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https://minoda1.sharepoint.com/Shared Documents/70_幼稚園サイト関係/06_発注書/カタログメール営業用/"/>
    </mc:Choice>
  </mc:AlternateContent>
  <xr:revisionPtr revIDLastSave="1165" documentId="8_{B8177124-8FCA-4ACD-8FF1-3445B8681DCF}" xr6:coauthVersionLast="46" xr6:coauthVersionMax="46" xr10:uidLastSave="{9F9D34F3-0A53-448B-9A55-44501FBA9C98}"/>
  <bookViews>
    <workbookView xWindow="0" yWindow="0" windowWidth="19200" windowHeight="9720" xr2:uid="{CA347F21-534E-4DC8-BFCC-6C8F6AB88657}"/>
  </bookViews>
  <sheets>
    <sheet name="発注書" sheetId="1" r:id="rId1"/>
    <sheet name="防水" sheetId="15" state="hidden" r:id="rId2"/>
    <sheet name="ノンアイロン" sheetId="16" state="hidden" r:id="rId3"/>
    <sheet name="オリジナルW" sheetId="12" state="hidden" r:id="rId4"/>
    <sheet name="for先生" sheetId="17" state="hidden" r:id="rId5"/>
    <sheet name="ポケットT" sheetId="14" state="hidden" r:id="rId6"/>
    <sheet name="ハンカチT" sheetId="20" state="hidden" r:id="rId7"/>
    <sheet name="ループT" sheetId="21" state="hidden" r:id="rId8"/>
    <sheet name="商品マスタ" sheetId="8" state="hidden" r:id="rId9"/>
  </sheets>
  <externalReferences>
    <externalReference r:id="rId10"/>
    <externalReference r:id="rId11"/>
    <externalReference r:id="rId12"/>
    <externalReference r:id="rId13"/>
    <externalReference r:id="rId14"/>
  </externalReferences>
  <definedNames>
    <definedName name="_xlnm._FilterDatabase" localSheetId="4" hidden="1">for先生!$A$2:$N$8162</definedName>
    <definedName name="_xlnm._FilterDatabase" localSheetId="2" hidden="1">ノンアイロン!$A$2:$N$8162</definedName>
    <definedName name="_xlnm._FilterDatabase" localSheetId="1" hidden="1">防水!$A$2:$N$8162</definedName>
    <definedName name="FZ商品コード">[1]商品マスタ_2!$A$2:$B$11</definedName>
    <definedName name="nas商品コード">'[1]商品マスタ _3'!$A$2:$B$49</definedName>
    <definedName name="rub商品コード">'[1]商品マスタ _3'!$D$2:$E$49</definedName>
    <definedName name="SS商品コード1">'[1]商品マスタ _3'!$J$2:$K$49</definedName>
    <definedName name="ten商品コード">'[1]商品マスタ _3'!$G$2:$H$49</definedName>
    <definedName name="zek商品コード">'[2]商品マスタ (2)'!$A$2:$B$49</definedName>
    <definedName name="オリジナルT商品コード">'[3]商品マスタ-1'!$J:$K</definedName>
    <definedName name="オリジナルT商品番号">'[4]商品マスタ-1'!$J:$K</definedName>
    <definedName name="オリジナルW商品コード">[3]商品マスタ!$A:$B</definedName>
    <definedName name="オリジナルW商品番号">[4]商品マスタ!$A:$B</definedName>
    <definedName name="オリジナルタオル商品コード">'[3]商品マスタ-2'!#REF!</definedName>
    <definedName name="オリジナルタオル商品番号">'[4]商品マスタ-2'!#REF!</definedName>
    <definedName name="お名前Ｔ商品コード">'[3]商品マスタ-2'!#REF!</definedName>
    <definedName name="お名前T商品番号">'[4]商品マスタ-2'!#REF!</definedName>
    <definedName name="お名前Ｗ商品コード">'[3]商品マスタ-2'!#REF!</definedName>
    <definedName name="お名前Ｗ商品コード2">'[5]商品マスタ-1'!$D:$E</definedName>
    <definedName name="お名前W商品番号">'[4]商品マスタ-2'!#REF!</definedName>
    <definedName name="キャラＷ商品コード">'[3]商品マスタ-2'!#REF!</definedName>
    <definedName name="キャラW商品番号">'[4]商品マスタ-2'!#REF!</definedName>
    <definedName name="その他W商品コード">'[3]商品マスタ-1'!$P:$Q</definedName>
    <definedName name="その他W商品番号">'[4]商品マスタ-1'!$P:$Q</definedName>
    <definedName name="その他お名前W商品コード">'[5]商品マスタ-1'!$P:$Q</definedName>
    <definedName name="トミカvari">'[4]商品マスタ-2'!#REF!</definedName>
    <definedName name="トミカバリエーション">'[3]商品マスタ-2'!#REF!</definedName>
    <definedName name="ライセンスT商品コード">'[3]商品マスタ-1'!$M:$N</definedName>
    <definedName name="ライセンスT商品番号">'[4]商品マスタ-1'!$M:$N</definedName>
    <definedName name="ライセンスW商品コード">'[3]商品マスタ-1'!$D:$E</definedName>
    <definedName name="ライセンスW商品番号">'[4]商品マスタ-1'!$D:$E</definedName>
    <definedName name="丸眞T商品コード">'[3]商品マスタ-1'!$G:$H</definedName>
    <definedName name="丸眞T商品番号">'[4]商品マスタ-1'!$G:$H</definedName>
    <definedName name="丸眞タオル商品コード">'[5]商品マスタ-1'!$G$1:$H$130</definedName>
    <definedName name="個人マーク">商品マスタ!$B$3:$B$67</definedName>
    <definedName name="行数タイプ商品コード">'[3]商品マスタ-1'!$A:$B</definedName>
    <definedName name="行数タイプ商品番号">'[4]商品マスタ-1'!$A:$B</definedName>
    <definedName name="行数商品コード">'[5]商品マスタ-1'!$A$1:$B$34</definedName>
    <definedName name="今治キャラT商品コード">'[5]商品マスタ-1'!$M:$N</definedName>
    <definedName name="今治キャラタオル商品コード">'[3]商品マスタ-2'!#REF!</definedName>
    <definedName name="今治キャラタオル商品番号">'[4]商品マスタ-2'!#REF!</definedName>
    <definedName name="商品コード">#REF!</definedName>
    <definedName name="商品コード1">#REF!</definedName>
    <definedName name="商品コード2">[5]商品マスタ!$A$2:$B$59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8" i="21" l="1"/>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37" i="12"/>
  <c r="F538" i="12"/>
  <c r="F539" i="12"/>
  <c r="F540" i="12"/>
  <c r="F541" i="12"/>
  <c r="F542" i="12"/>
  <c r="F543" i="12"/>
  <c r="F544" i="12"/>
  <c r="F545" i="12"/>
  <c r="F546" i="12"/>
  <c r="F547" i="12"/>
  <c r="F548" i="12"/>
  <c r="F549" i="12"/>
  <c r="F550" i="12"/>
  <c r="F551" i="12"/>
  <c r="F552" i="12"/>
  <c r="F553"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F581" i="12"/>
  <c r="F582" i="12"/>
  <c r="F583" i="12"/>
  <c r="F584" i="12"/>
  <c r="F585" i="12"/>
  <c r="F586" i="12"/>
  <c r="F587" i="12"/>
  <c r="F588" i="12"/>
  <c r="F589" i="12"/>
  <c r="F590" i="12"/>
  <c r="F591" i="12"/>
  <c r="F592" i="12"/>
  <c r="F593" i="12"/>
  <c r="F594" i="12"/>
  <c r="F595" i="12"/>
  <c r="F596" i="12"/>
  <c r="F597"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F750" i="12"/>
  <c r="F751" i="12"/>
  <c r="F752" i="12"/>
  <c r="F753" i="12"/>
  <c r="F754" i="12"/>
  <c r="F755" i="12"/>
  <c r="F756" i="12"/>
  <c r="F757" i="12"/>
  <c r="F758" i="12"/>
  <c r="F759" i="12"/>
  <c r="F760" i="12"/>
  <c r="F761" i="12"/>
  <c r="F762" i="12"/>
  <c r="F763" i="12"/>
  <c r="F764" i="12"/>
  <c r="F765" i="12"/>
  <c r="F766" i="12"/>
  <c r="F767" i="12"/>
  <c r="F768" i="12"/>
  <c r="F769" i="12"/>
  <c r="F770" i="12"/>
  <c r="F771" i="12"/>
  <c r="F772" i="12"/>
  <c r="F773" i="12"/>
  <c r="F774" i="12"/>
  <c r="F775" i="12"/>
  <c r="F776" i="12"/>
  <c r="F777" i="12"/>
  <c r="F778" i="12"/>
  <c r="F779" i="12"/>
  <c r="F780" i="12"/>
  <c r="F781" i="12"/>
  <c r="F782" i="12"/>
  <c r="F783" i="12"/>
  <c r="F784" i="12"/>
  <c r="F785" i="12"/>
  <c r="F786" i="12"/>
  <c r="F787" i="12"/>
  <c r="F788" i="12"/>
  <c r="F789" i="12"/>
  <c r="F790" i="12"/>
  <c r="F791" i="12"/>
  <c r="F792" i="12"/>
  <c r="F793" i="12"/>
  <c r="F794" i="12"/>
  <c r="F795" i="12"/>
  <c r="F796" i="12"/>
  <c r="F797" i="12"/>
  <c r="F798" i="12"/>
  <c r="F799" i="12"/>
  <c r="F800" i="12"/>
  <c r="F801" i="12"/>
  <c r="F802" i="12"/>
  <c r="F803" i="12"/>
  <c r="F804" i="12"/>
  <c r="F805" i="12"/>
  <c r="F806" i="12"/>
  <c r="F807" i="12"/>
  <c r="F808" i="12"/>
  <c r="F809" i="12"/>
  <c r="F810" i="12"/>
  <c r="F811" i="12"/>
  <c r="F812" i="12"/>
  <c r="F813" i="12"/>
  <c r="F814" i="12"/>
  <c r="F815" i="12"/>
  <c r="F816" i="12"/>
  <c r="F817" i="12"/>
  <c r="F818" i="12"/>
  <c r="F819" i="12"/>
  <c r="F820" i="12"/>
  <c r="F821" i="12"/>
  <c r="F822" i="12"/>
  <c r="F823" i="12"/>
  <c r="F824" i="12"/>
  <c r="F825" i="12"/>
  <c r="F826" i="12"/>
  <c r="F827" i="12"/>
  <c r="F828" i="12"/>
  <c r="F829" i="12"/>
  <c r="F830" i="12"/>
  <c r="F831" i="12"/>
  <c r="F832" i="12"/>
  <c r="F833" i="12"/>
  <c r="F834" i="12"/>
  <c r="F835" i="12"/>
  <c r="F836" i="12"/>
  <c r="F837" i="12"/>
  <c r="F838" i="12"/>
  <c r="F839" i="12"/>
  <c r="F840" i="12"/>
  <c r="F841" i="12"/>
  <c r="F842" i="12"/>
  <c r="F843" i="12"/>
  <c r="F844" i="12"/>
  <c r="F845" i="12"/>
  <c r="F846" i="12"/>
  <c r="F847" i="12"/>
  <c r="F848" i="12"/>
  <c r="F849" i="12"/>
  <c r="F850" i="12"/>
  <c r="F851" i="12"/>
  <c r="F852" i="12"/>
  <c r="F853" i="12"/>
  <c r="F854" i="12"/>
  <c r="F855" i="12"/>
  <c r="F856" i="12"/>
  <c r="F857" i="12"/>
  <c r="F858" i="12"/>
  <c r="F859" i="12"/>
  <c r="F860" i="12"/>
  <c r="F861" i="12"/>
  <c r="F862" i="12"/>
  <c r="F863" i="12"/>
  <c r="F864" i="12"/>
  <c r="F865" i="12"/>
  <c r="F866" i="12"/>
  <c r="F867" i="12"/>
  <c r="F868" i="12"/>
  <c r="F869" i="12"/>
  <c r="F870" i="12"/>
  <c r="F871" i="12"/>
  <c r="F872" i="12"/>
  <c r="F873" i="12"/>
  <c r="F874" i="12"/>
  <c r="F875" i="12"/>
  <c r="F876" i="12"/>
  <c r="F877" i="12"/>
  <c r="F878" i="12"/>
  <c r="F879" i="12"/>
  <c r="F880" i="12"/>
  <c r="F881" i="12"/>
  <c r="F882" i="12"/>
  <c r="F883" i="12"/>
  <c r="F884" i="12"/>
  <c r="F885" i="12"/>
  <c r="F886" i="12"/>
  <c r="F887" i="12"/>
  <c r="F888" i="12"/>
  <c r="F889" i="12"/>
  <c r="F890" i="12"/>
  <c r="F891" i="12"/>
  <c r="F892" i="12"/>
  <c r="F893" i="12"/>
  <c r="F894" i="12"/>
  <c r="F895" i="12"/>
  <c r="F896" i="12"/>
  <c r="F897" i="12"/>
  <c r="F898" i="12"/>
  <c r="F899" i="12"/>
  <c r="F900" i="12"/>
  <c r="F901" i="12"/>
  <c r="F902" i="12"/>
  <c r="F903" i="12"/>
  <c r="F904" i="12"/>
  <c r="F905" i="12"/>
  <c r="F906" i="12"/>
  <c r="F907" i="12"/>
  <c r="F908" i="12"/>
  <c r="F909" i="12"/>
  <c r="F910" i="12"/>
  <c r="F911" i="12"/>
  <c r="F912" i="12"/>
  <c r="F913" i="12"/>
  <c r="F914" i="12"/>
  <c r="F915" i="12"/>
  <c r="F916" i="12"/>
  <c r="F917" i="12"/>
  <c r="F918" i="12"/>
  <c r="F919" i="12"/>
  <c r="F920" i="12"/>
  <c r="F921" i="12"/>
  <c r="F922" i="12"/>
  <c r="F923" i="12"/>
  <c r="F924" i="12"/>
  <c r="F925" i="12"/>
  <c r="F926" i="12"/>
  <c r="F927" i="12"/>
  <c r="F928" i="12"/>
  <c r="F929" i="12"/>
  <c r="F930" i="12"/>
  <c r="F931" i="12"/>
  <c r="F932" i="12"/>
  <c r="F933" i="12"/>
  <c r="F934" i="12"/>
  <c r="F935" i="12"/>
  <c r="F936" i="12"/>
  <c r="F937" i="12"/>
  <c r="F938" i="12"/>
  <c r="F939" i="12"/>
  <c r="F940" i="12"/>
  <c r="F941" i="12"/>
  <c r="F942" i="12"/>
  <c r="F943" i="12"/>
  <c r="F944" i="12"/>
  <c r="F945" i="12"/>
  <c r="F946" i="12"/>
  <c r="F947" i="12"/>
  <c r="F948" i="12"/>
  <c r="F949" i="12"/>
  <c r="F950" i="12"/>
  <c r="F951" i="12"/>
  <c r="F952" i="12"/>
  <c r="F953" i="12"/>
  <c r="F954" i="12"/>
  <c r="F955" i="12"/>
  <c r="F956" i="12"/>
  <c r="F957" i="12"/>
  <c r="F958" i="12"/>
  <c r="F959" i="12"/>
  <c r="F960" i="12"/>
  <c r="F961" i="12"/>
  <c r="F962" i="12"/>
  <c r="F963" i="12"/>
  <c r="F964" i="12"/>
  <c r="F965" i="12"/>
  <c r="F966" i="12"/>
  <c r="F967" i="12"/>
  <c r="F968" i="12"/>
  <c r="F969" i="12"/>
  <c r="F970" i="12"/>
  <c r="F971" i="12"/>
  <c r="F972" i="12"/>
  <c r="F973" i="12"/>
  <c r="F974" i="12"/>
  <c r="F975" i="12"/>
  <c r="F976" i="12"/>
  <c r="F977" i="12"/>
  <c r="F978" i="12"/>
  <c r="F979" i="12"/>
  <c r="F980" i="12"/>
  <c r="F981" i="12"/>
  <c r="F982" i="12"/>
  <c r="F983" i="12"/>
  <c r="F984" i="12"/>
  <c r="F985" i="12"/>
  <c r="F986" i="12"/>
  <c r="F987" i="12"/>
  <c r="F988" i="12"/>
  <c r="F989" i="12"/>
  <c r="F990" i="12"/>
  <c r="F991" i="12"/>
  <c r="F992" i="12"/>
  <c r="F993" i="12"/>
  <c r="F994" i="12"/>
  <c r="F995" i="12"/>
  <c r="F996" i="12"/>
  <c r="F997" i="12"/>
  <c r="F998" i="12"/>
  <c r="F999" i="12"/>
  <c r="F1000" i="12"/>
  <c r="F7" i="12"/>
  <c r="E9" i="16" l="1"/>
  <c r="H201" i="14"/>
  <c r="H202" i="14"/>
  <c r="H203" i="14"/>
  <c r="H204" i="14"/>
  <c r="H205" i="14"/>
  <c r="H206" i="14"/>
  <c r="H207" i="14"/>
  <c r="H208" i="14"/>
  <c r="H209" i="14"/>
  <c r="H210" i="14"/>
  <c r="H211" i="14"/>
  <c r="H212" i="14"/>
  <c r="H213" i="14"/>
  <c r="H214" i="14"/>
  <c r="H215" i="14"/>
  <c r="H216" i="14"/>
  <c r="H217" i="14"/>
  <c r="H218" i="14"/>
  <c r="H219" i="14"/>
  <c r="H220" i="14"/>
  <c r="H221" i="14"/>
  <c r="H222" i="14"/>
  <c r="H223" i="14"/>
  <c r="H224" i="14"/>
  <c r="H225" i="14"/>
  <c r="H226" i="14"/>
  <c r="H227" i="14"/>
  <c r="H228" i="14"/>
  <c r="H229" i="14"/>
  <c r="H230" i="14"/>
  <c r="H231" i="14"/>
  <c r="H232" i="14"/>
  <c r="H233" i="14"/>
  <c r="H234" i="14"/>
  <c r="H235" i="14"/>
  <c r="H236" i="14"/>
  <c r="H237" i="14"/>
  <c r="H238" i="14"/>
  <c r="H239" i="14"/>
  <c r="H240" i="14"/>
  <c r="H241" i="14"/>
  <c r="H242" i="14"/>
  <c r="H243" i="14"/>
  <c r="H244" i="14"/>
  <c r="H245" i="14"/>
  <c r="H246" i="14"/>
  <c r="H247" i="14"/>
  <c r="H248" i="14"/>
  <c r="H249" i="14"/>
  <c r="H250" i="14"/>
  <c r="H251" i="14"/>
  <c r="H252" i="14"/>
  <c r="H253" i="14"/>
  <c r="H254" i="14"/>
  <c r="H255" i="14"/>
  <c r="H256" i="14"/>
  <c r="H257" i="14"/>
  <c r="H258" i="14"/>
  <c r="H259" i="14"/>
  <c r="H260" i="14"/>
  <c r="H261" i="14"/>
  <c r="H262" i="14"/>
  <c r="H263" i="14"/>
  <c r="H264" i="14"/>
  <c r="H265" i="14"/>
  <c r="H266" i="14"/>
  <c r="H267" i="14"/>
  <c r="H268" i="14"/>
  <c r="H269" i="14"/>
  <c r="H270" i="14"/>
  <c r="H271" i="14"/>
  <c r="H272" i="14"/>
  <c r="H273" i="14"/>
  <c r="H274" i="14"/>
  <c r="H275" i="14"/>
  <c r="H276" i="14"/>
  <c r="H277" i="14"/>
  <c r="H278" i="14"/>
  <c r="H279" i="14"/>
  <c r="H280" i="14"/>
  <c r="H281" i="14"/>
  <c r="H282" i="14"/>
  <c r="H283" i="14"/>
  <c r="H284" i="14"/>
  <c r="H285" i="14"/>
  <c r="H286" i="14"/>
  <c r="H287" i="14"/>
  <c r="H288" i="14"/>
  <c r="H289" i="14"/>
  <c r="H290" i="14"/>
  <c r="H291" i="14"/>
  <c r="H292" i="14"/>
  <c r="H293" i="14"/>
  <c r="H294" i="14"/>
  <c r="H295" i="14"/>
  <c r="H296" i="14"/>
  <c r="H297" i="14"/>
  <c r="H298" i="14"/>
  <c r="H299" i="14"/>
  <c r="H300" i="14"/>
  <c r="H301" i="14"/>
  <c r="H302" i="14"/>
  <c r="H303" i="14"/>
  <c r="H304" i="14"/>
  <c r="H305" i="14"/>
  <c r="H306" i="14"/>
  <c r="H307" i="14"/>
  <c r="H308" i="14"/>
  <c r="H309" i="14"/>
  <c r="H310" i="14"/>
  <c r="H311" i="14"/>
  <c r="H312" i="14"/>
  <c r="H313" i="14"/>
  <c r="H314" i="14"/>
  <c r="H315" i="14"/>
  <c r="H316" i="14"/>
  <c r="H317" i="14"/>
  <c r="H318" i="14"/>
  <c r="H319" i="14"/>
  <c r="H320" i="14"/>
  <c r="H321" i="14"/>
  <c r="H322" i="14"/>
  <c r="H323" i="14"/>
  <c r="H324" i="14"/>
  <c r="H325" i="14"/>
  <c r="H326" i="14"/>
  <c r="H327" i="14"/>
  <c r="H328" i="14"/>
  <c r="H329" i="14"/>
  <c r="H330" i="14"/>
  <c r="H331" i="14"/>
  <c r="H332" i="14"/>
  <c r="H333" i="14"/>
  <c r="H334" i="14"/>
  <c r="H335" i="14"/>
  <c r="H336" i="14"/>
  <c r="H337" i="14"/>
  <c r="H338" i="14"/>
  <c r="H339" i="14"/>
  <c r="H340" i="14"/>
  <c r="H341" i="14"/>
  <c r="H342" i="14"/>
  <c r="H343" i="14"/>
  <c r="H344" i="14"/>
  <c r="H345" i="14"/>
  <c r="H346" i="14"/>
  <c r="H347" i="14"/>
  <c r="H348" i="14"/>
  <c r="H349" i="14"/>
  <c r="H350" i="14"/>
  <c r="H351" i="14"/>
  <c r="H352" i="14"/>
  <c r="H353" i="14"/>
  <c r="H354" i="14"/>
  <c r="H355" i="14"/>
  <c r="H356" i="14"/>
  <c r="H357" i="14"/>
  <c r="H358" i="14"/>
  <c r="H359" i="14"/>
  <c r="H360" i="14"/>
  <c r="H361" i="14"/>
  <c r="H362" i="14"/>
  <c r="H363" i="14"/>
  <c r="H364" i="14"/>
  <c r="H365" i="14"/>
  <c r="H366" i="14"/>
  <c r="H367" i="14"/>
  <c r="H368" i="14"/>
  <c r="H369" i="14"/>
  <c r="H370" i="14"/>
  <c r="H371" i="14"/>
  <c r="H372" i="14"/>
  <c r="H373" i="14"/>
  <c r="H374" i="14"/>
  <c r="H375" i="14"/>
  <c r="H376" i="14"/>
  <c r="H377" i="14"/>
  <c r="H378" i="14"/>
  <c r="H379" i="14"/>
  <c r="H380" i="14"/>
  <c r="H381" i="14"/>
  <c r="H382" i="14"/>
  <c r="H383" i="14"/>
  <c r="H384" i="14"/>
  <c r="H385" i="14"/>
  <c r="H386" i="14"/>
  <c r="H387" i="14"/>
  <c r="H388" i="14"/>
  <c r="H389" i="14"/>
  <c r="H390" i="14"/>
  <c r="H391" i="14"/>
  <c r="H392" i="14"/>
  <c r="H393" i="14"/>
  <c r="H394" i="14"/>
  <c r="H395" i="14"/>
  <c r="H396" i="14"/>
  <c r="H397" i="14"/>
  <c r="H398" i="14"/>
  <c r="H399" i="14"/>
  <c r="H400" i="14"/>
  <c r="H401" i="14"/>
  <c r="H402" i="14"/>
  <c r="H403" i="14"/>
  <c r="H404" i="14"/>
  <c r="H405" i="14"/>
  <c r="H406" i="14"/>
  <c r="H407" i="14"/>
  <c r="H408" i="14"/>
  <c r="H409" i="14"/>
  <c r="H410" i="14"/>
  <c r="H411" i="14"/>
  <c r="H412" i="14"/>
  <c r="H413" i="14"/>
  <c r="H414" i="14"/>
  <c r="H415" i="14"/>
  <c r="H416" i="14"/>
  <c r="H417" i="14"/>
  <c r="H418" i="14"/>
  <c r="H419" i="14"/>
  <c r="H420" i="14"/>
  <c r="H421" i="14"/>
  <c r="H422" i="14"/>
  <c r="H423" i="14"/>
  <c r="H424" i="14"/>
  <c r="H425" i="14"/>
  <c r="H426" i="14"/>
  <c r="H427" i="14"/>
  <c r="H428" i="14"/>
  <c r="H429" i="14"/>
  <c r="H430" i="14"/>
  <c r="H431" i="14"/>
  <c r="H432" i="14"/>
  <c r="H433" i="14"/>
  <c r="H434" i="14"/>
  <c r="H435" i="14"/>
  <c r="H436" i="14"/>
  <c r="H437" i="14"/>
  <c r="H438" i="14"/>
  <c r="H439" i="14"/>
  <c r="H440" i="14"/>
  <c r="H441" i="14"/>
  <c r="H442" i="14"/>
  <c r="H443" i="14"/>
  <c r="H444" i="14"/>
  <c r="H445" i="14"/>
  <c r="H446" i="14"/>
  <c r="H447" i="14"/>
  <c r="H448" i="14"/>
  <c r="H449" i="14"/>
  <c r="H450" i="14"/>
  <c r="H451" i="14"/>
  <c r="H452" i="14"/>
  <c r="H453" i="14"/>
  <c r="H454" i="14"/>
  <c r="H455" i="14"/>
  <c r="H456" i="14"/>
  <c r="H457" i="14"/>
  <c r="H458" i="14"/>
  <c r="H459" i="14"/>
  <c r="H460" i="14"/>
  <c r="H461" i="14"/>
  <c r="H462" i="14"/>
  <c r="H463" i="14"/>
  <c r="H464" i="14"/>
  <c r="H465" i="14"/>
  <c r="H466" i="14"/>
  <c r="H467" i="14"/>
  <c r="H468" i="14"/>
  <c r="H469" i="14"/>
  <c r="H470" i="14"/>
  <c r="H471" i="14"/>
  <c r="H472" i="14"/>
  <c r="H473" i="14"/>
  <c r="H474" i="14"/>
  <c r="H475" i="14"/>
  <c r="H476" i="14"/>
  <c r="H477" i="14"/>
  <c r="H478" i="14"/>
  <c r="H479" i="14"/>
  <c r="H480" i="14"/>
  <c r="H481" i="14"/>
  <c r="H482" i="14"/>
  <c r="H483" i="14"/>
  <c r="H484" i="14"/>
  <c r="H485" i="14"/>
  <c r="H486" i="14"/>
  <c r="H487" i="14"/>
  <c r="H488" i="14"/>
  <c r="H489" i="14"/>
  <c r="H490" i="14"/>
  <c r="H491" i="14"/>
  <c r="H492" i="14"/>
  <c r="H493" i="14"/>
  <c r="H494" i="14"/>
  <c r="H495" i="14"/>
  <c r="H496" i="14"/>
  <c r="H497" i="14"/>
  <c r="H498" i="14"/>
  <c r="H499" i="14"/>
  <c r="H500" i="14"/>
  <c r="H501" i="14"/>
  <c r="H502" i="14"/>
  <c r="H503" i="14"/>
  <c r="H504" i="14"/>
  <c r="H505" i="14"/>
  <c r="H506" i="14"/>
  <c r="H507" i="14"/>
  <c r="H508" i="14"/>
  <c r="H509" i="14"/>
  <c r="H510" i="14"/>
  <c r="H511" i="14"/>
  <c r="H512" i="14"/>
  <c r="H513" i="14"/>
  <c r="H514" i="14"/>
  <c r="H515" i="14"/>
  <c r="H516" i="14"/>
  <c r="H517" i="14"/>
  <c r="H518" i="14"/>
  <c r="H519" i="14"/>
  <c r="H520" i="14"/>
  <c r="H521" i="14"/>
  <c r="H522" i="14"/>
  <c r="H523" i="14"/>
  <c r="H524" i="14"/>
  <c r="H525" i="14"/>
  <c r="H526" i="14"/>
  <c r="H527" i="14"/>
  <c r="H528" i="14"/>
  <c r="H529" i="14"/>
  <c r="H530" i="14"/>
  <c r="H531" i="14"/>
  <c r="H532" i="14"/>
  <c r="H533" i="14"/>
  <c r="H534" i="14"/>
  <c r="H535" i="14"/>
  <c r="H536" i="14"/>
  <c r="H537" i="14"/>
  <c r="H538" i="14"/>
  <c r="H539" i="14"/>
  <c r="H540" i="14"/>
  <c r="H541" i="14"/>
  <c r="H542" i="14"/>
  <c r="H543" i="14"/>
  <c r="H544" i="14"/>
  <c r="H545" i="14"/>
  <c r="H546" i="14"/>
  <c r="H547" i="14"/>
  <c r="H548" i="14"/>
  <c r="H549" i="14"/>
  <c r="H550" i="14"/>
  <c r="H551" i="14"/>
  <c r="H552" i="14"/>
  <c r="H553" i="14"/>
  <c r="H554" i="14"/>
  <c r="H555" i="14"/>
  <c r="H556" i="14"/>
  <c r="H557" i="14"/>
  <c r="H558" i="14"/>
  <c r="H559" i="14"/>
  <c r="H560" i="14"/>
  <c r="H561" i="14"/>
  <c r="H562" i="14"/>
  <c r="H563" i="14"/>
  <c r="H564" i="14"/>
  <c r="H565" i="14"/>
  <c r="H566" i="14"/>
  <c r="H567" i="14"/>
  <c r="H568" i="14"/>
  <c r="H569" i="14"/>
  <c r="H570" i="14"/>
  <c r="H571" i="14"/>
  <c r="H572" i="14"/>
  <c r="H573" i="14"/>
  <c r="H574" i="14"/>
  <c r="H575" i="14"/>
  <c r="H576" i="14"/>
  <c r="H577" i="14"/>
  <c r="H578" i="14"/>
  <c r="H579" i="14"/>
  <c r="H580" i="14"/>
  <c r="H581" i="14"/>
  <c r="H582" i="14"/>
  <c r="H583" i="14"/>
  <c r="H584" i="14"/>
  <c r="H585" i="14"/>
  <c r="H586" i="14"/>
  <c r="H587" i="14"/>
  <c r="H588" i="14"/>
  <c r="H589" i="14"/>
  <c r="H590" i="14"/>
  <c r="H591" i="14"/>
  <c r="H592" i="14"/>
  <c r="H593" i="14"/>
  <c r="H594" i="14"/>
  <c r="H595" i="14"/>
  <c r="H596" i="14"/>
  <c r="H597" i="14"/>
  <c r="H598" i="14"/>
  <c r="H599" i="14"/>
  <c r="H600" i="14"/>
  <c r="H601" i="14"/>
  <c r="H602" i="14"/>
  <c r="H603" i="14"/>
  <c r="H604" i="14"/>
  <c r="H605" i="14"/>
  <c r="H606" i="14"/>
  <c r="H607" i="14"/>
  <c r="H608" i="14"/>
  <c r="H609" i="14"/>
  <c r="H610" i="14"/>
  <c r="H611" i="14"/>
  <c r="H612" i="14"/>
  <c r="H613" i="14"/>
  <c r="H614" i="14"/>
  <c r="H615" i="14"/>
  <c r="H616" i="14"/>
  <c r="H617" i="14"/>
  <c r="H618" i="14"/>
  <c r="H619" i="14"/>
  <c r="H620" i="14"/>
  <c r="H621" i="14"/>
  <c r="H622" i="14"/>
  <c r="H623" i="14"/>
  <c r="H624" i="14"/>
  <c r="H625" i="14"/>
  <c r="H626" i="14"/>
  <c r="H627" i="14"/>
  <c r="H628" i="14"/>
  <c r="H629" i="14"/>
  <c r="H630" i="14"/>
  <c r="H631" i="14"/>
  <c r="H632" i="14"/>
  <c r="H633" i="14"/>
  <c r="H634" i="14"/>
  <c r="H635" i="14"/>
  <c r="H636" i="14"/>
  <c r="H637" i="14"/>
  <c r="H638" i="14"/>
  <c r="H639" i="14"/>
  <c r="H640" i="14"/>
  <c r="H641" i="14"/>
  <c r="H642" i="14"/>
  <c r="H643" i="14"/>
  <c r="H644" i="14"/>
  <c r="H645" i="14"/>
  <c r="H646" i="14"/>
  <c r="H647" i="14"/>
  <c r="H648" i="14"/>
  <c r="H649" i="14"/>
  <c r="H650" i="14"/>
  <c r="H651" i="14"/>
  <c r="H652" i="14"/>
  <c r="H653" i="14"/>
  <c r="H654" i="14"/>
  <c r="H655" i="14"/>
  <c r="H656" i="14"/>
  <c r="H657" i="14"/>
  <c r="H658" i="14"/>
  <c r="H659" i="14"/>
  <c r="H660" i="14"/>
  <c r="H661" i="14"/>
  <c r="H662" i="14"/>
  <c r="H663" i="14"/>
  <c r="H664" i="14"/>
  <c r="H665" i="14"/>
  <c r="H666" i="14"/>
  <c r="H667" i="14"/>
  <c r="H668" i="14"/>
  <c r="H669" i="14"/>
  <c r="H670" i="14"/>
  <c r="H671" i="14"/>
  <c r="H672" i="14"/>
  <c r="H673" i="14"/>
  <c r="H674" i="14"/>
  <c r="H675" i="14"/>
  <c r="H676" i="14"/>
  <c r="H677" i="14"/>
  <c r="H678" i="14"/>
  <c r="H679" i="14"/>
  <c r="H680" i="14"/>
  <c r="H681" i="14"/>
  <c r="H682" i="14"/>
  <c r="H683" i="14"/>
  <c r="H684" i="14"/>
  <c r="H685" i="14"/>
  <c r="H686" i="14"/>
  <c r="H687" i="14"/>
  <c r="H688" i="14"/>
  <c r="H689" i="14"/>
  <c r="H690" i="14"/>
  <c r="H691" i="14"/>
  <c r="H692" i="14"/>
  <c r="H693" i="14"/>
  <c r="H694" i="14"/>
  <c r="H695" i="14"/>
  <c r="H696" i="14"/>
  <c r="H697" i="14"/>
  <c r="H698" i="14"/>
  <c r="H699" i="14"/>
  <c r="H700" i="14"/>
  <c r="H701" i="14"/>
  <c r="H702" i="14"/>
  <c r="H703" i="14"/>
  <c r="H704" i="14"/>
  <c r="H705" i="14"/>
  <c r="H706" i="14"/>
  <c r="H707" i="14"/>
  <c r="H708" i="14"/>
  <c r="H709" i="14"/>
  <c r="H710" i="14"/>
  <c r="H711" i="14"/>
  <c r="H712" i="14"/>
  <c r="H713" i="14"/>
  <c r="H714" i="14"/>
  <c r="H715" i="14"/>
  <c r="H716" i="14"/>
  <c r="H717" i="14"/>
  <c r="H718" i="14"/>
  <c r="H719" i="14"/>
  <c r="H720" i="14"/>
  <c r="H721" i="14"/>
  <c r="H722" i="14"/>
  <c r="H723" i="14"/>
  <c r="H724" i="14"/>
  <c r="H725" i="14"/>
  <c r="H726" i="14"/>
  <c r="H727" i="14"/>
  <c r="H728" i="14"/>
  <c r="H729" i="14"/>
  <c r="H730" i="14"/>
  <c r="H731" i="14"/>
  <c r="H732" i="14"/>
  <c r="H733" i="14"/>
  <c r="H734" i="14"/>
  <c r="H735" i="14"/>
  <c r="H736" i="14"/>
  <c r="H737" i="14"/>
  <c r="H738" i="14"/>
  <c r="H739" i="14"/>
  <c r="H740" i="14"/>
  <c r="H741" i="14"/>
  <c r="H742" i="14"/>
  <c r="H743" i="14"/>
  <c r="H744" i="14"/>
  <c r="H745" i="14"/>
  <c r="H746" i="14"/>
  <c r="H747" i="14"/>
  <c r="H748" i="14"/>
  <c r="H749" i="14"/>
  <c r="H750" i="14"/>
  <c r="H751" i="14"/>
  <c r="H752" i="14"/>
  <c r="H753" i="14"/>
  <c r="H754" i="14"/>
  <c r="H755" i="14"/>
  <c r="H756" i="14"/>
  <c r="H757" i="14"/>
  <c r="H758" i="14"/>
  <c r="H759" i="14"/>
  <c r="H760" i="14"/>
  <c r="H761" i="14"/>
  <c r="H762" i="14"/>
  <c r="H763" i="14"/>
  <c r="H764" i="14"/>
  <c r="H765" i="14"/>
  <c r="H766" i="14"/>
  <c r="H767" i="14"/>
  <c r="H768" i="14"/>
  <c r="H769" i="14"/>
  <c r="H770" i="14"/>
  <c r="H771" i="14"/>
  <c r="H772" i="14"/>
  <c r="H773" i="14"/>
  <c r="H774" i="14"/>
  <c r="H775" i="14"/>
  <c r="H776" i="14"/>
  <c r="H777" i="14"/>
  <c r="H778" i="14"/>
  <c r="H779" i="14"/>
  <c r="H780" i="14"/>
  <c r="H781" i="14"/>
  <c r="H782" i="14"/>
  <c r="H783" i="14"/>
  <c r="H784" i="14"/>
  <c r="H785" i="14"/>
  <c r="H786" i="14"/>
  <c r="H787" i="14"/>
  <c r="H788" i="14"/>
  <c r="H789" i="14"/>
  <c r="H790" i="14"/>
  <c r="H791" i="14"/>
  <c r="H792" i="14"/>
  <c r="H793" i="14"/>
  <c r="H794" i="14"/>
  <c r="H795" i="14"/>
  <c r="H796" i="14"/>
  <c r="H797" i="14"/>
  <c r="H798" i="14"/>
  <c r="H799" i="14"/>
  <c r="H800" i="14"/>
  <c r="H801" i="14"/>
  <c r="H802" i="14"/>
  <c r="H803" i="14"/>
  <c r="H804" i="14"/>
  <c r="H805" i="14"/>
  <c r="H806" i="14"/>
  <c r="H807" i="14"/>
  <c r="H808" i="14"/>
  <c r="H809" i="14"/>
  <c r="H810" i="14"/>
  <c r="H811" i="14"/>
  <c r="H812" i="14"/>
  <c r="H813" i="14"/>
  <c r="H814" i="14"/>
  <c r="H815" i="14"/>
  <c r="H816" i="14"/>
  <c r="H817" i="14"/>
  <c r="H818" i="14"/>
  <c r="H819" i="14"/>
  <c r="H820" i="14"/>
  <c r="H821" i="14"/>
  <c r="H822" i="14"/>
  <c r="H823" i="14"/>
  <c r="H824" i="14"/>
  <c r="H825" i="14"/>
  <c r="H826" i="14"/>
  <c r="H827" i="14"/>
  <c r="H828" i="14"/>
  <c r="H829" i="14"/>
  <c r="H830" i="14"/>
  <c r="H831" i="14"/>
  <c r="H832" i="14"/>
  <c r="H833" i="14"/>
  <c r="H834" i="14"/>
  <c r="H835" i="14"/>
  <c r="H836" i="14"/>
  <c r="H837" i="14"/>
  <c r="H838" i="14"/>
  <c r="H839" i="14"/>
  <c r="H840" i="14"/>
  <c r="H841" i="14"/>
  <c r="H842" i="14"/>
  <c r="H843" i="14"/>
  <c r="H844" i="14"/>
  <c r="H845" i="14"/>
  <c r="H846" i="14"/>
  <c r="H847" i="14"/>
  <c r="H848" i="14"/>
  <c r="H849" i="14"/>
  <c r="H850" i="14"/>
  <c r="H851" i="14"/>
  <c r="H852" i="14"/>
  <c r="H853" i="14"/>
  <c r="H854" i="14"/>
  <c r="H855" i="14"/>
  <c r="H856" i="14"/>
  <c r="H857" i="14"/>
  <c r="H858" i="14"/>
  <c r="H859" i="14"/>
  <c r="H860" i="14"/>
  <c r="H861" i="14"/>
  <c r="H862" i="14"/>
  <c r="H863" i="14"/>
  <c r="H864" i="14"/>
  <c r="H865" i="14"/>
  <c r="H866" i="14"/>
  <c r="H867" i="14"/>
  <c r="H868" i="14"/>
  <c r="H869" i="14"/>
  <c r="H870" i="14"/>
  <c r="H871" i="14"/>
  <c r="H872" i="14"/>
  <c r="H873" i="14"/>
  <c r="H874" i="14"/>
  <c r="H875" i="14"/>
  <c r="H876" i="14"/>
  <c r="H877" i="14"/>
  <c r="H878" i="14"/>
  <c r="H879" i="14"/>
  <c r="H880" i="14"/>
  <c r="H881" i="14"/>
  <c r="H882" i="14"/>
  <c r="H883" i="14"/>
  <c r="H884" i="14"/>
  <c r="H885" i="14"/>
  <c r="H886" i="14"/>
  <c r="H887" i="14"/>
  <c r="H888" i="14"/>
  <c r="H889" i="14"/>
  <c r="H890" i="14"/>
  <c r="H891" i="14"/>
  <c r="H892" i="14"/>
  <c r="H893" i="14"/>
  <c r="H894" i="14"/>
  <c r="H895" i="14"/>
  <c r="H896" i="14"/>
  <c r="H897" i="14"/>
  <c r="H898" i="14"/>
  <c r="H899" i="14"/>
  <c r="H900" i="14"/>
  <c r="H901" i="14"/>
  <c r="H902" i="14"/>
  <c r="H903" i="14"/>
  <c r="H904" i="14"/>
  <c r="H905" i="14"/>
  <c r="H906" i="14"/>
  <c r="H907" i="14"/>
  <c r="H908" i="14"/>
  <c r="H909" i="14"/>
  <c r="H910" i="14"/>
  <c r="H911" i="14"/>
  <c r="H912" i="14"/>
  <c r="H913" i="14"/>
  <c r="H914" i="14"/>
  <c r="H915" i="14"/>
  <c r="H916" i="14"/>
  <c r="H917" i="14"/>
  <c r="H918" i="14"/>
  <c r="H919" i="14"/>
  <c r="H920" i="14"/>
  <c r="H921" i="14"/>
  <c r="H922" i="14"/>
  <c r="H923" i="14"/>
  <c r="H924" i="14"/>
  <c r="H925" i="14"/>
  <c r="H926" i="14"/>
  <c r="H927" i="14"/>
  <c r="H928" i="14"/>
  <c r="H929" i="14"/>
  <c r="H930" i="14"/>
  <c r="H931" i="14"/>
  <c r="H932" i="14"/>
  <c r="H933" i="14"/>
  <c r="H934" i="14"/>
  <c r="H935" i="14"/>
  <c r="H936" i="14"/>
  <c r="H937" i="14"/>
  <c r="H938" i="14"/>
  <c r="H939" i="14"/>
  <c r="H940" i="14"/>
  <c r="H941" i="14"/>
  <c r="H942" i="14"/>
  <c r="H943" i="14"/>
  <c r="H944" i="14"/>
  <c r="H945" i="14"/>
  <c r="H946" i="14"/>
  <c r="H947" i="14"/>
  <c r="H948" i="14"/>
  <c r="H949" i="14"/>
  <c r="H950" i="14"/>
  <c r="H951" i="14"/>
  <c r="H952" i="14"/>
  <c r="H953" i="14"/>
  <c r="H954" i="14"/>
  <c r="H955" i="14"/>
  <c r="H956" i="14"/>
  <c r="H957" i="14"/>
  <c r="H958" i="14"/>
  <c r="H959" i="14"/>
  <c r="H960" i="14"/>
  <c r="H961" i="14"/>
  <c r="H962" i="14"/>
  <c r="H963" i="14"/>
  <c r="H964" i="14"/>
  <c r="H965" i="14"/>
  <c r="H966" i="14"/>
  <c r="H967" i="14"/>
  <c r="H968" i="14"/>
  <c r="H969" i="14"/>
  <c r="H970" i="14"/>
  <c r="H971" i="14"/>
  <c r="H972" i="14"/>
  <c r="H973" i="14"/>
  <c r="H974" i="14"/>
  <c r="H975" i="14"/>
  <c r="H976" i="14"/>
  <c r="H977" i="14"/>
  <c r="H978" i="14"/>
  <c r="H979" i="14"/>
  <c r="H980" i="14"/>
  <c r="H981" i="14"/>
  <c r="H982" i="14"/>
  <c r="H983" i="14"/>
  <c r="H984" i="14"/>
  <c r="H985" i="14"/>
  <c r="H986" i="14"/>
  <c r="H987" i="14"/>
  <c r="H988" i="14"/>
  <c r="H989" i="14"/>
  <c r="H990" i="14"/>
  <c r="H991" i="14"/>
  <c r="H992" i="14"/>
  <c r="H993" i="14"/>
  <c r="H994" i="14"/>
  <c r="H995" i="14"/>
  <c r="H996"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F391" i="14"/>
  <c r="F392" i="14"/>
  <c r="F393" i="14"/>
  <c r="F394" i="14"/>
  <c r="F395" i="14"/>
  <c r="F396" i="14"/>
  <c r="F397" i="14"/>
  <c r="F398" i="14"/>
  <c r="F399" i="14"/>
  <c r="F400" i="14"/>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F663" i="14"/>
  <c r="F664" i="14"/>
  <c r="F665" i="14"/>
  <c r="F666" i="14"/>
  <c r="F667" i="14"/>
  <c r="F668" i="14"/>
  <c r="F669" i="14"/>
  <c r="F670" i="14"/>
  <c r="F671" i="14"/>
  <c r="F672" i="14"/>
  <c r="F673" i="14"/>
  <c r="F674" i="14"/>
  <c r="F675" i="14"/>
  <c r="F676" i="14"/>
  <c r="F677" i="14"/>
  <c r="F678" i="14"/>
  <c r="F679" i="14"/>
  <c r="F680" i="14"/>
  <c r="F681" i="14"/>
  <c r="F682" i="14"/>
  <c r="F683" i="14"/>
  <c r="F684" i="14"/>
  <c r="F685" i="14"/>
  <c r="F686" i="14"/>
  <c r="F687" i="14"/>
  <c r="F688" i="14"/>
  <c r="F689" i="14"/>
  <c r="F690" i="14"/>
  <c r="F691" i="14"/>
  <c r="F692" i="14"/>
  <c r="F693" i="14"/>
  <c r="F694" i="14"/>
  <c r="F695" i="14"/>
  <c r="F696" i="14"/>
  <c r="F697" i="14"/>
  <c r="F698" i="14"/>
  <c r="F699" i="14"/>
  <c r="F700" i="14"/>
  <c r="F701" i="14"/>
  <c r="F702" i="14"/>
  <c r="F703" i="14"/>
  <c r="F704" i="14"/>
  <c r="F705" i="14"/>
  <c r="F706" i="14"/>
  <c r="F707" i="14"/>
  <c r="F708" i="14"/>
  <c r="F709" i="14"/>
  <c r="F710" i="14"/>
  <c r="F711" i="14"/>
  <c r="F712" i="14"/>
  <c r="F713" i="14"/>
  <c r="F714" i="14"/>
  <c r="F715" i="14"/>
  <c r="F716" i="14"/>
  <c r="F717" i="14"/>
  <c r="F718" i="14"/>
  <c r="F719" i="14"/>
  <c r="F720" i="14"/>
  <c r="F721" i="14"/>
  <c r="F722" i="14"/>
  <c r="F723" i="14"/>
  <c r="F724" i="14"/>
  <c r="F725" i="14"/>
  <c r="F726" i="14"/>
  <c r="F727" i="14"/>
  <c r="F728" i="14"/>
  <c r="F729" i="14"/>
  <c r="F730" i="14"/>
  <c r="F731" i="14"/>
  <c r="F732" i="14"/>
  <c r="F733" i="14"/>
  <c r="F734" i="14"/>
  <c r="F735" i="14"/>
  <c r="F736" i="14"/>
  <c r="F737" i="14"/>
  <c r="F738" i="14"/>
  <c r="F739" i="14"/>
  <c r="F740" i="14"/>
  <c r="F741" i="14"/>
  <c r="F742" i="14"/>
  <c r="F743" i="14"/>
  <c r="F744" i="14"/>
  <c r="F745" i="14"/>
  <c r="F746" i="14"/>
  <c r="F747" i="14"/>
  <c r="F748" i="14"/>
  <c r="F749" i="14"/>
  <c r="F750" i="14"/>
  <c r="F751" i="14"/>
  <c r="F752" i="14"/>
  <c r="F753" i="14"/>
  <c r="F754" i="14"/>
  <c r="F755" i="14"/>
  <c r="F756" i="14"/>
  <c r="F757" i="14"/>
  <c r="F758" i="14"/>
  <c r="F759" i="14"/>
  <c r="F760" i="14"/>
  <c r="F761" i="14"/>
  <c r="F762" i="14"/>
  <c r="F763" i="14"/>
  <c r="F764" i="14"/>
  <c r="F765" i="14"/>
  <c r="F766" i="14"/>
  <c r="F767" i="14"/>
  <c r="F768" i="14"/>
  <c r="F769" i="14"/>
  <c r="F770" i="14"/>
  <c r="F771" i="14"/>
  <c r="F772" i="14"/>
  <c r="F773" i="14"/>
  <c r="F774" i="14"/>
  <c r="F775" i="14"/>
  <c r="F776" i="14"/>
  <c r="F777" i="14"/>
  <c r="F778" i="14"/>
  <c r="F779" i="14"/>
  <c r="F780" i="14"/>
  <c r="F781" i="14"/>
  <c r="F782" i="14"/>
  <c r="F783" i="14"/>
  <c r="F784" i="14"/>
  <c r="F785" i="14"/>
  <c r="F786" i="14"/>
  <c r="F787" i="14"/>
  <c r="F788" i="14"/>
  <c r="F789" i="14"/>
  <c r="F790" i="14"/>
  <c r="F791" i="14"/>
  <c r="F792" i="14"/>
  <c r="F793" i="14"/>
  <c r="F794" i="14"/>
  <c r="F795" i="14"/>
  <c r="F796" i="14"/>
  <c r="F797" i="14"/>
  <c r="F798" i="14"/>
  <c r="F799" i="14"/>
  <c r="F800" i="14"/>
  <c r="F801" i="14"/>
  <c r="F802" i="14"/>
  <c r="F803" i="14"/>
  <c r="F804" i="14"/>
  <c r="F805" i="14"/>
  <c r="F806" i="14"/>
  <c r="F807" i="14"/>
  <c r="F808" i="14"/>
  <c r="F809" i="14"/>
  <c r="F810" i="14"/>
  <c r="F811" i="14"/>
  <c r="F812" i="14"/>
  <c r="F813" i="14"/>
  <c r="F814" i="14"/>
  <c r="F815" i="14"/>
  <c r="F816" i="14"/>
  <c r="F817" i="14"/>
  <c r="F818" i="14"/>
  <c r="F819" i="14"/>
  <c r="F820" i="14"/>
  <c r="F821" i="14"/>
  <c r="F822" i="14"/>
  <c r="F823" i="14"/>
  <c r="F824" i="14"/>
  <c r="F825" i="14"/>
  <c r="F826" i="14"/>
  <c r="F827" i="14"/>
  <c r="F828" i="14"/>
  <c r="F829" i="14"/>
  <c r="F830" i="14"/>
  <c r="F831" i="14"/>
  <c r="F832" i="14"/>
  <c r="F833" i="14"/>
  <c r="F834" i="14"/>
  <c r="F835" i="14"/>
  <c r="F836" i="14"/>
  <c r="F837" i="14"/>
  <c r="F838" i="14"/>
  <c r="F839" i="14"/>
  <c r="F840" i="14"/>
  <c r="F841" i="14"/>
  <c r="F842" i="14"/>
  <c r="F843" i="14"/>
  <c r="F844" i="14"/>
  <c r="F845" i="14"/>
  <c r="F846" i="14"/>
  <c r="F847" i="14"/>
  <c r="F848" i="14"/>
  <c r="F849" i="14"/>
  <c r="F850" i="14"/>
  <c r="F851" i="14"/>
  <c r="F852" i="14"/>
  <c r="F853" i="14"/>
  <c r="F854" i="14"/>
  <c r="F855" i="14"/>
  <c r="F856" i="14"/>
  <c r="F857" i="14"/>
  <c r="F858" i="14"/>
  <c r="F859" i="14"/>
  <c r="F860" i="14"/>
  <c r="F861" i="14"/>
  <c r="F862" i="14"/>
  <c r="F863" i="14"/>
  <c r="F864" i="14"/>
  <c r="F865" i="14"/>
  <c r="F866" i="14"/>
  <c r="F867" i="14"/>
  <c r="F868" i="14"/>
  <c r="F869" i="14"/>
  <c r="F870" i="14"/>
  <c r="F871" i="14"/>
  <c r="F872" i="14"/>
  <c r="F873" i="14"/>
  <c r="F874" i="14"/>
  <c r="F875" i="14"/>
  <c r="F876" i="14"/>
  <c r="F877" i="14"/>
  <c r="F878" i="14"/>
  <c r="F879" i="14"/>
  <c r="F880" i="14"/>
  <c r="F881" i="14"/>
  <c r="F882" i="14"/>
  <c r="F883" i="14"/>
  <c r="F884" i="14"/>
  <c r="F885" i="14"/>
  <c r="F886" i="14"/>
  <c r="F887" i="14"/>
  <c r="F888" i="14"/>
  <c r="F889" i="14"/>
  <c r="F890" i="14"/>
  <c r="F891" i="14"/>
  <c r="F892" i="14"/>
  <c r="F893" i="14"/>
  <c r="F894" i="14"/>
  <c r="F895" i="14"/>
  <c r="F896" i="14"/>
  <c r="F897" i="14"/>
  <c r="F898" i="14"/>
  <c r="F899" i="14"/>
  <c r="F900" i="14"/>
  <c r="F901" i="14"/>
  <c r="F902" i="14"/>
  <c r="F903" i="14"/>
  <c r="F904" i="14"/>
  <c r="F905" i="14"/>
  <c r="F906" i="14"/>
  <c r="F907" i="14"/>
  <c r="F908" i="14"/>
  <c r="F909" i="14"/>
  <c r="F910" i="14"/>
  <c r="F911" i="14"/>
  <c r="F912" i="14"/>
  <c r="F913" i="14"/>
  <c r="F914" i="14"/>
  <c r="F915" i="14"/>
  <c r="F916" i="14"/>
  <c r="F917" i="14"/>
  <c r="F918" i="14"/>
  <c r="F919" i="14"/>
  <c r="F920" i="14"/>
  <c r="F921" i="14"/>
  <c r="F922" i="14"/>
  <c r="F923" i="14"/>
  <c r="F924" i="14"/>
  <c r="F925" i="14"/>
  <c r="F926" i="14"/>
  <c r="F927" i="14"/>
  <c r="F928" i="14"/>
  <c r="F929" i="14"/>
  <c r="F930" i="14"/>
  <c r="F931" i="14"/>
  <c r="F932" i="14"/>
  <c r="F933" i="14"/>
  <c r="F934" i="14"/>
  <c r="F935" i="14"/>
  <c r="F936" i="14"/>
  <c r="F937" i="14"/>
  <c r="F938" i="14"/>
  <c r="F939" i="14"/>
  <c r="F940" i="14"/>
  <c r="F941" i="14"/>
  <c r="F942" i="14"/>
  <c r="F943" i="14"/>
  <c r="F944" i="14"/>
  <c r="F945" i="14"/>
  <c r="F946" i="14"/>
  <c r="F947" i="14"/>
  <c r="F948" i="14"/>
  <c r="F949" i="14"/>
  <c r="F950" i="14"/>
  <c r="F951" i="14"/>
  <c r="F952" i="14"/>
  <c r="F953" i="14"/>
  <c r="F954" i="14"/>
  <c r="F955" i="14"/>
  <c r="F956" i="14"/>
  <c r="F957" i="14"/>
  <c r="F958" i="14"/>
  <c r="F959" i="14"/>
  <c r="F960" i="14"/>
  <c r="F961" i="14"/>
  <c r="F962" i="14"/>
  <c r="F963" i="14"/>
  <c r="F964" i="14"/>
  <c r="F965" i="14"/>
  <c r="F966" i="14"/>
  <c r="F967" i="14"/>
  <c r="F968" i="14"/>
  <c r="F969" i="14"/>
  <c r="F970" i="14"/>
  <c r="F971" i="14"/>
  <c r="F972" i="14"/>
  <c r="F973" i="14"/>
  <c r="F974" i="14"/>
  <c r="F975" i="14"/>
  <c r="F976" i="14"/>
  <c r="F977" i="14"/>
  <c r="F978" i="14"/>
  <c r="F979" i="14"/>
  <c r="F980" i="14"/>
  <c r="F981" i="14"/>
  <c r="F982" i="14"/>
  <c r="F983" i="14"/>
  <c r="F984" i="14"/>
  <c r="F985" i="14"/>
  <c r="F986" i="14"/>
  <c r="F987" i="14"/>
  <c r="F988" i="14"/>
  <c r="F989" i="14"/>
  <c r="F990" i="14"/>
  <c r="F991" i="14"/>
  <c r="F992" i="14"/>
  <c r="F993" i="14"/>
  <c r="F994" i="14"/>
  <c r="F995" i="14"/>
  <c r="F996"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310" i="14"/>
  <c r="E311" i="14"/>
  <c r="E312" i="14"/>
  <c r="E313" i="14"/>
  <c r="E314" i="14"/>
  <c r="E315" i="14"/>
  <c r="E316" i="14"/>
  <c r="E317" i="14"/>
  <c r="E318" i="14"/>
  <c r="E319" i="14"/>
  <c r="E320" i="14"/>
  <c r="E321" i="14"/>
  <c r="E322" i="14"/>
  <c r="E323" i="14"/>
  <c r="E324" i="14"/>
  <c r="E325" i="14"/>
  <c r="E326" i="14"/>
  <c r="E327" i="14"/>
  <c r="E328" i="14"/>
  <c r="E329" i="14"/>
  <c r="E330" i="14"/>
  <c r="E331" i="14"/>
  <c r="E332" i="14"/>
  <c r="E333" i="14"/>
  <c r="E334" i="14"/>
  <c r="E335" i="14"/>
  <c r="E336" i="14"/>
  <c r="E337" i="14"/>
  <c r="E338" i="14"/>
  <c r="E339" i="14"/>
  <c r="E340" i="14"/>
  <c r="E341" i="14"/>
  <c r="E342" i="14"/>
  <c r="E343" i="14"/>
  <c r="E344" i="14"/>
  <c r="E345" i="14"/>
  <c r="E346" i="14"/>
  <c r="E347" i="14"/>
  <c r="E348" i="14"/>
  <c r="E349" i="14"/>
  <c r="E350" i="14"/>
  <c r="E351" i="14"/>
  <c r="E352" i="14"/>
  <c r="E353" i="14"/>
  <c r="E354" i="14"/>
  <c r="E355" i="14"/>
  <c r="E356" i="14"/>
  <c r="E357" i="14"/>
  <c r="E358" i="14"/>
  <c r="E359" i="14"/>
  <c r="E360" i="14"/>
  <c r="E361" i="14"/>
  <c r="E362" i="14"/>
  <c r="E363" i="14"/>
  <c r="E364" i="14"/>
  <c r="E365" i="14"/>
  <c r="E366" i="14"/>
  <c r="E367" i="14"/>
  <c r="E368" i="14"/>
  <c r="E369" i="14"/>
  <c r="E370" i="14"/>
  <c r="E371" i="14"/>
  <c r="E372" i="14"/>
  <c r="E373" i="14"/>
  <c r="E374" i="14"/>
  <c r="E375" i="14"/>
  <c r="E376" i="14"/>
  <c r="E377" i="14"/>
  <c r="E378" i="14"/>
  <c r="E379" i="14"/>
  <c r="E380" i="14"/>
  <c r="E381" i="14"/>
  <c r="E382" i="14"/>
  <c r="E383" i="14"/>
  <c r="E384" i="14"/>
  <c r="E385" i="14"/>
  <c r="E386" i="14"/>
  <c r="E387" i="14"/>
  <c r="E388" i="14"/>
  <c r="E389" i="14"/>
  <c r="E390" i="14"/>
  <c r="E391" i="14"/>
  <c r="E392" i="14"/>
  <c r="E393" i="14"/>
  <c r="E394" i="14"/>
  <c r="E395" i="14"/>
  <c r="E396" i="14"/>
  <c r="E397" i="14"/>
  <c r="E398" i="14"/>
  <c r="E399" i="14"/>
  <c r="E400" i="14"/>
  <c r="E401" i="14"/>
  <c r="E402" i="14"/>
  <c r="E403" i="14"/>
  <c r="E404" i="14"/>
  <c r="E405" i="14"/>
  <c r="E406" i="14"/>
  <c r="E407" i="14"/>
  <c r="E408" i="14"/>
  <c r="E409" i="14"/>
  <c r="E410" i="14"/>
  <c r="E411" i="14"/>
  <c r="E412" i="14"/>
  <c r="E413" i="14"/>
  <c r="E414" i="14"/>
  <c r="E415" i="14"/>
  <c r="E416" i="14"/>
  <c r="E417" i="14"/>
  <c r="E418" i="14"/>
  <c r="E419" i="14"/>
  <c r="E420" i="14"/>
  <c r="E421" i="14"/>
  <c r="E422" i="14"/>
  <c r="E423" i="14"/>
  <c r="E424" i="14"/>
  <c r="E425" i="14"/>
  <c r="E426" i="14"/>
  <c r="E427" i="14"/>
  <c r="E428" i="14"/>
  <c r="E429" i="14"/>
  <c r="E430" i="14"/>
  <c r="E431" i="14"/>
  <c r="E432" i="14"/>
  <c r="E433" i="14"/>
  <c r="E434" i="14"/>
  <c r="E435" i="14"/>
  <c r="E436" i="14"/>
  <c r="E437" i="14"/>
  <c r="E438" i="14"/>
  <c r="E439" i="14"/>
  <c r="E440" i="14"/>
  <c r="E441" i="14"/>
  <c r="E442" i="14"/>
  <c r="E443" i="14"/>
  <c r="E444" i="14"/>
  <c r="E445" i="14"/>
  <c r="E446" i="14"/>
  <c r="E447" i="14"/>
  <c r="E448" i="14"/>
  <c r="E449" i="14"/>
  <c r="E450" i="14"/>
  <c r="E451" i="14"/>
  <c r="E452" i="14"/>
  <c r="E453" i="14"/>
  <c r="E454" i="14"/>
  <c r="E455" i="14"/>
  <c r="E456" i="14"/>
  <c r="E457" i="14"/>
  <c r="E458" i="14"/>
  <c r="E459" i="14"/>
  <c r="E460" i="14"/>
  <c r="E461" i="14"/>
  <c r="E462" i="14"/>
  <c r="E463" i="14"/>
  <c r="E464" i="14"/>
  <c r="E465" i="14"/>
  <c r="E466" i="14"/>
  <c r="E467" i="14"/>
  <c r="E468" i="14"/>
  <c r="E469" i="14"/>
  <c r="E470" i="14"/>
  <c r="E471" i="14"/>
  <c r="E472" i="14"/>
  <c r="E473" i="14"/>
  <c r="E474" i="14"/>
  <c r="E475" i="14"/>
  <c r="E476" i="14"/>
  <c r="E477" i="14"/>
  <c r="E478" i="14"/>
  <c r="E479" i="14"/>
  <c r="E480" i="14"/>
  <c r="E481" i="14"/>
  <c r="E482" i="14"/>
  <c r="E483" i="14"/>
  <c r="E484" i="14"/>
  <c r="E485" i="14"/>
  <c r="E486" i="14"/>
  <c r="E487" i="14"/>
  <c r="E488" i="14"/>
  <c r="E489" i="14"/>
  <c r="E490" i="14"/>
  <c r="E491" i="14"/>
  <c r="E492" i="14"/>
  <c r="E493" i="14"/>
  <c r="E494" i="14"/>
  <c r="E495" i="14"/>
  <c r="E496" i="14"/>
  <c r="E497" i="14"/>
  <c r="E498" i="14"/>
  <c r="E499" i="14"/>
  <c r="E500" i="14"/>
  <c r="E501" i="14"/>
  <c r="E502" i="14"/>
  <c r="E503" i="14"/>
  <c r="E504" i="14"/>
  <c r="E505" i="14"/>
  <c r="E506" i="14"/>
  <c r="E507" i="14"/>
  <c r="E508" i="14"/>
  <c r="E509" i="14"/>
  <c r="E510" i="14"/>
  <c r="E511" i="14"/>
  <c r="E512" i="14"/>
  <c r="E513" i="14"/>
  <c r="E514" i="14"/>
  <c r="E515" i="14"/>
  <c r="E516" i="14"/>
  <c r="E517" i="14"/>
  <c r="E518" i="14"/>
  <c r="E519" i="14"/>
  <c r="E520" i="14"/>
  <c r="E521" i="14"/>
  <c r="E522" i="14"/>
  <c r="E523" i="14"/>
  <c r="E524" i="14"/>
  <c r="E525" i="14"/>
  <c r="E526" i="14"/>
  <c r="E527" i="14"/>
  <c r="E528" i="14"/>
  <c r="E529" i="14"/>
  <c r="E530" i="14"/>
  <c r="E531" i="14"/>
  <c r="E532" i="14"/>
  <c r="E533" i="14"/>
  <c r="E534" i="14"/>
  <c r="E535" i="14"/>
  <c r="E536" i="14"/>
  <c r="E537" i="14"/>
  <c r="E538" i="14"/>
  <c r="E539" i="14"/>
  <c r="E540" i="14"/>
  <c r="E541" i="14"/>
  <c r="E542" i="14"/>
  <c r="E543" i="14"/>
  <c r="E544" i="14"/>
  <c r="E545" i="14"/>
  <c r="E546" i="14"/>
  <c r="E547" i="14"/>
  <c r="E548" i="14"/>
  <c r="E549" i="14"/>
  <c r="E550" i="14"/>
  <c r="E551" i="14"/>
  <c r="E552" i="14"/>
  <c r="E553" i="14"/>
  <c r="E554" i="14"/>
  <c r="E555" i="14"/>
  <c r="E556" i="14"/>
  <c r="E557" i="14"/>
  <c r="E558" i="14"/>
  <c r="E559" i="14"/>
  <c r="E560" i="14"/>
  <c r="E561" i="14"/>
  <c r="E562" i="14"/>
  <c r="E563" i="14"/>
  <c r="E564" i="14"/>
  <c r="E565" i="14"/>
  <c r="E566" i="14"/>
  <c r="E567" i="14"/>
  <c r="E568" i="14"/>
  <c r="E569" i="14"/>
  <c r="E570" i="14"/>
  <c r="E571" i="14"/>
  <c r="E572" i="14"/>
  <c r="E573" i="14"/>
  <c r="E574" i="14"/>
  <c r="E575" i="14"/>
  <c r="E576" i="14"/>
  <c r="E577" i="14"/>
  <c r="E578" i="14"/>
  <c r="E579" i="14"/>
  <c r="E580" i="14"/>
  <c r="E581" i="14"/>
  <c r="E582" i="14"/>
  <c r="E583" i="14"/>
  <c r="E584" i="14"/>
  <c r="E585" i="14"/>
  <c r="E586" i="14"/>
  <c r="E587" i="14"/>
  <c r="E588" i="14"/>
  <c r="E589" i="14"/>
  <c r="E590" i="14"/>
  <c r="E591" i="14"/>
  <c r="E592" i="14"/>
  <c r="E593" i="14"/>
  <c r="E594" i="14"/>
  <c r="E595" i="14"/>
  <c r="E596" i="14"/>
  <c r="E597" i="14"/>
  <c r="E598" i="14"/>
  <c r="E599" i="14"/>
  <c r="E600" i="14"/>
  <c r="E601" i="14"/>
  <c r="E602" i="14"/>
  <c r="E603" i="14"/>
  <c r="E604" i="14"/>
  <c r="E605" i="14"/>
  <c r="E606" i="14"/>
  <c r="E607" i="14"/>
  <c r="E608" i="14"/>
  <c r="E609" i="14"/>
  <c r="E610" i="14"/>
  <c r="E611" i="14"/>
  <c r="E612" i="14"/>
  <c r="E613" i="14"/>
  <c r="E614" i="14"/>
  <c r="E615" i="14"/>
  <c r="E616" i="14"/>
  <c r="E617" i="14"/>
  <c r="E618" i="14"/>
  <c r="E619" i="14"/>
  <c r="E620" i="14"/>
  <c r="E621" i="14"/>
  <c r="E622" i="14"/>
  <c r="E623" i="14"/>
  <c r="E624" i="14"/>
  <c r="E625" i="14"/>
  <c r="E626" i="14"/>
  <c r="E627" i="14"/>
  <c r="E628" i="14"/>
  <c r="E629" i="14"/>
  <c r="E630" i="14"/>
  <c r="E631" i="14"/>
  <c r="E632" i="14"/>
  <c r="E633" i="14"/>
  <c r="E634" i="14"/>
  <c r="E635" i="14"/>
  <c r="E636" i="14"/>
  <c r="E637" i="14"/>
  <c r="E638" i="14"/>
  <c r="E639" i="14"/>
  <c r="E640" i="14"/>
  <c r="E641" i="14"/>
  <c r="E642" i="14"/>
  <c r="E643" i="14"/>
  <c r="E644" i="14"/>
  <c r="E645" i="14"/>
  <c r="E646" i="14"/>
  <c r="E647" i="14"/>
  <c r="E648" i="14"/>
  <c r="E649" i="14"/>
  <c r="E650" i="14"/>
  <c r="E651" i="14"/>
  <c r="E652" i="14"/>
  <c r="E653" i="14"/>
  <c r="E654" i="14"/>
  <c r="E655" i="14"/>
  <c r="E656" i="14"/>
  <c r="E657" i="14"/>
  <c r="E658" i="14"/>
  <c r="E659" i="14"/>
  <c r="E660" i="14"/>
  <c r="E661" i="14"/>
  <c r="E662" i="14"/>
  <c r="E663" i="14"/>
  <c r="E664" i="14"/>
  <c r="E665" i="14"/>
  <c r="E666" i="14"/>
  <c r="E667" i="14"/>
  <c r="E668" i="14"/>
  <c r="E669" i="14"/>
  <c r="E670" i="14"/>
  <c r="E671" i="14"/>
  <c r="E672" i="14"/>
  <c r="E673" i="14"/>
  <c r="E674" i="14"/>
  <c r="E675" i="14"/>
  <c r="E676" i="14"/>
  <c r="E677" i="14"/>
  <c r="E678" i="14"/>
  <c r="E679" i="14"/>
  <c r="E680" i="14"/>
  <c r="E681" i="14"/>
  <c r="E682" i="14"/>
  <c r="E683" i="14"/>
  <c r="E684" i="14"/>
  <c r="E685" i="14"/>
  <c r="E686" i="14"/>
  <c r="E687" i="14"/>
  <c r="E688" i="14"/>
  <c r="E689" i="14"/>
  <c r="E690" i="14"/>
  <c r="E691" i="14"/>
  <c r="E692" i="14"/>
  <c r="E693" i="14"/>
  <c r="E694" i="14"/>
  <c r="E695" i="14"/>
  <c r="E696" i="14"/>
  <c r="E697" i="14"/>
  <c r="E698" i="14"/>
  <c r="E699" i="14"/>
  <c r="E700" i="14"/>
  <c r="E701" i="14"/>
  <c r="E702" i="14"/>
  <c r="E703" i="14"/>
  <c r="E704" i="14"/>
  <c r="E705" i="14"/>
  <c r="E706" i="14"/>
  <c r="E707" i="14"/>
  <c r="E708" i="14"/>
  <c r="E709" i="14"/>
  <c r="E710" i="14"/>
  <c r="E711" i="14"/>
  <c r="E712" i="14"/>
  <c r="E713" i="14"/>
  <c r="E714" i="14"/>
  <c r="E715" i="14"/>
  <c r="E716" i="14"/>
  <c r="E717" i="14"/>
  <c r="E718" i="14"/>
  <c r="E719" i="14"/>
  <c r="E720" i="14"/>
  <c r="E721" i="14"/>
  <c r="E722" i="14"/>
  <c r="E723" i="14"/>
  <c r="E724" i="14"/>
  <c r="E725" i="14"/>
  <c r="E726" i="14"/>
  <c r="E727" i="14"/>
  <c r="E728" i="14"/>
  <c r="E729" i="14"/>
  <c r="E730" i="14"/>
  <c r="E731" i="14"/>
  <c r="E732" i="14"/>
  <c r="E733" i="14"/>
  <c r="E734" i="14"/>
  <c r="E735" i="14"/>
  <c r="E736" i="14"/>
  <c r="E737" i="14"/>
  <c r="E738" i="14"/>
  <c r="E739" i="14"/>
  <c r="E740" i="14"/>
  <c r="E741" i="14"/>
  <c r="E742" i="14"/>
  <c r="E743" i="14"/>
  <c r="E744" i="14"/>
  <c r="E745" i="14"/>
  <c r="E746" i="14"/>
  <c r="E747" i="14"/>
  <c r="E748" i="14"/>
  <c r="E749" i="14"/>
  <c r="E750" i="14"/>
  <c r="E751" i="14"/>
  <c r="E752" i="14"/>
  <c r="E753" i="14"/>
  <c r="E754" i="14"/>
  <c r="E755" i="14"/>
  <c r="E756" i="14"/>
  <c r="E757" i="14"/>
  <c r="E758" i="14"/>
  <c r="E759" i="14"/>
  <c r="E760" i="14"/>
  <c r="E761" i="14"/>
  <c r="E762" i="14"/>
  <c r="E763" i="14"/>
  <c r="E764" i="14"/>
  <c r="E765" i="14"/>
  <c r="E766" i="14"/>
  <c r="E767" i="14"/>
  <c r="E768" i="14"/>
  <c r="E769" i="14"/>
  <c r="E770" i="14"/>
  <c r="E771" i="14"/>
  <c r="E772" i="14"/>
  <c r="E773" i="14"/>
  <c r="E774" i="14"/>
  <c r="E775" i="14"/>
  <c r="E776" i="14"/>
  <c r="E777" i="14"/>
  <c r="E778" i="14"/>
  <c r="E779" i="14"/>
  <c r="E780" i="14"/>
  <c r="E781" i="14"/>
  <c r="E782" i="14"/>
  <c r="E783" i="14"/>
  <c r="E784" i="14"/>
  <c r="E785" i="14"/>
  <c r="E786" i="14"/>
  <c r="E787" i="14"/>
  <c r="E788" i="14"/>
  <c r="E789" i="14"/>
  <c r="E790" i="14"/>
  <c r="E791" i="14"/>
  <c r="E792" i="14"/>
  <c r="E793" i="14"/>
  <c r="E794" i="14"/>
  <c r="E795" i="14"/>
  <c r="E796" i="14"/>
  <c r="E797" i="14"/>
  <c r="E798" i="14"/>
  <c r="E799" i="14"/>
  <c r="E800" i="14"/>
  <c r="E801" i="14"/>
  <c r="E802" i="14"/>
  <c r="E803" i="14"/>
  <c r="E804" i="14"/>
  <c r="E805" i="14"/>
  <c r="E806" i="14"/>
  <c r="E807" i="14"/>
  <c r="E808" i="14"/>
  <c r="E809" i="14"/>
  <c r="E810" i="14"/>
  <c r="E811" i="14"/>
  <c r="E812" i="14"/>
  <c r="E813" i="14"/>
  <c r="E814" i="14"/>
  <c r="E815" i="14"/>
  <c r="E816" i="14"/>
  <c r="E817" i="14"/>
  <c r="E818" i="14"/>
  <c r="E819" i="14"/>
  <c r="E820" i="14"/>
  <c r="E821" i="14"/>
  <c r="E822" i="14"/>
  <c r="E823" i="14"/>
  <c r="E824" i="14"/>
  <c r="E825" i="14"/>
  <c r="E826" i="14"/>
  <c r="E827" i="14"/>
  <c r="E828" i="14"/>
  <c r="E829" i="14"/>
  <c r="E830" i="14"/>
  <c r="E831" i="14"/>
  <c r="E832" i="14"/>
  <c r="E833" i="14"/>
  <c r="E834" i="14"/>
  <c r="E835" i="14"/>
  <c r="E836" i="14"/>
  <c r="E837" i="14"/>
  <c r="E838" i="14"/>
  <c r="E839" i="14"/>
  <c r="E840" i="14"/>
  <c r="E841" i="14"/>
  <c r="E842" i="14"/>
  <c r="E843" i="14"/>
  <c r="E844" i="14"/>
  <c r="E845" i="14"/>
  <c r="E846" i="14"/>
  <c r="E847" i="14"/>
  <c r="E848" i="14"/>
  <c r="E849" i="14"/>
  <c r="E850" i="14"/>
  <c r="E851" i="14"/>
  <c r="E852" i="14"/>
  <c r="E853" i="14"/>
  <c r="E854" i="14"/>
  <c r="E855" i="14"/>
  <c r="E856" i="14"/>
  <c r="E857" i="14"/>
  <c r="E858" i="14"/>
  <c r="E859" i="14"/>
  <c r="E860" i="14"/>
  <c r="E861" i="14"/>
  <c r="E862" i="14"/>
  <c r="E863" i="14"/>
  <c r="E864" i="14"/>
  <c r="E865" i="14"/>
  <c r="E866" i="14"/>
  <c r="E867" i="14"/>
  <c r="E868" i="14"/>
  <c r="E869" i="14"/>
  <c r="E870" i="14"/>
  <c r="E871" i="14"/>
  <c r="E872" i="14"/>
  <c r="E873" i="14"/>
  <c r="E874" i="14"/>
  <c r="E875" i="14"/>
  <c r="E876" i="14"/>
  <c r="E877" i="14"/>
  <c r="E878" i="14"/>
  <c r="E879" i="14"/>
  <c r="E880" i="14"/>
  <c r="E881" i="14"/>
  <c r="E882" i="14"/>
  <c r="E883" i="14"/>
  <c r="E884" i="14"/>
  <c r="E885" i="14"/>
  <c r="E886" i="14"/>
  <c r="E887" i="14"/>
  <c r="E888" i="14"/>
  <c r="E889" i="14"/>
  <c r="E890" i="14"/>
  <c r="E891" i="14"/>
  <c r="E892" i="14"/>
  <c r="E893" i="14"/>
  <c r="E894" i="14"/>
  <c r="E895" i="14"/>
  <c r="E896" i="14"/>
  <c r="E897" i="14"/>
  <c r="E898" i="14"/>
  <c r="E899" i="14"/>
  <c r="E900" i="14"/>
  <c r="E901" i="14"/>
  <c r="E902" i="14"/>
  <c r="E903" i="14"/>
  <c r="E904" i="14"/>
  <c r="E905" i="14"/>
  <c r="E906" i="14"/>
  <c r="E907" i="14"/>
  <c r="E908" i="14"/>
  <c r="E909" i="14"/>
  <c r="E910" i="14"/>
  <c r="E911" i="14"/>
  <c r="E912" i="14"/>
  <c r="E913" i="14"/>
  <c r="E914" i="14"/>
  <c r="E915" i="14"/>
  <c r="E916" i="14"/>
  <c r="E917" i="14"/>
  <c r="E918" i="14"/>
  <c r="E919" i="14"/>
  <c r="E920" i="14"/>
  <c r="E921" i="14"/>
  <c r="E922" i="14"/>
  <c r="E923" i="14"/>
  <c r="E924" i="14"/>
  <c r="E925" i="14"/>
  <c r="E926" i="14"/>
  <c r="E927" i="14"/>
  <c r="E928" i="14"/>
  <c r="E929" i="14"/>
  <c r="E930" i="14"/>
  <c r="E931" i="14"/>
  <c r="E932" i="14"/>
  <c r="E933" i="14"/>
  <c r="E934" i="14"/>
  <c r="E935" i="14"/>
  <c r="E936" i="14"/>
  <c r="E937" i="14"/>
  <c r="E938" i="14"/>
  <c r="E939" i="14"/>
  <c r="E940" i="14"/>
  <c r="E941" i="14"/>
  <c r="E942" i="14"/>
  <c r="E943" i="14"/>
  <c r="E944" i="14"/>
  <c r="E945" i="14"/>
  <c r="E946" i="14"/>
  <c r="E947" i="14"/>
  <c r="E948" i="14"/>
  <c r="E949" i="14"/>
  <c r="E950" i="14"/>
  <c r="E951" i="14"/>
  <c r="E952" i="14"/>
  <c r="E953" i="14"/>
  <c r="E954" i="14"/>
  <c r="E955" i="14"/>
  <c r="E956" i="14"/>
  <c r="E957" i="14"/>
  <c r="E958" i="14"/>
  <c r="E959" i="14"/>
  <c r="E960" i="14"/>
  <c r="E961" i="14"/>
  <c r="E962" i="14"/>
  <c r="E963" i="14"/>
  <c r="E964" i="14"/>
  <c r="E965" i="14"/>
  <c r="E966" i="14"/>
  <c r="E967" i="14"/>
  <c r="E968" i="14"/>
  <c r="E969" i="14"/>
  <c r="E970" i="14"/>
  <c r="E971" i="14"/>
  <c r="E972" i="14"/>
  <c r="E973" i="14"/>
  <c r="E974" i="14"/>
  <c r="E975" i="14"/>
  <c r="E976" i="14"/>
  <c r="E977" i="14"/>
  <c r="E978" i="14"/>
  <c r="E979" i="14"/>
  <c r="E980" i="14"/>
  <c r="E981" i="14"/>
  <c r="E982" i="14"/>
  <c r="E983" i="14"/>
  <c r="E984" i="14"/>
  <c r="E985" i="14"/>
  <c r="E986" i="14"/>
  <c r="E987" i="14"/>
  <c r="E988" i="14"/>
  <c r="E989" i="14"/>
  <c r="E990" i="14"/>
  <c r="E991" i="14"/>
  <c r="E992" i="14"/>
  <c r="E993" i="14"/>
  <c r="E994" i="14"/>
  <c r="E995" i="14"/>
  <c r="E996" i="14"/>
  <c r="A478" i="14"/>
  <c r="G201" i="17"/>
  <c r="G202" i="17"/>
  <c r="G203" i="17"/>
  <c r="G204" i="17"/>
  <c r="G205" i="17"/>
  <c r="G206" i="17"/>
  <c r="G207" i="17"/>
  <c r="G208" i="17"/>
  <c r="G209" i="17"/>
  <c r="G210" i="17"/>
  <c r="G211" i="17"/>
  <c r="G212" i="17"/>
  <c r="G213" i="17"/>
  <c r="G214" i="17"/>
  <c r="G215" i="17"/>
  <c r="G216" i="17"/>
  <c r="G217" i="17"/>
  <c r="G218" i="17"/>
  <c r="G219" i="17"/>
  <c r="G220" i="17"/>
  <c r="G221" i="17"/>
  <c r="G222" i="17"/>
  <c r="G223" i="17"/>
  <c r="G224" i="17"/>
  <c r="G225" i="17"/>
  <c r="G226" i="17"/>
  <c r="G227" i="17"/>
  <c r="G228" i="17"/>
  <c r="G229" i="17"/>
  <c r="G230" i="17"/>
  <c r="G231" i="17"/>
  <c r="G232" i="17"/>
  <c r="G233" i="17"/>
  <c r="G234" i="17"/>
  <c r="G235" i="17"/>
  <c r="G236" i="17"/>
  <c r="G237" i="17"/>
  <c r="G238" i="17"/>
  <c r="G239" i="17"/>
  <c r="G240" i="17"/>
  <c r="G241" i="17"/>
  <c r="G242" i="17"/>
  <c r="G243" i="17"/>
  <c r="G244" i="17"/>
  <c r="G245" i="17"/>
  <c r="G246" i="17"/>
  <c r="G247" i="17"/>
  <c r="G248" i="17"/>
  <c r="G249" i="17"/>
  <c r="G250" i="17"/>
  <c r="G251" i="17"/>
  <c r="G252" i="17"/>
  <c r="G253" i="17"/>
  <c r="G254" i="17"/>
  <c r="G255" i="17"/>
  <c r="G256" i="17"/>
  <c r="G257" i="17"/>
  <c r="G258" i="17"/>
  <c r="G259" i="17"/>
  <c r="G260" i="17"/>
  <c r="G261" i="17"/>
  <c r="G262" i="17"/>
  <c r="G263" i="17"/>
  <c r="G264" i="17"/>
  <c r="G265" i="17"/>
  <c r="G266" i="17"/>
  <c r="G267" i="17"/>
  <c r="G268" i="17"/>
  <c r="G269" i="17"/>
  <c r="G270" i="17"/>
  <c r="G271" i="17"/>
  <c r="G272" i="17"/>
  <c r="G273" i="17"/>
  <c r="G274" i="17"/>
  <c r="G275" i="17"/>
  <c r="G276" i="17"/>
  <c r="G277" i="17"/>
  <c r="G278" i="17"/>
  <c r="G279" i="17"/>
  <c r="G280" i="17"/>
  <c r="G281" i="17"/>
  <c r="G282" i="17"/>
  <c r="G283" i="17"/>
  <c r="G284" i="17"/>
  <c r="G285" i="17"/>
  <c r="G286" i="17"/>
  <c r="G287" i="17"/>
  <c r="G288" i="17"/>
  <c r="G289" i="17"/>
  <c r="G290" i="17"/>
  <c r="G291" i="17"/>
  <c r="G292" i="17"/>
  <c r="G293" i="17"/>
  <c r="G294" i="17"/>
  <c r="G295" i="17"/>
  <c r="G296" i="17"/>
  <c r="G297" i="17"/>
  <c r="G298" i="17"/>
  <c r="G299" i="17"/>
  <c r="G300" i="17"/>
  <c r="G301" i="17"/>
  <c r="G302" i="17"/>
  <c r="G303" i="17"/>
  <c r="G304" i="17"/>
  <c r="G305" i="17"/>
  <c r="G306" i="17"/>
  <c r="G307" i="17"/>
  <c r="G308" i="17"/>
  <c r="G309" i="17"/>
  <c r="G310" i="17"/>
  <c r="G311" i="17"/>
  <c r="G312" i="17"/>
  <c r="G313" i="17"/>
  <c r="G314" i="17"/>
  <c r="G315" i="17"/>
  <c r="G316" i="17"/>
  <c r="G317" i="17"/>
  <c r="G318" i="17"/>
  <c r="G319" i="17"/>
  <c r="G320" i="17"/>
  <c r="G321" i="17"/>
  <c r="G322" i="17"/>
  <c r="G323" i="17"/>
  <c r="G324" i="17"/>
  <c r="G325" i="17"/>
  <c r="G326" i="17"/>
  <c r="G327" i="17"/>
  <c r="G328" i="17"/>
  <c r="G329" i="17"/>
  <c r="G330" i="17"/>
  <c r="G331" i="17"/>
  <c r="G332" i="17"/>
  <c r="G333" i="17"/>
  <c r="G334" i="17"/>
  <c r="G335" i="17"/>
  <c r="G336" i="17"/>
  <c r="G337" i="17"/>
  <c r="G338" i="17"/>
  <c r="G339" i="17"/>
  <c r="G340" i="17"/>
  <c r="G341" i="17"/>
  <c r="G342" i="17"/>
  <c r="G343" i="17"/>
  <c r="G344" i="17"/>
  <c r="G345" i="17"/>
  <c r="G346" i="17"/>
  <c r="G347" i="17"/>
  <c r="G348" i="17"/>
  <c r="G349" i="17"/>
  <c r="G350" i="17"/>
  <c r="G351" i="17"/>
  <c r="G352" i="17"/>
  <c r="G353" i="17"/>
  <c r="G354" i="17"/>
  <c r="G355" i="17"/>
  <c r="G356" i="17"/>
  <c r="G357" i="17"/>
  <c r="G358" i="17"/>
  <c r="G359" i="17"/>
  <c r="G360" i="17"/>
  <c r="G361" i="17"/>
  <c r="G362" i="17"/>
  <c r="G363" i="17"/>
  <c r="G364" i="17"/>
  <c r="G365" i="17"/>
  <c r="G366" i="17"/>
  <c r="G367" i="17"/>
  <c r="G368" i="17"/>
  <c r="G369" i="17"/>
  <c r="G370" i="17"/>
  <c r="G371" i="17"/>
  <c r="G372" i="17"/>
  <c r="G373" i="17"/>
  <c r="G374" i="17"/>
  <c r="G375" i="17"/>
  <c r="G376" i="17"/>
  <c r="G377" i="17"/>
  <c r="G378" i="17"/>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436" i="17"/>
  <c r="G437" i="17"/>
  <c r="G438" i="17"/>
  <c r="G439" i="17"/>
  <c r="G440" i="17"/>
  <c r="G441" i="17"/>
  <c r="G442" i="17"/>
  <c r="G443" i="17"/>
  <c r="G444" i="17"/>
  <c r="G445" i="17"/>
  <c r="G446" i="17"/>
  <c r="G447" i="17"/>
  <c r="G448" i="17"/>
  <c r="G449" i="17"/>
  <c r="G450" i="17"/>
  <c r="G451" i="17"/>
  <c r="G452" i="17"/>
  <c r="G453" i="17"/>
  <c r="G454" i="17"/>
  <c r="G455" i="17"/>
  <c r="G456" i="17"/>
  <c r="G457" i="17"/>
  <c r="G458" i="17"/>
  <c r="G459" i="17"/>
  <c r="G460" i="17"/>
  <c r="G461" i="17"/>
  <c r="G462" i="17"/>
  <c r="G463" i="17"/>
  <c r="G464" i="17"/>
  <c r="G465" i="17"/>
  <c r="G466" i="17"/>
  <c r="G467" i="17"/>
  <c r="G468" i="17"/>
  <c r="G469" i="17"/>
  <c r="G470" i="17"/>
  <c r="G471" i="17"/>
  <c r="G472" i="17"/>
  <c r="G473" i="17"/>
  <c r="G474" i="17"/>
  <c r="G475" i="17"/>
  <c r="G476" i="17"/>
  <c r="G477" i="17"/>
  <c r="G478" i="17"/>
  <c r="G479" i="17"/>
  <c r="G480" i="17"/>
  <c r="G481" i="17"/>
  <c r="G482" i="17"/>
  <c r="G483" i="17"/>
  <c r="G484" i="17"/>
  <c r="G485" i="17"/>
  <c r="G486" i="17"/>
  <c r="G487" i="17"/>
  <c r="G488" i="17"/>
  <c r="G489" i="17"/>
  <c r="G490" i="17"/>
  <c r="G491" i="17"/>
  <c r="G492" i="17"/>
  <c r="G493" i="17"/>
  <c r="G494" i="17"/>
  <c r="G495" i="17"/>
  <c r="G496" i="17"/>
  <c r="G497" i="17"/>
  <c r="G498" i="17"/>
  <c r="G499" i="17"/>
  <c r="G500" i="17"/>
  <c r="G501" i="17"/>
  <c r="G502" i="17"/>
  <c r="G503" i="17"/>
  <c r="G504" i="17"/>
  <c r="G505" i="17"/>
  <c r="G506" i="17"/>
  <c r="G507" i="17"/>
  <c r="G508" i="17"/>
  <c r="G509" i="17"/>
  <c r="G510" i="17"/>
  <c r="G511" i="17"/>
  <c r="G512" i="17"/>
  <c r="G513" i="17"/>
  <c r="G514" i="17"/>
  <c r="G515" i="17"/>
  <c r="G516" i="17"/>
  <c r="G517" i="17"/>
  <c r="G518" i="17"/>
  <c r="G519" i="17"/>
  <c r="G520" i="17"/>
  <c r="G521" i="17"/>
  <c r="G522" i="17"/>
  <c r="G523" i="17"/>
  <c r="G524" i="17"/>
  <c r="G525" i="17"/>
  <c r="G526" i="17"/>
  <c r="G527" i="17"/>
  <c r="G528" i="17"/>
  <c r="G529" i="17"/>
  <c r="G530" i="17"/>
  <c r="G531" i="17"/>
  <c r="G532" i="17"/>
  <c r="G533" i="17"/>
  <c r="G534" i="17"/>
  <c r="G535" i="17"/>
  <c r="G536" i="17"/>
  <c r="G537" i="17"/>
  <c r="G538" i="17"/>
  <c r="G539" i="17"/>
  <c r="G540" i="17"/>
  <c r="G541" i="17"/>
  <c r="G542" i="17"/>
  <c r="G543" i="17"/>
  <c r="G544" i="17"/>
  <c r="G545" i="17"/>
  <c r="G546" i="17"/>
  <c r="G547" i="17"/>
  <c r="G548" i="17"/>
  <c r="G549" i="17"/>
  <c r="G550" i="17"/>
  <c r="G551" i="17"/>
  <c r="G552" i="17"/>
  <c r="G553" i="17"/>
  <c r="G554" i="17"/>
  <c r="G555" i="17"/>
  <c r="G556" i="17"/>
  <c r="G557" i="17"/>
  <c r="G558" i="17"/>
  <c r="G559" i="17"/>
  <c r="G560" i="17"/>
  <c r="G561" i="17"/>
  <c r="G562" i="17"/>
  <c r="G563" i="17"/>
  <c r="G564" i="17"/>
  <c r="G565" i="17"/>
  <c r="G566" i="17"/>
  <c r="G567" i="17"/>
  <c r="G568" i="17"/>
  <c r="G569" i="17"/>
  <c r="G570" i="17"/>
  <c r="G571" i="17"/>
  <c r="G572" i="17"/>
  <c r="G573" i="17"/>
  <c r="G574" i="17"/>
  <c r="G575" i="17"/>
  <c r="G576" i="17"/>
  <c r="G577" i="17"/>
  <c r="G578" i="17"/>
  <c r="G579" i="17"/>
  <c r="G580" i="17"/>
  <c r="G581" i="17"/>
  <c r="G582" i="17"/>
  <c r="G583" i="17"/>
  <c r="G584" i="17"/>
  <c r="G585" i="17"/>
  <c r="G586" i="17"/>
  <c r="G587" i="17"/>
  <c r="G588" i="17"/>
  <c r="G589" i="17"/>
  <c r="G590" i="17"/>
  <c r="G591" i="17"/>
  <c r="G592" i="17"/>
  <c r="G593" i="17"/>
  <c r="G594" i="17"/>
  <c r="G595" i="17"/>
  <c r="G596" i="17"/>
  <c r="G597" i="17"/>
  <c r="G598" i="17"/>
  <c r="G599" i="17"/>
  <c r="G600" i="17"/>
  <c r="G601" i="17"/>
  <c r="G602" i="17"/>
  <c r="G603" i="17"/>
  <c r="G604" i="17"/>
  <c r="G605" i="17"/>
  <c r="G606" i="17"/>
  <c r="G607" i="17"/>
  <c r="G608" i="17"/>
  <c r="G609" i="17"/>
  <c r="G610" i="17"/>
  <c r="G611" i="17"/>
  <c r="G612" i="17"/>
  <c r="G613" i="17"/>
  <c r="G614" i="17"/>
  <c r="G615" i="17"/>
  <c r="G616" i="17"/>
  <c r="G617" i="17"/>
  <c r="G618" i="17"/>
  <c r="G619" i="17"/>
  <c r="G620" i="17"/>
  <c r="G621" i="17"/>
  <c r="G622" i="17"/>
  <c r="G623" i="17"/>
  <c r="G624" i="17"/>
  <c r="G625" i="17"/>
  <c r="G626" i="17"/>
  <c r="G627" i="17"/>
  <c r="G628" i="17"/>
  <c r="G629" i="17"/>
  <c r="G630" i="17"/>
  <c r="G631" i="17"/>
  <c r="G632" i="17"/>
  <c r="G633" i="17"/>
  <c r="G634" i="17"/>
  <c r="G635" i="17"/>
  <c r="G636" i="17"/>
  <c r="G637" i="17"/>
  <c r="G638" i="17"/>
  <c r="G639" i="17"/>
  <c r="G640" i="17"/>
  <c r="G641" i="17"/>
  <c r="G642" i="17"/>
  <c r="G643" i="17"/>
  <c r="G644" i="17"/>
  <c r="G645" i="17"/>
  <c r="G646" i="17"/>
  <c r="G647" i="17"/>
  <c r="G648" i="17"/>
  <c r="G649" i="17"/>
  <c r="G650" i="17"/>
  <c r="G651" i="17"/>
  <c r="G652" i="17"/>
  <c r="G653" i="17"/>
  <c r="G654" i="17"/>
  <c r="G655" i="17"/>
  <c r="G656" i="17"/>
  <c r="G657" i="17"/>
  <c r="G658" i="17"/>
  <c r="G659" i="17"/>
  <c r="G660" i="17"/>
  <c r="G661" i="17"/>
  <c r="G662" i="17"/>
  <c r="G663" i="17"/>
  <c r="G664" i="17"/>
  <c r="G665" i="17"/>
  <c r="G666" i="17"/>
  <c r="G667" i="17"/>
  <c r="G668" i="17"/>
  <c r="G669" i="17"/>
  <c r="G670" i="17"/>
  <c r="G671" i="17"/>
  <c r="G672" i="17"/>
  <c r="G673" i="17"/>
  <c r="G674" i="17"/>
  <c r="G675" i="17"/>
  <c r="G676" i="17"/>
  <c r="G677" i="17"/>
  <c r="G678" i="17"/>
  <c r="G679" i="17"/>
  <c r="G680" i="17"/>
  <c r="G681" i="17"/>
  <c r="G682" i="17"/>
  <c r="G683" i="17"/>
  <c r="G684" i="17"/>
  <c r="G685" i="17"/>
  <c r="G686" i="17"/>
  <c r="G687" i="17"/>
  <c r="G688" i="17"/>
  <c r="G689" i="17"/>
  <c r="G690" i="17"/>
  <c r="G691" i="17"/>
  <c r="G692" i="17"/>
  <c r="G693" i="17"/>
  <c r="G694" i="17"/>
  <c r="G695" i="17"/>
  <c r="G696" i="17"/>
  <c r="G697" i="17"/>
  <c r="G698" i="17"/>
  <c r="G699" i="17"/>
  <c r="G700" i="17"/>
  <c r="G701" i="17"/>
  <c r="G702" i="17"/>
  <c r="G703" i="17"/>
  <c r="G704" i="17"/>
  <c r="G705" i="17"/>
  <c r="G706" i="17"/>
  <c r="G707" i="17"/>
  <c r="G708" i="17"/>
  <c r="G709" i="17"/>
  <c r="G710" i="17"/>
  <c r="G711" i="17"/>
  <c r="G712" i="17"/>
  <c r="G713" i="17"/>
  <c r="G714" i="17"/>
  <c r="G715" i="17"/>
  <c r="G716" i="17"/>
  <c r="G717" i="17"/>
  <c r="G718" i="17"/>
  <c r="G719" i="17"/>
  <c r="G720" i="17"/>
  <c r="G721" i="17"/>
  <c r="G722" i="17"/>
  <c r="G723" i="17"/>
  <c r="G724" i="17"/>
  <c r="G725" i="17"/>
  <c r="G726" i="17"/>
  <c r="G727" i="17"/>
  <c r="G728" i="17"/>
  <c r="G729" i="17"/>
  <c r="G730" i="17"/>
  <c r="G731" i="17"/>
  <c r="G732" i="17"/>
  <c r="G733" i="17"/>
  <c r="G734" i="17"/>
  <c r="G735" i="17"/>
  <c r="G736" i="17"/>
  <c r="G737" i="17"/>
  <c r="G738" i="17"/>
  <c r="G739" i="17"/>
  <c r="G740" i="17"/>
  <c r="G741" i="17"/>
  <c r="G742" i="17"/>
  <c r="G743" i="17"/>
  <c r="G744" i="17"/>
  <c r="G745" i="17"/>
  <c r="G746" i="17"/>
  <c r="G747" i="17"/>
  <c r="G748" i="17"/>
  <c r="G749" i="17"/>
  <c r="G750" i="17"/>
  <c r="G751" i="17"/>
  <c r="G752" i="17"/>
  <c r="G753" i="17"/>
  <c r="G754" i="17"/>
  <c r="G755" i="17"/>
  <c r="G756" i="17"/>
  <c r="G757" i="17"/>
  <c r="G758" i="17"/>
  <c r="G759" i="17"/>
  <c r="G760" i="17"/>
  <c r="G761" i="17"/>
  <c r="G762" i="17"/>
  <c r="G763" i="17"/>
  <c r="G764" i="17"/>
  <c r="G765" i="17"/>
  <c r="G766" i="17"/>
  <c r="G767" i="17"/>
  <c r="G768" i="17"/>
  <c r="G769" i="17"/>
  <c r="G770" i="17"/>
  <c r="G771" i="17"/>
  <c r="G772" i="17"/>
  <c r="G773" i="17"/>
  <c r="G774" i="17"/>
  <c r="G775" i="17"/>
  <c r="G776" i="17"/>
  <c r="G777" i="17"/>
  <c r="G778" i="17"/>
  <c r="G779" i="17"/>
  <c r="G780" i="17"/>
  <c r="G781" i="17"/>
  <c r="G782" i="17"/>
  <c r="G783" i="17"/>
  <c r="G784" i="17"/>
  <c r="G785" i="17"/>
  <c r="G786" i="17"/>
  <c r="G787" i="17"/>
  <c r="G788" i="17"/>
  <c r="G789" i="17"/>
  <c r="G790" i="17"/>
  <c r="G791" i="17"/>
  <c r="G792" i="17"/>
  <c r="G793" i="17"/>
  <c r="G794" i="17"/>
  <c r="G795" i="17"/>
  <c r="G796" i="17"/>
  <c r="G797" i="17"/>
  <c r="G798" i="17"/>
  <c r="G799" i="17"/>
  <c r="G800" i="17"/>
  <c r="G801" i="17"/>
  <c r="G802" i="17"/>
  <c r="G803" i="17"/>
  <c r="G804" i="17"/>
  <c r="G805" i="17"/>
  <c r="G806" i="17"/>
  <c r="G807" i="17"/>
  <c r="G808" i="17"/>
  <c r="G809" i="17"/>
  <c r="G810" i="17"/>
  <c r="G811" i="17"/>
  <c r="G812" i="17"/>
  <c r="G813" i="17"/>
  <c r="G814" i="17"/>
  <c r="G815" i="17"/>
  <c r="G816" i="17"/>
  <c r="G817" i="17"/>
  <c r="G818" i="17"/>
  <c r="G819" i="17"/>
  <c r="G820" i="17"/>
  <c r="G821" i="17"/>
  <c r="G822" i="17"/>
  <c r="G823" i="17"/>
  <c r="G824" i="17"/>
  <c r="G825" i="17"/>
  <c r="G826" i="17"/>
  <c r="G827" i="17"/>
  <c r="G828" i="17"/>
  <c r="G829" i="17"/>
  <c r="G830" i="17"/>
  <c r="G831" i="17"/>
  <c r="G832" i="17"/>
  <c r="G833" i="17"/>
  <c r="G834" i="17"/>
  <c r="G835" i="17"/>
  <c r="G836" i="17"/>
  <c r="G837" i="17"/>
  <c r="G838" i="17"/>
  <c r="G839" i="17"/>
  <c r="G840" i="17"/>
  <c r="G841" i="17"/>
  <c r="G842" i="17"/>
  <c r="G843" i="17"/>
  <c r="G844" i="17"/>
  <c r="G845" i="17"/>
  <c r="G846" i="17"/>
  <c r="G847" i="17"/>
  <c r="G848" i="17"/>
  <c r="G849" i="17"/>
  <c r="G850" i="17"/>
  <c r="G851" i="17"/>
  <c r="G852" i="17"/>
  <c r="G853" i="17"/>
  <c r="G854" i="17"/>
  <c r="G855" i="17"/>
  <c r="G856" i="17"/>
  <c r="G857" i="17"/>
  <c r="G858" i="17"/>
  <c r="G859" i="17"/>
  <c r="G860" i="17"/>
  <c r="G861" i="17"/>
  <c r="G862" i="17"/>
  <c r="G863" i="17"/>
  <c r="G864" i="17"/>
  <c r="G865" i="17"/>
  <c r="G866" i="17"/>
  <c r="G867" i="17"/>
  <c r="G868" i="17"/>
  <c r="G869" i="17"/>
  <c r="G870" i="17"/>
  <c r="G871" i="17"/>
  <c r="G872" i="17"/>
  <c r="G873" i="17"/>
  <c r="G874" i="17"/>
  <c r="G875" i="17"/>
  <c r="G876" i="17"/>
  <c r="G877" i="17"/>
  <c r="G878" i="17"/>
  <c r="G879" i="17"/>
  <c r="G880" i="17"/>
  <c r="G881" i="17"/>
  <c r="G882" i="17"/>
  <c r="G883" i="17"/>
  <c r="G884" i="17"/>
  <c r="G885" i="17"/>
  <c r="G886" i="17"/>
  <c r="G887" i="17"/>
  <c r="G888" i="17"/>
  <c r="G889" i="17"/>
  <c r="G890" i="17"/>
  <c r="G891" i="17"/>
  <c r="G892" i="17"/>
  <c r="G893" i="17"/>
  <c r="G894" i="17"/>
  <c r="G895" i="17"/>
  <c r="G896" i="17"/>
  <c r="G897" i="17"/>
  <c r="G898" i="17"/>
  <c r="G899" i="17"/>
  <c r="G900" i="17"/>
  <c r="G901" i="17"/>
  <c r="G902" i="17"/>
  <c r="G903" i="17"/>
  <c r="G904" i="17"/>
  <c r="G905" i="17"/>
  <c r="G906" i="17"/>
  <c r="G907" i="17"/>
  <c r="G908" i="17"/>
  <c r="G909" i="17"/>
  <c r="G910" i="17"/>
  <c r="G911" i="17"/>
  <c r="G912" i="17"/>
  <c r="G913" i="17"/>
  <c r="G914" i="17"/>
  <c r="G915" i="17"/>
  <c r="G916" i="17"/>
  <c r="G917" i="17"/>
  <c r="G918" i="17"/>
  <c r="G919" i="17"/>
  <c r="G920" i="17"/>
  <c r="G921" i="17"/>
  <c r="G922" i="17"/>
  <c r="G923" i="17"/>
  <c r="G924" i="17"/>
  <c r="G925" i="17"/>
  <c r="G926" i="17"/>
  <c r="G927" i="17"/>
  <c r="G928" i="17"/>
  <c r="G929" i="17"/>
  <c r="G930" i="17"/>
  <c r="G931" i="17"/>
  <c r="G932" i="17"/>
  <c r="G933" i="17"/>
  <c r="G934" i="17"/>
  <c r="G935" i="17"/>
  <c r="G936" i="17"/>
  <c r="G937" i="17"/>
  <c r="G938" i="17"/>
  <c r="G939" i="17"/>
  <c r="G940" i="17"/>
  <c r="G941" i="17"/>
  <c r="G942" i="17"/>
  <c r="G943" i="17"/>
  <c r="G944" i="17"/>
  <c r="G945" i="17"/>
  <c r="G946" i="17"/>
  <c r="G947" i="17"/>
  <c r="G948" i="17"/>
  <c r="G949" i="17"/>
  <c r="G950" i="17"/>
  <c r="G951" i="17"/>
  <c r="G952" i="17"/>
  <c r="G953" i="17"/>
  <c r="G954" i="17"/>
  <c r="G955" i="17"/>
  <c r="G956" i="17"/>
  <c r="G957" i="17"/>
  <c r="G958" i="17"/>
  <c r="G959" i="17"/>
  <c r="G960" i="17"/>
  <c r="G961" i="17"/>
  <c r="G962" i="17"/>
  <c r="G963" i="17"/>
  <c r="G964" i="17"/>
  <c r="G965" i="17"/>
  <c r="G966" i="17"/>
  <c r="G967" i="17"/>
  <c r="G968" i="17"/>
  <c r="G969" i="17"/>
  <c r="G970" i="17"/>
  <c r="G971" i="17"/>
  <c r="G972" i="17"/>
  <c r="G973" i="17"/>
  <c r="G974" i="17"/>
  <c r="G975" i="17"/>
  <c r="G976" i="17"/>
  <c r="G977" i="17"/>
  <c r="G978" i="17"/>
  <c r="G979" i="17"/>
  <c r="G980" i="17"/>
  <c r="G981" i="17"/>
  <c r="G982" i="17"/>
  <c r="G983" i="17"/>
  <c r="G984" i="17"/>
  <c r="G985" i="17"/>
  <c r="G986" i="17"/>
  <c r="G987" i="17"/>
  <c r="G988" i="17"/>
  <c r="G989" i="17"/>
  <c r="G990" i="17"/>
  <c r="G991" i="17"/>
  <c r="G992" i="17"/>
  <c r="G993" i="17"/>
  <c r="G994" i="17"/>
  <c r="G995" i="17"/>
  <c r="G996" i="17"/>
  <c r="G997" i="17"/>
  <c r="G998" i="17"/>
  <c r="G999" i="17"/>
  <c r="G1000" i="17"/>
  <c r="G1001" i="17"/>
  <c r="G1002" i="17"/>
  <c r="G1003" i="17"/>
  <c r="G1004" i="17"/>
  <c r="G1005" i="17"/>
  <c r="G1006" i="17"/>
  <c r="G1007" i="17"/>
  <c r="G1008" i="17"/>
  <c r="G1009" i="17"/>
  <c r="G1010" i="17"/>
  <c r="G1011" i="17"/>
  <c r="G1012" i="17"/>
  <c r="G1013" i="17"/>
  <c r="G1014" i="17"/>
  <c r="G1015" i="17"/>
  <c r="G1016" i="17"/>
  <c r="G1017" i="17"/>
  <c r="G1018" i="17"/>
  <c r="G1019" i="17"/>
  <c r="G1020" i="17"/>
  <c r="G1021" i="17"/>
  <c r="G1022" i="17"/>
  <c r="G1023" i="17"/>
  <c r="G1024" i="17"/>
  <c r="G1025" i="17"/>
  <c r="G1026" i="17"/>
  <c r="G1027" i="17"/>
  <c r="G1028" i="17"/>
  <c r="G1029" i="17"/>
  <c r="G1030" i="17"/>
  <c r="G1031" i="17"/>
  <c r="G1032" i="17"/>
  <c r="G1033" i="17"/>
  <c r="G1034" i="17"/>
  <c r="G1035" i="17"/>
  <c r="G1036" i="17"/>
  <c r="G1037" i="17"/>
  <c r="G1038" i="17"/>
  <c r="G1039" i="17"/>
  <c r="G1040" i="17"/>
  <c r="G1041" i="17"/>
  <c r="G1042" i="17"/>
  <c r="G1043" i="17"/>
  <c r="G1044" i="17"/>
  <c r="G1045" i="17"/>
  <c r="G1046" i="17"/>
  <c r="G1047" i="17"/>
  <c r="G1048" i="17"/>
  <c r="G1049" i="17"/>
  <c r="G1050" i="17"/>
  <c r="G1051" i="17"/>
  <c r="G1052" i="17"/>
  <c r="G1053" i="17"/>
  <c r="G1054" i="17"/>
  <c r="G1055" i="17"/>
  <c r="G1056" i="17"/>
  <c r="G1057" i="17"/>
  <c r="G1058" i="17"/>
  <c r="G1059" i="17"/>
  <c r="G1060" i="17"/>
  <c r="G1061" i="17"/>
  <c r="G1062" i="17"/>
  <c r="G1063" i="17"/>
  <c r="G1064" i="17"/>
  <c r="G1065" i="17"/>
  <c r="G1066" i="17"/>
  <c r="G1067" i="17"/>
  <c r="G1068" i="17"/>
  <c r="G1069" i="17"/>
  <c r="G1070" i="17"/>
  <c r="G1071" i="17"/>
  <c r="G1072" i="17"/>
  <c r="G1073" i="17"/>
  <c r="G1074" i="17"/>
  <c r="G1075" i="17"/>
  <c r="G1076" i="17"/>
  <c r="G1077" i="17"/>
  <c r="G1078" i="17"/>
  <c r="G1079" i="17"/>
  <c r="G1080" i="17"/>
  <c r="G1081" i="17"/>
  <c r="G1082" i="17"/>
  <c r="G1083" i="17"/>
  <c r="G1084" i="17"/>
  <c r="G1085" i="17"/>
  <c r="G1086" i="17"/>
  <c r="G1087" i="17"/>
  <c r="G1088" i="17"/>
  <c r="G1089" i="17"/>
  <c r="G1090" i="17"/>
  <c r="G1091" i="17"/>
  <c r="G1092" i="17"/>
  <c r="G1093" i="17"/>
  <c r="G1094" i="17"/>
  <c r="G1095" i="17"/>
  <c r="G1096" i="17"/>
  <c r="G1097" i="17"/>
  <c r="G1098" i="17"/>
  <c r="G1099" i="17"/>
  <c r="G1100" i="17"/>
  <c r="G1101" i="17"/>
  <c r="G1102" i="17"/>
  <c r="G1103" i="17"/>
  <c r="G1104" i="17"/>
  <c r="G1105" i="17"/>
  <c r="G1106" i="17"/>
  <c r="G1107" i="17"/>
  <c r="G1108" i="17"/>
  <c r="G1109" i="17"/>
  <c r="G1110" i="17"/>
  <c r="G1111" i="17"/>
  <c r="G1112" i="17"/>
  <c r="G1113" i="17"/>
  <c r="G1114" i="17"/>
  <c r="G1115" i="17"/>
  <c r="G1116" i="17"/>
  <c r="G1117" i="17"/>
  <c r="G1118" i="17"/>
  <c r="G1119" i="17"/>
  <c r="G1120" i="17"/>
  <c r="G1121" i="17"/>
  <c r="G1122" i="17"/>
  <c r="G1123" i="17"/>
  <c r="G1124" i="17"/>
  <c r="G1125" i="17"/>
  <c r="G1126" i="17"/>
  <c r="G1127" i="17"/>
  <c r="G1128" i="17"/>
  <c r="G1129" i="17"/>
  <c r="G1130" i="17"/>
  <c r="G1131" i="17"/>
  <c r="G1132" i="17"/>
  <c r="G1133" i="17"/>
  <c r="G1134" i="17"/>
  <c r="G1135" i="17"/>
  <c r="G1136" i="17"/>
  <c r="G1137" i="17"/>
  <c r="G1138" i="17"/>
  <c r="G1139" i="17"/>
  <c r="G1140" i="17"/>
  <c r="G1141" i="17"/>
  <c r="G1142" i="17"/>
  <c r="G1143" i="17"/>
  <c r="G1144" i="17"/>
  <c r="G1145" i="17"/>
  <c r="G1146" i="17"/>
  <c r="G1147" i="17"/>
  <c r="G1148" i="17"/>
  <c r="G1149" i="17"/>
  <c r="G1150" i="17"/>
  <c r="G1151" i="17"/>
  <c r="G1152" i="17"/>
  <c r="G1153" i="17"/>
  <c r="G1154" i="17"/>
  <c r="G1155" i="17"/>
  <c r="G1156" i="17"/>
  <c r="G1157" i="17"/>
  <c r="G1158" i="17"/>
  <c r="G1159" i="17"/>
  <c r="G1160" i="17"/>
  <c r="G1161" i="17"/>
  <c r="G1162" i="17"/>
  <c r="G1163" i="17"/>
  <c r="G1164" i="17"/>
  <c r="G1165" i="17"/>
  <c r="G1166" i="17"/>
  <c r="G1167" i="17"/>
  <c r="G1168" i="17"/>
  <c r="G1169" i="17"/>
  <c r="G1170" i="17"/>
  <c r="G1171" i="17"/>
  <c r="G1172" i="17"/>
  <c r="G1173" i="17"/>
  <c r="G1174" i="17"/>
  <c r="G1175" i="17"/>
  <c r="G1176" i="17"/>
  <c r="G1177" i="17"/>
  <c r="G1178" i="17"/>
  <c r="G1179" i="17"/>
  <c r="G1180" i="17"/>
  <c r="G1181" i="17"/>
  <c r="G1182" i="17"/>
  <c r="G1183" i="17"/>
  <c r="G1184" i="17"/>
  <c r="G1185" i="17"/>
  <c r="G1186" i="17"/>
  <c r="G1187" i="17"/>
  <c r="G1188" i="17"/>
  <c r="G1189" i="17"/>
  <c r="G1190" i="17"/>
  <c r="G1191" i="17"/>
  <c r="G1192" i="17"/>
  <c r="G1193" i="17"/>
  <c r="G1194" i="17"/>
  <c r="G1195" i="17"/>
  <c r="G1196" i="17"/>
  <c r="G1197" i="17"/>
  <c r="G1198" i="17"/>
  <c r="G1199" i="17"/>
  <c r="G1200" i="17"/>
  <c r="G1201" i="17"/>
  <c r="G1202" i="17"/>
  <c r="G1203" i="17"/>
  <c r="G1204" i="17"/>
  <c r="G1205" i="17"/>
  <c r="G1206" i="17"/>
  <c r="G1207" i="17"/>
  <c r="G1208" i="17"/>
  <c r="G1209" i="17"/>
  <c r="G1210" i="17"/>
  <c r="G1211" i="17"/>
  <c r="G1212" i="17"/>
  <c r="G1213" i="17"/>
  <c r="G1214" i="17"/>
  <c r="G1215" i="17"/>
  <c r="G1216" i="17"/>
  <c r="G1217" i="17"/>
  <c r="G1218" i="17"/>
  <c r="G1219" i="17"/>
  <c r="G1220" i="17"/>
  <c r="G1221" i="17"/>
  <c r="G1222" i="17"/>
  <c r="G1223" i="17"/>
  <c r="G1224" i="17"/>
  <c r="G1225" i="17"/>
  <c r="G1226" i="17"/>
  <c r="G1227" i="17"/>
  <c r="G1228" i="17"/>
  <c r="G1229" i="17"/>
  <c r="G1230" i="17"/>
  <c r="G1231" i="17"/>
  <c r="G1232" i="17"/>
  <c r="G1233" i="17"/>
  <c r="G1234" i="17"/>
  <c r="G1235" i="17"/>
  <c r="G1236" i="17"/>
  <c r="G1237" i="17"/>
  <c r="G1238" i="17"/>
  <c r="G1239" i="17"/>
  <c r="G1240" i="17"/>
  <c r="G1241" i="17"/>
  <c r="G1242" i="17"/>
  <c r="G1243" i="17"/>
  <c r="G1244" i="17"/>
  <c r="G1245" i="17"/>
  <c r="G1246" i="17"/>
  <c r="G1247" i="17"/>
  <c r="G1248" i="17"/>
  <c r="G1249" i="17"/>
  <c r="G1250" i="17"/>
  <c r="G1251" i="17"/>
  <c r="G1252" i="17"/>
  <c r="G1253" i="17"/>
  <c r="G1254" i="17"/>
  <c r="G1255" i="17"/>
  <c r="G1256" i="17"/>
  <c r="G1257" i="17"/>
  <c r="G1258" i="17"/>
  <c r="G1259" i="17"/>
  <c r="G1260" i="17"/>
  <c r="G1261" i="17"/>
  <c r="G1262" i="17"/>
  <c r="G1263" i="17"/>
  <c r="G1264" i="17"/>
  <c r="G1265" i="17"/>
  <c r="G1266" i="17"/>
  <c r="G1267" i="17"/>
  <c r="G1268" i="17"/>
  <c r="G1269" i="17"/>
  <c r="G1270" i="17"/>
  <c r="G1271" i="17"/>
  <c r="G1272" i="17"/>
  <c r="G1273" i="17"/>
  <c r="G1274" i="17"/>
  <c r="G1275" i="17"/>
  <c r="G1276" i="17"/>
  <c r="G1277" i="17"/>
  <c r="G1278" i="17"/>
  <c r="G1279" i="17"/>
  <c r="G1280" i="17"/>
  <c r="G1281" i="17"/>
  <c r="G1282" i="17"/>
  <c r="G1283" i="17"/>
  <c r="G1284" i="17"/>
  <c r="G1285" i="17"/>
  <c r="G1286" i="17"/>
  <c r="G1287" i="17"/>
  <c r="G1288" i="17"/>
  <c r="G1289" i="17"/>
  <c r="G1290" i="17"/>
  <c r="G1291" i="17"/>
  <c r="G1292" i="17"/>
  <c r="G1293" i="17"/>
  <c r="G1294" i="17"/>
  <c r="G1295" i="17"/>
  <c r="G1296" i="17"/>
  <c r="G1297" i="17"/>
  <c r="G1298" i="17"/>
  <c r="G1299" i="17"/>
  <c r="G1300" i="17"/>
  <c r="G1301" i="17"/>
  <c r="G1302" i="17"/>
  <c r="G1303" i="17"/>
  <c r="G1304" i="17"/>
  <c r="G1305" i="17"/>
  <c r="G1306" i="17"/>
  <c r="G1307" i="17"/>
  <c r="G1308" i="17"/>
  <c r="G1309" i="17"/>
  <c r="G1310" i="17"/>
  <c r="G1311" i="17"/>
  <c r="G1312" i="17"/>
  <c r="G1313" i="17"/>
  <c r="G1314" i="17"/>
  <c r="G1315" i="17"/>
  <c r="G1316" i="17"/>
  <c r="G1317" i="17"/>
  <c r="G1318" i="17"/>
  <c r="G1319" i="17"/>
  <c r="G1320" i="17"/>
  <c r="G1321" i="17"/>
  <c r="G1322" i="17"/>
  <c r="G1323" i="17"/>
  <c r="G1324" i="17"/>
  <c r="G1325" i="17"/>
  <c r="G1326" i="17"/>
  <c r="G1327" i="17"/>
  <c r="G1328" i="17"/>
  <c r="G1329" i="17"/>
  <c r="G1330" i="17"/>
  <c r="G1331" i="17"/>
  <c r="G1332" i="17"/>
  <c r="G1333" i="17"/>
  <c r="G1334" i="17"/>
  <c r="G1335" i="17"/>
  <c r="G1336" i="17"/>
  <c r="G1337" i="17"/>
  <c r="G1338" i="17"/>
  <c r="G1339" i="17"/>
  <c r="G1340" i="17"/>
  <c r="G1341" i="17"/>
  <c r="G1342" i="17"/>
  <c r="G1343" i="17"/>
  <c r="G1344" i="17"/>
  <c r="G1345" i="17"/>
  <c r="G1346" i="17"/>
  <c r="G1347" i="17"/>
  <c r="G1348" i="17"/>
  <c r="G1349" i="17"/>
  <c r="G1350" i="17"/>
  <c r="G1351" i="17"/>
  <c r="G1352" i="17"/>
  <c r="G1353" i="17"/>
  <c r="G1354" i="17"/>
  <c r="G1355" i="17"/>
  <c r="G1356" i="17"/>
  <c r="G1357" i="17"/>
  <c r="G1358" i="17"/>
  <c r="G1359" i="17"/>
  <c r="G1360" i="17"/>
  <c r="G1361" i="17"/>
  <c r="G1362" i="17"/>
  <c r="G1363" i="17"/>
  <c r="G1364" i="17"/>
  <c r="G1365" i="17"/>
  <c r="G1366" i="17"/>
  <c r="G1367" i="17"/>
  <c r="G1368" i="17"/>
  <c r="G1369" i="17"/>
  <c r="G1370" i="17"/>
  <c r="G1371" i="17"/>
  <c r="G1372" i="17"/>
  <c r="G1373" i="17"/>
  <c r="G1374" i="17"/>
  <c r="G1375" i="17"/>
  <c r="G1376" i="17"/>
  <c r="G1377" i="17"/>
  <c r="G1378" i="17"/>
  <c r="G1379" i="17"/>
  <c r="G1380" i="17"/>
  <c r="G1381" i="17"/>
  <c r="G1382" i="17"/>
  <c r="G1383" i="17"/>
  <c r="G1384" i="17"/>
  <c r="G1385" i="17"/>
  <c r="G1386" i="17"/>
  <c r="G1387" i="17"/>
  <c r="G1388" i="17"/>
  <c r="G1389" i="17"/>
  <c r="G1390" i="17"/>
  <c r="G1391" i="17"/>
  <c r="G1392" i="17"/>
  <c r="G1393" i="17"/>
  <c r="G1394" i="17"/>
  <c r="G1395" i="17"/>
  <c r="G1396" i="17"/>
  <c r="G1397" i="17"/>
  <c r="G1398" i="17"/>
  <c r="G1399" i="17"/>
  <c r="G1400" i="17"/>
  <c r="G1401" i="17"/>
  <c r="G1402" i="17"/>
  <c r="G1403" i="17"/>
  <c r="G1404" i="17"/>
  <c r="G1405" i="17"/>
  <c r="G1406" i="17"/>
  <c r="G1407" i="17"/>
  <c r="G1408" i="17"/>
  <c r="G1409" i="17"/>
  <c r="G1410" i="17"/>
  <c r="G1411" i="17"/>
  <c r="G1412" i="17"/>
  <c r="G1413" i="17"/>
  <c r="G1414" i="17"/>
  <c r="G1415" i="17"/>
  <c r="G1416" i="17"/>
  <c r="G1417" i="17"/>
  <c r="G1418" i="17"/>
  <c r="G1419" i="17"/>
  <c r="G1420" i="17"/>
  <c r="G1421" i="17"/>
  <c r="G1422" i="17"/>
  <c r="G1423" i="17"/>
  <c r="G1424" i="17"/>
  <c r="G1425" i="17"/>
  <c r="G1426" i="17"/>
  <c r="G1427" i="17"/>
  <c r="G1428" i="17"/>
  <c r="G1429" i="17"/>
  <c r="G1430" i="17"/>
  <c r="G1431" i="17"/>
  <c r="G1432" i="17"/>
  <c r="G1433" i="17"/>
  <c r="G1434" i="17"/>
  <c r="G1435" i="17"/>
  <c r="G1436" i="17"/>
  <c r="G1437" i="17"/>
  <c r="G1438" i="17"/>
  <c r="G1439" i="17"/>
  <c r="G1440" i="17"/>
  <c r="G1441" i="17"/>
  <c r="G1442" i="17"/>
  <c r="G1443" i="17"/>
  <c r="G1444" i="17"/>
  <c r="G1445" i="17"/>
  <c r="G1446" i="17"/>
  <c r="G1447" i="17"/>
  <c r="G1448" i="17"/>
  <c r="G1449" i="17"/>
  <c r="G1450" i="17"/>
  <c r="G1451" i="17"/>
  <c r="G1452" i="17"/>
  <c r="G1453" i="17"/>
  <c r="G1454" i="17"/>
  <c r="G1455" i="17"/>
  <c r="G1456" i="17"/>
  <c r="G1457" i="17"/>
  <c r="G1458" i="17"/>
  <c r="G1459" i="17"/>
  <c r="G1460" i="17"/>
  <c r="G1461" i="17"/>
  <c r="G1462" i="17"/>
  <c r="G1463" i="17"/>
  <c r="G1464" i="17"/>
  <c r="G1465" i="17"/>
  <c r="G1466" i="17"/>
  <c r="G1467" i="17"/>
  <c r="G1468" i="17"/>
  <c r="G1469" i="17"/>
  <c r="G1470" i="17"/>
  <c r="G1471" i="17"/>
  <c r="G1472" i="17"/>
  <c r="G1473" i="17"/>
  <c r="G1474" i="17"/>
  <c r="G1475" i="17"/>
  <c r="G1476" i="17"/>
  <c r="G1477" i="17"/>
  <c r="G1478" i="17"/>
  <c r="G1479" i="17"/>
  <c r="G1480" i="17"/>
  <c r="G1481" i="17"/>
  <c r="G1482" i="17"/>
  <c r="G1483" i="17"/>
  <c r="G1484" i="17"/>
  <c r="G1485" i="17"/>
  <c r="G1486" i="17"/>
  <c r="G1487" i="17"/>
  <c r="G1488" i="17"/>
  <c r="G1489" i="17"/>
  <c r="G1490" i="17"/>
  <c r="G1491" i="17"/>
  <c r="G1492" i="17"/>
  <c r="G1493" i="17"/>
  <c r="G1494" i="17"/>
  <c r="G1495" i="17"/>
  <c r="G1496" i="17"/>
  <c r="G1497" i="17"/>
  <c r="G1498" i="17"/>
  <c r="G1499" i="17"/>
  <c r="G1500" i="17"/>
  <c r="G1501" i="17"/>
  <c r="G1502" i="17"/>
  <c r="G1503" i="17"/>
  <c r="G1504" i="17"/>
  <c r="G1505" i="17"/>
  <c r="G1506" i="17"/>
  <c r="G1507" i="17"/>
  <c r="G1508" i="17"/>
  <c r="G1509" i="17"/>
  <c r="G1510" i="17"/>
  <c r="G1511" i="17"/>
  <c r="G1512" i="17"/>
  <c r="G1513" i="17"/>
  <c r="G1514" i="17"/>
  <c r="G1515" i="17"/>
  <c r="G1516" i="17"/>
  <c r="G1517" i="17"/>
  <c r="G1518" i="17"/>
  <c r="G1519" i="17"/>
  <c r="G1520" i="17"/>
  <c r="G1521" i="17"/>
  <c r="G1522" i="17"/>
  <c r="G1523" i="17"/>
  <c r="G1524" i="17"/>
  <c r="G1525" i="17"/>
  <c r="G1526" i="17"/>
  <c r="G1527" i="17"/>
  <c r="G1528" i="17"/>
  <c r="G1529" i="17"/>
  <c r="G1530" i="17"/>
  <c r="G1531" i="17"/>
  <c r="G1532" i="17"/>
  <c r="G1533" i="17"/>
  <c r="G1534" i="17"/>
  <c r="G1535" i="17"/>
  <c r="G1536" i="17"/>
  <c r="G1537" i="17"/>
  <c r="G1538" i="17"/>
  <c r="G1539" i="17"/>
  <c r="G1540" i="17"/>
  <c r="G1541" i="17"/>
  <c r="G1542" i="17"/>
  <c r="G1543" i="17"/>
  <c r="G1544" i="17"/>
  <c r="G1545" i="17"/>
  <c r="G1546" i="17"/>
  <c r="G1547" i="17"/>
  <c r="G1548" i="17"/>
  <c r="G1549" i="17"/>
  <c r="G1550" i="17"/>
  <c r="G1551" i="17"/>
  <c r="G1552" i="17"/>
  <c r="G1553" i="17"/>
  <c r="G1554" i="17"/>
  <c r="G1555" i="17"/>
  <c r="G1556" i="17"/>
  <c r="G1557" i="17"/>
  <c r="G1558" i="17"/>
  <c r="G1559" i="17"/>
  <c r="G1560" i="17"/>
  <c r="G1561" i="17"/>
  <c r="G1562" i="17"/>
  <c r="G1563" i="17"/>
  <c r="G1564" i="17"/>
  <c r="G1565" i="17"/>
  <c r="G1566" i="17"/>
  <c r="G1567" i="17"/>
  <c r="G1568" i="17"/>
  <c r="G1569" i="17"/>
  <c r="G1570" i="17"/>
  <c r="G1571" i="17"/>
  <c r="G1572" i="17"/>
  <c r="G1573" i="17"/>
  <c r="G1574" i="17"/>
  <c r="G1575" i="17"/>
  <c r="G1576" i="17"/>
  <c r="G1577" i="17"/>
  <c r="G1578" i="17"/>
  <c r="G1579" i="17"/>
  <c r="G1580" i="17"/>
  <c r="G1581" i="17"/>
  <c r="G1582" i="17"/>
  <c r="G1583" i="17"/>
  <c r="G1584" i="17"/>
  <c r="G1585" i="17"/>
  <c r="G1586" i="17"/>
  <c r="G1587" i="17"/>
  <c r="G1588" i="17"/>
  <c r="G1589" i="17"/>
  <c r="G1590" i="17"/>
  <c r="G1591" i="17"/>
  <c r="G1592" i="17"/>
  <c r="G1593" i="17"/>
  <c r="G1594" i="17"/>
  <c r="G1595" i="17"/>
  <c r="G1596" i="17"/>
  <c r="G1597" i="17"/>
  <c r="G1598" i="17"/>
  <c r="G1599" i="17"/>
  <c r="G1600" i="17"/>
  <c r="G1601" i="17"/>
  <c r="G1602" i="17"/>
  <c r="G1603" i="17"/>
  <c r="G1604" i="17"/>
  <c r="G1605" i="17"/>
  <c r="G1606" i="17"/>
  <c r="G1607" i="17"/>
  <c r="G1608" i="17"/>
  <c r="G1609" i="17"/>
  <c r="G1610" i="17"/>
  <c r="G1611" i="17"/>
  <c r="G1612" i="17"/>
  <c r="G1613" i="17"/>
  <c r="G1614" i="17"/>
  <c r="G1615" i="17"/>
  <c r="G1616" i="17"/>
  <c r="G1617" i="17"/>
  <c r="G1618" i="17"/>
  <c r="G1619" i="17"/>
  <c r="G1620" i="17"/>
  <c r="G1621" i="17"/>
  <c r="G1622" i="17"/>
  <c r="G1623" i="17"/>
  <c r="G1624" i="17"/>
  <c r="G1625" i="17"/>
  <c r="G1626" i="17"/>
  <c r="G1627" i="17"/>
  <c r="G1628" i="17"/>
  <c r="G1629" i="17"/>
  <c r="G1630" i="17"/>
  <c r="G1631" i="17"/>
  <c r="G1632" i="17"/>
  <c r="G1633" i="17"/>
  <c r="G1634" i="17"/>
  <c r="G1635" i="17"/>
  <c r="G1636" i="17"/>
  <c r="G1637" i="17"/>
  <c r="G1638" i="17"/>
  <c r="G1639" i="17"/>
  <c r="G1640" i="17"/>
  <c r="G1641" i="17"/>
  <c r="G1642" i="17"/>
  <c r="G1643" i="17"/>
  <c r="G1644" i="17"/>
  <c r="G1645" i="17"/>
  <c r="G1646" i="17"/>
  <c r="G1647" i="17"/>
  <c r="G1648" i="17"/>
  <c r="G1649" i="17"/>
  <c r="G1650" i="17"/>
  <c r="G1651" i="17"/>
  <c r="G1652" i="17"/>
  <c r="G1653" i="17"/>
  <c r="G1654" i="17"/>
  <c r="G1655" i="17"/>
  <c r="G1656" i="17"/>
  <c r="G1657" i="17"/>
  <c r="G1658" i="17"/>
  <c r="G1659" i="17"/>
  <c r="G1660" i="17"/>
  <c r="G1661" i="17"/>
  <c r="G1662" i="17"/>
  <c r="G1663" i="17"/>
  <c r="G1664" i="17"/>
  <c r="G1665" i="17"/>
  <c r="G1666" i="17"/>
  <c r="G1667" i="17"/>
  <c r="G1668" i="17"/>
  <c r="G1669" i="17"/>
  <c r="G1670" i="17"/>
  <c r="G1671" i="17"/>
  <c r="G1672" i="17"/>
  <c r="G1673" i="17"/>
  <c r="G1674" i="17"/>
  <c r="G1675" i="17"/>
  <c r="G1676" i="17"/>
  <c r="G1677" i="17"/>
  <c r="G1678" i="17"/>
  <c r="G1679" i="17"/>
  <c r="G1680" i="17"/>
  <c r="G1681" i="17"/>
  <c r="G1682" i="17"/>
  <c r="G1683" i="17"/>
  <c r="G1684" i="17"/>
  <c r="G1685" i="17"/>
  <c r="G1686" i="17"/>
  <c r="G1687" i="17"/>
  <c r="G1688" i="17"/>
  <c r="G1689" i="17"/>
  <c r="G1690" i="17"/>
  <c r="G1691" i="17"/>
  <c r="G1692" i="17"/>
  <c r="G1693" i="17"/>
  <c r="G1694" i="17"/>
  <c r="G1695" i="17"/>
  <c r="G1696" i="17"/>
  <c r="G1697" i="17"/>
  <c r="G1698" i="17"/>
  <c r="G1699" i="17"/>
  <c r="G1700" i="17"/>
  <c r="G1701" i="17"/>
  <c r="G1702" i="17"/>
  <c r="G1703" i="17"/>
  <c r="G1704" i="17"/>
  <c r="G1705" i="17"/>
  <c r="G1706" i="17"/>
  <c r="G1707" i="17"/>
  <c r="G1708" i="17"/>
  <c r="G1709" i="17"/>
  <c r="G1710" i="17"/>
  <c r="G1711" i="17"/>
  <c r="G1712" i="17"/>
  <c r="G1713" i="17"/>
  <c r="G1714" i="17"/>
  <c r="G1715" i="17"/>
  <c r="G1716" i="17"/>
  <c r="G1717" i="17"/>
  <c r="G1718" i="17"/>
  <c r="G1719" i="17"/>
  <c r="G1720" i="17"/>
  <c r="G1721" i="17"/>
  <c r="G1722" i="17"/>
  <c r="G1723" i="17"/>
  <c r="G1724" i="17"/>
  <c r="G1725" i="17"/>
  <c r="G1726" i="17"/>
  <c r="G1727" i="17"/>
  <c r="G1728" i="17"/>
  <c r="G1729" i="17"/>
  <c r="G1730" i="17"/>
  <c r="G1731" i="17"/>
  <c r="G1732" i="17"/>
  <c r="G1733" i="17"/>
  <c r="G1734" i="17"/>
  <c r="G1735" i="17"/>
  <c r="G1736" i="17"/>
  <c r="G1737" i="17"/>
  <c r="G1738" i="17"/>
  <c r="G1739" i="17"/>
  <c r="G1740" i="17"/>
  <c r="G1741" i="17"/>
  <c r="G1742" i="17"/>
  <c r="G1743" i="17"/>
  <c r="G1744" i="17"/>
  <c r="G1745" i="17"/>
  <c r="G1746" i="17"/>
  <c r="G1747" i="17"/>
  <c r="G1748" i="17"/>
  <c r="G1749" i="17"/>
  <c r="G1750" i="17"/>
  <c r="G1751" i="17"/>
  <c r="G1752" i="17"/>
  <c r="G1753" i="17"/>
  <c r="G1754" i="17"/>
  <c r="G1755" i="17"/>
  <c r="G1756" i="17"/>
  <c r="G1757" i="17"/>
  <c r="G1758" i="17"/>
  <c r="G1759" i="17"/>
  <c r="G1760" i="17"/>
  <c r="G1761" i="17"/>
  <c r="G1762" i="17"/>
  <c r="G1763" i="17"/>
  <c r="G1764" i="17"/>
  <c r="G1765" i="17"/>
  <c r="G1766" i="17"/>
  <c r="G1767" i="17"/>
  <c r="G1768" i="17"/>
  <c r="G1769" i="17"/>
  <c r="G1770" i="17"/>
  <c r="G1771" i="17"/>
  <c r="G1772" i="17"/>
  <c r="G1773" i="17"/>
  <c r="G1774" i="17"/>
  <c r="G1775" i="17"/>
  <c r="G1776" i="17"/>
  <c r="G1777" i="17"/>
  <c r="G1778" i="17"/>
  <c r="G1779" i="17"/>
  <c r="G1780" i="17"/>
  <c r="G1781" i="17"/>
  <c r="G1782" i="17"/>
  <c r="G1783" i="17"/>
  <c r="G1784" i="17"/>
  <c r="G1785" i="17"/>
  <c r="G1786" i="17"/>
  <c r="G1787" i="17"/>
  <c r="G1788" i="17"/>
  <c r="G1789" i="17"/>
  <c r="G1790" i="17"/>
  <c r="G1791" i="17"/>
  <c r="G1792" i="17"/>
  <c r="G1793" i="17"/>
  <c r="G1794" i="17"/>
  <c r="G1795" i="17"/>
  <c r="G1796" i="17"/>
  <c r="G1797" i="17"/>
  <c r="G1798" i="17"/>
  <c r="G1799" i="17"/>
  <c r="G1800" i="17"/>
  <c r="G1801" i="17"/>
  <c r="G1802" i="17"/>
  <c r="G1803" i="17"/>
  <c r="G1804" i="17"/>
  <c r="G1805" i="17"/>
  <c r="G1806" i="17"/>
  <c r="G1807" i="17"/>
  <c r="G1808" i="17"/>
  <c r="G1809" i="17"/>
  <c r="G1810" i="17"/>
  <c r="G1811" i="17"/>
  <c r="G1812" i="17"/>
  <c r="G1813" i="17"/>
  <c r="G1814" i="17"/>
  <c r="G1815" i="17"/>
  <c r="G1816" i="17"/>
  <c r="G1817" i="17"/>
  <c r="G1818" i="17"/>
  <c r="G1819" i="17"/>
  <c r="G1820" i="17"/>
  <c r="G1821" i="17"/>
  <c r="G1822" i="17"/>
  <c r="G1823" i="17"/>
  <c r="G1824" i="17"/>
  <c r="G1825" i="17"/>
  <c r="G1826" i="17"/>
  <c r="G1827" i="17"/>
  <c r="G1828" i="17"/>
  <c r="G1829" i="17"/>
  <c r="G1830" i="17"/>
  <c r="G1831" i="17"/>
  <c r="G1832" i="17"/>
  <c r="G1833" i="17"/>
  <c r="G1834" i="17"/>
  <c r="G1835" i="17"/>
  <c r="G1836" i="17"/>
  <c r="G1837" i="17"/>
  <c r="G1838" i="17"/>
  <c r="G1839" i="17"/>
  <c r="G1840" i="17"/>
  <c r="G1841" i="17"/>
  <c r="G1842" i="17"/>
  <c r="G1843" i="17"/>
  <c r="G1844" i="17"/>
  <c r="G1845" i="17"/>
  <c r="G1846" i="17"/>
  <c r="G1847" i="17"/>
  <c r="G1848" i="17"/>
  <c r="G1849" i="17"/>
  <c r="G1850" i="17"/>
  <c r="G1851" i="17"/>
  <c r="G1852" i="17"/>
  <c r="G1853" i="17"/>
  <c r="G1854" i="17"/>
  <c r="G1855" i="17"/>
  <c r="G1856" i="17"/>
  <c r="G1857" i="17"/>
  <c r="G1858" i="17"/>
  <c r="G1859" i="17"/>
  <c r="G1860" i="17"/>
  <c r="G1861" i="17"/>
  <c r="G1862" i="17"/>
  <c r="G1863" i="17"/>
  <c r="G1864" i="17"/>
  <c r="G1865" i="17"/>
  <c r="G1866" i="17"/>
  <c r="G1867" i="17"/>
  <c r="G1868" i="17"/>
  <c r="G1869" i="17"/>
  <c r="G1870" i="17"/>
  <c r="G1871" i="17"/>
  <c r="G1872" i="17"/>
  <c r="G1873" i="17"/>
  <c r="G1874" i="17"/>
  <c r="G1875" i="17"/>
  <c r="G1876" i="17"/>
  <c r="G1877" i="17"/>
  <c r="G1878" i="17"/>
  <c r="G1879" i="17"/>
  <c r="G1880" i="17"/>
  <c r="G1881" i="17"/>
  <c r="G1882" i="17"/>
  <c r="G1883" i="17"/>
  <c r="G1884" i="17"/>
  <c r="G1885" i="17"/>
  <c r="G1886" i="17"/>
  <c r="G1887" i="17"/>
  <c r="G1888" i="17"/>
  <c r="G1889" i="17"/>
  <c r="G1890" i="17"/>
  <c r="G1891" i="17"/>
  <c r="G1892" i="17"/>
  <c r="G1893" i="17"/>
  <c r="G1894" i="17"/>
  <c r="G1895" i="17"/>
  <c r="G1896" i="17"/>
  <c r="G1897" i="17"/>
  <c r="G1898" i="17"/>
  <c r="G1899" i="17"/>
  <c r="G1900" i="17"/>
  <c r="G1901" i="17"/>
  <c r="G1902" i="17"/>
  <c r="G1903" i="17"/>
  <c r="G1904" i="17"/>
  <c r="G1905" i="17"/>
  <c r="G1906" i="17"/>
  <c r="G1907" i="17"/>
  <c r="G1908" i="17"/>
  <c r="G1909" i="17"/>
  <c r="G1910" i="17"/>
  <c r="G1911" i="17"/>
  <c r="G1912" i="17"/>
  <c r="G1913" i="17"/>
  <c r="G1914" i="17"/>
  <c r="G1915" i="17"/>
  <c r="G1916" i="17"/>
  <c r="G1917" i="17"/>
  <c r="G1918" i="17"/>
  <c r="G1919" i="17"/>
  <c r="G1920" i="17"/>
  <c r="G1921" i="17"/>
  <c r="G1922" i="17"/>
  <c r="G1923" i="17"/>
  <c r="G1924" i="17"/>
  <c r="G1925" i="17"/>
  <c r="G1926" i="17"/>
  <c r="G1927" i="17"/>
  <c r="G1928" i="17"/>
  <c r="G1929" i="17"/>
  <c r="G1930" i="17"/>
  <c r="G1931" i="17"/>
  <c r="G1932" i="17"/>
  <c r="G1933" i="17"/>
  <c r="G1934" i="17"/>
  <c r="G1935" i="17"/>
  <c r="G1936" i="17"/>
  <c r="G1937" i="17"/>
  <c r="G1938" i="17"/>
  <c r="G1939" i="17"/>
  <c r="G1940" i="17"/>
  <c r="G1941" i="17"/>
  <c r="G1942" i="17"/>
  <c r="G1943" i="17"/>
  <c r="G1944" i="17"/>
  <c r="G1945" i="17"/>
  <c r="G1946" i="17"/>
  <c r="G1947" i="17"/>
  <c r="G1948" i="17"/>
  <c r="G1949" i="17"/>
  <c r="G1950" i="17"/>
  <c r="G1951" i="17"/>
  <c r="G1952" i="17"/>
  <c r="G1953" i="17"/>
  <c r="G1954" i="17"/>
  <c r="G1955" i="17"/>
  <c r="G1956" i="17"/>
  <c r="G1957" i="17"/>
  <c r="G1958" i="17"/>
  <c r="G1959" i="17"/>
  <c r="G1960" i="17"/>
  <c r="G1961" i="17"/>
  <c r="G1962" i="17"/>
  <c r="G1963" i="17"/>
  <c r="G1964" i="17"/>
  <c r="G1965" i="17"/>
  <c r="G1966" i="17"/>
  <c r="G1967" i="17"/>
  <c r="G1968" i="17"/>
  <c r="G1969" i="17"/>
  <c r="G1970" i="17"/>
  <c r="G1971" i="17"/>
  <c r="G1972" i="17"/>
  <c r="G1973" i="17"/>
  <c r="G1974" i="17"/>
  <c r="G1975" i="17"/>
  <c r="G1976" i="17"/>
  <c r="G1977" i="17"/>
  <c r="G1978" i="17"/>
  <c r="G1979" i="17"/>
  <c r="G1980" i="17"/>
  <c r="G1981" i="17"/>
  <c r="G1982" i="17"/>
  <c r="G1983" i="17"/>
  <c r="G1984" i="17"/>
  <c r="G1985" i="17"/>
  <c r="G1986" i="17"/>
  <c r="G1987" i="17"/>
  <c r="G1988" i="17"/>
  <c r="G1989" i="17"/>
  <c r="G1990" i="17"/>
  <c r="G1991" i="17"/>
  <c r="G1992" i="17"/>
  <c r="G1993" i="17"/>
  <c r="G1994" i="17"/>
  <c r="G1995" i="17"/>
  <c r="G1996" i="17"/>
  <c r="G1997" i="17"/>
  <c r="G1998" i="17"/>
  <c r="G1999" i="17"/>
  <c r="G2000" i="17"/>
  <c r="G2001" i="17"/>
  <c r="G2002" i="17"/>
  <c r="G2003" i="17"/>
  <c r="G2004" i="17"/>
  <c r="G2005" i="17"/>
  <c r="G2006" i="17"/>
  <c r="G2007" i="17"/>
  <c r="G2008" i="17"/>
  <c r="G2009" i="17"/>
  <c r="G2010" i="17"/>
  <c r="G2011" i="17"/>
  <c r="G2012" i="17"/>
  <c r="G2013" i="17"/>
  <c r="G2014" i="17"/>
  <c r="G2015" i="17"/>
  <c r="G2016" i="17"/>
  <c r="G2017" i="17"/>
  <c r="G2018" i="17"/>
  <c r="G2019" i="17"/>
  <c r="G2020" i="17"/>
  <c r="G2021" i="17"/>
  <c r="G2022" i="17"/>
  <c r="G2023" i="17"/>
  <c r="G2024" i="17"/>
  <c r="G2025" i="17"/>
  <c r="G2026" i="17"/>
  <c r="G2027" i="17"/>
  <c r="G2028" i="17"/>
  <c r="G2029" i="17"/>
  <c r="G2030" i="17"/>
  <c r="G2031" i="17"/>
  <c r="G2032" i="17"/>
  <c r="G2033" i="17"/>
  <c r="G2034" i="17"/>
  <c r="G2035" i="17"/>
  <c r="G2036" i="17"/>
  <c r="G2037" i="17"/>
  <c r="G2038" i="17"/>
  <c r="G2039" i="17"/>
  <c r="G2040" i="17"/>
  <c r="G2041" i="17"/>
  <c r="G2042" i="17"/>
  <c r="G2043" i="17"/>
  <c r="G2044" i="17"/>
  <c r="G2045" i="17"/>
  <c r="G2046" i="17"/>
  <c r="G2047" i="17"/>
  <c r="G2048" i="17"/>
  <c r="G2049" i="17"/>
  <c r="G2050" i="17"/>
  <c r="G2051" i="17"/>
  <c r="G2052" i="17"/>
  <c r="G2053" i="17"/>
  <c r="G2054" i="17"/>
  <c r="G2055" i="17"/>
  <c r="G2056" i="17"/>
  <c r="G2057" i="17"/>
  <c r="G2058" i="17"/>
  <c r="G2059" i="17"/>
  <c r="G2060" i="17"/>
  <c r="G2061" i="17"/>
  <c r="G2062" i="17"/>
  <c r="G2063" i="17"/>
  <c r="G2064" i="17"/>
  <c r="G2065" i="17"/>
  <c r="G2066" i="17"/>
  <c r="G2067" i="17"/>
  <c r="G2068" i="17"/>
  <c r="G2069" i="17"/>
  <c r="G2070" i="17"/>
  <c r="G2071" i="17"/>
  <c r="G2072" i="17"/>
  <c r="G2073" i="17"/>
  <c r="G2074" i="17"/>
  <c r="G2075" i="17"/>
  <c r="G2076" i="17"/>
  <c r="G2077" i="17"/>
  <c r="G2078" i="17"/>
  <c r="G2079" i="17"/>
  <c r="G2080" i="17"/>
  <c r="G2081" i="17"/>
  <c r="G2082" i="17"/>
  <c r="G2083" i="17"/>
  <c r="G2084" i="17"/>
  <c r="G2085" i="17"/>
  <c r="G2086" i="17"/>
  <c r="G2087" i="17"/>
  <c r="G2088" i="17"/>
  <c r="G2089" i="17"/>
  <c r="G2090" i="17"/>
  <c r="G2091" i="17"/>
  <c r="G2092" i="17"/>
  <c r="G2093" i="17"/>
  <c r="G2094" i="17"/>
  <c r="G2095" i="17"/>
  <c r="G2096" i="17"/>
  <c r="G2097" i="17"/>
  <c r="G2098" i="17"/>
  <c r="G2099" i="17"/>
  <c r="G2100" i="17"/>
  <c r="G2101" i="17"/>
  <c r="G2102" i="17"/>
  <c r="G2103" i="17"/>
  <c r="G2104" i="17"/>
  <c r="G2105" i="17"/>
  <c r="G2106" i="17"/>
  <c r="G2107" i="17"/>
  <c r="G2108" i="17"/>
  <c r="G2109" i="17"/>
  <c r="G2110" i="17"/>
  <c r="G2111" i="17"/>
  <c r="G2112" i="17"/>
  <c r="G2113" i="17"/>
  <c r="G2114" i="17"/>
  <c r="G2115" i="17"/>
  <c r="G2116" i="17"/>
  <c r="G2117" i="17"/>
  <c r="G2118" i="17"/>
  <c r="G2119" i="17"/>
  <c r="G2120" i="17"/>
  <c r="G2121" i="17"/>
  <c r="G2122" i="17"/>
  <c r="G2123" i="17"/>
  <c r="G2124" i="17"/>
  <c r="G2125" i="17"/>
  <c r="G2126" i="17"/>
  <c r="G2127" i="17"/>
  <c r="G2128" i="17"/>
  <c r="G2129" i="17"/>
  <c r="G2130" i="17"/>
  <c r="G2131" i="17"/>
  <c r="G2132" i="17"/>
  <c r="G2133" i="17"/>
  <c r="G2134" i="17"/>
  <c r="G2135" i="17"/>
  <c r="G2136" i="17"/>
  <c r="G2137" i="17"/>
  <c r="G2138" i="17"/>
  <c r="G2139" i="17"/>
  <c r="G2140" i="17"/>
  <c r="G2141" i="17"/>
  <c r="G2142" i="17"/>
  <c r="G2143" i="17"/>
  <c r="G2144" i="17"/>
  <c r="G2145" i="17"/>
  <c r="G2146" i="17"/>
  <c r="G2147" i="17"/>
  <c r="G2148" i="17"/>
  <c r="G2149" i="17"/>
  <c r="G2150" i="17"/>
  <c r="G2151" i="17"/>
  <c r="G2152" i="17"/>
  <c r="G2153" i="17"/>
  <c r="G2154" i="17"/>
  <c r="G2155" i="17"/>
  <c r="G2156" i="17"/>
  <c r="G2157" i="17"/>
  <c r="G2158" i="17"/>
  <c r="G2159" i="17"/>
  <c r="G2160" i="17"/>
  <c r="G2161" i="17"/>
  <c r="G2162" i="17"/>
  <c r="G2163" i="17"/>
  <c r="G2164" i="17"/>
  <c r="G2165" i="17"/>
  <c r="G2166" i="17"/>
  <c r="G2167" i="17"/>
  <c r="G2168" i="17"/>
  <c r="G2169" i="17"/>
  <c r="G2170" i="17"/>
  <c r="G2171" i="17"/>
  <c r="G2172" i="17"/>
  <c r="G2173" i="17"/>
  <c r="G2174" i="17"/>
  <c r="G2175" i="17"/>
  <c r="G2176" i="17"/>
  <c r="G2177" i="17"/>
  <c r="G2178" i="17"/>
  <c r="G2179" i="17"/>
  <c r="G2180" i="17"/>
  <c r="G2181" i="17"/>
  <c r="G2182" i="17"/>
  <c r="G2183" i="17"/>
  <c r="G2184" i="17"/>
  <c r="G2185" i="17"/>
  <c r="G2186" i="17"/>
  <c r="G2187" i="17"/>
  <c r="G2188" i="17"/>
  <c r="G2189" i="17"/>
  <c r="G2190" i="17"/>
  <c r="G2191" i="17"/>
  <c r="G2192" i="17"/>
  <c r="G2193" i="17"/>
  <c r="G2194" i="17"/>
  <c r="G2195" i="17"/>
  <c r="G2196" i="17"/>
  <c r="G2197" i="17"/>
  <c r="G2198" i="17"/>
  <c r="G2199" i="17"/>
  <c r="G2200" i="17"/>
  <c r="G2201" i="17"/>
  <c r="G2202" i="17"/>
  <c r="G2203" i="17"/>
  <c r="G2204" i="17"/>
  <c r="G2205" i="17"/>
  <c r="G2206" i="17"/>
  <c r="G2207" i="17"/>
  <c r="G2208" i="17"/>
  <c r="G2209" i="17"/>
  <c r="G2210" i="17"/>
  <c r="G2211" i="17"/>
  <c r="G2212" i="17"/>
  <c r="G2213" i="17"/>
  <c r="G2214" i="17"/>
  <c r="G2215" i="17"/>
  <c r="G2216" i="17"/>
  <c r="G2217" i="17"/>
  <c r="G2218" i="17"/>
  <c r="G2219" i="17"/>
  <c r="G2220" i="17"/>
  <c r="G2221" i="17"/>
  <c r="G2222" i="17"/>
  <c r="G2223" i="17"/>
  <c r="G2224" i="17"/>
  <c r="G2225" i="17"/>
  <c r="G2226" i="17"/>
  <c r="G2227" i="17"/>
  <c r="G2228" i="17"/>
  <c r="G2229" i="17"/>
  <c r="G2230" i="17"/>
  <c r="G2231" i="17"/>
  <c r="G2232" i="17"/>
  <c r="G2233" i="17"/>
  <c r="G2234" i="17"/>
  <c r="G2235" i="17"/>
  <c r="G2236" i="17"/>
  <c r="G2237" i="17"/>
  <c r="G2238" i="17"/>
  <c r="G2239" i="17"/>
  <c r="G2240" i="17"/>
  <c r="G2241" i="17"/>
  <c r="G2242" i="17"/>
  <c r="G2243" i="17"/>
  <c r="G2244" i="17"/>
  <c r="G2245" i="17"/>
  <c r="G2246" i="17"/>
  <c r="G2247" i="17"/>
  <c r="G2248" i="17"/>
  <c r="G2249" i="17"/>
  <c r="G2250" i="17"/>
  <c r="G2251" i="17"/>
  <c r="G2252" i="17"/>
  <c r="G2253" i="17"/>
  <c r="G2254" i="17"/>
  <c r="G2255" i="17"/>
  <c r="G2256" i="17"/>
  <c r="G2257" i="17"/>
  <c r="G2258" i="17"/>
  <c r="G2259" i="17"/>
  <c r="G2260" i="17"/>
  <c r="G2261" i="17"/>
  <c r="G2262" i="17"/>
  <c r="G2263" i="17"/>
  <c r="G2264" i="17"/>
  <c r="G2265" i="17"/>
  <c r="G2266" i="17"/>
  <c r="G2267" i="17"/>
  <c r="G2268" i="17"/>
  <c r="G2269" i="17"/>
  <c r="G2270" i="17"/>
  <c r="G2271" i="17"/>
  <c r="G2272" i="17"/>
  <c r="G2273" i="17"/>
  <c r="G2274" i="17"/>
  <c r="G2275" i="17"/>
  <c r="G2276" i="17"/>
  <c r="G2277" i="17"/>
  <c r="G2278" i="17"/>
  <c r="G2279" i="17"/>
  <c r="G2280" i="17"/>
  <c r="G2281" i="17"/>
  <c r="G2282" i="17"/>
  <c r="G2283" i="17"/>
  <c r="G2284" i="17"/>
  <c r="G2285" i="17"/>
  <c r="G2286" i="17"/>
  <c r="G2287" i="17"/>
  <c r="G2288" i="17"/>
  <c r="G2289" i="17"/>
  <c r="G2290" i="17"/>
  <c r="G2291" i="17"/>
  <c r="G2292" i="17"/>
  <c r="G2293" i="17"/>
  <c r="G2294" i="17"/>
  <c r="G2295" i="17"/>
  <c r="G2296" i="17"/>
  <c r="G2297" i="17"/>
  <c r="G2298" i="17"/>
  <c r="G2299" i="17"/>
  <c r="G2300" i="17"/>
  <c r="G2301" i="17"/>
  <c r="G2302" i="17"/>
  <c r="G2303" i="17"/>
  <c r="G2304" i="17"/>
  <c r="G2305" i="17"/>
  <c r="G2306" i="17"/>
  <c r="G2307" i="17"/>
  <c r="G2308" i="17"/>
  <c r="G2309" i="17"/>
  <c r="G2310" i="17"/>
  <c r="G2311" i="17"/>
  <c r="G2312" i="17"/>
  <c r="G2313" i="17"/>
  <c r="G2314" i="17"/>
  <c r="G2315" i="17"/>
  <c r="G2316" i="17"/>
  <c r="G2317" i="17"/>
  <c r="G2318" i="17"/>
  <c r="G2319" i="17"/>
  <c r="G2320" i="17"/>
  <c r="G2321" i="17"/>
  <c r="G2322" i="17"/>
  <c r="G2323" i="17"/>
  <c r="G2324" i="17"/>
  <c r="G2325" i="17"/>
  <c r="G2326" i="17"/>
  <c r="G2327" i="17"/>
  <c r="G2328" i="17"/>
  <c r="G2329" i="17"/>
  <c r="G2330" i="17"/>
  <c r="G2331" i="17"/>
  <c r="G2332" i="17"/>
  <c r="G2333" i="17"/>
  <c r="G2334" i="17"/>
  <c r="G2335" i="17"/>
  <c r="G2336" i="17"/>
  <c r="G2337" i="17"/>
  <c r="G2338" i="17"/>
  <c r="G2339" i="17"/>
  <c r="G2340" i="17"/>
  <c r="G2341" i="17"/>
  <c r="G2342" i="17"/>
  <c r="G2343" i="17"/>
  <c r="G2344" i="17"/>
  <c r="G2345" i="17"/>
  <c r="G2346" i="17"/>
  <c r="G2347" i="17"/>
  <c r="G2348" i="17"/>
  <c r="G2349" i="17"/>
  <c r="G2350" i="17"/>
  <c r="G2351" i="17"/>
  <c r="G2352" i="17"/>
  <c r="G2353" i="17"/>
  <c r="G2354" i="17"/>
  <c r="G2355" i="17"/>
  <c r="G2356" i="17"/>
  <c r="G2357" i="17"/>
  <c r="G2358" i="17"/>
  <c r="G2359" i="17"/>
  <c r="G2360" i="17"/>
  <c r="G2361" i="17"/>
  <c r="G2362" i="17"/>
  <c r="G2363" i="17"/>
  <c r="G2364" i="17"/>
  <c r="G2365" i="17"/>
  <c r="G2366" i="17"/>
  <c r="G2367" i="17"/>
  <c r="G2368" i="17"/>
  <c r="G2369" i="17"/>
  <c r="G2370" i="17"/>
  <c r="G2371" i="17"/>
  <c r="G2372" i="17"/>
  <c r="G2373" i="17"/>
  <c r="G2374" i="17"/>
  <c r="G2375" i="17"/>
  <c r="G2376" i="17"/>
  <c r="G2377" i="17"/>
  <c r="G2378" i="17"/>
  <c r="G2379" i="17"/>
  <c r="G2380" i="17"/>
  <c r="G2381" i="17"/>
  <c r="G2382" i="17"/>
  <c r="G2383" i="17"/>
  <c r="G2384" i="17"/>
  <c r="G2385" i="17"/>
  <c r="G2386" i="17"/>
  <c r="G2387" i="17"/>
  <c r="G2388" i="17"/>
  <c r="G2389" i="17"/>
  <c r="G2390" i="17"/>
  <c r="G2391" i="17"/>
  <c r="G2392" i="17"/>
  <c r="G2393" i="17"/>
  <c r="G2394" i="17"/>
  <c r="G2395" i="17"/>
  <c r="G2396" i="17"/>
  <c r="G2397" i="17"/>
  <c r="G2398" i="17"/>
  <c r="G2399" i="17"/>
  <c r="G2400" i="17"/>
  <c r="G2401" i="17"/>
  <c r="G2402" i="17"/>
  <c r="G2403" i="17"/>
  <c r="G2404" i="17"/>
  <c r="G2405" i="17"/>
  <c r="G2406" i="17"/>
  <c r="G2407" i="17"/>
  <c r="G2408" i="17"/>
  <c r="G2409" i="17"/>
  <c r="G2410" i="17"/>
  <c r="G2411" i="17"/>
  <c r="G2412" i="17"/>
  <c r="G2413" i="17"/>
  <c r="G2414" i="17"/>
  <c r="G2415" i="17"/>
  <c r="G2416" i="17"/>
  <c r="G2417" i="17"/>
  <c r="G2418" i="17"/>
  <c r="G2419" i="17"/>
  <c r="G2420" i="17"/>
  <c r="G2421" i="17"/>
  <c r="G2422" i="17"/>
  <c r="G2423" i="17"/>
  <c r="G2424" i="17"/>
  <c r="G2425" i="17"/>
  <c r="G2426" i="17"/>
  <c r="G2427" i="17"/>
  <c r="G2428" i="17"/>
  <c r="G2429" i="17"/>
  <c r="G2430" i="17"/>
  <c r="G2431" i="17"/>
  <c r="G2432" i="17"/>
  <c r="G2433" i="17"/>
  <c r="G2434" i="17"/>
  <c r="G2435" i="17"/>
  <c r="G2436" i="17"/>
  <c r="G2437" i="17"/>
  <c r="G2438" i="17"/>
  <c r="G2439" i="17"/>
  <c r="G2440" i="17"/>
  <c r="G2441" i="17"/>
  <c r="G2442" i="17"/>
  <c r="G2443" i="17"/>
  <c r="G2444" i="17"/>
  <c r="G2445" i="17"/>
  <c r="G2446" i="17"/>
  <c r="G2447" i="17"/>
  <c r="G2448" i="17"/>
  <c r="G2449" i="17"/>
  <c r="G2450" i="17"/>
  <c r="G2451" i="17"/>
  <c r="G2452" i="17"/>
  <c r="G2453" i="17"/>
  <c r="G2454" i="17"/>
  <c r="G2455" i="17"/>
  <c r="G2456" i="17"/>
  <c r="G2457" i="17"/>
  <c r="G2458" i="17"/>
  <c r="G2459" i="17"/>
  <c r="G2460" i="17"/>
  <c r="G2461" i="17"/>
  <c r="G2462" i="17"/>
  <c r="G2463" i="17"/>
  <c r="G2464" i="17"/>
  <c r="G2465" i="17"/>
  <c r="G2466" i="17"/>
  <c r="G2467" i="17"/>
  <c r="G2468" i="17"/>
  <c r="G2469" i="17"/>
  <c r="G2470" i="17"/>
  <c r="G2471" i="17"/>
  <c r="G2472" i="17"/>
  <c r="G2473" i="17"/>
  <c r="G2474" i="17"/>
  <c r="G2475" i="17"/>
  <c r="G2476" i="17"/>
  <c r="G2477" i="17"/>
  <c r="G2478" i="17"/>
  <c r="G2479" i="17"/>
  <c r="G2480" i="17"/>
  <c r="G2481" i="17"/>
  <c r="G2482" i="17"/>
  <c r="G2483" i="17"/>
  <c r="G2484" i="17"/>
  <c r="G2485" i="17"/>
  <c r="G2486" i="17"/>
  <c r="G2487" i="17"/>
  <c r="G2488" i="17"/>
  <c r="G2489" i="17"/>
  <c r="G2490" i="17"/>
  <c r="G2491" i="17"/>
  <c r="G2492" i="17"/>
  <c r="G2493" i="17"/>
  <c r="G2494" i="17"/>
  <c r="G2495" i="17"/>
  <c r="G2496" i="17"/>
  <c r="G2497" i="17"/>
  <c r="G2498" i="17"/>
  <c r="G2499" i="17"/>
  <c r="G2500" i="17"/>
  <c r="G2501" i="17"/>
  <c r="G2502" i="17"/>
  <c r="G2503" i="17"/>
  <c r="G2504" i="17"/>
  <c r="G2505" i="17"/>
  <c r="G2506" i="17"/>
  <c r="G2507" i="17"/>
  <c r="G2508" i="17"/>
  <c r="G2509" i="17"/>
  <c r="G2510" i="17"/>
  <c r="G2511" i="17"/>
  <c r="G2512" i="17"/>
  <c r="G2513" i="17"/>
  <c r="G2514" i="17"/>
  <c r="G2515" i="17"/>
  <c r="G2516" i="17"/>
  <c r="G2517" i="17"/>
  <c r="G2518" i="17"/>
  <c r="G2519" i="17"/>
  <c r="G2520" i="17"/>
  <c r="G2521" i="17"/>
  <c r="G2522" i="17"/>
  <c r="G2523" i="17"/>
  <c r="G2524" i="17"/>
  <c r="G2525" i="17"/>
  <c r="G2526" i="17"/>
  <c r="G2527" i="17"/>
  <c r="G2528" i="17"/>
  <c r="G2529" i="17"/>
  <c r="G2530" i="17"/>
  <c r="G2531" i="17"/>
  <c r="G2532" i="17"/>
  <c r="G2533" i="17"/>
  <c r="G2534" i="17"/>
  <c r="G2535" i="17"/>
  <c r="G2536" i="17"/>
  <c r="G2537" i="17"/>
  <c r="G2538" i="17"/>
  <c r="G2539" i="17"/>
  <c r="G2540" i="17"/>
  <c r="G2541" i="17"/>
  <c r="G2542" i="17"/>
  <c r="G2543" i="17"/>
  <c r="G2544" i="17"/>
  <c r="G2545" i="17"/>
  <c r="G2546" i="17"/>
  <c r="G2547" i="17"/>
  <c r="G2548" i="17"/>
  <c r="G2549" i="17"/>
  <c r="G2550" i="17"/>
  <c r="G2551" i="17"/>
  <c r="G2552" i="17"/>
  <c r="G2553" i="17"/>
  <c r="G2554" i="17"/>
  <c r="G2555" i="17"/>
  <c r="G2556" i="17"/>
  <c r="G2557" i="17"/>
  <c r="G2558" i="17"/>
  <c r="G2559" i="17"/>
  <c r="G2560" i="17"/>
  <c r="G2561" i="17"/>
  <c r="G2562" i="17"/>
  <c r="G2563" i="17"/>
  <c r="G2564" i="17"/>
  <c r="G2565" i="17"/>
  <c r="G2566" i="17"/>
  <c r="G2567" i="17"/>
  <c r="G2568" i="17"/>
  <c r="G2569" i="17"/>
  <c r="G2570" i="17"/>
  <c r="G2571" i="17"/>
  <c r="G2572" i="17"/>
  <c r="G2573" i="17"/>
  <c r="G2574" i="17"/>
  <c r="G2575" i="17"/>
  <c r="G2576" i="17"/>
  <c r="G2577" i="17"/>
  <c r="G2578" i="17"/>
  <c r="G2579" i="17"/>
  <c r="G2580" i="17"/>
  <c r="G2581" i="17"/>
  <c r="G2582" i="17"/>
  <c r="G2583" i="17"/>
  <c r="G2584" i="17"/>
  <c r="G2585" i="17"/>
  <c r="G2586" i="17"/>
  <c r="G2587" i="17"/>
  <c r="G2588" i="17"/>
  <c r="G2589" i="17"/>
  <c r="G2590" i="17"/>
  <c r="G2591" i="17"/>
  <c r="G2592" i="17"/>
  <c r="G2593" i="17"/>
  <c r="G2594" i="17"/>
  <c r="G2595" i="17"/>
  <c r="G2596" i="17"/>
  <c r="G2597" i="17"/>
  <c r="G2598" i="17"/>
  <c r="G2599" i="17"/>
  <c r="G2600" i="17"/>
  <c r="G2601" i="17"/>
  <c r="G2602" i="17"/>
  <c r="G2603" i="17"/>
  <c r="G2604" i="17"/>
  <c r="G2605" i="17"/>
  <c r="G2606" i="17"/>
  <c r="G2607" i="17"/>
  <c r="G2608" i="17"/>
  <c r="G2609" i="17"/>
  <c r="G2610" i="17"/>
  <c r="G2611" i="17"/>
  <c r="G2612" i="17"/>
  <c r="G2613" i="17"/>
  <c r="G2614" i="17"/>
  <c r="G2615" i="17"/>
  <c r="G2616" i="17"/>
  <c r="G2617" i="17"/>
  <c r="G2618" i="17"/>
  <c r="G2619" i="17"/>
  <c r="G2620" i="17"/>
  <c r="G2621" i="17"/>
  <c r="G2622" i="17"/>
  <c r="G2623" i="17"/>
  <c r="G2624" i="17"/>
  <c r="G2625" i="17"/>
  <c r="G2626" i="17"/>
  <c r="G2627" i="17"/>
  <c r="G2628" i="17"/>
  <c r="G2629" i="17"/>
  <c r="G2630" i="17"/>
  <c r="G2631" i="17"/>
  <c r="G2632" i="17"/>
  <c r="G2633" i="17"/>
  <c r="G2634" i="17"/>
  <c r="G2635" i="17"/>
  <c r="G2636" i="17"/>
  <c r="G2637" i="17"/>
  <c r="G2638" i="17"/>
  <c r="G2639" i="17"/>
  <c r="G2640" i="17"/>
  <c r="G2641" i="17"/>
  <c r="G2642" i="17"/>
  <c r="G2643" i="17"/>
  <c r="G2644" i="17"/>
  <c r="G2645" i="17"/>
  <c r="G2646" i="17"/>
  <c r="G2647" i="17"/>
  <c r="G2648" i="17"/>
  <c r="G2649" i="17"/>
  <c r="G2650" i="17"/>
  <c r="G2651" i="17"/>
  <c r="G2652" i="17"/>
  <c r="G2653" i="17"/>
  <c r="G2654" i="17"/>
  <c r="G2655" i="17"/>
  <c r="G2656" i="17"/>
  <c r="G2657" i="17"/>
  <c r="G2658" i="17"/>
  <c r="G2659" i="17"/>
  <c r="G2660" i="17"/>
  <c r="G2661" i="17"/>
  <c r="G2662" i="17"/>
  <c r="G2663" i="17"/>
  <c r="G2664" i="17"/>
  <c r="G2665" i="17"/>
  <c r="G2666" i="17"/>
  <c r="G2667" i="17"/>
  <c r="G2668" i="17"/>
  <c r="G2669" i="17"/>
  <c r="G2670" i="17"/>
  <c r="G2671" i="17"/>
  <c r="G2672" i="17"/>
  <c r="G2673" i="17"/>
  <c r="G2674" i="17"/>
  <c r="G2675" i="17"/>
  <c r="G2676" i="17"/>
  <c r="G2677" i="17"/>
  <c r="G2678" i="17"/>
  <c r="G2679" i="17"/>
  <c r="G2680" i="17"/>
  <c r="G2681" i="17"/>
  <c r="G2682" i="17"/>
  <c r="G2683" i="17"/>
  <c r="G2684" i="17"/>
  <c r="G2685" i="17"/>
  <c r="G2686" i="17"/>
  <c r="G2687" i="17"/>
  <c r="G2688" i="17"/>
  <c r="G2689" i="17"/>
  <c r="G2690" i="17"/>
  <c r="G2691" i="17"/>
  <c r="G2692" i="17"/>
  <c r="G2693" i="17"/>
  <c r="G2694" i="17"/>
  <c r="G2695" i="17"/>
  <c r="G2696" i="17"/>
  <c r="G2697" i="17"/>
  <c r="G2698" i="17"/>
  <c r="G2699" i="17"/>
  <c r="G2700" i="17"/>
  <c r="G2701" i="17"/>
  <c r="G2702" i="17"/>
  <c r="G2703" i="17"/>
  <c r="G2704" i="17"/>
  <c r="G2705" i="17"/>
  <c r="G2706" i="17"/>
  <c r="G2707" i="17"/>
  <c r="G2708" i="17"/>
  <c r="G2709" i="17"/>
  <c r="G2710" i="17"/>
  <c r="G2711" i="17"/>
  <c r="G2712" i="17"/>
  <c r="G2713" i="17"/>
  <c r="G2714" i="17"/>
  <c r="G2715" i="17"/>
  <c r="G2716" i="17"/>
  <c r="G2717" i="17"/>
  <c r="G2718" i="17"/>
  <c r="G2719" i="17"/>
  <c r="G2720" i="17"/>
  <c r="G2721" i="17"/>
  <c r="G2722" i="17"/>
  <c r="G2723" i="17"/>
  <c r="G2724" i="17"/>
  <c r="G2725" i="17"/>
  <c r="G2726" i="17"/>
  <c r="G2727" i="17"/>
  <c r="G2728" i="17"/>
  <c r="G2729" i="17"/>
  <c r="G2730" i="17"/>
  <c r="G2731" i="17"/>
  <c r="G2732" i="17"/>
  <c r="G2733" i="17"/>
  <c r="G2734" i="17"/>
  <c r="G2735" i="17"/>
  <c r="G2736" i="17"/>
  <c r="G2737" i="17"/>
  <c r="G2738" i="17"/>
  <c r="G2739" i="17"/>
  <c r="G2740" i="17"/>
  <c r="G2741" i="17"/>
  <c r="G2742" i="17"/>
  <c r="G2743" i="17"/>
  <c r="G2744" i="17"/>
  <c r="G2745" i="17"/>
  <c r="G2746" i="17"/>
  <c r="G2747" i="17"/>
  <c r="G2748" i="17"/>
  <c r="G2749" i="17"/>
  <c r="G2750" i="17"/>
  <c r="G2751" i="17"/>
  <c r="G2752" i="17"/>
  <c r="G2753" i="17"/>
  <c r="G2754" i="17"/>
  <c r="G2755" i="17"/>
  <c r="G2756" i="17"/>
  <c r="G2757" i="17"/>
  <c r="G2758" i="17"/>
  <c r="G2759" i="17"/>
  <c r="G2760" i="17"/>
  <c r="G2761" i="17"/>
  <c r="G2762" i="17"/>
  <c r="G2763" i="17"/>
  <c r="G2764" i="17"/>
  <c r="G2765" i="17"/>
  <c r="G2766" i="17"/>
  <c r="G2767" i="17"/>
  <c r="G2768" i="17"/>
  <c r="G2769" i="17"/>
  <c r="G2770" i="17"/>
  <c r="G2771" i="17"/>
  <c r="G2772" i="17"/>
  <c r="G2773" i="17"/>
  <c r="G2774" i="17"/>
  <c r="G2775" i="17"/>
  <c r="G2776" i="17"/>
  <c r="G2777" i="17"/>
  <c r="G2778" i="17"/>
  <c r="G2779" i="17"/>
  <c r="G2780" i="17"/>
  <c r="G2781" i="17"/>
  <c r="G2782" i="17"/>
  <c r="G2783" i="17"/>
  <c r="G2784" i="17"/>
  <c r="G2785" i="17"/>
  <c r="G2786" i="17"/>
  <c r="G2787" i="17"/>
  <c r="G2788" i="17"/>
  <c r="G2789" i="17"/>
  <c r="G2790" i="17"/>
  <c r="G2791" i="17"/>
  <c r="G2792" i="17"/>
  <c r="G2793" i="17"/>
  <c r="G2794" i="17"/>
  <c r="G2795" i="17"/>
  <c r="G2796" i="17"/>
  <c r="G2797" i="17"/>
  <c r="G2798" i="17"/>
  <c r="G2799" i="17"/>
  <c r="G2800" i="17"/>
  <c r="G2801" i="17"/>
  <c r="G2802" i="17"/>
  <c r="G2803" i="17"/>
  <c r="G2804" i="17"/>
  <c r="G2805" i="17"/>
  <c r="G2806" i="17"/>
  <c r="G2807" i="17"/>
  <c r="G2808" i="17"/>
  <c r="G2809" i="17"/>
  <c r="G2810" i="17"/>
  <c r="G2811" i="17"/>
  <c r="G2812" i="17"/>
  <c r="G2813" i="17"/>
  <c r="G2814" i="17"/>
  <c r="G2815" i="17"/>
  <c r="G2816" i="17"/>
  <c r="G2817" i="17"/>
  <c r="G2818" i="17"/>
  <c r="G2819" i="17"/>
  <c r="G2820" i="17"/>
  <c r="G2821" i="17"/>
  <c r="G2822" i="17"/>
  <c r="G2823" i="17"/>
  <c r="G2824" i="17"/>
  <c r="G2825" i="17"/>
  <c r="G2826" i="17"/>
  <c r="G2827" i="17"/>
  <c r="G2828" i="17"/>
  <c r="G2829" i="17"/>
  <c r="G2830" i="17"/>
  <c r="G2831" i="17"/>
  <c r="G2832" i="17"/>
  <c r="G2833" i="17"/>
  <c r="G2834" i="17"/>
  <c r="G2835" i="17"/>
  <c r="G2836" i="17"/>
  <c r="G2837" i="17"/>
  <c r="G2838" i="17"/>
  <c r="G2839" i="17"/>
  <c r="G2840" i="17"/>
  <c r="G2841" i="17"/>
  <c r="G2842" i="17"/>
  <c r="G2843" i="17"/>
  <c r="G2844" i="17"/>
  <c r="G2845" i="17"/>
  <c r="G2846" i="17"/>
  <c r="G2847" i="17"/>
  <c r="G2848" i="17"/>
  <c r="G2849" i="17"/>
  <c r="G2850" i="17"/>
  <c r="G2851" i="17"/>
  <c r="G2852" i="17"/>
  <c r="G2853" i="17"/>
  <c r="G2854" i="17"/>
  <c r="G2855" i="17"/>
  <c r="G2856" i="17"/>
  <c r="G2857" i="17"/>
  <c r="G2858" i="17"/>
  <c r="G2859" i="17"/>
  <c r="G2860" i="17"/>
  <c r="G2861" i="17"/>
  <c r="G2862" i="17"/>
  <c r="G2863" i="17"/>
  <c r="G2864" i="17"/>
  <c r="G2865" i="17"/>
  <c r="G2866" i="17"/>
  <c r="G2867" i="17"/>
  <c r="G2868" i="17"/>
  <c r="G2869" i="17"/>
  <c r="G2870" i="17"/>
  <c r="G2871" i="17"/>
  <c r="G2872" i="17"/>
  <c r="G2873" i="17"/>
  <c r="G2874" i="17"/>
  <c r="G2875" i="17"/>
  <c r="G2876" i="17"/>
  <c r="G2877" i="17"/>
  <c r="G2878" i="17"/>
  <c r="G2879" i="17"/>
  <c r="G2880" i="17"/>
  <c r="G2881" i="17"/>
  <c r="G2882" i="17"/>
  <c r="G2883" i="17"/>
  <c r="G2884" i="17"/>
  <c r="G2885" i="17"/>
  <c r="G2886" i="17"/>
  <c r="G2887" i="17"/>
  <c r="G2888" i="17"/>
  <c r="G2889" i="17"/>
  <c r="G2890" i="17"/>
  <c r="G2891" i="17"/>
  <c r="G2892" i="17"/>
  <c r="G2893" i="17"/>
  <c r="G2894" i="17"/>
  <c r="G2895" i="17"/>
  <c r="G2896" i="17"/>
  <c r="G2897" i="17"/>
  <c r="G2898" i="17"/>
  <c r="G2899" i="17"/>
  <c r="G2900" i="17"/>
  <c r="G2901" i="17"/>
  <c r="G2902" i="17"/>
  <c r="G2903" i="17"/>
  <c r="G2904" i="17"/>
  <c r="G2905" i="17"/>
  <c r="G2906" i="17"/>
  <c r="G2907" i="17"/>
  <c r="G2908" i="17"/>
  <c r="G2909" i="17"/>
  <c r="G2910" i="17"/>
  <c r="G2911" i="17"/>
  <c r="G2912" i="17"/>
  <c r="G2913" i="17"/>
  <c r="G2914" i="17"/>
  <c r="G2915" i="17"/>
  <c r="G2916" i="17"/>
  <c r="G2917" i="17"/>
  <c r="G2918" i="17"/>
  <c r="G2919" i="17"/>
  <c r="G2920" i="17"/>
  <c r="G2921" i="17"/>
  <c r="G2922" i="17"/>
  <c r="G2923" i="17"/>
  <c r="G2924" i="17"/>
  <c r="G2925" i="17"/>
  <c r="G2926" i="17"/>
  <c r="G2927" i="17"/>
  <c r="G2928" i="17"/>
  <c r="G2929" i="17"/>
  <c r="G2930" i="17"/>
  <c r="G2931" i="17"/>
  <c r="G2932" i="17"/>
  <c r="G2933" i="17"/>
  <c r="G2934" i="17"/>
  <c r="G2935" i="17"/>
  <c r="G2936" i="17"/>
  <c r="G2937" i="17"/>
  <c r="G2938" i="17"/>
  <c r="G2939" i="17"/>
  <c r="G2940" i="17"/>
  <c r="G2941" i="17"/>
  <c r="G2942" i="17"/>
  <c r="G2943" i="17"/>
  <c r="G2944" i="17"/>
  <c r="G2945" i="17"/>
  <c r="G2946" i="17"/>
  <c r="G2947" i="17"/>
  <c r="G2948" i="17"/>
  <c r="G2949" i="17"/>
  <c r="G2950" i="17"/>
  <c r="G2951" i="17"/>
  <c r="G2952" i="17"/>
  <c r="G2953" i="17"/>
  <c r="G2954" i="17"/>
  <c r="G2955" i="17"/>
  <c r="G2956" i="17"/>
  <c r="G2957" i="17"/>
  <c r="G2958" i="17"/>
  <c r="G2959" i="17"/>
  <c r="G2960" i="17"/>
  <c r="G2961" i="17"/>
  <c r="G2962" i="17"/>
  <c r="G2963" i="17"/>
  <c r="G2964" i="17"/>
  <c r="G2965" i="17"/>
  <c r="G2966" i="17"/>
  <c r="G2967" i="17"/>
  <c r="G2968" i="17"/>
  <c r="G2969" i="17"/>
  <c r="G2970" i="17"/>
  <c r="G2971" i="17"/>
  <c r="G2972" i="17"/>
  <c r="G2973" i="17"/>
  <c r="G2974" i="17"/>
  <c r="G2975" i="17"/>
  <c r="G2976" i="17"/>
  <c r="G2977" i="17"/>
  <c r="G2978" i="17"/>
  <c r="G2979" i="17"/>
  <c r="G2980" i="17"/>
  <c r="G2981" i="17"/>
  <c r="G2982" i="17"/>
  <c r="G2983" i="17"/>
  <c r="G2984" i="17"/>
  <c r="G2985" i="17"/>
  <c r="G2986" i="17"/>
  <c r="G2987" i="17"/>
  <c r="G2988" i="17"/>
  <c r="G2989" i="17"/>
  <c r="G2990" i="17"/>
  <c r="G2991" i="17"/>
  <c r="G2992" i="17"/>
  <c r="G2993" i="17"/>
  <c r="G2994" i="17"/>
  <c r="G2995" i="17"/>
  <c r="G2996" i="17"/>
  <c r="G2997" i="17"/>
  <c r="G2998" i="17"/>
  <c r="G2999" i="17"/>
  <c r="G3000" i="17"/>
  <c r="G3001" i="17"/>
  <c r="G3002" i="17"/>
  <c r="G3003" i="17"/>
  <c r="G3004" i="17"/>
  <c r="G3005" i="17"/>
  <c r="G3006" i="17"/>
  <c r="G3007" i="17"/>
  <c r="G3008" i="17"/>
  <c r="G3009" i="17"/>
  <c r="G3010" i="17"/>
  <c r="G3011" i="17"/>
  <c r="G3012" i="17"/>
  <c r="G3013" i="17"/>
  <c r="G3014" i="17"/>
  <c r="G3015" i="17"/>
  <c r="G3016" i="17"/>
  <c r="G3017" i="17"/>
  <c r="G3018" i="17"/>
  <c r="G3019" i="17"/>
  <c r="G3020" i="17"/>
  <c r="G3021" i="17"/>
  <c r="G3022" i="17"/>
  <c r="G3023" i="17"/>
  <c r="G3024" i="17"/>
  <c r="G3025" i="17"/>
  <c r="G3026" i="17"/>
  <c r="G3027" i="17"/>
  <c r="G3028" i="17"/>
  <c r="G3029" i="17"/>
  <c r="G3030" i="17"/>
  <c r="G3031" i="17"/>
  <c r="G3032" i="17"/>
  <c r="G3033" i="17"/>
  <c r="G3034" i="17"/>
  <c r="G3035" i="17"/>
  <c r="G3036" i="17"/>
  <c r="G3037" i="17"/>
  <c r="G3038" i="17"/>
  <c r="G3039" i="17"/>
  <c r="G3040" i="17"/>
  <c r="G3041" i="17"/>
  <c r="G3042" i="17"/>
  <c r="G3043" i="17"/>
  <c r="G3044" i="17"/>
  <c r="G3045" i="17"/>
  <c r="G3046" i="17"/>
  <c r="G3047" i="17"/>
  <c r="G3048" i="17"/>
  <c r="G3049" i="17"/>
  <c r="G3050" i="17"/>
  <c r="G3051" i="17"/>
  <c r="G3052" i="17"/>
  <c r="G3053" i="17"/>
  <c r="G3054" i="17"/>
  <c r="G3055" i="17"/>
  <c r="G3056" i="17"/>
  <c r="G3057" i="17"/>
  <c r="G3058" i="17"/>
  <c r="G3059" i="17"/>
  <c r="G3060" i="17"/>
  <c r="G3061" i="17"/>
  <c r="G3062" i="17"/>
  <c r="G3063" i="17"/>
  <c r="G3064" i="17"/>
  <c r="G3065" i="17"/>
  <c r="G3066" i="17"/>
  <c r="G3067" i="17"/>
  <c r="G3068" i="17"/>
  <c r="G3069" i="17"/>
  <c r="G3070" i="17"/>
  <c r="G3071" i="17"/>
  <c r="G3072" i="17"/>
  <c r="G3073" i="17"/>
  <c r="G3074" i="17"/>
  <c r="G3075" i="17"/>
  <c r="G3076" i="17"/>
  <c r="G3077" i="17"/>
  <c r="G3078" i="17"/>
  <c r="G3079" i="17"/>
  <c r="G3080" i="17"/>
  <c r="G3081" i="17"/>
  <c r="G3082" i="17"/>
  <c r="G3083" i="17"/>
  <c r="G3084" i="17"/>
  <c r="G3085" i="17"/>
  <c r="G3086" i="17"/>
  <c r="G3087" i="17"/>
  <c r="G3088" i="17"/>
  <c r="G3089" i="17"/>
  <c r="G3090" i="17"/>
  <c r="G3091" i="17"/>
  <c r="G3092" i="17"/>
  <c r="G3093" i="17"/>
  <c r="G3094" i="17"/>
  <c r="G3095" i="17"/>
  <c r="G3096" i="17"/>
  <c r="G3097" i="17"/>
  <c r="G3098" i="17"/>
  <c r="G3099" i="17"/>
  <c r="G3100" i="17"/>
  <c r="G3101" i="17"/>
  <c r="G3102" i="17"/>
  <c r="G3103" i="17"/>
  <c r="G3104" i="17"/>
  <c r="G3105" i="17"/>
  <c r="G3106" i="17"/>
  <c r="G3107" i="17"/>
  <c r="G3108" i="17"/>
  <c r="G3109" i="17"/>
  <c r="G3110" i="17"/>
  <c r="G3111" i="17"/>
  <c r="G3112" i="17"/>
  <c r="G3113" i="17"/>
  <c r="G3114" i="17"/>
  <c r="G3115" i="17"/>
  <c r="G3116" i="17"/>
  <c r="G3117" i="17"/>
  <c r="G3118" i="17"/>
  <c r="G3119" i="17"/>
  <c r="G3120" i="17"/>
  <c r="G3121" i="17"/>
  <c r="G3122" i="17"/>
  <c r="G3123" i="17"/>
  <c r="G3124" i="17"/>
  <c r="G3125" i="17"/>
  <c r="G3126" i="17"/>
  <c r="G3127" i="17"/>
  <c r="G3128" i="17"/>
  <c r="G3129" i="17"/>
  <c r="G3130" i="17"/>
  <c r="G3131" i="17"/>
  <c r="G3132" i="17"/>
  <c r="G3133" i="17"/>
  <c r="G3134" i="17"/>
  <c r="G3135" i="17"/>
  <c r="G3136" i="17"/>
  <c r="G3137" i="17"/>
  <c r="G3138" i="17"/>
  <c r="G3139" i="17"/>
  <c r="G3140" i="17"/>
  <c r="G3141" i="17"/>
  <c r="G3142" i="17"/>
  <c r="G3143" i="17"/>
  <c r="G3144" i="17"/>
  <c r="G3145" i="17"/>
  <c r="G3146" i="17"/>
  <c r="G3147" i="17"/>
  <c r="G3148" i="17"/>
  <c r="G3149" i="17"/>
  <c r="G3150" i="17"/>
  <c r="G3151" i="17"/>
  <c r="G3152" i="17"/>
  <c r="G3153" i="17"/>
  <c r="G3154" i="17"/>
  <c r="G3155" i="17"/>
  <c r="G3156" i="17"/>
  <c r="G3157" i="17"/>
  <c r="G3158" i="17"/>
  <c r="G3159" i="17"/>
  <c r="G3160" i="17"/>
  <c r="G3161" i="17"/>
  <c r="G3162" i="17"/>
  <c r="G3163" i="17"/>
  <c r="G3164" i="17"/>
  <c r="G3165" i="17"/>
  <c r="G3166" i="17"/>
  <c r="G3167" i="17"/>
  <c r="G3168" i="17"/>
  <c r="G3169" i="17"/>
  <c r="G3170" i="17"/>
  <c r="G3171" i="17"/>
  <c r="G3172" i="17"/>
  <c r="G3173" i="17"/>
  <c r="G3174" i="17"/>
  <c r="G3175" i="17"/>
  <c r="G3176" i="17"/>
  <c r="G3177" i="17"/>
  <c r="G3178" i="17"/>
  <c r="G3179" i="17"/>
  <c r="G3180" i="17"/>
  <c r="G3181" i="17"/>
  <c r="G3182" i="17"/>
  <c r="G3183" i="17"/>
  <c r="G3184" i="17"/>
  <c r="G3185" i="17"/>
  <c r="G3186" i="17"/>
  <c r="G3187" i="17"/>
  <c r="G3188" i="17"/>
  <c r="G3189" i="17"/>
  <c r="G3190" i="17"/>
  <c r="G3191" i="17"/>
  <c r="G3192" i="17"/>
  <c r="G3193" i="17"/>
  <c r="G3194" i="17"/>
  <c r="G3195" i="17"/>
  <c r="G3196" i="17"/>
  <c r="G3197" i="17"/>
  <c r="G3198" i="17"/>
  <c r="G3199" i="17"/>
  <c r="G3200" i="17"/>
  <c r="G3201" i="17"/>
  <c r="G3202" i="17"/>
  <c r="G3203" i="17"/>
  <c r="G3204" i="17"/>
  <c r="G3205" i="17"/>
  <c r="G3206" i="17"/>
  <c r="G3207" i="17"/>
  <c r="G3208" i="17"/>
  <c r="G3209" i="17"/>
  <c r="G3210" i="17"/>
  <c r="G3211" i="17"/>
  <c r="G3212" i="17"/>
  <c r="G3213" i="17"/>
  <c r="G3214" i="17"/>
  <c r="G3215" i="17"/>
  <c r="G3216" i="17"/>
  <c r="G3217" i="17"/>
  <c r="G3218" i="17"/>
  <c r="G3219" i="17"/>
  <c r="G3220" i="17"/>
  <c r="G3221" i="17"/>
  <c r="G3222" i="17"/>
  <c r="G3223" i="17"/>
  <c r="G3224" i="17"/>
  <c r="G3225" i="17"/>
  <c r="G3226" i="17"/>
  <c r="G3227" i="17"/>
  <c r="G3228" i="17"/>
  <c r="G3229" i="17"/>
  <c r="G3230" i="17"/>
  <c r="G3231" i="17"/>
  <c r="G3232" i="17"/>
  <c r="G3233" i="17"/>
  <c r="G3234" i="17"/>
  <c r="G3235" i="17"/>
  <c r="G3236" i="17"/>
  <c r="G3237" i="17"/>
  <c r="G3238" i="17"/>
  <c r="G3239" i="17"/>
  <c r="G3240" i="17"/>
  <c r="G3241" i="17"/>
  <c r="G3242" i="17"/>
  <c r="G3243" i="17"/>
  <c r="G3244" i="17"/>
  <c r="G3245" i="17"/>
  <c r="G3246" i="17"/>
  <c r="G3247" i="17"/>
  <c r="G3248" i="17"/>
  <c r="G3249" i="17"/>
  <c r="G3250" i="17"/>
  <c r="G3251" i="17"/>
  <c r="G3252" i="17"/>
  <c r="G3253" i="17"/>
  <c r="G3254" i="17"/>
  <c r="G3255" i="17"/>
  <c r="G3256" i="17"/>
  <c r="G3257" i="17"/>
  <c r="G3258" i="17"/>
  <c r="G3259" i="17"/>
  <c r="G3260" i="17"/>
  <c r="G3261" i="17"/>
  <c r="G3262" i="17"/>
  <c r="G3263" i="17"/>
  <c r="G3264" i="17"/>
  <c r="G3265" i="17"/>
  <c r="G3266" i="17"/>
  <c r="G3267" i="17"/>
  <c r="G3268" i="17"/>
  <c r="G3269" i="17"/>
  <c r="G3270" i="17"/>
  <c r="G3271" i="17"/>
  <c r="G3272" i="17"/>
  <c r="G3273" i="17"/>
  <c r="G3274" i="17"/>
  <c r="G3275" i="17"/>
  <c r="G3276" i="17"/>
  <c r="G3277" i="17"/>
  <c r="G3278" i="17"/>
  <c r="G3279" i="17"/>
  <c r="G3280" i="17"/>
  <c r="G3281" i="17"/>
  <c r="G3282" i="17"/>
  <c r="G3283" i="17"/>
  <c r="G3284" i="17"/>
  <c r="G3285" i="17"/>
  <c r="G3286" i="17"/>
  <c r="G3287" i="17"/>
  <c r="G3288" i="17"/>
  <c r="G3289" i="17"/>
  <c r="G3290" i="17"/>
  <c r="G3291" i="17"/>
  <c r="G3292" i="17"/>
  <c r="G3293" i="17"/>
  <c r="G3294" i="17"/>
  <c r="G3295" i="17"/>
  <c r="G3296" i="17"/>
  <c r="G3297" i="17"/>
  <c r="G3298" i="17"/>
  <c r="G3299" i="17"/>
  <c r="G3300" i="17"/>
  <c r="G3301" i="17"/>
  <c r="G3302" i="17"/>
  <c r="G3303" i="17"/>
  <c r="G3304" i="17"/>
  <c r="G3305" i="17"/>
  <c r="G3306" i="17"/>
  <c r="G3307" i="17"/>
  <c r="G3308" i="17"/>
  <c r="G3309" i="17"/>
  <c r="G3310" i="17"/>
  <c r="G3311" i="17"/>
  <c r="G3312" i="17"/>
  <c r="G3313" i="17"/>
  <c r="G3314" i="17"/>
  <c r="G3315" i="17"/>
  <c r="G3316" i="17"/>
  <c r="G3317" i="17"/>
  <c r="G3318" i="17"/>
  <c r="G3319" i="17"/>
  <c r="G3320" i="17"/>
  <c r="G3321" i="17"/>
  <c r="G3322" i="17"/>
  <c r="G3323" i="17"/>
  <c r="G3324" i="17"/>
  <c r="G3325" i="17"/>
  <c r="G3326" i="17"/>
  <c r="G3327" i="17"/>
  <c r="G3328" i="17"/>
  <c r="G3329" i="17"/>
  <c r="G3330" i="17"/>
  <c r="G3331" i="17"/>
  <c r="G3332" i="17"/>
  <c r="G3333" i="17"/>
  <c r="G3334" i="17"/>
  <c r="G3335" i="17"/>
  <c r="G3336" i="17"/>
  <c r="G3337" i="17"/>
  <c r="G3338" i="17"/>
  <c r="G3339" i="17"/>
  <c r="G3340" i="17"/>
  <c r="G3341" i="17"/>
  <c r="G3342" i="17"/>
  <c r="G3343" i="17"/>
  <c r="G3344" i="17"/>
  <c r="G3345" i="17"/>
  <c r="G3346" i="17"/>
  <c r="G3347" i="17"/>
  <c r="G3348" i="17"/>
  <c r="G3349" i="17"/>
  <c r="G3350" i="17"/>
  <c r="G3351" i="17"/>
  <c r="G3352" i="17"/>
  <c r="G3353" i="17"/>
  <c r="G3354" i="17"/>
  <c r="G3355" i="17"/>
  <c r="G3356" i="17"/>
  <c r="G3357" i="17"/>
  <c r="G3358" i="17"/>
  <c r="G3359" i="17"/>
  <c r="G3360" i="17"/>
  <c r="G3361" i="17"/>
  <c r="G3362" i="17"/>
  <c r="G3363" i="17"/>
  <c r="G3364" i="17"/>
  <c r="G3365" i="17"/>
  <c r="G3366" i="17"/>
  <c r="G3367" i="17"/>
  <c r="G3368" i="17"/>
  <c r="G3369" i="17"/>
  <c r="G3370" i="17"/>
  <c r="G3371" i="17"/>
  <c r="G3372" i="17"/>
  <c r="G3373" i="17"/>
  <c r="G3374" i="17"/>
  <c r="G3375" i="17"/>
  <c r="G3376" i="17"/>
  <c r="G3377" i="17"/>
  <c r="G3378" i="17"/>
  <c r="G3379" i="17"/>
  <c r="G3380" i="17"/>
  <c r="G3381" i="17"/>
  <c r="G3382" i="17"/>
  <c r="G3383" i="17"/>
  <c r="G3384" i="17"/>
  <c r="G3385" i="17"/>
  <c r="G3386" i="17"/>
  <c r="G3387" i="17"/>
  <c r="G3388" i="17"/>
  <c r="G3389" i="17"/>
  <c r="G3390" i="17"/>
  <c r="G3391" i="17"/>
  <c r="G3392" i="17"/>
  <c r="G3393" i="17"/>
  <c r="G3394" i="17"/>
  <c r="G3395" i="17"/>
  <c r="G3396" i="17"/>
  <c r="G3397" i="17"/>
  <c r="G3398" i="17"/>
  <c r="G3399" i="17"/>
  <c r="G3400" i="17"/>
  <c r="G3401" i="17"/>
  <c r="G3402" i="17"/>
  <c r="G3403" i="17"/>
  <c r="G3404" i="17"/>
  <c r="G3405" i="17"/>
  <c r="G3406" i="17"/>
  <c r="G3407" i="17"/>
  <c r="G3408" i="17"/>
  <c r="G3409" i="17"/>
  <c r="G3410" i="17"/>
  <c r="G3411" i="17"/>
  <c r="G3412" i="17"/>
  <c r="G3413" i="17"/>
  <c r="G3414" i="17"/>
  <c r="G3415" i="17"/>
  <c r="G3416" i="17"/>
  <c r="G3417" i="17"/>
  <c r="G3418" i="17"/>
  <c r="G3419" i="17"/>
  <c r="G3420" i="17"/>
  <c r="G3421" i="17"/>
  <c r="G3422" i="17"/>
  <c r="G3423" i="17"/>
  <c r="G3424" i="17"/>
  <c r="G3425" i="17"/>
  <c r="G3426" i="17"/>
  <c r="G3427" i="17"/>
  <c r="G3428" i="17"/>
  <c r="G3429" i="17"/>
  <c r="G3430" i="17"/>
  <c r="G3431" i="17"/>
  <c r="G3432" i="17"/>
  <c r="G3433" i="17"/>
  <c r="G3434" i="17"/>
  <c r="G3435" i="17"/>
  <c r="G3436" i="17"/>
  <c r="G3437" i="17"/>
  <c r="G3438" i="17"/>
  <c r="G3439" i="17"/>
  <c r="G3440" i="17"/>
  <c r="G3441" i="17"/>
  <c r="G3442" i="17"/>
  <c r="G3443" i="17"/>
  <c r="G3444" i="17"/>
  <c r="G3445" i="17"/>
  <c r="G3446" i="17"/>
  <c r="G3447" i="17"/>
  <c r="G3448" i="17"/>
  <c r="G3449" i="17"/>
  <c r="G3450" i="17"/>
  <c r="G3451" i="17"/>
  <c r="G3452" i="17"/>
  <c r="G3453" i="17"/>
  <c r="G3454" i="17"/>
  <c r="G3455" i="17"/>
  <c r="G3456" i="17"/>
  <c r="G3457" i="17"/>
  <c r="G3458" i="17"/>
  <c r="G3459" i="17"/>
  <c r="G3460" i="17"/>
  <c r="G3461" i="17"/>
  <c r="G3462" i="17"/>
  <c r="G3463" i="17"/>
  <c r="G3464" i="17"/>
  <c r="G3465" i="17"/>
  <c r="G3466" i="17"/>
  <c r="G3467" i="17"/>
  <c r="G3468" i="17"/>
  <c r="G3469" i="17"/>
  <c r="G3470" i="17"/>
  <c r="G3471" i="17"/>
  <c r="G3472" i="17"/>
  <c r="G3473" i="17"/>
  <c r="G3474" i="17"/>
  <c r="G3475" i="17"/>
  <c r="G3476" i="17"/>
  <c r="G3477" i="17"/>
  <c r="G3478" i="17"/>
  <c r="G3479" i="17"/>
  <c r="G3480" i="17"/>
  <c r="G3481" i="17"/>
  <c r="G3482" i="17"/>
  <c r="G3483" i="17"/>
  <c r="G3484" i="17"/>
  <c r="G3485" i="17"/>
  <c r="G3486" i="17"/>
  <c r="G3487" i="17"/>
  <c r="G3488" i="17"/>
  <c r="G3489" i="17"/>
  <c r="G3490" i="17"/>
  <c r="G3491" i="17"/>
  <c r="G3492" i="17"/>
  <c r="G3493" i="17"/>
  <c r="G3494" i="17"/>
  <c r="G3495" i="17"/>
  <c r="G3496" i="17"/>
  <c r="G3497" i="17"/>
  <c r="G3498" i="17"/>
  <c r="G3499" i="17"/>
  <c r="G3500" i="17"/>
  <c r="G3501" i="17"/>
  <c r="G3502" i="17"/>
  <c r="G3503" i="17"/>
  <c r="G3504" i="17"/>
  <c r="G3505" i="17"/>
  <c r="G3506" i="17"/>
  <c r="G3507" i="17"/>
  <c r="G3508" i="17"/>
  <c r="G3509" i="17"/>
  <c r="G3510" i="17"/>
  <c r="G3511" i="17"/>
  <c r="G3512" i="17"/>
  <c r="G3513" i="17"/>
  <c r="G3514" i="17"/>
  <c r="G3515" i="17"/>
  <c r="G3516" i="17"/>
  <c r="G3517" i="17"/>
  <c r="G3518" i="17"/>
  <c r="G3519" i="17"/>
  <c r="G3520" i="17"/>
  <c r="G3521" i="17"/>
  <c r="G3522" i="17"/>
  <c r="G3523" i="17"/>
  <c r="G3524" i="17"/>
  <c r="G3525" i="17"/>
  <c r="G3526" i="17"/>
  <c r="G3527" i="17"/>
  <c r="G3528" i="17"/>
  <c r="G3529" i="17"/>
  <c r="G3530" i="17"/>
  <c r="G3531" i="17"/>
  <c r="G3532" i="17"/>
  <c r="G3533" i="17"/>
  <c r="G3534" i="17"/>
  <c r="G3535" i="17"/>
  <c r="G3536" i="17"/>
  <c r="G3537" i="17"/>
  <c r="G3538" i="17"/>
  <c r="G3539" i="17"/>
  <c r="G3540" i="17"/>
  <c r="G3541" i="17"/>
  <c r="G3542" i="17"/>
  <c r="G3543" i="17"/>
  <c r="G3544" i="17"/>
  <c r="G3545" i="17"/>
  <c r="G3546" i="17"/>
  <c r="G3547" i="17"/>
  <c r="G3548" i="17"/>
  <c r="G3549" i="17"/>
  <c r="G3550" i="17"/>
  <c r="G3551" i="17"/>
  <c r="G3552" i="17"/>
  <c r="G3553" i="17"/>
  <c r="G3554" i="17"/>
  <c r="G3555" i="17"/>
  <c r="G3556" i="17"/>
  <c r="G3557" i="17"/>
  <c r="G3558" i="17"/>
  <c r="G3559" i="17"/>
  <c r="G3560" i="17"/>
  <c r="G3561" i="17"/>
  <c r="G3562" i="17"/>
  <c r="G3563" i="17"/>
  <c r="G3564" i="17"/>
  <c r="G3565" i="17"/>
  <c r="G3566" i="17"/>
  <c r="G3567" i="17"/>
  <c r="G3568" i="17"/>
  <c r="G3569" i="17"/>
  <c r="G3570" i="17"/>
  <c r="G3571" i="17"/>
  <c r="G3572" i="17"/>
  <c r="G3573" i="17"/>
  <c r="G3574" i="17"/>
  <c r="G3575" i="17"/>
  <c r="G3576" i="17"/>
  <c r="G3577" i="17"/>
  <c r="G3578" i="17"/>
  <c r="G3579" i="17"/>
  <c r="G3580" i="17"/>
  <c r="G3581" i="17"/>
  <c r="G3582" i="17"/>
  <c r="G3583" i="17"/>
  <c r="G3584" i="17"/>
  <c r="G3585" i="17"/>
  <c r="G3586" i="17"/>
  <c r="G3587" i="17"/>
  <c r="G3588" i="17"/>
  <c r="G3589" i="17"/>
  <c r="G3590" i="17"/>
  <c r="G3591" i="17"/>
  <c r="G3592" i="17"/>
  <c r="G3593" i="17"/>
  <c r="G3594" i="17"/>
  <c r="G3595" i="17"/>
  <c r="G3596" i="17"/>
  <c r="G3597" i="17"/>
  <c r="G3598" i="17"/>
  <c r="G3599" i="17"/>
  <c r="G3600" i="17"/>
  <c r="G3601" i="17"/>
  <c r="G3602" i="17"/>
  <c r="G3603" i="17"/>
  <c r="G3604" i="17"/>
  <c r="G3605" i="17"/>
  <c r="G3606" i="17"/>
  <c r="G3607" i="17"/>
  <c r="G3608" i="17"/>
  <c r="G3609" i="17"/>
  <c r="G3610" i="17"/>
  <c r="G3611" i="17"/>
  <c r="G3612" i="17"/>
  <c r="G3613" i="17"/>
  <c r="G3614" i="17"/>
  <c r="G3615" i="17"/>
  <c r="G3616" i="17"/>
  <c r="G3617" i="17"/>
  <c r="G3618" i="17"/>
  <c r="G3619" i="17"/>
  <c r="G3620" i="17"/>
  <c r="G3621" i="17"/>
  <c r="G3622" i="17"/>
  <c r="G3623" i="17"/>
  <c r="G3624" i="17"/>
  <c r="G3625" i="17"/>
  <c r="G3626" i="17"/>
  <c r="G3627" i="17"/>
  <c r="G3628" i="17"/>
  <c r="G3629" i="17"/>
  <c r="G3630" i="17"/>
  <c r="G3631" i="17"/>
  <c r="G3632" i="17"/>
  <c r="G3633" i="17"/>
  <c r="G3634" i="17"/>
  <c r="G3635" i="17"/>
  <c r="G3636" i="17"/>
  <c r="G3637" i="17"/>
  <c r="G3638" i="17"/>
  <c r="G3639" i="17"/>
  <c r="G3640" i="17"/>
  <c r="G3641" i="17"/>
  <c r="G3642" i="17"/>
  <c r="G3643" i="17"/>
  <c r="G3644" i="17"/>
  <c r="G3645" i="17"/>
  <c r="G3646" i="17"/>
  <c r="G3647" i="17"/>
  <c r="G3648" i="17"/>
  <c r="G3649" i="17"/>
  <c r="G3650" i="17"/>
  <c r="G3651" i="17"/>
  <c r="G3652" i="17"/>
  <c r="G3653" i="17"/>
  <c r="G3654" i="17"/>
  <c r="G3655" i="17"/>
  <c r="G3656" i="17"/>
  <c r="G3657" i="17"/>
  <c r="G3658" i="17"/>
  <c r="G3659" i="17"/>
  <c r="G3660" i="17"/>
  <c r="G3661" i="17"/>
  <c r="G3662" i="17"/>
  <c r="G3663" i="17"/>
  <c r="G3664" i="17"/>
  <c r="G3665" i="17"/>
  <c r="G3666" i="17"/>
  <c r="G3667" i="17"/>
  <c r="G3668" i="17"/>
  <c r="G3669" i="17"/>
  <c r="G3670" i="17"/>
  <c r="G3671" i="17"/>
  <c r="G3672" i="17"/>
  <c r="G3673" i="17"/>
  <c r="G3674" i="17"/>
  <c r="G3675" i="17"/>
  <c r="G3676" i="17"/>
  <c r="G3677" i="17"/>
  <c r="G3678" i="17"/>
  <c r="G3679" i="17"/>
  <c r="G3680" i="17"/>
  <c r="G3681" i="17"/>
  <c r="G3682" i="17"/>
  <c r="G3683" i="17"/>
  <c r="G3684" i="17"/>
  <c r="G3685" i="17"/>
  <c r="G3686" i="17"/>
  <c r="G3687" i="17"/>
  <c r="G3688" i="17"/>
  <c r="G3689" i="17"/>
  <c r="G3690" i="17"/>
  <c r="G3691" i="17"/>
  <c r="G3692" i="17"/>
  <c r="G3693" i="17"/>
  <c r="G3694" i="17"/>
  <c r="G3695" i="17"/>
  <c r="G3696" i="17"/>
  <c r="G3697" i="17"/>
  <c r="G3698" i="17"/>
  <c r="G3699" i="17"/>
  <c r="G3700" i="17"/>
  <c r="G3701" i="17"/>
  <c r="G3702" i="17"/>
  <c r="G3703" i="17"/>
  <c r="G3704" i="17"/>
  <c r="G3705" i="17"/>
  <c r="G3706" i="17"/>
  <c r="G3707" i="17"/>
  <c r="G3708" i="17"/>
  <c r="G3709" i="17"/>
  <c r="G3710" i="17"/>
  <c r="G3711" i="17"/>
  <c r="G3712" i="17"/>
  <c r="G3713" i="17"/>
  <c r="G3714" i="17"/>
  <c r="G3715" i="17"/>
  <c r="G3716" i="17"/>
  <c r="G3717" i="17"/>
  <c r="G3718" i="17"/>
  <c r="G3719" i="17"/>
  <c r="G3720" i="17"/>
  <c r="G3721" i="17"/>
  <c r="G3722" i="17"/>
  <c r="G3723" i="17"/>
  <c r="G3724" i="17"/>
  <c r="G3725" i="17"/>
  <c r="G3726" i="17"/>
  <c r="G3727" i="17"/>
  <c r="G3728" i="17"/>
  <c r="G3729" i="17"/>
  <c r="G3730" i="17"/>
  <c r="G3731" i="17"/>
  <c r="G3732" i="17"/>
  <c r="G3733" i="17"/>
  <c r="G3734" i="17"/>
  <c r="G3735" i="17"/>
  <c r="G3736" i="17"/>
  <c r="G3737" i="17"/>
  <c r="G3738" i="17"/>
  <c r="G3739" i="17"/>
  <c r="G3740" i="17"/>
  <c r="G3741" i="17"/>
  <c r="G3742" i="17"/>
  <c r="G3743" i="17"/>
  <c r="G3744" i="17"/>
  <c r="G3745" i="17"/>
  <c r="G3746" i="17"/>
  <c r="G3747" i="17"/>
  <c r="G3748" i="17"/>
  <c r="G3749" i="17"/>
  <c r="G3750" i="17"/>
  <c r="G3751" i="17"/>
  <c r="G3752" i="17"/>
  <c r="G3753" i="17"/>
  <c r="G3754" i="17"/>
  <c r="G3755" i="17"/>
  <c r="G3756" i="17"/>
  <c r="G3757" i="17"/>
  <c r="G3758" i="17"/>
  <c r="G3759" i="17"/>
  <c r="G3760" i="17"/>
  <c r="G3761" i="17"/>
  <c r="G3762" i="17"/>
  <c r="G3763" i="17"/>
  <c r="G3764" i="17"/>
  <c r="G3765" i="17"/>
  <c r="G3766" i="17"/>
  <c r="G3767" i="17"/>
  <c r="G3768" i="17"/>
  <c r="G3769" i="17"/>
  <c r="G3770" i="17"/>
  <c r="G3771" i="17"/>
  <c r="G3772" i="17"/>
  <c r="G3773" i="17"/>
  <c r="G3774" i="17"/>
  <c r="G3775" i="17"/>
  <c r="G3776" i="17"/>
  <c r="G3777" i="17"/>
  <c r="G3778" i="17"/>
  <c r="G3779" i="17"/>
  <c r="G3780" i="17"/>
  <c r="G3781" i="17"/>
  <c r="G3782" i="17"/>
  <c r="G3783" i="17"/>
  <c r="G3784" i="17"/>
  <c r="G3785" i="17"/>
  <c r="G3786" i="17"/>
  <c r="G3787" i="17"/>
  <c r="G3788" i="17"/>
  <c r="G3789" i="17"/>
  <c r="G3790" i="17"/>
  <c r="G3791" i="17"/>
  <c r="G3792" i="17"/>
  <c r="G3793" i="17"/>
  <c r="G3794" i="17"/>
  <c r="G3795" i="17"/>
  <c r="G3796" i="17"/>
  <c r="G3797" i="17"/>
  <c r="G3798" i="17"/>
  <c r="G3799" i="17"/>
  <c r="G3800" i="17"/>
  <c r="G3801" i="17"/>
  <c r="G3802" i="17"/>
  <c r="G3803" i="17"/>
  <c r="G3804" i="17"/>
  <c r="G3805" i="17"/>
  <c r="G3806" i="17"/>
  <c r="G3807" i="17"/>
  <c r="G3808" i="17"/>
  <c r="G3809" i="17"/>
  <c r="G3810" i="17"/>
  <c r="G3811" i="17"/>
  <c r="G3812" i="17"/>
  <c r="G3813" i="17"/>
  <c r="G3814" i="17"/>
  <c r="G3815" i="17"/>
  <c r="G3816" i="17"/>
  <c r="G3817" i="17"/>
  <c r="G3818" i="17"/>
  <c r="G3819" i="17"/>
  <c r="G3820" i="17"/>
  <c r="G3821" i="17"/>
  <c r="G3822" i="17"/>
  <c r="G3823" i="17"/>
  <c r="G3824" i="17"/>
  <c r="G3825" i="17"/>
  <c r="G3826" i="17"/>
  <c r="G3827" i="17"/>
  <c r="G3828" i="17"/>
  <c r="G3829" i="17"/>
  <c r="G3830" i="17"/>
  <c r="G3831" i="17"/>
  <c r="G3832" i="17"/>
  <c r="G3833" i="17"/>
  <c r="G3834" i="17"/>
  <c r="G3835" i="17"/>
  <c r="G3836" i="17"/>
  <c r="G3837" i="17"/>
  <c r="G3838" i="17"/>
  <c r="G3839" i="17"/>
  <c r="G3840" i="17"/>
  <c r="G3841" i="17"/>
  <c r="G3842" i="17"/>
  <c r="G3843" i="17"/>
  <c r="G3844" i="17"/>
  <c r="G3845" i="17"/>
  <c r="G3846" i="17"/>
  <c r="G3847" i="17"/>
  <c r="G3848" i="17"/>
  <c r="G3849" i="17"/>
  <c r="G3850" i="17"/>
  <c r="G3851" i="17"/>
  <c r="G3852" i="17"/>
  <c r="G3853" i="17"/>
  <c r="G3854" i="17"/>
  <c r="G3855" i="17"/>
  <c r="G3856" i="17"/>
  <c r="G3857" i="17"/>
  <c r="G3858" i="17"/>
  <c r="G3859" i="17"/>
  <c r="G3860" i="17"/>
  <c r="G3861" i="17"/>
  <c r="G3862" i="17"/>
  <c r="G3863" i="17"/>
  <c r="G3864" i="17"/>
  <c r="G3865" i="17"/>
  <c r="G3866" i="17"/>
  <c r="G3867" i="17"/>
  <c r="G3868" i="17"/>
  <c r="G3869" i="17"/>
  <c r="G3870" i="17"/>
  <c r="G3871" i="17"/>
  <c r="G3872" i="17"/>
  <c r="G3873" i="17"/>
  <c r="G3874" i="17"/>
  <c r="G3875" i="17"/>
  <c r="G3876" i="17"/>
  <c r="G3877" i="17"/>
  <c r="G3878" i="17"/>
  <c r="G3879" i="17"/>
  <c r="G3880" i="17"/>
  <c r="G3881" i="17"/>
  <c r="G3882" i="17"/>
  <c r="G3883" i="17"/>
  <c r="G3884" i="17"/>
  <c r="G3885" i="17"/>
  <c r="G3886" i="17"/>
  <c r="G3887" i="17"/>
  <c r="G3888" i="17"/>
  <c r="G3889" i="17"/>
  <c r="G3890" i="17"/>
  <c r="G3891" i="17"/>
  <c r="G3892" i="17"/>
  <c r="G3893" i="17"/>
  <c r="G3894" i="17"/>
  <c r="G3895" i="17"/>
  <c r="G3896" i="17"/>
  <c r="G3897" i="17"/>
  <c r="G3898" i="17"/>
  <c r="G3899" i="17"/>
  <c r="G3900" i="17"/>
  <c r="G3901" i="17"/>
  <c r="G3902" i="17"/>
  <c r="G3903" i="17"/>
  <c r="G3904" i="17"/>
  <c r="G3905" i="17"/>
  <c r="G3906" i="17"/>
  <c r="G3907" i="17"/>
  <c r="G3908" i="17"/>
  <c r="G3909" i="17"/>
  <c r="G3910" i="17"/>
  <c r="G3911" i="17"/>
  <c r="G3912" i="17"/>
  <c r="G3913" i="17"/>
  <c r="G3914" i="17"/>
  <c r="G3915" i="17"/>
  <c r="G3916" i="17"/>
  <c r="G3917" i="17"/>
  <c r="G3918" i="17"/>
  <c r="G3919" i="17"/>
  <c r="G3920" i="17"/>
  <c r="G3921" i="17"/>
  <c r="G3922" i="17"/>
  <c r="G3923" i="17"/>
  <c r="G3924" i="17"/>
  <c r="G3925" i="17"/>
  <c r="G3926" i="17"/>
  <c r="G3927" i="17"/>
  <c r="G3928" i="17"/>
  <c r="G3929" i="17"/>
  <c r="G3930" i="17"/>
  <c r="G3931" i="17"/>
  <c r="G3932" i="17"/>
  <c r="G3933" i="17"/>
  <c r="G3934" i="17"/>
  <c r="G3935" i="17"/>
  <c r="G3936" i="17"/>
  <c r="G3937" i="17"/>
  <c r="G3938" i="17"/>
  <c r="G3939" i="17"/>
  <c r="G3940" i="17"/>
  <c r="G3941" i="17"/>
  <c r="G3942" i="17"/>
  <c r="G3943" i="17"/>
  <c r="G3944" i="17"/>
  <c r="G3945" i="17"/>
  <c r="G3946" i="17"/>
  <c r="G3947" i="17"/>
  <c r="G3948" i="17"/>
  <c r="G3949" i="17"/>
  <c r="G3950" i="17"/>
  <c r="G3951" i="17"/>
  <c r="G3952" i="17"/>
  <c r="G3953" i="17"/>
  <c r="G3954" i="17"/>
  <c r="G3955" i="17"/>
  <c r="G3956" i="17"/>
  <c r="G3957" i="17"/>
  <c r="G3958" i="17"/>
  <c r="G3959" i="17"/>
  <c r="G3960" i="17"/>
  <c r="G3961" i="17"/>
  <c r="G3962" i="17"/>
  <c r="G3963" i="17"/>
  <c r="G3964" i="17"/>
  <c r="G3965" i="17"/>
  <c r="G3966" i="17"/>
  <c r="G3967" i="17"/>
  <c r="G3968" i="17"/>
  <c r="G3969" i="17"/>
  <c r="G3970" i="17"/>
  <c r="G3971" i="17"/>
  <c r="G3972" i="17"/>
  <c r="G3973" i="17"/>
  <c r="G3974" i="17"/>
  <c r="G3975" i="17"/>
  <c r="G3976" i="17"/>
  <c r="G3977" i="17"/>
  <c r="G3978" i="17"/>
  <c r="G3979" i="17"/>
  <c r="G3980" i="17"/>
  <c r="G3981" i="17"/>
  <c r="G3982" i="17"/>
  <c r="G3983" i="17"/>
  <c r="G3984" i="17"/>
  <c r="G3985" i="17"/>
  <c r="G3986" i="17"/>
  <c r="G3987" i="17"/>
  <c r="G3988" i="17"/>
  <c r="G3989" i="17"/>
  <c r="G3990" i="17"/>
  <c r="G3991" i="17"/>
  <c r="G3992" i="17"/>
  <c r="G3993" i="17"/>
  <c r="G3994" i="17"/>
  <c r="G3995" i="17"/>
  <c r="G3996" i="17"/>
  <c r="G3997" i="17"/>
  <c r="G3998" i="17"/>
  <c r="G3999" i="17"/>
  <c r="G4000" i="17"/>
  <c r="G4001" i="17"/>
  <c r="G4002" i="17"/>
  <c r="G4003" i="17"/>
  <c r="G4004" i="17"/>
  <c r="G4005" i="17"/>
  <c r="G4006" i="17"/>
  <c r="G4007" i="17"/>
  <c r="G4008" i="17"/>
  <c r="G4009" i="17"/>
  <c r="G4010" i="17"/>
  <c r="G4011" i="17"/>
  <c r="G4012" i="17"/>
  <c r="G4013" i="17"/>
  <c r="G4014" i="17"/>
  <c r="G4015" i="17"/>
  <c r="G4016" i="17"/>
  <c r="G4017" i="17"/>
  <c r="G4018" i="17"/>
  <c r="G4019" i="17"/>
  <c r="G4020" i="17"/>
  <c r="G4021" i="17"/>
  <c r="G4022" i="17"/>
  <c r="G4023" i="17"/>
  <c r="G4024" i="17"/>
  <c r="G4025" i="17"/>
  <c r="G4026" i="17"/>
  <c r="G4027" i="17"/>
  <c r="G4028" i="17"/>
  <c r="G4029" i="17"/>
  <c r="G4030" i="17"/>
  <c r="G4031" i="17"/>
  <c r="G4032" i="17"/>
  <c r="G4033" i="17"/>
  <c r="G4034" i="17"/>
  <c r="G4035" i="17"/>
  <c r="G4036" i="17"/>
  <c r="G4037" i="17"/>
  <c r="G4038" i="17"/>
  <c r="G4039" i="17"/>
  <c r="G4040" i="17"/>
  <c r="G4041" i="17"/>
  <c r="G4042" i="17"/>
  <c r="G4043" i="17"/>
  <c r="G4044" i="17"/>
  <c r="G4045" i="17"/>
  <c r="G4046" i="17"/>
  <c r="G4047" i="17"/>
  <c r="G4048" i="17"/>
  <c r="G4049" i="17"/>
  <c r="G4050" i="17"/>
  <c r="G4051" i="17"/>
  <c r="G4052" i="17"/>
  <c r="G4053" i="17"/>
  <c r="G4054" i="17"/>
  <c r="G4055" i="17"/>
  <c r="G4056" i="17"/>
  <c r="G4057" i="17"/>
  <c r="G4058" i="17"/>
  <c r="G4059" i="17"/>
  <c r="G4060" i="17"/>
  <c r="G4061" i="17"/>
  <c r="G4062" i="17"/>
  <c r="G4063" i="17"/>
  <c r="G4064" i="17"/>
  <c r="G4065" i="17"/>
  <c r="G4066" i="17"/>
  <c r="G4067" i="17"/>
  <c r="G4068" i="17"/>
  <c r="G4069" i="17"/>
  <c r="G4070" i="17"/>
  <c r="G4071" i="17"/>
  <c r="G4072" i="17"/>
  <c r="G4073" i="17"/>
  <c r="G4074" i="17"/>
  <c r="G4075" i="17"/>
  <c r="G4076" i="17"/>
  <c r="G4077" i="17"/>
  <c r="G4078" i="17"/>
  <c r="G4079" i="17"/>
  <c r="G4080" i="17"/>
  <c r="G4081" i="17"/>
  <c r="G4082" i="17"/>
  <c r="G4083" i="17"/>
  <c r="G4084" i="17"/>
  <c r="G4085" i="17"/>
  <c r="G4086" i="17"/>
  <c r="G4087" i="17"/>
  <c r="G4088" i="17"/>
  <c r="G4089" i="17"/>
  <c r="G4090" i="17"/>
  <c r="G4091" i="17"/>
  <c r="G4092" i="17"/>
  <c r="G4093" i="17"/>
  <c r="G4094" i="17"/>
  <c r="G4095" i="17"/>
  <c r="G4096" i="17"/>
  <c r="G4097" i="17"/>
  <c r="G4098" i="17"/>
  <c r="G4099" i="17"/>
  <c r="G4100" i="17"/>
  <c r="G4101" i="17"/>
  <c r="G4102" i="17"/>
  <c r="G4103" i="17"/>
  <c r="G4104" i="17"/>
  <c r="G4105" i="17"/>
  <c r="G4106" i="17"/>
  <c r="G4107" i="17"/>
  <c r="G4108" i="17"/>
  <c r="G4109" i="17"/>
  <c r="G4110" i="17"/>
  <c r="G4111" i="17"/>
  <c r="G4112" i="17"/>
  <c r="G4113" i="17"/>
  <c r="G4114" i="17"/>
  <c r="G4115" i="17"/>
  <c r="G4116" i="17"/>
  <c r="G4117" i="17"/>
  <c r="G4118" i="17"/>
  <c r="G4119" i="17"/>
  <c r="G4120" i="17"/>
  <c r="G4121" i="17"/>
  <c r="G4122" i="17"/>
  <c r="G4123" i="17"/>
  <c r="G4124" i="17"/>
  <c r="G4125" i="17"/>
  <c r="G4126" i="17"/>
  <c r="G4127" i="17"/>
  <c r="G4128" i="17"/>
  <c r="G4129" i="17"/>
  <c r="G4130" i="17"/>
  <c r="G4131" i="17"/>
  <c r="G4132" i="17"/>
  <c r="G4133" i="17"/>
  <c r="G4134" i="17"/>
  <c r="G4135" i="17"/>
  <c r="G4136" i="17"/>
  <c r="G4137" i="17"/>
  <c r="G4138" i="17"/>
  <c r="G4139" i="17"/>
  <c r="G4140" i="17"/>
  <c r="G4141" i="17"/>
  <c r="G4142" i="17"/>
  <c r="G4143" i="17"/>
  <c r="G4144" i="17"/>
  <c r="G4145" i="17"/>
  <c r="G4146" i="17"/>
  <c r="G4147" i="17"/>
  <c r="G4148" i="17"/>
  <c r="G4149" i="17"/>
  <c r="G4150" i="17"/>
  <c r="G4151" i="17"/>
  <c r="G4152" i="17"/>
  <c r="G4153" i="17"/>
  <c r="G4154" i="17"/>
  <c r="G4155" i="17"/>
  <c r="G4156" i="17"/>
  <c r="G4157" i="17"/>
  <c r="G4158" i="17"/>
  <c r="G4159" i="17"/>
  <c r="G4160" i="17"/>
  <c r="G4161" i="17"/>
  <c r="G4162" i="17"/>
  <c r="G4163" i="17"/>
  <c r="G4164" i="17"/>
  <c r="G4165" i="17"/>
  <c r="G4166" i="17"/>
  <c r="G4167" i="17"/>
  <c r="G4168" i="17"/>
  <c r="G4169" i="17"/>
  <c r="G4170" i="17"/>
  <c r="G4171" i="17"/>
  <c r="G4172" i="17"/>
  <c r="G4173" i="17"/>
  <c r="G4174" i="17"/>
  <c r="G4175" i="17"/>
  <c r="G4176" i="17"/>
  <c r="G4177" i="17"/>
  <c r="G4178" i="17"/>
  <c r="G4179" i="17"/>
  <c r="G4180" i="17"/>
  <c r="G4181" i="17"/>
  <c r="G4182" i="17"/>
  <c r="G4183" i="17"/>
  <c r="G4184" i="17"/>
  <c r="G4185" i="17"/>
  <c r="G4186" i="17"/>
  <c r="G4187" i="17"/>
  <c r="G4188" i="17"/>
  <c r="G4189" i="17"/>
  <c r="G4190" i="17"/>
  <c r="G4191" i="17"/>
  <c r="G4192" i="17"/>
  <c r="G4193" i="17"/>
  <c r="G4194" i="17"/>
  <c r="G4195" i="17"/>
  <c r="G4196" i="17"/>
  <c r="G4197" i="17"/>
  <c r="G4198" i="17"/>
  <c r="G4199" i="17"/>
  <c r="G4200" i="17"/>
  <c r="G4201" i="17"/>
  <c r="G4202" i="17"/>
  <c r="G4203" i="17"/>
  <c r="G4204" i="17"/>
  <c r="G4205" i="17"/>
  <c r="G4206" i="17"/>
  <c r="G4207" i="17"/>
  <c r="G4208" i="17"/>
  <c r="G4209" i="17"/>
  <c r="G4210" i="17"/>
  <c r="G4211" i="17"/>
  <c r="G4212" i="17"/>
  <c r="G4213" i="17"/>
  <c r="G4214" i="17"/>
  <c r="G4215" i="17"/>
  <c r="G4216" i="17"/>
  <c r="G4217" i="17"/>
  <c r="G4218" i="17"/>
  <c r="G4219" i="17"/>
  <c r="G4220" i="17"/>
  <c r="G4221" i="17"/>
  <c r="G4222" i="17"/>
  <c r="G4223" i="17"/>
  <c r="G4224" i="17"/>
  <c r="G4225" i="17"/>
  <c r="G4226" i="17"/>
  <c r="G4227" i="17"/>
  <c r="G4228" i="17"/>
  <c r="G4229" i="17"/>
  <c r="G4230" i="17"/>
  <c r="G4231" i="17"/>
  <c r="G4232" i="17"/>
  <c r="G4233" i="17"/>
  <c r="G4234" i="17"/>
  <c r="G4235" i="17"/>
  <c r="G4236" i="17"/>
  <c r="G4237" i="17"/>
  <c r="G4238" i="17"/>
  <c r="G4239" i="17"/>
  <c r="G4240" i="17"/>
  <c r="G4241" i="17"/>
  <c r="G4242" i="17"/>
  <c r="G4243" i="17"/>
  <c r="G4244" i="17"/>
  <c r="G4245" i="17"/>
  <c r="G4246" i="17"/>
  <c r="G4247" i="17"/>
  <c r="G4248" i="17"/>
  <c r="G4249" i="17"/>
  <c r="G4250" i="17"/>
  <c r="G4251" i="17"/>
  <c r="G4252" i="17"/>
  <c r="G4253" i="17"/>
  <c r="G4254" i="17"/>
  <c r="G4255" i="17"/>
  <c r="G4256" i="17"/>
  <c r="G4257" i="17"/>
  <c r="G4258" i="17"/>
  <c r="G4259" i="17"/>
  <c r="G4260" i="17"/>
  <c r="G4261" i="17"/>
  <c r="G4262" i="17"/>
  <c r="G4263" i="17"/>
  <c r="G4264" i="17"/>
  <c r="G4265" i="17"/>
  <c r="G4266" i="17"/>
  <c r="G4267" i="17"/>
  <c r="G4268" i="17"/>
  <c r="G4269" i="17"/>
  <c r="G4270" i="17"/>
  <c r="G4271" i="17"/>
  <c r="G4272" i="17"/>
  <c r="G4273" i="17"/>
  <c r="G4274" i="17"/>
  <c r="G4275" i="17"/>
  <c r="G4276" i="17"/>
  <c r="G4277" i="17"/>
  <c r="G4278" i="17"/>
  <c r="G4279" i="17"/>
  <c r="G4280" i="17"/>
  <c r="G4281" i="17"/>
  <c r="G4282" i="17"/>
  <c r="G4283" i="17"/>
  <c r="G4284" i="17"/>
  <c r="G4285" i="17"/>
  <c r="G4286" i="17"/>
  <c r="G4287" i="17"/>
  <c r="G4288" i="17"/>
  <c r="G4289" i="17"/>
  <c r="G4290" i="17"/>
  <c r="G4291" i="17"/>
  <c r="G4292" i="17"/>
  <c r="G4293" i="17"/>
  <c r="G4294" i="17"/>
  <c r="G4295" i="17"/>
  <c r="G4296" i="17"/>
  <c r="G4297" i="17"/>
  <c r="G4298" i="17"/>
  <c r="G4299" i="17"/>
  <c r="G4300" i="17"/>
  <c r="G4301" i="17"/>
  <c r="G4302" i="17"/>
  <c r="G4303" i="17"/>
  <c r="G4304" i="17"/>
  <c r="G4305" i="17"/>
  <c r="G4306" i="17"/>
  <c r="G4307" i="17"/>
  <c r="G4308" i="17"/>
  <c r="G4309" i="17"/>
  <c r="G4310" i="17"/>
  <c r="G4311" i="17"/>
  <c r="G4312" i="17"/>
  <c r="G4313" i="17"/>
  <c r="G4314" i="17"/>
  <c r="G4315" i="17"/>
  <c r="G4316" i="17"/>
  <c r="G4317" i="17"/>
  <c r="G4318" i="17"/>
  <c r="G4319" i="17"/>
  <c r="G4320" i="17"/>
  <c r="G4321" i="17"/>
  <c r="G4322" i="17"/>
  <c r="G4323" i="17"/>
  <c r="G4324" i="17"/>
  <c r="G4325" i="17"/>
  <c r="G4326" i="17"/>
  <c r="G4327" i="17"/>
  <c r="G4328" i="17"/>
  <c r="G4329" i="17"/>
  <c r="G4330" i="17"/>
  <c r="G4331" i="17"/>
  <c r="G4332" i="17"/>
  <c r="G4333" i="17"/>
  <c r="G4334" i="17"/>
  <c r="G4335" i="17"/>
  <c r="G4336" i="17"/>
  <c r="G4337" i="17"/>
  <c r="G4338" i="17"/>
  <c r="G4339" i="17"/>
  <c r="G4340" i="17"/>
  <c r="G4341" i="17"/>
  <c r="G4342" i="17"/>
  <c r="G4343" i="17"/>
  <c r="G4344" i="17"/>
  <c r="G4345" i="17"/>
  <c r="G4346" i="17"/>
  <c r="G4347" i="17"/>
  <c r="G4348" i="17"/>
  <c r="G4349" i="17"/>
  <c r="G4350" i="17"/>
  <c r="G4351" i="17"/>
  <c r="G4352" i="17"/>
  <c r="G4353" i="17"/>
  <c r="G4354" i="17"/>
  <c r="G4355" i="17"/>
  <c r="G4356" i="17"/>
  <c r="G4357" i="17"/>
  <c r="G4358" i="17"/>
  <c r="G4359" i="17"/>
  <c r="G4360" i="17"/>
  <c r="G4361" i="17"/>
  <c r="G4362" i="17"/>
  <c r="G4363" i="17"/>
  <c r="G4364" i="17"/>
  <c r="G4365" i="17"/>
  <c r="G4366" i="17"/>
  <c r="G4367" i="17"/>
  <c r="G4368" i="17"/>
  <c r="G4369" i="17"/>
  <c r="G4370" i="17"/>
  <c r="G4371" i="17"/>
  <c r="G4372" i="17"/>
  <c r="G4373" i="17"/>
  <c r="G4374" i="17"/>
  <c r="G4375" i="17"/>
  <c r="G4376" i="17"/>
  <c r="G4377" i="17"/>
  <c r="G4378" i="17"/>
  <c r="G4379" i="17"/>
  <c r="G4380" i="17"/>
  <c r="G4381" i="17"/>
  <c r="G4382" i="17"/>
  <c r="G4383" i="17"/>
  <c r="G4384" i="17"/>
  <c r="G4385" i="17"/>
  <c r="G4386" i="17"/>
  <c r="G4387" i="17"/>
  <c r="G4388" i="17"/>
  <c r="G4389" i="17"/>
  <c r="G4390" i="17"/>
  <c r="G4391" i="17"/>
  <c r="G4392" i="17"/>
  <c r="G4393" i="17"/>
  <c r="G4394" i="17"/>
  <c r="G4395" i="17"/>
  <c r="G4396" i="17"/>
  <c r="G4397" i="17"/>
  <c r="G4398" i="17"/>
  <c r="G4399" i="17"/>
  <c r="G4400" i="17"/>
  <c r="G4401" i="17"/>
  <c r="G4402" i="17"/>
  <c r="G4403" i="17"/>
  <c r="G4404" i="17"/>
  <c r="G4405" i="17"/>
  <c r="G4406" i="17"/>
  <c r="G4407" i="17"/>
  <c r="G4408" i="17"/>
  <c r="G4409" i="17"/>
  <c r="G4410" i="17"/>
  <c r="G4411" i="17"/>
  <c r="G4412" i="17"/>
  <c r="G4413" i="17"/>
  <c r="G4414" i="17"/>
  <c r="G4415" i="17"/>
  <c r="G4416" i="17"/>
  <c r="G4417" i="17"/>
  <c r="G4418" i="17"/>
  <c r="G4419" i="17"/>
  <c r="G4420" i="17"/>
  <c r="G4421" i="17"/>
  <c r="G4422" i="17"/>
  <c r="G4423" i="17"/>
  <c r="G4424" i="17"/>
  <c r="G4425" i="17"/>
  <c r="G4426" i="17"/>
  <c r="G4427" i="17"/>
  <c r="G4428" i="17"/>
  <c r="G4429" i="17"/>
  <c r="G4430" i="17"/>
  <c r="G4431" i="17"/>
  <c r="G4432" i="17"/>
  <c r="G4433" i="17"/>
  <c r="G4434" i="17"/>
  <c r="G4435" i="17"/>
  <c r="G4436" i="17"/>
  <c r="G4437" i="17"/>
  <c r="G4438" i="17"/>
  <c r="G4439" i="17"/>
  <c r="G4440" i="17"/>
  <c r="G4441" i="17"/>
  <c r="G4442" i="17"/>
  <c r="G4443" i="17"/>
  <c r="G4444" i="17"/>
  <c r="G4445" i="17"/>
  <c r="G4446" i="17"/>
  <c r="G4447" i="17"/>
  <c r="G4448" i="17"/>
  <c r="G4449" i="17"/>
  <c r="G4450" i="17"/>
  <c r="G4451" i="17"/>
  <c r="G4452" i="17"/>
  <c r="G4453" i="17"/>
  <c r="G4454" i="17"/>
  <c r="G4455" i="17"/>
  <c r="G4456" i="17"/>
  <c r="G4457" i="17"/>
  <c r="G4458" i="17"/>
  <c r="G4459" i="17"/>
  <c r="G4460" i="17"/>
  <c r="G4461" i="17"/>
  <c r="G4462" i="17"/>
  <c r="G4463" i="17"/>
  <c r="G4464" i="17"/>
  <c r="G4465" i="17"/>
  <c r="G4466" i="17"/>
  <c r="G4467" i="17"/>
  <c r="G4468" i="17"/>
  <c r="G4469" i="17"/>
  <c r="G4470" i="17"/>
  <c r="G4471" i="17"/>
  <c r="G4472" i="17"/>
  <c r="G4473" i="17"/>
  <c r="G4474" i="17"/>
  <c r="G4475" i="17"/>
  <c r="G4476" i="17"/>
  <c r="G4477" i="17"/>
  <c r="G4478" i="17"/>
  <c r="G4479" i="17"/>
  <c r="G4480" i="17"/>
  <c r="G4481" i="17"/>
  <c r="G4482" i="17"/>
  <c r="G4483" i="17"/>
  <c r="G4484" i="17"/>
  <c r="G4485" i="17"/>
  <c r="G4486" i="17"/>
  <c r="G4487" i="17"/>
  <c r="G4488" i="17"/>
  <c r="G4489" i="17"/>
  <c r="G4490" i="17"/>
  <c r="G4491" i="17"/>
  <c r="G4492" i="17"/>
  <c r="G4493" i="17"/>
  <c r="G4494" i="17"/>
  <c r="G4495" i="17"/>
  <c r="G4496" i="17"/>
  <c r="G4497" i="17"/>
  <c r="G4498" i="17"/>
  <c r="G4499" i="17"/>
  <c r="G4500" i="17"/>
  <c r="G4501" i="17"/>
  <c r="G4502" i="17"/>
  <c r="G4503" i="17"/>
  <c r="G4504" i="17"/>
  <c r="G4505" i="17"/>
  <c r="G4506" i="17"/>
  <c r="G4507" i="17"/>
  <c r="G4508" i="17"/>
  <c r="G4509" i="17"/>
  <c r="G4510" i="17"/>
  <c r="G4511" i="17"/>
  <c r="G4512" i="17"/>
  <c r="G4513" i="17"/>
  <c r="G4514" i="17"/>
  <c r="G4515" i="17"/>
  <c r="G4516" i="17"/>
  <c r="G4517" i="17"/>
  <c r="G4518" i="17"/>
  <c r="G4519" i="17"/>
  <c r="G4520" i="17"/>
  <c r="G4521" i="17"/>
  <c r="G4522" i="17"/>
  <c r="G4523" i="17"/>
  <c r="G4524" i="17"/>
  <c r="G4525" i="17"/>
  <c r="G4526" i="17"/>
  <c r="G4527" i="17"/>
  <c r="G4528" i="17"/>
  <c r="G4529" i="17"/>
  <c r="G4530" i="17"/>
  <c r="G4531" i="17"/>
  <c r="G4532" i="17"/>
  <c r="G4533" i="17"/>
  <c r="G4534" i="17"/>
  <c r="G4535" i="17"/>
  <c r="G4536" i="17"/>
  <c r="G4537" i="17"/>
  <c r="G4538" i="17"/>
  <c r="G4539" i="17"/>
  <c r="G4540" i="17"/>
  <c r="G4541" i="17"/>
  <c r="G4542" i="17"/>
  <c r="G4543" i="17"/>
  <c r="G4544" i="17"/>
  <c r="G4545" i="17"/>
  <c r="G4546" i="17"/>
  <c r="G4547" i="17"/>
  <c r="G4548" i="17"/>
  <c r="G4549" i="17"/>
  <c r="G4550" i="17"/>
  <c r="G4551" i="17"/>
  <c r="G4552" i="17"/>
  <c r="G4553" i="17"/>
  <c r="G4554" i="17"/>
  <c r="G4555" i="17"/>
  <c r="G4556" i="17"/>
  <c r="G4557" i="17"/>
  <c r="G4558" i="17"/>
  <c r="G4559" i="17"/>
  <c r="G4560" i="17"/>
  <c r="G4561" i="17"/>
  <c r="G4562" i="17"/>
  <c r="G4563" i="17"/>
  <c r="G4564" i="17"/>
  <c r="G4565" i="17"/>
  <c r="G4566" i="17"/>
  <c r="G4567" i="17"/>
  <c r="G4568" i="17"/>
  <c r="G4569" i="17"/>
  <c r="G4570" i="17"/>
  <c r="G4571" i="17"/>
  <c r="G4572" i="17"/>
  <c r="G4573" i="17"/>
  <c r="G4574" i="17"/>
  <c r="G4575" i="17"/>
  <c r="G4576" i="17"/>
  <c r="G4577" i="17"/>
  <c r="G4578" i="17"/>
  <c r="G4579" i="17"/>
  <c r="G4580" i="17"/>
  <c r="G4581" i="17"/>
  <c r="G4582" i="17"/>
  <c r="G4583" i="17"/>
  <c r="G4584" i="17"/>
  <c r="G4585" i="17"/>
  <c r="G4586" i="17"/>
  <c r="G4587" i="17"/>
  <c r="G4588" i="17"/>
  <c r="G4589" i="17"/>
  <c r="G4590" i="17"/>
  <c r="G4591" i="17"/>
  <c r="G4592" i="17"/>
  <c r="G4593" i="17"/>
  <c r="G4594" i="17"/>
  <c r="G4595" i="17"/>
  <c r="G4596" i="17"/>
  <c r="G4597" i="17"/>
  <c r="G4598" i="17"/>
  <c r="G4599" i="17"/>
  <c r="G4600" i="17"/>
  <c r="G4601" i="17"/>
  <c r="G4602" i="17"/>
  <c r="G4603" i="17"/>
  <c r="G4604" i="17"/>
  <c r="G4605" i="17"/>
  <c r="G4606" i="17"/>
  <c r="G4607" i="17"/>
  <c r="G4608" i="17"/>
  <c r="G4609" i="17"/>
  <c r="G4610" i="17"/>
  <c r="G4611" i="17"/>
  <c r="G4612" i="17"/>
  <c r="G4613" i="17"/>
  <c r="G4614" i="17"/>
  <c r="G4615" i="17"/>
  <c r="G4616" i="17"/>
  <c r="G4617" i="17"/>
  <c r="G4618" i="17"/>
  <c r="G4619" i="17"/>
  <c r="G4620" i="17"/>
  <c r="G4621" i="17"/>
  <c r="G4622" i="17"/>
  <c r="G4623" i="17"/>
  <c r="G4624" i="17"/>
  <c r="G4625" i="17"/>
  <c r="G4626" i="17"/>
  <c r="G4627" i="17"/>
  <c r="G4628" i="17"/>
  <c r="G4629" i="17"/>
  <c r="G4630" i="17"/>
  <c r="G4631" i="17"/>
  <c r="G4632" i="17"/>
  <c r="G4633" i="17"/>
  <c r="G4634" i="17"/>
  <c r="G4635" i="17"/>
  <c r="G4636" i="17"/>
  <c r="G4637" i="17"/>
  <c r="G4638" i="17"/>
  <c r="G4639" i="17"/>
  <c r="G4640" i="17"/>
  <c r="G4641" i="17"/>
  <c r="G4642" i="17"/>
  <c r="G4643" i="17"/>
  <c r="G4644" i="17"/>
  <c r="G4645" i="17"/>
  <c r="G4646" i="17"/>
  <c r="G4647" i="17"/>
  <c r="G4648" i="17"/>
  <c r="G4649" i="17"/>
  <c r="G4650" i="17"/>
  <c r="G4651" i="17"/>
  <c r="G4652" i="17"/>
  <c r="G4653" i="17"/>
  <c r="G4654" i="17"/>
  <c r="G4655" i="17"/>
  <c r="G4656" i="17"/>
  <c r="G4657" i="17"/>
  <c r="G4658" i="17"/>
  <c r="G4659" i="17"/>
  <c r="G4660" i="17"/>
  <c r="G4661" i="17"/>
  <c r="G4662" i="17"/>
  <c r="G4663" i="17"/>
  <c r="G4664" i="17"/>
  <c r="G4665" i="17"/>
  <c r="G4666" i="17"/>
  <c r="G4667" i="17"/>
  <c r="G4668" i="17"/>
  <c r="G4669" i="17"/>
  <c r="G4670" i="17"/>
  <c r="G4671" i="17"/>
  <c r="G4672" i="17"/>
  <c r="G4673" i="17"/>
  <c r="G4674" i="17"/>
  <c r="G4675" i="17"/>
  <c r="G4676" i="17"/>
  <c r="G4677" i="17"/>
  <c r="G4678" i="17"/>
  <c r="G4679" i="17"/>
  <c r="G4680" i="17"/>
  <c r="G4681" i="17"/>
  <c r="G4682" i="17"/>
  <c r="G4683" i="17"/>
  <c r="G4684" i="17"/>
  <c r="G4685" i="17"/>
  <c r="G4686" i="17"/>
  <c r="G4687" i="17"/>
  <c r="G4688" i="17"/>
  <c r="G4689" i="17"/>
  <c r="G4690" i="17"/>
  <c r="G4691" i="17"/>
  <c r="G4692" i="17"/>
  <c r="G4693" i="17"/>
  <c r="G4694" i="17"/>
  <c r="G4695" i="17"/>
  <c r="G4696" i="17"/>
  <c r="G4697" i="17"/>
  <c r="G4698" i="17"/>
  <c r="G4699" i="17"/>
  <c r="G4700" i="17"/>
  <c r="G4701" i="17"/>
  <c r="G4702" i="17"/>
  <c r="G4703" i="17"/>
  <c r="G4704" i="17"/>
  <c r="G4705" i="17"/>
  <c r="G4706" i="17"/>
  <c r="G4707" i="17"/>
  <c r="G4708" i="17"/>
  <c r="G4709" i="17"/>
  <c r="G4710" i="17"/>
  <c r="G4711" i="17"/>
  <c r="G4712" i="17"/>
  <c r="G4713" i="17"/>
  <c r="G4714" i="17"/>
  <c r="G4715" i="17"/>
  <c r="G4716" i="17"/>
  <c r="G4717" i="17"/>
  <c r="G4718" i="17"/>
  <c r="G4719" i="17"/>
  <c r="G4720" i="17"/>
  <c r="G4721" i="17"/>
  <c r="G4722" i="17"/>
  <c r="G4723" i="17"/>
  <c r="G4724" i="17"/>
  <c r="G4725" i="17"/>
  <c r="G4726" i="17"/>
  <c r="G4727" i="17"/>
  <c r="G4728" i="17"/>
  <c r="G4729" i="17"/>
  <c r="G4730" i="17"/>
  <c r="G4731" i="17"/>
  <c r="G4732" i="17"/>
  <c r="G4733" i="17"/>
  <c r="G4734" i="17"/>
  <c r="G4735" i="17"/>
  <c r="G4736" i="17"/>
  <c r="G4737" i="17"/>
  <c r="G4738" i="17"/>
  <c r="G4739" i="17"/>
  <c r="G4740" i="17"/>
  <c r="G4741" i="17"/>
  <c r="G4742" i="17"/>
  <c r="G4743" i="17"/>
  <c r="G4744" i="17"/>
  <c r="G4745" i="17"/>
  <c r="G4746" i="17"/>
  <c r="G4747" i="17"/>
  <c r="G4748" i="17"/>
  <c r="G4749" i="17"/>
  <c r="G4750" i="17"/>
  <c r="G4751" i="17"/>
  <c r="G4752" i="17"/>
  <c r="G4753" i="17"/>
  <c r="G4754" i="17"/>
  <c r="G4755" i="17"/>
  <c r="G4756" i="17"/>
  <c r="G4757" i="17"/>
  <c r="G4758" i="17"/>
  <c r="G4759" i="17"/>
  <c r="G4760" i="17"/>
  <c r="G4761" i="17"/>
  <c r="G4762" i="17"/>
  <c r="G4763" i="17"/>
  <c r="G4764" i="17"/>
  <c r="G4765" i="17"/>
  <c r="G4766" i="17"/>
  <c r="G4767" i="17"/>
  <c r="G4768" i="17"/>
  <c r="G4769" i="17"/>
  <c r="G4770" i="17"/>
  <c r="G4771" i="17"/>
  <c r="G4772" i="17"/>
  <c r="G4773" i="17"/>
  <c r="G4774" i="17"/>
  <c r="G4775" i="17"/>
  <c r="G4776" i="17"/>
  <c r="G4777" i="17"/>
  <c r="G4778" i="17"/>
  <c r="G4779" i="17"/>
  <c r="G4780" i="17"/>
  <c r="G4781" i="17"/>
  <c r="G4782" i="17"/>
  <c r="G4783" i="17"/>
  <c r="G4784" i="17"/>
  <c r="G4785" i="17"/>
  <c r="G4786" i="17"/>
  <c r="G4787" i="17"/>
  <c r="G4788" i="17"/>
  <c r="G4789" i="17"/>
  <c r="G4790" i="17"/>
  <c r="G4791" i="17"/>
  <c r="G4792" i="17"/>
  <c r="G4793" i="17"/>
  <c r="G4794" i="17"/>
  <c r="G4795" i="17"/>
  <c r="G4796" i="17"/>
  <c r="G4797" i="17"/>
  <c r="G4798" i="17"/>
  <c r="G4799" i="17"/>
  <c r="G4800" i="17"/>
  <c r="G4801" i="17"/>
  <c r="G4802" i="17"/>
  <c r="G4803" i="17"/>
  <c r="G4804" i="17"/>
  <c r="G4805" i="17"/>
  <c r="G4806" i="17"/>
  <c r="G4807" i="17"/>
  <c r="G4808" i="17"/>
  <c r="G4809" i="17"/>
  <c r="G4810" i="17"/>
  <c r="G4811" i="17"/>
  <c r="G4812" i="17"/>
  <c r="G4813" i="17"/>
  <c r="G4814" i="17"/>
  <c r="G4815" i="17"/>
  <c r="G4816" i="17"/>
  <c r="G4817" i="17"/>
  <c r="G4818" i="17"/>
  <c r="G4819" i="17"/>
  <c r="G4820" i="17"/>
  <c r="G4821" i="17"/>
  <c r="G4822" i="17"/>
  <c r="G4823" i="17"/>
  <c r="G4824" i="17"/>
  <c r="G4825" i="17"/>
  <c r="G4826" i="17"/>
  <c r="G4827" i="17"/>
  <c r="G4828" i="17"/>
  <c r="G4829" i="17"/>
  <c r="G4830" i="17"/>
  <c r="G4831" i="17"/>
  <c r="G4832" i="17"/>
  <c r="G4833" i="17"/>
  <c r="G4834" i="17"/>
  <c r="G4835" i="17"/>
  <c r="G4836" i="17"/>
  <c r="G4837" i="17"/>
  <c r="G4838" i="17"/>
  <c r="G4839" i="17"/>
  <c r="G4840" i="17"/>
  <c r="G4841" i="17"/>
  <c r="G4842" i="17"/>
  <c r="G4843" i="17"/>
  <c r="G4844" i="17"/>
  <c r="G4845" i="17"/>
  <c r="G4846" i="17"/>
  <c r="G4847" i="17"/>
  <c r="G4848" i="17"/>
  <c r="G4849" i="17"/>
  <c r="G4850" i="17"/>
  <c r="G4851" i="17"/>
  <c r="G4852" i="17"/>
  <c r="G4853" i="17"/>
  <c r="G4854" i="17"/>
  <c r="G4855" i="17"/>
  <c r="G4856" i="17"/>
  <c r="G4857" i="17"/>
  <c r="G4858" i="17"/>
  <c r="G4859" i="17"/>
  <c r="G4860" i="17"/>
  <c r="G4861" i="17"/>
  <c r="G4862" i="17"/>
  <c r="G4863" i="17"/>
  <c r="G4864" i="17"/>
  <c r="G4865" i="17"/>
  <c r="G4866" i="17"/>
  <c r="G4867" i="17"/>
  <c r="G4868" i="17"/>
  <c r="G4869" i="17"/>
  <c r="G4870" i="17"/>
  <c r="G4871" i="17"/>
  <c r="G4872" i="17"/>
  <c r="G4873" i="17"/>
  <c r="G4874" i="17"/>
  <c r="G4875" i="17"/>
  <c r="G4876" i="17"/>
  <c r="G4877" i="17"/>
  <c r="G4878" i="17"/>
  <c r="G4879" i="17"/>
  <c r="G4880" i="17"/>
  <c r="G4881" i="17"/>
  <c r="G4882" i="17"/>
  <c r="G4883" i="17"/>
  <c r="G4884" i="17"/>
  <c r="G4885" i="17"/>
  <c r="G4886" i="17"/>
  <c r="G4887" i="17"/>
  <c r="G4888" i="17"/>
  <c r="G4889" i="17"/>
  <c r="G4890" i="17"/>
  <c r="G4891" i="17"/>
  <c r="G4892" i="17"/>
  <c r="G4893" i="17"/>
  <c r="G4894" i="17"/>
  <c r="G4895" i="17"/>
  <c r="G4896" i="17"/>
  <c r="G4897" i="17"/>
  <c r="G4898" i="17"/>
  <c r="G4899" i="17"/>
  <c r="G4900" i="17"/>
  <c r="G4901" i="17"/>
  <c r="G4902" i="17"/>
  <c r="G4903" i="17"/>
  <c r="G4904" i="17"/>
  <c r="G4905" i="17"/>
  <c r="G4906" i="17"/>
  <c r="G4907" i="17"/>
  <c r="G4908" i="17"/>
  <c r="G4909" i="17"/>
  <c r="G4910" i="17"/>
  <c r="G4911" i="17"/>
  <c r="G4912" i="17"/>
  <c r="G4913" i="17"/>
  <c r="G4914" i="17"/>
  <c r="G4915" i="17"/>
  <c r="G4916" i="17"/>
  <c r="G4917" i="17"/>
  <c r="G4918" i="17"/>
  <c r="G4919" i="17"/>
  <c r="G4920" i="17"/>
  <c r="G4921" i="17"/>
  <c r="G4922" i="17"/>
  <c r="G4923" i="17"/>
  <c r="G4924" i="17"/>
  <c r="G4925" i="17"/>
  <c r="G4926" i="17"/>
  <c r="G4927" i="17"/>
  <c r="G4928" i="17"/>
  <c r="G4929" i="17"/>
  <c r="G4930" i="17"/>
  <c r="G4931" i="17"/>
  <c r="G4932" i="17"/>
  <c r="G4933" i="17"/>
  <c r="G4934" i="17"/>
  <c r="G4935" i="17"/>
  <c r="G4936" i="17"/>
  <c r="G4937" i="17"/>
  <c r="G4938" i="17"/>
  <c r="G4939" i="17"/>
  <c r="G4940" i="17"/>
  <c r="G4941" i="17"/>
  <c r="G4942" i="17"/>
  <c r="G4943" i="17"/>
  <c r="G4944" i="17"/>
  <c r="G4945" i="17"/>
  <c r="G4946" i="17"/>
  <c r="G4947" i="17"/>
  <c r="G4948" i="17"/>
  <c r="G4949" i="17"/>
  <c r="G4950" i="17"/>
  <c r="G4951" i="17"/>
  <c r="G4952" i="17"/>
  <c r="G4953" i="17"/>
  <c r="G4954" i="17"/>
  <c r="G4955" i="17"/>
  <c r="G4956" i="17"/>
  <c r="G4957" i="17"/>
  <c r="G4958" i="17"/>
  <c r="G4959" i="17"/>
  <c r="G4960" i="17"/>
  <c r="G4961" i="17"/>
  <c r="G4962" i="17"/>
  <c r="G4963" i="17"/>
  <c r="G4964" i="17"/>
  <c r="G4965" i="17"/>
  <c r="G4966" i="17"/>
  <c r="G4967" i="17"/>
  <c r="G4968" i="17"/>
  <c r="G4969" i="17"/>
  <c r="G4970" i="17"/>
  <c r="G4971" i="17"/>
  <c r="G4972" i="17"/>
  <c r="G4973" i="17"/>
  <c r="G4974" i="17"/>
  <c r="G4975" i="17"/>
  <c r="G4976" i="17"/>
  <c r="G4977" i="17"/>
  <c r="G4978" i="17"/>
  <c r="G4979" i="17"/>
  <c r="G4980" i="17"/>
  <c r="G4981" i="17"/>
  <c r="G4982" i="17"/>
  <c r="G4983" i="17"/>
  <c r="G4984" i="17"/>
  <c r="G4985" i="17"/>
  <c r="G4986" i="17"/>
  <c r="G4987" i="17"/>
  <c r="G4988" i="17"/>
  <c r="G4989" i="17"/>
  <c r="G4990" i="17"/>
  <c r="G4991" i="17"/>
  <c r="G4992" i="17"/>
  <c r="G4993" i="17"/>
  <c r="G4994" i="17"/>
  <c r="G4995" i="17"/>
  <c r="G4996" i="17"/>
  <c r="G4997" i="17"/>
  <c r="G4998" i="17"/>
  <c r="G4999" i="17"/>
  <c r="G5000" i="17"/>
  <c r="G5001" i="17"/>
  <c r="G5002" i="17"/>
  <c r="G5003" i="17"/>
  <c r="G5004" i="17"/>
  <c r="G5005" i="17"/>
  <c r="G5006" i="17"/>
  <c r="G5007" i="17"/>
  <c r="G5008" i="17"/>
  <c r="G5009" i="17"/>
  <c r="G5010" i="17"/>
  <c r="G5011" i="17"/>
  <c r="G5012" i="17"/>
  <c r="G5013" i="17"/>
  <c r="G5014" i="17"/>
  <c r="G5015" i="17"/>
  <c r="G5016" i="17"/>
  <c r="G5017" i="17"/>
  <c r="G5018" i="17"/>
  <c r="G5019" i="17"/>
  <c r="G5020" i="17"/>
  <c r="G5021" i="17"/>
  <c r="G5022" i="17"/>
  <c r="G5023" i="17"/>
  <c r="G5024" i="17"/>
  <c r="G5025" i="17"/>
  <c r="G5026" i="17"/>
  <c r="G5027" i="17"/>
  <c r="G5028" i="17"/>
  <c r="G5029" i="17"/>
  <c r="G5030" i="17"/>
  <c r="G5031" i="17"/>
  <c r="G5032" i="17"/>
  <c r="G5033" i="17"/>
  <c r="G5034" i="17"/>
  <c r="G5035" i="17"/>
  <c r="G5036" i="17"/>
  <c r="G5037" i="17"/>
  <c r="G5038" i="17"/>
  <c r="G5039" i="17"/>
  <c r="G5040" i="17"/>
  <c r="G5041" i="17"/>
  <c r="G5042" i="17"/>
  <c r="G5043" i="17"/>
  <c r="G5044" i="17"/>
  <c r="G5045" i="17"/>
  <c r="G5046" i="17"/>
  <c r="G5047" i="17"/>
  <c r="G5048" i="17"/>
  <c r="G5049" i="17"/>
  <c r="G5050" i="17"/>
  <c r="G5051" i="17"/>
  <c r="G5052" i="17"/>
  <c r="G5053" i="17"/>
  <c r="G5054" i="17"/>
  <c r="G5055" i="17"/>
  <c r="G5056" i="17"/>
  <c r="G5057" i="17"/>
  <c r="G5058" i="17"/>
  <c r="G5059" i="17"/>
  <c r="G5060" i="17"/>
  <c r="G5061" i="17"/>
  <c r="G5062" i="17"/>
  <c r="G5063" i="17"/>
  <c r="G5064" i="17"/>
  <c r="G5065" i="17"/>
  <c r="G5066" i="17"/>
  <c r="G5067" i="17"/>
  <c r="G5068" i="17"/>
  <c r="G5069" i="17"/>
  <c r="G5070" i="17"/>
  <c r="G5071" i="17"/>
  <c r="G5072" i="17"/>
  <c r="G5073" i="17"/>
  <c r="G5074" i="17"/>
  <c r="G5075" i="17"/>
  <c r="G5076" i="17"/>
  <c r="G5077" i="17"/>
  <c r="G5078" i="17"/>
  <c r="G5079" i="17"/>
  <c r="G5080" i="17"/>
  <c r="G5081" i="17"/>
  <c r="G5082" i="17"/>
  <c r="G5083" i="17"/>
  <c r="G5084" i="17"/>
  <c r="G5085" i="17"/>
  <c r="G5086" i="17"/>
  <c r="G5087" i="17"/>
  <c r="G5088" i="17"/>
  <c r="G5089" i="17"/>
  <c r="G5090" i="17"/>
  <c r="G5091" i="17"/>
  <c r="G5092" i="17"/>
  <c r="G5093" i="17"/>
  <c r="G5094" i="17"/>
  <c r="G5095" i="17"/>
  <c r="G5096" i="17"/>
  <c r="G5097" i="17"/>
  <c r="G5098" i="17"/>
  <c r="G5099" i="17"/>
  <c r="G5100" i="17"/>
  <c r="G5101" i="17"/>
  <c r="G5102" i="17"/>
  <c r="G5103" i="17"/>
  <c r="G5104" i="17"/>
  <c r="G5105" i="17"/>
  <c r="G5106" i="17"/>
  <c r="G5107" i="17"/>
  <c r="G5108" i="17"/>
  <c r="G5109" i="17"/>
  <c r="G5110" i="17"/>
  <c r="G5111" i="17"/>
  <c r="G5112" i="17"/>
  <c r="G5113" i="17"/>
  <c r="G5114" i="17"/>
  <c r="G5115" i="17"/>
  <c r="G5116" i="17"/>
  <c r="G5117" i="17"/>
  <c r="G5118" i="17"/>
  <c r="G5119" i="17"/>
  <c r="G5120" i="17"/>
  <c r="G5121" i="17"/>
  <c r="G5122" i="17"/>
  <c r="G5123" i="17"/>
  <c r="G5124" i="17"/>
  <c r="G5125" i="17"/>
  <c r="G5126" i="17"/>
  <c r="G5127" i="17"/>
  <c r="G5128" i="17"/>
  <c r="G5129" i="17"/>
  <c r="G5130" i="17"/>
  <c r="G5131" i="17"/>
  <c r="G5132" i="17"/>
  <c r="G5133" i="17"/>
  <c r="G5134" i="17"/>
  <c r="G5135" i="17"/>
  <c r="G5136" i="17"/>
  <c r="G5137" i="17"/>
  <c r="G5138" i="17"/>
  <c r="G5139" i="17"/>
  <c r="G5140" i="17"/>
  <c r="G5141" i="17"/>
  <c r="G5142" i="17"/>
  <c r="G5143" i="17"/>
  <c r="G5144" i="17"/>
  <c r="G5145" i="17"/>
  <c r="G5146" i="17"/>
  <c r="G5147" i="17"/>
  <c r="G5148" i="17"/>
  <c r="G5149" i="17"/>
  <c r="G5150" i="17"/>
  <c r="G5151" i="17"/>
  <c r="G5152" i="17"/>
  <c r="G5153" i="17"/>
  <c r="G5154" i="17"/>
  <c r="G5155" i="17"/>
  <c r="G5156" i="17"/>
  <c r="G5157" i="17"/>
  <c r="G5158" i="17"/>
  <c r="G5159" i="17"/>
  <c r="G5160" i="17"/>
  <c r="G5161" i="17"/>
  <c r="G5162" i="17"/>
  <c r="G5163" i="17"/>
  <c r="G5164" i="17"/>
  <c r="G5165" i="17"/>
  <c r="G5166" i="17"/>
  <c r="G5167" i="17"/>
  <c r="G5168" i="17"/>
  <c r="G5169" i="17"/>
  <c r="G5170" i="17"/>
  <c r="G5171" i="17"/>
  <c r="G5172" i="17"/>
  <c r="G5173" i="17"/>
  <c r="G5174" i="17"/>
  <c r="G5175" i="17"/>
  <c r="G5176" i="17"/>
  <c r="G5177" i="17"/>
  <c r="G5178" i="17"/>
  <c r="G5179" i="17"/>
  <c r="G5180" i="17"/>
  <c r="G5181" i="17"/>
  <c r="G5182" i="17"/>
  <c r="G5183" i="17"/>
  <c r="G5184" i="17"/>
  <c r="G5185" i="17"/>
  <c r="G5186" i="17"/>
  <c r="G5187" i="17"/>
  <c r="G5188" i="17"/>
  <c r="G5189" i="17"/>
  <c r="G5190" i="17"/>
  <c r="G5191" i="17"/>
  <c r="G5192" i="17"/>
  <c r="G5193" i="17"/>
  <c r="G5194" i="17"/>
  <c r="G5195" i="17"/>
  <c r="G5196" i="17"/>
  <c r="G5197" i="17"/>
  <c r="G5198" i="17"/>
  <c r="G5199" i="17"/>
  <c r="G5200" i="17"/>
  <c r="G5201" i="17"/>
  <c r="G5202" i="17"/>
  <c r="G5203" i="17"/>
  <c r="G5204" i="17"/>
  <c r="G5205" i="17"/>
  <c r="G5206" i="17"/>
  <c r="G5207" i="17"/>
  <c r="G5208" i="17"/>
  <c r="G5209" i="17"/>
  <c r="G5210" i="17"/>
  <c r="G5211" i="17"/>
  <c r="G5212" i="17"/>
  <c r="G5213" i="17"/>
  <c r="G5214" i="17"/>
  <c r="G5215" i="17"/>
  <c r="G5216" i="17"/>
  <c r="G5217" i="17"/>
  <c r="G5218" i="17"/>
  <c r="G5219" i="17"/>
  <c r="G5220" i="17"/>
  <c r="G5221" i="17"/>
  <c r="G5222" i="17"/>
  <c r="G5223" i="17"/>
  <c r="G5224" i="17"/>
  <c r="G5225" i="17"/>
  <c r="G5226" i="17"/>
  <c r="G5227" i="17"/>
  <c r="G5228" i="17"/>
  <c r="G5229" i="17"/>
  <c r="G5230" i="17"/>
  <c r="G5231" i="17"/>
  <c r="G5232" i="17"/>
  <c r="G5233" i="17"/>
  <c r="G5234" i="17"/>
  <c r="G5235" i="17"/>
  <c r="G5236" i="17"/>
  <c r="G5237" i="17"/>
  <c r="G5238" i="17"/>
  <c r="G5239" i="17"/>
  <c r="G5240" i="17"/>
  <c r="G5241" i="17"/>
  <c r="G5242" i="17"/>
  <c r="G5243" i="17"/>
  <c r="G5244" i="17"/>
  <c r="G5245" i="17"/>
  <c r="G5246" i="17"/>
  <c r="G5247" i="17"/>
  <c r="G5248" i="17"/>
  <c r="G5249" i="17"/>
  <c r="G5250" i="17"/>
  <c r="G5251" i="17"/>
  <c r="G5252" i="17"/>
  <c r="G5253" i="17"/>
  <c r="G5254" i="17"/>
  <c r="G5255" i="17"/>
  <c r="G5256" i="17"/>
  <c r="G5257" i="17"/>
  <c r="G5258" i="17"/>
  <c r="G5259" i="17"/>
  <c r="G5260" i="17"/>
  <c r="G5261" i="17"/>
  <c r="G5262" i="17"/>
  <c r="G5263" i="17"/>
  <c r="G5264" i="17"/>
  <c r="G5265" i="17"/>
  <c r="G5266" i="17"/>
  <c r="G5267" i="17"/>
  <c r="G5268" i="17"/>
  <c r="G5269" i="17"/>
  <c r="G5270" i="17"/>
  <c r="G5271" i="17"/>
  <c r="G5272" i="17"/>
  <c r="G5273" i="17"/>
  <c r="G5274" i="17"/>
  <c r="G5275" i="17"/>
  <c r="G5276" i="17"/>
  <c r="G5277" i="17"/>
  <c r="G5278" i="17"/>
  <c r="G5279" i="17"/>
  <c r="G5280" i="17"/>
  <c r="G5281" i="17"/>
  <c r="G5282" i="17"/>
  <c r="G5283" i="17"/>
  <c r="G5284" i="17"/>
  <c r="G5285" i="17"/>
  <c r="G5286" i="17"/>
  <c r="G5287" i="17"/>
  <c r="G5288" i="17"/>
  <c r="G5289" i="17"/>
  <c r="G5290" i="17"/>
  <c r="G5291" i="17"/>
  <c r="G5292" i="17"/>
  <c r="G5293" i="17"/>
  <c r="G5294" i="17"/>
  <c r="G5295" i="17"/>
  <c r="G5296" i="17"/>
  <c r="G5297" i="17"/>
  <c r="G5298" i="17"/>
  <c r="G5299" i="17"/>
  <c r="G5300" i="17"/>
  <c r="G5301" i="17"/>
  <c r="G5302" i="17"/>
  <c r="G5303" i="17"/>
  <c r="G5304" i="17"/>
  <c r="G5305" i="17"/>
  <c r="G5306" i="17"/>
  <c r="G5307" i="17"/>
  <c r="G5308" i="17"/>
  <c r="G5309" i="17"/>
  <c r="G5310" i="17"/>
  <c r="G5311" i="17"/>
  <c r="G5312" i="17"/>
  <c r="G5313" i="17"/>
  <c r="G5314" i="17"/>
  <c r="G5315" i="17"/>
  <c r="G5316" i="17"/>
  <c r="G5317" i="17"/>
  <c r="G5318" i="17"/>
  <c r="G5319" i="17"/>
  <c r="G5320" i="17"/>
  <c r="G5321" i="17"/>
  <c r="G5322" i="17"/>
  <c r="G5323" i="17"/>
  <c r="G5324" i="17"/>
  <c r="G5325" i="17"/>
  <c r="G5326" i="17"/>
  <c r="G5327" i="17"/>
  <c r="G5328" i="17"/>
  <c r="G5329" i="17"/>
  <c r="G5330" i="17"/>
  <c r="G5331" i="17"/>
  <c r="G5332" i="17"/>
  <c r="G5333" i="17"/>
  <c r="G5334" i="17"/>
  <c r="G5335" i="17"/>
  <c r="G5336" i="17"/>
  <c r="G5337" i="17"/>
  <c r="G5338" i="17"/>
  <c r="G5339" i="17"/>
  <c r="G5340" i="17"/>
  <c r="G5341" i="17"/>
  <c r="G5342" i="17"/>
  <c r="G5343" i="17"/>
  <c r="G5344" i="17"/>
  <c r="G5345" i="17"/>
  <c r="G5346" i="17"/>
  <c r="G5347" i="17"/>
  <c r="G5348" i="17"/>
  <c r="G5349" i="17"/>
  <c r="G5350" i="17"/>
  <c r="G5351" i="17"/>
  <c r="G5352" i="17"/>
  <c r="G5353" i="17"/>
  <c r="G5354" i="17"/>
  <c r="G5355" i="17"/>
  <c r="G5356" i="17"/>
  <c r="G5357" i="17"/>
  <c r="G5358" i="17"/>
  <c r="G5359" i="17"/>
  <c r="G5360" i="17"/>
  <c r="G5361" i="17"/>
  <c r="G5362" i="17"/>
  <c r="G5363" i="17"/>
  <c r="G5364" i="17"/>
  <c r="G5365" i="17"/>
  <c r="G5366" i="17"/>
  <c r="G5367" i="17"/>
  <c r="G5368" i="17"/>
  <c r="G5369" i="17"/>
  <c r="G5370" i="17"/>
  <c r="G5371" i="17"/>
  <c r="G5372" i="17"/>
  <c r="G5373" i="17"/>
  <c r="G5374" i="17"/>
  <c r="G5375" i="17"/>
  <c r="G5376" i="17"/>
  <c r="G5377" i="17"/>
  <c r="G5378" i="17"/>
  <c r="G5379" i="17"/>
  <c r="G5380" i="17"/>
  <c r="G5381" i="17"/>
  <c r="G5382" i="17"/>
  <c r="G5383" i="17"/>
  <c r="G5384" i="17"/>
  <c r="G5385" i="17"/>
  <c r="G5386" i="17"/>
  <c r="G5387" i="17"/>
  <c r="G5388" i="17"/>
  <c r="G5389" i="17"/>
  <c r="G5390" i="17"/>
  <c r="G5391" i="17"/>
  <c r="G5392" i="17"/>
  <c r="G5393" i="17"/>
  <c r="G5394" i="17"/>
  <c r="G5395" i="17"/>
  <c r="G5396" i="17"/>
  <c r="G5397" i="17"/>
  <c r="G5398" i="17"/>
  <c r="G5399" i="17"/>
  <c r="G5400" i="17"/>
  <c r="G5401" i="17"/>
  <c r="G5402" i="17"/>
  <c r="G5403" i="17"/>
  <c r="G5404" i="17"/>
  <c r="G5405" i="17"/>
  <c r="G5406" i="17"/>
  <c r="G5407" i="17"/>
  <c r="G5408" i="17"/>
  <c r="G5409" i="17"/>
  <c r="G5410" i="17"/>
  <c r="G5411" i="17"/>
  <c r="G5412" i="17"/>
  <c r="G5413" i="17"/>
  <c r="G5414" i="17"/>
  <c r="G5415" i="17"/>
  <c r="G5416" i="17"/>
  <c r="G5417" i="17"/>
  <c r="G5418" i="17"/>
  <c r="G5419" i="17"/>
  <c r="G5420" i="17"/>
  <c r="G5421" i="17"/>
  <c r="G5422" i="17"/>
  <c r="G5423" i="17"/>
  <c r="G5424" i="17"/>
  <c r="G5425" i="17"/>
  <c r="G5426" i="17"/>
  <c r="G5427" i="17"/>
  <c r="G5428" i="17"/>
  <c r="G5429" i="17"/>
  <c r="G5430" i="17"/>
  <c r="G5431" i="17"/>
  <c r="G5432" i="17"/>
  <c r="G5433" i="17"/>
  <c r="G5434" i="17"/>
  <c r="G5435" i="17"/>
  <c r="G5436" i="17"/>
  <c r="G5437" i="17"/>
  <c r="G5438" i="17"/>
  <c r="G5439" i="17"/>
  <c r="G5440" i="17"/>
  <c r="G5441" i="17"/>
  <c r="G5442" i="17"/>
  <c r="G5443" i="17"/>
  <c r="G5444" i="17"/>
  <c r="G5445" i="17"/>
  <c r="G5446" i="17"/>
  <c r="G5447" i="17"/>
  <c r="G5448" i="17"/>
  <c r="G5449" i="17"/>
  <c r="G5450" i="17"/>
  <c r="G5451" i="17"/>
  <c r="G5452" i="17"/>
  <c r="G5453" i="17"/>
  <c r="G5454" i="17"/>
  <c r="G5455" i="17"/>
  <c r="G5456" i="17"/>
  <c r="G5457" i="17"/>
  <c r="G5458" i="17"/>
  <c r="G5459" i="17"/>
  <c r="G5460" i="17"/>
  <c r="G5461" i="17"/>
  <c r="G5462" i="17"/>
  <c r="G5463" i="17"/>
  <c r="G5464" i="17"/>
  <c r="G5465" i="17"/>
  <c r="G5466" i="17"/>
  <c r="G5467" i="17"/>
  <c r="G5468" i="17"/>
  <c r="G5469" i="17"/>
  <c r="G5470" i="17"/>
  <c r="G5471" i="17"/>
  <c r="G5472" i="17"/>
  <c r="G5473" i="17"/>
  <c r="G5474" i="17"/>
  <c r="G5475" i="17"/>
  <c r="G5476" i="17"/>
  <c r="G5477" i="17"/>
  <c r="G5478" i="17"/>
  <c r="G5479" i="17"/>
  <c r="G5480" i="17"/>
  <c r="G5481" i="17"/>
  <c r="G5482" i="17"/>
  <c r="G5483" i="17"/>
  <c r="G5484" i="17"/>
  <c r="G5485" i="17"/>
  <c r="G5486" i="17"/>
  <c r="G5487" i="17"/>
  <c r="G5488" i="17"/>
  <c r="G5489" i="17"/>
  <c r="G5490" i="17"/>
  <c r="G5491" i="17"/>
  <c r="G5492" i="17"/>
  <c r="G5493" i="17"/>
  <c r="G5494" i="17"/>
  <c r="G5495" i="17"/>
  <c r="G5496" i="17"/>
  <c r="G5497" i="17"/>
  <c r="G5498" i="17"/>
  <c r="G5499" i="17"/>
  <c r="G5500" i="17"/>
  <c r="G5501" i="17"/>
  <c r="G5502" i="17"/>
  <c r="G5503" i="17"/>
  <c r="G5504" i="17"/>
  <c r="G5505" i="17"/>
  <c r="G5506" i="17"/>
  <c r="G5507" i="17"/>
  <c r="G5508" i="17"/>
  <c r="G5509" i="17"/>
  <c r="G5510" i="17"/>
  <c r="G5511" i="17"/>
  <c r="G5512" i="17"/>
  <c r="G5513" i="17"/>
  <c r="G5514" i="17"/>
  <c r="G5515" i="17"/>
  <c r="G5516" i="17"/>
  <c r="G5517" i="17"/>
  <c r="G5518" i="17"/>
  <c r="G5519" i="17"/>
  <c r="G5520" i="17"/>
  <c r="G5521" i="17"/>
  <c r="G5522" i="17"/>
  <c r="G5523" i="17"/>
  <c r="G5524" i="17"/>
  <c r="G5525" i="17"/>
  <c r="G5526" i="17"/>
  <c r="G5527" i="17"/>
  <c r="G5528" i="17"/>
  <c r="G5529" i="17"/>
  <c r="G5530" i="17"/>
  <c r="G5531" i="17"/>
  <c r="G5532" i="17"/>
  <c r="G5533" i="17"/>
  <c r="G5534" i="17"/>
  <c r="G5535" i="17"/>
  <c r="G5536" i="17"/>
  <c r="G5537" i="17"/>
  <c r="G5538" i="17"/>
  <c r="G5539" i="17"/>
  <c r="G5540" i="17"/>
  <c r="G5541" i="17"/>
  <c r="G5542" i="17"/>
  <c r="G5543" i="17"/>
  <c r="G5544" i="17"/>
  <c r="G5545" i="17"/>
  <c r="G5546" i="17"/>
  <c r="G5547" i="17"/>
  <c r="G5548" i="17"/>
  <c r="G5549" i="17"/>
  <c r="G5550" i="17"/>
  <c r="G5551" i="17"/>
  <c r="G5552" i="17"/>
  <c r="G5553" i="17"/>
  <c r="G5554" i="17"/>
  <c r="G5555" i="17"/>
  <c r="G5556" i="17"/>
  <c r="G5557" i="17"/>
  <c r="G5558" i="17"/>
  <c r="G5559" i="17"/>
  <c r="G5560" i="17"/>
  <c r="G5561" i="17"/>
  <c r="G5562" i="17"/>
  <c r="G5563" i="17"/>
  <c r="G5564" i="17"/>
  <c r="G5565" i="17"/>
  <c r="G5566" i="17"/>
  <c r="G5567" i="17"/>
  <c r="G5568" i="17"/>
  <c r="G5569" i="17"/>
  <c r="G5570" i="17"/>
  <c r="G5571" i="17"/>
  <c r="G5572" i="17"/>
  <c r="G5573" i="17"/>
  <c r="G5574" i="17"/>
  <c r="G5575" i="17"/>
  <c r="G5576" i="17"/>
  <c r="G5577" i="17"/>
  <c r="G5578" i="17"/>
  <c r="G5579" i="17"/>
  <c r="G5580" i="17"/>
  <c r="G5581" i="17"/>
  <c r="G5582" i="17"/>
  <c r="G5583" i="17"/>
  <c r="G5584" i="17"/>
  <c r="G5585" i="17"/>
  <c r="G5586" i="17"/>
  <c r="G5587" i="17"/>
  <c r="G5588" i="17"/>
  <c r="G5589" i="17"/>
  <c r="G5590" i="17"/>
  <c r="G5591" i="17"/>
  <c r="G5592" i="17"/>
  <c r="G5593" i="17"/>
  <c r="G5594" i="17"/>
  <c r="G5595" i="17"/>
  <c r="G5596" i="17"/>
  <c r="G5597" i="17"/>
  <c r="G5598" i="17"/>
  <c r="G5599" i="17"/>
  <c r="G5600" i="17"/>
  <c r="G5601" i="17"/>
  <c r="G5602" i="17"/>
  <c r="G5603" i="17"/>
  <c r="G5604" i="17"/>
  <c r="G5605" i="17"/>
  <c r="G5606" i="17"/>
  <c r="G5607" i="17"/>
  <c r="G5608" i="17"/>
  <c r="G5609" i="17"/>
  <c r="G5610" i="17"/>
  <c r="G5611" i="17"/>
  <c r="G5612" i="17"/>
  <c r="G5613" i="17"/>
  <c r="G5614" i="17"/>
  <c r="G5615" i="17"/>
  <c r="G5616" i="17"/>
  <c r="G5617" i="17"/>
  <c r="G5618" i="17"/>
  <c r="G5619" i="17"/>
  <c r="G5620" i="17"/>
  <c r="G5621" i="17"/>
  <c r="G5622" i="17"/>
  <c r="G5623" i="17"/>
  <c r="G5624" i="17"/>
  <c r="G5625" i="17"/>
  <c r="G5626" i="17"/>
  <c r="G5627" i="17"/>
  <c r="G5628" i="17"/>
  <c r="G5629" i="17"/>
  <c r="G5630" i="17"/>
  <c r="G5631" i="17"/>
  <c r="G5632" i="17"/>
  <c r="G5633" i="17"/>
  <c r="G5634" i="17"/>
  <c r="G5635" i="17"/>
  <c r="G5636" i="17"/>
  <c r="G5637" i="17"/>
  <c r="G5638" i="17"/>
  <c r="G5639" i="17"/>
  <c r="G5640" i="17"/>
  <c r="G5641" i="17"/>
  <c r="G5642" i="17"/>
  <c r="G5643" i="17"/>
  <c r="G5644" i="17"/>
  <c r="G5645" i="17"/>
  <c r="G5646" i="17"/>
  <c r="G5647" i="17"/>
  <c r="G5648" i="17"/>
  <c r="G5649" i="17"/>
  <c r="G5650" i="17"/>
  <c r="G5651" i="17"/>
  <c r="G5652" i="17"/>
  <c r="G5653" i="17"/>
  <c r="G5654" i="17"/>
  <c r="G5655" i="17"/>
  <c r="G5656" i="17"/>
  <c r="G5657" i="17"/>
  <c r="G5658" i="17"/>
  <c r="G5659" i="17"/>
  <c r="G5660" i="17"/>
  <c r="G5661" i="17"/>
  <c r="G5662" i="17"/>
  <c r="G5663" i="17"/>
  <c r="G5664" i="17"/>
  <c r="G5665" i="17"/>
  <c r="G5666" i="17"/>
  <c r="G5667" i="17"/>
  <c r="G5668" i="17"/>
  <c r="G5669" i="17"/>
  <c r="G5670" i="17"/>
  <c r="G5671" i="17"/>
  <c r="G5672" i="17"/>
  <c r="G5673" i="17"/>
  <c r="G5674" i="17"/>
  <c r="G5675" i="17"/>
  <c r="G5676" i="17"/>
  <c r="G5677" i="17"/>
  <c r="G5678" i="17"/>
  <c r="G5679" i="17"/>
  <c r="G5680" i="17"/>
  <c r="G5681" i="17"/>
  <c r="G5682" i="17"/>
  <c r="G5683" i="17"/>
  <c r="G5684" i="17"/>
  <c r="G5685" i="17"/>
  <c r="G5686" i="17"/>
  <c r="G5687" i="17"/>
  <c r="G5688" i="17"/>
  <c r="G5689" i="17"/>
  <c r="G5690" i="17"/>
  <c r="G5691" i="17"/>
  <c r="G5692" i="17"/>
  <c r="G5693" i="17"/>
  <c r="G5694" i="17"/>
  <c r="G5695" i="17"/>
  <c r="G5696" i="17"/>
  <c r="G5697" i="17"/>
  <c r="G5698" i="17"/>
  <c r="G5699" i="17"/>
  <c r="G5700" i="17"/>
  <c r="G5701" i="17"/>
  <c r="G5702" i="17"/>
  <c r="G5703" i="17"/>
  <c r="G5704" i="17"/>
  <c r="G5705" i="17"/>
  <c r="G5706" i="17"/>
  <c r="G5707" i="17"/>
  <c r="G5708" i="17"/>
  <c r="G5709" i="17"/>
  <c r="G5710" i="17"/>
  <c r="G5711" i="17"/>
  <c r="G5712" i="17"/>
  <c r="G5713" i="17"/>
  <c r="G5714" i="17"/>
  <c r="G5715" i="17"/>
  <c r="G5716" i="17"/>
  <c r="G5717" i="17"/>
  <c r="G5718" i="17"/>
  <c r="G5719" i="17"/>
  <c r="G5720" i="17"/>
  <c r="G5721" i="17"/>
  <c r="G5722" i="17"/>
  <c r="G5723" i="17"/>
  <c r="G5724" i="17"/>
  <c r="G5725" i="17"/>
  <c r="G5726" i="17"/>
  <c r="G5727" i="17"/>
  <c r="G5728" i="17"/>
  <c r="G5729" i="17"/>
  <c r="G5730" i="17"/>
  <c r="G5731" i="17"/>
  <c r="G5732" i="17"/>
  <c r="G5733" i="17"/>
  <c r="G5734" i="17"/>
  <c r="G5735" i="17"/>
  <c r="G5736" i="17"/>
  <c r="G5737" i="17"/>
  <c r="G5738" i="17"/>
  <c r="G5739" i="17"/>
  <c r="G5740" i="17"/>
  <c r="G5741" i="17"/>
  <c r="G5742" i="17"/>
  <c r="G5743" i="17"/>
  <c r="G5744" i="17"/>
  <c r="G5745" i="17"/>
  <c r="G5746" i="17"/>
  <c r="G5747" i="17"/>
  <c r="G5748" i="17"/>
  <c r="G5749" i="17"/>
  <c r="G5750" i="17"/>
  <c r="G5751" i="17"/>
  <c r="G5752" i="17"/>
  <c r="G5753" i="17"/>
  <c r="G5754" i="17"/>
  <c r="G5755" i="17"/>
  <c r="G5756" i="17"/>
  <c r="G5757" i="17"/>
  <c r="G5758" i="17"/>
  <c r="G5759" i="17"/>
  <c r="G5760" i="17"/>
  <c r="G5761" i="17"/>
  <c r="G5762" i="17"/>
  <c r="G5763" i="17"/>
  <c r="G5764" i="17"/>
  <c r="G5765" i="17"/>
  <c r="G5766" i="17"/>
  <c r="G5767" i="17"/>
  <c r="G5768" i="17"/>
  <c r="G5769" i="17"/>
  <c r="G5770" i="17"/>
  <c r="G5771" i="17"/>
  <c r="G5772" i="17"/>
  <c r="G5773" i="17"/>
  <c r="G5774" i="17"/>
  <c r="G5775" i="17"/>
  <c r="G5776" i="17"/>
  <c r="G5777" i="17"/>
  <c r="G5778" i="17"/>
  <c r="G5779" i="17"/>
  <c r="G5780" i="17"/>
  <c r="G5781" i="17"/>
  <c r="G5782" i="17"/>
  <c r="G5783" i="17"/>
  <c r="G5784" i="17"/>
  <c r="G5785" i="17"/>
  <c r="G5786" i="17"/>
  <c r="G5787" i="17"/>
  <c r="G5788" i="17"/>
  <c r="G5789" i="17"/>
  <c r="G5790" i="17"/>
  <c r="G5791" i="17"/>
  <c r="G5792" i="17"/>
  <c r="G5793" i="17"/>
  <c r="G5794" i="17"/>
  <c r="G5795" i="17"/>
  <c r="G5796" i="17"/>
  <c r="G5797" i="17"/>
  <c r="G5798" i="17"/>
  <c r="G5799" i="17"/>
  <c r="G5800" i="17"/>
  <c r="G5801" i="17"/>
  <c r="G5802" i="17"/>
  <c r="G5803" i="17"/>
  <c r="G5804" i="17"/>
  <c r="G5805" i="17"/>
  <c r="G5806" i="17"/>
  <c r="G5807" i="17"/>
  <c r="G5808" i="17"/>
  <c r="G5809" i="17"/>
  <c r="G5810" i="17"/>
  <c r="G5811" i="17"/>
  <c r="G5812" i="17"/>
  <c r="G5813" i="17"/>
  <c r="G5814" i="17"/>
  <c r="G5815" i="17"/>
  <c r="G5816" i="17"/>
  <c r="G5817" i="17"/>
  <c r="G5818" i="17"/>
  <c r="G5819" i="17"/>
  <c r="G5820" i="17"/>
  <c r="G5821" i="17"/>
  <c r="G5822" i="17"/>
  <c r="G5823" i="17"/>
  <c r="G5824" i="17"/>
  <c r="G5825" i="17"/>
  <c r="G5826" i="17"/>
  <c r="G5827" i="17"/>
  <c r="G5828" i="17"/>
  <c r="G5829" i="17"/>
  <c r="G5830" i="17"/>
  <c r="G5831" i="17"/>
  <c r="G5832" i="17"/>
  <c r="G5833" i="17"/>
  <c r="G5834" i="17"/>
  <c r="G5835" i="17"/>
  <c r="G5836" i="17"/>
  <c r="G5837" i="17"/>
  <c r="G5838" i="17"/>
  <c r="G5839" i="17"/>
  <c r="G5840" i="17"/>
  <c r="G5841" i="17"/>
  <c r="G5842" i="17"/>
  <c r="G5843" i="17"/>
  <c r="G5844" i="17"/>
  <c r="G5845" i="17"/>
  <c r="G5846" i="17"/>
  <c r="G5847" i="17"/>
  <c r="G5848" i="17"/>
  <c r="G5849" i="17"/>
  <c r="G5850" i="17"/>
  <c r="G5851" i="17"/>
  <c r="G5852" i="17"/>
  <c r="G5853" i="17"/>
  <c r="G5854" i="17"/>
  <c r="G5855" i="17"/>
  <c r="G5856" i="17"/>
  <c r="G5857" i="17"/>
  <c r="G5858" i="17"/>
  <c r="G5859" i="17"/>
  <c r="G5860" i="17"/>
  <c r="G5861" i="17"/>
  <c r="G5862" i="17"/>
  <c r="G5863" i="17"/>
  <c r="G5864" i="17"/>
  <c r="G5865" i="17"/>
  <c r="G5866" i="17"/>
  <c r="G5867" i="17"/>
  <c r="G5868" i="17"/>
  <c r="G5869" i="17"/>
  <c r="G5870" i="17"/>
  <c r="G5871" i="17"/>
  <c r="G5872" i="17"/>
  <c r="G5873" i="17"/>
  <c r="G5874" i="17"/>
  <c r="G5875" i="17"/>
  <c r="G5876" i="17"/>
  <c r="G5877" i="17"/>
  <c r="G5878" i="17"/>
  <c r="G5879" i="17"/>
  <c r="G5880" i="17"/>
  <c r="G5881" i="17"/>
  <c r="G5882" i="17"/>
  <c r="G5883" i="17"/>
  <c r="G5884" i="17"/>
  <c r="G5885" i="17"/>
  <c r="G5886" i="17"/>
  <c r="G5887" i="17"/>
  <c r="G5888" i="17"/>
  <c r="G5889" i="17"/>
  <c r="G5890" i="17"/>
  <c r="G5891" i="17"/>
  <c r="G5892" i="17"/>
  <c r="G5893" i="17"/>
  <c r="G5894" i="17"/>
  <c r="G5895" i="17"/>
  <c r="G5896" i="17"/>
  <c r="G5897" i="17"/>
  <c r="G5898" i="17"/>
  <c r="G5899" i="17"/>
  <c r="G5900" i="17"/>
  <c r="G5901" i="17"/>
  <c r="G5902" i="17"/>
  <c r="G5903" i="17"/>
  <c r="G5904" i="17"/>
  <c r="G5905" i="17"/>
  <c r="G5906" i="17"/>
  <c r="G5907" i="17"/>
  <c r="G5908" i="17"/>
  <c r="G5909" i="17"/>
  <c r="G5910" i="17"/>
  <c r="G5911" i="17"/>
  <c r="G5912" i="17"/>
  <c r="G5913" i="17"/>
  <c r="G5914" i="17"/>
  <c r="G5915" i="17"/>
  <c r="G5916" i="17"/>
  <c r="G5917" i="17"/>
  <c r="G5918" i="17"/>
  <c r="G5919" i="17"/>
  <c r="G5920" i="17"/>
  <c r="G5921" i="17"/>
  <c r="G5922" i="17"/>
  <c r="G5923" i="17"/>
  <c r="G5924" i="17"/>
  <c r="G5925" i="17"/>
  <c r="G5926" i="17"/>
  <c r="G5927" i="17"/>
  <c r="G5928" i="17"/>
  <c r="G5929" i="17"/>
  <c r="G5930" i="17"/>
  <c r="G5931" i="17"/>
  <c r="G5932" i="17"/>
  <c r="G5933" i="17"/>
  <c r="G5934" i="17"/>
  <c r="G5935" i="17"/>
  <c r="G5936" i="17"/>
  <c r="G5937" i="17"/>
  <c r="G5938" i="17"/>
  <c r="G5939" i="17"/>
  <c r="G5940" i="17"/>
  <c r="G5941" i="17"/>
  <c r="G5942" i="17"/>
  <c r="G5943" i="17"/>
  <c r="G5944" i="17"/>
  <c r="G5945" i="17"/>
  <c r="G5946" i="17"/>
  <c r="G5947" i="17"/>
  <c r="G5948" i="17"/>
  <c r="G5949" i="17"/>
  <c r="G5950" i="17"/>
  <c r="G5951" i="17"/>
  <c r="G5952" i="17"/>
  <c r="G5953" i="17"/>
  <c r="G5954" i="17"/>
  <c r="G5955" i="17"/>
  <c r="G5956" i="17"/>
  <c r="G5957" i="17"/>
  <c r="G5958" i="17"/>
  <c r="G5959" i="17"/>
  <c r="G5960" i="17"/>
  <c r="G5961" i="17"/>
  <c r="G5962" i="17"/>
  <c r="G5963" i="17"/>
  <c r="G5964" i="17"/>
  <c r="G5965" i="17"/>
  <c r="G5966" i="17"/>
  <c r="G5967" i="17"/>
  <c r="G5968" i="17"/>
  <c r="G5969" i="17"/>
  <c r="G5970" i="17"/>
  <c r="G5971" i="17"/>
  <c r="G5972" i="17"/>
  <c r="G5973" i="17"/>
  <c r="G5974" i="17"/>
  <c r="G5975" i="17"/>
  <c r="G5976" i="17"/>
  <c r="G5977" i="17"/>
  <c r="G5978" i="17"/>
  <c r="G5979" i="17"/>
  <c r="G5980" i="17"/>
  <c r="G5981" i="17"/>
  <c r="G5982" i="17"/>
  <c r="G5983" i="17"/>
  <c r="G5984" i="17"/>
  <c r="G5985" i="17"/>
  <c r="G5986" i="17"/>
  <c r="G5987" i="17"/>
  <c r="G5988" i="17"/>
  <c r="G5989" i="17"/>
  <c r="G5990" i="17"/>
  <c r="G5991" i="17"/>
  <c r="G5992" i="17"/>
  <c r="G5993" i="17"/>
  <c r="G5994" i="17"/>
  <c r="G5995" i="17"/>
  <c r="G5996" i="17"/>
  <c r="G5997" i="17"/>
  <c r="G5998" i="17"/>
  <c r="G5999" i="17"/>
  <c r="G6000" i="17"/>
  <c r="G6001" i="17"/>
  <c r="G6002" i="17"/>
  <c r="G6003" i="17"/>
  <c r="G6004" i="17"/>
  <c r="G6005" i="17"/>
  <c r="G6006" i="17"/>
  <c r="G6007" i="17"/>
  <c r="G6008" i="17"/>
  <c r="G6009" i="17"/>
  <c r="G6010" i="17"/>
  <c r="G6011" i="17"/>
  <c r="G6012" i="17"/>
  <c r="G6013" i="17"/>
  <c r="G6014" i="17"/>
  <c r="G6015" i="17"/>
  <c r="G6016" i="17"/>
  <c r="G6017" i="17"/>
  <c r="G6018" i="17"/>
  <c r="G6019" i="17"/>
  <c r="G6020" i="17"/>
  <c r="G6021" i="17"/>
  <c r="G6022" i="17"/>
  <c r="G6023" i="17"/>
  <c r="G6024" i="17"/>
  <c r="G6025" i="17"/>
  <c r="G6026" i="17"/>
  <c r="G6027" i="17"/>
  <c r="G6028" i="17"/>
  <c r="G6029" i="17"/>
  <c r="G6030" i="17"/>
  <c r="G6031" i="17"/>
  <c r="G6032" i="17"/>
  <c r="G6033" i="17"/>
  <c r="G6034" i="17"/>
  <c r="G6035" i="17"/>
  <c r="G6036" i="17"/>
  <c r="G6037" i="17"/>
  <c r="G6038" i="17"/>
  <c r="G6039" i="17"/>
  <c r="G6040" i="17"/>
  <c r="G6041" i="17"/>
  <c r="G6042" i="17"/>
  <c r="G6043" i="17"/>
  <c r="G6044" i="17"/>
  <c r="G6045" i="17"/>
  <c r="G6046" i="17"/>
  <c r="G6047" i="17"/>
  <c r="G6048" i="17"/>
  <c r="G6049" i="17"/>
  <c r="G6050" i="17"/>
  <c r="G6051" i="17"/>
  <c r="G6052" i="17"/>
  <c r="G6053" i="17"/>
  <c r="G6054" i="17"/>
  <c r="G6055" i="17"/>
  <c r="G6056" i="17"/>
  <c r="G6057" i="17"/>
  <c r="G6058" i="17"/>
  <c r="G6059" i="17"/>
  <c r="G6060" i="17"/>
  <c r="G6061" i="17"/>
  <c r="G6062" i="17"/>
  <c r="G6063" i="17"/>
  <c r="G6064" i="17"/>
  <c r="G6065" i="17"/>
  <c r="G6066" i="17"/>
  <c r="G6067" i="17"/>
  <c r="G6068" i="17"/>
  <c r="G6069" i="17"/>
  <c r="G6070" i="17"/>
  <c r="G6071" i="17"/>
  <c r="G6072" i="17"/>
  <c r="G6073" i="17"/>
  <c r="G6074" i="17"/>
  <c r="G6075" i="17"/>
  <c r="G6076" i="17"/>
  <c r="G6077" i="17"/>
  <c r="G6078" i="17"/>
  <c r="G6079" i="17"/>
  <c r="G6080" i="17"/>
  <c r="G6081" i="17"/>
  <c r="G6082" i="17"/>
  <c r="G6083" i="17"/>
  <c r="G6084" i="17"/>
  <c r="G6085" i="17"/>
  <c r="G6086" i="17"/>
  <c r="G6087" i="17"/>
  <c r="G6088" i="17"/>
  <c r="G6089" i="17"/>
  <c r="G6090" i="17"/>
  <c r="G6091" i="17"/>
  <c r="G6092" i="17"/>
  <c r="G6093" i="17"/>
  <c r="G6094" i="17"/>
  <c r="G6095" i="17"/>
  <c r="G6096" i="17"/>
  <c r="G6097" i="17"/>
  <c r="G6098" i="17"/>
  <c r="G6099" i="17"/>
  <c r="G6100" i="17"/>
  <c r="G6101" i="17"/>
  <c r="G6102" i="17"/>
  <c r="G6103" i="17"/>
  <c r="G6104" i="17"/>
  <c r="G6105" i="17"/>
  <c r="G6106" i="17"/>
  <c r="G6107" i="17"/>
  <c r="G6108" i="17"/>
  <c r="G6109" i="17"/>
  <c r="G6110" i="17"/>
  <c r="G6111" i="17"/>
  <c r="G6112" i="17"/>
  <c r="G6113" i="17"/>
  <c r="G6114" i="17"/>
  <c r="G6115" i="17"/>
  <c r="G6116" i="17"/>
  <c r="G6117" i="17"/>
  <c r="G6118" i="17"/>
  <c r="G6119" i="17"/>
  <c r="G6120" i="17"/>
  <c r="G6121" i="17"/>
  <c r="G6122" i="17"/>
  <c r="G6123" i="17"/>
  <c r="G6124" i="17"/>
  <c r="G6125" i="17"/>
  <c r="G6126" i="17"/>
  <c r="G6127" i="17"/>
  <c r="G6128" i="17"/>
  <c r="G6129" i="17"/>
  <c r="G6130" i="17"/>
  <c r="G6131" i="17"/>
  <c r="G6132" i="17"/>
  <c r="G6133" i="17"/>
  <c r="G6134" i="17"/>
  <c r="G6135" i="17"/>
  <c r="G6136" i="17"/>
  <c r="G6137" i="17"/>
  <c r="G6138" i="17"/>
  <c r="G6139" i="17"/>
  <c r="G6140" i="17"/>
  <c r="G6141" i="17"/>
  <c r="G6142" i="17"/>
  <c r="G6143" i="17"/>
  <c r="G6144" i="17"/>
  <c r="G6145" i="17"/>
  <c r="G6146" i="17"/>
  <c r="G6147" i="17"/>
  <c r="G6148" i="17"/>
  <c r="G6149" i="17"/>
  <c r="G6150" i="17"/>
  <c r="G6151" i="17"/>
  <c r="G6152" i="17"/>
  <c r="G6153" i="17"/>
  <c r="G6154" i="17"/>
  <c r="G6155" i="17"/>
  <c r="G6156" i="17"/>
  <c r="G6157" i="17"/>
  <c r="G6158" i="17"/>
  <c r="G6159" i="17"/>
  <c r="G6160" i="17"/>
  <c r="G6161" i="17"/>
  <c r="G6162" i="17"/>
  <c r="G6163" i="17"/>
  <c r="G6164" i="17"/>
  <c r="G6165" i="17"/>
  <c r="G6166" i="17"/>
  <c r="G6167" i="17"/>
  <c r="G6168" i="17"/>
  <c r="G6169" i="17"/>
  <c r="G6170" i="17"/>
  <c r="G6171" i="17"/>
  <c r="G6172" i="17"/>
  <c r="G6173" i="17"/>
  <c r="G6174" i="17"/>
  <c r="G6175" i="17"/>
  <c r="G6176" i="17"/>
  <c r="G6177" i="17"/>
  <c r="G6178" i="17"/>
  <c r="G6179" i="17"/>
  <c r="G6180" i="17"/>
  <c r="G6181" i="17"/>
  <c r="G6182" i="17"/>
  <c r="G6183" i="17"/>
  <c r="G6184" i="17"/>
  <c r="G6185" i="17"/>
  <c r="G6186" i="17"/>
  <c r="G6187" i="17"/>
  <c r="G6188" i="17"/>
  <c r="G6189" i="17"/>
  <c r="G6190" i="17"/>
  <c r="G6191" i="17"/>
  <c r="G6192" i="17"/>
  <c r="G6193" i="17"/>
  <c r="G6194" i="17"/>
  <c r="G6195" i="17"/>
  <c r="G6196" i="17"/>
  <c r="G6197" i="17"/>
  <c r="G6198" i="17"/>
  <c r="G6199" i="17"/>
  <c r="G6200" i="17"/>
  <c r="G6201" i="17"/>
  <c r="G6202" i="17"/>
  <c r="G6203" i="17"/>
  <c r="G6204" i="17"/>
  <c r="G6205" i="17"/>
  <c r="G6206" i="17"/>
  <c r="G6207" i="17"/>
  <c r="G6208" i="17"/>
  <c r="G6209" i="17"/>
  <c r="G6210" i="17"/>
  <c r="G6211" i="17"/>
  <c r="G6212" i="17"/>
  <c r="G6213" i="17"/>
  <c r="G6214" i="17"/>
  <c r="G6215" i="17"/>
  <c r="G6216" i="17"/>
  <c r="G6217" i="17"/>
  <c r="G6218" i="17"/>
  <c r="G6219" i="17"/>
  <c r="G6220" i="17"/>
  <c r="G6221" i="17"/>
  <c r="G6222" i="17"/>
  <c r="G6223" i="17"/>
  <c r="G6224" i="17"/>
  <c r="G6225" i="17"/>
  <c r="G6226" i="17"/>
  <c r="G6227" i="17"/>
  <c r="G6228" i="17"/>
  <c r="G6229" i="17"/>
  <c r="G6230" i="17"/>
  <c r="G6231" i="17"/>
  <c r="G6232" i="17"/>
  <c r="G6233" i="17"/>
  <c r="G6234" i="17"/>
  <c r="G6235" i="17"/>
  <c r="G6236" i="17"/>
  <c r="G6237" i="17"/>
  <c r="G6238" i="17"/>
  <c r="G6239" i="17"/>
  <c r="G6240" i="17"/>
  <c r="G6241" i="17"/>
  <c r="G6242" i="17"/>
  <c r="G6243" i="17"/>
  <c r="G6244" i="17"/>
  <c r="G6245" i="17"/>
  <c r="G6246" i="17"/>
  <c r="G6247" i="17"/>
  <c r="G6248" i="17"/>
  <c r="G6249" i="17"/>
  <c r="G6250" i="17"/>
  <c r="G6251" i="17"/>
  <c r="G6252" i="17"/>
  <c r="G6253" i="17"/>
  <c r="G6254" i="17"/>
  <c r="G6255" i="17"/>
  <c r="G6256" i="17"/>
  <c r="G6257" i="17"/>
  <c r="G6258" i="17"/>
  <c r="G6259" i="17"/>
  <c r="G6260" i="17"/>
  <c r="G6261" i="17"/>
  <c r="G6262" i="17"/>
  <c r="G6263" i="17"/>
  <c r="G6264" i="17"/>
  <c r="G6265" i="17"/>
  <c r="G6266" i="17"/>
  <c r="G6267" i="17"/>
  <c r="G6268" i="17"/>
  <c r="G6269" i="17"/>
  <c r="G6270" i="17"/>
  <c r="G6271" i="17"/>
  <c r="G6272" i="17"/>
  <c r="G6273" i="17"/>
  <c r="G6274" i="17"/>
  <c r="G6275" i="17"/>
  <c r="G6276" i="17"/>
  <c r="G6277" i="17"/>
  <c r="G6278" i="17"/>
  <c r="G6279" i="17"/>
  <c r="G6280" i="17"/>
  <c r="G6281" i="17"/>
  <c r="G6282" i="17"/>
  <c r="G6283" i="17"/>
  <c r="G6284" i="17"/>
  <c r="G6285" i="17"/>
  <c r="G6286" i="17"/>
  <c r="G6287" i="17"/>
  <c r="G6288" i="17"/>
  <c r="G6289" i="17"/>
  <c r="G6290" i="17"/>
  <c r="G6291" i="17"/>
  <c r="G6292" i="17"/>
  <c r="G6293" i="17"/>
  <c r="G6294" i="17"/>
  <c r="G6295" i="17"/>
  <c r="G6296" i="17"/>
  <c r="G6297" i="17"/>
  <c r="G6298" i="17"/>
  <c r="G6299" i="17"/>
  <c r="G6300" i="17"/>
  <c r="G6301" i="17"/>
  <c r="G6302" i="17"/>
  <c r="G6303" i="17"/>
  <c r="G6304" i="17"/>
  <c r="G6305" i="17"/>
  <c r="G6306" i="17"/>
  <c r="G6307" i="17"/>
  <c r="G6308" i="17"/>
  <c r="G6309" i="17"/>
  <c r="G6310" i="17"/>
  <c r="G6311" i="17"/>
  <c r="G6312" i="17"/>
  <c r="G6313" i="17"/>
  <c r="G6314" i="17"/>
  <c r="G6315" i="17"/>
  <c r="G6316" i="17"/>
  <c r="G6317" i="17"/>
  <c r="G6318" i="17"/>
  <c r="G6319" i="17"/>
  <c r="G6320" i="17"/>
  <c r="G6321" i="17"/>
  <c r="G6322" i="17"/>
  <c r="G6323" i="17"/>
  <c r="G6324" i="17"/>
  <c r="G6325" i="17"/>
  <c r="G6326" i="17"/>
  <c r="G6327" i="17"/>
  <c r="G6328" i="17"/>
  <c r="G6329" i="17"/>
  <c r="G6330" i="17"/>
  <c r="G6331" i="17"/>
  <c r="G6332" i="17"/>
  <c r="G6333" i="17"/>
  <c r="G6334" i="17"/>
  <c r="G6335" i="17"/>
  <c r="G6336" i="17"/>
  <c r="G6337" i="17"/>
  <c r="G6338" i="17"/>
  <c r="G6339" i="17"/>
  <c r="G6340" i="17"/>
  <c r="G6341" i="17"/>
  <c r="G6342" i="17"/>
  <c r="G6343" i="17"/>
  <c r="G6344" i="17"/>
  <c r="G6345" i="17"/>
  <c r="G6346" i="17"/>
  <c r="G6347" i="17"/>
  <c r="G6348" i="17"/>
  <c r="G6349" i="17"/>
  <c r="G6350" i="17"/>
  <c r="G6351" i="17"/>
  <c r="G6352" i="17"/>
  <c r="G6353" i="17"/>
  <c r="G6354" i="17"/>
  <c r="G6355" i="17"/>
  <c r="G6356" i="17"/>
  <c r="G6357" i="17"/>
  <c r="G6358" i="17"/>
  <c r="G6359" i="17"/>
  <c r="G6360" i="17"/>
  <c r="G6361" i="17"/>
  <c r="G6362" i="17"/>
  <c r="G6363" i="17"/>
  <c r="G6364" i="17"/>
  <c r="G6365" i="17"/>
  <c r="G6366" i="17"/>
  <c r="G6367" i="17"/>
  <c r="G6368" i="17"/>
  <c r="G6369" i="17"/>
  <c r="G6370" i="17"/>
  <c r="G6371" i="17"/>
  <c r="G6372" i="17"/>
  <c r="G6373" i="17"/>
  <c r="G6374" i="17"/>
  <c r="G6375" i="17"/>
  <c r="G6376" i="17"/>
  <c r="G6377" i="17"/>
  <c r="G6378" i="17"/>
  <c r="G6379" i="17"/>
  <c r="G6380" i="17"/>
  <c r="G6381" i="17"/>
  <c r="G6382" i="17"/>
  <c r="G6383" i="17"/>
  <c r="G6384" i="17"/>
  <c r="G6385" i="17"/>
  <c r="G6386" i="17"/>
  <c r="G6387" i="17"/>
  <c r="G6388" i="17"/>
  <c r="G6389" i="17"/>
  <c r="G6390" i="17"/>
  <c r="G6391" i="17"/>
  <c r="G6392" i="17"/>
  <c r="G6393" i="17"/>
  <c r="G6394" i="17"/>
  <c r="G6395" i="17"/>
  <c r="G6396" i="17"/>
  <c r="G6397" i="17"/>
  <c r="G6398" i="17"/>
  <c r="G6399" i="17"/>
  <c r="G6400" i="17"/>
  <c r="G6401" i="17"/>
  <c r="G6402" i="17"/>
  <c r="G6403" i="17"/>
  <c r="G6404" i="17"/>
  <c r="G6405" i="17"/>
  <c r="G6406" i="17"/>
  <c r="G6407" i="17"/>
  <c r="G6408" i="17"/>
  <c r="G6409" i="17"/>
  <c r="G6410" i="17"/>
  <c r="G6411" i="17"/>
  <c r="G6412" i="17"/>
  <c r="G6413" i="17"/>
  <c r="G6414" i="17"/>
  <c r="G6415" i="17"/>
  <c r="G6416" i="17"/>
  <c r="G6417" i="17"/>
  <c r="G6418" i="17"/>
  <c r="G6419" i="17"/>
  <c r="G6420" i="17"/>
  <c r="G6421" i="17"/>
  <c r="G6422" i="17"/>
  <c r="G6423" i="17"/>
  <c r="G6424" i="17"/>
  <c r="G6425" i="17"/>
  <c r="G6426" i="17"/>
  <c r="G6427" i="17"/>
  <c r="G6428" i="17"/>
  <c r="G6429" i="17"/>
  <c r="G6430" i="17"/>
  <c r="G6431" i="17"/>
  <c r="G6432" i="17"/>
  <c r="G6433" i="17"/>
  <c r="G6434" i="17"/>
  <c r="G6435" i="17"/>
  <c r="G6436" i="17"/>
  <c r="G6437" i="17"/>
  <c r="G6438" i="17"/>
  <c r="G6439" i="17"/>
  <c r="G6440" i="17"/>
  <c r="G6441" i="17"/>
  <c r="G6442" i="17"/>
  <c r="G6443" i="17"/>
  <c r="G6444" i="17"/>
  <c r="G6445" i="17"/>
  <c r="G6446" i="17"/>
  <c r="G6447" i="17"/>
  <c r="G6448" i="17"/>
  <c r="G6449" i="17"/>
  <c r="G6450" i="17"/>
  <c r="G6451" i="17"/>
  <c r="G6452" i="17"/>
  <c r="G6453" i="17"/>
  <c r="G6454" i="17"/>
  <c r="G6455" i="17"/>
  <c r="G6456" i="17"/>
  <c r="G6457" i="17"/>
  <c r="G6458" i="17"/>
  <c r="G6459" i="17"/>
  <c r="G6460" i="17"/>
  <c r="G6461" i="17"/>
  <c r="G6462" i="17"/>
  <c r="G6463" i="17"/>
  <c r="G6464" i="17"/>
  <c r="G6465" i="17"/>
  <c r="G6466" i="17"/>
  <c r="G6467" i="17"/>
  <c r="G6468" i="17"/>
  <c r="G6469" i="17"/>
  <c r="G6470" i="17"/>
  <c r="G6471" i="17"/>
  <c r="G6472" i="17"/>
  <c r="G6473" i="17"/>
  <c r="G6474" i="17"/>
  <c r="G6475" i="17"/>
  <c r="G6476" i="17"/>
  <c r="G6477" i="17"/>
  <c r="G6478" i="17"/>
  <c r="G6479" i="17"/>
  <c r="G6480" i="17"/>
  <c r="G6481" i="17"/>
  <c r="G6482" i="17"/>
  <c r="G6483" i="17"/>
  <c r="G6484" i="17"/>
  <c r="G6485" i="17"/>
  <c r="G6486" i="17"/>
  <c r="G6487" i="17"/>
  <c r="G6488" i="17"/>
  <c r="G6489" i="17"/>
  <c r="G6490" i="17"/>
  <c r="G6491" i="17"/>
  <c r="G6492" i="17"/>
  <c r="G6493" i="17"/>
  <c r="G6494" i="17"/>
  <c r="G6495" i="17"/>
  <c r="G6496" i="17"/>
  <c r="G6497" i="17"/>
  <c r="G6498" i="17"/>
  <c r="G6499" i="17"/>
  <c r="G6500" i="17"/>
  <c r="G6501" i="17"/>
  <c r="G6502" i="17"/>
  <c r="G6503" i="17"/>
  <c r="G6504" i="17"/>
  <c r="G6505" i="17"/>
  <c r="G6506" i="17"/>
  <c r="G6507" i="17"/>
  <c r="G6508" i="17"/>
  <c r="G6509" i="17"/>
  <c r="G6510" i="17"/>
  <c r="G6511" i="17"/>
  <c r="G6512" i="17"/>
  <c r="G6513" i="17"/>
  <c r="G6514" i="17"/>
  <c r="G6515" i="17"/>
  <c r="G6516" i="17"/>
  <c r="G6517" i="17"/>
  <c r="G6518" i="17"/>
  <c r="G6519" i="17"/>
  <c r="G6520" i="17"/>
  <c r="G6521" i="17"/>
  <c r="G6522" i="17"/>
  <c r="G6523" i="17"/>
  <c r="G6524" i="17"/>
  <c r="G6525" i="17"/>
  <c r="G6526" i="17"/>
  <c r="G6527" i="17"/>
  <c r="G6528" i="17"/>
  <c r="G6529" i="17"/>
  <c r="G6530" i="17"/>
  <c r="G6531" i="17"/>
  <c r="G6532" i="17"/>
  <c r="G6533" i="17"/>
  <c r="G6534" i="17"/>
  <c r="G6535" i="17"/>
  <c r="G6536" i="17"/>
  <c r="G6537" i="17"/>
  <c r="G6538" i="17"/>
  <c r="G6539" i="17"/>
  <c r="G6540" i="17"/>
  <c r="G6541" i="17"/>
  <c r="G6542" i="17"/>
  <c r="G6543" i="17"/>
  <c r="G6544" i="17"/>
  <c r="G6545" i="17"/>
  <c r="G6546" i="17"/>
  <c r="G6547" i="17"/>
  <c r="G6548" i="17"/>
  <c r="G6549" i="17"/>
  <c r="G6550" i="17"/>
  <c r="G6551" i="17"/>
  <c r="G6552" i="17"/>
  <c r="G6553" i="17"/>
  <c r="G6554" i="17"/>
  <c r="G6555" i="17"/>
  <c r="G6556" i="17"/>
  <c r="G6557" i="17"/>
  <c r="G6558" i="17"/>
  <c r="G6559" i="17"/>
  <c r="G6560" i="17"/>
  <c r="G6561" i="17"/>
  <c r="G6562" i="17"/>
  <c r="G6563" i="17"/>
  <c r="G6564" i="17"/>
  <c r="G6565" i="17"/>
  <c r="G6566" i="17"/>
  <c r="G6567" i="17"/>
  <c r="G6568" i="17"/>
  <c r="G6569" i="17"/>
  <c r="G6570" i="17"/>
  <c r="G6571" i="17"/>
  <c r="G6572" i="17"/>
  <c r="G6573" i="17"/>
  <c r="G6574" i="17"/>
  <c r="G6575" i="17"/>
  <c r="G6576" i="17"/>
  <c r="G6577" i="17"/>
  <c r="G6578" i="17"/>
  <c r="G6579" i="17"/>
  <c r="G6580" i="17"/>
  <c r="G6581" i="17"/>
  <c r="G6582" i="17"/>
  <c r="G6583" i="17"/>
  <c r="G6584" i="17"/>
  <c r="G6585" i="17"/>
  <c r="G6586" i="17"/>
  <c r="G6587" i="17"/>
  <c r="G6588" i="17"/>
  <c r="G6589" i="17"/>
  <c r="G6590" i="17"/>
  <c r="G6591" i="17"/>
  <c r="G6592" i="17"/>
  <c r="G6593" i="17"/>
  <c r="G6594" i="17"/>
  <c r="G6595" i="17"/>
  <c r="G6596" i="17"/>
  <c r="G6597" i="17"/>
  <c r="G6598" i="17"/>
  <c r="G6599" i="17"/>
  <c r="G6600" i="17"/>
  <c r="G6601" i="17"/>
  <c r="G6602" i="17"/>
  <c r="G6603" i="17"/>
  <c r="G6604" i="17"/>
  <c r="G6605" i="17"/>
  <c r="G6606" i="17"/>
  <c r="G6607" i="17"/>
  <c r="G6608" i="17"/>
  <c r="G6609" i="17"/>
  <c r="G6610" i="17"/>
  <c r="G6611" i="17"/>
  <c r="G6612" i="17"/>
  <c r="G6613" i="17"/>
  <c r="G6614" i="17"/>
  <c r="G6615" i="17"/>
  <c r="G6616" i="17"/>
  <c r="G6617" i="17"/>
  <c r="G6618" i="17"/>
  <c r="G6619" i="17"/>
  <c r="G6620" i="17"/>
  <c r="G6621" i="17"/>
  <c r="G6622" i="17"/>
  <c r="G6623" i="17"/>
  <c r="G6624" i="17"/>
  <c r="G6625" i="17"/>
  <c r="G6626" i="17"/>
  <c r="G6627" i="17"/>
  <c r="G6628" i="17"/>
  <c r="G6629" i="17"/>
  <c r="G6630" i="17"/>
  <c r="G6631" i="17"/>
  <c r="G6632" i="17"/>
  <c r="G6633" i="17"/>
  <c r="G6634" i="17"/>
  <c r="G6635" i="17"/>
  <c r="G6636" i="17"/>
  <c r="G6637" i="17"/>
  <c r="G6638" i="17"/>
  <c r="G6639" i="17"/>
  <c r="G6640" i="17"/>
  <c r="G6641" i="17"/>
  <c r="G6642" i="17"/>
  <c r="G6643" i="17"/>
  <c r="G6644" i="17"/>
  <c r="G6645" i="17"/>
  <c r="G6646" i="17"/>
  <c r="G6647" i="17"/>
  <c r="G6648" i="17"/>
  <c r="G6649" i="17"/>
  <c r="G6650" i="17"/>
  <c r="G6651" i="17"/>
  <c r="G6652" i="17"/>
  <c r="G6653" i="17"/>
  <c r="G6654" i="17"/>
  <c r="G6655" i="17"/>
  <c r="G6656" i="17"/>
  <c r="G6657" i="17"/>
  <c r="G6658" i="17"/>
  <c r="G6659" i="17"/>
  <c r="G6660" i="17"/>
  <c r="G6661" i="17"/>
  <c r="G6662" i="17"/>
  <c r="G6663" i="17"/>
  <c r="G6664" i="17"/>
  <c r="G6665" i="17"/>
  <c r="G6666" i="17"/>
  <c r="G6667" i="17"/>
  <c r="G6668" i="17"/>
  <c r="G6669" i="17"/>
  <c r="G6670" i="17"/>
  <c r="G6671" i="17"/>
  <c r="G6672" i="17"/>
  <c r="G6673" i="17"/>
  <c r="G6674" i="17"/>
  <c r="G6675" i="17"/>
  <c r="G6676" i="17"/>
  <c r="G6677" i="17"/>
  <c r="G6678" i="17"/>
  <c r="G6679" i="17"/>
  <c r="G6680" i="17"/>
  <c r="G6681" i="17"/>
  <c r="G6682" i="17"/>
  <c r="G6683" i="17"/>
  <c r="G6684" i="17"/>
  <c r="G6685" i="17"/>
  <c r="G6686" i="17"/>
  <c r="G6687" i="17"/>
  <c r="G6688" i="17"/>
  <c r="G6689" i="17"/>
  <c r="G6690" i="17"/>
  <c r="G6691" i="17"/>
  <c r="G6692" i="17"/>
  <c r="G6693" i="17"/>
  <c r="G6694" i="17"/>
  <c r="G6695" i="17"/>
  <c r="G6696" i="17"/>
  <c r="G6697" i="17"/>
  <c r="G6698" i="17"/>
  <c r="G6699" i="17"/>
  <c r="G6700" i="17"/>
  <c r="G6701" i="17"/>
  <c r="G6702" i="17"/>
  <c r="G6703" i="17"/>
  <c r="G6704" i="17"/>
  <c r="G6705" i="17"/>
  <c r="G6706" i="17"/>
  <c r="G6707" i="17"/>
  <c r="G6708" i="17"/>
  <c r="G6709" i="17"/>
  <c r="G6710" i="17"/>
  <c r="G6711" i="17"/>
  <c r="G6712" i="17"/>
  <c r="G6713" i="17"/>
  <c r="G6714" i="17"/>
  <c r="G6715" i="17"/>
  <c r="G6716" i="17"/>
  <c r="G6717" i="17"/>
  <c r="G6718" i="17"/>
  <c r="G6719" i="17"/>
  <c r="G6720" i="17"/>
  <c r="G6721" i="17"/>
  <c r="G6722" i="17"/>
  <c r="G6723" i="17"/>
  <c r="G6724" i="17"/>
  <c r="G6725" i="17"/>
  <c r="G6726" i="17"/>
  <c r="G6727" i="17"/>
  <c r="G6728" i="17"/>
  <c r="G6729" i="17"/>
  <c r="G6730" i="17"/>
  <c r="G6731" i="17"/>
  <c r="G6732" i="17"/>
  <c r="G6733" i="17"/>
  <c r="G6734" i="17"/>
  <c r="G6735" i="17"/>
  <c r="G6736" i="17"/>
  <c r="G6737" i="17"/>
  <c r="G6738" i="17"/>
  <c r="G6739" i="17"/>
  <c r="G6740" i="17"/>
  <c r="G6741" i="17"/>
  <c r="G6742" i="17"/>
  <c r="G6743" i="17"/>
  <c r="G6744" i="17"/>
  <c r="G6745" i="17"/>
  <c r="G6746" i="17"/>
  <c r="G6747" i="17"/>
  <c r="G6748" i="17"/>
  <c r="G6749" i="17"/>
  <c r="G6750" i="17"/>
  <c r="G6751" i="17"/>
  <c r="G6752" i="17"/>
  <c r="G6753" i="17"/>
  <c r="G6754" i="17"/>
  <c r="G6755" i="17"/>
  <c r="G6756" i="17"/>
  <c r="G6757" i="17"/>
  <c r="G6758" i="17"/>
  <c r="G6759" i="17"/>
  <c r="G6760" i="17"/>
  <c r="G6761" i="17"/>
  <c r="G6762" i="17"/>
  <c r="G6763" i="17"/>
  <c r="G6764" i="17"/>
  <c r="G6765" i="17"/>
  <c r="G6766" i="17"/>
  <c r="G6767" i="17"/>
  <c r="G6768" i="17"/>
  <c r="G6769" i="17"/>
  <c r="G6770" i="17"/>
  <c r="G6771" i="17"/>
  <c r="G6772" i="17"/>
  <c r="G6773" i="17"/>
  <c r="G6774" i="17"/>
  <c r="G6775" i="17"/>
  <c r="G6776" i="17"/>
  <c r="G6777" i="17"/>
  <c r="G6778" i="17"/>
  <c r="G6779" i="17"/>
  <c r="G6780" i="17"/>
  <c r="G6781" i="17"/>
  <c r="G6782" i="17"/>
  <c r="G6783" i="17"/>
  <c r="G6784" i="17"/>
  <c r="G6785" i="17"/>
  <c r="G6786" i="17"/>
  <c r="G6787" i="17"/>
  <c r="G6788" i="17"/>
  <c r="G6789" i="17"/>
  <c r="G6790" i="17"/>
  <c r="G6791" i="17"/>
  <c r="G6792" i="17"/>
  <c r="G6793" i="17"/>
  <c r="G6794" i="17"/>
  <c r="G6795" i="17"/>
  <c r="G6796" i="17"/>
  <c r="G6797" i="17"/>
  <c r="G6798" i="17"/>
  <c r="G6799" i="17"/>
  <c r="G6800" i="17"/>
  <c r="G6801" i="17"/>
  <c r="G6802" i="17"/>
  <c r="G6803" i="17"/>
  <c r="G6804" i="17"/>
  <c r="G6805" i="17"/>
  <c r="G6806" i="17"/>
  <c r="G6807" i="17"/>
  <c r="G6808" i="17"/>
  <c r="G6809" i="17"/>
  <c r="G6810" i="17"/>
  <c r="G6811" i="17"/>
  <c r="G6812" i="17"/>
  <c r="G6813" i="17"/>
  <c r="G6814" i="17"/>
  <c r="G6815" i="17"/>
  <c r="G6816" i="17"/>
  <c r="G6817" i="17"/>
  <c r="G6818" i="17"/>
  <c r="G6819" i="17"/>
  <c r="G6820" i="17"/>
  <c r="G6821" i="17"/>
  <c r="G6822" i="17"/>
  <c r="G6823" i="17"/>
  <c r="G6824" i="17"/>
  <c r="G6825" i="17"/>
  <c r="G6826" i="17"/>
  <c r="G6827" i="17"/>
  <c r="G6828" i="17"/>
  <c r="G6829" i="17"/>
  <c r="G6830" i="17"/>
  <c r="G6831" i="17"/>
  <c r="G6832" i="17"/>
  <c r="G6833" i="17"/>
  <c r="G6834" i="17"/>
  <c r="G6835" i="17"/>
  <c r="G6836" i="17"/>
  <c r="G6837" i="17"/>
  <c r="G6838" i="17"/>
  <c r="G6839" i="17"/>
  <c r="G6840" i="17"/>
  <c r="G6841" i="17"/>
  <c r="G6842" i="17"/>
  <c r="G6843" i="17"/>
  <c r="G6844" i="17"/>
  <c r="G6845" i="17"/>
  <c r="G6846" i="17"/>
  <c r="G6847" i="17"/>
  <c r="G6848" i="17"/>
  <c r="G6849" i="17"/>
  <c r="G6850" i="17"/>
  <c r="G6851" i="17"/>
  <c r="G6852" i="17"/>
  <c r="G6853" i="17"/>
  <c r="G6854" i="17"/>
  <c r="G6855" i="17"/>
  <c r="G6856" i="17"/>
  <c r="G6857" i="17"/>
  <c r="G6858" i="17"/>
  <c r="G6859" i="17"/>
  <c r="G6860" i="17"/>
  <c r="G6861" i="17"/>
  <c r="G6862" i="17"/>
  <c r="G6863" i="17"/>
  <c r="G6864" i="17"/>
  <c r="G6865" i="17"/>
  <c r="G6866" i="17"/>
  <c r="G6867" i="17"/>
  <c r="G6868" i="17"/>
  <c r="G6869" i="17"/>
  <c r="G6870" i="17"/>
  <c r="G6871" i="17"/>
  <c r="G6872" i="17"/>
  <c r="G6873" i="17"/>
  <c r="G6874" i="17"/>
  <c r="G6875" i="17"/>
  <c r="G6876" i="17"/>
  <c r="G6877" i="17"/>
  <c r="G6878" i="17"/>
  <c r="G6879" i="17"/>
  <c r="G6880" i="17"/>
  <c r="G6881" i="17"/>
  <c r="G6882" i="17"/>
  <c r="G6883" i="17"/>
  <c r="G6884" i="17"/>
  <c r="G6885" i="17"/>
  <c r="G6886" i="17"/>
  <c r="G6887" i="17"/>
  <c r="G6888" i="17"/>
  <c r="G6889" i="17"/>
  <c r="G6890" i="17"/>
  <c r="G6891" i="17"/>
  <c r="G6892" i="17"/>
  <c r="G6893" i="17"/>
  <c r="G6894" i="17"/>
  <c r="G6895" i="17"/>
  <c r="G6896" i="17"/>
  <c r="G6897" i="17"/>
  <c r="G6898" i="17"/>
  <c r="G6899" i="17"/>
  <c r="G6900" i="17"/>
  <c r="G6901" i="17"/>
  <c r="G6902" i="17"/>
  <c r="G6903" i="17"/>
  <c r="G6904" i="17"/>
  <c r="G6905" i="17"/>
  <c r="G6906" i="17"/>
  <c r="G6907" i="17"/>
  <c r="G6908" i="17"/>
  <c r="G6909" i="17"/>
  <c r="G6910" i="17"/>
  <c r="G6911" i="17"/>
  <c r="G6912" i="17"/>
  <c r="G6913" i="17"/>
  <c r="G6914" i="17"/>
  <c r="G6915" i="17"/>
  <c r="G6916" i="17"/>
  <c r="G6917" i="17"/>
  <c r="G6918" i="17"/>
  <c r="G6919" i="17"/>
  <c r="G6920" i="17"/>
  <c r="G6921" i="17"/>
  <c r="G6922" i="17"/>
  <c r="G6923" i="17"/>
  <c r="G6924" i="17"/>
  <c r="G6925" i="17"/>
  <c r="G6926" i="17"/>
  <c r="G6927" i="17"/>
  <c r="G6928" i="17"/>
  <c r="G6929" i="17"/>
  <c r="G6930" i="17"/>
  <c r="G6931" i="17"/>
  <c r="G6932" i="17"/>
  <c r="G6933" i="17"/>
  <c r="G6934" i="17"/>
  <c r="G6935" i="17"/>
  <c r="G6936" i="17"/>
  <c r="G6937" i="17"/>
  <c r="G6938" i="17"/>
  <c r="G6939" i="17"/>
  <c r="G6940" i="17"/>
  <c r="G6941" i="17"/>
  <c r="G6942" i="17"/>
  <c r="G6943" i="17"/>
  <c r="G6944" i="17"/>
  <c r="G6945" i="17"/>
  <c r="G6946" i="17"/>
  <c r="G6947" i="17"/>
  <c r="G6948" i="17"/>
  <c r="G6949" i="17"/>
  <c r="G6950" i="17"/>
  <c r="G6951" i="17"/>
  <c r="G6952" i="17"/>
  <c r="G6953" i="17"/>
  <c r="G6954" i="17"/>
  <c r="G6955" i="17"/>
  <c r="G6956" i="17"/>
  <c r="G6957" i="17"/>
  <c r="G6958" i="17"/>
  <c r="G6959" i="17"/>
  <c r="G6960" i="17"/>
  <c r="G6961" i="17"/>
  <c r="G6962" i="17"/>
  <c r="G6963" i="17"/>
  <c r="G6964" i="17"/>
  <c r="G6965" i="17"/>
  <c r="G6966" i="17"/>
  <c r="G6967" i="17"/>
  <c r="G6968" i="17"/>
  <c r="G6969" i="17"/>
  <c r="G6970" i="17"/>
  <c r="G6971" i="17"/>
  <c r="G6972" i="17"/>
  <c r="G6973" i="17"/>
  <c r="G6974" i="17"/>
  <c r="G6975" i="17"/>
  <c r="G6976" i="17"/>
  <c r="G6977" i="17"/>
  <c r="G6978" i="17"/>
  <c r="G6979" i="17"/>
  <c r="G6980" i="17"/>
  <c r="G6981" i="17"/>
  <c r="G6982" i="17"/>
  <c r="G6983" i="17"/>
  <c r="G6984" i="17"/>
  <c r="G6985" i="17"/>
  <c r="G6986" i="17"/>
  <c r="G6987" i="17"/>
  <c r="G6988" i="17"/>
  <c r="G6989" i="17"/>
  <c r="G6990" i="17"/>
  <c r="G6991" i="17"/>
  <c r="G6992" i="17"/>
  <c r="G6993" i="17"/>
  <c r="G6994" i="17"/>
  <c r="G6995" i="17"/>
  <c r="G6996" i="17"/>
  <c r="G6997" i="17"/>
  <c r="G6998" i="17"/>
  <c r="G6999" i="17"/>
  <c r="G7000" i="17"/>
  <c r="G7001" i="17"/>
  <c r="G7002" i="17"/>
  <c r="G7003" i="17"/>
  <c r="G7004" i="17"/>
  <c r="G7005" i="17"/>
  <c r="G7006" i="17"/>
  <c r="G7007" i="17"/>
  <c r="G7008" i="17"/>
  <c r="G7009" i="17"/>
  <c r="G7010" i="17"/>
  <c r="G7011" i="17"/>
  <c r="G7012" i="17"/>
  <c r="G7013" i="17"/>
  <c r="G7014" i="17"/>
  <c r="G7015" i="17"/>
  <c r="G7016" i="17"/>
  <c r="G7017" i="17"/>
  <c r="G7018" i="17"/>
  <c r="G7019" i="17"/>
  <c r="G7020" i="17"/>
  <c r="G7021" i="17"/>
  <c r="G7022" i="17"/>
  <c r="G7023" i="17"/>
  <c r="G7024" i="17"/>
  <c r="G7025" i="17"/>
  <c r="G7026" i="17"/>
  <c r="G7027" i="17"/>
  <c r="G7028" i="17"/>
  <c r="G7029" i="17"/>
  <c r="G7030" i="17"/>
  <c r="G7031" i="17"/>
  <c r="G7032" i="17"/>
  <c r="G7033" i="17"/>
  <c r="G7034" i="17"/>
  <c r="G7035" i="17"/>
  <c r="G7036" i="17"/>
  <c r="G7037" i="17"/>
  <c r="G7038" i="17"/>
  <c r="G7039" i="17"/>
  <c r="G7040" i="17"/>
  <c r="G7041" i="17"/>
  <c r="G7042" i="17"/>
  <c r="G7043" i="17"/>
  <c r="G7044" i="17"/>
  <c r="G7045" i="17"/>
  <c r="G7046" i="17"/>
  <c r="G7047" i="17"/>
  <c r="G7048" i="17"/>
  <c r="G7049" i="17"/>
  <c r="G7050" i="17"/>
  <c r="G7051" i="17"/>
  <c r="G7052" i="17"/>
  <c r="G7053" i="17"/>
  <c r="G7054" i="17"/>
  <c r="G7055" i="17"/>
  <c r="G7056" i="17"/>
  <c r="G7057" i="17"/>
  <c r="G7058" i="17"/>
  <c r="G7059" i="17"/>
  <c r="G7060" i="17"/>
  <c r="G7061" i="17"/>
  <c r="G7062" i="17"/>
  <c r="G7063" i="17"/>
  <c r="G7064" i="17"/>
  <c r="G7065" i="17"/>
  <c r="G7066" i="17"/>
  <c r="G7067" i="17"/>
  <c r="G7068" i="17"/>
  <c r="G7069" i="17"/>
  <c r="G7070" i="17"/>
  <c r="G7071" i="17"/>
  <c r="G7072" i="17"/>
  <c r="G7073" i="17"/>
  <c r="G7074" i="17"/>
  <c r="G7075" i="17"/>
  <c r="G7076" i="17"/>
  <c r="G7077" i="17"/>
  <c r="G7078" i="17"/>
  <c r="G7079" i="17"/>
  <c r="G7080" i="17"/>
  <c r="G7081" i="17"/>
  <c r="G7082" i="17"/>
  <c r="G7083" i="17"/>
  <c r="G7084" i="17"/>
  <c r="G7085" i="17"/>
  <c r="G7086" i="17"/>
  <c r="G7087" i="17"/>
  <c r="G7088" i="17"/>
  <c r="G7089" i="17"/>
  <c r="G7090" i="17"/>
  <c r="G7091" i="17"/>
  <c r="G7092" i="17"/>
  <c r="G7093" i="17"/>
  <c r="G7094" i="17"/>
  <c r="G7095" i="17"/>
  <c r="G7096" i="17"/>
  <c r="G7097" i="17"/>
  <c r="G7098" i="17"/>
  <c r="G7099" i="17"/>
  <c r="G7100" i="17"/>
  <c r="G7101" i="17"/>
  <c r="G7102" i="17"/>
  <c r="G7103" i="17"/>
  <c r="G7104" i="17"/>
  <c r="G7105" i="17"/>
  <c r="G7106" i="17"/>
  <c r="G7107" i="17"/>
  <c r="G7108" i="17"/>
  <c r="G7109" i="17"/>
  <c r="G7110" i="17"/>
  <c r="G7111" i="17"/>
  <c r="G7112" i="17"/>
  <c r="G7113" i="17"/>
  <c r="G7114" i="17"/>
  <c r="G7115" i="17"/>
  <c r="G7116" i="17"/>
  <c r="G7117" i="17"/>
  <c r="G7118" i="17"/>
  <c r="G7119" i="17"/>
  <c r="G7120" i="17"/>
  <c r="G7121" i="17"/>
  <c r="G7122" i="17"/>
  <c r="G7123" i="17"/>
  <c r="G7124" i="17"/>
  <c r="G7125" i="17"/>
  <c r="G7126" i="17"/>
  <c r="G7127" i="17"/>
  <c r="G7128" i="17"/>
  <c r="G7129" i="17"/>
  <c r="G7130" i="17"/>
  <c r="G7131" i="17"/>
  <c r="G7132" i="17"/>
  <c r="G7133" i="17"/>
  <c r="G7134" i="17"/>
  <c r="G7135" i="17"/>
  <c r="G7136" i="17"/>
  <c r="G7137" i="17"/>
  <c r="G7138" i="17"/>
  <c r="G7139" i="17"/>
  <c r="G7140" i="17"/>
  <c r="G7141" i="17"/>
  <c r="G7142" i="17"/>
  <c r="G7143" i="17"/>
  <c r="G7144" i="17"/>
  <c r="G7145" i="17"/>
  <c r="G7146" i="17"/>
  <c r="G7147" i="17"/>
  <c r="G7148" i="17"/>
  <c r="G7149" i="17"/>
  <c r="G7150" i="17"/>
  <c r="G7151" i="17"/>
  <c r="G7152" i="17"/>
  <c r="G7153" i="17"/>
  <c r="G7154" i="17"/>
  <c r="G7155" i="17"/>
  <c r="G7156" i="17"/>
  <c r="G7157" i="17"/>
  <c r="G7158" i="17"/>
  <c r="G7159" i="17"/>
  <c r="G7160" i="17"/>
  <c r="G7161" i="17"/>
  <c r="G7162" i="17"/>
  <c r="G7163" i="17"/>
  <c r="G7164" i="17"/>
  <c r="G7165" i="17"/>
  <c r="G7166" i="17"/>
  <c r="G7167" i="17"/>
  <c r="G7168" i="17"/>
  <c r="G7169" i="17"/>
  <c r="G7170" i="17"/>
  <c r="G7171" i="17"/>
  <c r="G7172" i="17"/>
  <c r="G7173" i="17"/>
  <c r="G7174" i="17"/>
  <c r="G7175" i="17"/>
  <c r="G7176" i="17"/>
  <c r="G7177" i="17"/>
  <c r="G7178" i="17"/>
  <c r="G7179" i="17"/>
  <c r="G7180" i="17"/>
  <c r="G7181" i="17"/>
  <c r="G7182" i="17"/>
  <c r="G7183" i="17"/>
  <c r="G7184" i="17"/>
  <c r="G7185" i="17"/>
  <c r="G7186" i="17"/>
  <c r="G7187" i="17"/>
  <c r="G7188" i="17"/>
  <c r="G7189" i="17"/>
  <c r="G7190" i="17"/>
  <c r="G7191" i="17"/>
  <c r="G7192" i="17"/>
  <c r="G7193" i="17"/>
  <c r="G7194" i="17"/>
  <c r="G7195" i="17"/>
  <c r="G7196" i="17"/>
  <c r="G7197" i="17"/>
  <c r="G7198" i="17"/>
  <c r="G7199" i="17"/>
  <c r="G7200" i="17"/>
  <c r="G7201" i="17"/>
  <c r="G7202" i="17"/>
  <c r="G7203" i="17"/>
  <c r="G7204" i="17"/>
  <c r="G7205" i="17"/>
  <c r="G7206" i="17"/>
  <c r="G7207" i="17"/>
  <c r="G7208" i="17"/>
  <c r="G7209" i="17"/>
  <c r="G7210" i="17"/>
  <c r="G7211" i="17"/>
  <c r="G7212" i="17"/>
  <c r="G7213" i="17"/>
  <c r="G7214" i="17"/>
  <c r="G7215" i="17"/>
  <c r="G7216" i="17"/>
  <c r="G7217" i="17"/>
  <c r="G7218" i="17"/>
  <c r="G7219" i="17"/>
  <c r="G7220" i="17"/>
  <c r="G7221" i="17"/>
  <c r="G7222" i="17"/>
  <c r="G7223" i="17"/>
  <c r="G7224" i="17"/>
  <c r="G7225" i="17"/>
  <c r="G7226" i="17"/>
  <c r="G7227" i="17"/>
  <c r="G7228" i="17"/>
  <c r="G7229" i="17"/>
  <c r="G7230" i="17"/>
  <c r="G7231" i="17"/>
  <c r="G7232" i="17"/>
  <c r="G7233" i="17"/>
  <c r="G7234" i="17"/>
  <c r="G7235" i="17"/>
  <c r="G7236" i="17"/>
  <c r="G7237" i="17"/>
  <c r="G7238" i="17"/>
  <c r="G7239" i="17"/>
  <c r="G7240" i="17"/>
  <c r="G7241" i="17"/>
  <c r="G7242" i="17"/>
  <c r="G7243" i="17"/>
  <c r="G7244" i="17"/>
  <c r="G7245" i="17"/>
  <c r="G7246" i="17"/>
  <c r="G7247" i="17"/>
  <c r="G7248" i="17"/>
  <c r="G7249" i="17"/>
  <c r="G7250" i="17"/>
  <c r="G7251" i="17"/>
  <c r="G7252" i="17"/>
  <c r="G7253" i="17"/>
  <c r="G7254" i="17"/>
  <c r="G7255" i="17"/>
  <c r="G7256" i="17"/>
  <c r="G7257" i="17"/>
  <c r="G7258" i="17"/>
  <c r="G7259" i="17"/>
  <c r="G7260" i="17"/>
  <c r="G7261" i="17"/>
  <c r="G7262" i="17"/>
  <c r="G7263" i="17"/>
  <c r="G7264" i="17"/>
  <c r="G7265" i="17"/>
  <c r="G7266" i="17"/>
  <c r="G7267" i="17"/>
  <c r="G7268" i="17"/>
  <c r="G7269" i="17"/>
  <c r="G7270" i="17"/>
  <c r="G7271" i="17"/>
  <c r="G7272" i="17"/>
  <c r="G7273" i="17"/>
  <c r="G7274" i="17"/>
  <c r="G7275" i="17"/>
  <c r="G7276" i="17"/>
  <c r="G7277" i="17"/>
  <c r="G7278" i="17"/>
  <c r="G7279" i="17"/>
  <c r="G7280" i="17"/>
  <c r="G7281" i="17"/>
  <c r="G7282" i="17"/>
  <c r="G7283" i="17"/>
  <c r="G7284" i="17"/>
  <c r="G7285" i="17"/>
  <c r="G7286" i="17"/>
  <c r="G7287" i="17"/>
  <c r="G7288" i="17"/>
  <c r="G7289" i="17"/>
  <c r="G7290" i="17"/>
  <c r="G7291" i="17"/>
  <c r="G7292" i="17"/>
  <c r="G7293" i="17"/>
  <c r="G7294" i="17"/>
  <c r="G7295" i="17"/>
  <c r="G7296" i="17"/>
  <c r="G7297" i="17"/>
  <c r="G7298" i="17"/>
  <c r="G7299" i="17"/>
  <c r="G7300" i="17"/>
  <c r="G7301" i="17"/>
  <c r="G7302" i="17"/>
  <c r="G7303" i="17"/>
  <c r="G7304" i="17"/>
  <c r="G7305" i="17"/>
  <c r="G7306" i="17"/>
  <c r="G7307" i="17"/>
  <c r="G7308" i="17"/>
  <c r="G7309" i="17"/>
  <c r="G7310" i="17"/>
  <c r="G7311" i="17"/>
  <c r="G7312" i="17"/>
  <c r="G7313" i="17"/>
  <c r="G7314" i="17"/>
  <c r="G7315" i="17"/>
  <c r="G7316" i="17"/>
  <c r="G7317" i="17"/>
  <c r="G7318" i="17"/>
  <c r="G7319" i="17"/>
  <c r="G7320" i="17"/>
  <c r="G7321" i="17"/>
  <c r="G7322" i="17"/>
  <c r="G7323" i="17"/>
  <c r="G7324" i="17"/>
  <c r="G7325" i="17"/>
  <c r="G7326" i="17"/>
  <c r="G7327" i="17"/>
  <c r="G7328" i="17"/>
  <c r="G7329" i="17"/>
  <c r="G7330" i="17"/>
  <c r="G7331" i="17"/>
  <c r="G7332" i="17"/>
  <c r="G7333" i="17"/>
  <c r="G7334" i="17"/>
  <c r="G7335" i="17"/>
  <c r="G7336" i="17"/>
  <c r="G7337" i="17"/>
  <c r="G7338" i="17"/>
  <c r="G7339" i="17"/>
  <c r="G7340" i="17"/>
  <c r="G7341" i="17"/>
  <c r="G7342" i="17"/>
  <c r="G7343" i="17"/>
  <c r="G7344" i="17"/>
  <c r="G7345" i="17"/>
  <c r="G7346" i="17"/>
  <c r="G7347" i="17"/>
  <c r="G7348" i="17"/>
  <c r="G7349" i="17"/>
  <c r="G7350" i="17"/>
  <c r="G7351" i="17"/>
  <c r="G7352" i="17"/>
  <c r="G7353" i="17"/>
  <c r="G7354" i="17"/>
  <c r="G7355" i="17"/>
  <c r="G7356" i="17"/>
  <c r="G7357" i="17"/>
  <c r="G7358" i="17"/>
  <c r="G7359" i="17"/>
  <c r="G7360" i="17"/>
  <c r="G7361" i="17"/>
  <c r="G7362" i="17"/>
  <c r="G7363" i="17"/>
  <c r="G7364" i="17"/>
  <c r="G7365" i="17"/>
  <c r="G7366" i="17"/>
  <c r="G7367" i="17"/>
  <c r="G7368" i="17"/>
  <c r="G7369" i="17"/>
  <c r="G7370" i="17"/>
  <c r="G7371" i="17"/>
  <c r="G7372" i="17"/>
  <c r="G7373" i="17"/>
  <c r="G7374" i="17"/>
  <c r="G7375" i="17"/>
  <c r="G7376" i="17"/>
  <c r="G7377" i="17"/>
  <c r="G7378" i="17"/>
  <c r="G7379" i="17"/>
  <c r="G7380" i="17"/>
  <c r="G7381" i="17"/>
  <c r="G7382" i="17"/>
  <c r="G7383" i="17"/>
  <c r="G7384" i="17"/>
  <c r="G7385" i="17"/>
  <c r="G7386" i="17"/>
  <c r="G7387" i="17"/>
  <c r="G7388" i="17"/>
  <c r="G7389" i="17"/>
  <c r="G7390" i="17"/>
  <c r="G7391" i="17"/>
  <c r="G7392" i="17"/>
  <c r="G7393" i="17"/>
  <c r="G7394" i="17"/>
  <c r="G7395" i="17"/>
  <c r="G7396" i="17"/>
  <c r="G7397" i="17"/>
  <c r="G7398" i="17"/>
  <c r="G7399" i="17"/>
  <c r="G7400" i="17"/>
  <c r="G7401" i="17"/>
  <c r="G7402" i="17"/>
  <c r="G7403" i="17"/>
  <c r="G7404" i="17"/>
  <c r="G7405" i="17"/>
  <c r="G7406" i="17"/>
  <c r="G7407" i="17"/>
  <c r="G7408" i="17"/>
  <c r="G7409" i="17"/>
  <c r="G7410" i="17"/>
  <c r="G7411" i="17"/>
  <c r="G7412" i="17"/>
  <c r="G7413" i="17"/>
  <c r="G7414" i="17"/>
  <c r="G7415" i="17"/>
  <c r="G7416" i="17"/>
  <c r="G7417" i="17"/>
  <c r="G7418" i="17"/>
  <c r="G7419" i="17"/>
  <c r="G7420" i="17"/>
  <c r="G7421" i="17"/>
  <c r="G7422" i="17"/>
  <c r="G7423" i="17"/>
  <c r="G7424" i="17"/>
  <c r="G7425" i="17"/>
  <c r="G7426" i="17"/>
  <c r="G7427" i="17"/>
  <c r="G7428" i="17"/>
  <c r="G7429" i="17"/>
  <c r="G7430" i="17"/>
  <c r="G7431" i="17"/>
  <c r="G7432" i="17"/>
  <c r="G7433" i="17"/>
  <c r="G7434" i="17"/>
  <c r="G7435" i="17"/>
  <c r="G7436" i="17"/>
  <c r="G7437" i="17"/>
  <c r="G7438" i="17"/>
  <c r="G7439" i="17"/>
  <c r="G7440" i="17"/>
  <c r="G7441" i="17"/>
  <c r="G7442" i="17"/>
  <c r="G7443" i="17"/>
  <c r="G7444" i="17"/>
  <c r="G7445" i="17"/>
  <c r="G7446" i="17"/>
  <c r="G7447" i="17"/>
  <c r="G7448" i="17"/>
  <c r="G7449" i="17"/>
  <c r="G7450" i="17"/>
  <c r="G7451" i="17"/>
  <c r="G7452" i="17"/>
  <c r="G7453" i="17"/>
  <c r="G7454" i="17"/>
  <c r="G7455" i="17"/>
  <c r="G7456" i="17"/>
  <c r="G7457" i="17"/>
  <c r="G7458" i="17"/>
  <c r="G7459" i="17"/>
  <c r="G7460" i="17"/>
  <c r="G7461" i="17"/>
  <c r="G7462" i="17"/>
  <c r="G7463" i="17"/>
  <c r="G7464" i="17"/>
  <c r="G7465" i="17"/>
  <c r="G7466" i="17"/>
  <c r="G7467" i="17"/>
  <c r="G7468" i="17"/>
  <c r="G7469" i="17"/>
  <c r="G7470" i="17"/>
  <c r="G7471" i="17"/>
  <c r="G7472" i="17"/>
  <c r="G7473" i="17"/>
  <c r="G7474" i="17"/>
  <c r="G7475" i="17"/>
  <c r="G7476" i="17"/>
  <c r="G7477" i="17"/>
  <c r="G7478" i="17"/>
  <c r="G7479" i="17"/>
  <c r="G7480" i="17"/>
  <c r="G7481" i="17"/>
  <c r="G7482" i="17"/>
  <c r="G7483" i="17"/>
  <c r="G7484" i="17"/>
  <c r="G7485" i="17"/>
  <c r="G7486" i="17"/>
  <c r="G7487" i="17"/>
  <c r="G7488" i="17"/>
  <c r="G7489" i="17"/>
  <c r="G7490" i="17"/>
  <c r="G7491" i="17"/>
  <c r="G7492" i="17"/>
  <c r="G7493" i="17"/>
  <c r="G7494" i="17"/>
  <c r="G7495" i="17"/>
  <c r="G7496" i="17"/>
  <c r="G7497" i="17"/>
  <c r="G7498" i="17"/>
  <c r="G7499" i="17"/>
  <c r="G7500" i="17"/>
  <c r="G7501" i="17"/>
  <c r="G7502" i="17"/>
  <c r="G7503" i="17"/>
  <c r="G7504" i="17"/>
  <c r="G7505" i="17"/>
  <c r="G7506" i="17"/>
  <c r="G7507" i="17"/>
  <c r="G7508" i="17"/>
  <c r="G7509" i="17"/>
  <c r="G7510" i="17"/>
  <c r="G7511" i="17"/>
  <c r="G7512" i="17"/>
  <c r="G7513" i="17"/>
  <c r="G7514" i="17"/>
  <c r="G7515" i="17"/>
  <c r="G7516" i="17"/>
  <c r="G7517" i="17"/>
  <c r="G7518" i="17"/>
  <c r="G7519" i="17"/>
  <c r="G7520" i="17"/>
  <c r="G7521" i="17"/>
  <c r="G7522" i="17"/>
  <c r="G7523" i="17"/>
  <c r="G7524" i="17"/>
  <c r="G7525" i="17"/>
  <c r="G7526" i="17"/>
  <c r="G7527" i="17"/>
  <c r="G7528" i="17"/>
  <c r="G7529" i="17"/>
  <c r="G7530" i="17"/>
  <c r="G7531" i="17"/>
  <c r="G7532" i="17"/>
  <c r="G7533" i="17"/>
  <c r="G7534" i="17"/>
  <c r="G7535" i="17"/>
  <c r="G7536" i="17"/>
  <c r="G7537" i="17"/>
  <c r="G7538" i="17"/>
  <c r="G7539" i="17"/>
  <c r="G7540" i="17"/>
  <c r="G7541" i="17"/>
  <c r="G7542" i="17"/>
  <c r="G7543" i="17"/>
  <c r="G7544" i="17"/>
  <c r="G7545" i="17"/>
  <c r="G7546" i="17"/>
  <c r="G7547" i="17"/>
  <c r="G7548" i="17"/>
  <c r="G7549" i="17"/>
  <c r="G7550" i="17"/>
  <c r="G7551" i="17"/>
  <c r="G7552" i="17"/>
  <c r="G7553" i="17"/>
  <c r="G7554" i="17"/>
  <c r="G7555" i="17"/>
  <c r="G7556" i="17"/>
  <c r="G7557" i="17"/>
  <c r="G7558" i="17"/>
  <c r="G7559" i="17"/>
  <c r="G7560" i="17"/>
  <c r="G7561" i="17"/>
  <c r="G7562" i="17"/>
  <c r="G7563" i="17"/>
  <c r="G7564" i="17"/>
  <c r="G7565" i="17"/>
  <c r="G7566" i="17"/>
  <c r="G7567" i="17"/>
  <c r="G7568" i="17"/>
  <c r="G7569" i="17"/>
  <c r="G7570" i="17"/>
  <c r="G7571" i="17"/>
  <c r="G7572" i="17"/>
  <c r="G7573" i="17"/>
  <c r="G7574" i="17"/>
  <c r="G7575" i="17"/>
  <c r="G7576" i="17"/>
  <c r="G7577" i="17"/>
  <c r="G7578" i="17"/>
  <c r="G7579" i="17"/>
  <c r="G7580" i="17"/>
  <c r="G7581" i="17"/>
  <c r="G7582" i="17"/>
  <c r="G7583" i="17"/>
  <c r="G7584" i="17"/>
  <c r="G7585" i="17"/>
  <c r="G7586" i="17"/>
  <c r="G7587" i="17"/>
  <c r="G7588" i="17"/>
  <c r="G7589" i="17"/>
  <c r="G7590" i="17"/>
  <c r="G7591" i="17"/>
  <c r="G7592" i="17"/>
  <c r="G7593" i="17"/>
  <c r="G7594" i="17"/>
  <c r="G7595" i="17"/>
  <c r="G7596" i="17"/>
  <c r="G7597" i="17"/>
  <c r="G7598" i="17"/>
  <c r="G7599" i="17"/>
  <c r="G7600" i="17"/>
  <c r="G7601" i="17"/>
  <c r="G7602" i="17"/>
  <c r="G7603" i="17"/>
  <c r="G7604" i="17"/>
  <c r="G7605" i="17"/>
  <c r="G7606" i="17"/>
  <c r="G7607" i="17"/>
  <c r="G7608" i="17"/>
  <c r="G7609" i="17"/>
  <c r="G7610" i="17"/>
  <c r="G7611" i="17"/>
  <c r="G7612" i="17"/>
  <c r="G7613" i="17"/>
  <c r="G7614" i="17"/>
  <c r="G7615" i="17"/>
  <c r="G7616" i="17"/>
  <c r="G7617" i="17"/>
  <c r="G7618" i="17"/>
  <c r="G7619" i="17"/>
  <c r="G7620" i="17"/>
  <c r="G7621" i="17"/>
  <c r="G7622" i="17"/>
  <c r="G7623" i="17"/>
  <c r="G7624" i="17"/>
  <c r="G7625" i="17"/>
  <c r="G7626" i="17"/>
  <c r="G7627" i="17"/>
  <c r="G7628" i="17"/>
  <c r="G7629" i="17"/>
  <c r="G7630" i="17"/>
  <c r="G7631" i="17"/>
  <c r="G7632" i="17"/>
  <c r="G7633" i="17"/>
  <c r="G7634" i="17"/>
  <c r="G7635" i="17"/>
  <c r="G7636" i="17"/>
  <c r="G7637" i="17"/>
  <c r="G7638" i="17"/>
  <c r="G7639" i="17"/>
  <c r="G7640" i="17"/>
  <c r="G7641" i="17"/>
  <c r="G7642" i="17"/>
  <c r="G7643" i="17"/>
  <c r="G7644" i="17"/>
  <c r="G7645" i="17"/>
  <c r="G7646" i="17"/>
  <c r="G7647" i="17"/>
  <c r="G7648" i="17"/>
  <c r="G7649" i="17"/>
  <c r="G7650" i="17"/>
  <c r="G7651" i="17"/>
  <c r="G7652" i="17"/>
  <c r="G7653" i="17"/>
  <c r="G7654" i="17"/>
  <c r="G7655" i="17"/>
  <c r="G7656" i="17"/>
  <c r="G7657" i="17"/>
  <c r="G7658" i="17"/>
  <c r="G7659" i="17"/>
  <c r="G7660" i="17"/>
  <c r="G7661" i="17"/>
  <c r="G7662" i="17"/>
  <c r="G7663" i="17"/>
  <c r="G7664" i="17"/>
  <c r="G7665" i="17"/>
  <c r="G7666" i="17"/>
  <c r="G7667" i="17"/>
  <c r="G7668" i="17"/>
  <c r="G7669" i="17"/>
  <c r="G7670" i="17"/>
  <c r="G7671" i="17"/>
  <c r="G7672" i="17"/>
  <c r="G7673" i="17"/>
  <c r="G7674" i="17"/>
  <c r="G7675" i="17"/>
  <c r="G7676" i="17"/>
  <c r="G7677" i="17"/>
  <c r="G7678" i="17"/>
  <c r="G7679" i="17"/>
  <c r="G7680" i="17"/>
  <c r="G7681" i="17"/>
  <c r="G7682" i="17"/>
  <c r="G7683" i="17"/>
  <c r="G7684" i="17"/>
  <c r="G7685" i="17"/>
  <c r="G7686" i="17"/>
  <c r="G7687" i="17"/>
  <c r="G7688" i="17"/>
  <c r="G7689" i="17"/>
  <c r="G7690" i="17"/>
  <c r="G7691" i="17"/>
  <c r="G7692" i="17"/>
  <c r="G7693" i="17"/>
  <c r="G7694" i="17"/>
  <c r="G7695" i="17"/>
  <c r="G7696" i="17"/>
  <c r="G7697" i="17"/>
  <c r="G7698" i="17"/>
  <c r="G7699" i="17"/>
  <c r="G7700" i="17"/>
  <c r="G7701" i="17"/>
  <c r="G7702" i="17"/>
  <c r="G7703" i="17"/>
  <c r="G7704" i="17"/>
  <c r="G7705" i="17"/>
  <c r="G7706" i="17"/>
  <c r="G7707" i="17"/>
  <c r="G7708" i="17"/>
  <c r="G7709" i="17"/>
  <c r="G7710" i="17"/>
  <c r="G7711" i="17"/>
  <c r="G7712" i="17"/>
  <c r="G7713" i="17"/>
  <c r="G7714" i="17"/>
  <c r="G7715" i="17"/>
  <c r="G7716" i="17"/>
  <c r="G7717" i="17"/>
  <c r="G7718" i="17"/>
  <c r="G7719" i="17"/>
  <c r="G7720" i="17"/>
  <c r="G7721" i="17"/>
  <c r="G7722" i="17"/>
  <c r="G7723" i="17"/>
  <c r="G7724" i="17"/>
  <c r="G7725" i="17"/>
  <c r="G7726" i="17"/>
  <c r="G7727" i="17"/>
  <c r="G7728" i="17"/>
  <c r="G7729" i="17"/>
  <c r="G7730" i="17"/>
  <c r="G7731" i="17"/>
  <c r="G7732" i="17"/>
  <c r="G7733" i="17"/>
  <c r="G7734" i="17"/>
  <c r="G7735" i="17"/>
  <c r="G7736" i="17"/>
  <c r="G7737" i="17"/>
  <c r="G7738" i="17"/>
  <c r="G7739" i="17"/>
  <c r="G7740" i="17"/>
  <c r="G7741" i="17"/>
  <c r="G7742" i="17"/>
  <c r="G7743" i="17"/>
  <c r="G7744" i="17"/>
  <c r="G7745" i="17"/>
  <c r="G7746" i="17"/>
  <c r="G7747" i="17"/>
  <c r="G7748" i="17"/>
  <c r="G7749" i="17"/>
  <c r="G7750" i="17"/>
  <c r="G7751" i="17"/>
  <c r="G7752" i="17"/>
  <c r="G7753" i="17"/>
  <c r="G7754" i="17"/>
  <c r="G7755" i="17"/>
  <c r="G7756" i="17"/>
  <c r="G7757" i="17"/>
  <c r="G7758" i="17"/>
  <c r="G7759" i="17"/>
  <c r="G7760" i="17"/>
  <c r="G7761" i="17"/>
  <c r="G7762" i="17"/>
  <c r="G7763" i="17"/>
  <c r="G7764" i="17"/>
  <c r="G7765" i="17"/>
  <c r="G7766" i="17"/>
  <c r="G7767" i="17"/>
  <c r="G7768" i="17"/>
  <c r="G7769" i="17"/>
  <c r="G7770" i="17"/>
  <c r="G7771" i="17"/>
  <c r="G7772" i="17"/>
  <c r="G7773" i="17"/>
  <c r="G7774" i="17"/>
  <c r="G7775" i="17"/>
  <c r="G7776" i="17"/>
  <c r="G7777" i="17"/>
  <c r="G7778" i="17"/>
  <c r="G7779" i="17"/>
  <c r="G7780" i="17"/>
  <c r="G7781" i="17"/>
  <c r="G7782" i="17"/>
  <c r="G7783" i="17"/>
  <c r="G7784" i="17"/>
  <c r="G7785" i="17"/>
  <c r="G7786" i="17"/>
  <c r="G7787" i="17"/>
  <c r="G7788" i="17"/>
  <c r="G7789" i="17"/>
  <c r="G7790" i="17"/>
  <c r="G7791" i="17"/>
  <c r="G7792" i="17"/>
  <c r="G7793" i="17"/>
  <c r="G7794" i="17"/>
  <c r="G7795" i="17"/>
  <c r="G7796" i="17"/>
  <c r="G7797" i="17"/>
  <c r="G7798" i="17"/>
  <c r="G7799" i="17"/>
  <c r="G7800" i="17"/>
  <c r="G7801" i="17"/>
  <c r="G7802" i="17"/>
  <c r="G7803" i="17"/>
  <c r="G7804" i="17"/>
  <c r="G7805" i="17"/>
  <c r="G7806" i="17"/>
  <c r="G7807" i="17"/>
  <c r="G7808" i="17"/>
  <c r="G7809" i="17"/>
  <c r="G7810" i="17"/>
  <c r="G7811" i="17"/>
  <c r="G7812" i="17"/>
  <c r="G7813" i="17"/>
  <c r="G7814" i="17"/>
  <c r="G7815" i="17"/>
  <c r="G7816" i="17"/>
  <c r="G7817" i="17"/>
  <c r="G7818" i="17"/>
  <c r="G7819" i="17"/>
  <c r="G7820" i="17"/>
  <c r="G7821" i="17"/>
  <c r="G7822" i="17"/>
  <c r="G7823" i="17"/>
  <c r="G7824" i="17"/>
  <c r="G7825" i="17"/>
  <c r="G7826" i="17"/>
  <c r="G7827" i="17"/>
  <c r="G7828" i="17"/>
  <c r="G7829" i="17"/>
  <c r="G7830" i="17"/>
  <c r="G7831" i="17"/>
  <c r="G7832" i="17"/>
  <c r="G7833" i="17"/>
  <c r="G7834" i="17"/>
  <c r="G7835" i="17"/>
  <c r="G7836" i="17"/>
  <c r="G7837" i="17"/>
  <c r="G7838" i="17"/>
  <c r="G7839" i="17"/>
  <c r="G7840" i="17"/>
  <c r="G7841" i="17"/>
  <c r="G7842" i="17"/>
  <c r="G7843" i="17"/>
  <c r="G7844" i="17"/>
  <c r="G7845" i="17"/>
  <c r="G7846" i="17"/>
  <c r="G7847" i="17"/>
  <c r="G7848" i="17"/>
  <c r="G7849" i="17"/>
  <c r="G7850" i="17"/>
  <c r="G7851" i="17"/>
  <c r="G7852" i="17"/>
  <c r="G7853" i="17"/>
  <c r="G7854" i="17"/>
  <c r="G7855" i="17"/>
  <c r="G7856" i="17"/>
  <c r="G7857" i="17"/>
  <c r="G7858" i="17"/>
  <c r="G7859" i="17"/>
  <c r="G7860" i="17"/>
  <c r="G7861" i="17"/>
  <c r="G7862" i="17"/>
  <c r="G7863" i="17"/>
  <c r="G7864" i="17"/>
  <c r="G7865" i="17"/>
  <c r="G7866" i="17"/>
  <c r="G7867" i="17"/>
  <c r="G7868" i="17"/>
  <c r="G7869" i="17"/>
  <c r="G7870" i="17"/>
  <c r="G7871" i="17"/>
  <c r="G7872" i="17"/>
  <c r="G7873" i="17"/>
  <c r="G7874" i="17"/>
  <c r="G7875" i="17"/>
  <c r="G7876" i="17"/>
  <c r="G7877" i="17"/>
  <c r="G7878" i="17"/>
  <c r="G7879" i="17"/>
  <c r="G7880" i="17"/>
  <c r="G7881" i="17"/>
  <c r="G7882" i="17"/>
  <c r="G7883" i="17"/>
  <c r="G7884" i="17"/>
  <c r="G7885" i="17"/>
  <c r="G7886" i="17"/>
  <c r="G7887" i="17"/>
  <c r="G7888" i="17"/>
  <c r="G7889" i="17"/>
  <c r="G7890" i="17"/>
  <c r="G7891" i="17"/>
  <c r="G7892" i="17"/>
  <c r="G7893" i="17"/>
  <c r="G7894" i="17"/>
  <c r="G7895" i="17"/>
  <c r="G7896" i="17"/>
  <c r="G7897" i="17"/>
  <c r="G7898" i="17"/>
  <c r="G7899" i="17"/>
  <c r="G7900" i="17"/>
  <c r="G7901" i="17"/>
  <c r="G7902" i="17"/>
  <c r="G7903" i="17"/>
  <c r="G7904" i="17"/>
  <c r="G7905" i="17"/>
  <c r="G7906" i="17"/>
  <c r="G7907" i="17"/>
  <c r="G7908" i="17"/>
  <c r="G7909" i="17"/>
  <c r="G7910" i="17"/>
  <c r="G7911" i="17"/>
  <c r="G7912" i="17"/>
  <c r="G7913" i="17"/>
  <c r="G7914" i="17"/>
  <c r="G7915" i="17"/>
  <c r="G7916" i="17"/>
  <c r="G7917" i="17"/>
  <c r="G7918" i="17"/>
  <c r="G7919" i="17"/>
  <c r="G7920" i="17"/>
  <c r="G7921" i="17"/>
  <c r="G7922" i="17"/>
  <c r="G7923" i="17"/>
  <c r="G7924" i="17"/>
  <c r="G7925" i="17"/>
  <c r="G7926" i="17"/>
  <c r="G7927" i="17"/>
  <c r="G7928" i="17"/>
  <c r="G7929" i="17"/>
  <c r="G7930" i="17"/>
  <c r="G7931" i="17"/>
  <c r="G7932" i="17"/>
  <c r="G7933" i="17"/>
  <c r="G7934" i="17"/>
  <c r="G7935" i="17"/>
  <c r="G7936" i="17"/>
  <c r="G7937" i="17"/>
  <c r="G7938" i="17"/>
  <c r="G7939" i="17"/>
  <c r="G7940" i="17"/>
  <c r="G7941" i="17"/>
  <c r="G7942" i="17"/>
  <c r="G7943" i="17"/>
  <c r="G7944" i="17"/>
  <c r="G7945" i="17"/>
  <c r="G7946" i="17"/>
  <c r="G7947" i="17"/>
  <c r="G7948" i="17"/>
  <c r="G7949" i="17"/>
  <c r="G7950" i="17"/>
  <c r="G7951" i="17"/>
  <c r="G7952" i="17"/>
  <c r="G7953" i="17"/>
  <c r="G7954" i="17"/>
  <c r="G7955" i="17"/>
  <c r="G7956" i="17"/>
  <c r="G7957" i="17"/>
  <c r="G7958" i="17"/>
  <c r="G7959" i="17"/>
  <c r="G7960" i="17"/>
  <c r="G7961" i="17"/>
  <c r="G7962" i="17"/>
  <c r="G7963" i="17"/>
  <c r="G7964" i="17"/>
  <c r="G7965" i="17"/>
  <c r="G7966" i="17"/>
  <c r="G7967" i="17"/>
  <c r="G7968" i="17"/>
  <c r="G7969" i="17"/>
  <c r="G7970" i="17"/>
  <c r="G7971" i="17"/>
  <c r="G7972" i="17"/>
  <c r="G7973" i="17"/>
  <c r="G7974" i="17"/>
  <c r="G7975" i="17"/>
  <c r="G7976" i="17"/>
  <c r="G7977" i="17"/>
  <c r="G7978" i="17"/>
  <c r="G7979" i="17"/>
  <c r="G7980" i="17"/>
  <c r="G7981" i="17"/>
  <c r="G7982" i="17"/>
  <c r="G7983" i="17"/>
  <c r="G7984" i="17"/>
  <c r="G7985" i="17"/>
  <c r="G7986" i="17"/>
  <c r="G7987" i="17"/>
  <c r="G7988" i="17"/>
  <c r="G7989" i="17"/>
  <c r="G7990" i="17"/>
  <c r="G7991" i="17"/>
  <c r="G7992" i="17"/>
  <c r="G7993" i="17"/>
  <c r="G7994" i="17"/>
  <c r="G7995" i="17"/>
  <c r="G7996" i="17"/>
  <c r="G7997" i="17"/>
  <c r="G7998" i="17"/>
  <c r="G7999" i="17"/>
  <c r="G8000" i="17"/>
  <c r="G8001" i="17"/>
  <c r="G8002" i="17"/>
  <c r="G8003" i="17"/>
  <c r="G8004" i="17"/>
  <c r="G8005" i="17"/>
  <c r="G8006" i="17"/>
  <c r="G8007" i="17"/>
  <c r="G8008" i="17"/>
  <c r="G8009" i="17"/>
  <c r="G8010" i="17"/>
  <c r="G8011" i="17"/>
  <c r="G8012" i="17"/>
  <c r="G8013" i="17"/>
  <c r="G8014" i="17"/>
  <c r="G8015" i="17"/>
  <c r="G8016" i="17"/>
  <c r="G8017" i="17"/>
  <c r="G8018" i="17"/>
  <c r="G8019" i="17"/>
  <c r="G8020" i="17"/>
  <c r="G8021" i="17"/>
  <c r="G8022" i="17"/>
  <c r="G8023" i="17"/>
  <c r="G8024" i="17"/>
  <c r="G8025" i="17"/>
  <c r="G8026" i="17"/>
  <c r="G8027" i="17"/>
  <c r="G8028" i="17"/>
  <c r="G8029" i="17"/>
  <c r="G8030" i="17"/>
  <c r="G8031" i="17"/>
  <c r="G8032" i="17"/>
  <c r="G8033" i="17"/>
  <c r="G8034" i="17"/>
  <c r="G8035" i="17"/>
  <c r="G8036" i="17"/>
  <c r="G8037" i="17"/>
  <c r="G8038" i="17"/>
  <c r="G8039" i="17"/>
  <c r="G8040" i="17"/>
  <c r="G8041" i="17"/>
  <c r="G8042" i="17"/>
  <c r="G8043" i="17"/>
  <c r="G8044" i="17"/>
  <c r="G8045" i="17"/>
  <c r="G8046" i="17"/>
  <c r="G8047" i="17"/>
  <c r="G8048" i="17"/>
  <c r="G8049" i="17"/>
  <c r="G8050" i="17"/>
  <c r="G8051" i="17"/>
  <c r="G8052" i="17"/>
  <c r="G8053" i="17"/>
  <c r="G8054" i="17"/>
  <c r="G8055" i="17"/>
  <c r="G8056" i="17"/>
  <c r="G8057" i="17"/>
  <c r="G8058" i="17"/>
  <c r="G8059" i="17"/>
  <c r="G8060" i="17"/>
  <c r="G8061" i="17"/>
  <c r="G8062" i="17"/>
  <c r="G8063" i="17"/>
  <c r="G8064" i="17"/>
  <c r="G8065" i="17"/>
  <c r="G8066" i="17"/>
  <c r="G8067" i="17"/>
  <c r="G8068" i="17"/>
  <c r="G8069" i="17"/>
  <c r="G8070" i="17"/>
  <c r="G8071" i="17"/>
  <c r="G8072" i="17"/>
  <c r="G8073" i="17"/>
  <c r="G8074" i="17"/>
  <c r="G8075" i="17"/>
  <c r="G8076" i="17"/>
  <c r="G8077" i="17"/>
  <c r="G8078" i="17"/>
  <c r="G8079" i="17"/>
  <c r="G8080" i="17"/>
  <c r="G8081" i="17"/>
  <c r="G8082" i="17"/>
  <c r="G8083" i="17"/>
  <c r="G8084" i="17"/>
  <c r="G8085" i="17"/>
  <c r="G8086" i="17"/>
  <c r="G8087" i="17"/>
  <c r="G8088" i="17"/>
  <c r="G8089" i="17"/>
  <c r="G8090" i="17"/>
  <c r="G8091" i="17"/>
  <c r="G8092" i="17"/>
  <c r="G8093" i="17"/>
  <c r="G8094" i="17"/>
  <c r="G8095" i="17"/>
  <c r="G8096" i="17"/>
  <c r="G8097" i="17"/>
  <c r="G8098" i="17"/>
  <c r="G8099" i="17"/>
  <c r="G8100" i="17"/>
  <c r="G8101" i="17"/>
  <c r="G8102" i="17"/>
  <c r="G8103" i="17"/>
  <c r="G8104" i="17"/>
  <c r="G8105" i="17"/>
  <c r="G8106" i="17"/>
  <c r="G8107" i="17"/>
  <c r="G8108" i="17"/>
  <c r="G8109" i="17"/>
  <c r="G8110" i="17"/>
  <c r="G8111" i="17"/>
  <c r="G8112" i="17"/>
  <c r="G8113" i="17"/>
  <c r="G8114" i="17"/>
  <c r="G8115" i="17"/>
  <c r="G8116" i="17"/>
  <c r="G8117" i="17"/>
  <c r="G8118" i="17"/>
  <c r="G8119" i="17"/>
  <c r="G8120" i="17"/>
  <c r="G8121" i="17"/>
  <c r="G8122" i="17"/>
  <c r="G8123" i="17"/>
  <c r="G8124" i="17"/>
  <c r="G8125" i="17"/>
  <c r="G8126" i="17"/>
  <c r="G8127" i="17"/>
  <c r="G8128" i="17"/>
  <c r="G8129" i="17"/>
  <c r="G8130" i="17"/>
  <c r="G8131" i="17"/>
  <c r="G8132" i="17"/>
  <c r="G8133" i="17"/>
  <c r="G8134" i="17"/>
  <c r="G8135" i="17"/>
  <c r="G8136" i="17"/>
  <c r="G8137" i="17"/>
  <c r="G8138" i="17"/>
  <c r="G8139" i="17"/>
  <c r="G8140" i="17"/>
  <c r="G8141" i="17"/>
  <c r="G8142" i="17"/>
  <c r="G8143" i="17"/>
  <c r="G8144" i="17"/>
  <c r="G8145" i="17"/>
  <c r="G8146" i="17"/>
  <c r="G8147" i="17"/>
  <c r="G8148" i="17"/>
  <c r="G8149" i="17"/>
  <c r="G8150" i="17"/>
  <c r="G8151" i="17"/>
  <c r="G8152" i="17"/>
  <c r="G8153" i="17"/>
  <c r="G8154" i="17"/>
  <c r="G8155" i="17"/>
  <c r="G8156" i="17"/>
  <c r="G8157" i="17"/>
  <c r="G8158" i="17"/>
  <c r="G8159" i="17"/>
  <c r="G8160" i="17"/>
  <c r="G8161" i="17"/>
  <c r="G8162" i="17"/>
  <c r="A7" i="12"/>
  <c r="J201" i="16"/>
  <c r="J202" i="16"/>
  <c r="J203" i="16"/>
  <c r="J204" i="16"/>
  <c r="J205" i="16"/>
  <c r="J206" i="16"/>
  <c r="J207" i="16"/>
  <c r="J208" i="16"/>
  <c r="F208" i="16" s="1"/>
  <c r="J209" i="16"/>
  <c r="J210" i="16"/>
  <c r="J211" i="16"/>
  <c r="J212" i="16"/>
  <c r="J213" i="16"/>
  <c r="J214" i="16"/>
  <c r="J215" i="16"/>
  <c r="J216" i="16"/>
  <c r="F216" i="16" s="1"/>
  <c r="J217" i="16"/>
  <c r="J218" i="16"/>
  <c r="J219" i="16"/>
  <c r="J220" i="16"/>
  <c r="J221" i="16"/>
  <c r="J222" i="16"/>
  <c r="J223" i="16"/>
  <c r="J224" i="16"/>
  <c r="F224" i="16" s="1"/>
  <c r="J225" i="16"/>
  <c r="J226" i="16"/>
  <c r="J227" i="16"/>
  <c r="J228" i="16"/>
  <c r="J229" i="16"/>
  <c r="J230" i="16"/>
  <c r="J231" i="16"/>
  <c r="J232" i="16"/>
  <c r="F232" i="16" s="1"/>
  <c r="J233" i="16"/>
  <c r="J234" i="16"/>
  <c r="J235" i="16"/>
  <c r="J236" i="16"/>
  <c r="J237" i="16"/>
  <c r="J238" i="16"/>
  <c r="J239" i="16"/>
  <c r="J240" i="16"/>
  <c r="F240" i="16" s="1"/>
  <c r="J241" i="16"/>
  <c r="J242" i="16"/>
  <c r="J243" i="16"/>
  <c r="J244" i="16"/>
  <c r="J245" i="16"/>
  <c r="J246" i="16"/>
  <c r="J247" i="16"/>
  <c r="J248" i="16"/>
  <c r="F248" i="16" s="1"/>
  <c r="J249" i="16"/>
  <c r="J250" i="16"/>
  <c r="J251" i="16"/>
  <c r="J252" i="16"/>
  <c r="J253" i="16"/>
  <c r="J254" i="16"/>
  <c r="J255" i="16"/>
  <c r="J256" i="16"/>
  <c r="F256" i="16" s="1"/>
  <c r="J257" i="16"/>
  <c r="J258" i="16"/>
  <c r="J259" i="16"/>
  <c r="J260" i="16"/>
  <c r="J261" i="16"/>
  <c r="J262" i="16"/>
  <c r="J263" i="16"/>
  <c r="J264" i="16"/>
  <c r="F264" i="16" s="1"/>
  <c r="J265" i="16"/>
  <c r="J266" i="16"/>
  <c r="J267" i="16"/>
  <c r="J268" i="16"/>
  <c r="J269" i="16"/>
  <c r="J270" i="16"/>
  <c r="J271" i="16"/>
  <c r="J272" i="16"/>
  <c r="F272" i="16" s="1"/>
  <c r="J273" i="16"/>
  <c r="J274" i="16"/>
  <c r="J275" i="16"/>
  <c r="J276" i="16"/>
  <c r="J277" i="16"/>
  <c r="J278" i="16"/>
  <c r="J279" i="16"/>
  <c r="J280" i="16"/>
  <c r="F280" i="16" s="1"/>
  <c r="J281" i="16"/>
  <c r="J282" i="16"/>
  <c r="J283" i="16"/>
  <c r="J284" i="16"/>
  <c r="J285" i="16"/>
  <c r="J286" i="16"/>
  <c r="J287" i="16"/>
  <c r="J288" i="16"/>
  <c r="F288" i="16" s="1"/>
  <c r="J289" i="16"/>
  <c r="J290" i="16"/>
  <c r="J291" i="16"/>
  <c r="J292" i="16"/>
  <c r="J293" i="16"/>
  <c r="J294" i="16"/>
  <c r="J295" i="16"/>
  <c r="J296" i="16"/>
  <c r="F296" i="16" s="1"/>
  <c r="J297" i="16"/>
  <c r="J298" i="16"/>
  <c r="J299" i="16"/>
  <c r="J300" i="16"/>
  <c r="J301" i="16"/>
  <c r="J302" i="16"/>
  <c r="J303" i="16"/>
  <c r="J304" i="16"/>
  <c r="F304" i="16" s="1"/>
  <c r="J305" i="16"/>
  <c r="J306" i="16"/>
  <c r="J307" i="16"/>
  <c r="J308" i="16"/>
  <c r="J309" i="16"/>
  <c r="J310" i="16"/>
  <c r="J311" i="16"/>
  <c r="J312" i="16"/>
  <c r="F312" i="16" s="1"/>
  <c r="J313" i="16"/>
  <c r="J314" i="16"/>
  <c r="J315" i="16"/>
  <c r="J316" i="16"/>
  <c r="J317" i="16"/>
  <c r="J318" i="16"/>
  <c r="J319" i="16"/>
  <c r="J320" i="16"/>
  <c r="F320" i="16" s="1"/>
  <c r="J321" i="16"/>
  <c r="J322" i="16"/>
  <c r="J323" i="16"/>
  <c r="J324" i="16"/>
  <c r="J325" i="16"/>
  <c r="J326" i="16"/>
  <c r="J327" i="16"/>
  <c r="J328" i="16"/>
  <c r="F328" i="16" s="1"/>
  <c r="J329" i="16"/>
  <c r="J330" i="16"/>
  <c r="J331" i="16"/>
  <c r="J332" i="16"/>
  <c r="J333" i="16"/>
  <c r="J334" i="16"/>
  <c r="J335" i="16"/>
  <c r="J336" i="16"/>
  <c r="F336" i="16" s="1"/>
  <c r="J337" i="16"/>
  <c r="J338" i="16"/>
  <c r="J339" i="16"/>
  <c r="J340" i="16"/>
  <c r="J341" i="16"/>
  <c r="J342" i="16"/>
  <c r="J343" i="16"/>
  <c r="J344" i="16"/>
  <c r="F344" i="16" s="1"/>
  <c r="J345" i="16"/>
  <c r="J346" i="16"/>
  <c r="J347" i="16"/>
  <c r="J348" i="16"/>
  <c r="J349" i="16"/>
  <c r="J350" i="16"/>
  <c r="J351" i="16"/>
  <c r="J352" i="16"/>
  <c r="F352" i="16" s="1"/>
  <c r="J353" i="16"/>
  <c r="J354" i="16"/>
  <c r="J355" i="16"/>
  <c r="J356" i="16"/>
  <c r="J357" i="16"/>
  <c r="J358" i="16"/>
  <c r="J359" i="16"/>
  <c r="J360" i="16"/>
  <c r="F360" i="16" s="1"/>
  <c r="J361" i="16"/>
  <c r="J362" i="16"/>
  <c r="J363" i="16"/>
  <c r="J364" i="16"/>
  <c r="J365" i="16"/>
  <c r="J366" i="16"/>
  <c r="J367" i="16"/>
  <c r="J368" i="16"/>
  <c r="F368" i="16" s="1"/>
  <c r="J369" i="16"/>
  <c r="J370" i="16"/>
  <c r="J371" i="16"/>
  <c r="J372" i="16"/>
  <c r="J373" i="16"/>
  <c r="J374" i="16"/>
  <c r="J375" i="16"/>
  <c r="J376" i="16"/>
  <c r="F376" i="16" s="1"/>
  <c r="J377" i="16"/>
  <c r="J378" i="16"/>
  <c r="J379" i="16"/>
  <c r="J380" i="16"/>
  <c r="J381" i="16"/>
  <c r="J382" i="16"/>
  <c r="J383" i="16"/>
  <c r="J384" i="16"/>
  <c r="F384" i="16" s="1"/>
  <c r="J385" i="16"/>
  <c r="J386" i="16"/>
  <c r="J387" i="16"/>
  <c r="J388" i="16"/>
  <c r="J389" i="16"/>
  <c r="J390" i="16"/>
  <c r="J391" i="16"/>
  <c r="J392" i="16"/>
  <c r="F392" i="16" s="1"/>
  <c r="J393" i="16"/>
  <c r="J394" i="16"/>
  <c r="J395" i="16"/>
  <c r="J396" i="16"/>
  <c r="J397" i="16"/>
  <c r="J398" i="16"/>
  <c r="J399" i="16"/>
  <c r="J400" i="16"/>
  <c r="F400" i="16" s="1"/>
  <c r="J401" i="16"/>
  <c r="J402" i="16"/>
  <c r="J403" i="16"/>
  <c r="J404" i="16"/>
  <c r="J405" i="16"/>
  <c r="J406" i="16"/>
  <c r="J407" i="16"/>
  <c r="J408" i="16"/>
  <c r="F408" i="16" s="1"/>
  <c r="J409" i="16"/>
  <c r="J410" i="16"/>
  <c r="J411" i="16"/>
  <c r="J412" i="16"/>
  <c r="J413" i="16"/>
  <c r="J414" i="16"/>
  <c r="J415" i="16"/>
  <c r="J416" i="16"/>
  <c r="F416" i="16" s="1"/>
  <c r="J417" i="16"/>
  <c r="J418" i="16"/>
  <c r="J419" i="16"/>
  <c r="J420" i="16"/>
  <c r="J421" i="16"/>
  <c r="J422" i="16"/>
  <c r="J423" i="16"/>
  <c r="J424" i="16"/>
  <c r="F424" i="16" s="1"/>
  <c r="J425" i="16"/>
  <c r="J426" i="16"/>
  <c r="J427" i="16"/>
  <c r="J428" i="16"/>
  <c r="J429" i="16"/>
  <c r="J430" i="16"/>
  <c r="J431" i="16"/>
  <c r="J432" i="16"/>
  <c r="F432" i="16" s="1"/>
  <c r="J433" i="16"/>
  <c r="J434" i="16"/>
  <c r="J435" i="16"/>
  <c r="J436" i="16"/>
  <c r="J437" i="16"/>
  <c r="J438" i="16"/>
  <c r="J439" i="16"/>
  <c r="J440" i="16"/>
  <c r="F440" i="16" s="1"/>
  <c r="J441" i="16"/>
  <c r="J442" i="16"/>
  <c r="J443" i="16"/>
  <c r="J444" i="16"/>
  <c r="J445" i="16"/>
  <c r="J446" i="16"/>
  <c r="J447" i="16"/>
  <c r="J448" i="16"/>
  <c r="F448" i="16" s="1"/>
  <c r="J449" i="16"/>
  <c r="J450" i="16"/>
  <c r="J451" i="16"/>
  <c r="J452" i="16"/>
  <c r="J453" i="16"/>
  <c r="J454" i="16"/>
  <c r="J455" i="16"/>
  <c r="J456" i="16"/>
  <c r="F456" i="16" s="1"/>
  <c r="J457" i="16"/>
  <c r="J458" i="16"/>
  <c r="J459" i="16"/>
  <c r="J460" i="16"/>
  <c r="J461" i="16"/>
  <c r="J462" i="16"/>
  <c r="J463" i="16"/>
  <c r="J464" i="16"/>
  <c r="F464" i="16" s="1"/>
  <c r="J465" i="16"/>
  <c r="J466" i="16"/>
  <c r="J467" i="16"/>
  <c r="J468" i="16"/>
  <c r="J469" i="16"/>
  <c r="J470" i="16"/>
  <c r="J471" i="16"/>
  <c r="J472" i="16"/>
  <c r="F472" i="16" s="1"/>
  <c r="J473" i="16"/>
  <c r="J474" i="16"/>
  <c r="J475" i="16"/>
  <c r="J476" i="16"/>
  <c r="J477" i="16"/>
  <c r="J478" i="16"/>
  <c r="J479" i="16"/>
  <c r="J480" i="16"/>
  <c r="F480" i="16" s="1"/>
  <c r="J481" i="16"/>
  <c r="J482" i="16"/>
  <c r="J483" i="16"/>
  <c r="J484" i="16"/>
  <c r="J485" i="16"/>
  <c r="J486" i="16"/>
  <c r="J487" i="16"/>
  <c r="J488" i="16"/>
  <c r="F488" i="16" s="1"/>
  <c r="J489" i="16"/>
  <c r="J490" i="16"/>
  <c r="J491" i="16"/>
  <c r="J492" i="16"/>
  <c r="J493" i="16"/>
  <c r="J494" i="16"/>
  <c r="J495" i="16"/>
  <c r="J496" i="16"/>
  <c r="F496" i="16" s="1"/>
  <c r="J497" i="16"/>
  <c r="J498" i="16"/>
  <c r="J499" i="16"/>
  <c r="J500" i="16"/>
  <c r="J501" i="16"/>
  <c r="J502" i="16"/>
  <c r="J503" i="16"/>
  <c r="J504" i="16"/>
  <c r="F504" i="16" s="1"/>
  <c r="J505" i="16"/>
  <c r="J506" i="16"/>
  <c r="J507" i="16"/>
  <c r="J508" i="16"/>
  <c r="J509" i="16"/>
  <c r="J510" i="16"/>
  <c r="J511" i="16"/>
  <c r="J512" i="16"/>
  <c r="F512" i="16" s="1"/>
  <c r="J513" i="16"/>
  <c r="J514" i="16"/>
  <c r="J515" i="16"/>
  <c r="J516" i="16"/>
  <c r="J517" i="16"/>
  <c r="J518" i="16"/>
  <c r="J519" i="16"/>
  <c r="J520" i="16"/>
  <c r="F520" i="16" s="1"/>
  <c r="J521" i="16"/>
  <c r="J522" i="16"/>
  <c r="J523" i="16"/>
  <c r="J524" i="16"/>
  <c r="J525" i="16"/>
  <c r="J526" i="16"/>
  <c r="J527" i="16"/>
  <c r="J528" i="16"/>
  <c r="F528" i="16" s="1"/>
  <c r="J529" i="16"/>
  <c r="J530" i="16"/>
  <c r="J531" i="16"/>
  <c r="J532" i="16"/>
  <c r="J533" i="16"/>
  <c r="J534" i="16"/>
  <c r="J535" i="16"/>
  <c r="J536" i="16"/>
  <c r="F536" i="16" s="1"/>
  <c r="J537" i="16"/>
  <c r="J538" i="16"/>
  <c r="J539" i="16"/>
  <c r="J540" i="16"/>
  <c r="J541" i="16"/>
  <c r="J542" i="16"/>
  <c r="J543" i="16"/>
  <c r="J544" i="16"/>
  <c r="F544" i="16" s="1"/>
  <c r="J545" i="16"/>
  <c r="J546" i="16"/>
  <c r="J547" i="16"/>
  <c r="J548" i="16"/>
  <c r="J549" i="16"/>
  <c r="J550" i="16"/>
  <c r="J551" i="16"/>
  <c r="J552" i="16"/>
  <c r="F552" i="16" s="1"/>
  <c r="J553" i="16"/>
  <c r="J554" i="16"/>
  <c r="J555" i="16"/>
  <c r="J556" i="16"/>
  <c r="J557" i="16"/>
  <c r="J558" i="16"/>
  <c r="J559" i="16"/>
  <c r="J560" i="16"/>
  <c r="F560" i="16" s="1"/>
  <c r="J561" i="16"/>
  <c r="J562" i="16"/>
  <c r="J563" i="16"/>
  <c r="J564" i="16"/>
  <c r="J565" i="16"/>
  <c r="J566" i="16"/>
  <c r="J567" i="16"/>
  <c r="J568" i="16"/>
  <c r="F568" i="16" s="1"/>
  <c r="J569" i="16"/>
  <c r="J570" i="16"/>
  <c r="J571" i="16"/>
  <c r="J572" i="16"/>
  <c r="J573" i="16"/>
  <c r="J574" i="16"/>
  <c r="J575" i="16"/>
  <c r="J576" i="16"/>
  <c r="F576" i="16" s="1"/>
  <c r="J577" i="16"/>
  <c r="J578" i="16"/>
  <c r="J579" i="16"/>
  <c r="J580" i="16"/>
  <c r="J581" i="16"/>
  <c r="J582" i="16"/>
  <c r="J583" i="16"/>
  <c r="J584" i="16"/>
  <c r="F584" i="16" s="1"/>
  <c r="J585" i="16"/>
  <c r="J586" i="16"/>
  <c r="J587" i="16"/>
  <c r="J588" i="16"/>
  <c r="J589" i="16"/>
  <c r="J590" i="16"/>
  <c r="J591" i="16"/>
  <c r="J592" i="16"/>
  <c r="F592" i="16" s="1"/>
  <c r="J593" i="16"/>
  <c r="J594" i="16"/>
  <c r="J595" i="16"/>
  <c r="J596" i="16"/>
  <c r="J597" i="16"/>
  <c r="J598" i="16"/>
  <c r="J599" i="16"/>
  <c r="J600" i="16"/>
  <c r="F600" i="16" s="1"/>
  <c r="J601" i="16"/>
  <c r="J602" i="16"/>
  <c r="J603" i="16"/>
  <c r="J604" i="16"/>
  <c r="J605" i="16"/>
  <c r="J606" i="16"/>
  <c r="J607" i="16"/>
  <c r="J608" i="16"/>
  <c r="F608" i="16" s="1"/>
  <c r="J609" i="16"/>
  <c r="J610" i="16"/>
  <c r="J611" i="16"/>
  <c r="J612" i="16"/>
  <c r="J613" i="16"/>
  <c r="J614" i="16"/>
  <c r="J615" i="16"/>
  <c r="J616" i="16"/>
  <c r="F616" i="16" s="1"/>
  <c r="J617" i="16"/>
  <c r="J618" i="16"/>
  <c r="J619" i="16"/>
  <c r="J620" i="16"/>
  <c r="J621" i="16"/>
  <c r="J622" i="16"/>
  <c r="J623" i="16"/>
  <c r="J624" i="16"/>
  <c r="F624" i="16" s="1"/>
  <c r="J625" i="16"/>
  <c r="J626" i="16"/>
  <c r="J627" i="16"/>
  <c r="J628" i="16"/>
  <c r="J629" i="16"/>
  <c r="J630" i="16"/>
  <c r="J631" i="16"/>
  <c r="J632" i="16"/>
  <c r="F632" i="16" s="1"/>
  <c r="J633" i="16"/>
  <c r="J634" i="16"/>
  <c r="J635" i="16"/>
  <c r="J636" i="16"/>
  <c r="J637" i="16"/>
  <c r="J638" i="16"/>
  <c r="J639" i="16"/>
  <c r="J640" i="16"/>
  <c r="F640" i="16" s="1"/>
  <c r="J641" i="16"/>
  <c r="J642" i="16"/>
  <c r="J643" i="16"/>
  <c r="J644" i="16"/>
  <c r="J645" i="16"/>
  <c r="J646" i="16"/>
  <c r="J647" i="16"/>
  <c r="J648" i="16"/>
  <c r="F648" i="16" s="1"/>
  <c r="J649" i="16"/>
  <c r="J650" i="16"/>
  <c r="J651" i="16"/>
  <c r="J652" i="16"/>
  <c r="J653" i="16"/>
  <c r="J654" i="16"/>
  <c r="J655" i="16"/>
  <c r="J656" i="16"/>
  <c r="F656" i="16" s="1"/>
  <c r="J657" i="16"/>
  <c r="J658" i="16"/>
  <c r="J659" i="16"/>
  <c r="J660" i="16"/>
  <c r="J661" i="16"/>
  <c r="J662" i="16"/>
  <c r="J663" i="16"/>
  <c r="J664" i="16"/>
  <c r="F664" i="16" s="1"/>
  <c r="J665" i="16"/>
  <c r="J666" i="16"/>
  <c r="J667" i="16"/>
  <c r="J668" i="16"/>
  <c r="J669" i="16"/>
  <c r="J670" i="16"/>
  <c r="J671" i="16"/>
  <c r="J672" i="16"/>
  <c r="F672" i="16" s="1"/>
  <c r="J673" i="16"/>
  <c r="J674" i="16"/>
  <c r="J675" i="16"/>
  <c r="J676" i="16"/>
  <c r="J677" i="16"/>
  <c r="J678" i="16"/>
  <c r="J679" i="16"/>
  <c r="J680" i="16"/>
  <c r="F680" i="16" s="1"/>
  <c r="J681" i="16"/>
  <c r="J682" i="16"/>
  <c r="J683" i="16"/>
  <c r="J684" i="16"/>
  <c r="J685" i="16"/>
  <c r="J686" i="16"/>
  <c r="J687" i="16"/>
  <c r="J688" i="16"/>
  <c r="F688" i="16" s="1"/>
  <c r="J689" i="16"/>
  <c r="J690" i="16"/>
  <c r="J691" i="16"/>
  <c r="J692" i="16"/>
  <c r="J693" i="16"/>
  <c r="J694" i="16"/>
  <c r="J695" i="16"/>
  <c r="J696" i="16"/>
  <c r="F696" i="16" s="1"/>
  <c r="J697" i="16"/>
  <c r="J698" i="16"/>
  <c r="J699" i="16"/>
  <c r="J700" i="16"/>
  <c r="J701" i="16"/>
  <c r="J702" i="16"/>
  <c r="J703" i="16"/>
  <c r="J704" i="16"/>
  <c r="F704" i="16" s="1"/>
  <c r="J705" i="16"/>
  <c r="J706" i="16"/>
  <c r="J707" i="16"/>
  <c r="J708" i="16"/>
  <c r="J709" i="16"/>
  <c r="J710" i="16"/>
  <c r="J711" i="16"/>
  <c r="J712" i="16"/>
  <c r="F712" i="16" s="1"/>
  <c r="J713" i="16"/>
  <c r="J714" i="16"/>
  <c r="J715" i="16"/>
  <c r="J716" i="16"/>
  <c r="J717" i="16"/>
  <c r="J718" i="16"/>
  <c r="J719" i="16"/>
  <c r="J720" i="16"/>
  <c r="F720" i="16" s="1"/>
  <c r="J721" i="16"/>
  <c r="J722" i="16"/>
  <c r="J723" i="16"/>
  <c r="J724" i="16"/>
  <c r="J725" i="16"/>
  <c r="J726" i="16"/>
  <c r="J727" i="16"/>
  <c r="J728" i="16"/>
  <c r="F728" i="16" s="1"/>
  <c r="J729" i="16"/>
  <c r="J730" i="16"/>
  <c r="J731" i="16"/>
  <c r="J732" i="16"/>
  <c r="J733" i="16"/>
  <c r="J734" i="16"/>
  <c r="J735" i="16"/>
  <c r="J736" i="16"/>
  <c r="F736" i="16" s="1"/>
  <c r="J737" i="16"/>
  <c r="J738" i="16"/>
  <c r="J739" i="16"/>
  <c r="J740" i="16"/>
  <c r="J741" i="16"/>
  <c r="J742" i="16"/>
  <c r="J743" i="16"/>
  <c r="J744" i="16"/>
  <c r="F744" i="16" s="1"/>
  <c r="J745" i="16"/>
  <c r="J746" i="16"/>
  <c r="J747" i="16"/>
  <c r="J748" i="16"/>
  <c r="J749" i="16"/>
  <c r="J750" i="16"/>
  <c r="J751" i="16"/>
  <c r="J752" i="16"/>
  <c r="F752" i="16" s="1"/>
  <c r="J753" i="16"/>
  <c r="J754" i="16"/>
  <c r="J755" i="16"/>
  <c r="J756" i="16"/>
  <c r="J757" i="16"/>
  <c r="J758" i="16"/>
  <c r="J759" i="16"/>
  <c r="J760" i="16"/>
  <c r="F760" i="16" s="1"/>
  <c r="J761" i="16"/>
  <c r="J762" i="16"/>
  <c r="J763" i="16"/>
  <c r="J764" i="16"/>
  <c r="J765" i="16"/>
  <c r="J766" i="16"/>
  <c r="J767" i="16"/>
  <c r="J768" i="16"/>
  <c r="F768" i="16" s="1"/>
  <c r="J769" i="16"/>
  <c r="J770" i="16"/>
  <c r="J771" i="16"/>
  <c r="J772" i="16"/>
  <c r="J773" i="16"/>
  <c r="J774" i="16"/>
  <c r="J775" i="16"/>
  <c r="J776" i="16"/>
  <c r="F776" i="16" s="1"/>
  <c r="J777" i="16"/>
  <c r="J778" i="16"/>
  <c r="J779" i="16"/>
  <c r="J780" i="16"/>
  <c r="J781" i="16"/>
  <c r="J782" i="16"/>
  <c r="J783" i="16"/>
  <c r="J784" i="16"/>
  <c r="F784" i="16" s="1"/>
  <c r="J785" i="16"/>
  <c r="J786" i="16"/>
  <c r="J787" i="16"/>
  <c r="J788" i="16"/>
  <c r="J789" i="16"/>
  <c r="J790" i="16"/>
  <c r="J791" i="16"/>
  <c r="J792" i="16"/>
  <c r="F792" i="16" s="1"/>
  <c r="J793" i="16"/>
  <c r="J794" i="16"/>
  <c r="J795" i="16"/>
  <c r="J796" i="16"/>
  <c r="J797" i="16"/>
  <c r="J798" i="16"/>
  <c r="J799" i="16"/>
  <c r="J800" i="16"/>
  <c r="F800" i="16" s="1"/>
  <c r="J801" i="16"/>
  <c r="J802" i="16"/>
  <c r="J803" i="16"/>
  <c r="J804" i="16"/>
  <c r="J805" i="16"/>
  <c r="J806" i="16"/>
  <c r="J807" i="16"/>
  <c r="J808" i="16"/>
  <c r="F808" i="16" s="1"/>
  <c r="J809" i="16"/>
  <c r="J810" i="16"/>
  <c r="J811" i="16"/>
  <c r="J812" i="16"/>
  <c r="J813" i="16"/>
  <c r="J814" i="16"/>
  <c r="J815" i="16"/>
  <c r="J816" i="16"/>
  <c r="F816" i="16" s="1"/>
  <c r="J817" i="16"/>
  <c r="J818" i="16"/>
  <c r="J819" i="16"/>
  <c r="J820" i="16"/>
  <c r="J821" i="16"/>
  <c r="J822" i="16"/>
  <c r="J823" i="16"/>
  <c r="J824" i="16"/>
  <c r="F824" i="16" s="1"/>
  <c r="J825" i="16"/>
  <c r="J826" i="16"/>
  <c r="J827" i="16"/>
  <c r="J828" i="16"/>
  <c r="J829" i="16"/>
  <c r="J830" i="16"/>
  <c r="J831" i="16"/>
  <c r="J832" i="16"/>
  <c r="F832" i="16" s="1"/>
  <c r="J833" i="16"/>
  <c r="J834" i="16"/>
  <c r="J835" i="16"/>
  <c r="J836" i="16"/>
  <c r="J837" i="16"/>
  <c r="J838" i="16"/>
  <c r="J839" i="16"/>
  <c r="J840" i="16"/>
  <c r="F840" i="16" s="1"/>
  <c r="J841" i="16"/>
  <c r="J842" i="16"/>
  <c r="J843" i="16"/>
  <c r="J844" i="16"/>
  <c r="J845" i="16"/>
  <c r="J846" i="16"/>
  <c r="J847" i="16"/>
  <c r="J848" i="16"/>
  <c r="F848" i="16" s="1"/>
  <c r="J849" i="16"/>
  <c r="J850" i="16"/>
  <c r="J851" i="16"/>
  <c r="J852" i="16"/>
  <c r="J853" i="16"/>
  <c r="J854" i="16"/>
  <c r="J855" i="16"/>
  <c r="J856" i="16"/>
  <c r="F856" i="16" s="1"/>
  <c r="J857" i="16"/>
  <c r="J858" i="16"/>
  <c r="J859" i="16"/>
  <c r="J860" i="16"/>
  <c r="J861" i="16"/>
  <c r="J862" i="16"/>
  <c r="J863" i="16"/>
  <c r="J864" i="16"/>
  <c r="F864" i="16" s="1"/>
  <c r="J865" i="16"/>
  <c r="J866" i="16"/>
  <c r="J867" i="16"/>
  <c r="J868" i="16"/>
  <c r="J869" i="16"/>
  <c r="J870" i="16"/>
  <c r="J871" i="16"/>
  <c r="J872" i="16"/>
  <c r="F872" i="16" s="1"/>
  <c r="J873" i="16"/>
  <c r="J874" i="16"/>
  <c r="J875" i="16"/>
  <c r="J876" i="16"/>
  <c r="J877" i="16"/>
  <c r="J878" i="16"/>
  <c r="J879" i="16"/>
  <c r="J880" i="16"/>
  <c r="F880" i="16" s="1"/>
  <c r="J881" i="16"/>
  <c r="J882" i="16"/>
  <c r="J883" i="16"/>
  <c r="J884" i="16"/>
  <c r="J885" i="16"/>
  <c r="J886" i="16"/>
  <c r="J887" i="16"/>
  <c r="J888" i="16"/>
  <c r="F888" i="16" s="1"/>
  <c r="J889" i="16"/>
  <c r="J890" i="16"/>
  <c r="J891" i="16"/>
  <c r="J892" i="16"/>
  <c r="J893" i="16"/>
  <c r="J894" i="16"/>
  <c r="J895" i="16"/>
  <c r="J896" i="16"/>
  <c r="F896" i="16" s="1"/>
  <c r="J897" i="16"/>
  <c r="J898" i="16"/>
  <c r="J899" i="16"/>
  <c r="J900" i="16"/>
  <c r="J901" i="16"/>
  <c r="J902" i="16"/>
  <c r="J903" i="16"/>
  <c r="J904" i="16"/>
  <c r="F904" i="16" s="1"/>
  <c r="J905" i="16"/>
  <c r="J906" i="16"/>
  <c r="J907" i="16"/>
  <c r="J908" i="16"/>
  <c r="J909" i="16"/>
  <c r="J910" i="16"/>
  <c r="J911" i="16"/>
  <c r="J912" i="16"/>
  <c r="F912" i="16" s="1"/>
  <c r="J913" i="16"/>
  <c r="J914" i="16"/>
  <c r="J915" i="16"/>
  <c r="J916" i="16"/>
  <c r="J917" i="16"/>
  <c r="J918" i="16"/>
  <c r="J919" i="16"/>
  <c r="J920" i="16"/>
  <c r="F920" i="16" s="1"/>
  <c r="J921" i="16"/>
  <c r="J922" i="16"/>
  <c r="J923" i="16"/>
  <c r="J924" i="16"/>
  <c r="J925" i="16"/>
  <c r="J926" i="16"/>
  <c r="J927" i="16"/>
  <c r="J928" i="16"/>
  <c r="F928" i="16" s="1"/>
  <c r="J929" i="16"/>
  <c r="J930" i="16"/>
  <c r="J931" i="16"/>
  <c r="J932" i="16"/>
  <c r="J933" i="16"/>
  <c r="J934" i="16"/>
  <c r="J935" i="16"/>
  <c r="J936" i="16"/>
  <c r="F936" i="16" s="1"/>
  <c r="J937" i="16"/>
  <c r="J938" i="16"/>
  <c r="J939" i="16"/>
  <c r="J940" i="16"/>
  <c r="J941" i="16"/>
  <c r="J942" i="16"/>
  <c r="J943" i="16"/>
  <c r="J944" i="16"/>
  <c r="F944" i="16" s="1"/>
  <c r="J945" i="16"/>
  <c r="J946" i="16"/>
  <c r="J947" i="16"/>
  <c r="J948" i="16"/>
  <c r="J949" i="16"/>
  <c r="J950" i="16"/>
  <c r="J951" i="16"/>
  <c r="J952" i="16"/>
  <c r="F952" i="16" s="1"/>
  <c r="J953" i="16"/>
  <c r="J954" i="16"/>
  <c r="J955" i="16"/>
  <c r="J956" i="16"/>
  <c r="J957" i="16"/>
  <c r="J958" i="16"/>
  <c r="J959" i="16"/>
  <c r="J960" i="16"/>
  <c r="F960" i="16" s="1"/>
  <c r="J961" i="16"/>
  <c r="J962" i="16"/>
  <c r="J963" i="16"/>
  <c r="J964" i="16"/>
  <c r="J965" i="16"/>
  <c r="J966" i="16"/>
  <c r="J967" i="16"/>
  <c r="J968" i="16"/>
  <c r="F968" i="16" s="1"/>
  <c r="J969" i="16"/>
  <c r="J970" i="16"/>
  <c r="J971" i="16"/>
  <c r="J972" i="16"/>
  <c r="J973" i="16"/>
  <c r="J974" i="16"/>
  <c r="J975" i="16"/>
  <c r="J976" i="16"/>
  <c r="F976" i="16" s="1"/>
  <c r="J977" i="16"/>
  <c r="J978" i="16"/>
  <c r="J979" i="16"/>
  <c r="J980" i="16"/>
  <c r="J981" i="16"/>
  <c r="J982" i="16"/>
  <c r="J983" i="16"/>
  <c r="J984" i="16"/>
  <c r="F984" i="16" s="1"/>
  <c r="J985" i="16"/>
  <c r="J986" i="16"/>
  <c r="J987" i="16"/>
  <c r="J988" i="16"/>
  <c r="J989" i="16"/>
  <c r="J990" i="16"/>
  <c r="J991" i="16"/>
  <c r="J992" i="16"/>
  <c r="F992" i="16" s="1"/>
  <c r="J993" i="16"/>
  <c r="J994" i="16"/>
  <c r="J995" i="16"/>
  <c r="J996" i="16"/>
  <c r="J997" i="16"/>
  <c r="J998" i="16"/>
  <c r="J999" i="16"/>
  <c r="J1000" i="16"/>
  <c r="F1000" i="16" s="1"/>
  <c r="J1001" i="16"/>
  <c r="J1002" i="16"/>
  <c r="J1003" i="16"/>
  <c r="J1004" i="16"/>
  <c r="J1005" i="16"/>
  <c r="J1006" i="16"/>
  <c r="J1007" i="16"/>
  <c r="J1008" i="16"/>
  <c r="F1008" i="16" s="1"/>
  <c r="J1009" i="16"/>
  <c r="J1010" i="16"/>
  <c r="J1011" i="16"/>
  <c r="J1012" i="16"/>
  <c r="J1013" i="16"/>
  <c r="J1014" i="16"/>
  <c r="J1015" i="16"/>
  <c r="J1016" i="16"/>
  <c r="F1016" i="16" s="1"/>
  <c r="J1017" i="16"/>
  <c r="J1018" i="16"/>
  <c r="J1019" i="16"/>
  <c r="J1020" i="16"/>
  <c r="J1021" i="16"/>
  <c r="J1022" i="16"/>
  <c r="J1023" i="16"/>
  <c r="J1024" i="16"/>
  <c r="F1024" i="16" s="1"/>
  <c r="J1025" i="16"/>
  <c r="J1026" i="16"/>
  <c r="J1027" i="16"/>
  <c r="J1028" i="16"/>
  <c r="J1029" i="16"/>
  <c r="J1030" i="16"/>
  <c r="J1031" i="16"/>
  <c r="J1032" i="16"/>
  <c r="F1032" i="16" s="1"/>
  <c r="J1033" i="16"/>
  <c r="J1034" i="16"/>
  <c r="J1035" i="16"/>
  <c r="J1036" i="16"/>
  <c r="J1037" i="16"/>
  <c r="J1038" i="16"/>
  <c r="J1039" i="16"/>
  <c r="J1040" i="16"/>
  <c r="F1040" i="16" s="1"/>
  <c r="J1041" i="16"/>
  <c r="J1042" i="16"/>
  <c r="J1043" i="16"/>
  <c r="J1044" i="16"/>
  <c r="J1045" i="16"/>
  <c r="J1046" i="16"/>
  <c r="J1047" i="16"/>
  <c r="J1048" i="16"/>
  <c r="F1048" i="16" s="1"/>
  <c r="J1049" i="16"/>
  <c r="J1050" i="16"/>
  <c r="J1051" i="16"/>
  <c r="J1052" i="16"/>
  <c r="J1053" i="16"/>
  <c r="J1054" i="16"/>
  <c r="J1055" i="16"/>
  <c r="J1056" i="16"/>
  <c r="F1056" i="16" s="1"/>
  <c r="J1057" i="16"/>
  <c r="J1058" i="16"/>
  <c r="J1059" i="16"/>
  <c r="J1060" i="16"/>
  <c r="J1061" i="16"/>
  <c r="J1062" i="16"/>
  <c r="J1063" i="16"/>
  <c r="J1064" i="16"/>
  <c r="F1064" i="16" s="1"/>
  <c r="J1065" i="16"/>
  <c r="J1066" i="16"/>
  <c r="J1067" i="16"/>
  <c r="J1068" i="16"/>
  <c r="J1069" i="16"/>
  <c r="J1070" i="16"/>
  <c r="J1071" i="16"/>
  <c r="J1072" i="16"/>
  <c r="F1072" i="16" s="1"/>
  <c r="J1073" i="16"/>
  <c r="J1074" i="16"/>
  <c r="J1075" i="16"/>
  <c r="J1076" i="16"/>
  <c r="J1077" i="16"/>
  <c r="J1078" i="16"/>
  <c r="J1079" i="16"/>
  <c r="J1080" i="16"/>
  <c r="F1080" i="16" s="1"/>
  <c r="J1081" i="16"/>
  <c r="J1082" i="16"/>
  <c r="J1083" i="16"/>
  <c r="J1084" i="16"/>
  <c r="J1085" i="16"/>
  <c r="J1086" i="16"/>
  <c r="J1087" i="16"/>
  <c r="J1088" i="16"/>
  <c r="F1088" i="16" s="1"/>
  <c r="J1089" i="16"/>
  <c r="J1090" i="16"/>
  <c r="J1091" i="16"/>
  <c r="J1092" i="16"/>
  <c r="J1093" i="16"/>
  <c r="J1094" i="16"/>
  <c r="J1095" i="16"/>
  <c r="J1096" i="16"/>
  <c r="F1096" i="16" s="1"/>
  <c r="J1097" i="16"/>
  <c r="J1098" i="16"/>
  <c r="J1099" i="16"/>
  <c r="J1100" i="16"/>
  <c r="J1101" i="16"/>
  <c r="J1102" i="16"/>
  <c r="J1103" i="16"/>
  <c r="J1104" i="16"/>
  <c r="F1104" i="16" s="1"/>
  <c r="J1105" i="16"/>
  <c r="J1106" i="16"/>
  <c r="J1107" i="16"/>
  <c r="J1108" i="16"/>
  <c r="J1109" i="16"/>
  <c r="J1110" i="16"/>
  <c r="J1111" i="16"/>
  <c r="J1112" i="16"/>
  <c r="F1112" i="16" s="1"/>
  <c r="J1113" i="16"/>
  <c r="J1114" i="16"/>
  <c r="J1115" i="16"/>
  <c r="J1116" i="16"/>
  <c r="J1117" i="16"/>
  <c r="J1118" i="16"/>
  <c r="J1119" i="16"/>
  <c r="J1120" i="16"/>
  <c r="F1120" i="16" s="1"/>
  <c r="J1121" i="16"/>
  <c r="J1122" i="16"/>
  <c r="J1123" i="16"/>
  <c r="J1124" i="16"/>
  <c r="J1125" i="16"/>
  <c r="J1126" i="16"/>
  <c r="J1127" i="16"/>
  <c r="J1128" i="16"/>
  <c r="F1128" i="16" s="1"/>
  <c r="J1129" i="16"/>
  <c r="J1130" i="16"/>
  <c r="J1131" i="16"/>
  <c r="J1132" i="16"/>
  <c r="J1133" i="16"/>
  <c r="J1134" i="16"/>
  <c r="J1135" i="16"/>
  <c r="J1136" i="16"/>
  <c r="F1136" i="16" s="1"/>
  <c r="J1137" i="16"/>
  <c r="J1138" i="16"/>
  <c r="J1139" i="16"/>
  <c r="J1140" i="16"/>
  <c r="J1141" i="16"/>
  <c r="J1142" i="16"/>
  <c r="J1143" i="16"/>
  <c r="J1144" i="16"/>
  <c r="F1144" i="16" s="1"/>
  <c r="J1145" i="16"/>
  <c r="J1146" i="16"/>
  <c r="J1147" i="16"/>
  <c r="J1148" i="16"/>
  <c r="J1149" i="16"/>
  <c r="J1150" i="16"/>
  <c r="J1151" i="16"/>
  <c r="J1152" i="16"/>
  <c r="F1152" i="16" s="1"/>
  <c r="J1153" i="16"/>
  <c r="J1154" i="16"/>
  <c r="J1155" i="16"/>
  <c r="J1156" i="16"/>
  <c r="J1157" i="16"/>
  <c r="J1158" i="16"/>
  <c r="J1159" i="16"/>
  <c r="J1160" i="16"/>
  <c r="F1160" i="16" s="1"/>
  <c r="J1161" i="16"/>
  <c r="J1162" i="16"/>
  <c r="J1163" i="16"/>
  <c r="J1164" i="16"/>
  <c r="J1165" i="16"/>
  <c r="J1166" i="16"/>
  <c r="J1167" i="16"/>
  <c r="J1168" i="16"/>
  <c r="F1168" i="16" s="1"/>
  <c r="J1169" i="16"/>
  <c r="J1170" i="16"/>
  <c r="J1171" i="16"/>
  <c r="J1172" i="16"/>
  <c r="J1173" i="16"/>
  <c r="J1174" i="16"/>
  <c r="J1175" i="16"/>
  <c r="J1176" i="16"/>
  <c r="F1176" i="16" s="1"/>
  <c r="J1177" i="16"/>
  <c r="J1178" i="16"/>
  <c r="J1179" i="16"/>
  <c r="J1180" i="16"/>
  <c r="J1181" i="16"/>
  <c r="J1182" i="16"/>
  <c r="J1183" i="16"/>
  <c r="J1184" i="16"/>
  <c r="F1184" i="16" s="1"/>
  <c r="J1185" i="16"/>
  <c r="J1186" i="16"/>
  <c r="J1187" i="16"/>
  <c r="J1188" i="16"/>
  <c r="J1189" i="16"/>
  <c r="J1190" i="16"/>
  <c r="J1191" i="16"/>
  <c r="J1192" i="16"/>
  <c r="F1192" i="16" s="1"/>
  <c r="J1193" i="16"/>
  <c r="J1194" i="16"/>
  <c r="J1195" i="16"/>
  <c r="J1196" i="16"/>
  <c r="J1197" i="16"/>
  <c r="J1198" i="16"/>
  <c r="J1199" i="16"/>
  <c r="J1200" i="16"/>
  <c r="F1200" i="16" s="1"/>
  <c r="J1201" i="16"/>
  <c r="J1202" i="16"/>
  <c r="J1203" i="16"/>
  <c r="J1204" i="16"/>
  <c r="J1205" i="16"/>
  <c r="J1206" i="16"/>
  <c r="J1207" i="16"/>
  <c r="J1208" i="16"/>
  <c r="F1208" i="16" s="1"/>
  <c r="J1209" i="16"/>
  <c r="J1210" i="16"/>
  <c r="J1211" i="16"/>
  <c r="J1212" i="16"/>
  <c r="J1213" i="16"/>
  <c r="J1214" i="16"/>
  <c r="J1215" i="16"/>
  <c r="J1216" i="16"/>
  <c r="F1216" i="16" s="1"/>
  <c r="J1217" i="16"/>
  <c r="J1218" i="16"/>
  <c r="J1219" i="16"/>
  <c r="J1220" i="16"/>
  <c r="J1221" i="16"/>
  <c r="J1222" i="16"/>
  <c r="J1223" i="16"/>
  <c r="J1224" i="16"/>
  <c r="F1224" i="16" s="1"/>
  <c r="J1225" i="16"/>
  <c r="J1226" i="16"/>
  <c r="J1227" i="16"/>
  <c r="J1228" i="16"/>
  <c r="J1229" i="16"/>
  <c r="J1230" i="16"/>
  <c r="J1231" i="16"/>
  <c r="J1232" i="16"/>
  <c r="F1232" i="16" s="1"/>
  <c r="J1233" i="16"/>
  <c r="J1234" i="16"/>
  <c r="J1235" i="16"/>
  <c r="J1236" i="16"/>
  <c r="J1237" i="16"/>
  <c r="J1238" i="16"/>
  <c r="J1239" i="16"/>
  <c r="J1240" i="16"/>
  <c r="F1240" i="16" s="1"/>
  <c r="J1241" i="16"/>
  <c r="J1242" i="16"/>
  <c r="J1243" i="16"/>
  <c r="J1244" i="16"/>
  <c r="J1245" i="16"/>
  <c r="J1246" i="16"/>
  <c r="J1247" i="16"/>
  <c r="J1248" i="16"/>
  <c r="F1248" i="16" s="1"/>
  <c r="J1249" i="16"/>
  <c r="J1250" i="16"/>
  <c r="J1251" i="16"/>
  <c r="J1252" i="16"/>
  <c r="J1253" i="16"/>
  <c r="J1254" i="16"/>
  <c r="J1255" i="16"/>
  <c r="J1256" i="16"/>
  <c r="F1256" i="16" s="1"/>
  <c r="J1257" i="16"/>
  <c r="J1258" i="16"/>
  <c r="J1259" i="16"/>
  <c r="J1260" i="16"/>
  <c r="J1261" i="16"/>
  <c r="J1262" i="16"/>
  <c r="J1263" i="16"/>
  <c r="J1264" i="16"/>
  <c r="F1264" i="16" s="1"/>
  <c r="J1265" i="16"/>
  <c r="J1266" i="16"/>
  <c r="J1267" i="16"/>
  <c r="J1268" i="16"/>
  <c r="J1269" i="16"/>
  <c r="J1270" i="16"/>
  <c r="J1271" i="16"/>
  <c r="J1272" i="16"/>
  <c r="F1272" i="16" s="1"/>
  <c r="J1273" i="16"/>
  <c r="J1274" i="16"/>
  <c r="J1275" i="16"/>
  <c r="J1276" i="16"/>
  <c r="J1277" i="16"/>
  <c r="J1278" i="16"/>
  <c r="J1279" i="16"/>
  <c r="J1280" i="16"/>
  <c r="F1280" i="16" s="1"/>
  <c r="J1281" i="16"/>
  <c r="J1282" i="16"/>
  <c r="J1283" i="16"/>
  <c r="J1284" i="16"/>
  <c r="J1285" i="16"/>
  <c r="J1286" i="16"/>
  <c r="J1287" i="16"/>
  <c r="J1288" i="16"/>
  <c r="F1288" i="16" s="1"/>
  <c r="J1289" i="16"/>
  <c r="J1290" i="16"/>
  <c r="J1291" i="16"/>
  <c r="J1292" i="16"/>
  <c r="J1293" i="16"/>
  <c r="J1294" i="16"/>
  <c r="J1295" i="16"/>
  <c r="J1296" i="16"/>
  <c r="F1296" i="16" s="1"/>
  <c r="J1297" i="16"/>
  <c r="J1298" i="16"/>
  <c r="J1299" i="16"/>
  <c r="J1300" i="16"/>
  <c r="J1301" i="16"/>
  <c r="J1302" i="16"/>
  <c r="J1303" i="16"/>
  <c r="J1304" i="16"/>
  <c r="F1304" i="16" s="1"/>
  <c r="J1305" i="16"/>
  <c r="J1306" i="16"/>
  <c r="J1307" i="16"/>
  <c r="J1308" i="16"/>
  <c r="J1309" i="16"/>
  <c r="J1310" i="16"/>
  <c r="J1311" i="16"/>
  <c r="J1312" i="16"/>
  <c r="F1312" i="16" s="1"/>
  <c r="J1313" i="16"/>
  <c r="J1314" i="16"/>
  <c r="J1315" i="16"/>
  <c r="J1316" i="16"/>
  <c r="J1317" i="16"/>
  <c r="J1318" i="16"/>
  <c r="J1319" i="16"/>
  <c r="J1320" i="16"/>
  <c r="F1320" i="16" s="1"/>
  <c r="J1321" i="16"/>
  <c r="J1322" i="16"/>
  <c r="J1323" i="16"/>
  <c r="J1324" i="16"/>
  <c r="J1325" i="16"/>
  <c r="J1326" i="16"/>
  <c r="J1327" i="16"/>
  <c r="J1328" i="16"/>
  <c r="F1328" i="16" s="1"/>
  <c r="J1329" i="16"/>
  <c r="J1330" i="16"/>
  <c r="J1331" i="16"/>
  <c r="J1332" i="16"/>
  <c r="J1333" i="16"/>
  <c r="J1334" i="16"/>
  <c r="J1335" i="16"/>
  <c r="J1336" i="16"/>
  <c r="F1336" i="16" s="1"/>
  <c r="J1337" i="16"/>
  <c r="J1338" i="16"/>
  <c r="J1339" i="16"/>
  <c r="J1340" i="16"/>
  <c r="J1341" i="16"/>
  <c r="J1342" i="16"/>
  <c r="J1343" i="16"/>
  <c r="J1344" i="16"/>
  <c r="F1344" i="16" s="1"/>
  <c r="J1345" i="16"/>
  <c r="J1346" i="16"/>
  <c r="J1347" i="16"/>
  <c r="J1348" i="16"/>
  <c r="J1349" i="16"/>
  <c r="J1350" i="16"/>
  <c r="J1351" i="16"/>
  <c r="J1352" i="16"/>
  <c r="F1352" i="16" s="1"/>
  <c r="J1353" i="16"/>
  <c r="J1354" i="16"/>
  <c r="J1355" i="16"/>
  <c r="J1356" i="16"/>
  <c r="J1357" i="16"/>
  <c r="J1358" i="16"/>
  <c r="J1359" i="16"/>
  <c r="J1360" i="16"/>
  <c r="F1360" i="16" s="1"/>
  <c r="J1361" i="16"/>
  <c r="J1362" i="16"/>
  <c r="J1363" i="16"/>
  <c r="J1364" i="16"/>
  <c r="J1365" i="16"/>
  <c r="J1366" i="16"/>
  <c r="J1367" i="16"/>
  <c r="J1368" i="16"/>
  <c r="F1368" i="16" s="1"/>
  <c r="J1369" i="16"/>
  <c r="J1370" i="16"/>
  <c r="J1371" i="16"/>
  <c r="J1372" i="16"/>
  <c r="J1373" i="16"/>
  <c r="J1374" i="16"/>
  <c r="J1375" i="16"/>
  <c r="J1376" i="16"/>
  <c r="F1376" i="16" s="1"/>
  <c r="J1377" i="16"/>
  <c r="J1378" i="16"/>
  <c r="J1379" i="16"/>
  <c r="J1380" i="16"/>
  <c r="J1381" i="16"/>
  <c r="J1382" i="16"/>
  <c r="J1383" i="16"/>
  <c r="J1384" i="16"/>
  <c r="F1384" i="16" s="1"/>
  <c r="J1385" i="16"/>
  <c r="J1386" i="16"/>
  <c r="J1387" i="16"/>
  <c r="J1388" i="16"/>
  <c r="J1389" i="16"/>
  <c r="J1390" i="16"/>
  <c r="J1391" i="16"/>
  <c r="J1392" i="16"/>
  <c r="F1392" i="16" s="1"/>
  <c r="J1393" i="16"/>
  <c r="J1394" i="16"/>
  <c r="J1395" i="16"/>
  <c r="J1396" i="16"/>
  <c r="J1397" i="16"/>
  <c r="J1398" i="16"/>
  <c r="J1399" i="16"/>
  <c r="J1400" i="16"/>
  <c r="F1400" i="16" s="1"/>
  <c r="J1401" i="16"/>
  <c r="J1402" i="16"/>
  <c r="J1403" i="16"/>
  <c r="J1404" i="16"/>
  <c r="J1405" i="16"/>
  <c r="J1406" i="16"/>
  <c r="J1407" i="16"/>
  <c r="J1408" i="16"/>
  <c r="F1408" i="16" s="1"/>
  <c r="J1409" i="16"/>
  <c r="J1410" i="16"/>
  <c r="J1411" i="16"/>
  <c r="J1412" i="16"/>
  <c r="J1413" i="16"/>
  <c r="J1414" i="16"/>
  <c r="J1415" i="16"/>
  <c r="J1416" i="16"/>
  <c r="F1416" i="16" s="1"/>
  <c r="J1417" i="16"/>
  <c r="J1418" i="16"/>
  <c r="J1419" i="16"/>
  <c r="J1420" i="16"/>
  <c r="J1421" i="16"/>
  <c r="J1422" i="16"/>
  <c r="J1423" i="16"/>
  <c r="J1424" i="16"/>
  <c r="F1424" i="16" s="1"/>
  <c r="J1425" i="16"/>
  <c r="J1426" i="16"/>
  <c r="J1427" i="16"/>
  <c r="J1428" i="16"/>
  <c r="J1429" i="16"/>
  <c r="J1430" i="16"/>
  <c r="J1431" i="16"/>
  <c r="J1432" i="16"/>
  <c r="F1432" i="16" s="1"/>
  <c r="J1433" i="16"/>
  <c r="J1434" i="16"/>
  <c r="J1435" i="16"/>
  <c r="J1436" i="16"/>
  <c r="J1437" i="16"/>
  <c r="J1438" i="16"/>
  <c r="J1439" i="16"/>
  <c r="J1440" i="16"/>
  <c r="F1440" i="16" s="1"/>
  <c r="J1441" i="16"/>
  <c r="J1442" i="16"/>
  <c r="J1443" i="16"/>
  <c r="J1444" i="16"/>
  <c r="J1445" i="16"/>
  <c r="J1446" i="16"/>
  <c r="J1447" i="16"/>
  <c r="J1448" i="16"/>
  <c r="F1448" i="16" s="1"/>
  <c r="J1449" i="16"/>
  <c r="J1450" i="16"/>
  <c r="J1451" i="16"/>
  <c r="J1452" i="16"/>
  <c r="J1453" i="16"/>
  <c r="J1454" i="16"/>
  <c r="J1455" i="16"/>
  <c r="J1456" i="16"/>
  <c r="F1456" i="16" s="1"/>
  <c r="J1457" i="16"/>
  <c r="J1458" i="16"/>
  <c r="J1459" i="16"/>
  <c r="J1460" i="16"/>
  <c r="J1461" i="16"/>
  <c r="J1462" i="16"/>
  <c r="J1463" i="16"/>
  <c r="J1464" i="16"/>
  <c r="F1464" i="16" s="1"/>
  <c r="J1465" i="16"/>
  <c r="J1466" i="16"/>
  <c r="J1467" i="16"/>
  <c r="J1468" i="16"/>
  <c r="J1469" i="16"/>
  <c r="J1470" i="16"/>
  <c r="J1471" i="16"/>
  <c r="J1472" i="16"/>
  <c r="F1472" i="16" s="1"/>
  <c r="J1473" i="16"/>
  <c r="J1474" i="16"/>
  <c r="J1475" i="16"/>
  <c r="J1476" i="16"/>
  <c r="J1477" i="16"/>
  <c r="J1478" i="16"/>
  <c r="J1479" i="16"/>
  <c r="J1480" i="16"/>
  <c r="F1480" i="16" s="1"/>
  <c r="J1481" i="16"/>
  <c r="J1482" i="16"/>
  <c r="J1483" i="16"/>
  <c r="J1484" i="16"/>
  <c r="J1485" i="16"/>
  <c r="J1486" i="16"/>
  <c r="J1487" i="16"/>
  <c r="J1488" i="16"/>
  <c r="F1488" i="16" s="1"/>
  <c r="J1489" i="16"/>
  <c r="J1490" i="16"/>
  <c r="J1491" i="16"/>
  <c r="J1492" i="16"/>
  <c r="J1493" i="16"/>
  <c r="J1494" i="16"/>
  <c r="J1495" i="16"/>
  <c r="J1496" i="16"/>
  <c r="F1496" i="16" s="1"/>
  <c r="J1497" i="16"/>
  <c r="J1498" i="16"/>
  <c r="J1499" i="16"/>
  <c r="J1500" i="16"/>
  <c r="J1501" i="16"/>
  <c r="J1502" i="16"/>
  <c r="J1503" i="16"/>
  <c r="J1504" i="16"/>
  <c r="F1504" i="16" s="1"/>
  <c r="J1505" i="16"/>
  <c r="J1506" i="16"/>
  <c r="J1507" i="16"/>
  <c r="J1508" i="16"/>
  <c r="J1509" i="16"/>
  <c r="J1510" i="16"/>
  <c r="J1511" i="16"/>
  <c r="J1512" i="16"/>
  <c r="F1512" i="16" s="1"/>
  <c r="J1513" i="16"/>
  <c r="J1514" i="16"/>
  <c r="J1515" i="16"/>
  <c r="J1516" i="16"/>
  <c r="J1517" i="16"/>
  <c r="J1518" i="16"/>
  <c r="J1519" i="16"/>
  <c r="J1520" i="16"/>
  <c r="F1520" i="16" s="1"/>
  <c r="J1521" i="16"/>
  <c r="J1522" i="16"/>
  <c r="J1523" i="16"/>
  <c r="J1524" i="16"/>
  <c r="J1525" i="16"/>
  <c r="J1526" i="16"/>
  <c r="J1527" i="16"/>
  <c r="J1528" i="16"/>
  <c r="F1528" i="16" s="1"/>
  <c r="J1529" i="16"/>
  <c r="J1530" i="16"/>
  <c r="J1531" i="16"/>
  <c r="J1532" i="16"/>
  <c r="J1533" i="16"/>
  <c r="J1534" i="16"/>
  <c r="J1535" i="16"/>
  <c r="J1536" i="16"/>
  <c r="F1536" i="16" s="1"/>
  <c r="J1537" i="16"/>
  <c r="J1538" i="16"/>
  <c r="J1539" i="16"/>
  <c r="J1540" i="16"/>
  <c r="J1541" i="16"/>
  <c r="J1542" i="16"/>
  <c r="J1543" i="16"/>
  <c r="J1544" i="16"/>
  <c r="F1544" i="16" s="1"/>
  <c r="J1545" i="16"/>
  <c r="J1546" i="16"/>
  <c r="J1547" i="16"/>
  <c r="J1548" i="16"/>
  <c r="J1549" i="16"/>
  <c r="J1550" i="16"/>
  <c r="J1551" i="16"/>
  <c r="J1552" i="16"/>
  <c r="F1552" i="16" s="1"/>
  <c r="J1553" i="16"/>
  <c r="J1554" i="16"/>
  <c r="J1555" i="16"/>
  <c r="J1556" i="16"/>
  <c r="J1557" i="16"/>
  <c r="J1558" i="16"/>
  <c r="J1559" i="16"/>
  <c r="J1560" i="16"/>
  <c r="F1560" i="16" s="1"/>
  <c r="J1561" i="16"/>
  <c r="J1562" i="16"/>
  <c r="J1563" i="16"/>
  <c r="J1564" i="16"/>
  <c r="J1565" i="16"/>
  <c r="J1566" i="16"/>
  <c r="J1567" i="16"/>
  <c r="J1568" i="16"/>
  <c r="J1569" i="16"/>
  <c r="J1570" i="16"/>
  <c r="J1571" i="16"/>
  <c r="J1572" i="16"/>
  <c r="J1573" i="16"/>
  <c r="J1574" i="16"/>
  <c r="J1575" i="16"/>
  <c r="J1576" i="16"/>
  <c r="J1577" i="16"/>
  <c r="J1578" i="16"/>
  <c r="J1579" i="16"/>
  <c r="J1580" i="16"/>
  <c r="J1581" i="16"/>
  <c r="J1582" i="16"/>
  <c r="J1583" i="16"/>
  <c r="J1584" i="16"/>
  <c r="J1585" i="16"/>
  <c r="J1586" i="16"/>
  <c r="J1587" i="16"/>
  <c r="J1588" i="16"/>
  <c r="J1589" i="16"/>
  <c r="J1590" i="16"/>
  <c r="J1591" i="16"/>
  <c r="J1592" i="16"/>
  <c r="J1593" i="16"/>
  <c r="J1594" i="16"/>
  <c r="J1595" i="16"/>
  <c r="J1596" i="16"/>
  <c r="J1597" i="16"/>
  <c r="J1598" i="16"/>
  <c r="J1599" i="16"/>
  <c r="J1600" i="16"/>
  <c r="J1601" i="16"/>
  <c r="J1602" i="16"/>
  <c r="J1603" i="16"/>
  <c r="J1604" i="16"/>
  <c r="J1605" i="16"/>
  <c r="J1606" i="16"/>
  <c r="J1607" i="16"/>
  <c r="J1608" i="16"/>
  <c r="J1609" i="16"/>
  <c r="J1610" i="16"/>
  <c r="J1611" i="16"/>
  <c r="J1612" i="16"/>
  <c r="J1613" i="16"/>
  <c r="J1614" i="16"/>
  <c r="J1615" i="16"/>
  <c r="J1616" i="16"/>
  <c r="J1617" i="16"/>
  <c r="J1618" i="16"/>
  <c r="J1619" i="16"/>
  <c r="J1620" i="16"/>
  <c r="J1621" i="16"/>
  <c r="J1622" i="16"/>
  <c r="J1623" i="16"/>
  <c r="J1624" i="16"/>
  <c r="J1625" i="16"/>
  <c r="J1626" i="16"/>
  <c r="J1627" i="16"/>
  <c r="J1628" i="16"/>
  <c r="J1629" i="16"/>
  <c r="J1630" i="16"/>
  <c r="J1631" i="16"/>
  <c r="J1632" i="16"/>
  <c r="J1633" i="16"/>
  <c r="J1634" i="16"/>
  <c r="J1635" i="16"/>
  <c r="J1636" i="16"/>
  <c r="J1637" i="16"/>
  <c r="J1638" i="16"/>
  <c r="J1639" i="16"/>
  <c r="J1640" i="16"/>
  <c r="J1641" i="16"/>
  <c r="J1642" i="16"/>
  <c r="J1643" i="16"/>
  <c r="J1644" i="16"/>
  <c r="J1645" i="16"/>
  <c r="J1646" i="16"/>
  <c r="J1647" i="16"/>
  <c r="J1648" i="16"/>
  <c r="J1649" i="16"/>
  <c r="J1650" i="16"/>
  <c r="J1651" i="16"/>
  <c r="J1652" i="16"/>
  <c r="J1653" i="16"/>
  <c r="J1654" i="16"/>
  <c r="J1655" i="16"/>
  <c r="J1656" i="16"/>
  <c r="J1657" i="16"/>
  <c r="J1658" i="16"/>
  <c r="J1659" i="16"/>
  <c r="J1660" i="16"/>
  <c r="J1661" i="16"/>
  <c r="J1662" i="16"/>
  <c r="J1663" i="16"/>
  <c r="J1664" i="16"/>
  <c r="J1665" i="16"/>
  <c r="J1666" i="16"/>
  <c r="J1667" i="16"/>
  <c r="J1668" i="16"/>
  <c r="J1669" i="16"/>
  <c r="J1670" i="16"/>
  <c r="J1671" i="16"/>
  <c r="J1672" i="16"/>
  <c r="J1673" i="16"/>
  <c r="J1674" i="16"/>
  <c r="J1675" i="16"/>
  <c r="J1676" i="16"/>
  <c r="J1677" i="16"/>
  <c r="J1678" i="16"/>
  <c r="J1679" i="16"/>
  <c r="J1680" i="16"/>
  <c r="J1681" i="16"/>
  <c r="J1682" i="16"/>
  <c r="J1683" i="16"/>
  <c r="J1684" i="16"/>
  <c r="J1685" i="16"/>
  <c r="J1686" i="16"/>
  <c r="J1687" i="16"/>
  <c r="J1688" i="16"/>
  <c r="J1689" i="16"/>
  <c r="J1690" i="16"/>
  <c r="J1691" i="16"/>
  <c r="J1692" i="16"/>
  <c r="J1693" i="16"/>
  <c r="J1694" i="16"/>
  <c r="J1695" i="16"/>
  <c r="J1696" i="16"/>
  <c r="J1697" i="16"/>
  <c r="J1698" i="16"/>
  <c r="J1699" i="16"/>
  <c r="J1700" i="16"/>
  <c r="J1701" i="16"/>
  <c r="J1702" i="16"/>
  <c r="J1703" i="16"/>
  <c r="J1704" i="16"/>
  <c r="J1705" i="16"/>
  <c r="J1706" i="16"/>
  <c r="J1707" i="16"/>
  <c r="J1708" i="16"/>
  <c r="J1709" i="16"/>
  <c r="J1710" i="16"/>
  <c r="J1711" i="16"/>
  <c r="J1712" i="16"/>
  <c r="J1713" i="16"/>
  <c r="J1714" i="16"/>
  <c r="J1715" i="16"/>
  <c r="J1716" i="16"/>
  <c r="J1717" i="16"/>
  <c r="J1718" i="16"/>
  <c r="J1719" i="16"/>
  <c r="J1720" i="16"/>
  <c r="J1721" i="16"/>
  <c r="J1722" i="16"/>
  <c r="J1723" i="16"/>
  <c r="J1724" i="16"/>
  <c r="J1725" i="16"/>
  <c r="J1726" i="16"/>
  <c r="J1727" i="16"/>
  <c r="J1728" i="16"/>
  <c r="J1729" i="16"/>
  <c r="J1730" i="16"/>
  <c r="J1731" i="16"/>
  <c r="J1732" i="16"/>
  <c r="J1733" i="16"/>
  <c r="J1734" i="16"/>
  <c r="J1735" i="16"/>
  <c r="J1736" i="16"/>
  <c r="J1737" i="16"/>
  <c r="J1738" i="16"/>
  <c r="J1739" i="16"/>
  <c r="J1740" i="16"/>
  <c r="J1741" i="16"/>
  <c r="J1742" i="16"/>
  <c r="J1743" i="16"/>
  <c r="J1744" i="16"/>
  <c r="J1745" i="16"/>
  <c r="J1746" i="16"/>
  <c r="J1747" i="16"/>
  <c r="J1748" i="16"/>
  <c r="J1749" i="16"/>
  <c r="J1750" i="16"/>
  <c r="J1751" i="16"/>
  <c r="J1752" i="16"/>
  <c r="J1753" i="16"/>
  <c r="J1754" i="16"/>
  <c r="J1755" i="16"/>
  <c r="J1756" i="16"/>
  <c r="J1757" i="16"/>
  <c r="J1758" i="16"/>
  <c r="J1759" i="16"/>
  <c r="J1760" i="16"/>
  <c r="J1761" i="16"/>
  <c r="J1762" i="16"/>
  <c r="J1763" i="16"/>
  <c r="J1764" i="16"/>
  <c r="J1765" i="16"/>
  <c r="J1766" i="16"/>
  <c r="J1767" i="16"/>
  <c r="J1768" i="16"/>
  <c r="J1769" i="16"/>
  <c r="J1770" i="16"/>
  <c r="J1771" i="16"/>
  <c r="J1772" i="16"/>
  <c r="J1773" i="16"/>
  <c r="J1774" i="16"/>
  <c r="J1775" i="16"/>
  <c r="J1776" i="16"/>
  <c r="J1777" i="16"/>
  <c r="J1778" i="16"/>
  <c r="J1779" i="16"/>
  <c r="J1780" i="16"/>
  <c r="J1781" i="16"/>
  <c r="J1782" i="16"/>
  <c r="J1783" i="16"/>
  <c r="J1784" i="16"/>
  <c r="J1785" i="16"/>
  <c r="J1786" i="16"/>
  <c r="J1787" i="16"/>
  <c r="J1788" i="16"/>
  <c r="J1789" i="16"/>
  <c r="J1790" i="16"/>
  <c r="J1791" i="16"/>
  <c r="J1792" i="16"/>
  <c r="J1793" i="16"/>
  <c r="J1794" i="16"/>
  <c r="J1795" i="16"/>
  <c r="J1796" i="16"/>
  <c r="J1797" i="16"/>
  <c r="J1798" i="16"/>
  <c r="J1799" i="16"/>
  <c r="J1800" i="16"/>
  <c r="J1801" i="16"/>
  <c r="J1802" i="16"/>
  <c r="J1803" i="16"/>
  <c r="J1804" i="16"/>
  <c r="J1805" i="16"/>
  <c r="J1806" i="16"/>
  <c r="J1807" i="16"/>
  <c r="J1808" i="16"/>
  <c r="J1809" i="16"/>
  <c r="J1810" i="16"/>
  <c r="J1811" i="16"/>
  <c r="J1812" i="16"/>
  <c r="J1813" i="16"/>
  <c r="J1814" i="16"/>
  <c r="J1815" i="16"/>
  <c r="J1816" i="16"/>
  <c r="J1817" i="16"/>
  <c r="J1818" i="16"/>
  <c r="J1819" i="16"/>
  <c r="J1820" i="16"/>
  <c r="J1821" i="16"/>
  <c r="J1822" i="16"/>
  <c r="J1823" i="16"/>
  <c r="J1824" i="16"/>
  <c r="J1825" i="16"/>
  <c r="J1826" i="16"/>
  <c r="J1827" i="16"/>
  <c r="J1828" i="16"/>
  <c r="J1829" i="16"/>
  <c r="J1830" i="16"/>
  <c r="J1831" i="16"/>
  <c r="J1832" i="16"/>
  <c r="J1833" i="16"/>
  <c r="J1834" i="16"/>
  <c r="J1835" i="16"/>
  <c r="J1836" i="16"/>
  <c r="J1837" i="16"/>
  <c r="J1838" i="16"/>
  <c r="J1839" i="16"/>
  <c r="J1840" i="16"/>
  <c r="J1841" i="16"/>
  <c r="J1842" i="16"/>
  <c r="J1843" i="16"/>
  <c r="J1844" i="16"/>
  <c r="J1845" i="16"/>
  <c r="J1846" i="16"/>
  <c r="J1847" i="16"/>
  <c r="J1848" i="16"/>
  <c r="J1849" i="16"/>
  <c r="J1850" i="16"/>
  <c r="J1851" i="16"/>
  <c r="J1852" i="16"/>
  <c r="J1853" i="16"/>
  <c r="J1854" i="16"/>
  <c r="J1855" i="16"/>
  <c r="J1856" i="16"/>
  <c r="J1857" i="16"/>
  <c r="J1858" i="16"/>
  <c r="J1859" i="16"/>
  <c r="J1860" i="16"/>
  <c r="J1861" i="16"/>
  <c r="J1862" i="16"/>
  <c r="J1863" i="16"/>
  <c r="J1864" i="16"/>
  <c r="J1865" i="16"/>
  <c r="J1866" i="16"/>
  <c r="J1867" i="16"/>
  <c r="J1868" i="16"/>
  <c r="J1869" i="16"/>
  <c r="J1870" i="16"/>
  <c r="J1871" i="16"/>
  <c r="J1872" i="16"/>
  <c r="J1873" i="16"/>
  <c r="J1874" i="16"/>
  <c r="J1875" i="16"/>
  <c r="J1876" i="16"/>
  <c r="J1877" i="16"/>
  <c r="J1878" i="16"/>
  <c r="J1879" i="16"/>
  <c r="J1880" i="16"/>
  <c r="J1881" i="16"/>
  <c r="J1882" i="16"/>
  <c r="J1883" i="16"/>
  <c r="J1884" i="16"/>
  <c r="J1885" i="16"/>
  <c r="J1886" i="16"/>
  <c r="J1887" i="16"/>
  <c r="J1888" i="16"/>
  <c r="J1889" i="16"/>
  <c r="J1890" i="16"/>
  <c r="J1891" i="16"/>
  <c r="J1892" i="16"/>
  <c r="J1893" i="16"/>
  <c r="J1894" i="16"/>
  <c r="J1895" i="16"/>
  <c r="J1896" i="16"/>
  <c r="J1897" i="16"/>
  <c r="J1898" i="16"/>
  <c r="J1899" i="16"/>
  <c r="J1900" i="16"/>
  <c r="J1901" i="16"/>
  <c r="J1902" i="16"/>
  <c r="J1903" i="16"/>
  <c r="J1904" i="16"/>
  <c r="J1905" i="16"/>
  <c r="J1906" i="16"/>
  <c r="J1907" i="16"/>
  <c r="J1908" i="16"/>
  <c r="J1909" i="16"/>
  <c r="J1910" i="16"/>
  <c r="J1911" i="16"/>
  <c r="J1912" i="16"/>
  <c r="J1913" i="16"/>
  <c r="J1914" i="16"/>
  <c r="J1915" i="16"/>
  <c r="J1916" i="16"/>
  <c r="J1917" i="16"/>
  <c r="J1918" i="16"/>
  <c r="J1919" i="16"/>
  <c r="J1920" i="16"/>
  <c r="J1921" i="16"/>
  <c r="J1922" i="16"/>
  <c r="J1923" i="16"/>
  <c r="J1924" i="16"/>
  <c r="J1925" i="16"/>
  <c r="J1926" i="16"/>
  <c r="J1927" i="16"/>
  <c r="J1928" i="16"/>
  <c r="J1929" i="16"/>
  <c r="J1930" i="16"/>
  <c r="J1931" i="16"/>
  <c r="J1932" i="16"/>
  <c r="J1933" i="16"/>
  <c r="J1934" i="16"/>
  <c r="J1935" i="16"/>
  <c r="J1936" i="16"/>
  <c r="J1937" i="16"/>
  <c r="J1938" i="16"/>
  <c r="J1939" i="16"/>
  <c r="J1940" i="16"/>
  <c r="J1941" i="16"/>
  <c r="J1942" i="16"/>
  <c r="J1943" i="16"/>
  <c r="J1944" i="16"/>
  <c r="J1945" i="16"/>
  <c r="J1946" i="16"/>
  <c r="J1947" i="16"/>
  <c r="J1948" i="16"/>
  <c r="J1949" i="16"/>
  <c r="J1950" i="16"/>
  <c r="J1951" i="16"/>
  <c r="J1952" i="16"/>
  <c r="J1953" i="16"/>
  <c r="J1954" i="16"/>
  <c r="J1955" i="16"/>
  <c r="J1956" i="16"/>
  <c r="J1957" i="16"/>
  <c r="J1958" i="16"/>
  <c r="J1959" i="16"/>
  <c r="J1960" i="16"/>
  <c r="J1961" i="16"/>
  <c r="J1962" i="16"/>
  <c r="J1963" i="16"/>
  <c r="J1964" i="16"/>
  <c r="J1965" i="16"/>
  <c r="J1966" i="16"/>
  <c r="J1967" i="16"/>
  <c r="J1968" i="16"/>
  <c r="J1969" i="16"/>
  <c r="J1970" i="16"/>
  <c r="J1971" i="16"/>
  <c r="J1972" i="16"/>
  <c r="J1973" i="16"/>
  <c r="J1974" i="16"/>
  <c r="J1975" i="16"/>
  <c r="J1976" i="16"/>
  <c r="J1977" i="16"/>
  <c r="J1978" i="16"/>
  <c r="J1979" i="16"/>
  <c r="J1980" i="16"/>
  <c r="J1981" i="16"/>
  <c r="J1982" i="16"/>
  <c r="J1983" i="16"/>
  <c r="J1984" i="16"/>
  <c r="J1985" i="16"/>
  <c r="J1986" i="16"/>
  <c r="J1987" i="16"/>
  <c r="J1988" i="16"/>
  <c r="J1989" i="16"/>
  <c r="J1990" i="16"/>
  <c r="J1991" i="16"/>
  <c r="J1992" i="16"/>
  <c r="J1993" i="16"/>
  <c r="J1994" i="16"/>
  <c r="J1995" i="16"/>
  <c r="J1996" i="16"/>
  <c r="J1997" i="16"/>
  <c r="J1998" i="16"/>
  <c r="J1999" i="16"/>
  <c r="J2000" i="16"/>
  <c r="J2001" i="16"/>
  <c r="J2002" i="16"/>
  <c r="J2003" i="16"/>
  <c r="J2004" i="16"/>
  <c r="J2005" i="16"/>
  <c r="J2006" i="16"/>
  <c r="J2007" i="16"/>
  <c r="J2008" i="16"/>
  <c r="J2009" i="16"/>
  <c r="J2010" i="16"/>
  <c r="J2011" i="16"/>
  <c r="J2012" i="16"/>
  <c r="J2013" i="16"/>
  <c r="J2014" i="16"/>
  <c r="J2015" i="16"/>
  <c r="J2016" i="16"/>
  <c r="J2017" i="16"/>
  <c r="J2018" i="16"/>
  <c r="J2019" i="16"/>
  <c r="J2020" i="16"/>
  <c r="J2021" i="16"/>
  <c r="J2022" i="16"/>
  <c r="J2023" i="16"/>
  <c r="J2024" i="16"/>
  <c r="J2025" i="16"/>
  <c r="J2026" i="16"/>
  <c r="J2027" i="16"/>
  <c r="J2028" i="16"/>
  <c r="J2029" i="16"/>
  <c r="J2030" i="16"/>
  <c r="J2031" i="16"/>
  <c r="J2032" i="16"/>
  <c r="J2033" i="16"/>
  <c r="J2034" i="16"/>
  <c r="J2035" i="16"/>
  <c r="J2036" i="16"/>
  <c r="J2037" i="16"/>
  <c r="J2038" i="16"/>
  <c r="J2039" i="16"/>
  <c r="J2040" i="16"/>
  <c r="J2041" i="16"/>
  <c r="J2042" i="16"/>
  <c r="J2043" i="16"/>
  <c r="J2044" i="16"/>
  <c r="J2045" i="16"/>
  <c r="J2046" i="16"/>
  <c r="J2047" i="16"/>
  <c r="J2048" i="16"/>
  <c r="J2049" i="16"/>
  <c r="J2050" i="16"/>
  <c r="J2051" i="16"/>
  <c r="J2052" i="16"/>
  <c r="J2053" i="16"/>
  <c r="J2054" i="16"/>
  <c r="J2055" i="16"/>
  <c r="J2056" i="16"/>
  <c r="J2057" i="16"/>
  <c r="J2058" i="16"/>
  <c r="J2059" i="16"/>
  <c r="J2060" i="16"/>
  <c r="J2061" i="16"/>
  <c r="J2062" i="16"/>
  <c r="J2063" i="16"/>
  <c r="J2064" i="16"/>
  <c r="J2065" i="16"/>
  <c r="J2066" i="16"/>
  <c r="J2067" i="16"/>
  <c r="J2068" i="16"/>
  <c r="J2069" i="16"/>
  <c r="J2070" i="16"/>
  <c r="J2071" i="16"/>
  <c r="J2072" i="16"/>
  <c r="J2073" i="16"/>
  <c r="J2074" i="16"/>
  <c r="J2075" i="16"/>
  <c r="J2076" i="16"/>
  <c r="J2077" i="16"/>
  <c r="J2078" i="16"/>
  <c r="J2079" i="16"/>
  <c r="J2080" i="16"/>
  <c r="J2081" i="16"/>
  <c r="J2082" i="16"/>
  <c r="J2083" i="16"/>
  <c r="J2084" i="16"/>
  <c r="J2085" i="16"/>
  <c r="J2086" i="16"/>
  <c r="J2087" i="16"/>
  <c r="J2088" i="16"/>
  <c r="J2089" i="16"/>
  <c r="J2090" i="16"/>
  <c r="J2091" i="16"/>
  <c r="J2092" i="16"/>
  <c r="J2093" i="16"/>
  <c r="J2094" i="16"/>
  <c r="J2095" i="16"/>
  <c r="J2096" i="16"/>
  <c r="J2097" i="16"/>
  <c r="J2098" i="16"/>
  <c r="J2099" i="16"/>
  <c r="J2100" i="16"/>
  <c r="J2101" i="16"/>
  <c r="J2102" i="16"/>
  <c r="J2103" i="16"/>
  <c r="J2104" i="16"/>
  <c r="J2105" i="16"/>
  <c r="J2106" i="16"/>
  <c r="J2107" i="16"/>
  <c r="J2108" i="16"/>
  <c r="J2109" i="16"/>
  <c r="J2110" i="16"/>
  <c r="J2111" i="16"/>
  <c r="J2112" i="16"/>
  <c r="J2113" i="16"/>
  <c r="J2114" i="16"/>
  <c r="J2115" i="16"/>
  <c r="J2116" i="16"/>
  <c r="J2117" i="16"/>
  <c r="J2118" i="16"/>
  <c r="J2119" i="16"/>
  <c r="J2120" i="16"/>
  <c r="J2121" i="16"/>
  <c r="J2122" i="16"/>
  <c r="J2123" i="16"/>
  <c r="J2124" i="16"/>
  <c r="J2125" i="16"/>
  <c r="J2126" i="16"/>
  <c r="J2127" i="16"/>
  <c r="J2128" i="16"/>
  <c r="J2129" i="16"/>
  <c r="J2130" i="16"/>
  <c r="J2131" i="16"/>
  <c r="J2132" i="16"/>
  <c r="J2133" i="16"/>
  <c r="J2134" i="16"/>
  <c r="J2135" i="16"/>
  <c r="J2136" i="16"/>
  <c r="J2137" i="16"/>
  <c r="J2138" i="16"/>
  <c r="J2139" i="16"/>
  <c r="J2140" i="16"/>
  <c r="J2141" i="16"/>
  <c r="J2142" i="16"/>
  <c r="J2143" i="16"/>
  <c r="J2144" i="16"/>
  <c r="J2145" i="16"/>
  <c r="J2146" i="16"/>
  <c r="J2147" i="16"/>
  <c r="J2148" i="16"/>
  <c r="J2149" i="16"/>
  <c r="J2150" i="16"/>
  <c r="J2151" i="16"/>
  <c r="J2152" i="16"/>
  <c r="J2153" i="16"/>
  <c r="J2154" i="16"/>
  <c r="J2155" i="16"/>
  <c r="J2156" i="16"/>
  <c r="J2157" i="16"/>
  <c r="J2158" i="16"/>
  <c r="J2159" i="16"/>
  <c r="J2160" i="16"/>
  <c r="J2161" i="16"/>
  <c r="J2162" i="16"/>
  <c r="J2163" i="16"/>
  <c r="J2164" i="16"/>
  <c r="J2165" i="16"/>
  <c r="J2166" i="16"/>
  <c r="J2167" i="16"/>
  <c r="J2168" i="16"/>
  <c r="J2169" i="16"/>
  <c r="J2170" i="16"/>
  <c r="J2171" i="16"/>
  <c r="J2172" i="16"/>
  <c r="J2173" i="16"/>
  <c r="J2174" i="16"/>
  <c r="J2175" i="16"/>
  <c r="J2176" i="16"/>
  <c r="J2177" i="16"/>
  <c r="J2178" i="16"/>
  <c r="J2179" i="16"/>
  <c r="J2180" i="16"/>
  <c r="J2181" i="16"/>
  <c r="J2182" i="16"/>
  <c r="J2183" i="16"/>
  <c r="J2184" i="16"/>
  <c r="J2185" i="16"/>
  <c r="J2186" i="16"/>
  <c r="J2187" i="16"/>
  <c r="J2188" i="16"/>
  <c r="J2189" i="16"/>
  <c r="J2190" i="16"/>
  <c r="J2191" i="16"/>
  <c r="J2192" i="16"/>
  <c r="J2193" i="16"/>
  <c r="J2194" i="16"/>
  <c r="J2195" i="16"/>
  <c r="J2196" i="16"/>
  <c r="J2197" i="16"/>
  <c r="J2198" i="16"/>
  <c r="J2199" i="16"/>
  <c r="J2200" i="16"/>
  <c r="J2201" i="16"/>
  <c r="J2202" i="16"/>
  <c r="J2203" i="16"/>
  <c r="J2204" i="16"/>
  <c r="J2205" i="16"/>
  <c r="J2206" i="16"/>
  <c r="J2207" i="16"/>
  <c r="J2208" i="16"/>
  <c r="J2209" i="16"/>
  <c r="J2210" i="16"/>
  <c r="J2211" i="16"/>
  <c r="J2212" i="16"/>
  <c r="J2213" i="16"/>
  <c r="J2214" i="16"/>
  <c r="J2215" i="16"/>
  <c r="J2216" i="16"/>
  <c r="J2217" i="16"/>
  <c r="J2218" i="16"/>
  <c r="J2219" i="16"/>
  <c r="J2220" i="16"/>
  <c r="J2221" i="16"/>
  <c r="J2222" i="16"/>
  <c r="J2223" i="16"/>
  <c r="J2224" i="16"/>
  <c r="J2225" i="16"/>
  <c r="J2226" i="16"/>
  <c r="J2227" i="16"/>
  <c r="J2228" i="16"/>
  <c r="J2229" i="16"/>
  <c r="J2230" i="16"/>
  <c r="J2231" i="16"/>
  <c r="J2232" i="16"/>
  <c r="J2233" i="16"/>
  <c r="J2234" i="16"/>
  <c r="J2235" i="16"/>
  <c r="J2236" i="16"/>
  <c r="J2237" i="16"/>
  <c r="J2238" i="16"/>
  <c r="J2239" i="16"/>
  <c r="J2240" i="16"/>
  <c r="J2241" i="16"/>
  <c r="J2242" i="16"/>
  <c r="J2243" i="16"/>
  <c r="J2244" i="16"/>
  <c r="J2245" i="16"/>
  <c r="J2246" i="16"/>
  <c r="J2247" i="16"/>
  <c r="J2248" i="16"/>
  <c r="J2249" i="16"/>
  <c r="J2250" i="16"/>
  <c r="J2251" i="16"/>
  <c r="J2252" i="16"/>
  <c r="J2253" i="16"/>
  <c r="J2254" i="16"/>
  <c r="J2255" i="16"/>
  <c r="J2256" i="16"/>
  <c r="J2257" i="16"/>
  <c r="J2258" i="16"/>
  <c r="J2259" i="16"/>
  <c r="J2260" i="16"/>
  <c r="J2261" i="16"/>
  <c r="J2262" i="16"/>
  <c r="J2263" i="16"/>
  <c r="J2264" i="16"/>
  <c r="J2265" i="16"/>
  <c r="J2266" i="16"/>
  <c r="J2267" i="16"/>
  <c r="J2268" i="16"/>
  <c r="J2269" i="16"/>
  <c r="J2270" i="16"/>
  <c r="J2271" i="16"/>
  <c r="J2272" i="16"/>
  <c r="J2273" i="16"/>
  <c r="J2274" i="16"/>
  <c r="J2275" i="16"/>
  <c r="J2276" i="16"/>
  <c r="J2277" i="16"/>
  <c r="J2278" i="16"/>
  <c r="J2279" i="16"/>
  <c r="J2280" i="16"/>
  <c r="J2281" i="16"/>
  <c r="J2282" i="16"/>
  <c r="J2283" i="16"/>
  <c r="J2284" i="16"/>
  <c r="J2285" i="16"/>
  <c r="J2286" i="16"/>
  <c r="J2287" i="16"/>
  <c r="J2288" i="16"/>
  <c r="J2289" i="16"/>
  <c r="J2290" i="16"/>
  <c r="J2291" i="16"/>
  <c r="J2292" i="16"/>
  <c r="J2293" i="16"/>
  <c r="J2294" i="16"/>
  <c r="J2295" i="16"/>
  <c r="J2296" i="16"/>
  <c r="J2297" i="16"/>
  <c r="J2298" i="16"/>
  <c r="J2299" i="16"/>
  <c r="J2300" i="16"/>
  <c r="J2301" i="16"/>
  <c r="J2302" i="16"/>
  <c r="J2303" i="16"/>
  <c r="J2304" i="16"/>
  <c r="J2305" i="16"/>
  <c r="J2306" i="16"/>
  <c r="J2307" i="16"/>
  <c r="J2308" i="16"/>
  <c r="J2309" i="16"/>
  <c r="J2310" i="16"/>
  <c r="J2311" i="16"/>
  <c r="J2312" i="16"/>
  <c r="J2313" i="16"/>
  <c r="J2314" i="16"/>
  <c r="J2315" i="16"/>
  <c r="J2316" i="16"/>
  <c r="J2317" i="16"/>
  <c r="J2318" i="16"/>
  <c r="J2319" i="16"/>
  <c r="J2320" i="16"/>
  <c r="J2321" i="16"/>
  <c r="J2322" i="16"/>
  <c r="J2323" i="16"/>
  <c r="J2324" i="16"/>
  <c r="J2325" i="16"/>
  <c r="J2326" i="16"/>
  <c r="J2327" i="16"/>
  <c r="J2328" i="16"/>
  <c r="J2329" i="16"/>
  <c r="J2330" i="16"/>
  <c r="J2331" i="16"/>
  <c r="J2332" i="16"/>
  <c r="J2333" i="16"/>
  <c r="J2334" i="16"/>
  <c r="J2335" i="16"/>
  <c r="J2336" i="16"/>
  <c r="J2337" i="16"/>
  <c r="J2338" i="16"/>
  <c r="J2339" i="16"/>
  <c r="J2340" i="16"/>
  <c r="J2341" i="16"/>
  <c r="J2342" i="16"/>
  <c r="J2343" i="16"/>
  <c r="J2344" i="16"/>
  <c r="J2345" i="16"/>
  <c r="J2346" i="16"/>
  <c r="J2347" i="16"/>
  <c r="J2348" i="16"/>
  <c r="J2349" i="16"/>
  <c r="J2350" i="16"/>
  <c r="J2351" i="16"/>
  <c r="J2352" i="16"/>
  <c r="J2353" i="16"/>
  <c r="J2354" i="16"/>
  <c r="J2355" i="16"/>
  <c r="J2356" i="16"/>
  <c r="J2357" i="16"/>
  <c r="J2358" i="16"/>
  <c r="J2359" i="16"/>
  <c r="J2360" i="16"/>
  <c r="J2361" i="16"/>
  <c r="J2362" i="16"/>
  <c r="J2363" i="16"/>
  <c r="J2364" i="16"/>
  <c r="J2365" i="16"/>
  <c r="J2366" i="16"/>
  <c r="J2367" i="16"/>
  <c r="J2368" i="16"/>
  <c r="J2369" i="16"/>
  <c r="J2370" i="16"/>
  <c r="J2371" i="16"/>
  <c r="J2372" i="16"/>
  <c r="J2373" i="16"/>
  <c r="J2374" i="16"/>
  <c r="J2375" i="16"/>
  <c r="J2376" i="16"/>
  <c r="J2377" i="16"/>
  <c r="J2378" i="16"/>
  <c r="J2379" i="16"/>
  <c r="J2380" i="16"/>
  <c r="J2381" i="16"/>
  <c r="J2382" i="16"/>
  <c r="J2383" i="16"/>
  <c r="J2384" i="16"/>
  <c r="J2385" i="16"/>
  <c r="J2386" i="16"/>
  <c r="J2387" i="16"/>
  <c r="J2388" i="16"/>
  <c r="J2389" i="16"/>
  <c r="J2390" i="16"/>
  <c r="J2391" i="16"/>
  <c r="J2392" i="16"/>
  <c r="J2393" i="16"/>
  <c r="J2394" i="16"/>
  <c r="J2395" i="16"/>
  <c r="J2396" i="16"/>
  <c r="J2397" i="16"/>
  <c r="J2398" i="16"/>
  <c r="J2399" i="16"/>
  <c r="J2400" i="16"/>
  <c r="J2401" i="16"/>
  <c r="J2402" i="16"/>
  <c r="J2403" i="16"/>
  <c r="J2404" i="16"/>
  <c r="J2405" i="16"/>
  <c r="J2406" i="16"/>
  <c r="J2407" i="16"/>
  <c r="J2408" i="16"/>
  <c r="J2409" i="16"/>
  <c r="J2410" i="16"/>
  <c r="J2411" i="16"/>
  <c r="J2412" i="16"/>
  <c r="J2413" i="16"/>
  <c r="J2414" i="16"/>
  <c r="J2415" i="16"/>
  <c r="J2416" i="16"/>
  <c r="J2417" i="16"/>
  <c r="J2418" i="16"/>
  <c r="J2419" i="16"/>
  <c r="J2420" i="16"/>
  <c r="J2421" i="16"/>
  <c r="J2422" i="16"/>
  <c r="J2423" i="16"/>
  <c r="J2424" i="16"/>
  <c r="J2425" i="16"/>
  <c r="J2426" i="16"/>
  <c r="J2427" i="16"/>
  <c r="J2428" i="16"/>
  <c r="J2429" i="16"/>
  <c r="J2430" i="16"/>
  <c r="J2431" i="16"/>
  <c r="J2432" i="16"/>
  <c r="J2433" i="16"/>
  <c r="J2434" i="16"/>
  <c r="J2435" i="16"/>
  <c r="J2436" i="16"/>
  <c r="J2437" i="16"/>
  <c r="J2438" i="16"/>
  <c r="J2439" i="16"/>
  <c r="J2440" i="16"/>
  <c r="J2441" i="16"/>
  <c r="J2442" i="16"/>
  <c r="J2443" i="16"/>
  <c r="J2444" i="16"/>
  <c r="J2445" i="16"/>
  <c r="J2446" i="16"/>
  <c r="J2447" i="16"/>
  <c r="J2448" i="16"/>
  <c r="J2449" i="16"/>
  <c r="J2450" i="16"/>
  <c r="J2451" i="16"/>
  <c r="J2452" i="16"/>
  <c r="J2453" i="16"/>
  <c r="J2454" i="16"/>
  <c r="J2455" i="16"/>
  <c r="J2456" i="16"/>
  <c r="J2457" i="16"/>
  <c r="J2458" i="16"/>
  <c r="J2459" i="16"/>
  <c r="J2460" i="16"/>
  <c r="J2461" i="16"/>
  <c r="J2462" i="16"/>
  <c r="J2463" i="16"/>
  <c r="J2464" i="16"/>
  <c r="J2465" i="16"/>
  <c r="J2466" i="16"/>
  <c r="J2467" i="16"/>
  <c r="J2468" i="16"/>
  <c r="J2469" i="16"/>
  <c r="J2470" i="16"/>
  <c r="J2471" i="16"/>
  <c r="J2472" i="16"/>
  <c r="J2473" i="16"/>
  <c r="J2474" i="16"/>
  <c r="J2475" i="16"/>
  <c r="J2476" i="16"/>
  <c r="J2477" i="16"/>
  <c r="J2478" i="16"/>
  <c r="J2479" i="16"/>
  <c r="J2480" i="16"/>
  <c r="J2481" i="16"/>
  <c r="J2482" i="16"/>
  <c r="J2483" i="16"/>
  <c r="J2484" i="16"/>
  <c r="J2485" i="16"/>
  <c r="J2486" i="16"/>
  <c r="J2487" i="16"/>
  <c r="J2488" i="16"/>
  <c r="J2489" i="16"/>
  <c r="J2490" i="16"/>
  <c r="J2491" i="16"/>
  <c r="J2492" i="16"/>
  <c r="J2493" i="16"/>
  <c r="J2494" i="16"/>
  <c r="J2495" i="16"/>
  <c r="J2496" i="16"/>
  <c r="J2497" i="16"/>
  <c r="J2498" i="16"/>
  <c r="J2499" i="16"/>
  <c r="J2500" i="16"/>
  <c r="J2501" i="16"/>
  <c r="J2502" i="16"/>
  <c r="J2503" i="16"/>
  <c r="J2504" i="16"/>
  <c r="J2505" i="16"/>
  <c r="J2506" i="16"/>
  <c r="J2507" i="16"/>
  <c r="J2508" i="16"/>
  <c r="J2509" i="16"/>
  <c r="J2510" i="16"/>
  <c r="J2511" i="16"/>
  <c r="J2512" i="16"/>
  <c r="J2513" i="16"/>
  <c r="J2514" i="16"/>
  <c r="J2515" i="16"/>
  <c r="J2516" i="16"/>
  <c r="J2517" i="16"/>
  <c r="J2518" i="16"/>
  <c r="J2519" i="16"/>
  <c r="J2520" i="16"/>
  <c r="J2521" i="16"/>
  <c r="J2522" i="16"/>
  <c r="J2523" i="16"/>
  <c r="J2524" i="16"/>
  <c r="J2525" i="16"/>
  <c r="J2526" i="16"/>
  <c r="J2527" i="16"/>
  <c r="J2528" i="16"/>
  <c r="J2529" i="16"/>
  <c r="J2530" i="16"/>
  <c r="J2531" i="16"/>
  <c r="J2532" i="16"/>
  <c r="J2533" i="16"/>
  <c r="J2534" i="16"/>
  <c r="J2535" i="16"/>
  <c r="J2536" i="16"/>
  <c r="J2537" i="16"/>
  <c r="J2538" i="16"/>
  <c r="J2539" i="16"/>
  <c r="J2540" i="16"/>
  <c r="J2541" i="16"/>
  <c r="J2542" i="16"/>
  <c r="J2543" i="16"/>
  <c r="J2544" i="16"/>
  <c r="J2545" i="16"/>
  <c r="J2546" i="16"/>
  <c r="J2547" i="16"/>
  <c r="J2548" i="16"/>
  <c r="J2549" i="16"/>
  <c r="J2550" i="16"/>
  <c r="J2551" i="16"/>
  <c r="J2552" i="16"/>
  <c r="J2553" i="16"/>
  <c r="J2554" i="16"/>
  <c r="J2555" i="16"/>
  <c r="J2556" i="16"/>
  <c r="J2557" i="16"/>
  <c r="J2558" i="16"/>
  <c r="J2559" i="16"/>
  <c r="J2560" i="16"/>
  <c r="J2561" i="16"/>
  <c r="J2562" i="16"/>
  <c r="J2563" i="16"/>
  <c r="J2564" i="16"/>
  <c r="J2565" i="16"/>
  <c r="J2566" i="16"/>
  <c r="J2567" i="16"/>
  <c r="J2568" i="16"/>
  <c r="J2569" i="16"/>
  <c r="J2570" i="16"/>
  <c r="J2571" i="16"/>
  <c r="J2572" i="16"/>
  <c r="J2573" i="16"/>
  <c r="J2574" i="16"/>
  <c r="J2575" i="16"/>
  <c r="J2576" i="16"/>
  <c r="J2577" i="16"/>
  <c r="J2578" i="16"/>
  <c r="J2579" i="16"/>
  <c r="J2580" i="16"/>
  <c r="J2581" i="16"/>
  <c r="J2582" i="16"/>
  <c r="J2583" i="16"/>
  <c r="J2584" i="16"/>
  <c r="J2585" i="16"/>
  <c r="J2586" i="16"/>
  <c r="J2587" i="16"/>
  <c r="J2588" i="16"/>
  <c r="J2589" i="16"/>
  <c r="J2590" i="16"/>
  <c r="J2591" i="16"/>
  <c r="J2592" i="16"/>
  <c r="J2593" i="16"/>
  <c r="J2594" i="16"/>
  <c r="J2595" i="16"/>
  <c r="J2596" i="16"/>
  <c r="J2597" i="16"/>
  <c r="J2598" i="16"/>
  <c r="J2599" i="16"/>
  <c r="J2600" i="16"/>
  <c r="J2601" i="16"/>
  <c r="J2602" i="16"/>
  <c r="J2603" i="16"/>
  <c r="J2604" i="16"/>
  <c r="J2605" i="16"/>
  <c r="J2606" i="16"/>
  <c r="J2607" i="16"/>
  <c r="J2608" i="16"/>
  <c r="J2609" i="16"/>
  <c r="J2610" i="16"/>
  <c r="J2611" i="16"/>
  <c r="J2612" i="16"/>
  <c r="J2613" i="16"/>
  <c r="J2614" i="16"/>
  <c r="J2615" i="16"/>
  <c r="J2616" i="16"/>
  <c r="J2617" i="16"/>
  <c r="J2618" i="16"/>
  <c r="J2619" i="16"/>
  <c r="J2620" i="16"/>
  <c r="J2621" i="16"/>
  <c r="J2622" i="16"/>
  <c r="J2623" i="16"/>
  <c r="J2624" i="16"/>
  <c r="J2625" i="16"/>
  <c r="J2626" i="16"/>
  <c r="J2627" i="16"/>
  <c r="J2628" i="16"/>
  <c r="J2629" i="16"/>
  <c r="J2630" i="16"/>
  <c r="J2631" i="16"/>
  <c r="J2632" i="16"/>
  <c r="J2633" i="16"/>
  <c r="J2634" i="16"/>
  <c r="J2635" i="16"/>
  <c r="J2636" i="16"/>
  <c r="J2637" i="16"/>
  <c r="J2638" i="16"/>
  <c r="J2639" i="16"/>
  <c r="J2640" i="16"/>
  <c r="J2641" i="16"/>
  <c r="J2642" i="16"/>
  <c r="J2643" i="16"/>
  <c r="J2644" i="16"/>
  <c r="J2645" i="16"/>
  <c r="J2646" i="16"/>
  <c r="J2647" i="16"/>
  <c r="J2648" i="16"/>
  <c r="J2649" i="16"/>
  <c r="J2650" i="16"/>
  <c r="J2651" i="16"/>
  <c r="J2652" i="16"/>
  <c r="J2653" i="16"/>
  <c r="J2654" i="16"/>
  <c r="J2655" i="16"/>
  <c r="J2656" i="16"/>
  <c r="J2657" i="16"/>
  <c r="J2658" i="16"/>
  <c r="J2659" i="16"/>
  <c r="J2660" i="16"/>
  <c r="J2661" i="16"/>
  <c r="J2662" i="16"/>
  <c r="J2663" i="16"/>
  <c r="J2664" i="16"/>
  <c r="J2665" i="16"/>
  <c r="J2666" i="16"/>
  <c r="J2667" i="16"/>
  <c r="J2668" i="16"/>
  <c r="J2669" i="16"/>
  <c r="J2670" i="16"/>
  <c r="J2671" i="16"/>
  <c r="J2672" i="16"/>
  <c r="J2673" i="16"/>
  <c r="J2674" i="16"/>
  <c r="J2675" i="16"/>
  <c r="J2676" i="16"/>
  <c r="J2677" i="16"/>
  <c r="J2678" i="16"/>
  <c r="J2679" i="16"/>
  <c r="J2680" i="16"/>
  <c r="J2681" i="16"/>
  <c r="J2682" i="16"/>
  <c r="J2683" i="16"/>
  <c r="J2684" i="16"/>
  <c r="J2685" i="16"/>
  <c r="J2686" i="16"/>
  <c r="J2687" i="16"/>
  <c r="J2688" i="16"/>
  <c r="J2689" i="16"/>
  <c r="J2690" i="16"/>
  <c r="J2691" i="16"/>
  <c r="J2692" i="16"/>
  <c r="J2693" i="16"/>
  <c r="J2694" i="16"/>
  <c r="J2695" i="16"/>
  <c r="J2696" i="16"/>
  <c r="J2697" i="16"/>
  <c r="J2698" i="16"/>
  <c r="J2699" i="16"/>
  <c r="J2700" i="16"/>
  <c r="J2701" i="16"/>
  <c r="J2702" i="16"/>
  <c r="J2703" i="16"/>
  <c r="J2704" i="16"/>
  <c r="J2705" i="16"/>
  <c r="J2706" i="16"/>
  <c r="J2707" i="16"/>
  <c r="J2708" i="16"/>
  <c r="J2709" i="16"/>
  <c r="J2710" i="16"/>
  <c r="J2711" i="16"/>
  <c r="J2712" i="16"/>
  <c r="J2713" i="16"/>
  <c r="J2714" i="16"/>
  <c r="J2715" i="16"/>
  <c r="J2716" i="16"/>
  <c r="J2717" i="16"/>
  <c r="J2718" i="16"/>
  <c r="J2719" i="16"/>
  <c r="J2720" i="16"/>
  <c r="J2721" i="16"/>
  <c r="J2722" i="16"/>
  <c r="J2723" i="16"/>
  <c r="J2724" i="16"/>
  <c r="J2725" i="16"/>
  <c r="J2726" i="16"/>
  <c r="J2727" i="16"/>
  <c r="J2728" i="16"/>
  <c r="J2729" i="16"/>
  <c r="J2730" i="16"/>
  <c r="J2731" i="16"/>
  <c r="J2732" i="16"/>
  <c r="J2733" i="16"/>
  <c r="J2734" i="16"/>
  <c r="J2735" i="16"/>
  <c r="J2736" i="16"/>
  <c r="J2737" i="16"/>
  <c r="J2738" i="16"/>
  <c r="J2739" i="16"/>
  <c r="J2740" i="16"/>
  <c r="J2741" i="16"/>
  <c r="J2742" i="16"/>
  <c r="J2743" i="16"/>
  <c r="J2744" i="16"/>
  <c r="J2745" i="16"/>
  <c r="J2746" i="16"/>
  <c r="J2747" i="16"/>
  <c r="J2748" i="16"/>
  <c r="J2749" i="16"/>
  <c r="J2750" i="16"/>
  <c r="J2751" i="16"/>
  <c r="J2752" i="16"/>
  <c r="J2753" i="16"/>
  <c r="J2754" i="16"/>
  <c r="J2755" i="16"/>
  <c r="J2756" i="16"/>
  <c r="J2757" i="16"/>
  <c r="J2758" i="16"/>
  <c r="J2759" i="16"/>
  <c r="J2760" i="16"/>
  <c r="J2761" i="16"/>
  <c r="J2762" i="16"/>
  <c r="J2763" i="16"/>
  <c r="J2764" i="16"/>
  <c r="J2765" i="16"/>
  <c r="J2766" i="16"/>
  <c r="J2767" i="16"/>
  <c r="J2768" i="16"/>
  <c r="J2769" i="16"/>
  <c r="J2770" i="16"/>
  <c r="J2771" i="16"/>
  <c r="J2772" i="16"/>
  <c r="J2773" i="16"/>
  <c r="J2774" i="16"/>
  <c r="J2775" i="16"/>
  <c r="J2776" i="16"/>
  <c r="J2777" i="16"/>
  <c r="J2778" i="16"/>
  <c r="J2779" i="16"/>
  <c r="J2780" i="16"/>
  <c r="J2781" i="16"/>
  <c r="J2782" i="16"/>
  <c r="J2783" i="16"/>
  <c r="J2784" i="16"/>
  <c r="J2785" i="16"/>
  <c r="J2786" i="16"/>
  <c r="J2787" i="16"/>
  <c r="J2788" i="16"/>
  <c r="J2789" i="16"/>
  <c r="J2790" i="16"/>
  <c r="J2791" i="16"/>
  <c r="J2792" i="16"/>
  <c r="J2793" i="16"/>
  <c r="J2794" i="16"/>
  <c r="J2795" i="16"/>
  <c r="J2796" i="16"/>
  <c r="J2797" i="16"/>
  <c r="J2798" i="16"/>
  <c r="J2799" i="16"/>
  <c r="J2800" i="16"/>
  <c r="J2801" i="16"/>
  <c r="J2802" i="16"/>
  <c r="J2803" i="16"/>
  <c r="J2804" i="16"/>
  <c r="J2805" i="16"/>
  <c r="J2806" i="16"/>
  <c r="J2807" i="16"/>
  <c r="J2808" i="16"/>
  <c r="J2809" i="16"/>
  <c r="J2810" i="16"/>
  <c r="J2811" i="16"/>
  <c r="J2812" i="16"/>
  <c r="J2813" i="16"/>
  <c r="J2814" i="16"/>
  <c r="J2815" i="16"/>
  <c r="J2816" i="16"/>
  <c r="J2817" i="16"/>
  <c r="J2818" i="16"/>
  <c r="J2819" i="16"/>
  <c r="J2820" i="16"/>
  <c r="J2821" i="16"/>
  <c r="J2822" i="16"/>
  <c r="J2823" i="16"/>
  <c r="J2824" i="16"/>
  <c r="J2825" i="16"/>
  <c r="J2826" i="16"/>
  <c r="J2827" i="16"/>
  <c r="J2828" i="16"/>
  <c r="J2829" i="16"/>
  <c r="J2830" i="16"/>
  <c r="J2831" i="16"/>
  <c r="J2832" i="16"/>
  <c r="J2833" i="16"/>
  <c r="J2834" i="16"/>
  <c r="J2835" i="16"/>
  <c r="J2836" i="16"/>
  <c r="J2837" i="16"/>
  <c r="J2838" i="16"/>
  <c r="J2839" i="16"/>
  <c r="J2840" i="16"/>
  <c r="J2841" i="16"/>
  <c r="J2842" i="16"/>
  <c r="J2843" i="16"/>
  <c r="J2844" i="16"/>
  <c r="J2845" i="16"/>
  <c r="J2846" i="16"/>
  <c r="J2847" i="16"/>
  <c r="J2848" i="16"/>
  <c r="J2849" i="16"/>
  <c r="J2850" i="16"/>
  <c r="J2851" i="16"/>
  <c r="J2852" i="16"/>
  <c r="J2853" i="16"/>
  <c r="J2854" i="16"/>
  <c r="J2855" i="16"/>
  <c r="J2856" i="16"/>
  <c r="J2857" i="16"/>
  <c r="J2858" i="16"/>
  <c r="J2859" i="16"/>
  <c r="J2860" i="16"/>
  <c r="J2861" i="16"/>
  <c r="J2862" i="16"/>
  <c r="J2863" i="16"/>
  <c r="J2864" i="16"/>
  <c r="J2865" i="16"/>
  <c r="J2866" i="16"/>
  <c r="J2867" i="16"/>
  <c r="J2868" i="16"/>
  <c r="J2869" i="16"/>
  <c r="J2870" i="16"/>
  <c r="J2871" i="16"/>
  <c r="J2872" i="16"/>
  <c r="J2873" i="16"/>
  <c r="J2874" i="16"/>
  <c r="J2875" i="16"/>
  <c r="J2876" i="16"/>
  <c r="J2877" i="16"/>
  <c r="J2878" i="16"/>
  <c r="J2879" i="16"/>
  <c r="J2880" i="16"/>
  <c r="J2881" i="16"/>
  <c r="J2882" i="16"/>
  <c r="J2883" i="16"/>
  <c r="J2884" i="16"/>
  <c r="J2885" i="16"/>
  <c r="J2886" i="16"/>
  <c r="J2887" i="16"/>
  <c r="J2888" i="16"/>
  <c r="J2889" i="16"/>
  <c r="J2890" i="16"/>
  <c r="J2891" i="16"/>
  <c r="J2892" i="16"/>
  <c r="J2893" i="16"/>
  <c r="J2894" i="16"/>
  <c r="J2895" i="16"/>
  <c r="J2896" i="16"/>
  <c r="J2897" i="16"/>
  <c r="J2898" i="16"/>
  <c r="J2899" i="16"/>
  <c r="J2900" i="16"/>
  <c r="J2901" i="16"/>
  <c r="J2902" i="16"/>
  <c r="J2903" i="16"/>
  <c r="J2904" i="16"/>
  <c r="J2905" i="16"/>
  <c r="J2906" i="16"/>
  <c r="J2907" i="16"/>
  <c r="J2908" i="16"/>
  <c r="J2909" i="16"/>
  <c r="J2910" i="16"/>
  <c r="J2911" i="16"/>
  <c r="J2912" i="16"/>
  <c r="J2913" i="16"/>
  <c r="J2914" i="16"/>
  <c r="J2915" i="16"/>
  <c r="J2916" i="16"/>
  <c r="J2917" i="16"/>
  <c r="J2918" i="16"/>
  <c r="J2919" i="16"/>
  <c r="J2920" i="16"/>
  <c r="J2921" i="16"/>
  <c r="J2922" i="16"/>
  <c r="J2923" i="16"/>
  <c r="J2924" i="16"/>
  <c r="J2925" i="16"/>
  <c r="J2926" i="16"/>
  <c r="J2927" i="16"/>
  <c r="J2928" i="16"/>
  <c r="J2929" i="16"/>
  <c r="J2930" i="16"/>
  <c r="J2931" i="16"/>
  <c r="J2932" i="16"/>
  <c r="J2933" i="16"/>
  <c r="J2934" i="16"/>
  <c r="J2935" i="16"/>
  <c r="J2936" i="16"/>
  <c r="J2937" i="16"/>
  <c r="J2938" i="16"/>
  <c r="J2939" i="16"/>
  <c r="J2940" i="16"/>
  <c r="J2941" i="16"/>
  <c r="J2942" i="16"/>
  <c r="J2943" i="16"/>
  <c r="J2944" i="16"/>
  <c r="J2945" i="16"/>
  <c r="J2946" i="16"/>
  <c r="J2947" i="16"/>
  <c r="J2948" i="16"/>
  <c r="J2949" i="16"/>
  <c r="J2950" i="16"/>
  <c r="J2951" i="16"/>
  <c r="J2952" i="16"/>
  <c r="J2953" i="16"/>
  <c r="J2954" i="16"/>
  <c r="J2955" i="16"/>
  <c r="J2956" i="16"/>
  <c r="J2957" i="16"/>
  <c r="J2958" i="16"/>
  <c r="J2959" i="16"/>
  <c r="J2960" i="16"/>
  <c r="J2961" i="16"/>
  <c r="J2962" i="16"/>
  <c r="J2963" i="16"/>
  <c r="J2964" i="16"/>
  <c r="J2965" i="16"/>
  <c r="J2966" i="16"/>
  <c r="J2967" i="16"/>
  <c r="J2968" i="16"/>
  <c r="J2969" i="16"/>
  <c r="J2970" i="16"/>
  <c r="J2971" i="16"/>
  <c r="J2972" i="16"/>
  <c r="J2973" i="16"/>
  <c r="J2974" i="16"/>
  <c r="J2975" i="16"/>
  <c r="J2976" i="16"/>
  <c r="J2977" i="16"/>
  <c r="J2978" i="16"/>
  <c r="J2979" i="16"/>
  <c r="J2980" i="16"/>
  <c r="J2981" i="16"/>
  <c r="J2982" i="16"/>
  <c r="J2983" i="16"/>
  <c r="J2984" i="16"/>
  <c r="J2985" i="16"/>
  <c r="J2986" i="16"/>
  <c r="J2987" i="16"/>
  <c r="J2988" i="16"/>
  <c r="J2989" i="16"/>
  <c r="J2990" i="16"/>
  <c r="J2991" i="16"/>
  <c r="J2992" i="16"/>
  <c r="J2993" i="16"/>
  <c r="J2994" i="16"/>
  <c r="J2995" i="16"/>
  <c r="J2996" i="16"/>
  <c r="J2997" i="16"/>
  <c r="J2998" i="16"/>
  <c r="J2999" i="16"/>
  <c r="J3000" i="16"/>
  <c r="J3001" i="16"/>
  <c r="J3002" i="16"/>
  <c r="J3003" i="16"/>
  <c r="J3004" i="16"/>
  <c r="J3005" i="16"/>
  <c r="J3006" i="16"/>
  <c r="J3007" i="16"/>
  <c r="J3008" i="16"/>
  <c r="J3009" i="16"/>
  <c r="J3010" i="16"/>
  <c r="J3011" i="16"/>
  <c r="J3012" i="16"/>
  <c r="J3013" i="16"/>
  <c r="J3014" i="16"/>
  <c r="J3015" i="16"/>
  <c r="J3016" i="16"/>
  <c r="J3017" i="16"/>
  <c r="J3018" i="16"/>
  <c r="J3019" i="16"/>
  <c r="J3020" i="16"/>
  <c r="J3021" i="16"/>
  <c r="J3022" i="16"/>
  <c r="J3023" i="16"/>
  <c r="J3024" i="16"/>
  <c r="J3025" i="16"/>
  <c r="J3026" i="16"/>
  <c r="J3027" i="16"/>
  <c r="J3028" i="16"/>
  <c r="J3029" i="16"/>
  <c r="J3030" i="16"/>
  <c r="J3031" i="16"/>
  <c r="J3032" i="16"/>
  <c r="J3033" i="16"/>
  <c r="J3034" i="16"/>
  <c r="J3035" i="16"/>
  <c r="J3036" i="16"/>
  <c r="J3037" i="16"/>
  <c r="J3038" i="16"/>
  <c r="J3039" i="16"/>
  <c r="J3040" i="16"/>
  <c r="J3041" i="16"/>
  <c r="J3042" i="16"/>
  <c r="J3043" i="16"/>
  <c r="J3044" i="16"/>
  <c r="J3045" i="16"/>
  <c r="J3046" i="16"/>
  <c r="J3047" i="16"/>
  <c r="J3048" i="16"/>
  <c r="J3049" i="16"/>
  <c r="J3050" i="16"/>
  <c r="J3051" i="16"/>
  <c r="J3052" i="16"/>
  <c r="J3053" i="16"/>
  <c r="J3054" i="16"/>
  <c r="J3055" i="16"/>
  <c r="J3056" i="16"/>
  <c r="J3057" i="16"/>
  <c r="J3058" i="16"/>
  <c r="J3059" i="16"/>
  <c r="J3060" i="16"/>
  <c r="J3061" i="16"/>
  <c r="J3062" i="16"/>
  <c r="J3063" i="16"/>
  <c r="J3064" i="16"/>
  <c r="J3065" i="16"/>
  <c r="J3066" i="16"/>
  <c r="J3067" i="16"/>
  <c r="J3068" i="16"/>
  <c r="J3069" i="16"/>
  <c r="J3070" i="16"/>
  <c r="J3071" i="16"/>
  <c r="J3072" i="16"/>
  <c r="J3073" i="16"/>
  <c r="J3074" i="16"/>
  <c r="J3075" i="16"/>
  <c r="J3076" i="16"/>
  <c r="J3077" i="16"/>
  <c r="J3078" i="16"/>
  <c r="J3079" i="16"/>
  <c r="J3080" i="16"/>
  <c r="J3081" i="16"/>
  <c r="J3082" i="16"/>
  <c r="J3083" i="16"/>
  <c r="J3084" i="16"/>
  <c r="J3085" i="16"/>
  <c r="J3086" i="16"/>
  <c r="J3087" i="16"/>
  <c r="J3088" i="16"/>
  <c r="J3089" i="16"/>
  <c r="J3090" i="16"/>
  <c r="J3091" i="16"/>
  <c r="J3092" i="16"/>
  <c r="J3093" i="16"/>
  <c r="J3094" i="16"/>
  <c r="J3095" i="16"/>
  <c r="J3096" i="16"/>
  <c r="J3097" i="16"/>
  <c r="J3098" i="16"/>
  <c r="J3099" i="16"/>
  <c r="J3100" i="16"/>
  <c r="J3101" i="16"/>
  <c r="J3102" i="16"/>
  <c r="J3103" i="16"/>
  <c r="J3104" i="16"/>
  <c r="J3105" i="16"/>
  <c r="J3106" i="16"/>
  <c r="J3107" i="16"/>
  <c r="J3108" i="16"/>
  <c r="J3109" i="16"/>
  <c r="J3110" i="16"/>
  <c r="J3111" i="16"/>
  <c r="J3112" i="16"/>
  <c r="J3113" i="16"/>
  <c r="J3114" i="16"/>
  <c r="J3115" i="16"/>
  <c r="J3116" i="16"/>
  <c r="J3117" i="16"/>
  <c r="J3118" i="16"/>
  <c r="J3119" i="16"/>
  <c r="J3120" i="16"/>
  <c r="J3121" i="16"/>
  <c r="J3122" i="16"/>
  <c r="J3123" i="16"/>
  <c r="J3124" i="16"/>
  <c r="J3125" i="16"/>
  <c r="J3126" i="16"/>
  <c r="J3127" i="16"/>
  <c r="J3128" i="16"/>
  <c r="J3129" i="16"/>
  <c r="J3130" i="16"/>
  <c r="J3131" i="16"/>
  <c r="J3132" i="16"/>
  <c r="J3133" i="16"/>
  <c r="J3134" i="16"/>
  <c r="J3135" i="16"/>
  <c r="J3136" i="16"/>
  <c r="J3137" i="16"/>
  <c r="J3138" i="16"/>
  <c r="J3139" i="16"/>
  <c r="J3140" i="16"/>
  <c r="J3141" i="16"/>
  <c r="J3142" i="16"/>
  <c r="J3143" i="16"/>
  <c r="J3144" i="16"/>
  <c r="J3145" i="16"/>
  <c r="J3146" i="16"/>
  <c r="J3147" i="16"/>
  <c r="J3148" i="16"/>
  <c r="J3149" i="16"/>
  <c r="J3150" i="16"/>
  <c r="J3151" i="16"/>
  <c r="J3152" i="16"/>
  <c r="J3153" i="16"/>
  <c r="J3154" i="16"/>
  <c r="J3155" i="16"/>
  <c r="J3156" i="16"/>
  <c r="J3157" i="16"/>
  <c r="J3158" i="16"/>
  <c r="J3159" i="16"/>
  <c r="J3160" i="16"/>
  <c r="J3161" i="16"/>
  <c r="J3162" i="16"/>
  <c r="J3163" i="16"/>
  <c r="J3164" i="16"/>
  <c r="J3165" i="16"/>
  <c r="J3166" i="16"/>
  <c r="J3167" i="16"/>
  <c r="J3168" i="16"/>
  <c r="J3169" i="16"/>
  <c r="J3170" i="16"/>
  <c r="J3171" i="16"/>
  <c r="J3172" i="16"/>
  <c r="J3173" i="16"/>
  <c r="J3174" i="16"/>
  <c r="J3175" i="16"/>
  <c r="J3176" i="16"/>
  <c r="J3177" i="16"/>
  <c r="J3178" i="16"/>
  <c r="J3179" i="16"/>
  <c r="J3180" i="16"/>
  <c r="J3181" i="16"/>
  <c r="J3182" i="16"/>
  <c r="J3183" i="16"/>
  <c r="J3184" i="16"/>
  <c r="J3185" i="16"/>
  <c r="J3186" i="16"/>
  <c r="J3187" i="16"/>
  <c r="J3188" i="16"/>
  <c r="J3189" i="16"/>
  <c r="J3190" i="16"/>
  <c r="J3191" i="16"/>
  <c r="J3192" i="16"/>
  <c r="J3193" i="16"/>
  <c r="J3194" i="16"/>
  <c r="J3195" i="16"/>
  <c r="J3196" i="16"/>
  <c r="J3197" i="16"/>
  <c r="J3198" i="16"/>
  <c r="J3199" i="16"/>
  <c r="J3200" i="16"/>
  <c r="J3201" i="16"/>
  <c r="J3202" i="16"/>
  <c r="J3203" i="16"/>
  <c r="J3204" i="16"/>
  <c r="J3205" i="16"/>
  <c r="J3206" i="16"/>
  <c r="J3207" i="16"/>
  <c r="J3208" i="16"/>
  <c r="J3209" i="16"/>
  <c r="J3210" i="16"/>
  <c r="J3211" i="16"/>
  <c r="J3212" i="16"/>
  <c r="J3213" i="16"/>
  <c r="J3214" i="16"/>
  <c r="J3215" i="16"/>
  <c r="J3216" i="16"/>
  <c r="J3217" i="16"/>
  <c r="J3218" i="16"/>
  <c r="J3219" i="16"/>
  <c r="J3220" i="16"/>
  <c r="J3221" i="16"/>
  <c r="J3222" i="16"/>
  <c r="J3223" i="16"/>
  <c r="J3224" i="16"/>
  <c r="J3225" i="16"/>
  <c r="J3226" i="16"/>
  <c r="J3227" i="16"/>
  <c r="J3228" i="16"/>
  <c r="J3229" i="16"/>
  <c r="J3230" i="16"/>
  <c r="J3231" i="16"/>
  <c r="J3232" i="16"/>
  <c r="J3233" i="16"/>
  <c r="J3234" i="16"/>
  <c r="J3235" i="16"/>
  <c r="J3236" i="16"/>
  <c r="J3237" i="16"/>
  <c r="J3238" i="16"/>
  <c r="J3239" i="16"/>
  <c r="J3240" i="16"/>
  <c r="J3241" i="16"/>
  <c r="J3242" i="16"/>
  <c r="J3243" i="16"/>
  <c r="J3244" i="16"/>
  <c r="J3245" i="16"/>
  <c r="J3246" i="16"/>
  <c r="J3247" i="16"/>
  <c r="J3248" i="16"/>
  <c r="J3249" i="16"/>
  <c r="J3250" i="16"/>
  <c r="J3251" i="16"/>
  <c r="J3252" i="16"/>
  <c r="J3253" i="16"/>
  <c r="J3254" i="16"/>
  <c r="J3255" i="16"/>
  <c r="J3256" i="16"/>
  <c r="J3257" i="16"/>
  <c r="J3258" i="16"/>
  <c r="J3259" i="16"/>
  <c r="J3260" i="16"/>
  <c r="J3261" i="16"/>
  <c r="J3262" i="16"/>
  <c r="J3263" i="16"/>
  <c r="J3264" i="16"/>
  <c r="J3265" i="16"/>
  <c r="J3266" i="16"/>
  <c r="J3267" i="16"/>
  <c r="J3268" i="16"/>
  <c r="J3269" i="16"/>
  <c r="J3270" i="16"/>
  <c r="J3271" i="16"/>
  <c r="J3272" i="16"/>
  <c r="J3273" i="16"/>
  <c r="J3274" i="16"/>
  <c r="J3275" i="16"/>
  <c r="J3276" i="16"/>
  <c r="J3277" i="16"/>
  <c r="J3278" i="16"/>
  <c r="J3279" i="16"/>
  <c r="J3280" i="16"/>
  <c r="J3281" i="16"/>
  <c r="J3282" i="16"/>
  <c r="J3283" i="16"/>
  <c r="J3284" i="16"/>
  <c r="J3285" i="16"/>
  <c r="J3286" i="16"/>
  <c r="J3287" i="16"/>
  <c r="J3288" i="16"/>
  <c r="J3289" i="16"/>
  <c r="J3290" i="16"/>
  <c r="J3291" i="16"/>
  <c r="J3292" i="16"/>
  <c r="J3293" i="16"/>
  <c r="J3294" i="16"/>
  <c r="J3295" i="16"/>
  <c r="J3296" i="16"/>
  <c r="J3297" i="16"/>
  <c r="J3298" i="16"/>
  <c r="J3299" i="16"/>
  <c r="J3300" i="16"/>
  <c r="J3301" i="16"/>
  <c r="J3302" i="16"/>
  <c r="J3303" i="16"/>
  <c r="J3304" i="16"/>
  <c r="J3305" i="16"/>
  <c r="J3306" i="16"/>
  <c r="J3307" i="16"/>
  <c r="J3308" i="16"/>
  <c r="J3309" i="16"/>
  <c r="J3310" i="16"/>
  <c r="J3311" i="16"/>
  <c r="J3312" i="16"/>
  <c r="J3313" i="16"/>
  <c r="J3314" i="16"/>
  <c r="J3315" i="16"/>
  <c r="J3316" i="16"/>
  <c r="J3317" i="16"/>
  <c r="J3318" i="16"/>
  <c r="J3319" i="16"/>
  <c r="J3320" i="16"/>
  <c r="J3321" i="16"/>
  <c r="J3322" i="16"/>
  <c r="J3323" i="16"/>
  <c r="J3324" i="16"/>
  <c r="J3325" i="16"/>
  <c r="J3326" i="16"/>
  <c r="J3327" i="16"/>
  <c r="J3328" i="16"/>
  <c r="J3329" i="16"/>
  <c r="J3330" i="16"/>
  <c r="J3331" i="16"/>
  <c r="J3332" i="16"/>
  <c r="J3333" i="16"/>
  <c r="J3334" i="16"/>
  <c r="J3335" i="16"/>
  <c r="J3336" i="16"/>
  <c r="J3337" i="16"/>
  <c r="J3338" i="16"/>
  <c r="J3339" i="16"/>
  <c r="J3340" i="16"/>
  <c r="J3341" i="16"/>
  <c r="J3342" i="16"/>
  <c r="J3343" i="16"/>
  <c r="J3344" i="16"/>
  <c r="J3345" i="16"/>
  <c r="J3346" i="16"/>
  <c r="J3347" i="16"/>
  <c r="J3348" i="16"/>
  <c r="J3349" i="16"/>
  <c r="J3350" i="16"/>
  <c r="J3351" i="16"/>
  <c r="J3352" i="16"/>
  <c r="J3353" i="16"/>
  <c r="J3354" i="16"/>
  <c r="J3355" i="16"/>
  <c r="J3356" i="16"/>
  <c r="J3357" i="16"/>
  <c r="J3358" i="16"/>
  <c r="J3359" i="16"/>
  <c r="J3360" i="16"/>
  <c r="J3361" i="16"/>
  <c r="J3362" i="16"/>
  <c r="J3363" i="16"/>
  <c r="J3364" i="16"/>
  <c r="J3365" i="16"/>
  <c r="J3366" i="16"/>
  <c r="J3367" i="16"/>
  <c r="J3368" i="16"/>
  <c r="J3369" i="16"/>
  <c r="J3370" i="16"/>
  <c r="J3371" i="16"/>
  <c r="J3372" i="16"/>
  <c r="J3373" i="16"/>
  <c r="J3374" i="16"/>
  <c r="J3375" i="16"/>
  <c r="J3376" i="16"/>
  <c r="J3377" i="16"/>
  <c r="J3378" i="16"/>
  <c r="J3379" i="16"/>
  <c r="J3380" i="16"/>
  <c r="J3381" i="16"/>
  <c r="J3382" i="16"/>
  <c r="J3383" i="16"/>
  <c r="J3384" i="16"/>
  <c r="J3385" i="16"/>
  <c r="J3386" i="16"/>
  <c r="J3387" i="16"/>
  <c r="J3388" i="16"/>
  <c r="J3389" i="16"/>
  <c r="J3390" i="16"/>
  <c r="J3391" i="16"/>
  <c r="J3392" i="16"/>
  <c r="J3393" i="16"/>
  <c r="J3394" i="16"/>
  <c r="J3395" i="16"/>
  <c r="J3396" i="16"/>
  <c r="J3397" i="16"/>
  <c r="J3398" i="16"/>
  <c r="J3399" i="16"/>
  <c r="J3400" i="16"/>
  <c r="J3401" i="16"/>
  <c r="J3402" i="16"/>
  <c r="J3403" i="16"/>
  <c r="J3404" i="16"/>
  <c r="J3405" i="16"/>
  <c r="J3406" i="16"/>
  <c r="J3407" i="16"/>
  <c r="J3408" i="16"/>
  <c r="J3409" i="16"/>
  <c r="J3410" i="16"/>
  <c r="J3411" i="16"/>
  <c r="J3412" i="16"/>
  <c r="J3413" i="16"/>
  <c r="J3414" i="16"/>
  <c r="J3415" i="16"/>
  <c r="J3416" i="16"/>
  <c r="J3417" i="16"/>
  <c r="J3418" i="16"/>
  <c r="J3419" i="16"/>
  <c r="J3420" i="16"/>
  <c r="J3421" i="16"/>
  <c r="J3422" i="16"/>
  <c r="J3423" i="16"/>
  <c r="J3424" i="16"/>
  <c r="J3425" i="16"/>
  <c r="J3426" i="16"/>
  <c r="J3427" i="16"/>
  <c r="J3428" i="16"/>
  <c r="J3429" i="16"/>
  <c r="J3430" i="16"/>
  <c r="J3431" i="16"/>
  <c r="J3432" i="16"/>
  <c r="J3433" i="16"/>
  <c r="J3434" i="16"/>
  <c r="J3435" i="16"/>
  <c r="J3436" i="16"/>
  <c r="J3437" i="16"/>
  <c r="J3438" i="16"/>
  <c r="J3439" i="16"/>
  <c r="J3440" i="16"/>
  <c r="J3441" i="16"/>
  <c r="J3442" i="16"/>
  <c r="J3443" i="16"/>
  <c r="J3444" i="16"/>
  <c r="J3445" i="16"/>
  <c r="J3446" i="16"/>
  <c r="J3447" i="16"/>
  <c r="J3448" i="16"/>
  <c r="J3449" i="16"/>
  <c r="J3450" i="16"/>
  <c r="J3451" i="16"/>
  <c r="J3452" i="16"/>
  <c r="J3453" i="16"/>
  <c r="J3454" i="16"/>
  <c r="J3455" i="16"/>
  <c r="J3456" i="16"/>
  <c r="J3457" i="16"/>
  <c r="J3458" i="16"/>
  <c r="J3459" i="16"/>
  <c r="J3460" i="16"/>
  <c r="J3461" i="16"/>
  <c r="J3462" i="16"/>
  <c r="J3463" i="16"/>
  <c r="J3464" i="16"/>
  <c r="J3465" i="16"/>
  <c r="J3466" i="16"/>
  <c r="J3467" i="16"/>
  <c r="J3468" i="16"/>
  <c r="J3469" i="16"/>
  <c r="J3470" i="16"/>
  <c r="J3471" i="16"/>
  <c r="J3472" i="16"/>
  <c r="J3473" i="16"/>
  <c r="J3474" i="16"/>
  <c r="J3475" i="16"/>
  <c r="J3476" i="16"/>
  <c r="J3477" i="16"/>
  <c r="J3478" i="16"/>
  <c r="J3479" i="16"/>
  <c r="J3480" i="16"/>
  <c r="J3481" i="16"/>
  <c r="J3482" i="16"/>
  <c r="J3483" i="16"/>
  <c r="J3484" i="16"/>
  <c r="J3485" i="16"/>
  <c r="J3486" i="16"/>
  <c r="J3487" i="16"/>
  <c r="J3488" i="16"/>
  <c r="J3489" i="16"/>
  <c r="J3490" i="16"/>
  <c r="J3491" i="16"/>
  <c r="J3492" i="16"/>
  <c r="J3493" i="16"/>
  <c r="J3494" i="16"/>
  <c r="J3495" i="16"/>
  <c r="J3496" i="16"/>
  <c r="J3497" i="16"/>
  <c r="J3498" i="16"/>
  <c r="J3499" i="16"/>
  <c r="J3500" i="16"/>
  <c r="J3501" i="16"/>
  <c r="J3502" i="16"/>
  <c r="J3503" i="16"/>
  <c r="J3504" i="16"/>
  <c r="J3505" i="16"/>
  <c r="J3506" i="16"/>
  <c r="J3507" i="16"/>
  <c r="J3508" i="16"/>
  <c r="J3509" i="16"/>
  <c r="J3510" i="16"/>
  <c r="J3511" i="16"/>
  <c r="J3512" i="16"/>
  <c r="J3513" i="16"/>
  <c r="J3514" i="16"/>
  <c r="J3515" i="16"/>
  <c r="J3516" i="16"/>
  <c r="J3517" i="16"/>
  <c r="J3518" i="16"/>
  <c r="J3519" i="16"/>
  <c r="J3520" i="16"/>
  <c r="J3521" i="16"/>
  <c r="J3522" i="16"/>
  <c r="J3523" i="16"/>
  <c r="J3524" i="16"/>
  <c r="J3525" i="16"/>
  <c r="J3526" i="16"/>
  <c r="J3527" i="16"/>
  <c r="J3528" i="16"/>
  <c r="J3529" i="16"/>
  <c r="J3530" i="16"/>
  <c r="J3531" i="16"/>
  <c r="J3532" i="16"/>
  <c r="J3533" i="16"/>
  <c r="J3534" i="16"/>
  <c r="J3535" i="16"/>
  <c r="J3536" i="16"/>
  <c r="J3537" i="16"/>
  <c r="J3538" i="16"/>
  <c r="J3539" i="16"/>
  <c r="J3540" i="16"/>
  <c r="J3541" i="16"/>
  <c r="J3542" i="16"/>
  <c r="J3543" i="16"/>
  <c r="J3544" i="16"/>
  <c r="J3545" i="16"/>
  <c r="J3546" i="16"/>
  <c r="J3547" i="16"/>
  <c r="J3548" i="16"/>
  <c r="J3549" i="16"/>
  <c r="J3550" i="16"/>
  <c r="J3551" i="16"/>
  <c r="J3552" i="16"/>
  <c r="J3553" i="16"/>
  <c r="J3554" i="16"/>
  <c r="J3555" i="16"/>
  <c r="J3556" i="16"/>
  <c r="J3557" i="16"/>
  <c r="J3558" i="16"/>
  <c r="J3559" i="16"/>
  <c r="J3560" i="16"/>
  <c r="J3561" i="16"/>
  <c r="J3562" i="16"/>
  <c r="J3563" i="16"/>
  <c r="J3564" i="16"/>
  <c r="J3565" i="16"/>
  <c r="J3566" i="16"/>
  <c r="J3567" i="16"/>
  <c r="J3568" i="16"/>
  <c r="J3569" i="16"/>
  <c r="J3570" i="16"/>
  <c r="J3571" i="16"/>
  <c r="J3572" i="16"/>
  <c r="J3573" i="16"/>
  <c r="J3574" i="16"/>
  <c r="J3575" i="16"/>
  <c r="J3576" i="16"/>
  <c r="J3577" i="16"/>
  <c r="J3578" i="16"/>
  <c r="J3579" i="16"/>
  <c r="J3580" i="16"/>
  <c r="J3581" i="16"/>
  <c r="J3582" i="16"/>
  <c r="J3583" i="16"/>
  <c r="J3584" i="16"/>
  <c r="J3585" i="16"/>
  <c r="J3586" i="16"/>
  <c r="J3587" i="16"/>
  <c r="J3588" i="16"/>
  <c r="J3589" i="16"/>
  <c r="J3590" i="16"/>
  <c r="J3591" i="16"/>
  <c r="J3592" i="16"/>
  <c r="J3593" i="16"/>
  <c r="J3594" i="16"/>
  <c r="J3595" i="16"/>
  <c r="J3596" i="16"/>
  <c r="J3597" i="16"/>
  <c r="J3598" i="16"/>
  <c r="J3599" i="16"/>
  <c r="J3600" i="16"/>
  <c r="J3601" i="16"/>
  <c r="J3602" i="16"/>
  <c r="J3603" i="16"/>
  <c r="J3604" i="16"/>
  <c r="J3605" i="16"/>
  <c r="J3606" i="16"/>
  <c r="J3607" i="16"/>
  <c r="J3608" i="16"/>
  <c r="J3609" i="16"/>
  <c r="J3610" i="16"/>
  <c r="J3611" i="16"/>
  <c r="J3612" i="16"/>
  <c r="J3613" i="16"/>
  <c r="J3614" i="16"/>
  <c r="J3615" i="16"/>
  <c r="J3616" i="16"/>
  <c r="J3617" i="16"/>
  <c r="J3618" i="16"/>
  <c r="J3619" i="16"/>
  <c r="J3620" i="16"/>
  <c r="J3621" i="16"/>
  <c r="J3622" i="16"/>
  <c r="J3623" i="16"/>
  <c r="J3624" i="16"/>
  <c r="J3625" i="16"/>
  <c r="J3626" i="16"/>
  <c r="J3627" i="16"/>
  <c r="J3628" i="16"/>
  <c r="J3629" i="16"/>
  <c r="J3630" i="16"/>
  <c r="J3631" i="16"/>
  <c r="J3632" i="16"/>
  <c r="J3633" i="16"/>
  <c r="J3634" i="16"/>
  <c r="J3635" i="16"/>
  <c r="J3636" i="16"/>
  <c r="J3637" i="16"/>
  <c r="J3638" i="16"/>
  <c r="J3639" i="16"/>
  <c r="J3640" i="16"/>
  <c r="J3641" i="16"/>
  <c r="J3642" i="16"/>
  <c r="J3643" i="16"/>
  <c r="J3644" i="16"/>
  <c r="J3645" i="16"/>
  <c r="J3646" i="16"/>
  <c r="J3647" i="16"/>
  <c r="J3648" i="16"/>
  <c r="J3649" i="16"/>
  <c r="J3650" i="16"/>
  <c r="J3651" i="16"/>
  <c r="J3652" i="16"/>
  <c r="J3653" i="16"/>
  <c r="J3654" i="16"/>
  <c r="J3655" i="16"/>
  <c r="J3656" i="16"/>
  <c r="J3657" i="16"/>
  <c r="J3658" i="16"/>
  <c r="J3659" i="16"/>
  <c r="J3660" i="16"/>
  <c r="J3661" i="16"/>
  <c r="J3662" i="16"/>
  <c r="J3663" i="16"/>
  <c r="J3664" i="16"/>
  <c r="J3665" i="16"/>
  <c r="J3666" i="16"/>
  <c r="J3667" i="16"/>
  <c r="J3668" i="16"/>
  <c r="J3669" i="16"/>
  <c r="J3670" i="16"/>
  <c r="J3671" i="16"/>
  <c r="J3672" i="16"/>
  <c r="J3673" i="16"/>
  <c r="J3674" i="16"/>
  <c r="J3675" i="16"/>
  <c r="J3676" i="16"/>
  <c r="J3677" i="16"/>
  <c r="J3678" i="16"/>
  <c r="J3679" i="16"/>
  <c r="J3680" i="16"/>
  <c r="J3681" i="16"/>
  <c r="J3682" i="16"/>
  <c r="J3683" i="16"/>
  <c r="J3684" i="16"/>
  <c r="J3685" i="16"/>
  <c r="J3686" i="16"/>
  <c r="J3687" i="16"/>
  <c r="J3688" i="16"/>
  <c r="J3689" i="16"/>
  <c r="J3690" i="16"/>
  <c r="J3691" i="16"/>
  <c r="J3692" i="16"/>
  <c r="J3693" i="16"/>
  <c r="J3694" i="16"/>
  <c r="J3695" i="16"/>
  <c r="J3696" i="16"/>
  <c r="J3697" i="16"/>
  <c r="J3698" i="16"/>
  <c r="J3699" i="16"/>
  <c r="J3700" i="16"/>
  <c r="J3701" i="16"/>
  <c r="J3702" i="16"/>
  <c r="J3703" i="16"/>
  <c r="J3704" i="16"/>
  <c r="J3705" i="16"/>
  <c r="J3706" i="16"/>
  <c r="J3707" i="16"/>
  <c r="J3708" i="16"/>
  <c r="J3709" i="16"/>
  <c r="J3710" i="16"/>
  <c r="J3711" i="16"/>
  <c r="J3712" i="16"/>
  <c r="J3713" i="16"/>
  <c r="J3714" i="16"/>
  <c r="J3715" i="16"/>
  <c r="J3716" i="16"/>
  <c r="J3717" i="16"/>
  <c r="J3718" i="16"/>
  <c r="J3719" i="16"/>
  <c r="J3720" i="16"/>
  <c r="J3721" i="16"/>
  <c r="J3722" i="16"/>
  <c r="J3723" i="16"/>
  <c r="J3724" i="16"/>
  <c r="J3725" i="16"/>
  <c r="J3726" i="16"/>
  <c r="J3727" i="16"/>
  <c r="J3728" i="16"/>
  <c r="J3729" i="16"/>
  <c r="J3730" i="16"/>
  <c r="J3731" i="16"/>
  <c r="J3732" i="16"/>
  <c r="J3733" i="16"/>
  <c r="J3734" i="16"/>
  <c r="J3735" i="16"/>
  <c r="J3736" i="16"/>
  <c r="J3737" i="16"/>
  <c r="J3738" i="16"/>
  <c r="J3739" i="16"/>
  <c r="J3740" i="16"/>
  <c r="J3741" i="16"/>
  <c r="J3742" i="16"/>
  <c r="J3743" i="16"/>
  <c r="J3744" i="16"/>
  <c r="J3745" i="16"/>
  <c r="J3746" i="16"/>
  <c r="J3747" i="16"/>
  <c r="J3748" i="16"/>
  <c r="J3749" i="16"/>
  <c r="J3750" i="16"/>
  <c r="J3751" i="16"/>
  <c r="J3752" i="16"/>
  <c r="J3753" i="16"/>
  <c r="J3754" i="16"/>
  <c r="J3755" i="16"/>
  <c r="J3756" i="16"/>
  <c r="J3757" i="16"/>
  <c r="J3758" i="16"/>
  <c r="J3759" i="16"/>
  <c r="J3760" i="16"/>
  <c r="J3761" i="16"/>
  <c r="J3762" i="16"/>
  <c r="J3763" i="16"/>
  <c r="J3764" i="16"/>
  <c r="J3765" i="16"/>
  <c r="J3766" i="16"/>
  <c r="J3767" i="16"/>
  <c r="J3768" i="16"/>
  <c r="J3769" i="16"/>
  <c r="J3770" i="16"/>
  <c r="J3771" i="16"/>
  <c r="J3772" i="16"/>
  <c r="J3773" i="16"/>
  <c r="J3774" i="16"/>
  <c r="J3775" i="16"/>
  <c r="J3776" i="16"/>
  <c r="J3777" i="16"/>
  <c r="J3778" i="16"/>
  <c r="J3779" i="16"/>
  <c r="J3780" i="16"/>
  <c r="J3781" i="16"/>
  <c r="J3782" i="16"/>
  <c r="J3783" i="16"/>
  <c r="J3784" i="16"/>
  <c r="J3785" i="16"/>
  <c r="J3786" i="16"/>
  <c r="J3787" i="16"/>
  <c r="J3788" i="16"/>
  <c r="J3789" i="16"/>
  <c r="J3790" i="16"/>
  <c r="J3791" i="16"/>
  <c r="J3792" i="16"/>
  <c r="J3793" i="16"/>
  <c r="J3794" i="16"/>
  <c r="J3795" i="16"/>
  <c r="J3796" i="16"/>
  <c r="J3797" i="16"/>
  <c r="J3798" i="16"/>
  <c r="J3799" i="16"/>
  <c r="J3800" i="16"/>
  <c r="J3801" i="16"/>
  <c r="J3802" i="16"/>
  <c r="J3803" i="16"/>
  <c r="J3804" i="16"/>
  <c r="J3805" i="16"/>
  <c r="J3806" i="16"/>
  <c r="J3807" i="16"/>
  <c r="J3808" i="16"/>
  <c r="J3809" i="16"/>
  <c r="J3810" i="16"/>
  <c r="J3811" i="16"/>
  <c r="J3812" i="16"/>
  <c r="J3813" i="16"/>
  <c r="J3814" i="16"/>
  <c r="J3815" i="16"/>
  <c r="J3816" i="16"/>
  <c r="J3817" i="16"/>
  <c r="J3818" i="16"/>
  <c r="J3819" i="16"/>
  <c r="J3820" i="16"/>
  <c r="J3821" i="16"/>
  <c r="J3822" i="16"/>
  <c r="J3823" i="16"/>
  <c r="J3824" i="16"/>
  <c r="J3825" i="16"/>
  <c r="J3826" i="16"/>
  <c r="J3827" i="16"/>
  <c r="J3828" i="16"/>
  <c r="J3829" i="16"/>
  <c r="J3830" i="16"/>
  <c r="J3831" i="16"/>
  <c r="J3832" i="16"/>
  <c r="J3833" i="16"/>
  <c r="J3834" i="16"/>
  <c r="J3835" i="16"/>
  <c r="J3836" i="16"/>
  <c r="J3837" i="16"/>
  <c r="J3838" i="16"/>
  <c r="J3839" i="16"/>
  <c r="J3840" i="16"/>
  <c r="J3841" i="16"/>
  <c r="J3842" i="16"/>
  <c r="J3843" i="16"/>
  <c r="J3844" i="16"/>
  <c r="J3845" i="16"/>
  <c r="J3846" i="16"/>
  <c r="J3847" i="16"/>
  <c r="J3848" i="16"/>
  <c r="J3849" i="16"/>
  <c r="J3850" i="16"/>
  <c r="J3851" i="16"/>
  <c r="J3852" i="16"/>
  <c r="J3853" i="16"/>
  <c r="J3854" i="16"/>
  <c r="J3855" i="16"/>
  <c r="J3856" i="16"/>
  <c r="J3857" i="16"/>
  <c r="J3858" i="16"/>
  <c r="J3859" i="16"/>
  <c r="J3860" i="16"/>
  <c r="J3861" i="16"/>
  <c r="J3862" i="16"/>
  <c r="J3863" i="16"/>
  <c r="J3864" i="16"/>
  <c r="J3865" i="16"/>
  <c r="J3866" i="16"/>
  <c r="J3867" i="16"/>
  <c r="J3868" i="16"/>
  <c r="J3869" i="16"/>
  <c r="J3870" i="16"/>
  <c r="J3871" i="16"/>
  <c r="J3872" i="16"/>
  <c r="J3873" i="16"/>
  <c r="J3874" i="16"/>
  <c r="J3875" i="16"/>
  <c r="J3876" i="16"/>
  <c r="J3877" i="16"/>
  <c r="J3878" i="16"/>
  <c r="J3879" i="16"/>
  <c r="J3880" i="16"/>
  <c r="J3881" i="16"/>
  <c r="J3882" i="16"/>
  <c r="J3883" i="16"/>
  <c r="J3884" i="16"/>
  <c r="J3885" i="16"/>
  <c r="J3886" i="16"/>
  <c r="J3887" i="16"/>
  <c r="J3888" i="16"/>
  <c r="J3889" i="16"/>
  <c r="J3890" i="16"/>
  <c r="J3891" i="16"/>
  <c r="J3892" i="16"/>
  <c r="J3893" i="16"/>
  <c r="J3894" i="16"/>
  <c r="J3895" i="16"/>
  <c r="J3896" i="16"/>
  <c r="J3897" i="16"/>
  <c r="J3898" i="16"/>
  <c r="J3899" i="16"/>
  <c r="J3900" i="16"/>
  <c r="J3901" i="16"/>
  <c r="J3902" i="16"/>
  <c r="J3903" i="16"/>
  <c r="J3904" i="16"/>
  <c r="J3905" i="16"/>
  <c r="J3906" i="16"/>
  <c r="J3907" i="16"/>
  <c r="J3908" i="16"/>
  <c r="J3909" i="16"/>
  <c r="J3910" i="16"/>
  <c r="J3911" i="16"/>
  <c r="J3912" i="16"/>
  <c r="J3913" i="16"/>
  <c r="J3914" i="16"/>
  <c r="J3915" i="16"/>
  <c r="J3916" i="16"/>
  <c r="J3917" i="16"/>
  <c r="J3918" i="16"/>
  <c r="J3919" i="16"/>
  <c r="J3920" i="16"/>
  <c r="J3921" i="16"/>
  <c r="J3922" i="16"/>
  <c r="J3923" i="16"/>
  <c r="J3924" i="16"/>
  <c r="J3925" i="16"/>
  <c r="J3926" i="16"/>
  <c r="J3927" i="16"/>
  <c r="J3928" i="16"/>
  <c r="J3929" i="16"/>
  <c r="J3930" i="16"/>
  <c r="J3931" i="16"/>
  <c r="J3932" i="16"/>
  <c r="J3933" i="16"/>
  <c r="J3934" i="16"/>
  <c r="J3935" i="16"/>
  <c r="J3936" i="16"/>
  <c r="J3937" i="16"/>
  <c r="J3938" i="16"/>
  <c r="J3939" i="16"/>
  <c r="J3940" i="16"/>
  <c r="J3941" i="16"/>
  <c r="J3942" i="16"/>
  <c r="J3943" i="16"/>
  <c r="J3944" i="16"/>
  <c r="J3945" i="16"/>
  <c r="J3946" i="16"/>
  <c r="J3947" i="16"/>
  <c r="J3948" i="16"/>
  <c r="J3949" i="16"/>
  <c r="J3950" i="16"/>
  <c r="J3951" i="16"/>
  <c r="J3952" i="16"/>
  <c r="J3953" i="16"/>
  <c r="J3954" i="16"/>
  <c r="J3955" i="16"/>
  <c r="J3956" i="16"/>
  <c r="J3957" i="16"/>
  <c r="J3958" i="16"/>
  <c r="J3959" i="16"/>
  <c r="J3960" i="16"/>
  <c r="J3961" i="16"/>
  <c r="J3962" i="16"/>
  <c r="J3963" i="16"/>
  <c r="J3964" i="16"/>
  <c r="J3965" i="16"/>
  <c r="J3966" i="16"/>
  <c r="J3967" i="16"/>
  <c r="J3968" i="16"/>
  <c r="J3969" i="16"/>
  <c r="J3970" i="16"/>
  <c r="J3971" i="16"/>
  <c r="J3972" i="16"/>
  <c r="J3973" i="16"/>
  <c r="J3974" i="16"/>
  <c r="J3975" i="16"/>
  <c r="J3976" i="16"/>
  <c r="J3977" i="16"/>
  <c r="J3978" i="16"/>
  <c r="J3979" i="16"/>
  <c r="J3980" i="16"/>
  <c r="J3981" i="16"/>
  <c r="J3982" i="16"/>
  <c r="J3983" i="16"/>
  <c r="J3984" i="16"/>
  <c r="J3985" i="16"/>
  <c r="J3986" i="16"/>
  <c r="J3987" i="16"/>
  <c r="J3988" i="16"/>
  <c r="J3989" i="16"/>
  <c r="J3990" i="16"/>
  <c r="J3991" i="16"/>
  <c r="J3992" i="16"/>
  <c r="J3993" i="16"/>
  <c r="J3994" i="16"/>
  <c r="J3995" i="16"/>
  <c r="J3996" i="16"/>
  <c r="J3997" i="16"/>
  <c r="J3998" i="16"/>
  <c r="J3999" i="16"/>
  <c r="J4000" i="16"/>
  <c r="J4001" i="16"/>
  <c r="J4002" i="16"/>
  <c r="J4003" i="16"/>
  <c r="J4004" i="16"/>
  <c r="J4005" i="16"/>
  <c r="J4006" i="16"/>
  <c r="J4007" i="16"/>
  <c r="J4008" i="16"/>
  <c r="J4009" i="16"/>
  <c r="J4010" i="16"/>
  <c r="J4011" i="16"/>
  <c r="J4012" i="16"/>
  <c r="J4013" i="16"/>
  <c r="J4014" i="16"/>
  <c r="J4015" i="16"/>
  <c r="J4016" i="16"/>
  <c r="J4017" i="16"/>
  <c r="J4018" i="16"/>
  <c r="J4019" i="16"/>
  <c r="J4020" i="16"/>
  <c r="J4021" i="16"/>
  <c r="J4022" i="16"/>
  <c r="J4023" i="16"/>
  <c r="J4024" i="16"/>
  <c r="J4025" i="16"/>
  <c r="J4026" i="16"/>
  <c r="J4027" i="16"/>
  <c r="J4028" i="16"/>
  <c r="J4029" i="16"/>
  <c r="J4030" i="16"/>
  <c r="J4031" i="16"/>
  <c r="J4032" i="16"/>
  <c r="J4033" i="16"/>
  <c r="J4034" i="16"/>
  <c r="J4035" i="16"/>
  <c r="J4036" i="16"/>
  <c r="J4037" i="16"/>
  <c r="J4038" i="16"/>
  <c r="J4039" i="16"/>
  <c r="J4040" i="16"/>
  <c r="J4041" i="16"/>
  <c r="J4042" i="16"/>
  <c r="J4043" i="16"/>
  <c r="J4044" i="16"/>
  <c r="J4045" i="16"/>
  <c r="J4046" i="16"/>
  <c r="J4047" i="16"/>
  <c r="J4048" i="16"/>
  <c r="J4049" i="16"/>
  <c r="J4050" i="16"/>
  <c r="J4051" i="16"/>
  <c r="J4052" i="16"/>
  <c r="J4053" i="16"/>
  <c r="J4054" i="16"/>
  <c r="J4055" i="16"/>
  <c r="J4056" i="16"/>
  <c r="J4057" i="16"/>
  <c r="J4058" i="16"/>
  <c r="J4059" i="16"/>
  <c r="J4060" i="16"/>
  <c r="J4061" i="16"/>
  <c r="J4062" i="16"/>
  <c r="J4063" i="16"/>
  <c r="J4064" i="16"/>
  <c r="J4065" i="16"/>
  <c r="J4066" i="16"/>
  <c r="J4067" i="16"/>
  <c r="J4068" i="16"/>
  <c r="J4069" i="16"/>
  <c r="J4070" i="16"/>
  <c r="J4071" i="16"/>
  <c r="J4072" i="16"/>
  <c r="J4073" i="16"/>
  <c r="J4074" i="16"/>
  <c r="J4075" i="16"/>
  <c r="J4076" i="16"/>
  <c r="J4077" i="16"/>
  <c r="J4078" i="16"/>
  <c r="J4079" i="16"/>
  <c r="J4080" i="16"/>
  <c r="J4081" i="16"/>
  <c r="J4082" i="16"/>
  <c r="J4083" i="16"/>
  <c r="J4084" i="16"/>
  <c r="J4085" i="16"/>
  <c r="J4086" i="16"/>
  <c r="J4087" i="16"/>
  <c r="J4088" i="16"/>
  <c r="J4089" i="16"/>
  <c r="J4090" i="16"/>
  <c r="J4091" i="16"/>
  <c r="J4092" i="16"/>
  <c r="J4093" i="16"/>
  <c r="J4094" i="16"/>
  <c r="J4095" i="16"/>
  <c r="J4096" i="16"/>
  <c r="J4097" i="16"/>
  <c r="J4098" i="16"/>
  <c r="J4099" i="16"/>
  <c r="J4100" i="16"/>
  <c r="J4101" i="16"/>
  <c r="J4102" i="16"/>
  <c r="J4103" i="16"/>
  <c r="J4104" i="16"/>
  <c r="J4105" i="16"/>
  <c r="J4106" i="16"/>
  <c r="J4107" i="16"/>
  <c r="J4108" i="16"/>
  <c r="J4109" i="16"/>
  <c r="J4110" i="16"/>
  <c r="J4111" i="16"/>
  <c r="J4112" i="16"/>
  <c r="J4113" i="16"/>
  <c r="J4114" i="16"/>
  <c r="J4115" i="16"/>
  <c r="J4116" i="16"/>
  <c r="J4117" i="16"/>
  <c r="J4118" i="16"/>
  <c r="J4119" i="16"/>
  <c r="J4120" i="16"/>
  <c r="J4121" i="16"/>
  <c r="J4122" i="16"/>
  <c r="J4123" i="16"/>
  <c r="J4124" i="16"/>
  <c r="J4125" i="16"/>
  <c r="J4126" i="16"/>
  <c r="J4127" i="16"/>
  <c r="J4128" i="16"/>
  <c r="J4129" i="16"/>
  <c r="J4130" i="16"/>
  <c r="J4131" i="16"/>
  <c r="J4132" i="16"/>
  <c r="J4133" i="16"/>
  <c r="J4134" i="16"/>
  <c r="J4135" i="16"/>
  <c r="J4136" i="16"/>
  <c r="J4137" i="16"/>
  <c r="J4138" i="16"/>
  <c r="J4139" i="16"/>
  <c r="J4140" i="16"/>
  <c r="J4141" i="16"/>
  <c r="J4142" i="16"/>
  <c r="J4143" i="16"/>
  <c r="J4144" i="16"/>
  <c r="J4145" i="16"/>
  <c r="J4146" i="16"/>
  <c r="J4147" i="16"/>
  <c r="J4148" i="16"/>
  <c r="J4149" i="16"/>
  <c r="J4150" i="16"/>
  <c r="J4151" i="16"/>
  <c r="J4152" i="16"/>
  <c r="J4153" i="16"/>
  <c r="J4154" i="16"/>
  <c r="J4155" i="16"/>
  <c r="J4156" i="16"/>
  <c r="J4157" i="16"/>
  <c r="J4158" i="16"/>
  <c r="J4159" i="16"/>
  <c r="J4160" i="16"/>
  <c r="J4161" i="16"/>
  <c r="J4162" i="16"/>
  <c r="J4163" i="16"/>
  <c r="J4164" i="16"/>
  <c r="J4165" i="16"/>
  <c r="J4166" i="16"/>
  <c r="J4167" i="16"/>
  <c r="J4168" i="16"/>
  <c r="J4169" i="16"/>
  <c r="J4170" i="16"/>
  <c r="J4171" i="16"/>
  <c r="J4172" i="16"/>
  <c r="J4173" i="16"/>
  <c r="J4174" i="16"/>
  <c r="J4175" i="16"/>
  <c r="J4176" i="16"/>
  <c r="J4177" i="16"/>
  <c r="J4178" i="16"/>
  <c r="J4179" i="16"/>
  <c r="J4180" i="16"/>
  <c r="J4181" i="16"/>
  <c r="J4182" i="16"/>
  <c r="J4183" i="16"/>
  <c r="J4184" i="16"/>
  <c r="J4185" i="16"/>
  <c r="J4186" i="16"/>
  <c r="J4187" i="16"/>
  <c r="J4188" i="16"/>
  <c r="J4189" i="16"/>
  <c r="J4190" i="16"/>
  <c r="J4191" i="16"/>
  <c r="J4192" i="16"/>
  <c r="J4193" i="16"/>
  <c r="J4194" i="16"/>
  <c r="J4195" i="16"/>
  <c r="J4196" i="16"/>
  <c r="J4197" i="16"/>
  <c r="J4198" i="16"/>
  <c r="J4199" i="16"/>
  <c r="J4200" i="16"/>
  <c r="J4201" i="16"/>
  <c r="J4202" i="16"/>
  <c r="J4203" i="16"/>
  <c r="J4204" i="16"/>
  <c r="J4205" i="16"/>
  <c r="J4206" i="16"/>
  <c r="J4207" i="16"/>
  <c r="J4208" i="16"/>
  <c r="J4209" i="16"/>
  <c r="J4210" i="16"/>
  <c r="J4211" i="16"/>
  <c r="J4212" i="16"/>
  <c r="J4213" i="16"/>
  <c r="J4214" i="16"/>
  <c r="J4215" i="16"/>
  <c r="J4216" i="16"/>
  <c r="J4217" i="16"/>
  <c r="J4218" i="16"/>
  <c r="J4219" i="16"/>
  <c r="J4220" i="16"/>
  <c r="J4221" i="16"/>
  <c r="J4222" i="16"/>
  <c r="J4223" i="16"/>
  <c r="J4224" i="16"/>
  <c r="J4225" i="16"/>
  <c r="J4226" i="16"/>
  <c r="J4227" i="16"/>
  <c r="J4228" i="16"/>
  <c r="J4229" i="16"/>
  <c r="J4230" i="16"/>
  <c r="J4231" i="16"/>
  <c r="J4232" i="16"/>
  <c r="J4233" i="16"/>
  <c r="J4234" i="16"/>
  <c r="J4235" i="16"/>
  <c r="J4236" i="16"/>
  <c r="J4237" i="16"/>
  <c r="J4238" i="16"/>
  <c r="J4239" i="16"/>
  <c r="J4240" i="16"/>
  <c r="J4241" i="16"/>
  <c r="J4242" i="16"/>
  <c r="J4243" i="16"/>
  <c r="J4244" i="16"/>
  <c r="J4245" i="16"/>
  <c r="J4246" i="16"/>
  <c r="J4247" i="16"/>
  <c r="J4248" i="16"/>
  <c r="J4249" i="16"/>
  <c r="J4250" i="16"/>
  <c r="J4251" i="16"/>
  <c r="J4252" i="16"/>
  <c r="J4253" i="16"/>
  <c r="J4254" i="16"/>
  <c r="J4255" i="16"/>
  <c r="J4256" i="16"/>
  <c r="J4257" i="16"/>
  <c r="J4258" i="16"/>
  <c r="J4259" i="16"/>
  <c r="J4260" i="16"/>
  <c r="J4261" i="16"/>
  <c r="J4262" i="16"/>
  <c r="J4263" i="16"/>
  <c r="J4264" i="16"/>
  <c r="J4265" i="16"/>
  <c r="J4266" i="16"/>
  <c r="J4267" i="16"/>
  <c r="J4268" i="16"/>
  <c r="J4269" i="16"/>
  <c r="J4270" i="16"/>
  <c r="J4271" i="16"/>
  <c r="J4272" i="16"/>
  <c r="J4273" i="16"/>
  <c r="J4274" i="16"/>
  <c r="J4275" i="16"/>
  <c r="J4276" i="16"/>
  <c r="J4277" i="16"/>
  <c r="J4278" i="16"/>
  <c r="J4279" i="16"/>
  <c r="J4280" i="16"/>
  <c r="J4281" i="16"/>
  <c r="J4282" i="16"/>
  <c r="J4283" i="16"/>
  <c r="J4284" i="16"/>
  <c r="J4285" i="16"/>
  <c r="J4286" i="16"/>
  <c r="J4287" i="16"/>
  <c r="J4288" i="16"/>
  <c r="J4289" i="16"/>
  <c r="J4290" i="16"/>
  <c r="J4291" i="16"/>
  <c r="J4292" i="16"/>
  <c r="J4293" i="16"/>
  <c r="J4294" i="16"/>
  <c r="J4295" i="16"/>
  <c r="J4296" i="16"/>
  <c r="J4297" i="16"/>
  <c r="J4298" i="16"/>
  <c r="J4299" i="16"/>
  <c r="J4300" i="16"/>
  <c r="J4301" i="16"/>
  <c r="J4302" i="16"/>
  <c r="J4303" i="16"/>
  <c r="J4304" i="16"/>
  <c r="J4305" i="16"/>
  <c r="J4306" i="16"/>
  <c r="J4307" i="16"/>
  <c r="J4308" i="16"/>
  <c r="J4309" i="16"/>
  <c r="J4310" i="16"/>
  <c r="J4311" i="16"/>
  <c r="J4312" i="16"/>
  <c r="J4313" i="16"/>
  <c r="J4314" i="16"/>
  <c r="J4315" i="16"/>
  <c r="J4316" i="16"/>
  <c r="J4317" i="16"/>
  <c r="J4318" i="16"/>
  <c r="J4319" i="16"/>
  <c r="J4320" i="16"/>
  <c r="J4321" i="16"/>
  <c r="J4322" i="16"/>
  <c r="J4323" i="16"/>
  <c r="J4324" i="16"/>
  <c r="J4325" i="16"/>
  <c r="J4326" i="16"/>
  <c r="J4327" i="16"/>
  <c r="J4328" i="16"/>
  <c r="J4329" i="16"/>
  <c r="J4330" i="16"/>
  <c r="J4331" i="16"/>
  <c r="J4332" i="16"/>
  <c r="J4333" i="16"/>
  <c r="J4334" i="16"/>
  <c r="J4335" i="16"/>
  <c r="J4336" i="16"/>
  <c r="J4337" i="16"/>
  <c r="J4338" i="16"/>
  <c r="J4339" i="16"/>
  <c r="J4340" i="16"/>
  <c r="J4341" i="16"/>
  <c r="J4342" i="16"/>
  <c r="J4343" i="16"/>
  <c r="J4344" i="16"/>
  <c r="J4345" i="16"/>
  <c r="J4346" i="16"/>
  <c r="J4347" i="16"/>
  <c r="J4348" i="16"/>
  <c r="J4349" i="16"/>
  <c r="J4350" i="16"/>
  <c r="J4351" i="16"/>
  <c r="J4352" i="16"/>
  <c r="J4353" i="16"/>
  <c r="J4354" i="16"/>
  <c r="J4355" i="16"/>
  <c r="J4356" i="16"/>
  <c r="J4357" i="16"/>
  <c r="J4358" i="16"/>
  <c r="J4359" i="16"/>
  <c r="J4360" i="16"/>
  <c r="J4361" i="16"/>
  <c r="J4362" i="16"/>
  <c r="J4363" i="16"/>
  <c r="J4364" i="16"/>
  <c r="J4365" i="16"/>
  <c r="J4366" i="16"/>
  <c r="J4367" i="16"/>
  <c r="J4368" i="16"/>
  <c r="J4369" i="16"/>
  <c r="J4370" i="16"/>
  <c r="J4371" i="16"/>
  <c r="J4372" i="16"/>
  <c r="J4373" i="16"/>
  <c r="J4374" i="16"/>
  <c r="J4375" i="16"/>
  <c r="J4376" i="16"/>
  <c r="J4377" i="16"/>
  <c r="J4378" i="16"/>
  <c r="J4379" i="16"/>
  <c r="J4380" i="16"/>
  <c r="J4381" i="16"/>
  <c r="J4382" i="16"/>
  <c r="J4383" i="16"/>
  <c r="J4384" i="16"/>
  <c r="J4385" i="16"/>
  <c r="J4386" i="16"/>
  <c r="J4387" i="16"/>
  <c r="J4388" i="16"/>
  <c r="J4389" i="16"/>
  <c r="J4390" i="16"/>
  <c r="J4391" i="16"/>
  <c r="J4392" i="16"/>
  <c r="J4393" i="16"/>
  <c r="J4394" i="16"/>
  <c r="J4395" i="16"/>
  <c r="J4396" i="16"/>
  <c r="J4397" i="16"/>
  <c r="J4398" i="16"/>
  <c r="J4399" i="16"/>
  <c r="J4400" i="16"/>
  <c r="J4401" i="16"/>
  <c r="J4402" i="16"/>
  <c r="J4403" i="16"/>
  <c r="J4404" i="16"/>
  <c r="J4405" i="16"/>
  <c r="J4406" i="16"/>
  <c r="J4407" i="16"/>
  <c r="J4408" i="16"/>
  <c r="J4409" i="16"/>
  <c r="J4410" i="16"/>
  <c r="J4411" i="16"/>
  <c r="J4412" i="16"/>
  <c r="J4413" i="16"/>
  <c r="J4414" i="16"/>
  <c r="J4415" i="16"/>
  <c r="J4416" i="16"/>
  <c r="J4417" i="16"/>
  <c r="J4418" i="16"/>
  <c r="J4419" i="16"/>
  <c r="J4420" i="16"/>
  <c r="J4421" i="16"/>
  <c r="J4422" i="16"/>
  <c r="J4423" i="16"/>
  <c r="J4424" i="16"/>
  <c r="J4425" i="16"/>
  <c r="J4426" i="16"/>
  <c r="J4427" i="16"/>
  <c r="J4428" i="16"/>
  <c r="J4429" i="16"/>
  <c r="J4430" i="16"/>
  <c r="J4431" i="16"/>
  <c r="J4432" i="16"/>
  <c r="J4433" i="16"/>
  <c r="J4434" i="16"/>
  <c r="J4435" i="16"/>
  <c r="J4436" i="16"/>
  <c r="J4437" i="16"/>
  <c r="J4438" i="16"/>
  <c r="J4439" i="16"/>
  <c r="J4440" i="16"/>
  <c r="J4441" i="16"/>
  <c r="J4442" i="16"/>
  <c r="J4443" i="16"/>
  <c r="J4444" i="16"/>
  <c r="J4445" i="16"/>
  <c r="J4446" i="16"/>
  <c r="J4447" i="16"/>
  <c r="J4448" i="16"/>
  <c r="J4449" i="16"/>
  <c r="J4450" i="16"/>
  <c r="J4451" i="16"/>
  <c r="J4452" i="16"/>
  <c r="J4453" i="16"/>
  <c r="J4454" i="16"/>
  <c r="J4455" i="16"/>
  <c r="J4456" i="16"/>
  <c r="J4457" i="16"/>
  <c r="J4458" i="16"/>
  <c r="J4459" i="16"/>
  <c r="J4460" i="16"/>
  <c r="J4461" i="16"/>
  <c r="J4462" i="16"/>
  <c r="J4463" i="16"/>
  <c r="J4464" i="16"/>
  <c r="J4465" i="16"/>
  <c r="J4466" i="16"/>
  <c r="J4467" i="16"/>
  <c r="J4468" i="16"/>
  <c r="J4469" i="16"/>
  <c r="J4470" i="16"/>
  <c r="J4471" i="16"/>
  <c r="J4472" i="16"/>
  <c r="J4473" i="16"/>
  <c r="J4474" i="16"/>
  <c r="J4475" i="16"/>
  <c r="J4476" i="16"/>
  <c r="J4477" i="16"/>
  <c r="J4478" i="16"/>
  <c r="J4479" i="16"/>
  <c r="J4480" i="16"/>
  <c r="J4481" i="16"/>
  <c r="J4482" i="16"/>
  <c r="J4483" i="16"/>
  <c r="J4484" i="16"/>
  <c r="J4485" i="16"/>
  <c r="J4486" i="16"/>
  <c r="J4487" i="16"/>
  <c r="J4488" i="16"/>
  <c r="J4489" i="16"/>
  <c r="J4490" i="16"/>
  <c r="J4491" i="16"/>
  <c r="J4492" i="16"/>
  <c r="J4493" i="16"/>
  <c r="J4494" i="16"/>
  <c r="J4495" i="16"/>
  <c r="J4496" i="16"/>
  <c r="J4497" i="16"/>
  <c r="J4498" i="16"/>
  <c r="J4499" i="16"/>
  <c r="J4500" i="16"/>
  <c r="J4501" i="16"/>
  <c r="J4502" i="16"/>
  <c r="J4503" i="16"/>
  <c r="J4504" i="16"/>
  <c r="J4505" i="16"/>
  <c r="J4506" i="16"/>
  <c r="J4507" i="16"/>
  <c r="J4508" i="16"/>
  <c r="J4509" i="16"/>
  <c r="J4510" i="16"/>
  <c r="J4511" i="16"/>
  <c r="J4512" i="16"/>
  <c r="J4513" i="16"/>
  <c r="J4514" i="16"/>
  <c r="J4515" i="16"/>
  <c r="J4516" i="16"/>
  <c r="J4517" i="16"/>
  <c r="J4518" i="16"/>
  <c r="J4519" i="16"/>
  <c r="J4520" i="16"/>
  <c r="J4521" i="16"/>
  <c r="J4522" i="16"/>
  <c r="J4523" i="16"/>
  <c r="J4524" i="16"/>
  <c r="J4525" i="16"/>
  <c r="J4526" i="16"/>
  <c r="J4527" i="16"/>
  <c r="J4528" i="16"/>
  <c r="J4529" i="16"/>
  <c r="J4530" i="16"/>
  <c r="J4531" i="16"/>
  <c r="J4532" i="16"/>
  <c r="J4533" i="16"/>
  <c r="J4534" i="16"/>
  <c r="J4535" i="16"/>
  <c r="J4536" i="16"/>
  <c r="J4537" i="16"/>
  <c r="J4538" i="16"/>
  <c r="J4539" i="16"/>
  <c r="J4540" i="16"/>
  <c r="J4541" i="16"/>
  <c r="J4542" i="16"/>
  <c r="J4543" i="16"/>
  <c r="J4544" i="16"/>
  <c r="J4545" i="16"/>
  <c r="J4546" i="16"/>
  <c r="J4547" i="16"/>
  <c r="J4548" i="16"/>
  <c r="J4549" i="16"/>
  <c r="J4550" i="16"/>
  <c r="J4551" i="16"/>
  <c r="J4552" i="16"/>
  <c r="J4553" i="16"/>
  <c r="J4554" i="16"/>
  <c r="J4555" i="16"/>
  <c r="J4556" i="16"/>
  <c r="J4557" i="16"/>
  <c r="J4558" i="16"/>
  <c r="J4559" i="16"/>
  <c r="J4560" i="16"/>
  <c r="J4561" i="16"/>
  <c r="J4562" i="16"/>
  <c r="J4563" i="16"/>
  <c r="J4564" i="16"/>
  <c r="J4565" i="16"/>
  <c r="J4566" i="16"/>
  <c r="J4567" i="16"/>
  <c r="J4568" i="16"/>
  <c r="J4569" i="16"/>
  <c r="J4570" i="16"/>
  <c r="J4571" i="16"/>
  <c r="J4572" i="16"/>
  <c r="J4573" i="16"/>
  <c r="J4574" i="16"/>
  <c r="J4575" i="16"/>
  <c r="J4576" i="16"/>
  <c r="J4577" i="16"/>
  <c r="J4578" i="16"/>
  <c r="J4579" i="16"/>
  <c r="J4580" i="16"/>
  <c r="J4581" i="16"/>
  <c r="J4582" i="16"/>
  <c r="J4583" i="16"/>
  <c r="J4584" i="16"/>
  <c r="J4585" i="16"/>
  <c r="J4586" i="16"/>
  <c r="J4587" i="16"/>
  <c r="J4588" i="16"/>
  <c r="J4589" i="16"/>
  <c r="J4590" i="16"/>
  <c r="J4591" i="16"/>
  <c r="J4592" i="16"/>
  <c r="J4593" i="16"/>
  <c r="J4594" i="16"/>
  <c r="J4595" i="16"/>
  <c r="J4596" i="16"/>
  <c r="J4597" i="16"/>
  <c r="J4598" i="16"/>
  <c r="J4599" i="16"/>
  <c r="J4600" i="16"/>
  <c r="J4601" i="16"/>
  <c r="J4602" i="16"/>
  <c r="J4603" i="16"/>
  <c r="J4604" i="16"/>
  <c r="J4605" i="16"/>
  <c r="J4606" i="16"/>
  <c r="J4607" i="16"/>
  <c r="J4608" i="16"/>
  <c r="J4609" i="16"/>
  <c r="J4610" i="16"/>
  <c r="J4611" i="16"/>
  <c r="J4612" i="16"/>
  <c r="J4613" i="16"/>
  <c r="J4614" i="16"/>
  <c r="J4615" i="16"/>
  <c r="J4616" i="16"/>
  <c r="J4617" i="16"/>
  <c r="J4618" i="16"/>
  <c r="J4619" i="16"/>
  <c r="J4620" i="16"/>
  <c r="J4621" i="16"/>
  <c r="J4622" i="16"/>
  <c r="J4623" i="16"/>
  <c r="J4624" i="16"/>
  <c r="J4625" i="16"/>
  <c r="J4626" i="16"/>
  <c r="J4627" i="16"/>
  <c r="J4628" i="16"/>
  <c r="J4629" i="16"/>
  <c r="J4630" i="16"/>
  <c r="J4631" i="16"/>
  <c r="J4632" i="16"/>
  <c r="J4633" i="16"/>
  <c r="J4634" i="16"/>
  <c r="J4635" i="16"/>
  <c r="J4636" i="16"/>
  <c r="J4637" i="16"/>
  <c r="J4638" i="16"/>
  <c r="J4639" i="16"/>
  <c r="J4640" i="16"/>
  <c r="J4641" i="16"/>
  <c r="J4642" i="16"/>
  <c r="J4643" i="16"/>
  <c r="J4644" i="16"/>
  <c r="J4645" i="16"/>
  <c r="J4646" i="16"/>
  <c r="J4647" i="16"/>
  <c r="J4648" i="16"/>
  <c r="J4649" i="16"/>
  <c r="J4650" i="16"/>
  <c r="J4651" i="16"/>
  <c r="J4652" i="16"/>
  <c r="J4653" i="16"/>
  <c r="J4654" i="16"/>
  <c r="J4655" i="16"/>
  <c r="J4656" i="16"/>
  <c r="J4657" i="16"/>
  <c r="J4658" i="16"/>
  <c r="J4659" i="16"/>
  <c r="J4660" i="16"/>
  <c r="J4661" i="16"/>
  <c r="J4662" i="16"/>
  <c r="J4663" i="16"/>
  <c r="J4664" i="16"/>
  <c r="J4665" i="16"/>
  <c r="J4666" i="16"/>
  <c r="J4667" i="16"/>
  <c r="J4668" i="16"/>
  <c r="J4669" i="16"/>
  <c r="J4670" i="16"/>
  <c r="J4671" i="16"/>
  <c r="J4672" i="16"/>
  <c r="J4673" i="16"/>
  <c r="J4674" i="16"/>
  <c r="J4675" i="16"/>
  <c r="J4676" i="16"/>
  <c r="J4677" i="16"/>
  <c r="J4678" i="16"/>
  <c r="J4679" i="16"/>
  <c r="J4680" i="16"/>
  <c r="J4681" i="16"/>
  <c r="J4682" i="16"/>
  <c r="J4683" i="16"/>
  <c r="J4684" i="16"/>
  <c r="J4685" i="16"/>
  <c r="J4686" i="16"/>
  <c r="J4687" i="16"/>
  <c r="J4688" i="16"/>
  <c r="J4689" i="16"/>
  <c r="J4690" i="16"/>
  <c r="J4691" i="16"/>
  <c r="J4692" i="16"/>
  <c r="J4693" i="16"/>
  <c r="J4694" i="16"/>
  <c r="J4695" i="16"/>
  <c r="J4696" i="16"/>
  <c r="J4697" i="16"/>
  <c r="J4698" i="16"/>
  <c r="J4699" i="16"/>
  <c r="J4700" i="16"/>
  <c r="J4701" i="16"/>
  <c r="J4702" i="16"/>
  <c r="J4703" i="16"/>
  <c r="J4704" i="16"/>
  <c r="J4705" i="16"/>
  <c r="J4706" i="16"/>
  <c r="J4707" i="16"/>
  <c r="J4708" i="16"/>
  <c r="J4709" i="16"/>
  <c r="J4710" i="16"/>
  <c r="J4711" i="16"/>
  <c r="J4712" i="16"/>
  <c r="J4713" i="16"/>
  <c r="J4714" i="16"/>
  <c r="J4715" i="16"/>
  <c r="J4716" i="16"/>
  <c r="J4717" i="16"/>
  <c r="J4718" i="16"/>
  <c r="J4719" i="16"/>
  <c r="J4720" i="16"/>
  <c r="J4721" i="16"/>
  <c r="J4722" i="16"/>
  <c r="J4723" i="16"/>
  <c r="J4724" i="16"/>
  <c r="J4725" i="16"/>
  <c r="J4726" i="16"/>
  <c r="J4727" i="16"/>
  <c r="J4728" i="16"/>
  <c r="J4729" i="16"/>
  <c r="J4730" i="16"/>
  <c r="J4731" i="16"/>
  <c r="J4732" i="16"/>
  <c r="J4733" i="16"/>
  <c r="J4734" i="16"/>
  <c r="J4735" i="16"/>
  <c r="J4736" i="16"/>
  <c r="J4737" i="16"/>
  <c r="J4738" i="16"/>
  <c r="J4739" i="16"/>
  <c r="J4740" i="16"/>
  <c r="J4741" i="16"/>
  <c r="J4742" i="16"/>
  <c r="J4743" i="16"/>
  <c r="J4744" i="16"/>
  <c r="J4745" i="16"/>
  <c r="J4746" i="16"/>
  <c r="J4747" i="16"/>
  <c r="J4748" i="16"/>
  <c r="J4749" i="16"/>
  <c r="J4750" i="16"/>
  <c r="J4751" i="16"/>
  <c r="J4752" i="16"/>
  <c r="J4753" i="16"/>
  <c r="J4754" i="16"/>
  <c r="J4755" i="16"/>
  <c r="J4756" i="16"/>
  <c r="J4757" i="16"/>
  <c r="J4758" i="16"/>
  <c r="J4759" i="16"/>
  <c r="J4760" i="16"/>
  <c r="J4761" i="16"/>
  <c r="J4762" i="16"/>
  <c r="J4763" i="16"/>
  <c r="J4764" i="16"/>
  <c r="J4765" i="16"/>
  <c r="J4766" i="16"/>
  <c r="J4767" i="16"/>
  <c r="J4768" i="16"/>
  <c r="J4769" i="16"/>
  <c r="J4770" i="16"/>
  <c r="J4771" i="16"/>
  <c r="J4772" i="16"/>
  <c r="J4773" i="16"/>
  <c r="J4774" i="16"/>
  <c r="J4775" i="16"/>
  <c r="J4776" i="16"/>
  <c r="J4777" i="16"/>
  <c r="J4778" i="16"/>
  <c r="J4779" i="16"/>
  <c r="J4780" i="16"/>
  <c r="J4781" i="16"/>
  <c r="J4782" i="16"/>
  <c r="J4783" i="16"/>
  <c r="J4784" i="16"/>
  <c r="J4785" i="16"/>
  <c r="J4786" i="16"/>
  <c r="J4787" i="16"/>
  <c r="J4788" i="16"/>
  <c r="J4789" i="16"/>
  <c r="J4790" i="16"/>
  <c r="J4791" i="16"/>
  <c r="J4792" i="16"/>
  <c r="J4793" i="16"/>
  <c r="J4794" i="16"/>
  <c r="J4795" i="16"/>
  <c r="J4796" i="16"/>
  <c r="J4797" i="16"/>
  <c r="J4798" i="16"/>
  <c r="J4799" i="16"/>
  <c r="J4800" i="16"/>
  <c r="J4801" i="16"/>
  <c r="J4802" i="16"/>
  <c r="J4803" i="16"/>
  <c r="J4804" i="16"/>
  <c r="J4805" i="16"/>
  <c r="J4806" i="16"/>
  <c r="J4807" i="16"/>
  <c r="J4808" i="16"/>
  <c r="J4809" i="16"/>
  <c r="J4810" i="16"/>
  <c r="J4811" i="16"/>
  <c r="J4812" i="16"/>
  <c r="J4813" i="16"/>
  <c r="J4814" i="16"/>
  <c r="J4815" i="16"/>
  <c r="J4816" i="16"/>
  <c r="J4817" i="16"/>
  <c r="J4818" i="16"/>
  <c r="J4819" i="16"/>
  <c r="J4820" i="16"/>
  <c r="J4821" i="16"/>
  <c r="J4822" i="16"/>
  <c r="J4823" i="16"/>
  <c r="J4824" i="16"/>
  <c r="J4825" i="16"/>
  <c r="J4826" i="16"/>
  <c r="J4827" i="16"/>
  <c r="J4828" i="16"/>
  <c r="J4829" i="16"/>
  <c r="J4830" i="16"/>
  <c r="J4831" i="16"/>
  <c r="J4832" i="16"/>
  <c r="J4833" i="16"/>
  <c r="J4834" i="16"/>
  <c r="J4835" i="16"/>
  <c r="J4836" i="16"/>
  <c r="J4837" i="16"/>
  <c r="J4838" i="16"/>
  <c r="J4839" i="16"/>
  <c r="J4840" i="16"/>
  <c r="J4841" i="16"/>
  <c r="J4842" i="16"/>
  <c r="J4843" i="16"/>
  <c r="J4844" i="16"/>
  <c r="J4845" i="16"/>
  <c r="J4846" i="16"/>
  <c r="J4847" i="16"/>
  <c r="J4848" i="16"/>
  <c r="J4849" i="16"/>
  <c r="J4850" i="16"/>
  <c r="J4851" i="16"/>
  <c r="J4852" i="16"/>
  <c r="J4853" i="16"/>
  <c r="J4854" i="16"/>
  <c r="J4855" i="16"/>
  <c r="J4856" i="16"/>
  <c r="J4857" i="16"/>
  <c r="J4858" i="16"/>
  <c r="J4859" i="16"/>
  <c r="J4860" i="16"/>
  <c r="J4861" i="16"/>
  <c r="J4862" i="16"/>
  <c r="J4863" i="16"/>
  <c r="J4864" i="16"/>
  <c r="J4865" i="16"/>
  <c r="J4866" i="16"/>
  <c r="J4867" i="16"/>
  <c r="J4868" i="16"/>
  <c r="J4869" i="16"/>
  <c r="J4870" i="16"/>
  <c r="J4871" i="16"/>
  <c r="J4872" i="16"/>
  <c r="J4873" i="16"/>
  <c r="J4874" i="16"/>
  <c r="J4875" i="16"/>
  <c r="J4876" i="16"/>
  <c r="J4877" i="16"/>
  <c r="J4878" i="16"/>
  <c r="J4879" i="16"/>
  <c r="J4880" i="16"/>
  <c r="J4881" i="16"/>
  <c r="J4882" i="16"/>
  <c r="J4883" i="16"/>
  <c r="J4884" i="16"/>
  <c r="J4885" i="16"/>
  <c r="J4886" i="16"/>
  <c r="J4887" i="16"/>
  <c r="J4888" i="16"/>
  <c r="J4889" i="16"/>
  <c r="J4890" i="16"/>
  <c r="J4891" i="16"/>
  <c r="J4892" i="16"/>
  <c r="J4893" i="16"/>
  <c r="J4894" i="16"/>
  <c r="J4895" i="16"/>
  <c r="J4896" i="16"/>
  <c r="J4897" i="16"/>
  <c r="J4898" i="16"/>
  <c r="J4899" i="16"/>
  <c r="J4900" i="16"/>
  <c r="J4901" i="16"/>
  <c r="J4902" i="16"/>
  <c r="J4903" i="16"/>
  <c r="J4904" i="16"/>
  <c r="J4905" i="16"/>
  <c r="J4906" i="16"/>
  <c r="J4907" i="16"/>
  <c r="J4908" i="16"/>
  <c r="J4909" i="16"/>
  <c r="J4910" i="16"/>
  <c r="J4911" i="16"/>
  <c r="J4912" i="16"/>
  <c r="J4913" i="16"/>
  <c r="J4914" i="16"/>
  <c r="J4915" i="16"/>
  <c r="J4916" i="16"/>
  <c r="J4917" i="16"/>
  <c r="J4918" i="16"/>
  <c r="J4919" i="16"/>
  <c r="J4920" i="16"/>
  <c r="J4921" i="16"/>
  <c r="J4922" i="16"/>
  <c r="J4923" i="16"/>
  <c r="J4924" i="16"/>
  <c r="J4925" i="16"/>
  <c r="J4926" i="16"/>
  <c r="J4927" i="16"/>
  <c r="J4928" i="16"/>
  <c r="J4929" i="16"/>
  <c r="J4930" i="16"/>
  <c r="J4931" i="16"/>
  <c r="J4932" i="16"/>
  <c r="J4933" i="16"/>
  <c r="J4934" i="16"/>
  <c r="J4935" i="16"/>
  <c r="J4936" i="16"/>
  <c r="J4937" i="16"/>
  <c r="J4938" i="16"/>
  <c r="J4939" i="16"/>
  <c r="J4940" i="16"/>
  <c r="J4941" i="16"/>
  <c r="J4942" i="16"/>
  <c r="J4943" i="16"/>
  <c r="J4944" i="16"/>
  <c r="J4945" i="16"/>
  <c r="J4946" i="16"/>
  <c r="J4947" i="16"/>
  <c r="J4948" i="16"/>
  <c r="J4949" i="16"/>
  <c r="J4950" i="16"/>
  <c r="J4951" i="16"/>
  <c r="J4952" i="16"/>
  <c r="J4953" i="16"/>
  <c r="J4954" i="16"/>
  <c r="J4955" i="16"/>
  <c r="J4956" i="16"/>
  <c r="J4957" i="16"/>
  <c r="J4958" i="16"/>
  <c r="J4959" i="16"/>
  <c r="J4960" i="16"/>
  <c r="J4961" i="16"/>
  <c r="J4962" i="16"/>
  <c r="J4963" i="16"/>
  <c r="J4964" i="16"/>
  <c r="J4965" i="16"/>
  <c r="J4966" i="16"/>
  <c r="J4967" i="16"/>
  <c r="J4968" i="16"/>
  <c r="J4969" i="16"/>
  <c r="J4970" i="16"/>
  <c r="J4971" i="16"/>
  <c r="J4972" i="16"/>
  <c r="J4973" i="16"/>
  <c r="J4974" i="16"/>
  <c r="J4975" i="16"/>
  <c r="J4976" i="16"/>
  <c r="J4977" i="16"/>
  <c r="J4978" i="16"/>
  <c r="J4979" i="16"/>
  <c r="J4980" i="16"/>
  <c r="J4981" i="16"/>
  <c r="J4982" i="16"/>
  <c r="J4983" i="16"/>
  <c r="J4984" i="16"/>
  <c r="J4985" i="16"/>
  <c r="J4986" i="16"/>
  <c r="J4987" i="16"/>
  <c r="J4988" i="16"/>
  <c r="J4989" i="16"/>
  <c r="J4990" i="16"/>
  <c r="J4991" i="16"/>
  <c r="J4992" i="16"/>
  <c r="J4993" i="16"/>
  <c r="J4994" i="16"/>
  <c r="J4995" i="16"/>
  <c r="J4996" i="16"/>
  <c r="J4997" i="16"/>
  <c r="J4998" i="16"/>
  <c r="J4999" i="16"/>
  <c r="J5000" i="16"/>
  <c r="J5001" i="16"/>
  <c r="J5002" i="16"/>
  <c r="J5003" i="16"/>
  <c r="J5004" i="16"/>
  <c r="J5005" i="16"/>
  <c r="J5006" i="16"/>
  <c r="J5007" i="16"/>
  <c r="J5008" i="16"/>
  <c r="J5009" i="16"/>
  <c r="J5010" i="16"/>
  <c r="J5011" i="16"/>
  <c r="J5012" i="16"/>
  <c r="J5013" i="16"/>
  <c r="J5014" i="16"/>
  <c r="J5015" i="16"/>
  <c r="J5016" i="16"/>
  <c r="J5017" i="16"/>
  <c r="J5018" i="16"/>
  <c r="J5019" i="16"/>
  <c r="J5020" i="16"/>
  <c r="J5021" i="16"/>
  <c r="J5022" i="16"/>
  <c r="J5023" i="16"/>
  <c r="J5024" i="16"/>
  <c r="J5025" i="16"/>
  <c r="J5026" i="16"/>
  <c r="J5027" i="16"/>
  <c r="J5028" i="16"/>
  <c r="J5029" i="16"/>
  <c r="J5030" i="16"/>
  <c r="J5031" i="16"/>
  <c r="J5032" i="16"/>
  <c r="J5033" i="16"/>
  <c r="J5034" i="16"/>
  <c r="J5035" i="16"/>
  <c r="J5036" i="16"/>
  <c r="J5037" i="16"/>
  <c r="J5038" i="16"/>
  <c r="J5039" i="16"/>
  <c r="J5040" i="16"/>
  <c r="J5041" i="16"/>
  <c r="J5042" i="16"/>
  <c r="J5043" i="16"/>
  <c r="J5044" i="16"/>
  <c r="J5045" i="16"/>
  <c r="J5046" i="16"/>
  <c r="J5047" i="16"/>
  <c r="J5048" i="16"/>
  <c r="J5049" i="16"/>
  <c r="J5050" i="16"/>
  <c r="J5051" i="16"/>
  <c r="J5052" i="16"/>
  <c r="J5053" i="16"/>
  <c r="J5054" i="16"/>
  <c r="J5055" i="16"/>
  <c r="J5056" i="16"/>
  <c r="J5057" i="16"/>
  <c r="J5058" i="16"/>
  <c r="J5059" i="16"/>
  <c r="J5060" i="16"/>
  <c r="J5061" i="16"/>
  <c r="J5062" i="16"/>
  <c r="J5063" i="16"/>
  <c r="J5064" i="16"/>
  <c r="J5065" i="16"/>
  <c r="J5066" i="16"/>
  <c r="J5067" i="16"/>
  <c r="J5068" i="16"/>
  <c r="J5069" i="16"/>
  <c r="J5070" i="16"/>
  <c r="J5071" i="16"/>
  <c r="J5072" i="16"/>
  <c r="J5073" i="16"/>
  <c r="J5074" i="16"/>
  <c r="J5075" i="16"/>
  <c r="J5076" i="16"/>
  <c r="J5077" i="16"/>
  <c r="J5078" i="16"/>
  <c r="J5079" i="16"/>
  <c r="J5080" i="16"/>
  <c r="J5081" i="16"/>
  <c r="J5082" i="16"/>
  <c r="J5083" i="16"/>
  <c r="J5084" i="16"/>
  <c r="J5085" i="16"/>
  <c r="J5086" i="16"/>
  <c r="J5087" i="16"/>
  <c r="J5088" i="16"/>
  <c r="J5089" i="16"/>
  <c r="J5090" i="16"/>
  <c r="J5091" i="16"/>
  <c r="J5092" i="16"/>
  <c r="J5093" i="16"/>
  <c r="J5094" i="16"/>
  <c r="J5095" i="16"/>
  <c r="J5096" i="16"/>
  <c r="J5097" i="16"/>
  <c r="J5098" i="16"/>
  <c r="J5099" i="16"/>
  <c r="J5100" i="16"/>
  <c r="J5101" i="16"/>
  <c r="J5102" i="16"/>
  <c r="J5103" i="16"/>
  <c r="J5104" i="16"/>
  <c r="J5105" i="16"/>
  <c r="J5106" i="16"/>
  <c r="J5107" i="16"/>
  <c r="J5108" i="16"/>
  <c r="J5109" i="16"/>
  <c r="J5110" i="16"/>
  <c r="J5111" i="16"/>
  <c r="J5112" i="16"/>
  <c r="J5113" i="16"/>
  <c r="J5114" i="16"/>
  <c r="J5115" i="16"/>
  <c r="J5116" i="16"/>
  <c r="J5117" i="16"/>
  <c r="J5118" i="16"/>
  <c r="J5119" i="16"/>
  <c r="J5120" i="16"/>
  <c r="J5121" i="16"/>
  <c r="J5122" i="16"/>
  <c r="J5123" i="16"/>
  <c r="J5124" i="16"/>
  <c r="J5125" i="16"/>
  <c r="J5126" i="16"/>
  <c r="J5127" i="16"/>
  <c r="J5128" i="16"/>
  <c r="J5129" i="16"/>
  <c r="J5130" i="16"/>
  <c r="J5131" i="16"/>
  <c r="J5132" i="16"/>
  <c r="J5133" i="16"/>
  <c r="J5134" i="16"/>
  <c r="J5135" i="16"/>
  <c r="J5136" i="16"/>
  <c r="J5137" i="16"/>
  <c r="J5138" i="16"/>
  <c r="J5139" i="16"/>
  <c r="J5140" i="16"/>
  <c r="J5141" i="16"/>
  <c r="J5142" i="16"/>
  <c r="J5143" i="16"/>
  <c r="J5144" i="16"/>
  <c r="J5145" i="16"/>
  <c r="J5146" i="16"/>
  <c r="J5147" i="16"/>
  <c r="J5148" i="16"/>
  <c r="J5149" i="16"/>
  <c r="J5150" i="16"/>
  <c r="J5151" i="16"/>
  <c r="J5152" i="16"/>
  <c r="J5153" i="16"/>
  <c r="J5154" i="16"/>
  <c r="J5155" i="16"/>
  <c r="J5156" i="16"/>
  <c r="J5157" i="16"/>
  <c r="J5158" i="16"/>
  <c r="J5159" i="16"/>
  <c r="J5160" i="16"/>
  <c r="J5161" i="16"/>
  <c r="J5162" i="16"/>
  <c r="J5163" i="16"/>
  <c r="J5164" i="16"/>
  <c r="J5165" i="16"/>
  <c r="J5166" i="16"/>
  <c r="J5167" i="16"/>
  <c r="J5168" i="16"/>
  <c r="J5169" i="16"/>
  <c r="J5170" i="16"/>
  <c r="J5171" i="16"/>
  <c r="J5172" i="16"/>
  <c r="J5173" i="16"/>
  <c r="J5174" i="16"/>
  <c r="J5175" i="16"/>
  <c r="J5176" i="16"/>
  <c r="J5177" i="16"/>
  <c r="J5178" i="16"/>
  <c r="J5179" i="16"/>
  <c r="J5180" i="16"/>
  <c r="J5181" i="16"/>
  <c r="J5182" i="16"/>
  <c r="J5183" i="16"/>
  <c r="J5184" i="16"/>
  <c r="J5185" i="16"/>
  <c r="J5186" i="16"/>
  <c r="J5187" i="16"/>
  <c r="J5188" i="16"/>
  <c r="J5189" i="16"/>
  <c r="J5190" i="16"/>
  <c r="J5191" i="16"/>
  <c r="J5192" i="16"/>
  <c r="J5193" i="16"/>
  <c r="J5194" i="16"/>
  <c r="J5195" i="16"/>
  <c r="J5196" i="16"/>
  <c r="J5197" i="16"/>
  <c r="J5198" i="16"/>
  <c r="J5199" i="16"/>
  <c r="J5200" i="16"/>
  <c r="J5201" i="16"/>
  <c r="J5202" i="16"/>
  <c r="J5203" i="16"/>
  <c r="J5204" i="16"/>
  <c r="J5205" i="16"/>
  <c r="J5206" i="16"/>
  <c r="J5207" i="16"/>
  <c r="J5208" i="16"/>
  <c r="J5209" i="16"/>
  <c r="J5210" i="16"/>
  <c r="J5211" i="16"/>
  <c r="J5212" i="16"/>
  <c r="J5213" i="16"/>
  <c r="J5214" i="16"/>
  <c r="J5215" i="16"/>
  <c r="J5216" i="16"/>
  <c r="J5217" i="16"/>
  <c r="J5218" i="16"/>
  <c r="J5219" i="16"/>
  <c r="J5220" i="16"/>
  <c r="J5221" i="16"/>
  <c r="J5222" i="16"/>
  <c r="J5223" i="16"/>
  <c r="J5224" i="16"/>
  <c r="J5225" i="16"/>
  <c r="J5226" i="16"/>
  <c r="J5227" i="16"/>
  <c r="J5228" i="16"/>
  <c r="J5229" i="16"/>
  <c r="J5230" i="16"/>
  <c r="J5231" i="16"/>
  <c r="J5232" i="16"/>
  <c r="J5233" i="16"/>
  <c r="J5234" i="16"/>
  <c r="J5235" i="16"/>
  <c r="J5236" i="16"/>
  <c r="J5237" i="16"/>
  <c r="J5238" i="16"/>
  <c r="J5239" i="16"/>
  <c r="J5240" i="16"/>
  <c r="J5241" i="16"/>
  <c r="J5242" i="16"/>
  <c r="J5243" i="16"/>
  <c r="J5244" i="16"/>
  <c r="J5245" i="16"/>
  <c r="J5246" i="16"/>
  <c r="J5247" i="16"/>
  <c r="J5248" i="16"/>
  <c r="J5249" i="16"/>
  <c r="J5250" i="16"/>
  <c r="J5251" i="16"/>
  <c r="J5252" i="16"/>
  <c r="J5253" i="16"/>
  <c r="J5254" i="16"/>
  <c r="J5255" i="16"/>
  <c r="J5256" i="16"/>
  <c r="J5257" i="16"/>
  <c r="J5258" i="16"/>
  <c r="J5259" i="16"/>
  <c r="J5260" i="16"/>
  <c r="J5261" i="16"/>
  <c r="J5262" i="16"/>
  <c r="J5263" i="16"/>
  <c r="J5264" i="16"/>
  <c r="J5265" i="16"/>
  <c r="J5266" i="16"/>
  <c r="J5267" i="16"/>
  <c r="J5268" i="16"/>
  <c r="J5269" i="16"/>
  <c r="J5270" i="16"/>
  <c r="J5271" i="16"/>
  <c r="J5272" i="16"/>
  <c r="J5273" i="16"/>
  <c r="J5274" i="16"/>
  <c r="J5275" i="16"/>
  <c r="J5276" i="16"/>
  <c r="J5277" i="16"/>
  <c r="J5278" i="16"/>
  <c r="J5279" i="16"/>
  <c r="J5280" i="16"/>
  <c r="J5281" i="16"/>
  <c r="J5282" i="16"/>
  <c r="J5283" i="16"/>
  <c r="J5284" i="16"/>
  <c r="J5285" i="16"/>
  <c r="J5286" i="16"/>
  <c r="J5287" i="16"/>
  <c r="J5288" i="16"/>
  <c r="J5289" i="16"/>
  <c r="J5290" i="16"/>
  <c r="J5291" i="16"/>
  <c r="J5292" i="16"/>
  <c r="J5293" i="16"/>
  <c r="J5294" i="16"/>
  <c r="J5295" i="16"/>
  <c r="J5296" i="16"/>
  <c r="J5297" i="16"/>
  <c r="J5298" i="16"/>
  <c r="J5299" i="16"/>
  <c r="J5300" i="16"/>
  <c r="J5301" i="16"/>
  <c r="J5302" i="16"/>
  <c r="J5303" i="16"/>
  <c r="J5304" i="16"/>
  <c r="J5305" i="16"/>
  <c r="J5306" i="16"/>
  <c r="J5307" i="16"/>
  <c r="J5308" i="16"/>
  <c r="J5309" i="16"/>
  <c r="J5310" i="16"/>
  <c r="J5311" i="16"/>
  <c r="J5312" i="16"/>
  <c r="J5313" i="16"/>
  <c r="J5314" i="16"/>
  <c r="J5315" i="16"/>
  <c r="J5316" i="16"/>
  <c r="J5317" i="16"/>
  <c r="J5318" i="16"/>
  <c r="J5319" i="16"/>
  <c r="J5320" i="16"/>
  <c r="J5321" i="16"/>
  <c r="J5322" i="16"/>
  <c r="J5323" i="16"/>
  <c r="J5324" i="16"/>
  <c r="J5325" i="16"/>
  <c r="J5326" i="16"/>
  <c r="J5327" i="16"/>
  <c r="J5328" i="16"/>
  <c r="J5329" i="16"/>
  <c r="J5330" i="16"/>
  <c r="J5331" i="16"/>
  <c r="J5332" i="16"/>
  <c r="J5333" i="16"/>
  <c r="J5334" i="16"/>
  <c r="J5335" i="16"/>
  <c r="J5336" i="16"/>
  <c r="J5337" i="16"/>
  <c r="J5338" i="16"/>
  <c r="J5339" i="16"/>
  <c r="J5340" i="16"/>
  <c r="J5341" i="16"/>
  <c r="J5342" i="16"/>
  <c r="J5343" i="16"/>
  <c r="J5344" i="16"/>
  <c r="J5345" i="16"/>
  <c r="J5346" i="16"/>
  <c r="J5347" i="16"/>
  <c r="J5348" i="16"/>
  <c r="J5349" i="16"/>
  <c r="J5350" i="16"/>
  <c r="J5351" i="16"/>
  <c r="J5352" i="16"/>
  <c r="J5353" i="16"/>
  <c r="J5354" i="16"/>
  <c r="J5355" i="16"/>
  <c r="J5356" i="16"/>
  <c r="J5357" i="16"/>
  <c r="J5358" i="16"/>
  <c r="J5359" i="16"/>
  <c r="J5360" i="16"/>
  <c r="J5361" i="16"/>
  <c r="J5362" i="16"/>
  <c r="J5363" i="16"/>
  <c r="J5364" i="16"/>
  <c r="J5365" i="16"/>
  <c r="J5366" i="16"/>
  <c r="J5367" i="16"/>
  <c r="J5368" i="16"/>
  <c r="J5369" i="16"/>
  <c r="J5370" i="16"/>
  <c r="J5371" i="16"/>
  <c r="J5372" i="16"/>
  <c r="J5373" i="16"/>
  <c r="J5374" i="16"/>
  <c r="J5375" i="16"/>
  <c r="J5376" i="16"/>
  <c r="J5377" i="16"/>
  <c r="J5378" i="16"/>
  <c r="J5379" i="16"/>
  <c r="J5380" i="16"/>
  <c r="J5381" i="16"/>
  <c r="J5382" i="16"/>
  <c r="J5383" i="16"/>
  <c r="J5384" i="16"/>
  <c r="J5385" i="16"/>
  <c r="J5386" i="16"/>
  <c r="J5387" i="16"/>
  <c r="J5388" i="16"/>
  <c r="J5389" i="16"/>
  <c r="J5390" i="16"/>
  <c r="J5391" i="16"/>
  <c r="J5392" i="16"/>
  <c r="J5393" i="16"/>
  <c r="J5394" i="16"/>
  <c r="J5395" i="16"/>
  <c r="J5396" i="16"/>
  <c r="J5397" i="16"/>
  <c r="J5398" i="16"/>
  <c r="J5399" i="16"/>
  <c r="J5400" i="16"/>
  <c r="J5401" i="16"/>
  <c r="J5402" i="16"/>
  <c r="J5403" i="16"/>
  <c r="J5404" i="16"/>
  <c r="J5405" i="16"/>
  <c r="J5406" i="16"/>
  <c r="J5407" i="16"/>
  <c r="J5408" i="16"/>
  <c r="J5409" i="16"/>
  <c r="J5410" i="16"/>
  <c r="J5411" i="16"/>
  <c r="J5412" i="16"/>
  <c r="J5413" i="16"/>
  <c r="J5414" i="16"/>
  <c r="J5415" i="16"/>
  <c r="J5416" i="16"/>
  <c r="J5417" i="16"/>
  <c r="J5418" i="16"/>
  <c r="J5419" i="16"/>
  <c r="J5420" i="16"/>
  <c r="J5421" i="16"/>
  <c r="J5422" i="16"/>
  <c r="J5423" i="16"/>
  <c r="J5424" i="16"/>
  <c r="J5425" i="16"/>
  <c r="J5426" i="16"/>
  <c r="J5427" i="16"/>
  <c r="J5428" i="16"/>
  <c r="J5429" i="16"/>
  <c r="J5430" i="16"/>
  <c r="J5431" i="16"/>
  <c r="J5432" i="16"/>
  <c r="J5433" i="16"/>
  <c r="J5434" i="16"/>
  <c r="J5435" i="16"/>
  <c r="J5436" i="16"/>
  <c r="J5437" i="16"/>
  <c r="J5438" i="16"/>
  <c r="J5439" i="16"/>
  <c r="J5440" i="16"/>
  <c r="J5441" i="16"/>
  <c r="J5442" i="16"/>
  <c r="J5443" i="16"/>
  <c r="J5444" i="16"/>
  <c r="J5445" i="16"/>
  <c r="J5446" i="16"/>
  <c r="J5447" i="16"/>
  <c r="J5448" i="16"/>
  <c r="J5449" i="16"/>
  <c r="J5450" i="16"/>
  <c r="J5451" i="16"/>
  <c r="J5452" i="16"/>
  <c r="J5453" i="16"/>
  <c r="J5454" i="16"/>
  <c r="J5455" i="16"/>
  <c r="J5456" i="16"/>
  <c r="J5457" i="16"/>
  <c r="J5458" i="16"/>
  <c r="J5459" i="16"/>
  <c r="J5460" i="16"/>
  <c r="J5461" i="16"/>
  <c r="J5462" i="16"/>
  <c r="J5463" i="16"/>
  <c r="J5464" i="16"/>
  <c r="J5465" i="16"/>
  <c r="J5466" i="16"/>
  <c r="J5467" i="16"/>
  <c r="J5468" i="16"/>
  <c r="J5469" i="16"/>
  <c r="J5470" i="16"/>
  <c r="J5471" i="16"/>
  <c r="J5472" i="16"/>
  <c r="J5473" i="16"/>
  <c r="J5474" i="16"/>
  <c r="J5475" i="16"/>
  <c r="J5476" i="16"/>
  <c r="J5477" i="16"/>
  <c r="J5478" i="16"/>
  <c r="J5479" i="16"/>
  <c r="J5480" i="16"/>
  <c r="J5481" i="16"/>
  <c r="J5482" i="16"/>
  <c r="J5483" i="16"/>
  <c r="J5484" i="16"/>
  <c r="J5485" i="16"/>
  <c r="J5486" i="16"/>
  <c r="J5487" i="16"/>
  <c r="J5488" i="16"/>
  <c r="J5489" i="16"/>
  <c r="J5490" i="16"/>
  <c r="J5491" i="16"/>
  <c r="J5492" i="16"/>
  <c r="J5493" i="16"/>
  <c r="J5494" i="16"/>
  <c r="J5495" i="16"/>
  <c r="J5496" i="16"/>
  <c r="J5497" i="16"/>
  <c r="J5498" i="16"/>
  <c r="J5499" i="16"/>
  <c r="J5500" i="16"/>
  <c r="J5501" i="16"/>
  <c r="J5502" i="16"/>
  <c r="J5503" i="16"/>
  <c r="J5504" i="16"/>
  <c r="J5505" i="16"/>
  <c r="J5506" i="16"/>
  <c r="J5507" i="16"/>
  <c r="J5508" i="16"/>
  <c r="J5509" i="16"/>
  <c r="J5510" i="16"/>
  <c r="J5511" i="16"/>
  <c r="J5512" i="16"/>
  <c r="J5513" i="16"/>
  <c r="J5514" i="16"/>
  <c r="J5515" i="16"/>
  <c r="J5516" i="16"/>
  <c r="J5517" i="16"/>
  <c r="J5518" i="16"/>
  <c r="J5519" i="16"/>
  <c r="J5520" i="16"/>
  <c r="J5521" i="16"/>
  <c r="J5522" i="16"/>
  <c r="J5523" i="16"/>
  <c r="J5524" i="16"/>
  <c r="J5525" i="16"/>
  <c r="J5526" i="16"/>
  <c r="J5527" i="16"/>
  <c r="J5528" i="16"/>
  <c r="J5529" i="16"/>
  <c r="J5530" i="16"/>
  <c r="J5531" i="16"/>
  <c r="J5532" i="16"/>
  <c r="J5533" i="16"/>
  <c r="J5534" i="16"/>
  <c r="J5535" i="16"/>
  <c r="J5536" i="16"/>
  <c r="J5537" i="16"/>
  <c r="J5538" i="16"/>
  <c r="J5539" i="16"/>
  <c r="J5540" i="16"/>
  <c r="J5541" i="16"/>
  <c r="J5542" i="16"/>
  <c r="J5543" i="16"/>
  <c r="J5544" i="16"/>
  <c r="J5545" i="16"/>
  <c r="J5546" i="16"/>
  <c r="J5547" i="16"/>
  <c r="J5548" i="16"/>
  <c r="J5549" i="16"/>
  <c r="J5550" i="16"/>
  <c r="J5551" i="16"/>
  <c r="J5552" i="16"/>
  <c r="J5553" i="16"/>
  <c r="J5554" i="16"/>
  <c r="J5555" i="16"/>
  <c r="J5556" i="16"/>
  <c r="J5557" i="16"/>
  <c r="J5558" i="16"/>
  <c r="J5559" i="16"/>
  <c r="J5560" i="16"/>
  <c r="J5561" i="16"/>
  <c r="J5562" i="16"/>
  <c r="J5563" i="16"/>
  <c r="J5564" i="16"/>
  <c r="J5565" i="16"/>
  <c r="J5566" i="16"/>
  <c r="J5567" i="16"/>
  <c r="J5568" i="16"/>
  <c r="J5569" i="16"/>
  <c r="J5570" i="16"/>
  <c r="J5571" i="16"/>
  <c r="J5572" i="16"/>
  <c r="J5573" i="16"/>
  <c r="J5574" i="16"/>
  <c r="J5575" i="16"/>
  <c r="J5576" i="16"/>
  <c r="J5577" i="16"/>
  <c r="J5578" i="16"/>
  <c r="J5579" i="16"/>
  <c r="J5580" i="16"/>
  <c r="J5581" i="16"/>
  <c r="J5582" i="16"/>
  <c r="J5583" i="16"/>
  <c r="J5584" i="16"/>
  <c r="J5585" i="16"/>
  <c r="J5586" i="16"/>
  <c r="J5587" i="16"/>
  <c r="J5588" i="16"/>
  <c r="J5589" i="16"/>
  <c r="J5590" i="16"/>
  <c r="J5591" i="16"/>
  <c r="J5592" i="16"/>
  <c r="J5593" i="16"/>
  <c r="J5594" i="16"/>
  <c r="J5595" i="16"/>
  <c r="J5596" i="16"/>
  <c r="J5597" i="16"/>
  <c r="J5598" i="16"/>
  <c r="J5599" i="16"/>
  <c r="J5600" i="16"/>
  <c r="J5601" i="16"/>
  <c r="J5602" i="16"/>
  <c r="J5603" i="16"/>
  <c r="J5604" i="16"/>
  <c r="J5605" i="16"/>
  <c r="J5606" i="16"/>
  <c r="J5607" i="16"/>
  <c r="J5608" i="16"/>
  <c r="J5609" i="16"/>
  <c r="J5610" i="16"/>
  <c r="J5611" i="16"/>
  <c r="J5612" i="16"/>
  <c r="J5613" i="16"/>
  <c r="J5614" i="16"/>
  <c r="J5615" i="16"/>
  <c r="J5616" i="16"/>
  <c r="J5617" i="16"/>
  <c r="J5618" i="16"/>
  <c r="J5619" i="16"/>
  <c r="J5620" i="16"/>
  <c r="J5621" i="16"/>
  <c r="J5622" i="16"/>
  <c r="J5623" i="16"/>
  <c r="J5624" i="16"/>
  <c r="J5625" i="16"/>
  <c r="J5626" i="16"/>
  <c r="J5627" i="16"/>
  <c r="J5628" i="16"/>
  <c r="J5629" i="16"/>
  <c r="J5630" i="16"/>
  <c r="J5631" i="16"/>
  <c r="J5632" i="16"/>
  <c r="J5633" i="16"/>
  <c r="J5634" i="16"/>
  <c r="J5635" i="16"/>
  <c r="J5636" i="16"/>
  <c r="J5637" i="16"/>
  <c r="J5638" i="16"/>
  <c r="J5639" i="16"/>
  <c r="J5640" i="16"/>
  <c r="J5641" i="16"/>
  <c r="J5642" i="16"/>
  <c r="J5643" i="16"/>
  <c r="J5644" i="16"/>
  <c r="J5645" i="16"/>
  <c r="J5646" i="16"/>
  <c r="J5647" i="16"/>
  <c r="J5648" i="16"/>
  <c r="J5649" i="16"/>
  <c r="J5650" i="16"/>
  <c r="J5651" i="16"/>
  <c r="J5652" i="16"/>
  <c r="J5653" i="16"/>
  <c r="J5654" i="16"/>
  <c r="J5655" i="16"/>
  <c r="J5656" i="16"/>
  <c r="J5657" i="16"/>
  <c r="J5658" i="16"/>
  <c r="J5659" i="16"/>
  <c r="J5660" i="16"/>
  <c r="J5661" i="16"/>
  <c r="J5662" i="16"/>
  <c r="J5663" i="16"/>
  <c r="J5664" i="16"/>
  <c r="J5665" i="16"/>
  <c r="J5666" i="16"/>
  <c r="J5667" i="16"/>
  <c r="J5668" i="16"/>
  <c r="J5669" i="16"/>
  <c r="J5670" i="16"/>
  <c r="J5671" i="16"/>
  <c r="J5672" i="16"/>
  <c r="J5673" i="16"/>
  <c r="J5674" i="16"/>
  <c r="J5675" i="16"/>
  <c r="J5676" i="16"/>
  <c r="J5677" i="16"/>
  <c r="J5678" i="16"/>
  <c r="J5679" i="16"/>
  <c r="J5680" i="16"/>
  <c r="J5681" i="16"/>
  <c r="J5682" i="16"/>
  <c r="J5683" i="16"/>
  <c r="J5684" i="16"/>
  <c r="J5685" i="16"/>
  <c r="J5686" i="16"/>
  <c r="J5687" i="16"/>
  <c r="J5688" i="16"/>
  <c r="J5689" i="16"/>
  <c r="J5690" i="16"/>
  <c r="J5691" i="16"/>
  <c r="J5692" i="16"/>
  <c r="J5693" i="16"/>
  <c r="J5694" i="16"/>
  <c r="J5695" i="16"/>
  <c r="J5696" i="16"/>
  <c r="J5697" i="16"/>
  <c r="J5698" i="16"/>
  <c r="J5699" i="16"/>
  <c r="J5700" i="16"/>
  <c r="J5701" i="16"/>
  <c r="J5702" i="16"/>
  <c r="J5703" i="16"/>
  <c r="J5704" i="16"/>
  <c r="J5705" i="16"/>
  <c r="J5706" i="16"/>
  <c r="J5707" i="16"/>
  <c r="J5708" i="16"/>
  <c r="J5709" i="16"/>
  <c r="J5710" i="16"/>
  <c r="J5711" i="16"/>
  <c r="J5712" i="16"/>
  <c r="J5713" i="16"/>
  <c r="J5714" i="16"/>
  <c r="J5715" i="16"/>
  <c r="J5716" i="16"/>
  <c r="J5717" i="16"/>
  <c r="J5718" i="16"/>
  <c r="J5719" i="16"/>
  <c r="J5720" i="16"/>
  <c r="J5721" i="16"/>
  <c r="J5722" i="16"/>
  <c r="J5723" i="16"/>
  <c r="J5724" i="16"/>
  <c r="J5725" i="16"/>
  <c r="J5726" i="16"/>
  <c r="J5727" i="16"/>
  <c r="J5728" i="16"/>
  <c r="J5729" i="16"/>
  <c r="J5730" i="16"/>
  <c r="J5731" i="16"/>
  <c r="J5732" i="16"/>
  <c r="J5733" i="16"/>
  <c r="J5734" i="16"/>
  <c r="J5735" i="16"/>
  <c r="J5736" i="16"/>
  <c r="J5737" i="16"/>
  <c r="J5738" i="16"/>
  <c r="J5739" i="16"/>
  <c r="J5740" i="16"/>
  <c r="J5741" i="16"/>
  <c r="J5742" i="16"/>
  <c r="J5743" i="16"/>
  <c r="J5744" i="16"/>
  <c r="J5745" i="16"/>
  <c r="J5746" i="16"/>
  <c r="J5747" i="16"/>
  <c r="J5748" i="16"/>
  <c r="J5749" i="16"/>
  <c r="J5750" i="16"/>
  <c r="J5751" i="16"/>
  <c r="J5752" i="16"/>
  <c r="J5753" i="16"/>
  <c r="J5754" i="16"/>
  <c r="J5755" i="16"/>
  <c r="J5756" i="16"/>
  <c r="J5757" i="16"/>
  <c r="J5758" i="16"/>
  <c r="J5759" i="16"/>
  <c r="J5760" i="16"/>
  <c r="J5761" i="16"/>
  <c r="J5762" i="16"/>
  <c r="J5763" i="16"/>
  <c r="J5764" i="16"/>
  <c r="J5765" i="16"/>
  <c r="J5766" i="16"/>
  <c r="J5767" i="16"/>
  <c r="J5768" i="16"/>
  <c r="J5769" i="16"/>
  <c r="J5770" i="16"/>
  <c r="J5771" i="16"/>
  <c r="J5772" i="16"/>
  <c r="J5773" i="16"/>
  <c r="J5774" i="16"/>
  <c r="J5775" i="16"/>
  <c r="J5776" i="16"/>
  <c r="J5777" i="16"/>
  <c r="J5778" i="16"/>
  <c r="J5779" i="16"/>
  <c r="J5780" i="16"/>
  <c r="J5781" i="16"/>
  <c r="J5782" i="16"/>
  <c r="J5783" i="16"/>
  <c r="J5784" i="16"/>
  <c r="J5785" i="16"/>
  <c r="J5786" i="16"/>
  <c r="J5787" i="16"/>
  <c r="J5788" i="16"/>
  <c r="J5789" i="16"/>
  <c r="J5790" i="16"/>
  <c r="J5791" i="16"/>
  <c r="J5792" i="16"/>
  <c r="J5793" i="16"/>
  <c r="J5794" i="16"/>
  <c r="J5795" i="16"/>
  <c r="J5796" i="16"/>
  <c r="J5797" i="16"/>
  <c r="J5798" i="16"/>
  <c r="J5799" i="16"/>
  <c r="J5800" i="16"/>
  <c r="J5801" i="16"/>
  <c r="J5802" i="16"/>
  <c r="J5803" i="16"/>
  <c r="J5804" i="16"/>
  <c r="J5805" i="16"/>
  <c r="J5806" i="16"/>
  <c r="J5807" i="16"/>
  <c r="J5808" i="16"/>
  <c r="J5809" i="16"/>
  <c r="J5810" i="16"/>
  <c r="J5811" i="16"/>
  <c r="J5812" i="16"/>
  <c r="J5813" i="16"/>
  <c r="J5814" i="16"/>
  <c r="J5815" i="16"/>
  <c r="J5816" i="16"/>
  <c r="J5817" i="16"/>
  <c r="J5818" i="16"/>
  <c r="J5819" i="16"/>
  <c r="J5820" i="16"/>
  <c r="J5821" i="16"/>
  <c r="J5822" i="16"/>
  <c r="J5823" i="16"/>
  <c r="J5824" i="16"/>
  <c r="J5825" i="16"/>
  <c r="J5826" i="16"/>
  <c r="J5827" i="16"/>
  <c r="J5828" i="16"/>
  <c r="J5829" i="16"/>
  <c r="J5830" i="16"/>
  <c r="J5831" i="16"/>
  <c r="J5832" i="16"/>
  <c r="J5833" i="16"/>
  <c r="J5834" i="16"/>
  <c r="J5835" i="16"/>
  <c r="J5836" i="16"/>
  <c r="J5837" i="16"/>
  <c r="J5838" i="16"/>
  <c r="J5839" i="16"/>
  <c r="J5840" i="16"/>
  <c r="J5841" i="16"/>
  <c r="J5842" i="16"/>
  <c r="J5843" i="16"/>
  <c r="J5844" i="16"/>
  <c r="J5845" i="16"/>
  <c r="J5846" i="16"/>
  <c r="J5847" i="16"/>
  <c r="J5848" i="16"/>
  <c r="J5849" i="16"/>
  <c r="J5850" i="16"/>
  <c r="J5851" i="16"/>
  <c r="J5852" i="16"/>
  <c r="J5853" i="16"/>
  <c r="J5854" i="16"/>
  <c r="J5855" i="16"/>
  <c r="J5856" i="16"/>
  <c r="J5857" i="16"/>
  <c r="J5858" i="16"/>
  <c r="J5859" i="16"/>
  <c r="J5860" i="16"/>
  <c r="J5861" i="16"/>
  <c r="J5862" i="16"/>
  <c r="J5863" i="16"/>
  <c r="J5864" i="16"/>
  <c r="J5865" i="16"/>
  <c r="J5866" i="16"/>
  <c r="J5867" i="16"/>
  <c r="J5868" i="16"/>
  <c r="J5869" i="16"/>
  <c r="J5870" i="16"/>
  <c r="J5871" i="16"/>
  <c r="J5872" i="16"/>
  <c r="J5873" i="16"/>
  <c r="J5874" i="16"/>
  <c r="J5875" i="16"/>
  <c r="J5876" i="16"/>
  <c r="J5877" i="16"/>
  <c r="J5878" i="16"/>
  <c r="J5879" i="16"/>
  <c r="J5880" i="16"/>
  <c r="J5881" i="16"/>
  <c r="J5882" i="16"/>
  <c r="J5883" i="16"/>
  <c r="J5884" i="16"/>
  <c r="J5885" i="16"/>
  <c r="J5886" i="16"/>
  <c r="J5887" i="16"/>
  <c r="J5888" i="16"/>
  <c r="J5889" i="16"/>
  <c r="J5890" i="16"/>
  <c r="J5891" i="16"/>
  <c r="J5892" i="16"/>
  <c r="J5893" i="16"/>
  <c r="J5894" i="16"/>
  <c r="J5895" i="16"/>
  <c r="J5896" i="16"/>
  <c r="J5897" i="16"/>
  <c r="J5898" i="16"/>
  <c r="J5899" i="16"/>
  <c r="J5900" i="16"/>
  <c r="J5901" i="16"/>
  <c r="J5902" i="16"/>
  <c r="J5903" i="16"/>
  <c r="J5904" i="16"/>
  <c r="J5905" i="16"/>
  <c r="J5906" i="16"/>
  <c r="J5907" i="16"/>
  <c r="J5908" i="16"/>
  <c r="J5909" i="16"/>
  <c r="J5910" i="16"/>
  <c r="J5911" i="16"/>
  <c r="J5912" i="16"/>
  <c r="J5913" i="16"/>
  <c r="J5914" i="16"/>
  <c r="J5915" i="16"/>
  <c r="J5916" i="16"/>
  <c r="J5917" i="16"/>
  <c r="J5918" i="16"/>
  <c r="J5919" i="16"/>
  <c r="J5920" i="16"/>
  <c r="J5921" i="16"/>
  <c r="J5922" i="16"/>
  <c r="J5923" i="16"/>
  <c r="J5924" i="16"/>
  <c r="J5925" i="16"/>
  <c r="J5926" i="16"/>
  <c r="J5927" i="16"/>
  <c r="J5928" i="16"/>
  <c r="J5929" i="16"/>
  <c r="J5930" i="16"/>
  <c r="J5931" i="16"/>
  <c r="J5932" i="16"/>
  <c r="J5933" i="16"/>
  <c r="J5934" i="16"/>
  <c r="J5935" i="16"/>
  <c r="J5936" i="16"/>
  <c r="J5937" i="16"/>
  <c r="J5938" i="16"/>
  <c r="J5939" i="16"/>
  <c r="J5940" i="16"/>
  <c r="J5941" i="16"/>
  <c r="J5942" i="16"/>
  <c r="J5943" i="16"/>
  <c r="J5944" i="16"/>
  <c r="J5945" i="16"/>
  <c r="J5946" i="16"/>
  <c r="J5947" i="16"/>
  <c r="J5948" i="16"/>
  <c r="J5949" i="16"/>
  <c r="J5950" i="16"/>
  <c r="J5951" i="16"/>
  <c r="J5952" i="16"/>
  <c r="J5953" i="16"/>
  <c r="J5954" i="16"/>
  <c r="J5955" i="16"/>
  <c r="J5956" i="16"/>
  <c r="J5957" i="16"/>
  <c r="J5958" i="16"/>
  <c r="J5959" i="16"/>
  <c r="J5960" i="16"/>
  <c r="J5961" i="16"/>
  <c r="J5962" i="16"/>
  <c r="J5963" i="16"/>
  <c r="J5964" i="16"/>
  <c r="J5965" i="16"/>
  <c r="J5966" i="16"/>
  <c r="J5967" i="16"/>
  <c r="J5968" i="16"/>
  <c r="J5969" i="16"/>
  <c r="J5970" i="16"/>
  <c r="J5971" i="16"/>
  <c r="J5972" i="16"/>
  <c r="J5973" i="16"/>
  <c r="J5974" i="16"/>
  <c r="J5975" i="16"/>
  <c r="J5976" i="16"/>
  <c r="J5977" i="16"/>
  <c r="J5978" i="16"/>
  <c r="J5979" i="16"/>
  <c r="J5980" i="16"/>
  <c r="J5981" i="16"/>
  <c r="J5982" i="16"/>
  <c r="J5983" i="16"/>
  <c r="J5984" i="16"/>
  <c r="J5985" i="16"/>
  <c r="J5986" i="16"/>
  <c r="J5987" i="16"/>
  <c r="J5988" i="16"/>
  <c r="J5989" i="16"/>
  <c r="J5990" i="16"/>
  <c r="J5991" i="16"/>
  <c r="J5992" i="16"/>
  <c r="J5993" i="16"/>
  <c r="J5994" i="16"/>
  <c r="J5995" i="16"/>
  <c r="J5996" i="16"/>
  <c r="J5997" i="16"/>
  <c r="J5998" i="16"/>
  <c r="J5999" i="16"/>
  <c r="J6000" i="16"/>
  <c r="J6001" i="16"/>
  <c r="J6002" i="16"/>
  <c r="J6003" i="16"/>
  <c r="J6004" i="16"/>
  <c r="J6005" i="16"/>
  <c r="J6006" i="16"/>
  <c r="J6007" i="16"/>
  <c r="J6008" i="16"/>
  <c r="J6009" i="16"/>
  <c r="J6010" i="16"/>
  <c r="J6011" i="16"/>
  <c r="J6012" i="16"/>
  <c r="J6013" i="16"/>
  <c r="J6014" i="16"/>
  <c r="J6015" i="16"/>
  <c r="J6016" i="16"/>
  <c r="J6017" i="16"/>
  <c r="J6018" i="16"/>
  <c r="J6019" i="16"/>
  <c r="J6020" i="16"/>
  <c r="J6021" i="16"/>
  <c r="J6022" i="16"/>
  <c r="J6023" i="16"/>
  <c r="J6024" i="16"/>
  <c r="J6025" i="16"/>
  <c r="J6026" i="16"/>
  <c r="J6027" i="16"/>
  <c r="J6028" i="16"/>
  <c r="J6029" i="16"/>
  <c r="J6030" i="16"/>
  <c r="J6031" i="16"/>
  <c r="J6032" i="16"/>
  <c r="J6033" i="16"/>
  <c r="J6034" i="16"/>
  <c r="J6035" i="16"/>
  <c r="J6036" i="16"/>
  <c r="J6037" i="16"/>
  <c r="J6038" i="16"/>
  <c r="J6039" i="16"/>
  <c r="J6040" i="16"/>
  <c r="J6041" i="16"/>
  <c r="J6042" i="16"/>
  <c r="J6043" i="16"/>
  <c r="J6044" i="16"/>
  <c r="J6045" i="16"/>
  <c r="J6046" i="16"/>
  <c r="J6047" i="16"/>
  <c r="J6048" i="16"/>
  <c r="J6049" i="16"/>
  <c r="J6050" i="16"/>
  <c r="J6051" i="16"/>
  <c r="J6052" i="16"/>
  <c r="J6053" i="16"/>
  <c r="J6054" i="16"/>
  <c r="J6055" i="16"/>
  <c r="J6056" i="16"/>
  <c r="J6057" i="16"/>
  <c r="J6058" i="16"/>
  <c r="J6059" i="16"/>
  <c r="J6060" i="16"/>
  <c r="J6061" i="16"/>
  <c r="J6062" i="16"/>
  <c r="J6063" i="16"/>
  <c r="J6064" i="16"/>
  <c r="J6065" i="16"/>
  <c r="J6066" i="16"/>
  <c r="J6067" i="16"/>
  <c r="J6068" i="16"/>
  <c r="J6069" i="16"/>
  <c r="J6070" i="16"/>
  <c r="J6071" i="16"/>
  <c r="J6072" i="16"/>
  <c r="J6073" i="16"/>
  <c r="J6074" i="16"/>
  <c r="J6075" i="16"/>
  <c r="J6076" i="16"/>
  <c r="J6077" i="16"/>
  <c r="J6078" i="16"/>
  <c r="J6079" i="16"/>
  <c r="J6080" i="16"/>
  <c r="J6081" i="16"/>
  <c r="J6082" i="16"/>
  <c r="J6083" i="16"/>
  <c r="J6084" i="16"/>
  <c r="J6085" i="16"/>
  <c r="J6086" i="16"/>
  <c r="J6087" i="16"/>
  <c r="J6088" i="16"/>
  <c r="J6089" i="16"/>
  <c r="J6090" i="16"/>
  <c r="J6091" i="16"/>
  <c r="J6092" i="16"/>
  <c r="J6093" i="16"/>
  <c r="J6094" i="16"/>
  <c r="J6095" i="16"/>
  <c r="J6096" i="16"/>
  <c r="J6097" i="16"/>
  <c r="J6098" i="16"/>
  <c r="J6099" i="16"/>
  <c r="J6100" i="16"/>
  <c r="J6101" i="16"/>
  <c r="J6102" i="16"/>
  <c r="J6103" i="16"/>
  <c r="J6104" i="16"/>
  <c r="J6105" i="16"/>
  <c r="J6106" i="16"/>
  <c r="J6107" i="16"/>
  <c r="J6108" i="16"/>
  <c r="J6109" i="16"/>
  <c r="J6110" i="16"/>
  <c r="J6111" i="16"/>
  <c r="J6112" i="16"/>
  <c r="J6113" i="16"/>
  <c r="J6114" i="16"/>
  <c r="J6115" i="16"/>
  <c r="J6116" i="16"/>
  <c r="J6117" i="16"/>
  <c r="J6118" i="16"/>
  <c r="J6119" i="16"/>
  <c r="J6120" i="16"/>
  <c r="J6121" i="16"/>
  <c r="J6122" i="16"/>
  <c r="J6123" i="16"/>
  <c r="J6124" i="16"/>
  <c r="J6125" i="16"/>
  <c r="J6126" i="16"/>
  <c r="J6127" i="16"/>
  <c r="J6128" i="16"/>
  <c r="J6129" i="16"/>
  <c r="J6130" i="16"/>
  <c r="J6131" i="16"/>
  <c r="J6132" i="16"/>
  <c r="J6133" i="16"/>
  <c r="J6134" i="16"/>
  <c r="J6135" i="16"/>
  <c r="J6136" i="16"/>
  <c r="J6137" i="16"/>
  <c r="J6138" i="16"/>
  <c r="J6139" i="16"/>
  <c r="J6140" i="16"/>
  <c r="J6141" i="16"/>
  <c r="J6142" i="16"/>
  <c r="J6143" i="16"/>
  <c r="J6144" i="16"/>
  <c r="J6145" i="16"/>
  <c r="J6146" i="16"/>
  <c r="J6147" i="16"/>
  <c r="J6148" i="16"/>
  <c r="J6149" i="16"/>
  <c r="J6150" i="16"/>
  <c r="J6151" i="16"/>
  <c r="J6152" i="16"/>
  <c r="J6153" i="16"/>
  <c r="J6154" i="16"/>
  <c r="J6155" i="16"/>
  <c r="J6156" i="16"/>
  <c r="J6157" i="16"/>
  <c r="J6158" i="16"/>
  <c r="J6159" i="16"/>
  <c r="J6160" i="16"/>
  <c r="J6161" i="16"/>
  <c r="J6162" i="16"/>
  <c r="J6163" i="16"/>
  <c r="J6164" i="16"/>
  <c r="J6165" i="16"/>
  <c r="J6166" i="16"/>
  <c r="J6167" i="16"/>
  <c r="J6168" i="16"/>
  <c r="J6169" i="16"/>
  <c r="J6170" i="16"/>
  <c r="J6171" i="16"/>
  <c r="J6172" i="16"/>
  <c r="J6173" i="16"/>
  <c r="J6174" i="16"/>
  <c r="J6175" i="16"/>
  <c r="J6176" i="16"/>
  <c r="J6177" i="16"/>
  <c r="J6178" i="16"/>
  <c r="J6179" i="16"/>
  <c r="J6180" i="16"/>
  <c r="J6181" i="16"/>
  <c r="J6182" i="16"/>
  <c r="J6183" i="16"/>
  <c r="J6184" i="16"/>
  <c r="J6185" i="16"/>
  <c r="J6186" i="16"/>
  <c r="J6187" i="16"/>
  <c r="J6188" i="16"/>
  <c r="J6189" i="16"/>
  <c r="J6190" i="16"/>
  <c r="J6191" i="16"/>
  <c r="J6192" i="16"/>
  <c r="J6193" i="16"/>
  <c r="J6194" i="16"/>
  <c r="J6195" i="16"/>
  <c r="J6196" i="16"/>
  <c r="J6197" i="16"/>
  <c r="J6198" i="16"/>
  <c r="J6199" i="16"/>
  <c r="J6200" i="16"/>
  <c r="J6201" i="16"/>
  <c r="J6202" i="16"/>
  <c r="J6203" i="16"/>
  <c r="J6204" i="16"/>
  <c r="J6205" i="16"/>
  <c r="J6206" i="16"/>
  <c r="J6207" i="16"/>
  <c r="J6208" i="16"/>
  <c r="J6209" i="16"/>
  <c r="J6210" i="16"/>
  <c r="J6211" i="16"/>
  <c r="J6212" i="16"/>
  <c r="J6213" i="16"/>
  <c r="J6214" i="16"/>
  <c r="J6215" i="16"/>
  <c r="J6216" i="16"/>
  <c r="J6217" i="16"/>
  <c r="J6218" i="16"/>
  <c r="J6219" i="16"/>
  <c r="J6220" i="16"/>
  <c r="J6221" i="16"/>
  <c r="J6222" i="16"/>
  <c r="J6223" i="16"/>
  <c r="J6224" i="16"/>
  <c r="J6225" i="16"/>
  <c r="J6226" i="16"/>
  <c r="J6227" i="16"/>
  <c r="J6228" i="16"/>
  <c r="J6229" i="16"/>
  <c r="J6230" i="16"/>
  <c r="J6231" i="16"/>
  <c r="J6232" i="16"/>
  <c r="J6233" i="16"/>
  <c r="J6234" i="16"/>
  <c r="J6235" i="16"/>
  <c r="J6236" i="16"/>
  <c r="J6237" i="16"/>
  <c r="J6238" i="16"/>
  <c r="J6239" i="16"/>
  <c r="J6240" i="16"/>
  <c r="J6241" i="16"/>
  <c r="J6242" i="16"/>
  <c r="J6243" i="16"/>
  <c r="J6244" i="16"/>
  <c r="J6245" i="16"/>
  <c r="J6246" i="16"/>
  <c r="J6247" i="16"/>
  <c r="J6248" i="16"/>
  <c r="J6249" i="16"/>
  <c r="J6250" i="16"/>
  <c r="J6251" i="16"/>
  <c r="J6252" i="16"/>
  <c r="J6253" i="16"/>
  <c r="J6254" i="16"/>
  <c r="J6255" i="16"/>
  <c r="J6256" i="16"/>
  <c r="J6257" i="16"/>
  <c r="J6258" i="16"/>
  <c r="J6259" i="16"/>
  <c r="J6260" i="16"/>
  <c r="J6261" i="16"/>
  <c r="J6262" i="16"/>
  <c r="J6263" i="16"/>
  <c r="J6264" i="16"/>
  <c r="J6265" i="16"/>
  <c r="J6266" i="16"/>
  <c r="J6267" i="16"/>
  <c r="J6268" i="16"/>
  <c r="J6269" i="16"/>
  <c r="J6270" i="16"/>
  <c r="J6271" i="16"/>
  <c r="J6272" i="16"/>
  <c r="J6273" i="16"/>
  <c r="J6274" i="16"/>
  <c r="J6275" i="16"/>
  <c r="J6276" i="16"/>
  <c r="J6277" i="16"/>
  <c r="J6278" i="16"/>
  <c r="J6279" i="16"/>
  <c r="J6280" i="16"/>
  <c r="J6281" i="16"/>
  <c r="J6282" i="16"/>
  <c r="J6283" i="16"/>
  <c r="J6284" i="16"/>
  <c r="J6285" i="16"/>
  <c r="J6286" i="16"/>
  <c r="J6287" i="16"/>
  <c r="J6288" i="16"/>
  <c r="J6289" i="16"/>
  <c r="J6290" i="16"/>
  <c r="J6291" i="16"/>
  <c r="J6292" i="16"/>
  <c r="J6293" i="16"/>
  <c r="J6294" i="16"/>
  <c r="J6295" i="16"/>
  <c r="J6296" i="16"/>
  <c r="J6297" i="16"/>
  <c r="J6298" i="16"/>
  <c r="J6299" i="16"/>
  <c r="J6300" i="16"/>
  <c r="J6301" i="16"/>
  <c r="J6302" i="16"/>
  <c r="J6303" i="16"/>
  <c r="J6304" i="16"/>
  <c r="J6305" i="16"/>
  <c r="J6306" i="16"/>
  <c r="J6307" i="16"/>
  <c r="J6308" i="16"/>
  <c r="J6309" i="16"/>
  <c r="J6310" i="16"/>
  <c r="J6311" i="16"/>
  <c r="J6312" i="16"/>
  <c r="J6313" i="16"/>
  <c r="J6314" i="16"/>
  <c r="J6315" i="16"/>
  <c r="J6316" i="16"/>
  <c r="J6317" i="16"/>
  <c r="J6318" i="16"/>
  <c r="J6319" i="16"/>
  <c r="J6320" i="16"/>
  <c r="J6321" i="16"/>
  <c r="J6322" i="16"/>
  <c r="J6323" i="16"/>
  <c r="J6324" i="16"/>
  <c r="J6325" i="16"/>
  <c r="J6326" i="16"/>
  <c r="J6327" i="16"/>
  <c r="J6328" i="16"/>
  <c r="J6329" i="16"/>
  <c r="J6330" i="16"/>
  <c r="J6331" i="16"/>
  <c r="J6332" i="16"/>
  <c r="J6333" i="16"/>
  <c r="J6334" i="16"/>
  <c r="J6335" i="16"/>
  <c r="J6336" i="16"/>
  <c r="J6337" i="16"/>
  <c r="J6338" i="16"/>
  <c r="J6339" i="16"/>
  <c r="J6340" i="16"/>
  <c r="J6341" i="16"/>
  <c r="J6342" i="16"/>
  <c r="J6343" i="16"/>
  <c r="J6344" i="16"/>
  <c r="J6345" i="16"/>
  <c r="J6346" i="16"/>
  <c r="J6347" i="16"/>
  <c r="J6348" i="16"/>
  <c r="J6349" i="16"/>
  <c r="J6350" i="16"/>
  <c r="J6351" i="16"/>
  <c r="J6352" i="16"/>
  <c r="J6353" i="16"/>
  <c r="J6354" i="16"/>
  <c r="J6355" i="16"/>
  <c r="J6356" i="16"/>
  <c r="J6357" i="16"/>
  <c r="J6358" i="16"/>
  <c r="J6359" i="16"/>
  <c r="J6360" i="16"/>
  <c r="J6361" i="16"/>
  <c r="J6362" i="16"/>
  <c r="J6363" i="16"/>
  <c r="J6364" i="16"/>
  <c r="J6365" i="16"/>
  <c r="J6366" i="16"/>
  <c r="J6367" i="16"/>
  <c r="J6368" i="16"/>
  <c r="J6369" i="16"/>
  <c r="J6370" i="16"/>
  <c r="J6371" i="16"/>
  <c r="J6372" i="16"/>
  <c r="J6373" i="16"/>
  <c r="J6374" i="16"/>
  <c r="J6375" i="16"/>
  <c r="J6376" i="16"/>
  <c r="J6377" i="16"/>
  <c r="J6378" i="16"/>
  <c r="J6379" i="16"/>
  <c r="J6380" i="16"/>
  <c r="J6381" i="16"/>
  <c r="J6382" i="16"/>
  <c r="J6383" i="16"/>
  <c r="J6384" i="16"/>
  <c r="J6385" i="16"/>
  <c r="J6386" i="16"/>
  <c r="J6387" i="16"/>
  <c r="J6388" i="16"/>
  <c r="J6389" i="16"/>
  <c r="J6390" i="16"/>
  <c r="J6391" i="16"/>
  <c r="J6392" i="16"/>
  <c r="J6393" i="16"/>
  <c r="J6394" i="16"/>
  <c r="J6395" i="16"/>
  <c r="J6396" i="16"/>
  <c r="J6397" i="16"/>
  <c r="J6398" i="16"/>
  <c r="J6399" i="16"/>
  <c r="J6400" i="16"/>
  <c r="J6401" i="16"/>
  <c r="J6402" i="16"/>
  <c r="J6403" i="16"/>
  <c r="J6404" i="16"/>
  <c r="J6405" i="16"/>
  <c r="J6406" i="16"/>
  <c r="J6407" i="16"/>
  <c r="J6408" i="16"/>
  <c r="J6409" i="16"/>
  <c r="J6410" i="16"/>
  <c r="J6411" i="16"/>
  <c r="J6412" i="16"/>
  <c r="J6413" i="16"/>
  <c r="J6414" i="16"/>
  <c r="J6415" i="16"/>
  <c r="J6416" i="16"/>
  <c r="J6417" i="16"/>
  <c r="J6418" i="16"/>
  <c r="J6419" i="16"/>
  <c r="J6420" i="16"/>
  <c r="J6421" i="16"/>
  <c r="J6422" i="16"/>
  <c r="J6423" i="16"/>
  <c r="J6424" i="16"/>
  <c r="J6425" i="16"/>
  <c r="J6426" i="16"/>
  <c r="J6427" i="16"/>
  <c r="J6428" i="16"/>
  <c r="J6429" i="16"/>
  <c r="J6430" i="16"/>
  <c r="J6431" i="16"/>
  <c r="J6432" i="16"/>
  <c r="J6433" i="16"/>
  <c r="J6434" i="16"/>
  <c r="J6435" i="16"/>
  <c r="J6436" i="16"/>
  <c r="J6437" i="16"/>
  <c r="J6438" i="16"/>
  <c r="J6439" i="16"/>
  <c r="J6440" i="16"/>
  <c r="J6441" i="16"/>
  <c r="J6442" i="16"/>
  <c r="J6443" i="16"/>
  <c r="J6444" i="16"/>
  <c r="J6445" i="16"/>
  <c r="J6446" i="16"/>
  <c r="J6447" i="16"/>
  <c r="J6448" i="16"/>
  <c r="J6449" i="16"/>
  <c r="J6450" i="16"/>
  <c r="J6451" i="16"/>
  <c r="J6452" i="16"/>
  <c r="J6453" i="16"/>
  <c r="J6454" i="16"/>
  <c r="J6455" i="16"/>
  <c r="J6456" i="16"/>
  <c r="J6457" i="16"/>
  <c r="J6458" i="16"/>
  <c r="J6459" i="16"/>
  <c r="J6460" i="16"/>
  <c r="J6461" i="16"/>
  <c r="J6462" i="16"/>
  <c r="J6463" i="16"/>
  <c r="J6464" i="16"/>
  <c r="J6465" i="16"/>
  <c r="J6466" i="16"/>
  <c r="J6467" i="16"/>
  <c r="J6468" i="16"/>
  <c r="J6469" i="16"/>
  <c r="J6470" i="16"/>
  <c r="J6471" i="16"/>
  <c r="J6472" i="16"/>
  <c r="J6473" i="16"/>
  <c r="J6474" i="16"/>
  <c r="J6475" i="16"/>
  <c r="J6476" i="16"/>
  <c r="J6477" i="16"/>
  <c r="J6478" i="16"/>
  <c r="J6479" i="16"/>
  <c r="J6480" i="16"/>
  <c r="J6481" i="16"/>
  <c r="J6482" i="16"/>
  <c r="J6483" i="16"/>
  <c r="J6484" i="16"/>
  <c r="J6485" i="16"/>
  <c r="J6486" i="16"/>
  <c r="J6487" i="16"/>
  <c r="J6488" i="16"/>
  <c r="J6489" i="16"/>
  <c r="J6490" i="16"/>
  <c r="J6491" i="16"/>
  <c r="J6492" i="16"/>
  <c r="J6493" i="16"/>
  <c r="J6494" i="16"/>
  <c r="J6495" i="16"/>
  <c r="J6496" i="16"/>
  <c r="J6497" i="16"/>
  <c r="J6498" i="16"/>
  <c r="J6499" i="16"/>
  <c r="J6500" i="16"/>
  <c r="J6501" i="16"/>
  <c r="J6502" i="16"/>
  <c r="J6503" i="16"/>
  <c r="J6504" i="16"/>
  <c r="J6505" i="16"/>
  <c r="J6506" i="16"/>
  <c r="J6507" i="16"/>
  <c r="J6508" i="16"/>
  <c r="J6509" i="16"/>
  <c r="J6510" i="16"/>
  <c r="J6511" i="16"/>
  <c r="J6512" i="16"/>
  <c r="J6513" i="16"/>
  <c r="J6514" i="16"/>
  <c r="J6515" i="16"/>
  <c r="J6516" i="16"/>
  <c r="J6517" i="16"/>
  <c r="J6518" i="16"/>
  <c r="J6519" i="16"/>
  <c r="J6520" i="16"/>
  <c r="J6521" i="16"/>
  <c r="J6522" i="16"/>
  <c r="J6523" i="16"/>
  <c r="J6524" i="16"/>
  <c r="J6525" i="16"/>
  <c r="J6526" i="16"/>
  <c r="J6527" i="16"/>
  <c r="J6528" i="16"/>
  <c r="J6529" i="16"/>
  <c r="J6530" i="16"/>
  <c r="J6531" i="16"/>
  <c r="J6532" i="16"/>
  <c r="J6533" i="16"/>
  <c r="J6534" i="16"/>
  <c r="J6535" i="16"/>
  <c r="J6536" i="16"/>
  <c r="J6537" i="16"/>
  <c r="J6538" i="16"/>
  <c r="J6539" i="16"/>
  <c r="J6540" i="16"/>
  <c r="J6541" i="16"/>
  <c r="J6542" i="16"/>
  <c r="J6543" i="16"/>
  <c r="J6544" i="16"/>
  <c r="J6545" i="16"/>
  <c r="J6546" i="16"/>
  <c r="J6547" i="16"/>
  <c r="J6548" i="16"/>
  <c r="J6549" i="16"/>
  <c r="J6550" i="16"/>
  <c r="J6551" i="16"/>
  <c r="J6552" i="16"/>
  <c r="J6553" i="16"/>
  <c r="J6554" i="16"/>
  <c r="J6555" i="16"/>
  <c r="J6556" i="16"/>
  <c r="J6557" i="16"/>
  <c r="J6558" i="16"/>
  <c r="J6559" i="16"/>
  <c r="J6560" i="16"/>
  <c r="J6561" i="16"/>
  <c r="J6562" i="16"/>
  <c r="J6563" i="16"/>
  <c r="J6564" i="16"/>
  <c r="J6565" i="16"/>
  <c r="J6566" i="16"/>
  <c r="J6567" i="16"/>
  <c r="J6568" i="16"/>
  <c r="J6569" i="16"/>
  <c r="J6570" i="16"/>
  <c r="J6571" i="16"/>
  <c r="J6572" i="16"/>
  <c r="J6573" i="16"/>
  <c r="J6574" i="16"/>
  <c r="J6575" i="16"/>
  <c r="J6576" i="16"/>
  <c r="J6577" i="16"/>
  <c r="J6578" i="16"/>
  <c r="J6579" i="16"/>
  <c r="J6580" i="16"/>
  <c r="J6581" i="16"/>
  <c r="J6582" i="16"/>
  <c r="J6583" i="16"/>
  <c r="J6584" i="16"/>
  <c r="J6585" i="16"/>
  <c r="J6586" i="16"/>
  <c r="J6587" i="16"/>
  <c r="J6588" i="16"/>
  <c r="J6589" i="16"/>
  <c r="J6590" i="16"/>
  <c r="J6591" i="16"/>
  <c r="J6592" i="16"/>
  <c r="J6593" i="16"/>
  <c r="J6594" i="16"/>
  <c r="J6595" i="16"/>
  <c r="J6596" i="16"/>
  <c r="J6597" i="16"/>
  <c r="J6598" i="16"/>
  <c r="J6599" i="16"/>
  <c r="J6600" i="16"/>
  <c r="J6601" i="16"/>
  <c r="J6602" i="16"/>
  <c r="J6603" i="16"/>
  <c r="J6604" i="16"/>
  <c r="J6605" i="16"/>
  <c r="J6606" i="16"/>
  <c r="J6607" i="16"/>
  <c r="J6608" i="16"/>
  <c r="J6609" i="16"/>
  <c r="J6610" i="16"/>
  <c r="J6611" i="16"/>
  <c r="J6612" i="16"/>
  <c r="J6613" i="16"/>
  <c r="J6614" i="16"/>
  <c r="J6615" i="16"/>
  <c r="J6616" i="16"/>
  <c r="J6617" i="16"/>
  <c r="J6618" i="16"/>
  <c r="J6619" i="16"/>
  <c r="J6620" i="16"/>
  <c r="J6621" i="16"/>
  <c r="J6622" i="16"/>
  <c r="J6623" i="16"/>
  <c r="J6624" i="16"/>
  <c r="J6625" i="16"/>
  <c r="J6626" i="16"/>
  <c r="J6627" i="16"/>
  <c r="J6628" i="16"/>
  <c r="J6629" i="16"/>
  <c r="J6630" i="16"/>
  <c r="J6631" i="16"/>
  <c r="J6632" i="16"/>
  <c r="J6633" i="16"/>
  <c r="J6634" i="16"/>
  <c r="J6635" i="16"/>
  <c r="J6636" i="16"/>
  <c r="J6637" i="16"/>
  <c r="J6638" i="16"/>
  <c r="J6639" i="16"/>
  <c r="J6640" i="16"/>
  <c r="J6641" i="16"/>
  <c r="J6642" i="16"/>
  <c r="J6643" i="16"/>
  <c r="J6644" i="16"/>
  <c r="J6645" i="16"/>
  <c r="J6646" i="16"/>
  <c r="J6647" i="16"/>
  <c r="J6648" i="16"/>
  <c r="J6649" i="16"/>
  <c r="J6650" i="16"/>
  <c r="J6651" i="16"/>
  <c r="J6652" i="16"/>
  <c r="J6653" i="16"/>
  <c r="J6654" i="16"/>
  <c r="J6655" i="16"/>
  <c r="J6656" i="16"/>
  <c r="J6657" i="16"/>
  <c r="J6658" i="16"/>
  <c r="J6659" i="16"/>
  <c r="J6660" i="16"/>
  <c r="J6661" i="16"/>
  <c r="J6662" i="16"/>
  <c r="J6663" i="16"/>
  <c r="J6664" i="16"/>
  <c r="J6665" i="16"/>
  <c r="J6666" i="16"/>
  <c r="J6667" i="16"/>
  <c r="J6668" i="16"/>
  <c r="J6669" i="16"/>
  <c r="J6670" i="16"/>
  <c r="J6671" i="16"/>
  <c r="J6672" i="16"/>
  <c r="J6673" i="16"/>
  <c r="J6674" i="16"/>
  <c r="J6675" i="16"/>
  <c r="J6676" i="16"/>
  <c r="J6677" i="16"/>
  <c r="J6678" i="16"/>
  <c r="J6679" i="16"/>
  <c r="J6680" i="16"/>
  <c r="J6681" i="16"/>
  <c r="J6682" i="16"/>
  <c r="J6683" i="16"/>
  <c r="J6684" i="16"/>
  <c r="J6685" i="16"/>
  <c r="J6686" i="16"/>
  <c r="J6687" i="16"/>
  <c r="J6688" i="16"/>
  <c r="J6689" i="16"/>
  <c r="J6690" i="16"/>
  <c r="J6691" i="16"/>
  <c r="J6692" i="16"/>
  <c r="J6693" i="16"/>
  <c r="J6694" i="16"/>
  <c r="J6695" i="16"/>
  <c r="J6696" i="16"/>
  <c r="J6697" i="16"/>
  <c r="J6698" i="16"/>
  <c r="J6699" i="16"/>
  <c r="J6700" i="16"/>
  <c r="J6701" i="16"/>
  <c r="J6702" i="16"/>
  <c r="J6703" i="16"/>
  <c r="J6704" i="16"/>
  <c r="J6705" i="16"/>
  <c r="J6706" i="16"/>
  <c r="J6707" i="16"/>
  <c r="J6708" i="16"/>
  <c r="J6709" i="16"/>
  <c r="J6710" i="16"/>
  <c r="J6711" i="16"/>
  <c r="J6712" i="16"/>
  <c r="J6713" i="16"/>
  <c r="J6714" i="16"/>
  <c r="J6715" i="16"/>
  <c r="J6716" i="16"/>
  <c r="J6717" i="16"/>
  <c r="J6718" i="16"/>
  <c r="J6719" i="16"/>
  <c r="J6720" i="16"/>
  <c r="J6721" i="16"/>
  <c r="J6722" i="16"/>
  <c r="J6723" i="16"/>
  <c r="J6724" i="16"/>
  <c r="J6725" i="16"/>
  <c r="J6726" i="16"/>
  <c r="J6727" i="16"/>
  <c r="J6728" i="16"/>
  <c r="J6729" i="16"/>
  <c r="J6730" i="16"/>
  <c r="J6731" i="16"/>
  <c r="J6732" i="16"/>
  <c r="J6733" i="16"/>
  <c r="J6734" i="16"/>
  <c r="J6735" i="16"/>
  <c r="J6736" i="16"/>
  <c r="J6737" i="16"/>
  <c r="J6738" i="16"/>
  <c r="J6739" i="16"/>
  <c r="J6740" i="16"/>
  <c r="J6741" i="16"/>
  <c r="J6742" i="16"/>
  <c r="J6743" i="16"/>
  <c r="J6744" i="16"/>
  <c r="J6745" i="16"/>
  <c r="J6746" i="16"/>
  <c r="J6747" i="16"/>
  <c r="J6748" i="16"/>
  <c r="J6749" i="16"/>
  <c r="J6750" i="16"/>
  <c r="J6751" i="16"/>
  <c r="J6752" i="16"/>
  <c r="J6753" i="16"/>
  <c r="J6754" i="16"/>
  <c r="J6755" i="16"/>
  <c r="J6756" i="16"/>
  <c r="J6757" i="16"/>
  <c r="J6758" i="16"/>
  <c r="J6759" i="16"/>
  <c r="J6760" i="16"/>
  <c r="J6761" i="16"/>
  <c r="J6762" i="16"/>
  <c r="J6763" i="16"/>
  <c r="J6764" i="16"/>
  <c r="J6765" i="16"/>
  <c r="J6766" i="16"/>
  <c r="J6767" i="16"/>
  <c r="J6768" i="16"/>
  <c r="J6769" i="16"/>
  <c r="J6770" i="16"/>
  <c r="J6771" i="16"/>
  <c r="J6772" i="16"/>
  <c r="J6773" i="16"/>
  <c r="J6774" i="16"/>
  <c r="J6775" i="16"/>
  <c r="J6776" i="16"/>
  <c r="J6777" i="16"/>
  <c r="J6778" i="16"/>
  <c r="J6779" i="16"/>
  <c r="J6780" i="16"/>
  <c r="J6781" i="16"/>
  <c r="J6782" i="16"/>
  <c r="J6783" i="16"/>
  <c r="J6784" i="16"/>
  <c r="J6785" i="16"/>
  <c r="J6786" i="16"/>
  <c r="J6787" i="16"/>
  <c r="J6788" i="16"/>
  <c r="J6789" i="16"/>
  <c r="J6790" i="16"/>
  <c r="J6791" i="16"/>
  <c r="J6792" i="16"/>
  <c r="J6793" i="16"/>
  <c r="J6794" i="16"/>
  <c r="J6795" i="16"/>
  <c r="J6796" i="16"/>
  <c r="J6797" i="16"/>
  <c r="J6798" i="16"/>
  <c r="J6799" i="16"/>
  <c r="J6800" i="16"/>
  <c r="J6801" i="16"/>
  <c r="J6802" i="16"/>
  <c r="J6803" i="16"/>
  <c r="J6804" i="16"/>
  <c r="J6805" i="16"/>
  <c r="J6806" i="16"/>
  <c r="J6807" i="16"/>
  <c r="J6808" i="16"/>
  <c r="J6809" i="16"/>
  <c r="J6810" i="16"/>
  <c r="J6811" i="16"/>
  <c r="J6812" i="16"/>
  <c r="J6813" i="16"/>
  <c r="J6814" i="16"/>
  <c r="J6815" i="16"/>
  <c r="J6816" i="16"/>
  <c r="J6817" i="16"/>
  <c r="J6818" i="16"/>
  <c r="J6819" i="16"/>
  <c r="J6820" i="16"/>
  <c r="J6821" i="16"/>
  <c r="J6822" i="16"/>
  <c r="J6823" i="16"/>
  <c r="J6824" i="16"/>
  <c r="J6825" i="16"/>
  <c r="J6826" i="16"/>
  <c r="J6827" i="16"/>
  <c r="J6828" i="16"/>
  <c r="J6829" i="16"/>
  <c r="J6830" i="16"/>
  <c r="J6831" i="16"/>
  <c r="J6832" i="16"/>
  <c r="J6833" i="16"/>
  <c r="J6834" i="16"/>
  <c r="J6835" i="16"/>
  <c r="J6836" i="16"/>
  <c r="J6837" i="16"/>
  <c r="J6838" i="16"/>
  <c r="J6839" i="16"/>
  <c r="J6840" i="16"/>
  <c r="J6841" i="16"/>
  <c r="J6842" i="16"/>
  <c r="J6843" i="16"/>
  <c r="J6844" i="16"/>
  <c r="J6845" i="16"/>
  <c r="J6846" i="16"/>
  <c r="J6847" i="16"/>
  <c r="J6848" i="16"/>
  <c r="J6849" i="16"/>
  <c r="J6850" i="16"/>
  <c r="J6851" i="16"/>
  <c r="J6852" i="16"/>
  <c r="J6853" i="16"/>
  <c r="J6854" i="16"/>
  <c r="J6855" i="16"/>
  <c r="J6856" i="16"/>
  <c r="J6857" i="16"/>
  <c r="J6858" i="16"/>
  <c r="J6859" i="16"/>
  <c r="J6860" i="16"/>
  <c r="J6861" i="16"/>
  <c r="J6862" i="16"/>
  <c r="J6863" i="16"/>
  <c r="J6864" i="16"/>
  <c r="J6865" i="16"/>
  <c r="J6866" i="16"/>
  <c r="J6867" i="16"/>
  <c r="J6868" i="16"/>
  <c r="J6869" i="16"/>
  <c r="J6870" i="16"/>
  <c r="J6871" i="16"/>
  <c r="J6872" i="16"/>
  <c r="J6873" i="16"/>
  <c r="J6874" i="16"/>
  <c r="J6875" i="16"/>
  <c r="J6876" i="16"/>
  <c r="J6877" i="16"/>
  <c r="J6878" i="16"/>
  <c r="J6879" i="16"/>
  <c r="J6880" i="16"/>
  <c r="J6881" i="16"/>
  <c r="J6882" i="16"/>
  <c r="J6883" i="16"/>
  <c r="J6884" i="16"/>
  <c r="J6885" i="16"/>
  <c r="J6886" i="16"/>
  <c r="J6887" i="16"/>
  <c r="J6888" i="16"/>
  <c r="J6889" i="16"/>
  <c r="J6890" i="16"/>
  <c r="J6891" i="16"/>
  <c r="J6892" i="16"/>
  <c r="J6893" i="16"/>
  <c r="J6894" i="16"/>
  <c r="J6895" i="16"/>
  <c r="J6896" i="16"/>
  <c r="J6897" i="16"/>
  <c r="J6898" i="16"/>
  <c r="J6899" i="16"/>
  <c r="J6900" i="16"/>
  <c r="J6901" i="16"/>
  <c r="J6902" i="16"/>
  <c r="J6903" i="16"/>
  <c r="J6904" i="16"/>
  <c r="J6905" i="16"/>
  <c r="J6906" i="16"/>
  <c r="J6907" i="16"/>
  <c r="J6908" i="16"/>
  <c r="J6909" i="16"/>
  <c r="J6910" i="16"/>
  <c r="J6911" i="16"/>
  <c r="J6912" i="16"/>
  <c r="J6913" i="16"/>
  <c r="J6914" i="16"/>
  <c r="J6915" i="16"/>
  <c r="J6916" i="16"/>
  <c r="J6917" i="16"/>
  <c r="J6918" i="16"/>
  <c r="J6919" i="16"/>
  <c r="J6920" i="16"/>
  <c r="J6921" i="16"/>
  <c r="J6922" i="16"/>
  <c r="J6923" i="16"/>
  <c r="J6924" i="16"/>
  <c r="J6925" i="16"/>
  <c r="J6926" i="16"/>
  <c r="J6927" i="16"/>
  <c r="J6928" i="16"/>
  <c r="J6929" i="16"/>
  <c r="J6930" i="16"/>
  <c r="J6931" i="16"/>
  <c r="J6932" i="16"/>
  <c r="J6933" i="16"/>
  <c r="J6934" i="16"/>
  <c r="J6935" i="16"/>
  <c r="J6936" i="16"/>
  <c r="J6937" i="16"/>
  <c r="J6938" i="16"/>
  <c r="J6939" i="16"/>
  <c r="J6940" i="16"/>
  <c r="J6941" i="16"/>
  <c r="J6942" i="16"/>
  <c r="J6943" i="16"/>
  <c r="J6944" i="16"/>
  <c r="J6945" i="16"/>
  <c r="J6946" i="16"/>
  <c r="J6947" i="16"/>
  <c r="J6948" i="16"/>
  <c r="J6949" i="16"/>
  <c r="J6950" i="16"/>
  <c r="J6951" i="16"/>
  <c r="J6952" i="16"/>
  <c r="J6953" i="16"/>
  <c r="J6954" i="16"/>
  <c r="J6955" i="16"/>
  <c r="J6956" i="16"/>
  <c r="J6957" i="16"/>
  <c r="J6958" i="16"/>
  <c r="J6959" i="16"/>
  <c r="J6960" i="16"/>
  <c r="J6961" i="16"/>
  <c r="J6962" i="16"/>
  <c r="J6963" i="16"/>
  <c r="J6964" i="16"/>
  <c r="J6965" i="16"/>
  <c r="J6966" i="16"/>
  <c r="J6967" i="16"/>
  <c r="J6968" i="16"/>
  <c r="J6969" i="16"/>
  <c r="J6970" i="16"/>
  <c r="J6971" i="16"/>
  <c r="J6972" i="16"/>
  <c r="J6973" i="16"/>
  <c r="J6974" i="16"/>
  <c r="J6975" i="16"/>
  <c r="J6976" i="16"/>
  <c r="J6977" i="16"/>
  <c r="J6978" i="16"/>
  <c r="J6979" i="16"/>
  <c r="J6980" i="16"/>
  <c r="J6981" i="16"/>
  <c r="J6982" i="16"/>
  <c r="J6983" i="16"/>
  <c r="J6984" i="16"/>
  <c r="J6985" i="16"/>
  <c r="J6986" i="16"/>
  <c r="J6987" i="16"/>
  <c r="J6988" i="16"/>
  <c r="J6989" i="16"/>
  <c r="J6990" i="16"/>
  <c r="J6991" i="16"/>
  <c r="J6992" i="16"/>
  <c r="J6993" i="16"/>
  <c r="J6994" i="16"/>
  <c r="J6995" i="16"/>
  <c r="J6996" i="16"/>
  <c r="J6997" i="16"/>
  <c r="J6998" i="16"/>
  <c r="J6999" i="16"/>
  <c r="J7000" i="16"/>
  <c r="J7001" i="16"/>
  <c r="J7002" i="16"/>
  <c r="J7003" i="16"/>
  <c r="J7004" i="16"/>
  <c r="J7005" i="16"/>
  <c r="J7006" i="16"/>
  <c r="J7007" i="16"/>
  <c r="J7008" i="16"/>
  <c r="J7009" i="16"/>
  <c r="J7010" i="16"/>
  <c r="J7011" i="16"/>
  <c r="J7012" i="16"/>
  <c r="J7013" i="16"/>
  <c r="J7014" i="16"/>
  <c r="J7015" i="16"/>
  <c r="J7016" i="16"/>
  <c r="J7017" i="16"/>
  <c r="J7018" i="16"/>
  <c r="J7019" i="16"/>
  <c r="J7020" i="16"/>
  <c r="J7021" i="16"/>
  <c r="J7022" i="16"/>
  <c r="J7023" i="16"/>
  <c r="J7024" i="16"/>
  <c r="J7025" i="16"/>
  <c r="J7026" i="16"/>
  <c r="J7027" i="16"/>
  <c r="J7028" i="16"/>
  <c r="J7029" i="16"/>
  <c r="J7030" i="16"/>
  <c r="J7031" i="16"/>
  <c r="J7032" i="16"/>
  <c r="J7033" i="16"/>
  <c r="J7034" i="16"/>
  <c r="J7035" i="16"/>
  <c r="J7036" i="16"/>
  <c r="J7037" i="16"/>
  <c r="J7038" i="16"/>
  <c r="J7039" i="16"/>
  <c r="J7040" i="16"/>
  <c r="J7041" i="16"/>
  <c r="J7042" i="16"/>
  <c r="J7043" i="16"/>
  <c r="J7044" i="16"/>
  <c r="J7045" i="16"/>
  <c r="J7046" i="16"/>
  <c r="J7047" i="16"/>
  <c r="J7048" i="16"/>
  <c r="J7049" i="16"/>
  <c r="J7050" i="16"/>
  <c r="J7051" i="16"/>
  <c r="J7052" i="16"/>
  <c r="J7053" i="16"/>
  <c r="J7054" i="16"/>
  <c r="J7055" i="16"/>
  <c r="J7056" i="16"/>
  <c r="J7057" i="16"/>
  <c r="J7058" i="16"/>
  <c r="J7059" i="16"/>
  <c r="J7060" i="16"/>
  <c r="J7061" i="16"/>
  <c r="J7062" i="16"/>
  <c r="J7063" i="16"/>
  <c r="J7064" i="16"/>
  <c r="J7065" i="16"/>
  <c r="J7066" i="16"/>
  <c r="J7067" i="16"/>
  <c r="J7068" i="16"/>
  <c r="J7069" i="16"/>
  <c r="J7070" i="16"/>
  <c r="J7071" i="16"/>
  <c r="J7072" i="16"/>
  <c r="J7073" i="16"/>
  <c r="J7074" i="16"/>
  <c r="J7075" i="16"/>
  <c r="J7076" i="16"/>
  <c r="J7077" i="16"/>
  <c r="J7078" i="16"/>
  <c r="J7079" i="16"/>
  <c r="J7080" i="16"/>
  <c r="J7081" i="16"/>
  <c r="J7082" i="16"/>
  <c r="J7083" i="16"/>
  <c r="J7084" i="16"/>
  <c r="J7085" i="16"/>
  <c r="J7086" i="16"/>
  <c r="J7087" i="16"/>
  <c r="J7088" i="16"/>
  <c r="J7089" i="16"/>
  <c r="J7090" i="16"/>
  <c r="J7091" i="16"/>
  <c r="J7092" i="16"/>
  <c r="J7093" i="16"/>
  <c r="J7094" i="16"/>
  <c r="J7095" i="16"/>
  <c r="J7096" i="16"/>
  <c r="J7097" i="16"/>
  <c r="J7098" i="16"/>
  <c r="J7099" i="16"/>
  <c r="J7100" i="16"/>
  <c r="J7101" i="16"/>
  <c r="J7102" i="16"/>
  <c r="J7103" i="16"/>
  <c r="J7104" i="16"/>
  <c r="J7105" i="16"/>
  <c r="J7106" i="16"/>
  <c r="J7107" i="16"/>
  <c r="J7108" i="16"/>
  <c r="J7109" i="16"/>
  <c r="J7110" i="16"/>
  <c r="J7111" i="16"/>
  <c r="J7112" i="16"/>
  <c r="J7113" i="16"/>
  <c r="J7114" i="16"/>
  <c r="J7115" i="16"/>
  <c r="J7116" i="16"/>
  <c r="J7117" i="16"/>
  <c r="J7118" i="16"/>
  <c r="J7119" i="16"/>
  <c r="J7120" i="16"/>
  <c r="J7121" i="16"/>
  <c r="J7122" i="16"/>
  <c r="J7123" i="16"/>
  <c r="J7124" i="16"/>
  <c r="J7125" i="16"/>
  <c r="J7126" i="16"/>
  <c r="J7127" i="16"/>
  <c r="J7128" i="16"/>
  <c r="J7129" i="16"/>
  <c r="J7130" i="16"/>
  <c r="J7131" i="16"/>
  <c r="J7132" i="16"/>
  <c r="J7133" i="16"/>
  <c r="J7134" i="16"/>
  <c r="J7135" i="16"/>
  <c r="J7136" i="16"/>
  <c r="J7137" i="16"/>
  <c r="J7138" i="16"/>
  <c r="J7139" i="16"/>
  <c r="J7140" i="16"/>
  <c r="J7141" i="16"/>
  <c r="J7142" i="16"/>
  <c r="J7143" i="16"/>
  <c r="J7144" i="16"/>
  <c r="J7145" i="16"/>
  <c r="J7146" i="16"/>
  <c r="J7147" i="16"/>
  <c r="J7148" i="16"/>
  <c r="J7149" i="16"/>
  <c r="J7150" i="16"/>
  <c r="J7151" i="16"/>
  <c r="J7152" i="16"/>
  <c r="J7153" i="16"/>
  <c r="J7154" i="16"/>
  <c r="J7155" i="16"/>
  <c r="J7156" i="16"/>
  <c r="J7157" i="16"/>
  <c r="J7158" i="16"/>
  <c r="J7159" i="16"/>
  <c r="J7160" i="16"/>
  <c r="J7161" i="16"/>
  <c r="J7162" i="16"/>
  <c r="J7163" i="16"/>
  <c r="J7164" i="16"/>
  <c r="J7165" i="16"/>
  <c r="J7166" i="16"/>
  <c r="J7167" i="16"/>
  <c r="J7168" i="16"/>
  <c r="J7169" i="16"/>
  <c r="J7170" i="16"/>
  <c r="J7171" i="16"/>
  <c r="J7172" i="16"/>
  <c r="J7173" i="16"/>
  <c r="J7174" i="16"/>
  <c r="J7175" i="16"/>
  <c r="J7176" i="16"/>
  <c r="J7177" i="16"/>
  <c r="J7178" i="16"/>
  <c r="J7179" i="16"/>
  <c r="J7180" i="16"/>
  <c r="J7181" i="16"/>
  <c r="J7182" i="16"/>
  <c r="J7183" i="16"/>
  <c r="J7184" i="16"/>
  <c r="J7185" i="16"/>
  <c r="J7186" i="16"/>
  <c r="J7187" i="16"/>
  <c r="J7188" i="16"/>
  <c r="J7189" i="16"/>
  <c r="J7190" i="16"/>
  <c r="J7191" i="16"/>
  <c r="J7192" i="16"/>
  <c r="J7193" i="16"/>
  <c r="J7194" i="16"/>
  <c r="J7195" i="16"/>
  <c r="J7196" i="16"/>
  <c r="J7197" i="16"/>
  <c r="J7198" i="16"/>
  <c r="J7199" i="16"/>
  <c r="J7200" i="16"/>
  <c r="J7201" i="16"/>
  <c r="J7202" i="16"/>
  <c r="J7203" i="16"/>
  <c r="J7204" i="16"/>
  <c r="J7205" i="16"/>
  <c r="J7206" i="16"/>
  <c r="J7207" i="16"/>
  <c r="J7208" i="16"/>
  <c r="J7209" i="16"/>
  <c r="J7210" i="16"/>
  <c r="J7211" i="16"/>
  <c r="J7212" i="16"/>
  <c r="J7213" i="16"/>
  <c r="J7214" i="16"/>
  <c r="J7215" i="16"/>
  <c r="J7216" i="16"/>
  <c r="J7217" i="16"/>
  <c r="J7218" i="16"/>
  <c r="J7219" i="16"/>
  <c r="J7220" i="16"/>
  <c r="J7221" i="16"/>
  <c r="J7222" i="16"/>
  <c r="J7223" i="16"/>
  <c r="J7224" i="16"/>
  <c r="J7225" i="16"/>
  <c r="J7226" i="16"/>
  <c r="J7227" i="16"/>
  <c r="J7228" i="16"/>
  <c r="J7229" i="16"/>
  <c r="J7230" i="16"/>
  <c r="J7231" i="16"/>
  <c r="J7232" i="16"/>
  <c r="J7233" i="16"/>
  <c r="J7234" i="16"/>
  <c r="J7235" i="16"/>
  <c r="J7236" i="16"/>
  <c r="J7237" i="16"/>
  <c r="J7238" i="16"/>
  <c r="J7239" i="16"/>
  <c r="J7240" i="16"/>
  <c r="J7241" i="16"/>
  <c r="J7242" i="16"/>
  <c r="J7243" i="16"/>
  <c r="J7244" i="16"/>
  <c r="J7245" i="16"/>
  <c r="J7246" i="16"/>
  <c r="J7247" i="16"/>
  <c r="J7248" i="16"/>
  <c r="J7249" i="16"/>
  <c r="J7250" i="16"/>
  <c r="J7251" i="16"/>
  <c r="J7252" i="16"/>
  <c r="J7253" i="16"/>
  <c r="J7254" i="16"/>
  <c r="J7255" i="16"/>
  <c r="J7256" i="16"/>
  <c r="J7257" i="16"/>
  <c r="J7258" i="16"/>
  <c r="J7259" i="16"/>
  <c r="J7260" i="16"/>
  <c r="J7261" i="16"/>
  <c r="J7262" i="16"/>
  <c r="J7263" i="16"/>
  <c r="J7264" i="16"/>
  <c r="J7265" i="16"/>
  <c r="J7266" i="16"/>
  <c r="J7267" i="16"/>
  <c r="J7268" i="16"/>
  <c r="J7269" i="16"/>
  <c r="J7270" i="16"/>
  <c r="J7271" i="16"/>
  <c r="J7272" i="16"/>
  <c r="J7273" i="16"/>
  <c r="J7274" i="16"/>
  <c r="J7275" i="16"/>
  <c r="J7276" i="16"/>
  <c r="J7277" i="16"/>
  <c r="J7278" i="16"/>
  <c r="J7279" i="16"/>
  <c r="J7280" i="16"/>
  <c r="J7281" i="16"/>
  <c r="J7282" i="16"/>
  <c r="J7283" i="16"/>
  <c r="J7284" i="16"/>
  <c r="J7285" i="16"/>
  <c r="J7286" i="16"/>
  <c r="J7287" i="16"/>
  <c r="J7288" i="16"/>
  <c r="J7289" i="16"/>
  <c r="J7290" i="16"/>
  <c r="J7291" i="16"/>
  <c r="J7292" i="16"/>
  <c r="J7293" i="16"/>
  <c r="J7294" i="16"/>
  <c r="J7295" i="16"/>
  <c r="J7296" i="16"/>
  <c r="J7297" i="16"/>
  <c r="J7298" i="16"/>
  <c r="J7299" i="16"/>
  <c r="J7300" i="16"/>
  <c r="J7301" i="16"/>
  <c r="J7302" i="16"/>
  <c r="J7303" i="16"/>
  <c r="J7304" i="16"/>
  <c r="J7305" i="16"/>
  <c r="J7306" i="16"/>
  <c r="J7307" i="16"/>
  <c r="J7308" i="16"/>
  <c r="J7309" i="16"/>
  <c r="J7310" i="16"/>
  <c r="J7311" i="16"/>
  <c r="J7312" i="16"/>
  <c r="J7313" i="16"/>
  <c r="J7314" i="16"/>
  <c r="J7315" i="16"/>
  <c r="J7316" i="16"/>
  <c r="J7317" i="16"/>
  <c r="J7318" i="16"/>
  <c r="J7319" i="16"/>
  <c r="J7320" i="16"/>
  <c r="J7321" i="16"/>
  <c r="J7322" i="16"/>
  <c r="J7323" i="16"/>
  <c r="J7324" i="16"/>
  <c r="J7325" i="16"/>
  <c r="J7326" i="16"/>
  <c r="J7327" i="16"/>
  <c r="J7328" i="16"/>
  <c r="J7329" i="16"/>
  <c r="J7330" i="16"/>
  <c r="J7331" i="16"/>
  <c r="J7332" i="16"/>
  <c r="J7333" i="16"/>
  <c r="J7334" i="16"/>
  <c r="J7335" i="16"/>
  <c r="J7336" i="16"/>
  <c r="J7337" i="16"/>
  <c r="J7338" i="16"/>
  <c r="J7339" i="16"/>
  <c r="J7340" i="16"/>
  <c r="J7341" i="16"/>
  <c r="J7342" i="16"/>
  <c r="J7343" i="16"/>
  <c r="J7344" i="16"/>
  <c r="J7345" i="16"/>
  <c r="J7346" i="16"/>
  <c r="J7347" i="16"/>
  <c r="J7348" i="16"/>
  <c r="J7349" i="16"/>
  <c r="J7350" i="16"/>
  <c r="J7351" i="16"/>
  <c r="J7352" i="16"/>
  <c r="J7353" i="16"/>
  <c r="J7354" i="16"/>
  <c r="J7355" i="16"/>
  <c r="J7356" i="16"/>
  <c r="J7357" i="16"/>
  <c r="J7358" i="16"/>
  <c r="J7359" i="16"/>
  <c r="J7360" i="16"/>
  <c r="J7361" i="16"/>
  <c r="J7362" i="16"/>
  <c r="J7363" i="16"/>
  <c r="J7364" i="16"/>
  <c r="J7365" i="16"/>
  <c r="J7366" i="16"/>
  <c r="J7367" i="16"/>
  <c r="J7368" i="16"/>
  <c r="J7369" i="16"/>
  <c r="J7370" i="16"/>
  <c r="J7371" i="16"/>
  <c r="J7372" i="16"/>
  <c r="J7373" i="16"/>
  <c r="J7374" i="16"/>
  <c r="J7375" i="16"/>
  <c r="J7376" i="16"/>
  <c r="J7377" i="16"/>
  <c r="J7378" i="16"/>
  <c r="J7379" i="16"/>
  <c r="J7380" i="16"/>
  <c r="J7381" i="16"/>
  <c r="J7382" i="16"/>
  <c r="J7383" i="16"/>
  <c r="J7384" i="16"/>
  <c r="J7385" i="16"/>
  <c r="J7386" i="16"/>
  <c r="J7387" i="16"/>
  <c r="J7388" i="16"/>
  <c r="J7389" i="16"/>
  <c r="J7390" i="16"/>
  <c r="J7391" i="16"/>
  <c r="J7392" i="16"/>
  <c r="J7393" i="16"/>
  <c r="J7394" i="16"/>
  <c r="J7395" i="16"/>
  <c r="J7396" i="16"/>
  <c r="J7397" i="16"/>
  <c r="J7398" i="16"/>
  <c r="J7399" i="16"/>
  <c r="J7400" i="16"/>
  <c r="J7401" i="16"/>
  <c r="J7402" i="16"/>
  <c r="J7403" i="16"/>
  <c r="J7404" i="16"/>
  <c r="J7405" i="16"/>
  <c r="J7406" i="16"/>
  <c r="J7407" i="16"/>
  <c r="J7408" i="16"/>
  <c r="J7409" i="16"/>
  <c r="J7410" i="16"/>
  <c r="J7411" i="16"/>
  <c r="J7412" i="16"/>
  <c r="J7413" i="16"/>
  <c r="J7414" i="16"/>
  <c r="J7415" i="16"/>
  <c r="J7416" i="16"/>
  <c r="J7417" i="16"/>
  <c r="J7418" i="16"/>
  <c r="J7419" i="16"/>
  <c r="J7420" i="16"/>
  <c r="J7421" i="16"/>
  <c r="J7422" i="16"/>
  <c r="J7423" i="16"/>
  <c r="J7424" i="16"/>
  <c r="J7425" i="16"/>
  <c r="J7426" i="16"/>
  <c r="J7427" i="16"/>
  <c r="J7428" i="16"/>
  <c r="J7429" i="16"/>
  <c r="J7430" i="16"/>
  <c r="J7431" i="16"/>
  <c r="J7432" i="16"/>
  <c r="J7433" i="16"/>
  <c r="J7434" i="16"/>
  <c r="J7435" i="16"/>
  <c r="J7436" i="16"/>
  <c r="J7437" i="16"/>
  <c r="J7438" i="16"/>
  <c r="J7439" i="16"/>
  <c r="J7440" i="16"/>
  <c r="J7441" i="16"/>
  <c r="J7442" i="16"/>
  <c r="J7443" i="16"/>
  <c r="J7444" i="16"/>
  <c r="J7445" i="16"/>
  <c r="J7446" i="16"/>
  <c r="J7447" i="16"/>
  <c r="J7448" i="16"/>
  <c r="J7449" i="16"/>
  <c r="J7450" i="16"/>
  <c r="J7451" i="16"/>
  <c r="J7452" i="16"/>
  <c r="J7453" i="16"/>
  <c r="J7454" i="16"/>
  <c r="J7455" i="16"/>
  <c r="J7456" i="16"/>
  <c r="J7457" i="16"/>
  <c r="J7458" i="16"/>
  <c r="J7459" i="16"/>
  <c r="J7460" i="16"/>
  <c r="J7461" i="16"/>
  <c r="J7462" i="16"/>
  <c r="J7463" i="16"/>
  <c r="J7464" i="16"/>
  <c r="J7465" i="16"/>
  <c r="J7466" i="16"/>
  <c r="J7467" i="16"/>
  <c r="J7468" i="16"/>
  <c r="J7469" i="16"/>
  <c r="J7470" i="16"/>
  <c r="J7471" i="16"/>
  <c r="J7472" i="16"/>
  <c r="J7473" i="16"/>
  <c r="J7474" i="16"/>
  <c r="J7475" i="16"/>
  <c r="J7476" i="16"/>
  <c r="J7477" i="16"/>
  <c r="J7478" i="16"/>
  <c r="J7479" i="16"/>
  <c r="J7480" i="16"/>
  <c r="J7481" i="16"/>
  <c r="J7482" i="16"/>
  <c r="J7483" i="16"/>
  <c r="J7484" i="16"/>
  <c r="J7485" i="16"/>
  <c r="J7486" i="16"/>
  <c r="J7487" i="16"/>
  <c r="J7488" i="16"/>
  <c r="J7489" i="16"/>
  <c r="J7490" i="16"/>
  <c r="J7491" i="16"/>
  <c r="J7492" i="16"/>
  <c r="J7493" i="16"/>
  <c r="J7494" i="16"/>
  <c r="J7495" i="16"/>
  <c r="J7496" i="16"/>
  <c r="J7497" i="16"/>
  <c r="J7498" i="16"/>
  <c r="J7499" i="16"/>
  <c r="J7500" i="16"/>
  <c r="J7501" i="16"/>
  <c r="J7502" i="16"/>
  <c r="J7503" i="16"/>
  <c r="J7504" i="16"/>
  <c r="J7505" i="16"/>
  <c r="J7506" i="16"/>
  <c r="J7507" i="16"/>
  <c r="J7508" i="16"/>
  <c r="J7509" i="16"/>
  <c r="J7510" i="16"/>
  <c r="J7511" i="16"/>
  <c r="J7512" i="16"/>
  <c r="J7513" i="16"/>
  <c r="J7514" i="16"/>
  <c r="J7515" i="16"/>
  <c r="J7516" i="16"/>
  <c r="J7517" i="16"/>
  <c r="J7518" i="16"/>
  <c r="J7519" i="16"/>
  <c r="J7520" i="16"/>
  <c r="J7521" i="16"/>
  <c r="J7522" i="16"/>
  <c r="J7523" i="16"/>
  <c r="J7524" i="16"/>
  <c r="J7525" i="16"/>
  <c r="J7526" i="16"/>
  <c r="J7527" i="16"/>
  <c r="J7528" i="16"/>
  <c r="J7529" i="16"/>
  <c r="J7530" i="16"/>
  <c r="J7531" i="16"/>
  <c r="J7532" i="16"/>
  <c r="J7533" i="16"/>
  <c r="J7534" i="16"/>
  <c r="J7535" i="16"/>
  <c r="J7536" i="16"/>
  <c r="J7537" i="16"/>
  <c r="J7538" i="16"/>
  <c r="J7539" i="16"/>
  <c r="J7540" i="16"/>
  <c r="J7541" i="16"/>
  <c r="J7542" i="16"/>
  <c r="J7543" i="16"/>
  <c r="J7544" i="16"/>
  <c r="J7545" i="16"/>
  <c r="J7546" i="16"/>
  <c r="J7547" i="16"/>
  <c r="J7548" i="16"/>
  <c r="J7549" i="16"/>
  <c r="J7550" i="16"/>
  <c r="J7551" i="16"/>
  <c r="J7552" i="16"/>
  <c r="J7553" i="16"/>
  <c r="J7554" i="16"/>
  <c r="J7555" i="16"/>
  <c r="J7556" i="16"/>
  <c r="J7557" i="16"/>
  <c r="J7558" i="16"/>
  <c r="J7559" i="16"/>
  <c r="J7560" i="16"/>
  <c r="J7561" i="16"/>
  <c r="J7562" i="16"/>
  <c r="J7563" i="16"/>
  <c r="J7564" i="16"/>
  <c r="J7565" i="16"/>
  <c r="J7566" i="16"/>
  <c r="J7567" i="16"/>
  <c r="J7568" i="16"/>
  <c r="J7569" i="16"/>
  <c r="J7570" i="16"/>
  <c r="J7571" i="16"/>
  <c r="J7572" i="16"/>
  <c r="J7573" i="16"/>
  <c r="J7574" i="16"/>
  <c r="J7575" i="16"/>
  <c r="J7576" i="16"/>
  <c r="J7577" i="16"/>
  <c r="J7578" i="16"/>
  <c r="J7579" i="16"/>
  <c r="J7580" i="16"/>
  <c r="J7581" i="16"/>
  <c r="J7582" i="16"/>
  <c r="J7583" i="16"/>
  <c r="J7584" i="16"/>
  <c r="J7585" i="16"/>
  <c r="J7586" i="16"/>
  <c r="J7587" i="16"/>
  <c r="J7588" i="16"/>
  <c r="J7589" i="16"/>
  <c r="J7590" i="16"/>
  <c r="J7591" i="16"/>
  <c r="J7592" i="16"/>
  <c r="J7593" i="16"/>
  <c r="J7594" i="16"/>
  <c r="J7595" i="16"/>
  <c r="J7596" i="16"/>
  <c r="J7597" i="16"/>
  <c r="J7598" i="16"/>
  <c r="J7599" i="16"/>
  <c r="J7600" i="16"/>
  <c r="J7601" i="16"/>
  <c r="J7602" i="16"/>
  <c r="J7603" i="16"/>
  <c r="J7604" i="16"/>
  <c r="J7605" i="16"/>
  <c r="J7606" i="16"/>
  <c r="J7607" i="16"/>
  <c r="J7608" i="16"/>
  <c r="J7609" i="16"/>
  <c r="J7610" i="16"/>
  <c r="J7611" i="16"/>
  <c r="J7612" i="16"/>
  <c r="J7613" i="16"/>
  <c r="J7614" i="16"/>
  <c r="J7615" i="16"/>
  <c r="J7616" i="16"/>
  <c r="J7617" i="16"/>
  <c r="J7618" i="16"/>
  <c r="J7619" i="16"/>
  <c r="J7620" i="16"/>
  <c r="J7621" i="16"/>
  <c r="J7622" i="16"/>
  <c r="J7623" i="16"/>
  <c r="J7624" i="16"/>
  <c r="J7625" i="16"/>
  <c r="J7626" i="16"/>
  <c r="J7627" i="16"/>
  <c r="J7628" i="16"/>
  <c r="J7629" i="16"/>
  <c r="J7630" i="16"/>
  <c r="J7631" i="16"/>
  <c r="J7632" i="16"/>
  <c r="J7633" i="16"/>
  <c r="J7634" i="16"/>
  <c r="J7635" i="16"/>
  <c r="J7636" i="16"/>
  <c r="J7637" i="16"/>
  <c r="J7638" i="16"/>
  <c r="J7639" i="16"/>
  <c r="J7640" i="16"/>
  <c r="J7641" i="16"/>
  <c r="J7642" i="16"/>
  <c r="J7643" i="16"/>
  <c r="J7644" i="16"/>
  <c r="J7645" i="16"/>
  <c r="J7646" i="16"/>
  <c r="J7647" i="16"/>
  <c r="J7648" i="16"/>
  <c r="J7649" i="16"/>
  <c r="J7650" i="16"/>
  <c r="J7651" i="16"/>
  <c r="J7652" i="16"/>
  <c r="J7653" i="16"/>
  <c r="J7654" i="16"/>
  <c r="J7655" i="16"/>
  <c r="J7656" i="16"/>
  <c r="J7657" i="16"/>
  <c r="J7658" i="16"/>
  <c r="J7659" i="16"/>
  <c r="J7660" i="16"/>
  <c r="J7661" i="16"/>
  <c r="J7662" i="16"/>
  <c r="J7663" i="16"/>
  <c r="J7664" i="16"/>
  <c r="J7665" i="16"/>
  <c r="J7666" i="16"/>
  <c r="J7667" i="16"/>
  <c r="J7668" i="16"/>
  <c r="J7669" i="16"/>
  <c r="J7670" i="16"/>
  <c r="J7671" i="16"/>
  <c r="J7672" i="16"/>
  <c r="J7673" i="16"/>
  <c r="J7674" i="16"/>
  <c r="J7675" i="16"/>
  <c r="J7676" i="16"/>
  <c r="J7677" i="16"/>
  <c r="J7678" i="16"/>
  <c r="J7679" i="16"/>
  <c r="J7680" i="16"/>
  <c r="J7681" i="16"/>
  <c r="J7682" i="16"/>
  <c r="J7683" i="16"/>
  <c r="J7684" i="16"/>
  <c r="J7685" i="16"/>
  <c r="J7686" i="16"/>
  <c r="J7687" i="16"/>
  <c r="J7688" i="16"/>
  <c r="J7689" i="16"/>
  <c r="J7690" i="16"/>
  <c r="J7691" i="16"/>
  <c r="J7692" i="16"/>
  <c r="J7693" i="16"/>
  <c r="J7694" i="16"/>
  <c r="J7695" i="16"/>
  <c r="J7696" i="16"/>
  <c r="J7697" i="16"/>
  <c r="J7698" i="16"/>
  <c r="J7699" i="16"/>
  <c r="J7700" i="16"/>
  <c r="J7701" i="16"/>
  <c r="J7702" i="16"/>
  <c r="J7703" i="16"/>
  <c r="J7704" i="16"/>
  <c r="J7705" i="16"/>
  <c r="J7706" i="16"/>
  <c r="J7707" i="16"/>
  <c r="J7708" i="16"/>
  <c r="J7709" i="16"/>
  <c r="J7710" i="16"/>
  <c r="J7711" i="16"/>
  <c r="J7712" i="16"/>
  <c r="J7713" i="16"/>
  <c r="J7714" i="16"/>
  <c r="J7715" i="16"/>
  <c r="J7716" i="16"/>
  <c r="J7717" i="16"/>
  <c r="J7718" i="16"/>
  <c r="J7719" i="16"/>
  <c r="J7720" i="16"/>
  <c r="J7721" i="16"/>
  <c r="J7722" i="16"/>
  <c r="J7723" i="16"/>
  <c r="J7724" i="16"/>
  <c r="J7725" i="16"/>
  <c r="J7726" i="16"/>
  <c r="J7727" i="16"/>
  <c r="J7728" i="16"/>
  <c r="J7729" i="16"/>
  <c r="J7730" i="16"/>
  <c r="J7731" i="16"/>
  <c r="J7732" i="16"/>
  <c r="J7733" i="16"/>
  <c r="J7734" i="16"/>
  <c r="J7735" i="16"/>
  <c r="J7736" i="16"/>
  <c r="J7737" i="16"/>
  <c r="J7738" i="16"/>
  <c r="J7739" i="16"/>
  <c r="J7740" i="16"/>
  <c r="J7741" i="16"/>
  <c r="J7742" i="16"/>
  <c r="J7743" i="16"/>
  <c r="J7744" i="16"/>
  <c r="J7745" i="16"/>
  <c r="J7746" i="16"/>
  <c r="J7747" i="16"/>
  <c r="J7748" i="16"/>
  <c r="J7749" i="16"/>
  <c r="J7750" i="16"/>
  <c r="J7751" i="16"/>
  <c r="J7752" i="16"/>
  <c r="J7753" i="16"/>
  <c r="J7754" i="16"/>
  <c r="J7755" i="16"/>
  <c r="J7756" i="16"/>
  <c r="J7757" i="16"/>
  <c r="J7758" i="16"/>
  <c r="J7759" i="16"/>
  <c r="J7760" i="16"/>
  <c r="J7761" i="16"/>
  <c r="J7762" i="16"/>
  <c r="J7763" i="16"/>
  <c r="J7764" i="16"/>
  <c r="J7765" i="16"/>
  <c r="J7766" i="16"/>
  <c r="J7767" i="16"/>
  <c r="J7768" i="16"/>
  <c r="J7769" i="16"/>
  <c r="J7770" i="16"/>
  <c r="J7771" i="16"/>
  <c r="J7772" i="16"/>
  <c r="J7773" i="16"/>
  <c r="J7774" i="16"/>
  <c r="J7775" i="16"/>
  <c r="J7776" i="16"/>
  <c r="J7777" i="16"/>
  <c r="J7778" i="16"/>
  <c r="J7779" i="16"/>
  <c r="J7780" i="16"/>
  <c r="J7781" i="16"/>
  <c r="J7782" i="16"/>
  <c r="J7783" i="16"/>
  <c r="J7784" i="16"/>
  <c r="J7785" i="16"/>
  <c r="J7786" i="16"/>
  <c r="J7787" i="16"/>
  <c r="J7788" i="16"/>
  <c r="J7789" i="16"/>
  <c r="J7790" i="16"/>
  <c r="J7791" i="16"/>
  <c r="J7792" i="16"/>
  <c r="J7793" i="16"/>
  <c r="J7794" i="16"/>
  <c r="J7795" i="16"/>
  <c r="J7796" i="16"/>
  <c r="J7797" i="16"/>
  <c r="J7798" i="16"/>
  <c r="J7799" i="16"/>
  <c r="J7800" i="16"/>
  <c r="J7801" i="16"/>
  <c r="J7802" i="16"/>
  <c r="J7803" i="16"/>
  <c r="J7804" i="16"/>
  <c r="J7805" i="16"/>
  <c r="J7806" i="16"/>
  <c r="J7807" i="16"/>
  <c r="J7808" i="16"/>
  <c r="J7809" i="16"/>
  <c r="J7810" i="16"/>
  <c r="J7811" i="16"/>
  <c r="J7812" i="16"/>
  <c r="J7813" i="16"/>
  <c r="J7814" i="16"/>
  <c r="J7815" i="16"/>
  <c r="J7816" i="16"/>
  <c r="J7817" i="16"/>
  <c r="J7818" i="16"/>
  <c r="J7819" i="16"/>
  <c r="J7820" i="16"/>
  <c r="J7821" i="16"/>
  <c r="J7822" i="16"/>
  <c r="J7823" i="16"/>
  <c r="J7824" i="16"/>
  <c r="J7825" i="16"/>
  <c r="J7826" i="16"/>
  <c r="J7827" i="16"/>
  <c r="J7828" i="16"/>
  <c r="J7829" i="16"/>
  <c r="J7830" i="16"/>
  <c r="J7831" i="16"/>
  <c r="J7832" i="16"/>
  <c r="J7833" i="16"/>
  <c r="J7834" i="16"/>
  <c r="J7835" i="16"/>
  <c r="J7836" i="16"/>
  <c r="J7837" i="16"/>
  <c r="J7838" i="16"/>
  <c r="J7839" i="16"/>
  <c r="J7840" i="16"/>
  <c r="J7841" i="16"/>
  <c r="J7842" i="16"/>
  <c r="J7843" i="16"/>
  <c r="J7844" i="16"/>
  <c r="J7845" i="16"/>
  <c r="J7846" i="16"/>
  <c r="J7847" i="16"/>
  <c r="J7848" i="16"/>
  <c r="J7849" i="16"/>
  <c r="J7850" i="16"/>
  <c r="J7851" i="16"/>
  <c r="J7852" i="16"/>
  <c r="J7853" i="16"/>
  <c r="J7854" i="16"/>
  <c r="J7855" i="16"/>
  <c r="J7856" i="16"/>
  <c r="J7857" i="16"/>
  <c r="J7858" i="16"/>
  <c r="J7859" i="16"/>
  <c r="J7860" i="16"/>
  <c r="J7861" i="16"/>
  <c r="J7862" i="16"/>
  <c r="J7863" i="16"/>
  <c r="J7864" i="16"/>
  <c r="J7865" i="16"/>
  <c r="J7866" i="16"/>
  <c r="J7867" i="16"/>
  <c r="J7868" i="16"/>
  <c r="J7869" i="16"/>
  <c r="J7870" i="16"/>
  <c r="J7871" i="16"/>
  <c r="J7872" i="16"/>
  <c r="J7873" i="16"/>
  <c r="J7874" i="16"/>
  <c r="J7875" i="16"/>
  <c r="J7876" i="16"/>
  <c r="J7877" i="16"/>
  <c r="J7878" i="16"/>
  <c r="J7879" i="16"/>
  <c r="J7880" i="16"/>
  <c r="J7881" i="16"/>
  <c r="J7882" i="16"/>
  <c r="J7883" i="16"/>
  <c r="J7884" i="16"/>
  <c r="J7885" i="16"/>
  <c r="J7886" i="16"/>
  <c r="J7887" i="16"/>
  <c r="J7888" i="16"/>
  <c r="J7889" i="16"/>
  <c r="J7890" i="16"/>
  <c r="J7891" i="16"/>
  <c r="J7892" i="16"/>
  <c r="J7893" i="16"/>
  <c r="J7894" i="16"/>
  <c r="J7895" i="16"/>
  <c r="J7896" i="16"/>
  <c r="J7897" i="16"/>
  <c r="J7898" i="16"/>
  <c r="J7899" i="16"/>
  <c r="J7900" i="16"/>
  <c r="J7901" i="16"/>
  <c r="J7902" i="16"/>
  <c r="J7903" i="16"/>
  <c r="J7904" i="16"/>
  <c r="J7905" i="16"/>
  <c r="J7906" i="16"/>
  <c r="J7907" i="16"/>
  <c r="J7908" i="16"/>
  <c r="J7909" i="16"/>
  <c r="J7910" i="16"/>
  <c r="J7911" i="16"/>
  <c r="J7912" i="16"/>
  <c r="J7913" i="16"/>
  <c r="J7914" i="16"/>
  <c r="J7915" i="16"/>
  <c r="J7916" i="16"/>
  <c r="J7917" i="16"/>
  <c r="J7918" i="16"/>
  <c r="J7919" i="16"/>
  <c r="J7920" i="16"/>
  <c r="J7921" i="16"/>
  <c r="J7922" i="16"/>
  <c r="J7923" i="16"/>
  <c r="J7924" i="16"/>
  <c r="J7925" i="16"/>
  <c r="J7926" i="16"/>
  <c r="J7927" i="16"/>
  <c r="J7928" i="16"/>
  <c r="J7929" i="16"/>
  <c r="J7930" i="16"/>
  <c r="J7931" i="16"/>
  <c r="J7932" i="16"/>
  <c r="J7933" i="16"/>
  <c r="J7934" i="16"/>
  <c r="J7935" i="16"/>
  <c r="J7936" i="16"/>
  <c r="J7937" i="16"/>
  <c r="J7938" i="16"/>
  <c r="J7939" i="16"/>
  <c r="J7940" i="16"/>
  <c r="J7941" i="16"/>
  <c r="J7942" i="16"/>
  <c r="J7943" i="16"/>
  <c r="J7944" i="16"/>
  <c r="J7945" i="16"/>
  <c r="J7946" i="16"/>
  <c r="J7947" i="16"/>
  <c r="J7948" i="16"/>
  <c r="J7949" i="16"/>
  <c r="J7950" i="16"/>
  <c r="J7951" i="16"/>
  <c r="J7952" i="16"/>
  <c r="J7953" i="16"/>
  <c r="J7954" i="16"/>
  <c r="J7955" i="16"/>
  <c r="J7956" i="16"/>
  <c r="J7957" i="16"/>
  <c r="J7958" i="16"/>
  <c r="J7959" i="16"/>
  <c r="J7960" i="16"/>
  <c r="J7961" i="16"/>
  <c r="J7962" i="16"/>
  <c r="J7963" i="16"/>
  <c r="J7964" i="16"/>
  <c r="J7965" i="16"/>
  <c r="J7966" i="16"/>
  <c r="J7967" i="16"/>
  <c r="J7968" i="16"/>
  <c r="J7969" i="16"/>
  <c r="J7970" i="16"/>
  <c r="J7971" i="16"/>
  <c r="J7972" i="16"/>
  <c r="J7973" i="16"/>
  <c r="J7974" i="16"/>
  <c r="J7975" i="16"/>
  <c r="J7976" i="16"/>
  <c r="J7977" i="16"/>
  <c r="J7978" i="16"/>
  <c r="J7979" i="16"/>
  <c r="J7980" i="16"/>
  <c r="J7981" i="16"/>
  <c r="J7982" i="16"/>
  <c r="J7983" i="16"/>
  <c r="J7984" i="16"/>
  <c r="J7985" i="16"/>
  <c r="J7986" i="16"/>
  <c r="J7987" i="16"/>
  <c r="J7988" i="16"/>
  <c r="J7989" i="16"/>
  <c r="J7990" i="16"/>
  <c r="J7991" i="16"/>
  <c r="J7992" i="16"/>
  <c r="J7993" i="16"/>
  <c r="J7994" i="16"/>
  <c r="J7995" i="16"/>
  <c r="J7996" i="16"/>
  <c r="J7997" i="16"/>
  <c r="J7998" i="16"/>
  <c r="J7999" i="16"/>
  <c r="J8000" i="16"/>
  <c r="J8001" i="16"/>
  <c r="J8002" i="16"/>
  <c r="J8003" i="16"/>
  <c r="J8004" i="16"/>
  <c r="J8005" i="16"/>
  <c r="J8006" i="16"/>
  <c r="J8007" i="16"/>
  <c r="J8008" i="16"/>
  <c r="J8009" i="16"/>
  <c r="J8010" i="16"/>
  <c r="J8011" i="16"/>
  <c r="J8012" i="16"/>
  <c r="J8013" i="16"/>
  <c r="J8014" i="16"/>
  <c r="J8015" i="16"/>
  <c r="J8016" i="16"/>
  <c r="J8017" i="16"/>
  <c r="J8018" i="16"/>
  <c r="J8019" i="16"/>
  <c r="J8020" i="16"/>
  <c r="J8021" i="16"/>
  <c r="J8022" i="16"/>
  <c r="J8023" i="16"/>
  <c r="J8024" i="16"/>
  <c r="J8025" i="16"/>
  <c r="J8026" i="16"/>
  <c r="J8027" i="16"/>
  <c r="J8028" i="16"/>
  <c r="J8029" i="16"/>
  <c r="J8030" i="16"/>
  <c r="J8031" i="16"/>
  <c r="J8032" i="16"/>
  <c r="J8033" i="16"/>
  <c r="J8034" i="16"/>
  <c r="J8035" i="16"/>
  <c r="J8036" i="16"/>
  <c r="J8037" i="16"/>
  <c r="J8038" i="16"/>
  <c r="J8039" i="16"/>
  <c r="J8040" i="16"/>
  <c r="J8041" i="16"/>
  <c r="J8042" i="16"/>
  <c r="J8043" i="16"/>
  <c r="J8044" i="16"/>
  <c r="J8045" i="16"/>
  <c r="J8046" i="16"/>
  <c r="J8047" i="16"/>
  <c r="J8048" i="16"/>
  <c r="J8049" i="16"/>
  <c r="J8050" i="16"/>
  <c r="J8051" i="16"/>
  <c r="J8052" i="16"/>
  <c r="J8053" i="16"/>
  <c r="J8054" i="16"/>
  <c r="J8055" i="16"/>
  <c r="J8056" i="16"/>
  <c r="J8057" i="16"/>
  <c r="J8058" i="16"/>
  <c r="J8059" i="16"/>
  <c r="J8060" i="16"/>
  <c r="J8061" i="16"/>
  <c r="J8062" i="16"/>
  <c r="J8063" i="16"/>
  <c r="J8064" i="16"/>
  <c r="J8065" i="16"/>
  <c r="J8066" i="16"/>
  <c r="J8067" i="16"/>
  <c r="J8068" i="16"/>
  <c r="J8069" i="16"/>
  <c r="J8070" i="16"/>
  <c r="J8071" i="16"/>
  <c r="J8072" i="16"/>
  <c r="J8073" i="16"/>
  <c r="J8074" i="16"/>
  <c r="J8075" i="16"/>
  <c r="J8076" i="16"/>
  <c r="J8077" i="16"/>
  <c r="J8078" i="16"/>
  <c r="J8079" i="16"/>
  <c r="J8080" i="16"/>
  <c r="J8081" i="16"/>
  <c r="J8082" i="16"/>
  <c r="J8083" i="16"/>
  <c r="J8084" i="16"/>
  <c r="J8085" i="16"/>
  <c r="J8086" i="16"/>
  <c r="J8087" i="16"/>
  <c r="J8088" i="16"/>
  <c r="J8089" i="16"/>
  <c r="J8090" i="16"/>
  <c r="J8091" i="16"/>
  <c r="J8092" i="16"/>
  <c r="J8093" i="16"/>
  <c r="J8094" i="16"/>
  <c r="J8095" i="16"/>
  <c r="J8096" i="16"/>
  <c r="J8097" i="16"/>
  <c r="J8098" i="16"/>
  <c r="J8099" i="16"/>
  <c r="J8100" i="16"/>
  <c r="J8101" i="16"/>
  <c r="J8102" i="16"/>
  <c r="J8103" i="16"/>
  <c r="J8104" i="16"/>
  <c r="J8105" i="16"/>
  <c r="J8106" i="16"/>
  <c r="J8107" i="16"/>
  <c r="J8108" i="16"/>
  <c r="J8109" i="16"/>
  <c r="J8110" i="16"/>
  <c r="J8111" i="16"/>
  <c r="J8112" i="16"/>
  <c r="J8113" i="16"/>
  <c r="J8114" i="16"/>
  <c r="J8115" i="16"/>
  <c r="J8116" i="16"/>
  <c r="J8117" i="16"/>
  <c r="J8118" i="16"/>
  <c r="J8119" i="16"/>
  <c r="J8120" i="16"/>
  <c r="J8121" i="16"/>
  <c r="J8122" i="16"/>
  <c r="J8123" i="16"/>
  <c r="J8124" i="16"/>
  <c r="J8125" i="16"/>
  <c r="J8126" i="16"/>
  <c r="J8127" i="16"/>
  <c r="J8128" i="16"/>
  <c r="J8129" i="16"/>
  <c r="J8130" i="16"/>
  <c r="J8131" i="16"/>
  <c r="J8132" i="16"/>
  <c r="J8133" i="16"/>
  <c r="J8134" i="16"/>
  <c r="J8135" i="16"/>
  <c r="J8136" i="16"/>
  <c r="J8137" i="16"/>
  <c r="J8138" i="16"/>
  <c r="J8139" i="16"/>
  <c r="J8140" i="16"/>
  <c r="J8141" i="16"/>
  <c r="J8142" i="16"/>
  <c r="J8143" i="16"/>
  <c r="J8144" i="16"/>
  <c r="J8145" i="16"/>
  <c r="J8146" i="16"/>
  <c r="J8147" i="16"/>
  <c r="J8148" i="16"/>
  <c r="J8149" i="16"/>
  <c r="J8150" i="16"/>
  <c r="J8151" i="16"/>
  <c r="J8152" i="16"/>
  <c r="J8153" i="16"/>
  <c r="J8154" i="16"/>
  <c r="J8155" i="16"/>
  <c r="J8156" i="16"/>
  <c r="J8157" i="16"/>
  <c r="J8158" i="16"/>
  <c r="J8159" i="16"/>
  <c r="J8160" i="16"/>
  <c r="J8161" i="16"/>
  <c r="J8162" i="16"/>
  <c r="I201" i="16"/>
  <c r="I202" i="16"/>
  <c r="I203" i="16"/>
  <c r="I204" i="16"/>
  <c r="I205" i="16"/>
  <c r="I206" i="16"/>
  <c r="I207" i="16"/>
  <c r="I208" i="16"/>
  <c r="I209" i="16"/>
  <c r="I210" i="16"/>
  <c r="I211" i="16"/>
  <c r="I212" i="16"/>
  <c r="I213" i="16"/>
  <c r="I214" i="16"/>
  <c r="I215" i="16"/>
  <c r="I216"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6" i="16"/>
  <c r="I247" i="16"/>
  <c r="I248" i="16"/>
  <c r="I249" i="16"/>
  <c r="I250" i="16"/>
  <c r="I251" i="16"/>
  <c r="I252" i="16"/>
  <c r="I253" i="16"/>
  <c r="I254" i="16"/>
  <c r="I255" i="16"/>
  <c r="I256" i="16"/>
  <c r="I257" i="16"/>
  <c r="I258" i="16"/>
  <c r="I259" i="16"/>
  <c r="I260" i="16"/>
  <c r="I261" i="16"/>
  <c r="I262" i="16"/>
  <c r="I263" i="16"/>
  <c r="I264" i="16"/>
  <c r="I265" i="16"/>
  <c r="I266" i="16"/>
  <c r="I267" i="16"/>
  <c r="I268" i="16"/>
  <c r="I269" i="16"/>
  <c r="I270" i="16"/>
  <c r="I271" i="16"/>
  <c r="I272" i="16"/>
  <c r="I273" i="16"/>
  <c r="I274" i="16"/>
  <c r="I275" i="16"/>
  <c r="I276" i="16"/>
  <c r="I277" i="16"/>
  <c r="I278" i="16"/>
  <c r="I279" i="16"/>
  <c r="I280" i="16"/>
  <c r="I281" i="16"/>
  <c r="I282" i="16"/>
  <c r="I283" i="16"/>
  <c r="I284" i="16"/>
  <c r="I285" i="16"/>
  <c r="I286" i="16"/>
  <c r="I287" i="16"/>
  <c r="I288" i="16"/>
  <c r="I289" i="16"/>
  <c r="I290" i="16"/>
  <c r="I291" i="16"/>
  <c r="I292" i="16"/>
  <c r="I293" i="16"/>
  <c r="I294" i="16"/>
  <c r="I295" i="16"/>
  <c r="I296" i="16"/>
  <c r="I297" i="16"/>
  <c r="I298" i="16"/>
  <c r="I299" i="16"/>
  <c r="I300" i="16"/>
  <c r="I301" i="16"/>
  <c r="I302" i="16"/>
  <c r="I303" i="16"/>
  <c r="I304" i="16"/>
  <c r="I305" i="16"/>
  <c r="I306" i="16"/>
  <c r="I307" i="16"/>
  <c r="I308" i="16"/>
  <c r="I309" i="16"/>
  <c r="I310" i="16"/>
  <c r="I311" i="16"/>
  <c r="I312" i="16"/>
  <c r="I313" i="16"/>
  <c r="I314" i="16"/>
  <c r="I315" i="16"/>
  <c r="I316" i="16"/>
  <c r="I317" i="16"/>
  <c r="I318" i="16"/>
  <c r="I319" i="16"/>
  <c r="I320" i="16"/>
  <c r="I321" i="16"/>
  <c r="I322" i="16"/>
  <c r="I323" i="16"/>
  <c r="I324" i="16"/>
  <c r="I325" i="16"/>
  <c r="I326" i="16"/>
  <c r="I327" i="16"/>
  <c r="I328" i="16"/>
  <c r="I329" i="16"/>
  <c r="I330" i="16"/>
  <c r="I331" i="16"/>
  <c r="I332" i="16"/>
  <c r="I333" i="16"/>
  <c r="I334" i="16"/>
  <c r="I335" i="16"/>
  <c r="I336" i="16"/>
  <c r="I337" i="16"/>
  <c r="I338" i="16"/>
  <c r="I339" i="16"/>
  <c r="I340" i="16"/>
  <c r="I341" i="16"/>
  <c r="I342" i="16"/>
  <c r="I343" i="16"/>
  <c r="I344" i="16"/>
  <c r="I345" i="16"/>
  <c r="I346" i="16"/>
  <c r="I347" i="16"/>
  <c r="I348" i="16"/>
  <c r="I349" i="16"/>
  <c r="I350" i="16"/>
  <c r="I351" i="16"/>
  <c r="I352" i="16"/>
  <c r="I353" i="16"/>
  <c r="I354" i="16"/>
  <c r="I355" i="16"/>
  <c r="I356" i="16"/>
  <c r="I357" i="16"/>
  <c r="I358" i="16"/>
  <c r="I359" i="16"/>
  <c r="I360" i="16"/>
  <c r="I361" i="16"/>
  <c r="I362" i="16"/>
  <c r="I363" i="16"/>
  <c r="I364" i="16"/>
  <c r="I365" i="16"/>
  <c r="I366" i="16"/>
  <c r="I367" i="16"/>
  <c r="I368" i="16"/>
  <c r="I369" i="16"/>
  <c r="I370" i="16"/>
  <c r="I371" i="16"/>
  <c r="I372" i="16"/>
  <c r="I373" i="16"/>
  <c r="I374" i="16"/>
  <c r="I375" i="16"/>
  <c r="I376" i="16"/>
  <c r="I377" i="16"/>
  <c r="I378" i="16"/>
  <c r="I379" i="16"/>
  <c r="I380" i="16"/>
  <c r="I381" i="16"/>
  <c r="I382" i="16"/>
  <c r="I383" i="16"/>
  <c r="I384" i="16"/>
  <c r="I385" i="16"/>
  <c r="I386" i="16"/>
  <c r="I387" i="16"/>
  <c r="I388" i="16"/>
  <c r="I389" i="16"/>
  <c r="I390" i="16"/>
  <c r="I391" i="16"/>
  <c r="I392" i="16"/>
  <c r="I393" i="16"/>
  <c r="I394" i="16"/>
  <c r="I395" i="16"/>
  <c r="I396" i="16"/>
  <c r="I397" i="16"/>
  <c r="I398" i="16"/>
  <c r="I399" i="16"/>
  <c r="I400" i="16"/>
  <c r="I401" i="16"/>
  <c r="I402" i="16"/>
  <c r="I403" i="16"/>
  <c r="I404" i="16"/>
  <c r="I405" i="16"/>
  <c r="I406" i="16"/>
  <c r="I407" i="16"/>
  <c r="I408" i="16"/>
  <c r="I409" i="16"/>
  <c r="I410" i="16"/>
  <c r="I411" i="16"/>
  <c r="I412" i="16"/>
  <c r="I413" i="16"/>
  <c r="I414" i="16"/>
  <c r="I415" i="16"/>
  <c r="I416" i="16"/>
  <c r="I417" i="16"/>
  <c r="I418" i="16"/>
  <c r="I419" i="16"/>
  <c r="I420" i="16"/>
  <c r="I421" i="16"/>
  <c r="I422" i="16"/>
  <c r="I423" i="16"/>
  <c r="I424" i="16"/>
  <c r="I425" i="16"/>
  <c r="I426" i="16"/>
  <c r="I427" i="16"/>
  <c r="I428" i="16"/>
  <c r="I429" i="16"/>
  <c r="I430" i="16"/>
  <c r="I431" i="16"/>
  <c r="I432" i="16"/>
  <c r="I433" i="16"/>
  <c r="I434" i="16"/>
  <c r="I435" i="16"/>
  <c r="I436" i="16"/>
  <c r="I437" i="16"/>
  <c r="I438" i="16"/>
  <c r="I439" i="16"/>
  <c r="I440" i="16"/>
  <c r="I441" i="16"/>
  <c r="I442" i="16"/>
  <c r="I443" i="16"/>
  <c r="I444" i="16"/>
  <c r="I445" i="16"/>
  <c r="I446" i="16"/>
  <c r="I447" i="16"/>
  <c r="I448" i="16"/>
  <c r="I449" i="16"/>
  <c r="I450" i="16"/>
  <c r="I451" i="16"/>
  <c r="I452" i="16"/>
  <c r="I453" i="16"/>
  <c r="I454" i="16"/>
  <c r="I455" i="16"/>
  <c r="I456" i="16"/>
  <c r="I457" i="16"/>
  <c r="I458" i="16"/>
  <c r="I459" i="16"/>
  <c r="I460" i="16"/>
  <c r="I461" i="16"/>
  <c r="I462" i="16"/>
  <c r="I463" i="16"/>
  <c r="I464" i="16"/>
  <c r="I465" i="16"/>
  <c r="I466" i="16"/>
  <c r="I467" i="16"/>
  <c r="I468" i="16"/>
  <c r="I469" i="16"/>
  <c r="I470" i="16"/>
  <c r="I471" i="16"/>
  <c r="I472" i="16"/>
  <c r="I473" i="16"/>
  <c r="I474" i="16"/>
  <c r="I475" i="16"/>
  <c r="I476" i="16"/>
  <c r="I477" i="16"/>
  <c r="I478" i="16"/>
  <c r="I479" i="16"/>
  <c r="I480" i="16"/>
  <c r="I481" i="16"/>
  <c r="I482" i="16"/>
  <c r="I483" i="16"/>
  <c r="I484" i="16"/>
  <c r="I485" i="16"/>
  <c r="I486" i="16"/>
  <c r="I487" i="16"/>
  <c r="I488" i="16"/>
  <c r="I489" i="16"/>
  <c r="I490" i="16"/>
  <c r="I491" i="16"/>
  <c r="I492" i="16"/>
  <c r="I493" i="16"/>
  <c r="I494" i="16"/>
  <c r="I495" i="16"/>
  <c r="I496" i="16"/>
  <c r="I497" i="16"/>
  <c r="I498" i="16"/>
  <c r="I499" i="16"/>
  <c r="I500" i="16"/>
  <c r="I501" i="16"/>
  <c r="I502" i="16"/>
  <c r="I503" i="16"/>
  <c r="I504" i="16"/>
  <c r="I505" i="16"/>
  <c r="I506" i="16"/>
  <c r="I507" i="16"/>
  <c r="I508" i="16"/>
  <c r="I509" i="16"/>
  <c r="I510" i="16"/>
  <c r="I511" i="16"/>
  <c r="I512" i="16"/>
  <c r="I513" i="16"/>
  <c r="I514" i="16"/>
  <c r="I515" i="16"/>
  <c r="I516" i="16"/>
  <c r="I517" i="16"/>
  <c r="I518" i="16"/>
  <c r="I519" i="16"/>
  <c r="I520" i="16"/>
  <c r="I521" i="16"/>
  <c r="I522" i="16"/>
  <c r="I523" i="16"/>
  <c r="I524" i="16"/>
  <c r="I525" i="16"/>
  <c r="I526" i="16"/>
  <c r="I527" i="16"/>
  <c r="I528" i="16"/>
  <c r="I529" i="16"/>
  <c r="I530" i="16"/>
  <c r="I531" i="16"/>
  <c r="I532" i="16"/>
  <c r="I533" i="16"/>
  <c r="I534" i="16"/>
  <c r="I535" i="16"/>
  <c r="I536" i="16"/>
  <c r="I537" i="16"/>
  <c r="I538" i="16"/>
  <c r="I539" i="16"/>
  <c r="I540" i="16"/>
  <c r="I541" i="16"/>
  <c r="I542" i="16"/>
  <c r="I543" i="16"/>
  <c r="I544" i="16"/>
  <c r="I545" i="16"/>
  <c r="I546" i="16"/>
  <c r="I547" i="16"/>
  <c r="I548" i="16"/>
  <c r="I549" i="16"/>
  <c r="I550" i="16"/>
  <c r="I551" i="16"/>
  <c r="I552" i="16"/>
  <c r="I553" i="16"/>
  <c r="I554" i="16"/>
  <c r="I555" i="16"/>
  <c r="I556" i="16"/>
  <c r="I557" i="16"/>
  <c r="I558" i="16"/>
  <c r="I559" i="16"/>
  <c r="I560" i="16"/>
  <c r="I561" i="16"/>
  <c r="I562" i="16"/>
  <c r="I563" i="16"/>
  <c r="I564" i="16"/>
  <c r="I565" i="16"/>
  <c r="I566" i="16"/>
  <c r="I567" i="16"/>
  <c r="I568" i="16"/>
  <c r="I569" i="16"/>
  <c r="I570" i="16"/>
  <c r="I571" i="16"/>
  <c r="I572" i="16"/>
  <c r="I573" i="16"/>
  <c r="I574" i="16"/>
  <c r="I575" i="16"/>
  <c r="I576" i="16"/>
  <c r="I577" i="16"/>
  <c r="I578" i="16"/>
  <c r="I579" i="16"/>
  <c r="I580" i="16"/>
  <c r="I581" i="16"/>
  <c r="I582" i="16"/>
  <c r="I583" i="16"/>
  <c r="I584" i="16"/>
  <c r="I585" i="16"/>
  <c r="I586" i="16"/>
  <c r="I587" i="16"/>
  <c r="I588" i="16"/>
  <c r="I589" i="16"/>
  <c r="I590" i="16"/>
  <c r="I591" i="16"/>
  <c r="I592" i="16"/>
  <c r="I593" i="16"/>
  <c r="I594" i="16"/>
  <c r="I595" i="16"/>
  <c r="I596" i="16"/>
  <c r="I597" i="16"/>
  <c r="I598" i="16"/>
  <c r="I599" i="16"/>
  <c r="I600" i="16"/>
  <c r="I601" i="16"/>
  <c r="I602" i="16"/>
  <c r="I603" i="16"/>
  <c r="I604" i="16"/>
  <c r="I605" i="16"/>
  <c r="I606" i="16"/>
  <c r="I607" i="16"/>
  <c r="I608" i="16"/>
  <c r="I609" i="16"/>
  <c r="I610" i="16"/>
  <c r="I611" i="16"/>
  <c r="I612" i="16"/>
  <c r="I613" i="16"/>
  <c r="I614" i="16"/>
  <c r="I615" i="16"/>
  <c r="I616" i="16"/>
  <c r="I617" i="16"/>
  <c r="I618" i="16"/>
  <c r="I619" i="16"/>
  <c r="I620" i="16"/>
  <c r="I621" i="16"/>
  <c r="I622" i="16"/>
  <c r="I623" i="16"/>
  <c r="I624" i="16"/>
  <c r="I625" i="16"/>
  <c r="I626" i="16"/>
  <c r="I627" i="16"/>
  <c r="I628" i="16"/>
  <c r="I629" i="16"/>
  <c r="I630" i="16"/>
  <c r="I631" i="16"/>
  <c r="I632" i="16"/>
  <c r="I633" i="16"/>
  <c r="I634" i="16"/>
  <c r="I635" i="16"/>
  <c r="I636" i="16"/>
  <c r="I637" i="16"/>
  <c r="I638" i="16"/>
  <c r="I639" i="16"/>
  <c r="I640" i="16"/>
  <c r="I641" i="16"/>
  <c r="I642" i="16"/>
  <c r="I643" i="16"/>
  <c r="I644" i="16"/>
  <c r="I645" i="16"/>
  <c r="I646" i="16"/>
  <c r="I647" i="16"/>
  <c r="I648" i="16"/>
  <c r="I649" i="16"/>
  <c r="I650" i="16"/>
  <c r="I651" i="16"/>
  <c r="I652" i="16"/>
  <c r="I653" i="16"/>
  <c r="I654" i="16"/>
  <c r="I655" i="16"/>
  <c r="I656" i="16"/>
  <c r="I657" i="16"/>
  <c r="I658" i="16"/>
  <c r="I659" i="16"/>
  <c r="I660" i="16"/>
  <c r="I661" i="16"/>
  <c r="I662" i="16"/>
  <c r="I663" i="16"/>
  <c r="I664" i="16"/>
  <c r="I665" i="16"/>
  <c r="I666" i="16"/>
  <c r="I667" i="16"/>
  <c r="I668" i="16"/>
  <c r="I669" i="16"/>
  <c r="I670" i="16"/>
  <c r="I671" i="16"/>
  <c r="I672" i="16"/>
  <c r="I673" i="16"/>
  <c r="I674" i="16"/>
  <c r="I675" i="16"/>
  <c r="I676" i="16"/>
  <c r="I677" i="16"/>
  <c r="I678" i="16"/>
  <c r="I679" i="16"/>
  <c r="I680" i="16"/>
  <c r="I681" i="16"/>
  <c r="I682" i="16"/>
  <c r="I683" i="16"/>
  <c r="I684" i="16"/>
  <c r="I685" i="16"/>
  <c r="I686" i="16"/>
  <c r="I687" i="16"/>
  <c r="I688" i="16"/>
  <c r="I689" i="16"/>
  <c r="I690" i="16"/>
  <c r="I691" i="16"/>
  <c r="I692" i="16"/>
  <c r="I693" i="16"/>
  <c r="I694" i="16"/>
  <c r="I695" i="16"/>
  <c r="I696" i="16"/>
  <c r="I697" i="16"/>
  <c r="I698" i="16"/>
  <c r="I699" i="16"/>
  <c r="I700" i="16"/>
  <c r="I701" i="16"/>
  <c r="I702" i="16"/>
  <c r="I703" i="16"/>
  <c r="I704" i="16"/>
  <c r="I705" i="16"/>
  <c r="I706" i="16"/>
  <c r="I707" i="16"/>
  <c r="I708" i="16"/>
  <c r="I709" i="16"/>
  <c r="I710" i="16"/>
  <c r="I711" i="16"/>
  <c r="I712" i="16"/>
  <c r="I713" i="16"/>
  <c r="I714" i="16"/>
  <c r="I715" i="16"/>
  <c r="I716" i="16"/>
  <c r="I717" i="16"/>
  <c r="I718" i="16"/>
  <c r="I719" i="16"/>
  <c r="I720" i="16"/>
  <c r="I721" i="16"/>
  <c r="I722" i="16"/>
  <c r="I723" i="16"/>
  <c r="I724" i="16"/>
  <c r="I725" i="16"/>
  <c r="I726" i="16"/>
  <c r="I727" i="16"/>
  <c r="I728" i="16"/>
  <c r="I729" i="16"/>
  <c r="I730" i="16"/>
  <c r="I731" i="16"/>
  <c r="I732" i="16"/>
  <c r="I733" i="16"/>
  <c r="I734" i="16"/>
  <c r="I735" i="16"/>
  <c r="I736" i="16"/>
  <c r="I737" i="16"/>
  <c r="I738" i="16"/>
  <c r="I739" i="16"/>
  <c r="I740" i="16"/>
  <c r="I741" i="16"/>
  <c r="I742" i="16"/>
  <c r="I743" i="16"/>
  <c r="I744" i="16"/>
  <c r="I745" i="16"/>
  <c r="I746" i="16"/>
  <c r="I747" i="16"/>
  <c r="I748" i="16"/>
  <c r="I749" i="16"/>
  <c r="I750" i="16"/>
  <c r="I751" i="16"/>
  <c r="I752" i="16"/>
  <c r="I753" i="16"/>
  <c r="I754" i="16"/>
  <c r="I755" i="16"/>
  <c r="I756" i="16"/>
  <c r="I757" i="16"/>
  <c r="I758" i="16"/>
  <c r="I759" i="16"/>
  <c r="I760" i="16"/>
  <c r="I761" i="16"/>
  <c r="I762" i="16"/>
  <c r="I763" i="16"/>
  <c r="I764" i="16"/>
  <c r="I765" i="16"/>
  <c r="I766" i="16"/>
  <c r="I767" i="16"/>
  <c r="I768" i="16"/>
  <c r="I769" i="16"/>
  <c r="I770" i="16"/>
  <c r="I771" i="16"/>
  <c r="I772" i="16"/>
  <c r="I773" i="16"/>
  <c r="I774" i="16"/>
  <c r="I775" i="16"/>
  <c r="I776" i="16"/>
  <c r="I777" i="16"/>
  <c r="I778" i="16"/>
  <c r="I779" i="16"/>
  <c r="I780" i="16"/>
  <c r="I781" i="16"/>
  <c r="I782" i="16"/>
  <c r="I783" i="16"/>
  <c r="I784" i="16"/>
  <c r="I785" i="16"/>
  <c r="I786" i="16"/>
  <c r="I787" i="16"/>
  <c r="I788" i="16"/>
  <c r="I789" i="16"/>
  <c r="I790" i="16"/>
  <c r="I791" i="16"/>
  <c r="I792" i="16"/>
  <c r="I793" i="16"/>
  <c r="I794" i="16"/>
  <c r="I795" i="16"/>
  <c r="I796" i="16"/>
  <c r="I797" i="16"/>
  <c r="I798" i="16"/>
  <c r="I799" i="16"/>
  <c r="I800" i="16"/>
  <c r="I801" i="16"/>
  <c r="I802" i="16"/>
  <c r="I803" i="16"/>
  <c r="I804" i="16"/>
  <c r="I805" i="16"/>
  <c r="I806" i="16"/>
  <c r="I807" i="16"/>
  <c r="I808" i="16"/>
  <c r="I809" i="16"/>
  <c r="I810" i="16"/>
  <c r="I811" i="16"/>
  <c r="I812" i="16"/>
  <c r="I813" i="16"/>
  <c r="I814" i="16"/>
  <c r="I815" i="16"/>
  <c r="I816" i="16"/>
  <c r="I817" i="16"/>
  <c r="I818" i="16"/>
  <c r="I819" i="16"/>
  <c r="I820" i="16"/>
  <c r="I821" i="16"/>
  <c r="I822" i="16"/>
  <c r="I823" i="16"/>
  <c r="I824" i="16"/>
  <c r="I825" i="16"/>
  <c r="I826" i="16"/>
  <c r="I827" i="16"/>
  <c r="I828" i="16"/>
  <c r="I829" i="16"/>
  <c r="I830" i="16"/>
  <c r="I831" i="16"/>
  <c r="I832" i="16"/>
  <c r="I833" i="16"/>
  <c r="I834" i="16"/>
  <c r="I835" i="16"/>
  <c r="I836" i="16"/>
  <c r="I837" i="16"/>
  <c r="I838" i="16"/>
  <c r="I839" i="16"/>
  <c r="I840" i="16"/>
  <c r="I841" i="16"/>
  <c r="I842" i="16"/>
  <c r="I843" i="16"/>
  <c r="I844" i="16"/>
  <c r="I845" i="16"/>
  <c r="I846" i="16"/>
  <c r="I847" i="16"/>
  <c r="I848" i="16"/>
  <c r="I849" i="16"/>
  <c r="I850" i="16"/>
  <c r="I851" i="16"/>
  <c r="I852" i="16"/>
  <c r="I853" i="16"/>
  <c r="I854" i="16"/>
  <c r="I855" i="16"/>
  <c r="I856" i="16"/>
  <c r="I857" i="16"/>
  <c r="I858" i="16"/>
  <c r="I859" i="16"/>
  <c r="I860" i="16"/>
  <c r="I861" i="16"/>
  <c r="I862" i="16"/>
  <c r="I863" i="16"/>
  <c r="I864" i="16"/>
  <c r="I865" i="16"/>
  <c r="I866" i="16"/>
  <c r="I867" i="16"/>
  <c r="I868" i="16"/>
  <c r="I869" i="16"/>
  <c r="I870" i="16"/>
  <c r="I871" i="16"/>
  <c r="I872" i="16"/>
  <c r="I873" i="16"/>
  <c r="I874" i="16"/>
  <c r="I875" i="16"/>
  <c r="I876" i="16"/>
  <c r="I877" i="16"/>
  <c r="I878" i="16"/>
  <c r="I879" i="16"/>
  <c r="I880" i="16"/>
  <c r="I881" i="16"/>
  <c r="I882" i="16"/>
  <c r="I883" i="16"/>
  <c r="I884" i="16"/>
  <c r="I885" i="16"/>
  <c r="I886" i="16"/>
  <c r="I887" i="16"/>
  <c r="I888" i="16"/>
  <c r="I889" i="16"/>
  <c r="I890" i="16"/>
  <c r="I891" i="16"/>
  <c r="I892" i="16"/>
  <c r="I893" i="16"/>
  <c r="I894" i="16"/>
  <c r="I895" i="16"/>
  <c r="I896" i="16"/>
  <c r="I897" i="16"/>
  <c r="I898" i="16"/>
  <c r="I899" i="16"/>
  <c r="I900" i="16"/>
  <c r="I901" i="16"/>
  <c r="I902" i="16"/>
  <c r="I903" i="16"/>
  <c r="I904" i="16"/>
  <c r="I905" i="16"/>
  <c r="I906" i="16"/>
  <c r="I907" i="16"/>
  <c r="I908" i="16"/>
  <c r="I909" i="16"/>
  <c r="I910" i="16"/>
  <c r="I911" i="16"/>
  <c r="I912" i="16"/>
  <c r="I913" i="16"/>
  <c r="I914" i="16"/>
  <c r="I915" i="16"/>
  <c r="I916" i="16"/>
  <c r="I917" i="16"/>
  <c r="I918" i="16"/>
  <c r="I919" i="16"/>
  <c r="I920" i="16"/>
  <c r="I921" i="16"/>
  <c r="I922" i="16"/>
  <c r="I923" i="16"/>
  <c r="I924" i="16"/>
  <c r="I925" i="16"/>
  <c r="I926" i="16"/>
  <c r="I927" i="16"/>
  <c r="I928" i="16"/>
  <c r="I929" i="16"/>
  <c r="I930" i="16"/>
  <c r="I931" i="16"/>
  <c r="I932" i="16"/>
  <c r="I933" i="16"/>
  <c r="I934" i="16"/>
  <c r="I935" i="16"/>
  <c r="I936" i="16"/>
  <c r="I937" i="16"/>
  <c r="I938" i="16"/>
  <c r="I939" i="16"/>
  <c r="I940" i="16"/>
  <c r="I941" i="16"/>
  <c r="I942" i="16"/>
  <c r="I943" i="16"/>
  <c r="I944" i="16"/>
  <c r="I945" i="16"/>
  <c r="I946" i="16"/>
  <c r="I947" i="16"/>
  <c r="I948" i="16"/>
  <c r="I949" i="16"/>
  <c r="I950" i="16"/>
  <c r="I951" i="16"/>
  <c r="I952" i="16"/>
  <c r="I953" i="16"/>
  <c r="I954" i="16"/>
  <c r="I955" i="16"/>
  <c r="I956" i="16"/>
  <c r="I957" i="16"/>
  <c r="I958" i="16"/>
  <c r="I959" i="16"/>
  <c r="I960" i="16"/>
  <c r="I961" i="16"/>
  <c r="I962" i="16"/>
  <c r="I963" i="16"/>
  <c r="I964" i="16"/>
  <c r="I965" i="16"/>
  <c r="I966" i="16"/>
  <c r="I967" i="16"/>
  <c r="I968" i="16"/>
  <c r="I969" i="16"/>
  <c r="I970" i="16"/>
  <c r="I971" i="16"/>
  <c r="I972" i="16"/>
  <c r="I973" i="16"/>
  <c r="I974" i="16"/>
  <c r="I975" i="16"/>
  <c r="I976" i="16"/>
  <c r="I977" i="16"/>
  <c r="I978" i="16"/>
  <c r="I979" i="16"/>
  <c r="I980" i="16"/>
  <c r="I981" i="16"/>
  <c r="I982" i="16"/>
  <c r="I983" i="16"/>
  <c r="I984" i="16"/>
  <c r="I985" i="16"/>
  <c r="I986" i="16"/>
  <c r="I987" i="16"/>
  <c r="I988" i="16"/>
  <c r="I989" i="16"/>
  <c r="I990" i="16"/>
  <c r="I991" i="16"/>
  <c r="I992" i="16"/>
  <c r="I993" i="16"/>
  <c r="I994" i="16"/>
  <c r="I995" i="16"/>
  <c r="I996" i="16"/>
  <c r="I997" i="16"/>
  <c r="I998" i="16"/>
  <c r="I999" i="16"/>
  <c r="I1000" i="16"/>
  <c r="I1001" i="16"/>
  <c r="I1002" i="16"/>
  <c r="I1003" i="16"/>
  <c r="I1004" i="16"/>
  <c r="I1005" i="16"/>
  <c r="I1006" i="16"/>
  <c r="I1007" i="16"/>
  <c r="I1008" i="16"/>
  <c r="I1009" i="16"/>
  <c r="I1010" i="16"/>
  <c r="I1011" i="16"/>
  <c r="I1012" i="16"/>
  <c r="I1013" i="16"/>
  <c r="I1014" i="16"/>
  <c r="I1015" i="16"/>
  <c r="I1016" i="16"/>
  <c r="I1017" i="16"/>
  <c r="I1018" i="16"/>
  <c r="I1019" i="16"/>
  <c r="I1020" i="16"/>
  <c r="I1021" i="16"/>
  <c r="I1022" i="16"/>
  <c r="I1023" i="16"/>
  <c r="I1024" i="16"/>
  <c r="I1025" i="16"/>
  <c r="I1026" i="16"/>
  <c r="I1027" i="16"/>
  <c r="I1028" i="16"/>
  <c r="I1029" i="16"/>
  <c r="I1030" i="16"/>
  <c r="I1031" i="16"/>
  <c r="I1032" i="16"/>
  <c r="I1033" i="16"/>
  <c r="I1034" i="16"/>
  <c r="I1035" i="16"/>
  <c r="I1036" i="16"/>
  <c r="I1037" i="16"/>
  <c r="I1038" i="16"/>
  <c r="I1039" i="16"/>
  <c r="I1040" i="16"/>
  <c r="I1041" i="16"/>
  <c r="I1042" i="16"/>
  <c r="I1043" i="16"/>
  <c r="I1044" i="16"/>
  <c r="I1045" i="16"/>
  <c r="I1046" i="16"/>
  <c r="I1047" i="16"/>
  <c r="I1048" i="16"/>
  <c r="I1049" i="16"/>
  <c r="I1050" i="16"/>
  <c r="I1051" i="16"/>
  <c r="I1052" i="16"/>
  <c r="I1053" i="16"/>
  <c r="I1054" i="16"/>
  <c r="I1055" i="16"/>
  <c r="I1056" i="16"/>
  <c r="I1057" i="16"/>
  <c r="I1058" i="16"/>
  <c r="I1059" i="16"/>
  <c r="I1060" i="16"/>
  <c r="I1061" i="16"/>
  <c r="I1062" i="16"/>
  <c r="I1063" i="16"/>
  <c r="I1064" i="16"/>
  <c r="I1065" i="16"/>
  <c r="I1066" i="16"/>
  <c r="I1067" i="16"/>
  <c r="I1068" i="16"/>
  <c r="I1069" i="16"/>
  <c r="I1070" i="16"/>
  <c r="I1071" i="16"/>
  <c r="I1072" i="16"/>
  <c r="I1073" i="16"/>
  <c r="I1074" i="16"/>
  <c r="I1075" i="16"/>
  <c r="I1076" i="16"/>
  <c r="I1077" i="16"/>
  <c r="I1078" i="16"/>
  <c r="I1079" i="16"/>
  <c r="I1080" i="16"/>
  <c r="I1081" i="16"/>
  <c r="I1082" i="16"/>
  <c r="I1083" i="16"/>
  <c r="I1084" i="16"/>
  <c r="I1085" i="16"/>
  <c r="I1086" i="16"/>
  <c r="I1087" i="16"/>
  <c r="I1088" i="16"/>
  <c r="I1089" i="16"/>
  <c r="I1090" i="16"/>
  <c r="I1091" i="16"/>
  <c r="I1092" i="16"/>
  <c r="I1093" i="16"/>
  <c r="I1094" i="16"/>
  <c r="I1095" i="16"/>
  <c r="I1096" i="16"/>
  <c r="I1097" i="16"/>
  <c r="I1098" i="16"/>
  <c r="I1099" i="16"/>
  <c r="I1100" i="16"/>
  <c r="I1101" i="16"/>
  <c r="I1102" i="16"/>
  <c r="I1103" i="16"/>
  <c r="I1104" i="16"/>
  <c r="I1105" i="16"/>
  <c r="I1106" i="16"/>
  <c r="I1107" i="16"/>
  <c r="I1108" i="16"/>
  <c r="I1109" i="16"/>
  <c r="I1110" i="16"/>
  <c r="I1111" i="16"/>
  <c r="I1112" i="16"/>
  <c r="I1113" i="16"/>
  <c r="I1114" i="16"/>
  <c r="I1115" i="16"/>
  <c r="I1116" i="16"/>
  <c r="I1117" i="16"/>
  <c r="I1118" i="16"/>
  <c r="I1119" i="16"/>
  <c r="I1120" i="16"/>
  <c r="I1121" i="16"/>
  <c r="I1122" i="16"/>
  <c r="I1123" i="16"/>
  <c r="I1124" i="16"/>
  <c r="I1125" i="16"/>
  <c r="I1126" i="16"/>
  <c r="I1127" i="16"/>
  <c r="I1128" i="16"/>
  <c r="I1129" i="16"/>
  <c r="I1130" i="16"/>
  <c r="I1131" i="16"/>
  <c r="I1132" i="16"/>
  <c r="I1133" i="16"/>
  <c r="I1134" i="16"/>
  <c r="I1135" i="16"/>
  <c r="I1136" i="16"/>
  <c r="I1137" i="16"/>
  <c r="I1138" i="16"/>
  <c r="I1139" i="16"/>
  <c r="I1140" i="16"/>
  <c r="I1141" i="16"/>
  <c r="I1142" i="16"/>
  <c r="I1143" i="16"/>
  <c r="I1144" i="16"/>
  <c r="I1145" i="16"/>
  <c r="I1146" i="16"/>
  <c r="I1147" i="16"/>
  <c r="I1148" i="16"/>
  <c r="I1149" i="16"/>
  <c r="I1150" i="16"/>
  <c r="I1151" i="16"/>
  <c r="I1152" i="16"/>
  <c r="I1153" i="16"/>
  <c r="I1154" i="16"/>
  <c r="I1155" i="16"/>
  <c r="I1156" i="16"/>
  <c r="I1157" i="16"/>
  <c r="I1158" i="16"/>
  <c r="I1159" i="16"/>
  <c r="I1160" i="16"/>
  <c r="I1161" i="16"/>
  <c r="I1162" i="16"/>
  <c r="I1163" i="16"/>
  <c r="I1164" i="16"/>
  <c r="I1165" i="16"/>
  <c r="I1166" i="16"/>
  <c r="I1167" i="16"/>
  <c r="I1168" i="16"/>
  <c r="I1169" i="16"/>
  <c r="I1170" i="16"/>
  <c r="I1171" i="16"/>
  <c r="I1172" i="16"/>
  <c r="I1173" i="16"/>
  <c r="I1174" i="16"/>
  <c r="I1175" i="16"/>
  <c r="I1176" i="16"/>
  <c r="I1177" i="16"/>
  <c r="I1178" i="16"/>
  <c r="I1179" i="16"/>
  <c r="I1180" i="16"/>
  <c r="I1181" i="16"/>
  <c r="I1182" i="16"/>
  <c r="I1183" i="16"/>
  <c r="I1184" i="16"/>
  <c r="I1185" i="16"/>
  <c r="I1186" i="16"/>
  <c r="I1187" i="16"/>
  <c r="I1188" i="16"/>
  <c r="I1189" i="16"/>
  <c r="I1190" i="16"/>
  <c r="I1191" i="16"/>
  <c r="I1192" i="16"/>
  <c r="I1193" i="16"/>
  <c r="I1194" i="16"/>
  <c r="I1195" i="16"/>
  <c r="I1196" i="16"/>
  <c r="I1197" i="16"/>
  <c r="I1198" i="16"/>
  <c r="I1199" i="16"/>
  <c r="I1200" i="16"/>
  <c r="I1201" i="16"/>
  <c r="I1202" i="16"/>
  <c r="I1203" i="16"/>
  <c r="I1204" i="16"/>
  <c r="I1205" i="16"/>
  <c r="I1206" i="16"/>
  <c r="I1207" i="16"/>
  <c r="I1208" i="16"/>
  <c r="I1209" i="16"/>
  <c r="I1210" i="16"/>
  <c r="I1211" i="16"/>
  <c r="I1212" i="16"/>
  <c r="I1213" i="16"/>
  <c r="I1214" i="16"/>
  <c r="I1215" i="16"/>
  <c r="I1216" i="16"/>
  <c r="I1217" i="16"/>
  <c r="I1218" i="16"/>
  <c r="I1219" i="16"/>
  <c r="I1220" i="16"/>
  <c r="I1221" i="16"/>
  <c r="I1222" i="16"/>
  <c r="I1223" i="16"/>
  <c r="I1224" i="16"/>
  <c r="I1225" i="16"/>
  <c r="I1226" i="16"/>
  <c r="I1227" i="16"/>
  <c r="I1228" i="16"/>
  <c r="I1229" i="16"/>
  <c r="I1230" i="16"/>
  <c r="I1231" i="16"/>
  <c r="I1232" i="16"/>
  <c r="I1233" i="16"/>
  <c r="I1234" i="16"/>
  <c r="I1235" i="16"/>
  <c r="I1236" i="16"/>
  <c r="I1237" i="16"/>
  <c r="I1238" i="16"/>
  <c r="I1239" i="16"/>
  <c r="I1240" i="16"/>
  <c r="I1241" i="16"/>
  <c r="I1242" i="16"/>
  <c r="I1243" i="16"/>
  <c r="I1244" i="16"/>
  <c r="I1245" i="16"/>
  <c r="I1246" i="16"/>
  <c r="I1247" i="16"/>
  <c r="I1248" i="16"/>
  <c r="I1249" i="16"/>
  <c r="I1250" i="16"/>
  <c r="I1251" i="16"/>
  <c r="I1252" i="16"/>
  <c r="I1253" i="16"/>
  <c r="I1254" i="16"/>
  <c r="I1255" i="16"/>
  <c r="I1256" i="16"/>
  <c r="I1257" i="16"/>
  <c r="I1258" i="16"/>
  <c r="I1259" i="16"/>
  <c r="I1260" i="16"/>
  <c r="I1261" i="16"/>
  <c r="I1262" i="16"/>
  <c r="I1263" i="16"/>
  <c r="I1264" i="16"/>
  <c r="I1265" i="16"/>
  <c r="I1266" i="16"/>
  <c r="I1267" i="16"/>
  <c r="I1268" i="16"/>
  <c r="I1269" i="16"/>
  <c r="I1270" i="16"/>
  <c r="I1271" i="16"/>
  <c r="I1272" i="16"/>
  <c r="I1273" i="16"/>
  <c r="I1274" i="16"/>
  <c r="I1275" i="16"/>
  <c r="I1276" i="16"/>
  <c r="I1277" i="16"/>
  <c r="I1278" i="16"/>
  <c r="I1279" i="16"/>
  <c r="I1280" i="16"/>
  <c r="I1281" i="16"/>
  <c r="I1282" i="16"/>
  <c r="I1283" i="16"/>
  <c r="I1284" i="16"/>
  <c r="I1285" i="16"/>
  <c r="I1286" i="16"/>
  <c r="I1287" i="16"/>
  <c r="I1288" i="16"/>
  <c r="I1289" i="16"/>
  <c r="I1290" i="16"/>
  <c r="I1291" i="16"/>
  <c r="I1292" i="16"/>
  <c r="I1293" i="16"/>
  <c r="I1294" i="16"/>
  <c r="I1295" i="16"/>
  <c r="I1296" i="16"/>
  <c r="I1297" i="16"/>
  <c r="I1298" i="16"/>
  <c r="I1299" i="16"/>
  <c r="I1300" i="16"/>
  <c r="I1301" i="16"/>
  <c r="I1302" i="16"/>
  <c r="I1303" i="16"/>
  <c r="I1304" i="16"/>
  <c r="I1305" i="16"/>
  <c r="I1306" i="16"/>
  <c r="I1307" i="16"/>
  <c r="I1308" i="16"/>
  <c r="I1309" i="16"/>
  <c r="I1310" i="16"/>
  <c r="I1311" i="16"/>
  <c r="I1312" i="16"/>
  <c r="I1313" i="16"/>
  <c r="I1314" i="16"/>
  <c r="I1315" i="16"/>
  <c r="I1316" i="16"/>
  <c r="I1317" i="16"/>
  <c r="I1318" i="16"/>
  <c r="I1319" i="16"/>
  <c r="I1320" i="16"/>
  <c r="I1321" i="16"/>
  <c r="I1322" i="16"/>
  <c r="I1323" i="16"/>
  <c r="I1324" i="16"/>
  <c r="I1325" i="16"/>
  <c r="I1326" i="16"/>
  <c r="I1327" i="16"/>
  <c r="I1328" i="16"/>
  <c r="I1329" i="16"/>
  <c r="I1330" i="16"/>
  <c r="I1331" i="16"/>
  <c r="I1332" i="16"/>
  <c r="I1333" i="16"/>
  <c r="I1334" i="16"/>
  <c r="I1335" i="16"/>
  <c r="I1336" i="16"/>
  <c r="I1337" i="16"/>
  <c r="I1338" i="16"/>
  <c r="I1339" i="16"/>
  <c r="I1340" i="16"/>
  <c r="I1341" i="16"/>
  <c r="I1342" i="16"/>
  <c r="I1343" i="16"/>
  <c r="I1344" i="16"/>
  <c r="I1345" i="16"/>
  <c r="I1346" i="16"/>
  <c r="I1347" i="16"/>
  <c r="I1348" i="16"/>
  <c r="I1349" i="16"/>
  <c r="I1350" i="16"/>
  <c r="I1351" i="16"/>
  <c r="I1352" i="16"/>
  <c r="I1353" i="16"/>
  <c r="I1354" i="16"/>
  <c r="I1355" i="16"/>
  <c r="I1356" i="16"/>
  <c r="I1357" i="16"/>
  <c r="I1358" i="16"/>
  <c r="I1359" i="16"/>
  <c r="I1360" i="16"/>
  <c r="I1361" i="16"/>
  <c r="I1362" i="16"/>
  <c r="I1363" i="16"/>
  <c r="I1364" i="16"/>
  <c r="I1365" i="16"/>
  <c r="I1366" i="16"/>
  <c r="I1367" i="16"/>
  <c r="I1368" i="16"/>
  <c r="I1369" i="16"/>
  <c r="I1370" i="16"/>
  <c r="I1371" i="16"/>
  <c r="I1372" i="16"/>
  <c r="I1373" i="16"/>
  <c r="I1374" i="16"/>
  <c r="I1375" i="16"/>
  <c r="I1376" i="16"/>
  <c r="I1377" i="16"/>
  <c r="I1378" i="16"/>
  <c r="I1379" i="16"/>
  <c r="I1380" i="16"/>
  <c r="I1381" i="16"/>
  <c r="I1382" i="16"/>
  <c r="I1383" i="16"/>
  <c r="I1384" i="16"/>
  <c r="I1385" i="16"/>
  <c r="I1386" i="16"/>
  <c r="I1387" i="16"/>
  <c r="I1388" i="16"/>
  <c r="I1389" i="16"/>
  <c r="I1390" i="16"/>
  <c r="I1391" i="16"/>
  <c r="I1392" i="16"/>
  <c r="I1393" i="16"/>
  <c r="I1394" i="16"/>
  <c r="I1395" i="16"/>
  <c r="I1396" i="16"/>
  <c r="I1397" i="16"/>
  <c r="I1398" i="16"/>
  <c r="I1399" i="16"/>
  <c r="I1400" i="16"/>
  <c r="I1401" i="16"/>
  <c r="I1402" i="16"/>
  <c r="I1403" i="16"/>
  <c r="I1404" i="16"/>
  <c r="I1405" i="16"/>
  <c r="I1406" i="16"/>
  <c r="I1407" i="16"/>
  <c r="I1408" i="16"/>
  <c r="I1409" i="16"/>
  <c r="I1410" i="16"/>
  <c r="I1411" i="16"/>
  <c r="I1412" i="16"/>
  <c r="I1413" i="16"/>
  <c r="I1414" i="16"/>
  <c r="I1415" i="16"/>
  <c r="I1416" i="16"/>
  <c r="I1417" i="16"/>
  <c r="I1418" i="16"/>
  <c r="I1419" i="16"/>
  <c r="I1420" i="16"/>
  <c r="I1421" i="16"/>
  <c r="I1422" i="16"/>
  <c r="I1423" i="16"/>
  <c r="I1424" i="16"/>
  <c r="I1425" i="16"/>
  <c r="I1426" i="16"/>
  <c r="I1427" i="16"/>
  <c r="I1428" i="16"/>
  <c r="I1429" i="16"/>
  <c r="I1430" i="16"/>
  <c r="I1431" i="16"/>
  <c r="I1432" i="16"/>
  <c r="I1433" i="16"/>
  <c r="I1434" i="16"/>
  <c r="I1435" i="16"/>
  <c r="I1436" i="16"/>
  <c r="I1437" i="16"/>
  <c r="I1438" i="16"/>
  <c r="I1439" i="16"/>
  <c r="I1440" i="16"/>
  <c r="I1441" i="16"/>
  <c r="I1442" i="16"/>
  <c r="I1443" i="16"/>
  <c r="I1444" i="16"/>
  <c r="I1445" i="16"/>
  <c r="I1446" i="16"/>
  <c r="I1447" i="16"/>
  <c r="I1448" i="16"/>
  <c r="I1449" i="16"/>
  <c r="I1450" i="16"/>
  <c r="I1451" i="16"/>
  <c r="I1452" i="16"/>
  <c r="I1453" i="16"/>
  <c r="I1454" i="16"/>
  <c r="I1455" i="16"/>
  <c r="I1456" i="16"/>
  <c r="I1457" i="16"/>
  <c r="I1458" i="16"/>
  <c r="I1459" i="16"/>
  <c r="I1460" i="16"/>
  <c r="I1461" i="16"/>
  <c r="I1462" i="16"/>
  <c r="I1463" i="16"/>
  <c r="I1464" i="16"/>
  <c r="I1465" i="16"/>
  <c r="I1466" i="16"/>
  <c r="I1467" i="16"/>
  <c r="I1468" i="16"/>
  <c r="I1469" i="16"/>
  <c r="I1470" i="16"/>
  <c r="I1471" i="16"/>
  <c r="I1472" i="16"/>
  <c r="I1473" i="16"/>
  <c r="I1474" i="16"/>
  <c r="I1475" i="16"/>
  <c r="I1476" i="16"/>
  <c r="I1477" i="16"/>
  <c r="I1478" i="16"/>
  <c r="I1479" i="16"/>
  <c r="I1480" i="16"/>
  <c r="I1481" i="16"/>
  <c r="I1482" i="16"/>
  <c r="I1483" i="16"/>
  <c r="I1484" i="16"/>
  <c r="I1485" i="16"/>
  <c r="I1486" i="16"/>
  <c r="I1487" i="16"/>
  <c r="I1488" i="16"/>
  <c r="I1489" i="16"/>
  <c r="I1490" i="16"/>
  <c r="I1491" i="16"/>
  <c r="I1492" i="16"/>
  <c r="I1493" i="16"/>
  <c r="I1494" i="16"/>
  <c r="I1495" i="16"/>
  <c r="I1496" i="16"/>
  <c r="I1497" i="16"/>
  <c r="I1498" i="16"/>
  <c r="I1499" i="16"/>
  <c r="I1500" i="16"/>
  <c r="I1501" i="16"/>
  <c r="I1502" i="16"/>
  <c r="I1503" i="16"/>
  <c r="I1504" i="16"/>
  <c r="I1505" i="16"/>
  <c r="I1506" i="16"/>
  <c r="I1507" i="16"/>
  <c r="I1508" i="16"/>
  <c r="I1509" i="16"/>
  <c r="I1510" i="16"/>
  <c r="I1511" i="16"/>
  <c r="I1512" i="16"/>
  <c r="I1513" i="16"/>
  <c r="I1514" i="16"/>
  <c r="I1515" i="16"/>
  <c r="I1516" i="16"/>
  <c r="I1517" i="16"/>
  <c r="I1518" i="16"/>
  <c r="I1519" i="16"/>
  <c r="I1520" i="16"/>
  <c r="I1521" i="16"/>
  <c r="I1522" i="16"/>
  <c r="I1523" i="16"/>
  <c r="I1524" i="16"/>
  <c r="I1525" i="16"/>
  <c r="I1526" i="16"/>
  <c r="I1527" i="16"/>
  <c r="I1528" i="16"/>
  <c r="I1529" i="16"/>
  <c r="I1530" i="16"/>
  <c r="I1531" i="16"/>
  <c r="I1532" i="16"/>
  <c r="I1533" i="16"/>
  <c r="I1534" i="16"/>
  <c r="I1535" i="16"/>
  <c r="I1536" i="16"/>
  <c r="I1537" i="16"/>
  <c r="I1538" i="16"/>
  <c r="I1539" i="16"/>
  <c r="I1540" i="16"/>
  <c r="I1541" i="16"/>
  <c r="I1542" i="16"/>
  <c r="I1543" i="16"/>
  <c r="I1544" i="16"/>
  <c r="I1545" i="16"/>
  <c r="I1546" i="16"/>
  <c r="I1547" i="16"/>
  <c r="I1548" i="16"/>
  <c r="I1549" i="16"/>
  <c r="I1550" i="16"/>
  <c r="I1551" i="16"/>
  <c r="I1552" i="16"/>
  <c r="I1553" i="16"/>
  <c r="I1554" i="16"/>
  <c r="I1555" i="16"/>
  <c r="I1556" i="16"/>
  <c r="I1557" i="16"/>
  <c r="I1558" i="16"/>
  <c r="I1559" i="16"/>
  <c r="I1560" i="16"/>
  <c r="I1561" i="16"/>
  <c r="I1562" i="16"/>
  <c r="I1563" i="16"/>
  <c r="I1564" i="16"/>
  <c r="I1565" i="16"/>
  <c r="I1566" i="16"/>
  <c r="I1567" i="16"/>
  <c r="I1568" i="16"/>
  <c r="I1569" i="16"/>
  <c r="I1570" i="16"/>
  <c r="I1571" i="16"/>
  <c r="I1572" i="16"/>
  <c r="I1573" i="16"/>
  <c r="I1574" i="16"/>
  <c r="I1575" i="16"/>
  <c r="I1576" i="16"/>
  <c r="I1577" i="16"/>
  <c r="I1578" i="16"/>
  <c r="I1579" i="16"/>
  <c r="I1580" i="16"/>
  <c r="I1581" i="16"/>
  <c r="I1582" i="16"/>
  <c r="I1583" i="16"/>
  <c r="I1584" i="16"/>
  <c r="I1585" i="16"/>
  <c r="I1586" i="16"/>
  <c r="I1587" i="16"/>
  <c r="I1588" i="16"/>
  <c r="I1589" i="16"/>
  <c r="I1590" i="16"/>
  <c r="I1591" i="16"/>
  <c r="I1592" i="16"/>
  <c r="I1593" i="16"/>
  <c r="I1594" i="16"/>
  <c r="I1595" i="16"/>
  <c r="I1596" i="16"/>
  <c r="I1597" i="16"/>
  <c r="I1598" i="16"/>
  <c r="I1599" i="16"/>
  <c r="I1600" i="16"/>
  <c r="I1601" i="16"/>
  <c r="I1602" i="16"/>
  <c r="I1603" i="16"/>
  <c r="I1604" i="16"/>
  <c r="I1605" i="16"/>
  <c r="I1606" i="16"/>
  <c r="I1607" i="16"/>
  <c r="I1608" i="16"/>
  <c r="I1609" i="16"/>
  <c r="I1610" i="16"/>
  <c r="I1611" i="16"/>
  <c r="I1612" i="16"/>
  <c r="I1613" i="16"/>
  <c r="I1614" i="16"/>
  <c r="I1615" i="16"/>
  <c r="I1616" i="16"/>
  <c r="I1617" i="16"/>
  <c r="I1618" i="16"/>
  <c r="I1619" i="16"/>
  <c r="I1620" i="16"/>
  <c r="I1621" i="16"/>
  <c r="I1622" i="16"/>
  <c r="I1623" i="16"/>
  <c r="I1624" i="16"/>
  <c r="I1625" i="16"/>
  <c r="I1626" i="16"/>
  <c r="I1627" i="16"/>
  <c r="I1628" i="16"/>
  <c r="I1629" i="16"/>
  <c r="I1630" i="16"/>
  <c r="I1631" i="16"/>
  <c r="I1632" i="16"/>
  <c r="I1633" i="16"/>
  <c r="I1634" i="16"/>
  <c r="I1635" i="16"/>
  <c r="I1636" i="16"/>
  <c r="I1637" i="16"/>
  <c r="I1638" i="16"/>
  <c r="I1639" i="16"/>
  <c r="I1640" i="16"/>
  <c r="I1641" i="16"/>
  <c r="I1642" i="16"/>
  <c r="I1643" i="16"/>
  <c r="I1644" i="16"/>
  <c r="I1645" i="16"/>
  <c r="I1646" i="16"/>
  <c r="I1647" i="16"/>
  <c r="I1648" i="16"/>
  <c r="I1649" i="16"/>
  <c r="I1650" i="16"/>
  <c r="I1651" i="16"/>
  <c r="I1652" i="16"/>
  <c r="I1653" i="16"/>
  <c r="I1654" i="16"/>
  <c r="I1655" i="16"/>
  <c r="I1656" i="16"/>
  <c r="I1657" i="16"/>
  <c r="I1658" i="16"/>
  <c r="I1659" i="16"/>
  <c r="I1660" i="16"/>
  <c r="I1661" i="16"/>
  <c r="I1662" i="16"/>
  <c r="I1663" i="16"/>
  <c r="I1664" i="16"/>
  <c r="I1665" i="16"/>
  <c r="I1666" i="16"/>
  <c r="I1667" i="16"/>
  <c r="I1668" i="16"/>
  <c r="I1669" i="16"/>
  <c r="I1670" i="16"/>
  <c r="I1671" i="16"/>
  <c r="I1672" i="16"/>
  <c r="I1673" i="16"/>
  <c r="I1674" i="16"/>
  <c r="I1675" i="16"/>
  <c r="I1676" i="16"/>
  <c r="I1677" i="16"/>
  <c r="I1678" i="16"/>
  <c r="I1679" i="16"/>
  <c r="I1680" i="16"/>
  <c r="I1681" i="16"/>
  <c r="I1682" i="16"/>
  <c r="I1683" i="16"/>
  <c r="I1684" i="16"/>
  <c r="I1685" i="16"/>
  <c r="I1686" i="16"/>
  <c r="I1687" i="16"/>
  <c r="I1688" i="16"/>
  <c r="I1689" i="16"/>
  <c r="I1690" i="16"/>
  <c r="I1691" i="16"/>
  <c r="I1692" i="16"/>
  <c r="I1693" i="16"/>
  <c r="I1694" i="16"/>
  <c r="I1695" i="16"/>
  <c r="I1696" i="16"/>
  <c r="I1697" i="16"/>
  <c r="I1698" i="16"/>
  <c r="I1699" i="16"/>
  <c r="I1700" i="16"/>
  <c r="I1701" i="16"/>
  <c r="I1702" i="16"/>
  <c r="I1703" i="16"/>
  <c r="I1704" i="16"/>
  <c r="I1705" i="16"/>
  <c r="I1706" i="16"/>
  <c r="I1707" i="16"/>
  <c r="I1708" i="16"/>
  <c r="I1709" i="16"/>
  <c r="I1710" i="16"/>
  <c r="I1711" i="16"/>
  <c r="I1712" i="16"/>
  <c r="I1713" i="16"/>
  <c r="I1714" i="16"/>
  <c r="I1715" i="16"/>
  <c r="I1716" i="16"/>
  <c r="I1717" i="16"/>
  <c r="I1718" i="16"/>
  <c r="I1719" i="16"/>
  <c r="I1720" i="16"/>
  <c r="I1721" i="16"/>
  <c r="I1722" i="16"/>
  <c r="I1723" i="16"/>
  <c r="I1724" i="16"/>
  <c r="I1725" i="16"/>
  <c r="I1726" i="16"/>
  <c r="I1727" i="16"/>
  <c r="I1728" i="16"/>
  <c r="I1729" i="16"/>
  <c r="I1730" i="16"/>
  <c r="I1731" i="16"/>
  <c r="I1732" i="16"/>
  <c r="I1733" i="16"/>
  <c r="I1734" i="16"/>
  <c r="I1735" i="16"/>
  <c r="I1736" i="16"/>
  <c r="I1737" i="16"/>
  <c r="I1738" i="16"/>
  <c r="I1739" i="16"/>
  <c r="I1740" i="16"/>
  <c r="I1741" i="16"/>
  <c r="I1742" i="16"/>
  <c r="I1743" i="16"/>
  <c r="I1744" i="16"/>
  <c r="I1745" i="16"/>
  <c r="I1746" i="16"/>
  <c r="I1747" i="16"/>
  <c r="I1748" i="16"/>
  <c r="I1749" i="16"/>
  <c r="I1750" i="16"/>
  <c r="I1751" i="16"/>
  <c r="I1752" i="16"/>
  <c r="I1753" i="16"/>
  <c r="I1754" i="16"/>
  <c r="I1755" i="16"/>
  <c r="I1756" i="16"/>
  <c r="I1757" i="16"/>
  <c r="I1758" i="16"/>
  <c r="I1759" i="16"/>
  <c r="I1760" i="16"/>
  <c r="I1761" i="16"/>
  <c r="I1762" i="16"/>
  <c r="I1763" i="16"/>
  <c r="I1764" i="16"/>
  <c r="I1765" i="16"/>
  <c r="I1766" i="16"/>
  <c r="I1767" i="16"/>
  <c r="I1768" i="16"/>
  <c r="I1769" i="16"/>
  <c r="I1770" i="16"/>
  <c r="I1771" i="16"/>
  <c r="I1772" i="16"/>
  <c r="I1773" i="16"/>
  <c r="I1774" i="16"/>
  <c r="I1775" i="16"/>
  <c r="I1776" i="16"/>
  <c r="I1777" i="16"/>
  <c r="I1778" i="16"/>
  <c r="I1779" i="16"/>
  <c r="I1780" i="16"/>
  <c r="I1781" i="16"/>
  <c r="I1782" i="16"/>
  <c r="I1783" i="16"/>
  <c r="I1784" i="16"/>
  <c r="I1785" i="16"/>
  <c r="I1786" i="16"/>
  <c r="I1787" i="16"/>
  <c r="I1788" i="16"/>
  <c r="I1789" i="16"/>
  <c r="I1790" i="16"/>
  <c r="I1791" i="16"/>
  <c r="I1792" i="16"/>
  <c r="I1793" i="16"/>
  <c r="I1794" i="16"/>
  <c r="I1795" i="16"/>
  <c r="I1796" i="16"/>
  <c r="I1797" i="16"/>
  <c r="I1798" i="16"/>
  <c r="I1799" i="16"/>
  <c r="I1800" i="16"/>
  <c r="I1801" i="16"/>
  <c r="I1802" i="16"/>
  <c r="I1803" i="16"/>
  <c r="I1804" i="16"/>
  <c r="I1805" i="16"/>
  <c r="I1806" i="16"/>
  <c r="I1807" i="16"/>
  <c r="I1808" i="16"/>
  <c r="I1809" i="16"/>
  <c r="I1810" i="16"/>
  <c r="I1811" i="16"/>
  <c r="I1812" i="16"/>
  <c r="I1813" i="16"/>
  <c r="I1814" i="16"/>
  <c r="I1815" i="16"/>
  <c r="I1816" i="16"/>
  <c r="I1817" i="16"/>
  <c r="I1818" i="16"/>
  <c r="I1819" i="16"/>
  <c r="I1820" i="16"/>
  <c r="I1821" i="16"/>
  <c r="I1822" i="16"/>
  <c r="I1823" i="16"/>
  <c r="I1824" i="16"/>
  <c r="I1825" i="16"/>
  <c r="I1826" i="16"/>
  <c r="I1827" i="16"/>
  <c r="I1828" i="16"/>
  <c r="I1829" i="16"/>
  <c r="I1830" i="16"/>
  <c r="I1831" i="16"/>
  <c r="I1832" i="16"/>
  <c r="I1833" i="16"/>
  <c r="I1834" i="16"/>
  <c r="I1835" i="16"/>
  <c r="I1836" i="16"/>
  <c r="I1837" i="16"/>
  <c r="I1838" i="16"/>
  <c r="I1839" i="16"/>
  <c r="I1840" i="16"/>
  <c r="I1841" i="16"/>
  <c r="I1842" i="16"/>
  <c r="I1843" i="16"/>
  <c r="I1844" i="16"/>
  <c r="I1845" i="16"/>
  <c r="I1846" i="16"/>
  <c r="I1847" i="16"/>
  <c r="I1848" i="16"/>
  <c r="I1849" i="16"/>
  <c r="I1850" i="16"/>
  <c r="I1851" i="16"/>
  <c r="I1852" i="16"/>
  <c r="I1853" i="16"/>
  <c r="I1854" i="16"/>
  <c r="I1855" i="16"/>
  <c r="I1856" i="16"/>
  <c r="I1857" i="16"/>
  <c r="I1858" i="16"/>
  <c r="I1859" i="16"/>
  <c r="I1860" i="16"/>
  <c r="I1861" i="16"/>
  <c r="I1862" i="16"/>
  <c r="I1863" i="16"/>
  <c r="I1864" i="16"/>
  <c r="I1865" i="16"/>
  <c r="I1866" i="16"/>
  <c r="I1867" i="16"/>
  <c r="I1868" i="16"/>
  <c r="I1869" i="16"/>
  <c r="I1870" i="16"/>
  <c r="I1871" i="16"/>
  <c r="I1872" i="16"/>
  <c r="I1873" i="16"/>
  <c r="I1874" i="16"/>
  <c r="I1875" i="16"/>
  <c r="I1876" i="16"/>
  <c r="I1877" i="16"/>
  <c r="I1878" i="16"/>
  <c r="I1879" i="16"/>
  <c r="I1880" i="16"/>
  <c r="I1881" i="16"/>
  <c r="I1882" i="16"/>
  <c r="I1883" i="16"/>
  <c r="I1884" i="16"/>
  <c r="I1885" i="16"/>
  <c r="I1886" i="16"/>
  <c r="I1887" i="16"/>
  <c r="I1888" i="16"/>
  <c r="I1889" i="16"/>
  <c r="I1890" i="16"/>
  <c r="I1891" i="16"/>
  <c r="I1892" i="16"/>
  <c r="I1893" i="16"/>
  <c r="I1894" i="16"/>
  <c r="I1895" i="16"/>
  <c r="I1896" i="16"/>
  <c r="I1897" i="16"/>
  <c r="I1898" i="16"/>
  <c r="I1899" i="16"/>
  <c r="I1900" i="16"/>
  <c r="I1901" i="16"/>
  <c r="I1902" i="16"/>
  <c r="I1903" i="16"/>
  <c r="I1904" i="16"/>
  <c r="I1905" i="16"/>
  <c r="I1906" i="16"/>
  <c r="I1907" i="16"/>
  <c r="I1908" i="16"/>
  <c r="I1909" i="16"/>
  <c r="I1910" i="16"/>
  <c r="I1911" i="16"/>
  <c r="I1912" i="16"/>
  <c r="I1913" i="16"/>
  <c r="I1914" i="16"/>
  <c r="I1915" i="16"/>
  <c r="I1916" i="16"/>
  <c r="I1917" i="16"/>
  <c r="I1918" i="16"/>
  <c r="I1919" i="16"/>
  <c r="I1920" i="16"/>
  <c r="I1921" i="16"/>
  <c r="I1922" i="16"/>
  <c r="I1923" i="16"/>
  <c r="I1924" i="16"/>
  <c r="I1925" i="16"/>
  <c r="I1926" i="16"/>
  <c r="I1927" i="16"/>
  <c r="I1928" i="16"/>
  <c r="I1929" i="16"/>
  <c r="I1930" i="16"/>
  <c r="I1931" i="16"/>
  <c r="I1932" i="16"/>
  <c r="I1933" i="16"/>
  <c r="I1934" i="16"/>
  <c r="I1935" i="16"/>
  <c r="I1936" i="16"/>
  <c r="I1937" i="16"/>
  <c r="I1938" i="16"/>
  <c r="I1939" i="16"/>
  <c r="I1940" i="16"/>
  <c r="I1941" i="16"/>
  <c r="I1942" i="16"/>
  <c r="I1943" i="16"/>
  <c r="I1944" i="16"/>
  <c r="I1945" i="16"/>
  <c r="I1946" i="16"/>
  <c r="I1947" i="16"/>
  <c r="I1948" i="16"/>
  <c r="I1949" i="16"/>
  <c r="I1950" i="16"/>
  <c r="I1951" i="16"/>
  <c r="I1952" i="16"/>
  <c r="I1953" i="16"/>
  <c r="I1954" i="16"/>
  <c r="I1955" i="16"/>
  <c r="I1956" i="16"/>
  <c r="I1957" i="16"/>
  <c r="I1958" i="16"/>
  <c r="I1959" i="16"/>
  <c r="I1960" i="16"/>
  <c r="I1961" i="16"/>
  <c r="I1962" i="16"/>
  <c r="I1963" i="16"/>
  <c r="I1964" i="16"/>
  <c r="I1965" i="16"/>
  <c r="I1966" i="16"/>
  <c r="I1967" i="16"/>
  <c r="I1968" i="16"/>
  <c r="I1969" i="16"/>
  <c r="I1970" i="16"/>
  <c r="I1971" i="16"/>
  <c r="I1972" i="16"/>
  <c r="I1973" i="16"/>
  <c r="I1974" i="16"/>
  <c r="I1975" i="16"/>
  <c r="I1976" i="16"/>
  <c r="I1977" i="16"/>
  <c r="I1978" i="16"/>
  <c r="I1979" i="16"/>
  <c r="I1980" i="16"/>
  <c r="I1981" i="16"/>
  <c r="I1982" i="16"/>
  <c r="I1983" i="16"/>
  <c r="I1984" i="16"/>
  <c r="I1985" i="16"/>
  <c r="I1986" i="16"/>
  <c r="I1987" i="16"/>
  <c r="I1988" i="16"/>
  <c r="I1989" i="16"/>
  <c r="I1990" i="16"/>
  <c r="I1991" i="16"/>
  <c r="I1992" i="16"/>
  <c r="I1993" i="16"/>
  <c r="I1994" i="16"/>
  <c r="I1995" i="16"/>
  <c r="I1996" i="16"/>
  <c r="I1997" i="16"/>
  <c r="I1998" i="16"/>
  <c r="I1999" i="16"/>
  <c r="I2000" i="16"/>
  <c r="I2001" i="16"/>
  <c r="I2002" i="16"/>
  <c r="I2003" i="16"/>
  <c r="I2004" i="16"/>
  <c r="I2005" i="16"/>
  <c r="I2006" i="16"/>
  <c r="I2007" i="16"/>
  <c r="I2008" i="16"/>
  <c r="I2009" i="16"/>
  <c r="I2010" i="16"/>
  <c r="I2011" i="16"/>
  <c r="I2012" i="16"/>
  <c r="I2013" i="16"/>
  <c r="I2014" i="16"/>
  <c r="I2015" i="16"/>
  <c r="I2016" i="16"/>
  <c r="I2017" i="16"/>
  <c r="I2018" i="16"/>
  <c r="I2019" i="16"/>
  <c r="I2020" i="16"/>
  <c r="I2021" i="16"/>
  <c r="I2022" i="16"/>
  <c r="I2023" i="16"/>
  <c r="I2024" i="16"/>
  <c r="I2025" i="16"/>
  <c r="I2026" i="16"/>
  <c r="I2027" i="16"/>
  <c r="I2028" i="16"/>
  <c r="I2029" i="16"/>
  <c r="I2030" i="16"/>
  <c r="I2031" i="16"/>
  <c r="I2032" i="16"/>
  <c r="I2033" i="16"/>
  <c r="I2034" i="16"/>
  <c r="I2035" i="16"/>
  <c r="I2036" i="16"/>
  <c r="I2037" i="16"/>
  <c r="I2038" i="16"/>
  <c r="I2039" i="16"/>
  <c r="I2040" i="16"/>
  <c r="I2041" i="16"/>
  <c r="I2042" i="16"/>
  <c r="I2043" i="16"/>
  <c r="I2044" i="16"/>
  <c r="I2045" i="16"/>
  <c r="I2046" i="16"/>
  <c r="I2047" i="16"/>
  <c r="I2048" i="16"/>
  <c r="I2049" i="16"/>
  <c r="I2050" i="16"/>
  <c r="I2051" i="16"/>
  <c r="I2052" i="16"/>
  <c r="I2053" i="16"/>
  <c r="I2054" i="16"/>
  <c r="I2055" i="16"/>
  <c r="I2056" i="16"/>
  <c r="I2057" i="16"/>
  <c r="I2058" i="16"/>
  <c r="I2059" i="16"/>
  <c r="I2060" i="16"/>
  <c r="I2061" i="16"/>
  <c r="I2062" i="16"/>
  <c r="I2063" i="16"/>
  <c r="I2064" i="16"/>
  <c r="I2065" i="16"/>
  <c r="I2066" i="16"/>
  <c r="I2067" i="16"/>
  <c r="I2068" i="16"/>
  <c r="I2069" i="16"/>
  <c r="I2070" i="16"/>
  <c r="I2071" i="16"/>
  <c r="I2072" i="16"/>
  <c r="I2073" i="16"/>
  <c r="I2074" i="16"/>
  <c r="I2075" i="16"/>
  <c r="I2076" i="16"/>
  <c r="I2077" i="16"/>
  <c r="I2078" i="16"/>
  <c r="I2079" i="16"/>
  <c r="I2080" i="16"/>
  <c r="I2081" i="16"/>
  <c r="I2082" i="16"/>
  <c r="I2083" i="16"/>
  <c r="I2084" i="16"/>
  <c r="I2085" i="16"/>
  <c r="I2086" i="16"/>
  <c r="I2087" i="16"/>
  <c r="I2088" i="16"/>
  <c r="I2089" i="16"/>
  <c r="I2090" i="16"/>
  <c r="I2091" i="16"/>
  <c r="I2092" i="16"/>
  <c r="I2093" i="16"/>
  <c r="I2094" i="16"/>
  <c r="I2095" i="16"/>
  <c r="I2096" i="16"/>
  <c r="I2097" i="16"/>
  <c r="I2098" i="16"/>
  <c r="I2099" i="16"/>
  <c r="I2100" i="16"/>
  <c r="I2101" i="16"/>
  <c r="I2102" i="16"/>
  <c r="I2103" i="16"/>
  <c r="I2104" i="16"/>
  <c r="I2105" i="16"/>
  <c r="I2106" i="16"/>
  <c r="I2107" i="16"/>
  <c r="I2108" i="16"/>
  <c r="I2109" i="16"/>
  <c r="I2110" i="16"/>
  <c r="I2111" i="16"/>
  <c r="I2112" i="16"/>
  <c r="I2113" i="16"/>
  <c r="I2114" i="16"/>
  <c r="I2115" i="16"/>
  <c r="I2116" i="16"/>
  <c r="I2117" i="16"/>
  <c r="I2118" i="16"/>
  <c r="I2119" i="16"/>
  <c r="I2120" i="16"/>
  <c r="I2121" i="16"/>
  <c r="I2122" i="16"/>
  <c r="I2123" i="16"/>
  <c r="I2124" i="16"/>
  <c r="I2125" i="16"/>
  <c r="I2126" i="16"/>
  <c r="I2127" i="16"/>
  <c r="I2128" i="16"/>
  <c r="I2129" i="16"/>
  <c r="I2130" i="16"/>
  <c r="I2131" i="16"/>
  <c r="I2132" i="16"/>
  <c r="I2133" i="16"/>
  <c r="I2134" i="16"/>
  <c r="I2135" i="16"/>
  <c r="I2136" i="16"/>
  <c r="I2137" i="16"/>
  <c r="I2138" i="16"/>
  <c r="I2139" i="16"/>
  <c r="I2140" i="16"/>
  <c r="I2141" i="16"/>
  <c r="I2142" i="16"/>
  <c r="I2143" i="16"/>
  <c r="I2144" i="16"/>
  <c r="I2145" i="16"/>
  <c r="I2146" i="16"/>
  <c r="I2147" i="16"/>
  <c r="I2148" i="16"/>
  <c r="I2149" i="16"/>
  <c r="I2150" i="16"/>
  <c r="I2151" i="16"/>
  <c r="I2152" i="16"/>
  <c r="I2153" i="16"/>
  <c r="I2154" i="16"/>
  <c r="I2155" i="16"/>
  <c r="I2156" i="16"/>
  <c r="I2157" i="16"/>
  <c r="I2158" i="16"/>
  <c r="I2159" i="16"/>
  <c r="I2160" i="16"/>
  <c r="I2161" i="16"/>
  <c r="I2162" i="16"/>
  <c r="I2163" i="16"/>
  <c r="I2164" i="16"/>
  <c r="I2165" i="16"/>
  <c r="I2166" i="16"/>
  <c r="I2167" i="16"/>
  <c r="I2168" i="16"/>
  <c r="I2169" i="16"/>
  <c r="I2170" i="16"/>
  <c r="I2171" i="16"/>
  <c r="I2172" i="16"/>
  <c r="I2173" i="16"/>
  <c r="I2174" i="16"/>
  <c r="I2175" i="16"/>
  <c r="I2176" i="16"/>
  <c r="I2177" i="16"/>
  <c r="I2178" i="16"/>
  <c r="I2179" i="16"/>
  <c r="I2180" i="16"/>
  <c r="I2181" i="16"/>
  <c r="I2182" i="16"/>
  <c r="I2183" i="16"/>
  <c r="I2184" i="16"/>
  <c r="I2185" i="16"/>
  <c r="I2186" i="16"/>
  <c r="I2187" i="16"/>
  <c r="I2188" i="16"/>
  <c r="I2189" i="16"/>
  <c r="I2190" i="16"/>
  <c r="I2191" i="16"/>
  <c r="I2192" i="16"/>
  <c r="I2193" i="16"/>
  <c r="I2194" i="16"/>
  <c r="I2195" i="16"/>
  <c r="I2196" i="16"/>
  <c r="I2197" i="16"/>
  <c r="I2198" i="16"/>
  <c r="I2199" i="16"/>
  <c r="I2200" i="16"/>
  <c r="I2201" i="16"/>
  <c r="I2202" i="16"/>
  <c r="I2203" i="16"/>
  <c r="I2204" i="16"/>
  <c r="I2205" i="16"/>
  <c r="I2206" i="16"/>
  <c r="I2207" i="16"/>
  <c r="I2208" i="16"/>
  <c r="I2209" i="16"/>
  <c r="I2210" i="16"/>
  <c r="I2211" i="16"/>
  <c r="I2212" i="16"/>
  <c r="I2213" i="16"/>
  <c r="I2214" i="16"/>
  <c r="I2215" i="16"/>
  <c r="I2216" i="16"/>
  <c r="I2217" i="16"/>
  <c r="I2218" i="16"/>
  <c r="I2219" i="16"/>
  <c r="I2220" i="16"/>
  <c r="I2221" i="16"/>
  <c r="I2222" i="16"/>
  <c r="I2223" i="16"/>
  <c r="I2224" i="16"/>
  <c r="I2225" i="16"/>
  <c r="I2226" i="16"/>
  <c r="I2227" i="16"/>
  <c r="I2228" i="16"/>
  <c r="I2229" i="16"/>
  <c r="I2230" i="16"/>
  <c r="I2231" i="16"/>
  <c r="I2232" i="16"/>
  <c r="I2233" i="16"/>
  <c r="I2234" i="16"/>
  <c r="I2235" i="16"/>
  <c r="I2236" i="16"/>
  <c r="I2237" i="16"/>
  <c r="I2238" i="16"/>
  <c r="I2239" i="16"/>
  <c r="I2240" i="16"/>
  <c r="I2241" i="16"/>
  <c r="I2242" i="16"/>
  <c r="I2243" i="16"/>
  <c r="I2244" i="16"/>
  <c r="I2245" i="16"/>
  <c r="I2246" i="16"/>
  <c r="I2247" i="16"/>
  <c r="I2248" i="16"/>
  <c r="I2249" i="16"/>
  <c r="I2250" i="16"/>
  <c r="I2251" i="16"/>
  <c r="I2252" i="16"/>
  <c r="I2253" i="16"/>
  <c r="I2254" i="16"/>
  <c r="I2255" i="16"/>
  <c r="I2256" i="16"/>
  <c r="I2257" i="16"/>
  <c r="I2258" i="16"/>
  <c r="I2259" i="16"/>
  <c r="I2260" i="16"/>
  <c r="I2261" i="16"/>
  <c r="I2262" i="16"/>
  <c r="I2263" i="16"/>
  <c r="I2264" i="16"/>
  <c r="I2265" i="16"/>
  <c r="I2266" i="16"/>
  <c r="I2267" i="16"/>
  <c r="I2268" i="16"/>
  <c r="I2269" i="16"/>
  <c r="I2270" i="16"/>
  <c r="I2271" i="16"/>
  <c r="I2272" i="16"/>
  <c r="I2273" i="16"/>
  <c r="I2274" i="16"/>
  <c r="I2275" i="16"/>
  <c r="I2276" i="16"/>
  <c r="I2277" i="16"/>
  <c r="I2278" i="16"/>
  <c r="I2279" i="16"/>
  <c r="I2280" i="16"/>
  <c r="I2281" i="16"/>
  <c r="I2282" i="16"/>
  <c r="I2283" i="16"/>
  <c r="I2284" i="16"/>
  <c r="I2285" i="16"/>
  <c r="I2286" i="16"/>
  <c r="I2287" i="16"/>
  <c r="I2288" i="16"/>
  <c r="I2289" i="16"/>
  <c r="I2290" i="16"/>
  <c r="I2291" i="16"/>
  <c r="I2292" i="16"/>
  <c r="I2293" i="16"/>
  <c r="I2294" i="16"/>
  <c r="I2295" i="16"/>
  <c r="I2296" i="16"/>
  <c r="I2297" i="16"/>
  <c r="I2298" i="16"/>
  <c r="I2299" i="16"/>
  <c r="I2300" i="16"/>
  <c r="I2301" i="16"/>
  <c r="I2302" i="16"/>
  <c r="I2303" i="16"/>
  <c r="I2304" i="16"/>
  <c r="I2305" i="16"/>
  <c r="I2306" i="16"/>
  <c r="I2307" i="16"/>
  <c r="I2308" i="16"/>
  <c r="I2309" i="16"/>
  <c r="I2310" i="16"/>
  <c r="I2311" i="16"/>
  <c r="I2312" i="16"/>
  <c r="I2313" i="16"/>
  <c r="I2314" i="16"/>
  <c r="I2315" i="16"/>
  <c r="I2316" i="16"/>
  <c r="I2317" i="16"/>
  <c r="I2318" i="16"/>
  <c r="I2319" i="16"/>
  <c r="I2320" i="16"/>
  <c r="I2321" i="16"/>
  <c r="I2322" i="16"/>
  <c r="I2323" i="16"/>
  <c r="I2324" i="16"/>
  <c r="I2325" i="16"/>
  <c r="I2326" i="16"/>
  <c r="I2327" i="16"/>
  <c r="I2328" i="16"/>
  <c r="I2329" i="16"/>
  <c r="I2330" i="16"/>
  <c r="I2331" i="16"/>
  <c r="I2332" i="16"/>
  <c r="I2333" i="16"/>
  <c r="I2334" i="16"/>
  <c r="I2335" i="16"/>
  <c r="I2336" i="16"/>
  <c r="I2337" i="16"/>
  <c r="I2338" i="16"/>
  <c r="I2339" i="16"/>
  <c r="I2340" i="16"/>
  <c r="I2341" i="16"/>
  <c r="I2342" i="16"/>
  <c r="I2343" i="16"/>
  <c r="I2344" i="16"/>
  <c r="I2345" i="16"/>
  <c r="I2346" i="16"/>
  <c r="I2347" i="16"/>
  <c r="I2348" i="16"/>
  <c r="I2349" i="16"/>
  <c r="I2350" i="16"/>
  <c r="I2351" i="16"/>
  <c r="I2352" i="16"/>
  <c r="I2353" i="16"/>
  <c r="I2354" i="16"/>
  <c r="I2355" i="16"/>
  <c r="I2356" i="16"/>
  <c r="I2357" i="16"/>
  <c r="I2358" i="16"/>
  <c r="I2359" i="16"/>
  <c r="I2360" i="16"/>
  <c r="I2361" i="16"/>
  <c r="I2362" i="16"/>
  <c r="I2363" i="16"/>
  <c r="I2364" i="16"/>
  <c r="I2365" i="16"/>
  <c r="I2366" i="16"/>
  <c r="I2367" i="16"/>
  <c r="I2368" i="16"/>
  <c r="I2369" i="16"/>
  <c r="I2370" i="16"/>
  <c r="I2371" i="16"/>
  <c r="I2372" i="16"/>
  <c r="I2373" i="16"/>
  <c r="I2374" i="16"/>
  <c r="I2375" i="16"/>
  <c r="I2376" i="16"/>
  <c r="I2377" i="16"/>
  <c r="I2378" i="16"/>
  <c r="I2379" i="16"/>
  <c r="I2380" i="16"/>
  <c r="I2381" i="16"/>
  <c r="I2382" i="16"/>
  <c r="I2383" i="16"/>
  <c r="I2384" i="16"/>
  <c r="I2385" i="16"/>
  <c r="I2386" i="16"/>
  <c r="I2387" i="16"/>
  <c r="I2388" i="16"/>
  <c r="I2389" i="16"/>
  <c r="I2390" i="16"/>
  <c r="I2391" i="16"/>
  <c r="I2392" i="16"/>
  <c r="I2393" i="16"/>
  <c r="I2394" i="16"/>
  <c r="I2395" i="16"/>
  <c r="I2396" i="16"/>
  <c r="I2397" i="16"/>
  <c r="I2398" i="16"/>
  <c r="I2399" i="16"/>
  <c r="I2400" i="16"/>
  <c r="I2401" i="16"/>
  <c r="I2402" i="16"/>
  <c r="I2403" i="16"/>
  <c r="I2404" i="16"/>
  <c r="I2405" i="16"/>
  <c r="I2406" i="16"/>
  <c r="I2407" i="16"/>
  <c r="I2408" i="16"/>
  <c r="I2409" i="16"/>
  <c r="I2410" i="16"/>
  <c r="I2411" i="16"/>
  <c r="I2412" i="16"/>
  <c r="I2413" i="16"/>
  <c r="I2414" i="16"/>
  <c r="I2415" i="16"/>
  <c r="I2416" i="16"/>
  <c r="I2417" i="16"/>
  <c r="I2418" i="16"/>
  <c r="I2419" i="16"/>
  <c r="I2420" i="16"/>
  <c r="I2421" i="16"/>
  <c r="I2422" i="16"/>
  <c r="I2423" i="16"/>
  <c r="I2424" i="16"/>
  <c r="I2425" i="16"/>
  <c r="I2426" i="16"/>
  <c r="I2427" i="16"/>
  <c r="I2428" i="16"/>
  <c r="I2429" i="16"/>
  <c r="I2430" i="16"/>
  <c r="I2431" i="16"/>
  <c r="I2432" i="16"/>
  <c r="I2433" i="16"/>
  <c r="I2434" i="16"/>
  <c r="I2435" i="16"/>
  <c r="I2436" i="16"/>
  <c r="I2437" i="16"/>
  <c r="I2438" i="16"/>
  <c r="I2439" i="16"/>
  <c r="I2440" i="16"/>
  <c r="I2441" i="16"/>
  <c r="I2442" i="16"/>
  <c r="I2443" i="16"/>
  <c r="I2444" i="16"/>
  <c r="I2445" i="16"/>
  <c r="I2446" i="16"/>
  <c r="I2447" i="16"/>
  <c r="I2448" i="16"/>
  <c r="I2449" i="16"/>
  <c r="I2450" i="16"/>
  <c r="I2451" i="16"/>
  <c r="I2452" i="16"/>
  <c r="I2453" i="16"/>
  <c r="I2454" i="16"/>
  <c r="I2455" i="16"/>
  <c r="I2456" i="16"/>
  <c r="I2457" i="16"/>
  <c r="I2458" i="16"/>
  <c r="I2459" i="16"/>
  <c r="I2460" i="16"/>
  <c r="I2461" i="16"/>
  <c r="I2462" i="16"/>
  <c r="I2463" i="16"/>
  <c r="I2464" i="16"/>
  <c r="I2465" i="16"/>
  <c r="I2466" i="16"/>
  <c r="I2467" i="16"/>
  <c r="I2468" i="16"/>
  <c r="I2469" i="16"/>
  <c r="I2470" i="16"/>
  <c r="I2471" i="16"/>
  <c r="I2472" i="16"/>
  <c r="I2473" i="16"/>
  <c r="I2474" i="16"/>
  <c r="I2475" i="16"/>
  <c r="I2476" i="16"/>
  <c r="I2477" i="16"/>
  <c r="I2478" i="16"/>
  <c r="I2479" i="16"/>
  <c r="I2480" i="16"/>
  <c r="I2481" i="16"/>
  <c r="I2482" i="16"/>
  <c r="I2483" i="16"/>
  <c r="I2484" i="16"/>
  <c r="I2485" i="16"/>
  <c r="I2486" i="16"/>
  <c r="I2487" i="16"/>
  <c r="I2488" i="16"/>
  <c r="I2489" i="16"/>
  <c r="I2490" i="16"/>
  <c r="I2491" i="16"/>
  <c r="I2492" i="16"/>
  <c r="I2493" i="16"/>
  <c r="I2494" i="16"/>
  <c r="I2495" i="16"/>
  <c r="I2496" i="16"/>
  <c r="I2497" i="16"/>
  <c r="I2498" i="16"/>
  <c r="I2499" i="16"/>
  <c r="I2500" i="16"/>
  <c r="I2501" i="16"/>
  <c r="I2502" i="16"/>
  <c r="I2503" i="16"/>
  <c r="I2504" i="16"/>
  <c r="I2505" i="16"/>
  <c r="I2506" i="16"/>
  <c r="I2507" i="16"/>
  <c r="I2508" i="16"/>
  <c r="I2509" i="16"/>
  <c r="I2510" i="16"/>
  <c r="I2511" i="16"/>
  <c r="I2512" i="16"/>
  <c r="I2513" i="16"/>
  <c r="I2514" i="16"/>
  <c r="I2515" i="16"/>
  <c r="I2516" i="16"/>
  <c r="I2517" i="16"/>
  <c r="I2518" i="16"/>
  <c r="I2519" i="16"/>
  <c r="I2520" i="16"/>
  <c r="I2521" i="16"/>
  <c r="I2522" i="16"/>
  <c r="I2523" i="16"/>
  <c r="I2524" i="16"/>
  <c r="I2525" i="16"/>
  <c r="I2526" i="16"/>
  <c r="I2527" i="16"/>
  <c r="I2528" i="16"/>
  <c r="I2529" i="16"/>
  <c r="I2530" i="16"/>
  <c r="I2531" i="16"/>
  <c r="I2532" i="16"/>
  <c r="I2533" i="16"/>
  <c r="I2534" i="16"/>
  <c r="I2535" i="16"/>
  <c r="I2536" i="16"/>
  <c r="I2537" i="16"/>
  <c r="I2538" i="16"/>
  <c r="I2539" i="16"/>
  <c r="I2540" i="16"/>
  <c r="I2541" i="16"/>
  <c r="I2542" i="16"/>
  <c r="I2543" i="16"/>
  <c r="I2544" i="16"/>
  <c r="I2545" i="16"/>
  <c r="I2546" i="16"/>
  <c r="I2547" i="16"/>
  <c r="I2548" i="16"/>
  <c r="I2549" i="16"/>
  <c r="I2550" i="16"/>
  <c r="I2551" i="16"/>
  <c r="I2552" i="16"/>
  <c r="I2553" i="16"/>
  <c r="I2554" i="16"/>
  <c r="I2555" i="16"/>
  <c r="I2556" i="16"/>
  <c r="I2557" i="16"/>
  <c r="I2558" i="16"/>
  <c r="I2559" i="16"/>
  <c r="I2560" i="16"/>
  <c r="I2561" i="16"/>
  <c r="I2562" i="16"/>
  <c r="I2563" i="16"/>
  <c r="I2564" i="16"/>
  <c r="I2565" i="16"/>
  <c r="I2566" i="16"/>
  <c r="I2567" i="16"/>
  <c r="I2568" i="16"/>
  <c r="I2569" i="16"/>
  <c r="I2570" i="16"/>
  <c r="I2571" i="16"/>
  <c r="I2572" i="16"/>
  <c r="I2573" i="16"/>
  <c r="I2574" i="16"/>
  <c r="I2575" i="16"/>
  <c r="I2576" i="16"/>
  <c r="I2577" i="16"/>
  <c r="I2578" i="16"/>
  <c r="I2579" i="16"/>
  <c r="I2580" i="16"/>
  <c r="I2581" i="16"/>
  <c r="I2582" i="16"/>
  <c r="I2583" i="16"/>
  <c r="I2584" i="16"/>
  <c r="I2585" i="16"/>
  <c r="I2586" i="16"/>
  <c r="I2587" i="16"/>
  <c r="I2588" i="16"/>
  <c r="I2589" i="16"/>
  <c r="I2590" i="16"/>
  <c r="I2591" i="16"/>
  <c r="I2592" i="16"/>
  <c r="I2593" i="16"/>
  <c r="I2594" i="16"/>
  <c r="I2595" i="16"/>
  <c r="I2596" i="16"/>
  <c r="I2597" i="16"/>
  <c r="I2598" i="16"/>
  <c r="I2599" i="16"/>
  <c r="I2600" i="16"/>
  <c r="I2601" i="16"/>
  <c r="I2602" i="16"/>
  <c r="I2603" i="16"/>
  <c r="I2604" i="16"/>
  <c r="I2605" i="16"/>
  <c r="I2606" i="16"/>
  <c r="I2607" i="16"/>
  <c r="I2608" i="16"/>
  <c r="I2609" i="16"/>
  <c r="I2610" i="16"/>
  <c r="I2611" i="16"/>
  <c r="I2612" i="16"/>
  <c r="I2613" i="16"/>
  <c r="I2614" i="16"/>
  <c r="I2615" i="16"/>
  <c r="I2616" i="16"/>
  <c r="I2617" i="16"/>
  <c r="I2618" i="16"/>
  <c r="I2619" i="16"/>
  <c r="I2620" i="16"/>
  <c r="I2621" i="16"/>
  <c r="I2622" i="16"/>
  <c r="I2623" i="16"/>
  <c r="I2624" i="16"/>
  <c r="I2625" i="16"/>
  <c r="I2626" i="16"/>
  <c r="I2627" i="16"/>
  <c r="I2628" i="16"/>
  <c r="I2629" i="16"/>
  <c r="I2630" i="16"/>
  <c r="I2631" i="16"/>
  <c r="I2632" i="16"/>
  <c r="I2633" i="16"/>
  <c r="I2634" i="16"/>
  <c r="I2635" i="16"/>
  <c r="I2636" i="16"/>
  <c r="I2637" i="16"/>
  <c r="I2638" i="16"/>
  <c r="I2639" i="16"/>
  <c r="I2640" i="16"/>
  <c r="I2641" i="16"/>
  <c r="I2642" i="16"/>
  <c r="I2643" i="16"/>
  <c r="I2644" i="16"/>
  <c r="I2645" i="16"/>
  <c r="I2646" i="16"/>
  <c r="I2647" i="16"/>
  <c r="I2648" i="16"/>
  <c r="I2649" i="16"/>
  <c r="I2650" i="16"/>
  <c r="I2651" i="16"/>
  <c r="I2652" i="16"/>
  <c r="I2653" i="16"/>
  <c r="I2654" i="16"/>
  <c r="I2655" i="16"/>
  <c r="I2656" i="16"/>
  <c r="I2657" i="16"/>
  <c r="I2658" i="16"/>
  <c r="I2659" i="16"/>
  <c r="I2660" i="16"/>
  <c r="I2661" i="16"/>
  <c r="I2662" i="16"/>
  <c r="I2663" i="16"/>
  <c r="I2664" i="16"/>
  <c r="I2665" i="16"/>
  <c r="I2666" i="16"/>
  <c r="I2667" i="16"/>
  <c r="I2668" i="16"/>
  <c r="I2669" i="16"/>
  <c r="I2670" i="16"/>
  <c r="I2671" i="16"/>
  <c r="I2672" i="16"/>
  <c r="I2673" i="16"/>
  <c r="I2674" i="16"/>
  <c r="I2675" i="16"/>
  <c r="I2676" i="16"/>
  <c r="I2677" i="16"/>
  <c r="I2678" i="16"/>
  <c r="I2679" i="16"/>
  <c r="I2680" i="16"/>
  <c r="I2681" i="16"/>
  <c r="I2682" i="16"/>
  <c r="I2683" i="16"/>
  <c r="I2684" i="16"/>
  <c r="I2685" i="16"/>
  <c r="I2686" i="16"/>
  <c r="I2687" i="16"/>
  <c r="I2688" i="16"/>
  <c r="I2689" i="16"/>
  <c r="I2690" i="16"/>
  <c r="I2691" i="16"/>
  <c r="I2692" i="16"/>
  <c r="I2693" i="16"/>
  <c r="I2694" i="16"/>
  <c r="I2695" i="16"/>
  <c r="I2696" i="16"/>
  <c r="I2697" i="16"/>
  <c r="I2698" i="16"/>
  <c r="I2699" i="16"/>
  <c r="I2700" i="16"/>
  <c r="I2701" i="16"/>
  <c r="I2702" i="16"/>
  <c r="I2703" i="16"/>
  <c r="I2704" i="16"/>
  <c r="I2705" i="16"/>
  <c r="I2706" i="16"/>
  <c r="I2707" i="16"/>
  <c r="I2708" i="16"/>
  <c r="I2709" i="16"/>
  <c r="I2710" i="16"/>
  <c r="I2711" i="16"/>
  <c r="I2712" i="16"/>
  <c r="I2713" i="16"/>
  <c r="I2714" i="16"/>
  <c r="I2715" i="16"/>
  <c r="I2716" i="16"/>
  <c r="I2717" i="16"/>
  <c r="I2718" i="16"/>
  <c r="I2719" i="16"/>
  <c r="I2720" i="16"/>
  <c r="I2721" i="16"/>
  <c r="I2722" i="16"/>
  <c r="I2723" i="16"/>
  <c r="I2724" i="16"/>
  <c r="I2725" i="16"/>
  <c r="I2726" i="16"/>
  <c r="I2727" i="16"/>
  <c r="I2728" i="16"/>
  <c r="I2729" i="16"/>
  <c r="I2730" i="16"/>
  <c r="I2731" i="16"/>
  <c r="I2732" i="16"/>
  <c r="I2733" i="16"/>
  <c r="I2734" i="16"/>
  <c r="I2735" i="16"/>
  <c r="I2736" i="16"/>
  <c r="I2737" i="16"/>
  <c r="I2738" i="16"/>
  <c r="I2739" i="16"/>
  <c r="I2740" i="16"/>
  <c r="I2741" i="16"/>
  <c r="I2742" i="16"/>
  <c r="I2743" i="16"/>
  <c r="I2744" i="16"/>
  <c r="I2745" i="16"/>
  <c r="I2746" i="16"/>
  <c r="I2747" i="16"/>
  <c r="I2748" i="16"/>
  <c r="I2749" i="16"/>
  <c r="I2750" i="16"/>
  <c r="I2751" i="16"/>
  <c r="I2752" i="16"/>
  <c r="I2753" i="16"/>
  <c r="I2754" i="16"/>
  <c r="I2755" i="16"/>
  <c r="I2756" i="16"/>
  <c r="I2757" i="16"/>
  <c r="I2758" i="16"/>
  <c r="I2759" i="16"/>
  <c r="I2760" i="16"/>
  <c r="I2761" i="16"/>
  <c r="I2762" i="16"/>
  <c r="I2763" i="16"/>
  <c r="I2764" i="16"/>
  <c r="I2765" i="16"/>
  <c r="I2766" i="16"/>
  <c r="I2767" i="16"/>
  <c r="I2768" i="16"/>
  <c r="I2769" i="16"/>
  <c r="I2770" i="16"/>
  <c r="I2771" i="16"/>
  <c r="I2772" i="16"/>
  <c r="I2773" i="16"/>
  <c r="I2774" i="16"/>
  <c r="I2775" i="16"/>
  <c r="I2776" i="16"/>
  <c r="I2777" i="16"/>
  <c r="I2778" i="16"/>
  <c r="I2779" i="16"/>
  <c r="I2780" i="16"/>
  <c r="I2781" i="16"/>
  <c r="I2782" i="16"/>
  <c r="I2783" i="16"/>
  <c r="I2784" i="16"/>
  <c r="I2785" i="16"/>
  <c r="I2786" i="16"/>
  <c r="I2787" i="16"/>
  <c r="I2788" i="16"/>
  <c r="I2789" i="16"/>
  <c r="I2790" i="16"/>
  <c r="I2791" i="16"/>
  <c r="I2792" i="16"/>
  <c r="I2793" i="16"/>
  <c r="I2794" i="16"/>
  <c r="I2795" i="16"/>
  <c r="I2796" i="16"/>
  <c r="I2797" i="16"/>
  <c r="I2798" i="16"/>
  <c r="I2799" i="16"/>
  <c r="I2800" i="16"/>
  <c r="I2801" i="16"/>
  <c r="I2802" i="16"/>
  <c r="I2803" i="16"/>
  <c r="I2804" i="16"/>
  <c r="I2805" i="16"/>
  <c r="I2806" i="16"/>
  <c r="I2807" i="16"/>
  <c r="I2808" i="16"/>
  <c r="I2809" i="16"/>
  <c r="I2810" i="16"/>
  <c r="I2811" i="16"/>
  <c r="I2812" i="16"/>
  <c r="I2813" i="16"/>
  <c r="I2814" i="16"/>
  <c r="I2815" i="16"/>
  <c r="I2816" i="16"/>
  <c r="I2817" i="16"/>
  <c r="I2818" i="16"/>
  <c r="I2819" i="16"/>
  <c r="I2820" i="16"/>
  <c r="I2821" i="16"/>
  <c r="I2822" i="16"/>
  <c r="I2823" i="16"/>
  <c r="I2824" i="16"/>
  <c r="I2825" i="16"/>
  <c r="I2826" i="16"/>
  <c r="I2827" i="16"/>
  <c r="I2828" i="16"/>
  <c r="I2829" i="16"/>
  <c r="I2830" i="16"/>
  <c r="I2831" i="16"/>
  <c r="I2832" i="16"/>
  <c r="I2833" i="16"/>
  <c r="I2834" i="16"/>
  <c r="I2835" i="16"/>
  <c r="I2836" i="16"/>
  <c r="I2837" i="16"/>
  <c r="I2838" i="16"/>
  <c r="I2839" i="16"/>
  <c r="I2840" i="16"/>
  <c r="I2841" i="16"/>
  <c r="I2842" i="16"/>
  <c r="I2843" i="16"/>
  <c r="I2844" i="16"/>
  <c r="I2845" i="16"/>
  <c r="I2846" i="16"/>
  <c r="I2847" i="16"/>
  <c r="I2848" i="16"/>
  <c r="I2849" i="16"/>
  <c r="I2850" i="16"/>
  <c r="I2851" i="16"/>
  <c r="I2852" i="16"/>
  <c r="I2853" i="16"/>
  <c r="I2854" i="16"/>
  <c r="I2855" i="16"/>
  <c r="I2856" i="16"/>
  <c r="I2857" i="16"/>
  <c r="I2858" i="16"/>
  <c r="I2859" i="16"/>
  <c r="I2860" i="16"/>
  <c r="I2861" i="16"/>
  <c r="I2862" i="16"/>
  <c r="I2863" i="16"/>
  <c r="I2864" i="16"/>
  <c r="I2865" i="16"/>
  <c r="I2866" i="16"/>
  <c r="I2867" i="16"/>
  <c r="I2868" i="16"/>
  <c r="I2869" i="16"/>
  <c r="I2870" i="16"/>
  <c r="I2871" i="16"/>
  <c r="I2872" i="16"/>
  <c r="I2873" i="16"/>
  <c r="I2874" i="16"/>
  <c r="I2875" i="16"/>
  <c r="I2876" i="16"/>
  <c r="I2877" i="16"/>
  <c r="I2878" i="16"/>
  <c r="I2879" i="16"/>
  <c r="I2880" i="16"/>
  <c r="I2881" i="16"/>
  <c r="I2882" i="16"/>
  <c r="I2883" i="16"/>
  <c r="I2884" i="16"/>
  <c r="I2885" i="16"/>
  <c r="I2886" i="16"/>
  <c r="I2887" i="16"/>
  <c r="I2888" i="16"/>
  <c r="I2889" i="16"/>
  <c r="I2890" i="16"/>
  <c r="I2891" i="16"/>
  <c r="I2892" i="16"/>
  <c r="I2893" i="16"/>
  <c r="I2894" i="16"/>
  <c r="I2895" i="16"/>
  <c r="I2896" i="16"/>
  <c r="I2897" i="16"/>
  <c r="I2898" i="16"/>
  <c r="I2899" i="16"/>
  <c r="I2900" i="16"/>
  <c r="I2901" i="16"/>
  <c r="I2902" i="16"/>
  <c r="I2903" i="16"/>
  <c r="I2904" i="16"/>
  <c r="I2905" i="16"/>
  <c r="I2906" i="16"/>
  <c r="I2907" i="16"/>
  <c r="I2908" i="16"/>
  <c r="I2909" i="16"/>
  <c r="I2910" i="16"/>
  <c r="I2911" i="16"/>
  <c r="I2912" i="16"/>
  <c r="I2913" i="16"/>
  <c r="I2914" i="16"/>
  <c r="I2915" i="16"/>
  <c r="I2916" i="16"/>
  <c r="I2917" i="16"/>
  <c r="I2918" i="16"/>
  <c r="I2919" i="16"/>
  <c r="I2920" i="16"/>
  <c r="I2921" i="16"/>
  <c r="I2922" i="16"/>
  <c r="I2923" i="16"/>
  <c r="I2924" i="16"/>
  <c r="I2925" i="16"/>
  <c r="I2926" i="16"/>
  <c r="I2927" i="16"/>
  <c r="I2928" i="16"/>
  <c r="I2929" i="16"/>
  <c r="I2930" i="16"/>
  <c r="I2931" i="16"/>
  <c r="I2932" i="16"/>
  <c r="I2933" i="16"/>
  <c r="I2934" i="16"/>
  <c r="I2935" i="16"/>
  <c r="I2936" i="16"/>
  <c r="I2937" i="16"/>
  <c r="I2938" i="16"/>
  <c r="I2939" i="16"/>
  <c r="I2940" i="16"/>
  <c r="I2941" i="16"/>
  <c r="I2942" i="16"/>
  <c r="I2943" i="16"/>
  <c r="I2944" i="16"/>
  <c r="I2945" i="16"/>
  <c r="I2946" i="16"/>
  <c r="I2947" i="16"/>
  <c r="I2948" i="16"/>
  <c r="I2949" i="16"/>
  <c r="I2950" i="16"/>
  <c r="I2951" i="16"/>
  <c r="I2952" i="16"/>
  <c r="I2953" i="16"/>
  <c r="I2954" i="16"/>
  <c r="I2955" i="16"/>
  <c r="I2956" i="16"/>
  <c r="I2957" i="16"/>
  <c r="I2958" i="16"/>
  <c r="I2959" i="16"/>
  <c r="I2960" i="16"/>
  <c r="I2961" i="16"/>
  <c r="I2962" i="16"/>
  <c r="I2963" i="16"/>
  <c r="I2964" i="16"/>
  <c r="I2965" i="16"/>
  <c r="I2966" i="16"/>
  <c r="I2967" i="16"/>
  <c r="I2968" i="16"/>
  <c r="I2969" i="16"/>
  <c r="I2970" i="16"/>
  <c r="I2971" i="16"/>
  <c r="I2972" i="16"/>
  <c r="I2973" i="16"/>
  <c r="I2974" i="16"/>
  <c r="I2975" i="16"/>
  <c r="I2976" i="16"/>
  <c r="I2977" i="16"/>
  <c r="I2978" i="16"/>
  <c r="I2979" i="16"/>
  <c r="I2980" i="16"/>
  <c r="I2981" i="16"/>
  <c r="I2982" i="16"/>
  <c r="I2983" i="16"/>
  <c r="I2984" i="16"/>
  <c r="I2985" i="16"/>
  <c r="I2986" i="16"/>
  <c r="I2987" i="16"/>
  <c r="I2988" i="16"/>
  <c r="I2989" i="16"/>
  <c r="I2990" i="16"/>
  <c r="I2991" i="16"/>
  <c r="I2992" i="16"/>
  <c r="I2993" i="16"/>
  <c r="I2994" i="16"/>
  <c r="I2995" i="16"/>
  <c r="I2996" i="16"/>
  <c r="I2997" i="16"/>
  <c r="I2998" i="16"/>
  <c r="I2999" i="16"/>
  <c r="I3000" i="16"/>
  <c r="I3001" i="16"/>
  <c r="I3002" i="16"/>
  <c r="I3003" i="16"/>
  <c r="I3004" i="16"/>
  <c r="I3005" i="16"/>
  <c r="I3006" i="16"/>
  <c r="I3007" i="16"/>
  <c r="I3008" i="16"/>
  <c r="I3009" i="16"/>
  <c r="I3010" i="16"/>
  <c r="I3011" i="16"/>
  <c r="I3012" i="16"/>
  <c r="I3013" i="16"/>
  <c r="I3014" i="16"/>
  <c r="I3015" i="16"/>
  <c r="I3016" i="16"/>
  <c r="I3017" i="16"/>
  <c r="I3018" i="16"/>
  <c r="I3019" i="16"/>
  <c r="I3020" i="16"/>
  <c r="I3021" i="16"/>
  <c r="I3022" i="16"/>
  <c r="I3023" i="16"/>
  <c r="I3024" i="16"/>
  <c r="I3025" i="16"/>
  <c r="I3026" i="16"/>
  <c r="I3027" i="16"/>
  <c r="I3028" i="16"/>
  <c r="I3029" i="16"/>
  <c r="I3030" i="16"/>
  <c r="I3031" i="16"/>
  <c r="I3032" i="16"/>
  <c r="I3033" i="16"/>
  <c r="I3034" i="16"/>
  <c r="I3035" i="16"/>
  <c r="I3036" i="16"/>
  <c r="I3037" i="16"/>
  <c r="I3038" i="16"/>
  <c r="I3039" i="16"/>
  <c r="I3040" i="16"/>
  <c r="I3041" i="16"/>
  <c r="I3042" i="16"/>
  <c r="I3043" i="16"/>
  <c r="I3044" i="16"/>
  <c r="I3045" i="16"/>
  <c r="I3046" i="16"/>
  <c r="I3047" i="16"/>
  <c r="I3048" i="16"/>
  <c r="I3049" i="16"/>
  <c r="I3050" i="16"/>
  <c r="I3051" i="16"/>
  <c r="I3052" i="16"/>
  <c r="I3053" i="16"/>
  <c r="I3054" i="16"/>
  <c r="I3055" i="16"/>
  <c r="I3056" i="16"/>
  <c r="I3057" i="16"/>
  <c r="I3058" i="16"/>
  <c r="I3059" i="16"/>
  <c r="I3060" i="16"/>
  <c r="I3061" i="16"/>
  <c r="I3062" i="16"/>
  <c r="I3063" i="16"/>
  <c r="I3064" i="16"/>
  <c r="I3065" i="16"/>
  <c r="I3066" i="16"/>
  <c r="I3067" i="16"/>
  <c r="I3068" i="16"/>
  <c r="I3069" i="16"/>
  <c r="I3070" i="16"/>
  <c r="I3071" i="16"/>
  <c r="I3072" i="16"/>
  <c r="I3073" i="16"/>
  <c r="I3074" i="16"/>
  <c r="I3075" i="16"/>
  <c r="I3076" i="16"/>
  <c r="I3077" i="16"/>
  <c r="I3078" i="16"/>
  <c r="I3079" i="16"/>
  <c r="I3080" i="16"/>
  <c r="I3081" i="16"/>
  <c r="I3082" i="16"/>
  <c r="I3083" i="16"/>
  <c r="I3084" i="16"/>
  <c r="I3085" i="16"/>
  <c r="I3086" i="16"/>
  <c r="I3087" i="16"/>
  <c r="I3088" i="16"/>
  <c r="I3089" i="16"/>
  <c r="I3090" i="16"/>
  <c r="I3091" i="16"/>
  <c r="I3092" i="16"/>
  <c r="I3093" i="16"/>
  <c r="I3094" i="16"/>
  <c r="I3095" i="16"/>
  <c r="I3096" i="16"/>
  <c r="I3097" i="16"/>
  <c r="I3098" i="16"/>
  <c r="I3099" i="16"/>
  <c r="I3100" i="16"/>
  <c r="I3101" i="16"/>
  <c r="I3102" i="16"/>
  <c r="I3103" i="16"/>
  <c r="I3104" i="16"/>
  <c r="I3105" i="16"/>
  <c r="I3106" i="16"/>
  <c r="I3107" i="16"/>
  <c r="I3108" i="16"/>
  <c r="I3109" i="16"/>
  <c r="I3110" i="16"/>
  <c r="I3111" i="16"/>
  <c r="I3112" i="16"/>
  <c r="I3113" i="16"/>
  <c r="I3114" i="16"/>
  <c r="I3115" i="16"/>
  <c r="I3116" i="16"/>
  <c r="I3117" i="16"/>
  <c r="I3118" i="16"/>
  <c r="I3119" i="16"/>
  <c r="I3120" i="16"/>
  <c r="I3121" i="16"/>
  <c r="I3122" i="16"/>
  <c r="I3123" i="16"/>
  <c r="I3124" i="16"/>
  <c r="I3125" i="16"/>
  <c r="I3126" i="16"/>
  <c r="I3127" i="16"/>
  <c r="I3128" i="16"/>
  <c r="I3129" i="16"/>
  <c r="I3130" i="16"/>
  <c r="I3131" i="16"/>
  <c r="I3132" i="16"/>
  <c r="I3133" i="16"/>
  <c r="I3134" i="16"/>
  <c r="I3135" i="16"/>
  <c r="I3136" i="16"/>
  <c r="I3137" i="16"/>
  <c r="I3138" i="16"/>
  <c r="I3139" i="16"/>
  <c r="I3140" i="16"/>
  <c r="I3141" i="16"/>
  <c r="I3142" i="16"/>
  <c r="I3143" i="16"/>
  <c r="I3144" i="16"/>
  <c r="I3145" i="16"/>
  <c r="I3146" i="16"/>
  <c r="I3147" i="16"/>
  <c r="I3148" i="16"/>
  <c r="I3149" i="16"/>
  <c r="I3150" i="16"/>
  <c r="I3151" i="16"/>
  <c r="I3152" i="16"/>
  <c r="I3153" i="16"/>
  <c r="I3154" i="16"/>
  <c r="I3155" i="16"/>
  <c r="I3156" i="16"/>
  <c r="I3157" i="16"/>
  <c r="I3158" i="16"/>
  <c r="I3159" i="16"/>
  <c r="I3160" i="16"/>
  <c r="I3161" i="16"/>
  <c r="I3162" i="16"/>
  <c r="I3163" i="16"/>
  <c r="I3164" i="16"/>
  <c r="I3165" i="16"/>
  <c r="I3166" i="16"/>
  <c r="I3167" i="16"/>
  <c r="I3168" i="16"/>
  <c r="I3169" i="16"/>
  <c r="I3170" i="16"/>
  <c r="I3171" i="16"/>
  <c r="I3172" i="16"/>
  <c r="I3173" i="16"/>
  <c r="I3174" i="16"/>
  <c r="I3175" i="16"/>
  <c r="I3176" i="16"/>
  <c r="I3177" i="16"/>
  <c r="I3178" i="16"/>
  <c r="I3179" i="16"/>
  <c r="I3180" i="16"/>
  <c r="I3181" i="16"/>
  <c r="I3182" i="16"/>
  <c r="I3183" i="16"/>
  <c r="I3184" i="16"/>
  <c r="I3185" i="16"/>
  <c r="I3186" i="16"/>
  <c r="I3187" i="16"/>
  <c r="I3188" i="16"/>
  <c r="I3189" i="16"/>
  <c r="I3190" i="16"/>
  <c r="I3191" i="16"/>
  <c r="I3192" i="16"/>
  <c r="I3193" i="16"/>
  <c r="I3194" i="16"/>
  <c r="I3195" i="16"/>
  <c r="I3196" i="16"/>
  <c r="I3197" i="16"/>
  <c r="I3198" i="16"/>
  <c r="I3199" i="16"/>
  <c r="I3200" i="16"/>
  <c r="I3201" i="16"/>
  <c r="I3202" i="16"/>
  <c r="I3203" i="16"/>
  <c r="I3204" i="16"/>
  <c r="I3205" i="16"/>
  <c r="I3206" i="16"/>
  <c r="I3207" i="16"/>
  <c r="I3208" i="16"/>
  <c r="I3209" i="16"/>
  <c r="I3210" i="16"/>
  <c r="I3211" i="16"/>
  <c r="I3212" i="16"/>
  <c r="I3213" i="16"/>
  <c r="I3214" i="16"/>
  <c r="I3215" i="16"/>
  <c r="I3216" i="16"/>
  <c r="I3217" i="16"/>
  <c r="I3218" i="16"/>
  <c r="I3219" i="16"/>
  <c r="I3220" i="16"/>
  <c r="I3221" i="16"/>
  <c r="I3222" i="16"/>
  <c r="I3223" i="16"/>
  <c r="I3224" i="16"/>
  <c r="I3225" i="16"/>
  <c r="I3226" i="16"/>
  <c r="I3227" i="16"/>
  <c r="I3228" i="16"/>
  <c r="I3229" i="16"/>
  <c r="I3230" i="16"/>
  <c r="I3231" i="16"/>
  <c r="I3232" i="16"/>
  <c r="I3233" i="16"/>
  <c r="I3234" i="16"/>
  <c r="I3235" i="16"/>
  <c r="I3236" i="16"/>
  <c r="I3237" i="16"/>
  <c r="I3238" i="16"/>
  <c r="I3239" i="16"/>
  <c r="I3240" i="16"/>
  <c r="I3241" i="16"/>
  <c r="I3242" i="16"/>
  <c r="I3243" i="16"/>
  <c r="I3244" i="16"/>
  <c r="I3245" i="16"/>
  <c r="I3246" i="16"/>
  <c r="I3247" i="16"/>
  <c r="I3248" i="16"/>
  <c r="I3249" i="16"/>
  <c r="I3250" i="16"/>
  <c r="I3251" i="16"/>
  <c r="I3252" i="16"/>
  <c r="I3253" i="16"/>
  <c r="I3254" i="16"/>
  <c r="I3255" i="16"/>
  <c r="I3256" i="16"/>
  <c r="I3257" i="16"/>
  <c r="I3258" i="16"/>
  <c r="I3259" i="16"/>
  <c r="I3260" i="16"/>
  <c r="I3261" i="16"/>
  <c r="I3262" i="16"/>
  <c r="I3263" i="16"/>
  <c r="I3264" i="16"/>
  <c r="I3265" i="16"/>
  <c r="I3266" i="16"/>
  <c r="I3267" i="16"/>
  <c r="I3268" i="16"/>
  <c r="I3269" i="16"/>
  <c r="I3270" i="16"/>
  <c r="I3271" i="16"/>
  <c r="I3272" i="16"/>
  <c r="I3273" i="16"/>
  <c r="I3274" i="16"/>
  <c r="I3275" i="16"/>
  <c r="I3276" i="16"/>
  <c r="I3277" i="16"/>
  <c r="I3278" i="16"/>
  <c r="I3279" i="16"/>
  <c r="I3280" i="16"/>
  <c r="I3281" i="16"/>
  <c r="I3282" i="16"/>
  <c r="I3283" i="16"/>
  <c r="I3284" i="16"/>
  <c r="I3285" i="16"/>
  <c r="I3286" i="16"/>
  <c r="I3287" i="16"/>
  <c r="I3288" i="16"/>
  <c r="I3289" i="16"/>
  <c r="I3290" i="16"/>
  <c r="I3291" i="16"/>
  <c r="I3292" i="16"/>
  <c r="I3293" i="16"/>
  <c r="I3294" i="16"/>
  <c r="I3295" i="16"/>
  <c r="I3296" i="16"/>
  <c r="I3297" i="16"/>
  <c r="I3298" i="16"/>
  <c r="I3299" i="16"/>
  <c r="I3300" i="16"/>
  <c r="I3301" i="16"/>
  <c r="I3302" i="16"/>
  <c r="I3303" i="16"/>
  <c r="I3304" i="16"/>
  <c r="I3305" i="16"/>
  <c r="I3306" i="16"/>
  <c r="I3307" i="16"/>
  <c r="I3308" i="16"/>
  <c r="I3309" i="16"/>
  <c r="I3310" i="16"/>
  <c r="I3311" i="16"/>
  <c r="I3312" i="16"/>
  <c r="I3313" i="16"/>
  <c r="I3314" i="16"/>
  <c r="I3315" i="16"/>
  <c r="I3316" i="16"/>
  <c r="I3317" i="16"/>
  <c r="I3318" i="16"/>
  <c r="I3319" i="16"/>
  <c r="I3320" i="16"/>
  <c r="I3321" i="16"/>
  <c r="I3322" i="16"/>
  <c r="I3323" i="16"/>
  <c r="I3324" i="16"/>
  <c r="I3325" i="16"/>
  <c r="I3326" i="16"/>
  <c r="I3327" i="16"/>
  <c r="I3328" i="16"/>
  <c r="I3329" i="16"/>
  <c r="I3330" i="16"/>
  <c r="I3331" i="16"/>
  <c r="I3332" i="16"/>
  <c r="I3333" i="16"/>
  <c r="I3334" i="16"/>
  <c r="I3335" i="16"/>
  <c r="I3336" i="16"/>
  <c r="I3337" i="16"/>
  <c r="I3338" i="16"/>
  <c r="I3339" i="16"/>
  <c r="I3340" i="16"/>
  <c r="I3341" i="16"/>
  <c r="I3342" i="16"/>
  <c r="I3343" i="16"/>
  <c r="I3344" i="16"/>
  <c r="I3345" i="16"/>
  <c r="I3346" i="16"/>
  <c r="I3347" i="16"/>
  <c r="I3348" i="16"/>
  <c r="I3349" i="16"/>
  <c r="I3350" i="16"/>
  <c r="I3351" i="16"/>
  <c r="I3352" i="16"/>
  <c r="I3353" i="16"/>
  <c r="I3354" i="16"/>
  <c r="I3355" i="16"/>
  <c r="I3356" i="16"/>
  <c r="I3357" i="16"/>
  <c r="I3358" i="16"/>
  <c r="I3359" i="16"/>
  <c r="I3360" i="16"/>
  <c r="I3361" i="16"/>
  <c r="I3362" i="16"/>
  <c r="I3363" i="16"/>
  <c r="I3364" i="16"/>
  <c r="I3365" i="16"/>
  <c r="I3366" i="16"/>
  <c r="I3367" i="16"/>
  <c r="I3368" i="16"/>
  <c r="I3369" i="16"/>
  <c r="I3370" i="16"/>
  <c r="I3371" i="16"/>
  <c r="I3372" i="16"/>
  <c r="I3373" i="16"/>
  <c r="I3374" i="16"/>
  <c r="I3375" i="16"/>
  <c r="I3376" i="16"/>
  <c r="I3377" i="16"/>
  <c r="I3378" i="16"/>
  <c r="I3379" i="16"/>
  <c r="I3380" i="16"/>
  <c r="I3381" i="16"/>
  <c r="I3382" i="16"/>
  <c r="I3383" i="16"/>
  <c r="I3384" i="16"/>
  <c r="I3385" i="16"/>
  <c r="I3386" i="16"/>
  <c r="I3387" i="16"/>
  <c r="I3388" i="16"/>
  <c r="I3389" i="16"/>
  <c r="I3390" i="16"/>
  <c r="I3391" i="16"/>
  <c r="I3392" i="16"/>
  <c r="I3393" i="16"/>
  <c r="I3394" i="16"/>
  <c r="I3395" i="16"/>
  <c r="I3396" i="16"/>
  <c r="I3397" i="16"/>
  <c r="I3398" i="16"/>
  <c r="I3399" i="16"/>
  <c r="I3400" i="16"/>
  <c r="I3401" i="16"/>
  <c r="I3402" i="16"/>
  <c r="I3403" i="16"/>
  <c r="I3404" i="16"/>
  <c r="I3405" i="16"/>
  <c r="I3406" i="16"/>
  <c r="I3407" i="16"/>
  <c r="I3408" i="16"/>
  <c r="I3409" i="16"/>
  <c r="I3410" i="16"/>
  <c r="I3411" i="16"/>
  <c r="I3412" i="16"/>
  <c r="I3413" i="16"/>
  <c r="I3414" i="16"/>
  <c r="I3415" i="16"/>
  <c r="I3416" i="16"/>
  <c r="I3417" i="16"/>
  <c r="I3418" i="16"/>
  <c r="I3419" i="16"/>
  <c r="I3420" i="16"/>
  <c r="I3421" i="16"/>
  <c r="I3422" i="16"/>
  <c r="I3423" i="16"/>
  <c r="I3424" i="16"/>
  <c r="I3425" i="16"/>
  <c r="I3426" i="16"/>
  <c r="I3427" i="16"/>
  <c r="I3428" i="16"/>
  <c r="I3429" i="16"/>
  <c r="I3430" i="16"/>
  <c r="I3431" i="16"/>
  <c r="I3432" i="16"/>
  <c r="I3433" i="16"/>
  <c r="I3434" i="16"/>
  <c r="I3435" i="16"/>
  <c r="I3436" i="16"/>
  <c r="I3437" i="16"/>
  <c r="I3438" i="16"/>
  <c r="I3439" i="16"/>
  <c r="I3440" i="16"/>
  <c r="I3441" i="16"/>
  <c r="I3442" i="16"/>
  <c r="I3443" i="16"/>
  <c r="I3444" i="16"/>
  <c r="I3445" i="16"/>
  <c r="I3446" i="16"/>
  <c r="I3447" i="16"/>
  <c r="I3448" i="16"/>
  <c r="I3449" i="16"/>
  <c r="I3450" i="16"/>
  <c r="I3451" i="16"/>
  <c r="I3452" i="16"/>
  <c r="I3453" i="16"/>
  <c r="I3454" i="16"/>
  <c r="I3455" i="16"/>
  <c r="I3456" i="16"/>
  <c r="I3457" i="16"/>
  <c r="I3458" i="16"/>
  <c r="I3459" i="16"/>
  <c r="I3460" i="16"/>
  <c r="I3461" i="16"/>
  <c r="I3462" i="16"/>
  <c r="I3463" i="16"/>
  <c r="I3464" i="16"/>
  <c r="I3465" i="16"/>
  <c r="I3466" i="16"/>
  <c r="I3467" i="16"/>
  <c r="I3468" i="16"/>
  <c r="I3469" i="16"/>
  <c r="I3470" i="16"/>
  <c r="I3471" i="16"/>
  <c r="I3472" i="16"/>
  <c r="I3473" i="16"/>
  <c r="I3474" i="16"/>
  <c r="I3475" i="16"/>
  <c r="I3476" i="16"/>
  <c r="I3477" i="16"/>
  <c r="I3478" i="16"/>
  <c r="I3479" i="16"/>
  <c r="I3480" i="16"/>
  <c r="I3481" i="16"/>
  <c r="I3482" i="16"/>
  <c r="I3483" i="16"/>
  <c r="I3484" i="16"/>
  <c r="I3485" i="16"/>
  <c r="I3486" i="16"/>
  <c r="I3487" i="16"/>
  <c r="I3488" i="16"/>
  <c r="I3489" i="16"/>
  <c r="I3490" i="16"/>
  <c r="I3491" i="16"/>
  <c r="I3492" i="16"/>
  <c r="I3493" i="16"/>
  <c r="I3494" i="16"/>
  <c r="I3495" i="16"/>
  <c r="I3496" i="16"/>
  <c r="I3497" i="16"/>
  <c r="I3498" i="16"/>
  <c r="I3499" i="16"/>
  <c r="I3500" i="16"/>
  <c r="I3501" i="16"/>
  <c r="I3502" i="16"/>
  <c r="I3503" i="16"/>
  <c r="I3504" i="16"/>
  <c r="I3505" i="16"/>
  <c r="I3506" i="16"/>
  <c r="I3507" i="16"/>
  <c r="I3508" i="16"/>
  <c r="I3509" i="16"/>
  <c r="I3510" i="16"/>
  <c r="I3511" i="16"/>
  <c r="I3512" i="16"/>
  <c r="I3513" i="16"/>
  <c r="I3514" i="16"/>
  <c r="I3515" i="16"/>
  <c r="I3516" i="16"/>
  <c r="I3517" i="16"/>
  <c r="I3518" i="16"/>
  <c r="I3519" i="16"/>
  <c r="I3520" i="16"/>
  <c r="I3521" i="16"/>
  <c r="I3522" i="16"/>
  <c r="I3523" i="16"/>
  <c r="I3524" i="16"/>
  <c r="I3525" i="16"/>
  <c r="I3526" i="16"/>
  <c r="I3527" i="16"/>
  <c r="I3528" i="16"/>
  <c r="I3529" i="16"/>
  <c r="I3530" i="16"/>
  <c r="I3531" i="16"/>
  <c r="I3532" i="16"/>
  <c r="I3533" i="16"/>
  <c r="I3534" i="16"/>
  <c r="I3535" i="16"/>
  <c r="I3536" i="16"/>
  <c r="I3537" i="16"/>
  <c r="I3538" i="16"/>
  <c r="I3539" i="16"/>
  <c r="I3540" i="16"/>
  <c r="I3541" i="16"/>
  <c r="I3542" i="16"/>
  <c r="I3543" i="16"/>
  <c r="I3544" i="16"/>
  <c r="I3545" i="16"/>
  <c r="I3546" i="16"/>
  <c r="I3547" i="16"/>
  <c r="I3548" i="16"/>
  <c r="I3549" i="16"/>
  <c r="I3550" i="16"/>
  <c r="I3551" i="16"/>
  <c r="I3552" i="16"/>
  <c r="I3553" i="16"/>
  <c r="I3554" i="16"/>
  <c r="I3555" i="16"/>
  <c r="I3556" i="16"/>
  <c r="I3557" i="16"/>
  <c r="I3558" i="16"/>
  <c r="I3559" i="16"/>
  <c r="I3560" i="16"/>
  <c r="I3561" i="16"/>
  <c r="I3562" i="16"/>
  <c r="I3563" i="16"/>
  <c r="I3564" i="16"/>
  <c r="I3565" i="16"/>
  <c r="I3566" i="16"/>
  <c r="I3567" i="16"/>
  <c r="I3568" i="16"/>
  <c r="I3569" i="16"/>
  <c r="I3570" i="16"/>
  <c r="I3571" i="16"/>
  <c r="I3572" i="16"/>
  <c r="I3573" i="16"/>
  <c r="I3574" i="16"/>
  <c r="I3575" i="16"/>
  <c r="I3576" i="16"/>
  <c r="I3577" i="16"/>
  <c r="I3578" i="16"/>
  <c r="I3579" i="16"/>
  <c r="I3580" i="16"/>
  <c r="I3581" i="16"/>
  <c r="I3582" i="16"/>
  <c r="I3583" i="16"/>
  <c r="I3584" i="16"/>
  <c r="I3585" i="16"/>
  <c r="I3586" i="16"/>
  <c r="I3587" i="16"/>
  <c r="I3588" i="16"/>
  <c r="I3589" i="16"/>
  <c r="I3590" i="16"/>
  <c r="I3591" i="16"/>
  <c r="I3592" i="16"/>
  <c r="I3593" i="16"/>
  <c r="I3594" i="16"/>
  <c r="I3595" i="16"/>
  <c r="I3596" i="16"/>
  <c r="I3597" i="16"/>
  <c r="I3598" i="16"/>
  <c r="I3599" i="16"/>
  <c r="I3600" i="16"/>
  <c r="I3601" i="16"/>
  <c r="I3602" i="16"/>
  <c r="I3603" i="16"/>
  <c r="I3604" i="16"/>
  <c r="I3605" i="16"/>
  <c r="I3606" i="16"/>
  <c r="I3607" i="16"/>
  <c r="I3608" i="16"/>
  <c r="I3609" i="16"/>
  <c r="I3610" i="16"/>
  <c r="I3611" i="16"/>
  <c r="I3612" i="16"/>
  <c r="I3613" i="16"/>
  <c r="I3614" i="16"/>
  <c r="I3615" i="16"/>
  <c r="I3616" i="16"/>
  <c r="I3617" i="16"/>
  <c r="I3618" i="16"/>
  <c r="I3619" i="16"/>
  <c r="I3620" i="16"/>
  <c r="I3621" i="16"/>
  <c r="I3622" i="16"/>
  <c r="I3623" i="16"/>
  <c r="I3624" i="16"/>
  <c r="I3625" i="16"/>
  <c r="I3626" i="16"/>
  <c r="I3627" i="16"/>
  <c r="I3628" i="16"/>
  <c r="I3629" i="16"/>
  <c r="I3630" i="16"/>
  <c r="I3631" i="16"/>
  <c r="I3632" i="16"/>
  <c r="I3633" i="16"/>
  <c r="I3634" i="16"/>
  <c r="I3635" i="16"/>
  <c r="I3636" i="16"/>
  <c r="I3637" i="16"/>
  <c r="I3638" i="16"/>
  <c r="I3639" i="16"/>
  <c r="I3640" i="16"/>
  <c r="I3641" i="16"/>
  <c r="I3642" i="16"/>
  <c r="I3643" i="16"/>
  <c r="I3644" i="16"/>
  <c r="I3645" i="16"/>
  <c r="I3646" i="16"/>
  <c r="I3647" i="16"/>
  <c r="I3648" i="16"/>
  <c r="I3649" i="16"/>
  <c r="I3650" i="16"/>
  <c r="I3651" i="16"/>
  <c r="I3652" i="16"/>
  <c r="I3653" i="16"/>
  <c r="I3654" i="16"/>
  <c r="I3655" i="16"/>
  <c r="I3656" i="16"/>
  <c r="I3657" i="16"/>
  <c r="I3658" i="16"/>
  <c r="I3659" i="16"/>
  <c r="I3660" i="16"/>
  <c r="I3661" i="16"/>
  <c r="I3662" i="16"/>
  <c r="I3663" i="16"/>
  <c r="I3664" i="16"/>
  <c r="I3665" i="16"/>
  <c r="I3666" i="16"/>
  <c r="I3667" i="16"/>
  <c r="I3668" i="16"/>
  <c r="I3669" i="16"/>
  <c r="I3670" i="16"/>
  <c r="I3671" i="16"/>
  <c r="I3672" i="16"/>
  <c r="I3673" i="16"/>
  <c r="I3674" i="16"/>
  <c r="I3675" i="16"/>
  <c r="I3676" i="16"/>
  <c r="I3677" i="16"/>
  <c r="I3678" i="16"/>
  <c r="I3679" i="16"/>
  <c r="I3680" i="16"/>
  <c r="I3681" i="16"/>
  <c r="I3682" i="16"/>
  <c r="I3683" i="16"/>
  <c r="I3684" i="16"/>
  <c r="I3685" i="16"/>
  <c r="I3686" i="16"/>
  <c r="I3687" i="16"/>
  <c r="I3688" i="16"/>
  <c r="I3689" i="16"/>
  <c r="I3690" i="16"/>
  <c r="I3691" i="16"/>
  <c r="I3692" i="16"/>
  <c r="I3693" i="16"/>
  <c r="I3694" i="16"/>
  <c r="I3695" i="16"/>
  <c r="I3696" i="16"/>
  <c r="I3697" i="16"/>
  <c r="I3698" i="16"/>
  <c r="I3699" i="16"/>
  <c r="I3700" i="16"/>
  <c r="I3701" i="16"/>
  <c r="I3702" i="16"/>
  <c r="I3703" i="16"/>
  <c r="I3704" i="16"/>
  <c r="I3705" i="16"/>
  <c r="I3706" i="16"/>
  <c r="I3707" i="16"/>
  <c r="I3708" i="16"/>
  <c r="I3709" i="16"/>
  <c r="I3710" i="16"/>
  <c r="I3711" i="16"/>
  <c r="I3712" i="16"/>
  <c r="I3713" i="16"/>
  <c r="I3714" i="16"/>
  <c r="I3715" i="16"/>
  <c r="I3716" i="16"/>
  <c r="I3717" i="16"/>
  <c r="I3718" i="16"/>
  <c r="I3719" i="16"/>
  <c r="I3720" i="16"/>
  <c r="I3721" i="16"/>
  <c r="I3722" i="16"/>
  <c r="I3723" i="16"/>
  <c r="I3724" i="16"/>
  <c r="I3725" i="16"/>
  <c r="I3726" i="16"/>
  <c r="I3727" i="16"/>
  <c r="I3728" i="16"/>
  <c r="I3729" i="16"/>
  <c r="I3730" i="16"/>
  <c r="I3731" i="16"/>
  <c r="I3732" i="16"/>
  <c r="I3733" i="16"/>
  <c r="I3734" i="16"/>
  <c r="I3735" i="16"/>
  <c r="I3736" i="16"/>
  <c r="I3737" i="16"/>
  <c r="I3738" i="16"/>
  <c r="I3739" i="16"/>
  <c r="I3740" i="16"/>
  <c r="I3741" i="16"/>
  <c r="I3742" i="16"/>
  <c r="I3743" i="16"/>
  <c r="I3744" i="16"/>
  <c r="I3745" i="16"/>
  <c r="I3746" i="16"/>
  <c r="I3747" i="16"/>
  <c r="I3748" i="16"/>
  <c r="I3749" i="16"/>
  <c r="I3750" i="16"/>
  <c r="I3751" i="16"/>
  <c r="I3752" i="16"/>
  <c r="I3753" i="16"/>
  <c r="I3754" i="16"/>
  <c r="I3755" i="16"/>
  <c r="I3756" i="16"/>
  <c r="I3757" i="16"/>
  <c r="I3758" i="16"/>
  <c r="I3759" i="16"/>
  <c r="I3760" i="16"/>
  <c r="I3761" i="16"/>
  <c r="I3762" i="16"/>
  <c r="I3763" i="16"/>
  <c r="I3764" i="16"/>
  <c r="I3765" i="16"/>
  <c r="I3766" i="16"/>
  <c r="I3767" i="16"/>
  <c r="I3768" i="16"/>
  <c r="I3769" i="16"/>
  <c r="I3770" i="16"/>
  <c r="I3771" i="16"/>
  <c r="I3772" i="16"/>
  <c r="I3773" i="16"/>
  <c r="I3774" i="16"/>
  <c r="I3775" i="16"/>
  <c r="I3776" i="16"/>
  <c r="I3777" i="16"/>
  <c r="I3778" i="16"/>
  <c r="I3779" i="16"/>
  <c r="I3780" i="16"/>
  <c r="I3781" i="16"/>
  <c r="I3782" i="16"/>
  <c r="I3783" i="16"/>
  <c r="I3784" i="16"/>
  <c r="I3785" i="16"/>
  <c r="I3786" i="16"/>
  <c r="I3787" i="16"/>
  <c r="I3788" i="16"/>
  <c r="I3789" i="16"/>
  <c r="I3790" i="16"/>
  <c r="I3791" i="16"/>
  <c r="I3792" i="16"/>
  <c r="I3793" i="16"/>
  <c r="I3794" i="16"/>
  <c r="I3795" i="16"/>
  <c r="I3796" i="16"/>
  <c r="I3797" i="16"/>
  <c r="I3798" i="16"/>
  <c r="I3799" i="16"/>
  <c r="I3800" i="16"/>
  <c r="I3801" i="16"/>
  <c r="I3802" i="16"/>
  <c r="I3803" i="16"/>
  <c r="I3804" i="16"/>
  <c r="I3805" i="16"/>
  <c r="I3806" i="16"/>
  <c r="I3807" i="16"/>
  <c r="I3808" i="16"/>
  <c r="I3809" i="16"/>
  <c r="I3810" i="16"/>
  <c r="I3811" i="16"/>
  <c r="I3812" i="16"/>
  <c r="I3813" i="16"/>
  <c r="I3814" i="16"/>
  <c r="I3815" i="16"/>
  <c r="I3816" i="16"/>
  <c r="I3817" i="16"/>
  <c r="I3818" i="16"/>
  <c r="I3819" i="16"/>
  <c r="I3820" i="16"/>
  <c r="I3821" i="16"/>
  <c r="I3822" i="16"/>
  <c r="I3823" i="16"/>
  <c r="I3824" i="16"/>
  <c r="I3825" i="16"/>
  <c r="I3826" i="16"/>
  <c r="I3827" i="16"/>
  <c r="I3828" i="16"/>
  <c r="I3829" i="16"/>
  <c r="I3830" i="16"/>
  <c r="I3831" i="16"/>
  <c r="I3832" i="16"/>
  <c r="I3833" i="16"/>
  <c r="I3834" i="16"/>
  <c r="I3835" i="16"/>
  <c r="I3836" i="16"/>
  <c r="I3837" i="16"/>
  <c r="I3838" i="16"/>
  <c r="I3839" i="16"/>
  <c r="I3840" i="16"/>
  <c r="I3841" i="16"/>
  <c r="I3842" i="16"/>
  <c r="I3843" i="16"/>
  <c r="I3844" i="16"/>
  <c r="I3845" i="16"/>
  <c r="I3846" i="16"/>
  <c r="I3847" i="16"/>
  <c r="I3848" i="16"/>
  <c r="I3849" i="16"/>
  <c r="I3850" i="16"/>
  <c r="I3851" i="16"/>
  <c r="I3852" i="16"/>
  <c r="I3853" i="16"/>
  <c r="I3854" i="16"/>
  <c r="I3855" i="16"/>
  <c r="I3856" i="16"/>
  <c r="I3857" i="16"/>
  <c r="I3858" i="16"/>
  <c r="I3859" i="16"/>
  <c r="I3860" i="16"/>
  <c r="I3861" i="16"/>
  <c r="I3862" i="16"/>
  <c r="I3863" i="16"/>
  <c r="I3864" i="16"/>
  <c r="I3865" i="16"/>
  <c r="I3866" i="16"/>
  <c r="I3867" i="16"/>
  <c r="I3868" i="16"/>
  <c r="I3869" i="16"/>
  <c r="I3870" i="16"/>
  <c r="I3871" i="16"/>
  <c r="I3872" i="16"/>
  <c r="I3873" i="16"/>
  <c r="I3874" i="16"/>
  <c r="I3875" i="16"/>
  <c r="I3876" i="16"/>
  <c r="I3877" i="16"/>
  <c r="I3878" i="16"/>
  <c r="I3879" i="16"/>
  <c r="I3880" i="16"/>
  <c r="I3881" i="16"/>
  <c r="I3882" i="16"/>
  <c r="I3883" i="16"/>
  <c r="I3884" i="16"/>
  <c r="I3885" i="16"/>
  <c r="I3886" i="16"/>
  <c r="I3887" i="16"/>
  <c r="I3888" i="16"/>
  <c r="I3889" i="16"/>
  <c r="I3890" i="16"/>
  <c r="I3891" i="16"/>
  <c r="I3892" i="16"/>
  <c r="I3893" i="16"/>
  <c r="I3894" i="16"/>
  <c r="I3895" i="16"/>
  <c r="I3896" i="16"/>
  <c r="I3897" i="16"/>
  <c r="I3898" i="16"/>
  <c r="I3899" i="16"/>
  <c r="I3900" i="16"/>
  <c r="I3901" i="16"/>
  <c r="I3902" i="16"/>
  <c r="I3903" i="16"/>
  <c r="I3904" i="16"/>
  <c r="I3905" i="16"/>
  <c r="I3906" i="16"/>
  <c r="I3907" i="16"/>
  <c r="I3908" i="16"/>
  <c r="I3909" i="16"/>
  <c r="I3910" i="16"/>
  <c r="I3911" i="16"/>
  <c r="I3912" i="16"/>
  <c r="I3913" i="16"/>
  <c r="I3914" i="16"/>
  <c r="I3915" i="16"/>
  <c r="I3916" i="16"/>
  <c r="I3917" i="16"/>
  <c r="I3918" i="16"/>
  <c r="I3919" i="16"/>
  <c r="I3920" i="16"/>
  <c r="I3921" i="16"/>
  <c r="I3922" i="16"/>
  <c r="I3923" i="16"/>
  <c r="I3924" i="16"/>
  <c r="I3925" i="16"/>
  <c r="I3926" i="16"/>
  <c r="I3927" i="16"/>
  <c r="I3928" i="16"/>
  <c r="I3929" i="16"/>
  <c r="I3930" i="16"/>
  <c r="I3931" i="16"/>
  <c r="I3932" i="16"/>
  <c r="I3933" i="16"/>
  <c r="I3934" i="16"/>
  <c r="I3935" i="16"/>
  <c r="I3936" i="16"/>
  <c r="I3937" i="16"/>
  <c r="I3938" i="16"/>
  <c r="I3939" i="16"/>
  <c r="I3940" i="16"/>
  <c r="I3941" i="16"/>
  <c r="I3942" i="16"/>
  <c r="I3943" i="16"/>
  <c r="I3944" i="16"/>
  <c r="I3945" i="16"/>
  <c r="I3946" i="16"/>
  <c r="I3947" i="16"/>
  <c r="I3948" i="16"/>
  <c r="I3949" i="16"/>
  <c r="I3950" i="16"/>
  <c r="I3951" i="16"/>
  <c r="I3952" i="16"/>
  <c r="I3953" i="16"/>
  <c r="I3954" i="16"/>
  <c r="I3955" i="16"/>
  <c r="I3956" i="16"/>
  <c r="I3957" i="16"/>
  <c r="I3958" i="16"/>
  <c r="I3959" i="16"/>
  <c r="I3960" i="16"/>
  <c r="I3961" i="16"/>
  <c r="I3962" i="16"/>
  <c r="I3963" i="16"/>
  <c r="I3964" i="16"/>
  <c r="I3965" i="16"/>
  <c r="I3966" i="16"/>
  <c r="I3967" i="16"/>
  <c r="I3968" i="16"/>
  <c r="I3969" i="16"/>
  <c r="I3970" i="16"/>
  <c r="I3971" i="16"/>
  <c r="I3972" i="16"/>
  <c r="I3973" i="16"/>
  <c r="I3974" i="16"/>
  <c r="I3975" i="16"/>
  <c r="I3976" i="16"/>
  <c r="I3977" i="16"/>
  <c r="I3978" i="16"/>
  <c r="I3979" i="16"/>
  <c r="I3980" i="16"/>
  <c r="I3981" i="16"/>
  <c r="I3982" i="16"/>
  <c r="I3983" i="16"/>
  <c r="I3984" i="16"/>
  <c r="I3985" i="16"/>
  <c r="I3986" i="16"/>
  <c r="I3987" i="16"/>
  <c r="I3988" i="16"/>
  <c r="I3989" i="16"/>
  <c r="I3990" i="16"/>
  <c r="I3991" i="16"/>
  <c r="I3992" i="16"/>
  <c r="I3993" i="16"/>
  <c r="I3994" i="16"/>
  <c r="I3995" i="16"/>
  <c r="I3996" i="16"/>
  <c r="I3997" i="16"/>
  <c r="I3998" i="16"/>
  <c r="I3999" i="16"/>
  <c r="I4000" i="16"/>
  <c r="I4001" i="16"/>
  <c r="I4002" i="16"/>
  <c r="I4003" i="16"/>
  <c r="I4004" i="16"/>
  <c r="I4005" i="16"/>
  <c r="I4006" i="16"/>
  <c r="I4007" i="16"/>
  <c r="I4008" i="16"/>
  <c r="I4009" i="16"/>
  <c r="I4010" i="16"/>
  <c r="I4011" i="16"/>
  <c r="I4012" i="16"/>
  <c r="I4013" i="16"/>
  <c r="I4014" i="16"/>
  <c r="I4015" i="16"/>
  <c r="I4016" i="16"/>
  <c r="I4017" i="16"/>
  <c r="I4018" i="16"/>
  <c r="I4019" i="16"/>
  <c r="I4020" i="16"/>
  <c r="I4021" i="16"/>
  <c r="I4022" i="16"/>
  <c r="I4023" i="16"/>
  <c r="I4024" i="16"/>
  <c r="I4025" i="16"/>
  <c r="I4026" i="16"/>
  <c r="I4027" i="16"/>
  <c r="I4028" i="16"/>
  <c r="I4029" i="16"/>
  <c r="I4030" i="16"/>
  <c r="I4031" i="16"/>
  <c r="I4032" i="16"/>
  <c r="I4033" i="16"/>
  <c r="I4034" i="16"/>
  <c r="I4035" i="16"/>
  <c r="I4036" i="16"/>
  <c r="I4037" i="16"/>
  <c r="I4038" i="16"/>
  <c r="I4039" i="16"/>
  <c r="I4040" i="16"/>
  <c r="I4041" i="16"/>
  <c r="I4042" i="16"/>
  <c r="I4043" i="16"/>
  <c r="I4044" i="16"/>
  <c r="I4045" i="16"/>
  <c r="I4046" i="16"/>
  <c r="I4047" i="16"/>
  <c r="I4048" i="16"/>
  <c r="I4049" i="16"/>
  <c r="I4050" i="16"/>
  <c r="I4051" i="16"/>
  <c r="I4052" i="16"/>
  <c r="I4053" i="16"/>
  <c r="I4054" i="16"/>
  <c r="I4055" i="16"/>
  <c r="I4056" i="16"/>
  <c r="I4057" i="16"/>
  <c r="I4058" i="16"/>
  <c r="I4059" i="16"/>
  <c r="I4060" i="16"/>
  <c r="I4061" i="16"/>
  <c r="I4062" i="16"/>
  <c r="I4063" i="16"/>
  <c r="I4064" i="16"/>
  <c r="I4065" i="16"/>
  <c r="I4066" i="16"/>
  <c r="I4067" i="16"/>
  <c r="I4068" i="16"/>
  <c r="I4069" i="16"/>
  <c r="I4070" i="16"/>
  <c r="I4071" i="16"/>
  <c r="I4072" i="16"/>
  <c r="I4073" i="16"/>
  <c r="I4074" i="16"/>
  <c r="I4075" i="16"/>
  <c r="I4076" i="16"/>
  <c r="I4077" i="16"/>
  <c r="I4078" i="16"/>
  <c r="I4079" i="16"/>
  <c r="I4080" i="16"/>
  <c r="I4081" i="16"/>
  <c r="I4082" i="16"/>
  <c r="I4083" i="16"/>
  <c r="I4084" i="16"/>
  <c r="I4085" i="16"/>
  <c r="I4086" i="16"/>
  <c r="I4087" i="16"/>
  <c r="I4088" i="16"/>
  <c r="I4089" i="16"/>
  <c r="I4090" i="16"/>
  <c r="I4091" i="16"/>
  <c r="I4092" i="16"/>
  <c r="I4093" i="16"/>
  <c r="I4094" i="16"/>
  <c r="I4095" i="16"/>
  <c r="I4096" i="16"/>
  <c r="I4097" i="16"/>
  <c r="I4098" i="16"/>
  <c r="I4099" i="16"/>
  <c r="I4100" i="16"/>
  <c r="I4101" i="16"/>
  <c r="I4102" i="16"/>
  <c r="I4103" i="16"/>
  <c r="I4104" i="16"/>
  <c r="I4105" i="16"/>
  <c r="I4106" i="16"/>
  <c r="I4107" i="16"/>
  <c r="I4108" i="16"/>
  <c r="I4109" i="16"/>
  <c r="I4110" i="16"/>
  <c r="I4111" i="16"/>
  <c r="I4112" i="16"/>
  <c r="I4113" i="16"/>
  <c r="I4114" i="16"/>
  <c r="I4115" i="16"/>
  <c r="I4116" i="16"/>
  <c r="I4117" i="16"/>
  <c r="I4118" i="16"/>
  <c r="I4119" i="16"/>
  <c r="I4120" i="16"/>
  <c r="I4121" i="16"/>
  <c r="I4122" i="16"/>
  <c r="I4123" i="16"/>
  <c r="I4124" i="16"/>
  <c r="I4125" i="16"/>
  <c r="I4126" i="16"/>
  <c r="I4127" i="16"/>
  <c r="I4128" i="16"/>
  <c r="I4129" i="16"/>
  <c r="I4130" i="16"/>
  <c r="I4131" i="16"/>
  <c r="I4132" i="16"/>
  <c r="I4133" i="16"/>
  <c r="I4134" i="16"/>
  <c r="I4135" i="16"/>
  <c r="I4136" i="16"/>
  <c r="I4137" i="16"/>
  <c r="I4138" i="16"/>
  <c r="I4139" i="16"/>
  <c r="I4140" i="16"/>
  <c r="I4141" i="16"/>
  <c r="I4142" i="16"/>
  <c r="I4143" i="16"/>
  <c r="I4144" i="16"/>
  <c r="I4145" i="16"/>
  <c r="I4146" i="16"/>
  <c r="I4147" i="16"/>
  <c r="I4148" i="16"/>
  <c r="I4149" i="16"/>
  <c r="I4150" i="16"/>
  <c r="I4151" i="16"/>
  <c r="I4152" i="16"/>
  <c r="I4153" i="16"/>
  <c r="I4154" i="16"/>
  <c r="I4155" i="16"/>
  <c r="I4156" i="16"/>
  <c r="I4157" i="16"/>
  <c r="I4158" i="16"/>
  <c r="I4159" i="16"/>
  <c r="I4160" i="16"/>
  <c r="I4161" i="16"/>
  <c r="I4162" i="16"/>
  <c r="I4163" i="16"/>
  <c r="I4164" i="16"/>
  <c r="I4165" i="16"/>
  <c r="I4166" i="16"/>
  <c r="I4167" i="16"/>
  <c r="I4168" i="16"/>
  <c r="I4169" i="16"/>
  <c r="I4170" i="16"/>
  <c r="I4171" i="16"/>
  <c r="I4172" i="16"/>
  <c r="I4173" i="16"/>
  <c r="I4174" i="16"/>
  <c r="I4175" i="16"/>
  <c r="I4176" i="16"/>
  <c r="I4177" i="16"/>
  <c r="I4178" i="16"/>
  <c r="I4179" i="16"/>
  <c r="I4180" i="16"/>
  <c r="I4181" i="16"/>
  <c r="I4182" i="16"/>
  <c r="I4183" i="16"/>
  <c r="I4184" i="16"/>
  <c r="I4185" i="16"/>
  <c r="I4186" i="16"/>
  <c r="I4187" i="16"/>
  <c r="I4188" i="16"/>
  <c r="I4189" i="16"/>
  <c r="I4190" i="16"/>
  <c r="I4191" i="16"/>
  <c r="I4192" i="16"/>
  <c r="I4193" i="16"/>
  <c r="I4194" i="16"/>
  <c r="I4195" i="16"/>
  <c r="I4196" i="16"/>
  <c r="I4197" i="16"/>
  <c r="I4198" i="16"/>
  <c r="I4199" i="16"/>
  <c r="I4200" i="16"/>
  <c r="I4201" i="16"/>
  <c r="I4202" i="16"/>
  <c r="I4203" i="16"/>
  <c r="I4204" i="16"/>
  <c r="I4205" i="16"/>
  <c r="I4206" i="16"/>
  <c r="I4207" i="16"/>
  <c r="I4208" i="16"/>
  <c r="I4209" i="16"/>
  <c r="I4210" i="16"/>
  <c r="I4211" i="16"/>
  <c r="I4212" i="16"/>
  <c r="I4213" i="16"/>
  <c r="I4214" i="16"/>
  <c r="I4215" i="16"/>
  <c r="I4216" i="16"/>
  <c r="I4217" i="16"/>
  <c r="I4218" i="16"/>
  <c r="I4219" i="16"/>
  <c r="I4220" i="16"/>
  <c r="I4221" i="16"/>
  <c r="I4222" i="16"/>
  <c r="I4223" i="16"/>
  <c r="I4224" i="16"/>
  <c r="I4225" i="16"/>
  <c r="I4226" i="16"/>
  <c r="I4227" i="16"/>
  <c r="I4228" i="16"/>
  <c r="I4229" i="16"/>
  <c r="I4230" i="16"/>
  <c r="I4231" i="16"/>
  <c r="I4232" i="16"/>
  <c r="I4233" i="16"/>
  <c r="I4234" i="16"/>
  <c r="I4235" i="16"/>
  <c r="I4236" i="16"/>
  <c r="I4237" i="16"/>
  <c r="I4238" i="16"/>
  <c r="I4239" i="16"/>
  <c r="I4240" i="16"/>
  <c r="I4241" i="16"/>
  <c r="I4242" i="16"/>
  <c r="I4243" i="16"/>
  <c r="I4244" i="16"/>
  <c r="I4245" i="16"/>
  <c r="I4246" i="16"/>
  <c r="I4247" i="16"/>
  <c r="I4248" i="16"/>
  <c r="I4249" i="16"/>
  <c r="I4250" i="16"/>
  <c r="I4251" i="16"/>
  <c r="I4252" i="16"/>
  <c r="I4253" i="16"/>
  <c r="I4254" i="16"/>
  <c r="I4255" i="16"/>
  <c r="I4256" i="16"/>
  <c r="I4257" i="16"/>
  <c r="I4258" i="16"/>
  <c r="I4259" i="16"/>
  <c r="I4260" i="16"/>
  <c r="I4261" i="16"/>
  <c r="I4262" i="16"/>
  <c r="I4263" i="16"/>
  <c r="I4264" i="16"/>
  <c r="I4265" i="16"/>
  <c r="I4266" i="16"/>
  <c r="I4267" i="16"/>
  <c r="I4268" i="16"/>
  <c r="I4269" i="16"/>
  <c r="I4270" i="16"/>
  <c r="I4271" i="16"/>
  <c r="I4272" i="16"/>
  <c r="I4273" i="16"/>
  <c r="I4274" i="16"/>
  <c r="I4275" i="16"/>
  <c r="I4276" i="16"/>
  <c r="I4277" i="16"/>
  <c r="I4278" i="16"/>
  <c r="I4279" i="16"/>
  <c r="I4280" i="16"/>
  <c r="I4281" i="16"/>
  <c r="I4282" i="16"/>
  <c r="I4283" i="16"/>
  <c r="I4284" i="16"/>
  <c r="I4285" i="16"/>
  <c r="I4286" i="16"/>
  <c r="I4287" i="16"/>
  <c r="I4288" i="16"/>
  <c r="I4289" i="16"/>
  <c r="I4290" i="16"/>
  <c r="I4291" i="16"/>
  <c r="I4292" i="16"/>
  <c r="I4293" i="16"/>
  <c r="I4294" i="16"/>
  <c r="I4295" i="16"/>
  <c r="I4296" i="16"/>
  <c r="I4297" i="16"/>
  <c r="I4298" i="16"/>
  <c r="I4299" i="16"/>
  <c r="I4300" i="16"/>
  <c r="I4301" i="16"/>
  <c r="I4302" i="16"/>
  <c r="I4303" i="16"/>
  <c r="I4304" i="16"/>
  <c r="I4305" i="16"/>
  <c r="I4306" i="16"/>
  <c r="I4307" i="16"/>
  <c r="I4308" i="16"/>
  <c r="I4309" i="16"/>
  <c r="I4310" i="16"/>
  <c r="I4311" i="16"/>
  <c r="I4312" i="16"/>
  <c r="I4313" i="16"/>
  <c r="I4314" i="16"/>
  <c r="I4315" i="16"/>
  <c r="I4316" i="16"/>
  <c r="I4317" i="16"/>
  <c r="I4318" i="16"/>
  <c r="I4319" i="16"/>
  <c r="I4320" i="16"/>
  <c r="I4321" i="16"/>
  <c r="I4322" i="16"/>
  <c r="I4323" i="16"/>
  <c r="I4324" i="16"/>
  <c r="I4325" i="16"/>
  <c r="I4326" i="16"/>
  <c r="I4327" i="16"/>
  <c r="I4328" i="16"/>
  <c r="I4329" i="16"/>
  <c r="I4330" i="16"/>
  <c r="I4331" i="16"/>
  <c r="I4332" i="16"/>
  <c r="I4333" i="16"/>
  <c r="I4334" i="16"/>
  <c r="I4335" i="16"/>
  <c r="I4336" i="16"/>
  <c r="I4337" i="16"/>
  <c r="I4338" i="16"/>
  <c r="I4339" i="16"/>
  <c r="I4340" i="16"/>
  <c r="I4341" i="16"/>
  <c r="I4342" i="16"/>
  <c r="I4343" i="16"/>
  <c r="I4344" i="16"/>
  <c r="I4345" i="16"/>
  <c r="I4346" i="16"/>
  <c r="I4347" i="16"/>
  <c r="I4348" i="16"/>
  <c r="I4349" i="16"/>
  <c r="I4350" i="16"/>
  <c r="I4351" i="16"/>
  <c r="I4352" i="16"/>
  <c r="I4353" i="16"/>
  <c r="I4354" i="16"/>
  <c r="I4355" i="16"/>
  <c r="I4356" i="16"/>
  <c r="I4357" i="16"/>
  <c r="I4358" i="16"/>
  <c r="I4359" i="16"/>
  <c r="I4360" i="16"/>
  <c r="I4361" i="16"/>
  <c r="I4362" i="16"/>
  <c r="I4363" i="16"/>
  <c r="I4364" i="16"/>
  <c r="I4365" i="16"/>
  <c r="I4366" i="16"/>
  <c r="I4367" i="16"/>
  <c r="I4368" i="16"/>
  <c r="I4369" i="16"/>
  <c r="I4370" i="16"/>
  <c r="I4371" i="16"/>
  <c r="I4372" i="16"/>
  <c r="I4373" i="16"/>
  <c r="I4374" i="16"/>
  <c r="I4375" i="16"/>
  <c r="I4376" i="16"/>
  <c r="I4377" i="16"/>
  <c r="I4378" i="16"/>
  <c r="I4379" i="16"/>
  <c r="I4380" i="16"/>
  <c r="I4381" i="16"/>
  <c r="I4382" i="16"/>
  <c r="I4383" i="16"/>
  <c r="I4384" i="16"/>
  <c r="I4385" i="16"/>
  <c r="I4386" i="16"/>
  <c r="I4387" i="16"/>
  <c r="I4388" i="16"/>
  <c r="I4389" i="16"/>
  <c r="I4390" i="16"/>
  <c r="I4391" i="16"/>
  <c r="I4392" i="16"/>
  <c r="I4393" i="16"/>
  <c r="I4394" i="16"/>
  <c r="I4395" i="16"/>
  <c r="I4396" i="16"/>
  <c r="I4397" i="16"/>
  <c r="I4398" i="16"/>
  <c r="I4399" i="16"/>
  <c r="I4400" i="16"/>
  <c r="I4401" i="16"/>
  <c r="I4402" i="16"/>
  <c r="I4403" i="16"/>
  <c r="I4404" i="16"/>
  <c r="I4405" i="16"/>
  <c r="I4406" i="16"/>
  <c r="I4407" i="16"/>
  <c r="I4408" i="16"/>
  <c r="I4409" i="16"/>
  <c r="I4410" i="16"/>
  <c r="I4411" i="16"/>
  <c r="I4412" i="16"/>
  <c r="I4413" i="16"/>
  <c r="I4414" i="16"/>
  <c r="I4415" i="16"/>
  <c r="I4416" i="16"/>
  <c r="I4417" i="16"/>
  <c r="I4418" i="16"/>
  <c r="I4419" i="16"/>
  <c r="I4420" i="16"/>
  <c r="I4421" i="16"/>
  <c r="I4422" i="16"/>
  <c r="I4423" i="16"/>
  <c r="I4424" i="16"/>
  <c r="I4425" i="16"/>
  <c r="I4426" i="16"/>
  <c r="I4427" i="16"/>
  <c r="I4428" i="16"/>
  <c r="I4429" i="16"/>
  <c r="I4430" i="16"/>
  <c r="I4431" i="16"/>
  <c r="I4432" i="16"/>
  <c r="I4433" i="16"/>
  <c r="I4434" i="16"/>
  <c r="I4435" i="16"/>
  <c r="I4436" i="16"/>
  <c r="I4437" i="16"/>
  <c r="I4438" i="16"/>
  <c r="I4439" i="16"/>
  <c r="I4440" i="16"/>
  <c r="I4441" i="16"/>
  <c r="I4442" i="16"/>
  <c r="I4443" i="16"/>
  <c r="I4444" i="16"/>
  <c r="I4445" i="16"/>
  <c r="I4446" i="16"/>
  <c r="I4447" i="16"/>
  <c r="I4448" i="16"/>
  <c r="I4449" i="16"/>
  <c r="I4450" i="16"/>
  <c r="I4451" i="16"/>
  <c r="I4452" i="16"/>
  <c r="I4453" i="16"/>
  <c r="I4454" i="16"/>
  <c r="I4455" i="16"/>
  <c r="I4456" i="16"/>
  <c r="I4457" i="16"/>
  <c r="I4458" i="16"/>
  <c r="I4459" i="16"/>
  <c r="I4460" i="16"/>
  <c r="I4461" i="16"/>
  <c r="I4462" i="16"/>
  <c r="I4463" i="16"/>
  <c r="I4464" i="16"/>
  <c r="I4465" i="16"/>
  <c r="I4466" i="16"/>
  <c r="I4467" i="16"/>
  <c r="I4468" i="16"/>
  <c r="I4469" i="16"/>
  <c r="I4470" i="16"/>
  <c r="I4471" i="16"/>
  <c r="I4472" i="16"/>
  <c r="I4473" i="16"/>
  <c r="I4474" i="16"/>
  <c r="I4475" i="16"/>
  <c r="I4476" i="16"/>
  <c r="I4477" i="16"/>
  <c r="I4478" i="16"/>
  <c r="I4479" i="16"/>
  <c r="I4480" i="16"/>
  <c r="I4481" i="16"/>
  <c r="I4482" i="16"/>
  <c r="I4483" i="16"/>
  <c r="I4484" i="16"/>
  <c r="I4485" i="16"/>
  <c r="I4486" i="16"/>
  <c r="I4487" i="16"/>
  <c r="I4488" i="16"/>
  <c r="I4489" i="16"/>
  <c r="I4490" i="16"/>
  <c r="I4491" i="16"/>
  <c r="I4492" i="16"/>
  <c r="I4493" i="16"/>
  <c r="I4494" i="16"/>
  <c r="I4495" i="16"/>
  <c r="I4496" i="16"/>
  <c r="I4497" i="16"/>
  <c r="I4498" i="16"/>
  <c r="I4499" i="16"/>
  <c r="I4500" i="16"/>
  <c r="I4501" i="16"/>
  <c r="I4502" i="16"/>
  <c r="I4503" i="16"/>
  <c r="I4504" i="16"/>
  <c r="I4505" i="16"/>
  <c r="I4506" i="16"/>
  <c r="I4507" i="16"/>
  <c r="I4508" i="16"/>
  <c r="I4509" i="16"/>
  <c r="I4510" i="16"/>
  <c r="I4511" i="16"/>
  <c r="I4512" i="16"/>
  <c r="I4513" i="16"/>
  <c r="I4514" i="16"/>
  <c r="I4515" i="16"/>
  <c r="I4516" i="16"/>
  <c r="I4517" i="16"/>
  <c r="I4518" i="16"/>
  <c r="I4519" i="16"/>
  <c r="I4520" i="16"/>
  <c r="I4521" i="16"/>
  <c r="I4522" i="16"/>
  <c r="I4523" i="16"/>
  <c r="I4524" i="16"/>
  <c r="I4525" i="16"/>
  <c r="I4526" i="16"/>
  <c r="I4527" i="16"/>
  <c r="I4528" i="16"/>
  <c r="I4529" i="16"/>
  <c r="I4530" i="16"/>
  <c r="I4531" i="16"/>
  <c r="I4532" i="16"/>
  <c r="I4533" i="16"/>
  <c r="I4534" i="16"/>
  <c r="I4535" i="16"/>
  <c r="I4536" i="16"/>
  <c r="I4537" i="16"/>
  <c r="I4538" i="16"/>
  <c r="I4539" i="16"/>
  <c r="I4540" i="16"/>
  <c r="I4541" i="16"/>
  <c r="I4542" i="16"/>
  <c r="I4543" i="16"/>
  <c r="I4544" i="16"/>
  <c r="I4545" i="16"/>
  <c r="I4546" i="16"/>
  <c r="I4547" i="16"/>
  <c r="I4548" i="16"/>
  <c r="I4549" i="16"/>
  <c r="I4550" i="16"/>
  <c r="I4551" i="16"/>
  <c r="I4552" i="16"/>
  <c r="I4553" i="16"/>
  <c r="I4554" i="16"/>
  <c r="I4555" i="16"/>
  <c r="I4556" i="16"/>
  <c r="I4557" i="16"/>
  <c r="I4558" i="16"/>
  <c r="I4559" i="16"/>
  <c r="I4560" i="16"/>
  <c r="I4561" i="16"/>
  <c r="I4562" i="16"/>
  <c r="I4563" i="16"/>
  <c r="I4564" i="16"/>
  <c r="I4565" i="16"/>
  <c r="I4566" i="16"/>
  <c r="I4567" i="16"/>
  <c r="I4568" i="16"/>
  <c r="I4569" i="16"/>
  <c r="I4570" i="16"/>
  <c r="I4571" i="16"/>
  <c r="I4572" i="16"/>
  <c r="I4573" i="16"/>
  <c r="I4574" i="16"/>
  <c r="I4575" i="16"/>
  <c r="I4576" i="16"/>
  <c r="I4577" i="16"/>
  <c r="I4578" i="16"/>
  <c r="I4579" i="16"/>
  <c r="I4580" i="16"/>
  <c r="I4581" i="16"/>
  <c r="I4582" i="16"/>
  <c r="I4583" i="16"/>
  <c r="I4584" i="16"/>
  <c r="I4585" i="16"/>
  <c r="I4586" i="16"/>
  <c r="I4587" i="16"/>
  <c r="I4588" i="16"/>
  <c r="I4589" i="16"/>
  <c r="I4590" i="16"/>
  <c r="I4591" i="16"/>
  <c r="I4592" i="16"/>
  <c r="I4593" i="16"/>
  <c r="I4594" i="16"/>
  <c r="I4595" i="16"/>
  <c r="I4596" i="16"/>
  <c r="I4597" i="16"/>
  <c r="I4598" i="16"/>
  <c r="I4599" i="16"/>
  <c r="I4600" i="16"/>
  <c r="I4601" i="16"/>
  <c r="I4602" i="16"/>
  <c r="I4603" i="16"/>
  <c r="I4604" i="16"/>
  <c r="I4605" i="16"/>
  <c r="I4606" i="16"/>
  <c r="I4607" i="16"/>
  <c r="I4608" i="16"/>
  <c r="I4609" i="16"/>
  <c r="I4610" i="16"/>
  <c r="I4611" i="16"/>
  <c r="I4612" i="16"/>
  <c r="I4613" i="16"/>
  <c r="I4614" i="16"/>
  <c r="I4615" i="16"/>
  <c r="I4616" i="16"/>
  <c r="I4617" i="16"/>
  <c r="I4618" i="16"/>
  <c r="I4619" i="16"/>
  <c r="I4620" i="16"/>
  <c r="I4621" i="16"/>
  <c r="I4622" i="16"/>
  <c r="I4623" i="16"/>
  <c r="I4624" i="16"/>
  <c r="I4625" i="16"/>
  <c r="I4626" i="16"/>
  <c r="I4627" i="16"/>
  <c r="I4628" i="16"/>
  <c r="I4629" i="16"/>
  <c r="I4630" i="16"/>
  <c r="I4631" i="16"/>
  <c r="I4632" i="16"/>
  <c r="I4633" i="16"/>
  <c r="I4634" i="16"/>
  <c r="I4635" i="16"/>
  <c r="I4636" i="16"/>
  <c r="I4637" i="16"/>
  <c r="I4638" i="16"/>
  <c r="I4639" i="16"/>
  <c r="I4640" i="16"/>
  <c r="I4641" i="16"/>
  <c r="I4642" i="16"/>
  <c r="I4643" i="16"/>
  <c r="I4644" i="16"/>
  <c r="I4645" i="16"/>
  <c r="I4646" i="16"/>
  <c r="I4647" i="16"/>
  <c r="I4648" i="16"/>
  <c r="I4649" i="16"/>
  <c r="I4650" i="16"/>
  <c r="I4651" i="16"/>
  <c r="I4652" i="16"/>
  <c r="I4653" i="16"/>
  <c r="I4654" i="16"/>
  <c r="I4655" i="16"/>
  <c r="I4656" i="16"/>
  <c r="I4657" i="16"/>
  <c r="I4658" i="16"/>
  <c r="I4659" i="16"/>
  <c r="I4660" i="16"/>
  <c r="I4661" i="16"/>
  <c r="I4662" i="16"/>
  <c r="I4663" i="16"/>
  <c r="I4664" i="16"/>
  <c r="I4665" i="16"/>
  <c r="I4666" i="16"/>
  <c r="I4667" i="16"/>
  <c r="I4668" i="16"/>
  <c r="I4669" i="16"/>
  <c r="I4670" i="16"/>
  <c r="I4671" i="16"/>
  <c r="I4672" i="16"/>
  <c r="I4673" i="16"/>
  <c r="I4674" i="16"/>
  <c r="I4675" i="16"/>
  <c r="I4676" i="16"/>
  <c r="I4677" i="16"/>
  <c r="I4678" i="16"/>
  <c r="I4679" i="16"/>
  <c r="I4680" i="16"/>
  <c r="I4681" i="16"/>
  <c r="I4682" i="16"/>
  <c r="I4683" i="16"/>
  <c r="I4684" i="16"/>
  <c r="I4685" i="16"/>
  <c r="I4686" i="16"/>
  <c r="I4687" i="16"/>
  <c r="I4688" i="16"/>
  <c r="I4689" i="16"/>
  <c r="I4690" i="16"/>
  <c r="I4691" i="16"/>
  <c r="I4692" i="16"/>
  <c r="I4693" i="16"/>
  <c r="I4694" i="16"/>
  <c r="I4695" i="16"/>
  <c r="I4696" i="16"/>
  <c r="I4697" i="16"/>
  <c r="I4698" i="16"/>
  <c r="I4699" i="16"/>
  <c r="I4700" i="16"/>
  <c r="I4701" i="16"/>
  <c r="I4702" i="16"/>
  <c r="I4703" i="16"/>
  <c r="I4704" i="16"/>
  <c r="I4705" i="16"/>
  <c r="I4706" i="16"/>
  <c r="I4707" i="16"/>
  <c r="I4708" i="16"/>
  <c r="I4709" i="16"/>
  <c r="I4710" i="16"/>
  <c r="I4711" i="16"/>
  <c r="I4712" i="16"/>
  <c r="I4713" i="16"/>
  <c r="I4714" i="16"/>
  <c r="I4715" i="16"/>
  <c r="I4716" i="16"/>
  <c r="I4717" i="16"/>
  <c r="I4718" i="16"/>
  <c r="I4719" i="16"/>
  <c r="I4720" i="16"/>
  <c r="I4721" i="16"/>
  <c r="I4722" i="16"/>
  <c r="I4723" i="16"/>
  <c r="I4724" i="16"/>
  <c r="I4725" i="16"/>
  <c r="I4726" i="16"/>
  <c r="I4727" i="16"/>
  <c r="I4728" i="16"/>
  <c r="I4729" i="16"/>
  <c r="I4730" i="16"/>
  <c r="I4731" i="16"/>
  <c r="I4732" i="16"/>
  <c r="I4733" i="16"/>
  <c r="I4734" i="16"/>
  <c r="I4735" i="16"/>
  <c r="I4736" i="16"/>
  <c r="I4737" i="16"/>
  <c r="I4738" i="16"/>
  <c r="I4739" i="16"/>
  <c r="I4740" i="16"/>
  <c r="I4741" i="16"/>
  <c r="I4742" i="16"/>
  <c r="I4743" i="16"/>
  <c r="I4744" i="16"/>
  <c r="I4745" i="16"/>
  <c r="I4746" i="16"/>
  <c r="I4747" i="16"/>
  <c r="I4748" i="16"/>
  <c r="I4749" i="16"/>
  <c r="I4750" i="16"/>
  <c r="I4751" i="16"/>
  <c r="I4752" i="16"/>
  <c r="I4753" i="16"/>
  <c r="I4754" i="16"/>
  <c r="I4755" i="16"/>
  <c r="I4756" i="16"/>
  <c r="I4757" i="16"/>
  <c r="I4758" i="16"/>
  <c r="I4759" i="16"/>
  <c r="I4760" i="16"/>
  <c r="I4761" i="16"/>
  <c r="I4762" i="16"/>
  <c r="I4763" i="16"/>
  <c r="I4764" i="16"/>
  <c r="I4765" i="16"/>
  <c r="I4766" i="16"/>
  <c r="I4767" i="16"/>
  <c r="I4768" i="16"/>
  <c r="I4769" i="16"/>
  <c r="I4770" i="16"/>
  <c r="I4771" i="16"/>
  <c r="I4772" i="16"/>
  <c r="I4773" i="16"/>
  <c r="I4774" i="16"/>
  <c r="I4775" i="16"/>
  <c r="I4776" i="16"/>
  <c r="I4777" i="16"/>
  <c r="I4778" i="16"/>
  <c r="I4779" i="16"/>
  <c r="I4780" i="16"/>
  <c r="I4781" i="16"/>
  <c r="I4782" i="16"/>
  <c r="I4783" i="16"/>
  <c r="I4784" i="16"/>
  <c r="I4785" i="16"/>
  <c r="I4786" i="16"/>
  <c r="I4787" i="16"/>
  <c r="I4788" i="16"/>
  <c r="I4789" i="16"/>
  <c r="I4790" i="16"/>
  <c r="I4791" i="16"/>
  <c r="I4792" i="16"/>
  <c r="I4793" i="16"/>
  <c r="I4794" i="16"/>
  <c r="I4795" i="16"/>
  <c r="I4796" i="16"/>
  <c r="I4797" i="16"/>
  <c r="I4798" i="16"/>
  <c r="I4799" i="16"/>
  <c r="I4800" i="16"/>
  <c r="I4801" i="16"/>
  <c r="I4802" i="16"/>
  <c r="I4803" i="16"/>
  <c r="I4804" i="16"/>
  <c r="I4805" i="16"/>
  <c r="I4806" i="16"/>
  <c r="I4807" i="16"/>
  <c r="I4808" i="16"/>
  <c r="I4809" i="16"/>
  <c r="I4810" i="16"/>
  <c r="I4811" i="16"/>
  <c r="I4812" i="16"/>
  <c r="I4813" i="16"/>
  <c r="I4814" i="16"/>
  <c r="I4815" i="16"/>
  <c r="I4816" i="16"/>
  <c r="I4817" i="16"/>
  <c r="I4818" i="16"/>
  <c r="I4819" i="16"/>
  <c r="I4820" i="16"/>
  <c r="I4821" i="16"/>
  <c r="I4822" i="16"/>
  <c r="I4823" i="16"/>
  <c r="I4824" i="16"/>
  <c r="I4825" i="16"/>
  <c r="I4826" i="16"/>
  <c r="I4827" i="16"/>
  <c r="I4828" i="16"/>
  <c r="I4829" i="16"/>
  <c r="I4830" i="16"/>
  <c r="I4831" i="16"/>
  <c r="I4832" i="16"/>
  <c r="I4833" i="16"/>
  <c r="I4834" i="16"/>
  <c r="I4835" i="16"/>
  <c r="I4836" i="16"/>
  <c r="I4837" i="16"/>
  <c r="I4838" i="16"/>
  <c r="I4839" i="16"/>
  <c r="I4840" i="16"/>
  <c r="I4841" i="16"/>
  <c r="I4842" i="16"/>
  <c r="I4843" i="16"/>
  <c r="I4844" i="16"/>
  <c r="I4845" i="16"/>
  <c r="I4846" i="16"/>
  <c r="I4847" i="16"/>
  <c r="I4848" i="16"/>
  <c r="I4849" i="16"/>
  <c r="I4850" i="16"/>
  <c r="I4851" i="16"/>
  <c r="I4852" i="16"/>
  <c r="I4853" i="16"/>
  <c r="I4854" i="16"/>
  <c r="I4855" i="16"/>
  <c r="I4856" i="16"/>
  <c r="I4857" i="16"/>
  <c r="I4858" i="16"/>
  <c r="I4859" i="16"/>
  <c r="I4860" i="16"/>
  <c r="I4861" i="16"/>
  <c r="I4862" i="16"/>
  <c r="I4863" i="16"/>
  <c r="I4864" i="16"/>
  <c r="I4865" i="16"/>
  <c r="I4866" i="16"/>
  <c r="I4867" i="16"/>
  <c r="I4868" i="16"/>
  <c r="I4869" i="16"/>
  <c r="I4870" i="16"/>
  <c r="I4871" i="16"/>
  <c r="I4872" i="16"/>
  <c r="I4873" i="16"/>
  <c r="I4874" i="16"/>
  <c r="I4875" i="16"/>
  <c r="I4876" i="16"/>
  <c r="I4877" i="16"/>
  <c r="I4878" i="16"/>
  <c r="I4879" i="16"/>
  <c r="I4880" i="16"/>
  <c r="I4881" i="16"/>
  <c r="I4882" i="16"/>
  <c r="I4883" i="16"/>
  <c r="I4884" i="16"/>
  <c r="I4885" i="16"/>
  <c r="I4886" i="16"/>
  <c r="I4887" i="16"/>
  <c r="I4888" i="16"/>
  <c r="I4889" i="16"/>
  <c r="I4890" i="16"/>
  <c r="I4891" i="16"/>
  <c r="I4892" i="16"/>
  <c r="I4893" i="16"/>
  <c r="I4894" i="16"/>
  <c r="I4895" i="16"/>
  <c r="I4896" i="16"/>
  <c r="I4897" i="16"/>
  <c r="I4898" i="16"/>
  <c r="I4899" i="16"/>
  <c r="I4900" i="16"/>
  <c r="I4901" i="16"/>
  <c r="I4902" i="16"/>
  <c r="I4903" i="16"/>
  <c r="I4904" i="16"/>
  <c r="I4905" i="16"/>
  <c r="I4906" i="16"/>
  <c r="I4907" i="16"/>
  <c r="I4908" i="16"/>
  <c r="I4909" i="16"/>
  <c r="I4910" i="16"/>
  <c r="I4911" i="16"/>
  <c r="I4912" i="16"/>
  <c r="I4913" i="16"/>
  <c r="I4914" i="16"/>
  <c r="I4915" i="16"/>
  <c r="I4916" i="16"/>
  <c r="I4917" i="16"/>
  <c r="I4918" i="16"/>
  <c r="I4919" i="16"/>
  <c r="I4920" i="16"/>
  <c r="I4921" i="16"/>
  <c r="I4922" i="16"/>
  <c r="I4923" i="16"/>
  <c r="I4924" i="16"/>
  <c r="I4925" i="16"/>
  <c r="I4926" i="16"/>
  <c r="I4927" i="16"/>
  <c r="I4928" i="16"/>
  <c r="I4929" i="16"/>
  <c r="I4930" i="16"/>
  <c r="I4931" i="16"/>
  <c r="I4932" i="16"/>
  <c r="I4933" i="16"/>
  <c r="I4934" i="16"/>
  <c r="I4935" i="16"/>
  <c r="I4936" i="16"/>
  <c r="I4937" i="16"/>
  <c r="I4938" i="16"/>
  <c r="I4939" i="16"/>
  <c r="I4940" i="16"/>
  <c r="I4941" i="16"/>
  <c r="I4942" i="16"/>
  <c r="I4943" i="16"/>
  <c r="I4944" i="16"/>
  <c r="I4945" i="16"/>
  <c r="I4946" i="16"/>
  <c r="I4947" i="16"/>
  <c r="I4948" i="16"/>
  <c r="I4949" i="16"/>
  <c r="I4950" i="16"/>
  <c r="I4951" i="16"/>
  <c r="I4952" i="16"/>
  <c r="I4953" i="16"/>
  <c r="I4954" i="16"/>
  <c r="I4955" i="16"/>
  <c r="I4956" i="16"/>
  <c r="I4957" i="16"/>
  <c r="I4958" i="16"/>
  <c r="I4959" i="16"/>
  <c r="I4960" i="16"/>
  <c r="I4961" i="16"/>
  <c r="I4962" i="16"/>
  <c r="I4963" i="16"/>
  <c r="I4964" i="16"/>
  <c r="I4965" i="16"/>
  <c r="I4966" i="16"/>
  <c r="I4967" i="16"/>
  <c r="I4968" i="16"/>
  <c r="I4969" i="16"/>
  <c r="I4970" i="16"/>
  <c r="I4971" i="16"/>
  <c r="I4972" i="16"/>
  <c r="I4973" i="16"/>
  <c r="I4974" i="16"/>
  <c r="I4975" i="16"/>
  <c r="I4976" i="16"/>
  <c r="I4977" i="16"/>
  <c r="I4978" i="16"/>
  <c r="I4979" i="16"/>
  <c r="I4980" i="16"/>
  <c r="I4981" i="16"/>
  <c r="I4982" i="16"/>
  <c r="I4983" i="16"/>
  <c r="I4984" i="16"/>
  <c r="I4985" i="16"/>
  <c r="I4986" i="16"/>
  <c r="I4987" i="16"/>
  <c r="I4988" i="16"/>
  <c r="I4989" i="16"/>
  <c r="I4990" i="16"/>
  <c r="I4991" i="16"/>
  <c r="I4992" i="16"/>
  <c r="I4993" i="16"/>
  <c r="I4994" i="16"/>
  <c r="I4995" i="16"/>
  <c r="I4996" i="16"/>
  <c r="I4997" i="16"/>
  <c r="I4998" i="16"/>
  <c r="I4999" i="16"/>
  <c r="I5000" i="16"/>
  <c r="I5001" i="16"/>
  <c r="I5002" i="16"/>
  <c r="I5003" i="16"/>
  <c r="I5004" i="16"/>
  <c r="I5005" i="16"/>
  <c r="I5006" i="16"/>
  <c r="I5007" i="16"/>
  <c r="I5008" i="16"/>
  <c r="I5009" i="16"/>
  <c r="I5010" i="16"/>
  <c r="I5011" i="16"/>
  <c r="I5012" i="16"/>
  <c r="I5013" i="16"/>
  <c r="I5014" i="16"/>
  <c r="I5015" i="16"/>
  <c r="I5016" i="16"/>
  <c r="I5017" i="16"/>
  <c r="I5018" i="16"/>
  <c r="I5019" i="16"/>
  <c r="I5020" i="16"/>
  <c r="I5021" i="16"/>
  <c r="I5022" i="16"/>
  <c r="I5023" i="16"/>
  <c r="I5024" i="16"/>
  <c r="I5025" i="16"/>
  <c r="I5026" i="16"/>
  <c r="I5027" i="16"/>
  <c r="I5028" i="16"/>
  <c r="I5029" i="16"/>
  <c r="I5030" i="16"/>
  <c r="I5031" i="16"/>
  <c r="I5032" i="16"/>
  <c r="I5033" i="16"/>
  <c r="I5034" i="16"/>
  <c r="I5035" i="16"/>
  <c r="I5036" i="16"/>
  <c r="I5037" i="16"/>
  <c r="I5038" i="16"/>
  <c r="I5039" i="16"/>
  <c r="I5040" i="16"/>
  <c r="I5041" i="16"/>
  <c r="I5042" i="16"/>
  <c r="I5043" i="16"/>
  <c r="I5044" i="16"/>
  <c r="I5045" i="16"/>
  <c r="I5046" i="16"/>
  <c r="I5047" i="16"/>
  <c r="I5048" i="16"/>
  <c r="I5049" i="16"/>
  <c r="I5050" i="16"/>
  <c r="I5051" i="16"/>
  <c r="I5052" i="16"/>
  <c r="I5053" i="16"/>
  <c r="I5054" i="16"/>
  <c r="I5055" i="16"/>
  <c r="I5056" i="16"/>
  <c r="I5057" i="16"/>
  <c r="I5058" i="16"/>
  <c r="I5059" i="16"/>
  <c r="I5060" i="16"/>
  <c r="I5061" i="16"/>
  <c r="I5062" i="16"/>
  <c r="I5063" i="16"/>
  <c r="I5064" i="16"/>
  <c r="I5065" i="16"/>
  <c r="I5066" i="16"/>
  <c r="I5067" i="16"/>
  <c r="I5068" i="16"/>
  <c r="I5069" i="16"/>
  <c r="I5070" i="16"/>
  <c r="I5071" i="16"/>
  <c r="I5072" i="16"/>
  <c r="I5073" i="16"/>
  <c r="I5074" i="16"/>
  <c r="I5075" i="16"/>
  <c r="I5076" i="16"/>
  <c r="I5077" i="16"/>
  <c r="I5078" i="16"/>
  <c r="I5079" i="16"/>
  <c r="I5080" i="16"/>
  <c r="I5081" i="16"/>
  <c r="I5082" i="16"/>
  <c r="I5083" i="16"/>
  <c r="I5084" i="16"/>
  <c r="I5085" i="16"/>
  <c r="I5086" i="16"/>
  <c r="I5087" i="16"/>
  <c r="I5088" i="16"/>
  <c r="I5089" i="16"/>
  <c r="I5090" i="16"/>
  <c r="I5091" i="16"/>
  <c r="I5092" i="16"/>
  <c r="I5093" i="16"/>
  <c r="I5094" i="16"/>
  <c r="I5095" i="16"/>
  <c r="I5096" i="16"/>
  <c r="I5097" i="16"/>
  <c r="I5098" i="16"/>
  <c r="I5099" i="16"/>
  <c r="I5100" i="16"/>
  <c r="I5101" i="16"/>
  <c r="I5102" i="16"/>
  <c r="I5103" i="16"/>
  <c r="I5104" i="16"/>
  <c r="I5105" i="16"/>
  <c r="I5106" i="16"/>
  <c r="I5107" i="16"/>
  <c r="I5108" i="16"/>
  <c r="I5109" i="16"/>
  <c r="I5110" i="16"/>
  <c r="I5111" i="16"/>
  <c r="I5112" i="16"/>
  <c r="I5113" i="16"/>
  <c r="I5114" i="16"/>
  <c r="I5115" i="16"/>
  <c r="I5116" i="16"/>
  <c r="I5117" i="16"/>
  <c r="I5118" i="16"/>
  <c r="I5119" i="16"/>
  <c r="I5120" i="16"/>
  <c r="I5121" i="16"/>
  <c r="I5122" i="16"/>
  <c r="I5123" i="16"/>
  <c r="I5124" i="16"/>
  <c r="I5125" i="16"/>
  <c r="I5126" i="16"/>
  <c r="I5127" i="16"/>
  <c r="I5128" i="16"/>
  <c r="I5129" i="16"/>
  <c r="I5130" i="16"/>
  <c r="I5131" i="16"/>
  <c r="I5132" i="16"/>
  <c r="I5133" i="16"/>
  <c r="I5134" i="16"/>
  <c r="I5135" i="16"/>
  <c r="I5136" i="16"/>
  <c r="I5137" i="16"/>
  <c r="I5138" i="16"/>
  <c r="I5139" i="16"/>
  <c r="I5140" i="16"/>
  <c r="I5141" i="16"/>
  <c r="I5142" i="16"/>
  <c r="I5143" i="16"/>
  <c r="I5144" i="16"/>
  <c r="I5145" i="16"/>
  <c r="I5146" i="16"/>
  <c r="I5147" i="16"/>
  <c r="I5148" i="16"/>
  <c r="I5149" i="16"/>
  <c r="I5150" i="16"/>
  <c r="I5151" i="16"/>
  <c r="I5152" i="16"/>
  <c r="I5153" i="16"/>
  <c r="I5154" i="16"/>
  <c r="I5155" i="16"/>
  <c r="I5156" i="16"/>
  <c r="I5157" i="16"/>
  <c r="I5158" i="16"/>
  <c r="I5159" i="16"/>
  <c r="I5160" i="16"/>
  <c r="I5161" i="16"/>
  <c r="I5162" i="16"/>
  <c r="I5163" i="16"/>
  <c r="I5164" i="16"/>
  <c r="I5165" i="16"/>
  <c r="I5166" i="16"/>
  <c r="I5167" i="16"/>
  <c r="I5168" i="16"/>
  <c r="I5169" i="16"/>
  <c r="I5170" i="16"/>
  <c r="I5171" i="16"/>
  <c r="I5172" i="16"/>
  <c r="I5173" i="16"/>
  <c r="I5174" i="16"/>
  <c r="I5175" i="16"/>
  <c r="I5176" i="16"/>
  <c r="I5177" i="16"/>
  <c r="I5178" i="16"/>
  <c r="I5179" i="16"/>
  <c r="I5180" i="16"/>
  <c r="I5181" i="16"/>
  <c r="I5182" i="16"/>
  <c r="I5183" i="16"/>
  <c r="I5184" i="16"/>
  <c r="I5185" i="16"/>
  <c r="I5186" i="16"/>
  <c r="I5187" i="16"/>
  <c r="I5188" i="16"/>
  <c r="I5189" i="16"/>
  <c r="I5190" i="16"/>
  <c r="I5191" i="16"/>
  <c r="I5192" i="16"/>
  <c r="I5193" i="16"/>
  <c r="I5194" i="16"/>
  <c r="I5195" i="16"/>
  <c r="I5196" i="16"/>
  <c r="I5197" i="16"/>
  <c r="I5198" i="16"/>
  <c r="I5199" i="16"/>
  <c r="I5200" i="16"/>
  <c r="I5201" i="16"/>
  <c r="I5202" i="16"/>
  <c r="I5203" i="16"/>
  <c r="I5204" i="16"/>
  <c r="I5205" i="16"/>
  <c r="I5206" i="16"/>
  <c r="I5207" i="16"/>
  <c r="I5208" i="16"/>
  <c r="I5209" i="16"/>
  <c r="I5210" i="16"/>
  <c r="I5211" i="16"/>
  <c r="I5212" i="16"/>
  <c r="I5213" i="16"/>
  <c r="I5214" i="16"/>
  <c r="I5215" i="16"/>
  <c r="I5216" i="16"/>
  <c r="I5217" i="16"/>
  <c r="I5218" i="16"/>
  <c r="I5219" i="16"/>
  <c r="I5220" i="16"/>
  <c r="I5221" i="16"/>
  <c r="I5222" i="16"/>
  <c r="I5223" i="16"/>
  <c r="I5224" i="16"/>
  <c r="I5225" i="16"/>
  <c r="I5226" i="16"/>
  <c r="I5227" i="16"/>
  <c r="I5228" i="16"/>
  <c r="I5229" i="16"/>
  <c r="I5230" i="16"/>
  <c r="I5231" i="16"/>
  <c r="I5232" i="16"/>
  <c r="I5233" i="16"/>
  <c r="I5234" i="16"/>
  <c r="I5235" i="16"/>
  <c r="I5236" i="16"/>
  <c r="I5237" i="16"/>
  <c r="I5238" i="16"/>
  <c r="I5239" i="16"/>
  <c r="I5240" i="16"/>
  <c r="I5241" i="16"/>
  <c r="I5242" i="16"/>
  <c r="I5243" i="16"/>
  <c r="I5244" i="16"/>
  <c r="I5245" i="16"/>
  <c r="I5246" i="16"/>
  <c r="I5247" i="16"/>
  <c r="I5248" i="16"/>
  <c r="I5249" i="16"/>
  <c r="I5250" i="16"/>
  <c r="I5251" i="16"/>
  <c r="I5252" i="16"/>
  <c r="I5253" i="16"/>
  <c r="I5254" i="16"/>
  <c r="I5255" i="16"/>
  <c r="I5256" i="16"/>
  <c r="I5257" i="16"/>
  <c r="I5258" i="16"/>
  <c r="I5259" i="16"/>
  <c r="I5260" i="16"/>
  <c r="I5261" i="16"/>
  <c r="I5262" i="16"/>
  <c r="I5263" i="16"/>
  <c r="I5264" i="16"/>
  <c r="I5265" i="16"/>
  <c r="I5266" i="16"/>
  <c r="I5267" i="16"/>
  <c r="I5268" i="16"/>
  <c r="I5269" i="16"/>
  <c r="I5270" i="16"/>
  <c r="I5271" i="16"/>
  <c r="I5272" i="16"/>
  <c r="I5273" i="16"/>
  <c r="I5274" i="16"/>
  <c r="I5275" i="16"/>
  <c r="I5276" i="16"/>
  <c r="I5277" i="16"/>
  <c r="I5278" i="16"/>
  <c r="I5279" i="16"/>
  <c r="I5280" i="16"/>
  <c r="I5281" i="16"/>
  <c r="I5282" i="16"/>
  <c r="I5283" i="16"/>
  <c r="I5284" i="16"/>
  <c r="I5285" i="16"/>
  <c r="I5286" i="16"/>
  <c r="I5287" i="16"/>
  <c r="I5288" i="16"/>
  <c r="I5289" i="16"/>
  <c r="I5290" i="16"/>
  <c r="I5291" i="16"/>
  <c r="I5292" i="16"/>
  <c r="I5293" i="16"/>
  <c r="I5294" i="16"/>
  <c r="I5295" i="16"/>
  <c r="I5296" i="16"/>
  <c r="I5297" i="16"/>
  <c r="I5298" i="16"/>
  <c r="I5299" i="16"/>
  <c r="I5300" i="16"/>
  <c r="I5301" i="16"/>
  <c r="I5302" i="16"/>
  <c r="I5303" i="16"/>
  <c r="I5304" i="16"/>
  <c r="I5305" i="16"/>
  <c r="I5306" i="16"/>
  <c r="I5307" i="16"/>
  <c r="I5308" i="16"/>
  <c r="I5309" i="16"/>
  <c r="I5310" i="16"/>
  <c r="I5311" i="16"/>
  <c r="I5312" i="16"/>
  <c r="I5313" i="16"/>
  <c r="I5314" i="16"/>
  <c r="I5315" i="16"/>
  <c r="I5316" i="16"/>
  <c r="I5317" i="16"/>
  <c r="I5318" i="16"/>
  <c r="I5319" i="16"/>
  <c r="I5320" i="16"/>
  <c r="I5321" i="16"/>
  <c r="I5322" i="16"/>
  <c r="I5323" i="16"/>
  <c r="I5324" i="16"/>
  <c r="I5325" i="16"/>
  <c r="I5326" i="16"/>
  <c r="I5327" i="16"/>
  <c r="I5328" i="16"/>
  <c r="I5329" i="16"/>
  <c r="I5330" i="16"/>
  <c r="I5331" i="16"/>
  <c r="I5332" i="16"/>
  <c r="I5333" i="16"/>
  <c r="I5334" i="16"/>
  <c r="I5335" i="16"/>
  <c r="I5336" i="16"/>
  <c r="I5337" i="16"/>
  <c r="I5338" i="16"/>
  <c r="I5339" i="16"/>
  <c r="I5340" i="16"/>
  <c r="I5341" i="16"/>
  <c r="I5342" i="16"/>
  <c r="I5343" i="16"/>
  <c r="I5344" i="16"/>
  <c r="I5345" i="16"/>
  <c r="I5346" i="16"/>
  <c r="I5347" i="16"/>
  <c r="I5348" i="16"/>
  <c r="I5349" i="16"/>
  <c r="I5350" i="16"/>
  <c r="I5351" i="16"/>
  <c r="I5352" i="16"/>
  <c r="I5353" i="16"/>
  <c r="I5354" i="16"/>
  <c r="I5355" i="16"/>
  <c r="I5356" i="16"/>
  <c r="I5357" i="16"/>
  <c r="I5358" i="16"/>
  <c r="I5359" i="16"/>
  <c r="I5360" i="16"/>
  <c r="I5361" i="16"/>
  <c r="I5362" i="16"/>
  <c r="I5363" i="16"/>
  <c r="I5364" i="16"/>
  <c r="I5365" i="16"/>
  <c r="I5366" i="16"/>
  <c r="I5367" i="16"/>
  <c r="I5368" i="16"/>
  <c r="I5369" i="16"/>
  <c r="I5370" i="16"/>
  <c r="I5371" i="16"/>
  <c r="I5372" i="16"/>
  <c r="I5373" i="16"/>
  <c r="I5374" i="16"/>
  <c r="I5375" i="16"/>
  <c r="I5376" i="16"/>
  <c r="I5377" i="16"/>
  <c r="I5378" i="16"/>
  <c r="I5379" i="16"/>
  <c r="I5380" i="16"/>
  <c r="I5381" i="16"/>
  <c r="I5382" i="16"/>
  <c r="I5383" i="16"/>
  <c r="I5384" i="16"/>
  <c r="I5385" i="16"/>
  <c r="I5386" i="16"/>
  <c r="I5387" i="16"/>
  <c r="I5388" i="16"/>
  <c r="I5389" i="16"/>
  <c r="I5390" i="16"/>
  <c r="I5391" i="16"/>
  <c r="I5392" i="16"/>
  <c r="I5393" i="16"/>
  <c r="I5394" i="16"/>
  <c r="I5395" i="16"/>
  <c r="I5396" i="16"/>
  <c r="I5397" i="16"/>
  <c r="I5398" i="16"/>
  <c r="I5399" i="16"/>
  <c r="I5400" i="16"/>
  <c r="I5401" i="16"/>
  <c r="I5402" i="16"/>
  <c r="I5403" i="16"/>
  <c r="I5404" i="16"/>
  <c r="I5405" i="16"/>
  <c r="I5406" i="16"/>
  <c r="I5407" i="16"/>
  <c r="I5408" i="16"/>
  <c r="I5409" i="16"/>
  <c r="I5410" i="16"/>
  <c r="I5411" i="16"/>
  <c r="I5412" i="16"/>
  <c r="I5413" i="16"/>
  <c r="I5414" i="16"/>
  <c r="I5415" i="16"/>
  <c r="I5416" i="16"/>
  <c r="I5417" i="16"/>
  <c r="I5418" i="16"/>
  <c r="I5419" i="16"/>
  <c r="I5420" i="16"/>
  <c r="I5421" i="16"/>
  <c r="I5422" i="16"/>
  <c r="I5423" i="16"/>
  <c r="I5424" i="16"/>
  <c r="I5425" i="16"/>
  <c r="I5426" i="16"/>
  <c r="I5427" i="16"/>
  <c r="I5428" i="16"/>
  <c r="I5429" i="16"/>
  <c r="I5430" i="16"/>
  <c r="I5431" i="16"/>
  <c r="I5432" i="16"/>
  <c r="I5433" i="16"/>
  <c r="I5434" i="16"/>
  <c r="I5435" i="16"/>
  <c r="I5436" i="16"/>
  <c r="I5437" i="16"/>
  <c r="I5438" i="16"/>
  <c r="I5439" i="16"/>
  <c r="I5440" i="16"/>
  <c r="I5441" i="16"/>
  <c r="I5442" i="16"/>
  <c r="I5443" i="16"/>
  <c r="I5444" i="16"/>
  <c r="I5445" i="16"/>
  <c r="I5446" i="16"/>
  <c r="I5447" i="16"/>
  <c r="I5448" i="16"/>
  <c r="I5449" i="16"/>
  <c r="I5450" i="16"/>
  <c r="I5451" i="16"/>
  <c r="I5452" i="16"/>
  <c r="I5453" i="16"/>
  <c r="I5454" i="16"/>
  <c r="I5455" i="16"/>
  <c r="I5456" i="16"/>
  <c r="I5457" i="16"/>
  <c r="I5458" i="16"/>
  <c r="I5459" i="16"/>
  <c r="I5460" i="16"/>
  <c r="I5461" i="16"/>
  <c r="I5462" i="16"/>
  <c r="I5463" i="16"/>
  <c r="I5464" i="16"/>
  <c r="I5465" i="16"/>
  <c r="I5466" i="16"/>
  <c r="I5467" i="16"/>
  <c r="I5468" i="16"/>
  <c r="I5469" i="16"/>
  <c r="I5470" i="16"/>
  <c r="I5471" i="16"/>
  <c r="I5472" i="16"/>
  <c r="I5473" i="16"/>
  <c r="I5474" i="16"/>
  <c r="I5475" i="16"/>
  <c r="I5476" i="16"/>
  <c r="I5477" i="16"/>
  <c r="I5478" i="16"/>
  <c r="I5479" i="16"/>
  <c r="I5480" i="16"/>
  <c r="I5481" i="16"/>
  <c r="I5482" i="16"/>
  <c r="I5483" i="16"/>
  <c r="I5484" i="16"/>
  <c r="I5485" i="16"/>
  <c r="I5486" i="16"/>
  <c r="I5487" i="16"/>
  <c r="I5488" i="16"/>
  <c r="I5489" i="16"/>
  <c r="I5490" i="16"/>
  <c r="I5491" i="16"/>
  <c r="I5492" i="16"/>
  <c r="I5493" i="16"/>
  <c r="I5494" i="16"/>
  <c r="I5495" i="16"/>
  <c r="I5496" i="16"/>
  <c r="I5497" i="16"/>
  <c r="I5498" i="16"/>
  <c r="I5499" i="16"/>
  <c r="I5500" i="16"/>
  <c r="I5501" i="16"/>
  <c r="I5502" i="16"/>
  <c r="I5503" i="16"/>
  <c r="I5504" i="16"/>
  <c r="I5505" i="16"/>
  <c r="I5506" i="16"/>
  <c r="I5507" i="16"/>
  <c r="I5508" i="16"/>
  <c r="I5509" i="16"/>
  <c r="I5510" i="16"/>
  <c r="I5511" i="16"/>
  <c r="I5512" i="16"/>
  <c r="I5513" i="16"/>
  <c r="I5514" i="16"/>
  <c r="I5515" i="16"/>
  <c r="I5516" i="16"/>
  <c r="I5517" i="16"/>
  <c r="I5518" i="16"/>
  <c r="I5519" i="16"/>
  <c r="I5520" i="16"/>
  <c r="I5521" i="16"/>
  <c r="I5522" i="16"/>
  <c r="I5523" i="16"/>
  <c r="I5524" i="16"/>
  <c r="I5525" i="16"/>
  <c r="I5526" i="16"/>
  <c r="I5527" i="16"/>
  <c r="I5528" i="16"/>
  <c r="I5529" i="16"/>
  <c r="I5530" i="16"/>
  <c r="I5531" i="16"/>
  <c r="I5532" i="16"/>
  <c r="I5533" i="16"/>
  <c r="I5534" i="16"/>
  <c r="I5535" i="16"/>
  <c r="I5536" i="16"/>
  <c r="I5537" i="16"/>
  <c r="I5538" i="16"/>
  <c r="I5539" i="16"/>
  <c r="I5540" i="16"/>
  <c r="I5541" i="16"/>
  <c r="I5542" i="16"/>
  <c r="I5543" i="16"/>
  <c r="I5544" i="16"/>
  <c r="I5545" i="16"/>
  <c r="I5546" i="16"/>
  <c r="I5547" i="16"/>
  <c r="I5548" i="16"/>
  <c r="I5549" i="16"/>
  <c r="I5550" i="16"/>
  <c r="I5551" i="16"/>
  <c r="I5552" i="16"/>
  <c r="I5553" i="16"/>
  <c r="I5554" i="16"/>
  <c r="I5555" i="16"/>
  <c r="I5556" i="16"/>
  <c r="I5557" i="16"/>
  <c r="I5558" i="16"/>
  <c r="I5559" i="16"/>
  <c r="I5560" i="16"/>
  <c r="I5561" i="16"/>
  <c r="I5562" i="16"/>
  <c r="I5563" i="16"/>
  <c r="I5564" i="16"/>
  <c r="I5565" i="16"/>
  <c r="I5566" i="16"/>
  <c r="I5567" i="16"/>
  <c r="I5568" i="16"/>
  <c r="I5569" i="16"/>
  <c r="I5570" i="16"/>
  <c r="I5571" i="16"/>
  <c r="I5572" i="16"/>
  <c r="I5573" i="16"/>
  <c r="I5574" i="16"/>
  <c r="I5575" i="16"/>
  <c r="I5576" i="16"/>
  <c r="I5577" i="16"/>
  <c r="I5578" i="16"/>
  <c r="I5579" i="16"/>
  <c r="I5580" i="16"/>
  <c r="I5581" i="16"/>
  <c r="I5582" i="16"/>
  <c r="I5583" i="16"/>
  <c r="I5584" i="16"/>
  <c r="I5585" i="16"/>
  <c r="I5586" i="16"/>
  <c r="I5587" i="16"/>
  <c r="I5588" i="16"/>
  <c r="I5589" i="16"/>
  <c r="I5590" i="16"/>
  <c r="I5591" i="16"/>
  <c r="I5592" i="16"/>
  <c r="I5593" i="16"/>
  <c r="I5594" i="16"/>
  <c r="I5595" i="16"/>
  <c r="I5596" i="16"/>
  <c r="I5597" i="16"/>
  <c r="I5598" i="16"/>
  <c r="I5599" i="16"/>
  <c r="I5600" i="16"/>
  <c r="I5601" i="16"/>
  <c r="I5602" i="16"/>
  <c r="I5603" i="16"/>
  <c r="I5604" i="16"/>
  <c r="I5605" i="16"/>
  <c r="I5606" i="16"/>
  <c r="I5607" i="16"/>
  <c r="I5608" i="16"/>
  <c r="I5609" i="16"/>
  <c r="I5610" i="16"/>
  <c r="I5611" i="16"/>
  <c r="I5612" i="16"/>
  <c r="I5613" i="16"/>
  <c r="I5614" i="16"/>
  <c r="I5615" i="16"/>
  <c r="I5616" i="16"/>
  <c r="I5617" i="16"/>
  <c r="I5618" i="16"/>
  <c r="I5619" i="16"/>
  <c r="I5620" i="16"/>
  <c r="I5621" i="16"/>
  <c r="I5622" i="16"/>
  <c r="I5623" i="16"/>
  <c r="I5624" i="16"/>
  <c r="I5625" i="16"/>
  <c r="I5626" i="16"/>
  <c r="I5627" i="16"/>
  <c r="I5628" i="16"/>
  <c r="I5629" i="16"/>
  <c r="I5630" i="16"/>
  <c r="I5631" i="16"/>
  <c r="I5632" i="16"/>
  <c r="I5633" i="16"/>
  <c r="I5634" i="16"/>
  <c r="I5635" i="16"/>
  <c r="I5636" i="16"/>
  <c r="I5637" i="16"/>
  <c r="I5638" i="16"/>
  <c r="I5639" i="16"/>
  <c r="I5640" i="16"/>
  <c r="I5641" i="16"/>
  <c r="I5642" i="16"/>
  <c r="I5643" i="16"/>
  <c r="I5644" i="16"/>
  <c r="I5645" i="16"/>
  <c r="I5646" i="16"/>
  <c r="I5647" i="16"/>
  <c r="I5648" i="16"/>
  <c r="I5649" i="16"/>
  <c r="I5650" i="16"/>
  <c r="I5651" i="16"/>
  <c r="I5652" i="16"/>
  <c r="I5653" i="16"/>
  <c r="I5654" i="16"/>
  <c r="I5655" i="16"/>
  <c r="I5656" i="16"/>
  <c r="I5657" i="16"/>
  <c r="I5658" i="16"/>
  <c r="I5659" i="16"/>
  <c r="I5660" i="16"/>
  <c r="I5661" i="16"/>
  <c r="I5662" i="16"/>
  <c r="I5663" i="16"/>
  <c r="I5664" i="16"/>
  <c r="I5665" i="16"/>
  <c r="I5666" i="16"/>
  <c r="I5667" i="16"/>
  <c r="I5668" i="16"/>
  <c r="I5669" i="16"/>
  <c r="I5670" i="16"/>
  <c r="I5671" i="16"/>
  <c r="I5672" i="16"/>
  <c r="I5673" i="16"/>
  <c r="I5674" i="16"/>
  <c r="I5675" i="16"/>
  <c r="I5676" i="16"/>
  <c r="I5677" i="16"/>
  <c r="I5678" i="16"/>
  <c r="I5679" i="16"/>
  <c r="I5680" i="16"/>
  <c r="I5681" i="16"/>
  <c r="I5682" i="16"/>
  <c r="I5683" i="16"/>
  <c r="I5684" i="16"/>
  <c r="I5685" i="16"/>
  <c r="I5686" i="16"/>
  <c r="I5687" i="16"/>
  <c r="I5688" i="16"/>
  <c r="I5689" i="16"/>
  <c r="I5690" i="16"/>
  <c r="I5691" i="16"/>
  <c r="I5692" i="16"/>
  <c r="I5693" i="16"/>
  <c r="I5694" i="16"/>
  <c r="I5695" i="16"/>
  <c r="I5696" i="16"/>
  <c r="I5697" i="16"/>
  <c r="I5698" i="16"/>
  <c r="I5699" i="16"/>
  <c r="I5700" i="16"/>
  <c r="I5701" i="16"/>
  <c r="I5702" i="16"/>
  <c r="I5703" i="16"/>
  <c r="I5704" i="16"/>
  <c r="I5705" i="16"/>
  <c r="I5706" i="16"/>
  <c r="I5707" i="16"/>
  <c r="I5708" i="16"/>
  <c r="I5709" i="16"/>
  <c r="I5710" i="16"/>
  <c r="I5711" i="16"/>
  <c r="I5712" i="16"/>
  <c r="I5713" i="16"/>
  <c r="I5714" i="16"/>
  <c r="I5715" i="16"/>
  <c r="I5716" i="16"/>
  <c r="I5717" i="16"/>
  <c r="I5718" i="16"/>
  <c r="I5719" i="16"/>
  <c r="I5720" i="16"/>
  <c r="I5721" i="16"/>
  <c r="I5722" i="16"/>
  <c r="I5723" i="16"/>
  <c r="I5724" i="16"/>
  <c r="I5725" i="16"/>
  <c r="I5726" i="16"/>
  <c r="I5727" i="16"/>
  <c r="I5728" i="16"/>
  <c r="I5729" i="16"/>
  <c r="I5730" i="16"/>
  <c r="I5731" i="16"/>
  <c r="I5732" i="16"/>
  <c r="I5733" i="16"/>
  <c r="I5734" i="16"/>
  <c r="I5735" i="16"/>
  <c r="I5736" i="16"/>
  <c r="I5737" i="16"/>
  <c r="I5738" i="16"/>
  <c r="I5739" i="16"/>
  <c r="I5740" i="16"/>
  <c r="I5741" i="16"/>
  <c r="I5742" i="16"/>
  <c r="I5743" i="16"/>
  <c r="I5744" i="16"/>
  <c r="I5745" i="16"/>
  <c r="I5746" i="16"/>
  <c r="I5747" i="16"/>
  <c r="I5748" i="16"/>
  <c r="I5749" i="16"/>
  <c r="I5750" i="16"/>
  <c r="I5751" i="16"/>
  <c r="I5752" i="16"/>
  <c r="I5753" i="16"/>
  <c r="I5754" i="16"/>
  <c r="I5755" i="16"/>
  <c r="I5756" i="16"/>
  <c r="I5757" i="16"/>
  <c r="I5758" i="16"/>
  <c r="I5759" i="16"/>
  <c r="I5760" i="16"/>
  <c r="I5761" i="16"/>
  <c r="I5762" i="16"/>
  <c r="I5763" i="16"/>
  <c r="I5764" i="16"/>
  <c r="I5765" i="16"/>
  <c r="I5766" i="16"/>
  <c r="I5767" i="16"/>
  <c r="I5768" i="16"/>
  <c r="I5769" i="16"/>
  <c r="I5770" i="16"/>
  <c r="I5771" i="16"/>
  <c r="I5772" i="16"/>
  <c r="I5773" i="16"/>
  <c r="I5774" i="16"/>
  <c r="I5775" i="16"/>
  <c r="I5776" i="16"/>
  <c r="I5777" i="16"/>
  <c r="I5778" i="16"/>
  <c r="I5779" i="16"/>
  <c r="I5780" i="16"/>
  <c r="I5781" i="16"/>
  <c r="I5782" i="16"/>
  <c r="I5783" i="16"/>
  <c r="I5784" i="16"/>
  <c r="I5785" i="16"/>
  <c r="I5786" i="16"/>
  <c r="I5787" i="16"/>
  <c r="I5788" i="16"/>
  <c r="I5789" i="16"/>
  <c r="I5790" i="16"/>
  <c r="I5791" i="16"/>
  <c r="I5792" i="16"/>
  <c r="I5793" i="16"/>
  <c r="I5794" i="16"/>
  <c r="I5795" i="16"/>
  <c r="I5796" i="16"/>
  <c r="I5797" i="16"/>
  <c r="I5798" i="16"/>
  <c r="I5799" i="16"/>
  <c r="I5800" i="16"/>
  <c r="I5801" i="16"/>
  <c r="I5802" i="16"/>
  <c r="I5803" i="16"/>
  <c r="I5804" i="16"/>
  <c r="I5805" i="16"/>
  <c r="I5806" i="16"/>
  <c r="I5807" i="16"/>
  <c r="I5808" i="16"/>
  <c r="I5809" i="16"/>
  <c r="I5810" i="16"/>
  <c r="I5811" i="16"/>
  <c r="I5812" i="16"/>
  <c r="I5813" i="16"/>
  <c r="I5814" i="16"/>
  <c r="I5815" i="16"/>
  <c r="I5816" i="16"/>
  <c r="I5817" i="16"/>
  <c r="I5818" i="16"/>
  <c r="I5819" i="16"/>
  <c r="I5820" i="16"/>
  <c r="I5821" i="16"/>
  <c r="I5822" i="16"/>
  <c r="I5823" i="16"/>
  <c r="I5824" i="16"/>
  <c r="I5825" i="16"/>
  <c r="I5826" i="16"/>
  <c r="I5827" i="16"/>
  <c r="I5828" i="16"/>
  <c r="I5829" i="16"/>
  <c r="I5830" i="16"/>
  <c r="I5831" i="16"/>
  <c r="I5832" i="16"/>
  <c r="I5833" i="16"/>
  <c r="I5834" i="16"/>
  <c r="I5835" i="16"/>
  <c r="I5836" i="16"/>
  <c r="I5837" i="16"/>
  <c r="I5838" i="16"/>
  <c r="I5839" i="16"/>
  <c r="I5840" i="16"/>
  <c r="I5841" i="16"/>
  <c r="I5842" i="16"/>
  <c r="I5843" i="16"/>
  <c r="I5844" i="16"/>
  <c r="I5845" i="16"/>
  <c r="I5846" i="16"/>
  <c r="I5847" i="16"/>
  <c r="I5848" i="16"/>
  <c r="I5849" i="16"/>
  <c r="I5850" i="16"/>
  <c r="I5851" i="16"/>
  <c r="I5852" i="16"/>
  <c r="I5853" i="16"/>
  <c r="I5854" i="16"/>
  <c r="I5855" i="16"/>
  <c r="I5856" i="16"/>
  <c r="I5857" i="16"/>
  <c r="I5858" i="16"/>
  <c r="I5859" i="16"/>
  <c r="I5860" i="16"/>
  <c r="I5861" i="16"/>
  <c r="I5862" i="16"/>
  <c r="I5863" i="16"/>
  <c r="I5864" i="16"/>
  <c r="I5865" i="16"/>
  <c r="I5866" i="16"/>
  <c r="I5867" i="16"/>
  <c r="I5868" i="16"/>
  <c r="I5869" i="16"/>
  <c r="I5870" i="16"/>
  <c r="I5871" i="16"/>
  <c r="I5872" i="16"/>
  <c r="I5873" i="16"/>
  <c r="I5874" i="16"/>
  <c r="I5875" i="16"/>
  <c r="I5876" i="16"/>
  <c r="I5877" i="16"/>
  <c r="I5878" i="16"/>
  <c r="I5879" i="16"/>
  <c r="I5880" i="16"/>
  <c r="I5881" i="16"/>
  <c r="I5882" i="16"/>
  <c r="I5883" i="16"/>
  <c r="I5884" i="16"/>
  <c r="I5885" i="16"/>
  <c r="I5886" i="16"/>
  <c r="I5887" i="16"/>
  <c r="I5888" i="16"/>
  <c r="I5889" i="16"/>
  <c r="I5890" i="16"/>
  <c r="I5891" i="16"/>
  <c r="I5892" i="16"/>
  <c r="I5893" i="16"/>
  <c r="I5894" i="16"/>
  <c r="I5895" i="16"/>
  <c r="I5896" i="16"/>
  <c r="I5897" i="16"/>
  <c r="I5898" i="16"/>
  <c r="I5899" i="16"/>
  <c r="I5900" i="16"/>
  <c r="I5901" i="16"/>
  <c r="I5902" i="16"/>
  <c r="I5903" i="16"/>
  <c r="I5904" i="16"/>
  <c r="I5905" i="16"/>
  <c r="I5906" i="16"/>
  <c r="I5907" i="16"/>
  <c r="I5908" i="16"/>
  <c r="I5909" i="16"/>
  <c r="I5910" i="16"/>
  <c r="I5911" i="16"/>
  <c r="I5912" i="16"/>
  <c r="I5913" i="16"/>
  <c r="I5914" i="16"/>
  <c r="I5915" i="16"/>
  <c r="I5916" i="16"/>
  <c r="I5917" i="16"/>
  <c r="I5918" i="16"/>
  <c r="I5919" i="16"/>
  <c r="I5920" i="16"/>
  <c r="I5921" i="16"/>
  <c r="I5922" i="16"/>
  <c r="I5923" i="16"/>
  <c r="I5924" i="16"/>
  <c r="I5925" i="16"/>
  <c r="I5926" i="16"/>
  <c r="I5927" i="16"/>
  <c r="I5928" i="16"/>
  <c r="I5929" i="16"/>
  <c r="I5930" i="16"/>
  <c r="I5931" i="16"/>
  <c r="I5932" i="16"/>
  <c r="I5933" i="16"/>
  <c r="I5934" i="16"/>
  <c r="I5935" i="16"/>
  <c r="I5936" i="16"/>
  <c r="I5937" i="16"/>
  <c r="I5938" i="16"/>
  <c r="I5939" i="16"/>
  <c r="I5940" i="16"/>
  <c r="I5941" i="16"/>
  <c r="I5942" i="16"/>
  <c r="I5943" i="16"/>
  <c r="I5944" i="16"/>
  <c r="I5945" i="16"/>
  <c r="I5946" i="16"/>
  <c r="I5947" i="16"/>
  <c r="I5948" i="16"/>
  <c r="I5949" i="16"/>
  <c r="I5950" i="16"/>
  <c r="I5951" i="16"/>
  <c r="I5952" i="16"/>
  <c r="I5953" i="16"/>
  <c r="I5954" i="16"/>
  <c r="I5955" i="16"/>
  <c r="I5956" i="16"/>
  <c r="I5957" i="16"/>
  <c r="I5958" i="16"/>
  <c r="I5959" i="16"/>
  <c r="I5960" i="16"/>
  <c r="I5961" i="16"/>
  <c r="I5962" i="16"/>
  <c r="I5963" i="16"/>
  <c r="I5964" i="16"/>
  <c r="I5965" i="16"/>
  <c r="I5966" i="16"/>
  <c r="I5967" i="16"/>
  <c r="I5968" i="16"/>
  <c r="I5969" i="16"/>
  <c r="I5970" i="16"/>
  <c r="I5971" i="16"/>
  <c r="I5972" i="16"/>
  <c r="I5973" i="16"/>
  <c r="I5974" i="16"/>
  <c r="I5975" i="16"/>
  <c r="I5976" i="16"/>
  <c r="I5977" i="16"/>
  <c r="I5978" i="16"/>
  <c r="I5979" i="16"/>
  <c r="I5980" i="16"/>
  <c r="I5981" i="16"/>
  <c r="I5982" i="16"/>
  <c r="I5983" i="16"/>
  <c r="I5984" i="16"/>
  <c r="I5985" i="16"/>
  <c r="I5986" i="16"/>
  <c r="I5987" i="16"/>
  <c r="I5988" i="16"/>
  <c r="I5989" i="16"/>
  <c r="I5990" i="16"/>
  <c r="I5991" i="16"/>
  <c r="I5992" i="16"/>
  <c r="I5993" i="16"/>
  <c r="I5994" i="16"/>
  <c r="I5995" i="16"/>
  <c r="I5996" i="16"/>
  <c r="I5997" i="16"/>
  <c r="I5998" i="16"/>
  <c r="I5999" i="16"/>
  <c r="I6000" i="16"/>
  <c r="I6001" i="16"/>
  <c r="I6002" i="16"/>
  <c r="I6003" i="16"/>
  <c r="I6004" i="16"/>
  <c r="I6005" i="16"/>
  <c r="I6006" i="16"/>
  <c r="I6007" i="16"/>
  <c r="I6008" i="16"/>
  <c r="I6009" i="16"/>
  <c r="I6010" i="16"/>
  <c r="I6011" i="16"/>
  <c r="I6012" i="16"/>
  <c r="I6013" i="16"/>
  <c r="I6014" i="16"/>
  <c r="I6015" i="16"/>
  <c r="I6016" i="16"/>
  <c r="I6017" i="16"/>
  <c r="I6018" i="16"/>
  <c r="I6019" i="16"/>
  <c r="I6020" i="16"/>
  <c r="I6021" i="16"/>
  <c r="I6022" i="16"/>
  <c r="I6023" i="16"/>
  <c r="I6024" i="16"/>
  <c r="I6025" i="16"/>
  <c r="I6026" i="16"/>
  <c r="I6027" i="16"/>
  <c r="I6028" i="16"/>
  <c r="I6029" i="16"/>
  <c r="I6030" i="16"/>
  <c r="I6031" i="16"/>
  <c r="I6032" i="16"/>
  <c r="I6033" i="16"/>
  <c r="I6034" i="16"/>
  <c r="I6035" i="16"/>
  <c r="I6036" i="16"/>
  <c r="I6037" i="16"/>
  <c r="I6038" i="16"/>
  <c r="I6039" i="16"/>
  <c r="I6040" i="16"/>
  <c r="I6041" i="16"/>
  <c r="I6042" i="16"/>
  <c r="I6043" i="16"/>
  <c r="I6044" i="16"/>
  <c r="I6045" i="16"/>
  <c r="I6046" i="16"/>
  <c r="I6047" i="16"/>
  <c r="I6048" i="16"/>
  <c r="I6049" i="16"/>
  <c r="I6050" i="16"/>
  <c r="I6051" i="16"/>
  <c r="I6052" i="16"/>
  <c r="I6053" i="16"/>
  <c r="I6054" i="16"/>
  <c r="I6055" i="16"/>
  <c r="I6056" i="16"/>
  <c r="I6057" i="16"/>
  <c r="I6058" i="16"/>
  <c r="I6059" i="16"/>
  <c r="I6060" i="16"/>
  <c r="I6061" i="16"/>
  <c r="I6062" i="16"/>
  <c r="I6063" i="16"/>
  <c r="I6064" i="16"/>
  <c r="I6065" i="16"/>
  <c r="I6066" i="16"/>
  <c r="I6067" i="16"/>
  <c r="I6068" i="16"/>
  <c r="I6069" i="16"/>
  <c r="I6070" i="16"/>
  <c r="I6071" i="16"/>
  <c r="I6072" i="16"/>
  <c r="I6073" i="16"/>
  <c r="I6074" i="16"/>
  <c r="I6075" i="16"/>
  <c r="I6076" i="16"/>
  <c r="I6077" i="16"/>
  <c r="I6078" i="16"/>
  <c r="I6079" i="16"/>
  <c r="I6080" i="16"/>
  <c r="I6081" i="16"/>
  <c r="I6082" i="16"/>
  <c r="I6083" i="16"/>
  <c r="I6084" i="16"/>
  <c r="I6085" i="16"/>
  <c r="I6086" i="16"/>
  <c r="I6087" i="16"/>
  <c r="I6088" i="16"/>
  <c r="I6089" i="16"/>
  <c r="I6090" i="16"/>
  <c r="I6091" i="16"/>
  <c r="I6092" i="16"/>
  <c r="I6093" i="16"/>
  <c r="I6094" i="16"/>
  <c r="I6095" i="16"/>
  <c r="I6096" i="16"/>
  <c r="I6097" i="16"/>
  <c r="I6098" i="16"/>
  <c r="I6099" i="16"/>
  <c r="I6100" i="16"/>
  <c r="I6101" i="16"/>
  <c r="I6102" i="16"/>
  <c r="I6103" i="16"/>
  <c r="I6104" i="16"/>
  <c r="I6105" i="16"/>
  <c r="I6106" i="16"/>
  <c r="I6107" i="16"/>
  <c r="I6108" i="16"/>
  <c r="I6109" i="16"/>
  <c r="I6110" i="16"/>
  <c r="I6111" i="16"/>
  <c r="I6112" i="16"/>
  <c r="I6113" i="16"/>
  <c r="I6114" i="16"/>
  <c r="I6115" i="16"/>
  <c r="I6116" i="16"/>
  <c r="I6117" i="16"/>
  <c r="I6118" i="16"/>
  <c r="I6119" i="16"/>
  <c r="I6120" i="16"/>
  <c r="I6121" i="16"/>
  <c r="I6122" i="16"/>
  <c r="I6123" i="16"/>
  <c r="I6124" i="16"/>
  <c r="I6125" i="16"/>
  <c r="I6126" i="16"/>
  <c r="I6127" i="16"/>
  <c r="I6128" i="16"/>
  <c r="I6129" i="16"/>
  <c r="I6130" i="16"/>
  <c r="I6131" i="16"/>
  <c r="I6132" i="16"/>
  <c r="I6133" i="16"/>
  <c r="I6134" i="16"/>
  <c r="I6135" i="16"/>
  <c r="I6136" i="16"/>
  <c r="I6137" i="16"/>
  <c r="I6138" i="16"/>
  <c r="I6139" i="16"/>
  <c r="I6140" i="16"/>
  <c r="I6141" i="16"/>
  <c r="I6142" i="16"/>
  <c r="I6143" i="16"/>
  <c r="I6144" i="16"/>
  <c r="I6145" i="16"/>
  <c r="I6146" i="16"/>
  <c r="I6147" i="16"/>
  <c r="I6148" i="16"/>
  <c r="I6149" i="16"/>
  <c r="I6150" i="16"/>
  <c r="I6151" i="16"/>
  <c r="I6152" i="16"/>
  <c r="I6153" i="16"/>
  <c r="I6154" i="16"/>
  <c r="I6155" i="16"/>
  <c r="I6156" i="16"/>
  <c r="I6157" i="16"/>
  <c r="I6158" i="16"/>
  <c r="I6159" i="16"/>
  <c r="I6160" i="16"/>
  <c r="I6161" i="16"/>
  <c r="I6162" i="16"/>
  <c r="I6163" i="16"/>
  <c r="I6164" i="16"/>
  <c r="I6165" i="16"/>
  <c r="I6166" i="16"/>
  <c r="I6167" i="16"/>
  <c r="I6168" i="16"/>
  <c r="I6169" i="16"/>
  <c r="I6170" i="16"/>
  <c r="I6171" i="16"/>
  <c r="I6172" i="16"/>
  <c r="I6173" i="16"/>
  <c r="I6174" i="16"/>
  <c r="I6175" i="16"/>
  <c r="I6176" i="16"/>
  <c r="I6177" i="16"/>
  <c r="I6178" i="16"/>
  <c r="I6179" i="16"/>
  <c r="I6180" i="16"/>
  <c r="I6181" i="16"/>
  <c r="I6182" i="16"/>
  <c r="I6183" i="16"/>
  <c r="I6184" i="16"/>
  <c r="I6185" i="16"/>
  <c r="I6186" i="16"/>
  <c r="I6187" i="16"/>
  <c r="I6188" i="16"/>
  <c r="I6189" i="16"/>
  <c r="I6190" i="16"/>
  <c r="I6191" i="16"/>
  <c r="I6192" i="16"/>
  <c r="I6193" i="16"/>
  <c r="I6194" i="16"/>
  <c r="I6195" i="16"/>
  <c r="I6196" i="16"/>
  <c r="I6197" i="16"/>
  <c r="I6198" i="16"/>
  <c r="I6199" i="16"/>
  <c r="I6200" i="16"/>
  <c r="I6201" i="16"/>
  <c r="I6202" i="16"/>
  <c r="I6203" i="16"/>
  <c r="I6204" i="16"/>
  <c r="I6205" i="16"/>
  <c r="I6206" i="16"/>
  <c r="I6207" i="16"/>
  <c r="I6208" i="16"/>
  <c r="I6209" i="16"/>
  <c r="I6210" i="16"/>
  <c r="I6211" i="16"/>
  <c r="I6212" i="16"/>
  <c r="I6213" i="16"/>
  <c r="I6214" i="16"/>
  <c r="I6215" i="16"/>
  <c r="I6216" i="16"/>
  <c r="I6217" i="16"/>
  <c r="I6218" i="16"/>
  <c r="I6219" i="16"/>
  <c r="I6220" i="16"/>
  <c r="I6221" i="16"/>
  <c r="I6222" i="16"/>
  <c r="I6223" i="16"/>
  <c r="I6224" i="16"/>
  <c r="I6225" i="16"/>
  <c r="I6226" i="16"/>
  <c r="I6227" i="16"/>
  <c r="I6228" i="16"/>
  <c r="I6229" i="16"/>
  <c r="I6230" i="16"/>
  <c r="I6231" i="16"/>
  <c r="I6232" i="16"/>
  <c r="I6233" i="16"/>
  <c r="I6234" i="16"/>
  <c r="I6235" i="16"/>
  <c r="I6236" i="16"/>
  <c r="I6237" i="16"/>
  <c r="I6238" i="16"/>
  <c r="I6239" i="16"/>
  <c r="I6240" i="16"/>
  <c r="I6241" i="16"/>
  <c r="I6242" i="16"/>
  <c r="I6243" i="16"/>
  <c r="I6244" i="16"/>
  <c r="I6245" i="16"/>
  <c r="I6246" i="16"/>
  <c r="I6247" i="16"/>
  <c r="I6248" i="16"/>
  <c r="I6249" i="16"/>
  <c r="I6250" i="16"/>
  <c r="I6251" i="16"/>
  <c r="I6252" i="16"/>
  <c r="I6253" i="16"/>
  <c r="I6254" i="16"/>
  <c r="I6255" i="16"/>
  <c r="I6256" i="16"/>
  <c r="I6257" i="16"/>
  <c r="I6258" i="16"/>
  <c r="I6259" i="16"/>
  <c r="I6260" i="16"/>
  <c r="I6261" i="16"/>
  <c r="I6262" i="16"/>
  <c r="I6263" i="16"/>
  <c r="I6264" i="16"/>
  <c r="I6265" i="16"/>
  <c r="I6266" i="16"/>
  <c r="I6267" i="16"/>
  <c r="I6268" i="16"/>
  <c r="I6269" i="16"/>
  <c r="I6270" i="16"/>
  <c r="I6271" i="16"/>
  <c r="I6272" i="16"/>
  <c r="I6273" i="16"/>
  <c r="I6274" i="16"/>
  <c r="I6275" i="16"/>
  <c r="I6276" i="16"/>
  <c r="I6277" i="16"/>
  <c r="I6278" i="16"/>
  <c r="I6279" i="16"/>
  <c r="I6280" i="16"/>
  <c r="I6281" i="16"/>
  <c r="I6282" i="16"/>
  <c r="I6283" i="16"/>
  <c r="I6284" i="16"/>
  <c r="I6285" i="16"/>
  <c r="I6286" i="16"/>
  <c r="I6287" i="16"/>
  <c r="I6288" i="16"/>
  <c r="I6289" i="16"/>
  <c r="I6290" i="16"/>
  <c r="I6291" i="16"/>
  <c r="I6292" i="16"/>
  <c r="I6293" i="16"/>
  <c r="I6294" i="16"/>
  <c r="I6295" i="16"/>
  <c r="I6296" i="16"/>
  <c r="I6297" i="16"/>
  <c r="I6298" i="16"/>
  <c r="I6299" i="16"/>
  <c r="I6300" i="16"/>
  <c r="I6301" i="16"/>
  <c r="I6302" i="16"/>
  <c r="I6303" i="16"/>
  <c r="I6304" i="16"/>
  <c r="I6305" i="16"/>
  <c r="I6306" i="16"/>
  <c r="I6307" i="16"/>
  <c r="I6308" i="16"/>
  <c r="I6309" i="16"/>
  <c r="I6310" i="16"/>
  <c r="I6311" i="16"/>
  <c r="I6312" i="16"/>
  <c r="I6313" i="16"/>
  <c r="I6314" i="16"/>
  <c r="I6315" i="16"/>
  <c r="I6316" i="16"/>
  <c r="I6317" i="16"/>
  <c r="I6318" i="16"/>
  <c r="I6319" i="16"/>
  <c r="I6320" i="16"/>
  <c r="I6321" i="16"/>
  <c r="I6322" i="16"/>
  <c r="I6323" i="16"/>
  <c r="I6324" i="16"/>
  <c r="I6325" i="16"/>
  <c r="I6326" i="16"/>
  <c r="I6327" i="16"/>
  <c r="I6328" i="16"/>
  <c r="I6329" i="16"/>
  <c r="I6330" i="16"/>
  <c r="I6331" i="16"/>
  <c r="I6332" i="16"/>
  <c r="I6333" i="16"/>
  <c r="I6334" i="16"/>
  <c r="I6335" i="16"/>
  <c r="I6336" i="16"/>
  <c r="I6337" i="16"/>
  <c r="I6338" i="16"/>
  <c r="I6339" i="16"/>
  <c r="I6340" i="16"/>
  <c r="I6341" i="16"/>
  <c r="I6342" i="16"/>
  <c r="I6343" i="16"/>
  <c r="I6344" i="16"/>
  <c r="I6345" i="16"/>
  <c r="I6346" i="16"/>
  <c r="I6347" i="16"/>
  <c r="I6348" i="16"/>
  <c r="I6349" i="16"/>
  <c r="I6350" i="16"/>
  <c r="I6351" i="16"/>
  <c r="I6352" i="16"/>
  <c r="I6353" i="16"/>
  <c r="I6354" i="16"/>
  <c r="I6355" i="16"/>
  <c r="I6356" i="16"/>
  <c r="I6357" i="16"/>
  <c r="I6358" i="16"/>
  <c r="I6359" i="16"/>
  <c r="I6360" i="16"/>
  <c r="I6361" i="16"/>
  <c r="I6362" i="16"/>
  <c r="I6363" i="16"/>
  <c r="I6364" i="16"/>
  <c r="I6365" i="16"/>
  <c r="I6366" i="16"/>
  <c r="I6367" i="16"/>
  <c r="I6368" i="16"/>
  <c r="I6369" i="16"/>
  <c r="I6370" i="16"/>
  <c r="I6371" i="16"/>
  <c r="I6372" i="16"/>
  <c r="I6373" i="16"/>
  <c r="I6374" i="16"/>
  <c r="I6375" i="16"/>
  <c r="I6376" i="16"/>
  <c r="I6377" i="16"/>
  <c r="I6378" i="16"/>
  <c r="I6379" i="16"/>
  <c r="I6380" i="16"/>
  <c r="I6381" i="16"/>
  <c r="I6382" i="16"/>
  <c r="I6383" i="16"/>
  <c r="I6384" i="16"/>
  <c r="I6385" i="16"/>
  <c r="I6386" i="16"/>
  <c r="I6387" i="16"/>
  <c r="I6388" i="16"/>
  <c r="I6389" i="16"/>
  <c r="I6390" i="16"/>
  <c r="I6391" i="16"/>
  <c r="I6392" i="16"/>
  <c r="I6393" i="16"/>
  <c r="I6394" i="16"/>
  <c r="I6395" i="16"/>
  <c r="I6396" i="16"/>
  <c r="I6397" i="16"/>
  <c r="I6398" i="16"/>
  <c r="I6399" i="16"/>
  <c r="I6400" i="16"/>
  <c r="I6401" i="16"/>
  <c r="I6402" i="16"/>
  <c r="I6403" i="16"/>
  <c r="I6404" i="16"/>
  <c r="I6405" i="16"/>
  <c r="I6406" i="16"/>
  <c r="I6407" i="16"/>
  <c r="I6408" i="16"/>
  <c r="I6409" i="16"/>
  <c r="I6410" i="16"/>
  <c r="I6411" i="16"/>
  <c r="I6412" i="16"/>
  <c r="I6413" i="16"/>
  <c r="I6414" i="16"/>
  <c r="I6415" i="16"/>
  <c r="I6416" i="16"/>
  <c r="I6417" i="16"/>
  <c r="I6418" i="16"/>
  <c r="I6419" i="16"/>
  <c r="I6420" i="16"/>
  <c r="I6421" i="16"/>
  <c r="I6422" i="16"/>
  <c r="I6423" i="16"/>
  <c r="I6424" i="16"/>
  <c r="I6425" i="16"/>
  <c r="I6426" i="16"/>
  <c r="I6427" i="16"/>
  <c r="I6428" i="16"/>
  <c r="I6429" i="16"/>
  <c r="I6430" i="16"/>
  <c r="I6431" i="16"/>
  <c r="I6432" i="16"/>
  <c r="I6433" i="16"/>
  <c r="I6434" i="16"/>
  <c r="I6435" i="16"/>
  <c r="I6436" i="16"/>
  <c r="I6437" i="16"/>
  <c r="I6438" i="16"/>
  <c r="I6439" i="16"/>
  <c r="I6440" i="16"/>
  <c r="I6441" i="16"/>
  <c r="I6442" i="16"/>
  <c r="I6443" i="16"/>
  <c r="I6444" i="16"/>
  <c r="I6445" i="16"/>
  <c r="I6446" i="16"/>
  <c r="I6447" i="16"/>
  <c r="I6448" i="16"/>
  <c r="I6449" i="16"/>
  <c r="I6450" i="16"/>
  <c r="I6451" i="16"/>
  <c r="I6452" i="16"/>
  <c r="I6453" i="16"/>
  <c r="I6454" i="16"/>
  <c r="I6455" i="16"/>
  <c r="I6456" i="16"/>
  <c r="I6457" i="16"/>
  <c r="I6458" i="16"/>
  <c r="I6459" i="16"/>
  <c r="I6460" i="16"/>
  <c r="I6461" i="16"/>
  <c r="I6462" i="16"/>
  <c r="I6463" i="16"/>
  <c r="I6464" i="16"/>
  <c r="I6465" i="16"/>
  <c r="I6466" i="16"/>
  <c r="I6467" i="16"/>
  <c r="I6468" i="16"/>
  <c r="I6469" i="16"/>
  <c r="I6470" i="16"/>
  <c r="I6471" i="16"/>
  <c r="I6472" i="16"/>
  <c r="I6473" i="16"/>
  <c r="I6474" i="16"/>
  <c r="I6475" i="16"/>
  <c r="I6476" i="16"/>
  <c r="I6477" i="16"/>
  <c r="I6478" i="16"/>
  <c r="I6479" i="16"/>
  <c r="I6480" i="16"/>
  <c r="I6481" i="16"/>
  <c r="I6482" i="16"/>
  <c r="I6483" i="16"/>
  <c r="I6484" i="16"/>
  <c r="I6485" i="16"/>
  <c r="I6486" i="16"/>
  <c r="I6487" i="16"/>
  <c r="I6488" i="16"/>
  <c r="I6489" i="16"/>
  <c r="I6490" i="16"/>
  <c r="I6491" i="16"/>
  <c r="I6492" i="16"/>
  <c r="I6493" i="16"/>
  <c r="I6494" i="16"/>
  <c r="I6495" i="16"/>
  <c r="I6496" i="16"/>
  <c r="I6497" i="16"/>
  <c r="I6498" i="16"/>
  <c r="I6499" i="16"/>
  <c r="I6500" i="16"/>
  <c r="I6501" i="16"/>
  <c r="I6502" i="16"/>
  <c r="I6503" i="16"/>
  <c r="I6504" i="16"/>
  <c r="I6505" i="16"/>
  <c r="I6506" i="16"/>
  <c r="I6507" i="16"/>
  <c r="I6508" i="16"/>
  <c r="I6509" i="16"/>
  <c r="I6510" i="16"/>
  <c r="I6511" i="16"/>
  <c r="I6512" i="16"/>
  <c r="I6513" i="16"/>
  <c r="I6514" i="16"/>
  <c r="I6515" i="16"/>
  <c r="I6516" i="16"/>
  <c r="I6517" i="16"/>
  <c r="I6518" i="16"/>
  <c r="I6519" i="16"/>
  <c r="I6520" i="16"/>
  <c r="I6521" i="16"/>
  <c r="I6522" i="16"/>
  <c r="I6523" i="16"/>
  <c r="I6524" i="16"/>
  <c r="I6525" i="16"/>
  <c r="I6526" i="16"/>
  <c r="I6527" i="16"/>
  <c r="I6528" i="16"/>
  <c r="I6529" i="16"/>
  <c r="I6530" i="16"/>
  <c r="I6531" i="16"/>
  <c r="I6532" i="16"/>
  <c r="I6533" i="16"/>
  <c r="I6534" i="16"/>
  <c r="I6535" i="16"/>
  <c r="I6536" i="16"/>
  <c r="I6537" i="16"/>
  <c r="I6538" i="16"/>
  <c r="I6539" i="16"/>
  <c r="I6540" i="16"/>
  <c r="I6541" i="16"/>
  <c r="I6542" i="16"/>
  <c r="I6543" i="16"/>
  <c r="I6544" i="16"/>
  <c r="I6545" i="16"/>
  <c r="I6546" i="16"/>
  <c r="I6547" i="16"/>
  <c r="I6548" i="16"/>
  <c r="I6549" i="16"/>
  <c r="I6550" i="16"/>
  <c r="I6551" i="16"/>
  <c r="I6552" i="16"/>
  <c r="I6553" i="16"/>
  <c r="I6554" i="16"/>
  <c r="I6555" i="16"/>
  <c r="I6556" i="16"/>
  <c r="I6557" i="16"/>
  <c r="I6558" i="16"/>
  <c r="I6559" i="16"/>
  <c r="I6560" i="16"/>
  <c r="I6561" i="16"/>
  <c r="I6562" i="16"/>
  <c r="I6563" i="16"/>
  <c r="I6564" i="16"/>
  <c r="I6565" i="16"/>
  <c r="I6566" i="16"/>
  <c r="I6567" i="16"/>
  <c r="I6568" i="16"/>
  <c r="I6569" i="16"/>
  <c r="I6570" i="16"/>
  <c r="I6571" i="16"/>
  <c r="I6572" i="16"/>
  <c r="I6573" i="16"/>
  <c r="I6574" i="16"/>
  <c r="I6575" i="16"/>
  <c r="I6576" i="16"/>
  <c r="I6577" i="16"/>
  <c r="I6578" i="16"/>
  <c r="I6579" i="16"/>
  <c r="I6580" i="16"/>
  <c r="I6581" i="16"/>
  <c r="I6582" i="16"/>
  <c r="I6583" i="16"/>
  <c r="I6584" i="16"/>
  <c r="I6585" i="16"/>
  <c r="I6586" i="16"/>
  <c r="I6587" i="16"/>
  <c r="I6588" i="16"/>
  <c r="I6589" i="16"/>
  <c r="I6590" i="16"/>
  <c r="I6591" i="16"/>
  <c r="I6592" i="16"/>
  <c r="I6593" i="16"/>
  <c r="I6594" i="16"/>
  <c r="I6595" i="16"/>
  <c r="I6596" i="16"/>
  <c r="I6597" i="16"/>
  <c r="I6598" i="16"/>
  <c r="I6599" i="16"/>
  <c r="I6600" i="16"/>
  <c r="I6601" i="16"/>
  <c r="I6602" i="16"/>
  <c r="I6603" i="16"/>
  <c r="I6604" i="16"/>
  <c r="I6605" i="16"/>
  <c r="I6606" i="16"/>
  <c r="I6607" i="16"/>
  <c r="I6608" i="16"/>
  <c r="I6609" i="16"/>
  <c r="I6610" i="16"/>
  <c r="I6611" i="16"/>
  <c r="I6612" i="16"/>
  <c r="I6613" i="16"/>
  <c r="I6614" i="16"/>
  <c r="I6615" i="16"/>
  <c r="I6616" i="16"/>
  <c r="I6617" i="16"/>
  <c r="I6618" i="16"/>
  <c r="I6619" i="16"/>
  <c r="I6620" i="16"/>
  <c r="I6621" i="16"/>
  <c r="I6622" i="16"/>
  <c r="I6623" i="16"/>
  <c r="I6624" i="16"/>
  <c r="I6625" i="16"/>
  <c r="I6626" i="16"/>
  <c r="I6627" i="16"/>
  <c r="I6628" i="16"/>
  <c r="I6629" i="16"/>
  <c r="I6630" i="16"/>
  <c r="I6631" i="16"/>
  <c r="I6632" i="16"/>
  <c r="I6633" i="16"/>
  <c r="I6634" i="16"/>
  <c r="I6635" i="16"/>
  <c r="I6636" i="16"/>
  <c r="I6637" i="16"/>
  <c r="I6638" i="16"/>
  <c r="I6639" i="16"/>
  <c r="I6640" i="16"/>
  <c r="I6641" i="16"/>
  <c r="I6642" i="16"/>
  <c r="I6643" i="16"/>
  <c r="I6644" i="16"/>
  <c r="I6645" i="16"/>
  <c r="I6646" i="16"/>
  <c r="I6647" i="16"/>
  <c r="I6648" i="16"/>
  <c r="I6649" i="16"/>
  <c r="I6650" i="16"/>
  <c r="I6651" i="16"/>
  <c r="I6652" i="16"/>
  <c r="I6653" i="16"/>
  <c r="I6654" i="16"/>
  <c r="I6655" i="16"/>
  <c r="I6656" i="16"/>
  <c r="I6657" i="16"/>
  <c r="I6658" i="16"/>
  <c r="I6659" i="16"/>
  <c r="I6660" i="16"/>
  <c r="I6661" i="16"/>
  <c r="I6662" i="16"/>
  <c r="I6663" i="16"/>
  <c r="I6664" i="16"/>
  <c r="I6665" i="16"/>
  <c r="I6666" i="16"/>
  <c r="I6667" i="16"/>
  <c r="I6668" i="16"/>
  <c r="I6669" i="16"/>
  <c r="I6670" i="16"/>
  <c r="I6671" i="16"/>
  <c r="I6672" i="16"/>
  <c r="I6673" i="16"/>
  <c r="I6674" i="16"/>
  <c r="I6675" i="16"/>
  <c r="I6676" i="16"/>
  <c r="I6677" i="16"/>
  <c r="I6678" i="16"/>
  <c r="I6679" i="16"/>
  <c r="I6680" i="16"/>
  <c r="I6681" i="16"/>
  <c r="I6682" i="16"/>
  <c r="I6683" i="16"/>
  <c r="I6684" i="16"/>
  <c r="I6685" i="16"/>
  <c r="I6686" i="16"/>
  <c r="I6687" i="16"/>
  <c r="I6688" i="16"/>
  <c r="I6689" i="16"/>
  <c r="I6690" i="16"/>
  <c r="I6691" i="16"/>
  <c r="I6692" i="16"/>
  <c r="I6693" i="16"/>
  <c r="I6694" i="16"/>
  <c r="I6695" i="16"/>
  <c r="I6696" i="16"/>
  <c r="I6697" i="16"/>
  <c r="I6698" i="16"/>
  <c r="I6699" i="16"/>
  <c r="I6700" i="16"/>
  <c r="I6701" i="16"/>
  <c r="I6702" i="16"/>
  <c r="I6703" i="16"/>
  <c r="I6704" i="16"/>
  <c r="I6705" i="16"/>
  <c r="I6706" i="16"/>
  <c r="I6707" i="16"/>
  <c r="I6708" i="16"/>
  <c r="I6709" i="16"/>
  <c r="I6710" i="16"/>
  <c r="I6711" i="16"/>
  <c r="I6712" i="16"/>
  <c r="I6713" i="16"/>
  <c r="I6714" i="16"/>
  <c r="I6715" i="16"/>
  <c r="I6716" i="16"/>
  <c r="I6717" i="16"/>
  <c r="I6718" i="16"/>
  <c r="I6719" i="16"/>
  <c r="I6720" i="16"/>
  <c r="I6721" i="16"/>
  <c r="I6722" i="16"/>
  <c r="I6723" i="16"/>
  <c r="I6724" i="16"/>
  <c r="I6725" i="16"/>
  <c r="I6726" i="16"/>
  <c r="I6727" i="16"/>
  <c r="I6728" i="16"/>
  <c r="I6729" i="16"/>
  <c r="I6730" i="16"/>
  <c r="I6731" i="16"/>
  <c r="I6732" i="16"/>
  <c r="I6733" i="16"/>
  <c r="I6734" i="16"/>
  <c r="I6735" i="16"/>
  <c r="I6736" i="16"/>
  <c r="I6737" i="16"/>
  <c r="I6738" i="16"/>
  <c r="I6739" i="16"/>
  <c r="I6740" i="16"/>
  <c r="I6741" i="16"/>
  <c r="I6742" i="16"/>
  <c r="I6743" i="16"/>
  <c r="I6744" i="16"/>
  <c r="I6745" i="16"/>
  <c r="I6746" i="16"/>
  <c r="I6747" i="16"/>
  <c r="I6748" i="16"/>
  <c r="I6749" i="16"/>
  <c r="I6750" i="16"/>
  <c r="I6751" i="16"/>
  <c r="I6752" i="16"/>
  <c r="I6753" i="16"/>
  <c r="I6754" i="16"/>
  <c r="I6755" i="16"/>
  <c r="I6756" i="16"/>
  <c r="I6757" i="16"/>
  <c r="I6758" i="16"/>
  <c r="I6759" i="16"/>
  <c r="I6760" i="16"/>
  <c r="I6761" i="16"/>
  <c r="I6762" i="16"/>
  <c r="I6763" i="16"/>
  <c r="I6764" i="16"/>
  <c r="I6765" i="16"/>
  <c r="I6766" i="16"/>
  <c r="I6767" i="16"/>
  <c r="I6768" i="16"/>
  <c r="I6769" i="16"/>
  <c r="I6770" i="16"/>
  <c r="I6771" i="16"/>
  <c r="I6772" i="16"/>
  <c r="I6773" i="16"/>
  <c r="I6774" i="16"/>
  <c r="I6775" i="16"/>
  <c r="I6776" i="16"/>
  <c r="I6777" i="16"/>
  <c r="I6778" i="16"/>
  <c r="I6779" i="16"/>
  <c r="I6780" i="16"/>
  <c r="I6781" i="16"/>
  <c r="I6782" i="16"/>
  <c r="I6783" i="16"/>
  <c r="I6784" i="16"/>
  <c r="I6785" i="16"/>
  <c r="I6786" i="16"/>
  <c r="I6787" i="16"/>
  <c r="I6788" i="16"/>
  <c r="I6789" i="16"/>
  <c r="I6790" i="16"/>
  <c r="I6791" i="16"/>
  <c r="I6792" i="16"/>
  <c r="I6793" i="16"/>
  <c r="I6794" i="16"/>
  <c r="I6795" i="16"/>
  <c r="I6796" i="16"/>
  <c r="I6797" i="16"/>
  <c r="I6798" i="16"/>
  <c r="I6799" i="16"/>
  <c r="I6800" i="16"/>
  <c r="I6801" i="16"/>
  <c r="I6802" i="16"/>
  <c r="I6803" i="16"/>
  <c r="I6804" i="16"/>
  <c r="I6805" i="16"/>
  <c r="I6806" i="16"/>
  <c r="I6807" i="16"/>
  <c r="I6808" i="16"/>
  <c r="I6809" i="16"/>
  <c r="I6810" i="16"/>
  <c r="I6811" i="16"/>
  <c r="I6812" i="16"/>
  <c r="I6813" i="16"/>
  <c r="I6814" i="16"/>
  <c r="I6815" i="16"/>
  <c r="I6816" i="16"/>
  <c r="I6817" i="16"/>
  <c r="I6818" i="16"/>
  <c r="I6819" i="16"/>
  <c r="I6820" i="16"/>
  <c r="I6821" i="16"/>
  <c r="I6822" i="16"/>
  <c r="I6823" i="16"/>
  <c r="I6824" i="16"/>
  <c r="I6825" i="16"/>
  <c r="I6826" i="16"/>
  <c r="I6827" i="16"/>
  <c r="I6828" i="16"/>
  <c r="I6829" i="16"/>
  <c r="I6830" i="16"/>
  <c r="I6831" i="16"/>
  <c r="I6832" i="16"/>
  <c r="I6833" i="16"/>
  <c r="I6834" i="16"/>
  <c r="I6835" i="16"/>
  <c r="I6836" i="16"/>
  <c r="I6837" i="16"/>
  <c r="I6838" i="16"/>
  <c r="I6839" i="16"/>
  <c r="I6840" i="16"/>
  <c r="I6841" i="16"/>
  <c r="I6842" i="16"/>
  <c r="I6843" i="16"/>
  <c r="I6844" i="16"/>
  <c r="I6845" i="16"/>
  <c r="I6846" i="16"/>
  <c r="I6847" i="16"/>
  <c r="I6848" i="16"/>
  <c r="I6849" i="16"/>
  <c r="I6850" i="16"/>
  <c r="I6851" i="16"/>
  <c r="I6852" i="16"/>
  <c r="I6853" i="16"/>
  <c r="I6854" i="16"/>
  <c r="I6855" i="16"/>
  <c r="I6856" i="16"/>
  <c r="I6857" i="16"/>
  <c r="I6858" i="16"/>
  <c r="I6859" i="16"/>
  <c r="I6860" i="16"/>
  <c r="I6861" i="16"/>
  <c r="I6862" i="16"/>
  <c r="I6863" i="16"/>
  <c r="I6864" i="16"/>
  <c r="I6865" i="16"/>
  <c r="I6866" i="16"/>
  <c r="I6867" i="16"/>
  <c r="I6868" i="16"/>
  <c r="I6869" i="16"/>
  <c r="I6870" i="16"/>
  <c r="I6871" i="16"/>
  <c r="I6872" i="16"/>
  <c r="I6873" i="16"/>
  <c r="I6874" i="16"/>
  <c r="I6875" i="16"/>
  <c r="I6876" i="16"/>
  <c r="I6877" i="16"/>
  <c r="I6878" i="16"/>
  <c r="I6879" i="16"/>
  <c r="I6880" i="16"/>
  <c r="I6881" i="16"/>
  <c r="I6882" i="16"/>
  <c r="I6883" i="16"/>
  <c r="I6884" i="16"/>
  <c r="I6885" i="16"/>
  <c r="I6886" i="16"/>
  <c r="I6887" i="16"/>
  <c r="I6888" i="16"/>
  <c r="I6889" i="16"/>
  <c r="I6890" i="16"/>
  <c r="I6891" i="16"/>
  <c r="I6892" i="16"/>
  <c r="I6893" i="16"/>
  <c r="I6894" i="16"/>
  <c r="I6895" i="16"/>
  <c r="I6896" i="16"/>
  <c r="I6897" i="16"/>
  <c r="I6898" i="16"/>
  <c r="I6899" i="16"/>
  <c r="I6900" i="16"/>
  <c r="I6901" i="16"/>
  <c r="I6902" i="16"/>
  <c r="I6903" i="16"/>
  <c r="I6904" i="16"/>
  <c r="I6905" i="16"/>
  <c r="I6906" i="16"/>
  <c r="I6907" i="16"/>
  <c r="I6908" i="16"/>
  <c r="I6909" i="16"/>
  <c r="I6910" i="16"/>
  <c r="I6911" i="16"/>
  <c r="I6912" i="16"/>
  <c r="I6913" i="16"/>
  <c r="I6914" i="16"/>
  <c r="I6915" i="16"/>
  <c r="I6916" i="16"/>
  <c r="I6917" i="16"/>
  <c r="I6918" i="16"/>
  <c r="I6919" i="16"/>
  <c r="I6920" i="16"/>
  <c r="I6921" i="16"/>
  <c r="I6922" i="16"/>
  <c r="I6923" i="16"/>
  <c r="I6924" i="16"/>
  <c r="I6925" i="16"/>
  <c r="I6926" i="16"/>
  <c r="I6927" i="16"/>
  <c r="I6928" i="16"/>
  <c r="I6929" i="16"/>
  <c r="I6930" i="16"/>
  <c r="I6931" i="16"/>
  <c r="I6932" i="16"/>
  <c r="I6933" i="16"/>
  <c r="I6934" i="16"/>
  <c r="I6935" i="16"/>
  <c r="I6936" i="16"/>
  <c r="I6937" i="16"/>
  <c r="I6938" i="16"/>
  <c r="I6939" i="16"/>
  <c r="I6940" i="16"/>
  <c r="I6941" i="16"/>
  <c r="I6942" i="16"/>
  <c r="I6943" i="16"/>
  <c r="I6944" i="16"/>
  <c r="I6945" i="16"/>
  <c r="I6946" i="16"/>
  <c r="I6947" i="16"/>
  <c r="I6948" i="16"/>
  <c r="I6949" i="16"/>
  <c r="I6950" i="16"/>
  <c r="I6951" i="16"/>
  <c r="I6952" i="16"/>
  <c r="I6953" i="16"/>
  <c r="I6954" i="16"/>
  <c r="I6955" i="16"/>
  <c r="I6956" i="16"/>
  <c r="I6957" i="16"/>
  <c r="I6958" i="16"/>
  <c r="I6959" i="16"/>
  <c r="I6960" i="16"/>
  <c r="I6961" i="16"/>
  <c r="I6962" i="16"/>
  <c r="I6963" i="16"/>
  <c r="I6964" i="16"/>
  <c r="I6965" i="16"/>
  <c r="I6966" i="16"/>
  <c r="I6967" i="16"/>
  <c r="I6968" i="16"/>
  <c r="I6969" i="16"/>
  <c r="I6970" i="16"/>
  <c r="I6971" i="16"/>
  <c r="I6972" i="16"/>
  <c r="I6973" i="16"/>
  <c r="I6974" i="16"/>
  <c r="I6975" i="16"/>
  <c r="I6976" i="16"/>
  <c r="I6977" i="16"/>
  <c r="I6978" i="16"/>
  <c r="I6979" i="16"/>
  <c r="I6980" i="16"/>
  <c r="I6981" i="16"/>
  <c r="I6982" i="16"/>
  <c r="I6983" i="16"/>
  <c r="I6984" i="16"/>
  <c r="I6985" i="16"/>
  <c r="I6986" i="16"/>
  <c r="I6987" i="16"/>
  <c r="I6988" i="16"/>
  <c r="I6989" i="16"/>
  <c r="I6990" i="16"/>
  <c r="I6991" i="16"/>
  <c r="I6992" i="16"/>
  <c r="I6993" i="16"/>
  <c r="I6994" i="16"/>
  <c r="I6995" i="16"/>
  <c r="I6996" i="16"/>
  <c r="I6997" i="16"/>
  <c r="I6998" i="16"/>
  <c r="I6999" i="16"/>
  <c r="I7000" i="16"/>
  <c r="I7001" i="16"/>
  <c r="I7002" i="16"/>
  <c r="I7003" i="16"/>
  <c r="I7004" i="16"/>
  <c r="I7005" i="16"/>
  <c r="I7006" i="16"/>
  <c r="I7007" i="16"/>
  <c r="I7008" i="16"/>
  <c r="I7009" i="16"/>
  <c r="I7010" i="16"/>
  <c r="I7011" i="16"/>
  <c r="I7012" i="16"/>
  <c r="I7013" i="16"/>
  <c r="I7014" i="16"/>
  <c r="I7015" i="16"/>
  <c r="I7016" i="16"/>
  <c r="I7017" i="16"/>
  <c r="I7018" i="16"/>
  <c r="I7019" i="16"/>
  <c r="I7020" i="16"/>
  <c r="I7021" i="16"/>
  <c r="I7022" i="16"/>
  <c r="I7023" i="16"/>
  <c r="I7024" i="16"/>
  <c r="I7025" i="16"/>
  <c r="I7026" i="16"/>
  <c r="I7027" i="16"/>
  <c r="I7028" i="16"/>
  <c r="I7029" i="16"/>
  <c r="I7030" i="16"/>
  <c r="I7031" i="16"/>
  <c r="I7032" i="16"/>
  <c r="I7033" i="16"/>
  <c r="I7034" i="16"/>
  <c r="I7035" i="16"/>
  <c r="I7036" i="16"/>
  <c r="I7037" i="16"/>
  <c r="I7038" i="16"/>
  <c r="I7039" i="16"/>
  <c r="I7040" i="16"/>
  <c r="I7041" i="16"/>
  <c r="I7042" i="16"/>
  <c r="I7043" i="16"/>
  <c r="I7044" i="16"/>
  <c r="I7045" i="16"/>
  <c r="I7046" i="16"/>
  <c r="I7047" i="16"/>
  <c r="I7048" i="16"/>
  <c r="I7049" i="16"/>
  <c r="I7050" i="16"/>
  <c r="I7051" i="16"/>
  <c r="I7052" i="16"/>
  <c r="I7053" i="16"/>
  <c r="I7054" i="16"/>
  <c r="I7055" i="16"/>
  <c r="I7056" i="16"/>
  <c r="I7057" i="16"/>
  <c r="I7058" i="16"/>
  <c r="I7059" i="16"/>
  <c r="I7060" i="16"/>
  <c r="I7061" i="16"/>
  <c r="I7062" i="16"/>
  <c r="I7063" i="16"/>
  <c r="I7064" i="16"/>
  <c r="I7065" i="16"/>
  <c r="I7066" i="16"/>
  <c r="I7067" i="16"/>
  <c r="I7068" i="16"/>
  <c r="I7069" i="16"/>
  <c r="I7070" i="16"/>
  <c r="I7071" i="16"/>
  <c r="I7072" i="16"/>
  <c r="I7073" i="16"/>
  <c r="I7074" i="16"/>
  <c r="I7075" i="16"/>
  <c r="I7076" i="16"/>
  <c r="I7077" i="16"/>
  <c r="I7078" i="16"/>
  <c r="I7079" i="16"/>
  <c r="I7080" i="16"/>
  <c r="I7081" i="16"/>
  <c r="I7082" i="16"/>
  <c r="I7083" i="16"/>
  <c r="I7084" i="16"/>
  <c r="I7085" i="16"/>
  <c r="I7086" i="16"/>
  <c r="I7087" i="16"/>
  <c r="I7088" i="16"/>
  <c r="I7089" i="16"/>
  <c r="I7090" i="16"/>
  <c r="I7091" i="16"/>
  <c r="I7092" i="16"/>
  <c r="I7093" i="16"/>
  <c r="I7094" i="16"/>
  <c r="I7095" i="16"/>
  <c r="I7096" i="16"/>
  <c r="I7097" i="16"/>
  <c r="I7098" i="16"/>
  <c r="I7099" i="16"/>
  <c r="I7100" i="16"/>
  <c r="I7101" i="16"/>
  <c r="I7102" i="16"/>
  <c r="I7103" i="16"/>
  <c r="I7104" i="16"/>
  <c r="I7105" i="16"/>
  <c r="I7106" i="16"/>
  <c r="I7107" i="16"/>
  <c r="I7108" i="16"/>
  <c r="I7109" i="16"/>
  <c r="I7110" i="16"/>
  <c r="I7111" i="16"/>
  <c r="I7112" i="16"/>
  <c r="I7113" i="16"/>
  <c r="I7114" i="16"/>
  <c r="I7115" i="16"/>
  <c r="I7116" i="16"/>
  <c r="I7117" i="16"/>
  <c r="I7118" i="16"/>
  <c r="I7119" i="16"/>
  <c r="I7120" i="16"/>
  <c r="I7121" i="16"/>
  <c r="I7122" i="16"/>
  <c r="I7123" i="16"/>
  <c r="I7124" i="16"/>
  <c r="I7125" i="16"/>
  <c r="I7126" i="16"/>
  <c r="I7127" i="16"/>
  <c r="I7128" i="16"/>
  <c r="I7129" i="16"/>
  <c r="I7130" i="16"/>
  <c r="I7131" i="16"/>
  <c r="I7132" i="16"/>
  <c r="I7133" i="16"/>
  <c r="I7134" i="16"/>
  <c r="I7135" i="16"/>
  <c r="I7136" i="16"/>
  <c r="I7137" i="16"/>
  <c r="I7138" i="16"/>
  <c r="I7139" i="16"/>
  <c r="I7140" i="16"/>
  <c r="I7141" i="16"/>
  <c r="I7142" i="16"/>
  <c r="I7143" i="16"/>
  <c r="I7144" i="16"/>
  <c r="I7145" i="16"/>
  <c r="I7146" i="16"/>
  <c r="I7147" i="16"/>
  <c r="I7148" i="16"/>
  <c r="I7149" i="16"/>
  <c r="I7150" i="16"/>
  <c r="I7151" i="16"/>
  <c r="I7152" i="16"/>
  <c r="I7153" i="16"/>
  <c r="I7154" i="16"/>
  <c r="I7155" i="16"/>
  <c r="I7156" i="16"/>
  <c r="I7157" i="16"/>
  <c r="I7158" i="16"/>
  <c r="I7159" i="16"/>
  <c r="I7160" i="16"/>
  <c r="I7161" i="16"/>
  <c r="I7162" i="16"/>
  <c r="I7163" i="16"/>
  <c r="I7164" i="16"/>
  <c r="I7165" i="16"/>
  <c r="I7166" i="16"/>
  <c r="I7167" i="16"/>
  <c r="I7168" i="16"/>
  <c r="I7169" i="16"/>
  <c r="I7170" i="16"/>
  <c r="I7171" i="16"/>
  <c r="I7172" i="16"/>
  <c r="I7173" i="16"/>
  <c r="I7174" i="16"/>
  <c r="I7175" i="16"/>
  <c r="I7176" i="16"/>
  <c r="I7177" i="16"/>
  <c r="I7178" i="16"/>
  <c r="I7179" i="16"/>
  <c r="I7180" i="16"/>
  <c r="I7181" i="16"/>
  <c r="I7182" i="16"/>
  <c r="I7183" i="16"/>
  <c r="I7184" i="16"/>
  <c r="I7185" i="16"/>
  <c r="I7186" i="16"/>
  <c r="I7187" i="16"/>
  <c r="I7188" i="16"/>
  <c r="I7189" i="16"/>
  <c r="I7190" i="16"/>
  <c r="I7191" i="16"/>
  <c r="I7192" i="16"/>
  <c r="I7193" i="16"/>
  <c r="I7194" i="16"/>
  <c r="I7195" i="16"/>
  <c r="I7196" i="16"/>
  <c r="I7197" i="16"/>
  <c r="I7198" i="16"/>
  <c r="I7199" i="16"/>
  <c r="I7200" i="16"/>
  <c r="I7201" i="16"/>
  <c r="I7202" i="16"/>
  <c r="I7203" i="16"/>
  <c r="I7204" i="16"/>
  <c r="I7205" i="16"/>
  <c r="I7206" i="16"/>
  <c r="I7207" i="16"/>
  <c r="I7208" i="16"/>
  <c r="I7209" i="16"/>
  <c r="I7210" i="16"/>
  <c r="I7211" i="16"/>
  <c r="I7212" i="16"/>
  <c r="I7213" i="16"/>
  <c r="I7214" i="16"/>
  <c r="I7215" i="16"/>
  <c r="I7216" i="16"/>
  <c r="I7217" i="16"/>
  <c r="I7218" i="16"/>
  <c r="I7219" i="16"/>
  <c r="I7220" i="16"/>
  <c r="I7221" i="16"/>
  <c r="I7222" i="16"/>
  <c r="I7223" i="16"/>
  <c r="I7224" i="16"/>
  <c r="I7225" i="16"/>
  <c r="I7226" i="16"/>
  <c r="I7227" i="16"/>
  <c r="I7228" i="16"/>
  <c r="I7229" i="16"/>
  <c r="I7230" i="16"/>
  <c r="I7231" i="16"/>
  <c r="I7232" i="16"/>
  <c r="I7233" i="16"/>
  <c r="I7234" i="16"/>
  <c r="I7235" i="16"/>
  <c r="I7236" i="16"/>
  <c r="I7237" i="16"/>
  <c r="I7238" i="16"/>
  <c r="I7239" i="16"/>
  <c r="I7240" i="16"/>
  <c r="I7241" i="16"/>
  <c r="I7242" i="16"/>
  <c r="I7243" i="16"/>
  <c r="I7244" i="16"/>
  <c r="I7245" i="16"/>
  <c r="I7246" i="16"/>
  <c r="I7247" i="16"/>
  <c r="I7248" i="16"/>
  <c r="I7249" i="16"/>
  <c r="I7250" i="16"/>
  <c r="I7251" i="16"/>
  <c r="I7252" i="16"/>
  <c r="I7253" i="16"/>
  <c r="I7254" i="16"/>
  <c r="I7255" i="16"/>
  <c r="I7256" i="16"/>
  <c r="I7257" i="16"/>
  <c r="I7258" i="16"/>
  <c r="I7259" i="16"/>
  <c r="I7260" i="16"/>
  <c r="I7261" i="16"/>
  <c r="I7262" i="16"/>
  <c r="I7263" i="16"/>
  <c r="I7264" i="16"/>
  <c r="I7265" i="16"/>
  <c r="I7266" i="16"/>
  <c r="I7267" i="16"/>
  <c r="I7268" i="16"/>
  <c r="I7269" i="16"/>
  <c r="I7270" i="16"/>
  <c r="I7271" i="16"/>
  <c r="I7272" i="16"/>
  <c r="I7273" i="16"/>
  <c r="I7274" i="16"/>
  <c r="I7275" i="16"/>
  <c r="I7276" i="16"/>
  <c r="I7277" i="16"/>
  <c r="I7278" i="16"/>
  <c r="I7279" i="16"/>
  <c r="I7280" i="16"/>
  <c r="I7281" i="16"/>
  <c r="I7282" i="16"/>
  <c r="I7283" i="16"/>
  <c r="I7284" i="16"/>
  <c r="I7285" i="16"/>
  <c r="I7286" i="16"/>
  <c r="I7287" i="16"/>
  <c r="I7288" i="16"/>
  <c r="I7289" i="16"/>
  <c r="I7290" i="16"/>
  <c r="I7291" i="16"/>
  <c r="I7292" i="16"/>
  <c r="I7293" i="16"/>
  <c r="I7294" i="16"/>
  <c r="I7295" i="16"/>
  <c r="I7296" i="16"/>
  <c r="I7297" i="16"/>
  <c r="I7298" i="16"/>
  <c r="I7299" i="16"/>
  <c r="I7300" i="16"/>
  <c r="I7301" i="16"/>
  <c r="I7302" i="16"/>
  <c r="I7303" i="16"/>
  <c r="I7304" i="16"/>
  <c r="I7305" i="16"/>
  <c r="I7306" i="16"/>
  <c r="I7307" i="16"/>
  <c r="I7308" i="16"/>
  <c r="I7309" i="16"/>
  <c r="I7310" i="16"/>
  <c r="I7311" i="16"/>
  <c r="I7312" i="16"/>
  <c r="I7313" i="16"/>
  <c r="I7314" i="16"/>
  <c r="I7315" i="16"/>
  <c r="I7316" i="16"/>
  <c r="I7317" i="16"/>
  <c r="I7318" i="16"/>
  <c r="I7319" i="16"/>
  <c r="I7320" i="16"/>
  <c r="I7321" i="16"/>
  <c r="I7322" i="16"/>
  <c r="I7323" i="16"/>
  <c r="I7324" i="16"/>
  <c r="I7325" i="16"/>
  <c r="I7326" i="16"/>
  <c r="I7327" i="16"/>
  <c r="I7328" i="16"/>
  <c r="I7329" i="16"/>
  <c r="I7330" i="16"/>
  <c r="I7331" i="16"/>
  <c r="I7332" i="16"/>
  <c r="I7333" i="16"/>
  <c r="I7334" i="16"/>
  <c r="I7335" i="16"/>
  <c r="I7336" i="16"/>
  <c r="I7337" i="16"/>
  <c r="I7338" i="16"/>
  <c r="I7339" i="16"/>
  <c r="I7340" i="16"/>
  <c r="I7341" i="16"/>
  <c r="I7342" i="16"/>
  <c r="I7343" i="16"/>
  <c r="I7344" i="16"/>
  <c r="I7345" i="16"/>
  <c r="I7346" i="16"/>
  <c r="I7347" i="16"/>
  <c r="I7348" i="16"/>
  <c r="I7349" i="16"/>
  <c r="I7350" i="16"/>
  <c r="I7351" i="16"/>
  <c r="I7352" i="16"/>
  <c r="I7353" i="16"/>
  <c r="I7354" i="16"/>
  <c r="I7355" i="16"/>
  <c r="I7356" i="16"/>
  <c r="I7357" i="16"/>
  <c r="I7358" i="16"/>
  <c r="I7359" i="16"/>
  <c r="I7360" i="16"/>
  <c r="I7361" i="16"/>
  <c r="I7362" i="16"/>
  <c r="I7363" i="16"/>
  <c r="I7364" i="16"/>
  <c r="I7365" i="16"/>
  <c r="I7366" i="16"/>
  <c r="I7367" i="16"/>
  <c r="I7368" i="16"/>
  <c r="I7369" i="16"/>
  <c r="I7370" i="16"/>
  <c r="I7371" i="16"/>
  <c r="I7372" i="16"/>
  <c r="I7373" i="16"/>
  <c r="I7374" i="16"/>
  <c r="I7375" i="16"/>
  <c r="I7376" i="16"/>
  <c r="I7377" i="16"/>
  <c r="I7378" i="16"/>
  <c r="I7379" i="16"/>
  <c r="I7380" i="16"/>
  <c r="I7381" i="16"/>
  <c r="I7382" i="16"/>
  <c r="I7383" i="16"/>
  <c r="I7384" i="16"/>
  <c r="I7385" i="16"/>
  <c r="I7386" i="16"/>
  <c r="I7387" i="16"/>
  <c r="I7388" i="16"/>
  <c r="I7389" i="16"/>
  <c r="I7390" i="16"/>
  <c r="I7391" i="16"/>
  <c r="I7392" i="16"/>
  <c r="I7393" i="16"/>
  <c r="I7394" i="16"/>
  <c r="I7395" i="16"/>
  <c r="I7396" i="16"/>
  <c r="I7397" i="16"/>
  <c r="I7398" i="16"/>
  <c r="I7399" i="16"/>
  <c r="I7400" i="16"/>
  <c r="I7401" i="16"/>
  <c r="I7402" i="16"/>
  <c r="I7403" i="16"/>
  <c r="I7404" i="16"/>
  <c r="I7405" i="16"/>
  <c r="I7406" i="16"/>
  <c r="I7407" i="16"/>
  <c r="I7408" i="16"/>
  <c r="I7409" i="16"/>
  <c r="I7410" i="16"/>
  <c r="I7411" i="16"/>
  <c r="I7412" i="16"/>
  <c r="I7413" i="16"/>
  <c r="I7414" i="16"/>
  <c r="I7415" i="16"/>
  <c r="I7416" i="16"/>
  <c r="I7417" i="16"/>
  <c r="I7418" i="16"/>
  <c r="I7419" i="16"/>
  <c r="I7420" i="16"/>
  <c r="I7421" i="16"/>
  <c r="I7422" i="16"/>
  <c r="I7423" i="16"/>
  <c r="I7424" i="16"/>
  <c r="I7425" i="16"/>
  <c r="I7426" i="16"/>
  <c r="I7427" i="16"/>
  <c r="I7428" i="16"/>
  <c r="I7429" i="16"/>
  <c r="I7430" i="16"/>
  <c r="I7431" i="16"/>
  <c r="I7432" i="16"/>
  <c r="I7433" i="16"/>
  <c r="I7434" i="16"/>
  <c r="I7435" i="16"/>
  <c r="I7436" i="16"/>
  <c r="I7437" i="16"/>
  <c r="I7438" i="16"/>
  <c r="I7439" i="16"/>
  <c r="I7440" i="16"/>
  <c r="I7441" i="16"/>
  <c r="I7442" i="16"/>
  <c r="I7443" i="16"/>
  <c r="I7444" i="16"/>
  <c r="I7445" i="16"/>
  <c r="I7446" i="16"/>
  <c r="I7447" i="16"/>
  <c r="I7448" i="16"/>
  <c r="I7449" i="16"/>
  <c r="I7450" i="16"/>
  <c r="I7451" i="16"/>
  <c r="I7452" i="16"/>
  <c r="I7453" i="16"/>
  <c r="I7454" i="16"/>
  <c r="I7455" i="16"/>
  <c r="I7456" i="16"/>
  <c r="I7457" i="16"/>
  <c r="I7458" i="16"/>
  <c r="I7459" i="16"/>
  <c r="I7460" i="16"/>
  <c r="I7461" i="16"/>
  <c r="I7462" i="16"/>
  <c r="I7463" i="16"/>
  <c r="I7464" i="16"/>
  <c r="I7465" i="16"/>
  <c r="I7466" i="16"/>
  <c r="I7467" i="16"/>
  <c r="I7468" i="16"/>
  <c r="I7469" i="16"/>
  <c r="I7470" i="16"/>
  <c r="I7471" i="16"/>
  <c r="I7472" i="16"/>
  <c r="I7473" i="16"/>
  <c r="I7474" i="16"/>
  <c r="I7475" i="16"/>
  <c r="I7476" i="16"/>
  <c r="I7477" i="16"/>
  <c r="I7478" i="16"/>
  <c r="I7479" i="16"/>
  <c r="I7480" i="16"/>
  <c r="I7481" i="16"/>
  <c r="I7482" i="16"/>
  <c r="I7483" i="16"/>
  <c r="I7484" i="16"/>
  <c r="I7485" i="16"/>
  <c r="I7486" i="16"/>
  <c r="I7487" i="16"/>
  <c r="I7488" i="16"/>
  <c r="I7489" i="16"/>
  <c r="I7490" i="16"/>
  <c r="I7491" i="16"/>
  <c r="I7492" i="16"/>
  <c r="I7493" i="16"/>
  <c r="I7494" i="16"/>
  <c r="I7495" i="16"/>
  <c r="I7496" i="16"/>
  <c r="I7497" i="16"/>
  <c r="I7498" i="16"/>
  <c r="I7499" i="16"/>
  <c r="I7500" i="16"/>
  <c r="I7501" i="16"/>
  <c r="I7502" i="16"/>
  <c r="I7503" i="16"/>
  <c r="I7504" i="16"/>
  <c r="I7505" i="16"/>
  <c r="I7506" i="16"/>
  <c r="I7507" i="16"/>
  <c r="I7508" i="16"/>
  <c r="I7509" i="16"/>
  <c r="I7510" i="16"/>
  <c r="I7511" i="16"/>
  <c r="I7512" i="16"/>
  <c r="I7513" i="16"/>
  <c r="I7514" i="16"/>
  <c r="I7515" i="16"/>
  <c r="I7516" i="16"/>
  <c r="I7517" i="16"/>
  <c r="I7518" i="16"/>
  <c r="I7519" i="16"/>
  <c r="I7520" i="16"/>
  <c r="I7521" i="16"/>
  <c r="I7522" i="16"/>
  <c r="I7523" i="16"/>
  <c r="I7524" i="16"/>
  <c r="I7525" i="16"/>
  <c r="I7526" i="16"/>
  <c r="I7527" i="16"/>
  <c r="I7528" i="16"/>
  <c r="I7529" i="16"/>
  <c r="I7530" i="16"/>
  <c r="I7531" i="16"/>
  <c r="I7532" i="16"/>
  <c r="I7533" i="16"/>
  <c r="I7534" i="16"/>
  <c r="I7535" i="16"/>
  <c r="I7536" i="16"/>
  <c r="I7537" i="16"/>
  <c r="I7538" i="16"/>
  <c r="I7539" i="16"/>
  <c r="I7540" i="16"/>
  <c r="I7541" i="16"/>
  <c r="I7542" i="16"/>
  <c r="I7543" i="16"/>
  <c r="I7544" i="16"/>
  <c r="I7545" i="16"/>
  <c r="I7546" i="16"/>
  <c r="I7547" i="16"/>
  <c r="I7548" i="16"/>
  <c r="I7549" i="16"/>
  <c r="I7550" i="16"/>
  <c r="I7551" i="16"/>
  <c r="I7552" i="16"/>
  <c r="I7553" i="16"/>
  <c r="I7554" i="16"/>
  <c r="I7555" i="16"/>
  <c r="I7556" i="16"/>
  <c r="I7557" i="16"/>
  <c r="I7558" i="16"/>
  <c r="I7559" i="16"/>
  <c r="I7560" i="16"/>
  <c r="I7561" i="16"/>
  <c r="I7562" i="16"/>
  <c r="I7563" i="16"/>
  <c r="I7564" i="16"/>
  <c r="I7565" i="16"/>
  <c r="I7566" i="16"/>
  <c r="I7567" i="16"/>
  <c r="I7568" i="16"/>
  <c r="I7569" i="16"/>
  <c r="I7570" i="16"/>
  <c r="I7571" i="16"/>
  <c r="I7572" i="16"/>
  <c r="I7573" i="16"/>
  <c r="I7574" i="16"/>
  <c r="I7575" i="16"/>
  <c r="I7576" i="16"/>
  <c r="I7577" i="16"/>
  <c r="I7578" i="16"/>
  <c r="I7579" i="16"/>
  <c r="I7580" i="16"/>
  <c r="I7581" i="16"/>
  <c r="I7582" i="16"/>
  <c r="I7583" i="16"/>
  <c r="I7584" i="16"/>
  <c r="I7585" i="16"/>
  <c r="I7586" i="16"/>
  <c r="I7587" i="16"/>
  <c r="I7588" i="16"/>
  <c r="I7589" i="16"/>
  <c r="I7590" i="16"/>
  <c r="I7591" i="16"/>
  <c r="I7592" i="16"/>
  <c r="I7593" i="16"/>
  <c r="I7594" i="16"/>
  <c r="I7595" i="16"/>
  <c r="I7596" i="16"/>
  <c r="I7597" i="16"/>
  <c r="I7598" i="16"/>
  <c r="I7599" i="16"/>
  <c r="I7600" i="16"/>
  <c r="I7601" i="16"/>
  <c r="I7602" i="16"/>
  <c r="I7603" i="16"/>
  <c r="I7604" i="16"/>
  <c r="I7605" i="16"/>
  <c r="I7606" i="16"/>
  <c r="I7607" i="16"/>
  <c r="I7608" i="16"/>
  <c r="I7609" i="16"/>
  <c r="I7610" i="16"/>
  <c r="I7611" i="16"/>
  <c r="I7612" i="16"/>
  <c r="I7613" i="16"/>
  <c r="I7614" i="16"/>
  <c r="I7615" i="16"/>
  <c r="I7616" i="16"/>
  <c r="I7617" i="16"/>
  <c r="I7618" i="16"/>
  <c r="I7619" i="16"/>
  <c r="I7620" i="16"/>
  <c r="I7621" i="16"/>
  <c r="I7622" i="16"/>
  <c r="I7623" i="16"/>
  <c r="I7624" i="16"/>
  <c r="I7625" i="16"/>
  <c r="I7626" i="16"/>
  <c r="I7627" i="16"/>
  <c r="I7628" i="16"/>
  <c r="I7629" i="16"/>
  <c r="I7630" i="16"/>
  <c r="I7631" i="16"/>
  <c r="I7632" i="16"/>
  <c r="I7633" i="16"/>
  <c r="I7634" i="16"/>
  <c r="I7635" i="16"/>
  <c r="I7636" i="16"/>
  <c r="I7637" i="16"/>
  <c r="I7638" i="16"/>
  <c r="I7639" i="16"/>
  <c r="I7640" i="16"/>
  <c r="I7641" i="16"/>
  <c r="I7642" i="16"/>
  <c r="I7643" i="16"/>
  <c r="I7644" i="16"/>
  <c r="I7645" i="16"/>
  <c r="I7646" i="16"/>
  <c r="I7647" i="16"/>
  <c r="I7648" i="16"/>
  <c r="I7649" i="16"/>
  <c r="I7650" i="16"/>
  <c r="I7651" i="16"/>
  <c r="I7652" i="16"/>
  <c r="I7653" i="16"/>
  <c r="I7654" i="16"/>
  <c r="I7655" i="16"/>
  <c r="I7656" i="16"/>
  <c r="I7657" i="16"/>
  <c r="I7658" i="16"/>
  <c r="I7659" i="16"/>
  <c r="I7660" i="16"/>
  <c r="I7661" i="16"/>
  <c r="I7662" i="16"/>
  <c r="I7663" i="16"/>
  <c r="I7664" i="16"/>
  <c r="I7665" i="16"/>
  <c r="I7666" i="16"/>
  <c r="I7667" i="16"/>
  <c r="I7668" i="16"/>
  <c r="I7669" i="16"/>
  <c r="I7670" i="16"/>
  <c r="I7671" i="16"/>
  <c r="I7672" i="16"/>
  <c r="I7673" i="16"/>
  <c r="I7674" i="16"/>
  <c r="I7675" i="16"/>
  <c r="I7676" i="16"/>
  <c r="I7677" i="16"/>
  <c r="I7678" i="16"/>
  <c r="I7679" i="16"/>
  <c r="I7680" i="16"/>
  <c r="I7681" i="16"/>
  <c r="I7682" i="16"/>
  <c r="I7683" i="16"/>
  <c r="I7684" i="16"/>
  <c r="I7685" i="16"/>
  <c r="I7686" i="16"/>
  <c r="I7687" i="16"/>
  <c r="I7688" i="16"/>
  <c r="I7689" i="16"/>
  <c r="I7690" i="16"/>
  <c r="I7691" i="16"/>
  <c r="I7692" i="16"/>
  <c r="I7693" i="16"/>
  <c r="I7694" i="16"/>
  <c r="I7695" i="16"/>
  <c r="I7696" i="16"/>
  <c r="I7697" i="16"/>
  <c r="I7698" i="16"/>
  <c r="I7699" i="16"/>
  <c r="I7700" i="16"/>
  <c r="I7701" i="16"/>
  <c r="I7702" i="16"/>
  <c r="I7703" i="16"/>
  <c r="I7704" i="16"/>
  <c r="I7705" i="16"/>
  <c r="I7706" i="16"/>
  <c r="I7707" i="16"/>
  <c r="I7708" i="16"/>
  <c r="I7709" i="16"/>
  <c r="I7710" i="16"/>
  <c r="I7711" i="16"/>
  <c r="I7712" i="16"/>
  <c r="I7713" i="16"/>
  <c r="I7714" i="16"/>
  <c r="I7715" i="16"/>
  <c r="I7716" i="16"/>
  <c r="I7717" i="16"/>
  <c r="I7718" i="16"/>
  <c r="I7719" i="16"/>
  <c r="I7720" i="16"/>
  <c r="I7721" i="16"/>
  <c r="I7722" i="16"/>
  <c r="I7723" i="16"/>
  <c r="I7724" i="16"/>
  <c r="I7725" i="16"/>
  <c r="I7726" i="16"/>
  <c r="I7727" i="16"/>
  <c r="I7728" i="16"/>
  <c r="I7729" i="16"/>
  <c r="I7730" i="16"/>
  <c r="I7731" i="16"/>
  <c r="I7732" i="16"/>
  <c r="I7733" i="16"/>
  <c r="I7734" i="16"/>
  <c r="I7735" i="16"/>
  <c r="I7736" i="16"/>
  <c r="I7737" i="16"/>
  <c r="I7738" i="16"/>
  <c r="I7739" i="16"/>
  <c r="I7740" i="16"/>
  <c r="I7741" i="16"/>
  <c r="I7742" i="16"/>
  <c r="I7743" i="16"/>
  <c r="I7744" i="16"/>
  <c r="I7745" i="16"/>
  <c r="I7746" i="16"/>
  <c r="I7747" i="16"/>
  <c r="I7748" i="16"/>
  <c r="I7749" i="16"/>
  <c r="I7750" i="16"/>
  <c r="I7751" i="16"/>
  <c r="I7752" i="16"/>
  <c r="I7753" i="16"/>
  <c r="I7754" i="16"/>
  <c r="I7755" i="16"/>
  <c r="I7756" i="16"/>
  <c r="I7757" i="16"/>
  <c r="I7758" i="16"/>
  <c r="I7759" i="16"/>
  <c r="I7760" i="16"/>
  <c r="I7761" i="16"/>
  <c r="I7762" i="16"/>
  <c r="I7763" i="16"/>
  <c r="I7764" i="16"/>
  <c r="I7765" i="16"/>
  <c r="I7766" i="16"/>
  <c r="I7767" i="16"/>
  <c r="I7768" i="16"/>
  <c r="I7769" i="16"/>
  <c r="I7770" i="16"/>
  <c r="I7771" i="16"/>
  <c r="I7772" i="16"/>
  <c r="I7773" i="16"/>
  <c r="I7774" i="16"/>
  <c r="I7775" i="16"/>
  <c r="I7776" i="16"/>
  <c r="I7777" i="16"/>
  <c r="I7778" i="16"/>
  <c r="I7779" i="16"/>
  <c r="I7780" i="16"/>
  <c r="I7781" i="16"/>
  <c r="I7782" i="16"/>
  <c r="I7783" i="16"/>
  <c r="I7784" i="16"/>
  <c r="I7785" i="16"/>
  <c r="I7786" i="16"/>
  <c r="I7787" i="16"/>
  <c r="I7788" i="16"/>
  <c r="I7789" i="16"/>
  <c r="I7790" i="16"/>
  <c r="I7791" i="16"/>
  <c r="I7792" i="16"/>
  <c r="I7793" i="16"/>
  <c r="I7794" i="16"/>
  <c r="I7795" i="16"/>
  <c r="I7796" i="16"/>
  <c r="I7797" i="16"/>
  <c r="I7798" i="16"/>
  <c r="I7799" i="16"/>
  <c r="I7800" i="16"/>
  <c r="I7801" i="16"/>
  <c r="I7802" i="16"/>
  <c r="I7803" i="16"/>
  <c r="I7804" i="16"/>
  <c r="I7805" i="16"/>
  <c r="I7806" i="16"/>
  <c r="I7807" i="16"/>
  <c r="I7808" i="16"/>
  <c r="I7809" i="16"/>
  <c r="I7810" i="16"/>
  <c r="I7811" i="16"/>
  <c r="I7812" i="16"/>
  <c r="I7813" i="16"/>
  <c r="I7814" i="16"/>
  <c r="I7815" i="16"/>
  <c r="I7816" i="16"/>
  <c r="I7817" i="16"/>
  <c r="I7818" i="16"/>
  <c r="I7819" i="16"/>
  <c r="I7820" i="16"/>
  <c r="I7821" i="16"/>
  <c r="I7822" i="16"/>
  <c r="I7823" i="16"/>
  <c r="I7824" i="16"/>
  <c r="I7825" i="16"/>
  <c r="I7826" i="16"/>
  <c r="I7827" i="16"/>
  <c r="I7828" i="16"/>
  <c r="I7829" i="16"/>
  <c r="I7830" i="16"/>
  <c r="I7831" i="16"/>
  <c r="I7832" i="16"/>
  <c r="I7833" i="16"/>
  <c r="I7834" i="16"/>
  <c r="I7835" i="16"/>
  <c r="I7836" i="16"/>
  <c r="I7837" i="16"/>
  <c r="I7838" i="16"/>
  <c r="I7839" i="16"/>
  <c r="I7840" i="16"/>
  <c r="I7841" i="16"/>
  <c r="I7842" i="16"/>
  <c r="I7843" i="16"/>
  <c r="I7844" i="16"/>
  <c r="I7845" i="16"/>
  <c r="I7846" i="16"/>
  <c r="I7847" i="16"/>
  <c r="I7848" i="16"/>
  <c r="I7849" i="16"/>
  <c r="I7850" i="16"/>
  <c r="I7851" i="16"/>
  <c r="I7852" i="16"/>
  <c r="I7853" i="16"/>
  <c r="I7854" i="16"/>
  <c r="I7855" i="16"/>
  <c r="I7856" i="16"/>
  <c r="I7857" i="16"/>
  <c r="I7858" i="16"/>
  <c r="I7859" i="16"/>
  <c r="I7860" i="16"/>
  <c r="I7861" i="16"/>
  <c r="I7862" i="16"/>
  <c r="I7863" i="16"/>
  <c r="I7864" i="16"/>
  <c r="I7865" i="16"/>
  <c r="I7866" i="16"/>
  <c r="I7867" i="16"/>
  <c r="I7868" i="16"/>
  <c r="I7869" i="16"/>
  <c r="I7870" i="16"/>
  <c r="I7871" i="16"/>
  <c r="I7872" i="16"/>
  <c r="I7873" i="16"/>
  <c r="I7874" i="16"/>
  <c r="I7875" i="16"/>
  <c r="I7876" i="16"/>
  <c r="I7877" i="16"/>
  <c r="I7878" i="16"/>
  <c r="I7879" i="16"/>
  <c r="I7880" i="16"/>
  <c r="I7881" i="16"/>
  <c r="I7882" i="16"/>
  <c r="I7883" i="16"/>
  <c r="I7884" i="16"/>
  <c r="I7885" i="16"/>
  <c r="I7886" i="16"/>
  <c r="I7887" i="16"/>
  <c r="I7888" i="16"/>
  <c r="I7889" i="16"/>
  <c r="I7890" i="16"/>
  <c r="I7891" i="16"/>
  <c r="I7892" i="16"/>
  <c r="I7893" i="16"/>
  <c r="I7894" i="16"/>
  <c r="I7895" i="16"/>
  <c r="I7896" i="16"/>
  <c r="I7897" i="16"/>
  <c r="I7898" i="16"/>
  <c r="I7899" i="16"/>
  <c r="I7900" i="16"/>
  <c r="I7901" i="16"/>
  <c r="I7902" i="16"/>
  <c r="I7903" i="16"/>
  <c r="I7904" i="16"/>
  <c r="I7905" i="16"/>
  <c r="I7906" i="16"/>
  <c r="I7907" i="16"/>
  <c r="I7908" i="16"/>
  <c r="I7909" i="16"/>
  <c r="I7910" i="16"/>
  <c r="I7911" i="16"/>
  <c r="I7912" i="16"/>
  <c r="I7913" i="16"/>
  <c r="I7914" i="16"/>
  <c r="I7915" i="16"/>
  <c r="I7916" i="16"/>
  <c r="I7917" i="16"/>
  <c r="I7918" i="16"/>
  <c r="I7919" i="16"/>
  <c r="I7920" i="16"/>
  <c r="I7921" i="16"/>
  <c r="I7922" i="16"/>
  <c r="I7923" i="16"/>
  <c r="I7924" i="16"/>
  <c r="I7925" i="16"/>
  <c r="I7926" i="16"/>
  <c r="I7927" i="16"/>
  <c r="I7928" i="16"/>
  <c r="I7929" i="16"/>
  <c r="I7930" i="16"/>
  <c r="I7931" i="16"/>
  <c r="I7932" i="16"/>
  <c r="I7933" i="16"/>
  <c r="I7934" i="16"/>
  <c r="I7935" i="16"/>
  <c r="I7936" i="16"/>
  <c r="I7937" i="16"/>
  <c r="I7938" i="16"/>
  <c r="I7939" i="16"/>
  <c r="I7940" i="16"/>
  <c r="I7941" i="16"/>
  <c r="I7942" i="16"/>
  <c r="I7943" i="16"/>
  <c r="I7944" i="16"/>
  <c r="I7945" i="16"/>
  <c r="I7946" i="16"/>
  <c r="I7947" i="16"/>
  <c r="I7948" i="16"/>
  <c r="I7949" i="16"/>
  <c r="I7950" i="16"/>
  <c r="I7951" i="16"/>
  <c r="I7952" i="16"/>
  <c r="I7953" i="16"/>
  <c r="I7954" i="16"/>
  <c r="I7955" i="16"/>
  <c r="I7956" i="16"/>
  <c r="I7957" i="16"/>
  <c r="I7958" i="16"/>
  <c r="I7959" i="16"/>
  <c r="I7960" i="16"/>
  <c r="I7961" i="16"/>
  <c r="I7962" i="16"/>
  <c r="I7963" i="16"/>
  <c r="I7964" i="16"/>
  <c r="I7965" i="16"/>
  <c r="I7966" i="16"/>
  <c r="I7967" i="16"/>
  <c r="I7968" i="16"/>
  <c r="I7969" i="16"/>
  <c r="I7970" i="16"/>
  <c r="I7971" i="16"/>
  <c r="I7972" i="16"/>
  <c r="I7973" i="16"/>
  <c r="I7974" i="16"/>
  <c r="I7975" i="16"/>
  <c r="I7976" i="16"/>
  <c r="I7977" i="16"/>
  <c r="I7978" i="16"/>
  <c r="I7979" i="16"/>
  <c r="I7980" i="16"/>
  <c r="I7981" i="16"/>
  <c r="I7982" i="16"/>
  <c r="I7983" i="16"/>
  <c r="I7984" i="16"/>
  <c r="I7985" i="16"/>
  <c r="I7986" i="16"/>
  <c r="I7987" i="16"/>
  <c r="I7988" i="16"/>
  <c r="I7989" i="16"/>
  <c r="I7990" i="16"/>
  <c r="I7991" i="16"/>
  <c r="I7992" i="16"/>
  <c r="I7993" i="16"/>
  <c r="I7994" i="16"/>
  <c r="I7995" i="16"/>
  <c r="I7996" i="16"/>
  <c r="I7997" i="16"/>
  <c r="I7998" i="16"/>
  <c r="I7999" i="16"/>
  <c r="I8000" i="16"/>
  <c r="I8001" i="16"/>
  <c r="I8002" i="16"/>
  <c r="I8003" i="16"/>
  <c r="I8004" i="16"/>
  <c r="I8005" i="16"/>
  <c r="I8006" i="16"/>
  <c r="I8007" i="16"/>
  <c r="I8008" i="16"/>
  <c r="I8009" i="16"/>
  <c r="I8010" i="16"/>
  <c r="I8011" i="16"/>
  <c r="I8012" i="16"/>
  <c r="I8013" i="16"/>
  <c r="I8014" i="16"/>
  <c r="I8015" i="16"/>
  <c r="I8016" i="16"/>
  <c r="I8017" i="16"/>
  <c r="I8018" i="16"/>
  <c r="I8019" i="16"/>
  <c r="I8020" i="16"/>
  <c r="I8021" i="16"/>
  <c r="I8022" i="16"/>
  <c r="I8023" i="16"/>
  <c r="I8024" i="16"/>
  <c r="I8025" i="16"/>
  <c r="I8026" i="16"/>
  <c r="I8027" i="16"/>
  <c r="I8028" i="16"/>
  <c r="I8029" i="16"/>
  <c r="I8030" i="16"/>
  <c r="I8031" i="16"/>
  <c r="I8032" i="16"/>
  <c r="I8033" i="16"/>
  <c r="I8034" i="16"/>
  <c r="I8035" i="16"/>
  <c r="I8036" i="16"/>
  <c r="I8037" i="16"/>
  <c r="I8038" i="16"/>
  <c r="I8039" i="16"/>
  <c r="I8040" i="16"/>
  <c r="I8041" i="16"/>
  <c r="I8042" i="16"/>
  <c r="I8043" i="16"/>
  <c r="I8044" i="16"/>
  <c r="I8045" i="16"/>
  <c r="I8046" i="16"/>
  <c r="I8047" i="16"/>
  <c r="I8048" i="16"/>
  <c r="I8049" i="16"/>
  <c r="I8050" i="16"/>
  <c r="I8051" i="16"/>
  <c r="I8052" i="16"/>
  <c r="I8053" i="16"/>
  <c r="I8054" i="16"/>
  <c r="I8055" i="16"/>
  <c r="I8056" i="16"/>
  <c r="I8057" i="16"/>
  <c r="I8058" i="16"/>
  <c r="I8059" i="16"/>
  <c r="I8060" i="16"/>
  <c r="I8061" i="16"/>
  <c r="I8062" i="16"/>
  <c r="I8063" i="16"/>
  <c r="I8064" i="16"/>
  <c r="I8065" i="16"/>
  <c r="I8066" i="16"/>
  <c r="I8067" i="16"/>
  <c r="I8068" i="16"/>
  <c r="I8069" i="16"/>
  <c r="I8070" i="16"/>
  <c r="I8071" i="16"/>
  <c r="I8072" i="16"/>
  <c r="I8073" i="16"/>
  <c r="I8074" i="16"/>
  <c r="I8075" i="16"/>
  <c r="I8076" i="16"/>
  <c r="I8077" i="16"/>
  <c r="I8078" i="16"/>
  <c r="I8079" i="16"/>
  <c r="I8080" i="16"/>
  <c r="I8081" i="16"/>
  <c r="I8082" i="16"/>
  <c r="I8083" i="16"/>
  <c r="I8084" i="16"/>
  <c r="I8085" i="16"/>
  <c r="I8086" i="16"/>
  <c r="I8087" i="16"/>
  <c r="I8088" i="16"/>
  <c r="I8089" i="16"/>
  <c r="I8090" i="16"/>
  <c r="I8091" i="16"/>
  <c r="I8092" i="16"/>
  <c r="I8093" i="16"/>
  <c r="I8094" i="16"/>
  <c r="I8095" i="16"/>
  <c r="I8096" i="16"/>
  <c r="I8097" i="16"/>
  <c r="I8098" i="16"/>
  <c r="I8099" i="16"/>
  <c r="I8100" i="16"/>
  <c r="I8101" i="16"/>
  <c r="I8102" i="16"/>
  <c r="I8103" i="16"/>
  <c r="I8104" i="16"/>
  <c r="I8105" i="16"/>
  <c r="I8106" i="16"/>
  <c r="I8107" i="16"/>
  <c r="I8108" i="16"/>
  <c r="I8109" i="16"/>
  <c r="I8110" i="16"/>
  <c r="I8111" i="16"/>
  <c r="I8112" i="16"/>
  <c r="I8113" i="16"/>
  <c r="I8114" i="16"/>
  <c r="I8115" i="16"/>
  <c r="I8116" i="16"/>
  <c r="I8117" i="16"/>
  <c r="I8118" i="16"/>
  <c r="I8119" i="16"/>
  <c r="I8120" i="16"/>
  <c r="I8121" i="16"/>
  <c r="I8122" i="16"/>
  <c r="I8123" i="16"/>
  <c r="I8124" i="16"/>
  <c r="I8125" i="16"/>
  <c r="I8126" i="16"/>
  <c r="I8127" i="16"/>
  <c r="I8128" i="16"/>
  <c r="I8129" i="16"/>
  <c r="I8130" i="16"/>
  <c r="I8131" i="16"/>
  <c r="I8132" i="16"/>
  <c r="I8133" i="16"/>
  <c r="I8134" i="16"/>
  <c r="I8135" i="16"/>
  <c r="I8136" i="16"/>
  <c r="I8137" i="16"/>
  <c r="I8138" i="16"/>
  <c r="I8139" i="16"/>
  <c r="I8140" i="16"/>
  <c r="I8141" i="16"/>
  <c r="I8142" i="16"/>
  <c r="I8143" i="16"/>
  <c r="I8144" i="16"/>
  <c r="I8145" i="16"/>
  <c r="I8146" i="16"/>
  <c r="I8147" i="16"/>
  <c r="I8148" i="16"/>
  <c r="I8149" i="16"/>
  <c r="I8150" i="16"/>
  <c r="I8151" i="16"/>
  <c r="I8152" i="16"/>
  <c r="I8153" i="16"/>
  <c r="I8154" i="16"/>
  <c r="I8155" i="16"/>
  <c r="I8156" i="16"/>
  <c r="I8157" i="16"/>
  <c r="I8158" i="16"/>
  <c r="I8159" i="16"/>
  <c r="I8160" i="16"/>
  <c r="I8161" i="16"/>
  <c r="I8162" i="16"/>
  <c r="F201" i="16"/>
  <c r="F202" i="16"/>
  <c r="F203" i="16"/>
  <c r="F204" i="16"/>
  <c r="F205" i="16"/>
  <c r="F206" i="16"/>
  <c r="F207" i="16"/>
  <c r="F209" i="16"/>
  <c r="F210" i="16"/>
  <c r="F211" i="16"/>
  <c r="F212" i="16"/>
  <c r="F213" i="16"/>
  <c r="F214" i="16"/>
  <c r="F215" i="16"/>
  <c r="F217" i="16"/>
  <c r="F218" i="16"/>
  <c r="F219" i="16"/>
  <c r="F220" i="16"/>
  <c r="F221" i="16"/>
  <c r="F222" i="16"/>
  <c r="F223" i="16"/>
  <c r="F225" i="16"/>
  <c r="F226" i="16"/>
  <c r="F227" i="16"/>
  <c r="F228" i="16"/>
  <c r="F229" i="16"/>
  <c r="F230" i="16"/>
  <c r="F231" i="16"/>
  <c r="F233" i="16"/>
  <c r="F234" i="16"/>
  <c r="F235" i="16"/>
  <c r="F236" i="16"/>
  <c r="F237" i="16"/>
  <c r="F238" i="16"/>
  <c r="F239" i="16"/>
  <c r="F241" i="16"/>
  <c r="F242" i="16"/>
  <c r="F243" i="16"/>
  <c r="F244" i="16"/>
  <c r="F245" i="16"/>
  <c r="F246" i="16"/>
  <c r="F247" i="16"/>
  <c r="F249" i="16"/>
  <c r="F250" i="16"/>
  <c r="F251" i="16"/>
  <c r="F252" i="16"/>
  <c r="F253" i="16"/>
  <c r="F254" i="16"/>
  <c r="F255" i="16"/>
  <c r="F257" i="16"/>
  <c r="F258" i="16"/>
  <c r="F259" i="16"/>
  <c r="F260" i="16"/>
  <c r="F261" i="16"/>
  <c r="F262" i="16"/>
  <c r="F263" i="16"/>
  <c r="F265" i="16"/>
  <c r="F266" i="16"/>
  <c r="F267" i="16"/>
  <c r="F268" i="16"/>
  <c r="F269" i="16"/>
  <c r="F270" i="16"/>
  <c r="F271" i="16"/>
  <c r="F273" i="16"/>
  <c r="F274" i="16"/>
  <c r="F275" i="16"/>
  <c r="F276" i="16"/>
  <c r="F277" i="16"/>
  <c r="F278" i="16"/>
  <c r="F279" i="16"/>
  <c r="F281" i="16"/>
  <c r="F282" i="16"/>
  <c r="F283" i="16"/>
  <c r="F284" i="16"/>
  <c r="F285" i="16"/>
  <c r="F286" i="16"/>
  <c r="F287" i="16"/>
  <c r="F289" i="16"/>
  <c r="F290" i="16"/>
  <c r="F291" i="16"/>
  <c r="F292" i="16"/>
  <c r="F293" i="16"/>
  <c r="F294" i="16"/>
  <c r="F295" i="16"/>
  <c r="F297" i="16"/>
  <c r="F298" i="16"/>
  <c r="F299" i="16"/>
  <c r="F300" i="16"/>
  <c r="F301" i="16"/>
  <c r="F302" i="16"/>
  <c r="F303" i="16"/>
  <c r="F305" i="16"/>
  <c r="F306" i="16"/>
  <c r="F307" i="16"/>
  <c r="F308" i="16"/>
  <c r="F309" i="16"/>
  <c r="F310" i="16"/>
  <c r="F311" i="16"/>
  <c r="F313" i="16"/>
  <c r="F314" i="16"/>
  <c r="F315" i="16"/>
  <c r="F316" i="16"/>
  <c r="F317" i="16"/>
  <c r="F318" i="16"/>
  <c r="F319" i="16"/>
  <c r="F321" i="16"/>
  <c r="F322" i="16"/>
  <c r="F323" i="16"/>
  <c r="F324" i="16"/>
  <c r="F325" i="16"/>
  <c r="F326" i="16"/>
  <c r="F327" i="16"/>
  <c r="F329" i="16"/>
  <c r="F330" i="16"/>
  <c r="F331" i="16"/>
  <c r="F332" i="16"/>
  <c r="F333" i="16"/>
  <c r="F334" i="16"/>
  <c r="F335" i="16"/>
  <c r="F337" i="16"/>
  <c r="F338" i="16"/>
  <c r="F339" i="16"/>
  <c r="F340" i="16"/>
  <c r="F341" i="16"/>
  <c r="F342" i="16"/>
  <c r="F343" i="16"/>
  <c r="F345" i="16"/>
  <c r="F346" i="16"/>
  <c r="F347" i="16"/>
  <c r="F348" i="16"/>
  <c r="F349" i="16"/>
  <c r="F350" i="16"/>
  <c r="F351" i="16"/>
  <c r="F353" i="16"/>
  <c r="F354" i="16"/>
  <c r="F355" i="16"/>
  <c r="F356" i="16"/>
  <c r="F357" i="16"/>
  <c r="F358" i="16"/>
  <c r="F359" i="16"/>
  <c r="F361" i="16"/>
  <c r="F362" i="16"/>
  <c r="F363" i="16"/>
  <c r="F364" i="16"/>
  <c r="F365" i="16"/>
  <c r="F366" i="16"/>
  <c r="F367" i="16"/>
  <c r="F369" i="16"/>
  <c r="F370" i="16"/>
  <c r="F371" i="16"/>
  <c r="F372" i="16"/>
  <c r="F373" i="16"/>
  <c r="F374" i="16"/>
  <c r="F375" i="16"/>
  <c r="F377" i="16"/>
  <c r="F378" i="16"/>
  <c r="F379" i="16"/>
  <c r="F380" i="16"/>
  <c r="F381" i="16"/>
  <c r="F382" i="16"/>
  <c r="F383" i="16"/>
  <c r="F385" i="16"/>
  <c r="F386" i="16"/>
  <c r="F387" i="16"/>
  <c r="F388" i="16"/>
  <c r="F389" i="16"/>
  <c r="F390" i="16"/>
  <c r="F391" i="16"/>
  <c r="F393" i="16"/>
  <c r="F394" i="16"/>
  <c r="F395" i="16"/>
  <c r="F396" i="16"/>
  <c r="F397" i="16"/>
  <c r="F398" i="16"/>
  <c r="F399" i="16"/>
  <c r="F401" i="16"/>
  <c r="F402" i="16"/>
  <c r="F403" i="16"/>
  <c r="F404" i="16"/>
  <c r="F405" i="16"/>
  <c r="F406" i="16"/>
  <c r="F407" i="16"/>
  <c r="F409" i="16"/>
  <c r="F410" i="16"/>
  <c r="F411" i="16"/>
  <c r="F412" i="16"/>
  <c r="F413" i="16"/>
  <c r="F414" i="16"/>
  <c r="F415" i="16"/>
  <c r="F417" i="16"/>
  <c r="F418" i="16"/>
  <c r="F419" i="16"/>
  <c r="F420" i="16"/>
  <c r="F421" i="16"/>
  <c r="F422" i="16"/>
  <c r="F423" i="16"/>
  <c r="F425" i="16"/>
  <c r="F426" i="16"/>
  <c r="F427" i="16"/>
  <c r="F428" i="16"/>
  <c r="F429" i="16"/>
  <c r="F430" i="16"/>
  <c r="F431" i="16"/>
  <c r="F433" i="16"/>
  <c r="F434" i="16"/>
  <c r="F435" i="16"/>
  <c r="F436" i="16"/>
  <c r="F437" i="16"/>
  <c r="F438" i="16"/>
  <c r="F439" i="16"/>
  <c r="F441" i="16"/>
  <c r="F442" i="16"/>
  <c r="F443" i="16"/>
  <c r="F444" i="16"/>
  <c r="F445" i="16"/>
  <c r="F446" i="16"/>
  <c r="F447" i="16"/>
  <c r="F449" i="16"/>
  <c r="F450" i="16"/>
  <c r="F451" i="16"/>
  <c r="F452" i="16"/>
  <c r="F453" i="16"/>
  <c r="F454" i="16"/>
  <c r="F455" i="16"/>
  <c r="F457" i="16"/>
  <c r="F458" i="16"/>
  <c r="F459" i="16"/>
  <c r="F460" i="16"/>
  <c r="F461" i="16"/>
  <c r="F462" i="16"/>
  <c r="F463" i="16"/>
  <c r="F465" i="16"/>
  <c r="F466" i="16"/>
  <c r="F467" i="16"/>
  <c r="F468" i="16"/>
  <c r="F469" i="16"/>
  <c r="F470" i="16"/>
  <c r="F471" i="16"/>
  <c r="F473" i="16"/>
  <c r="F474" i="16"/>
  <c r="F475" i="16"/>
  <c r="F476" i="16"/>
  <c r="F477" i="16"/>
  <c r="F478" i="16"/>
  <c r="F479" i="16"/>
  <c r="F481" i="16"/>
  <c r="F482" i="16"/>
  <c r="F483" i="16"/>
  <c r="F484" i="16"/>
  <c r="F485" i="16"/>
  <c r="F486" i="16"/>
  <c r="F487" i="16"/>
  <c r="F489" i="16"/>
  <c r="F490" i="16"/>
  <c r="F491" i="16"/>
  <c r="F492" i="16"/>
  <c r="F493" i="16"/>
  <c r="F494" i="16"/>
  <c r="F495" i="16"/>
  <c r="F497" i="16"/>
  <c r="F498" i="16"/>
  <c r="F499" i="16"/>
  <c r="F500" i="16"/>
  <c r="F501" i="16"/>
  <c r="F502" i="16"/>
  <c r="F503" i="16"/>
  <c r="F505" i="16"/>
  <c r="F506" i="16"/>
  <c r="F507" i="16"/>
  <c r="F508" i="16"/>
  <c r="F509" i="16"/>
  <c r="F510" i="16"/>
  <c r="F511" i="16"/>
  <c r="F513" i="16"/>
  <c r="F514" i="16"/>
  <c r="F515" i="16"/>
  <c r="F516" i="16"/>
  <c r="F517" i="16"/>
  <c r="F518" i="16"/>
  <c r="F519" i="16"/>
  <c r="F521" i="16"/>
  <c r="F522" i="16"/>
  <c r="F523" i="16"/>
  <c r="F524" i="16"/>
  <c r="F525" i="16"/>
  <c r="F526" i="16"/>
  <c r="F527" i="16"/>
  <c r="F529" i="16"/>
  <c r="F530" i="16"/>
  <c r="F531" i="16"/>
  <c r="F532" i="16"/>
  <c r="F533" i="16"/>
  <c r="F534" i="16"/>
  <c r="F535" i="16"/>
  <c r="F537" i="16"/>
  <c r="F538" i="16"/>
  <c r="F539" i="16"/>
  <c r="F540" i="16"/>
  <c r="F541" i="16"/>
  <c r="F542" i="16"/>
  <c r="F543" i="16"/>
  <c r="F545" i="16"/>
  <c r="F546" i="16"/>
  <c r="F547" i="16"/>
  <c r="F548" i="16"/>
  <c r="F549" i="16"/>
  <c r="F550" i="16"/>
  <c r="F551" i="16"/>
  <c r="F553" i="16"/>
  <c r="F554" i="16"/>
  <c r="F555" i="16"/>
  <c r="F556" i="16"/>
  <c r="F557" i="16"/>
  <c r="F558" i="16"/>
  <c r="F559" i="16"/>
  <c r="F561" i="16"/>
  <c r="F562" i="16"/>
  <c r="F563" i="16"/>
  <c r="F564" i="16"/>
  <c r="F565" i="16"/>
  <c r="F566" i="16"/>
  <c r="F567" i="16"/>
  <c r="F569" i="16"/>
  <c r="F570" i="16"/>
  <c r="F571" i="16"/>
  <c r="F572" i="16"/>
  <c r="F573" i="16"/>
  <c r="F574" i="16"/>
  <c r="F575" i="16"/>
  <c r="F577" i="16"/>
  <c r="F578" i="16"/>
  <c r="F579" i="16"/>
  <c r="F580" i="16"/>
  <c r="F581" i="16"/>
  <c r="F582" i="16"/>
  <c r="F583" i="16"/>
  <c r="F585" i="16"/>
  <c r="F586" i="16"/>
  <c r="F587" i="16"/>
  <c r="F588" i="16"/>
  <c r="F589" i="16"/>
  <c r="F590" i="16"/>
  <c r="F591" i="16"/>
  <c r="F593" i="16"/>
  <c r="F594" i="16"/>
  <c r="F595" i="16"/>
  <c r="F596" i="16"/>
  <c r="F597" i="16"/>
  <c r="F598" i="16"/>
  <c r="F599" i="16"/>
  <c r="F601" i="16"/>
  <c r="F602" i="16"/>
  <c r="F603" i="16"/>
  <c r="F604" i="16"/>
  <c r="F605" i="16"/>
  <c r="F606" i="16"/>
  <c r="F607" i="16"/>
  <c r="F609" i="16"/>
  <c r="F610" i="16"/>
  <c r="F611" i="16"/>
  <c r="F612" i="16"/>
  <c r="F613" i="16"/>
  <c r="F614" i="16"/>
  <c r="F615" i="16"/>
  <c r="F617" i="16"/>
  <c r="F618" i="16"/>
  <c r="F619" i="16"/>
  <c r="F620" i="16"/>
  <c r="F621" i="16"/>
  <c r="F622" i="16"/>
  <c r="F623" i="16"/>
  <c r="F625" i="16"/>
  <c r="F626" i="16"/>
  <c r="F627" i="16"/>
  <c r="F628" i="16"/>
  <c r="F629" i="16"/>
  <c r="F630" i="16"/>
  <c r="F631" i="16"/>
  <c r="F633" i="16"/>
  <c r="F634" i="16"/>
  <c r="F635" i="16"/>
  <c r="F636" i="16"/>
  <c r="F637" i="16"/>
  <c r="F638" i="16"/>
  <c r="F639" i="16"/>
  <c r="F641" i="16"/>
  <c r="F642" i="16"/>
  <c r="F643" i="16"/>
  <c r="F644" i="16"/>
  <c r="F645" i="16"/>
  <c r="F646" i="16"/>
  <c r="F647" i="16"/>
  <c r="F649" i="16"/>
  <c r="F650" i="16"/>
  <c r="F651" i="16"/>
  <c r="F652" i="16"/>
  <c r="F653" i="16"/>
  <c r="F654" i="16"/>
  <c r="F655" i="16"/>
  <c r="F657" i="16"/>
  <c r="F658" i="16"/>
  <c r="F659" i="16"/>
  <c r="F660" i="16"/>
  <c r="F661" i="16"/>
  <c r="F662" i="16"/>
  <c r="F663" i="16"/>
  <c r="F665" i="16"/>
  <c r="F666" i="16"/>
  <c r="F667" i="16"/>
  <c r="F668" i="16"/>
  <c r="F669" i="16"/>
  <c r="F670" i="16"/>
  <c r="F671" i="16"/>
  <c r="F673" i="16"/>
  <c r="F674" i="16"/>
  <c r="F675" i="16"/>
  <c r="F676" i="16"/>
  <c r="F677" i="16"/>
  <c r="F678" i="16"/>
  <c r="F679" i="16"/>
  <c r="F681" i="16"/>
  <c r="F682" i="16"/>
  <c r="F683" i="16"/>
  <c r="F684" i="16"/>
  <c r="F685" i="16"/>
  <c r="F686" i="16"/>
  <c r="F687" i="16"/>
  <c r="F689" i="16"/>
  <c r="F690" i="16"/>
  <c r="F691" i="16"/>
  <c r="F692" i="16"/>
  <c r="F693" i="16"/>
  <c r="F694" i="16"/>
  <c r="F695" i="16"/>
  <c r="F697" i="16"/>
  <c r="F698" i="16"/>
  <c r="F699" i="16"/>
  <c r="F700" i="16"/>
  <c r="F701" i="16"/>
  <c r="F702" i="16"/>
  <c r="F703" i="16"/>
  <c r="F705" i="16"/>
  <c r="F706" i="16"/>
  <c r="F707" i="16"/>
  <c r="F708" i="16"/>
  <c r="F709" i="16"/>
  <c r="F710" i="16"/>
  <c r="F711" i="16"/>
  <c r="F713" i="16"/>
  <c r="F714" i="16"/>
  <c r="F715" i="16"/>
  <c r="F716" i="16"/>
  <c r="F717" i="16"/>
  <c r="F718" i="16"/>
  <c r="F719" i="16"/>
  <c r="F721" i="16"/>
  <c r="F722" i="16"/>
  <c r="F723" i="16"/>
  <c r="F724" i="16"/>
  <c r="F725" i="16"/>
  <c r="F726" i="16"/>
  <c r="F727" i="16"/>
  <c r="F729" i="16"/>
  <c r="F730" i="16"/>
  <c r="F731" i="16"/>
  <c r="F732" i="16"/>
  <c r="F733" i="16"/>
  <c r="F734" i="16"/>
  <c r="F735" i="16"/>
  <c r="F737" i="16"/>
  <c r="F738" i="16"/>
  <c r="F739" i="16"/>
  <c r="F740" i="16"/>
  <c r="F741" i="16"/>
  <c r="F742" i="16"/>
  <c r="F743" i="16"/>
  <c r="F745" i="16"/>
  <c r="F746" i="16"/>
  <c r="F747" i="16"/>
  <c r="F748" i="16"/>
  <c r="F749" i="16"/>
  <c r="F750" i="16"/>
  <c r="F751" i="16"/>
  <c r="F753" i="16"/>
  <c r="F754" i="16"/>
  <c r="F755" i="16"/>
  <c r="F756" i="16"/>
  <c r="F757" i="16"/>
  <c r="F758" i="16"/>
  <c r="F759" i="16"/>
  <c r="F761" i="16"/>
  <c r="F762" i="16"/>
  <c r="F763" i="16"/>
  <c r="F764" i="16"/>
  <c r="F765" i="16"/>
  <c r="F766" i="16"/>
  <c r="F767" i="16"/>
  <c r="F769" i="16"/>
  <c r="F770" i="16"/>
  <c r="F771" i="16"/>
  <c r="F772" i="16"/>
  <c r="F773" i="16"/>
  <c r="F774" i="16"/>
  <c r="F775" i="16"/>
  <c r="F777" i="16"/>
  <c r="F778" i="16"/>
  <c r="F779" i="16"/>
  <c r="F780" i="16"/>
  <c r="F781" i="16"/>
  <c r="F782" i="16"/>
  <c r="F783" i="16"/>
  <c r="F785" i="16"/>
  <c r="F786" i="16"/>
  <c r="F787" i="16"/>
  <c r="F788" i="16"/>
  <c r="F789" i="16"/>
  <c r="F790" i="16"/>
  <c r="F791" i="16"/>
  <c r="F793" i="16"/>
  <c r="F794" i="16"/>
  <c r="F795" i="16"/>
  <c r="F796" i="16"/>
  <c r="F797" i="16"/>
  <c r="F798" i="16"/>
  <c r="F799" i="16"/>
  <c r="F801" i="16"/>
  <c r="F802" i="16"/>
  <c r="F803" i="16"/>
  <c r="F804" i="16"/>
  <c r="F805" i="16"/>
  <c r="F806" i="16"/>
  <c r="F807" i="16"/>
  <c r="F809" i="16"/>
  <c r="F810" i="16"/>
  <c r="F811" i="16"/>
  <c r="F812" i="16"/>
  <c r="F813" i="16"/>
  <c r="F814" i="16"/>
  <c r="F815" i="16"/>
  <c r="F817" i="16"/>
  <c r="F818" i="16"/>
  <c r="F819" i="16"/>
  <c r="F820" i="16"/>
  <c r="F821" i="16"/>
  <c r="F822" i="16"/>
  <c r="F823" i="16"/>
  <c r="F825" i="16"/>
  <c r="F826" i="16"/>
  <c r="F827" i="16"/>
  <c r="F828" i="16"/>
  <c r="F829" i="16"/>
  <c r="F830" i="16"/>
  <c r="F831" i="16"/>
  <c r="F833" i="16"/>
  <c r="F834" i="16"/>
  <c r="F835" i="16"/>
  <c r="F836" i="16"/>
  <c r="F837" i="16"/>
  <c r="F838" i="16"/>
  <c r="F839" i="16"/>
  <c r="F841" i="16"/>
  <c r="F842" i="16"/>
  <c r="F843" i="16"/>
  <c r="F844" i="16"/>
  <c r="F845" i="16"/>
  <c r="F846" i="16"/>
  <c r="F847" i="16"/>
  <c r="F849" i="16"/>
  <c r="F850" i="16"/>
  <c r="F851" i="16"/>
  <c r="F852" i="16"/>
  <c r="F853" i="16"/>
  <c r="F854" i="16"/>
  <c r="F855" i="16"/>
  <c r="F857" i="16"/>
  <c r="F858" i="16"/>
  <c r="F859" i="16"/>
  <c r="F860" i="16"/>
  <c r="F861" i="16"/>
  <c r="F862" i="16"/>
  <c r="F863" i="16"/>
  <c r="F865" i="16"/>
  <c r="F866" i="16"/>
  <c r="F867" i="16"/>
  <c r="F868" i="16"/>
  <c r="F869" i="16"/>
  <c r="F870" i="16"/>
  <c r="F871" i="16"/>
  <c r="F873" i="16"/>
  <c r="F874" i="16"/>
  <c r="F875" i="16"/>
  <c r="F876" i="16"/>
  <c r="F877" i="16"/>
  <c r="F878" i="16"/>
  <c r="F879" i="16"/>
  <c r="F881" i="16"/>
  <c r="F882" i="16"/>
  <c r="F883" i="16"/>
  <c r="F884" i="16"/>
  <c r="F885" i="16"/>
  <c r="F886" i="16"/>
  <c r="F887" i="16"/>
  <c r="F889" i="16"/>
  <c r="F890" i="16"/>
  <c r="F891" i="16"/>
  <c r="F892" i="16"/>
  <c r="F893" i="16"/>
  <c r="F894" i="16"/>
  <c r="F895" i="16"/>
  <c r="F897" i="16"/>
  <c r="F898" i="16"/>
  <c r="F899" i="16"/>
  <c r="F900" i="16"/>
  <c r="F901" i="16"/>
  <c r="F902" i="16"/>
  <c r="F903" i="16"/>
  <c r="F905" i="16"/>
  <c r="F906" i="16"/>
  <c r="F907" i="16"/>
  <c r="F908" i="16"/>
  <c r="F909" i="16"/>
  <c r="F910" i="16"/>
  <c r="F911" i="16"/>
  <c r="F913" i="16"/>
  <c r="F914" i="16"/>
  <c r="F915" i="16"/>
  <c r="F916" i="16"/>
  <c r="F917" i="16"/>
  <c r="F918" i="16"/>
  <c r="F919" i="16"/>
  <c r="F921" i="16"/>
  <c r="F922" i="16"/>
  <c r="F923" i="16"/>
  <c r="F924" i="16"/>
  <c r="F925" i="16"/>
  <c r="F926" i="16"/>
  <c r="F927" i="16"/>
  <c r="F929" i="16"/>
  <c r="F930" i="16"/>
  <c r="F931" i="16"/>
  <c r="F932" i="16"/>
  <c r="F933" i="16"/>
  <c r="F934" i="16"/>
  <c r="F935" i="16"/>
  <c r="F937" i="16"/>
  <c r="F938" i="16"/>
  <c r="F939" i="16"/>
  <c r="F940" i="16"/>
  <c r="F941" i="16"/>
  <c r="F942" i="16"/>
  <c r="F943" i="16"/>
  <c r="F945" i="16"/>
  <c r="F946" i="16"/>
  <c r="F947" i="16"/>
  <c r="F948" i="16"/>
  <c r="F949" i="16"/>
  <c r="F950" i="16"/>
  <c r="F951" i="16"/>
  <c r="F953" i="16"/>
  <c r="F954" i="16"/>
  <c r="F955" i="16"/>
  <c r="F956" i="16"/>
  <c r="F957" i="16"/>
  <c r="F958" i="16"/>
  <c r="F959" i="16"/>
  <c r="F961" i="16"/>
  <c r="F962" i="16"/>
  <c r="F963" i="16"/>
  <c r="F964" i="16"/>
  <c r="F965" i="16"/>
  <c r="F966" i="16"/>
  <c r="F967" i="16"/>
  <c r="F969" i="16"/>
  <c r="F970" i="16"/>
  <c r="F971" i="16"/>
  <c r="F972" i="16"/>
  <c r="F973" i="16"/>
  <c r="F974" i="16"/>
  <c r="F975" i="16"/>
  <c r="F977" i="16"/>
  <c r="F978" i="16"/>
  <c r="F979" i="16"/>
  <c r="F980" i="16"/>
  <c r="F981" i="16"/>
  <c r="F982" i="16"/>
  <c r="F983" i="16"/>
  <c r="F985" i="16"/>
  <c r="F986" i="16"/>
  <c r="F987" i="16"/>
  <c r="F988" i="16"/>
  <c r="F989" i="16"/>
  <c r="F990" i="16"/>
  <c r="F991" i="16"/>
  <c r="F993" i="16"/>
  <c r="F994" i="16"/>
  <c r="F995" i="16"/>
  <c r="F996" i="16"/>
  <c r="F997" i="16"/>
  <c r="F998" i="16"/>
  <c r="F999" i="16"/>
  <c r="F1001" i="16"/>
  <c r="F1002" i="16"/>
  <c r="F1003" i="16"/>
  <c r="F1004" i="16"/>
  <c r="F1005" i="16"/>
  <c r="F1006" i="16"/>
  <c r="F1007" i="16"/>
  <c r="F1009" i="16"/>
  <c r="F1010" i="16"/>
  <c r="F1011" i="16"/>
  <c r="F1012" i="16"/>
  <c r="F1013" i="16"/>
  <c r="F1014" i="16"/>
  <c r="F1015" i="16"/>
  <c r="F1017" i="16"/>
  <c r="F1018" i="16"/>
  <c r="F1019" i="16"/>
  <c r="F1020" i="16"/>
  <c r="F1021" i="16"/>
  <c r="F1022" i="16"/>
  <c r="F1023" i="16"/>
  <c r="F1025" i="16"/>
  <c r="F1026" i="16"/>
  <c r="F1027" i="16"/>
  <c r="F1028" i="16"/>
  <c r="F1029" i="16"/>
  <c r="F1030" i="16"/>
  <c r="F1031" i="16"/>
  <c r="F1033" i="16"/>
  <c r="F1034" i="16"/>
  <c r="F1035" i="16"/>
  <c r="F1036" i="16"/>
  <c r="F1037" i="16"/>
  <c r="F1038" i="16"/>
  <c r="F1039" i="16"/>
  <c r="F1041" i="16"/>
  <c r="F1042" i="16"/>
  <c r="F1043" i="16"/>
  <c r="F1044" i="16"/>
  <c r="F1045" i="16"/>
  <c r="F1046" i="16"/>
  <c r="F1047" i="16"/>
  <c r="F1049" i="16"/>
  <c r="F1050" i="16"/>
  <c r="F1051" i="16"/>
  <c r="F1052" i="16"/>
  <c r="F1053" i="16"/>
  <c r="F1054" i="16"/>
  <c r="F1055" i="16"/>
  <c r="F1057" i="16"/>
  <c r="F1058" i="16"/>
  <c r="F1059" i="16"/>
  <c r="F1060" i="16"/>
  <c r="F1061" i="16"/>
  <c r="F1062" i="16"/>
  <c r="F1063" i="16"/>
  <c r="F1065" i="16"/>
  <c r="F1066" i="16"/>
  <c r="F1067" i="16"/>
  <c r="F1068" i="16"/>
  <c r="F1069" i="16"/>
  <c r="F1070" i="16"/>
  <c r="F1071" i="16"/>
  <c r="F1073" i="16"/>
  <c r="F1074" i="16"/>
  <c r="F1075" i="16"/>
  <c r="F1076" i="16"/>
  <c r="F1077" i="16"/>
  <c r="F1078" i="16"/>
  <c r="F1079" i="16"/>
  <c r="F1081" i="16"/>
  <c r="F1082" i="16"/>
  <c r="F1083" i="16"/>
  <c r="F1084" i="16"/>
  <c r="F1085" i="16"/>
  <c r="F1086" i="16"/>
  <c r="F1087" i="16"/>
  <c r="F1089" i="16"/>
  <c r="F1090" i="16"/>
  <c r="F1091" i="16"/>
  <c r="F1092" i="16"/>
  <c r="F1093" i="16"/>
  <c r="F1094" i="16"/>
  <c r="F1095" i="16"/>
  <c r="F1097" i="16"/>
  <c r="F1098" i="16"/>
  <c r="F1099" i="16"/>
  <c r="F1100" i="16"/>
  <c r="F1101" i="16"/>
  <c r="F1102" i="16"/>
  <c r="F1103" i="16"/>
  <c r="F1105" i="16"/>
  <c r="F1106" i="16"/>
  <c r="F1107" i="16"/>
  <c r="F1108" i="16"/>
  <c r="F1109" i="16"/>
  <c r="F1110" i="16"/>
  <c r="F1111" i="16"/>
  <c r="F1113" i="16"/>
  <c r="F1114" i="16"/>
  <c r="F1115" i="16"/>
  <c r="F1116" i="16"/>
  <c r="F1117" i="16"/>
  <c r="F1118" i="16"/>
  <c r="F1119" i="16"/>
  <c r="F1121" i="16"/>
  <c r="F1122" i="16"/>
  <c r="F1123" i="16"/>
  <c r="F1124" i="16"/>
  <c r="F1125" i="16"/>
  <c r="F1126" i="16"/>
  <c r="F1127" i="16"/>
  <c r="F1129" i="16"/>
  <c r="F1130" i="16"/>
  <c r="F1131" i="16"/>
  <c r="F1132" i="16"/>
  <c r="F1133" i="16"/>
  <c r="F1134" i="16"/>
  <c r="F1135" i="16"/>
  <c r="F1137" i="16"/>
  <c r="F1138" i="16"/>
  <c r="F1139" i="16"/>
  <c r="F1140" i="16"/>
  <c r="F1141" i="16"/>
  <c r="F1142" i="16"/>
  <c r="F1143" i="16"/>
  <c r="F1145" i="16"/>
  <c r="F1146" i="16"/>
  <c r="F1147" i="16"/>
  <c r="F1148" i="16"/>
  <c r="F1149" i="16"/>
  <c r="F1150" i="16"/>
  <c r="F1151" i="16"/>
  <c r="F1153" i="16"/>
  <c r="F1154" i="16"/>
  <c r="F1155" i="16"/>
  <c r="F1156" i="16"/>
  <c r="F1157" i="16"/>
  <c r="F1158" i="16"/>
  <c r="F1159" i="16"/>
  <c r="F1161" i="16"/>
  <c r="F1162" i="16"/>
  <c r="F1163" i="16"/>
  <c r="F1164" i="16"/>
  <c r="F1165" i="16"/>
  <c r="F1166" i="16"/>
  <c r="F1167" i="16"/>
  <c r="F1169" i="16"/>
  <c r="F1170" i="16"/>
  <c r="F1171" i="16"/>
  <c r="F1172" i="16"/>
  <c r="F1173" i="16"/>
  <c r="F1174" i="16"/>
  <c r="F1175" i="16"/>
  <c r="F1177" i="16"/>
  <c r="F1178" i="16"/>
  <c r="F1179" i="16"/>
  <c r="F1180" i="16"/>
  <c r="F1181" i="16"/>
  <c r="F1182" i="16"/>
  <c r="F1183" i="16"/>
  <c r="F1185" i="16"/>
  <c r="F1186" i="16"/>
  <c r="F1187" i="16"/>
  <c r="F1188" i="16"/>
  <c r="F1189" i="16"/>
  <c r="F1190" i="16"/>
  <c r="F1191" i="16"/>
  <c r="F1193" i="16"/>
  <c r="F1194" i="16"/>
  <c r="F1195" i="16"/>
  <c r="F1196" i="16"/>
  <c r="F1197" i="16"/>
  <c r="F1198" i="16"/>
  <c r="F1199" i="16"/>
  <c r="F1201" i="16"/>
  <c r="F1202" i="16"/>
  <c r="F1203" i="16"/>
  <c r="F1204" i="16"/>
  <c r="F1205" i="16"/>
  <c r="F1206" i="16"/>
  <c r="F1207" i="16"/>
  <c r="F1209" i="16"/>
  <c r="F1210" i="16"/>
  <c r="F1211" i="16"/>
  <c r="F1212" i="16"/>
  <c r="F1213" i="16"/>
  <c r="F1214" i="16"/>
  <c r="F1215" i="16"/>
  <c r="F1217" i="16"/>
  <c r="F1218" i="16"/>
  <c r="F1219" i="16"/>
  <c r="F1220" i="16"/>
  <c r="F1221" i="16"/>
  <c r="F1222" i="16"/>
  <c r="F1223" i="16"/>
  <c r="F1225" i="16"/>
  <c r="F1226" i="16"/>
  <c r="F1227" i="16"/>
  <c r="F1228" i="16"/>
  <c r="F1229" i="16"/>
  <c r="F1230" i="16"/>
  <c r="F1231" i="16"/>
  <c r="F1233" i="16"/>
  <c r="F1234" i="16"/>
  <c r="F1235" i="16"/>
  <c r="F1236" i="16"/>
  <c r="F1237" i="16"/>
  <c r="F1238" i="16"/>
  <c r="F1239" i="16"/>
  <c r="F1241" i="16"/>
  <c r="F1242" i="16"/>
  <c r="F1243" i="16"/>
  <c r="F1244" i="16"/>
  <c r="F1245" i="16"/>
  <c r="F1246" i="16"/>
  <c r="F1247" i="16"/>
  <c r="F1249" i="16"/>
  <c r="F1250" i="16"/>
  <c r="F1251" i="16"/>
  <c r="F1252" i="16"/>
  <c r="F1253" i="16"/>
  <c r="F1254" i="16"/>
  <c r="F1255" i="16"/>
  <c r="F1257" i="16"/>
  <c r="F1258" i="16"/>
  <c r="F1259" i="16"/>
  <c r="F1260" i="16"/>
  <c r="F1261" i="16"/>
  <c r="F1262" i="16"/>
  <c r="F1263" i="16"/>
  <c r="F1265" i="16"/>
  <c r="F1266" i="16"/>
  <c r="F1267" i="16"/>
  <c r="F1268" i="16"/>
  <c r="F1269" i="16"/>
  <c r="F1270" i="16"/>
  <c r="F1271" i="16"/>
  <c r="F1273" i="16"/>
  <c r="F1274" i="16"/>
  <c r="F1275" i="16"/>
  <c r="F1276" i="16"/>
  <c r="F1277" i="16"/>
  <c r="F1278" i="16"/>
  <c r="F1279" i="16"/>
  <c r="F1281" i="16"/>
  <c r="F1282" i="16"/>
  <c r="F1283" i="16"/>
  <c r="F1284" i="16"/>
  <c r="F1285" i="16"/>
  <c r="F1286" i="16"/>
  <c r="F1287" i="16"/>
  <c r="F1289" i="16"/>
  <c r="F1290" i="16"/>
  <c r="F1291" i="16"/>
  <c r="F1292" i="16"/>
  <c r="F1293" i="16"/>
  <c r="F1294" i="16"/>
  <c r="F1295" i="16"/>
  <c r="F1297" i="16"/>
  <c r="F1298" i="16"/>
  <c r="F1299" i="16"/>
  <c r="F1300" i="16"/>
  <c r="F1301" i="16"/>
  <c r="F1302" i="16"/>
  <c r="F1303" i="16"/>
  <c r="F1305" i="16"/>
  <c r="F1306" i="16"/>
  <c r="F1307" i="16"/>
  <c r="F1308" i="16"/>
  <c r="F1309" i="16"/>
  <c r="F1310" i="16"/>
  <c r="F1311" i="16"/>
  <c r="F1313" i="16"/>
  <c r="F1314" i="16"/>
  <c r="F1315" i="16"/>
  <c r="F1316" i="16"/>
  <c r="F1317" i="16"/>
  <c r="F1318" i="16"/>
  <c r="F1319" i="16"/>
  <c r="F1321" i="16"/>
  <c r="F1322" i="16"/>
  <c r="F1323" i="16"/>
  <c r="F1324" i="16"/>
  <c r="F1325" i="16"/>
  <c r="F1326" i="16"/>
  <c r="F1327" i="16"/>
  <c r="F1329" i="16"/>
  <c r="F1330" i="16"/>
  <c r="F1331" i="16"/>
  <c r="F1332" i="16"/>
  <c r="F1333" i="16"/>
  <c r="F1334" i="16"/>
  <c r="F1335" i="16"/>
  <c r="F1337" i="16"/>
  <c r="F1338" i="16"/>
  <c r="F1339" i="16"/>
  <c r="F1340" i="16"/>
  <c r="F1341" i="16"/>
  <c r="F1342" i="16"/>
  <c r="F1343" i="16"/>
  <c r="F1345" i="16"/>
  <c r="F1346" i="16"/>
  <c r="F1347" i="16"/>
  <c r="F1348" i="16"/>
  <c r="F1349" i="16"/>
  <c r="F1350" i="16"/>
  <c r="F1351" i="16"/>
  <c r="F1353" i="16"/>
  <c r="F1354" i="16"/>
  <c r="F1355" i="16"/>
  <c r="F1356" i="16"/>
  <c r="F1357" i="16"/>
  <c r="F1358" i="16"/>
  <c r="F1359" i="16"/>
  <c r="F1361" i="16"/>
  <c r="F1362" i="16"/>
  <c r="F1363" i="16"/>
  <c r="F1364" i="16"/>
  <c r="F1365" i="16"/>
  <c r="F1366" i="16"/>
  <c r="F1367" i="16"/>
  <c r="F1369" i="16"/>
  <c r="F1370" i="16"/>
  <c r="F1371" i="16"/>
  <c r="F1372" i="16"/>
  <c r="F1373" i="16"/>
  <c r="F1374" i="16"/>
  <c r="F1375" i="16"/>
  <c r="F1377" i="16"/>
  <c r="F1378" i="16"/>
  <c r="F1379" i="16"/>
  <c r="F1380" i="16"/>
  <c r="F1381" i="16"/>
  <c r="F1382" i="16"/>
  <c r="F1383" i="16"/>
  <c r="F1385" i="16"/>
  <c r="F1386" i="16"/>
  <c r="F1387" i="16"/>
  <c r="F1388" i="16"/>
  <c r="F1389" i="16"/>
  <c r="F1390" i="16"/>
  <c r="F1391" i="16"/>
  <c r="F1393" i="16"/>
  <c r="F1394" i="16"/>
  <c r="F1395" i="16"/>
  <c r="F1396" i="16"/>
  <c r="F1397" i="16"/>
  <c r="F1398" i="16"/>
  <c r="F1399" i="16"/>
  <c r="F1401" i="16"/>
  <c r="F1402" i="16"/>
  <c r="F1403" i="16"/>
  <c r="F1404" i="16"/>
  <c r="F1405" i="16"/>
  <c r="F1406" i="16"/>
  <c r="F1407" i="16"/>
  <c r="F1409" i="16"/>
  <c r="F1410" i="16"/>
  <c r="F1411" i="16"/>
  <c r="F1412" i="16"/>
  <c r="F1413" i="16"/>
  <c r="F1414" i="16"/>
  <c r="F1415" i="16"/>
  <c r="F1417" i="16"/>
  <c r="F1418" i="16"/>
  <c r="F1419" i="16"/>
  <c r="F1420" i="16"/>
  <c r="F1421" i="16"/>
  <c r="F1422" i="16"/>
  <c r="F1423" i="16"/>
  <c r="F1425" i="16"/>
  <c r="F1426" i="16"/>
  <c r="F1427" i="16"/>
  <c r="F1428" i="16"/>
  <c r="F1429" i="16"/>
  <c r="F1430" i="16"/>
  <c r="F1431" i="16"/>
  <c r="F1433" i="16"/>
  <c r="F1434" i="16"/>
  <c r="F1435" i="16"/>
  <c r="F1436" i="16"/>
  <c r="F1437" i="16"/>
  <c r="F1438" i="16"/>
  <c r="F1439" i="16"/>
  <c r="F1441" i="16"/>
  <c r="F1442" i="16"/>
  <c r="F1443" i="16"/>
  <c r="F1444" i="16"/>
  <c r="F1445" i="16"/>
  <c r="F1446" i="16"/>
  <c r="F1447" i="16"/>
  <c r="F1449" i="16"/>
  <c r="F1450" i="16"/>
  <c r="F1451" i="16"/>
  <c r="F1452" i="16"/>
  <c r="F1453" i="16"/>
  <c r="F1454" i="16"/>
  <c r="F1455" i="16"/>
  <c r="F1457" i="16"/>
  <c r="F1458" i="16"/>
  <c r="F1459" i="16"/>
  <c r="F1460" i="16"/>
  <c r="F1461" i="16"/>
  <c r="F1462" i="16"/>
  <c r="F1463" i="16"/>
  <c r="F1465" i="16"/>
  <c r="F1466" i="16"/>
  <c r="F1467" i="16"/>
  <c r="F1468" i="16"/>
  <c r="F1469" i="16"/>
  <c r="F1470" i="16"/>
  <c r="F1471" i="16"/>
  <c r="F1473" i="16"/>
  <c r="F1474" i="16"/>
  <c r="F1475" i="16"/>
  <c r="F1476" i="16"/>
  <c r="F1477" i="16"/>
  <c r="F1478" i="16"/>
  <c r="F1479" i="16"/>
  <c r="F1481" i="16"/>
  <c r="F1482" i="16"/>
  <c r="F1483" i="16"/>
  <c r="F1484" i="16"/>
  <c r="F1485" i="16"/>
  <c r="F1486" i="16"/>
  <c r="F1487" i="16"/>
  <c r="F1489" i="16"/>
  <c r="F1490" i="16"/>
  <c r="F1491" i="16"/>
  <c r="F1492" i="16"/>
  <c r="F1493" i="16"/>
  <c r="F1494" i="16"/>
  <c r="F1495" i="16"/>
  <c r="F1497" i="16"/>
  <c r="F1498" i="16"/>
  <c r="F1499" i="16"/>
  <c r="F1500" i="16"/>
  <c r="F1501" i="16"/>
  <c r="F1502" i="16"/>
  <c r="F1503" i="16"/>
  <c r="F1505" i="16"/>
  <c r="F1506" i="16"/>
  <c r="F1507" i="16"/>
  <c r="F1508" i="16"/>
  <c r="F1509" i="16"/>
  <c r="F1510" i="16"/>
  <c r="F1511" i="16"/>
  <c r="F1513" i="16"/>
  <c r="F1514" i="16"/>
  <c r="F1515" i="16"/>
  <c r="F1516" i="16"/>
  <c r="F1517" i="16"/>
  <c r="F1518" i="16"/>
  <c r="F1519" i="16"/>
  <c r="F1521" i="16"/>
  <c r="F1522" i="16"/>
  <c r="F1523" i="16"/>
  <c r="F1524" i="16"/>
  <c r="F1525" i="16"/>
  <c r="F1526" i="16"/>
  <c r="F1527" i="16"/>
  <c r="F1529" i="16"/>
  <c r="F1530" i="16"/>
  <c r="F1531" i="16"/>
  <c r="F1532" i="16"/>
  <c r="F1533" i="16"/>
  <c r="F1534" i="16"/>
  <c r="F1535" i="16"/>
  <c r="F1537" i="16"/>
  <c r="F1538" i="16"/>
  <c r="F1539" i="16"/>
  <c r="F1540" i="16"/>
  <c r="F1541" i="16"/>
  <c r="F1542" i="16"/>
  <c r="F1543" i="16"/>
  <c r="F1545" i="16"/>
  <c r="F1546" i="16"/>
  <c r="F1547" i="16"/>
  <c r="F1548" i="16"/>
  <c r="F1549" i="16"/>
  <c r="F1550" i="16"/>
  <c r="F1551" i="16"/>
  <c r="F1553" i="16"/>
  <c r="F1554" i="16"/>
  <c r="F1555" i="16"/>
  <c r="F1556" i="16"/>
  <c r="F1557" i="16"/>
  <c r="F1558" i="16"/>
  <c r="F1559" i="16"/>
  <c r="F1561" i="16"/>
  <c r="F1562" i="16"/>
  <c r="F1563" i="16"/>
  <c r="F1564" i="16"/>
  <c r="F1565" i="16"/>
  <c r="F1566" i="16"/>
  <c r="F1567" i="16"/>
  <c r="F1568" i="16"/>
  <c r="F1569" i="16"/>
  <c r="F1570" i="16"/>
  <c r="F1571" i="16"/>
  <c r="F1572" i="16"/>
  <c r="F1573" i="16"/>
  <c r="F1574" i="16"/>
  <c r="F1575" i="16"/>
  <c r="F1576" i="16"/>
  <c r="F1577" i="16"/>
  <c r="F1578" i="16"/>
  <c r="F1579" i="16"/>
  <c r="F1580" i="16"/>
  <c r="F1581" i="16"/>
  <c r="F1582" i="16"/>
  <c r="F1583" i="16"/>
  <c r="F1584" i="16"/>
  <c r="F1585" i="16"/>
  <c r="F1586" i="16"/>
  <c r="F1587" i="16"/>
  <c r="F1588" i="16"/>
  <c r="F1589" i="16"/>
  <c r="F1590" i="16"/>
  <c r="F1591" i="16"/>
  <c r="F1592" i="16"/>
  <c r="F1593" i="16"/>
  <c r="F1594" i="16"/>
  <c r="F1595" i="16"/>
  <c r="F1596" i="16"/>
  <c r="F1597" i="16"/>
  <c r="F1598" i="16"/>
  <c r="F1599" i="16"/>
  <c r="F1600" i="16"/>
  <c r="F1601" i="16"/>
  <c r="F1602" i="16"/>
  <c r="F1603" i="16"/>
  <c r="F1604" i="16"/>
  <c r="F1605" i="16"/>
  <c r="F1606" i="16"/>
  <c r="F1607" i="16"/>
  <c r="F1608" i="16"/>
  <c r="F1609" i="16"/>
  <c r="F1610" i="16"/>
  <c r="F1611" i="16"/>
  <c r="F1612" i="16"/>
  <c r="F1613" i="16"/>
  <c r="F1614" i="16"/>
  <c r="F1615" i="16"/>
  <c r="F1616" i="16"/>
  <c r="F1617" i="16"/>
  <c r="F1618" i="16"/>
  <c r="F1619" i="16"/>
  <c r="F1620" i="16"/>
  <c r="F1621" i="16"/>
  <c r="F1622" i="16"/>
  <c r="F1623" i="16"/>
  <c r="F1624" i="16"/>
  <c r="F1625" i="16"/>
  <c r="F1626" i="16"/>
  <c r="F1627" i="16"/>
  <c r="F1628" i="16"/>
  <c r="F1629" i="16"/>
  <c r="F1630" i="16"/>
  <c r="F1631" i="16"/>
  <c r="F1632" i="16"/>
  <c r="F1633" i="16"/>
  <c r="F1634" i="16"/>
  <c r="F1635" i="16"/>
  <c r="F1636" i="16"/>
  <c r="F1637" i="16"/>
  <c r="F1638" i="16"/>
  <c r="F1639" i="16"/>
  <c r="F1640" i="16"/>
  <c r="F1641" i="16"/>
  <c r="F1642" i="16"/>
  <c r="F1643" i="16"/>
  <c r="F1644" i="16"/>
  <c r="F1645" i="16"/>
  <c r="F1646" i="16"/>
  <c r="F1647" i="16"/>
  <c r="F1648" i="16"/>
  <c r="F1649" i="16"/>
  <c r="F1650" i="16"/>
  <c r="F1651" i="16"/>
  <c r="F1652" i="16"/>
  <c r="F1653" i="16"/>
  <c r="F1654" i="16"/>
  <c r="F1655" i="16"/>
  <c r="F1656" i="16"/>
  <c r="F1657" i="16"/>
  <c r="F1658" i="16"/>
  <c r="F1659" i="16"/>
  <c r="F1660" i="16"/>
  <c r="F1661" i="16"/>
  <c r="F1662" i="16"/>
  <c r="F1663" i="16"/>
  <c r="F1664" i="16"/>
  <c r="F1665" i="16"/>
  <c r="F1666" i="16"/>
  <c r="F1667" i="16"/>
  <c r="F1668" i="16"/>
  <c r="F1669" i="16"/>
  <c r="F1670" i="16"/>
  <c r="F1671" i="16"/>
  <c r="F1672" i="16"/>
  <c r="F1673" i="16"/>
  <c r="F1674" i="16"/>
  <c r="F1675" i="16"/>
  <c r="F1676" i="16"/>
  <c r="F1677" i="16"/>
  <c r="F1678" i="16"/>
  <c r="F1679" i="16"/>
  <c r="F1680" i="16"/>
  <c r="F1681" i="16"/>
  <c r="F1682" i="16"/>
  <c r="F1683" i="16"/>
  <c r="F1684" i="16"/>
  <c r="F1685" i="16"/>
  <c r="F1686" i="16"/>
  <c r="F1687" i="16"/>
  <c r="F1688" i="16"/>
  <c r="F1689" i="16"/>
  <c r="F1690" i="16"/>
  <c r="F1691" i="16"/>
  <c r="F1692" i="16"/>
  <c r="F1693" i="16"/>
  <c r="F1694" i="16"/>
  <c r="F1695" i="16"/>
  <c r="F1696" i="16"/>
  <c r="F1697" i="16"/>
  <c r="F1698" i="16"/>
  <c r="F1699" i="16"/>
  <c r="F1700" i="16"/>
  <c r="F1701" i="16"/>
  <c r="F1702" i="16"/>
  <c r="F1703" i="16"/>
  <c r="F1704" i="16"/>
  <c r="F1705" i="16"/>
  <c r="F1706" i="16"/>
  <c r="F1707" i="16"/>
  <c r="F1708" i="16"/>
  <c r="F1709" i="16"/>
  <c r="F1710" i="16"/>
  <c r="F1711" i="16"/>
  <c r="F1712" i="16"/>
  <c r="F1713" i="16"/>
  <c r="F1714" i="16"/>
  <c r="F1715" i="16"/>
  <c r="F1716" i="16"/>
  <c r="F1717" i="16"/>
  <c r="F1718" i="16"/>
  <c r="F1719" i="16"/>
  <c r="F1720" i="16"/>
  <c r="F1721" i="16"/>
  <c r="F1722" i="16"/>
  <c r="F1723" i="16"/>
  <c r="F1724" i="16"/>
  <c r="F1725" i="16"/>
  <c r="F1726" i="16"/>
  <c r="F1727" i="16"/>
  <c r="F1728" i="16"/>
  <c r="F1729" i="16"/>
  <c r="F1730" i="16"/>
  <c r="F1731" i="16"/>
  <c r="F1732" i="16"/>
  <c r="F1733" i="16"/>
  <c r="F1734" i="16"/>
  <c r="F1735" i="16"/>
  <c r="F1736" i="16"/>
  <c r="F1737" i="16"/>
  <c r="F1738" i="16"/>
  <c r="F1739" i="16"/>
  <c r="F1740" i="16"/>
  <c r="F1741" i="16"/>
  <c r="F1742" i="16"/>
  <c r="F1743" i="16"/>
  <c r="F1744" i="16"/>
  <c r="F1745" i="16"/>
  <c r="F1746" i="16"/>
  <c r="F1747" i="16"/>
  <c r="F1748" i="16"/>
  <c r="F1749" i="16"/>
  <c r="F1750" i="16"/>
  <c r="F1751" i="16"/>
  <c r="F1752" i="16"/>
  <c r="F1753" i="16"/>
  <c r="F1754" i="16"/>
  <c r="F1755" i="16"/>
  <c r="F1756" i="16"/>
  <c r="F1757" i="16"/>
  <c r="F1758" i="16"/>
  <c r="F1759" i="16"/>
  <c r="F1760" i="16"/>
  <c r="F1761" i="16"/>
  <c r="F1762" i="16"/>
  <c r="F1763" i="16"/>
  <c r="F1764" i="16"/>
  <c r="F1765" i="16"/>
  <c r="F1766" i="16"/>
  <c r="F1767" i="16"/>
  <c r="F1768" i="16"/>
  <c r="F1769" i="16"/>
  <c r="F1770" i="16"/>
  <c r="F1771" i="16"/>
  <c r="F1772" i="16"/>
  <c r="F1773" i="16"/>
  <c r="F1774" i="16"/>
  <c r="F1775" i="16"/>
  <c r="F1776" i="16"/>
  <c r="F1777" i="16"/>
  <c r="F1778" i="16"/>
  <c r="F1779" i="16"/>
  <c r="F1780" i="16"/>
  <c r="F1781" i="16"/>
  <c r="F1782" i="16"/>
  <c r="F1783" i="16"/>
  <c r="F1784" i="16"/>
  <c r="F1785" i="16"/>
  <c r="F1786" i="16"/>
  <c r="F1787" i="16"/>
  <c r="F1788" i="16"/>
  <c r="F1789" i="16"/>
  <c r="F1790" i="16"/>
  <c r="F1791" i="16"/>
  <c r="F1792" i="16"/>
  <c r="F1793" i="16"/>
  <c r="F1794" i="16"/>
  <c r="F1795" i="16"/>
  <c r="F1796" i="16"/>
  <c r="F1797" i="16"/>
  <c r="F1798" i="16"/>
  <c r="F1799" i="16"/>
  <c r="F1800" i="16"/>
  <c r="F1801" i="16"/>
  <c r="F1802" i="16"/>
  <c r="F1803" i="16"/>
  <c r="F1804" i="16"/>
  <c r="F1805" i="16"/>
  <c r="F1806" i="16"/>
  <c r="F1807" i="16"/>
  <c r="F1808" i="16"/>
  <c r="F1809" i="16"/>
  <c r="F1810" i="16"/>
  <c r="F1811" i="16"/>
  <c r="F1812" i="16"/>
  <c r="F1813" i="16"/>
  <c r="F1814" i="16"/>
  <c r="F1815" i="16"/>
  <c r="F1816" i="16"/>
  <c r="F1817" i="16"/>
  <c r="F1818" i="16"/>
  <c r="F1819" i="16"/>
  <c r="F1820" i="16"/>
  <c r="F1821" i="16"/>
  <c r="F1822" i="16"/>
  <c r="F1823" i="16"/>
  <c r="F1824" i="16"/>
  <c r="F1825" i="16"/>
  <c r="F1826" i="16"/>
  <c r="F1827" i="16"/>
  <c r="F1828" i="16"/>
  <c r="F1829" i="16"/>
  <c r="F1830" i="16"/>
  <c r="F1831" i="16"/>
  <c r="F1832" i="16"/>
  <c r="F1833" i="16"/>
  <c r="F1834" i="16"/>
  <c r="F1835" i="16"/>
  <c r="F1836" i="16"/>
  <c r="F1837" i="16"/>
  <c r="F1838" i="16"/>
  <c r="F1839" i="16"/>
  <c r="F1840" i="16"/>
  <c r="F1841" i="16"/>
  <c r="F1842" i="16"/>
  <c r="F1843" i="16"/>
  <c r="F1844" i="16"/>
  <c r="F1845" i="16"/>
  <c r="F1846" i="16"/>
  <c r="F1847" i="16"/>
  <c r="F1848" i="16"/>
  <c r="F1849" i="16"/>
  <c r="F1850" i="16"/>
  <c r="F1851" i="16"/>
  <c r="F1852" i="16"/>
  <c r="F1853" i="16"/>
  <c r="F1854" i="16"/>
  <c r="F1855" i="16"/>
  <c r="F1856" i="16"/>
  <c r="F1857" i="16"/>
  <c r="F1858" i="16"/>
  <c r="F1859" i="16"/>
  <c r="F1860" i="16"/>
  <c r="F1861" i="16"/>
  <c r="F1862" i="16"/>
  <c r="F1863" i="16"/>
  <c r="F1864" i="16"/>
  <c r="F1865" i="16"/>
  <c r="F1866" i="16"/>
  <c r="F1867" i="16"/>
  <c r="F1868" i="16"/>
  <c r="F1869" i="16"/>
  <c r="F1870" i="16"/>
  <c r="F1871" i="16"/>
  <c r="F1872" i="16"/>
  <c r="F1873" i="16"/>
  <c r="F1874" i="16"/>
  <c r="F1875" i="16"/>
  <c r="F1876" i="16"/>
  <c r="F1877" i="16"/>
  <c r="F1878" i="16"/>
  <c r="F1879" i="16"/>
  <c r="F1880" i="16"/>
  <c r="F1881" i="16"/>
  <c r="F1882" i="16"/>
  <c r="F1883" i="16"/>
  <c r="F1884" i="16"/>
  <c r="F1885" i="16"/>
  <c r="F1886" i="16"/>
  <c r="F1887" i="16"/>
  <c r="F1888" i="16"/>
  <c r="F1889" i="16"/>
  <c r="F1890" i="16"/>
  <c r="F1891" i="16"/>
  <c r="F1892" i="16"/>
  <c r="F1893" i="16"/>
  <c r="F1894" i="16"/>
  <c r="F1895" i="16"/>
  <c r="F1896" i="16"/>
  <c r="F1897" i="16"/>
  <c r="F1898" i="16"/>
  <c r="F1899" i="16"/>
  <c r="F1900" i="16"/>
  <c r="F1901" i="16"/>
  <c r="F1902" i="16"/>
  <c r="F1903" i="16"/>
  <c r="F1904" i="16"/>
  <c r="F1905" i="16"/>
  <c r="F1906" i="16"/>
  <c r="F1907" i="16"/>
  <c r="F1908" i="16"/>
  <c r="F1909" i="16"/>
  <c r="F1910" i="16"/>
  <c r="F1911" i="16"/>
  <c r="F1912" i="16"/>
  <c r="F1913" i="16"/>
  <c r="F1914" i="16"/>
  <c r="F1915" i="16"/>
  <c r="F1916" i="16"/>
  <c r="F1917" i="16"/>
  <c r="F1918" i="16"/>
  <c r="F1919" i="16"/>
  <c r="F1920" i="16"/>
  <c r="F1921" i="16"/>
  <c r="F1922" i="16"/>
  <c r="F1923" i="16"/>
  <c r="F1924" i="16"/>
  <c r="F1925" i="16"/>
  <c r="F1926" i="16"/>
  <c r="F1927" i="16"/>
  <c r="F1928" i="16"/>
  <c r="F1929" i="16"/>
  <c r="F1930" i="16"/>
  <c r="F1931" i="16"/>
  <c r="F1932" i="16"/>
  <c r="F1933" i="16"/>
  <c r="F1934" i="16"/>
  <c r="F1935" i="16"/>
  <c r="F1936" i="16"/>
  <c r="F1937" i="16"/>
  <c r="F1938" i="16"/>
  <c r="F1939" i="16"/>
  <c r="F1940" i="16"/>
  <c r="F1941" i="16"/>
  <c r="F1942" i="16"/>
  <c r="F1943" i="16"/>
  <c r="F1944" i="16"/>
  <c r="F1945" i="16"/>
  <c r="F1946" i="16"/>
  <c r="F1947" i="16"/>
  <c r="F1948" i="16"/>
  <c r="F1949" i="16"/>
  <c r="F1950" i="16"/>
  <c r="F1951" i="16"/>
  <c r="F1952" i="16"/>
  <c r="F1953" i="16"/>
  <c r="F1954" i="16"/>
  <c r="F1955" i="16"/>
  <c r="F1956" i="16"/>
  <c r="F1957" i="16"/>
  <c r="F1958" i="16"/>
  <c r="F1959" i="16"/>
  <c r="F1960" i="16"/>
  <c r="F1961" i="16"/>
  <c r="F1962" i="16"/>
  <c r="F1963" i="16"/>
  <c r="F1964" i="16"/>
  <c r="F1965" i="16"/>
  <c r="F1966" i="16"/>
  <c r="F1967" i="16"/>
  <c r="F1968" i="16"/>
  <c r="F1969" i="16"/>
  <c r="F1970" i="16"/>
  <c r="F1971" i="16"/>
  <c r="F1972" i="16"/>
  <c r="F1973" i="16"/>
  <c r="F1974" i="16"/>
  <c r="F1975" i="16"/>
  <c r="F1976" i="16"/>
  <c r="F1977" i="16"/>
  <c r="F1978" i="16"/>
  <c r="F1979" i="16"/>
  <c r="F1980" i="16"/>
  <c r="F1981" i="16"/>
  <c r="F1982" i="16"/>
  <c r="F1983" i="16"/>
  <c r="F1984" i="16"/>
  <c r="F1985" i="16"/>
  <c r="F1986" i="16"/>
  <c r="F1987" i="16"/>
  <c r="F1988" i="16"/>
  <c r="F1989" i="16"/>
  <c r="F1990" i="16"/>
  <c r="F1991" i="16"/>
  <c r="F1992" i="16"/>
  <c r="F1993" i="16"/>
  <c r="F1994" i="16"/>
  <c r="F1995" i="16"/>
  <c r="F1996" i="16"/>
  <c r="F1997" i="16"/>
  <c r="F1998" i="16"/>
  <c r="F1999" i="16"/>
  <c r="F2000" i="16"/>
  <c r="F2001" i="16"/>
  <c r="F2002" i="16"/>
  <c r="F2003" i="16"/>
  <c r="F2004" i="16"/>
  <c r="F2005" i="16"/>
  <c r="F2006" i="16"/>
  <c r="F2007" i="16"/>
  <c r="F2008" i="16"/>
  <c r="F2009" i="16"/>
  <c r="F2010" i="16"/>
  <c r="F2011" i="16"/>
  <c r="F2012" i="16"/>
  <c r="F2013" i="16"/>
  <c r="F2014" i="16"/>
  <c r="F2015" i="16"/>
  <c r="F2016" i="16"/>
  <c r="F2017" i="16"/>
  <c r="F2018" i="16"/>
  <c r="F2019" i="16"/>
  <c r="F2020" i="16"/>
  <c r="F2021" i="16"/>
  <c r="F2022" i="16"/>
  <c r="F2023" i="16"/>
  <c r="F2024" i="16"/>
  <c r="F2025" i="16"/>
  <c r="F2026" i="16"/>
  <c r="F2027" i="16"/>
  <c r="F2028" i="16"/>
  <c r="F2029" i="16"/>
  <c r="F2030" i="16"/>
  <c r="F2031" i="16"/>
  <c r="F2032" i="16"/>
  <c r="F2033" i="16"/>
  <c r="F2034" i="16"/>
  <c r="F2035" i="16"/>
  <c r="F2036" i="16"/>
  <c r="F2037" i="16"/>
  <c r="F2038" i="16"/>
  <c r="F2039" i="16"/>
  <c r="F2040" i="16"/>
  <c r="F2041" i="16"/>
  <c r="F2042" i="16"/>
  <c r="F2043" i="16"/>
  <c r="F2044" i="16"/>
  <c r="F2045" i="16"/>
  <c r="F2046" i="16"/>
  <c r="F2047" i="16"/>
  <c r="F2048" i="16"/>
  <c r="F2049" i="16"/>
  <c r="F2050" i="16"/>
  <c r="F2051" i="16"/>
  <c r="F2052" i="16"/>
  <c r="F2053" i="16"/>
  <c r="F2054" i="16"/>
  <c r="F2055" i="16"/>
  <c r="F2056" i="16"/>
  <c r="F2057" i="16"/>
  <c r="F2058" i="16"/>
  <c r="F2059" i="16"/>
  <c r="F2060" i="16"/>
  <c r="F2061" i="16"/>
  <c r="F2062" i="16"/>
  <c r="F2063" i="16"/>
  <c r="F2064" i="16"/>
  <c r="F2065" i="16"/>
  <c r="F2066" i="16"/>
  <c r="F2067" i="16"/>
  <c r="F2068" i="16"/>
  <c r="F2069" i="16"/>
  <c r="F2070" i="16"/>
  <c r="F2071" i="16"/>
  <c r="F2072" i="16"/>
  <c r="F2073" i="16"/>
  <c r="F2074" i="16"/>
  <c r="F2075" i="16"/>
  <c r="F2076" i="16"/>
  <c r="F2077" i="16"/>
  <c r="F2078" i="16"/>
  <c r="F2079" i="16"/>
  <c r="F2080" i="16"/>
  <c r="F2081" i="16"/>
  <c r="F2082" i="16"/>
  <c r="F2083" i="16"/>
  <c r="F2084" i="16"/>
  <c r="F2085" i="16"/>
  <c r="F2086" i="16"/>
  <c r="F2087" i="16"/>
  <c r="F2088" i="16"/>
  <c r="F2089" i="16"/>
  <c r="F2090" i="16"/>
  <c r="F2091" i="16"/>
  <c r="F2092" i="16"/>
  <c r="F2093" i="16"/>
  <c r="F2094" i="16"/>
  <c r="F2095" i="16"/>
  <c r="F2096" i="16"/>
  <c r="F2097" i="16"/>
  <c r="F2098" i="16"/>
  <c r="F2099" i="16"/>
  <c r="F2100" i="16"/>
  <c r="F2101" i="16"/>
  <c r="F2102" i="16"/>
  <c r="F2103" i="16"/>
  <c r="F2104" i="16"/>
  <c r="F2105" i="16"/>
  <c r="F2106" i="16"/>
  <c r="F2107" i="16"/>
  <c r="F2108" i="16"/>
  <c r="F2109" i="16"/>
  <c r="F2110" i="16"/>
  <c r="F2111" i="16"/>
  <c r="F2112" i="16"/>
  <c r="F2113" i="16"/>
  <c r="F2114" i="16"/>
  <c r="F2115" i="16"/>
  <c r="F2116" i="16"/>
  <c r="F2117" i="16"/>
  <c r="F2118" i="16"/>
  <c r="F2119" i="16"/>
  <c r="F2120" i="16"/>
  <c r="F2121" i="16"/>
  <c r="F2122" i="16"/>
  <c r="F2123" i="16"/>
  <c r="F2124" i="16"/>
  <c r="F2125" i="16"/>
  <c r="F2126" i="16"/>
  <c r="F2127" i="16"/>
  <c r="F2128" i="16"/>
  <c r="F2129" i="16"/>
  <c r="F2130" i="16"/>
  <c r="F2131" i="16"/>
  <c r="F2132" i="16"/>
  <c r="F2133" i="16"/>
  <c r="F2134" i="16"/>
  <c r="F2135" i="16"/>
  <c r="F2136" i="16"/>
  <c r="F2137" i="16"/>
  <c r="F2138" i="16"/>
  <c r="F2139" i="16"/>
  <c r="F2140" i="16"/>
  <c r="F2141" i="16"/>
  <c r="F2142" i="16"/>
  <c r="F2143" i="16"/>
  <c r="F2144" i="16"/>
  <c r="F2145" i="16"/>
  <c r="F2146" i="16"/>
  <c r="F2147" i="16"/>
  <c r="F2148" i="16"/>
  <c r="F2149" i="16"/>
  <c r="F2150" i="16"/>
  <c r="F2151" i="16"/>
  <c r="F2152" i="16"/>
  <c r="F2153" i="16"/>
  <c r="F2154" i="16"/>
  <c r="F2155" i="16"/>
  <c r="F2156" i="16"/>
  <c r="F2157" i="16"/>
  <c r="F2158" i="16"/>
  <c r="F2159" i="16"/>
  <c r="F2160" i="16"/>
  <c r="F2161" i="16"/>
  <c r="F2162" i="16"/>
  <c r="F2163" i="16"/>
  <c r="F2164" i="16"/>
  <c r="F2165" i="16"/>
  <c r="F2166" i="16"/>
  <c r="F2167" i="16"/>
  <c r="F2168" i="16"/>
  <c r="F2169" i="16"/>
  <c r="F2170" i="16"/>
  <c r="F2171" i="16"/>
  <c r="F2172" i="16"/>
  <c r="F2173" i="16"/>
  <c r="F2174" i="16"/>
  <c r="F2175" i="16"/>
  <c r="F2176" i="16"/>
  <c r="F2177" i="16"/>
  <c r="F2178" i="16"/>
  <c r="F2179" i="16"/>
  <c r="F2180" i="16"/>
  <c r="F2181" i="16"/>
  <c r="F2182" i="16"/>
  <c r="F2183" i="16"/>
  <c r="F2184" i="16"/>
  <c r="F2185" i="16"/>
  <c r="F2186" i="16"/>
  <c r="F2187" i="16"/>
  <c r="F2188" i="16"/>
  <c r="F2189" i="16"/>
  <c r="F2190" i="16"/>
  <c r="F2191" i="16"/>
  <c r="F2192" i="16"/>
  <c r="F2193" i="16"/>
  <c r="F2194" i="16"/>
  <c r="F2195" i="16"/>
  <c r="F2196" i="16"/>
  <c r="F2197" i="16"/>
  <c r="F2198" i="16"/>
  <c r="F2199" i="16"/>
  <c r="F2200" i="16"/>
  <c r="F2201" i="16"/>
  <c r="F2202" i="16"/>
  <c r="F2203" i="16"/>
  <c r="F2204" i="16"/>
  <c r="F2205" i="16"/>
  <c r="F2206" i="16"/>
  <c r="F2207" i="16"/>
  <c r="F2208" i="16"/>
  <c r="F2209" i="16"/>
  <c r="F2210" i="16"/>
  <c r="F2211" i="16"/>
  <c r="F2212" i="16"/>
  <c r="F2213" i="16"/>
  <c r="F2214" i="16"/>
  <c r="F2215" i="16"/>
  <c r="F2216" i="16"/>
  <c r="F2217" i="16"/>
  <c r="F2218" i="16"/>
  <c r="F2219" i="16"/>
  <c r="F2220" i="16"/>
  <c r="F2221" i="16"/>
  <c r="F2222" i="16"/>
  <c r="F2223" i="16"/>
  <c r="F2224" i="16"/>
  <c r="F2225" i="16"/>
  <c r="F2226" i="16"/>
  <c r="F2227" i="16"/>
  <c r="F2228" i="16"/>
  <c r="F2229" i="16"/>
  <c r="F2230" i="16"/>
  <c r="F2231" i="16"/>
  <c r="F2232" i="16"/>
  <c r="F2233" i="16"/>
  <c r="F2234" i="16"/>
  <c r="F2235" i="16"/>
  <c r="F2236" i="16"/>
  <c r="F2237" i="16"/>
  <c r="F2238" i="16"/>
  <c r="F2239" i="16"/>
  <c r="F2240" i="16"/>
  <c r="F2241" i="16"/>
  <c r="F2242" i="16"/>
  <c r="F2243" i="16"/>
  <c r="F2244" i="16"/>
  <c r="F2245" i="16"/>
  <c r="F2246" i="16"/>
  <c r="F2247" i="16"/>
  <c r="F2248" i="16"/>
  <c r="F2249" i="16"/>
  <c r="F2250" i="16"/>
  <c r="F2251" i="16"/>
  <c r="F2252" i="16"/>
  <c r="F2253" i="16"/>
  <c r="F2254" i="16"/>
  <c r="F2255" i="16"/>
  <c r="F2256" i="16"/>
  <c r="F2257" i="16"/>
  <c r="F2258" i="16"/>
  <c r="F2259" i="16"/>
  <c r="F2260" i="16"/>
  <c r="F2261" i="16"/>
  <c r="F2262" i="16"/>
  <c r="F2263" i="16"/>
  <c r="F2264" i="16"/>
  <c r="F2265" i="16"/>
  <c r="F2266" i="16"/>
  <c r="F2267" i="16"/>
  <c r="F2268" i="16"/>
  <c r="F2269" i="16"/>
  <c r="F2270" i="16"/>
  <c r="F2271" i="16"/>
  <c r="F2272" i="16"/>
  <c r="F2273" i="16"/>
  <c r="F2274" i="16"/>
  <c r="F2275" i="16"/>
  <c r="F2276" i="16"/>
  <c r="F2277" i="16"/>
  <c r="F2278" i="16"/>
  <c r="F2279" i="16"/>
  <c r="F2280" i="16"/>
  <c r="F2281" i="16"/>
  <c r="F2282" i="16"/>
  <c r="F2283" i="16"/>
  <c r="F2284" i="16"/>
  <c r="F2285" i="16"/>
  <c r="F2286" i="16"/>
  <c r="F2287" i="16"/>
  <c r="F2288" i="16"/>
  <c r="F2289" i="16"/>
  <c r="F2290" i="16"/>
  <c r="F2291" i="16"/>
  <c r="F2292" i="16"/>
  <c r="F2293" i="16"/>
  <c r="F2294" i="16"/>
  <c r="F2295" i="16"/>
  <c r="F2296" i="16"/>
  <c r="F2297" i="16"/>
  <c r="F2298" i="16"/>
  <c r="F2299" i="16"/>
  <c r="F2300" i="16"/>
  <c r="F2301" i="16"/>
  <c r="F2302" i="16"/>
  <c r="F2303" i="16"/>
  <c r="F2304" i="16"/>
  <c r="F2305" i="16"/>
  <c r="F2306" i="16"/>
  <c r="F2307" i="16"/>
  <c r="F2308" i="16"/>
  <c r="F2309" i="16"/>
  <c r="F2310" i="16"/>
  <c r="F2311" i="16"/>
  <c r="F2312" i="16"/>
  <c r="F2313" i="16"/>
  <c r="F2314" i="16"/>
  <c r="F2315" i="16"/>
  <c r="F2316" i="16"/>
  <c r="F2317" i="16"/>
  <c r="F2318" i="16"/>
  <c r="F2319" i="16"/>
  <c r="F2320" i="16"/>
  <c r="F2321" i="16"/>
  <c r="F2322" i="16"/>
  <c r="F2323" i="16"/>
  <c r="F2324" i="16"/>
  <c r="F2325" i="16"/>
  <c r="F2326" i="16"/>
  <c r="F2327" i="16"/>
  <c r="F2328" i="16"/>
  <c r="F2329" i="16"/>
  <c r="F2330" i="16"/>
  <c r="F2331" i="16"/>
  <c r="F2332" i="16"/>
  <c r="F2333" i="16"/>
  <c r="F2334" i="16"/>
  <c r="F2335" i="16"/>
  <c r="F2336" i="16"/>
  <c r="F2337" i="16"/>
  <c r="F2338" i="16"/>
  <c r="F2339" i="16"/>
  <c r="F2340" i="16"/>
  <c r="F2341" i="16"/>
  <c r="F2342" i="16"/>
  <c r="F2343" i="16"/>
  <c r="F2344" i="16"/>
  <c r="F2345" i="16"/>
  <c r="F2346" i="16"/>
  <c r="F2347" i="16"/>
  <c r="F2348" i="16"/>
  <c r="F2349" i="16"/>
  <c r="F2350" i="16"/>
  <c r="F2351" i="16"/>
  <c r="F2352" i="16"/>
  <c r="F2353" i="16"/>
  <c r="F2354" i="16"/>
  <c r="F2355" i="16"/>
  <c r="F2356" i="16"/>
  <c r="F2357" i="16"/>
  <c r="F2358" i="16"/>
  <c r="F2359" i="16"/>
  <c r="F2360" i="16"/>
  <c r="F2361" i="16"/>
  <c r="F2362" i="16"/>
  <c r="F2363" i="16"/>
  <c r="F2364" i="16"/>
  <c r="F2365" i="16"/>
  <c r="F2366" i="16"/>
  <c r="F2367" i="16"/>
  <c r="F2368" i="16"/>
  <c r="F2369" i="16"/>
  <c r="F2370" i="16"/>
  <c r="F2371" i="16"/>
  <c r="F2372" i="16"/>
  <c r="F2373" i="16"/>
  <c r="F2374" i="16"/>
  <c r="F2375" i="16"/>
  <c r="F2376" i="16"/>
  <c r="F2377" i="16"/>
  <c r="F2378" i="16"/>
  <c r="F2379" i="16"/>
  <c r="F2380" i="16"/>
  <c r="F2381" i="16"/>
  <c r="F2382" i="16"/>
  <c r="F2383" i="16"/>
  <c r="F2384" i="16"/>
  <c r="F2385" i="16"/>
  <c r="F2386" i="16"/>
  <c r="F2387" i="16"/>
  <c r="F2388" i="16"/>
  <c r="F2389" i="16"/>
  <c r="F2390" i="16"/>
  <c r="F2391" i="16"/>
  <c r="F2392" i="16"/>
  <c r="F2393" i="16"/>
  <c r="F2394" i="16"/>
  <c r="F2395" i="16"/>
  <c r="F2396" i="16"/>
  <c r="F2397" i="16"/>
  <c r="F2398" i="16"/>
  <c r="F2399" i="16"/>
  <c r="F2400" i="16"/>
  <c r="F2401" i="16"/>
  <c r="F2402" i="16"/>
  <c r="F2403" i="16"/>
  <c r="F2404" i="16"/>
  <c r="F2405" i="16"/>
  <c r="F2406" i="16"/>
  <c r="F2407" i="16"/>
  <c r="F2408" i="16"/>
  <c r="F2409" i="16"/>
  <c r="F2410" i="16"/>
  <c r="F2411" i="16"/>
  <c r="F2412" i="16"/>
  <c r="F2413" i="16"/>
  <c r="F2414" i="16"/>
  <c r="F2415" i="16"/>
  <c r="F2416" i="16"/>
  <c r="F2417" i="16"/>
  <c r="F2418" i="16"/>
  <c r="F2419" i="16"/>
  <c r="F2420" i="16"/>
  <c r="F2421" i="16"/>
  <c r="F2422" i="16"/>
  <c r="F2423" i="16"/>
  <c r="F2424" i="16"/>
  <c r="F2425" i="16"/>
  <c r="F2426" i="16"/>
  <c r="F2427" i="16"/>
  <c r="F2428" i="16"/>
  <c r="F2429" i="16"/>
  <c r="F2430" i="16"/>
  <c r="F2431" i="16"/>
  <c r="F2432" i="16"/>
  <c r="F2433" i="16"/>
  <c r="F2434" i="16"/>
  <c r="F2435" i="16"/>
  <c r="F2436" i="16"/>
  <c r="F2437" i="16"/>
  <c r="F2438" i="16"/>
  <c r="F2439" i="16"/>
  <c r="F2440" i="16"/>
  <c r="F2441" i="16"/>
  <c r="F2442" i="16"/>
  <c r="F2443" i="16"/>
  <c r="F2444" i="16"/>
  <c r="F2445" i="16"/>
  <c r="F2446" i="16"/>
  <c r="F2447" i="16"/>
  <c r="F2448" i="16"/>
  <c r="F2449" i="16"/>
  <c r="F2450" i="16"/>
  <c r="F2451" i="16"/>
  <c r="F2452" i="16"/>
  <c r="F2453" i="16"/>
  <c r="F2454" i="16"/>
  <c r="F2455" i="16"/>
  <c r="F2456" i="16"/>
  <c r="F2457" i="16"/>
  <c r="F2458" i="16"/>
  <c r="F2459" i="16"/>
  <c r="F2460" i="16"/>
  <c r="F2461" i="16"/>
  <c r="F2462" i="16"/>
  <c r="F2463" i="16"/>
  <c r="F2464" i="16"/>
  <c r="F2465" i="16"/>
  <c r="F2466" i="16"/>
  <c r="F2467" i="16"/>
  <c r="F2468" i="16"/>
  <c r="F2469" i="16"/>
  <c r="F2470" i="16"/>
  <c r="F2471" i="16"/>
  <c r="F2472" i="16"/>
  <c r="F2473" i="16"/>
  <c r="F2474" i="16"/>
  <c r="F2475" i="16"/>
  <c r="F2476" i="16"/>
  <c r="F2477" i="16"/>
  <c r="F2478" i="16"/>
  <c r="F2479" i="16"/>
  <c r="F2480" i="16"/>
  <c r="F2481" i="16"/>
  <c r="F2482" i="16"/>
  <c r="F2483" i="16"/>
  <c r="F2484" i="16"/>
  <c r="F2485" i="16"/>
  <c r="F2486" i="16"/>
  <c r="F2487" i="16"/>
  <c r="F2488" i="16"/>
  <c r="F2489" i="16"/>
  <c r="F2490" i="16"/>
  <c r="F2491" i="16"/>
  <c r="F2492" i="16"/>
  <c r="F2493" i="16"/>
  <c r="F2494" i="16"/>
  <c r="F2495" i="16"/>
  <c r="F2496" i="16"/>
  <c r="F2497" i="16"/>
  <c r="F2498" i="16"/>
  <c r="F2499" i="16"/>
  <c r="F2500" i="16"/>
  <c r="F2501" i="16"/>
  <c r="F2502" i="16"/>
  <c r="F2503" i="16"/>
  <c r="F2504" i="16"/>
  <c r="F2505" i="16"/>
  <c r="F2506" i="16"/>
  <c r="F2507" i="16"/>
  <c r="F2508" i="16"/>
  <c r="F2509" i="16"/>
  <c r="F2510" i="16"/>
  <c r="F2511" i="16"/>
  <c r="F2512" i="16"/>
  <c r="F2513" i="16"/>
  <c r="F2514" i="16"/>
  <c r="F2515" i="16"/>
  <c r="F2516" i="16"/>
  <c r="F2517" i="16"/>
  <c r="F2518" i="16"/>
  <c r="F2519" i="16"/>
  <c r="F2520" i="16"/>
  <c r="F2521" i="16"/>
  <c r="F2522" i="16"/>
  <c r="F2523" i="16"/>
  <c r="F2524" i="16"/>
  <c r="F2525" i="16"/>
  <c r="F2526" i="16"/>
  <c r="F2527" i="16"/>
  <c r="F2528" i="16"/>
  <c r="F2529" i="16"/>
  <c r="F2530" i="16"/>
  <c r="F2531" i="16"/>
  <c r="F2532" i="16"/>
  <c r="F2533" i="16"/>
  <c r="F2534" i="16"/>
  <c r="F2535" i="16"/>
  <c r="F2536" i="16"/>
  <c r="F2537" i="16"/>
  <c r="F2538" i="16"/>
  <c r="F2539" i="16"/>
  <c r="F2540" i="16"/>
  <c r="F2541" i="16"/>
  <c r="F2542" i="16"/>
  <c r="F2543" i="16"/>
  <c r="F2544" i="16"/>
  <c r="F2545" i="16"/>
  <c r="F2546" i="16"/>
  <c r="F2547" i="16"/>
  <c r="F2548" i="16"/>
  <c r="F2549" i="16"/>
  <c r="F2550" i="16"/>
  <c r="F2551" i="16"/>
  <c r="F2552" i="16"/>
  <c r="F2553" i="16"/>
  <c r="F2554" i="16"/>
  <c r="F2555" i="16"/>
  <c r="F2556" i="16"/>
  <c r="F2557" i="16"/>
  <c r="F2558" i="16"/>
  <c r="F2559" i="16"/>
  <c r="F2560" i="16"/>
  <c r="F2561" i="16"/>
  <c r="F2562" i="16"/>
  <c r="F2563" i="16"/>
  <c r="F2564" i="16"/>
  <c r="F2565" i="16"/>
  <c r="F2566" i="16"/>
  <c r="F2567" i="16"/>
  <c r="F2568" i="16"/>
  <c r="F2569" i="16"/>
  <c r="F2570" i="16"/>
  <c r="F2571" i="16"/>
  <c r="F2572" i="16"/>
  <c r="F2573" i="16"/>
  <c r="F2574" i="16"/>
  <c r="F2575" i="16"/>
  <c r="F2576" i="16"/>
  <c r="F2577" i="16"/>
  <c r="F2578" i="16"/>
  <c r="F2579" i="16"/>
  <c r="F2580" i="16"/>
  <c r="F2581" i="16"/>
  <c r="F2582" i="16"/>
  <c r="F2583" i="16"/>
  <c r="F2584" i="16"/>
  <c r="F2585" i="16"/>
  <c r="F2586" i="16"/>
  <c r="F2587" i="16"/>
  <c r="F2588" i="16"/>
  <c r="F2589" i="16"/>
  <c r="F2590" i="16"/>
  <c r="F2591" i="16"/>
  <c r="F2592" i="16"/>
  <c r="F2593" i="16"/>
  <c r="F2594" i="16"/>
  <c r="F2595" i="16"/>
  <c r="F2596" i="16"/>
  <c r="F2597" i="16"/>
  <c r="F2598" i="16"/>
  <c r="F2599" i="16"/>
  <c r="F2600" i="16"/>
  <c r="F2601" i="16"/>
  <c r="F2602" i="16"/>
  <c r="F2603" i="16"/>
  <c r="F2604" i="16"/>
  <c r="F2605" i="16"/>
  <c r="F2606" i="16"/>
  <c r="F2607" i="16"/>
  <c r="F2608" i="16"/>
  <c r="F2609" i="16"/>
  <c r="F2610" i="16"/>
  <c r="F2611" i="16"/>
  <c r="F2612" i="16"/>
  <c r="F2613" i="16"/>
  <c r="F2614" i="16"/>
  <c r="F2615" i="16"/>
  <c r="F2616" i="16"/>
  <c r="F2617" i="16"/>
  <c r="F2618" i="16"/>
  <c r="F2619" i="16"/>
  <c r="F2620" i="16"/>
  <c r="F2621" i="16"/>
  <c r="F2622" i="16"/>
  <c r="F2623" i="16"/>
  <c r="F2624" i="16"/>
  <c r="F2625" i="16"/>
  <c r="F2626" i="16"/>
  <c r="F2627" i="16"/>
  <c r="F2628" i="16"/>
  <c r="F2629" i="16"/>
  <c r="F2630" i="16"/>
  <c r="F2631" i="16"/>
  <c r="F2632" i="16"/>
  <c r="F2633" i="16"/>
  <c r="F2634" i="16"/>
  <c r="F2635" i="16"/>
  <c r="F2636" i="16"/>
  <c r="F2637" i="16"/>
  <c r="F2638" i="16"/>
  <c r="F2639" i="16"/>
  <c r="F2640" i="16"/>
  <c r="F2641" i="16"/>
  <c r="F2642" i="16"/>
  <c r="F2643" i="16"/>
  <c r="F2644" i="16"/>
  <c r="F2645" i="16"/>
  <c r="F2646" i="16"/>
  <c r="F2647" i="16"/>
  <c r="F2648" i="16"/>
  <c r="F2649" i="16"/>
  <c r="F2650" i="16"/>
  <c r="F2651" i="16"/>
  <c r="F2652" i="16"/>
  <c r="F2653" i="16"/>
  <c r="F2654" i="16"/>
  <c r="F2655" i="16"/>
  <c r="F2656" i="16"/>
  <c r="F2657" i="16"/>
  <c r="F2658" i="16"/>
  <c r="F2659" i="16"/>
  <c r="F2660" i="16"/>
  <c r="F2661" i="16"/>
  <c r="F2662" i="16"/>
  <c r="F2663" i="16"/>
  <c r="F2664" i="16"/>
  <c r="F2665" i="16"/>
  <c r="F2666" i="16"/>
  <c r="F2667" i="16"/>
  <c r="F2668" i="16"/>
  <c r="F2669" i="16"/>
  <c r="F2670" i="16"/>
  <c r="F2671" i="16"/>
  <c r="F2672" i="16"/>
  <c r="F2673" i="16"/>
  <c r="F2674" i="16"/>
  <c r="F2675" i="16"/>
  <c r="F2676" i="16"/>
  <c r="F2677" i="16"/>
  <c r="F2678" i="16"/>
  <c r="F2679" i="16"/>
  <c r="F2680" i="16"/>
  <c r="F2681" i="16"/>
  <c r="F2682" i="16"/>
  <c r="F2683" i="16"/>
  <c r="F2684" i="16"/>
  <c r="F2685" i="16"/>
  <c r="F2686" i="16"/>
  <c r="F2687" i="16"/>
  <c r="F2688" i="16"/>
  <c r="F2689" i="16"/>
  <c r="F2690" i="16"/>
  <c r="F2691" i="16"/>
  <c r="F2692" i="16"/>
  <c r="F2693" i="16"/>
  <c r="F2694" i="16"/>
  <c r="F2695" i="16"/>
  <c r="F2696" i="16"/>
  <c r="F2697" i="16"/>
  <c r="F2698" i="16"/>
  <c r="F2699" i="16"/>
  <c r="F2700" i="16"/>
  <c r="F2701" i="16"/>
  <c r="F2702" i="16"/>
  <c r="F2703" i="16"/>
  <c r="F2704" i="16"/>
  <c r="F2705" i="16"/>
  <c r="F2706" i="16"/>
  <c r="F2707" i="16"/>
  <c r="F2708" i="16"/>
  <c r="F2709" i="16"/>
  <c r="F2710" i="16"/>
  <c r="F2711" i="16"/>
  <c r="F2712" i="16"/>
  <c r="F2713" i="16"/>
  <c r="F2714" i="16"/>
  <c r="F2715" i="16"/>
  <c r="F2716" i="16"/>
  <c r="F2717" i="16"/>
  <c r="F2718" i="16"/>
  <c r="F2719" i="16"/>
  <c r="F2720" i="16"/>
  <c r="F2721" i="16"/>
  <c r="F2722" i="16"/>
  <c r="F2723" i="16"/>
  <c r="F2724" i="16"/>
  <c r="F2725" i="16"/>
  <c r="F2726" i="16"/>
  <c r="F2727" i="16"/>
  <c r="F2728" i="16"/>
  <c r="F2729" i="16"/>
  <c r="F2730" i="16"/>
  <c r="F2731" i="16"/>
  <c r="F2732" i="16"/>
  <c r="F2733" i="16"/>
  <c r="F2734" i="16"/>
  <c r="F2735" i="16"/>
  <c r="F2736" i="16"/>
  <c r="F2737" i="16"/>
  <c r="F2738" i="16"/>
  <c r="F2739" i="16"/>
  <c r="F2740" i="16"/>
  <c r="F2741" i="16"/>
  <c r="F2742" i="16"/>
  <c r="F2743" i="16"/>
  <c r="F2744" i="16"/>
  <c r="F2745" i="16"/>
  <c r="F2746" i="16"/>
  <c r="F2747" i="16"/>
  <c r="F2748" i="16"/>
  <c r="F2749" i="16"/>
  <c r="F2750" i="16"/>
  <c r="F2751" i="16"/>
  <c r="F2752" i="16"/>
  <c r="F2753" i="16"/>
  <c r="F2754" i="16"/>
  <c r="F2755" i="16"/>
  <c r="F2756" i="16"/>
  <c r="F2757" i="16"/>
  <c r="F2758" i="16"/>
  <c r="F2759" i="16"/>
  <c r="F2760" i="16"/>
  <c r="F2761" i="16"/>
  <c r="F2762" i="16"/>
  <c r="F2763" i="16"/>
  <c r="F2764" i="16"/>
  <c r="F2765" i="16"/>
  <c r="F2766" i="16"/>
  <c r="F2767" i="16"/>
  <c r="F2768" i="16"/>
  <c r="F2769" i="16"/>
  <c r="F2770" i="16"/>
  <c r="F2771" i="16"/>
  <c r="F2772" i="16"/>
  <c r="F2773" i="16"/>
  <c r="F2774" i="16"/>
  <c r="F2775" i="16"/>
  <c r="F2776" i="16"/>
  <c r="F2777" i="16"/>
  <c r="F2778" i="16"/>
  <c r="F2779" i="16"/>
  <c r="F2780" i="16"/>
  <c r="F2781" i="16"/>
  <c r="F2782" i="16"/>
  <c r="F2783" i="16"/>
  <c r="F2784" i="16"/>
  <c r="F2785" i="16"/>
  <c r="F2786" i="16"/>
  <c r="F2787" i="16"/>
  <c r="F2788" i="16"/>
  <c r="F2789" i="16"/>
  <c r="F2790" i="16"/>
  <c r="F2791" i="16"/>
  <c r="F2792" i="16"/>
  <c r="F2793" i="16"/>
  <c r="F2794" i="16"/>
  <c r="F2795" i="16"/>
  <c r="F2796" i="16"/>
  <c r="F2797" i="16"/>
  <c r="F2798" i="16"/>
  <c r="F2799" i="16"/>
  <c r="F2800" i="16"/>
  <c r="F2801" i="16"/>
  <c r="F2802" i="16"/>
  <c r="F2803" i="16"/>
  <c r="F2804" i="16"/>
  <c r="F2805" i="16"/>
  <c r="F2806" i="16"/>
  <c r="F2807" i="16"/>
  <c r="F2808" i="16"/>
  <c r="F2809" i="16"/>
  <c r="F2810" i="16"/>
  <c r="F2811" i="16"/>
  <c r="F2812" i="16"/>
  <c r="F2813" i="16"/>
  <c r="F2814" i="16"/>
  <c r="F2815" i="16"/>
  <c r="F2816" i="16"/>
  <c r="F2817" i="16"/>
  <c r="F2818" i="16"/>
  <c r="F2819" i="16"/>
  <c r="F2820" i="16"/>
  <c r="F2821" i="16"/>
  <c r="F2822" i="16"/>
  <c r="F2823" i="16"/>
  <c r="F2824" i="16"/>
  <c r="F2825" i="16"/>
  <c r="F2826" i="16"/>
  <c r="F2827" i="16"/>
  <c r="F2828" i="16"/>
  <c r="F2829" i="16"/>
  <c r="F2830" i="16"/>
  <c r="F2831" i="16"/>
  <c r="F2832" i="16"/>
  <c r="F2833" i="16"/>
  <c r="F2834" i="16"/>
  <c r="F2835" i="16"/>
  <c r="F2836" i="16"/>
  <c r="F2837" i="16"/>
  <c r="F2838" i="16"/>
  <c r="F2839" i="16"/>
  <c r="F2840" i="16"/>
  <c r="F2841" i="16"/>
  <c r="F2842" i="16"/>
  <c r="F2843" i="16"/>
  <c r="F2844" i="16"/>
  <c r="F2845" i="16"/>
  <c r="F2846" i="16"/>
  <c r="F2847" i="16"/>
  <c r="F2848" i="16"/>
  <c r="F2849" i="16"/>
  <c r="F2850" i="16"/>
  <c r="F2851" i="16"/>
  <c r="F2852" i="16"/>
  <c r="F2853" i="16"/>
  <c r="F2854" i="16"/>
  <c r="F2855" i="16"/>
  <c r="F2856" i="16"/>
  <c r="F2857" i="16"/>
  <c r="F2858" i="16"/>
  <c r="F2859" i="16"/>
  <c r="F2860" i="16"/>
  <c r="F2861" i="16"/>
  <c r="F2862" i="16"/>
  <c r="F2863" i="16"/>
  <c r="F2864" i="16"/>
  <c r="F2865" i="16"/>
  <c r="F2866" i="16"/>
  <c r="F2867" i="16"/>
  <c r="F2868" i="16"/>
  <c r="F2869" i="16"/>
  <c r="F2870" i="16"/>
  <c r="F2871" i="16"/>
  <c r="F2872" i="16"/>
  <c r="F2873" i="16"/>
  <c r="F2874" i="16"/>
  <c r="F2875" i="16"/>
  <c r="F2876" i="16"/>
  <c r="F2877" i="16"/>
  <c r="F2878" i="16"/>
  <c r="F2879" i="16"/>
  <c r="F2880" i="16"/>
  <c r="F2881" i="16"/>
  <c r="F2882" i="16"/>
  <c r="F2883" i="16"/>
  <c r="F2884" i="16"/>
  <c r="F2885" i="16"/>
  <c r="F2886" i="16"/>
  <c r="F2887" i="16"/>
  <c r="F2888" i="16"/>
  <c r="F2889" i="16"/>
  <c r="F2890" i="16"/>
  <c r="F2891" i="16"/>
  <c r="F2892" i="16"/>
  <c r="F2893" i="16"/>
  <c r="F2894" i="16"/>
  <c r="F2895" i="16"/>
  <c r="F2896" i="16"/>
  <c r="F2897" i="16"/>
  <c r="F2898" i="16"/>
  <c r="F2899" i="16"/>
  <c r="F2900" i="16"/>
  <c r="F2901" i="16"/>
  <c r="F2902" i="16"/>
  <c r="F2903" i="16"/>
  <c r="F2904" i="16"/>
  <c r="F2905" i="16"/>
  <c r="F2906" i="16"/>
  <c r="F2907" i="16"/>
  <c r="F2908" i="16"/>
  <c r="F2909" i="16"/>
  <c r="F2910" i="16"/>
  <c r="F2911" i="16"/>
  <c r="F2912" i="16"/>
  <c r="F2913" i="16"/>
  <c r="F2914" i="16"/>
  <c r="F2915" i="16"/>
  <c r="F2916" i="16"/>
  <c r="F2917" i="16"/>
  <c r="F2918" i="16"/>
  <c r="F2919" i="16"/>
  <c r="F2920" i="16"/>
  <c r="F2921" i="16"/>
  <c r="F2922" i="16"/>
  <c r="F2923" i="16"/>
  <c r="F2924" i="16"/>
  <c r="F2925" i="16"/>
  <c r="F2926" i="16"/>
  <c r="F2927" i="16"/>
  <c r="F2928" i="16"/>
  <c r="F2929" i="16"/>
  <c r="F2930" i="16"/>
  <c r="F2931" i="16"/>
  <c r="F2932" i="16"/>
  <c r="F2933" i="16"/>
  <c r="F2934" i="16"/>
  <c r="F2935" i="16"/>
  <c r="F2936" i="16"/>
  <c r="F2937" i="16"/>
  <c r="F2938" i="16"/>
  <c r="F2939" i="16"/>
  <c r="F2940" i="16"/>
  <c r="F2941" i="16"/>
  <c r="F2942" i="16"/>
  <c r="F2943" i="16"/>
  <c r="F2944" i="16"/>
  <c r="F2945" i="16"/>
  <c r="F2946" i="16"/>
  <c r="F2947" i="16"/>
  <c r="F2948" i="16"/>
  <c r="F2949" i="16"/>
  <c r="F2950" i="16"/>
  <c r="F2951" i="16"/>
  <c r="F2952" i="16"/>
  <c r="F2953" i="16"/>
  <c r="F2954" i="16"/>
  <c r="F2955" i="16"/>
  <c r="F2956" i="16"/>
  <c r="F2957" i="16"/>
  <c r="F2958" i="16"/>
  <c r="F2959" i="16"/>
  <c r="F2960" i="16"/>
  <c r="F2961" i="16"/>
  <c r="F2962" i="16"/>
  <c r="F2963" i="16"/>
  <c r="F2964" i="16"/>
  <c r="F2965" i="16"/>
  <c r="F2966" i="16"/>
  <c r="F2967" i="16"/>
  <c r="F2968" i="16"/>
  <c r="F2969" i="16"/>
  <c r="F2970" i="16"/>
  <c r="F2971" i="16"/>
  <c r="F2972" i="16"/>
  <c r="F2973" i="16"/>
  <c r="F2974" i="16"/>
  <c r="F2975" i="16"/>
  <c r="F2976" i="16"/>
  <c r="F2977" i="16"/>
  <c r="F2978" i="16"/>
  <c r="F2979" i="16"/>
  <c r="F2980" i="16"/>
  <c r="F2981" i="16"/>
  <c r="F2982" i="16"/>
  <c r="F2983" i="16"/>
  <c r="F2984" i="16"/>
  <c r="F2985" i="16"/>
  <c r="F2986" i="16"/>
  <c r="F2987" i="16"/>
  <c r="F2988" i="16"/>
  <c r="F2989" i="16"/>
  <c r="F2990" i="16"/>
  <c r="F2991" i="16"/>
  <c r="F2992" i="16"/>
  <c r="F2993" i="16"/>
  <c r="F2994" i="16"/>
  <c r="F2995" i="16"/>
  <c r="F2996" i="16"/>
  <c r="F2997" i="16"/>
  <c r="F2998" i="16"/>
  <c r="F2999" i="16"/>
  <c r="F3000" i="16"/>
  <c r="F3001" i="16"/>
  <c r="F3002" i="16"/>
  <c r="F3003" i="16"/>
  <c r="F3004" i="16"/>
  <c r="F3005" i="16"/>
  <c r="F3006" i="16"/>
  <c r="F3007" i="16"/>
  <c r="F3008" i="16"/>
  <c r="F3009" i="16"/>
  <c r="F3010" i="16"/>
  <c r="F3011" i="16"/>
  <c r="F3012" i="16"/>
  <c r="F3013" i="16"/>
  <c r="F3014" i="16"/>
  <c r="F3015" i="16"/>
  <c r="F3016" i="16"/>
  <c r="F3017" i="16"/>
  <c r="F3018" i="16"/>
  <c r="F3019" i="16"/>
  <c r="F3020" i="16"/>
  <c r="F3021" i="16"/>
  <c r="F3022" i="16"/>
  <c r="F3023" i="16"/>
  <c r="F3024" i="16"/>
  <c r="F3025" i="16"/>
  <c r="F3026" i="16"/>
  <c r="F3027" i="16"/>
  <c r="F3028" i="16"/>
  <c r="F3029" i="16"/>
  <c r="F3030" i="16"/>
  <c r="F3031" i="16"/>
  <c r="F3032" i="16"/>
  <c r="F3033" i="16"/>
  <c r="F3034" i="16"/>
  <c r="F3035" i="16"/>
  <c r="F3036" i="16"/>
  <c r="F3037" i="16"/>
  <c r="F3038" i="16"/>
  <c r="F3039" i="16"/>
  <c r="F3040" i="16"/>
  <c r="F3041" i="16"/>
  <c r="F3042" i="16"/>
  <c r="F3043" i="16"/>
  <c r="F3044" i="16"/>
  <c r="F3045" i="16"/>
  <c r="F3046" i="16"/>
  <c r="F3047" i="16"/>
  <c r="F3048" i="16"/>
  <c r="F3049" i="16"/>
  <c r="F3050" i="16"/>
  <c r="F3051" i="16"/>
  <c r="F3052" i="16"/>
  <c r="F3053" i="16"/>
  <c r="F3054" i="16"/>
  <c r="F3055" i="16"/>
  <c r="F3056" i="16"/>
  <c r="F3057" i="16"/>
  <c r="F3058" i="16"/>
  <c r="F3059" i="16"/>
  <c r="F3060" i="16"/>
  <c r="F3061" i="16"/>
  <c r="F3062" i="16"/>
  <c r="F3063" i="16"/>
  <c r="F3064" i="16"/>
  <c r="F3065" i="16"/>
  <c r="F3066" i="16"/>
  <c r="F3067" i="16"/>
  <c r="F3068" i="16"/>
  <c r="F3069" i="16"/>
  <c r="F3070" i="16"/>
  <c r="F3071" i="16"/>
  <c r="F3072" i="16"/>
  <c r="F3073" i="16"/>
  <c r="F3074" i="16"/>
  <c r="F3075" i="16"/>
  <c r="F3076" i="16"/>
  <c r="F3077" i="16"/>
  <c r="F3078" i="16"/>
  <c r="F3079" i="16"/>
  <c r="F3080" i="16"/>
  <c r="F3081" i="16"/>
  <c r="F3082" i="16"/>
  <c r="F3083" i="16"/>
  <c r="F3084" i="16"/>
  <c r="F3085" i="16"/>
  <c r="F3086" i="16"/>
  <c r="F3087" i="16"/>
  <c r="F3088" i="16"/>
  <c r="F3089" i="16"/>
  <c r="F3090" i="16"/>
  <c r="F3091" i="16"/>
  <c r="F3092" i="16"/>
  <c r="F3093" i="16"/>
  <c r="F3094" i="16"/>
  <c r="F3095" i="16"/>
  <c r="F3096" i="16"/>
  <c r="F3097" i="16"/>
  <c r="F3098" i="16"/>
  <c r="F3099" i="16"/>
  <c r="F3100" i="16"/>
  <c r="F3101" i="16"/>
  <c r="F3102" i="16"/>
  <c r="F3103" i="16"/>
  <c r="F3104" i="16"/>
  <c r="F3105" i="16"/>
  <c r="F3106" i="16"/>
  <c r="F3107" i="16"/>
  <c r="F3108" i="16"/>
  <c r="F3109" i="16"/>
  <c r="F3110" i="16"/>
  <c r="F3111" i="16"/>
  <c r="F3112" i="16"/>
  <c r="F3113" i="16"/>
  <c r="F3114" i="16"/>
  <c r="F3115" i="16"/>
  <c r="F3116" i="16"/>
  <c r="F3117" i="16"/>
  <c r="F3118" i="16"/>
  <c r="F3119" i="16"/>
  <c r="F3120" i="16"/>
  <c r="F3121" i="16"/>
  <c r="F3122" i="16"/>
  <c r="F3123" i="16"/>
  <c r="F3124" i="16"/>
  <c r="F3125" i="16"/>
  <c r="F3126" i="16"/>
  <c r="F3127" i="16"/>
  <c r="F3128" i="16"/>
  <c r="F3129" i="16"/>
  <c r="F3130" i="16"/>
  <c r="F3131" i="16"/>
  <c r="F3132" i="16"/>
  <c r="F3133" i="16"/>
  <c r="F3134" i="16"/>
  <c r="F3135" i="16"/>
  <c r="F3136" i="16"/>
  <c r="F3137" i="16"/>
  <c r="F3138" i="16"/>
  <c r="F3139" i="16"/>
  <c r="F3140" i="16"/>
  <c r="F3141" i="16"/>
  <c r="F3142" i="16"/>
  <c r="F3143" i="16"/>
  <c r="F3144" i="16"/>
  <c r="F3145" i="16"/>
  <c r="F3146" i="16"/>
  <c r="F3147" i="16"/>
  <c r="F3148" i="16"/>
  <c r="F3149" i="16"/>
  <c r="F3150" i="16"/>
  <c r="F3151" i="16"/>
  <c r="F3152" i="16"/>
  <c r="F3153" i="16"/>
  <c r="F3154" i="16"/>
  <c r="F3155" i="16"/>
  <c r="F3156" i="16"/>
  <c r="F3157" i="16"/>
  <c r="F3158" i="16"/>
  <c r="F3159" i="16"/>
  <c r="F3160" i="16"/>
  <c r="F3161" i="16"/>
  <c r="F3162" i="16"/>
  <c r="F3163" i="16"/>
  <c r="F3164" i="16"/>
  <c r="F3165" i="16"/>
  <c r="F3166" i="16"/>
  <c r="F3167" i="16"/>
  <c r="F3168" i="16"/>
  <c r="F3169" i="16"/>
  <c r="F3170" i="16"/>
  <c r="F3171" i="16"/>
  <c r="F3172" i="16"/>
  <c r="F3173" i="16"/>
  <c r="F3174" i="16"/>
  <c r="F3175" i="16"/>
  <c r="F3176" i="16"/>
  <c r="F3177" i="16"/>
  <c r="F3178" i="16"/>
  <c r="F3179" i="16"/>
  <c r="F3180" i="16"/>
  <c r="F3181" i="16"/>
  <c r="F3182" i="16"/>
  <c r="F3183" i="16"/>
  <c r="F3184" i="16"/>
  <c r="F3185" i="16"/>
  <c r="F3186" i="16"/>
  <c r="F3187" i="16"/>
  <c r="F3188" i="16"/>
  <c r="F3189" i="16"/>
  <c r="F3190" i="16"/>
  <c r="F3191" i="16"/>
  <c r="F3192" i="16"/>
  <c r="F3193" i="16"/>
  <c r="F3194" i="16"/>
  <c r="F3195" i="16"/>
  <c r="F3196" i="16"/>
  <c r="F3197" i="16"/>
  <c r="F3198" i="16"/>
  <c r="F3199" i="16"/>
  <c r="F3200" i="16"/>
  <c r="F3201" i="16"/>
  <c r="F3202" i="16"/>
  <c r="F3203" i="16"/>
  <c r="F3204" i="16"/>
  <c r="F3205" i="16"/>
  <c r="F3206" i="16"/>
  <c r="F3207" i="16"/>
  <c r="F3208" i="16"/>
  <c r="F3209" i="16"/>
  <c r="F3210" i="16"/>
  <c r="F3211" i="16"/>
  <c r="F3212" i="16"/>
  <c r="F3213" i="16"/>
  <c r="F3214" i="16"/>
  <c r="F3215" i="16"/>
  <c r="F3216" i="16"/>
  <c r="F3217" i="16"/>
  <c r="F3218" i="16"/>
  <c r="F3219" i="16"/>
  <c r="F3220" i="16"/>
  <c r="F3221" i="16"/>
  <c r="F3222" i="16"/>
  <c r="F3223" i="16"/>
  <c r="F3224" i="16"/>
  <c r="F3225" i="16"/>
  <c r="F3226" i="16"/>
  <c r="F3227" i="16"/>
  <c r="F3228" i="16"/>
  <c r="F3229" i="16"/>
  <c r="F3230" i="16"/>
  <c r="F3231" i="16"/>
  <c r="F3232" i="16"/>
  <c r="F3233" i="16"/>
  <c r="F3234" i="16"/>
  <c r="F3235" i="16"/>
  <c r="F3236" i="16"/>
  <c r="F3237" i="16"/>
  <c r="F3238" i="16"/>
  <c r="F3239" i="16"/>
  <c r="F3240" i="16"/>
  <c r="F3241" i="16"/>
  <c r="F3242" i="16"/>
  <c r="F3243" i="16"/>
  <c r="F3244" i="16"/>
  <c r="F3245" i="16"/>
  <c r="F3246" i="16"/>
  <c r="F3247" i="16"/>
  <c r="F3248" i="16"/>
  <c r="F3249" i="16"/>
  <c r="F3250" i="16"/>
  <c r="F3251" i="16"/>
  <c r="F3252" i="16"/>
  <c r="F3253" i="16"/>
  <c r="F3254" i="16"/>
  <c r="F3255" i="16"/>
  <c r="F3256" i="16"/>
  <c r="F3257" i="16"/>
  <c r="F3258" i="16"/>
  <c r="F3259" i="16"/>
  <c r="F3260" i="16"/>
  <c r="F3261" i="16"/>
  <c r="F3262" i="16"/>
  <c r="F3263" i="16"/>
  <c r="F3264" i="16"/>
  <c r="F3265" i="16"/>
  <c r="F3266" i="16"/>
  <c r="F3267" i="16"/>
  <c r="F3268" i="16"/>
  <c r="F3269" i="16"/>
  <c r="F3270" i="16"/>
  <c r="F3271" i="16"/>
  <c r="F3272" i="16"/>
  <c r="F3273" i="16"/>
  <c r="F3274" i="16"/>
  <c r="F3275" i="16"/>
  <c r="F3276" i="16"/>
  <c r="F3277" i="16"/>
  <c r="F3278" i="16"/>
  <c r="F3279" i="16"/>
  <c r="F3280" i="16"/>
  <c r="F3281" i="16"/>
  <c r="F3282" i="16"/>
  <c r="F3283" i="16"/>
  <c r="F3284" i="16"/>
  <c r="F3285" i="16"/>
  <c r="F3286" i="16"/>
  <c r="F3287" i="16"/>
  <c r="F3288" i="16"/>
  <c r="F3289" i="16"/>
  <c r="F3290" i="16"/>
  <c r="F3291" i="16"/>
  <c r="F3292" i="16"/>
  <c r="F3293" i="16"/>
  <c r="F3294" i="16"/>
  <c r="F3295" i="16"/>
  <c r="F3296" i="16"/>
  <c r="F3297" i="16"/>
  <c r="F3298" i="16"/>
  <c r="F3299" i="16"/>
  <c r="F3300" i="16"/>
  <c r="F3301" i="16"/>
  <c r="F3302" i="16"/>
  <c r="F3303" i="16"/>
  <c r="F3304" i="16"/>
  <c r="F3305" i="16"/>
  <c r="F3306" i="16"/>
  <c r="F3307" i="16"/>
  <c r="F3308" i="16"/>
  <c r="F3309" i="16"/>
  <c r="F3310" i="16"/>
  <c r="F3311" i="16"/>
  <c r="F3312" i="16"/>
  <c r="F3313" i="16"/>
  <c r="F3314" i="16"/>
  <c r="F3315" i="16"/>
  <c r="F3316" i="16"/>
  <c r="F3317" i="16"/>
  <c r="F3318" i="16"/>
  <c r="F3319" i="16"/>
  <c r="F3320" i="16"/>
  <c r="F3321" i="16"/>
  <c r="F3322" i="16"/>
  <c r="F3323" i="16"/>
  <c r="F3324" i="16"/>
  <c r="F3325" i="16"/>
  <c r="F3326" i="16"/>
  <c r="F3327" i="16"/>
  <c r="F3328" i="16"/>
  <c r="F3329" i="16"/>
  <c r="F3330" i="16"/>
  <c r="F3331" i="16"/>
  <c r="F3332" i="16"/>
  <c r="F3333" i="16"/>
  <c r="F3334" i="16"/>
  <c r="F3335" i="16"/>
  <c r="F3336" i="16"/>
  <c r="F3337" i="16"/>
  <c r="F3338" i="16"/>
  <c r="F3339" i="16"/>
  <c r="F3340" i="16"/>
  <c r="F3341" i="16"/>
  <c r="F3342" i="16"/>
  <c r="F3343" i="16"/>
  <c r="F3344" i="16"/>
  <c r="F3345" i="16"/>
  <c r="F3346" i="16"/>
  <c r="F3347" i="16"/>
  <c r="F3348" i="16"/>
  <c r="F3349" i="16"/>
  <c r="F3350" i="16"/>
  <c r="F3351" i="16"/>
  <c r="F3352" i="16"/>
  <c r="F3353" i="16"/>
  <c r="F3354" i="16"/>
  <c r="F3355" i="16"/>
  <c r="F3356" i="16"/>
  <c r="F3357" i="16"/>
  <c r="F3358" i="16"/>
  <c r="F3359" i="16"/>
  <c r="F3360" i="16"/>
  <c r="F3361" i="16"/>
  <c r="F3362" i="16"/>
  <c r="F3363" i="16"/>
  <c r="F3364" i="16"/>
  <c r="F3365" i="16"/>
  <c r="F3366" i="16"/>
  <c r="F3367" i="16"/>
  <c r="F3368" i="16"/>
  <c r="F3369" i="16"/>
  <c r="F3370" i="16"/>
  <c r="F3371" i="16"/>
  <c r="F3372" i="16"/>
  <c r="F3373" i="16"/>
  <c r="F3374" i="16"/>
  <c r="F3375" i="16"/>
  <c r="F3376" i="16"/>
  <c r="F3377" i="16"/>
  <c r="F3378" i="16"/>
  <c r="F3379" i="16"/>
  <c r="F3380" i="16"/>
  <c r="F3381" i="16"/>
  <c r="F3382" i="16"/>
  <c r="F3383" i="16"/>
  <c r="F3384" i="16"/>
  <c r="F3385" i="16"/>
  <c r="F3386" i="16"/>
  <c r="F3387" i="16"/>
  <c r="F3388" i="16"/>
  <c r="F3389" i="16"/>
  <c r="F3390" i="16"/>
  <c r="F3391" i="16"/>
  <c r="F3392" i="16"/>
  <c r="F3393" i="16"/>
  <c r="F3394" i="16"/>
  <c r="F3395" i="16"/>
  <c r="F3396" i="16"/>
  <c r="F3397" i="16"/>
  <c r="F3398" i="16"/>
  <c r="F3399" i="16"/>
  <c r="F3400" i="16"/>
  <c r="F3401" i="16"/>
  <c r="F3402" i="16"/>
  <c r="F3403" i="16"/>
  <c r="F3404" i="16"/>
  <c r="F3405" i="16"/>
  <c r="F3406" i="16"/>
  <c r="F3407" i="16"/>
  <c r="F3408" i="16"/>
  <c r="F3409" i="16"/>
  <c r="F3410" i="16"/>
  <c r="F3411" i="16"/>
  <c r="F3412" i="16"/>
  <c r="F3413" i="16"/>
  <c r="F3414" i="16"/>
  <c r="F3415" i="16"/>
  <c r="F3416" i="16"/>
  <c r="F3417" i="16"/>
  <c r="F3418" i="16"/>
  <c r="F3419" i="16"/>
  <c r="F3420" i="16"/>
  <c r="F3421" i="16"/>
  <c r="F3422" i="16"/>
  <c r="F3423" i="16"/>
  <c r="F3424" i="16"/>
  <c r="F3425" i="16"/>
  <c r="F3426" i="16"/>
  <c r="F3427" i="16"/>
  <c r="F3428" i="16"/>
  <c r="F3429" i="16"/>
  <c r="F3430" i="16"/>
  <c r="F3431" i="16"/>
  <c r="F3432" i="16"/>
  <c r="F3433" i="16"/>
  <c r="F3434" i="16"/>
  <c r="F3435" i="16"/>
  <c r="F3436" i="16"/>
  <c r="F3437" i="16"/>
  <c r="F3438" i="16"/>
  <c r="F3439" i="16"/>
  <c r="F3440" i="16"/>
  <c r="F3441" i="16"/>
  <c r="F3442" i="16"/>
  <c r="F3443" i="16"/>
  <c r="F3444" i="16"/>
  <c r="F3445" i="16"/>
  <c r="F3446" i="16"/>
  <c r="F3447" i="16"/>
  <c r="F3448" i="16"/>
  <c r="F3449" i="16"/>
  <c r="F3450" i="16"/>
  <c r="F3451" i="16"/>
  <c r="F3452" i="16"/>
  <c r="F3453" i="16"/>
  <c r="F3454" i="16"/>
  <c r="F3455" i="16"/>
  <c r="F3456" i="16"/>
  <c r="F3457" i="16"/>
  <c r="F3458" i="16"/>
  <c r="F3459" i="16"/>
  <c r="F3460" i="16"/>
  <c r="F3461" i="16"/>
  <c r="F3462" i="16"/>
  <c r="F3463" i="16"/>
  <c r="F3464" i="16"/>
  <c r="F3465" i="16"/>
  <c r="F3466" i="16"/>
  <c r="F3467" i="16"/>
  <c r="F3468" i="16"/>
  <c r="F3469" i="16"/>
  <c r="F3470" i="16"/>
  <c r="F3471" i="16"/>
  <c r="F3472" i="16"/>
  <c r="F3473" i="16"/>
  <c r="F3474" i="16"/>
  <c r="F3475" i="16"/>
  <c r="F3476" i="16"/>
  <c r="F3477" i="16"/>
  <c r="F3478" i="16"/>
  <c r="F3479" i="16"/>
  <c r="F3480" i="16"/>
  <c r="F3481" i="16"/>
  <c r="F3482" i="16"/>
  <c r="F3483" i="16"/>
  <c r="F3484" i="16"/>
  <c r="F3485" i="16"/>
  <c r="F3486" i="16"/>
  <c r="F3487" i="16"/>
  <c r="F3488" i="16"/>
  <c r="F3489" i="16"/>
  <c r="F3490" i="16"/>
  <c r="F3491" i="16"/>
  <c r="F3492" i="16"/>
  <c r="F3493" i="16"/>
  <c r="F3494" i="16"/>
  <c r="F3495" i="16"/>
  <c r="F3496" i="16"/>
  <c r="F3497" i="16"/>
  <c r="F3498" i="16"/>
  <c r="F3499" i="16"/>
  <c r="F3500" i="16"/>
  <c r="F3501" i="16"/>
  <c r="F3502" i="16"/>
  <c r="F3503" i="16"/>
  <c r="F3504" i="16"/>
  <c r="F3505" i="16"/>
  <c r="F3506" i="16"/>
  <c r="F3507" i="16"/>
  <c r="F3508" i="16"/>
  <c r="F3509" i="16"/>
  <c r="F3510" i="16"/>
  <c r="F3511" i="16"/>
  <c r="F3512" i="16"/>
  <c r="F3513" i="16"/>
  <c r="F3514" i="16"/>
  <c r="F3515" i="16"/>
  <c r="F3516" i="16"/>
  <c r="F3517" i="16"/>
  <c r="F3518" i="16"/>
  <c r="F3519" i="16"/>
  <c r="F3520" i="16"/>
  <c r="F3521" i="16"/>
  <c r="F3522" i="16"/>
  <c r="F3523" i="16"/>
  <c r="F3524" i="16"/>
  <c r="F3525" i="16"/>
  <c r="F3526" i="16"/>
  <c r="F3527" i="16"/>
  <c r="F3528" i="16"/>
  <c r="F3529" i="16"/>
  <c r="F3530" i="16"/>
  <c r="F3531" i="16"/>
  <c r="F3532" i="16"/>
  <c r="F3533" i="16"/>
  <c r="F3534" i="16"/>
  <c r="F3535" i="16"/>
  <c r="F3536" i="16"/>
  <c r="F3537" i="16"/>
  <c r="F3538" i="16"/>
  <c r="F3539" i="16"/>
  <c r="F3540" i="16"/>
  <c r="F3541" i="16"/>
  <c r="F3542" i="16"/>
  <c r="F3543" i="16"/>
  <c r="F3544" i="16"/>
  <c r="F3545" i="16"/>
  <c r="F3546" i="16"/>
  <c r="F3547" i="16"/>
  <c r="F3548" i="16"/>
  <c r="F3549" i="16"/>
  <c r="F3550" i="16"/>
  <c r="F3551" i="16"/>
  <c r="F3552" i="16"/>
  <c r="F3553" i="16"/>
  <c r="F3554" i="16"/>
  <c r="F3555" i="16"/>
  <c r="F3556" i="16"/>
  <c r="F3557" i="16"/>
  <c r="F3558" i="16"/>
  <c r="F3559" i="16"/>
  <c r="F3560" i="16"/>
  <c r="F3561" i="16"/>
  <c r="F3562" i="16"/>
  <c r="F3563" i="16"/>
  <c r="F3564" i="16"/>
  <c r="F3565" i="16"/>
  <c r="F3566" i="16"/>
  <c r="F3567" i="16"/>
  <c r="F3568" i="16"/>
  <c r="F3569" i="16"/>
  <c r="F3570" i="16"/>
  <c r="F3571" i="16"/>
  <c r="F3572" i="16"/>
  <c r="F3573" i="16"/>
  <c r="F3574" i="16"/>
  <c r="F3575" i="16"/>
  <c r="F3576" i="16"/>
  <c r="F3577" i="16"/>
  <c r="F3578" i="16"/>
  <c r="F3579" i="16"/>
  <c r="F3580" i="16"/>
  <c r="F3581" i="16"/>
  <c r="F3582" i="16"/>
  <c r="F3583" i="16"/>
  <c r="F3584" i="16"/>
  <c r="F3585" i="16"/>
  <c r="F3586" i="16"/>
  <c r="F3587" i="16"/>
  <c r="F3588" i="16"/>
  <c r="F3589" i="16"/>
  <c r="F3590" i="16"/>
  <c r="F3591" i="16"/>
  <c r="F3592" i="16"/>
  <c r="F3593" i="16"/>
  <c r="F3594" i="16"/>
  <c r="F3595" i="16"/>
  <c r="F3596" i="16"/>
  <c r="F3597" i="16"/>
  <c r="F3598" i="16"/>
  <c r="F3599" i="16"/>
  <c r="F3600" i="16"/>
  <c r="F3601" i="16"/>
  <c r="F3602" i="16"/>
  <c r="F3603" i="16"/>
  <c r="F3604" i="16"/>
  <c r="F3605" i="16"/>
  <c r="F3606" i="16"/>
  <c r="F3607" i="16"/>
  <c r="F3608" i="16"/>
  <c r="F3609" i="16"/>
  <c r="F3610" i="16"/>
  <c r="F3611" i="16"/>
  <c r="F3612" i="16"/>
  <c r="F3613" i="16"/>
  <c r="F3614" i="16"/>
  <c r="F3615" i="16"/>
  <c r="F3616" i="16"/>
  <c r="F3617" i="16"/>
  <c r="F3618" i="16"/>
  <c r="F3619" i="16"/>
  <c r="F3620" i="16"/>
  <c r="F3621" i="16"/>
  <c r="F3622" i="16"/>
  <c r="F3623" i="16"/>
  <c r="F3624" i="16"/>
  <c r="F3625" i="16"/>
  <c r="F3626" i="16"/>
  <c r="F3627" i="16"/>
  <c r="F3628" i="16"/>
  <c r="F3629" i="16"/>
  <c r="F3630" i="16"/>
  <c r="F3631" i="16"/>
  <c r="F3632" i="16"/>
  <c r="F3633" i="16"/>
  <c r="F3634" i="16"/>
  <c r="F3635" i="16"/>
  <c r="F3636" i="16"/>
  <c r="F3637" i="16"/>
  <c r="F3638" i="16"/>
  <c r="F3639" i="16"/>
  <c r="F3640" i="16"/>
  <c r="F3641" i="16"/>
  <c r="F3642" i="16"/>
  <c r="F3643" i="16"/>
  <c r="F3644" i="16"/>
  <c r="F3645" i="16"/>
  <c r="F3646" i="16"/>
  <c r="F3647" i="16"/>
  <c r="F3648" i="16"/>
  <c r="F3649" i="16"/>
  <c r="F3650" i="16"/>
  <c r="F3651" i="16"/>
  <c r="F3652" i="16"/>
  <c r="F3653" i="16"/>
  <c r="F3654" i="16"/>
  <c r="F3655" i="16"/>
  <c r="F3656" i="16"/>
  <c r="F3657" i="16"/>
  <c r="F3658" i="16"/>
  <c r="F3659" i="16"/>
  <c r="F3660" i="16"/>
  <c r="F3661" i="16"/>
  <c r="F3662" i="16"/>
  <c r="F3663" i="16"/>
  <c r="F3664" i="16"/>
  <c r="F3665" i="16"/>
  <c r="F3666" i="16"/>
  <c r="F3667" i="16"/>
  <c r="F3668" i="16"/>
  <c r="F3669" i="16"/>
  <c r="F3670" i="16"/>
  <c r="F3671" i="16"/>
  <c r="F3672" i="16"/>
  <c r="F3673" i="16"/>
  <c r="F3674" i="16"/>
  <c r="F3675" i="16"/>
  <c r="F3676" i="16"/>
  <c r="F3677" i="16"/>
  <c r="F3678" i="16"/>
  <c r="F3679" i="16"/>
  <c r="F3680" i="16"/>
  <c r="F3681" i="16"/>
  <c r="F3682" i="16"/>
  <c r="F3683" i="16"/>
  <c r="F3684" i="16"/>
  <c r="F3685" i="16"/>
  <c r="F3686" i="16"/>
  <c r="F3687" i="16"/>
  <c r="F3688" i="16"/>
  <c r="F3689" i="16"/>
  <c r="F3690" i="16"/>
  <c r="F3691" i="16"/>
  <c r="F3692" i="16"/>
  <c r="F3693" i="16"/>
  <c r="F3694" i="16"/>
  <c r="F3695" i="16"/>
  <c r="F3696" i="16"/>
  <c r="F3697" i="16"/>
  <c r="F3698" i="16"/>
  <c r="F3699" i="16"/>
  <c r="F3700" i="16"/>
  <c r="F3701" i="16"/>
  <c r="F3702" i="16"/>
  <c r="F3703" i="16"/>
  <c r="F3704" i="16"/>
  <c r="F3705" i="16"/>
  <c r="F3706" i="16"/>
  <c r="F3707" i="16"/>
  <c r="F3708" i="16"/>
  <c r="F3709" i="16"/>
  <c r="F3710" i="16"/>
  <c r="F3711" i="16"/>
  <c r="F3712" i="16"/>
  <c r="F3713" i="16"/>
  <c r="F3714" i="16"/>
  <c r="F3715" i="16"/>
  <c r="F3716" i="16"/>
  <c r="F3717" i="16"/>
  <c r="F3718" i="16"/>
  <c r="F3719" i="16"/>
  <c r="F3720" i="16"/>
  <c r="F3721" i="16"/>
  <c r="F3722" i="16"/>
  <c r="F3723" i="16"/>
  <c r="F3724" i="16"/>
  <c r="F3725" i="16"/>
  <c r="F3726" i="16"/>
  <c r="F3727" i="16"/>
  <c r="F3728" i="16"/>
  <c r="F3729" i="16"/>
  <c r="F3730" i="16"/>
  <c r="F3731" i="16"/>
  <c r="F3732" i="16"/>
  <c r="F3733" i="16"/>
  <c r="F3734" i="16"/>
  <c r="F3735" i="16"/>
  <c r="F3736" i="16"/>
  <c r="F3737" i="16"/>
  <c r="F3738" i="16"/>
  <c r="F3739" i="16"/>
  <c r="F3740" i="16"/>
  <c r="F3741" i="16"/>
  <c r="F3742" i="16"/>
  <c r="F3743" i="16"/>
  <c r="F3744" i="16"/>
  <c r="F3745" i="16"/>
  <c r="F3746" i="16"/>
  <c r="F3747" i="16"/>
  <c r="F3748" i="16"/>
  <c r="F3749" i="16"/>
  <c r="F3750" i="16"/>
  <c r="F3751" i="16"/>
  <c r="F3752" i="16"/>
  <c r="F3753" i="16"/>
  <c r="F3754" i="16"/>
  <c r="F3755" i="16"/>
  <c r="F3756" i="16"/>
  <c r="F3757" i="16"/>
  <c r="F3758" i="16"/>
  <c r="F3759" i="16"/>
  <c r="F3760" i="16"/>
  <c r="F3761" i="16"/>
  <c r="F3762" i="16"/>
  <c r="F3763" i="16"/>
  <c r="F3764" i="16"/>
  <c r="F3765" i="16"/>
  <c r="F3766" i="16"/>
  <c r="F3767" i="16"/>
  <c r="F3768" i="16"/>
  <c r="F3769" i="16"/>
  <c r="F3770" i="16"/>
  <c r="F3771" i="16"/>
  <c r="F3772" i="16"/>
  <c r="F3773" i="16"/>
  <c r="F3774" i="16"/>
  <c r="F3775" i="16"/>
  <c r="F3776" i="16"/>
  <c r="F3777" i="16"/>
  <c r="F3778" i="16"/>
  <c r="F3779" i="16"/>
  <c r="F3780" i="16"/>
  <c r="F3781" i="16"/>
  <c r="F3782" i="16"/>
  <c r="F3783" i="16"/>
  <c r="F3784" i="16"/>
  <c r="F3785" i="16"/>
  <c r="F3786" i="16"/>
  <c r="F3787" i="16"/>
  <c r="F3788" i="16"/>
  <c r="F3789" i="16"/>
  <c r="F3790" i="16"/>
  <c r="F3791" i="16"/>
  <c r="F3792" i="16"/>
  <c r="F3793" i="16"/>
  <c r="F3794" i="16"/>
  <c r="F3795" i="16"/>
  <c r="F3796" i="16"/>
  <c r="F3797" i="16"/>
  <c r="F3798" i="16"/>
  <c r="F3799" i="16"/>
  <c r="F3800" i="16"/>
  <c r="F3801" i="16"/>
  <c r="F3802" i="16"/>
  <c r="F3803" i="16"/>
  <c r="F3804" i="16"/>
  <c r="F3805" i="16"/>
  <c r="F3806" i="16"/>
  <c r="F3807" i="16"/>
  <c r="F3808" i="16"/>
  <c r="F3809" i="16"/>
  <c r="F3810" i="16"/>
  <c r="F3811" i="16"/>
  <c r="F3812" i="16"/>
  <c r="F3813" i="16"/>
  <c r="F3814" i="16"/>
  <c r="F3815" i="16"/>
  <c r="F3816" i="16"/>
  <c r="F3817" i="16"/>
  <c r="F3818" i="16"/>
  <c r="F3819" i="16"/>
  <c r="F3820" i="16"/>
  <c r="F3821" i="16"/>
  <c r="F3822" i="16"/>
  <c r="F3823" i="16"/>
  <c r="F3824" i="16"/>
  <c r="F3825" i="16"/>
  <c r="F3826" i="16"/>
  <c r="F3827" i="16"/>
  <c r="F3828" i="16"/>
  <c r="F3829" i="16"/>
  <c r="F3830" i="16"/>
  <c r="F3831" i="16"/>
  <c r="F3832" i="16"/>
  <c r="F3833" i="16"/>
  <c r="F3834" i="16"/>
  <c r="F3835" i="16"/>
  <c r="F3836" i="16"/>
  <c r="F3837" i="16"/>
  <c r="F3838" i="16"/>
  <c r="F3839" i="16"/>
  <c r="F3840" i="16"/>
  <c r="F3841" i="16"/>
  <c r="F3842" i="16"/>
  <c r="F3843" i="16"/>
  <c r="F3844" i="16"/>
  <c r="F3845" i="16"/>
  <c r="F3846" i="16"/>
  <c r="F3847" i="16"/>
  <c r="F3848" i="16"/>
  <c r="F3849" i="16"/>
  <c r="F3850" i="16"/>
  <c r="F3851" i="16"/>
  <c r="F3852" i="16"/>
  <c r="F3853" i="16"/>
  <c r="F3854" i="16"/>
  <c r="F3855" i="16"/>
  <c r="F3856" i="16"/>
  <c r="F3857" i="16"/>
  <c r="F3858" i="16"/>
  <c r="F3859" i="16"/>
  <c r="F3860" i="16"/>
  <c r="F3861" i="16"/>
  <c r="F3862" i="16"/>
  <c r="F3863" i="16"/>
  <c r="F3864" i="16"/>
  <c r="F3865" i="16"/>
  <c r="F3866" i="16"/>
  <c r="F3867" i="16"/>
  <c r="F3868" i="16"/>
  <c r="F3869" i="16"/>
  <c r="F3870" i="16"/>
  <c r="F3871" i="16"/>
  <c r="F3872" i="16"/>
  <c r="F3873" i="16"/>
  <c r="F3874" i="16"/>
  <c r="F3875" i="16"/>
  <c r="F3876" i="16"/>
  <c r="F3877" i="16"/>
  <c r="F3878" i="16"/>
  <c r="F3879" i="16"/>
  <c r="F3880" i="16"/>
  <c r="F3881" i="16"/>
  <c r="F3882" i="16"/>
  <c r="F3883" i="16"/>
  <c r="F3884" i="16"/>
  <c r="F3885" i="16"/>
  <c r="F3886" i="16"/>
  <c r="F3887" i="16"/>
  <c r="F3888" i="16"/>
  <c r="F3889" i="16"/>
  <c r="F3890" i="16"/>
  <c r="F3891" i="16"/>
  <c r="F3892" i="16"/>
  <c r="F3893" i="16"/>
  <c r="F3894" i="16"/>
  <c r="F3895" i="16"/>
  <c r="F3896" i="16"/>
  <c r="F3897" i="16"/>
  <c r="F3898" i="16"/>
  <c r="F3899" i="16"/>
  <c r="F3900" i="16"/>
  <c r="F3901" i="16"/>
  <c r="F3902" i="16"/>
  <c r="F3903" i="16"/>
  <c r="F3904" i="16"/>
  <c r="F3905" i="16"/>
  <c r="F3906" i="16"/>
  <c r="F3907" i="16"/>
  <c r="F3908" i="16"/>
  <c r="F3909" i="16"/>
  <c r="F3910" i="16"/>
  <c r="F3911" i="16"/>
  <c r="F3912" i="16"/>
  <c r="F3913" i="16"/>
  <c r="F3914" i="16"/>
  <c r="F3915" i="16"/>
  <c r="F3916" i="16"/>
  <c r="F3917" i="16"/>
  <c r="F3918" i="16"/>
  <c r="F3919" i="16"/>
  <c r="F3920" i="16"/>
  <c r="F3921" i="16"/>
  <c r="F3922" i="16"/>
  <c r="F3923" i="16"/>
  <c r="F3924" i="16"/>
  <c r="F3925" i="16"/>
  <c r="F3926" i="16"/>
  <c r="F3927" i="16"/>
  <c r="F3928" i="16"/>
  <c r="F3929" i="16"/>
  <c r="F3930" i="16"/>
  <c r="F3931" i="16"/>
  <c r="F3932" i="16"/>
  <c r="F3933" i="16"/>
  <c r="F3934" i="16"/>
  <c r="F3935" i="16"/>
  <c r="F3936" i="16"/>
  <c r="F3937" i="16"/>
  <c r="F3938" i="16"/>
  <c r="F3939" i="16"/>
  <c r="F3940" i="16"/>
  <c r="F3941" i="16"/>
  <c r="F3942" i="16"/>
  <c r="F3943" i="16"/>
  <c r="F3944" i="16"/>
  <c r="F3945" i="16"/>
  <c r="F3946" i="16"/>
  <c r="F3947" i="16"/>
  <c r="F3948" i="16"/>
  <c r="F3949" i="16"/>
  <c r="F3950" i="16"/>
  <c r="F3951" i="16"/>
  <c r="F3952" i="16"/>
  <c r="F3953" i="16"/>
  <c r="F3954" i="16"/>
  <c r="F3955" i="16"/>
  <c r="F3956" i="16"/>
  <c r="F3957" i="16"/>
  <c r="F3958" i="16"/>
  <c r="F3959" i="16"/>
  <c r="F3960" i="16"/>
  <c r="F3961" i="16"/>
  <c r="F3962" i="16"/>
  <c r="F3963" i="16"/>
  <c r="F3964" i="16"/>
  <c r="F3965" i="16"/>
  <c r="F3966" i="16"/>
  <c r="F3967" i="16"/>
  <c r="F3968" i="16"/>
  <c r="F3969" i="16"/>
  <c r="F3970" i="16"/>
  <c r="F3971" i="16"/>
  <c r="F3972" i="16"/>
  <c r="F3973" i="16"/>
  <c r="F3974" i="16"/>
  <c r="F3975" i="16"/>
  <c r="F3976" i="16"/>
  <c r="F3977" i="16"/>
  <c r="F3978" i="16"/>
  <c r="F3979" i="16"/>
  <c r="F3980" i="16"/>
  <c r="F3981" i="16"/>
  <c r="F3982" i="16"/>
  <c r="F3983" i="16"/>
  <c r="F3984" i="16"/>
  <c r="F3985" i="16"/>
  <c r="F3986" i="16"/>
  <c r="F3987" i="16"/>
  <c r="F3988" i="16"/>
  <c r="F3989" i="16"/>
  <c r="F3990" i="16"/>
  <c r="F3991" i="16"/>
  <c r="F3992" i="16"/>
  <c r="F3993" i="16"/>
  <c r="F3994" i="16"/>
  <c r="F3995" i="16"/>
  <c r="F3996" i="16"/>
  <c r="F3997" i="16"/>
  <c r="F3998" i="16"/>
  <c r="F3999" i="16"/>
  <c r="F4000" i="16"/>
  <c r="F4001" i="16"/>
  <c r="F4002" i="16"/>
  <c r="F4003" i="16"/>
  <c r="F4004" i="16"/>
  <c r="F4005" i="16"/>
  <c r="F4006" i="16"/>
  <c r="F4007" i="16"/>
  <c r="F4008" i="16"/>
  <c r="F4009" i="16"/>
  <c r="F4010" i="16"/>
  <c r="F4011" i="16"/>
  <c r="F4012" i="16"/>
  <c r="F4013" i="16"/>
  <c r="F4014" i="16"/>
  <c r="F4015" i="16"/>
  <c r="F4016" i="16"/>
  <c r="F4017" i="16"/>
  <c r="F4018" i="16"/>
  <c r="F4019" i="16"/>
  <c r="F4020" i="16"/>
  <c r="F4021" i="16"/>
  <c r="F4022" i="16"/>
  <c r="F4023" i="16"/>
  <c r="F4024" i="16"/>
  <c r="F4025" i="16"/>
  <c r="F4026" i="16"/>
  <c r="F4027" i="16"/>
  <c r="F4028" i="16"/>
  <c r="F4029" i="16"/>
  <c r="F4030" i="16"/>
  <c r="F4031" i="16"/>
  <c r="F4032" i="16"/>
  <c r="F4033" i="16"/>
  <c r="F4034" i="16"/>
  <c r="F4035" i="16"/>
  <c r="F4036" i="16"/>
  <c r="F4037" i="16"/>
  <c r="F4038" i="16"/>
  <c r="F4039" i="16"/>
  <c r="F4040" i="16"/>
  <c r="F4041" i="16"/>
  <c r="F4042" i="16"/>
  <c r="F4043" i="16"/>
  <c r="F4044" i="16"/>
  <c r="F4045" i="16"/>
  <c r="F4046" i="16"/>
  <c r="F4047" i="16"/>
  <c r="F4048" i="16"/>
  <c r="F4049" i="16"/>
  <c r="F4050" i="16"/>
  <c r="F4051" i="16"/>
  <c r="F4052" i="16"/>
  <c r="F4053" i="16"/>
  <c r="F4054" i="16"/>
  <c r="F4055" i="16"/>
  <c r="F4056" i="16"/>
  <c r="F4057" i="16"/>
  <c r="F4058" i="16"/>
  <c r="F4059" i="16"/>
  <c r="F4060" i="16"/>
  <c r="F4061" i="16"/>
  <c r="F4062" i="16"/>
  <c r="F4063" i="16"/>
  <c r="F4064" i="16"/>
  <c r="F4065" i="16"/>
  <c r="F4066" i="16"/>
  <c r="F4067" i="16"/>
  <c r="F4068" i="16"/>
  <c r="F4069" i="16"/>
  <c r="F4070" i="16"/>
  <c r="F4071" i="16"/>
  <c r="F4072" i="16"/>
  <c r="F4073" i="16"/>
  <c r="F4074" i="16"/>
  <c r="F4075" i="16"/>
  <c r="F4076" i="16"/>
  <c r="F4077" i="16"/>
  <c r="F4078" i="16"/>
  <c r="F4079" i="16"/>
  <c r="F4080" i="16"/>
  <c r="F4081" i="16"/>
  <c r="F4082" i="16"/>
  <c r="F4083" i="16"/>
  <c r="F4084" i="16"/>
  <c r="F4085" i="16"/>
  <c r="F4086" i="16"/>
  <c r="F4087" i="16"/>
  <c r="F4088" i="16"/>
  <c r="F4089" i="16"/>
  <c r="F4090" i="16"/>
  <c r="F4091" i="16"/>
  <c r="F4092" i="16"/>
  <c r="F4093" i="16"/>
  <c r="F4094" i="16"/>
  <c r="F4095" i="16"/>
  <c r="F4096" i="16"/>
  <c r="F4097" i="16"/>
  <c r="F4098" i="16"/>
  <c r="F4099" i="16"/>
  <c r="F4100" i="16"/>
  <c r="F4101" i="16"/>
  <c r="F4102" i="16"/>
  <c r="F4103" i="16"/>
  <c r="F4104" i="16"/>
  <c r="F4105" i="16"/>
  <c r="F4106" i="16"/>
  <c r="F4107" i="16"/>
  <c r="F4108" i="16"/>
  <c r="F4109" i="16"/>
  <c r="F4110" i="16"/>
  <c r="F4111" i="16"/>
  <c r="F4112" i="16"/>
  <c r="F4113" i="16"/>
  <c r="F4114" i="16"/>
  <c r="F4115" i="16"/>
  <c r="F4116" i="16"/>
  <c r="F4117" i="16"/>
  <c r="F4118" i="16"/>
  <c r="F4119" i="16"/>
  <c r="F4120" i="16"/>
  <c r="F4121" i="16"/>
  <c r="F4122" i="16"/>
  <c r="F4123" i="16"/>
  <c r="F4124" i="16"/>
  <c r="F4125" i="16"/>
  <c r="F4126" i="16"/>
  <c r="F4127" i="16"/>
  <c r="F4128" i="16"/>
  <c r="F4129" i="16"/>
  <c r="F4130" i="16"/>
  <c r="F4131" i="16"/>
  <c r="F4132" i="16"/>
  <c r="F4133" i="16"/>
  <c r="F4134" i="16"/>
  <c r="F4135" i="16"/>
  <c r="F4136" i="16"/>
  <c r="F4137" i="16"/>
  <c r="F4138" i="16"/>
  <c r="F4139" i="16"/>
  <c r="F4140" i="16"/>
  <c r="F4141" i="16"/>
  <c r="F4142" i="16"/>
  <c r="F4143" i="16"/>
  <c r="F4144" i="16"/>
  <c r="F4145" i="16"/>
  <c r="F4146" i="16"/>
  <c r="F4147" i="16"/>
  <c r="F4148" i="16"/>
  <c r="F4149" i="16"/>
  <c r="F4150" i="16"/>
  <c r="F4151" i="16"/>
  <c r="F4152" i="16"/>
  <c r="F4153" i="16"/>
  <c r="F4154" i="16"/>
  <c r="F4155" i="16"/>
  <c r="F4156" i="16"/>
  <c r="F4157" i="16"/>
  <c r="F4158" i="16"/>
  <c r="F4159" i="16"/>
  <c r="F4160" i="16"/>
  <c r="F4161" i="16"/>
  <c r="F4162" i="16"/>
  <c r="F4163" i="16"/>
  <c r="F4164" i="16"/>
  <c r="F4165" i="16"/>
  <c r="F4166" i="16"/>
  <c r="F4167" i="16"/>
  <c r="F4168" i="16"/>
  <c r="F4169" i="16"/>
  <c r="F4170" i="16"/>
  <c r="F4171" i="16"/>
  <c r="F4172" i="16"/>
  <c r="F4173" i="16"/>
  <c r="F4174" i="16"/>
  <c r="F4175" i="16"/>
  <c r="F4176" i="16"/>
  <c r="F4177" i="16"/>
  <c r="F4178" i="16"/>
  <c r="F4179" i="16"/>
  <c r="F4180" i="16"/>
  <c r="F4181" i="16"/>
  <c r="F4182" i="16"/>
  <c r="F4183" i="16"/>
  <c r="F4184" i="16"/>
  <c r="F4185" i="16"/>
  <c r="F4186" i="16"/>
  <c r="F4187" i="16"/>
  <c r="F4188" i="16"/>
  <c r="F4189" i="16"/>
  <c r="F4190" i="16"/>
  <c r="F4191" i="16"/>
  <c r="F4192" i="16"/>
  <c r="F4193" i="16"/>
  <c r="F4194" i="16"/>
  <c r="F4195" i="16"/>
  <c r="F4196" i="16"/>
  <c r="F4197" i="16"/>
  <c r="F4198" i="16"/>
  <c r="F4199" i="16"/>
  <c r="F4200" i="16"/>
  <c r="F4201" i="16"/>
  <c r="F4202" i="16"/>
  <c r="F4203" i="16"/>
  <c r="F4204" i="16"/>
  <c r="F4205" i="16"/>
  <c r="F4206" i="16"/>
  <c r="F4207" i="16"/>
  <c r="F4208" i="16"/>
  <c r="F4209" i="16"/>
  <c r="F4210" i="16"/>
  <c r="F4211" i="16"/>
  <c r="F4212" i="16"/>
  <c r="F4213" i="16"/>
  <c r="F4214" i="16"/>
  <c r="F4215" i="16"/>
  <c r="F4216" i="16"/>
  <c r="F4217" i="16"/>
  <c r="F4218" i="16"/>
  <c r="F4219" i="16"/>
  <c r="F4220" i="16"/>
  <c r="F4221" i="16"/>
  <c r="F4222" i="16"/>
  <c r="F4223" i="16"/>
  <c r="F4224" i="16"/>
  <c r="F4225" i="16"/>
  <c r="F4226" i="16"/>
  <c r="F4227" i="16"/>
  <c r="F4228" i="16"/>
  <c r="F4229" i="16"/>
  <c r="F4230" i="16"/>
  <c r="F4231" i="16"/>
  <c r="F4232" i="16"/>
  <c r="F4233" i="16"/>
  <c r="F4234" i="16"/>
  <c r="F4235" i="16"/>
  <c r="F4236" i="16"/>
  <c r="F4237" i="16"/>
  <c r="F4238" i="16"/>
  <c r="F4239" i="16"/>
  <c r="F4240" i="16"/>
  <c r="F4241" i="16"/>
  <c r="F4242" i="16"/>
  <c r="F4243" i="16"/>
  <c r="F4244" i="16"/>
  <c r="F4245" i="16"/>
  <c r="F4246" i="16"/>
  <c r="F4247" i="16"/>
  <c r="F4248" i="16"/>
  <c r="F4249" i="16"/>
  <c r="F4250" i="16"/>
  <c r="F4251" i="16"/>
  <c r="F4252" i="16"/>
  <c r="F4253" i="16"/>
  <c r="F4254" i="16"/>
  <c r="F4255" i="16"/>
  <c r="F4256" i="16"/>
  <c r="F4257" i="16"/>
  <c r="F4258" i="16"/>
  <c r="F4259" i="16"/>
  <c r="F4260" i="16"/>
  <c r="F4261" i="16"/>
  <c r="F4262" i="16"/>
  <c r="F4263" i="16"/>
  <c r="F4264" i="16"/>
  <c r="F4265" i="16"/>
  <c r="F4266" i="16"/>
  <c r="F4267" i="16"/>
  <c r="F4268" i="16"/>
  <c r="F4269" i="16"/>
  <c r="F4270" i="16"/>
  <c r="F4271" i="16"/>
  <c r="F4272" i="16"/>
  <c r="F4273" i="16"/>
  <c r="F4274" i="16"/>
  <c r="F4275" i="16"/>
  <c r="F4276" i="16"/>
  <c r="F4277" i="16"/>
  <c r="F4278" i="16"/>
  <c r="F4279" i="16"/>
  <c r="F4280" i="16"/>
  <c r="F4281" i="16"/>
  <c r="F4282" i="16"/>
  <c r="F4283" i="16"/>
  <c r="F4284" i="16"/>
  <c r="F4285" i="16"/>
  <c r="F4286" i="16"/>
  <c r="F4287" i="16"/>
  <c r="F4288" i="16"/>
  <c r="F4289" i="16"/>
  <c r="F4290" i="16"/>
  <c r="F4291" i="16"/>
  <c r="F4292" i="16"/>
  <c r="F4293" i="16"/>
  <c r="F4294" i="16"/>
  <c r="F4295" i="16"/>
  <c r="F4296" i="16"/>
  <c r="F4297" i="16"/>
  <c r="F4298" i="16"/>
  <c r="F4299" i="16"/>
  <c r="F4300" i="16"/>
  <c r="F4301" i="16"/>
  <c r="F4302" i="16"/>
  <c r="F4303" i="16"/>
  <c r="F4304" i="16"/>
  <c r="F4305" i="16"/>
  <c r="F4306" i="16"/>
  <c r="F4307" i="16"/>
  <c r="F4308" i="16"/>
  <c r="F4309" i="16"/>
  <c r="F4310" i="16"/>
  <c r="F4311" i="16"/>
  <c r="F4312" i="16"/>
  <c r="F4313" i="16"/>
  <c r="F4314" i="16"/>
  <c r="F4315" i="16"/>
  <c r="F4316" i="16"/>
  <c r="F4317" i="16"/>
  <c r="F4318" i="16"/>
  <c r="F4319" i="16"/>
  <c r="F4320" i="16"/>
  <c r="F4321" i="16"/>
  <c r="F4322" i="16"/>
  <c r="F4323" i="16"/>
  <c r="F4324" i="16"/>
  <c r="F4325" i="16"/>
  <c r="F4326" i="16"/>
  <c r="F4327" i="16"/>
  <c r="F4328" i="16"/>
  <c r="F4329" i="16"/>
  <c r="F4330" i="16"/>
  <c r="F4331" i="16"/>
  <c r="F4332" i="16"/>
  <c r="F4333" i="16"/>
  <c r="F4334" i="16"/>
  <c r="F4335" i="16"/>
  <c r="F4336" i="16"/>
  <c r="F4337" i="16"/>
  <c r="F4338" i="16"/>
  <c r="F4339" i="16"/>
  <c r="F4340" i="16"/>
  <c r="F4341" i="16"/>
  <c r="F4342" i="16"/>
  <c r="F4343" i="16"/>
  <c r="F4344" i="16"/>
  <c r="F4345" i="16"/>
  <c r="F4346" i="16"/>
  <c r="F4347" i="16"/>
  <c r="F4348" i="16"/>
  <c r="F4349" i="16"/>
  <c r="F4350" i="16"/>
  <c r="F4351" i="16"/>
  <c r="F4352" i="16"/>
  <c r="F4353" i="16"/>
  <c r="F4354" i="16"/>
  <c r="F4355" i="16"/>
  <c r="F4356" i="16"/>
  <c r="F4357" i="16"/>
  <c r="F4358" i="16"/>
  <c r="F4359" i="16"/>
  <c r="F4360" i="16"/>
  <c r="F4361" i="16"/>
  <c r="F4362" i="16"/>
  <c r="F4363" i="16"/>
  <c r="F4364" i="16"/>
  <c r="F4365" i="16"/>
  <c r="F4366" i="16"/>
  <c r="F4367" i="16"/>
  <c r="F4368" i="16"/>
  <c r="F4369" i="16"/>
  <c r="F4370" i="16"/>
  <c r="F4371" i="16"/>
  <c r="F4372" i="16"/>
  <c r="F4373" i="16"/>
  <c r="F4374" i="16"/>
  <c r="F4375" i="16"/>
  <c r="F4376" i="16"/>
  <c r="F4377" i="16"/>
  <c r="F4378" i="16"/>
  <c r="F4379" i="16"/>
  <c r="F4380" i="16"/>
  <c r="F4381" i="16"/>
  <c r="F4382" i="16"/>
  <c r="F4383" i="16"/>
  <c r="F4384" i="16"/>
  <c r="F4385" i="16"/>
  <c r="F4386" i="16"/>
  <c r="F4387" i="16"/>
  <c r="F4388" i="16"/>
  <c r="F4389" i="16"/>
  <c r="F4390" i="16"/>
  <c r="F4391" i="16"/>
  <c r="F4392" i="16"/>
  <c r="F4393" i="16"/>
  <c r="F4394" i="16"/>
  <c r="F4395" i="16"/>
  <c r="F4396" i="16"/>
  <c r="F4397" i="16"/>
  <c r="F4398" i="16"/>
  <c r="F4399" i="16"/>
  <c r="F4400" i="16"/>
  <c r="F4401" i="16"/>
  <c r="F4402" i="16"/>
  <c r="F4403" i="16"/>
  <c r="F4404" i="16"/>
  <c r="F4405" i="16"/>
  <c r="F4406" i="16"/>
  <c r="F4407" i="16"/>
  <c r="F4408" i="16"/>
  <c r="F4409" i="16"/>
  <c r="F4410" i="16"/>
  <c r="F4411" i="16"/>
  <c r="F4412" i="16"/>
  <c r="F4413" i="16"/>
  <c r="F4414" i="16"/>
  <c r="F4415" i="16"/>
  <c r="F4416" i="16"/>
  <c r="F4417" i="16"/>
  <c r="F4418" i="16"/>
  <c r="F4419" i="16"/>
  <c r="F4420" i="16"/>
  <c r="F4421" i="16"/>
  <c r="F4422" i="16"/>
  <c r="F4423" i="16"/>
  <c r="F4424" i="16"/>
  <c r="F4425" i="16"/>
  <c r="F4426" i="16"/>
  <c r="F4427" i="16"/>
  <c r="F4428" i="16"/>
  <c r="F4429" i="16"/>
  <c r="F4430" i="16"/>
  <c r="F4431" i="16"/>
  <c r="F4432" i="16"/>
  <c r="F4433" i="16"/>
  <c r="F4434" i="16"/>
  <c r="F4435" i="16"/>
  <c r="F4436" i="16"/>
  <c r="F4437" i="16"/>
  <c r="F4438" i="16"/>
  <c r="F4439" i="16"/>
  <c r="F4440" i="16"/>
  <c r="F4441" i="16"/>
  <c r="F4442" i="16"/>
  <c r="F4443" i="16"/>
  <c r="F4444" i="16"/>
  <c r="F4445" i="16"/>
  <c r="F4446" i="16"/>
  <c r="F4447" i="16"/>
  <c r="F4448" i="16"/>
  <c r="F4449" i="16"/>
  <c r="F4450" i="16"/>
  <c r="F4451" i="16"/>
  <c r="F4452" i="16"/>
  <c r="F4453" i="16"/>
  <c r="F4454" i="16"/>
  <c r="F4455" i="16"/>
  <c r="F4456" i="16"/>
  <c r="F4457" i="16"/>
  <c r="F4458" i="16"/>
  <c r="F4459" i="16"/>
  <c r="F4460" i="16"/>
  <c r="F4461" i="16"/>
  <c r="F4462" i="16"/>
  <c r="F4463" i="16"/>
  <c r="F4464" i="16"/>
  <c r="F4465" i="16"/>
  <c r="F4466" i="16"/>
  <c r="F4467" i="16"/>
  <c r="F4468" i="16"/>
  <c r="F4469" i="16"/>
  <c r="F4470" i="16"/>
  <c r="F4471" i="16"/>
  <c r="F4472" i="16"/>
  <c r="F4473" i="16"/>
  <c r="F4474" i="16"/>
  <c r="F4475" i="16"/>
  <c r="F4476" i="16"/>
  <c r="F4477" i="16"/>
  <c r="F4478" i="16"/>
  <c r="F4479" i="16"/>
  <c r="F4480" i="16"/>
  <c r="F4481" i="16"/>
  <c r="F4482" i="16"/>
  <c r="F4483" i="16"/>
  <c r="F4484" i="16"/>
  <c r="F4485" i="16"/>
  <c r="F4486" i="16"/>
  <c r="F4487" i="16"/>
  <c r="F4488" i="16"/>
  <c r="F4489" i="16"/>
  <c r="F4490" i="16"/>
  <c r="F4491" i="16"/>
  <c r="F4492" i="16"/>
  <c r="F4493" i="16"/>
  <c r="F4494" i="16"/>
  <c r="F4495" i="16"/>
  <c r="F4496" i="16"/>
  <c r="F4497" i="16"/>
  <c r="F4498" i="16"/>
  <c r="F4499" i="16"/>
  <c r="F4500" i="16"/>
  <c r="F4501" i="16"/>
  <c r="F4502" i="16"/>
  <c r="F4503" i="16"/>
  <c r="F4504" i="16"/>
  <c r="F4505" i="16"/>
  <c r="F4506" i="16"/>
  <c r="F4507" i="16"/>
  <c r="F4508" i="16"/>
  <c r="F4509" i="16"/>
  <c r="F4510" i="16"/>
  <c r="F4511" i="16"/>
  <c r="F4512" i="16"/>
  <c r="F4513" i="16"/>
  <c r="F4514" i="16"/>
  <c r="F4515" i="16"/>
  <c r="F4516" i="16"/>
  <c r="F4517" i="16"/>
  <c r="F4518" i="16"/>
  <c r="F4519" i="16"/>
  <c r="F4520" i="16"/>
  <c r="F4521" i="16"/>
  <c r="F4522" i="16"/>
  <c r="F4523" i="16"/>
  <c r="F4524" i="16"/>
  <c r="F4525" i="16"/>
  <c r="F4526" i="16"/>
  <c r="F4527" i="16"/>
  <c r="F4528" i="16"/>
  <c r="F4529" i="16"/>
  <c r="F4530" i="16"/>
  <c r="F4531" i="16"/>
  <c r="F4532" i="16"/>
  <c r="F4533" i="16"/>
  <c r="F4534" i="16"/>
  <c r="F4535" i="16"/>
  <c r="F4536" i="16"/>
  <c r="F4537" i="16"/>
  <c r="F4538" i="16"/>
  <c r="F4539" i="16"/>
  <c r="F4540" i="16"/>
  <c r="F4541" i="16"/>
  <c r="F4542" i="16"/>
  <c r="F4543" i="16"/>
  <c r="F4544" i="16"/>
  <c r="F4545" i="16"/>
  <c r="F4546" i="16"/>
  <c r="F4547" i="16"/>
  <c r="F4548" i="16"/>
  <c r="F4549" i="16"/>
  <c r="F4550" i="16"/>
  <c r="F4551" i="16"/>
  <c r="F4552" i="16"/>
  <c r="F4553" i="16"/>
  <c r="F4554" i="16"/>
  <c r="F4555" i="16"/>
  <c r="F4556" i="16"/>
  <c r="F4557" i="16"/>
  <c r="F4558" i="16"/>
  <c r="F4559" i="16"/>
  <c r="F4560" i="16"/>
  <c r="F4561" i="16"/>
  <c r="F4562" i="16"/>
  <c r="F4563" i="16"/>
  <c r="F4564" i="16"/>
  <c r="F4565" i="16"/>
  <c r="F4566" i="16"/>
  <c r="F4567" i="16"/>
  <c r="F4568" i="16"/>
  <c r="F4569" i="16"/>
  <c r="F4570" i="16"/>
  <c r="F4571" i="16"/>
  <c r="F4572" i="16"/>
  <c r="F4573" i="16"/>
  <c r="F4574" i="16"/>
  <c r="F4575" i="16"/>
  <c r="F4576" i="16"/>
  <c r="F4577" i="16"/>
  <c r="F4578" i="16"/>
  <c r="F4579" i="16"/>
  <c r="F4580" i="16"/>
  <c r="F4581" i="16"/>
  <c r="F4582" i="16"/>
  <c r="F4583" i="16"/>
  <c r="F4584" i="16"/>
  <c r="F4585" i="16"/>
  <c r="F4586" i="16"/>
  <c r="F4587" i="16"/>
  <c r="F4588" i="16"/>
  <c r="F4589" i="16"/>
  <c r="F4590" i="16"/>
  <c r="F4591" i="16"/>
  <c r="F4592" i="16"/>
  <c r="F4593" i="16"/>
  <c r="F4594" i="16"/>
  <c r="F4595" i="16"/>
  <c r="F4596" i="16"/>
  <c r="F4597" i="16"/>
  <c r="F4598" i="16"/>
  <c r="F4599" i="16"/>
  <c r="F4600" i="16"/>
  <c r="F4601" i="16"/>
  <c r="F4602" i="16"/>
  <c r="F4603" i="16"/>
  <c r="F4604" i="16"/>
  <c r="F4605" i="16"/>
  <c r="F4606" i="16"/>
  <c r="F4607" i="16"/>
  <c r="F4608" i="16"/>
  <c r="F4609" i="16"/>
  <c r="F4610" i="16"/>
  <c r="F4611" i="16"/>
  <c r="F4612" i="16"/>
  <c r="F4613" i="16"/>
  <c r="F4614" i="16"/>
  <c r="F4615" i="16"/>
  <c r="F4616" i="16"/>
  <c r="F4617" i="16"/>
  <c r="F4618" i="16"/>
  <c r="F4619" i="16"/>
  <c r="F4620" i="16"/>
  <c r="F4621" i="16"/>
  <c r="F4622" i="16"/>
  <c r="F4623" i="16"/>
  <c r="F4624" i="16"/>
  <c r="F4625" i="16"/>
  <c r="F4626" i="16"/>
  <c r="F4627" i="16"/>
  <c r="F4628" i="16"/>
  <c r="F4629" i="16"/>
  <c r="F4630" i="16"/>
  <c r="F4631" i="16"/>
  <c r="F4632" i="16"/>
  <c r="F4633" i="16"/>
  <c r="F4634" i="16"/>
  <c r="F4635" i="16"/>
  <c r="F4636" i="16"/>
  <c r="F4637" i="16"/>
  <c r="F4638" i="16"/>
  <c r="F4639" i="16"/>
  <c r="F4640" i="16"/>
  <c r="F4641" i="16"/>
  <c r="F4642" i="16"/>
  <c r="F4643" i="16"/>
  <c r="F4644" i="16"/>
  <c r="F4645" i="16"/>
  <c r="F4646" i="16"/>
  <c r="F4647" i="16"/>
  <c r="F4648" i="16"/>
  <c r="F4649" i="16"/>
  <c r="F4650" i="16"/>
  <c r="F4651" i="16"/>
  <c r="F4652" i="16"/>
  <c r="F4653" i="16"/>
  <c r="F4654" i="16"/>
  <c r="F4655" i="16"/>
  <c r="F4656" i="16"/>
  <c r="F4657" i="16"/>
  <c r="F4658" i="16"/>
  <c r="F4659" i="16"/>
  <c r="F4660" i="16"/>
  <c r="F4661" i="16"/>
  <c r="F4662" i="16"/>
  <c r="F4663" i="16"/>
  <c r="F4664" i="16"/>
  <c r="F4665" i="16"/>
  <c r="F4666" i="16"/>
  <c r="F4667" i="16"/>
  <c r="F4668" i="16"/>
  <c r="F4669" i="16"/>
  <c r="F4670" i="16"/>
  <c r="F4671" i="16"/>
  <c r="F4672" i="16"/>
  <c r="F4673" i="16"/>
  <c r="F4674" i="16"/>
  <c r="F4675" i="16"/>
  <c r="F4676" i="16"/>
  <c r="F4677" i="16"/>
  <c r="F4678" i="16"/>
  <c r="F4679" i="16"/>
  <c r="F4680" i="16"/>
  <c r="F4681" i="16"/>
  <c r="F4682" i="16"/>
  <c r="F4683" i="16"/>
  <c r="F4684" i="16"/>
  <c r="F4685" i="16"/>
  <c r="F4686" i="16"/>
  <c r="F4687" i="16"/>
  <c r="F4688" i="16"/>
  <c r="F4689" i="16"/>
  <c r="F4690" i="16"/>
  <c r="F4691" i="16"/>
  <c r="F4692" i="16"/>
  <c r="F4693" i="16"/>
  <c r="F4694" i="16"/>
  <c r="F4695" i="16"/>
  <c r="F4696" i="16"/>
  <c r="F4697" i="16"/>
  <c r="F4698" i="16"/>
  <c r="F4699" i="16"/>
  <c r="F4700" i="16"/>
  <c r="F4701" i="16"/>
  <c r="F4702" i="16"/>
  <c r="F4703" i="16"/>
  <c r="F4704" i="16"/>
  <c r="F4705" i="16"/>
  <c r="F4706" i="16"/>
  <c r="F4707" i="16"/>
  <c r="F4708" i="16"/>
  <c r="F4709" i="16"/>
  <c r="F4710" i="16"/>
  <c r="F4711" i="16"/>
  <c r="F4712" i="16"/>
  <c r="F4713" i="16"/>
  <c r="F4714" i="16"/>
  <c r="F4715" i="16"/>
  <c r="F4716" i="16"/>
  <c r="F4717" i="16"/>
  <c r="F4718" i="16"/>
  <c r="F4719" i="16"/>
  <c r="F4720" i="16"/>
  <c r="F4721" i="16"/>
  <c r="F4722" i="16"/>
  <c r="F4723" i="16"/>
  <c r="F4724" i="16"/>
  <c r="F4725" i="16"/>
  <c r="F4726" i="16"/>
  <c r="F4727" i="16"/>
  <c r="F4728" i="16"/>
  <c r="F4729" i="16"/>
  <c r="F4730" i="16"/>
  <c r="F4731" i="16"/>
  <c r="F4732" i="16"/>
  <c r="F4733" i="16"/>
  <c r="F4734" i="16"/>
  <c r="F4735" i="16"/>
  <c r="F4736" i="16"/>
  <c r="F4737" i="16"/>
  <c r="F4738" i="16"/>
  <c r="F4739" i="16"/>
  <c r="F4740" i="16"/>
  <c r="F4741" i="16"/>
  <c r="F4742" i="16"/>
  <c r="F4743" i="16"/>
  <c r="F4744" i="16"/>
  <c r="F4745" i="16"/>
  <c r="F4746" i="16"/>
  <c r="F4747" i="16"/>
  <c r="F4748" i="16"/>
  <c r="F4749" i="16"/>
  <c r="F4750" i="16"/>
  <c r="F4751" i="16"/>
  <c r="F4752" i="16"/>
  <c r="F4753" i="16"/>
  <c r="F4754" i="16"/>
  <c r="F4755" i="16"/>
  <c r="F4756" i="16"/>
  <c r="F4757" i="16"/>
  <c r="F4758" i="16"/>
  <c r="F4759" i="16"/>
  <c r="F4760" i="16"/>
  <c r="F4761" i="16"/>
  <c r="F4762" i="16"/>
  <c r="F4763" i="16"/>
  <c r="F4764" i="16"/>
  <c r="F4765" i="16"/>
  <c r="F4766" i="16"/>
  <c r="F4767" i="16"/>
  <c r="F4768" i="16"/>
  <c r="F4769" i="16"/>
  <c r="F4770" i="16"/>
  <c r="F4771" i="16"/>
  <c r="F4772" i="16"/>
  <c r="F4773" i="16"/>
  <c r="F4774" i="16"/>
  <c r="F4775" i="16"/>
  <c r="F4776" i="16"/>
  <c r="F4777" i="16"/>
  <c r="F4778" i="16"/>
  <c r="F4779" i="16"/>
  <c r="F4780" i="16"/>
  <c r="F4781" i="16"/>
  <c r="F4782" i="16"/>
  <c r="F4783" i="16"/>
  <c r="F4784" i="16"/>
  <c r="F4785" i="16"/>
  <c r="F4786" i="16"/>
  <c r="F4787" i="16"/>
  <c r="F4788" i="16"/>
  <c r="F4789" i="16"/>
  <c r="F4790" i="16"/>
  <c r="F4791" i="16"/>
  <c r="F4792" i="16"/>
  <c r="F4793" i="16"/>
  <c r="F4794" i="16"/>
  <c r="F4795" i="16"/>
  <c r="F4796" i="16"/>
  <c r="F4797" i="16"/>
  <c r="F4798" i="16"/>
  <c r="F4799" i="16"/>
  <c r="F4800" i="16"/>
  <c r="F4801" i="16"/>
  <c r="F4802" i="16"/>
  <c r="F4803" i="16"/>
  <c r="F4804" i="16"/>
  <c r="F4805" i="16"/>
  <c r="F4806" i="16"/>
  <c r="F4807" i="16"/>
  <c r="F4808" i="16"/>
  <c r="F4809" i="16"/>
  <c r="F4810" i="16"/>
  <c r="F4811" i="16"/>
  <c r="F4812" i="16"/>
  <c r="F4813" i="16"/>
  <c r="F4814" i="16"/>
  <c r="F4815" i="16"/>
  <c r="F4816" i="16"/>
  <c r="F4817" i="16"/>
  <c r="F4818" i="16"/>
  <c r="F4819" i="16"/>
  <c r="F4820" i="16"/>
  <c r="F4821" i="16"/>
  <c r="F4822" i="16"/>
  <c r="F4823" i="16"/>
  <c r="F4824" i="16"/>
  <c r="F4825" i="16"/>
  <c r="F4826" i="16"/>
  <c r="F4827" i="16"/>
  <c r="F4828" i="16"/>
  <c r="F4829" i="16"/>
  <c r="F4830" i="16"/>
  <c r="F4831" i="16"/>
  <c r="F4832" i="16"/>
  <c r="F4833" i="16"/>
  <c r="F4834" i="16"/>
  <c r="F4835" i="16"/>
  <c r="F4836" i="16"/>
  <c r="F4837" i="16"/>
  <c r="F4838" i="16"/>
  <c r="F4839" i="16"/>
  <c r="F4840" i="16"/>
  <c r="F4841" i="16"/>
  <c r="F4842" i="16"/>
  <c r="F4843" i="16"/>
  <c r="F4844" i="16"/>
  <c r="F4845" i="16"/>
  <c r="F4846" i="16"/>
  <c r="F4847" i="16"/>
  <c r="F4848" i="16"/>
  <c r="F4849" i="16"/>
  <c r="F4850" i="16"/>
  <c r="F4851" i="16"/>
  <c r="F4852" i="16"/>
  <c r="F4853" i="16"/>
  <c r="F4854" i="16"/>
  <c r="F4855" i="16"/>
  <c r="F4856" i="16"/>
  <c r="F4857" i="16"/>
  <c r="F4858" i="16"/>
  <c r="F4859" i="16"/>
  <c r="F4860" i="16"/>
  <c r="F4861" i="16"/>
  <c r="F4862" i="16"/>
  <c r="F4863" i="16"/>
  <c r="F4864" i="16"/>
  <c r="F4865" i="16"/>
  <c r="F4866" i="16"/>
  <c r="F4867" i="16"/>
  <c r="F4868" i="16"/>
  <c r="F4869" i="16"/>
  <c r="F4870" i="16"/>
  <c r="F4871" i="16"/>
  <c r="F4872" i="16"/>
  <c r="F4873" i="16"/>
  <c r="F4874" i="16"/>
  <c r="F4875" i="16"/>
  <c r="F4876" i="16"/>
  <c r="F4877" i="16"/>
  <c r="F4878" i="16"/>
  <c r="F4879" i="16"/>
  <c r="F4880" i="16"/>
  <c r="F4881" i="16"/>
  <c r="F4882" i="16"/>
  <c r="F4883" i="16"/>
  <c r="F4884" i="16"/>
  <c r="F4885" i="16"/>
  <c r="F4886" i="16"/>
  <c r="F4887" i="16"/>
  <c r="F4888" i="16"/>
  <c r="F4889" i="16"/>
  <c r="F4890" i="16"/>
  <c r="F4891" i="16"/>
  <c r="F4892" i="16"/>
  <c r="F4893" i="16"/>
  <c r="F4894" i="16"/>
  <c r="F4895" i="16"/>
  <c r="F4896" i="16"/>
  <c r="F4897" i="16"/>
  <c r="F4898" i="16"/>
  <c r="F4899" i="16"/>
  <c r="F4900" i="16"/>
  <c r="F4901" i="16"/>
  <c r="F4902" i="16"/>
  <c r="F4903" i="16"/>
  <c r="F4904" i="16"/>
  <c r="F4905" i="16"/>
  <c r="F4906" i="16"/>
  <c r="F4907" i="16"/>
  <c r="F4908" i="16"/>
  <c r="F4909" i="16"/>
  <c r="F4910" i="16"/>
  <c r="F4911" i="16"/>
  <c r="F4912" i="16"/>
  <c r="F4913" i="16"/>
  <c r="F4914" i="16"/>
  <c r="F4915" i="16"/>
  <c r="F4916" i="16"/>
  <c r="F4917" i="16"/>
  <c r="F4918" i="16"/>
  <c r="F4919" i="16"/>
  <c r="F4920" i="16"/>
  <c r="F4921" i="16"/>
  <c r="F4922" i="16"/>
  <c r="F4923" i="16"/>
  <c r="F4924" i="16"/>
  <c r="F4925" i="16"/>
  <c r="F4926" i="16"/>
  <c r="F4927" i="16"/>
  <c r="F4928" i="16"/>
  <c r="F4929" i="16"/>
  <c r="F4930" i="16"/>
  <c r="F4931" i="16"/>
  <c r="F4932" i="16"/>
  <c r="F4933" i="16"/>
  <c r="F4934" i="16"/>
  <c r="F4935" i="16"/>
  <c r="F4936" i="16"/>
  <c r="F4937" i="16"/>
  <c r="F4938" i="16"/>
  <c r="F4939" i="16"/>
  <c r="F4940" i="16"/>
  <c r="F4941" i="16"/>
  <c r="F4942" i="16"/>
  <c r="F4943" i="16"/>
  <c r="F4944" i="16"/>
  <c r="F4945" i="16"/>
  <c r="F4946" i="16"/>
  <c r="F4947" i="16"/>
  <c r="F4948" i="16"/>
  <c r="F4949" i="16"/>
  <c r="F4950" i="16"/>
  <c r="F4951" i="16"/>
  <c r="F4952" i="16"/>
  <c r="F4953" i="16"/>
  <c r="F4954" i="16"/>
  <c r="F4955" i="16"/>
  <c r="F4956" i="16"/>
  <c r="F4957" i="16"/>
  <c r="F4958" i="16"/>
  <c r="F4959" i="16"/>
  <c r="F4960" i="16"/>
  <c r="F4961" i="16"/>
  <c r="F4962" i="16"/>
  <c r="F4963" i="16"/>
  <c r="F4964" i="16"/>
  <c r="F4965" i="16"/>
  <c r="F4966" i="16"/>
  <c r="F4967" i="16"/>
  <c r="F4968" i="16"/>
  <c r="F4969" i="16"/>
  <c r="F4970" i="16"/>
  <c r="F4971" i="16"/>
  <c r="F4972" i="16"/>
  <c r="F4973" i="16"/>
  <c r="F4974" i="16"/>
  <c r="F4975" i="16"/>
  <c r="F4976" i="16"/>
  <c r="F4977" i="16"/>
  <c r="F4978" i="16"/>
  <c r="F4979" i="16"/>
  <c r="F4980" i="16"/>
  <c r="F4981" i="16"/>
  <c r="F4982" i="16"/>
  <c r="F4983" i="16"/>
  <c r="F4984" i="16"/>
  <c r="F4985" i="16"/>
  <c r="F4986" i="16"/>
  <c r="F4987" i="16"/>
  <c r="F4988" i="16"/>
  <c r="F4989" i="16"/>
  <c r="F4990" i="16"/>
  <c r="F4991" i="16"/>
  <c r="F4992" i="16"/>
  <c r="F4993" i="16"/>
  <c r="F4994" i="16"/>
  <c r="F4995" i="16"/>
  <c r="F4996" i="16"/>
  <c r="F4997" i="16"/>
  <c r="F4998" i="16"/>
  <c r="F4999" i="16"/>
  <c r="F5000" i="16"/>
  <c r="F5001" i="16"/>
  <c r="F5002" i="16"/>
  <c r="F5003" i="16"/>
  <c r="F5004" i="16"/>
  <c r="F5005" i="16"/>
  <c r="F5006" i="16"/>
  <c r="F5007" i="16"/>
  <c r="F5008" i="16"/>
  <c r="F5009" i="16"/>
  <c r="F5010" i="16"/>
  <c r="F5011" i="16"/>
  <c r="F5012" i="16"/>
  <c r="F5013" i="16"/>
  <c r="F5014" i="16"/>
  <c r="F5015" i="16"/>
  <c r="F5016" i="16"/>
  <c r="F5017" i="16"/>
  <c r="F5018" i="16"/>
  <c r="F5019" i="16"/>
  <c r="F5020" i="16"/>
  <c r="F5021" i="16"/>
  <c r="F5022" i="16"/>
  <c r="F5023" i="16"/>
  <c r="F5024" i="16"/>
  <c r="F5025" i="16"/>
  <c r="F5026" i="16"/>
  <c r="F5027" i="16"/>
  <c r="F5028" i="16"/>
  <c r="F5029" i="16"/>
  <c r="F5030" i="16"/>
  <c r="F5031" i="16"/>
  <c r="F5032" i="16"/>
  <c r="F5033" i="16"/>
  <c r="F5034" i="16"/>
  <c r="F5035" i="16"/>
  <c r="F5036" i="16"/>
  <c r="F5037" i="16"/>
  <c r="F5038" i="16"/>
  <c r="F5039" i="16"/>
  <c r="F5040" i="16"/>
  <c r="F5041" i="16"/>
  <c r="F5042" i="16"/>
  <c r="F5043" i="16"/>
  <c r="F5044" i="16"/>
  <c r="F5045" i="16"/>
  <c r="F5046" i="16"/>
  <c r="F5047" i="16"/>
  <c r="F5048" i="16"/>
  <c r="F5049" i="16"/>
  <c r="F5050" i="16"/>
  <c r="F5051" i="16"/>
  <c r="F5052" i="16"/>
  <c r="F5053" i="16"/>
  <c r="F5054" i="16"/>
  <c r="F5055" i="16"/>
  <c r="F5056" i="16"/>
  <c r="F5057" i="16"/>
  <c r="F5058" i="16"/>
  <c r="F5059" i="16"/>
  <c r="F5060" i="16"/>
  <c r="F5061" i="16"/>
  <c r="F5062" i="16"/>
  <c r="F5063" i="16"/>
  <c r="F5064" i="16"/>
  <c r="F5065" i="16"/>
  <c r="F5066" i="16"/>
  <c r="F5067" i="16"/>
  <c r="F5068" i="16"/>
  <c r="F5069" i="16"/>
  <c r="F5070" i="16"/>
  <c r="F5071" i="16"/>
  <c r="F5072" i="16"/>
  <c r="F5073" i="16"/>
  <c r="F5074" i="16"/>
  <c r="F5075" i="16"/>
  <c r="F5076" i="16"/>
  <c r="F5077" i="16"/>
  <c r="F5078" i="16"/>
  <c r="F5079" i="16"/>
  <c r="F5080" i="16"/>
  <c r="F5081" i="16"/>
  <c r="F5082" i="16"/>
  <c r="F5083" i="16"/>
  <c r="F5084" i="16"/>
  <c r="F5085" i="16"/>
  <c r="F5086" i="16"/>
  <c r="F5087" i="16"/>
  <c r="F5088" i="16"/>
  <c r="F5089" i="16"/>
  <c r="F5090" i="16"/>
  <c r="F5091" i="16"/>
  <c r="F5092" i="16"/>
  <c r="F5093" i="16"/>
  <c r="F5094" i="16"/>
  <c r="F5095" i="16"/>
  <c r="F5096" i="16"/>
  <c r="F5097" i="16"/>
  <c r="F5098" i="16"/>
  <c r="F5099" i="16"/>
  <c r="F5100" i="16"/>
  <c r="F5101" i="16"/>
  <c r="F5102" i="16"/>
  <c r="F5103" i="16"/>
  <c r="F5104" i="16"/>
  <c r="F5105" i="16"/>
  <c r="F5106" i="16"/>
  <c r="F5107" i="16"/>
  <c r="F5108" i="16"/>
  <c r="F5109" i="16"/>
  <c r="F5110" i="16"/>
  <c r="F5111" i="16"/>
  <c r="F5112" i="16"/>
  <c r="F5113" i="16"/>
  <c r="F5114" i="16"/>
  <c r="F5115" i="16"/>
  <c r="F5116" i="16"/>
  <c r="F5117" i="16"/>
  <c r="F5118" i="16"/>
  <c r="F5119" i="16"/>
  <c r="F5120" i="16"/>
  <c r="F5121" i="16"/>
  <c r="F5122" i="16"/>
  <c r="F5123" i="16"/>
  <c r="F5124" i="16"/>
  <c r="F5125" i="16"/>
  <c r="F5126" i="16"/>
  <c r="F5127" i="16"/>
  <c r="F5128" i="16"/>
  <c r="F5129" i="16"/>
  <c r="F5130" i="16"/>
  <c r="F5131" i="16"/>
  <c r="F5132" i="16"/>
  <c r="F5133" i="16"/>
  <c r="F5134" i="16"/>
  <c r="F5135" i="16"/>
  <c r="F5136" i="16"/>
  <c r="F5137" i="16"/>
  <c r="F5138" i="16"/>
  <c r="F5139" i="16"/>
  <c r="F5140" i="16"/>
  <c r="F5141" i="16"/>
  <c r="F5142" i="16"/>
  <c r="F5143" i="16"/>
  <c r="F5144" i="16"/>
  <c r="F5145" i="16"/>
  <c r="F5146" i="16"/>
  <c r="F5147" i="16"/>
  <c r="F5148" i="16"/>
  <c r="F5149" i="16"/>
  <c r="F5150" i="16"/>
  <c r="F5151" i="16"/>
  <c r="F5152" i="16"/>
  <c r="F5153" i="16"/>
  <c r="F5154" i="16"/>
  <c r="F5155" i="16"/>
  <c r="F5156" i="16"/>
  <c r="F5157" i="16"/>
  <c r="F5158" i="16"/>
  <c r="F5159" i="16"/>
  <c r="F5160" i="16"/>
  <c r="F5161" i="16"/>
  <c r="F5162" i="16"/>
  <c r="F5163" i="16"/>
  <c r="F5164" i="16"/>
  <c r="F5165" i="16"/>
  <c r="F5166" i="16"/>
  <c r="F5167" i="16"/>
  <c r="F5168" i="16"/>
  <c r="F5169" i="16"/>
  <c r="F5170" i="16"/>
  <c r="F5171" i="16"/>
  <c r="F5172" i="16"/>
  <c r="F5173" i="16"/>
  <c r="F5174" i="16"/>
  <c r="F5175" i="16"/>
  <c r="F5176" i="16"/>
  <c r="F5177" i="16"/>
  <c r="F5178" i="16"/>
  <c r="F5179" i="16"/>
  <c r="F5180" i="16"/>
  <c r="F5181" i="16"/>
  <c r="F5182" i="16"/>
  <c r="F5183" i="16"/>
  <c r="F5184" i="16"/>
  <c r="F5185" i="16"/>
  <c r="F5186" i="16"/>
  <c r="F5187" i="16"/>
  <c r="F5188" i="16"/>
  <c r="F5189" i="16"/>
  <c r="F5190" i="16"/>
  <c r="F5191" i="16"/>
  <c r="F5192" i="16"/>
  <c r="F5193" i="16"/>
  <c r="F5194" i="16"/>
  <c r="F5195" i="16"/>
  <c r="F5196" i="16"/>
  <c r="F5197" i="16"/>
  <c r="F5198" i="16"/>
  <c r="F5199" i="16"/>
  <c r="F5200" i="16"/>
  <c r="F5201" i="16"/>
  <c r="F5202" i="16"/>
  <c r="F5203" i="16"/>
  <c r="F5204" i="16"/>
  <c r="F5205" i="16"/>
  <c r="F5206" i="16"/>
  <c r="F5207" i="16"/>
  <c r="F5208" i="16"/>
  <c r="F5209" i="16"/>
  <c r="F5210" i="16"/>
  <c r="F5211" i="16"/>
  <c r="F5212" i="16"/>
  <c r="F5213" i="16"/>
  <c r="F5214" i="16"/>
  <c r="F5215" i="16"/>
  <c r="F5216" i="16"/>
  <c r="F5217" i="16"/>
  <c r="F5218" i="16"/>
  <c r="F5219" i="16"/>
  <c r="F5220" i="16"/>
  <c r="F5221" i="16"/>
  <c r="F5222" i="16"/>
  <c r="F5223" i="16"/>
  <c r="F5224" i="16"/>
  <c r="F5225" i="16"/>
  <c r="F5226" i="16"/>
  <c r="F5227" i="16"/>
  <c r="F5228" i="16"/>
  <c r="F5229" i="16"/>
  <c r="F5230" i="16"/>
  <c r="F5231" i="16"/>
  <c r="F5232" i="16"/>
  <c r="F5233" i="16"/>
  <c r="F5234" i="16"/>
  <c r="F5235" i="16"/>
  <c r="F5236" i="16"/>
  <c r="F5237" i="16"/>
  <c r="F5238" i="16"/>
  <c r="F5239" i="16"/>
  <c r="F5240" i="16"/>
  <c r="F5241" i="16"/>
  <c r="F5242" i="16"/>
  <c r="F5243" i="16"/>
  <c r="F5244" i="16"/>
  <c r="F5245" i="16"/>
  <c r="F5246" i="16"/>
  <c r="F5247" i="16"/>
  <c r="F5248" i="16"/>
  <c r="F5249" i="16"/>
  <c r="F5250" i="16"/>
  <c r="F5251" i="16"/>
  <c r="F5252" i="16"/>
  <c r="F5253" i="16"/>
  <c r="F5254" i="16"/>
  <c r="F5255" i="16"/>
  <c r="F5256" i="16"/>
  <c r="F5257" i="16"/>
  <c r="F5258" i="16"/>
  <c r="F5259" i="16"/>
  <c r="F5260" i="16"/>
  <c r="F5261" i="16"/>
  <c r="F5262" i="16"/>
  <c r="F5263" i="16"/>
  <c r="F5264" i="16"/>
  <c r="F5265" i="16"/>
  <c r="F5266" i="16"/>
  <c r="F5267" i="16"/>
  <c r="F5268" i="16"/>
  <c r="F5269" i="16"/>
  <c r="F5270" i="16"/>
  <c r="F5271" i="16"/>
  <c r="F5272" i="16"/>
  <c r="F5273" i="16"/>
  <c r="F5274" i="16"/>
  <c r="F5275" i="16"/>
  <c r="F5276" i="16"/>
  <c r="F5277" i="16"/>
  <c r="F5278" i="16"/>
  <c r="F5279" i="16"/>
  <c r="F5280" i="16"/>
  <c r="F5281" i="16"/>
  <c r="F5282" i="16"/>
  <c r="F5283" i="16"/>
  <c r="F5284" i="16"/>
  <c r="F5285" i="16"/>
  <c r="F5286" i="16"/>
  <c r="F5287" i="16"/>
  <c r="F5288" i="16"/>
  <c r="F5289" i="16"/>
  <c r="F5290" i="16"/>
  <c r="F5291" i="16"/>
  <c r="F5292" i="16"/>
  <c r="F5293" i="16"/>
  <c r="F5294" i="16"/>
  <c r="F5295" i="16"/>
  <c r="F5296" i="16"/>
  <c r="F5297" i="16"/>
  <c r="F5298" i="16"/>
  <c r="F5299" i="16"/>
  <c r="F5300" i="16"/>
  <c r="F5301" i="16"/>
  <c r="F5302" i="16"/>
  <c r="F5303" i="16"/>
  <c r="F5304" i="16"/>
  <c r="F5305" i="16"/>
  <c r="F5306" i="16"/>
  <c r="F5307" i="16"/>
  <c r="F5308" i="16"/>
  <c r="F5309" i="16"/>
  <c r="F5310" i="16"/>
  <c r="F5311" i="16"/>
  <c r="F5312" i="16"/>
  <c r="F5313" i="16"/>
  <c r="F5314" i="16"/>
  <c r="F5315" i="16"/>
  <c r="F5316" i="16"/>
  <c r="F5317" i="16"/>
  <c r="F5318" i="16"/>
  <c r="F5319" i="16"/>
  <c r="F5320" i="16"/>
  <c r="F5321" i="16"/>
  <c r="F5322" i="16"/>
  <c r="F5323" i="16"/>
  <c r="F5324" i="16"/>
  <c r="F5325" i="16"/>
  <c r="F5326" i="16"/>
  <c r="F5327" i="16"/>
  <c r="F5328" i="16"/>
  <c r="F5329" i="16"/>
  <c r="F5330" i="16"/>
  <c r="F5331" i="16"/>
  <c r="F5332" i="16"/>
  <c r="F5333" i="16"/>
  <c r="F5334" i="16"/>
  <c r="F5335" i="16"/>
  <c r="F5336" i="16"/>
  <c r="F5337" i="16"/>
  <c r="F5338" i="16"/>
  <c r="F5339" i="16"/>
  <c r="F5340" i="16"/>
  <c r="F5341" i="16"/>
  <c r="F5342" i="16"/>
  <c r="F5343" i="16"/>
  <c r="F5344" i="16"/>
  <c r="F5345" i="16"/>
  <c r="F5346" i="16"/>
  <c r="F5347" i="16"/>
  <c r="F5348" i="16"/>
  <c r="F5349" i="16"/>
  <c r="F5350" i="16"/>
  <c r="F5351" i="16"/>
  <c r="F5352" i="16"/>
  <c r="F5353" i="16"/>
  <c r="F5354" i="16"/>
  <c r="F5355" i="16"/>
  <c r="F5356" i="16"/>
  <c r="F5357" i="16"/>
  <c r="F5358" i="16"/>
  <c r="F5359" i="16"/>
  <c r="F5360" i="16"/>
  <c r="F5361" i="16"/>
  <c r="F5362" i="16"/>
  <c r="F5363" i="16"/>
  <c r="F5364" i="16"/>
  <c r="F5365" i="16"/>
  <c r="F5366" i="16"/>
  <c r="F5367" i="16"/>
  <c r="F5368" i="16"/>
  <c r="F5369" i="16"/>
  <c r="F5370" i="16"/>
  <c r="F5371" i="16"/>
  <c r="F5372" i="16"/>
  <c r="F5373" i="16"/>
  <c r="F5374" i="16"/>
  <c r="F5375" i="16"/>
  <c r="F5376" i="16"/>
  <c r="F5377" i="16"/>
  <c r="F5378" i="16"/>
  <c r="F5379" i="16"/>
  <c r="F5380" i="16"/>
  <c r="F5381" i="16"/>
  <c r="F5382" i="16"/>
  <c r="F5383" i="16"/>
  <c r="F5384" i="16"/>
  <c r="F5385" i="16"/>
  <c r="F5386" i="16"/>
  <c r="F5387" i="16"/>
  <c r="F5388" i="16"/>
  <c r="F5389" i="16"/>
  <c r="F5390" i="16"/>
  <c r="F5391" i="16"/>
  <c r="F5392" i="16"/>
  <c r="F5393" i="16"/>
  <c r="F5394" i="16"/>
  <c r="F5395" i="16"/>
  <c r="F5396" i="16"/>
  <c r="F5397" i="16"/>
  <c r="F5398" i="16"/>
  <c r="F5399" i="16"/>
  <c r="F5400" i="16"/>
  <c r="F5401" i="16"/>
  <c r="F5402" i="16"/>
  <c r="F5403" i="16"/>
  <c r="F5404" i="16"/>
  <c r="F5405" i="16"/>
  <c r="F5406" i="16"/>
  <c r="F5407" i="16"/>
  <c r="F5408" i="16"/>
  <c r="F5409" i="16"/>
  <c r="F5410" i="16"/>
  <c r="F5411" i="16"/>
  <c r="F5412" i="16"/>
  <c r="F5413" i="16"/>
  <c r="F5414" i="16"/>
  <c r="F5415" i="16"/>
  <c r="F5416" i="16"/>
  <c r="F5417" i="16"/>
  <c r="F5418" i="16"/>
  <c r="F5419" i="16"/>
  <c r="F5420" i="16"/>
  <c r="F5421" i="16"/>
  <c r="F5422" i="16"/>
  <c r="F5423" i="16"/>
  <c r="F5424" i="16"/>
  <c r="F5425" i="16"/>
  <c r="F5426" i="16"/>
  <c r="F5427" i="16"/>
  <c r="F5428" i="16"/>
  <c r="F5429" i="16"/>
  <c r="F5430" i="16"/>
  <c r="F5431" i="16"/>
  <c r="F5432" i="16"/>
  <c r="F5433" i="16"/>
  <c r="F5434" i="16"/>
  <c r="F5435" i="16"/>
  <c r="F5436" i="16"/>
  <c r="F5437" i="16"/>
  <c r="F5438" i="16"/>
  <c r="F5439" i="16"/>
  <c r="F5440" i="16"/>
  <c r="F5441" i="16"/>
  <c r="F5442" i="16"/>
  <c r="F5443" i="16"/>
  <c r="F5444" i="16"/>
  <c r="F5445" i="16"/>
  <c r="F5446" i="16"/>
  <c r="F5447" i="16"/>
  <c r="F5448" i="16"/>
  <c r="F5449" i="16"/>
  <c r="F5450" i="16"/>
  <c r="F5451" i="16"/>
  <c r="F5452" i="16"/>
  <c r="F5453" i="16"/>
  <c r="F5454" i="16"/>
  <c r="F5455" i="16"/>
  <c r="F5456" i="16"/>
  <c r="F5457" i="16"/>
  <c r="F5458" i="16"/>
  <c r="F5459" i="16"/>
  <c r="F5460" i="16"/>
  <c r="F5461" i="16"/>
  <c r="F5462" i="16"/>
  <c r="F5463" i="16"/>
  <c r="F5464" i="16"/>
  <c r="F5465" i="16"/>
  <c r="F5466" i="16"/>
  <c r="F5467" i="16"/>
  <c r="F5468" i="16"/>
  <c r="F5469" i="16"/>
  <c r="F5470" i="16"/>
  <c r="F5471" i="16"/>
  <c r="F5472" i="16"/>
  <c r="F5473" i="16"/>
  <c r="F5474" i="16"/>
  <c r="F5475" i="16"/>
  <c r="F5476" i="16"/>
  <c r="F5477" i="16"/>
  <c r="F5478" i="16"/>
  <c r="F5479" i="16"/>
  <c r="F5480" i="16"/>
  <c r="F5481" i="16"/>
  <c r="F5482" i="16"/>
  <c r="F5483" i="16"/>
  <c r="F5484" i="16"/>
  <c r="F5485" i="16"/>
  <c r="F5486" i="16"/>
  <c r="F5487" i="16"/>
  <c r="F5488" i="16"/>
  <c r="F5489" i="16"/>
  <c r="F5490" i="16"/>
  <c r="F5491" i="16"/>
  <c r="F5492" i="16"/>
  <c r="F5493" i="16"/>
  <c r="F5494" i="16"/>
  <c r="F5495" i="16"/>
  <c r="F5496" i="16"/>
  <c r="F5497" i="16"/>
  <c r="F5498" i="16"/>
  <c r="F5499" i="16"/>
  <c r="F5500" i="16"/>
  <c r="F5501" i="16"/>
  <c r="F5502" i="16"/>
  <c r="F5503" i="16"/>
  <c r="F5504" i="16"/>
  <c r="F5505" i="16"/>
  <c r="F5506" i="16"/>
  <c r="F5507" i="16"/>
  <c r="F5508" i="16"/>
  <c r="F5509" i="16"/>
  <c r="F5510" i="16"/>
  <c r="F5511" i="16"/>
  <c r="F5512" i="16"/>
  <c r="F5513" i="16"/>
  <c r="F5514" i="16"/>
  <c r="F5515" i="16"/>
  <c r="F5516" i="16"/>
  <c r="F5517" i="16"/>
  <c r="F5518" i="16"/>
  <c r="F5519" i="16"/>
  <c r="F5520" i="16"/>
  <c r="F5521" i="16"/>
  <c r="F5522" i="16"/>
  <c r="F5523" i="16"/>
  <c r="F5524" i="16"/>
  <c r="F5525" i="16"/>
  <c r="F5526" i="16"/>
  <c r="F5527" i="16"/>
  <c r="F5528" i="16"/>
  <c r="F5529" i="16"/>
  <c r="F5530" i="16"/>
  <c r="F5531" i="16"/>
  <c r="F5532" i="16"/>
  <c r="F5533" i="16"/>
  <c r="F5534" i="16"/>
  <c r="F5535" i="16"/>
  <c r="F5536" i="16"/>
  <c r="F5537" i="16"/>
  <c r="F5538" i="16"/>
  <c r="F5539" i="16"/>
  <c r="F5540" i="16"/>
  <c r="F5541" i="16"/>
  <c r="F5542" i="16"/>
  <c r="F5543" i="16"/>
  <c r="F5544" i="16"/>
  <c r="F5545" i="16"/>
  <c r="F5546" i="16"/>
  <c r="F5547" i="16"/>
  <c r="F5548" i="16"/>
  <c r="F5549" i="16"/>
  <c r="F5550" i="16"/>
  <c r="F5551" i="16"/>
  <c r="F5552" i="16"/>
  <c r="F5553" i="16"/>
  <c r="F5554" i="16"/>
  <c r="F5555" i="16"/>
  <c r="F5556" i="16"/>
  <c r="F5557" i="16"/>
  <c r="F5558" i="16"/>
  <c r="F5559" i="16"/>
  <c r="F5560" i="16"/>
  <c r="F5561" i="16"/>
  <c r="F5562" i="16"/>
  <c r="F5563" i="16"/>
  <c r="F5564" i="16"/>
  <c r="F5565" i="16"/>
  <c r="F5566" i="16"/>
  <c r="F5567" i="16"/>
  <c r="F5568" i="16"/>
  <c r="F5569" i="16"/>
  <c r="F5570" i="16"/>
  <c r="F5571" i="16"/>
  <c r="F5572" i="16"/>
  <c r="F5573" i="16"/>
  <c r="F5574" i="16"/>
  <c r="F5575" i="16"/>
  <c r="F5576" i="16"/>
  <c r="F5577" i="16"/>
  <c r="F5578" i="16"/>
  <c r="F5579" i="16"/>
  <c r="F5580" i="16"/>
  <c r="F5581" i="16"/>
  <c r="F5582" i="16"/>
  <c r="F5583" i="16"/>
  <c r="F5584" i="16"/>
  <c r="F5585" i="16"/>
  <c r="F5586" i="16"/>
  <c r="F5587" i="16"/>
  <c r="F5588" i="16"/>
  <c r="F5589" i="16"/>
  <c r="F5590" i="16"/>
  <c r="F5591" i="16"/>
  <c r="F5592" i="16"/>
  <c r="F5593" i="16"/>
  <c r="F5594" i="16"/>
  <c r="F5595" i="16"/>
  <c r="F5596" i="16"/>
  <c r="F5597" i="16"/>
  <c r="F5598" i="16"/>
  <c r="F5599" i="16"/>
  <c r="F5600" i="16"/>
  <c r="F5601" i="16"/>
  <c r="F5602" i="16"/>
  <c r="F5603" i="16"/>
  <c r="F5604" i="16"/>
  <c r="F5605" i="16"/>
  <c r="F5606" i="16"/>
  <c r="F5607" i="16"/>
  <c r="F5608" i="16"/>
  <c r="F5609" i="16"/>
  <c r="F5610" i="16"/>
  <c r="F5611" i="16"/>
  <c r="F5612" i="16"/>
  <c r="F5613" i="16"/>
  <c r="F5614" i="16"/>
  <c r="F5615" i="16"/>
  <c r="F5616" i="16"/>
  <c r="F5617" i="16"/>
  <c r="F5618" i="16"/>
  <c r="F5619" i="16"/>
  <c r="F5620" i="16"/>
  <c r="F5621" i="16"/>
  <c r="F5622" i="16"/>
  <c r="F5623" i="16"/>
  <c r="F5624" i="16"/>
  <c r="F5625" i="16"/>
  <c r="F5626" i="16"/>
  <c r="F5627" i="16"/>
  <c r="F5628" i="16"/>
  <c r="F5629" i="16"/>
  <c r="F5630" i="16"/>
  <c r="F5631" i="16"/>
  <c r="F5632" i="16"/>
  <c r="F5633" i="16"/>
  <c r="F5634" i="16"/>
  <c r="F5635" i="16"/>
  <c r="F5636" i="16"/>
  <c r="F5637" i="16"/>
  <c r="F5638" i="16"/>
  <c r="F5639" i="16"/>
  <c r="F5640" i="16"/>
  <c r="F5641" i="16"/>
  <c r="F5642" i="16"/>
  <c r="F5643" i="16"/>
  <c r="F5644" i="16"/>
  <c r="F5645" i="16"/>
  <c r="F5646" i="16"/>
  <c r="F5647" i="16"/>
  <c r="F5648" i="16"/>
  <c r="F5649" i="16"/>
  <c r="F5650" i="16"/>
  <c r="F5651" i="16"/>
  <c r="F5652" i="16"/>
  <c r="F5653" i="16"/>
  <c r="F5654" i="16"/>
  <c r="F5655" i="16"/>
  <c r="F5656" i="16"/>
  <c r="F5657" i="16"/>
  <c r="F5658" i="16"/>
  <c r="F5659" i="16"/>
  <c r="F5660" i="16"/>
  <c r="F5661" i="16"/>
  <c r="F5662" i="16"/>
  <c r="F5663" i="16"/>
  <c r="F5664" i="16"/>
  <c r="F5665" i="16"/>
  <c r="F5666" i="16"/>
  <c r="F5667" i="16"/>
  <c r="F5668" i="16"/>
  <c r="F5669" i="16"/>
  <c r="F5670" i="16"/>
  <c r="F5671" i="16"/>
  <c r="F5672" i="16"/>
  <c r="F5673" i="16"/>
  <c r="F5674" i="16"/>
  <c r="F5675" i="16"/>
  <c r="F5676" i="16"/>
  <c r="F5677" i="16"/>
  <c r="F5678" i="16"/>
  <c r="F5679" i="16"/>
  <c r="F5680" i="16"/>
  <c r="F5681" i="16"/>
  <c r="F5682" i="16"/>
  <c r="F5683" i="16"/>
  <c r="F5684" i="16"/>
  <c r="F5685" i="16"/>
  <c r="F5686" i="16"/>
  <c r="F5687" i="16"/>
  <c r="F5688" i="16"/>
  <c r="F5689" i="16"/>
  <c r="F5690" i="16"/>
  <c r="F5691" i="16"/>
  <c r="F5692" i="16"/>
  <c r="F5693" i="16"/>
  <c r="F5694" i="16"/>
  <c r="F5695" i="16"/>
  <c r="F5696" i="16"/>
  <c r="F5697" i="16"/>
  <c r="F5698" i="16"/>
  <c r="F5699" i="16"/>
  <c r="F5700" i="16"/>
  <c r="F5701" i="16"/>
  <c r="F5702" i="16"/>
  <c r="F5703" i="16"/>
  <c r="F5704" i="16"/>
  <c r="F5705" i="16"/>
  <c r="F5706" i="16"/>
  <c r="F5707" i="16"/>
  <c r="F5708" i="16"/>
  <c r="F5709" i="16"/>
  <c r="F5710" i="16"/>
  <c r="F5711" i="16"/>
  <c r="F5712" i="16"/>
  <c r="F5713" i="16"/>
  <c r="F5714" i="16"/>
  <c r="F5715" i="16"/>
  <c r="F5716" i="16"/>
  <c r="F5717" i="16"/>
  <c r="F5718" i="16"/>
  <c r="F5719" i="16"/>
  <c r="F5720" i="16"/>
  <c r="F5721" i="16"/>
  <c r="F5722" i="16"/>
  <c r="F5723" i="16"/>
  <c r="F5724" i="16"/>
  <c r="F5725" i="16"/>
  <c r="F5726" i="16"/>
  <c r="F5727" i="16"/>
  <c r="F5728" i="16"/>
  <c r="F5729" i="16"/>
  <c r="F5730" i="16"/>
  <c r="F5731" i="16"/>
  <c r="F5732" i="16"/>
  <c r="F5733" i="16"/>
  <c r="F5734" i="16"/>
  <c r="F5735" i="16"/>
  <c r="F5736" i="16"/>
  <c r="F5737" i="16"/>
  <c r="F5738" i="16"/>
  <c r="F5739" i="16"/>
  <c r="F5740" i="16"/>
  <c r="F5741" i="16"/>
  <c r="F5742" i="16"/>
  <c r="F5743" i="16"/>
  <c r="F5744" i="16"/>
  <c r="F5745" i="16"/>
  <c r="F5746" i="16"/>
  <c r="F5747" i="16"/>
  <c r="F5748" i="16"/>
  <c r="F5749" i="16"/>
  <c r="F5750" i="16"/>
  <c r="F5751" i="16"/>
  <c r="F5752" i="16"/>
  <c r="F5753" i="16"/>
  <c r="F5754" i="16"/>
  <c r="F5755" i="16"/>
  <c r="F5756" i="16"/>
  <c r="F5757" i="16"/>
  <c r="F5758" i="16"/>
  <c r="F5759" i="16"/>
  <c r="F5760" i="16"/>
  <c r="F5761" i="16"/>
  <c r="F5762" i="16"/>
  <c r="F5763" i="16"/>
  <c r="F5764" i="16"/>
  <c r="F5765" i="16"/>
  <c r="F5766" i="16"/>
  <c r="F5767" i="16"/>
  <c r="F5768" i="16"/>
  <c r="F5769" i="16"/>
  <c r="F5770" i="16"/>
  <c r="F5771" i="16"/>
  <c r="F5772" i="16"/>
  <c r="F5773" i="16"/>
  <c r="F5774" i="16"/>
  <c r="F5775" i="16"/>
  <c r="F5776" i="16"/>
  <c r="F5777" i="16"/>
  <c r="F5778" i="16"/>
  <c r="F5779" i="16"/>
  <c r="F5780" i="16"/>
  <c r="F5781" i="16"/>
  <c r="F5782" i="16"/>
  <c r="F5783" i="16"/>
  <c r="F5784" i="16"/>
  <c r="F5785" i="16"/>
  <c r="F5786" i="16"/>
  <c r="F5787" i="16"/>
  <c r="F5788" i="16"/>
  <c r="F5789" i="16"/>
  <c r="F5790" i="16"/>
  <c r="F5791" i="16"/>
  <c r="F5792" i="16"/>
  <c r="F5793" i="16"/>
  <c r="F5794" i="16"/>
  <c r="F5795" i="16"/>
  <c r="F5796" i="16"/>
  <c r="F5797" i="16"/>
  <c r="F5798" i="16"/>
  <c r="F5799" i="16"/>
  <c r="F5800" i="16"/>
  <c r="F5801" i="16"/>
  <c r="F5802" i="16"/>
  <c r="F5803" i="16"/>
  <c r="F5804" i="16"/>
  <c r="F5805" i="16"/>
  <c r="F5806" i="16"/>
  <c r="F5807" i="16"/>
  <c r="F5808" i="16"/>
  <c r="F5809" i="16"/>
  <c r="F5810" i="16"/>
  <c r="F5811" i="16"/>
  <c r="F5812" i="16"/>
  <c r="F5813" i="16"/>
  <c r="F5814" i="16"/>
  <c r="F5815" i="16"/>
  <c r="F5816" i="16"/>
  <c r="F5817" i="16"/>
  <c r="F5818" i="16"/>
  <c r="F5819" i="16"/>
  <c r="F5820" i="16"/>
  <c r="F5821" i="16"/>
  <c r="F5822" i="16"/>
  <c r="F5823" i="16"/>
  <c r="F5824" i="16"/>
  <c r="F5825" i="16"/>
  <c r="F5826" i="16"/>
  <c r="F5827" i="16"/>
  <c r="F5828" i="16"/>
  <c r="F5829" i="16"/>
  <c r="F5830" i="16"/>
  <c r="F5831" i="16"/>
  <c r="F5832" i="16"/>
  <c r="F5833" i="16"/>
  <c r="F5834" i="16"/>
  <c r="F5835" i="16"/>
  <c r="F5836" i="16"/>
  <c r="F5837" i="16"/>
  <c r="F5838" i="16"/>
  <c r="F5839" i="16"/>
  <c r="F5840" i="16"/>
  <c r="F5841" i="16"/>
  <c r="F5842" i="16"/>
  <c r="F5843" i="16"/>
  <c r="F5844" i="16"/>
  <c r="F5845" i="16"/>
  <c r="F5846" i="16"/>
  <c r="F5847" i="16"/>
  <c r="F5848" i="16"/>
  <c r="F5849" i="16"/>
  <c r="F5850" i="16"/>
  <c r="F5851" i="16"/>
  <c r="F5852" i="16"/>
  <c r="F5853" i="16"/>
  <c r="F5854" i="16"/>
  <c r="F5855" i="16"/>
  <c r="F5856" i="16"/>
  <c r="F5857" i="16"/>
  <c r="F5858" i="16"/>
  <c r="F5859" i="16"/>
  <c r="F5860" i="16"/>
  <c r="F5861" i="16"/>
  <c r="F5862" i="16"/>
  <c r="F5863" i="16"/>
  <c r="F5864" i="16"/>
  <c r="F5865" i="16"/>
  <c r="F5866" i="16"/>
  <c r="F5867" i="16"/>
  <c r="F5868" i="16"/>
  <c r="F5869" i="16"/>
  <c r="F5870" i="16"/>
  <c r="F5871" i="16"/>
  <c r="F5872" i="16"/>
  <c r="F5873" i="16"/>
  <c r="F5874" i="16"/>
  <c r="F5875" i="16"/>
  <c r="F5876" i="16"/>
  <c r="F5877" i="16"/>
  <c r="F5878" i="16"/>
  <c r="F5879" i="16"/>
  <c r="F5880" i="16"/>
  <c r="F5881" i="16"/>
  <c r="F5882" i="16"/>
  <c r="F5883" i="16"/>
  <c r="F5884" i="16"/>
  <c r="F5885" i="16"/>
  <c r="F5886" i="16"/>
  <c r="F5887" i="16"/>
  <c r="F5888" i="16"/>
  <c r="F5889" i="16"/>
  <c r="F5890" i="16"/>
  <c r="F5891" i="16"/>
  <c r="F5892" i="16"/>
  <c r="F5893" i="16"/>
  <c r="F5894" i="16"/>
  <c r="F5895" i="16"/>
  <c r="F5896" i="16"/>
  <c r="F5897" i="16"/>
  <c r="F5898" i="16"/>
  <c r="F5899" i="16"/>
  <c r="F5900" i="16"/>
  <c r="F5901" i="16"/>
  <c r="F5902" i="16"/>
  <c r="F5903" i="16"/>
  <c r="F5904" i="16"/>
  <c r="F5905" i="16"/>
  <c r="F5906" i="16"/>
  <c r="F5907" i="16"/>
  <c r="F5908" i="16"/>
  <c r="F5909" i="16"/>
  <c r="F5910" i="16"/>
  <c r="F5911" i="16"/>
  <c r="F5912" i="16"/>
  <c r="F5913" i="16"/>
  <c r="F5914" i="16"/>
  <c r="F5915" i="16"/>
  <c r="F5916" i="16"/>
  <c r="F5917" i="16"/>
  <c r="F5918" i="16"/>
  <c r="F5919" i="16"/>
  <c r="F5920" i="16"/>
  <c r="F5921" i="16"/>
  <c r="F5922" i="16"/>
  <c r="F5923" i="16"/>
  <c r="F5924" i="16"/>
  <c r="F5925" i="16"/>
  <c r="F5926" i="16"/>
  <c r="F5927" i="16"/>
  <c r="F5928" i="16"/>
  <c r="F5929" i="16"/>
  <c r="F5930" i="16"/>
  <c r="F5931" i="16"/>
  <c r="F5932" i="16"/>
  <c r="F5933" i="16"/>
  <c r="F5934" i="16"/>
  <c r="F5935" i="16"/>
  <c r="F5936" i="16"/>
  <c r="F5937" i="16"/>
  <c r="F5938" i="16"/>
  <c r="F5939" i="16"/>
  <c r="F5940" i="16"/>
  <c r="F5941" i="16"/>
  <c r="F5942" i="16"/>
  <c r="F5943" i="16"/>
  <c r="F5944" i="16"/>
  <c r="F5945" i="16"/>
  <c r="F5946" i="16"/>
  <c r="F5947" i="16"/>
  <c r="F5948" i="16"/>
  <c r="F5949" i="16"/>
  <c r="F5950" i="16"/>
  <c r="F5951" i="16"/>
  <c r="F5952" i="16"/>
  <c r="F5953" i="16"/>
  <c r="F5954" i="16"/>
  <c r="F5955" i="16"/>
  <c r="F5956" i="16"/>
  <c r="F5957" i="16"/>
  <c r="F5958" i="16"/>
  <c r="F5959" i="16"/>
  <c r="F5960" i="16"/>
  <c r="F5961" i="16"/>
  <c r="F5962" i="16"/>
  <c r="F5963" i="16"/>
  <c r="F5964" i="16"/>
  <c r="F5965" i="16"/>
  <c r="F5966" i="16"/>
  <c r="F5967" i="16"/>
  <c r="F5968" i="16"/>
  <c r="F5969" i="16"/>
  <c r="F5970" i="16"/>
  <c r="F5971" i="16"/>
  <c r="F5972" i="16"/>
  <c r="F5973" i="16"/>
  <c r="F5974" i="16"/>
  <c r="F5975" i="16"/>
  <c r="F5976" i="16"/>
  <c r="F5977" i="16"/>
  <c r="F5978" i="16"/>
  <c r="F5979" i="16"/>
  <c r="F5980" i="16"/>
  <c r="F5981" i="16"/>
  <c r="F5982" i="16"/>
  <c r="F5983" i="16"/>
  <c r="F5984" i="16"/>
  <c r="F5985" i="16"/>
  <c r="F5986" i="16"/>
  <c r="F5987" i="16"/>
  <c r="F5988" i="16"/>
  <c r="F5989" i="16"/>
  <c r="F5990" i="16"/>
  <c r="F5991" i="16"/>
  <c r="F5992" i="16"/>
  <c r="F5993" i="16"/>
  <c r="F5994" i="16"/>
  <c r="F5995" i="16"/>
  <c r="F5996" i="16"/>
  <c r="F5997" i="16"/>
  <c r="F5998" i="16"/>
  <c r="F5999" i="16"/>
  <c r="F6000" i="16"/>
  <c r="F6001" i="16"/>
  <c r="F6002" i="16"/>
  <c r="F6003" i="16"/>
  <c r="F6004" i="16"/>
  <c r="F6005" i="16"/>
  <c r="F6006" i="16"/>
  <c r="F6007" i="16"/>
  <c r="F6008" i="16"/>
  <c r="F6009" i="16"/>
  <c r="F6010" i="16"/>
  <c r="F6011" i="16"/>
  <c r="F6012" i="16"/>
  <c r="F6013" i="16"/>
  <c r="F6014" i="16"/>
  <c r="F6015" i="16"/>
  <c r="F6016" i="16"/>
  <c r="F6017" i="16"/>
  <c r="F6018" i="16"/>
  <c r="F6019" i="16"/>
  <c r="F6020" i="16"/>
  <c r="F6021" i="16"/>
  <c r="F6022" i="16"/>
  <c r="F6023" i="16"/>
  <c r="F6024" i="16"/>
  <c r="F6025" i="16"/>
  <c r="F6026" i="16"/>
  <c r="F6027" i="16"/>
  <c r="F6028" i="16"/>
  <c r="F6029" i="16"/>
  <c r="F6030" i="16"/>
  <c r="F6031" i="16"/>
  <c r="F6032" i="16"/>
  <c r="F6033" i="16"/>
  <c r="F6034" i="16"/>
  <c r="F6035" i="16"/>
  <c r="F6036" i="16"/>
  <c r="F6037" i="16"/>
  <c r="F6038" i="16"/>
  <c r="F6039" i="16"/>
  <c r="F6040" i="16"/>
  <c r="F6041" i="16"/>
  <c r="F6042" i="16"/>
  <c r="F6043" i="16"/>
  <c r="F6044" i="16"/>
  <c r="F6045" i="16"/>
  <c r="F6046" i="16"/>
  <c r="F6047" i="16"/>
  <c r="F6048" i="16"/>
  <c r="F6049" i="16"/>
  <c r="F6050" i="16"/>
  <c r="F6051" i="16"/>
  <c r="F6052" i="16"/>
  <c r="F6053" i="16"/>
  <c r="F6054" i="16"/>
  <c r="F6055" i="16"/>
  <c r="F6056" i="16"/>
  <c r="F6057" i="16"/>
  <c r="F6058" i="16"/>
  <c r="F6059" i="16"/>
  <c r="F6060" i="16"/>
  <c r="F6061" i="16"/>
  <c r="F6062" i="16"/>
  <c r="F6063" i="16"/>
  <c r="F6064" i="16"/>
  <c r="F6065" i="16"/>
  <c r="F6066" i="16"/>
  <c r="F6067" i="16"/>
  <c r="F6068" i="16"/>
  <c r="F6069" i="16"/>
  <c r="F6070" i="16"/>
  <c r="F6071" i="16"/>
  <c r="F6072" i="16"/>
  <c r="F6073" i="16"/>
  <c r="F6074" i="16"/>
  <c r="F6075" i="16"/>
  <c r="F6076" i="16"/>
  <c r="F6077" i="16"/>
  <c r="F6078" i="16"/>
  <c r="F6079" i="16"/>
  <c r="F6080" i="16"/>
  <c r="F6081" i="16"/>
  <c r="F6082" i="16"/>
  <c r="F6083" i="16"/>
  <c r="F6084" i="16"/>
  <c r="F6085" i="16"/>
  <c r="F6086" i="16"/>
  <c r="F6087" i="16"/>
  <c r="F6088" i="16"/>
  <c r="F6089" i="16"/>
  <c r="F6090" i="16"/>
  <c r="F6091" i="16"/>
  <c r="F6092" i="16"/>
  <c r="F6093" i="16"/>
  <c r="F6094" i="16"/>
  <c r="F6095" i="16"/>
  <c r="F6096" i="16"/>
  <c r="F6097" i="16"/>
  <c r="F6098" i="16"/>
  <c r="F6099" i="16"/>
  <c r="F6100" i="16"/>
  <c r="F6101" i="16"/>
  <c r="F6102" i="16"/>
  <c r="F6103" i="16"/>
  <c r="F6104" i="16"/>
  <c r="F6105" i="16"/>
  <c r="F6106" i="16"/>
  <c r="F6107" i="16"/>
  <c r="F6108" i="16"/>
  <c r="F6109" i="16"/>
  <c r="F6110" i="16"/>
  <c r="F6111" i="16"/>
  <c r="F6112" i="16"/>
  <c r="F6113" i="16"/>
  <c r="F6114" i="16"/>
  <c r="F6115" i="16"/>
  <c r="F6116" i="16"/>
  <c r="F6117" i="16"/>
  <c r="F6118" i="16"/>
  <c r="F6119" i="16"/>
  <c r="F6120" i="16"/>
  <c r="F6121" i="16"/>
  <c r="F6122" i="16"/>
  <c r="F6123" i="16"/>
  <c r="F6124" i="16"/>
  <c r="F6125" i="16"/>
  <c r="F6126" i="16"/>
  <c r="F6127" i="16"/>
  <c r="F6128" i="16"/>
  <c r="F6129" i="16"/>
  <c r="F6130" i="16"/>
  <c r="F6131" i="16"/>
  <c r="F6132" i="16"/>
  <c r="F6133" i="16"/>
  <c r="F6134" i="16"/>
  <c r="F6135" i="16"/>
  <c r="F6136" i="16"/>
  <c r="F6137" i="16"/>
  <c r="F6138" i="16"/>
  <c r="F6139" i="16"/>
  <c r="F6140" i="16"/>
  <c r="F6141" i="16"/>
  <c r="F6142" i="16"/>
  <c r="F6143" i="16"/>
  <c r="F6144" i="16"/>
  <c r="F6145" i="16"/>
  <c r="F6146" i="16"/>
  <c r="F6147" i="16"/>
  <c r="F6148" i="16"/>
  <c r="F6149" i="16"/>
  <c r="F6150" i="16"/>
  <c r="F6151" i="16"/>
  <c r="F6152" i="16"/>
  <c r="F6153" i="16"/>
  <c r="F6154" i="16"/>
  <c r="F6155" i="16"/>
  <c r="F6156" i="16"/>
  <c r="F6157" i="16"/>
  <c r="F6158" i="16"/>
  <c r="F6159" i="16"/>
  <c r="F6160" i="16"/>
  <c r="F6161" i="16"/>
  <c r="F6162" i="16"/>
  <c r="F6163" i="16"/>
  <c r="F6164" i="16"/>
  <c r="F6165" i="16"/>
  <c r="F6166" i="16"/>
  <c r="F6167" i="16"/>
  <c r="F6168" i="16"/>
  <c r="F6169" i="16"/>
  <c r="F6170" i="16"/>
  <c r="F6171" i="16"/>
  <c r="F6172" i="16"/>
  <c r="F6173" i="16"/>
  <c r="F6174" i="16"/>
  <c r="F6175" i="16"/>
  <c r="F6176" i="16"/>
  <c r="F6177" i="16"/>
  <c r="F6178" i="16"/>
  <c r="F6179" i="16"/>
  <c r="F6180" i="16"/>
  <c r="F6181" i="16"/>
  <c r="F6182" i="16"/>
  <c r="F6183" i="16"/>
  <c r="F6184" i="16"/>
  <c r="F6185" i="16"/>
  <c r="F6186" i="16"/>
  <c r="F6187" i="16"/>
  <c r="F6188" i="16"/>
  <c r="F6189" i="16"/>
  <c r="F6190" i="16"/>
  <c r="F6191" i="16"/>
  <c r="F6192" i="16"/>
  <c r="F6193" i="16"/>
  <c r="F6194" i="16"/>
  <c r="F6195" i="16"/>
  <c r="F6196" i="16"/>
  <c r="F6197" i="16"/>
  <c r="F6198" i="16"/>
  <c r="F6199" i="16"/>
  <c r="F6200" i="16"/>
  <c r="F6201" i="16"/>
  <c r="F6202" i="16"/>
  <c r="F6203" i="16"/>
  <c r="F6204" i="16"/>
  <c r="F6205" i="16"/>
  <c r="F6206" i="16"/>
  <c r="F6207" i="16"/>
  <c r="F6208" i="16"/>
  <c r="F6209" i="16"/>
  <c r="F6210" i="16"/>
  <c r="F6211" i="16"/>
  <c r="F6212" i="16"/>
  <c r="F6213" i="16"/>
  <c r="F6214" i="16"/>
  <c r="F6215" i="16"/>
  <c r="F6216" i="16"/>
  <c r="F6217" i="16"/>
  <c r="F6218" i="16"/>
  <c r="F6219" i="16"/>
  <c r="F6220" i="16"/>
  <c r="F6221" i="16"/>
  <c r="F6222" i="16"/>
  <c r="F6223" i="16"/>
  <c r="F6224" i="16"/>
  <c r="F6225" i="16"/>
  <c r="F6226" i="16"/>
  <c r="F6227" i="16"/>
  <c r="F6228" i="16"/>
  <c r="F6229" i="16"/>
  <c r="F6230" i="16"/>
  <c r="F6231" i="16"/>
  <c r="F6232" i="16"/>
  <c r="F6233" i="16"/>
  <c r="F6234" i="16"/>
  <c r="F6235" i="16"/>
  <c r="F6236" i="16"/>
  <c r="F6237" i="16"/>
  <c r="F6238" i="16"/>
  <c r="F6239" i="16"/>
  <c r="F6240" i="16"/>
  <c r="F6241" i="16"/>
  <c r="F6242" i="16"/>
  <c r="F6243" i="16"/>
  <c r="F6244" i="16"/>
  <c r="F6245" i="16"/>
  <c r="F6246" i="16"/>
  <c r="F6247" i="16"/>
  <c r="F6248" i="16"/>
  <c r="F6249" i="16"/>
  <c r="F6250" i="16"/>
  <c r="F6251" i="16"/>
  <c r="F6252" i="16"/>
  <c r="F6253" i="16"/>
  <c r="F6254" i="16"/>
  <c r="F6255" i="16"/>
  <c r="F6256" i="16"/>
  <c r="F6257" i="16"/>
  <c r="F6258" i="16"/>
  <c r="F6259" i="16"/>
  <c r="F6260" i="16"/>
  <c r="F6261" i="16"/>
  <c r="F6262" i="16"/>
  <c r="F6263" i="16"/>
  <c r="F6264" i="16"/>
  <c r="F6265" i="16"/>
  <c r="F6266" i="16"/>
  <c r="F6267" i="16"/>
  <c r="F6268" i="16"/>
  <c r="F6269" i="16"/>
  <c r="F6270" i="16"/>
  <c r="F6271" i="16"/>
  <c r="F6272" i="16"/>
  <c r="F6273" i="16"/>
  <c r="F6274" i="16"/>
  <c r="F6275" i="16"/>
  <c r="F6276" i="16"/>
  <c r="F6277" i="16"/>
  <c r="F6278" i="16"/>
  <c r="F6279" i="16"/>
  <c r="F6280" i="16"/>
  <c r="F6281" i="16"/>
  <c r="F6282" i="16"/>
  <c r="F6283" i="16"/>
  <c r="F6284" i="16"/>
  <c r="F6285" i="16"/>
  <c r="F6286" i="16"/>
  <c r="F6287" i="16"/>
  <c r="F6288" i="16"/>
  <c r="F6289" i="16"/>
  <c r="F6290" i="16"/>
  <c r="F6291" i="16"/>
  <c r="F6292" i="16"/>
  <c r="F6293" i="16"/>
  <c r="F6294" i="16"/>
  <c r="F6295" i="16"/>
  <c r="F6296" i="16"/>
  <c r="F6297" i="16"/>
  <c r="F6298" i="16"/>
  <c r="F6299" i="16"/>
  <c r="F6300" i="16"/>
  <c r="F6301" i="16"/>
  <c r="F6302" i="16"/>
  <c r="F6303" i="16"/>
  <c r="F6304" i="16"/>
  <c r="F6305" i="16"/>
  <c r="F6306" i="16"/>
  <c r="F6307" i="16"/>
  <c r="F6308" i="16"/>
  <c r="F6309" i="16"/>
  <c r="F6310" i="16"/>
  <c r="F6311" i="16"/>
  <c r="F6312" i="16"/>
  <c r="F6313" i="16"/>
  <c r="F6314" i="16"/>
  <c r="F6315" i="16"/>
  <c r="F6316" i="16"/>
  <c r="F6317" i="16"/>
  <c r="F6318" i="16"/>
  <c r="F6319" i="16"/>
  <c r="F6320" i="16"/>
  <c r="F6321" i="16"/>
  <c r="F6322" i="16"/>
  <c r="F6323" i="16"/>
  <c r="F6324" i="16"/>
  <c r="F6325" i="16"/>
  <c r="F6326" i="16"/>
  <c r="F6327" i="16"/>
  <c r="F6328" i="16"/>
  <c r="F6329" i="16"/>
  <c r="F6330" i="16"/>
  <c r="F6331" i="16"/>
  <c r="F6332" i="16"/>
  <c r="F6333" i="16"/>
  <c r="F6334" i="16"/>
  <c r="F6335" i="16"/>
  <c r="F6336" i="16"/>
  <c r="F6337" i="16"/>
  <c r="F6338" i="16"/>
  <c r="F6339" i="16"/>
  <c r="F6340" i="16"/>
  <c r="F6341" i="16"/>
  <c r="F6342" i="16"/>
  <c r="F6343" i="16"/>
  <c r="F6344" i="16"/>
  <c r="F6345" i="16"/>
  <c r="F6346" i="16"/>
  <c r="F6347" i="16"/>
  <c r="F6348" i="16"/>
  <c r="F6349" i="16"/>
  <c r="F6350" i="16"/>
  <c r="F6351" i="16"/>
  <c r="F6352" i="16"/>
  <c r="F6353" i="16"/>
  <c r="F6354" i="16"/>
  <c r="F6355" i="16"/>
  <c r="F6356" i="16"/>
  <c r="F6357" i="16"/>
  <c r="F6358" i="16"/>
  <c r="F6359" i="16"/>
  <c r="F6360" i="16"/>
  <c r="F6361" i="16"/>
  <c r="F6362" i="16"/>
  <c r="F6363" i="16"/>
  <c r="F6364" i="16"/>
  <c r="F6365" i="16"/>
  <c r="F6366" i="16"/>
  <c r="F6367" i="16"/>
  <c r="F6368" i="16"/>
  <c r="F6369" i="16"/>
  <c r="F6370" i="16"/>
  <c r="F6371" i="16"/>
  <c r="F6372" i="16"/>
  <c r="F6373" i="16"/>
  <c r="F6374" i="16"/>
  <c r="F6375" i="16"/>
  <c r="F6376" i="16"/>
  <c r="F6377" i="16"/>
  <c r="F6378" i="16"/>
  <c r="F6379" i="16"/>
  <c r="F6380" i="16"/>
  <c r="F6381" i="16"/>
  <c r="F6382" i="16"/>
  <c r="F6383" i="16"/>
  <c r="F6384" i="16"/>
  <c r="F6385" i="16"/>
  <c r="F6386" i="16"/>
  <c r="F6387" i="16"/>
  <c r="F6388" i="16"/>
  <c r="F6389" i="16"/>
  <c r="F6390" i="16"/>
  <c r="F6391" i="16"/>
  <c r="F6392" i="16"/>
  <c r="F6393" i="16"/>
  <c r="F6394" i="16"/>
  <c r="F6395" i="16"/>
  <c r="F6396" i="16"/>
  <c r="F6397" i="16"/>
  <c r="F6398" i="16"/>
  <c r="F6399" i="16"/>
  <c r="F6400" i="16"/>
  <c r="F6401" i="16"/>
  <c r="F6402" i="16"/>
  <c r="F6403" i="16"/>
  <c r="F6404" i="16"/>
  <c r="F6405" i="16"/>
  <c r="F6406" i="16"/>
  <c r="F6407" i="16"/>
  <c r="F6408" i="16"/>
  <c r="F6409" i="16"/>
  <c r="F6410" i="16"/>
  <c r="F6411" i="16"/>
  <c r="F6412" i="16"/>
  <c r="F6413" i="16"/>
  <c r="F6414" i="16"/>
  <c r="F6415" i="16"/>
  <c r="F6416" i="16"/>
  <c r="F6417" i="16"/>
  <c r="F6418" i="16"/>
  <c r="F6419" i="16"/>
  <c r="F6420" i="16"/>
  <c r="F6421" i="16"/>
  <c r="F6422" i="16"/>
  <c r="F6423" i="16"/>
  <c r="F6424" i="16"/>
  <c r="F6425" i="16"/>
  <c r="F6426" i="16"/>
  <c r="F6427" i="16"/>
  <c r="F6428" i="16"/>
  <c r="F6429" i="16"/>
  <c r="F6430" i="16"/>
  <c r="F6431" i="16"/>
  <c r="F6432" i="16"/>
  <c r="F6433" i="16"/>
  <c r="F6434" i="16"/>
  <c r="F6435" i="16"/>
  <c r="F6436" i="16"/>
  <c r="F6437" i="16"/>
  <c r="F6438" i="16"/>
  <c r="F6439" i="16"/>
  <c r="F6440" i="16"/>
  <c r="F6441" i="16"/>
  <c r="F6442" i="16"/>
  <c r="F6443" i="16"/>
  <c r="F6444" i="16"/>
  <c r="F6445" i="16"/>
  <c r="F6446" i="16"/>
  <c r="F6447" i="16"/>
  <c r="F6448" i="16"/>
  <c r="F6449" i="16"/>
  <c r="F6450" i="16"/>
  <c r="F6451" i="16"/>
  <c r="F6452" i="16"/>
  <c r="F6453" i="16"/>
  <c r="F6454" i="16"/>
  <c r="F6455" i="16"/>
  <c r="F6456" i="16"/>
  <c r="F6457" i="16"/>
  <c r="F6458" i="16"/>
  <c r="F6459" i="16"/>
  <c r="F6460" i="16"/>
  <c r="F6461" i="16"/>
  <c r="F6462" i="16"/>
  <c r="F6463" i="16"/>
  <c r="F6464" i="16"/>
  <c r="F6465" i="16"/>
  <c r="F6466" i="16"/>
  <c r="F6467" i="16"/>
  <c r="F6468" i="16"/>
  <c r="F6469" i="16"/>
  <c r="F6470" i="16"/>
  <c r="F6471" i="16"/>
  <c r="F6472" i="16"/>
  <c r="F6473" i="16"/>
  <c r="F6474" i="16"/>
  <c r="F6475" i="16"/>
  <c r="F6476" i="16"/>
  <c r="F6477" i="16"/>
  <c r="F6478" i="16"/>
  <c r="F6479" i="16"/>
  <c r="F6480" i="16"/>
  <c r="F6481" i="16"/>
  <c r="F6482" i="16"/>
  <c r="F6483" i="16"/>
  <c r="F6484" i="16"/>
  <c r="F6485" i="16"/>
  <c r="F6486" i="16"/>
  <c r="F6487" i="16"/>
  <c r="F6488" i="16"/>
  <c r="F6489" i="16"/>
  <c r="F6490" i="16"/>
  <c r="F6491" i="16"/>
  <c r="F6492" i="16"/>
  <c r="F6493" i="16"/>
  <c r="F6494" i="16"/>
  <c r="F6495" i="16"/>
  <c r="F6496" i="16"/>
  <c r="F6497" i="16"/>
  <c r="F6498" i="16"/>
  <c r="F6499" i="16"/>
  <c r="F6500" i="16"/>
  <c r="F6501" i="16"/>
  <c r="F6502" i="16"/>
  <c r="F6503" i="16"/>
  <c r="F6504" i="16"/>
  <c r="F6505" i="16"/>
  <c r="F6506" i="16"/>
  <c r="F6507" i="16"/>
  <c r="F6508" i="16"/>
  <c r="F6509" i="16"/>
  <c r="F6510" i="16"/>
  <c r="F6511" i="16"/>
  <c r="F6512" i="16"/>
  <c r="F6513" i="16"/>
  <c r="F6514" i="16"/>
  <c r="F6515" i="16"/>
  <c r="F6516" i="16"/>
  <c r="F6517" i="16"/>
  <c r="F6518" i="16"/>
  <c r="F6519" i="16"/>
  <c r="F6520" i="16"/>
  <c r="F6521" i="16"/>
  <c r="F6522" i="16"/>
  <c r="F6523" i="16"/>
  <c r="F6524" i="16"/>
  <c r="F6525" i="16"/>
  <c r="F6526" i="16"/>
  <c r="F6527" i="16"/>
  <c r="F6528" i="16"/>
  <c r="F6529" i="16"/>
  <c r="F6530" i="16"/>
  <c r="F6531" i="16"/>
  <c r="F6532" i="16"/>
  <c r="F6533" i="16"/>
  <c r="F6534" i="16"/>
  <c r="F6535" i="16"/>
  <c r="F6536" i="16"/>
  <c r="F6537" i="16"/>
  <c r="F6538" i="16"/>
  <c r="F6539" i="16"/>
  <c r="F6540" i="16"/>
  <c r="F6541" i="16"/>
  <c r="F6542" i="16"/>
  <c r="F6543" i="16"/>
  <c r="F6544" i="16"/>
  <c r="F6545" i="16"/>
  <c r="F6546" i="16"/>
  <c r="F6547" i="16"/>
  <c r="F6548" i="16"/>
  <c r="F6549" i="16"/>
  <c r="F6550" i="16"/>
  <c r="F6551" i="16"/>
  <c r="F6552" i="16"/>
  <c r="F6553" i="16"/>
  <c r="F6554" i="16"/>
  <c r="F6555" i="16"/>
  <c r="F6556" i="16"/>
  <c r="F6557" i="16"/>
  <c r="F6558" i="16"/>
  <c r="F6559" i="16"/>
  <c r="F6560" i="16"/>
  <c r="F6561" i="16"/>
  <c r="F6562" i="16"/>
  <c r="F6563" i="16"/>
  <c r="F6564" i="16"/>
  <c r="F6565" i="16"/>
  <c r="F6566" i="16"/>
  <c r="F6567" i="16"/>
  <c r="F6568" i="16"/>
  <c r="F6569" i="16"/>
  <c r="F6570" i="16"/>
  <c r="F6571" i="16"/>
  <c r="F6572" i="16"/>
  <c r="F6573" i="16"/>
  <c r="F6574" i="16"/>
  <c r="F6575" i="16"/>
  <c r="F6576" i="16"/>
  <c r="F6577" i="16"/>
  <c r="F6578" i="16"/>
  <c r="F6579" i="16"/>
  <c r="F6580" i="16"/>
  <c r="F6581" i="16"/>
  <c r="F6582" i="16"/>
  <c r="F6583" i="16"/>
  <c r="F6584" i="16"/>
  <c r="F6585" i="16"/>
  <c r="F6586" i="16"/>
  <c r="F6587" i="16"/>
  <c r="F6588" i="16"/>
  <c r="F6589" i="16"/>
  <c r="F6590" i="16"/>
  <c r="F6591" i="16"/>
  <c r="F6592" i="16"/>
  <c r="F6593" i="16"/>
  <c r="F6594" i="16"/>
  <c r="F6595" i="16"/>
  <c r="F6596" i="16"/>
  <c r="F6597" i="16"/>
  <c r="F6598" i="16"/>
  <c r="F6599" i="16"/>
  <c r="F6600" i="16"/>
  <c r="F6601" i="16"/>
  <c r="F6602" i="16"/>
  <c r="F6603" i="16"/>
  <c r="F6604" i="16"/>
  <c r="F6605" i="16"/>
  <c r="F6606" i="16"/>
  <c r="F6607" i="16"/>
  <c r="F6608" i="16"/>
  <c r="F6609" i="16"/>
  <c r="F6610" i="16"/>
  <c r="F6611" i="16"/>
  <c r="F6612" i="16"/>
  <c r="F6613" i="16"/>
  <c r="F6614" i="16"/>
  <c r="F6615" i="16"/>
  <c r="F6616" i="16"/>
  <c r="F6617" i="16"/>
  <c r="F6618" i="16"/>
  <c r="F6619" i="16"/>
  <c r="F6620" i="16"/>
  <c r="F6621" i="16"/>
  <c r="F6622" i="16"/>
  <c r="F6623" i="16"/>
  <c r="F6624" i="16"/>
  <c r="F6625" i="16"/>
  <c r="F6626" i="16"/>
  <c r="F6627" i="16"/>
  <c r="F6628" i="16"/>
  <c r="F6629" i="16"/>
  <c r="F6630" i="16"/>
  <c r="F6631" i="16"/>
  <c r="F6632" i="16"/>
  <c r="F6633" i="16"/>
  <c r="F6634" i="16"/>
  <c r="F6635" i="16"/>
  <c r="F6636" i="16"/>
  <c r="F6637" i="16"/>
  <c r="F6638" i="16"/>
  <c r="F6639" i="16"/>
  <c r="F6640" i="16"/>
  <c r="F6641" i="16"/>
  <c r="F6642" i="16"/>
  <c r="F6643" i="16"/>
  <c r="F6644" i="16"/>
  <c r="F6645" i="16"/>
  <c r="F6646" i="16"/>
  <c r="F6647" i="16"/>
  <c r="F6648" i="16"/>
  <c r="F6649" i="16"/>
  <c r="F6650" i="16"/>
  <c r="F6651" i="16"/>
  <c r="F6652" i="16"/>
  <c r="F6653" i="16"/>
  <c r="F6654" i="16"/>
  <c r="F6655" i="16"/>
  <c r="F6656" i="16"/>
  <c r="F6657" i="16"/>
  <c r="F6658" i="16"/>
  <c r="F6659" i="16"/>
  <c r="F6660" i="16"/>
  <c r="F6661" i="16"/>
  <c r="F6662" i="16"/>
  <c r="F6663" i="16"/>
  <c r="F6664" i="16"/>
  <c r="F6665" i="16"/>
  <c r="F6666" i="16"/>
  <c r="F6667" i="16"/>
  <c r="F6668" i="16"/>
  <c r="F6669" i="16"/>
  <c r="F6670" i="16"/>
  <c r="F6671" i="16"/>
  <c r="F6672" i="16"/>
  <c r="F6673" i="16"/>
  <c r="F6674" i="16"/>
  <c r="F6675" i="16"/>
  <c r="F6676" i="16"/>
  <c r="F6677" i="16"/>
  <c r="F6678" i="16"/>
  <c r="F6679" i="16"/>
  <c r="F6680" i="16"/>
  <c r="F6681" i="16"/>
  <c r="F6682" i="16"/>
  <c r="F6683" i="16"/>
  <c r="F6684" i="16"/>
  <c r="F6685" i="16"/>
  <c r="F6686" i="16"/>
  <c r="F6687" i="16"/>
  <c r="F6688" i="16"/>
  <c r="F6689" i="16"/>
  <c r="F6690" i="16"/>
  <c r="F6691" i="16"/>
  <c r="F6692" i="16"/>
  <c r="F6693" i="16"/>
  <c r="F6694" i="16"/>
  <c r="F6695" i="16"/>
  <c r="F6696" i="16"/>
  <c r="F6697" i="16"/>
  <c r="F6698" i="16"/>
  <c r="F6699" i="16"/>
  <c r="F6700" i="16"/>
  <c r="F6701" i="16"/>
  <c r="F6702" i="16"/>
  <c r="F6703" i="16"/>
  <c r="F6704" i="16"/>
  <c r="F6705" i="16"/>
  <c r="F6706" i="16"/>
  <c r="F6707" i="16"/>
  <c r="F6708" i="16"/>
  <c r="F6709" i="16"/>
  <c r="F6710" i="16"/>
  <c r="F6711" i="16"/>
  <c r="F6712" i="16"/>
  <c r="F6713" i="16"/>
  <c r="F6714" i="16"/>
  <c r="F6715" i="16"/>
  <c r="F6716" i="16"/>
  <c r="F6717" i="16"/>
  <c r="F6718" i="16"/>
  <c r="F6719" i="16"/>
  <c r="F6720" i="16"/>
  <c r="F6721" i="16"/>
  <c r="F6722" i="16"/>
  <c r="F6723" i="16"/>
  <c r="F6724" i="16"/>
  <c r="F6725" i="16"/>
  <c r="F6726" i="16"/>
  <c r="F6727" i="16"/>
  <c r="F6728" i="16"/>
  <c r="F6729" i="16"/>
  <c r="F6730" i="16"/>
  <c r="F6731" i="16"/>
  <c r="F6732" i="16"/>
  <c r="F6733" i="16"/>
  <c r="F6734" i="16"/>
  <c r="F6735" i="16"/>
  <c r="F6736" i="16"/>
  <c r="F6737" i="16"/>
  <c r="F6738" i="16"/>
  <c r="F6739" i="16"/>
  <c r="F6740" i="16"/>
  <c r="F6741" i="16"/>
  <c r="F6742" i="16"/>
  <c r="F6743" i="16"/>
  <c r="F6744" i="16"/>
  <c r="F6745" i="16"/>
  <c r="F6746" i="16"/>
  <c r="F6747" i="16"/>
  <c r="F6748" i="16"/>
  <c r="F6749" i="16"/>
  <c r="F6750" i="16"/>
  <c r="F6751" i="16"/>
  <c r="F6752" i="16"/>
  <c r="F6753" i="16"/>
  <c r="F6754" i="16"/>
  <c r="F6755" i="16"/>
  <c r="F6756" i="16"/>
  <c r="F6757" i="16"/>
  <c r="F6758" i="16"/>
  <c r="F6759" i="16"/>
  <c r="F6760" i="16"/>
  <c r="F6761" i="16"/>
  <c r="F6762" i="16"/>
  <c r="F6763" i="16"/>
  <c r="F6764" i="16"/>
  <c r="F6765" i="16"/>
  <c r="F6766" i="16"/>
  <c r="F6767" i="16"/>
  <c r="F6768" i="16"/>
  <c r="F6769" i="16"/>
  <c r="F6770" i="16"/>
  <c r="F6771" i="16"/>
  <c r="F6772" i="16"/>
  <c r="F6773" i="16"/>
  <c r="F6774" i="16"/>
  <c r="F6775" i="16"/>
  <c r="F6776" i="16"/>
  <c r="F6777" i="16"/>
  <c r="F6778" i="16"/>
  <c r="F6779" i="16"/>
  <c r="F6780" i="16"/>
  <c r="F6781" i="16"/>
  <c r="F6782" i="16"/>
  <c r="F6783" i="16"/>
  <c r="F6784" i="16"/>
  <c r="F6785" i="16"/>
  <c r="F6786" i="16"/>
  <c r="F6787" i="16"/>
  <c r="F6788" i="16"/>
  <c r="F6789" i="16"/>
  <c r="F6790" i="16"/>
  <c r="F6791" i="16"/>
  <c r="F6792" i="16"/>
  <c r="F6793" i="16"/>
  <c r="F6794" i="16"/>
  <c r="F6795" i="16"/>
  <c r="F6796" i="16"/>
  <c r="F6797" i="16"/>
  <c r="F6798" i="16"/>
  <c r="F6799" i="16"/>
  <c r="F6800" i="16"/>
  <c r="F6801" i="16"/>
  <c r="F6802" i="16"/>
  <c r="F6803" i="16"/>
  <c r="F6804" i="16"/>
  <c r="F6805" i="16"/>
  <c r="F6806" i="16"/>
  <c r="F6807" i="16"/>
  <c r="F6808" i="16"/>
  <c r="F6809" i="16"/>
  <c r="F6810" i="16"/>
  <c r="F6811" i="16"/>
  <c r="F6812" i="16"/>
  <c r="F6813" i="16"/>
  <c r="F6814" i="16"/>
  <c r="F6815" i="16"/>
  <c r="F6816" i="16"/>
  <c r="F6817" i="16"/>
  <c r="F6818" i="16"/>
  <c r="F6819" i="16"/>
  <c r="F6820" i="16"/>
  <c r="F6821" i="16"/>
  <c r="F6822" i="16"/>
  <c r="F6823" i="16"/>
  <c r="F6824" i="16"/>
  <c r="F6825" i="16"/>
  <c r="F6826" i="16"/>
  <c r="F6827" i="16"/>
  <c r="F6828" i="16"/>
  <c r="F6829" i="16"/>
  <c r="F6830" i="16"/>
  <c r="F6831" i="16"/>
  <c r="F6832" i="16"/>
  <c r="F6833" i="16"/>
  <c r="F6834" i="16"/>
  <c r="F6835" i="16"/>
  <c r="F6836" i="16"/>
  <c r="F6837" i="16"/>
  <c r="F6838" i="16"/>
  <c r="F6839" i="16"/>
  <c r="F6840" i="16"/>
  <c r="F6841" i="16"/>
  <c r="F6842" i="16"/>
  <c r="F6843" i="16"/>
  <c r="F6844" i="16"/>
  <c r="F6845" i="16"/>
  <c r="F6846" i="16"/>
  <c r="F6847" i="16"/>
  <c r="F6848" i="16"/>
  <c r="F6849" i="16"/>
  <c r="F6850" i="16"/>
  <c r="F6851" i="16"/>
  <c r="F6852" i="16"/>
  <c r="F6853" i="16"/>
  <c r="F6854" i="16"/>
  <c r="F6855" i="16"/>
  <c r="F6856" i="16"/>
  <c r="F6857" i="16"/>
  <c r="F6858" i="16"/>
  <c r="F6859" i="16"/>
  <c r="F6860" i="16"/>
  <c r="F6861" i="16"/>
  <c r="F6862" i="16"/>
  <c r="F6863" i="16"/>
  <c r="F6864" i="16"/>
  <c r="F6865" i="16"/>
  <c r="F6866" i="16"/>
  <c r="F6867" i="16"/>
  <c r="F6868" i="16"/>
  <c r="F6869" i="16"/>
  <c r="F6870" i="16"/>
  <c r="F6871" i="16"/>
  <c r="F6872" i="16"/>
  <c r="F6873" i="16"/>
  <c r="F6874" i="16"/>
  <c r="F6875" i="16"/>
  <c r="F6876" i="16"/>
  <c r="F6877" i="16"/>
  <c r="F6878" i="16"/>
  <c r="F6879" i="16"/>
  <c r="F6880" i="16"/>
  <c r="F6881" i="16"/>
  <c r="F6882" i="16"/>
  <c r="F6883" i="16"/>
  <c r="F6884" i="16"/>
  <c r="F6885" i="16"/>
  <c r="F6886" i="16"/>
  <c r="F6887" i="16"/>
  <c r="F6888" i="16"/>
  <c r="F6889" i="16"/>
  <c r="F6890" i="16"/>
  <c r="F6891" i="16"/>
  <c r="F6892" i="16"/>
  <c r="F6893" i="16"/>
  <c r="F6894" i="16"/>
  <c r="F6895" i="16"/>
  <c r="F6896" i="16"/>
  <c r="F6897" i="16"/>
  <c r="F6898" i="16"/>
  <c r="F6899" i="16"/>
  <c r="F6900" i="16"/>
  <c r="F6901" i="16"/>
  <c r="F6902" i="16"/>
  <c r="F6903" i="16"/>
  <c r="F6904" i="16"/>
  <c r="F6905" i="16"/>
  <c r="F6906" i="16"/>
  <c r="F6907" i="16"/>
  <c r="F6908" i="16"/>
  <c r="F6909" i="16"/>
  <c r="F6910" i="16"/>
  <c r="F6911" i="16"/>
  <c r="F6912" i="16"/>
  <c r="F6913" i="16"/>
  <c r="F6914" i="16"/>
  <c r="F6915" i="16"/>
  <c r="F6916" i="16"/>
  <c r="F6917" i="16"/>
  <c r="F6918" i="16"/>
  <c r="F6919" i="16"/>
  <c r="F6920" i="16"/>
  <c r="F6921" i="16"/>
  <c r="F6922" i="16"/>
  <c r="F6923" i="16"/>
  <c r="F6924" i="16"/>
  <c r="F6925" i="16"/>
  <c r="F6926" i="16"/>
  <c r="F6927" i="16"/>
  <c r="F6928" i="16"/>
  <c r="F6929" i="16"/>
  <c r="F6930" i="16"/>
  <c r="F6931" i="16"/>
  <c r="F6932" i="16"/>
  <c r="F6933" i="16"/>
  <c r="F6934" i="16"/>
  <c r="F6935" i="16"/>
  <c r="F6936" i="16"/>
  <c r="F6937" i="16"/>
  <c r="F6938" i="16"/>
  <c r="F6939" i="16"/>
  <c r="F6940" i="16"/>
  <c r="F6941" i="16"/>
  <c r="F6942" i="16"/>
  <c r="F6943" i="16"/>
  <c r="F6944" i="16"/>
  <c r="F6945" i="16"/>
  <c r="F6946" i="16"/>
  <c r="F6947" i="16"/>
  <c r="F6948" i="16"/>
  <c r="F6949" i="16"/>
  <c r="F6950" i="16"/>
  <c r="F6951" i="16"/>
  <c r="F6952" i="16"/>
  <c r="F6953" i="16"/>
  <c r="F6954" i="16"/>
  <c r="F6955" i="16"/>
  <c r="F6956" i="16"/>
  <c r="F6957" i="16"/>
  <c r="F6958" i="16"/>
  <c r="F6959" i="16"/>
  <c r="F6960" i="16"/>
  <c r="F6961" i="16"/>
  <c r="F6962" i="16"/>
  <c r="F6963" i="16"/>
  <c r="F6964" i="16"/>
  <c r="F6965" i="16"/>
  <c r="F6966" i="16"/>
  <c r="F6967" i="16"/>
  <c r="F6968" i="16"/>
  <c r="F6969" i="16"/>
  <c r="F6970" i="16"/>
  <c r="F6971" i="16"/>
  <c r="F6972" i="16"/>
  <c r="F6973" i="16"/>
  <c r="F6974" i="16"/>
  <c r="F6975" i="16"/>
  <c r="F6976" i="16"/>
  <c r="F6977" i="16"/>
  <c r="F6978" i="16"/>
  <c r="F6979" i="16"/>
  <c r="F6980" i="16"/>
  <c r="F6981" i="16"/>
  <c r="F6982" i="16"/>
  <c r="F6983" i="16"/>
  <c r="F6984" i="16"/>
  <c r="F6985" i="16"/>
  <c r="F6986" i="16"/>
  <c r="F6987" i="16"/>
  <c r="F6988" i="16"/>
  <c r="F6989" i="16"/>
  <c r="F6990" i="16"/>
  <c r="F6991" i="16"/>
  <c r="F6992" i="16"/>
  <c r="F6993" i="16"/>
  <c r="F6994" i="16"/>
  <c r="F6995" i="16"/>
  <c r="F6996" i="16"/>
  <c r="F6997" i="16"/>
  <c r="F6998" i="16"/>
  <c r="F6999" i="16"/>
  <c r="F7000" i="16"/>
  <c r="F7001" i="16"/>
  <c r="F7002" i="16"/>
  <c r="F7003" i="16"/>
  <c r="F7004" i="16"/>
  <c r="F7005" i="16"/>
  <c r="F7006" i="16"/>
  <c r="F7007" i="16"/>
  <c r="F7008" i="16"/>
  <c r="F7009" i="16"/>
  <c r="F7010" i="16"/>
  <c r="F7011" i="16"/>
  <c r="F7012" i="16"/>
  <c r="F7013" i="16"/>
  <c r="F7014" i="16"/>
  <c r="F7015" i="16"/>
  <c r="F7016" i="16"/>
  <c r="F7017" i="16"/>
  <c r="F7018" i="16"/>
  <c r="F7019" i="16"/>
  <c r="F7020" i="16"/>
  <c r="F7021" i="16"/>
  <c r="F7022" i="16"/>
  <c r="F7023" i="16"/>
  <c r="F7024" i="16"/>
  <c r="F7025" i="16"/>
  <c r="F7026" i="16"/>
  <c r="F7027" i="16"/>
  <c r="F7028" i="16"/>
  <c r="F7029" i="16"/>
  <c r="F7030" i="16"/>
  <c r="F7031" i="16"/>
  <c r="F7032" i="16"/>
  <c r="F7033" i="16"/>
  <c r="F7034" i="16"/>
  <c r="F7035" i="16"/>
  <c r="F7036" i="16"/>
  <c r="F7037" i="16"/>
  <c r="F7038" i="16"/>
  <c r="F7039" i="16"/>
  <c r="F7040" i="16"/>
  <c r="F7041" i="16"/>
  <c r="F7042" i="16"/>
  <c r="F7043" i="16"/>
  <c r="F7044" i="16"/>
  <c r="F7045" i="16"/>
  <c r="F7046" i="16"/>
  <c r="F7047" i="16"/>
  <c r="F7048" i="16"/>
  <c r="F7049" i="16"/>
  <c r="F7050" i="16"/>
  <c r="F7051" i="16"/>
  <c r="F7052" i="16"/>
  <c r="F7053" i="16"/>
  <c r="F7054" i="16"/>
  <c r="F7055" i="16"/>
  <c r="F7056" i="16"/>
  <c r="F7057" i="16"/>
  <c r="F7058" i="16"/>
  <c r="F7059" i="16"/>
  <c r="F7060" i="16"/>
  <c r="F7061" i="16"/>
  <c r="F7062" i="16"/>
  <c r="F7063" i="16"/>
  <c r="F7064" i="16"/>
  <c r="F7065" i="16"/>
  <c r="F7066" i="16"/>
  <c r="F7067" i="16"/>
  <c r="F7068" i="16"/>
  <c r="F7069" i="16"/>
  <c r="F7070" i="16"/>
  <c r="F7071" i="16"/>
  <c r="F7072" i="16"/>
  <c r="F7073" i="16"/>
  <c r="F7074" i="16"/>
  <c r="F7075" i="16"/>
  <c r="F7076" i="16"/>
  <c r="F7077" i="16"/>
  <c r="F7078" i="16"/>
  <c r="F7079" i="16"/>
  <c r="F7080" i="16"/>
  <c r="F7081" i="16"/>
  <c r="F7082" i="16"/>
  <c r="F7083" i="16"/>
  <c r="F7084" i="16"/>
  <c r="F7085" i="16"/>
  <c r="F7086" i="16"/>
  <c r="F7087" i="16"/>
  <c r="F7088" i="16"/>
  <c r="F7089" i="16"/>
  <c r="F7090" i="16"/>
  <c r="F7091" i="16"/>
  <c r="F7092" i="16"/>
  <c r="F7093" i="16"/>
  <c r="F7094" i="16"/>
  <c r="F7095" i="16"/>
  <c r="F7096" i="16"/>
  <c r="F7097" i="16"/>
  <c r="F7098" i="16"/>
  <c r="F7099" i="16"/>
  <c r="F7100" i="16"/>
  <c r="F7101" i="16"/>
  <c r="F7102" i="16"/>
  <c r="F7103" i="16"/>
  <c r="F7104" i="16"/>
  <c r="F7105" i="16"/>
  <c r="F7106" i="16"/>
  <c r="F7107" i="16"/>
  <c r="F7108" i="16"/>
  <c r="F7109" i="16"/>
  <c r="F7110" i="16"/>
  <c r="F7111" i="16"/>
  <c r="F7112" i="16"/>
  <c r="F7113" i="16"/>
  <c r="F7114" i="16"/>
  <c r="F7115" i="16"/>
  <c r="F7116" i="16"/>
  <c r="F7117" i="16"/>
  <c r="F7118" i="16"/>
  <c r="F7119" i="16"/>
  <c r="F7120" i="16"/>
  <c r="F7121" i="16"/>
  <c r="F7122" i="16"/>
  <c r="F7123" i="16"/>
  <c r="F7124" i="16"/>
  <c r="F7125" i="16"/>
  <c r="F7126" i="16"/>
  <c r="F7127" i="16"/>
  <c r="F7128" i="16"/>
  <c r="F7129" i="16"/>
  <c r="F7130" i="16"/>
  <c r="F7131" i="16"/>
  <c r="F7132" i="16"/>
  <c r="F7133" i="16"/>
  <c r="F7134" i="16"/>
  <c r="F7135" i="16"/>
  <c r="F7136" i="16"/>
  <c r="F7137" i="16"/>
  <c r="F7138" i="16"/>
  <c r="F7139" i="16"/>
  <c r="F7140" i="16"/>
  <c r="F7141" i="16"/>
  <c r="F7142" i="16"/>
  <c r="F7143" i="16"/>
  <c r="F7144" i="16"/>
  <c r="F7145" i="16"/>
  <c r="F7146" i="16"/>
  <c r="F7147" i="16"/>
  <c r="F7148" i="16"/>
  <c r="F7149" i="16"/>
  <c r="F7150" i="16"/>
  <c r="F7151" i="16"/>
  <c r="F7152" i="16"/>
  <c r="F7153" i="16"/>
  <c r="F7154" i="16"/>
  <c r="F7155" i="16"/>
  <c r="F7156" i="16"/>
  <c r="F7157" i="16"/>
  <c r="F7158" i="16"/>
  <c r="F7159" i="16"/>
  <c r="F7160" i="16"/>
  <c r="F7161" i="16"/>
  <c r="F7162" i="16"/>
  <c r="F7163" i="16"/>
  <c r="F7164" i="16"/>
  <c r="F7165" i="16"/>
  <c r="F7166" i="16"/>
  <c r="F7167" i="16"/>
  <c r="F7168" i="16"/>
  <c r="F7169" i="16"/>
  <c r="F7170" i="16"/>
  <c r="F7171" i="16"/>
  <c r="F7172" i="16"/>
  <c r="F7173" i="16"/>
  <c r="F7174" i="16"/>
  <c r="F7175" i="16"/>
  <c r="F7176" i="16"/>
  <c r="F7177" i="16"/>
  <c r="F7178" i="16"/>
  <c r="F7179" i="16"/>
  <c r="F7180" i="16"/>
  <c r="F7181" i="16"/>
  <c r="F7182" i="16"/>
  <c r="F7183" i="16"/>
  <c r="F7184" i="16"/>
  <c r="F7185" i="16"/>
  <c r="F7186" i="16"/>
  <c r="F7187" i="16"/>
  <c r="F7188" i="16"/>
  <c r="F7189" i="16"/>
  <c r="F7190" i="16"/>
  <c r="F7191" i="16"/>
  <c r="F7192" i="16"/>
  <c r="F7193" i="16"/>
  <c r="F7194" i="16"/>
  <c r="F7195" i="16"/>
  <c r="F7196" i="16"/>
  <c r="F7197" i="16"/>
  <c r="F7198" i="16"/>
  <c r="F7199" i="16"/>
  <c r="F7200" i="16"/>
  <c r="F7201" i="16"/>
  <c r="F7202" i="16"/>
  <c r="F7203" i="16"/>
  <c r="F7204" i="16"/>
  <c r="F7205" i="16"/>
  <c r="F7206" i="16"/>
  <c r="F7207" i="16"/>
  <c r="F7208" i="16"/>
  <c r="F7209" i="16"/>
  <c r="F7210" i="16"/>
  <c r="F7211" i="16"/>
  <c r="F7212" i="16"/>
  <c r="F7213" i="16"/>
  <c r="F7214" i="16"/>
  <c r="F7215" i="16"/>
  <c r="F7216" i="16"/>
  <c r="F7217" i="16"/>
  <c r="F7218" i="16"/>
  <c r="F7219" i="16"/>
  <c r="F7220" i="16"/>
  <c r="F7221" i="16"/>
  <c r="F7222" i="16"/>
  <c r="F7223" i="16"/>
  <c r="F7224" i="16"/>
  <c r="F7225" i="16"/>
  <c r="F7226" i="16"/>
  <c r="F7227" i="16"/>
  <c r="F7228" i="16"/>
  <c r="F7229" i="16"/>
  <c r="F7230" i="16"/>
  <c r="F7231" i="16"/>
  <c r="F7232" i="16"/>
  <c r="F7233" i="16"/>
  <c r="F7234" i="16"/>
  <c r="F7235" i="16"/>
  <c r="F7236" i="16"/>
  <c r="F7237" i="16"/>
  <c r="F7238" i="16"/>
  <c r="F7239" i="16"/>
  <c r="F7240" i="16"/>
  <c r="F7241" i="16"/>
  <c r="F7242" i="16"/>
  <c r="F7243" i="16"/>
  <c r="F7244" i="16"/>
  <c r="F7245" i="16"/>
  <c r="F7246" i="16"/>
  <c r="F7247" i="16"/>
  <c r="F7248" i="16"/>
  <c r="F7249" i="16"/>
  <c r="F7250" i="16"/>
  <c r="F7251" i="16"/>
  <c r="F7252" i="16"/>
  <c r="F7253" i="16"/>
  <c r="F7254" i="16"/>
  <c r="F7255" i="16"/>
  <c r="F7256" i="16"/>
  <c r="F7257" i="16"/>
  <c r="F7258" i="16"/>
  <c r="F7259" i="16"/>
  <c r="F7260" i="16"/>
  <c r="F7261" i="16"/>
  <c r="F7262" i="16"/>
  <c r="F7263" i="16"/>
  <c r="F7264" i="16"/>
  <c r="F7265" i="16"/>
  <c r="F7266" i="16"/>
  <c r="F7267" i="16"/>
  <c r="F7268" i="16"/>
  <c r="F7269" i="16"/>
  <c r="F7270" i="16"/>
  <c r="F7271" i="16"/>
  <c r="F7272" i="16"/>
  <c r="F7273" i="16"/>
  <c r="F7274" i="16"/>
  <c r="F7275" i="16"/>
  <c r="F7276" i="16"/>
  <c r="F7277" i="16"/>
  <c r="F7278" i="16"/>
  <c r="F7279" i="16"/>
  <c r="F7280" i="16"/>
  <c r="F7281" i="16"/>
  <c r="F7282" i="16"/>
  <c r="F7283" i="16"/>
  <c r="F7284" i="16"/>
  <c r="F7285" i="16"/>
  <c r="F7286" i="16"/>
  <c r="F7287" i="16"/>
  <c r="F7288" i="16"/>
  <c r="F7289" i="16"/>
  <c r="F7290" i="16"/>
  <c r="F7291" i="16"/>
  <c r="F7292" i="16"/>
  <c r="F7293" i="16"/>
  <c r="F7294" i="16"/>
  <c r="F7295" i="16"/>
  <c r="F7296" i="16"/>
  <c r="F7297" i="16"/>
  <c r="F7298" i="16"/>
  <c r="F7299" i="16"/>
  <c r="F7300" i="16"/>
  <c r="F7301" i="16"/>
  <c r="F7302" i="16"/>
  <c r="F7303" i="16"/>
  <c r="F7304" i="16"/>
  <c r="F7305" i="16"/>
  <c r="F7306" i="16"/>
  <c r="F7307" i="16"/>
  <c r="F7308" i="16"/>
  <c r="F7309" i="16"/>
  <c r="F7310" i="16"/>
  <c r="F7311" i="16"/>
  <c r="F7312" i="16"/>
  <c r="F7313" i="16"/>
  <c r="F7314" i="16"/>
  <c r="F7315" i="16"/>
  <c r="F7316" i="16"/>
  <c r="F7317" i="16"/>
  <c r="F7318" i="16"/>
  <c r="F7319" i="16"/>
  <c r="F7320" i="16"/>
  <c r="F7321" i="16"/>
  <c r="F7322" i="16"/>
  <c r="F7323" i="16"/>
  <c r="F7324" i="16"/>
  <c r="F7325" i="16"/>
  <c r="F7326" i="16"/>
  <c r="F7327" i="16"/>
  <c r="F7328" i="16"/>
  <c r="F7329" i="16"/>
  <c r="F7330" i="16"/>
  <c r="F7331" i="16"/>
  <c r="F7332" i="16"/>
  <c r="F7333" i="16"/>
  <c r="F7334" i="16"/>
  <c r="F7335" i="16"/>
  <c r="F7336" i="16"/>
  <c r="F7337" i="16"/>
  <c r="F7338" i="16"/>
  <c r="F7339" i="16"/>
  <c r="F7340" i="16"/>
  <c r="F7341" i="16"/>
  <c r="F7342" i="16"/>
  <c r="F7343" i="16"/>
  <c r="F7344" i="16"/>
  <c r="F7345" i="16"/>
  <c r="F7346" i="16"/>
  <c r="F7347" i="16"/>
  <c r="F7348" i="16"/>
  <c r="F7349" i="16"/>
  <c r="F7350" i="16"/>
  <c r="F7351" i="16"/>
  <c r="F7352" i="16"/>
  <c r="F7353" i="16"/>
  <c r="F7354" i="16"/>
  <c r="F7355" i="16"/>
  <c r="F7356" i="16"/>
  <c r="F7357" i="16"/>
  <c r="F7358" i="16"/>
  <c r="F7359" i="16"/>
  <c r="F7360" i="16"/>
  <c r="F7361" i="16"/>
  <c r="F7362" i="16"/>
  <c r="F7363" i="16"/>
  <c r="F7364" i="16"/>
  <c r="F7365" i="16"/>
  <c r="F7366" i="16"/>
  <c r="F7367" i="16"/>
  <c r="F7368" i="16"/>
  <c r="F7369" i="16"/>
  <c r="F7370" i="16"/>
  <c r="F7371" i="16"/>
  <c r="F7372" i="16"/>
  <c r="F7373" i="16"/>
  <c r="F7374" i="16"/>
  <c r="F7375" i="16"/>
  <c r="F7376" i="16"/>
  <c r="F7377" i="16"/>
  <c r="F7378" i="16"/>
  <c r="F7379" i="16"/>
  <c r="F7380" i="16"/>
  <c r="F7381" i="16"/>
  <c r="F7382" i="16"/>
  <c r="F7383" i="16"/>
  <c r="F7384" i="16"/>
  <c r="F7385" i="16"/>
  <c r="F7386" i="16"/>
  <c r="F7387" i="16"/>
  <c r="F7388" i="16"/>
  <c r="F7389" i="16"/>
  <c r="F7390" i="16"/>
  <c r="F7391" i="16"/>
  <c r="F7392" i="16"/>
  <c r="F7393" i="16"/>
  <c r="F7394" i="16"/>
  <c r="F7395" i="16"/>
  <c r="F7396" i="16"/>
  <c r="F7397" i="16"/>
  <c r="F7398" i="16"/>
  <c r="F7399" i="16"/>
  <c r="F7400" i="16"/>
  <c r="F7401" i="16"/>
  <c r="F7402" i="16"/>
  <c r="F7403" i="16"/>
  <c r="F7404" i="16"/>
  <c r="F7405" i="16"/>
  <c r="F7406" i="16"/>
  <c r="F7407" i="16"/>
  <c r="F7408" i="16"/>
  <c r="F7409" i="16"/>
  <c r="F7410" i="16"/>
  <c r="F7411" i="16"/>
  <c r="F7412" i="16"/>
  <c r="F7413" i="16"/>
  <c r="F7414" i="16"/>
  <c r="F7415" i="16"/>
  <c r="F7416" i="16"/>
  <c r="F7417" i="16"/>
  <c r="F7418" i="16"/>
  <c r="F7419" i="16"/>
  <c r="F7420" i="16"/>
  <c r="F7421" i="16"/>
  <c r="F7422" i="16"/>
  <c r="F7423" i="16"/>
  <c r="F7424" i="16"/>
  <c r="F7425" i="16"/>
  <c r="F7426" i="16"/>
  <c r="F7427" i="16"/>
  <c r="F7428" i="16"/>
  <c r="F7429" i="16"/>
  <c r="F7430" i="16"/>
  <c r="F7431" i="16"/>
  <c r="F7432" i="16"/>
  <c r="F7433" i="16"/>
  <c r="F7434" i="16"/>
  <c r="F7435" i="16"/>
  <c r="F7436" i="16"/>
  <c r="F7437" i="16"/>
  <c r="F7438" i="16"/>
  <c r="F7439" i="16"/>
  <c r="F7440" i="16"/>
  <c r="F7441" i="16"/>
  <c r="F7442" i="16"/>
  <c r="F7443" i="16"/>
  <c r="F7444" i="16"/>
  <c r="F7445" i="16"/>
  <c r="F7446" i="16"/>
  <c r="F7447" i="16"/>
  <c r="F7448" i="16"/>
  <c r="F7449" i="16"/>
  <c r="F7450" i="16"/>
  <c r="F7451" i="16"/>
  <c r="F7452" i="16"/>
  <c r="F7453" i="16"/>
  <c r="F7454" i="16"/>
  <c r="F7455" i="16"/>
  <c r="F7456" i="16"/>
  <c r="F7457" i="16"/>
  <c r="F7458" i="16"/>
  <c r="F7459" i="16"/>
  <c r="F7460" i="16"/>
  <c r="F7461" i="16"/>
  <c r="F7462" i="16"/>
  <c r="F7463" i="16"/>
  <c r="F7464" i="16"/>
  <c r="F7465" i="16"/>
  <c r="F7466" i="16"/>
  <c r="F7467" i="16"/>
  <c r="F7468" i="16"/>
  <c r="F7469" i="16"/>
  <c r="F7470" i="16"/>
  <c r="F7471" i="16"/>
  <c r="F7472" i="16"/>
  <c r="F7473" i="16"/>
  <c r="F7474" i="16"/>
  <c r="F7475" i="16"/>
  <c r="F7476" i="16"/>
  <c r="F7477" i="16"/>
  <c r="F7478" i="16"/>
  <c r="F7479" i="16"/>
  <c r="F7480" i="16"/>
  <c r="F7481" i="16"/>
  <c r="F7482" i="16"/>
  <c r="F7483" i="16"/>
  <c r="F7484" i="16"/>
  <c r="F7485" i="16"/>
  <c r="F7486" i="16"/>
  <c r="F7487" i="16"/>
  <c r="F7488" i="16"/>
  <c r="F7489" i="16"/>
  <c r="F7490" i="16"/>
  <c r="F7491" i="16"/>
  <c r="F7492" i="16"/>
  <c r="F7493" i="16"/>
  <c r="F7494" i="16"/>
  <c r="F7495" i="16"/>
  <c r="F7496" i="16"/>
  <c r="F7497" i="16"/>
  <c r="F7498" i="16"/>
  <c r="F7499" i="16"/>
  <c r="F7500" i="16"/>
  <c r="F7501" i="16"/>
  <c r="F7502" i="16"/>
  <c r="F7503" i="16"/>
  <c r="F7504" i="16"/>
  <c r="F7505" i="16"/>
  <c r="F7506" i="16"/>
  <c r="F7507" i="16"/>
  <c r="F7508" i="16"/>
  <c r="F7509" i="16"/>
  <c r="F7510" i="16"/>
  <c r="F7511" i="16"/>
  <c r="F7512" i="16"/>
  <c r="F7513" i="16"/>
  <c r="F7514" i="16"/>
  <c r="F7515" i="16"/>
  <c r="F7516" i="16"/>
  <c r="F7517" i="16"/>
  <c r="F7518" i="16"/>
  <c r="F7519" i="16"/>
  <c r="F7520" i="16"/>
  <c r="F7521" i="16"/>
  <c r="F7522" i="16"/>
  <c r="F7523" i="16"/>
  <c r="F7524" i="16"/>
  <c r="F7525" i="16"/>
  <c r="F7526" i="16"/>
  <c r="F7527" i="16"/>
  <c r="F7528" i="16"/>
  <c r="F7529" i="16"/>
  <c r="F7530" i="16"/>
  <c r="F7531" i="16"/>
  <c r="F7532" i="16"/>
  <c r="F7533" i="16"/>
  <c r="F7534" i="16"/>
  <c r="F7535" i="16"/>
  <c r="F7536" i="16"/>
  <c r="F7537" i="16"/>
  <c r="F7538" i="16"/>
  <c r="F7539" i="16"/>
  <c r="F7540" i="16"/>
  <c r="F7541" i="16"/>
  <c r="F7542" i="16"/>
  <c r="F7543" i="16"/>
  <c r="F7544" i="16"/>
  <c r="F7545" i="16"/>
  <c r="F7546" i="16"/>
  <c r="F7547" i="16"/>
  <c r="F7548" i="16"/>
  <c r="F7549" i="16"/>
  <c r="F7550" i="16"/>
  <c r="F7551" i="16"/>
  <c r="F7552" i="16"/>
  <c r="F7553" i="16"/>
  <c r="F7554" i="16"/>
  <c r="F7555" i="16"/>
  <c r="F7556" i="16"/>
  <c r="F7557" i="16"/>
  <c r="F7558" i="16"/>
  <c r="F7559" i="16"/>
  <c r="F7560" i="16"/>
  <c r="F7561" i="16"/>
  <c r="F7562" i="16"/>
  <c r="F7563" i="16"/>
  <c r="F7564" i="16"/>
  <c r="F7565" i="16"/>
  <c r="F7566" i="16"/>
  <c r="F7567" i="16"/>
  <c r="F7568" i="16"/>
  <c r="F7569" i="16"/>
  <c r="F7570" i="16"/>
  <c r="F7571" i="16"/>
  <c r="F7572" i="16"/>
  <c r="F7573" i="16"/>
  <c r="F7574" i="16"/>
  <c r="F7575" i="16"/>
  <c r="F7576" i="16"/>
  <c r="F7577" i="16"/>
  <c r="F7578" i="16"/>
  <c r="F7579" i="16"/>
  <c r="F7580" i="16"/>
  <c r="F7581" i="16"/>
  <c r="F7582" i="16"/>
  <c r="F7583" i="16"/>
  <c r="F7584" i="16"/>
  <c r="F7585" i="16"/>
  <c r="F7586" i="16"/>
  <c r="F7587" i="16"/>
  <c r="F7588" i="16"/>
  <c r="F7589" i="16"/>
  <c r="F7590" i="16"/>
  <c r="F7591" i="16"/>
  <c r="F7592" i="16"/>
  <c r="F7593" i="16"/>
  <c r="F7594" i="16"/>
  <c r="F7595" i="16"/>
  <c r="F7596" i="16"/>
  <c r="F7597" i="16"/>
  <c r="F7598" i="16"/>
  <c r="F7599" i="16"/>
  <c r="F7600" i="16"/>
  <c r="F7601" i="16"/>
  <c r="F7602" i="16"/>
  <c r="F7603" i="16"/>
  <c r="F7604" i="16"/>
  <c r="F7605" i="16"/>
  <c r="F7606" i="16"/>
  <c r="F7607" i="16"/>
  <c r="F7608" i="16"/>
  <c r="F7609" i="16"/>
  <c r="F7610" i="16"/>
  <c r="F7611" i="16"/>
  <c r="F7612" i="16"/>
  <c r="F7613" i="16"/>
  <c r="F7614" i="16"/>
  <c r="F7615" i="16"/>
  <c r="F7616" i="16"/>
  <c r="F7617" i="16"/>
  <c r="F7618" i="16"/>
  <c r="F7619" i="16"/>
  <c r="F7620" i="16"/>
  <c r="F7621" i="16"/>
  <c r="F7622" i="16"/>
  <c r="F7623" i="16"/>
  <c r="F7624" i="16"/>
  <c r="F7625" i="16"/>
  <c r="F7626" i="16"/>
  <c r="F7627" i="16"/>
  <c r="F7628" i="16"/>
  <c r="F7629" i="16"/>
  <c r="F7630" i="16"/>
  <c r="F7631" i="16"/>
  <c r="F7632" i="16"/>
  <c r="F7633" i="16"/>
  <c r="F7634" i="16"/>
  <c r="F7635" i="16"/>
  <c r="F7636" i="16"/>
  <c r="F7637" i="16"/>
  <c r="F7638" i="16"/>
  <c r="F7639" i="16"/>
  <c r="F7640" i="16"/>
  <c r="F7641" i="16"/>
  <c r="F7642" i="16"/>
  <c r="F7643" i="16"/>
  <c r="F7644" i="16"/>
  <c r="F7645" i="16"/>
  <c r="F7646" i="16"/>
  <c r="F7647" i="16"/>
  <c r="F7648" i="16"/>
  <c r="F7649" i="16"/>
  <c r="F7650" i="16"/>
  <c r="F7651" i="16"/>
  <c r="F7652" i="16"/>
  <c r="F7653" i="16"/>
  <c r="F7654" i="16"/>
  <c r="F7655" i="16"/>
  <c r="F7656" i="16"/>
  <c r="F7657" i="16"/>
  <c r="F7658" i="16"/>
  <c r="F7659" i="16"/>
  <c r="F7660" i="16"/>
  <c r="F7661" i="16"/>
  <c r="F7662" i="16"/>
  <c r="F7663" i="16"/>
  <c r="F7664" i="16"/>
  <c r="F7665" i="16"/>
  <c r="F7666" i="16"/>
  <c r="F7667" i="16"/>
  <c r="F7668" i="16"/>
  <c r="F7669" i="16"/>
  <c r="F7670" i="16"/>
  <c r="F7671" i="16"/>
  <c r="F7672" i="16"/>
  <c r="F7673" i="16"/>
  <c r="F7674" i="16"/>
  <c r="F7675" i="16"/>
  <c r="F7676" i="16"/>
  <c r="F7677" i="16"/>
  <c r="F7678" i="16"/>
  <c r="F7679" i="16"/>
  <c r="F7680" i="16"/>
  <c r="F7681" i="16"/>
  <c r="F7682" i="16"/>
  <c r="F7683" i="16"/>
  <c r="F7684" i="16"/>
  <c r="F7685" i="16"/>
  <c r="F7686" i="16"/>
  <c r="F7687" i="16"/>
  <c r="F7688" i="16"/>
  <c r="F7689" i="16"/>
  <c r="F7690" i="16"/>
  <c r="F7691" i="16"/>
  <c r="F7692" i="16"/>
  <c r="F7693" i="16"/>
  <c r="F7694" i="16"/>
  <c r="F7695" i="16"/>
  <c r="F7696" i="16"/>
  <c r="F7697" i="16"/>
  <c r="F7698" i="16"/>
  <c r="F7699" i="16"/>
  <c r="F7700" i="16"/>
  <c r="F7701" i="16"/>
  <c r="F7702" i="16"/>
  <c r="F7703" i="16"/>
  <c r="F7704" i="16"/>
  <c r="F7705" i="16"/>
  <c r="F7706" i="16"/>
  <c r="F7707" i="16"/>
  <c r="F7708" i="16"/>
  <c r="F7709" i="16"/>
  <c r="F7710" i="16"/>
  <c r="F7711" i="16"/>
  <c r="F7712" i="16"/>
  <c r="F7713" i="16"/>
  <c r="F7714" i="16"/>
  <c r="F7715" i="16"/>
  <c r="F7716" i="16"/>
  <c r="F7717" i="16"/>
  <c r="F7718" i="16"/>
  <c r="F7719" i="16"/>
  <c r="F7720" i="16"/>
  <c r="F7721" i="16"/>
  <c r="F7722" i="16"/>
  <c r="F7723" i="16"/>
  <c r="F7724" i="16"/>
  <c r="F7725" i="16"/>
  <c r="F7726" i="16"/>
  <c r="F7727" i="16"/>
  <c r="F7728" i="16"/>
  <c r="F7729" i="16"/>
  <c r="F7730" i="16"/>
  <c r="F7731" i="16"/>
  <c r="F7732" i="16"/>
  <c r="F7733" i="16"/>
  <c r="F7734" i="16"/>
  <c r="F7735" i="16"/>
  <c r="F7736" i="16"/>
  <c r="F7737" i="16"/>
  <c r="F7738" i="16"/>
  <c r="F7739" i="16"/>
  <c r="F7740" i="16"/>
  <c r="F7741" i="16"/>
  <c r="F7742" i="16"/>
  <c r="F7743" i="16"/>
  <c r="F7744" i="16"/>
  <c r="F7745" i="16"/>
  <c r="F7746" i="16"/>
  <c r="F7747" i="16"/>
  <c r="F7748" i="16"/>
  <c r="F7749" i="16"/>
  <c r="F7750" i="16"/>
  <c r="F7751" i="16"/>
  <c r="F7752" i="16"/>
  <c r="F7753" i="16"/>
  <c r="F7754" i="16"/>
  <c r="F7755" i="16"/>
  <c r="F7756" i="16"/>
  <c r="F7757" i="16"/>
  <c r="F7758" i="16"/>
  <c r="F7759" i="16"/>
  <c r="F7760" i="16"/>
  <c r="F7761" i="16"/>
  <c r="F7762" i="16"/>
  <c r="F7763" i="16"/>
  <c r="F7764" i="16"/>
  <c r="F7765" i="16"/>
  <c r="F7766" i="16"/>
  <c r="F7767" i="16"/>
  <c r="F7768" i="16"/>
  <c r="F7769" i="16"/>
  <c r="F7770" i="16"/>
  <c r="F7771" i="16"/>
  <c r="F7772" i="16"/>
  <c r="F7773" i="16"/>
  <c r="F7774" i="16"/>
  <c r="F7775" i="16"/>
  <c r="F7776" i="16"/>
  <c r="F7777" i="16"/>
  <c r="F7778" i="16"/>
  <c r="F7779" i="16"/>
  <c r="F7780" i="16"/>
  <c r="F7781" i="16"/>
  <c r="F7782" i="16"/>
  <c r="F7783" i="16"/>
  <c r="F7784" i="16"/>
  <c r="F7785" i="16"/>
  <c r="F7786" i="16"/>
  <c r="F7787" i="16"/>
  <c r="F7788" i="16"/>
  <c r="F7789" i="16"/>
  <c r="F7790" i="16"/>
  <c r="F7791" i="16"/>
  <c r="F7792" i="16"/>
  <c r="F7793" i="16"/>
  <c r="F7794" i="16"/>
  <c r="F7795" i="16"/>
  <c r="F7796" i="16"/>
  <c r="F7797" i="16"/>
  <c r="F7798" i="16"/>
  <c r="F7799" i="16"/>
  <c r="F7800" i="16"/>
  <c r="F7801" i="16"/>
  <c r="F7802" i="16"/>
  <c r="F7803" i="16"/>
  <c r="F7804" i="16"/>
  <c r="F7805" i="16"/>
  <c r="F7806" i="16"/>
  <c r="F7807" i="16"/>
  <c r="F7808" i="16"/>
  <c r="F7809" i="16"/>
  <c r="F7810" i="16"/>
  <c r="F7811" i="16"/>
  <c r="F7812" i="16"/>
  <c r="F7813" i="16"/>
  <c r="F7814" i="16"/>
  <c r="F7815" i="16"/>
  <c r="F7816" i="16"/>
  <c r="F7817" i="16"/>
  <c r="F7818" i="16"/>
  <c r="F7819" i="16"/>
  <c r="F7820" i="16"/>
  <c r="F7821" i="16"/>
  <c r="F7822" i="16"/>
  <c r="F7823" i="16"/>
  <c r="F7824" i="16"/>
  <c r="F7825" i="16"/>
  <c r="F7826" i="16"/>
  <c r="F7827" i="16"/>
  <c r="F7828" i="16"/>
  <c r="F7829" i="16"/>
  <c r="F7830" i="16"/>
  <c r="F7831" i="16"/>
  <c r="F7832" i="16"/>
  <c r="F7833" i="16"/>
  <c r="F7834" i="16"/>
  <c r="F7835" i="16"/>
  <c r="F7836" i="16"/>
  <c r="F7837" i="16"/>
  <c r="F7838" i="16"/>
  <c r="F7839" i="16"/>
  <c r="F7840" i="16"/>
  <c r="F7841" i="16"/>
  <c r="F7842" i="16"/>
  <c r="F7843" i="16"/>
  <c r="F7844" i="16"/>
  <c r="F7845" i="16"/>
  <c r="F7846" i="16"/>
  <c r="F7847" i="16"/>
  <c r="F7848" i="16"/>
  <c r="F7849" i="16"/>
  <c r="F7850" i="16"/>
  <c r="F7851" i="16"/>
  <c r="F7852" i="16"/>
  <c r="F7853" i="16"/>
  <c r="F7854" i="16"/>
  <c r="F7855" i="16"/>
  <c r="F7856" i="16"/>
  <c r="F7857" i="16"/>
  <c r="F7858" i="16"/>
  <c r="F7859" i="16"/>
  <c r="F7860" i="16"/>
  <c r="F7861" i="16"/>
  <c r="F7862" i="16"/>
  <c r="F7863" i="16"/>
  <c r="F7864" i="16"/>
  <c r="F7865" i="16"/>
  <c r="F7866" i="16"/>
  <c r="F7867" i="16"/>
  <c r="F7868" i="16"/>
  <c r="F7869" i="16"/>
  <c r="F7870" i="16"/>
  <c r="F7871" i="16"/>
  <c r="F7872" i="16"/>
  <c r="F7873" i="16"/>
  <c r="F7874" i="16"/>
  <c r="F7875" i="16"/>
  <c r="F7876" i="16"/>
  <c r="F7877" i="16"/>
  <c r="F7878" i="16"/>
  <c r="F7879" i="16"/>
  <c r="F7880" i="16"/>
  <c r="F7881" i="16"/>
  <c r="F7882" i="16"/>
  <c r="F7883" i="16"/>
  <c r="F7884" i="16"/>
  <c r="F7885" i="16"/>
  <c r="F7886" i="16"/>
  <c r="F7887" i="16"/>
  <c r="F7888" i="16"/>
  <c r="F7889" i="16"/>
  <c r="F7890" i="16"/>
  <c r="F7891" i="16"/>
  <c r="F7892" i="16"/>
  <c r="F7893" i="16"/>
  <c r="F7894" i="16"/>
  <c r="F7895" i="16"/>
  <c r="F7896" i="16"/>
  <c r="F7897" i="16"/>
  <c r="F7898" i="16"/>
  <c r="F7899" i="16"/>
  <c r="F7900" i="16"/>
  <c r="F7901" i="16"/>
  <c r="F7902" i="16"/>
  <c r="F7903" i="16"/>
  <c r="F7904" i="16"/>
  <c r="F7905" i="16"/>
  <c r="F7906" i="16"/>
  <c r="F7907" i="16"/>
  <c r="F7908" i="16"/>
  <c r="F7909" i="16"/>
  <c r="F7910" i="16"/>
  <c r="F7911" i="16"/>
  <c r="F7912" i="16"/>
  <c r="F7913" i="16"/>
  <c r="F7914" i="16"/>
  <c r="F7915" i="16"/>
  <c r="F7916" i="16"/>
  <c r="F7917" i="16"/>
  <c r="F7918" i="16"/>
  <c r="F7919" i="16"/>
  <c r="F7920" i="16"/>
  <c r="F7921" i="16"/>
  <c r="F7922" i="16"/>
  <c r="F7923" i="16"/>
  <c r="F7924" i="16"/>
  <c r="F7925" i="16"/>
  <c r="F7926" i="16"/>
  <c r="F7927" i="16"/>
  <c r="F7928" i="16"/>
  <c r="F7929" i="16"/>
  <c r="F7930" i="16"/>
  <c r="F7931" i="16"/>
  <c r="F7932" i="16"/>
  <c r="F7933" i="16"/>
  <c r="F7934" i="16"/>
  <c r="F7935" i="16"/>
  <c r="F7936" i="16"/>
  <c r="F7937" i="16"/>
  <c r="F7938" i="16"/>
  <c r="F7939" i="16"/>
  <c r="F7940" i="16"/>
  <c r="F7941" i="16"/>
  <c r="F7942" i="16"/>
  <c r="F7943" i="16"/>
  <c r="F7944" i="16"/>
  <c r="F7945" i="16"/>
  <c r="F7946" i="16"/>
  <c r="F7947" i="16"/>
  <c r="F7948" i="16"/>
  <c r="F7949" i="16"/>
  <c r="F7950" i="16"/>
  <c r="F7951" i="16"/>
  <c r="F7952" i="16"/>
  <c r="F7953" i="16"/>
  <c r="F7954" i="16"/>
  <c r="F7955" i="16"/>
  <c r="F7956" i="16"/>
  <c r="F7957" i="16"/>
  <c r="F7958" i="16"/>
  <c r="F7959" i="16"/>
  <c r="F7960" i="16"/>
  <c r="F7961" i="16"/>
  <c r="F7962" i="16"/>
  <c r="F7963" i="16"/>
  <c r="F7964" i="16"/>
  <c r="F7965" i="16"/>
  <c r="F7966" i="16"/>
  <c r="F7967" i="16"/>
  <c r="F7968" i="16"/>
  <c r="F7969" i="16"/>
  <c r="F7970" i="16"/>
  <c r="F7971" i="16"/>
  <c r="F7972" i="16"/>
  <c r="F7973" i="16"/>
  <c r="F7974" i="16"/>
  <c r="F7975" i="16"/>
  <c r="F7976" i="16"/>
  <c r="F7977" i="16"/>
  <c r="F7978" i="16"/>
  <c r="F7979" i="16"/>
  <c r="F7980" i="16"/>
  <c r="F7981" i="16"/>
  <c r="F7982" i="16"/>
  <c r="F7983" i="16"/>
  <c r="F7984" i="16"/>
  <c r="F7985" i="16"/>
  <c r="F7986" i="16"/>
  <c r="F7987" i="16"/>
  <c r="F7988" i="16"/>
  <c r="F7989" i="16"/>
  <c r="F7990" i="16"/>
  <c r="F7991" i="16"/>
  <c r="F7992" i="16"/>
  <c r="F7993" i="16"/>
  <c r="F7994" i="16"/>
  <c r="F7995" i="16"/>
  <c r="F7996" i="16"/>
  <c r="F7997" i="16"/>
  <c r="F7998" i="16"/>
  <c r="F7999" i="16"/>
  <c r="F8000" i="16"/>
  <c r="F8001" i="16"/>
  <c r="F8002" i="16"/>
  <c r="F8003" i="16"/>
  <c r="F8004" i="16"/>
  <c r="F8005" i="16"/>
  <c r="F8006" i="16"/>
  <c r="F8007" i="16"/>
  <c r="F8008" i="16"/>
  <c r="F8009" i="16"/>
  <c r="F8010" i="16"/>
  <c r="F8011" i="16"/>
  <c r="F8012" i="16"/>
  <c r="F8013" i="16"/>
  <c r="F8014" i="16"/>
  <c r="F8015" i="16"/>
  <c r="F8016" i="16"/>
  <c r="F8017" i="16"/>
  <c r="F8018" i="16"/>
  <c r="F8019" i="16"/>
  <c r="F8020" i="16"/>
  <c r="F8021" i="16"/>
  <c r="F8022" i="16"/>
  <c r="F8023" i="16"/>
  <c r="F8024" i="16"/>
  <c r="F8025" i="16"/>
  <c r="F8026" i="16"/>
  <c r="F8027" i="16"/>
  <c r="F8028" i="16"/>
  <c r="F8029" i="16"/>
  <c r="F8030" i="16"/>
  <c r="F8031" i="16"/>
  <c r="F8032" i="16"/>
  <c r="F8033" i="16"/>
  <c r="F8034" i="16"/>
  <c r="F8035" i="16"/>
  <c r="F8036" i="16"/>
  <c r="F8037" i="16"/>
  <c r="F8038" i="16"/>
  <c r="F8039" i="16"/>
  <c r="F8040" i="16"/>
  <c r="F8041" i="16"/>
  <c r="F8042" i="16"/>
  <c r="F8043" i="16"/>
  <c r="F8044" i="16"/>
  <c r="F8045" i="16"/>
  <c r="F8046" i="16"/>
  <c r="F8047" i="16"/>
  <c r="F8048" i="16"/>
  <c r="F8049" i="16"/>
  <c r="F8050" i="16"/>
  <c r="F8051" i="16"/>
  <c r="F8052" i="16"/>
  <c r="F8053" i="16"/>
  <c r="F8054" i="16"/>
  <c r="F8055" i="16"/>
  <c r="F8056" i="16"/>
  <c r="F8057" i="16"/>
  <c r="F8058" i="16"/>
  <c r="F8059" i="16"/>
  <c r="F8060" i="16"/>
  <c r="F8061" i="16"/>
  <c r="F8062" i="16"/>
  <c r="F8063" i="16"/>
  <c r="F8064" i="16"/>
  <c r="F8065" i="16"/>
  <c r="F8066" i="16"/>
  <c r="F8067" i="16"/>
  <c r="F8068" i="16"/>
  <c r="F8069" i="16"/>
  <c r="F8070" i="16"/>
  <c r="F8071" i="16"/>
  <c r="F8072" i="16"/>
  <c r="F8073" i="16"/>
  <c r="F8074" i="16"/>
  <c r="F8075" i="16"/>
  <c r="F8076" i="16"/>
  <c r="F8077" i="16"/>
  <c r="F8078" i="16"/>
  <c r="F8079" i="16"/>
  <c r="F8080" i="16"/>
  <c r="F8081" i="16"/>
  <c r="F8082" i="16"/>
  <c r="F8083" i="16"/>
  <c r="F8084" i="16"/>
  <c r="F8085" i="16"/>
  <c r="F8086" i="16"/>
  <c r="F8087" i="16"/>
  <c r="F8088" i="16"/>
  <c r="F8089" i="16"/>
  <c r="F8090" i="16"/>
  <c r="F8091" i="16"/>
  <c r="F8092" i="16"/>
  <c r="F8093" i="16"/>
  <c r="F8094" i="16"/>
  <c r="F8095" i="16"/>
  <c r="F8096" i="16"/>
  <c r="F8097" i="16"/>
  <c r="F8098" i="16"/>
  <c r="F8099" i="16"/>
  <c r="F8100" i="16"/>
  <c r="F8101" i="16"/>
  <c r="F8102" i="16"/>
  <c r="F8103" i="16"/>
  <c r="F8104" i="16"/>
  <c r="F8105" i="16"/>
  <c r="F8106" i="16"/>
  <c r="F8107" i="16"/>
  <c r="F8108" i="16"/>
  <c r="F8109" i="16"/>
  <c r="F8110" i="16"/>
  <c r="F8111" i="16"/>
  <c r="F8112" i="16"/>
  <c r="F8113" i="16"/>
  <c r="F8114" i="16"/>
  <c r="F8115" i="16"/>
  <c r="F8116" i="16"/>
  <c r="F8117" i="16"/>
  <c r="F8118" i="16"/>
  <c r="F8119" i="16"/>
  <c r="F8120" i="16"/>
  <c r="F8121" i="16"/>
  <c r="F8122" i="16"/>
  <c r="F8123" i="16"/>
  <c r="F8124" i="16"/>
  <c r="F8125" i="16"/>
  <c r="F8126" i="16"/>
  <c r="F8127" i="16"/>
  <c r="F8128" i="16"/>
  <c r="F8129" i="16"/>
  <c r="F8130" i="16"/>
  <c r="F8131" i="16"/>
  <c r="F8132" i="16"/>
  <c r="F8133" i="16"/>
  <c r="F8134" i="16"/>
  <c r="F8135" i="16"/>
  <c r="F8136" i="16"/>
  <c r="F8137" i="16"/>
  <c r="F8138" i="16"/>
  <c r="F8139" i="16"/>
  <c r="F8140" i="16"/>
  <c r="F8141" i="16"/>
  <c r="F8142" i="16"/>
  <c r="F8143" i="16"/>
  <c r="F8144" i="16"/>
  <c r="F8145" i="16"/>
  <c r="F8146" i="16"/>
  <c r="F8147" i="16"/>
  <c r="F8148" i="16"/>
  <c r="F8149" i="16"/>
  <c r="F8150" i="16"/>
  <c r="F8151" i="16"/>
  <c r="F8152" i="16"/>
  <c r="F8153" i="16"/>
  <c r="F8154" i="16"/>
  <c r="F8155" i="16"/>
  <c r="F8156" i="16"/>
  <c r="F8157" i="16"/>
  <c r="F8158" i="16"/>
  <c r="F8159" i="16"/>
  <c r="F8160" i="16"/>
  <c r="F8161" i="16"/>
  <c r="F8162" i="16"/>
  <c r="E201" i="16"/>
  <c r="E202" i="16"/>
  <c r="E203" i="16"/>
  <c r="E204" i="16"/>
  <c r="E205" i="16"/>
  <c r="E206" i="16"/>
  <c r="E207" i="16"/>
  <c r="E208" i="16"/>
  <c r="E209" i="16"/>
  <c r="E210" i="16"/>
  <c r="E211" i="16"/>
  <c r="E212" i="16"/>
  <c r="E213" i="16"/>
  <c r="E214" i="16"/>
  <c r="E215" i="16"/>
  <c r="E216" i="16"/>
  <c r="E217" i="16"/>
  <c r="E218" i="16"/>
  <c r="E219" i="16"/>
  <c r="E220" i="16"/>
  <c r="E221" i="16"/>
  <c r="E222" i="16"/>
  <c r="E223" i="16"/>
  <c r="E224" i="16"/>
  <c r="E225" i="16"/>
  <c r="E226" i="16"/>
  <c r="E227" i="16"/>
  <c r="E228" i="16"/>
  <c r="E229" i="16"/>
  <c r="E230" i="16"/>
  <c r="E231" i="16"/>
  <c r="E232" i="16"/>
  <c r="E233" i="16"/>
  <c r="E234" i="16"/>
  <c r="E235" i="16"/>
  <c r="E236" i="16"/>
  <c r="E237" i="16"/>
  <c r="E238" i="16"/>
  <c r="E239" i="16"/>
  <c r="E240" i="16"/>
  <c r="E241" i="16"/>
  <c r="E242" i="16"/>
  <c r="E243" i="16"/>
  <c r="E244" i="16"/>
  <c r="E245" i="16"/>
  <c r="E246" i="16"/>
  <c r="E247" i="16"/>
  <c r="E248" i="16"/>
  <c r="E249" i="16"/>
  <c r="E250" i="16"/>
  <c r="E251" i="16"/>
  <c r="E252" i="16"/>
  <c r="E253" i="16"/>
  <c r="E254" i="16"/>
  <c r="E255" i="16"/>
  <c r="E256" i="16"/>
  <c r="E257" i="16"/>
  <c r="E258" i="16"/>
  <c r="E259" i="16"/>
  <c r="E260" i="16"/>
  <c r="E261" i="16"/>
  <c r="E262" i="16"/>
  <c r="E263" i="16"/>
  <c r="E264" i="16"/>
  <c r="E265" i="16"/>
  <c r="E266" i="16"/>
  <c r="E267" i="16"/>
  <c r="E268" i="16"/>
  <c r="E269" i="16"/>
  <c r="E270" i="16"/>
  <c r="E271" i="16"/>
  <c r="E272" i="16"/>
  <c r="E273" i="16"/>
  <c r="E274" i="16"/>
  <c r="E275" i="16"/>
  <c r="E276" i="16"/>
  <c r="E277" i="16"/>
  <c r="E278" i="16"/>
  <c r="E279" i="16"/>
  <c r="E280" i="16"/>
  <c r="E281" i="16"/>
  <c r="E282" i="16"/>
  <c r="E283" i="16"/>
  <c r="E284" i="16"/>
  <c r="E285" i="16"/>
  <c r="E286" i="16"/>
  <c r="E287" i="16"/>
  <c r="E288" i="16"/>
  <c r="E289" i="16"/>
  <c r="E290" i="16"/>
  <c r="E291" i="16"/>
  <c r="E292" i="16"/>
  <c r="E293" i="16"/>
  <c r="E294" i="16"/>
  <c r="E295" i="16"/>
  <c r="E296" i="16"/>
  <c r="E297" i="16"/>
  <c r="E298" i="16"/>
  <c r="E299" i="16"/>
  <c r="E300" i="16"/>
  <c r="E301" i="16"/>
  <c r="E302" i="16"/>
  <c r="E303" i="16"/>
  <c r="E304" i="16"/>
  <c r="E305" i="16"/>
  <c r="E306" i="16"/>
  <c r="E307" i="16"/>
  <c r="E308" i="16"/>
  <c r="E309" i="16"/>
  <c r="E310" i="16"/>
  <c r="E311" i="16"/>
  <c r="E312" i="16"/>
  <c r="E313" i="16"/>
  <c r="E314" i="16"/>
  <c r="E315" i="16"/>
  <c r="E316" i="16"/>
  <c r="E317" i="16"/>
  <c r="E318" i="16"/>
  <c r="E319" i="16"/>
  <c r="E320" i="16"/>
  <c r="E321" i="16"/>
  <c r="E322" i="16"/>
  <c r="E323" i="16"/>
  <c r="E324" i="16"/>
  <c r="E325" i="16"/>
  <c r="E326" i="16"/>
  <c r="E327" i="16"/>
  <c r="E328" i="16"/>
  <c r="E329" i="16"/>
  <c r="E330" i="16"/>
  <c r="E331" i="16"/>
  <c r="E332" i="16"/>
  <c r="E333" i="16"/>
  <c r="E334" i="16"/>
  <c r="E335" i="16"/>
  <c r="E336" i="16"/>
  <c r="E337" i="16"/>
  <c r="E338" i="16"/>
  <c r="E339" i="16"/>
  <c r="E340" i="16"/>
  <c r="E341" i="16"/>
  <c r="E342" i="16"/>
  <c r="E343" i="16"/>
  <c r="E344" i="16"/>
  <c r="E345" i="16"/>
  <c r="E346" i="16"/>
  <c r="E347" i="16"/>
  <c r="E348" i="16"/>
  <c r="E349" i="16"/>
  <c r="E350" i="16"/>
  <c r="E351" i="16"/>
  <c r="E352" i="16"/>
  <c r="E353" i="16"/>
  <c r="E354" i="16"/>
  <c r="E355" i="16"/>
  <c r="E356" i="16"/>
  <c r="E357" i="16"/>
  <c r="E358" i="16"/>
  <c r="E359" i="16"/>
  <c r="E360" i="16"/>
  <c r="E361" i="16"/>
  <c r="E362" i="16"/>
  <c r="E363" i="16"/>
  <c r="E364" i="16"/>
  <c r="E365" i="16"/>
  <c r="E366" i="16"/>
  <c r="E367" i="16"/>
  <c r="E368" i="16"/>
  <c r="E369" i="16"/>
  <c r="E370" i="16"/>
  <c r="E371" i="16"/>
  <c r="E372" i="16"/>
  <c r="E373" i="16"/>
  <c r="E374" i="16"/>
  <c r="E375" i="16"/>
  <c r="E376" i="16"/>
  <c r="E377" i="16"/>
  <c r="E378" i="16"/>
  <c r="E379" i="16"/>
  <c r="E380" i="16"/>
  <c r="E381" i="16"/>
  <c r="E382" i="16"/>
  <c r="E383" i="16"/>
  <c r="E384" i="16"/>
  <c r="E385" i="16"/>
  <c r="E386" i="16"/>
  <c r="E387" i="16"/>
  <c r="E388" i="16"/>
  <c r="E389" i="16"/>
  <c r="E390" i="16"/>
  <c r="E391" i="16"/>
  <c r="E392" i="16"/>
  <c r="E393" i="16"/>
  <c r="E394" i="16"/>
  <c r="E395" i="16"/>
  <c r="E396" i="16"/>
  <c r="E397" i="16"/>
  <c r="E398" i="16"/>
  <c r="E399" i="16"/>
  <c r="E400" i="16"/>
  <c r="E401" i="16"/>
  <c r="E402" i="16"/>
  <c r="E403" i="16"/>
  <c r="E404" i="16"/>
  <c r="E405" i="16"/>
  <c r="E406" i="16"/>
  <c r="E407" i="16"/>
  <c r="E408" i="16"/>
  <c r="E409" i="16"/>
  <c r="E410" i="16"/>
  <c r="E411" i="16"/>
  <c r="E412" i="16"/>
  <c r="E413" i="16"/>
  <c r="E414" i="16"/>
  <c r="E415" i="16"/>
  <c r="E416" i="16"/>
  <c r="E417" i="16"/>
  <c r="E418" i="16"/>
  <c r="E419" i="16"/>
  <c r="E420" i="16"/>
  <c r="E421" i="16"/>
  <c r="E422" i="16"/>
  <c r="E423" i="16"/>
  <c r="E424" i="16"/>
  <c r="E425" i="16"/>
  <c r="E426" i="16"/>
  <c r="E427" i="16"/>
  <c r="E428" i="16"/>
  <c r="E429" i="16"/>
  <c r="E430" i="16"/>
  <c r="E431" i="16"/>
  <c r="E432" i="16"/>
  <c r="E433" i="16"/>
  <c r="E434" i="16"/>
  <c r="E435" i="16"/>
  <c r="E436" i="16"/>
  <c r="E437" i="16"/>
  <c r="E438" i="16"/>
  <c r="E439" i="16"/>
  <c r="E440" i="16"/>
  <c r="E441" i="16"/>
  <c r="E442" i="16"/>
  <c r="E443" i="16"/>
  <c r="E444" i="16"/>
  <c r="E445" i="16"/>
  <c r="E446" i="16"/>
  <c r="E447" i="16"/>
  <c r="E448" i="16"/>
  <c r="E449" i="16"/>
  <c r="E450" i="16"/>
  <c r="E451" i="16"/>
  <c r="E452" i="16"/>
  <c r="E453" i="16"/>
  <c r="E454" i="16"/>
  <c r="E455" i="16"/>
  <c r="E456" i="16"/>
  <c r="E457" i="16"/>
  <c r="E458" i="16"/>
  <c r="E459" i="16"/>
  <c r="E460" i="16"/>
  <c r="E461" i="16"/>
  <c r="E462" i="16"/>
  <c r="E463" i="16"/>
  <c r="E464" i="16"/>
  <c r="E465" i="16"/>
  <c r="E466" i="16"/>
  <c r="E467" i="16"/>
  <c r="E468" i="16"/>
  <c r="E469" i="16"/>
  <c r="E470" i="16"/>
  <c r="E471" i="16"/>
  <c r="E472" i="16"/>
  <c r="E473" i="16"/>
  <c r="E474" i="16"/>
  <c r="E475" i="16"/>
  <c r="E476" i="16"/>
  <c r="E477" i="16"/>
  <c r="E478" i="16"/>
  <c r="E479" i="16"/>
  <c r="E480" i="16"/>
  <c r="E481" i="16"/>
  <c r="E482" i="16"/>
  <c r="E483" i="16"/>
  <c r="E484" i="16"/>
  <c r="E485" i="16"/>
  <c r="E486" i="16"/>
  <c r="E487" i="16"/>
  <c r="E488" i="16"/>
  <c r="E489" i="16"/>
  <c r="E490" i="16"/>
  <c r="E491" i="16"/>
  <c r="E492" i="16"/>
  <c r="E493" i="16"/>
  <c r="E494" i="16"/>
  <c r="E495" i="16"/>
  <c r="E496" i="16"/>
  <c r="E497" i="16"/>
  <c r="E498" i="16"/>
  <c r="E499" i="16"/>
  <c r="E500" i="16"/>
  <c r="E501" i="16"/>
  <c r="E502" i="16"/>
  <c r="E503" i="16"/>
  <c r="E504" i="16"/>
  <c r="E505" i="16"/>
  <c r="E506" i="16"/>
  <c r="E507" i="16"/>
  <c r="E508" i="16"/>
  <c r="E509" i="16"/>
  <c r="E510" i="16"/>
  <c r="E511" i="16"/>
  <c r="E512" i="16"/>
  <c r="E513" i="16"/>
  <c r="E514" i="16"/>
  <c r="E515" i="16"/>
  <c r="E516" i="16"/>
  <c r="E517" i="16"/>
  <c r="E518" i="16"/>
  <c r="E519" i="16"/>
  <c r="E520" i="16"/>
  <c r="E521" i="16"/>
  <c r="E522" i="16"/>
  <c r="E523" i="16"/>
  <c r="E524" i="16"/>
  <c r="E525" i="16"/>
  <c r="E526" i="16"/>
  <c r="E527" i="16"/>
  <c r="E528" i="16"/>
  <c r="E529" i="16"/>
  <c r="E530" i="16"/>
  <c r="E531" i="16"/>
  <c r="E532" i="16"/>
  <c r="E533" i="16"/>
  <c r="E534" i="16"/>
  <c r="E535" i="16"/>
  <c r="E536" i="16"/>
  <c r="E537" i="16"/>
  <c r="E538" i="16"/>
  <c r="E539" i="16"/>
  <c r="E540" i="16"/>
  <c r="E541" i="16"/>
  <c r="E542" i="16"/>
  <c r="E543" i="16"/>
  <c r="E544" i="16"/>
  <c r="E545" i="16"/>
  <c r="E546" i="16"/>
  <c r="E547" i="16"/>
  <c r="E548" i="16"/>
  <c r="E549" i="16"/>
  <c r="E550" i="16"/>
  <c r="E551" i="16"/>
  <c r="E552" i="16"/>
  <c r="E553" i="16"/>
  <c r="E554" i="16"/>
  <c r="E555" i="16"/>
  <c r="E556" i="16"/>
  <c r="E557" i="16"/>
  <c r="E558" i="16"/>
  <c r="E559" i="16"/>
  <c r="E560" i="16"/>
  <c r="E561" i="16"/>
  <c r="E562" i="16"/>
  <c r="E563" i="16"/>
  <c r="E564" i="16"/>
  <c r="E565" i="16"/>
  <c r="E566" i="16"/>
  <c r="E567" i="16"/>
  <c r="E568" i="16"/>
  <c r="E569" i="16"/>
  <c r="E570" i="16"/>
  <c r="E571" i="16"/>
  <c r="E572" i="16"/>
  <c r="E573" i="16"/>
  <c r="E574" i="16"/>
  <c r="E575" i="16"/>
  <c r="E576" i="16"/>
  <c r="E577" i="16"/>
  <c r="E578" i="16"/>
  <c r="E579" i="16"/>
  <c r="E580" i="16"/>
  <c r="E581" i="16"/>
  <c r="E582" i="16"/>
  <c r="E583" i="16"/>
  <c r="E584" i="16"/>
  <c r="E585" i="16"/>
  <c r="E586" i="16"/>
  <c r="E587" i="16"/>
  <c r="E588" i="16"/>
  <c r="E589" i="16"/>
  <c r="E590" i="16"/>
  <c r="E591" i="16"/>
  <c r="E592" i="16"/>
  <c r="E593" i="16"/>
  <c r="E594" i="16"/>
  <c r="E595" i="16"/>
  <c r="E596" i="16"/>
  <c r="E597" i="16"/>
  <c r="E598" i="16"/>
  <c r="E599" i="16"/>
  <c r="E600" i="16"/>
  <c r="E601" i="16"/>
  <c r="E602" i="16"/>
  <c r="E603" i="16"/>
  <c r="E604" i="16"/>
  <c r="E605" i="16"/>
  <c r="E606" i="16"/>
  <c r="E607" i="16"/>
  <c r="E608" i="16"/>
  <c r="E609" i="16"/>
  <c r="E610" i="16"/>
  <c r="E611" i="16"/>
  <c r="E612" i="16"/>
  <c r="E613" i="16"/>
  <c r="E614" i="16"/>
  <c r="E615" i="16"/>
  <c r="E616" i="16"/>
  <c r="E617" i="16"/>
  <c r="E618" i="16"/>
  <c r="E619" i="16"/>
  <c r="E620" i="16"/>
  <c r="E621" i="16"/>
  <c r="E622" i="16"/>
  <c r="E623" i="16"/>
  <c r="E624" i="16"/>
  <c r="E625" i="16"/>
  <c r="E626" i="16"/>
  <c r="E627" i="16"/>
  <c r="E628" i="16"/>
  <c r="E629" i="16"/>
  <c r="E630" i="16"/>
  <c r="E631" i="16"/>
  <c r="E632" i="16"/>
  <c r="E633" i="16"/>
  <c r="E634" i="16"/>
  <c r="E635" i="16"/>
  <c r="E636" i="16"/>
  <c r="E637" i="16"/>
  <c r="E638" i="16"/>
  <c r="E639" i="16"/>
  <c r="E640" i="16"/>
  <c r="E641" i="16"/>
  <c r="E642" i="16"/>
  <c r="E643" i="16"/>
  <c r="E644" i="16"/>
  <c r="E645" i="16"/>
  <c r="E646" i="16"/>
  <c r="E647" i="16"/>
  <c r="E648" i="16"/>
  <c r="E649" i="16"/>
  <c r="E650" i="16"/>
  <c r="E651" i="16"/>
  <c r="E652" i="16"/>
  <c r="E653" i="16"/>
  <c r="E654" i="16"/>
  <c r="E655" i="16"/>
  <c r="E656" i="16"/>
  <c r="E657" i="16"/>
  <c r="E658" i="16"/>
  <c r="E659" i="16"/>
  <c r="E660" i="16"/>
  <c r="E661" i="16"/>
  <c r="E662" i="16"/>
  <c r="E663" i="16"/>
  <c r="E664" i="16"/>
  <c r="E665" i="16"/>
  <c r="E666" i="16"/>
  <c r="E667" i="16"/>
  <c r="E668" i="16"/>
  <c r="E669" i="16"/>
  <c r="E670" i="16"/>
  <c r="E671" i="16"/>
  <c r="E672" i="16"/>
  <c r="E673" i="16"/>
  <c r="E674" i="16"/>
  <c r="E675" i="16"/>
  <c r="E676" i="16"/>
  <c r="E677" i="16"/>
  <c r="E678" i="16"/>
  <c r="E679" i="16"/>
  <c r="E680" i="16"/>
  <c r="E681" i="16"/>
  <c r="E682" i="16"/>
  <c r="E683" i="16"/>
  <c r="E684" i="16"/>
  <c r="E685" i="16"/>
  <c r="E686" i="16"/>
  <c r="E687" i="16"/>
  <c r="E688" i="16"/>
  <c r="E689" i="16"/>
  <c r="E690" i="16"/>
  <c r="E691" i="16"/>
  <c r="E692" i="16"/>
  <c r="E693" i="16"/>
  <c r="E694" i="16"/>
  <c r="E695" i="16"/>
  <c r="E696" i="16"/>
  <c r="E697" i="16"/>
  <c r="E698" i="16"/>
  <c r="E699" i="16"/>
  <c r="E700" i="16"/>
  <c r="E701" i="16"/>
  <c r="E702" i="16"/>
  <c r="E703" i="16"/>
  <c r="E704" i="16"/>
  <c r="E705" i="16"/>
  <c r="E706" i="16"/>
  <c r="E707" i="16"/>
  <c r="E708" i="16"/>
  <c r="E709" i="16"/>
  <c r="E710" i="16"/>
  <c r="E711" i="16"/>
  <c r="E712" i="16"/>
  <c r="E713" i="16"/>
  <c r="E714" i="16"/>
  <c r="E715" i="16"/>
  <c r="E716" i="16"/>
  <c r="E717" i="16"/>
  <c r="E718" i="16"/>
  <c r="E719" i="16"/>
  <c r="E720" i="16"/>
  <c r="E721" i="16"/>
  <c r="E722" i="16"/>
  <c r="E723" i="16"/>
  <c r="E724" i="16"/>
  <c r="E725" i="16"/>
  <c r="E726" i="16"/>
  <c r="E727" i="16"/>
  <c r="E728" i="16"/>
  <c r="E729" i="16"/>
  <c r="E730" i="16"/>
  <c r="E731" i="16"/>
  <c r="E732" i="16"/>
  <c r="E733" i="16"/>
  <c r="E734" i="16"/>
  <c r="E735" i="16"/>
  <c r="E736" i="16"/>
  <c r="E737" i="16"/>
  <c r="E738" i="16"/>
  <c r="E739" i="16"/>
  <c r="E740" i="16"/>
  <c r="E741" i="16"/>
  <c r="E742" i="16"/>
  <c r="E743" i="16"/>
  <c r="E744" i="16"/>
  <c r="E745" i="16"/>
  <c r="E746" i="16"/>
  <c r="E747" i="16"/>
  <c r="E748" i="16"/>
  <c r="E749" i="16"/>
  <c r="E750" i="16"/>
  <c r="E751" i="16"/>
  <c r="E752" i="16"/>
  <c r="E753" i="16"/>
  <c r="E754" i="16"/>
  <c r="E755" i="16"/>
  <c r="E756" i="16"/>
  <c r="E757" i="16"/>
  <c r="E758" i="16"/>
  <c r="E759" i="16"/>
  <c r="E760" i="16"/>
  <c r="E761" i="16"/>
  <c r="E762" i="16"/>
  <c r="E763" i="16"/>
  <c r="E764" i="16"/>
  <c r="E765" i="16"/>
  <c r="E766" i="16"/>
  <c r="E767" i="16"/>
  <c r="E768" i="16"/>
  <c r="E769" i="16"/>
  <c r="E770" i="16"/>
  <c r="E771" i="16"/>
  <c r="E772" i="16"/>
  <c r="E773" i="16"/>
  <c r="E774" i="16"/>
  <c r="E775" i="16"/>
  <c r="E776" i="16"/>
  <c r="E777" i="16"/>
  <c r="E778" i="16"/>
  <c r="E779" i="16"/>
  <c r="E780" i="16"/>
  <c r="E781" i="16"/>
  <c r="E782" i="16"/>
  <c r="E783" i="16"/>
  <c r="E784" i="16"/>
  <c r="E785" i="16"/>
  <c r="E786" i="16"/>
  <c r="E787" i="16"/>
  <c r="E788" i="16"/>
  <c r="E789" i="16"/>
  <c r="E790" i="16"/>
  <c r="E791" i="16"/>
  <c r="E792" i="16"/>
  <c r="E793" i="16"/>
  <c r="E794" i="16"/>
  <c r="E795" i="16"/>
  <c r="E796" i="16"/>
  <c r="E797" i="16"/>
  <c r="E798" i="16"/>
  <c r="E799" i="16"/>
  <c r="E800" i="16"/>
  <c r="E801" i="16"/>
  <c r="E802" i="16"/>
  <c r="E803" i="16"/>
  <c r="E804" i="16"/>
  <c r="E805" i="16"/>
  <c r="E806" i="16"/>
  <c r="E807" i="16"/>
  <c r="E808" i="16"/>
  <c r="E809" i="16"/>
  <c r="E810" i="16"/>
  <c r="E811" i="16"/>
  <c r="E812" i="16"/>
  <c r="E813" i="16"/>
  <c r="E814" i="16"/>
  <c r="E815" i="16"/>
  <c r="E816" i="16"/>
  <c r="E817" i="16"/>
  <c r="E818" i="16"/>
  <c r="E819" i="16"/>
  <c r="E820" i="16"/>
  <c r="E821" i="16"/>
  <c r="E822" i="16"/>
  <c r="E823" i="16"/>
  <c r="E824" i="16"/>
  <c r="E825" i="16"/>
  <c r="E826" i="16"/>
  <c r="E827" i="16"/>
  <c r="E828" i="16"/>
  <c r="E829" i="16"/>
  <c r="E830" i="16"/>
  <c r="E831" i="16"/>
  <c r="E832" i="16"/>
  <c r="E833" i="16"/>
  <c r="E834" i="16"/>
  <c r="E835" i="16"/>
  <c r="E836" i="16"/>
  <c r="E837" i="16"/>
  <c r="E838" i="16"/>
  <c r="E839" i="16"/>
  <c r="E840" i="16"/>
  <c r="E841" i="16"/>
  <c r="E842" i="16"/>
  <c r="E843" i="16"/>
  <c r="E844" i="16"/>
  <c r="E845" i="16"/>
  <c r="E846" i="16"/>
  <c r="E847" i="16"/>
  <c r="E848" i="16"/>
  <c r="E849" i="16"/>
  <c r="E850" i="16"/>
  <c r="E851" i="16"/>
  <c r="E852" i="16"/>
  <c r="E853" i="16"/>
  <c r="E854" i="16"/>
  <c r="E855" i="16"/>
  <c r="E856" i="16"/>
  <c r="E857" i="16"/>
  <c r="E858" i="16"/>
  <c r="E859" i="16"/>
  <c r="E860" i="16"/>
  <c r="E861" i="16"/>
  <c r="E862" i="16"/>
  <c r="E863" i="16"/>
  <c r="E864" i="16"/>
  <c r="E865" i="16"/>
  <c r="E866" i="16"/>
  <c r="E867" i="16"/>
  <c r="E868" i="16"/>
  <c r="E869" i="16"/>
  <c r="E870" i="16"/>
  <c r="E871" i="16"/>
  <c r="E872" i="16"/>
  <c r="E873" i="16"/>
  <c r="E874" i="16"/>
  <c r="E875" i="16"/>
  <c r="E876" i="16"/>
  <c r="E877" i="16"/>
  <c r="E878" i="16"/>
  <c r="E879" i="16"/>
  <c r="E880" i="16"/>
  <c r="E881" i="16"/>
  <c r="E882" i="16"/>
  <c r="E883" i="16"/>
  <c r="E884" i="16"/>
  <c r="E885" i="16"/>
  <c r="E886" i="16"/>
  <c r="E887" i="16"/>
  <c r="E888" i="16"/>
  <c r="E889" i="16"/>
  <c r="E890" i="16"/>
  <c r="E891" i="16"/>
  <c r="E892" i="16"/>
  <c r="E893" i="16"/>
  <c r="E894" i="16"/>
  <c r="E895" i="16"/>
  <c r="E896" i="16"/>
  <c r="E897" i="16"/>
  <c r="E898" i="16"/>
  <c r="E899" i="16"/>
  <c r="E900" i="16"/>
  <c r="E901" i="16"/>
  <c r="E902" i="16"/>
  <c r="E903" i="16"/>
  <c r="E904" i="16"/>
  <c r="E905" i="16"/>
  <c r="E906" i="16"/>
  <c r="E907" i="16"/>
  <c r="E908" i="16"/>
  <c r="E909" i="16"/>
  <c r="E910" i="16"/>
  <c r="E911" i="16"/>
  <c r="E912" i="16"/>
  <c r="E913" i="16"/>
  <c r="E914" i="16"/>
  <c r="E915" i="16"/>
  <c r="E916" i="16"/>
  <c r="E917" i="16"/>
  <c r="E918" i="16"/>
  <c r="E919" i="16"/>
  <c r="E920" i="16"/>
  <c r="E921" i="16"/>
  <c r="E922" i="16"/>
  <c r="E923" i="16"/>
  <c r="E924" i="16"/>
  <c r="E925" i="16"/>
  <c r="E926" i="16"/>
  <c r="E927" i="16"/>
  <c r="E928" i="16"/>
  <c r="E929" i="16"/>
  <c r="E930" i="16"/>
  <c r="E931" i="16"/>
  <c r="E932" i="16"/>
  <c r="E933" i="16"/>
  <c r="E934" i="16"/>
  <c r="E935" i="16"/>
  <c r="E936" i="16"/>
  <c r="E937" i="16"/>
  <c r="E938" i="16"/>
  <c r="E939" i="16"/>
  <c r="E940" i="16"/>
  <c r="E941" i="16"/>
  <c r="E942" i="16"/>
  <c r="E943" i="16"/>
  <c r="E944" i="16"/>
  <c r="E945" i="16"/>
  <c r="E946" i="16"/>
  <c r="E947" i="16"/>
  <c r="E948" i="16"/>
  <c r="E949" i="16"/>
  <c r="E950" i="16"/>
  <c r="E951" i="16"/>
  <c r="E952" i="16"/>
  <c r="E953" i="16"/>
  <c r="E954" i="16"/>
  <c r="E955" i="16"/>
  <c r="E956" i="16"/>
  <c r="E957" i="16"/>
  <c r="E958" i="16"/>
  <c r="E959" i="16"/>
  <c r="E960" i="16"/>
  <c r="E961" i="16"/>
  <c r="E962" i="16"/>
  <c r="E963" i="16"/>
  <c r="E964" i="16"/>
  <c r="E965" i="16"/>
  <c r="E966" i="16"/>
  <c r="E967" i="16"/>
  <c r="E968" i="16"/>
  <c r="E969" i="16"/>
  <c r="E970" i="16"/>
  <c r="E971" i="16"/>
  <c r="E972" i="16"/>
  <c r="E973" i="16"/>
  <c r="E974" i="16"/>
  <c r="E975" i="16"/>
  <c r="E976" i="16"/>
  <c r="E977" i="16"/>
  <c r="E978" i="16"/>
  <c r="E979" i="16"/>
  <c r="E980" i="16"/>
  <c r="E981" i="16"/>
  <c r="E982" i="16"/>
  <c r="E983" i="16"/>
  <c r="E984" i="16"/>
  <c r="E985" i="16"/>
  <c r="E986" i="16"/>
  <c r="E987" i="16"/>
  <c r="E988" i="16"/>
  <c r="E989" i="16"/>
  <c r="E990" i="16"/>
  <c r="E991" i="16"/>
  <c r="E992" i="16"/>
  <c r="E993" i="16"/>
  <c r="E994" i="16"/>
  <c r="E995" i="16"/>
  <c r="E996" i="16"/>
  <c r="E997" i="16"/>
  <c r="E998" i="16"/>
  <c r="E999" i="16"/>
  <c r="E1000" i="16"/>
  <c r="E1001" i="16"/>
  <c r="E1002" i="16"/>
  <c r="E1003" i="16"/>
  <c r="E1004" i="16"/>
  <c r="E1005" i="16"/>
  <c r="E1006" i="16"/>
  <c r="E1007" i="16"/>
  <c r="E1008" i="16"/>
  <c r="E1009" i="16"/>
  <c r="E1010" i="16"/>
  <c r="E1011" i="16"/>
  <c r="E1012" i="16"/>
  <c r="E1013" i="16"/>
  <c r="E1014" i="16"/>
  <c r="E1015" i="16"/>
  <c r="E1016" i="16"/>
  <c r="E1017" i="16"/>
  <c r="E1018" i="16"/>
  <c r="E1019" i="16"/>
  <c r="E1020" i="16"/>
  <c r="E1021" i="16"/>
  <c r="E1022" i="16"/>
  <c r="E1023" i="16"/>
  <c r="E1024" i="16"/>
  <c r="E1025" i="16"/>
  <c r="E1026" i="16"/>
  <c r="E1027" i="16"/>
  <c r="E1028" i="16"/>
  <c r="E1029" i="16"/>
  <c r="E1030" i="16"/>
  <c r="E1031" i="16"/>
  <c r="E1032" i="16"/>
  <c r="E1033" i="16"/>
  <c r="E1034" i="16"/>
  <c r="E1035" i="16"/>
  <c r="E1036" i="16"/>
  <c r="E1037" i="16"/>
  <c r="E1038" i="16"/>
  <c r="E1039" i="16"/>
  <c r="E1040" i="16"/>
  <c r="E1041" i="16"/>
  <c r="E1042" i="16"/>
  <c r="E1043" i="16"/>
  <c r="E1044" i="16"/>
  <c r="E1045" i="16"/>
  <c r="E1046" i="16"/>
  <c r="E1047" i="16"/>
  <c r="E1048" i="16"/>
  <c r="E1049" i="16"/>
  <c r="E1050" i="16"/>
  <c r="E1051" i="16"/>
  <c r="E1052" i="16"/>
  <c r="E1053" i="16"/>
  <c r="E1054" i="16"/>
  <c r="E1055" i="16"/>
  <c r="E1056" i="16"/>
  <c r="E1057" i="16"/>
  <c r="E1058" i="16"/>
  <c r="E1059" i="16"/>
  <c r="E1060" i="16"/>
  <c r="E1061" i="16"/>
  <c r="E1062" i="16"/>
  <c r="E1063" i="16"/>
  <c r="E1064" i="16"/>
  <c r="E1065" i="16"/>
  <c r="E1066" i="16"/>
  <c r="E1067" i="16"/>
  <c r="E1068" i="16"/>
  <c r="E1069" i="16"/>
  <c r="E1070" i="16"/>
  <c r="E1071" i="16"/>
  <c r="E1072" i="16"/>
  <c r="E1073" i="16"/>
  <c r="E1074" i="16"/>
  <c r="E1075" i="16"/>
  <c r="E1076" i="16"/>
  <c r="E1077" i="16"/>
  <c r="E1078" i="16"/>
  <c r="E1079" i="16"/>
  <c r="E1080" i="16"/>
  <c r="E1081" i="16"/>
  <c r="E1082" i="16"/>
  <c r="E1083" i="16"/>
  <c r="E1084" i="16"/>
  <c r="E1085" i="16"/>
  <c r="E1086" i="16"/>
  <c r="E1087" i="16"/>
  <c r="E1088" i="16"/>
  <c r="E1089" i="16"/>
  <c r="E1090" i="16"/>
  <c r="E1091" i="16"/>
  <c r="E1092" i="16"/>
  <c r="E1093" i="16"/>
  <c r="E1094" i="16"/>
  <c r="E1095" i="16"/>
  <c r="E1096" i="16"/>
  <c r="E1097" i="16"/>
  <c r="E1098" i="16"/>
  <c r="E1099" i="16"/>
  <c r="E1100" i="16"/>
  <c r="E1101" i="16"/>
  <c r="E1102" i="16"/>
  <c r="E1103" i="16"/>
  <c r="E1104" i="16"/>
  <c r="E1105" i="16"/>
  <c r="E1106" i="16"/>
  <c r="E1107" i="16"/>
  <c r="E1108" i="16"/>
  <c r="E1109" i="16"/>
  <c r="E1110" i="16"/>
  <c r="E1111" i="16"/>
  <c r="E1112" i="16"/>
  <c r="E1113" i="16"/>
  <c r="E1114" i="16"/>
  <c r="E1115" i="16"/>
  <c r="E1116" i="16"/>
  <c r="E1117" i="16"/>
  <c r="E1118" i="16"/>
  <c r="E1119" i="16"/>
  <c r="E1120" i="16"/>
  <c r="E1121" i="16"/>
  <c r="E1122" i="16"/>
  <c r="E1123" i="16"/>
  <c r="E1124" i="16"/>
  <c r="E1125" i="16"/>
  <c r="E1126" i="16"/>
  <c r="E1127" i="16"/>
  <c r="E1128" i="16"/>
  <c r="E1129" i="16"/>
  <c r="E1130" i="16"/>
  <c r="E1131" i="16"/>
  <c r="E1132" i="16"/>
  <c r="E1133" i="16"/>
  <c r="E1134" i="16"/>
  <c r="E1135" i="16"/>
  <c r="E1136" i="16"/>
  <c r="E1137" i="16"/>
  <c r="E1138" i="16"/>
  <c r="E1139" i="16"/>
  <c r="E1140" i="16"/>
  <c r="E1141" i="16"/>
  <c r="E1142" i="16"/>
  <c r="E1143" i="16"/>
  <c r="E1144" i="16"/>
  <c r="E1145" i="16"/>
  <c r="E1146" i="16"/>
  <c r="E1147" i="16"/>
  <c r="E1148" i="16"/>
  <c r="E1149" i="16"/>
  <c r="E1150" i="16"/>
  <c r="E1151" i="16"/>
  <c r="E1152" i="16"/>
  <c r="E1153" i="16"/>
  <c r="E1154" i="16"/>
  <c r="E1155" i="16"/>
  <c r="E1156" i="16"/>
  <c r="E1157" i="16"/>
  <c r="E1158" i="16"/>
  <c r="E1159" i="16"/>
  <c r="E1160" i="16"/>
  <c r="E1161" i="16"/>
  <c r="E1162" i="16"/>
  <c r="E1163" i="16"/>
  <c r="E1164" i="16"/>
  <c r="E1165" i="16"/>
  <c r="E1166" i="16"/>
  <c r="E1167" i="16"/>
  <c r="E1168" i="16"/>
  <c r="E1169" i="16"/>
  <c r="E1170" i="16"/>
  <c r="E1171" i="16"/>
  <c r="E1172" i="16"/>
  <c r="E1173" i="16"/>
  <c r="E1174" i="16"/>
  <c r="E1175" i="16"/>
  <c r="E1176" i="16"/>
  <c r="E1177" i="16"/>
  <c r="E1178" i="16"/>
  <c r="E1179" i="16"/>
  <c r="E1180" i="16"/>
  <c r="E1181" i="16"/>
  <c r="E1182" i="16"/>
  <c r="E1183" i="16"/>
  <c r="E1184" i="16"/>
  <c r="E1185" i="16"/>
  <c r="E1186" i="16"/>
  <c r="E1187" i="16"/>
  <c r="E1188" i="16"/>
  <c r="E1189" i="16"/>
  <c r="E1190" i="16"/>
  <c r="E1191" i="16"/>
  <c r="E1192" i="16"/>
  <c r="E1193" i="16"/>
  <c r="E1194" i="16"/>
  <c r="E1195" i="16"/>
  <c r="E1196" i="16"/>
  <c r="E1197" i="16"/>
  <c r="E1198" i="16"/>
  <c r="E1199" i="16"/>
  <c r="E1200" i="16"/>
  <c r="E1201" i="16"/>
  <c r="E1202" i="16"/>
  <c r="E1203" i="16"/>
  <c r="E1204" i="16"/>
  <c r="E1205" i="16"/>
  <c r="E1206" i="16"/>
  <c r="E1207" i="16"/>
  <c r="E1208" i="16"/>
  <c r="E1209" i="16"/>
  <c r="E1210" i="16"/>
  <c r="E1211" i="16"/>
  <c r="E1212" i="16"/>
  <c r="E1213" i="16"/>
  <c r="E1214" i="16"/>
  <c r="E1215" i="16"/>
  <c r="E1216" i="16"/>
  <c r="E1217" i="16"/>
  <c r="E1218" i="16"/>
  <c r="E1219" i="16"/>
  <c r="E1220" i="16"/>
  <c r="E1221" i="16"/>
  <c r="E1222" i="16"/>
  <c r="E1223" i="16"/>
  <c r="E1224" i="16"/>
  <c r="E1225" i="16"/>
  <c r="E1226" i="16"/>
  <c r="E1227" i="16"/>
  <c r="E1228" i="16"/>
  <c r="E1229" i="16"/>
  <c r="E1230" i="16"/>
  <c r="E1231" i="16"/>
  <c r="E1232" i="16"/>
  <c r="E1233" i="16"/>
  <c r="E1234" i="16"/>
  <c r="E1235" i="16"/>
  <c r="E1236" i="16"/>
  <c r="E1237" i="16"/>
  <c r="E1238" i="16"/>
  <c r="E1239" i="16"/>
  <c r="E1240" i="16"/>
  <c r="E1241" i="16"/>
  <c r="E1242" i="16"/>
  <c r="E1243" i="16"/>
  <c r="E1244" i="16"/>
  <c r="E1245" i="16"/>
  <c r="E1246" i="16"/>
  <c r="E1247" i="16"/>
  <c r="E1248" i="16"/>
  <c r="E1249" i="16"/>
  <c r="E1250" i="16"/>
  <c r="E1251" i="16"/>
  <c r="E1252" i="16"/>
  <c r="E1253" i="16"/>
  <c r="E1254" i="16"/>
  <c r="E1255" i="16"/>
  <c r="E1256" i="16"/>
  <c r="E1257" i="16"/>
  <c r="E1258" i="16"/>
  <c r="E1259" i="16"/>
  <c r="E1260" i="16"/>
  <c r="E1261" i="16"/>
  <c r="E1262" i="16"/>
  <c r="E1263" i="16"/>
  <c r="E1264" i="16"/>
  <c r="E1265" i="16"/>
  <c r="E1266" i="16"/>
  <c r="E1267" i="16"/>
  <c r="E1268" i="16"/>
  <c r="E1269" i="16"/>
  <c r="E1270" i="16"/>
  <c r="E1271" i="16"/>
  <c r="E1272" i="16"/>
  <c r="E1273" i="16"/>
  <c r="E1274" i="16"/>
  <c r="E1275" i="16"/>
  <c r="E1276" i="16"/>
  <c r="E1277" i="16"/>
  <c r="E1278" i="16"/>
  <c r="E1279" i="16"/>
  <c r="E1280" i="16"/>
  <c r="E1281" i="16"/>
  <c r="E1282" i="16"/>
  <c r="E1283" i="16"/>
  <c r="E1284" i="16"/>
  <c r="E1285" i="16"/>
  <c r="E1286" i="16"/>
  <c r="E1287" i="16"/>
  <c r="E1288" i="16"/>
  <c r="E1289" i="16"/>
  <c r="E1290" i="16"/>
  <c r="E1291" i="16"/>
  <c r="E1292" i="16"/>
  <c r="E1293" i="16"/>
  <c r="E1294" i="16"/>
  <c r="E1295" i="16"/>
  <c r="E1296" i="16"/>
  <c r="E1297" i="16"/>
  <c r="E1298" i="16"/>
  <c r="E1299" i="16"/>
  <c r="E1300" i="16"/>
  <c r="E1301" i="16"/>
  <c r="E1302" i="16"/>
  <c r="E1303" i="16"/>
  <c r="E1304" i="16"/>
  <c r="E1305" i="16"/>
  <c r="E1306" i="16"/>
  <c r="E1307" i="16"/>
  <c r="E1308" i="16"/>
  <c r="E1309" i="16"/>
  <c r="E1310" i="16"/>
  <c r="E1311" i="16"/>
  <c r="E1312" i="16"/>
  <c r="E1313" i="16"/>
  <c r="E1314" i="16"/>
  <c r="E1315" i="16"/>
  <c r="E1316" i="16"/>
  <c r="E1317" i="16"/>
  <c r="E1318" i="16"/>
  <c r="E1319" i="16"/>
  <c r="E1320" i="16"/>
  <c r="E1321" i="16"/>
  <c r="E1322" i="16"/>
  <c r="E1323" i="16"/>
  <c r="E1324" i="16"/>
  <c r="E1325" i="16"/>
  <c r="E1326" i="16"/>
  <c r="E1327" i="16"/>
  <c r="E1328" i="16"/>
  <c r="E1329" i="16"/>
  <c r="E1330" i="16"/>
  <c r="E1331" i="16"/>
  <c r="E1332" i="16"/>
  <c r="E1333" i="16"/>
  <c r="E1334" i="16"/>
  <c r="E1335" i="16"/>
  <c r="E1336" i="16"/>
  <c r="E1337" i="16"/>
  <c r="E1338" i="16"/>
  <c r="E1339" i="16"/>
  <c r="E1340" i="16"/>
  <c r="E1341" i="16"/>
  <c r="E1342" i="16"/>
  <c r="E1343" i="16"/>
  <c r="E1344" i="16"/>
  <c r="E1345" i="16"/>
  <c r="E1346" i="16"/>
  <c r="E1347" i="16"/>
  <c r="E1348" i="16"/>
  <c r="E1349" i="16"/>
  <c r="E1350" i="16"/>
  <c r="E1351" i="16"/>
  <c r="E1352" i="16"/>
  <c r="E1353" i="16"/>
  <c r="E1354" i="16"/>
  <c r="E1355" i="16"/>
  <c r="E1356" i="16"/>
  <c r="E1357" i="16"/>
  <c r="E1358" i="16"/>
  <c r="E1359" i="16"/>
  <c r="E1360" i="16"/>
  <c r="E1361" i="16"/>
  <c r="E1362" i="16"/>
  <c r="E1363" i="16"/>
  <c r="E1364" i="16"/>
  <c r="E1365" i="16"/>
  <c r="E1366" i="16"/>
  <c r="E1367" i="16"/>
  <c r="E1368" i="16"/>
  <c r="E1369" i="16"/>
  <c r="E1370" i="16"/>
  <c r="E1371" i="16"/>
  <c r="E1372" i="16"/>
  <c r="E1373" i="16"/>
  <c r="E1374" i="16"/>
  <c r="E1375" i="16"/>
  <c r="E1376" i="16"/>
  <c r="E1377" i="16"/>
  <c r="E1378" i="16"/>
  <c r="E1379" i="16"/>
  <c r="E1380" i="16"/>
  <c r="E1381" i="16"/>
  <c r="E1382" i="16"/>
  <c r="E1383" i="16"/>
  <c r="E1384" i="16"/>
  <c r="E1385" i="16"/>
  <c r="E1386" i="16"/>
  <c r="E1387" i="16"/>
  <c r="E1388" i="16"/>
  <c r="E1389" i="16"/>
  <c r="E1390" i="16"/>
  <c r="E1391" i="16"/>
  <c r="E1392" i="16"/>
  <c r="E1393" i="16"/>
  <c r="E1394" i="16"/>
  <c r="E1395" i="16"/>
  <c r="E1396" i="16"/>
  <c r="E1397" i="16"/>
  <c r="E1398" i="16"/>
  <c r="E1399" i="16"/>
  <c r="E1400" i="16"/>
  <c r="E1401" i="16"/>
  <c r="E1402" i="16"/>
  <c r="E1403" i="16"/>
  <c r="E1404" i="16"/>
  <c r="E1405" i="16"/>
  <c r="E1406" i="16"/>
  <c r="E1407" i="16"/>
  <c r="E1408" i="16"/>
  <c r="E1409" i="16"/>
  <c r="E1410" i="16"/>
  <c r="E1411" i="16"/>
  <c r="E1412" i="16"/>
  <c r="E1413" i="16"/>
  <c r="E1414" i="16"/>
  <c r="E1415" i="16"/>
  <c r="E1416" i="16"/>
  <c r="E1417" i="16"/>
  <c r="E1418" i="16"/>
  <c r="E1419" i="16"/>
  <c r="E1420" i="16"/>
  <c r="E1421" i="16"/>
  <c r="E1422" i="16"/>
  <c r="E1423" i="16"/>
  <c r="E1424" i="16"/>
  <c r="E1425" i="16"/>
  <c r="E1426" i="16"/>
  <c r="E1427" i="16"/>
  <c r="E1428" i="16"/>
  <c r="E1429" i="16"/>
  <c r="E1430" i="16"/>
  <c r="E1431" i="16"/>
  <c r="E1432" i="16"/>
  <c r="E1433" i="16"/>
  <c r="E1434" i="16"/>
  <c r="E1435" i="16"/>
  <c r="E1436" i="16"/>
  <c r="E1437" i="16"/>
  <c r="E1438" i="16"/>
  <c r="E1439" i="16"/>
  <c r="E1440" i="16"/>
  <c r="E1441" i="16"/>
  <c r="E1442" i="16"/>
  <c r="E1443" i="16"/>
  <c r="E1444" i="16"/>
  <c r="E1445" i="16"/>
  <c r="E1446" i="16"/>
  <c r="E1447" i="16"/>
  <c r="E1448" i="16"/>
  <c r="E1449" i="16"/>
  <c r="E1450" i="16"/>
  <c r="E1451" i="16"/>
  <c r="E1452" i="16"/>
  <c r="E1453" i="16"/>
  <c r="E1454" i="16"/>
  <c r="E1455" i="16"/>
  <c r="E1456" i="16"/>
  <c r="E1457" i="16"/>
  <c r="E1458" i="16"/>
  <c r="E1459" i="16"/>
  <c r="E1460" i="16"/>
  <c r="E1461" i="16"/>
  <c r="E1462" i="16"/>
  <c r="E1463" i="16"/>
  <c r="E1464" i="16"/>
  <c r="E1465" i="16"/>
  <c r="E1466" i="16"/>
  <c r="E1467" i="16"/>
  <c r="E1468" i="16"/>
  <c r="E1469" i="16"/>
  <c r="E1470" i="16"/>
  <c r="E1471" i="16"/>
  <c r="E1472" i="16"/>
  <c r="E1473" i="16"/>
  <c r="E1474" i="16"/>
  <c r="E1475" i="16"/>
  <c r="E1476" i="16"/>
  <c r="E1477" i="16"/>
  <c r="E1478" i="16"/>
  <c r="E1479" i="16"/>
  <c r="E1480" i="16"/>
  <c r="E1481" i="16"/>
  <c r="E1482" i="16"/>
  <c r="E1483" i="16"/>
  <c r="E1484" i="16"/>
  <c r="E1485" i="16"/>
  <c r="E1486" i="16"/>
  <c r="E1487" i="16"/>
  <c r="E1488" i="16"/>
  <c r="E1489" i="16"/>
  <c r="E1490" i="16"/>
  <c r="E1491" i="16"/>
  <c r="E1492" i="16"/>
  <c r="E1493" i="16"/>
  <c r="E1494" i="16"/>
  <c r="E1495" i="16"/>
  <c r="E1496" i="16"/>
  <c r="E1497" i="16"/>
  <c r="E1498" i="16"/>
  <c r="E1499" i="16"/>
  <c r="E1500" i="16"/>
  <c r="E1501" i="16"/>
  <c r="E1502" i="16"/>
  <c r="E1503" i="16"/>
  <c r="E1504" i="16"/>
  <c r="E1505" i="16"/>
  <c r="E1506" i="16"/>
  <c r="E1507" i="16"/>
  <c r="E1508" i="16"/>
  <c r="E1509" i="16"/>
  <c r="E1510" i="16"/>
  <c r="E1511" i="16"/>
  <c r="E1512" i="16"/>
  <c r="E1513" i="16"/>
  <c r="E1514" i="16"/>
  <c r="E1515" i="16"/>
  <c r="E1516" i="16"/>
  <c r="E1517" i="16"/>
  <c r="E1518" i="16"/>
  <c r="E1519" i="16"/>
  <c r="E1520" i="16"/>
  <c r="E1521" i="16"/>
  <c r="E1522" i="16"/>
  <c r="E1523" i="16"/>
  <c r="E1524" i="16"/>
  <c r="E1525" i="16"/>
  <c r="E1526" i="16"/>
  <c r="E1527" i="16"/>
  <c r="E1528" i="16"/>
  <c r="E1529" i="16"/>
  <c r="E1530" i="16"/>
  <c r="E1531" i="16"/>
  <c r="E1532" i="16"/>
  <c r="E1533" i="16"/>
  <c r="E1534" i="16"/>
  <c r="E1535" i="16"/>
  <c r="E1536" i="16"/>
  <c r="E1537" i="16"/>
  <c r="E1538" i="16"/>
  <c r="E1539" i="16"/>
  <c r="E1540" i="16"/>
  <c r="E1541" i="16"/>
  <c r="E1542" i="16"/>
  <c r="E1543" i="16"/>
  <c r="E1544" i="16"/>
  <c r="E1545" i="16"/>
  <c r="E1546" i="16"/>
  <c r="E1547" i="16"/>
  <c r="E1548" i="16"/>
  <c r="E1549" i="16"/>
  <c r="E1550" i="16"/>
  <c r="E1551" i="16"/>
  <c r="E1552" i="16"/>
  <c r="E1553" i="16"/>
  <c r="E1554" i="16"/>
  <c r="E1555" i="16"/>
  <c r="E1556" i="16"/>
  <c r="E1557" i="16"/>
  <c r="E1558" i="16"/>
  <c r="E1559" i="16"/>
  <c r="E1560" i="16"/>
  <c r="E1561" i="16"/>
  <c r="E1562" i="16"/>
  <c r="E1563" i="16"/>
  <c r="E1564" i="16"/>
  <c r="E1565" i="16"/>
  <c r="E1566" i="16"/>
  <c r="E1567" i="16"/>
  <c r="E1568" i="16"/>
  <c r="E1569" i="16"/>
  <c r="E1570" i="16"/>
  <c r="E1571" i="16"/>
  <c r="E1572" i="16"/>
  <c r="E1573" i="16"/>
  <c r="E1574" i="16"/>
  <c r="E1575" i="16"/>
  <c r="E1576" i="16"/>
  <c r="E1577" i="16"/>
  <c r="E1578" i="16"/>
  <c r="E1579" i="16"/>
  <c r="E1580" i="16"/>
  <c r="E1581" i="16"/>
  <c r="E1582" i="16"/>
  <c r="E1583" i="16"/>
  <c r="E1584" i="16"/>
  <c r="E1585" i="16"/>
  <c r="E1586" i="16"/>
  <c r="E1587" i="16"/>
  <c r="E1588" i="16"/>
  <c r="E1589" i="16"/>
  <c r="E1590" i="16"/>
  <c r="E1591" i="16"/>
  <c r="E1592" i="16"/>
  <c r="E1593" i="16"/>
  <c r="E1594" i="16"/>
  <c r="E1595" i="16"/>
  <c r="E1596" i="16"/>
  <c r="E1597" i="16"/>
  <c r="E1598" i="16"/>
  <c r="E1599" i="16"/>
  <c r="E1600" i="16"/>
  <c r="E1601" i="16"/>
  <c r="E1602" i="16"/>
  <c r="E1603" i="16"/>
  <c r="E1604" i="16"/>
  <c r="E1605" i="16"/>
  <c r="E1606" i="16"/>
  <c r="E1607" i="16"/>
  <c r="E1608" i="16"/>
  <c r="E1609" i="16"/>
  <c r="E1610" i="16"/>
  <c r="E1611" i="16"/>
  <c r="E1612" i="16"/>
  <c r="E1613" i="16"/>
  <c r="E1614" i="16"/>
  <c r="E1615" i="16"/>
  <c r="E1616" i="16"/>
  <c r="E1617" i="16"/>
  <c r="E1618" i="16"/>
  <c r="E1619" i="16"/>
  <c r="E1620" i="16"/>
  <c r="E1621" i="16"/>
  <c r="E1622" i="16"/>
  <c r="E1623" i="16"/>
  <c r="E1624" i="16"/>
  <c r="E1625" i="16"/>
  <c r="E1626" i="16"/>
  <c r="E1627" i="16"/>
  <c r="E1628" i="16"/>
  <c r="E1629" i="16"/>
  <c r="E1630" i="16"/>
  <c r="E1631" i="16"/>
  <c r="E1632" i="16"/>
  <c r="E1633" i="16"/>
  <c r="E1634" i="16"/>
  <c r="E1635" i="16"/>
  <c r="E1636" i="16"/>
  <c r="E1637" i="16"/>
  <c r="E1638" i="16"/>
  <c r="E1639" i="16"/>
  <c r="E1640" i="16"/>
  <c r="E1641" i="16"/>
  <c r="E1642" i="16"/>
  <c r="E1643" i="16"/>
  <c r="E1644" i="16"/>
  <c r="E1645" i="16"/>
  <c r="E1646" i="16"/>
  <c r="E1647" i="16"/>
  <c r="E1648" i="16"/>
  <c r="E1649" i="16"/>
  <c r="E1650" i="16"/>
  <c r="E1651" i="16"/>
  <c r="E1652" i="16"/>
  <c r="E1653" i="16"/>
  <c r="E1654" i="16"/>
  <c r="E1655" i="16"/>
  <c r="E1656" i="16"/>
  <c r="E1657" i="16"/>
  <c r="E1658" i="16"/>
  <c r="E1659" i="16"/>
  <c r="E1660" i="16"/>
  <c r="E1661" i="16"/>
  <c r="E1662" i="16"/>
  <c r="E1663" i="16"/>
  <c r="E1664" i="16"/>
  <c r="E1665" i="16"/>
  <c r="E1666" i="16"/>
  <c r="E1667" i="16"/>
  <c r="E1668" i="16"/>
  <c r="E1669" i="16"/>
  <c r="E1670" i="16"/>
  <c r="E1671" i="16"/>
  <c r="E1672" i="16"/>
  <c r="E1673" i="16"/>
  <c r="E1674" i="16"/>
  <c r="E1675" i="16"/>
  <c r="E1676" i="16"/>
  <c r="E1677" i="16"/>
  <c r="E1678" i="16"/>
  <c r="E1679" i="16"/>
  <c r="E1680" i="16"/>
  <c r="E1681" i="16"/>
  <c r="E1682" i="16"/>
  <c r="E1683" i="16"/>
  <c r="E1684" i="16"/>
  <c r="E1685" i="16"/>
  <c r="E1686" i="16"/>
  <c r="E1687" i="16"/>
  <c r="E1688" i="16"/>
  <c r="E1689" i="16"/>
  <c r="E1690" i="16"/>
  <c r="E1691" i="16"/>
  <c r="E1692" i="16"/>
  <c r="E1693" i="16"/>
  <c r="E1694" i="16"/>
  <c r="E1695" i="16"/>
  <c r="E1696" i="16"/>
  <c r="E1697" i="16"/>
  <c r="E1698" i="16"/>
  <c r="E1699" i="16"/>
  <c r="E1700" i="16"/>
  <c r="E1701" i="16"/>
  <c r="E1702" i="16"/>
  <c r="E1703" i="16"/>
  <c r="E1704" i="16"/>
  <c r="E1705" i="16"/>
  <c r="E1706" i="16"/>
  <c r="E1707" i="16"/>
  <c r="E1708" i="16"/>
  <c r="E1709" i="16"/>
  <c r="E1710" i="16"/>
  <c r="E1711" i="16"/>
  <c r="E1712" i="16"/>
  <c r="E1713" i="16"/>
  <c r="E1714" i="16"/>
  <c r="E1715" i="16"/>
  <c r="E1716" i="16"/>
  <c r="E1717" i="16"/>
  <c r="E1718" i="16"/>
  <c r="E1719" i="16"/>
  <c r="E1720" i="16"/>
  <c r="E1721" i="16"/>
  <c r="E1722" i="16"/>
  <c r="E1723" i="16"/>
  <c r="E1724" i="16"/>
  <c r="E1725" i="16"/>
  <c r="E1726" i="16"/>
  <c r="E1727" i="16"/>
  <c r="E1728" i="16"/>
  <c r="E1729" i="16"/>
  <c r="E1730" i="16"/>
  <c r="E1731" i="16"/>
  <c r="E1732" i="16"/>
  <c r="E1733" i="16"/>
  <c r="E1734" i="16"/>
  <c r="E1735" i="16"/>
  <c r="E1736" i="16"/>
  <c r="E1737" i="16"/>
  <c r="E1738" i="16"/>
  <c r="E1739" i="16"/>
  <c r="E1740" i="16"/>
  <c r="E1741" i="16"/>
  <c r="E1742" i="16"/>
  <c r="E1743" i="16"/>
  <c r="E1744" i="16"/>
  <c r="E1745" i="16"/>
  <c r="E1746" i="16"/>
  <c r="E1747" i="16"/>
  <c r="E1748" i="16"/>
  <c r="E1749" i="16"/>
  <c r="E1750" i="16"/>
  <c r="E1751" i="16"/>
  <c r="E1752" i="16"/>
  <c r="E1753" i="16"/>
  <c r="E1754" i="16"/>
  <c r="E1755" i="16"/>
  <c r="E1756" i="16"/>
  <c r="E1757" i="16"/>
  <c r="E1758" i="16"/>
  <c r="E1759" i="16"/>
  <c r="E1760" i="16"/>
  <c r="E1761" i="16"/>
  <c r="E1762" i="16"/>
  <c r="E1763" i="16"/>
  <c r="E1764" i="16"/>
  <c r="E1765" i="16"/>
  <c r="E1766" i="16"/>
  <c r="E1767" i="16"/>
  <c r="E1768" i="16"/>
  <c r="E1769" i="16"/>
  <c r="E1770" i="16"/>
  <c r="E1771" i="16"/>
  <c r="E1772" i="16"/>
  <c r="E1773" i="16"/>
  <c r="E1774" i="16"/>
  <c r="E1775" i="16"/>
  <c r="E1776" i="16"/>
  <c r="E1777" i="16"/>
  <c r="E1778" i="16"/>
  <c r="E1779" i="16"/>
  <c r="E1780" i="16"/>
  <c r="E1781" i="16"/>
  <c r="E1782" i="16"/>
  <c r="E1783" i="16"/>
  <c r="E1784" i="16"/>
  <c r="E1785" i="16"/>
  <c r="E1786" i="16"/>
  <c r="E1787" i="16"/>
  <c r="E1788" i="16"/>
  <c r="E1789" i="16"/>
  <c r="E1790" i="16"/>
  <c r="E1791" i="16"/>
  <c r="E1792" i="16"/>
  <c r="E1793" i="16"/>
  <c r="E1794" i="16"/>
  <c r="E1795" i="16"/>
  <c r="E1796" i="16"/>
  <c r="E1797" i="16"/>
  <c r="E1798" i="16"/>
  <c r="E1799" i="16"/>
  <c r="E1800" i="16"/>
  <c r="E1801" i="16"/>
  <c r="E1802" i="16"/>
  <c r="E1803" i="16"/>
  <c r="E1804" i="16"/>
  <c r="E1805" i="16"/>
  <c r="E1806" i="16"/>
  <c r="E1807" i="16"/>
  <c r="E1808" i="16"/>
  <c r="E1809" i="16"/>
  <c r="E1810" i="16"/>
  <c r="E1811" i="16"/>
  <c r="E1812" i="16"/>
  <c r="E1813" i="16"/>
  <c r="E1814" i="16"/>
  <c r="E1815" i="16"/>
  <c r="E1816" i="16"/>
  <c r="E1817" i="16"/>
  <c r="E1818" i="16"/>
  <c r="E1819" i="16"/>
  <c r="E1820" i="16"/>
  <c r="E1821" i="16"/>
  <c r="E1822" i="16"/>
  <c r="E1823" i="16"/>
  <c r="E1824" i="16"/>
  <c r="E1825" i="16"/>
  <c r="E1826" i="16"/>
  <c r="E1827" i="16"/>
  <c r="E1828" i="16"/>
  <c r="E1829" i="16"/>
  <c r="E1830" i="16"/>
  <c r="E1831" i="16"/>
  <c r="E1832" i="16"/>
  <c r="E1833" i="16"/>
  <c r="E1834" i="16"/>
  <c r="E1835" i="16"/>
  <c r="E1836" i="16"/>
  <c r="E1837" i="16"/>
  <c r="E1838" i="16"/>
  <c r="E1839" i="16"/>
  <c r="E1840" i="16"/>
  <c r="E1841" i="16"/>
  <c r="E1842" i="16"/>
  <c r="E1843" i="16"/>
  <c r="E1844" i="16"/>
  <c r="E1845" i="16"/>
  <c r="E1846" i="16"/>
  <c r="E1847" i="16"/>
  <c r="E1848" i="16"/>
  <c r="E1849" i="16"/>
  <c r="E1850" i="16"/>
  <c r="E1851" i="16"/>
  <c r="E1852" i="16"/>
  <c r="E1853" i="16"/>
  <c r="E1854" i="16"/>
  <c r="E1855" i="16"/>
  <c r="E1856" i="16"/>
  <c r="E1857" i="16"/>
  <c r="E1858" i="16"/>
  <c r="E1859" i="16"/>
  <c r="E1860" i="16"/>
  <c r="E1861" i="16"/>
  <c r="E1862" i="16"/>
  <c r="E1863" i="16"/>
  <c r="E1864" i="16"/>
  <c r="E1865" i="16"/>
  <c r="E1866" i="16"/>
  <c r="E1867" i="16"/>
  <c r="E1868" i="16"/>
  <c r="E1869" i="16"/>
  <c r="E1870" i="16"/>
  <c r="E1871" i="16"/>
  <c r="E1872" i="16"/>
  <c r="E1873" i="16"/>
  <c r="E1874" i="16"/>
  <c r="E1875" i="16"/>
  <c r="E1876" i="16"/>
  <c r="E1877" i="16"/>
  <c r="E1878" i="16"/>
  <c r="E1879" i="16"/>
  <c r="E1880" i="16"/>
  <c r="E1881" i="16"/>
  <c r="E1882" i="16"/>
  <c r="E1883" i="16"/>
  <c r="E1884" i="16"/>
  <c r="E1885" i="16"/>
  <c r="E1886" i="16"/>
  <c r="E1887" i="16"/>
  <c r="E1888" i="16"/>
  <c r="E1889" i="16"/>
  <c r="E1890" i="16"/>
  <c r="E1891" i="16"/>
  <c r="E1892" i="16"/>
  <c r="E1893" i="16"/>
  <c r="E1894" i="16"/>
  <c r="E1895" i="16"/>
  <c r="E1896" i="16"/>
  <c r="E1897" i="16"/>
  <c r="E1898" i="16"/>
  <c r="E1899" i="16"/>
  <c r="E1900" i="16"/>
  <c r="E1901" i="16"/>
  <c r="E1902" i="16"/>
  <c r="E1903" i="16"/>
  <c r="E1904" i="16"/>
  <c r="E1905" i="16"/>
  <c r="E1906" i="16"/>
  <c r="E1907" i="16"/>
  <c r="E1908" i="16"/>
  <c r="E1909" i="16"/>
  <c r="E1910" i="16"/>
  <c r="E1911" i="16"/>
  <c r="E1912" i="16"/>
  <c r="E1913" i="16"/>
  <c r="E1914" i="16"/>
  <c r="E1915" i="16"/>
  <c r="E1916" i="16"/>
  <c r="E1917" i="16"/>
  <c r="E1918" i="16"/>
  <c r="E1919" i="16"/>
  <c r="E1920" i="16"/>
  <c r="E1921" i="16"/>
  <c r="E1922" i="16"/>
  <c r="E1923" i="16"/>
  <c r="E1924" i="16"/>
  <c r="E1925" i="16"/>
  <c r="E1926" i="16"/>
  <c r="E1927" i="16"/>
  <c r="E1928" i="16"/>
  <c r="E1929" i="16"/>
  <c r="E1930" i="16"/>
  <c r="E1931" i="16"/>
  <c r="E1932" i="16"/>
  <c r="E1933" i="16"/>
  <c r="E1934" i="16"/>
  <c r="E1935" i="16"/>
  <c r="E1936" i="16"/>
  <c r="E1937" i="16"/>
  <c r="E1938" i="16"/>
  <c r="E1939" i="16"/>
  <c r="E1940" i="16"/>
  <c r="E1941" i="16"/>
  <c r="E1942" i="16"/>
  <c r="E1943" i="16"/>
  <c r="E1944" i="16"/>
  <c r="E1945" i="16"/>
  <c r="E1946" i="16"/>
  <c r="E1947" i="16"/>
  <c r="E1948" i="16"/>
  <c r="E1949" i="16"/>
  <c r="E1950" i="16"/>
  <c r="E1951" i="16"/>
  <c r="E1952" i="16"/>
  <c r="E1953" i="16"/>
  <c r="E1954" i="16"/>
  <c r="E1955" i="16"/>
  <c r="E1956" i="16"/>
  <c r="E1957" i="16"/>
  <c r="E1958" i="16"/>
  <c r="E1959" i="16"/>
  <c r="E1960" i="16"/>
  <c r="E1961" i="16"/>
  <c r="E1962" i="16"/>
  <c r="E1963" i="16"/>
  <c r="E1964" i="16"/>
  <c r="E1965" i="16"/>
  <c r="E1966" i="16"/>
  <c r="E1967" i="16"/>
  <c r="E1968" i="16"/>
  <c r="E1969" i="16"/>
  <c r="E1970" i="16"/>
  <c r="E1971" i="16"/>
  <c r="E1972" i="16"/>
  <c r="E1973" i="16"/>
  <c r="E1974" i="16"/>
  <c r="E1975" i="16"/>
  <c r="E1976" i="16"/>
  <c r="E1977" i="16"/>
  <c r="E1978" i="16"/>
  <c r="E1979" i="16"/>
  <c r="E1980" i="16"/>
  <c r="E1981" i="16"/>
  <c r="E1982" i="16"/>
  <c r="E1983" i="16"/>
  <c r="E1984" i="16"/>
  <c r="E1985" i="16"/>
  <c r="E1986" i="16"/>
  <c r="E1987" i="16"/>
  <c r="E1988" i="16"/>
  <c r="E1989" i="16"/>
  <c r="E1990" i="16"/>
  <c r="E1991" i="16"/>
  <c r="E1992" i="16"/>
  <c r="E1993" i="16"/>
  <c r="E1994" i="16"/>
  <c r="E1995" i="16"/>
  <c r="E1996" i="16"/>
  <c r="E1997" i="16"/>
  <c r="E1998" i="16"/>
  <c r="E1999" i="16"/>
  <c r="E2000" i="16"/>
  <c r="E2001" i="16"/>
  <c r="E2002" i="16"/>
  <c r="E2003" i="16"/>
  <c r="E2004" i="16"/>
  <c r="E2005" i="16"/>
  <c r="E2006" i="16"/>
  <c r="E2007" i="16"/>
  <c r="E2008" i="16"/>
  <c r="E2009" i="16"/>
  <c r="E2010" i="16"/>
  <c r="E2011" i="16"/>
  <c r="E2012" i="16"/>
  <c r="E2013" i="16"/>
  <c r="E2014" i="16"/>
  <c r="E2015" i="16"/>
  <c r="E2016" i="16"/>
  <c r="E2017" i="16"/>
  <c r="E2018" i="16"/>
  <c r="E2019" i="16"/>
  <c r="E2020" i="16"/>
  <c r="E2021" i="16"/>
  <c r="E2022" i="16"/>
  <c r="E2023" i="16"/>
  <c r="E2024" i="16"/>
  <c r="E2025" i="16"/>
  <c r="E2026" i="16"/>
  <c r="E2027" i="16"/>
  <c r="E2028" i="16"/>
  <c r="E2029" i="16"/>
  <c r="E2030" i="16"/>
  <c r="E2031" i="16"/>
  <c r="E2032" i="16"/>
  <c r="E2033" i="16"/>
  <c r="E2034" i="16"/>
  <c r="E2035" i="16"/>
  <c r="E2036" i="16"/>
  <c r="E2037" i="16"/>
  <c r="E2038" i="16"/>
  <c r="E2039" i="16"/>
  <c r="E2040" i="16"/>
  <c r="E2041" i="16"/>
  <c r="E2042" i="16"/>
  <c r="E2043" i="16"/>
  <c r="E2044" i="16"/>
  <c r="E2045" i="16"/>
  <c r="E2046" i="16"/>
  <c r="E2047" i="16"/>
  <c r="E2048" i="16"/>
  <c r="E2049" i="16"/>
  <c r="E2050" i="16"/>
  <c r="E2051" i="16"/>
  <c r="E2052" i="16"/>
  <c r="E2053" i="16"/>
  <c r="E2054" i="16"/>
  <c r="E2055" i="16"/>
  <c r="E2056" i="16"/>
  <c r="E2057" i="16"/>
  <c r="E2058" i="16"/>
  <c r="E2059" i="16"/>
  <c r="E2060" i="16"/>
  <c r="E2061" i="16"/>
  <c r="E2062" i="16"/>
  <c r="E2063" i="16"/>
  <c r="E2064" i="16"/>
  <c r="E2065" i="16"/>
  <c r="E2066" i="16"/>
  <c r="E2067" i="16"/>
  <c r="E2068" i="16"/>
  <c r="E2069" i="16"/>
  <c r="E2070" i="16"/>
  <c r="E2071" i="16"/>
  <c r="E2072" i="16"/>
  <c r="E2073" i="16"/>
  <c r="E2074" i="16"/>
  <c r="E2075" i="16"/>
  <c r="E2076" i="16"/>
  <c r="E2077" i="16"/>
  <c r="E2078" i="16"/>
  <c r="E2079" i="16"/>
  <c r="E2080" i="16"/>
  <c r="E2081" i="16"/>
  <c r="E2082" i="16"/>
  <c r="E2083" i="16"/>
  <c r="E2084" i="16"/>
  <c r="E2085" i="16"/>
  <c r="E2086" i="16"/>
  <c r="E2087" i="16"/>
  <c r="E2088" i="16"/>
  <c r="E2089" i="16"/>
  <c r="E2090" i="16"/>
  <c r="E2091" i="16"/>
  <c r="E2092" i="16"/>
  <c r="E2093" i="16"/>
  <c r="E2094" i="16"/>
  <c r="E2095" i="16"/>
  <c r="E2096" i="16"/>
  <c r="E2097" i="16"/>
  <c r="E2098" i="16"/>
  <c r="E2099" i="16"/>
  <c r="E2100" i="16"/>
  <c r="E2101" i="16"/>
  <c r="E2102" i="16"/>
  <c r="E2103" i="16"/>
  <c r="E2104" i="16"/>
  <c r="E2105" i="16"/>
  <c r="E2106" i="16"/>
  <c r="E2107" i="16"/>
  <c r="E2108" i="16"/>
  <c r="E2109" i="16"/>
  <c r="E2110" i="16"/>
  <c r="E2111" i="16"/>
  <c r="E2112" i="16"/>
  <c r="E2113" i="16"/>
  <c r="E2114" i="16"/>
  <c r="E2115" i="16"/>
  <c r="E2116" i="16"/>
  <c r="E2117" i="16"/>
  <c r="E2118" i="16"/>
  <c r="E2119" i="16"/>
  <c r="E2120" i="16"/>
  <c r="E2121" i="16"/>
  <c r="E2122" i="16"/>
  <c r="E2123" i="16"/>
  <c r="E2124" i="16"/>
  <c r="E2125" i="16"/>
  <c r="E2126" i="16"/>
  <c r="E2127" i="16"/>
  <c r="E2128" i="16"/>
  <c r="E2129" i="16"/>
  <c r="E2130" i="16"/>
  <c r="E2131" i="16"/>
  <c r="E2132" i="16"/>
  <c r="E2133" i="16"/>
  <c r="E2134" i="16"/>
  <c r="E2135" i="16"/>
  <c r="E2136" i="16"/>
  <c r="E2137" i="16"/>
  <c r="E2138" i="16"/>
  <c r="E2139" i="16"/>
  <c r="E2140" i="16"/>
  <c r="E2141" i="16"/>
  <c r="E2142" i="16"/>
  <c r="E2143" i="16"/>
  <c r="E2144" i="16"/>
  <c r="E2145" i="16"/>
  <c r="E2146" i="16"/>
  <c r="E2147" i="16"/>
  <c r="E2148" i="16"/>
  <c r="E2149" i="16"/>
  <c r="E2150" i="16"/>
  <c r="E2151" i="16"/>
  <c r="E2152" i="16"/>
  <c r="E2153" i="16"/>
  <c r="E2154" i="16"/>
  <c r="E2155" i="16"/>
  <c r="E2156" i="16"/>
  <c r="E2157" i="16"/>
  <c r="E2158" i="16"/>
  <c r="E2159" i="16"/>
  <c r="E2160" i="16"/>
  <c r="E2161" i="16"/>
  <c r="E2162" i="16"/>
  <c r="E2163" i="16"/>
  <c r="E2164" i="16"/>
  <c r="E2165" i="16"/>
  <c r="E2166" i="16"/>
  <c r="E2167" i="16"/>
  <c r="E2168" i="16"/>
  <c r="E2169" i="16"/>
  <c r="E2170" i="16"/>
  <c r="E2171" i="16"/>
  <c r="E2172" i="16"/>
  <c r="E2173" i="16"/>
  <c r="E2174" i="16"/>
  <c r="E2175" i="16"/>
  <c r="E2176" i="16"/>
  <c r="E2177" i="16"/>
  <c r="E2178" i="16"/>
  <c r="E2179" i="16"/>
  <c r="E2180" i="16"/>
  <c r="E2181" i="16"/>
  <c r="E2182" i="16"/>
  <c r="E2183" i="16"/>
  <c r="E2184" i="16"/>
  <c r="E2185" i="16"/>
  <c r="E2186" i="16"/>
  <c r="E2187" i="16"/>
  <c r="E2188" i="16"/>
  <c r="E2189" i="16"/>
  <c r="E2190" i="16"/>
  <c r="E2191" i="16"/>
  <c r="E2192" i="16"/>
  <c r="E2193" i="16"/>
  <c r="E2194" i="16"/>
  <c r="E2195" i="16"/>
  <c r="E2196" i="16"/>
  <c r="E2197" i="16"/>
  <c r="E2198" i="16"/>
  <c r="E2199" i="16"/>
  <c r="E2200" i="16"/>
  <c r="E2201" i="16"/>
  <c r="E2202" i="16"/>
  <c r="E2203" i="16"/>
  <c r="E2204" i="16"/>
  <c r="E2205" i="16"/>
  <c r="E2206" i="16"/>
  <c r="E2207" i="16"/>
  <c r="E2208" i="16"/>
  <c r="E2209" i="16"/>
  <c r="E2210" i="16"/>
  <c r="E2211" i="16"/>
  <c r="E2212" i="16"/>
  <c r="E2213" i="16"/>
  <c r="E2214" i="16"/>
  <c r="E2215" i="16"/>
  <c r="E2216" i="16"/>
  <c r="E2217" i="16"/>
  <c r="E2218" i="16"/>
  <c r="E2219" i="16"/>
  <c r="E2220" i="16"/>
  <c r="E2221" i="16"/>
  <c r="E2222" i="16"/>
  <c r="E2223" i="16"/>
  <c r="E2224" i="16"/>
  <c r="E2225" i="16"/>
  <c r="E2226" i="16"/>
  <c r="E2227" i="16"/>
  <c r="E2228" i="16"/>
  <c r="E2229" i="16"/>
  <c r="E2230" i="16"/>
  <c r="E2231" i="16"/>
  <c r="E2232" i="16"/>
  <c r="E2233" i="16"/>
  <c r="E2234" i="16"/>
  <c r="E2235" i="16"/>
  <c r="E2236" i="16"/>
  <c r="E2237" i="16"/>
  <c r="E2238" i="16"/>
  <c r="E2239" i="16"/>
  <c r="E2240" i="16"/>
  <c r="E2241" i="16"/>
  <c r="E2242" i="16"/>
  <c r="E2243" i="16"/>
  <c r="E2244" i="16"/>
  <c r="E2245" i="16"/>
  <c r="E2246" i="16"/>
  <c r="E2247" i="16"/>
  <c r="E2248" i="16"/>
  <c r="E2249" i="16"/>
  <c r="E2250" i="16"/>
  <c r="E2251" i="16"/>
  <c r="E2252" i="16"/>
  <c r="E2253" i="16"/>
  <c r="E2254" i="16"/>
  <c r="E2255" i="16"/>
  <c r="E2256" i="16"/>
  <c r="E2257" i="16"/>
  <c r="E2258" i="16"/>
  <c r="E2259" i="16"/>
  <c r="E2260" i="16"/>
  <c r="E2261" i="16"/>
  <c r="E2262" i="16"/>
  <c r="E2263" i="16"/>
  <c r="E2264" i="16"/>
  <c r="E2265" i="16"/>
  <c r="E2266" i="16"/>
  <c r="E2267" i="16"/>
  <c r="E2268" i="16"/>
  <c r="E2269" i="16"/>
  <c r="E2270" i="16"/>
  <c r="E2271" i="16"/>
  <c r="E2272" i="16"/>
  <c r="E2273" i="16"/>
  <c r="E2274" i="16"/>
  <c r="E2275" i="16"/>
  <c r="E2276" i="16"/>
  <c r="E2277" i="16"/>
  <c r="E2278" i="16"/>
  <c r="E2279" i="16"/>
  <c r="E2280" i="16"/>
  <c r="E2281" i="16"/>
  <c r="E2282" i="16"/>
  <c r="E2283" i="16"/>
  <c r="E2284" i="16"/>
  <c r="E2285" i="16"/>
  <c r="E2286" i="16"/>
  <c r="E2287" i="16"/>
  <c r="E2288" i="16"/>
  <c r="E2289" i="16"/>
  <c r="E2290" i="16"/>
  <c r="E2291" i="16"/>
  <c r="E2292" i="16"/>
  <c r="E2293" i="16"/>
  <c r="E2294" i="16"/>
  <c r="E2295" i="16"/>
  <c r="E2296" i="16"/>
  <c r="E2297" i="16"/>
  <c r="E2298" i="16"/>
  <c r="E2299" i="16"/>
  <c r="E2300" i="16"/>
  <c r="E2301" i="16"/>
  <c r="E2302" i="16"/>
  <c r="E2303" i="16"/>
  <c r="E2304" i="16"/>
  <c r="E2305" i="16"/>
  <c r="E2306" i="16"/>
  <c r="E2307" i="16"/>
  <c r="E2308" i="16"/>
  <c r="E2309" i="16"/>
  <c r="E2310" i="16"/>
  <c r="E2311" i="16"/>
  <c r="E2312" i="16"/>
  <c r="E2313" i="16"/>
  <c r="E2314" i="16"/>
  <c r="E2315" i="16"/>
  <c r="E2316" i="16"/>
  <c r="E2317" i="16"/>
  <c r="E2318" i="16"/>
  <c r="E2319" i="16"/>
  <c r="E2320" i="16"/>
  <c r="E2321" i="16"/>
  <c r="E2322" i="16"/>
  <c r="E2323" i="16"/>
  <c r="E2324" i="16"/>
  <c r="E2325" i="16"/>
  <c r="E2326" i="16"/>
  <c r="E2327" i="16"/>
  <c r="E2328" i="16"/>
  <c r="E2329" i="16"/>
  <c r="E2330" i="16"/>
  <c r="E2331" i="16"/>
  <c r="E2332" i="16"/>
  <c r="E2333" i="16"/>
  <c r="E2334" i="16"/>
  <c r="E2335" i="16"/>
  <c r="E2336" i="16"/>
  <c r="E2337" i="16"/>
  <c r="E2338" i="16"/>
  <c r="E2339" i="16"/>
  <c r="E2340" i="16"/>
  <c r="E2341" i="16"/>
  <c r="E2342" i="16"/>
  <c r="E2343" i="16"/>
  <c r="E2344" i="16"/>
  <c r="E2345" i="16"/>
  <c r="E2346" i="16"/>
  <c r="E2347" i="16"/>
  <c r="E2348" i="16"/>
  <c r="E2349" i="16"/>
  <c r="E2350" i="16"/>
  <c r="E2351" i="16"/>
  <c r="E2352" i="16"/>
  <c r="E2353" i="16"/>
  <c r="E2354" i="16"/>
  <c r="E2355" i="16"/>
  <c r="E2356" i="16"/>
  <c r="E2357" i="16"/>
  <c r="E2358" i="16"/>
  <c r="E2359" i="16"/>
  <c r="E2360" i="16"/>
  <c r="E2361" i="16"/>
  <c r="E2362" i="16"/>
  <c r="E2363" i="16"/>
  <c r="E2364" i="16"/>
  <c r="E2365" i="16"/>
  <c r="E2366" i="16"/>
  <c r="E2367" i="16"/>
  <c r="E2368" i="16"/>
  <c r="E2369" i="16"/>
  <c r="E2370" i="16"/>
  <c r="E2371" i="16"/>
  <c r="E2372" i="16"/>
  <c r="E2373" i="16"/>
  <c r="E2374" i="16"/>
  <c r="E2375" i="16"/>
  <c r="E2376" i="16"/>
  <c r="E2377" i="16"/>
  <c r="E2378" i="16"/>
  <c r="E2379" i="16"/>
  <c r="E2380" i="16"/>
  <c r="E2381" i="16"/>
  <c r="E2382" i="16"/>
  <c r="E2383" i="16"/>
  <c r="E2384" i="16"/>
  <c r="E2385" i="16"/>
  <c r="E2386" i="16"/>
  <c r="E2387" i="16"/>
  <c r="E2388" i="16"/>
  <c r="E2389" i="16"/>
  <c r="E2390" i="16"/>
  <c r="E2391" i="16"/>
  <c r="E2392" i="16"/>
  <c r="E2393" i="16"/>
  <c r="E2394" i="16"/>
  <c r="E2395" i="16"/>
  <c r="E2396" i="16"/>
  <c r="E2397" i="16"/>
  <c r="E2398" i="16"/>
  <c r="E2399" i="16"/>
  <c r="E2400" i="16"/>
  <c r="E2401" i="16"/>
  <c r="E2402" i="16"/>
  <c r="E2403" i="16"/>
  <c r="E2404" i="16"/>
  <c r="E2405" i="16"/>
  <c r="E2406" i="16"/>
  <c r="E2407" i="16"/>
  <c r="E2408" i="16"/>
  <c r="E2409" i="16"/>
  <c r="E2410" i="16"/>
  <c r="E2411" i="16"/>
  <c r="E2412" i="16"/>
  <c r="E2413" i="16"/>
  <c r="E2414" i="16"/>
  <c r="E2415" i="16"/>
  <c r="E2416" i="16"/>
  <c r="E2417" i="16"/>
  <c r="E2418" i="16"/>
  <c r="E2419" i="16"/>
  <c r="E2420" i="16"/>
  <c r="E2421" i="16"/>
  <c r="E2422" i="16"/>
  <c r="E2423" i="16"/>
  <c r="E2424" i="16"/>
  <c r="E2425" i="16"/>
  <c r="E2426" i="16"/>
  <c r="E2427" i="16"/>
  <c r="E2428" i="16"/>
  <c r="E2429" i="16"/>
  <c r="E2430" i="16"/>
  <c r="E2431" i="16"/>
  <c r="E2432" i="16"/>
  <c r="E2433" i="16"/>
  <c r="E2434" i="16"/>
  <c r="E2435" i="16"/>
  <c r="E2436" i="16"/>
  <c r="E2437" i="16"/>
  <c r="E2438" i="16"/>
  <c r="E2439" i="16"/>
  <c r="E2440" i="16"/>
  <c r="E2441" i="16"/>
  <c r="E2442" i="16"/>
  <c r="E2443" i="16"/>
  <c r="E2444" i="16"/>
  <c r="E2445" i="16"/>
  <c r="E2446" i="16"/>
  <c r="E2447" i="16"/>
  <c r="E2448" i="16"/>
  <c r="E2449" i="16"/>
  <c r="E2450" i="16"/>
  <c r="E2451" i="16"/>
  <c r="E2452" i="16"/>
  <c r="E2453" i="16"/>
  <c r="E2454" i="16"/>
  <c r="E2455" i="16"/>
  <c r="E2456" i="16"/>
  <c r="E2457" i="16"/>
  <c r="E2458" i="16"/>
  <c r="E2459" i="16"/>
  <c r="E2460" i="16"/>
  <c r="E2461" i="16"/>
  <c r="E2462" i="16"/>
  <c r="E2463" i="16"/>
  <c r="E2464" i="16"/>
  <c r="E2465" i="16"/>
  <c r="E2466" i="16"/>
  <c r="E2467" i="16"/>
  <c r="E2468" i="16"/>
  <c r="E2469" i="16"/>
  <c r="E2470" i="16"/>
  <c r="E2471" i="16"/>
  <c r="E2472" i="16"/>
  <c r="E2473" i="16"/>
  <c r="E2474" i="16"/>
  <c r="E2475" i="16"/>
  <c r="E2476" i="16"/>
  <c r="E2477" i="16"/>
  <c r="E2478" i="16"/>
  <c r="E2479" i="16"/>
  <c r="E2480" i="16"/>
  <c r="E2481" i="16"/>
  <c r="E2482" i="16"/>
  <c r="E2483" i="16"/>
  <c r="E2484" i="16"/>
  <c r="E2485" i="16"/>
  <c r="E2486" i="16"/>
  <c r="E2487" i="16"/>
  <c r="E2488" i="16"/>
  <c r="E2489" i="16"/>
  <c r="E2490" i="16"/>
  <c r="E2491" i="16"/>
  <c r="E2492" i="16"/>
  <c r="E2493" i="16"/>
  <c r="E2494" i="16"/>
  <c r="E2495" i="16"/>
  <c r="E2496" i="16"/>
  <c r="E2497" i="16"/>
  <c r="E2498" i="16"/>
  <c r="E2499" i="16"/>
  <c r="E2500" i="16"/>
  <c r="E2501" i="16"/>
  <c r="E2502" i="16"/>
  <c r="E2503" i="16"/>
  <c r="E2504" i="16"/>
  <c r="E2505" i="16"/>
  <c r="E2506" i="16"/>
  <c r="E2507" i="16"/>
  <c r="E2508" i="16"/>
  <c r="E2509" i="16"/>
  <c r="E2510" i="16"/>
  <c r="E2511" i="16"/>
  <c r="E2512" i="16"/>
  <c r="E2513" i="16"/>
  <c r="E2514" i="16"/>
  <c r="E2515" i="16"/>
  <c r="E2516" i="16"/>
  <c r="E2517" i="16"/>
  <c r="E2518" i="16"/>
  <c r="E2519" i="16"/>
  <c r="E2520" i="16"/>
  <c r="E2521" i="16"/>
  <c r="E2522" i="16"/>
  <c r="E2523" i="16"/>
  <c r="E2524" i="16"/>
  <c r="E2525" i="16"/>
  <c r="E2526" i="16"/>
  <c r="E2527" i="16"/>
  <c r="E2528" i="16"/>
  <c r="E2529" i="16"/>
  <c r="E2530" i="16"/>
  <c r="E2531" i="16"/>
  <c r="E2532" i="16"/>
  <c r="E2533" i="16"/>
  <c r="E2534" i="16"/>
  <c r="E2535" i="16"/>
  <c r="E2536" i="16"/>
  <c r="E2537" i="16"/>
  <c r="E2538" i="16"/>
  <c r="E2539" i="16"/>
  <c r="E2540" i="16"/>
  <c r="E2541" i="16"/>
  <c r="E2542" i="16"/>
  <c r="E2543" i="16"/>
  <c r="E2544" i="16"/>
  <c r="E2545" i="16"/>
  <c r="E2546" i="16"/>
  <c r="E2547" i="16"/>
  <c r="E2548" i="16"/>
  <c r="E2549" i="16"/>
  <c r="E2550" i="16"/>
  <c r="E2551" i="16"/>
  <c r="E2552" i="16"/>
  <c r="E2553" i="16"/>
  <c r="E2554" i="16"/>
  <c r="E2555" i="16"/>
  <c r="E2556" i="16"/>
  <c r="E2557" i="16"/>
  <c r="E2558" i="16"/>
  <c r="E2559" i="16"/>
  <c r="E2560" i="16"/>
  <c r="E2561" i="16"/>
  <c r="E2562" i="16"/>
  <c r="E2563" i="16"/>
  <c r="E2564" i="16"/>
  <c r="E2565" i="16"/>
  <c r="E2566" i="16"/>
  <c r="E2567" i="16"/>
  <c r="E2568" i="16"/>
  <c r="E2569" i="16"/>
  <c r="E2570" i="16"/>
  <c r="E2571" i="16"/>
  <c r="E2572" i="16"/>
  <c r="E2573" i="16"/>
  <c r="E2574" i="16"/>
  <c r="E2575" i="16"/>
  <c r="E2576" i="16"/>
  <c r="E2577" i="16"/>
  <c r="E2578" i="16"/>
  <c r="E2579" i="16"/>
  <c r="E2580" i="16"/>
  <c r="E2581" i="16"/>
  <c r="E2582" i="16"/>
  <c r="E2583" i="16"/>
  <c r="E2584" i="16"/>
  <c r="E2585" i="16"/>
  <c r="E2586" i="16"/>
  <c r="E2587" i="16"/>
  <c r="E2588" i="16"/>
  <c r="E2589" i="16"/>
  <c r="E2590" i="16"/>
  <c r="E2591" i="16"/>
  <c r="E2592" i="16"/>
  <c r="E2593" i="16"/>
  <c r="E2594" i="16"/>
  <c r="E2595" i="16"/>
  <c r="E2596" i="16"/>
  <c r="E2597" i="16"/>
  <c r="E2598" i="16"/>
  <c r="E2599" i="16"/>
  <c r="E2600" i="16"/>
  <c r="E2601" i="16"/>
  <c r="E2602" i="16"/>
  <c r="E2603" i="16"/>
  <c r="E2604" i="16"/>
  <c r="E2605" i="16"/>
  <c r="E2606" i="16"/>
  <c r="E2607" i="16"/>
  <c r="E2608" i="16"/>
  <c r="E2609" i="16"/>
  <c r="E2610" i="16"/>
  <c r="E2611" i="16"/>
  <c r="E2612" i="16"/>
  <c r="E2613" i="16"/>
  <c r="E2614" i="16"/>
  <c r="E2615" i="16"/>
  <c r="E2616" i="16"/>
  <c r="E2617" i="16"/>
  <c r="E2618" i="16"/>
  <c r="E2619" i="16"/>
  <c r="E2620" i="16"/>
  <c r="E2621" i="16"/>
  <c r="E2622" i="16"/>
  <c r="E2623" i="16"/>
  <c r="E2624" i="16"/>
  <c r="E2625" i="16"/>
  <c r="E2626" i="16"/>
  <c r="E2627" i="16"/>
  <c r="E2628" i="16"/>
  <c r="E2629" i="16"/>
  <c r="E2630" i="16"/>
  <c r="E2631" i="16"/>
  <c r="E2632" i="16"/>
  <c r="E2633" i="16"/>
  <c r="E2634" i="16"/>
  <c r="E2635" i="16"/>
  <c r="E2636" i="16"/>
  <c r="E2637" i="16"/>
  <c r="E2638" i="16"/>
  <c r="E2639" i="16"/>
  <c r="E2640" i="16"/>
  <c r="E2641" i="16"/>
  <c r="E2642" i="16"/>
  <c r="E2643" i="16"/>
  <c r="E2644" i="16"/>
  <c r="E2645" i="16"/>
  <c r="E2646" i="16"/>
  <c r="E2647" i="16"/>
  <c r="E2648" i="16"/>
  <c r="E2649" i="16"/>
  <c r="E2650" i="16"/>
  <c r="E2651" i="16"/>
  <c r="E2652" i="16"/>
  <c r="E2653" i="16"/>
  <c r="E2654" i="16"/>
  <c r="E2655" i="16"/>
  <c r="E2656" i="16"/>
  <c r="E2657" i="16"/>
  <c r="E2658" i="16"/>
  <c r="E2659" i="16"/>
  <c r="E2660" i="16"/>
  <c r="E2661" i="16"/>
  <c r="E2662" i="16"/>
  <c r="E2663" i="16"/>
  <c r="E2664" i="16"/>
  <c r="E2665" i="16"/>
  <c r="E2666" i="16"/>
  <c r="E2667" i="16"/>
  <c r="E2668" i="16"/>
  <c r="E2669" i="16"/>
  <c r="E2670" i="16"/>
  <c r="E2671" i="16"/>
  <c r="E2672" i="16"/>
  <c r="E2673" i="16"/>
  <c r="E2674" i="16"/>
  <c r="E2675" i="16"/>
  <c r="E2676" i="16"/>
  <c r="E2677" i="16"/>
  <c r="E2678" i="16"/>
  <c r="E2679" i="16"/>
  <c r="E2680" i="16"/>
  <c r="E2681" i="16"/>
  <c r="E2682" i="16"/>
  <c r="E2683" i="16"/>
  <c r="E2684" i="16"/>
  <c r="E2685" i="16"/>
  <c r="E2686" i="16"/>
  <c r="E2687" i="16"/>
  <c r="E2688" i="16"/>
  <c r="E2689" i="16"/>
  <c r="E2690" i="16"/>
  <c r="E2691" i="16"/>
  <c r="E2692" i="16"/>
  <c r="E2693" i="16"/>
  <c r="E2694" i="16"/>
  <c r="E2695" i="16"/>
  <c r="E2696" i="16"/>
  <c r="E2697" i="16"/>
  <c r="E2698" i="16"/>
  <c r="E2699" i="16"/>
  <c r="E2700" i="16"/>
  <c r="E2701" i="16"/>
  <c r="E2702" i="16"/>
  <c r="E2703" i="16"/>
  <c r="E2704" i="16"/>
  <c r="E2705" i="16"/>
  <c r="E2706" i="16"/>
  <c r="E2707" i="16"/>
  <c r="E2708" i="16"/>
  <c r="E2709" i="16"/>
  <c r="E2710" i="16"/>
  <c r="E2711" i="16"/>
  <c r="E2712" i="16"/>
  <c r="E2713" i="16"/>
  <c r="E2714" i="16"/>
  <c r="E2715" i="16"/>
  <c r="E2716" i="16"/>
  <c r="E2717" i="16"/>
  <c r="E2718" i="16"/>
  <c r="E2719" i="16"/>
  <c r="E2720" i="16"/>
  <c r="E2721" i="16"/>
  <c r="E2722" i="16"/>
  <c r="E2723" i="16"/>
  <c r="E2724" i="16"/>
  <c r="E2725" i="16"/>
  <c r="E2726" i="16"/>
  <c r="E2727" i="16"/>
  <c r="E2728" i="16"/>
  <c r="E2729" i="16"/>
  <c r="E2730" i="16"/>
  <c r="E2731" i="16"/>
  <c r="E2732" i="16"/>
  <c r="E2733" i="16"/>
  <c r="E2734" i="16"/>
  <c r="E2735" i="16"/>
  <c r="E2736" i="16"/>
  <c r="E2737" i="16"/>
  <c r="E2738" i="16"/>
  <c r="E2739" i="16"/>
  <c r="E2740" i="16"/>
  <c r="E2741" i="16"/>
  <c r="E2742" i="16"/>
  <c r="E2743" i="16"/>
  <c r="E2744" i="16"/>
  <c r="E2745" i="16"/>
  <c r="E2746" i="16"/>
  <c r="E2747" i="16"/>
  <c r="E2748" i="16"/>
  <c r="E2749" i="16"/>
  <c r="E2750" i="16"/>
  <c r="E2751" i="16"/>
  <c r="E2752" i="16"/>
  <c r="E2753" i="16"/>
  <c r="E2754" i="16"/>
  <c r="E2755" i="16"/>
  <c r="E2756" i="16"/>
  <c r="E2757" i="16"/>
  <c r="E2758" i="16"/>
  <c r="E2759" i="16"/>
  <c r="E2760" i="16"/>
  <c r="E2761" i="16"/>
  <c r="E2762" i="16"/>
  <c r="E2763" i="16"/>
  <c r="E2764" i="16"/>
  <c r="E2765" i="16"/>
  <c r="E2766" i="16"/>
  <c r="E2767" i="16"/>
  <c r="E2768" i="16"/>
  <c r="E2769" i="16"/>
  <c r="E2770" i="16"/>
  <c r="E2771" i="16"/>
  <c r="E2772" i="16"/>
  <c r="E2773" i="16"/>
  <c r="E2774" i="16"/>
  <c r="E2775" i="16"/>
  <c r="E2776" i="16"/>
  <c r="E2777" i="16"/>
  <c r="E2778" i="16"/>
  <c r="E2779" i="16"/>
  <c r="E2780" i="16"/>
  <c r="E2781" i="16"/>
  <c r="E2782" i="16"/>
  <c r="E2783" i="16"/>
  <c r="E2784" i="16"/>
  <c r="E2785" i="16"/>
  <c r="E2786" i="16"/>
  <c r="E2787" i="16"/>
  <c r="E2788" i="16"/>
  <c r="E2789" i="16"/>
  <c r="E2790" i="16"/>
  <c r="E2791" i="16"/>
  <c r="E2792" i="16"/>
  <c r="E2793" i="16"/>
  <c r="E2794" i="16"/>
  <c r="E2795" i="16"/>
  <c r="E2796" i="16"/>
  <c r="E2797" i="16"/>
  <c r="E2798" i="16"/>
  <c r="E2799" i="16"/>
  <c r="E2800" i="16"/>
  <c r="E2801" i="16"/>
  <c r="E2802" i="16"/>
  <c r="E2803" i="16"/>
  <c r="E2804" i="16"/>
  <c r="E2805" i="16"/>
  <c r="E2806" i="16"/>
  <c r="E2807" i="16"/>
  <c r="E2808" i="16"/>
  <c r="E2809" i="16"/>
  <c r="E2810" i="16"/>
  <c r="E2811" i="16"/>
  <c r="E2812" i="16"/>
  <c r="E2813" i="16"/>
  <c r="E2814" i="16"/>
  <c r="E2815" i="16"/>
  <c r="E2816" i="16"/>
  <c r="E2817" i="16"/>
  <c r="E2818" i="16"/>
  <c r="E2819" i="16"/>
  <c r="E2820" i="16"/>
  <c r="E2821" i="16"/>
  <c r="E2822" i="16"/>
  <c r="E2823" i="16"/>
  <c r="E2824" i="16"/>
  <c r="E2825" i="16"/>
  <c r="E2826" i="16"/>
  <c r="E2827" i="16"/>
  <c r="E2828" i="16"/>
  <c r="E2829" i="16"/>
  <c r="E2830" i="16"/>
  <c r="E2831" i="16"/>
  <c r="E2832" i="16"/>
  <c r="E2833" i="16"/>
  <c r="E2834" i="16"/>
  <c r="E2835" i="16"/>
  <c r="E2836" i="16"/>
  <c r="E2837" i="16"/>
  <c r="E2838" i="16"/>
  <c r="E2839" i="16"/>
  <c r="E2840" i="16"/>
  <c r="E2841" i="16"/>
  <c r="E2842" i="16"/>
  <c r="E2843" i="16"/>
  <c r="E2844" i="16"/>
  <c r="E2845" i="16"/>
  <c r="E2846" i="16"/>
  <c r="E2847" i="16"/>
  <c r="E2848" i="16"/>
  <c r="E2849" i="16"/>
  <c r="E2850" i="16"/>
  <c r="E2851" i="16"/>
  <c r="E2852" i="16"/>
  <c r="E2853" i="16"/>
  <c r="E2854" i="16"/>
  <c r="E2855" i="16"/>
  <c r="E2856" i="16"/>
  <c r="E2857" i="16"/>
  <c r="E2858" i="16"/>
  <c r="E2859" i="16"/>
  <c r="E2860" i="16"/>
  <c r="E2861" i="16"/>
  <c r="E2862" i="16"/>
  <c r="E2863" i="16"/>
  <c r="E2864" i="16"/>
  <c r="E2865" i="16"/>
  <c r="E2866" i="16"/>
  <c r="E2867" i="16"/>
  <c r="E2868" i="16"/>
  <c r="E2869" i="16"/>
  <c r="E2870" i="16"/>
  <c r="E2871" i="16"/>
  <c r="E2872" i="16"/>
  <c r="E2873" i="16"/>
  <c r="E2874" i="16"/>
  <c r="E2875" i="16"/>
  <c r="E2876" i="16"/>
  <c r="E2877" i="16"/>
  <c r="E2878" i="16"/>
  <c r="E2879" i="16"/>
  <c r="E2880" i="16"/>
  <c r="E2881" i="16"/>
  <c r="E2882" i="16"/>
  <c r="E2883" i="16"/>
  <c r="E2884" i="16"/>
  <c r="E2885" i="16"/>
  <c r="E2886" i="16"/>
  <c r="E2887" i="16"/>
  <c r="E2888" i="16"/>
  <c r="E2889" i="16"/>
  <c r="E2890" i="16"/>
  <c r="E2891" i="16"/>
  <c r="E2892" i="16"/>
  <c r="E2893" i="16"/>
  <c r="E2894" i="16"/>
  <c r="E2895" i="16"/>
  <c r="E2896" i="16"/>
  <c r="E2897" i="16"/>
  <c r="E2898" i="16"/>
  <c r="E2899" i="16"/>
  <c r="E2900" i="16"/>
  <c r="E2901" i="16"/>
  <c r="E2902" i="16"/>
  <c r="E2903" i="16"/>
  <c r="E2904" i="16"/>
  <c r="E2905" i="16"/>
  <c r="E2906" i="16"/>
  <c r="E2907" i="16"/>
  <c r="E2908" i="16"/>
  <c r="E2909" i="16"/>
  <c r="E2910" i="16"/>
  <c r="E2911" i="16"/>
  <c r="E2912" i="16"/>
  <c r="E2913" i="16"/>
  <c r="E2914" i="16"/>
  <c r="E2915" i="16"/>
  <c r="E2916" i="16"/>
  <c r="E2917" i="16"/>
  <c r="E2918" i="16"/>
  <c r="E2919" i="16"/>
  <c r="E2920" i="16"/>
  <c r="E2921" i="16"/>
  <c r="E2922" i="16"/>
  <c r="E2923" i="16"/>
  <c r="E2924" i="16"/>
  <c r="E2925" i="16"/>
  <c r="E2926" i="16"/>
  <c r="E2927" i="16"/>
  <c r="E2928" i="16"/>
  <c r="E2929" i="16"/>
  <c r="E2930" i="16"/>
  <c r="E2931" i="16"/>
  <c r="E2932" i="16"/>
  <c r="E2933" i="16"/>
  <c r="E2934" i="16"/>
  <c r="E2935" i="16"/>
  <c r="E2936" i="16"/>
  <c r="E2937" i="16"/>
  <c r="E2938" i="16"/>
  <c r="E2939" i="16"/>
  <c r="E2940" i="16"/>
  <c r="E2941" i="16"/>
  <c r="E2942" i="16"/>
  <c r="E2943" i="16"/>
  <c r="E2944" i="16"/>
  <c r="E2945" i="16"/>
  <c r="E2946" i="16"/>
  <c r="E2947" i="16"/>
  <c r="E2948" i="16"/>
  <c r="E2949" i="16"/>
  <c r="E2950" i="16"/>
  <c r="E2951" i="16"/>
  <c r="E2952" i="16"/>
  <c r="E2953" i="16"/>
  <c r="E2954" i="16"/>
  <c r="E2955" i="16"/>
  <c r="E2956" i="16"/>
  <c r="E2957" i="16"/>
  <c r="E2958" i="16"/>
  <c r="E2959" i="16"/>
  <c r="E2960" i="16"/>
  <c r="E2961" i="16"/>
  <c r="E2962" i="16"/>
  <c r="E2963" i="16"/>
  <c r="E2964" i="16"/>
  <c r="E2965" i="16"/>
  <c r="E2966" i="16"/>
  <c r="E2967" i="16"/>
  <c r="E2968" i="16"/>
  <c r="E2969" i="16"/>
  <c r="E2970" i="16"/>
  <c r="E2971" i="16"/>
  <c r="E2972" i="16"/>
  <c r="E2973" i="16"/>
  <c r="E2974" i="16"/>
  <c r="E2975" i="16"/>
  <c r="E2976" i="16"/>
  <c r="E2977" i="16"/>
  <c r="E2978" i="16"/>
  <c r="E2979" i="16"/>
  <c r="E2980" i="16"/>
  <c r="E2981" i="16"/>
  <c r="E2982" i="16"/>
  <c r="E2983" i="16"/>
  <c r="E2984" i="16"/>
  <c r="E2985" i="16"/>
  <c r="E2986" i="16"/>
  <c r="E2987" i="16"/>
  <c r="E2988" i="16"/>
  <c r="E2989" i="16"/>
  <c r="E2990" i="16"/>
  <c r="E2991" i="16"/>
  <c r="E2992" i="16"/>
  <c r="E2993" i="16"/>
  <c r="E2994" i="16"/>
  <c r="E2995" i="16"/>
  <c r="E2996" i="16"/>
  <c r="E2997" i="16"/>
  <c r="E2998" i="16"/>
  <c r="E2999" i="16"/>
  <c r="E3000" i="16"/>
  <c r="E3001" i="16"/>
  <c r="E3002" i="16"/>
  <c r="E3003" i="16"/>
  <c r="E3004" i="16"/>
  <c r="E3005" i="16"/>
  <c r="E3006" i="16"/>
  <c r="E3007" i="16"/>
  <c r="E3008" i="16"/>
  <c r="E3009" i="16"/>
  <c r="E3010" i="16"/>
  <c r="E3011" i="16"/>
  <c r="E3012" i="16"/>
  <c r="E3013" i="16"/>
  <c r="E3014" i="16"/>
  <c r="E3015" i="16"/>
  <c r="E3016" i="16"/>
  <c r="E3017" i="16"/>
  <c r="E3018" i="16"/>
  <c r="E3019" i="16"/>
  <c r="E3020" i="16"/>
  <c r="E3021" i="16"/>
  <c r="E3022" i="16"/>
  <c r="E3023" i="16"/>
  <c r="E3024" i="16"/>
  <c r="E3025" i="16"/>
  <c r="E3026" i="16"/>
  <c r="E3027" i="16"/>
  <c r="E3028" i="16"/>
  <c r="E3029" i="16"/>
  <c r="E3030" i="16"/>
  <c r="E3031" i="16"/>
  <c r="E3032" i="16"/>
  <c r="E3033" i="16"/>
  <c r="E3034" i="16"/>
  <c r="E3035" i="16"/>
  <c r="E3036" i="16"/>
  <c r="E3037" i="16"/>
  <c r="E3038" i="16"/>
  <c r="E3039" i="16"/>
  <c r="E3040" i="16"/>
  <c r="E3041" i="16"/>
  <c r="E3042" i="16"/>
  <c r="E3043" i="16"/>
  <c r="E3044" i="16"/>
  <c r="E3045" i="16"/>
  <c r="E3046" i="16"/>
  <c r="E3047" i="16"/>
  <c r="E3048" i="16"/>
  <c r="E3049" i="16"/>
  <c r="E3050" i="16"/>
  <c r="E3051" i="16"/>
  <c r="E3052" i="16"/>
  <c r="E3053" i="16"/>
  <c r="E3054" i="16"/>
  <c r="E3055" i="16"/>
  <c r="E3056" i="16"/>
  <c r="E3057" i="16"/>
  <c r="E3058" i="16"/>
  <c r="E3059" i="16"/>
  <c r="E3060" i="16"/>
  <c r="E3061" i="16"/>
  <c r="E3062" i="16"/>
  <c r="E3063" i="16"/>
  <c r="E3064" i="16"/>
  <c r="E3065" i="16"/>
  <c r="E3066" i="16"/>
  <c r="E3067" i="16"/>
  <c r="E3068" i="16"/>
  <c r="E3069" i="16"/>
  <c r="E3070" i="16"/>
  <c r="E3071" i="16"/>
  <c r="E3072" i="16"/>
  <c r="E3073" i="16"/>
  <c r="E3074" i="16"/>
  <c r="E3075" i="16"/>
  <c r="E3076" i="16"/>
  <c r="E3077" i="16"/>
  <c r="E3078" i="16"/>
  <c r="E3079" i="16"/>
  <c r="E3080" i="16"/>
  <c r="E3081" i="16"/>
  <c r="E3082" i="16"/>
  <c r="E3083" i="16"/>
  <c r="E3084" i="16"/>
  <c r="E3085" i="16"/>
  <c r="E3086" i="16"/>
  <c r="E3087" i="16"/>
  <c r="E3088" i="16"/>
  <c r="E3089" i="16"/>
  <c r="E3090" i="16"/>
  <c r="E3091" i="16"/>
  <c r="E3092" i="16"/>
  <c r="E3093" i="16"/>
  <c r="E3094" i="16"/>
  <c r="E3095" i="16"/>
  <c r="E3096" i="16"/>
  <c r="E3097" i="16"/>
  <c r="E3098" i="16"/>
  <c r="E3099" i="16"/>
  <c r="E3100" i="16"/>
  <c r="E3101" i="16"/>
  <c r="E3102" i="16"/>
  <c r="E3103" i="16"/>
  <c r="E3104" i="16"/>
  <c r="E3105" i="16"/>
  <c r="E3106" i="16"/>
  <c r="E3107" i="16"/>
  <c r="E3108" i="16"/>
  <c r="E3109" i="16"/>
  <c r="E3110" i="16"/>
  <c r="E3111" i="16"/>
  <c r="E3112" i="16"/>
  <c r="E3113" i="16"/>
  <c r="E3114" i="16"/>
  <c r="E3115" i="16"/>
  <c r="E3116" i="16"/>
  <c r="E3117" i="16"/>
  <c r="E3118" i="16"/>
  <c r="E3119" i="16"/>
  <c r="E3120" i="16"/>
  <c r="E3121" i="16"/>
  <c r="E3122" i="16"/>
  <c r="E3123" i="16"/>
  <c r="E3124" i="16"/>
  <c r="E3125" i="16"/>
  <c r="E3126" i="16"/>
  <c r="E3127" i="16"/>
  <c r="E3128" i="16"/>
  <c r="E3129" i="16"/>
  <c r="E3130" i="16"/>
  <c r="E3131" i="16"/>
  <c r="E3132" i="16"/>
  <c r="E3133" i="16"/>
  <c r="E3134" i="16"/>
  <c r="E3135" i="16"/>
  <c r="E3136" i="16"/>
  <c r="E3137" i="16"/>
  <c r="E3138" i="16"/>
  <c r="E3139" i="16"/>
  <c r="E3140" i="16"/>
  <c r="E3141" i="16"/>
  <c r="E3142" i="16"/>
  <c r="E3143" i="16"/>
  <c r="E3144" i="16"/>
  <c r="E3145" i="16"/>
  <c r="E3146" i="16"/>
  <c r="E3147" i="16"/>
  <c r="E3148" i="16"/>
  <c r="E3149" i="16"/>
  <c r="E3150" i="16"/>
  <c r="E3151" i="16"/>
  <c r="E3152" i="16"/>
  <c r="E3153" i="16"/>
  <c r="E3154" i="16"/>
  <c r="E3155" i="16"/>
  <c r="E3156" i="16"/>
  <c r="E3157" i="16"/>
  <c r="E3158" i="16"/>
  <c r="E3159" i="16"/>
  <c r="E3160" i="16"/>
  <c r="E3161" i="16"/>
  <c r="E3162" i="16"/>
  <c r="E3163" i="16"/>
  <c r="E3164" i="16"/>
  <c r="E3165" i="16"/>
  <c r="E3166" i="16"/>
  <c r="E3167" i="16"/>
  <c r="E3168" i="16"/>
  <c r="E3169" i="16"/>
  <c r="E3170" i="16"/>
  <c r="E3171" i="16"/>
  <c r="E3172" i="16"/>
  <c r="E3173" i="16"/>
  <c r="E3174" i="16"/>
  <c r="E3175" i="16"/>
  <c r="E3176" i="16"/>
  <c r="E3177" i="16"/>
  <c r="E3178" i="16"/>
  <c r="E3179" i="16"/>
  <c r="E3180" i="16"/>
  <c r="E3181" i="16"/>
  <c r="E3182" i="16"/>
  <c r="E3183" i="16"/>
  <c r="E3184" i="16"/>
  <c r="E3185" i="16"/>
  <c r="E3186" i="16"/>
  <c r="E3187" i="16"/>
  <c r="E3188" i="16"/>
  <c r="E3189" i="16"/>
  <c r="E3190" i="16"/>
  <c r="E3191" i="16"/>
  <c r="E3192" i="16"/>
  <c r="E3193" i="16"/>
  <c r="E3194" i="16"/>
  <c r="E3195" i="16"/>
  <c r="E3196" i="16"/>
  <c r="E3197" i="16"/>
  <c r="E3198" i="16"/>
  <c r="E3199" i="16"/>
  <c r="E3200" i="16"/>
  <c r="E3201" i="16"/>
  <c r="E3202" i="16"/>
  <c r="E3203" i="16"/>
  <c r="E3204" i="16"/>
  <c r="E3205" i="16"/>
  <c r="E3206" i="16"/>
  <c r="E3207" i="16"/>
  <c r="E3208" i="16"/>
  <c r="E3209" i="16"/>
  <c r="E3210" i="16"/>
  <c r="E3211" i="16"/>
  <c r="E3212" i="16"/>
  <c r="E3213" i="16"/>
  <c r="E3214" i="16"/>
  <c r="E3215" i="16"/>
  <c r="E3216" i="16"/>
  <c r="E3217" i="16"/>
  <c r="E3218" i="16"/>
  <c r="E3219" i="16"/>
  <c r="E3220" i="16"/>
  <c r="E3221" i="16"/>
  <c r="E3222" i="16"/>
  <c r="E3223" i="16"/>
  <c r="E3224" i="16"/>
  <c r="E3225" i="16"/>
  <c r="E3226" i="16"/>
  <c r="E3227" i="16"/>
  <c r="E3228" i="16"/>
  <c r="E3229" i="16"/>
  <c r="E3230" i="16"/>
  <c r="E3231" i="16"/>
  <c r="E3232" i="16"/>
  <c r="E3233" i="16"/>
  <c r="E3234" i="16"/>
  <c r="E3235" i="16"/>
  <c r="E3236" i="16"/>
  <c r="E3237" i="16"/>
  <c r="E3238" i="16"/>
  <c r="E3239" i="16"/>
  <c r="E3240" i="16"/>
  <c r="E3241" i="16"/>
  <c r="E3242" i="16"/>
  <c r="E3243" i="16"/>
  <c r="E3244" i="16"/>
  <c r="E3245" i="16"/>
  <c r="E3246" i="16"/>
  <c r="E3247" i="16"/>
  <c r="E3248" i="16"/>
  <c r="E3249" i="16"/>
  <c r="E3250" i="16"/>
  <c r="E3251" i="16"/>
  <c r="E3252" i="16"/>
  <c r="E3253" i="16"/>
  <c r="E3254" i="16"/>
  <c r="E3255" i="16"/>
  <c r="E3256" i="16"/>
  <c r="E3257" i="16"/>
  <c r="E3258" i="16"/>
  <c r="E3259" i="16"/>
  <c r="E3260" i="16"/>
  <c r="E3261" i="16"/>
  <c r="E3262" i="16"/>
  <c r="E3263" i="16"/>
  <c r="E3264" i="16"/>
  <c r="E3265" i="16"/>
  <c r="E3266" i="16"/>
  <c r="E3267" i="16"/>
  <c r="E3268" i="16"/>
  <c r="E3269" i="16"/>
  <c r="E3270" i="16"/>
  <c r="E3271" i="16"/>
  <c r="E3272" i="16"/>
  <c r="E3273" i="16"/>
  <c r="E3274" i="16"/>
  <c r="E3275" i="16"/>
  <c r="E3276" i="16"/>
  <c r="E3277" i="16"/>
  <c r="E3278" i="16"/>
  <c r="E3279" i="16"/>
  <c r="E3280" i="16"/>
  <c r="E3281" i="16"/>
  <c r="E3282" i="16"/>
  <c r="E3283" i="16"/>
  <c r="E3284" i="16"/>
  <c r="E3285" i="16"/>
  <c r="E3286" i="16"/>
  <c r="E3287" i="16"/>
  <c r="E3288" i="16"/>
  <c r="E3289" i="16"/>
  <c r="E3290" i="16"/>
  <c r="E3291" i="16"/>
  <c r="E3292" i="16"/>
  <c r="E3293" i="16"/>
  <c r="E3294" i="16"/>
  <c r="E3295" i="16"/>
  <c r="E3296" i="16"/>
  <c r="E3297" i="16"/>
  <c r="E3298" i="16"/>
  <c r="E3299" i="16"/>
  <c r="E3300" i="16"/>
  <c r="E3301" i="16"/>
  <c r="E3302" i="16"/>
  <c r="E3303" i="16"/>
  <c r="E3304" i="16"/>
  <c r="E3305" i="16"/>
  <c r="E3306" i="16"/>
  <c r="E3307" i="16"/>
  <c r="E3308" i="16"/>
  <c r="E3309" i="16"/>
  <c r="E3310" i="16"/>
  <c r="E3311" i="16"/>
  <c r="E3312" i="16"/>
  <c r="E3313" i="16"/>
  <c r="E3314" i="16"/>
  <c r="E3315" i="16"/>
  <c r="E3316" i="16"/>
  <c r="E3317" i="16"/>
  <c r="E3318" i="16"/>
  <c r="E3319" i="16"/>
  <c r="E3320" i="16"/>
  <c r="E3321" i="16"/>
  <c r="E3322" i="16"/>
  <c r="E3323" i="16"/>
  <c r="E3324" i="16"/>
  <c r="E3325" i="16"/>
  <c r="E3326" i="16"/>
  <c r="E3327" i="16"/>
  <c r="E3328" i="16"/>
  <c r="E3329" i="16"/>
  <c r="E3330" i="16"/>
  <c r="E3331" i="16"/>
  <c r="E3332" i="16"/>
  <c r="E3333" i="16"/>
  <c r="E3334" i="16"/>
  <c r="E3335" i="16"/>
  <c r="E3336" i="16"/>
  <c r="E3337" i="16"/>
  <c r="E3338" i="16"/>
  <c r="E3339" i="16"/>
  <c r="E3340" i="16"/>
  <c r="E3341" i="16"/>
  <c r="E3342" i="16"/>
  <c r="E3343" i="16"/>
  <c r="E3344" i="16"/>
  <c r="E3345" i="16"/>
  <c r="E3346" i="16"/>
  <c r="E3347" i="16"/>
  <c r="E3348" i="16"/>
  <c r="E3349" i="16"/>
  <c r="E3350" i="16"/>
  <c r="E3351" i="16"/>
  <c r="E3352" i="16"/>
  <c r="E3353" i="16"/>
  <c r="E3354" i="16"/>
  <c r="E3355" i="16"/>
  <c r="E3356" i="16"/>
  <c r="E3357" i="16"/>
  <c r="E3358" i="16"/>
  <c r="E3359" i="16"/>
  <c r="E3360" i="16"/>
  <c r="E3361" i="16"/>
  <c r="E3362" i="16"/>
  <c r="E3363" i="16"/>
  <c r="E3364" i="16"/>
  <c r="E3365" i="16"/>
  <c r="E3366" i="16"/>
  <c r="E3367" i="16"/>
  <c r="E3368" i="16"/>
  <c r="E3369" i="16"/>
  <c r="E3370" i="16"/>
  <c r="E3371" i="16"/>
  <c r="E3372" i="16"/>
  <c r="E3373" i="16"/>
  <c r="E3374" i="16"/>
  <c r="E3375" i="16"/>
  <c r="E3376" i="16"/>
  <c r="E3377" i="16"/>
  <c r="E3378" i="16"/>
  <c r="E3379" i="16"/>
  <c r="E3380" i="16"/>
  <c r="E3381" i="16"/>
  <c r="E3382" i="16"/>
  <c r="E3383" i="16"/>
  <c r="E3384" i="16"/>
  <c r="E3385" i="16"/>
  <c r="E3386" i="16"/>
  <c r="E3387" i="16"/>
  <c r="E3388" i="16"/>
  <c r="E3389" i="16"/>
  <c r="E3390" i="16"/>
  <c r="E3391" i="16"/>
  <c r="E3392" i="16"/>
  <c r="E3393" i="16"/>
  <c r="E3394" i="16"/>
  <c r="E3395" i="16"/>
  <c r="E3396" i="16"/>
  <c r="E3397" i="16"/>
  <c r="E3398" i="16"/>
  <c r="E3399" i="16"/>
  <c r="E3400" i="16"/>
  <c r="E3401" i="16"/>
  <c r="E3402" i="16"/>
  <c r="E3403" i="16"/>
  <c r="E3404" i="16"/>
  <c r="E3405" i="16"/>
  <c r="E3406" i="16"/>
  <c r="E3407" i="16"/>
  <c r="E3408" i="16"/>
  <c r="E3409" i="16"/>
  <c r="E3410" i="16"/>
  <c r="E3411" i="16"/>
  <c r="E3412" i="16"/>
  <c r="E3413" i="16"/>
  <c r="E3414" i="16"/>
  <c r="E3415" i="16"/>
  <c r="E3416" i="16"/>
  <c r="E3417" i="16"/>
  <c r="E3418" i="16"/>
  <c r="E3419" i="16"/>
  <c r="E3420" i="16"/>
  <c r="E3421" i="16"/>
  <c r="E3422" i="16"/>
  <c r="E3423" i="16"/>
  <c r="E3424" i="16"/>
  <c r="E3425" i="16"/>
  <c r="E3426" i="16"/>
  <c r="E3427" i="16"/>
  <c r="E3428" i="16"/>
  <c r="E3429" i="16"/>
  <c r="E3430" i="16"/>
  <c r="E3431" i="16"/>
  <c r="E3432" i="16"/>
  <c r="E3433" i="16"/>
  <c r="E3434" i="16"/>
  <c r="E3435" i="16"/>
  <c r="E3436" i="16"/>
  <c r="E3437" i="16"/>
  <c r="E3438" i="16"/>
  <c r="E3439" i="16"/>
  <c r="E3440" i="16"/>
  <c r="E3441" i="16"/>
  <c r="E3442" i="16"/>
  <c r="E3443" i="16"/>
  <c r="E3444" i="16"/>
  <c r="E3445" i="16"/>
  <c r="E3446" i="16"/>
  <c r="E3447" i="16"/>
  <c r="E3448" i="16"/>
  <c r="E3449" i="16"/>
  <c r="E3450" i="16"/>
  <c r="E3451" i="16"/>
  <c r="E3452" i="16"/>
  <c r="E3453" i="16"/>
  <c r="E3454" i="16"/>
  <c r="E3455" i="16"/>
  <c r="E3456" i="16"/>
  <c r="E3457" i="16"/>
  <c r="E3458" i="16"/>
  <c r="E3459" i="16"/>
  <c r="E3460" i="16"/>
  <c r="E3461" i="16"/>
  <c r="E3462" i="16"/>
  <c r="E3463" i="16"/>
  <c r="E3464" i="16"/>
  <c r="E3465" i="16"/>
  <c r="E3466" i="16"/>
  <c r="E3467" i="16"/>
  <c r="E3468" i="16"/>
  <c r="E3469" i="16"/>
  <c r="E3470" i="16"/>
  <c r="E3471" i="16"/>
  <c r="E3472" i="16"/>
  <c r="E3473" i="16"/>
  <c r="E3474" i="16"/>
  <c r="E3475" i="16"/>
  <c r="E3476" i="16"/>
  <c r="E3477" i="16"/>
  <c r="E3478" i="16"/>
  <c r="E3479" i="16"/>
  <c r="E3480" i="16"/>
  <c r="E3481" i="16"/>
  <c r="E3482" i="16"/>
  <c r="E3483" i="16"/>
  <c r="E3484" i="16"/>
  <c r="E3485" i="16"/>
  <c r="E3486" i="16"/>
  <c r="E3487" i="16"/>
  <c r="E3488" i="16"/>
  <c r="E3489" i="16"/>
  <c r="E3490" i="16"/>
  <c r="E3491" i="16"/>
  <c r="E3492" i="16"/>
  <c r="E3493" i="16"/>
  <c r="E3494" i="16"/>
  <c r="E3495" i="16"/>
  <c r="E3496" i="16"/>
  <c r="E3497" i="16"/>
  <c r="E3498" i="16"/>
  <c r="E3499" i="16"/>
  <c r="E3500" i="16"/>
  <c r="E3501" i="16"/>
  <c r="E3502" i="16"/>
  <c r="E3503" i="16"/>
  <c r="E3504" i="16"/>
  <c r="E3505" i="16"/>
  <c r="E3506" i="16"/>
  <c r="E3507" i="16"/>
  <c r="E3508" i="16"/>
  <c r="E3509" i="16"/>
  <c r="E3510" i="16"/>
  <c r="E3511" i="16"/>
  <c r="E3512" i="16"/>
  <c r="E3513" i="16"/>
  <c r="E3514" i="16"/>
  <c r="E3515" i="16"/>
  <c r="E3516" i="16"/>
  <c r="E3517" i="16"/>
  <c r="E3518" i="16"/>
  <c r="E3519" i="16"/>
  <c r="E3520" i="16"/>
  <c r="E3521" i="16"/>
  <c r="E3522" i="16"/>
  <c r="E3523" i="16"/>
  <c r="E3524" i="16"/>
  <c r="E3525" i="16"/>
  <c r="E3526" i="16"/>
  <c r="E3527" i="16"/>
  <c r="E3528" i="16"/>
  <c r="E3529" i="16"/>
  <c r="E3530" i="16"/>
  <c r="E3531" i="16"/>
  <c r="E3532" i="16"/>
  <c r="E3533" i="16"/>
  <c r="E3534" i="16"/>
  <c r="E3535" i="16"/>
  <c r="E3536" i="16"/>
  <c r="E3537" i="16"/>
  <c r="E3538" i="16"/>
  <c r="E3539" i="16"/>
  <c r="E3540" i="16"/>
  <c r="E3541" i="16"/>
  <c r="E3542" i="16"/>
  <c r="E3543" i="16"/>
  <c r="E3544" i="16"/>
  <c r="E3545" i="16"/>
  <c r="E3546" i="16"/>
  <c r="E3547" i="16"/>
  <c r="E3548" i="16"/>
  <c r="E3549" i="16"/>
  <c r="E3550" i="16"/>
  <c r="E3551" i="16"/>
  <c r="E3552" i="16"/>
  <c r="E3553" i="16"/>
  <c r="E3554" i="16"/>
  <c r="E3555" i="16"/>
  <c r="E3556" i="16"/>
  <c r="E3557" i="16"/>
  <c r="E3558" i="16"/>
  <c r="E3559" i="16"/>
  <c r="E3560" i="16"/>
  <c r="E3561" i="16"/>
  <c r="E3562" i="16"/>
  <c r="E3563" i="16"/>
  <c r="E3564" i="16"/>
  <c r="E3565" i="16"/>
  <c r="E3566" i="16"/>
  <c r="E3567" i="16"/>
  <c r="E3568" i="16"/>
  <c r="E3569" i="16"/>
  <c r="E3570" i="16"/>
  <c r="E3571" i="16"/>
  <c r="E3572" i="16"/>
  <c r="E3573" i="16"/>
  <c r="E3574" i="16"/>
  <c r="E3575" i="16"/>
  <c r="E3576" i="16"/>
  <c r="E3577" i="16"/>
  <c r="E3578" i="16"/>
  <c r="E3579" i="16"/>
  <c r="E3580" i="16"/>
  <c r="E3581" i="16"/>
  <c r="E3582" i="16"/>
  <c r="E3583" i="16"/>
  <c r="E3584" i="16"/>
  <c r="E3585" i="16"/>
  <c r="E3586" i="16"/>
  <c r="E3587" i="16"/>
  <c r="E3588" i="16"/>
  <c r="E3589" i="16"/>
  <c r="E3590" i="16"/>
  <c r="E3591" i="16"/>
  <c r="E3592" i="16"/>
  <c r="E3593" i="16"/>
  <c r="E3594" i="16"/>
  <c r="E3595" i="16"/>
  <c r="E3596" i="16"/>
  <c r="E3597" i="16"/>
  <c r="E3598" i="16"/>
  <c r="E3599" i="16"/>
  <c r="E3600" i="16"/>
  <c r="E3601" i="16"/>
  <c r="E3602" i="16"/>
  <c r="E3603" i="16"/>
  <c r="E3604" i="16"/>
  <c r="E3605" i="16"/>
  <c r="E3606" i="16"/>
  <c r="E3607" i="16"/>
  <c r="E3608" i="16"/>
  <c r="E3609" i="16"/>
  <c r="E3610" i="16"/>
  <c r="E3611" i="16"/>
  <c r="E3612" i="16"/>
  <c r="E3613" i="16"/>
  <c r="E3614" i="16"/>
  <c r="E3615" i="16"/>
  <c r="E3616" i="16"/>
  <c r="E3617" i="16"/>
  <c r="E3618" i="16"/>
  <c r="E3619" i="16"/>
  <c r="E3620" i="16"/>
  <c r="E3621" i="16"/>
  <c r="E3622" i="16"/>
  <c r="E3623" i="16"/>
  <c r="E3624" i="16"/>
  <c r="E3625" i="16"/>
  <c r="E3626" i="16"/>
  <c r="E3627" i="16"/>
  <c r="E3628" i="16"/>
  <c r="E3629" i="16"/>
  <c r="E3630" i="16"/>
  <c r="E3631" i="16"/>
  <c r="E3632" i="16"/>
  <c r="E3633" i="16"/>
  <c r="E3634" i="16"/>
  <c r="E3635" i="16"/>
  <c r="E3636" i="16"/>
  <c r="E3637" i="16"/>
  <c r="E3638" i="16"/>
  <c r="E3639" i="16"/>
  <c r="E3640" i="16"/>
  <c r="E3641" i="16"/>
  <c r="E3642" i="16"/>
  <c r="E3643" i="16"/>
  <c r="E3644" i="16"/>
  <c r="E3645" i="16"/>
  <c r="E3646" i="16"/>
  <c r="E3647" i="16"/>
  <c r="E3648" i="16"/>
  <c r="E3649" i="16"/>
  <c r="E3650" i="16"/>
  <c r="E3651" i="16"/>
  <c r="E3652" i="16"/>
  <c r="E3653" i="16"/>
  <c r="E3654" i="16"/>
  <c r="E3655" i="16"/>
  <c r="E3656" i="16"/>
  <c r="E3657" i="16"/>
  <c r="E3658" i="16"/>
  <c r="E3659" i="16"/>
  <c r="E3660" i="16"/>
  <c r="E3661" i="16"/>
  <c r="E3662" i="16"/>
  <c r="E3663" i="16"/>
  <c r="E3664" i="16"/>
  <c r="E3665" i="16"/>
  <c r="E3666" i="16"/>
  <c r="E3667" i="16"/>
  <c r="E3668" i="16"/>
  <c r="E3669" i="16"/>
  <c r="E3670" i="16"/>
  <c r="E3671" i="16"/>
  <c r="E3672" i="16"/>
  <c r="E3673" i="16"/>
  <c r="E3674" i="16"/>
  <c r="E3675" i="16"/>
  <c r="E3676" i="16"/>
  <c r="E3677" i="16"/>
  <c r="E3678" i="16"/>
  <c r="E3679" i="16"/>
  <c r="E3680" i="16"/>
  <c r="E3681" i="16"/>
  <c r="E3682" i="16"/>
  <c r="E3683" i="16"/>
  <c r="E3684" i="16"/>
  <c r="E3685" i="16"/>
  <c r="E3686" i="16"/>
  <c r="E3687" i="16"/>
  <c r="E3688" i="16"/>
  <c r="E3689" i="16"/>
  <c r="E3690" i="16"/>
  <c r="E3691" i="16"/>
  <c r="E3692" i="16"/>
  <c r="E3693" i="16"/>
  <c r="E3694" i="16"/>
  <c r="E3695" i="16"/>
  <c r="E3696" i="16"/>
  <c r="E3697" i="16"/>
  <c r="E3698" i="16"/>
  <c r="E3699" i="16"/>
  <c r="E3700" i="16"/>
  <c r="E3701" i="16"/>
  <c r="E3702" i="16"/>
  <c r="E3703" i="16"/>
  <c r="E3704" i="16"/>
  <c r="E3705" i="16"/>
  <c r="E3706" i="16"/>
  <c r="E3707" i="16"/>
  <c r="E3708" i="16"/>
  <c r="E3709" i="16"/>
  <c r="E3710" i="16"/>
  <c r="E3711" i="16"/>
  <c r="E3712" i="16"/>
  <c r="E3713" i="16"/>
  <c r="E3714" i="16"/>
  <c r="E3715" i="16"/>
  <c r="E3716" i="16"/>
  <c r="E3717" i="16"/>
  <c r="E3718" i="16"/>
  <c r="E3719" i="16"/>
  <c r="E3720" i="16"/>
  <c r="E3721" i="16"/>
  <c r="E3722" i="16"/>
  <c r="E3723" i="16"/>
  <c r="E3724" i="16"/>
  <c r="E3725" i="16"/>
  <c r="E3726" i="16"/>
  <c r="E3727" i="16"/>
  <c r="E3728" i="16"/>
  <c r="E3729" i="16"/>
  <c r="E3730" i="16"/>
  <c r="E3731" i="16"/>
  <c r="E3732" i="16"/>
  <c r="E3733" i="16"/>
  <c r="E3734" i="16"/>
  <c r="E3735" i="16"/>
  <c r="E3736" i="16"/>
  <c r="E3737" i="16"/>
  <c r="E3738" i="16"/>
  <c r="E3739" i="16"/>
  <c r="E3740" i="16"/>
  <c r="E3741" i="16"/>
  <c r="E3742" i="16"/>
  <c r="E3743" i="16"/>
  <c r="E3744" i="16"/>
  <c r="E3745" i="16"/>
  <c r="E3746" i="16"/>
  <c r="E3747" i="16"/>
  <c r="E3748" i="16"/>
  <c r="E3749" i="16"/>
  <c r="E3750" i="16"/>
  <c r="E3751" i="16"/>
  <c r="E3752" i="16"/>
  <c r="E3753" i="16"/>
  <c r="E3754" i="16"/>
  <c r="E3755" i="16"/>
  <c r="E3756" i="16"/>
  <c r="E3757" i="16"/>
  <c r="E3758" i="16"/>
  <c r="E3759" i="16"/>
  <c r="E3760" i="16"/>
  <c r="E3761" i="16"/>
  <c r="E3762" i="16"/>
  <c r="E3763" i="16"/>
  <c r="E3764" i="16"/>
  <c r="E3765" i="16"/>
  <c r="E3766" i="16"/>
  <c r="E3767" i="16"/>
  <c r="E3768" i="16"/>
  <c r="E3769" i="16"/>
  <c r="E3770" i="16"/>
  <c r="E3771" i="16"/>
  <c r="E3772" i="16"/>
  <c r="E3773" i="16"/>
  <c r="E3774" i="16"/>
  <c r="E3775" i="16"/>
  <c r="E3776" i="16"/>
  <c r="E3777" i="16"/>
  <c r="E3778" i="16"/>
  <c r="E3779" i="16"/>
  <c r="E3780" i="16"/>
  <c r="E3781" i="16"/>
  <c r="E3782" i="16"/>
  <c r="E3783" i="16"/>
  <c r="E3784" i="16"/>
  <c r="E3785" i="16"/>
  <c r="E3786" i="16"/>
  <c r="E3787" i="16"/>
  <c r="E3788" i="16"/>
  <c r="E3789" i="16"/>
  <c r="E3790" i="16"/>
  <c r="E3791" i="16"/>
  <c r="E3792" i="16"/>
  <c r="E3793" i="16"/>
  <c r="E3794" i="16"/>
  <c r="E3795" i="16"/>
  <c r="E3796" i="16"/>
  <c r="E3797" i="16"/>
  <c r="E3798" i="16"/>
  <c r="E3799" i="16"/>
  <c r="E3800" i="16"/>
  <c r="E3801" i="16"/>
  <c r="E3802" i="16"/>
  <c r="E3803" i="16"/>
  <c r="E3804" i="16"/>
  <c r="E3805" i="16"/>
  <c r="E3806" i="16"/>
  <c r="E3807" i="16"/>
  <c r="E3808" i="16"/>
  <c r="E3809" i="16"/>
  <c r="E3810" i="16"/>
  <c r="E3811" i="16"/>
  <c r="E3812" i="16"/>
  <c r="E3813" i="16"/>
  <c r="E3814" i="16"/>
  <c r="E3815" i="16"/>
  <c r="E3816" i="16"/>
  <c r="E3817" i="16"/>
  <c r="E3818" i="16"/>
  <c r="E3819" i="16"/>
  <c r="E3820" i="16"/>
  <c r="E3821" i="16"/>
  <c r="E3822" i="16"/>
  <c r="E3823" i="16"/>
  <c r="E3824" i="16"/>
  <c r="E3825" i="16"/>
  <c r="E3826" i="16"/>
  <c r="E3827" i="16"/>
  <c r="E3828" i="16"/>
  <c r="E3829" i="16"/>
  <c r="E3830" i="16"/>
  <c r="E3831" i="16"/>
  <c r="E3832" i="16"/>
  <c r="E3833" i="16"/>
  <c r="E3834" i="16"/>
  <c r="E3835" i="16"/>
  <c r="E3836" i="16"/>
  <c r="E3837" i="16"/>
  <c r="E3838" i="16"/>
  <c r="E3839" i="16"/>
  <c r="E3840" i="16"/>
  <c r="E3841" i="16"/>
  <c r="E3842" i="16"/>
  <c r="E3843" i="16"/>
  <c r="E3844" i="16"/>
  <c r="E3845" i="16"/>
  <c r="E3846" i="16"/>
  <c r="E3847" i="16"/>
  <c r="E3848" i="16"/>
  <c r="E3849" i="16"/>
  <c r="E3850" i="16"/>
  <c r="E3851" i="16"/>
  <c r="E3852" i="16"/>
  <c r="E3853" i="16"/>
  <c r="E3854" i="16"/>
  <c r="E3855" i="16"/>
  <c r="E3856" i="16"/>
  <c r="E3857" i="16"/>
  <c r="E3858" i="16"/>
  <c r="E3859" i="16"/>
  <c r="E3860" i="16"/>
  <c r="E3861" i="16"/>
  <c r="E3862" i="16"/>
  <c r="E3863" i="16"/>
  <c r="E3864" i="16"/>
  <c r="E3865" i="16"/>
  <c r="E3866" i="16"/>
  <c r="E3867" i="16"/>
  <c r="E3868" i="16"/>
  <c r="E3869" i="16"/>
  <c r="E3870" i="16"/>
  <c r="E3871" i="16"/>
  <c r="E3872" i="16"/>
  <c r="E3873" i="16"/>
  <c r="E3874" i="16"/>
  <c r="E3875" i="16"/>
  <c r="E3876" i="16"/>
  <c r="E3877" i="16"/>
  <c r="E3878" i="16"/>
  <c r="E3879" i="16"/>
  <c r="E3880" i="16"/>
  <c r="E3881" i="16"/>
  <c r="E3882" i="16"/>
  <c r="E3883" i="16"/>
  <c r="E3884" i="16"/>
  <c r="E3885" i="16"/>
  <c r="E3886" i="16"/>
  <c r="E3887" i="16"/>
  <c r="E3888" i="16"/>
  <c r="E3889" i="16"/>
  <c r="E3890" i="16"/>
  <c r="E3891" i="16"/>
  <c r="E3892" i="16"/>
  <c r="E3893" i="16"/>
  <c r="E3894" i="16"/>
  <c r="E3895" i="16"/>
  <c r="E3896" i="16"/>
  <c r="E3897" i="16"/>
  <c r="E3898" i="16"/>
  <c r="E3899" i="16"/>
  <c r="E3900" i="16"/>
  <c r="E3901" i="16"/>
  <c r="E3902" i="16"/>
  <c r="E3903" i="16"/>
  <c r="E3904" i="16"/>
  <c r="E3905" i="16"/>
  <c r="E3906" i="16"/>
  <c r="E3907" i="16"/>
  <c r="E3908" i="16"/>
  <c r="E3909" i="16"/>
  <c r="E3910" i="16"/>
  <c r="E3911" i="16"/>
  <c r="E3912" i="16"/>
  <c r="E3913" i="16"/>
  <c r="E3914" i="16"/>
  <c r="E3915" i="16"/>
  <c r="E3916" i="16"/>
  <c r="E3917" i="16"/>
  <c r="E3918" i="16"/>
  <c r="E3919" i="16"/>
  <c r="E3920" i="16"/>
  <c r="E3921" i="16"/>
  <c r="E3922" i="16"/>
  <c r="E3923" i="16"/>
  <c r="E3924" i="16"/>
  <c r="E3925" i="16"/>
  <c r="E3926" i="16"/>
  <c r="E3927" i="16"/>
  <c r="E3928" i="16"/>
  <c r="E3929" i="16"/>
  <c r="E3930" i="16"/>
  <c r="E3931" i="16"/>
  <c r="E3932" i="16"/>
  <c r="E3933" i="16"/>
  <c r="E3934" i="16"/>
  <c r="E3935" i="16"/>
  <c r="E3936" i="16"/>
  <c r="E3937" i="16"/>
  <c r="E3938" i="16"/>
  <c r="E3939" i="16"/>
  <c r="E3940" i="16"/>
  <c r="E3941" i="16"/>
  <c r="E3942" i="16"/>
  <c r="E3943" i="16"/>
  <c r="E3944" i="16"/>
  <c r="E3945" i="16"/>
  <c r="E3946" i="16"/>
  <c r="E3947" i="16"/>
  <c r="E3948" i="16"/>
  <c r="E3949" i="16"/>
  <c r="E3950" i="16"/>
  <c r="E3951" i="16"/>
  <c r="E3952" i="16"/>
  <c r="E3953" i="16"/>
  <c r="E3954" i="16"/>
  <c r="E3955" i="16"/>
  <c r="E3956" i="16"/>
  <c r="E3957" i="16"/>
  <c r="E3958" i="16"/>
  <c r="E3959" i="16"/>
  <c r="E3960" i="16"/>
  <c r="E3961" i="16"/>
  <c r="E3962" i="16"/>
  <c r="E3963" i="16"/>
  <c r="E3964" i="16"/>
  <c r="E3965" i="16"/>
  <c r="E3966" i="16"/>
  <c r="E3967" i="16"/>
  <c r="E3968" i="16"/>
  <c r="E3969" i="16"/>
  <c r="E3970" i="16"/>
  <c r="E3971" i="16"/>
  <c r="E3972" i="16"/>
  <c r="E3973" i="16"/>
  <c r="E3974" i="16"/>
  <c r="E3975" i="16"/>
  <c r="E3976" i="16"/>
  <c r="E3977" i="16"/>
  <c r="E3978" i="16"/>
  <c r="E3979" i="16"/>
  <c r="E3980" i="16"/>
  <c r="E3981" i="16"/>
  <c r="E3982" i="16"/>
  <c r="E3983" i="16"/>
  <c r="E3984" i="16"/>
  <c r="E3985" i="16"/>
  <c r="E3986" i="16"/>
  <c r="E3987" i="16"/>
  <c r="E3988" i="16"/>
  <c r="E3989" i="16"/>
  <c r="E3990" i="16"/>
  <c r="E3991" i="16"/>
  <c r="E3992" i="16"/>
  <c r="E3993" i="16"/>
  <c r="E3994" i="16"/>
  <c r="E3995" i="16"/>
  <c r="E3996" i="16"/>
  <c r="E3997" i="16"/>
  <c r="E3998" i="16"/>
  <c r="E3999" i="16"/>
  <c r="E4000" i="16"/>
  <c r="E4001" i="16"/>
  <c r="E4002" i="16"/>
  <c r="E4003" i="16"/>
  <c r="E4004" i="16"/>
  <c r="E4005" i="16"/>
  <c r="E4006" i="16"/>
  <c r="E4007" i="16"/>
  <c r="E4008" i="16"/>
  <c r="E4009" i="16"/>
  <c r="E4010" i="16"/>
  <c r="E4011" i="16"/>
  <c r="E4012" i="16"/>
  <c r="E4013" i="16"/>
  <c r="E4014" i="16"/>
  <c r="E4015" i="16"/>
  <c r="E4016" i="16"/>
  <c r="E4017" i="16"/>
  <c r="E4018" i="16"/>
  <c r="E4019" i="16"/>
  <c r="E4020" i="16"/>
  <c r="E4021" i="16"/>
  <c r="E4022" i="16"/>
  <c r="E4023" i="16"/>
  <c r="E4024" i="16"/>
  <c r="E4025" i="16"/>
  <c r="E4026" i="16"/>
  <c r="E4027" i="16"/>
  <c r="E4028" i="16"/>
  <c r="E4029" i="16"/>
  <c r="E4030" i="16"/>
  <c r="E4031" i="16"/>
  <c r="E4032" i="16"/>
  <c r="E4033" i="16"/>
  <c r="E4034" i="16"/>
  <c r="E4035" i="16"/>
  <c r="E4036" i="16"/>
  <c r="E4037" i="16"/>
  <c r="E4038" i="16"/>
  <c r="E4039" i="16"/>
  <c r="E4040" i="16"/>
  <c r="E4041" i="16"/>
  <c r="E4042" i="16"/>
  <c r="E4043" i="16"/>
  <c r="E4044" i="16"/>
  <c r="E4045" i="16"/>
  <c r="E4046" i="16"/>
  <c r="E4047" i="16"/>
  <c r="E4048" i="16"/>
  <c r="E4049" i="16"/>
  <c r="E4050" i="16"/>
  <c r="E4051" i="16"/>
  <c r="E4052" i="16"/>
  <c r="E4053" i="16"/>
  <c r="E4054" i="16"/>
  <c r="E4055" i="16"/>
  <c r="E4056" i="16"/>
  <c r="E4057" i="16"/>
  <c r="E4058" i="16"/>
  <c r="E4059" i="16"/>
  <c r="E4060" i="16"/>
  <c r="E4061" i="16"/>
  <c r="E4062" i="16"/>
  <c r="E4063" i="16"/>
  <c r="E4064" i="16"/>
  <c r="E4065" i="16"/>
  <c r="E4066" i="16"/>
  <c r="E4067" i="16"/>
  <c r="E4068" i="16"/>
  <c r="E4069" i="16"/>
  <c r="E4070" i="16"/>
  <c r="E4071" i="16"/>
  <c r="E4072" i="16"/>
  <c r="E4073" i="16"/>
  <c r="E4074" i="16"/>
  <c r="E4075" i="16"/>
  <c r="E4076" i="16"/>
  <c r="E4077" i="16"/>
  <c r="E4078" i="16"/>
  <c r="E4079" i="16"/>
  <c r="E4080" i="16"/>
  <c r="E4081" i="16"/>
  <c r="E4082" i="16"/>
  <c r="E4083" i="16"/>
  <c r="E4084" i="16"/>
  <c r="E4085" i="16"/>
  <c r="E4086" i="16"/>
  <c r="E4087" i="16"/>
  <c r="E4088" i="16"/>
  <c r="E4089" i="16"/>
  <c r="E4090" i="16"/>
  <c r="E4091" i="16"/>
  <c r="E4092" i="16"/>
  <c r="E4093" i="16"/>
  <c r="E4094" i="16"/>
  <c r="E4095" i="16"/>
  <c r="E4096" i="16"/>
  <c r="E4097" i="16"/>
  <c r="E4098" i="16"/>
  <c r="E4099" i="16"/>
  <c r="E4100" i="16"/>
  <c r="E4101" i="16"/>
  <c r="E4102" i="16"/>
  <c r="E4103" i="16"/>
  <c r="E4104" i="16"/>
  <c r="E4105" i="16"/>
  <c r="E4106" i="16"/>
  <c r="E4107" i="16"/>
  <c r="E4108" i="16"/>
  <c r="E4109" i="16"/>
  <c r="E4110" i="16"/>
  <c r="E4111" i="16"/>
  <c r="E4112" i="16"/>
  <c r="E4113" i="16"/>
  <c r="E4114" i="16"/>
  <c r="E4115" i="16"/>
  <c r="E4116" i="16"/>
  <c r="E4117" i="16"/>
  <c r="E4118" i="16"/>
  <c r="E4119" i="16"/>
  <c r="E4120" i="16"/>
  <c r="E4121" i="16"/>
  <c r="E4122" i="16"/>
  <c r="E4123" i="16"/>
  <c r="E4124" i="16"/>
  <c r="E4125" i="16"/>
  <c r="E4126" i="16"/>
  <c r="E4127" i="16"/>
  <c r="E4128" i="16"/>
  <c r="E4129" i="16"/>
  <c r="E4130" i="16"/>
  <c r="E4131" i="16"/>
  <c r="E4132" i="16"/>
  <c r="E4133" i="16"/>
  <c r="E4134" i="16"/>
  <c r="E4135" i="16"/>
  <c r="E4136" i="16"/>
  <c r="E4137" i="16"/>
  <c r="E4138" i="16"/>
  <c r="E4139" i="16"/>
  <c r="E4140" i="16"/>
  <c r="E4141" i="16"/>
  <c r="E4142" i="16"/>
  <c r="E4143" i="16"/>
  <c r="E4144" i="16"/>
  <c r="E4145" i="16"/>
  <c r="E4146" i="16"/>
  <c r="E4147" i="16"/>
  <c r="E4148" i="16"/>
  <c r="E4149" i="16"/>
  <c r="E4150" i="16"/>
  <c r="E4151" i="16"/>
  <c r="E4152" i="16"/>
  <c r="E4153" i="16"/>
  <c r="E4154" i="16"/>
  <c r="E4155" i="16"/>
  <c r="E4156" i="16"/>
  <c r="E4157" i="16"/>
  <c r="E4158" i="16"/>
  <c r="E4159" i="16"/>
  <c r="E4160" i="16"/>
  <c r="E4161" i="16"/>
  <c r="E4162" i="16"/>
  <c r="E4163" i="16"/>
  <c r="E4164" i="16"/>
  <c r="E4165" i="16"/>
  <c r="E4166" i="16"/>
  <c r="E4167" i="16"/>
  <c r="E4168" i="16"/>
  <c r="E4169" i="16"/>
  <c r="E4170" i="16"/>
  <c r="E4171" i="16"/>
  <c r="E4172" i="16"/>
  <c r="E4173" i="16"/>
  <c r="E4174" i="16"/>
  <c r="E4175" i="16"/>
  <c r="E4176" i="16"/>
  <c r="E4177" i="16"/>
  <c r="E4178" i="16"/>
  <c r="E4179" i="16"/>
  <c r="E4180" i="16"/>
  <c r="E4181" i="16"/>
  <c r="E4182" i="16"/>
  <c r="E4183" i="16"/>
  <c r="E4184" i="16"/>
  <c r="E4185" i="16"/>
  <c r="E4186" i="16"/>
  <c r="E4187" i="16"/>
  <c r="E4188" i="16"/>
  <c r="E4189" i="16"/>
  <c r="E4190" i="16"/>
  <c r="E4191" i="16"/>
  <c r="E4192" i="16"/>
  <c r="E4193" i="16"/>
  <c r="E4194" i="16"/>
  <c r="E4195" i="16"/>
  <c r="E4196" i="16"/>
  <c r="E4197" i="16"/>
  <c r="E4198" i="16"/>
  <c r="E4199" i="16"/>
  <c r="E4200" i="16"/>
  <c r="E4201" i="16"/>
  <c r="E4202" i="16"/>
  <c r="E4203" i="16"/>
  <c r="E4204" i="16"/>
  <c r="E4205" i="16"/>
  <c r="E4206" i="16"/>
  <c r="E4207" i="16"/>
  <c r="E4208" i="16"/>
  <c r="E4209" i="16"/>
  <c r="E4210" i="16"/>
  <c r="E4211" i="16"/>
  <c r="E4212" i="16"/>
  <c r="E4213" i="16"/>
  <c r="E4214" i="16"/>
  <c r="E4215" i="16"/>
  <c r="E4216" i="16"/>
  <c r="E4217" i="16"/>
  <c r="E4218" i="16"/>
  <c r="E4219" i="16"/>
  <c r="E4220" i="16"/>
  <c r="E4221" i="16"/>
  <c r="E4222" i="16"/>
  <c r="E4223" i="16"/>
  <c r="E4224" i="16"/>
  <c r="E4225" i="16"/>
  <c r="E4226" i="16"/>
  <c r="E4227" i="16"/>
  <c r="E4228" i="16"/>
  <c r="E4229" i="16"/>
  <c r="E4230" i="16"/>
  <c r="E4231" i="16"/>
  <c r="E4232" i="16"/>
  <c r="E4233" i="16"/>
  <c r="E4234" i="16"/>
  <c r="E4235" i="16"/>
  <c r="E4236" i="16"/>
  <c r="E4237" i="16"/>
  <c r="E4238" i="16"/>
  <c r="E4239" i="16"/>
  <c r="E4240" i="16"/>
  <c r="E4241" i="16"/>
  <c r="E4242" i="16"/>
  <c r="E4243" i="16"/>
  <c r="E4244" i="16"/>
  <c r="E4245" i="16"/>
  <c r="E4246" i="16"/>
  <c r="E4247" i="16"/>
  <c r="E4248" i="16"/>
  <c r="E4249" i="16"/>
  <c r="E4250" i="16"/>
  <c r="E4251" i="16"/>
  <c r="E4252" i="16"/>
  <c r="E4253" i="16"/>
  <c r="E4254" i="16"/>
  <c r="E4255" i="16"/>
  <c r="E4256" i="16"/>
  <c r="E4257" i="16"/>
  <c r="E4258" i="16"/>
  <c r="E4259" i="16"/>
  <c r="E4260" i="16"/>
  <c r="E4261" i="16"/>
  <c r="E4262" i="16"/>
  <c r="E4263" i="16"/>
  <c r="E4264" i="16"/>
  <c r="E4265" i="16"/>
  <c r="E4266" i="16"/>
  <c r="E4267" i="16"/>
  <c r="E4268" i="16"/>
  <c r="E4269" i="16"/>
  <c r="E4270" i="16"/>
  <c r="E4271" i="16"/>
  <c r="E4272" i="16"/>
  <c r="E4273" i="16"/>
  <c r="E4274" i="16"/>
  <c r="E4275" i="16"/>
  <c r="E4276" i="16"/>
  <c r="E4277" i="16"/>
  <c r="E4278" i="16"/>
  <c r="E4279" i="16"/>
  <c r="E4280" i="16"/>
  <c r="E4281" i="16"/>
  <c r="E4282" i="16"/>
  <c r="E4283" i="16"/>
  <c r="E4284" i="16"/>
  <c r="E4285" i="16"/>
  <c r="E4286" i="16"/>
  <c r="E4287" i="16"/>
  <c r="E4288" i="16"/>
  <c r="E4289" i="16"/>
  <c r="E4290" i="16"/>
  <c r="E4291" i="16"/>
  <c r="E4292" i="16"/>
  <c r="E4293" i="16"/>
  <c r="E4294" i="16"/>
  <c r="E4295" i="16"/>
  <c r="E4296" i="16"/>
  <c r="E4297" i="16"/>
  <c r="E4298" i="16"/>
  <c r="E4299" i="16"/>
  <c r="E4300" i="16"/>
  <c r="E4301" i="16"/>
  <c r="E4302" i="16"/>
  <c r="E4303" i="16"/>
  <c r="E4304" i="16"/>
  <c r="E4305" i="16"/>
  <c r="E4306" i="16"/>
  <c r="E4307" i="16"/>
  <c r="E4308" i="16"/>
  <c r="E4309" i="16"/>
  <c r="E4310" i="16"/>
  <c r="E4311" i="16"/>
  <c r="E4312" i="16"/>
  <c r="E4313" i="16"/>
  <c r="E4314" i="16"/>
  <c r="E4315" i="16"/>
  <c r="E4316" i="16"/>
  <c r="E4317" i="16"/>
  <c r="E4318" i="16"/>
  <c r="E4319" i="16"/>
  <c r="E4320" i="16"/>
  <c r="E4321" i="16"/>
  <c r="E4322" i="16"/>
  <c r="E4323" i="16"/>
  <c r="E4324" i="16"/>
  <c r="E4325" i="16"/>
  <c r="E4326" i="16"/>
  <c r="E4327" i="16"/>
  <c r="E4328" i="16"/>
  <c r="E4329" i="16"/>
  <c r="E4330" i="16"/>
  <c r="E4331" i="16"/>
  <c r="E4332" i="16"/>
  <c r="E4333" i="16"/>
  <c r="E4334" i="16"/>
  <c r="E4335" i="16"/>
  <c r="E4336" i="16"/>
  <c r="E4337" i="16"/>
  <c r="E4338" i="16"/>
  <c r="E4339" i="16"/>
  <c r="E4340" i="16"/>
  <c r="E4341" i="16"/>
  <c r="E4342" i="16"/>
  <c r="E4343" i="16"/>
  <c r="E4344" i="16"/>
  <c r="E4345" i="16"/>
  <c r="E4346" i="16"/>
  <c r="E4347" i="16"/>
  <c r="E4348" i="16"/>
  <c r="E4349" i="16"/>
  <c r="E4350" i="16"/>
  <c r="E4351" i="16"/>
  <c r="E4352" i="16"/>
  <c r="E4353" i="16"/>
  <c r="E4354" i="16"/>
  <c r="E4355" i="16"/>
  <c r="E4356" i="16"/>
  <c r="E4357" i="16"/>
  <c r="E4358" i="16"/>
  <c r="E4359" i="16"/>
  <c r="E4360" i="16"/>
  <c r="E4361" i="16"/>
  <c r="E4362" i="16"/>
  <c r="E4363" i="16"/>
  <c r="E4364" i="16"/>
  <c r="E4365" i="16"/>
  <c r="E4366" i="16"/>
  <c r="E4367" i="16"/>
  <c r="E4368" i="16"/>
  <c r="E4369" i="16"/>
  <c r="E4370" i="16"/>
  <c r="E4371" i="16"/>
  <c r="E4372" i="16"/>
  <c r="E4373" i="16"/>
  <c r="E4374" i="16"/>
  <c r="E4375" i="16"/>
  <c r="E4376" i="16"/>
  <c r="E4377" i="16"/>
  <c r="E4378" i="16"/>
  <c r="E4379" i="16"/>
  <c r="E4380" i="16"/>
  <c r="E4381" i="16"/>
  <c r="E4382" i="16"/>
  <c r="E4383" i="16"/>
  <c r="E4384" i="16"/>
  <c r="E4385" i="16"/>
  <c r="E4386" i="16"/>
  <c r="E4387" i="16"/>
  <c r="E4388" i="16"/>
  <c r="E4389" i="16"/>
  <c r="E4390" i="16"/>
  <c r="E4391" i="16"/>
  <c r="E4392" i="16"/>
  <c r="E4393" i="16"/>
  <c r="E4394" i="16"/>
  <c r="E4395" i="16"/>
  <c r="E4396" i="16"/>
  <c r="E4397" i="16"/>
  <c r="E4398" i="16"/>
  <c r="E4399" i="16"/>
  <c r="E4400" i="16"/>
  <c r="E4401" i="16"/>
  <c r="E4402" i="16"/>
  <c r="E4403" i="16"/>
  <c r="E4404" i="16"/>
  <c r="E4405" i="16"/>
  <c r="E4406" i="16"/>
  <c r="E4407" i="16"/>
  <c r="E4408" i="16"/>
  <c r="E4409" i="16"/>
  <c r="E4410" i="16"/>
  <c r="E4411" i="16"/>
  <c r="E4412" i="16"/>
  <c r="E4413" i="16"/>
  <c r="E4414" i="16"/>
  <c r="E4415" i="16"/>
  <c r="E4416" i="16"/>
  <c r="E4417" i="16"/>
  <c r="E4418" i="16"/>
  <c r="E4419" i="16"/>
  <c r="E4420" i="16"/>
  <c r="E4421" i="16"/>
  <c r="E4422" i="16"/>
  <c r="E4423" i="16"/>
  <c r="E4424" i="16"/>
  <c r="E4425" i="16"/>
  <c r="E4426" i="16"/>
  <c r="E4427" i="16"/>
  <c r="E4428" i="16"/>
  <c r="E4429" i="16"/>
  <c r="E4430" i="16"/>
  <c r="E4431" i="16"/>
  <c r="E4432" i="16"/>
  <c r="E4433" i="16"/>
  <c r="E4434" i="16"/>
  <c r="E4435" i="16"/>
  <c r="E4436" i="16"/>
  <c r="E4437" i="16"/>
  <c r="E4438" i="16"/>
  <c r="E4439" i="16"/>
  <c r="E4440" i="16"/>
  <c r="E4441" i="16"/>
  <c r="E4442" i="16"/>
  <c r="E4443" i="16"/>
  <c r="E4444" i="16"/>
  <c r="E4445" i="16"/>
  <c r="E4446" i="16"/>
  <c r="E4447" i="16"/>
  <c r="E4448" i="16"/>
  <c r="E4449" i="16"/>
  <c r="E4450" i="16"/>
  <c r="E4451" i="16"/>
  <c r="E4452" i="16"/>
  <c r="E4453" i="16"/>
  <c r="E4454" i="16"/>
  <c r="E4455" i="16"/>
  <c r="E4456" i="16"/>
  <c r="E4457" i="16"/>
  <c r="E4458" i="16"/>
  <c r="E4459" i="16"/>
  <c r="E4460" i="16"/>
  <c r="E4461" i="16"/>
  <c r="E4462" i="16"/>
  <c r="E4463" i="16"/>
  <c r="E4464" i="16"/>
  <c r="E4465" i="16"/>
  <c r="E4466" i="16"/>
  <c r="E4467" i="16"/>
  <c r="E4468" i="16"/>
  <c r="E4469" i="16"/>
  <c r="E4470" i="16"/>
  <c r="E4471" i="16"/>
  <c r="E4472" i="16"/>
  <c r="E4473" i="16"/>
  <c r="E4474" i="16"/>
  <c r="E4475" i="16"/>
  <c r="E4476" i="16"/>
  <c r="E4477" i="16"/>
  <c r="E4478" i="16"/>
  <c r="E4479" i="16"/>
  <c r="E4480" i="16"/>
  <c r="E4481" i="16"/>
  <c r="E4482" i="16"/>
  <c r="E4483" i="16"/>
  <c r="E4484" i="16"/>
  <c r="E4485" i="16"/>
  <c r="E4486" i="16"/>
  <c r="E4487" i="16"/>
  <c r="E4488" i="16"/>
  <c r="E4489" i="16"/>
  <c r="E4490" i="16"/>
  <c r="E4491" i="16"/>
  <c r="E4492" i="16"/>
  <c r="E4493" i="16"/>
  <c r="E4494" i="16"/>
  <c r="E4495" i="16"/>
  <c r="E4496" i="16"/>
  <c r="E4497" i="16"/>
  <c r="E4498" i="16"/>
  <c r="E4499" i="16"/>
  <c r="E4500" i="16"/>
  <c r="E4501" i="16"/>
  <c r="E4502" i="16"/>
  <c r="E4503" i="16"/>
  <c r="E4504" i="16"/>
  <c r="E4505" i="16"/>
  <c r="E4506" i="16"/>
  <c r="E4507" i="16"/>
  <c r="E4508" i="16"/>
  <c r="E4509" i="16"/>
  <c r="E4510" i="16"/>
  <c r="E4511" i="16"/>
  <c r="E4512" i="16"/>
  <c r="E4513" i="16"/>
  <c r="E4514" i="16"/>
  <c r="E4515" i="16"/>
  <c r="E4516" i="16"/>
  <c r="E4517" i="16"/>
  <c r="E4518" i="16"/>
  <c r="E4519" i="16"/>
  <c r="E4520" i="16"/>
  <c r="E4521" i="16"/>
  <c r="E4522" i="16"/>
  <c r="E4523" i="16"/>
  <c r="E4524" i="16"/>
  <c r="E4525" i="16"/>
  <c r="E4526" i="16"/>
  <c r="E4527" i="16"/>
  <c r="E4528" i="16"/>
  <c r="E4529" i="16"/>
  <c r="E4530" i="16"/>
  <c r="E4531" i="16"/>
  <c r="E4532" i="16"/>
  <c r="E4533" i="16"/>
  <c r="E4534" i="16"/>
  <c r="E4535" i="16"/>
  <c r="E4536" i="16"/>
  <c r="E4537" i="16"/>
  <c r="E4538" i="16"/>
  <c r="E4539" i="16"/>
  <c r="E4540" i="16"/>
  <c r="E4541" i="16"/>
  <c r="E4542" i="16"/>
  <c r="E4543" i="16"/>
  <c r="E4544" i="16"/>
  <c r="E4545" i="16"/>
  <c r="E4546" i="16"/>
  <c r="E4547" i="16"/>
  <c r="E4548" i="16"/>
  <c r="E4549" i="16"/>
  <c r="E4550" i="16"/>
  <c r="E4551" i="16"/>
  <c r="E4552" i="16"/>
  <c r="E4553" i="16"/>
  <c r="E4554" i="16"/>
  <c r="E4555" i="16"/>
  <c r="E4556" i="16"/>
  <c r="E4557" i="16"/>
  <c r="E4558" i="16"/>
  <c r="E4559" i="16"/>
  <c r="E4560" i="16"/>
  <c r="E4561" i="16"/>
  <c r="E4562" i="16"/>
  <c r="E4563" i="16"/>
  <c r="E4564" i="16"/>
  <c r="E4565" i="16"/>
  <c r="E4566" i="16"/>
  <c r="E4567" i="16"/>
  <c r="E4568" i="16"/>
  <c r="E4569" i="16"/>
  <c r="E4570" i="16"/>
  <c r="E4571" i="16"/>
  <c r="E4572" i="16"/>
  <c r="E4573" i="16"/>
  <c r="E4574" i="16"/>
  <c r="E4575" i="16"/>
  <c r="E4576" i="16"/>
  <c r="E4577" i="16"/>
  <c r="E4578" i="16"/>
  <c r="E4579" i="16"/>
  <c r="E4580" i="16"/>
  <c r="E4581" i="16"/>
  <c r="E4582" i="16"/>
  <c r="E4583" i="16"/>
  <c r="E4584" i="16"/>
  <c r="E4585" i="16"/>
  <c r="E4586" i="16"/>
  <c r="E4587" i="16"/>
  <c r="E4588" i="16"/>
  <c r="E4589" i="16"/>
  <c r="E4590" i="16"/>
  <c r="E4591" i="16"/>
  <c r="E4592" i="16"/>
  <c r="E4593" i="16"/>
  <c r="E4594" i="16"/>
  <c r="E4595" i="16"/>
  <c r="E4596" i="16"/>
  <c r="E4597" i="16"/>
  <c r="E4598" i="16"/>
  <c r="E4599" i="16"/>
  <c r="E4600" i="16"/>
  <c r="E4601" i="16"/>
  <c r="E4602" i="16"/>
  <c r="E4603" i="16"/>
  <c r="E4604" i="16"/>
  <c r="E4605" i="16"/>
  <c r="E4606" i="16"/>
  <c r="E4607" i="16"/>
  <c r="E4608" i="16"/>
  <c r="E4609" i="16"/>
  <c r="E4610" i="16"/>
  <c r="E4611" i="16"/>
  <c r="E4612" i="16"/>
  <c r="E4613" i="16"/>
  <c r="E4614" i="16"/>
  <c r="E4615" i="16"/>
  <c r="E4616" i="16"/>
  <c r="E4617" i="16"/>
  <c r="E4618" i="16"/>
  <c r="E4619" i="16"/>
  <c r="E4620" i="16"/>
  <c r="E4621" i="16"/>
  <c r="E4622" i="16"/>
  <c r="E4623" i="16"/>
  <c r="E4624" i="16"/>
  <c r="E4625" i="16"/>
  <c r="E4626" i="16"/>
  <c r="E4627" i="16"/>
  <c r="E4628" i="16"/>
  <c r="E4629" i="16"/>
  <c r="E4630" i="16"/>
  <c r="E4631" i="16"/>
  <c r="E4632" i="16"/>
  <c r="E4633" i="16"/>
  <c r="E4634" i="16"/>
  <c r="E4635" i="16"/>
  <c r="E4636" i="16"/>
  <c r="E4637" i="16"/>
  <c r="E4638" i="16"/>
  <c r="E4639" i="16"/>
  <c r="E4640" i="16"/>
  <c r="E4641" i="16"/>
  <c r="E4642" i="16"/>
  <c r="E4643" i="16"/>
  <c r="E4644" i="16"/>
  <c r="E4645" i="16"/>
  <c r="E4646" i="16"/>
  <c r="E4647" i="16"/>
  <c r="E4648" i="16"/>
  <c r="E4649" i="16"/>
  <c r="E4650" i="16"/>
  <c r="E4651" i="16"/>
  <c r="E4652" i="16"/>
  <c r="E4653" i="16"/>
  <c r="E4654" i="16"/>
  <c r="E4655" i="16"/>
  <c r="E4656" i="16"/>
  <c r="E4657" i="16"/>
  <c r="E4658" i="16"/>
  <c r="E4659" i="16"/>
  <c r="E4660" i="16"/>
  <c r="E4661" i="16"/>
  <c r="E4662" i="16"/>
  <c r="E4663" i="16"/>
  <c r="E4664" i="16"/>
  <c r="E4665" i="16"/>
  <c r="E4666" i="16"/>
  <c r="E4667" i="16"/>
  <c r="E4668" i="16"/>
  <c r="E4669" i="16"/>
  <c r="E4670" i="16"/>
  <c r="E4671" i="16"/>
  <c r="E4672" i="16"/>
  <c r="E4673" i="16"/>
  <c r="E4674" i="16"/>
  <c r="E4675" i="16"/>
  <c r="E4676" i="16"/>
  <c r="E4677" i="16"/>
  <c r="E4678" i="16"/>
  <c r="E4679" i="16"/>
  <c r="E4680" i="16"/>
  <c r="E4681" i="16"/>
  <c r="E4682" i="16"/>
  <c r="E4683" i="16"/>
  <c r="E4684" i="16"/>
  <c r="E4685" i="16"/>
  <c r="E4686" i="16"/>
  <c r="E4687" i="16"/>
  <c r="E4688" i="16"/>
  <c r="E4689" i="16"/>
  <c r="E4690" i="16"/>
  <c r="E4691" i="16"/>
  <c r="E4692" i="16"/>
  <c r="E4693" i="16"/>
  <c r="E4694" i="16"/>
  <c r="E4695" i="16"/>
  <c r="E4696" i="16"/>
  <c r="E4697" i="16"/>
  <c r="E4698" i="16"/>
  <c r="E4699" i="16"/>
  <c r="E4700" i="16"/>
  <c r="E4701" i="16"/>
  <c r="E4702" i="16"/>
  <c r="E4703" i="16"/>
  <c r="E4704" i="16"/>
  <c r="E4705" i="16"/>
  <c r="E4706" i="16"/>
  <c r="E4707" i="16"/>
  <c r="E4708" i="16"/>
  <c r="E4709" i="16"/>
  <c r="E4710" i="16"/>
  <c r="E4711" i="16"/>
  <c r="E4712" i="16"/>
  <c r="E4713" i="16"/>
  <c r="E4714" i="16"/>
  <c r="E4715" i="16"/>
  <c r="E4716" i="16"/>
  <c r="E4717" i="16"/>
  <c r="E4718" i="16"/>
  <c r="E4719" i="16"/>
  <c r="E4720" i="16"/>
  <c r="E4721" i="16"/>
  <c r="E4722" i="16"/>
  <c r="E4723" i="16"/>
  <c r="E4724" i="16"/>
  <c r="E4725" i="16"/>
  <c r="E4726" i="16"/>
  <c r="E4727" i="16"/>
  <c r="E4728" i="16"/>
  <c r="E4729" i="16"/>
  <c r="E4730" i="16"/>
  <c r="E4731" i="16"/>
  <c r="E4732" i="16"/>
  <c r="E4733" i="16"/>
  <c r="E4734" i="16"/>
  <c r="E4735" i="16"/>
  <c r="E4736" i="16"/>
  <c r="E4737" i="16"/>
  <c r="E4738" i="16"/>
  <c r="E4739" i="16"/>
  <c r="E4740" i="16"/>
  <c r="E4741" i="16"/>
  <c r="E4742" i="16"/>
  <c r="E4743" i="16"/>
  <c r="E4744" i="16"/>
  <c r="E4745" i="16"/>
  <c r="E4746" i="16"/>
  <c r="E4747" i="16"/>
  <c r="E4748" i="16"/>
  <c r="E4749" i="16"/>
  <c r="E4750" i="16"/>
  <c r="E4751" i="16"/>
  <c r="E4752" i="16"/>
  <c r="E4753" i="16"/>
  <c r="E4754" i="16"/>
  <c r="E4755" i="16"/>
  <c r="E4756" i="16"/>
  <c r="E4757" i="16"/>
  <c r="E4758" i="16"/>
  <c r="E4759" i="16"/>
  <c r="E4760" i="16"/>
  <c r="E4761" i="16"/>
  <c r="E4762" i="16"/>
  <c r="E4763" i="16"/>
  <c r="E4764" i="16"/>
  <c r="E4765" i="16"/>
  <c r="E4766" i="16"/>
  <c r="E4767" i="16"/>
  <c r="E4768" i="16"/>
  <c r="E4769" i="16"/>
  <c r="E4770" i="16"/>
  <c r="E4771" i="16"/>
  <c r="E4772" i="16"/>
  <c r="E4773" i="16"/>
  <c r="E4774" i="16"/>
  <c r="E4775" i="16"/>
  <c r="E4776" i="16"/>
  <c r="E4777" i="16"/>
  <c r="E4778" i="16"/>
  <c r="E4779" i="16"/>
  <c r="E4780" i="16"/>
  <c r="E4781" i="16"/>
  <c r="E4782" i="16"/>
  <c r="E4783" i="16"/>
  <c r="E4784" i="16"/>
  <c r="E4785" i="16"/>
  <c r="E4786" i="16"/>
  <c r="E4787" i="16"/>
  <c r="E4788" i="16"/>
  <c r="E4789" i="16"/>
  <c r="E4790" i="16"/>
  <c r="E4791" i="16"/>
  <c r="E4792" i="16"/>
  <c r="E4793" i="16"/>
  <c r="E4794" i="16"/>
  <c r="E4795" i="16"/>
  <c r="E4796" i="16"/>
  <c r="E4797" i="16"/>
  <c r="E4798" i="16"/>
  <c r="E4799" i="16"/>
  <c r="E4800" i="16"/>
  <c r="E4801" i="16"/>
  <c r="E4802" i="16"/>
  <c r="E4803" i="16"/>
  <c r="E4804" i="16"/>
  <c r="E4805" i="16"/>
  <c r="E4806" i="16"/>
  <c r="E4807" i="16"/>
  <c r="E4808" i="16"/>
  <c r="E4809" i="16"/>
  <c r="E4810" i="16"/>
  <c r="E4811" i="16"/>
  <c r="E4812" i="16"/>
  <c r="E4813" i="16"/>
  <c r="E4814" i="16"/>
  <c r="E4815" i="16"/>
  <c r="E4816" i="16"/>
  <c r="E4817" i="16"/>
  <c r="E4818" i="16"/>
  <c r="E4819" i="16"/>
  <c r="E4820" i="16"/>
  <c r="E4821" i="16"/>
  <c r="E4822" i="16"/>
  <c r="E4823" i="16"/>
  <c r="E4824" i="16"/>
  <c r="E4825" i="16"/>
  <c r="E4826" i="16"/>
  <c r="E4827" i="16"/>
  <c r="E4828" i="16"/>
  <c r="E4829" i="16"/>
  <c r="E4830" i="16"/>
  <c r="E4831" i="16"/>
  <c r="E4832" i="16"/>
  <c r="E4833" i="16"/>
  <c r="E4834" i="16"/>
  <c r="E4835" i="16"/>
  <c r="E4836" i="16"/>
  <c r="E4837" i="16"/>
  <c r="E4838" i="16"/>
  <c r="E4839" i="16"/>
  <c r="E4840" i="16"/>
  <c r="E4841" i="16"/>
  <c r="E4842" i="16"/>
  <c r="E4843" i="16"/>
  <c r="E4844" i="16"/>
  <c r="E4845" i="16"/>
  <c r="E4846" i="16"/>
  <c r="E4847" i="16"/>
  <c r="E4848" i="16"/>
  <c r="E4849" i="16"/>
  <c r="E4850" i="16"/>
  <c r="E4851" i="16"/>
  <c r="E4852" i="16"/>
  <c r="E4853" i="16"/>
  <c r="E4854" i="16"/>
  <c r="E4855" i="16"/>
  <c r="E4856" i="16"/>
  <c r="E4857" i="16"/>
  <c r="E4858" i="16"/>
  <c r="E4859" i="16"/>
  <c r="E4860" i="16"/>
  <c r="E4861" i="16"/>
  <c r="E4862" i="16"/>
  <c r="E4863" i="16"/>
  <c r="E4864" i="16"/>
  <c r="E4865" i="16"/>
  <c r="E4866" i="16"/>
  <c r="E4867" i="16"/>
  <c r="E4868" i="16"/>
  <c r="E4869" i="16"/>
  <c r="E4870" i="16"/>
  <c r="E4871" i="16"/>
  <c r="E4872" i="16"/>
  <c r="E4873" i="16"/>
  <c r="E4874" i="16"/>
  <c r="E4875" i="16"/>
  <c r="E4876" i="16"/>
  <c r="E4877" i="16"/>
  <c r="E4878" i="16"/>
  <c r="E4879" i="16"/>
  <c r="E4880" i="16"/>
  <c r="E4881" i="16"/>
  <c r="E4882" i="16"/>
  <c r="E4883" i="16"/>
  <c r="E4884" i="16"/>
  <c r="E4885" i="16"/>
  <c r="E4886" i="16"/>
  <c r="E4887" i="16"/>
  <c r="E4888" i="16"/>
  <c r="E4889" i="16"/>
  <c r="E4890" i="16"/>
  <c r="E4891" i="16"/>
  <c r="E4892" i="16"/>
  <c r="E4893" i="16"/>
  <c r="E4894" i="16"/>
  <c r="E4895" i="16"/>
  <c r="E4896" i="16"/>
  <c r="E4897" i="16"/>
  <c r="E4898" i="16"/>
  <c r="E4899" i="16"/>
  <c r="E4900" i="16"/>
  <c r="E4901" i="16"/>
  <c r="E4902" i="16"/>
  <c r="E4903" i="16"/>
  <c r="E4904" i="16"/>
  <c r="E4905" i="16"/>
  <c r="E4906" i="16"/>
  <c r="E4907" i="16"/>
  <c r="E4908" i="16"/>
  <c r="E4909" i="16"/>
  <c r="E4910" i="16"/>
  <c r="E4911" i="16"/>
  <c r="E4912" i="16"/>
  <c r="E4913" i="16"/>
  <c r="E4914" i="16"/>
  <c r="E4915" i="16"/>
  <c r="E4916" i="16"/>
  <c r="E4917" i="16"/>
  <c r="E4918" i="16"/>
  <c r="E4919" i="16"/>
  <c r="E4920" i="16"/>
  <c r="E4921" i="16"/>
  <c r="E4922" i="16"/>
  <c r="E4923" i="16"/>
  <c r="E4924" i="16"/>
  <c r="E4925" i="16"/>
  <c r="E4926" i="16"/>
  <c r="E4927" i="16"/>
  <c r="E4928" i="16"/>
  <c r="E4929" i="16"/>
  <c r="E4930" i="16"/>
  <c r="E4931" i="16"/>
  <c r="E4932" i="16"/>
  <c r="E4933" i="16"/>
  <c r="E4934" i="16"/>
  <c r="E4935" i="16"/>
  <c r="E4936" i="16"/>
  <c r="E4937" i="16"/>
  <c r="E4938" i="16"/>
  <c r="E4939" i="16"/>
  <c r="E4940" i="16"/>
  <c r="E4941" i="16"/>
  <c r="E4942" i="16"/>
  <c r="E4943" i="16"/>
  <c r="E4944" i="16"/>
  <c r="E4945" i="16"/>
  <c r="E4946" i="16"/>
  <c r="E4947" i="16"/>
  <c r="E4948" i="16"/>
  <c r="E4949" i="16"/>
  <c r="E4950" i="16"/>
  <c r="E4951" i="16"/>
  <c r="E4952" i="16"/>
  <c r="E4953" i="16"/>
  <c r="E4954" i="16"/>
  <c r="E4955" i="16"/>
  <c r="E4956" i="16"/>
  <c r="E4957" i="16"/>
  <c r="E4958" i="16"/>
  <c r="E4959" i="16"/>
  <c r="E4960" i="16"/>
  <c r="E4961" i="16"/>
  <c r="E4962" i="16"/>
  <c r="E4963" i="16"/>
  <c r="E4964" i="16"/>
  <c r="E4965" i="16"/>
  <c r="E4966" i="16"/>
  <c r="E4967" i="16"/>
  <c r="E4968" i="16"/>
  <c r="E4969" i="16"/>
  <c r="E4970" i="16"/>
  <c r="E4971" i="16"/>
  <c r="E4972" i="16"/>
  <c r="E4973" i="16"/>
  <c r="E4974" i="16"/>
  <c r="E4975" i="16"/>
  <c r="E4976" i="16"/>
  <c r="E4977" i="16"/>
  <c r="E4978" i="16"/>
  <c r="E4979" i="16"/>
  <c r="E4980" i="16"/>
  <c r="E4981" i="16"/>
  <c r="E4982" i="16"/>
  <c r="E4983" i="16"/>
  <c r="E4984" i="16"/>
  <c r="E4985" i="16"/>
  <c r="E4986" i="16"/>
  <c r="E4987" i="16"/>
  <c r="E4988" i="16"/>
  <c r="E4989" i="16"/>
  <c r="E4990" i="16"/>
  <c r="E4991" i="16"/>
  <c r="E4992" i="16"/>
  <c r="E4993" i="16"/>
  <c r="E4994" i="16"/>
  <c r="E4995" i="16"/>
  <c r="E4996" i="16"/>
  <c r="E4997" i="16"/>
  <c r="E4998" i="16"/>
  <c r="E4999" i="16"/>
  <c r="E5000" i="16"/>
  <c r="E5001" i="16"/>
  <c r="E5002" i="16"/>
  <c r="E5003" i="16"/>
  <c r="E5004" i="16"/>
  <c r="E5005" i="16"/>
  <c r="E5006" i="16"/>
  <c r="E5007" i="16"/>
  <c r="E5008" i="16"/>
  <c r="E5009" i="16"/>
  <c r="E5010" i="16"/>
  <c r="E5011" i="16"/>
  <c r="E5012" i="16"/>
  <c r="E5013" i="16"/>
  <c r="E5014" i="16"/>
  <c r="E5015" i="16"/>
  <c r="E5016" i="16"/>
  <c r="E5017" i="16"/>
  <c r="E5018" i="16"/>
  <c r="E5019" i="16"/>
  <c r="E5020" i="16"/>
  <c r="E5021" i="16"/>
  <c r="E5022" i="16"/>
  <c r="E5023" i="16"/>
  <c r="E5024" i="16"/>
  <c r="E5025" i="16"/>
  <c r="E5026" i="16"/>
  <c r="E5027" i="16"/>
  <c r="E5028" i="16"/>
  <c r="E5029" i="16"/>
  <c r="E5030" i="16"/>
  <c r="E5031" i="16"/>
  <c r="E5032" i="16"/>
  <c r="E5033" i="16"/>
  <c r="E5034" i="16"/>
  <c r="E5035" i="16"/>
  <c r="E5036" i="16"/>
  <c r="E5037" i="16"/>
  <c r="E5038" i="16"/>
  <c r="E5039" i="16"/>
  <c r="E5040" i="16"/>
  <c r="E5041" i="16"/>
  <c r="E5042" i="16"/>
  <c r="E5043" i="16"/>
  <c r="E5044" i="16"/>
  <c r="E5045" i="16"/>
  <c r="E5046" i="16"/>
  <c r="E5047" i="16"/>
  <c r="E5048" i="16"/>
  <c r="E5049" i="16"/>
  <c r="E5050" i="16"/>
  <c r="E5051" i="16"/>
  <c r="E5052" i="16"/>
  <c r="E5053" i="16"/>
  <c r="E5054" i="16"/>
  <c r="E5055" i="16"/>
  <c r="E5056" i="16"/>
  <c r="E5057" i="16"/>
  <c r="E5058" i="16"/>
  <c r="E5059" i="16"/>
  <c r="E5060" i="16"/>
  <c r="E5061" i="16"/>
  <c r="E5062" i="16"/>
  <c r="E5063" i="16"/>
  <c r="E5064" i="16"/>
  <c r="E5065" i="16"/>
  <c r="E5066" i="16"/>
  <c r="E5067" i="16"/>
  <c r="E5068" i="16"/>
  <c r="E5069" i="16"/>
  <c r="E5070" i="16"/>
  <c r="E5071" i="16"/>
  <c r="E5072" i="16"/>
  <c r="E5073" i="16"/>
  <c r="E5074" i="16"/>
  <c r="E5075" i="16"/>
  <c r="E5076" i="16"/>
  <c r="E5077" i="16"/>
  <c r="E5078" i="16"/>
  <c r="E5079" i="16"/>
  <c r="E5080" i="16"/>
  <c r="E5081" i="16"/>
  <c r="E5082" i="16"/>
  <c r="E5083" i="16"/>
  <c r="E5084" i="16"/>
  <c r="E5085" i="16"/>
  <c r="E5086" i="16"/>
  <c r="E5087" i="16"/>
  <c r="E5088" i="16"/>
  <c r="E5089" i="16"/>
  <c r="E5090" i="16"/>
  <c r="E5091" i="16"/>
  <c r="E5092" i="16"/>
  <c r="E5093" i="16"/>
  <c r="E5094" i="16"/>
  <c r="E5095" i="16"/>
  <c r="E5096" i="16"/>
  <c r="E5097" i="16"/>
  <c r="E5098" i="16"/>
  <c r="E5099" i="16"/>
  <c r="E5100" i="16"/>
  <c r="E5101" i="16"/>
  <c r="E5102" i="16"/>
  <c r="E5103" i="16"/>
  <c r="E5104" i="16"/>
  <c r="E5105" i="16"/>
  <c r="E5106" i="16"/>
  <c r="E5107" i="16"/>
  <c r="E5108" i="16"/>
  <c r="E5109" i="16"/>
  <c r="E5110" i="16"/>
  <c r="E5111" i="16"/>
  <c r="E5112" i="16"/>
  <c r="E5113" i="16"/>
  <c r="E5114" i="16"/>
  <c r="E5115" i="16"/>
  <c r="E5116" i="16"/>
  <c r="E5117" i="16"/>
  <c r="E5118" i="16"/>
  <c r="E5119" i="16"/>
  <c r="E5120" i="16"/>
  <c r="E5121" i="16"/>
  <c r="E5122" i="16"/>
  <c r="E5123" i="16"/>
  <c r="E5124" i="16"/>
  <c r="E5125" i="16"/>
  <c r="E5126" i="16"/>
  <c r="E5127" i="16"/>
  <c r="E5128" i="16"/>
  <c r="E5129" i="16"/>
  <c r="E5130" i="16"/>
  <c r="E5131" i="16"/>
  <c r="E5132" i="16"/>
  <c r="E5133" i="16"/>
  <c r="E5134" i="16"/>
  <c r="E5135" i="16"/>
  <c r="E5136" i="16"/>
  <c r="E5137" i="16"/>
  <c r="E5138" i="16"/>
  <c r="E5139" i="16"/>
  <c r="E5140" i="16"/>
  <c r="E5141" i="16"/>
  <c r="E5142" i="16"/>
  <c r="E5143" i="16"/>
  <c r="E5144" i="16"/>
  <c r="E5145" i="16"/>
  <c r="E5146" i="16"/>
  <c r="E5147" i="16"/>
  <c r="E5148" i="16"/>
  <c r="E5149" i="16"/>
  <c r="E5150" i="16"/>
  <c r="E5151" i="16"/>
  <c r="E5152" i="16"/>
  <c r="E5153" i="16"/>
  <c r="E5154" i="16"/>
  <c r="E5155" i="16"/>
  <c r="E5156" i="16"/>
  <c r="E5157" i="16"/>
  <c r="E5158" i="16"/>
  <c r="E5159" i="16"/>
  <c r="E5160" i="16"/>
  <c r="E5161" i="16"/>
  <c r="E5162" i="16"/>
  <c r="E5163" i="16"/>
  <c r="E5164" i="16"/>
  <c r="E5165" i="16"/>
  <c r="E5166" i="16"/>
  <c r="E5167" i="16"/>
  <c r="E5168" i="16"/>
  <c r="E5169" i="16"/>
  <c r="E5170" i="16"/>
  <c r="E5171" i="16"/>
  <c r="E5172" i="16"/>
  <c r="E5173" i="16"/>
  <c r="E5174" i="16"/>
  <c r="E5175" i="16"/>
  <c r="E5176" i="16"/>
  <c r="E5177" i="16"/>
  <c r="E5178" i="16"/>
  <c r="E5179" i="16"/>
  <c r="E5180" i="16"/>
  <c r="E5181" i="16"/>
  <c r="E5182" i="16"/>
  <c r="E5183" i="16"/>
  <c r="E5184" i="16"/>
  <c r="E5185" i="16"/>
  <c r="E5186" i="16"/>
  <c r="E5187" i="16"/>
  <c r="E5188" i="16"/>
  <c r="E5189" i="16"/>
  <c r="E5190" i="16"/>
  <c r="E5191" i="16"/>
  <c r="E5192" i="16"/>
  <c r="E5193" i="16"/>
  <c r="E5194" i="16"/>
  <c r="E5195" i="16"/>
  <c r="E5196" i="16"/>
  <c r="E5197" i="16"/>
  <c r="E5198" i="16"/>
  <c r="E5199" i="16"/>
  <c r="E5200" i="16"/>
  <c r="E5201" i="16"/>
  <c r="E5202" i="16"/>
  <c r="E5203" i="16"/>
  <c r="E5204" i="16"/>
  <c r="E5205" i="16"/>
  <c r="E5206" i="16"/>
  <c r="E5207" i="16"/>
  <c r="E5208" i="16"/>
  <c r="E5209" i="16"/>
  <c r="E5210" i="16"/>
  <c r="E5211" i="16"/>
  <c r="E5212" i="16"/>
  <c r="E5213" i="16"/>
  <c r="E5214" i="16"/>
  <c r="E5215" i="16"/>
  <c r="E5216" i="16"/>
  <c r="E5217" i="16"/>
  <c r="E5218" i="16"/>
  <c r="E5219" i="16"/>
  <c r="E5220" i="16"/>
  <c r="E5221" i="16"/>
  <c r="E5222" i="16"/>
  <c r="E5223" i="16"/>
  <c r="E5224" i="16"/>
  <c r="E5225" i="16"/>
  <c r="E5226" i="16"/>
  <c r="E5227" i="16"/>
  <c r="E5228" i="16"/>
  <c r="E5229" i="16"/>
  <c r="E5230" i="16"/>
  <c r="E5231" i="16"/>
  <c r="E5232" i="16"/>
  <c r="E5233" i="16"/>
  <c r="E5234" i="16"/>
  <c r="E5235" i="16"/>
  <c r="E5236" i="16"/>
  <c r="E5237" i="16"/>
  <c r="E5238" i="16"/>
  <c r="E5239" i="16"/>
  <c r="E5240" i="16"/>
  <c r="E5241" i="16"/>
  <c r="E5242" i="16"/>
  <c r="E5243" i="16"/>
  <c r="E5244" i="16"/>
  <c r="E5245" i="16"/>
  <c r="E5246" i="16"/>
  <c r="E5247" i="16"/>
  <c r="E5248" i="16"/>
  <c r="E5249" i="16"/>
  <c r="E5250" i="16"/>
  <c r="E5251" i="16"/>
  <c r="E5252" i="16"/>
  <c r="E5253" i="16"/>
  <c r="E5254" i="16"/>
  <c r="E5255" i="16"/>
  <c r="E5256" i="16"/>
  <c r="E5257" i="16"/>
  <c r="E5258" i="16"/>
  <c r="E5259" i="16"/>
  <c r="E5260" i="16"/>
  <c r="E5261" i="16"/>
  <c r="E5262" i="16"/>
  <c r="E5263" i="16"/>
  <c r="E5264" i="16"/>
  <c r="E5265" i="16"/>
  <c r="E5266" i="16"/>
  <c r="E5267" i="16"/>
  <c r="E5268" i="16"/>
  <c r="E5269" i="16"/>
  <c r="E5270" i="16"/>
  <c r="E5271" i="16"/>
  <c r="E5272" i="16"/>
  <c r="E5273" i="16"/>
  <c r="E5274" i="16"/>
  <c r="E5275" i="16"/>
  <c r="E5276" i="16"/>
  <c r="E5277" i="16"/>
  <c r="E5278" i="16"/>
  <c r="E5279" i="16"/>
  <c r="E5280" i="16"/>
  <c r="E5281" i="16"/>
  <c r="E5282" i="16"/>
  <c r="E5283" i="16"/>
  <c r="E5284" i="16"/>
  <c r="E5285" i="16"/>
  <c r="E5286" i="16"/>
  <c r="E5287" i="16"/>
  <c r="E5288" i="16"/>
  <c r="E5289" i="16"/>
  <c r="E5290" i="16"/>
  <c r="E5291" i="16"/>
  <c r="E5292" i="16"/>
  <c r="E5293" i="16"/>
  <c r="E5294" i="16"/>
  <c r="E5295" i="16"/>
  <c r="E5296" i="16"/>
  <c r="E5297" i="16"/>
  <c r="E5298" i="16"/>
  <c r="E5299" i="16"/>
  <c r="E5300" i="16"/>
  <c r="E5301" i="16"/>
  <c r="E5302" i="16"/>
  <c r="E5303" i="16"/>
  <c r="E5304" i="16"/>
  <c r="E5305" i="16"/>
  <c r="E5306" i="16"/>
  <c r="E5307" i="16"/>
  <c r="E5308" i="16"/>
  <c r="E5309" i="16"/>
  <c r="E5310" i="16"/>
  <c r="E5311" i="16"/>
  <c r="E5312" i="16"/>
  <c r="E5313" i="16"/>
  <c r="E5314" i="16"/>
  <c r="E5315" i="16"/>
  <c r="E5316" i="16"/>
  <c r="E5317" i="16"/>
  <c r="E5318" i="16"/>
  <c r="E5319" i="16"/>
  <c r="E5320" i="16"/>
  <c r="E5321" i="16"/>
  <c r="E5322" i="16"/>
  <c r="E5323" i="16"/>
  <c r="E5324" i="16"/>
  <c r="E5325" i="16"/>
  <c r="E5326" i="16"/>
  <c r="E5327" i="16"/>
  <c r="E5328" i="16"/>
  <c r="E5329" i="16"/>
  <c r="E5330" i="16"/>
  <c r="E5331" i="16"/>
  <c r="E5332" i="16"/>
  <c r="E5333" i="16"/>
  <c r="E5334" i="16"/>
  <c r="E5335" i="16"/>
  <c r="E5336" i="16"/>
  <c r="E5337" i="16"/>
  <c r="E5338" i="16"/>
  <c r="E5339" i="16"/>
  <c r="E5340" i="16"/>
  <c r="E5341" i="16"/>
  <c r="E5342" i="16"/>
  <c r="E5343" i="16"/>
  <c r="E5344" i="16"/>
  <c r="E5345" i="16"/>
  <c r="E5346" i="16"/>
  <c r="E5347" i="16"/>
  <c r="E5348" i="16"/>
  <c r="E5349" i="16"/>
  <c r="E5350" i="16"/>
  <c r="E5351" i="16"/>
  <c r="E5352" i="16"/>
  <c r="E5353" i="16"/>
  <c r="E5354" i="16"/>
  <c r="E5355" i="16"/>
  <c r="E5356" i="16"/>
  <c r="E5357" i="16"/>
  <c r="E5358" i="16"/>
  <c r="E5359" i="16"/>
  <c r="E5360" i="16"/>
  <c r="E5361" i="16"/>
  <c r="E5362" i="16"/>
  <c r="E5363" i="16"/>
  <c r="E5364" i="16"/>
  <c r="E5365" i="16"/>
  <c r="E5366" i="16"/>
  <c r="E5367" i="16"/>
  <c r="E5368" i="16"/>
  <c r="E5369" i="16"/>
  <c r="E5370" i="16"/>
  <c r="E5371" i="16"/>
  <c r="E5372" i="16"/>
  <c r="E5373" i="16"/>
  <c r="E5374" i="16"/>
  <c r="E5375" i="16"/>
  <c r="E5376" i="16"/>
  <c r="E5377" i="16"/>
  <c r="E5378" i="16"/>
  <c r="E5379" i="16"/>
  <c r="E5380" i="16"/>
  <c r="E5381" i="16"/>
  <c r="E5382" i="16"/>
  <c r="E5383" i="16"/>
  <c r="E5384" i="16"/>
  <c r="E5385" i="16"/>
  <c r="E5386" i="16"/>
  <c r="E5387" i="16"/>
  <c r="E5388" i="16"/>
  <c r="E5389" i="16"/>
  <c r="E5390" i="16"/>
  <c r="E5391" i="16"/>
  <c r="E5392" i="16"/>
  <c r="E5393" i="16"/>
  <c r="E5394" i="16"/>
  <c r="E5395" i="16"/>
  <c r="E5396" i="16"/>
  <c r="E5397" i="16"/>
  <c r="E5398" i="16"/>
  <c r="E5399" i="16"/>
  <c r="E5400" i="16"/>
  <c r="E5401" i="16"/>
  <c r="E5402" i="16"/>
  <c r="E5403" i="16"/>
  <c r="E5404" i="16"/>
  <c r="E5405" i="16"/>
  <c r="E5406" i="16"/>
  <c r="E5407" i="16"/>
  <c r="E5408" i="16"/>
  <c r="E5409" i="16"/>
  <c r="E5410" i="16"/>
  <c r="E5411" i="16"/>
  <c r="E5412" i="16"/>
  <c r="E5413" i="16"/>
  <c r="E5414" i="16"/>
  <c r="E5415" i="16"/>
  <c r="E5416" i="16"/>
  <c r="E5417" i="16"/>
  <c r="E5418" i="16"/>
  <c r="E5419" i="16"/>
  <c r="E5420" i="16"/>
  <c r="E5421" i="16"/>
  <c r="E5422" i="16"/>
  <c r="E5423" i="16"/>
  <c r="E5424" i="16"/>
  <c r="E5425" i="16"/>
  <c r="E5426" i="16"/>
  <c r="E5427" i="16"/>
  <c r="E5428" i="16"/>
  <c r="E5429" i="16"/>
  <c r="E5430" i="16"/>
  <c r="E5431" i="16"/>
  <c r="E5432" i="16"/>
  <c r="E5433" i="16"/>
  <c r="E5434" i="16"/>
  <c r="E5435" i="16"/>
  <c r="E5436" i="16"/>
  <c r="E5437" i="16"/>
  <c r="E5438" i="16"/>
  <c r="E5439" i="16"/>
  <c r="E5440" i="16"/>
  <c r="E5441" i="16"/>
  <c r="E5442" i="16"/>
  <c r="E5443" i="16"/>
  <c r="E5444" i="16"/>
  <c r="E5445" i="16"/>
  <c r="E5446" i="16"/>
  <c r="E5447" i="16"/>
  <c r="E5448" i="16"/>
  <c r="E5449" i="16"/>
  <c r="E5450" i="16"/>
  <c r="E5451" i="16"/>
  <c r="E5452" i="16"/>
  <c r="E5453" i="16"/>
  <c r="E5454" i="16"/>
  <c r="E5455" i="16"/>
  <c r="E5456" i="16"/>
  <c r="E5457" i="16"/>
  <c r="E5458" i="16"/>
  <c r="E5459" i="16"/>
  <c r="E5460" i="16"/>
  <c r="E5461" i="16"/>
  <c r="E5462" i="16"/>
  <c r="E5463" i="16"/>
  <c r="E5464" i="16"/>
  <c r="E5465" i="16"/>
  <c r="E5466" i="16"/>
  <c r="E5467" i="16"/>
  <c r="E5468" i="16"/>
  <c r="E5469" i="16"/>
  <c r="E5470" i="16"/>
  <c r="E5471" i="16"/>
  <c r="E5472" i="16"/>
  <c r="E5473" i="16"/>
  <c r="E5474" i="16"/>
  <c r="E5475" i="16"/>
  <c r="E5476" i="16"/>
  <c r="E5477" i="16"/>
  <c r="E5478" i="16"/>
  <c r="E5479" i="16"/>
  <c r="E5480" i="16"/>
  <c r="E5481" i="16"/>
  <c r="E5482" i="16"/>
  <c r="E5483" i="16"/>
  <c r="E5484" i="16"/>
  <c r="E5485" i="16"/>
  <c r="E5486" i="16"/>
  <c r="E5487" i="16"/>
  <c r="E5488" i="16"/>
  <c r="E5489" i="16"/>
  <c r="E5490" i="16"/>
  <c r="E5491" i="16"/>
  <c r="E5492" i="16"/>
  <c r="E5493" i="16"/>
  <c r="E5494" i="16"/>
  <c r="E5495" i="16"/>
  <c r="E5496" i="16"/>
  <c r="E5497" i="16"/>
  <c r="E5498" i="16"/>
  <c r="E5499" i="16"/>
  <c r="E5500" i="16"/>
  <c r="E5501" i="16"/>
  <c r="E5502" i="16"/>
  <c r="E5503" i="16"/>
  <c r="E5504" i="16"/>
  <c r="E5505" i="16"/>
  <c r="E5506" i="16"/>
  <c r="E5507" i="16"/>
  <c r="E5508" i="16"/>
  <c r="E5509" i="16"/>
  <c r="E5510" i="16"/>
  <c r="E5511" i="16"/>
  <c r="E5512" i="16"/>
  <c r="E5513" i="16"/>
  <c r="E5514" i="16"/>
  <c r="E5515" i="16"/>
  <c r="E5516" i="16"/>
  <c r="E5517" i="16"/>
  <c r="E5518" i="16"/>
  <c r="E5519" i="16"/>
  <c r="E5520" i="16"/>
  <c r="E5521" i="16"/>
  <c r="E5522" i="16"/>
  <c r="E5523" i="16"/>
  <c r="E5524" i="16"/>
  <c r="E5525" i="16"/>
  <c r="E5526" i="16"/>
  <c r="E5527" i="16"/>
  <c r="E5528" i="16"/>
  <c r="E5529" i="16"/>
  <c r="E5530" i="16"/>
  <c r="E5531" i="16"/>
  <c r="E5532" i="16"/>
  <c r="E5533" i="16"/>
  <c r="E5534" i="16"/>
  <c r="E5535" i="16"/>
  <c r="E5536" i="16"/>
  <c r="E5537" i="16"/>
  <c r="E5538" i="16"/>
  <c r="E5539" i="16"/>
  <c r="E5540" i="16"/>
  <c r="E5541" i="16"/>
  <c r="E5542" i="16"/>
  <c r="E5543" i="16"/>
  <c r="E5544" i="16"/>
  <c r="E5545" i="16"/>
  <c r="E5546" i="16"/>
  <c r="E5547" i="16"/>
  <c r="E5548" i="16"/>
  <c r="E5549" i="16"/>
  <c r="E5550" i="16"/>
  <c r="E5551" i="16"/>
  <c r="E5552" i="16"/>
  <c r="E5553" i="16"/>
  <c r="E5554" i="16"/>
  <c r="E5555" i="16"/>
  <c r="E5556" i="16"/>
  <c r="E5557" i="16"/>
  <c r="E5558" i="16"/>
  <c r="E5559" i="16"/>
  <c r="E5560" i="16"/>
  <c r="E5561" i="16"/>
  <c r="E5562" i="16"/>
  <c r="E5563" i="16"/>
  <c r="E5564" i="16"/>
  <c r="E5565" i="16"/>
  <c r="E5566" i="16"/>
  <c r="E5567" i="16"/>
  <c r="E5568" i="16"/>
  <c r="E5569" i="16"/>
  <c r="E5570" i="16"/>
  <c r="E5571" i="16"/>
  <c r="E5572" i="16"/>
  <c r="E5573" i="16"/>
  <c r="E5574" i="16"/>
  <c r="E5575" i="16"/>
  <c r="E5576" i="16"/>
  <c r="E5577" i="16"/>
  <c r="E5578" i="16"/>
  <c r="E5579" i="16"/>
  <c r="E5580" i="16"/>
  <c r="E5581" i="16"/>
  <c r="E5582" i="16"/>
  <c r="E5583" i="16"/>
  <c r="E5584" i="16"/>
  <c r="E5585" i="16"/>
  <c r="E5586" i="16"/>
  <c r="E5587" i="16"/>
  <c r="E5588" i="16"/>
  <c r="E5589" i="16"/>
  <c r="E5590" i="16"/>
  <c r="E5591" i="16"/>
  <c r="E5592" i="16"/>
  <c r="E5593" i="16"/>
  <c r="E5594" i="16"/>
  <c r="E5595" i="16"/>
  <c r="E5596" i="16"/>
  <c r="E5597" i="16"/>
  <c r="E5598" i="16"/>
  <c r="E5599" i="16"/>
  <c r="E5600" i="16"/>
  <c r="E5601" i="16"/>
  <c r="E5602" i="16"/>
  <c r="E5603" i="16"/>
  <c r="E5604" i="16"/>
  <c r="E5605" i="16"/>
  <c r="E5606" i="16"/>
  <c r="E5607" i="16"/>
  <c r="E5608" i="16"/>
  <c r="E5609" i="16"/>
  <c r="E5610" i="16"/>
  <c r="E5611" i="16"/>
  <c r="E5612" i="16"/>
  <c r="E5613" i="16"/>
  <c r="E5614" i="16"/>
  <c r="E5615" i="16"/>
  <c r="E5616" i="16"/>
  <c r="E5617" i="16"/>
  <c r="E5618" i="16"/>
  <c r="E5619" i="16"/>
  <c r="E5620" i="16"/>
  <c r="E5621" i="16"/>
  <c r="E5622" i="16"/>
  <c r="E5623" i="16"/>
  <c r="E5624" i="16"/>
  <c r="E5625" i="16"/>
  <c r="E5626" i="16"/>
  <c r="E5627" i="16"/>
  <c r="E5628" i="16"/>
  <c r="E5629" i="16"/>
  <c r="E5630" i="16"/>
  <c r="E5631" i="16"/>
  <c r="E5632" i="16"/>
  <c r="E5633" i="16"/>
  <c r="E5634" i="16"/>
  <c r="E5635" i="16"/>
  <c r="E5636" i="16"/>
  <c r="E5637" i="16"/>
  <c r="E5638" i="16"/>
  <c r="E5639" i="16"/>
  <c r="E5640" i="16"/>
  <c r="E5641" i="16"/>
  <c r="E5642" i="16"/>
  <c r="E5643" i="16"/>
  <c r="E5644" i="16"/>
  <c r="E5645" i="16"/>
  <c r="E5646" i="16"/>
  <c r="E5647" i="16"/>
  <c r="E5648" i="16"/>
  <c r="E5649" i="16"/>
  <c r="E5650" i="16"/>
  <c r="E5651" i="16"/>
  <c r="E5652" i="16"/>
  <c r="E5653" i="16"/>
  <c r="E5654" i="16"/>
  <c r="E5655" i="16"/>
  <c r="E5656" i="16"/>
  <c r="E5657" i="16"/>
  <c r="E5658" i="16"/>
  <c r="E5659" i="16"/>
  <c r="E5660" i="16"/>
  <c r="E5661" i="16"/>
  <c r="E5662" i="16"/>
  <c r="E5663" i="16"/>
  <c r="E5664" i="16"/>
  <c r="E5665" i="16"/>
  <c r="E5666" i="16"/>
  <c r="E5667" i="16"/>
  <c r="E5668" i="16"/>
  <c r="E5669" i="16"/>
  <c r="E5670" i="16"/>
  <c r="E5671" i="16"/>
  <c r="E5672" i="16"/>
  <c r="E5673" i="16"/>
  <c r="E5674" i="16"/>
  <c r="E5675" i="16"/>
  <c r="E5676" i="16"/>
  <c r="E5677" i="16"/>
  <c r="E5678" i="16"/>
  <c r="E5679" i="16"/>
  <c r="E5680" i="16"/>
  <c r="E5681" i="16"/>
  <c r="E5682" i="16"/>
  <c r="E5683" i="16"/>
  <c r="E5684" i="16"/>
  <c r="E5685" i="16"/>
  <c r="E5686" i="16"/>
  <c r="E5687" i="16"/>
  <c r="E5688" i="16"/>
  <c r="E5689" i="16"/>
  <c r="E5690" i="16"/>
  <c r="E5691" i="16"/>
  <c r="E5692" i="16"/>
  <c r="E5693" i="16"/>
  <c r="E5694" i="16"/>
  <c r="E5695" i="16"/>
  <c r="E5696" i="16"/>
  <c r="E5697" i="16"/>
  <c r="E5698" i="16"/>
  <c r="E5699" i="16"/>
  <c r="E5700" i="16"/>
  <c r="E5701" i="16"/>
  <c r="E5702" i="16"/>
  <c r="E5703" i="16"/>
  <c r="E5704" i="16"/>
  <c r="E5705" i="16"/>
  <c r="E5706" i="16"/>
  <c r="E5707" i="16"/>
  <c r="E5708" i="16"/>
  <c r="E5709" i="16"/>
  <c r="E5710" i="16"/>
  <c r="E5711" i="16"/>
  <c r="E5712" i="16"/>
  <c r="E5713" i="16"/>
  <c r="E5714" i="16"/>
  <c r="E5715" i="16"/>
  <c r="E5716" i="16"/>
  <c r="E5717" i="16"/>
  <c r="E5718" i="16"/>
  <c r="E5719" i="16"/>
  <c r="E5720" i="16"/>
  <c r="E5721" i="16"/>
  <c r="E5722" i="16"/>
  <c r="E5723" i="16"/>
  <c r="E5724" i="16"/>
  <c r="E5725" i="16"/>
  <c r="E5726" i="16"/>
  <c r="E5727" i="16"/>
  <c r="E5728" i="16"/>
  <c r="E5729" i="16"/>
  <c r="E5730" i="16"/>
  <c r="E5731" i="16"/>
  <c r="E5732" i="16"/>
  <c r="E5733" i="16"/>
  <c r="E5734" i="16"/>
  <c r="E5735" i="16"/>
  <c r="E5736" i="16"/>
  <c r="E5737" i="16"/>
  <c r="E5738" i="16"/>
  <c r="E5739" i="16"/>
  <c r="E5740" i="16"/>
  <c r="E5741" i="16"/>
  <c r="E5742" i="16"/>
  <c r="E5743" i="16"/>
  <c r="E5744" i="16"/>
  <c r="E5745" i="16"/>
  <c r="E5746" i="16"/>
  <c r="E5747" i="16"/>
  <c r="E5748" i="16"/>
  <c r="E5749" i="16"/>
  <c r="E5750" i="16"/>
  <c r="E5751" i="16"/>
  <c r="E5752" i="16"/>
  <c r="E5753" i="16"/>
  <c r="E5754" i="16"/>
  <c r="E5755" i="16"/>
  <c r="E5756" i="16"/>
  <c r="E5757" i="16"/>
  <c r="E5758" i="16"/>
  <c r="E5759" i="16"/>
  <c r="E5760" i="16"/>
  <c r="E5761" i="16"/>
  <c r="E5762" i="16"/>
  <c r="E5763" i="16"/>
  <c r="E5764" i="16"/>
  <c r="E5765" i="16"/>
  <c r="E5766" i="16"/>
  <c r="E5767" i="16"/>
  <c r="E5768" i="16"/>
  <c r="E5769" i="16"/>
  <c r="E5770" i="16"/>
  <c r="E5771" i="16"/>
  <c r="E5772" i="16"/>
  <c r="E5773" i="16"/>
  <c r="E5774" i="16"/>
  <c r="E5775" i="16"/>
  <c r="E5776" i="16"/>
  <c r="E5777" i="16"/>
  <c r="E5778" i="16"/>
  <c r="E5779" i="16"/>
  <c r="E5780" i="16"/>
  <c r="E5781" i="16"/>
  <c r="E5782" i="16"/>
  <c r="E5783" i="16"/>
  <c r="E5784" i="16"/>
  <c r="E5785" i="16"/>
  <c r="E5786" i="16"/>
  <c r="E5787" i="16"/>
  <c r="E5788" i="16"/>
  <c r="E5789" i="16"/>
  <c r="E5790" i="16"/>
  <c r="E5791" i="16"/>
  <c r="E5792" i="16"/>
  <c r="E5793" i="16"/>
  <c r="E5794" i="16"/>
  <c r="E5795" i="16"/>
  <c r="E5796" i="16"/>
  <c r="E5797" i="16"/>
  <c r="E5798" i="16"/>
  <c r="E5799" i="16"/>
  <c r="E5800" i="16"/>
  <c r="E5801" i="16"/>
  <c r="E5802" i="16"/>
  <c r="E5803" i="16"/>
  <c r="E5804" i="16"/>
  <c r="E5805" i="16"/>
  <c r="E5806" i="16"/>
  <c r="E5807" i="16"/>
  <c r="E5808" i="16"/>
  <c r="E5809" i="16"/>
  <c r="E5810" i="16"/>
  <c r="E5811" i="16"/>
  <c r="E5812" i="16"/>
  <c r="E5813" i="16"/>
  <c r="E5814" i="16"/>
  <c r="E5815" i="16"/>
  <c r="E5816" i="16"/>
  <c r="E5817" i="16"/>
  <c r="E5818" i="16"/>
  <c r="E5819" i="16"/>
  <c r="E5820" i="16"/>
  <c r="E5821" i="16"/>
  <c r="E5822" i="16"/>
  <c r="E5823" i="16"/>
  <c r="E5824" i="16"/>
  <c r="E5825" i="16"/>
  <c r="E5826" i="16"/>
  <c r="E5827" i="16"/>
  <c r="E5828" i="16"/>
  <c r="E5829" i="16"/>
  <c r="E5830" i="16"/>
  <c r="E5831" i="16"/>
  <c r="E5832" i="16"/>
  <c r="E5833" i="16"/>
  <c r="E5834" i="16"/>
  <c r="E5835" i="16"/>
  <c r="E5836" i="16"/>
  <c r="E5837" i="16"/>
  <c r="E5838" i="16"/>
  <c r="E5839" i="16"/>
  <c r="E5840" i="16"/>
  <c r="E5841" i="16"/>
  <c r="E5842" i="16"/>
  <c r="E5843" i="16"/>
  <c r="E5844" i="16"/>
  <c r="E5845" i="16"/>
  <c r="E5846" i="16"/>
  <c r="E5847" i="16"/>
  <c r="E5848" i="16"/>
  <c r="E5849" i="16"/>
  <c r="E5850" i="16"/>
  <c r="E5851" i="16"/>
  <c r="E5852" i="16"/>
  <c r="E5853" i="16"/>
  <c r="E5854" i="16"/>
  <c r="E5855" i="16"/>
  <c r="E5856" i="16"/>
  <c r="E5857" i="16"/>
  <c r="E5858" i="16"/>
  <c r="E5859" i="16"/>
  <c r="E5860" i="16"/>
  <c r="E5861" i="16"/>
  <c r="E5862" i="16"/>
  <c r="E5863" i="16"/>
  <c r="E5864" i="16"/>
  <c r="E5865" i="16"/>
  <c r="E5866" i="16"/>
  <c r="E5867" i="16"/>
  <c r="E5868" i="16"/>
  <c r="E5869" i="16"/>
  <c r="E5870" i="16"/>
  <c r="E5871" i="16"/>
  <c r="E5872" i="16"/>
  <c r="E5873" i="16"/>
  <c r="E5874" i="16"/>
  <c r="E5875" i="16"/>
  <c r="E5876" i="16"/>
  <c r="E5877" i="16"/>
  <c r="E5878" i="16"/>
  <c r="E5879" i="16"/>
  <c r="E5880" i="16"/>
  <c r="E5881" i="16"/>
  <c r="E5882" i="16"/>
  <c r="E5883" i="16"/>
  <c r="E5884" i="16"/>
  <c r="E5885" i="16"/>
  <c r="E5886" i="16"/>
  <c r="E5887" i="16"/>
  <c r="E5888" i="16"/>
  <c r="E5889" i="16"/>
  <c r="E5890" i="16"/>
  <c r="E5891" i="16"/>
  <c r="E5892" i="16"/>
  <c r="E5893" i="16"/>
  <c r="E5894" i="16"/>
  <c r="E5895" i="16"/>
  <c r="E5896" i="16"/>
  <c r="E5897" i="16"/>
  <c r="E5898" i="16"/>
  <c r="E5899" i="16"/>
  <c r="E5900" i="16"/>
  <c r="E5901" i="16"/>
  <c r="E5902" i="16"/>
  <c r="E5903" i="16"/>
  <c r="E5904" i="16"/>
  <c r="E5905" i="16"/>
  <c r="E5906" i="16"/>
  <c r="E5907" i="16"/>
  <c r="E5908" i="16"/>
  <c r="E5909" i="16"/>
  <c r="E5910" i="16"/>
  <c r="E5911" i="16"/>
  <c r="E5912" i="16"/>
  <c r="E5913" i="16"/>
  <c r="E5914" i="16"/>
  <c r="E5915" i="16"/>
  <c r="E5916" i="16"/>
  <c r="E5917" i="16"/>
  <c r="E5918" i="16"/>
  <c r="E5919" i="16"/>
  <c r="E5920" i="16"/>
  <c r="E5921" i="16"/>
  <c r="E5922" i="16"/>
  <c r="E5923" i="16"/>
  <c r="E5924" i="16"/>
  <c r="E5925" i="16"/>
  <c r="E5926" i="16"/>
  <c r="E5927" i="16"/>
  <c r="E5928" i="16"/>
  <c r="E5929" i="16"/>
  <c r="E5930" i="16"/>
  <c r="E5931" i="16"/>
  <c r="E5932" i="16"/>
  <c r="E5933" i="16"/>
  <c r="E5934" i="16"/>
  <c r="E5935" i="16"/>
  <c r="E5936" i="16"/>
  <c r="E5937" i="16"/>
  <c r="E5938" i="16"/>
  <c r="E5939" i="16"/>
  <c r="E5940" i="16"/>
  <c r="E5941" i="16"/>
  <c r="E5942" i="16"/>
  <c r="E5943" i="16"/>
  <c r="E5944" i="16"/>
  <c r="E5945" i="16"/>
  <c r="E5946" i="16"/>
  <c r="E5947" i="16"/>
  <c r="E5948" i="16"/>
  <c r="E5949" i="16"/>
  <c r="E5950" i="16"/>
  <c r="E5951" i="16"/>
  <c r="E5952" i="16"/>
  <c r="E5953" i="16"/>
  <c r="E5954" i="16"/>
  <c r="E5955" i="16"/>
  <c r="E5956" i="16"/>
  <c r="E5957" i="16"/>
  <c r="E5958" i="16"/>
  <c r="E5959" i="16"/>
  <c r="E5960" i="16"/>
  <c r="E5961" i="16"/>
  <c r="E5962" i="16"/>
  <c r="E5963" i="16"/>
  <c r="E5964" i="16"/>
  <c r="E5965" i="16"/>
  <c r="E5966" i="16"/>
  <c r="E5967" i="16"/>
  <c r="E5968" i="16"/>
  <c r="E5969" i="16"/>
  <c r="E5970" i="16"/>
  <c r="E5971" i="16"/>
  <c r="E5972" i="16"/>
  <c r="E5973" i="16"/>
  <c r="E5974" i="16"/>
  <c r="E5975" i="16"/>
  <c r="E5976" i="16"/>
  <c r="E5977" i="16"/>
  <c r="E5978" i="16"/>
  <c r="E5979" i="16"/>
  <c r="E5980" i="16"/>
  <c r="E5981" i="16"/>
  <c r="E5982" i="16"/>
  <c r="E5983" i="16"/>
  <c r="E5984" i="16"/>
  <c r="E5985" i="16"/>
  <c r="E5986" i="16"/>
  <c r="E5987" i="16"/>
  <c r="E5988" i="16"/>
  <c r="E5989" i="16"/>
  <c r="E5990" i="16"/>
  <c r="E5991" i="16"/>
  <c r="E5992" i="16"/>
  <c r="E5993" i="16"/>
  <c r="E5994" i="16"/>
  <c r="E5995" i="16"/>
  <c r="E5996" i="16"/>
  <c r="E5997" i="16"/>
  <c r="E5998" i="16"/>
  <c r="E5999" i="16"/>
  <c r="E6000" i="16"/>
  <c r="E6001" i="16"/>
  <c r="E6002" i="16"/>
  <c r="E6003" i="16"/>
  <c r="E6004" i="16"/>
  <c r="E6005" i="16"/>
  <c r="E6006" i="16"/>
  <c r="E6007" i="16"/>
  <c r="E6008" i="16"/>
  <c r="E6009" i="16"/>
  <c r="E6010" i="16"/>
  <c r="E6011" i="16"/>
  <c r="E6012" i="16"/>
  <c r="E6013" i="16"/>
  <c r="E6014" i="16"/>
  <c r="E6015" i="16"/>
  <c r="E6016" i="16"/>
  <c r="E6017" i="16"/>
  <c r="E6018" i="16"/>
  <c r="E6019" i="16"/>
  <c r="E6020" i="16"/>
  <c r="E6021" i="16"/>
  <c r="E6022" i="16"/>
  <c r="E6023" i="16"/>
  <c r="E6024" i="16"/>
  <c r="E6025" i="16"/>
  <c r="E6026" i="16"/>
  <c r="E6027" i="16"/>
  <c r="E6028" i="16"/>
  <c r="E6029" i="16"/>
  <c r="E6030" i="16"/>
  <c r="E6031" i="16"/>
  <c r="E6032" i="16"/>
  <c r="E6033" i="16"/>
  <c r="E6034" i="16"/>
  <c r="E6035" i="16"/>
  <c r="E6036" i="16"/>
  <c r="E6037" i="16"/>
  <c r="E6038" i="16"/>
  <c r="E6039" i="16"/>
  <c r="E6040" i="16"/>
  <c r="E6041" i="16"/>
  <c r="E6042" i="16"/>
  <c r="E6043" i="16"/>
  <c r="E6044" i="16"/>
  <c r="E6045" i="16"/>
  <c r="E6046" i="16"/>
  <c r="E6047" i="16"/>
  <c r="E6048" i="16"/>
  <c r="E6049" i="16"/>
  <c r="E6050" i="16"/>
  <c r="E6051" i="16"/>
  <c r="E6052" i="16"/>
  <c r="E6053" i="16"/>
  <c r="E6054" i="16"/>
  <c r="E6055" i="16"/>
  <c r="E6056" i="16"/>
  <c r="E6057" i="16"/>
  <c r="E6058" i="16"/>
  <c r="E6059" i="16"/>
  <c r="E6060" i="16"/>
  <c r="E6061" i="16"/>
  <c r="E6062" i="16"/>
  <c r="E6063" i="16"/>
  <c r="E6064" i="16"/>
  <c r="E6065" i="16"/>
  <c r="E6066" i="16"/>
  <c r="E6067" i="16"/>
  <c r="E6068" i="16"/>
  <c r="E6069" i="16"/>
  <c r="E6070" i="16"/>
  <c r="E6071" i="16"/>
  <c r="E6072" i="16"/>
  <c r="E6073" i="16"/>
  <c r="E6074" i="16"/>
  <c r="E6075" i="16"/>
  <c r="E6076" i="16"/>
  <c r="E6077" i="16"/>
  <c r="E6078" i="16"/>
  <c r="E6079" i="16"/>
  <c r="E6080" i="16"/>
  <c r="E6081" i="16"/>
  <c r="E6082" i="16"/>
  <c r="E6083" i="16"/>
  <c r="E6084" i="16"/>
  <c r="E6085" i="16"/>
  <c r="E6086" i="16"/>
  <c r="E6087" i="16"/>
  <c r="E6088" i="16"/>
  <c r="E6089" i="16"/>
  <c r="E6090" i="16"/>
  <c r="E6091" i="16"/>
  <c r="E6092" i="16"/>
  <c r="E6093" i="16"/>
  <c r="E6094" i="16"/>
  <c r="E6095" i="16"/>
  <c r="E6096" i="16"/>
  <c r="E6097" i="16"/>
  <c r="E6098" i="16"/>
  <c r="E6099" i="16"/>
  <c r="E6100" i="16"/>
  <c r="E6101" i="16"/>
  <c r="E6102" i="16"/>
  <c r="E6103" i="16"/>
  <c r="E6104" i="16"/>
  <c r="E6105" i="16"/>
  <c r="E6106" i="16"/>
  <c r="E6107" i="16"/>
  <c r="E6108" i="16"/>
  <c r="E6109" i="16"/>
  <c r="E6110" i="16"/>
  <c r="E6111" i="16"/>
  <c r="E6112" i="16"/>
  <c r="E6113" i="16"/>
  <c r="E6114" i="16"/>
  <c r="E6115" i="16"/>
  <c r="E6116" i="16"/>
  <c r="E6117" i="16"/>
  <c r="E6118" i="16"/>
  <c r="E6119" i="16"/>
  <c r="E6120" i="16"/>
  <c r="E6121" i="16"/>
  <c r="E6122" i="16"/>
  <c r="E6123" i="16"/>
  <c r="E6124" i="16"/>
  <c r="E6125" i="16"/>
  <c r="E6126" i="16"/>
  <c r="E6127" i="16"/>
  <c r="E6128" i="16"/>
  <c r="E6129" i="16"/>
  <c r="E6130" i="16"/>
  <c r="E6131" i="16"/>
  <c r="E6132" i="16"/>
  <c r="E6133" i="16"/>
  <c r="E6134" i="16"/>
  <c r="E6135" i="16"/>
  <c r="E6136" i="16"/>
  <c r="E6137" i="16"/>
  <c r="E6138" i="16"/>
  <c r="E6139" i="16"/>
  <c r="E6140" i="16"/>
  <c r="E6141" i="16"/>
  <c r="E6142" i="16"/>
  <c r="E6143" i="16"/>
  <c r="E6144" i="16"/>
  <c r="E6145" i="16"/>
  <c r="E6146" i="16"/>
  <c r="E6147" i="16"/>
  <c r="E6148" i="16"/>
  <c r="E6149" i="16"/>
  <c r="E6150" i="16"/>
  <c r="E6151" i="16"/>
  <c r="E6152" i="16"/>
  <c r="E6153" i="16"/>
  <c r="E6154" i="16"/>
  <c r="E6155" i="16"/>
  <c r="E6156" i="16"/>
  <c r="E6157" i="16"/>
  <c r="E6158" i="16"/>
  <c r="E6159" i="16"/>
  <c r="E6160" i="16"/>
  <c r="E6161" i="16"/>
  <c r="E6162" i="16"/>
  <c r="E6163" i="16"/>
  <c r="E6164" i="16"/>
  <c r="E6165" i="16"/>
  <c r="E6166" i="16"/>
  <c r="E6167" i="16"/>
  <c r="E6168" i="16"/>
  <c r="E6169" i="16"/>
  <c r="E6170" i="16"/>
  <c r="E6171" i="16"/>
  <c r="E6172" i="16"/>
  <c r="E6173" i="16"/>
  <c r="E6174" i="16"/>
  <c r="E6175" i="16"/>
  <c r="E6176" i="16"/>
  <c r="E6177" i="16"/>
  <c r="E6178" i="16"/>
  <c r="E6179" i="16"/>
  <c r="E6180" i="16"/>
  <c r="E6181" i="16"/>
  <c r="E6182" i="16"/>
  <c r="E6183" i="16"/>
  <c r="E6184" i="16"/>
  <c r="E6185" i="16"/>
  <c r="E6186" i="16"/>
  <c r="E6187" i="16"/>
  <c r="E6188" i="16"/>
  <c r="E6189" i="16"/>
  <c r="E6190" i="16"/>
  <c r="E6191" i="16"/>
  <c r="E6192" i="16"/>
  <c r="E6193" i="16"/>
  <c r="E6194" i="16"/>
  <c r="E6195" i="16"/>
  <c r="E6196" i="16"/>
  <c r="E6197" i="16"/>
  <c r="E6198" i="16"/>
  <c r="E6199" i="16"/>
  <c r="E6200" i="16"/>
  <c r="E6201" i="16"/>
  <c r="E6202" i="16"/>
  <c r="E6203" i="16"/>
  <c r="E6204" i="16"/>
  <c r="E6205" i="16"/>
  <c r="E6206" i="16"/>
  <c r="E6207" i="16"/>
  <c r="E6208" i="16"/>
  <c r="E6209" i="16"/>
  <c r="E6210" i="16"/>
  <c r="E6211" i="16"/>
  <c r="E6212" i="16"/>
  <c r="E6213" i="16"/>
  <c r="E6214" i="16"/>
  <c r="E6215" i="16"/>
  <c r="E6216" i="16"/>
  <c r="E6217" i="16"/>
  <c r="E6218" i="16"/>
  <c r="E6219" i="16"/>
  <c r="E6220" i="16"/>
  <c r="E6221" i="16"/>
  <c r="E6222" i="16"/>
  <c r="E6223" i="16"/>
  <c r="E6224" i="16"/>
  <c r="E6225" i="16"/>
  <c r="E6226" i="16"/>
  <c r="E6227" i="16"/>
  <c r="E6228" i="16"/>
  <c r="E6229" i="16"/>
  <c r="E6230" i="16"/>
  <c r="E6231" i="16"/>
  <c r="E6232" i="16"/>
  <c r="E6233" i="16"/>
  <c r="E6234" i="16"/>
  <c r="E6235" i="16"/>
  <c r="E6236" i="16"/>
  <c r="E6237" i="16"/>
  <c r="E6238" i="16"/>
  <c r="E6239" i="16"/>
  <c r="E6240" i="16"/>
  <c r="E6241" i="16"/>
  <c r="E6242" i="16"/>
  <c r="E6243" i="16"/>
  <c r="E6244" i="16"/>
  <c r="E6245" i="16"/>
  <c r="E6246" i="16"/>
  <c r="E6247" i="16"/>
  <c r="E6248" i="16"/>
  <c r="E6249" i="16"/>
  <c r="E6250" i="16"/>
  <c r="E6251" i="16"/>
  <c r="E6252" i="16"/>
  <c r="E6253" i="16"/>
  <c r="E6254" i="16"/>
  <c r="E6255" i="16"/>
  <c r="E6256" i="16"/>
  <c r="E6257" i="16"/>
  <c r="E6258" i="16"/>
  <c r="E6259" i="16"/>
  <c r="E6260" i="16"/>
  <c r="E6261" i="16"/>
  <c r="E6262" i="16"/>
  <c r="E6263" i="16"/>
  <c r="E6264" i="16"/>
  <c r="E6265" i="16"/>
  <c r="E6266" i="16"/>
  <c r="E6267" i="16"/>
  <c r="E6268" i="16"/>
  <c r="E6269" i="16"/>
  <c r="E6270" i="16"/>
  <c r="E6271" i="16"/>
  <c r="E6272" i="16"/>
  <c r="E6273" i="16"/>
  <c r="E6274" i="16"/>
  <c r="E6275" i="16"/>
  <c r="E6276" i="16"/>
  <c r="E6277" i="16"/>
  <c r="E6278" i="16"/>
  <c r="E6279" i="16"/>
  <c r="E6280" i="16"/>
  <c r="E6281" i="16"/>
  <c r="E6282" i="16"/>
  <c r="E6283" i="16"/>
  <c r="E6284" i="16"/>
  <c r="E6285" i="16"/>
  <c r="E6286" i="16"/>
  <c r="E6287" i="16"/>
  <c r="E6288" i="16"/>
  <c r="E6289" i="16"/>
  <c r="E6290" i="16"/>
  <c r="E6291" i="16"/>
  <c r="E6292" i="16"/>
  <c r="E6293" i="16"/>
  <c r="E6294" i="16"/>
  <c r="E6295" i="16"/>
  <c r="E6296" i="16"/>
  <c r="E6297" i="16"/>
  <c r="E6298" i="16"/>
  <c r="E6299" i="16"/>
  <c r="E6300" i="16"/>
  <c r="E6301" i="16"/>
  <c r="E6302" i="16"/>
  <c r="E6303" i="16"/>
  <c r="E6304" i="16"/>
  <c r="E6305" i="16"/>
  <c r="E6306" i="16"/>
  <c r="E6307" i="16"/>
  <c r="E6308" i="16"/>
  <c r="E6309" i="16"/>
  <c r="E6310" i="16"/>
  <c r="E6311" i="16"/>
  <c r="E6312" i="16"/>
  <c r="E6313" i="16"/>
  <c r="E6314" i="16"/>
  <c r="E6315" i="16"/>
  <c r="E6316" i="16"/>
  <c r="E6317" i="16"/>
  <c r="E6318" i="16"/>
  <c r="E6319" i="16"/>
  <c r="E6320" i="16"/>
  <c r="E6321" i="16"/>
  <c r="E6322" i="16"/>
  <c r="E6323" i="16"/>
  <c r="E6324" i="16"/>
  <c r="E6325" i="16"/>
  <c r="E6326" i="16"/>
  <c r="E6327" i="16"/>
  <c r="E6328" i="16"/>
  <c r="E6329" i="16"/>
  <c r="E6330" i="16"/>
  <c r="E6331" i="16"/>
  <c r="E6332" i="16"/>
  <c r="E6333" i="16"/>
  <c r="E6334" i="16"/>
  <c r="E6335" i="16"/>
  <c r="E6336" i="16"/>
  <c r="E6337" i="16"/>
  <c r="E6338" i="16"/>
  <c r="E6339" i="16"/>
  <c r="E6340" i="16"/>
  <c r="E6341" i="16"/>
  <c r="E6342" i="16"/>
  <c r="E6343" i="16"/>
  <c r="E6344" i="16"/>
  <c r="E6345" i="16"/>
  <c r="E6346" i="16"/>
  <c r="E6347" i="16"/>
  <c r="E6348" i="16"/>
  <c r="E6349" i="16"/>
  <c r="E6350" i="16"/>
  <c r="E6351" i="16"/>
  <c r="E6352" i="16"/>
  <c r="E6353" i="16"/>
  <c r="E6354" i="16"/>
  <c r="E6355" i="16"/>
  <c r="E6356" i="16"/>
  <c r="E6357" i="16"/>
  <c r="E6358" i="16"/>
  <c r="E6359" i="16"/>
  <c r="E6360" i="16"/>
  <c r="E6361" i="16"/>
  <c r="E6362" i="16"/>
  <c r="E6363" i="16"/>
  <c r="E6364" i="16"/>
  <c r="E6365" i="16"/>
  <c r="E6366" i="16"/>
  <c r="E6367" i="16"/>
  <c r="E6368" i="16"/>
  <c r="E6369" i="16"/>
  <c r="E6370" i="16"/>
  <c r="E6371" i="16"/>
  <c r="E6372" i="16"/>
  <c r="E6373" i="16"/>
  <c r="E6374" i="16"/>
  <c r="E6375" i="16"/>
  <c r="E6376" i="16"/>
  <c r="E6377" i="16"/>
  <c r="E6378" i="16"/>
  <c r="E6379" i="16"/>
  <c r="E6380" i="16"/>
  <c r="E6381" i="16"/>
  <c r="E6382" i="16"/>
  <c r="E6383" i="16"/>
  <c r="E6384" i="16"/>
  <c r="E6385" i="16"/>
  <c r="E6386" i="16"/>
  <c r="E6387" i="16"/>
  <c r="E6388" i="16"/>
  <c r="E6389" i="16"/>
  <c r="E6390" i="16"/>
  <c r="E6391" i="16"/>
  <c r="E6392" i="16"/>
  <c r="E6393" i="16"/>
  <c r="E6394" i="16"/>
  <c r="E6395" i="16"/>
  <c r="E6396" i="16"/>
  <c r="E6397" i="16"/>
  <c r="E6398" i="16"/>
  <c r="E6399" i="16"/>
  <c r="E6400" i="16"/>
  <c r="E6401" i="16"/>
  <c r="E6402" i="16"/>
  <c r="E6403" i="16"/>
  <c r="E6404" i="16"/>
  <c r="E6405" i="16"/>
  <c r="E6406" i="16"/>
  <c r="E6407" i="16"/>
  <c r="E6408" i="16"/>
  <c r="E6409" i="16"/>
  <c r="E6410" i="16"/>
  <c r="E6411" i="16"/>
  <c r="E6412" i="16"/>
  <c r="E6413" i="16"/>
  <c r="E6414" i="16"/>
  <c r="E6415" i="16"/>
  <c r="E6416" i="16"/>
  <c r="E6417" i="16"/>
  <c r="E6418" i="16"/>
  <c r="E6419" i="16"/>
  <c r="E6420" i="16"/>
  <c r="E6421" i="16"/>
  <c r="E6422" i="16"/>
  <c r="E6423" i="16"/>
  <c r="E6424" i="16"/>
  <c r="E6425" i="16"/>
  <c r="E6426" i="16"/>
  <c r="E6427" i="16"/>
  <c r="E6428" i="16"/>
  <c r="E6429" i="16"/>
  <c r="E6430" i="16"/>
  <c r="E6431" i="16"/>
  <c r="E6432" i="16"/>
  <c r="E6433" i="16"/>
  <c r="E6434" i="16"/>
  <c r="E6435" i="16"/>
  <c r="E6436" i="16"/>
  <c r="E6437" i="16"/>
  <c r="E6438" i="16"/>
  <c r="E6439" i="16"/>
  <c r="E6440" i="16"/>
  <c r="E6441" i="16"/>
  <c r="E6442" i="16"/>
  <c r="E6443" i="16"/>
  <c r="E6444" i="16"/>
  <c r="E6445" i="16"/>
  <c r="E6446" i="16"/>
  <c r="E6447" i="16"/>
  <c r="E6448" i="16"/>
  <c r="E6449" i="16"/>
  <c r="E6450" i="16"/>
  <c r="E6451" i="16"/>
  <c r="E6452" i="16"/>
  <c r="E6453" i="16"/>
  <c r="E6454" i="16"/>
  <c r="E6455" i="16"/>
  <c r="E6456" i="16"/>
  <c r="E6457" i="16"/>
  <c r="E6458" i="16"/>
  <c r="E6459" i="16"/>
  <c r="E6460" i="16"/>
  <c r="E6461" i="16"/>
  <c r="E6462" i="16"/>
  <c r="E6463" i="16"/>
  <c r="E6464" i="16"/>
  <c r="E6465" i="16"/>
  <c r="E6466" i="16"/>
  <c r="E6467" i="16"/>
  <c r="E6468" i="16"/>
  <c r="E6469" i="16"/>
  <c r="E6470" i="16"/>
  <c r="E6471" i="16"/>
  <c r="E6472" i="16"/>
  <c r="E6473" i="16"/>
  <c r="E6474" i="16"/>
  <c r="E6475" i="16"/>
  <c r="E6476" i="16"/>
  <c r="E6477" i="16"/>
  <c r="E6478" i="16"/>
  <c r="E6479" i="16"/>
  <c r="E6480" i="16"/>
  <c r="E6481" i="16"/>
  <c r="E6482" i="16"/>
  <c r="E6483" i="16"/>
  <c r="E6484" i="16"/>
  <c r="E6485" i="16"/>
  <c r="E6486" i="16"/>
  <c r="E6487" i="16"/>
  <c r="E6488" i="16"/>
  <c r="E6489" i="16"/>
  <c r="E6490" i="16"/>
  <c r="E6491" i="16"/>
  <c r="E6492" i="16"/>
  <c r="E6493" i="16"/>
  <c r="E6494" i="16"/>
  <c r="E6495" i="16"/>
  <c r="E6496" i="16"/>
  <c r="E6497" i="16"/>
  <c r="E6498" i="16"/>
  <c r="E6499" i="16"/>
  <c r="E6500" i="16"/>
  <c r="E6501" i="16"/>
  <c r="E6502" i="16"/>
  <c r="E6503" i="16"/>
  <c r="E6504" i="16"/>
  <c r="E6505" i="16"/>
  <c r="E6506" i="16"/>
  <c r="E6507" i="16"/>
  <c r="E6508" i="16"/>
  <c r="E6509" i="16"/>
  <c r="E6510" i="16"/>
  <c r="E6511" i="16"/>
  <c r="E6512" i="16"/>
  <c r="E6513" i="16"/>
  <c r="E6514" i="16"/>
  <c r="E6515" i="16"/>
  <c r="E6516" i="16"/>
  <c r="E6517" i="16"/>
  <c r="E6518" i="16"/>
  <c r="E6519" i="16"/>
  <c r="E6520" i="16"/>
  <c r="E6521" i="16"/>
  <c r="E6522" i="16"/>
  <c r="E6523" i="16"/>
  <c r="E6524" i="16"/>
  <c r="E6525" i="16"/>
  <c r="E6526" i="16"/>
  <c r="E6527" i="16"/>
  <c r="E6528" i="16"/>
  <c r="E6529" i="16"/>
  <c r="E6530" i="16"/>
  <c r="E6531" i="16"/>
  <c r="E6532" i="16"/>
  <c r="E6533" i="16"/>
  <c r="E6534" i="16"/>
  <c r="E6535" i="16"/>
  <c r="E6536" i="16"/>
  <c r="E6537" i="16"/>
  <c r="E6538" i="16"/>
  <c r="E6539" i="16"/>
  <c r="E6540" i="16"/>
  <c r="E6541" i="16"/>
  <c r="E6542" i="16"/>
  <c r="E6543" i="16"/>
  <c r="E6544" i="16"/>
  <c r="E6545" i="16"/>
  <c r="E6546" i="16"/>
  <c r="E6547" i="16"/>
  <c r="E6548" i="16"/>
  <c r="E6549" i="16"/>
  <c r="E6550" i="16"/>
  <c r="E6551" i="16"/>
  <c r="E6552" i="16"/>
  <c r="E6553" i="16"/>
  <c r="E6554" i="16"/>
  <c r="E6555" i="16"/>
  <c r="E6556" i="16"/>
  <c r="E6557" i="16"/>
  <c r="E6558" i="16"/>
  <c r="E6559" i="16"/>
  <c r="E6560" i="16"/>
  <c r="E6561" i="16"/>
  <c r="E6562" i="16"/>
  <c r="E6563" i="16"/>
  <c r="E6564" i="16"/>
  <c r="E6565" i="16"/>
  <c r="E6566" i="16"/>
  <c r="E6567" i="16"/>
  <c r="E6568" i="16"/>
  <c r="E6569" i="16"/>
  <c r="E6570" i="16"/>
  <c r="E6571" i="16"/>
  <c r="E6572" i="16"/>
  <c r="E6573" i="16"/>
  <c r="E6574" i="16"/>
  <c r="E6575" i="16"/>
  <c r="E6576" i="16"/>
  <c r="E6577" i="16"/>
  <c r="E6578" i="16"/>
  <c r="E6579" i="16"/>
  <c r="E6580" i="16"/>
  <c r="E6581" i="16"/>
  <c r="E6582" i="16"/>
  <c r="E6583" i="16"/>
  <c r="E6584" i="16"/>
  <c r="E6585" i="16"/>
  <c r="E6586" i="16"/>
  <c r="E6587" i="16"/>
  <c r="E6588" i="16"/>
  <c r="E6589" i="16"/>
  <c r="E6590" i="16"/>
  <c r="E6591" i="16"/>
  <c r="E6592" i="16"/>
  <c r="E6593" i="16"/>
  <c r="E6594" i="16"/>
  <c r="E6595" i="16"/>
  <c r="E6596" i="16"/>
  <c r="E6597" i="16"/>
  <c r="E6598" i="16"/>
  <c r="E6599" i="16"/>
  <c r="E6600" i="16"/>
  <c r="E6601" i="16"/>
  <c r="E6602" i="16"/>
  <c r="E6603" i="16"/>
  <c r="E6604" i="16"/>
  <c r="E6605" i="16"/>
  <c r="E6606" i="16"/>
  <c r="E6607" i="16"/>
  <c r="E6608" i="16"/>
  <c r="E6609" i="16"/>
  <c r="E6610" i="16"/>
  <c r="E6611" i="16"/>
  <c r="E6612" i="16"/>
  <c r="E6613" i="16"/>
  <c r="E6614" i="16"/>
  <c r="E6615" i="16"/>
  <c r="E6616" i="16"/>
  <c r="E6617" i="16"/>
  <c r="E6618" i="16"/>
  <c r="E6619" i="16"/>
  <c r="E6620" i="16"/>
  <c r="E6621" i="16"/>
  <c r="E6622" i="16"/>
  <c r="E6623" i="16"/>
  <c r="E6624" i="16"/>
  <c r="E6625" i="16"/>
  <c r="E6626" i="16"/>
  <c r="E6627" i="16"/>
  <c r="E6628" i="16"/>
  <c r="E6629" i="16"/>
  <c r="E6630" i="16"/>
  <c r="E6631" i="16"/>
  <c r="E6632" i="16"/>
  <c r="E6633" i="16"/>
  <c r="E6634" i="16"/>
  <c r="E6635" i="16"/>
  <c r="E6636" i="16"/>
  <c r="E6637" i="16"/>
  <c r="E6638" i="16"/>
  <c r="E6639" i="16"/>
  <c r="E6640" i="16"/>
  <c r="E6641" i="16"/>
  <c r="E6642" i="16"/>
  <c r="E6643" i="16"/>
  <c r="E6644" i="16"/>
  <c r="E6645" i="16"/>
  <c r="E6646" i="16"/>
  <c r="E6647" i="16"/>
  <c r="E6648" i="16"/>
  <c r="E6649" i="16"/>
  <c r="E6650" i="16"/>
  <c r="E6651" i="16"/>
  <c r="E6652" i="16"/>
  <c r="E6653" i="16"/>
  <c r="E6654" i="16"/>
  <c r="E6655" i="16"/>
  <c r="E6656" i="16"/>
  <c r="E6657" i="16"/>
  <c r="E6658" i="16"/>
  <c r="E6659" i="16"/>
  <c r="E6660" i="16"/>
  <c r="E6661" i="16"/>
  <c r="E6662" i="16"/>
  <c r="E6663" i="16"/>
  <c r="E6664" i="16"/>
  <c r="E6665" i="16"/>
  <c r="E6666" i="16"/>
  <c r="E6667" i="16"/>
  <c r="E6668" i="16"/>
  <c r="E6669" i="16"/>
  <c r="E6670" i="16"/>
  <c r="E6671" i="16"/>
  <c r="E6672" i="16"/>
  <c r="E6673" i="16"/>
  <c r="E6674" i="16"/>
  <c r="E6675" i="16"/>
  <c r="E6676" i="16"/>
  <c r="E6677" i="16"/>
  <c r="E6678" i="16"/>
  <c r="E6679" i="16"/>
  <c r="E6680" i="16"/>
  <c r="E6681" i="16"/>
  <c r="E6682" i="16"/>
  <c r="E6683" i="16"/>
  <c r="E6684" i="16"/>
  <c r="E6685" i="16"/>
  <c r="E6686" i="16"/>
  <c r="E6687" i="16"/>
  <c r="E6688" i="16"/>
  <c r="E6689" i="16"/>
  <c r="E6690" i="16"/>
  <c r="E6691" i="16"/>
  <c r="E6692" i="16"/>
  <c r="E6693" i="16"/>
  <c r="E6694" i="16"/>
  <c r="E6695" i="16"/>
  <c r="E6696" i="16"/>
  <c r="E6697" i="16"/>
  <c r="E6698" i="16"/>
  <c r="E6699" i="16"/>
  <c r="E6700" i="16"/>
  <c r="E6701" i="16"/>
  <c r="E6702" i="16"/>
  <c r="E6703" i="16"/>
  <c r="E6704" i="16"/>
  <c r="E6705" i="16"/>
  <c r="E6706" i="16"/>
  <c r="E6707" i="16"/>
  <c r="E6708" i="16"/>
  <c r="E6709" i="16"/>
  <c r="E6710" i="16"/>
  <c r="E6711" i="16"/>
  <c r="E6712" i="16"/>
  <c r="E6713" i="16"/>
  <c r="E6714" i="16"/>
  <c r="E6715" i="16"/>
  <c r="E6716" i="16"/>
  <c r="E6717" i="16"/>
  <c r="E6718" i="16"/>
  <c r="E6719" i="16"/>
  <c r="E6720" i="16"/>
  <c r="E6721" i="16"/>
  <c r="E6722" i="16"/>
  <c r="E6723" i="16"/>
  <c r="E6724" i="16"/>
  <c r="E6725" i="16"/>
  <c r="E6726" i="16"/>
  <c r="E6727" i="16"/>
  <c r="E6728" i="16"/>
  <c r="E6729" i="16"/>
  <c r="E6730" i="16"/>
  <c r="E6731" i="16"/>
  <c r="E6732" i="16"/>
  <c r="E6733" i="16"/>
  <c r="E6734" i="16"/>
  <c r="E6735" i="16"/>
  <c r="E6736" i="16"/>
  <c r="E6737" i="16"/>
  <c r="E6738" i="16"/>
  <c r="E6739" i="16"/>
  <c r="E6740" i="16"/>
  <c r="E6741" i="16"/>
  <c r="E6742" i="16"/>
  <c r="E6743" i="16"/>
  <c r="E6744" i="16"/>
  <c r="E6745" i="16"/>
  <c r="E6746" i="16"/>
  <c r="E6747" i="16"/>
  <c r="E6748" i="16"/>
  <c r="E6749" i="16"/>
  <c r="E6750" i="16"/>
  <c r="E6751" i="16"/>
  <c r="E6752" i="16"/>
  <c r="E6753" i="16"/>
  <c r="E6754" i="16"/>
  <c r="E6755" i="16"/>
  <c r="E6756" i="16"/>
  <c r="E6757" i="16"/>
  <c r="E6758" i="16"/>
  <c r="E6759" i="16"/>
  <c r="E6760" i="16"/>
  <c r="E6761" i="16"/>
  <c r="E6762" i="16"/>
  <c r="E6763" i="16"/>
  <c r="E6764" i="16"/>
  <c r="E6765" i="16"/>
  <c r="E6766" i="16"/>
  <c r="E6767" i="16"/>
  <c r="E6768" i="16"/>
  <c r="E6769" i="16"/>
  <c r="E6770" i="16"/>
  <c r="E6771" i="16"/>
  <c r="E6772" i="16"/>
  <c r="E6773" i="16"/>
  <c r="E6774" i="16"/>
  <c r="E6775" i="16"/>
  <c r="E6776" i="16"/>
  <c r="E6777" i="16"/>
  <c r="E6778" i="16"/>
  <c r="E6779" i="16"/>
  <c r="E6780" i="16"/>
  <c r="E6781" i="16"/>
  <c r="E6782" i="16"/>
  <c r="E6783" i="16"/>
  <c r="E6784" i="16"/>
  <c r="E6785" i="16"/>
  <c r="E6786" i="16"/>
  <c r="E6787" i="16"/>
  <c r="E6788" i="16"/>
  <c r="E6789" i="16"/>
  <c r="E6790" i="16"/>
  <c r="E6791" i="16"/>
  <c r="E6792" i="16"/>
  <c r="E6793" i="16"/>
  <c r="E6794" i="16"/>
  <c r="E6795" i="16"/>
  <c r="E6796" i="16"/>
  <c r="E6797" i="16"/>
  <c r="E6798" i="16"/>
  <c r="E6799" i="16"/>
  <c r="E6800" i="16"/>
  <c r="E6801" i="16"/>
  <c r="E6802" i="16"/>
  <c r="E6803" i="16"/>
  <c r="E6804" i="16"/>
  <c r="E6805" i="16"/>
  <c r="E6806" i="16"/>
  <c r="E6807" i="16"/>
  <c r="E6808" i="16"/>
  <c r="E6809" i="16"/>
  <c r="E6810" i="16"/>
  <c r="E6811" i="16"/>
  <c r="E6812" i="16"/>
  <c r="E6813" i="16"/>
  <c r="E6814" i="16"/>
  <c r="E6815" i="16"/>
  <c r="E6816" i="16"/>
  <c r="E6817" i="16"/>
  <c r="E6818" i="16"/>
  <c r="E6819" i="16"/>
  <c r="E6820" i="16"/>
  <c r="E6821" i="16"/>
  <c r="E6822" i="16"/>
  <c r="E6823" i="16"/>
  <c r="E6824" i="16"/>
  <c r="E6825" i="16"/>
  <c r="E6826" i="16"/>
  <c r="E6827" i="16"/>
  <c r="E6828" i="16"/>
  <c r="E6829" i="16"/>
  <c r="E6830" i="16"/>
  <c r="E6831" i="16"/>
  <c r="E6832" i="16"/>
  <c r="E6833" i="16"/>
  <c r="E6834" i="16"/>
  <c r="E6835" i="16"/>
  <c r="E6836" i="16"/>
  <c r="E6837" i="16"/>
  <c r="E6838" i="16"/>
  <c r="E6839" i="16"/>
  <c r="E6840" i="16"/>
  <c r="E6841" i="16"/>
  <c r="E6842" i="16"/>
  <c r="E6843" i="16"/>
  <c r="E6844" i="16"/>
  <c r="E6845" i="16"/>
  <c r="E6846" i="16"/>
  <c r="E6847" i="16"/>
  <c r="E6848" i="16"/>
  <c r="E6849" i="16"/>
  <c r="E6850" i="16"/>
  <c r="E6851" i="16"/>
  <c r="E6852" i="16"/>
  <c r="E6853" i="16"/>
  <c r="E6854" i="16"/>
  <c r="E6855" i="16"/>
  <c r="E6856" i="16"/>
  <c r="E6857" i="16"/>
  <c r="E6858" i="16"/>
  <c r="E6859" i="16"/>
  <c r="E6860" i="16"/>
  <c r="E6861" i="16"/>
  <c r="E6862" i="16"/>
  <c r="E6863" i="16"/>
  <c r="E6864" i="16"/>
  <c r="E6865" i="16"/>
  <c r="E6866" i="16"/>
  <c r="E6867" i="16"/>
  <c r="E6868" i="16"/>
  <c r="E6869" i="16"/>
  <c r="E6870" i="16"/>
  <c r="E6871" i="16"/>
  <c r="E6872" i="16"/>
  <c r="E6873" i="16"/>
  <c r="E6874" i="16"/>
  <c r="E6875" i="16"/>
  <c r="E6876" i="16"/>
  <c r="E6877" i="16"/>
  <c r="E6878" i="16"/>
  <c r="E6879" i="16"/>
  <c r="E6880" i="16"/>
  <c r="E6881" i="16"/>
  <c r="E6882" i="16"/>
  <c r="E6883" i="16"/>
  <c r="E6884" i="16"/>
  <c r="E6885" i="16"/>
  <c r="E6886" i="16"/>
  <c r="E6887" i="16"/>
  <c r="E6888" i="16"/>
  <c r="E6889" i="16"/>
  <c r="E6890" i="16"/>
  <c r="E6891" i="16"/>
  <c r="E6892" i="16"/>
  <c r="E6893" i="16"/>
  <c r="E6894" i="16"/>
  <c r="E6895" i="16"/>
  <c r="E6896" i="16"/>
  <c r="E6897" i="16"/>
  <c r="E6898" i="16"/>
  <c r="E6899" i="16"/>
  <c r="E6900" i="16"/>
  <c r="E6901" i="16"/>
  <c r="E6902" i="16"/>
  <c r="E6903" i="16"/>
  <c r="E6904" i="16"/>
  <c r="E6905" i="16"/>
  <c r="E6906" i="16"/>
  <c r="E6907" i="16"/>
  <c r="E6908" i="16"/>
  <c r="E6909" i="16"/>
  <c r="E6910" i="16"/>
  <c r="E6911" i="16"/>
  <c r="E6912" i="16"/>
  <c r="E6913" i="16"/>
  <c r="E6914" i="16"/>
  <c r="E6915" i="16"/>
  <c r="E6916" i="16"/>
  <c r="E6917" i="16"/>
  <c r="E6918" i="16"/>
  <c r="E6919" i="16"/>
  <c r="E6920" i="16"/>
  <c r="E6921" i="16"/>
  <c r="E6922" i="16"/>
  <c r="E6923" i="16"/>
  <c r="E6924" i="16"/>
  <c r="E6925" i="16"/>
  <c r="E6926" i="16"/>
  <c r="E6927" i="16"/>
  <c r="E6928" i="16"/>
  <c r="E6929" i="16"/>
  <c r="E6930" i="16"/>
  <c r="E6931" i="16"/>
  <c r="E6932" i="16"/>
  <c r="E6933" i="16"/>
  <c r="E6934" i="16"/>
  <c r="E6935" i="16"/>
  <c r="E6936" i="16"/>
  <c r="E6937" i="16"/>
  <c r="E6938" i="16"/>
  <c r="E6939" i="16"/>
  <c r="E6940" i="16"/>
  <c r="E6941" i="16"/>
  <c r="E6942" i="16"/>
  <c r="E6943" i="16"/>
  <c r="E6944" i="16"/>
  <c r="E6945" i="16"/>
  <c r="E6946" i="16"/>
  <c r="E6947" i="16"/>
  <c r="E6948" i="16"/>
  <c r="E6949" i="16"/>
  <c r="E6950" i="16"/>
  <c r="E6951" i="16"/>
  <c r="E6952" i="16"/>
  <c r="E6953" i="16"/>
  <c r="E6954" i="16"/>
  <c r="E6955" i="16"/>
  <c r="E6956" i="16"/>
  <c r="E6957" i="16"/>
  <c r="E6958" i="16"/>
  <c r="E6959" i="16"/>
  <c r="E6960" i="16"/>
  <c r="E6961" i="16"/>
  <c r="E6962" i="16"/>
  <c r="E6963" i="16"/>
  <c r="E6964" i="16"/>
  <c r="E6965" i="16"/>
  <c r="E6966" i="16"/>
  <c r="E6967" i="16"/>
  <c r="E6968" i="16"/>
  <c r="E6969" i="16"/>
  <c r="E6970" i="16"/>
  <c r="E6971" i="16"/>
  <c r="E6972" i="16"/>
  <c r="E6973" i="16"/>
  <c r="E6974" i="16"/>
  <c r="E6975" i="16"/>
  <c r="E6976" i="16"/>
  <c r="E6977" i="16"/>
  <c r="E6978" i="16"/>
  <c r="E6979" i="16"/>
  <c r="E6980" i="16"/>
  <c r="E6981" i="16"/>
  <c r="E6982" i="16"/>
  <c r="E6983" i="16"/>
  <c r="E6984" i="16"/>
  <c r="E6985" i="16"/>
  <c r="E6986" i="16"/>
  <c r="E6987" i="16"/>
  <c r="E6988" i="16"/>
  <c r="E6989" i="16"/>
  <c r="E6990" i="16"/>
  <c r="E6991" i="16"/>
  <c r="E6992" i="16"/>
  <c r="E6993" i="16"/>
  <c r="E6994" i="16"/>
  <c r="E6995" i="16"/>
  <c r="E6996" i="16"/>
  <c r="E6997" i="16"/>
  <c r="E6998" i="16"/>
  <c r="E6999" i="16"/>
  <c r="E7000" i="16"/>
  <c r="E7001" i="16"/>
  <c r="E7002" i="16"/>
  <c r="E7003" i="16"/>
  <c r="E7004" i="16"/>
  <c r="E7005" i="16"/>
  <c r="E7006" i="16"/>
  <c r="E7007" i="16"/>
  <c r="E7008" i="16"/>
  <c r="E7009" i="16"/>
  <c r="E7010" i="16"/>
  <c r="E7011" i="16"/>
  <c r="E7012" i="16"/>
  <c r="E7013" i="16"/>
  <c r="E7014" i="16"/>
  <c r="E7015" i="16"/>
  <c r="E7016" i="16"/>
  <c r="E7017" i="16"/>
  <c r="E7018" i="16"/>
  <c r="E7019" i="16"/>
  <c r="E7020" i="16"/>
  <c r="E7021" i="16"/>
  <c r="E7022" i="16"/>
  <c r="E7023" i="16"/>
  <c r="E7024" i="16"/>
  <c r="E7025" i="16"/>
  <c r="E7026" i="16"/>
  <c r="E7027" i="16"/>
  <c r="E7028" i="16"/>
  <c r="E7029" i="16"/>
  <c r="E7030" i="16"/>
  <c r="E7031" i="16"/>
  <c r="E7032" i="16"/>
  <c r="E7033" i="16"/>
  <c r="E7034" i="16"/>
  <c r="E7035" i="16"/>
  <c r="E7036" i="16"/>
  <c r="E7037" i="16"/>
  <c r="E7038" i="16"/>
  <c r="E7039" i="16"/>
  <c r="E7040" i="16"/>
  <c r="E7041" i="16"/>
  <c r="E7042" i="16"/>
  <c r="E7043" i="16"/>
  <c r="E7044" i="16"/>
  <c r="E7045" i="16"/>
  <c r="E7046" i="16"/>
  <c r="E7047" i="16"/>
  <c r="E7048" i="16"/>
  <c r="E7049" i="16"/>
  <c r="E7050" i="16"/>
  <c r="E7051" i="16"/>
  <c r="E7052" i="16"/>
  <c r="E7053" i="16"/>
  <c r="E7054" i="16"/>
  <c r="E7055" i="16"/>
  <c r="E7056" i="16"/>
  <c r="E7057" i="16"/>
  <c r="E7058" i="16"/>
  <c r="E7059" i="16"/>
  <c r="E7060" i="16"/>
  <c r="E7061" i="16"/>
  <c r="E7062" i="16"/>
  <c r="E7063" i="16"/>
  <c r="E7064" i="16"/>
  <c r="E7065" i="16"/>
  <c r="E7066" i="16"/>
  <c r="E7067" i="16"/>
  <c r="E7068" i="16"/>
  <c r="E7069" i="16"/>
  <c r="E7070" i="16"/>
  <c r="E7071" i="16"/>
  <c r="E7072" i="16"/>
  <c r="E7073" i="16"/>
  <c r="E7074" i="16"/>
  <c r="E7075" i="16"/>
  <c r="E7076" i="16"/>
  <c r="E7077" i="16"/>
  <c r="E7078" i="16"/>
  <c r="E7079" i="16"/>
  <c r="E7080" i="16"/>
  <c r="E7081" i="16"/>
  <c r="E7082" i="16"/>
  <c r="E7083" i="16"/>
  <c r="E7084" i="16"/>
  <c r="E7085" i="16"/>
  <c r="E7086" i="16"/>
  <c r="E7087" i="16"/>
  <c r="E7088" i="16"/>
  <c r="E7089" i="16"/>
  <c r="E7090" i="16"/>
  <c r="E7091" i="16"/>
  <c r="E7092" i="16"/>
  <c r="E7093" i="16"/>
  <c r="E7094" i="16"/>
  <c r="E7095" i="16"/>
  <c r="E7096" i="16"/>
  <c r="E7097" i="16"/>
  <c r="E7098" i="16"/>
  <c r="E7099" i="16"/>
  <c r="E7100" i="16"/>
  <c r="E7101" i="16"/>
  <c r="E7102" i="16"/>
  <c r="E7103" i="16"/>
  <c r="E7104" i="16"/>
  <c r="E7105" i="16"/>
  <c r="E7106" i="16"/>
  <c r="E7107" i="16"/>
  <c r="E7108" i="16"/>
  <c r="E7109" i="16"/>
  <c r="E7110" i="16"/>
  <c r="E7111" i="16"/>
  <c r="E7112" i="16"/>
  <c r="E7113" i="16"/>
  <c r="E7114" i="16"/>
  <c r="E7115" i="16"/>
  <c r="E7116" i="16"/>
  <c r="E7117" i="16"/>
  <c r="E7118" i="16"/>
  <c r="E7119" i="16"/>
  <c r="E7120" i="16"/>
  <c r="E7121" i="16"/>
  <c r="E7122" i="16"/>
  <c r="E7123" i="16"/>
  <c r="E7124" i="16"/>
  <c r="E7125" i="16"/>
  <c r="E7126" i="16"/>
  <c r="E7127" i="16"/>
  <c r="E7128" i="16"/>
  <c r="E7129" i="16"/>
  <c r="E7130" i="16"/>
  <c r="E7131" i="16"/>
  <c r="E7132" i="16"/>
  <c r="E7133" i="16"/>
  <c r="E7134" i="16"/>
  <c r="E7135" i="16"/>
  <c r="E7136" i="16"/>
  <c r="E7137" i="16"/>
  <c r="E7138" i="16"/>
  <c r="E7139" i="16"/>
  <c r="E7140" i="16"/>
  <c r="E7141" i="16"/>
  <c r="E7142" i="16"/>
  <c r="E7143" i="16"/>
  <c r="E7144" i="16"/>
  <c r="E7145" i="16"/>
  <c r="E7146" i="16"/>
  <c r="E7147" i="16"/>
  <c r="E7148" i="16"/>
  <c r="E7149" i="16"/>
  <c r="E7150" i="16"/>
  <c r="E7151" i="16"/>
  <c r="E7152" i="16"/>
  <c r="E7153" i="16"/>
  <c r="E7154" i="16"/>
  <c r="E7155" i="16"/>
  <c r="E7156" i="16"/>
  <c r="E7157" i="16"/>
  <c r="E7158" i="16"/>
  <c r="E7159" i="16"/>
  <c r="E7160" i="16"/>
  <c r="E7161" i="16"/>
  <c r="E7162" i="16"/>
  <c r="E7163" i="16"/>
  <c r="E7164" i="16"/>
  <c r="E7165" i="16"/>
  <c r="E7166" i="16"/>
  <c r="E7167" i="16"/>
  <c r="E7168" i="16"/>
  <c r="E7169" i="16"/>
  <c r="E7170" i="16"/>
  <c r="E7171" i="16"/>
  <c r="E7172" i="16"/>
  <c r="E7173" i="16"/>
  <c r="E7174" i="16"/>
  <c r="E7175" i="16"/>
  <c r="E7176" i="16"/>
  <c r="E7177" i="16"/>
  <c r="E7178" i="16"/>
  <c r="E7179" i="16"/>
  <c r="E7180" i="16"/>
  <c r="E7181" i="16"/>
  <c r="E7182" i="16"/>
  <c r="E7183" i="16"/>
  <c r="E7184" i="16"/>
  <c r="E7185" i="16"/>
  <c r="E7186" i="16"/>
  <c r="E7187" i="16"/>
  <c r="E7188" i="16"/>
  <c r="E7189" i="16"/>
  <c r="E7190" i="16"/>
  <c r="E7191" i="16"/>
  <c r="E7192" i="16"/>
  <c r="E7193" i="16"/>
  <c r="E7194" i="16"/>
  <c r="E7195" i="16"/>
  <c r="E7196" i="16"/>
  <c r="E7197" i="16"/>
  <c r="E7198" i="16"/>
  <c r="E7199" i="16"/>
  <c r="E7200" i="16"/>
  <c r="E7201" i="16"/>
  <c r="E7202" i="16"/>
  <c r="E7203" i="16"/>
  <c r="E7204" i="16"/>
  <c r="E7205" i="16"/>
  <c r="E7206" i="16"/>
  <c r="E7207" i="16"/>
  <c r="E7208" i="16"/>
  <c r="E7209" i="16"/>
  <c r="E7210" i="16"/>
  <c r="E7211" i="16"/>
  <c r="E7212" i="16"/>
  <c r="E7213" i="16"/>
  <c r="E7214" i="16"/>
  <c r="E7215" i="16"/>
  <c r="E7216" i="16"/>
  <c r="E7217" i="16"/>
  <c r="E7218" i="16"/>
  <c r="E7219" i="16"/>
  <c r="E7220" i="16"/>
  <c r="E7221" i="16"/>
  <c r="E7222" i="16"/>
  <c r="E7223" i="16"/>
  <c r="E7224" i="16"/>
  <c r="E7225" i="16"/>
  <c r="E7226" i="16"/>
  <c r="E7227" i="16"/>
  <c r="E7228" i="16"/>
  <c r="E7229" i="16"/>
  <c r="E7230" i="16"/>
  <c r="E7231" i="16"/>
  <c r="E7232" i="16"/>
  <c r="E7233" i="16"/>
  <c r="E7234" i="16"/>
  <c r="E7235" i="16"/>
  <c r="E7236" i="16"/>
  <c r="E7237" i="16"/>
  <c r="E7238" i="16"/>
  <c r="E7239" i="16"/>
  <c r="E7240" i="16"/>
  <c r="E7241" i="16"/>
  <c r="E7242" i="16"/>
  <c r="E7243" i="16"/>
  <c r="E7244" i="16"/>
  <c r="E7245" i="16"/>
  <c r="E7246" i="16"/>
  <c r="E7247" i="16"/>
  <c r="E7248" i="16"/>
  <c r="E7249" i="16"/>
  <c r="E7250" i="16"/>
  <c r="E7251" i="16"/>
  <c r="E7252" i="16"/>
  <c r="E7253" i="16"/>
  <c r="E7254" i="16"/>
  <c r="E7255" i="16"/>
  <c r="E7256" i="16"/>
  <c r="E7257" i="16"/>
  <c r="E7258" i="16"/>
  <c r="E7259" i="16"/>
  <c r="E7260" i="16"/>
  <c r="E7261" i="16"/>
  <c r="E7262" i="16"/>
  <c r="E7263" i="16"/>
  <c r="E7264" i="16"/>
  <c r="E7265" i="16"/>
  <c r="E7266" i="16"/>
  <c r="E7267" i="16"/>
  <c r="E7268" i="16"/>
  <c r="E7269" i="16"/>
  <c r="E7270" i="16"/>
  <c r="E7271" i="16"/>
  <c r="E7272" i="16"/>
  <c r="E7273" i="16"/>
  <c r="E7274" i="16"/>
  <c r="E7275" i="16"/>
  <c r="E7276" i="16"/>
  <c r="E7277" i="16"/>
  <c r="E7278" i="16"/>
  <c r="E7279" i="16"/>
  <c r="E7280" i="16"/>
  <c r="E7281" i="16"/>
  <c r="E7282" i="16"/>
  <c r="E7283" i="16"/>
  <c r="E7284" i="16"/>
  <c r="E7285" i="16"/>
  <c r="E7286" i="16"/>
  <c r="E7287" i="16"/>
  <c r="E7288" i="16"/>
  <c r="E7289" i="16"/>
  <c r="E7290" i="16"/>
  <c r="E7291" i="16"/>
  <c r="E7292" i="16"/>
  <c r="E7293" i="16"/>
  <c r="E7294" i="16"/>
  <c r="E7295" i="16"/>
  <c r="E7296" i="16"/>
  <c r="E7297" i="16"/>
  <c r="E7298" i="16"/>
  <c r="E7299" i="16"/>
  <c r="E7300" i="16"/>
  <c r="E7301" i="16"/>
  <c r="E7302" i="16"/>
  <c r="E7303" i="16"/>
  <c r="E7304" i="16"/>
  <c r="E7305" i="16"/>
  <c r="E7306" i="16"/>
  <c r="E7307" i="16"/>
  <c r="E7308" i="16"/>
  <c r="E7309" i="16"/>
  <c r="E7310" i="16"/>
  <c r="E7311" i="16"/>
  <c r="E7312" i="16"/>
  <c r="E7313" i="16"/>
  <c r="E7314" i="16"/>
  <c r="E7315" i="16"/>
  <c r="E7316" i="16"/>
  <c r="E7317" i="16"/>
  <c r="E7318" i="16"/>
  <c r="E7319" i="16"/>
  <c r="E7320" i="16"/>
  <c r="E7321" i="16"/>
  <c r="E7322" i="16"/>
  <c r="E7323" i="16"/>
  <c r="E7324" i="16"/>
  <c r="E7325" i="16"/>
  <c r="E7326" i="16"/>
  <c r="E7327" i="16"/>
  <c r="E7328" i="16"/>
  <c r="E7329" i="16"/>
  <c r="E7330" i="16"/>
  <c r="E7331" i="16"/>
  <c r="E7332" i="16"/>
  <c r="E7333" i="16"/>
  <c r="E7334" i="16"/>
  <c r="E7335" i="16"/>
  <c r="E7336" i="16"/>
  <c r="E7337" i="16"/>
  <c r="E7338" i="16"/>
  <c r="E7339" i="16"/>
  <c r="E7340" i="16"/>
  <c r="E7341" i="16"/>
  <c r="E7342" i="16"/>
  <c r="E7343" i="16"/>
  <c r="E7344" i="16"/>
  <c r="E7345" i="16"/>
  <c r="E7346" i="16"/>
  <c r="E7347" i="16"/>
  <c r="E7348" i="16"/>
  <c r="E7349" i="16"/>
  <c r="E7350" i="16"/>
  <c r="E7351" i="16"/>
  <c r="E7352" i="16"/>
  <c r="E7353" i="16"/>
  <c r="E7354" i="16"/>
  <c r="E7355" i="16"/>
  <c r="E7356" i="16"/>
  <c r="E7357" i="16"/>
  <c r="E7358" i="16"/>
  <c r="E7359" i="16"/>
  <c r="E7360" i="16"/>
  <c r="E7361" i="16"/>
  <c r="E7362" i="16"/>
  <c r="E7363" i="16"/>
  <c r="E7364" i="16"/>
  <c r="E7365" i="16"/>
  <c r="E7366" i="16"/>
  <c r="E7367" i="16"/>
  <c r="E7368" i="16"/>
  <c r="E7369" i="16"/>
  <c r="E7370" i="16"/>
  <c r="E7371" i="16"/>
  <c r="E7372" i="16"/>
  <c r="E7373" i="16"/>
  <c r="E7374" i="16"/>
  <c r="E7375" i="16"/>
  <c r="E7376" i="16"/>
  <c r="E7377" i="16"/>
  <c r="E7378" i="16"/>
  <c r="E7379" i="16"/>
  <c r="E7380" i="16"/>
  <c r="E7381" i="16"/>
  <c r="E7382" i="16"/>
  <c r="E7383" i="16"/>
  <c r="E7384" i="16"/>
  <c r="E7385" i="16"/>
  <c r="E7386" i="16"/>
  <c r="E7387" i="16"/>
  <c r="E7388" i="16"/>
  <c r="E7389" i="16"/>
  <c r="E7390" i="16"/>
  <c r="E7391" i="16"/>
  <c r="E7392" i="16"/>
  <c r="E7393" i="16"/>
  <c r="E7394" i="16"/>
  <c r="E7395" i="16"/>
  <c r="E7396" i="16"/>
  <c r="E7397" i="16"/>
  <c r="E7398" i="16"/>
  <c r="E7399" i="16"/>
  <c r="E7400" i="16"/>
  <c r="E7401" i="16"/>
  <c r="E7402" i="16"/>
  <c r="E7403" i="16"/>
  <c r="E7404" i="16"/>
  <c r="E7405" i="16"/>
  <c r="E7406" i="16"/>
  <c r="E7407" i="16"/>
  <c r="E7408" i="16"/>
  <c r="E7409" i="16"/>
  <c r="E7410" i="16"/>
  <c r="E7411" i="16"/>
  <c r="E7412" i="16"/>
  <c r="E7413" i="16"/>
  <c r="E7414" i="16"/>
  <c r="E7415" i="16"/>
  <c r="E7416" i="16"/>
  <c r="E7417" i="16"/>
  <c r="E7418" i="16"/>
  <c r="E7419" i="16"/>
  <c r="E7420" i="16"/>
  <c r="E7421" i="16"/>
  <c r="E7422" i="16"/>
  <c r="E7423" i="16"/>
  <c r="E7424" i="16"/>
  <c r="E7425" i="16"/>
  <c r="E7426" i="16"/>
  <c r="E7427" i="16"/>
  <c r="E7428" i="16"/>
  <c r="E7429" i="16"/>
  <c r="E7430" i="16"/>
  <c r="E7431" i="16"/>
  <c r="E7432" i="16"/>
  <c r="E7433" i="16"/>
  <c r="E7434" i="16"/>
  <c r="E7435" i="16"/>
  <c r="E7436" i="16"/>
  <c r="E7437" i="16"/>
  <c r="E7438" i="16"/>
  <c r="E7439" i="16"/>
  <c r="E7440" i="16"/>
  <c r="E7441" i="16"/>
  <c r="E7442" i="16"/>
  <c r="E7443" i="16"/>
  <c r="E7444" i="16"/>
  <c r="E7445" i="16"/>
  <c r="E7446" i="16"/>
  <c r="E7447" i="16"/>
  <c r="E7448" i="16"/>
  <c r="E7449" i="16"/>
  <c r="E7450" i="16"/>
  <c r="E7451" i="16"/>
  <c r="E7452" i="16"/>
  <c r="E7453" i="16"/>
  <c r="E7454" i="16"/>
  <c r="E7455" i="16"/>
  <c r="E7456" i="16"/>
  <c r="E7457" i="16"/>
  <c r="E7458" i="16"/>
  <c r="E7459" i="16"/>
  <c r="E7460" i="16"/>
  <c r="E7461" i="16"/>
  <c r="E7462" i="16"/>
  <c r="E7463" i="16"/>
  <c r="E7464" i="16"/>
  <c r="E7465" i="16"/>
  <c r="E7466" i="16"/>
  <c r="E7467" i="16"/>
  <c r="E7468" i="16"/>
  <c r="E7469" i="16"/>
  <c r="E7470" i="16"/>
  <c r="E7471" i="16"/>
  <c r="E7472" i="16"/>
  <c r="E7473" i="16"/>
  <c r="E7474" i="16"/>
  <c r="E7475" i="16"/>
  <c r="E7476" i="16"/>
  <c r="E7477" i="16"/>
  <c r="E7478" i="16"/>
  <c r="E7479" i="16"/>
  <c r="E7480" i="16"/>
  <c r="E7481" i="16"/>
  <c r="E7482" i="16"/>
  <c r="E7483" i="16"/>
  <c r="E7484" i="16"/>
  <c r="E7485" i="16"/>
  <c r="E7486" i="16"/>
  <c r="E7487" i="16"/>
  <c r="E7488" i="16"/>
  <c r="E7489" i="16"/>
  <c r="E7490" i="16"/>
  <c r="E7491" i="16"/>
  <c r="E7492" i="16"/>
  <c r="E7493" i="16"/>
  <c r="E7494" i="16"/>
  <c r="E7495" i="16"/>
  <c r="E7496" i="16"/>
  <c r="E7497" i="16"/>
  <c r="E7498" i="16"/>
  <c r="E7499" i="16"/>
  <c r="E7500" i="16"/>
  <c r="E7501" i="16"/>
  <c r="E7502" i="16"/>
  <c r="E7503" i="16"/>
  <c r="E7504" i="16"/>
  <c r="E7505" i="16"/>
  <c r="E7506" i="16"/>
  <c r="E7507" i="16"/>
  <c r="E7508" i="16"/>
  <c r="E7509" i="16"/>
  <c r="E7510" i="16"/>
  <c r="E7511" i="16"/>
  <c r="E7512" i="16"/>
  <c r="E7513" i="16"/>
  <c r="E7514" i="16"/>
  <c r="E7515" i="16"/>
  <c r="E7516" i="16"/>
  <c r="E7517" i="16"/>
  <c r="E7518" i="16"/>
  <c r="E7519" i="16"/>
  <c r="E7520" i="16"/>
  <c r="E7521" i="16"/>
  <c r="E7522" i="16"/>
  <c r="E7523" i="16"/>
  <c r="E7524" i="16"/>
  <c r="E7525" i="16"/>
  <c r="E7526" i="16"/>
  <c r="E7527" i="16"/>
  <c r="E7528" i="16"/>
  <c r="E7529" i="16"/>
  <c r="E7530" i="16"/>
  <c r="E7531" i="16"/>
  <c r="E7532" i="16"/>
  <c r="E7533" i="16"/>
  <c r="E7534" i="16"/>
  <c r="E7535" i="16"/>
  <c r="E7536" i="16"/>
  <c r="E7537" i="16"/>
  <c r="E7538" i="16"/>
  <c r="E7539" i="16"/>
  <c r="E7540" i="16"/>
  <c r="E7541" i="16"/>
  <c r="E7542" i="16"/>
  <c r="E7543" i="16"/>
  <c r="E7544" i="16"/>
  <c r="E7545" i="16"/>
  <c r="E7546" i="16"/>
  <c r="E7547" i="16"/>
  <c r="E7548" i="16"/>
  <c r="E7549" i="16"/>
  <c r="E7550" i="16"/>
  <c r="E7551" i="16"/>
  <c r="E7552" i="16"/>
  <c r="E7553" i="16"/>
  <c r="E7554" i="16"/>
  <c r="E7555" i="16"/>
  <c r="E7556" i="16"/>
  <c r="E7557" i="16"/>
  <c r="E7558" i="16"/>
  <c r="E7559" i="16"/>
  <c r="E7560" i="16"/>
  <c r="E7561" i="16"/>
  <c r="E7562" i="16"/>
  <c r="E7563" i="16"/>
  <c r="E7564" i="16"/>
  <c r="E7565" i="16"/>
  <c r="E7566" i="16"/>
  <c r="E7567" i="16"/>
  <c r="E7568" i="16"/>
  <c r="E7569" i="16"/>
  <c r="E7570" i="16"/>
  <c r="E7571" i="16"/>
  <c r="E7572" i="16"/>
  <c r="E7573" i="16"/>
  <c r="E7574" i="16"/>
  <c r="E7575" i="16"/>
  <c r="E7576" i="16"/>
  <c r="E7577" i="16"/>
  <c r="E7578" i="16"/>
  <c r="E7579" i="16"/>
  <c r="E7580" i="16"/>
  <c r="E7581" i="16"/>
  <c r="E7582" i="16"/>
  <c r="E7583" i="16"/>
  <c r="E7584" i="16"/>
  <c r="E7585" i="16"/>
  <c r="E7586" i="16"/>
  <c r="E7587" i="16"/>
  <c r="E7588" i="16"/>
  <c r="E7589" i="16"/>
  <c r="E7590" i="16"/>
  <c r="E7591" i="16"/>
  <c r="E7592" i="16"/>
  <c r="E7593" i="16"/>
  <c r="E7594" i="16"/>
  <c r="E7595" i="16"/>
  <c r="E7596" i="16"/>
  <c r="E7597" i="16"/>
  <c r="E7598" i="16"/>
  <c r="E7599" i="16"/>
  <c r="E7600" i="16"/>
  <c r="E7601" i="16"/>
  <c r="E7602" i="16"/>
  <c r="E7603" i="16"/>
  <c r="E7604" i="16"/>
  <c r="E7605" i="16"/>
  <c r="E7606" i="16"/>
  <c r="E7607" i="16"/>
  <c r="E7608" i="16"/>
  <c r="E7609" i="16"/>
  <c r="E7610" i="16"/>
  <c r="E7611" i="16"/>
  <c r="E7612" i="16"/>
  <c r="E7613" i="16"/>
  <c r="E7614" i="16"/>
  <c r="E7615" i="16"/>
  <c r="E7616" i="16"/>
  <c r="E7617" i="16"/>
  <c r="E7618" i="16"/>
  <c r="E7619" i="16"/>
  <c r="E7620" i="16"/>
  <c r="E7621" i="16"/>
  <c r="E7622" i="16"/>
  <c r="E7623" i="16"/>
  <c r="E7624" i="16"/>
  <c r="E7625" i="16"/>
  <c r="E7626" i="16"/>
  <c r="E7627" i="16"/>
  <c r="E7628" i="16"/>
  <c r="E7629" i="16"/>
  <c r="E7630" i="16"/>
  <c r="E7631" i="16"/>
  <c r="E7632" i="16"/>
  <c r="E7633" i="16"/>
  <c r="E7634" i="16"/>
  <c r="E7635" i="16"/>
  <c r="E7636" i="16"/>
  <c r="E7637" i="16"/>
  <c r="E7638" i="16"/>
  <c r="E7639" i="16"/>
  <c r="E7640" i="16"/>
  <c r="E7641" i="16"/>
  <c r="E7642" i="16"/>
  <c r="E7643" i="16"/>
  <c r="E7644" i="16"/>
  <c r="E7645" i="16"/>
  <c r="E7646" i="16"/>
  <c r="E7647" i="16"/>
  <c r="E7648" i="16"/>
  <c r="E7649" i="16"/>
  <c r="E7650" i="16"/>
  <c r="E7651" i="16"/>
  <c r="E7652" i="16"/>
  <c r="E7653" i="16"/>
  <c r="E7654" i="16"/>
  <c r="E7655" i="16"/>
  <c r="E7656" i="16"/>
  <c r="E7657" i="16"/>
  <c r="E7658" i="16"/>
  <c r="E7659" i="16"/>
  <c r="E7660" i="16"/>
  <c r="E7661" i="16"/>
  <c r="E7662" i="16"/>
  <c r="E7663" i="16"/>
  <c r="E7664" i="16"/>
  <c r="E7665" i="16"/>
  <c r="E7666" i="16"/>
  <c r="E7667" i="16"/>
  <c r="E7668" i="16"/>
  <c r="E7669" i="16"/>
  <c r="E7670" i="16"/>
  <c r="E7671" i="16"/>
  <c r="E7672" i="16"/>
  <c r="E7673" i="16"/>
  <c r="E7674" i="16"/>
  <c r="E7675" i="16"/>
  <c r="E7676" i="16"/>
  <c r="E7677" i="16"/>
  <c r="E7678" i="16"/>
  <c r="E7679" i="16"/>
  <c r="E7680" i="16"/>
  <c r="E7681" i="16"/>
  <c r="E7682" i="16"/>
  <c r="E7683" i="16"/>
  <c r="E7684" i="16"/>
  <c r="E7685" i="16"/>
  <c r="E7686" i="16"/>
  <c r="E7687" i="16"/>
  <c r="E7688" i="16"/>
  <c r="E7689" i="16"/>
  <c r="E7690" i="16"/>
  <c r="E7691" i="16"/>
  <c r="E7692" i="16"/>
  <c r="E7693" i="16"/>
  <c r="E7694" i="16"/>
  <c r="E7695" i="16"/>
  <c r="E7696" i="16"/>
  <c r="E7697" i="16"/>
  <c r="E7698" i="16"/>
  <c r="E7699" i="16"/>
  <c r="E7700" i="16"/>
  <c r="E7701" i="16"/>
  <c r="E7702" i="16"/>
  <c r="E7703" i="16"/>
  <c r="E7704" i="16"/>
  <c r="E7705" i="16"/>
  <c r="E7706" i="16"/>
  <c r="E7707" i="16"/>
  <c r="E7708" i="16"/>
  <c r="E7709" i="16"/>
  <c r="E7710" i="16"/>
  <c r="E7711" i="16"/>
  <c r="E7712" i="16"/>
  <c r="E7713" i="16"/>
  <c r="E7714" i="16"/>
  <c r="E7715" i="16"/>
  <c r="E7716" i="16"/>
  <c r="E7717" i="16"/>
  <c r="E7718" i="16"/>
  <c r="E7719" i="16"/>
  <c r="E7720" i="16"/>
  <c r="E7721" i="16"/>
  <c r="E7722" i="16"/>
  <c r="E7723" i="16"/>
  <c r="E7724" i="16"/>
  <c r="E7725" i="16"/>
  <c r="E7726" i="16"/>
  <c r="E7727" i="16"/>
  <c r="E7728" i="16"/>
  <c r="E7729" i="16"/>
  <c r="E7730" i="16"/>
  <c r="E7731" i="16"/>
  <c r="E7732" i="16"/>
  <c r="E7733" i="16"/>
  <c r="E7734" i="16"/>
  <c r="E7735" i="16"/>
  <c r="E7736" i="16"/>
  <c r="E7737" i="16"/>
  <c r="E7738" i="16"/>
  <c r="E7739" i="16"/>
  <c r="E7740" i="16"/>
  <c r="E7741" i="16"/>
  <c r="E7742" i="16"/>
  <c r="E7743" i="16"/>
  <c r="E7744" i="16"/>
  <c r="E7745" i="16"/>
  <c r="E7746" i="16"/>
  <c r="E7747" i="16"/>
  <c r="E7748" i="16"/>
  <c r="E7749" i="16"/>
  <c r="E7750" i="16"/>
  <c r="E7751" i="16"/>
  <c r="E7752" i="16"/>
  <c r="E7753" i="16"/>
  <c r="E7754" i="16"/>
  <c r="E7755" i="16"/>
  <c r="E7756" i="16"/>
  <c r="E7757" i="16"/>
  <c r="E7758" i="16"/>
  <c r="E7759" i="16"/>
  <c r="E7760" i="16"/>
  <c r="E7761" i="16"/>
  <c r="E7762" i="16"/>
  <c r="E7763" i="16"/>
  <c r="E7764" i="16"/>
  <c r="E7765" i="16"/>
  <c r="E7766" i="16"/>
  <c r="E7767" i="16"/>
  <c r="E7768" i="16"/>
  <c r="E7769" i="16"/>
  <c r="E7770" i="16"/>
  <c r="E7771" i="16"/>
  <c r="E7772" i="16"/>
  <c r="E7773" i="16"/>
  <c r="E7774" i="16"/>
  <c r="E7775" i="16"/>
  <c r="E7776" i="16"/>
  <c r="E7777" i="16"/>
  <c r="E7778" i="16"/>
  <c r="E7779" i="16"/>
  <c r="E7780" i="16"/>
  <c r="E7781" i="16"/>
  <c r="E7782" i="16"/>
  <c r="E7783" i="16"/>
  <c r="E7784" i="16"/>
  <c r="E7785" i="16"/>
  <c r="E7786" i="16"/>
  <c r="E7787" i="16"/>
  <c r="E7788" i="16"/>
  <c r="E7789" i="16"/>
  <c r="E7790" i="16"/>
  <c r="E7791" i="16"/>
  <c r="E7792" i="16"/>
  <c r="E7793" i="16"/>
  <c r="E7794" i="16"/>
  <c r="E7795" i="16"/>
  <c r="E7796" i="16"/>
  <c r="E7797" i="16"/>
  <c r="E7798" i="16"/>
  <c r="E7799" i="16"/>
  <c r="E7800" i="16"/>
  <c r="E7801" i="16"/>
  <c r="E7802" i="16"/>
  <c r="E7803" i="16"/>
  <c r="E7804" i="16"/>
  <c r="E7805" i="16"/>
  <c r="E7806" i="16"/>
  <c r="E7807" i="16"/>
  <c r="E7808" i="16"/>
  <c r="E7809" i="16"/>
  <c r="E7810" i="16"/>
  <c r="E7811" i="16"/>
  <c r="E7812" i="16"/>
  <c r="E7813" i="16"/>
  <c r="E7814" i="16"/>
  <c r="E7815" i="16"/>
  <c r="E7816" i="16"/>
  <c r="E7817" i="16"/>
  <c r="E7818" i="16"/>
  <c r="E7819" i="16"/>
  <c r="E7820" i="16"/>
  <c r="E7821" i="16"/>
  <c r="E7822" i="16"/>
  <c r="E7823" i="16"/>
  <c r="E7824" i="16"/>
  <c r="E7825" i="16"/>
  <c r="E7826" i="16"/>
  <c r="E7827" i="16"/>
  <c r="E7828" i="16"/>
  <c r="E7829" i="16"/>
  <c r="E7830" i="16"/>
  <c r="E7831" i="16"/>
  <c r="E7832" i="16"/>
  <c r="E7833" i="16"/>
  <c r="E7834" i="16"/>
  <c r="E7835" i="16"/>
  <c r="E7836" i="16"/>
  <c r="E7837" i="16"/>
  <c r="E7838" i="16"/>
  <c r="E7839" i="16"/>
  <c r="E7840" i="16"/>
  <c r="E7841" i="16"/>
  <c r="E7842" i="16"/>
  <c r="E7843" i="16"/>
  <c r="E7844" i="16"/>
  <c r="E7845" i="16"/>
  <c r="E7846" i="16"/>
  <c r="E7847" i="16"/>
  <c r="E7848" i="16"/>
  <c r="E7849" i="16"/>
  <c r="E7850" i="16"/>
  <c r="E7851" i="16"/>
  <c r="E7852" i="16"/>
  <c r="E7853" i="16"/>
  <c r="E7854" i="16"/>
  <c r="E7855" i="16"/>
  <c r="E7856" i="16"/>
  <c r="E7857" i="16"/>
  <c r="E7858" i="16"/>
  <c r="E7859" i="16"/>
  <c r="E7860" i="16"/>
  <c r="E7861" i="16"/>
  <c r="E7862" i="16"/>
  <c r="E7863" i="16"/>
  <c r="E7864" i="16"/>
  <c r="E7865" i="16"/>
  <c r="E7866" i="16"/>
  <c r="E7867" i="16"/>
  <c r="E7868" i="16"/>
  <c r="E7869" i="16"/>
  <c r="E7870" i="16"/>
  <c r="E7871" i="16"/>
  <c r="E7872" i="16"/>
  <c r="E7873" i="16"/>
  <c r="E7874" i="16"/>
  <c r="E7875" i="16"/>
  <c r="E7876" i="16"/>
  <c r="E7877" i="16"/>
  <c r="E7878" i="16"/>
  <c r="E7879" i="16"/>
  <c r="E7880" i="16"/>
  <c r="E7881" i="16"/>
  <c r="E7882" i="16"/>
  <c r="E7883" i="16"/>
  <c r="E7884" i="16"/>
  <c r="E7885" i="16"/>
  <c r="E7886" i="16"/>
  <c r="E7887" i="16"/>
  <c r="E7888" i="16"/>
  <c r="E7889" i="16"/>
  <c r="E7890" i="16"/>
  <c r="E7891" i="16"/>
  <c r="E7892" i="16"/>
  <c r="E7893" i="16"/>
  <c r="E7894" i="16"/>
  <c r="E7895" i="16"/>
  <c r="E7896" i="16"/>
  <c r="E7897" i="16"/>
  <c r="E7898" i="16"/>
  <c r="E7899" i="16"/>
  <c r="E7900" i="16"/>
  <c r="E7901" i="16"/>
  <c r="E7902" i="16"/>
  <c r="E7903" i="16"/>
  <c r="E7904" i="16"/>
  <c r="E7905" i="16"/>
  <c r="E7906" i="16"/>
  <c r="E7907" i="16"/>
  <c r="E7908" i="16"/>
  <c r="E7909" i="16"/>
  <c r="E7910" i="16"/>
  <c r="E7911" i="16"/>
  <c r="E7912" i="16"/>
  <c r="E7913" i="16"/>
  <c r="E7914" i="16"/>
  <c r="E7915" i="16"/>
  <c r="E7916" i="16"/>
  <c r="E7917" i="16"/>
  <c r="E7918" i="16"/>
  <c r="E7919" i="16"/>
  <c r="E7920" i="16"/>
  <c r="E7921" i="16"/>
  <c r="E7922" i="16"/>
  <c r="E7923" i="16"/>
  <c r="E7924" i="16"/>
  <c r="E7925" i="16"/>
  <c r="E7926" i="16"/>
  <c r="E7927" i="16"/>
  <c r="E7928" i="16"/>
  <c r="E7929" i="16"/>
  <c r="E7930" i="16"/>
  <c r="E7931" i="16"/>
  <c r="E7932" i="16"/>
  <c r="E7933" i="16"/>
  <c r="E7934" i="16"/>
  <c r="E7935" i="16"/>
  <c r="E7936" i="16"/>
  <c r="E7937" i="16"/>
  <c r="E7938" i="16"/>
  <c r="E7939" i="16"/>
  <c r="E7940" i="16"/>
  <c r="E7941" i="16"/>
  <c r="E7942" i="16"/>
  <c r="E7943" i="16"/>
  <c r="E7944" i="16"/>
  <c r="E7945" i="16"/>
  <c r="E7946" i="16"/>
  <c r="E7947" i="16"/>
  <c r="E7948" i="16"/>
  <c r="E7949" i="16"/>
  <c r="E7950" i="16"/>
  <c r="E7951" i="16"/>
  <c r="E7952" i="16"/>
  <c r="E7953" i="16"/>
  <c r="E7954" i="16"/>
  <c r="E7955" i="16"/>
  <c r="E7956" i="16"/>
  <c r="E7957" i="16"/>
  <c r="E7958" i="16"/>
  <c r="E7959" i="16"/>
  <c r="E7960" i="16"/>
  <c r="E7961" i="16"/>
  <c r="E7962" i="16"/>
  <c r="E7963" i="16"/>
  <c r="E7964" i="16"/>
  <c r="E7965" i="16"/>
  <c r="E7966" i="16"/>
  <c r="E7967" i="16"/>
  <c r="E7968" i="16"/>
  <c r="E7969" i="16"/>
  <c r="E7970" i="16"/>
  <c r="E7971" i="16"/>
  <c r="E7972" i="16"/>
  <c r="E7973" i="16"/>
  <c r="E7974" i="16"/>
  <c r="E7975" i="16"/>
  <c r="E7976" i="16"/>
  <c r="E7977" i="16"/>
  <c r="E7978" i="16"/>
  <c r="E7979" i="16"/>
  <c r="E7980" i="16"/>
  <c r="E7981" i="16"/>
  <c r="E7982" i="16"/>
  <c r="E7983" i="16"/>
  <c r="E7984" i="16"/>
  <c r="E7985" i="16"/>
  <c r="E7986" i="16"/>
  <c r="E7987" i="16"/>
  <c r="E7988" i="16"/>
  <c r="E7989" i="16"/>
  <c r="E7990" i="16"/>
  <c r="E7991" i="16"/>
  <c r="E7992" i="16"/>
  <c r="E7993" i="16"/>
  <c r="E7994" i="16"/>
  <c r="E7995" i="16"/>
  <c r="E7996" i="16"/>
  <c r="E7997" i="16"/>
  <c r="E7998" i="16"/>
  <c r="E7999" i="16"/>
  <c r="E8000" i="16"/>
  <c r="E8001" i="16"/>
  <c r="E8002" i="16"/>
  <c r="E8003" i="16"/>
  <c r="E8004" i="16"/>
  <c r="E8005" i="16"/>
  <c r="E8006" i="16"/>
  <c r="E8007" i="16"/>
  <c r="E8008" i="16"/>
  <c r="E8009" i="16"/>
  <c r="E8010" i="16"/>
  <c r="E8011" i="16"/>
  <c r="E8012" i="16"/>
  <c r="E8013" i="16"/>
  <c r="E8014" i="16"/>
  <c r="E8015" i="16"/>
  <c r="E8016" i="16"/>
  <c r="E8017" i="16"/>
  <c r="E8018" i="16"/>
  <c r="E8019" i="16"/>
  <c r="E8020" i="16"/>
  <c r="E8021" i="16"/>
  <c r="E8022" i="16"/>
  <c r="E8023" i="16"/>
  <c r="E8024" i="16"/>
  <c r="E8025" i="16"/>
  <c r="E8026" i="16"/>
  <c r="E8027" i="16"/>
  <c r="E8028" i="16"/>
  <c r="E8029" i="16"/>
  <c r="E8030" i="16"/>
  <c r="E8031" i="16"/>
  <c r="E8032" i="16"/>
  <c r="E8033" i="16"/>
  <c r="E8034" i="16"/>
  <c r="E8035" i="16"/>
  <c r="E8036" i="16"/>
  <c r="E8037" i="16"/>
  <c r="E8038" i="16"/>
  <c r="E8039" i="16"/>
  <c r="E8040" i="16"/>
  <c r="E8041" i="16"/>
  <c r="E8042" i="16"/>
  <c r="E8043" i="16"/>
  <c r="E8044" i="16"/>
  <c r="E8045" i="16"/>
  <c r="E8046" i="16"/>
  <c r="E8047" i="16"/>
  <c r="E8048" i="16"/>
  <c r="E8049" i="16"/>
  <c r="E8050" i="16"/>
  <c r="E8051" i="16"/>
  <c r="E8052" i="16"/>
  <c r="E8053" i="16"/>
  <c r="E8054" i="16"/>
  <c r="E8055" i="16"/>
  <c r="E8056" i="16"/>
  <c r="E8057" i="16"/>
  <c r="E8058" i="16"/>
  <c r="E8059" i="16"/>
  <c r="E8060" i="16"/>
  <c r="E8061" i="16"/>
  <c r="E8062" i="16"/>
  <c r="E8063" i="16"/>
  <c r="E8064" i="16"/>
  <c r="E8065" i="16"/>
  <c r="E8066" i="16"/>
  <c r="E8067" i="16"/>
  <c r="E8068" i="16"/>
  <c r="E8069" i="16"/>
  <c r="E8070" i="16"/>
  <c r="E8071" i="16"/>
  <c r="E8072" i="16"/>
  <c r="E8073" i="16"/>
  <c r="E8074" i="16"/>
  <c r="E8075" i="16"/>
  <c r="E8076" i="16"/>
  <c r="E8077" i="16"/>
  <c r="E8078" i="16"/>
  <c r="E8079" i="16"/>
  <c r="E8080" i="16"/>
  <c r="E8081" i="16"/>
  <c r="E8082" i="16"/>
  <c r="E8083" i="16"/>
  <c r="E8084" i="16"/>
  <c r="E8085" i="16"/>
  <c r="E8086" i="16"/>
  <c r="E8087" i="16"/>
  <c r="E8088" i="16"/>
  <c r="E8089" i="16"/>
  <c r="E8090" i="16"/>
  <c r="E8091" i="16"/>
  <c r="E8092" i="16"/>
  <c r="E8093" i="16"/>
  <c r="E8094" i="16"/>
  <c r="E8095" i="16"/>
  <c r="E8096" i="16"/>
  <c r="E8097" i="16"/>
  <c r="E8098" i="16"/>
  <c r="E8099" i="16"/>
  <c r="E8100" i="16"/>
  <c r="E8101" i="16"/>
  <c r="E8102" i="16"/>
  <c r="E8103" i="16"/>
  <c r="E8104" i="16"/>
  <c r="E8105" i="16"/>
  <c r="E8106" i="16"/>
  <c r="E8107" i="16"/>
  <c r="E8108" i="16"/>
  <c r="E8109" i="16"/>
  <c r="E8110" i="16"/>
  <c r="E8111" i="16"/>
  <c r="E8112" i="16"/>
  <c r="E8113" i="16"/>
  <c r="E8114" i="16"/>
  <c r="E8115" i="16"/>
  <c r="E8116" i="16"/>
  <c r="E8117" i="16"/>
  <c r="E8118" i="16"/>
  <c r="E8119" i="16"/>
  <c r="E8120" i="16"/>
  <c r="E8121" i="16"/>
  <c r="E8122" i="16"/>
  <c r="E8123" i="16"/>
  <c r="E8124" i="16"/>
  <c r="E8125" i="16"/>
  <c r="E8126" i="16"/>
  <c r="E8127" i="16"/>
  <c r="E8128" i="16"/>
  <c r="E8129" i="16"/>
  <c r="E8130" i="16"/>
  <c r="E8131" i="16"/>
  <c r="E8132" i="16"/>
  <c r="E8133" i="16"/>
  <c r="E8134" i="16"/>
  <c r="E8135" i="16"/>
  <c r="E8136" i="16"/>
  <c r="E8137" i="16"/>
  <c r="E8138" i="16"/>
  <c r="E8139" i="16"/>
  <c r="E8140" i="16"/>
  <c r="E8141" i="16"/>
  <c r="E8142" i="16"/>
  <c r="E8143" i="16"/>
  <c r="E8144" i="16"/>
  <c r="E8145" i="16"/>
  <c r="E8146" i="16"/>
  <c r="E8147" i="16"/>
  <c r="E8148" i="16"/>
  <c r="E8149" i="16"/>
  <c r="E8150" i="16"/>
  <c r="E8151" i="16"/>
  <c r="E8152" i="16"/>
  <c r="E8153" i="16"/>
  <c r="E8154" i="16"/>
  <c r="E8155" i="16"/>
  <c r="E8156" i="16"/>
  <c r="E8157" i="16"/>
  <c r="E8158" i="16"/>
  <c r="E8159" i="16"/>
  <c r="E8160" i="16"/>
  <c r="E8161" i="16"/>
  <c r="E8162" i="16"/>
  <c r="G201" i="16"/>
  <c r="G202" i="16"/>
  <c r="G203" i="16"/>
  <c r="G204" i="16"/>
  <c r="G205" i="16"/>
  <c r="G206" i="16"/>
  <c r="G207" i="16"/>
  <c r="G208" i="16"/>
  <c r="G209" i="16"/>
  <c r="G210" i="16"/>
  <c r="G211" i="16"/>
  <c r="G212" i="16"/>
  <c r="G213" i="16"/>
  <c r="G214" i="16"/>
  <c r="G215" i="16"/>
  <c r="G216" i="16"/>
  <c r="G217" i="16"/>
  <c r="G218" i="16"/>
  <c r="G219" i="16"/>
  <c r="G220" i="16"/>
  <c r="G221" i="16"/>
  <c r="G222" i="16"/>
  <c r="G223" i="16"/>
  <c r="G224" i="16"/>
  <c r="G225" i="16"/>
  <c r="G226" i="16"/>
  <c r="G227" i="16"/>
  <c r="G228" i="16"/>
  <c r="G229" i="16"/>
  <c r="G230" i="16"/>
  <c r="G231" i="16"/>
  <c r="G232" i="16"/>
  <c r="G233" i="16"/>
  <c r="G234" i="16"/>
  <c r="G235" i="16"/>
  <c r="G236" i="16"/>
  <c r="G237" i="16"/>
  <c r="G238"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292" i="16"/>
  <c r="G293" i="16"/>
  <c r="G294" i="16"/>
  <c r="G295" i="16"/>
  <c r="G296" i="16"/>
  <c r="G297" i="16"/>
  <c r="G298" i="16"/>
  <c r="G299" i="16"/>
  <c r="G300" i="16"/>
  <c r="G301" i="16"/>
  <c r="G302" i="16"/>
  <c r="G303" i="16"/>
  <c r="G304" i="16"/>
  <c r="G305" i="16"/>
  <c r="G306" i="16"/>
  <c r="G307" i="16"/>
  <c r="G308" i="16"/>
  <c r="G309" i="16"/>
  <c r="G310" i="16"/>
  <c r="G311" i="16"/>
  <c r="G312" i="16"/>
  <c r="G313" i="16"/>
  <c r="G314" i="16"/>
  <c r="G315" i="16"/>
  <c r="G316" i="16"/>
  <c r="G317" i="16"/>
  <c r="G318" i="16"/>
  <c r="G319" i="16"/>
  <c r="G320" i="16"/>
  <c r="G321" i="16"/>
  <c r="G322" i="16"/>
  <c r="G323" i="16"/>
  <c r="G324" i="16"/>
  <c r="G325" i="16"/>
  <c r="G326" i="16"/>
  <c r="G327" i="16"/>
  <c r="G328" i="16"/>
  <c r="G329" i="16"/>
  <c r="G330" i="16"/>
  <c r="G331" i="16"/>
  <c r="G332" i="16"/>
  <c r="G333" i="16"/>
  <c r="G334" i="16"/>
  <c r="G335" i="16"/>
  <c r="G336" i="16"/>
  <c r="G337" i="16"/>
  <c r="G338" i="16"/>
  <c r="G339" i="16"/>
  <c r="G340" i="16"/>
  <c r="G341" i="16"/>
  <c r="G342" i="16"/>
  <c r="G343" i="16"/>
  <c r="G344" i="16"/>
  <c r="G345" i="16"/>
  <c r="G346" i="16"/>
  <c r="G347" i="16"/>
  <c r="G348" i="16"/>
  <c r="G349" i="16"/>
  <c r="G350" i="16"/>
  <c r="G351" i="16"/>
  <c r="G352" i="16"/>
  <c r="G353" i="16"/>
  <c r="G354" i="16"/>
  <c r="G355" i="16"/>
  <c r="G356" i="16"/>
  <c r="G357" i="16"/>
  <c r="G358" i="16"/>
  <c r="G359" i="16"/>
  <c r="G360" i="16"/>
  <c r="G361" i="16"/>
  <c r="G362" i="16"/>
  <c r="G363" i="16"/>
  <c r="G364" i="16"/>
  <c r="G365" i="16"/>
  <c r="G366" i="16"/>
  <c r="G367" i="16"/>
  <c r="G368" i="16"/>
  <c r="G369" i="16"/>
  <c r="G370" i="16"/>
  <c r="G371" i="16"/>
  <c r="G372" i="16"/>
  <c r="G373" i="16"/>
  <c r="G374" i="16"/>
  <c r="G375" i="16"/>
  <c r="G376" i="16"/>
  <c r="G377" i="16"/>
  <c r="G378" i="16"/>
  <c r="G379" i="16"/>
  <c r="G380" i="16"/>
  <c r="G381" i="16"/>
  <c r="G382" i="16"/>
  <c r="G383" i="16"/>
  <c r="G384" i="16"/>
  <c r="G385" i="16"/>
  <c r="G386" i="16"/>
  <c r="G387" i="16"/>
  <c r="G388" i="16"/>
  <c r="G389" i="16"/>
  <c r="G390" i="16"/>
  <c r="G391" i="16"/>
  <c r="G392" i="16"/>
  <c r="G393" i="16"/>
  <c r="G394" i="16"/>
  <c r="G395" i="16"/>
  <c r="G396" i="16"/>
  <c r="G397" i="16"/>
  <c r="G398" i="16"/>
  <c r="G399" i="16"/>
  <c r="G400" i="16"/>
  <c r="G401" i="16"/>
  <c r="G402" i="16"/>
  <c r="G403" i="16"/>
  <c r="G404" i="16"/>
  <c r="G405" i="16"/>
  <c r="G406" i="16"/>
  <c r="G407" i="16"/>
  <c r="G408" i="16"/>
  <c r="G409" i="16"/>
  <c r="G410" i="16"/>
  <c r="G411" i="16"/>
  <c r="G412" i="16"/>
  <c r="G413" i="16"/>
  <c r="G414" i="16"/>
  <c r="G415" i="16"/>
  <c r="G416" i="16"/>
  <c r="G417" i="16"/>
  <c r="G418" i="16"/>
  <c r="G419" i="16"/>
  <c r="G420" i="16"/>
  <c r="G421" i="16"/>
  <c r="G422" i="16"/>
  <c r="G423" i="16"/>
  <c r="G424" i="16"/>
  <c r="G425" i="16"/>
  <c r="G426" i="16"/>
  <c r="G427" i="16"/>
  <c r="G428" i="16"/>
  <c r="G429" i="16"/>
  <c r="G430" i="16"/>
  <c r="G431" i="16"/>
  <c r="G432" i="16"/>
  <c r="G433" i="16"/>
  <c r="G434" i="16"/>
  <c r="G435" i="16"/>
  <c r="G436" i="16"/>
  <c r="G437" i="16"/>
  <c r="G438" i="16"/>
  <c r="G439" i="16"/>
  <c r="G440" i="16"/>
  <c r="G441" i="16"/>
  <c r="G442" i="16"/>
  <c r="G443" i="16"/>
  <c r="G444" i="16"/>
  <c r="G445" i="16"/>
  <c r="G446" i="16"/>
  <c r="G447" i="16"/>
  <c r="G448" i="16"/>
  <c r="G449" i="16"/>
  <c r="G450" i="16"/>
  <c r="G451" i="16"/>
  <c r="G452" i="16"/>
  <c r="G453" i="16"/>
  <c r="G454" i="16"/>
  <c r="G455" i="16"/>
  <c r="G456" i="16"/>
  <c r="G457" i="16"/>
  <c r="G458" i="16"/>
  <c r="G459" i="16"/>
  <c r="G460" i="16"/>
  <c r="G461" i="16"/>
  <c r="G462" i="16"/>
  <c r="G463" i="16"/>
  <c r="G464" i="16"/>
  <c r="G465" i="16"/>
  <c r="G466" i="16"/>
  <c r="G467" i="16"/>
  <c r="G468" i="16"/>
  <c r="G469" i="16"/>
  <c r="G470" i="16"/>
  <c r="G471" i="16"/>
  <c r="G472" i="16"/>
  <c r="G473" i="16"/>
  <c r="G474" i="16"/>
  <c r="G475" i="16"/>
  <c r="G476" i="16"/>
  <c r="G477" i="16"/>
  <c r="G478" i="16"/>
  <c r="G479" i="16"/>
  <c r="G480" i="16"/>
  <c r="G481" i="16"/>
  <c r="G482" i="16"/>
  <c r="G483" i="16"/>
  <c r="G484" i="16"/>
  <c r="G485" i="16"/>
  <c r="G486" i="16"/>
  <c r="G487" i="16"/>
  <c r="G488" i="16"/>
  <c r="G489" i="16"/>
  <c r="G490" i="16"/>
  <c r="G491" i="16"/>
  <c r="G492" i="16"/>
  <c r="G493" i="16"/>
  <c r="G494" i="16"/>
  <c r="G495" i="16"/>
  <c r="G496" i="16"/>
  <c r="G497" i="16"/>
  <c r="G498" i="16"/>
  <c r="G499" i="16"/>
  <c r="G500" i="16"/>
  <c r="G501" i="16"/>
  <c r="G502" i="16"/>
  <c r="G503" i="16"/>
  <c r="G504" i="16"/>
  <c r="G505" i="16"/>
  <c r="G506" i="16"/>
  <c r="G507" i="16"/>
  <c r="G508" i="16"/>
  <c r="G509" i="16"/>
  <c r="G510" i="16"/>
  <c r="G511" i="16"/>
  <c r="G512" i="16"/>
  <c r="G513" i="16"/>
  <c r="G514" i="16"/>
  <c r="G515" i="16"/>
  <c r="G516" i="16"/>
  <c r="G517" i="16"/>
  <c r="G518" i="16"/>
  <c r="G519" i="16"/>
  <c r="G520" i="16"/>
  <c r="G521" i="16"/>
  <c r="G522" i="16"/>
  <c r="G523" i="16"/>
  <c r="G524" i="16"/>
  <c r="G525" i="16"/>
  <c r="G526" i="16"/>
  <c r="G527" i="16"/>
  <c r="G528" i="16"/>
  <c r="G529" i="16"/>
  <c r="G530" i="16"/>
  <c r="G531" i="16"/>
  <c r="G532" i="16"/>
  <c r="G533" i="16"/>
  <c r="G534" i="16"/>
  <c r="G535" i="16"/>
  <c r="G536" i="16"/>
  <c r="G537" i="16"/>
  <c r="G538" i="16"/>
  <c r="G539" i="16"/>
  <c r="G540" i="16"/>
  <c r="G541" i="16"/>
  <c r="G542" i="16"/>
  <c r="G543" i="16"/>
  <c r="G544" i="16"/>
  <c r="G545" i="16"/>
  <c r="G546" i="16"/>
  <c r="G547" i="16"/>
  <c r="G548" i="16"/>
  <c r="G549" i="16"/>
  <c r="G550" i="16"/>
  <c r="G551" i="16"/>
  <c r="G552" i="16"/>
  <c r="G553" i="16"/>
  <c r="G554" i="16"/>
  <c r="G555" i="16"/>
  <c r="G556" i="16"/>
  <c r="G557" i="16"/>
  <c r="G558" i="16"/>
  <c r="G559" i="16"/>
  <c r="G560" i="16"/>
  <c r="G561" i="16"/>
  <c r="G562" i="16"/>
  <c r="G563" i="16"/>
  <c r="G564" i="16"/>
  <c r="G565" i="16"/>
  <c r="G566" i="16"/>
  <c r="G567" i="16"/>
  <c r="G568" i="16"/>
  <c r="G569" i="16"/>
  <c r="G570" i="16"/>
  <c r="G571" i="16"/>
  <c r="G572" i="16"/>
  <c r="G573" i="16"/>
  <c r="G574" i="16"/>
  <c r="G575" i="16"/>
  <c r="G576" i="16"/>
  <c r="G577" i="16"/>
  <c r="G578" i="16"/>
  <c r="G579" i="16"/>
  <c r="G580" i="16"/>
  <c r="G581" i="16"/>
  <c r="G582" i="16"/>
  <c r="G583" i="16"/>
  <c r="G584" i="16"/>
  <c r="G585" i="16"/>
  <c r="G586" i="16"/>
  <c r="G587" i="16"/>
  <c r="G588" i="16"/>
  <c r="G589" i="16"/>
  <c r="G590" i="16"/>
  <c r="G591" i="16"/>
  <c r="G592" i="16"/>
  <c r="G593" i="16"/>
  <c r="G594" i="16"/>
  <c r="G595" i="16"/>
  <c r="G596" i="16"/>
  <c r="G597" i="16"/>
  <c r="G598" i="16"/>
  <c r="G599" i="16"/>
  <c r="G600" i="16"/>
  <c r="G601" i="16"/>
  <c r="G602" i="16"/>
  <c r="G603" i="16"/>
  <c r="G604" i="16"/>
  <c r="G605" i="16"/>
  <c r="G606" i="16"/>
  <c r="G607" i="16"/>
  <c r="G608" i="16"/>
  <c r="G609" i="16"/>
  <c r="G610" i="16"/>
  <c r="G611" i="16"/>
  <c r="G612" i="16"/>
  <c r="G613" i="16"/>
  <c r="G614" i="16"/>
  <c r="G615" i="16"/>
  <c r="G616" i="16"/>
  <c r="G617" i="16"/>
  <c r="G618" i="16"/>
  <c r="G619" i="16"/>
  <c r="G620" i="16"/>
  <c r="G621" i="16"/>
  <c r="G622" i="16"/>
  <c r="G623" i="16"/>
  <c r="G624" i="16"/>
  <c r="G625" i="16"/>
  <c r="G626" i="16"/>
  <c r="G627" i="16"/>
  <c r="G628" i="16"/>
  <c r="G629" i="16"/>
  <c r="G630" i="16"/>
  <c r="G631" i="16"/>
  <c r="G632" i="16"/>
  <c r="G633" i="16"/>
  <c r="G634" i="16"/>
  <c r="G635" i="16"/>
  <c r="G636" i="16"/>
  <c r="G637" i="16"/>
  <c r="G638" i="16"/>
  <c r="G639" i="16"/>
  <c r="G640" i="16"/>
  <c r="G641" i="16"/>
  <c r="G642" i="16"/>
  <c r="G643" i="16"/>
  <c r="G644" i="16"/>
  <c r="G645" i="16"/>
  <c r="G646" i="16"/>
  <c r="G647" i="16"/>
  <c r="G648" i="16"/>
  <c r="G649" i="16"/>
  <c r="G650" i="16"/>
  <c r="G651" i="16"/>
  <c r="G652" i="16"/>
  <c r="G653" i="16"/>
  <c r="G654" i="16"/>
  <c r="G655" i="16"/>
  <c r="G656" i="16"/>
  <c r="G657" i="16"/>
  <c r="G658" i="16"/>
  <c r="G659" i="16"/>
  <c r="G660" i="16"/>
  <c r="G661" i="16"/>
  <c r="G662" i="16"/>
  <c r="G663" i="16"/>
  <c r="G664" i="16"/>
  <c r="G665" i="16"/>
  <c r="G666" i="16"/>
  <c r="G667" i="16"/>
  <c r="G668" i="16"/>
  <c r="G669" i="16"/>
  <c r="G670" i="16"/>
  <c r="G671" i="16"/>
  <c r="G672" i="16"/>
  <c r="G673" i="16"/>
  <c r="G674" i="16"/>
  <c r="G675" i="16"/>
  <c r="G676" i="16"/>
  <c r="G677" i="16"/>
  <c r="G678" i="16"/>
  <c r="G679" i="16"/>
  <c r="G680" i="16"/>
  <c r="G681" i="16"/>
  <c r="G682" i="16"/>
  <c r="G683" i="16"/>
  <c r="G684" i="16"/>
  <c r="G685" i="16"/>
  <c r="G686" i="16"/>
  <c r="G687" i="16"/>
  <c r="G688" i="16"/>
  <c r="G689" i="16"/>
  <c r="G690" i="16"/>
  <c r="G691" i="16"/>
  <c r="G692" i="16"/>
  <c r="G693" i="16"/>
  <c r="G694" i="16"/>
  <c r="G695" i="16"/>
  <c r="G696" i="16"/>
  <c r="G697" i="16"/>
  <c r="G698" i="16"/>
  <c r="G699" i="16"/>
  <c r="G700" i="16"/>
  <c r="G701" i="16"/>
  <c r="G702" i="16"/>
  <c r="G703" i="16"/>
  <c r="G704" i="16"/>
  <c r="G705" i="16"/>
  <c r="G706" i="16"/>
  <c r="G707" i="16"/>
  <c r="G708" i="16"/>
  <c r="G709" i="16"/>
  <c r="G710" i="16"/>
  <c r="G711" i="16"/>
  <c r="G712" i="16"/>
  <c r="G713" i="16"/>
  <c r="G714" i="16"/>
  <c r="G715" i="16"/>
  <c r="G716" i="16"/>
  <c r="G717" i="16"/>
  <c r="G718" i="16"/>
  <c r="G719" i="16"/>
  <c r="G720" i="16"/>
  <c r="G721" i="16"/>
  <c r="G722" i="16"/>
  <c r="G723" i="16"/>
  <c r="G724" i="16"/>
  <c r="G725" i="16"/>
  <c r="G726" i="16"/>
  <c r="G727" i="16"/>
  <c r="G728" i="16"/>
  <c r="G729" i="16"/>
  <c r="G730" i="16"/>
  <c r="G731" i="16"/>
  <c r="G732" i="16"/>
  <c r="G733" i="16"/>
  <c r="G734" i="16"/>
  <c r="G735" i="16"/>
  <c r="G736" i="16"/>
  <c r="G737" i="16"/>
  <c r="G738" i="16"/>
  <c r="G739" i="16"/>
  <c r="G740" i="16"/>
  <c r="G741" i="16"/>
  <c r="G742" i="16"/>
  <c r="G743" i="16"/>
  <c r="G744" i="16"/>
  <c r="G745" i="16"/>
  <c r="G746" i="16"/>
  <c r="G747" i="16"/>
  <c r="G748" i="16"/>
  <c r="G749" i="16"/>
  <c r="G750" i="16"/>
  <c r="G751" i="16"/>
  <c r="G752" i="16"/>
  <c r="G753" i="16"/>
  <c r="G754" i="16"/>
  <c r="G755" i="16"/>
  <c r="G756" i="16"/>
  <c r="G757" i="16"/>
  <c r="G758" i="16"/>
  <c r="G759" i="16"/>
  <c r="G760" i="16"/>
  <c r="G761" i="16"/>
  <c r="G762" i="16"/>
  <c r="G763" i="16"/>
  <c r="G764" i="16"/>
  <c r="G765" i="16"/>
  <c r="G766" i="16"/>
  <c r="G767" i="16"/>
  <c r="G768" i="16"/>
  <c r="G769" i="16"/>
  <c r="G770" i="16"/>
  <c r="G771" i="16"/>
  <c r="G772" i="16"/>
  <c r="G773" i="16"/>
  <c r="G774" i="16"/>
  <c r="G775" i="16"/>
  <c r="G776" i="16"/>
  <c r="G777" i="16"/>
  <c r="G778" i="16"/>
  <c r="G779" i="16"/>
  <c r="G780" i="16"/>
  <c r="G781" i="16"/>
  <c r="G782" i="16"/>
  <c r="G783" i="16"/>
  <c r="G784" i="16"/>
  <c r="G785" i="16"/>
  <c r="G786" i="16"/>
  <c r="G787" i="16"/>
  <c r="G788" i="16"/>
  <c r="G789" i="16"/>
  <c r="G790" i="16"/>
  <c r="G791" i="16"/>
  <c r="G792" i="16"/>
  <c r="G793" i="16"/>
  <c r="G794" i="16"/>
  <c r="G795" i="16"/>
  <c r="G796" i="16"/>
  <c r="G797" i="16"/>
  <c r="G798" i="16"/>
  <c r="G799" i="16"/>
  <c r="G800" i="16"/>
  <c r="G801" i="16"/>
  <c r="G802" i="16"/>
  <c r="G803" i="16"/>
  <c r="G804" i="16"/>
  <c r="G805" i="16"/>
  <c r="G806" i="16"/>
  <c r="G807" i="16"/>
  <c r="G808" i="16"/>
  <c r="G809" i="16"/>
  <c r="G810" i="16"/>
  <c r="G811" i="16"/>
  <c r="G812" i="16"/>
  <c r="G813" i="16"/>
  <c r="G814" i="16"/>
  <c r="G815" i="16"/>
  <c r="G816" i="16"/>
  <c r="G817" i="16"/>
  <c r="G818" i="16"/>
  <c r="G819" i="16"/>
  <c r="G820" i="16"/>
  <c r="G821" i="16"/>
  <c r="G822" i="16"/>
  <c r="G823" i="16"/>
  <c r="G824" i="16"/>
  <c r="G825" i="16"/>
  <c r="G826" i="16"/>
  <c r="G827" i="16"/>
  <c r="G828" i="16"/>
  <c r="G829" i="16"/>
  <c r="G830" i="16"/>
  <c r="G831" i="16"/>
  <c r="G832" i="16"/>
  <c r="G833" i="16"/>
  <c r="G834" i="16"/>
  <c r="G835" i="16"/>
  <c r="G836" i="16"/>
  <c r="G837" i="16"/>
  <c r="G838" i="16"/>
  <c r="G839" i="16"/>
  <c r="G840" i="16"/>
  <c r="G841" i="16"/>
  <c r="G842" i="16"/>
  <c r="G843" i="16"/>
  <c r="G844" i="16"/>
  <c r="G845" i="16"/>
  <c r="G846" i="16"/>
  <c r="G847" i="16"/>
  <c r="G848" i="16"/>
  <c r="G849" i="16"/>
  <c r="G850" i="16"/>
  <c r="G851" i="16"/>
  <c r="G852" i="16"/>
  <c r="G853" i="16"/>
  <c r="G854" i="16"/>
  <c r="G855" i="16"/>
  <c r="G856" i="16"/>
  <c r="G857" i="16"/>
  <c r="G858" i="16"/>
  <c r="G859" i="16"/>
  <c r="G860" i="16"/>
  <c r="G861" i="16"/>
  <c r="G862" i="16"/>
  <c r="G863" i="16"/>
  <c r="G864" i="16"/>
  <c r="G865" i="16"/>
  <c r="G866" i="16"/>
  <c r="G867" i="16"/>
  <c r="G868" i="16"/>
  <c r="G869" i="16"/>
  <c r="G870" i="16"/>
  <c r="G871" i="16"/>
  <c r="G872" i="16"/>
  <c r="G873" i="16"/>
  <c r="G874" i="16"/>
  <c r="G875" i="16"/>
  <c r="G876" i="16"/>
  <c r="G877" i="16"/>
  <c r="G878" i="16"/>
  <c r="G879" i="16"/>
  <c r="G880" i="16"/>
  <c r="G881" i="16"/>
  <c r="G882" i="16"/>
  <c r="G883" i="16"/>
  <c r="G884" i="16"/>
  <c r="G885" i="16"/>
  <c r="G886" i="16"/>
  <c r="G887" i="16"/>
  <c r="G888" i="16"/>
  <c r="G889" i="16"/>
  <c r="G890" i="16"/>
  <c r="G891" i="16"/>
  <c r="G892" i="16"/>
  <c r="G893" i="16"/>
  <c r="G894" i="16"/>
  <c r="G895" i="16"/>
  <c r="G896" i="16"/>
  <c r="G897" i="16"/>
  <c r="G898" i="16"/>
  <c r="G899" i="16"/>
  <c r="G900" i="16"/>
  <c r="G901" i="16"/>
  <c r="G902" i="16"/>
  <c r="G903" i="16"/>
  <c r="G904" i="16"/>
  <c r="G905" i="16"/>
  <c r="G906" i="16"/>
  <c r="G907" i="16"/>
  <c r="G908" i="16"/>
  <c r="G909" i="16"/>
  <c r="G910" i="16"/>
  <c r="G911" i="16"/>
  <c r="G912" i="16"/>
  <c r="G913" i="16"/>
  <c r="G914" i="16"/>
  <c r="G915" i="16"/>
  <c r="G916" i="16"/>
  <c r="G917" i="16"/>
  <c r="G918" i="16"/>
  <c r="G919" i="16"/>
  <c r="G920" i="16"/>
  <c r="G921" i="16"/>
  <c r="G922" i="16"/>
  <c r="G923" i="16"/>
  <c r="G924" i="16"/>
  <c r="G925" i="16"/>
  <c r="G926" i="16"/>
  <c r="G927" i="16"/>
  <c r="G928" i="16"/>
  <c r="G929" i="16"/>
  <c r="G930" i="16"/>
  <c r="G931" i="16"/>
  <c r="G932" i="16"/>
  <c r="G933" i="16"/>
  <c r="G934" i="16"/>
  <c r="G935" i="16"/>
  <c r="G936" i="16"/>
  <c r="G937" i="16"/>
  <c r="G938" i="16"/>
  <c r="G939" i="16"/>
  <c r="G940" i="16"/>
  <c r="G941" i="16"/>
  <c r="G942" i="16"/>
  <c r="G943" i="16"/>
  <c r="G944" i="16"/>
  <c r="G945" i="16"/>
  <c r="G946" i="16"/>
  <c r="G947" i="16"/>
  <c r="G948" i="16"/>
  <c r="G949" i="16"/>
  <c r="G950" i="16"/>
  <c r="G951" i="16"/>
  <c r="G952" i="16"/>
  <c r="G953" i="16"/>
  <c r="G954" i="16"/>
  <c r="G955" i="16"/>
  <c r="G956" i="16"/>
  <c r="G957" i="16"/>
  <c r="G958" i="16"/>
  <c r="G959" i="16"/>
  <c r="G960" i="16"/>
  <c r="G961" i="16"/>
  <c r="G962" i="16"/>
  <c r="G963" i="16"/>
  <c r="G964" i="16"/>
  <c r="G965" i="16"/>
  <c r="G966" i="16"/>
  <c r="G967" i="16"/>
  <c r="G968" i="16"/>
  <c r="G969" i="16"/>
  <c r="G970" i="16"/>
  <c r="G971" i="16"/>
  <c r="G972" i="16"/>
  <c r="G973" i="16"/>
  <c r="G974" i="16"/>
  <c r="G975" i="16"/>
  <c r="G976" i="16"/>
  <c r="G977" i="16"/>
  <c r="G978" i="16"/>
  <c r="G979" i="16"/>
  <c r="G980" i="16"/>
  <c r="G981" i="16"/>
  <c r="G982" i="16"/>
  <c r="G983" i="16"/>
  <c r="G984" i="16"/>
  <c r="G985" i="16"/>
  <c r="G986" i="16"/>
  <c r="G987" i="16"/>
  <c r="G988" i="16"/>
  <c r="G989" i="16"/>
  <c r="G990" i="16"/>
  <c r="G991" i="16"/>
  <c r="G992" i="16"/>
  <c r="G993" i="16"/>
  <c r="G994" i="16"/>
  <c r="G995" i="16"/>
  <c r="G996" i="16"/>
  <c r="G997" i="16"/>
  <c r="G998" i="16"/>
  <c r="G999" i="16"/>
  <c r="G1000" i="16"/>
  <c r="G1001" i="16"/>
  <c r="G1002" i="16"/>
  <c r="G1003" i="16"/>
  <c r="G1004" i="16"/>
  <c r="G1005" i="16"/>
  <c r="G1006" i="16"/>
  <c r="G1007" i="16"/>
  <c r="G1008" i="16"/>
  <c r="G1009" i="16"/>
  <c r="G1010" i="16"/>
  <c r="G1011" i="16"/>
  <c r="G1012" i="16"/>
  <c r="G1013" i="16"/>
  <c r="G1014" i="16"/>
  <c r="G1015" i="16"/>
  <c r="G1016" i="16"/>
  <c r="G1017" i="16"/>
  <c r="G1018" i="16"/>
  <c r="G1019" i="16"/>
  <c r="G1020" i="16"/>
  <c r="G1021" i="16"/>
  <c r="G1022" i="16"/>
  <c r="G1023" i="16"/>
  <c r="G1024" i="16"/>
  <c r="G1025" i="16"/>
  <c r="G1026" i="16"/>
  <c r="G1027" i="16"/>
  <c r="G1028" i="16"/>
  <c r="G1029" i="16"/>
  <c r="G1030" i="16"/>
  <c r="G1031" i="16"/>
  <c r="G1032" i="16"/>
  <c r="G1033" i="16"/>
  <c r="G1034" i="16"/>
  <c r="G1035" i="16"/>
  <c r="G1036" i="16"/>
  <c r="G1037" i="16"/>
  <c r="G1038" i="16"/>
  <c r="G1039" i="16"/>
  <c r="G1040" i="16"/>
  <c r="G1041" i="16"/>
  <c r="G1042" i="16"/>
  <c r="G1043" i="16"/>
  <c r="G1044" i="16"/>
  <c r="G1045" i="16"/>
  <c r="G1046" i="16"/>
  <c r="G1047" i="16"/>
  <c r="G1048" i="16"/>
  <c r="G1049" i="16"/>
  <c r="G1050" i="16"/>
  <c r="G1051" i="16"/>
  <c r="G1052" i="16"/>
  <c r="G1053" i="16"/>
  <c r="G1054" i="16"/>
  <c r="G1055" i="16"/>
  <c r="G1056" i="16"/>
  <c r="G1057" i="16"/>
  <c r="G1058" i="16"/>
  <c r="G1059" i="16"/>
  <c r="G1060" i="16"/>
  <c r="G1061" i="16"/>
  <c r="G1062" i="16"/>
  <c r="G1063" i="16"/>
  <c r="G1064" i="16"/>
  <c r="G1065" i="16"/>
  <c r="G1066" i="16"/>
  <c r="G1067" i="16"/>
  <c r="G1068" i="16"/>
  <c r="G1069" i="16"/>
  <c r="G1070" i="16"/>
  <c r="G1071" i="16"/>
  <c r="G1072" i="16"/>
  <c r="G1073" i="16"/>
  <c r="G1074" i="16"/>
  <c r="G1075" i="16"/>
  <c r="G1076" i="16"/>
  <c r="G1077" i="16"/>
  <c r="G1078" i="16"/>
  <c r="G1079" i="16"/>
  <c r="G1080" i="16"/>
  <c r="G1081" i="16"/>
  <c r="G1082" i="16"/>
  <c r="G1083" i="16"/>
  <c r="G1084" i="16"/>
  <c r="G1085" i="16"/>
  <c r="G1086" i="16"/>
  <c r="G1087" i="16"/>
  <c r="G1088" i="16"/>
  <c r="G1089" i="16"/>
  <c r="G1090" i="16"/>
  <c r="G1091" i="16"/>
  <c r="G1092" i="16"/>
  <c r="G1093" i="16"/>
  <c r="G1094" i="16"/>
  <c r="G1095" i="16"/>
  <c r="G1096" i="16"/>
  <c r="G1097" i="16"/>
  <c r="G1098" i="16"/>
  <c r="G1099" i="16"/>
  <c r="G1100" i="16"/>
  <c r="G1101" i="16"/>
  <c r="G1102" i="16"/>
  <c r="G1103" i="16"/>
  <c r="G1104" i="16"/>
  <c r="G1105" i="16"/>
  <c r="G1106" i="16"/>
  <c r="G1107" i="16"/>
  <c r="G1108" i="16"/>
  <c r="G1109" i="16"/>
  <c r="G1110" i="16"/>
  <c r="G1111" i="16"/>
  <c r="G1112" i="16"/>
  <c r="G1113" i="16"/>
  <c r="G1114" i="16"/>
  <c r="G1115" i="16"/>
  <c r="G1116" i="16"/>
  <c r="G1117" i="16"/>
  <c r="G1118" i="16"/>
  <c r="G1119" i="16"/>
  <c r="G1120" i="16"/>
  <c r="G1121" i="16"/>
  <c r="G1122" i="16"/>
  <c r="G1123" i="16"/>
  <c r="G1124" i="16"/>
  <c r="G1125" i="16"/>
  <c r="G1126" i="16"/>
  <c r="G1127" i="16"/>
  <c r="G1128" i="16"/>
  <c r="G1129" i="16"/>
  <c r="G1130" i="16"/>
  <c r="G1131" i="16"/>
  <c r="G1132" i="16"/>
  <c r="G1133" i="16"/>
  <c r="G1134" i="16"/>
  <c r="G1135" i="16"/>
  <c r="G1136" i="16"/>
  <c r="G1137" i="16"/>
  <c r="G1138" i="16"/>
  <c r="G1139" i="16"/>
  <c r="G1140" i="16"/>
  <c r="G1141" i="16"/>
  <c r="G1142" i="16"/>
  <c r="G1143" i="16"/>
  <c r="G1144" i="16"/>
  <c r="G1145" i="16"/>
  <c r="G1146" i="16"/>
  <c r="G1147" i="16"/>
  <c r="G1148" i="16"/>
  <c r="G1149" i="16"/>
  <c r="G1150" i="16"/>
  <c r="G1151" i="16"/>
  <c r="G1152" i="16"/>
  <c r="G1153" i="16"/>
  <c r="G1154" i="16"/>
  <c r="G1155" i="16"/>
  <c r="G1156" i="16"/>
  <c r="G1157" i="16"/>
  <c r="G1158" i="16"/>
  <c r="G1159" i="16"/>
  <c r="G1160" i="16"/>
  <c r="G1161" i="16"/>
  <c r="G1162" i="16"/>
  <c r="G1163" i="16"/>
  <c r="G1164" i="16"/>
  <c r="G1165" i="16"/>
  <c r="G1166" i="16"/>
  <c r="G1167" i="16"/>
  <c r="G1168" i="16"/>
  <c r="G1169" i="16"/>
  <c r="G1170" i="16"/>
  <c r="G1171" i="16"/>
  <c r="G1172" i="16"/>
  <c r="G1173" i="16"/>
  <c r="G1174" i="16"/>
  <c r="G1175" i="16"/>
  <c r="G1176" i="16"/>
  <c r="G1177" i="16"/>
  <c r="G1178" i="16"/>
  <c r="G1179" i="16"/>
  <c r="G1180" i="16"/>
  <c r="G1181" i="16"/>
  <c r="G1182" i="16"/>
  <c r="G1183" i="16"/>
  <c r="G1184" i="16"/>
  <c r="G1185" i="16"/>
  <c r="G1186" i="16"/>
  <c r="G1187" i="16"/>
  <c r="G1188" i="16"/>
  <c r="G1189" i="16"/>
  <c r="G1190" i="16"/>
  <c r="G1191" i="16"/>
  <c r="G1192" i="16"/>
  <c r="G1193" i="16"/>
  <c r="G1194" i="16"/>
  <c r="G1195" i="16"/>
  <c r="G1196" i="16"/>
  <c r="G1197" i="16"/>
  <c r="G1198" i="16"/>
  <c r="G1199" i="16"/>
  <c r="G1200" i="16"/>
  <c r="G1201" i="16"/>
  <c r="G1202" i="16"/>
  <c r="G1203" i="16"/>
  <c r="G1204" i="16"/>
  <c r="G1205" i="16"/>
  <c r="G1206" i="16"/>
  <c r="G1207" i="16"/>
  <c r="G1208" i="16"/>
  <c r="G1209" i="16"/>
  <c r="G1210" i="16"/>
  <c r="G1211" i="16"/>
  <c r="G1212" i="16"/>
  <c r="G1213" i="16"/>
  <c r="G1214" i="16"/>
  <c r="G1215" i="16"/>
  <c r="G1216" i="16"/>
  <c r="G1217" i="16"/>
  <c r="G1218" i="16"/>
  <c r="G1219" i="16"/>
  <c r="G1220" i="16"/>
  <c r="G1221" i="16"/>
  <c r="G1222" i="16"/>
  <c r="G1223" i="16"/>
  <c r="G1224" i="16"/>
  <c r="G1225" i="16"/>
  <c r="G1226" i="16"/>
  <c r="G1227" i="16"/>
  <c r="G1228" i="16"/>
  <c r="G1229" i="16"/>
  <c r="G1230" i="16"/>
  <c r="G1231" i="16"/>
  <c r="G1232" i="16"/>
  <c r="G1233" i="16"/>
  <c r="G1234" i="16"/>
  <c r="G1235" i="16"/>
  <c r="G1236" i="16"/>
  <c r="G1237" i="16"/>
  <c r="G1238" i="16"/>
  <c r="G1239" i="16"/>
  <c r="G1240" i="16"/>
  <c r="G1241" i="16"/>
  <c r="G1242" i="16"/>
  <c r="G1243" i="16"/>
  <c r="G1244" i="16"/>
  <c r="G1245" i="16"/>
  <c r="G1246" i="16"/>
  <c r="G1247" i="16"/>
  <c r="G1248" i="16"/>
  <c r="G1249" i="16"/>
  <c r="G1250" i="16"/>
  <c r="G1251" i="16"/>
  <c r="G1252" i="16"/>
  <c r="G1253" i="16"/>
  <c r="G1254" i="16"/>
  <c r="G1255" i="16"/>
  <c r="G1256" i="16"/>
  <c r="G1257" i="16"/>
  <c r="G1258" i="16"/>
  <c r="G1259" i="16"/>
  <c r="G1260" i="16"/>
  <c r="G1261" i="16"/>
  <c r="G1262" i="16"/>
  <c r="G1263" i="16"/>
  <c r="G1264" i="16"/>
  <c r="G1265" i="16"/>
  <c r="G1266" i="16"/>
  <c r="G1267" i="16"/>
  <c r="G1268" i="16"/>
  <c r="G1269" i="16"/>
  <c r="G1270" i="16"/>
  <c r="G1271" i="16"/>
  <c r="G1272" i="16"/>
  <c r="G1273" i="16"/>
  <c r="G1274" i="16"/>
  <c r="G1275" i="16"/>
  <c r="G1276" i="16"/>
  <c r="G1277" i="16"/>
  <c r="G1278" i="16"/>
  <c r="G1279" i="16"/>
  <c r="G1280" i="16"/>
  <c r="G1281" i="16"/>
  <c r="G1282" i="16"/>
  <c r="G1283" i="16"/>
  <c r="G1284" i="16"/>
  <c r="G1285" i="16"/>
  <c r="G1286" i="16"/>
  <c r="G1287" i="16"/>
  <c r="G1288" i="16"/>
  <c r="G1289" i="16"/>
  <c r="G1290" i="16"/>
  <c r="G1291" i="16"/>
  <c r="G1292" i="16"/>
  <c r="G1293" i="16"/>
  <c r="G1294" i="16"/>
  <c r="G1295" i="16"/>
  <c r="G1296" i="16"/>
  <c r="G1297" i="16"/>
  <c r="G1298" i="16"/>
  <c r="G1299" i="16"/>
  <c r="G1300" i="16"/>
  <c r="G1301" i="16"/>
  <c r="G1302" i="16"/>
  <c r="G1303" i="16"/>
  <c r="G1304" i="16"/>
  <c r="G1305" i="16"/>
  <c r="G1306" i="16"/>
  <c r="G1307" i="16"/>
  <c r="G1308" i="16"/>
  <c r="G1309" i="16"/>
  <c r="G1310" i="16"/>
  <c r="G1311" i="16"/>
  <c r="G1312" i="16"/>
  <c r="G1313" i="16"/>
  <c r="G1314" i="16"/>
  <c r="G1315" i="16"/>
  <c r="G1316" i="16"/>
  <c r="G1317" i="16"/>
  <c r="G1318" i="16"/>
  <c r="G1319" i="16"/>
  <c r="G1320" i="16"/>
  <c r="G1321" i="16"/>
  <c r="G1322" i="16"/>
  <c r="G1323" i="16"/>
  <c r="G1324" i="16"/>
  <c r="G1325" i="16"/>
  <c r="G1326" i="16"/>
  <c r="G1327" i="16"/>
  <c r="G1328" i="16"/>
  <c r="G1329" i="16"/>
  <c r="G1330" i="16"/>
  <c r="G1331" i="16"/>
  <c r="G1332" i="16"/>
  <c r="G1333" i="16"/>
  <c r="G1334" i="16"/>
  <c r="G1335" i="16"/>
  <c r="G1336" i="16"/>
  <c r="G1337" i="16"/>
  <c r="G1338" i="16"/>
  <c r="G1339" i="16"/>
  <c r="G1340" i="16"/>
  <c r="G1341" i="16"/>
  <c r="G1342" i="16"/>
  <c r="G1343" i="16"/>
  <c r="G1344" i="16"/>
  <c r="G1345" i="16"/>
  <c r="G1346" i="16"/>
  <c r="G1347" i="16"/>
  <c r="G1348" i="16"/>
  <c r="G1349" i="16"/>
  <c r="G1350" i="16"/>
  <c r="G1351" i="16"/>
  <c r="G1352" i="16"/>
  <c r="G1353" i="16"/>
  <c r="G1354" i="16"/>
  <c r="G1355" i="16"/>
  <c r="G1356" i="16"/>
  <c r="G1357" i="16"/>
  <c r="G1358" i="16"/>
  <c r="G1359" i="16"/>
  <c r="G1360" i="16"/>
  <c r="G1361" i="16"/>
  <c r="G1362" i="16"/>
  <c r="G1363" i="16"/>
  <c r="G1364" i="16"/>
  <c r="G1365" i="16"/>
  <c r="G1366" i="16"/>
  <c r="G1367" i="16"/>
  <c r="G1368" i="16"/>
  <c r="G1369" i="16"/>
  <c r="G1370" i="16"/>
  <c r="G1371" i="16"/>
  <c r="G1372" i="16"/>
  <c r="G1373" i="16"/>
  <c r="G1374" i="16"/>
  <c r="G1375" i="16"/>
  <c r="G1376" i="16"/>
  <c r="G1377" i="16"/>
  <c r="G1378" i="16"/>
  <c r="G1379" i="16"/>
  <c r="G1380" i="16"/>
  <c r="G1381" i="16"/>
  <c r="G1382" i="16"/>
  <c r="G1383" i="16"/>
  <c r="G1384" i="16"/>
  <c r="G1385" i="16"/>
  <c r="G1386" i="16"/>
  <c r="G1387" i="16"/>
  <c r="G1388" i="16"/>
  <c r="G1389" i="16"/>
  <c r="G1390" i="16"/>
  <c r="G1391" i="16"/>
  <c r="G1392" i="16"/>
  <c r="G1393" i="16"/>
  <c r="G1394" i="16"/>
  <c r="G1395" i="16"/>
  <c r="G1396" i="16"/>
  <c r="G1397" i="16"/>
  <c r="G1398" i="16"/>
  <c r="G1399" i="16"/>
  <c r="G1400" i="16"/>
  <c r="G1401" i="16"/>
  <c r="G1402" i="16"/>
  <c r="G1403" i="16"/>
  <c r="G1404" i="16"/>
  <c r="G1405" i="16"/>
  <c r="G1406" i="16"/>
  <c r="G1407" i="16"/>
  <c r="G1408" i="16"/>
  <c r="G1409" i="16"/>
  <c r="G1410" i="16"/>
  <c r="G1411" i="16"/>
  <c r="G1412" i="16"/>
  <c r="G1413" i="16"/>
  <c r="G1414" i="16"/>
  <c r="G1415" i="16"/>
  <c r="G1416" i="16"/>
  <c r="G1417" i="16"/>
  <c r="G1418" i="16"/>
  <c r="G1419" i="16"/>
  <c r="G1420" i="16"/>
  <c r="G1421" i="16"/>
  <c r="G1422" i="16"/>
  <c r="G1423" i="16"/>
  <c r="G1424" i="16"/>
  <c r="G1425" i="16"/>
  <c r="G1426" i="16"/>
  <c r="G1427" i="16"/>
  <c r="G1428" i="16"/>
  <c r="G1429" i="16"/>
  <c r="G1430" i="16"/>
  <c r="G1431" i="16"/>
  <c r="G1432" i="16"/>
  <c r="G1433" i="16"/>
  <c r="G1434" i="16"/>
  <c r="G1435" i="16"/>
  <c r="G1436" i="16"/>
  <c r="G1437" i="16"/>
  <c r="G1438" i="16"/>
  <c r="G1439" i="16"/>
  <c r="G1440" i="16"/>
  <c r="G1441" i="16"/>
  <c r="G1442" i="16"/>
  <c r="G1443" i="16"/>
  <c r="G1444" i="16"/>
  <c r="G1445" i="16"/>
  <c r="G1446" i="16"/>
  <c r="G1447" i="16"/>
  <c r="G1448" i="16"/>
  <c r="G1449" i="16"/>
  <c r="G1450" i="16"/>
  <c r="G1451" i="16"/>
  <c r="G1452" i="16"/>
  <c r="G1453" i="16"/>
  <c r="G1454" i="16"/>
  <c r="G1455" i="16"/>
  <c r="G1456" i="16"/>
  <c r="G1457" i="16"/>
  <c r="G1458" i="16"/>
  <c r="G1459" i="16"/>
  <c r="G1460" i="16"/>
  <c r="G1461" i="16"/>
  <c r="G1462" i="16"/>
  <c r="G1463" i="16"/>
  <c r="G1464" i="16"/>
  <c r="G1465" i="16"/>
  <c r="G1466" i="16"/>
  <c r="G1467" i="16"/>
  <c r="G1468" i="16"/>
  <c r="G1469" i="16"/>
  <c r="G1470" i="16"/>
  <c r="G1471" i="16"/>
  <c r="G1472" i="16"/>
  <c r="G1473" i="16"/>
  <c r="G1474" i="16"/>
  <c r="G1475" i="16"/>
  <c r="G1476" i="16"/>
  <c r="G1477" i="16"/>
  <c r="G1478" i="16"/>
  <c r="G1479" i="16"/>
  <c r="G1480" i="16"/>
  <c r="G1481" i="16"/>
  <c r="G1482" i="16"/>
  <c r="G1483" i="16"/>
  <c r="G1484" i="16"/>
  <c r="G1485" i="16"/>
  <c r="G1486" i="16"/>
  <c r="G1487" i="16"/>
  <c r="G1488" i="16"/>
  <c r="G1489" i="16"/>
  <c r="G1490" i="16"/>
  <c r="G1491" i="16"/>
  <c r="G1492" i="16"/>
  <c r="G1493" i="16"/>
  <c r="G1494" i="16"/>
  <c r="G1495" i="16"/>
  <c r="G1496" i="16"/>
  <c r="G1497" i="16"/>
  <c r="G1498" i="16"/>
  <c r="G1499" i="16"/>
  <c r="G1500" i="16"/>
  <c r="G1501" i="16"/>
  <c r="G1502" i="16"/>
  <c r="G1503" i="16"/>
  <c r="G1504" i="16"/>
  <c r="G1505" i="16"/>
  <c r="G1506" i="16"/>
  <c r="G1507" i="16"/>
  <c r="G1508" i="16"/>
  <c r="G1509" i="16"/>
  <c r="G1510" i="16"/>
  <c r="G1511" i="16"/>
  <c r="G1512" i="16"/>
  <c r="G1513" i="16"/>
  <c r="G1514" i="16"/>
  <c r="G1515" i="16"/>
  <c r="G1516" i="16"/>
  <c r="G1517" i="16"/>
  <c r="G1518" i="16"/>
  <c r="G1519" i="16"/>
  <c r="G1520" i="16"/>
  <c r="G1521" i="16"/>
  <c r="G1522" i="16"/>
  <c r="G1523" i="16"/>
  <c r="G1524" i="16"/>
  <c r="G1525" i="16"/>
  <c r="G1526" i="16"/>
  <c r="G1527" i="16"/>
  <c r="G1528" i="16"/>
  <c r="G1529" i="16"/>
  <c r="G1530" i="16"/>
  <c r="G1531" i="16"/>
  <c r="G1532" i="16"/>
  <c r="G1533" i="16"/>
  <c r="G1534" i="16"/>
  <c r="G1535" i="16"/>
  <c r="G1536" i="16"/>
  <c r="G1537" i="16"/>
  <c r="G1538" i="16"/>
  <c r="G1539" i="16"/>
  <c r="G1540" i="16"/>
  <c r="G1541" i="16"/>
  <c r="G1542" i="16"/>
  <c r="G1543" i="16"/>
  <c r="G1544" i="16"/>
  <c r="G1545" i="16"/>
  <c r="G1546" i="16"/>
  <c r="G1547" i="16"/>
  <c r="G1548" i="16"/>
  <c r="G1549" i="16"/>
  <c r="G1550" i="16"/>
  <c r="G1551" i="16"/>
  <c r="G1552" i="16"/>
  <c r="G1553" i="16"/>
  <c r="G1554" i="16"/>
  <c r="G1555" i="16"/>
  <c r="G1556" i="16"/>
  <c r="G1557" i="16"/>
  <c r="G1558" i="16"/>
  <c r="G1559" i="16"/>
  <c r="G1560" i="16"/>
  <c r="G1561" i="16"/>
  <c r="G1562" i="16"/>
  <c r="G1563" i="16"/>
  <c r="G1564" i="16"/>
  <c r="G1565" i="16"/>
  <c r="G1566" i="16"/>
  <c r="G1567" i="16"/>
  <c r="G1568" i="16"/>
  <c r="G1569" i="16"/>
  <c r="G1570" i="16"/>
  <c r="G1571" i="16"/>
  <c r="G1572" i="16"/>
  <c r="G1573" i="16"/>
  <c r="G1574" i="16"/>
  <c r="G1575" i="16"/>
  <c r="G1576" i="16"/>
  <c r="G1577" i="16"/>
  <c r="G1578" i="16"/>
  <c r="G1579" i="16"/>
  <c r="G1580" i="16"/>
  <c r="G1581" i="16"/>
  <c r="G1582" i="16"/>
  <c r="G1583" i="16"/>
  <c r="G1584" i="16"/>
  <c r="G1585" i="16"/>
  <c r="G1586" i="16"/>
  <c r="G1587" i="16"/>
  <c r="G1588" i="16"/>
  <c r="G1589" i="16"/>
  <c r="G1590" i="16"/>
  <c r="G1591" i="16"/>
  <c r="G1592" i="16"/>
  <c r="G1593" i="16"/>
  <c r="G1594" i="16"/>
  <c r="G1595" i="16"/>
  <c r="G1596" i="16"/>
  <c r="G1597" i="16"/>
  <c r="G1598" i="16"/>
  <c r="G1599" i="16"/>
  <c r="G1600" i="16"/>
  <c r="G1601" i="16"/>
  <c r="G1602" i="16"/>
  <c r="G1603" i="16"/>
  <c r="G1604" i="16"/>
  <c r="G1605" i="16"/>
  <c r="G1606" i="16"/>
  <c r="G1607" i="16"/>
  <c r="G1608" i="16"/>
  <c r="G1609" i="16"/>
  <c r="G1610" i="16"/>
  <c r="G1611" i="16"/>
  <c r="G1612" i="16"/>
  <c r="G1613" i="16"/>
  <c r="G1614" i="16"/>
  <c r="G1615" i="16"/>
  <c r="G1616" i="16"/>
  <c r="G1617" i="16"/>
  <c r="G1618" i="16"/>
  <c r="G1619" i="16"/>
  <c r="G1620" i="16"/>
  <c r="G1621" i="16"/>
  <c r="G1622" i="16"/>
  <c r="G1623" i="16"/>
  <c r="G1624" i="16"/>
  <c r="G1625" i="16"/>
  <c r="G1626" i="16"/>
  <c r="G1627" i="16"/>
  <c r="G1628" i="16"/>
  <c r="G1629" i="16"/>
  <c r="G1630" i="16"/>
  <c r="G1631" i="16"/>
  <c r="G1632" i="16"/>
  <c r="G1633" i="16"/>
  <c r="G1634" i="16"/>
  <c r="G1635" i="16"/>
  <c r="G1636" i="16"/>
  <c r="G1637" i="16"/>
  <c r="G1638" i="16"/>
  <c r="G1639" i="16"/>
  <c r="G1640" i="16"/>
  <c r="G1641" i="16"/>
  <c r="G1642" i="16"/>
  <c r="G1643" i="16"/>
  <c r="G1644" i="16"/>
  <c r="G1645" i="16"/>
  <c r="G1646" i="16"/>
  <c r="G1647" i="16"/>
  <c r="G1648" i="16"/>
  <c r="G1649" i="16"/>
  <c r="G1650" i="16"/>
  <c r="G1651" i="16"/>
  <c r="G1652" i="16"/>
  <c r="G1653" i="16"/>
  <c r="G1654" i="16"/>
  <c r="G1655" i="16"/>
  <c r="G1656" i="16"/>
  <c r="G1657" i="16"/>
  <c r="G1658" i="16"/>
  <c r="G1659" i="16"/>
  <c r="G1660" i="16"/>
  <c r="G1661" i="16"/>
  <c r="G1662" i="16"/>
  <c r="G1663" i="16"/>
  <c r="G1664" i="16"/>
  <c r="G1665" i="16"/>
  <c r="G1666" i="16"/>
  <c r="G1667" i="16"/>
  <c r="G1668" i="16"/>
  <c r="G1669" i="16"/>
  <c r="G1670" i="16"/>
  <c r="G1671" i="16"/>
  <c r="G1672" i="16"/>
  <c r="G1673" i="16"/>
  <c r="G1674" i="16"/>
  <c r="G1675" i="16"/>
  <c r="G1676" i="16"/>
  <c r="G1677" i="16"/>
  <c r="G1678" i="16"/>
  <c r="G1679" i="16"/>
  <c r="G1680" i="16"/>
  <c r="G1681" i="16"/>
  <c r="G1682" i="16"/>
  <c r="G1683" i="16"/>
  <c r="G1684" i="16"/>
  <c r="G1685" i="16"/>
  <c r="G1686" i="16"/>
  <c r="G1687" i="16"/>
  <c r="G1688" i="16"/>
  <c r="G1689" i="16"/>
  <c r="G1690" i="16"/>
  <c r="G1691" i="16"/>
  <c r="G1692" i="16"/>
  <c r="G1693" i="16"/>
  <c r="G1694" i="16"/>
  <c r="G1695" i="16"/>
  <c r="G1696" i="16"/>
  <c r="G1697" i="16"/>
  <c r="G1698" i="16"/>
  <c r="G1699" i="16"/>
  <c r="G1700" i="16"/>
  <c r="G1701" i="16"/>
  <c r="G1702" i="16"/>
  <c r="G1703" i="16"/>
  <c r="G1704" i="16"/>
  <c r="G1705" i="16"/>
  <c r="G1706" i="16"/>
  <c r="G1707" i="16"/>
  <c r="G1708" i="16"/>
  <c r="G1709" i="16"/>
  <c r="G1710" i="16"/>
  <c r="G1711" i="16"/>
  <c r="G1712" i="16"/>
  <c r="G1713" i="16"/>
  <c r="G1714" i="16"/>
  <c r="G1715" i="16"/>
  <c r="G1716" i="16"/>
  <c r="G1717" i="16"/>
  <c r="G1718" i="16"/>
  <c r="G1719" i="16"/>
  <c r="G1720" i="16"/>
  <c r="G1721" i="16"/>
  <c r="G1722" i="16"/>
  <c r="G1723" i="16"/>
  <c r="G1724" i="16"/>
  <c r="G1725" i="16"/>
  <c r="G1726" i="16"/>
  <c r="G1727" i="16"/>
  <c r="G1728" i="16"/>
  <c r="G1729" i="16"/>
  <c r="G1730" i="16"/>
  <c r="G1731" i="16"/>
  <c r="G1732" i="16"/>
  <c r="G1733" i="16"/>
  <c r="G1734" i="16"/>
  <c r="G1735" i="16"/>
  <c r="G1736" i="16"/>
  <c r="G1737" i="16"/>
  <c r="G1738" i="16"/>
  <c r="G1739" i="16"/>
  <c r="G1740" i="16"/>
  <c r="G1741" i="16"/>
  <c r="G1742" i="16"/>
  <c r="G1743" i="16"/>
  <c r="G1744" i="16"/>
  <c r="G1745" i="16"/>
  <c r="G1746" i="16"/>
  <c r="G1747" i="16"/>
  <c r="G1748" i="16"/>
  <c r="G1749" i="16"/>
  <c r="G1750" i="16"/>
  <c r="G1751" i="16"/>
  <c r="G1752" i="16"/>
  <c r="G1753" i="16"/>
  <c r="G1754" i="16"/>
  <c r="G1755" i="16"/>
  <c r="G1756" i="16"/>
  <c r="G1757" i="16"/>
  <c r="G1758" i="16"/>
  <c r="G1759" i="16"/>
  <c r="G1760" i="16"/>
  <c r="G1761" i="16"/>
  <c r="G1762" i="16"/>
  <c r="G1763" i="16"/>
  <c r="G1764" i="16"/>
  <c r="G1765" i="16"/>
  <c r="G1766" i="16"/>
  <c r="G1767" i="16"/>
  <c r="G1768" i="16"/>
  <c r="G1769" i="16"/>
  <c r="G1770" i="16"/>
  <c r="G1771" i="16"/>
  <c r="G1772" i="16"/>
  <c r="G1773" i="16"/>
  <c r="G1774" i="16"/>
  <c r="G1775" i="16"/>
  <c r="G1776" i="16"/>
  <c r="G1777" i="16"/>
  <c r="G1778" i="16"/>
  <c r="G1779" i="16"/>
  <c r="G1780" i="16"/>
  <c r="G1781" i="16"/>
  <c r="G1782" i="16"/>
  <c r="G1783" i="16"/>
  <c r="G1784" i="16"/>
  <c r="G1785" i="16"/>
  <c r="G1786" i="16"/>
  <c r="G1787" i="16"/>
  <c r="G1788" i="16"/>
  <c r="G1789" i="16"/>
  <c r="G1790" i="16"/>
  <c r="G1791" i="16"/>
  <c r="G1792" i="16"/>
  <c r="G1793" i="16"/>
  <c r="G1794" i="16"/>
  <c r="G1795" i="16"/>
  <c r="G1796" i="16"/>
  <c r="G1797" i="16"/>
  <c r="G1798" i="16"/>
  <c r="G1799" i="16"/>
  <c r="G1800" i="16"/>
  <c r="G1801" i="16"/>
  <c r="G1802" i="16"/>
  <c r="G1803" i="16"/>
  <c r="G1804" i="16"/>
  <c r="G1805" i="16"/>
  <c r="G1806" i="16"/>
  <c r="G1807" i="16"/>
  <c r="G1808" i="16"/>
  <c r="G1809" i="16"/>
  <c r="G1810" i="16"/>
  <c r="G1811" i="16"/>
  <c r="G1812" i="16"/>
  <c r="G1813" i="16"/>
  <c r="G1814" i="16"/>
  <c r="G1815" i="16"/>
  <c r="G1816" i="16"/>
  <c r="G1817" i="16"/>
  <c r="G1818" i="16"/>
  <c r="G1819" i="16"/>
  <c r="G1820" i="16"/>
  <c r="G1821" i="16"/>
  <c r="G1822" i="16"/>
  <c r="G1823" i="16"/>
  <c r="G1824" i="16"/>
  <c r="G1825" i="16"/>
  <c r="G1826" i="16"/>
  <c r="G1827" i="16"/>
  <c r="G1828" i="16"/>
  <c r="G1829" i="16"/>
  <c r="G1830" i="16"/>
  <c r="G1831" i="16"/>
  <c r="G1832" i="16"/>
  <c r="G1833" i="16"/>
  <c r="G1834" i="16"/>
  <c r="G1835" i="16"/>
  <c r="G1836" i="16"/>
  <c r="G1837" i="16"/>
  <c r="G1838" i="16"/>
  <c r="G1839" i="16"/>
  <c r="G1840" i="16"/>
  <c r="G1841" i="16"/>
  <c r="G1842" i="16"/>
  <c r="G1843" i="16"/>
  <c r="G1844" i="16"/>
  <c r="G1845" i="16"/>
  <c r="G1846" i="16"/>
  <c r="G1847" i="16"/>
  <c r="G1848" i="16"/>
  <c r="G1849" i="16"/>
  <c r="G1850" i="16"/>
  <c r="G1851" i="16"/>
  <c r="G1852" i="16"/>
  <c r="G1853" i="16"/>
  <c r="G1854" i="16"/>
  <c r="G1855" i="16"/>
  <c r="G1856" i="16"/>
  <c r="G1857" i="16"/>
  <c r="G1858" i="16"/>
  <c r="G1859" i="16"/>
  <c r="G1860" i="16"/>
  <c r="G1861" i="16"/>
  <c r="G1862" i="16"/>
  <c r="G1863" i="16"/>
  <c r="G1864" i="16"/>
  <c r="G1865" i="16"/>
  <c r="G1866" i="16"/>
  <c r="G1867" i="16"/>
  <c r="G1868" i="16"/>
  <c r="G1869" i="16"/>
  <c r="G1870" i="16"/>
  <c r="G1871" i="16"/>
  <c r="G1872" i="16"/>
  <c r="G1873" i="16"/>
  <c r="G1874" i="16"/>
  <c r="G1875" i="16"/>
  <c r="G1876" i="16"/>
  <c r="G1877" i="16"/>
  <c r="G1878" i="16"/>
  <c r="G1879" i="16"/>
  <c r="G1880" i="16"/>
  <c r="G1881" i="16"/>
  <c r="G1882" i="16"/>
  <c r="G1883" i="16"/>
  <c r="G1884" i="16"/>
  <c r="G1885" i="16"/>
  <c r="G1886" i="16"/>
  <c r="G1887" i="16"/>
  <c r="G1888" i="16"/>
  <c r="G1889" i="16"/>
  <c r="G1890" i="16"/>
  <c r="G1891" i="16"/>
  <c r="G1892" i="16"/>
  <c r="G1893" i="16"/>
  <c r="G1894" i="16"/>
  <c r="G1895" i="16"/>
  <c r="G1896" i="16"/>
  <c r="G1897" i="16"/>
  <c r="G1898" i="16"/>
  <c r="G1899" i="16"/>
  <c r="G1900" i="16"/>
  <c r="G1901" i="16"/>
  <c r="G1902" i="16"/>
  <c r="G1903" i="16"/>
  <c r="G1904" i="16"/>
  <c r="G1905" i="16"/>
  <c r="G1906" i="16"/>
  <c r="G1907" i="16"/>
  <c r="G1908" i="16"/>
  <c r="G1909" i="16"/>
  <c r="G1910" i="16"/>
  <c r="G1911" i="16"/>
  <c r="G1912" i="16"/>
  <c r="G1913" i="16"/>
  <c r="G1914" i="16"/>
  <c r="G1915" i="16"/>
  <c r="G1916" i="16"/>
  <c r="G1917" i="16"/>
  <c r="G1918" i="16"/>
  <c r="G1919" i="16"/>
  <c r="G1920" i="16"/>
  <c r="G1921" i="16"/>
  <c r="G1922" i="16"/>
  <c r="G1923" i="16"/>
  <c r="G1924" i="16"/>
  <c r="G1925" i="16"/>
  <c r="G1926" i="16"/>
  <c r="G1927" i="16"/>
  <c r="G1928" i="16"/>
  <c r="G1929" i="16"/>
  <c r="G1930" i="16"/>
  <c r="G1931" i="16"/>
  <c r="G1932" i="16"/>
  <c r="G1933" i="16"/>
  <c r="G1934" i="16"/>
  <c r="G1935" i="16"/>
  <c r="G1936" i="16"/>
  <c r="G1937" i="16"/>
  <c r="G1938" i="16"/>
  <c r="G1939" i="16"/>
  <c r="G1940" i="16"/>
  <c r="G1941" i="16"/>
  <c r="G1942" i="16"/>
  <c r="G1943" i="16"/>
  <c r="G1944" i="16"/>
  <c r="G1945" i="16"/>
  <c r="G1946" i="16"/>
  <c r="G1947" i="16"/>
  <c r="G1948" i="16"/>
  <c r="G1949" i="16"/>
  <c r="G1950" i="16"/>
  <c r="G1951" i="16"/>
  <c r="G1952" i="16"/>
  <c r="G1953" i="16"/>
  <c r="G1954" i="16"/>
  <c r="G1955" i="16"/>
  <c r="G1956" i="16"/>
  <c r="G1957" i="16"/>
  <c r="G1958" i="16"/>
  <c r="G1959" i="16"/>
  <c r="G1960" i="16"/>
  <c r="G1961" i="16"/>
  <c r="G1962" i="16"/>
  <c r="G1963" i="16"/>
  <c r="G1964" i="16"/>
  <c r="G1965" i="16"/>
  <c r="G1966" i="16"/>
  <c r="G1967" i="16"/>
  <c r="G1968" i="16"/>
  <c r="G1969" i="16"/>
  <c r="G1970" i="16"/>
  <c r="G1971" i="16"/>
  <c r="G1972" i="16"/>
  <c r="G1973" i="16"/>
  <c r="G1974" i="16"/>
  <c r="G1975" i="16"/>
  <c r="G1976" i="16"/>
  <c r="G1977" i="16"/>
  <c r="G1978" i="16"/>
  <c r="G1979" i="16"/>
  <c r="G1980" i="16"/>
  <c r="G1981" i="16"/>
  <c r="G1982" i="16"/>
  <c r="G1983" i="16"/>
  <c r="G1984" i="16"/>
  <c r="G1985" i="16"/>
  <c r="G1986" i="16"/>
  <c r="G1987" i="16"/>
  <c r="G1988" i="16"/>
  <c r="G1989" i="16"/>
  <c r="G1990" i="16"/>
  <c r="G1991" i="16"/>
  <c r="G1992" i="16"/>
  <c r="G1993" i="16"/>
  <c r="G1994" i="16"/>
  <c r="G1995" i="16"/>
  <c r="G1996" i="16"/>
  <c r="G1997" i="16"/>
  <c r="G1998" i="16"/>
  <c r="G1999" i="16"/>
  <c r="G2000" i="16"/>
  <c r="G2001" i="16"/>
  <c r="G2002" i="16"/>
  <c r="G2003" i="16"/>
  <c r="G2004" i="16"/>
  <c r="G2005" i="16"/>
  <c r="G2006" i="16"/>
  <c r="G2007" i="16"/>
  <c r="G2008" i="16"/>
  <c r="G2009" i="16"/>
  <c r="G2010" i="16"/>
  <c r="G2011" i="16"/>
  <c r="G2012" i="16"/>
  <c r="G2013" i="16"/>
  <c r="G2014" i="16"/>
  <c r="G2015" i="16"/>
  <c r="G2016" i="16"/>
  <c r="G2017" i="16"/>
  <c r="G2018" i="16"/>
  <c r="G2019" i="16"/>
  <c r="G2020" i="16"/>
  <c r="G2021" i="16"/>
  <c r="G2022" i="16"/>
  <c r="G2023" i="16"/>
  <c r="G2024" i="16"/>
  <c r="G2025" i="16"/>
  <c r="G2026" i="16"/>
  <c r="G2027" i="16"/>
  <c r="G2028" i="16"/>
  <c r="G2029" i="16"/>
  <c r="G2030" i="16"/>
  <c r="G2031" i="16"/>
  <c r="G2032" i="16"/>
  <c r="G2033" i="16"/>
  <c r="G2034" i="16"/>
  <c r="G2035" i="16"/>
  <c r="G2036" i="16"/>
  <c r="G2037" i="16"/>
  <c r="G2038" i="16"/>
  <c r="G2039" i="16"/>
  <c r="G2040" i="16"/>
  <c r="G2041" i="16"/>
  <c r="G2042" i="16"/>
  <c r="G2043" i="16"/>
  <c r="G2044" i="16"/>
  <c r="G2045" i="16"/>
  <c r="G2046" i="16"/>
  <c r="G2047" i="16"/>
  <c r="G2048" i="16"/>
  <c r="G2049" i="16"/>
  <c r="G2050" i="16"/>
  <c r="G2051" i="16"/>
  <c r="G2052" i="16"/>
  <c r="G2053" i="16"/>
  <c r="G2054" i="16"/>
  <c r="G2055" i="16"/>
  <c r="G2056" i="16"/>
  <c r="G2057" i="16"/>
  <c r="G2058" i="16"/>
  <c r="G2059" i="16"/>
  <c r="G2060" i="16"/>
  <c r="G2061" i="16"/>
  <c r="G2062" i="16"/>
  <c r="G2063" i="16"/>
  <c r="G2064" i="16"/>
  <c r="G2065" i="16"/>
  <c r="G2066" i="16"/>
  <c r="G2067" i="16"/>
  <c r="G2068" i="16"/>
  <c r="G2069" i="16"/>
  <c r="G2070" i="16"/>
  <c r="G2071" i="16"/>
  <c r="G2072" i="16"/>
  <c r="G2073" i="16"/>
  <c r="G2074" i="16"/>
  <c r="G2075" i="16"/>
  <c r="G2076" i="16"/>
  <c r="G2077" i="16"/>
  <c r="G2078" i="16"/>
  <c r="G2079" i="16"/>
  <c r="G2080" i="16"/>
  <c r="G2081" i="16"/>
  <c r="G2082" i="16"/>
  <c r="G2083" i="16"/>
  <c r="G2084" i="16"/>
  <c r="G2085" i="16"/>
  <c r="G2086" i="16"/>
  <c r="G2087" i="16"/>
  <c r="G2088" i="16"/>
  <c r="G2089" i="16"/>
  <c r="G2090" i="16"/>
  <c r="G2091" i="16"/>
  <c r="G2092" i="16"/>
  <c r="G2093" i="16"/>
  <c r="G2094" i="16"/>
  <c r="G2095" i="16"/>
  <c r="G2096" i="16"/>
  <c r="G2097" i="16"/>
  <c r="G2098" i="16"/>
  <c r="G2099" i="16"/>
  <c r="G2100" i="16"/>
  <c r="G2101" i="16"/>
  <c r="G2102" i="16"/>
  <c r="G2103" i="16"/>
  <c r="G2104" i="16"/>
  <c r="G2105" i="16"/>
  <c r="G2106" i="16"/>
  <c r="G2107" i="16"/>
  <c r="G2108" i="16"/>
  <c r="G2109" i="16"/>
  <c r="G2110" i="16"/>
  <c r="G2111" i="16"/>
  <c r="G2112" i="16"/>
  <c r="G2113" i="16"/>
  <c r="G2114" i="16"/>
  <c r="G2115" i="16"/>
  <c r="G2116" i="16"/>
  <c r="G2117" i="16"/>
  <c r="G2118" i="16"/>
  <c r="G2119" i="16"/>
  <c r="G2120" i="16"/>
  <c r="G2121" i="16"/>
  <c r="G2122" i="16"/>
  <c r="G2123" i="16"/>
  <c r="G2124" i="16"/>
  <c r="G2125" i="16"/>
  <c r="G2126" i="16"/>
  <c r="G2127" i="16"/>
  <c r="G2128" i="16"/>
  <c r="G2129" i="16"/>
  <c r="G2130" i="16"/>
  <c r="G2131" i="16"/>
  <c r="G2132" i="16"/>
  <c r="G2133" i="16"/>
  <c r="G2134" i="16"/>
  <c r="G2135" i="16"/>
  <c r="G2136" i="16"/>
  <c r="G2137" i="16"/>
  <c r="G2138" i="16"/>
  <c r="G2139" i="16"/>
  <c r="G2140" i="16"/>
  <c r="G2141" i="16"/>
  <c r="G2142" i="16"/>
  <c r="G2143" i="16"/>
  <c r="G2144" i="16"/>
  <c r="G2145" i="16"/>
  <c r="G2146" i="16"/>
  <c r="G2147" i="16"/>
  <c r="G2148" i="16"/>
  <c r="G2149" i="16"/>
  <c r="G2150" i="16"/>
  <c r="G2151" i="16"/>
  <c r="G2152" i="16"/>
  <c r="G2153" i="16"/>
  <c r="G2154" i="16"/>
  <c r="G2155" i="16"/>
  <c r="G2156" i="16"/>
  <c r="G2157" i="16"/>
  <c r="G2158" i="16"/>
  <c r="G2159" i="16"/>
  <c r="G2160" i="16"/>
  <c r="G2161" i="16"/>
  <c r="G2162" i="16"/>
  <c r="G2163" i="16"/>
  <c r="G2164" i="16"/>
  <c r="G2165" i="16"/>
  <c r="G2166" i="16"/>
  <c r="G2167" i="16"/>
  <c r="G2168" i="16"/>
  <c r="G2169" i="16"/>
  <c r="G2170" i="16"/>
  <c r="G2171" i="16"/>
  <c r="G2172" i="16"/>
  <c r="G2173" i="16"/>
  <c r="G2174" i="16"/>
  <c r="G2175" i="16"/>
  <c r="G2176" i="16"/>
  <c r="G2177" i="16"/>
  <c r="G2178" i="16"/>
  <c r="G2179" i="16"/>
  <c r="G2180" i="16"/>
  <c r="G2181" i="16"/>
  <c r="G2182" i="16"/>
  <c r="G2183" i="16"/>
  <c r="G2184" i="16"/>
  <c r="G2185" i="16"/>
  <c r="G2186" i="16"/>
  <c r="G2187" i="16"/>
  <c r="G2188" i="16"/>
  <c r="G2189" i="16"/>
  <c r="G2190" i="16"/>
  <c r="G2191" i="16"/>
  <c r="G2192" i="16"/>
  <c r="G2193" i="16"/>
  <c r="G2194" i="16"/>
  <c r="G2195" i="16"/>
  <c r="G2196" i="16"/>
  <c r="G2197" i="16"/>
  <c r="G2198" i="16"/>
  <c r="G2199" i="16"/>
  <c r="G2200" i="16"/>
  <c r="G2201" i="16"/>
  <c r="G2202" i="16"/>
  <c r="G2203" i="16"/>
  <c r="G2204" i="16"/>
  <c r="G2205" i="16"/>
  <c r="G2206" i="16"/>
  <c r="G2207" i="16"/>
  <c r="G2208" i="16"/>
  <c r="G2209" i="16"/>
  <c r="G2210" i="16"/>
  <c r="G2211" i="16"/>
  <c r="G2212" i="16"/>
  <c r="G2213" i="16"/>
  <c r="G2214" i="16"/>
  <c r="G2215" i="16"/>
  <c r="G2216" i="16"/>
  <c r="G2217" i="16"/>
  <c r="G2218" i="16"/>
  <c r="G2219" i="16"/>
  <c r="G2220" i="16"/>
  <c r="G2221" i="16"/>
  <c r="G2222" i="16"/>
  <c r="G2223" i="16"/>
  <c r="G2224" i="16"/>
  <c r="G2225" i="16"/>
  <c r="G2226" i="16"/>
  <c r="G2227" i="16"/>
  <c r="G2228" i="16"/>
  <c r="G2229" i="16"/>
  <c r="G2230" i="16"/>
  <c r="G2231" i="16"/>
  <c r="G2232" i="16"/>
  <c r="G2233" i="16"/>
  <c r="G2234" i="16"/>
  <c r="G2235" i="16"/>
  <c r="G2236" i="16"/>
  <c r="G2237" i="16"/>
  <c r="G2238" i="16"/>
  <c r="G2239" i="16"/>
  <c r="G2240" i="16"/>
  <c r="G2241" i="16"/>
  <c r="G2242" i="16"/>
  <c r="G2243" i="16"/>
  <c r="G2244" i="16"/>
  <c r="G2245" i="16"/>
  <c r="G2246" i="16"/>
  <c r="G2247" i="16"/>
  <c r="G2248" i="16"/>
  <c r="G2249" i="16"/>
  <c r="G2250" i="16"/>
  <c r="G2251" i="16"/>
  <c r="G2252" i="16"/>
  <c r="G2253" i="16"/>
  <c r="G2254" i="16"/>
  <c r="G2255" i="16"/>
  <c r="G2256" i="16"/>
  <c r="G2257" i="16"/>
  <c r="G2258" i="16"/>
  <c r="G2259" i="16"/>
  <c r="G2260" i="16"/>
  <c r="G2261" i="16"/>
  <c r="G2262" i="16"/>
  <c r="G2263" i="16"/>
  <c r="G2264" i="16"/>
  <c r="G2265" i="16"/>
  <c r="G2266" i="16"/>
  <c r="G2267" i="16"/>
  <c r="G2268" i="16"/>
  <c r="G2269" i="16"/>
  <c r="G2270" i="16"/>
  <c r="G2271" i="16"/>
  <c r="G2272" i="16"/>
  <c r="G2273" i="16"/>
  <c r="G2274" i="16"/>
  <c r="G2275" i="16"/>
  <c r="G2276" i="16"/>
  <c r="G2277" i="16"/>
  <c r="G2278" i="16"/>
  <c r="G2279" i="16"/>
  <c r="G2280" i="16"/>
  <c r="G2281" i="16"/>
  <c r="G2282" i="16"/>
  <c r="G2283" i="16"/>
  <c r="G2284" i="16"/>
  <c r="G2285" i="16"/>
  <c r="G2286" i="16"/>
  <c r="G2287" i="16"/>
  <c r="G2288" i="16"/>
  <c r="G2289" i="16"/>
  <c r="G2290" i="16"/>
  <c r="G2291" i="16"/>
  <c r="G2292" i="16"/>
  <c r="G2293" i="16"/>
  <c r="G2294" i="16"/>
  <c r="G2295" i="16"/>
  <c r="G2296" i="16"/>
  <c r="G2297" i="16"/>
  <c r="G2298" i="16"/>
  <c r="G2299" i="16"/>
  <c r="G2300" i="16"/>
  <c r="G2301" i="16"/>
  <c r="G2302" i="16"/>
  <c r="G2303" i="16"/>
  <c r="G2304" i="16"/>
  <c r="G2305" i="16"/>
  <c r="G2306" i="16"/>
  <c r="G2307" i="16"/>
  <c r="G2308" i="16"/>
  <c r="G2309" i="16"/>
  <c r="G2310" i="16"/>
  <c r="G2311" i="16"/>
  <c r="G2312" i="16"/>
  <c r="G2313" i="16"/>
  <c r="G2314" i="16"/>
  <c r="G2315" i="16"/>
  <c r="G2316" i="16"/>
  <c r="G2317" i="16"/>
  <c r="G2318" i="16"/>
  <c r="G2319" i="16"/>
  <c r="G2320" i="16"/>
  <c r="G2321" i="16"/>
  <c r="G2322" i="16"/>
  <c r="G2323" i="16"/>
  <c r="G2324" i="16"/>
  <c r="G2325" i="16"/>
  <c r="G2326" i="16"/>
  <c r="G2327" i="16"/>
  <c r="G2328" i="16"/>
  <c r="G2329" i="16"/>
  <c r="G2330" i="16"/>
  <c r="G2331" i="16"/>
  <c r="G2332" i="16"/>
  <c r="G2333" i="16"/>
  <c r="G2334" i="16"/>
  <c r="G2335" i="16"/>
  <c r="G2336" i="16"/>
  <c r="G2337" i="16"/>
  <c r="G2338" i="16"/>
  <c r="G2339" i="16"/>
  <c r="G2340" i="16"/>
  <c r="G2341" i="16"/>
  <c r="G2342" i="16"/>
  <c r="G2343" i="16"/>
  <c r="G2344" i="16"/>
  <c r="G2345" i="16"/>
  <c r="G2346" i="16"/>
  <c r="G2347" i="16"/>
  <c r="G2348" i="16"/>
  <c r="G2349" i="16"/>
  <c r="G2350" i="16"/>
  <c r="G2351" i="16"/>
  <c r="G2352" i="16"/>
  <c r="G2353" i="16"/>
  <c r="G2354" i="16"/>
  <c r="G2355" i="16"/>
  <c r="G2356" i="16"/>
  <c r="G2357" i="16"/>
  <c r="G2358" i="16"/>
  <c r="G2359" i="16"/>
  <c r="G2360" i="16"/>
  <c r="G2361" i="16"/>
  <c r="G2362" i="16"/>
  <c r="G2363" i="16"/>
  <c r="G2364" i="16"/>
  <c r="G2365" i="16"/>
  <c r="G2366" i="16"/>
  <c r="G2367" i="16"/>
  <c r="G2368" i="16"/>
  <c r="G2369" i="16"/>
  <c r="G2370" i="16"/>
  <c r="G2371" i="16"/>
  <c r="G2372" i="16"/>
  <c r="G2373" i="16"/>
  <c r="G2374" i="16"/>
  <c r="G2375" i="16"/>
  <c r="G2376" i="16"/>
  <c r="G2377" i="16"/>
  <c r="G2378" i="16"/>
  <c r="G2379" i="16"/>
  <c r="G2380" i="16"/>
  <c r="G2381" i="16"/>
  <c r="G2382" i="16"/>
  <c r="G2383" i="16"/>
  <c r="G2384" i="16"/>
  <c r="G2385" i="16"/>
  <c r="G2386" i="16"/>
  <c r="G2387" i="16"/>
  <c r="G2388" i="16"/>
  <c r="G2389" i="16"/>
  <c r="G2390" i="16"/>
  <c r="G2391" i="16"/>
  <c r="G2392" i="16"/>
  <c r="G2393" i="16"/>
  <c r="G2394" i="16"/>
  <c r="G2395" i="16"/>
  <c r="G2396" i="16"/>
  <c r="G2397" i="16"/>
  <c r="G2398" i="16"/>
  <c r="G2399" i="16"/>
  <c r="G2400" i="16"/>
  <c r="G2401" i="16"/>
  <c r="G2402" i="16"/>
  <c r="G2403" i="16"/>
  <c r="G2404" i="16"/>
  <c r="G2405" i="16"/>
  <c r="G2406" i="16"/>
  <c r="G2407" i="16"/>
  <c r="G2408" i="16"/>
  <c r="G2409" i="16"/>
  <c r="G2410" i="16"/>
  <c r="G2411" i="16"/>
  <c r="G2412" i="16"/>
  <c r="G2413" i="16"/>
  <c r="G2414" i="16"/>
  <c r="G2415" i="16"/>
  <c r="G2416" i="16"/>
  <c r="G2417" i="16"/>
  <c r="G2418" i="16"/>
  <c r="G2419" i="16"/>
  <c r="G2420" i="16"/>
  <c r="G2421" i="16"/>
  <c r="G2422" i="16"/>
  <c r="G2423" i="16"/>
  <c r="G2424" i="16"/>
  <c r="G2425" i="16"/>
  <c r="G2426" i="16"/>
  <c r="G2427" i="16"/>
  <c r="G2428" i="16"/>
  <c r="G2429" i="16"/>
  <c r="G2430" i="16"/>
  <c r="G2431" i="16"/>
  <c r="G2432" i="16"/>
  <c r="G2433" i="16"/>
  <c r="G2434" i="16"/>
  <c r="G2435" i="16"/>
  <c r="G2436" i="16"/>
  <c r="G2437" i="16"/>
  <c r="G2438" i="16"/>
  <c r="G2439" i="16"/>
  <c r="G2440" i="16"/>
  <c r="G2441" i="16"/>
  <c r="G2442" i="16"/>
  <c r="G2443" i="16"/>
  <c r="G2444" i="16"/>
  <c r="G2445" i="16"/>
  <c r="G2446" i="16"/>
  <c r="G2447" i="16"/>
  <c r="G2448" i="16"/>
  <c r="G2449" i="16"/>
  <c r="G2450" i="16"/>
  <c r="G2451" i="16"/>
  <c r="G2452" i="16"/>
  <c r="G2453" i="16"/>
  <c r="G2454" i="16"/>
  <c r="G2455" i="16"/>
  <c r="G2456" i="16"/>
  <c r="G2457" i="16"/>
  <c r="G2458" i="16"/>
  <c r="G2459" i="16"/>
  <c r="G2460" i="16"/>
  <c r="G2461" i="16"/>
  <c r="G2462" i="16"/>
  <c r="G2463" i="16"/>
  <c r="G2464" i="16"/>
  <c r="G2465" i="16"/>
  <c r="G2466" i="16"/>
  <c r="G2467" i="16"/>
  <c r="G2468" i="16"/>
  <c r="G2469" i="16"/>
  <c r="G2470" i="16"/>
  <c r="G2471" i="16"/>
  <c r="G2472" i="16"/>
  <c r="G2473" i="16"/>
  <c r="G2474" i="16"/>
  <c r="G2475" i="16"/>
  <c r="G2476" i="16"/>
  <c r="G2477" i="16"/>
  <c r="G2478" i="16"/>
  <c r="G2479" i="16"/>
  <c r="G2480" i="16"/>
  <c r="G2481" i="16"/>
  <c r="G2482" i="16"/>
  <c r="G2483" i="16"/>
  <c r="G2484" i="16"/>
  <c r="G2485" i="16"/>
  <c r="G2486" i="16"/>
  <c r="G2487" i="16"/>
  <c r="G2488" i="16"/>
  <c r="G2489" i="16"/>
  <c r="G2490" i="16"/>
  <c r="G2491" i="16"/>
  <c r="G2492" i="16"/>
  <c r="G2493" i="16"/>
  <c r="G2494" i="16"/>
  <c r="G2495" i="16"/>
  <c r="G2496" i="16"/>
  <c r="G2497" i="16"/>
  <c r="G2498" i="16"/>
  <c r="G2499" i="16"/>
  <c r="G2500" i="16"/>
  <c r="G2501" i="16"/>
  <c r="G2502" i="16"/>
  <c r="G2503" i="16"/>
  <c r="G2504" i="16"/>
  <c r="G2505" i="16"/>
  <c r="G2506" i="16"/>
  <c r="G2507" i="16"/>
  <c r="G2508" i="16"/>
  <c r="G2509" i="16"/>
  <c r="G2510" i="16"/>
  <c r="G2511" i="16"/>
  <c r="G2512" i="16"/>
  <c r="G2513" i="16"/>
  <c r="G2514" i="16"/>
  <c r="G2515" i="16"/>
  <c r="G2516" i="16"/>
  <c r="G2517" i="16"/>
  <c r="G2518" i="16"/>
  <c r="G2519" i="16"/>
  <c r="G2520" i="16"/>
  <c r="G2521" i="16"/>
  <c r="G2522" i="16"/>
  <c r="G2523" i="16"/>
  <c r="G2524" i="16"/>
  <c r="G2525" i="16"/>
  <c r="G2526" i="16"/>
  <c r="G2527" i="16"/>
  <c r="G2528" i="16"/>
  <c r="G2529" i="16"/>
  <c r="G2530" i="16"/>
  <c r="G2531" i="16"/>
  <c r="G2532" i="16"/>
  <c r="G2533" i="16"/>
  <c r="G2534" i="16"/>
  <c r="G2535" i="16"/>
  <c r="G2536" i="16"/>
  <c r="G2537" i="16"/>
  <c r="G2538" i="16"/>
  <c r="G2539" i="16"/>
  <c r="G2540" i="16"/>
  <c r="G2541" i="16"/>
  <c r="G2542" i="16"/>
  <c r="G2543" i="16"/>
  <c r="G2544" i="16"/>
  <c r="G2545" i="16"/>
  <c r="G2546" i="16"/>
  <c r="G2547" i="16"/>
  <c r="G2548" i="16"/>
  <c r="G2549" i="16"/>
  <c r="G2550" i="16"/>
  <c r="G2551" i="16"/>
  <c r="G2552" i="16"/>
  <c r="G2553" i="16"/>
  <c r="G2554" i="16"/>
  <c r="G2555" i="16"/>
  <c r="G2556" i="16"/>
  <c r="G2557" i="16"/>
  <c r="G2558" i="16"/>
  <c r="G2559" i="16"/>
  <c r="G2560" i="16"/>
  <c r="G2561" i="16"/>
  <c r="G2562" i="16"/>
  <c r="G2563" i="16"/>
  <c r="G2564" i="16"/>
  <c r="G2565" i="16"/>
  <c r="G2566" i="16"/>
  <c r="G2567" i="16"/>
  <c r="G2568" i="16"/>
  <c r="G2569" i="16"/>
  <c r="G2570" i="16"/>
  <c r="G2571" i="16"/>
  <c r="G2572" i="16"/>
  <c r="G2573" i="16"/>
  <c r="G2574" i="16"/>
  <c r="G2575" i="16"/>
  <c r="G2576" i="16"/>
  <c r="G2577" i="16"/>
  <c r="G2578" i="16"/>
  <c r="G2579" i="16"/>
  <c r="G2580" i="16"/>
  <c r="G2581" i="16"/>
  <c r="G2582" i="16"/>
  <c r="G2583" i="16"/>
  <c r="G2584" i="16"/>
  <c r="G2585" i="16"/>
  <c r="G2586" i="16"/>
  <c r="G2587" i="16"/>
  <c r="G2588" i="16"/>
  <c r="G2589" i="16"/>
  <c r="G2590" i="16"/>
  <c r="G2591" i="16"/>
  <c r="G2592" i="16"/>
  <c r="G2593" i="16"/>
  <c r="G2594" i="16"/>
  <c r="G2595" i="16"/>
  <c r="G2596" i="16"/>
  <c r="G2597" i="16"/>
  <c r="G2598" i="16"/>
  <c r="G2599" i="16"/>
  <c r="G2600" i="16"/>
  <c r="G2601" i="16"/>
  <c r="G2602" i="16"/>
  <c r="G2603" i="16"/>
  <c r="G2604" i="16"/>
  <c r="G2605" i="16"/>
  <c r="G2606" i="16"/>
  <c r="G2607" i="16"/>
  <c r="G2608" i="16"/>
  <c r="G2609" i="16"/>
  <c r="G2610" i="16"/>
  <c r="G2611" i="16"/>
  <c r="G2612" i="16"/>
  <c r="G2613" i="16"/>
  <c r="G2614" i="16"/>
  <c r="G2615" i="16"/>
  <c r="G2616" i="16"/>
  <c r="G2617" i="16"/>
  <c r="G2618" i="16"/>
  <c r="G2619" i="16"/>
  <c r="G2620" i="16"/>
  <c r="G2621" i="16"/>
  <c r="G2622" i="16"/>
  <c r="G2623" i="16"/>
  <c r="G2624" i="16"/>
  <c r="G2625" i="16"/>
  <c r="G2626" i="16"/>
  <c r="G2627" i="16"/>
  <c r="G2628" i="16"/>
  <c r="G2629" i="16"/>
  <c r="G2630" i="16"/>
  <c r="G2631" i="16"/>
  <c r="G2632" i="16"/>
  <c r="G2633" i="16"/>
  <c r="G2634" i="16"/>
  <c r="G2635" i="16"/>
  <c r="G2636" i="16"/>
  <c r="G2637" i="16"/>
  <c r="G2638" i="16"/>
  <c r="G2639" i="16"/>
  <c r="G2640" i="16"/>
  <c r="G2641" i="16"/>
  <c r="G2642" i="16"/>
  <c r="G2643" i="16"/>
  <c r="G2644" i="16"/>
  <c r="G2645" i="16"/>
  <c r="G2646" i="16"/>
  <c r="G2647" i="16"/>
  <c r="G2648" i="16"/>
  <c r="G2649" i="16"/>
  <c r="G2650" i="16"/>
  <c r="G2651" i="16"/>
  <c r="G2652" i="16"/>
  <c r="G2653" i="16"/>
  <c r="G2654" i="16"/>
  <c r="G2655" i="16"/>
  <c r="G2656" i="16"/>
  <c r="G2657" i="16"/>
  <c r="G2658" i="16"/>
  <c r="G2659" i="16"/>
  <c r="G2660" i="16"/>
  <c r="G2661" i="16"/>
  <c r="G2662" i="16"/>
  <c r="G2663" i="16"/>
  <c r="G2664" i="16"/>
  <c r="G2665" i="16"/>
  <c r="G2666" i="16"/>
  <c r="G2667" i="16"/>
  <c r="G2668" i="16"/>
  <c r="G2669" i="16"/>
  <c r="G2670" i="16"/>
  <c r="G2671" i="16"/>
  <c r="G2672" i="16"/>
  <c r="G2673" i="16"/>
  <c r="G2674" i="16"/>
  <c r="G2675" i="16"/>
  <c r="G2676" i="16"/>
  <c r="G2677" i="16"/>
  <c r="G2678" i="16"/>
  <c r="G2679" i="16"/>
  <c r="G2680" i="16"/>
  <c r="G2681" i="16"/>
  <c r="G2682" i="16"/>
  <c r="G2683" i="16"/>
  <c r="G2684" i="16"/>
  <c r="G2685" i="16"/>
  <c r="G2686" i="16"/>
  <c r="G2687" i="16"/>
  <c r="G2688" i="16"/>
  <c r="G2689" i="16"/>
  <c r="G2690" i="16"/>
  <c r="G2691" i="16"/>
  <c r="G2692" i="16"/>
  <c r="G2693" i="16"/>
  <c r="G2694" i="16"/>
  <c r="G2695" i="16"/>
  <c r="G2696" i="16"/>
  <c r="G2697" i="16"/>
  <c r="G2698" i="16"/>
  <c r="G2699" i="16"/>
  <c r="G2700" i="16"/>
  <c r="G2701" i="16"/>
  <c r="G2702" i="16"/>
  <c r="G2703" i="16"/>
  <c r="G2704" i="16"/>
  <c r="G2705" i="16"/>
  <c r="G2706" i="16"/>
  <c r="G2707" i="16"/>
  <c r="G2708" i="16"/>
  <c r="G2709" i="16"/>
  <c r="G2710" i="16"/>
  <c r="G2711" i="16"/>
  <c r="G2712" i="16"/>
  <c r="G2713" i="16"/>
  <c r="G2714" i="16"/>
  <c r="G2715" i="16"/>
  <c r="G2716" i="16"/>
  <c r="G2717" i="16"/>
  <c r="G2718" i="16"/>
  <c r="G2719" i="16"/>
  <c r="G2720" i="16"/>
  <c r="G2721" i="16"/>
  <c r="G2722" i="16"/>
  <c r="G2723" i="16"/>
  <c r="G2724" i="16"/>
  <c r="G2725" i="16"/>
  <c r="G2726" i="16"/>
  <c r="G2727" i="16"/>
  <c r="G2728" i="16"/>
  <c r="G2729" i="16"/>
  <c r="G2730" i="16"/>
  <c r="G2731" i="16"/>
  <c r="G2732" i="16"/>
  <c r="G2733" i="16"/>
  <c r="G2734" i="16"/>
  <c r="G2735" i="16"/>
  <c r="G2736" i="16"/>
  <c r="G2737" i="16"/>
  <c r="G2738" i="16"/>
  <c r="G2739" i="16"/>
  <c r="G2740" i="16"/>
  <c r="G2741" i="16"/>
  <c r="G2742" i="16"/>
  <c r="G2743" i="16"/>
  <c r="G2744" i="16"/>
  <c r="G2745" i="16"/>
  <c r="G2746" i="16"/>
  <c r="G2747" i="16"/>
  <c r="G2748" i="16"/>
  <c r="G2749" i="16"/>
  <c r="G2750" i="16"/>
  <c r="G2751" i="16"/>
  <c r="G2752" i="16"/>
  <c r="G2753" i="16"/>
  <c r="G2754" i="16"/>
  <c r="G2755" i="16"/>
  <c r="G2756" i="16"/>
  <c r="G2757" i="16"/>
  <c r="G2758" i="16"/>
  <c r="G2759" i="16"/>
  <c r="G2760" i="16"/>
  <c r="G2761" i="16"/>
  <c r="G2762" i="16"/>
  <c r="G2763" i="16"/>
  <c r="G2764" i="16"/>
  <c r="G2765" i="16"/>
  <c r="G2766" i="16"/>
  <c r="G2767" i="16"/>
  <c r="G2768" i="16"/>
  <c r="G2769" i="16"/>
  <c r="G2770" i="16"/>
  <c r="G2771" i="16"/>
  <c r="G2772" i="16"/>
  <c r="G2773" i="16"/>
  <c r="G2774" i="16"/>
  <c r="G2775" i="16"/>
  <c r="G2776" i="16"/>
  <c r="G2777" i="16"/>
  <c r="G2778" i="16"/>
  <c r="G2779" i="16"/>
  <c r="G2780" i="16"/>
  <c r="G2781" i="16"/>
  <c r="G2782" i="16"/>
  <c r="G2783" i="16"/>
  <c r="G2784" i="16"/>
  <c r="G2785" i="16"/>
  <c r="G2786" i="16"/>
  <c r="G2787" i="16"/>
  <c r="G2788" i="16"/>
  <c r="G2789" i="16"/>
  <c r="G2790" i="16"/>
  <c r="G2791" i="16"/>
  <c r="G2792" i="16"/>
  <c r="G2793" i="16"/>
  <c r="G2794" i="16"/>
  <c r="G2795" i="16"/>
  <c r="G2796" i="16"/>
  <c r="G2797" i="16"/>
  <c r="G2798" i="16"/>
  <c r="G2799" i="16"/>
  <c r="G2800" i="16"/>
  <c r="G2801" i="16"/>
  <c r="G2802" i="16"/>
  <c r="G2803" i="16"/>
  <c r="G2804" i="16"/>
  <c r="G2805" i="16"/>
  <c r="G2806" i="16"/>
  <c r="G2807" i="16"/>
  <c r="G2808" i="16"/>
  <c r="G2809" i="16"/>
  <c r="G2810" i="16"/>
  <c r="G2811" i="16"/>
  <c r="G2812" i="16"/>
  <c r="G2813" i="16"/>
  <c r="G2814" i="16"/>
  <c r="G2815" i="16"/>
  <c r="G2816" i="16"/>
  <c r="G2817" i="16"/>
  <c r="G2818" i="16"/>
  <c r="G2819" i="16"/>
  <c r="G2820" i="16"/>
  <c r="G2821" i="16"/>
  <c r="G2822" i="16"/>
  <c r="G2823" i="16"/>
  <c r="G2824" i="16"/>
  <c r="G2825" i="16"/>
  <c r="G2826" i="16"/>
  <c r="G2827" i="16"/>
  <c r="G2828" i="16"/>
  <c r="G2829" i="16"/>
  <c r="G2830" i="16"/>
  <c r="G2831" i="16"/>
  <c r="G2832" i="16"/>
  <c r="G2833" i="16"/>
  <c r="G2834" i="16"/>
  <c r="G2835" i="16"/>
  <c r="G2836" i="16"/>
  <c r="G2837" i="16"/>
  <c r="G2838" i="16"/>
  <c r="G2839" i="16"/>
  <c r="G2840" i="16"/>
  <c r="G2841" i="16"/>
  <c r="G2842" i="16"/>
  <c r="G2843" i="16"/>
  <c r="G2844" i="16"/>
  <c r="G2845" i="16"/>
  <c r="G2846" i="16"/>
  <c r="G2847" i="16"/>
  <c r="G2848" i="16"/>
  <c r="G2849" i="16"/>
  <c r="G2850" i="16"/>
  <c r="G2851" i="16"/>
  <c r="G2852" i="16"/>
  <c r="G2853" i="16"/>
  <c r="G2854" i="16"/>
  <c r="G2855" i="16"/>
  <c r="G2856" i="16"/>
  <c r="G2857" i="16"/>
  <c r="G2858" i="16"/>
  <c r="G2859" i="16"/>
  <c r="G2860" i="16"/>
  <c r="G2861" i="16"/>
  <c r="G2862" i="16"/>
  <c r="G2863" i="16"/>
  <c r="G2864" i="16"/>
  <c r="G2865" i="16"/>
  <c r="G2866" i="16"/>
  <c r="G2867" i="16"/>
  <c r="G2868" i="16"/>
  <c r="G2869" i="16"/>
  <c r="G2870" i="16"/>
  <c r="G2871" i="16"/>
  <c r="G2872" i="16"/>
  <c r="G2873" i="16"/>
  <c r="G2874" i="16"/>
  <c r="G2875" i="16"/>
  <c r="G2876" i="16"/>
  <c r="G2877" i="16"/>
  <c r="G2878" i="16"/>
  <c r="G2879" i="16"/>
  <c r="G2880" i="16"/>
  <c r="G2881" i="16"/>
  <c r="G2882" i="16"/>
  <c r="G2883" i="16"/>
  <c r="G2884" i="16"/>
  <c r="G2885" i="16"/>
  <c r="G2886" i="16"/>
  <c r="G2887" i="16"/>
  <c r="G2888" i="16"/>
  <c r="G2889" i="16"/>
  <c r="G2890" i="16"/>
  <c r="G2891" i="16"/>
  <c r="G2892" i="16"/>
  <c r="G2893" i="16"/>
  <c r="G2894" i="16"/>
  <c r="G2895" i="16"/>
  <c r="G2896" i="16"/>
  <c r="G2897" i="16"/>
  <c r="G2898" i="16"/>
  <c r="G2899" i="16"/>
  <c r="G2900" i="16"/>
  <c r="G2901" i="16"/>
  <c r="G2902" i="16"/>
  <c r="G2903" i="16"/>
  <c r="G2904" i="16"/>
  <c r="G2905" i="16"/>
  <c r="G2906" i="16"/>
  <c r="G2907" i="16"/>
  <c r="G2908" i="16"/>
  <c r="G2909" i="16"/>
  <c r="G2910" i="16"/>
  <c r="G2911" i="16"/>
  <c r="G2912" i="16"/>
  <c r="G2913" i="16"/>
  <c r="G2914" i="16"/>
  <c r="G2915" i="16"/>
  <c r="G2916" i="16"/>
  <c r="G2917" i="16"/>
  <c r="G2918" i="16"/>
  <c r="G2919" i="16"/>
  <c r="G2920" i="16"/>
  <c r="G2921" i="16"/>
  <c r="G2922" i="16"/>
  <c r="G2923" i="16"/>
  <c r="G2924" i="16"/>
  <c r="G2925" i="16"/>
  <c r="G2926" i="16"/>
  <c r="G2927" i="16"/>
  <c r="G2928" i="16"/>
  <c r="G2929" i="16"/>
  <c r="G2930" i="16"/>
  <c r="G2931" i="16"/>
  <c r="G2932" i="16"/>
  <c r="G2933" i="16"/>
  <c r="G2934" i="16"/>
  <c r="G2935" i="16"/>
  <c r="G2936" i="16"/>
  <c r="G2937" i="16"/>
  <c r="G2938" i="16"/>
  <c r="G2939" i="16"/>
  <c r="G2940" i="16"/>
  <c r="G2941" i="16"/>
  <c r="G2942" i="16"/>
  <c r="G2943" i="16"/>
  <c r="G2944" i="16"/>
  <c r="G2945" i="16"/>
  <c r="G2946" i="16"/>
  <c r="G2947" i="16"/>
  <c r="G2948" i="16"/>
  <c r="G2949" i="16"/>
  <c r="G2950" i="16"/>
  <c r="G2951" i="16"/>
  <c r="G2952" i="16"/>
  <c r="G2953" i="16"/>
  <c r="G2954" i="16"/>
  <c r="G2955" i="16"/>
  <c r="G2956" i="16"/>
  <c r="G2957" i="16"/>
  <c r="G2958" i="16"/>
  <c r="G2959" i="16"/>
  <c r="G2960" i="16"/>
  <c r="G2961" i="16"/>
  <c r="G2962" i="16"/>
  <c r="G2963" i="16"/>
  <c r="G2964" i="16"/>
  <c r="G2965" i="16"/>
  <c r="G2966" i="16"/>
  <c r="G2967" i="16"/>
  <c r="G2968" i="16"/>
  <c r="G2969" i="16"/>
  <c r="G2970" i="16"/>
  <c r="G2971" i="16"/>
  <c r="G2972" i="16"/>
  <c r="G2973" i="16"/>
  <c r="G2974" i="16"/>
  <c r="G2975" i="16"/>
  <c r="G2976" i="16"/>
  <c r="G2977" i="16"/>
  <c r="G2978" i="16"/>
  <c r="G2979" i="16"/>
  <c r="G2980" i="16"/>
  <c r="G2981" i="16"/>
  <c r="G2982" i="16"/>
  <c r="G2983" i="16"/>
  <c r="G2984" i="16"/>
  <c r="G2985" i="16"/>
  <c r="G2986" i="16"/>
  <c r="G2987" i="16"/>
  <c r="G2988" i="16"/>
  <c r="G2989" i="16"/>
  <c r="G2990" i="16"/>
  <c r="G2991" i="16"/>
  <c r="G2992" i="16"/>
  <c r="G2993" i="16"/>
  <c r="G2994" i="16"/>
  <c r="G2995" i="16"/>
  <c r="G2996" i="16"/>
  <c r="G2997" i="16"/>
  <c r="G2998" i="16"/>
  <c r="G2999" i="16"/>
  <c r="G3000" i="16"/>
  <c r="G3001" i="16"/>
  <c r="G3002" i="16"/>
  <c r="G3003" i="16"/>
  <c r="G3004" i="16"/>
  <c r="G3005" i="16"/>
  <c r="G3006" i="16"/>
  <c r="G3007" i="16"/>
  <c r="G3008" i="16"/>
  <c r="G3009" i="16"/>
  <c r="G3010" i="16"/>
  <c r="G3011" i="16"/>
  <c r="G3012" i="16"/>
  <c r="G3013" i="16"/>
  <c r="G3014" i="16"/>
  <c r="G3015" i="16"/>
  <c r="G3016" i="16"/>
  <c r="G3017" i="16"/>
  <c r="G3018" i="16"/>
  <c r="G3019" i="16"/>
  <c r="G3020" i="16"/>
  <c r="G3021" i="16"/>
  <c r="G3022" i="16"/>
  <c r="G3023" i="16"/>
  <c r="G3024" i="16"/>
  <c r="G3025" i="16"/>
  <c r="G3026" i="16"/>
  <c r="G3027" i="16"/>
  <c r="G3028" i="16"/>
  <c r="G3029" i="16"/>
  <c r="G3030" i="16"/>
  <c r="G3031" i="16"/>
  <c r="G3032" i="16"/>
  <c r="G3033" i="16"/>
  <c r="G3034" i="16"/>
  <c r="G3035" i="16"/>
  <c r="G3036" i="16"/>
  <c r="G3037" i="16"/>
  <c r="G3038" i="16"/>
  <c r="G3039" i="16"/>
  <c r="G3040" i="16"/>
  <c r="G3041" i="16"/>
  <c r="G3042" i="16"/>
  <c r="G3043" i="16"/>
  <c r="G3044" i="16"/>
  <c r="G3045" i="16"/>
  <c r="G3046" i="16"/>
  <c r="G3047" i="16"/>
  <c r="G3048" i="16"/>
  <c r="G3049" i="16"/>
  <c r="G3050" i="16"/>
  <c r="G3051" i="16"/>
  <c r="G3052" i="16"/>
  <c r="G3053" i="16"/>
  <c r="G3054" i="16"/>
  <c r="G3055" i="16"/>
  <c r="G3056" i="16"/>
  <c r="G3057" i="16"/>
  <c r="G3058" i="16"/>
  <c r="G3059" i="16"/>
  <c r="G3060" i="16"/>
  <c r="G3061" i="16"/>
  <c r="G3062" i="16"/>
  <c r="G3063" i="16"/>
  <c r="G3064" i="16"/>
  <c r="G3065" i="16"/>
  <c r="G3066" i="16"/>
  <c r="G3067" i="16"/>
  <c r="G3068" i="16"/>
  <c r="G3069" i="16"/>
  <c r="G3070" i="16"/>
  <c r="G3071" i="16"/>
  <c r="G3072" i="16"/>
  <c r="G3073" i="16"/>
  <c r="G3074" i="16"/>
  <c r="G3075" i="16"/>
  <c r="G3076" i="16"/>
  <c r="G3077" i="16"/>
  <c r="G3078" i="16"/>
  <c r="G3079" i="16"/>
  <c r="G3080" i="16"/>
  <c r="G3081" i="16"/>
  <c r="G3082" i="16"/>
  <c r="G3083" i="16"/>
  <c r="G3084" i="16"/>
  <c r="G3085" i="16"/>
  <c r="G3086" i="16"/>
  <c r="G3087" i="16"/>
  <c r="G3088" i="16"/>
  <c r="G3089" i="16"/>
  <c r="G3090" i="16"/>
  <c r="G3091" i="16"/>
  <c r="G3092" i="16"/>
  <c r="G3093" i="16"/>
  <c r="G3094" i="16"/>
  <c r="G3095" i="16"/>
  <c r="G3096" i="16"/>
  <c r="G3097" i="16"/>
  <c r="G3098" i="16"/>
  <c r="G3099" i="16"/>
  <c r="G3100" i="16"/>
  <c r="G3101" i="16"/>
  <c r="G3102" i="16"/>
  <c r="G3103" i="16"/>
  <c r="G3104" i="16"/>
  <c r="G3105" i="16"/>
  <c r="G3106" i="16"/>
  <c r="G3107" i="16"/>
  <c r="G3108" i="16"/>
  <c r="G3109" i="16"/>
  <c r="G3110" i="16"/>
  <c r="G3111" i="16"/>
  <c r="G3112" i="16"/>
  <c r="G3113" i="16"/>
  <c r="G3114" i="16"/>
  <c r="G3115" i="16"/>
  <c r="G3116" i="16"/>
  <c r="G3117" i="16"/>
  <c r="G3118" i="16"/>
  <c r="G3119" i="16"/>
  <c r="G3120" i="16"/>
  <c r="G3121" i="16"/>
  <c r="G3122" i="16"/>
  <c r="G3123" i="16"/>
  <c r="G3124" i="16"/>
  <c r="G3125" i="16"/>
  <c r="G3126" i="16"/>
  <c r="G3127" i="16"/>
  <c r="G3128" i="16"/>
  <c r="G3129" i="16"/>
  <c r="G3130" i="16"/>
  <c r="G3131" i="16"/>
  <c r="G3132" i="16"/>
  <c r="G3133" i="16"/>
  <c r="G3134" i="16"/>
  <c r="G3135" i="16"/>
  <c r="G3136" i="16"/>
  <c r="G3137" i="16"/>
  <c r="G3138" i="16"/>
  <c r="G3139" i="16"/>
  <c r="G3140" i="16"/>
  <c r="G3141" i="16"/>
  <c r="G3142" i="16"/>
  <c r="G3143" i="16"/>
  <c r="G3144" i="16"/>
  <c r="G3145" i="16"/>
  <c r="G3146" i="16"/>
  <c r="G3147" i="16"/>
  <c r="G3148" i="16"/>
  <c r="G3149" i="16"/>
  <c r="G3150" i="16"/>
  <c r="G3151" i="16"/>
  <c r="G3152" i="16"/>
  <c r="G3153" i="16"/>
  <c r="G3154" i="16"/>
  <c r="G3155" i="16"/>
  <c r="G3156" i="16"/>
  <c r="G3157" i="16"/>
  <c r="G3158" i="16"/>
  <c r="G3159" i="16"/>
  <c r="G3160" i="16"/>
  <c r="G3161" i="16"/>
  <c r="G3162" i="16"/>
  <c r="G3163" i="16"/>
  <c r="G3164" i="16"/>
  <c r="G3165" i="16"/>
  <c r="G3166" i="16"/>
  <c r="G3167" i="16"/>
  <c r="G3168" i="16"/>
  <c r="G3169" i="16"/>
  <c r="G3170" i="16"/>
  <c r="G3171" i="16"/>
  <c r="G3172" i="16"/>
  <c r="G3173" i="16"/>
  <c r="G3174" i="16"/>
  <c r="G3175" i="16"/>
  <c r="G3176" i="16"/>
  <c r="G3177" i="16"/>
  <c r="G3178" i="16"/>
  <c r="G3179" i="16"/>
  <c r="G3180" i="16"/>
  <c r="G3181" i="16"/>
  <c r="G3182" i="16"/>
  <c r="G3183" i="16"/>
  <c r="G3184" i="16"/>
  <c r="G3185" i="16"/>
  <c r="G3186" i="16"/>
  <c r="G3187" i="16"/>
  <c r="G3188" i="16"/>
  <c r="G3189" i="16"/>
  <c r="G3190" i="16"/>
  <c r="G3191" i="16"/>
  <c r="G3192" i="16"/>
  <c r="G3193" i="16"/>
  <c r="G3194" i="16"/>
  <c r="G3195" i="16"/>
  <c r="G3196" i="16"/>
  <c r="G3197" i="16"/>
  <c r="G3198" i="16"/>
  <c r="G3199" i="16"/>
  <c r="G3200" i="16"/>
  <c r="G3201" i="16"/>
  <c r="G3202" i="16"/>
  <c r="G3203" i="16"/>
  <c r="G3204" i="16"/>
  <c r="G3205" i="16"/>
  <c r="G3206" i="16"/>
  <c r="G3207" i="16"/>
  <c r="G3208" i="16"/>
  <c r="G3209" i="16"/>
  <c r="G3210" i="16"/>
  <c r="G3211" i="16"/>
  <c r="G3212" i="16"/>
  <c r="G3213" i="16"/>
  <c r="G3214" i="16"/>
  <c r="G3215" i="16"/>
  <c r="G3216" i="16"/>
  <c r="G3217" i="16"/>
  <c r="G3218" i="16"/>
  <c r="G3219" i="16"/>
  <c r="G3220" i="16"/>
  <c r="G3221" i="16"/>
  <c r="G3222" i="16"/>
  <c r="G3223" i="16"/>
  <c r="G3224" i="16"/>
  <c r="G3225" i="16"/>
  <c r="G3226" i="16"/>
  <c r="G3227" i="16"/>
  <c r="G3228" i="16"/>
  <c r="G3229" i="16"/>
  <c r="G3230" i="16"/>
  <c r="G3231" i="16"/>
  <c r="G3232" i="16"/>
  <c r="G3233" i="16"/>
  <c r="G3234" i="16"/>
  <c r="G3235" i="16"/>
  <c r="G3236" i="16"/>
  <c r="G3237" i="16"/>
  <c r="G3238" i="16"/>
  <c r="G3239" i="16"/>
  <c r="G3240" i="16"/>
  <c r="G3241" i="16"/>
  <c r="G3242" i="16"/>
  <c r="G3243" i="16"/>
  <c r="G3244" i="16"/>
  <c r="G3245" i="16"/>
  <c r="G3246" i="16"/>
  <c r="G3247" i="16"/>
  <c r="G3248" i="16"/>
  <c r="G3249" i="16"/>
  <c r="G3250" i="16"/>
  <c r="G3251" i="16"/>
  <c r="G3252" i="16"/>
  <c r="G3253" i="16"/>
  <c r="G3254" i="16"/>
  <c r="G3255" i="16"/>
  <c r="G3256" i="16"/>
  <c r="G3257" i="16"/>
  <c r="G3258" i="16"/>
  <c r="G3259" i="16"/>
  <c r="G3260" i="16"/>
  <c r="G3261" i="16"/>
  <c r="G3262" i="16"/>
  <c r="G3263" i="16"/>
  <c r="G3264" i="16"/>
  <c r="G3265" i="16"/>
  <c r="G3266" i="16"/>
  <c r="G3267" i="16"/>
  <c r="G3268" i="16"/>
  <c r="G3269" i="16"/>
  <c r="G3270" i="16"/>
  <c r="G3271" i="16"/>
  <c r="G3272" i="16"/>
  <c r="G3273" i="16"/>
  <c r="G3274" i="16"/>
  <c r="G3275" i="16"/>
  <c r="G3276" i="16"/>
  <c r="G3277" i="16"/>
  <c r="G3278" i="16"/>
  <c r="G3279" i="16"/>
  <c r="G3280" i="16"/>
  <c r="G3281" i="16"/>
  <c r="G3282" i="16"/>
  <c r="G3283" i="16"/>
  <c r="G3284" i="16"/>
  <c r="G3285" i="16"/>
  <c r="G3286" i="16"/>
  <c r="G3287" i="16"/>
  <c r="G3288" i="16"/>
  <c r="G3289" i="16"/>
  <c r="G3290" i="16"/>
  <c r="G3291" i="16"/>
  <c r="G3292" i="16"/>
  <c r="G3293" i="16"/>
  <c r="G3294" i="16"/>
  <c r="G3295" i="16"/>
  <c r="G3296" i="16"/>
  <c r="G3297" i="16"/>
  <c r="G3298" i="16"/>
  <c r="G3299" i="16"/>
  <c r="G3300" i="16"/>
  <c r="G3301" i="16"/>
  <c r="G3302" i="16"/>
  <c r="G3303" i="16"/>
  <c r="G3304" i="16"/>
  <c r="G3305" i="16"/>
  <c r="G3306" i="16"/>
  <c r="G3307" i="16"/>
  <c r="G3308" i="16"/>
  <c r="G3309" i="16"/>
  <c r="G3310" i="16"/>
  <c r="G3311" i="16"/>
  <c r="G3312" i="16"/>
  <c r="G3313" i="16"/>
  <c r="G3314" i="16"/>
  <c r="G3315" i="16"/>
  <c r="G3316" i="16"/>
  <c r="G3317" i="16"/>
  <c r="G3318" i="16"/>
  <c r="G3319" i="16"/>
  <c r="G3320" i="16"/>
  <c r="G3321" i="16"/>
  <c r="G3322" i="16"/>
  <c r="G3323" i="16"/>
  <c r="G3324" i="16"/>
  <c r="G3325" i="16"/>
  <c r="G3326" i="16"/>
  <c r="G3327" i="16"/>
  <c r="G3328" i="16"/>
  <c r="G3329" i="16"/>
  <c r="G3330" i="16"/>
  <c r="G3331" i="16"/>
  <c r="G3332" i="16"/>
  <c r="G3333" i="16"/>
  <c r="G3334" i="16"/>
  <c r="G3335" i="16"/>
  <c r="G3336" i="16"/>
  <c r="G3337" i="16"/>
  <c r="G3338" i="16"/>
  <c r="G3339" i="16"/>
  <c r="G3340" i="16"/>
  <c r="G3341" i="16"/>
  <c r="G3342" i="16"/>
  <c r="G3343" i="16"/>
  <c r="G3344" i="16"/>
  <c r="G3345" i="16"/>
  <c r="G3346" i="16"/>
  <c r="G3347" i="16"/>
  <c r="G3348" i="16"/>
  <c r="G3349" i="16"/>
  <c r="G3350" i="16"/>
  <c r="G3351" i="16"/>
  <c r="G3352" i="16"/>
  <c r="G3353" i="16"/>
  <c r="G3354" i="16"/>
  <c r="G3355" i="16"/>
  <c r="G3356" i="16"/>
  <c r="G3357" i="16"/>
  <c r="G3358" i="16"/>
  <c r="G3359" i="16"/>
  <c r="G3360" i="16"/>
  <c r="G3361" i="16"/>
  <c r="G3362" i="16"/>
  <c r="G3363" i="16"/>
  <c r="G3364" i="16"/>
  <c r="G3365" i="16"/>
  <c r="G3366" i="16"/>
  <c r="G3367" i="16"/>
  <c r="G3368" i="16"/>
  <c r="G3369" i="16"/>
  <c r="G3370" i="16"/>
  <c r="G3371" i="16"/>
  <c r="G3372" i="16"/>
  <c r="G3373" i="16"/>
  <c r="G3374" i="16"/>
  <c r="G3375" i="16"/>
  <c r="G3376" i="16"/>
  <c r="G3377" i="16"/>
  <c r="G3378" i="16"/>
  <c r="G3379" i="16"/>
  <c r="G3380" i="16"/>
  <c r="G3381" i="16"/>
  <c r="G3382" i="16"/>
  <c r="G3383" i="16"/>
  <c r="G3384" i="16"/>
  <c r="G3385" i="16"/>
  <c r="G3386" i="16"/>
  <c r="G3387" i="16"/>
  <c r="G3388" i="16"/>
  <c r="G3389" i="16"/>
  <c r="G3390" i="16"/>
  <c r="G3391" i="16"/>
  <c r="G3392" i="16"/>
  <c r="G3393" i="16"/>
  <c r="G3394" i="16"/>
  <c r="G3395" i="16"/>
  <c r="G3396" i="16"/>
  <c r="G3397" i="16"/>
  <c r="G3398" i="16"/>
  <c r="G3399" i="16"/>
  <c r="G3400" i="16"/>
  <c r="G3401" i="16"/>
  <c r="G3402" i="16"/>
  <c r="G3403" i="16"/>
  <c r="G3404" i="16"/>
  <c r="G3405" i="16"/>
  <c r="G3406" i="16"/>
  <c r="G3407" i="16"/>
  <c r="G3408" i="16"/>
  <c r="G3409" i="16"/>
  <c r="G3410" i="16"/>
  <c r="G3411" i="16"/>
  <c r="G3412" i="16"/>
  <c r="G3413" i="16"/>
  <c r="G3414" i="16"/>
  <c r="G3415" i="16"/>
  <c r="G3416" i="16"/>
  <c r="G3417" i="16"/>
  <c r="G3418" i="16"/>
  <c r="G3419" i="16"/>
  <c r="G3420" i="16"/>
  <c r="G3421" i="16"/>
  <c r="G3422" i="16"/>
  <c r="G3423" i="16"/>
  <c r="G3424" i="16"/>
  <c r="G3425" i="16"/>
  <c r="G3426" i="16"/>
  <c r="G3427" i="16"/>
  <c r="G3428" i="16"/>
  <c r="G3429" i="16"/>
  <c r="G3430" i="16"/>
  <c r="G3431" i="16"/>
  <c r="G3432" i="16"/>
  <c r="G3433" i="16"/>
  <c r="G3434" i="16"/>
  <c r="G3435" i="16"/>
  <c r="G3436" i="16"/>
  <c r="G3437" i="16"/>
  <c r="G3438" i="16"/>
  <c r="G3439" i="16"/>
  <c r="G3440" i="16"/>
  <c r="G3441" i="16"/>
  <c r="G3442" i="16"/>
  <c r="G3443" i="16"/>
  <c r="G3444" i="16"/>
  <c r="G3445" i="16"/>
  <c r="G3446" i="16"/>
  <c r="G3447" i="16"/>
  <c r="G3448" i="16"/>
  <c r="G3449" i="16"/>
  <c r="G3450" i="16"/>
  <c r="G3451" i="16"/>
  <c r="G3452" i="16"/>
  <c r="G3453" i="16"/>
  <c r="G3454" i="16"/>
  <c r="G3455" i="16"/>
  <c r="G3456" i="16"/>
  <c r="G3457" i="16"/>
  <c r="G3458" i="16"/>
  <c r="G3459" i="16"/>
  <c r="G3460" i="16"/>
  <c r="G3461" i="16"/>
  <c r="G3462" i="16"/>
  <c r="G3463" i="16"/>
  <c r="G3464" i="16"/>
  <c r="G3465" i="16"/>
  <c r="G3466" i="16"/>
  <c r="G3467" i="16"/>
  <c r="G3468" i="16"/>
  <c r="G3469" i="16"/>
  <c r="G3470" i="16"/>
  <c r="G3471" i="16"/>
  <c r="G3472" i="16"/>
  <c r="G3473" i="16"/>
  <c r="G3474" i="16"/>
  <c r="G3475" i="16"/>
  <c r="G3476" i="16"/>
  <c r="G3477" i="16"/>
  <c r="G3478" i="16"/>
  <c r="G3479" i="16"/>
  <c r="G3480" i="16"/>
  <c r="G3481" i="16"/>
  <c r="G3482" i="16"/>
  <c r="G3483" i="16"/>
  <c r="G3484" i="16"/>
  <c r="G3485" i="16"/>
  <c r="G3486" i="16"/>
  <c r="G3487" i="16"/>
  <c r="G3488" i="16"/>
  <c r="G3489" i="16"/>
  <c r="G3490" i="16"/>
  <c r="G3491" i="16"/>
  <c r="G3492" i="16"/>
  <c r="G3493" i="16"/>
  <c r="G3494" i="16"/>
  <c r="G3495" i="16"/>
  <c r="G3496" i="16"/>
  <c r="G3497" i="16"/>
  <c r="G3498" i="16"/>
  <c r="G3499" i="16"/>
  <c r="G3500" i="16"/>
  <c r="G3501" i="16"/>
  <c r="G3502" i="16"/>
  <c r="G3503" i="16"/>
  <c r="G3504" i="16"/>
  <c r="G3505" i="16"/>
  <c r="G3506" i="16"/>
  <c r="G3507" i="16"/>
  <c r="G3508" i="16"/>
  <c r="G3509" i="16"/>
  <c r="G3510" i="16"/>
  <c r="G3511" i="16"/>
  <c r="G3512" i="16"/>
  <c r="G3513" i="16"/>
  <c r="G3514" i="16"/>
  <c r="G3515" i="16"/>
  <c r="G3516" i="16"/>
  <c r="G3517" i="16"/>
  <c r="G3518" i="16"/>
  <c r="G3519" i="16"/>
  <c r="G3520" i="16"/>
  <c r="G3521" i="16"/>
  <c r="G3522" i="16"/>
  <c r="G3523" i="16"/>
  <c r="G3524" i="16"/>
  <c r="G3525" i="16"/>
  <c r="G3526" i="16"/>
  <c r="G3527" i="16"/>
  <c r="G3528" i="16"/>
  <c r="G3529" i="16"/>
  <c r="G3530" i="16"/>
  <c r="G3531" i="16"/>
  <c r="G3532" i="16"/>
  <c r="G3533" i="16"/>
  <c r="G3534" i="16"/>
  <c r="G3535" i="16"/>
  <c r="G3536" i="16"/>
  <c r="G3537" i="16"/>
  <c r="G3538" i="16"/>
  <c r="G3539" i="16"/>
  <c r="G3540" i="16"/>
  <c r="G3541" i="16"/>
  <c r="G3542" i="16"/>
  <c r="G3543" i="16"/>
  <c r="G3544" i="16"/>
  <c r="G3545" i="16"/>
  <c r="G3546" i="16"/>
  <c r="G3547" i="16"/>
  <c r="G3548" i="16"/>
  <c r="G3549" i="16"/>
  <c r="G3550" i="16"/>
  <c r="G3551" i="16"/>
  <c r="G3552" i="16"/>
  <c r="G3553" i="16"/>
  <c r="G3554" i="16"/>
  <c r="G3555" i="16"/>
  <c r="G3556" i="16"/>
  <c r="G3557" i="16"/>
  <c r="G3558" i="16"/>
  <c r="G3559" i="16"/>
  <c r="G3560" i="16"/>
  <c r="G3561" i="16"/>
  <c r="G3562" i="16"/>
  <c r="G3563" i="16"/>
  <c r="G3564" i="16"/>
  <c r="G3565" i="16"/>
  <c r="G3566" i="16"/>
  <c r="G3567" i="16"/>
  <c r="G3568" i="16"/>
  <c r="G3569" i="16"/>
  <c r="G3570" i="16"/>
  <c r="G3571" i="16"/>
  <c r="G3572" i="16"/>
  <c r="G3573" i="16"/>
  <c r="G3574" i="16"/>
  <c r="G3575" i="16"/>
  <c r="G3576" i="16"/>
  <c r="G3577" i="16"/>
  <c r="G3578" i="16"/>
  <c r="G3579" i="16"/>
  <c r="G3580" i="16"/>
  <c r="G3581" i="16"/>
  <c r="G3582" i="16"/>
  <c r="G3583" i="16"/>
  <c r="G3584" i="16"/>
  <c r="G3585" i="16"/>
  <c r="G3586" i="16"/>
  <c r="G3587" i="16"/>
  <c r="G3588" i="16"/>
  <c r="G3589" i="16"/>
  <c r="G3590" i="16"/>
  <c r="G3591" i="16"/>
  <c r="G3592" i="16"/>
  <c r="G3593" i="16"/>
  <c r="G3594" i="16"/>
  <c r="G3595" i="16"/>
  <c r="G3596" i="16"/>
  <c r="G3597" i="16"/>
  <c r="G3598" i="16"/>
  <c r="G3599" i="16"/>
  <c r="G3600" i="16"/>
  <c r="G3601" i="16"/>
  <c r="G3602" i="16"/>
  <c r="G3603" i="16"/>
  <c r="G3604" i="16"/>
  <c r="G3605" i="16"/>
  <c r="G3606" i="16"/>
  <c r="G3607" i="16"/>
  <c r="G3608" i="16"/>
  <c r="G3609" i="16"/>
  <c r="G3610" i="16"/>
  <c r="G3611" i="16"/>
  <c r="G3612" i="16"/>
  <c r="G3613" i="16"/>
  <c r="G3614" i="16"/>
  <c r="G3615" i="16"/>
  <c r="G3616" i="16"/>
  <c r="G3617" i="16"/>
  <c r="G3618" i="16"/>
  <c r="G3619" i="16"/>
  <c r="G3620" i="16"/>
  <c r="G3621" i="16"/>
  <c r="G3622" i="16"/>
  <c r="G3623" i="16"/>
  <c r="G3624" i="16"/>
  <c r="G3625" i="16"/>
  <c r="G3626" i="16"/>
  <c r="G3627" i="16"/>
  <c r="G3628" i="16"/>
  <c r="G3629" i="16"/>
  <c r="G3630" i="16"/>
  <c r="G3631" i="16"/>
  <c r="G3632" i="16"/>
  <c r="G3633" i="16"/>
  <c r="G3634" i="16"/>
  <c r="G3635" i="16"/>
  <c r="G3636" i="16"/>
  <c r="G3637" i="16"/>
  <c r="G3638" i="16"/>
  <c r="G3639" i="16"/>
  <c r="G3640" i="16"/>
  <c r="G3641" i="16"/>
  <c r="G3642" i="16"/>
  <c r="G3643" i="16"/>
  <c r="G3644" i="16"/>
  <c r="G3645" i="16"/>
  <c r="G3646" i="16"/>
  <c r="G3647" i="16"/>
  <c r="G3648" i="16"/>
  <c r="G3649" i="16"/>
  <c r="G3650" i="16"/>
  <c r="G3651" i="16"/>
  <c r="G3652" i="16"/>
  <c r="G3653" i="16"/>
  <c r="G3654" i="16"/>
  <c r="G3655" i="16"/>
  <c r="G3656" i="16"/>
  <c r="G3657" i="16"/>
  <c r="G3658" i="16"/>
  <c r="G3659" i="16"/>
  <c r="G3660" i="16"/>
  <c r="G3661" i="16"/>
  <c r="G3662" i="16"/>
  <c r="G3663" i="16"/>
  <c r="G3664" i="16"/>
  <c r="G3665" i="16"/>
  <c r="G3666" i="16"/>
  <c r="G3667" i="16"/>
  <c r="G3668" i="16"/>
  <c r="G3669" i="16"/>
  <c r="G3670" i="16"/>
  <c r="G3671" i="16"/>
  <c r="G3672" i="16"/>
  <c r="G3673" i="16"/>
  <c r="G3674" i="16"/>
  <c r="G3675" i="16"/>
  <c r="G3676" i="16"/>
  <c r="G3677" i="16"/>
  <c r="G3678" i="16"/>
  <c r="G3679" i="16"/>
  <c r="G3680" i="16"/>
  <c r="G3681" i="16"/>
  <c r="G3682" i="16"/>
  <c r="G3683" i="16"/>
  <c r="G3684" i="16"/>
  <c r="G3685" i="16"/>
  <c r="G3686" i="16"/>
  <c r="G3687" i="16"/>
  <c r="G3688" i="16"/>
  <c r="G3689" i="16"/>
  <c r="G3690" i="16"/>
  <c r="G3691" i="16"/>
  <c r="G3692" i="16"/>
  <c r="G3693" i="16"/>
  <c r="G3694" i="16"/>
  <c r="G3695" i="16"/>
  <c r="G3696" i="16"/>
  <c r="G3697" i="16"/>
  <c r="G3698" i="16"/>
  <c r="G3699" i="16"/>
  <c r="G3700" i="16"/>
  <c r="G3701" i="16"/>
  <c r="G3702" i="16"/>
  <c r="G3703" i="16"/>
  <c r="G3704" i="16"/>
  <c r="G3705" i="16"/>
  <c r="G3706" i="16"/>
  <c r="G3707" i="16"/>
  <c r="G3708" i="16"/>
  <c r="G3709" i="16"/>
  <c r="G3710" i="16"/>
  <c r="G3711" i="16"/>
  <c r="G3712" i="16"/>
  <c r="G3713" i="16"/>
  <c r="G3714" i="16"/>
  <c r="G3715" i="16"/>
  <c r="G3716" i="16"/>
  <c r="G3717" i="16"/>
  <c r="G3718" i="16"/>
  <c r="G3719" i="16"/>
  <c r="G3720" i="16"/>
  <c r="G3721" i="16"/>
  <c r="G3722" i="16"/>
  <c r="G3723" i="16"/>
  <c r="G3724" i="16"/>
  <c r="G3725" i="16"/>
  <c r="G3726" i="16"/>
  <c r="G3727" i="16"/>
  <c r="G3728" i="16"/>
  <c r="G3729" i="16"/>
  <c r="G3730" i="16"/>
  <c r="G3731" i="16"/>
  <c r="G3732" i="16"/>
  <c r="G3733" i="16"/>
  <c r="G3734" i="16"/>
  <c r="G3735" i="16"/>
  <c r="G3736" i="16"/>
  <c r="G3737" i="16"/>
  <c r="G3738" i="16"/>
  <c r="G3739" i="16"/>
  <c r="G3740" i="16"/>
  <c r="G3741" i="16"/>
  <c r="G3742" i="16"/>
  <c r="G3743" i="16"/>
  <c r="G3744" i="16"/>
  <c r="G3745" i="16"/>
  <c r="G3746" i="16"/>
  <c r="G3747" i="16"/>
  <c r="G3748" i="16"/>
  <c r="G3749" i="16"/>
  <c r="G3750" i="16"/>
  <c r="G3751" i="16"/>
  <c r="G3752" i="16"/>
  <c r="G3753" i="16"/>
  <c r="G3754" i="16"/>
  <c r="G3755" i="16"/>
  <c r="G3756" i="16"/>
  <c r="G3757" i="16"/>
  <c r="G3758" i="16"/>
  <c r="G3759" i="16"/>
  <c r="G3760" i="16"/>
  <c r="G3761" i="16"/>
  <c r="G3762" i="16"/>
  <c r="G3763" i="16"/>
  <c r="G3764" i="16"/>
  <c r="G3765" i="16"/>
  <c r="G3766" i="16"/>
  <c r="G3767" i="16"/>
  <c r="G3768" i="16"/>
  <c r="G3769" i="16"/>
  <c r="G3770" i="16"/>
  <c r="G3771" i="16"/>
  <c r="G3772" i="16"/>
  <c r="G3773" i="16"/>
  <c r="G3774" i="16"/>
  <c r="G3775" i="16"/>
  <c r="G3776" i="16"/>
  <c r="G3777" i="16"/>
  <c r="G3778" i="16"/>
  <c r="G3779" i="16"/>
  <c r="G3780" i="16"/>
  <c r="G3781" i="16"/>
  <c r="G3782" i="16"/>
  <c r="G3783" i="16"/>
  <c r="G3784" i="16"/>
  <c r="G3785" i="16"/>
  <c r="G3786" i="16"/>
  <c r="G3787" i="16"/>
  <c r="G3788" i="16"/>
  <c r="G3789" i="16"/>
  <c r="G3790" i="16"/>
  <c r="G3791" i="16"/>
  <c r="G3792" i="16"/>
  <c r="G3793" i="16"/>
  <c r="G3794" i="16"/>
  <c r="G3795" i="16"/>
  <c r="G3796" i="16"/>
  <c r="G3797" i="16"/>
  <c r="G3798" i="16"/>
  <c r="G3799" i="16"/>
  <c r="G3800" i="16"/>
  <c r="G3801" i="16"/>
  <c r="G3802" i="16"/>
  <c r="G3803" i="16"/>
  <c r="G3804" i="16"/>
  <c r="G3805" i="16"/>
  <c r="G3806" i="16"/>
  <c r="G3807" i="16"/>
  <c r="G3808" i="16"/>
  <c r="G3809" i="16"/>
  <c r="G3810" i="16"/>
  <c r="G3811" i="16"/>
  <c r="G3812" i="16"/>
  <c r="G3813" i="16"/>
  <c r="G3814" i="16"/>
  <c r="G3815" i="16"/>
  <c r="G3816" i="16"/>
  <c r="G3817" i="16"/>
  <c r="G3818" i="16"/>
  <c r="G3819" i="16"/>
  <c r="G3820" i="16"/>
  <c r="G3821" i="16"/>
  <c r="G3822" i="16"/>
  <c r="G3823" i="16"/>
  <c r="G3824" i="16"/>
  <c r="G3825" i="16"/>
  <c r="G3826" i="16"/>
  <c r="G3827" i="16"/>
  <c r="G3828" i="16"/>
  <c r="G3829" i="16"/>
  <c r="G3830" i="16"/>
  <c r="G3831" i="16"/>
  <c r="G3832" i="16"/>
  <c r="G3833" i="16"/>
  <c r="G3834" i="16"/>
  <c r="G3835" i="16"/>
  <c r="G3836" i="16"/>
  <c r="G3837" i="16"/>
  <c r="G3838" i="16"/>
  <c r="G3839" i="16"/>
  <c r="G3840" i="16"/>
  <c r="G3841" i="16"/>
  <c r="G3842" i="16"/>
  <c r="G3843" i="16"/>
  <c r="G3844" i="16"/>
  <c r="G3845" i="16"/>
  <c r="G3846" i="16"/>
  <c r="G3847" i="16"/>
  <c r="G3848" i="16"/>
  <c r="G3849" i="16"/>
  <c r="G3850" i="16"/>
  <c r="G3851" i="16"/>
  <c r="G3852" i="16"/>
  <c r="G3853" i="16"/>
  <c r="G3854" i="16"/>
  <c r="G3855" i="16"/>
  <c r="G3856" i="16"/>
  <c r="G3857" i="16"/>
  <c r="G3858" i="16"/>
  <c r="G3859" i="16"/>
  <c r="G3860" i="16"/>
  <c r="G3861" i="16"/>
  <c r="G3862" i="16"/>
  <c r="G3863" i="16"/>
  <c r="G3864" i="16"/>
  <c r="G3865" i="16"/>
  <c r="G3866" i="16"/>
  <c r="G3867" i="16"/>
  <c r="G3868" i="16"/>
  <c r="G3869" i="16"/>
  <c r="G3870" i="16"/>
  <c r="G3871" i="16"/>
  <c r="G3872" i="16"/>
  <c r="G3873" i="16"/>
  <c r="G3874" i="16"/>
  <c r="G3875" i="16"/>
  <c r="G3876" i="16"/>
  <c r="G3877" i="16"/>
  <c r="G3878" i="16"/>
  <c r="G3879" i="16"/>
  <c r="G3880" i="16"/>
  <c r="G3881" i="16"/>
  <c r="G3882" i="16"/>
  <c r="G3883" i="16"/>
  <c r="G3884" i="16"/>
  <c r="G3885" i="16"/>
  <c r="G3886" i="16"/>
  <c r="G3887" i="16"/>
  <c r="G3888" i="16"/>
  <c r="G3889" i="16"/>
  <c r="G3890" i="16"/>
  <c r="G3891" i="16"/>
  <c r="G3892" i="16"/>
  <c r="G3893" i="16"/>
  <c r="G3894" i="16"/>
  <c r="G3895" i="16"/>
  <c r="G3896" i="16"/>
  <c r="G3897" i="16"/>
  <c r="G3898" i="16"/>
  <c r="G3899" i="16"/>
  <c r="G3900" i="16"/>
  <c r="G3901" i="16"/>
  <c r="G3902" i="16"/>
  <c r="G3903" i="16"/>
  <c r="G3904" i="16"/>
  <c r="G3905" i="16"/>
  <c r="G3906" i="16"/>
  <c r="G3907" i="16"/>
  <c r="G3908" i="16"/>
  <c r="G3909" i="16"/>
  <c r="G3910" i="16"/>
  <c r="G3911" i="16"/>
  <c r="G3912" i="16"/>
  <c r="G3913" i="16"/>
  <c r="G3914" i="16"/>
  <c r="G3915" i="16"/>
  <c r="G3916" i="16"/>
  <c r="G3917" i="16"/>
  <c r="G3918" i="16"/>
  <c r="G3919" i="16"/>
  <c r="G3920" i="16"/>
  <c r="G3921" i="16"/>
  <c r="G3922" i="16"/>
  <c r="G3923" i="16"/>
  <c r="G3924" i="16"/>
  <c r="G3925" i="16"/>
  <c r="G3926" i="16"/>
  <c r="G3927" i="16"/>
  <c r="G3928" i="16"/>
  <c r="G3929" i="16"/>
  <c r="G3930" i="16"/>
  <c r="G3931" i="16"/>
  <c r="G3932" i="16"/>
  <c r="G3933" i="16"/>
  <c r="G3934" i="16"/>
  <c r="G3935" i="16"/>
  <c r="G3936" i="16"/>
  <c r="G3937" i="16"/>
  <c r="G3938" i="16"/>
  <c r="G3939" i="16"/>
  <c r="G3940" i="16"/>
  <c r="G3941" i="16"/>
  <c r="G3942" i="16"/>
  <c r="G3943" i="16"/>
  <c r="G3944" i="16"/>
  <c r="G3945" i="16"/>
  <c r="G3946" i="16"/>
  <c r="G3947" i="16"/>
  <c r="G3948" i="16"/>
  <c r="G3949" i="16"/>
  <c r="G3950" i="16"/>
  <c r="G3951" i="16"/>
  <c r="G3952" i="16"/>
  <c r="G3953" i="16"/>
  <c r="G3954" i="16"/>
  <c r="G3955" i="16"/>
  <c r="G3956" i="16"/>
  <c r="G3957" i="16"/>
  <c r="G3958" i="16"/>
  <c r="G3959" i="16"/>
  <c r="G3960" i="16"/>
  <c r="G3961" i="16"/>
  <c r="G3962" i="16"/>
  <c r="G3963" i="16"/>
  <c r="G3964" i="16"/>
  <c r="G3965" i="16"/>
  <c r="G3966" i="16"/>
  <c r="G3967" i="16"/>
  <c r="G3968" i="16"/>
  <c r="G3969" i="16"/>
  <c r="G3970" i="16"/>
  <c r="G3971" i="16"/>
  <c r="G3972" i="16"/>
  <c r="G3973" i="16"/>
  <c r="G3974" i="16"/>
  <c r="G3975" i="16"/>
  <c r="G3976" i="16"/>
  <c r="G3977" i="16"/>
  <c r="G3978" i="16"/>
  <c r="G3979" i="16"/>
  <c r="G3980" i="16"/>
  <c r="G3981" i="16"/>
  <c r="G3982" i="16"/>
  <c r="G3983" i="16"/>
  <c r="G3984" i="16"/>
  <c r="G3985" i="16"/>
  <c r="G3986" i="16"/>
  <c r="G3987" i="16"/>
  <c r="G3988" i="16"/>
  <c r="G3989" i="16"/>
  <c r="G3990" i="16"/>
  <c r="G3991" i="16"/>
  <c r="G3992" i="16"/>
  <c r="G3993" i="16"/>
  <c r="G3994" i="16"/>
  <c r="G3995" i="16"/>
  <c r="G3996" i="16"/>
  <c r="G3997" i="16"/>
  <c r="G3998" i="16"/>
  <c r="G3999" i="16"/>
  <c r="G4000" i="16"/>
  <c r="G4001" i="16"/>
  <c r="G4002" i="16"/>
  <c r="G4003" i="16"/>
  <c r="G4004" i="16"/>
  <c r="G4005" i="16"/>
  <c r="G4006" i="16"/>
  <c r="G4007" i="16"/>
  <c r="G4008" i="16"/>
  <c r="G4009" i="16"/>
  <c r="G4010" i="16"/>
  <c r="G4011" i="16"/>
  <c r="G4012" i="16"/>
  <c r="G4013" i="16"/>
  <c r="G4014" i="16"/>
  <c r="G4015" i="16"/>
  <c r="G4016" i="16"/>
  <c r="G4017" i="16"/>
  <c r="G4018" i="16"/>
  <c r="G4019" i="16"/>
  <c r="G4020" i="16"/>
  <c r="G4021" i="16"/>
  <c r="G4022" i="16"/>
  <c r="G4023" i="16"/>
  <c r="G4024" i="16"/>
  <c r="G4025" i="16"/>
  <c r="G4026" i="16"/>
  <c r="G4027" i="16"/>
  <c r="G4028" i="16"/>
  <c r="G4029" i="16"/>
  <c r="G4030" i="16"/>
  <c r="G4031" i="16"/>
  <c r="G4032" i="16"/>
  <c r="G4033" i="16"/>
  <c r="G4034" i="16"/>
  <c r="G4035" i="16"/>
  <c r="G4036" i="16"/>
  <c r="G4037" i="16"/>
  <c r="G4038" i="16"/>
  <c r="G4039" i="16"/>
  <c r="G4040" i="16"/>
  <c r="G4041" i="16"/>
  <c r="G4042" i="16"/>
  <c r="G4043" i="16"/>
  <c r="G4044" i="16"/>
  <c r="G4045" i="16"/>
  <c r="G4046" i="16"/>
  <c r="G4047" i="16"/>
  <c r="G4048" i="16"/>
  <c r="G4049" i="16"/>
  <c r="G4050" i="16"/>
  <c r="G4051" i="16"/>
  <c r="G4052" i="16"/>
  <c r="G4053" i="16"/>
  <c r="G4054" i="16"/>
  <c r="G4055" i="16"/>
  <c r="G4056" i="16"/>
  <c r="G4057" i="16"/>
  <c r="G4058" i="16"/>
  <c r="G4059" i="16"/>
  <c r="G4060" i="16"/>
  <c r="G4061" i="16"/>
  <c r="G4062" i="16"/>
  <c r="G4063" i="16"/>
  <c r="G4064" i="16"/>
  <c r="G4065" i="16"/>
  <c r="G4066" i="16"/>
  <c r="G4067" i="16"/>
  <c r="G4068" i="16"/>
  <c r="G4069" i="16"/>
  <c r="G4070" i="16"/>
  <c r="G4071" i="16"/>
  <c r="G4072" i="16"/>
  <c r="G4073" i="16"/>
  <c r="G4074" i="16"/>
  <c r="G4075" i="16"/>
  <c r="G4076" i="16"/>
  <c r="G4077" i="16"/>
  <c r="G4078" i="16"/>
  <c r="G4079" i="16"/>
  <c r="G4080" i="16"/>
  <c r="G4081" i="16"/>
  <c r="G4082" i="16"/>
  <c r="G4083" i="16"/>
  <c r="G4084" i="16"/>
  <c r="G4085" i="16"/>
  <c r="G4086" i="16"/>
  <c r="G4087" i="16"/>
  <c r="G4088" i="16"/>
  <c r="G4089" i="16"/>
  <c r="G4090" i="16"/>
  <c r="G4091" i="16"/>
  <c r="G4092" i="16"/>
  <c r="G4093" i="16"/>
  <c r="G4094" i="16"/>
  <c r="G4095" i="16"/>
  <c r="G4096" i="16"/>
  <c r="G4097" i="16"/>
  <c r="G4098" i="16"/>
  <c r="G4099" i="16"/>
  <c r="G4100" i="16"/>
  <c r="G4101" i="16"/>
  <c r="G4102" i="16"/>
  <c r="G4103" i="16"/>
  <c r="G4104" i="16"/>
  <c r="G4105" i="16"/>
  <c r="G4106" i="16"/>
  <c r="G4107" i="16"/>
  <c r="G4108" i="16"/>
  <c r="G4109" i="16"/>
  <c r="G4110" i="16"/>
  <c r="G4111" i="16"/>
  <c r="G4112" i="16"/>
  <c r="G4113" i="16"/>
  <c r="G4114" i="16"/>
  <c r="G4115" i="16"/>
  <c r="G4116" i="16"/>
  <c r="G4117" i="16"/>
  <c r="G4118" i="16"/>
  <c r="G4119" i="16"/>
  <c r="G4120" i="16"/>
  <c r="G4121" i="16"/>
  <c r="G4122" i="16"/>
  <c r="G4123" i="16"/>
  <c r="G4124" i="16"/>
  <c r="G4125" i="16"/>
  <c r="G4126" i="16"/>
  <c r="G4127" i="16"/>
  <c r="G4128" i="16"/>
  <c r="G4129" i="16"/>
  <c r="G4130" i="16"/>
  <c r="G4131" i="16"/>
  <c r="G4132" i="16"/>
  <c r="G4133" i="16"/>
  <c r="G4134" i="16"/>
  <c r="G4135" i="16"/>
  <c r="G4136" i="16"/>
  <c r="G4137" i="16"/>
  <c r="G4138" i="16"/>
  <c r="G4139" i="16"/>
  <c r="G4140" i="16"/>
  <c r="G4141" i="16"/>
  <c r="G4142" i="16"/>
  <c r="G4143" i="16"/>
  <c r="G4144" i="16"/>
  <c r="G4145" i="16"/>
  <c r="G4146" i="16"/>
  <c r="G4147" i="16"/>
  <c r="G4148" i="16"/>
  <c r="G4149" i="16"/>
  <c r="G4150" i="16"/>
  <c r="G4151" i="16"/>
  <c r="G4152" i="16"/>
  <c r="G4153" i="16"/>
  <c r="G4154" i="16"/>
  <c r="G4155" i="16"/>
  <c r="G4156" i="16"/>
  <c r="G4157" i="16"/>
  <c r="G4158" i="16"/>
  <c r="G4159" i="16"/>
  <c r="G4160" i="16"/>
  <c r="G4161" i="16"/>
  <c r="G4162" i="16"/>
  <c r="G4163" i="16"/>
  <c r="G4164" i="16"/>
  <c r="G4165" i="16"/>
  <c r="G4166" i="16"/>
  <c r="G4167" i="16"/>
  <c r="G4168" i="16"/>
  <c r="G4169" i="16"/>
  <c r="G4170" i="16"/>
  <c r="G4171" i="16"/>
  <c r="G4172" i="16"/>
  <c r="G4173" i="16"/>
  <c r="G4174" i="16"/>
  <c r="G4175" i="16"/>
  <c r="G4176" i="16"/>
  <c r="G4177" i="16"/>
  <c r="G4178" i="16"/>
  <c r="G4179" i="16"/>
  <c r="G4180" i="16"/>
  <c r="G4181" i="16"/>
  <c r="G4182" i="16"/>
  <c r="G4183" i="16"/>
  <c r="G4184" i="16"/>
  <c r="G4185" i="16"/>
  <c r="G4186" i="16"/>
  <c r="G4187" i="16"/>
  <c r="G4188" i="16"/>
  <c r="G4189" i="16"/>
  <c r="G4190" i="16"/>
  <c r="G4191" i="16"/>
  <c r="G4192" i="16"/>
  <c r="G4193" i="16"/>
  <c r="G4194" i="16"/>
  <c r="G4195" i="16"/>
  <c r="G4196" i="16"/>
  <c r="G4197" i="16"/>
  <c r="G4198" i="16"/>
  <c r="G4199" i="16"/>
  <c r="G4200" i="16"/>
  <c r="G4201" i="16"/>
  <c r="G4202" i="16"/>
  <c r="G4203" i="16"/>
  <c r="G4204" i="16"/>
  <c r="G4205" i="16"/>
  <c r="G4206" i="16"/>
  <c r="G4207" i="16"/>
  <c r="G4208" i="16"/>
  <c r="G4209" i="16"/>
  <c r="G4210" i="16"/>
  <c r="G4211" i="16"/>
  <c r="G4212" i="16"/>
  <c r="G4213" i="16"/>
  <c r="G4214" i="16"/>
  <c r="G4215" i="16"/>
  <c r="G4216" i="16"/>
  <c r="G4217" i="16"/>
  <c r="G4218" i="16"/>
  <c r="G4219" i="16"/>
  <c r="G4220" i="16"/>
  <c r="G4221" i="16"/>
  <c r="G4222" i="16"/>
  <c r="G4223" i="16"/>
  <c r="G4224" i="16"/>
  <c r="G4225" i="16"/>
  <c r="G4226" i="16"/>
  <c r="G4227" i="16"/>
  <c r="G4228" i="16"/>
  <c r="G4229" i="16"/>
  <c r="G4230" i="16"/>
  <c r="G4231" i="16"/>
  <c r="G4232" i="16"/>
  <c r="G4233" i="16"/>
  <c r="G4234" i="16"/>
  <c r="G4235" i="16"/>
  <c r="G4236" i="16"/>
  <c r="G4237" i="16"/>
  <c r="G4238" i="16"/>
  <c r="G4239" i="16"/>
  <c r="G4240" i="16"/>
  <c r="G4241" i="16"/>
  <c r="G4242" i="16"/>
  <c r="G4243" i="16"/>
  <c r="G4244" i="16"/>
  <c r="G4245" i="16"/>
  <c r="G4246" i="16"/>
  <c r="G4247" i="16"/>
  <c r="G4248" i="16"/>
  <c r="G4249" i="16"/>
  <c r="G4250" i="16"/>
  <c r="G4251" i="16"/>
  <c r="G4252" i="16"/>
  <c r="G4253" i="16"/>
  <c r="G4254" i="16"/>
  <c r="G4255" i="16"/>
  <c r="G4256" i="16"/>
  <c r="G4257" i="16"/>
  <c r="G4258" i="16"/>
  <c r="G4259" i="16"/>
  <c r="G4260" i="16"/>
  <c r="G4261" i="16"/>
  <c r="G4262" i="16"/>
  <c r="G4263" i="16"/>
  <c r="G4264" i="16"/>
  <c r="G4265" i="16"/>
  <c r="G4266" i="16"/>
  <c r="G4267" i="16"/>
  <c r="G4268" i="16"/>
  <c r="G4269" i="16"/>
  <c r="G4270" i="16"/>
  <c r="G4271" i="16"/>
  <c r="G4272" i="16"/>
  <c r="G4273" i="16"/>
  <c r="G4274" i="16"/>
  <c r="G4275" i="16"/>
  <c r="G4276" i="16"/>
  <c r="G4277" i="16"/>
  <c r="G4278" i="16"/>
  <c r="G4279" i="16"/>
  <c r="G4280" i="16"/>
  <c r="G4281" i="16"/>
  <c r="G4282" i="16"/>
  <c r="G4283" i="16"/>
  <c r="G4284" i="16"/>
  <c r="G4285" i="16"/>
  <c r="G4286" i="16"/>
  <c r="G4287" i="16"/>
  <c r="G4288" i="16"/>
  <c r="G4289" i="16"/>
  <c r="G4290" i="16"/>
  <c r="G4291" i="16"/>
  <c r="G4292" i="16"/>
  <c r="G4293" i="16"/>
  <c r="G4294" i="16"/>
  <c r="G4295" i="16"/>
  <c r="G4296" i="16"/>
  <c r="G4297" i="16"/>
  <c r="G4298" i="16"/>
  <c r="G4299" i="16"/>
  <c r="G4300" i="16"/>
  <c r="G4301" i="16"/>
  <c r="G4302" i="16"/>
  <c r="G4303" i="16"/>
  <c r="G4304" i="16"/>
  <c r="G4305" i="16"/>
  <c r="G4306" i="16"/>
  <c r="G4307" i="16"/>
  <c r="G4308" i="16"/>
  <c r="G4309" i="16"/>
  <c r="G4310" i="16"/>
  <c r="G4311" i="16"/>
  <c r="G4312" i="16"/>
  <c r="G4313" i="16"/>
  <c r="G4314" i="16"/>
  <c r="G4315" i="16"/>
  <c r="G4316" i="16"/>
  <c r="G4317" i="16"/>
  <c r="G4318" i="16"/>
  <c r="G4319" i="16"/>
  <c r="G4320" i="16"/>
  <c r="G4321" i="16"/>
  <c r="G4322" i="16"/>
  <c r="G4323" i="16"/>
  <c r="G4324" i="16"/>
  <c r="G4325" i="16"/>
  <c r="G4326" i="16"/>
  <c r="G4327" i="16"/>
  <c r="G4328" i="16"/>
  <c r="G4329" i="16"/>
  <c r="G4330" i="16"/>
  <c r="G4331" i="16"/>
  <c r="G4332" i="16"/>
  <c r="G4333" i="16"/>
  <c r="G4334" i="16"/>
  <c r="G4335" i="16"/>
  <c r="G4336" i="16"/>
  <c r="G4337" i="16"/>
  <c r="G4338" i="16"/>
  <c r="G4339" i="16"/>
  <c r="G4340" i="16"/>
  <c r="G4341" i="16"/>
  <c r="G4342" i="16"/>
  <c r="G4343" i="16"/>
  <c r="G4344" i="16"/>
  <c r="G4345" i="16"/>
  <c r="G4346" i="16"/>
  <c r="G4347" i="16"/>
  <c r="G4348" i="16"/>
  <c r="G4349" i="16"/>
  <c r="G4350" i="16"/>
  <c r="G4351" i="16"/>
  <c r="G4352" i="16"/>
  <c r="G4353" i="16"/>
  <c r="G4354" i="16"/>
  <c r="G4355" i="16"/>
  <c r="G4356" i="16"/>
  <c r="G4357" i="16"/>
  <c r="G4358" i="16"/>
  <c r="G4359" i="16"/>
  <c r="G4360" i="16"/>
  <c r="G4361" i="16"/>
  <c r="G4362" i="16"/>
  <c r="G4363" i="16"/>
  <c r="G4364" i="16"/>
  <c r="G4365" i="16"/>
  <c r="G4366" i="16"/>
  <c r="G4367" i="16"/>
  <c r="G4368" i="16"/>
  <c r="G4369" i="16"/>
  <c r="G4370" i="16"/>
  <c r="G4371" i="16"/>
  <c r="G4372" i="16"/>
  <c r="G4373" i="16"/>
  <c r="G4374" i="16"/>
  <c r="G4375" i="16"/>
  <c r="G4376" i="16"/>
  <c r="G4377" i="16"/>
  <c r="G4378" i="16"/>
  <c r="G4379" i="16"/>
  <c r="G4380" i="16"/>
  <c r="G4381" i="16"/>
  <c r="G4382" i="16"/>
  <c r="G4383" i="16"/>
  <c r="G4384" i="16"/>
  <c r="G4385" i="16"/>
  <c r="G4386" i="16"/>
  <c r="G4387" i="16"/>
  <c r="G4388" i="16"/>
  <c r="G4389" i="16"/>
  <c r="G4390" i="16"/>
  <c r="G4391" i="16"/>
  <c r="G4392" i="16"/>
  <c r="G4393" i="16"/>
  <c r="G4394" i="16"/>
  <c r="G4395" i="16"/>
  <c r="G4396" i="16"/>
  <c r="G4397" i="16"/>
  <c r="G4398" i="16"/>
  <c r="G4399" i="16"/>
  <c r="G4400" i="16"/>
  <c r="G4401" i="16"/>
  <c r="G4402" i="16"/>
  <c r="G4403" i="16"/>
  <c r="G4404" i="16"/>
  <c r="G4405" i="16"/>
  <c r="G4406" i="16"/>
  <c r="G4407" i="16"/>
  <c r="G4408" i="16"/>
  <c r="G4409" i="16"/>
  <c r="G4410" i="16"/>
  <c r="G4411" i="16"/>
  <c r="G4412" i="16"/>
  <c r="G4413" i="16"/>
  <c r="G4414" i="16"/>
  <c r="G4415" i="16"/>
  <c r="G4416" i="16"/>
  <c r="G4417" i="16"/>
  <c r="G4418" i="16"/>
  <c r="G4419" i="16"/>
  <c r="G4420" i="16"/>
  <c r="G4421" i="16"/>
  <c r="G4422" i="16"/>
  <c r="G4423" i="16"/>
  <c r="G4424" i="16"/>
  <c r="G4425" i="16"/>
  <c r="G4426" i="16"/>
  <c r="G4427" i="16"/>
  <c r="G4428" i="16"/>
  <c r="G4429" i="16"/>
  <c r="G4430" i="16"/>
  <c r="G4431" i="16"/>
  <c r="G4432" i="16"/>
  <c r="G4433" i="16"/>
  <c r="G4434" i="16"/>
  <c r="G4435" i="16"/>
  <c r="G4436" i="16"/>
  <c r="G4437" i="16"/>
  <c r="G4438" i="16"/>
  <c r="G4439" i="16"/>
  <c r="G4440" i="16"/>
  <c r="G4441" i="16"/>
  <c r="G4442" i="16"/>
  <c r="G4443" i="16"/>
  <c r="G4444" i="16"/>
  <c r="G4445" i="16"/>
  <c r="G4446" i="16"/>
  <c r="G4447" i="16"/>
  <c r="G4448" i="16"/>
  <c r="G4449" i="16"/>
  <c r="G4450" i="16"/>
  <c r="G4451" i="16"/>
  <c r="G4452" i="16"/>
  <c r="G4453" i="16"/>
  <c r="G4454" i="16"/>
  <c r="G4455" i="16"/>
  <c r="G4456" i="16"/>
  <c r="G4457" i="16"/>
  <c r="G4458" i="16"/>
  <c r="G4459" i="16"/>
  <c r="G4460" i="16"/>
  <c r="G4461" i="16"/>
  <c r="G4462" i="16"/>
  <c r="G4463" i="16"/>
  <c r="G4464" i="16"/>
  <c r="G4465" i="16"/>
  <c r="G4466" i="16"/>
  <c r="G4467" i="16"/>
  <c r="G4468" i="16"/>
  <c r="G4469" i="16"/>
  <c r="G4470" i="16"/>
  <c r="G4471" i="16"/>
  <c r="G4472" i="16"/>
  <c r="G4473" i="16"/>
  <c r="G4474" i="16"/>
  <c r="G4475" i="16"/>
  <c r="G4476" i="16"/>
  <c r="G4477" i="16"/>
  <c r="G4478" i="16"/>
  <c r="G4479" i="16"/>
  <c r="G4480" i="16"/>
  <c r="G4481" i="16"/>
  <c r="G4482" i="16"/>
  <c r="G4483" i="16"/>
  <c r="G4484" i="16"/>
  <c r="G4485" i="16"/>
  <c r="G4486" i="16"/>
  <c r="G4487" i="16"/>
  <c r="G4488" i="16"/>
  <c r="G4489" i="16"/>
  <c r="G4490" i="16"/>
  <c r="G4491" i="16"/>
  <c r="G4492" i="16"/>
  <c r="G4493" i="16"/>
  <c r="G4494" i="16"/>
  <c r="G4495" i="16"/>
  <c r="G4496" i="16"/>
  <c r="G4497" i="16"/>
  <c r="G4498" i="16"/>
  <c r="G4499" i="16"/>
  <c r="G4500" i="16"/>
  <c r="G4501" i="16"/>
  <c r="G4502" i="16"/>
  <c r="G4503" i="16"/>
  <c r="G4504" i="16"/>
  <c r="G4505" i="16"/>
  <c r="G4506" i="16"/>
  <c r="G4507" i="16"/>
  <c r="G4508" i="16"/>
  <c r="G4509" i="16"/>
  <c r="G4510" i="16"/>
  <c r="G4511" i="16"/>
  <c r="G4512" i="16"/>
  <c r="G4513" i="16"/>
  <c r="G4514" i="16"/>
  <c r="G4515" i="16"/>
  <c r="G4516" i="16"/>
  <c r="G4517" i="16"/>
  <c r="G4518" i="16"/>
  <c r="G4519" i="16"/>
  <c r="G4520" i="16"/>
  <c r="G4521" i="16"/>
  <c r="G4522" i="16"/>
  <c r="G4523" i="16"/>
  <c r="G4524" i="16"/>
  <c r="G4525" i="16"/>
  <c r="G4526" i="16"/>
  <c r="G4527" i="16"/>
  <c r="G4528" i="16"/>
  <c r="G4529" i="16"/>
  <c r="G4530" i="16"/>
  <c r="G4531" i="16"/>
  <c r="G4532" i="16"/>
  <c r="G4533" i="16"/>
  <c r="G4534" i="16"/>
  <c r="G4535" i="16"/>
  <c r="G4536" i="16"/>
  <c r="G4537" i="16"/>
  <c r="G4538" i="16"/>
  <c r="G4539" i="16"/>
  <c r="G4540" i="16"/>
  <c r="G4541" i="16"/>
  <c r="G4542" i="16"/>
  <c r="G4543" i="16"/>
  <c r="G4544" i="16"/>
  <c r="G4545" i="16"/>
  <c r="G4546" i="16"/>
  <c r="G4547" i="16"/>
  <c r="G4548" i="16"/>
  <c r="G4549" i="16"/>
  <c r="G4550" i="16"/>
  <c r="G4551" i="16"/>
  <c r="G4552" i="16"/>
  <c r="G4553" i="16"/>
  <c r="G4554" i="16"/>
  <c r="G4555" i="16"/>
  <c r="G4556" i="16"/>
  <c r="G4557" i="16"/>
  <c r="G4558" i="16"/>
  <c r="G4559" i="16"/>
  <c r="G4560" i="16"/>
  <c r="G4561" i="16"/>
  <c r="G4562" i="16"/>
  <c r="G4563" i="16"/>
  <c r="G4564" i="16"/>
  <c r="G4565" i="16"/>
  <c r="G4566" i="16"/>
  <c r="G4567" i="16"/>
  <c r="G4568" i="16"/>
  <c r="G4569" i="16"/>
  <c r="G4570" i="16"/>
  <c r="G4571" i="16"/>
  <c r="G4572" i="16"/>
  <c r="G4573" i="16"/>
  <c r="G4574" i="16"/>
  <c r="G4575" i="16"/>
  <c r="G4576" i="16"/>
  <c r="G4577" i="16"/>
  <c r="G4578" i="16"/>
  <c r="G4579" i="16"/>
  <c r="G4580" i="16"/>
  <c r="G4581" i="16"/>
  <c r="G4582" i="16"/>
  <c r="G4583" i="16"/>
  <c r="G4584" i="16"/>
  <c r="G4585" i="16"/>
  <c r="G4586" i="16"/>
  <c r="G4587" i="16"/>
  <c r="G4588" i="16"/>
  <c r="G4589" i="16"/>
  <c r="G4590" i="16"/>
  <c r="G4591" i="16"/>
  <c r="G4592" i="16"/>
  <c r="G4593" i="16"/>
  <c r="G4594" i="16"/>
  <c r="G4595" i="16"/>
  <c r="G4596" i="16"/>
  <c r="G4597" i="16"/>
  <c r="G4598" i="16"/>
  <c r="G4599" i="16"/>
  <c r="G4600" i="16"/>
  <c r="G4601" i="16"/>
  <c r="G4602" i="16"/>
  <c r="G4603" i="16"/>
  <c r="G4604" i="16"/>
  <c r="G4605" i="16"/>
  <c r="G4606" i="16"/>
  <c r="G4607" i="16"/>
  <c r="G4608" i="16"/>
  <c r="G4609" i="16"/>
  <c r="G4610" i="16"/>
  <c r="G4611" i="16"/>
  <c r="G4612" i="16"/>
  <c r="G4613" i="16"/>
  <c r="G4614" i="16"/>
  <c r="G4615" i="16"/>
  <c r="G4616" i="16"/>
  <c r="G4617" i="16"/>
  <c r="G4618" i="16"/>
  <c r="G4619" i="16"/>
  <c r="G4620" i="16"/>
  <c r="G4621" i="16"/>
  <c r="G4622" i="16"/>
  <c r="G4623" i="16"/>
  <c r="G4624" i="16"/>
  <c r="G4625" i="16"/>
  <c r="G4626" i="16"/>
  <c r="G4627" i="16"/>
  <c r="G4628" i="16"/>
  <c r="G4629" i="16"/>
  <c r="G4630" i="16"/>
  <c r="G4631" i="16"/>
  <c r="G4632" i="16"/>
  <c r="G4633" i="16"/>
  <c r="G4634" i="16"/>
  <c r="G4635" i="16"/>
  <c r="G4636" i="16"/>
  <c r="G4637" i="16"/>
  <c r="G4638" i="16"/>
  <c r="G4639" i="16"/>
  <c r="G4640" i="16"/>
  <c r="G4641" i="16"/>
  <c r="G4642" i="16"/>
  <c r="G4643" i="16"/>
  <c r="G4644" i="16"/>
  <c r="G4645" i="16"/>
  <c r="G4646" i="16"/>
  <c r="G4647" i="16"/>
  <c r="G4648" i="16"/>
  <c r="G4649" i="16"/>
  <c r="G4650" i="16"/>
  <c r="G4651" i="16"/>
  <c r="G4652" i="16"/>
  <c r="G4653" i="16"/>
  <c r="G4654" i="16"/>
  <c r="G4655" i="16"/>
  <c r="G4656" i="16"/>
  <c r="G4657" i="16"/>
  <c r="G4658" i="16"/>
  <c r="G4659" i="16"/>
  <c r="G4660" i="16"/>
  <c r="G4661" i="16"/>
  <c r="G4662" i="16"/>
  <c r="G4663" i="16"/>
  <c r="G4664" i="16"/>
  <c r="G4665" i="16"/>
  <c r="G4666" i="16"/>
  <c r="G4667" i="16"/>
  <c r="G4668" i="16"/>
  <c r="G4669" i="16"/>
  <c r="G4670" i="16"/>
  <c r="G4671" i="16"/>
  <c r="G4672" i="16"/>
  <c r="G4673" i="16"/>
  <c r="G4674" i="16"/>
  <c r="G4675" i="16"/>
  <c r="G4676" i="16"/>
  <c r="G4677" i="16"/>
  <c r="G4678" i="16"/>
  <c r="G4679" i="16"/>
  <c r="G4680" i="16"/>
  <c r="G4681" i="16"/>
  <c r="G4682" i="16"/>
  <c r="G4683" i="16"/>
  <c r="G4684" i="16"/>
  <c r="G4685" i="16"/>
  <c r="G4686" i="16"/>
  <c r="G4687" i="16"/>
  <c r="G4688" i="16"/>
  <c r="G4689" i="16"/>
  <c r="G4690" i="16"/>
  <c r="G4691" i="16"/>
  <c r="G4692" i="16"/>
  <c r="G4693" i="16"/>
  <c r="G4694" i="16"/>
  <c r="G4695" i="16"/>
  <c r="G4696" i="16"/>
  <c r="G4697" i="16"/>
  <c r="G4698" i="16"/>
  <c r="G4699" i="16"/>
  <c r="G4700" i="16"/>
  <c r="G4701" i="16"/>
  <c r="G4702" i="16"/>
  <c r="G4703" i="16"/>
  <c r="G4704" i="16"/>
  <c r="G4705" i="16"/>
  <c r="G4706" i="16"/>
  <c r="G4707" i="16"/>
  <c r="G4708" i="16"/>
  <c r="G4709" i="16"/>
  <c r="G4710" i="16"/>
  <c r="G4711" i="16"/>
  <c r="G4712" i="16"/>
  <c r="G4713" i="16"/>
  <c r="G4714" i="16"/>
  <c r="G4715" i="16"/>
  <c r="G4716" i="16"/>
  <c r="G4717" i="16"/>
  <c r="G4718" i="16"/>
  <c r="G4719" i="16"/>
  <c r="G4720" i="16"/>
  <c r="G4721" i="16"/>
  <c r="G4722" i="16"/>
  <c r="G4723" i="16"/>
  <c r="G4724" i="16"/>
  <c r="G4725" i="16"/>
  <c r="G4726" i="16"/>
  <c r="G4727" i="16"/>
  <c r="G4728" i="16"/>
  <c r="G4729" i="16"/>
  <c r="G4730" i="16"/>
  <c r="G4731" i="16"/>
  <c r="G4732" i="16"/>
  <c r="G4733" i="16"/>
  <c r="G4734" i="16"/>
  <c r="G4735" i="16"/>
  <c r="G4736" i="16"/>
  <c r="G4737" i="16"/>
  <c r="G4738" i="16"/>
  <c r="G4739" i="16"/>
  <c r="G4740" i="16"/>
  <c r="G4741" i="16"/>
  <c r="G4742" i="16"/>
  <c r="G4743" i="16"/>
  <c r="G4744" i="16"/>
  <c r="G4745" i="16"/>
  <c r="G4746" i="16"/>
  <c r="G4747" i="16"/>
  <c r="G4748" i="16"/>
  <c r="G4749" i="16"/>
  <c r="G4750" i="16"/>
  <c r="G4751" i="16"/>
  <c r="G4752" i="16"/>
  <c r="G4753" i="16"/>
  <c r="G4754" i="16"/>
  <c r="G4755" i="16"/>
  <c r="G4756" i="16"/>
  <c r="G4757" i="16"/>
  <c r="G4758" i="16"/>
  <c r="G4759" i="16"/>
  <c r="G4760" i="16"/>
  <c r="G4761" i="16"/>
  <c r="G4762" i="16"/>
  <c r="G4763" i="16"/>
  <c r="G4764" i="16"/>
  <c r="G4765" i="16"/>
  <c r="G4766" i="16"/>
  <c r="G4767" i="16"/>
  <c r="G4768" i="16"/>
  <c r="G4769" i="16"/>
  <c r="G4770" i="16"/>
  <c r="G4771" i="16"/>
  <c r="G4772" i="16"/>
  <c r="G4773" i="16"/>
  <c r="G4774" i="16"/>
  <c r="G4775" i="16"/>
  <c r="G4776" i="16"/>
  <c r="G4777" i="16"/>
  <c r="G4778" i="16"/>
  <c r="G4779" i="16"/>
  <c r="G4780" i="16"/>
  <c r="G4781" i="16"/>
  <c r="G4782" i="16"/>
  <c r="G4783" i="16"/>
  <c r="G4784" i="16"/>
  <c r="G4785" i="16"/>
  <c r="G4786" i="16"/>
  <c r="G4787" i="16"/>
  <c r="G4788" i="16"/>
  <c r="G4789" i="16"/>
  <c r="G4790" i="16"/>
  <c r="G4791" i="16"/>
  <c r="G4792" i="16"/>
  <c r="G4793" i="16"/>
  <c r="G4794" i="16"/>
  <c r="G4795" i="16"/>
  <c r="G4796" i="16"/>
  <c r="G4797" i="16"/>
  <c r="G4798" i="16"/>
  <c r="G4799" i="16"/>
  <c r="G4800" i="16"/>
  <c r="G4801" i="16"/>
  <c r="G4802" i="16"/>
  <c r="G4803" i="16"/>
  <c r="G4804" i="16"/>
  <c r="G4805" i="16"/>
  <c r="G4806" i="16"/>
  <c r="G4807" i="16"/>
  <c r="G4808" i="16"/>
  <c r="G4809" i="16"/>
  <c r="G4810" i="16"/>
  <c r="G4811" i="16"/>
  <c r="G4812" i="16"/>
  <c r="G4813" i="16"/>
  <c r="G4814" i="16"/>
  <c r="G4815" i="16"/>
  <c r="G4816" i="16"/>
  <c r="G4817" i="16"/>
  <c r="G4818" i="16"/>
  <c r="G4819" i="16"/>
  <c r="G4820" i="16"/>
  <c r="G4821" i="16"/>
  <c r="G4822" i="16"/>
  <c r="G4823" i="16"/>
  <c r="G4824" i="16"/>
  <c r="G4825" i="16"/>
  <c r="G4826" i="16"/>
  <c r="G4827" i="16"/>
  <c r="G4828" i="16"/>
  <c r="G4829" i="16"/>
  <c r="G4830" i="16"/>
  <c r="G4831" i="16"/>
  <c r="G4832" i="16"/>
  <c r="G4833" i="16"/>
  <c r="G4834" i="16"/>
  <c r="G4835" i="16"/>
  <c r="G4836" i="16"/>
  <c r="G4837" i="16"/>
  <c r="G4838" i="16"/>
  <c r="G4839" i="16"/>
  <c r="G4840" i="16"/>
  <c r="G4841" i="16"/>
  <c r="G4842" i="16"/>
  <c r="G4843" i="16"/>
  <c r="G4844" i="16"/>
  <c r="G4845" i="16"/>
  <c r="G4846" i="16"/>
  <c r="G4847" i="16"/>
  <c r="G4848" i="16"/>
  <c r="G4849" i="16"/>
  <c r="G4850" i="16"/>
  <c r="G4851" i="16"/>
  <c r="G4852" i="16"/>
  <c r="G4853" i="16"/>
  <c r="G4854" i="16"/>
  <c r="G4855" i="16"/>
  <c r="G4856" i="16"/>
  <c r="G4857" i="16"/>
  <c r="G4858" i="16"/>
  <c r="G4859" i="16"/>
  <c r="G4860" i="16"/>
  <c r="G4861" i="16"/>
  <c r="G4862" i="16"/>
  <c r="G4863" i="16"/>
  <c r="G4864" i="16"/>
  <c r="G4865" i="16"/>
  <c r="G4866" i="16"/>
  <c r="G4867" i="16"/>
  <c r="G4868" i="16"/>
  <c r="G4869" i="16"/>
  <c r="G4870" i="16"/>
  <c r="G4871" i="16"/>
  <c r="G4872" i="16"/>
  <c r="G4873" i="16"/>
  <c r="G4874" i="16"/>
  <c r="G4875" i="16"/>
  <c r="G4876" i="16"/>
  <c r="G4877" i="16"/>
  <c r="G4878" i="16"/>
  <c r="G4879" i="16"/>
  <c r="G4880" i="16"/>
  <c r="G4881" i="16"/>
  <c r="G4882" i="16"/>
  <c r="G4883" i="16"/>
  <c r="G4884" i="16"/>
  <c r="G4885" i="16"/>
  <c r="G4886" i="16"/>
  <c r="G4887" i="16"/>
  <c r="G4888" i="16"/>
  <c r="G4889" i="16"/>
  <c r="G4890" i="16"/>
  <c r="G4891" i="16"/>
  <c r="G4892" i="16"/>
  <c r="G4893" i="16"/>
  <c r="G4894" i="16"/>
  <c r="G4895" i="16"/>
  <c r="G4896" i="16"/>
  <c r="G4897" i="16"/>
  <c r="G4898" i="16"/>
  <c r="G4899" i="16"/>
  <c r="G4900" i="16"/>
  <c r="G4901" i="16"/>
  <c r="G4902" i="16"/>
  <c r="G4903" i="16"/>
  <c r="G4904" i="16"/>
  <c r="G4905" i="16"/>
  <c r="G4906" i="16"/>
  <c r="G4907" i="16"/>
  <c r="G4908" i="16"/>
  <c r="G4909" i="16"/>
  <c r="G4910" i="16"/>
  <c r="G4911" i="16"/>
  <c r="G4912" i="16"/>
  <c r="G4913" i="16"/>
  <c r="G4914" i="16"/>
  <c r="G4915" i="16"/>
  <c r="G4916" i="16"/>
  <c r="G4917" i="16"/>
  <c r="G4918" i="16"/>
  <c r="G4919" i="16"/>
  <c r="G4920" i="16"/>
  <c r="G4921" i="16"/>
  <c r="G4922" i="16"/>
  <c r="G4923" i="16"/>
  <c r="G4924" i="16"/>
  <c r="G4925" i="16"/>
  <c r="G4926" i="16"/>
  <c r="G4927" i="16"/>
  <c r="G4928" i="16"/>
  <c r="G4929" i="16"/>
  <c r="G4930" i="16"/>
  <c r="G4931" i="16"/>
  <c r="G4932" i="16"/>
  <c r="G4933" i="16"/>
  <c r="G4934" i="16"/>
  <c r="G4935" i="16"/>
  <c r="G4936" i="16"/>
  <c r="G4937" i="16"/>
  <c r="G4938" i="16"/>
  <c r="G4939" i="16"/>
  <c r="G4940" i="16"/>
  <c r="G4941" i="16"/>
  <c r="G4942" i="16"/>
  <c r="G4943" i="16"/>
  <c r="G4944" i="16"/>
  <c r="G4945" i="16"/>
  <c r="G4946" i="16"/>
  <c r="G4947" i="16"/>
  <c r="G4948" i="16"/>
  <c r="G4949" i="16"/>
  <c r="G4950" i="16"/>
  <c r="G4951" i="16"/>
  <c r="G4952" i="16"/>
  <c r="G4953" i="16"/>
  <c r="G4954" i="16"/>
  <c r="G4955" i="16"/>
  <c r="G4956" i="16"/>
  <c r="G4957" i="16"/>
  <c r="G4958" i="16"/>
  <c r="G4959" i="16"/>
  <c r="G4960" i="16"/>
  <c r="G4961" i="16"/>
  <c r="G4962" i="16"/>
  <c r="G4963" i="16"/>
  <c r="G4964" i="16"/>
  <c r="G4965" i="16"/>
  <c r="G4966" i="16"/>
  <c r="G4967" i="16"/>
  <c r="G4968" i="16"/>
  <c r="G4969" i="16"/>
  <c r="G4970" i="16"/>
  <c r="G4971" i="16"/>
  <c r="G4972" i="16"/>
  <c r="G4973" i="16"/>
  <c r="G4974" i="16"/>
  <c r="G4975" i="16"/>
  <c r="G4976" i="16"/>
  <c r="G4977" i="16"/>
  <c r="G4978" i="16"/>
  <c r="G4979" i="16"/>
  <c r="G4980" i="16"/>
  <c r="G4981" i="16"/>
  <c r="G4982" i="16"/>
  <c r="G4983" i="16"/>
  <c r="G4984" i="16"/>
  <c r="G4985" i="16"/>
  <c r="G4986" i="16"/>
  <c r="G4987" i="16"/>
  <c r="G4988" i="16"/>
  <c r="G4989" i="16"/>
  <c r="G4990" i="16"/>
  <c r="G4991" i="16"/>
  <c r="G4992" i="16"/>
  <c r="G4993" i="16"/>
  <c r="G4994" i="16"/>
  <c r="G4995" i="16"/>
  <c r="G4996" i="16"/>
  <c r="G4997" i="16"/>
  <c r="G4998" i="16"/>
  <c r="G4999" i="16"/>
  <c r="G5000" i="16"/>
  <c r="G5001" i="16"/>
  <c r="G5002" i="16"/>
  <c r="G5003" i="16"/>
  <c r="G5004" i="16"/>
  <c r="G5005" i="16"/>
  <c r="G5006" i="16"/>
  <c r="G5007" i="16"/>
  <c r="G5008" i="16"/>
  <c r="G5009" i="16"/>
  <c r="G5010" i="16"/>
  <c r="G5011" i="16"/>
  <c r="G5012" i="16"/>
  <c r="G5013" i="16"/>
  <c r="G5014" i="16"/>
  <c r="G5015" i="16"/>
  <c r="G5016" i="16"/>
  <c r="G5017" i="16"/>
  <c r="G5018" i="16"/>
  <c r="G5019" i="16"/>
  <c r="G5020" i="16"/>
  <c r="G5021" i="16"/>
  <c r="G5022" i="16"/>
  <c r="G5023" i="16"/>
  <c r="G5024" i="16"/>
  <c r="G5025" i="16"/>
  <c r="G5026" i="16"/>
  <c r="G5027" i="16"/>
  <c r="G5028" i="16"/>
  <c r="G5029" i="16"/>
  <c r="G5030" i="16"/>
  <c r="G5031" i="16"/>
  <c r="G5032" i="16"/>
  <c r="G5033" i="16"/>
  <c r="G5034" i="16"/>
  <c r="G5035" i="16"/>
  <c r="G5036" i="16"/>
  <c r="G5037" i="16"/>
  <c r="G5038" i="16"/>
  <c r="G5039" i="16"/>
  <c r="G5040" i="16"/>
  <c r="G5041" i="16"/>
  <c r="G5042" i="16"/>
  <c r="G5043" i="16"/>
  <c r="G5044" i="16"/>
  <c r="G5045" i="16"/>
  <c r="G5046" i="16"/>
  <c r="G5047" i="16"/>
  <c r="G5048" i="16"/>
  <c r="G5049" i="16"/>
  <c r="G5050" i="16"/>
  <c r="G5051" i="16"/>
  <c r="G5052" i="16"/>
  <c r="G5053" i="16"/>
  <c r="G5054" i="16"/>
  <c r="G5055" i="16"/>
  <c r="G5056" i="16"/>
  <c r="G5057" i="16"/>
  <c r="G5058" i="16"/>
  <c r="G5059" i="16"/>
  <c r="G5060" i="16"/>
  <c r="G5061" i="16"/>
  <c r="G5062" i="16"/>
  <c r="G5063" i="16"/>
  <c r="G5064" i="16"/>
  <c r="G5065" i="16"/>
  <c r="G5066" i="16"/>
  <c r="G5067" i="16"/>
  <c r="G5068" i="16"/>
  <c r="G5069" i="16"/>
  <c r="G5070" i="16"/>
  <c r="G5071" i="16"/>
  <c r="G5072" i="16"/>
  <c r="G5073" i="16"/>
  <c r="G5074" i="16"/>
  <c r="G5075" i="16"/>
  <c r="G5076" i="16"/>
  <c r="G5077" i="16"/>
  <c r="G5078" i="16"/>
  <c r="G5079" i="16"/>
  <c r="G5080" i="16"/>
  <c r="G5081" i="16"/>
  <c r="G5082" i="16"/>
  <c r="G5083" i="16"/>
  <c r="G5084" i="16"/>
  <c r="G5085" i="16"/>
  <c r="G5086" i="16"/>
  <c r="G5087" i="16"/>
  <c r="G5088" i="16"/>
  <c r="G5089" i="16"/>
  <c r="G5090" i="16"/>
  <c r="G5091" i="16"/>
  <c r="G5092" i="16"/>
  <c r="G5093" i="16"/>
  <c r="G5094" i="16"/>
  <c r="G5095" i="16"/>
  <c r="G5096" i="16"/>
  <c r="G5097" i="16"/>
  <c r="G5098" i="16"/>
  <c r="G5099" i="16"/>
  <c r="G5100" i="16"/>
  <c r="G5101" i="16"/>
  <c r="G5102" i="16"/>
  <c r="G5103" i="16"/>
  <c r="G5104" i="16"/>
  <c r="G5105" i="16"/>
  <c r="G5106" i="16"/>
  <c r="G5107" i="16"/>
  <c r="G5108" i="16"/>
  <c r="G5109" i="16"/>
  <c r="G5110" i="16"/>
  <c r="G5111" i="16"/>
  <c r="G5112" i="16"/>
  <c r="G5113" i="16"/>
  <c r="G5114" i="16"/>
  <c r="G5115" i="16"/>
  <c r="G5116" i="16"/>
  <c r="G5117" i="16"/>
  <c r="G5118" i="16"/>
  <c r="G5119" i="16"/>
  <c r="G5120" i="16"/>
  <c r="G5121" i="16"/>
  <c r="G5122" i="16"/>
  <c r="G5123" i="16"/>
  <c r="G5124" i="16"/>
  <c r="G5125" i="16"/>
  <c r="G5126" i="16"/>
  <c r="G5127" i="16"/>
  <c r="G5128" i="16"/>
  <c r="G5129" i="16"/>
  <c r="G5130" i="16"/>
  <c r="G5131" i="16"/>
  <c r="G5132" i="16"/>
  <c r="G5133" i="16"/>
  <c r="G5134" i="16"/>
  <c r="G5135" i="16"/>
  <c r="G5136" i="16"/>
  <c r="G5137" i="16"/>
  <c r="G5138" i="16"/>
  <c r="G5139" i="16"/>
  <c r="G5140" i="16"/>
  <c r="G5141" i="16"/>
  <c r="G5142" i="16"/>
  <c r="G5143" i="16"/>
  <c r="G5144" i="16"/>
  <c r="G5145" i="16"/>
  <c r="G5146" i="16"/>
  <c r="G5147" i="16"/>
  <c r="G5148" i="16"/>
  <c r="G5149" i="16"/>
  <c r="G5150" i="16"/>
  <c r="G5151" i="16"/>
  <c r="G5152" i="16"/>
  <c r="G5153" i="16"/>
  <c r="G5154" i="16"/>
  <c r="G5155" i="16"/>
  <c r="G5156" i="16"/>
  <c r="G5157" i="16"/>
  <c r="G5158" i="16"/>
  <c r="G5159" i="16"/>
  <c r="G5160" i="16"/>
  <c r="G5161" i="16"/>
  <c r="G5162" i="16"/>
  <c r="G5163" i="16"/>
  <c r="G5164" i="16"/>
  <c r="G5165" i="16"/>
  <c r="G5166" i="16"/>
  <c r="G5167" i="16"/>
  <c r="G5168" i="16"/>
  <c r="G5169" i="16"/>
  <c r="G5170" i="16"/>
  <c r="G5171" i="16"/>
  <c r="G5172" i="16"/>
  <c r="G5173" i="16"/>
  <c r="G5174" i="16"/>
  <c r="G5175" i="16"/>
  <c r="G5176" i="16"/>
  <c r="G5177" i="16"/>
  <c r="G5178" i="16"/>
  <c r="G5179" i="16"/>
  <c r="G5180" i="16"/>
  <c r="G5181" i="16"/>
  <c r="G5182" i="16"/>
  <c r="G5183" i="16"/>
  <c r="G5184" i="16"/>
  <c r="G5185" i="16"/>
  <c r="G5186" i="16"/>
  <c r="G5187" i="16"/>
  <c r="G5188" i="16"/>
  <c r="G5189" i="16"/>
  <c r="G5190" i="16"/>
  <c r="G5191" i="16"/>
  <c r="G5192" i="16"/>
  <c r="G5193" i="16"/>
  <c r="G5194" i="16"/>
  <c r="G5195" i="16"/>
  <c r="G5196" i="16"/>
  <c r="G5197" i="16"/>
  <c r="G5198" i="16"/>
  <c r="G5199" i="16"/>
  <c r="G5200" i="16"/>
  <c r="G5201" i="16"/>
  <c r="G5202" i="16"/>
  <c r="G5203" i="16"/>
  <c r="G5204" i="16"/>
  <c r="G5205" i="16"/>
  <c r="G5206" i="16"/>
  <c r="G5207" i="16"/>
  <c r="G5208" i="16"/>
  <c r="G5209" i="16"/>
  <c r="G5210" i="16"/>
  <c r="G5211" i="16"/>
  <c r="G5212" i="16"/>
  <c r="G5213" i="16"/>
  <c r="G5214" i="16"/>
  <c r="G5215" i="16"/>
  <c r="G5216" i="16"/>
  <c r="G5217" i="16"/>
  <c r="G5218" i="16"/>
  <c r="G5219" i="16"/>
  <c r="G5220" i="16"/>
  <c r="G5221" i="16"/>
  <c r="G5222" i="16"/>
  <c r="G5223" i="16"/>
  <c r="G5224" i="16"/>
  <c r="G5225" i="16"/>
  <c r="G5226" i="16"/>
  <c r="G5227" i="16"/>
  <c r="G5228" i="16"/>
  <c r="G5229" i="16"/>
  <c r="G5230" i="16"/>
  <c r="G5231" i="16"/>
  <c r="G5232" i="16"/>
  <c r="G5233" i="16"/>
  <c r="G5234" i="16"/>
  <c r="G5235" i="16"/>
  <c r="G5236" i="16"/>
  <c r="G5237" i="16"/>
  <c r="G5238" i="16"/>
  <c r="G5239" i="16"/>
  <c r="G5240" i="16"/>
  <c r="G5241" i="16"/>
  <c r="G5242" i="16"/>
  <c r="G5243" i="16"/>
  <c r="G5244" i="16"/>
  <c r="G5245" i="16"/>
  <c r="G5246" i="16"/>
  <c r="G5247" i="16"/>
  <c r="G5248" i="16"/>
  <c r="G5249" i="16"/>
  <c r="G5250" i="16"/>
  <c r="G5251" i="16"/>
  <c r="G5252" i="16"/>
  <c r="G5253" i="16"/>
  <c r="G5254" i="16"/>
  <c r="G5255" i="16"/>
  <c r="G5256" i="16"/>
  <c r="G5257" i="16"/>
  <c r="G5258" i="16"/>
  <c r="G5259" i="16"/>
  <c r="G5260" i="16"/>
  <c r="G5261" i="16"/>
  <c r="G5262" i="16"/>
  <c r="G5263" i="16"/>
  <c r="G5264" i="16"/>
  <c r="G5265" i="16"/>
  <c r="G5266" i="16"/>
  <c r="G5267" i="16"/>
  <c r="G5268" i="16"/>
  <c r="G5269" i="16"/>
  <c r="G5270" i="16"/>
  <c r="G5271" i="16"/>
  <c r="G5272" i="16"/>
  <c r="G5273" i="16"/>
  <c r="G5274" i="16"/>
  <c r="G5275" i="16"/>
  <c r="G5276" i="16"/>
  <c r="G5277" i="16"/>
  <c r="G5278" i="16"/>
  <c r="G5279" i="16"/>
  <c r="G5280" i="16"/>
  <c r="G5281" i="16"/>
  <c r="G5282" i="16"/>
  <c r="G5283" i="16"/>
  <c r="G5284" i="16"/>
  <c r="G5285" i="16"/>
  <c r="G5286" i="16"/>
  <c r="G5287" i="16"/>
  <c r="G5288" i="16"/>
  <c r="G5289" i="16"/>
  <c r="G5290" i="16"/>
  <c r="G5291" i="16"/>
  <c r="G5292" i="16"/>
  <c r="G5293" i="16"/>
  <c r="G5294" i="16"/>
  <c r="G5295" i="16"/>
  <c r="G5296" i="16"/>
  <c r="G5297" i="16"/>
  <c r="G5298" i="16"/>
  <c r="G5299" i="16"/>
  <c r="G5300" i="16"/>
  <c r="G5301" i="16"/>
  <c r="G5302" i="16"/>
  <c r="G5303" i="16"/>
  <c r="G5304" i="16"/>
  <c r="G5305" i="16"/>
  <c r="G5306" i="16"/>
  <c r="G5307" i="16"/>
  <c r="G5308" i="16"/>
  <c r="G5309" i="16"/>
  <c r="G5310" i="16"/>
  <c r="G5311" i="16"/>
  <c r="G5312" i="16"/>
  <c r="G5313" i="16"/>
  <c r="G5314" i="16"/>
  <c r="G5315" i="16"/>
  <c r="G5316" i="16"/>
  <c r="G5317" i="16"/>
  <c r="G5318" i="16"/>
  <c r="G5319" i="16"/>
  <c r="G5320" i="16"/>
  <c r="G5321" i="16"/>
  <c r="G5322" i="16"/>
  <c r="G5323" i="16"/>
  <c r="G5324" i="16"/>
  <c r="G5325" i="16"/>
  <c r="G5326" i="16"/>
  <c r="G5327" i="16"/>
  <c r="G5328" i="16"/>
  <c r="G5329" i="16"/>
  <c r="G5330" i="16"/>
  <c r="G5331" i="16"/>
  <c r="G5332" i="16"/>
  <c r="G5333" i="16"/>
  <c r="G5334" i="16"/>
  <c r="G5335" i="16"/>
  <c r="G5336" i="16"/>
  <c r="G5337" i="16"/>
  <c r="G5338" i="16"/>
  <c r="G5339" i="16"/>
  <c r="G5340" i="16"/>
  <c r="G5341" i="16"/>
  <c r="G5342" i="16"/>
  <c r="G5343" i="16"/>
  <c r="G5344" i="16"/>
  <c r="G5345" i="16"/>
  <c r="G5346" i="16"/>
  <c r="G5347" i="16"/>
  <c r="G5348" i="16"/>
  <c r="G5349" i="16"/>
  <c r="G5350" i="16"/>
  <c r="G5351" i="16"/>
  <c r="G5352" i="16"/>
  <c r="G5353" i="16"/>
  <c r="G5354" i="16"/>
  <c r="G5355" i="16"/>
  <c r="G5356" i="16"/>
  <c r="G5357" i="16"/>
  <c r="G5358" i="16"/>
  <c r="G5359" i="16"/>
  <c r="G5360" i="16"/>
  <c r="G5361" i="16"/>
  <c r="G5362" i="16"/>
  <c r="G5363" i="16"/>
  <c r="G5364" i="16"/>
  <c r="G5365" i="16"/>
  <c r="G5366" i="16"/>
  <c r="G5367" i="16"/>
  <c r="G5368" i="16"/>
  <c r="G5369" i="16"/>
  <c r="G5370" i="16"/>
  <c r="G5371" i="16"/>
  <c r="G5372" i="16"/>
  <c r="G5373" i="16"/>
  <c r="G5374" i="16"/>
  <c r="G5375" i="16"/>
  <c r="G5376" i="16"/>
  <c r="G5377" i="16"/>
  <c r="G5378" i="16"/>
  <c r="G5379" i="16"/>
  <c r="G5380" i="16"/>
  <c r="G5381" i="16"/>
  <c r="G5382" i="16"/>
  <c r="G5383" i="16"/>
  <c r="G5384" i="16"/>
  <c r="G5385" i="16"/>
  <c r="G5386" i="16"/>
  <c r="G5387" i="16"/>
  <c r="G5388" i="16"/>
  <c r="G5389" i="16"/>
  <c r="G5390" i="16"/>
  <c r="G5391" i="16"/>
  <c r="G5392" i="16"/>
  <c r="G5393" i="16"/>
  <c r="G5394" i="16"/>
  <c r="G5395" i="16"/>
  <c r="G5396" i="16"/>
  <c r="G5397" i="16"/>
  <c r="G5398" i="16"/>
  <c r="G5399" i="16"/>
  <c r="G5400" i="16"/>
  <c r="G5401" i="16"/>
  <c r="G5402" i="16"/>
  <c r="G5403" i="16"/>
  <c r="G5404" i="16"/>
  <c r="G5405" i="16"/>
  <c r="G5406" i="16"/>
  <c r="G5407" i="16"/>
  <c r="G5408" i="16"/>
  <c r="G5409" i="16"/>
  <c r="G5410" i="16"/>
  <c r="G5411" i="16"/>
  <c r="G5412" i="16"/>
  <c r="G5413" i="16"/>
  <c r="G5414" i="16"/>
  <c r="G5415" i="16"/>
  <c r="G5416" i="16"/>
  <c r="G5417" i="16"/>
  <c r="G5418" i="16"/>
  <c r="G5419" i="16"/>
  <c r="G5420" i="16"/>
  <c r="G5421" i="16"/>
  <c r="G5422" i="16"/>
  <c r="G5423" i="16"/>
  <c r="G5424" i="16"/>
  <c r="G5425" i="16"/>
  <c r="G5426" i="16"/>
  <c r="G5427" i="16"/>
  <c r="G5428" i="16"/>
  <c r="G5429" i="16"/>
  <c r="G5430" i="16"/>
  <c r="G5431" i="16"/>
  <c r="G5432" i="16"/>
  <c r="G5433" i="16"/>
  <c r="G5434" i="16"/>
  <c r="G5435" i="16"/>
  <c r="G5436" i="16"/>
  <c r="G5437" i="16"/>
  <c r="G5438" i="16"/>
  <c r="G5439" i="16"/>
  <c r="G5440" i="16"/>
  <c r="G5441" i="16"/>
  <c r="G5442" i="16"/>
  <c r="G5443" i="16"/>
  <c r="G5444" i="16"/>
  <c r="G5445" i="16"/>
  <c r="G5446" i="16"/>
  <c r="G5447" i="16"/>
  <c r="G5448" i="16"/>
  <c r="G5449" i="16"/>
  <c r="G5450" i="16"/>
  <c r="G5451" i="16"/>
  <c r="G5452" i="16"/>
  <c r="G5453" i="16"/>
  <c r="G5454" i="16"/>
  <c r="G5455" i="16"/>
  <c r="G5456" i="16"/>
  <c r="G5457" i="16"/>
  <c r="G5458" i="16"/>
  <c r="G5459" i="16"/>
  <c r="G5460" i="16"/>
  <c r="G5461" i="16"/>
  <c r="G5462" i="16"/>
  <c r="G5463" i="16"/>
  <c r="G5464" i="16"/>
  <c r="G5465" i="16"/>
  <c r="G5466" i="16"/>
  <c r="G5467" i="16"/>
  <c r="G5468" i="16"/>
  <c r="G5469" i="16"/>
  <c r="G5470" i="16"/>
  <c r="G5471" i="16"/>
  <c r="G5472" i="16"/>
  <c r="G5473" i="16"/>
  <c r="G5474" i="16"/>
  <c r="G5475" i="16"/>
  <c r="G5476" i="16"/>
  <c r="G5477" i="16"/>
  <c r="G5478" i="16"/>
  <c r="G5479" i="16"/>
  <c r="G5480" i="16"/>
  <c r="G5481" i="16"/>
  <c r="G5482" i="16"/>
  <c r="G5483" i="16"/>
  <c r="G5484" i="16"/>
  <c r="G5485" i="16"/>
  <c r="G5486" i="16"/>
  <c r="G5487" i="16"/>
  <c r="G5488" i="16"/>
  <c r="G5489" i="16"/>
  <c r="G5490" i="16"/>
  <c r="G5491" i="16"/>
  <c r="G5492" i="16"/>
  <c r="G5493" i="16"/>
  <c r="G5494" i="16"/>
  <c r="G5495" i="16"/>
  <c r="G5496" i="16"/>
  <c r="G5497" i="16"/>
  <c r="G5498" i="16"/>
  <c r="G5499" i="16"/>
  <c r="G5500" i="16"/>
  <c r="G5501" i="16"/>
  <c r="G5502" i="16"/>
  <c r="G5503" i="16"/>
  <c r="G5504" i="16"/>
  <c r="G5505" i="16"/>
  <c r="G5506" i="16"/>
  <c r="G5507" i="16"/>
  <c r="G5508" i="16"/>
  <c r="G5509" i="16"/>
  <c r="G5510" i="16"/>
  <c r="G5511" i="16"/>
  <c r="G5512" i="16"/>
  <c r="G5513" i="16"/>
  <c r="G5514" i="16"/>
  <c r="G5515" i="16"/>
  <c r="G5516" i="16"/>
  <c r="G5517" i="16"/>
  <c r="G5518" i="16"/>
  <c r="G5519" i="16"/>
  <c r="G5520" i="16"/>
  <c r="G5521" i="16"/>
  <c r="G5522" i="16"/>
  <c r="G5523" i="16"/>
  <c r="G5524" i="16"/>
  <c r="G5525" i="16"/>
  <c r="G5526" i="16"/>
  <c r="G5527" i="16"/>
  <c r="G5528" i="16"/>
  <c r="G5529" i="16"/>
  <c r="G5530" i="16"/>
  <c r="G5531" i="16"/>
  <c r="G5532" i="16"/>
  <c r="G5533" i="16"/>
  <c r="G5534" i="16"/>
  <c r="G5535" i="16"/>
  <c r="G5536" i="16"/>
  <c r="G5537" i="16"/>
  <c r="G5538" i="16"/>
  <c r="G5539" i="16"/>
  <c r="G5540" i="16"/>
  <c r="G5541" i="16"/>
  <c r="G5542" i="16"/>
  <c r="G5543" i="16"/>
  <c r="G5544" i="16"/>
  <c r="G5545" i="16"/>
  <c r="G5546" i="16"/>
  <c r="G5547" i="16"/>
  <c r="G5548" i="16"/>
  <c r="G5549" i="16"/>
  <c r="G5550" i="16"/>
  <c r="G5551" i="16"/>
  <c r="G5552" i="16"/>
  <c r="G5553" i="16"/>
  <c r="G5554" i="16"/>
  <c r="G5555" i="16"/>
  <c r="G5556" i="16"/>
  <c r="G5557" i="16"/>
  <c r="G5558" i="16"/>
  <c r="G5559" i="16"/>
  <c r="G5560" i="16"/>
  <c r="G5561" i="16"/>
  <c r="G5562" i="16"/>
  <c r="G5563" i="16"/>
  <c r="G5564" i="16"/>
  <c r="G5565" i="16"/>
  <c r="G5566" i="16"/>
  <c r="G5567" i="16"/>
  <c r="G5568" i="16"/>
  <c r="G5569" i="16"/>
  <c r="G5570" i="16"/>
  <c r="G5571" i="16"/>
  <c r="G5572" i="16"/>
  <c r="G5573" i="16"/>
  <c r="G5574" i="16"/>
  <c r="G5575" i="16"/>
  <c r="G5576" i="16"/>
  <c r="G5577" i="16"/>
  <c r="G5578" i="16"/>
  <c r="G5579" i="16"/>
  <c r="G5580" i="16"/>
  <c r="G5581" i="16"/>
  <c r="G5582" i="16"/>
  <c r="G5583" i="16"/>
  <c r="G5584" i="16"/>
  <c r="G5585" i="16"/>
  <c r="G5586" i="16"/>
  <c r="G5587" i="16"/>
  <c r="G5588" i="16"/>
  <c r="G5589" i="16"/>
  <c r="G5590" i="16"/>
  <c r="G5591" i="16"/>
  <c r="G5592" i="16"/>
  <c r="G5593" i="16"/>
  <c r="G5594" i="16"/>
  <c r="G5595" i="16"/>
  <c r="G5596" i="16"/>
  <c r="G5597" i="16"/>
  <c r="G5598" i="16"/>
  <c r="G5599" i="16"/>
  <c r="G5600" i="16"/>
  <c r="G5601" i="16"/>
  <c r="G5602" i="16"/>
  <c r="G5603" i="16"/>
  <c r="G5604" i="16"/>
  <c r="G5605" i="16"/>
  <c r="G5606" i="16"/>
  <c r="G5607" i="16"/>
  <c r="G5608" i="16"/>
  <c r="G5609" i="16"/>
  <c r="G5610" i="16"/>
  <c r="G5611" i="16"/>
  <c r="G5612" i="16"/>
  <c r="G5613" i="16"/>
  <c r="G5614" i="16"/>
  <c r="G5615" i="16"/>
  <c r="G5616" i="16"/>
  <c r="G5617" i="16"/>
  <c r="G5618" i="16"/>
  <c r="G5619" i="16"/>
  <c r="G5620" i="16"/>
  <c r="G5621" i="16"/>
  <c r="G5622" i="16"/>
  <c r="G5623" i="16"/>
  <c r="G5624" i="16"/>
  <c r="G5625" i="16"/>
  <c r="G5626" i="16"/>
  <c r="G5627" i="16"/>
  <c r="G5628" i="16"/>
  <c r="G5629" i="16"/>
  <c r="G5630" i="16"/>
  <c r="G5631" i="16"/>
  <c r="G5632" i="16"/>
  <c r="G5633" i="16"/>
  <c r="G5634" i="16"/>
  <c r="G5635" i="16"/>
  <c r="G5636" i="16"/>
  <c r="G5637" i="16"/>
  <c r="G5638" i="16"/>
  <c r="G5639" i="16"/>
  <c r="G5640" i="16"/>
  <c r="G5641" i="16"/>
  <c r="G5642" i="16"/>
  <c r="G5643" i="16"/>
  <c r="G5644" i="16"/>
  <c r="G5645" i="16"/>
  <c r="G5646" i="16"/>
  <c r="G5647" i="16"/>
  <c r="G5648" i="16"/>
  <c r="G5649" i="16"/>
  <c r="G5650" i="16"/>
  <c r="G5651" i="16"/>
  <c r="G5652" i="16"/>
  <c r="G5653" i="16"/>
  <c r="G5654" i="16"/>
  <c r="G5655" i="16"/>
  <c r="G5656" i="16"/>
  <c r="G5657" i="16"/>
  <c r="G5658" i="16"/>
  <c r="G5659" i="16"/>
  <c r="G5660" i="16"/>
  <c r="G5661" i="16"/>
  <c r="G5662" i="16"/>
  <c r="G5663" i="16"/>
  <c r="G5664" i="16"/>
  <c r="G5665" i="16"/>
  <c r="G5666" i="16"/>
  <c r="G5667" i="16"/>
  <c r="G5668" i="16"/>
  <c r="G5669" i="16"/>
  <c r="G5670" i="16"/>
  <c r="G5671" i="16"/>
  <c r="G5672" i="16"/>
  <c r="G5673" i="16"/>
  <c r="G5674" i="16"/>
  <c r="G5675" i="16"/>
  <c r="G5676" i="16"/>
  <c r="G5677" i="16"/>
  <c r="G5678" i="16"/>
  <c r="G5679" i="16"/>
  <c r="G5680" i="16"/>
  <c r="G5681" i="16"/>
  <c r="G5682" i="16"/>
  <c r="G5683" i="16"/>
  <c r="G5684" i="16"/>
  <c r="G5685" i="16"/>
  <c r="G5686" i="16"/>
  <c r="G5687" i="16"/>
  <c r="G5688" i="16"/>
  <c r="G5689" i="16"/>
  <c r="G5690" i="16"/>
  <c r="G5691" i="16"/>
  <c r="G5692" i="16"/>
  <c r="G5693" i="16"/>
  <c r="G5694" i="16"/>
  <c r="G5695" i="16"/>
  <c r="G5696" i="16"/>
  <c r="G5697" i="16"/>
  <c r="G5698" i="16"/>
  <c r="G5699" i="16"/>
  <c r="G5700" i="16"/>
  <c r="G5701" i="16"/>
  <c r="G5702" i="16"/>
  <c r="G5703" i="16"/>
  <c r="G5704" i="16"/>
  <c r="G5705" i="16"/>
  <c r="G5706" i="16"/>
  <c r="G5707" i="16"/>
  <c r="G5708" i="16"/>
  <c r="G5709" i="16"/>
  <c r="G5710" i="16"/>
  <c r="G5711" i="16"/>
  <c r="G5712" i="16"/>
  <c r="G5713" i="16"/>
  <c r="G5714" i="16"/>
  <c r="G5715" i="16"/>
  <c r="G5716" i="16"/>
  <c r="G5717" i="16"/>
  <c r="G5718" i="16"/>
  <c r="G5719" i="16"/>
  <c r="G5720" i="16"/>
  <c r="G5721" i="16"/>
  <c r="G5722" i="16"/>
  <c r="G5723" i="16"/>
  <c r="G5724" i="16"/>
  <c r="G5725" i="16"/>
  <c r="G5726" i="16"/>
  <c r="G5727" i="16"/>
  <c r="G5728" i="16"/>
  <c r="G5729" i="16"/>
  <c r="G5730" i="16"/>
  <c r="G5731" i="16"/>
  <c r="G5732" i="16"/>
  <c r="G5733" i="16"/>
  <c r="G5734" i="16"/>
  <c r="G5735" i="16"/>
  <c r="G5736" i="16"/>
  <c r="G5737" i="16"/>
  <c r="G5738" i="16"/>
  <c r="G5739" i="16"/>
  <c r="G5740" i="16"/>
  <c r="G5741" i="16"/>
  <c r="G5742" i="16"/>
  <c r="G5743" i="16"/>
  <c r="G5744" i="16"/>
  <c r="G5745" i="16"/>
  <c r="G5746" i="16"/>
  <c r="G5747" i="16"/>
  <c r="G5748" i="16"/>
  <c r="G5749" i="16"/>
  <c r="G5750" i="16"/>
  <c r="G5751" i="16"/>
  <c r="G5752" i="16"/>
  <c r="G5753" i="16"/>
  <c r="G5754" i="16"/>
  <c r="G5755" i="16"/>
  <c r="G5756" i="16"/>
  <c r="G5757" i="16"/>
  <c r="G5758" i="16"/>
  <c r="G5759" i="16"/>
  <c r="G5760" i="16"/>
  <c r="G5761" i="16"/>
  <c r="G5762" i="16"/>
  <c r="G5763" i="16"/>
  <c r="G5764" i="16"/>
  <c r="G5765" i="16"/>
  <c r="G5766" i="16"/>
  <c r="G5767" i="16"/>
  <c r="G5768" i="16"/>
  <c r="G5769" i="16"/>
  <c r="G5770" i="16"/>
  <c r="G5771" i="16"/>
  <c r="G5772" i="16"/>
  <c r="G5773" i="16"/>
  <c r="G5774" i="16"/>
  <c r="G5775" i="16"/>
  <c r="G5776" i="16"/>
  <c r="G5777" i="16"/>
  <c r="G5778" i="16"/>
  <c r="G5779" i="16"/>
  <c r="G5780" i="16"/>
  <c r="G5781" i="16"/>
  <c r="G5782" i="16"/>
  <c r="G5783" i="16"/>
  <c r="G5784" i="16"/>
  <c r="G5785" i="16"/>
  <c r="G5786" i="16"/>
  <c r="G5787" i="16"/>
  <c r="G5788" i="16"/>
  <c r="G5789" i="16"/>
  <c r="G5790" i="16"/>
  <c r="G5791" i="16"/>
  <c r="G5792" i="16"/>
  <c r="G5793" i="16"/>
  <c r="G5794" i="16"/>
  <c r="G5795" i="16"/>
  <c r="G5796" i="16"/>
  <c r="G5797" i="16"/>
  <c r="G5798" i="16"/>
  <c r="G5799" i="16"/>
  <c r="G5800" i="16"/>
  <c r="G5801" i="16"/>
  <c r="G5802" i="16"/>
  <c r="G5803" i="16"/>
  <c r="G5804" i="16"/>
  <c r="G5805" i="16"/>
  <c r="G5806" i="16"/>
  <c r="G5807" i="16"/>
  <c r="G5808" i="16"/>
  <c r="G5809" i="16"/>
  <c r="G5810" i="16"/>
  <c r="G5811" i="16"/>
  <c r="G5812" i="16"/>
  <c r="G5813" i="16"/>
  <c r="G5814" i="16"/>
  <c r="G5815" i="16"/>
  <c r="G5816" i="16"/>
  <c r="G5817" i="16"/>
  <c r="G5818" i="16"/>
  <c r="G5819" i="16"/>
  <c r="G5820" i="16"/>
  <c r="G5821" i="16"/>
  <c r="G5822" i="16"/>
  <c r="G5823" i="16"/>
  <c r="G5824" i="16"/>
  <c r="G5825" i="16"/>
  <c r="G5826" i="16"/>
  <c r="G5827" i="16"/>
  <c r="G5828" i="16"/>
  <c r="G5829" i="16"/>
  <c r="G5830" i="16"/>
  <c r="G5831" i="16"/>
  <c r="G5832" i="16"/>
  <c r="G5833" i="16"/>
  <c r="G5834" i="16"/>
  <c r="G5835" i="16"/>
  <c r="G5836" i="16"/>
  <c r="G5837" i="16"/>
  <c r="G5838" i="16"/>
  <c r="G5839" i="16"/>
  <c r="G5840" i="16"/>
  <c r="G5841" i="16"/>
  <c r="G5842" i="16"/>
  <c r="G5843" i="16"/>
  <c r="G5844" i="16"/>
  <c r="G5845" i="16"/>
  <c r="G5846" i="16"/>
  <c r="G5847" i="16"/>
  <c r="G5848" i="16"/>
  <c r="G5849" i="16"/>
  <c r="G5850" i="16"/>
  <c r="G5851" i="16"/>
  <c r="G5852" i="16"/>
  <c r="G5853" i="16"/>
  <c r="G5854" i="16"/>
  <c r="G5855" i="16"/>
  <c r="G5856" i="16"/>
  <c r="G5857" i="16"/>
  <c r="G5858" i="16"/>
  <c r="G5859" i="16"/>
  <c r="G5860" i="16"/>
  <c r="G5861" i="16"/>
  <c r="G5862" i="16"/>
  <c r="G5863" i="16"/>
  <c r="G5864" i="16"/>
  <c r="G5865" i="16"/>
  <c r="G5866" i="16"/>
  <c r="G5867" i="16"/>
  <c r="G5868" i="16"/>
  <c r="G5869" i="16"/>
  <c r="G5870" i="16"/>
  <c r="G5871" i="16"/>
  <c r="G5872" i="16"/>
  <c r="G5873" i="16"/>
  <c r="G5874" i="16"/>
  <c r="G5875" i="16"/>
  <c r="G5876" i="16"/>
  <c r="G5877" i="16"/>
  <c r="G5878" i="16"/>
  <c r="G5879" i="16"/>
  <c r="G5880" i="16"/>
  <c r="G5881" i="16"/>
  <c r="G5882" i="16"/>
  <c r="G5883" i="16"/>
  <c r="G5884" i="16"/>
  <c r="G5885" i="16"/>
  <c r="G5886" i="16"/>
  <c r="G5887" i="16"/>
  <c r="G5888" i="16"/>
  <c r="G5889" i="16"/>
  <c r="G5890" i="16"/>
  <c r="G5891" i="16"/>
  <c r="G5892" i="16"/>
  <c r="G5893" i="16"/>
  <c r="G5894" i="16"/>
  <c r="G5895" i="16"/>
  <c r="G5896" i="16"/>
  <c r="G5897" i="16"/>
  <c r="G5898" i="16"/>
  <c r="G5899" i="16"/>
  <c r="G5900" i="16"/>
  <c r="G5901" i="16"/>
  <c r="G5902" i="16"/>
  <c r="G5903" i="16"/>
  <c r="G5904" i="16"/>
  <c r="G5905" i="16"/>
  <c r="G5906" i="16"/>
  <c r="G5907" i="16"/>
  <c r="G5908" i="16"/>
  <c r="G5909" i="16"/>
  <c r="G5910" i="16"/>
  <c r="G5911" i="16"/>
  <c r="G5912" i="16"/>
  <c r="G5913" i="16"/>
  <c r="G5914" i="16"/>
  <c r="G5915" i="16"/>
  <c r="G5916" i="16"/>
  <c r="G5917" i="16"/>
  <c r="G5918" i="16"/>
  <c r="G5919" i="16"/>
  <c r="G5920" i="16"/>
  <c r="G5921" i="16"/>
  <c r="G5922" i="16"/>
  <c r="G5923" i="16"/>
  <c r="G5924" i="16"/>
  <c r="G5925" i="16"/>
  <c r="G5926" i="16"/>
  <c r="G5927" i="16"/>
  <c r="G5928" i="16"/>
  <c r="G5929" i="16"/>
  <c r="G5930" i="16"/>
  <c r="G5931" i="16"/>
  <c r="G5932" i="16"/>
  <c r="G5933" i="16"/>
  <c r="G5934" i="16"/>
  <c r="G5935" i="16"/>
  <c r="G5936" i="16"/>
  <c r="G5937" i="16"/>
  <c r="G5938" i="16"/>
  <c r="G5939" i="16"/>
  <c r="G5940" i="16"/>
  <c r="G5941" i="16"/>
  <c r="G5942" i="16"/>
  <c r="G5943" i="16"/>
  <c r="G5944" i="16"/>
  <c r="G5945" i="16"/>
  <c r="G5946" i="16"/>
  <c r="G5947" i="16"/>
  <c r="G5948" i="16"/>
  <c r="G5949" i="16"/>
  <c r="G5950" i="16"/>
  <c r="G5951" i="16"/>
  <c r="G5952" i="16"/>
  <c r="G5953" i="16"/>
  <c r="G5954" i="16"/>
  <c r="G5955" i="16"/>
  <c r="G5956" i="16"/>
  <c r="G5957" i="16"/>
  <c r="G5958" i="16"/>
  <c r="G5959" i="16"/>
  <c r="G5960" i="16"/>
  <c r="G5961" i="16"/>
  <c r="G5962" i="16"/>
  <c r="G5963" i="16"/>
  <c r="G5964" i="16"/>
  <c r="G5965" i="16"/>
  <c r="G5966" i="16"/>
  <c r="G5967" i="16"/>
  <c r="G5968" i="16"/>
  <c r="G5969" i="16"/>
  <c r="G5970" i="16"/>
  <c r="G5971" i="16"/>
  <c r="G5972" i="16"/>
  <c r="G5973" i="16"/>
  <c r="G5974" i="16"/>
  <c r="G5975" i="16"/>
  <c r="G5976" i="16"/>
  <c r="G5977" i="16"/>
  <c r="G5978" i="16"/>
  <c r="G5979" i="16"/>
  <c r="G5980" i="16"/>
  <c r="G5981" i="16"/>
  <c r="G5982" i="16"/>
  <c r="G5983" i="16"/>
  <c r="G5984" i="16"/>
  <c r="G5985" i="16"/>
  <c r="G5986" i="16"/>
  <c r="G5987" i="16"/>
  <c r="G5988" i="16"/>
  <c r="G5989" i="16"/>
  <c r="G5990" i="16"/>
  <c r="G5991" i="16"/>
  <c r="G5992" i="16"/>
  <c r="G5993" i="16"/>
  <c r="G5994" i="16"/>
  <c r="G5995" i="16"/>
  <c r="G5996" i="16"/>
  <c r="G5997" i="16"/>
  <c r="G5998" i="16"/>
  <c r="G5999" i="16"/>
  <c r="G6000" i="16"/>
  <c r="G6001" i="16"/>
  <c r="G6002" i="16"/>
  <c r="G6003" i="16"/>
  <c r="G6004" i="16"/>
  <c r="G6005" i="16"/>
  <c r="G6006" i="16"/>
  <c r="G6007" i="16"/>
  <c r="G6008" i="16"/>
  <c r="G6009" i="16"/>
  <c r="G6010" i="16"/>
  <c r="G6011" i="16"/>
  <c r="G6012" i="16"/>
  <c r="G6013" i="16"/>
  <c r="G6014" i="16"/>
  <c r="G6015" i="16"/>
  <c r="G6016" i="16"/>
  <c r="G6017" i="16"/>
  <c r="G6018" i="16"/>
  <c r="G6019" i="16"/>
  <c r="G6020" i="16"/>
  <c r="G6021" i="16"/>
  <c r="G6022" i="16"/>
  <c r="G6023" i="16"/>
  <c r="G6024" i="16"/>
  <c r="G6025" i="16"/>
  <c r="G6026" i="16"/>
  <c r="G6027" i="16"/>
  <c r="G6028" i="16"/>
  <c r="G6029" i="16"/>
  <c r="G6030" i="16"/>
  <c r="G6031" i="16"/>
  <c r="G6032" i="16"/>
  <c r="G6033" i="16"/>
  <c r="G6034" i="16"/>
  <c r="G6035" i="16"/>
  <c r="G6036" i="16"/>
  <c r="G6037" i="16"/>
  <c r="G6038" i="16"/>
  <c r="G6039" i="16"/>
  <c r="G6040" i="16"/>
  <c r="G6041" i="16"/>
  <c r="G6042" i="16"/>
  <c r="G6043" i="16"/>
  <c r="G6044" i="16"/>
  <c r="G6045" i="16"/>
  <c r="G6046" i="16"/>
  <c r="G6047" i="16"/>
  <c r="G6048" i="16"/>
  <c r="G6049" i="16"/>
  <c r="G6050" i="16"/>
  <c r="G6051" i="16"/>
  <c r="G6052" i="16"/>
  <c r="G6053" i="16"/>
  <c r="G6054" i="16"/>
  <c r="G6055" i="16"/>
  <c r="G6056" i="16"/>
  <c r="G6057" i="16"/>
  <c r="G6058" i="16"/>
  <c r="G6059" i="16"/>
  <c r="G6060" i="16"/>
  <c r="G6061" i="16"/>
  <c r="G6062" i="16"/>
  <c r="G6063" i="16"/>
  <c r="G6064" i="16"/>
  <c r="G6065" i="16"/>
  <c r="G6066" i="16"/>
  <c r="G6067" i="16"/>
  <c r="G6068" i="16"/>
  <c r="G6069" i="16"/>
  <c r="G6070" i="16"/>
  <c r="G6071" i="16"/>
  <c r="G6072" i="16"/>
  <c r="G6073" i="16"/>
  <c r="G6074" i="16"/>
  <c r="G6075" i="16"/>
  <c r="G6076" i="16"/>
  <c r="G6077" i="16"/>
  <c r="G6078" i="16"/>
  <c r="G6079" i="16"/>
  <c r="G6080" i="16"/>
  <c r="G6081" i="16"/>
  <c r="G6082" i="16"/>
  <c r="G6083" i="16"/>
  <c r="G6084" i="16"/>
  <c r="G6085" i="16"/>
  <c r="G6086" i="16"/>
  <c r="G6087" i="16"/>
  <c r="G6088" i="16"/>
  <c r="G6089" i="16"/>
  <c r="G6090" i="16"/>
  <c r="G6091" i="16"/>
  <c r="G6092" i="16"/>
  <c r="G6093" i="16"/>
  <c r="G6094" i="16"/>
  <c r="G6095" i="16"/>
  <c r="G6096" i="16"/>
  <c r="G6097" i="16"/>
  <c r="G6098" i="16"/>
  <c r="G6099" i="16"/>
  <c r="G6100" i="16"/>
  <c r="G6101" i="16"/>
  <c r="G6102" i="16"/>
  <c r="G6103" i="16"/>
  <c r="G6104" i="16"/>
  <c r="G6105" i="16"/>
  <c r="G6106" i="16"/>
  <c r="G6107" i="16"/>
  <c r="G6108" i="16"/>
  <c r="G6109" i="16"/>
  <c r="G6110" i="16"/>
  <c r="G6111" i="16"/>
  <c r="G6112" i="16"/>
  <c r="G6113" i="16"/>
  <c r="G6114" i="16"/>
  <c r="G6115" i="16"/>
  <c r="G6116" i="16"/>
  <c r="G6117" i="16"/>
  <c r="G6118" i="16"/>
  <c r="G6119" i="16"/>
  <c r="G6120" i="16"/>
  <c r="G6121" i="16"/>
  <c r="G6122" i="16"/>
  <c r="G6123" i="16"/>
  <c r="G6124" i="16"/>
  <c r="G6125" i="16"/>
  <c r="G6126" i="16"/>
  <c r="G6127" i="16"/>
  <c r="G6128" i="16"/>
  <c r="G6129" i="16"/>
  <c r="G6130" i="16"/>
  <c r="G6131" i="16"/>
  <c r="G6132" i="16"/>
  <c r="G6133" i="16"/>
  <c r="G6134" i="16"/>
  <c r="G6135" i="16"/>
  <c r="G6136" i="16"/>
  <c r="G6137" i="16"/>
  <c r="G6138" i="16"/>
  <c r="G6139" i="16"/>
  <c r="G6140" i="16"/>
  <c r="G6141" i="16"/>
  <c r="G6142" i="16"/>
  <c r="G6143" i="16"/>
  <c r="G6144" i="16"/>
  <c r="G6145" i="16"/>
  <c r="G6146" i="16"/>
  <c r="G6147" i="16"/>
  <c r="G6148" i="16"/>
  <c r="G6149" i="16"/>
  <c r="G6150" i="16"/>
  <c r="G6151" i="16"/>
  <c r="G6152" i="16"/>
  <c r="G6153" i="16"/>
  <c r="G6154" i="16"/>
  <c r="G6155" i="16"/>
  <c r="G6156" i="16"/>
  <c r="G6157" i="16"/>
  <c r="G6158" i="16"/>
  <c r="G6159" i="16"/>
  <c r="G6160" i="16"/>
  <c r="G6161" i="16"/>
  <c r="G6162" i="16"/>
  <c r="G6163" i="16"/>
  <c r="G6164" i="16"/>
  <c r="G6165" i="16"/>
  <c r="G6166" i="16"/>
  <c r="G6167" i="16"/>
  <c r="G6168" i="16"/>
  <c r="G6169" i="16"/>
  <c r="G6170" i="16"/>
  <c r="G6171" i="16"/>
  <c r="G6172" i="16"/>
  <c r="G6173" i="16"/>
  <c r="G6174" i="16"/>
  <c r="G6175" i="16"/>
  <c r="G6176" i="16"/>
  <c r="G6177" i="16"/>
  <c r="G6178" i="16"/>
  <c r="G6179" i="16"/>
  <c r="G6180" i="16"/>
  <c r="G6181" i="16"/>
  <c r="G6182" i="16"/>
  <c r="G6183" i="16"/>
  <c r="G6184" i="16"/>
  <c r="G6185" i="16"/>
  <c r="G6186" i="16"/>
  <c r="G6187" i="16"/>
  <c r="G6188" i="16"/>
  <c r="G6189" i="16"/>
  <c r="G6190" i="16"/>
  <c r="G6191" i="16"/>
  <c r="G6192" i="16"/>
  <c r="G6193" i="16"/>
  <c r="G6194" i="16"/>
  <c r="G6195" i="16"/>
  <c r="G6196" i="16"/>
  <c r="G6197" i="16"/>
  <c r="G6198" i="16"/>
  <c r="G6199" i="16"/>
  <c r="G6200" i="16"/>
  <c r="G6201" i="16"/>
  <c r="G6202" i="16"/>
  <c r="G6203" i="16"/>
  <c r="G6204" i="16"/>
  <c r="G6205" i="16"/>
  <c r="G6206" i="16"/>
  <c r="G6207" i="16"/>
  <c r="G6208" i="16"/>
  <c r="G6209" i="16"/>
  <c r="G6210" i="16"/>
  <c r="G6211" i="16"/>
  <c r="G6212" i="16"/>
  <c r="G6213" i="16"/>
  <c r="G6214" i="16"/>
  <c r="G6215" i="16"/>
  <c r="G6216" i="16"/>
  <c r="G6217" i="16"/>
  <c r="G6218" i="16"/>
  <c r="G6219" i="16"/>
  <c r="G6220" i="16"/>
  <c r="G6221" i="16"/>
  <c r="G6222" i="16"/>
  <c r="G6223" i="16"/>
  <c r="G6224" i="16"/>
  <c r="G6225" i="16"/>
  <c r="G6226" i="16"/>
  <c r="G6227" i="16"/>
  <c r="G6228" i="16"/>
  <c r="G6229" i="16"/>
  <c r="G6230" i="16"/>
  <c r="G6231" i="16"/>
  <c r="G6232" i="16"/>
  <c r="G6233" i="16"/>
  <c r="G6234" i="16"/>
  <c r="G6235" i="16"/>
  <c r="G6236" i="16"/>
  <c r="G6237" i="16"/>
  <c r="G6238" i="16"/>
  <c r="G6239" i="16"/>
  <c r="G6240" i="16"/>
  <c r="G6241" i="16"/>
  <c r="G6242" i="16"/>
  <c r="G6243" i="16"/>
  <c r="G6244" i="16"/>
  <c r="G6245" i="16"/>
  <c r="G6246" i="16"/>
  <c r="G6247" i="16"/>
  <c r="G6248" i="16"/>
  <c r="G6249" i="16"/>
  <c r="G6250" i="16"/>
  <c r="G6251" i="16"/>
  <c r="G6252" i="16"/>
  <c r="G6253" i="16"/>
  <c r="G6254" i="16"/>
  <c r="G6255" i="16"/>
  <c r="G6256" i="16"/>
  <c r="G6257" i="16"/>
  <c r="G6258" i="16"/>
  <c r="G6259" i="16"/>
  <c r="G6260" i="16"/>
  <c r="G6261" i="16"/>
  <c r="G6262" i="16"/>
  <c r="G6263" i="16"/>
  <c r="G6264" i="16"/>
  <c r="G6265" i="16"/>
  <c r="G6266" i="16"/>
  <c r="G6267" i="16"/>
  <c r="G6268" i="16"/>
  <c r="G6269" i="16"/>
  <c r="G6270" i="16"/>
  <c r="G6271" i="16"/>
  <c r="G6272" i="16"/>
  <c r="G6273" i="16"/>
  <c r="G6274" i="16"/>
  <c r="G6275" i="16"/>
  <c r="G6276" i="16"/>
  <c r="G6277" i="16"/>
  <c r="G6278" i="16"/>
  <c r="G6279" i="16"/>
  <c r="G6280" i="16"/>
  <c r="G6281" i="16"/>
  <c r="G6282" i="16"/>
  <c r="G6283" i="16"/>
  <c r="G6284" i="16"/>
  <c r="G6285" i="16"/>
  <c r="G6286" i="16"/>
  <c r="G6287" i="16"/>
  <c r="G6288" i="16"/>
  <c r="G6289" i="16"/>
  <c r="G6290" i="16"/>
  <c r="G6291" i="16"/>
  <c r="G6292" i="16"/>
  <c r="G6293" i="16"/>
  <c r="G6294" i="16"/>
  <c r="G6295" i="16"/>
  <c r="G6296" i="16"/>
  <c r="G6297" i="16"/>
  <c r="G6298" i="16"/>
  <c r="G6299" i="16"/>
  <c r="G6300" i="16"/>
  <c r="G6301" i="16"/>
  <c r="G6302" i="16"/>
  <c r="G6303" i="16"/>
  <c r="G6304" i="16"/>
  <c r="G6305" i="16"/>
  <c r="G6306" i="16"/>
  <c r="G6307" i="16"/>
  <c r="G6308" i="16"/>
  <c r="G6309" i="16"/>
  <c r="G6310" i="16"/>
  <c r="G6311" i="16"/>
  <c r="G6312" i="16"/>
  <c r="G6313" i="16"/>
  <c r="G6314" i="16"/>
  <c r="G6315" i="16"/>
  <c r="G6316" i="16"/>
  <c r="G6317" i="16"/>
  <c r="G6318" i="16"/>
  <c r="G6319" i="16"/>
  <c r="G6320" i="16"/>
  <c r="G6321" i="16"/>
  <c r="G6322" i="16"/>
  <c r="G6323" i="16"/>
  <c r="G6324" i="16"/>
  <c r="G6325" i="16"/>
  <c r="G6326" i="16"/>
  <c r="G6327" i="16"/>
  <c r="G6328" i="16"/>
  <c r="G6329" i="16"/>
  <c r="G6330" i="16"/>
  <c r="G6331" i="16"/>
  <c r="G6332" i="16"/>
  <c r="G6333" i="16"/>
  <c r="G6334" i="16"/>
  <c r="G6335" i="16"/>
  <c r="G6336" i="16"/>
  <c r="G6337" i="16"/>
  <c r="G6338" i="16"/>
  <c r="G6339" i="16"/>
  <c r="G6340" i="16"/>
  <c r="G6341" i="16"/>
  <c r="G6342" i="16"/>
  <c r="G6343" i="16"/>
  <c r="G6344" i="16"/>
  <c r="G6345" i="16"/>
  <c r="G6346" i="16"/>
  <c r="G6347" i="16"/>
  <c r="G6348" i="16"/>
  <c r="G6349" i="16"/>
  <c r="G6350" i="16"/>
  <c r="G6351" i="16"/>
  <c r="G6352" i="16"/>
  <c r="G6353" i="16"/>
  <c r="G6354" i="16"/>
  <c r="G6355" i="16"/>
  <c r="G6356" i="16"/>
  <c r="G6357" i="16"/>
  <c r="G6358" i="16"/>
  <c r="G6359" i="16"/>
  <c r="G6360" i="16"/>
  <c r="G6361" i="16"/>
  <c r="G6362" i="16"/>
  <c r="G6363" i="16"/>
  <c r="G6364" i="16"/>
  <c r="G6365" i="16"/>
  <c r="G6366" i="16"/>
  <c r="G6367" i="16"/>
  <c r="G6368" i="16"/>
  <c r="G6369" i="16"/>
  <c r="G6370" i="16"/>
  <c r="G6371" i="16"/>
  <c r="G6372" i="16"/>
  <c r="G6373" i="16"/>
  <c r="G6374" i="16"/>
  <c r="G6375" i="16"/>
  <c r="G6376" i="16"/>
  <c r="G6377" i="16"/>
  <c r="G6378" i="16"/>
  <c r="G6379" i="16"/>
  <c r="G6380" i="16"/>
  <c r="G6381" i="16"/>
  <c r="G6382" i="16"/>
  <c r="G6383" i="16"/>
  <c r="G6384" i="16"/>
  <c r="G6385" i="16"/>
  <c r="G6386" i="16"/>
  <c r="G6387" i="16"/>
  <c r="G6388" i="16"/>
  <c r="G6389" i="16"/>
  <c r="G6390" i="16"/>
  <c r="G6391" i="16"/>
  <c r="G6392" i="16"/>
  <c r="G6393" i="16"/>
  <c r="G6394" i="16"/>
  <c r="G6395" i="16"/>
  <c r="G6396" i="16"/>
  <c r="G6397" i="16"/>
  <c r="G6398" i="16"/>
  <c r="G6399" i="16"/>
  <c r="G6400" i="16"/>
  <c r="G6401" i="16"/>
  <c r="G6402" i="16"/>
  <c r="G6403" i="16"/>
  <c r="G6404" i="16"/>
  <c r="G6405" i="16"/>
  <c r="G6406" i="16"/>
  <c r="G6407" i="16"/>
  <c r="G6408" i="16"/>
  <c r="G6409" i="16"/>
  <c r="G6410" i="16"/>
  <c r="G6411" i="16"/>
  <c r="G6412" i="16"/>
  <c r="G6413" i="16"/>
  <c r="G6414" i="16"/>
  <c r="G6415" i="16"/>
  <c r="G6416" i="16"/>
  <c r="G6417" i="16"/>
  <c r="G6418" i="16"/>
  <c r="G6419" i="16"/>
  <c r="G6420" i="16"/>
  <c r="G6421" i="16"/>
  <c r="G6422" i="16"/>
  <c r="G6423" i="16"/>
  <c r="G6424" i="16"/>
  <c r="G6425" i="16"/>
  <c r="G6426" i="16"/>
  <c r="G6427" i="16"/>
  <c r="G6428" i="16"/>
  <c r="G6429" i="16"/>
  <c r="G6430" i="16"/>
  <c r="G6431" i="16"/>
  <c r="G6432" i="16"/>
  <c r="G6433" i="16"/>
  <c r="G6434" i="16"/>
  <c r="G6435" i="16"/>
  <c r="G6436" i="16"/>
  <c r="G6437" i="16"/>
  <c r="G6438" i="16"/>
  <c r="G6439" i="16"/>
  <c r="G6440" i="16"/>
  <c r="G6441" i="16"/>
  <c r="G6442" i="16"/>
  <c r="G6443" i="16"/>
  <c r="G6444" i="16"/>
  <c r="G6445" i="16"/>
  <c r="G6446" i="16"/>
  <c r="G6447" i="16"/>
  <c r="G6448" i="16"/>
  <c r="G6449" i="16"/>
  <c r="G6450" i="16"/>
  <c r="G6451" i="16"/>
  <c r="G6452" i="16"/>
  <c r="G6453" i="16"/>
  <c r="G6454" i="16"/>
  <c r="G6455" i="16"/>
  <c r="G6456" i="16"/>
  <c r="G6457" i="16"/>
  <c r="G6458" i="16"/>
  <c r="G6459" i="16"/>
  <c r="G6460" i="16"/>
  <c r="G6461" i="16"/>
  <c r="G6462" i="16"/>
  <c r="G6463" i="16"/>
  <c r="G6464" i="16"/>
  <c r="G6465" i="16"/>
  <c r="G6466" i="16"/>
  <c r="G6467" i="16"/>
  <c r="G6468" i="16"/>
  <c r="G6469" i="16"/>
  <c r="G6470" i="16"/>
  <c r="G6471" i="16"/>
  <c r="G6472" i="16"/>
  <c r="G6473" i="16"/>
  <c r="G6474" i="16"/>
  <c r="G6475" i="16"/>
  <c r="G6476" i="16"/>
  <c r="G6477" i="16"/>
  <c r="G6478" i="16"/>
  <c r="G6479" i="16"/>
  <c r="G6480" i="16"/>
  <c r="G6481" i="16"/>
  <c r="G6482" i="16"/>
  <c r="G6483" i="16"/>
  <c r="G6484" i="16"/>
  <c r="G6485" i="16"/>
  <c r="G6486" i="16"/>
  <c r="G6487" i="16"/>
  <c r="G6488" i="16"/>
  <c r="G6489" i="16"/>
  <c r="G6490" i="16"/>
  <c r="G6491" i="16"/>
  <c r="G6492" i="16"/>
  <c r="G6493" i="16"/>
  <c r="G6494" i="16"/>
  <c r="G6495" i="16"/>
  <c r="G6496" i="16"/>
  <c r="G6497" i="16"/>
  <c r="G6498" i="16"/>
  <c r="G6499" i="16"/>
  <c r="G6500" i="16"/>
  <c r="G6501" i="16"/>
  <c r="G6502" i="16"/>
  <c r="G6503" i="16"/>
  <c r="G6504" i="16"/>
  <c r="G6505" i="16"/>
  <c r="G6506" i="16"/>
  <c r="G6507" i="16"/>
  <c r="G6508" i="16"/>
  <c r="G6509" i="16"/>
  <c r="G6510" i="16"/>
  <c r="G6511" i="16"/>
  <c r="G6512" i="16"/>
  <c r="G6513" i="16"/>
  <c r="G6514" i="16"/>
  <c r="G6515" i="16"/>
  <c r="G6516" i="16"/>
  <c r="G6517" i="16"/>
  <c r="G6518" i="16"/>
  <c r="G6519" i="16"/>
  <c r="G6520" i="16"/>
  <c r="G6521" i="16"/>
  <c r="G6522" i="16"/>
  <c r="G6523" i="16"/>
  <c r="G6524" i="16"/>
  <c r="G6525" i="16"/>
  <c r="G6526" i="16"/>
  <c r="G6527" i="16"/>
  <c r="G6528" i="16"/>
  <c r="G6529" i="16"/>
  <c r="G6530" i="16"/>
  <c r="G6531" i="16"/>
  <c r="G6532" i="16"/>
  <c r="G6533" i="16"/>
  <c r="G6534" i="16"/>
  <c r="G6535" i="16"/>
  <c r="G6536" i="16"/>
  <c r="G6537" i="16"/>
  <c r="G6538" i="16"/>
  <c r="G6539" i="16"/>
  <c r="G6540" i="16"/>
  <c r="G6541" i="16"/>
  <c r="G6542" i="16"/>
  <c r="G6543" i="16"/>
  <c r="G6544" i="16"/>
  <c r="G6545" i="16"/>
  <c r="G6546" i="16"/>
  <c r="G6547" i="16"/>
  <c r="G6548" i="16"/>
  <c r="G6549" i="16"/>
  <c r="G6550" i="16"/>
  <c r="G6551" i="16"/>
  <c r="G6552" i="16"/>
  <c r="G6553" i="16"/>
  <c r="G6554" i="16"/>
  <c r="G6555" i="16"/>
  <c r="G6556" i="16"/>
  <c r="G6557" i="16"/>
  <c r="G6558" i="16"/>
  <c r="G6559" i="16"/>
  <c r="G6560" i="16"/>
  <c r="G6561" i="16"/>
  <c r="G6562" i="16"/>
  <c r="G6563" i="16"/>
  <c r="G6564" i="16"/>
  <c r="G6565" i="16"/>
  <c r="G6566" i="16"/>
  <c r="G6567" i="16"/>
  <c r="G6568" i="16"/>
  <c r="G6569" i="16"/>
  <c r="G6570" i="16"/>
  <c r="G6571" i="16"/>
  <c r="G6572" i="16"/>
  <c r="G6573" i="16"/>
  <c r="G6574" i="16"/>
  <c r="G6575" i="16"/>
  <c r="G6576" i="16"/>
  <c r="G6577" i="16"/>
  <c r="G6578" i="16"/>
  <c r="G6579" i="16"/>
  <c r="G6580" i="16"/>
  <c r="G6581" i="16"/>
  <c r="G6582" i="16"/>
  <c r="G6583" i="16"/>
  <c r="G6584" i="16"/>
  <c r="G6585" i="16"/>
  <c r="G6586" i="16"/>
  <c r="G6587" i="16"/>
  <c r="G6588" i="16"/>
  <c r="G6589" i="16"/>
  <c r="G6590" i="16"/>
  <c r="G6591" i="16"/>
  <c r="G6592" i="16"/>
  <c r="G6593" i="16"/>
  <c r="G6594" i="16"/>
  <c r="G6595" i="16"/>
  <c r="G6596" i="16"/>
  <c r="G6597" i="16"/>
  <c r="G6598" i="16"/>
  <c r="G6599" i="16"/>
  <c r="G6600" i="16"/>
  <c r="G6601" i="16"/>
  <c r="G6602" i="16"/>
  <c r="G6603" i="16"/>
  <c r="G6604" i="16"/>
  <c r="G6605" i="16"/>
  <c r="G6606" i="16"/>
  <c r="G6607" i="16"/>
  <c r="G6608" i="16"/>
  <c r="G6609" i="16"/>
  <c r="G6610" i="16"/>
  <c r="G6611" i="16"/>
  <c r="G6612" i="16"/>
  <c r="G6613" i="16"/>
  <c r="G6614" i="16"/>
  <c r="G6615" i="16"/>
  <c r="G6616" i="16"/>
  <c r="G6617" i="16"/>
  <c r="G6618" i="16"/>
  <c r="G6619" i="16"/>
  <c r="G6620" i="16"/>
  <c r="G6621" i="16"/>
  <c r="G6622" i="16"/>
  <c r="G6623" i="16"/>
  <c r="G6624" i="16"/>
  <c r="G6625" i="16"/>
  <c r="G6626" i="16"/>
  <c r="G6627" i="16"/>
  <c r="G6628" i="16"/>
  <c r="G6629" i="16"/>
  <c r="G6630" i="16"/>
  <c r="G6631" i="16"/>
  <c r="G6632" i="16"/>
  <c r="G6633" i="16"/>
  <c r="G6634" i="16"/>
  <c r="G6635" i="16"/>
  <c r="G6636" i="16"/>
  <c r="G6637" i="16"/>
  <c r="G6638" i="16"/>
  <c r="G6639" i="16"/>
  <c r="G6640" i="16"/>
  <c r="G6641" i="16"/>
  <c r="G6642" i="16"/>
  <c r="G6643" i="16"/>
  <c r="G6644" i="16"/>
  <c r="G6645" i="16"/>
  <c r="G6646" i="16"/>
  <c r="G6647" i="16"/>
  <c r="G6648" i="16"/>
  <c r="G6649" i="16"/>
  <c r="G6650" i="16"/>
  <c r="G6651" i="16"/>
  <c r="G6652" i="16"/>
  <c r="G6653" i="16"/>
  <c r="G6654" i="16"/>
  <c r="G6655" i="16"/>
  <c r="G6656" i="16"/>
  <c r="G6657" i="16"/>
  <c r="G6658" i="16"/>
  <c r="G6659" i="16"/>
  <c r="G6660" i="16"/>
  <c r="G6661" i="16"/>
  <c r="G6662" i="16"/>
  <c r="G6663" i="16"/>
  <c r="G6664" i="16"/>
  <c r="G6665" i="16"/>
  <c r="G6666" i="16"/>
  <c r="G6667" i="16"/>
  <c r="G6668" i="16"/>
  <c r="G6669" i="16"/>
  <c r="G6670" i="16"/>
  <c r="G6671" i="16"/>
  <c r="G6672" i="16"/>
  <c r="G6673" i="16"/>
  <c r="G6674" i="16"/>
  <c r="G6675" i="16"/>
  <c r="G6676" i="16"/>
  <c r="G6677" i="16"/>
  <c r="G6678" i="16"/>
  <c r="G6679" i="16"/>
  <c r="G6680" i="16"/>
  <c r="G6681" i="16"/>
  <c r="G6682" i="16"/>
  <c r="G6683" i="16"/>
  <c r="G6684" i="16"/>
  <c r="G6685" i="16"/>
  <c r="G6686" i="16"/>
  <c r="G6687" i="16"/>
  <c r="G6688" i="16"/>
  <c r="G6689" i="16"/>
  <c r="G6690" i="16"/>
  <c r="G6691" i="16"/>
  <c r="G6692" i="16"/>
  <c r="G6693" i="16"/>
  <c r="G6694" i="16"/>
  <c r="G6695" i="16"/>
  <c r="G6696" i="16"/>
  <c r="G6697" i="16"/>
  <c r="G6698" i="16"/>
  <c r="G6699" i="16"/>
  <c r="G6700" i="16"/>
  <c r="G6701" i="16"/>
  <c r="G6702" i="16"/>
  <c r="G6703" i="16"/>
  <c r="G6704" i="16"/>
  <c r="G6705" i="16"/>
  <c r="G6706" i="16"/>
  <c r="G6707" i="16"/>
  <c r="G6708" i="16"/>
  <c r="G6709" i="16"/>
  <c r="G6710" i="16"/>
  <c r="G6711" i="16"/>
  <c r="G6712" i="16"/>
  <c r="G6713" i="16"/>
  <c r="G6714" i="16"/>
  <c r="G6715" i="16"/>
  <c r="G6716" i="16"/>
  <c r="G6717" i="16"/>
  <c r="G6718" i="16"/>
  <c r="G6719" i="16"/>
  <c r="G6720" i="16"/>
  <c r="G6721" i="16"/>
  <c r="G6722" i="16"/>
  <c r="G6723" i="16"/>
  <c r="G6724" i="16"/>
  <c r="G6725" i="16"/>
  <c r="G6726" i="16"/>
  <c r="G6727" i="16"/>
  <c r="G6728" i="16"/>
  <c r="G6729" i="16"/>
  <c r="G6730" i="16"/>
  <c r="G6731" i="16"/>
  <c r="G6732" i="16"/>
  <c r="G6733" i="16"/>
  <c r="G6734" i="16"/>
  <c r="G6735" i="16"/>
  <c r="G6736" i="16"/>
  <c r="G6737" i="16"/>
  <c r="G6738" i="16"/>
  <c r="G6739" i="16"/>
  <c r="G6740" i="16"/>
  <c r="G6741" i="16"/>
  <c r="G6742" i="16"/>
  <c r="G6743" i="16"/>
  <c r="G6744" i="16"/>
  <c r="G6745" i="16"/>
  <c r="G6746" i="16"/>
  <c r="G6747" i="16"/>
  <c r="G6748" i="16"/>
  <c r="G6749" i="16"/>
  <c r="G6750" i="16"/>
  <c r="G6751" i="16"/>
  <c r="G6752" i="16"/>
  <c r="G6753" i="16"/>
  <c r="G6754" i="16"/>
  <c r="G6755" i="16"/>
  <c r="G6756" i="16"/>
  <c r="G6757" i="16"/>
  <c r="G6758" i="16"/>
  <c r="G6759" i="16"/>
  <c r="G6760" i="16"/>
  <c r="G6761" i="16"/>
  <c r="G6762" i="16"/>
  <c r="G6763" i="16"/>
  <c r="G6764" i="16"/>
  <c r="G6765" i="16"/>
  <c r="G6766" i="16"/>
  <c r="G6767" i="16"/>
  <c r="G6768" i="16"/>
  <c r="G6769" i="16"/>
  <c r="G6770" i="16"/>
  <c r="G6771" i="16"/>
  <c r="G6772" i="16"/>
  <c r="G6773" i="16"/>
  <c r="G6774" i="16"/>
  <c r="G6775" i="16"/>
  <c r="G6776" i="16"/>
  <c r="G6777" i="16"/>
  <c r="G6778" i="16"/>
  <c r="G6779" i="16"/>
  <c r="G6780" i="16"/>
  <c r="G6781" i="16"/>
  <c r="G6782" i="16"/>
  <c r="G6783" i="16"/>
  <c r="G6784" i="16"/>
  <c r="G6785" i="16"/>
  <c r="G6786" i="16"/>
  <c r="G6787" i="16"/>
  <c r="G6788" i="16"/>
  <c r="G6789" i="16"/>
  <c r="G6790" i="16"/>
  <c r="G6791" i="16"/>
  <c r="G6792" i="16"/>
  <c r="G6793" i="16"/>
  <c r="G6794" i="16"/>
  <c r="G6795" i="16"/>
  <c r="G6796" i="16"/>
  <c r="G6797" i="16"/>
  <c r="G6798" i="16"/>
  <c r="G6799" i="16"/>
  <c r="G6800" i="16"/>
  <c r="G6801" i="16"/>
  <c r="G6802" i="16"/>
  <c r="G6803" i="16"/>
  <c r="G6804" i="16"/>
  <c r="G6805" i="16"/>
  <c r="G6806" i="16"/>
  <c r="G6807" i="16"/>
  <c r="G6808" i="16"/>
  <c r="G6809" i="16"/>
  <c r="G6810" i="16"/>
  <c r="G6811" i="16"/>
  <c r="G6812" i="16"/>
  <c r="G6813" i="16"/>
  <c r="G6814" i="16"/>
  <c r="G6815" i="16"/>
  <c r="G6816" i="16"/>
  <c r="G6817" i="16"/>
  <c r="G6818" i="16"/>
  <c r="G6819" i="16"/>
  <c r="G6820" i="16"/>
  <c r="G6821" i="16"/>
  <c r="G6822" i="16"/>
  <c r="G6823" i="16"/>
  <c r="G6824" i="16"/>
  <c r="G6825" i="16"/>
  <c r="G6826" i="16"/>
  <c r="G6827" i="16"/>
  <c r="G6828" i="16"/>
  <c r="G6829" i="16"/>
  <c r="G6830" i="16"/>
  <c r="G6831" i="16"/>
  <c r="G6832" i="16"/>
  <c r="G6833" i="16"/>
  <c r="G6834" i="16"/>
  <c r="G6835" i="16"/>
  <c r="G6836" i="16"/>
  <c r="G6837" i="16"/>
  <c r="G6838" i="16"/>
  <c r="G6839" i="16"/>
  <c r="G6840" i="16"/>
  <c r="G6841" i="16"/>
  <c r="G6842" i="16"/>
  <c r="G6843" i="16"/>
  <c r="G6844" i="16"/>
  <c r="G6845" i="16"/>
  <c r="G6846" i="16"/>
  <c r="G6847" i="16"/>
  <c r="G6848" i="16"/>
  <c r="G6849" i="16"/>
  <c r="G6850" i="16"/>
  <c r="G6851" i="16"/>
  <c r="G6852" i="16"/>
  <c r="G6853" i="16"/>
  <c r="G6854" i="16"/>
  <c r="G6855" i="16"/>
  <c r="G6856" i="16"/>
  <c r="G6857" i="16"/>
  <c r="G6858" i="16"/>
  <c r="G6859" i="16"/>
  <c r="G6860" i="16"/>
  <c r="G6861" i="16"/>
  <c r="G6862" i="16"/>
  <c r="G6863" i="16"/>
  <c r="G6864" i="16"/>
  <c r="G6865" i="16"/>
  <c r="G6866" i="16"/>
  <c r="G6867" i="16"/>
  <c r="G6868" i="16"/>
  <c r="G6869" i="16"/>
  <c r="G6870" i="16"/>
  <c r="G6871" i="16"/>
  <c r="G6872" i="16"/>
  <c r="G6873" i="16"/>
  <c r="G6874" i="16"/>
  <c r="G6875" i="16"/>
  <c r="G6876" i="16"/>
  <c r="G6877" i="16"/>
  <c r="G6878" i="16"/>
  <c r="G6879" i="16"/>
  <c r="G6880" i="16"/>
  <c r="G6881" i="16"/>
  <c r="G6882" i="16"/>
  <c r="G6883" i="16"/>
  <c r="G6884" i="16"/>
  <c r="G6885" i="16"/>
  <c r="G6886" i="16"/>
  <c r="G6887" i="16"/>
  <c r="G6888" i="16"/>
  <c r="G6889" i="16"/>
  <c r="G6890" i="16"/>
  <c r="G6891" i="16"/>
  <c r="G6892" i="16"/>
  <c r="G6893" i="16"/>
  <c r="G6894" i="16"/>
  <c r="G6895" i="16"/>
  <c r="G6896" i="16"/>
  <c r="G6897" i="16"/>
  <c r="G6898" i="16"/>
  <c r="G6899" i="16"/>
  <c r="G6900" i="16"/>
  <c r="G6901" i="16"/>
  <c r="G6902" i="16"/>
  <c r="G6903" i="16"/>
  <c r="G6904" i="16"/>
  <c r="G6905" i="16"/>
  <c r="G6906" i="16"/>
  <c r="G6907" i="16"/>
  <c r="G6908" i="16"/>
  <c r="G6909" i="16"/>
  <c r="G6910" i="16"/>
  <c r="G6911" i="16"/>
  <c r="G6912" i="16"/>
  <c r="G6913" i="16"/>
  <c r="G6914" i="16"/>
  <c r="G6915" i="16"/>
  <c r="G6916" i="16"/>
  <c r="G6917" i="16"/>
  <c r="G6918" i="16"/>
  <c r="G6919" i="16"/>
  <c r="G6920" i="16"/>
  <c r="G6921" i="16"/>
  <c r="G6922" i="16"/>
  <c r="G6923" i="16"/>
  <c r="G6924" i="16"/>
  <c r="G6925" i="16"/>
  <c r="G6926" i="16"/>
  <c r="G6927" i="16"/>
  <c r="G6928" i="16"/>
  <c r="G6929" i="16"/>
  <c r="G6930" i="16"/>
  <c r="G6931" i="16"/>
  <c r="G6932" i="16"/>
  <c r="G6933" i="16"/>
  <c r="G6934" i="16"/>
  <c r="G6935" i="16"/>
  <c r="G6936" i="16"/>
  <c r="G6937" i="16"/>
  <c r="G6938" i="16"/>
  <c r="G6939" i="16"/>
  <c r="G6940" i="16"/>
  <c r="G6941" i="16"/>
  <c r="G6942" i="16"/>
  <c r="G6943" i="16"/>
  <c r="G6944" i="16"/>
  <c r="G6945" i="16"/>
  <c r="G6946" i="16"/>
  <c r="G6947" i="16"/>
  <c r="G6948" i="16"/>
  <c r="G6949" i="16"/>
  <c r="G6950" i="16"/>
  <c r="G6951" i="16"/>
  <c r="G6952" i="16"/>
  <c r="G6953" i="16"/>
  <c r="G6954" i="16"/>
  <c r="G6955" i="16"/>
  <c r="G6956" i="16"/>
  <c r="G6957" i="16"/>
  <c r="G6958" i="16"/>
  <c r="G6959" i="16"/>
  <c r="G6960" i="16"/>
  <c r="G6961" i="16"/>
  <c r="G6962" i="16"/>
  <c r="G6963" i="16"/>
  <c r="G6964" i="16"/>
  <c r="G6965" i="16"/>
  <c r="G6966" i="16"/>
  <c r="G6967" i="16"/>
  <c r="G6968" i="16"/>
  <c r="G6969" i="16"/>
  <c r="G6970" i="16"/>
  <c r="G6971" i="16"/>
  <c r="G6972" i="16"/>
  <c r="G6973" i="16"/>
  <c r="G6974" i="16"/>
  <c r="G6975" i="16"/>
  <c r="G6976" i="16"/>
  <c r="G6977" i="16"/>
  <c r="G6978" i="16"/>
  <c r="G6979" i="16"/>
  <c r="G6980" i="16"/>
  <c r="G6981" i="16"/>
  <c r="G6982" i="16"/>
  <c r="G6983" i="16"/>
  <c r="G6984" i="16"/>
  <c r="G6985" i="16"/>
  <c r="G6986" i="16"/>
  <c r="G6987" i="16"/>
  <c r="G6988" i="16"/>
  <c r="G6989" i="16"/>
  <c r="G6990" i="16"/>
  <c r="G6991" i="16"/>
  <c r="G6992" i="16"/>
  <c r="G6993" i="16"/>
  <c r="G6994" i="16"/>
  <c r="G6995" i="16"/>
  <c r="G6996" i="16"/>
  <c r="G6997" i="16"/>
  <c r="G6998" i="16"/>
  <c r="G6999" i="16"/>
  <c r="G7000" i="16"/>
  <c r="G7001" i="16"/>
  <c r="G7002" i="16"/>
  <c r="G7003" i="16"/>
  <c r="G7004" i="16"/>
  <c r="G7005" i="16"/>
  <c r="G7006" i="16"/>
  <c r="G7007" i="16"/>
  <c r="G7008" i="16"/>
  <c r="G7009" i="16"/>
  <c r="G7010" i="16"/>
  <c r="G7011" i="16"/>
  <c r="G7012" i="16"/>
  <c r="G7013" i="16"/>
  <c r="G7014" i="16"/>
  <c r="G7015" i="16"/>
  <c r="G7016" i="16"/>
  <c r="G7017" i="16"/>
  <c r="G7018" i="16"/>
  <c r="G7019" i="16"/>
  <c r="G7020" i="16"/>
  <c r="G7021" i="16"/>
  <c r="G7022" i="16"/>
  <c r="G7023" i="16"/>
  <c r="G7024" i="16"/>
  <c r="G7025" i="16"/>
  <c r="G7026" i="16"/>
  <c r="G7027" i="16"/>
  <c r="G7028" i="16"/>
  <c r="G7029" i="16"/>
  <c r="G7030" i="16"/>
  <c r="G7031" i="16"/>
  <c r="G7032" i="16"/>
  <c r="G7033" i="16"/>
  <c r="G7034" i="16"/>
  <c r="G7035" i="16"/>
  <c r="G7036" i="16"/>
  <c r="G7037" i="16"/>
  <c r="G7038" i="16"/>
  <c r="G7039" i="16"/>
  <c r="G7040" i="16"/>
  <c r="G7041" i="16"/>
  <c r="G7042" i="16"/>
  <c r="G7043" i="16"/>
  <c r="G7044" i="16"/>
  <c r="G7045" i="16"/>
  <c r="G7046" i="16"/>
  <c r="G7047" i="16"/>
  <c r="G7048" i="16"/>
  <c r="G7049" i="16"/>
  <c r="G7050" i="16"/>
  <c r="G7051" i="16"/>
  <c r="G7052" i="16"/>
  <c r="G7053" i="16"/>
  <c r="G7054" i="16"/>
  <c r="G7055" i="16"/>
  <c r="G7056" i="16"/>
  <c r="G7057" i="16"/>
  <c r="G7058" i="16"/>
  <c r="G7059" i="16"/>
  <c r="G7060" i="16"/>
  <c r="G7061" i="16"/>
  <c r="G7062" i="16"/>
  <c r="G7063" i="16"/>
  <c r="G7064" i="16"/>
  <c r="G7065" i="16"/>
  <c r="G7066" i="16"/>
  <c r="G7067" i="16"/>
  <c r="G7068" i="16"/>
  <c r="G7069" i="16"/>
  <c r="G7070" i="16"/>
  <c r="G7071" i="16"/>
  <c r="G7072" i="16"/>
  <c r="G7073" i="16"/>
  <c r="G7074" i="16"/>
  <c r="G7075" i="16"/>
  <c r="G7076" i="16"/>
  <c r="G7077" i="16"/>
  <c r="G7078" i="16"/>
  <c r="G7079" i="16"/>
  <c r="G7080" i="16"/>
  <c r="G7081" i="16"/>
  <c r="G7082" i="16"/>
  <c r="G7083" i="16"/>
  <c r="G7084" i="16"/>
  <c r="G7085" i="16"/>
  <c r="G7086" i="16"/>
  <c r="G7087" i="16"/>
  <c r="G7088" i="16"/>
  <c r="G7089" i="16"/>
  <c r="G7090" i="16"/>
  <c r="G7091" i="16"/>
  <c r="G7092" i="16"/>
  <c r="G7093" i="16"/>
  <c r="G7094" i="16"/>
  <c r="G7095" i="16"/>
  <c r="G7096" i="16"/>
  <c r="G7097" i="16"/>
  <c r="G7098" i="16"/>
  <c r="G7099" i="16"/>
  <c r="G7100" i="16"/>
  <c r="G7101" i="16"/>
  <c r="G7102" i="16"/>
  <c r="G7103" i="16"/>
  <c r="G7104" i="16"/>
  <c r="G7105" i="16"/>
  <c r="G7106" i="16"/>
  <c r="G7107" i="16"/>
  <c r="G7108" i="16"/>
  <c r="G7109" i="16"/>
  <c r="G7110" i="16"/>
  <c r="G7111" i="16"/>
  <c r="G7112" i="16"/>
  <c r="G7113" i="16"/>
  <c r="G7114" i="16"/>
  <c r="G7115" i="16"/>
  <c r="G7116" i="16"/>
  <c r="G7117" i="16"/>
  <c r="G7118" i="16"/>
  <c r="G7119" i="16"/>
  <c r="G7120" i="16"/>
  <c r="G7121" i="16"/>
  <c r="G7122" i="16"/>
  <c r="G7123" i="16"/>
  <c r="G7124" i="16"/>
  <c r="G7125" i="16"/>
  <c r="G7126" i="16"/>
  <c r="G7127" i="16"/>
  <c r="G7128" i="16"/>
  <c r="G7129" i="16"/>
  <c r="G7130" i="16"/>
  <c r="G7131" i="16"/>
  <c r="G7132" i="16"/>
  <c r="G7133" i="16"/>
  <c r="G7134" i="16"/>
  <c r="G7135" i="16"/>
  <c r="G7136" i="16"/>
  <c r="G7137" i="16"/>
  <c r="G7138" i="16"/>
  <c r="G7139" i="16"/>
  <c r="G7140" i="16"/>
  <c r="G7141" i="16"/>
  <c r="G7142" i="16"/>
  <c r="G7143" i="16"/>
  <c r="G7144" i="16"/>
  <c r="G7145" i="16"/>
  <c r="G7146" i="16"/>
  <c r="G7147" i="16"/>
  <c r="G7148" i="16"/>
  <c r="G7149" i="16"/>
  <c r="G7150" i="16"/>
  <c r="G7151" i="16"/>
  <c r="G7152" i="16"/>
  <c r="G7153" i="16"/>
  <c r="G7154" i="16"/>
  <c r="G7155" i="16"/>
  <c r="G7156" i="16"/>
  <c r="G7157" i="16"/>
  <c r="G7158" i="16"/>
  <c r="G7159" i="16"/>
  <c r="G7160" i="16"/>
  <c r="G7161" i="16"/>
  <c r="G7162" i="16"/>
  <c r="G7163" i="16"/>
  <c r="G7164" i="16"/>
  <c r="G7165" i="16"/>
  <c r="G7166" i="16"/>
  <c r="G7167" i="16"/>
  <c r="G7168" i="16"/>
  <c r="G7169" i="16"/>
  <c r="G7170" i="16"/>
  <c r="G7171" i="16"/>
  <c r="G7172" i="16"/>
  <c r="G7173" i="16"/>
  <c r="G7174" i="16"/>
  <c r="G7175" i="16"/>
  <c r="G7176" i="16"/>
  <c r="G7177" i="16"/>
  <c r="G7178" i="16"/>
  <c r="G7179" i="16"/>
  <c r="G7180" i="16"/>
  <c r="G7181" i="16"/>
  <c r="G7182" i="16"/>
  <c r="G7183" i="16"/>
  <c r="G7184" i="16"/>
  <c r="G7185" i="16"/>
  <c r="G7186" i="16"/>
  <c r="G7187" i="16"/>
  <c r="G7188" i="16"/>
  <c r="G7189" i="16"/>
  <c r="G7190" i="16"/>
  <c r="G7191" i="16"/>
  <c r="G7192" i="16"/>
  <c r="G7193" i="16"/>
  <c r="G7194" i="16"/>
  <c r="G7195" i="16"/>
  <c r="G7196" i="16"/>
  <c r="G7197" i="16"/>
  <c r="G7198" i="16"/>
  <c r="G7199" i="16"/>
  <c r="G7200" i="16"/>
  <c r="G7201" i="16"/>
  <c r="G7202" i="16"/>
  <c r="G7203" i="16"/>
  <c r="G7204" i="16"/>
  <c r="G7205" i="16"/>
  <c r="G7206" i="16"/>
  <c r="G7207" i="16"/>
  <c r="G7208" i="16"/>
  <c r="G7209" i="16"/>
  <c r="G7210" i="16"/>
  <c r="G7211" i="16"/>
  <c r="G7212" i="16"/>
  <c r="G7213" i="16"/>
  <c r="G7214" i="16"/>
  <c r="G7215" i="16"/>
  <c r="G7216" i="16"/>
  <c r="G7217" i="16"/>
  <c r="G7218" i="16"/>
  <c r="G7219" i="16"/>
  <c r="G7220" i="16"/>
  <c r="G7221" i="16"/>
  <c r="G7222" i="16"/>
  <c r="G7223" i="16"/>
  <c r="G7224" i="16"/>
  <c r="G7225" i="16"/>
  <c r="G7226" i="16"/>
  <c r="G7227" i="16"/>
  <c r="G7228" i="16"/>
  <c r="G7229" i="16"/>
  <c r="G7230" i="16"/>
  <c r="G7231" i="16"/>
  <c r="G7232" i="16"/>
  <c r="G7233" i="16"/>
  <c r="G7234" i="16"/>
  <c r="G7235" i="16"/>
  <c r="G7236" i="16"/>
  <c r="G7237" i="16"/>
  <c r="G7238" i="16"/>
  <c r="G7239" i="16"/>
  <c r="G7240" i="16"/>
  <c r="G7241" i="16"/>
  <c r="G7242" i="16"/>
  <c r="G7243" i="16"/>
  <c r="G7244" i="16"/>
  <c r="G7245" i="16"/>
  <c r="G7246" i="16"/>
  <c r="G7247" i="16"/>
  <c r="G7248" i="16"/>
  <c r="G7249" i="16"/>
  <c r="G7250" i="16"/>
  <c r="G7251" i="16"/>
  <c r="G7252" i="16"/>
  <c r="G7253" i="16"/>
  <c r="G7254" i="16"/>
  <c r="G7255" i="16"/>
  <c r="G7256" i="16"/>
  <c r="G7257" i="16"/>
  <c r="G7258" i="16"/>
  <c r="G7259" i="16"/>
  <c r="G7260" i="16"/>
  <c r="G7261" i="16"/>
  <c r="G7262" i="16"/>
  <c r="G7263" i="16"/>
  <c r="G7264" i="16"/>
  <c r="G7265" i="16"/>
  <c r="G7266" i="16"/>
  <c r="G7267" i="16"/>
  <c r="G7268" i="16"/>
  <c r="G7269" i="16"/>
  <c r="G7270" i="16"/>
  <c r="G7271" i="16"/>
  <c r="G7272" i="16"/>
  <c r="G7273" i="16"/>
  <c r="G7274" i="16"/>
  <c r="G7275" i="16"/>
  <c r="G7276" i="16"/>
  <c r="G7277" i="16"/>
  <c r="G7278" i="16"/>
  <c r="G7279" i="16"/>
  <c r="G7280" i="16"/>
  <c r="G7281" i="16"/>
  <c r="G7282" i="16"/>
  <c r="G7283" i="16"/>
  <c r="G7284" i="16"/>
  <c r="G7285" i="16"/>
  <c r="G7286" i="16"/>
  <c r="G7287" i="16"/>
  <c r="G7288" i="16"/>
  <c r="G7289" i="16"/>
  <c r="G7290" i="16"/>
  <c r="G7291" i="16"/>
  <c r="G7292" i="16"/>
  <c r="G7293" i="16"/>
  <c r="G7294" i="16"/>
  <c r="G7295" i="16"/>
  <c r="G7296" i="16"/>
  <c r="G7297" i="16"/>
  <c r="G7298" i="16"/>
  <c r="G7299" i="16"/>
  <c r="G7300" i="16"/>
  <c r="G7301" i="16"/>
  <c r="G7302" i="16"/>
  <c r="G7303" i="16"/>
  <c r="G7304" i="16"/>
  <c r="G7305" i="16"/>
  <c r="G7306" i="16"/>
  <c r="G7307" i="16"/>
  <c r="G7308" i="16"/>
  <c r="G7309" i="16"/>
  <c r="G7310" i="16"/>
  <c r="G7311" i="16"/>
  <c r="G7312" i="16"/>
  <c r="G7313" i="16"/>
  <c r="G7314" i="16"/>
  <c r="G7315" i="16"/>
  <c r="G7316" i="16"/>
  <c r="G7317" i="16"/>
  <c r="G7318" i="16"/>
  <c r="G7319" i="16"/>
  <c r="G7320" i="16"/>
  <c r="G7321" i="16"/>
  <c r="G7322" i="16"/>
  <c r="G7323" i="16"/>
  <c r="G7324" i="16"/>
  <c r="G7325" i="16"/>
  <c r="G7326" i="16"/>
  <c r="G7327" i="16"/>
  <c r="G7328" i="16"/>
  <c r="G7329" i="16"/>
  <c r="G7330" i="16"/>
  <c r="G7331" i="16"/>
  <c r="G7332" i="16"/>
  <c r="G7333" i="16"/>
  <c r="G7334" i="16"/>
  <c r="G7335" i="16"/>
  <c r="G7336" i="16"/>
  <c r="G7337" i="16"/>
  <c r="G7338" i="16"/>
  <c r="G7339" i="16"/>
  <c r="G7340" i="16"/>
  <c r="G7341" i="16"/>
  <c r="G7342" i="16"/>
  <c r="G7343" i="16"/>
  <c r="G7344" i="16"/>
  <c r="G7345" i="16"/>
  <c r="G7346" i="16"/>
  <c r="G7347" i="16"/>
  <c r="G7348" i="16"/>
  <c r="G7349" i="16"/>
  <c r="G7350" i="16"/>
  <c r="G7351" i="16"/>
  <c r="G7352" i="16"/>
  <c r="G7353" i="16"/>
  <c r="G7354" i="16"/>
  <c r="G7355" i="16"/>
  <c r="G7356" i="16"/>
  <c r="G7357" i="16"/>
  <c r="G7358" i="16"/>
  <c r="G7359" i="16"/>
  <c r="G7360" i="16"/>
  <c r="G7361" i="16"/>
  <c r="G7362" i="16"/>
  <c r="G7363" i="16"/>
  <c r="G7364" i="16"/>
  <c r="G7365" i="16"/>
  <c r="G7366" i="16"/>
  <c r="G7367" i="16"/>
  <c r="G7368" i="16"/>
  <c r="G7369" i="16"/>
  <c r="G7370" i="16"/>
  <c r="G7371" i="16"/>
  <c r="G7372" i="16"/>
  <c r="G7373" i="16"/>
  <c r="G7374" i="16"/>
  <c r="G7375" i="16"/>
  <c r="G7376" i="16"/>
  <c r="G7377" i="16"/>
  <c r="G7378" i="16"/>
  <c r="G7379" i="16"/>
  <c r="G7380" i="16"/>
  <c r="G7381" i="16"/>
  <c r="G7382" i="16"/>
  <c r="G7383" i="16"/>
  <c r="G7384" i="16"/>
  <c r="G7385" i="16"/>
  <c r="G7386" i="16"/>
  <c r="G7387" i="16"/>
  <c r="G7388" i="16"/>
  <c r="G7389" i="16"/>
  <c r="G7390" i="16"/>
  <c r="G7391" i="16"/>
  <c r="G7392" i="16"/>
  <c r="G7393" i="16"/>
  <c r="G7394" i="16"/>
  <c r="G7395" i="16"/>
  <c r="G7396" i="16"/>
  <c r="G7397" i="16"/>
  <c r="G7398" i="16"/>
  <c r="G7399" i="16"/>
  <c r="G7400" i="16"/>
  <c r="G7401" i="16"/>
  <c r="G7402" i="16"/>
  <c r="G7403" i="16"/>
  <c r="G7404" i="16"/>
  <c r="G7405" i="16"/>
  <c r="G7406" i="16"/>
  <c r="G7407" i="16"/>
  <c r="G7408" i="16"/>
  <c r="G7409" i="16"/>
  <c r="G7410" i="16"/>
  <c r="G7411" i="16"/>
  <c r="G7412" i="16"/>
  <c r="G7413" i="16"/>
  <c r="G7414" i="16"/>
  <c r="G7415" i="16"/>
  <c r="G7416" i="16"/>
  <c r="G7417" i="16"/>
  <c r="G7418" i="16"/>
  <c r="G7419" i="16"/>
  <c r="G7420" i="16"/>
  <c r="G7421" i="16"/>
  <c r="G7422" i="16"/>
  <c r="G7423" i="16"/>
  <c r="G7424" i="16"/>
  <c r="G7425" i="16"/>
  <c r="G7426" i="16"/>
  <c r="G7427" i="16"/>
  <c r="G7428" i="16"/>
  <c r="G7429" i="16"/>
  <c r="G7430" i="16"/>
  <c r="G7431" i="16"/>
  <c r="G7432" i="16"/>
  <c r="G7433" i="16"/>
  <c r="G7434" i="16"/>
  <c r="G7435" i="16"/>
  <c r="G7436" i="16"/>
  <c r="G7437" i="16"/>
  <c r="G7438" i="16"/>
  <c r="G7439" i="16"/>
  <c r="G7440" i="16"/>
  <c r="G7441" i="16"/>
  <c r="G7442" i="16"/>
  <c r="G7443" i="16"/>
  <c r="G7444" i="16"/>
  <c r="G7445" i="16"/>
  <c r="G7446" i="16"/>
  <c r="G7447" i="16"/>
  <c r="G7448" i="16"/>
  <c r="G7449" i="16"/>
  <c r="G7450" i="16"/>
  <c r="G7451" i="16"/>
  <c r="G7452" i="16"/>
  <c r="G7453" i="16"/>
  <c r="G7454" i="16"/>
  <c r="G7455" i="16"/>
  <c r="G7456" i="16"/>
  <c r="G7457" i="16"/>
  <c r="G7458" i="16"/>
  <c r="G7459" i="16"/>
  <c r="G7460" i="16"/>
  <c r="G7461" i="16"/>
  <c r="G7462" i="16"/>
  <c r="G7463" i="16"/>
  <c r="G7464" i="16"/>
  <c r="G7465" i="16"/>
  <c r="G7466" i="16"/>
  <c r="G7467" i="16"/>
  <c r="G7468" i="16"/>
  <c r="G7469" i="16"/>
  <c r="G7470" i="16"/>
  <c r="G7471" i="16"/>
  <c r="G7472" i="16"/>
  <c r="G7473" i="16"/>
  <c r="G7474" i="16"/>
  <c r="G7475" i="16"/>
  <c r="G7476" i="16"/>
  <c r="G7477" i="16"/>
  <c r="G7478" i="16"/>
  <c r="G7479" i="16"/>
  <c r="G7480" i="16"/>
  <c r="G7481" i="16"/>
  <c r="G7482" i="16"/>
  <c r="G7483" i="16"/>
  <c r="G7484" i="16"/>
  <c r="G7485" i="16"/>
  <c r="G7486" i="16"/>
  <c r="G7487" i="16"/>
  <c r="G7488" i="16"/>
  <c r="G7489" i="16"/>
  <c r="G7490" i="16"/>
  <c r="G7491" i="16"/>
  <c r="G7492" i="16"/>
  <c r="G7493" i="16"/>
  <c r="G7494" i="16"/>
  <c r="G7495" i="16"/>
  <c r="G7496" i="16"/>
  <c r="G7497" i="16"/>
  <c r="G7498" i="16"/>
  <c r="G7499" i="16"/>
  <c r="G7500" i="16"/>
  <c r="G7501" i="16"/>
  <c r="G7502" i="16"/>
  <c r="G7503" i="16"/>
  <c r="G7504" i="16"/>
  <c r="G7505" i="16"/>
  <c r="G7506" i="16"/>
  <c r="G7507" i="16"/>
  <c r="G7508" i="16"/>
  <c r="G7509" i="16"/>
  <c r="G7510" i="16"/>
  <c r="G7511" i="16"/>
  <c r="G7512" i="16"/>
  <c r="G7513" i="16"/>
  <c r="G7514" i="16"/>
  <c r="G7515" i="16"/>
  <c r="G7516" i="16"/>
  <c r="G7517" i="16"/>
  <c r="G7518" i="16"/>
  <c r="G7519" i="16"/>
  <c r="G7520" i="16"/>
  <c r="G7521" i="16"/>
  <c r="G7522" i="16"/>
  <c r="G7523" i="16"/>
  <c r="G7524" i="16"/>
  <c r="G7525" i="16"/>
  <c r="G7526" i="16"/>
  <c r="G7527" i="16"/>
  <c r="G7528" i="16"/>
  <c r="G7529" i="16"/>
  <c r="G7530" i="16"/>
  <c r="G7531" i="16"/>
  <c r="G7532" i="16"/>
  <c r="G7533" i="16"/>
  <c r="G7534" i="16"/>
  <c r="G7535" i="16"/>
  <c r="G7536" i="16"/>
  <c r="G7537" i="16"/>
  <c r="G7538" i="16"/>
  <c r="G7539" i="16"/>
  <c r="G7540" i="16"/>
  <c r="G7541" i="16"/>
  <c r="G7542" i="16"/>
  <c r="G7543" i="16"/>
  <c r="G7544" i="16"/>
  <c r="G7545" i="16"/>
  <c r="G7546" i="16"/>
  <c r="G7547" i="16"/>
  <c r="G7548" i="16"/>
  <c r="G7549" i="16"/>
  <c r="G7550" i="16"/>
  <c r="G7551" i="16"/>
  <c r="G7552" i="16"/>
  <c r="G7553" i="16"/>
  <c r="G7554" i="16"/>
  <c r="G7555" i="16"/>
  <c r="G7556" i="16"/>
  <c r="G7557" i="16"/>
  <c r="G7558" i="16"/>
  <c r="G7559" i="16"/>
  <c r="G7560" i="16"/>
  <c r="G7561" i="16"/>
  <c r="G7562" i="16"/>
  <c r="G7563" i="16"/>
  <c r="G7564" i="16"/>
  <c r="G7565" i="16"/>
  <c r="G7566" i="16"/>
  <c r="G7567" i="16"/>
  <c r="G7568" i="16"/>
  <c r="G7569" i="16"/>
  <c r="G7570" i="16"/>
  <c r="G7571" i="16"/>
  <c r="G7572" i="16"/>
  <c r="G7573" i="16"/>
  <c r="G7574" i="16"/>
  <c r="G7575" i="16"/>
  <c r="G7576" i="16"/>
  <c r="G7577" i="16"/>
  <c r="G7578" i="16"/>
  <c r="G7579" i="16"/>
  <c r="G7580" i="16"/>
  <c r="G7581" i="16"/>
  <c r="G7582" i="16"/>
  <c r="G7583" i="16"/>
  <c r="G7584" i="16"/>
  <c r="G7585" i="16"/>
  <c r="G7586" i="16"/>
  <c r="G7587" i="16"/>
  <c r="G7588" i="16"/>
  <c r="G7589" i="16"/>
  <c r="G7590" i="16"/>
  <c r="G7591" i="16"/>
  <c r="G7592" i="16"/>
  <c r="G7593" i="16"/>
  <c r="G7594" i="16"/>
  <c r="G7595" i="16"/>
  <c r="G7596" i="16"/>
  <c r="G7597" i="16"/>
  <c r="G7598" i="16"/>
  <c r="G7599" i="16"/>
  <c r="G7600" i="16"/>
  <c r="G7601" i="16"/>
  <c r="G7602" i="16"/>
  <c r="G7603" i="16"/>
  <c r="G7604" i="16"/>
  <c r="G7605" i="16"/>
  <c r="G7606" i="16"/>
  <c r="G7607" i="16"/>
  <c r="G7608" i="16"/>
  <c r="G7609" i="16"/>
  <c r="G7610" i="16"/>
  <c r="G7611" i="16"/>
  <c r="G7612" i="16"/>
  <c r="G7613" i="16"/>
  <c r="G7614" i="16"/>
  <c r="G7615" i="16"/>
  <c r="G7616" i="16"/>
  <c r="G7617" i="16"/>
  <c r="G7618" i="16"/>
  <c r="G7619" i="16"/>
  <c r="G7620" i="16"/>
  <c r="G7621" i="16"/>
  <c r="G7622" i="16"/>
  <c r="G7623" i="16"/>
  <c r="G7624" i="16"/>
  <c r="G7625" i="16"/>
  <c r="G7626" i="16"/>
  <c r="G7627" i="16"/>
  <c r="G7628" i="16"/>
  <c r="G7629" i="16"/>
  <c r="G7630" i="16"/>
  <c r="G7631" i="16"/>
  <c r="G7632" i="16"/>
  <c r="G7633" i="16"/>
  <c r="G7634" i="16"/>
  <c r="G7635" i="16"/>
  <c r="G7636" i="16"/>
  <c r="G7637" i="16"/>
  <c r="G7638" i="16"/>
  <c r="G7639" i="16"/>
  <c r="G7640" i="16"/>
  <c r="G7641" i="16"/>
  <c r="G7642" i="16"/>
  <c r="G7643" i="16"/>
  <c r="G7644" i="16"/>
  <c r="G7645" i="16"/>
  <c r="G7646" i="16"/>
  <c r="G7647" i="16"/>
  <c r="G7648" i="16"/>
  <c r="G7649" i="16"/>
  <c r="G7650" i="16"/>
  <c r="G7651" i="16"/>
  <c r="G7652" i="16"/>
  <c r="G7653" i="16"/>
  <c r="G7654" i="16"/>
  <c r="G7655" i="16"/>
  <c r="G7656" i="16"/>
  <c r="G7657" i="16"/>
  <c r="G7658" i="16"/>
  <c r="G7659" i="16"/>
  <c r="G7660" i="16"/>
  <c r="G7661" i="16"/>
  <c r="G7662" i="16"/>
  <c r="G7663" i="16"/>
  <c r="G7664" i="16"/>
  <c r="G7665" i="16"/>
  <c r="G7666" i="16"/>
  <c r="G7667" i="16"/>
  <c r="G7668" i="16"/>
  <c r="G7669" i="16"/>
  <c r="G7670" i="16"/>
  <c r="G7671" i="16"/>
  <c r="G7672" i="16"/>
  <c r="G7673" i="16"/>
  <c r="G7674" i="16"/>
  <c r="G7675" i="16"/>
  <c r="G7676" i="16"/>
  <c r="G7677" i="16"/>
  <c r="G7678" i="16"/>
  <c r="G7679" i="16"/>
  <c r="G7680" i="16"/>
  <c r="G7681" i="16"/>
  <c r="G7682" i="16"/>
  <c r="G7683" i="16"/>
  <c r="G7684" i="16"/>
  <c r="G7685" i="16"/>
  <c r="G7686" i="16"/>
  <c r="G7687" i="16"/>
  <c r="G7688" i="16"/>
  <c r="G7689" i="16"/>
  <c r="G7690" i="16"/>
  <c r="G7691" i="16"/>
  <c r="G7692" i="16"/>
  <c r="G7693" i="16"/>
  <c r="G7694" i="16"/>
  <c r="G7695" i="16"/>
  <c r="G7696" i="16"/>
  <c r="G7697" i="16"/>
  <c r="G7698" i="16"/>
  <c r="G7699" i="16"/>
  <c r="G7700" i="16"/>
  <c r="G7701" i="16"/>
  <c r="G7702" i="16"/>
  <c r="G7703" i="16"/>
  <c r="G7704" i="16"/>
  <c r="G7705" i="16"/>
  <c r="G7706" i="16"/>
  <c r="G7707" i="16"/>
  <c r="G7708" i="16"/>
  <c r="G7709" i="16"/>
  <c r="G7710" i="16"/>
  <c r="G7711" i="16"/>
  <c r="G7712" i="16"/>
  <c r="G7713" i="16"/>
  <c r="G7714" i="16"/>
  <c r="G7715" i="16"/>
  <c r="G7716" i="16"/>
  <c r="G7717" i="16"/>
  <c r="G7718" i="16"/>
  <c r="G7719" i="16"/>
  <c r="G7720" i="16"/>
  <c r="G7721" i="16"/>
  <c r="G7722" i="16"/>
  <c r="G7723" i="16"/>
  <c r="G7724" i="16"/>
  <c r="G7725" i="16"/>
  <c r="G7726" i="16"/>
  <c r="G7727" i="16"/>
  <c r="G7728" i="16"/>
  <c r="G7729" i="16"/>
  <c r="G7730" i="16"/>
  <c r="G7731" i="16"/>
  <c r="G7732" i="16"/>
  <c r="G7733" i="16"/>
  <c r="G7734" i="16"/>
  <c r="G7735" i="16"/>
  <c r="G7736" i="16"/>
  <c r="G7737" i="16"/>
  <c r="G7738" i="16"/>
  <c r="G7739" i="16"/>
  <c r="G7740" i="16"/>
  <c r="G7741" i="16"/>
  <c r="G7742" i="16"/>
  <c r="G7743" i="16"/>
  <c r="G7744" i="16"/>
  <c r="G7745" i="16"/>
  <c r="G7746" i="16"/>
  <c r="G7747" i="16"/>
  <c r="G7748" i="16"/>
  <c r="G7749" i="16"/>
  <c r="G7750" i="16"/>
  <c r="G7751" i="16"/>
  <c r="G7752" i="16"/>
  <c r="G7753" i="16"/>
  <c r="G7754" i="16"/>
  <c r="G7755" i="16"/>
  <c r="G7756" i="16"/>
  <c r="G7757" i="16"/>
  <c r="G7758" i="16"/>
  <c r="G7759" i="16"/>
  <c r="G7760" i="16"/>
  <c r="G7761" i="16"/>
  <c r="G7762" i="16"/>
  <c r="G7763" i="16"/>
  <c r="G7764" i="16"/>
  <c r="G7765" i="16"/>
  <c r="G7766" i="16"/>
  <c r="G7767" i="16"/>
  <c r="G7768" i="16"/>
  <c r="G7769" i="16"/>
  <c r="G7770" i="16"/>
  <c r="G7771" i="16"/>
  <c r="G7772" i="16"/>
  <c r="G7773" i="16"/>
  <c r="G7774" i="16"/>
  <c r="G7775" i="16"/>
  <c r="G7776" i="16"/>
  <c r="G7777" i="16"/>
  <c r="G7778" i="16"/>
  <c r="G7779" i="16"/>
  <c r="G7780" i="16"/>
  <c r="G7781" i="16"/>
  <c r="G7782" i="16"/>
  <c r="G7783" i="16"/>
  <c r="G7784" i="16"/>
  <c r="G7785" i="16"/>
  <c r="G7786" i="16"/>
  <c r="G7787" i="16"/>
  <c r="G7788" i="16"/>
  <c r="G7789" i="16"/>
  <c r="G7790" i="16"/>
  <c r="G7791" i="16"/>
  <c r="G7792" i="16"/>
  <c r="G7793" i="16"/>
  <c r="G7794" i="16"/>
  <c r="G7795" i="16"/>
  <c r="G7796" i="16"/>
  <c r="G7797" i="16"/>
  <c r="G7798" i="16"/>
  <c r="G7799" i="16"/>
  <c r="G7800" i="16"/>
  <c r="G7801" i="16"/>
  <c r="G7802" i="16"/>
  <c r="G7803" i="16"/>
  <c r="G7804" i="16"/>
  <c r="G7805" i="16"/>
  <c r="G7806" i="16"/>
  <c r="G7807" i="16"/>
  <c r="G7808" i="16"/>
  <c r="G7809" i="16"/>
  <c r="G7810" i="16"/>
  <c r="G7811" i="16"/>
  <c r="G7812" i="16"/>
  <c r="G7813" i="16"/>
  <c r="G7814" i="16"/>
  <c r="G7815" i="16"/>
  <c r="G7816" i="16"/>
  <c r="G7817" i="16"/>
  <c r="G7818" i="16"/>
  <c r="G7819" i="16"/>
  <c r="G7820" i="16"/>
  <c r="G7821" i="16"/>
  <c r="G7822" i="16"/>
  <c r="G7823" i="16"/>
  <c r="G7824" i="16"/>
  <c r="G7825" i="16"/>
  <c r="G7826" i="16"/>
  <c r="G7827" i="16"/>
  <c r="G7828" i="16"/>
  <c r="G7829" i="16"/>
  <c r="G7830" i="16"/>
  <c r="G7831" i="16"/>
  <c r="G7832" i="16"/>
  <c r="G7833" i="16"/>
  <c r="G7834" i="16"/>
  <c r="G7835" i="16"/>
  <c r="G7836" i="16"/>
  <c r="G7837" i="16"/>
  <c r="G7838" i="16"/>
  <c r="G7839" i="16"/>
  <c r="G7840" i="16"/>
  <c r="G7841" i="16"/>
  <c r="G7842" i="16"/>
  <c r="G7843" i="16"/>
  <c r="G7844" i="16"/>
  <c r="G7845" i="16"/>
  <c r="G7846" i="16"/>
  <c r="G7847" i="16"/>
  <c r="G7848" i="16"/>
  <c r="G7849" i="16"/>
  <c r="G7850" i="16"/>
  <c r="G7851" i="16"/>
  <c r="G7852" i="16"/>
  <c r="G7853" i="16"/>
  <c r="G7854" i="16"/>
  <c r="G7855" i="16"/>
  <c r="G7856" i="16"/>
  <c r="G7857" i="16"/>
  <c r="G7858" i="16"/>
  <c r="G7859" i="16"/>
  <c r="G7860" i="16"/>
  <c r="G7861" i="16"/>
  <c r="G7862" i="16"/>
  <c r="G7863" i="16"/>
  <c r="G7864" i="16"/>
  <c r="G7865" i="16"/>
  <c r="G7866" i="16"/>
  <c r="G7867" i="16"/>
  <c r="G7868" i="16"/>
  <c r="G7869" i="16"/>
  <c r="G7870" i="16"/>
  <c r="G7871" i="16"/>
  <c r="G7872" i="16"/>
  <c r="G7873" i="16"/>
  <c r="G7874" i="16"/>
  <c r="G7875" i="16"/>
  <c r="G7876" i="16"/>
  <c r="G7877" i="16"/>
  <c r="G7878" i="16"/>
  <c r="G7879" i="16"/>
  <c r="G7880" i="16"/>
  <c r="G7881" i="16"/>
  <c r="G7882" i="16"/>
  <c r="G7883" i="16"/>
  <c r="G7884" i="16"/>
  <c r="G7885" i="16"/>
  <c r="G7886" i="16"/>
  <c r="G7887" i="16"/>
  <c r="G7888" i="16"/>
  <c r="G7889" i="16"/>
  <c r="G7890" i="16"/>
  <c r="G7891" i="16"/>
  <c r="G7892" i="16"/>
  <c r="G7893" i="16"/>
  <c r="G7894" i="16"/>
  <c r="G7895" i="16"/>
  <c r="G7896" i="16"/>
  <c r="G7897" i="16"/>
  <c r="G7898" i="16"/>
  <c r="G7899" i="16"/>
  <c r="G7900" i="16"/>
  <c r="G7901" i="16"/>
  <c r="G7902" i="16"/>
  <c r="G7903" i="16"/>
  <c r="G7904" i="16"/>
  <c r="G7905" i="16"/>
  <c r="G7906" i="16"/>
  <c r="G7907" i="16"/>
  <c r="G7908" i="16"/>
  <c r="G7909" i="16"/>
  <c r="G7910" i="16"/>
  <c r="G7911" i="16"/>
  <c r="G7912" i="16"/>
  <c r="G7913" i="16"/>
  <c r="G7914" i="16"/>
  <c r="G7915" i="16"/>
  <c r="G7916" i="16"/>
  <c r="G7917" i="16"/>
  <c r="G7918" i="16"/>
  <c r="G7919" i="16"/>
  <c r="G7920" i="16"/>
  <c r="G7921" i="16"/>
  <c r="G7922" i="16"/>
  <c r="G7923" i="16"/>
  <c r="G7924" i="16"/>
  <c r="G7925" i="16"/>
  <c r="G7926" i="16"/>
  <c r="G7927" i="16"/>
  <c r="G7928" i="16"/>
  <c r="G7929" i="16"/>
  <c r="G7930" i="16"/>
  <c r="G7931" i="16"/>
  <c r="G7932" i="16"/>
  <c r="G7933" i="16"/>
  <c r="G7934" i="16"/>
  <c r="G7935" i="16"/>
  <c r="G7936" i="16"/>
  <c r="G7937" i="16"/>
  <c r="G7938" i="16"/>
  <c r="G7939" i="16"/>
  <c r="G7940" i="16"/>
  <c r="G7941" i="16"/>
  <c r="G7942" i="16"/>
  <c r="G7943" i="16"/>
  <c r="G7944" i="16"/>
  <c r="G7945" i="16"/>
  <c r="G7946" i="16"/>
  <c r="G7947" i="16"/>
  <c r="G7948" i="16"/>
  <c r="G7949" i="16"/>
  <c r="G7950" i="16"/>
  <c r="G7951" i="16"/>
  <c r="G7952" i="16"/>
  <c r="G7953" i="16"/>
  <c r="G7954" i="16"/>
  <c r="G7955" i="16"/>
  <c r="G7956" i="16"/>
  <c r="G7957" i="16"/>
  <c r="G7958" i="16"/>
  <c r="G7959" i="16"/>
  <c r="G7960" i="16"/>
  <c r="G7961" i="16"/>
  <c r="G7962" i="16"/>
  <c r="G7963" i="16"/>
  <c r="G7964" i="16"/>
  <c r="G7965" i="16"/>
  <c r="G7966" i="16"/>
  <c r="G7967" i="16"/>
  <c r="G7968" i="16"/>
  <c r="G7969" i="16"/>
  <c r="G7970" i="16"/>
  <c r="G7971" i="16"/>
  <c r="G7972" i="16"/>
  <c r="G7973" i="16"/>
  <c r="G7974" i="16"/>
  <c r="G7975" i="16"/>
  <c r="G7976" i="16"/>
  <c r="G7977" i="16"/>
  <c r="G7978" i="16"/>
  <c r="G7979" i="16"/>
  <c r="G7980" i="16"/>
  <c r="G7981" i="16"/>
  <c r="G7982" i="16"/>
  <c r="G7983" i="16"/>
  <c r="G7984" i="16"/>
  <c r="G7985" i="16"/>
  <c r="G7986" i="16"/>
  <c r="G7987" i="16"/>
  <c r="G7988" i="16"/>
  <c r="G7989" i="16"/>
  <c r="G7990" i="16"/>
  <c r="G7991" i="16"/>
  <c r="G7992" i="16"/>
  <c r="G7993" i="16"/>
  <c r="G7994" i="16"/>
  <c r="G7995" i="16"/>
  <c r="G7996" i="16"/>
  <c r="G7997" i="16"/>
  <c r="G7998" i="16"/>
  <c r="G7999" i="16"/>
  <c r="G8000" i="16"/>
  <c r="G8001" i="16"/>
  <c r="G8002" i="16"/>
  <c r="G8003" i="16"/>
  <c r="G8004" i="16"/>
  <c r="G8005" i="16"/>
  <c r="G8006" i="16"/>
  <c r="G8007" i="16"/>
  <c r="G8008" i="16"/>
  <c r="G8009" i="16"/>
  <c r="G8010" i="16"/>
  <c r="G8011" i="16"/>
  <c r="G8012" i="16"/>
  <c r="G8013" i="16"/>
  <c r="G8014" i="16"/>
  <c r="G8015" i="16"/>
  <c r="G8016" i="16"/>
  <c r="G8017" i="16"/>
  <c r="G8018" i="16"/>
  <c r="G8019" i="16"/>
  <c r="G8020" i="16"/>
  <c r="G8021" i="16"/>
  <c r="G8022" i="16"/>
  <c r="G8023" i="16"/>
  <c r="G8024" i="16"/>
  <c r="G8025" i="16"/>
  <c r="G8026" i="16"/>
  <c r="G8027" i="16"/>
  <c r="G8028" i="16"/>
  <c r="G8029" i="16"/>
  <c r="G8030" i="16"/>
  <c r="G8031" i="16"/>
  <c r="G8032" i="16"/>
  <c r="G8033" i="16"/>
  <c r="G8034" i="16"/>
  <c r="G8035" i="16"/>
  <c r="G8036" i="16"/>
  <c r="G8037" i="16"/>
  <c r="G8038" i="16"/>
  <c r="G8039" i="16"/>
  <c r="G8040" i="16"/>
  <c r="G8041" i="16"/>
  <c r="G8042" i="16"/>
  <c r="G8043" i="16"/>
  <c r="G8044" i="16"/>
  <c r="G8045" i="16"/>
  <c r="G8046" i="16"/>
  <c r="G8047" i="16"/>
  <c r="G8048" i="16"/>
  <c r="G8049" i="16"/>
  <c r="G8050" i="16"/>
  <c r="G8051" i="16"/>
  <c r="G8052" i="16"/>
  <c r="G8053" i="16"/>
  <c r="G8054" i="16"/>
  <c r="G8055" i="16"/>
  <c r="G8056" i="16"/>
  <c r="G8057" i="16"/>
  <c r="G8058" i="16"/>
  <c r="G8059" i="16"/>
  <c r="G8060" i="16"/>
  <c r="G8061" i="16"/>
  <c r="G8062" i="16"/>
  <c r="G8063" i="16"/>
  <c r="G8064" i="16"/>
  <c r="G8065" i="16"/>
  <c r="G8066" i="16"/>
  <c r="G8067" i="16"/>
  <c r="G8068" i="16"/>
  <c r="G8069" i="16"/>
  <c r="G8070" i="16"/>
  <c r="G8071" i="16"/>
  <c r="G8072" i="16"/>
  <c r="G8073" i="16"/>
  <c r="G8074" i="16"/>
  <c r="G8075" i="16"/>
  <c r="G8076" i="16"/>
  <c r="G8077" i="16"/>
  <c r="G8078" i="16"/>
  <c r="G8079" i="16"/>
  <c r="G8080" i="16"/>
  <c r="G8081" i="16"/>
  <c r="G8082" i="16"/>
  <c r="G8083" i="16"/>
  <c r="G8084" i="16"/>
  <c r="G8085" i="16"/>
  <c r="G8086" i="16"/>
  <c r="G8087" i="16"/>
  <c r="G8088" i="16"/>
  <c r="G8089" i="16"/>
  <c r="G8090" i="16"/>
  <c r="G8091" i="16"/>
  <c r="G8092" i="16"/>
  <c r="G8093" i="16"/>
  <c r="G8094" i="16"/>
  <c r="G8095" i="16"/>
  <c r="G8096" i="16"/>
  <c r="G8097" i="16"/>
  <c r="G8098" i="16"/>
  <c r="G8099" i="16"/>
  <c r="G8100" i="16"/>
  <c r="G8101" i="16"/>
  <c r="G8102" i="16"/>
  <c r="G8103" i="16"/>
  <c r="G8104" i="16"/>
  <c r="G8105" i="16"/>
  <c r="G8106" i="16"/>
  <c r="G8107" i="16"/>
  <c r="G8108" i="16"/>
  <c r="G8109" i="16"/>
  <c r="G8110" i="16"/>
  <c r="G8111" i="16"/>
  <c r="G8112" i="16"/>
  <c r="G8113" i="16"/>
  <c r="G8114" i="16"/>
  <c r="G8115" i="16"/>
  <c r="G8116" i="16"/>
  <c r="G8117" i="16"/>
  <c r="G8118" i="16"/>
  <c r="G8119" i="16"/>
  <c r="G8120" i="16"/>
  <c r="G8121" i="16"/>
  <c r="G8122" i="16"/>
  <c r="G8123" i="16"/>
  <c r="G8124" i="16"/>
  <c r="G8125" i="16"/>
  <c r="G8126" i="16"/>
  <c r="G8127" i="16"/>
  <c r="G8128" i="16"/>
  <c r="G8129" i="16"/>
  <c r="G8130" i="16"/>
  <c r="G8131" i="16"/>
  <c r="G8132" i="16"/>
  <c r="G8133" i="16"/>
  <c r="G8134" i="16"/>
  <c r="G8135" i="16"/>
  <c r="G8136" i="16"/>
  <c r="G8137" i="16"/>
  <c r="G8138" i="16"/>
  <c r="G8139" i="16"/>
  <c r="G8140" i="16"/>
  <c r="G8141" i="16"/>
  <c r="G8142" i="16"/>
  <c r="G8143" i="16"/>
  <c r="G8144" i="16"/>
  <c r="G8145" i="16"/>
  <c r="G8146" i="16"/>
  <c r="G8147" i="16"/>
  <c r="G8148" i="16"/>
  <c r="G8149" i="16"/>
  <c r="G8150" i="16"/>
  <c r="G8151" i="16"/>
  <c r="G8152" i="16"/>
  <c r="G8153" i="16"/>
  <c r="G8154" i="16"/>
  <c r="G8155" i="16"/>
  <c r="G8156" i="16"/>
  <c r="G8157" i="16"/>
  <c r="G8158" i="16"/>
  <c r="G8159" i="16"/>
  <c r="G8160" i="16"/>
  <c r="G8161" i="16"/>
  <c r="G8162" i="16"/>
  <c r="J201" i="15"/>
  <c r="J202" i="15"/>
  <c r="J203" i="15"/>
  <c r="J204" i="15"/>
  <c r="J205" i="15"/>
  <c r="J206" i="15"/>
  <c r="J207" i="15"/>
  <c r="J208" i="15"/>
  <c r="F208" i="15" s="1"/>
  <c r="J209" i="15"/>
  <c r="J210" i="15"/>
  <c r="J211" i="15"/>
  <c r="J212" i="15"/>
  <c r="J213" i="15"/>
  <c r="J214" i="15"/>
  <c r="J215" i="15"/>
  <c r="J216" i="15"/>
  <c r="F216" i="15" s="1"/>
  <c r="J217" i="15"/>
  <c r="J218" i="15"/>
  <c r="J219" i="15"/>
  <c r="J220" i="15"/>
  <c r="J221" i="15"/>
  <c r="J222" i="15"/>
  <c r="J223" i="15"/>
  <c r="J224" i="15"/>
  <c r="F224" i="15" s="1"/>
  <c r="J225" i="15"/>
  <c r="J226" i="15"/>
  <c r="J227" i="15"/>
  <c r="J228" i="15"/>
  <c r="J229" i="15"/>
  <c r="J230" i="15"/>
  <c r="J231" i="15"/>
  <c r="J232" i="15"/>
  <c r="F232" i="15" s="1"/>
  <c r="J233" i="15"/>
  <c r="J234" i="15"/>
  <c r="J235" i="15"/>
  <c r="J236" i="15"/>
  <c r="J237" i="15"/>
  <c r="J238" i="15"/>
  <c r="J239" i="15"/>
  <c r="J240" i="15"/>
  <c r="F240" i="15" s="1"/>
  <c r="J241" i="15"/>
  <c r="J242" i="15"/>
  <c r="J243" i="15"/>
  <c r="J244" i="15"/>
  <c r="J245" i="15"/>
  <c r="J246" i="15"/>
  <c r="J247" i="15"/>
  <c r="J248" i="15"/>
  <c r="F248" i="15" s="1"/>
  <c r="J249" i="15"/>
  <c r="J250" i="15"/>
  <c r="J251" i="15"/>
  <c r="J252" i="15"/>
  <c r="J253" i="15"/>
  <c r="J254" i="15"/>
  <c r="J255" i="15"/>
  <c r="J256" i="15"/>
  <c r="F256" i="15" s="1"/>
  <c r="J257" i="15"/>
  <c r="J258" i="15"/>
  <c r="J259" i="15"/>
  <c r="J260" i="15"/>
  <c r="J261" i="15"/>
  <c r="J262" i="15"/>
  <c r="J263" i="15"/>
  <c r="J264" i="15"/>
  <c r="F264" i="15" s="1"/>
  <c r="J265" i="15"/>
  <c r="J266" i="15"/>
  <c r="J267" i="15"/>
  <c r="J268" i="15"/>
  <c r="J269" i="15"/>
  <c r="J270" i="15"/>
  <c r="J271" i="15"/>
  <c r="J272" i="15"/>
  <c r="F272" i="15" s="1"/>
  <c r="J273" i="15"/>
  <c r="J274" i="15"/>
  <c r="J275" i="15"/>
  <c r="J276" i="15"/>
  <c r="J277" i="15"/>
  <c r="J278" i="15"/>
  <c r="J279" i="15"/>
  <c r="J280" i="15"/>
  <c r="F280" i="15" s="1"/>
  <c r="J281" i="15"/>
  <c r="J282" i="15"/>
  <c r="J283" i="15"/>
  <c r="J284" i="15"/>
  <c r="J285" i="15"/>
  <c r="J286" i="15"/>
  <c r="J287" i="15"/>
  <c r="J288" i="15"/>
  <c r="F288" i="15" s="1"/>
  <c r="J289" i="15"/>
  <c r="J290" i="15"/>
  <c r="J291" i="15"/>
  <c r="J292" i="15"/>
  <c r="J293" i="15"/>
  <c r="J294" i="15"/>
  <c r="J295" i="15"/>
  <c r="J296" i="15"/>
  <c r="F296" i="15" s="1"/>
  <c r="J297" i="15"/>
  <c r="J298" i="15"/>
  <c r="J299" i="15"/>
  <c r="J300" i="15"/>
  <c r="J301" i="15"/>
  <c r="J302" i="15"/>
  <c r="J303" i="15"/>
  <c r="J304" i="15"/>
  <c r="F304" i="15" s="1"/>
  <c r="J305" i="15"/>
  <c r="J306" i="15"/>
  <c r="J307" i="15"/>
  <c r="J308" i="15"/>
  <c r="J309" i="15"/>
  <c r="J310" i="15"/>
  <c r="J311" i="15"/>
  <c r="J312" i="15"/>
  <c r="F312" i="15" s="1"/>
  <c r="J313" i="15"/>
  <c r="J314" i="15"/>
  <c r="J315" i="15"/>
  <c r="J316" i="15"/>
  <c r="J317" i="15"/>
  <c r="J318" i="15"/>
  <c r="J319" i="15"/>
  <c r="J320" i="15"/>
  <c r="F320" i="15" s="1"/>
  <c r="J321" i="15"/>
  <c r="J322" i="15"/>
  <c r="J323" i="15"/>
  <c r="J324" i="15"/>
  <c r="J325" i="15"/>
  <c r="J326" i="15"/>
  <c r="J327" i="15"/>
  <c r="J328" i="15"/>
  <c r="F328" i="15" s="1"/>
  <c r="G328" i="15" s="1"/>
  <c r="J329" i="15"/>
  <c r="J330" i="15"/>
  <c r="J331" i="15"/>
  <c r="J332" i="15"/>
  <c r="J333" i="15"/>
  <c r="J334" i="15"/>
  <c r="J335" i="15"/>
  <c r="J336" i="15"/>
  <c r="F336" i="15" s="1"/>
  <c r="J337" i="15"/>
  <c r="J338" i="15"/>
  <c r="J339" i="15"/>
  <c r="J340" i="15"/>
  <c r="J341" i="15"/>
  <c r="J342" i="15"/>
  <c r="J343" i="15"/>
  <c r="J344" i="15"/>
  <c r="F344" i="15" s="1"/>
  <c r="J345" i="15"/>
  <c r="J346" i="15"/>
  <c r="J347" i="15"/>
  <c r="J348" i="15"/>
  <c r="J349" i="15"/>
  <c r="J350" i="15"/>
  <c r="J351" i="15"/>
  <c r="J352" i="15"/>
  <c r="F352" i="15" s="1"/>
  <c r="J353" i="15"/>
  <c r="J354" i="15"/>
  <c r="J355" i="15"/>
  <c r="J356" i="15"/>
  <c r="J357" i="15"/>
  <c r="J358" i="15"/>
  <c r="J359" i="15"/>
  <c r="J360" i="15"/>
  <c r="F360" i="15" s="1"/>
  <c r="J361" i="15"/>
  <c r="J362" i="15"/>
  <c r="J363" i="15"/>
  <c r="J364" i="15"/>
  <c r="J365" i="15"/>
  <c r="J366" i="15"/>
  <c r="J367" i="15"/>
  <c r="J368" i="15"/>
  <c r="F368" i="15" s="1"/>
  <c r="J369" i="15"/>
  <c r="J370" i="15"/>
  <c r="J371" i="15"/>
  <c r="J372" i="15"/>
  <c r="J373" i="15"/>
  <c r="J374" i="15"/>
  <c r="J375" i="15"/>
  <c r="J376" i="15"/>
  <c r="F376" i="15" s="1"/>
  <c r="J377" i="15"/>
  <c r="J378" i="15"/>
  <c r="J379" i="15"/>
  <c r="J380" i="15"/>
  <c r="J381" i="15"/>
  <c r="J382" i="15"/>
  <c r="J383" i="15"/>
  <c r="J384" i="15"/>
  <c r="F384" i="15" s="1"/>
  <c r="J385" i="15"/>
  <c r="J386" i="15"/>
  <c r="J387" i="15"/>
  <c r="J388" i="15"/>
  <c r="J389" i="15"/>
  <c r="J390" i="15"/>
  <c r="J391" i="15"/>
  <c r="J392" i="15"/>
  <c r="F392" i="15" s="1"/>
  <c r="J393" i="15"/>
  <c r="J394" i="15"/>
  <c r="J395" i="15"/>
  <c r="J396" i="15"/>
  <c r="J397" i="15"/>
  <c r="J398" i="15"/>
  <c r="J399" i="15"/>
  <c r="J400" i="15"/>
  <c r="F400" i="15" s="1"/>
  <c r="J401" i="15"/>
  <c r="J402" i="15"/>
  <c r="J403" i="15"/>
  <c r="J404" i="15"/>
  <c r="J405" i="15"/>
  <c r="J406" i="15"/>
  <c r="J407" i="15"/>
  <c r="J408" i="15"/>
  <c r="F408" i="15" s="1"/>
  <c r="J409" i="15"/>
  <c r="J410" i="15"/>
  <c r="J411" i="15"/>
  <c r="J412" i="15"/>
  <c r="J413" i="15"/>
  <c r="J414" i="15"/>
  <c r="J415" i="15"/>
  <c r="J416" i="15"/>
  <c r="F416" i="15" s="1"/>
  <c r="J417" i="15"/>
  <c r="J418" i="15"/>
  <c r="J419" i="15"/>
  <c r="J420" i="15"/>
  <c r="J421" i="15"/>
  <c r="J422" i="15"/>
  <c r="J423" i="15"/>
  <c r="J424" i="15"/>
  <c r="F424" i="15" s="1"/>
  <c r="J425" i="15"/>
  <c r="J426" i="15"/>
  <c r="J427" i="15"/>
  <c r="J428" i="15"/>
  <c r="J429" i="15"/>
  <c r="J430" i="15"/>
  <c r="J431" i="15"/>
  <c r="J432" i="15"/>
  <c r="F432" i="15" s="1"/>
  <c r="J433" i="15"/>
  <c r="J434" i="15"/>
  <c r="J435" i="15"/>
  <c r="J436" i="15"/>
  <c r="J437" i="15"/>
  <c r="J438" i="15"/>
  <c r="J439" i="15"/>
  <c r="J440" i="15"/>
  <c r="F440" i="15" s="1"/>
  <c r="J441" i="15"/>
  <c r="J442" i="15"/>
  <c r="J443" i="15"/>
  <c r="J444" i="15"/>
  <c r="J445" i="15"/>
  <c r="J446" i="15"/>
  <c r="J447" i="15"/>
  <c r="J448" i="15"/>
  <c r="F448" i="15" s="1"/>
  <c r="J449" i="15"/>
  <c r="J450" i="15"/>
  <c r="J451" i="15"/>
  <c r="J452" i="15"/>
  <c r="J453" i="15"/>
  <c r="J454" i="15"/>
  <c r="J455" i="15"/>
  <c r="J456" i="15"/>
  <c r="F456" i="15" s="1"/>
  <c r="J457" i="15"/>
  <c r="J458" i="15"/>
  <c r="J459" i="15"/>
  <c r="J460" i="15"/>
  <c r="J461" i="15"/>
  <c r="J462" i="15"/>
  <c r="J463" i="15"/>
  <c r="J464" i="15"/>
  <c r="F464" i="15" s="1"/>
  <c r="J465" i="15"/>
  <c r="J466" i="15"/>
  <c r="J467" i="15"/>
  <c r="J468" i="15"/>
  <c r="J469" i="15"/>
  <c r="J470" i="15"/>
  <c r="J471" i="15"/>
  <c r="J472" i="15"/>
  <c r="F472" i="15" s="1"/>
  <c r="J473" i="15"/>
  <c r="J474" i="15"/>
  <c r="J475" i="15"/>
  <c r="J476" i="15"/>
  <c r="J477" i="15"/>
  <c r="J478" i="15"/>
  <c r="J479" i="15"/>
  <c r="J480" i="15"/>
  <c r="F480" i="15" s="1"/>
  <c r="J481" i="15"/>
  <c r="J482" i="15"/>
  <c r="J483" i="15"/>
  <c r="J484" i="15"/>
  <c r="J485" i="15"/>
  <c r="J486" i="15"/>
  <c r="J487" i="15"/>
  <c r="J488" i="15"/>
  <c r="F488" i="15" s="1"/>
  <c r="J489" i="15"/>
  <c r="J490" i="15"/>
  <c r="J491" i="15"/>
  <c r="J492" i="15"/>
  <c r="J493" i="15"/>
  <c r="J494" i="15"/>
  <c r="J495" i="15"/>
  <c r="J496" i="15"/>
  <c r="F496" i="15" s="1"/>
  <c r="J497" i="15"/>
  <c r="J498" i="15"/>
  <c r="J499" i="15"/>
  <c r="J500" i="15"/>
  <c r="J501" i="15"/>
  <c r="J502" i="15"/>
  <c r="J503" i="15"/>
  <c r="J504" i="15"/>
  <c r="F504" i="15" s="1"/>
  <c r="J505" i="15"/>
  <c r="J506" i="15"/>
  <c r="J507" i="15"/>
  <c r="J508" i="15"/>
  <c r="J509" i="15"/>
  <c r="J510" i="15"/>
  <c r="J511" i="15"/>
  <c r="J512" i="15"/>
  <c r="F512" i="15" s="1"/>
  <c r="J513" i="15"/>
  <c r="J514" i="15"/>
  <c r="J515" i="15"/>
  <c r="J516" i="15"/>
  <c r="J517" i="15"/>
  <c r="J518" i="15"/>
  <c r="J519" i="15"/>
  <c r="J520" i="15"/>
  <c r="F520" i="15" s="1"/>
  <c r="J521" i="15"/>
  <c r="J522" i="15"/>
  <c r="J523" i="15"/>
  <c r="J524" i="15"/>
  <c r="J525" i="15"/>
  <c r="J526" i="15"/>
  <c r="J527" i="15"/>
  <c r="J528" i="15"/>
  <c r="F528" i="15" s="1"/>
  <c r="J529" i="15"/>
  <c r="J530" i="15"/>
  <c r="J531" i="15"/>
  <c r="J532" i="15"/>
  <c r="J533" i="15"/>
  <c r="J534" i="15"/>
  <c r="J535" i="15"/>
  <c r="J536" i="15"/>
  <c r="F536" i="15" s="1"/>
  <c r="J537" i="15"/>
  <c r="J538" i="15"/>
  <c r="J539" i="15"/>
  <c r="J540" i="15"/>
  <c r="J541" i="15"/>
  <c r="J542" i="15"/>
  <c r="J543" i="15"/>
  <c r="J544" i="15"/>
  <c r="F544" i="15" s="1"/>
  <c r="J545" i="15"/>
  <c r="J546" i="15"/>
  <c r="J547" i="15"/>
  <c r="J548" i="15"/>
  <c r="J549" i="15"/>
  <c r="J550" i="15"/>
  <c r="J551" i="15"/>
  <c r="J552" i="15"/>
  <c r="F552" i="15" s="1"/>
  <c r="J553" i="15"/>
  <c r="J554" i="15"/>
  <c r="J555" i="15"/>
  <c r="J556" i="15"/>
  <c r="J557" i="15"/>
  <c r="J558" i="15"/>
  <c r="J559" i="15"/>
  <c r="J560" i="15"/>
  <c r="F560" i="15" s="1"/>
  <c r="J561" i="15"/>
  <c r="J562" i="15"/>
  <c r="J563" i="15"/>
  <c r="J564" i="15"/>
  <c r="J565" i="15"/>
  <c r="J566" i="15"/>
  <c r="J567" i="15"/>
  <c r="J568" i="15"/>
  <c r="F568" i="15" s="1"/>
  <c r="J569" i="15"/>
  <c r="J570" i="15"/>
  <c r="J571" i="15"/>
  <c r="J572" i="15"/>
  <c r="J573" i="15"/>
  <c r="J574" i="15"/>
  <c r="J575" i="15"/>
  <c r="J576" i="15"/>
  <c r="F576" i="15" s="1"/>
  <c r="J577" i="15"/>
  <c r="J578" i="15"/>
  <c r="J579" i="15"/>
  <c r="J580" i="15"/>
  <c r="J581" i="15"/>
  <c r="J582" i="15"/>
  <c r="J583" i="15"/>
  <c r="J584" i="15"/>
  <c r="F584" i="15" s="1"/>
  <c r="J585" i="15"/>
  <c r="J586" i="15"/>
  <c r="J587" i="15"/>
  <c r="J588" i="15"/>
  <c r="J589" i="15"/>
  <c r="J590" i="15"/>
  <c r="J591" i="15"/>
  <c r="J592" i="15"/>
  <c r="F592" i="15" s="1"/>
  <c r="J593" i="15"/>
  <c r="J594" i="15"/>
  <c r="J595" i="15"/>
  <c r="J596" i="15"/>
  <c r="J597" i="15"/>
  <c r="J598" i="15"/>
  <c r="J599" i="15"/>
  <c r="J600" i="15"/>
  <c r="F600" i="15" s="1"/>
  <c r="J601" i="15"/>
  <c r="J602" i="15"/>
  <c r="J603" i="15"/>
  <c r="J604" i="15"/>
  <c r="J605" i="15"/>
  <c r="J606" i="15"/>
  <c r="J607" i="15"/>
  <c r="J608" i="15"/>
  <c r="F608" i="15" s="1"/>
  <c r="J609" i="15"/>
  <c r="J610" i="15"/>
  <c r="J611" i="15"/>
  <c r="J612" i="15"/>
  <c r="J613" i="15"/>
  <c r="J614" i="15"/>
  <c r="J615" i="15"/>
  <c r="J616" i="15"/>
  <c r="F616" i="15" s="1"/>
  <c r="J617" i="15"/>
  <c r="J618" i="15"/>
  <c r="J619" i="15"/>
  <c r="J620" i="15"/>
  <c r="J621" i="15"/>
  <c r="J622" i="15"/>
  <c r="J623" i="15"/>
  <c r="J624" i="15"/>
  <c r="F624" i="15" s="1"/>
  <c r="J625" i="15"/>
  <c r="J626" i="15"/>
  <c r="J627" i="15"/>
  <c r="J628" i="15"/>
  <c r="J629" i="15"/>
  <c r="J630" i="15"/>
  <c r="J631" i="15"/>
  <c r="J632" i="15"/>
  <c r="F632" i="15" s="1"/>
  <c r="J633" i="15"/>
  <c r="J634" i="15"/>
  <c r="J635" i="15"/>
  <c r="J636" i="15"/>
  <c r="J637" i="15"/>
  <c r="J638" i="15"/>
  <c r="J639" i="15"/>
  <c r="J640" i="15"/>
  <c r="F640" i="15" s="1"/>
  <c r="J641" i="15"/>
  <c r="J642" i="15"/>
  <c r="J643" i="15"/>
  <c r="J644" i="15"/>
  <c r="J645" i="15"/>
  <c r="J646" i="15"/>
  <c r="J647" i="15"/>
  <c r="J648" i="15"/>
  <c r="F648" i="15" s="1"/>
  <c r="J649" i="15"/>
  <c r="J650" i="15"/>
  <c r="J651" i="15"/>
  <c r="J652" i="15"/>
  <c r="J653" i="15"/>
  <c r="J654" i="15"/>
  <c r="J655" i="15"/>
  <c r="J656" i="15"/>
  <c r="F656" i="15" s="1"/>
  <c r="J657" i="15"/>
  <c r="J658" i="15"/>
  <c r="J659" i="15"/>
  <c r="J660" i="15"/>
  <c r="J661" i="15"/>
  <c r="J662" i="15"/>
  <c r="J663" i="15"/>
  <c r="J664" i="15"/>
  <c r="F664" i="15" s="1"/>
  <c r="J665" i="15"/>
  <c r="J666" i="15"/>
  <c r="J667" i="15"/>
  <c r="J668" i="15"/>
  <c r="J669" i="15"/>
  <c r="J670" i="15"/>
  <c r="J671" i="15"/>
  <c r="J672" i="15"/>
  <c r="F672" i="15" s="1"/>
  <c r="J673" i="15"/>
  <c r="J674" i="15"/>
  <c r="J675" i="15"/>
  <c r="J676" i="15"/>
  <c r="J677" i="15"/>
  <c r="J678" i="15"/>
  <c r="J679" i="15"/>
  <c r="J680" i="15"/>
  <c r="F680" i="15" s="1"/>
  <c r="J681" i="15"/>
  <c r="J682" i="15"/>
  <c r="J683" i="15"/>
  <c r="J684" i="15"/>
  <c r="J685" i="15"/>
  <c r="J686" i="15"/>
  <c r="J687" i="15"/>
  <c r="J688" i="15"/>
  <c r="F688" i="15" s="1"/>
  <c r="J689" i="15"/>
  <c r="J690" i="15"/>
  <c r="J691" i="15"/>
  <c r="J692" i="15"/>
  <c r="J693" i="15"/>
  <c r="J694" i="15"/>
  <c r="J695" i="15"/>
  <c r="J696" i="15"/>
  <c r="F696" i="15" s="1"/>
  <c r="J697" i="15"/>
  <c r="J698" i="15"/>
  <c r="J699" i="15"/>
  <c r="J700" i="15"/>
  <c r="J701" i="15"/>
  <c r="J702" i="15"/>
  <c r="J703" i="15"/>
  <c r="J704" i="15"/>
  <c r="F704" i="15" s="1"/>
  <c r="J705" i="15"/>
  <c r="J706" i="15"/>
  <c r="J707" i="15"/>
  <c r="J708" i="15"/>
  <c r="J709" i="15"/>
  <c r="J710" i="15"/>
  <c r="J711" i="15"/>
  <c r="J712" i="15"/>
  <c r="F712" i="15" s="1"/>
  <c r="J713" i="15"/>
  <c r="J714" i="15"/>
  <c r="J715" i="15"/>
  <c r="J716" i="15"/>
  <c r="J717" i="15"/>
  <c r="J718" i="15"/>
  <c r="J719" i="15"/>
  <c r="J720" i="15"/>
  <c r="F720" i="15" s="1"/>
  <c r="J721" i="15"/>
  <c r="J722" i="15"/>
  <c r="J723" i="15"/>
  <c r="J724" i="15"/>
  <c r="J725" i="15"/>
  <c r="J726" i="15"/>
  <c r="J727" i="15"/>
  <c r="J728" i="15"/>
  <c r="F728" i="15" s="1"/>
  <c r="J729" i="15"/>
  <c r="J730" i="15"/>
  <c r="J731" i="15"/>
  <c r="J732" i="15"/>
  <c r="J733" i="15"/>
  <c r="J734" i="15"/>
  <c r="J735" i="15"/>
  <c r="J736" i="15"/>
  <c r="F736" i="15" s="1"/>
  <c r="J737" i="15"/>
  <c r="J738" i="15"/>
  <c r="J739" i="15"/>
  <c r="J740" i="15"/>
  <c r="J741" i="15"/>
  <c r="J742" i="15"/>
  <c r="J743" i="15"/>
  <c r="J744" i="15"/>
  <c r="F744" i="15" s="1"/>
  <c r="J745" i="15"/>
  <c r="J746" i="15"/>
  <c r="J747" i="15"/>
  <c r="J748" i="15"/>
  <c r="J749" i="15"/>
  <c r="J750" i="15"/>
  <c r="J751" i="15"/>
  <c r="J752" i="15"/>
  <c r="F752" i="15" s="1"/>
  <c r="J753" i="15"/>
  <c r="J754" i="15"/>
  <c r="J755" i="15"/>
  <c r="J756" i="15"/>
  <c r="J757" i="15"/>
  <c r="J758" i="15"/>
  <c r="J759" i="15"/>
  <c r="J760" i="15"/>
  <c r="F760" i="15" s="1"/>
  <c r="J761" i="15"/>
  <c r="J762" i="15"/>
  <c r="J763" i="15"/>
  <c r="J764" i="15"/>
  <c r="J765" i="15"/>
  <c r="J766" i="15"/>
  <c r="J767" i="15"/>
  <c r="J768" i="15"/>
  <c r="F768" i="15" s="1"/>
  <c r="J769" i="15"/>
  <c r="J770" i="15"/>
  <c r="J771" i="15"/>
  <c r="J772" i="15"/>
  <c r="J773" i="15"/>
  <c r="J774" i="15"/>
  <c r="J775" i="15"/>
  <c r="J776" i="15"/>
  <c r="F776" i="15" s="1"/>
  <c r="J777" i="15"/>
  <c r="J778" i="15"/>
  <c r="J779" i="15"/>
  <c r="J780" i="15"/>
  <c r="J781" i="15"/>
  <c r="J782" i="15"/>
  <c r="J783" i="15"/>
  <c r="J784" i="15"/>
  <c r="F784" i="15" s="1"/>
  <c r="J785" i="15"/>
  <c r="J786" i="15"/>
  <c r="J787" i="15"/>
  <c r="J788" i="15"/>
  <c r="J789" i="15"/>
  <c r="J790" i="15"/>
  <c r="J791" i="15"/>
  <c r="J792" i="15"/>
  <c r="F792" i="15" s="1"/>
  <c r="J793" i="15"/>
  <c r="J794" i="15"/>
  <c r="J795" i="15"/>
  <c r="J796" i="15"/>
  <c r="J797" i="15"/>
  <c r="J798" i="15"/>
  <c r="J799" i="15"/>
  <c r="J800" i="15"/>
  <c r="F800" i="15" s="1"/>
  <c r="J801" i="15"/>
  <c r="J802" i="15"/>
  <c r="J803" i="15"/>
  <c r="J804" i="15"/>
  <c r="J805" i="15"/>
  <c r="J806" i="15"/>
  <c r="J807" i="15"/>
  <c r="J808" i="15"/>
  <c r="F808" i="15" s="1"/>
  <c r="J809" i="15"/>
  <c r="J810" i="15"/>
  <c r="J811" i="15"/>
  <c r="J812" i="15"/>
  <c r="J813" i="15"/>
  <c r="J814" i="15"/>
  <c r="J815" i="15"/>
  <c r="J816" i="15"/>
  <c r="F816" i="15" s="1"/>
  <c r="J817" i="15"/>
  <c r="J818" i="15"/>
  <c r="J819" i="15"/>
  <c r="J820" i="15"/>
  <c r="J821" i="15"/>
  <c r="J822" i="15"/>
  <c r="J823" i="15"/>
  <c r="J824" i="15"/>
  <c r="F824" i="15" s="1"/>
  <c r="J825" i="15"/>
  <c r="J826" i="15"/>
  <c r="J827" i="15"/>
  <c r="J828" i="15"/>
  <c r="J829" i="15"/>
  <c r="J830" i="15"/>
  <c r="J831" i="15"/>
  <c r="J832" i="15"/>
  <c r="F832" i="15" s="1"/>
  <c r="J833" i="15"/>
  <c r="J834" i="15"/>
  <c r="J835" i="15"/>
  <c r="J836" i="15"/>
  <c r="J837" i="15"/>
  <c r="J838" i="15"/>
  <c r="J839" i="15"/>
  <c r="J840" i="15"/>
  <c r="F840" i="15" s="1"/>
  <c r="J841" i="15"/>
  <c r="J842" i="15"/>
  <c r="J843" i="15"/>
  <c r="J844" i="15"/>
  <c r="J845" i="15"/>
  <c r="J846" i="15"/>
  <c r="J847" i="15"/>
  <c r="J848" i="15"/>
  <c r="F848" i="15" s="1"/>
  <c r="J849" i="15"/>
  <c r="J850" i="15"/>
  <c r="J851" i="15"/>
  <c r="J852" i="15"/>
  <c r="J853" i="15"/>
  <c r="J854" i="15"/>
  <c r="J855" i="15"/>
  <c r="J856" i="15"/>
  <c r="F856" i="15" s="1"/>
  <c r="J857" i="15"/>
  <c r="J858" i="15"/>
  <c r="J859" i="15"/>
  <c r="J860" i="15"/>
  <c r="J861" i="15"/>
  <c r="J862" i="15"/>
  <c r="J863" i="15"/>
  <c r="J864" i="15"/>
  <c r="F864" i="15" s="1"/>
  <c r="J865" i="15"/>
  <c r="J866" i="15"/>
  <c r="J867" i="15"/>
  <c r="J868" i="15"/>
  <c r="J869" i="15"/>
  <c r="J870" i="15"/>
  <c r="J871" i="15"/>
  <c r="J872" i="15"/>
  <c r="F872" i="15" s="1"/>
  <c r="J873" i="15"/>
  <c r="J874" i="15"/>
  <c r="J875" i="15"/>
  <c r="J876" i="15"/>
  <c r="J877" i="15"/>
  <c r="J878" i="15"/>
  <c r="J879" i="15"/>
  <c r="J880" i="15"/>
  <c r="F880" i="15" s="1"/>
  <c r="J881" i="15"/>
  <c r="J882" i="15"/>
  <c r="J883" i="15"/>
  <c r="J884" i="15"/>
  <c r="J885" i="15"/>
  <c r="J886" i="15"/>
  <c r="J887" i="15"/>
  <c r="J888" i="15"/>
  <c r="J889" i="15"/>
  <c r="J890" i="15"/>
  <c r="J891" i="15"/>
  <c r="J892" i="15"/>
  <c r="J893" i="15"/>
  <c r="J894" i="15"/>
  <c r="J895" i="15"/>
  <c r="J896" i="15"/>
  <c r="J897" i="15"/>
  <c r="J898" i="15"/>
  <c r="J899" i="15"/>
  <c r="J900" i="15"/>
  <c r="J901" i="15"/>
  <c r="J902" i="15"/>
  <c r="J903" i="15"/>
  <c r="J904" i="15"/>
  <c r="J905" i="15"/>
  <c r="J906" i="15"/>
  <c r="J907" i="15"/>
  <c r="J908" i="15"/>
  <c r="J909" i="15"/>
  <c r="J910" i="15"/>
  <c r="J911" i="15"/>
  <c r="J912" i="15"/>
  <c r="J913" i="15"/>
  <c r="J914" i="15"/>
  <c r="J915" i="15"/>
  <c r="J916" i="15"/>
  <c r="J917" i="15"/>
  <c r="J918" i="15"/>
  <c r="J919" i="15"/>
  <c r="J920" i="15"/>
  <c r="J921" i="15"/>
  <c r="J922" i="15"/>
  <c r="J923" i="15"/>
  <c r="J924" i="15"/>
  <c r="J925" i="15"/>
  <c r="J926" i="15"/>
  <c r="J927" i="15"/>
  <c r="J928" i="15"/>
  <c r="J929" i="15"/>
  <c r="J930" i="15"/>
  <c r="J931" i="15"/>
  <c r="J932" i="15"/>
  <c r="J933" i="15"/>
  <c r="J934" i="15"/>
  <c r="J935" i="15"/>
  <c r="J936" i="15"/>
  <c r="J937" i="15"/>
  <c r="J938" i="15"/>
  <c r="J939" i="15"/>
  <c r="J940" i="15"/>
  <c r="J941" i="15"/>
  <c r="J942" i="15"/>
  <c r="J943" i="15"/>
  <c r="J944" i="15"/>
  <c r="J945" i="15"/>
  <c r="J946" i="15"/>
  <c r="J947" i="15"/>
  <c r="J948" i="15"/>
  <c r="J949" i="15"/>
  <c r="J950" i="15"/>
  <c r="J951" i="15"/>
  <c r="J952" i="15"/>
  <c r="J953" i="15"/>
  <c r="J954" i="15"/>
  <c r="J955" i="15"/>
  <c r="J956" i="15"/>
  <c r="J957" i="15"/>
  <c r="J958" i="15"/>
  <c r="J959" i="15"/>
  <c r="J960" i="15"/>
  <c r="J961" i="15"/>
  <c r="J962" i="15"/>
  <c r="J963" i="15"/>
  <c r="J964" i="15"/>
  <c r="J965" i="15"/>
  <c r="J966" i="15"/>
  <c r="J967" i="15"/>
  <c r="J968" i="15"/>
  <c r="J969" i="15"/>
  <c r="J970" i="15"/>
  <c r="J971" i="15"/>
  <c r="J972" i="15"/>
  <c r="J973" i="15"/>
  <c r="J974" i="15"/>
  <c r="J975" i="15"/>
  <c r="J976" i="15"/>
  <c r="J977" i="15"/>
  <c r="J978" i="15"/>
  <c r="J979" i="15"/>
  <c r="J980" i="15"/>
  <c r="J981" i="15"/>
  <c r="J982" i="15"/>
  <c r="J983" i="15"/>
  <c r="J984" i="15"/>
  <c r="J985" i="15"/>
  <c r="J986" i="15"/>
  <c r="J987" i="15"/>
  <c r="J988" i="15"/>
  <c r="J989" i="15"/>
  <c r="J990" i="15"/>
  <c r="J991" i="15"/>
  <c r="J992" i="15"/>
  <c r="J993" i="15"/>
  <c r="J994" i="15"/>
  <c r="J995" i="15"/>
  <c r="J996" i="15"/>
  <c r="J997" i="15"/>
  <c r="J998" i="15"/>
  <c r="J999" i="15"/>
  <c r="J1000" i="15"/>
  <c r="J1001" i="15"/>
  <c r="J1002" i="15"/>
  <c r="J1003" i="15"/>
  <c r="J1004" i="15"/>
  <c r="J1005" i="15"/>
  <c r="J1006" i="15"/>
  <c r="J1007" i="15"/>
  <c r="J1008" i="15"/>
  <c r="J1009" i="15"/>
  <c r="J1010" i="15"/>
  <c r="J1011" i="15"/>
  <c r="J1012" i="15"/>
  <c r="J1013" i="15"/>
  <c r="J1014" i="15"/>
  <c r="J1015" i="15"/>
  <c r="J1016" i="15"/>
  <c r="J1017" i="15"/>
  <c r="J1018" i="15"/>
  <c r="J1019" i="15"/>
  <c r="J1020" i="15"/>
  <c r="J1021" i="15"/>
  <c r="J1022" i="15"/>
  <c r="J1023" i="15"/>
  <c r="J1024" i="15"/>
  <c r="J1025" i="15"/>
  <c r="J1026" i="15"/>
  <c r="J1027" i="15"/>
  <c r="J1028" i="15"/>
  <c r="J1029" i="15"/>
  <c r="J1030" i="15"/>
  <c r="J1031" i="15"/>
  <c r="J1032" i="15"/>
  <c r="J1033" i="15"/>
  <c r="J1034" i="15"/>
  <c r="J1035" i="15"/>
  <c r="J1036" i="15"/>
  <c r="J1037" i="15"/>
  <c r="J1038" i="15"/>
  <c r="J1039" i="15"/>
  <c r="J1040" i="15"/>
  <c r="J1041" i="15"/>
  <c r="J1042" i="15"/>
  <c r="J1043" i="15"/>
  <c r="J1044" i="15"/>
  <c r="J1045" i="15"/>
  <c r="J1046" i="15"/>
  <c r="J1047" i="15"/>
  <c r="J1048" i="15"/>
  <c r="J1049" i="15"/>
  <c r="J1050" i="15"/>
  <c r="J1051" i="15"/>
  <c r="J1052" i="15"/>
  <c r="J1053" i="15"/>
  <c r="J1054" i="15"/>
  <c r="J1055" i="15"/>
  <c r="J1056" i="15"/>
  <c r="J1057" i="15"/>
  <c r="J1058" i="15"/>
  <c r="J1059" i="15"/>
  <c r="J1060" i="15"/>
  <c r="J1061" i="15"/>
  <c r="J1062" i="15"/>
  <c r="J1063" i="15"/>
  <c r="J1064" i="15"/>
  <c r="J1065" i="15"/>
  <c r="J1066" i="15"/>
  <c r="J1067" i="15"/>
  <c r="J1068" i="15"/>
  <c r="J1069" i="15"/>
  <c r="J1070" i="15"/>
  <c r="J1071" i="15"/>
  <c r="J1072" i="15"/>
  <c r="J1073" i="15"/>
  <c r="J1074" i="15"/>
  <c r="J1075" i="15"/>
  <c r="J1076" i="15"/>
  <c r="J1077" i="15"/>
  <c r="J1078" i="15"/>
  <c r="J1079" i="15"/>
  <c r="J1080" i="15"/>
  <c r="J1081" i="15"/>
  <c r="J1082" i="15"/>
  <c r="J1083" i="15"/>
  <c r="J1084" i="15"/>
  <c r="J1085" i="15"/>
  <c r="J1086" i="15"/>
  <c r="J1087" i="15"/>
  <c r="J1088" i="15"/>
  <c r="J1089" i="15"/>
  <c r="J1090" i="15"/>
  <c r="J1091" i="15"/>
  <c r="J1092" i="15"/>
  <c r="J1093" i="15"/>
  <c r="J1094" i="15"/>
  <c r="J1095" i="15"/>
  <c r="J1096" i="15"/>
  <c r="J1097" i="15"/>
  <c r="J1098" i="15"/>
  <c r="J1099" i="15"/>
  <c r="J1100" i="15"/>
  <c r="J1101" i="15"/>
  <c r="J1102" i="15"/>
  <c r="J1103" i="15"/>
  <c r="J1104" i="15"/>
  <c r="J1105" i="15"/>
  <c r="J1106" i="15"/>
  <c r="J1107" i="15"/>
  <c r="J1108" i="15"/>
  <c r="J1109" i="15"/>
  <c r="J1110" i="15"/>
  <c r="J1111" i="15"/>
  <c r="J1112" i="15"/>
  <c r="J1113" i="15"/>
  <c r="J1114" i="15"/>
  <c r="J1115" i="15"/>
  <c r="J1116" i="15"/>
  <c r="J1117" i="15"/>
  <c r="J1118" i="15"/>
  <c r="J1119" i="15"/>
  <c r="J1120" i="15"/>
  <c r="J1121" i="15"/>
  <c r="J1122" i="15"/>
  <c r="J1123" i="15"/>
  <c r="J1124" i="15"/>
  <c r="J1125" i="15"/>
  <c r="J1126" i="15"/>
  <c r="J1127" i="15"/>
  <c r="J1128" i="15"/>
  <c r="J1129" i="15"/>
  <c r="J1130" i="15"/>
  <c r="J1131" i="15"/>
  <c r="J1132" i="15"/>
  <c r="J1133" i="15"/>
  <c r="J1134" i="15"/>
  <c r="J1135" i="15"/>
  <c r="J1136" i="15"/>
  <c r="J1137" i="15"/>
  <c r="J1138" i="15"/>
  <c r="J1139" i="15"/>
  <c r="J1140" i="15"/>
  <c r="J1141" i="15"/>
  <c r="J1142" i="15"/>
  <c r="J1143" i="15"/>
  <c r="J1144" i="15"/>
  <c r="J1145" i="15"/>
  <c r="J1146" i="15"/>
  <c r="J1147" i="15"/>
  <c r="J1148" i="15"/>
  <c r="J1149" i="15"/>
  <c r="J1150" i="15"/>
  <c r="J1151" i="15"/>
  <c r="J1152" i="15"/>
  <c r="J1153" i="15"/>
  <c r="J1154" i="15"/>
  <c r="J1155" i="15"/>
  <c r="J1156" i="15"/>
  <c r="J1157" i="15"/>
  <c r="J1158" i="15"/>
  <c r="J1159" i="15"/>
  <c r="J1160" i="15"/>
  <c r="J1161" i="15"/>
  <c r="J1162" i="15"/>
  <c r="J1163" i="15"/>
  <c r="J1164" i="15"/>
  <c r="J1165" i="15"/>
  <c r="J1166" i="15"/>
  <c r="J1167" i="15"/>
  <c r="J1168" i="15"/>
  <c r="J1169" i="15"/>
  <c r="J1170" i="15"/>
  <c r="J1171" i="15"/>
  <c r="J1172" i="15"/>
  <c r="J1173" i="15"/>
  <c r="J1174" i="15"/>
  <c r="J1175" i="15"/>
  <c r="J1176" i="15"/>
  <c r="J1177" i="15"/>
  <c r="J1178" i="15"/>
  <c r="J1179" i="15"/>
  <c r="J1180" i="15"/>
  <c r="J1181" i="15"/>
  <c r="J1182" i="15"/>
  <c r="J1183" i="15"/>
  <c r="J1184" i="15"/>
  <c r="J1185" i="15"/>
  <c r="J1186" i="15"/>
  <c r="J1187" i="15"/>
  <c r="J1188" i="15"/>
  <c r="J1189" i="15"/>
  <c r="J1190" i="15"/>
  <c r="J1191" i="15"/>
  <c r="J1192" i="15"/>
  <c r="J1193" i="15"/>
  <c r="J1194" i="15"/>
  <c r="J1195" i="15"/>
  <c r="J1196" i="15"/>
  <c r="J1197" i="15"/>
  <c r="J1198" i="15"/>
  <c r="J1199" i="15"/>
  <c r="J1200" i="15"/>
  <c r="J1201" i="15"/>
  <c r="J1202" i="15"/>
  <c r="J1203" i="15"/>
  <c r="J1204" i="15"/>
  <c r="J1205" i="15"/>
  <c r="J1206" i="15"/>
  <c r="J1207" i="15"/>
  <c r="J1208" i="15"/>
  <c r="J1209" i="15"/>
  <c r="J1210" i="15"/>
  <c r="J1211" i="15"/>
  <c r="J1212" i="15"/>
  <c r="J1213" i="15"/>
  <c r="J1214" i="15"/>
  <c r="J1215" i="15"/>
  <c r="J1216" i="15"/>
  <c r="J1217" i="15"/>
  <c r="J1218" i="15"/>
  <c r="J1219" i="15"/>
  <c r="J1220" i="15"/>
  <c r="J1221" i="15"/>
  <c r="J1222" i="15"/>
  <c r="J1223" i="15"/>
  <c r="J1224" i="15"/>
  <c r="J1225" i="15"/>
  <c r="J1226" i="15"/>
  <c r="J1227" i="15"/>
  <c r="J1228" i="15"/>
  <c r="J1229" i="15"/>
  <c r="J1230" i="15"/>
  <c r="J1231" i="15"/>
  <c r="J1232" i="15"/>
  <c r="J1233" i="15"/>
  <c r="J1234" i="15"/>
  <c r="J1235" i="15"/>
  <c r="J1236" i="15"/>
  <c r="J1237" i="15"/>
  <c r="J1238" i="15"/>
  <c r="J1239" i="15"/>
  <c r="J1240" i="15"/>
  <c r="J1241" i="15"/>
  <c r="J1242" i="15"/>
  <c r="J1243" i="15"/>
  <c r="J1244" i="15"/>
  <c r="J1245" i="15"/>
  <c r="J1246" i="15"/>
  <c r="J1247" i="15"/>
  <c r="J1248" i="15"/>
  <c r="J1249" i="15"/>
  <c r="J1250" i="15"/>
  <c r="J1251" i="15"/>
  <c r="J1252" i="15"/>
  <c r="J1253" i="15"/>
  <c r="J1254" i="15"/>
  <c r="J1255" i="15"/>
  <c r="J1256" i="15"/>
  <c r="J1257" i="15"/>
  <c r="J1258" i="15"/>
  <c r="J1259" i="15"/>
  <c r="J1260" i="15"/>
  <c r="J1261" i="15"/>
  <c r="J1262" i="15"/>
  <c r="J1263" i="15"/>
  <c r="J1264" i="15"/>
  <c r="J1265" i="15"/>
  <c r="J1266" i="15"/>
  <c r="J1267" i="15"/>
  <c r="J1268" i="15"/>
  <c r="J1269" i="15"/>
  <c r="J1270" i="15"/>
  <c r="J1271" i="15"/>
  <c r="J1272" i="15"/>
  <c r="J1273" i="15"/>
  <c r="J1274" i="15"/>
  <c r="J1275" i="15"/>
  <c r="J1276" i="15"/>
  <c r="J1277" i="15"/>
  <c r="J1278" i="15"/>
  <c r="J1279" i="15"/>
  <c r="J1280" i="15"/>
  <c r="J1281" i="15"/>
  <c r="J1282" i="15"/>
  <c r="J1283" i="15"/>
  <c r="J1284" i="15"/>
  <c r="J1285" i="15"/>
  <c r="J1286" i="15"/>
  <c r="J1287" i="15"/>
  <c r="J1288" i="15"/>
  <c r="J1289" i="15"/>
  <c r="J1290" i="15"/>
  <c r="J1291" i="15"/>
  <c r="J1292" i="15"/>
  <c r="J1293" i="15"/>
  <c r="J1294" i="15"/>
  <c r="J1295" i="15"/>
  <c r="J1296" i="15"/>
  <c r="J1297" i="15"/>
  <c r="J1298" i="15"/>
  <c r="J1299" i="15"/>
  <c r="J1300" i="15"/>
  <c r="J1301" i="15"/>
  <c r="J1302" i="15"/>
  <c r="J1303" i="15"/>
  <c r="J1304" i="15"/>
  <c r="J1305" i="15"/>
  <c r="J1306" i="15"/>
  <c r="J1307" i="15"/>
  <c r="J1308" i="15"/>
  <c r="J1309" i="15"/>
  <c r="J1310" i="15"/>
  <c r="J1311" i="15"/>
  <c r="J1312" i="15"/>
  <c r="J1313" i="15"/>
  <c r="J1314" i="15"/>
  <c r="J1315" i="15"/>
  <c r="J1316" i="15"/>
  <c r="J1317" i="15"/>
  <c r="J1318" i="15"/>
  <c r="J1319" i="15"/>
  <c r="J1320" i="15"/>
  <c r="J1321" i="15"/>
  <c r="J1322" i="15"/>
  <c r="J1323" i="15"/>
  <c r="J1324" i="15"/>
  <c r="J1325" i="15"/>
  <c r="J1326" i="15"/>
  <c r="J1327" i="15"/>
  <c r="J1328" i="15"/>
  <c r="J1329" i="15"/>
  <c r="J1330" i="15"/>
  <c r="J1331" i="15"/>
  <c r="J1332" i="15"/>
  <c r="J1333" i="15"/>
  <c r="J1334" i="15"/>
  <c r="J1335" i="15"/>
  <c r="J1336" i="15"/>
  <c r="J1337" i="15"/>
  <c r="J1338" i="15"/>
  <c r="J1339" i="15"/>
  <c r="J1340" i="15"/>
  <c r="J1341" i="15"/>
  <c r="J1342" i="15"/>
  <c r="J1343" i="15"/>
  <c r="J1344" i="15"/>
  <c r="J1345" i="15"/>
  <c r="J1346" i="15"/>
  <c r="J1347" i="15"/>
  <c r="J1348" i="15"/>
  <c r="J1349" i="15"/>
  <c r="J1350" i="15"/>
  <c r="J1351" i="15"/>
  <c r="J1352" i="15"/>
  <c r="J1353" i="15"/>
  <c r="J1354" i="15"/>
  <c r="J1355" i="15"/>
  <c r="J1356" i="15"/>
  <c r="J1357" i="15"/>
  <c r="J1358" i="15"/>
  <c r="J1359" i="15"/>
  <c r="J1360" i="15"/>
  <c r="J1361" i="15"/>
  <c r="J1362" i="15"/>
  <c r="J1363" i="15"/>
  <c r="J1364" i="15"/>
  <c r="J1365" i="15"/>
  <c r="J1366" i="15"/>
  <c r="J1367" i="15"/>
  <c r="J1368" i="15"/>
  <c r="J1369" i="15"/>
  <c r="J1370" i="15"/>
  <c r="J1371" i="15"/>
  <c r="J1372" i="15"/>
  <c r="J1373" i="15"/>
  <c r="J1374" i="15"/>
  <c r="J1375" i="15"/>
  <c r="J1376" i="15"/>
  <c r="J1377" i="15"/>
  <c r="J1378" i="15"/>
  <c r="J1379" i="15"/>
  <c r="J1380" i="15"/>
  <c r="J1381" i="15"/>
  <c r="J1382" i="15"/>
  <c r="J1383" i="15"/>
  <c r="J1384" i="15"/>
  <c r="J1385" i="15"/>
  <c r="J1386" i="15"/>
  <c r="J1387" i="15"/>
  <c r="J1388" i="15"/>
  <c r="J1389" i="15"/>
  <c r="J1390" i="15"/>
  <c r="J1391" i="15"/>
  <c r="J1392" i="15"/>
  <c r="J1393" i="15"/>
  <c r="J1394" i="15"/>
  <c r="J1395" i="15"/>
  <c r="J1396" i="15"/>
  <c r="J1397" i="15"/>
  <c r="J1398" i="15"/>
  <c r="J1399" i="15"/>
  <c r="J1400" i="15"/>
  <c r="J1401" i="15"/>
  <c r="J1402" i="15"/>
  <c r="J1403" i="15"/>
  <c r="J1404" i="15"/>
  <c r="J1405" i="15"/>
  <c r="J1406" i="15"/>
  <c r="J1407" i="15"/>
  <c r="J1408" i="15"/>
  <c r="J1409" i="15"/>
  <c r="J1410" i="15"/>
  <c r="J1411" i="15"/>
  <c r="J1412" i="15"/>
  <c r="J1413" i="15"/>
  <c r="J1414" i="15"/>
  <c r="J1415" i="15"/>
  <c r="J1416" i="15"/>
  <c r="J1417" i="15"/>
  <c r="J1418" i="15"/>
  <c r="J1419" i="15"/>
  <c r="J1420" i="15"/>
  <c r="J1421" i="15"/>
  <c r="J1422" i="15"/>
  <c r="J1423" i="15"/>
  <c r="J1424" i="15"/>
  <c r="J1425" i="15"/>
  <c r="J1426" i="15"/>
  <c r="J1427" i="15"/>
  <c r="J1428" i="15"/>
  <c r="J1429" i="15"/>
  <c r="J1430" i="15"/>
  <c r="J1431" i="15"/>
  <c r="J1432" i="15"/>
  <c r="J1433" i="15"/>
  <c r="J1434" i="15"/>
  <c r="J1435" i="15"/>
  <c r="J1436" i="15"/>
  <c r="J1437" i="15"/>
  <c r="J1438" i="15"/>
  <c r="J1439" i="15"/>
  <c r="J1440" i="15"/>
  <c r="J1441" i="15"/>
  <c r="J1442" i="15"/>
  <c r="J1443" i="15"/>
  <c r="J1444" i="15"/>
  <c r="J1445" i="15"/>
  <c r="J1446" i="15"/>
  <c r="J1447" i="15"/>
  <c r="J1448" i="15"/>
  <c r="J1449" i="15"/>
  <c r="J1450" i="15"/>
  <c r="J1451" i="15"/>
  <c r="J1452" i="15"/>
  <c r="J1453" i="15"/>
  <c r="J1454" i="15"/>
  <c r="J1455" i="15"/>
  <c r="J1456" i="15"/>
  <c r="J1457" i="15"/>
  <c r="J1458" i="15"/>
  <c r="J1459" i="15"/>
  <c r="J1460" i="15"/>
  <c r="J1461" i="15"/>
  <c r="J1462" i="15"/>
  <c r="J1463" i="15"/>
  <c r="J1464" i="15"/>
  <c r="J1465" i="15"/>
  <c r="J1466" i="15"/>
  <c r="J1467" i="15"/>
  <c r="J1468" i="15"/>
  <c r="J1469" i="15"/>
  <c r="J1470" i="15"/>
  <c r="J1471" i="15"/>
  <c r="J1472" i="15"/>
  <c r="J1473" i="15"/>
  <c r="J1474" i="15"/>
  <c r="J1475" i="15"/>
  <c r="J1476" i="15"/>
  <c r="J1477" i="15"/>
  <c r="J1478" i="15"/>
  <c r="J1479" i="15"/>
  <c r="J1480" i="15"/>
  <c r="J1481" i="15"/>
  <c r="J1482" i="15"/>
  <c r="J1483" i="15"/>
  <c r="J1484" i="15"/>
  <c r="J1485" i="15"/>
  <c r="J1486" i="15"/>
  <c r="J1487" i="15"/>
  <c r="J1488" i="15"/>
  <c r="J1489" i="15"/>
  <c r="J1490" i="15"/>
  <c r="J1491" i="15"/>
  <c r="J1492" i="15"/>
  <c r="J1493" i="15"/>
  <c r="J1494" i="15"/>
  <c r="J1495" i="15"/>
  <c r="J1496" i="15"/>
  <c r="J1497" i="15"/>
  <c r="J1498" i="15"/>
  <c r="J1499" i="15"/>
  <c r="J1500" i="15"/>
  <c r="J1501" i="15"/>
  <c r="J1502" i="15"/>
  <c r="J1503" i="15"/>
  <c r="J1504" i="15"/>
  <c r="J1505" i="15"/>
  <c r="J1506" i="15"/>
  <c r="J1507" i="15"/>
  <c r="J1508" i="15"/>
  <c r="J1509" i="15"/>
  <c r="J1510" i="15"/>
  <c r="J1511" i="15"/>
  <c r="J1512" i="15"/>
  <c r="J1513" i="15"/>
  <c r="J1514" i="15"/>
  <c r="J1515" i="15"/>
  <c r="J1516" i="15"/>
  <c r="J1517" i="15"/>
  <c r="J1518" i="15"/>
  <c r="J1519" i="15"/>
  <c r="J1520" i="15"/>
  <c r="J1521" i="15"/>
  <c r="J1522" i="15"/>
  <c r="J1523" i="15"/>
  <c r="J1524" i="15"/>
  <c r="J1525" i="15"/>
  <c r="J1526" i="15"/>
  <c r="J1527" i="15"/>
  <c r="J1528" i="15"/>
  <c r="J1529" i="15"/>
  <c r="J1530" i="15"/>
  <c r="J1531" i="15"/>
  <c r="J1532" i="15"/>
  <c r="J1533" i="15"/>
  <c r="J1534" i="15"/>
  <c r="J1535" i="15"/>
  <c r="J1536" i="15"/>
  <c r="J1537" i="15"/>
  <c r="J1538" i="15"/>
  <c r="J1539" i="15"/>
  <c r="J1540" i="15"/>
  <c r="J1541" i="15"/>
  <c r="J1542" i="15"/>
  <c r="J1543" i="15"/>
  <c r="J1544" i="15"/>
  <c r="J1545" i="15"/>
  <c r="J1546" i="15"/>
  <c r="J1547" i="15"/>
  <c r="J1548" i="15"/>
  <c r="J1549" i="15"/>
  <c r="J1550" i="15"/>
  <c r="J1551" i="15"/>
  <c r="J1552" i="15"/>
  <c r="J1553" i="15"/>
  <c r="J1554" i="15"/>
  <c r="J1555" i="15"/>
  <c r="J1556" i="15"/>
  <c r="J1557" i="15"/>
  <c r="J1558" i="15"/>
  <c r="J1559" i="15"/>
  <c r="J1560" i="15"/>
  <c r="J1561" i="15"/>
  <c r="J1562" i="15"/>
  <c r="J1563" i="15"/>
  <c r="J1564" i="15"/>
  <c r="J1565" i="15"/>
  <c r="J1566" i="15"/>
  <c r="J1567" i="15"/>
  <c r="J1568" i="15"/>
  <c r="J1569" i="15"/>
  <c r="J1570" i="15"/>
  <c r="J1571" i="15"/>
  <c r="J1572" i="15"/>
  <c r="J1573" i="15"/>
  <c r="J1574" i="15"/>
  <c r="J1575" i="15"/>
  <c r="J1576" i="15"/>
  <c r="J1577" i="15"/>
  <c r="J1578" i="15"/>
  <c r="J1579" i="15"/>
  <c r="J1580" i="15"/>
  <c r="J1581" i="15"/>
  <c r="J1582" i="15"/>
  <c r="J1583" i="15"/>
  <c r="J1584" i="15"/>
  <c r="J1585" i="15"/>
  <c r="J1586" i="15"/>
  <c r="J1587" i="15"/>
  <c r="J1588" i="15"/>
  <c r="J1589" i="15"/>
  <c r="J1590" i="15"/>
  <c r="J1591" i="15"/>
  <c r="J1592" i="15"/>
  <c r="J1593" i="15"/>
  <c r="J1594" i="15"/>
  <c r="J1595" i="15"/>
  <c r="J1596" i="15"/>
  <c r="J1597" i="15"/>
  <c r="J1598" i="15"/>
  <c r="J1599" i="15"/>
  <c r="J1600" i="15"/>
  <c r="J1601" i="15"/>
  <c r="J1602" i="15"/>
  <c r="J1603" i="15"/>
  <c r="J1604" i="15"/>
  <c r="J1605" i="15"/>
  <c r="J1606" i="15"/>
  <c r="J1607" i="15"/>
  <c r="J1608" i="15"/>
  <c r="J1609" i="15"/>
  <c r="J1610" i="15"/>
  <c r="J1611" i="15"/>
  <c r="J1612" i="15"/>
  <c r="J1613" i="15"/>
  <c r="J1614" i="15"/>
  <c r="J1615" i="15"/>
  <c r="J1616" i="15"/>
  <c r="J1617" i="15"/>
  <c r="J1618" i="15"/>
  <c r="J1619" i="15"/>
  <c r="J1620" i="15"/>
  <c r="J1621" i="15"/>
  <c r="J1622" i="15"/>
  <c r="J1623" i="15"/>
  <c r="J1624" i="15"/>
  <c r="J1625" i="15"/>
  <c r="J1626" i="15"/>
  <c r="J1627" i="15"/>
  <c r="J1628" i="15"/>
  <c r="J1629" i="15"/>
  <c r="J1630" i="15"/>
  <c r="J1631" i="15"/>
  <c r="J1632" i="15"/>
  <c r="J1633" i="15"/>
  <c r="J1634" i="15"/>
  <c r="J1635" i="15"/>
  <c r="J1636" i="15"/>
  <c r="J1637" i="15"/>
  <c r="J1638" i="15"/>
  <c r="J1639" i="15"/>
  <c r="J1640" i="15"/>
  <c r="J1641" i="15"/>
  <c r="J1642" i="15"/>
  <c r="J1643" i="15"/>
  <c r="J1644" i="15"/>
  <c r="J1645" i="15"/>
  <c r="J1646" i="15"/>
  <c r="J1647" i="15"/>
  <c r="J1648" i="15"/>
  <c r="J1649" i="15"/>
  <c r="J1650" i="15"/>
  <c r="J1651" i="15"/>
  <c r="J1652" i="15"/>
  <c r="J1653" i="15"/>
  <c r="J1654" i="15"/>
  <c r="J1655" i="15"/>
  <c r="J1656" i="15"/>
  <c r="J1657" i="15"/>
  <c r="J1658" i="15"/>
  <c r="J1659" i="15"/>
  <c r="J1660" i="15"/>
  <c r="J1661" i="15"/>
  <c r="J1662" i="15"/>
  <c r="J1663" i="15"/>
  <c r="J1664" i="15"/>
  <c r="J1665" i="15"/>
  <c r="J1666" i="15"/>
  <c r="J1667" i="15"/>
  <c r="J1668" i="15"/>
  <c r="J1669" i="15"/>
  <c r="J1670" i="15"/>
  <c r="J1671" i="15"/>
  <c r="J1672" i="15"/>
  <c r="J1673" i="15"/>
  <c r="J1674" i="15"/>
  <c r="J1675" i="15"/>
  <c r="J1676" i="15"/>
  <c r="J1677" i="15"/>
  <c r="J1678" i="15"/>
  <c r="J1679" i="15"/>
  <c r="J1680" i="15"/>
  <c r="J1681" i="15"/>
  <c r="J1682" i="15"/>
  <c r="J1683" i="15"/>
  <c r="J1684" i="15"/>
  <c r="J1685" i="15"/>
  <c r="J1686" i="15"/>
  <c r="J1687" i="15"/>
  <c r="J1688" i="15"/>
  <c r="J1689" i="15"/>
  <c r="J1690" i="15"/>
  <c r="J1691" i="15"/>
  <c r="J1692" i="15"/>
  <c r="J1693" i="15"/>
  <c r="J1694" i="15"/>
  <c r="J1695" i="15"/>
  <c r="J1696" i="15"/>
  <c r="J1697" i="15"/>
  <c r="J1698" i="15"/>
  <c r="J1699" i="15"/>
  <c r="J1700" i="15"/>
  <c r="J1701" i="15"/>
  <c r="J1702" i="15"/>
  <c r="J1703" i="15"/>
  <c r="J1704" i="15"/>
  <c r="J1705" i="15"/>
  <c r="J1706" i="15"/>
  <c r="J1707" i="15"/>
  <c r="J1708" i="15"/>
  <c r="J1709" i="15"/>
  <c r="J1710" i="15"/>
  <c r="J1711" i="15"/>
  <c r="J1712" i="15"/>
  <c r="J1713" i="15"/>
  <c r="J1714" i="15"/>
  <c r="J1715" i="15"/>
  <c r="J1716" i="15"/>
  <c r="J1717" i="15"/>
  <c r="J1718" i="15"/>
  <c r="J1719" i="15"/>
  <c r="J1720" i="15"/>
  <c r="J1721" i="15"/>
  <c r="J1722" i="15"/>
  <c r="J1723" i="15"/>
  <c r="J1724" i="15"/>
  <c r="J1725" i="15"/>
  <c r="J1726" i="15"/>
  <c r="J1727" i="15"/>
  <c r="J1728" i="15"/>
  <c r="J1729" i="15"/>
  <c r="J1730" i="15"/>
  <c r="J1731" i="15"/>
  <c r="J1732" i="15"/>
  <c r="J1733" i="15"/>
  <c r="J1734" i="15"/>
  <c r="J1735" i="15"/>
  <c r="J1736" i="15"/>
  <c r="J1737" i="15"/>
  <c r="J1738" i="15"/>
  <c r="J1739" i="15"/>
  <c r="J1740" i="15"/>
  <c r="J1741" i="15"/>
  <c r="J1742" i="15"/>
  <c r="J1743" i="15"/>
  <c r="J1744" i="15"/>
  <c r="J1745" i="15"/>
  <c r="J1746" i="15"/>
  <c r="J1747" i="15"/>
  <c r="J1748" i="15"/>
  <c r="J1749" i="15"/>
  <c r="J1750" i="15"/>
  <c r="J1751" i="15"/>
  <c r="J1752" i="15"/>
  <c r="J1753" i="15"/>
  <c r="J1754" i="15"/>
  <c r="J1755" i="15"/>
  <c r="J1756" i="15"/>
  <c r="J1757" i="15"/>
  <c r="J1758" i="15"/>
  <c r="J1759" i="15"/>
  <c r="J1760" i="15"/>
  <c r="J1761" i="15"/>
  <c r="J1762" i="15"/>
  <c r="J1763" i="15"/>
  <c r="J1764" i="15"/>
  <c r="J1765" i="15"/>
  <c r="J1766" i="15"/>
  <c r="J1767" i="15"/>
  <c r="J1768" i="15"/>
  <c r="J1769" i="15"/>
  <c r="J1770" i="15"/>
  <c r="J1771" i="15"/>
  <c r="J1772" i="15"/>
  <c r="J1773" i="15"/>
  <c r="J1774" i="15"/>
  <c r="J1775" i="15"/>
  <c r="J1776" i="15"/>
  <c r="J1777" i="15"/>
  <c r="J1778" i="15"/>
  <c r="J1779" i="15"/>
  <c r="J1780" i="15"/>
  <c r="J1781" i="15"/>
  <c r="J1782" i="15"/>
  <c r="J1783" i="15"/>
  <c r="J1784" i="15"/>
  <c r="J1785" i="15"/>
  <c r="J1786" i="15"/>
  <c r="J1787" i="15"/>
  <c r="J1788" i="15"/>
  <c r="J1789" i="15"/>
  <c r="J1790" i="15"/>
  <c r="J1791" i="15"/>
  <c r="J1792" i="15"/>
  <c r="J1793" i="15"/>
  <c r="J1794" i="15"/>
  <c r="J1795" i="15"/>
  <c r="J1796" i="15"/>
  <c r="J1797" i="15"/>
  <c r="J1798" i="15"/>
  <c r="J1799" i="15"/>
  <c r="J1800" i="15"/>
  <c r="J1801" i="15"/>
  <c r="J1802" i="15"/>
  <c r="J1803" i="15"/>
  <c r="J1804" i="15"/>
  <c r="J1805" i="15"/>
  <c r="J1806" i="15"/>
  <c r="J1807" i="15"/>
  <c r="J1808" i="15"/>
  <c r="J1809" i="15"/>
  <c r="J1810" i="15"/>
  <c r="J1811" i="15"/>
  <c r="J1812" i="15"/>
  <c r="J1813" i="15"/>
  <c r="J1814" i="15"/>
  <c r="J1815" i="15"/>
  <c r="J1816" i="15"/>
  <c r="J1817" i="15"/>
  <c r="J1818" i="15"/>
  <c r="J1819" i="15"/>
  <c r="J1820" i="15"/>
  <c r="J1821" i="15"/>
  <c r="J1822" i="15"/>
  <c r="J1823" i="15"/>
  <c r="J1824" i="15"/>
  <c r="J1825" i="15"/>
  <c r="J1826" i="15"/>
  <c r="J1827" i="15"/>
  <c r="J1828" i="15"/>
  <c r="J1829" i="15"/>
  <c r="J1830" i="15"/>
  <c r="J1831" i="15"/>
  <c r="J1832" i="15"/>
  <c r="J1833" i="15"/>
  <c r="J1834" i="15"/>
  <c r="J1835" i="15"/>
  <c r="J1836" i="15"/>
  <c r="J1837" i="15"/>
  <c r="J1838" i="15"/>
  <c r="J1839" i="15"/>
  <c r="J1840" i="15"/>
  <c r="J1841" i="15"/>
  <c r="J1842" i="15"/>
  <c r="J1843" i="15"/>
  <c r="J1844" i="15"/>
  <c r="J1845" i="15"/>
  <c r="J1846" i="15"/>
  <c r="J1847" i="15"/>
  <c r="J1848" i="15"/>
  <c r="J1849" i="15"/>
  <c r="J1850" i="15"/>
  <c r="J1851" i="15"/>
  <c r="J1852" i="15"/>
  <c r="J1853" i="15"/>
  <c r="J1854" i="15"/>
  <c r="J1855" i="15"/>
  <c r="J1856" i="15"/>
  <c r="J1857" i="15"/>
  <c r="J1858" i="15"/>
  <c r="J1859" i="15"/>
  <c r="J1860" i="15"/>
  <c r="J1861" i="15"/>
  <c r="J1862" i="15"/>
  <c r="J1863" i="15"/>
  <c r="J1864" i="15"/>
  <c r="J1865" i="15"/>
  <c r="J1866" i="15"/>
  <c r="J1867" i="15"/>
  <c r="J1868" i="15"/>
  <c r="J1869" i="15"/>
  <c r="J1870" i="15"/>
  <c r="J1871" i="15"/>
  <c r="J1872" i="15"/>
  <c r="J1873" i="15"/>
  <c r="J1874" i="15"/>
  <c r="J1875" i="15"/>
  <c r="J1876" i="15"/>
  <c r="J1877" i="15"/>
  <c r="J1878" i="15"/>
  <c r="J1879" i="15"/>
  <c r="J1880" i="15"/>
  <c r="J1881" i="15"/>
  <c r="J1882" i="15"/>
  <c r="J1883" i="15"/>
  <c r="J1884" i="15"/>
  <c r="J1885" i="15"/>
  <c r="J1886" i="15"/>
  <c r="J1887" i="15"/>
  <c r="J1888" i="15"/>
  <c r="J1889" i="15"/>
  <c r="J1890" i="15"/>
  <c r="J1891" i="15"/>
  <c r="J1892" i="15"/>
  <c r="J1893" i="15"/>
  <c r="J1894" i="15"/>
  <c r="J1895" i="15"/>
  <c r="J1896" i="15"/>
  <c r="J1897" i="15"/>
  <c r="J1898" i="15"/>
  <c r="J1899" i="15"/>
  <c r="J1900" i="15"/>
  <c r="J1901" i="15"/>
  <c r="J1902" i="15"/>
  <c r="J1903" i="15"/>
  <c r="J1904" i="15"/>
  <c r="J1905" i="15"/>
  <c r="J1906" i="15"/>
  <c r="J1907" i="15"/>
  <c r="J1908" i="15"/>
  <c r="J1909" i="15"/>
  <c r="J1910" i="15"/>
  <c r="J1911" i="15"/>
  <c r="J1912" i="15"/>
  <c r="J1913" i="15"/>
  <c r="J1914" i="15"/>
  <c r="J1915" i="15"/>
  <c r="J1916" i="15"/>
  <c r="J1917" i="15"/>
  <c r="J1918" i="15"/>
  <c r="J1919" i="15"/>
  <c r="J1920" i="15"/>
  <c r="J1921" i="15"/>
  <c r="J1922" i="15"/>
  <c r="J1923" i="15"/>
  <c r="J1924" i="15"/>
  <c r="J1925" i="15"/>
  <c r="J1926" i="15"/>
  <c r="J1927" i="15"/>
  <c r="J1928" i="15"/>
  <c r="J1929" i="15"/>
  <c r="J1930" i="15"/>
  <c r="J1931" i="15"/>
  <c r="J1932" i="15"/>
  <c r="J1933" i="15"/>
  <c r="J1934" i="15"/>
  <c r="J1935" i="15"/>
  <c r="J1936" i="15"/>
  <c r="J1937" i="15"/>
  <c r="J1938" i="15"/>
  <c r="J1939" i="15"/>
  <c r="J1940" i="15"/>
  <c r="J1941" i="15"/>
  <c r="J1942" i="15"/>
  <c r="J1943" i="15"/>
  <c r="J1944" i="15"/>
  <c r="J1945" i="15"/>
  <c r="J1946" i="15"/>
  <c r="J1947" i="15"/>
  <c r="J1948" i="15"/>
  <c r="J1949" i="15"/>
  <c r="J1950" i="15"/>
  <c r="J1951" i="15"/>
  <c r="J1952" i="15"/>
  <c r="J1953" i="15"/>
  <c r="J1954" i="15"/>
  <c r="J1955" i="15"/>
  <c r="J1956" i="15"/>
  <c r="J1957" i="15"/>
  <c r="J1958" i="15"/>
  <c r="J1959" i="15"/>
  <c r="J1960" i="15"/>
  <c r="J1961" i="15"/>
  <c r="J1962" i="15"/>
  <c r="J1963" i="15"/>
  <c r="J1964" i="15"/>
  <c r="J1965" i="15"/>
  <c r="J1966" i="15"/>
  <c r="J1967" i="15"/>
  <c r="J1968" i="15"/>
  <c r="J1969" i="15"/>
  <c r="J1970" i="15"/>
  <c r="J1971" i="15"/>
  <c r="J1972" i="15"/>
  <c r="J1973" i="15"/>
  <c r="J1974" i="15"/>
  <c r="J1975" i="15"/>
  <c r="J1976" i="15"/>
  <c r="J1977" i="15"/>
  <c r="J1978" i="15"/>
  <c r="J1979" i="15"/>
  <c r="J1980" i="15"/>
  <c r="J1981" i="15"/>
  <c r="J1982" i="15"/>
  <c r="J1983" i="15"/>
  <c r="J1984" i="15"/>
  <c r="J1985" i="15"/>
  <c r="J1986" i="15"/>
  <c r="J1987" i="15"/>
  <c r="J1988" i="15"/>
  <c r="J1989" i="15"/>
  <c r="J1990" i="15"/>
  <c r="J1991" i="15"/>
  <c r="J1992" i="15"/>
  <c r="J1993" i="15"/>
  <c r="J1994" i="15"/>
  <c r="J1995" i="15"/>
  <c r="J1996" i="15"/>
  <c r="J1997" i="15"/>
  <c r="J1998" i="15"/>
  <c r="J1999" i="15"/>
  <c r="J2000" i="15"/>
  <c r="J2001" i="15"/>
  <c r="J2002" i="15"/>
  <c r="J2003" i="15"/>
  <c r="J2004" i="15"/>
  <c r="J2005" i="15"/>
  <c r="J2006" i="15"/>
  <c r="J2007" i="15"/>
  <c r="J2008" i="15"/>
  <c r="J2009" i="15"/>
  <c r="J2010" i="15"/>
  <c r="J2011" i="15"/>
  <c r="J2012" i="15"/>
  <c r="J2013" i="15"/>
  <c r="J2014" i="15"/>
  <c r="J2015" i="15"/>
  <c r="J2016" i="15"/>
  <c r="J2017" i="15"/>
  <c r="J2018" i="15"/>
  <c r="J2019" i="15"/>
  <c r="J2020" i="15"/>
  <c r="J2021" i="15"/>
  <c r="J2022" i="15"/>
  <c r="J2023" i="15"/>
  <c r="J2024" i="15"/>
  <c r="J2025" i="15"/>
  <c r="J2026" i="15"/>
  <c r="J2027" i="15"/>
  <c r="J2028" i="15"/>
  <c r="J2029" i="15"/>
  <c r="J2030" i="15"/>
  <c r="J2031" i="15"/>
  <c r="J2032" i="15"/>
  <c r="J2033" i="15"/>
  <c r="J2034" i="15"/>
  <c r="J2035" i="15"/>
  <c r="J2036" i="15"/>
  <c r="J2037" i="15"/>
  <c r="J2038" i="15"/>
  <c r="J2039" i="15"/>
  <c r="J2040" i="15"/>
  <c r="J2041" i="15"/>
  <c r="J2042" i="15"/>
  <c r="J2043" i="15"/>
  <c r="J2044" i="15"/>
  <c r="J2045" i="15"/>
  <c r="J2046" i="15"/>
  <c r="J2047" i="15"/>
  <c r="J2048" i="15"/>
  <c r="J2049" i="15"/>
  <c r="J2050" i="15"/>
  <c r="J2051" i="15"/>
  <c r="J2052" i="15"/>
  <c r="J2053" i="15"/>
  <c r="J2054" i="15"/>
  <c r="J2055" i="15"/>
  <c r="J2056" i="15"/>
  <c r="J2057" i="15"/>
  <c r="J2058" i="15"/>
  <c r="J2059" i="15"/>
  <c r="J2060" i="15"/>
  <c r="J2061" i="15"/>
  <c r="J2062" i="15"/>
  <c r="J2063" i="15"/>
  <c r="J2064" i="15"/>
  <c r="J2065" i="15"/>
  <c r="J2066" i="15"/>
  <c r="J2067" i="15"/>
  <c r="J2068" i="15"/>
  <c r="J2069" i="15"/>
  <c r="J2070" i="15"/>
  <c r="J2071" i="15"/>
  <c r="J2072" i="15"/>
  <c r="J2073" i="15"/>
  <c r="J2074" i="15"/>
  <c r="J2075" i="15"/>
  <c r="J2076" i="15"/>
  <c r="J2077" i="15"/>
  <c r="J2078" i="15"/>
  <c r="J2079" i="15"/>
  <c r="J2080" i="15"/>
  <c r="J2081" i="15"/>
  <c r="J2082" i="15"/>
  <c r="J2083" i="15"/>
  <c r="J2084" i="15"/>
  <c r="J2085" i="15"/>
  <c r="J2086" i="15"/>
  <c r="J2087" i="15"/>
  <c r="J2088" i="15"/>
  <c r="J2089" i="15"/>
  <c r="J2090" i="15"/>
  <c r="J2091" i="15"/>
  <c r="J2092" i="15"/>
  <c r="J2093" i="15"/>
  <c r="J2094" i="15"/>
  <c r="J2095" i="15"/>
  <c r="J2096" i="15"/>
  <c r="J2097" i="15"/>
  <c r="J2098" i="15"/>
  <c r="J2099" i="15"/>
  <c r="J2100" i="15"/>
  <c r="J2101" i="15"/>
  <c r="J2102" i="15"/>
  <c r="J2103" i="15"/>
  <c r="J2104" i="15"/>
  <c r="J2105" i="15"/>
  <c r="J2106" i="15"/>
  <c r="J2107" i="15"/>
  <c r="J2108" i="15"/>
  <c r="J2109" i="15"/>
  <c r="J2110" i="15"/>
  <c r="J2111" i="15"/>
  <c r="J2112" i="15"/>
  <c r="J2113" i="15"/>
  <c r="J2114" i="15"/>
  <c r="J2115" i="15"/>
  <c r="J2116" i="15"/>
  <c r="J2117" i="15"/>
  <c r="J2118" i="15"/>
  <c r="J2119" i="15"/>
  <c r="J2120" i="15"/>
  <c r="J2121" i="15"/>
  <c r="J2122" i="15"/>
  <c r="J2123" i="15"/>
  <c r="J2124" i="15"/>
  <c r="J2125" i="15"/>
  <c r="J2126" i="15"/>
  <c r="J2127" i="15"/>
  <c r="J2128" i="15"/>
  <c r="J2129" i="15"/>
  <c r="J2130" i="15"/>
  <c r="J2131" i="15"/>
  <c r="J2132" i="15"/>
  <c r="J2133" i="15"/>
  <c r="J2134" i="15"/>
  <c r="J2135" i="15"/>
  <c r="J2136" i="15"/>
  <c r="J2137" i="15"/>
  <c r="J2138" i="15"/>
  <c r="J2139" i="15"/>
  <c r="J2140" i="15"/>
  <c r="J2141" i="15"/>
  <c r="J2142" i="15"/>
  <c r="J2143" i="15"/>
  <c r="J2144" i="15"/>
  <c r="J2145" i="15"/>
  <c r="J2146" i="15"/>
  <c r="J2147" i="15"/>
  <c r="J2148" i="15"/>
  <c r="J2149" i="15"/>
  <c r="J2150" i="15"/>
  <c r="J2151" i="15"/>
  <c r="J2152" i="15"/>
  <c r="J2153" i="15"/>
  <c r="J2154" i="15"/>
  <c r="J2155" i="15"/>
  <c r="J2156" i="15"/>
  <c r="J2157" i="15"/>
  <c r="J2158" i="15"/>
  <c r="J2159" i="15"/>
  <c r="J2160" i="15"/>
  <c r="J2161" i="15"/>
  <c r="J2162" i="15"/>
  <c r="J2163" i="15"/>
  <c r="J2164" i="15"/>
  <c r="J2165" i="15"/>
  <c r="J2166" i="15"/>
  <c r="J2167" i="15"/>
  <c r="J2168" i="15"/>
  <c r="J2169" i="15"/>
  <c r="J2170" i="15"/>
  <c r="J2171" i="15"/>
  <c r="J2172" i="15"/>
  <c r="J2173" i="15"/>
  <c r="J2174" i="15"/>
  <c r="J2175" i="15"/>
  <c r="J2176" i="15"/>
  <c r="J2177" i="15"/>
  <c r="J2178" i="15"/>
  <c r="J2179" i="15"/>
  <c r="J2180" i="15"/>
  <c r="J2181" i="15"/>
  <c r="J2182" i="15"/>
  <c r="J2183" i="15"/>
  <c r="J2184" i="15"/>
  <c r="J2185" i="15"/>
  <c r="J2186" i="15"/>
  <c r="J2187" i="15"/>
  <c r="J2188" i="15"/>
  <c r="J2189" i="15"/>
  <c r="J2190" i="15"/>
  <c r="J2191" i="15"/>
  <c r="J2192" i="15"/>
  <c r="J2193" i="15"/>
  <c r="J2194" i="15"/>
  <c r="J2195" i="15"/>
  <c r="J2196" i="15"/>
  <c r="J2197" i="15"/>
  <c r="J2198" i="15"/>
  <c r="J2199" i="15"/>
  <c r="J2200" i="15"/>
  <c r="J2201" i="15"/>
  <c r="J2202" i="15"/>
  <c r="J2203" i="15"/>
  <c r="J2204" i="15"/>
  <c r="J2205" i="15"/>
  <c r="J2206" i="15"/>
  <c r="J2207" i="15"/>
  <c r="J2208" i="15"/>
  <c r="J2209" i="15"/>
  <c r="J2210" i="15"/>
  <c r="J2211" i="15"/>
  <c r="J2212" i="15"/>
  <c r="J2213" i="15"/>
  <c r="J2214" i="15"/>
  <c r="J2215" i="15"/>
  <c r="J2216" i="15"/>
  <c r="J2217" i="15"/>
  <c r="J2218" i="15"/>
  <c r="J2219" i="15"/>
  <c r="J2220" i="15"/>
  <c r="J2221" i="15"/>
  <c r="J2222" i="15"/>
  <c r="J2223" i="15"/>
  <c r="J2224" i="15"/>
  <c r="J2225" i="15"/>
  <c r="J2226" i="15"/>
  <c r="J2227" i="15"/>
  <c r="J2228" i="15"/>
  <c r="J2229" i="15"/>
  <c r="J2230" i="15"/>
  <c r="J2231" i="15"/>
  <c r="J2232" i="15"/>
  <c r="J2233" i="15"/>
  <c r="J2234" i="15"/>
  <c r="J2235" i="15"/>
  <c r="J2236" i="15"/>
  <c r="J2237" i="15"/>
  <c r="J2238" i="15"/>
  <c r="J2239" i="15"/>
  <c r="J2240" i="15"/>
  <c r="J2241" i="15"/>
  <c r="J2242" i="15"/>
  <c r="J2243" i="15"/>
  <c r="J2244" i="15"/>
  <c r="J2245" i="15"/>
  <c r="J2246" i="15"/>
  <c r="J2247" i="15"/>
  <c r="J2248" i="15"/>
  <c r="J2249" i="15"/>
  <c r="J2250" i="15"/>
  <c r="J2251" i="15"/>
  <c r="J2252" i="15"/>
  <c r="J2253" i="15"/>
  <c r="J2254" i="15"/>
  <c r="J2255" i="15"/>
  <c r="J2256" i="15"/>
  <c r="J2257" i="15"/>
  <c r="J2258" i="15"/>
  <c r="J2259" i="15"/>
  <c r="J2260" i="15"/>
  <c r="J2261" i="15"/>
  <c r="J2262" i="15"/>
  <c r="J2263" i="15"/>
  <c r="J2264" i="15"/>
  <c r="J2265" i="15"/>
  <c r="J2266" i="15"/>
  <c r="J2267" i="15"/>
  <c r="J2268" i="15"/>
  <c r="J2269" i="15"/>
  <c r="J2270" i="15"/>
  <c r="J2271" i="15"/>
  <c r="J2272" i="15"/>
  <c r="J2273" i="15"/>
  <c r="J2274" i="15"/>
  <c r="J2275" i="15"/>
  <c r="J2276" i="15"/>
  <c r="J2277" i="15"/>
  <c r="J2278" i="15"/>
  <c r="J2279" i="15"/>
  <c r="J2280" i="15"/>
  <c r="J2281" i="15"/>
  <c r="J2282" i="15"/>
  <c r="J2283" i="15"/>
  <c r="J2284" i="15"/>
  <c r="J2285" i="15"/>
  <c r="J2286" i="15"/>
  <c r="J2287" i="15"/>
  <c r="J2288" i="15"/>
  <c r="J2289" i="15"/>
  <c r="J2290" i="15"/>
  <c r="J2291" i="15"/>
  <c r="J2292" i="15"/>
  <c r="J2293" i="15"/>
  <c r="J2294" i="15"/>
  <c r="J2295" i="15"/>
  <c r="J2296" i="15"/>
  <c r="J2297" i="15"/>
  <c r="J2298" i="15"/>
  <c r="J2299" i="15"/>
  <c r="J2300" i="15"/>
  <c r="J2301" i="15"/>
  <c r="J2302" i="15"/>
  <c r="J2303" i="15"/>
  <c r="J2304" i="15"/>
  <c r="J2305" i="15"/>
  <c r="J2306" i="15"/>
  <c r="J2307" i="15"/>
  <c r="J2308" i="15"/>
  <c r="J2309" i="15"/>
  <c r="J2310" i="15"/>
  <c r="J2311" i="15"/>
  <c r="J2312" i="15"/>
  <c r="J2313" i="15"/>
  <c r="J2314" i="15"/>
  <c r="J2315" i="15"/>
  <c r="J2316" i="15"/>
  <c r="J2317" i="15"/>
  <c r="J2318" i="15"/>
  <c r="J2319" i="15"/>
  <c r="J2320" i="15"/>
  <c r="J2321" i="15"/>
  <c r="J2322" i="15"/>
  <c r="J2323" i="15"/>
  <c r="J2324" i="15"/>
  <c r="J2325" i="15"/>
  <c r="J2326" i="15"/>
  <c r="J2327" i="15"/>
  <c r="J2328" i="15"/>
  <c r="J2329" i="15"/>
  <c r="J2330" i="15"/>
  <c r="J2331" i="15"/>
  <c r="J2332" i="15"/>
  <c r="J2333" i="15"/>
  <c r="J2334" i="15"/>
  <c r="J2335" i="15"/>
  <c r="J2336" i="15"/>
  <c r="J2337" i="15"/>
  <c r="J2338" i="15"/>
  <c r="J2339" i="15"/>
  <c r="J2340" i="15"/>
  <c r="J2341" i="15"/>
  <c r="J2342" i="15"/>
  <c r="J2343" i="15"/>
  <c r="J2344" i="15"/>
  <c r="J2345" i="15"/>
  <c r="J2346" i="15"/>
  <c r="J2347" i="15"/>
  <c r="J2348" i="15"/>
  <c r="J2349" i="15"/>
  <c r="J2350" i="15"/>
  <c r="J2351" i="15"/>
  <c r="J2352" i="15"/>
  <c r="J2353" i="15"/>
  <c r="J2354" i="15"/>
  <c r="J2355" i="15"/>
  <c r="J2356" i="15"/>
  <c r="J2357" i="15"/>
  <c r="J2358" i="15"/>
  <c r="J2359" i="15"/>
  <c r="J2360" i="15"/>
  <c r="J2361" i="15"/>
  <c r="J2362" i="15"/>
  <c r="J2363" i="15"/>
  <c r="J2364" i="15"/>
  <c r="J2365" i="15"/>
  <c r="J2366" i="15"/>
  <c r="J2367" i="15"/>
  <c r="J2368" i="15"/>
  <c r="J2369" i="15"/>
  <c r="J2370" i="15"/>
  <c r="J2371" i="15"/>
  <c r="J2372" i="15"/>
  <c r="J2373" i="15"/>
  <c r="J2374" i="15"/>
  <c r="J2375" i="15"/>
  <c r="J2376" i="15"/>
  <c r="J2377" i="15"/>
  <c r="J2378" i="15"/>
  <c r="J2379" i="15"/>
  <c r="J2380" i="15"/>
  <c r="J2381" i="15"/>
  <c r="J2382" i="15"/>
  <c r="J2383" i="15"/>
  <c r="J2384" i="15"/>
  <c r="J2385" i="15"/>
  <c r="J2386" i="15"/>
  <c r="J2387" i="15"/>
  <c r="J2388" i="15"/>
  <c r="J2389" i="15"/>
  <c r="J2390" i="15"/>
  <c r="J2391" i="15"/>
  <c r="J2392" i="15"/>
  <c r="J2393" i="15"/>
  <c r="J2394" i="15"/>
  <c r="J2395" i="15"/>
  <c r="J2396" i="15"/>
  <c r="J2397" i="15"/>
  <c r="J2398" i="15"/>
  <c r="J2399" i="15"/>
  <c r="J2400" i="15"/>
  <c r="J2401" i="15"/>
  <c r="J2402" i="15"/>
  <c r="J2403" i="15"/>
  <c r="J2404" i="15"/>
  <c r="J2405" i="15"/>
  <c r="J2406" i="15"/>
  <c r="J2407" i="15"/>
  <c r="J2408" i="15"/>
  <c r="J2409" i="15"/>
  <c r="J2410" i="15"/>
  <c r="J2411" i="15"/>
  <c r="J2412" i="15"/>
  <c r="J2413" i="15"/>
  <c r="J2414" i="15"/>
  <c r="J2415" i="15"/>
  <c r="J2416" i="15"/>
  <c r="J2417" i="15"/>
  <c r="J2418" i="15"/>
  <c r="J2419" i="15"/>
  <c r="J2420" i="15"/>
  <c r="J2421" i="15"/>
  <c r="J2422" i="15"/>
  <c r="J2423" i="15"/>
  <c r="J2424" i="15"/>
  <c r="J2425" i="15"/>
  <c r="J2426" i="15"/>
  <c r="J2427" i="15"/>
  <c r="J2428" i="15"/>
  <c r="J2429" i="15"/>
  <c r="J2430" i="15"/>
  <c r="J2431" i="15"/>
  <c r="J2432" i="15"/>
  <c r="J2433" i="15"/>
  <c r="J2434" i="15"/>
  <c r="J2435" i="15"/>
  <c r="J2436" i="15"/>
  <c r="J2437" i="15"/>
  <c r="J2438" i="15"/>
  <c r="J2439" i="15"/>
  <c r="J2440" i="15"/>
  <c r="J2441" i="15"/>
  <c r="J2442" i="15"/>
  <c r="J2443" i="15"/>
  <c r="J2444" i="15"/>
  <c r="J2445" i="15"/>
  <c r="J2446" i="15"/>
  <c r="J2447" i="15"/>
  <c r="J2448" i="15"/>
  <c r="J2449" i="15"/>
  <c r="J2450" i="15"/>
  <c r="J2451" i="15"/>
  <c r="J2452" i="15"/>
  <c r="J2453" i="15"/>
  <c r="J2454" i="15"/>
  <c r="J2455" i="15"/>
  <c r="J2456" i="15"/>
  <c r="J2457" i="15"/>
  <c r="J2458" i="15"/>
  <c r="J2459" i="15"/>
  <c r="J2460" i="15"/>
  <c r="J2461" i="15"/>
  <c r="J2462" i="15"/>
  <c r="J2463" i="15"/>
  <c r="J2464" i="15"/>
  <c r="J2465" i="15"/>
  <c r="J2466" i="15"/>
  <c r="J2467" i="15"/>
  <c r="J2468" i="15"/>
  <c r="J2469" i="15"/>
  <c r="J2470" i="15"/>
  <c r="J2471" i="15"/>
  <c r="J2472" i="15"/>
  <c r="J2473" i="15"/>
  <c r="J2474" i="15"/>
  <c r="J2475" i="15"/>
  <c r="J2476" i="15"/>
  <c r="J2477" i="15"/>
  <c r="J2478" i="15"/>
  <c r="J2479" i="15"/>
  <c r="J2480" i="15"/>
  <c r="J2481" i="15"/>
  <c r="J2482" i="15"/>
  <c r="J2483" i="15"/>
  <c r="J2484" i="15"/>
  <c r="J2485" i="15"/>
  <c r="J2486" i="15"/>
  <c r="J2487" i="15"/>
  <c r="J2488" i="15"/>
  <c r="J2489" i="15"/>
  <c r="J2490" i="15"/>
  <c r="J2491" i="15"/>
  <c r="J2492" i="15"/>
  <c r="J2493" i="15"/>
  <c r="J2494" i="15"/>
  <c r="J2495" i="15"/>
  <c r="J2496" i="15"/>
  <c r="J2497" i="15"/>
  <c r="J2498" i="15"/>
  <c r="J2499" i="15"/>
  <c r="J2500" i="15"/>
  <c r="J2501" i="15"/>
  <c r="J2502" i="15"/>
  <c r="J2503" i="15"/>
  <c r="J2504" i="15"/>
  <c r="J2505" i="15"/>
  <c r="J2506" i="15"/>
  <c r="J2507" i="15"/>
  <c r="J2508" i="15"/>
  <c r="J2509" i="15"/>
  <c r="J2510" i="15"/>
  <c r="J2511" i="15"/>
  <c r="J2512" i="15"/>
  <c r="J2513" i="15"/>
  <c r="J2514" i="15"/>
  <c r="J2515" i="15"/>
  <c r="J2516" i="15"/>
  <c r="J2517" i="15"/>
  <c r="J2518" i="15"/>
  <c r="J2519" i="15"/>
  <c r="J2520" i="15"/>
  <c r="J2521" i="15"/>
  <c r="J2522" i="15"/>
  <c r="J2523" i="15"/>
  <c r="J2524" i="15"/>
  <c r="J2525" i="15"/>
  <c r="J2526" i="15"/>
  <c r="J2527" i="15"/>
  <c r="J2528" i="15"/>
  <c r="J2529" i="15"/>
  <c r="J2530" i="15"/>
  <c r="J2531" i="15"/>
  <c r="J2532" i="15"/>
  <c r="J2533" i="15"/>
  <c r="J2534" i="15"/>
  <c r="J2535" i="15"/>
  <c r="J2536" i="15"/>
  <c r="J2537" i="15"/>
  <c r="J2538" i="15"/>
  <c r="J2539" i="15"/>
  <c r="J2540" i="15"/>
  <c r="J2541" i="15"/>
  <c r="J2542" i="15"/>
  <c r="J2543" i="15"/>
  <c r="J2544" i="15"/>
  <c r="J2545" i="15"/>
  <c r="J2546" i="15"/>
  <c r="J2547" i="15"/>
  <c r="J2548" i="15"/>
  <c r="J2549" i="15"/>
  <c r="J2550" i="15"/>
  <c r="J2551" i="15"/>
  <c r="J2552" i="15"/>
  <c r="J2553" i="15"/>
  <c r="J2554" i="15"/>
  <c r="J2555" i="15"/>
  <c r="J2556" i="15"/>
  <c r="J2557" i="15"/>
  <c r="J2558" i="15"/>
  <c r="J2559" i="15"/>
  <c r="J2560" i="15"/>
  <c r="J2561" i="15"/>
  <c r="J2562" i="15"/>
  <c r="J2563" i="15"/>
  <c r="J2564" i="15"/>
  <c r="J2565" i="15"/>
  <c r="J2566" i="15"/>
  <c r="J2567" i="15"/>
  <c r="J2568" i="15"/>
  <c r="J2569" i="15"/>
  <c r="J2570" i="15"/>
  <c r="J2571" i="15"/>
  <c r="J2572" i="15"/>
  <c r="J2573" i="15"/>
  <c r="J2574" i="15"/>
  <c r="J2575" i="15"/>
  <c r="J2576" i="15"/>
  <c r="J2577" i="15"/>
  <c r="J2578" i="15"/>
  <c r="J2579" i="15"/>
  <c r="J2580" i="15"/>
  <c r="J2581" i="15"/>
  <c r="J2582" i="15"/>
  <c r="J2583" i="15"/>
  <c r="J2584" i="15"/>
  <c r="J2585" i="15"/>
  <c r="J2586" i="15"/>
  <c r="J2587" i="15"/>
  <c r="J2588" i="15"/>
  <c r="J2589" i="15"/>
  <c r="J2590" i="15"/>
  <c r="J2591" i="15"/>
  <c r="J2592" i="15"/>
  <c r="J2593" i="15"/>
  <c r="J2594" i="15"/>
  <c r="J2595" i="15"/>
  <c r="J2596" i="15"/>
  <c r="J2597" i="15"/>
  <c r="J2598" i="15"/>
  <c r="J2599" i="15"/>
  <c r="J2600" i="15"/>
  <c r="J2601" i="15"/>
  <c r="J2602" i="15"/>
  <c r="J2603" i="15"/>
  <c r="J2604" i="15"/>
  <c r="J2605" i="15"/>
  <c r="J2606" i="15"/>
  <c r="J2607" i="15"/>
  <c r="J2608" i="15"/>
  <c r="J2609" i="15"/>
  <c r="J2610" i="15"/>
  <c r="J2611" i="15"/>
  <c r="J2612" i="15"/>
  <c r="J2613" i="15"/>
  <c r="J2614" i="15"/>
  <c r="J2615" i="15"/>
  <c r="J2616" i="15"/>
  <c r="J2617" i="15"/>
  <c r="J2618" i="15"/>
  <c r="J2619" i="15"/>
  <c r="J2620" i="15"/>
  <c r="J2621" i="15"/>
  <c r="J2622" i="15"/>
  <c r="J2623" i="15"/>
  <c r="J2624" i="15"/>
  <c r="J2625" i="15"/>
  <c r="J2626" i="15"/>
  <c r="J2627" i="15"/>
  <c r="J2628" i="15"/>
  <c r="J2629" i="15"/>
  <c r="J2630" i="15"/>
  <c r="J2631" i="15"/>
  <c r="J2632" i="15"/>
  <c r="J2633" i="15"/>
  <c r="J2634" i="15"/>
  <c r="J2635" i="15"/>
  <c r="J2636" i="15"/>
  <c r="J2637" i="15"/>
  <c r="J2638" i="15"/>
  <c r="J2639" i="15"/>
  <c r="J2640" i="15"/>
  <c r="J2641" i="15"/>
  <c r="J2642" i="15"/>
  <c r="J2643" i="15"/>
  <c r="J2644" i="15"/>
  <c r="J2645" i="15"/>
  <c r="J2646" i="15"/>
  <c r="J2647" i="15"/>
  <c r="J2648" i="15"/>
  <c r="J2649" i="15"/>
  <c r="J2650" i="15"/>
  <c r="J2651" i="15"/>
  <c r="J2652" i="15"/>
  <c r="J2653" i="15"/>
  <c r="J2654" i="15"/>
  <c r="J2655" i="15"/>
  <c r="J2656" i="15"/>
  <c r="J2657" i="15"/>
  <c r="J2658" i="15"/>
  <c r="J2659" i="15"/>
  <c r="J2660" i="15"/>
  <c r="J2661" i="15"/>
  <c r="J2662" i="15"/>
  <c r="J2663" i="15"/>
  <c r="J2664" i="15"/>
  <c r="J2665" i="15"/>
  <c r="J2666" i="15"/>
  <c r="J2667" i="15"/>
  <c r="J2668" i="15"/>
  <c r="J2669" i="15"/>
  <c r="J2670" i="15"/>
  <c r="J2671" i="15"/>
  <c r="J2672" i="15"/>
  <c r="J2673" i="15"/>
  <c r="J2674" i="15"/>
  <c r="J2675" i="15"/>
  <c r="J2676" i="15"/>
  <c r="J2677" i="15"/>
  <c r="J2678" i="15"/>
  <c r="J2679" i="15"/>
  <c r="J2680" i="15"/>
  <c r="J2681" i="15"/>
  <c r="J2682" i="15"/>
  <c r="J2683" i="15"/>
  <c r="J2684" i="15"/>
  <c r="J2685" i="15"/>
  <c r="J2686" i="15"/>
  <c r="J2687" i="15"/>
  <c r="J2688" i="15"/>
  <c r="J2689" i="15"/>
  <c r="J2690" i="15"/>
  <c r="J2691" i="15"/>
  <c r="J2692" i="15"/>
  <c r="J2693" i="15"/>
  <c r="J2694" i="15"/>
  <c r="J2695" i="15"/>
  <c r="J2696" i="15"/>
  <c r="J2697" i="15"/>
  <c r="J2698" i="15"/>
  <c r="J2699" i="15"/>
  <c r="J2700" i="15"/>
  <c r="J2701" i="15"/>
  <c r="J2702" i="15"/>
  <c r="J2703" i="15"/>
  <c r="J2704" i="15"/>
  <c r="J2705" i="15"/>
  <c r="J2706" i="15"/>
  <c r="J2707" i="15"/>
  <c r="J2708" i="15"/>
  <c r="J2709" i="15"/>
  <c r="J2710" i="15"/>
  <c r="J2711" i="15"/>
  <c r="J2712" i="15"/>
  <c r="J2713" i="15"/>
  <c r="J2714" i="15"/>
  <c r="J2715" i="15"/>
  <c r="J2716" i="15"/>
  <c r="J2717" i="15"/>
  <c r="J2718" i="15"/>
  <c r="J2719" i="15"/>
  <c r="J2720" i="15"/>
  <c r="J2721" i="15"/>
  <c r="J2722" i="15"/>
  <c r="J2723" i="15"/>
  <c r="J2724" i="15"/>
  <c r="J2725" i="15"/>
  <c r="J2726" i="15"/>
  <c r="J2727" i="15"/>
  <c r="J2728" i="15"/>
  <c r="J2729" i="15"/>
  <c r="J2730" i="15"/>
  <c r="J2731" i="15"/>
  <c r="J2732" i="15"/>
  <c r="J2733" i="15"/>
  <c r="J2734" i="15"/>
  <c r="J2735" i="15"/>
  <c r="J2736" i="15"/>
  <c r="J2737" i="15"/>
  <c r="J2738" i="15"/>
  <c r="J2739" i="15"/>
  <c r="J2740" i="15"/>
  <c r="J2741" i="15"/>
  <c r="J2742" i="15"/>
  <c r="J2743" i="15"/>
  <c r="J2744" i="15"/>
  <c r="J2745" i="15"/>
  <c r="J2746" i="15"/>
  <c r="J2747" i="15"/>
  <c r="J2748" i="15"/>
  <c r="J2749" i="15"/>
  <c r="J2750" i="15"/>
  <c r="J2751" i="15"/>
  <c r="J2752" i="15"/>
  <c r="J2753" i="15"/>
  <c r="J2754" i="15"/>
  <c r="J2755" i="15"/>
  <c r="J2756" i="15"/>
  <c r="J2757" i="15"/>
  <c r="J2758" i="15"/>
  <c r="J2759" i="15"/>
  <c r="J2760" i="15"/>
  <c r="J2761" i="15"/>
  <c r="J2762" i="15"/>
  <c r="J2763" i="15"/>
  <c r="J2764" i="15"/>
  <c r="J2765" i="15"/>
  <c r="J2766" i="15"/>
  <c r="J2767" i="15"/>
  <c r="J2768" i="15"/>
  <c r="J2769" i="15"/>
  <c r="J2770" i="15"/>
  <c r="J2771" i="15"/>
  <c r="J2772" i="15"/>
  <c r="J2773" i="15"/>
  <c r="J2774" i="15"/>
  <c r="J2775" i="15"/>
  <c r="J2776" i="15"/>
  <c r="J2777" i="15"/>
  <c r="J2778" i="15"/>
  <c r="J2779" i="15"/>
  <c r="J2780" i="15"/>
  <c r="J2781" i="15"/>
  <c r="J2782" i="15"/>
  <c r="J2783" i="15"/>
  <c r="J2784" i="15"/>
  <c r="J2785" i="15"/>
  <c r="J2786" i="15"/>
  <c r="J2787" i="15"/>
  <c r="J2788" i="15"/>
  <c r="J2789" i="15"/>
  <c r="J2790" i="15"/>
  <c r="J2791" i="15"/>
  <c r="J2792" i="15"/>
  <c r="J2793" i="15"/>
  <c r="J2794" i="15"/>
  <c r="J2795" i="15"/>
  <c r="J2796" i="15"/>
  <c r="J2797" i="15"/>
  <c r="J2798" i="15"/>
  <c r="J2799" i="15"/>
  <c r="J2800" i="15"/>
  <c r="J2801" i="15"/>
  <c r="J2802" i="15"/>
  <c r="J2803" i="15"/>
  <c r="J2804" i="15"/>
  <c r="J2805" i="15"/>
  <c r="J2806" i="15"/>
  <c r="J2807" i="15"/>
  <c r="J2808" i="15"/>
  <c r="J2809" i="15"/>
  <c r="J2810" i="15"/>
  <c r="J2811" i="15"/>
  <c r="J2812" i="15"/>
  <c r="J2813" i="15"/>
  <c r="J2814" i="15"/>
  <c r="J2815" i="15"/>
  <c r="J2816" i="15"/>
  <c r="J2817" i="15"/>
  <c r="J2818" i="15"/>
  <c r="J2819" i="15"/>
  <c r="J2820" i="15"/>
  <c r="J2821" i="15"/>
  <c r="J2822" i="15"/>
  <c r="J2823" i="15"/>
  <c r="J2824" i="15"/>
  <c r="J2825" i="15"/>
  <c r="J2826" i="15"/>
  <c r="J2827" i="15"/>
  <c r="J2828" i="15"/>
  <c r="J2829" i="15"/>
  <c r="J2830" i="15"/>
  <c r="J2831" i="15"/>
  <c r="J2832" i="15"/>
  <c r="J2833" i="15"/>
  <c r="J2834" i="15"/>
  <c r="J2835" i="15"/>
  <c r="J2836" i="15"/>
  <c r="J2837" i="15"/>
  <c r="J2838" i="15"/>
  <c r="J2839" i="15"/>
  <c r="J2840" i="15"/>
  <c r="J2841" i="15"/>
  <c r="J2842" i="15"/>
  <c r="J2843" i="15"/>
  <c r="J2844" i="15"/>
  <c r="J2845" i="15"/>
  <c r="J2846" i="15"/>
  <c r="J2847" i="15"/>
  <c r="J2848" i="15"/>
  <c r="J2849" i="15"/>
  <c r="J2850" i="15"/>
  <c r="J2851" i="15"/>
  <c r="J2852" i="15"/>
  <c r="J2853" i="15"/>
  <c r="J2854" i="15"/>
  <c r="J2855" i="15"/>
  <c r="J2856" i="15"/>
  <c r="J2857" i="15"/>
  <c r="J2858" i="15"/>
  <c r="J2859" i="15"/>
  <c r="J2860" i="15"/>
  <c r="J2861" i="15"/>
  <c r="J2862" i="15"/>
  <c r="J2863" i="15"/>
  <c r="J2864" i="15"/>
  <c r="J2865" i="15"/>
  <c r="J2866" i="15"/>
  <c r="J2867" i="15"/>
  <c r="J2868" i="15"/>
  <c r="J2869" i="15"/>
  <c r="J2870" i="15"/>
  <c r="J2871" i="15"/>
  <c r="J2872" i="15"/>
  <c r="J2873" i="15"/>
  <c r="J2874" i="15"/>
  <c r="J2875" i="15"/>
  <c r="J2876" i="15"/>
  <c r="J2877" i="15"/>
  <c r="J2878" i="15"/>
  <c r="J2879" i="15"/>
  <c r="J2880" i="15"/>
  <c r="J2881" i="15"/>
  <c r="J2882" i="15"/>
  <c r="J2883" i="15"/>
  <c r="J2884" i="15"/>
  <c r="J2885" i="15"/>
  <c r="J2886" i="15"/>
  <c r="J2887" i="15"/>
  <c r="J2888" i="15"/>
  <c r="J2889" i="15"/>
  <c r="J2890" i="15"/>
  <c r="J2891" i="15"/>
  <c r="J2892" i="15"/>
  <c r="J2893" i="15"/>
  <c r="J2894" i="15"/>
  <c r="J2895" i="15"/>
  <c r="J2896" i="15"/>
  <c r="J2897" i="15"/>
  <c r="J2898" i="15"/>
  <c r="J2899" i="15"/>
  <c r="J2900" i="15"/>
  <c r="J2901" i="15"/>
  <c r="J2902" i="15"/>
  <c r="J2903" i="15"/>
  <c r="J2904" i="15"/>
  <c r="J2905" i="15"/>
  <c r="J2906" i="15"/>
  <c r="J2907" i="15"/>
  <c r="J2908" i="15"/>
  <c r="J2909" i="15"/>
  <c r="J2910" i="15"/>
  <c r="J2911" i="15"/>
  <c r="J2912" i="15"/>
  <c r="J2913" i="15"/>
  <c r="J2914" i="15"/>
  <c r="J2915" i="15"/>
  <c r="J2916" i="15"/>
  <c r="J2917" i="15"/>
  <c r="J2918" i="15"/>
  <c r="J2919" i="15"/>
  <c r="J2920" i="15"/>
  <c r="J2921" i="15"/>
  <c r="J2922" i="15"/>
  <c r="J2923" i="15"/>
  <c r="J2924" i="15"/>
  <c r="J2925" i="15"/>
  <c r="J2926" i="15"/>
  <c r="J2927" i="15"/>
  <c r="J2928" i="15"/>
  <c r="J2929" i="15"/>
  <c r="J2930" i="15"/>
  <c r="J2931" i="15"/>
  <c r="J2932" i="15"/>
  <c r="J2933" i="15"/>
  <c r="J2934" i="15"/>
  <c r="J2935" i="15"/>
  <c r="J2936" i="15"/>
  <c r="J2937" i="15"/>
  <c r="J2938" i="15"/>
  <c r="J2939" i="15"/>
  <c r="J2940" i="15"/>
  <c r="J2941" i="15"/>
  <c r="J2942" i="15"/>
  <c r="J2943" i="15"/>
  <c r="J2944" i="15"/>
  <c r="J2945" i="15"/>
  <c r="J2946" i="15"/>
  <c r="J2947" i="15"/>
  <c r="J2948" i="15"/>
  <c r="J2949" i="15"/>
  <c r="J2950" i="15"/>
  <c r="J2951" i="15"/>
  <c r="J2952" i="15"/>
  <c r="J2953" i="15"/>
  <c r="J2954" i="15"/>
  <c r="J2955" i="15"/>
  <c r="J2956" i="15"/>
  <c r="J2957" i="15"/>
  <c r="J2958" i="15"/>
  <c r="J2959" i="15"/>
  <c r="J2960" i="15"/>
  <c r="J2961" i="15"/>
  <c r="J2962" i="15"/>
  <c r="J2963" i="15"/>
  <c r="J2964" i="15"/>
  <c r="J2965" i="15"/>
  <c r="J2966" i="15"/>
  <c r="J2967" i="15"/>
  <c r="J2968" i="15"/>
  <c r="J2969" i="15"/>
  <c r="J2970" i="15"/>
  <c r="J2971" i="15"/>
  <c r="J2972" i="15"/>
  <c r="J2973" i="15"/>
  <c r="J2974" i="15"/>
  <c r="J2975" i="15"/>
  <c r="J2976" i="15"/>
  <c r="J2977" i="15"/>
  <c r="J2978" i="15"/>
  <c r="J2979" i="15"/>
  <c r="J2980" i="15"/>
  <c r="J2981" i="15"/>
  <c r="J2982" i="15"/>
  <c r="J2983" i="15"/>
  <c r="J2984" i="15"/>
  <c r="J2985" i="15"/>
  <c r="J2986" i="15"/>
  <c r="J2987" i="15"/>
  <c r="J2988" i="15"/>
  <c r="J2989" i="15"/>
  <c r="J2990" i="15"/>
  <c r="J2991" i="15"/>
  <c r="J2992" i="15"/>
  <c r="J2993" i="15"/>
  <c r="J2994" i="15"/>
  <c r="J2995" i="15"/>
  <c r="J2996" i="15"/>
  <c r="J2997" i="15"/>
  <c r="J2998" i="15"/>
  <c r="J2999" i="15"/>
  <c r="J3000" i="15"/>
  <c r="J3001" i="15"/>
  <c r="J3002" i="15"/>
  <c r="J3003" i="15"/>
  <c r="J3004" i="15"/>
  <c r="J3005" i="15"/>
  <c r="J3006" i="15"/>
  <c r="J3007" i="15"/>
  <c r="J3008" i="15"/>
  <c r="J3009" i="15"/>
  <c r="J3010" i="15"/>
  <c r="J3011" i="15"/>
  <c r="J3012" i="15"/>
  <c r="J3013" i="15"/>
  <c r="J3014" i="15"/>
  <c r="J3015" i="15"/>
  <c r="J3016" i="15"/>
  <c r="J3017" i="15"/>
  <c r="J3018" i="15"/>
  <c r="J3019" i="15"/>
  <c r="J3020" i="15"/>
  <c r="J3021" i="15"/>
  <c r="J3022" i="15"/>
  <c r="J3023" i="15"/>
  <c r="J3024" i="15"/>
  <c r="J3025" i="15"/>
  <c r="J3026" i="15"/>
  <c r="J3027" i="15"/>
  <c r="J3028" i="15"/>
  <c r="J3029" i="15"/>
  <c r="J3030" i="15"/>
  <c r="J3031" i="15"/>
  <c r="J3032" i="15"/>
  <c r="J3033" i="15"/>
  <c r="J3034" i="15"/>
  <c r="J3035" i="15"/>
  <c r="J3036" i="15"/>
  <c r="J3037" i="15"/>
  <c r="J3038" i="15"/>
  <c r="J3039" i="15"/>
  <c r="J3040" i="15"/>
  <c r="J3041" i="15"/>
  <c r="J3042" i="15"/>
  <c r="J3043" i="15"/>
  <c r="J3044" i="15"/>
  <c r="J3045" i="15"/>
  <c r="J3046" i="15"/>
  <c r="J3047" i="15"/>
  <c r="J3048" i="15"/>
  <c r="J3049" i="15"/>
  <c r="J3050" i="15"/>
  <c r="J3051" i="15"/>
  <c r="J3052" i="15"/>
  <c r="J3053" i="15"/>
  <c r="J3054" i="15"/>
  <c r="J3055" i="15"/>
  <c r="J3056" i="15"/>
  <c r="J3057" i="15"/>
  <c r="J3058" i="15"/>
  <c r="J3059" i="15"/>
  <c r="J3060" i="15"/>
  <c r="J3061" i="15"/>
  <c r="J3062" i="15"/>
  <c r="J3063" i="15"/>
  <c r="J3064" i="15"/>
  <c r="J3065" i="15"/>
  <c r="J3066" i="15"/>
  <c r="J3067" i="15"/>
  <c r="J3068" i="15"/>
  <c r="J3069" i="15"/>
  <c r="J3070" i="15"/>
  <c r="J3071" i="15"/>
  <c r="J3072" i="15"/>
  <c r="J3073" i="15"/>
  <c r="J3074" i="15"/>
  <c r="J3075" i="15"/>
  <c r="J3076" i="15"/>
  <c r="J3077" i="15"/>
  <c r="J3078" i="15"/>
  <c r="J3079" i="15"/>
  <c r="J3080" i="15"/>
  <c r="J3081" i="15"/>
  <c r="J3082" i="15"/>
  <c r="J3083" i="15"/>
  <c r="J3084" i="15"/>
  <c r="J3085" i="15"/>
  <c r="J3086" i="15"/>
  <c r="J3087" i="15"/>
  <c r="J3088" i="15"/>
  <c r="J3089" i="15"/>
  <c r="J3090" i="15"/>
  <c r="J3091" i="15"/>
  <c r="J3092" i="15"/>
  <c r="J3093" i="15"/>
  <c r="J3094" i="15"/>
  <c r="J3095" i="15"/>
  <c r="J3096" i="15"/>
  <c r="J3097" i="15"/>
  <c r="J3098" i="15"/>
  <c r="J3099" i="15"/>
  <c r="J3100" i="15"/>
  <c r="J3101" i="15"/>
  <c r="J3102" i="15"/>
  <c r="J3103" i="15"/>
  <c r="J3104" i="15"/>
  <c r="J3105" i="15"/>
  <c r="J3106" i="15"/>
  <c r="J3107" i="15"/>
  <c r="J3108" i="15"/>
  <c r="J3109" i="15"/>
  <c r="J3110" i="15"/>
  <c r="J3111" i="15"/>
  <c r="J3112" i="15"/>
  <c r="J3113" i="15"/>
  <c r="J3114" i="15"/>
  <c r="J3115" i="15"/>
  <c r="J3116" i="15"/>
  <c r="J3117" i="15"/>
  <c r="J3118" i="15"/>
  <c r="J3119" i="15"/>
  <c r="J3120" i="15"/>
  <c r="J3121" i="15"/>
  <c r="J3122" i="15"/>
  <c r="J3123" i="15"/>
  <c r="J3124" i="15"/>
  <c r="J3125" i="15"/>
  <c r="J3126" i="15"/>
  <c r="J3127" i="15"/>
  <c r="J3128" i="15"/>
  <c r="J3129" i="15"/>
  <c r="J3130" i="15"/>
  <c r="J3131" i="15"/>
  <c r="J3132" i="15"/>
  <c r="J3133" i="15"/>
  <c r="J3134" i="15"/>
  <c r="J3135" i="15"/>
  <c r="J3136" i="15"/>
  <c r="J3137" i="15"/>
  <c r="J3138" i="15"/>
  <c r="J3139" i="15"/>
  <c r="J3140" i="15"/>
  <c r="J3141" i="15"/>
  <c r="J3142" i="15"/>
  <c r="J3143" i="15"/>
  <c r="J3144" i="15"/>
  <c r="J3145" i="15"/>
  <c r="J3146" i="15"/>
  <c r="J3147" i="15"/>
  <c r="J3148" i="15"/>
  <c r="J3149" i="15"/>
  <c r="J3150" i="15"/>
  <c r="J3151" i="15"/>
  <c r="J3152" i="15"/>
  <c r="J3153" i="15"/>
  <c r="J3154" i="15"/>
  <c r="J3155" i="15"/>
  <c r="J3156" i="15"/>
  <c r="J3157" i="15"/>
  <c r="J3158" i="15"/>
  <c r="J3159" i="15"/>
  <c r="J3160" i="15"/>
  <c r="J3161" i="15"/>
  <c r="J3162" i="15"/>
  <c r="J3163" i="15"/>
  <c r="J3164" i="15"/>
  <c r="J3165" i="15"/>
  <c r="J3166" i="15"/>
  <c r="J3167" i="15"/>
  <c r="J3168" i="15"/>
  <c r="J3169" i="15"/>
  <c r="J3170" i="15"/>
  <c r="J3171" i="15"/>
  <c r="J3172" i="15"/>
  <c r="J3173" i="15"/>
  <c r="J3174" i="15"/>
  <c r="J3175" i="15"/>
  <c r="J3176" i="15"/>
  <c r="J3177" i="15"/>
  <c r="J3178" i="15"/>
  <c r="J3179" i="15"/>
  <c r="J3180" i="15"/>
  <c r="J3181" i="15"/>
  <c r="J3182" i="15"/>
  <c r="J3183" i="15"/>
  <c r="J3184" i="15"/>
  <c r="J3185" i="15"/>
  <c r="J3186" i="15"/>
  <c r="J3187" i="15"/>
  <c r="J3188" i="15"/>
  <c r="J3189" i="15"/>
  <c r="J3190" i="15"/>
  <c r="J3191" i="15"/>
  <c r="J3192" i="15"/>
  <c r="J3193" i="15"/>
  <c r="J3194" i="15"/>
  <c r="J3195" i="15"/>
  <c r="J3196" i="15"/>
  <c r="J3197" i="15"/>
  <c r="J3198" i="15"/>
  <c r="J3199" i="15"/>
  <c r="J3200" i="15"/>
  <c r="J3201" i="15"/>
  <c r="J3202" i="15"/>
  <c r="J3203" i="15"/>
  <c r="J3204" i="15"/>
  <c r="J3205" i="15"/>
  <c r="J3206" i="15"/>
  <c r="J3207" i="15"/>
  <c r="J3208" i="15"/>
  <c r="J3209" i="15"/>
  <c r="J3210" i="15"/>
  <c r="J3211" i="15"/>
  <c r="J3212" i="15"/>
  <c r="J3213" i="15"/>
  <c r="J3214" i="15"/>
  <c r="J3215" i="15"/>
  <c r="J3216" i="15"/>
  <c r="J3217" i="15"/>
  <c r="J3218" i="15"/>
  <c r="J3219" i="15"/>
  <c r="J3220" i="15"/>
  <c r="J3221" i="15"/>
  <c r="J3222" i="15"/>
  <c r="J3223" i="15"/>
  <c r="J3224" i="15"/>
  <c r="J3225" i="15"/>
  <c r="J3226" i="15"/>
  <c r="J3227" i="15"/>
  <c r="J3228" i="15"/>
  <c r="J3229" i="15"/>
  <c r="J3230" i="15"/>
  <c r="J3231" i="15"/>
  <c r="J3232" i="15"/>
  <c r="J3233" i="15"/>
  <c r="J3234" i="15"/>
  <c r="J3235" i="15"/>
  <c r="J3236" i="15"/>
  <c r="J3237" i="15"/>
  <c r="J3238" i="15"/>
  <c r="J3239" i="15"/>
  <c r="J3240" i="15"/>
  <c r="J3241" i="15"/>
  <c r="J3242" i="15"/>
  <c r="J3243" i="15"/>
  <c r="J3244" i="15"/>
  <c r="J3245" i="15"/>
  <c r="J3246" i="15"/>
  <c r="J3247" i="15"/>
  <c r="J3248" i="15"/>
  <c r="J3249" i="15"/>
  <c r="J3250" i="15"/>
  <c r="J3251" i="15"/>
  <c r="J3252" i="15"/>
  <c r="J3253" i="15"/>
  <c r="J3254" i="15"/>
  <c r="J3255" i="15"/>
  <c r="J3256" i="15"/>
  <c r="J3257" i="15"/>
  <c r="J3258" i="15"/>
  <c r="J3259" i="15"/>
  <c r="J3260" i="15"/>
  <c r="J3261" i="15"/>
  <c r="J3262" i="15"/>
  <c r="J3263" i="15"/>
  <c r="J3264" i="15"/>
  <c r="J3265" i="15"/>
  <c r="J3266" i="15"/>
  <c r="J3267" i="15"/>
  <c r="J3268" i="15"/>
  <c r="J3269" i="15"/>
  <c r="J3270" i="15"/>
  <c r="J3271" i="15"/>
  <c r="J3272" i="15"/>
  <c r="J3273" i="15"/>
  <c r="J3274" i="15"/>
  <c r="J3275" i="15"/>
  <c r="J3276" i="15"/>
  <c r="J3277" i="15"/>
  <c r="J3278" i="15"/>
  <c r="J3279" i="15"/>
  <c r="J3280" i="15"/>
  <c r="J3281" i="15"/>
  <c r="J3282" i="15"/>
  <c r="J3283" i="15"/>
  <c r="J3284" i="15"/>
  <c r="J3285" i="15"/>
  <c r="J3286" i="15"/>
  <c r="J3287" i="15"/>
  <c r="J3288" i="15"/>
  <c r="J3289" i="15"/>
  <c r="J3290" i="15"/>
  <c r="J3291" i="15"/>
  <c r="J3292" i="15"/>
  <c r="J3293" i="15"/>
  <c r="J3294" i="15"/>
  <c r="J3295" i="15"/>
  <c r="J3296" i="15"/>
  <c r="J3297" i="15"/>
  <c r="J3298" i="15"/>
  <c r="J3299" i="15"/>
  <c r="J3300" i="15"/>
  <c r="J3301" i="15"/>
  <c r="J3302" i="15"/>
  <c r="J3303" i="15"/>
  <c r="J3304" i="15"/>
  <c r="J3305" i="15"/>
  <c r="J3306" i="15"/>
  <c r="J3307" i="15"/>
  <c r="J3308" i="15"/>
  <c r="J3309" i="15"/>
  <c r="J3310" i="15"/>
  <c r="J3311" i="15"/>
  <c r="J3312" i="15"/>
  <c r="J3313" i="15"/>
  <c r="J3314" i="15"/>
  <c r="J3315" i="15"/>
  <c r="J3316" i="15"/>
  <c r="J3317" i="15"/>
  <c r="J3318" i="15"/>
  <c r="J3319" i="15"/>
  <c r="J3320" i="15"/>
  <c r="J3321" i="15"/>
  <c r="J3322" i="15"/>
  <c r="J3323" i="15"/>
  <c r="J3324" i="15"/>
  <c r="J3325" i="15"/>
  <c r="J3326" i="15"/>
  <c r="J3327" i="15"/>
  <c r="J3328" i="15"/>
  <c r="J3329" i="15"/>
  <c r="J3330" i="15"/>
  <c r="J3331" i="15"/>
  <c r="J3332" i="15"/>
  <c r="J3333" i="15"/>
  <c r="J3334" i="15"/>
  <c r="J3335" i="15"/>
  <c r="J3336" i="15"/>
  <c r="J3337" i="15"/>
  <c r="J3338" i="15"/>
  <c r="J3339" i="15"/>
  <c r="J3340" i="15"/>
  <c r="J3341" i="15"/>
  <c r="J3342" i="15"/>
  <c r="J3343" i="15"/>
  <c r="J3344" i="15"/>
  <c r="J3345" i="15"/>
  <c r="J3346" i="15"/>
  <c r="J3347" i="15"/>
  <c r="J3348" i="15"/>
  <c r="J3349" i="15"/>
  <c r="J3350" i="15"/>
  <c r="J3351" i="15"/>
  <c r="J3352" i="15"/>
  <c r="J3353" i="15"/>
  <c r="J3354" i="15"/>
  <c r="J3355" i="15"/>
  <c r="J3356" i="15"/>
  <c r="J3357" i="15"/>
  <c r="J3358" i="15"/>
  <c r="J3359" i="15"/>
  <c r="J3360" i="15"/>
  <c r="J3361" i="15"/>
  <c r="J3362" i="15"/>
  <c r="J3363" i="15"/>
  <c r="J3364" i="15"/>
  <c r="J3365" i="15"/>
  <c r="J3366" i="15"/>
  <c r="J3367" i="15"/>
  <c r="J3368" i="15"/>
  <c r="J3369" i="15"/>
  <c r="J3370" i="15"/>
  <c r="J3371" i="15"/>
  <c r="J3372" i="15"/>
  <c r="J3373" i="15"/>
  <c r="J3374" i="15"/>
  <c r="J3375" i="15"/>
  <c r="J3376" i="15"/>
  <c r="J3377" i="15"/>
  <c r="J3378" i="15"/>
  <c r="J3379" i="15"/>
  <c r="J3380" i="15"/>
  <c r="J3381" i="15"/>
  <c r="J3382" i="15"/>
  <c r="J3383" i="15"/>
  <c r="J3384" i="15"/>
  <c r="J3385" i="15"/>
  <c r="J3386" i="15"/>
  <c r="J3387" i="15"/>
  <c r="J3388" i="15"/>
  <c r="J3389" i="15"/>
  <c r="J3390" i="15"/>
  <c r="J3391" i="15"/>
  <c r="J3392" i="15"/>
  <c r="J3393" i="15"/>
  <c r="J3394" i="15"/>
  <c r="J3395" i="15"/>
  <c r="J3396" i="15"/>
  <c r="J3397" i="15"/>
  <c r="J3398" i="15"/>
  <c r="J3399" i="15"/>
  <c r="J3400" i="15"/>
  <c r="J3401" i="15"/>
  <c r="J3402" i="15"/>
  <c r="J3403" i="15"/>
  <c r="J3404" i="15"/>
  <c r="J3405" i="15"/>
  <c r="J3406" i="15"/>
  <c r="J3407" i="15"/>
  <c r="J3408" i="15"/>
  <c r="J3409" i="15"/>
  <c r="J3410" i="15"/>
  <c r="J3411" i="15"/>
  <c r="J3412" i="15"/>
  <c r="J3413" i="15"/>
  <c r="J3414" i="15"/>
  <c r="J3415" i="15"/>
  <c r="J3416" i="15"/>
  <c r="J3417" i="15"/>
  <c r="J3418" i="15"/>
  <c r="J3419" i="15"/>
  <c r="J3420" i="15"/>
  <c r="J3421" i="15"/>
  <c r="J3422" i="15"/>
  <c r="J3423" i="15"/>
  <c r="J3424" i="15"/>
  <c r="J3425" i="15"/>
  <c r="J3426" i="15"/>
  <c r="J3427" i="15"/>
  <c r="J3428" i="15"/>
  <c r="J3429" i="15"/>
  <c r="J3430" i="15"/>
  <c r="J3431" i="15"/>
  <c r="J3432" i="15"/>
  <c r="J3433" i="15"/>
  <c r="J3434" i="15"/>
  <c r="J3435" i="15"/>
  <c r="J3436" i="15"/>
  <c r="J3437" i="15"/>
  <c r="J3438" i="15"/>
  <c r="J3439" i="15"/>
  <c r="J3440" i="15"/>
  <c r="J3441" i="15"/>
  <c r="J3442" i="15"/>
  <c r="J3443" i="15"/>
  <c r="J3444" i="15"/>
  <c r="J3445" i="15"/>
  <c r="J3446" i="15"/>
  <c r="J3447" i="15"/>
  <c r="J3448" i="15"/>
  <c r="J3449" i="15"/>
  <c r="J3450" i="15"/>
  <c r="J3451" i="15"/>
  <c r="J3452" i="15"/>
  <c r="J3453" i="15"/>
  <c r="J3454" i="15"/>
  <c r="J3455" i="15"/>
  <c r="J3456" i="15"/>
  <c r="J3457" i="15"/>
  <c r="J3458" i="15"/>
  <c r="J3459" i="15"/>
  <c r="J3460" i="15"/>
  <c r="J3461" i="15"/>
  <c r="J3462" i="15"/>
  <c r="J3463" i="15"/>
  <c r="J3464" i="15"/>
  <c r="J3465" i="15"/>
  <c r="J3466" i="15"/>
  <c r="J3467" i="15"/>
  <c r="J3468" i="15"/>
  <c r="J3469" i="15"/>
  <c r="J3470" i="15"/>
  <c r="J3471" i="15"/>
  <c r="J3472" i="15"/>
  <c r="J3473" i="15"/>
  <c r="J3474" i="15"/>
  <c r="J3475" i="15"/>
  <c r="J3476" i="15"/>
  <c r="J3477" i="15"/>
  <c r="J3478" i="15"/>
  <c r="J3479" i="15"/>
  <c r="J3480" i="15"/>
  <c r="J3481" i="15"/>
  <c r="J3482" i="15"/>
  <c r="J3483" i="15"/>
  <c r="J3484" i="15"/>
  <c r="J3485" i="15"/>
  <c r="J3486" i="15"/>
  <c r="J3487" i="15"/>
  <c r="J3488" i="15"/>
  <c r="J3489" i="15"/>
  <c r="J3490" i="15"/>
  <c r="J3491" i="15"/>
  <c r="J3492" i="15"/>
  <c r="J3493" i="15"/>
  <c r="J3494" i="15"/>
  <c r="J3495" i="15"/>
  <c r="J3496" i="15"/>
  <c r="J3497" i="15"/>
  <c r="J3498" i="15"/>
  <c r="J3499" i="15"/>
  <c r="J3500" i="15"/>
  <c r="J3501" i="15"/>
  <c r="J3502" i="15"/>
  <c r="J3503" i="15"/>
  <c r="J3504" i="15"/>
  <c r="J3505" i="15"/>
  <c r="J3506" i="15"/>
  <c r="J3507" i="15"/>
  <c r="J3508" i="15"/>
  <c r="J3509" i="15"/>
  <c r="J3510" i="15"/>
  <c r="J3511" i="15"/>
  <c r="J3512" i="15"/>
  <c r="J3513" i="15"/>
  <c r="J3514" i="15"/>
  <c r="J3515" i="15"/>
  <c r="J3516" i="15"/>
  <c r="J3517" i="15"/>
  <c r="J3518" i="15"/>
  <c r="J3519" i="15"/>
  <c r="J3520" i="15"/>
  <c r="J3521" i="15"/>
  <c r="J3522" i="15"/>
  <c r="J3523" i="15"/>
  <c r="J3524" i="15"/>
  <c r="J3525" i="15"/>
  <c r="J3526" i="15"/>
  <c r="J3527" i="15"/>
  <c r="J3528" i="15"/>
  <c r="J3529" i="15"/>
  <c r="J3530" i="15"/>
  <c r="J3531" i="15"/>
  <c r="J3532" i="15"/>
  <c r="J3533" i="15"/>
  <c r="J3534" i="15"/>
  <c r="J3535" i="15"/>
  <c r="J3536" i="15"/>
  <c r="J3537" i="15"/>
  <c r="J3538" i="15"/>
  <c r="J3539" i="15"/>
  <c r="J3540" i="15"/>
  <c r="J3541" i="15"/>
  <c r="J3542" i="15"/>
  <c r="J3543" i="15"/>
  <c r="J3544" i="15"/>
  <c r="J3545" i="15"/>
  <c r="J3546" i="15"/>
  <c r="J3547" i="15"/>
  <c r="J3548" i="15"/>
  <c r="J3549" i="15"/>
  <c r="J3550" i="15"/>
  <c r="J3551" i="15"/>
  <c r="J3552" i="15"/>
  <c r="J3553" i="15"/>
  <c r="J3554" i="15"/>
  <c r="J3555" i="15"/>
  <c r="J3556" i="15"/>
  <c r="J3557" i="15"/>
  <c r="J3558" i="15"/>
  <c r="J3559" i="15"/>
  <c r="J3560" i="15"/>
  <c r="J3561" i="15"/>
  <c r="J3562" i="15"/>
  <c r="J3563" i="15"/>
  <c r="J3564" i="15"/>
  <c r="J3565" i="15"/>
  <c r="J3566" i="15"/>
  <c r="J3567" i="15"/>
  <c r="J3568" i="15"/>
  <c r="J3569" i="15"/>
  <c r="J3570" i="15"/>
  <c r="J3571" i="15"/>
  <c r="J3572" i="15"/>
  <c r="J3573" i="15"/>
  <c r="J3574" i="15"/>
  <c r="J3575" i="15"/>
  <c r="J3576" i="15"/>
  <c r="J3577" i="15"/>
  <c r="J3578" i="15"/>
  <c r="J3579" i="15"/>
  <c r="J3580" i="15"/>
  <c r="J3581" i="15"/>
  <c r="J3582" i="15"/>
  <c r="J3583" i="15"/>
  <c r="J3584" i="15"/>
  <c r="J3585" i="15"/>
  <c r="J3586" i="15"/>
  <c r="J3587" i="15"/>
  <c r="J3588" i="15"/>
  <c r="J3589" i="15"/>
  <c r="J3590" i="15"/>
  <c r="J3591" i="15"/>
  <c r="J3592" i="15"/>
  <c r="J3593" i="15"/>
  <c r="J3594" i="15"/>
  <c r="J3595" i="15"/>
  <c r="J3596" i="15"/>
  <c r="J3597" i="15"/>
  <c r="J3598" i="15"/>
  <c r="J3599" i="15"/>
  <c r="J3600" i="15"/>
  <c r="J3601" i="15"/>
  <c r="J3602" i="15"/>
  <c r="J3603" i="15"/>
  <c r="J3604" i="15"/>
  <c r="J3605" i="15"/>
  <c r="J3606" i="15"/>
  <c r="J3607" i="15"/>
  <c r="J3608" i="15"/>
  <c r="J3609" i="15"/>
  <c r="J3610" i="15"/>
  <c r="J3611" i="15"/>
  <c r="J3612" i="15"/>
  <c r="J3613" i="15"/>
  <c r="J3614" i="15"/>
  <c r="J3615" i="15"/>
  <c r="J3616" i="15"/>
  <c r="J3617" i="15"/>
  <c r="J3618" i="15"/>
  <c r="J3619" i="15"/>
  <c r="J3620" i="15"/>
  <c r="J3621" i="15"/>
  <c r="J3622" i="15"/>
  <c r="J3623" i="15"/>
  <c r="J3624" i="15"/>
  <c r="J3625" i="15"/>
  <c r="J3626" i="15"/>
  <c r="J3627" i="15"/>
  <c r="J3628" i="15"/>
  <c r="J3629" i="15"/>
  <c r="J3630" i="15"/>
  <c r="J3631" i="15"/>
  <c r="J3632" i="15"/>
  <c r="J3633" i="15"/>
  <c r="J3634" i="15"/>
  <c r="J3635" i="15"/>
  <c r="J3636" i="15"/>
  <c r="J3637" i="15"/>
  <c r="J3638" i="15"/>
  <c r="J3639" i="15"/>
  <c r="J3640" i="15"/>
  <c r="J3641" i="15"/>
  <c r="J3642" i="15"/>
  <c r="J3643" i="15"/>
  <c r="J3644" i="15"/>
  <c r="J3645" i="15"/>
  <c r="J3646" i="15"/>
  <c r="J3647" i="15"/>
  <c r="J3648" i="15"/>
  <c r="J3649" i="15"/>
  <c r="J3650" i="15"/>
  <c r="J3651" i="15"/>
  <c r="J3652" i="15"/>
  <c r="J3653" i="15"/>
  <c r="J3654" i="15"/>
  <c r="J3655" i="15"/>
  <c r="J3656" i="15"/>
  <c r="J3657" i="15"/>
  <c r="J3658" i="15"/>
  <c r="J3659" i="15"/>
  <c r="J3660" i="15"/>
  <c r="J3661" i="15"/>
  <c r="J3662" i="15"/>
  <c r="J3663" i="15"/>
  <c r="J3664" i="15"/>
  <c r="J3665" i="15"/>
  <c r="J3666" i="15"/>
  <c r="J3667" i="15"/>
  <c r="J3668" i="15"/>
  <c r="J3669" i="15"/>
  <c r="J3670" i="15"/>
  <c r="J3671" i="15"/>
  <c r="J3672" i="15"/>
  <c r="J3673" i="15"/>
  <c r="J3674" i="15"/>
  <c r="J3675" i="15"/>
  <c r="J3676" i="15"/>
  <c r="J3677" i="15"/>
  <c r="J3678" i="15"/>
  <c r="J3679" i="15"/>
  <c r="J3680" i="15"/>
  <c r="J3681" i="15"/>
  <c r="J3682" i="15"/>
  <c r="J3683" i="15"/>
  <c r="J3684" i="15"/>
  <c r="J3685" i="15"/>
  <c r="J3686" i="15"/>
  <c r="J3687" i="15"/>
  <c r="J3688" i="15"/>
  <c r="J3689" i="15"/>
  <c r="J3690" i="15"/>
  <c r="J3691" i="15"/>
  <c r="J3692" i="15"/>
  <c r="J3693" i="15"/>
  <c r="J3694" i="15"/>
  <c r="J3695" i="15"/>
  <c r="J3696" i="15"/>
  <c r="J3697" i="15"/>
  <c r="J3698" i="15"/>
  <c r="J3699" i="15"/>
  <c r="J3700" i="15"/>
  <c r="J3701" i="15"/>
  <c r="J3702" i="15"/>
  <c r="J3703" i="15"/>
  <c r="J3704" i="15"/>
  <c r="J3705" i="15"/>
  <c r="J3706" i="15"/>
  <c r="J3707" i="15"/>
  <c r="J3708" i="15"/>
  <c r="J3709" i="15"/>
  <c r="J3710" i="15"/>
  <c r="J3711" i="15"/>
  <c r="J3712" i="15"/>
  <c r="J3713" i="15"/>
  <c r="J3714" i="15"/>
  <c r="J3715" i="15"/>
  <c r="J3716" i="15"/>
  <c r="J3717" i="15"/>
  <c r="J3718" i="15"/>
  <c r="J3719" i="15"/>
  <c r="J3720" i="15"/>
  <c r="J3721" i="15"/>
  <c r="J3722" i="15"/>
  <c r="J3723" i="15"/>
  <c r="J3724" i="15"/>
  <c r="J3725" i="15"/>
  <c r="J3726" i="15"/>
  <c r="J3727" i="15"/>
  <c r="J3728" i="15"/>
  <c r="J3729" i="15"/>
  <c r="J3730" i="15"/>
  <c r="J3731" i="15"/>
  <c r="J3732" i="15"/>
  <c r="J3733" i="15"/>
  <c r="J3734" i="15"/>
  <c r="J3735" i="15"/>
  <c r="J3736" i="15"/>
  <c r="J3737" i="15"/>
  <c r="J3738" i="15"/>
  <c r="J3739" i="15"/>
  <c r="J3740" i="15"/>
  <c r="J3741" i="15"/>
  <c r="J3742" i="15"/>
  <c r="J3743" i="15"/>
  <c r="J3744" i="15"/>
  <c r="J3745" i="15"/>
  <c r="J3746" i="15"/>
  <c r="J3747" i="15"/>
  <c r="J3748" i="15"/>
  <c r="J3749" i="15"/>
  <c r="J3750" i="15"/>
  <c r="J3751" i="15"/>
  <c r="J3752" i="15"/>
  <c r="J3753" i="15"/>
  <c r="J3754" i="15"/>
  <c r="J3755" i="15"/>
  <c r="J3756" i="15"/>
  <c r="J3757" i="15"/>
  <c r="J3758" i="15"/>
  <c r="J3759" i="15"/>
  <c r="J3760" i="15"/>
  <c r="J3761" i="15"/>
  <c r="J3762" i="15"/>
  <c r="J3763" i="15"/>
  <c r="J3764" i="15"/>
  <c r="J3765" i="15"/>
  <c r="J3766" i="15"/>
  <c r="J3767" i="15"/>
  <c r="J3768" i="15"/>
  <c r="J3769" i="15"/>
  <c r="J3770" i="15"/>
  <c r="J3771" i="15"/>
  <c r="J3772" i="15"/>
  <c r="J3773" i="15"/>
  <c r="J3774" i="15"/>
  <c r="J3775" i="15"/>
  <c r="J3776" i="15"/>
  <c r="J3777" i="15"/>
  <c r="J3778" i="15"/>
  <c r="J3779" i="15"/>
  <c r="J3780" i="15"/>
  <c r="J3781" i="15"/>
  <c r="J3782" i="15"/>
  <c r="J3783" i="15"/>
  <c r="J3784" i="15"/>
  <c r="J3785" i="15"/>
  <c r="J3786" i="15"/>
  <c r="J3787" i="15"/>
  <c r="J3788" i="15"/>
  <c r="J3789" i="15"/>
  <c r="J3790" i="15"/>
  <c r="J3791" i="15"/>
  <c r="J3792" i="15"/>
  <c r="J3793" i="15"/>
  <c r="J3794" i="15"/>
  <c r="J3795" i="15"/>
  <c r="J3796" i="15"/>
  <c r="J3797" i="15"/>
  <c r="J3798" i="15"/>
  <c r="J3799" i="15"/>
  <c r="J3800" i="15"/>
  <c r="J3801" i="15"/>
  <c r="J3802" i="15"/>
  <c r="J3803" i="15"/>
  <c r="J3804" i="15"/>
  <c r="J3805" i="15"/>
  <c r="J3806" i="15"/>
  <c r="J3807" i="15"/>
  <c r="J3808" i="15"/>
  <c r="J3809" i="15"/>
  <c r="J3810" i="15"/>
  <c r="J3811" i="15"/>
  <c r="J3812" i="15"/>
  <c r="J3813" i="15"/>
  <c r="J3814" i="15"/>
  <c r="J3815" i="15"/>
  <c r="J3816" i="15"/>
  <c r="J3817" i="15"/>
  <c r="J3818" i="15"/>
  <c r="J3819" i="15"/>
  <c r="J3820" i="15"/>
  <c r="J3821" i="15"/>
  <c r="J3822" i="15"/>
  <c r="J3823" i="15"/>
  <c r="J3824" i="15"/>
  <c r="J3825" i="15"/>
  <c r="J3826" i="15"/>
  <c r="J3827" i="15"/>
  <c r="J3828" i="15"/>
  <c r="J3829" i="15"/>
  <c r="J3830" i="15"/>
  <c r="J3831" i="15"/>
  <c r="J3832" i="15"/>
  <c r="J3833" i="15"/>
  <c r="J3834" i="15"/>
  <c r="J3835" i="15"/>
  <c r="J3836" i="15"/>
  <c r="J3837" i="15"/>
  <c r="J3838" i="15"/>
  <c r="J3839" i="15"/>
  <c r="J3840" i="15"/>
  <c r="J3841" i="15"/>
  <c r="J3842" i="15"/>
  <c r="J3843" i="15"/>
  <c r="J3844" i="15"/>
  <c r="J3845" i="15"/>
  <c r="J3846" i="15"/>
  <c r="J3847" i="15"/>
  <c r="J3848" i="15"/>
  <c r="J3849" i="15"/>
  <c r="J3850" i="15"/>
  <c r="J3851" i="15"/>
  <c r="J3852" i="15"/>
  <c r="J3853" i="15"/>
  <c r="J3854" i="15"/>
  <c r="J3855" i="15"/>
  <c r="J3856" i="15"/>
  <c r="J3857" i="15"/>
  <c r="J3858" i="15"/>
  <c r="J3859" i="15"/>
  <c r="J3860" i="15"/>
  <c r="J3861" i="15"/>
  <c r="J3862" i="15"/>
  <c r="J3863" i="15"/>
  <c r="J3864" i="15"/>
  <c r="J3865" i="15"/>
  <c r="J3866" i="15"/>
  <c r="J3867" i="15"/>
  <c r="J3868" i="15"/>
  <c r="J3869" i="15"/>
  <c r="J3870" i="15"/>
  <c r="J3871" i="15"/>
  <c r="J3872" i="15"/>
  <c r="J3873" i="15"/>
  <c r="J3874" i="15"/>
  <c r="J3875" i="15"/>
  <c r="J3876" i="15"/>
  <c r="J3877" i="15"/>
  <c r="J3878" i="15"/>
  <c r="J3879" i="15"/>
  <c r="J3880" i="15"/>
  <c r="J3881" i="15"/>
  <c r="J3882" i="15"/>
  <c r="J3883" i="15"/>
  <c r="J3884" i="15"/>
  <c r="J3885" i="15"/>
  <c r="J3886" i="15"/>
  <c r="J3887" i="15"/>
  <c r="J3888" i="15"/>
  <c r="J3889" i="15"/>
  <c r="J3890" i="15"/>
  <c r="J3891" i="15"/>
  <c r="J3892" i="15"/>
  <c r="J3893" i="15"/>
  <c r="J3894" i="15"/>
  <c r="J3895" i="15"/>
  <c r="J3896" i="15"/>
  <c r="J3897" i="15"/>
  <c r="J3898" i="15"/>
  <c r="J3899" i="15"/>
  <c r="J3900" i="15"/>
  <c r="J3901" i="15"/>
  <c r="J3902" i="15"/>
  <c r="J3903" i="15"/>
  <c r="J3904" i="15"/>
  <c r="J3905" i="15"/>
  <c r="J3906" i="15"/>
  <c r="J3907" i="15"/>
  <c r="J3908" i="15"/>
  <c r="J3909" i="15"/>
  <c r="J3910" i="15"/>
  <c r="J3911" i="15"/>
  <c r="J3912" i="15"/>
  <c r="J3913" i="15"/>
  <c r="J3914" i="15"/>
  <c r="J3915" i="15"/>
  <c r="J3916" i="15"/>
  <c r="J3917" i="15"/>
  <c r="J3918" i="15"/>
  <c r="J3919" i="15"/>
  <c r="J3920" i="15"/>
  <c r="J3921" i="15"/>
  <c r="J3922" i="15"/>
  <c r="J3923" i="15"/>
  <c r="J3924" i="15"/>
  <c r="J3925" i="15"/>
  <c r="J3926" i="15"/>
  <c r="J3927" i="15"/>
  <c r="J3928" i="15"/>
  <c r="J3929" i="15"/>
  <c r="J3930" i="15"/>
  <c r="J3931" i="15"/>
  <c r="J3932" i="15"/>
  <c r="J3933" i="15"/>
  <c r="J3934" i="15"/>
  <c r="J3935" i="15"/>
  <c r="J3936" i="15"/>
  <c r="J3937" i="15"/>
  <c r="J3938" i="15"/>
  <c r="J3939" i="15"/>
  <c r="J3940" i="15"/>
  <c r="J3941" i="15"/>
  <c r="J3942" i="15"/>
  <c r="J3943" i="15"/>
  <c r="J3944" i="15"/>
  <c r="J3945" i="15"/>
  <c r="J3946" i="15"/>
  <c r="J3947" i="15"/>
  <c r="J3948" i="15"/>
  <c r="J3949" i="15"/>
  <c r="J3950" i="15"/>
  <c r="J3951" i="15"/>
  <c r="J3952" i="15"/>
  <c r="J3953" i="15"/>
  <c r="J3954" i="15"/>
  <c r="J3955" i="15"/>
  <c r="J3956" i="15"/>
  <c r="J3957" i="15"/>
  <c r="J3958" i="15"/>
  <c r="J3959" i="15"/>
  <c r="J3960" i="15"/>
  <c r="J3961" i="15"/>
  <c r="J3962" i="15"/>
  <c r="J3963" i="15"/>
  <c r="J3964" i="15"/>
  <c r="J3965" i="15"/>
  <c r="J3966" i="15"/>
  <c r="J3967" i="15"/>
  <c r="J3968" i="15"/>
  <c r="J3969" i="15"/>
  <c r="J3970" i="15"/>
  <c r="J3971" i="15"/>
  <c r="J3972" i="15"/>
  <c r="J3973" i="15"/>
  <c r="J3974" i="15"/>
  <c r="J3975" i="15"/>
  <c r="J3976" i="15"/>
  <c r="J3977" i="15"/>
  <c r="J3978" i="15"/>
  <c r="J3979" i="15"/>
  <c r="J3980" i="15"/>
  <c r="J3981" i="15"/>
  <c r="J3982" i="15"/>
  <c r="J3983" i="15"/>
  <c r="J3984" i="15"/>
  <c r="J3985" i="15"/>
  <c r="J3986" i="15"/>
  <c r="J3987" i="15"/>
  <c r="J3988" i="15"/>
  <c r="J3989" i="15"/>
  <c r="J3990" i="15"/>
  <c r="J3991" i="15"/>
  <c r="J3992" i="15"/>
  <c r="J3993" i="15"/>
  <c r="J3994" i="15"/>
  <c r="J3995" i="15"/>
  <c r="J3996" i="15"/>
  <c r="J3997" i="15"/>
  <c r="J3998" i="15"/>
  <c r="J3999" i="15"/>
  <c r="J4000" i="15"/>
  <c r="J4001" i="15"/>
  <c r="J4002" i="15"/>
  <c r="J4003" i="15"/>
  <c r="J4004" i="15"/>
  <c r="J4005" i="15"/>
  <c r="J4006" i="15"/>
  <c r="J4007" i="15"/>
  <c r="J4008" i="15"/>
  <c r="J4009" i="15"/>
  <c r="J4010" i="15"/>
  <c r="J4011" i="15"/>
  <c r="J4012" i="15"/>
  <c r="J4013" i="15"/>
  <c r="J4014" i="15"/>
  <c r="J4015" i="15"/>
  <c r="J4016" i="15"/>
  <c r="J4017" i="15"/>
  <c r="J4018" i="15"/>
  <c r="J4019" i="15"/>
  <c r="J4020" i="15"/>
  <c r="J4021" i="15"/>
  <c r="J4022" i="15"/>
  <c r="J4023" i="15"/>
  <c r="J4024" i="15"/>
  <c r="J4025" i="15"/>
  <c r="J4026" i="15"/>
  <c r="J4027" i="15"/>
  <c r="J4028" i="15"/>
  <c r="J4029" i="15"/>
  <c r="J4030" i="15"/>
  <c r="J4031" i="15"/>
  <c r="J4032" i="15"/>
  <c r="J4033" i="15"/>
  <c r="J4034" i="15"/>
  <c r="J4035" i="15"/>
  <c r="J4036" i="15"/>
  <c r="J4037" i="15"/>
  <c r="J4038" i="15"/>
  <c r="J4039" i="15"/>
  <c r="J4040" i="15"/>
  <c r="J4041" i="15"/>
  <c r="J4042" i="15"/>
  <c r="J4043" i="15"/>
  <c r="J4044" i="15"/>
  <c r="J4045" i="15"/>
  <c r="J4046" i="15"/>
  <c r="J4047" i="15"/>
  <c r="J4048" i="15"/>
  <c r="J4049" i="15"/>
  <c r="J4050" i="15"/>
  <c r="J4051" i="15"/>
  <c r="J4052" i="15"/>
  <c r="J4053" i="15"/>
  <c r="J4054" i="15"/>
  <c r="J4055" i="15"/>
  <c r="J4056" i="15"/>
  <c r="J4057" i="15"/>
  <c r="J4058" i="15"/>
  <c r="J4059" i="15"/>
  <c r="J4060" i="15"/>
  <c r="J4061" i="15"/>
  <c r="J4062" i="15"/>
  <c r="J4063" i="15"/>
  <c r="J4064" i="15"/>
  <c r="J4065" i="15"/>
  <c r="J4066" i="15"/>
  <c r="J4067" i="15"/>
  <c r="J4068" i="15"/>
  <c r="J4069" i="15"/>
  <c r="J4070" i="15"/>
  <c r="J4071" i="15"/>
  <c r="J4072" i="15"/>
  <c r="J4073" i="15"/>
  <c r="J4074" i="15"/>
  <c r="J4075" i="15"/>
  <c r="J4076" i="15"/>
  <c r="J4077" i="15"/>
  <c r="J4078" i="15"/>
  <c r="J4079" i="15"/>
  <c r="J4080" i="15"/>
  <c r="J4081" i="15"/>
  <c r="J4082" i="15"/>
  <c r="J4083" i="15"/>
  <c r="J4084" i="15"/>
  <c r="J4085" i="15"/>
  <c r="J4086" i="15"/>
  <c r="J4087" i="15"/>
  <c r="J4088" i="15"/>
  <c r="J4089" i="15"/>
  <c r="J4090" i="15"/>
  <c r="J4091" i="15"/>
  <c r="J4092" i="15"/>
  <c r="J4093" i="15"/>
  <c r="J4094" i="15"/>
  <c r="J4095" i="15"/>
  <c r="J4096" i="15"/>
  <c r="J4097" i="15"/>
  <c r="J4098" i="15"/>
  <c r="J4099" i="15"/>
  <c r="J4100" i="15"/>
  <c r="J4101" i="15"/>
  <c r="J4102" i="15"/>
  <c r="J4103" i="15"/>
  <c r="J4104" i="15"/>
  <c r="J4105" i="15"/>
  <c r="J4106" i="15"/>
  <c r="J4107" i="15"/>
  <c r="J4108" i="15"/>
  <c r="J4109" i="15"/>
  <c r="J4110" i="15"/>
  <c r="J4111" i="15"/>
  <c r="J4112" i="15"/>
  <c r="J4113" i="15"/>
  <c r="J4114" i="15"/>
  <c r="J4115" i="15"/>
  <c r="J4116" i="15"/>
  <c r="J4117" i="15"/>
  <c r="J4118" i="15"/>
  <c r="J4119" i="15"/>
  <c r="J4120" i="15"/>
  <c r="J4121" i="15"/>
  <c r="J4122" i="15"/>
  <c r="J4123" i="15"/>
  <c r="J4124" i="15"/>
  <c r="J4125" i="15"/>
  <c r="J4126" i="15"/>
  <c r="J4127" i="15"/>
  <c r="J4128" i="15"/>
  <c r="J4129" i="15"/>
  <c r="J4130" i="15"/>
  <c r="J4131" i="15"/>
  <c r="J4132" i="15"/>
  <c r="J4133" i="15"/>
  <c r="J4134" i="15"/>
  <c r="J4135" i="15"/>
  <c r="J4136" i="15"/>
  <c r="J4137" i="15"/>
  <c r="J4138" i="15"/>
  <c r="J4139" i="15"/>
  <c r="J4140" i="15"/>
  <c r="J4141" i="15"/>
  <c r="J4142" i="15"/>
  <c r="J4143" i="15"/>
  <c r="J4144" i="15"/>
  <c r="J4145" i="15"/>
  <c r="J4146" i="15"/>
  <c r="J4147" i="15"/>
  <c r="J4148" i="15"/>
  <c r="J4149" i="15"/>
  <c r="J4150" i="15"/>
  <c r="J4151" i="15"/>
  <c r="J4152" i="15"/>
  <c r="J4153" i="15"/>
  <c r="J4154" i="15"/>
  <c r="J4155" i="15"/>
  <c r="J4156" i="15"/>
  <c r="J4157" i="15"/>
  <c r="J4158" i="15"/>
  <c r="J4159" i="15"/>
  <c r="J4160" i="15"/>
  <c r="J4161" i="15"/>
  <c r="J4162" i="15"/>
  <c r="J4163" i="15"/>
  <c r="J4164" i="15"/>
  <c r="J4165" i="15"/>
  <c r="J4166" i="15"/>
  <c r="J4167" i="15"/>
  <c r="J4168" i="15"/>
  <c r="J4169" i="15"/>
  <c r="J4170" i="15"/>
  <c r="J4171" i="15"/>
  <c r="J4172" i="15"/>
  <c r="J4173" i="15"/>
  <c r="J4174" i="15"/>
  <c r="J4175" i="15"/>
  <c r="J4176" i="15"/>
  <c r="J4177" i="15"/>
  <c r="J4178" i="15"/>
  <c r="J4179" i="15"/>
  <c r="J4180" i="15"/>
  <c r="J4181" i="15"/>
  <c r="J4182" i="15"/>
  <c r="J4183" i="15"/>
  <c r="J4184" i="15"/>
  <c r="J4185" i="15"/>
  <c r="J4186" i="15"/>
  <c r="J4187" i="15"/>
  <c r="J4188" i="15"/>
  <c r="J4189" i="15"/>
  <c r="J4190" i="15"/>
  <c r="J4191" i="15"/>
  <c r="J4192" i="15"/>
  <c r="J4193" i="15"/>
  <c r="J4194" i="15"/>
  <c r="J4195" i="15"/>
  <c r="J4196" i="15"/>
  <c r="J4197" i="15"/>
  <c r="J4198" i="15"/>
  <c r="J4199" i="15"/>
  <c r="J4200" i="15"/>
  <c r="J4201" i="15"/>
  <c r="J4202" i="15"/>
  <c r="J4203" i="15"/>
  <c r="J4204" i="15"/>
  <c r="J4205" i="15"/>
  <c r="J4206" i="15"/>
  <c r="J4207" i="15"/>
  <c r="J4208" i="15"/>
  <c r="J4209" i="15"/>
  <c r="J4210" i="15"/>
  <c r="J4211" i="15"/>
  <c r="J4212" i="15"/>
  <c r="J4213" i="15"/>
  <c r="J4214" i="15"/>
  <c r="J4215" i="15"/>
  <c r="J4216" i="15"/>
  <c r="J4217" i="15"/>
  <c r="J4218" i="15"/>
  <c r="J4219" i="15"/>
  <c r="J4220" i="15"/>
  <c r="J4221" i="15"/>
  <c r="J4222" i="15"/>
  <c r="J4223" i="15"/>
  <c r="J4224" i="15"/>
  <c r="J4225" i="15"/>
  <c r="J4226" i="15"/>
  <c r="J4227" i="15"/>
  <c r="J4228" i="15"/>
  <c r="J4229" i="15"/>
  <c r="J4230" i="15"/>
  <c r="J4231" i="15"/>
  <c r="J4232" i="15"/>
  <c r="J4233" i="15"/>
  <c r="J4234" i="15"/>
  <c r="J4235" i="15"/>
  <c r="J4236" i="15"/>
  <c r="J4237" i="15"/>
  <c r="J4238" i="15"/>
  <c r="J4239" i="15"/>
  <c r="J4240" i="15"/>
  <c r="J4241" i="15"/>
  <c r="J4242" i="15"/>
  <c r="J4243" i="15"/>
  <c r="J4244" i="15"/>
  <c r="J4245" i="15"/>
  <c r="J4246" i="15"/>
  <c r="J4247" i="15"/>
  <c r="J4248" i="15"/>
  <c r="J4249" i="15"/>
  <c r="J4250" i="15"/>
  <c r="J4251" i="15"/>
  <c r="J4252" i="15"/>
  <c r="J4253" i="15"/>
  <c r="J4254" i="15"/>
  <c r="J4255" i="15"/>
  <c r="J4256" i="15"/>
  <c r="J4257" i="15"/>
  <c r="J4258" i="15"/>
  <c r="J4259" i="15"/>
  <c r="J4260" i="15"/>
  <c r="J4261" i="15"/>
  <c r="J4262" i="15"/>
  <c r="J4263" i="15"/>
  <c r="J4264" i="15"/>
  <c r="J4265" i="15"/>
  <c r="J4266" i="15"/>
  <c r="J4267" i="15"/>
  <c r="J4268" i="15"/>
  <c r="J4269" i="15"/>
  <c r="J4270" i="15"/>
  <c r="J4271" i="15"/>
  <c r="J4272" i="15"/>
  <c r="J4273" i="15"/>
  <c r="J4274" i="15"/>
  <c r="J4275" i="15"/>
  <c r="J4276" i="15"/>
  <c r="J4277" i="15"/>
  <c r="J4278" i="15"/>
  <c r="J4279" i="15"/>
  <c r="J4280" i="15"/>
  <c r="J4281" i="15"/>
  <c r="J4282" i="15"/>
  <c r="J4283" i="15"/>
  <c r="J4284" i="15"/>
  <c r="J4285" i="15"/>
  <c r="J4286" i="15"/>
  <c r="J4287" i="15"/>
  <c r="J4288" i="15"/>
  <c r="J4289" i="15"/>
  <c r="J4290" i="15"/>
  <c r="J4291" i="15"/>
  <c r="J4292" i="15"/>
  <c r="J4293" i="15"/>
  <c r="J4294" i="15"/>
  <c r="J4295" i="15"/>
  <c r="J4296" i="15"/>
  <c r="J4297" i="15"/>
  <c r="J4298" i="15"/>
  <c r="J4299" i="15"/>
  <c r="J4300" i="15"/>
  <c r="J4301" i="15"/>
  <c r="J4302" i="15"/>
  <c r="J4303" i="15"/>
  <c r="J4304" i="15"/>
  <c r="J4305" i="15"/>
  <c r="J4306" i="15"/>
  <c r="J4307" i="15"/>
  <c r="J4308" i="15"/>
  <c r="J4309" i="15"/>
  <c r="J4310" i="15"/>
  <c r="J4311" i="15"/>
  <c r="J4312" i="15"/>
  <c r="J4313" i="15"/>
  <c r="J4314" i="15"/>
  <c r="J4315" i="15"/>
  <c r="J4316" i="15"/>
  <c r="J4317" i="15"/>
  <c r="J4318" i="15"/>
  <c r="J4319" i="15"/>
  <c r="J4320" i="15"/>
  <c r="J4321" i="15"/>
  <c r="J4322" i="15"/>
  <c r="J4323" i="15"/>
  <c r="J4324" i="15"/>
  <c r="J4325" i="15"/>
  <c r="J4326" i="15"/>
  <c r="J4327" i="15"/>
  <c r="J4328" i="15"/>
  <c r="J4329" i="15"/>
  <c r="J4330" i="15"/>
  <c r="J4331" i="15"/>
  <c r="J4332" i="15"/>
  <c r="J4333" i="15"/>
  <c r="J4334" i="15"/>
  <c r="J4335" i="15"/>
  <c r="J4336" i="15"/>
  <c r="J4337" i="15"/>
  <c r="J4338" i="15"/>
  <c r="J4339" i="15"/>
  <c r="J4340" i="15"/>
  <c r="J4341" i="15"/>
  <c r="J4342" i="15"/>
  <c r="J4343" i="15"/>
  <c r="J4344" i="15"/>
  <c r="J4345" i="15"/>
  <c r="J4346" i="15"/>
  <c r="J4347" i="15"/>
  <c r="J4348" i="15"/>
  <c r="J4349" i="15"/>
  <c r="J4350" i="15"/>
  <c r="J4351" i="15"/>
  <c r="J4352" i="15"/>
  <c r="J4353" i="15"/>
  <c r="J4354" i="15"/>
  <c r="J4355" i="15"/>
  <c r="J4356" i="15"/>
  <c r="J4357" i="15"/>
  <c r="J4358" i="15"/>
  <c r="J4359" i="15"/>
  <c r="J4360" i="15"/>
  <c r="J4361" i="15"/>
  <c r="J4362" i="15"/>
  <c r="J4363" i="15"/>
  <c r="J4364" i="15"/>
  <c r="J4365" i="15"/>
  <c r="J4366" i="15"/>
  <c r="J4367" i="15"/>
  <c r="J4368" i="15"/>
  <c r="J4369" i="15"/>
  <c r="J4370" i="15"/>
  <c r="J4371" i="15"/>
  <c r="J4372" i="15"/>
  <c r="J4373" i="15"/>
  <c r="J4374" i="15"/>
  <c r="J4375" i="15"/>
  <c r="J4376" i="15"/>
  <c r="J4377" i="15"/>
  <c r="J4378" i="15"/>
  <c r="J4379" i="15"/>
  <c r="J4380" i="15"/>
  <c r="J4381" i="15"/>
  <c r="J4382" i="15"/>
  <c r="J4383" i="15"/>
  <c r="J4384" i="15"/>
  <c r="J4385" i="15"/>
  <c r="J4386" i="15"/>
  <c r="J4387" i="15"/>
  <c r="J4388" i="15"/>
  <c r="J4389" i="15"/>
  <c r="J4390" i="15"/>
  <c r="J4391" i="15"/>
  <c r="J4392" i="15"/>
  <c r="J4393" i="15"/>
  <c r="J4394" i="15"/>
  <c r="J4395" i="15"/>
  <c r="J4396" i="15"/>
  <c r="J4397" i="15"/>
  <c r="J4398" i="15"/>
  <c r="J4399" i="15"/>
  <c r="J4400" i="15"/>
  <c r="J4401" i="15"/>
  <c r="J4402" i="15"/>
  <c r="J4403" i="15"/>
  <c r="J4404" i="15"/>
  <c r="J4405" i="15"/>
  <c r="J4406" i="15"/>
  <c r="J4407" i="15"/>
  <c r="J4408" i="15"/>
  <c r="J4409" i="15"/>
  <c r="J4410" i="15"/>
  <c r="J4411" i="15"/>
  <c r="J4412" i="15"/>
  <c r="J4413" i="15"/>
  <c r="J4414" i="15"/>
  <c r="J4415" i="15"/>
  <c r="J4416" i="15"/>
  <c r="J4417" i="15"/>
  <c r="J4418" i="15"/>
  <c r="J4419" i="15"/>
  <c r="J4420" i="15"/>
  <c r="J4421" i="15"/>
  <c r="J4422" i="15"/>
  <c r="J4423" i="15"/>
  <c r="J4424" i="15"/>
  <c r="J4425" i="15"/>
  <c r="J4426" i="15"/>
  <c r="J4427" i="15"/>
  <c r="J4428" i="15"/>
  <c r="J4429" i="15"/>
  <c r="J4430" i="15"/>
  <c r="J4431" i="15"/>
  <c r="J4432" i="15"/>
  <c r="J4433" i="15"/>
  <c r="J4434" i="15"/>
  <c r="J4435" i="15"/>
  <c r="J4436" i="15"/>
  <c r="J4437" i="15"/>
  <c r="J4438" i="15"/>
  <c r="J4439" i="15"/>
  <c r="J4440" i="15"/>
  <c r="J4441" i="15"/>
  <c r="J4442" i="15"/>
  <c r="J4443" i="15"/>
  <c r="J4444" i="15"/>
  <c r="J4445" i="15"/>
  <c r="J4446" i="15"/>
  <c r="J4447" i="15"/>
  <c r="J4448" i="15"/>
  <c r="J4449" i="15"/>
  <c r="J4450" i="15"/>
  <c r="J4451" i="15"/>
  <c r="J4452" i="15"/>
  <c r="J4453" i="15"/>
  <c r="J4454" i="15"/>
  <c r="J4455" i="15"/>
  <c r="J4456" i="15"/>
  <c r="J4457" i="15"/>
  <c r="J4458" i="15"/>
  <c r="J4459" i="15"/>
  <c r="J4460" i="15"/>
  <c r="J4461" i="15"/>
  <c r="J4462" i="15"/>
  <c r="J4463" i="15"/>
  <c r="J4464" i="15"/>
  <c r="J4465" i="15"/>
  <c r="J4466" i="15"/>
  <c r="J4467" i="15"/>
  <c r="J4468" i="15"/>
  <c r="J4469" i="15"/>
  <c r="J4470" i="15"/>
  <c r="J4471" i="15"/>
  <c r="J4472" i="15"/>
  <c r="J4473" i="15"/>
  <c r="J4474" i="15"/>
  <c r="J4475" i="15"/>
  <c r="J4476" i="15"/>
  <c r="J4477" i="15"/>
  <c r="J4478" i="15"/>
  <c r="J4479" i="15"/>
  <c r="J4480" i="15"/>
  <c r="J4481" i="15"/>
  <c r="J4482" i="15"/>
  <c r="J4483" i="15"/>
  <c r="J4484" i="15"/>
  <c r="J4485" i="15"/>
  <c r="J4486" i="15"/>
  <c r="J4487" i="15"/>
  <c r="J4488" i="15"/>
  <c r="J4489" i="15"/>
  <c r="J4490" i="15"/>
  <c r="J4491" i="15"/>
  <c r="J4492" i="15"/>
  <c r="J4493" i="15"/>
  <c r="J4494" i="15"/>
  <c r="J4495" i="15"/>
  <c r="J4496" i="15"/>
  <c r="J4497" i="15"/>
  <c r="J4498" i="15"/>
  <c r="J4499" i="15"/>
  <c r="J4500" i="15"/>
  <c r="J4501" i="15"/>
  <c r="J4502" i="15"/>
  <c r="J4503" i="15"/>
  <c r="J4504" i="15"/>
  <c r="J4505" i="15"/>
  <c r="J4506" i="15"/>
  <c r="J4507" i="15"/>
  <c r="J4508" i="15"/>
  <c r="J4509" i="15"/>
  <c r="J4510" i="15"/>
  <c r="J4511" i="15"/>
  <c r="J4512" i="15"/>
  <c r="J4513" i="15"/>
  <c r="J4514" i="15"/>
  <c r="J4515" i="15"/>
  <c r="J4516" i="15"/>
  <c r="J4517" i="15"/>
  <c r="J4518" i="15"/>
  <c r="J4519" i="15"/>
  <c r="J4520" i="15"/>
  <c r="J4521" i="15"/>
  <c r="J4522" i="15"/>
  <c r="J4523" i="15"/>
  <c r="J4524" i="15"/>
  <c r="J4525" i="15"/>
  <c r="J4526" i="15"/>
  <c r="J4527" i="15"/>
  <c r="J4528" i="15"/>
  <c r="J4529" i="15"/>
  <c r="J4530" i="15"/>
  <c r="J4531" i="15"/>
  <c r="J4532" i="15"/>
  <c r="J4533" i="15"/>
  <c r="J4534" i="15"/>
  <c r="J4535" i="15"/>
  <c r="J4536" i="15"/>
  <c r="J4537" i="15"/>
  <c r="J4538" i="15"/>
  <c r="J4539" i="15"/>
  <c r="J4540" i="15"/>
  <c r="J4541" i="15"/>
  <c r="J4542" i="15"/>
  <c r="J4543" i="15"/>
  <c r="J4544" i="15"/>
  <c r="J4545" i="15"/>
  <c r="J4546" i="15"/>
  <c r="J4547" i="15"/>
  <c r="J4548" i="15"/>
  <c r="J4549" i="15"/>
  <c r="J4550" i="15"/>
  <c r="J4551" i="15"/>
  <c r="J4552" i="15"/>
  <c r="J4553" i="15"/>
  <c r="J4554" i="15"/>
  <c r="J4555" i="15"/>
  <c r="J4556" i="15"/>
  <c r="J4557" i="15"/>
  <c r="J4558" i="15"/>
  <c r="J4559" i="15"/>
  <c r="J4560" i="15"/>
  <c r="J4561" i="15"/>
  <c r="J4562" i="15"/>
  <c r="J4563" i="15"/>
  <c r="J4564" i="15"/>
  <c r="J4565" i="15"/>
  <c r="J4566" i="15"/>
  <c r="J4567" i="15"/>
  <c r="J4568" i="15"/>
  <c r="J4569" i="15"/>
  <c r="J4570" i="15"/>
  <c r="J4571" i="15"/>
  <c r="J4572" i="15"/>
  <c r="J4573" i="15"/>
  <c r="J4574" i="15"/>
  <c r="J4575" i="15"/>
  <c r="J4576" i="15"/>
  <c r="J4577" i="15"/>
  <c r="J4578" i="15"/>
  <c r="J4579" i="15"/>
  <c r="J4580" i="15"/>
  <c r="J4581" i="15"/>
  <c r="J4582" i="15"/>
  <c r="J4583" i="15"/>
  <c r="J4584" i="15"/>
  <c r="J4585" i="15"/>
  <c r="J4586" i="15"/>
  <c r="J4587" i="15"/>
  <c r="J4588" i="15"/>
  <c r="J4589" i="15"/>
  <c r="J4590" i="15"/>
  <c r="J4591" i="15"/>
  <c r="J4592" i="15"/>
  <c r="J4593" i="15"/>
  <c r="J4594" i="15"/>
  <c r="J4595" i="15"/>
  <c r="J4596" i="15"/>
  <c r="J4597" i="15"/>
  <c r="J4598" i="15"/>
  <c r="J4599" i="15"/>
  <c r="J4600" i="15"/>
  <c r="J4601" i="15"/>
  <c r="J4602" i="15"/>
  <c r="J4603" i="15"/>
  <c r="J4604" i="15"/>
  <c r="J4605" i="15"/>
  <c r="J4606" i="15"/>
  <c r="J4607" i="15"/>
  <c r="J4608" i="15"/>
  <c r="J4609" i="15"/>
  <c r="J4610" i="15"/>
  <c r="J4611" i="15"/>
  <c r="J4612" i="15"/>
  <c r="J4613" i="15"/>
  <c r="J4614" i="15"/>
  <c r="J4615" i="15"/>
  <c r="J4616" i="15"/>
  <c r="J4617" i="15"/>
  <c r="J4618" i="15"/>
  <c r="J4619" i="15"/>
  <c r="J4620" i="15"/>
  <c r="J4621" i="15"/>
  <c r="J4622" i="15"/>
  <c r="J4623" i="15"/>
  <c r="J4624" i="15"/>
  <c r="J4625" i="15"/>
  <c r="J4626" i="15"/>
  <c r="J4627" i="15"/>
  <c r="J4628" i="15"/>
  <c r="J4629" i="15"/>
  <c r="J4630" i="15"/>
  <c r="J4631" i="15"/>
  <c r="J4632" i="15"/>
  <c r="J4633" i="15"/>
  <c r="J4634" i="15"/>
  <c r="J4635" i="15"/>
  <c r="J4636" i="15"/>
  <c r="J4637" i="15"/>
  <c r="J4638" i="15"/>
  <c r="J4639" i="15"/>
  <c r="J4640" i="15"/>
  <c r="J4641" i="15"/>
  <c r="J4642" i="15"/>
  <c r="J4643" i="15"/>
  <c r="J4644" i="15"/>
  <c r="J4645" i="15"/>
  <c r="J4646" i="15"/>
  <c r="J4647" i="15"/>
  <c r="J4648" i="15"/>
  <c r="J4649" i="15"/>
  <c r="J4650" i="15"/>
  <c r="J4651" i="15"/>
  <c r="J4652" i="15"/>
  <c r="J4653" i="15"/>
  <c r="J4654" i="15"/>
  <c r="J4655" i="15"/>
  <c r="J4656" i="15"/>
  <c r="J4657" i="15"/>
  <c r="J4658" i="15"/>
  <c r="J4659" i="15"/>
  <c r="J4660" i="15"/>
  <c r="J4661" i="15"/>
  <c r="J4662" i="15"/>
  <c r="J4663" i="15"/>
  <c r="J4664" i="15"/>
  <c r="J4665" i="15"/>
  <c r="J4666" i="15"/>
  <c r="J4667" i="15"/>
  <c r="J4668" i="15"/>
  <c r="J4669" i="15"/>
  <c r="J4670" i="15"/>
  <c r="J4671" i="15"/>
  <c r="J4672" i="15"/>
  <c r="J4673" i="15"/>
  <c r="J4674" i="15"/>
  <c r="J4675" i="15"/>
  <c r="J4676" i="15"/>
  <c r="J4677" i="15"/>
  <c r="J4678" i="15"/>
  <c r="J4679" i="15"/>
  <c r="J4680" i="15"/>
  <c r="J4681" i="15"/>
  <c r="J4682" i="15"/>
  <c r="J4683" i="15"/>
  <c r="J4684" i="15"/>
  <c r="J4685" i="15"/>
  <c r="J4686" i="15"/>
  <c r="J4687" i="15"/>
  <c r="J4688" i="15"/>
  <c r="J4689" i="15"/>
  <c r="J4690" i="15"/>
  <c r="J4691" i="15"/>
  <c r="J4692" i="15"/>
  <c r="J4693" i="15"/>
  <c r="J4694" i="15"/>
  <c r="J4695" i="15"/>
  <c r="J4696" i="15"/>
  <c r="J4697" i="15"/>
  <c r="J4698" i="15"/>
  <c r="J4699" i="15"/>
  <c r="J4700" i="15"/>
  <c r="J4701" i="15"/>
  <c r="J4702" i="15"/>
  <c r="J4703" i="15"/>
  <c r="J4704" i="15"/>
  <c r="J4705" i="15"/>
  <c r="J4706" i="15"/>
  <c r="J4707" i="15"/>
  <c r="J4708" i="15"/>
  <c r="J4709" i="15"/>
  <c r="J4710" i="15"/>
  <c r="J4711" i="15"/>
  <c r="J4712" i="15"/>
  <c r="J4713" i="15"/>
  <c r="J4714" i="15"/>
  <c r="J4715" i="15"/>
  <c r="J4716" i="15"/>
  <c r="J4717" i="15"/>
  <c r="J4718" i="15"/>
  <c r="J4719" i="15"/>
  <c r="J4720" i="15"/>
  <c r="J4721" i="15"/>
  <c r="J4722" i="15"/>
  <c r="J4723" i="15"/>
  <c r="J4724" i="15"/>
  <c r="J4725" i="15"/>
  <c r="J4726" i="15"/>
  <c r="J4727" i="15"/>
  <c r="J4728" i="15"/>
  <c r="J4729" i="15"/>
  <c r="J4730" i="15"/>
  <c r="J4731" i="15"/>
  <c r="J4732" i="15"/>
  <c r="J4733" i="15"/>
  <c r="J4734" i="15"/>
  <c r="J4735" i="15"/>
  <c r="J4736" i="15"/>
  <c r="J4737" i="15"/>
  <c r="J4738" i="15"/>
  <c r="J4739" i="15"/>
  <c r="J4740" i="15"/>
  <c r="J4741" i="15"/>
  <c r="J4742" i="15"/>
  <c r="J4743" i="15"/>
  <c r="J4744" i="15"/>
  <c r="J4745" i="15"/>
  <c r="J4746" i="15"/>
  <c r="J4747" i="15"/>
  <c r="J4748" i="15"/>
  <c r="J4749" i="15"/>
  <c r="J4750" i="15"/>
  <c r="J4751" i="15"/>
  <c r="J4752" i="15"/>
  <c r="J4753" i="15"/>
  <c r="J4754" i="15"/>
  <c r="J4755" i="15"/>
  <c r="J4756" i="15"/>
  <c r="J4757" i="15"/>
  <c r="J4758" i="15"/>
  <c r="J4759" i="15"/>
  <c r="J4760" i="15"/>
  <c r="J4761" i="15"/>
  <c r="J4762" i="15"/>
  <c r="J4763" i="15"/>
  <c r="J4764" i="15"/>
  <c r="J4765" i="15"/>
  <c r="J4766" i="15"/>
  <c r="J4767" i="15"/>
  <c r="J4768" i="15"/>
  <c r="J4769" i="15"/>
  <c r="J4770" i="15"/>
  <c r="J4771" i="15"/>
  <c r="J4772" i="15"/>
  <c r="J4773" i="15"/>
  <c r="J4774" i="15"/>
  <c r="J4775" i="15"/>
  <c r="J4776" i="15"/>
  <c r="J4777" i="15"/>
  <c r="J4778" i="15"/>
  <c r="J4779" i="15"/>
  <c r="J4780" i="15"/>
  <c r="J4781" i="15"/>
  <c r="J4782" i="15"/>
  <c r="J4783" i="15"/>
  <c r="J4784" i="15"/>
  <c r="J4785" i="15"/>
  <c r="J4786" i="15"/>
  <c r="J4787" i="15"/>
  <c r="J4788" i="15"/>
  <c r="J4789" i="15"/>
  <c r="J4790" i="15"/>
  <c r="J4791" i="15"/>
  <c r="J4792" i="15"/>
  <c r="J4793" i="15"/>
  <c r="J4794" i="15"/>
  <c r="J4795" i="15"/>
  <c r="J4796" i="15"/>
  <c r="J4797" i="15"/>
  <c r="J4798" i="15"/>
  <c r="J4799" i="15"/>
  <c r="J4800" i="15"/>
  <c r="J4801" i="15"/>
  <c r="J4802" i="15"/>
  <c r="J4803" i="15"/>
  <c r="J4804" i="15"/>
  <c r="J4805" i="15"/>
  <c r="J4806" i="15"/>
  <c r="J4807" i="15"/>
  <c r="J4808" i="15"/>
  <c r="J4809" i="15"/>
  <c r="J4810" i="15"/>
  <c r="J4811" i="15"/>
  <c r="J4812" i="15"/>
  <c r="J4813" i="15"/>
  <c r="J4814" i="15"/>
  <c r="J4815" i="15"/>
  <c r="J4816" i="15"/>
  <c r="J4817" i="15"/>
  <c r="J4818" i="15"/>
  <c r="J4819" i="15"/>
  <c r="J4820" i="15"/>
  <c r="J4821" i="15"/>
  <c r="J4822" i="15"/>
  <c r="J4823" i="15"/>
  <c r="J4824" i="15"/>
  <c r="J4825" i="15"/>
  <c r="J4826" i="15"/>
  <c r="J4827" i="15"/>
  <c r="J4828" i="15"/>
  <c r="J4829" i="15"/>
  <c r="J4830" i="15"/>
  <c r="J4831" i="15"/>
  <c r="J4832" i="15"/>
  <c r="J4833" i="15"/>
  <c r="J4834" i="15"/>
  <c r="J4835" i="15"/>
  <c r="J4836" i="15"/>
  <c r="J4837" i="15"/>
  <c r="J4838" i="15"/>
  <c r="J4839" i="15"/>
  <c r="J4840" i="15"/>
  <c r="J4841" i="15"/>
  <c r="J4842" i="15"/>
  <c r="J4843" i="15"/>
  <c r="J4844" i="15"/>
  <c r="J4845" i="15"/>
  <c r="J4846" i="15"/>
  <c r="J4847" i="15"/>
  <c r="J4848" i="15"/>
  <c r="J4849" i="15"/>
  <c r="J4850" i="15"/>
  <c r="J4851" i="15"/>
  <c r="J4852" i="15"/>
  <c r="J4853" i="15"/>
  <c r="J4854" i="15"/>
  <c r="J4855" i="15"/>
  <c r="J4856" i="15"/>
  <c r="J4857" i="15"/>
  <c r="J4858" i="15"/>
  <c r="J4859" i="15"/>
  <c r="J4860" i="15"/>
  <c r="J4861" i="15"/>
  <c r="J4862" i="15"/>
  <c r="J4863" i="15"/>
  <c r="J4864" i="15"/>
  <c r="J4865" i="15"/>
  <c r="J4866" i="15"/>
  <c r="J4867" i="15"/>
  <c r="J4868" i="15"/>
  <c r="J4869" i="15"/>
  <c r="J4870" i="15"/>
  <c r="J4871" i="15"/>
  <c r="J4872" i="15"/>
  <c r="J4873" i="15"/>
  <c r="J4874" i="15"/>
  <c r="J4875" i="15"/>
  <c r="J4876" i="15"/>
  <c r="J4877" i="15"/>
  <c r="J4878" i="15"/>
  <c r="J4879" i="15"/>
  <c r="J4880" i="15"/>
  <c r="J4881" i="15"/>
  <c r="J4882" i="15"/>
  <c r="J4883" i="15"/>
  <c r="J4884" i="15"/>
  <c r="J4885" i="15"/>
  <c r="J4886" i="15"/>
  <c r="J4887" i="15"/>
  <c r="J4888" i="15"/>
  <c r="J4889" i="15"/>
  <c r="J4890" i="15"/>
  <c r="J4891" i="15"/>
  <c r="J4892" i="15"/>
  <c r="J4893" i="15"/>
  <c r="J4894" i="15"/>
  <c r="J4895" i="15"/>
  <c r="J4896" i="15"/>
  <c r="J4897" i="15"/>
  <c r="J4898" i="15"/>
  <c r="J4899" i="15"/>
  <c r="J4900" i="15"/>
  <c r="J4901" i="15"/>
  <c r="J4902" i="15"/>
  <c r="J4903" i="15"/>
  <c r="J4904" i="15"/>
  <c r="J4905" i="15"/>
  <c r="J4906" i="15"/>
  <c r="J4907" i="15"/>
  <c r="J4908" i="15"/>
  <c r="J4909" i="15"/>
  <c r="J4910" i="15"/>
  <c r="J4911" i="15"/>
  <c r="J4912" i="15"/>
  <c r="J4913" i="15"/>
  <c r="J4914" i="15"/>
  <c r="J4915" i="15"/>
  <c r="J4916" i="15"/>
  <c r="J4917" i="15"/>
  <c r="J4918" i="15"/>
  <c r="J4919" i="15"/>
  <c r="J4920" i="15"/>
  <c r="J4921" i="15"/>
  <c r="J4922" i="15"/>
  <c r="J4923" i="15"/>
  <c r="J4924" i="15"/>
  <c r="J4925" i="15"/>
  <c r="J4926" i="15"/>
  <c r="J4927" i="15"/>
  <c r="J4928" i="15"/>
  <c r="J4929" i="15"/>
  <c r="J4930" i="15"/>
  <c r="J4931" i="15"/>
  <c r="J4932" i="15"/>
  <c r="J4933" i="15"/>
  <c r="J4934" i="15"/>
  <c r="J4935" i="15"/>
  <c r="J4936" i="15"/>
  <c r="J4937" i="15"/>
  <c r="J4938" i="15"/>
  <c r="J4939" i="15"/>
  <c r="J4940" i="15"/>
  <c r="J4941" i="15"/>
  <c r="J4942" i="15"/>
  <c r="J4943" i="15"/>
  <c r="J4944" i="15"/>
  <c r="J4945" i="15"/>
  <c r="J4946" i="15"/>
  <c r="J4947" i="15"/>
  <c r="J4948" i="15"/>
  <c r="J4949" i="15"/>
  <c r="J4950" i="15"/>
  <c r="J4951" i="15"/>
  <c r="J4952" i="15"/>
  <c r="J4953" i="15"/>
  <c r="J4954" i="15"/>
  <c r="J4955" i="15"/>
  <c r="J4956" i="15"/>
  <c r="J4957" i="15"/>
  <c r="J4958" i="15"/>
  <c r="J4959" i="15"/>
  <c r="J4960" i="15"/>
  <c r="J4961" i="15"/>
  <c r="J4962" i="15"/>
  <c r="J4963" i="15"/>
  <c r="J4964" i="15"/>
  <c r="J4965" i="15"/>
  <c r="J4966" i="15"/>
  <c r="J4967" i="15"/>
  <c r="J4968" i="15"/>
  <c r="J4969" i="15"/>
  <c r="J4970" i="15"/>
  <c r="J4971" i="15"/>
  <c r="J4972" i="15"/>
  <c r="J4973" i="15"/>
  <c r="J4974" i="15"/>
  <c r="J4975" i="15"/>
  <c r="J4976" i="15"/>
  <c r="J4977" i="15"/>
  <c r="J4978" i="15"/>
  <c r="J4979" i="15"/>
  <c r="J4980" i="15"/>
  <c r="J4981" i="15"/>
  <c r="J4982" i="15"/>
  <c r="J4983" i="15"/>
  <c r="J4984" i="15"/>
  <c r="J4985" i="15"/>
  <c r="J4986" i="15"/>
  <c r="J4987" i="15"/>
  <c r="J4988" i="15"/>
  <c r="J4989" i="15"/>
  <c r="J4990" i="15"/>
  <c r="J4991" i="15"/>
  <c r="J4992" i="15"/>
  <c r="J4993" i="15"/>
  <c r="J4994" i="15"/>
  <c r="J4995" i="15"/>
  <c r="J4996" i="15"/>
  <c r="J4997" i="15"/>
  <c r="J4998" i="15"/>
  <c r="J4999" i="15"/>
  <c r="J5000" i="15"/>
  <c r="J5001" i="15"/>
  <c r="J5002" i="15"/>
  <c r="J5003" i="15"/>
  <c r="J5004" i="15"/>
  <c r="J5005" i="15"/>
  <c r="J5006" i="15"/>
  <c r="J5007" i="15"/>
  <c r="J5008" i="15"/>
  <c r="J5009" i="15"/>
  <c r="J5010" i="15"/>
  <c r="J5011" i="15"/>
  <c r="J5012" i="15"/>
  <c r="J5013" i="15"/>
  <c r="J5014" i="15"/>
  <c r="J5015" i="15"/>
  <c r="J5016" i="15"/>
  <c r="J5017" i="15"/>
  <c r="J5018" i="15"/>
  <c r="J5019" i="15"/>
  <c r="J5020" i="15"/>
  <c r="J5021" i="15"/>
  <c r="J5022" i="15"/>
  <c r="J5023" i="15"/>
  <c r="J5024" i="15"/>
  <c r="J5025" i="15"/>
  <c r="J5026" i="15"/>
  <c r="J5027" i="15"/>
  <c r="J5028" i="15"/>
  <c r="J5029" i="15"/>
  <c r="J5030" i="15"/>
  <c r="J5031" i="15"/>
  <c r="J5032" i="15"/>
  <c r="J5033" i="15"/>
  <c r="J5034" i="15"/>
  <c r="J5035" i="15"/>
  <c r="J5036" i="15"/>
  <c r="J5037" i="15"/>
  <c r="J5038" i="15"/>
  <c r="J5039" i="15"/>
  <c r="J5040" i="15"/>
  <c r="J5041" i="15"/>
  <c r="J5042" i="15"/>
  <c r="J5043" i="15"/>
  <c r="J5044" i="15"/>
  <c r="J5045" i="15"/>
  <c r="J5046" i="15"/>
  <c r="J5047" i="15"/>
  <c r="J5048" i="15"/>
  <c r="J5049" i="15"/>
  <c r="J5050" i="15"/>
  <c r="J5051" i="15"/>
  <c r="J5052" i="15"/>
  <c r="J5053" i="15"/>
  <c r="J5054" i="15"/>
  <c r="J5055" i="15"/>
  <c r="J5056" i="15"/>
  <c r="J5057" i="15"/>
  <c r="J5058" i="15"/>
  <c r="J5059" i="15"/>
  <c r="J5060" i="15"/>
  <c r="J5061" i="15"/>
  <c r="J5062" i="15"/>
  <c r="J5063" i="15"/>
  <c r="J5064" i="15"/>
  <c r="J5065" i="15"/>
  <c r="J5066" i="15"/>
  <c r="J5067" i="15"/>
  <c r="J5068" i="15"/>
  <c r="J5069" i="15"/>
  <c r="J5070" i="15"/>
  <c r="J5071" i="15"/>
  <c r="J5072" i="15"/>
  <c r="J5073" i="15"/>
  <c r="J5074" i="15"/>
  <c r="J5075" i="15"/>
  <c r="J5076" i="15"/>
  <c r="J5077" i="15"/>
  <c r="J5078" i="15"/>
  <c r="J5079" i="15"/>
  <c r="J5080" i="15"/>
  <c r="J5081" i="15"/>
  <c r="J5082" i="15"/>
  <c r="J5083" i="15"/>
  <c r="J5084" i="15"/>
  <c r="J5085" i="15"/>
  <c r="J5086" i="15"/>
  <c r="J5087" i="15"/>
  <c r="J5088" i="15"/>
  <c r="J5089" i="15"/>
  <c r="J5090" i="15"/>
  <c r="J5091" i="15"/>
  <c r="J5092" i="15"/>
  <c r="J5093" i="15"/>
  <c r="J5094" i="15"/>
  <c r="J5095" i="15"/>
  <c r="J5096" i="15"/>
  <c r="J5097" i="15"/>
  <c r="J5098" i="15"/>
  <c r="J5099" i="15"/>
  <c r="J5100" i="15"/>
  <c r="J5101" i="15"/>
  <c r="J5102" i="15"/>
  <c r="J5103" i="15"/>
  <c r="J5104" i="15"/>
  <c r="J5105" i="15"/>
  <c r="J5106" i="15"/>
  <c r="J5107" i="15"/>
  <c r="J5108" i="15"/>
  <c r="J5109" i="15"/>
  <c r="J5110" i="15"/>
  <c r="J5111" i="15"/>
  <c r="J5112" i="15"/>
  <c r="J5113" i="15"/>
  <c r="J5114" i="15"/>
  <c r="J5115" i="15"/>
  <c r="J5116" i="15"/>
  <c r="J5117" i="15"/>
  <c r="J5118" i="15"/>
  <c r="J5119" i="15"/>
  <c r="J5120" i="15"/>
  <c r="J5121" i="15"/>
  <c r="J5122" i="15"/>
  <c r="J5123" i="15"/>
  <c r="J5124" i="15"/>
  <c r="J5125" i="15"/>
  <c r="J5126" i="15"/>
  <c r="J5127" i="15"/>
  <c r="J5128" i="15"/>
  <c r="J5129" i="15"/>
  <c r="J5130" i="15"/>
  <c r="J5131" i="15"/>
  <c r="J5132" i="15"/>
  <c r="J5133" i="15"/>
  <c r="J5134" i="15"/>
  <c r="J5135" i="15"/>
  <c r="J5136" i="15"/>
  <c r="J5137" i="15"/>
  <c r="J5138" i="15"/>
  <c r="J5139" i="15"/>
  <c r="J5140" i="15"/>
  <c r="J5141" i="15"/>
  <c r="J5142" i="15"/>
  <c r="J5143" i="15"/>
  <c r="J5144" i="15"/>
  <c r="J5145" i="15"/>
  <c r="J5146" i="15"/>
  <c r="J5147" i="15"/>
  <c r="J5148" i="15"/>
  <c r="J5149" i="15"/>
  <c r="J5150" i="15"/>
  <c r="J5151" i="15"/>
  <c r="J5152" i="15"/>
  <c r="J5153" i="15"/>
  <c r="J5154" i="15"/>
  <c r="J5155" i="15"/>
  <c r="J5156" i="15"/>
  <c r="J5157" i="15"/>
  <c r="J5158" i="15"/>
  <c r="J5159" i="15"/>
  <c r="J5160" i="15"/>
  <c r="J5161" i="15"/>
  <c r="J5162" i="15"/>
  <c r="J5163" i="15"/>
  <c r="J5164" i="15"/>
  <c r="J5165" i="15"/>
  <c r="J5166" i="15"/>
  <c r="J5167" i="15"/>
  <c r="J5168" i="15"/>
  <c r="J5169" i="15"/>
  <c r="J5170" i="15"/>
  <c r="J5171" i="15"/>
  <c r="J5172" i="15"/>
  <c r="J5173" i="15"/>
  <c r="J5174" i="15"/>
  <c r="J5175" i="15"/>
  <c r="J5176" i="15"/>
  <c r="J5177" i="15"/>
  <c r="J5178" i="15"/>
  <c r="J5179" i="15"/>
  <c r="J5180" i="15"/>
  <c r="J5181" i="15"/>
  <c r="J5182" i="15"/>
  <c r="J5183" i="15"/>
  <c r="J5184" i="15"/>
  <c r="J5185" i="15"/>
  <c r="J5186" i="15"/>
  <c r="J5187" i="15"/>
  <c r="J5188" i="15"/>
  <c r="J5189" i="15"/>
  <c r="J5190" i="15"/>
  <c r="J5191" i="15"/>
  <c r="J5192" i="15"/>
  <c r="J5193" i="15"/>
  <c r="J5194" i="15"/>
  <c r="J5195" i="15"/>
  <c r="J5196" i="15"/>
  <c r="J5197" i="15"/>
  <c r="J5198" i="15"/>
  <c r="J5199" i="15"/>
  <c r="J5200" i="15"/>
  <c r="J5201" i="15"/>
  <c r="J5202" i="15"/>
  <c r="J5203" i="15"/>
  <c r="J5204" i="15"/>
  <c r="J5205" i="15"/>
  <c r="J5206" i="15"/>
  <c r="J5207" i="15"/>
  <c r="J5208" i="15"/>
  <c r="J5209" i="15"/>
  <c r="J5210" i="15"/>
  <c r="J5211" i="15"/>
  <c r="J5212" i="15"/>
  <c r="J5213" i="15"/>
  <c r="J5214" i="15"/>
  <c r="J5215" i="15"/>
  <c r="J5216" i="15"/>
  <c r="J5217" i="15"/>
  <c r="J5218" i="15"/>
  <c r="J5219" i="15"/>
  <c r="J5220" i="15"/>
  <c r="J5221" i="15"/>
  <c r="J5222" i="15"/>
  <c r="J5223" i="15"/>
  <c r="J5224" i="15"/>
  <c r="J5225" i="15"/>
  <c r="J5226" i="15"/>
  <c r="J5227" i="15"/>
  <c r="J5228" i="15"/>
  <c r="J5229" i="15"/>
  <c r="J5230" i="15"/>
  <c r="J5231" i="15"/>
  <c r="J5232" i="15"/>
  <c r="J5233" i="15"/>
  <c r="J5234" i="15"/>
  <c r="J5235" i="15"/>
  <c r="J5236" i="15"/>
  <c r="J5237" i="15"/>
  <c r="J5238" i="15"/>
  <c r="J5239" i="15"/>
  <c r="J5240" i="15"/>
  <c r="J5241" i="15"/>
  <c r="J5242" i="15"/>
  <c r="J5243" i="15"/>
  <c r="J5244" i="15"/>
  <c r="J5245" i="15"/>
  <c r="J5246" i="15"/>
  <c r="J5247" i="15"/>
  <c r="J5248" i="15"/>
  <c r="J5249" i="15"/>
  <c r="J5250" i="15"/>
  <c r="J5251" i="15"/>
  <c r="J5252" i="15"/>
  <c r="J5253" i="15"/>
  <c r="J5254" i="15"/>
  <c r="J5255" i="15"/>
  <c r="J5256" i="15"/>
  <c r="J5257" i="15"/>
  <c r="J5258" i="15"/>
  <c r="J5259" i="15"/>
  <c r="J5260" i="15"/>
  <c r="J5261" i="15"/>
  <c r="J5262" i="15"/>
  <c r="J5263" i="15"/>
  <c r="J5264" i="15"/>
  <c r="J5265" i="15"/>
  <c r="J5266" i="15"/>
  <c r="J5267" i="15"/>
  <c r="J5268" i="15"/>
  <c r="J5269" i="15"/>
  <c r="J5270" i="15"/>
  <c r="J5271" i="15"/>
  <c r="J5272" i="15"/>
  <c r="J5273" i="15"/>
  <c r="J5274" i="15"/>
  <c r="J5275" i="15"/>
  <c r="J5276" i="15"/>
  <c r="J5277" i="15"/>
  <c r="J5278" i="15"/>
  <c r="J5279" i="15"/>
  <c r="J5280" i="15"/>
  <c r="J5281" i="15"/>
  <c r="J5282" i="15"/>
  <c r="J5283" i="15"/>
  <c r="J5284" i="15"/>
  <c r="J5285" i="15"/>
  <c r="J5286" i="15"/>
  <c r="J5287" i="15"/>
  <c r="J5288" i="15"/>
  <c r="J5289" i="15"/>
  <c r="J5290" i="15"/>
  <c r="J5291" i="15"/>
  <c r="J5292" i="15"/>
  <c r="J5293" i="15"/>
  <c r="J5294" i="15"/>
  <c r="J5295" i="15"/>
  <c r="J5296" i="15"/>
  <c r="J5297" i="15"/>
  <c r="J5298" i="15"/>
  <c r="J5299" i="15"/>
  <c r="J5300" i="15"/>
  <c r="J5301" i="15"/>
  <c r="J5302" i="15"/>
  <c r="J5303" i="15"/>
  <c r="J5304" i="15"/>
  <c r="J5305" i="15"/>
  <c r="J5306" i="15"/>
  <c r="J5307" i="15"/>
  <c r="J5308" i="15"/>
  <c r="J5309" i="15"/>
  <c r="J5310" i="15"/>
  <c r="J5311" i="15"/>
  <c r="J5312" i="15"/>
  <c r="J5313" i="15"/>
  <c r="J5314" i="15"/>
  <c r="J5315" i="15"/>
  <c r="J5316" i="15"/>
  <c r="J5317" i="15"/>
  <c r="J5318" i="15"/>
  <c r="J5319" i="15"/>
  <c r="J5320" i="15"/>
  <c r="J5321" i="15"/>
  <c r="J5322" i="15"/>
  <c r="J5323" i="15"/>
  <c r="J5324" i="15"/>
  <c r="J5325" i="15"/>
  <c r="J5326" i="15"/>
  <c r="J5327" i="15"/>
  <c r="J5328" i="15"/>
  <c r="J5329" i="15"/>
  <c r="J5330" i="15"/>
  <c r="J5331" i="15"/>
  <c r="J5332" i="15"/>
  <c r="J5333" i="15"/>
  <c r="J5334" i="15"/>
  <c r="J5335" i="15"/>
  <c r="J5336" i="15"/>
  <c r="J5337" i="15"/>
  <c r="J5338" i="15"/>
  <c r="J5339" i="15"/>
  <c r="J5340" i="15"/>
  <c r="J5341" i="15"/>
  <c r="J5342" i="15"/>
  <c r="J5343" i="15"/>
  <c r="J5344" i="15"/>
  <c r="J5345" i="15"/>
  <c r="J5346" i="15"/>
  <c r="J5347" i="15"/>
  <c r="J5348" i="15"/>
  <c r="J5349" i="15"/>
  <c r="J5350" i="15"/>
  <c r="J5351" i="15"/>
  <c r="J5352" i="15"/>
  <c r="J5353" i="15"/>
  <c r="J5354" i="15"/>
  <c r="J5355" i="15"/>
  <c r="J5356" i="15"/>
  <c r="J5357" i="15"/>
  <c r="J5358" i="15"/>
  <c r="J5359" i="15"/>
  <c r="J5360" i="15"/>
  <c r="J5361" i="15"/>
  <c r="J5362" i="15"/>
  <c r="J5363" i="15"/>
  <c r="J5364" i="15"/>
  <c r="J5365" i="15"/>
  <c r="J5366" i="15"/>
  <c r="J5367" i="15"/>
  <c r="J5368" i="15"/>
  <c r="J5369" i="15"/>
  <c r="J5370" i="15"/>
  <c r="J5371" i="15"/>
  <c r="J5372" i="15"/>
  <c r="J5373" i="15"/>
  <c r="J5374" i="15"/>
  <c r="J5375" i="15"/>
  <c r="J5376" i="15"/>
  <c r="J5377" i="15"/>
  <c r="J5378" i="15"/>
  <c r="J5379" i="15"/>
  <c r="J5380" i="15"/>
  <c r="J5381" i="15"/>
  <c r="J5382" i="15"/>
  <c r="J5383" i="15"/>
  <c r="J5384" i="15"/>
  <c r="J5385" i="15"/>
  <c r="J5386" i="15"/>
  <c r="J5387" i="15"/>
  <c r="J5388" i="15"/>
  <c r="J5389" i="15"/>
  <c r="J5390" i="15"/>
  <c r="J5391" i="15"/>
  <c r="J5392" i="15"/>
  <c r="J5393" i="15"/>
  <c r="J5394" i="15"/>
  <c r="J5395" i="15"/>
  <c r="J5396" i="15"/>
  <c r="J5397" i="15"/>
  <c r="J5398" i="15"/>
  <c r="J5399" i="15"/>
  <c r="J5400" i="15"/>
  <c r="J5401" i="15"/>
  <c r="J5402" i="15"/>
  <c r="J5403" i="15"/>
  <c r="J5404" i="15"/>
  <c r="J5405" i="15"/>
  <c r="J5406" i="15"/>
  <c r="J5407" i="15"/>
  <c r="J5408" i="15"/>
  <c r="J5409" i="15"/>
  <c r="J5410" i="15"/>
  <c r="J5411" i="15"/>
  <c r="J5412" i="15"/>
  <c r="J5413" i="15"/>
  <c r="J5414" i="15"/>
  <c r="J5415" i="15"/>
  <c r="J5416" i="15"/>
  <c r="J5417" i="15"/>
  <c r="J5418" i="15"/>
  <c r="J5419" i="15"/>
  <c r="J5420" i="15"/>
  <c r="J5421" i="15"/>
  <c r="J5422" i="15"/>
  <c r="J5423" i="15"/>
  <c r="J5424" i="15"/>
  <c r="J5425" i="15"/>
  <c r="J5426" i="15"/>
  <c r="J5427" i="15"/>
  <c r="J5428" i="15"/>
  <c r="J5429" i="15"/>
  <c r="J5430" i="15"/>
  <c r="J5431" i="15"/>
  <c r="J5432" i="15"/>
  <c r="J5433" i="15"/>
  <c r="J5434" i="15"/>
  <c r="J5435" i="15"/>
  <c r="J5436" i="15"/>
  <c r="J5437" i="15"/>
  <c r="J5438" i="15"/>
  <c r="J5439" i="15"/>
  <c r="J5440" i="15"/>
  <c r="J5441" i="15"/>
  <c r="J5442" i="15"/>
  <c r="J5443" i="15"/>
  <c r="J5444" i="15"/>
  <c r="J5445" i="15"/>
  <c r="J5446" i="15"/>
  <c r="J5447" i="15"/>
  <c r="J5448" i="15"/>
  <c r="J5449" i="15"/>
  <c r="J5450" i="15"/>
  <c r="J5451" i="15"/>
  <c r="J5452" i="15"/>
  <c r="J5453" i="15"/>
  <c r="J5454" i="15"/>
  <c r="J5455" i="15"/>
  <c r="J5456" i="15"/>
  <c r="J5457" i="15"/>
  <c r="J5458" i="15"/>
  <c r="J5459" i="15"/>
  <c r="J5460" i="15"/>
  <c r="J5461" i="15"/>
  <c r="J5462" i="15"/>
  <c r="J5463" i="15"/>
  <c r="J5464" i="15"/>
  <c r="J5465" i="15"/>
  <c r="J5466" i="15"/>
  <c r="J5467" i="15"/>
  <c r="J5468" i="15"/>
  <c r="J5469" i="15"/>
  <c r="J5470" i="15"/>
  <c r="J5471" i="15"/>
  <c r="J5472" i="15"/>
  <c r="J5473" i="15"/>
  <c r="J5474" i="15"/>
  <c r="J5475" i="15"/>
  <c r="J5476" i="15"/>
  <c r="J5477" i="15"/>
  <c r="J5478" i="15"/>
  <c r="J5479" i="15"/>
  <c r="J5480" i="15"/>
  <c r="J5481" i="15"/>
  <c r="J5482" i="15"/>
  <c r="J5483" i="15"/>
  <c r="J5484" i="15"/>
  <c r="J5485" i="15"/>
  <c r="J5486" i="15"/>
  <c r="J5487" i="15"/>
  <c r="J5488" i="15"/>
  <c r="J5489" i="15"/>
  <c r="J5490" i="15"/>
  <c r="J5491" i="15"/>
  <c r="J5492" i="15"/>
  <c r="J5493" i="15"/>
  <c r="J5494" i="15"/>
  <c r="J5495" i="15"/>
  <c r="J5496" i="15"/>
  <c r="J5497" i="15"/>
  <c r="J5498" i="15"/>
  <c r="J5499" i="15"/>
  <c r="J5500" i="15"/>
  <c r="J5501" i="15"/>
  <c r="J5502" i="15"/>
  <c r="J5503" i="15"/>
  <c r="J5504" i="15"/>
  <c r="J5505" i="15"/>
  <c r="J5506" i="15"/>
  <c r="J5507" i="15"/>
  <c r="J5508" i="15"/>
  <c r="J5509" i="15"/>
  <c r="J5510" i="15"/>
  <c r="J5511" i="15"/>
  <c r="J5512" i="15"/>
  <c r="J5513" i="15"/>
  <c r="J5514" i="15"/>
  <c r="J5515" i="15"/>
  <c r="J5516" i="15"/>
  <c r="J5517" i="15"/>
  <c r="J5518" i="15"/>
  <c r="J5519" i="15"/>
  <c r="J5520" i="15"/>
  <c r="J5521" i="15"/>
  <c r="J5522" i="15"/>
  <c r="J5523" i="15"/>
  <c r="J5524" i="15"/>
  <c r="J5525" i="15"/>
  <c r="J5526" i="15"/>
  <c r="J5527" i="15"/>
  <c r="J5528" i="15"/>
  <c r="J5529" i="15"/>
  <c r="J5530" i="15"/>
  <c r="J5531" i="15"/>
  <c r="J5532" i="15"/>
  <c r="J5533" i="15"/>
  <c r="J5534" i="15"/>
  <c r="J5535" i="15"/>
  <c r="J5536" i="15"/>
  <c r="J5537" i="15"/>
  <c r="J5538" i="15"/>
  <c r="J5539" i="15"/>
  <c r="J5540" i="15"/>
  <c r="J5541" i="15"/>
  <c r="J5542" i="15"/>
  <c r="J5543" i="15"/>
  <c r="J5544" i="15"/>
  <c r="J5545" i="15"/>
  <c r="J5546" i="15"/>
  <c r="J5547" i="15"/>
  <c r="J5548" i="15"/>
  <c r="J5549" i="15"/>
  <c r="J5550" i="15"/>
  <c r="J5551" i="15"/>
  <c r="J5552" i="15"/>
  <c r="J5553" i="15"/>
  <c r="J5554" i="15"/>
  <c r="J5555" i="15"/>
  <c r="J5556" i="15"/>
  <c r="J5557" i="15"/>
  <c r="J5558" i="15"/>
  <c r="J5559" i="15"/>
  <c r="J5560" i="15"/>
  <c r="J5561" i="15"/>
  <c r="J5562" i="15"/>
  <c r="J5563" i="15"/>
  <c r="J5564" i="15"/>
  <c r="J5565" i="15"/>
  <c r="J5566" i="15"/>
  <c r="J5567" i="15"/>
  <c r="J5568" i="15"/>
  <c r="J5569" i="15"/>
  <c r="J5570" i="15"/>
  <c r="J5571" i="15"/>
  <c r="J5572" i="15"/>
  <c r="J5573" i="15"/>
  <c r="J5574" i="15"/>
  <c r="J5575" i="15"/>
  <c r="J5576" i="15"/>
  <c r="J5577" i="15"/>
  <c r="J5578" i="15"/>
  <c r="J5579" i="15"/>
  <c r="J5580" i="15"/>
  <c r="J5581" i="15"/>
  <c r="J5582" i="15"/>
  <c r="J5583" i="15"/>
  <c r="J5584" i="15"/>
  <c r="J5585" i="15"/>
  <c r="J5586" i="15"/>
  <c r="J5587" i="15"/>
  <c r="J5588" i="15"/>
  <c r="J5589" i="15"/>
  <c r="J5590" i="15"/>
  <c r="J5591" i="15"/>
  <c r="J5592" i="15"/>
  <c r="J5593" i="15"/>
  <c r="J5594" i="15"/>
  <c r="J5595" i="15"/>
  <c r="J5596" i="15"/>
  <c r="J5597" i="15"/>
  <c r="J5598" i="15"/>
  <c r="J5599" i="15"/>
  <c r="J5600" i="15"/>
  <c r="J5601" i="15"/>
  <c r="J5602" i="15"/>
  <c r="J5603" i="15"/>
  <c r="J5604" i="15"/>
  <c r="J5605" i="15"/>
  <c r="J5606" i="15"/>
  <c r="J5607" i="15"/>
  <c r="J5608" i="15"/>
  <c r="J5609" i="15"/>
  <c r="J5610" i="15"/>
  <c r="J5611" i="15"/>
  <c r="J5612" i="15"/>
  <c r="J5613" i="15"/>
  <c r="J5614" i="15"/>
  <c r="J5615" i="15"/>
  <c r="J5616" i="15"/>
  <c r="J5617" i="15"/>
  <c r="J5618" i="15"/>
  <c r="J5619" i="15"/>
  <c r="J5620" i="15"/>
  <c r="J5621" i="15"/>
  <c r="J5622" i="15"/>
  <c r="J5623" i="15"/>
  <c r="J5624" i="15"/>
  <c r="J5625" i="15"/>
  <c r="J5626" i="15"/>
  <c r="J5627" i="15"/>
  <c r="J5628" i="15"/>
  <c r="J5629" i="15"/>
  <c r="J5630" i="15"/>
  <c r="J5631" i="15"/>
  <c r="J5632" i="15"/>
  <c r="J5633" i="15"/>
  <c r="J5634" i="15"/>
  <c r="J5635" i="15"/>
  <c r="J5636" i="15"/>
  <c r="J5637" i="15"/>
  <c r="J5638" i="15"/>
  <c r="J5639" i="15"/>
  <c r="J5640" i="15"/>
  <c r="J5641" i="15"/>
  <c r="J5642" i="15"/>
  <c r="J5643" i="15"/>
  <c r="J5644" i="15"/>
  <c r="J5645" i="15"/>
  <c r="J5646" i="15"/>
  <c r="J5647" i="15"/>
  <c r="J5648" i="15"/>
  <c r="J5649" i="15"/>
  <c r="J5650" i="15"/>
  <c r="J5651" i="15"/>
  <c r="J5652" i="15"/>
  <c r="J5653" i="15"/>
  <c r="J5654" i="15"/>
  <c r="J5655" i="15"/>
  <c r="J5656" i="15"/>
  <c r="J5657" i="15"/>
  <c r="J5658" i="15"/>
  <c r="J5659" i="15"/>
  <c r="J5660" i="15"/>
  <c r="J5661" i="15"/>
  <c r="J5662" i="15"/>
  <c r="J5663" i="15"/>
  <c r="J5664" i="15"/>
  <c r="J5665" i="15"/>
  <c r="J5666" i="15"/>
  <c r="J5667" i="15"/>
  <c r="J5668" i="15"/>
  <c r="J5669" i="15"/>
  <c r="J5670" i="15"/>
  <c r="J5671" i="15"/>
  <c r="J5672" i="15"/>
  <c r="J5673" i="15"/>
  <c r="J5674" i="15"/>
  <c r="J5675" i="15"/>
  <c r="J5676" i="15"/>
  <c r="J5677" i="15"/>
  <c r="J5678" i="15"/>
  <c r="J5679" i="15"/>
  <c r="J5680" i="15"/>
  <c r="J5681" i="15"/>
  <c r="J5682" i="15"/>
  <c r="J5683" i="15"/>
  <c r="J5684" i="15"/>
  <c r="J5685" i="15"/>
  <c r="J5686" i="15"/>
  <c r="J5687" i="15"/>
  <c r="J5688" i="15"/>
  <c r="J5689" i="15"/>
  <c r="J5690" i="15"/>
  <c r="J5691" i="15"/>
  <c r="J5692" i="15"/>
  <c r="J5693" i="15"/>
  <c r="J5694" i="15"/>
  <c r="J5695" i="15"/>
  <c r="J5696" i="15"/>
  <c r="J5697" i="15"/>
  <c r="J5698" i="15"/>
  <c r="J5699" i="15"/>
  <c r="J5700" i="15"/>
  <c r="J5701" i="15"/>
  <c r="J5702" i="15"/>
  <c r="J5703" i="15"/>
  <c r="J5704" i="15"/>
  <c r="J5705" i="15"/>
  <c r="J5706" i="15"/>
  <c r="J5707" i="15"/>
  <c r="J5708" i="15"/>
  <c r="J5709" i="15"/>
  <c r="J5710" i="15"/>
  <c r="J5711" i="15"/>
  <c r="J5712" i="15"/>
  <c r="J5713" i="15"/>
  <c r="J5714" i="15"/>
  <c r="J5715" i="15"/>
  <c r="J5716" i="15"/>
  <c r="J5717" i="15"/>
  <c r="J5718" i="15"/>
  <c r="J5719" i="15"/>
  <c r="J5720" i="15"/>
  <c r="J5721" i="15"/>
  <c r="J5722" i="15"/>
  <c r="J5723" i="15"/>
  <c r="J5724" i="15"/>
  <c r="J5725" i="15"/>
  <c r="J5726" i="15"/>
  <c r="J5727" i="15"/>
  <c r="J5728" i="15"/>
  <c r="J5729" i="15"/>
  <c r="J5730" i="15"/>
  <c r="J5731" i="15"/>
  <c r="J5732" i="15"/>
  <c r="J5733" i="15"/>
  <c r="J5734" i="15"/>
  <c r="J5735" i="15"/>
  <c r="J5736" i="15"/>
  <c r="J5737" i="15"/>
  <c r="J5738" i="15"/>
  <c r="J5739" i="15"/>
  <c r="J5740" i="15"/>
  <c r="J5741" i="15"/>
  <c r="J5742" i="15"/>
  <c r="J5743" i="15"/>
  <c r="J5744" i="15"/>
  <c r="J5745" i="15"/>
  <c r="J5746" i="15"/>
  <c r="J5747" i="15"/>
  <c r="J5748" i="15"/>
  <c r="J5749" i="15"/>
  <c r="J5750" i="15"/>
  <c r="J5751" i="15"/>
  <c r="J5752" i="15"/>
  <c r="J5753" i="15"/>
  <c r="J5754" i="15"/>
  <c r="J5755" i="15"/>
  <c r="J5756" i="15"/>
  <c r="J5757" i="15"/>
  <c r="J5758" i="15"/>
  <c r="J5759" i="15"/>
  <c r="J5760" i="15"/>
  <c r="J5761" i="15"/>
  <c r="J5762" i="15"/>
  <c r="J5763" i="15"/>
  <c r="J5764" i="15"/>
  <c r="J5765" i="15"/>
  <c r="J5766" i="15"/>
  <c r="J5767" i="15"/>
  <c r="J5768" i="15"/>
  <c r="J5769" i="15"/>
  <c r="J5770" i="15"/>
  <c r="J5771" i="15"/>
  <c r="J5772" i="15"/>
  <c r="J5773" i="15"/>
  <c r="J5774" i="15"/>
  <c r="J5775" i="15"/>
  <c r="J5776" i="15"/>
  <c r="J5777" i="15"/>
  <c r="J5778" i="15"/>
  <c r="J5779" i="15"/>
  <c r="J5780" i="15"/>
  <c r="J5781" i="15"/>
  <c r="J5782" i="15"/>
  <c r="J5783" i="15"/>
  <c r="J5784" i="15"/>
  <c r="J5785" i="15"/>
  <c r="J5786" i="15"/>
  <c r="J5787" i="15"/>
  <c r="J5788" i="15"/>
  <c r="J5789" i="15"/>
  <c r="J5790" i="15"/>
  <c r="J5791" i="15"/>
  <c r="J5792" i="15"/>
  <c r="J5793" i="15"/>
  <c r="J5794" i="15"/>
  <c r="J5795" i="15"/>
  <c r="J5796" i="15"/>
  <c r="J5797" i="15"/>
  <c r="J5798" i="15"/>
  <c r="J5799" i="15"/>
  <c r="J5800" i="15"/>
  <c r="J5801" i="15"/>
  <c r="J5802" i="15"/>
  <c r="J5803" i="15"/>
  <c r="J5804" i="15"/>
  <c r="J5805" i="15"/>
  <c r="J5806" i="15"/>
  <c r="J5807" i="15"/>
  <c r="J5808" i="15"/>
  <c r="J5809" i="15"/>
  <c r="J5810" i="15"/>
  <c r="J5811" i="15"/>
  <c r="J5812" i="15"/>
  <c r="J5813" i="15"/>
  <c r="J5814" i="15"/>
  <c r="J5815" i="15"/>
  <c r="J5816" i="15"/>
  <c r="J5817" i="15"/>
  <c r="J5818" i="15"/>
  <c r="J5819" i="15"/>
  <c r="J5820" i="15"/>
  <c r="J5821" i="15"/>
  <c r="J5822" i="15"/>
  <c r="J5823" i="15"/>
  <c r="J5824" i="15"/>
  <c r="J5825" i="15"/>
  <c r="J5826" i="15"/>
  <c r="J5827" i="15"/>
  <c r="J5828" i="15"/>
  <c r="J5829" i="15"/>
  <c r="J5830" i="15"/>
  <c r="J5831" i="15"/>
  <c r="J5832" i="15"/>
  <c r="J5833" i="15"/>
  <c r="J5834" i="15"/>
  <c r="J5835" i="15"/>
  <c r="J5836" i="15"/>
  <c r="J5837" i="15"/>
  <c r="J5838" i="15"/>
  <c r="J5839" i="15"/>
  <c r="J5840" i="15"/>
  <c r="J5841" i="15"/>
  <c r="J5842" i="15"/>
  <c r="J5843" i="15"/>
  <c r="J5844" i="15"/>
  <c r="J5845" i="15"/>
  <c r="J5846" i="15"/>
  <c r="J5847" i="15"/>
  <c r="J5848" i="15"/>
  <c r="J5849" i="15"/>
  <c r="J5850" i="15"/>
  <c r="J5851" i="15"/>
  <c r="J5852" i="15"/>
  <c r="J5853" i="15"/>
  <c r="J5854" i="15"/>
  <c r="J5855" i="15"/>
  <c r="J5856" i="15"/>
  <c r="J5857" i="15"/>
  <c r="J5858" i="15"/>
  <c r="J5859" i="15"/>
  <c r="J5860" i="15"/>
  <c r="J5861" i="15"/>
  <c r="J5862" i="15"/>
  <c r="J5863" i="15"/>
  <c r="J5864" i="15"/>
  <c r="J5865" i="15"/>
  <c r="J5866" i="15"/>
  <c r="J5867" i="15"/>
  <c r="J5868" i="15"/>
  <c r="J5869" i="15"/>
  <c r="J5870" i="15"/>
  <c r="J5871" i="15"/>
  <c r="J5872" i="15"/>
  <c r="J5873" i="15"/>
  <c r="J5874" i="15"/>
  <c r="J5875" i="15"/>
  <c r="J5876" i="15"/>
  <c r="J5877" i="15"/>
  <c r="J5878" i="15"/>
  <c r="J5879" i="15"/>
  <c r="J5880" i="15"/>
  <c r="J5881" i="15"/>
  <c r="J5882" i="15"/>
  <c r="J5883" i="15"/>
  <c r="J5884" i="15"/>
  <c r="J5885" i="15"/>
  <c r="J5886" i="15"/>
  <c r="J5887" i="15"/>
  <c r="J5888" i="15"/>
  <c r="J5889" i="15"/>
  <c r="J5890" i="15"/>
  <c r="J5891" i="15"/>
  <c r="J5892" i="15"/>
  <c r="J5893" i="15"/>
  <c r="J5894" i="15"/>
  <c r="J5895" i="15"/>
  <c r="J5896" i="15"/>
  <c r="J5897" i="15"/>
  <c r="J5898" i="15"/>
  <c r="J5899" i="15"/>
  <c r="J5900" i="15"/>
  <c r="J5901" i="15"/>
  <c r="J5902" i="15"/>
  <c r="J5903" i="15"/>
  <c r="J5904" i="15"/>
  <c r="J5905" i="15"/>
  <c r="J5906" i="15"/>
  <c r="J5907" i="15"/>
  <c r="J5908" i="15"/>
  <c r="J5909" i="15"/>
  <c r="J5910" i="15"/>
  <c r="J5911" i="15"/>
  <c r="J5912" i="15"/>
  <c r="J5913" i="15"/>
  <c r="J5914" i="15"/>
  <c r="J5915" i="15"/>
  <c r="J5916" i="15"/>
  <c r="J5917" i="15"/>
  <c r="J5918" i="15"/>
  <c r="J5919" i="15"/>
  <c r="J5920" i="15"/>
  <c r="J5921" i="15"/>
  <c r="J5922" i="15"/>
  <c r="J5923" i="15"/>
  <c r="J5924" i="15"/>
  <c r="J5925" i="15"/>
  <c r="J5926" i="15"/>
  <c r="J5927" i="15"/>
  <c r="J5928" i="15"/>
  <c r="J5929" i="15"/>
  <c r="J5930" i="15"/>
  <c r="J5931" i="15"/>
  <c r="J5932" i="15"/>
  <c r="J5933" i="15"/>
  <c r="J5934" i="15"/>
  <c r="J5935" i="15"/>
  <c r="J5936" i="15"/>
  <c r="J5937" i="15"/>
  <c r="J5938" i="15"/>
  <c r="J5939" i="15"/>
  <c r="J5940" i="15"/>
  <c r="J5941" i="15"/>
  <c r="J5942" i="15"/>
  <c r="J5943" i="15"/>
  <c r="J5944" i="15"/>
  <c r="J5945" i="15"/>
  <c r="J5946" i="15"/>
  <c r="J5947" i="15"/>
  <c r="J5948" i="15"/>
  <c r="J5949" i="15"/>
  <c r="J5950" i="15"/>
  <c r="J5951" i="15"/>
  <c r="J5952" i="15"/>
  <c r="J5953" i="15"/>
  <c r="J5954" i="15"/>
  <c r="J5955" i="15"/>
  <c r="J5956" i="15"/>
  <c r="J5957" i="15"/>
  <c r="J5958" i="15"/>
  <c r="J5959" i="15"/>
  <c r="J5960" i="15"/>
  <c r="J5961" i="15"/>
  <c r="J5962" i="15"/>
  <c r="J5963" i="15"/>
  <c r="J5964" i="15"/>
  <c r="J5965" i="15"/>
  <c r="J5966" i="15"/>
  <c r="J5967" i="15"/>
  <c r="J5968" i="15"/>
  <c r="J5969" i="15"/>
  <c r="J5970" i="15"/>
  <c r="J5971" i="15"/>
  <c r="J5972" i="15"/>
  <c r="J5973" i="15"/>
  <c r="J5974" i="15"/>
  <c r="J5975" i="15"/>
  <c r="J5976" i="15"/>
  <c r="J5977" i="15"/>
  <c r="J5978" i="15"/>
  <c r="J5979" i="15"/>
  <c r="J5980" i="15"/>
  <c r="J5981" i="15"/>
  <c r="J5982" i="15"/>
  <c r="J5983" i="15"/>
  <c r="J5984" i="15"/>
  <c r="J5985" i="15"/>
  <c r="J5986" i="15"/>
  <c r="J5987" i="15"/>
  <c r="J5988" i="15"/>
  <c r="J5989" i="15"/>
  <c r="J5990" i="15"/>
  <c r="J5991" i="15"/>
  <c r="J5992" i="15"/>
  <c r="J5993" i="15"/>
  <c r="J5994" i="15"/>
  <c r="J5995" i="15"/>
  <c r="J5996" i="15"/>
  <c r="J5997" i="15"/>
  <c r="J5998" i="15"/>
  <c r="J5999" i="15"/>
  <c r="J6000" i="15"/>
  <c r="J6001" i="15"/>
  <c r="J6002" i="15"/>
  <c r="J6003" i="15"/>
  <c r="J6004" i="15"/>
  <c r="J6005" i="15"/>
  <c r="J6006" i="15"/>
  <c r="J6007" i="15"/>
  <c r="J6008" i="15"/>
  <c r="J6009" i="15"/>
  <c r="J6010" i="15"/>
  <c r="J6011" i="15"/>
  <c r="J6012" i="15"/>
  <c r="J6013" i="15"/>
  <c r="J6014" i="15"/>
  <c r="J6015" i="15"/>
  <c r="J6016" i="15"/>
  <c r="J6017" i="15"/>
  <c r="J6018" i="15"/>
  <c r="J6019" i="15"/>
  <c r="J6020" i="15"/>
  <c r="J6021" i="15"/>
  <c r="J6022" i="15"/>
  <c r="J6023" i="15"/>
  <c r="J6024" i="15"/>
  <c r="J6025" i="15"/>
  <c r="J6026" i="15"/>
  <c r="J6027" i="15"/>
  <c r="J6028" i="15"/>
  <c r="J6029" i="15"/>
  <c r="J6030" i="15"/>
  <c r="J6031" i="15"/>
  <c r="J6032" i="15"/>
  <c r="J6033" i="15"/>
  <c r="J6034" i="15"/>
  <c r="J6035" i="15"/>
  <c r="J6036" i="15"/>
  <c r="J6037" i="15"/>
  <c r="J6038" i="15"/>
  <c r="J6039" i="15"/>
  <c r="J6040" i="15"/>
  <c r="J6041" i="15"/>
  <c r="J6042" i="15"/>
  <c r="J6043" i="15"/>
  <c r="J6044" i="15"/>
  <c r="J6045" i="15"/>
  <c r="J6046" i="15"/>
  <c r="J6047" i="15"/>
  <c r="J6048" i="15"/>
  <c r="J6049" i="15"/>
  <c r="J6050" i="15"/>
  <c r="J6051" i="15"/>
  <c r="J6052" i="15"/>
  <c r="J6053" i="15"/>
  <c r="J6054" i="15"/>
  <c r="J6055" i="15"/>
  <c r="J6056" i="15"/>
  <c r="J6057" i="15"/>
  <c r="J6058" i="15"/>
  <c r="J6059" i="15"/>
  <c r="J6060" i="15"/>
  <c r="J6061" i="15"/>
  <c r="J6062" i="15"/>
  <c r="J6063" i="15"/>
  <c r="J6064" i="15"/>
  <c r="J6065" i="15"/>
  <c r="J6066" i="15"/>
  <c r="J6067" i="15"/>
  <c r="J6068" i="15"/>
  <c r="J6069" i="15"/>
  <c r="J6070" i="15"/>
  <c r="J6071" i="15"/>
  <c r="J6072" i="15"/>
  <c r="J6073" i="15"/>
  <c r="J6074" i="15"/>
  <c r="J6075" i="15"/>
  <c r="J6076" i="15"/>
  <c r="J6077" i="15"/>
  <c r="J6078" i="15"/>
  <c r="J6079" i="15"/>
  <c r="J6080" i="15"/>
  <c r="J6081" i="15"/>
  <c r="J6082" i="15"/>
  <c r="J6083" i="15"/>
  <c r="J6084" i="15"/>
  <c r="J6085" i="15"/>
  <c r="J6086" i="15"/>
  <c r="J6087" i="15"/>
  <c r="J6088" i="15"/>
  <c r="J6089" i="15"/>
  <c r="J6090" i="15"/>
  <c r="J6091" i="15"/>
  <c r="J6092" i="15"/>
  <c r="J6093" i="15"/>
  <c r="J6094" i="15"/>
  <c r="J6095" i="15"/>
  <c r="J6096" i="15"/>
  <c r="J6097" i="15"/>
  <c r="J6098" i="15"/>
  <c r="J6099" i="15"/>
  <c r="J6100" i="15"/>
  <c r="J6101" i="15"/>
  <c r="J6102" i="15"/>
  <c r="J6103" i="15"/>
  <c r="J6104" i="15"/>
  <c r="J6105" i="15"/>
  <c r="J6106" i="15"/>
  <c r="J6107" i="15"/>
  <c r="J6108" i="15"/>
  <c r="J6109" i="15"/>
  <c r="J6110" i="15"/>
  <c r="J6111" i="15"/>
  <c r="J6112" i="15"/>
  <c r="J6113" i="15"/>
  <c r="J6114" i="15"/>
  <c r="J6115" i="15"/>
  <c r="J6116" i="15"/>
  <c r="J6117" i="15"/>
  <c r="J6118" i="15"/>
  <c r="J6119" i="15"/>
  <c r="J6120" i="15"/>
  <c r="J6121" i="15"/>
  <c r="J6122" i="15"/>
  <c r="J6123" i="15"/>
  <c r="J6124" i="15"/>
  <c r="J6125" i="15"/>
  <c r="J6126" i="15"/>
  <c r="J6127" i="15"/>
  <c r="J6128" i="15"/>
  <c r="J6129" i="15"/>
  <c r="J6130" i="15"/>
  <c r="J6131" i="15"/>
  <c r="J6132" i="15"/>
  <c r="J6133" i="15"/>
  <c r="J6134" i="15"/>
  <c r="J6135" i="15"/>
  <c r="J6136" i="15"/>
  <c r="J6137" i="15"/>
  <c r="J6138" i="15"/>
  <c r="J6139" i="15"/>
  <c r="J6140" i="15"/>
  <c r="J6141" i="15"/>
  <c r="J6142" i="15"/>
  <c r="J6143" i="15"/>
  <c r="J6144" i="15"/>
  <c r="J6145" i="15"/>
  <c r="J6146" i="15"/>
  <c r="J6147" i="15"/>
  <c r="J6148" i="15"/>
  <c r="J6149" i="15"/>
  <c r="J6150" i="15"/>
  <c r="J6151" i="15"/>
  <c r="J6152" i="15"/>
  <c r="J6153" i="15"/>
  <c r="J6154" i="15"/>
  <c r="J6155" i="15"/>
  <c r="J6156" i="15"/>
  <c r="J6157" i="15"/>
  <c r="J6158" i="15"/>
  <c r="J6159" i="15"/>
  <c r="J6160" i="15"/>
  <c r="J6161" i="15"/>
  <c r="J6162" i="15"/>
  <c r="J6163" i="15"/>
  <c r="J6164" i="15"/>
  <c r="J6165" i="15"/>
  <c r="J6166" i="15"/>
  <c r="J6167" i="15"/>
  <c r="J6168" i="15"/>
  <c r="J6169" i="15"/>
  <c r="J6170" i="15"/>
  <c r="J6171" i="15"/>
  <c r="J6172" i="15"/>
  <c r="J6173" i="15"/>
  <c r="J6174" i="15"/>
  <c r="J6175" i="15"/>
  <c r="J6176" i="15"/>
  <c r="J6177" i="15"/>
  <c r="J6178" i="15"/>
  <c r="J6179" i="15"/>
  <c r="J6180" i="15"/>
  <c r="J6181" i="15"/>
  <c r="J6182" i="15"/>
  <c r="J6183" i="15"/>
  <c r="J6184" i="15"/>
  <c r="J6185" i="15"/>
  <c r="J6186" i="15"/>
  <c r="J6187" i="15"/>
  <c r="J6188" i="15"/>
  <c r="J6189" i="15"/>
  <c r="J6190" i="15"/>
  <c r="J6191" i="15"/>
  <c r="J6192" i="15"/>
  <c r="J6193" i="15"/>
  <c r="J6194" i="15"/>
  <c r="J6195" i="15"/>
  <c r="J6196" i="15"/>
  <c r="J6197" i="15"/>
  <c r="J6198" i="15"/>
  <c r="J6199" i="15"/>
  <c r="J6200" i="15"/>
  <c r="J6201" i="15"/>
  <c r="J6202" i="15"/>
  <c r="J6203" i="15"/>
  <c r="J6204" i="15"/>
  <c r="J6205" i="15"/>
  <c r="J6206" i="15"/>
  <c r="J6207" i="15"/>
  <c r="J6208" i="15"/>
  <c r="J6209" i="15"/>
  <c r="J6210" i="15"/>
  <c r="J6211" i="15"/>
  <c r="J6212" i="15"/>
  <c r="J6213" i="15"/>
  <c r="J6214" i="15"/>
  <c r="J6215" i="15"/>
  <c r="J6216" i="15"/>
  <c r="J6217" i="15"/>
  <c r="J6218" i="15"/>
  <c r="J6219" i="15"/>
  <c r="J6220" i="15"/>
  <c r="J6221" i="15"/>
  <c r="J6222" i="15"/>
  <c r="J6223" i="15"/>
  <c r="J6224" i="15"/>
  <c r="J6225" i="15"/>
  <c r="J6226" i="15"/>
  <c r="J6227" i="15"/>
  <c r="J6228" i="15"/>
  <c r="J6229" i="15"/>
  <c r="J6230" i="15"/>
  <c r="J6231" i="15"/>
  <c r="J6232" i="15"/>
  <c r="J6233" i="15"/>
  <c r="J6234" i="15"/>
  <c r="J6235" i="15"/>
  <c r="J6236" i="15"/>
  <c r="J6237" i="15"/>
  <c r="J6238" i="15"/>
  <c r="J6239" i="15"/>
  <c r="J6240" i="15"/>
  <c r="J6241" i="15"/>
  <c r="J6242" i="15"/>
  <c r="J6243" i="15"/>
  <c r="J6244" i="15"/>
  <c r="J6245" i="15"/>
  <c r="J6246" i="15"/>
  <c r="J6247" i="15"/>
  <c r="J6248" i="15"/>
  <c r="J6249" i="15"/>
  <c r="J6250" i="15"/>
  <c r="J6251" i="15"/>
  <c r="J6252" i="15"/>
  <c r="J6253" i="15"/>
  <c r="J6254" i="15"/>
  <c r="J6255" i="15"/>
  <c r="J6256" i="15"/>
  <c r="J6257" i="15"/>
  <c r="J6258" i="15"/>
  <c r="J6259" i="15"/>
  <c r="J6260" i="15"/>
  <c r="J6261" i="15"/>
  <c r="J6262" i="15"/>
  <c r="J6263" i="15"/>
  <c r="J6264" i="15"/>
  <c r="J6265" i="15"/>
  <c r="J6266" i="15"/>
  <c r="J6267" i="15"/>
  <c r="J6268" i="15"/>
  <c r="J6269" i="15"/>
  <c r="J6270" i="15"/>
  <c r="J6271" i="15"/>
  <c r="J6272" i="15"/>
  <c r="J6273" i="15"/>
  <c r="J6274" i="15"/>
  <c r="J6275" i="15"/>
  <c r="J6276" i="15"/>
  <c r="J6277" i="15"/>
  <c r="J6278" i="15"/>
  <c r="J6279" i="15"/>
  <c r="J6280" i="15"/>
  <c r="J6281" i="15"/>
  <c r="J6282" i="15"/>
  <c r="J6283" i="15"/>
  <c r="J6284" i="15"/>
  <c r="J6285" i="15"/>
  <c r="J6286" i="15"/>
  <c r="J6287" i="15"/>
  <c r="J6288" i="15"/>
  <c r="J6289" i="15"/>
  <c r="J6290" i="15"/>
  <c r="J6291" i="15"/>
  <c r="J6292" i="15"/>
  <c r="J6293" i="15"/>
  <c r="J6294" i="15"/>
  <c r="J6295" i="15"/>
  <c r="J6296" i="15"/>
  <c r="J6297" i="15"/>
  <c r="J6298" i="15"/>
  <c r="J6299" i="15"/>
  <c r="J6300" i="15"/>
  <c r="J6301" i="15"/>
  <c r="J6302" i="15"/>
  <c r="J6303" i="15"/>
  <c r="J6304" i="15"/>
  <c r="J6305" i="15"/>
  <c r="J6306" i="15"/>
  <c r="J6307" i="15"/>
  <c r="J6308" i="15"/>
  <c r="J6309" i="15"/>
  <c r="J6310" i="15"/>
  <c r="J6311" i="15"/>
  <c r="J6312" i="15"/>
  <c r="J6313" i="15"/>
  <c r="J6314" i="15"/>
  <c r="J6315" i="15"/>
  <c r="J6316" i="15"/>
  <c r="J6317" i="15"/>
  <c r="J6318" i="15"/>
  <c r="J6319" i="15"/>
  <c r="J6320" i="15"/>
  <c r="J6321" i="15"/>
  <c r="J6322" i="15"/>
  <c r="J6323" i="15"/>
  <c r="J6324" i="15"/>
  <c r="J6325" i="15"/>
  <c r="J6326" i="15"/>
  <c r="J6327" i="15"/>
  <c r="J6328" i="15"/>
  <c r="J6329" i="15"/>
  <c r="J6330" i="15"/>
  <c r="J6331" i="15"/>
  <c r="J6332" i="15"/>
  <c r="J6333" i="15"/>
  <c r="J6334" i="15"/>
  <c r="J6335" i="15"/>
  <c r="J6336" i="15"/>
  <c r="J6337" i="15"/>
  <c r="J6338" i="15"/>
  <c r="J6339" i="15"/>
  <c r="J6340" i="15"/>
  <c r="J6341" i="15"/>
  <c r="J6342" i="15"/>
  <c r="J6343" i="15"/>
  <c r="J6344" i="15"/>
  <c r="J6345" i="15"/>
  <c r="J6346" i="15"/>
  <c r="J6347" i="15"/>
  <c r="J6348" i="15"/>
  <c r="J6349" i="15"/>
  <c r="J6350" i="15"/>
  <c r="J6351" i="15"/>
  <c r="J6352" i="15"/>
  <c r="J6353" i="15"/>
  <c r="J6354" i="15"/>
  <c r="J6355" i="15"/>
  <c r="J6356" i="15"/>
  <c r="J6357" i="15"/>
  <c r="J6358" i="15"/>
  <c r="J6359" i="15"/>
  <c r="J6360" i="15"/>
  <c r="J6361" i="15"/>
  <c r="J6362" i="15"/>
  <c r="J6363" i="15"/>
  <c r="J6364" i="15"/>
  <c r="J6365" i="15"/>
  <c r="J6366" i="15"/>
  <c r="J6367" i="15"/>
  <c r="J6368" i="15"/>
  <c r="J6369" i="15"/>
  <c r="J6370" i="15"/>
  <c r="J6371" i="15"/>
  <c r="J6372" i="15"/>
  <c r="J6373" i="15"/>
  <c r="J6374" i="15"/>
  <c r="J6375" i="15"/>
  <c r="J6376" i="15"/>
  <c r="J6377" i="15"/>
  <c r="J6378" i="15"/>
  <c r="J6379" i="15"/>
  <c r="J6380" i="15"/>
  <c r="J6381" i="15"/>
  <c r="J6382" i="15"/>
  <c r="J6383" i="15"/>
  <c r="J6384" i="15"/>
  <c r="J6385" i="15"/>
  <c r="J6386" i="15"/>
  <c r="J6387" i="15"/>
  <c r="J6388" i="15"/>
  <c r="J6389" i="15"/>
  <c r="J6390" i="15"/>
  <c r="J6391" i="15"/>
  <c r="J6392" i="15"/>
  <c r="J6393" i="15"/>
  <c r="J6394" i="15"/>
  <c r="J6395" i="15"/>
  <c r="J6396" i="15"/>
  <c r="J6397" i="15"/>
  <c r="J6398" i="15"/>
  <c r="J6399" i="15"/>
  <c r="J6400" i="15"/>
  <c r="J6401" i="15"/>
  <c r="J6402" i="15"/>
  <c r="J6403" i="15"/>
  <c r="J6404" i="15"/>
  <c r="J6405" i="15"/>
  <c r="J6406" i="15"/>
  <c r="J6407" i="15"/>
  <c r="J6408" i="15"/>
  <c r="J6409" i="15"/>
  <c r="J6410" i="15"/>
  <c r="J6411" i="15"/>
  <c r="J6412" i="15"/>
  <c r="J6413" i="15"/>
  <c r="J6414" i="15"/>
  <c r="J6415" i="15"/>
  <c r="J6416" i="15"/>
  <c r="J6417" i="15"/>
  <c r="J6418" i="15"/>
  <c r="J6419" i="15"/>
  <c r="J6420" i="15"/>
  <c r="J6421" i="15"/>
  <c r="J6422" i="15"/>
  <c r="J6423" i="15"/>
  <c r="J6424" i="15"/>
  <c r="J6425" i="15"/>
  <c r="J6426" i="15"/>
  <c r="J6427" i="15"/>
  <c r="J6428" i="15"/>
  <c r="J6429" i="15"/>
  <c r="J6430" i="15"/>
  <c r="J6431" i="15"/>
  <c r="J6432" i="15"/>
  <c r="J6433" i="15"/>
  <c r="J6434" i="15"/>
  <c r="J6435" i="15"/>
  <c r="J6436" i="15"/>
  <c r="J6437" i="15"/>
  <c r="J6438" i="15"/>
  <c r="J6439" i="15"/>
  <c r="J6440" i="15"/>
  <c r="J6441" i="15"/>
  <c r="J6442" i="15"/>
  <c r="J6443" i="15"/>
  <c r="J6444" i="15"/>
  <c r="J6445" i="15"/>
  <c r="J6446" i="15"/>
  <c r="J6447" i="15"/>
  <c r="J6448" i="15"/>
  <c r="J6449" i="15"/>
  <c r="J6450" i="15"/>
  <c r="J6451" i="15"/>
  <c r="J6452" i="15"/>
  <c r="J6453" i="15"/>
  <c r="J6454" i="15"/>
  <c r="J6455" i="15"/>
  <c r="J6456" i="15"/>
  <c r="J6457" i="15"/>
  <c r="J6458" i="15"/>
  <c r="J6459" i="15"/>
  <c r="J6460" i="15"/>
  <c r="J6461" i="15"/>
  <c r="J6462" i="15"/>
  <c r="J6463" i="15"/>
  <c r="J6464" i="15"/>
  <c r="J6465" i="15"/>
  <c r="J6466" i="15"/>
  <c r="J6467" i="15"/>
  <c r="J6468" i="15"/>
  <c r="J6469" i="15"/>
  <c r="J6470" i="15"/>
  <c r="J6471" i="15"/>
  <c r="J6472" i="15"/>
  <c r="J6473" i="15"/>
  <c r="J6474" i="15"/>
  <c r="J6475" i="15"/>
  <c r="J6476" i="15"/>
  <c r="J6477" i="15"/>
  <c r="J6478" i="15"/>
  <c r="J6479" i="15"/>
  <c r="J6480" i="15"/>
  <c r="J6481" i="15"/>
  <c r="J6482" i="15"/>
  <c r="J6483" i="15"/>
  <c r="J6484" i="15"/>
  <c r="J6485" i="15"/>
  <c r="J6486" i="15"/>
  <c r="J6487" i="15"/>
  <c r="J6488" i="15"/>
  <c r="J6489" i="15"/>
  <c r="J6490" i="15"/>
  <c r="J6491" i="15"/>
  <c r="J6492" i="15"/>
  <c r="J6493" i="15"/>
  <c r="J6494" i="15"/>
  <c r="J6495" i="15"/>
  <c r="J6496" i="15"/>
  <c r="J6497" i="15"/>
  <c r="J6498" i="15"/>
  <c r="J6499" i="15"/>
  <c r="J6500" i="15"/>
  <c r="J6501" i="15"/>
  <c r="J6502" i="15"/>
  <c r="J6503" i="15"/>
  <c r="J6504" i="15"/>
  <c r="J6505" i="15"/>
  <c r="J6506" i="15"/>
  <c r="J6507" i="15"/>
  <c r="J6508" i="15"/>
  <c r="J6509" i="15"/>
  <c r="J6510" i="15"/>
  <c r="J6511" i="15"/>
  <c r="J6512" i="15"/>
  <c r="J6513" i="15"/>
  <c r="J6514" i="15"/>
  <c r="J6515" i="15"/>
  <c r="J6516" i="15"/>
  <c r="J6517" i="15"/>
  <c r="J6518" i="15"/>
  <c r="J6519" i="15"/>
  <c r="J6520" i="15"/>
  <c r="J6521" i="15"/>
  <c r="J6522" i="15"/>
  <c r="J6523" i="15"/>
  <c r="J6524" i="15"/>
  <c r="J6525" i="15"/>
  <c r="J6526" i="15"/>
  <c r="J6527" i="15"/>
  <c r="J6528" i="15"/>
  <c r="J6529" i="15"/>
  <c r="J6530" i="15"/>
  <c r="J6531" i="15"/>
  <c r="J6532" i="15"/>
  <c r="J6533" i="15"/>
  <c r="J6534" i="15"/>
  <c r="J6535" i="15"/>
  <c r="J6536" i="15"/>
  <c r="J6537" i="15"/>
  <c r="J6538" i="15"/>
  <c r="J6539" i="15"/>
  <c r="J6540" i="15"/>
  <c r="J6541" i="15"/>
  <c r="J6542" i="15"/>
  <c r="J6543" i="15"/>
  <c r="J6544" i="15"/>
  <c r="J6545" i="15"/>
  <c r="J6546" i="15"/>
  <c r="J6547" i="15"/>
  <c r="J6548" i="15"/>
  <c r="J6549" i="15"/>
  <c r="J6550" i="15"/>
  <c r="J6551" i="15"/>
  <c r="J6552" i="15"/>
  <c r="J6553" i="15"/>
  <c r="J6554" i="15"/>
  <c r="J6555" i="15"/>
  <c r="J6556" i="15"/>
  <c r="J6557" i="15"/>
  <c r="J6558" i="15"/>
  <c r="J6559" i="15"/>
  <c r="J6560" i="15"/>
  <c r="J6561" i="15"/>
  <c r="J6562" i="15"/>
  <c r="J6563" i="15"/>
  <c r="J6564" i="15"/>
  <c r="J6565" i="15"/>
  <c r="J6566" i="15"/>
  <c r="J6567" i="15"/>
  <c r="J6568" i="15"/>
  <c r="J6569" i="15"/>
  <c r="J6570" i="15"/>
  <c r="J6571" i="15"/>
  <c r="J6572" i="15"/>
  <c r="J6573" i="15"/>
  <c r="J6574" i="15"/>
  <c r="J6575" i="15"/>
  <c r="J6576" i="15"/>
  <c r="J6577" i="15"/>
  <c r="J6578" i="15"/>
  <c r="J6579" i="15"/>
  <c r="J6580" i="15"/>
  <c r="J6581" i="15"/>
  <c r="J6582" i="15"/>
  <c r="J6583" i="15"/>
  <c r="J6584" i="15"/>
  <c r="J6585" i="15"/>
  <c r="J6586" i="15"/>
  <c r="J6587" i="15"/>
  <c r="J6588" i="15"/>
  <c r="J6589" i="15"/>
  <c r="J6590" i="15"/>
  <c r="J6591" i="15"/>
  <c r="J6592" i="15"/>
  <c r="J6593" i="15"/>
  <c r="J6594" i="15"/>
  <c r="J6595" i="15"/>
  <c r="J6596" i="15"/>
  <c r="J6597" i="15"/>
  <c r="J6598" i="15"/>
  <c r="J6599" i="15"/>
  <c r="J6600" i="15"/>
  <c r="J6601" i="15"/>
  <c r="J6602" i="15"/>
  <c r="J6603" i="15"/>
  <c r="J6604" i="15"/>
  <c r="J6605" i="15"/>
  <c r="J6606" i="15"/>
  <c r="J6607" i="15"/>
  <c r="J6608" i="15"/>
  <c r="J6609" i="15"/>
  <c r="J6610" i="15"/>
  <c r="J6611" i="15"/>
  <c r="J6612" i="15"/>
  <c r="J6613" i="15"/>
  <c r="J6614" i="15"/>
  <c r="J6615" i="15"/>
  <c r="J6616" i="15"/>
  <c r="J6617" i="15"/>
  <c r="J6618" i="15"/>
  <c r="J6619" i="15"/>
  <c r="J6620" i="15"/>
  <c r="J6621" i="15"/>
  <c r="J6622" i="15"/>
  <c r="J6623" i="15"/>
  <c r="J6624" i="15"/>
  <c r="J6625" i="15"/>
  <c r="J6626" i="15"/>
  <c r="J6627" i="15"/>
  <c r="J6628" i="15"/>
  <c r="J6629" i="15"/>
  <c r="J6630" i="15"/>
  <c r="J6631" i="15"/>
  <c r="J6632" i="15"/>
  <c r="J6633" i="15"/>
  <c r="J6634" i="15"/>
  <c r="J6635" i="15"/>
  <c r="J6636" i="15"/>
  <c r="J6637" i="15"/>
  <c r="J6638" i="15"/>
  <c r="J6639" i="15"/>
  <c r="J6640" i="15"/>
  <c r="J6641" i="15"/>
  <c r="J6642" i="15"/>
  <c r="J6643" i="15"/>
  <c r="J6644" i="15"/>
  <c r="J6645" i="15"/>
  <c r="J6646" i="15"/>
  <c r="J6647" i="15"/>
  <c r="J6648" i="15"/>
  <c r="J6649" i="15"/>
  <c r="J6650" i="15"/>
  <c r="J6651" i="15"/>
  <c r="J6652" i="15"/>
  <c r="J6653" i="15"/>
  <c r="J6654" i="15"/>
  <c r="J6655" i="15"/>
  <c r="J6656" i="15"/>
  <c r="J6657" i="15"/>
  <c r="J6658" i="15"/>
  <c r="J6659" i="15"/>
  <c r="J6660" i="15"/>
  <c r="J6661" i="15"/>
  <c r="J6662" i="15"/>
  <c r="J6663" i="15"/>
  <c r="J6664" i="15"/>
  <c r="J6665" i="15"/>
  <c r="J6666" i="15"/>
  <c r="J6667" i="15"/>
  <c r="J6668" i="15"/>
  <c r="J6669" i="15"/>
  <c r="J6670" i="15"/>
  <c r="J6671" i="15"/>
  <c r="J6672" i="15"/>
  <c r="J6673" i="15"/>
  <c r="J6674" i="15"/>
  <c r="J6675" i="15"/>
  <c r="J6676" i="15"/>
  <c r="J6677" i="15"/>
  <c r="J6678" i="15"/>
  <c r="J6679" i="15"/>
  <c r="J6680" i="15"/>
  <c r="J6681" i="15"/>
  <c r="J6682" i="15"/>
  <c r="J6683" i="15"/>
  <c r="J6684" i="15"/>
  <c r="J6685" i="15"/>
  <c r="J6686" i="15"/>
  <c r="J6687" i="15"/>
  <c r="J6688" i="15"/>
  <c r="J6689" i="15"/>
  <c r="J6690" i="15"/>
  <c r="J6691" i="15"/>
  <c r="J6692" i="15"/>
  <c r="J6693" i="15"/>
  <c r="J6694" i="15"/>
  <c r="J6695" i="15"/>
  <c r="J6696" i="15"/>
  <c r="J6697" i="15"/>
  <c r="J6698" i="15"/>
  <c r="J6699" i="15"/>
  <c r="J6700" i="15"/>
  <c r="J6701" i="15"/>
  <c r="J6702" i="15"/>
  <c r="J6703" i="15"/>
  <c r="J6704" i="15"/>
  <c r="J6705" i="15"/>
  <c r="J6706" i="15"/>
  <c r="J6707" i="15"/>
  <c r="J6708" i="15"/>
  <c r="J6709" i="15"/>
  <c r="J6710" i="15"/>
  <c r="J6711" i="15"/>
  <c r="J6712" i="15"/>
  <c r="J6713" i="15"/>
  <c r="J6714" i="15"/>
  <c r="J6715" i="15"/>
  <c r="J6716" i="15"/>
  <c r="J6717" i="15"/>
  <c r="J6718" i="15"/>
  <c r="J6719" i="15"/>
  <c r="J6720" i="15"/>
  <c r="J6721" i="15"/>
  <c r="J6722" i="15"/>
  <c r="J6723" i="15"/>
  <c r="J6724" i="15"/>
  <c r="J6725" i="15"/>
  <c r="J6726" i="15"/>
  <c r="J6727" i="15"/>
  <c r="J6728" i="15"/>
  <c r="J6729" i="15"/>
  <c r="J6730" i="15"/>
  <c r="J6731" i="15"/>
  <c r="J6732" i="15"/>
  <c r="J6733" i="15"/>
  <c r="J6734" i="15"/>
  <c r="J6735" i="15"/>
  <c r="J6736" i="15"/>
  <c r="J6737" i="15"/>
  <c r="J6738" i="15"/>
  <c r="J6739" i="15"/>
  <c r="J6740" i="15"/>
  <c r="J6741" i="15"/>
  <c r="J6742" i="15"/>
  <c r="J6743" i="15"/>
  <c r="J6744" i="15"/>
  <c r="J6745" i="15"/>
  <c r="J6746" i="15"/>
  <c r="J6747" i="15"/>
  <c r="J6748" i="15"/>
  <c r="J6749" i="15"/>
  <c r="J6750" i="15"/>
  <c r="J6751" i="15"/>
  <c r="J6752" i="15"/>
  <c r="J6753" i="15"/>
  <c r="J6754" i="15"/>
  <c r="J6755" i="15"/>
  <c r="J6756" i="15"/>
  <c r="J6757" i="15"/>
  <c r="J6758" i="15"/>
  <c r="J6759" i="15"/>
  <c r="J6760" i="15"/>
  <c r="J6761" i="15"/>
  <c r="J6762" i="15"/>
  <c r="J6763" i="15"/>
  <c r="J6764" i="15"/>
  <c r="J6765" i="15"/>
  <c r="J6766" i="15"/>
  <c r="J6767" i="15"/>
  <c r="J6768" i="15"/>
  <c r="J6769" i="15"/>
  <c r="J6770" i="15"/>
  <c r="J6771" i="15"/>
  <c r="J6772" i="15"/>
  <c r="J6773" i="15"/>
  <c r="J6774" i="15"/>
  <c r="J6775" i="15"/>
  <c r="J6776" i="15"/>
  <c r="J6777" i="15"/>
  <c r="J6778" i="15"/>
  <c r="J6779" i="15"/>
  <c r="J6780" i="15"/>
  <c r="J6781" i="15"/>
  <c r="J6782" i="15"/>
  <c r="J6783" i="15"/>
  <c r="J6784" i="15"/>
  <c r="J6785" i="15"/>
  <c r="J6786" i="15"/>
  <c r="J6787" i="15"/>
  <c r="J6788" i="15"/>
  <c r="J6789" i="15"/>
  <c r="J6790" i="15"/>
  <c r="J6791" i="15"/>
  <c r="J6792" i="15"/>
  <c r="J6793" i="15"/>
  <c r="J6794" i="15"/>
  <c r="J6795" i="15"/>
  <c r="J6796" i="15"/>
  <c r="J6797" i="15"/>
  <c r="J6798" i="15"/>
  <c r="J6799" i="15"/>
  <c r="J6800" i="15"/>
  <c r="J6801" i="15"/>
  <c r="J6802" i="15"/>
  <c r="J6803" i="15"/>
  <c r="J6804" i="15"/>
  <c r="J6805" i="15"/>
  <c r="J6806" i="15"/>
  <c r="J6807" i="15"/>
  <c r="J6808" i="15"/>
  <c r="J6809" i="15"/>
  <c r="J6810" i="15"/>
  <c r="J6811" i="15"/>
  <c r="J6812" i="15"/>
  <c r="J6813" i="15"/>
  <c r="J6814" i="15"/>
  <c r="J6815" i="15"/>
  <c r="J6816" i="15"/>
  <c r="J6817" i="15"/>
  <c r="J6818" i="15"/>
  <c r="J6819" i="15"/>
  <c r="J6820" i="15"/>
  <c r="J6821" i="15"/>
  <c r="J6822" i="15"/>
  <c r="J6823" i="15"/>
  <c r="J6824" i="15"/>
  <c r="J6825" i="15"/>
  <c r="J6826" i="15"/>
  <c r="J6827" i="15"/>
  <c r="J6828" i="15"/>
  <c r="J6829" i="15"/>
  <c r="J6830" i="15"/>
  <c r="J6831" i="15"/>
  <c r="J6832" i="15"/>
  <c r="J6833" i="15"/>
  <c r="J6834" i="15"/>
  <c r="J6835" i="15"/>
  <c r="J6836" i="15"/>
  <c r="J6837" i="15"/>
  <c r="J6838" i="15"/>
  <c r="J6839" i="15"/>
  <c r="J6840" i="15"/>
  <c r="J6841" i="15"/>
  <c r="J6842" i="15"/>
  <c r="J6843" i="15"/>
  <c r="J6844" i="15"/>
  <c r="J6845" i="15"/>
  <c r="J6846" i="15"/>
  <c r="J6847" i="15"/>
  <c r="J6848" i="15"/>
  <c r="J6849" i="15"/>
  <c r="J6850" i="15"/>
  <c r="J6851" i="15"/>
  <c r="J6852" i="15"/>
  <c r="J6853" i="15"/>
  <c r="J6854" i="15"/>
  <c r="J6855" i="15"/>
  <c r="J6856" i="15"/>
  <c r="J6857" i="15"/>
  <c r="J6858" i="15"/>
  <c r="J6859" i="15"/>
  <c r="J6860" i="15"/>
  <c r="J6861" i="15"/>
  <c r="J6862" i="15"/>
  <c r="J6863" i="15"/>
  <c r="J6864" i="15"/>
  <c r="J6865" i="15"/>
  <c r="J6866" i="15"/>
  <c r="J6867" i="15"/>
  <c r="J6868" i="15"/>
  <c r="J6869" i="15"/>
  <c r="J6870" i="15"/>
  <c r="J6871" i="15"/>
  <c r="J6872" i="15"/>
  <c r="J6873" i="15"/>
  <c r="J6874" i="15"/>
  <c r="J6875" i="15"/>
  <c r="J6876" i="15"/>
  <c r="J6877" i="15"/>
  <c r="J6878" i="15"/>
  <c r="J6879" i="15"/>
  <c r="J6880" i="15"/>
  <c r="J6881" i="15"/>
  <c r="J6882" i="15"/>
  <c r="J6883" i="15"/>
  <c r="J6884" i="15"/>
  <c r="J6885" i="15"/>
  <c r="J6886" i="15"/>
  <c r="J6887" i="15"/>
  <c r="J6888" i="15"/>
  <c r="J6889" i="15"/>
  <c r="J6890" i="15"/>
  <c r="J6891" i="15"/>
  <c r="J6892" i="15"/>
  <c r="J6893" i="15"/>
  <c r="J6894" i="15"/>
  <c r="J6895" i="15"/>
  <c r="J6896" i="15"/>
  <c r="J6897" i="15"/>
  <c r="J6898" i="15"/>
  <c r="J6899" i="15"/>
  <c r="J6900" i="15"/>
  <c r="J6901" i="15"/>
  <c r="J6902" i="15"/>
  <c r="J6903" i="15"/>
  <c r="J6904" i="15"/>
  <c r="J6905" i="15"/>
  <c r="J6906" i="15"/>
  <c r="J6907" i="15"/>
  <c r="J6908" i="15"/>
  <c r="J6909" i="15"/>
  <c r="J6910" i="15"/>
  <c r="J6911" i="15"/>
  <c r="J6912" i="15"/>
  <c r="J6913" i="15"/>
  <c r="J6914" i="15"/>
  <c r="J6915" i="15"/>
  <c r="J6916" i="15"/>
  <c r="J6917" i="15"/>
  <c r="J6918" i="15"/>
  <c r="J6919" i="15"/>
  <c r="J6920" i="15"/>
  <c r="J6921" i="15"/>
  <c r="J6922" i="15"/>
  <c r="J6923" i="15"/>
  <c r="J6924" i="15"/>
  <c r="J6925" i="15"/>
  <c r="J6926" i="15"/>
  <c r="J6927" i="15"/>
  <c r="J6928" i="15"/>
  <c r="J6929" i="15"/>
  <c r="J6930" i="15"/>
  <c r="J6931" i="15"/>
  <c r="J6932" i="15"/>
  <c r="J6933" i="15"/>
  <c r="J6934" i="15"/>
  <c r="J6935" i="15"/>
  <c r="J6936" i="15"/>
  <c r="J6937" i="15"/>
  <c r="J6938" i="15"/>
  <c r="J6939" i="15"/>
  <c r="J6940" i="15"/>
  <c r="J6941" i="15"/>
  <c r="J6942" i="15"/>
  <c r="J6943" i="15"/>
  <c r="J6944" i="15"/>
  <c r="J6945" i="15"/>
  <c r="J6946" i="15"/>
  <c r="J6947" i="15"/>
  <c r="J6948" i="15"/>
  <c r="J6949" i="15"/>
  <c r="J6950" i="15"/>
  <c r="J6951" i="15"/>
  <c r="J6952" i="15"/>
  <c r="J6953" i="15"/>
  <c r="J6954" i="15"/>
  <c r="J6955" i="15"/>
  <c r="J6956" i="15"/>
  <c r="J6957" i="15"/>
  <c r="J6958" i="15"/>
  <c r="J6959" i="15"/>
  <c r="J6960" i="15"/>
  <c r="J6961" i="15"/>
  <c r="J6962" i="15"/>
  <c r="J6963" i="15"/>
  <c r="J6964" i="15"/>
  <c r="J6965" i="15"/>
  <c r="J6966" i="15"/>
  <c r="J6967" i="15"/>
  <c r="J6968" i="15"/>
  <c r="J6969" i="15"/>
  <c r="J6970" i="15"/>
  <c r="J6971" i="15"/>
  <c r="J6972" i="15"/>
  <c r="J6973" i="15"/>
  <c r="J6974" i="15"/>
  <c r="J6975" i="15"/>
  <c r="J6976" i="15"/>
  <c r="J6977" i="15"/>
  <c r="J6978" i="15"/>
  <c r="J6979" i="15"/>
  <c r="J6980" i="15"/>
  <c r="J6981" i="15"/>
  <c r="J6982" i="15"/>
  <c r="J6983" i="15"/>
  <c r="J6984" i="15"/>
  <c r="J6985" i="15"/>
  <c r="J6986" i="15"/>
  <c r="J6987" i="15"/>
  <c r="J6988" i="15"/>
  <c r="J6989" i="15"/>
  <c r="J6990" i="15"/>
  <c r="J6991" i="15"/>
  <c r="J6992" i="15"/>
  <c r="J6993" i="15"/>
  <c r="J6994" i="15"/>
  <c r="J6995" i="15"/>
  <c r="J6996" i="15"/>
  <c r="J6997" i="15"/>
  <c r="J6998" i="15"/>
  <c r="J6999" i="15"/>
  <c r="J7000" i="15"/>
  <c r="J7001" i="15"/>
  <c r="J7002" i="15"/>
  <c r="J7003" i="15"/>
  <c r="J7004" i="15"/>
  <c r="J7005" i="15"/>
  <c r="J7006" i="15"/>
  <c r="J7007" i="15"/>
  <c r="J7008" i="15"/>
  <c r="J7009" i="15"/>
  <c r="J7010" i="15"/>
  <c r="J7011" i="15"/>
  <c r="J7012" i="15"/>
  <c r="J7013" i="15"/>
  <c r="J7014" i="15"/>
  <c r="J7015" i="15"/>
  <c r="J7016" i="15"/>
  <c r="J7017" i="15"/>
  <c r="J7018" i="15"/>
  <c r="J7019" i="15"/>
  <c r="J7020" i="15"/>
  <c r="J7021" i="15"/>
  <c r="J7022" i="15"/>
  <c r="J7023" i="15"/>
  <c r="J7024" i="15"/>
  <c r="J7025" i="15"/>
  <c r="J7026" i="15"/>
  <c r="J7027" i="15"/>
  <c r="J7028" i="15"/>
  <c r="J7029" i="15"/>
  <c r="J7030" i="15"/>
  <c r="J7031" i="15"/>
  <c r="J7032" i="15"/>
  <c r="J7033" i="15"/>
  <c r="J7034" i="15"/>
  <c r="J7035" i="15"/>
  <c r="J7036" i="15"/>
  <c r="J7037" i="15"/>
  <c r="J7038" i="15"/>
  <c r="J7039" i="15"/>
  <c r="J7040" i="15"/>
  <c r="J7041" i="15"/>
  <c r="J7042" i="15"/>
  <c r="J7043" i="15"/>
  <c r="J7044" i="15"/>
  <c r="J7045" i="15"/>
  <c r="J7046" i="15"/>
  <c r="J7047" i="15"/>
  <c r="J7048" i="15"/>
  <c r="J7049" i="15"/>
  <c r="J7050" i="15"/>
  <c r="J7051" i="15"/>
  <c r="J7052" i="15"/>
  <c r="J7053" i="15"/>
  <c r="J7054" i="15"/>
  <c r="J7055" i="15"/>
  <c r="J7056" i="15"/>
  <c r="J7057" i="15"/>
  <c r="J7058" i="15"/>
  <c r="J7059" i="15"/>
  <c r="J7060" i="15"/>
  <c r="J7061" i="15"/>
  <c r="J7062" i="15"/>
  <c r="J7063" i="15"/>
  <c r="J7064" i="15"/>
  <c r="J7065" i="15"/>
  <c r="J7066" i="15"/>
  <c r="J7067" i="15"/>
  <c r="J7068" i="15"/>
  <c r="J7069" i="15"/>
  <c r="J7070" i="15"/>
  <c r="J7071" i="15"/>
  <c r="J7072" i="15"/>
  <c r="J7073" i="15"/>
  <c r="J7074" i="15"/>
  <c r="J7075" i="15"/>
  <c r="J7076" i="15"/>
  <c r="J7077" i="15"/>
  <c r="J7078" i="15"/>
  <c r="J7079" i="15"/>
  <c r="J7080" i="15"/>
  <c r="J7081" i="15"/>
  <c r="J7082" i="15"/>
  <c r="J7083" i="15"/>
  <c r="J7084" i="15"/>
  <c r="J7085" i="15"/>
  <c r="J7086" i="15"/>
  <c r="J7087" i="15"/>
  <c r="J7088" i="15"/>
  <c r="J7089" i="15"/>
  <c r="J7090" i="15"/>
  <c r="J7091" i="15"/>
  <c r="J7092" i="15"/>
  <c r="J7093" i="15"/>
  <c r="J7094" i="15"/>
  <c r="J7095" i="15"/>
  <c r="J7096" i="15"/>
  <c r="J7097" i="15"/>
  <c r="J7098" i="15"/>
  <c r="J7099" i="15"/>
  <c r="J7100" i="15"/>
  <c r="J7101" i="15"/>
  <c r="J7102" i="15"/>
  <c r="J7103" i="15"/>
  <c r="J7104" i="15"/>
  <c r="J7105" i="15"/>
  <c r="J7106" i="15"/>
  <c r="J7107" i="15"/>
  <c r="J7108" i="15"/>
  <c r="J7109" i="15"/>
  <c r="J7110" i="15"/>
  <c r="J7111" i="15"/>
  <c r="J7112" i="15"/>
  <c r="J7113" i="15"/>
  <c r="J7114" i="15"/>
  <c r="J7115" i="15"/>
  <c r="J7116" i="15"/>
  <c r="J7117" i="15"/>
  <c r="J7118" i="15"/>
  <c r="J7119" i="15"/>
  <c r="J7120" i="15"/>
  <c r="J7121" i="15"/>
  <c r="J7122" i="15"/>
  <c r="J7123" i="15"/>
  <c r="J7124" i="15"/>
  <c r="J7125" i="15"/>
  <c r="J7126" i="15"/>
  <c r="J7127" i="15"/>
  <c r="J7128" i="15"/>
  <c r="J7129" i="15"/>
  <c r="J7130" i="15"/>
  <c r="J7131" i="15"/>
  <c r="J7132" i="15"/>
  <c r="J7133" i="15"/>
  <c r="J7134" i="15"/>
  <c r="J7135" i="15"/>
  <c r="J7136" i="15"/>
  <c r="J7137" i="15"/>
  <c r="J7138" i="15"/>
  <c r="J7139" i="15"/>
  <c r="J7140" i="15"/>
  <c r="J7141" i="15"/>
  <c r="J7142" i="15"/>
  <c r="J7143" i="15"/>
  <c r="J7144" i="15"/>
  <c r="J7145" i="15"/>
  <c r="J7146" i="15"/>
  <c r="J7147" i="15"/>
  <c r="J7148" i="15"/>
  <c r="J7149" i="15"/>
  <c r="J7150" i="15"/>
  <c r="J7151" i="15"/>
  <c r="J7152" i="15"/>
  <c r="J7153" i="15"/>
  <c r="J7154" i="15"/>
  <c r="J7155" i="15"/>
  <c r="J7156" i="15"/>
  <c r="J7157" i="15"/>
  <c r="J7158" i="15"/>
  <c r="J7159" i="15"/>
  <c r="J7160" i="15"/>
  <c r="J7161" i="15"/>
  <c r="J7162" i="15"/>
  <c r="J7163" i="15"/>
  <c r="J7164" i="15"/>
  <c r="J7165" i="15"/>
  <c r="J7166" i="15"/>
  <c r="J7167" i="15"/>
  <c r="J7168" i="15"/>
  <c r="J7169" i="15"/>
  <c r="J7170" i="15"/>
  <c r="J7171" i="15"/>
  <c r="J7172" i="15"/>
  <c r="J7173" i="15"/>
  <c r="J7174" i="15"/>
  <c r="J7175" i="15"/>
  <c r="J7176" i="15"/>
  <c r="J7177" i="15"/>
  <c r="J7178" i="15"/>
  <c r="J7179" i="15"/>
  <c r="J7180" i="15"/>
  <c r="J7181" i="15"/>
  <c r="J7182" i="15"/>
  <c r="J7183" i="15"/>
  <c r="J7184" i="15"/>
  <c r="J7185" i="15"/>
  <c r="J7186" i="15"/>
  <c r="J7187" i="15"/>
  <c r="J7188" i="15"/>
  <c r="J7189" i="15"/>
  <c r="J7190" i="15"/>
  <c r="J7191" i="15"/>
  <c r="J7192" i="15"/>
  <c r="J7193" i="15"/>
  <c r="J7194" i="15"/>
  <c r="J7195" i="15"/>
  <c r="J7196" i="15"/>
  <c r="J7197" i="15"/>
  <c r="J7198" i="15"/>
  <c r="J7199" i="15"/>
  <c r="J7200" i="15"/>
  <c r="J7201" i="15"/>
  <c r="J7202" i="15"/>
  <c r="J7203" i="15"/>
  <c r="J7204" i="15"/>
  <c r="J7205" i="15"/>
  <c r="J7206" i="15"/>
  <c r="J7207" i="15"/>
  <c r="J7208" i="15"/>
  <c r="J7209" i="15"/>
  <c r="J7210" i="15"/>
  <c r="J7211" i="15"/>
  <c r="J7212" i="15"/>
  <c r="J7213" i="15"/>
  <c r="J7214" i="15"/>
  <c r="J7215" i="15"/>
  <c r="J7216" i="15"/>
  <c r="J7217" i="15"/>
  <c r="J7218" i="15"/>
  <c r="J7219" i="15"/>
  <c r="J7220" i="15"/>
  <c r="J7221" i="15"/>
  <c r="J7222" i="15"/>
  <c r="J7223" i="15"/>
  <c r="J7224" i="15"/>
  <c r="J7225" i="15"/>
  <c r="J7226" i="15"/>
  <c r="J7227" i="15"/>
  <c r="J7228" i="15"/>
  <c r="J7229" i="15"/>
  <c r="J7230" i="15"/>
  <c r="J7231" i="15"/>
  <c r="J7232" i="15"/>
  <c r="J7233" i="15"/>
  <c r="J7234" i="15"/>
  <c r="J7235" i="15"/>
  <c r="J7236" i="15"/>
  <c r="J7237" i="15"/>
  <c r="J7238" i="15"/>
  <c r="J7239" i="15"/>
  <c r="J7240" i="15"/>
  <c r="J7241" i="15"/>
  <c r="J7242" i="15"/>
  <c r="J7243" i="15"/>
  <c r="J7244" i="15"/>
  <c r="J7245" i="15"/>
  <c r="J7246" i="15"/>
  <c r="J7247" i="15"/>
  <c r="J7248" i="15"/>
  <c r="J7249" i="15"/>
  <c r="J7250" i="15"/>
  <c r="J7251" i="15"/>
  <c r="J7252" i="15"/>
  <c r="J7253" i="15"/>
  <c r="J7254" i="15"/>
  <c r="J7255" i="15"/>
  <c r="J7256" i="15"/>
  <c r="J7257" i="15"/>
  <c r="J7258" i="15"/>
  <c r="J7259" i="15"/>
  <c r="J7260" i="15"/>
  <c r="J7261" i="15"/>
  <c r="J7262" i="15"/>
  <c r="J7263" i="15"/>
  <c r="J7264" i="15"/>
  <c r="J7265" i="15"/>
  <c r="J7266" i="15"/>
  <c r="J7267" i="15"/>
  <c r="J7268" i="15"/>
  <c r="J7269" i="15"/>
  <c r="J7270" i="15"/>
  <c r="J7271" i="15"/>
  <c r="J7272" i="15"/>
  <c r="J7273" i="15"/>
  <c r="J7274" i="15"/>
  <c r="J7275" i="15"/>
  <c r="J7276" i="15"/>
  <c r="J7277" i="15"/>
  <c r="J7278" i="15"/>
  <c r="J7279" i="15"/>
  <c r="J7280" i="15"/>
  <c r="J7281" i="15"/>
  <c r="J7282" i="15"/>
  <c r="J7283" i="15"/>
  <c r="J7284" i="15"/>
  <c r="J7285" i="15"/>
  <c r="J7286" i="15"/>
  <c r="J7287" i="15"/>
  <c r="J7288" i="15"/>
  <c r="J7289" i="15"/>
  <c r="J7290" i="15"/>
  <c r="J7291" i="15"/>
  <c r="J7292" i="15"/>
  <c r="J7293" i="15"/>
  <c r="J7294" i="15"/>
  <c r="J7295" i="15"/>
  <c r="J7296" i="15"/>
  <c r="J7297" i="15"/>
  <c r="J7298" i="15"/>
  <c r="J7299" i="15"/>
  <c r="J7300" i="15"/>
  <c r="J7301" i="15"/>
  <c r="J7302" i="15"/>
  <c r="J7303" i="15"/>
  <c r="J7304" i="15"/>
  <c r="J7305" i="15"/>
  <c r="J7306" i="15"/>
  <c r="J7307" i="15"/>
  <c r="J7308" i="15"/>
  <c r="J7309" i="15"/>
  <c r="J7310" i="15"/>
  <c r="J7311" i="15"/>
  <c r="J7312" i="15"/>
  <c r="J7313" i="15"/>
  <c r="J7314" i="15"/>
  <c r="J7315" i="15"/>
  <c r="J7316" i="15"/>
  <c r="J7317" i="15"/>
  <c r="J7318" i="15"/>
  <c r="J7319" i="15"/>
  <c r="J7320" i="15"/>
  <c r="J7321" i="15"/>
  <c r="J7322" i="15"/>
  <c r="J7323" i="15"/>
  <c r="J7324" i="15"/>
  <c r="J7325" i="15"/>
  <c r="J7326" i="15"/>
  <c r="J7327" i="15"/>
  <c r="J7328" i="15"/>
  <c r="J7329" i="15"/>
  <c r="J7330" i="15"/>
  <c r="J7331" i="15"/>
  <c r="J7332" i="15"/>
  <c r="J7333" i="15"/>
  <c r="J7334" i="15"/>
  <c r="J7335" i="15"/>
  <c r="J7336" i="15"/>
  <c r="J7337" i="15"/>
  <c r="J7338" i="15"/>
  <c r="J7339" i="15"/>
  <c r="J7340" i="15"/>
  <c r="J7341" i="15"/>
  <c r="J7342" i="15"/>
  <c r="J7343" i="15"/>
  <c r="J7344" i="15"/>
  <c r="J7345" i="15"/>
  <c r="J7346" i="15"/>
  <c r="J7347" i="15"/>
  <c r="J7348" i="15"/>
  <c r="J7349" i="15"/>
  <c r="J7350" i="15"/>
  <c r="J7351" i="15"/>
  <c r="J7352" i="15"/>
  <c r="J7353" i="15"/>
  <c r="J7354" i="15"/>
  <c r="J7355" i="15"/>
  <c r="J7356" i="15"/>
  <c r="J7357" i="15"/>
  <c r="J7358" i="15"/>
  <c r="J7359" i="15"/>
  <c r="J7360" i="15"/>
  <c r="J7361" i="15"/>
  <c r="J7362" i="15"/>
  <c r="J7363" i="15"/>
  <c r="J7364" i="15"/>
  <c r="J7365" i="15"/>
  <c r="J7366" i="15"/>
  <c r="J7367" i="15"/>
  <c r="J7368" i="15"/>
  <c r="J7369" i="15"/>
  <c r="J7370" i="15"/>
  <c r="J7371" i="15"/>
  <c r="J7372" i="15"/>
  <c r="J7373" i="15"/>
  <c r="J7374" i="15"/>
  <c r="J7375" i="15"/>
  <c r="J7376" i="15"/>
  <c r="J7377" i="15"/>
  <c r="J7378" i="15"/>
  <c r="J7379" i="15"/>
  <c r="J7380" i="15"/>
  <c r="J7381" i="15"/>
  <c r="J7382" i="15"/>
  <c r="J7383" i="15"/>
  <c r="J7384" i="15"/>
  <c r="J7385" i="15"/>
  <c r="J7386" i="15"/>
  <c r="J7387" i="15"/>
  <c r="J7388" i="15"/>
  <c r="J7389" i="15"/>
  <c r="J7390" i="15"/>
  <c r="J7391" i="15"/>
  <c r="J7392" i="15"/>
  <c r="J7393" i="15"/>
  <c r="J7394" i="15"/>
  <c r="J7395" i="15"/>
  <c r="J7396" i="15"/>
  <c r="J7397" i="15"/>
  <c r="J7398" i="15"/>
  <c r="J7399" i="15"/>
  <c r="J7400" i="15"/>
  <c r="J7401" i="15"/>
  <c r="J7402" i="15"/>
  <c r="J7403" i="15"/>
  <c r="J7404" i="15"/>
  <c r="J7405" i="15"/>
  <c r="J7406" i="15"/>
  <c r="J7407" i="15"/>
  <c r="J7408" i="15"/>
  <c r="J7409" i="15"/>
  <c r="J7410" i="15"/>
  <c r="J7411" i="15"/>
  <c r="J7412" i="15"/>
  <c r="J7413" i="15"/>
  <c r="J7414" i="15"/>
  <c r="J7415" i="15"/>
  <c r="J7416" i="15"/>
  <c r="J7417" i="15"/>
  <c r="J7418" i="15"/>
  <c r="J7419" i="15"/>
  <c r="J7420" i="15"/>
  <c r="J7421" i="15"/>
  <c r="J7422" i="15"/>
  <c r="J7423" i="15"/>
  <c r="J7424" i="15"/>
  <c r="J7425" i="15"/>
  <c r="J7426" i="15"/>
  <c r="J7427" i="15"/>
  <c r="J7428" i="15"/>
  <c r="J7429" i="15"/>
  <c r="J7430" i="15"/>
  <c r="J7431" i="15"/>
  <c r="J7432" i="15"/>
  <c r="J7433" i="15"/>
  <c r="J7434" i="15"/>
  <c r="J7435" i="15"/>
  <c r="J7436" i="15"/>
  <c r="J7437" i="15"/>
  <c r="J7438" i="15"/>
  <c r="J7439" i="15"/>
  <c r="J7440" i="15"/>
  <c r="J7441" i="15"/>
  <c r="J7442" i="15"/>
  <c r="J7443" i="15"/>
  <c r="J7444" i="15"/>
  <c r="J7445" i="15"/>
  <c r="J7446" i="15"/>
  <c r="J7447" i="15"/>
  <c r="J7448" i="15"/>
  <c r="J7449" i="15"/>
  <c r="J7450" i="15"/>
  <c r="J7451" i="15"/>
  <c r="J7452" i="15"/>
  <c r="J7453" i="15"/>
  <c r="J7454" i="15"/>
  <c r="J7455" i="15"/>
  <c r="J7456" i="15"/>
  <c r="J7457" i="15"/>
  <c r="J7458" i="15"/>
  <c r="J7459" i="15"/>
  <c r="J7460" i="15"/>
  <c r="J7461" i="15"/>
  <c r="J7462" i="15"/>
  <c r="J7463" i="15"/>
  <c r="J7464" i="15"/>
  <c r="J7465" i="15"/>
  <c r="J7466" i="15"/>
  <c r="J7467" i="15"/>
  <c r="J7468" i="15"/>
  <c r="J7469" i="15"/>
  <c r="J7470" i="15"/>
  <c r="J7471" i="15"/>
  <c r="J7472" i="15"/>
  <c r="J7473" i="15"/>
  <c r="J7474" i="15"/>
  <c r="J7475" i="15"/>
  <c r="J7476" i="15"/>
  <c r="J7477" i="15"/>
  <c r="J7478" i="15"/>
  <c r="J7479" i="15"/>
  <c r="J7480" i="15"/>
  <c r="J7481" i="15"/>
  <c r="J7482" i="15"/>
  <c r="J7483" i="15"/>
  <c r="J7484" i="15"/>
  <c r="J7485" i="15"/>
  <c r="J7486" i="15"/>
  <c r="J7487" i="15"/>
  <c r="J7488" i="15"/>
  <c r="J7489" i="15"/>
  <c r="J7490" i="15"/>
  <c r="J7491" i="15"/>
  <c r="J7492" i="15"/>
  <c r="J7493" i="15"/>
  <c r="J7494" i="15"/>
  <c r="J7495" i="15"/>
  <c r="J7496" i="15"/>
  <c r="J7497" i="15"/>
  <c r="J7498" i="15"/>
  <c r="J7499" i="15"/>
  <c r="J7500" i="15"/>
  <c r="J7501" i="15"/>
  <c r="J7502" i="15"/>
  <c r="J7503" i="15"/>
  <c r="J7504" i="15"/>
  <c r="J7505" i="15"/>
  <c r="J7506" i="15"/>
  <c r="J7507" i="15"/>
  <c r="J7508" i="15"/>
  <c r="J7509" i="15"/>
  <c r="J7510" i="15"/>
  <c r="J7511" i="15"/>
  <c r="J7512" i="15"/>
  <c r="J7513" i="15"/>
  <c r="J7514" i="15"/>
  <c r="J7515" i="15"/>
  <c r="J7516" i="15"/>
  <c r="J7517" i="15"/>
  <c r="J7518" i="15"/>
  <c r="J7519" i="15"/>
  <c r="J7520" i="15"/>
  <c r="J7521" i="15"/>
  <c r="J7522" i="15"/>
  <c r="J7523" i="15"/>
  <c r="J7524" i="15"/>
  <c r="J7525" i="15"/>
  <c r="J7526" i="15"/>
  <c r="J7527" i="15"/>
  <c r="J7528" i="15"/>
  <c r="J7529" i="15"/>
  <c r="J7530" i="15"/>
  <c r="J7531" i="15"/>
  <c r="J7532" i="15"/>
  <c r="J7533" i="15"/>
  <c r="J7534" i="15"/>
  <c r="J7535" i="15"/>
  <c r="J7536" i="15"/>
  <c r="J7537" i="15"/>
  <c r="J7538" i="15"/>
  <c r="J7539" i="15"/>
  <c r="J7540" i="15"/>
  <c r="J7541" i="15"/>
  <c r="J7542" i="15"/>
  <c r="J7543" i="15"/>
  <c r="J7544" i="15"/>
  <c r="J7545" i="15"/>
  <c r="J7546" i="15"/>
  <c r="J7547" i="15"/>
  <c r="J7548" i="15"/>
  <c r="J7549" i="15"/>
  <c r="J7550" i="15"/>
  <c r="J7551" i="15"/>
  <c r="J7552" i="15"/>
  <c r="J7553" i="15"/>
  <c r="J7554" i="15"/>
  <c r="J7555" i="15"/>
  <c r="J7556" i="15"/>
  <c r="J7557" i="15"/>
  <c r="J7558" i="15"/>
  <c r="J7559" i="15"/>
  <c r="J7560" i="15"/>
  <c r="J7561" i="15"/>
  <c r="J7562" i="15"/>
  <c r="J7563" i="15"/>
  <c r="J7564" i="15"/>
  <c r="J7565" i="15"/>
  <c r="J7566" i="15"/>
  <c r="J7567" i="15"/>
  <c r="J7568" i="15"/>
  <c r="J7569" i="15"/>
  <c r="J7570" i="15"/>
  <c r="J7571" i="15"/>
  <c r="J7572" i="15"/>
  <c r="J7573" i="15"/>
  <c r="J7574" i="15"/>
  <c r="J7575" i="15"/>
  <c r="J7576" i="15"/>
  <c r="J7577" i="15"/>
  <c r="J7578" i="15"/>
  <c r="J7579" i="15"/>
  <c r="J7580" i="15"/>
  <c r="J7581" i="15"/>
  <c r="J7582" i="15"/>
  <c r="J7583" i="15"/>
  <c r="J7584" i="15"/>
  <c r="J7585" i="15"/>
  <c r="J7586" i="15"/>
  <c r="J7587" i="15"/>
  <c r="J7588" i="15"/>
  <c r="J7589" i="15"/>
  <c r="J7590" i="15"/>
  <c r="J7591" i="15"/>
  <c r="J7592" i="15"/>
  <c r="J7593" i="15"/>
  <c r="J7594" i="15"/>
  <c r="J7595" i="15"/>
  <c r="J7596" i="15"/>
  <c r="J7597" i="15"/>
  <c r="J7598" i="15"/>
  <c r="J7599" i="15"/>
  <c r="J7600" i="15"/>
  <c r="J7601" i="15"/>
  <c r="J7602" i="15"/>
  <c r="J7603" i="15"/>
  <c r="J7604" i="15"/>
  <c r="J7605" i="15"/>
  <c r="J7606" i="15"/>
  <c r="J7607" i="15"/>
  <c r="J7608" i="15"/>
  <c r="J7609" i="15"/>
  <c r="J7610" i="15"/>
  <c r="J7611" i="15"/>
  <c r="J7612" i="15"/>
  <c r="J7613" i="15"/>
  <c r="J7614" i="15"/>
  <c r="J7615" i="15"/>
  <c r="J7616" i="15"/>
  <c r="J7617" i="15"/>
  <c r="J7618" i="15"/>
  <c r="J7619" i="15"/>
  <c r="J7620" i="15"/>
  <c r="J7621" i="15"/>
  <c r="J7622" i="15"/>
  <c r="J7623" i="15"/>
  <c r="J7624" i="15"/>
  <c r="J7625" i="15"/>
  <c r="J7626" i="15"/>
  <c r="J7627" i="15"/>
  <c r="J7628" i="15"/>
  <c r="J7629" i="15"/>
  <c r="J7630" i="15"/>
  <c r="J7631" i="15"/>
  <c r="J7632" i="15"/>
  <c r="J7633" i="15"/>
  <c r="J7634" i="15"/>
  <c r="J7635" i="15"/>
  <c r="J7636" i="15"/>
  <c r="J7637" i="15"/>
  <c r="J7638" i="15"/>
  <c r="J7639" i="15"/>
  <c r="J7640" i="15"/>
  <c r="J7641" i="15"/>
  <c r="J7642" i="15"/>
  <c r="J7643" i="15"/>
  <c r="J7644" i="15"/>
  <c r="J7645" i="15"/>
  <c r="J7646" i="15"/>
  <c r="J7647" i="15"/>
  <c r="J7648" i="15"/>
  <c r="J7649" i="15"/>
  <c r="J7650" i="15"/>
  <c r="J7651" i="15"/>
  <c r="J7652" i="15"/>
  <c r="J7653" i="15"/>
  <c r="J7654" i="15"/>
  <c r="J7655" i="15"/>
  <c r="J7656" i="15"/>
  <c r="J7657" i="15"/>
  <c r="J7658" i="15"/>
  <c r="J7659" i="15"/>
  <c r="J7660" i="15"/>
  <c r="J7661" i="15"/>
  <c r="J7662" i="15"/>
  <c r="J7663" i="15"/>
  <c r="J7664" i="15"/>
  <c r="J7665" i="15"/>
  <c r="J7666" i="15"/>
  <c r="J7667" i="15"/>
  <c r="J7668" i="15"/>
  <c r="J7669" i="15"/>
  <c r="J7670" i="15"/>
  <c r="J7671" i="15"/>
  <c r="J7672" i="15"/>
  <c r="J7673" i="15"/>
  <c r="J7674" i="15"/>
  <c r="J7675" i="15"/>
  <c r="J7676" i="15"/>
  <c r="J7677" i="15"/>
  <c r="J7678" i="15"/>
  <c r="J7679" i="15"/>
  <c r="J7680" i="15"/>
  <c r="J7681" i="15"/>
  <c r="J7682" i="15"/>
  <c r="J7683" i="15"/>
  <c r="J7684" i="15"/>
  <c r="J7685" i="15"/>
  <c r="J7686" i="15"/>
  <c r="J7687" i="15"/>
  <c r="J7688" i="15"/>
  <c r="J7689" i="15"/>
  <c r="J7690" i="15"/>
  <c r="J7691" i="15"/>
  <c r="J7692" i="15"/>
  <c r="J7693" i="15"/>
  <c r="J7694" i="15"/>
  <c r="J7695" i="15"/>
  <c r="J7696" i="15"/>
  <c r="J7697" i="15"/>
  <c r="J7698" i="15"/>
  <c r="J7699" i="15"/>
  <c r="J7700" i="15"/>
  <c r="J7701" i="15"/>
  <c r="J7702" i="15"/>
  <c r="J7703" i="15"/>
  <c r="J7704" i="15"/>
  <c r="J7705" i="15"/>
  <c r="J7706" i="15"/>
  <c r="J7707" i="15"/>
  <c r="J7708" i="15"/>
  <c r="J7709" i="15"/>
  <c r="J7710" i="15"/>
  <c r="J7711" i="15"/>
  <c r="J7712" i="15"/>
  <c r="J7713" i="15"/>
  <c r="J7714" i="15"/>
  <c r="J7715" i="15"/>
  <c r="J7716" i="15"/>
  <c r="J7717" i="15"/>
  <c r="J7718" i="15"/>
  <c r="J7719" i="15"/>
  <c r="J7720" i="15"/>
  <c r="J7721" i="15"/>
  <c r="J7722" i="15"/>
  <c r="J7723" i="15"/>
  <c r="J7724" i="15"/>
  <c r="J7725" i="15"/>
  <c r="J7726" i="15"/>
  <c r="J7727" i="15"/>
  <c r="J7728" i="15"/>
  <c r="J7729" i="15"/>
  <c r="J7730" i="15"/>
  <c r="J7731" i="15"/>
  <c r="J7732" i="15"/>
  <c r="J7733" i="15"/>
  <c r="J7734" i="15"/>
  <c r="J7735" i="15"/>
  <c r="J7736" i="15"/>
  <c r="J7737" i="15"/>
  <c r="J7738" i="15"/>
  <c r="J7739" i="15"/>
  <c r="J7740" i="15"/>
  <c r="J7741" i="15"/>
  <c r="J7742" i="15"/>
  <c r="J7743" i="15"/>
  <c r="J7744" i="15"/>
  <c r="J7745" i="15"/>
  <c r="J7746" i="15"/>
  <c r="J7747" i="15"/>
  <c r="J7748" i="15"/>
  <c r="J7749" i="15"/>
  <c r="J7750" i="15"/>
  <c r="J7751" i="15"/>
  <c r="J7752" i="15"/>
  <c r="J7753" i="15"/>
  <c r="J7754" i="15"/>
  <c r="J7755" i="15"/>
  <c r="J7756" i="15"/>
  <c r="J7757" i="15"/>
  <c r="J7758" i="15"/>
  <c r="J7759" i="15"/>
  <c r="J7760" i="15"/>
  <c r="J7761" i="15"/>
  <c r="J7762" i="15"/>
  <c r="J7763" i="15"/>
  <c r="J7764" i="15"/>
  <c r="J7765" i="15"/>
  <c r="J7766" i="15"/>
  <c r="J7767" i="15"/>
  <c r="J7768" i="15"/>
  <c r="J7769" i="15"/>
  <c r="J7770" i="15"/>
  <c r="J7771" i="15"/>
  <c r="J7772" i="15"/>
  <c r="J7773" i="15"/>
  <c r="J7774" i="15"/>
  <c r="J7775" i="15"/>
  <c r="J7776" i="15"/>
  <c r="J7777" i="15"/>
  <c r="J7778" i="15"/>
  <c r="J7779" i="15"/>
  <c r="J7780" i="15"/>
  <c r="J7781" i="15"/>
  <c r="J7782" i="15"/>
  <c r="J7783" i="15"/>
  <c r="J7784" i="15"/>
  <c r="J7785" i="15"/>
  <c r="J7786" i="15"/>
  <c r="J7787" i="15"/>
  <c r="J7788" i="15"/>
  <c r="J7789" i="15"/>
  <c r="J7790" i="15"/>
  <c r="J7791" i="15"/>
  <c r="J7792" i="15"/>
  <c r="J7793" i="15"/>
  <c r="J7794" i="15"/>
  <c r="J7795" i="15"/>
  <c r="J7796" i="15"/>
  <c r="J7797" i="15"/>
  <c r="J7798" i="15"/>
  <c r="J7799" i="15"/>
  <c r="J7800" i="15"/>
  <c r="J7801" i="15"/>
  <c r="J7802" i="15"/>
  <c r="J7803" i="15"/>
  <c r="J7804" i="15"/>
  <c r="J7805" i="15"/>
  <c r="J7806" i="15"/>
  <c r="J7807" i="15"/>
  <c r="J7808" i="15"/>
  <c r="J7809" i="15"/>
  <c r="J7810" i="15"/>
  <c r="J7811" i="15"/>
  <c r="J7812" i="15"/>
  <c r="J7813" i="15"/>
  <c r="J7814" i="15"/>
  <c r="J7815" i="15"/>
  <c r="J7816" i="15"/>
  <c r="J7817" i="15"/>
  <c r="J7818" i="15"/>
  <c r="J7819" i="15"/>
  <c r="J7820" i="15"/>
  <c r="J7821" i="15"/>
  <c r="J7822" i="15"/>
  <c r="J7823" i="15"/>
  <c r="J7824" i="15"/>
  <c r="J7825" i="15"/>
  <c r="J7826" i="15"/>
  <c r="J7827" i="15"/>
  <c r="J7828" i="15"/>
  <c r="J7829" i="15"/>
  <c r="J7830" i="15"/>
  <c r="J7831" i="15"/>
  <c r="J7832" i="15"/>
  <c r="J7833" i="15"/>
  <c r="J7834" i="15"/>
  <c r="J7835" i="15"/>
  <c r="J7836" i="15"/>
  <c r="J7837" i="15"/>
  <c r="J7838" i="15"/>
  <c r="J7839" i="15"/>
  <c r="J7840" i="15"/>
  <c r="J7841" i="15"/>
  <c r="J7842" i="15"/>
  <c r="J7843" i="15"/>
  <c r="J7844" i="15"/>
  <c r="J7845" i="15"/>
  <c r="J7846" i="15"/>
  <c r="J7847" i="15"/>
  <c r="J7848" i="15"/>
  <c r="J7849" i="15"/>
  <c r="J7850" i="15"/>
  <c r="J7851" i="15"/>
  <c r="J7852" i="15"/>
  <c r="J7853" i="15"/>
  <c r="J7854" i="15"/>
  <c r="J7855" i="15"/>
  <c r="J7856" i="15"/>
  <c r="J7857" i="15"/>
  <c r="J7858" i="15"/>
  <c r="J7859" i="15"/>
  <c r="J7860" i="15"/>
  <c r="J7861" i="15"/>
  <c r="J7862" i="15"/>
  <c r="J7863" i="15"/>
  <c r="J7864" i="15"/>
  <c r="J7865" i="15"/>
  <c r="J7866" i="15"/>
  <c r="J7867" i="15"/>
  <c r="J7868" i="15"/>
  <c r="J7869" i="15"/>
  <c r="J7870" i="15"/>
  <c r="J7871" i="15"/>
  <c r="J7872" i="15"/>
  <c r="J7873" i="15"/>
  <c r="J7874" i="15"/>
  <c r="J7875" i="15"/>
  <c r="J7876" i="15"/>
  <c r="J7877" i="15"/>
  <c r="J7878" i="15"/>
  <c r="J7879" i="15"/>
  <c r="J7880" i="15"/>
  <c r="J7881" i="15"/>
  <c r="J7882" i="15"/>
  <c r="J7883" i="15"/>
  <c r="J7884" i="15"/>
  <c r="J7885" i="15"/>
  <c r="J7886" i="15"/>
  <c r="J7887" i="15"/>
  <c r="J7888" i="15"/>
  <c r="J7889" i="15"/>
  <c r="J7890" i="15"/>
  <c r="J7891" i="15"/>
  <c r="J7892" i="15"/>
  <c r="J7893" i="15"/>
  <c r="J7894" i="15"/>
  <c r="J7895" i="15"/>
  <c r="J7896" i="15"/>
  <c r="J7897" i="15"/>
  <c r="J7898" i="15"/>
  <c r="J7899" i="15"/>
  <c r="J7900" i="15"/>
  <c r="J7901" i="15"/>
  <c r="J7902" i="15"/>
  <c r="J7903" i="15"/>
  <c r="J7904" i="15"/>
  <c r="J7905" i="15"/>
  <c r="J7906" i="15"/>
  <c r="J7907" i="15"/>
  <c r="J7908" i="15"/>
  <c r="J7909" i="15"/>
  <c r="J7910" i="15"/>
  <c r="J7911" i="15"/>
  <c r="J7912" i="15"/>
  <c r="J7913" i="15"/>
  <c r="J7914" i="15"/>
  <c r="J7915" i="15"/>
  <c r="J7916" i="15"/>
  <c r="J7917" i="15"/>
  <c r="J7918" i="15"/>
  <c r="J7919" i="15"/>
  <c r="J7920" i="15"/>
  <c r="J7921" i="15"/>
  <c r="J7922" i="15"/>
  <c r="J7923" i="15"/>
  <c r="J7924" i="15"/>
  <c r="J7925" i="15"/>
  <c r="J7926" i="15"/>
  <c r="J7927" i="15"/>
  <c r="J7928" i="15"/>
  <c r="J7929" i="15"/>
  <c r="J7930" i="15"/>
  <c r="J7931" i="15"/>
  <c r="J7932" i="15"/>
  <c r="J7933" i="15"/>
  <c r="J7934" i="15"/>
  <c r="J7935" i="15"/>
  <c r="J7936" i="15"/>
  <c r="J7937" i="15"/>
  <c r="J7938" i="15"/>
  <c r="J7939" i="15"/>
  <c r="J7940" i="15"/>
  <c r="J7941" i="15"/>
  <c r="J7942" i="15"/>
  <c r="J7943" i="15"/>
  <c r="J7944" i="15"/>
  <c r="J7945" i="15"/>
  <c r="J7946" i="15"/>
  <c r="J7947" i="15"/>
  <c r="J7948" i="15"/>
  <c r="J7949" i="15"/>
  <c r="J7950" i="15"/>
  <c r="J7951" i="15"/>
  <c r="J7952" i="15"/>
  <c r="J7953" i="15"/>
  <c r="J7954" i="15"/>
  <c r="J7955" i="15"/>
  <c r="J7956" i="15"/>
  <c r="J7957" i="15"/>
  <c r="J7958" i="15"/>
  <c r="J7959" i="15"/>
  <c r="J7960" i="15"/>
  <c r="J7961" i="15"/>
  <c r="J7962" i="15"/>
  <c r="J7963" i="15"/>
  <c r="J7964" i="15"/>
  <c r="J7965" i="15"/>
  <c r="J7966" i="15"/>
  <c r="J7967" i="15"/>
  <c r="J7968" i="15"/>
  <c r="J7969" i="15"/>
  <c r="J7970" i="15"/>
  <c r="J7971" i="15"/>
  <c r="J7972" i="15"/>
  <c r="J7973" i="15"/>
  <c r="J7974" i="15"/>
  <c r="J7975" i="15"/>
  <c r="J7976" i="15"/>
  <c r="J7977" i="15"/>
  <c r="J7978" i="15"/>
  <c r="J7979" i="15"/>
  <c r="J7980" i="15"/>
  <c r="J7981" i="15"/>
  <c r="J7982" i="15"/>
  <c r="J7983" i="15"/>
  <c r="J7984" i="15"/>
  <c r="J7985" i="15"/>
  <c r="J7986" i="15"/>
  <c r="J7987" i="15"/>
  <c r="J7988" i="15"/>
  <c r="J7989" i="15"/>
  <c r="J7990" i="15"/>
  <c r="J7991" i="15"/>
  <c r="J7992" i="15"/>
  <c r="J7993" i="15"/>
  <c r="J7994" i="15"/>
  <c r="J7995" i="15"/>
  <c r="J7996" i="15"/>
  <c r="J7997" i="15"/>
  <c r="J7998" i="15"/>
  <c r="J7999" i="15"/>
  <c r="J8000" i="15"/>
  <c r="J8001" i="15"/>
  <c r="J8002" i="15"/>
  <c r="J8003" i="15"/>
  <c r="J8004" i="15"/>
  <c r="J8005" i="15"/>
  <c r="J8006" i="15"/>
  <c r="J8007" i="15"/>
  <c r="J8008" i="15"/>
  <c r="J8009" i="15"/>
  <c r="J8010" i="15"/>
  <c r="J8011" i="15"/>
  <c r="J8012" i="15"/>
  <c r="J8013" i="15"/>
  <c r="J8014" i="15"/>
  <c r="J8015" i="15"/>
  <c r="J8016" i="15"/>
  <c r="J8017" i="15"/>
  <c r="J8018" i="15"/>
  <c r="J8019" i="15"/>
  <c r="J8020" i="15"/>
  <c r="J8021" i="15"/>
  <c r="J8022" i="15"/>
  <c r="J8023" i="15"/>
  <c r="J8024" i="15"/>
  <c r="J8025" i="15"/>
  <c r="J8026" i="15"/>
  <c r="J8027" i="15"/>
  <c r="J8028" i="15"/>
  <c r="J8029" i="15"/>
  <c r="J8030" i="15"/>
  <c r="J8031" i="15"/>
  <c r="J8032" i="15"/>
  <c r="J8033" i="15"/>
  <c r="J8034" i="15"/>
  <c r="J8035" i="15"/>
  <c r="J8036" i="15"/>
  <c r="J8037" i="15"/>
  <c r="J8038" i="15"/>
  <c r="J8039" i="15"/>
  <c r="J8040" i="15"/>
  <c r="J8041" i="15"/>
  <c r="J8042" i="15"/>
  <c r="J8043" i="15"/>
  <c r="J8044" i="15"/>
  <c r="J8045" i="15"/>
  <c r="J8046" i="15"/>
  <c r="J8047" i="15"/>
  <c r="J8048" i="15"/>
  <c r="J8049" i="15"/>
  <c r="J8050" i="15"/>
  <c r="J8051" i="15"/>
  <c r="J8052" i="15"/>
  <c r="J8053" i="15"/>
  <c r="J8054" i="15"/>
  <c r="J8055" i="15"/>
  <c r="J8056" i="15"/>
  <c r="J8057" i="15"/>
  <c r="J8058" i="15"/>
  <c r="J8059" i="15"/>
  <c r="J8060" i="15"/>
  <c r="J8061" i="15"/>
  <c r="J8062" i="15"/>
  <c r="J8063" i="15"/>
  <c r="J8064" i="15"/>
  <c r="J8065" i="15"/>
  <c r="J8066" i="15"/>
  <c r="J8067" i="15"/>
  <c r="J8068" i="15"/>
  <c r="J8069" i="15"/>
  <c r="J8070" i="15"/>
  <c r="J8071" i="15"/>
  <c r="J8072" i="15"/>
  <c r="J8073" i="15"/>
  <c r="J8074" i="15"/>
  <c r="J8075" i="15"/>
  <c r="J8076" i="15"/>
  <c r="J8077" i="15"/>
  <c r="J8078" i="15"/>
  <c r="J8079" i="15"/>
  <c r="J8080" i="15"/>
  <c r="J8081" i="15"/>
  <c r="J8082" i="15"/>
  <c r="J8083" i="15"/>
  <c r="J8084" i="15"/>
  <c r="J8085" i="15"/>
  <c r="J8086" i="15"/>
  <c r="J8087" i="15"/>
  <c r="J8088" i="15"/>
  <c r="J8089" i="15"/>
  <c r="J8090" i="15"/>
  <c r="J8091" i="15"/>
  <c r="J8092" i="15"/>
  <c r="J8093" i="15"/>
  <c r="J8094" i="15"/>
  <c r="J8095" i="15"/>
  <c r="J8096" i="15"/>
  <c r="J8097" i="15"/>
  <c r="J8098" i="15"/>
  <c r="J8099" i="15"/>
  <c r="J8100" i="15"/>
  <c r="J8101" i="15"/>
  <c r="J8102" i="15"/>
  <c r="J8103" i="15"/>
  <c r="J8104" i="15"/>
  <c r="J8105" i="15"/>
  <c r="J8106" i="15"/>
  <c r="J8107" i="15"/>
  <c r="J8108" i="15"/>
  <c r="J8109" i="15"/>
  <c r="J8110" i="15"/>
  <c r="J8111" i="15"/>
  <c r="J8112" i="15"/>
  <c r="J8113" i="15"/>
  <c r="J8114" i="15"/>
  <c r="J8115" i="15"/>
  <c r="J8116" i="15"/>
  <c r="J8117" i="15"/>
  <c r="J8118" i="15"/>
  <c r="J8119" i="15"/>
  <c r="J8120" i="15"/>
  <c r="J8121" i="15"/>
  <c r="J8122" i="15"/>
  <c r="J8123" i="15"/>
  <c r="J8124" i="15"/>
  <c r="J8125" i="15"/>
  <c r="J8126" i="15"/>
  <c r="J8127" i="15"/>
  <c r="J8128" i="15"/>
  <c r="J8129" i="15"/>
  <c r="J8130" i="15"/>
  <c r="J8131" i="15"/>
  <c r="J8132" i="15"/>
  <c r="J8133" i="15"/>
  <c r="J8134" i="15"/>
  <c r="J8135" i="15"/>
  <c r="J8136" i="15"/>
  <c r="J8137" i="15"/>
  <c r="J8138" i="15"/>
  <c r="J8139" i="15"/>
  <c r="J8140" i="15"/>
  <c r="J8141" i="15"/>
  <c r="J8142" i="15"/>
  <c r="J8143" i="15"/>
  <c r="J8144" i="15"/>
  <c r="J8145" i="15"/>
  <c r="J8146" i="15"/>
  <c r="J8147" i="15"/>
  <c r="J8148" i="15"/>
  <c r="J8149" i="15"/>
  <c r="J8150" i="15"/>
  <c r="J8151" i="15"/>
  <c r="J8152" i="15"/>
  <c r="J8153" i="15"/>
  <c r="J8154" i="15"/>
  <c r="J8155" i="15"/>
  <c r="J8156" i="15"/>
  <c r="J8157" i="15"/>
  <c r="J8158" i="15"/>
  <c r="J8159" i="15"/>
  <c r="J8160" i="15"/>
  <c r="J8161" i="15"/>
  <c r="J8162" i="15"/>
  <c r="I201" i="15"/>
  <c r="I202" i="15"/>
  <c r="I203" i="15"/>
  <c r="I204" i="15"/>
  <c r="I205" i="15"/>
  <c r="I206" i="15"/>
  <c r="I207" i="15"/>
  <c r="I208" i="15"/>
  <c r="I209" i="15"/>
  <c r="I210" i="15"/>
  <c r="I211" i="15"/>
  <c r="I212" i="15"/>
  <c r="I213" i="15"/>
  <c r="I214" i="15"/>
  <c r="I215" i="15"/>
  <c r="I216" i="15"/>
  <c r="I217" i="15"/>
  <c r="I218" i="15"/>
  <c r="I219" i="15"/>
  <c r="I220" i="15"/>
  <c r="I221" i="15"/>
  <c r="I222" i="15"/>
  <c r="I223" i="15"/>
  <c r="I224" i="15"/>
  <c r="I225" i="15"/>
  <c r="I226" i="15"/>
  <c r="I227" i="15"/>
  <c r="I228" i="15"/>
  <c r="I229" i="15"/>
  <c r="I230" i="15"/>
  <c r="I231" i="15"/>
  <c r="I232" i="15"/>
  <c r="I233" i="15"/>
  <c r="I234" i="15"/>
  <c r="I235" i="15"/>
  <c r="I236" i="15"/>
  <c r="I237" i="15"/>
  <c r="I238" i="15"/>
  <c r="I239" i="15"/>
  <c r="I240" i="15"/>
  <c r="I241" i="15"/>
  <c r="I242" i="15"/>
  <c r="I243" i="15"/>
  <c r="I244" i="15"/>
  <c r="I245" i="15"/>
  <c r="I246" i="15"/>
  <c r="I247" i="15"/>
  <c r="I248" i="15"/>
  <c r="I249" i="15"/>
  <c r="I250" i="15"/>
  <c r="I251" i="15"/>
  <c r="I252" i="15"/>
  <c r="I253" i="15"/>
  <c r="I254" i="15"/>
  <c r="I255" i="15"/>
  <c r="I256" i="15"/>
  <c r="I257" i="15"/>
  <c r="I258" i="15"/>
  <c r="I259" i="15"/>
  <c r="I260" i="15"/>
  <c r="I261" i="15"/>
  <c r="I262" i="15"/>
  <c r="I263" i="15"/>
  <c r="I264" i="15"/>
  <c r="I265" i="15"/>
  <c r="I266" i="15"/>
  <c r="I267" i="15"/>
  <c r="I268" i="15"/>
  <c r="I269" i="15"/>
  <c r="I270" i="15"/>
  <c r="I271" i="15"/>
  <c r="I272" i="15"/>
  <c r="I273" i="15"/>
  <c r="I274" i="15"/>
  <c r="I275" i="15"/>
  <c r="I276" i="15"/>
  <c r="I277" i="15"/>
  <c r="I278" i="15"/>
  <c r="I279" i="15"/>
  <c r="I280" i="15"/>
  <c r="I281" i="15"/>
  <c r="I282" i="15"/>
  <c r="I283" i="15"/>
  <c r="I284" i="15"/>
  <c r="I285" i="15"/>
  <c r="I286" i="15"/>
  <c r="I287" i="15"/>
  <c r="I288" i="15"/>
  <c r="I289" i="15"/>
  <c r="I290" i="15"/>
  <c r="I291" i="15"/>
  <c r="I292" i="15"/>
  <c r="I293" i="15"/>
  <c r="I294" i="15"/>
  <c r="I295" i="15"/>
  <c r="I296" i="15"/>
  <c r="I297" i="15"/>
  <c r="I298" i="15"/>
  <c r="I299" i="15"/>
  <c r="I300" i="15"/>
  <c r="I301" i="15"/>
  <c r="I302" i="15"/>
  <c r="I303" i="15"/>
  <c r="I304" i="15"/>
  <c r="I305" i="15"/>
  <c r="I306" i="15"/>
  <c r="I307" i="15"/>
  <c r="I308" i="15"/>
  <c r="I309" i="15"/>
  <c r="I310" i="15"/>
  <c r="I311" i="15"/>
  <c r="I312" i="15"/>
  <c r="I313" i="15"/>
  <c r="I314" i="15"/>
  <c r="I315" i="15"/>
  <c r="I316" i="15"/>
  <c r="I317" i="15"/>
  <c r="I318" i="15"/>
  <c r="I319" i="15"/>
  <c r="I320" i="15"/>
  <c r="I321" i="15"/>
  <c r="I322" i="15"/>
  <c r="I323" i="15"/>
  <c r="I324" i="15"/>
  <c r="I325" i="15"/>
  <c r="I326" i="15"/>
  <c r="I327" i="15"/>
  <c r="I328" i="15"/>
  <c r="I329" i="15"/>
  <c r="I330" i="15"/>
  <c r="I331" i="15"/>
  <c r="I332" i="15"/>
  <c r="I333" i="15"/>
  <c r="I334" i="15"/>
  <c r="I335" i="15"/>
  <c r="I336" i="15"/>
  <c r="I337" i="15"/>
  <c r="I338" i="15"/>
  <c r="I339" i="15"/>
  <c r="I340" i="15"/>
  <c r="I341" i="15"/>
  <c r="I342" i="15"/>
  <c r="I343" i="15"/>
  <c r="I344" i="15"/>
  <c r="I345" i="15"/>
  <c r="I346" i="15"/>
  <c r="I347" i="15"/>
  <c r="I348" i="15"/>
  <c r="I349" i="15"/>
  <c r="I350" i="15"/>
  <c r="I351" i="15"/>
  <c r="I352" i="15"/>
  <c r="I353" i="15"/>
  <c r="I354" i="15"/>
  <c r="I355" i="15"/>
  <c r="I356" i="15"/>
  <c r="I357" i="15"/>
  <c r="I358" i="15"/>
  <c r="I359" i="15"/>
  <c r="I360" i="15"/>
  <c r="I361" i="15"/>
  <c r="I362" i="15"/>
  <c r="I363" i="15"/>
  <c r="I364" i="15"/>
  <c r="I365" i="15"/>
  <c r="I366" i="15"/>
  <c r="I367" i="15"/>
  <c r="I368" i="15"/>
  <c r="I369" i="15"/>
  <c r="I370" i="15"/>
  <c r="I371" i="15"/>
  <c r="I372" i="15"/>
  <c r="I373" i="15"/>
  <c r="I374" i="15"/>
  <c r="I375" i="15"/>
  <c r="I376" i="15"/>
  <c r="I377" i="15"/>
  <c r="I378" i="15"/>
  <c r="I379" i="15"/>
  <c r="I380" i="15"/>
  <c r="I381" i="15"/>
  <c r="I382" i="15"/>
  <c r="I383" i="15"/>
  <c r="I384" i="15"/>
  <c r="I385" i="15"/>
  <c r="I386" i="15"/>
  <c r="I387" i="15"/>
  <c r="I388" i="15"/>
  <c r="I389" i="15"/>
  <c r="I390" i="15"/>
  <c r="I391" i="15"/>
  <c r="I392" i="15"/>
  <c r="I393" i="15"/>
  <c r="I394" i="15"/>
  <c r="I395" i="15"/>
  <c r="I396" i="15"/>
  <c r="I397" i="15"/>
  <c r="I398" i="15"/>
  <c r="I399" i="15"/>
  <c r="I400" i="15"/>
  <c r="I401" i="15"/>
  <c r="I402" i="15"/>
  <c r="I403" i="15"/>
  <c r="I404" i="15"/>
  <c r="I405" i="15"/>
  <c r="I406" i="15"/>
  <c r="I407" i="15"/>
  <c r="I408" i="15"/>
  <c r="I409" i="15"/>
  <c r="I410" i="15"/>
  <c r="I411" i="15"/>
  <c r="I412" i="15"/>
  <c r="I413" i="15"/>
  <c r="I414" i="15"/>
  <c r="I415" i="15"/>
  <c r="I416" i="15"/>
  <c r="I417" i="15"/>
  <c r="I418" i="15"/>
  <c r="I419" i="15"/>
  <c r="I420" i="15"/>
  <c r="I421" i="15"/>
  <c r="I422" i="15"/>
  <c r="I423" i="15"/>
  <c r="I424" i="15"/>
  <c r="I425" i="15"/>
  <c r="I426" i="15"/>
  <c r="I427" i="15"/>
  <c r="I428" i="15"/>
  <c r="I429" i="15"/>
  <c r="I430" i="15"/>
  <c r="I431" i="15"/>
  <c r="I432" i="15"/>
  <c r="I433" i="15"/>
  <c r="I434" i="15"/>
  <c r="I435" i="15"/>
  <c r="I436" i="15"/>
  <c r="I437" i="15"/>
  <c r="I438" i="15"/>
  <c r="I439" i="15"/>
  <c r="I440" i="15"/>
  <c r="I441" i="15"/>
  <c r="I442" i="15"/>
  <c r="I443" i="15"/>
  <c r="I444" i="15"/>
  <c r="I445" i="15"/>
  <c r="I446" i="15"/>
  <c r="I447" i="15"/>
  <c r="I448" i="15"/>
  <c r="I449" i="15"/>
  <c r="I450" i="15"/>
  <c r="I451" i="15"/>
  <c r="I452" i="15"/>
  <c r="I453" i="15"/>
  <c r="I454" i="15"/>
  <c r="I455" i="15"/>
  <c r="I456" i="15"/>
  <c r="I457" i="15"/>
  <c r="I458" i="15"/>
  <c r="I459" i="15"/>
  <c r="I460" i="15"/>
  <c r="I461" i="15"/>
  <c r="I462" i="15"/>
  <c r="I463" i="15"/>
  <c r="I464" i="15"/>
  <c r="I465" i="15"/>
  <c r="I466" i="15"/>
  <c r="I467" i="15"/>
  <c r="I468" i="15"/>
  <c r="I469" i="15"/>
  <c r="I470" i="15"/>
  <c r="I471" i="15"/>
  <c r="I472" i="15"/>
  <c r="I473" i="15"/>
  <c r="I474" i="15"/>
  <c r="I475" i="15"/>
  <c r="I476" i="15"/>
  <c r="I477" i="15"/>
  <c r="I478" i="15"/>
  <c r="I479" i="15"/>
  <c r="I480" i="15"/>
  <c r="I481" i="15"/>
  <c r="I482" i="15"/>
  <c r="I483" i="15"/>
  <c r="I484" i="15"/>
  <c r="I485" i="15"/>
  <c r="I486" i="15"/>
  <c r="I487" i="15"/>
  <c r="I488" i="15"/>
  <c r="I489" i="15"/>
  <c r="I490" i="15"/>
  <c r="I491" i="15"/>
  <c r="I492" i="15"/>
  <c r="I493" i="15"/>
  <c r="I494" i="15"/>
  <c r="I495" i="15"/>
  <c r="I496" i="15"/>
  <c r="I497" i="15"/>
  <c r="I498" i="15"/>
  <c r="I499" i="15"/>
  <c r="I500" i="15"/>
  <c r="I501" i="15"/>
  <c r="I502" i="15"/>
  <c r="I503" i="15"/>
  <c r="I504" i="15"/>
  <c r="I505" i="15"/>
  <c r="I506" i="15"/>
  <c r="I507" i="15"/>
  <c r="I508" i="15"/>
  <c r="I509" i="15"/>
  <c r="I510" i="15"/>
  <c r="I511" i="15"/>
  <c r="I512" i="15"/>
  <c r="I513" i="15"/>
  <c r="I514" i="15"/>
  <c r="I515" i="15"/>
  <c r="I516" i="15"/>
  <c r="I517" i="15"/>
  <c r="I518" i="15"/>
  <c r="I519" i="15"/>
  <c r="I520" i="15"/>
  <c r="I521" i="15"/>
  <c r="I522" i="15"/>
  <c r="I523" i="15"/>
  <c r="I524" i="15"/>
  <c r="I525" i="15"/>
  <c r="I526" i="15"/>
  <c r="I527" i="15"/>
  <c r="I528" i="15"/>
  <c r="I529" i="15"/>
  <c r="I530" i="15"/>
  <c r="I531" i="15"/>
  <c r="I532" i="15"/>
  <c r="I533" i="15"/>
  <c r="I534" i="15"/>
  <c r="I535" i="15"/>
  <c r="I536" i="15"/>
  <c r="I537" i="15"/>
  <c r="I538" i="15"/>
  <c r="I539" i="15"/>
  <c r="I540" i="15"/>
  <c r="I541" i="15"/>
  <c r="I542" i="15"/>
  <c r="I543" i="15"/>
  <c r="I544" i="15"/>
  <c r="I545" i="15"/>
  <c r="I546" i="15"/>
  <c r="I547" i="15"/>
  <c r="I548" i="15"/>
  <c r="I549" i="15"/>
  <c r="I550" i="15"/>
  <c r="I551" i="15"/>
  <c r="I552" i="15"/>
  <c r="I553" i="15"/>
  <c r="I554" i="15"/>
  <c r="I555" i="15"/>
  <c r="I556" i="15"/>
  <c r="I557" i="15"/>
  <c r="I558" i="15"/>
  <c r="I559" i="15"/>
  <c r="I560" i="15"/>
  <c r="I561" i="15"/>
  <c r="I562" i="15"/>
  <c r="I563" i="15"/>
  <c r="I564" i="15"/>
  <c r="I565" i="15"/>
  <c r="I566" i="15"/>
  <c r="I567" i="15"/>
  <c r="I568" i="15"/>
  <c r="I569" i="15"/>
  <c r="I570" i="15"/>
  <c r="I571" i="15"/>
  <c r="I572" i="15"/>
  <c r="I573" i="15"/>
  <c r="I574" i="15"/>
  <c r="I575" i="15"/>
  <c r="I576" i="15"/>
  <c r="I577" i="15"/>
  <c r="I578" i="15"/>
  <c r="I579" i="15"/>
  <c r="I580" i="15"/>
  <c r="I581" i="15"/>
  <c r="I582" i="15"/>
  <c r="I583" i="15"/>
  <c r="I584" i="15"/>
  <c r="I585" i="15"/>
  <c r="I586" i="15"/>
  <c r="I587" i="15"/>
  <c r="I588" i="15"/>
  <c r="I589" i="15"/>
  <c r="I590" i="15"/>
  <c r="I591" i="15"/>
  <c r="I592" i="15"/>
  <c r="I593" i="15"/>
  <c r="I594" i="15"/>
  <c r="I595" i="15"/>
  <c r="I596" i="15"/>
  <c r="I597" i="15"/>
  <c r="I598" i="15"/>
  <c r="I599" i="15"/>
  <c r="I600" i="15"/>
  <c r="I601" i="15"/>
  <c r="I602" i="15"/>
  <c r="I603" i="15"/>
  <c r="I604" i="15"/>
  <c r="I605" i="15"/>
  <c r="I606" i="15"/>
  <c r="I607" i="15"/>
  <c r="I608" i="15"/>
  <c r="I609" i="15"/>
  <c r="I610" i="15"/>
  <c r="I611" i="15"/>
  <c r="I612" i="15"/>
  <c r="I613" i="15"/>
  <c r="I614" i="15"/>
  <c r="I615" i="15"/>
  <c r="I616" i="15"/>
  <c r="I617" i="15"/>
  <c r="I618" i="15"/>
  <c r="I619" i="15"/>
  <c r="I620" i="15"/>
  <c r="I621" i="15"/>
  <c r="I622" i="15"/>
  <c r="I623" i="15"/>
  <c r="I624" i="15"/>
  <c r="I625" i="15"/>
  <c r="I626" i="15"/>
  <c r="I627" i="15"/>
  <c r="I628" i="15"/>
  <c r="I629" i="15"/>
  <c r="I630" i="15"/>
  <c r="I631" i="15"/>
  <c r="I632" i="15"/>
  <c r="I633" i="15"/>
  <c r="I634" i="15"/>
  <c r="I635" i="15"/>
  <c r="I636" i="15"/>
  <c r="I637" i="15"/>
  <c r="I638" i="15"/>
  <c r="I639" i="15"/>
  <c r="I640" i="15"/>
  <c r="I641" i="15"/>
  <c r="I642" i="15"/>
  <c r="I643" i="15"/>
  <c r="I644" i="15"/>
  <c r="I645" i="15"/>
  <c r="I646" i="15"/>
  <c r="I647" i="15"/>
  <c r="I648" i="15"/>
  <c r="I649" i="15"/>
  <c r="I650" i="15"/>
  <c r="I651" i="15"/>
  <c r="I652" i="15"/>
  <c r="I653" i="15"/>
  <c r="I654" i="15"/>
  <c r="I655" i="15"/>
  <c r="I656" i="15"/>
  <c r="I657" i="15"/>
  <c r="I658" i="15"/>
  <c r="I659" i="15"/>
  <c r="I660" i="15"/>
  <c r="I661" i="15"/>
  <c r="I662" i="15"/>
  <c r="I663" i="15"/>
  <c r="I664" i="15"/>
  <c r="I665" i="15"/>
  <c r="I666" i="15"/>
  <c r="I667" i="15"/>
  <c r="I668" i="15"/>
  <c r="I669" i="15"/>
  <c r="I670" i="15"/>
  <c r="I671" i="15"/>
  <c r="I672" i="15"/>
  <c r="I673" i="15"/>
  <c r="I674" i="15"/>
  <c r="I675" i="15"/>
  <c r="I676" i="15"/>
  <c r="I677" i="15"/>
  <c r="I678" i="15"/>
  <c r="I679" i="15"/>
  <c r="I680" i="15"/>
  <c r="I681" i="15"/>
  <c r="I682" i="15"/>
  <c r="I683" i="15"/>
  <c r="I684" i="15"/>
  <c r="I685" i="15"/>
  <c r="I686" i="15"/>
  <c r="I687" i="15"/>
  <c r="I688" i="15"/>
  <c r="I689" i="15"/>
  <c r="I690" i="15"/>
  <c r="I691" i="15"/>
  <c r="I692" i="15"/>
  <c r="I693" i="15"/>
  <c r="I694" i="15"/>
  <c r="I695" i="15"/>
  <c r="I696" i="15"/>
  <c r="I697" i="15"/>
  <c r="I698" i="15"/>
  <c r="I699" i="15"/>
  <c r="I700" i="15"/>
  <c r="I701" i="15"/>
  <c r="I702" i="15"/>
  <c r="I703" i="15"/>
  <c r="I704" i="15"/>
  <c r="I705" i="15"/>
  <c r="I706" i="15"/>
  <c r="I707" i="15"/>
  <c r="I708" i="15"/>
  <c r="I709" i="15"/>
  <c r="I710" i="15"/>
  <c r="I711" i="15"/>
  <c r="I712" i="15"/>
  <c r="I713" i="15"/>
  <c r="I714" i="15"/>
  <c r="I715" i="15"/>
  <c r="I716" i="15"/>
  <c r="I717" i="15"/>
  <c r="I718" i="15"/>
  <c r="I719" i="15"/>
  <c r="I720" i="15"/>
  <c r="I721" i="15"/>
  <c r="I722" i="15"/>
  <c r="I723" i="15"/>
  <c r="I724" i="15"/>
  <c r="I725" i="15"/>
  <c r="I726" i="15"/>
  <c r="I727" i="15"/>
  <c r="I728" i="15"/>
  <c r="I729" i="15"/>
  <c r="I730" i="15"/>
  <c r="I731" i="15"/>
  <c r="I732" i="15"/>
  <c r="I733" i="15"/>
  <c r="I734" i="15"/>
  <c r="I735" i="15"/>
  <c r="I736" i="15"/>
  <c r="I737" i="15"/>
  <c r="I738" i="15"/>
  <c r="I739" i="15"/>
  <c r="I740" i="15"/>
  <c r="I741" i="15"/>
  <c r="I742" i="15"/>
  <c r="I743" i="15"/>
  <c r="I744" i="15"/>
  <c r="I745" i="15"/>
  <c r="I746" i="15"/>
  <c r="I747" i="15"/>
  <c r="I748" i="15"/>
  <c r="I749" i="15"/>
  <c r="I750" i="15"/>
  <c r="I751" i="15"/>
  <c r="I752" i="15"/>
  <c r="I753" i="15"/>
  <c r="I754" i="15"/>
  <c r="I755" i="15"/>
  <c r="I756" i="15"/>
  <c r="I757" i="15"/>
  <c r="I758" i="15"/>
  <c r="I759" i="15"/>
  <c r="I760" i="15"/>
  <c r="I761" i="15"/>
  <c r="I762" i="15"/>
  <c r="I763" i="15"/>
  <c r="I764" i="15"/>
  <c r="I765" i="15"/>
  <c r="I766" i="15"/>
  <c r="I767" i="15"/>
  <c r="I768" i="15"/>
  <c r="I769" i="15"/>
  <c r="I770" i="15"/>
  <c r="I771" i="15"/>
  <c r="I772" i="15"/>
  <c r="I773" i="15"/>
  <c r="I774" i="15"/>
  <c r="I775" i="15"/>
  <c r="I776" i="15"/>
  <c r="I777" i="15"/>
  <c r="I778" i="15"/>
  <c r="I779" i="15"/>
  <c r="I780" i="15"/>
  <c r="I781" i="15"/>
  <c r="I782" i="15"/>
  <c r="I783" i="15"/>
  <c r="I784" i="15"/>
  <c r="I785" i="15"/>
  <c r="I786" i="15"/>
  <c r="I787" i="15"/>
  <c r="I788" i="15"/>
  <c r="I789" i="15"/>
  <c r="I790" i="15"/>
  <c r="I791" i="15"/>
  <c r="I792" i="15"/>
  <c r="I793" i="15"/>
  <c r="I794" i="15"/>
  <c r="I795" i="15"/>
  <c r="I796" i="15"/>
  <c r="I797" i="15"/>
  <c r="I798" i="15"/>
  <c r="I799" i="15"/>
  <c r="I800" i="15"/>
  <c r="I801" i="15"/>
  <c r="I802" i="15"/>
  <c r="I803" i="15"/>
  <c r="I804" i="15"/>
  <c r="I805" i="15"/>
  <c r="I806" i="15"/>
  <c r="I807" i="15"/>
  <c r="I808" i="15"/>
  <c r="I809" i="15"/>
  <c r="I810" i="15"/>
  <c r="I811" i="15"/>
  <c r="I812" i="15"/>
  <c r="I813" i="15"/>
  <c r="I814" i="15"/>
  <c r="I815" i="15"/>
  <c r="I816" i="15"/>
  <c r="I817" i="15"/>
  <c r="I818" i="15"/>
  <c r="I819" i="15"/>
  <c r="I820" i="15"/>
  <c r="I821" i="15"/>
  <c r="I822" i="15"/>
  <c r="I823" i="15"/>
  <c r="I824" i="15"/>
  <c r="I825" i="15"/>
  <c r="I826" i="15"/>
  <c r="I827" i="15"/>
  <c r="I828" i="15"/>
  <c r="I829" i="15"/>
  <c r="I830" i="15"/>
  <c r="I831" i="15"/>
  <c r="I832" i="15"/>
  <c r="I833" i="15"/>
  <c r="I834" i="15"/>
  <c r="I835" i="15"/>
  <c r="I836" i="15"/>
  <c r="I837" i="15"/>
  <c r="I838" i="15"/>
  <c r="I839" i="15"/>
  <c r="I840" i="15"/>
  <c r="I841" i="15"/>
  <c r="I842" i="15"/>
  <c r="I843" i="15"/>
  <c r="I844" i="15"/>
  <c r="I845" i="15"/>
  <c r="I846" i="15"/>
  <c r="I847" i="15"/>
  <c r="I848" i="15"/>
  <c r="I849" i="15"/>
  <c r="I850" i="15"/>
  <c r="I851" i="15"/>
  <c r="I852" i="15"/>
  <c r="I853" i="15"/>
  <c r="I854" i="15"/>
  <c r="I855" i="15"/>
  <c r="I856" i="15"/>
  <c r="I857" i="15"/>
  <c r="I858" i="15"/>
  <c r="I859" i="15"/>
  <c r="I860" i="15"/>
  <c r="I861" i="15"/>
  <c r="I862" i="15"/>
  <c r="I863" i="15"/>
  <c r="I864" i="15"/>
  <c r="I865" i="15"/>
  <c r="I866" i="15"/>
  <c r="I867" i="15"/>
  <c r="I868" i="15"/>
  <c r="I869" i="15"/>
  <c r="I870" i="15"/>
  <c r="I871" i="15"/>
  <c r="I872" i="15"/>
  <c r="I873" i="15"/>
  <c r="I874" i="15"/>
  <c r="I875" i="15"/>
  <c r="I876" i="15"/>
  <c r="I877" i="15"/>
  <c r="I878" i="15"/>
  <c r="I879" i="15"/>
  <c r="I880" i="15"/>
  <c r="I881" i="15"/>
  <c r="I882" i="15"/>
  <c r="I883" i="15"/>
  <c r="I884" i="15"/>
  <c r="I885" i="15"/>
  <c r="I886" i="15"/>
  <c r="I887" i="15"/>
  <c r="I888" i="15"/>
  <c r="I889" i="15"/>
  <c r="I890" i="15"/>
  <c r="I891" i="15"/>
  <c r="I892" i="15"/>
  <c r="I893" i="15"/>
  <c r="I894" i="15"/>
  <c r="I895" i="15"/>
  <c r="I896" i="15"/>
  <c r="I897" i="15"/>
  <c r="I898" i="15"/>
  <c r="I899" i="15"/>
  <c r="I900" i="15"/>
  <c r="I901" i="15"/>
  <c r="I902" i="15"/>
  <c r="I903" i="15"/>
  <c r="I904" i="15"/>
  <c r="I905" i="15"/>
  <c r="I906" i="15"/>
  <c r="I907" i="15"/>
  <c r="I908" i="15"/>
  <c r="I909" i="15"/>
  <c r="I910" i="15"/>
  <c r="I911" i="15"/>
  <c r="I912" i="15"/>
  <c r="I913" i="15"/>
  <c r="I914" i="15"/>
  <c r="I915" i="15"/>
  <c r="I916" i="15"/>
  <c r="I917" i="15"/>
  <c r="I918" i="15"/>
  <c r="I919" i="15"/>
  <c r="I920" i="15"/>
  <c r="I921" i="15"/>
  <c r="I922" i="15"/>
  <c r="I923" i="15"/>
  <c r="I924" i="15"/>
  <c r="I925" i="15"/>
  <c r="I926" i="15"/>
  <c r="I927" i="15"/>
  <c r="I928" i="15"/>
  <c r="I929" i="15"/>
  <c r="I930" i="15"/>
  <c r="I931" i="15"/>
  <c r="I932" i="15"/>
  <c r="I933" i="15"/>
  <c r="I934" i="15"/>
  <c r="I935" i="15"/>
  <c r="I936" i="15"/>
  <c r="I937" i="15"/>
  <c r="I938" i="15"/>
  <c r="I939" i="15"/>
  <c r="I940" i="15"/>
  <c r="I941" i="15"/>
  <c r="I942" i="15"/>
  <c r="I943" i="15"/>
  <c r="I944" i="15"/>
  <c r="I945" i="15"/>
  <c r="I946" i="15"/>
  <c r="I947" i="15"/>
  <c r="I948" i="15"/>
  <c r="I949" i="15"/>
  <c r="I950" i="15"/>
  <c r="I951" i="15"/>
  <c r="I952" i="15"/>
  <c r="I953" i="15"/>
  <c r="I954" i="15"/>
  <c r="I955" i="15"/>
  <c r="I956" i="15"/>
  <c r="I957" i="15"/>
  <c r="I958" i="15"/>
  <c r="I959" i="15"/>
  <c r="I960" i="15"/>
  <c r="I961" i="15"/>
  <c r="I962" i="15"/>
  <c r="I963" i="15"/>
  <c r="I964" i="15"/>
  <c r="I965" i="15"/>
  <c r="I966" i="15"/>
  <c r="I967" i="15"/>
  <c r="I968" i="15"/>
  <c r="I969" i="15"/>
  <c r="I970" i="15"/>
  <c r="I971" i="15"/>
  <c r="I972" i="15"/>
  <c r="I973" i="15"/>
  <c r="I974" i="15"/>
  <c r="I975" i="15"/>
  <c r="I976" i="15"/>
  <c r="I977" i="15"/>
  <c r="I978" i="15"/>
  <c r="I979" i="15"/>
  <c r="I980" i="15"/>
  <c r="I981" i="15"/>
  <c r="I982" i="15"/>
  <c r="I983" i="15"/>
  <c r="I984" i="15"/>
  <c r="I985" i="15"/>
  <c r="I986" i="15"/>
  <c r="I987" i="15"/>
  <c r="I988" i="15"/>
  <c r="I989" i="15"/>
  <c r="I990" i="15"/>
  <c r="I991" i="15"/>
  <c r="I992" i="15"/>
  <c r="I993" i="15"/>
  <c r="I994" i="15"/>
  <c r="I995" i="15"/>
  <c r="I996" i="15"/>
  <c r="I997" i="15"/>
  <c r="I998" i="15"/>
  <c r="I999" i="15"/>
  <c r="I1000" i="15"/>
  <c r="I1001" i="15"/>
  <c r="I1002" i="15"/>
  <c r="I1003" i="15"/>
  <c r="I1004" i="15"/>
  <c r="I1005" i="15"/>
  <c r="I1006" i="15"/>
  <c r="I1007" i="15"/>
  <c r="I1008" i="15"/>
  <c r="I1009" i="15"/>
  <c r="I1010" i="15"/>
  <c r="I1011" i="15"/>
  <c r="I1012" i="15"/>
  <c r="I1013" i="15"/>
  <c r="I1014" i="15"/>
  <c r="I1015" i="15"/>
  <c r="I1016" i="15"/>
  <c r="I1017" i="15"/>
  <c r="I1018" i="15"/>
  <c r="I1019" i="15"/>
  <c r="I1020" i="15"/>
  <c r="I1021" i="15"/>
  <c r="I1022" i="15"/>
  <c r="I1023" i="15"/>
  <c r="I1024" i="15"/>
  <c r="I1025" i="15"/>
  <c r="I1026" i="15"/>
  <c r="I1027" i="15"/>
  <c r="I1028" i="15"/>
  <c r="I1029" i="15"/>
  <c r="I1030" i="15"/>
  <c r="I1031" i="15"/>
  <c r="I1032" i="15"/>
  <c r="I1033" i="15"/>
  <c r="I1034" i="15"/>
  <c r="I1035" i="15"/>
  <c r="I1036" i="15"/>
  <c r="I1037" i="15"/>
  <c r="I1038" i="15"/>
  <c r="I1039" i="15"/>
  <c r="I1040" i="15"/>
  <c r="I1041" i="15"/>
  <c r="I1042" i="15"/>
  <c r="I1043" i="15"/>
  <c r="I1044" i="15"/>
  <c r="I1045" i="15"/>
  <c r="I1046" i="15"/>
  <c r="I1047" i="15"/>
  <c r="I1048" i="15"/>
  <c r="I1049" i="15"/>
  <c r="I1050" i="15"/>
  <c r="I1051" i="15"/>
  <c r="I1052" i="15"/>
  <c r="I1053" i="15"/>
  <c r="I1054" i="15"/>
  <c r="I1055" i="15"/>
  <c r="I1056" i="15"/>
  <c r="I1057" i="15"/>
  <c r="I1058" i="15"/>
  <c r="I1059" i="15"/>
  <c r="I1060" i="15"/>
  <c r="I1061" i="15"/>
  <c r="I1062" i="15"/>
  <c r="I1063" i="15"/>
  <c r="I1064" i="15"/>
  <c r="I1065" i="15"/>
  <c r="I1066" i="15"/>
  <c r="I1067" i="15"/>
  <c r="I1068" i="15"/>
  <c r="I1069" i="15"/>
  <c r="I1070" i="15"/>
  <c r="I1071" i="15"/>
  <c r="I1072" i="15"/>
  <c r="I1073" i="15"/>
  <c r="I1074" i="15"/>
  <c r="I1075" i="15"/>
  <c r="I1076" i="15"/>
  <c r="I1077" i="15"/>
  <c r="I1078" i="15"/>
  <c r="I1079" i="15"/>
  <c r="I1080" i="15"/>
  <c r="I1081" i="15"/>
  <c r="I1082" i="15"/>
  <c r="I1083" i="15"/>
  <c r="I1084" i="15"/>
  <c r="I1085" i="15"/>
  <c r="I1086" i="15"/>
  <c r="I1087" i="15"/>
  <c r="I1088" i="15"/>
  <c r="I1089" i="15"/>
  <c r="I1090" i="15"/>
  <c r="I1091" i="15"/>
  <c r="I1092" i="15"/>
  <c r="I1093" i="15"/>
  <c r="I1094" i="15"/>
  <c r="I1095" i="15"/>
  <c r="I1096" i="15"/>
  <c r="I1097" i="15"/>
  <c r="I1098" i="15"/>
  <c r="I1099" i="15"/>
  <c r="I1100" i="15"/>
  <c r="I1101" i="15"/>
  <c r="I1102" i="15"/>
  <c r="I1103" i="15"/>
  <c r="I1104" i="15"/>
  <c r="I1105" i="15"/>
  <c r="I1106" i="15"/>
  <c r="I1107" i="15"/>
  <c r="I1108" i="15"/>
  <c r="I1109" i="15"/>
  <c r="I1110" i="15"/>
  <c r="I1111" i="15"/>
  <c r="I1112" i="15"/>
  <c r="I1113" i="15"/>
  <c r="I1114" i="15"/>
  <c r="I1115" i="15"/>
  <c r="I1116" i="15"/>
  <c r="I1117" i="15"/>
  <c r="I1118" i="15"/>
  <c r="I1119" i="15"/>
  <c r="I1120" i="15"/>
  <c r="I1121" i="15"/>
  <c r="I1122" i="15"/>
  <c r="I1123" i="15"/>
  <c r="I1124" i="15"/>
  <c r="I1125" i="15"/>
  <c r="I1126" i="15"/>
  <c r="I1127" i="15"/>
  <c r="I1128" i="15"/>
  <c r="I1129" i="15"/>
  <c r="I1130" i="15"/>
  <c r="I1131" i="15"/>
  <c r="I1132" i="15"/>
  <c r="I1133" i="15"/>
  <c r="I1134" i="15"/>
  <c r="I1135" i="15"/>
  <c r="I1136" i="15"/>
  <c r="I1137" i="15"/>
  <c r="I1138" i="15"/>
  <c r="I1139" i="15"/>
  <c r="I1140" i="15"/>
  <c r="I1141" i="15"/>
  <c r="I1142" i="15"/>
  <c r="I1143" i="15"/>
  <c r="I1144" i="15"/>
  <c r="I1145" i="15"/>
  <c r="I1146" i="15"/>
  <c r="I1147" i="15"/>
  <c r="I1148" i="15"/>
  <c r="I1149" i="15"/>
  <c r="I1150" i="15"/>
  <c r="I1151" i="15"/>
  <c r="I1152" i="15"/>
  <c r="I1153" i="15"/>
  <c r="I1154" i="15"/>
  <c r="I1155" i="15"/>
  <c r="I1156" i="15"/>
  <c r="I1157" i="15"/>
  <c r="I1158" i="15"/>
  <c r="I1159" i="15"/>
  <c r="I1160" i="15"/>
  <c r="I1161" i="15"/>
  <c r="I1162" i="15"/>
  <c r="I1163" i="15"/>
  <c r="I1164" i="15"/>
  <c r="I1165" i="15"/>
  <c r="I1166" i="15"/>
  <c r="I1167" i="15"/>
  <c r="I1168" i="15"/>
  <c r="I1169" i="15"/>
  <c r="I1170" i="15"/>
  <c r="I1171" i="15"/>
  <c r="I1172" i="15"/>
  <c r="I1173" i="15"/>
  <c r="I1174" i="15"/>
  <c r="I1175" i="15"/>
  <c r="I1176" i="15"/>
  <c r="I1177" i="15"/>
  <c r="I1178" i="15"/>
  <c r="I1179" i="15"/>
  <c r="I1180" i="15"/>
  <c r="I1181" i="15"/>
  <c r="I1182" i="15"/>
  <c r="I1183" i="15"/>
  <c r="I1184" i="15"/>
  <c r="I1185" i="15"/>
  <c r="I1186" i="15"/>
  <c r="I1187" i="15"/>
  <c r="I1188" i="15"/>
  <c r="I1189" i="15"/>
  <c r="I1190" i="15"/>
  <c r="I1191" i="15"/>
  <c r="I1192" i="15"/>
  <c r="I1193" i="15"/>
  <c r="I1194" i="15"/>
  <c r="I1195" i="15"/>
  <c r="I1196" i="15"/>
  <c r="I1197" i="15"/>
  <c r="I1198" i="15"/>
  <c r="I1199" i="15"/>
  <c r="I1200" i="15"/>
  <c r="I1201" i="15"/>
  <c r="I1202" i="15"/>
  <c r="I1203" i="15"/>
  <c r="I1204" i="15"/>
  <c r="I1205" i="15"/>
  <c r="I1206" i="15"/>
  <c r="I1207" i="15"/>
  <c r="I1208" i="15"/>
  <c r="I1209" i="15"/>
  <c r="I1210" i="15"/>
  <c r="I1211" i="15"/>
  <c r="I1212" i="15"/>
  <c r="I1213" i="15"/>
  <c r="I1214" i="15"/>
  <c r="I1215" i="15"/>
  <c r="I1216" i="15"/>
  <c r="I1217" i="15"/>
  <c r="I1218" i="15"/>
  <c r="I1219" i="15"/>
  <c r="I1220" i="15"/>
  <c r="I1221" i="15"/>
  <c r="I1222" i="15"/>
  <c r="I1223" i="15"/>
  <c r="I1224" i="15"/>
  <c r="I1225" i="15"/>
  <c r="I1226" i="15"/>
  <c r="I1227" i="15"/>
  <c r="I1228" i="15"/>
  <c r="I1229" i="15"/>
  <c r="I1230" i="15"/>
  <c r="I1231" i="15"/>
  <c r="I1232" i="15"/>
  <c r="I1233" i="15"/>
  <c r="I1234" i="15"/>
  <c r="I1235" i="15"/>
  <c r="I1236" i="15"/>
  <c r="I1237" i="15"/>
  <c r="I1238" i="15"/>
  <c r="I1239" i="15"/>
  <c r="I1240" i="15"/>
  <c r="I1241" i="15"/>
  <c r="I1242" i="15"/>
  <c r="I1243" i="15"/>
  <c r="I1244" i="15"/>
  <c r="I1245" i="15"/>
  <c r="I1246" i="15"/>
  <c r="I1247" i="15"/>
  <c r="I1248" i="15"/>
  <c r="I1249" i="15"/>
  <c r="I1250" i="15"/>
  <c r="I1251" i="15"/>
  <c r="I1252" i="15"/>
  <c r="I1253" i="15"/>
  <c r="I1254" i="15"/>
  <c r="I1255" i="15"/>
  <c r="I1256" i="15"/>
  <c r="I1257" i="15"/>
  <c r="I1258" i="15"/>
  <c r="I1259" i="15"/>
  <c r="I1260" i="15"/>
  <c r="I1261" i="15"/>
  <c r="I1262" i="15"/>
  <c r="I1263" i="15"/>
  <c r="I1264" i="15"/>
  <c r="I1265" i="15"/>
  <c r="I1266" i="15"/>
  <c r="I1267" i="15"/>
  <c r="I1268" i="15"/>
  <c r="I1269" i="15"/>
  <c r="I1270" i="15"/>
  <c r="I1271" i="15"/>
  <c r="I1272" i="15"/>
  <c r="I1273" i="15"/>
  <c r="I1274" i="15"/>
  <c r="I1275" i="15"/>
  <c r="I1276" i="15"/>
  <c r="I1277" i="15"/>
  <c r="I1278" i="15"/>
  <c r="I1279" i="15"/>
  <c r="I1280" i="15"/>
  <c r="I1281" i="15"/>
  <c r="I1282" i="15"/>
  <c r="I1283" i="15"/>
  <c r="I1284" i="15"/>
  <c r="I1285" i="15"/>
  <c r="I1286" i="15"/>
  <c r="I1287" i="15"/>
  <c r="I1288" i="15"/>
  <c r="I1289" i="15"/>
  <c r="I1290" i="15"/>
  <c r="I1291" i="15"/>
  <c r="I1292" i="15"/>
  <c r="I1293" i="15"/>
  <c r="I1294" i="15"/>
  <c r="I1295" i="15"/>
  <c r="I1296" i="15"/>
  <c r="I1297" i="15"/>
  <c r="I1298" i="15"/>
  <c r="I1299" i="15"/>
  <c r="I1300" i="15"/>
  <c r="I1301" i="15"/>
  <c r="I1302" i="15"/>
  <c r="I1303" i="15"/>
  <c r="I1304" i="15"/>
  <c r="I1305" i="15"/>
  <c r="I1306" i="15"/>
  <c r="I1307" i="15"/>
  <c r="I1308" i="15"/>
  <c r="I1309" i="15"/>
  <c r="I1310" i="15"/>
  <c r="I1311" i="15"/>
  <c r="I1312" i="15"/>
  <c r="I1313" i="15"/>
  <c r="I1314" i="15"/>
  <c r="I1315" i="15"/>
  <c r="I1316" i="15"/>
  <c r="I1317" i="15"/>
  <c r="I1318" i="15"/>
  <c r="I1319" i="15"/>
  <c r="I1320" i="15"/>
  <c r="I1321" i="15"/>
  <c r="I1322" i="15"/>
  <c r="I1323" i="15"/>
  <c r="I1324" i="15"/>
  <c r="I1325" i="15"/>
  <c r="I1326" i="15"/>
  <c r="I1327" i="15"/>
  <c r="I1328" i="15"/>
  <c r="I1329" i="15"/>
  <c r="I1330" i="15"/>
  <c r="I1331" i="15"/>
  <c r="I1332" i="15"/>
  <c r="I1333" i="15"/>
  <c r="I1334" i="15"/>
  <c r="I1335" i="15"/>
  <c r="I1336" i="15"/>
  <c r="I1337" i="15"/>
  <c r="I1338" i="15"/>
  <c r="I1339" i="15"/>
  <c r="I1340" i="15"/>
  <c r="I1341" i="15"/>
  <c r="I1342" i="15"/>
  <c r="I1343" i="15"/>
  <c r="I1344" i="15"/>
  <c r="I1345" i="15"/>
  <c r="I1346" i="15"/>
  <c r="I1347" i="15"/>
  <c r="I1348" i="15"/>
  <c r="I1349" i="15"/>
  <c r="I1350" i="15"/>
  <c r="I1351" i="15"/>
  <c r="I1352" i="15"/>
  <c r="I1353" i="15"/>
  <c r="I1354" i="15"/>
  <c r="I1355" i="15"/>
  <c r="I1356" i="15"/>
  <c r="I1357" i="15"/>
  <c r="I1358" i="15"/>
  <c r="I1359" i="15"/>
  <c r="I1360" i="15"/>
  <c r="I1361" i="15"/>
  <c r="I1362" i="15"/>
  <c r="I1363" i="15"/>
  <c r="I1364" i="15"/>
  <c r="I1365" i="15"/>
  <c r="I1366" i="15"/>
  <c r="I1367" i="15"/>
  <c r="I1368" i="15"/>
  <c r="I1369" i="15"/>
  <c r="I1370" i="15"/>
  <c r="I1371" i="15"/>
  <c r="I1372" i="15"/>
  <c r="I1373" i="15"/>
  <c r="I1374" i="15"/>
  <c r="I1375" i="15"/>
  <c r="I1376" i="15"/>
  <c r="I1377" i="15"/>
  <c r="I1378" i="15"/>
  <c r="I1379" i="15"/>
  <c r="I1380" i="15"/>
  <c r="I1381" i="15"/>
  <c r="I1382" i="15"/>
  <c r="I1383" i="15"/>
  <c r="I1384" i="15"/>
  <c r="I1385" i="15"/>
  <c r="I1386" i="15"/>
  <c r="I1387" i="15"/>
  <c r="I1388" i="15"/>
  <c r="I1389" i="15"/>
  <c r="I1390" i="15"/>
  <c r="I1391" i="15"/>
  <c r="I1392" i="15"/>
  <c r="I1393" i="15"/>
  <c r="I1394" i="15"/>
  <c r="I1395" i="15"/>
  <c r="I1396" i="15"/>
  <c r="I1397" i="15"/>
  <c r="I1398" i="15"/>
  <c r="I1399" i="15"/>
  <c r="I1400" i="15"/>
  <c r="I1401" i="15"/>
  <c r="I1402" i="15"/>
  <c r="I1403" i="15"/>
  <c r="I1404" i="15"/>
  <c r="I1405" i="15"/>
  <c r="I1406" i="15"/>
  <c r="I1407" i="15"/>
  <c r="I1408" i="15"/>
  <c r="I1409" i="15"/>
  <c r="I1410" i="15"/>
  <c r="I1411" i="15"/>
  <c r="I1412" i="15"/>
  <c r="I1413" i="15"/>
  <c r="I1414" i="15"/>
  <c r="I1415" i="15"/>
  <c r="I1416" i="15"/>
  <c r="I1417" i="15"/>
  <c r="I1418" i="15"/>
  <c r="I1419" i="15"/>
  <c r="I1420" i="15"/>
  <c r="I1421" i="15"/>
  <c r="I1422" i="15"/>
  <c r="I1423" i="15"/>
  <c r="I1424" i="15"/>
  <c r="I1425" i="15"/>
  <c r="I1426" i="15"/>
  <c r="I1427" i="15"/>
  <c r="I1428" i="15"/>
  <c r="I1429" i="15"/>
  <c r="I1430" i="15"/>
  <c r="I1431" i="15"/>
  <c r="I1432" i="15"/>
  <c r="I1433" i="15"/>
  <c r="I1434" i="15"/>
  <c r="I1435" i="15"/>
  <c r="I1436" i="15"/>
  <c r="I1437" i="15"/>
  <c r="I1438" i="15"/>
  <c r="I1439" i="15"/>
  <c r="I1440" i="15"/>
  <c r="I1441" i="15"/>
  <c r="I1442" i="15"/>
  <c r="I1443" i="15"/>
  <c r="I1444" i="15"/>
  <c r="I1445" i="15"/>
  <c r="I1446" i="15"/>
  <c r="I1447" i="15"/>
  <c r="I1448" i="15"/>
  <c r="I1449" i="15"/>
  <c r="I1450" i="15"/>
  <c r="I1451" i="15"/>
  <c r="I1452" i="15"/>
  <c r="I1453" i="15"/>
  <c r="I1454" i="15"/>
  <c r="I1455" i="15"/>
  <c r="I1456" i="15"/>
  <c r="I1457" i="15"/>
  <c r="I1458" i="15"/>
  <c r="I1459" i="15"/>
  <c r="I1460" i="15"/>
  <c r="I1461" i="15"/>
  <c r="I1462" i="15"/>
  <c r="I1463" i="15"/>
  <c r="I1464" i="15"/>
  <c r="I1465" i="15"/>
  <c r="I1466" i="15"/>
  <c r="I1467" i="15"/>
  <c r="I1468" i="15"/>
  <c r="I1469" i="15"/>
  <c r="I1470" i="15"/>
  <c r="I1471" i="15"/>
  <c r="I1472" i="15"/>
  <c r="I1473" i="15"/>
  <c r="I1474" i="15"/>
  <c r="I1475" i="15"/>
  <c r="I1476" i="15"/>
  <c r="I1477" i="15"/>
  <c r="I1478" i="15"/>
  <c r="I1479" i="15"/>
  <c r="I1480" i="15"/>
  <c r="I1481" i="15"/>
  <c r="I1482" i="15"/>
  <c r="I1483" i="15"/>
  <c r="I1484" i="15"/>
  <c r="I1485" i="15"/>
  <c r="I1486" i="15"/>
  <c r="I1487" i="15"/>
  <c r="I1488" i="15"/>
  <c r="I1489" i="15"/>
  <c r="I1490" i="15"/>
  <c r="I1491" i="15"/>
  <c r="I1492" i="15"/>
  <c r="I1493" i="15"/>
  <c r="I1494" i="15"/>
  <c r="I1495" i="15"/>
  <c r="I1496" i="15"/>
  <c r="I1497" i="15"/>
  <c r="I1498" i="15"/>
  <c r="I1499" i="15"/>
  <c r="I1500" i="15"/>
  <c r="I1501" i="15"/>
  <c r="I1502" i="15"/>
  <c r="I1503" i="15"/>
  <c r="I1504" i="15"/>
  <c r="I1505" i="15"/>
  <c r="I1506" i="15"/>
  <c r="I1507" i="15"/>
  <c r="I1508" i="15"/>
  <c r="I1509" i="15"/>
  <c r="I1510" i="15"/>
  <c r="I1511" i="15"/>
  <c r="I1512" i="15"/>
  <c r="I1513" i="15"/>
  <c r="I1514" i="15"/>
  <c r="I1515" i="15"/>
  <c r="I1516" i="15"/>
  <c r="I1517" i="15"/>
  <c r="I1518" i="15"/>
  <c r="I1519" i="15"/>
  <c r="I1520" i="15"/>
  <c r="I1521" i="15"/>
  <c r="I1522" i="15"/>
  <c r="I1523" i="15"/>
  <c r="I1524" i="15"/>
  <c r="I1525" i="15"/>
  <c r="I1526" i="15"/>
  <c r="I1527" i="15"/>
  <c r="I1528" i="15"/>
  <c r="I1529" i="15"/>
  <c r="I1530" i="15"/>
  <c r="I1531" i="15"/>
  <c r="I1532" i="15"/>
  <c r="I1533" i="15"/>
  <c r="I1534" i="15"/>
  <c r="I1535" i="15"/>
  <c r="I1536" i="15"/>
  <c r="I1537" i="15"/>
  <c r="I1538" i="15"/>
  <c r="I1539" i="15"/>
  <c r="I1540" i="15"/>
  <c r="I1541" i="15"/>
  <c r="I1542" i="15"/>
  <c r="I1543" i="15"/>
  <c r="I1544" i="15"/>
  <c r="I1545" i="15"/>
  <c r="I1546" i="15"/>
  <c r="I1547" i="15"/>
  <c r="I1548" i="15"/>
  <c r="I1549" i="15"/>
  <c r="I1550" i="15"/>
  <c r="I1551" i="15"/>
  <c r="I1552" i="15"/>
  <c r="I1553" i="15"/>
  <c r="I1554" i="15"/>
  <c r="I1555" i="15"/>
  <c r="I1556" i="15"/>
  <c r="I1557" i="15"/>
  <c r="I1558" i="15"/>
  <c r="I1559" i="15"/>
  <c r="I1560" i="15"/>
  <c r="I1561" i="15"/>
  <c r="I1562" i="15"/>
  <c r="I1563" i="15"/>
  <c r="I1564" i="15"/>
  <c r="I1565" i="15"/>
  <c r="I1566" i="15"/>
  <c r="I1567" i="15"/>
  <c r="I1568" i="15"/>
  <c r="I1569" i="15"/>
  <c r="I1570" i="15"/>
  <c r="I1571" i="15"/>
  <c r="I1572" i="15"/>
  <c r="I1573" i="15"/>
  <c r="I1574" i="15"/>
  <c r="I1575" i="15"/>
  <c r="I1576" i="15"/>
  <c r="I1577" i="15"/>
  <c r="I1578" i="15"/>
  <c r="I1579" i="15"/>
  <c r="I1580" i="15"/>
  <c r="I1581" i="15"/>
  <c r="I1582" i="15"/>
  <c r="I1583" i="15"/>
  <c r="I1584" i="15"/>
  <c r="I1585" i="15"/>
  <c r="I1586" i="15"/>
  <c r="I1587" i="15"/>
  <c r="I1588" i="15"/>
  <c r="I1589" i="15"/>
  <c r="I1590" i="15"/>
  <c r="I1591" i="15"/>
  <c r="I1592" i="15"/>
  <c r="I1593" i="15"/>
  <c r="I1594" i="15"/>
  <c r="I1595" i="15"/>
  <c r="I1596" i="15"/>
  <c r="I1597" i="15"/>
  <c r="I1598" i="15"/>
  <c r="I1599" i="15"/>
  <c r="I1600" i="15"/>
  <c r="I1601" i="15"/>
  <c r="I1602" i="15"/>
  <c r="I1603" i="15"/>
  <c r="I1604" i="15"/>
  <c r="I1605" i="15"/>
  <c r="I1606" i="15"/>
  <c r="I1607" i="15"/>
  <c r="I1608" i="15"/>
  <c r="I1609" i="15"/>
  <c r="I1610" i="15"/>
  <c r="I1611" i="15"/>
  <c r="I1612" i="15"/>
  <c r="I1613" i="15"/>
  <c r="I1614" i="15"/>
  <c r="I1615" i="15"/>
  <c r="I1616" i="15"/>
  <c r="I1617" i="15"/>
  <c r="I1618" i="15"/>
  <c r="I1619" i="15"/>
  <c r="I1620" i="15"/>
  <c r="I1621" i="15"/>
  <c r="I1622" i="15"/>
  <c r="I1623" i="15"/>
  <c r="I1624" i="15"/>
  <c r="I1625" i="15"/>
  <c r="I1626" i="15"/>
  <c r="I1627" i="15"/>
  <c r="I1628" i="15"/>
  <c r="I1629" i="15"/>
  <c r="I1630" i="15"/>
  <c r="I1631" i="15"/>
  <c r="I1632" i="15"/>
  <c r="I1633" i="15"/>
  <c r="I1634" i="15"/>
  <c r="I1635" i="15"/>
  <c r="I1636" i="15"/>
  <c r="I1637" i="15"/>
  <c r="I1638" i="15"/>
  <c r="I1639" i="15"/>
  <c r="I1640" i="15"/>
  <c r="I1641" i="15"/>
  <c r="I1642" i="15"/>
  <c r="I1643" i="15"/>
  <c r="I1644" i="15"/>
  <c r="I1645" i="15"/>
  <c r="I1646" i="15"/>
  <c r="I1647" i="15"/>
  <c r="I1648" i="15"/>
  <c r="I1649" i="15"/>
  <c r="I1650" i="15"/>
  <c r="I1651" i="15"/>
  <c r="I1652" i="15"/>
  <c r="I1653" i="15"/>
  <c r="I1654" i="15"/>
  <c r="I1655" i="15"/>
  <c r="I1656" i="15"/>
  <c r="I1657" i="15"/>
  <c r="I1658" i="15"/>
  <c r="I1659" i="15"/>
  <c r="I1660" i="15"/>
  <c r="I1661" i="15"/>
  <c r="I1662" i="15"/>
  <c r="I1663" i="15"/>
  <c r="I1664" i="15"/>
  <c r="I1665" i="15"/>
  <c r="I1666" i="15"/>
  <c r="I1667" i="15"/>
  <c r="I1668" i="15"/>
  <c r="I1669" i="15"/>
  <c r="I1670" i="15"/>
  <c r="I1671" i="15"/>
  <c r="I1672" i="15"/>
  <c r="I1673" i="15"/>
  <c r="I1674" i="15"/>
  <c r="I1675" i="15"/>
  <c r="I1676" i="15"/>
  <c r="I1677" i="15"/>
  <c r="I1678" i="15"/>
  <c r="I1679" i="15"/>
  <c r="I1680" i="15"/>
  <c r="I1681" i="15"/>
  <c r="I1682" i="15"/>
  <c r="I1683" i="15"/>
  <c r="I1684" i="15"/>
  <c r="I1685" i="15"/>
  <c r="I1686" i="15"/>
  <c r="I1687" i="15"/>
  <c r="I1688" i="15"/>
  <c r="I1689" i="15"/>
  <c r="I1690" i="15"/>
  <c r="I1691" i="15"/>
  <c r="I1692" i="15"/>
  <c r="I1693" i="15"/>
  <c r="I1694" i="15"/>
  <c r="I1695" i="15"/>
  <c r="I1696" i="15"/>
  <c r="I1697" i="15"/>
  <c r="I1698" i="15"/>
  <c r="I1699" i="15"/>
  <c r="I1700" i="15"/>
  <c r="I1701" i="15"/>
  <c r="I1702" i="15"/>
  <c r="I1703" i="15"/>
  <c r="I1704" i="15"/>
  <c r="I1705" i="15"/>
  <c r="I1706" i="15"/>
  <c r="I1707" i="15"/>
  <c r="I1708" i="15"/>
  <c r="I1709" i="15"/>
  <c r="I1710" i="15"/>
  <c r="I1711" i="15"/>
  <c r="I1712" i="15"/>
  <c r="I1713" i="15"/>
  <c r="I1714" i="15"/>
  <c r="I1715" i="15"/>
  <c r="I1716" i="15"/>
  <c r="I1717" i="15"/>
  <c r="I1718" i="15"/>
  <c r="I1719" i="15"/>
  <c r="I1720" i="15"/>
  <c r="I1721" i="15"/>
  <c r="I1722" i="15"/>
  <c r="I1723" i="15"/>
  <c r="I1724" i="15"/>
  <c r="I1725" i="15"/>
  <c r="I1726" i="15"/>
  <c r="I1727" i="15"/>
  <c r="I1728" i="15"/>
  <c r="I1729" i="15"/>
  <c r="I1730" i="15"/>
  <c r="I1731" i="15"/>
  <c r="I1732" i="15"/>
  <c r="I1733" i="15"/>
  <c r="I1734" i="15"/>
  <c r="I1735" i="15"/>
  <c r="I1736" i="15"/>
  <c r="I1737" i="15"/>
  <c r="I1738" i="15"/>
  <c r="I1739" i="15"/>
  <c r="I1740" i="15"/>
  <c r="I1741" i="15"/>
  <c r="I1742" i="15"/>
  <c r="I1743" i="15"/>
  <c r="I1744" i="15"/>
  <c r="I1745" i="15"/>
  <c r="I1746" i="15"/>
  <c r="I1747" i="15"/>
  <c r="I1748" i="15"/>
  <c r="I1749" i="15"/>
  <c r="I1750" i="15"/>
  <c r="I1751" i="15"/>
  <c r="I1752" i="15"/>
  <c r="I1753" i="15"/>
  <c r="I1754" i="15"/>
  <c r="I1755" i="15"/>
  <c r="I1756" i="15"/>
  <c r="I1757" i="15"/>
  <c r="I1758" i="15"/>
  <c r="I1759" i="15"/>
  <c r="I1760" i="15"/>
  <c r="I1761" i="15"/>
  <c r="I1762" i="15"/>
  <c r="I1763" i="15"/>
  <c r="I1764" i="15"/>
  <c r="I1765" i="15"/>
  <c r="I1766" i="15"/>
  <c r="I1767" i="15"/>
  <c r="I1768" i="15"/>
  <c r="I1769" i="15"/>
  <c r="I1770" i="15"/>
  <c r="I1771" i="15"/>
  <c r="I1772" i="15"/>
  <c r="I1773" i="15"/>
  <c r="I1774" i="15"/>
  <c r="I1775" i="15"/>
  <c r="I1776" i="15"/>
  <c r="I1777" i="15"/>
  <c r="I1778" i="15"/>
  <c r="I1779" i="15"/>
  <c r="I1780" i="15"/>
  <c r="I1781" i="15"/>
  <c r="I1782" i="15"/>
  <c r="I1783" i="15"/>
  <c r="I1784" i="15"/>
  <c r="I1785" i="15"/>
  <c r="I1786" i="15"/>
  <c r="I1787" i="15"/>
  <c r="I1788" i="15"/>
  <c r="I1789" i="15"/>
  <c r="I1790" i="15"/>
  <c r="I1791" i="15"/>
  <c r="I1792" i="15"/>
  <c r="I1793" i="15"/>
  <c r="I1794" i="15"/>
  <c r="I1795" i="15"/>
  <c r="I1796" i="15"/>
  <c r="I1797" i="15"/>
  <c r="I1798" i="15"/>
  <c r="I1799" i="15"/>
  <c r="I1800" i="15"/>
  <c r="I1801" i="15"/>
  <c r="I1802" i="15"/>
  <c r="I1803" i="15"/>
  <c r="I1804" i="15"/>
  <c r="I1805" i="15"/>
  <c r="I1806" i="15"/>
  <c r="I1807" i="15"/>
  <c r="I1808" i="15"/>
  <c r="I1809" i="15"/>
  <c r="I1810" i="15"/>
  <c r="I1811" i="15"/>
  <c r="I1812" i="15"/>
  <c r="I1813" i="15"/>
  <c r="I1814" i="15"/>
  <c r="I1815" i="15"/>
  <c r="I1816" i="15"/>
  <c r="I1817" i="15"/>
  <c r="I1818" i="15"/>
  <c r="I1819" i="15"/>
  <c r="I1820" i="15"/>
  <c r="I1821" i="15"/>
  <c r="I1822" i="15"/>
  <c r="I1823" i="15"/>
  <c r="I1824" i="15"/>
  <c r="I1825" i="15"/>
  <c r="I1826" i="15"/>
  <c r="I1827" i="15"/>
  <c r="I1828" i="15"/>
  <c r="I1829" i="15"/>
  <c r="I1830" i="15"/>
  <c r="I1831" i="15"/>
  <c r="I1832" i="15"/>
  <c r="I1833" i="15"/>
  <c r="I1834" i="15"/>
  <c r="I1835" i="15"/>
  <c r="I1836" i="15"/>
  <c r="I1837" i="15"/>
  <c r="I1838" i="15"/>
  <c r="I1839" i="15"/>
  <c r="I1840" i="15"/>
  <c r="I1841" i="15"/>
  <c r="I1842" i="15"/>
  <c r="I1843" i="15"/>
  <c r="I1844" i="15"/>
  <c r="I1845" i="15"/>
  <c r="I1846" i="15"/>
  <c r="I1847" i="15"/>
  <c r="I1848" i="15"/>
  <c r="I1849" i="15"/>
  <c r="I1850" i="15"/>
  <c r="I1851" i="15"/>
  <c r="I1852" i="15"/>
  <c r="I1853" i="15"/>
  <c r="I1854" i="15"/>
  <c r="I1855" i="15"/>
  <c r="I1856" i="15"/>
  <c r="I1857" i="15"/>
  <c r="I1858" i="15"/>
  <c r="I1859" i="15"/>
  <c r="I1860" i="15"/>
  <c r="I1861" i="15"/>
  <c r="I1862" i="15"/>
  <c r="I1863" i="15"/>
  <c r="I1864" i="15"/>
  <c r="I1865" i="15"/>
  <c r="I1866" i="15"/>
  <c r="I1867" i="15"/>
  <c r="I1868" i="15"/>
  <c r="I1869" i="15"/>
  <c r="I1870" i="15"/>
  <c r="I1871" i="15"/>
  <c r="I1872" i="15"/>
  <c r="I1873" i="15"/>
  <c r="I1874" i="15"/>
  <c r="I1875" i="15"/>
  <c r="I1876" i="15"/>
  <c r="I1877" i="15"/>
  <c r="I1878" i="15"/>
  <c r="I1879" i="15"/>
  <c r="I1880" i="15"/>
  <c r="I1881" i="15"/>
  <c r="I1882" i="15"/>
  <c r="I1883" i="15"/>
  <c r="I1884" i="15"/>
  <c r="I1885" i="15"/>
  <c r="I1886" i="15"/>
  <c r="I1887" i="15"/>
  <c r="I1888" i="15"/>
  <c r="I1889" i="15"/>
  <c r="I1890" i="15"/>
  <c r="I1891" i="15"/>
  <c r="I1892" i="15"/>
  <c r="I1893" i="15"/>
  <c r="I1894" i="15"/>
  <c r="I1895" i="15"/>
  <c r="I1896" i="15"/>
  <c r="I1897" i="15"/>
  <c r="I1898" i="15"/>
  <c r="I1899" i="15"/>
  <c r="I1900" i="15"/>
  <c r="I1901" i="15"/>
  <c r="I1902" i="15"/>
  <c r="I1903" i="15"/>
  <c r="I1904" i="15"/>
  <c r="I1905" i="15"/>
  <c r="I1906" i="15"/>
  <c r="I1907" i="15"/>
  <c r="I1908" i="15"/>
  <c r="I1909" i="15"/>
  <c r="I1910" i="15"/>
  <c r="I1911" i="15"/>
  <c r="I1912" i="15"/>
  <c r="I1913" i="15"/>
  <c r="I1914" i="15"/>
  <c r="I1915" i="15"/>
  <c r="I1916" i="15"/>
  <c r="I1917" i="15"/>
  <c r="I1918" i="15"/>
  <c r="I1919" i="15"/>
  <c r="I1920" i="15"/>
  <c r="I1921" i="15"/>
  <c r="I1922" i="15"/>
  <c r="I1923" i="15"/>
  <c r="I1924" i="15"/>
  <c r="I1925" i="15"/>
  <c r="I1926" i="15"/>
  <c r="I1927" i="15"/>
  <c r="I1928" i="15"/>
  <c r="I1929" i="15"/>
  <c r="I1930" i="15"/>
  <c r="I1931" i="15"/>
  <c r="I1932" i="15"/>
  <c r="I1933" i="15"/>
  <c r="I1934" i="15"/>
  <c r="I1935" i="15"/>
  <c r="I1936" i="15"/>
  <c r="I1937" i="15"/>
  <c r="I1938" i="15"/>
  <c r="I1939" i="15"/>
  <c r="I1940" i="15"/>
  <c r="I1941" i="15"/>
  <c r="I1942" i="15"/>
  <c r="I1943" i="15"/>
  <c r="I1944" i="15"/>
  <c r="I1945" i="15"/>
  <c r="I1946" i="15"/>
  <c r="I1947" i="15"/>
  <c r="I1948" i="15"/>
  <c r="I1949" i="15"/>
  <c r="I1950" i="15"/>
  <c r="I1951" i="15"/>
  <c r="I1952" i="15"/>
  <c r="I1953" i="15"/>
  <c r="I1954" i="15"/>
  <c r="I1955" i="15"/>
  <c r="I1956" i="15"/>
  <c r="I1957" i="15"/>
  <c r="I1958" i="15"/>
  <c r="I1959" i="15"/>
  <c r="I1960" i="15"/>
  <c r="I1961" i="15"/>
  <c r="I1962" i="15"/>
  <c r="I1963" i="15"/>
  <c r="I1964" i="15"/>
  <c r="I1965" i="15"/>
  <c r="I1966" i="15"/>
  <c r="I1967" i="15"/>
  <c r="I1968" i="15"/>
  <c r="I1969" i="15"/>
  <c r="I1970" i="15"/>
  <c r="I1971" i="15"/>
  <c r="I1972" i="15"/>
  <c r="I1973" i="15"/>
  <c r="I1974" i="15"/>
  <c r="I1975" i="15"/>
  <c r="I1976" i="15"/>
  <c r="I1977" i="15"/>
  <c r="I1978" i="15"/>
  <c r="I1979" i="15"/>
  <c r="I1980" i="15"/>
  <c r="I1981" i="15"/>
  <c r="I1982" i="15"/>
  <c r="I1983" i="15"/>
  <c r="I1984" i="15"/>
  <c r="I1985" i="15"/>
  <c r="I1986" i="15"/>
  <c r="I1987" i="15"/>
  <c r="I1988" i="15"/>
  <c r="I1989" i="15"/>
  <c r="I1990" i="15"/>
  <c r="I1991" i="15"/>
  <c r="I1992" i="15"/>
  <c r="I1993" i="15"/>
  <c r="I1994" i="15"/>
  <c r="I1995" i="15"/>
  <c r="I1996" i="15"/>
  <c r="I1997" i="15"/>
  <c r="I1998" i="15"/>
  <c r="I1999" i="15"/>
  <c r="I2000" i="15"/>
  <c r="I2001" i="15"/>
  <c r="I2002" i="15"/>
  <c r="I2003" i="15"/>
  <c r="I2004" i="15"/>
  <c r="I2005" i="15"/>
  <c r="I2006" i="15"/>
  <c r="I2007" i="15"/>
  <c r="I2008" i="15"/>
  <c r="I2009" i="15"/>
  <c r="I2010" i="15"/>
  <c r="I2011" i="15"/>
  <c r="I2012" i="15"/>
  <c r="I2013" i="15"/>
  <c r="I2014" i="15"/>
  <c r="I2015" i="15"/>
  <c r="I2016" i="15"/>
  <c r="I2017" i="15"/>
  <c r="I2018" i="15"/>
  <c r="I2019" i="15"/>
  <c r="I2020" i="15"/>
  <c r="I2021" i="15"/>
  <c r="I2022" i="15"/>
  <c r="I2023" i="15"/>
  <c r="I2024" i="15"/>
  <c r="I2025" i="15"/>
  <c r="I2026" i="15"/>
  <c r="I2027" i="15"/>
  <c r="I2028" i="15"/>
  <c r="I2029" i="15"/>
  <c r="I2030" i="15"/>
  <c r="I2031" i="15"/>
  <c r="I2032" i="15"/>
  <c r="I2033" i="15"/>
  <c r="I2034" i="15"/>
  <c r="I2035" i="15"/>
  <c r="I2036" i="15"/>
  <c r="I2037" i="15"/>
  <c r="I2038" i="15"/>
  <c r="I2039" i="15"/>
  <c r="I2040" i="15"/>
  <c r="I2041" i="15"/>
  <c r="I2042" i="15"/>
  <c r="I2043" i="15"/>
  <c r="I2044" i="15"/>
  <c r="I2045" i="15"/>
  <c r="I2046" i="15"/>
  <c r="I2047" i="15"/>
  <c r="I2048" i="15"/>
  <c r="I2049" i="15"/>
  <c r="I2050" i="15"/>
  <c r="I2051" i="15"/>
  <c r="I2052" i="15"/>
  <c r="I2053" i="15"/>
  <c r="I2054" i="15"/>
  <c r="I2055" i="15"/>
  <c r="I2056" i="15"/>
  <c r="I2057" i="15"/>
  <c r="I2058" i="15"/>
  <c r="I2059" i="15"/>
  <c r="I2060" i="15"/>
  <c r="I2061" i="15"/>
  <c r="I2062" i="15"/>
  <c r="I2063" i="15"/>
  <c r="I2064" i="15"/>
  <c r="I2065" i="15"/>
  <c r="I2066" i="15"/>
  <c r="I2067" i="15"/>
  <c r="I2068" i="15"/>
  <c r="I2069" i="15"/>
  <c r="I2070" i="15"/>
  <c r="I2071" i="15"/>
  <c r="I2072" i="15"/>
  <c r="I2073" i="15"/>
  <c r="I2074" i="15"/>
  <c r="I2075" i="15"/>
  <c r="I2076" i="15"/>
  <c r="I2077" i="15"/>
  <c r="I2078" i="15"/>
  <c r="I2079" i="15"/>
  <c r="I2080" i="15"/>
  <c r="I2081" i="15"/>
  <c r="I2082" i="15"/>
  <c r="I2083" i="15"/>
  <c r="I2084" i="15"/>
  <c r="I2085" i="15"/>
  <c r="I2086" i="15"/>
  <c r="I2087" i="15"/>
  <c r="I2088" i="15"/>
  <c r="I2089" i="15"/>
  <c r="I2090" i="15"/>
  <c r="I2091" i="15"/>
  <c r="I2092" i="15"/>
  <c r="I2093" i="15"/>
  <c r="I2094" i="15"/>
  <c r="I2095" i="15"/>
  <c r="I2096" i="15"/>
  <c r="I2097" i="15"/>
  <c r="I2098" i="15"/>
  <c r="I2099" i="15"/>
  <c r="I2100" i="15"/>
  <c r="I2101" i="15"/>
  <c r="I2102" i="15"/>
  <c r="I2103" i="15"/>
  <c r="I2104" i="15"/>
  <c r="I2105" i="15"/>
  <c r="I2106" i="15"/>
  <c r="I2107" i="15"/>
  <c r="I2108" i="15"/>
  <c r="I2109" i="15"/>
  <c r="I2110" i="15"/>
  <c r="I2111" i="15"/>
  <c r="I2112" i="15"/>
  <c r="I2113" i="15"/>
  <c r="I2114" i="15"/>
  <c r="I2115" i="15"/>
  <c r="I2116" i="15"/>
  <c r="I2117" i="15"/>
  <c r="I2118" i="15"/>
  <c r="I2119" i="15"/>
  <c r="I2120" i="15"/>
  <c r="I2121" i="15"/>
  <c r="I2122" i="15"/>
  <c r="I2123" i="15"/>
  <c r="I2124" i="15"/>
  <c r="I2125" i="15"/>
  <c r="I2126" i="15"/>
  <c r="I2127" i="15"/>
  <c r="I2128" i="15"/>
  <c r="I2129" i="15"/>
  <c r="I2130" i="15"/>
  <c r="I2131" i="15"/>
  <c r="I2132" i="15"/>
  <c r="I2133" i="15"/>
  <c r="I2134" i="15"/>
  <c r="I2135" i="15"/>
  <c r="I2136" i="15"/>
  <c r="I2137" i="15"/>
  <c r="I2138" i="15"/>
  <c r="I2139" i="15"/>
  <c r="I2140" i="15"/>
  <c r="I2141" i="15"/>
  <c r="I2142" i="15"/>
  <c r="I2143" i="15"/>
  <c r="I2144" i="15"/>
  <c r="I2145" i="15"/>
  <c r="I2146" i="15"/>
  <c r="I2147" i="15"/>
  <c r="I2148" i="15"/>
  <c r="I2149" i="15"/>
  <c r="I2150" i="15"/>
  <c r="I2151" i="15"/>
  <c r="I2152" i="15"/>
  <c r="I2153" i="15"/>
  <c r="I2154" i="15"/>
  <c r="I2155" i="15"/>
  <c r="I2156" i="15"/>
  <c r="I2157" i="15"/>
  <c r="I2158" i="15"/>
  <c r="I2159" i="15"/>
  <c r="I2160" i="15"/>
  <c r="I2161" i="15"/>
  <c r="I2162" i="15"/>
  <c r="I2163" i="15"/>
  <c r="I2164" i="15"/>
  <c r="I2165" i="15"/>
  <c r="I2166" i="15"/>
  <c r="I2167" i="15"/>
  <c r="I2168" i="15"/>
  <c r="I2169" i="15"/>
  <c r="I2170" i="15"/>
  <c r="I2171" i="15"/>
  <c r="I2172" i="15"/>
  <c r="I2173" i="15"/>
  <c r="I2174" i="15"/>
  <c r="I2175" i="15"/>
  <c r="I2176" i="15"/>
  <c r="I2177" i="15"/>
  <c r="I2178" i="15"/>
  <c r="I2179" i="15"/>
  <c r="I2180" i="15"/>
  <c r="I2181" i="15"/>
  <c r="I2182" i="15"/>
  <c r="I2183" i="15"/>
  <c r="I2184" i="15"/>
  <c r="I2185" i="15"/>
  <c r="I2186" i="15"/>
  <c r="I2187" i="15"/>
  <c r="I2188" i="15"/>
  <c r="I2189" i="15"/>
  <c r="I2190" i="15"/>
  <c r="I2191" i="15"/>
  <c r="I2192" i="15"/>
  <c r="I2193" i="15"/>
  <c r="I2194" i="15"/>
  <c r="I2195" i="15"/>
  <c r="I2196" i="15"/>
  <c r="I2197" i="15"/>
  <c r="I2198" i="15"/>
  <c r="I2199" i="15"/>
  <c r="I2200" i="15"/>
  <c r="I2201" i="15"/>
  <c r="I2202" i="15"/>
  <c r="I2203" i="15"/>
  <c r="I2204" i="15"/>
  <c r="I2205" i="15"/>
  <c r="I2206" i="15"/>
  <c r="I2207" i="15"/>
  <c r="I2208" i="15"/>
  <c r="I2209" i="15"/>
  <c r="I2210" i="15"/>
  <c r="I2211" i="15"/>
  <c r="I2212" i="15"/>
  <c r="I2213" i="15"/>
  <c r="I2214" i="15"/>
  <c r="I2215" i="15"/>
  <c r="I2216" i="15"/>
  <c r="I2217" i="15"/>
  <c r="I2218" i="15"/>
  <c r="I2219" i="15"/>
  <c r="I2220" i="15"/>
  <c r="I2221" i="15"/>
  <c r="I2222" i="15"/>
  <c r="I2223" i="15"/>
  <c r="I2224" i="15"/>
  <c r="I2225" i="15"/>
  <c r="I2226" i="15"/>
  <c r="I2227" i="15"/>
  <c r="I2228" i="15"/>
  <c r="I2229" i="15"/>
  <c r="I2230" i="15"/>
  <c r="I2231" i="15"/>
  <c r="I2232" i="15"/>
  <c r="I2233" i="15"/>
  <c r="I2234" i="15"/>
  <c r="I2235" i="15"/>
  <c r="I2236" i="15"/>
  <c r="I2237" i="15"/>
  <c r="I2238" i="15"/>
  <c r="I2239" i="15"/>
  <c r="I2240" i="15"/>
  <c r="I2241" i="15"/>
  <c r="I2242" i="15"/>
  <c r="I2243" i="15"/>
  <c r="I2244" i="15"/>
  <c r="I2245" i="15"/>
  <c r="I2246" i="15"/>
  <c r="I2247" i="15"/>
  <c r="I2248" i="15"/>
  <c r="I2249" i="15"/>
  <c r="I2250" i="15"/>
  <c r="I2251" i="15"/>
  <c r="I2252" i="15"/>
  <c r="I2253" i="15"/>
  <c r="I2254" i="15"/>
  <c r="I2255" i="15"/>
  <c r="I2256" i="15"/>
  <c r="I2257" i="15"/>
  <c r="I2258" i="15"/>
  <c r="I2259" i="15"/>
  <c r="I2260" i="15"/>
  <c r="I2261" i="15"/>
  <c r="I2262" i="15"/>
  <c r="I2263" i="15"/>
  <c r="I2264" i="15"/>
  <c r="I2265" i="15"/>
  <c r="I2266" i="15"/>
  <c r="I2267" i="15"/>
  <c r="I2268" i="15"/>
  <c r="I2269" i="15"/>
  <c r="I2270" i="15"/>
  <c r="I2271" i="15"/>
  <c r="I2272" i="15"/>
  <c r="I2273" i="15"/>
  <c r="I2274" i="15"/>
  <c r="I2275" i="15"/>
  <c r="I2276" i="15"/>
  <c r="I2277" i="15"/>
  <c r="I2278" i="15"/>
  <c r="I2279" i="15"/>
  <c r="I2280" i="15"/>
  <c r="I2281" i="15"/>
  <c r="I2282" i="15"/>
  <c r="I2283" i="15"/>
  <c r="I2284" i="15"/>
  <c r="I2285" i="15"/>
  <c r="I2286" i="15"/>
  <c r="I2287" i="15"/>
  <c r="I2288" i="15"/>
  <c r="I2289" i="15"/>
  <c r="I2290" i="15"/>
  <c r="I2291" i="15"/>
  <c r="I2292" i="15"/>
  <c r="I2293" i="15"/>
  <c r="I2294" i="15"/>
  <c r="I2295" i="15"/>
  <c r="I2296" i="15"/>
  <c r="I2297" i="15"/>
  <c r="I2298" i="15"/>
  <c r="I2299" i="15"/>
  <c r="I2300" i="15"/>
  <c r="I2301" i="15"/>
  <c r="I2302" i="15"/>
  <c r="I2303" i="15"/>
  <c r="I2304" i="15"/>
  <c r="I2305" i="15"/>
  <c r="I2306" i="15"/>
  <c r="I2307" i="15"/>
  <c r="I2308" i="15"/>
  <c r="I2309" i="15"/>
  <c r="I2310" i="15"/>
  <c r="I2311" i="15"/>
  <c r="I2312" i="15"/>
  <c r="I2313" i="15"/>
  <c r="I2314" i="15"/>
  <c r="I2315" i="15"/>
  <c r="I2316" i="15"/>
  <c r="I2317" i="15"/>
  <c r="I2318" i="15"/>
  <c r="I2319" i="15"/>
  <c r="I2320" i="15"/>
  <c r="I2321" i="15"/>
  <c r="I2322" i="15"/>
  <c r="I2323" i="15"/>
  <c r="I2324" i="15"/>
  <c r="I2325" i="15"/>
  <c r="I2326" i="15"/>
  <c r="I2327" i="15"/>
  <c r="I2328" i="15"/>
  <c r="I2329" i="15"/>
  <c r="I2330" i="15"/>
  <c r="I2331" i="15"/>
  <c r="I2332" i="15"/>
  <c r="I2333" i="15"/>
  <c r="I2334" i="15"/>
  <c r="I2335" i="15"/>
  <c r="I2336" i="15"/>
  <c r="I2337" i="15"/>
  <c r="I2338" i="15"/>
  <c r="I2339" i="15"/>
  <c r="I2340" i="15"/>
  <c r="I2341" i="15"/>
  <c r="I2342" i="15"/>
  <c r="I2343" i="15"/>
  <c r="I2344" i="15"/>
  <c r="I2345" i="15"/>
  <c r="I2346" i="15"/>
  <c r="I2347" i="15"/>
  <c r="I2348" i="15"/>
  <c r="I2349" i="15"/>
  <c r="I2350" i="15"/>
  <c r="I2351" i="15"/>
  <c r="I2352" i="15"/>
  <c r="I2353" i="15"/>
  <c r="I2354" i="15"/>
  <c r="I2355" i="15"/>
  <c r="I2356" i="15"/>
  <c r="I2357" i="15"/>
  <c r="I2358" i="15"/>
  <c r="I2359" i="15"/>
  <c r="I2360" i="15"/>
  <c r="I2361" i="15"/>
  <c r="I2362" i="15"/>
  <c r="I2363" i="15"/>
  <c r="I2364" i="15"/>
  <c r="I2365" i="15"/>
  <c r="I2366" i="15"/>
  <c r="I2367" i="15"/>
  <c r="I2368" i="15"/>
  <c r="I2369" i="15"/>
  <c r="I2370" i="15"/>
  <c r="I2371" i="15"/>
  <c r="I2372" i="15"/>
  <c r="I2373" i="15"/>
  <c r="I2374" i="15"/>
  <c r="I2375" i="15"/>
  <c r="I2376" i="15"/>
  <c r="I2377" i="15"/>
  <c r="I2378" i="15"/>
  <c r="I2379" i="15"/>
  <c r="I2380" i="15"/>
  <c r="I2381" i="15"/>
  <c r="I2382" i="15"/>
  <c r="I2383" i="15"/>
  <c r="I2384" i="15"/>
  <c r="I2385" i="15"/>
  <c r="I2386" i="15"/>
  <c r="I2387" i="15"/>
  <c r="I2388" i="15"/>
  <c r="I2389" i="15"/>
  <c r="I2390" i="15"/>
  <c r="I2391" i="15"/>
  <c r="I2392" i="15"/>
  <c r="I2393" i="15"/>
  <c r="I2394" i="15"/>
  <c r="I2395" i="15"/>
  <c r="I2396" i="15"/>
  <c r="I2397" i="15"/>
  <c r="I2398" i="15"/>
  <c r="I2399" i="15"/>
  <c r="I2400" i="15"/>
  <c r="I2401" i="15"/>
  <c r="I2402" i="15"/>
  <c r="I2403" i="15"/>
  <c r="I2404" i="15"/>
  <c r="I2405" i="15"/>
  <c r="I2406" i="15"/>
  <c r="I2407" i="15"/>
  <c r="I2408" i="15"/>
  <c r="I2409" i="15"/>
  <c r="I2410" i="15"/>
  <c r="I2411" i="15"/>
  <c r="I2412" i="15"/>
  <c r="I2413" i="15"/>
  <c r="I2414" i="15"/>
  <c r="I2415" i="15"/>
  <c r="I2416" i="15"/>
  <c r="I2417" i="15"/>
  <c r="I2418" i="15"/>
  <c r="I2419" i="15"/>
  <c r="I2420" i="15"/>
  <c r="I2421" i="15"/>
  <c r="I2422" i="15"/>
  <c r="I2423" i="15"/>
  <c r="I2424" i="15"/>
  <c r="I2425" i="15"/>
  <c r="I2426" i="15"/>
  <c r="I2427" i="15"/>
  <c r="I2428" i="15"/>
  <c r="I2429" i="15"/>
  <c r="I2430" i="15"/>
  <c r="I2431" i="15"/>
  <c r="I2432" i="15"/>
  <c r="I2433" i="15"/>
  <c r="I2434" i="15"/>
  <c r="I2435" i="15"/>
  <c r="I2436" i="15"/>
  <c r="I2437" i="15"/>
  <c r="I2438" i="15"/>
  <c r="I2439" i="15"/>
  <c r="I2440" i="15"/>
  <c r="I2441" i="15"/>
  <c r="I2442" i="15"/>
  <c r="I2443" i="15"/>
  <c r="I2444" i="15"/>
  <c r="I2445" i="15"/>
  <c r="I2446" i="15"/>
  <c r="I2447" i="15"/>
  <c r="I2448" i="15"/>
  <c r="I2449" i="15"/>
  <c r="I2450" i="15"/>
  <c r="I2451" i="15"/>
  <c r="I2452" i="15"/>
  <c r="I2453" i="15"/>
  <c r="I2454" i="15"/>
  <c r="I2455" i="15"/>
  <c r="I2456" i="15"/>
  <c r="I2457" i="15"/>
  <c r="I2458" i="15"/>
  <c r="I2459" i="15"/>
  <c r="I2460" i="15"/>
  <c r="I2461" i="15"/>
  <c r="I2462" i="15"/>
  <c r="I2463" i="15"/>
  <c r="I2464" i="15"/>
  <c r="I2465" i="15"/>
  <c r="I2466" i="15"/>
  <c r="I2467" i="15"/>
  <c r="I2468" i="15"/>
  <c r="I2469" i="15"/>
  <c r="I2470" i="15"/>
  <c r="I2471" i="15"/>
  <c r="I2472" i="15"/>
  <c r="I2473" i="15"/>
  <c r="I2474" i="15"/>
  <c r="I2475" i="15"/>
  <c r="I2476" i="15"/>
  <c r="I2477" i="15"/>
  <c r="I2478" i="15"/>
  <c r="I2479" i="15"/>
  <c r="I2480" i="15"/>
  <c r="I2481" i="15"/>
  <c r="I2482" i="15"/>
  <c r="I2483" i="15"/>
  <c r="I2484" i="15"/>
  <c r="I2485" i="15"/>
  <c r="I2486" i="15"/>
  <c r="I2487" i="15"/>
  <c r="I2488" i="15"/>
  <c r="I2489" i="15"/>
  <c r="I2490" i="15"/>
  <c r="I2491" i="15"/>
  <c r="I2492" i="15"/>
  <c r="I2493" i="15"/>
  <c r="I2494" i="15"/>
  <c r="I2495" i="15"/>
  <c r="I2496" i="15"/>
  <c r="I2497" i="15"/>
  <c r="I2498" i="15"/>
  <c r="I2499" i="15"/>
  <c r="I2500" i="15"/>
  <c r="I2501" i="15"/>
  <c r="I2502" i="15"/>
  <c r="I2503" i="15"/>
  <c r="I2504" i="15"/>
  <c r="I2505" i="15"/>
  <c r="I2506" i="15"/>
  <c r="I2507" i="15"/>
  <c r="I2508" i="15"/>
  <c r="I2509" i="15"/>
  <c r="I2510" i="15"/>
  <c r="I2511" i="15"/>
  <c r="I2512" i="15"/>
  <c r="I2513" i="15"/>
  <c r="I2514" i="15"/>
  <c r="I2515" i="15"/>
  <c r="I2516" i="15"/>
  <c r="I2517" i="15"/>
  <c r="I2518" i="15"/>
  <c r="I2519" i="15"/>
  <c r="I2520" i="15"/>
  <c r="I2521" i="15"/>
  <c r="I2522" i="15"/>
  <c r="I2523" i="15"/>
  <c r="I2524" i="15"/>
  <c r="I2525" i="15"/>
  <c r="I2526" i="15"/>
  <c r="I2527" i="15"/>
  <c r="I2528" i="15"/>
  <c r="I2529" i="15"/>
  <c r="I2530" i="15"/>
  <c r="I2531" i="15"/>
  <c r="I2532" i="15"/>
  <c r="I2533" i="15"/>
  <c r="I2534" i="15"/>
  <c r="I2535" i="15"/>
  <c r="I2536" i="15"/>
  <c r="I2537" i="15"/>
  <c r="I2538" i="15"/>
  <c r="I2539" i="15"/>
  <c r="I2540" i="15"/>
  <c r="I2541" i="15"/>
  <c r="I2542" i="15"/>
  <c r="I2543" i="15"/>
  <c r="I2544" i="15"/>
  <c r="I2545" i="15"/>
  <c r="I2546" i="15"/>
  <c r="I2547" i="15"/>
  <c r="I2548" i="15"/>
  <c r="I2549" i="15"/>
  <c r="I2550" i="15"/>
  <c r="I2551" i="15"/>
  <c r="I2552" i="15"/>
  <c r="I2553" i="15"/>
  <c r="I2554" i="15"/>
  <c r="I2555" i="15"/>
  <c r="I2556" i="15"/>
  <c r="I2557" i="15"/>
  <c r="I2558" i="15"/>
  <c r="I2559" i="15"/>
  <c r="I2560" i="15"/>
  <c r="I2561" i="15"/>
  <c r="I2562" i="15"/>
  <c r="I2563" i="15"/>
  <c r="I2564" i="15"/>
  <c r="I2565" i="15"/>
  <c r="I2566" i="15"/>
  <c r="I2567" i="15"/>
  <c r="I2568" i="15"/>
  <c r="I2569" i="15"/>
  <c r="I2570" i="15"/>
  <c r="I2571" i="15"/>
  <c r="I2572" i="15"/>
  <c r="I2573" i="15"/>
  <c r="I2574" i="15"/>
  <c r="I2575" i="15"/>
  <c r="I2576" i="15"/>
  <c r="I2577" i="15"/>
  <c r="I2578" i="15"/>
  <c r="I2579" i="15"/>
  <c r="I2580" i="15"/>
  <c r="I2581" i="15"/>
  <c r="I2582" i="15"/>
  <c r="I2583" i="15"/>
  <c r="I2584" i="15"/>
  <c r="I2585" i="15"/>
  <c r="I2586" i="15"/>
  <c r="I2587" i="15"/>
  <c r="I2588" i="15"/>
  <c r="I2589" i="15"/>
  <c r="I2590" i="15"/>
  <c r="I2591" i="15"/>
  <c r="I2592" i="15"/>
  <c r="I2593" i="15"/>
  <c r="I2594" i="15"/>
  <c r="I2595" i="15"/>
  <c r="I2596" i="15"/>
  <c r="I2597" i="15"/>
  <c r="I2598" i="15"/>
  <c r="I2599" i="15"/>
  <c r="I2600" i="15"/>
  <c r="I2601" i="15"/>
  <c r="I2602" i="15"/>
  <c r="I2603" i="15"/>
  <c r="I2604" i="15"/>
  <c r="I2605" i="15"/>
  <c r="I2606" i="15"/>
  <c r="I2607" i="15"/>
  <c r="I2608" i="15"/>
  <c r="I2609" i="15"/>
  <c r="I2610" i="15"/>
  <c r="I2611" i="15"/>
  <c r="I2612" i="15"/>
  <c r="I2613" i="15"/>
  <c r="I2614" i="15"/>
  <c r="I2615" i="15"/>
  <c r="I2616" i="15"/>
  <c r="I2617" i="15"/>
  <c r="I2618" i="15"/>
  <c r="I2619" i="15"/>
  <c r="I2620" i="15"/>
  <c r="I2621" i="15"/>
  <c r="I2622" i="15"/>
  <c r="I2623" i="15"/>
  <c r="I2624" i="15"/>
  <c r="I2625" i="15"/>
  <c r="I2626" i="15"/>
  <c r="I2627" i="15"/>
  <c r="I2628" i="15"/>
  <c r="I2629" i="15"/>
  <c r="I2630" i="15"/>
  <c r="I2631" i="15"/>
  <c r="I2632" i="15"/>
  <c r="I2633" i="15"/>
  <c r="I2634" i="15"/>
  <c r="I2635" i="15"/>
  <c r="I2636" i="15"/>
  <c r="I2637" i="15"/>
  <c r="I2638" i="15"/>
  <c r="I2639" i="15"/>
  <c r="I2640" i="15"/>
  <c r="I2641" i="15"/>
  <c r="I2642" i="15"/>
  <c r="I2643" i="15"/>
  <c r="I2644" i="15"/>
  <c r="I2645" i="15"/>
  <c r="I2646" i="15"/>
  <c r="I2647" i="15"/>
  <c r="I2648" i="15"/>
  <c r="I2649" i="15"/>
  <c r="I2650" i="15"/>
  <c r="I2651" i="15"/>
  <c r="I2652" i="15"/>
  <c r="I2653" i="15"/>
  <c r="I2654" i="15"/>
  <c r="I2655" i="15"/>
  <c r="I2656" i="15"/>
  <c r="I2657" i="15"/>
  <c r="I2658" i="15"/>
  <c r="I2659" i="15"/>
  <c r="I2660" i="15"/>
  <c r="I2661" i="15"/>
  <c r="I2662" i="15"/>
  <c r="I2663" i="15"/>
  <c r="I2664" i="15"/>
  <c r="I2665" i="15"/>
  <c r="I2666" i="15"/>
  <c r="I2667" i="15"/>
  <c r="I2668" i="15"/>
  <c r="I2669" i="15"/>
  <c r="I2670" i="15"/>
  <c r="I2671" i="15"/>
  <c r="I2672" i="15"/>
  <c r="I2673" i="15"/>
  <c r="I2674" i="15"/>
  <c r="I2675" i="15"/>
  <c r="I2676" i="15"/>
  <c r="I2677" i="15"/>
  <c r="I2678" i="15"/>
  <c r="I2679" i="15"/>
  <c r="I2680" i="15"/>
  <c r="I2681" i="15"/>
  <c r="I2682" i="15"/>
  <c r="I2683" i="15"/>
  <c r="I2684" i="15"/>
  <c r="I2685" i="15"/>
  <c r="I2686" i="15"/>
  <c r="I2687" i="15"/>
  <c r="I2688" i="15"/>
  <c r="I2689" i="15"/>
  <c r="I2690" i="15"/>
  <c r="I2691" i="15"/>
  <c r="I2692" i="15"/>
  <c r="I2693" i="15"/>
  <c r="I2694" i="15"/>
  <c r="I2695" i="15"/>
  <c r="I2696" i="15"/>
  <c r="I2697" i="15"/>
  <c r="I2698" i="15"/>
  <c r="I2699" i="15"/>
  <c r="I2700" i="15"/>
  <c r="I2701" i="15"/>
  <c r="I2702" i="15"/>
  <c r="I2703" i="15"/>
  <c r="I2704" i="15"/>
  <c r="I2705" i="15"/>
  <c r="I2706" i="15"/>
  <c r="I2707" i="15"/>
  <c r="I2708" i="15"/>
  <c r="I2709" i="15"/>
  <c r="I2710" i="15"/>
  <c r="I2711" i="15"/>
  <c r="I2712" i="15"/>
  <c r="I2713" i="15"/>
  <c r="I2714" i="15"/>
  <c r="I2715" i="15"/>
  <c r="I2716" i="15"/>
  <c r="I2717" i="15"/>
  <c r="I2718" i="15"/>
  <c r="I2719" i="15"/>
  <c r="I2720" i="15"/>
  <c r="I2721" i="15"/>
  <c r="I2722" i="15"/>
  <c r="I2723" i="15"/>
  <c r="I2724" i="15"/>
  <c r="I2725" i="15"/>
  <c r="I2726" i="15"/>
  <c r="I2727" i="15"/>
  <c r="I2728" i="15"/>
  <c r="I2729" i="15"/>
  <c r="I2730" i="15"/>
  <c r="I2731" i="15"/>
  <c r="I2732" i="15"/>
  <c r="I2733" i="15"/>
  <c r="I2734" i="15"/>
  <c r="I2735" i="15"/>
  <c r="I2736" i="15"/>
  <c r="I2737" i="15"/>
  <c r="I2738" i="15"/>
  <c r="I2739" i="15"/>
  <c r="I2740" i="15"/>
  <c r="I2741" i="15"/>
  <c r="I2742" i="15"/>
  <c r="I2743" i="15"/>
  <c r="I2744" i="15"/>
  <c r="I2745" i="15"/>
  <c r="I2746" i="15"/>
  <c r="I2747" i="15"/>
  <c r="I2748" i="15"/>
  <c r="I2749" i="15"/>
  <c r="I2750" i="15"/>
  <c r="I2751" i="15"/>
  <c r="I2752" i="15"/>
  <c r="I2753" i="15"/>
  <c r="I2754" i="15"/>
  <c r="I2755" i="15"/>
  <c r="I2756" i="15"/>
  <c r="I2757" i="15"/>
  <c r="I2758" i="15"/>
  <c r="I2759" i="15"/>
  <c r="I2760" i="15"/>
  <c r="I2761" i="15"/>
  <c r="I2762" i="15"/>
  <c r="I2763" i="15"/>
  <c r="I2764" i="15"/>
  <c r="I2765" i="15"/>
  <c r="I2766" i="15"/>
  <c r="I2767" i="15"/>
  <c r="I2768" i="15"/>
  <c r="I2769" i="15"/>
  <c r="I2770" i="15"/>
  <c r="I2771" i="15"/>
  <c r="I2772" i="15"/>
  <c r="I2773" i="15"/>
  <c r="I2774" i="15"/>
  <c r="I2775" i="15"/>
  <c r="I2776" i="15"/>
  <c r="I2777" i="15"/>
  <c r="I2778" i="15"/>
  <c r="I2779" i="15"/>
  <c r="I2780" i="15"/>
  <c r="I2781" i="15"/>
  <c r="I2782" i="15"/>
  <c r="I2783" i="15"/>
  <c r="I2784" i="15"/>
  <c r="I2785" i="15"/>
  <c r="I2786" i="15"/>
  <c r="I2787" i="15"/>
  <c r="I2788" i="15"/>
  <c r="I2789" i="15"/>
  <c r="I2790" i="15"/>
  <c r="I2791" i="15"/>
  <c r="I2792" i="15"/>
  <c r="I2793" i="15"/>
  <c r="I2794" i="15"/>
  <c r="I2795" i="15"/>
  <c r="I2796" i="15"/>
  <c r="I2797" i="15"/>
  <c r="I2798" i="15"/>
  <c r="I2799" i="15"/>
  <c r="I2800" i="15"/>
  <c r="I2801" i="15"/>
  <c r="I2802" i="15"/>
  <c r="I2803" i="15"/>
  <c r="I2804" i="15"/>
  <c r="I2805" i="15"/>
  <c r="I2806" i="15"/>
  <c r="I2807" i="15"/>
  <c r="I2808" i="15"/>
  <c r="I2809" i="15"/>
  <c r="I2810" i="15"/>
  <c r="I2811" i="15"/>
  <c r="I2812" i="15"/>
  <c r="I2813" i="15"/>
  <c r="I2814" i="15"/>
  <c r="I2815" i="15"/>
  <c r="I2816" i="15"/>
  <c r="I2817" i="15"/>
  <c r="I2818" i="15"/>
  <c r="I2819" i="15"/>
  <c r="I2820" i="15"/>
  <c r="I2821" i="15"/>
  <c r="I2822" i="15"/>
  <c r="I2823" i="15"/>
  <c r="I2824" i="15"/>
  <c r="I2825" i="15"/>
  <c r="I2826" i="15"/>
  <c r="I2827" i="15"/>
  <c r="I2828" i="15"/>
  <c r="I2829" i="15"/>
  <c r="I2830" i="15"/>
  <c r="I2831" i="15"/>
  <c r="I2832" i="15"/>
  <c r="I2833" i="15"/>
  <c r="I2834" i="15"/>
  <c r="I2835" i="15"/>
  <c r="I2836" i="15"/>
  <c r="I2837" i="15"/>
  <c r="I2838" i="15"/>
  <c r="I2839" i="15"/>
  <c r="I2840" i="15"/>
  <c r="I2841" i="15"/>
  <c r="I2842" i="15"/>
  <c r="I2843" i="15"/>
  <c r="I2844" i="15"/>
  <c r="I2845" i="15"/>
  <c r="I2846" i="15"/>
  <c r="I2847" i="15"/>
  <c r="I2848" i="15"/>
  <c r="I2849" i="15"/>
  <c r="I2850" i="15"/>
  <c r="I2851" i="15"/>
  <c r="I2852" i="15"/>
  <c r="I2853" i="15"/>
  <c r="I2854" i="15"/>
  <c r="I2855" i="15"/>
  <c r="I2856" i="15"/>
  <c r="I2857" i="15"/>
  <c r="I2858" i="15"/>
  <c r="I2859" i="15"/>
  <c r="I2860" i="15"/>
  <c r="I2861" i="15"/>
  <c r="I2862" i="15"/>
  <c r="I2863" i="15"/>
  <c r="I2864" i="15"/>
  <c r="I2865" i="15"/>
  <c r="I2866" i="15"/>
  <c r="I2867" i="15"/>
  <c r="I2868" i="15"/>
  <c r="I2869" i="15"/>
  <c r="I2870" i="15"/>
  <c r="I2871" i="15"/>
  <c r="I2872" i="15"/>
  <c r="I2873" i="15"/>
  <c r="I2874" i="15"/>
  <c r="I2875" i="15"/>
  <c r="I2876" i="15"/>
  <c r="I2877" i="15"/>
  <c r="I2878" i="15"/>
  <c r="I2879" i="15"/>
  <c r="I2880" i="15"/>
  <c r="I2881" i="15"/>
  <c r="I2882" i="15"/>
  <c r="I2883" i="15"/>
  <c r="I2884" i="15"/>
  <c r="I2885" i="15"/>
  <c r="I2886" i="15"/>
  <c r="I2887" i="15"/>
  <c r="I2888" i="15"/>
  <c r="I2889" i="15"/>
  <c r="I2890" i="15"/>
  <c r="I2891" i="15"/>
  <c r="I2892" i="15"/>
  <c r="I2893" i="15"/>
  <c r="I2894" i="15"/>
  <c r="I2895" i="15"/>
  <c r="I2896" i="15"/>
  <c r="I2897" i="15"/>
  <c r="I2898" i="15"/>
  <c r="I2899" i="15"/>
  <c r="I2900" i="15"/>
  <c r="I2901" i="15"/>
  <c r="I2902" i="15"/>
  <c r="I2903" i="15"/>
  <c r="I2904" i="15"/>
  <c r="I2905" i="15"/>
  <c r="I2906" i="15"/>
  <c r="I2907" i="15"/>
  <c r="I2908" i="15"/>
  <c r="I2909" i="15"/>
  <c r="I2910" i="15"/>
  <c r="I2911" i="15"/>
  <c r="I2912" i="15"/>
  <c r="I2913" i="15"/>
  <c r="I2914" i="15"/>
  <c r="I2915" i="15"/>
  <c r="I2916" i="15"/>
  <c r="I2917" i="15"/>
  <c r="I2918" i="15"/>
  <c r="I2919" i="15"/>
  <c r="I2920" i="15"/>
  <c r="I2921" i="15"/>
  <c r="I2922" i="15"/>
  <c r="I2923" i="15"/>
  <c r="I2924" i="15"/>
  <c r="I2925" i="15"/>
  <c r="I2926" i="15"/>
  <c r="I2927" i="15"/>
  <c r="I2928" i="15"/>
  <c r="I2929" i="15"/>
  <c r="I2930" i="15"/>
  <c r="I2931" i="15"/>
  <c r="I2932" i="15"/>
  <c r="I2933" i="15"/>
  <c r="I2934" i="15"/>
  <c r="I2935" i="15"/>
  <c r="I2936" i="15"/>
  <c r="I2937" i="15"/>
  <c r="I2938" i="15"/>
  <c r="I2939" i="15"/>
  <c r="I2940" i="15"/>
  <c r="I2941" i="15"/>
  <c r="I2942" i="15"/>
  <c r="I2943" i="15"/>
  <c r="I2944" i="15"/>
  <c r="I2945" i="15"/>
  <c r="I2946" i="15"/>
  <c r="I2947" i="15"/>
  <c r="I2948" i="15"/>
  <c r="I2949" i="15"/>
  <c r="I2950" i="15"/>
  <c r="I2951" i="15"/>
  <c r="I2952" i="15"/>
  <c r="I2953" i="15"/>
  <c r="I2954" i="15"/>
  <c r="I2955" i="15"/>
  <c r="I2956" i="15"/>
  <c r="I2957" i="15"/>
  <c r="I2958" i="15"/>
  <c r="I2959" i="15"/>
  <c r="I2960" i="15"/>
  <c r="I2961" i="15"/>
  <c r="I2962" i="15"/>
  <c r="I2963" i="15"/>
  <c r="I2964" i="15"/>
  <c r="I2965" i="15"/>
  <c r="I2966" i="15"/>
  <c r="I2967" i="15"/>
  <c r="I2968" i="15"/>
  <c r="I2969" i="15"/>
  <c r="I2970" i="15"/>
  <c r="I2971" i="15"/>
  <c r="I2972" i="15"/>
  <c r="I2973" i="15"/>
  <c r="I2974" i="15"/>
  <c r="I2975" i="15"/>
  <c r="I2976" i="15"/>
  <c r="I2977" i="15"/>
  <c r="I2978" i="15"/>
  <c r="I2979" i="15"/>
  <c r="I2980" i="15"/>
  <c r="I2981" i="15"/>
  <c r="I2982" i="15"/>
  <c r="I2983" i="15"/>
  <c r="I2984" i="15"/>
  <c r="I2985" i="15"/>
  <c r="I2986" i="15"/>
  <c r="I2987" i="15"/>
  <c r="I2988" i="15"/>
  <c r="I2989" i="15"/>
  <c r="I2990" i="15"/>
  <c r="I2991" i="15"/>
  <c r="I2992" i="15"/>
  <c r="I2993" i="15"/>
  <c r="I2994" i="15"/>
  <c r="I2995" i="15"/>
  <c r="I2996" i="15"/>
  <c r="I2997" i="15"/>
  <c r="I2998" i="15"/>
  <c r="I2999" i="15"/>
  <c r="I3000" i="15"/>
  <c r="I3001" i="15"/>
  <c r="I3002" i="15"/>
  <c r="I3003" i="15"/>
  <c r="I3004" i="15"/>
  <c r="I3005" i="15"/>
  <c r="I3006" i="15"/>
  <c r="I3007" i="15"/>
  <c r="I3008" i="15"/>
  <c r="I3009" i="15"/>
  <c r="I3010" i="15"/>
  <c r="I3011" i="15"/>
  <c r="I3012" i="15"/>
  <c r="I3013" i="15"/>
  <c r="I3014" i="15"/>
  <c r="I3015" i="15"/>
  <c r="I3016" i="15"/>
  <c r="I3017" i="15"/>
  <c r="I3018" i="15"/>
  <c r="I3019" i="15"/>
  <c r="I3020" i="15"/>
  <c r="I3021" i="15"/>
  <c r="I3022" i="15"/>
  <c r="I3023" i="15"/>
  <c r="I3024" i="15"/>
  <c r="I3025" i="15"/>
  <c r="I3026" i="15"/>
  <c r="I3027" i="15"/>
  <c r="I3028" i="15"/>
  <c r="I3029" i="15"/>
  <c r="I3030" i="15"/>
  <c r="I3031" i="15"/>
  <c r="I3032" i="15"/>
  <c r="I3033" i="15"/>
  <c r="I3034" i="15"/>
  <c r="I3035" i="15"/>
  <c r="I3036" i="15"/>
  <c r="I3037" i="15"/>
  <c r="I3038" i="15"/>
  <c r="I3039" i="15"/>
  <c r="I3040" i="15"/>
  <c r="I3041" i="15"/>
  <c r="I3042" i="15"/>
  <c r="I3043" i="15"/>
  <c r="I3044" i="15"/>
  <c r="I3045" i="15"/>
  <c r="I3046" i="15"/>
  <c r="I3047" i="15"/>
  <c r="I3048" i="15"/>
  <c r="I3049" i="15"/>
  <c r="I3050" i="15"/>
  <c r="I3051" i="15"/>
  <c r="I3052" i="15"/>
  <c r="I3053" i="15"/>
  <c r="I3054" i="15"/>
  <c r="I3055" i="15"/>
  <c r="I3056" i="15"/>
  <c r="I3057" i="15"/>
  <c r="I3058" i="15"/>
  <c r="I3059" i="15"/>
  <c r="I3060" i="15"/>
  <c r="I3061" i="15"/>
  <c r="I3062" i="15"/>
  <c r="I3063" i="15"/>
  <c r="I3064" i="15"/>
  <c r="I3065" i="15"/>
  <c r="I3066" i="15"/>
  <c r="I3067" i="15"/>
  <c r="I3068" i="15"/>
  <c r="I3069" i="15"/>
  <c r="I3070" i="15"/>
  <c r="I3071" i="15"/>
  <c r="I3072" i="15"/>
  <c r="I3073" i="15"/>
  <c r="I3074" i="15"/>
  <c r="I3075" i="15"/>
  <c r="I3076" i="15"/>
  <c r="I3077" i="15"/>
  <c r="I3078" i="15"/>
  <c r="I3079" i="15"/>
  <c r="I3080" i="15"/>
  <c r="I3081" i="15"/>
  <c r="I3082" i="15"/>
  <c r="I3083" i="15"/>
  <c r="I3084" i="15"/>
  <c r="I3085" i="15"/>
  <c r="I3086" i="15"/>
  <c r="I3087" i="15"/>
  <c r="I3088" i="15"/>
  <c r="I3089" i="15"/>
  <c r="I3090" i="15"/>
  <c r="I3091" i="15"/>
  <c r="I3092" i="15"/>
  <c r="I3093" i="15"/>
  <c r="I3094" i="15"/>
  <c r="I3095" i="15"/>
  <c r="I3096" i="15"/>
  <c r="I3097" i="15"/>
  <c r="I3098" i="15"/>
  <c r="I3099" i="15"/>
  <c r="I3100" i="15"/>
  <c r="I3101" i="15"/>
  <c r="I3102" i="15"/>
  <c r="I3103" i="15"/>
  <c r="I3104" i="15"/>
  <c r="I3105" i="15"/>
  <c r="I3106" i="15"/>
  <c r="I3107" i="15"/>
  <c r="I3108" i="15"/>
  <c r="I3109" i="15"/>
  <c r="I3110" i="15"/>
  <c r="I3111" i="15"/>
  <c r="I3112" i="15"/>
  <c r="I3113" i="15"/>
  <c r="I3114" i="15"/>
  <c r="I3115" i="15"/>
  <c r="I3116" i="15"/>
  <c r="I3117" i="15"/>
  <c r="I3118" i="15"/>
  <c r="I3119" i="15"/>
  <c r="I3120" i="15"/>
  <c r="I3121" i="15"/>
  <c r="I3122" i="15"/>
  <c r="I3123" i="15"/>
  <c r="I3124" i="15"/>
  <c r="I3125" i="15"/>
  <c r="I3126" i="15"/>
  <c r="I3127" i="15"/>
  <c r="I3128" i="15"/>
  <c r="I3129" i="15"/>
  <c r="I3130" i="15"/>
  <c r="I3131" i="15"/>
  <c r="I3132" i="15"/>
  <c r="I3133" i="15"/>
  <c r="I3134" i="15"/>
  <c r="I3135" i="15"/>
  <c r="I3136" i="15"/>
  <c r="I3137" i="15"/>
  <c r="I3138" i="15"/>
  <c r="I3139" i="15"/>
  <c r="I3140" i="15"/>
  <c r="I3141" i="15"/>
  <c r="I3142" i="15"/>
  <c r="I3143" i="15"/>
  <c r="I3144" i="15"/>
  <c r="I3145" i="15"/>
  <c r="I3146" i="15"/>
  <c r="I3147" i="15"/>
  <c r="I3148" i="15"/>
  <c r="I3149" i="15"/>
  <c r="I3150" i="15"/>
  <c r="I3151" i="15"/>
  <c r="I3152" i="15"/>
  <c r="I3153" i="15"/>
  <c r="I3154" i="15"/>
  <c r="I3155" i="15"/>
  <c r="I3156" i="15"/>
  <c r="I3157" i="15"/>
  <c r="I3158" i="15"/>
  <c r="I3159" i="15"/>
  <c r="I3160" i="15"/>
  <c r="I3161" i="15"/>
  <c r="I3162" i="15"/>
  <c r="I3163" i="15"/>
  <c r="I3164" i="15"/>
  <c r="I3165" i="15"/>
  <c r="I3166" i="15"/>
  <c r="I3167" i="15"/>
  <c r="I3168" i="15"/>
  <c r="I3169" i="15"/>
  <c r="I3170" i="15"/>
  <c r="I3171" i="15"/>
  <c r="I3172" i="15"/>
  <c r="I3173" i="15"/>
  <c r="I3174" i="15"/>
  <c r="I3175" i="15"/>
  <c r="I3176" i="15"/>
  <c r="I3177" i="15"/>
  <c r="I3178" i="15"/>
  <c r="I3179" i="15"/>
  <c r="I3180" i="15"/>
  <c r="I3181" i="15"/>
  <c r="I3182" i="15"/>
  <c r="I3183" i="15"/>
  <c r="I3184" i="15"/>
  <c r="I3185" i="15"/>
  <c r="I3186" i="15"/>
  <c r="I3187" i="15"/>
  <c r="I3188" i="15"/>
  <c r="I3189" i="15"/>
  <c r="I3190" i="15"/>
  <c r="I3191" i="15"/>
  <c r="I3192" i="15"/>
  <c r="I3193" i="15"/>
  <c r="I3194" i="15"/>
  <c r="I3195" i="15"/>
  <c r="I3196" i="15"/>
  <c r="I3197" i="15"/>
  <c r="I3198" i="15"/>
  <c r="I3199" i="15"/>
  <c r="I3200" i="15"/>
  <c r="I3201" i="15"/>
  <c r="I3202" i="15"/>
  <c r="I3203" i="15"/>
  <c r="I3204" i="15"/>
  <c r="I3205" i="15"/>
  <c r="I3206" i="15"/>
  <c r="I3207" i="15"/>
  <c r="I3208" i="15"/>
  <c r="I3209" i="15"/>
  <c r="I3210" i="15"/>
  <c r="I3211" i="15"/>
  <c r="I3212" i="15"/>
  <c r="I3213" i="15"/>
  <c r="I3214" i="15"/>
  <c r="I3215" i="15"/>
  <c r="I3216" i="15"/>
  <c r="I3217" i="15"/>
  <c r="I3218" i="15"/>
  <c r="I3219" i="15"/>
  <c r="I3220" i="15"/>
  <c r="I3221" i="15"/>
  <c r="I3222" i="15"/>
  <c r="I3223" i="15"/>
  <c r="I3224" i="15"/>
  <c r="I3225" i="15"/>
  <c r="I3226" i="15"/>
  <c r="I3227" i="15"/>
  <c r="I3228" i="15"/>
  <c r="I3229" i="15"/>
  <c r="I3230" i="15"/>
  <c r="I3231" i="15"/>
  <c r="I3232" i="15"/>
  <c r="I3233" i="15"/>
  <c r="I3234" i="15"/>
  <c r="I3235" i="15"/>
  <c r="I3236" i="15"/>
  <c r="I3237" i="15"/>
  <c r="I3238" i="15"/>
  <c r="I3239" i="15"/>
  <c r="I3240" i="15"/>
  <c r="I3241" i="15"/>
  <c r="I3242" i="15"/>
  <c r="I3243" i="15"/>
  <c r="I3244" i="15"/>
  <c r="I3245" i="15"/>
  <c r="I3246" i="15"/>
  <c r="I3247" i="15"/>
  <c r="I3248" i="15"/>
  <c r="I3249" i="15"/>
  <c r="I3250" i="15"/>
  <c r="I3251" i="15"/>
  <c r="I3252" i="15"/>
  <c r="I3253" i="15"/>
  <c r="I3254" i="15"/>
  <c r="I3255" i="15"/>
  <c r="I3256" i="15"/>
  <c r="I3257" i="15"/>
  <c r="I3258" i="15"/>
  <c r="I3259" i="15"/>
  <c r="I3260" i="15"/>
  <c r="I3261" i="15"/>
  <c r="I3262" i="15"/>
  <c r="I3263" i="15"/>
  <c r="I3264" i="15"/>
  <c r="I3265" i="15"/>
  <c r="I3266" i="15"/>
  <c r="I3267" i="15"/>
  <c r="I3268" i="15"/>
  <c r="I3269" i="15"/>
  <c r="I3270" i="15"/>
  <c r="I3271" i="15"/>
  <c r="I3272" i="15"/>
  <c r="I3273" i="15"/>
  <c r="I3274" i="15"/>
  <c r="I3275" i="15"/>
  <c r="I3276" i="15"/>
  <c r="I3277" i="15"/>
  <c r="I3278" i="15"/>
  <c r="I3279" i="15"/>
  <c r="I3280" i="15"/>
  <c r="I3281" i="15"/>
  <c r="I3282" i="15"/>
  <c r="I3283" i="15"/>
  <c r="I3284" i="15"/>
  <c r="I3285" i="15"/>
  <c r="I3286" i="15"/>
  <c r="I3287" i="15"/>
  <c r="I3288" i="15"/>
  <c r="I3289" i="15"/>
  <c r="I3290" i="15"/>
  <c r="I3291" i="15"/>
  <c r="I3292" i="15"/>
  <c r="I3293" i="15"/>
  <c r="I3294" i="15"/>
  <c r="I3295" i="15"/>
  <c r="I3296" i="15"/>
  <c r="I3297" i="15"/>
  <c r="I3298" i="15"/>
  <c r="I3299" i="15"/>
  <c r="I3300" i="15"/>
  <c r="I3301" i="15"/>
  <c r="I3302" i="15"/>
  <c r="I3303" i="15"/>
  <c r="I3304" i="15"/>
  <c r="I3305" i="15"/>
  <c r="I3306" i="15"/>
  <c r="I3307" i="15"/>
  <c r="I3308" i="15"/>
  <c r="I3309" i="15"/>
  <c r="I3310" i="15"/>
  <c r="I3311" i="15"/>
  <c r="I3312" i="15"/>
  <c r="I3313" i="15"/>
  <c r="I3314" i="15"/>
  <c r="I3315" i="15"/>
  <c r="I3316" i="15"/>
  <c r="I3317" i="15"/>
  <c r="I3318" i="15"/>
  <c r="I3319" i="15"/>
  <c r="I3320" i="15"/>
  <c r="I3321" i="15"/>
  <c r="I3322" i="15"/>
  <c r="I3323" i="15"/>
  <c r="I3324" i="15"/>
  <c r="I3325" i="15"/>
  <c r="I3326" i="15"/>
  <c r="I3327" i="15"/>
  <c r="I3328" i="15"/>
  <c r="I3329" i="15"/>
  <c r="I3330" i="15"/>
  <c r="I3331" i="15"/>
  <c r="I3332" i="15"/>
  <c r="I3333" i="15"/>
  <c r="I3334" i="15"/>
  <c r="I3335" i="15"/>
  <c r="I3336" i="15"/>
  <c r="I3337" i="15"/>
  <c r="I3338" i="15"/>
  <c r="I3339" i="15"/>
  <c r="I3340" i="15"/>
  <c r="I3341" i="15"/>
  <c r="I3342" i="15"/>
  <c r="I3343" i="15"/>
  <c r="I3344" i="15"/>
  <c r="I3345" i="15"/>
  <c r="I3346" i="15"/>
  <c r="I3347" i="15"/>
  <c r="I3348" i="15"/>
  <c r="I3349" i="15"/>
  <c r="I3350" i="15"/>
  <c r="I3351" i="15"/>
  <c r="I3352" i="15"/>
  <c r="I3353" i="15"/>
  <c r="I3354" i="15"/>
  <c r="I3355" i="15"/>
  <c r="I3356" i="15"/>
  <c r="I3357" i="15"/>
  <c r="I3358" i="15"/>
  <c r="I3359" i="15"/>
  <c r="I3360" i="15"/>
  <c r="I3361" i="15"/>
  <c r="I3362" i="15"/>
  <c r="I3363" i="15"/>
  <c r="I3364" i="15"/>
  <c r="I3365" i="15"/>
  <c r="I3366" i="15"/>
  <c r="I3367" i="15"/>
  <c r="I3368" i="15"/>
  <c r="I3369" i="15"/>
  <c r="I3370" i="15"/>
  <c r="I3371" i="15"/>
  <c r="I3372" i="15"/>
  <c r="I3373" i="15"/>
  <c r="I3374" i="15"/>
  <c r="I3375" i="15"/>
  <c r="I3376" i="15"/>
  <c r="I3377" i="15"/>
  <c r="I3378" i="15"/>
  <c r="I3379" i="15"/>
  <c r="I3380" i="15"/>
  <c r="I3381" i="15"/>
  <c r="I3382" i="15"/>
  <c r="I3383" i="15"/>
  <c r="I3384" i="15"/>
  <c r="I3385" i="15"/>
  <c r="I3386" i="15"/>
  <c r="I3387" i="15"/>
  <c r="I3388" i="15"/>
  <c r="I3389" i="15"/>
  <c r="I3390" i="15"/>
  <c r="I3391" i="15"/>
  <c r="I3392" i="15"/>
  <c r="I3393" i="15"/>
  <c r="I3394" i="15"/>
  <c r="I3395" i="15"/>
  <c r="I3396" i="15"/>
  <c r="I3397" i="15"/>
  <c r="I3398" i="15"/>
  <c r="I3399" i="15"/>
  <c r="I3400" i="15"/>
  <c r="I3401" i="15"/>
  <c r="I3402" i="15"/>
  <c r="I3403" i="15"/>
  <c r="I3404" i="15"/>
  <c r="I3405" i="15"/>
  <c r="I3406" i="15"/>
  <c r="I3407" i="15"/>
  <c r="I3408" i="15"/>
  <c r="I3409" i="15"/>
  <c r="I3410" i="15"/>
  <c r="I3411" i="15"/>
  <c r="I3412" i="15"/>
  <c r="I3413" i="15"/>
  <c r="I3414" i="15"/>
  <c r="I3415" i="15"/>
  <c r="I3416" i="15"/>
  <c r="I3417" i="15"/>
  <c r="I3418" i="15"/>
  <c r="I3419" i="15"/>
  <c r="I3420" i="15"/>
  <c r="I3421" i="15"/>
  <c r="I3422" i="15"/>
  <c r="I3423" i="15"/>
  <c r="I3424" i="15"/>
  <c r="I3425" i="15"/>
  <c r="I3426" i="15"/>
  <c r="I3427" i="15"/>
  <c r="I3428" i="15"/>
  <c r="I3429" i="15"/>
  <c r="I3430" i="15"/>
  <c r="I3431" i="15"/>
  <c r="I3432" i="15"/>
  <c r="I3433" i="15"/>
  <c r="I3434" i="15"/>
  <c r="I3435" i="15"/>
  <c r="I3436" i="15"/>
  <c r="I3437" i="15"/>
  <c r="I3438" i="15"/>
  <c r="I3439" i="15"/>
  <c r="I3440" i="15"/>
  <c r="I3441" i="15"/>
  <c r="I3442" i="15"/>
  <c r="I3443" i="15"/>
  <c r="I3444" i="15"/>
  <c r="I3445" i="15"/>
  <c r="I3446" i="15"/>
  <c r="I3447" i="15"/>
  <c r="I3448" i="15"/>
  <c r="I3449" i="15"/>
  <c r="I3450" i="15"/>
  <c r="I3451" i="15"/>
  <c r="I3452" i="15"/>
  <c r="I3453" i="15"/>
  <c r="I3454" i="15"/>
  <c r="I3455" i="15"/>
  <c r="I3456" i="15"/>
  <c r="I3457" i="15"/>
  <c r="I3458" i="15"/>
  <c r="I3459" i="15"/>
  <c r="I3460" i="15"/>
  <c r="I3461" i="15"/>
  <c r="I3462" i="15"/>
  <c r="I3463" i="15"/>
  <c r="I3464" i="15"/>
  <c r="I3465" i="15"/>
  <c r="I3466" i="15"/>
  <c r="I3467" i="15"/>
  <c r="I3468" i="15"/>
  <c r="I3469" i="15"/>
  <c r="I3470" i="15"/>
  <c r="I3471" i="15"/>
  <c r="I3472" i="15"/>
  <c r="I3473" i="15"/>
  <c r="I3474" i="15"/>
  <c r="I3475" i="15"/>
  <c r="I3476" i="15"/>
  <c r="I3477" i="15"/>
  <c r="I3478" i="15"/>
  <c r="I3479" i="15"/>
  <c r="I3480" i="15"/>
  <c r="I3481" i="15"/>
  <c r="I3482" i="15"/>
  <c r="I3483" i="15"/>
  <c r="I3484" i="15"/>
  <c r="I3485" i="15"/>
  <c r="I3486" i="15"/>
  <c r="I3487" i="15"/>
  <c r="I3488" i="15"/>
  <c r="I3489" i="15"/>
  <c r="I3490" i="15"/>
  <c r="I3491" i="15"/>
  <c r="I3492" i="15"/>
  <c r="I3493" i="15"/>
  <c r="I3494" i="15"/>
  <c r="I3495" i="15"/>
  <c r="I3496" i="15"/>
  <c r="I3497" i="15"/>
  <c r="I3498" i="15"/>
  <c r="I3499" i="15"/>
  <c r="I3500" i="15"/>
  <c r="I3501" i="15"/>
  <c r="I3502" i="15"/>
  <c r="I3503" i="15"/>
  <c r="I3504" i="15"/>
  <c r="I3505" i="15"/>
  <c r="I3506" i="15"/>
  <c r="I3507" i="15"/>
  <c r="I3508" i="15"/>
  <c r="I3509" i="15"/>
  <c r="I3510" i="15"/>
  <c r="I3511" i="15"/>
  <c r="I3512" i="15"/>
  <c r="I3513" i="15"/>
  <c r="I3514" i="15"/>
  <c r="I3515" i="15"/>
  <c r="I3516" i="15"/>
  <c r="I3517" i="15"/>
  <c r="I3518" i="15"/>
  <c r="I3519" i="15"/>
  <c r="I3520" i="15"/>
  <c r="I3521" i="15"/>
  <c r="I3522" i="15"/>
  <c r="I3523" i="15"/>
  <c r="I3524" i="15"/>
  <c r="I3525" i="15"/>
  <c r="I3526" i="15"/>
  <c r="I3527" i="15"/>
  <c r="I3528" i="15"/>
  <c r="I3529" i="15"/>
  <c r="I3530" i="15"/>
  <c r="I3531" i="15"/>
  <c r="I3532" i="15"/>
  <c r="I3533" i="15"/>
  <c r="I3534" i="15"/>
  <c r="I3535" i="15"/>
  <c r="I3536" i="15"/>
  <c r="I3537" i="15"/>
  <c r="I3538" i="15"/>
  <c r="I3539" i="15"/>
  <c r="I3540" i="15"/>
  <c r="I3541" i="15"/>
  <c r="I3542" i="15"/>
  <c r="I3543" i="15"/>
  <c r="I3544" i="15"/>
  <c r="I3545" i="15"/>
  <c r="I3546" i="15"/>
  <c r="I3547" i="15"/>
  <c r="I3548" i="15"/>
  <c r="I3549" i="15"/>
  <c r="I3550" i="15"/>
  <c r="I3551" i="15"/>
  <c r="I3552" i="15"/>
  <c r="I3553" i="15"/>
  <c r="I3554" i="15"/>
  <c r="I3555" i="15"/>
  <c r="I3556" i="15"/>
  <c r="I3557" i="15"/>
  <c r="I3558" i="15"/>
  <c r="I3559" i="15"/>
  <c r="I3560" i="15"/>
  <c r="I3561" i="15"/>
  <c r="I3562" i="15"/>
  <c r="I3563" i="15"/>
  <c r="I3564" i="15"/>
  <c r="I3565" i="15"/>
  <c r="I3566" i="15"/>
  <c r="I3567" i="15"/>
  <c r="I3568" i="15"/>
  <c r="I3569" i="15"/>
  <c r="I3570" i="15"/>
  <c r="I3571" i="15"/>
  <c r="I3572" i="15"/>
  <c r="I3573" i="15"/>
  <c r="I3574" i="15"/>
  <c r="I3575" i="15"/>
  <c r="I3576" i="15"/>
  <c r="I3577" i="15"/>
  <c r="I3578" i="15"/>
  <c r="I3579" i="15"/>
  <c r="I3580" i="15"/>
  <c r="I3581" i="15"/>
  <c r="I3582" i="15"/>
  <c r="I3583" i="15"/>
  <c r="I3584" i="15"/>
  <c r="I3585" i="15"/>
  <c r="I3586" i="15"/>
  <c r="I3587" i="15"/>
  <c r="I3588" i="15"/>
  <c r="I3589" i="15"/>
  <c r="I3590" i="15"/>
  <c r="I3591" i="15"/>
  <c r="I3592" i="15"/>
  <c r="I3593" i="15"/>
  <c r="I3594" i="15"/>
  <c r="I3595" i="15"/>
  <c r="I3596" i="15"/>
  <c r="I3597" i="15"/>
  <c r="I3598" i="15"/>
  <c r="I3599" i="15"/>
  <c r="I3600" i="15"/>
  <c r="I3601" i="15"/>
  <c r="I3602" i="15"/>
  <c r="I3603" i="15"/>
  <c r="I3604" i="15"/>
  <c r="I3605" i="15"/>
  <c r="I3606" i="15"/>
  <c r="I3607" i="15"/>
  <c r="I3608" i="15"/>
  <c r="I3609" i="15"/>
  <c r="I3610" i="15"/>
  <c r="I3611" i="15"/>
  <c r="I3612" i="15"/>
  <c r="I3613" i="15"/>
  <c r="I3614" i="15"/>
  <c r="I3615" i="15"/>
  <c r="I3616" i="15"/>
  <c r="I3617" i="15"/>
  <c r="I3618" i="15"/>
  <c r="I3619" i="15"/>
  <c r="I3620" i="15"/>
  <c r="I3621" i="15"/>
  <c r="I3622" i="15"/>
  <c r="I3623" i="15"/>
  <c r="I3624" i="15"/>
  <c r="I3625" i="15"/>
  <c r="I3626" i="15"/>
  <c r="I3627" i="15"/>
  <c r="I3628" i="15"/>
  <c r="I3629" i="15"/>
  <c r="I3630" i="15"/>
  <c r="I3631" i="15"/>
  <c r="I3632" i="15"/>
  <c r="I3633" i="15"/>
  <c r="I3634" i="15"/>
  <c r="I3635" i="15"/>
  <c r="I3636" i="15"/>
  <c r="I3637" i="15"/>
  <c r="I3638" i="15"/>
  <c r="I3639" i="15"/>
  <c r="I3640" i="15"/>
  <c r="I3641" i="15"/>
  <c r="I3642" i="15"/>
  <c r="I3643" i="15"/>
  <c r="I3644" i="15"/>
  <c r="I3645" i="15"/>
  <c r="I3646" i="15"/>
  <c r="I3647" i="15"/>
  <c r="I3648" i="15"/>
  <c r="I3649" i="15"/>
  <c r="I3650" i="15"/>
  <c r="I3651" i="15"/>
  <c r="I3652" i="15"/>
  <c r="I3653" i="15"/>
  <c r="I3654" i="15"/>
  <c r="I3655" i="15"/>
  <c r="I3656" i="15"/>
  <c r="I3657" i="15"/>
  <c r="I3658" i="15"/>
  <c r="I3659" i="15"/>
  <c r="I3660" i="15"/>
  <c r="I3661" i="15"/>
  <c r="I3662" i="15"/>
  <c r="I3663" i="15"/>
  <c r="I3664" i="15"/>
  <c r="I3665" i="15"/>
  <c r="I3666" i="15"/>
  <c r="I3667" i="15"/>
  <c r="I3668" i="15"/>
  <c r="I3669" i="15"/>
  <c r="I3670" i="15"/>
  <c r="I3671" i="15"/>
  <c r="I3672" i="15"/>
  <c r="I3673" i="15"/>
  <c r="I3674" i="15"/>
  <c r="I3675" i="15"/>
  <c r="I3676" i="15"/>
  <c r="I3677" i="15"/>
  <c r="I3678" i="15"/>
  <c r="I3679" i="15"/>
  <c r="I3680" i="15"/>
  <c r="I3681" i="15"/>
  <c r="I3682" i="15"/>
  <c r="I3683" i="15"/>
  <c r="I3684" i="15"/>
  <c r="I3685" i="15"/>
  <c r="I3686" i="15"/>
  <c r="I3687" i="15"/>
  <c r="I3688" i="15"/>
  <c r="I3689" i="15"/>
  <c r="I3690" i="15"/>
  <c r="I3691" i="15"/>
  <c r="I3692" i="15"/>
  <c r="I3693" i="15"/>
  <c r="I3694" i="15"/>
  <c r="I3695" i="15"/>
  <c r="I3696" i="15"/>
  <c r="I3697" i="15"/>
  <c r="I3698" i="15"/>
  <c r="I3699" i="15"/>
  <c r="I3700" i="15"/>
  <c r="I3701" i="15"/>
  <c r="I3702" i="15"/>
  <c r="I3703" i="15"/>
  <c r="I3704" i="15"/>
  <c r="I3705" i="15"/>
  <c r="I3706" i="15"/>
  <c r="I3707" i="15"/>
  <c r="I3708" i="15"/>
  <c r="I3709" i="15"/>
  <c r="I3710" i="15"/>
  <c r="I3711" i="15"/>
  <c r="I3712" i="15"/>
  <c r="I3713" i="15"/>
  <c r="I3714" i="15"/>
  <c r="I3715" i="15"/>
  <c r="I3716" i="15"/>
  <c r="I3717" i="15"/>
  <c r="I3718" i="15"/>
  <c r="I3719" i="15"/>
  <c r="I3720" i="15"/>
  <c r="I3721" i="15"/>
  <c r="I3722" i="15"/>
  <c r="I3723" i="15"/>
  <c r="I3724" i="15"/>
  <c r="I3725" i="15"/>
  <c r="I3726" i="15"/>
  <c r="I3727" i="15"/>
  <c r="I3728" i="15"/>
  <c r="I3729" i="15"/>
  <c r="I3730" i="15"/>
  <c r="I3731" i="15"/>
  <c r="I3732" i="15"/>
  <c r="I3733" i="15"/>
  <c r="I3734" i="15"/>
  <c r="I3735" i="15"/>
  <c r="I3736" i="15"/>
  <c r="I3737" i="15"/>
  <c r="I3738" i="15"/>
  <c r="I3739" i="15"/>
  <c r="I3740" i="15"/>
  <c r="I3741" i="15"/>
  <c r="I3742" i="15"/>
  <c r="I3743" i="15"/>
  <c r="I3744" i="15"/>
  <c r="I3745" i="15"/>
  <c r="I3746" i="15"/>
  <c r="I3747" i="15"/>
  <c r="I3748" i="15"/>
  <c r="I3749" i="15"/>
  <c r="I3750" i="15"/>
  <c r="I3751" i="15"/>
  <c r="I3752" i="15"/>
  <c r="I3753" i="15"/>
  <c r="I3754" i="15"/>
  <c r="I3755" i="15"/>
  <c r="I3756" i="15"/>
  <c r="I3757" i="15"/>
  <c r="I3758" i="15"/>
  <c r="I3759" i="15"/>
  <c r="I3760" i="15"/>
  <c r="I3761" i="15"/>
  <c r="I3762" i="15"/>
  <c r="I3763" i="15"/>
  <c r="I3764" i="15"/>
  <c r="I3765" i="15"/>
  <c r="I3766" i="15"/>
  <c r="I3767" i="15"/>
  <c r="I3768" i="15"/>
  <c r="I3769" i="15"/>
  <c r="I3770" i="15"/>
  <c r="I3771" i="15"/>
  <c r="I3772" i="15"/>
  <c r="I3773" i="15"/>
  <c r="I3774" i="15"/>
  <c r="I3775" i="15"/>
  <c r="I3776" i="15"/>
  <c r="I3777" i="15"/>
  <c r="I3778" i="15"/>
  <c r="I3779" i="15"/>
  <c r="I3780" i="15"/>
  <c r="I3781" i="15"/>
  <c r="I3782" i="15"/>
  <c r="I3783" i="15"/>
  <c r="I3784" i="15"/>
  <c r="I3785" i="15"/>
  <c r="I3786" i="15"/>
  <c r="I3787" i="15"/>
  <c r="I3788" i="15"/>
  <c r="I3789" i="15"/>
  <c r="I3790" i="15"/>
  <c r="I3791" i="15"/>
  <c r="I3792" i="15"/>
  <c r="I3793" i="15"/>
  <c r="I3794" i="15"/>
  <c r="I3795" i="15"/>
  <c r="I3796" i="15"/>
  <c r="I3797" i="15"/>
  <c r="I3798" i="15"/>
  <c r="I3799" i="15"/>
  <c r="I3800" i="15"/>
  <c r="I3801" i="15"/>
  <c r="I3802" i="15"/>
  <c r="I3803" i="15"/>
  <c r="I3804" i="15"/>
  <c r="I3805" i="15"/>
  <c r="I3806" i="15"/>
  <c r="I3807" i="15"/>
  <c r="I3808" i="15"/>
  <c r="I3809" i="15"/>
  <c r="I3810" i="15"/>
  <c r="I3811" i="15"/>
  <c r="I3812" i="15"/>
  <c r="I3813" i="15"/>
  <c r="I3814" i="15"/>
  <c r="I3815" i="15"/>
  <c r="I3816" i="15"/>
  <c r="I3817" i="15"/>
  <c r="I3818" i="15"/>
  <c r="I3819" i="15"/>
  <c r="I3820" i="15"/>
  <c r="I3821" i="15"/>
  <c r="I3822" i="15"/>
  <c r="I3823" i="15"/>
  <c r="I3824" i="15"/>
  <c r="I3825" i="15"/>
  <c r="I3826" i="15"/>
  <c r="I3827" i="15"/>
  <c r="I3828" i="15"/>
  <c r="I3829" i="15"/>
  <c r="I3830" i="15"/>
  <c r="I3831" i="15"/>
  <c r="I3832" i="15"/>
  <c r="I3833" i="15"/>
  <c r="I3834" i="15"/>
  <c r="I3835" i="15"/>
  <c r="I3836" i="15"/>
  <c r="I3837" i="15"/>
  <c r="I3838" i="15"/>
  <c r="I3839" i="15"/>
  <c r="I3840" i="15"/>
  <c r="I3841" i="15"/>
  <c r="I3842" i="15"/>
  <c r="I3843" i="15"/>
  <c r="I3844" i="15"/>
  <c r="I3845" i="15"/>
  <c r="I3846" i="15"/>
  <c r="I3847" i="15"/>
  <c r="I3848" i="15"/>
  <c r="I3849" i="15"/>
  <c r="I3850" i="15"/>
  <c r="I3851" i="15"/>
  <c r="I3852" i="15"/>
  <c r="I3853" i="15"/>
  <c r="I3854" i="15"/>
  <c r="I3855" i="15"/>
  <c r="I3856" i="15"/>
  <c r="I3857" i="15"/>
  <c r="I3858" i="15"/>
  <c r="I3859" i="15"/>
  <c r="I3860" i="15"/>
  <c r="I3861" i="15"/>
  <c r="I3862" i="15"/>
  <c r="I3863" i="15"/>
  <c r="I3864" i="15"/>
  <c r="I3865" i="15"/>
  <c r="I3866" i="15"/>
  <c r="I3867" i="15"/>
  <c r="I3868" i="15"/>
  <c r="I3869" i="15"/>
  <c r="I3870" i="15"/>
  <c r="I3871" i="15"/>
  <c r="I3872" i="15"/>
  <c r="I3873" i="15"/>
  <c r="I3874" i="15"/>
  <c r="I3875" i="15"/>
  <c r="I3876" i="15"/>
  <c r="I3877" i="15"/>
  <c r="I3878" i="15"/>
  <c r="I3879" i="15"/>
  <c r="I3880" i="15"/>
  <c r="I3881" i="15"/>
  <c r="I3882" i="15"/>
  <c r="I3883" i="15"/>
  <c r="I3884" i="15"/>
  <c r="I3885" i="15"/>
  <c r="I3886" i="15"/>
  <c r="I3887" i="15"/>
  <c r="I3888" i="15"/>
  <c r="I3889" i="15"/>
  <c r="I3890" i="15"/>
  <c r="I3891" i="15"/>
  <c r="I3892" i="15"/>
  <c r="I3893" i="15"/>
  <c r="I3894" i="15"/>
  <c r="I3895" i="15"/>
  <c r="I3896" i="15"/>
  <c r="I3897" i="15"/>
  <c r="I3898" i="15"/>
  <c r="I3899" i="15"/>
  <c r="I3900" i="15"/>
  <c r="I3901" i="15"/>
  <c r="I3902" i="15"/>
  <c r="I3903" i="15"/>
  <c r="I3904" i="15"/>
  <c r="I3905" i="15"/>
  <c r="I3906" i="15"/>
  <c r="I3907" i="15"/>
  <c r="I3908" i="15"/>
  <c r="I3909" i="15"/>
  <c r="I3910" i="15"/>
  <c r="I3911" i="15"/>
  <c r="I3912" i="15"/>
  <c r="I3913" i="15"/>
  <c r="I3914" i="15"/>
  <c r="I3915" i="15"/>
  <c r="I3916" i="15"/>
  <c r="I3917" i="15"/>
  <c r="I3918" i="15"/>
  <c r="I3919" i="15"/>
  <c r="I3920" i="15"/>
  <c r="I3921" i="15"/>
  <c r="I3922" i="15"/>
  <c r="I3923" i="15"/>
  <c r="I3924" i="15"/>
  <c r="I3925" i="15"/>
  <c r="I3926" i="15"/>
  <c r="I3927" i="15"/>
  <c r="I3928" i="15"/>
  <c r="I3929" i="15"/>
  <c r="I3930" i="15"/>
  <c r="I3931" i="15"/>
  <c r="I3932" i="15"/>
  <c r="I3933" i="15"/>
  <c r="I3934" i="15"/>
  <c r="I3935" i="15"/>
  <c r="I3936" i="15"/>
  <c r="I3937" i="15"/>
  <c r="I3938" i="15"/>
  <c r="I3939" i="15"/>
  <c r="I3940" i="15"/>
  <c r="I3941" i="15"/>
  <c r="I3942" i="15"/>
  <c r="I3943" i="15"/>
  <c r="I3944" i="15"/>
  <c r="I3945" i="15"/>
  <c r="I3946" i="15"/>
  <c r="I3947" i="15"/>
  <c r="I3948" i="15"/>
  <c r="I3949" i="15"/>
  <c r="I3950" i="15"/>
  <c r="I3951" i="15"/>
  <c r="I3952" i="15"/>
  <c r="I3953" i="15"/>
  <c r="I3954" i="15"/>
  <c r="I3955" i="15"/>
  <c r="I3956" i="15"/>
  <c r="I3957" i="15"/>
  <c r="I3958" i="15"/>
  <c r="I3959" i="15"/>
  <c r="I3960" i="15"/>
  <c r="I3961" i="15"/>
  <c r="I3962" i="15"/>
  <c r="I3963" i="15"/>
  <c r="I3964" i="15"/>
  <c r="I3965" i="15"/>
  <c r="I3966" i="15"/>
  <c r="I3967" i="15"/>
  <c r="I3968" i="15"/>
  <c r="I3969" i="15"/>
  <c r="I3970" i="15"/>
  <c r="I3971" i="15"/>
  <c r="I3972" i="15"/>
  <c r="I3973" i="15"/>
  <c r="I3974" i="15"/>
  <c r="I3975" i="15"/>
  <c r="I3976" i="15"/>
  <c r="I3977" i="15"/>
  <c r="I3978" i="15"/>
  <c r="I3979" i="15"/>
  <c r="I3980" i="15"/>
  <c r="I3981" i="15"/>
  <c r="I3982" i="15"/>
  <c r="I3983" i="15"/>
  <c r="I3984" i="15"/>
  <c r="I3985" i="15"/>
  <c r="I3986" i="15"/>
  <c r="I3987" i="15"/>
  <c r="I3988" i="15"/>
  <c r="I3989" i="15"/>
  <c r="I3990" i="15"/>
  <c r="I3991" i="15"/>
  <c r="I3992" i="15"/>
  <c r="I3993" i="15"/>
  <c r="I3994" i="15"/>
  <c r="I3995" i="15"/>
  <c r="I3996" i="15"/>
  <c r="I3997" i="15"/>
  <c r="I3998" i="15"/>
  <c r="I3999" i="15"/>
  <c r="I4000" i="15"/>
  <c r="I4001" i="15"/>
  <c r="I4002" i="15"/>
  <c r="I4003" i="15"/>
  <c r="I4004" i="15"/>
  <c r="I4005" i="15"/>
  <c r="I4006" i="15"/>
  <c r="I4007" i="15"/>
  <c r="I4008" i="15"/>
  <c r="I4009" i="15"/>
  <c r="I4010" i="15"/>
  <c r="I4011" i="15"/>
  <c r="I4012" i="15"/>
  <c r="I4013" i="15"/>
  <c r="I4014" i="15"/>
  <c r="I4015" i="15"/>
  <c r="I4016" i="15"/>
  <c r="I4017" i="15"/>
  <c r="I4018" i="15"/>
  <c r="I4019" i="15"/>
  <c r="I4020" i="15"/>
  <c r="I4021" i="15"/>
  <c r="I4022" i="15"/>
  <c r="I4023" i="15"/>
  <c r="I4024" i="15"/>
  <c r="I4025" i="15"/>
  <c r="I4026" i="15"/>
  <c r="I4027" i="15"/>
  <c r="I4028" i="15"/>
  <c r="I4029" i="15"/>
  <c r="I4030" i="15"/>
  <c r="I4031" i="15"/>
  <c r="I4032" i="15"/>
  <c r="I4033" i="15"/>
  <c r="I4034" i="15"/>
  <c r="I4035" i="15"/>
  <c r="I4036" i="15"/>
  <c r="I4037" i="15"/>
  <c r="I4038" i="15"/>
  <c r="I4039" i="15"/>
  <c r="I4040" i="15"/>
  <c r="I4041" i="15"/>
  <c r="I4042" i="15"/>
  <c r="I4043" i="15"/>
  <c r="I4044" i="15"/>
  <c r="I4045" i="15"/>
  <c r="I4046" i="15"/>
  <c r="I4047" i="15"/>
  <c r="I4048" i="15"/>
  <c r="I4049" i="15"/>
  <c r="I4050" i="15"/>
  <c r="I4051" i="15"/>
  <c r="I4052" i="15"/>
  <c r="I4053" i="15"/>
  <c r="I4054" i="15"/>
  <c r="I4055" i="15"/>
  <c r="I4056" i="15"/>
  <c r="I4057" i="15"/>
  <c r="I4058" i="15"/>
  <c r="I4059" i="15"/>
  <c r="I4060" i="15"/>
  <c r="I4061" i="15"/>
  <c r="I4062" i="15"/>
  <c r="I4063" i="15"/>
  <c r="I4064" i="15"/>
  <c r="I4065" i="15"/>
  <c r="I4066" i="15"/>
  <c r="I4067" i="15"/>
  <c r="I4068" i="15"/>
  <c r="I4069" i="15"/>
  <c r="I4070" i="15"/>
  <c r="I4071" i="15"/>
  <c r="I4072" i="15"/>
  <c r="I4073" i="15"/>
  <c r="I4074" i="15"/>
  <c r="I4075" i="15"/>
  <c r="I4076" i="15"/>
  <c r="I4077" i="15"/>
  <c r="I4078" i="15"/>
  <c r="I4079" i="15"/>
  <c r="I4080" i="15"/>
  <c r="I4081" i="15"/>
  <c r="I4082" i="15"/>
  <c r="I4083" i="15"/>
  <c r="I4084" i="15"/>
  <c r="I4085" i="15"/>
  <c r="I4086" i="15"/>
  <c r="I4087" i="15"/>
  <c r="I4088" i="15"/>
  <c r="I4089" i="15"/>
  <c r="I4090" i="15"/>
  <c r="I4091" i="15"/>
  <c r="I4092" i="15"/>
  <c r="I4093" i="15"/>
  <c r="I4094" i="15"/>
  <c r="I4095" i="15"/>
  <c r="I4096" i="15"/>
  <c r="I4097" i="15"/>
  <c r="I4098" i="15"/>
  <c r="I4099" i="15"/>
  <c r="I4100" i="15"/>
  <c r="I4101" i="15"/>
  <c r="I4102" i="15"/>
  <c r="I4103" i="15"/>
  <c r="I4104" i="15"/>
  <c r="I4105" i="15"/>
  <c r="I4106" i="15"/>
  <c r="I4107" i="15"/>
  <c r="I4108" i="15"/>
  <c r="I4109" i="15"/>
  <c r="I4110" i="15"/>
  <c r="I4111" i="15"/>
  <c r="I4112" i="15"/>
  <c r="I4113" i="15"/>
  <c r="I4114" i="15"/>
  <c r="I4115" i="15"/>
  <c r="I4116" i="15"/>
  <c r="I4117" i="15"/>
  <c r="I4118" i="15"/>
  <c r="I4119" i="15"/>
  <c r="I4120" i="15"/>
  <c r="I4121" i="15"/>
  <c r="I4122" i="15"/>
  <c r="I4123" i="15"/>
  <c r="I4124" i="15"/>
  <c r="I4125" i="15"/>
  <c r="I4126" i="15"/>
  <c r="I4127" i="15"/>
  <c r="I4128" i="15"/>
  <c r="I4129" i="15"/>
  <c r="I4130" i="15"/>
  <c r="I4131" i="15"/>
  <c r="I4132" i="15"/>
  <c r="I4133" i="15"/>
  <c r="I4134" i="15"/>
  <c r="I4135" i="15"/>
  <c r="I4136" i="15"/>
  <c r="I4137" i="15"/>
  <c r="I4138" i="15"/>
  <c r="I4139" i="15"/>
  <c r="I4140" i="15"/>
  <c r="I4141" i="15"/>
  <c r="I4142" i="15"/>
  <c r="I4143" i="15"/>
  <c r="I4144" i="15"/>
  <c r="I4145" i="15"/>
  <c r="I4146" i="15"/>
  <c r="I4147" i="15"/>
  <c r="I4148" i="15"/>
  <c r="I4149" i="15"/>
  <c r="I4150" i="15"/>
  <c r="I4151" i="15"/>
  <c r="I4152" i="15"/>
  <c r="I4153" i="15"/>
  <c r="I4154" i="15"/>
  <c r="I4155" i="15"/>
  <c r="I4156" i="15"/>
  <c r="I4157" i="15"/>
  <c r="I4158" i="15"/>
  <c r="I4159" i="15"/>
  <c r="I4160" i="15"/>
  <c r="I4161" i="15"/>
  <c r="I4162" i="15"/>
  <c r="I4163" i="15"/>
  <c r="I4164" i="15"/>
  <c r="I4165" i="15"/>
  <c r="I4166" i="15"/>
  <c r="I4167" i="15"/>
  <c r="I4168" i="15"/>
  <c r="I4169" i="15"/>
  <c r="I4170" i="15"/>
  <c r="I4171" i="15"/>
  <c r="I4172" i="15"/>
  <c r="I4173" i="15"/>
  <c r="I4174" i="15"/>
  <c r="I4175" i="15"/>
  <c r="I4176" i="15"/>
  <c r="I4177" i="15"/>
  <c r="I4178" i="15"/>
  <c r="I4179" i="15"/>
  <c r="I4180" i="15"/>
  <c r="I4181" i="15"/>
  <c r="I4182" i="15"/>
  <c r="I4183" i="15"/>
  <c r="I4184" i="15"/>
  <c r="I4185" i="15"/>
  <c r="I4186" i="15"/>
  <c r="I4187" i="15"/>
  <c r="I4188" i="15"/>
  <c r="I4189" i="15"/>
  <c r="I4190" i="15"/>
  <c r="I4191" i="15"/>
  <c r="I4192" i="15"/>
  <c r="I4193" i="15"/>
  <c r="I4194" i="15"/>
  <c r="I4195" i="15"/>
  <c r="I4196" i="15"/>
  <c r="I4197" i="15"/>
  <c r="I4198" i="15"/>
  <c r="I4199" i="15"/>
  <c r="I4200" i="15"/>
  <c r="I4201" i="15"/>
  <c r="I4202" i="15"/>
  <c r="I4203" i="15"/>
  <c r="I4204" i="15"/>
  <c r="I4205" i="15"/>
  <c r="I4206" i="15"/>
  <c r="I4207" i="15"/>
  <c r="I4208" i="15"/>
  <c r="I4209" i="15"/>
  <c r="I4210" i="15"/>
  <c r="I4211" i="15"/>
  <c r="I4212" i="15"/>
  <c r="I4213" i="15"/>
  <c r="I4214" i="15"/>
  <c r="I4215" i="15"/>
  <c r="I4216" i="15"/>
  <c r="I4217" i="15"/>
  <c r="I4218" i="15"/>
  <c r="I4219" i="15"/>
  <c r="I4220" i="15"/>
  <c r="I4221" i="15"/>
  <c r="I4222" i="15"/>
  <c r="I4223" i="15"/>
  <c r="I4224" i="15"/>
  <c r="I4225" i="15"/>
  <c r="I4226" i="15"/>
  <c r="I4227" i="15"/>
  <c r="I4228" i="15"/>
  <c r="I4229" i="15"/>
  <c r="I4230" i="15"/>
  <c r="I4231" i="15"/>
  <c r="I4232" i="15"/>
  <c r="I4233" i="15"/>
  <c r="I4234" i="15"/>
  <c r="I4235" i="15"/>
  <c r="I4236" i="15"/>
  <c r="I4237" i="15"/>
  <c r="I4238" i="15"/>
  <c r="I4239" i="15"/>
  <c r="I4240" i="15"/>
  <c r="I4241" i="15"/>
  <c r="I4242" i="15"/>
  <c r="I4243" i="15"/>
  <c r="I4244" i="15"/>
  <c r="I4245" i="15"/>
  <c r="I4246" i="15"/>
  <c r="I4247" i="15"/>
  <c r="I4248" i="15"/>
  <c r="I4249" i="15"/>
  <c r="I4250" i="15"/>
  <c r="I4251" i="15"/>
  <c r="I4252" i="15"/>
  <c r="I4253" i="15"/>
  <c r="I4254" i="15"/>
  <c r="I4255" i="15"/>
  <c r="I4256" i="15"/>
  <c r="I4257" i="15"/>
  <c r="I4258" i="15"/>
  <c r="I4259" i="15"/>
  <c r="I4260" i="15"/>
  <c r="I4261" i="15"/>
  <c r="I4262" i="15"/>
  <c r="I4263" i="15"/>
  <c r="I4264" i="15"/>
  <c r="I4265" i="15"/>
  <c r="I4266" i="15"/>
  <c r="I4267" i="15"/>
  <c r="I4268" i="15"/>
  <c r="I4269" i="15"/>
  <c r="I4270" i="15"/>
  <c r="I4271" i="15"/>
  <c r="I4272" i="15"/>
  <c r="I4273" i="15"/>
  <c r="I4274" i="15"/>
  <c r="I4275" i="15"/>
  <c r="I4276" i="15"/>
  <c r="I4277" i="15"/>
  <c r="I4278" i="15"/>
  <c r="I4279" i="15"/>
  <c r="I4280" i="15"/>
  <c r="I4281" i="15"/>
  <c r="I4282" i="15"/>
  <c r="I4283" i="15"/>
  <c r="I4284" i="15"/>
  <c r="I4285" i="15"/>
  <c r="I4286" i="15"/>
  <c r="I4287" i="15"/>
  <c r="I4288" i="15"/>
  <c r="I4289" i="15"/>
  <c r="I4290" i="15"/>
  <c r="I4291" i="15"/>
  <c r="I4292" i="15"/>
  <c r="I4293" i="15"/>
  <c r="I4294" i="15"/>
  <c r="I4295" i="15"/>
  <c r="I4296" i="15"/>
  <c r="I4297" i="15"/>
  <c r="I4298" i="15"/>
  <c r="I4299" i="15"/>
  <c r="I4300" i="15"/>
  <c r="I4301" i="15"/>
  <c r="I4302" i="15"/>
  <c r="I4303" i="15"/>
  <c r="I4304" i="15"/>
  <c r="I4305" i="15"/>
  <c r="I4306" i="15"/>
  <c r="I4307" i="15"/>
  <c r="I4308" i="15"/>
  <c r="I4309" i="15"/>
  <c r="I4310" i="15"/>
  <c r="I4311" i="15"/>
  <c r="I4312" i="15"/>
  <c r="I4313" i="15"/>
  <c r="I4314" i="15"/>
  <c r="I4315" i="15"/>
  <c r="I4316" i="15"/>
  <c r="I4317" i="15"/>
  <c r="I4318" i="15"/>
  <c r="I4319" i="15"/>
  <c r="I4320" i="15"/>
  <c r="I4321" i="15"/>
  <c r="I4322" i="15"/>
  <c r="I4323" i="15"/>
  <c r="I4324" i="15"/>
  <c r="I4325" i="15"/>
  <c r="I4326" i="15"/>
  <c r="I4327" i="15"/>
  <c r="I4328" i="15"/>
  <c r="I4329" i="15"/>
  <c r="I4330" i="15"/>
  <c r="I4331" i="15"/>
  <c r="I4332" i="15"/>
  <c r="I4333" i="15"/>
  <c r="I4334" i="15"/>
  <c r="I4335" i="15"/>
  <c r="I4336" i="15"/>
  <c r="I4337" i="15"/>
  <c r="I4338" i="15"/>
  <c r="I4339" i="15"/>
  <c r="I4340" i="15"/>
  <c r="I4341" i="15"/>
  <c r="I4342" i="15"/>
  <c r="I4343" i="15"/>
  <c r="I4344" i="15"/>
  <c r="I4345" i="15"/>
  <c r="I4346" i="15"/>
  <c r="I4347" i="15"/>
  <c r="I4348" i="15"/>
  <c r="I4349" i="15"/>
  <c r="I4350" i="15"/>
  <c r="I4351" i="15"/>
  <c r="I4352" i="15"/>
  <c r="I4353" i="15"/>
  <c r="I4354" i="15"/>
  <c r="I4355" i="15"/>
  <c r="I4356" i="15"/>
  <c r="I4357" i="15"/>
  <c r="I4358" i="15"/>
  <c r="I4359" i="15"/>
  <c r="I4360" i="15"/>
  <c r="I4361" i="15"/>
  <c r="I4362" i="15"/>
  <c r="I4363" i="15"/>
  <c r="I4364" i="15"/>
  <c r="I4365" i="15"/>
  <c r="I4366" i="15"/>
  <c r="I4367" i="15"/>
  <c r="I4368" i="15"/>
  <c r="I4369" i="15"/>
  <c r="I4370" i="15"/>
  <c r="I4371" i="15"/>
  <c r="I4372" i="15"/>
  <c r="I4373" i="15"/>
  <c r="I4374" i="15"/>
  <c r="I4375" i="15"/>
  <c r="I4376" i="15"/>
  <c r="I4377" i="15"/>
  <c r="I4378" i="15"/>
  <c r="I4379" i="15"/>
  <c r="I4380" i="15"/>
  <c r="I4381" i="15"/>
  <c r="I4382" i="15"/>
  <c r="I4383" i="15"/>
  <c r="I4384" i="15"/>
  <c r="I4385" i="15"/>
  <c r="I4386" i="15"/>
  <c r="I4387" i="15"/>
  <c r="I4388" i="15"/>
  <c r="I4389" i="15"/>
  <c r="I4390" i="15"/>
  <c r="I4391" i="15"/>
  <c r="I4392" i="15"/>
  <c r="I4393" i="15"/>
  <c r="I4394" i="15"/>
  <c r="I4395" i="15"/>
  <c r="I4396" i="15"/>
  <c r="I4397" i="15"/>
  <c r="I4398" i="15"/>
  <c r="I4399" i="15"/>
  <c r="I4400" i="15"/>
  <c r="I4401" i="15"/>
  <c r="I4402" i="15"/>
  <c r="I4403" i="15"/>
  <c r="I4404" i="15"/>
  <c r="I4405" i="15"/>
  <c r="I4406" i="15"/>
  <c r="I4407" i="15"/>
  <c r="I4408" i="15"/>
  <c r="I4409" i="15"/>
  <c r="I4410" i="15"/>
  <c r="I4411" i="15"/>
  <c r="I4412" i="15"/>
  <c r="I4413" i="15"/>
  <c r="I4414" i="15"/>
  <c r="I4415" i="15"/>
  <c r="I4416" i="15"/>
  <c r="I4417" i="15"/>
  <c r="I4418" i="15"/>
  <c r="I4419" i="15"/>
  <c r="I4420" i="15"/>
  <c r="I4421" i="15"/>
  <c r="I4422" i="15"/>
  <c r="I4423" i="15"/>
  <c r="I4424" i="15"/>
  <c r="I4425" i="15"/>
  <c r="I4426" i="15"/>
  <c r="I4427" i="15"/>
  <c r="I4428" i="15"/>
  <c r="I4429" i="15"/>
  <c r="I4430" i="15"/>
  <c r="I4431" i="15"/>
  <c r="I4432" i="15"/>
  <c r="I4433" i="15"/>
  <c r="I4434" i="15"/>
  <c r="I4435" i="15"/>
  <c r="I4436" i="15"/>
  <c r="I4437" i="15"/>
  <c r="I4438" i="15"/>
  <c r="I4439" i="15"/>
  <c r="I4440" i="15"/>
  <c r="I4441" i="15"/>
  <c r="I4442" i="15"/>
  <c r="I4443" i="15"/>
  <c r="I4444" i="15"/>
  <c r="I4445" i="15"/>
  <c r="I4446" i="15"/>
  <c r="I4447" i="15"/>
  <c r="I4448" i="15"/>
  <c r="I4449" i="15"/>
  <c r="I4450" i="15"/>
  <c r="I4451" i="15"/>
  <c r="I4452" i="15"/>
  <c r="I4453" i="15"/>
  <c r="I4454" i="15"/>
  <c r="I4455" i="15"/>
  <c r="I4456" i="15"/>
  <c r="I4457" i="15"/>
  <c r="I4458" i="15"/>
  <c r="I4459" i="15"/>
  <c r="I4460" i="15"/>
  <c r="I4461" i="15"/>
  <c r="I4462" i="15"/>
  <c r="I4463" i="15"/>
  <c r="I4464" i="15"/>
  <c r="I4465" i="15"/>
  <c r="I4466" i="15"/>
  <c r="I4467" i="15"/>
  <c r="I4468" i="15"/>
  <c r="I4469" i="15"/>
  <c r="I4470" i="15"/>
  <c r="I4471" i="15"/>
  <c r="I4472" i="15"/>
  <c r="I4473" i="15"/>
  <c r="I4474" i="15"/>
  <c r="I4475" i="15"/>
  <c r="I4476" i="15"/>
  <c r="I4477" i="15"/>
  <c r="I4478" i="15"/>
  <c r="I4479" i="15"/>
  <c r="I4480" i="15"/>
  <c r="I4481" i="15"/>
  <c r="I4482" i="15"/>
  <c r="I4483" i="15"/>
  <c r="I4484" i="15"/>
  <c r="I4485" i="15"/>
  <c r="I4486" i="15"/>
  <c r="I4487" i="15"/>
  <c r="I4488" i="15"/>
  <c r="I4489" i="15"/>
  <c r="I4490" i="15"/>
  <c r="I4491" i="15"/>
  <c r="I4492" i="15"/>
  <c r="I4493" i="15"/>
  <c r="I4494" i="15"/>
  <c r="I4495" i="15"/>
  <c r="I4496" i="15"/>
  <c r="I4497" i="15"/>
  <c r="I4498" i="15"/>
  <c r="I4499" i="15"/>
  <c r="I4500" i="15"/>
  <c r="I4501" i="15"/>
  <c r="I4502" i="15"/>
  <c r="I4503" i="15"/>
  <c r="I4504" i="15"/>
  <c r="I4505" i="15"/>
  <c r="I4506" i="15"/>
  <c r="I4507" i="15"/>
  <c r="I4508" i="15"/>
  <c r="I4509" i="15"/>
  <c r="I4510" i="15"/>
  <c r="I4511" i="15"/>
  <c r="I4512" i="15"/>
  <c r="I4513" i="15"/>
  <c r="I4514" i="15"/>
  <c r="I4515" i="15"/>
  <c r="I4516" i="15"/>
  <c r="I4517" i="15"/>
  <c r="I4518" i="15"/>
  <c r="I4519" i="15"/>
  <c r="I4520" i="15"/>
  <c r="I4521" i="15"/>
  <c r="I4522" i="15"/>
  <c r="I4523" i="15"/>
  <c r="I4524" i="15"/>
  <c r="I4525" i="15"/>
  <c r="I4526" i="15"/>
  <c r="I4527" i="15"/>
  <c r="I4528" i="15"/>
  <c r="I4529" i="15"/>
  <c r="I4530" i="15"/>
  <c r="I4531" i="15"/>
  <c r="I4532" i="15"/>
  <c r="I4533" i="15"/>
  <c r="I4534" i="15"/>
  <c r="I4535" i="15"/>
  <c r="I4536" i="15"/>
  <c r="I4537" i="15"/>
  <c r="I4538" i="15"/>
  <c r="I4539" i="15"/>
  <c r="I4540" i="15"/>
  <c r="I4541" i="15"/>
  <c r="I4542" i="15"/>
  <c r="I4543" i="15"/>
  <c r="I4544" i="15"/>
  <c r="I4545" i="15"/>
  <c r="I4546" i="15"/>
  <c r="I4547" i="15"/>
  <c r="I4548" i="15"/>
  <c r="I4549" i="15"/>
  <c r="I4550" i="15"/>
  <c r="I4551" i="15"/>
  <c r="I4552" i="15"/>
  <c r="I4553" i="15"/>
  <c r="I4554" i="15"/>
  <c r="I4555" i="15"/>
  <c r="I4556" i="15"/>
  <c r="I4557" i="15"/>
  <c r="I4558" i="15"/>
  <c r="I4559" i="15"/>
  <c r="I4560" i="15"/>
  <c r="I4561" i="15"/>
  <c r="I4562" i="15"/>
  <c r="I4563" i="15"/>
  <c r="I4564" i="15"/>
  <c r="I4565" i="15"/>
  <c r="I4566" i="15"/>
  <c r="I4567" i="15"/>
  <c r="I4568" i="15"/>
  <c r="I4569" i="15"/>
  <c r="I4570" i="15"/>
  <c r="I4571" i="15"/>
  <c r="I4572" i="15"/>
  <c r="I4573" i="15"/>
  <c r="I4574" i="15"/>
  <c r="I4575" i="15"/>
  <c r="I4576" i="15"/>
  <c r="I4577" i="15"/>
  <c r="I4578" i="15"/>
  <c r="I4579" i="15"/>
  <c r="I4580" i="15"/>
  <c r="I4581" i="15"/>
  <c r="I4582" i="15"/>
  <c r="I4583" i="15"/>
  <c r="I4584" i="15"/>
  <c r="I4585" i="15"/>
  <c r="I4586" i="15"/>
  <c r="I4587" i="15"/>
  <c r="I4588" i="15"/>
  <c r="I4589" i="15"/>
  <c r="I4590" i="15"/>
  <c r="I4591" i="15"/>
  <c r="I4592" i="15"/>
  <c r="I4593" i="15"/>
  <c r="I4594" i="15"/>
  <c r="I4595" i="15"/>
  <c r="I4596" i="15"/>
  <c r="I4597" i="15"/>
  <c r="I4598" i="15"/>
  <c r="I4599" i="15"/>
  <c r="I4600" i="15"/>
  <c r="I4601" i="15"/>
  <c r="I4602" i="15"/>
  <c r="I4603" i="15"/>
  <c r="I4604" i="15"/>
  <c r="I4605" i="15"/>
  <c r="I4606" i="15"/>
  <c r="I4607" i="15"/>
  <c r="I4608" i="15"/>
  <c r="I4609" i="15"/>
  <c r="I4610" i="15"/>
  <c r="I4611" i="15"/>
  <c r="I4612" i="15"/>
  <c r="I4613" i="15"/>
  <c r="I4614" i="15"/>
  <c r="I4615" i="15"/>
  <c r="I4616" i="15"/>
  <c r="I4617" i="15"/>
  <c r="I4618" i="15"/>
  <c r="I4619" i="15"/>
  <c r="I4620" i="15"/>
  <c r="I4621" i="15"/>
  <c r="I4622" i="15"/>
  <c r="I4623" i="15"/>
  <c r="I4624" i="15"/>
  <c r="I4625" i="15"/>
  <c r="I4626" i="15"/>
  <c r="I4627" i="15"/>
  <c r="I4628" i="15"/>
  <c r="I4629" i="15"/>
  <c r="I4630" i="15"/>
  <c r="I4631" i="15"/>
  <c r="I4632" i="15"/>
  <c r="I4633" i="15"/>
  <c r="I4634" i="15"/>
  <c r="I4635" i="15"/>
  <c r="I4636" i="15"/>
  <c r="I4637" i="15"/>
  <c r="I4638" i="15"/>
  <c r="I4639" i="15"/>
  <c r="I4640" i="15"/>
  <c r="I4641" i="15"/>
  <c r="I4642" i="15"/>
  <c r="I4643" i="15"/>
  <c r="I4644" i="15"/>
  <c r="I4645" i="15"/>
  <c r="I4646" i="15"/>
  <c r="I4647" i="15"/>
  <c r="I4648" i="15"/>
  <c r="I4649" i="15"/>
  <c r="I4650" i="15"/>
  <c r="I4651" i="15"/>
  <c r="I4652" i="15"/>
  <c r="I4653" i="15"/>
  <c r="I4654" i="15"/>
  <c r="I4655" i="15"/>
  <c r="I4656" i="15"/>
  <c r="I4657" i="15"/>
  <c r="I4658" i="15"/>
  <c r="I4659" i="15"/>
  <c r="I4660" i="15"/>
  <c r="I4661" i="15"/>
  <c r="I4662" i="15"/>
  <c r="I4663" i="15"/>
  <c r="I4664" i="15"/>
  <c r="I4665" i="15"/>
  <c r="I4666" i="15"/>
  <c r="I4667" i="15"/>
  <c r="I4668" i="15"/>
  <c r="I4669" i="15"/>
  <c r="I4670" i="15"/>
  <c r="I4671" i="15"/>
  <c r="I4672" i="15"/>
  <c r="I4673" i="15"/>
  <c r="I4674" i="15"/>
  <c r="I4675" i="15"/>
  <c r="I4676" i="15"/>
  <c r="I4677" i="15"/>
  <c r="I4678" i="15"/>
  <c r="I4679" i="15"/>
  <c r="I4680" i="15"/>
  <c r="I4681" i="15"/>
  <c r="I4682" i="15"/>
  <c r="I4683" i="15"/>
  <c r="I4684" i="15"/>
  <c r="I4685" i="15"/>
  <c r="I4686" i="15"/>
  <c r="I4687" i="15"/>
  <c r="I4688" i="15"/>
  <c r="I4689" i="15"/>
  <c r="I4690" i="15"/>
  <c r="I4691" i="15"/>
  <c r="I4692" i="15"/>
  <c r="I4693" i="15"/>
  <c r="I4694" i="15"/>
  <c r="I4695" i="15"/>
  <c r="I4696" i="15"/>
  <c r="I4697" i="15"/>
  <c r="I4698" i="15"/>
  <c r="I4699" i="15"/>
  <c r="I4700" i="15"/>
  <c r="I4701" i="15"/>
  <c r="I4702" i="15"/>
  <c r="I4703" i="15"/>
  <c r="I4704" i="15"/>
  <c r="I4705" i="15"/>
  <c r="I4706" i="15"/>
  <c r="I4707" i="15"/>
  <c r="I4708" i="15"/>
  <c r="I4709" i="15"/>
  <c r="I4710" i="15"/>
  <c r="I4711" i="15"/>
  <c r="I4712" i="15"/>
  <c r="I4713" i="15"/>
  <c r="I4714" i="15"/>
  <c r="I4715" i="15"/>
  <c r="I4716" i="15"/>
  <c r="I4717" i="15"/>
  <c r="I4718" i="15"/>
  <c r="I4719" i="15"/>
  <c r="I4720" i="15"/>
  <c r="I4721" i="15"/>
  <c r="I4722" i="15"/>
  <c r="I4723" i="15"/>
  <c r="I4724" i="15"/>
  <c r="I4725" i="15"/>
  <c r="I4726" i="15"/>
  <c r="I4727" i="15"/>
  <c r="I4728" i="15"/>
  <c r="I4729" i="15"/>
  <c r="I4730" i="15"/>
  <c r="I4731" i="15"/>
  <c r="I4732" i="15"/>
  <c r="I4733" i="15"/>
  <c r="I4734" i="15"/>
  <c r="I4735" i="15"/>
  <c r="I4736" i="15"/>
  <c r="I4737" i="15"/>
  <c r="I4738" i="15"/>
  <c r="I4739" i="15"/>
  <c r="I4740" i="15"/>
  <c r="I4741" i="15"/>
  <c r="I4742" i="15"/>
  <c r="I4743" i="15"/>
  <c r="I4744" i="15"/>
  <c r="I4745" i="15"/>
  <c r="I4746" i="15"/>
  <c r="I4747" i="15"/>
  <c r="I4748" i="15"/>
  <c r="I4749" i="15"/>
  <c r="I4750" i="15"/>
  <c r="I4751" i="15"/>
  <c r="I4752" i="15"/>
  <c r="I4753" i="15"/>
  <c r="I4754" i="15"/>
  <c r="I4755" i="15"/>
  <c r="I4756" i="15"/>
  <c r="I4757" i="15"/>
  <c r="I4758" i="15"/>
  <c r="I4759" i="15"/>
  <c r="I4760" i="15"/>
  <c r="I4761" i="15"/>
  <c r="I4762" i="15"/>
  <c r="I4763" i="15"/>
  <c r="I4764" i="15"/>
  <c r="I4765" i="15"/>
  <c r="I4766" i="15"/>
  <c r="I4767" i="15"/>
  <c r="I4768" i="15"/>
  <c r="I4769" i="15"/>
  <c r="I4770" i="15"/>
  <c r="I4771" i="15"/>
  <c r="I4772" i="15"/>
  <c r="I4773" i="15"/>
  <c r="I4774" i="15"/>
  <c r="I4775" i="15"/>
  <c r="I4776" i="15"/>
  <c r="I4777" i="15"/>
  <c r="I4778" i="15"/>
  <c r="I4779" i="15"/>
  <c r="I4780" i="15"/>
  <c r="I4781" i="15"/>
  <c r="I4782" i="15"/>
  <c r="I4783" i="15"/>
  <c r="I4784" i="15"/>
  <c r="I4785" i="15"/>
  <c r="I4786" i="15"/>
  <c r="I4787" i="15"/>
  <c r="I4788" i="15"/>
  <c r="I4789" i="15"/>
  <c r="I4790" i="15"/>
  <c r="I4791" i="15"/>
  <c r="I4792" i="15"/>
  <c r="I4793" i="15"/>
  <c r="I4794" i="15"/>
  <c r="I4795" i="15"/>
  <c r="I4796" i="15"/>
  <c r="I4797" i="15"/>
  <c r="I4798" i="15"/>
  <c r="I4799" i="15"/>
  <c r="I4800" i="15"/>
  <c r="I4801" i="15"/>
  <c r="I4802" i="15"/>
  <c r="I4803" i="15"/>
  <c r="I4804" i="15"/>
  <c r="I4805" i="15"/>
  <c r="I4806" i="15"/>
  <c r="I4807" i="15"/>
  <c r="I4808" i="15"/>
  <c r="I4809" i="15"/>
  <c r="I4810" i="15"/>
  <c r="I4811" i="15"/>
  <c r="I4812" i="15"/>
  <c r="I4813" i="15"/>
  <c r="I4814" i="15"/>
  <c r="I4815" i="15"/>
  <c r="I4816" i="15"/>
  <c r="I4817" i="15"/>
  <c r="I4818" i="15"/>
  <c r="I4819" i="15"/>
  <c r="I4820" i="15"/>
  <c r="I4821" i="15"/>
  <c r="I4822" i="15"/>
  <c r="I4823" i="15"/>
  <c r="I4824" i="15"/>
  <c r="I4825" i="15"/>
  <c r="I4826" i="15"/>
  <c r="I4827" i="15"/>
  <c r="I4828" i="15"/>
  <c r="I4829" i="15"/>
  <c r="I4830" i="15"/>
  <c r="I4831" i="15"/>
  <c r="I4832" i="15"/>
  <c r="I4833" i="15"/>
  <c r="I4834" i="15"/>
  <c r="I4835" i="15"/>
  <c r="I4836" i="15"/>
  <c r="I4837" i="15"/>
  <c r="I4838" i="15"/>
  <c r="I4839" i="15"/>
  <c r="I4840" i="15"/>
  <c r="I4841" i="15"/>
  <c r="I4842" i="15"/>
  <c r="I4843" i="15"/>
  <c r="I4844" i="15"/>
  <c r="I4845" i="15"/>
  <c r="I4846" i="15"/>
  <c r="I4847" i="15"/>
  <c r="I4848" i="15"/>
  <c r="I4849" i="15"/>
  <c r="I4850" i="15"/>
  <c r="I4851" i="15"/>
  <c r="I4852" i="15"/>
  <c r="I4853" i="15"/>
  <c r="I4854" i="15"/>
  <c r="I4855" i="15"/>
  <c r="I4856" i="15"/>
  <c r="I4857" i="15"/>
  <c r="I4858" i="15"/>
  <c r="I4859" i="15"/>
  <c r="I4860" i="15"/>
  <c r="I4861" i="15"/>
  <c r="I4862" i="15"/>
  <c r="I4863" i="15"/>
  <c r="I4864" i="15"/>
  <c r="I4865" i="15"/>
  <c r="I4866" i="15"/>
  <c r="I4867" i="15"/>
  <c r="I4868" i="15"/>
  <c r="I4869" i="15"/>
  <c r="I4870" i="15"/>
  <c r="I4871" i="15"/>
  <c r="I4872" i="15"/>
  <c r="I4873" i="15"/>
  <c r="I4874" i="15"/>
  <c r="I4875" i="15"/>
  <c r="I4876" i="15"/>
  <c r="I4877" i="15"/>
  <c r="I4878" i="15"/>
  <c r="I4879" i="15"/>
  <c r="I4880" i="15"/>
  <c r="I4881" i="15"/>
  <c r="I4882" i="15"/>
  <c r="I4883" i="15"/>
  <c r="I4884" i="15"/>
  <c r="I4885" i="15"/>
  <c r="I4886" i="15"/>
  <c r="I4887" i="15"/>
  <c r="I4888" i="15"/>
  <c r="I4889" i="15"/>
  <c r="I4890" i="15"/>
  <c r="I4891" i="15"/>
  <c r="I4892" i="15"/>
  <c r="I4893" i="15"/>
  <c r="I4894" i="15"/>
  <c r="I4895" i="15"/>
  <c r="I4896" i="15"/>
  <c r="I4897" i="15"/>
  <c r="I4898" i="15"/>
  <c r="I4899" i="15"/>
  <c r="I4900" i="15"/>
  <c r="I4901" i="15"/>
  <c r="I4902" i="15"/>
  <c r="I4903" i="15"/>
  <c r="I4904" i="15"/>
  <c r="I4905" i="15"/>
  <c r="I4906" i="15"/>
  <c r="I4907" i="15"/>
  <c r="I4908" i="15"/>
  <c r="I4909" i="15"/>
  <c r="I4910" i="15"/>
  <c r="I4911" i="15"/>
  <c r="I4912" i="15"/>
  <c r="I4913" i="15"/>
  <c r="I4914" i="15"/>
  <c r="I4915" i="15"/>
  <c r="I4916" i="15"/>
  <c r="I4917" i="15"/>
  <c r="I4918" i="15"/>
  <c r="I4919" i="15"/>
  <c r="I4920" i="15"/>
  <c r="I4921" i="15"/>
  <c r="I4922" i="15"/>
  <c r="I4923" i="15"/>
  <c r="I4924" i="15"/>
  <c r="I4925" i="15"/>
  <c r="I4926" i="15"/>
  <c r="I4927" i="15"/>
  <c r="I4928" i="15"/>
  <c r="I4929" i="15"/>
  <c r="I4930" i="15"/>
  <c r="I4931" i="15"/>
  <c r="I4932" i="15"/>
  <c r="I4933" i="15"/>
  <c r="I4934" i="15"/>
  <c r="I4935" i="15"/>
  <c r="I4936" i="15"/>
  <c r="I4937" i="15"/>
  <c r="I4938" i="15"/>
  <c r="I4939" i="15"/>
  <c r="I4940" i="15"/>
  <c r="I4941" i="15"/>
  <c r="I4942" i="15"/>
  <c r="I4943" i="15"/>
  <c r="I4944" i="15"/>
  <c r="I4945" i="15"/>
  <c r="I4946" i="15"/>
  <c r="I4947" i="15"/>
  <c r="I4948" i="15"/>
  <c r="I4949" i="15"/>
  <c r="I4950" i="15"/>
  <c r="I4951" i="15"/>
  <c r="I4952" i="15"/>
  <c r="I4953" i="15"/>
  <c r="I4954" i="15"/>
  <c r="I4955" i="15"/>
  <c r="I4956" i="15"/>
  <c r="I4957" i="15"/>
  <c r="I4958" i="15"/>
  <c r="I4959" i="15"/>
  <c r="I4960" i="15"/>
  <c r="I4961" i="15"/>
  <c r="I4962" i="15"/>
  <c r="I4963" i="15"/>
  <c r="I4964" i="15"/>
  <c r="I4965" i="15"/>
  <c r="I4966" i="15"/>
  <c r="I4967" i="15"/>
  <c r="I4968" i="15"/>
  <c r="I4969" i="15"/>
  <c r="I4970" i="15"/>
  <c r="I4971" i="15"/>
  <c r="I4972" i="15"/>
  <c r="I4973" i="15"/>
  <c r="I4974" i="15"/>
  <c r="I4975" i="15"/>
  <c r="I4976" i="15"/>
  <c r="I4977" i="15"/>
  <c r="I4978" i="15"/>
  <c r="I4979" i="15"/>
  <c r="I4980" i="15"/>
  <c r="I4981" i="15"/>
  <c r="I4982" i="15"/>
  <c r="I4983" i="15"/>
  <c r="I4984" i="15"/>
  <c r="I4985" i="15"/>
  <c r="I4986" i="15"/>
  <c r="I4987" i="15"/>
  <c r="I4988" i="15"/>
  <c r="I4989" i="15"/>
  <c r="I4990" i="15"/>
  <c r="I4991" i="15"/>
  <c r="I4992" i="15"/>
  <c r="I4993" i="15"/>
  <c r="I4994" i="15"/>
  <c r="I4995" i="15"/>
  <c r="I4996" i="15"/>
  <c r="I4997" i="15"/>
  <c r="I4998" i="15"/>
  <c r="I4999" i="15"/>
  <c r="I5000" i="15"/>
  <c r="I5001" i="15"/>
  <c r="I5002" i="15"/>
  <c r="I5003" i="15"/>
  <c r="I5004" i="15"/>
  <c r="I5005" i="15"/>
  <c r="I5006" i="15"/>
  <c r="I5007" i="15"/>
  <c r="I5008" i="15"/>
  <c r="I5009" i="15"/>
  <c r="I5010" i="15"/>
  <c r="I5011" i="15"/>
  <c r="I5012" i="15"/>
  <c r="I5013" i="15"/>
  <c r="I5014" i="15"/>
  <c r="I5015" i="15"/>
  <c r="I5016" i="15"/>
  <c r="I5017" i="15"/>
  <c r="I5018" i="15"/>
  <c r="I5019" i="15"/>
  <c r="I5020" i="15"/>
  <c r="I5021" i="15"/>
  <c r="I5022" i="15"/>
  <c r="I5023" i="15"/>
  <c r="I5024" i="15"/>
  <c r="I5025" i="15"/>
  <c r="I5026" i="15"/>
  <c r="I5027" i="15"/>
  <c r="I5028" i="15"/>
  <c r="I5029" i="15"/>
  <c r="I5030" i="15"/>
  <c r="I5031" i="15"/>
  <c r="I5032" i="15"/>
  <c r="I5033" i="15"/>
  <c r="I5034" i="15"/>
  <c r="I5035" i="15"/>
  <c r="I5036" i="15"/>
  <c r="I5037" i="15"/>
  <c r="I5038" i="15"/>
  <c r="I5039" i="15"/>
  <c r="I5040" i="15"/>
  <c r="I5041" i="15"/>
  <c r="I5042" i="15"/>
  <c r="I5043" i="15"/>
  <c r="I5044" i="15"/>
  <c r="I5045" i="15"/>
  <c r="I5046" i="15"/>
  <c r="I5047" i="15"/>
  <c r="I5048" i="15"/>
  <c r="I5049" i="15"/>
  <c r="I5050" i="15"/>
  <c r="I5051" i="15"/>
  <c r="I5052" i="15"/>
  <c r="I5053" i="15"/>
  <c r="I5054" i="15"/>
  <c r="I5055" i="15"/>
  <c r="I5056" i="15"/>
  <c r="I5057" i="15"/>
  <c r="I5058" i="15"/>
  <c r="I5059" i="15"/>
  <c r="I5060" i="15"/>
  <c r="I5061" i="15"/>
  <c r="I5062" i="15"/>
  <c r="I5063" i="15"/>
  <c r="I5064" i="15"/>
  <c r="I5065" i="15"/>
  <c r="I5066" i="15"/>
  <c r="I5067" i="15"/>
  <c r="I5068" i="15"/>
  <c r="I5069" i="15"/>
  <c r="I5070" i="15"/>
  <c r="I5071" i="15"/>
  <c r="I5072" i="15"/>
  <c r="I5073" i="15"/>
  <c r="I5074" i="15"/>
  <c r="I5075" i="15"/>
  <c r="I5076" i="15"/>
  <c r="I5077" i="15"/>
  <c r="I5078" i="15"/>
  <c r="I5079" i="15"/>
  <c r="I5080" i="15"/>
  <c r="I5081" i="15"/>
  <c r="I5082" i="15"/>
  <c r="I5083" i="15"/>
  <c r="I5084" i="15"/>
  <c r="I5085" i="15"/>
  <c r="I5086" i="15"/>
  <c r="I5087" i="15"/>
  <c r="I5088" i="15"/>
  <c r="I5089" i="15"/>
  <c r="I5090" i="15"/>
  <c r="I5091" i="15"/>
  <c r="I5092" i="15"/>
  <c r="I5093" i="15"/>
  <c r="I5094" i="15"/>
  <c r="I5095" i="15"/>
  <c r="I5096" i="15"/>
  <c r="I5097" i="15"/>
  <c r="I5098" i="15"/>
  <c r="I5099" i="15"/>
  <c r="I5100" i="15"/>
  <c r="I5101" i="15"/>
  <c r="I5102" i="15"/>
  <c r="I5103" i="15"/>
  <c r="I5104" i="15"/>
  <c r="I5105" i="15"/>
  <c r="I5106" i="15"/>
  <c r="I5107" i="15"/>
  <c r="I5108" i="15"/>
  <c r="I5109" i="15"/>
  <c r="I5110" i="15"/>
  <c r="I5111" i="15"/>
  <c r="I5112" i="15"/>
  <c r="I5113" i="15"/>
  <c r="I5114" i="15"/>
  <c r="I5115" i="15"/>
  <c r="I5116" i="15"/>
  <c r="I5117" i="15"/>
  <c r="I5118" i="15"/>
  <c r="I5119" i="15"/>
  <c r="I5120" i="15"/>
  <c r="I5121" i="15"/>
  <c r="I5122" i="15"/>
  <c r="I5123" i="15"/>
  <c r="I5124" i="15"/>
  <c r="I5125" i="15"/>
  <c r="I5126" i="15"/>
  <c r="I5127" i="15"/>
  <c r="I5128" i="15"/>
  <c r="I5129" i="15"/>
  <c r="I5130" i="15"/>
  <c r="I5131" i="15"/>
  <c r="I5132" i="15"/>
  <c r="I5133" i="15"/>
  <c r="I5134" i="15"/>
  <c r="I5135" i="15"/>
  <c r="I5136" i="15"/>
  <c r="I5137" i="15"/>
  <c r="I5138" i="15"/>
  <c r="I5139" i="15"/>
  <c r="I5140" i="15"/>
  <c r="I5141" i="15"/>
  <c r="I5142" i="15"/>
  <c r="I5143" i="15"/>
  <c r="I5144" i="15"/>
  <c r="I5145" i="15"/>
  <c r="I5146" i="15"/>
  <c r="I5147" i="15"/>
  <c r="I5148" i="15"/>
  <c r="I5149" i="15"/>
  <c r="I5150" i="15"/>
  <c r="I5151" i="15"/>
  <c r="I5152" i="15"/>
  <c r="I5153" i="15"/>
  <c r="I5154" i="15"/>
  <c r="I5155" i="15"/>
  <c r="I5156" i="15"/>
  <c r="I5157" i="15"/>
  <c r="I5158" i="15"/>
  <c r="I5159" i="15"/>
  <c r="I5160" i="15"/>
  <c r="I5161" i="15"/>
  <c r="I5162" i="15"/>
  <c r="I5163" i="15"/>
  <c r="I5164" i="15"/>
  <c r="I5165" i="15"/>
  <c r="I5166" i="15"/>
  <c r="I5167" i="15"/>
  <c r="I5168" i="15"/>
  <c r="I5169" i="15"/>
  <c r="I5170" i="15"/>
  <c r="I5171" i="15"/>
  <c r="I5172" i="15"/>
  <c r="I5173" i="15"/>
  <c r="I5174" i="15"/>
  <c r="I5175" i="15"/>
  <c r="I5176" i="15"/>
  <c r="I5177" i="15"/>
  <c r="I5178" i="15"/>
  <c r="I5179" i="15"/>
  <c r="I5180" i="15"/>
  <c r="I5181" i="15"/>
  <c r="I5182" i="15"/>
  <c r="I5183" i="15"/>
  <c r="I5184" i="15"/>
  <c r="I5185" i="15"/>
  <c r="I5186" i="15"/>
  <c r="I5187" i="15"/>
  <c r="I5188" i="15"/>
  <c r="I5189" i="15"/>
  <c r="I5190" i="15"/>
  <c r="I5191" i="15"/>
  <c r="I5192" i="15"/>
  <c r="I5193" i="15"/>
  <c r="I5194" i="15"/>
  <c r="I5195" i="15"/>
  <c r="I5196" i="15"/>
  <c r="I5197" i="15"/>
  <c r="I5198" i="15"/>
  <c r="I5199" i="15"/>
  <c r="I5200" i="15"/>
  <c r="I5201" i="15"/>
  <c r="I5202" i="15"/>
  <c r="I5203" i="15"/>
  <c r="I5204" i="15"/>
  <c r="I5205" i="15"/>
  <c r="I5206" i="15"/>
  <c r="I5207" i="15"/>
  <c r="I5208" i="15"/>
  <c r="I5209" i="15"/>
  <c r="I5210" i="15"/>
  <c r="I5211" i="15"/>
  <c r="I5212" i="15"/>
  <c r="I5213" i="15"/>
  <c r="I5214" i="15"/>
  <c r="I5215" i="15"/>
  <c r="I5216" i="15"/>
  <c r="I5217" i="15"/>
  <c r="I5218" i="15"/>
  <c r="I5219" i="15"/>
  <c r="I5220" i="15"/>
  <c r="I5221" i="15"/>
  <c r="I5222" i="15"/>
  <c r="I5223" i="15"/>
  <c r="I5224" i="15"/>
  <c r="I5225" i="15"/>
  <c r="I5226" i="15"/>
  <c r="I5227" i="15"/>
  <c r="I5228" i="15"/>
  <c r="I5229" i="15"/>
  <c r="I5230" i="15"/>
  <c r="I5231" i="15"/>
  <c r="I5232" i="15"/>
  <c r="I5233" i="15"/>
  <c r="I5234" i="15"/>
  <c r="I5235" i="15"/>
  <c r="I5236" i="15"/>
  <c r="I5237" i="15"/>
  <c r="I5238" i="15"/>
  <c r="I5239" i="15"/>
  <c r="I5240" i="15"/>
  <c r="I5241" i="15"/>
  <c r="I5242" i="15"/>
  <c r="I5243" i="15"/>
  <c r="I5244" i="15"/>
  <c r="I5245" i="15"/>
  <c r="I5246" i="15"/>
  <c r="I5247" i="15"/>
  <c r="I5248" i="15"/>
  <c r="I5249" i="15"/>
  <c r="I5250" i="15"/>
  <c r="I5251" i="15"/>
  <c r="I5252" i="15"/>
  <c r="I5253" i="15"/>
  <c r="I5254" i="15"/>
  <c r="I5255" i="15"/>
  <c r="I5256" i="15"/>
  <c r="I5257" i="15"/>
  <c r="I5258" i="15"/>
  <c r="I5259" i="15"/>
  <c r="I5260" i="15"/>
  <c r="I5261" i="15"/>
  <c r="I5262" i="15"/>
  <c r="I5263" i="15"/>
  <c r="I5264" i="15"/>
  <c r="I5265" i="15"/>
  <c r="I5266" i="15"/>
  <c r="I5267" i="15"/>
  <c r="I5268" i="15"/>
  <c r="I5269" i="15"/>
  <c r="I5270" i="15"/>
  <c r="I5271" i="15"/>
  <c r="I5272" i="15"/>
  <c r="I5273" i="15"/>
  <c r="I5274" i="15"/>
  <c r="I5275" i="15"/>
  <c r="I5276" i="15"/>
  <c r="I5277" i="15"/>
  <c r="I5278" i="15"/>
  <c r="I5279" i="15"/>
  <c r="I5280" i="15"/>
  <c r="I5281" i="15"/>
  <c r="I5282" i="15"/>
  <c r="I5283" i="15"/>
  <c r="I5284" i="15"/>
  <c r="I5285" i="15"/>
  <c r="I5286" i="15"/>
  <c r="I5287" i="15"/>
  <c r="I5288" i="15"/>
  <c r="I5289" i="15"/>
  <c r="I5290" i="15"/>
  <c r="I5291" i="15"/>
  <c r="I5292" i="15"/>
  <c r="I5293" i="15"/>
  <c r="I5294" i="15"/>
  <c r="I5295" i="15"/>
  <c r="I5296" i="15"/>
  <c r="I5297" i="15"/>
  <c r="I5298" i="15"/>
  <c r="I5299" i="15"/>
  <c r="I5300" i="15"/>
  <c r="I5301" i="15"/>
  <c r="I5302" i="15"/>
  <c r="I5303" i="15"/>
  <c r="I5304" i="15"/>
  <c r="I5305" i="15"/>
  <c r="I5306" i="15"/>
  <c r="I5307" i="15"/>
  <c r="I5308" i="15"/>
  <c r="I5309" i="15"/>
  <c r="I5310" i="15"/>
  <c r="I5311" i="15"/>
  <c r="I5312" i="15"/>
  <c r="I5313" i="15"/>
  <c r="I5314" i="15"/>
  <c r="I5315" i="15"/>
  <c r="I5316" i="15"/>
  <c r="I5317" i="15"/>
  <c r="I5318" i="15"/>
  <c r="I5319" i="15"/>
  <c r="I5320" i="15"/>
  <c r="I5321" i="15"/>
  <c r="I5322" i="15"/>
  <c r="I5323" i="15"/>
  <c r="I5324" i="15"/>
  <c r="I5325" i="15"/>
  <c r="I5326" i="15"/>
  <c r="I5327" i="15"/>
  <c r="I5328" i="15"/>
  <c r="I5329" i="15"/>
  <c r="I5330" i="15"/>
  <c r="I5331" i="15"/>
  <c r="I5332" i="15"/>
  <c r="I5333" i="15"/>
  <c r="I5334" i="15"/>
  <c r="I5335" i="15"/>
  <c r="I5336" i="15"/>
  <c r="I5337" i="15"/>
  <c r="I5338" i="15"/>
  <c r="I5339" i="15"/>
  <c r="I5340" i="15"/>
  <c r="I5341" i="15"/>
  <c r="I5342" i="15"/>
  <c r="I5343" i="15"/>
  <c r="I5344" i="15"/>
  <c r="I5345" i="15"/>
  <c r="I5346" i="15"/>
  <c r="I5347" i="15"/>
  <c r="I5348" i="15"/>
  <c r="I5349" i="15"/>
  <c r="I5350" i="15"/>
  <c r="I5351" i="15"/>
  <c r="I5352" i="15"/>
  <c r="I5353" i="15"/>
  <c r="I5354" i="15"/>
  <c r="I5355" i="15"/>
  <c r="I5356" i="15"/>
  <c r="I5357" i="15"/>
  <c r="I5358" i="15"/>
  <c r="I5359" i="15"/>
  <c r="I5360" i="15"/>
  <c r="I5361" i="15"/>
  <c r="I5362" i="15"/>
  <c r="I5363" i="15"/>
  <c r="I5364" i="15"/>
  <c r="I5365" i="15"/>
  <c r="I5366" i="15"/>
  <c r="I5367" i="15"/>
  <c r="I5368" i="15"/>
  <c r="I5369" i="15"/>
  <c r="I5370" i="15"/>
  <c r="I5371" i="15"/>
  <c r="I5372" i="15"/>
  <c r="I5373" i="15"/>
  <c r="I5374" i="15"/>
  <c r="I5375" i="15"/>
  <c r="I5376" i="15"/>
  <c r="I5377" i="15"/>
  <c r="I5378" i="15"/>
  <c r="I5379" i="15"/>
  <c r="I5380" i="15"/>
  <c r="I5381" i="15"/>
  <c r="I5382" i="15"/>
  <c r="I5383" i="15"/>
  <c r="I5384" i="15"/>
  <c r="I5385" i="15"/>
  <c r="I5386" i="15"/>
  <c r="I5387" i="15"/>
  <c r="I5388" i="15"/>
  <c r="I5389" i="15"/>
  <c r="I5390" i="15"/>
  <c r="I5391" i="15"/>
  <c r="I5392" i="15"/>
  <c r="I5393" i="15"/>
  <c r="I5394" i="15"/>
  <c r="I5395" i="15"/>
  <c r="I5396" i="15"/>
  <c r="I5397" i="15"/>
  <c r="I5398" i="15"/>
  <c r="I5399" i="15"/>
  <c r="I5400" i="15"/>
  <c r="I5401" i="15"/>
  <c r="I5402" i="15"/>
  <c r="I5403" i="15"/>
  <c r="I5404" i="15"/>
  <c r="I5405" i="15"/>
  <c r="I5406" i="15"/>
  <c r="I5407" i="15"/>
  <c r="I5408" i="15"/>
  <c r="I5409" i="15"/>
  <c r="I5410" i="15"/>
  <c r="I5411" i="15"/>
  <c r="I5412" i="15"/>
  <c r="I5413" i="15"/>
  <c r="I5414" i="15"/>
  <c r="I5415" i="15"/>
  <c r="I5416" i="15"/>
  <c r="I5417" i="15"/>
  <c r="I5418" i="15"/>
  <c r="I5419" i="15"/>
  <c r="I5420" i="15"/>
  <c r="I5421" i="15"/>
  <c r="I5422" i="15"/>
  <c r="I5423" i="15"/>
  <c r="I5424" i="15"/>
  <c r="I5425" i="15"/>
  <c r="I5426" i="15"/>
  <c r="I5427" i="15"/>
  <c r="I5428" i="15"/>
  <c r="I5429" i="15"/>
  <c r="I5430" i="15"/>
  <c r="I5431" i="15"/>
  <c r="I5432" i="15"/>
  <c r="I5433" i="15"/>
  <c r="I5434" i="15"/>
  <c r="I5435" i="15"/>
  <c r="I5436" i="15"/>
  <c r="I5437" i="15"/>
  <c r="I5438" i="15"/>
  <c r="I5439" i="15"/>
  <c r="I5440" i="15"/>
  <c r="I5441" i="15"/>
  <c r="I5442" i="15"/>
  <c r="I5443" i="15"/>
  <c r="I5444" i="15"/>
  <c r="I5445" i="15"/>
  <c r="I5446" i="15"/>
  <c r="I5447" i="15"/>
  <c r="I5448" i="15"/>
  <c r="I5449" i="15"/>
  <c r="I5450" i="15"/>
  <c r="I5451" i="15"/>
  <c r="I5452" i="15"/>
  <c r="I5453" i="15"/>
  <c r="I5454" i="15"/>
  <c r="I5455" i="15"/>
  <c r="I5456" i="15"/>
  <c r="I5457" i="15"/>
  <c r="I5458" i="15"/>
  <c r="I5459" i="15"/>
  <c r="I5460" i="15"/>
  <c r="I5461" i="15"/>
  <c r="I5462" i="15"/>
  <c r="I5463" i="15"/>
  <c r="I5464" i="15"/>
  <c r="I5465" i="15"/>
  <c r="I5466" i="15"/>
  <c r="I5467" i="15"/>
  <c r="I5468" i="15"/>
  <c r="I5469" i="15"/>
  <c r="I5470" i="15"/>
  <c r="I5471" i="15"/>
  <c r="I5472" i="15"/>
  <c r="I5473" i="15"/>
  <c r="I5474" i="15"/>
  <c r="I5475" i="15"/>
  <c r="I5476" i="15"/>
  <c r="I5477" i="15"/>
  <c r="I5478" i="15"/>
  <c r="I5479" i="15"/>
  <c r="I5480" i="15"/>
  <c r="I5481" i="15"/>
  <c r="I5482" i="15"/>
  <c r="I5483" i="15"/>
  <c r="I5484" i="15"/>
  <c r="I5485" i="15"/>
  <c r="I5486" i="15"/>
  <c r="I5487" i="15"/>
  <c r="I5488" i="15"/>
  <c r="I5489" i="15"/>
  <c r="I5490" i="15"/>
  <c r="I5491" i="15"/>
  <c r="I5492" i="15"/>
  <c r="I5493" i="15"/>
  <c r="I5494" i="15"/>
  <c r="I5495" i="15"/>
  <c r="I5496" i="15"/>
  <c r="I5497" i="15"/>
  <c r="I5498" i="15"/>
  <c r="I5499" i="15"/>
  <c r="I5500" i="15"/>
  <c r="I5501" i="15"/>
  <c r="I5502" i="15"/>
  <c r="I5503" i="15"/>
  <c r="I5504" i="15"/>
  <c r="I5505" i="15"/>
  <c r="I5506" i="15"/>
  <c r="I5507" i="15"/>
  <c r="I5508" i="15"/>
  <c r="I5509" i="15"/>
  <c r="I5510" i="15"/>
  <c r="I5511" i="15"/>
  <c r="I5512" i="15"/>
  <c r="I5513" i="15"/>
  <c r="I5514" i="15"/>
  <c r="I5515" i="15"/>
  <c r="I5516" i="15"/>
  <c r="I5517" i="15"/>
  <c r="I5518" i="15"/>
  <c r="I5519" i="15"/>
  <c r="I5520" i="15"/>
  <c r="I5521" i="15"/>
  <c r="I5522" i="15"/>
  <c r="I5523" i="15"/>
  <c r="I5524" i="15"/>
  <c r="I5525" i="15"/>
  <c r="I5526" i="15"/>
  <c r="I5527" i="15"/>
  <c r="I5528" i="15"/>
  <c r="I5529" i="15"/>
  <c r="I5530" i="15"/>
  <c r="I5531" i="15"/>
  <c r="I5532" i="15"/>
  <c r="I5533" i="15"/>
  <c r="I5534" i="15"/>
  <c r="I5535" i="15"/>
  <c r="I5536" i="15"/>
  <c r="I5537" i="15"/>
  <c r="I5538" i="15"/>
  <c r="I5539" i="15"/>
  <c r="I5540" i="15"/>
  <c r="I5541" i="15"/>
  <c r="I5542" i="15"/>
  <c r="I5543" i="15"/>
  <c r="I5544" i="15"/>
  <c r="I5545" i="15"/>
  <c r="I5546" i="15"/>
  <c r="I5547" i="15"/>
  <c r="I5548" i="15"/>
  <c r="I5549" i="15"/>
  <c r="I5550" i="15"/>
  <c r="I5551" i="15"/>
  <c r="I5552" i="15"/>
  <c r="I5553" i="15"/>
  <c r="I5554" i="15"/>
  <c r="I5555" i="15"/>
  <c r="I5556" i="15"/>
  <c r="I5557" i="15"/>
  <c r="I5558" i="15"/>
  <c r="I5559" i="15"/>
  <c r="I5560" i="15"/>
  <c r="I5561" i="15"/>
  <c r="I5562" i="15"/>
  <c r="I5563" i="15"/>
  <c r="I5564" i="15"/>
  <c r="I5565" i="15"/>
  <c r="I5566" i="15"/>
  <c r="I5567" i="15"/>
  <c r="I5568" i="15"/>
  <c r="I5569" i="15"/>
  <c r="I5570" i="15"/>
  <c r="I5571" i="15"/>
  <c r="I5572" i="15"/>
  <c r="I5573" i="15"/>
  <c r="I5574" i="15"/>
  <c r="I5575" i="15"/>
  <c r="I5576" i="15"/>
  <c r="I5577" i="15"/>
  <c r="I5578" i="15"/>
  <c r="I5579" i="15"/>
  <c r="I5580" i="15"/>
  <c r="I5581" i="15"/>
  <c r="I5582" i="15"/>
  <c r="I5583" i="15"/>
  <c r="I5584" i="15"/>
  <c r="I5585" i="15"/>
  <c r="I5586" i="15"/>
  <c r="I5587" i="15"/>
  <c r="I5588" i="15"/>
  <c r="I5589" i="15"/>
  <c r="I5590" i="15"/>
  <c r="I5591" i="15"/>
  <c r="I5592" i="15"/>
  <c r="I5593" i="15"/>
  <c r="I5594" i="15"/>
  <c r="I5595" i="15"/>
  <c r="I5596" i="15"/>
  <c r="I5597" i="15"/>
  <c r="I5598" i="15"/>
  <c r="I5599" i="15"/>
  <c r="I5600" i="15"/>
  <c r="I5601" i="15"/>
  <c r="I5602" i="15"/>
  <c r="I5603" i="15"/>
  <c r="I5604" i="15"/>
  <c r="I5605" i="15"/>
  <c r="I5606" i="15"/>
  <c r="I5607" i="15"/>
  <c r="I5608" i="15"/>
  <c r="I5609" i="15"/>
  <c r="I5610" i="15"/>
  <c r="I5611" i="15"/>
  <c r="I5612" i="15"/>
  <c r="I5613" i="15"/>
  <c r="I5614" i="15"/>
  <c r="I5615" i="15"/>
  <c r="I5616" i="15"/>
  <c r="I5617" i="15"/>
  <c r="I5618" i="15"/>
  <c r="I5619" i="15"/>
  <c r="I5620" i="15"/>
  <c r="I5621" i="15"/>
  <c r="I5622" i="15"/>
  <c r="I5623" i="15"/>
  <c r="I5624" i="15"/>
  <c r="I5625" i="15"/>
  <c r="I5626" i="15"/>
  <c r="I5627" i="15"/>
  <c r="I5628" i="15"/>
  <c r="I5629" i="15"/>
  <c r="I5630" i="15"/>
  <c r="I5631" i="15"/>
  <c r="I5632" i="15"/>
  <c r="I5633" i="15"/>
  <c r="I5634" i="15"/>
  <c r="I5635" i="15"/>
  <c r="I5636" i="15"/>
  <c r="I5637" i="15"/>
  <c r="I5638" i="15"/>
  <c r="I5639" i="15"/>
  <c r="I5640" i="15"/>
  <c r="I5641" i="15"/>
  <c r="I5642" i="15"/>
  <c r="I5643" i="15"/>
  <c r="I5644" i="15"/>
  <c r="I5645" i="15"/>
  <c r="I5646" i="15"/>
  <c r="I5647" i="15"/>
  <c r="I5648" i="15"/>
  <c r="I5649" i="15"/>
  <c r="I5650" i="15"/>
  <c r="I5651" i="15"/>
  <c r="I5652" i="15"/>
  <c r="I5653" i="15"/>
  <c r="I5654" i="15"/>
  <c r="I5655" i="15"/>
  <c r="I5656" i="15"/>
  <c r="I5657" i="15"/>
  <c r="I5658" i="15"/>
  <c r="I5659" i="15"/>
  <c r="I5660" i="15"/>
  <c r="I5661" i="15"/>
  <c r="I5662" i="15"/>
  <c r="I5663" i="15"/>
  <c r="I5664" i="15"/>
  <c r="I5665" i="15"/>
  <c r="I5666" i="15"/>
  <c r="I5667" i="15"/>
  <c r="I5668" i="15"/>
  <c r="I5669" i="15"/>
  <c r="I5670" i="15"/>
  <c r="I5671" i="15"/>
  <c r="I5672" i="15"/>
  <c r="I5673" i="15"/>
  <c r="I5674" i="15"/>
  <c r="I5675" i="15"/>
  <c r="I5676" i="15"/>
  <c r="I5677" i="15"/>
  <c r="I5678" i="15"/>
  <c r="I5679" i="15"/>
  <c r="I5680" i="15"/>
  <c r="I5681" i="15"/>
  <c r="I5682" i="15"/>
  <c r="I5683" i="15"/>
  <c r="I5684" i="15"/>
  <c r="I5685" i="15"/>
  <c r="I5686" i="15"/>
  <c r="I5687" i="15"/>
  <c r="I5688" i="15"/>
  <c r="I5689" i="15"/>
  <c r="I5690" i="15"/>
  <c r="I5691" i="15"/>
  <c r="I5692" i="15"/>
  <c r="I5693" i="15"/>
  <c r="I5694" i="15"/>
  <c r="I5695" i="15"/>
  <c r="I5696" i="15"/>
  <c r="I5697" i="15"/>
  <c r="I5698" i="15"/>
  <c r="I5699" i="15"/>
  <c r="I5700" i="15"/>
  <c r="I5701" i="15"/>
  <c r="I5702" i="15"/>
  <c r="I5703" i="15"/>
  <c r="I5704" i="15"/>
  <c r="I5705" i="15"/>
  <c r="I5706" i="15"/>
  <c r="I5707" i="15"/>
  <c r="I5708" i="15"/>
  <c r="I5709" i="15"/>
  <c r="I5710" i="15"/>
  <c r="I5711" i="15"/>
  <c r="I5712" i="15"/>
  <c r="I5713" i="15"/>
  <c r="I5714" i="15"/>
  <c r="I5715" i="15"/>
  <c r="I5716" i="15"/>
  <c r="I5717" i="15"/>
  <c r="I5718" i="15"/>
  <c r="I5719" i="15"/>
  <c r="I5720" i="15"/>
  <c r="I5721" i="15"/>
  <c r="I5722" i="15"/>
  <c r="I5723" i="15"/>
  <c r="I5724" i="15"/>
  <c r="I5725" i="15"/>
  <c r="I5726" i="15"/>
  <c r="I5727" i="15"/>
  <c r="I5728" i="15"/>
  <c r="I5729" i="15"/>
  <c r="I5730" i="15"/>
  <c r="I5731" i="15"/>
  <c r="I5732" i="15"/>
  <c r="I5733" i="15"/>
  <c r="I5734" i="15"/>
  <c r="I5735" i="15"/>
  <c r="I5736" i="15"/>
  <c r="I5737" i="15"/>
  <c r="I5738" i="15"/>
  <c r="I5739" i="15"/>
  <c r="I5740" i="15"/>
  <c r="I5741" i="15"/>
  <c r="I5742" i="15"/>
  <c r="I5743" i="15"/>
  <c r="I5744" i="15"/>
  <c r="I5745" i="15"/>
  <c r="I5746" i="15"/>
  <c r="I5747" i="15"/>
  <c r="I5748" i="15"/>
  <c r="I5749" i="15"/>
  <c r="I5750" i="15"/>
  <c r="I5751" i="15"/>
  <c r="I5752" i="15"/>
  <c r="I5753" i="15"/>
  <c r="I5754" i="15"/>
  <c r="I5755" i="15"/>
  <c r="I5756" i="15"/>
  <c r="I5757" i="15"/>
  <c r="I5758" i="15"/>
  <c r="I5759" i="15"/>
  <c r="I5760" i="15"/>
  <c r="I5761" i="15"/>
  <c r="I5762" i="15"/>
  <c r="I5763" i="15"/>
  <c r="I5764" i="15"/>
  <c r="I5765" i="15"/>
  <c r="I5766" i="15"/>
  <c r="I5767" i="15"/>
  <c r="I5768" i="15"/>
  <c r="I5769" i="15"/>
  <c r="I5770" i="15"/>
  <c r="I5771" i="15"/>
  <c r="I5772" i="15"/>
  <c r="I5773" i="15"/>
  <c r="I5774" i="15"/>
  <c r="I5775" i="15"/>
  <c r="I5776" i="15"/>
  <c r="I5777" i="15"/>
  <c r="I5778" i="15"/>
  <c r="I5779" i="15"/>
  <c r="I5780" i="15"/>
  <c r="I5781" i="15"/>
  <c r="I5782" i="15"/>
  <c r="I5783" i="15"/>
  <c r="I5784" i="15"/>
  <c r="I5785" i="15"/>
  <c r="I5786" i="15"/>
  <c r="I5787" i="15"/>
  <c r="I5788" i="15"/>
  <c r="I5789" i="15"/>
  <c r="I5790" i="15"/>
  <c r="I5791" i="15"/>
  <c r="I5792" i="15"/>
  <c r="I5793" i="15"/>
  <c r="I5794" i="15"/>
  <c r="I5795" i="15"/>
  <c r="I5796" i="15"/>
  <c r="I5797" i="15"/>
  <c r="I5798" i="15"/>
  <c r="I5799" i="15"/>
  <c r="I5800" i="15"/>
  <c r="I5801" i="15"/>
  <c r="I5802" i="15"/>
  <c r="I5803" i="15"/>
  <c r="I5804" i="15"/>
  <c r="I5805" i="15"/>
  <c r="I5806" i="15"/>
  <c r="I5807" i="15"/>
  <c r="I5808" i="15"/>
  <c r="I5809" i="15"/>
  <c r="I5810" i="15"/>
  <c r="I5811" i="15"/>
  <c r="I5812" i="15"/>
  <c r="I5813" i="15"/>
  <c r="I5814" i="15"/>
  <c r="I5815" i="15"/>
  <c r="I5816" i="15"/>
  <c r="I5817" i="15"/>
  <c r="I5818" i="15"/>
  <c r="I5819" i="15"/>
  <c r="I5820" i="15"/>
  <c r="I5821" i="15"/>
  <c r="I5822" i="15"/>
  <c r="I5823" i="15"/>
  <c r="I5824" i="15"/>
  <c r="I5825" i="15"/>
  <c r="I5826" i="15"/>
  <c r="I5827" i="15"/>
  <c r="I5828" i="15"/>
  <c r="I5829" i="15"/>
  <c r="I5830" i="15"/>
  <c r="I5831" i="15"/>
  <c r="I5832" i="15"/>
  <c r="I5833" i="15"/>
  <c r="I5834" i="15"/>
  <c r="I5835" i="15"/>
  <c r="I5836" i="15"/>
  <c r="I5837" i="15"/>
  <c r="I5838" i="15"/>
  <c r="I5839" i="15"/>
  <c r="I5840" i="15"/>
  <c r="I5841" i="15"/>
  <c r="I5842" i="15"/>
  <c r="I5843" i="15"/>
  <c r="I5844" i="15"/>
  <c r="I5845" i="15"/>
  <c r="I5846" i="15"/>
  <c r="I5847" i="15"/>
  <c r="I5848" i="15"/>
  <c r="I5849" i="15"/>
  <c r="I5850" i="15"/>
  <c r="I5851" i="15"/>
  <c r="I5852" i="15"/>
  <c r="I5853" i="15"/>
  <c r="I5854" i="15"/>
  <c r="I5855" i="15"/>
  <c r="I5856" i="15"/>
  <c r="I5857" i="15"/>
  <c r="I5858" i="15"/>
  <c r="I5859" i="15"/>
  <c r="I5860" i="15"/>
  <c r="I5861" i="15"/>
  <c r="I5862" i="15"/>
  <c r="I5863" i="15"/>
  <c r="I5864" i="15"/>
  <c r="I5865" i="15"/>
  <c r="I5866" i="15"/>
  <c r="I5867" i="15"/>
  <c r="I5868" i="15"/>
  <c r="I5869" i="15"/>
  <c r="I5870" i="15"/>
  <c r="I5871" i="15"/>
  <c r="I5872" i="15"/>
  <c r="I5873" i="15"/>
  <c r="I5874" i="15"/>
  <c r="I5875" i="15"/>
  <c r="I5876" i="15"/>
  <c r="I5877" i="15"/>
  <c r="I5878" i="15"/>
  <c r="I5879" i="15"/>
  <c r="I5880" i="15"/>
  <c r="I5881" i="15"/>
  <c r="I5882" i="15"/>
  <c r="I5883" i="15"/>
  <c r="I5884" i="15"/>
  <c r="I5885" i="15"/>
  <c r="I5886" i="15"/>
  <c r="I5887" i="15"/>
  <c r="I5888" i="15"/>
  <c r="I5889" i="15"/>
  <c r="I5890" i="15"/>
  <c r="I5891" i="15"/>
  <c r="I5892" i="15"/>
  <c r="I5893" i="15"/>
  <c r="I5894" i="15"/>
  <c r="I5895" i="15"/>
  <c r="I5896" i="15"/>
  <c r="I5897" i="15"/>
  <c r="I5898" i="15"/>
  <c r="I5899" i="15"/>
  <c r="I5900" i="15"/>
  <c r="I5901" i="15"/>
  <c r="I5902" i="15"/>
  <c r="I5903" i="15"/>
  <c r="I5904" i="15"/>
  <c r="I5905" i="15"/>
  <c r="I5906" i="15"/>
  <c r="I5907" i="15"/>
  <c r="I5908" i="15"/>
  <c r="I5909" i="15"/>
  <c r="I5910" i="15"/>
  <c r="I5911" i="15"/>
  <c r="I5912" i="15"/>
  <c r="I5913" i="15"/>
  <c r="I5914" i="15"/>
  <c r="I5915" i="15"/>
  <c r="I5916" i="15"/>
  <c r="I5917" i="15"/>
  <c r="I5918" i="15"/>
  <c r="I5919" i="15"/>
  <c r="I5920" i="15"/>
  <c r="I5921" i="15"/>
  <c r="I5922" i="15"/>
  <c r="I5923" i="15"/>
  <c r="I5924" i="15"/>
  <c r="I5925" i="15"/>
  <c r="I5926" i="15"/>
  <c r="I5927" i="15"/>
  <c r="I5928" i="15"/>
  <c r="I5929" i="15"/>
  <c r="I5930" i="15"/>
  <c r="I5931" i="15"/>
  <c r="I5932" i="15"/>
  <c r="I5933" i="15"/>
  <c r="I5934" i="15"/>
  <c r="I5935" i="15"/>
  <c r="I5936" i="15"/>
  <c r="I5937" i="15"/>
  <c r="I5938" i="15"/>
  <c r="I5939" i="15"/>
  <c r="I5940" i="15"/>
  <c r="I5941" i="15"/>
  <c r="I5942" i="15"/>
  <c r="I5943" i="15"/>
  <c r="I5944" i="15"/>
  <c r="I5945" i="15"/>
  <c r="I5946" i="15"/>
  <c r="I5947" i="15"/>
  <c r="I5948" i="15"/>
  <c r="I5949" i="15"/>
  <c r="I5950" i="15"/>
  <c r="I5951" i="15"/>
  <c r="I5952" i="15"/>
  <c r="I5953" i="15"/>
  <c r="I5954" i="15"/>
  <c r="I5955" i="15"/>
  <c r="I5956" i="15"/>
  <c r="I5957" i="15"/>
  <c r="I5958" i="15"/>
  <c r="I5959" i="15"/>
  <c r="I5960" i="15"/>
  <c r="I5961" i="15"/>
  <c r="I5962" i="15"/>
  <c r="I5963" i="15"/>
  <c r="I5964" i="15"/>
  <c r="I5965" i="15"/>
  <c r="I5966" i="15"/>
  <c r="I5967" i="15"/>
  <c r="I5968" i="15"/>
  <c r="I5969" i="15"/>
  <c r="I5970" i="15"/>
  <c r="I5971" i="15"/>
  <c r="I5972" i="15"/>
  <c r="I5973" i="15"/>
  <c r="I5974" i="15"/>
  <c r="I5975" i="15"/>
  <c r="I5976" i="15"/>
  <c r="I5977" i="15"/>
  <c r="I5978" i="15"/>
  <c r="I5979" i="15"/>
  <c r="I5980" i="15"/>
  <c r="I5981" i="15"/>
  <c r="I5982" i="15"/>
  <c r="I5983" i="15"/>
  <c r="I5984" i="15"/>
  <c r="I5985" i="15"/>
  <c r="I5986" i="15"/>
  <c r="I5987" i="15"/>
  <c r="I5988" i="15"/>
  <c r="I5989" i="15"/>
  <c r="I5990" i="15"/>
  <c r="I5991" i="15"/>
  <c r="I5992" i="15"/>
  <c r="I5993" i="15"/>
  <c r="I5994" i="15"/>
  <c r="I5995" i="15"/>
  <c r="I5996" i="15"/>
  <c r="I5997" i="15"/>
  <c r="I5998" i="15"/>
  <c r="I5999" i="15"/>
  <c r="I6000" i="15"/>
  <c r="I6001" i="15"/>
  <c r="I6002" i="15"/>
  <c r="I6003" i="15"/>
  <c r="I6004" i="15"/>
  <c r="I6005" i="15"/>
  <c r="I6006" i="15"/>
  <c r="I6007" i="15"/>
  <c r="I6008" i="15"/>
  <c r="I6009" i="15"/>
  <c r="I6010" i="15"/>
  <c r="I6011" i="15"/>
  <c r="I6012" i="15"/>
  <c r="I6013" i="15"/>
  <c r="I6014" i="15"/>
  <c r="I6015" i="15"/>
  <c r="I6016" i="15"/>
  <c r="I6017" i="15"/>
  <c r="I6018" i="15"/>
  <c r="I6019" i="15"/>
  <c r="I6020" i="15"/>
  <c r="I6021" i="15"/>
  <c r="I6022" i="15"/>
  <c r="I6023" i="15"/>
  <c r="I6024" i="15"/>
  <c r="I6025" i="15"/>
  <c r="I6026" i="15"/>
  <c r="I6027" i="15"/>
  <c r="I6028" i="15"/>
  <c r="I6029" i="15"/>
  <c r="I6030" i="15"/>
  <c r="I6031" i="15"/>
  <c r="I6032" i="15"/>
  <c r="I6033" i="15"/>
  <c r="I6034" i="15"/>
  <c r="I6035" i="15"/>
  <c r="I6036" i="15"/>
  <c r="I6037" i="15"/>
  <c r="I6038" i="15"/>
  <c r="I6039" i="15"/>
  <c r="I6040" i="15"/>
  <c r="I6041" i="15"/>
  <c r="I6042" i="15"/>
  <c r="I6043" i="15"/>
  <c r="I6044" i="15"/>
  <c r="I6045" i="15"/>
  <c r="I6046" i="15"/>
  <c r="I6047" i="15"/>
  <c r="I6048" i="15"/>
  <c r="I6049" i="15"/>
  <c r="I6050" i="15"/>
  <c r="I6051" i="15"/>
  <c r="I6052" i="15"/>
  <c r="I6053" i="15"/>
  <c r="I6054" i="15"/>
  <c r="I6055" i="15"/>
  <c r="I6056" i="15"/>
  <c r="I6057" i="15"/>
  <c r="I6058" i="15"/>
  <c r="I6059" i="15"/>
  <c r="I6060" i="15"/>
  <c r="I6061" i="15"/>
  <c r="I6062" i="15"/>
  <c r="I6063" i="15"/>
  <c r="I6064" i="15"/>
  <c r="I6065" i="15"/>
  <c r="I6066" i="15"/>
  <c r="I6067" i="15"/>
  <c r="I6068" i="15"/>
  <c r="I6069" i="15"/>
  <c r="I6070" i="15"/>
  <c r="I6071" i="15"/>
  <c r="I6072" i="15"/>
  <c r="I6073" i="15"/>
  <c r="I6074" i="15"/>
  <c r="I6075" i="15"/>
  <c r="I6076" i="15"/>
  <c r="I6077" i="15"/>
  <c r="I6078" i="15"/>
  <c r="I6079" i="15"/>
  <c r="I6080" i="15"/>
  <c r="I6081" i="15"/>
  <c r="I6082" i="15"/>
  <c r="I6083" i="15"/>
  <c r="I6084" i="15"/>
  <c r="I6085" i="15"/>
  <c r="I6086" i="15"/>
  <c r="I6087" i="15"/>
  <c r="I6088" i="15"/>
  <c r="I6089" i="15"/>
  <c r="I6090" i="15"/>
  <c r="I6091" i="15"/>
  <c r="I6092" i="15"/>
  <c r="I6093" i="15"/>
  <c r="I6094" i="15"/>
  <c r="I6095" i="15"/>
  <c r="I6096" i="15"/>
  <c r="I6097" i="15"/>
  <c r="I6098" i="15"/>
  <c r="I6099" i="15"/>
  <c r="I6100" i="15"/>
  <c r="I6101" i="15"/>
  <c r="I6102" i="15"/>
  <c r="I6103" i="15"/>
  <c r="I6104" i="15"/>
  <c r="I6105" i="15"/>
  <c r="I6106" i="15"/>
  <c r="I6107" i="15"/>
  <c r="I6108" i="15"/>
  <c r="I6109" i="15"/>
  <c r="I6110" i="15"/>
  <c r="I6111" i="15"/>
  <c r="I6112" i="15"/>
  <c r="I6113" i="15"/>
  <c r="I6114" i="15"/>
  <c r="I6115" i="15"/>
  <c r="I6116" i="15"/>
  <c r="I6117" i="15"/>
  <c r="I6118" i="15"/>
  <c r="I6119" i="15"/>
  <c r="I6120" i="15"/>
  <c r="I6121" i="15"/>
  <c r="I6122" i="15"/>
  <c r="I6123" i="15"/>
  <c r="I6124" i="15"/>
  <c r="I6125" i="15"/>
  <c r="I6126" i="15"/>
  <c r="I6127" i="15"/>
  <c r="I6128" i="15"/>
  <c r="I6129" i="15"/>
  <c r="I6130" i="15"/>
  <c r="I6131" i="15"/>
  <c r="I6132" i="15"/>
  <c r="I6133" i="15"/>
  <c r="I6134" i="15"/>
  <c r="I6135" i="15"/>
  <c r="I6136" i="15"/>
  <c r="I6137" i="15"/>
  <c r="I6138" i="15"/>
  <c r="I6139" i="15"/>
  <c r="I6140" i="15"/>
  <c r="I6141" i="15"/>
  <c r="I6142" i="15"/>
  <c r="I6143" i="15"/>
  <c r="I6144" i="15"/>
  <c r="I6145" i="15"/>
  <c r="I6146" i="15"/>
  <c r="I6147" i="15"/>
  <c r="I6148" i="15"/>
  <c r="I6149" i="15"/>
  <c r="I6150" i="15"/>
  <c r="I6151" i="15"/>
  <c r="I6152" i="15"/>
  <c r="I6153" i="15"/>
  <c r="I6154" i="15"/>
  <c r="I6155" i="15"/>
  <c r="I6156" i="15"/>
  <c r="I6157" i="15"/>
  <c r="I6158" i="15"/>
  <c r="I6159" i="15"/>
  <c r="I6160" i="15"/>
  <c r="I6161" i="15"/>
  <c r="I6162" i="15"/>
  <c r="I6163" i="15"/>
  <c r="I6164" i="15"/>
  <c r="I6165" i="15"/>
  <c r="I6166" i="15"/>
  <c r="I6167" i="15"/>
  <c r="I6168" i="15"/>
  <c r="I6169" i="15"/>
  <c r="I6170" i="15"/>
  <c r="I6171" i="15"/>
  <c r="I6172" i="15"/>
  <c r="I6173" i="15"/>
  <c r="I6174" i="15"/>
  <c r="I6175" i="15"/>
  <c r="I6176" i="15"/>
  <c r="I6177" i="15"/>
  <c r="I6178" i="15"/>
  <c r="I6179" i="15"/>
  <c r="I6180" i="15"/>
  <c r="I6181" i="15"/>
  <c r="I6182" i="15"/>
  <c r="I6183" i="15"/>
  <c r="I6184" i="15"/>
  <c r="I6185" i="15"/>
  <c r="I6186" i="15"/>
  <c r="I6187" i="15"/>
  <c r="I6188" i="15"/>
  <c r="I6189" i="15"/>
  <c r="I6190" i="15"/>
  <c r="I6191" i="15"/>
  <c r="I6192" i="15"/>
  <c r="I6193" i="15"/>
  <c r="I6194" i="15"/>
  <c r="I6195" i="15"/>
  <c r="I6196" i="15"/>
  <c r="I6197" i="15"/>
  <c r="I6198" i="15"/>
  <c r="I6199" i="15"/>
  <c r="I6200" i="15"/>
  <c r="I6201" i="15"/>
  <c r="I6202" i="15"/>
  <c r="I6203" i="15"/>
  <c r="I6204" i="15"/>
  <c r="I6205" i="15"/>
  <c r="I6206" i="15"/>
  <c r="I6207" i="15"/>
  <c r="I6208" i="15"/>
  <c r="I6209" i="15"/>
  <c r="I6210" i="15"/>
  <c r="I6211" i="15"/>
  <c r="I6212" i="15"/>
  <c r="I6213" i="15"/>
  <c r="I6214" i="15"/>
  <c r="I6215" i="15"/>
  <c r="I6216" i="15"/>
  <c r="I6217" i="15"/>
  <c r="I6218" i="15"/>
  <c r="I6219" i="15"/>
  <c r="I6220" i="15"/>
  <c r="I6221" i="15"/>
  <c r="I6222" i="15"/>
  <c r="I6223" i="15"/>
  <c r="I6224" i="15"/>
  <c r="I6225" i="15"/>
  <c r="I6226" i="15"/>
  <c r="I6227" i="15"/>
  <c r="I6228" i="15"/>
  <c r="I6229" i="15"/>
  <c r="I6230" i="15"/>
  <c r="I6231" i="15"/>
  <c r="I6232" i="15"/>
  <c r="I6233" i="15"/>
  <c r="I6234" i="15"/>
  <c r="I6235" i="15"/>
  <c r="I6236" i="15"/>
  <c r="I6237" i="15"/>
  <c r="I6238" i="15"/>
  <c r="I6239" i="15"/>
  <c r="I6240" i="15"/>
  <c r="I6241" i="15"/>
  <c r="I6242" i="15"/>
  <c r="I6243" i="15"/>
  <c r="I6244" i="15"/>
  <c r="I6245" i="15"/>
  <c r="I6246" i="15"/>
  <c r="I6247" i="15"/>
  <c r="I6248" i="15"/>
  <c r="I6249" i="15"/>
  <c r="I6250" i="15"/>
  <c r="I6251" i="15"/>
  <c r="I6252" i="15"/>
  <c r="I6253" i="15"/>
  <c r="I6254" i="15"/>
  <c r="I6255" i="15"/>
  <c r="I6256" i="15"/>
  <c r="I6257" i="15"/>
  <c r="I6258" i="15"/>
  <c r="I6259" i="15"/>
  <c r="I6260" i="15"/>
  <c r="I6261" i="15"/>
  <c r="I6262" i="15"/>
  <c r="I6263" i="15"/>
  <c r="I6264" i="15"/>
  <c r="I6265" i="15"/>
  <c r="I6266" i="15"/>
  <c r="I6267" i="15"/>
  <c r="I6268" i="15"/>
  <c r="I6269" i="15"/>
  <c r="I6270" i="15"/>
  <c r="I6271" i="15"/>
  <c r="I6272" i="15"/>
  <c r="I6273" i="15"/>
  <c r="I6274" i="15"/>
  <c r="I6275" i="15"/>
  <c r="I6276" i="15"/>
  <c r="I6277" i="15"/>
  <c r="I6278" i="15"/>
  <c r="I6279" i="15"/>
  <c r="I6280" i="15"/>
  <c r="I6281" i="15"/>
  <c r="I6282" i="15"/>
  <c r="I6283" i="15"/>
  <c r="I6284" i="15"/>
  <c r="I6285" i="15"/>
  <c r="I6286" i="15"/>
  <c r="I6287" i="15"/>
  <c r="I6288" i="15"/>
  <c r="I6289" i="15"/>
  <c r="I6290" i="15"/>
  <c r="I6291" i="15"/>
  <c r="I6292" i="15"/>
  <c r="I6293" i="15"/>
  <c r="I6294" i="15"/>
  <c r="I6295" i="15"/>
  <c r="I6296" i="15"/>
  <c r="I6297" i="15"/>
  <c r="I6298" i="15"/>
  <c r="I6299" i="15"/>
  <c r="I6300" i="15"/>
  <c r="I6301" i="15"/>
  <c r="I6302" i="15"/>
  <c r="I6303" i="15"/>
  <c r="I6304" i="15"/>
  <c r="I6305" i="15"/>
  <c r="I6306" i="15"/>
  <c r="I6307" i="15"/>
  <c r="I6308" i="15"/>
  <c r="I6309" i="15"/>
  <c r="I6310" i="15"/>
  <c r="I6311" i="15"/>
  <c r="I6312" i="15"/>
  <c r="I6313" i="15"/>
  <c r="I6314" i="15"/>
  <c r="I6315" i="15"/>
  <c r="I6316" i="15"/>
  <c r="I6317" i="15"/>
  <c r="I6318" i="15"/>
  <c r="I6319" i="15"/>
  <c r="I6320" i="15"/>
  <c r="I6321" i="15"/>
  <c r="I6322" i="15"/>
  <c r="I6323" i="15"/>
  <c r="I6324" i="15"/>
  <c r="I6325" i="15"/>
  <c r="I6326" i="15"/>
  <c r="I6327" i="15"/>
  <c r="I6328" i="15"/>
  <c r="I6329" i="15"/>
  <c r="I6330" i="15"/>
  <c r="I6331" i="15"/>
  <c r="I6332" i="15"/>
  <c r="I6333" i="15"/>
  <c r="I6334" i="15"/>
  <c r="I6335" i="15"/>
  <c r="I6336" i="15"/>
  <c r="I6337" i="15"/>
  <c r="I6338" i="15"/>
  <c r="I6339" i="15"/>
  <c r="I6340" i="15"/>
  <c r="I6341" i="15"/>
  <c r="I6342" i="15"/>
  <c r="I6343" i="15"/>
  <c r="I6344" i="15"/>
  <c r="I6345" i="15"/>
  <c r="I6346" i="15"/>
  <c r="I6347" i="15"/>
  <c r="I6348" i="15"/>
  <c r="I6349" i="15"/>
  <c r="I6350" i="15"/>
  <c r="I6351" i="15"/>
  <c r="I6352" i="15"/>
  <c r="I6353" i="15"/>
  <c r="I6354" i="15"/>
  <c r="I6355" i="15"/>
  <c r="I6356" i="15"/>
  <c r="I6357" i="15"/>
  <c r="I6358" i="15"/>
  <c r="I6359" i="15"/>
  <c r="I6360" i="15"/>
  <c r="I6361" i="15"/>
  <c r="I6362" i="15"/>
  <c r="I6363" i="15"/>
  <c r="I6364" i="15"/>
  <c r="I6365" i="15"/>
  <c r="I6366" i="15"/>
  <c r="I6367" i="15"/>
  <c r="I6368" i="15"/>
  <c r="I6369" i="15"/>
  <c r="I6370" i="15"/>
  <c r="I6371" i="15"/>
  <c r="I6372" i="15"/>
  <c r="I6373" i="15"/>
  <c r="I6374" i="15"/>
  <c r="I6375" i="15"/>
  <c r="I6376" i="15"/>
  <c r="I6377" i="15"/>
  <c r="I6378" i="15"/>
  <c r="I6379" i="15"/>
  <c r="I6380" i="15"/>
  <c r="I6381" i="15"/>
  <c r="I6382" i="15"/>
  <c r="I6383" i="15"/>
  <c r="I6384" i="15"/>
  <c r="I6385" i="15"/>
  <c r="I6386" i="15"/>
  <c r="I6387" i="15"/>
  <c r="I6388" i="15"/>
  <c r="I6389" i="15"/>
  <c r="I6390" i="15"/>
  <c r="I6391" i="15"/>
  <c r="I6392" i="15"/>
  <c r="I6393" i="15"/>
  <c r="I6394" i="15"/>
  <c r="I6395" i="15"/>
  <c r="I6396" i="15"/>
  <c r="I6397" i="15"/>
  <c r="I6398" i="15"/>
  <c r="I6399" i="15"/>
  <c r="I6400" i="15"/>
  <c r="I6401" i="15"/>
  <c r="I6402" i="15"/>
  <c r="I6403" i="15"/>
  <c r="I6404" i="15"/>
  <c r="I6405" i="15"/>
  <c r="I6406" i="15"/>
  <c r="I6407" i="15"/>
  <c r="I6408" i="15"/>
  <c r="I6409" i="15"/>
  <c r="I6410" i="15"/>
  <c r="I6411" i="15"/>
  <c r="I6412" i="15"/>
  <c r="I6413" i="15"/>
  <c r="I6414" i="15"/>
  <c r="I6415" i="15"/>
  <c r="I6416" i="15"/>
  <c r="I6417" i="15"/>
  <c r="I6418" i="15"/>
  <c r="I6419" i="15"/>
  <c r="I6420" i="15"/>
  <c r="I6421" i="15"/>
  <c r="I6422" i="15"/>
  <c r="I6423" i="15"/>
  <c r="I6424" i="15"/>
  <c r="I6425" i="15"/>
  <c r="I6426" i="15"/>
  <c r="I6427" i="15"/>
  <c r="I6428" i="15"/>
  <c r="I6429" i="15"/>
  <c r="I6430" i="15"/>
  <c r="I6431" i="15"/>
  <c r="I6432" i="15"/>
  <c r="I6433" i="15"/>
  <c r="I6434" i="15"/>
  <c r="I6435" i="15"/>
  <c r="I6436" i="15"/>
  <c r="I6437" i="15"/>
  <c r="I6438" i="15"/>
  <c r="I6439" i="15"/>
  <c r="I6440" i="15"/>
  <c r="I6441" i="15"/>
  <c r="I6442" i="15"/>
  <c r="I6443" i="15"/>
  <c r="I6444" i="15"/>
  <c r="I6445" i="15"/>
  <c r="I6446" i="15"/>
  <c r="I6447" i="15"/>
  <c r="I6448" i="15"/>
  <c r="I6449" i="15"/>
  <c r="I6450" i="15"/>
  <c r="I6451" i="15"/>
  <c r="I6452" i="15"/>
  <c r="I6453" i="15"/>
  <c r="I6454" i="15"/>
  <c r="I6455" i="15"/>
  <c r="I6456" i="15"/>
  <c r="I6457" i="15"/>
  <c r="I6458" i="15"/>
  <c r="I6459" i="15"/>
  <c r="I6460" i="15"/>
  <c r="I6461" i="15"/>
  <c r="I6462" i="15"/>
  <c r="I6463" i="15"/>
  <c r="I6464" i="15"/>
  <c r="I6465" i="15"/>
  <c r="I6466" i="15"/>
  <c r="I6467" i="15"/>
  <c r="I6468" i="15"/>
  <c r="I6469" i="15"/>
  <c r="I6470" i="15"/>
  <c r="I6471" i="15"/>
  <c r="I6472" i="15"/>
  <c r="I6473" i="15"/>
  <c r="I6474" i="15"/>
  <c r="I6475" i="15"/>
  <c r="I6476" i="15"/>
  <c r="I6477" i="15"/>
  <c r="I6478" i="15"/>
  <c r="I6479" i="15"/>
  <c r="I6480" i="15"/>
  <c r="I6481" i="15"/>
  <c r="I6482" i="15"/>
  <c r="I6483" i="15"/>
  <c r="I6484" i="15"/>
  <c r="I6485" i="15"/>
  <c r="I6486" i="15"/>
  <c r="I6487" i="15"/>
  <c r="I6488" i="15"/>
  <c r="I6489" i="15"/>
  <c r="I6490" i="15"/>
  <c r="I6491" i="15"/>
  <c r="I6492" i="15"/>
  <c r="I6493" i="15"/>
  <c r="I6494" i="15"/>
  <c r="I6495" i="15"/>
  <c r="I6496" i="15"/>
  <c r="I6497" i="15"/>
  <c r="I6498" i="15"/>
  <c r="I6499" i="15"/>
  <c r="I6500" i="15"/>
  <c r="I6501" i="15"/>
  <c r="I6502" i="15"/>
  <c r="I6503" i="15"/>
  <c r="I6504" i="15"/>
  <c r="I6505" i="15"/>
  <c r="I6506" i="15"/>
  <c r="I6507" i="15"/>
  <c r="I6508" i="15"/>
  <c r="I6509" i="15"/>
  <c r="I6510" i="15"/>
  <c r="I6511" i="15"/>
  <c r="I6512" i="15"/>
  <c r="I6513" i="15"/>
  <c r="I6514" i="15"/>
  <c r="I6515" i="15"/>
  <c r="I6516" i="15"/>
  <c r="I6517" i="15"/>
  <c r="I6518" i="15"/>
  <c r="I6519" i="15"/>
  <c r="I6520" i="15"/>
  <c r="I6521" i="15"/>
  <c r="I6522" i="15"/>
  <c r="I6523" i="15"/>
  <c r="I6524" i="15"/>
  <c r="I6525" i="15"/>
  <c r="I6526" i="15"/>
  <c r="I6527" i="15"/>
  <c r="I6528" i="15"/>
  <c r="I6529" i="15"/>
  <c r="I6530" i="15"/>
  <c r="I6531" i="15"/>
  <c r="I6532" i="15"/>
  <c r="I6533" i="15"/>
  <c r="I6534" i="15"/>
  <c r="I6535" i="15"/>
  <c r="I6536" i="15"/>
  <c r="I6537" i="15"/>
  <c r="I6538" i="15"/>
  <c r="I6539" i="15"/>
  <c r="I6540" i="15"/>
  <c r="I6541" i="15"/>
  <c r="I6542" i="15"/>
  <c r="I6543" i="15"/>
  <c r="I6544" i="15"/>
  <c r="I6545" i="15"/>
  <c r="I6546" i="15"/>
  <c r="I6547" i="15"/>
  <c r="I6548" i="15"/>
  <c r="I6549" i="15"/>
  <c r="I6550" i="15"/>
  <c r="I6551" i="15"/>
  <c r="I6552" i="15"/>
  <c r="I6553" i="15"/>
  <c r="I6554" i="15"/>
  <c r="I6555" i="15"/>
  <c r="I6556" i="15"/>
  <c r="I6557" i="15"/>
  <c r="I6558" i="15"/>
  <c r="I6559" i="15"/>
  <c r="I6560" i="15"/>
  <c r="I6561" i="15"/>
  <c r="I6562" i="15"/>
  <c r="I6563" i="15"/>
  <c r="I6564" i="15"/>
  <c r="I6565" i="15"/>
  <c r="I6566" i="15"/>
  <c r="I6567" i="15"/>
  <c r="I6568" i="15"/>
  <c r="I6569" i="15"/>
  <c r="I6570" i="15"/>
  <c r="I6571" i="15"/>
  <c r="I6572" i="15"/>
  <c r="I6573" i="15"/>
  <c r="I6574" i="15"/>
  <c r="I6575" i="15"/>
  <c r="I6576" i="15"/>
  <c r="I6577" i="15"/>
  <c r="I6578" i="15"/>
  <c r="I6579" i="15"/>
  <c r="I6580" i="15"/>
  <c r="I6581" i="15"/>
  <c r="I6582" i="15"/>
  <c r="I6583" i="15"/>
  <c r="I6584" i="15"/>
  <c r="I6585" i="15"/>
  <c r="I6586" i="15"/>
  <c r="I6587" i="15"/>
  <c r="I6588" i="15"/>
  <c r="I6589" i="15"/>
  <c r="I6590" i="15"/>
  <c r="I6591" i="15"/>
  <c r="I6592" i="15"/>
  <c r="I6593" i="15"/>
  <c r="I6594" i="15"/>
  <c r="I6595" i="15"/>
  <c r="I6596" i="15"/>
  <c r="I6597" i="15"/>
  <c r="I6598" i="15"/>
  <c r="I6599" i="15"/>
  <c r="I6600" i="15"/>
  <c r="I6601" i="15"/>
  <c r="I6602" i="15"/>
  <c r="I6603" i="15"/>
  <c r="I6604" i="15"/>
  <c r="I6605" i="15"/>
  <c r="I6606" i="15"/>
  <c r="I6607" i="15"/>
  <c r="I6608" i="15"/>
  <c r="I6609" i="15"/>
  <c r="I6610" i="15"/>
  <c r="I6611" i="15"/>
  <c r="I6612" i="15"/>
  <c r="I6613" i="15"/>
  <c r="I6614" i="15"/>
  <c r="I6615" i="15"/>
  <c r="I6616" i="15"/>
  <c r="I6617" i="15"/>
  <c r="I6618" i="15"/>
  <c r="I6619" i="15"/>
  <c r="I6620" i="15"/>
  <c r="I6621" i="15"/>
  <c r="I6622" i="15"/>
  <c r="I6623" i="15"/>
  <c r="I6624" i="15"/>
  <c r="I6625" i="15"/>
  <c r="I6626" i="15"/>
  <c r="I6627" i="15"/>
  <c r="I6628" i="15"/>
  <c r="I6629" i="15"/>
  <c r="I6630" i="15"/>
  <c r="I6631" i="15"/>
  <c r="I6632" i="15"/>
  <c r="I6633" i="15"/>
  <c r="I6634" i="15"/>
  <c r="I6635" i="15"/>
  <c r="I6636" i="15"/>
  <c r="I6637" i="15"/>
  <c r="I6638" i="15"/>
  <c r="I6639" i="15"/>
  <c r="I6640" i="15"/>
  <c r="I6641" i="15"/>
  <c r="I6642" i="15"/>
  <c r="I6643" i="15"/>
  <c r="I6644" i="15"/>
  <c r="I6645" i="15"/>
  <c r="I6646" i="15"/>
  <c r="I6647" i="15"/>
  <c r="I6648" i="15"/>
  <c r="I6649" i="15"/>
  <c r="I6650" i="15"/>
  <c r="I6651" i="15"/>
  <c r="I6652" i="15"/>
  <c r="I6653" i="15"/>
  <c r="I6654" i="15"/>
  <c r="I6655" i="15"/>
  <c r="I6656" i="15"/>
  <c r="I6657" i="15"/>
  <c r="I6658" i="15"/>
  <c r="I6659" i="15"/>
  <c r="I6660" i="15"/>
  <c r="I6661" i="15"/>
  <c r="I6662" i="15"/>
  <c r="I6663" i="15"/>
  <c r="I6664" i="15"/>
  <c r="I6665" i="15"/>
  <c r="I6666" i="15"/>
  <c r="I6667" i="15"/>
  <c r="I6668" i="15"/>
  <c r="I6669" i="15"/>
  <c r="I6670" i="15"/>
  <c r="I6671" i="15"/>
  <c r="I6672" i="15"/>
  <c r="I6673" i="15"/>
  <c r="I6674" i="15"/>
  <c r="I6675" i="15"/>
  <c r="I6676" i="15"/>
  <c r="I6677" i="15"/>
  <c r="I6678" i="15"/>
  <c r="I6679" i="15"/>
  <c r="I6680" i="15"/>
  <c r="I6681" i="15"/>
  <c r="I6682" i="15"/>
  <c r="I6683" i="15"/>
  <c r="I6684" i="15"/>
  <c r="I6685" i="15"/>
  <c r="I6686" i="15"/>
  <c r="I6687" i="15"/>
  <c r="I6688" i="15"/>
  <c r="I6689" i="15"/>
  <c r="I6690" i="15"/>
  <c r="I6691" i="15"/>
  <c r="I6692" i="15"/>
  <c r="I6693" i="15"/>
  <c r="I6694" i="15"/>
  <c r="I6695" i="15"/>
  <c r="I6696" i="15"/>
  <c r="I6697" i="15"/>
  <c r="I6698" i="15"/>
  <c r="I6699" i="15"/>
  <c r="I6700" i="15"/>
  <c r="I6701" i="15"/>
  <c r="I6702" i="15"/>
  <c r="I6703" i="15"/>
  <c r="I6704" i="15"/>
  <c r="I6705" i="15"/>
  <c r="I6706" i="15"/>
  <c r="I6707" i="15"/>
  <c r="I6708" i="15"/>
  <c r="I6709" i="15"/>
  <c r="I6710" i="15"/>
  <c r="I6711" i="15"/>
  <c r="I6712" i="15"/>
  <c r="I6713" i="15"/>
  <c r="I6714" i="15"/>
  <c r="I6715" i="15"/>
  <c r="I6716" i="15"/>
  <c r="I6717" i="15"/>
  <c r="I6718" i="15"/>
  <c r="I6719" i="15"/>
  <c r="I6720" i="15"/>
  <c r="I6721" i="15"/>
  <c r="I6722" i="15"/>
  <c r="I6723" i="15"/>
  <c r="I6724" i="15"/>
  <c r="I6725" i="15"/>
  <c r="I6726" i="15"/>
  <c r="I6727" i="15"/>
  <c r="I6728" i="15"/>
  <c r="I6729" i="15"/>
  <c r="I6730" i="15"/>
  <c r="I6731" i="15"/>
  <c r="I6732" i="15"/>
  <c r="I6733" i="15"/>
  <c r="I6734" i="15"/>
  <c r="I6735" i="15"/>
  <c r="I6736" i="15"/>
  <c r="I6737" i="15"/>
  <c r="I6738" i="15"/>
  <c r="I6739" i="15"/>
  <c r="I6740" i="15"/>
  <c r="I6741" i="15"/>
  <c r="I6742" i="15"/>
  <c r="I6743" i="15"/>
  <c r="I6744" i="15"/>
  <c r="I6745" i="15"/>
  <c r="I6746" i="15"/>
  <c r="I6747" i="15"/>
  <c r="I6748" i="15"/>
  <c r="I6749" i="15"/>
  <c r="I6750" i="15"/>
  <c r="I6751" i="15"/>
  <c r="I6752" i="15"/>
  <c r="I6753" i="15"/>
  <c r="I6754" i="15"/>
  <c r="I6755" i="15"/>
  <c r="I6756" i="15"/>
  <c r="I6757" i="15"/>
  <c r="I6758" i="15"/>
  <c r="I6759" i="15"/>
  <c r="I6760" i="15"/>
  <c r="I6761" i="15"/>
  <c r="I6762" i="15"/>
  <c r="I6763" i="15"/>
  <c r="I6764" i="15"/>
  <c r="I6765" i="15"/>
  <c r="I6766" i="15"/>
  <c r="I6767" i="15"/>
  <c r="I6768" i="15"/>
  <c r="I6769" i="15"/>
  <c r="I6770" i="15"/>
  <c r="I6771" i="15"/>
  <c r="I6772" i="15"/>
  <c r="I6773" i="15"/>
  <c r="I6774" i="15"/>
  <c r="I6775" i="15"/>
  <c r="I6776" i="15"/>
  <c r="I6777" i="15"/>
  <c r="I6778" i="15"/>
  <c r="I6779" i="15"/>
  <c r="I6780" i="15"/>
  <c r="I6781" i="15"/>
  <c r="I6782" i="15"/>
  <c r="I6783" i="15"/>
  <c r="I6784" i="15"/>
  <c r="I6785" i="15"/>
  <c r="I6786" i="15"/>
  <c r="I6787" i="15"/>
  <c r="I6788" i="15"/>
  <c r="I6789" i="15"/>
  <c r="I6790" i="15"/>
  <c r="I6791" i="15"/>
  <c r="I6792" i="15"/>
  <c r="I6793" i="15"/>
  <c r="I6794" i="15"/>
  <c r="I6795" i="15"/>
  <c r="I6796" i="15"/>
  <c r="I6797" i="15"/>
  <c r="I6798" i="15"/>
  <c r="I6799" i="15"/>
  <c r="I6800" i="15"/>
  <c r="I6801" i="15"/>
  <c r="I6802" i="15"/>
  <c r="I6803" i="15"/>
  <c r="I6804" i="15"/>
  <c r="I6805" i="15"/>
  <c r="I6806" i="15"/>
  <c r="I6807" i="15"/>
  <c r="I6808" i="15"/>
  <c r="I6809" i="15"/>
  <c r="I6810" i="15"/>
  <c r="I6811" i="15"/>
  <c r="I6812" i="15"/>
  <c r="I6813" i="15"/>
  <c r="I6814" i="15"/>
  <c r="I6815" i="15"/>
  <c r="I6816" i="15"/>
  <c r="I6817" i="15"/>
  <c r="I6818" i="15"/>
  <c r="I6819" i="15"/>
  <c r="I6820" i="15"/>
  <c r="I6821" i="15"/>
  <c r="I6822" i="15"/>
  <c r="I6823" i="15"/>
  <c r="I6824" i="15"/>
  <c r="I6825" i="15"/>
  <c r="I6826" i="15"/>
  <c r="I6827" i="15"/>
  <c r="I6828" i="15"/>
  <c r="I6829" i="15"/>
  <c r="I6830" i="15"/>
  <c r="I6831" i="15"/>
  <c r="I6832" i="15"/>
  <c r="I6833" i="15"/>
  <c r="I6834" i="15"/>
  <c r="I6835" i="15"/>
  <c r="I6836" i="15"/>
  <c r="I6837" i="15"/>
  <c r="I6838" i="15"/>
  <c r="I6839" i="15"/>
  <c r="I6840" i="15"/>
  <c r="I6841" i="15"/>
  <c r="I6842" i="15"/>
  <c r="I6843" i="15"/>
  <c r="I6844" i="15"/>
  <c r="I6845" i="15"/>
  <c r="I6846" i="15"/>
  <c r="I6847" i="15"/>
  <c r="I6848" i="15"/>
  <c r="I6849" i="15"/>
  <c r="I6850" i="15"/>
  <c r="I6851" i="15"/>
  <c r="I6852" i="15"/>
  <c r="I6853" i="15"/>
  <c r="I6854" i="15"/>
  <c r="I6855" i="15"/>
  <c r="I6856" i="15"/>
  <c r="I6857" i="15"/>
  <c r="I6858" i="15"/>
  <c r="I6859" i="15"/>
  <c r="I6860" i="15"/>
  <c r="I6861" i="15"/>
  <c r="I6862" i="15"/>
  <c r="I6863" i="15"/>
  <c r="I6864" i="15"/>
  <c r="I6865" i="15"/>
  <c r="I6866" i="15"/>
  <c r="I6867" i="15"/>
  <c r="I6868" i="15"/>
  <c r="I6869" i="15"/>
  <c r="I6870" i="15"/>
  <c r="I6871" i="15"/>
  <c r="I6872" i="15"/>
  <c r="I6873" i="15"/>
  <c r="I6874" i="15"/>
  <c r="I6875" i="15"/>
  <c r="I6876" i="15"/>
  <c r="I6877" i="15"/>
  <c r="I6878" i="15"/>
  <c r="I6879" i="15"/>
  <c r="I6880" i="15"/>
  <c r="I6881" i="15"/>
  <c r="I6882" i="15"/>
  <c r="I6883" i="15"/>
  <c r="I6884" i="15"/>
  <c r="I6885" i="15"/>
  <c r="I6886" i="15"/>
  <c r="I6887" i="15"/>
  <c r="I6888" i="15"/>
  <c r="I6889" i="15"/>
  <c r="I6890" i="15"/>
  <c r="I6891" i="15"/>
  <c r="I6892" i="15"/>
  <c r="I6893" i="15"/>
  <c r="I6894" i="15"/>
  <c r="I6895" i="15"/>
  <c r="I6896" i="15"/>
  <c r="I6897" i="15"/>
  <c r="I6898" i="15"/>
  <c r="I6899" i="15"/>
  <c r="I6900" i="15"/>
  <c r="I6901" i="15"/>
  <c r="I6902" i="15"/>
  <c r="I6903" i="15"/>
  <c r="I6904" i="15"/>
  <c r="I6905" i="15"/>
  <c r="I6906" i="15"/>
  <c r="I6907" i="15"/>
  <c r="I6908" i="15"/>
  <c r="I6909" i="15"/>
  <c r="I6910" i="15"/>
  <c r="I6911" i="15"/>
  <c r="I6912" i="15"/>
  <c r="I6913" i="15"/>
  <c r="I6914" i="15"/>
  <c r="I6915" i="15"/>
  <c r="I6916" i="15"/>
  <c r="I6917" i="15"/>
  <c r="I6918" i="15"/>
  <c r="I6919" i="15"/>
  <c r="I6920" i="15"/>
  <c r="I6921" i="15"/>
  <c r="I6922" i="15"/>
  <c r="I6923" i="15"/>
  <c r="I6924" i="15"/>
  <c r="I6925" i="15"/>
  <c r="I6926" i="15"/>
  <c r="I6927" i="15"/>
  <c r="I6928" i="15"/>
  <c r="I6929" i="15"/>
  <c r="I6930" i="15"/>
  <c r="I6931" i="15"/>
  <c r="I6932" i="15"/>
  <c r="I6933" i="15"/>
  <c r="I6934" i="15"/>
  <c r="I6935" i="15"/>
  <c r="I6936" i="15"/>
  <c r="I6937" i="15"/>
  <c r="I6938" i="15"/>
  <c r="I6939" i="15"/>
  <c r="I6940" i="15"/>
  <c r="I6941" i="15"/>
  <c r="I6942" i="15"/>
  <c r="I6943" i="15"/>
  <c r="I6944" i="15"/>
  <c r="I6945" i="15"/>
  <c r="I6946" i="15"/>
  <c r="I6947" i="15"/>
  <c r="I6948" i="15"/>
  <c r="I6949" i="15"/>
  <c r="I6950" i="15"/>
  <c r="I6951" i="15"/>
  <c r="I6952" i="15"/>
  <c r="I6953" i="15"/>
  <c r="I6954" i="15"/>
  <c r="I6955" i="15"/>
  <c r="I6956" i="15"/>
  <c r="I6957" i="15"/>
  <c r="I6958" i="15"/>
  <c r="I6959" i="15"/>
  <c r="I6960" i="15"/>
  <c r="I6961" i="15"/>
  <c r="I6962" i="15"/>
  <c r="I6963" i="15"/>
  <c r="I6964" i="15"/>
  <c r="I6965" i="15"/>
  <c r="I6966" i="15"/>
  <c r="I6967" i="15"/>
  <c r="I6968" i="15"/>
  <c r="I6969" i="15"/>
  <c r="I6970" i="15"/>
  <c r="I6971" i="15"/>
  <c r="I6972" i="15"/>
  <c r="I6973" i="15"/>
  <c r="I6974" i="15"/>
  <c r="I6975" i="15"/>
  <c r="I6976" i="15"/>
  <c r="I6977" i="15"/>
  <c r="I6978" i="15"/>
  <c r="I6979" i="15"/>
  <c r="I6980" i="15"/>
  <c r="I6981" i="15"/>
  <c r="I6982" i="15"/>
  <c r="I6983" i="15"/>
  <c r="I6984" i="15"/>
  <c r="I6985" i="15"/>
  <c r="I6986" i="15"/>
  <c r="I6987" i="15"/>
  <c r="I6988" i="15"/>
  <c r="I6989" i="15"/>
  <c r="I6990" i="15"/>
  <c r="I6991" i="15"/>
  <c r="I6992" i="15"/>
  <c r="I6993" i="15"/>
  <c r="I6994" i="15"/>
  <c r="I6995" i="15"/>
  <c r="I6996" i="15"/>
  <c r="I6997" i="15"/>
  <c r="I6998" i="15"/>
  <c r="I6999" i="15"/>
  <c r="I7000" i="15"/>
  <c r="I7001" i="15"/>
  <c r="I7002" i="15"/>
  <c r="I7003" i="15"/>
  <c r="I7004" i="15"/>
  <c r="I7005" i="15"/>
  <c r="I7006" i="15"/>
  <c r="I7007" i="15"/>
  <c r="I7008" i="15"/>
  <c r="I7009" i="15"/>
  <c r="I7010" i="15"/>
  <c r="I7011" i="15"/>
  <c r="I7012" i="15"/>
  <c r="I7013" i="15"/>
  <c r="I7014" i="15"/>
  <c r="I7015" i="15"/>
  <c r="I7016" i="15"/>
  <c r="I7017" i="15"/>
  <c r="I7018" i="15"/>
  <c r="I7019" i="15"/>
  <c r="I7020" i="15"/>
  <c r="I7021" i="15"/>
  <c r="I7022" i="15"/>
  <c r="I7023" i="15"/>
  <c r="I7024" i="15"/>
  <c r="I7025" i="15"/>
  <c r="I7026" i="15"/>
  <c r="I7027" i="15"/>
  <c r="I7028" i="15"/>
  <c r="I7029" i="15"/>
  <c r="I7030" i="15"/>
  <c r="I7031" i="15"/>
  <c r="I7032" i="15"/>
  <c r="I7033" i="15"/>
  <c r="I7034" i="15"/>
  <c r="I7035" i="15"/>
  <c r="I7036" i="15"/>
  <c r="I7037" i="15"/>
  <c r="I7038" i="15"/>
  <c r="I7039" i="15"/>
  <c r="I7040" i="15"/>
  <c r="I7041" i="15"/>
  <c r="I7042" i="15"/>
  <c r="I7043" i="15"/>
  <c r="I7044" i="15"/>
  <c r="I7045" i="15"/>
  <c r="I7046" i="15"/>
  <c r="I7047" i="15"/>
  <c r="I7048" i="15"/>
  <c r="I7049" i="15"/>
  <c r="I7050" i="15"/>
  <c r="I7051" i="15"/>
  <c r="I7052" i="15"/>
  <c r="I7053" i="15"/>
  <c r="I7054" i="15"/>
  <c r="I7055" i="15"/>
  <c r="I7056" i="15"/>
  <c r="I7057" i="15"/>
  <c r="I7058" i="15"/>
  <c r="I7059" i="15"/>
  <c r="I7060" i="15"/>
  <c r="I7061" i="15"/>
  <c r="I7062" i="15"/>
  <c r="I7063" i="15"/>
  <c r="I7064" i="15"/>
  <c r="I7065" i="15"/>
  <c r="I7066" i="15"/>
  <c r="I7067" i="15"/>
  <c r="I7068" i="15"/>
  <c r="I7069" i="15"/>
  <c r="I7070" i="15"/>
  <c r="I7071" i="15"/>
  <c r="I7072" i="15"/>
  <c r="I7073" i="15"/>
  <c r="I7074" i="15"/>
  <c r="I7075" i="15"/>
  <c r="I7076" i="15"/>
  <c r="I7077" i="15"/>
  <c r="I7078" i="15"/>
  <c r="I7079" i="15"/>
  <c r="I7080" i="15"/>
  <c r="I7081" i="15"/>
  <c r="I7082" i="15"/>
  <c r="I7083" i="15"/>
  <c r="I7084" i="15"/>
  <c r="I7085" i="15"/>
  <c r="I7086" i="15"/>
  <c r="I7087" i="15"/>
  <c r="I7088" i="15"/>
  <c r="I7089" i="15"/>
  <c r="I7090" i="15"/>
  <c r="I7091" i="15"/>
  <c r="I7092" i="15"/>
  <c r="I7093" i="15"/>
  <c r="I7094" i="15"/>
  <c r="I7095" i="15"/>
  <c r="I7096" i="15"/>
  <c r="I7097" i="15"/>
  <c r="I7098" i="15"/>
  <c r="I7099" i="15"/>
  <c r="I7100" i="15"/>
  <c r="I7101" i="15"/>
  <c r="I7102" i="15"/>
  <c r="I7103" i="15"/>
  <c r="I7104" i="15"/>
  <c r="I7105" i="15"/>
  <c r="I7106" i="15"/>
  <c r="I7107" i="15"/>
  <c r="I7108" i="15"/>
  <c r="I7109" i="15"/>
  <c r="I7110" i="15"/>
  <c r="I7111" i="15"/>
  <c r="I7112" i="15"/>
  <c r="I7113" i="15"/>
  <c r="I7114" i="15"/>
  <c r="I7115" i="15"/>
  <c r="I7116" i="15"/>
  <c r="I7117" i="15"/>
  <c r="I7118" i="15"/>
  <c r="I7119" i="15"/>
  <c r="I7120" i="15"/>
  <c r="I7121" i="15"/>
  <c r="I7122" i="15"/>
  <c r="I7123" i="15"/>
  <c r="I7124" i="15"/>
  <c r="I7125" i="15"/>
  <c r="I7126" i="15"/>
  <c r="I7127" i="15"/>
  <c r="I7128" i="15"/>
  <c r="I7129" i="15"/>
  <c r="I7130" i="15"/>
  <c r="I7131" i="15"/>
  <c r="I7132" i="15"/>
  <c r="I7133" i="15"/>
  <c r="I7134" i="15"/>
  <c r="I7135" i="15"/>
  <c r="I7136" i="15"/>
  <c r="I7137" i="15"/>
  <c r="I7138" i="15"/>
  <c r="I7139" i="15"/>
  <c r="I7140" i="15"/>
  <c r="I7141" i="15"/>
  <c r="I7142" i="15"/>
  <c r="I7143" i="15"/>
  <c r="I7144" i="15"/>
  <c r="I7145" i="15"/>
  <c r="I7146" i="15"/>
  <c r="I7147" i="15"/>
  <c r="I7148" i="15"/>
  <c r="I7149" i="15"/>
  <c r="I7150" i="15"/>
  <c r="I7151" i="15"/>
  <c r="I7152" i="15"/>
  <c r="I7153" i="15"/>
  <c r="I7154" i="15"/>
  <c r="I7155" i="15"/>
  <c r="I7156" i="15"/>
  <c r="I7157" i="15"/>
  <c r="I7158" i="15"/>
  <c r="I7159" i="15"/>
  <c r="I7160" i="15"/>
  <c r="I7161" i="15"/>
  <c r="I7162" i="15"/>
  <c r="I7163" i="15"/>
  <c r="I7164" i="15"/>
  <c r="I7165" i="15"/>
  <c r="I7166" i="15"/>
  <c r="I7167" i="15"/>
  <c r="I7168" i="15"/>
  <c r="I7169" i="15"/>
  <c r="I7170" i="15"/>
  <c r="I7171" i="15"/>
  <c r="I7172" i="15"/>
  <c r="I7173" i="15"/>
  <c r="I7174" i="15"/>
  <c r="I7175" i="15"/>
  <c r="I7176" i="15"/>
  <c r="I7177" i="15"/>
  <c r="I7178" i="15"/>
  <c r="I7179" i="15"/>
  <c r="I7180" i="15"/>
  <c r="I7181" i="15"/>
  <c r="I7182" i="15"/>
  <c r="I7183" i="15"/>
  <c r="I7184" i="15"/>
  <c r="I7185" i="15"/>
  <c r="I7186" i="15"/>
  <c r="I7187" i="15"/>
  <c r="I7188" i="15"/>
  <c r="I7189" i="15"/>
  <c r="I7190" i="15"/>
  <c r="I7191" i="15"/>
  <c r="I7192" i="15"/>
  <c r="I7193" i="15"/>
  <c r="I7194" i="15"/>
  <c r="I7195" i="15"/>
  <c r="I7196" i="15"/>
  <c r="I7197" i="15"/>
  <c r="I7198" i="15"/>
  <c r="I7199" i="15"/>
  <c r="I7200" i="15"/>
  <c r="I7201" i="15"/>
  <c r="I7202" i="15"/>
  <c r="I7203" i="15"/>
  <c r="I7204" i="15"/>
  <c r="I7205" i="15"/>
  <c r="I7206" i="15"/>
  <c r="I7207" i="15"/>
  <c r="I7208" i="15"/>
  <c r="I7209" i="15"/>
  <c r="I7210" i="15"/>
  <c r="I7211" i="15"/>
  <c r="I7212" i="15"/>
  <c r="I7213" i="15"/>
  <c r="I7214" i="15"/>
  <c r="I7215" i="15"/>
  <c r="I7216" i="15"/>
  <c r="I7217" i="15"/>
  <c r="I7218" i="15"/>
  <c r="I7219" i="15"/>
  <c r="I7220" i="15"/>
  <c r="I7221" i="15"/>
  <c r="I7222" i="15"/>
  <c r="I7223" i="15"/>
  <c r="I7224" i="15"/>
  <c r="I7225" i="15"/>
  <c r="I7226" i="15"/>
  <c r="I7227" i="15"/>
  <c r="I7228" i="15"/>
  <c r="I7229" i="15"/>
  <c r="I7230" i="15"/>
  <c r="I7231" i="15"/>
  <c r="I7232" i="15"/>
  <c r="I7233" i="15"/>
  <c r="I7234" i="15"/>
  <c r="I7235" i="15"/>
  <c r="I7236" i="15"/>
  <c r="I7237" i="15"/>
  <c r="I7238" i="15"/>
  <c r="I7239" i="15"/>
  <c r="I7240" i="15"/>
  <c r="I7241" i="15"/>
  <c r="I7242" i="15"/>
  <c r="I7243" i="15"/>
  <c r="I7244" i="15"/>
  <c r="I7245" i="15"/>
  <c r="I7246" i="15"/>
  <c r="I7247" i="15"/>
  <c r="I7248" i="15"/>
  <c r="I7249" i="15"/>
  <c r="I7250" i="15"/>
  <c r="I7251" i="15"/>
  <c r="I7252" i="15"/>
  <c r="I7253" i="15"/>
  <c r="I7254" i="15"/>
  <c r="I7255" i="15"/>
  <c r="I7256" i="15"/>
  <c r="I7257" i="15"/>
  <c r="I7258" i="15"/>
  <c r="I7259" i="15"/>
  <c r="I7260" i="15"/>
  <c r="I7261" i="15"/>
  <c r="I7262" i="15"/>
  <c r="I7263" i="15"/>
  <c r="I7264" i="15"/>
  <c r="I7265" i="15"/>
  <c r="I7266" i="15"/>
  <c r="I7267" i="15"/>
  <c r="I7268" i="15"/>
  <c r="I7269" i="15"/>
  <c r="I7270" i="15"/>
  <c r="I7271" i="15"/>
  <c r="I7272" i="15"/>
  <c r="I7273" i="15"/>
  <c r="I7274" i="15"/>
  <c r="I7275" i="15"/>
  <c r="I7276" i="15"/>
  <c r="I7277" i="15"/>
  <c r="I7278" i="15"/>
  <c r="I7279" i="15"/>
  <c r="I7280" i="15"/>
  <c r="I7281" i="15"/>
  <c r="I7282" i="15"/>
  <c r="I7283" i="15"/>
  <c r="I7284" i="15"/>
  <c r="I7285" i="15"/>
  <c r="I7286" i="15"/>
  <c r="I7287" i="15"/>
  <c r="I7288" i="15"/>
  <c r="I7289" i="15"/>
  <c r="I7290" i="15"/>
  <c r="I7291" i="15"/>
  <c r="I7292" i="15"/>
  <c r="I7293" i="15"/>
  <c r="I7294" i="15"/>
  <c r="I7295" i="15"/>
  <c r="I7296" i="15"/>
  <c r="I7297" i="15"/>
  <c r="I7298" i="15"/>
  <c r="I7299" i="15"/>
  <c r="I7300" i="15"/>
  <c r="I7301" i="15"/>
  <c r="I7302" i="15"/>
  <c r="I7303" i="15"/>
  <c r="I7304" i="15"/>
  <c r="I7305" i="15"/>
  <c r="I7306" i="15"/>
  <c r="I7307" i="15"/>
  <c r="I7308" i="15"/>
  <c r="I7309" i="15"/>
  <c r="I7310" i="15"/>
  <c r="I7311" i="15"/>
  <c r="I7312" i="15"/>
  <c r="I7313" i="15"/>
  <c r="I7314" i="15"/>
  <c r="I7315" i="15"/>
  <c r="I7316" i="15"/>
  <c r="I7317" i="15"/>
  <c r="I7318" i="15"/>
  <c r="I7319" i="15"/>
  <c r="I7320" i="15"/>
  <c r="I7321" i="15"/>
  <c r="I7322" i="15"/>
  <c r="I7323" i="15"/>
  <c r="I7324" i="15"/>
  <c r="I7325" i="15"/>
  <c r="I7326" i="15"/>
  <c r="I7327" i="15"/>
  <c r="I7328" i="15"/>
  <c r="I7329" i="15"/>
  <c r="I7330" i="15"/>
  <c r="I7331" i="15"/>
  <c r="I7332" i="15"/>
  <c r="I7333" i="15"/>
  <c r="I7334" i="15"/>
  <c r="I7335" i="15"/>
  <c r="I7336" i="15"/>
  <c r="I7337" i="15"/>
  <c r="I7338" i="15"/>
  <c r="I7339" i="15"/>
  <c r="I7340" i="15"/>
  <c r="I7341" i="15"/>
  <c r="I7342" i="15"/>
  <c r="I7343" i="15"/>
  <c r="I7344" i="15"/>
  <c r="I7345" i="15"/>
  <c r="I7346" i="15"/>
  <c r="I7347" i="15"/>
  <c r="I7348" i="15"/>
  <c r="I7349" i="15"/>
  <c r="I7350" i="15"/>
  <c r="I7351" i="15"/>
  <c r="I7352" i="15"/>
  <c r="I7353" i="15"/>
  <c r="I7354" i="15"/>
  <c r="I7355" i="15"/>
  <c r="I7356" i="15"/>
  <c r="I7357" i="15"/>
  <c r="I7358" i="15"/>
  <c r="I7359" i="15"/>
  <c r="I7360" i="15"/>
  <c r="I7361" i="15"/>
  <c r="I7362" i="15"/>
  <c r="I7363" i="15"/>
  <c r="I7364" i="15"/>
  <c r="I7365" i="15"/>
  <c r="I7366" i="15"/>
  <c r="I7367" i="15"/>
  <c r="I7368" i="15"/>
  <c r="I7369" i="15"/>
  <c r="I7370" i="15"/>
  <c r="I7371" i="15"/>
  <c r="I7372" i="15"/>
  <c r="I7373" i="15"/>
  <c r="I7374" i="15"/>
  <c r="I7375" i="15"/>
  <c r="I7376" i="15"/>
  <c r="I7377" i="15"/>
  <c r="I7378" i="15"/>
  <c r="I7379" i="15"/>
  <c r="I7380" i="15"/>
  <c r="I7381" i="15"/>
  <c r="I7382" i="15"/>
  <c r="I7383" i="15"/>
  <c r="I7384" i="15"/>
  <c r="I7385" i="15"/>
  <c r="I7386" i="15"/>
  <c r="I7387" i="15"/>
  <c r="I7388" i="15"/>
  <c r="I7389" i="15"/>
  <c r="I7390" i="15"/>
  <c r="I7391" i="15"/>
  <c r="I7392" i="15"/>
  <c r="I7393" i="15"/>
  <c r="I7394" i="15"/>
  <c r="I7395" i="15"/>
  <c r="I7396" i="15"/>
  <c r="I7397" i="15"/>
  <c r="I7398" i="15"/>
  <c r="I7399" i="15"/>
  <c r="I7400" i="15"/>
  <c r="I7401" i="15"/>
  <c r="I7402" i="15"/>
  <c r="I7403" i="15"/>
  <c r="I7404" i="15"/>
  <c r="I7405" i="15"/>
  <c r="I7406" i="15"/>
  <c r="I7407" i="15"/>
  <c r="I7408" i="15"/>
  <c r="I7409" i="15"/>
  <c r="I7410" i="15"/>
  <c r="I7411" i="15"/>
  <c r="I7412" i="15"/>
  <c r="I7413" i="15"/>
  <c r="I7414" i="15"/>
  <c r="I7415" i="15"/>
  <c r="I7416" i="15"/>
  <c r="I7417" i="15"/>
  <c r="I7418" i="15"/>
  <c r="I7419" i="15"/>
  <c r="I7420" i="15"/>
  <c r="I7421" i="15"/>
  <c r="I7422" i="15"/>
  <c r="I7423" i="15"/>
  <c r="I7424" i="15"/>
  <c r="I7425" i="15"/>
  <c r="I7426" i="15"/>
  <c r="I7427" i="15"/>
  <c r="I7428" i="15"/>
  <c r="I7429" i="15"/>
  <c r="I7430" i="15"/>
  <c r="I7431" i="15"/>
  <c r="I7432" i="15"/>
  <c r="I7433" i="15"/>
  <c r="I7434" i="15"/>
  <c r="I7435" i="15"/>
  <c r="I7436" i="15"/>
  <c r="I7437" i="15"/>
  <c r="I7438" i="15"/>
  <c r="I7439" i="15"/>
  <c r="I7440" i="15"/>
  <c r="I7441" i="15"/>
  <c r="I7442" i="15"/>
  <c r="I7443" i="15"/>
  <c r="I7444" i="15"/>
  <c r="I7445" i="15"/>
  <c r="I7446" i="15"/>
  <c r="I7447" i="15"/>
  <c r="I7448" i="15"/>
  <c r="I7449" i="15"/>
  <c r="I7450" i="15"/>
  <c r="I7451" i="15"/>
  <c r="I7452" i="15"/>
  <c r="I7453" i="15"/>
  <c r="I7454" i="15"/>
  <c r="I7455" i="15"/>
  <c r="I7456" i="15"/>
  <c r="I7457" i="15"/>
  <c r="I7458" i="15"/>
  <c r="I7459" i="15"/>
  <c r="I7460" i="15"/>
  <c r="I7461" i="15"/>
  <c r="I7462" i="15"/>
  <c r="I7463" i="15"/>
  <c r="I7464" i="15"/>
  <c r="I7465" i="15"/>
  <c r="I7466" i="15"/>
  <c r="I7467" i="15"/>
  <c r="I7468" i="15"/>
  <c r="I7469" i="15"/>
  <c r="I7470" i="15"/>
  <c r="I7471" i="15"/>
  <c r="I7472" i="15"/>
  <c r="I7473" i="15"/>
  <c r="I7474" i="15"/>
  <c r="I7475" i="15"/>
  <c r="I7476" i="15"/>
  <c r="I7477" i="15"/>
  <c r="I7478" i="15"/>
  <c r="I7479" i="15"/>
  <c r="I7480" i="15"/>
  <c r="I7481" i="15"/>
  <c r="I7482" i="15"/>
  <c r="I7483" i="15"/>
  <c r="I7484" i="15"/>
  <c r="I7485" i="15"/>
  <c r="I7486" i="15"/>
  <c r="I7487" i="15"/>
  <c r="I7488" i="15"/>
  <c r="I7489" i="15"/>
  <c r="I7490" i="15"/>
  <c r="I7491" i="15"/>
  <c r="I7492" i="15"/>
  <c r="I7493" i="15"/>
  <c r="I7494" i="15"/>
  <c r="I7495" i="15"/>
  <c r="I7496" i="15"/>
  <c r="I7497" i="15"/>
  <c r="I7498" i="15"/>
  <c r="I7499" i="15"/>
  <c r="I7500" i="15"/>
  <c r="I7501" i="15"/>
  <c r="I7502" i="15"/>
  <c r="I7503" i="15"/>
  <c r="I7504" i="15"/>
  <c r="I7505" i="15"/>
  <c r="I7506" i="15"/>
  <c r="I7507" i="15"/>
  <c r="I7508" i="15"/>
  <c r="I7509" i="15"/>
  <c r="I7510" i="15"/>
  <c r="I7511" i="15"/>
  <c r="I7512" i="15"/>
  <c r="I7513" i="15"/>
  <c r="I7514" i="15"/>
  <c r="I7515" i="15"/>
  <c r="I7516" i="15"/>
  <c r="I7517" i="15"/>
  <c r="I7518" i="15"/>
  <c r="I7519" i="15"/>
  <c r="I7520" i="15"/>
  <c r="I7521" i="15"/>
  <c r="I7522" i="15"/>
  <c r="I7523" i="15"/>
  <c r="I7524" i="15"/>
  <c r="I7525" i="15"/>
  <c r="I7526" i="15"/>
  <c r="I7527" i="15"/>
  <c r="I7528" i="15"/>
  <c r="I7529" i="15"/>
  <c r="I7530" i="15"/>
  <c r="I7531" i="15"/>
  <c r="I7532" i="15"/>
  <c r="I7533" i="15"/>
  <c r="I7534" i="15"/>
  <c r="I7535" i="15"/>
  <c r="I7536" i="15"/>
  <c r="I7537" i="15"/>
  <c r="I7538" i="15"/>
  <c r="I7539" i="15"/>
  <c r="I7540" i="15"/>
  <c r="I7541" i="15"/>
  <c r="I7542" i="15"/>
  <c r="I7543" i="15"/>
  <c r="I7544" i="15"/>
  <c r="I7545" i="15"/>
  <c r="I7546" i="15"/>
  <c r="I7547" i="15"/>
  <c r="I7548" i="15"/>
  <c r="I7549" i="15"/>
  <c r="I7550" i="15"/>
  <c r="I7551" i="15"/>
  <c r="I7552" i="15"/>
  <c r="I7553" i="15"/>
  <c r="I7554" i="15"/>
  <c r="I7555" i="15"/>
  <c r="I7556" i="15"/>
  <c r="I7557" i="15"/>
  <c r="I7558" i="15"/>
  <c r="I7559" i="15"/>
  <c r="I7560" i="15"/>
  <c r="I7561" i="15"/>
  <c r="I7562" i="15"/>
  <c r="I7563" i="15"/>
  <c r="I7564" i="15"/>
  <c r="I7565" i="15"/>
  <c r="I7566" i="15"/>
  <c r="I7567" i="15"/>
  <c r="I7568" i="15"/>
  <c r="I7569" i="15"/>
  <c r="I7570" i="15"/>
  <c r="I7571" i="15"/>
  <c r="I7572" i="15"/>
  <c r="I7573" i="15"/>
  <c r="I7574" i="15"/>
  <c r="I7575" i="15"/>
  <c r="I7576" i="15"/>
  <c r="I7577" i="15"/>
  <c r="I7578" i="15"/>
  <c r="I7579" i="15"/>
  <c r="I7580" i="15"/>
  <c r="I7581" i="15"/>
  <c r="I7582" i="15"/>
  <c r="I7583" i="15"/>
  <c r="I7584" i="15"/>
  <c r="I7585" i="15"/>
  <c r="I7586" i="15"/>
  <c r="I7587" i="15"/>
  <c r="I7588" i="15"/>
  <c r="I7589" i="15"/>
  <c r="I7590" i="15"/>
  <c r="I7591" i="15"/>
  <c r="I7592" i="15"/>
  <c r="I7593" i="15"/>
  <c r="I7594" i="15"/>
  <c r="I7595" i="15"/>
  <c r="I7596" i="15"/>
  <c r="I7597" i="15"/>
  <c r="I7598" i="15"/>
  <c r="I7599" i="15"/>
  <c r="I7600" i="15"/>
  <c r="I7601" i="15"/>
  <c r="I7602" i="15"/>
  <c r="I7603" i="15"/>
  <c r="I7604" i="15"/>
  <c r="I7605" i="15"/>
  <c r="I7606" i="15"/>
  <c r="I7607" i="15"/>
  <c r="I7608" i="15"/>
  <c r="I7609" i="15"/>
  <c r="I7610" i="15"/>
  <c r="I7611" i="15"/>
  <c r="I7612" i="15"/>
  <c r="I7613" i="15"/>
  <c r="I7614" i="15"/>
  <c r="I7615" i="15"/>
  <c r="I7616" i="15"/>
  <c r="I7617" i="15"/>
  <c r="I7618" i="15"/>
  <c r="I7619" i="15"/>
  <c r="I7620" i="15"/>
  <c r="I7621" i="15"/>
  <c r="I7622" i="15"/>
  <c r="I7623" i="15"/>
  <c r="I7624" i="15"/>
  <c r="I7625" i="15"/>
  <c r="I7626" i="15"/>
  <c r="I7627" i="15"/>
  <c r="I7628" i="15"/>
  <c r="I7629" i="15"/>
  <c r="I7630" i="15"/>
  <c r="I7631" i="15"/>
  <c r="I7632" i="15"/>
  <c r="I7633" i="15"/>
  <c r="I7634" i="15"/>
  <c r="I7635" i="15"/>
  <c r="I7636" i="15"/>
  <c r="I7637" i="15"/>
  <c r="I7638" i="15"/>
  <c r="I7639" i="15"/>
  <c r="I7640" i="15"/>
  <c r="I7641" i="15"/>
  <c r="I7642" i="15"/>
  <c r="I7643" i="15"/>
  <c r="I7644" i="15"/>
  <c r="I7645" i="15"/>
  <c r="I7646" i="15"/>
  <c r="I7647" i="15"/>
  <c r="I7648" i="15"/>
  <c r="I7649" i="15"/>
  <c r="I7650" i="15"/>
  <c r="I7651" i="15"/>
  <c r="I7652" i="15"/>
  <c r="I7653" i="15"/>
  <c r="I7654" i="15"/>
  <c r="I7655" i="15"/>
  <c r="I7656" i="15"/>
  <c r="I7657" i="15"/>
  <c r="I7658" i="15"/>
  <c r="I7659" i="15"/>
  <c r="I7660" i="15"/>
  <c r="I7661" i="15"/>
  <c r="I7662" i="15"/>
  <c r="I7663" i="15"/>
  <c r="I7664" i="15"/>
  <c r="I7665" i="15"/>
  <c r="I7666" i="15"/>
  <c r="I7667" i="15"/>
  <c r="I7668" i="15"/>
  <c r="I7669" i="15"/>
  <c r="I7670" i="15"/>
  <c r="I7671" i="15"/>
  <c r="I7672" i="15"/>
  <c r="I7673" i="15"/>
  <c r="I7674" i="15"/>
  <c r="I7675" i="15"/>
  <c r="I7676" i="15"/>
  <c r="I7677" i="15"/>
  <c r="I7678" i="15"/>
  <c r="I7679" i="15"/>
  <c r="I7680" i="15"/>
  <c r="I7681" i="15"/>
  <c r="I7682" i="15"/>
  <c r="I7683" i="15"/>
  <c r="I7684" i="15"/>
  <c r="I7685" i="15"/>
  <c r="I7686" i="15"/>
  <c r="I7687" i="15"/>
  <c r="I7688" i="15"/>
  <c r="I7689" i="15"/>
  <c r="I7690" i="15"/>
  <c r="I7691" i="15"/>
  <c r="I7692" i="15"/>
  <c r="I7693" i="15"/>
  <c r="I7694" i="15"/>
  <c r="I7695" i="15"/>
  <c r="I7696" i="15"/>
  <c r="I7697" i="15"/>
  <c r="I7698" i="15"/>
  <c r="I7699" i="15"/>
  <c r="I7700" i="15"/>
  <c r="I7701" i="15"/>
  <c r="I7702" i="15"/>
  <c r="I7703" i="15"/>
  <c r="I7704" i="15"/>
  <c r="I7705" i="15"/>
  <c r="I7706" i="15"/>
  <c r="I7707" i="15"/>
  <c r="I7708" i="15"/>
  <c r="I7709" i="15"/>
  <c r="I7710" i="15"/>
  <c r="I7711" i="15"/>
  <c r="I7712" i="15"/>
  <c r="I7713" i="15"/>
  <c r="I7714" i="15"/>
  <c r="I7715" i="15"/>
  <c r="I7716" i="15"/>
  <c r="I7717" i="15"/>
  <c r="I7718" i="15"/>
  <c r="I7719" i="15"/>
  <c r="I7720" i="15"/>
  <c r="I7721" i="15"/>
  <c r="I7722" i="15"/>
  <c r="I7723" i="15"/>
  <c r="I7724" i="15"/>
  <c r="I7725" i="15"/>
  <c r="I7726" i="15"/>
  <c r="I7727" i="15"/>
  <c r="I7728" i="15"/>
  <c r="I7729" i="15"/>
  <c r="I7730" i="15"/>
  <c r="I7731" i="15"/>
  <c r="I7732" i="15"/>
  <c r="I7733" i="15"/>
  <c r="I7734" i="15"/>
  <c r="I7735" i="15"/>
  <c r="I7736" i="15"/>
  <c r="I7737" i="15"/>
  <c r="I7738" i="15"/>
  <c r="I7739" i="15"/>
  <c r="I7740" i="15"/>
  <c r="I7741" i="15"/>
  <c r="I7742" i="15"/>
  <c r="I7743" i="15"/>
  <c r="I7744" i="15"/>
  <c r="I7745" i="15"/>
  <c r="I7746" i="15"/>
  <c r="I7747" i="15"/>
  <c r="I7748" i="15"/>
  <c r="I7749" i="15"/>
  <c r="I7750" i="15"/>
  <c r="I7751" i="15"/>
  <c r="I7752" i="15"/>
  <c r="I7753" i="15"/>
  <c r="I7754" i="15"/>
  <c r="I7755" i="15"/>
  <c r="I7756" i="15"/>
  <c r="I7757" i="15"/>
  <c r="I7758" i="15"/>
  <c r="I7759" i="15"/>
  <c r="I7760" i="15"/>
  <c r="I7761" i="15"/>
  <c r="I7762" i="15"/>
  <c r="I7763" i="15"/>
  <c r="I7764" i="15"/>
  <c r="I7765" i="15"/>
  <c r="I7766" i="15"/>
  <c r="I7767" i="15"/>
  <c r="I7768" i="15"/>
  <c r="I7769" i="15"/>
  <c r="I7770" i="15"/>
  <c r="I7771" i="15"/>
  <c r="I7772" i="15"/>
  <c r="I7773" i="15"/>
  <c r="I7774" i="15"/>
  <c r="I7775" i="15"/>
  <c r="I7776" i="15"/>
  <c r="I7777" i="15"/>
  <c r="I7778" i="15"/>
  <c r="I7779" i="15"/>
  <c r="I7780" i="15"/>
  <c r="I7781" i="15"/>
  <c r="I7782" i="15"/>
  <c r="I7783" i="15"/>
  <c r="I7784" i="15"/>
  <c r="I7785" i="15"/>
  <c r="I7786" i="15"/>
  <c r="I7787" i="15"/>
  <c r="I7788" i="15"/>
  <c r="I7789" i="15"/>
  <c r="I7790" i="15"/>
  <c r="I7791" i="15"/>
  <c r="I7792" i="15"/>
  <c r="I7793" i="15"/>
  <c r="I7794" i="15"/>
  <c r="I7795" i="15"/>
  <c r="I7796" i="15"/>
  <c r="I7797" i="15"/>
  <c r="I7798" i="15"/>
  <c r="I7799" i="15"/>
  <c r="I7800" i="15"/>
  <c r="I7801" i="15"/>
  <c r="I7802" i="15"/>
  <c r="I7803" i="15"/>
  <c r="I7804" i="15"/>
  <c r="I7805" i="15"/>
  <c r="I7806" i="15"/>
  <c r="I7807" i="15"/>
  <c r="I7808" i="15"/>
  <c r="I7809" i="15"/>
  <c r="I7810" i="15"/>
  <c r="I7811" i="15"/>
  <c r="I7812" i="15"/>
  <c r="I7813" i="15"/>
  <c r="I7814" i="15"/>
  <c r="I7815" i="15"/>
  <c r="I7816" i="15"/>
  <c r="I7817" i="15"/>
  <c r="I7818" i="15"/>
  <c r="I7819" i="15"/>
  <c r="I7820" i="15"/>
  <c r="I7821" i="15"/>
  <c r="I7822" i="15"/>
  <c r="I7823" i="15"/>
  <c r="I7824" i="15"/>
  <c r="I7825" i="15"/>
  <c r="I7826" i="15"/>
  <c r="I7827" i="15"/>
  <c r="I7828" i="15"/>
  <c r="I7829" i="15"/>
  <c r="I7830" i="15"/>
  <c r="I7831" i="15"/>
  <c r="I7832" i="15"/>
  <c r="I7833" i="15"/>
  <c r="I7834" i="15"/>
  <c r="I7835" i="15"/>
  <c r="I7836" i="15"/>
  <c r="I7837" i="15"/>
  <c r="I7838" i="15"/>
  <c r="I7839" i="15"/>
  <c r="I7840" i="15"/>
  <c r="I7841" i="15"/>
  <c r="I7842" i="15"/>
  <c r="I7843" i="15"/>
  <c r="I7844" i="15"/>
  <c r="I7845" i="15"/>
  <c r="I7846" i="15"/>
  <c r="I7847" i="15"/>
  <c r="I7848" i="15"/>
  <c r="I7849" i="15"/>
  <c r="I7850" i="15"/>
  <c r="I7851" i="15"/>
  <c r="I7852" i="15"/>
  <c r="I7853" i="15"/>
  <c r="I7854" i="15"/>
  <c r="I7855" i="15"/>
  <c r="I7856" i="15"/>
  <c r="I7857" i="15"/>
  <c r="I7858" i="15"/>
  <c r="I7859" i="15"/>
  <c r="I7860" i="15"/>
  <c r="I7861" i="15"/>
  <c r="I7862" i="15"/>
  <c r="I7863" i="15"/>
  <c r="I7864" i="15"/>
  <c r="I7865" i="15"/>
  <c r="I7866" i="15"/>
  <c r="I7867" i="15"/>
  <c r="I7868" i="15"/>
  <c r="I7869" i="15"/>
  <c r="I7870" i="15"/>
  <c r="I7871" i="15"/>
  <c r="I7872" i="15"/>
  <c r="I7873" i="15"/>
  <c r="I7874" i="15"/>
  <c r="I7875" i="15"/>
  <c r="I7876" i="15"/>
  <c r="I7877" i="15"/>
  <c r="I7878" i="15"/>
  <c r="I7879" i="15"/>
  <c r="I7880" i="15"/>
  <c r="I7881" i="15"/>
  <c r="I7882" i="15"/>
  <c r="I7883" i="15"/>
  <c r="I7884" i="15"/>
  <c r="I7885" i="15"/>
  <c r="I7886" i="15"/>
  <c r="I7887" i="15"/>
  <c r="I7888" i="15"/>
  <c r="I7889" i="15"/>
  <c r="I7890" i="15"/>
  <c r="I7891" i="15"/>
  <c r="I7892" i="15"/>
  <c r="I7893" i="15"/>
  <c r="I7894" i="15"/>
  <c r="I7895" i="15"/>
  <c r="I7896" i="15"/>
  <c r="I7897" i="15"/>
  <c r="I7898" i="15"/>
  <c r="I7899" i="15"/>
  <c r="I7900" i="15"/>
  <c r="I7901" i="15"/>
  <c r="I7902" i="15"/>
  <c r="I7903" i="15"/>
  <c r="I7904" i="15"/>
  <c r="I7905" i="15"/>
  <c r="I7906" i="15"/>
  <c r="I7907" i="15"/>
  <c r="I7908" i="15"/>
  <c r="I7909" i="15"/>
  <c r="I7910" i="15"/>
  <c r="I7911" i="15"/>
  <c r="I7912" i="15"/>
  <c r="I7913" i="15"/>
  <c r="I7914" i="15"/>
  <c r="I7915" i="15"/>
  <c r="I7916" i="15"/>
  <c r="I7917" i="15"/>
  <c r="I7918" i="15"/>
  <c r="I7919" i="15"/>
  <c r="I7920" i="15"/>
  <c r="I7921" i="15"/>
  <c r="I7922" i="15"/>
  <c r="I7923" i="15"/>
  <c r="I7924" i="15"/>
  <c r="I7925" i="15"/>
  <c r="I7926" i="15"/>
  <c r="I7927" i="15"/>
  <c r="I7928" i="15"/>
  <c r="I7929" i="15"/>
  <c r="I7930" i="15"/>
  <c r="I7931" i="15"/>
  <c r="I7932" i="15"/>
  <c r="I7933" i="15"/>
  <c r="I7934" i="15"/>
  <c r="I7935" i="15"/>
  <c r="I7936" i="15"/>
  <c r="I7937" i="15"/>
  <c r="I7938" i="15"/>
  <c r="I7939" i="15"/>
  <c r="I7940" i="15"/>
  <c r="I7941" i="15"/>
  <c r="I7942" i="15"/>
  <c r="I7943" i="15"/>
  <c r="I7944" i="15"/>
  <c r="I7945" i="15"/>
  <c r="I7946" i="15"/>
  <c r="I7947" i="15"/>
  <c r="I7948" i="15"/>
  <c r="I7949" i="15"/>
  <c r="I7950" i="15"/>
  <c r="I7951" i="15"/>
  <c r="I7952" i="15"/>
  <c r="I7953" i="15"/>
  <c r="I7954" i="15"/>
  <c r="I7955" i="15"/>
  <c r="I7956" i="15"/>
  <c r="I7957" i="15"/>
  <c r="I7958" i="15"/>
  <c r="I7959" i="15"/>
  <c r="I7960" i="15"/>
  <c r="I7961" i="15"/>
  <c r="I7962" i="15"/>
  <c r="I7963" i="15"/>
  <c r="I7964" i="15"/>
  <c r="I7965" i="15"/>
  <c r="I7966" i="15"/>
  <c r="I7967" i="15"/>
  <c r="I7968" i="15"/>
  <c r="I7969" i="15"/>
  <c r="I7970" i="15"/>
  <c r="I7971" i="15"/>
  <c r="I7972" i="15"/>
  <c r="I7973" i="15"/>
  <c r="I7974" i="15"/>
  <c r="I7975" i="15"/>
  <c r="I7976" i="15"/>
  <c r="I7977" i="15"/>
  <c r="I7978" i="15"/>
  <c r="I7979" i="15"/>
  <c r="I7980" i="15"/>
  <c r="I7981" i="15"/>
  <c r="I7982" i="15"/>
  <c r="I7983" i="15"/>
  <c r="I7984" i="15"/>
  <c r="I7985" i="15"/>
  <c r="I7986" i="15"/>
  <c r="I7987" i="15"/>
  <c r="I7988" i="15"/>
  <c r="I7989" i="15"/>
  <c r="I7990" i="15"/>
  <c r="I7991" i="15"/>
  <c r="I7992" i="15"/>
  <c r="I7993" i="15"/>
  <c r="I7994" i="15"/>
  <c r="I7995" i="15"/>
  <c r="I7996" i="15"/>
  <c r="I7997" i="15"/>
  <c r="I7998" i="15"/>
  <c r="I7999" i="15"/>
  <c r="I8000" i="15"/>
  <c r="I8001" i="15"/>
  <c r="I8002" i="15"/>
  <c r="I8003" i="15"/>
  <c r="I8004" i="15"/>
  <c r="I8005" i="15"/>
  <c r="I8006" i="15"/>
  <c r="I8007" i="15"/>
  <c r="I8008" i="15"/>
  <c r="I8009" i="15"/>
  <c r="I8010" i="15"/>
  <c r="I8011" i="15"/>
  <c r="I8012" i="15"/>
  <c r="I8013" i="15"/>
  <c r="I8014" i="15"/>
  <c r="I8015" i="15"/>
  <c r="I8016" i="15"/>
  <c r="I8017" i="15"/>
  <c r="I8018" i="15"/>
  <c r="I8019" i="15"/>
  <c r="I8020" i="15"/>
  <c r="I8021" i="15"/>
  <c r="I8022" i="15"/>
  <c r="I8023" i="15"/>
  <c r="I8024" i="15"/>
  <c r="I8025" i="15"/>
  <c r="I8026" i="15"/>
  <c r="I8027" i="15"/>
  <c r="I8028" i="15"/>
  <c r="I8029" i="15"/>
  <c r="I8030" i="15"/>
  <c r="I8031" i="15"/>
  <c r="I8032" i="15"/>
  <c r="I8033" i="15"/>
  <c r="I8034" i="15"/>
  <c r="I8035" i="15"/>
  <c r="I8036" i="15"/>
  <c r="I8037" i="15"/>
  <c r="I8038" i="15"/>
  <c r="I8039" i="15"/>
  <c r="I8040" i="15"/>
  <c r="I8041" i="15"/>
  <c r="I8042" i="15"/>
  <c r="I8043" i="15"/>
  <c r="I8044" i="15"/>
  <c r="I8045" i="15"/>
  <c r="I8046" i="15"/>
  <c r="I8047" i="15"/>
  <c r="I8048" i="15"/>
  <c r="I8049" i="15"/>
  <c r="I8050" i="15"/>
  <c r="I8051" i="15"/>
  <c r="I8052" i="15"/>
  <c r="I8053" i="15"/>
  <c r="I8054" i="15"/>
  <c r="I8055" i="15"/>
  <c r="I8056" i="15"/>
  <c r="I8057" i="15"/>
  <c r="I8058" i="15"/>
  <c r="I8059" i="15"/>
  <c r="I8060" i="15"/>
  <c r="I8061" i="15"/>
  <c r="I8062" i="15"/>
  <c r="I8063" i="15"/>
  <c r="I8064" i="15"/>
  <c r="I8065" i="15"/>
  <c r="I8066" i="15"/>
  <c r="I8067" i="15"/>
  <c r="I8068" i="15"/>
  <c r="I8069" i="15"/>
  <c r="I8070" i="15"/>
  <c r="I8071" i="15"/>
  <c r="I8072" i="15"/>
  <c r="I8073" i="15"/>
  <c r="I8074" i="15"/>
  <c r="I8075" i="15"/>
  <c r="I8076" i="15"/>
  <c r="I8077" i="15"/>
  <c r="I8078" i="15"/>
  <c r="I8079" i="15"/>
  <c r="I8080" i="15"/>
  <c r="I8081" i="15"/>
  <c r="I8082" i="15"/>
  <c r="I8083" i="15"/>
  <c r="I8084" i="15"/>
  <c r="I8085" i="15"/>
  <c r="I8086" i="15"/>
  <c r="I8087" i="15"/>
  <c r="I8088" i="15"/>
  <c r="I8089" i="15"/>
  <c r="I8090" i="15"/>
  <c r="I8091" i="15"/>
  <c r="I8092" i="15"/>
  <c r="I8093" i="15"/>
  <c r="I8094" i="15"/>
  <c r="I8095" i="15"/>
  <c r="I8096" i="15"/>
  <c r="I8097" i="15"/>
  <c r="I8098" i="15"/>
  <c r="I8099" i="15"/>
  <c r="I8100" i="15"/>
  <c r="I8101" i="15"/>
  <c r="I8102" i="15"/>
  <c r="I8103" i="15"/>
  <c r="I8104" i="15"/>
  <c r="I8105" i="15"/>
  <c r="I8106" i="15"/>
  <c r="I8107" i="15"/>
  <c r="I8108" i="15"/>
  <c r="I8109" i="15"/>
  <c r="I8110" i="15"/>
  <c r="I8111" i="15"/>
  <c r="I8112" i="15"/>
  <c r="I8113" i="15"/>
  <c r="I8114" i="15"/>
  <c r="I8115" i="15"/>
  <c r="I8116" i="15"/>
  <c r="I8117" i="15"/>
  <c r="I8118" i="15"/>
  <c r="I8119" i="15"/>
  <c r="I8120" i="15"/>
  <c r="I8121" i="15"/>
  <c r="I8122" i="15"/>
  <c r="I8123" i="15"/>
  <c r="I8124" i="15"/>
  <c r="I8125" i="15"/>
  <c r="I8126" i="15"/>
  <c r="I8127" i="15"/>
  <c r="I8128" i="15"/>
  <c r="I8129" i="15"/>
  <c r="I8130" i="15"/>
  <c r="I8131" i="15"/>
  <c r="I8132" i="15"/>
  <c r="I8133" i="15"/>
  <c r="I8134" i="15"/>
  <c r="I8135" i="15"/>
  <c r="I8136" i="15"/>
  <c r="I8137" i="15"/>
  <c r="I8138" i="15"/>
  <c r="I8139" i="15"/>
  <c r="I8140" i="15"/>
  <c r="I8141" i="15"/>
  <c r="I8142" i="15"/>
  <c r="I8143" i="15"/>
  <c r="I8144" i="15"/>
  <c r="I8145" i="15"/>
  <c r="I8146" i="15"/>
  <c r="I8147" i="15"/>
  <c r="I8148" i="15"/>
  <c r="I8149" i="15"/>
  <c r="I8150" i="15"/>
  <c r="I8151" i="15"/>
  <c r="I8152" i="15"/>
  <c r="I8153" i="15"/>
  <c r="I8154" i="15"/>
  <c r="I8155" i="15"/>
  <c r="I8156" i="15"/>
  <c r="I8157" i="15"/>
  <c r="I8158" i="15"/>
  <c r="I8159" i="15"/>
  <c r="I8160" i="15"/>
  <c r="I8161" i="15"/>
  <c r="I8162" i="15"/>
  <c r="F201" i="15"/>
  <c r="F202" i="15"/>
  <c r="F203" i="15"/>
  <c r="F204" i="15"/>
  <c r="F205" i="15"/>
  <c r="F206" i="15"/>
  <c r="F207" i="15"/>
  <c r="F209" i="15"/>
  <c r="F210" i="15"/>
  <c r="F211" i="15"/>
  <c r="F212" i="15"/>
  <c r="F213" i="15"/>
  <c r="F214" i="15"/>
  <c r="F215" i="15"/>
  <c r="F217" i="15"/>
  <c r="F218" i="15"/>
  <c r="F219" i="15"/>
  <c r="F220" i="15"/>
  <c r="F221" i="15"/>
  <c r="F222" i="15"/>
  <c r="F223" i="15"/>
  <c r="F225" i="15"/>
  <c r="F226" i="15"/>
  <c r="F227" i="15"/>
  <c r="F228" i="15"/>
  <c r="F229" i="15"/>
  <c r="F230" i="15"/>
  <c r="F231" i="15"/>
  <c r="F233" i="15"/>
  <c r="F234" i="15"/>
  <c r="F235" i="15"/>
  <c r="F236" i="15"/>
  <c r="F237" i="15"/>
  <c r="F238" i="15"/>
  <c r="F239" i="15"/>
  <c r="F241" i="15"/>
  <c r="F242" i="15"/>
  <c r="F243" i="15"/>
  <c r="F244" i="15"/>
  <c r="F245" i="15"/>
  <c r="F246" i="15"/>
  <c r="F247" i="15"/>
  <c r="F249" i="15"/>
  <c r="F250" i="15"/>
  <c r="F251" i="15"/>
  <c r="F252" i="15"/>
  <c r="F253" i="15"/>
  <c r="F254" i="15"/>
  <c r="F255" i="15"/>
  <c r="F257" i="15"/>
  <c r="F258" i="15"/>
  <c r="F259" i="15"/>
  <c r="F260" i="15"/>
  <c r="F261" i="15"/>
  <c r="F262" i="15"/>
  <c r="F263" i="15"/>
  <c r="F265" i="15"/>
  <c r="F266" i="15"/>
  <c r="F267" i="15"/>
  <c r="F268" i="15"/>
  <c r="F269" i="15"/>
  <c r="F270" i="15"/>
  <c r="F271" i="15"/>
  <c r="F273" i="15"/>
  <c r="F274" i="15"/>
  <c r="F275" i="15"/>
  <c r="F276" i="15"/>
  <c r="F277" i="15"/>
  <c r="F278" i="15"/>
  <c r="F279" i="15"/>
  <c r="F281" i="15"/>
  <c r="F282" i="15"/>
  <c r="F283" i="15"/>
  <c r="F284" i="15"/>
  <c r="F285" i="15"/>
  <c r="F286" i="15"/>
  <c r="F287" i="15"/>
  <c r="F289" i="15"/>
  <c r="F290" i="15"/>
  <c r="F291" i="15"/>
  <c r="F292" i="15"/>
  <c r="F293" i="15"/>
  <c r="F294" i="15"/>
  <c r="F295" i="15"/>
  <c r="F297" i="15"/>
  <c r="F298" i="15"/>
  <c r="F299" i="15"/>
  <c r="F300" i="15"/>
  <c r="F301" i="15"/>
  <c r="F302" i="15"/>
  <c r="F303" i="15"/>
  <c r="F305" i="15"/>
  <c r="F306" i="15"/>
  <c r="F307" i="15"/>
  <c r="F308" i="15"/>
  <c r="F309" i="15"/>
  <c r="F310" i="15"/>
  <c r="F311" i="15"/>
  <c r="F313" i="15"/>
  <c r="F314" i="15"/>
  <c r="F315" i="15"/>
  <c r="F316" i="15"/>
  <c r="F317" i="15"/>
  <c r="F318" i="15"/>
  <c r="F319" i="15"/>
  <c r="F321" i="15"/>
  <c r="F322" i="15"/>
  <c r="F323" i="15"/>
  <c r="F324" i="15"/>
  <c r="F325" i="15"/>
  <c r="F326" i="15"/>
  <c r="F327" i="15"/>
  <c r="F329" i="15"/>
  <c r="F330" i="15"/>
  <c r="F331" i="15"/>
  <c r="F332" i="15"/>
  <c r="F333" i="15"/>
  <c r="F334" i="15"/>
  <c r="F335" i="15"/>
  <c r="F337" i="15"/>
  <c r="F338" i="15"/>
  <c r="F339" i="15"/>
  <c r="F340" i="15"/>
  <c r="F341" i="15"/>
  <c r="F342" i="15"/>
  <c r="F343" i="15"/>
  <c r="F345" i="15"/>
  <c r="F346" i="15"/>
  <c r="F347" i="15"/>
  <c r="F348" i="15"/>
  <c r="F349" i="15"/>
  <c r="F350" i="15"/>
  <c r="F351" i="15"/>
  <c r="F353" i="15"/>
  <c r="F354" i="15"/>
  <c r="F355" i="15"/>
  <c r="F356" i="15"/>
  <c r="F357" i="15"/>
  <c r="F358" i="15"/>
  <c r="F359" i="15"/>
  <c r="F361" i="15"/>
  <c r="F362" i="15"/>
  <c r="F363" i="15"/>
  <c r="F364" i="15"/>
  <c r="F365" i="15"/>
  <c r="F366" i="15"/>
  <c r="F367" i="15"/>
  <c r="F369" i="15"/>
  <c r="F370" i="15"/>
  <c r="F371" i="15"/>
  <c r="F372" i="15"/>
  <c r="F373" i="15"/>
  <c r="F374" i="15"/>
  <c r="F375" i="15"/>
  <c r="F377" i="15"/>
  <c r="F378" i="15"/>
  <c r="F379" i="15"/>
  <c r="F380" i="15"/>
  <c r="F381" i="15"/>
  <c r="F382" i="15"/>
  <c r="F383" i="15"/>
  <c r="F385" i="15"/>
  <c r="F386" i="15"/>
  <c r="F387" i="15"/>
  <c r="F388" i="15"/>
  <c r="F389" i="15"/>
  <c r="F390" i="15"/>
  <c r="F391" i="15"/>
  <c r="F393" i="15"/>
  <c r="F394" i="15"/>
  <c r="F395" i="15"/>
  <c r="F396" i="15"/>
  <c r="F397" i="15"/>
  <c r="F398" i="15"/>
  <c r="F399" i="15"/>
  <c r="F401" i="15"/>
  <c r="F402" i="15"/>
  <c r="F403" i="15"/>
  <c r="F404" i="15"/>
  <c r="F405" i="15"/>
  <c r="F406" i="15"/>
  <c r="F407" i="15"/>
  <c r="F409" i="15"/>
  <c r="F410" i="15"/>
  <c r="F411" i="15"/>
  <c r="F412" i="15"/>
  <c r="F413" i="15"/>
  <c r="F414" i="15"/>
  <c r="F415" i="15"/>
  <c r="F417" i="15"/>
  <c r="F418" i="15"/>
  <c r="F419" i="15"/>
  <c r="F420" i="15"/>
  <c r="F421" i="15"/>
  <c r="F422" i="15"/>
  <c r="F423" i="15"/>
  <c r="F425" i="15"/>
  <c r="F426" i="15"/>
  <c r="F427" i="15"/>
  <c r="F428" i="15"/>
  <c r="F429" i="15"/>
  <c r="F430" i="15"/>
  <c r="F431" i="15"/>
  <c r="F433" i="15"/>
  <c r="F434" i="15"/>
  <c r="F435" i="15"/>
  <c r="F436" i="15"/>
  <c r="F437" i="15"/>
  <c r="F438" i="15"/>
  <c r="F439" i="15"/>
  <c r="F441" i="15"/>
  <c r="F442" i="15"/>
  <c r="F443" i="15"/>
  <c r="F444" i="15"/>
  <c r="F445" i="15"/>
  <c r="F446" i="15"/>
  <c r="F447" i="15"/>
  <c r="F449" i="15"/>
  <c r="F450" i="15"/>
  <c r="F451" i="15"/>
  <c r="F452" i="15"/>
  <c r="F453" i="15"/>
  <c r="F454" i="15"/>
  <c r="F455" i="15"/>
  <c r="F457" i="15"/>
  <c r="F458" i="15"/>
  <c r="F459" i="15"/>
  <c r="F460" i="15"/>
  <c r="F461" i="15"/>
  <c r="F462" i="15"/>
  <c r="F463" i="15"/>
  <c r="F465" i="15"/>
  <c r="F466" i="15"/>
  <c r="F467" i="15"/>
  <c r="F468" i="15"/>
  <c r="F469" i="15"/>
  <c r="F470" i="15"/>
  <c r="F471" i="15"/>
  <c r="F473" i="15"/>
  <c r="F474" i="15"/>
  <c r="F475" i="15"/>
  <c r="F476" i="15"/>
  <c r="F477" i="15"/>
  <c r="F478" i="15"/>
  <c r="F479" i="15"/>
  <c r="F481" i="15"/>
  <c r="F482" i="15"/>
  <c r="F483" i="15"/>
  <c r="F484" i="15"/>
  <c r="F485" i="15"/>
  <c r="F486" i="15"/>
  <c r="F487" i="15"/>
  <c r="F489" i="15"/>
  <c r="F490" i="15"/>
  <c r="F491" i="15"/>
  <c r="F492" i="15"/>
  <c r="F493" i="15"/>
  <c r="F494" i="15"/>
  <c r="F495" i="15"/>
  <c r="F497" i="15"/>
  <c r="F498" i="15"/>
  <c r="F499" i="15"/>
  <c r="F500" i="15"/>
  <c r="F501" i="15"/>
  <c r="F502" i="15"/>
  <c r="F503" i="15"/>
  <c r="F505" i="15"/>
  <c r="F506" i="15"/>
  <c r="F507" i="15"/>
  <c r="F508" i="15"/>
  <c r="F509" i="15"/>
  <c r="F510" i="15"/>
  <c r="F511" i="15"/>
  <c r="F513" i="15"/>
  <c r="F514" i="15"/>
  <c r="F515" i="15"/>
  <c r="F516" i="15"/>
  <c r="F517" i="15"/>
  <c r="F518" i="15"/>
  <c r="F519" i="15"/>
  <c r="F521" i="15"/>
  <c r="F522" i="15"/>
  <c r="F523" i="15"/>
  <c r="F524" i="15"/>
  <c r="F525" i="15"/>
  <c r="F526" i="15"/>
  <c r="F527" i="15"/>
  <c r="F529" i="15"/>
  <c r="F530" i="15"/>
  <c r="F531" i="15"/>
  <c r="F532" i="15"/>
  <c r="F533" i="15"/>
  <c r="F534" i="15"/>
  <c r="F535" i="15"/>
  <c r="F537" i="15"/>
  <c r="F538" i="15"/>
  <c r="F539" i="15"/>
  <c r="F540" i="15"/>
  <c r="F541" i="15"/>
  <c r="F542" i="15"/>
  <c r="F543" i="15"/>
  <c r="F545" i="15"/>
  <c r="F546" i="15"/>
  <c r="F547" i="15"/>
  <c r="F548" i="15"/>
  <c r="F549" i="15"/>
  <c r="F550" i="15"/>
  <c r="F551" i="15"/>
  <c r="F553" i="15"/>
  <c r="F554" i="15"/>
  <c r="F555" i="15"/>
  <c r="F556" i="15"/>
  <c r="F557" i="15"/>
  <c r="F558" i="15"/>
  <c r="F559" i="15"/>
  <c r="F561" i="15"/>
  <c r="F562" i="15"/>
  <c r="F563" i="15"/>
  <c r="F564" i="15"/>
  <c r="F565" i="15"/>
  <c r="F566" i="15"/>
  <c r="F567" i="15"/>
  <c r="F569" i="15"/>
  <c r="F570" i="15"/>
  <c r="F571" i="15"/>
  <c r="F572" i="15"/>
  <c r="F573" i="15"/>
  <c r="F574" i="15"/>
  <c r="F575" i="15"/>
  <c r="F577" i="15"/>
  <c r="F578" i="15"/>
  <c r="F579" i="15"/>
  <c r="F580" i="15"/>
  <c r="F581" i="15"/>
  <c r="F582" i="15"/>
  <c r="F583" i="15"/>
  <c r="F585" i="15"/>
  <c r="F586" i="15"/>
  <c r="F587" i="15"/>
  <c r="F588" i="15"/>
  <c r="F589" i="15"/>
  <c r="F590" i="15"/>
  <c r="F591" i="15"/>
  <c r="F593" i="15"/>
  <c r="F594" i="15"/>
  <c r="F595" i="15"/>
  <c r="F596" i="15"/>
  <c r="F597" i="15"/>
  <c r="F598" i="15"/>
  <c r="F599" i="15"/>
  <c r="F601" i="15"/>
  <c r="F602" i="15"/>
  <c r="F603" i="15"/>
  <c r="F604" i="15"/>
  <c r="F605" i="15"/>
  <c r="F606" i="15"/>
  <c r="F607" i="15"/>
  <c r="F609" i="15"/>
  <c r="F610" i="15"/>
  <c r="F611" i="15"/>
  <c r="F612" i="15"/>
  <c r="F613" i="15"/>
  <c r="F614" i="15"/>
  <c r="F615" i="15"/>
  <c r="F617" i="15"/>
  <c r="F618" i="15"/>
  <c r="F619" i="15"/>
  <c r="F620" i="15"/>
  <c r="F621" i="15"/>
  <c r="F622" i="15"/>
  <c r="F623" i="15"/>
  <c r="F625" i="15"/>
  <c r="F626" i="15"/>
  <c r="F627" i="15"/>
  <c r="F628" i="15"/>
  <c r="F629" i="15"/>
  <c r="F630" i="15"/>
  <c r="F631" i="15"/>
  <c r="F633" i="15"/>
  <c r="F634" i="15"/>
  <c r="F635" i="15"/>
  <c r="F636" i="15"/>
  <c r="F637" i="15"/>
  <c r="F638" i="15"/>
  <c r="F639" i="15"/>
  <c r="F641" i="15"/>
  <c r="F642" i="15"/>
  <c r="F643" i="15"/>
  <c r="F644" i="15"/>
  <c r="F645" i="15"/>
  <c r="F646" i="15"/>
  <c r="F647" i="15"/>
  <c r="F649" i="15"/>
  <c r="F650" i="15"/>
  <c r="F651" i="15"/>
  <c r="F652" i="15"/>
  <c r="F653" i="15"/>
  <c r="F654" i="15"/>
  <c r="F655" i="15"/>
  <c r="F657" i="15"/>
  <c r="F658" i="15"/>
  <c r="F659" i="15"/>
  <c r="F660" i="15"/>
  <c r="F661" i="15"/>
  <c r="F662" i="15"/>
  <c r="F663" i="15"/>
  <c r="F665" i="15"/>
  <c r="F666" i="15"/>
  <c r="F667" i="15"/>
  <c r="F668" i="15"/>
  <c r="F669" i="15"/>
  <c r="F670" i="15"/>
  <c r="F671" i="15"/>
  <c r="F673" i="15"/>
  <c r="F674" i="15"/>
  <c r="F675" i="15"/>
  <c r="F676" i="15"/>
  <c r="F677" i="15"/>
  <c r="F678" i="15"/>
  <c r="F679" i="15"/>
  <c r="F681" i="15"/>
  <c r="F682" i="15"/>
  <c r="F683" i="15"/>
  <c r="F684" i="15"/>
  <c r="F685" i="15"/>
  <c r="F686" i="15"/>
  <c r="F687" i="15"/>
  <c r="F689" i="15"/>
  <c r="F690" i="15"/>
  <c r="F691" i="15"/>
  <c r="F692" i="15"/>
  <c r="F693" i="15"/>
  <c r="F694" i="15"/>
  <c r="F695" i="15"/>
  <c r="F697" i="15"/>
  <c r="F698" i="15"/>
  <c r="F699" i="15"/>
  <c r="F700" i="15"/>
  <c r="F701" i="15"/>
  <c r="F702" i="15"/>
  <c r="F703" i="15"/>
  <c r="F705" i="15"/>
  <c r="F706" i="15"/>
  <c r="F707" i="15"/>
  <c r="F708" i="15"/>
  <c r="F709" i="15"/>
  <c r="F710" i="15"/>
  <c r="F711" i="15"/>
  <c r="F713" i="15"/>
  <c r="F714" i="15"/>
  <c r="F715" i="15"/>
  <c r="F716" i="15"/>
  <c r="F717" i="15"/>
  <c r="F718" i="15"/>
  <c r="F719" i="15"/>
  <c r="F721" i="15"/>
  <c r="F722" i="15"/>
  <c r="F723" i="15"/>
  <c r="F724" i="15"/>
  <c r="F725" i="15"/>
  <c r="F726" i="15"/>
  <c r="F727" i="15"/>
  <c r="F729" i="15"/>
  <c r="F730" i="15"/>
  <c r="F731" i="15"/>
  <c r="F732" i="15"/>
  <c r="F733" i="15"/>
  <c r="F734" i="15"/>
  <c r="F735" i="15"/>
  <c r="F737" i="15"/>
  <c r="F738" i="15"/>
  <c r="F739" i="15"/>
  <c r="F740" i="15"/>
  <c r="F741" i="15"/>
  <c r="F742" i="15"/>
  <c r="F743" i="15"/>
  <c r="F745" i="15"/>
  <c r="F746" i="15"/>
  <c r="F747" i="15"/>
  <c r="F748" i="15"/>
  <c r="F749" i="15"/>
  <c r="F750" i="15"/>
  <c r="F751" i="15"/>
  <c r="F753" i="15"/>
  <c r="F754" i="15"/>
  <c r="F755" i="15"/>
  <c r="F756" i="15"/>
  <c r="F757" i="15"/>
  <c r="F758" i="15"/>
  <c r="F759" i="15"/>
  <c r="F761" i="15"/>
  <c r="F762" i="15"/>
  <c r="F763" i="15"/>
  <c r="F764" i="15"/>
  <c r="F765" i="15"/>
  <c r="F766" i="15"/>
  <c r="F767" i="15"/>
  <c r="F769" i="15"/>
  <c r="F770" i="15"/>
  <c r="F771" i="15"/>
  <c r="F772" i="15"/>
  <c r="F773" i="15"/>
  <c r="F774" i="15"/>
  <c r="F775" i="15"/>
  <c r="F777" i="15"/>
  <c r="F778" i="15"/>
  <c r="F779" i="15"/>
  <c r="F780" i="15"/>
  <c r="F781" i="15"/>
  <c r="F782" i="15"/>
  <c r="F783" i="15"/>
  <c r="F785" i="15"/>
  <c r="F786" i="15"/>
  <c r="F787" i="15"/>
  <c r="F788" i="15"/>
  <c r="F789" i="15"/>
  <c r="F790" i="15"/>
  <c r="F791" i="15"/>
  <c r="F793" i="15"/>
  <c r="F794" i="15"/>
  <c r="F795" i="15"/>
  <c r="F796" i="15"/>
  <c r="F797" i="15"/>
  <c r="F798" i="15"/>
  <c r="F799" i="15"/>
  <c r="F801" i="15"/>
  <c r="F802" i="15"/>
  <c r="F803" i="15"/>
  <c r="F804" i="15"/>
  <c r="F805" i="15"/>
  <c r="F806" i="15"/>
  <c r="F807" i="15"/>
  <c r="F809" i="15"/>
  <c r="F810" i="15"/>
  <c r="F811" i="15"/>
  <c r="F812" i="15"/>
  <c r="F813" i="15"/>
  <c r="F814" i="15"/>
  <c r="F815" i="15"/>
  <c r="F817" i="15"/>
  <c r="F818" i="15"/>
  <c r="F819" i="15"/>
  <c r="F820" i="15"/>
  <c r="F821" i="15"/>
  <c r="F822" i="15"/>
  <c r="F823" i="15"/>
  <c r="F825" i="15"/>
  <c r="F826" i="15"/>
  <c r="F827" i="15"/>
  <c r="F828" i="15"/>
  <c r="F829" i="15"/>
  <c r="F830" i="15"/>
  <c r="F831" i="15"/>
  <c r="F833" i="15"/>
  <c r="F834" i="15"/>
  <c r="F835" i="15"/>
  <c r="F836" i="15"/>
  <c r="F837" i="15"/>
  <c r="F838" i="15"/>
  <c r="F839" i="15"/>
  <c r="F841" i="15"/>
  <c r="F842" i="15"/>
  <c r="F843" i="15"/>
  <c r="F844" i="15"/>
  <c r="F845" i="15"/>
  <c r="F846" i="15"/>
  <c r="F847" i="15"/>
  <c r="F849" i="15"/>
  <c r="F850" i="15"/>
  <c r="F851" i="15"/>
  <c r="F852" i="15"/>
  <c r="F853" i="15"/>
  <c r="F854" i="15"/>
  <c r="F855" i="15"/>
  <c r="F857" i="15"/>
  <c r="F858" i="15"/>
  <c r="F859" i="15"/>
  <c r="F860" i="15"/>
  <c r="F861" i="15"/>
  <c r="F862" i="15"/>
  <c r="F863" i="15"/>
  <c r="F865" i="15"/>
  <c r="F866" i="15"/>
  <c r="F867" i="15"/>
  <c r="F868" i="15"/>
  <c r="F869" i="15"/>
  <c r="F870" i="15"/>
  <c r="F871" i="15"/>
  <c r="F873" i="15"/>
  <c r="F874" i="15"/>
  <c r="F875" i="15"/>
  <c r="F876" i="15"/>
  <c r="F877" i="15"/>
  <c r="F878" i="15"/>
  <c r="F879" i="15"/>
  <c r="F881" i="15"/>
  <c r="F882" i="15"/>
  <c r="F883" i="15"/>
  <c r="F884" i="15"/>
  <c r="F885" i="15"/>
  <c r="F886" i="15"/>
  <c r="F887" i="15"/>
  <c r="F888" i="15"/>
  <c r="F889" i="15"/>
  <c r="F890" i="15"/>
  <c r="F891" i="15"/>
  <c r="F892" i="15"/>
  <c r="F893" i="15"/>
  <c r="F894" i="15"/>
  <c r="F895" i="15"/>
  <c r="F896" i="15"/>
  <c r="F897" i="15"/>
  <c r="F898" i="15"/>
  <c r="F899" i="15"/>
  <c r="F900" i="15"/>
  <c r="F901" i="15"/>
  <c r="F902" i="15"/>
  <c r="F903" i="15"/>
  <c r="F904" i="15"/>
  <c r="F905" i="15"/>
  <c r="F906" i="15"/>
  <c r="F907" i="15"/>
  <c r="F908" i="15"/>
  <c r="F909" i="15"/>
  <c r="F910" i="15"/>
  <c r="F911" i="15"/>
  <c r="F912" i="15"/>
  <c r="F913" i="15"/>
  <c r="F914" i="15"/>
  <c r="F915" i="15"/>
  <c r="F916" i="15"/>
  <c r="F917" i="15"/>
  <c r="F918" i="15"/>
  <c r="F919" i="15"/>
  <c r="F920" i="15"/>
  <c r="F921" i="15"/>
  <c r="F922" i="15"/>
  <c r="F923" i="15"/>
  <c r="F924" i="15"/>
  <c r="F925" i="15"/>
  <c r="F926" i="15"/>
  <c r="F927" i="15"/>
  <c r="F928" i="15"/>
  <c r="F929" i="15"/>
  <c r="F930" i="15"/>
  <c r="F931" i="15"/>
  <c r="F932" i="15"/>
  <c r="F933" i="15"/>
  <c r="F934" i="15"/>
  <c r="F935" i="15"/>
  <c r="F936" i="15"/>
  <c r="F937" i="15"/>
  <c r="F938" i="15"/>
  <c r="F939" i="15"/>
  <c r="F940" i="15"/>
  <c r="F941" i="15"/>
  <c r="F942" i="15"/>
  <c r="F943" i="15"/>
  <c r="F944" i="15"/>
  <c r="F945" i="15"/>
  <c r="F946" i="15"/>
  <c r="F947" i="15"/>
  <c r="F948" i="15"/>
  <c r="F949" i="15"/>
  <c r="F950" i="15"/>
  <c r="F951" i="15"/>
  <c r="F952" i="15"/>
  <c r="F953" i="15"/>
  <c r="F954" i="15"/>
  <c r="F955" i="15"/>
  <c r="F956" i="15"/>
  <c r="F957" i="15"/>
  <c r="F958" i="15"/>
  <c r="F959" i="15"/>
  <c r="F960" i="15"/>
  <c r="F961" i="15"/>
  <c r="F962" i="15"/>
  <c r="F963" i="15"/>
  <c r="F964" i="15"/>
  <c r="F965" i="15"/>
  <c r="F966" i="15"/>
  <c r="F967" i="15"/>
  <c r="F968" i="15"/>
  <c r="F969" i="15"/>
  <c r="F970" i="15"/>
  <c r="F971" i="15"/>
  <c r="F972" i="15"/>
  <c r="F973" i="15"/>
  <c r="F974" i="15"/>
  <c r="F975" i="15"/>
  <c r="F976" i="15"/>
  <c r="F977" i="15"/>
  <c r="F978" i="15"/>
  <c r="F979" i="15"/>
  <c r="F980" i="15"/>
  <c r="F981" i="15"/>
  <c r="F982" i="15"/>
  <c r="F983" i="15"/>
  <c r="F984" i="15"/>
  <c r="F985" i="15"/>
  <c r="F986" i="15"/>
  <c r="F987" i="15"/>
  <c r="F988" i="15"/>
  <c r="F989" i="15"/>
  <c r="F990" i="15"/>
  <c r="F991" i="15"/>
  <c r="F992" i="15"/>
  <c r="F993" i="15"/>
  <c r="F994" i="15"/>
  <c r="F995" i="15"/>
  <c r="F996" i="15"/>
  <c r="F997" i="15"/>
  <c r="F998" i="15"/>
  <c r="F999" i="15"/>
  <c r="F1000" i="15"/>
  <c r="F1001" i="15"/>
  <c r="F1002" i="15"/>
  <c r="F1003" i="15"/>
  <c r="F1004" i="15"/>
  <c r="F1005" i="15"/>
  <c r="F1006" i="15"/>
  <c r="F1007" i="15"/>
  <c r="F1008" i="15"/>
  <c r="F1009" i="15"/>
  <c r="F1010" i="15"/>
  <c r="F1011" i="15"/>
  <c r="F1012" i="15"/>
  <c r="F1013" i="15"/>
  <c r="F1014" i="15"/>
  <c r="F1015" i="15"/>
  <c r="F1016" i="15"/>
  <c r="F1017" i="15"/>
  <c r="F1018" i="15"/>
  <c r="F1019" i="15"/>
  <c r="F1020" i="15"/>
  <c r="F1021" i="15"/>
  <c r="F1022" i="15"/>
  <c r="F1023" i="15"/>
  <c r="F1024" i="15"/>
  <c r="F1025" i="15"/>
  <c r="F1026" i="15"/>
  <c r="F1027" i="15"/>
  <c r="F1028" i="15"/>
  <c r="F1029" i="15"/>
  <c r="F1030" i="15"/>
  <c r="F1031" i="15"/>
  <c r="F1032" i="15"/>
  <c r="F1033" i="15"/>
  <c r="F1034" i="15"/>
  <c r="F1035" i="15"/>
  <c r="F1036" i="15"/>
  <c r="F1037" i="15"/>
  <c r="F1038" i="15"/>
  <c r="F1039" i="15"/>
  <c r="F1040" i="15"/>
  <c r="F1041" i="15"/>
  <c r="F1042" i="15"/>
  <c r="F1043" i="15"/>
  <c r="F1044" i="15"/>
  <c r="F1045" i="15"/>
  <c r="F1046" i="15"/>
  <c r="F1047" i="15"/>
  <c r="F1048" i="15"/>
  <c r="F1049" i="15"/>
  <c r="F1050" i="15"/>
  <c r="F1051" i="15"/>
  <c r="F1052" i="15"/>
  <c r="F1053" i="15"/>
  <c r="F1054" i="15"/>
  <c r="F1055" i="15"/>
  <c r="F1056" i="15"/>
  <c r="F1057" i="15"/>
  <c r="F1058" i="15"/>
  <c r="F1059" i="15"/>
  <c r="F1060" i="15"/>
  <c r="F1061" i="15"/>
  <c r="F1062" i="15"/>
  <c r="F1063" i="15"/>
  <c r="F1064" i="15"/>
  <c r="F1065" i="15"/>
  <c r="F1066" i="15"/>
  <c r="F1067" i="15"/>
  <c r="F1068" i="15"/>
  <c r="F1069" i="15"/>
  <c r="F1070" i="15"/>
  <c r="F1071" i="15"/>
  <c r="F1072" i="15"/>
  <c r="F1073" i="15"/>
  <c r="F1074" i="15"/>
  <c r="F1075" i="15"/>
  <c r="F1076" i="15"/>
  <c r="F1077" i="15"/>
  <c r="F1078" i="15"/>
  <c r="F1079" i="15"/>
  <c r="F1080" i="15"/>
  <c r="F1081" i="15"/>
  <c r="F1082" i="15"/>
  <c r="F1083" i="15"/>
  <c r="F1084" i="15"/>
  <c r="F1085" i="15"/>
  <c r="F1086" i="15"/>
  <c r="F1087" i="15"/>
  <c r="F1088" i="15"/>
  <c r="F1089" i="15"/>
  <c r="F1090" i="15"/>
  <c r="F1091" i="15"/>
  <c r="F1092" i="15"/>
  <c r="F1093" i="15"/>
  <c r="F1094" i="15"/>
  <c r="F1095" i="15"/>
  <c r="F1096" i="15"/>
  <c r="F1097" i="15"/>
  <c r="F1098" i="15"/>
  <c r="F1099" i="15"/>
  <c r="F1100" i="15"/>
  <c r="F1101" i="15"/>
  <c r="F1102" i="15"/>
  <c r="F1103" i="15"/>
  <c r="F1104" i="15"/>
  <c r="F1105" i="15"/>
  <c r="F1106" i="15"/>
  <c r="F1107" i="15"/>
  <c r="F1108" i="15"/>
  <c r="F1109" i="15"/>
  <c r="F1110" i="15"/>
  <c r="F1111" i="15"/>
  <c r="F1112" i="15"/>
  <c r="F1113" i="15"/>
  <c r="F1114" i="15"/>
  <c r="F1115" i="15"/>
  <c r="F1116" i="15"/>
  <c r="F1117" i="15"/>
  <c r="F1118" i="15"/>
  <c r="F1119" i="15"/>
  <c r="F1120" i="15"/>
  <c r="F1121" i="15"/>
  <c r="F1122" i="15"/>
  <c r="F1123" i="15"/>
  <c r="F1124" i="15"/>
  <c r="F1125" i="15"/>
  <c r="F1126" i="15"/>
  <c r="F1127" i="15"/>
  <c r="F1128" i="15"/>
  <c r="F1129" i="15"/>
  <c r="F1130" i="15"/>
  <c r="F1131" i="15"/>
  <c r="F1132" i="15"/>
  <c r="F1133" i="15"/>
  <c r="F1134" i="15"/>
  <c r="F1135" i="15"/>
  <c r="F1136" i="15"/>
  <c r="F1137" i="15"/>
  <c r="F1138" i="15"/>
  <c r="F1139" i="15"/>
  <c r="F1140" i="15"/>
  <c r="F1141" i="15"/>
  <c r="F1142" i="15"/>
  <c r="F1143" i="15"/>
  <c r="F1144" i="15"/>
  <c r="F1145" i="15"/>
  <c r="F1146" i="15"/>
  <c r="F1147" i="15"/>
  <c r="F1148" i="15"/>
  <c r="F1149" i="15"/>
  <c r="F1150" i="15"/>
  <c r="F1151" i="15"/>
  <c r="F1152" i="15"/>
  <c r="G1152" i="15" s="1"/>
  <c r="F1153" i="15"/>
  <c r="F1154" i="15"/>
  <c r="F1155" i="15"/>
  <c r="F1156" i="15"/>
  <c r="F1157" i="15"/>
  <c r="F1158" i="15"/>
  <c r="F1159" i="15"/>
  <c r="F1160" i="15"/>
  <c r="G1160" i="15" s="1"/>
  <c r="F1161" i="15"/>
  <c r="F1162" i="15"/>
  <c r="F1163" i="15"/>
  <c r="F1164" i="15"/>
  <c r="F1165" i="15"/>
  <c r="F1166" i="15"/>
  <c r="F1167" i="15"/>
  <c r="F1168" i="15"/>
  <c r="G1168" i="15" s="1"/>
  <c r="F1169" i="15"/>
  <c r="F1170" i="15"/>
  <c r="F1171" i="15"/>
  <c r="F1172" i="15"/>
  <c r="F1173" i="15"/>
  <c r="F1174" i="15"/>
  <c r="F1175" i="15"/>
  <c r="F1176" i="15"/>
  <c r="G1176" i="15" s="1"/>
  <c r="F1177" i="15"/>
  <c r="F1178" i="15"/>
  <c r="F1179" i="15"/>
  <c r="F1180" i="15"/>
  <c r="F1181" i="15"/>
  <c r="F1182" i="15"/>
  <c r="F1183" i="15"/>
  <c r="F1184" i="15"/>
  <c r="G1184" i="15" s="1"/>
  <c r="F1185" i="15"/>
  <c r="F1186" i="15"/>
  <c r="F1187" i="15"/>
  <c r="F1188" i="15"/>
  <c r="F1189" i="15"/>
  <c r="F1190" i="15"/>
  <c r="F1191" i="15"/>
  <c r="F1192" i="15"/>
  <c r="G1192" i="15" s="1"/>
  <c r="F1193" i="15"/>
  <c r="F1194" i="15"/>
  <c r="F1195" i="15"/>
  <c r="F1196" i="15"/>
  <c r="F1197" i="15"/>
  <c r="F1198" i="15"/>
  <c r="F1199" i="15"/>
  <c r="F1200" i="15"/>
  <c r="G1200" i="15" s="1"/>
  <c r="F1201" i="15"/>
  <c r="F1202" i="15"/>
  <c r="F1203" i="15"/>
  <c r="F1204" i="15"/>
  <c r="F1205" i="15"/>
  <c r="F1206" i="15"/>
  <c r="F1207" i="15"/>
  <c r="F1208" i="15"/>
  <c r="G1208" i="15" s="1"/>
  <c r="F1209" i="15"/>
  <c r="F1210" i="15"/>
  <c r="F1211" i="15"/>
  <c r="F1212" i="15"/>
  <c r="F1213" i="15"/>
  <c r="F1214" i="15"/>
  <c r="F1215" i="15"/>
  <c r="F1216" i="15"/>
  <c r="G1216" i="15" s="1"/>
  <c r="F1217" i="15"/>
  <c r="F1218" i="15"/>
  <c r="F1219" i="15"/>
  <c r="F1220" i="15"/>
  <c r="F1221" i="15"/>
  <c r="F1222" i="15"/>
  <c r="F1223" i="15"/>
  <c r="F1224" i="15"/>
  <c r="G1224" i="15" s="1"/>
  <c r="F1225" i="15"/>
  <c r="F1226" i="15"/>
  <c r="F1227" i="15"/>
  <c r="F1228" i="15"/>
  <c r="F1229" i="15"/>
  <c r="F1230" i="15"/>
  <c r="F1231" i="15"/>
  <c r="F1232" i="15"/>
  <c r="G1232" i="15" s="1"/>
  <c r="F1233" i="15"/>
  <c r="F1234" i="15"/>
  <c r="F1235" i="15"/>
  <c r="F1236" i="15"/>
  <c r="F1237" i="15"/>
  <c r="F1238" i="15"/>
  <c r="F1239" i="15"/>
  <c r="F1240" i="15"/>
  <c r="G1240" i="15" s="1"/>
  <c r="F1241" i="15"/>
  <c r="F1242" i="15"/>
  <c r="F1243" i="15"/>
  <c r="F1244" i="15"/>
  <c r="F1245" i="15"/>
  <c r="F1246" i="15"/>
  <c r="F1247" i="15"/>
  <c r="F1248" i="15"/>
  <c r="G1248" i="15" s="1"/>
  <c r="F1249" i="15"/>
  <c r="F1250" i="15"/>
  <c r="F1251" i="15"/>
  <c r="F1252" i="15"/>
  <c r="F1253" i="15"/>
  <c r="F1254" i="15"/>
  <c r="F1255" i="15"/>
  <c r="F1256" i="15"/>
  <c r="G1256" i="15" s="1"/>
  <c r="F1257" i="15"/>
  <c r="F1258" i="15"/>
  <c r="F1259" i="15"/>
  <c r="F1260" i="15"/>
  <c r="F1261" i="15"/>
  <c r="F1262" i="15"/>
  <c r="F1263" i="15"/>
  <c r="F1264" i="15"/>
  <c r="G1264" i="15" s="1"/>
  <c r="F1265" i="15"/>
  <c r="F1266" i="15"/>
  <c r="F1267" i="15"/>
  <c r="F1268" i="15"/>
  <c r="F1269" i="15"/>
  <c r="F1270" i="15"/>
  <c r="F1271" i="15"/>
  <c r="F1272" i="15"/>
  <c r="G1272" i="15" s="1"/>
  <c r="F1273" i="15"/>
  <c r="F1274" i="15"/>
  <c r="F1275" i="15"/>
  <c r="F1276" i="15"/>
  <c r="F1277" i="15"/>
  <c r="F1278" i="15"/>
  <c r="F1279" i="15"/>
  <c r="F1280" i="15"/>
  <c r="G1280" i="15" s="1"/>
  <c r="F1281" i="15"/>
  <c r="F1282" i="15"/>
  <c r="F1283" i="15"/>
  <c r="F1284" i="15"/>
  <c r="F1285" i="15"/>
  <c r="F1286" i="15"/>
  <c r="F1287" i="15"/>
  <c r="F1288" i="15"/>
  <c r="G1288" i="15" s="1"/>
  <c r="F1289" i="15"/>
  <c r="F1290" i="15"/>
  <c r="F1291" i="15"/>
  <c r="F1292" i="15"/>
  <c r="F1293" i="15"/>
  <c r="F1294" i="15"/>
  <c r="F1295" i="15"/>
  <c r="F1296" i="15"/>
  <c r="G1296" i="15" s="1"/>
  <c r="F1297" i="15"/>
  <c r="F1298" i="15"/>
  <c r="F1299" i="15"/>
  <c r="F1300" i="15"/>
  <c r="F1301" i="15"/>
  <c r="F1302" i="15"/>
  <c r="F1303" i="15"/>
  <c r="F1304" i="15"/>
  <c r="G1304" i="15" s="1"/>
  <c r="F1305" i="15"/>
  <c r="F1306" i="15"/>
  <c r="F1307" i="15"/>
  <c r="F1308" i="15"/>
  <c r="F1309" i="15"/>
  <c r="F1310" i="15"/>
  <c r="F1311" i="15"/>
  <c r="F1312" i="15"/>
  <c r="G1312" i="15" s="1"/>
  <c r="F1313" i="15"/>
  <c r="F1314" i="15"/>
  <c r="F1315" i="15"/>
  <c r="F1316" i="15"/>
  <c r="F1317" i="15"/>
  <c r="F1318" i="15"/>
  <c r="F1319" i="15"/>
  <c r="F1320" i="15"/>
  <c r="G1320" i="15" s="1"/>
  <c r="F1321" i="15"/>
  <c r="F1322" i="15"/>
  <c r="F1323" i="15"/>
  <c r="F1324" i="15"/>
  <c r="F1325" i="15"/>
  <c r="F1326" i="15"/>
  <c r="F1327" i="15"/>
  <c r="F1328" i="15"/>
  <c r="G1328" i="15" s="1"/>
  <c r="F1329" i="15"/>
  <c r="F1330" i="15"/>
  <c r="F1331" i="15"/>
  <c r="F1332" i="15"/>
  <c r="F1333" i="15"/>
  <c r="F1334" i="15"/>
  <c r="F1335" i="15"/>
  <c r="F1336" i="15"/>
  <c r="G1336" i="15" s="1"/>
  <c r="F1337" i="15"/>
  <c r="F1338" i="15"/>
  <c r="F1339" i="15"/>
  <c r="F1340" i="15"/>
  <c r="F1341" i="15"/>
  <c r="F1342" i="15"/>
  <c r="F1343" i="15"/>
  <c r="F1344" i="15"/>
  <c r="G1344" i="15" s="1"/>
  <c r="F1345" i="15"/>
  <c r="F1346" i="15"/>
  <c r="F1347" i="15"/>
  <c r="F1348" i="15"/>
  <c r="F1349" i="15"/>
  <c r="F1350" i="15"/>
  <c r="F1351" i="15"/>
  <c r="F1352" i="15"/>
  <c r="G1352" i="15" s="1"/>
  <c r="F1353" i="15"/>
  <c r="F1354" i="15"/>
  <c r="F1355" i="15"/>
  <c r="F1356" i="15"/>
  <c r="F1357" i="15"/>
  <c r="F1358" i="15"/>
  <c r="F1359" i="15"/>
  <c r="F1360" i="15"/>
  <c r="G1360" i="15" s="1"/>
  <c r="F1361" i="15"/>
  <c r="F1362" i="15"/>
  <c r="F1363" i="15"/>
  <c r="F1364" i="15"/>
  <c r="F1365" i="15"/>
  <c r="F1366" i="15"/>
  <c r="F1367" i="15"/>
  <c r="F1368" i="15"/>
  <c r="G1368" i="15" s="1"/>
  <c r="F1369" i="15"/>
  <c r="F1370" i="15"/>
  <c r="F1371" i="15"/>
  <c r="F1372" i="15"/>
  <c r="F1373" i="15"/>
  <c r="F1374" i="15"/>
  <c r="F1375" i="15"/>
  <c r="F1376" i="15"/>
  <c r="G1376" i="15" s="1"/>
  <c r="F1377" i="15"/>
  <c r="F1378" i="15"/>
  <c r="F1379" i="15"/>
  <c r="F1380" i="15"/>
  <c r="F1381" i="15"/>
  <c r="F1382" i="15"/>
  <c r="F1383" i="15"/>
  <c r="F1384" i="15"/>
  <c r="G1384" i="15" s="1"/>
  <c r="F1385" i="15"/>
  <c r="F1386" i="15"/>
  <c r="F1387" i="15"/>
  <c r="F1388" i="15"/>
  <c r="F1389" i="15"/>
  <c r="F1390" i="15"/>
  <c r="F1391" i="15"/>
  <c r="F1392" i="15"/>
  <c r="G1392" i="15" s="1"/>
  <c r="F1393" i="15"/>
  <c r="F1394" i="15"/>
  <c r="F1395" i="15"/>
  <c r="F1396" i="15"/>
  <c r="F1397" i="15"/>
  <c r="F1398" i="15"/>
  <c r="F1399" i="15"/>
  <c r="F1400" i="15"/>
  <c r="G1400" i="15" s="1"/>
  <c r="F1401" i="15"/>
  <c r="F1402" i="15"/>
  <c r="F1403" i="15"/>
  <c r="F1404" i="15"/>
  <c r="F1405" i="15"/>
  <c r="F1406" i="15"/>
  <c r="F1407" i="15"/>
  <c r="F1408" i="15"/>
  <c r="G1408" i="15" s="1"/>
  <c r="F1409" i="15"/>
  <c r="F1410" i="15"/>
  <c r="F1411" i="15"/>
  <c r="F1412" i="15"/>
  <c r="F1413" i="15"/>
  <c r="F1414" i="15"/>
  <c r="F1415" i="15"/>
  <c r="F1416" i="15"/>
  <c r="G1416" i="15" s="1"/>
  <c r="F1417" i="15"/>
  <c r="F1418" i="15"/>
  <c r="F1419" i="15"/>
  <c r="F1420" i="15"/>
  <c r="F1421" i="15"/>
  <c r="F1422" i="15"/>
  <c r="F1423" i="15"/>
  <c r="F1424" i="15"/>
  <c r="G1424" i="15" s="1"/>
  <c r="F1425" i="15"/>
  <c r="F1426" i="15"/>
  <c r="F1427" i="15"/>
  <c r="F1428" i="15"/>
  <c r="F1429" i="15"/>
  <c r="F1430" i="15"/>
  <c r="F1431" i="15"/>
  <c r="F1432" i="15"/>
  <c r="G1432" i="15" s="1"/>
  <c r="F1433" i="15"/>
  <c r="F1434" i="15"/>
  <c r="F1435" i="15"/>
  <c r="F1436" i="15"/>
  <c r="F1437" i="15"/>
  <c r="F1438" i="15"/>
  <c r="F1439" i="15"/>
  <c r="F1440" i="15"/>
  <c r="G1440" i="15" s="1"/>
  <c r="F1441" i="15"/>
  <c r="F1442" i="15"/>
  <c r="F1443" i="15"/>
  <c r="F1444" i="15"/>
  <c r="F1445" i="15"/>
  <c r="F1446" i="15"/>
  <c r="F1447" i="15"/>
  <c r="F1448" i="15"/>
  <c r="G1448" i="15" s="1"/>
  <c r="F1449" i="15"/>
  <c r="F1450" i="15"/>
  <c r="F1451" i="15"/>
  <c r="F1452" i="15"/>
  <c r="F1453" i="15"/>
  <c r="F1454" i="15"/>
  <c r="F1455" i="15"/>
  <c r="F1456" i="15"/>
  <c r="G1456" i="15" s="1"/>
  <c r="F1457" i="15"/>
  <c r="F1458" i="15"/>
  <c r="F1459" i="15"/>
  <c r="F1460" i="15"/>
  <c r="F1461" i="15"/>
  <c r="F1462" i="15"/>
  <c r="F1463" i="15"/>
  <c r="F1464" i="15"/>
  <c r="G1464" i="15" s="1"/>
  <c r="F1465" i="15"/>
  <c r="F1466" i="15"/>
  <c r="F1467" i="15"/>
  <c r="F1468" i="15"/>
  <c r="F1469" i="15"/>
  <c r="F1470" i="15"/>
  <c r="F1471" i="15"/>
  <c r="F1472" i="15"/>
  <c r="G1472" i="15" s="1"/>
  <c r="F1473" i="15"/>
  <c r="F1474" i="15"/>
  <c r="F1475" i="15"/>
  <c r="F1476" i="15"/>
  <c r="F1477" i="15"/>
  <c r="F1478" i="15"/>
  <c r="F1479" i="15"/>
  <c r="F1480" i="15"/>
  <c r="G1480" i="15" s="1"/>
  <c r="F1481" i="15"/>
  <c r="F1482" i="15"/>
  <c r="F1483" i="15"/>
  <c r="F1484" i="15"/>
  <c r="F1485" i="15"/>
  <c r="F1486" i="15"/>
  <c r="F1487" i="15"/>
  <c r="F1488" i="15"/>
  <c r="G1488" i="15" s="1"/>
  <c r="F1489" i="15"/>
  <c r="F1490" i="15"/>
  <c r="F1491" i="15"/>
  <c r="F1492" i="15"/>
  <c r="F1493" i="15"/>
  <c r="F1494" i="15"/>
  <c r="F1495" i="15"/>
  <c r="F1496" i="15"/>
  <c r="G1496" i="15" s="1"/>
  <c r="F1497" i="15"/>
  <c r="F1498" i="15"/>
  <c r="F1499" i="15"/>
  <c r="F1500" i="15"/>
  <c r="F1501" i="15"/>
  <c r="F1502" i="15"/>
  <c r="F1503" i="15"/>
  <c r="F1504" i="15"/>
  <c r="G1504" i="15" s="1"/>
  <c r="F1505" i="15"/>
  <c r="F1506" i="15"/>
  <c r="F1507" i="15"/>
  <c r="F1508" i="15"/>
  <c r="F1509" i="15"/>
  <c r="F1510" i="15"/>
  <c r="F1511" i="15"/>
  <c r="F1512" i="15"/>
  <c r="G1512" i="15" s="1"/>
  <c r="F1513" i="15"/>
  <c r="F1514" i="15"/>
  <c r="F1515" i="15"/>
  <c r="F1516" i="15"/>
  <c r="F1517" i="15"/>
  <c r="F1518" i="15"/>
  <c r="F1519" i="15"/>
  <c r="F1520" i="15"/>
  <c r="G1520" i="15" s="1"/>
  <c r="F1521" i="15"/>
  <c r="F1522" i="15"/>
  <c r="F1523" i="15"/>
  <c r="F1524" i="15"/>
  <c r="F1525" i="15"/>
  <c r="F1526" i="15"/>
  <c r="F1527" i="15"/>
  <c r="F1528" i="15"/>
  <c r="G1528" i="15" s="1"/>
  <c r="F1529" i="15"/>
  <c r="F1530" i="15"/>
  <c r="F1531" i="15"/>
  <c r="F1532" i="15"/>
  <c r="F1533" i="15"/>
  <c r="F1534" i="15"/>
  <c r="F1535" i="15"/>
  <c r="F1536" i="15"/>
  <c r="G1536" i="15" s="1"/>
  <c r="F1537" i="15"/>
  <c r="F1538" i="15"/>
  <c r="F1539" i="15"/>
  <c r="F1540" i="15"/>
  <c r="F1541" i="15"/>
  <c r="F1542" i="15"/>
  <c r="F1543" i="15"/>
  <c r="F1544" i="15"/>
  <c r="G1544" i="15" s="1"/>
  <c r="F1545" i="15"/>
  <c r="F1546" i="15"/>
  <c r="F1547" i="15"/>
  <c r="F1548" i="15"/>
  <c r="F1549" i="15"/>
  <c r="F1550" i="15"/>
  <c r="F1551" i="15"/>
  <c r="F1552" i="15"/>
  <c r="G1552" i="15" s="1"/>
  <c r="F1553" i="15"/>
  <c r="F1554" i="15"/>
  <c r="F1555" i="15"/>
  <c r="F1556" i="15"/>
  <c r="F1557" i="15"/>
  <c r="F1558" i="15"/>
  <c r="F1559" i="15"/>
  <c r="F1560" i="15"/>
  <c r="G1560" i="15" s="1"/>
  <c r="F1561" i="15"/>
  <c r="F1562" i="15"/>
  <c r="F1563" i="15"/>
  <c r="F1564" i="15"/>
  <c r="F1565" i="15"/>
  <c r="F1566" i="15"/>
  <c r="F1567" i="15"/>
  <c r="F1568" i="15"/>
  <c r="G1568" i="15" s="1"/>
  <c r="F1569" i="15"/>
  <c r="F1570" i="15"/>
  <c r="F1571" i="15"/>
  <c r="F1572" i="15"/>
  <c r="F1573" i="15"/>
  <c r="F1574" i="15"/>
  <c r="F1575" i="15"/>
  <c r="F1576" i="15"/>
  <c r="G1576" i="15" s="1"/>
  <c r="F1577" i="15"/>
  <c r="F1578" i="15"/>
  <c r="F1579" i="15"/>
  <c r="F1580" i="15"/>
  <c r="F1581" i="15"/>
  <c r="F1582" i="15"/>
  <c r="F1583" i="15"/>
  <c r="F1584" i="15"/>
  <c r="G1584" i="15" s="1"/>
  <c r="F1585" i="15"/>
  <c r="F1586" i="15"/>
  <c r="F1587" i="15"/>
  <c r="F1588" i="15"/>
  <c r="F1589" i="15"/>
  <c r="F1590" i="15"/>
  <c r="F1591" i="15"/>
  <c r="F1592" i="15"/>
  <c r="G1592" i="15" s="1"/>
  <c r="F1593" i="15"/>
  <c r="F1594" i="15"/>
  <c r="F1595" i="15"/>
  <c r="F1596" i="15"/>
  <c r="F1597" i="15"/>
  <c r="F1598" i="15"/>
  <c r="F1599" i="15"/>
  <c r="F1600" i="15"/>
  <c r="G1600" i="15" s="1"/>
  <c r="F1601" i="15"/>
  <c r="F1602" i="15"/>
  <c r="F1603" i="15"/>
  <c r="F1604" i="15"/>
  <c r="F1605" i="15"/>
  <c r="F1606" i="15"/>
  <c r="F1607" i="15"/>
  <c r="F1608" i="15"/>
  <c r="G1608" i="15" s="1"/>
  <c r="F1609" i="15"/>
  <c r="F1610" i="15"/>
  <c r="F1611" i="15"/>
  <c r="F1612" i="15"/>
  <c r="F1613" i="15"/>
  <c r="F1614" i="15"/>
  <c r="F1615" i="15"/>
  <c r="F1616" i="15"/>
  <c r="G1616" i="15" s="1"/>
  <c r="F1617" i="15"/>
  <c r="F1618" i="15"/>
  <c r="F1619" i="15"/>
  <c r="F1620" i="15"/>
  <c r="F1621" i="15"/>
  <c r="F1622" i="15"/>
  <c r="F1623" i="15"/>
  <c r="F1624" i="15"/>
  <c r="G1624" i="15" s="1"/>
  <c r="F1625" i="15"/>
  <c r="F1626" i="15"/>
  <c r="F1627" i="15"/>
  <c r="F1628" i="15"/>
  <c r="F1629" i="15"/>
  <c r="F1630" i="15"/>
  <c r="F1631" i="15"/>
  <c r="F1632" i="15"/>
  <c r="G1632" i="15" s="1"/>
  <c r="F1633" i="15"/>
  <c r="F1634" i="15"/>
  <c r="F1635" i="15"/>
  <c r="F1636" i="15"/>
  <c r="F1637" i="15"/>
  <c r="F1638" i="15"/>
  <c r="F1639" i="15"/>
  <c r="F1640" i="15"/>
  <c r="G1640" i="15" s="1"/>
  <c r="F1641" i="15"/>
  <c r="F1642" i="15"/>
  <c r="F1643" i="15"/>
  <c r="F1644" i="15"/>
  <c r="F1645" i="15"/>
  <c r="F1646" i="15"/>
  <c r="F1647" i="15"/>
  <c r="F1648" i="15"/>
  <c r="G1648" i="15" s="1"/>
  <c r="F1649" i="15"/>
  <c r="F1650" i="15"/>
  <c r="F1651" i="15"/>
  <c r="F1652" i="15"/>
  <c r="F1653" i="15"/>
  <c r="F1654" i="15"/>
  <c r="F1655" i="15"/>
  <c r="F1656" i="15"/>
  <c r="G1656" i="15" s="1"/>
  <c r="F1657" i="15"/>
  <c r="F1658" i="15"/>
  <c r="F1659" i="15"/>
  <c r="F1660" i="15"/>
  <c r="F1661" i="15"/>
  <c r="F1662" i="15"/>
  <c r="F1663" i="15"/>
  <c r="F1664" i="15"/>
  <c r="G1664" i="15" s="1"/>
  <c r="F1665" i="15"/>
  <c r="F1666" i="15"/>
  <c r="F1667" i="15"/>
  <c r="F1668" i="15"/>
  <c r="F1669" i="15"/>
  <c r="F1670" i="15"/>
  <c r="F1671" i="15"/>
  <c r="F1672" i="15"/>
  <c r="G1672" i="15" s="1"/>
  <c r="F1673" i="15"/>
  <c r="F1674" i="15"/>
  <c r="F1675" i="15"/>
  <c r="F1676" i="15"/>
  <c r="F1677" i="15"/>
  <c r="F1678" i="15"/>
  <c r="F1679" i="15"/>
  <c r="F1680" i="15"/>
  <c r="G1680" i="15" s="1"/>
  <c r="F1681" i="15"/>
  <c r="F1682" i="15"/>
  <c r="F1683" i="15"/>
  <c r="F1684" i="15"/>
  <c r="F1685" i="15"/>
  <c r="F1686" i="15"/>
  <c r="F1687" i="15"/>
  <c r="F1688" i="15"/>
  <c r="G1688" i="15" s="1"/>
  <c r="F1689" i="15"/>
  <c r="F1690" i="15"/>
  <c r="F1691" i="15"/>
  <c r="F1692" i="15"/>
  <c r="F1693" i="15"/>
  <c r="F1694" i="15"/>
  <c r="F1695" i="15"/>
  <c r="F1696" i="15"/>
  <c r="G1696" i="15" s="1"/>
  <c r="F1697" i="15"/>
  <c r="F1698" i="15"/>
  <c r="F1699" i="15"/>
  <c r="F1700" i="15"/>
  <c r="F1701" i="15"/>
  <c r="F1702" i="15"/>
  <c r="F1703" i="15"/>
  <c r="F1704" i="15"/>
  <c r="G1704" i="15" s="1"/>
  <c r="F1705" i="15"/>
  <c r="F1706" i="15"/>
  <c r="F1707" i="15"/>
  <c r="F1708" i="15"/>
  <c r="F1709" i="15"/>
  <c r="F1710" i="15"/>
  <c r="F1711" i="15"/>
  <c r="F1712" i="15"/>
  <c r="G1712" i="15" s="1"/>
  <c r="F1713" i="15"/>
  <c r="F1714" i="15"/>
  <c r="F1715" i="15"/>
  <c r="F1716" i="15"/>
  <c r="F1717" i="15"/>
  <c r="F1718" i="15"/>
  <c r="F1719" i="15"/>
  <c r="F1720" i="15"/>
  <c r="G1720" i="15" s="1"/>
  <c r="F1721" i="15"/>
  <c r="F1722" i="15"/>
  <c r="F1723" i="15"/>
  <c r="F1724" i="15"/>
  <c r="F1725" i="15"/>
  <c r="F1726" i="15"/>
  <c r="F1727" i="15"/>
  <c r="F1728" i="15"/>
  <c r="G1728" i="15" s="1"/>
  <c r="F1729" i="15"/>
  <c r="F1730" i="15"/>
  <c r="F1731" i="15"/>
  <c r="F1732" i="15"/>
  <c r="F1733" i="15"/>
  <c r="F1734" i="15"/>
  <c r="F1735" i="15"/>
  <c r="F1736" i="15"/>
  <c r="G1736" i="15" s="1"/>
  <c r="F1737" i="15"/>
  <c r="F1738" i="15"/>
  <c r="F1739" i="15"/>
  <c r="F1740" i="15"/>
  <c r="F1741" i="15"/>
  <c r="F1742" i="15"/>
  <c r="F1743" i="15"/>
  <c r="F1744" i="15"/>
  <c r="G1744" i="15" s="1"/>
  <c r="F1745" i="15"/>
  <c r="F1746" i="15"/>
  <c r="F1747" i="15"/>
  <c r="F1748" i="15"/>
  <c r="F1749" i="15"/>
  <c r="F1750" i="15"/>
  <c r="F1751" i="15"/>
  <c r="F1752" i="15"/>
  <c r="G1752" i="15" s="1"/>
  <c r="F1753" i="15"/>
  <c r="F1754" i="15"/>
  <c r="F1755" i="15"/>
  <c r="F1756" i="15"/>
  <c r="F1757" i="15"/>
  <c r="F1758" i="15"/>
  <c r="F1759" i="15"/>
  <c r="F1760" i="15"/>
  <c r="G1760" i="15" s="1"/>
  <c r="F1761" i="15"/>
  <c r="F1762" i="15"/>
  <c r="F1763" i="15"/>
  <c r="F1764" i="15"/>
  <c r="F1765" i="15"/>
  <c r="F1766" i="15"/>
  <c r="F1767" i="15"/>
  <c r="F1768" i="15"/>
  <c r="G1768" i="15" s="1"/>
  <c r="F1769" i="15"/>
  <c r="F1770" i="15"/>
  <c r="F1771" i="15"/>
  <c r="F1772" i="15"/>
  <c r="F1773" i="15"/>
  <c r="F1774" i="15"/>
  <c r="F1775" i="15"/>
  <c r="F1776" i="15"/>
  <c r="G1776" i="15" s="1"/>
  <c r="F1777" i="15"/>
  <c r="F1778" i="15"/>
  <c r="F1779" i="15"/>
  <c r="F1780" i="15"/>
  <c r="F1781" i="15"/>
  <c r="F1782" i="15"/>
  <c r="F1783" i="15"/>
  <c r="F1784" i="15"/>
  <c r="G1784" i="15" s="1"/>
  <c r="F1785" i="15"/>
  <c r="F1786" i="15"/>
  <c r="F1787" i="15"/>
  <c r="F1788" i="15"/>
  <c r="F1789" i="15"/>
  <c r="F1790" i="15"/>
  <c r="F1791" i="15"/>
  <c r="F1792" i="15"/>
  <c r="G1792" i="15" s="1"/>
  <c r="F1793" i="15"/>
  <c r="F1794" i="15"/>
  <c r="F1795" i="15"/>
  <c r="F1796" i="15"/>
  <c r="F1797" i="15"/>
  <c r="F1798" i="15"/>
  <c r="F1799" i="15"/>
  <c r="F1800" i="15"/>
  <c r="G1800" i="15" s="1"/>
  <c r="F1801" i="15"/>
  <c r="F1802" i="15"/>
  <c r="F1803" i="15"/>
  <c r="F1804" i="15"/>
  <c r="F1805" i="15"/>
  <c r="F1806" i="15"/>
  <c r="F1807" i="15"/>
  <c r="F1808" i="15"/>
  <c r="G1808" i="15" s="1"/>
  <c r="F1809" i="15"/>
  <c r="F1810" i="15"/>
  <c r="F1811" i="15"/>
  <c r="F1812" i="15"/>
  <c r="F1813" i="15"/>
  <c r="F1814" i="15"/>
  <c r="F1815" i="15"/>
  <c r="F1816" i="15"/>
  <c r="G1816" i="15" s="1"/>
  <c r="F1817" i="15"/>
  <c r="F1818" i="15"/>
  <c r="F1819" i="15"/>
  <c r="F1820" i="15"/>
  <c r="F1821" i="15"/>
  <c r="F1822" i="15"/>
  <c r="F1823" i="15"/>
  <c r="F1824" i="15"/>
  <c r="F1825" i="15"/>
  <c r="F1826" i="15"/>
  <c r="F1827" i="15"/>
  <c r="F1828" i="15"/>
  <c r="F1829" i="15"/>
  <c r="F1830" i="15"/>
  <c r="F1831" i="15"/>
  <c r="F1832" i="15"/>
  <c r="F1833" i="15"/>
  <c r="F1834" i="15"/>
  <c r="F1835" i="15"/>
  <c r="F1836" i="15"/>
  <c r="F1837" i="15"/>
  <c r="F1838" i="15"/>
  <c r="F1839" i="15"/>
  <c r="F1840" i="15"/>
  <c r="F1841" i="15"/>
  <c r="F1842" i="15"/>
  <c r="F1843" i="15"/>
  <c r="F1844" i="15"/>
  <c r="F1845" i="15"/>
  <c r="F1846" i="15"/>
  <c r="F1847" i="15"/>
  <c r="F1848" i="15"/>
  <c r="F1849" i="15"/>
  <c r="F1850" i="15"/>
  <c r="F1851" i="15"/>
  <c r="F1852" i="15"/>
  <c r="F1853" i="15"/>
  <c r="F1854" i="15"/>
  <c r="F1855" i="15"/>
  <c r="F1856" i="15"/>
  <c r="F1857" i="15"/>
  <c r="F1858" i="15"/>
  <c r="F1859" i="15"/>
  <c r="F1860" i="15"/>
  <c r="F1861" i="15"/>
  <c r="F1862" i="15"/>
  <c r="F1863" i="15"/>
  <c r="F1864" i="15"/>
  <c r="F1865" i="15"/>
  <c r="F1866" i="15"/>
  <c r="F1867" i="15"/>
  <c r="F1868" i="15"/>
  <c r="F1869" i="15"/>
  <c r="F1870" i="15"/>
  <c r="F1871" i="15"/>
  <c r="F1872" i="15"/>
  <c r="F1873" i="15"/>
  <c r="F1874" i="15"/>
  <c r="F1875" i="15"/>
  <c r="F1876" i="15"/>
  <c r="F1877" i="15"/>
  <c r="F1878" i="15"/>
  <c r="F1879" i="15"/>
  <c r="F1880" i="15"/>
  <c r="F1881" i="15"/>
  <c r="F1882" i="15"/>
  <c r="F1883" i="15"/>
  <c r="F1884" i="15"/>
  <c r="F1885" i="15"/>
  <c r="F1886" i="15"/>
  <c r="F1887" i="15"/>
  <c r="F1888" i="15"/>
  <c r="F1889" i="15"/>
  <c r="F1890" i="15"/>
  <c r="F1891" i="15"/>
  <c r="F1892" i="15"/>
  <c r="F1893" i="15"/>
  <c r="F1894" i="15"/>
  <c r="F1895" i="15"/>
  <c r="F1896" i="15"/>
  <c r="F1897" i="15"/>
  <c r="F1898" i="15"/>
  <c r="F1899" i="15"/>
  <c r="F1900" i="15"/>
  <c r="F1901" i="15"/>
  <c r="F1902" i="15"/>
  <c r="F1903" i="15"/>
  <c r="F1904" i="15"/>
  <c r="F1905" i="15"/>
  <c r="F1906" i="15"/>
  <c r="F1907" i="15"/>
  <c r="F1908" i="15"/>
  <c r="F1909" i="15"/>
  <c r="F1910" i="15"/>
  <c r="F1911" i="15"/>
  <c r="F1912" i="15"/>
  <c r="F1913" i="15"/>
  <c r="F1914" i="15"/>
  <c r="F1915" i="15"/>
  <c r="F1916" i="15"/>
  <c r="F1917" i="15"/>
  <c r="F1918" i="15"/>
  <c r="F1919" i="15"/>
  <c r="F1920" i="15"/>
  <c r="F1921" i="15"/>
  <c r="F1922" i="15"/>
  <c r="F1923" i="15"/>
  <c r="F1924" i="15"/>
  <c r="F1925" i="15"/>
  <c r="F1926" i="15"/>
  <c r="F1927" i="15"/>
  <c r="F1928" i="15"/>
  <c r="F1929" i="15"/>
  <c r="F1930" i="15"/>
  <c r="F1931" i="15"/>
  <c r="F1932" i="15"/>
  <c r="F1933" i="15"/>
  <c r="F1934" i="15"/>
  <c r="F1935" i="15"/>
  <c r="F1936" i="15"/>
  <c r="F1937" i="15"/>
  <c r="F1938" i="15"/>
  <c r="F1939" i="15"/>
  <c r="F1940" i="15"/>
  <c r="F1941" i="15"/>
  <c r="F1942" i="15"/>
  <c r="F1943" i="15"/>
  <c r="F1944" i="15"/>
  <c r="F1945" i="15"/>
  <c r="F1946" i="15"/>
  <c r="F1947" i="15"/>
  <c r="F1948" i="15"/>
  <c r="F1949" i="15"/>
  <c r="F1950" i="15"/>
  <c r="F1951" i="15"/>
  <c r="F1952" i="15"/>
  <c r="F1953" i="15"/>
  <c r="F1954" i="15"/>
  <c r="F1955" i="15"/>
  <c r="F1956" i="15"/>
  <c r="F1957" i="15"/>
  <c r="F1958" i="15"/>
  <c r="F1959" i="15"/>
  <c r="F1960" i="15"/>
  <c r="F1961" i="15"/>
  <c r="F1962" i="15"/>
  <c r="F1963" i="15"/>
  <c r="F1964" i="15"/>
  <c r="F1965" i="15"/>
  <c r="F1966" i="15"/>
  <c r="F1967" i="15"/>
  <c r="F1968" i="15"/>
  <c r="F1969" i="15"/>
  <c r="F1970" i="15"/>
  <c r="F1971" i="15"/>
  <c r="F1972" i="15"/>
  <c r="F1973" i="15"/>
  <c r="F1974" i="15"/>
  <c r="F1975" i="15"/>
  <c r="F1976" i="15"/>
  <c r="F1977" i="15"/>
  <c r="F1978" i="15"/>
  <c r="F1979" i="15"/>
  <c r="F1980" i="15"/>
  <c r="F1981" i="15"/>
  <c r="F1982" i="15"/>
  <c r="F1983" i="15"/>
  <c r="F1984" i="15"/>
  <c r="F1985" i="15"/>
  <c r="F1986" i="15"/>
  <c r="F1987" i="15"/>
  <c r="F1988" i="15"/>
  <c r="F1989" i="15"/>
  <c r="F1990" i="15"/>
  <c r="F1991" i="15"/>
  <c r="F1992" i="15"/>
  <c r="F1993" i="15"/>
  <c r="F1994" i="15"/>
  <c r="F1995" i="15"/>
  <c r="F1996" i="15"/>
  <c r="F1997" i="15"/>
  <c r="F1998" i="15"/>
  <c r="F1999" i="15"/>
  <c r="F2000" i="15"/>
  <c r="F2001" i="15"/>
  <c r="F2002" i="15"/>
  <c r="F2003" i="15"/>
  <c r="F2004" i="15"/>
  <c r="F2005" i="15"/>
  <c r="F2006" i="15"/>
  <c r="F2007" i="15"/>
  <c r="F2008" i="15"/>
  <c r="F2009" i="15"/>
  <c r="F2010" i="15"/>
  <c r="F2011" i="15"/>
  <c r="F2012" i="15"/>
  <c r="F2013" i="15"/>
  <c r="F2014" i="15"/>
  <c r="F2015" i="15"/>
  <c r="F2016" i="15"/>
  <c r="F2017" i="15"/>
  <c r="F2018" i="15"/>
  <c r="F2019" i="15"/>
  <c r="F2020" i="15"/>
  <c r="F2021" i="15"/>
  <c r="F2022" i="15"/>
  <c r="F2023" i="15"/>
  <c r="F2024" i="15"/>
  <c r="F2025" i="15"/>
  <c r="F2026" i="15"/>
  <c r="F2027" i="15"/>
  <c r="F2028" i="15"/>
  <c r="F2029" i="15"/>
  <c r="F2030" i="15"/>
  <c r="F2031" i="15"/>
  <c r="F2032" i="15"/>
  <c r="F2033" i="15"/>
  <c r="F2034" i="15"/>
  <c r="F2035" i="15"/>
  <c r="F2036" i="15"/>
  <c r="F2037" i="15"/>
  <c r="F2038" i="15"/>
  <c r="F2039" i="15"/>
  <c r="F2040" i="15"/>
  <c r="F2041" i="15"/>
  <c r="F2042" i="15"/>
  <c r="F2043" i="15"/>
  <c r="F2044" i="15"/>
  <c r="F2045" i="15"/>
  <c r="F2046" i="15"/>
  <c r="F2047" i="15"/>
  <c r="F2048" i="15"/>
  <c r="F2049" i="15"/>
  <c r="F2050" i="15"/>
  <c r="F2051" i="15"/>
  <c r="F2052" i="15"/>
  <c r="F2053" i="15"/>
  <c r="F2054" i="15"/>
  <c r="F2055" i="15"/>
  <c r="F2056" i="15"/>
  <c r="F2057" i="15"/>
  <c r="F2058" i="15"/>
  <c r="F2059" i="15"/>
  <c r="F2060" i="15"/>
  <c r="F2061" i="15"/>
  <c r="F2062" i="15"/>
  <c r="F2063" i="15"/>
  <c r="F2064" i="15"/>
  <c r="F2065" i="15"/>
  <c r="F2066" i="15"/>
  <c r="F2067" i="15"/>
  <c r="F2068" i="15"/>
  <c r="F2069" i="15"/>
  <c r="F2070" i="15"/>
  <c r="F2071" i="15"/>
  <c r="F2072" i="15"/>
  <c r="F2073" i="15"/>
  <c r="F2074" i="15"/>
  <c r="F2075" i="15"/>
  <c r="F2076" i="15"/>
  <c r="F2077" i="15"/>
  <c r="F2078" i="15"/>
  <c r="F2079" i="15"/>
  <c r="F2080" i="15"/>
  <c r="F2081" i="15"/>
  <c r="F2082" i="15"/>
  <c r="F2083" i="15"/>
  <c r="F2084" i="15"/>
  <c r="F2085" i="15"/>
  <c r="F2086" i="15"/>
  <c r="F2087" i="15"/>
  <c r="F2088" i="15"/>
  <c r="F2089" i="15"/>
  <c r="F2090" i="15"/>
  <c r="F2091" i="15"/>
  <c r="F2092" i="15"/>
  <c r="F2093" i="15"/>
  <c r="F2094" i="15"/>
  <c r="F2095" i="15"/>
  <c r="F2096" i="15"/>
  <c r="F2097" i="15"/>
  <c r="F2098" i="15"/>
  <c r="F2099" i="15"/>
  <c r="F2100" i="15"/>
  <c r="F2101" i="15"/>
  <c r="F2102" i="15"/>
  <c r="F2103" i="15"/>
  <c r="F2104" i="15"/>
  <c r="F2105" i="15"/>
  <c r="F2106" i="15"/>
  <c r="F2107" i="15"/>
  <c r="F2108" i="15"/>
  <c r="F2109" i="15"/>
  <c r="F2110" i="15"/>
  <c r="F2111" i="15"/>
  <c r="F2112" i="15"/>
  <c r="F2113" i="15"/>
  <c r="F2114" i="15"/>
  <c r="F2115" i="15"/>
  <c r="F2116" i="15"/>
  <c r="F2117" i="15"/>
  <c r="F2118" i="15"/>
  <c r="F2119" i="15"/>
  <c r="F2120" i="15"/>
  <c r="F2121" i="15"/>
  <c r="F2122" i="15"/>
  <c r="F2123" i="15"/>
  <c r="F2124" i="15"/>
  <c r="F2125" i="15"/>
  <c r="F2126" i="15"/>
  <c r="F2127" i="15"/>
  <c r="F2128" i="15"/>
  <c r="F2129" i="15"/>
  <c r="F2130" i="15"/>
  <c r="F2131" i="15"/>
  <c r="F2132" i="15"/>
  <c r="F2133" i="15"/>
  <c r="F2134" i="15"/>
  <c r="F2135" i="15"/>
  <c r="F2136" i="15"/>
  <c r="F2137" i="15"/>
  <c r="F2138" i="15"/>
  <c r="F2139" i="15"/>
  <c r="F2140" i="15"/>
  <c r="F2141" i="15"/>
  <c r="F2142" i="15"/>
  <c r="F2143" i="15"/>
  <c r="F2144" i="15"/>
  <c r="F2145" i="15"/>
  <c r="F2146" i="15"/>
  <c r="F2147" i="15"/>
  <c r="F2148" i="15"/>
  <c r="F2149" i="15"/>
  <c r="F2150" i="15"/>
  <c r="F2151" i="15"/>
  <c r="F2152" i="15"/>
  <c r="F2153" i="15"/>
  <c r="F2154" i="15"/>
  <c r="F2155" i="15"/>
  <c r="F2156" i="15"/>
  <c r="F2157" i="15"/>
  <c r="F2158" i="15"/>
  <c r="F2159" i="15"/>
  <c r="F2160" i="15"/>
  <c r="F2161" i="15"/>
  <c r="F2162" i="15"/>
  <c r="F2163" i="15"/>
  <c r="F2164" i="15"/>
  <c r="F2165" i="15"/>
  <c r="F2166" i="15"/>
  <c r="F2167" i="15"/>
  <c r="F2168" i="15"/>
  <c r="F2169" i="15"/>
  <c r="F2170" i="15"/>
  <c r="F2171" i="15"/>
  <c r="F2172" i="15"/>
  <c r="F2173" i="15"/>
  <c r="F2174" i="15"/>
  <c r="F2175" i="15"/>
  <c r="F2176" i="15"/>
  <c r="F2177" i="15"/>
  <c r="F2178" i="15"/>
  <c r="F2179" i="15"/>
  <c r="F2180" i="15"/>
  <c r="F2181" i="15"/>
  <c r="F2182" i="15"/>
  <c r="F2183" i="15"/>
  <c r="F2184" i="15"/>
  <c r="F2185" i="15"/>
  <c r="F2186" i="15"/>
  <c r="F2187" i="15"/>
  <c r="F2188" i="15"/>
  <c r="F2189" i="15"/>
  <c r="F2190" i="15"/>
  <c r="F2191" i="15"/>
  <c r="F2192" i="15"/>
  <c r="F2193" i="15"/>
  <c r="F2194" i="15"/>
  <c r="F2195" i="15"/>
  <c r="F2196" i="15"/>
  <c r="F2197" i="15"/>
  <c r="F2198" i="15"/>
  <c r="F2199" i="15"/>
  <c r="F2200" i="15"/>
  <c r="F2201" i="15"/>
  <c r="F2202" i="15"/>
  <c r="F2203" i="15"/>
  <c r="F2204" i="15"/>
  <c r="F2205" i="15"/>
  <c r="F2206" i="15"/>
  <c r="F2207" i="15"/>
  <c r="F2208" i="15"/>
  <c r="F2209" i="15"/>
  <c r="F2210" i="15"/>
  <c r="F2211" i="15"/>
  <c r="F2212" i="15"/>
  <c r="F2213" i="15"/>
  <c r="F2214" i="15"/>
  <c r="F2215" i="15"/>
  <c r="F2216" i="15"/>
  <c r="F2217" i="15"/>
  <c r="F2218" i="15"/>
  <c r="F2219" i="15"/>
  <c r="F2220" i="15"/>
  <c r="F2221" i="15"/>
  <c r="F2222" i="15"/>
  <c r="F2223" i="15"/>
  <c r="F2224" i="15"/>
  <c r="F2225" i="15"/>
  <c r="F2226" i="15"/>
  <c r="F2227" i="15"/>
  <c r="F2228" i="15"/>
  <c r="F2229" i="15"/>
  <c r="F2230" i="15"/>
  <c r="F2231" i="15"/>
  <c r="F2232" i="15"/>
  <c r="F2233" i="15"/>
  <c r="F2234" i="15"/>
  <c r="F2235" i="15"/>
  <c r="F2236" i="15"/>
  <c r="F2237" i="15"/>
  <c r="F2238" i="15"/>
  <c r="F2239" i="15"/>
  <c r="F2240" i="15"/>
  <c r="F2241" i="15"/>
  <c r="F2242" i="15"/>
  <c r="F2243" i="15"/>
  <c r="F2244" i="15"/>
  <c r="F2245" i="15"/>
  <c r="F2246" i="15"/>
  <c r="F2247" i="15"/>
  <c r="F2248" i="15"/>
  <c r="F2249" i="15"/>
  <c r="F2250" i="15"/>
  <c r="F2251" i="15"/>
  <c r="F2252" i="15"/>
  <c r="F2253" i="15"/>
  <c r="F2254" i="15"/>
  <c r="F2255" i="15"/>
  <c r="F2256" i="15"/>
  <c r="F2257" i="15"/>
  <c r="F2258" i="15"/>
  <c r="F2259" i="15"/>
  <c r="F2260" i="15"/>
  <c r="F2261" i="15"/>
  <c r="F2262" i="15"/>
  <c r="F2263" i="15"/>
  <c r="F2264" i="15"/>
  <c r="F2265" i="15"/>
  <c r="F2266" i="15"/>
  <c r="F2267" i="15"/>
  <c r="F2268" i="15"/>
  <c r="F2269" i="15"/>
  <c r="F2270" i="15"/>
  <c r="F2271" i="15"/>
  <c r="F2272" i="15"/>
  <c r="F2273" i="15"/>
  <c r="F2274" i="15"/>
  <c r="F2275" i="15"/>
  <c r="F2276" i="15"/>
  <c r="F2277" i="15"/>
  <c r="F2278" i="15"/>
  <c r="F2279" i="15"/>
  <c r="F2280" i="15"/>
  <c r="F2281" i="15"/>
  <c r="F2282" i="15"/>
  <c r="F2283" i="15"/>
  <c r="F2284" i="15"/>
  <c r="F2285" i="15"/>
  <c r="F2286" i="15"/>
  <c r="F2287" i="15"/>
  <c r="F2288" i="15"/>
  <c r="F2289" i="15"/>
  <c r="F2290" i="15"/>
  <c r="F2291" i="15"/>
  <c r="F2292" i="15"/>
  <c r="F2293" i="15"/>
  <c r="F2294" i="15"/>
  <c r="F2295" i="15"/>
  <c r="F2296" i="15"/>
  <c r="F2297" i="15"/>
  <c r="F2298" i="15"/>
  <c r="F2299" i="15"/>
  <c r="F2300" i="15"/>
  <c r="F2301" i="15"/>
  <c r="F2302" i="15"/>
  <c r="F2303" i="15"/>
  <c r="F2304" i="15"/>
  <c r="F2305" i="15"/>
  <c r="F2306" i="15"/>
  <c r="F2307" i="15"/>
  <c r="F2308" i="15"/>
  <c r="F2309" i="15"/>
  <c r="F2310" i="15"/>
  <c r="F2311" i="15"/>
  <c r="F2312" i="15"/>
  <c r="F2313" i="15"/>
  <c r="F2314" i="15"/>
  <c r="F2315" i="15"/>
  <c r="F2316" i="15"/>
  <c r="F2317" i="15"/>
  <c r="F2318" i="15"/>
  <c r="F2319" i="15"/>
  <c r="F2320" i="15"/>
  <c r="F2321" i="15"/>
  <c r="F2322" i="15"/>
  <c r="F2323" i="15"/>
  <c r="F2324" i="15"/>
  <c r="F2325" i="15"/>
  <c r="F2326" i="15"/>
  <c r="F2327" i="15"/>
  <c r="F2328" i="15"/>
  <c r="F2329" i="15"/>
  <c r="F2330" i="15"/>
  <c r="F2331" i="15"/>
  <c r="F2332" i="15"/>
  <c r="F2333" i="15"/>
  <c r="F2334" i="15"/>
  <c r="F2335" i="15"/>
  <c r="F2336" i="15"/>
  <c r="F2337" i="15"/>
  <c r="F2338" i="15"/>
  <c r="F2339" i="15"/>
  <c r="F2340" i="15"/>
  <c r="F2341" i="15"/>
  <c r="F2342" i="15"/>
  <c r="F2343" i="15"/>
  <c r="F2344" i="15"/>
  <c r="F2345" i="15"/>
  <c r="F2346" i="15"/>
  <c r="F2347" i="15"/>
  <c r="F2348" i="15"/>
  <c r="F2349" i="15"/>
  <c r="F2350" i="15"/>
  <c r="F2351" i="15"/>
  <c r="F2352" i="15"/>
  <c r="F2353" i="15"/>
  <c r="F2354" i="15"/>
  <c r="F2355" i="15"/>
  <c r="F2356" i="15"/>
  <c r="F2357" i="15"/>
  <c r="F2358" i="15"/>
  <c r="F2359" i="15"/>
  <c r="F2360" i="15"/>
  <c r="F2361" i="15"/>
  <c r="F2362" i="15"/>
  <c r="F2363" i="15"/>
  <c r="F2364" i="15"/>
  <c r="F2365" i="15"/>
  <c r="F2366" i="15"/>
  <c r="F2367" i="15"/>
  <c r="F2368" i="15"/>
  <c r="F2369" i="15"/>
  <c r="F2370" i="15"/>
  <c r="F2371" i="15"/>
  <c r="F2372" i="15"/>
  <c r="F2373" i="15"/>
  <c r="F2374" i="15"/>
  <c r="F2375" i="15"/>
  <c r="F2376" i="15"/>
  <c r="F2377" i="15"/>
  <c r="F2378" i="15"/>
  <c r="F2379" i="15"/>
  <c r="F2380" i="15"/>
  <c r="F2381" i="15"/>
  <c r="F2382" i="15"/>
  <c r="F2383" i="15"/>
  <c r="F2384" i="15"/>
  <c r="F2385" i="15"/>
  <c r="F2386" i="15"/>
  <c r="F2387" i="15"/>
  <c r="F2388" i="15"/>
  <c r="F2389" i="15"/>
  <c r="F2390" i="15"/>
  <c r="F2391" i="15"/>
  <c r="F2392" i="15"/>
  <c r="F2393" i="15"/>
  <c r="F2394" i="15"/>
  <c r="F2395" i="15"/>
  <c r="F2396" i="15"/>
  <c r="F2397" i="15"/>
  <c r="F2398" i="15"/>
  <c r="F2399" i="15"/>
  <c r="F2400" i="15"/>
  <c r="F2401" i="15"/>
  <c r="F2402" i="15"/>
  <c r="F2403" i="15"/>
  <c r="F2404" i="15"/>
  <c r="F2405" i="15"/>
  <c r="F2406" i="15"/>
  <c r="F2407" i="15"/>
  <c r="F2408" i="15"/>
  <c r="F2409" i="15"/>
  <c r="F2410" i="15"/>
  <c r="F2411" i="15"/>
  <c r="F2412" i="15"/>
  <c r="F2413" i="15"/>
  <c r="F2414" i="15"/>
  <c r="F2415" i="15"/>
  <c r="F2416" i="15"/>
  <c r="F2417" i="15"/>
  <c r="F2418" i="15"/>
  <c r="F2419" i="15"/>
  <c r="F2420" i="15"/>
  <c r="F2421" i="15"/>
  <c r="F2422" i="15"/>
  <c r="F2423" i="15"/>
  <c r="F2424" i="15"/>
  <c r="F2425" i="15"/>
  <c r="F2426" i="15"/>
  <c r="F2427" i="15"/>
  <c r="F2428" i="15"/>
  <c r="F2429" i="15"/>
  <c r="F2430" i="15"/>
  <c r="F2431" i="15"/>
  <c r="F2432" i="15"/>
  <c r="F2433" i="15"/>
  <c r="F2434" i="15"/>
  <c r="F2435" i="15"/>
  <c r="F2436" i="15"/>
  <c r="F2437" i="15"/>
  <c r="F2438" i="15"/>
  <c r="F2439" i="15"/>
  <c r="F2440" i="15"/>
  <c r="F2441" i="15"/>
  <c r="F2442" i="15"/>
  <c r="F2443" i="15"/>
  <c r="F2444" i="15"/>
  <c r="F2445" i="15"/>
  <c r="F2446" i="15"/>
  <c r="F2447" i="15"/>
  <c r="F2448" i="15"/>
  <c r="F2449" i="15"/>
  <c r="F2450" i="15"/>
  <c r="F2451" i="15"/>
  <c r="F2452" i="15"/>
  <c r="F2453" i="15"/>
  <c r="F2454" i="15"/>
  <c r="F2455" i="15"/>
  <c r="F2456" i="15"/>
  <c r="F2457" i="15"/>
  <c r="F2458" i="15"/>
  <c r="F2459" i="15"/>
  <c r="F2460" i="15"/>
  <c r="F2461" i="15"/>
  <c r="F2462" i="15"/>
  <c r="F2463" i="15"/>
  <c r="F2464" i="15"/>
  <c r="F2465" i="15"/>
  <c r="F2466" i="15"/>
  <c r="F2467" i="15"/>
  <c r="F2468" i="15"/>
  <c r="F2469" i="15"/>
  <c r="F2470" i="15"/>
  <c r="F2471" i="15"/>
  <c r="F2472" i="15"/>
  <c r="F2473" i="15"/>
  <c r="F2474" i="15"/>
  <c r="F2475" i="15"/>
  <c r="F2476" i="15"/>
  <c r="F2477" i="15"/>
  <c r="F2478" i="15"/>
  <c r="F2479" i="15"/>
  <c r="F2480" i="15"/>
  <c r="F2481" i="15"/>
  <c r="F2482" i="15"/>
  <c r="F2483" i="15"/>
  <c r="F2484" i="15"/>
  <c r="F2485" i="15"/>
  <c r="F2486" i="15"/>
  <c r="F2487" i="15"/>
  <c r="F2488" i="15"/>
  <c r="F2489" i="15"/>
  <c r="F2490" i="15"/>
  <c r="F2491" i="15"/>
  <c r="F2492" i="15"/>
  <c r="F2493" i="15"/>
  <c r="F2494" i="15"/>
  <c r="F2495" i="15"/>
  <c r="F2496" i="15"/>
  <c r="F2497" i="15"/>
  <c r="F2498" i="15"/>
  <c r="F2499" i="15"/>
  <c r="F2500" i="15"/>
  <c r="F2501" i="15"/>
  <c r="F2502" i="15"/>
  <c r="F2503" i="15"/>
  <c r="F2504" i="15"/>
  <c r="F2505" i="15"/>
  <c r="F2506" i="15"/>
  <c r="F2507" i="15"/>
  <c r="F2508" i="15"/>
  <c r="F2509" i="15"/>
  <c r="F2510" i="15"/>
  <c r="F2511" i="15"/>
  <c r="F2512" i="15"/>
  <c r="F2513" i="15"/>
  <c r="F2514" i="15"/>
  <c r="F2515" i="15"/>
  <c r="F2516" i="15"/>
  <c r="F2517" i="15"/>
  <c r="F2518" i="15"/>
  <c r="F2519" i="15"/>
  <c r="F2520" i="15"/>
  <c r="F2521" i="15"/>
  <c r="F2522" i="15"/>
  <c r="F2523" i="15"/>
  <c r="F2524" i="15"/>
  <c r="F2525" i="15"/>
  <c r="F2526" i="15"/>
  <c r="F2527" i="15"/>
  <c r="F2528" i="15"/>
  <c r="F2529" i="15"/>
  <c r="F2530" i="15"/>
  <c r="F2531" i="15"/>
  <c r="F2532" i="15"/>
  <c r="F2533" i="15"/>
  <c r="F2534" i="15"/>
  <c r="F2535" i="15"/>
  <c r="F2536" i="15"/>
  <c r="F2537" i="15"/>
  <c r="F2538" i="15"/>
  <c r="F2539" i="15"/>
  <c r="F2540" i="15"/>
  <c r="F2541" i="15"/>
  <c r="F2542" i="15"/>
  <c r="F2543" i="15"/>
  <c r="F2544" i="15"/>
  <c r="F2545" i="15"/>
  <c r="F2546" i="15"/>
  <c r="F2547" i="15"/>
  <c r="F2548" i="15"/>
  <c r="F2549" i="15"/>
  <c r="F2550" i="15"/>
  <c r="F2551" i="15"/>
  <c r="F2552" i="15"/>
  <c r="F2553" i="15"/>
  <c r="F2554" i="15"/>
  <c r="F2555" i="15"/>
  <c r="F2556" i="15"/>
  <c r="F2557" i="15"/>
  <c r="F2558" i="15"/>
  <c r="F2559" i="15"/>
  <c r="F2560" i="15"/>
  <c r="F2561" i="15"/>
  <c r="F2562" i="15"/>
  <c r="F2563" i="15"/>
  <c r="F2564" i="15"/>
  <c r="F2565" i="15"/>
  <c r="F2566" i="15"/>
  <c r="F2567" i="15"/>
  <c r="F2568" i="15"/>
  <c r="F2569" i="15"/>
  <c r="F2570" i="15"/>
  <c r="F2571" i="15"/>
  <c r="F2572" i="15"/>
  <c r="F2573" i="15"/>
  <c r="F2574" i="15"/>
  <c r="F2575" i="15"/>
  <c r="F2576" i="15"/>
  <c r="F2577" i="15"/>
  <c r="F2578" i="15"/>
  <c r="F2579" i="15"/>
  <c r="F2580" i="15"/>
  <c r="F2581" i="15"/>
  <c r="F2582" i="15"/>
  <c r="F2583" i="15"/>
  <c r="F2584" i="15"/>
  <c r="F2585" i="15"/>
  <c r="F2586" i="15"/>
  <c r="F2587" i="15"/>
  <c r="F2588" i="15"/>
  <c r="F2589" i="15"/>
  <c r="F2590" i="15"/>
  <c r="F2591" i="15"/>
  <c r="F2592" i="15"/>
  <c r="F2593" i="15"/>
  <c r="F2594" i="15"/>
  <c r="F2595" i="15"/>
  <c r="F2596" i="15"/>
  <c r="F2597" i="15"/>
  <c r="F2598" i="15"/>
  <c r="F2599" i="15"/>
  <c r="F2600" i="15"/>
  <c r="F2601" i="15"/>
  <c r="F2602" i="15"/>
  <c r="F2603" i="15"/>
  <c r="F2604" i="15"/>
  <c r="F2605" i="15"/>
  <c r="F2606" i="15"/>
  <c r="F2607" i="15"/>
  <c r="F2608" i="15"/>
  <c r="F2609" i="15"/>
  <c r="F2610" i="15"/>
  <c r="F2611" i="15"/>
  <c r="F2612" i="15"/>
  <c r="F2613" i="15"/>
  <c r="F2614" i="15"/>
  <c r="F2615" i="15"/>
  <c r="F2616" i="15"/>
  <c r="F2617" i="15"/>
  <c r="F2618" i="15"/>
  <c r="F2619" i="15"/>
  <c r="F2620" i="15"/>
  <c r="F2621" i="15"/>
  <c r="F2622" i="15"/>
  <c r="F2623" i="15"/>
  <c r="F2624" i="15"/>
  <c r="F2625" i="15"/>
  <c r="F2626" i="15"/>
  <c r="F2627" i="15"/>
  <c r="F2628" i="15"/>
  <c r="F2629" i="15"/>
  <c r="F2630" i="15"/>
  <c r="F2631" i="15"/>
  <c r="F2632" i="15"/>
  <c r="F2633" i="15"/>
  <c r="F2634" i="15"/>
  <c r="F2635" i="15"/>
  <c r="F2636" i="15"/>
  <c r="F2637" i="15"/>
  <c r="F2638" i="15"/>
  <c r="F2639" i="15"/>
  <c r="F2640" i="15"/>
  <c r="F2641" i="15"/>
  <c r="F2642" i="15"/>
  <c r="F2643" i="15"/>
  <c r="F2644" i="15"/>
  <c r="F2645" i="15"/>
  <c r="F2646" i="15"/>
  <c r="F2647" i="15"/>
  <c r="F2648" i="15"/>
  <c r="F2649" i="15"/>
  <c r="F2650" i="15"/>
  <c r="F2651" i="15"/>
  <c r="F2652" i="15"/>
  <c r="F2653" i="15"/>
  <c r="F2654" i="15"/>
  <c r="F2655" i="15"/>
  <c r="F2656" i="15"/>
  <c r="F2657" i="15"/>
  <c r="F2658" i="15"/>
  <c r="F2659" i="15"/>
  <c r="F2660" i="15"/>
  <c r="F2661" i="15"/>
  <c r="F2662" i="15"/>
  <c r="F2663" i="15"/>
  <c r="F2664" i="15"/>
  <c r="F2665" i="15"/>
  <c r="F2666" i="15"/>
  <c r="F2667" i="15"/>
  <c r="F2668" i="15"/>
  <c r="F2669" i="15"/>
  <c r="F2670" i="15"/>
  <c r="F2671" i="15"/>
  <c r="F2672" i="15"/>
  <c r="F2673" i="15"/>
  <c r="F2674" i="15"/>
  <c r="F2675" i="15"/>
  <c r="F2676" i="15"/>
  <c r="F2677" i="15"/>
  <c r="F2678" i="15"/>
  <c r="F2679" i="15"/>
  <c r="F2680" i="15"/>
  <c r="F2681" i="15"/>
  <c r="F2682" i="15"/>
  <c r="F2683" i="15"/>
  <c r="F2684" i="15"/>
  <c r="F2685" i="15"/>
  <c r="F2686" i="15"/>
  <c r="F2687" i="15"/>
  <c r="F2688" i="15"/>
  <c r="F2689" i="15"/>
  <c r="F2690" i="15"/>
  <c r="F2691" i="15"/>
  <c r="F2692" i="15"/>
  <c r="F2693" i="15"/>
  <c r="F2694" i="15"/>
  <c r="F2695" i="15"/>
  <c r="F2696" i="15"/>
  <c r="F2697" i="15"/>
  <c r="F2698" i="15"/>
  <c r="F2699" i="15"/>
  <c r="F2700" i="15"/>
  <c r="F2701" i="15"/>
  <c r="F2702" i="15"/>
  <c r="F2703" i="15"/>
  <c r="F2704" i="15"/>
  <c r="F2705" i="15"/>
  <c r="F2706" i="15"/>
  <c r="F2707" i="15"/>
  <c r="F2708" i="15"/>
  <c r="F2709" i="15"/>
  <c r="F2710" i="15"/>
  <c r="F2711" i="15"/>
  <c r="F2712" i="15"/>
  <c r="F2713" i="15"/>
  <c r="F2714" i="15"/>
  <c r="F2715" i="15"/>
  <c r="F2716" i="15"/>
  <c r="F2717" i="15"/>
  <c r="F2718" i="15"/>
  <c r="F2719" i="15"/>
  <c r="F2720" i="15"/>
  <c r="F2721" i="15"/>
  <c r="F2722" i="15"/>
  <c r="F2723" i="15"/>
  <c r="F2724" i="15"/>
  <c r="F2725" i="15"/>
  <c r="F2726" i="15"/>
  <c r="F2727" i="15"/>
  <c r="F2728" i="15"/>
  <c r="F2729" i="15"/>
  <c r="F2730" i="15"/>
  <c r="F2731" i="15"/>
  <c r="F2732" i="15"/>
  <c r="F2733" i="15"/>
  <c r="F2734" i="15"/>
  <c r="F2735" i="15"/>
  <c r="F2736" i="15"/>
  <c r="F2737" i="15"/>
  <c r="F2738" i="15"/>
  <c r="F2739" i="15"/>
  <c r="F2740" i="15"/>
  <c r="F2741" i="15"/>
  <c r="F2742" i="15"/>
  <c r="F2743" i="15"/>
  <c r="F2744" i="15"/>
  <c r="F2745" i="15"/>
  <c r="F2746" i="15"/>
  <c r="F2747" i="15"/>
  <c r="F2748" i="15"/>
  <c r="F2749" i="15"/>
  <c r="F2750" i="15"/>
  <c r="F2751" i="15"/>
  <c r="F2752" i="15"/>
  <c r="F2753" i="15"/>
  <c r="F2754" i="15"/>
  <c r="F2755" i="15"/>
  <c r="F2756" i="15"/>
  <c r="F2757" i="15"/>
  <c r="F2758" i="15"/>
  <c r="F2759" i="15"/>
  <c r="F2760" i="15"/>
  <c r="F2761" i="15"/>
  <c r="F2762" i="15"/>
  <c r="F2763" i="15"/>
  <c r="F2764" i="15"/>
  <c r="F2765" i="15"/>
  <c r="F2766" i="15"/>
  <c r="F2767" i="15"/>
  <c r="F2768" i="15"/>
  <c r="F2769" i="15"/>
  <c r="F2770" i="15"/>
  <c r="F2771" i="15"/>
  <c r="F2772" i="15"/>
  <c r="F2773" i="15"/>
  <c r="F2774" i="15"/>
  <c r="F2775" i="15"/>
  <c r="F2776" i="15"/>
  <c r="F2777" i="15"/>
  <c r="F2778" i="15"/>
  <c r="F2779" i="15"/>
  <c r="F2780" i="15"/>
  <c r="F2781" i="15"/>
  <c r="F2782" i="15"/>
  <c r="F2783" i="15"/>
  <c r="F2784" i="15"/>
  <c r="F2785" i="15"/>
  <c r="F2786" i="15"/>
  <c r="F2787" i="15"/>
  <c r="F2788" i="15"/>
  <c r="F2789" i="15"/>
  <c r="F2790" i="15"/>
  <c r="F2791" i="15"/>
  <c r="F2792" i="15"/>
  <c r="F2793" i="15"/>
  <c r="F2794" i="15"/>
  <c r="F2795" i="15"/>
  <c r="F2796" i="15"/>
  <c r="F2797" i="15"/>
  <c r="F2798" i="15"/>
  <c r="F2799" i="15"/>
  <c r="F2800" i="15"/>
  <c r="F2801" i="15"/>
  <c r="F2802" i="15"/>
  <c r="F2803" i="15"/>
  <c r="F2804" i="15"/>
  <c r="F2805" i="15"/>
  <c r="F2806" i="15"/>
  <c r="F2807" i="15"/>
  <c r="F2808" i="15"/>
  <c r="F2809" i="15"/>
  <c r="F2810" i="15"/>
  <c r="F2811" i="15"/>
  <c r="F2812" i="15"/>
  <c r="F2813" i="15"/>
  <c r="F2814" i="15"/>
  <c r="F2815" i="15"/>
  <c r="F2816" i="15"/>
  <c r="F2817" i="15"/>
  <c r="F2818" i="15"/>
  <c r="F2819" i="15"/>
  <c r="F2820" i="15"/>
  <c r="F2821" i="15"/>
  <c r="F2822" i="15"/>
  <c r="F2823" i="15"/>
  <c r="F2824" i="15"/>
  <c r="F2825" i="15"/>
  <c r="F2826" i="15"/>
  <c r="F2827" i="15"/>
  <c r="F2828" i="15"/>
  <c r="F2829" i="15"/>
  <c r="F2830" i="15"/>
  <c r="F2831" i="15"/>
  <c r="F2832" i="15"/>
  <c r="F2833" i="15"/>
  <c r="F2834" i="15"/>
  <c r="F2835" i="15"/>
  <c r="F2836" i="15"/>
  <c r="F2837" i="15"/>
  <c r="F2838" i="15"/>
  <c r="F2839" i="15"/>
  <c r="F2840" i="15"/>
  <c r="F2841" i="15"/>
  <c r="F2842" i="15"/>
  <c r="F2843" i="15"/>
  <c r="F2844" i="15"/>
  <c r="F2845" i="15"/>
  <c r="F2846" i="15"/>
  <c r="F2847" i="15"/>
  <c r="F2848" i="15"/>
  <c r="F2849" i="15"/>
  <c r="F2850" i="15"/>
  <c r="F2851" i="15"/>
  <c r="F2852" i="15"/>
  <c r="F2853" i="15"/>
  <c r="F2854" i="15"/>
  <c r="F2855" i="15"/>
  <c r="F2856" i="15"/>
  <c r="F2857" i="15"/>
  <c r="F2858" i="15"/>
  <c r="F2859" i="15"/>
  <c r="F2860" i="15"/>
  <c r="F2861" i="15"/>
  <c r="F2862" i="15"/>
  <c r="F2863" i="15"/>
  <c r="F2864" i="15"/>
  <c r="F2865" i="15"/>
  <c r="F2866" i="15"/>
  <c r="F2867" i="15"/>
  <c r="F2868" i="15"/>
  <c r="F2869" i="15"/>
  <c r="F2870" i="15"/>
  <c r="F2871" i="15"/>
  <c r="F2872" i="15"/>
  <c r="F2873" i="15"/>
  <c r="F2874" i="15"/>
  <c r="F2875" i="15"/>
  <c r="F2876" i="15"/>
  <c r="F2877" i="15"/>
  <c r="F2878" i="15"/>
  <c r="F2879" i="15"/>
  <c r="F2880" i="15"/>
  <c r="F2881" i="15"/>
  <c r="F2882" i="15"/>
  <c r="F2883" i="15"/>
  <c r="F2884" i="15"/>
  <c r="F2885" i="15"/>
  <c r="F2886" i="15"/>
  <c r="F2887" i="15"/>
  <c r="F2888" i="15"/>
  <c r="F2889" i="15"/>
  <c r="F2890" i="15"/>
  <c r="F2891" i="15"/>
  <c r="F2892" i="15"/>
  <c r="F2893" i="15"/>
  <c r="F2894" i="15"/>
  <c r="F2895" i="15"/>
  <c r="F2896" i="15"/>
  <c r="F2897" i="15"/>
  <c r="F2898" i="15"/>
  <c r="F2899" i="15"/>
  <c r="F2900" i="15"/>
  <c r="F2901" i="15"/>
  <c r="F2902" i="15"/>
  <c r="F2903" i="15"/>
  <c r="F2904" i="15"/>
  <c r="F2905" i="15"/>
  <c r="F2906" i="15"/>
  <c r="F2907" i="15"/>
  <c r="F2908" i="15"/>
  <c r="F2909" i="15"/>
  <c r="F2910" i="15"/>
  <c r="F2911" i="15"/>
  <c r="F2912" i="15"/>
  <c r="F2913" i="15"/>
  <c r="F2914" i="15"/>
  <c r="F2915" i="15"/>
  <c r="F2916" i="15"/>
  <c r="F2917" i="15"/>
  <c r="F2918" i="15"/>
  <c r="F2919" i="15"/>
  <c r="F2920" i="15"/>
  <c r="F2921" i="15"/>
  <c r="F2922" i="15"/>
  <c r="F2923" i="15"/>
  <c r="F2924" i="15"/>
  <c r="F2925" i="15"/>
  <c r="F2926" i="15"/>
  <c r="F2927" i="15"/>
  <c r="F2928" i="15"/>
  <c r="F2929" i="15"/>
  <c r="F2930" i="15"/>
  <c r="F2931" i="15"/>
  <c r="F2932" i="15"/>
  <c r="F2933" i="15"/>
  <c r="F2934" i="15"/>
  <c r="F2935" i="15"/>
  <c r="F2936" i="15"/>
  <c r="F2937" i="15"/>
  <c r="F2938" i="15"/>
  <c r="F2939" i="15"/>
  <c r="F2940" i="15"/>
  <c r="F2941" i="15"/>
  <c r="F2942" i="15"/>
  <c r="F2943" i="15"/>
  <c r="F2944" i="15"/>
  <c r="F2945" i="15"/>
  <c r="F2946" i="15"/>
  <c r="F2947" i="15"/>
  <c r="F2948" i="15"/>
  <c r="F2949" i="15"/>
  <c r="F2950" i="15"/>
  <c r="F2951" i="15"/>
  <c r="F2952" i="15"/>
  <c r="F2953" i="15"/>
  <c r="F2954" i="15"/>
  <c r="F2955" i="15"/>
  <c r="F2956" i="15"/>
  <c r="F2957" i="15"/>
  <c r="F2958" i="15"/>
  <c r="F2959" i="15"/>
  <c r="F2960" i="15"/>
  <c r="F2961" i="15"/>
  <c r="F2962" i="15"/>
  <c r="F2963" i="15"/>
  <c r="F2964" i="15"/>
  <c r="F2965" i="15"/>
  <c r="F2966" i="15"/>
  <c r="F2967" i="15"/>
  <c r="F2968" i="15"/>
  <c r="F2969" i="15"/>
  <c r="F2970" i="15"/>
  <c r="F2971" i="15"/>
  <c r="F2972" i="15"/>
  <c r="F2973" i="15"/>
  <c r="F2974" i="15"/>
  <c r="F2975" i="15"/>
  <c r="F2976" i="15"/>
  <c r="F2977" i="15"/>
  <c r="F2978" i="15"/>
  <c r="F2979" i="15"/>
  <c r="F2980" i="15"/>
  <c r="F2981" i="15"/>
  <c r="F2982" i="15"/>
  <c r="F2983" i="15"/>
  <c r="F2984" i="15"/>
  <c r="F2985" i="15"/>
  <c r="F2986" i="15"/>
  <c r="F2987" i="15"/>
  <c r="F2988" i="15"/>
  <c r="F2989" i="15"/>
  <c r="F2990" i="15"/>
  <c r="F2991" i="15"/>
  <c r="F2992" i="15"/>
  <c r="F2993" i="15"/>
  <c r="F2994" i="15"/>
  <c r="F2995" i="15"/>
  <c r="F2996" i="15"/>
  <c r="F2997" i="15"/>
  <c r="F2998" i="15"/>
  <c r="F2999" i="15"/>
  <c r="F3000" i="15"/>
  <c r="F3001" i="15"/>
  <c r="F3002" i="15"/>
  <c r="F3003" i="15"/>
  <c r="F3004" i="15"/>
  <c r="F3005" i="15"/>
  <c r="F3006" i="15"/>
  <c r="F3007" i="15"/>
  <c r="F3008" i="15"/>
  <c r="F3009" i="15"/>
  <c r="F3010" i="15"/>
  <c r="F3011" i="15"/>
  <c r="F3012" i="15"/>
  <c r="F3013" i="15"/>
  <c r="F3014" i="15"/>
  <c r="F3015" i="15"/>
  <c r="F3016" i="15"/>
  <c r="F3017" i="15"/>
  <c r="F3018" i="15"/>
  <c r="F3019" i="15"/>
  <c r="F3020" i="15"/>
  <c r="F3021" i="15"/>
  <c r="F3022" i="15"/>
  <c r="F3023" i="15"/>
  <c r="F3024" i="15"/>
  <c r="F3025" i="15"/>
  <c r="F3026" i="15"/>
  <c r="F3027" i="15"/>
  <c r="F3028" i="15"/>
  <c r="F3029" i="15"/>
  <c r="F3030" i="15"/>
  <c r="F3031" i="15"/>
  <c r="F3032" i="15"/>
  <c r="F3033" i="15"/>
  <c r="F3034" i="15"/>
  <c r="F3035" i="15"/>
  <c r="F3036" i="15"/>
  <c r="F3037" i="15"/>
  <c r="F3038" i="15"/>
  <c r="F3039" i="15"/>
  <c r="F3040" i="15"/>
  <c r="F3041" i="15"/>
  <c r="F3042" i="15"/>
  <c r="F3043" i="15"/>
  <c r="F3044" i="15"/>
  <c r="F3045" i="15"/>
  <c r="F3046" i="15"/>
  <c r="F3047" i="15"/>
  <c r="F3048" i="15"/>
  <c r="F3049" i="15"/>
  <c r="F3050" i="15"/>
  <c r="F3051" i="15"/>
  <c r="F3052" i="15"/>
  <c r="F3053" i="15"/>
  <c r="F3054" i="15"/>
  <c r="F3055" i="15"/>
  <c r="F3056" i="15"/>
  <c r="F3057" i="15"/>
  <c r="F3058" i="15"/>
  <c r="F3059" i="15"/>
  <c r="F3060" i="15"/>
  <c r="F3061" i="15"/>
  <c r="F3062" i="15"/>
  <c r="F3063" i="15"/>
  <c r="F3064" i="15"/>
  <c r="F3065" i="15"/>
  <c r="F3066" i="15"/>
  <c r="F3067" i="15"/>
  <c r="F3068" i="15"/>
  <c r="F3069" i="15"/>
  <c r="F3070" i="15"/>
  <c r="F3071" i="15"/>
  <c r="F3072" i="15"/>
  <c r="F3073" i="15"/>
  <c r="F3074" i="15"/>
  <c r="F3075" i="15"/>
  <c r="F3076" i="15"/>
  <c r="F3077" i="15"/>
  <c r="F3078" i="15"/>
  <c r="F3079" i="15"/>
  <c r="F3080" i="15"/>
  <c r="F3081" i="15"/>
  <c r="F3082" i="15"/>
  <c r="F3083" i="15"/>
  <c r="F3084" i="15"/>
  <c r="F3085" i="15"/>
  <c r="F3086" i="15"/>
  <c r="F3087" i="15"/>
  <c r="F3088" i="15"/>
  <c r="F3089" i="15"/>
  <c r="F3090" i="15"/>
  <c r="F3091" i="15"/>
  <c r="F3092" i="15"/>
  <c r="F3093" i="15"/>
  <c r="F3094" i="15"/>
  <c r="F3095" i="15"/>
  <c r="F3096" i="15"/>
  <c r="F3097" i="15"/>
  <c r="F3098" i="15"/>
  <c r="F3099" i="15"/>
  <c r="F3100" i="15"/>
  <c r="F3101" i="15"/>
  <c r="F3102" i="15"/>
  <c r="F3103" i="15"/>
  <c r="F3104" i="15"/>
  <c r="F3105" i="15"/>
  <c r="F3106" i="15"/>
  <c r="F3107" i="15"/>
  <c r="F3108" i="15"/>
  <c r="F3109" i="15"/>
  <c r="F3110" i="15"/>
  <c r="F3111" i="15"/>
  <c r="F3112" i="15"/>
  <c r="F3113" i="15"/>
  <c r="F3114" i="15"/>
  <c r="F3115" i="15"/>
  <c r="F3116" i="15"/>
  <c r="F3117" i="15"/>
  <c r="F3118" i="15"/>
  <c r="F3119" i="15"/>
  <c r="F3120" i="15"/>
  <c r="F3121" i="15"/>
  <c r="F3122" i="15"/>
  <c r="F3123" i="15"/>
  <c r="F3124" i="15"/>
  <c r="F3125" i="15"/>
  <c r="F3126" i="15"/>
  <c r="F3127" i="15"/>
  <c r="F3128" i="15"/>
  <c r="F3129" i="15"/>
  <c r="F3130" i="15"/>
  <c r="F3131" i="15"/>
  <c r="F3132" i="15"/>
  <c r="F3133" i="15"/>
  <c r="F3134" i="15"/>
  <c r="F3135" i="15"/>
  <c r="F3136" i="15"/>
  <c r="F3137" i="15"/>
  <c r="F3138" i="15"/>
  <c r="F3139" i="15"/>
  <c r="F3140" i="15"/>
  <c r="F3141" i="15"/>
  <c r="F3142" i="15"/>
  <c r="F3143" i="15"/>
  <c r="F3144" i="15"/>
  <c r="F3145" i="15"/>
  <c r="F3146" i="15"/>
  <c r="F3147" i="15"/>
  <c r="F3148" i="15"/>
  <c r="F3149" i="15"/>
  <c r="F3150" i="15"/>
  <c r="F3151" i="15"/>
  <c r="F3152" i="15"/>
  <c r="F3153" i="15"/>
  <c r="F3154" i="15"/>
  <c r="F3155" i="15"/>
  <c r="F3156" i="15"/>
  <c r="F3157" i="15"/>
  <c r="F3158" i="15"/>
  <c r="F3159" i="15"/>
  <c r="F3160" i="15"/>
  <c r="F3161" i="15"/>
  <c r="F3162" i="15"/>
  <c r="F3163" i="15"/>
  <c r="F3164" i="15"/>
  <c r="F3165" i="15"/>
  <c r="F3166" i="15"/>
  <c r="F3167" i="15"/>
  <c r="F3168" i="15"/>
  <c r="F3169" i="15"/>
  <c r="F3170" i="15"/>
  <c r="F3171" i="15"/>
  <c r="F3172" i="15"/>
  <c r="F3173" i="15"/>
  <c r="F3174" i="15"/>
  <c r="F3175" i="15"/>
  <c r="F3176" i="15"/>
  <c r="F3177" i="15"/>
  <c r="F3178" i="15"/>
  <c r="F3179" i="15"/>
  <c r="F3180" i="15"/>
  <c r="F3181" i="15"/>
  <c r="F3182" i="15"/>
  <c r="F3183" i="15"/>
  <c r="F3184" i="15"/>
  <c r="F3185" i="15"/>
  <c r="F3186" i="15"/>
  <c r="F3187" i="15"/>
  <c r="F3188" i="15"/>
  <c r="F3189" i="15"/>
  <c r="F3190" i="15"/>
  <c r="F3191" i="15"/>
  <c r="F3192" i="15"/>
  <c r="F3193" i="15"/>
  <c r="F3194" i="15"/>
  <c r="F3195" i="15"/>
  <c r="F3196" i="15"/>
  <c r="F3197" i="15"/>
  <c r="F3198" i="15"/>
  <c r="F3199" i="15"/>
  <c r="F3200" i="15"/>
  <c r="F3201" i="15"/>
  <c r="F3202" i="15"/>
  <c r="F3203" i="15"/>
  <c r="F3204" i="15"/>
  <c r="F3205" i="15"/>
  <c r="F3206" i="15"/>
  <c r="F3207" i="15"/>
  <c r="F3208" i="15"/>
  <c r="F3209" i="15"/>
  <c r="F3210" i="15"/>
  <c r="F3211" i="15"/>
  <c r="F3212" i="15"/>
  <c r="F3213" i="15"/>
  <c r="F3214" i="15"/>
  <c r="F3215" i="15"/>
  <c r="F3216" i="15"/>
  <c r="F3217" i="15"/>
  <c r="F3218" i="15"/>
  <c r="F3219" i="15"/>
  <c r="F3220" i="15"/>
  <c r="F3221" i="15"/>
  <c r="F3222" i="15"/>
  <c r="F3223" i="15"/>
  <c r="F3224" i="15"/>
  <c r="F3225" i="15"/>
  <c r="F3226" i="15"/>
  <c r="F3227" i="15"/>
  <c r="F3228" i="15"/>
  <c r="F3229" i="15"/>
  <c r="F3230" i="15"/>
  <c r="F3231" i="15"/>
  <c r="F3232" i="15"/>
  <c r="F3233" i="15"/>
  <c r="F3234" i="15"/>
  <c r="F3235" i="15"/>
  <c r="F3236" i="15"/>
  <c r="F3237" i="15"/>
  <c r="F3238" i="15"/>
  <c r="F3239" i="15"/>
  <c r="F3240" i="15"/>
  <c r="F3241" i="15"/>
  <c r="F3242" i="15"/>
  <c r="F3243" i="15"/>
  <c r="F3244" i="15"/>
  <c r="F3245" i="15"/>
  <c r="F3246" i="15"/>
  <c r="F3247" i="15"/>
  <c r="F3248" i="15"/>
  <c r="F3249" i="15"/>
  <c r="F3250" i="15"/>
  <c r="F3251" i="15"/>
  <c r="F3252" i="15"/>
  <c r="F3253" i="15"/>
  <c r="F3254" i="15"/>
  <c r="F3255" i="15"/>
  <c r="F3256" i="15"/>
  <c r="F3257" i="15"/>
  <c r="F3258" i="15"/>
  <c r="F3259" i="15"/>
  <c r="F3260" i="15"/>
  <c r="F3261" i="15"/>
  <c r="F3262" i="15"/>
  <c r="F3263" i="15"/>
  <c r="F3264" i="15"/>
  <c r="F3265" i="15"/>
  <c r="F3266" i="15"/>
  <c r="F3267" i="15"/>
  <c r="F3268" i="15"/>
  <c r="F3269" i="15"/>
  <c r="F3270" i="15"/>
  <c r="F3271" i="15"/>
  <c r="F3272" i="15"/>
  <c r="F3273" i="15"/>
  <c r="F3274" i="15"/>
  <c r="F3275" i="15"/>
  <c r="F3276" i="15"/>
  <c r="F3277" i="15"/>
  <c r="F3278" i="15"/>
  <c r="F3279" i="15"/>
  <c r="F3280" i="15"/>
  <c r="F3281" i="15"/>
  <c r="F3282" i="15"/>
  <c r="F3283" i="15"/>
  <c r="F3284" i="15"/>
  <c r="F3285" i="15"/>
  <c r="F3286" i="15"/>
  <c r="F3287" i="15"/>
  <c r="F3288" i="15"/>
  <c r="F3289" i="15"/>
  <c r="F3290" i="15"/>
  <c r="F3291" i="15"/>
  <c r="F3292" i="15"/>
  <c r="F3293" i="15"/>
  <c r="F3294" i="15"/>
  <c r="F3295" i="15"/>
  <c r="F3296" i="15"/>
  <c r="F3297" i="15"/>
  <c r="F3298" i="15"/>
  <c r="F3299" i="15"/>
  <c r="F3300" i="15"/>
  <c r="F3301" i="15"/>
  <c r="F3302" i="15"/>
  <c r="F3303" i="15"/>
  <c r="F3304" i="15"/>
  <c r="F3305" i="15"/>
  <c r="F3306" i="15"/>
  <c r="F3307" i="15"/>
  <c r="F3308" i="15"/>
  <c r="F3309" i="15"/>
  <c r="F3310" i="15"/>
  <c r="F3311" i="15"/>
  <c r="F3312" i="15"/>
  <c r="F3313" i="15"/>
  <c r="F3314" i="15"/>
  <c r="F3315" i="15"/>
  <c r="F3316" i="15"/>
  <c r="F3317" i="15"/>
  <c r="F3318" i="15"/>
  <c r="F3319" i="15"/>
  <c r="F3320" i="15"/>
  <c r="F3321" i="15"/>
  <c r="F3322" i="15"/>
  <c r="F3323" i="15"/>
  <c r="F3324" i="15"/>
  <c r="F3325" i="15"/>
  <c r="F3326" i="15"/>
  <c r="F3327" i="15"/>
  <c r="F3328" i="15"/>
  <c r="F3329" i="15"/>
  <c r="F3330" i="15"/>
  <c r="F3331" i="15"/>
  <c r="F3332" i="15"/>
  <c r="F3333" i="15"/>
  <c r="F3334" i="15"/>
  <c r="F3335" i="15"/>
  <c r="F3336" i="15"/>
  <c r="F3337" i="15"/>
  <c r="F3338" i="15"/>
  <c r="F3339" i="15"/>
  <c r="F3340" i="15"/>
  <c r="F3341" i="15"/>
  <c r="F3342" i="15"/>
  <c r="F3343" i="15"/>
  <c r="F3344" i="15"/>
  <c r="F3345" i="15"/>
  <c r="F3346" i="15"/>
  <c r="F3347" i="15"/>
  <c r="F3348" i="15"/>
  <c r="F3349" i="15"/>
  <c r="F3350" i="15"/>
  <c r="F3351" i="15"/>
  <c r="F3352" i="15"/>
  <c r="F3353" i="15"/>
  <c r="F3354" i="15"/>
  <c r="F3355" i="15"/>
  <c r="F3356" i="15"/>
  <c r="F3357" i="15"/>
  <c r="F3358" i="15"/>
  <c r="F3359" i="15"/>
  <c r="F3360" i="15"/>
  <c r="F3361" i="15"/>
  <c r="F3362" i="15"/>
  <c r="F3363" i="15"/>
  <c r="F3364" i="15"/>
  <c r="F3365" i="15"/>
  <c r="F3366" i="15"/>
  <c r="F3367" i="15"/>
  <c r="F3368" i="15"/>
  <c r="F3369" i="15"/>
  <c r="F3370" i="15"/>
  <c r="F3371" i="15"/>
  <c r="F3372" i="15"/>
  <c r="F3373" i="15"/>
  <c r="F3374" i="15"/>
  <c r="F3375" i="15"/>
  <c r="F3376" i="15"/>
  <c r="F3377" i="15"/>
  <c r="F3378" i="15"/>
  <c r="F3379" i="15"/>
  <c r="F3380" i="15"/>
  <c r="F3381" i="15"/>
  <c r="F3382" i="15"/>
  <c r="F3383" i="15"/>
  <c r="F3384" i="15"/>
  <c r="F3385" i="15"/>
  <c r="F3386" i="15"/>
  <c r="F3387" i="15"/>
  <c r="F3388" i="15"/>
  <c r="F3389" i="15"/>
  <c r="F3390" i="15"/>
  <c r="F3391" i="15"/>
  <c r="F3392" i="15"/>
  <c r="F3393" i="15"/>
  <c r="F3394" i="15"/>
  <c r="F3395" i="15"/>
  <c r="F3396" i="15"/>
  <c r="F3397" i="15"/>
  <c r="F3398" i="15"/>
  <c r="F3399" i="15"/>
  <c r="F3400" i="15"/>
  <c r="F3401" i="15"/>
  <c r="F3402" i="15"/>
  <c r="F3403" i="15"/>
  <c r="F3404" i="15"/>
  <c r="F3405" i="15"/>
  <c r="F3406" i="15"/>
  <c r="F3407" i="15"/>
  <c r="F3408" i="15"/>
  <c r="F3409" i="15"/>
  <c r="F3410" i="15"/>
  <c r="F3411" i="15"/>
  <c r="F3412" i="15"/>
  <c r="F3413" i="15"/>
  <c r="F3414" i="15"/>
  <c r="F3415" i="15"/>
  <c r="F3416" i="15"/>
  <c r="F3417" i="15"/>
  <c r="F3418" i="15"/>
  <c r="F3419" i="15"/>
  <c r="F3420" i="15"/>
  <c r="F3421" i="15"/>
  <c r="F3422" i="15"/>
  <c r="F3423" i="15"/>
  <c r="F3424" i="15"/>
  <c r="F3425" i="15"/>
  <c r="F3426" i="15"/>
  <c r="F3427" i="15"/>
  <c r="F3428" i="15"/>
  <c r="F3429" i="15"/>
  <c r="F3430" i="15"/>
  <c r="F3431" i="15"/>
  <c r="F3432" i="15"/>
  <c r="F3433" i="15"/>
  <c r="F3434" i="15"/>
  <c r="F3435" i="15"/>
  <c r="F3436" i="15"/>
  <c r="F3437" i="15"/>
  <c r="F3438" i="15"/>
  <c r="F3439" i="15"/>
  <c r="F3440" i="15"/>
  <c r="F3441" i="15"/>
  <c r="F3442" i="15"/>
  <c r="F3443" i="15"/>
  <c r="F3444" i="15"/>
  <c r="F3445" i="15"/>
  <c r="F3446" i="15"/>
  <c r="F3447" i="15"/>
  <c r="F3448" i="15"/>
  <c r="F3449" i="15"/>
  <c r="F3450" i="15"/>
  <c r="F3451" i="15"/>
  <c r="F3452" i="15"/>
  <c r="F3453" i="15"/>
  <c r="F3454" i="15"/>
  <c r="F3455" i="15"/>
  <c r="F3456" i="15"/>
  <c r="F3457" i="15"/>
  <c r="F3458" i="15"/>
  <c r="F3459" i="15"/>
  <c r="F3460" i="15"/>
  <c r="F3461" i="15"/>
  <c r="F3462" i="15"/>
  <c r="F3463" i="15"/>
  <c r="F3464" i="15"/>
  <c r="F3465" i="15"/>
  <c r="F3466" i="15"/>
  <c r="F3467" i="15"/>
  <c r="F3468" i="15"/>
  <c r="F3469" i="15"/>
  <c r="F3470" i="15"/>
  <c r="F3471" i="15"/>
  <c r="F3472" i="15"/>
  <c r="F3473" i="15"/>
  <c r="F3474" i="15"/>
  <c r="F3475" i="15"/>
  <c r="F3476" i="15"/>
  <c r="F3477" i="15"/>
  <c r="F3478" i="15"/>
  <c r="F3479" i="15"/>
  <c r="F3480" i="15"/>
  <c r="F3481" i="15"/>
  <c r="F3482" i="15"/>
  <c r="F3483" i="15"/>
  <c r="F3484" i="15"/>
  <c r="F3485" i="15"/>
  <c r="F3486" i="15"/>
  <c r="F3487" i="15"/>
  <c r="F3488" i="15"/>
  <c r="F3489" i="15"/>
  <c r="F3490" i="15"/>
  <c r="F3491" i="15"/>
  <c r="F3492" i="15"/>
  <c r="F3493" i="15"/>
  <c r="F3494" i="15"/>
  <c r="F3495" i="15"/>
  <c r="F3496" i="15"/>
  <c r="F3497" i="15"/>
  <c r="F3498" i="15"/>
  <c r="F3499" i="15"/>
  <c r="F3500" i="15"/>
  <c r="F3501" i="15"/>
  <c r="F3502" i="15"/>
  <c r="F3503" i="15"/>
  <c r="F3504" i="15"/>
  <c r="F3505" i="15"/>
  <c r="F3506" i="15"/>
  <c r="F3507" i="15"/>
  <c r="F3508" i="15"/>
  <c r="F3509" i="15"/>
  <c r="F3510" i="15"/>
  <c r="F3511" i="15"/>
  <c r="F3512" i="15"/>
  <c r="F3513" i="15"/>
  <c r="F3514" i="15"/>
  <c r="F3515" i="15"/>
  <c r="F3516" i="15"/>
  <c r="F3517" i="15"/>
  <c r="F3518" i="15"/>
  <c r="F3519" i="15"/>
  <c r="F3520" i="15"/>
  <c r="F3521" i="15"/>
  <c r="F3522" i="15"/>
  <c r="F3523" i="15"/>
  <c r="F3524" i="15"/>
  <c r="F3525" i="15"/>
  <c r="F3526" i="15"/>
  <c r="F3527" i="15"/>
  <c r="F3528" i="15"/>
  <c r="F3529" i="15"/>
  <c r="F3530" i="15"/>
  <c r="F3531" i="15"/>
  <c r="F3532" i="15"/>
  <c r="F3533" i="15"/>
  <c r="F3534" i="15"/>
  <c r="F3535" i="15"/>
  <c r="F3536" i="15"/>
  <c r="F3537" i="15"/>
  <c r="F3538" i="15"/>
  <c r="F3539" i="15"/>
  <c r="F3540" i="15"/>
  <c r="F3541" i="15"/>
  <c r="F3542" i="15"/>
  <c r="F3543" i="15"/>
  <c r="F3544" i="15"/>
  <c r="F3545" i="15"/>
  <c r="F3546" i="15"/>
  <c r="F3547" i="15"/>
  <c r="F3548" i="15"/>
  <c r="F3549" i="15"/>
  <c r="F3550" i="15"/>
  <c r="F3551" i="15"/>
  <c r="F3552" i="15"/>
  <c r="F3553" i="15"/>
  <c r="F3554" i="15"/>
  <c r="F3555" i="15"/>
  <c r="F3556" i="15"/>
  <c r="F3557" i="15"/>
  <c r="F3558" i="15"/>
  <c r="F3559" i="15"/>
  <c r="F3560" i="15"/>
  <c r="F3561" i="15"/>
  <c r="F3562" i="15"/>
  <c r="F3563" i="15"/>
  <c r="F3564" i="15"/>
  <c r="F3565" i="15"/>
  <c r="F3566" i="15"/>
  <c r="F3567" i="15"/>
  <c r="F3568" i="15"/>
  <c r="F3569" i="15"/>
  <c r="F3570" i="15"/>
  <c r="F3571" i="15"/>
  <c r="F3572" i="15"/>
  <c r="F3573" i="15"/>
  <c r="F3574" i="15"/>
  <c r="F3575" i="15"/>
  <c r="F3576" i="15"/>
  <c r="F3577" i="15"/>
  <c r="F3578" i="15"/>
  <c r="F3579" i="15"/>
  <c r="F3580" i="15"/>
  <c r="F3581" i="15"/>
  <c r="F3582" i="15"/>
  <c r="F3583" i="15"/>
  <c r="F3584" i="15"/>
  <c r="F3585" i="15"/>
  <c r="F3586" i="15"/>
  <c r="F3587" i="15"/>
  <c r="F3588" i="15"/>
  <c r="F3589" i="15"/>
  <c r="F3590" i="15"/>
  <c r="F3591" i="15"/>
  <c r="F3592" i="15"/>
  <c r="F3593" i="15"/>
  <c r="F3594" i="15"/>
  <c r="F3595" i="15"/>
  <c r="F3596" i="15"/>
  <c r="F3597" i="15"/>
  <c r="F3598" i="15"/>
  <c r="F3599" i="15"/>
  <c r="F3600" i="15"/>
  <c r="F3601" i="15"/>
  <c r="F3602" i="15"/>
  <c r="F3603" i="15"/>
  <c r="F3604" i="15"/>
  <c r="F3605" i="15"/>
  <c r="F3606" i="15"/>
  <c r="F3607" i="15"/>
  <c r="F3608" i="15"/>
  <c r="F3609" i="15"/>
  <c r="F3610" i="15"/>
  <c r="F3611" i="15"/>
  <c r="F3612" i="15"/>
  <c r="F3613" i="15"/>
  <c r="F3614" i="15"/>
  <c r="F3615" i="15"/>
  <c r="F3616" i="15"/>
  <c r="F3617" i="15"/>
  <c r="F3618" i="15"/>
  <c r="F3619" i="15"/>
  <c r="F3620" i="15"/>
  <c r="F3621" i="15"/>
  <c r="F3622" i="15"/>
  <c r="F3623" i="15"/>
  <c r="F3624" i="15"/>
  <c r="F3625" i="15"/>
  <c r="F3626" i="15"/>
  <c r="F3627" i="15"/>
  <c r="F3628" i="15"/>
  <c r="F3629" i="15"/>
  <c r="F3630" i="15"/>
  <c r="F3631" i="15"/>
  <c r="F3632" i="15"/>
  <c r="F3633" i="15"/>
  <c r="F3634" i="15"/>
  <c r="F3635" i="15"/>
  <c r="F3636" i="15"/>
  <c r="F3637" i="15"/>
  <c r="F3638" i="15"/>
  <c r="F3639" i="15"/>
  <c r="F3640" i="15"/>
  <c r="F3641" i="15"/>
  <c r="F3642" i="15"/>
  <c r="F3643" i="15"/>
  <c r="F3644" i="15"/>
  <c r="F3645" i="15"/>
  <c r="F3646" i="15"/>
  <c r="F3647" i="15"/>
  <c r="F3648" i="15"/>
  <c r="F3649" i="15"/>
  <c r="F3650" i="15"/>
  <c r="F3651" i="15"/>
  <c r="F3652" i="15"/>
  <c r="F3653" i="15"/>
  <c r="F3654" i="15"/>
  <c r="F3655" i="15"/>
  <c r="F3656" i="15"/>
  <c r="F3657" i="15"/>
  <c r="F3658" i="15"/>
  <c r="F3659" i="15"/>
  <c r="F3660" i="15"/>
  <c r="F3661" i="15"/>
  <c r="F3662" i="15"/>
  <c r="F3663" i="15"/>
  <c r="F3664" i="15"/>
  <c r="F3665" i="15"/>
  <c r="F3666" i="15"/>
  <c r="F3667" i="15"/>
  <c r="F3668" i="15"/>
  <c r="F3669" i="15"/>
  <c r="F3670" i="15"/>
  <c r="F3671" i="15"/>
  <c r="F3672" i="15"/>
  <c r="F3673" i="15"/>
  <c r="F3674" i="15"/>
  <c r="F3675" i="15"/>
  <c r="F3676" i="15"/>
  <c r="F3677" i="15"/>
  <c r="F3678" i="15"/>
  <c r="F3679" i="15"/>
  <c r="F3680" i="15"/>
  <c r="F3681" i="15"/>
  <c r="F3682" i="15"/>
  <c r="F3683" i="15"/>
  <c r="F3684" i="15"/>
  <c r="F3685" i="15"/>
  <c r="F3686" i="15"/>
  <c r="F3687" i="15"/>
  <c r="F3688" i="15"/>
  <c r="F3689" i="15"/>
  <c r="F3690" i="15"/>
  <c r="F3691" i="15"/>
  <c r="F3692" i="15"/>
  <c r="F3693" i="15"/>
  <c r="F3694" i="15"/>
  <c r="F3695" i="15"/>
  <c r="F3696" i="15"/>
  <c r="F3697" i="15"/>
  <c r="F3698" i="15"/>
  <c r="F3699" i="15"/>
  <c r="F3700" i="15"/>
  <c r="F3701" i="15"/>
  <c r="F3702" i="15"/>
  <c r="F3703" i="15"/>
  <c r="F3704" i="15"/>
  <c r="F3705" i="15"/>
  <c r="F3706" i="15"/>
  <c r="F3707" i="15"/>
  <c r="F3708" i="15"/>
  <c r="F3709" i="15"/>
  <c r="F3710" i="15"/>
  <c r="F3711" i="15"/>
  <c r="F3712" i="15"/>
  <c r="F3713" i="15"/>
  <c r="F3714" i="15"/>
  <c r="F3715" i="15"/>
  <c r="F3716" i="15"/>
  <c r="F3717" i="15"/>
  <c r="F3718" i="15"/>
  <c r="F3719" i="15"/>
  <c r="F3720" i="15"/>
  <c r="F3721" i="15"/>
  <c r="F3722" i="15"/>
  <c r="F3723" i="15"/>
  <c r="F3724" i="15"/>
  <c r="F3725" i="15"/>
  <c r="F3726" i="15"/>
  <c r="F3727" i="15"/>
  <c r="F3728" i="15"/>
  <c r="F3729" i="15"/>
  <c r="F3730" i="15"/>
  <c r="F3731" i="15"/>
  <c r="F3732" i="15"/>
  <c r="F3733" i="15"/>
  <c r="F3734" i="15"/>
  <c r="F3735" i="15"/>
  <c r="F3736" i="15"/>
  <c r="F3737" i="15"/>
  <c r="F3738" i="15"/>
  <c r="F3739" i="15"/>
  <c r="F3740" i="15"/>
  <c r="F3741" i="15"/>
  <c r="F3742" i="15"/>
  <c r="F3743" i="15"/>
  <c r="F3744" i="15"/>
  <c r="F3745" i="15"/>
  <c r="F3746" i="15"/>
  <c r="F3747" i="15"/>
  <c r="F3748" i="15"/>
  <c r="F3749" i="15"/>
  <c r="F3750" i="15"/>
  <c r="F3751" i="15"/>
  <c r="F3752" i="15"/>
  <c r="F3753" i="15"/>
  <c r="F3754" i="15"/>
  <c r="F3755" i="15"/>
  <c r="F3756" i="15"/>
  <c r="F3757" i="15"/>
  <c r="F3758" i="15"/>
  <c r="F3759" i="15"/>
  <c r="F3760" i="15"/>
  <c r="F3761" i="15"/>
  <c r="F3762" i="15"/>
  <c r="F3763" i="15"/>
  <c r="F3764" i="15"/>
  <c r="F3765" i="15"/>
  <c r="F3766" i="15"/>
  <c r="F3767" i="15"/>
  <c r="F3768" i="15"/>
  <c r="F3769" i="15"/>
  <c r="F3770" i="15"/>
  <c r="F3771" i="15"/>
  <c r="F3772" i="15"/>
  <c r="F3773" i="15"/>
  <c r="F3774" i="15"/>
  <c r="F3775" i="15"/>
  <c r="F3776" i="15"/>
  <c r="F3777" i="15"/>
  <c r="F3778" i="15"/>
  <c r="F3779" i="15"/>
  <c r="F3780" i="15"/>
  <c r="F3781" i="15"/>
  <c r="F3782" i="15"/>
  <c r="F3783" i="15"/>
  <c r="F3784" i="15"/>
  <c r="F3785" i="15"/>
  <c r="F3786" i="15"/>
  <c r="F3787" i="15"/>
  <c r="F3788" i="15"/>
  <c r="F3789" i="15"/>
  <c r="F3790" i="15"/>
  <c r="F3791" i="15"/>
  <c r="F3792" i="15"/>
  <c r="F3793" i="15"/>
  <c r="F3794" i="15"/>
  <c r="F3795" i="15"/>
  <c r="F3796" i="15"/>
  <c r="F3797" i="15"/>
  <c r="F3798" i="15"/>
  <c r="F3799" i="15"/>
  <c r="F3800" i="15"/>
  <c r="F3801" i="15"/>
  <c r="F3802" i="15"/>
  <c r="F3803" i="15"/>
  <c r="F3804" i="15"/>
  <c r="F3805" i="15"/>
  <c r="F3806" i="15"/>
  <c r="F3807" i="15"/>
  <c r="F3808" i="15"/>
  <c r="F3809" i="15"/>
  <c r="F3810" i="15"/>
  <c r="F3811" i="15"/>
  <c r="F3812" i="15"/>
  <c r="F3813" i="15"/>
  <c r="F3814" i="15"/>
  <c r="F3815" i="15"/>
  <c r="F3816" i="15"/>
  <c r="F3817" i="15"/>
  <c r="F3818" i="15"/>
  <c r="F3819" i="15"/>
  <c r="F3820" i="15"/>
  <c r="F3821" i="15"/>
  <c r="F3822" i="15"/>
  <c r="F3823" i="15"/>
  <c r="F3824" i="15"/>
  <c r="F3825" i="15"/>
  <c r="F3826" i="15"/>
  <c r="F3827" i="15"/>
  <c r="F3828" i="15"/>
  <c r="F3829" i="15"/>
  <c r="F3830" i="15"/>
  <c r="F3831" i="15"/>
  <c r="F3832" i="15"/>
  <c r="F3833" i="15"/>
  <c r="F3834" i="15"/>
  <c r="F3835" i="15"/>
  <c r="F3836" i="15"/>
  <c r="F3837" i="15"/>
  <c r="F3838" i="15"/>
  <c r="F3839" i="15"/>
  <c r="F3840" i="15"/>
  <c r="F3841" i="15"/>
  <c r="F3842" i="15"/>
  <c r="F3843" i="15"/>
  <c r="F3844" i="15"/>
  <c r="F3845" i="15"/>
  <c r="F3846" i="15"/>
  <c r="F3847" i="15"/>
  <c r="F3848" i="15"/>
  <c r="F3849" i="15"/>
  <c r="F3850" i="15"/>
  <c r="F3851" i="15"/>
  <c r="F3852" i="15"/>
  <c r="F3853" i="15"/>
  <c r="F3854" i="15"/>
  <c r="F3855" i="15"/>
  <c r="F3856" i="15"/>
  <c r="F3857" i="15"/>
  <c r="F3858" i="15"/>
  <c r="F3859" i="15"/>
  <c r="F3860" i="15"/>
  <c r="F3861" i="15"/>
  <c r="F3862" i="15"/>
  <c r="F3863" i="15"/>
  <c r="F3864" i="15"/>
  <c r="F3865" i="15"/>
  <c r="F3866" i="15"/>
  <c r="F3867" i="15"/>
  <c r="F3868" i="15"/>
  <c r="F3869" i="15"/>
  <c r="F3870" i="15"/>
  <c r="F3871" i="15"/>
  <c r="F3872" i="15"/>
  <c r="F3873" i="15"/>
  <c r="F3874" i="15"/>
  <c r="F3875" i="15"/>
  <c r="F3876" i="15"/>
  <c r="F3877" i="15"/>
  <c r="F3878" i="15"/>
  <c r="F3879" i="15"/>
  <c r="F3880" i="15"/>
  <c r="F3881" i="15"/>
  <c r="F3882" i="15"/>
  <c r="F3883" i="15"/>
  <c r="F3884" i="15"/>
  <c r="F3885" i="15"/>
  <c r="F3886" i="15"/>
  <c r="F3887" i="15"/>
  <c r="F3888" i="15"/>
  <c r="F3889" i="15"/>
  <c r="F3890" i="15"/>
  <c r="F3891" i="15"/>
  <c r="F3892" i="15"/>
  <c r="F3893" i="15"/>
  <c r="F3894" i="15"/>
  <c r="F3895" i="15"/>
  <c r="F3896" i="15"/>
  <c r="F3897" i="15"/>
  <c r="F3898" i="15"/>
  <c r="F3899" i="15"/>
  <c r="F3900" i="15"/>
  <c r="F3901" i="15"/>
  <c r="F3902" i="15"/>
  <c r="F3903" i="15"/>
  <c r="F3904" i="15"/>
  <c r="F3905" i="15"/>
  <c r="F3906" i="15"/>
  <c r="F3907" i="15"/>
  <c r="F3908" i="15"/>
  <c r="F3909" i="15"/>
  <c r="F3910" i="15"/>
  <c r="F3911" i="15"/>
  <c r="F3912" i="15"/>
  <c r="F3913" i="15"/>
  <c r="F3914" i="15"/>
  <c r="F3915" i="15"/>
  <c r="F3916" i="15"/>
  <c r="F3917" i="15"/>
  <c r="F3918" i="15"/>
  <c r="F3919" i="15"/>
  <c r="F3920" i="15"/>
  <c r="F3921" i="15"/>
  <c r="F3922" i="15"/>
  <c r="F3923" i="15"/>
  <c r="F3924" i="15"/>
  <c r="F3925" i="15"/>
  <c r="F3926" i="15"/>
  <c r="F3927" i="15"/>
  <c r="F3928" i="15"/>
  <c r="F3929" i="15"/>
  <c r="F3930" i="15"/>
  <c r="F3931" i="15"/>
  <c r="F3932" i="15"/>
  <c r="F3933" i="15"/>
  <c r="F3934" i="15"/>
  <c r="F3935" i="15"/>
  <c r="F3936" i="15"/>
  <c r="F3937" i="15"/>
  <c r="F3938" i="15"/>
  <c r="F3939" i="15"/>
  <c r="F3940" i="15"/>
  <c r="F3941" i="15"/>
  <c r="F3942" i="15"/>
  <c r="F3943" i="15"/>
  <c r="F3944" i="15"/>
  <c r="F3945" i="15"/>
  <c r="F3946" i="15"/>
  <c r="F3947" i="15"/>
  <c r="F3948" i="15"/>
  <c r="F3949" i="15"/>
  <c r="F3950" i="15"/>
  <c r="F3951" i="15"/>
  <c r="F3952" i="15"/>
  <c r="F3953" i="15"/>
  <c r="F3954" i="15"/>
  <c r="F3955" i="15"/>
  <c r="F3956" i="15"/>
  <c r="F3957" i="15"/>
  <c r="F3958" i="15"/>
  <c r="F3959" i="15"/>
  <c r="F3960" i="15"/>
  <c r="F3961" i="15"/>
  <c r="F3962" i="15"/>
  <c r="F3963" i="15"/>
  <c r="F3964" i="15"/>
  <c r="F3965" i="15"/>
  <c r="F3966" i="15"/>
  <c r="F3967" i="15"/>
  <c r="F3968" i="15"/>
  <c r="F3969" i="15"/>
  <c r="F3970" i="15"/>
  <c r="F3971" i="15"/>
  <c r="F3972" i="15"/>
  <c r="F3973" i="15"/>
  <c r="F3974" i="15"/>
  <c r="F3975" i="15"/>
  <c r="F3976" i="15"/>
  <c r="F3977" i="15"/>
  <c r="F3978" i="15"/>
  <c r="F3979" i="15"/>
  <c r="F3980" i="15"/>
  <c r="F3981" i="15"/>
  <c r="F3982" i="15"/>
  <c r="F3983" i="15"/>
  <c r="F3984" i="15"/>
  <c r="F3985" i="15"/>
  <c r="F3986" i="15"/>
  <c r="F3987" i="15"/>
  <c r="F3988" i="15"/>
  <c r="F3989" i="15"/>
  <c r="F3990" i="15"/>
  <c r="F3991" i="15"/>
  <c r="F3992" i="15"/>
  <c r="F3993" i="15"/>
  <c r="F3994" i="15"/>
  <c r="F3995" i="15"/>
  <c r="F3996" i="15"/>
  <c r="F3997" i="15"/>
  <c r="F3998" i="15"/>
  <c r="F3999" i="15"/>
  <c r="F4000" i="15"/>
  <c r="F4001" i="15"/>
  <c r="F4002" i="15"/>
  <c r="F4003" i="15"/>
  <c r="F4004" i="15"/>
  <c r="F4005" i="15"/>
  <c r="F4006" i="15"/>
  <c r="F4007" i="15"/>
  <c r="F4008" i="15"/>
  <c r="F4009" i="15"/>
  <c r="F4010" i="15"/>
  <c r="F4011" i="15"/>
  <c r="F4012" i="15"/>
  <c r="F4013" i="15"/>
  <c r="F4014" i="15"/>
  <c r="F4015" i="15"/>
  <c r="F4016" i="15"/>
  <c r="F4017" i="15"/>
  <c r="F4018" i="15"/>
  <c r="F4019" i="15"/>
  <c r="F4020" i="15"/>
  <c r="F4021" i="15"/>
  <c r="F4022" i="15"/>
  <c r="F4023" i="15"/>
  <c r="F4024" i="15"/>
  <c r="F4025" i="15"/>
  <c r="F4026" i="15"/>
  <c r="F4027" i="15"/>
  <c r="F4028" i="15"/>
  <c r="F4029" i="15"/>
  <c r="F4030" i="15"/>
  <c r="F4031" i="15"/>
  <c r="F4032" i="15"/>
  <c r="F4033" i="15"/>
  <c r="F4034" i="15"/>
  <c r="F4035" i="15"/>
  <c r="F4036" i="15"/>
  <c r="F4037" i="15"/>
  <c r="F4038" i="15"/>
  <c r="F4039" i="15"/>
  <c r="F4040" i="15"/>
  <c r="F4041" i="15"/>
  <c r="F4042" i="15"/>
  <c r="F4043" i="15"/>
  <c r="F4044" i="15"/>
  <c r="F4045" i="15"/>
  <c r="F4046" i="15"/>
  <c r="F4047" i="15"/>
  <c r="F4048" i="15"/>
  <c r="F4049" i="15"/>
  <c r="F4050" i="15"/>
  <c r="F4051" i="15"/>
  <c r="F4052" i="15"/>
  <c r="F4053" i="15"/>
  <c r="F4054" i="15"/>
  <c r="F4055" i="15"/>
  <c r="F4056" i="15"/>
  <c r="F4057" i="15"/>
  <c r="F4058" i="15"/>
  <c r="F4059" i="15"/>
  <c r="F4060" i="15"/>
  <c r="F4061" i="15"/>
  <c r="F4062" i="15"/>
  <c r="F4063" i="15"/>
  <c r="F4064" i="15"/>
  <c r="F4065" i="15"/>
  <c r="F4066" i="15"/>
  <c r="F4067" i="15"/>
  <c r="F4068" i="15"/>
  <c r="F4069" i="15"/>
  <c r="F4070" i="15"/>
  <c r="F4071" i="15"/>
  <c r="F4072" i="15"/>
  <c r="F4073" i="15"/>
  <c r="F4074" i="15"/>
  <c r="F4075" i="15"/>
  <c r="F4076" i="15"/>
  <c r="F4077" i="15"/>
  <c r="F4078" i="15"/>
  <c r="F4079" i="15"/>
  <c r="F4080" i="15"/>
  <c r="F4081" i="15"/>
  <c r="F4082" i="15"/>
  <c r="F4083" i="15"/>
  <c r="F4084" i="15"/>
  <c r="F4085" i="15"/>
  <c r="F4086" i="15"/>
  <c r="F4087" i="15"/>
  <c r="F4088" i="15"/>
  <c r="F4089" i="15"/>
  <c r="F4090" i="15"/>
  <c r="F4091" i="15"/>
  <c r="F4092" i="15"/>
  <c r="F4093" i="15"/>
  <c r="F4094" i="15"/>
  <c r="F4095" i="15"/>
  <c r="F4096" i="15"/>
  <c r="F4097" i="15"/>
  <c r="F4098" i="15"/>
  <c r="F4099" i="15"/>
  <c r="F4100" i="15"/>
  <c r="F4101" i="15"/>
  <c r="F4102" i="15"/>
  <c r="F4103" i="15"/>
  <c r="F4104" i="15"/>
  <c r="F4105" i="15"/>
  <c r="F4106" i="15"/>
  <c r="F4107" i="15"/>
  <c r="F4108" i="15"/>
  <c r="F4109" i="15"/>
  <c r="F4110" i="15"/>
  <c r="F4111" i="15"/>
  <c r="F4112" i="15"/>
  <c r="F4113" i="15"/>
  <c r="F4114" i="15"/>
  <c r="F4115" i="15"/>
  <c r="F4116" i="15"/>
  <c r="F4117" i="15"/>
  <c r="F4118" i="15"/>
  <c r="F4119" i="15"/>
  <c r="F4120" i="15"/>
  <c r="F4121" i="15"/>
  <c r="F4122" i="15"/>
  <c r="F4123" i="15"/>
  <c r="F4124" i="15"/>
  <c r="F4125" i="15"/>
  <c r="F4126" i="15"/>
  <c r="F4127" i="15"/>
  <c r="F4128" i="15"/>
  <c r="F4129" i="15"/>
  <c r="F4130" i="15"/>
  <c r="F4131" i="15"/>
  <c r="F4132" i="15"/>
  <c r="F4133" i="15"/>
  <c r="F4134" i="15"/>
  <c r="F4135" i="15"/>
  <c r="F4136" i="15"/>
  <c r="F4137" i="15"/>
  <c r="F4138" i="15"/>
  <c r="F4139" i="15"/>
  <c r="F4140" i="15"/>
  <c r="F4141" i="15"/>
  <c r="F4142" i="15"/>
  <c r="F4143" i="15"/>
  <c r="F4144" i="15"/>
  <c r="F4145" i="15"/>
  <c r="F4146" i="15"/>
  <c r="F4147" i="15"/>
  <c r="F4148" i="15"/>
  <c r="F4149" i="15"/>
  <c r="F4150" i="15"/>
  <c r="F4151" i="15"/>
  <c r="F4152" i="15"/>
  <c r="F4153" i="15"/>
  <c r="F4154" i="15"/>
  <c r="F4155" i="15"/>
  <c r="F4156" i="15"/>
  <c r="F4157" i="15"/>
  <c r="F4158" i="15"/>
  <c r="F4159" i="15"/>
  <c r="F4160" i="15"/>
  <c r="F4161" i="15"/>
  <c r="F4162" i="15"/>
  <c r="F4163" i="15"/>
  <c r="F4164" i="15"/>
  <c r="F4165" i="15"/>
  <c r="F4166" i="15"/>
  <c r="F4167" i="15"/>
  <c r="F4168" i="15"/>
  <c r="F4169" i="15"/>
  <c r="F4170" i="15"/>
  <c r="F4171" i="15"/>
  <c r="F4172" i="15"/>
  <c r="F4173" i="15"/>
  <c r="F4174" i="15"/>
  <c r="F4175" i="15"/>
  <c r="F4176" i="15"/>
  <c r="F4177" i="15"/>
  <c r="F4178" i="15"/>
  <c r="F4179" i="15"/>
  <c r="F4180" i="15"/>
  <c r="F4181" i="15"/>
  <c r="F4182" i="15"/>
  <c r="F4183" i="15"/>
  <c r="F4184" i="15"/>
  <c r="F4185" i="15"/>
  <c r="F4186" i="15"/>
  <c r="F4187" i="15"/>
  <c r="F4188" i="15"/>
  <c r="F4189" i="15"/>
  <c r="F4190" i="15"/>
  <c r="F4191" i="15"/>
  <c r="F4192" i="15"/>
  <c r="F4193" i="15"/>
  <c r="F4194" i="15"/>
  <c r="F4195" i="15"/>
  <c r="F4196" i="15"/>
  <c r="F4197" i="15"/>
  <c r="F4198" i="15"/>
  <c r="F4199" i="15"/>
  <c r="F4200" i="15"/>
  <c r="F4201" i="15"/>
  <c r="F4202" i="15"/>
  <c r="F4203" i="15"/>
  <c r="F4204" i="15"/>
  <c r="F4205" i="15"/>
  <c r="F4206" i="15"/>
  <c r="F4207" i="15"/>
  <c r="F4208" i="15"/>
  <c r="F4209" i="15"/>
  <c r="F4210" i="15"/>
  <c r="F4211" i="15"/>
  <c r="F4212" i="15"/>
  <c r="F4213" i="15"/>
  <c r="F4214" i="15"/>
  <c r="F4215" i="15"/>
  <c r="F4216" i="15"/>
  <c r="F4217" i="15"/>
  <c r="F4218" i="15"/>
  <c r="F4219" i="15"/>
  <c r="F4220" i="15"/>
  <c r="F4221" i="15"/>
  <c r="F4222" i="15"/>
  <c r="F4223" i="15"/>
  <c r="F4224" i="15"/>
  <c r="F4225" i="15"/>
  <c r="F4226" i="15"/>
  <c r="F4227" i="15"/>
  <c r="F4228" i="15"/>
  <c r="F4229" i="15"/>
  <c r="F4230" i="15"/>
  <c r="F4231" i="15"/>
  <c r="F4232" i="15"/>
  <c r="F4233" i="15"/>
  <c r="F4234" i="15"/>
  <c r="F4235" i="15"/>
  <c r="F4236" i="15"/>
  <c r="F4237" i="15"/>
  <c r="F4238" i="15"/>
  <c r="F4239" i="15"/>
  <c r="F4240" i="15"/>
  <c r="F4241" i="15"/>
  <c r="F4242" i="15"/>
  <c r="F4243" i="15"/>
  <c r="F4244" i="15"/>
  <c r="F4245" i="15"/>
  <c r="F4246" i="15"/>
  <c r="F4247" i="15"/>
  <c r="F4248" i="15"/>
  <c r="F4249" i="15"/>
  <c r="F4250" i="15"/>
  <c r="F4251" i="15"/>
  <c r="F4252" i="15"/>
  <c r="F4253" i="15"/>
  <c r="F4254" i="15"/>
  <c r="F4255" i="15"/>
  <c r="F4256" i="15"/>
  <c r="F4257" i="15"/>
  <c r="F4258" i="15"/>
  <c r="F4259" i="15"/>
  <c r="F4260" i="15"/>
  <c r="F4261" i="15"/>
  <c r="F4262" i="15"/>
  <c r="F4263" i="15"/>
  <c r="F4264" i="15"/>
  <c r="F4265" i="15"/>
  <c r="F4266" i="15"/>
  <c r="F4267" i="15"/>
  <c r="F4268" i="15"/>
  <c r="F4269" i="15"/>
  <c r="F4270" i="15"/>
  <c r="F4271" i="15"/>
  <c r="F4272" i="15"/>
  <c r="F4273" i="15"/>
  <c r="F4274" i="15"/>
  <c r="F4275" i="15"/>
  <c r="F4276" i="15"/>
  <c r="F4277" i="15"/>
  <c r="F4278" i="15"/>
  <c r="F4279" i="15"/>
  <c r="F4280" i="15"/>
  <c r="F4281" i="15"/>
  <c r="F4282" i="15"/>
  <c r="F4283" i="15"/>
  <c r="F4284" i="15"/>
  <c r="F4285" i="15"/>
  <c r="F4286" i="15"/>
  <c r="F4287" i="15"/>
  <c r="F4288" i="15"/>
  <c r="F4289" i="15"/>
  <c r="F4290" i="15"/>
  <c r="F4291" i="15"/>
  <c r="F4292" i="15"/>
  <c r="F4293" i="15"/>
  <c r="F4294" i="15"/>
  <c r="F4295" i="15"/>
  <c r="F4296" i="15"/>
  <c r="F4297" i="15"/>
  <c r="F4298" i="15"/>
  <c r="F4299" i="15"/>
  <c r="F4300" i="15"/>
  <c r="F4301" i="15"/>
  <c r="F4302" i="15"/>
  <c r="F4303" i="15"/>
  <c r="F4304" i="15"/>
  <c r="F4305" i="15"/>
  <c r="F4306" i="15"/>
  <c r="F4307" i="15"/>
  <c r="F4308" i="15"/>
  <c r="F4309" i="15"/>
  <c r="F4310" i="15"/>
  <c r="F4311" i="15"/>
  <c r="F4312" i="15"/>
  <c r="F4313" i="15"/>
  <c r="F4314" i="15"/>
  <c r="F4315" i="15"/>
  <c r="F4316" i="15"/>
  <c r="F4317" i="15"/>
  <c r="F4318" i="15"/>
  <c r="F4319" i="15"/>
  <c r="F4320" i="15"/>
  <c r="F4321" i="15"/>
  <c r="F4322" i="15"/>
  <c r="F4323" i="15"/>
  <c r="F4324" i="15"/>
  <c r="F4325" i="15"/>
  <c r="F4326" i="15"/>
  <c r="F4327" i="15"/>
  <c r="F4328" i="15"/>
  <c r="F4329" i="15"/>
  <c r="F4330" i="15"/>
  <c r="F4331" i="15"/>
  <c r="F4332" i="15"/>
  <c r="F4333" i="15"/>
  <c r="F4334" i="15"/>
  <c r="F4335" i="15"/>
  <c r="F4336" i="15"/>
  <c r="F4337" i="15"/>
  <c r="F4338" i="15"/>
  <c r="F4339" i="15"/>
  <c r="F4340" i="15"/>
  <c r="F4341" i="15"/>
  <c r="F4342" i="15"/>
  <c r="F4343" i="15"/>
  <c r="F4344" i="15"/>
  <c r="F4345" i="15"/>
  <c r="F4346" i="15"/>
  <c r="F4347" i="15"/>
  <c r="F4348" i="15"/>
  <c r="F4349" i="15"/>
  <c r="F4350" i="15"/>
  <c r="F4351" i="15"/>
  <c r="F4352" i="15"/>
  <c r="F4353" i="15"/>
  <c r="F4354" i="15"/>
  <c r="F4355" i="15"/>
  <c r="F4356" i="15"/>
  <c r="F4357" i="15"/>
  <c r="F4358" i="15"/>
  <c r="F4359" i="15"/>
  <c r="F4360" i="15"/>
  <c r="F4361" i="15"/>
  <c r="F4362" i="15"/>
  <c r="F4363" i="15"/>
  <c r="F4364" i="15"/>
  <c r="F4365" i="15"/>
  <c r="F4366" i="15"/>
  <c r="F4367" i="15"/>
  <c r="F4368" i="15"/>
  <c r="F4369" i="15"/>
  <c r="F4370" i="15"/>
  <c r="F4371" i="15"/>
  <c r="F4372" i="15"/>
  <c r="F4373" i="15"/>
  <c r="F4374" i="15"/>
  <c r="F4375" i="15"/>
  <c r="F4376" i="15"/>
  <c r="F4377" i="15"/>
  <c r="F4378" i="15"/>
  <c r="F4379" i="15"/>
  <c r="F4380" i="15"/>
  <c r="F4381" i="15"/>
  <c r="F4382" i="15"/>
  <c r="F4383" i="15"/>
  <c r="F4384" i="15"/>
  <c r="F4385" i="15"/>
  <c r="F4386" i="15"/>
  <c r="F4387" i="15"/>
  <c r="F4388" i="15"/>
  <c r="F4389" i="15"/>
  <c r="F4390" i="15"/>
  <c r="F4391" i="15"/>
  <c r="F4392" i="15"/>
  <c r="F4393" i="15"/>
  <c r="F4394" i="15"/>
  <c r="F4395" i="15"/>
  <c r="F4396" i="15"/>
  <c r="F4397" i="15"/>
  <c r="F4398" i="15"/>
  <c r="F4399" i="15"/>
  <c r="F4400" i="15"/>
  <c r="F4401" i="15"/>
  <c r="F4402" i="15"/>
  <c r="F4403" i="15"/>
  <c r="F4404" i="15"/>
  <c r="F4405" i="15"/>
  <c r="F4406" i="15"/>
  <c r="F4407" i="15"/>
  <c r="F4408" i="15"/>
  <c r="F4409" i="15"/>
  <c r="F4410" i="15"/>
  <c r="F4411" i="15"/>
  <c r="F4412" i="15"/>
  <c r="F4413" i="15"/>
  <c r="F4414" i="15"/>
  <c r="F4415" i="15"/>
  <c r="F4416" i="15"/>
  <c r="F4417" i="15"/>
  <c r="F4418" i="15"/>
  <c r="F4419" i="15"/>
  <c r="F4420" i="15"/>
  <c r="F4421" i="15"/>
  <c r="F4422" i="15"/>
  <c r="F4423" i="15"/>
  <c r="F4424" i="15"/>
  <c r="F4425" i="15"/>
  <c r="F4426" i="15"/>
  <c r="F4427" i="15"/>
  <c r="F4428" i="15"/>
  <c r="F4429" i="15"/>
  <c r="F4430" i="15"/>
  <c r="F4431" i="15"/>
  <c r="F4432" i="15"/>
  <c r="F4433" i="15"/>
  <c r="F4434" i="15"/>
  <c r="F4435" i="15"/>
  <c r="F4436" i="15"/>
  <c r="F4437" i="15"/>
  <c r="F4438" i="15"/>
  <c r="F4439" i="15"/>
  <c r="F4440" i="15"/>
  <c r="F4441" i="15"/>
  <c r="F4442" i="15"/>
  <c r="F4443" i="15"/>
  <c r="F4444" i="15"/>
  <c r="F4445" i="15"/>
  <c r="F4446" i="15"/>
  <c r="F4447" i="15"/>
  <c r="F4448" i="15"/>
  <c r="F4449" i="15"/>
  <c r="F4450" i="15"/>
  <c r="F4451" i="15"/>
  <c r="F4452" i="15"/>
  <c r="F4453" i="15"/>
  <c r="F4454" i="15"/>
  <c r="F4455" i="15"/>
  <c r="F4456" i="15"/>
  <c r="F4457" i="15"/>
  <c r="F4458" i="15"/>
  <c r="F4459" i="15"/>
  <c r="F4460" i="15"/>
  <c r="F4461" i="15"/>
  <c r="F4462" i="15"/>
  <c r="F4463" i="15"/>
  <c r="F4464" i="15"/>
  <c r="F4465" i="15"/>
  <c r="F4466" i="15"/>
  <c r="F4467" i="15"/>
  <c r="F4468" i="15"/>
  <c r="F4469" i="15"/>
  <c r="F4470" i="15"/>
  <c r="F4471" i="15"/>
  <c r="F4472" i="15"/>
  <c r="F4473" i="15"/>
  <c r="F4474" i="15"/>
  <c r="F4475" i="15"/>
  <c r="F4476" i="15"/>
  <c r="F4477" i="15"/>
  <c r="F4478" i="15"/>
  <c r="F4479" i="15"/>
  <c r="F4480" i="15"/>
  <c r="F4481" i="15"/>
  <c r="F4482" i="15"/>
  <c r="F4483" i="15"/>
  <c r="F4484" i="15"/>
  <c r="F4485" i="15"/>
  <c r="F4486" i="15"/>
  <c r="F4487" i="15"/>
  <c r="F4488" i="15"/>
  <c r="F4489" i="15"/>
  <c r="F4490" i="15"/>
  <c r="F4491" i="15"/>
  <c r="F4492" i="15"/>
  <c r="F4493" i="15"/>
  <c r="F4494" i="15"/>
  <c r="F4495" i="15"/>
  <c r="F4496" i="15"/>
  <c r="F4497" i="15"/>
  <c r="F4498" i="15"/>
  <c r="F4499" i="15"/>
  <c r="F4500" i="15"/>
  <c r="F4501" i="15"/>
  <c r="F4502" i="15"/>
  <c r="F4503" i="15"/>
  <c r="F4504" i="15"/>
  <c r="F4505" i="15"/>
  <c r="F4506" i="15"/>
  <c r="F4507" i="15"/>
  <c r="F4508" i="15"/>
  <c r="F4509" i="15"/>
  <c r="F4510" i="15"/>
  <c r="F4511" i="15"/>
  <c r="F4512" i="15"/>
  <c r="F4513" i="15"/>
  <c r="F4514" i="15"/>
  <c r="F4515" i="15"/>
  <c r="F4516" i="15"/>
  <c r="F4517" i="15"/>
  <c r="F4518" i="15"/>
  <c r="F4519" i="15"/>
  <c r="F4520" i="15"/>
  <c r="F4521" i="15"/>
  <c r="F4522" i="15"/>
  <c r="F4523" i="15"/>
  <c r="F4524" i="15"/>
  <c r="F4525" i="15"/>
  <c r="F4526" i="15"/>
  <c r="F4527" i="15"/>
  <c r="F4528" i="15"/>
  <c r="F4529" i="15"/>
  <c r="F4530" i="15"/>
  <c r="F4531" i="15"/>
  <c r="F4532" i="15"/>
  <c r="F4533" i="15"/>
  <c r="F4534" i="15"/>
  <c r="F4535" i="15"/>
  <c r="F4536" i="15"/>
  <c r="F4537" i="15"/>
  <c r="F4538" i="15"/>
  <c r="F4539" i="15"/>
  <c r="F4540" i="15"/>
  <c r="F4541" i="15"/>
  <c r="F4542" i="15"/>
  <c r="F4543" i="15"/>
  <c r="F4544" i="15"/>
  <c r="F4545" i="15"/>
  <c r="F4546" i="15"/>
  <c r="F4547" i="15"/>
  <c r="F4548" i="15"/>
  <c r="F4549" i="15"/>
  <c r="F4550" i="15"/>
  <c r="F4551" i="15"/>
  <c r="F4552" i="15"/>
  <c r="F4553" i="15"/>
  <c r="F4554" i="15"/>
  <c r="F4555" i="15"/>
  <c r="F4556" i="15"/>
  <c r="F4557" i="15"/>
  <c r="F4558" i="15"/>
  <c r="F4559" i="15"/>
  <c r="F4560" i="15"/>
  <c r="F4561" i="15"/>
  <c r="F4562" i="15"/>
  <c r="F4563" i="15"/>
  <c r="F4564" i="15"/>
  <c r="F4565" i="15"/>
  <c r="F4566" i="15"/>
  <c r="F4567" i="15"/>
  <c r="F4568" i="15"/>
  <c r="F4569" i="15"/>
  <c r="F4570" i="15"/>
  <c r="F4571" i="15"/>
  <c r="F4572" i="15"/>
  <c r="F4573" i="15"/>
  <c r="F4574" i="15"/>
  <c r="F4575" i="15"/>
  <c r="F4576" i="15"/>
  <c r="F4577" i="15"/>
  <c r="F4578" i="15"/>
  <c r="F4579" i="15"/>
  <c r="F4580" i="15"/>
  <c r="F4581" i="15"/>
  <c r="F4582" i="15"/>
  <c r="F4583" i="15"/>
  <c r="F4584" i="15"/>
  <c r="F4585" i="15"/>
  <c r="F4586" i="15"/>
  <c r="F4587" i="15"/>
  <c r="F4588" i="15"/>
  <c r="F4589" i="15"/>
  <c r="F4590" i="15"/>
  <c r="F4591" i="15"/>
  <c r="F4592" i="15"/>
  <c r="F4593" i="15"/>
  <c r="F4594" i="15"/>
  <c r="F4595" i="15"/>
  <c r="F4596" i="15"/>
  <c r="F4597" i="15"/>
  <c r="F4598" i="15"/>
  <c r="F4599" i="15"/>
  <c r="F4600" i="15"/>
  <c r="F4601" i="15"/>
  <c r="F4602" i="15"/>
  <c r="F4603" i="15"/>
  <c r="F4604" i="15"/>
  <c r="F4605" i="15"/>
  <c r="F4606" i="15"/>
  <c r="F4607" i="15"/>
  <c r="F4608" i="15"/>
  <c r="F4609" i="15"/>
  <c r="F4610" i="15"/>
  <c r="F4611" i="15"/>
  <c r="F4612" i="15"/>
  <c r="F4613" i="15"/>
  <c r="F4614" i="15"/>
  <c r="F4615" i="15"/>
  <c r="F4616" i="15"/>
  <c r="F4617" i="15"/>
  <c r="F4618" i="15"/>
  <c r="F4619" i="15"/>
  <c r="F4620" i="15"/>
  <c r="F4621" i="15"/>
  <c r="F4622" i="15"/>
  <c r="F4623" i="15"/>
  <c r="F4624" i="15"/>
  <c r="F4625" i="15"/>
  <c r="F4626" i="15"/>
  <c r="F4627" i="15"/>
  <c r="F4628" i="15"/>
  <c r="F4629" i="15"/>
  <c r="F4630" i="15"/>
  <c r="F4631" i="15"/>
  <c r="F4632" i="15"/>
  <c r="F4633" i="15"/>
  <c r="F4634" i="15"/>
  <c r="F4635" i="15"/>
  <c r="F4636" i="15"/>
  <c r="F4637" i="15"/>
  <c r="F4638" i="15"/>
  <c r="F4639" i="15"/>
  <c r="F4640" i="15"/>
  <c r="F4641" i="15"/>
  <c r="F4642" i="15"/>
  <c r="F4643" i="15"/>
  <c r="F4644" i="15"/>
  <c r="F4645" i="15"/>
  <c r="F4646" i="15"/>
  <c r="F4647" i="15"/>
  <c r="F4648" i="15"/>
  <c r="F4649" i="15"/>
  <c r="F4650" i="15"/>
  <c r="F4651" i="15"/>
  <c r="F4652" i="15"/>
  <c r="F4653" i="15"/>
  <c r="F4654" i="15"/>
  <c r="F4655" i="15"/>
  <c r="F4656" i="15"/>
  <c r="F4657" i="15"/>
  <c r="F4658" i="15"/>
  <c r="F4659" i="15"/>
  <c r="F4660" i="15"/>
  <c r="F4661" i="15"/>
  <c r="F4662" i="15"/>
  <c r="F4663" i="15"/>
  <c r="F4664" i="15"/>
  <c r="F4665" i="15"/>
  <c r="F4666" i="15"/>
  <c r="F4667" i="15"/>
  <c r="F4668" i="15"/>
  <c r="F4669" i="15"/>
  <c r="F4670" i="15"/>
  <c r="F4671" i="15"/>
  <c r="F4672" i="15"/>
  <c r="F4673" i="15"/>
  <c r="F4674" i="15"/>
  <c r="F4675" i="15"/>
  <c r="F4676" i="15"/>
  <c r="F4677" i="15"/>
  <c r="F4678" i="15"/>
  <c r="F4679" i="15"/>
  <c r="F4680" i="15"/>
  <c r="F4681" i="15"/>
  <c r="F4682" i="15"/>
  <c r="F4683" i="15"/>
  <c r="F4684" i="15"/>
  <c r="F4685" i="15"/>
  <c r="F4686" i="15"/>
  <c r="F4687" i="15"/>
  <c r="F4688" i="15"/>
  <c r="F4689" i="15"/>
  <c r="F4690" i="15"/>
  <c r="F4691" i="15"/>
  <c r="F4692" i="15"/>
  <c r="F4693" i="15"/>
  <c r="F4694" i="15"/>
  <c r="F4695" i="15"/>
  <c r="F4696" i="15"/>
  <c r="F4697" i="15"/>
  <c r="F4698" i="15"/>
  <c r="F4699" i="15"/>
  <c r="F4700" i="15"/>
  <c r="F4701" i="15"/>
  <c r="F4702" i="15"/>
  <c r="F4703" i="15"/>
  <c r="F4704" i="15"/>
  <c r="F4705" i="15"/>
  <c r="F4706" i="15"/>
  <c r="F4707" i="15"/>
  <c r="F4708" i="15"/>
  <c r="F4709" i="15"/>
  <c r="F4710" i="15"/>
  <c r="F4711" i="15"/>
  <c r="F4712" i="15"/>
  <c r="F4713" i="15"/>
  <c r="F4714" i="15"/>
  <c r="F4715" i="15"/>
  <c r="F4716" i="15"/>
  <c r="F4717" i="15"/>
  <c r="F4718" i="15"/>
  <c r="F4719" i="15"/>
  <c r="F4720" i="15"/>
  <c r="F4721" i="15"/>
  <c r="F4722" i="15"/>
  <c r="F4723" i="15"/>
  <c r="F4724" i="15"/>
  <c r="F4725" i="15"/>
  <c r="F4726" i="15"/>
  <c r="F4727" i="15"/>
  <c r="F4728" i="15"/>
  <c r="F4729" i="15"/>
  <c r="F4730" i="15"/>
  <c r="F4731" i="15"/>
  <c r="F4732" i="15"/>
  <c r="F4733" i="15"/>
  <c r="F4734" i="15"/>
  <c r="F4735" i="15"/>
  <c r="F4736" i="15"/>
  <c r="F4737" i="15"/>
  <c r="F4738" i="15"/>
  <c r="F4739" i="15"/>
  <c r="F4740" i="15"/>
  <c r="F4741" i="15"/>
  <c r="F4742" i="15"/>
  <c r="F4743" i="15"/>
  <c r="F4744" i="15"/>
  <c r="F4745" i="15"/>
  <c r="F4746" i="15"/>
  <c r="F4747" i="15"/>
  <c r="F4748" i="15"/>
  <c r="F4749" i="15"/>
  <c r="F4750" i="15"/>
  <c r="F4751" i="15"/>
  <c r="F4752" i="15"/>
  <c r="F4753" i="15"/>
  <c r="F4754" i="15"/>
  <c r="F4755" i="15"/>
  <c r="F4756" i="15"/>
  <c r="F4757" i="15"/>
  <c r="F4758" i="15"/>
  <c r="F4759" i="15"/>
  <c r="F4760" i="15"/>
  <c r="F4761" i="15"/>
  <c r="F4762" i="15"/>
  <c r="F4763" i="15"/>
  <c r="F4764" i="15"/>
  <c r="F4765" i="15"/>
  <c r="F4766" i="15"/>
  <c r="F4767" i="15"/>
  <c r="F4768" i="15"/>
  <c r="F4769" i="15"/>
  <c r="F4770" i="15"/>
  <c r="F4771" i="15"/>
  <c r="F4772" i="15"/>
  <c r="F4773" i="15"/>
  <c r="F4774" i="15"/>
  <c r="F4775" i="15"/>
  <c r="F4776" i="15"/>
  <c r="F4777" i="15"/>
  <c r="F4778" i="15"/>
  <c r="F4779" i="15"/>
  <c r="F4780" i="15"/>
  <c r="F4781" i="15"/>
  <c r="F4782" i="15"/>
  <c r="F4783" i="15"/>
  <c r="F4784" i="15"/>
  <c r="F4785" i="15"/>
  <c r="F4786" i="15"/>
  <c r="F4787" i="15"/>
  <c r="F4788" i="15"/>
  <c r="F4789" i="15"/>
  <c r="F4790" i="15"/>
  <c r="F4791" i="15"/>
  <c r="F4792" i="15"/>
  <c r="F4793" i="15"/>
  <c r="F4794" i="15"/>
  <c r="F4795" i="15"/>
  <c r="F4796" i="15"/>
  <c r="F4797" i="15"/>
  <c r="F4798" i="15"/>
  <c r="F4799" i="15"/>
  <c r="F4800" i="15"/>
  <c r="F4801" i="15"/>
  <c r="F4802" i="15"/>
  <c r="F4803" i="15"/>
  <c r="F4804" i="15"/>
  <c r="F4805" i="15"/>
  <c r="F4806" i="15"/>
  <c r="F4807" i="15"/>
  <c r="F4808" i="15"/>
  <c r="F4809" i="15"/>
  <c r="F4810" i="15"/>
  <c r="F4811" i="15"/>
  <c r="F4812" i="15"/>
  <c r="F4813" i="15"/>
  <c r="F4814" i="15"/>
  <c r="F4815" i="15"/>
  <c r="F4816" i="15"/>
  <c r="F4817" i="15"/>
  <c r="F4818" i="15"/>
  <c r="F4819" i="15"/>
  <c r="F4820" i="15"/>
  <c r="F4821" i="15"/>
  <c r="F4822" i="15"/>
  <c r="F4823" i="15"/>
  <c r="F4824" i="15"/>
  <c r="F4825" i="15"/>
  <c r="F4826" i="15"/>
  <c r="F4827" i="15"/>
  <c r="F4828" i="15"/>
  <c r="F4829" i="15"/>
  <c r="F4830" i="15"/>
  <c r="F4831" i="15"/>
  <c r="F4832" i="15"/>
  <c r="F4833" i="15"/>
  <c r="F4834" i="15"/>
  <c r="F4835" i="15"/>
  <c r="F4836" i="15"/>
  <c r="F4837" i="15"/>
  <c r="F4838" i="15"/>
  <c r="F4839" i="15"/>
  <c r="F4840" i="15"/>
  <c r="F4841" i="15"/>
  <c r="F4842" i="15"/>
  <c r="F4843" i="15"/>
  <c r="F4844" i="15"/>
  <c r="F4845" i="15"/>
  <c r="F4846" i="15"/>
  <c r="F4847" i="15"/>
  <c r="F4848" i="15"/>
  <c r="F4849" i="15"/>
  <c r="F4850" i="15"/>
  <c r="F4851" i="15"/>
  <c r="F4852" i="15"/>
  <c r="F4853" i="15"/>
  <c r="F4854" i="15"/>
  <c r="F4855" i="15"/>
  <c r="F4856" i="15"/>
  <c r="F4857" i="15"/>
  <c r="F4858" i="15"/>
  <c r="F4859" i="15"/>
  <c r="F4860" i="15"/>
  <c r="F4861" i="15"/>
  <c r="F4862" i="15"/>
  <c r="F4863" i="15"/>
  <c r="F4864" i="15"/>
  <c r="F4865" i="15"/>
  <c r="F4866" i="15"/>
  <c r="F4867" i="15"/>
  <c r="F4868" i="15"/>
  <c r="F4869" i="15"/>
  <c r="F4870" i="15"/>
  <c r="F4871" i="15"/>
  <c r="F4872" i="15"/>
  <c r="F4873" i="15"/>
  <c r="F4874" i="15"/>
  <c r="F4875" i="15"/>
  <c r="F4876" i="15"/>
  <c r="F4877" i="15"/>
  <c r="F4878" i="15"/>
  <c r="F4879" i="15"/>
  <c r="F4880" i="15"/>
  <c r="F4881" i="15"/>
  <c r="F4882" i="15"/>
  <c r="F4883" i="15"/>
  <c r="F4884" i="15"/>
  <c r="F4885" i="15"/>
  <c r="F4886" i="15"/>
  <c r="F4887" i="15"/>
  <c r="F4888" i="15"/>
  <c r="F4889" i="15"/>
  <c r="F4890" i="15"/>
  <c r="F4891" i="15"/>
  <c r="F4892" i="15"/>
  <c r="F4893" i="15"/>
  <c r="F4894" i="15"/>
  <c r="F4895" i="15"/>
  <c r="F4896" i="15"/>
  <c r="F4897" i="15"/>
  <c r="F4898" i="15"/>
  <c r="F4899" i="15"/>
  <c r="F4900" i="15"/>
  <c r="F4901" i="15"/>
  <c r="F4902" i="15"/>
  <c r="F4903" i="15"/>
  <c r="F4904" i="15"/>
  <c r="F4905" i="15"/>
  <c r="F4906" i="15"/>
  <c r="F4907" i="15"/>
  <c r="F4908" i="15"/>
  <c r="F4909" i="15"/>
  <c r="F4910" i="15"/>
  <c r="F4911" i="15"/>
  <c r="F4912" i="15"/>
  <c r="F4913" i="15"/>
  <c r="F4914" i="15"/>
  <c r="F4915" i="15"/>
  <c r="F4916" i="15"/>
  <c r="F4917" i="15"/>
  <c r="F4918" i="15"/>
  <c r="F4919" i="15"/>
  <c r="F4920" i="15"/>
  <c r="F4921" i="15"/>
  <c r="F4922" i="15"/>
  <c r="F4923" i="15"/>
  <c r="F4924" i="15"/>
  <c r="F4925" i="15"/>
  <c r="F4926" i="15"/>
  <c r="F4927" i="15"/>
  <c r="F4928" i="15"/>
  <c r="F4929" i="15"/>
  <c r="F4930" i="15"/>
  <c r="F4931" i="15"/>
  <c r="F4932" i="15"/>
  <c r="F4933" i="15"/>
  <c r="F4934" i="15"/>
  <c r="F4935" i="15"/>
  <c r="F4936" i="15"/>
  <c r="F4937" i="15"/>
  <c r="F4938" i="15"/>
  <c r="F4939" i="15"/>
  <c r="F4940" i="15"/>
  <c r="F4941" i="15"/>
  <c r="F4942" i="15"/>
  <c r="F4943" i="15"/>
  <c r="F4944" i="15"/>
  <c r="F4945" i="15"/>
  <c r="F4946" i="15"/>
  <c r="F4947" i="15"/>
  <c r="F4948" i="15"/>
  <c r="F4949" i="15"/>
  <c r="F4950" i="15"/>
  <c r="F4951" i="15"/>
  <c r="F4952" i="15"/>
  <c r="F4953" i="15"/>
  <c r="F4954" i="15"/>
  <c r="F4955" i="15"/>
  <c r="F4956" i="15"/>
  <c r="F4957" i="15"/>
  <c r="F4958" i="15"/>
  <c r="F4959" i="15"/>
  <c r="F4960" i="15"/>
  <c r="F4961" i="15"/>
  <c r="F4962" i="15"/>
  <c r="F4963" i="15"/>
  <c r="F4964" i="15"/>
  <c r="F4965" i="15"/>
  <c r="F4966" i="15"/>
  <c r="F4967" i="15"/>
  <c r="F4968" i="15"/>
  <c r="F4969" i="15"/>
  <c r="F4970" i="15"/>
  <c r="F4971" i="15"/>
  <c r="F4972" i="15"/>
  <c r="F4973" i="15"/>
  <c r="F4974" i="15"/>
  <c r="F4975" i="15"/>
  <c r="F4976" i="15"/>
  <c r="F4977" i="15"/>
  <c r="F4978" i="15"/>
  <c r="F4979" i="15"/>
  <c r="F4980" i="15"/>
  <c r="F4981" i="15"/>
  <c r="F4982" i="15"/>
  <c r="F4983" i="15"/>
  <c r="F4984" i="15"/>
  <c r="F4985" i="15"/>
  <c r="F4986" i="15"/>
  <c r="F4987" i="15"/>
  <c r="F4988" i="15"/>
  <c r="F4989" i="15"/>
  <c r="F4990" i="15"/>
  <c r="F4991" i="15"/>
  <c r="F4992" i="15"/>
  <c r="F4993" i="15"/>
  <c r="F4994" i="15"/>
  <c r="F4995" i="15"/>
  <c r="F4996" i="15"/>
  <c r="F4997" i="15"/>
  <c r="F4998" i="15"/>
  <c r="F4999" i="15"/>
  <c r="F5000" i="15"/>
  <c r="F5001" i="15"/>
  <c r="F5002" i="15"/>
  <c r="F5003" i="15"/>
  <c r="F5004" i="15"/>
  <c r="F5005" i="15"/>
  <c r="F5006" i="15"/>
  <c r="F5007" i="15"/>
  <c r="F5008" i="15"/>
  <c r="F5009" i="15"/>
  <c r="F5010" i="15"/>
  <c r="F5011" i="15"/>
  <c r="F5012" i="15"/>
  <c r="F5013" i="15"/>
  <c r="F5014" i="15"/>
  <c r="F5015" i="15"/>
  <c r="F5016" i="15"/>
  <c r="F5017" i="15"/>
  <c r="F5018" i="15"/>
  <c r="F5019" i="15"/>
  <c r="F5020" i="15"/>
  <c r="F5021" i="15"/>
  <c r="F5022" i="15"/>
  <c r="F5023" i="15"/>
  <c r="F5024" i="15"/>
  <c r="F5025" i="15"/>
  <c r="F5026" i="15"/>
  <c r="F5027" i="15"/>
  <c r="F5028" i="15"/>
  <c r="F5029" i="15"/>
  <c r="F5030" i="15"/>
  <c r="F5031" i="15"/>
  <c r="F5032" i="15"/>
  <c r="F5033" i="15"/>
  <c r="F5034" i="15"/>
  <c r="F5035" i="15"/>
  <c r="F5036" i="15"/>
  <c r="F5037" i="15"/>
  <c r="F5038" i="15"/>
  <c r="F5039" i="15"/>
  <c r="F5040" i="15"/>
  <c r="F5041" i="15"/>
  <c r="F5042" i="15"/>
  <c r="F5043" i="15"/>
  <c r="F5044" i="15"/>
  <c r="F5045" i="15"/>
  <c r="F5046" i="15"/>
  <c r="F5047" i="15"/>
  <c r="F5048" i="15"/>
  <c r="F5049" i="15"/>
  <c r="F5050" i="15"/>
  <c r="F5051" i="15"/>
  <c r="F5052" i="15"/>
  <c r="F5053" i="15"/>
  <c r="F5054" i="15"/>
  <c r="F5055" i="15"/>
  <c r="F5056" i="15"/>
  <c r="F5057" i="15"/>
  <c r="F5058" i="15"/>
  <c r="F5059" i="15"/>
  <c r="F5060" i="15"/>
  <c r="F5061" i="15"/>
  <c r="F5062" i="15"/>
  <c r="F5063" i="15"/>
  <c r="F5064" i="15"/>
  <c r="F5065" i="15"/>
  <c r="F5066" i="15"/>
  <c r="F5067" i="15"/>
  <c r="F5068" i="15"/>
  <c r="F5069" i="15"/>
  <c r="F5070" i="15"/>
  <c r="F5071" i="15"/>
  <c r="F5072" i="15"/>
  <c r="F5073" i="15"/>
  <c r="F5074" i="15"/>
  <c r="F5075" i="15"/>
  <c r="F5076" i="15"/>
  <c r="F5077" i="15"/>
  <c r="F5078" i="15"/>
  <c r="F5079" i="15"/>
  <c r="F5080" i="15"/>
  <c r="F5081" i="15"/>
  <c r="F5082" i="15"/>
  <c r="F5083" i="15"/>
  <c r="F5084" i="15"/>
  <c r="F5085" i="15"/>
  <c r="F5086" i="15"/>
  <c r="F5087" i="15"/>
  <c r="F5088" i="15"/>
  <c r="F5089" i="15"/>
  <c r="F5090" i="15"/>
  <c r="F5091" i="15"/>
  <c r="F5092" i="15"/>
  <c r="F5093" i="15"/>
  <c r="F5094" i="15"/>
  <c r="F5095" i="15"/>
  <c r="F5096" i="15"/>
  <c r="F5097" i="15"/>
  <c r="F5098" i="15"/>
  <c r="F5099" i="15"/>
  <c r="F5100" i="15"/>
  <c r="F5101" i="15"/>
  <c r="F5102" i="15"/>
  <c r="F5103" i="15"/>
  <c r="F5104" i="15"/>
  <c r="F5105" i="15"/>
  <c r="F5106" i="15"/>
  <c r="F5107" i="15"/>
  <c r="F5108" i="15"/>
  <c r="F5109" i="15"/>
  <c r="F5110" i="15"/>
  <c r="F5111" i="15"/>
  <c r="F5112" i="15"/>
  <c r="F5113" i="15"/>
  <c r="F5114" i="15"/>
  <c r="F5115" i="15"/>
  <c r="F5116" i="15"/>
  <c r="F5117" i="15"/>
  <c r="F5118" i="15"/>
  <c r="F5119" i="15"/>
  <c r="F5120" i="15"/>
  <c r="F5121" i="15"/>
  <c r="F5122" i="15"/>
  <c r="F5123" i="15"/>
  <c r="F5124" i="15"/>
  <c r="F5125" i="15"/>
  <c r="F5126" i="15"/>
  <c r="F5127" i="15"/>
  <c r="F5128" i="15"/>
  <c r="F5129" i="15"/>
  <c r="F5130" i="15"/>
  <c r="F5131" i="15"/>
  <c r="F5132" i="15"/>
  <c r="F5133" i="15"/>
  <c r="F5134" i="15"/>
  <c r="F5135" i="15"/>
  <c r="F5136" i="15"/>
  <c r="F5137" i="15"/>
  <c r="F5138" i="15"/>
  <c r="F5139" i="15"/>
  <c r="F5140" i="15"/>
  <c r="F5141" i="15"/>
  <c r="F5142" i="15"/>
  <c r="F5143" i="15"/>
  <c r="F5144" i="15"/>
  <c r="F5145" i="15"/>
  <c r="F5146" i="15"/>
  <c r="F5147" i="15"/>
  <c r="F5148" i="15"/>
  <c r="F5149" i="15"/>
  <c r="F5150" i="15"/>
  <c r="F5151" i="15"/>
  <c r="F5152" i="15"/>
  <c r="F5153" i="15"/>
  <c r="F5154" i="15"/>
  <c r="F5155" i="15"/>
  <c r="F5156" i="15"/>
  <c r="F5157" i="15"/>
  <c r="F5158" i="15"/>
  <c r="F5159" i="15"/>
  <c r="F5160" i="15"/>
  <c r="F5161" i="15"/>
  <c r="F5162" i="15"/>
  <c r="F5163" i="15"/>
  <c r="F5164" i="15"/>
  <c r="F5165" i="15"/>
  <c r="F5166" i="15"/>
  <c r="F5167" i="15"/>
  <c r="F5168" i="15"/>
  <c r="F5169" i="15"/>
  <c r="F5170" i="15"/>
  <c r="F5171" i="15"/>
  <c r="F5172" i="15"/>
  <c r="F5173" i="15"/>
  <c r="F5174" i="15"/>
  <c r="F5175" i="15"/>
  <c r="F5176" i="15"/>
  <c r="F5177" i="15"/>
  <c r="F5178" i="15"/>
  <c r="F5179" i="15"/>
  <c r="F5180" i="15"/>
  <c r="F5181" i="15"/>
  <c r="F5182" i="15"/>
  <c r="F5183" i="15"/>
  <c r="F5184" i="15"/>
  <c r="F5185" i="15"/>
  <c r="F5186" i="15"/>
  <c r="F5187" i="15"/>
  <c r="F5188" i="15"/>
  <c r="F5189" i="15"/>
  <c r="F5190" i="15"/>
  <c r="F5191" i="15"/>
  <c r="F5192" i="15"/>
  <c r="F5193" i="15"/>
  <c r="F5194" i="15"/>
  <c r="F5195" i="15"/>
  <c r="F5196" i="15"/>
  <c r="F5197" i="15"/>
  <c r="F5198" i="15"/>
  <c r="F5199" i="15"/>
  <c r="F5200" i="15"/>
  <c r="F5201" i="15"/>
  <c r="F5202" i="15"/>
  <c r="F5203" i="15"/>
  <c r="F5204" i="15"/>
  <c r="F5205" i="15"/>
  <c r="F5206" i="15"/>
  <c r="F5207" i="15"/>
  <c r="F5208" i="15"/>
  <c r="F5209" i="15"/>
  <c r="F5210" i="15"/>
  <c r="F5211" i="15"/>
  <c r="F5212" i="15"/>
  <c r="F5213" i="15"/>
  <c r="F5214" i="15"/>
  <c r="F5215" i="15"/>
  <c r="F5216" i="15"/>
  <c r="F5217" i="15"/>
  <c r="F5218" i="15"/>
  <c r="F5219" i="15"/>
  <c r="F5220" i="15"/>
  <c r="F5221" i="15"/>
  <c r="F5222" i="15"/>
  <c r="F5223" i="15"/>
  <c r="F5224" i="15"/>
  <c r="F5225" i="15"/>
  <c r="F5226" i="15"/>
  <c r="F5227" i="15"/>
  <c r="F5228" i="15"/>
  <c r="F5229" i="15"/>
  <c r="F5230" i="15"/>
  <c r="F5231" i="15"/>
  <c r="F5232" i="15"/>
  <c r="F5233" i="15"/>
  <c r="F5234" i="15"/>
  <c r="F5235" i="15"/>
  <c r="F5236" i="15"/>
  <c r="F5237" i="15"/>
  <c r="F5238" i="15"/>
  <c r="F5239" i="15"/>
  <c r="F5240" i="15"/>
  <c r="F5241" i="15"/>
  <c r="F5242" i="15"/>
  <c r="F5243" i="15"/>
  <c r="F5244" i="15"/>
  <c r="F5245" i="15"/>
  <c r="F5246" i="15"/>
  <c r="F5247" i="15"/>
  <c r="F5248" i="15"/>
  <c r="F5249" i="15"/>
  <c r="F5250" i="15"/>
  <c r="F5251" i="15"/>
  <c r="F5252" i="15"/>
  <c r="F5253" i="15"/>
  <c r="F5254" i="15"/>
  <c r="F5255" i="15"/>
  <c r="F5256" i="15"/>
  <c r="F5257" i="15"/>
  <c r="F5258" i="15"/>
  <c r="F5259" i="15"/>
  <c r="F5260" i="15"/>
  <c r="F5261" i="15"/>
  <c r="F5262" i="15"/>
  <c r="F5263" i="15"/>
  <c r="F5264" i="15"/>
  <c r="F5265" i="15"/>
  <c r="F5266" i="15"/>
  <c r="F5267" i="15"/>
  <c r="F5268" i="15"/>
  <c r="F5269" i="15"/>
  <c r="F5270" i="15"/>
  <c r="F5271" i="15"/>
  <c r="F5272" i="15"/>
  <c r="F5273" i="15"/>
  <c r="F5274" i="15"/>
  <c r="F5275" i="15"/>
  <c r="F5276" i="15"/>
  <c r="F5277" i="15"/>
  <c r="F5278" i="15"/>
  <c r="F5279" i="15"/>
  <c r="F5280" i="15"/>
  <c r="F5281" i="15"/>
  <c r="F5282" i="15"/>
  <c r="F5283" i="15"/>
  <c r="F5284" i="15"/>
  <c r="F5285" i="15"/>
  <c r="F5286" i="15"/>
  <c r="F5287" i="15"/>
  <c r="F5288" i="15"/>
  <c r="F5289" i="15"/>
  <c r="F5290" i="15"/>
  <c r="F5291" i="15"/>
  <c r="F5292" i="15"/>
  <c r="F5293" i="15"/>
  <c r="F5294" i="15"/>
  <c r="F5295" i="15"/>
  <c r="F5296" i="15"/>
  <c r="F5297" i="15"/>
  <c r="F5298" i="15"/>
  <c r="F5299" i="15"/>
  <c r="F5300" i="15"/>
  <c r="F5301" i="15"/>
  <c r="F5302" i="15"/>
  <c r="F5303" i="15"/>
  <c r="F5304" i="15"/>
  <c r="F5305" i="15"/>
  <c r="F5306" i="15"/>
  <c r="F5307" i="15"/>
  <c r="F5308" i="15"/>
  <c r="F5309" i="15"/>
  <c r="F5310" i="15"/>
  <c r="F5311" i="15"/>
  <c r="F5312" i="15"/>
  <c r="F5313" i="15"/>
  <c r="F5314" i="15"/>
  <c r="F5315" i="15"/>
  <c r="F5316" i="15"/>
  <c r="F5317" i="15"/>
  <c r="F5318" i="15"/>
  <c r="F5319" i="15"/>
  <c r="F5320" i="15"/>
  <c r="F5321" i="15"/>
  <c r="F5322" i="15"/>
  <c r="F5323" i="15"/>
  <c r="F5324" i="15"/>
  <c r="F5325" i="15"/>
  <c r="F5326" i="15"/>
  <c r="F5327" i="15"/>
  <c r="F5328" i="15"/>
  <c r="F5329" i="15"/>
  <c r="F5330" i="15"/>
  <c r="F5331" i="15"/>
  <c r="F5332" i="15"/>
  <c r="F5333" i="15"/>
  <c r="F5334" i="15"/>
  <c r="F5335" i="15"/>
  <c r="F5336" i="15"/>
  <c r="F5337" i="15"/>
  <c r="F5338" i="15"/>
  <c r="F5339" i="15"/>
  <c r="F5340" i="15"/>
  <c r="F5341" i="15"/>
  <c r="F5342" i="15"/>
  <c r="F5343" i="15"/>
  <c r="F5344" i="15"/>
  <c r="F5345" i="15"/>
  <c r="F5346" i="15"/>
  <c r="F5347" i="15"/>
  <c r="F5348" i="15"/>
  <c r="F5349" i="15"/>
  <c r="F5350" i="15"/>
  <c r="F5351" i="15"/>
  <c r="F5352" i="15"/>
  <c r="F5353" i="15"/>
  <c r="F5354" i="15"/>
  <c r="F5355" i="15"/>
  <c r="F5356" i="15"/>
  <c r="F5357" i="15"/>
  <c r="F5358" i="15"/>
  <c r="F5359" i="15"/>
  <c r="F5360" i="15"/>
  <c r="F5361" i="15"/>
  <c r="F5362" i="15"/>
  <c r="F5363" i="15"/>
  <c r="F5364" i="15"/>
  <c r="F5365" i="15"/>
  <c r="F5366" i="15"/>
  <c r="F5367" i="15"/>
  <c r="F5368" i="15"/>
  <c r="F5369" i="15"/>
  <c r="F5370" i="15"/>
  <c r="F5371" i="15"/>
  <c r="F5372" i="15"/>
  <c r="F5373" i="15"/>
  <c r="F5374" i="15"/>
  <c r="F5375" i="15"/>
  <c r="F5376" i="15"/>
  <c r="F5377" i="15"/>
  <c r="F5378" i="15"/>
  <c r="F5379" i="15"/>
  <c r="F5380" i="15"/>
  <c r="F5381" i="15"/>
  <c r="F5382" i="15"/>
  <c r="F5383" i="15"/>
  <c r="F5384" i="15"/>
  <c r="F5385" i="15"/>
  <c r="F5386" i="15"/>
  <c r="F5387" i="15"/>
  <c r="F5388" i="15"/>
  <c r="F5389" i="15"/>
  <c r="F5390" i="15"/>
  <c r="F5391" i="15"/>
  <c r="F5392" i="15"/>
  <c r="F5393" i="15"/>
  <c r="F5394" i="15"/>
  <c r="F5395" i="15"/>
  <c r="F5396" i="15"/>
  <c r="F5397" i="15"/>
  <c r="F5398" i="15"/>
  <c r="F5399" i="15"/>
  <c r="F5400" i="15"/>
  <c r="F5401" i="15"/>
  <c r="F5402" i="15"/>
  <c r="F5403" i="15"/>
  <c r="F5404" i="15"/>
  <c r="F5405" i="15"/>
  <c r="F5406" i="15"/>
  <c r="F5407" i="15"/>
  <c r="F5408" i="15"/>
  <c r="F5409" i="15"/>
  <c r="F5410" i="15"/>
  <c r="F5411" i="15"/>
  <c r="F5412" i="15"/>
  <c r="F5413" i="15"/>
  <c r="F5414" i="15"/>
  <c r="F5415" i="15"/>
  <c r="F5416" i="15"/>
  <c r="F5417" i="15"/>
  <c r="F5418" i="15"/>
  <c r="F5419" i="15"/>
  <c r="F5420" i="15"/>
  <c r="F5421" i="15"/>
  <c r="F5422" i="15"/>
  <c r="F5423" i="15"/>
  <c r="F5424" i="15"/>
  <c r="F5425" i="15"/>
  <c r="F5426" i="15"/>
  <c r="F5427" i="15"/>
  <c r="F5428" i="15"/>
  <c r="F5429" i="15"/>
  <c r="F5430" i="15"/>
  <c r="F5431" i="15"/>
  <c r="F5432" i="15"/>
  <c r="F5433" i="15"/>
  <c r="F5434" i="15"/>
  <c r="F5435" i="15"/>
  <c r="F5436" i="15"/>
  <c r="F5437" i="15"/>
  <c r="F5438" i="15"/>
  <c r="F5439" i="15"/>
  <c r="F5440" i="15"/>
  <c r="F5441" i="15"/>
  <c r="F5442" i="15"/>
  <c r="F5443" i="15"/>
  <c r="F5444" i="15"/>
  <c r="F5445" i="15"/>
  <c r="F5446" i="15"/>
  <c r="F5447" i="15"/>
  <c r="F5448" i="15"/>
  <c r="F5449" i="15"/>
  <c r="F5450" i="15"/>
  <c r="F5451" i="15"/>
  <c r="F5452" i="15"/>
  <c r="F5453" i="15"/>
  <c r="F5454" i="15"/>
  <c r="F5455" i="15"/>
  <c r="F5456" i="15"/>
  <c r="F5457" i="15"/>
  <c r="F5458" i="15"/>
  <c r="F5459" i="15"/>
  <c r="F5460" i="15"/>
  <c r="F5461" i="15"/>
  <c r="F5462" i="15"/>
  <c r="F5463" i="15"/>
  <c r="F5464" i="15"/>
  <c r="F5465" i="15"/>
  <c r="F5466" i="15"/>
  <c r="F5467" i="15"/>
  <c r="F5468" i="15"/>
  <c r="F5469" i="15"/>
  <c r="F5470" i="15"/>
  <c r="F5471" i="15"/>
  <c r="F5472" i="15"/>
  <c r="F5473" i="15"/>
  <c r="F5474" i="15"/>
  <c r="F5475" i="15"/>
  <c r="F5476" i="15"/>
  <c r="F5477" i="15"/>
  <c r="F5478" i="15"/>
  <c r="F5479" i="15"/>
  <c r="F5480" i="15"/>
  <c r="F5481" i="15"/>
  <c r="F5482" i="15"/>
  <c r="F5483" i="15"/>
  <c r="F5484" i="15"/>
  <c r="F5485" i="15"/>
  <c r="F5486" i="15"/>
  <c r="F5487" i="15"/>
  <c r="F5488" i="15"/>
  <c r="F5489" i="15"/>
  <c r="F5490" i="15"/>
  <c r="F5491" i="15"/>
  <c r="F5492" i="15"/>
  <c r="F5493" i="15"/>
  <c r="F5494" i="15"/>
  <c r="F5495" i="15"/>
  <c r="F5496" i="15"/>
  <c r="F5497" i="15"/>
  <c r="F5498" i="15"/>
  <c r="F5499" i="15"/>
  <c r="F5500" i="15"/>
  <c r="F5501" i="15"/>
  <c r="F5502" i="15"/>
  <c r="F5503" i="15"/>
  <c r="F5504" i="15"/>
  <c r="F5505" i="15"/>
  <c r="F5506" i="15"/>
  <c r="F5507" i="15"/>
  <c r="F5508" i="15"/>
  <c r="F5509" i="15"/>
  <c r="F5510" i="15"/>
  <c r="F5511" i="15"/>
  <c r="F5512" i="15"/>
  <c r="F5513" i="15"/>
  <c r="F5514" i="15"/>
  <c r="F5515" i="15"/>
  <c r="F5516" i="15"/>
  <c r="F5517" i="15"/>
  <c r="F5518" i="15"/>
  <c r="F5519" i="15"/>
  <c r="F5520" i="15"/>
  <c r="F5521" i="15"/>
  <c r="F5522" i="15"/>
  <c r="F5523" i="15"/>
  <c r="F5524" i="15"/>
  <c r="F5525" i="15"/>
  <c r="F5526" i="15"/>
  <c r="F5527" i="15"/>
  <c r="F5528" i="15"/>
  <c r="F5529" i="15"/>
  <c r="F5530" i="15"/>
  <c r="F5531" i="15"/>
  <c r="F5532" i="15"/>
  <c r="F5533" i="15"/>
  <c r="F5534" i="15"/>
  <c r="F5535" i="15"/>
  <c r="F5536" i="15"/>
  <c r="F5537" i="15"/>
  <c r="F5538" i="15"/>
  <c r="F5539" i="15"/>
  <c r="F5540" i="15"/>
  <c r="F5541" i="15"/>
  <c r="F5542" i="15"/>
  <c r="F5543" i="15"/>
  <c r="F5544" i="15"/>
  <c r="F5545" i="15"/>
  <c r="F5546" i="15"/>
  <c r="F5547" i="15"/>
  <c r="F5548" i="15"/>
  <c r="F5549" i="15"/>
  <c r="F5550" i="15"/>
  <c r="F5551" i="15"/>
  <c r="F5552" i="15"/>
  <c r="F5553" i="15"/>
  <c r="F5554" i="15"/>
  <c r="F5555" i="15"/>
  <c r="F5556" i="15"/>
  <c r="F5557" i="15"/>
  <c r="F5558" i="15"/>
  <c r="F5559" i="15"/>
  <c r="F5560" i="15"/>
  <c r="F5561" i="15"/>
  <c r="F5562" i="15"/>
  <c r="F5563" i="15"/>
  <c r="F5564" i="15"/>
  <c r="F5565" i="15"/>
  <c r="F5566" i="15"/>
  <c r="F5567" i="15"/>
  <c r="F5568" i="15"/>
  <c r="F5569" i="15"/>
  <c r="F5570" i="15"/>
  <c r="F5571" i="15"/>
  <c r="F5572" i="15"/>
  <c r="F5573" i="15"/>
  <c r="F5574" i="15"/>
  <c r="F5575" i="15"/>
  <c r="F5576" i="15"/>
  <c r="F5577" i="15"/>
  <c r="F5578" i="15"/>
  <c r="F5579" i="15"/>
  <c r="F5580" i="15"/>
  <c r="F5581" i="15"/>
  <c r="F5582" i="15"/>
  <c r="F5583" i="15"/>
  <c r="F5584" i="15"/>
  <c r="F5585" i="15"/>
  <c r="F5586" i="15"/>
  <c r="F5587" i="15"/>
  <c r="F5588" i="15"/>
  <c r="F5589" i="15"/>
  <c r="F5590" i="15"/>
  <c r="F5591" i="15"/>
  <c r="F5592" i="15"/>
  <c r="F5593" i="15"/>
  <c r="F5594" i="15"/>
  <c r="F5595" i="15"/>
  <c r="F5596" i="15"/>
  <c r="F5597" i="15"/>
  <c r="F5598" i="15"/>
  <c r="F5599" i="15"/>
  <c r="F5600" i="15"/>
  <c r="F5601" i="15"/>
  <c r="F5602" i="15"/>
  <c r="F5603" i="15"/>
  <c r="F5604" i="15"/>
  <c r="F5605" i="15"/>
  <c r="F5606" i="15"/>
  <c r="F5607" i="15"/>
  <c r="F5608" i="15"/>
  <c r="F5609" i="15"/>
  <c r="F5610" i="15"/>
  <c r="F5611" i="15"/>
  <c r="F5612" i="15"/>
  <c r="F5613" i="15"/>
  <c r="F5614" i="15"/>
  <c r="F5615" i="15"/>
  <c r="F5616" i="15"/>
  <c r="F5617" i="15"/>
  <c r="F5618" i="15"/>
  <c r="F5619" i="15"/>
  <c r="F5620" i="15"/>
  <c r="F5621" i="15"/>
  <c r="F5622" i="15"/>
  <c r="F5623" i="15"/>
  <c r="F5624" i="15"/>
  <c r="F5625" i="15"/>
  <c r="F5626" i="15"/>
  <c r="F5627" i="15"/>
  <c r="F5628" i="15"/>
  <c r="F5629" i="15"/>
  <c r="F5630" i="15"/>
  <c r="F5631" i="15"/>
  <c r="F5632" i="15"/>
  <c r="F5633" i="15"/>
  <c r="F5634" i="15"/>
  <c r="F5635" i="15"/>
  <c r="F5636" i="15"/>
  <c r="F5637" i="15"/>
  <c r="F5638" i="15"/>
  <c r="F5639" i="15"/>
  <c r="F5640" i="15"/>
  <c r="F5641" i="15"/>
  <c r="F5642" i="15"/>
  <c r="F5643" i="15"/>
  <c r="F5644" i="15"/>
  <c r="F5645" i="15"/>
  <c r="F5646" i="15"/>
  <c r="F5647" i="15"/>
  <c r="F5648" i="15"/>
  <c r="F5649" i="15"/>
  <c r="F5650" i="15"/>
  <c r="F5651" i="15"/>
  <c r="F5652" i="15"/>
  <c r="F5653" i="15"/>
  <c r="F5654" i="15"/>
  <c r="F5655" i="15"/>
  <c r="F5656" i="15"/>
  <c r="F5657" i="15"/>
  <c r="F5658" i="15"/>
  <c r="F5659" i="15"/>
  <c r="F5660" i="15"/>
  <c r="F5661" i="15"/>
  <c r="F5662" i="15"/>
  <c r="F5663" i="15"/>
  <c r="F5664" i="15"/>
  <c r="F5665" i="15"/>
  <c r="F5666" i="15"/>
  <c r="F5667" i="15"/>
  <c r="F5668" i="15"/>
  <c r="F5669" i="15"/>
  <c r="F5670" i="15"/>
  <c r="F5671" i="15"/>
  <c r="F5672" i="15"/>
  <c r="F5673" i="15"/>
  <c r="F5674" i="15"/>
  <c r="F5675" i="15"/>
  <c r="F5676" i="15"/>
  <c r="F5677" i="15"/>
  <c r="F5678" i="15"/>
  <c r="F5679" i="15"/>
  <c r="F5680" i="15"/>
  <c r="F5681" i="15"/>
  <c r="F5682" i="15"/>
  <c r="F5683" i="15"/>
  <c r="F5684" i="15"/>
  <c r="F5685" i="15"/>
  <c r="F5686" i="15"/>
  <c r="F5687" i="15"/>
  <c r="F5688" i="15"/>
  <c r="F5689" i="15"/>
  <c r="F5690" i="15"/>
  <c r="F5691" i="15"/>
  <c r="F5692" i="15"/>
  <c r="F5693" i="15"/>
  <c r="F5694" i="15"/>
  <c r="F5695" i="15"/>
  <c r="F5696" i="15"/>
  <c r="F5697" i="15"/>
  <c r="F5698" i="15"/>
  <c r="F5699" i="15"/>
  <c r="F5700" i="15"/>
  <c r="F5701" i="15"/>
  <c r="F5702" i="15"/>
  <c r="F5703" i="15"/>
  <c r="F5704" i="15"/>
  <c r="F5705" i="15"/>
  <c r="F5706" i="15"/>
  <c r="F5707" i="15"/>
  <c r="F5708" i="15"/>
  <c r="F5709" i="15"/>
  <c r="F5710" i="15"/>
  <c r="F5711" i="15"/>
  <c r="F5712" i="15"/>
  <c r="F5713" i="15"/>
  <c r="F5714" i="15"/>
  <c r="F5715" i="15"/>
  <c r="F5716" i="15"/>
  <c r="F5717" i="15"/>
  <c r="F5718" i="15"/>
  <c r="F5719" i="15"/>
  <c r="F5720" i="15"/>
  <c r="F5721" i="15"/>
  <c r="F5722" i="15"/>
  <c r="F5723" i="15"/>
  <c r="F5724" i="15"/>
  <c r="F5725" i="15"/>
  <c r="F5726" i="15"/>
  <c r="F5727" i="15"/>
  <c r="F5728" i="15"/>
  <c r="F5729" i="15"/>
  <c r="F5730" i="15"/>
  <c r="F5731" i="15"/>
  <c r="F5732" i="15"/>
  <c r="F5733" i="15"/>
  <c r="F5734" i="15"/>
  <c r="F5735" i="15"/>
  <c r="F5736" i="15"/>
  <c r="F5737" i="15"/>
  <c r="F5738" i="15"/>
  <c r="F5739" i="15"/>
  <c r="F5740" i="15"/>
  <c r="F5741" i="15"/>
  <c r="F5742" i="15"/>
  <c r="F5743" i="15"/>
  <c r="F5744" i="15"/>
  <c r="F5745" i="15"/>
  <c r="F5746" i="15"/>
  <c r="F5747" i="15"/>
  <c r="F5748" i="15"/>
  <c r="F5749" i="15"/>
  <c r="F5750" i="15"/>
  <c r="F5751" i="15"/>
  <c r="F5752" i="15"/>
  <c r="F5753" i="15"/>
  <c r="F5754" i="15"/>
  <c r="F5755" i="15"/>
  <c r="F5756" i="15"/>
  <c r="F5757" i="15"/>
  <c r="F5758" i="15"/>
  <c r="F5759" i="15"/>
  <c r="F5760" i="15"/>
  <c r="F5761" i="15"/>
  <c r="F5762" i="15"/>
  <c r="F5763" i="15"/>
  <c r="F5764" i="15"/>
  <c r="F5765" i="15"/>
  <c r="F5766" i="15"/>
  <c r="F5767" i="15"/>
  <c r="F5768" i="15"/>
  <c r="F5769" i="15"/>
  <c r="F5770" i="15"/>
  <c r="F5771" i="15"/>
  <c r="F5772" i="15"/>
  <c r="F5773" i="15"/>
  <c r="F5774" i="15"/>
  <c r="F5775" i="15"/>
  <c r="F5776" i="15"/>
  <c r="F5777" i="15"/>
  <c r="F5778" i="15"/>
  <c r="F5779" i="15"/>
  <c r="F5780" i="15"/>
  <c r="F5781" i="15"/>
  <c r="F5782" i="15"/>
  <c r="F5783" i="15"/>
  <c r="F5784" i="15"/>
  <c r="F5785" i="15"/>
  <c r="F5786" i="15"/>
  <c r="F5787" i="15"/>
  <c r="F5788" i="15"/>
  <c r="F5789" i="15"/>
  <c r="F5790" i="15"/>
  <c r="F5791" i="15"/>
  <c r="F5792" i="15"/>
  <c r="F5793" i="15"/>
  <c r="F5794" i="15"/>
  <c r="F5795" i="15"/>
  <c r="F5796" i="15"/>
  <c r="F5797" i="15"/>
  <c r="F5798" i="15"/>
  <c r="F5799" i="15"/>
  <c r="F5800" i="15"/>
  <c r="F5801" i="15"/>
  <c r="F5802" i="15"/>
  <c r="F5803" i="15"/>
  <c r="F5804" i="15"/>
  <c r="F5805" i="15"/>
  <c r="F5806" i="15"/>
  <c r="F5807" i="15"/>
  <c r="F5808" i="15"/>
  <c r="F5809" i="15"/>
  <c r="F5810" i="15"/>
  <c r="F5811" i="15"/>
  <c r="F5812" i="15"/>
  <c r="F5813" i="15"/>
  <c r="F5814" i="15"/>
  <c r="F5815" i="15"/>
  <c r="F5816" i="15"/>
  <c r="F5817" i="15"/>
  <c r="F5818" i="15"/>
  <c r="F5819" i="15"/>
  <c r="F5820" i="15"/>
  <c r="F5821" i="15"/>
  <c r="F5822" i="15"/>
  <c r="F5823" i="15"/>
  <c r="F5824" i="15"/>
  <c r="F5825" i="15"/>
  <c r="F5826" i="15"/>
  <c r="F5827" i="15"/>
  <c r="F5828" i="15"/>
  <c r="F5829" i="15"/>
  <c r="F5830" i="15"/>
  <c r="F5831" i="15"/>
  <c r="F5832" i="15"/>
  <c r="F5833" i="15"/>
  <c r="F5834" i="15"/>
  <c r="F5835" i="15"/>
  <c r="F5836" i="15"/>
  <c r="F5837" i="15"/>
  <c r="F5838" i="15"/>
  <c r="F5839" i="15"/>
  <c r="F5840" i="15"/>
  <c r="F5841" i="15"/>
  <c r="F5842" i="15"/>
  <c r="F5843" i="15"/>
  <c r="F5844" i="15"/>
  <c r="F5845" i="15"/>
  <c r="F5846" i="15"/>
  <c r="F5847" i="15"/>
  <c r="F5848" i="15"/>
  <c r="F5849" i="15"/>
  <c r="F5850" i="15"/>
  <c r="F5851" i="15"/>
  <c r="F5852" i="15"/>
  <c r="F5853" i="15"/>
  <c r="F5854" i="15"/>
  <c r="F5855" i="15"/>
  <c r="F5856" i="15"/>
  <c r="F5857" i="15"/>
  <c r="F5858" i="15"/>
  <c r="F5859" i="15"/>
  <c r="F5860" i="15"/>
  <c r="F5861" i="15"/>
  <c r="F5862" i="15"/>
  <c r="F5863" i="15"/>
  <c r="F5864" i="15"/>
  <c r="F5865" i="15"/>
  <c r="F5866" i="15"/>
  <c r="F5867" i="15"/>
  <c r="F5868" i="15"/>
  <c r="F5869" i="15"/>
  <c r="F5870" i="15"/>
  <c r="F5871" i="15"/>
  <c r="F5872" i="15"/>
  <c r="F5873" i="15"/>
  <c r="F5874" i="15"/>
  <c r="F5875" i="15"/>
  <c r="F5876" i="15"/>
  <c r="F5877" i="15"/>
  <c r="F5878" i="15"/>
  <c r="F5879" i="15"/>
  <c r="F5880" i="15"/>
  <c r="F5881" i="15"/>
  <c r="F5882" i="15"/>
  <c r="F5883" i="15"/>
  <c r="F5884" i="15"/>
  <c r="F5885" i="15"/>
  <c r="F5886" i="15"/>
  <c r="F5887" i="15"/>
  <c r="F5888" i="15"/>
  <c r="F5889" i="15"/>
  <c r="F5890" i="15"/>
  <c r="F5891" i="15"/>
  <c r="F5892" i="15"/>
  <c r="F5893" i="15"/>
  <c r="F5894" i="15"/>
  <c r="F5895" i="15"/>
  <c r="F5896" i="15"/>
  <c r="F5897" i="15"/>
  <c r="F5898" i="15"/>
  <c r="F5899" i="15"/>
  <c r="F5900" i="15"/>
  <c r="F5901" i="15"/>
  <c r="F5902" i="15"/>
  <c r="F5903" i="15"/>
  <c r="F5904" i="15"/>
  <c r="F5905" i="15"/>
  <c r="F5906" i="15"/>
  <c r="F5907" i="15"/>
  <c r="F5908" i="15"/>
  <c r="F5909" i="15"/>
  <c r="F5910" i="15"/>
  <c r="F5911" i="15"/>
  <c r="F5912" i="15"/>
  <c r="F5913" i="15"/>
  <c r="F5914" i="15"/>
  <c r="F5915" i="15"/>
  <c r="F5916" i="15"/>
  <c r="F5917" i="15"/>
  <c r="F5918" i="15"/>
  <c r="F5919" i="15"/>
  <c r="F5920" i="15"/>
  <c r="F5921" i="15"/>
  <c r="F5922" i="15"/>
  <c r="F5923" i="15"/>
  <c r="F5924" i="15"/>
  <c r="F5925" i="15"/>
  <c r="F5926" i="15"/>
  <c r="F5927" i="15"/>
  <c r="F5928" i="15"/>
  <c r="F5929" i="15"/>
  <c r="F5930" i="15"/>
  <c r="F5931" i="15"/>
  <c r="F5932" i="15"/>
  <c r="F5933" i="15"/>
  <c r="F5934" i="15"/>
  <c r="F5935" i="15"/>
  <c r="F5936" i="15"/>
  <c r="F5937" i="15"/>
  <c r="F5938" i="15"/>
  <c r="F5939" i="15"/>
  <c r="F5940" i="15"/>
  <c r="F5941" i="15"/>
  <c r="F5942" i="15"/>
  <c r="F5943" i="15"/>
  <c r="F5944" i="15"/>
  <c r="F5945" i="15"/>
  <c r="F5946" i="15"/>
  <c r="F5947" i="15"/>
  <c r="F5948" i="15"/>
  <c r="F5949" i="15"/>
  <c r="F5950" i="15"/>
  <c r="F5951" i="15"/>
  <c r="F5952" i="15"/>
  <c r="F5953" i="15"/>
  <c r="F5954" i="15"/>
  <c r="F5955" i="15"/>
  <c r="F5956" i="15"/>
  <c r="F5957" i="15"/>
  <c r="F5958" i="15"/>
  <c r="F5959" i="15"/>
  <c r="F5960" i="15"/>
  <c r="F5961" i="15"/>
  <c r="F5962" i="15"/>
  <c r="F5963" i="15"/>
  <c r="F5964" i="15"/>
  <c r="F5965" i="15"/>
  <c r="F5966" i="15"/>
  <c r="F5967" i="15"/>
  <c r="F5968" i="15"/>
  <c r="F5969" i="15"/>
  <c r="F5970" i="15"/>
  <c r="F5971" i="15"/>
  <c r="F5972" i="15"/>
  <c r="F5973" i="15"/>
  <c r="F5974" i="15"/>
  <c r="F5975" i="15"/>
  <c r="F5976" i="15"/>
  <c r="F5977" i="15"/>
  <c r="F5978" i="15"/>
  <c r="F5979" i="15"/>
  <c r="F5980" i="15"/>
  <c r="F5981" i="15"/>
  <c r="F5982" i="15"/>
  <c r="F5983" i="15"/>
  <c r="F5984" i="15"/>
  <c r="F5985" i="15"/>
  <c r="F5986" i="15"/>
  <c r="F5987" i="15"/>
  <c r="F5988" i="15"/>
  <c r="F5989" i="15"/>
  <c r="F5990" i="15"/>
  <c r="F5991" i="15"/>
  <c r="F5992" i="15"/>
  <c r="F5993" i="15"/>
  <c r="F5994" i="15"/>
  <c r="F5995" i="15"/>
  <c r="F5996" i="15"/>
  <c r="F5997" i="15"/>
  <c r="F5998" i="15"/>
  <c r="F5999" i="15"/>
  <c r="F6000" i="15"/>
  <c r="F6001" i="15"/>
  <c r="F6002" i="15"/>
  <c r="F6003" i="15"/>
  <c r="F6004" i="15"/>
  <c r="F6005" i="15"/>
  <c r="F6006" i="15"/>
  <c r="F6007" i="15"/>
  <c r="F6008" i="15"/>
  <c r="F6009" i="15"/>
  <c r="F6010" i="15"/>
  <c r="F6011" i="15"/>
  <c r="F6012" i="15"/>
  <c r="F6013" i="15"/>
  <c r="F6014" i="15"/>
  <c r="F6015" i="15"/>
  <c r="F6016" i="15"/>
  <c r="F6017" i="15"/>
  <c r="F6018" i="15"/>
  <c r="F6019" i="15"/>
  <c r="F6020" i="15"/>
  <c r="F6021" i="15"/>
  <c r="F6022" i="15"/>
  <c r="F6023" i="15"/>
  <c r="F6024" i="15"/>
  <c r="F6025" i="15"/>
  <c r="F6026" i="15"/>
  <c r="F6027" i="15"/>
  <c r="F6028" i="15"/>
  <c r="F6029" i="15"/>
  <c r="F6030" i="15"/>
  <c r="F6031" i="15"/>
  <c r="F6032" i="15"/>
  <c r="F6033" i="15"/>
  <c r="F6034" i="15"/>
  <c r="F6035" i="15"/>
  <c r="F6036" i="15"/>
  <c r="F6037" i="15"/>
  <c r="F6038" i="15"/>
  <c r="F6039" i="15"/>
  <c r="F6040" i="15"/>
  <c r="F6041" i="15"/>
  <c r="F6042" i="15"/>
  <c r="F6043" i="15"/>
  <c r="F6044" i="15"/>
  <c r="F6045" i="15"/>
  <c r="F6046" i="15"/>
  <c r="F6047" i="15"/>
  <c r="F6048" i="15"/>
  <c r="F6049" i="15"/>
  <c r="F6050" i="15"/>
  <c r="F6051" i="15"/>
  <c r="F6052" i="15"/>
  <c r="F6053" i="15"/>
  <c r="F6054" i="15"/>
  <c r="F6055" i="15"/>
  <c r="F6056" i="15"/>
  <c r="F6057" i="15"/>
  <c r="F6058" i="15"/>
  <c r="F6059" i="15"/>
  <c r="F6060" i="15"/>
  <c r="F6061" i="15"/>
  <c r="F6062" i="15"/>
  <c r="F6063" i="15"/>
  <c r="F6064" i="15"/>
  <c r="F6065" i="15"/>
  <c r="F6066" i="15"/>
  <c r="F6067" i="15"/>
  <c r="F6068" i="15"/>
  <c r="F6069" i="15"/>
  <c r="F6070" i="15"/>
  <c r="F6071" i="15"/>
  <c r="F6072" i="15"/>
  <c r="F6073" i="15"/>
  <c r="F6074" i="15"/>
  <c r="F6075" i="15"/>
  <c r="F6076" i="15"/>
  <c r="F6077" i="15"/>
  <c r="F6078" i="15"/>
  <c r="F6079" i="15"/>
  <c r="F6080" i="15"/>
  <c r="F6081" i="15"/>
  <c r="F6082" i="15"/>
  <c r="F6083" i="15"/>
  <c r="F6084" i="15"/>
  <c r="F6085" i="15"/>
  <c r="F6086" i="15"/>
  <c r="F6087" i="15"/>
  <c r="F6088" i="15"/>
  <c r="F6089" i="15"/>
  <c r="F6090" i="15"/>
  <c r="F6091" i="15"/>
  <c r="F6092" i="15"/>
  <c r="F6093" i="15"/>
  <c r="F6094" i="15"/>
  <c r="F6095" i="15"/>
  <c r="F6096" i="15"/>
  <c r="F6097" i="15"/>
  <c r="F6098" i="15"/>
  <c r="F6099" i="15"/>
  <c r="F6100" i="15"/>
  <c r="F6101" i="15"/>
  <c r="F6102" i="15"/>
  <c r="F6103" i="15"/>
  <c r="F6104" i="15"/>
  <c r="F6105" i="15"/>
  <c r="F6106" i="15"/>
  <c r="F6107" i="15"/>
  <c r="F6108" i="15"/>
  <c r="F6109" i="15"/>
  <c r="F6110" i="15"/>
  <c r="F6111" i="15"/>
  <c r="F6112" i="15"/>
  <c r="F6113" i="15"/>
  <c r="F6114" i="15"/>
  <c r="F6115" i="15"/>
  <c r="F6116" i="15"/>
  <c r="F6117" i="15"/>
  <c r="F6118" i="15"/>
  <c r="F6119" i="15"/>
  <c r="F6120" i="15"/>
  <c r="F6121" i="15"/>
  <c r="F6122" i="15"/>
  <c r="F6123" i="15"/>
  <c r="F6124" i="15"/>
  <c r="F6125" i="15"/>
  <c r="F6126" i="15"/>
  <c r="F6127" i="15"/>
  <c r="F6128" i="15"/>
  <c r="F6129" i="15"/>
  <c r="F6130" i="15"/>
  <c r="F6131" i="15"/>
  <c r="F6132" i="15"/>
  <c r="F6133" i="15"/>
  <c r="F6134" i="15"/>
  <c r="F6135" i="15"/>
  <c r="F6136" i="15"/>
  <c r="F6137" i="15"/>
  <c r="F6138" i="15"/>
  <c r="F6139" i="15"/>
  <c r="F6140" i="15"/>
  <c r="F6141" i="15"/>
  <c r="F6142" i="15"/>
  <c r="F6143" i="15"/>
  <c r="F6144" i="15"/>
  <c r="F6145" i="15"/>
  <c r="F6146" i="15"/>
  <c r="F6147" i="15"/>
  <c r="F6148" i="15"/>
  <c r="F6149" i="15"/>
  <c r="F6150" i="15"/>
  <c r="F6151" i="15"/>
  <c r="F6152" i="15"/>
  <c r="F6153" i="15"/>
  <c r="F6154" i="15"/>
  <c r="F6155" i="15"/>
  <c r="F6156" i="15"/>
  <c r="F6157" i="15"/>
  <c r="F6158" i="15"/>
  <c r="F6159" i="15"/>
  <c r="F6160" i="15"/>
  <c r="F6161" i="15"/>
  <c r="F6162" i="15"/>
  <c r="F6163" i="15"/>
  <c r="F6164" i="15"/>
  <c r="F6165" i="15"/>
  <c r="F6166" i="15"/>
  <c r="F6167" i="15"/>
  <c r="F6168" i="15"/>
  <c r="F6169" i="15"/>
  <c r="F6170" i="15"/>
  <c r="F6171" i="15"/>
  <c r="F6172" i="15"/>
  <c r="F6173" i="15"/>
  <c r="F6174" i="15"/>
  <c r="F6175" i="15"/>
  <c r="F6176" i="15"/>
  <c r="F6177" i="15"/>
  <c r="F6178" i="15"/>
  <c r="F6179" i="15"/>
  <c r="F6180" i="15"/>
  <c r="F6181" i="15"/>
  <c r="F6182" i="15"/>
  <c r="F6183" i="15"/>
  <c r="F6184" i="15"/>
  <c r="F6185" i="15"/>
  <c r="F6186" i="15"/>
  <c r="F6187" i="15"/>
  <c r="F6188" i="15"/>
  <c r="F6189" i="15"/>
  <c r="F6190" i="15"/>
  <c r="F6191" i="15"/>
  <c r="F6192" i="15"/>
  <c r="F6193" i="15"/>
  <c r="F6194" i="15"/>
  <c r="F6195" i="15"/>
  <c r="F6196" i="15"/>
  <c r="F6197" i="15"/>
  <c r="F6198" i="15"/>
  <c r="F6199" i="15"/>
  <c r="F6200" i="15"/>
  <c r="F6201" i="15"/>
  <c r="F6202" i="15"/>
  <c r="F6203" i="15"/>
  <c r="F6204" i="15"/>
  <c r="F6205" i="15"/>
  <c r="F6206" i="15"/>
  <c r="F6207" i="15"/>
  <c r="F6208" i="15"/>
  <c r="F6209" i="15"/>
  <c r="F6210" i="15"/>
  <c r="F6211" i="15"/>
  <c r="F6212" i="15"/>
  <c r="F6213" i="15"/>
  <c r="F6214" i="15"/>
  <c r="F6215" i="15"/>
  <c r="F6216" i="15"/>
  <c r="F6217" i="15"/>
  <c r="F6218" i="15"/>
  <c r="F6219" i="15"/>
  <c r="F6220" i="15"/>
  <c r="F6221" i="15"/>
  <c r="F6222" i="15"/>
  <c r="F6223" i="15"/>
  <c r="F6224" i="15"/>
  <c r="F6225" i="15"/>
  <c r="F6226" i="15"/>
  <c r="F6227" i="15"/>
  <c r="F6228" i="15"/>
  <c r="F6229" i="15"/>
  <c r="F6230" i="15"/>
  <c r="F6231" i="15"/>
  <c r="F6232" i="15"/>
  <c r="F6233" i="15"/>
  <c r="F6234" i="15"/>
  <c r="F6235" i="15"/>
  <c r="F6236" i="15"/>
  <c r="F6237" i="15"/>
  <c r="F6238" i="15"/>
  <c r="F6239" i="15"/>
  <c r="F6240" i="15"/>
  <c r="F6241" i="15"/>
  <c r="F6242" i="15"/>
  <c r="F6243" i="15"/>
  <c r="F6244" i="15"/>
  <c r="F6245" i="15"/>
  <c r="F6246" i="15"/>
  <c r="F6247" i="15"/>
  <c r="F6248" i="15"/>
  <c r="F6249" i="15"/>
  <c r="F6250" i="15"/>
  <c r="F6251" i="15"/>
  <c r="F6252" i="15"/>
  <c r="F6253" i="15"/>
  <c r="F6254" i="15"/>
  <c r="F6255" i="15"/>
  <c r="F6256" i="15"/>
  <c r="F6257" i="15"/>
  <c r="F6258" i="15"/>
  <c r="F6259" i="15"/>
  <c r="F6260" i="15"/>
  <c r="F6261" i="15"/>
  <c r="F6262" i="15"/>
  <c r="F6263" i="15"/>
  <c r="F6264" i="15"/>
  <c r="F6265" i="15"/>
  <c r="F6266" i="15"/>
  <c r="F6267" i="15"/>
  <c r="F6268" i="15"/>
  <c r="F6269" i="15"/>
  <c r="F6270" i="15"/>
  <c r="F6271" i="15"/>
  <c r="F6272" i="15"/>
  <c r="F6273" i="15"/>
  <c r="F6274" i="15"/>
  <c r="F6275" i="15"/>
  <c r="F6276" i="15"/>
  <c r="F6277" i="15"/>
  <c r="F6278" i="15"/>
  <c r="F6279" i="15"/>
  <c r="F6280" i="15"/>
  <c r="F6281" i="15"/>
  <c r="F6282" i="15"/>
  <c r="F6283" i="15"/>
  <c r="F6284" i="15"/>
  <c r="F6285" i="15"/>
  <c r="F6286" i="15"/>
  <c r="F6287" i="15"/>
  <c r="F6288" i="15"/>
  <c r="F6289" i="15"/>
  <c r="F6290" i="15"/>
  <c r="F6291" i="15"/>
  <c r="F6292" i="15"/>
  <c r="F6293" i="15"/>
  <c r="F6294" i="15"/>
  <c r="F6295" i="15"/>
  <c r="F6296" i="15"/>
  <c r="F6297" i="15"/>
  <c r="F6298" i="15"/>
  <c r="F6299" i="15"/>
  <c r="F6300" i="15"/>
  <c r="F6301" i="15"/>
  <c r="F6302" i="15"/>
  <c r="F6303" i="15"/>
  <c r="F6304" i="15"/>
  <c r="F6305" i="15"/>
  <c r="F6306" i="15"/>
  <c r="F6307" i="15"/>
  <c r="F6308" i="15"/>
  <c r="F6309" i="15"/>
  <c r="F6310" i="15"/>
  <c r="F6311" i="15"/>
  <c r="F6312" i="15"/>
  <c r="F6313" i="15"/>
  <c r="F6314" i="15"/>
  <c r="F6315" i="15"/>
  <c r="F6316" i="15"/>
  <c r="F6317" i="15"/>
  <c r="F6318" i="15"/>
  <c r="F6319" i="15"/>
  <c r="F6320" i="15"/>
  <c r="F6321" i="15"/>
  <c r="F6322" i="15"/>
  <c r="F6323" i="15"/>
  <c r="F6324" i="15"/>
  <c r="F6325" i="15"/>
  <c r="F6326" i="15"/>
  <c r="F6327" i="15"/>
  <c r="F6328" i="15"/>
  <c r="F6329" i="15"/>
  <c r="F6330" i="15"/>
  <c r="F6331" i="15"/>
  <c r="F6332" i="15"/>
  <c r="F6333" i="15"/>
  <c r="F6334" i="15"/>
  <c r="F6335" i="15"/>
  <c r="F6336" i="15"/>
  <c r="F6337" i="15"/>
  <c r="F6338" i="15"/>
  <c r="F6339" i="15"/>
  <c r="F6340" i="15"/>
  <c r="F6341" i="15"/>
  <c r="F6342" i="15"/>
  <c r="F6343" i="15"/>
  <c r="F6344" i="15"/>
  <c r="F6345" i="15"/>
  <c r="F6346" i="15"/>
  <c r="F6347" i="15"/>
  <c r="F6348" i="15"/>
  <c r="F6349" i="15"/>
  <c r="F6350" i="15"/>
  <c r="F6351" i="15"/>
  <c r="F6352" i="15"/>
  <c r="F6353" i="15"/>
  <c r="F6354" i="15"/>
  <c r="F6355" i="15"/>
  <c r="F6356" i="15"/>
  <c r="F6357" i="15"/>
  <c r="F6358" i="15"/>
  <c r="F6359" i="15"/>
  <c r="F6360" i="15"/>
  <c r="F6361" i="15"/>
  <c r="F6362" i="15"/>
  <c r="F6363" i="15"/>
  <c r="F6364" i="15"/>
  <c r="F6365" i="15"/>
  <c r="F6366" i="15"/>
  <c r="F6367" i="15"/>
  <c r="F6368" i="15"/>
  <c r="F6369" i="15"/>
  <c r="F6370" i="15"/>
  <c r="F6371" i="15"/>
  <c r="F6372" i="15"/>
  <c r="F6373" i="15"/>
  <c r="F6374" i="15"/>
  <c r="F6375" i="15"/>
  <c r="F6376" i="15"/>
  <c r="F6377" i="15"/>
  <c r="F6378" i="15"/>
  <c r="F6379" i="15"/>
  <c r="F6380" i="15"/>
  <c r="F6381" i="15"/>
  <c r="F6382" i="15"/>
  <c r="F6383" i="15"/>
  <c r="F6384" i="15"/>
  <c r="F6385" i="15"/>
  <c r="F6386" i="15"/>
  <c r="F6387" i="15"/>
  <c r="F6388" i="15"/>
  <c r="F6389" i="15"/>
  <c r="F6390" i="15"/>
  <c r="F6391" i="15"/>
  <c r="F6392" i="15"/>
  <c r="F6393" i="15"/>
  <c r="F6394" i="15"/>
  <c r="F6395" i="15"/>
  <c r="F6396" i="15"/>
  <c r="F6397" i="15"/>
  <c r="F6398" i="15"/>
  <c r="F6399" i="15"/>
  <c r="F6400" i="15"/>
  <c r="F6401" i="15"/>
  <c r="F6402" i="15"/>
  <c r="F6403" i="15"/>
  <c r="F6404" i="15"/>
  <c r="F6405" i="15"/>
  <c r="F6406" i="15"/>
  <c r="F6407" i="15"/>
  <c r="F6408" i="15"/>
  <c r="F6409" i="15"/>
  <c r="F6410" i="15"/>
  <c r="F6411" i="15"/>
  <c r="F6412" i="15"/>
  <c r="F6413" i="15"/>
  <c r="F6414" i="15"/>
  <c r="F6415" i="15"/>
  <c r="F6416" i="15"/>
  <c r="F6417" i="15"/>
  <c r="F6418" i="15"/>
  <c r="F6419" i="15"/>
  <c r="F6420" i="15"/>
  <c r="F6421" i="15"/>
  <c r="F6422" i="15"/>
  <c r="F6423" i="15"/>
  <c r="F6424" i="15"/>
  <c r="F6425" i="15"/>
  <c r="F6426" i="15"/>
  <c r="F6427" i="15"/>
  <c r="F6428" i="15"/>
  <c r="F6429" i="15"/>
  <c r="F6430" i="15"/>
  <c r="F6431" i="15"/>
  <c r="F6432" i="15"/>
  <c r="F6433" i="15"/>
  <c r="F6434" i="15"/>
  <c r="F6435" i="15"/>
  <c r="F6436" i="15"/>
  <c r="F6437" i="15"/>
  <c r="F6438" i="15"/>
  <c r="F6439" i="15"/>
  <c r="F6440" i="15"/>
  <c r="F6441" i="15"/>
  <c r="F6442" i="15"/>
  <c r="F6443" i="15"/>
  <c r="F6444" i="15"/>
  <c r="F6445" i="15"/>
  <c r="F6446" i="15"/>
  <c r="F6447" i="15"/>
  <c r="F6448" i="15"/>
  <c r="F6449" i="15"/>
  <c r="F6450" i="15"/>
  <c r="F6451" i="15"/>
  <c r="F6452" i="15"/>
  <c r="F6453" i="15"/>
  <c r="F6454" i="15"/>
  <c r="F6455" i="15"/>
  <c r="F6456" i="15"/>
  <c r="F6457" i="15"/>
  <c r="F6458" i="15"/>
  <c r="F6459" i="15"/>
  <c r="F6460" i="15"/>
  <c r="F6461" i="15"/>
  <c r="F6462" i="15"/>
  <c r="F6463" i="15"/>
  <c r="F6464" i="15"/>
  <c r="F6465" i="15"/>
  <c r="F6466" i="15"/>
  <c r="F6467" i="15"/>
  <c r="F6468" i="15"/>
  <c r="F6469" i="15"/>
  <c r="F6470" i="15"/>
  <c r="F6471" i="15"/>
  <c r="F6472" i="15"/>
  <c r="F6473" i="15"/>
  <c r="F6474" i="15"/>
  <c r="F6475" i="15"/>
  <c r="F6476" i="15"/>
  <c r="F6477" i="15"/>
  <c r="F6478" i="15"/>
  <c r="F6479" i="15"/>
  <c r="F6480" i="15"/>
  <c r="F6481" i="15"/>
  <c r="F6482" i="15"/>
  <c r="F6483" i="15"/>
  <c r="F6484" i="15"/>
  <c r="F6485" i="15"/>
  <c r="F6486" i="15"/>
  <c r="F6487" i="15"/>
  <c r="F6488" i="15"/>
  <c r="F6489" i="15"/>
  <c r="F6490" i="15"/>
  <c r="F6491" i="15"/>
  <c r="F6492" i="15"/>
  <c r="F6493" i="15"/>
  <c r="F6494" i="15"/>
  <c r="F6495" i="15"/>
  <c r="F6496" i="15"/>
  <c r="F6497" i="15"/>
  <c r="F6498" i="15"/>
  <c r="F6499" i="15"/>
  <c r="F6500" i="15"/>
  <c r="F6501" i="15"/>
  <c r="F6502" i="15"/>
  <c r="F6503" i="15"/>
  <c r="F6504" i="15"/>
  <c r="F6505" i="15"/>
  <c r="F6506" i="15"/>
  <c r="F6507" i="15"/>
  <c r="F6508" i="15"/>
  <c r="F6509" i="15"/>
  <c r="F6510" i="15"/>
  <c r="F6511" i="15"/>
  <c r="F6512" i="15"/>
  <c r="F6513" i="15"/>
  <c r="F6514" i="15"/>
  <c r="F6515" i="15"/>
  <c r="F6516" i="15"/>
  <c r="F6517" i="15"/>
  <c r="F6518" i="15"/>
  <c r="F6519" i="15"/>
  <c r="F6520" i="15"/>
  <c r="F6521" i="15"/>
  <c r="F6522" i="15"/>
  <c r="F6523" i="15"/>
  <c r="F6524" i="15"/>
  <c r="F6525" i="15"/>
  <c r="F6526" i="15"/>
  <c r="F6527" i="15"/>
  <c r="F6528" i="15"/>
  <c r="F6529" i="15"/>
  <c r="F6530" i="15"/>
  <c r="F6531" i="15"/>
  <c r="F6532" i="15"/>
  <c r="F6533" i="15"/>
  <c r="F6534" i="15"/>
  <c r="F6535" i="15"/>
  <c r="F6536" i="15"/>
  <c r="F6537" i="15"/>
  <c r="F6538" i="15"/>
  <c r="F6539" i="15"/>
  <c r="F6540" i="15"/>
  <c r="F6541" i="15"/>
  <c r="F6542" i="15"/>
  <c r="F6543" i="15"/>
  <c r="F6544" i="15"/>
  <c r="F6545" i="15"/>
  <c r="F6546" i="15"/>
  <c r="F6547" i="15"/>
  <c r="F6548" i="15"/>
  <c r="F6549" i="15"/>
  <c r="F6550" i="15"/>
  <c r="F6551" i="15"/>
  <c r="F6552" i="15"/>
  <c r="F6553" i="15"/>
  <c r="F6554" i="15"/>
  <c r="F6555" i="15"/>
  <c r="F6556" i="15"/>
  <c r="F6557" i="15"/>
  <c r="F6558" i="15"/>
  <c r="F6559" i="15"/>
  <c r="F6560" i="15"/>
  <c r="F6561" i="15"/>
  <c r="F6562" i="15"/>
  <c r="F6563" i="15"/>
  <c r="F6564" i="15"/>
  <c r="F6565" i="15"/>
  <c r="F6566" i="15"/>
  <c r="F6567" i="15"/>
  <c r="F6568" i="15"/>
  <c r="F6569" i="15"/>
  <c r="F6570" i="15"/>
  <c r="F6571" i="15"/>
  <c r="F6572" i="15"/>
  <c r="F6573" i="15"/>
  <c r="F6574" i="15"/>
  <c r="F6575" i="15"/>
  <c r="F6576" i="15"/>
  <c r="F6577" i="15"/>
  <c r="F6578" i="15"/>
  <c r="F6579" i="15"/>
  <c r="F6580" i="15"/>
  <c r="F6581" i="15"/>
  <c r="F6582" i="15"/>
  <c r="F6583" i="15"/>
  <c r="F6584" i="15"/>
  <c r="F6585" i="15"/>
  <c r="F6586" i="15"/>
  <c r="F6587" i="15"/>
  <c r="F6588" i="15"/>
  <c r="F6589" i="15"/>
  <c r="F6590" i="15"/>
  <c r="F6591" i="15"/>
  <c r="F6592" i="15"/>
  <c r="F6593" i="15"/>
  <c r="F6594" i="15"/>
  <c r="F6595" i="15"/>
  <c r="F6596" i="15"/>
  <c r="F6597" i="15"/>
  <c r="F6598" i="15"/>
  <c r="F6599" i="15"/>
  <c r="F6600" i="15"/>
  <c r="F6601" i="15"/>
  <c r="F6602" i="15"/>
  <c r="F6603" i="15"/>
  <c r="F6604" i="15"/>
  <c r="F6605" i="15"/>
  <c r="F6606" i="15"/>
  <c r="F6607" i="15"/>
  <c r="F6608" i="15"/>
  <c r="F6609" i="15"/>
  <c r="F6610" i="15"/>
  <c r="F6611" i="15"/>
  <c r="F6612" i="15"/>
  <c r="F6613" i="15"/>
  <c r="F6614" i="15"/>
  <c r="F6615" i="15"/>
  <c r="F6616" i="15"/>
  <c r="F6617" i="15"/>
  <c r="F6618" i="15"/>
  <c r="F6619" i="15"/>
  <c r="F6620" i="15"/>
  <c r="F6621" i="15"/>
  <c r="F6622" i="15"/>
  <c r="F6623" i="15"/>
  <c r="F6624" i="15"/>
  <c r="F6625" i="15"/>
  <c r="F6626" i="15"/>
  <c r="F6627" i="15"/>
  <c r="F6628" i="15"/>
  <c r="F6629" i="15"/>
  <c r="F6630" i="15"/>
  <c r="F6631" i="15"/>
  <c r="F6632" i="15"/>
  <c r="F6633" i="15"/>
  <c r="F6634" i="15"/>
  <c r="F6635" i="15"/>
  <c r="F6636" i="15"/>
  <c r="F6637" i="15"/>
  <c r="F6638" i="15"/>
  <c r="F6639" i="15"/>
  <c r="F6640" i="15"/>
  <c r="F6641" i="15"/>
  <c r="F6642" i="15"/>
  <c r="F6643" i="15"/>
  <c r="F6644" i="15"/>
  <c r="F6645" i="15"/>
  <c r="F6646" i="15"/>
  <c r="F6647" i="15"/>
  <c r="F6648" i="15"/>
  <c r="F6649" i="15"/>
  <c r="F6650" i="15"/>
  <c r="F6651" i="15"/>
  <c r="F6652" i="15"/>
  <c r="F6653" i="15"/>
  <c r="F6654" i="15"/>
  <c r="F6655" i="15"/>
  <c r="F6656" i="15"/>
  <c r="F6657" i="15"/>
  <c r="F6658" i="15"/>
  <c r="F6659" i="15"/>
  <c r="F6660" i="15"/>
  <c r="F6661" i="15"/>
  <c r="F6662" i="15"/>
  <c r="F6663" i="15"/>
  <c r="F6664" i="15"/>
  <c r="F6665" i="15"/>
  <c r="F6666" i="15"/>
  <c r="F6667" i="15"/>
  <c r="F6668" i="15"/>
  <c r="F6669" i="15"/>
  <c r="F6670" i="15"/>
  <c r="F6671" i="15"/>
  <c r="F6672" i="15"/>
  <c r="F6673" i="15"/>
  <c r="F6674" i="15"/>
  <c r="F6675" i="15"/>
  <c r="F6676" i="15"/>
  <c r="F6677" i="15"/>
  <c r="F6678" i="15"/>
  <c r="F6679" i="15"/>
  <c r="F6680" i="15"/>
  <c r="F6681" i="15"/>
  <c r="F6682" i="15"/>
  <c r="F6683" i="15"/>
  <c r="F6684" i="15"/>
  <c r="F6685" i="15"/>
  <c r="F6686" i="15"/>
  <c r="F6687" i="15"/>
  <c r="F6688" i="15"/>
  <c r="F6689" i="15"/>
  <c r="F6690" i="15"/>
  <c r="F6691" i="15"/>
  <c r="F6692" i="15"/>
  <c r="F6693" i="15"/>
  <c r="F6694" i="15"/>
  <c r="F6695" i="15"/>
  <c r="F6696" i="15"/>
  <c r="F6697" i="15"/>
  <c r="F6698" i="15"/>
  <c r="F6699" i="15"/>
  <c r="F6700" i="15"/>
  <c r="F6701" i="15"/>
  <c r="F6702" i="15"/>
  <c r="F6703" i="15"/>
  <c r="F6704" i="15"/>
  <c r="F6705" i="15"/>
  <c r="F6706" i="15"/>
  <c r="F6707" i="15"/>
  <c r="F6708" i="15"/>
  <c r="F6709" i="15"/>
  <c r="F6710" i="15"/>
  <c r="F6711" i="15"/>
  <c r="F6712" i="15"/>
  <c r="F6713" i="15"/>
  <c r="F6714" i="15"/>
  <c r="F6715" i="15"/>
  <c r="F6716" i="15"/>
  <c r="F6717" i="15"/>
  <c r="F6718" i="15"/>
  <c r="F6719" i="15"/>
  <c r="F6720" i="15"/>
  <c r="F6721" i="15"/>
  <c r="F6722" i="15"/>
  <c r="F6723" i="15"/>
  <c r="F6724" i="15"/>
  <c r="F6725" i="15"/>
  <c r="F6726" i="15"/>
  <c r="F6727" i="15"/>
  <c r="F6728" i="15"/>
  <c r="F6729" i="15"/>
  <c r="F6730" i="15"/>
  <c r="F6731" i="15"/>
  <c r="F6732" i="15"/>
  <c r="F6733" i="15"/>
  <c r="F6734" i="15"/>
  <c r="F6735" i="15"/>
  <c r="F6736" i="15"/>
  <c r="F6737" i="15"/>
  <c r="F6738" i="15"/>
  <c r="F6739" i="15"/>
  <c r="F6740" i="15"/>
  <c r="F6741" i="15"/>
  <c r="F6742" i="15"/>
  <c r="F6743" i="15"/>
  <c r="F6744" i="15"/>
  <c r="F6745" i="15"/>
  <c r="F6746" i="15"/>
  <c r="F6747" i="15"/>
  <c r="F6748" i="15"/>
  <c r="F6749" i="15"/>
  <c r="F6750" i="15"/>
  <c r="F6751" i="15"/>
  <c r="F6752" i="15"/>
  <c r="F6753" i="15"/>
  <c r="F6754" i="15"/>
  <c r="F6755" i="15"/>
  <c r="F6756" i="15"/>
  <c r="F6757" i="15"/>
  <c r="F6758" i="15"/>
  <c r="F6759" i="15"/>
  <c r="F6760" i="15"/>
  <c r="F6761" i="15"/>
  <c r="F6762" i="15"/>
  <c r="F6763" i="15"/>
  <c r="F6764" i="15"/>
  <c r="F6765" i="15"/>
  <c r="F6766" i="15"/>
  <c r="F6767" i="15"/>
  <c r="F6768" i="15"/>
  <c r="F6769" i="15"/>
  <c r="F6770" i="15"/>
  <c r="F6771" i="15"/>
  <c r="F6772" i="15"/>
  <c r="F6773" i="15"/>
  <c r="F6774" i="15"/>
  <c r="F6775" i="15"/>
  <c r="F6776" i="15"/>
  <c r="F6777" i="15"/>
  <c r="F6778" i="15"/>
  <c r="F6779" i="15"/>
  <c r="F6780" i="15"/>
  <c r="F6781" i="15"/>
  <c r="F6782" i="15"/>
  <c r="F6783" i="15"/>
  <c r="F6784" i="15"/>
  <c r="F6785" i="15"/>
  <c r="F6786" i="15"/>
  <c r="F6787" i="15"/>
  <c r="F6788" i="15"/>
  <c r="F6789" i="15"/>
  <c r="F6790" i="15"/>
  <c r="F6791" i="15"/>
  <c r="F6792" i="15"/>
  <c r="F6793" i="15"/>
  <c r="F6794" i="15"/>
  <c r="F6795" i="15"/>
  <c r="F6796" i="15"/>
  <c r="F6797" i="15"/>
  <c r="F6798" i="15"/>
  <c r="F6799" i="15"/>
  <c r="F6800" i="15"/>
  <c r="F6801" i="15"/>
  <c r="F6802" i="15"/>
  <c r="F6803" i="15"/>
  <c r="F6804" i="15"/>
  <c r="F6805" i="15"/>
  <c r="F6806" i="15"/>
  <c r="F6807" i="15"/>
  <c r="F6808" i="15"/>
  <c r="F6809" i="15"/>
  <c r="F6810" i="15"/>
  <c r="F6811" i="15"/>
  <c r="F6812" i="15"/>
  <c r="F6813" i="15"/>
  <c r="F6814" i="15"/>
  <c r="F6815" i="15"/>
  <c r="F6816" i="15"/>
  <c r="F6817" i="15"/>
  <c r="F6818" i="15"/>
  <c r="F6819" i="15"/>
  <c r="F6820" i="15"/>
  <c r="F6821" i="15"/>
  <c r="F6822" i="15"/>
  <c r="F6823" i="15"/>
  <c r="F6824" i="15"/>
  <c r="F6825" i="15"/>
  <c r="F6826" i="15"/>
  <c r="F6827" i="15"/>
  <c r="F6828" i="15"/>
  <c r="F6829" i="15"/>
  <c r="F6830" i="15"/>
  <c r="F6831" i="15"/>
  <c r="F6832" i="15"/>
  <c r="F6833" i="15"/>
  <c r="F6834" i="15"/>
  <c r="F6835" i="15"/>
  <c r="F6836" i="15"/>
  <c r="F6837" i="15"/>
  <c r="F6838" i="15"/>
  <c r="F6839" i="15"/>
  <c r="F6840" i="15"/>
  <c r="F6841" i="15"/>
  <c r="F6842" i="15"/>
  <c r="F6843" i="15"/>
  <c r="F6844" i="15"/>
  <c r="F6845" i="15"/>
  <c r="F6846" i="15"/>
  <c r="F6847" i="15"/>
  <c r="F6848" i="15"/>
  <c r="F6849" i="15"/>
  <c r="F6850" i="15"/>
  <c r="F6851" i="15"/>
  <c r="F6852" i="15"/>
  <c r="F6853" i="15"/>
  <c r="F6854" i="15"/>
  <c r="F6855" i="15"/>
  <c r="F6856" i="15"/>
  <c r="F6857" i="15"/>
  <c r="F6858" i="15"/>
  <c r="F6859" i="15"/>
  <c r="F6860" i="15"/>
  <c r="F6861" i="15"/>
  <c r="F6862" i="15"/>
  <c r="F6863" i="15"/>
  <c r="F6864" i="15"/>
  <c r="F6865" i="15"/>
  <c r="F6866" i="15"/>
  <c r="F6867" i="15"/>
  <c r="F6868" i="15"/>
  <c r="F6869" i="15"/>
  <c r="F6870" i="15"/>
  <c r="F6871" i="15"/>
  <c r="F6872" i="15"/>
  <c r="F6873" i="15"/>
  <c r="F6874" i="15"/>
  <c r="F6875" i="15"/>
  <c r="F6876" i="15"/>
  <c r="F6877" i="15"/>
  <c r="F6878" i="15"/>
  <c r="F6879" i="15"/>
  <c r="F6880" i="15"/>
  <c r="F6881" i="15"/>
  <c r="F6882" i="15"/>
  <c r="F6883" i="15"/>
  <c r="F6884" i="15"/>
  <c r="F6885" i="15"/>
  <c r="F6886" i="15"/>
  <c r="F6887" i="15"/>
  <c r="F6888" i="15"/>
  <c r="F6889" i="15"/>
  <c r="F6890" i="15"/>
  <c r="F6891" i="15"/>
  <c r="F6892" i="15"/>
  <c r="F6893" i="15"/>
  <c r="F6894" i="15"/>
  <c r="F6895" i="15"/>
  <c r="F6896" i="15"/>
  <c r="F6897" i="15"/>
  <c r="F6898" i="15"/>
  <c r="F6899" i="15"/>
  <c r="F6900" i="15"/>
  <c r="F6901" i="15"/>
  <c r="F6902" i="15"/>
  <c r="F6903" i="15"/>
  <c r="F6904" i="15"/>
  <c r="F6905" i="15"/>
  <c r="F6906" i="15"/>
  <c r="F6907" i="15"/>
  <c r="F6908" i="15"/>
  <c r="F6909" i="15"/>
  <c r="F6910" i="15"/>
  <c r="F6911" i="15"/>
  <c r="F6912" i="15"/>
  <c r="F6913" i="15"/>
  <c r="F6914" i="15"/>
  <c r="F6915" i="15"/>
  <c r="F6916" i="15"/>
  <c r="F6917" i="15"/>
  <c r="F6918" i="15"/>
  <c r="F6919" i="15"/>
  <c r="F6920" i="15"/>
  <c r="F6921" i="15"/>
  <c r="F6922" i="15"/>
  <c r="F6923" i="15"/>
  <c r="F6924" i="15"/>
  <c r="F6925" i="15"/>
  <c r="F6926" i="15"/>
  <c r="F6927" i="15"/>
  <c r="F6928" i="15"/>
  <c r="F6929" i="15"/>
  <c r="F6930" i="15"/>
  <c r="F6931" i="15"/>
  <c r="F6932" i="15"/>
  <c r="F6933" i="15"/>
  <c r="F6934" i="15"/>
  <c r="F6935" i="15"/>
  <c r="F6936" i="15"/>
  <c r="F6937" i="15"/>
  <c r="F6938" i="15"/>
  <c r="F6939" i="15"/>
  <c r="F6940" i="15"/>
  <c r="F6941" i="15"/>
  <c r="F6942" i="15"/>
  <c r="F6943" i="15"/>
  <c r="F6944" i="15"/>
  <c r="F6945" i="15"/>
  <c r="F6946" i="15"/>
  <c r="F6947" i="15"/>
  <c r="F6948" i="15"/>
  <c r="F6949" i="15"/>
  <c r="F6950" i="15"/>
  <c r="F6951" i="15"/>
  <c r="F6952" i="15"/>
  <c r="F6953" i="15"/>
  <c r="F6954" i="15"/>
  <c r="F6955" i="15"/>
  <c r="F6956" i="15"/>
  <c r="F6957" i="15"/>
  <c r="F6958" i="15"/>
  <c r="F6959" i="15"/>
  <c r="F6960" i="15"/>
  <c r="F6961" i="15"/>
  <c r="F6962" i="15"/>
  <c r="F6963" i="15"/>
  <c r="F6964" i="15"/>
  <c r="F6965" i="15"/>
  <c r="F6966" i="15"/>
  <c r="F6967" i="15"/>
  <c r="F6968" i="15"/>
  <c r="F6969" i="15"/>
  <c r="F6970" i="15"/>
  <c r="F6971" i="15"/>
  <c r="F6972" i="15"/>
  <c r="F6973" i="15"/>
  <c r="F6974" i="15"/>
  <c r="F6975" i="15"/>
  <c r="F6976" i="15"/>
  <c r="F6977" i="15"/>
  <c r="F6978" i="15"/>
  <c r="F6979" i="15"/>
  <c r="F6980" i="15"/>
  <c r="F6981" i="15"/>
  <c r="F6982" i="15"/>
  <c r="F6983" i="15"/>
  <c r="F6984" i="15"/>
  <c r="F6985" i="15"/>
  <c r="F6986" i="15"/>
  <c r="F6987" i="15"/>
  <c r="F6988" i="15"/>
  <c r="F6989" i="15"/>
  <c r="F6990" i="15"/>
  <c r="F6991" i="15"/>
  <c r="F6992" i="15"/>
  <c r="F6993" i="15"/>
  <c r="F6994" i="15"/>
  <c r="F6995" i="15"/>
  <c r="F6996" i="15"/>
  <c r="F6997" i="15"/>
  <c r="F6998" i="15"/>
  <c r="F6999" i="15"/>
  <c r="F7000" i="15"/>
  <c r="F7001" i="15"/>
  <c r="F7002" i="15"/>
  <c r="F7003" i="15"/>
  <c r="F7004" i="15"/>
  <c r="F7005" i="15"/>
  <c r="F7006" i="15"/>
  <c r="F7007" i="15"/>
  <c r="F7008" i="15"/>
  <c r="F7009" i="15"/>
  <c r="F7010" i="15"/>
  <c r="F7011" i="15"/>
  <c r="F7012" i="15"/>
  <c r="F7013" i="15"/>
  <c r="F7014" i="15"/>
  <c r="F7015" i="15"/>
  <c r="F7016" i="15"/>
  <c r="F7017" i="15"/>
  <c r="F7018" i="15"/>
  <c r="F7019" i="15"/>
  <c r="F7020" i="15"/>
  <c r="F7021" i="15"/>
  <c r="F7022" i="15"/>
  <c r="F7023" i="15"/>
  <c r="F7024" i="15"/>
  <c r="F7025" i="15"/>
  <c r="F7026" i="15"/>
  <c r="F7027" i="15"/>
  <c r="F7028" i="15"/>
  <c r="F7029" i="15"/>
  <c r="F7030" i="15"/>
  <c r="F7031" i="15"/>
  <c r="F7032" i="15"/>
  <c r="F7033" i="15"/>
  <c r="F7034" i="15"/>
  <c r="F7035" i="15"/>
  <c r="F7036" i="15"/>
  <c r="F7037" i="15"/>
  <c r="F7038" i="15"/>
  <c r="F7039" i="15"/>
  <c r="F7040" i="15"/>
  <c r="F7041" i="15"/>
  <c r="F7042" i="15"/>
  <c r="F7043" i="15"/>
  <c r="F7044" i="15"/>
  <c r="F7045" i="15"/>
  <c r="F7046" i="15"/>
  <c r="F7047" i="15"/>
  <c r="F7048" i="15"/>
  <c r="F7049" i="15"/>
  <c r="F7050" i="15"/>
  <c r="F7051" i="15"/>
  <c r="F7052" i="15"/>
  <c r="F7053" i="15"/>
  <c r="F7054" i="15"/>
  <c r="F7055" i="15"/>
  <c r="F7056" i="15"/>
  <c r="F7057" i="15"/>
  <c r="F7058" i="15"/>
  <c r="F7059" i="15"/>
  <c r="F7060" i="15"/>
  <c r="F7061" i="15"/>
  <c r="F7062" i="15"/>
  <c r="F7063" i="15"/>
  <c r="F7064" i="15"/>
  <c r="F7065" i="15"/>
  <c r="F7066" i="15"/>
  <c r="F7067" i="15"/>
  <c r="F7068" i="15"/>
  <c r="F7069" i="15"/>
  <c r="F7070" i="15"/>
  <c r="F7071" i="15"/>
  <c r="F7072" i="15"/>
  <c r="F7073" i="15"/>
  <c r="F7074" i="15"/>
  <c r="F7075" i="15"/>
  <c r="F7076" i="15"/>
  <c r="F7077" i="15"/>
  <c r="F7078" i="15"/>
  <c r="F7079" i="15"/>
  <c r="F7080" i="15"/>
  <c r="F7081" i="15"/>
  <c r="F7082" i="15"/>
  <c r="F7083" i="15"/>
  <c r="F7084" i="15"/>
  <c r="F7085" i="15"/>
  <c r="F7086" i="15"/>
  <c r="F7087" i="15"/>
  <c r="F7088" i="15"/>
  <c r="F7089" i="15"/>
  <c r="F7090" i="15"/>
  <c r="F7091" i="15"/>
  <c r="F7092" i="15"/>
  <c r="F7093" i="15"/>
  <c r="F7094" i="15"/>
  <c r="F7095" i="15"/>
  <c r="F7096" i="15"/>
  <c r="F7097" i="15"/>
  <c r="F7098" i="15"/>
  <c r="F7099" i="15"/>
  <c r="F7100" i="15"/>
  <c r="F7101" i="15"/>
  <c r="F7102" i="15"/>
  <c r="F7103" i="15"/>
  <c r="F7104" i="15"/>
  <c r="F7105" i="15"/>
  <c r="F7106" i="15"/>
  <c r="F7107" i="15"/>
  <c r="F7108" i="15"/>
  <c r="F7109" i="15"/>
  <c r="F7110" i="15"/>
  <c r="F7111" i="15"/>
  <c r="F7112" i="15"/>
  <c r="F7113" i="15"/>
  <c r="F7114" i="15"/>
  <c r="F7115" i="15"/>
  <c r="F7116" i="15"/>
  <c r="F7117" i="15"/>
  <c r="F7118" i="15"/>
  <c r="F7119" i="15"/>
  <c r="F7120" i="15"/>
  <c r="F7121" i="15"/>
  <c r="F7122" i="15"/>
  <c r="F7123" i="15"/>
  <c r="F7124" i="15"/>
  <c r="F7125" i="15"/>
  <c r="F7126" i="15"/>
  <c r="F7127" i="15"/>
  <c r="F7128" i="15"/>
  <c r="F7129" i="15"/>
  <c r="F7130" i="15"/>
  <c r="F7131" i="15"/>
  <c r="F7132" i="15"/>
  <c r="F7133" i="15"/>
  <c r="F7134" i="15"/>
  <c r="F7135" i="15"/>
  <c r="F7136" i="15"/>
  <c r="F7137" i="15"/>
  <c r="F7138" i="15"/>
  <c r="F7139" i="15"/>
  <c r="F7140" i="15"/>
  <c r="F7141" i="15"/>
  <c r="F7142" i="15"/>
  <c r="F7143" i="15"/>
  <c r="F7144" i="15"/>
  <c r="F7145" i="15"/>
  <c r="F7146" i="15"/>
  <c r="F7147" i="15"/>
  <c r="F7148" i="15"/>
  <c r="F7149" i="15"/>
  <c r="F7150" i="15"/>
  <c r="F7151" i="15"/>
  <c r="F7152" i="15"/>
  <c r="F7153" i="15"/>
  <c r="F7154" i="15"/>
  <c r="F7155" i="15"/>
  <c r="F7156" i="15"/>
  <c r="F7157" i="15"/>
  <c r="F7158" i="15"/>
  <c r="F7159" i="15"/>
  <c r="F7160" i="15"/>
  <c r="F7161" i="15"/>
  <c r="F7162" i="15"/>
  <c r="F7163" i="15"/>
  <c r="F7164" i="15"/>
  <c r="F7165" i="15"/>
  <c r="F7166" i="15"/>
  <c r="F7167" i="15"/>
  <c r="F7168" i="15"/>
  <c r="F7169" i="15"/>
  <c r="F7170" i="15"/>
  <c r="F7171" i="15"/>
  <c r="F7172" i="15"/>
  <c r="F7173" i="15"/>
  <c r="F7174" i="15"/>
  <c r="F7175" i="15"/>
  <c r="F7176" i="15"/>
  <c r="F7177" i="15"/>
  <c r="F7178" i="15"/>
  <c r="F7179" i="15"/>
  <c r="F7180" i="15"/>
  <c r="F7181" i="15"/>
  <c r="F7182" i="15"/>
  <c r="F7183" i="15"/>
  <c r="F7184" i="15"/>
  <c r="F7185" i="15"/>
  <c r="F7186" i="15"/>
  <c r="F7187" i="15"/>
  <c r="F7188" i="15"/>
  <c r="F7189" i="15"/>
  <c r="F7190" i="15"/>
  <c r="F7191" i="15"/>
  <c r="F7192" i="15"/>
  <c r="F7193" i="15"/>
  <c r="F7194" i="15"/>
  <c r="F7195" i="15"/>
  <c r="F7196" i="15"/>
  <c r="F7197" i="15"/>
  <c r="F7198" i="15"/>
  <c r="F7199" i="15"/>
  <c r="F7200" i="15"/>
  <c r="F7201" i="15"/>
  <c r="F7202" i="15"/>
  <c r="F7203" i="15"/>
  <c r="F7204" i="15"/>
  <c r="F7205" i="15"/>
  <c r="F7206" i="15"/>
  <c r="F7207" i="15"/>
  <c r="F7208" i="15"/>
  <c r="F7209" i="15"/>
  <c r="F7210" i="15"/>
  <c r="F7211" i="15"/>
  <c r="F7212" i="15"/>
  <c r="F7213" i="15"/>
  <c r="F7214" i="15"/>
  <c r="F7215" i="15"/>
  <c r="F7216" i="15"/>
  <c r="F7217" i="15"/>
  <c r="F7218" i="15"/>
  <c r="F7219" i="15"/>
  <c r="F7220" i="15"/>
  <c r="F7221" i="15"/>
  <c r="F7222" i="15"/>
  <c r="F7223" i="15"/>
  <c r="F7224" i="15"/>
  <c r="F7225" i="15"/>
  <c r="F7226" i="15"/>
  <c r="F7227" i="15"/>
  <c r="F7228" i="15"/>
  <c r="F7229" i="15"/>
  <c r="F7230" i="15"/>
  <c r="F7231" i="15"/>
  <c r="F7232" i="15"/>
  <c r="F7233" i="15"/>
  <c r="F7234" i="15"/>
  <c r="F7235" i="15"/>
  <c r="F7236" i="15"/>
  <c r="F7237" i="15"/>
  <c r="F7238" i="15"/>
  <c r="F7239" i="15"/>
  <c r="F7240" i="15"/>
  <c r="F7241" i="15"/>
  <c r="F7242" i="15"/>
  <c r="F7243" i="15"/>
  <c r="F7244" i="15"/>
  <c r="F7245" i="15"/>
  <c r="F7246" i="15"/>
  <c r="F7247" i="15"/>
  <c r="F7248" i="15"/>
  <c r="F7249" i="15"/>
  <c r="F7250" i="15"/>
  <c r="F7251" i="15"/>
  <c r="F7252" i="15"/>
  <c r="F7253" i="15"/>
  <c r="F7254" i="15"/>
  <c r="F7255" i="15"/>
  <c r="F7256" i="15"/>
  <c r="F7257" i="15"/>
  <c r="F7258" i="15"/>
  <c r="F7259" i="15"/>
  <c r="F7260" i="15"/>
  <c r="F7261" i="15"/>
  <c r="F7262" i="15"/>
  <c r="F7263" i="15"/>
  <c r="F7264" i="15"/>
  <c r="F7265" i="15"/>
  <c r="F7266" i="15"/>
  <c r="F7267" i="15"/>
  <c r="F7268" i="15"/>
  <c r="F7269" i="15"/>
  <c r="F7270" i="15"/>
  <c r="F7271" i="15"/>
  <c r="F7272" i="15"/>
  <c r="F7273" i="15"/>
  <c r="F7274" i="15"/>
  <c r="F7275" i="15"/>
  <c r="F7276" i="15"/>
  <c r="F7277" i="15"/>
  <c r="F7278" i="15"/>
  <c r="F7279" i="15"/>
  <c r="F7280" i="15"/>
  <c r="F7281" i="15"/>
  <c r="F7282" i="15"/>
  <c r="F7283" i="15"/>
  <c r="F7284" i="15"/>
  <c r="F7285" i="15"/>
  <c r="F7286" i="15"/>
  <c r="F7287" i="15"/>
  <c r="F7288" i="15"/>
  <c r="F7289" i="15"/>
  <c r="F7290" i="15"/>
  <c r="F7291" i="15"/>
  <c r="F7292" i="15"/>
  <c r="F7293" i="15"/>
  <c r="F7294" i="15"/>
  <c r="F7295" i="15"/>
  <c r="F7296" i="15"/>
  <c r="F7297" i="15"/>
  <c r="F7298" i="15"/>
  <c r="F7299" i="15"/>
  <c r="F7300" i="15"/>
  <c r="F7301" i="15"/>
  <c r="F7302" i="15"/>
  <c r="F7303" i="15"/>
  <c r="F7304" i="15"/>
  <c r="F7305" i="15"/>
  <c r="F7306" i="15"/>
  <c r="F7307" i="15"/>
  <c r="F7308" i="15"/>
  <c r="F7309" i="15"/>
  <c r="F7310" i="15"/>
  <c r="F7311" i="15"/>
  <c r="F7312" i="15"/>
  <c r="F7313" i="15"/>
  <c r="F7314" i="15"/>
  <c r="F7315" i="15"/>
  <c r="F7316" i="15"/>
  <c r="F7317" i="15"/>
  <c r="F7318" i="15"/>
  <c r="F7319" i="15"/>
  <c r="F7320" i="15"/>
  <c r="F7321" i="15"/>
  <c r="F7322" i="15"/>
  <c r="F7323" i="15"/>
  <c r="F7324" i="15"/>
  <c r="F7325" i="15"/>
  <c r="F7326" i="15"/>
  <c r="F7327" i="15"/>
  <c r="F7328" i="15"/>
  <c r="F7329" i="15"/>
  <c r="F7330" i="15"/>
  <c r="F7331" i="15"/>
  <c r="F7332" i="15"/>
  <c r="F7333" i="15"/>
  <c r="F7334" i="15"/>
  <c r="F7335" i="15"/>
  <c r="F7336" i="15"/>
  <c r="F7337" i="15"/>
  <c r="F7338" i="15"/>
  <c r="F7339" i="15"/>
  <c r="F7340" i="15"/>
  <c r="F7341" i="15"/>
  <c r="F7342" i="15"/>
  <c r="F7343" i="15"/>
  <c r="F7344" i="15"/>
  <c r="F7345" i="15"/>
  <c r="F7346" i="15"/>
  <c r="F7347" i="15"/>
  <c r="F7348" i="15"/>
  <c r="F7349" i="15"/>
  <c r="F7350" i="15"/>
  <c r="F7351" i="15"/>
  <c r="F7352" i="15"/>
  <c r="F7353" i="15"/>
  <c r="F7354" i="15"/>
  <c r="F7355" i="15"/>
  <c r="F7356" i="15"/>
  <c r="F7357" i="15"/>
  <c r="F7358" i="15"/>
  <c r="F7359" i="15"/>
  <c r="F7360" i="15"/>
  <c r="F7361" i="15"/>
  <c r="F7362" i="15"/>
  <c r="F7363" i="15"/>
  <c r="F7364" i="15"/>
  <c r="F7365" i="15"/>
  <c r="F7366" i="15"/>
  <c r="F7367" i="15"/>
  <c r="F7368" i="15"/>
  <c r="F7369" i="15"/>
  <c r="F7370" i="15"/>
  <c r="F7371" i="15"/>
  <c r="F7372" i="15"/>
  <c r="F7373" i="15"/>
  <c r="F7374" i="15"/>
  <c r="F7375" i="15"/>
  <c r="F7376" i="15"/>
  <c r="F7377" i="15"/>
  <c r="F7378" i="15"/>
  <c r="F7379" i="15"/>
  <c r="F7380" i="15"/>
  <c r="F7381" i="15"/>
  <c r="F7382" i="15"/>
  <c r="F7383" i="15"/>
  <c r="F7384" i="15"/>
  <c r="F7385" i="15"/>
  <c r="F7386" i="15"/>
  <c r="F7387" i="15"/>
  <c r="F7388" i="15"/>
  <c r="F7389" i="15"/>
  <c r="F7390" i="15"/>
  <c r="F7391" i="15"/>
  <c r="F7392" i="15"/>
  <c r="F7393" i="15"/>
  <c r="F7394" i="15"/>
  <c r="F7395" i="15"/>
  <c r="F7396" i="15"/>
  <c r="F7397" i="15"/>
  <c r="F7398" i="15"/>
  <c r="F7399" i="15"/>
  <c r="F7400" i="15"/>
  <c r="F7401" i="15"/>
  <c r="F7402" i="15"/>
  <c r="F7403" i="15"/>
  <c r="F7404" i="15"/>
  <c r="F7405" i="15"/>
  <c r="F7406" i="15"/>
  <c r="F7407" i="15"/>
  <c r="F7408" i="15"/>
  <c r="F7409" i="15"/>
  <c r="F7410" i="15"/>
  <c r="F7411" i="15"/>
  <c r="F7412" i="15"/>
  <c r="F7413" i="15"/>
  <c r="F7414" i="15"/>
  <c r="F7415" i="15"/>
  <c r="F7416" i="15"/>
  <c r="F7417" i="15"/>
  <c r="F7418" i="15"/>
  <c r="F7419" i="15"/>
  <c r="F7420" i="15"/>
  <c r="F7421" i="15"/>
  <c r="F7422" i="15"/>
  <c r="F7423" i="15"/>
  <c r="F7424" i="15"/>
  <c r="F7425" i="15"/>
  <c r="F7426" i="15"/>
  <c r="F7427" i="15"/>
  <c r="F7428" i="15"/>
  <c r="F7429" i="15"/>
  <c r="F7430" i="15"/>
  <c r="F7431" i="15"/>
  <c r="F7432" i="15"/>
  <c r="F7433" i="15"/>
  <c r="F7434" i="15"/>
  <c r="F7435" i="15"/>
  <c r="F7436" i="15"/>
  <c r="F7437" i="15"/>
  <c r="F7438" i="15"/>
  <c r="F7439" i="15"/>
  <c r="F7440" i="15"/>
  <c r="F7441" i="15"/>
  <c r="F7442" i="15"/>
  <c r="F7443" i="15"/>
  <c r="F7444" i="15"/>
  <c r="F7445" i="15"/>
  <c r="F7446" i="15"/>
  <c r="F7447" i="15"/>
  <c r="F7448" i="15"/>
  <c r="F7449" i="15"/>
  <c r="F7450" i="15"/>
  <c r="F7451" i="15"/>
  <c r="F7452" i="15"/>
  <c r="F7453" i="15"/>
  <c r="F7454" i="15"/>
  <c r="F7455" i="15"/>
  <c r="F7456" i="15"/>
  <c r="F7457" i="15"/>
  <c r="F7458" i="15"/>
  <c r="F7459" i="15"/>
  <c r="F7460" i="15"/>
  <c r="F7461" i="15"/>
  <c r="F7462" i="15"/>
  <c r="F7463" i="15"/>
  <c r="F7464" i="15"/>
  <c r="F7465" i="15"/>
  <c r="F7466" i="15"/>
  <c r="F7467" i="15"/>
  <c r="F7468" i="15"/>
  <c r="F7469" i="15"/>
  <c r="F7470" i="15"/>
  <c r="F7471" i="15"/>
  <c r="F7472" i="15"/>
  <c r="F7473" i="15"/>
  <c r="F7474" i="15"/>
  <c r="F7475" i="15"/>
  <c r="F7476" i="15"/>
  <c r="F7477" i="15"/>
  <c r="F7478" i="15"/>
  <c r="F7479" i="15"/>
  <c r="F7480" i="15"/>
  <c r="F7481" i="15"/>
  <c r="F7482" i="15"/>
  <c r="F7483" i="15"/>
  <c r="F7484" i="15"/>
  <c r="F7485" i="15"/>
  <c r="F7486" i="15"/>
  <c r="F7487" i="15"/>
  <c r="F7488" i="15"/>
  <c r="F7489" i="15"/>
  <c r="F7490" i="15"/>
  <c r="F7491" i="15"/>
  <c r="F7492" i="15"/>
  <c r="F7493" i="15"/>
  <c r="F7494" i="15"/>
  <c r="F7495" i="15"/>
  <c r="F7496" i="15"/>
  <c r="F7497" i="15"/>
  <c r="F7498" i="15"/>
  <c r="F7499" i="15"/>
  <c r="F7500" i="15"/>
  <c r="F7501" i="15"/>
  <c r="F7502" i="15"/>
  <c r="F7503" i="15"/>
  <c r="F7504" i="15"/>
  <c r="F7505" i="15"/>
  <c r="F7506" i="15"/>
  <c r="F7507" i="15"/>
  <c r="F7508" i="15"/>
  <c r="F7509" i="15"/>
  <c r="F7510" i="15"/>
  <c r="F7511" i="15"/>
  <c r="F7512" i="15"/>
  <c r="F7513" i="15"/>
  <c r="F7514" i="15"/>
  <c r="F7515" i="15"/>
  <c r="F7516" i="15"/>
  <c r="F7517" i="15"/>
  <c r="F7518" i="15"/>
  <c r="F7519" i="15"/>
  <c r="F7520" i="15"/>
  <c r="F7521" i="15"/>
  <c r="F7522" i="15"/>
  <c r="F7523" i="15"/>
  <c r="F7524" i="15"/>
  <c r="F7525" i="15"/>
  <c r="F7526" i="15"/>
  <c r="F7527" i="15"/>
  <c r="F7528" i="15"/>
  <c r="F7529" i="15"/>
  <c r="F7530" i="15"/>
  <c r="F7531" i="15"/>
  <c r="F7532" i="15"/>
  <c r="F7533" i="15"/>
  <c r="F7534" i="15"/>
  <c r="F7535" i="15"/>
  <c r="F7536" i="15"/>
  <c r="F7537" i="15"/>
  <c r="F7538" i="15"/>
  <c r="F7539" i="15"/>
  <c r="F7540" i="15"/>
  <c r="F7541" i="15"/>
  <c r="F7542" i="15"/>
  <c r="F7543" i="15"/>
  <c r="F7544" i="15"/>
  <c r="F7545" i="15"/>
  <c r="F7546" i="15"/>
  <c r="F7547" i="15"/>
  <c r="F7548" i="15"/>
  <c r="F7549" i="15"/>
  <c r="F7550" i="15"/>
  <c r="F7551" i="15"/>
  <c r="F7552" i="15"/>
  <c r="F7553" i="15"/>
  <c r="F7554" i="15"/>
  <c r="F7555" i="15"/>
  <c r="F7556" i="15"/>
  <c r="F7557" i="15"/>
  <c r="F7558" i="15"/>
  <c r="F7559" i="15"/>
  <c r="F7560" i="15"/>
  <c r="F7561" i="15"/>
  <c r="F7562" i="15"/>
  <c r="F7563" i="15"/>
  <c r="F7564" i="15"/>
  <c r="F7565" i="15"/>
  <c r="F7566" i="15"/>
  <c r="F7567" i="15"/>
  <c r="F7568" i="15"/>
  <c r="F7569" i="15"/>
  <c r="F7570" i="15"/>
  <c r="F7571" i="15"/>
  <c r="F7572" i="15"/>
  <c r="F7573" i="15"/>
  <c r="F7574" i="15"/>
  <c r="F7575" i="15"/>
  <c r="F7576" i="15"/>
  <c r="F7577" i="15"/>
  <c r="F7578" i="15"/>
  <c r="F7579" i="15"/>
  <c r="F7580" i="15"/>
  <c r="F7581" i="15"/>
  <c r="F7582" i="15"/>
  <c r="F7583" i="15"/>
  <c r="F7584" i="15"/>
  <c r="F7585" i="15"/>
  <c r="F7586" i="15"/>
  <c r="F7587" i="15"/>
  <c r="F7588" i="15"/>
  <c r="F7589" i="15"/>
  <c r="F7590" i="15"/>
  <c r="F7591" i="15"/>
  <c r="F7592" i="15"/>
  <c r="F7593" i="15"/>
  <c r="F7594" i="15"/>
  <c r="F7595" i="15"/>
  <c r="F7596" i="15"/>
  <c r="F7597" i="15"/>
  <c r="F7598" i="15"/>
  <c r="F7599" i="15"/>
  <c r="F7600" i="15"/>
  <c r="F7601" i="15"/>
  <c r="F7602" i="15"/>
  <c r="F7603" i="15"/>
  <c r="F7604" i="15"/>
  <c r="F7605" i="15"/>
  <c r="F7606" i="15"/>
  <c r="F7607" i="15"/>
  <c r="F7608" i="15"/>
  <c r="F7609" i="15"/>
  <c r="F7610" i="15"/>
  <c r="F7611" i="15"/>
  <c r="F7612" i="15"/>
  <c r="F7613" i="15"/>
  <c r="F7614" i="15"/>
  <c r="F7615" i="15"/>
  <c r="F7616" i="15"/>
  <c r="F7617" i="15"/>
  <c r="F7618" i="15"/>
  <c r="F7619" i="15"/>
  <c r="F7620" i="15"/>
  <c r="F7621" i="15"/>
  <c r="F7622" i="15"/>
  <c r="F7623" i="15"/>
  <c r="F7624" i="15"/>
  <c r="F7625" i="15"/>
  <c r="F7626" i="15"/>
  <c r="F7627" i="15"/>
  <c r="F7628" i="15"/>
  <c r="F7629" i="15"/>
  <c r="F7630" i="15"/>
  <c r="F7631" i="15"/>
  <c r="F7632" i="15"/>
  <c r="F7633" i="15"/>
  <c r="F7634" i="15"/>
  <c r="F7635" i="15"/>
  <c r="F7636" i="15"/>
  <c r="F7637" i="15"/>
  <c r="F7638" i="15"/>
  <c r="F7639" i="15"/>
  <c r="F7640" i="15"/>
  <c r="F7641" i="15"/>
  <c r="F7642" i="15"/>
  <c r="F7643" i="15"/>
  <c r="F7644" i="15"/>
  <c r="F7645" i="15"/>
  <c r="F7646" i="15"/>
  <c r="F7647" i="15"/>
  <c r="F7648" i="15"/>
  <c r="F7649" i="15"/>
  <c r="F7650" i="15"/>
  <c r="F7651" i="15"/>
  <c r="F7652" i="15"/>
  <c r="F7653" i="15"/>
  <c r="F7654" i="15"/>
  <c r="F7655" i="15"/>
  <c r="F7656" i="15"/>
  <c r="F7657" i="15"/>
  <c r="F7658" i="15"/>
  <c r="F7659" i="15"/>
  <c r="F7660" i="15"/>
  <c r="F7661" i="15"/>
  <c r="F7662" i="15"/>
  <c r="F7663" i="15"/>
  <c r="F7664" i="15"/>
  <c r="F7665" i="15"/>
  <c r="F7666" i="15"/>
  <c r="F7667" i="15"/>
  <c r="F7668" i="15"/>
  <c r="F7669" i="15"/>
  <c r="F7670" i="15"/>
  <c r="F7671" i="15"/>
  <c r="F7672" i="15"/>
  <c r="F7673" i="15"/>
  <c r="F7674" i="15"/>
  <c r="F7675" i="15"/>
  <c r="F7676" i="15"/>
  <c r="F7677" i="15"/>
  <c r="F7678" i="15"/>
  <c r="F7679" i="15"/>
  <c r="F7680" i="15"/>
  <c r="F7681" i="15"/>
  <c r="F7682" i="15"/>
  <c r="F7683" i="15"/>
  <c r="F7684" i="15"/>
  <c r="F7685" i="15"/>
  <c r="F7686" i="15"/>
  <c r="F7687" i="15"/>
  <c r="F7688" i="15"/>
  <c r="F7689" i="15"/>
  <c r="F7690" i="15"/>
  <c r="F7691" i="15"/>
  <c r="F7692" i="15"/>
  <c r="F7693" i="15"/>
  <c r="F7694" i="15"/>
  <c r="F7695" i="15"/>
  <c r="F7696" i="15"/>
  <c r="F7697" i="15"/>
  <c r="F7698" i="15"/>
  <c r="F7699" i="15"/>
  <c r="F7700" i="15"/>
  <c r="F7701" i="15"/>
  <c r="F7702" i="15"/>
  <c r="F7703" i="15"/>
  <c r="F7704" i="15"/>
  <c r="F7705" i="15"/>
  <c r="F7706" i="15"/>
  <c r="F7707" i="15"/>
  <c r="F7708" i="15"/>
  <c r="F7709" i="15"/>
  <c r="F7710" i="15"/>
  <c r="F7711" i="15"/>
  <c r="F7712" i="15"/>
  <c r="F7713" i="15"/>
  <c r="F7714" i="15"/>
  <c r="F7715" i="15"/>
  <c r="F7716" i="15"/>
  <c r="F7717" i="15"/>
  <c r="F7718" i="15"/>
  <c r="F7719" i="15"/>
  <c r="F7720" i="15"/>
  <c r="F7721" i="15"/>
  <c r="F7722" i="15"/>
  <c r="F7723" i="15"/>
  <c r="F7724" i="15"/>
  <c r="F7725" i="15"/>
  <c r="F7726" i="15"/>
  <c r="F7727" i="15"/>
  <c r="F7728" i="15"/>
  <c r="F7729" i="15"/>
  <c r="F7730" i="15"/>
  <c r="F7731" i="15"/>
  <c r="F7732" i="15"/>
  <c r="F7733" i="15"/>
  <c r="F7734" i="15"/>
  <c r="F7735" i="15"/>
  <c r="F7736" i="15"/>
  <c r="F7737" i="15"/>
  <c r="F7738" i="15"/>
  <c r="F7739" i="15"/>
  <c r="F7740" i="15"/>
  <c r="F7741" i="15"/>
  <c r="F7742" i="15"/>
  <c r="F7743" i="15"/>
  <c r="F7744" i="15"/>
  <c r="F7745" i="15"/>
  <c r="F7746" i="15"/>
  <c r="F7747" i="15"/>
  <c r="F7748" i="15"/>
  <c r="F7749" i="15"/>
  <c r="F7750" i="15"/>
  <c r="F7751" i="15"/>
  <c r="F7752" i="15"/>
  <c r="F7753" i="15"/>
  <c r="F7754" i="15"/>
  <c r="F7755" i="15"/>
  <c r="F7756" i="15"/>
  <c r="F7757" i="15"/>
  <c r="F7758" i="15"/>
  <c r="F7759" i="15"/>
  <c r="F7760" i="15"/>
  <c r="F7761" i="15"/>
  <c r="F7762" i="15"/>
  <c r="F7763" i="15"/>
  <c r="F7764" i="15"/>
  <c r="F7765" i="15"/>
  <c r="F7766" i="15"/>
  <c r="F7767" i="15"/>
  <c r="F7768" i="15"/>
  <c r="F7769" i="15"/>
  <c r="F7770" i="15"/>
  <c r="F7771" i="15"/>
  <c r="F7772" i="15"/>
  <c r="F7773" i="15"/>
  <c r="F7774" i="15"/>
  <c r="F7775" i="15"/>
  <c r="F7776" i="15"/>
  <c r="F7777" i="15"/>
  <c r="F7778" i="15"/>
  <c r="F7779" i="15"/>
  <c r="F7780" i="15"/>
  <c r="F7781" i="15"/>
  <c r="F7782" i="15"/>
  <c r="F7783" i="15"/>
  <c r="F7784" i="15"/>
  <c r="F7785" i="15"/>
  <c r="F7786" i="15"/>
  <c r="F7787" i="15"/>
  <c r="F7788" i="15"/>
  <c r="F7789" i="15"/>
  <c r="F7790" i="15"/>
  <c r="F7791" i="15"/>
  <c r="F7792" i="15"/>
  <c r="F7793" i="15"/>
  <c r="F7794" i="15"/>
  <c r="F7795" i="15"/>
  <c r="F7796" i="15"/>
  <c r="F7797" i="15"/>
  <c r="F7798" i="15"/>
  <c r="F7799" i="15"/>
  <c r="F7800" i="15"/>
  <c r="F7801" i="15"/>
  <c r="F7802" i="15"/>
  <c r="F7803" i="15"/>
  <c r="F7804" i="15"/>
  <c r="F7805" i="15"/>
  <c r="F7806" i="15"/>
  <c r="F7807" i="15"/>
  <c r="F7808" i="15"/>
  <c r="F7809" i="15"/>
  <c r="F7810" i="15"/>
  <c r="F7811" i="15"/>
  <c r="F7812" i="15"/>
  <c r="F7813" i="15"/>
  <c r="F7814" i="15"/>
  <c r="F7815" i="15"/>
  <c r="F7816" i="15"/>
  <c r="F7817" i="15"/>
  <c r="F7818" i="15"/>
  <c r="F7819" i="15"/>
  <c r="F7820" i="15"/>
  <c r="F7821" i="15"/>
  <c r="F7822" i="15"/>
  <c r="F7823" i="15"/>
  <c r="F7824" i="15"/>
  <c r="F7825" i="15"/>
  <c r="F7826" i="15"/>
  <c r="F7827" i="15"/>
  <c r="F7828" i="15"/>
  <c r="F7829" i="15"/>
  <c r="F7830" i="15"/>
  <c r="F7831" i="15"/>
  <c r="F7832" i="15"/>
  <c r="F7833" i="15"/>
  <c r="F7834" i="15"/>
  <c r="F7835" i="15"/>
  <c r="F7836" i="15"/>
  <c r="F7837" i="15"/>
  <c r="F7838" i="15"/>
  <c r="F7839" i="15"/>
  <c r="F7840" i="15"/>
  <c r="F7841" i="15"/>
  <c r="F7842" i="15"/>
  <c r="F7843" i="15"/>
  <c r="F7844" i="15"/>
  <c r="F7845" i="15"/>
  <c r="F7846" i="15"/>
  <c r="F7847" i="15"/>
  <c r="F7848" i="15"/>
  <c r="F7849" i="15"/>
  <c r="F7850" i="15"/>
  <c r="F7851" i="15"/>
  <c r="F7852" i="15"/>
  <c r="F7853" i="15"/>
  <c r="F7854" i="15"/>
  <c r="F7855" i="15"/>
  <c r="F7856" i="15"/>
  <c r="F7857" i="15"/>
  <c r="F7858" i="15"/>
  <c r="F7859" i="15"/>
  <c r="F7860" i="15"/>
  <c r="F7861" i="15"/>
  <c r="F7862" i="15"/>
  <c r="F7863" i="15"/>
  <c r="F7864" i="15"/>
  <c r="F7865" i="15"/>
  <c r="F7866" i="15"/>
  <c r="F7867" i="15"/>
  <c r="F7868" i="15"/>
  <c r="F7869" i="15"/>
  <c r="F7870" i="15"/>
  <c r="F7871" i="15"/>
  <c r="F7872" i="15"/>
  <c r="F7873" i="15"/>
  <c r="F7874" i="15"/>
  <c r="F7875" i="15"/>
  <c r="F7876" i="15"/>
  <c r="F7877" i="15"/>
  <c r="F7878" i="15"/>
  <c r="F7879" i="15"/>
  <c r="F7880" i="15"/>
  <c r="F7881" i="15"/>
  <c r="F7882" i="15"/>
  <c r="F7883" i="15"/>
  <c r="F7884" i="15"/>
  <c r="F7885" i="15"/>
  <c r="F7886" i="15"/>
  <c r="F7887" i="15"/>
  <c r="F7888" i="15"/>
  <c r="F7889" i="15"/>
  <c r="F7890" i="15"/>
  <c r="F7891" i="15"/>
  <c r="F7892" i="15"/>
  <c r="F7893" i="15"/>
  <c r="F7894" i="15"/>
  <c r="F7895" i="15"/>
  <c r="F7896" i="15"/>
  <c r="F7897" i="15"/>
  <c r="F7898" i="15"/>
  <c r="F7899" i="15"/>
  <c r="F7900" i="15"/>
  <c r="F7901" i="15"/>
  <c r="F7902" i="15"/>
  <c r="F7903" i="15"/>
  <c r="F7904" i="15"/>
  <c r="F7905" i="15"/>
  <c r="F7906" i="15"/>
  <c r="F7907" i="15"/>
  <c r="F7908" i="15"/>
  <c r="F7909" i="15"/>
  <c r="F7910" i="15"/>
  <c r="F7911" i="15"/>
  <c r="F7912" i="15"/>
  <c r="F7913" i="15"/>
  <c r="F7914" i="15"/>
  <c r="F7915" i="15"/>
  <c r="F7916" i="15"/>
  <c r="F7917" i="15"/>
  <c r="F7918" i="15"/>
  <c r="F7919" i="15"/>
  <c r="F7920" i="15"/>
  <c r="F7921" i="15"/>
  <c r="F7922" i="15"/>
  <c r="F7923" i="15"/>
  <c r="F7924" i="15"/>
  <c r="F7925" i="15"/>
  <c r="F7926" i="15"/>
  <c r="F7927" i="15"/>
  <c r="F7928" i="15"/>
  <c r="F7929" i="15"/>
  <c r="F7930" i="15"/>
  <c r="F7931" i="15"/>
  <c r="F7932" i="15"/>
  <c r="F7933" i="15"/>
  <c r="F7934" i="15"/>
  <c r="F7935" i="15"/>
  <c r="F7936" i="15"/>
  <c r="F7937" i="15"/>
  <c r="F7938" i="15"/>
  <c r="F7939" i="15"/>
  <c r="F7940" i="15"/>
  <c r="F7941" i="15"/>
  <c r="F7942" i="15"/>
  <c r="F7943" i="15"/>
  <c r="F7944" i="15"/>
  <c r="F7945" i="15"/>
  <c r="F7946" i="15"/>
  <c r="F7947" i="15"/>
  <c r="F7948" i="15"/>
  <c r="F7949" i="15"/>
  <c r="F7950" i="15"/>
  <c r="F7951" i="15"/>
  <c r="F7952" i="15"/>
  <c r="F7953" i="15"/>
  <c r="F7954" i="15"/>
  <c r="F7955" i="15"/>
  <c r="F7956" i="15"/>
  <c r="F7957" i="15"/>
  <c r="F7958" i="15"/>
  <c r="F7959" i="15"/>
  <c r="F7960" i="15"/>
  <c r="F7961" i="15"/>
  <c r="F7962" i="15"/>
  <c r="F7963" i="15"/>
  <c r="F7964" i="15"/>
  <c r="F7965" i="15"/>
  <c r="F7966" i="15"/>
  <c r="F7967" i="15"/>
  <c r="F7968" i="15"/>
  <c r="F7969" i="15"/>
  <c r="F7970" i="15"/>
  <c r="F7971" i="15"/>
  <c r="F7972" i="15"/>
  <c r="F7973" i="15"/>
  <c r="F7974" i="15"/>
  <c r="F7975" i="15"/>
  <c r="F7976" i="15"/>
  <c r="F7977" i="15"/>
  <c r="F7978" i="15"/>
  <c r="F7979" i="15"/>
  <c r="F7980" i="15"/>
  <c r="F7981" i="15"/>
  <c r="F7982" i="15"/>
  <c r="F7983" i="15"/>
  <c r="F7984" i="15"/>
  <c r="F7985" i="15"/>
  <c r="F7986" i="15"/>
  <c r="F7987" i="15"/>
  <c r="F7988" i="15"/>
  <c r="F7989" i="15"/>
  <c r="F7990" i="15"/>
  <c r="F7991" i="15"/>
  <c r="F7992" i="15"/>
  <c r="F7993" i="15"/>
  <c r="F7994" i="15"/>
  <c r="F7995" i="15"/>
  <c r="F7996" i="15"/>
  <c r="F7997" i="15"/>
  <c r="F7998" i="15"/>
  <c r="F7999" i="15"/>
  <c r="F8000" i="15"/>
  <c r="F8001" i="15"/>
  <c r="F8002" i="15"/>
  <c r="F8003" i="15"/>
  <c r="F8004" i="15"/>
  <c r="F8005" i="15"/>
  <c r="F8006" i="15"/>
  <c r="F8007" i="15"/>
  <c r="F8008" i="15"/>
  <c r="F8009" i="15"/>
  <c r="F8010" i="15"/>
  <c r="F8011" i="15"/>
  <c r="F8012" i="15"/>
  <c r="F8013" i="15"/>
  <c r="F8014" i="15"/>
  <c r="F8015" i="15"/>
  <c r="F8016" i="15"/>
  <c r="F8017" i="15"/>
  <c r="F8018" i="15"/>
  <c r="F8019" i="15"/>
  <c r="F8020" i="15"/>
  <c r="F8021" i="15"/>
  <c r="F8022" i="15"/>
  <c r="F8023" i="15"/>
  <c r="F8024" i="15"/>
  <c r="F8025" i="15"/>
  <c r="F8026" i="15"/>
  <c r="F8027" i="15"/>
  <c r="F8028" i="15"/>
  <c r="F8029" i="15"/>
  <c r="F8030" i="15"/>
  <c r="F8031" i="15"/>
  <c r="F8032" i="15"/>
  <c r="F8033" i="15"/>
  <c r="F8034" i="15"/>
  <c r="F8035" i="15"/>
  <c r="F8036" i="15"/>
  <c r="F8037" i="15"/>
  <c r="F8038" i="15"/>
  <c r="F8039" i="15"/>
  <c r="F8040" i="15"/>
  <c r="F8041" i="15"/>
  <c r="F8042" i="15"/>
  <c r="F8043" i="15"/>
  <c r="F8044" i="15"/>
  <c r="F8045" i="15"/>
  <c r="F8046" i="15"/>
  <c r="F8047" i="15"/>
  <c r="F8048" i="15"/>
  <c r="F8049" i="15"/>
  <c r="F8050" i="15"/>
  <c r="F8051" i="15"/>
  <c r="F8052" i="15"/>
  <c r="F8053" i="15"/>
  <c r="F8054" i="15"/>
  <c r="F8055" i="15"/>
  <c r="F8056" i="15"/>
  <c r="F8057" i="15"/>
  <c r="F8058" i="15"/>
  <c r="F8059" i="15"/>
  <c r="F8060" i="15"/>
  <c r="F8061" i="15"/>
  <c r="F8062" i="15"/>
  <c r="F8063" i="15"/>
  <c r="F8064" i="15"/>
  <c r="F8065" i="15"/>
  <c r="F8066" i="15"/>
  <c r="F8067" i="15"/>
  <c r="F8068" i="15"/>
  <c r="F8069" i="15"/>
  <c r="F8070" i="15"/>
  <c r="F8071" i="15"/>
  <c r="F8072" i="15"/>
  <c r="F8073" i="15"/>
  <c r="F8074" i="15"/>
  <c r="F8075" i="15"/>
  <c r="F8076" i="15"/>
  <c r="F8077" i="15"/>
  <c r="F8078" i="15"/>
  <c r="F8079" i="15"/>
  <c r="F8080" i="15"/>
  <c r="F8081" i="15"/>
  <c r="F8082" i="15"/>
  <c r="F8083" i="15"/>
  <c r="F8084" i="15"/>
  <c r="F8085" i="15"/>
  <c r="F8086" i="15"/>
  <c r="F8087" i="15"/>
  <c r="F8088" i="15"/>
  <c r="F8089" i="15"/>
  <c r="F8090" i="15"/>
  <c r="F8091" i="15"/>
  <c r="F8092" i="15"/>
  <c r="F8093" i="15"/>
  <c r="F8094" i="15"/>
  <c r="F8095" i="15"/>
  <c r="F8096" i="15"/>
  <c r="F8097" i="15"/>
  <c r="F8098" i="15"/>
  <c r="F8099" i="15"/>
  <c r="F8100" i="15"/>
  <c r="F8101" i="15"/>
  <c r="F8102" i="15"/>
  <c r="F8103" i="15"/>
  <c r="F8104" i="15"/>
  <c r="F8105" i="15"/>
  <c r="F8106" i="15"/>
  <c r="F8107" i="15"/>
  <c r="F8108" i="15"/>
  <c r="F8109" i="15"/>
  <c r="F8110" i="15"/>
  <c r="F8111" i="15"/>
  <c r="F8112" i="15"/>
  <c r="F8113" i="15"/>
  <c r="F8114" i="15"/>
  <c r="F8115" i="15"/>
  <c r="F8116" i="15"/>
  <c r="F8117" i="15"/>
  <c r="F8118" i="15"/>
  <c r="F8119" i="15"/>
  <c r="F8120" i="15"/>
  <c r="F8121" i="15"/>
  <c r="F8122" i="15"/>
  <c r="F8123" i="15"/>
  <c r="F8124" i="15"/>
  <c r="F8125" i="15"/>
  <c r="F8126" i="15"/>
  <c r="F8127" i="15"/>
  <c r="F8128" i="15"/>
  <c r="F8129" i="15"/>
  <c r="F8130" i="15"/>
  <c r="F8131" i="15"/>
  <c r="F8132" i="15"/>
  <c r="F8133" i="15"/>
  <c r="F8134" i="15"/>
  <c r="F8135" i="15"/>
  <c r="F8136" i="15"/>
  <c r="F8137" i="15"/>
  <c r="F8138" i="15"/>
  <c r="F8139" i="15"/>
  <c r="F8140" i="15"/>
  <c r="F8141" i="15"/>
  <c r="F8142" i="15"/>
  <c r="F8143" i="15"/>
  <c r="F8144" i="15"/>
  <c r="F8145" i="15"/>
  <c r="F8146" i="15"/>
  <c r="F8147" i="15"/>
  <c r="F8148" i="15"/>
  <c r="F8149" i="15"/>
  <c r="F8150" i="15"/>
  <c r="F8151" i="15"/>
  <c r="F8152" i="15"/>
  <c r="F8153" i="15"/>
  <c r="F8154" i="15"/>
  <c r="F8155" i="15"/>
  <c r="F8156" i="15"/>
  <c r="F8157" i="15"/>
  <c r="F8158" i="15"/>
  <c r="F8159" i="15"/>
  <c r="F8160" i="15"/>
  <c r="F8161" i="15"/>
  <c r="F8162"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396" i="15"/>
  <c r="E397" i="15"/>
  <c r="E398" i="15"/>
  <c r="E399" i="15"/>
  <c r="E400" i="15"/>
  <c r="E401" i="15"/>
  <c r="E402" i="15"/>
  <c r="E403" i="15"/>
  <c r="E404" i="15"/>
  <c r="E405" i="15"/>
  <c r="E406" i="15"/>
  <c r="E407" i="15"/>
  <c r="E408" i="15"/>
  <c r="E409" i="15"/>
  <c r="E410" i="15"/>
  <c r="E411" i="15"/>
  <c r="E412" i="15"/>
  <c r="E413" i="15"/>
  <c r="E414" i="15"/>
  <c r="E415" i="15"/>
  <c r="E416" i="15"/>
  <c r="E417" i="15"/>
  <c r="E418" i="15"/>
  <c r="E419" i="15"/>
  <c r="E420" i="15"/>
  <c r="E421" i="15"/>
  <c r="E422" i="15"/>
  <c r="E423" i="15"/>
  <c r="E424" i="15"/>
  <c r="E425" i="15"/>
  <c r="E426" i="15"/>
  <c r="E427" i="15"/>
  <c r="E428" i="15"/>
  <c r="E429" i="15"/>
  <c r="E430" i="15"/>
  <c r="E431" i="15"/>
  <c r="E432" i="15"/>
  <c r="E433" i="15"/>
  <c r="E434" i="15"/>
  <c r="E435" i="15"/>
  <c r="E436" i="15"/>
  <c r="E437" i="15"/>
  <c r="E438" i="15"/>
  <c r="E439" i="15"/>
  <c r="E440" i="15"/>
  <c r="E441" i="15"/>
  <c r="E442" i="15"/>
  <c r="E443" i="15"/>
  <c r="E444" i="15"/>
  <c r="E445" i="15"/>
  <c r="E446" i="15"/>
  <c r="E447" i="15"/>
  <c r="E448" i="15"/>
  <c r="E449" i="15"/>
  <c r="E450" i="15"/>
  <c r="E451" i="15"/>
  <c r="E452" i="15"/>
  <c r="E453" i="15"/>
  <c r="E454" i="15"/>
  <c r="E455" i="15"/>
  <c r="E456" i="15"/>
  <c r="E457" i="15"/>
  <c r="E458" i="15"/>
  <c r="E459" i="15"/>
  <c r="E460" i="15"/>
  <c r="E461" i="15"/>
  <c r="E462" i="15"/>
  <c r="E463" i="15"/>
  <c r="E464" i="15"/>
  <c r="E465" i="15"/>
  <c r="E466" i="15"/>
  <c r="E467" i="15"/>
  <c r="E468" i="15"/>
  <c r="E469" i="15"/>
  <c r="E470" i="15"/>
  <c r="E471" i="15"/>
  <c r="E472" i="15"/>
  <c r="E473" i="15"/>
  <c r="E474" i="15"/>
  <c r="E475" i="15"/>
  <c r="E476" i="15"/>
  <c r="E477" i="15"/>
  <c r="E478" i="15"/>
  <c r="E479" i="15"/>
  <c r="E480" i="15"/>
  <c r="E481" i="15"/>
  <c r="E482" i="15"/>
  <c r="E483" i="15"/>
  <c r="E484" i="15"/>
  <c r="E485" i="15"/>
  <c r="E486" i="15"/>
  <c r="E487" i="15"/>
  <c r="E488" i="15"/>
  <c r="E489" i="15"/>
  <c r="E490" i="15"/>
  <c r="E491" i="15"/>
  <c r="E492" i="15"/>
  <c r="E493" i="15"/>
  <c r="E494" i="15"/>
  <c r="E495" i="15"/>
  <c r="E496" i="15"/>
  <c r="E497" i="15"/>
  <c r="E498" i="15"/>
  <c r="E499" i="15"/>
  <c r="E500" i="15"/>
  <c r="E501" i="15"/>
  <c r="E502" i="15"/>
  <c r="E503" i="15"/>
  <c r="E504" i="15"/>
  <c r="E505" i="15"/>
  <c r="E506" i="15"/>
  <c r="E507" i="15"/>
  <c r="E508" i="15"/>
  <c r="E509" i="15"/>
  <c r="E510" i="15"/>
  <c r="E511" i="15"/>
  <c r="E512" i="15"/>
  <c r="E513" i="15"/>
  <c r="E514" i="15"/>
  <c r="E515" i="15"/>
  <c r="E516" i="15"/>
  <c r="E517" i="15"/>
  <c r="E518" i="15"/>
  <c r="E519" i="15"/>
  <c r="E520" i="15"/>
  <c r="E521" i="15"/>
  <c r="E522" i="15"/>
  <c r="E523" i="15"/>
  <c r="E524" i="15"/>
  <c r="E525" i="15"/>
  <c r="E526" i="15"/>
  <c r="E527" i="15"/>
  <c r="E528" i="15"/>
  <c r="E529" i="15"/>
  <c r="E530" i="15"/>
  <c r="E531" i="15"/>
  <c r="E532" i="15"/>
  <c r="E533" i="15"/>
  <c r="E534" i="15"/>
  <c r="E535" i="15"/>
  <c r="E536" i="15"/>
  <c r="E537" i="15"/>
  <c r="E538" i="15"/>
  <c r="E539" i="15"/>
  <c r="E540" i="15"/>
  <c r="E541" i="15"/>
  <c r="E542" i="15"/>
  <c r="E543" i="15"/>
  <c r="E544" i="15"/>
  <c r="E545" i="15"/>
  <c r="E546" i="15"/>
  <c r="E547" i="15"/>
  <c r="E548" i="15"/>
  <c r="E549" i="15"/>
  <c r="E550" i="15"/>
  <c r="E551" i="15"/>
  <c r="E552" i="15"/>
  <c r="E553" i="15"/>
  <c r="E554" i="15"/>
  <c r="E555" i="15"/>
  <c r="E556" i="15"/>
  <c r="E557" i="15"/>
  <c r="E558" i="15"/>
  <c r="E559" i="15"/>
  <c r="E560" i="15"/>
  <c r="E561" i="15"/>
  <c r="E562" i="15"/>
  <c r="E563" i="15"/>
  <c r="E564" i="15"/>
  <c r="E565" i="15"/>
  <c r="E566" i="15"/>
  <c r="E567" i="15"/>
  <c r="E568" i="15"/>
  <c r="E569" i="15"/>
  <c r="E570" i="15"/>
  <c r="E571" i="15"/>
  <c r="E572" i="15"/>
  <c r="E573" i="15"/>
  <c r="E574" i="15"/>
  <c r="E575" i="15"/>
  <c r="E576" i="15"/>
  <c r="E577" i="15"/>
  <c r="E578" i="15"/>
  <c r="E579" i="15"/>
  <c r="E580" i="15"/>
  <c r="E581" i="15"/>
  <c r="E582" i="15"/>
  <c r="E583" i="15"/>
  <c r="E584" i="15"/>
  <c r="E585" i="15"/>
  <c r="E586" i="15"/>
  <c r="E587" i="15"/>
  <c r="E588" i="15"/>
  <c r="E589" i="15"/>
  <c r="E590" i="15"/>
  <c r="E591" i="15"/>
  <c r="E592" i="15"/>
  <c r="E593" i="15"/>
  <c r="E594" i="15"/>
  <c r="E595" i="15"/>
  <c r="E596" i="15"/>
  <c r="E597" i="15"/>
  <c r="E598" i="15"/>
  <c r="E599" i="15"/>
  <c r="E600" i="15"/>
  <c r="E601" i="15"/>
  <c r="E602" i="15"/>
  <c r="E603" i="15"/>
  <c r="E604" i="15"/>
  <c r="E605" i="15"/>
  <c r="E606" i="15"/>
  <c r="E607" i="15"/>
  <c r="E608" i="15"/>
  <c r="E609" i="15"/>
  <c r="E610" i="15"/>
  <c r="E611" i="15"/>
  <c r="E612" i="15"/>
  <c r="E613" i="15"/>
  <c r="E614" i="15"/>
  <c r="E615" i="15"/>
  <c r="E616" i="15"/>
  <c r="E617" i="15"/>
  <c r="E618" i="15"/>
  <c r="E619" i="15"/>
  <c r="E620" i="15"/>
  <c r="E621" i="15"/>
  <c r="E622" i="15"/>
  <c r="E623" i="15"/>
  <c r="E624" i="15"/>
  <c r="E625" i="15"/>
  <c r="E626" i="15"/>
  <c r="E627" i="15"/>
  <c r="E628" i="15"/>
  <c r="E629" i="15"/>
  <c r="E630" i="15"/>
  <c r="E631" i="15"/>
  <c r="E632" i="15"/>
  <c r="E633" i="15"/>
  <c r="E634" i="15"/>
  <c r="E635" i="15"/>
  <c r="E636" i="15"/>
  <c r="E637" i="15"/>
  <c r="E638" i="15"/>
  <c r="E639" i="15"/>
  <c r="E640" i="15"/>
  <c r="E641" i="15"/>
  <c r="E642" i="15"/>
  <c r="E643" i="15"/>
  <c r="E644" i="15"/>
  <c r="E645" i="15"/>
  <c r="E646" i="15"/>
  <c r="E647" i="15"/>
  <c r="E648" i="15"/>
  <c r="E649" i="15"/>
  <c r="E650" i="15"/>
  <c r="E651" i="15"/>
  <c r="E652" i="15"/>
  <c r="E653" i="15"/>
  <c r="E654" i="15"/>
  <c r="E655" i="15"/>
  <c r="E656" i="15"/>
  <c r="E657" i="15"/>
  <c r="E658" i="15"/>
  <c r="E659" i="15"/>
  <c r="E660" i="15"/>
  <c r="E661" i="15"/>
  <c r="E662" i="15"/>
  <c r="E663" i="15"/>
  <c r="E664" i="15"/>
  <c r="E665" i="15"/>
  <c r="E666" i="15"/>
  <c r="E667" i="15"/>
  <c r="E668" i="15"/>
  <c r="E669" i="15"/>
  <c r="E670" i="15"/>
  <c r="E671" i="15"/>
  <c r="E672" i="15"/>
  <c r="E673" i="15"/>
  <c r="E674" i="15"/>
  <c r="E675" i="15"/>
  <c r="E676" i="15"/>
  <c r="E677" i="15"/>
  <c r="E678" i="15"/>
  <c r="E679" i="15"/>
  <c r="E680" i="15"/>
  <c r="E681" i="15"/>
  <c r="E682" i="15"/>
  <c r="E683" i="15"/>
  <c r="E684" i="15"/>
  <c r="E685" i="15"/>
  <c r="E686" i="15"/>
  <c r="E687" i="15"/>
  <c r="E688" i="15"/>
  <c r="E689" i="15"/>
  <c r="E690" i="15"/>
  <c r="E691" i="15"/>
  <c r="E692" i="15"/>
  <c r="E693" i="15"/>
  <c r="E694" i="15"/>
  <c r="E695" i="15"/>
  <c r="E696" i="15"/>
  <c r="E697" i="15"/>
  <c r="E698" i="15"/>
  <c r="E699" i="15"/>
  <c r="E700" i="15"/>
  <c r="E701" i="15"/>
  <c r="E702" i="15"/>
  <c r="E703" i="15"/>
  <c r="E704" i="15"/>
  <c r="E705" i="15"/>
  <c r="E706" i="15"/>
  <c r="E707" i="15"/>
  <c r="E708" i="15"/>
  <c r="E709" i="15"/>
  <c r="E710" i="15"/>
  <c r="E711" i="15"/>
  <c r="E712" i="15"/>
  <c r="E713" i="15"/>
  <c r="E714" i="15"/>
  <c r="E715" i="15"/>
  <c r="E716" i="15"/>
  <c r="E717" i="15"/>
  <c r="E718" i="15"/>
  <c r="E719" i="15"/>
  <c r="E720" i="15"/>
  <c r="E721" i="15"/>
  <c r="E722" i="15"/>
  <c r="E723" i="15"/>
  <c r="E724" i="15"/>
  <c r="E725" i="15"/>
  <c r="E726" i="15"/>
  <c r="E727" i="15"/>
  <c r="E728" i="15"/>
  <c r="E729" i="15"/>
  <c r="E730" i="15"/>
  <c r="E731" i="15"/>
  <c r="E732" i="15"/>
  <c r="E733" i="15"/>
  <c r="E734" i="15"/>
  <c r="E735" i="15"/>
  <c r="E736" i="15"/>
  <c r="E737" i="15"/>
  <c r="E738" i="15"/>
  <c r="E739" i="15"/>
  <c r="E740" i="15"/>
  <c r="E741" i="15"/>
  <c r="E742" i="15"/>
  <c r="E743" i="15"/>
  <c r="E744" i="15"/>
  <c r="E745" i="15"/>
  <c r="E746" i="15"/>
  <c r="E747" i="15"/>
  <c r="E748" i="15"/>
  <c r="E749" i="15"/>
  <c r="E750" i="15"/>
  <c r="E751" i="15"/>
  <c r="E752" i="15"/>
  <c r="E753" i="15"/>
  <c r="E754" i="15"/>
  <c r="E755" i="15"/>
  <c r="E756" i="15"/>
  <c r="E757" i="15"/>
  <c r="E758" i="15"/>
  <c r="E759" i="15"/>
  <c r="E760" i="15"/>
  <c r="E761" i="15"/>
  <c r="E762" i="15"/>
  <c r="E763" i="15"/>
  <c r="E764" i="15"/>
  <c r="E765" i="15"/>
  <c r="E766" i="15"/>
  <c r="E767" i="15"/>
  <c r="E768" i="15"/>
  <c r="E769" i="15"/>
  <c r="E770" i="15"/>
  <c r="E771" i="15"/>
  <c r="E772" i="15"/>
  <c r="E773" i="15"/>
  <c r="E774" i="15"/>
  <c r="E775" i="15"/>
  <c r="E776" i="15"/>
  <c r="E777" i="15"/>
  <c r="E778" i="15"/>
  <c r="E779" i="15"/>
  <c r="E780" i="15"/>
  <c r="E781" i="15"/>
  <c r="E782" i="15"/>
  <c r="E783" i="15"/>
  <c r="E784" i="15"/>
  <c r="E785" i="15"/>
  <c r="E786" i="15"/>
  <c r="E787" i="15"/>
  <c r="E788" i="15"/>
  <c r="E789" i="15"/>
  <c r="E790" i="15"/>
  <c r="E791" i="15"/>
  <c r="E792" i="15"/>
  <c r="E793" i="15"/>
  <c r="E794" i="15"/>
  <c r="E795" i="15"/>
  <c r="E796" i="15"/>
  <c r="E797" i="15"/>
  <c r="E798" i="15"/>
  <c r="E799" i="15"/>
  <c r="E800" i="15"/>
  <c r="E801" i="15"/>
  <c r="E802" i="15"/>
  <c r="E803" i="15"/>
  <c r="E804" i="15"/>
  <c r="E805" i="15"/>
  <c r="E806" i="15"/>
  <c r="E807" i="15"/>
  <c r="E808" i="15"/>
  <c r="E809" i="15"/>
  <c r="E810" i="15"/>
  <c r="E811" i="15"/>
  <c r="E812" i="15"/>
  <c r="E813" i="15"/>
  <c r="E814" i="15"/>
  <c r="E815" i="15"/>
  <c r="E816" i="15"/>
  <c r="E817" i="15"/>
  <c r="E818" i="15"/>
  <c r="E819" i="15"/>
  <c r="E820" i="15"/>
  <c r="E821" i="15"/>
  <c r="E822" i="15"/>
  <c r="E823" i="15"/>
  <c r="E824" i="15"/>
  <c r="E825" i="15"/>
  <c r="E826" i="15"/>
  <c r="E827" i="15"/>
  <c r="E828" i="15"/>
  <c r="E829" i="15"/>
  <c r="E830" i="15"/>
  <c r="E831" i="15"/>
  <c r="E832" i="15"/>
  <c r="E833" i="15"/>
  <c r="E834" i="15"/>
  <c r="E835" i="15"/>
  <c r="E836" i="15"/>
  <c r="E837" i="15"/>
  <c r="E838" i="15"/>
  <c r="E839" i="15"/>
  <c r="E840" i="15"/>
  <c r="E841" i="15"/>
  <c r="E842" i="15"/>
  <c r="E843" i="15"/>
  <c r="E844" i="15"/>
  <c r="E845" i="15"/>
  <c r="E846" i="15"/>
  <c r="E847" i="15"/>
  <c r="E848" i="15"/>
  <c r="E849" i="15"/>
  <c r="E850" i="15"/>
  <c r="E851" i="15"/>
  <c r="E852" i="15"/>
  <c r="E853" i="15"/>
  <c r="E854" i="15"/>
  <c r="E855" i="15"/>
  <c r="E856" i="15"/>
  <c r="E857" i="15"/>
  <c r="E858" i="15"/>
  <c r="E859" i="15"/>
  <c r="E860" i="15"/>
  <c r="E861" i="15"/>
  <c r="E862" i="15"/>
  <c r="E863" i="15"/>
  <c r="E864" i="15"/>
  <c r="E865" i="15"/>
  <c r="E866" i="15"/>
  <c r="E867" i="15"/>
  <c r="E868" i="15"/>
  <c r="E869" i="15"/>
  <c r="E870" i="15"/>
  <c r="E871" i="15"/>
  <c r="E872" i="15"/>
  <c r="E873" i="15"/>
  <c r="E874" i="15"/>
  <c r="E875" i="15"/>
  <c r="E876" i="15"/>
  <c r="E877" i="15"/>
  <c r="E878" i="15"/>
  <c r="E879" i="15"/>
  <c r="E880" i="15"/>
  <c r="E881" i="15"/>
  <c r="E882" i="15"/>
  <c r="E883" i="15"/>
  <c r="E884" i="15"/>
  <c r="E885" i="15"/>
  <c r="E886" i="15"/>
  <c r="E887" i="15"/>
  <c r="E888" i="15"/>
  <c r="E889" i="15"/>
  <c r="E890" i="15"/>
  <c r="E891" i="15"/>
  <c r="E892" i="15"/>
  <c r="E893" i="15"/>
  <c r="E894" i="15"/>
  <c r="E895" i="15"/>
  <c r="E896" i="15"/>
  <c r="E897" i="15"/>
  <c r="E898" i="15"/>
  <c r="E899" i="15"/>
  <c r="E900" i="15"/>
  <c r="E901" i="15"/>
  <c r="E902" i="15"/>
  <c r="E903" i="15"/>
  <c r="E904" i="15"/>
  <c r="E905" i="15"/>
  <c r="E906" i="15"/>
  <c r="E907" i="15"/>
  <c r="E908" i="15"/>
  <c r="E909" i="15"/>
  <c r="E910" i="15"/>
  <c r="E911" i="15"/>
  <c r="E912" i="15"/>
  <c r="E913" i="15"/>
  <c r="E914" i="15"/>
  <c r="E915" i="15"/>
  <c r="E916" i="15"/>
  <c r="E917" i="15"/>
  <c r="E918" i="15"/>
  <c r="E919" i="15"/>
  <c r="E920" i="15"/>
  <c r="E921" i="15"/>
  <c r="E922" i="15"/>
  <c r="E923" i="15"/>
  <c r="E924" i="15"/>
  <c r="E925" i="15"/>
  <c r="E926" i="15"/>
  <c r="E927" i="15"/>
  <c r="E928" i="15"/>
  <c r="E929" i="15"/>
  <c r="E930" i="15"/>
  <c r="E931" i="15"/>
  <c r="E932" i="15"/>
  <c r="E933" i="15"/>
  <c r="E934" i="15"/>
  <c r="E935" i="15"/>
  <c r="E936" i="15"/>
  <c r="E937" i="15"/>
  <c r="E938" i="15"/>
  <c r="E939" i="15"/>
  <c r="E940" i="15"/>
  <c r="E941" i="15"/>
  <c r="E942" i="15"/>
  <c r="E943" i="15"/>
  <c r="E944" i="15"/>
  <c r="E945" i="15"/>
  <c r="E946" i="15"/>
  <c r="E947" i="15"/>
  <c r="E948" i="15"/>
  <c r="E949" i="15"/>
  <c r="E950" i="15"/>
  <c r="E951" i="15"/>
  <c r="E952" i="15"/>
  <c r="E953" i="15"/>
  <c r="E954" i="15"/>
  <c r="E955" i="15"/>
  <c r="E956" i="15"/>
  <c r="E957" i="15"/>
  <c r="E958" i="15"/>
  <c r="E959" i="15"/>
  <c r="E960" i="15"/>
  <c r="E961" i="15"/>
  <c r="E962" i="15"/>
  <c r="E963" i="15"/>
  <c r="E964" i="15"/>
  <c r="E965" i="15"/>
  <c r="E966" i="15"/>
  <c r="E967" i="15"/>
  <c r="E968" i="15"/>
  <c r="E969" i="15"/>
  <c r="E970" i="15"/>
  <c r="E971" i="15"/>
  <c r="E972" i="15"/>
  <c r="E973" i="15"/>
  <c r="E974" i="15"/>
  <c r="E975" i="15"/>
  <c r="E976" i="15"/>
  <c r="E977" i="15"/>
  <c r="E978" i="15"/>
  <c r="E979" i="15"/>
  <c r="E980" i="15"/>
  <c r="E981" i="15"/>
  <c r="E982" i="15"/>
  <c r="E983" i="15"/>
  <c r="E984" i="15"/>
  <c r="E985" i="15"/>
  <c r="E986" i="15"/>
  <c r="E987" i="15"/>
  <c r="E988" i="15"/>
  <c r="E989" i="15"/>
  <c r="E990" i="15"/>
  <c r="E991" i="15"/>
  <c r="E992" i="15"/>
  <c r="E993" i="15"/>
  <c r="E994" i="15"/>
  <c r="E995" i="15"/>
  <c r="E996" i="15"/>
  <c r="E997" i="15"/>
  <c r="E998" i="15"/>
  <c r="E999" i="15"/>
  <c r="E1000" i="15"/>
  <c r="E1001" i="15"/>
  <c r="E1002" i="15"/>
  <c r="E1003" i="15"/>
  <c r="E1004" i="15"/>
  <c r="E1005" i="15"/>
  <c r="E1006" i="15"/>
  <c r="E1007" i="15"/>
  <c r="E1008" i="15"/>
  <c r="E1009" i="15"/>
  <c r="E1010" i="15"/>
  <c r="E1011" i="15"/>
  <c r="E1012" i="15"/>
  <c r="E1013" i="15"/>
  <c r="E1014" i="15"/>
  <c r="E1015" i="15"/>
  <c r="E1016" i="15"/>
  <c r="E1017" i="15"/>
  <c r="E1018" i="15"/>
  <c r="E1019" i="15"/>
  <c r="E1020" i="15"/>
  <c r="E1021" i="15"/>
  <c r="E1022" i="15"/>
  <c r="E1023" i="15"/>
  <c r="E1024" i="15"/>
  <c r="E1025" i="15"/>
  <c r="E1026" i="15"/>
  <c r="E1027" i="15"/>
  <c r="E1028" i="15"/>
  <c r="E1029" i="15"/>
  <c r="E1030" i="15"/>
  <c r="E1031" i="15"/>
  <c r="E1032" i="15"/>
  <c r="E1033" i="15"/>
  <c r="E1034" i="15"/>
  <c r="E1035" i="15"/>
  <c r="E1036" i="15"/>
  <c r="E1037" i="15"/>
  <c r="E1038" i="15"/>
  <c r="E1039" i="15"/>
  <c r="E1040" i="15"/>
  <c r="E1041" i="15"/>
  <c r="E1042" i="15"/>
  <c r="E1043" i="15"/>
  <c r="E1044" i="15"/>
  <c r="E1045" i="15"/>
  <c r="E1046" i="15"/>
  <c r="E1047" i="15"/>
  <c r="E1048" i="15"/>
  <c r="E1049" i="15"/>
  <c r="E1050" i="15"/>
  <c r="E1051" i="15"/>
  <c r="E1052" i="15"/>
  <c r="E1053" i="15"/>
  <c r="E1054" i="15"/>
  <c r="E1055" i="15"/>
  <c r="E1056" i="15"/>
  <c r="E1057" i="15"/>
  <c r="E1058" i="15"/>
  <c r="E1059" i="15"/>
  <c r="E1060" i="15"/>
  <c r="E1061" i="15"/>
  <c r="E1062" i="15"/>
  <c r="E1063" i="15"/>
  <c r="E1064" i="15"/>
  <c r="E1065" i="15"/>
  <c r="E1066" i="15"/>
  <c r="E1067" i="15"/>
  <c r="E1068" i="15"/>
  <c r="E1069" i="15"/>
  <c r="E1070" i="15"/>
  <c r="E1071" i="15"/>
  <c r="E1072" i="15"/>
  <c r="E1073" i="15"/>
  <c r="E1074" i="15"/>
  <c r="E1075" i="15"/>
  <c r="E1076" i="15"/>
  <c r="E1077" i="15"/>
  <c r="E1078" i="15"/>
  <c r="E1079" i="15"/>
  <c r="E1080" i="15"/>
  <c r="E1081" i="15"/>
  <c r="E1082" i="15"/>
  <c r="E1083" i="15"/>
  <c r="E1084" i="15"/>
  <c r="E1085" i="15"/>
  <c r="E1086" i="15"/>
  <c r="E1087" i="15"/>
  <c r="E1088" i="15"/>
  <c r="E1089" i="15"/>
  <c r="E1090" i="15"/>
  <c r="E1091" i="15"/>
  <c r="E1092" i="15"/>
  <c r="E1093" i="15"/>
  <c r="E1094" i="15"/>
  <c r="E1095" i="15"/>
  <c r="E1096" i="15"/>
  <c r="E1097" i="15"/>
  <c r="E1098" i="15"/>
  <c r="E1099" i="15"/>
  <c r="E1100" i="15"/>
  <c r="E1101" i="15"/>
  <c r="E1102" i="15"/>
  <c r="E1103" i="15"/>
  <c r="E1104" i="15"/>
  <c r="E1105" i="15"/>
  <c r="E1106" i="15"/>
  <c r="E1107" i="15"/>
  <c r="E1108" i="15"/>
  <c r="E1109" i="15"/>
  <c r="E1110" i="15"/>
  <c r="E1111" i="15"/>
  <c r="E1112" i="15"/>
  <c r="E1113" i="15"/>
  <c r="E1114" i="15"/>
  <c r="E1115" i="15"/>
  <c r="E1116" i="15"/>
  <c r="E1117" i="15"/>
  <c r="E1118" i="15"/>
  <c r="E1119" i="15"/>
  <c r="E1120" i="15"/>
  <c r="E1121" i="15"/>
  <c r="E1122" i="15"/>
  <c r="E1123" i="15"/>
  <c r="E1124" i="15"/>
  <c r="E1125" i="15"/>
  <c r="E1126" i="15"/>
  <c r="E1127" i="15"/>
  <c r="E1128" i="15"/>
  <c r="E1129" i="15"/>
  <c r="E1130" i="15"/>
  <c r="E1131" i="15"/>
  <c r="E1132" i="15"/>
  <c r="E1133" i="15"/>
  <c r="E1134" i="15"/>
  <c r="E1135" i="15"/>
  <c r="E1136" i="15"/>
  <c r="E1137" i="15"/>
  <c r="E1138" i="15"/>
  <c r="E1139" i="15"/>
  <c r="E1140" i="15"/>
  <c r="E1141" i="15"/>
  <c r="E1142" i="15"/>
  <c r="E1143" i="15"/>
  <c r="E1144" i="15"/>
  <c r="E1145" i="15"/>
  <c r="E1146" i="15"/>
  <c r="E1147" i="15"/>
  <c r="E1148" i="15"/>
  <c r="E1149" i="15"/>
  <c r="E1150" i="15"/>
  <c r="E1151" i="15"/>
  <c r="E1152" i="15"/>
  <c r="E1153" i="15"/>
  <c r="E1154" i="15"/>
  <c r="E1155" i="15"/>
  <c r="E1156" i="15"/>
  <c r="E1157" i="15"/>
  <c r="E1158" i="15"/>
  <c r="E1159" i="15"/>
  <c r="E1160" i="15"/>
  <c r="E1161" i="15"/>
  <c r="E1162" i="15"/>
  <c r="E1163" i="15"/>
  <c r="E1164" i="15"/>
  <c r="E1165" i="15"/>
  <c r="E1166" i="15"/>
  <c r="E1167" i="15"/>
  <c r="E1168" i="15"/>
  <c r="E1169" i="15"/>
  <c r="E1170" i="15"/>
  <c r="E1171" i="15"/>
  <c r="E1172" i="15"/>
  <c r="E1173" i="15"/>
  <c r="E1174" i="15"/>
  <c r="E1175" i="15"/>
  <c r="E1176" i="15"/>
  <c r="E1177" i="15"/>
  <c r="E1178" i="15"/>
  <c r="E1179" i="15"/>
  <c r="E1180" i="15"/>
  <c r="E1181" i="15"/>
  <c r="E1182" i="15"/>
  <c r="E1183" i="15"/>
  <c r="E1184" i="15"/>
  <c r="E1185" i="15"/>
  <c r="E1186" i="15"/>
  <c r="E1187" i="15"/>
  <c r="E1188" i="15"/>
  <c r="E1189" i="15"/>
  <c r="E1190" i="15"/>
  <c r="E1191" i="15"/>
  <c r="E1192" i="15"/>
  <c r="E1193" i="15"/>
  <c r="E1194" i="15"/>
  <c r="E1195" i="15"/>
  <c r="E1196" i="15"/>
  <c r="E1197" i="15"/>
  <c r="E1198" i="15"/>
  <c r="E1199" i="15"/>
  <c r="E1200" i="15"/>
  <c r="E1201" i="15"/>
  <c r="E1202" i="15"/>
  <c r="E1203" i="15"/>
  <c r="E1204" i="15"/>
  <c r="E1205" i="15"/>
  <c r="E1206" i="15"/>
  <c r="E1207" i="15"/>
  <c r="E1208" i="15"/>
  <c r="E1209" i="15"/>
  <c r="E1210" i="15"/>
  <c r="E1211" i="15"/>
  <c r="E1212" i="15"/>
  <c r="E1213" i="15"/>
  <c r="E1214" i="15"/>
  <c r="E1215" i="15"/>
  <c r="E1216" i="15"/>
  <c r="E1217" i="15"/>
  <c r="E1218" i="15"/>
  <c r="E1219" i="15"/>
  <c r="E1220" i="15"/>
  <c r="E1221" i="15"/>
  <c r="E1222" i="15"/>
  <c r="E1223" i="15"/>
  <c r="E1224" i="15"/>
  <c r="E1225" i="15"/>
  <c r="E1226" i="15"/>
  <c r="E1227" i="15"/>
  <c r="E1228" i="15"/>
  <c r="E1229" i="15"/>
  <c r="E1230" i="15"/>
  <c r="E1231" i="15"/>
  <c r="E1232" i="15"/>
  <c r="E1233" i="15"/>
  <c r="E1234" i="15"/>
  <c r="E1235" i="15"/>
  <c r="E1236" i="15"/>
  <c r="E1237" i="15"/>
  <c r="E1238" i="15"/>
  <c r="E1239" i="15"/>
  <c r="E1240" i="15"/>
  <c r="E1241" i="15"/>
  <c r="E1242" i="15"/>
  <c r="E1243" i="15"/>
  <c r="E1244" i="15"/>
  <c r="E1245" i="15"/>
  <c r="E1246" i="15"/>
  <c r="E1247" i="15"/>
  <c r="E1248" i="15"/>
  <c r="E1249" i="15"/>
  <c r="E1250" i="15"/>
  <c r="E1251" i="15"/>
  <c r="E1252" i="15"/>
  <c r="E1253" i="15"/>
  <c r="E1254" i="15"/>
  <c r="E1255" i="15"/>
  <c r="E1256" i="15"/>
  <c r="E1257" i="15"/>
  <c r="E1258" i="15"/>
  <c r="E1259" i="15"/>
  <c r="E1260" i="15"/>
  <c r="E1261" i="15"/>
  <c r="E1262" i="15"/>
  <c r="E1263" i="15"/>
  <c r="E1264" i="15"/>
  <c r="E1265" i="15"/>
  <c r="E1266" i="15"/>
  <c r="E1267" i="15"/>
  <c r="E1268" i="15"/>
  <c r="E1269" i="15"/>
  <c r="E1270" i="15"/>
  <c r="E1271" i="15"/>
  <c r="E1272" i="15"/>
  <c r="E1273" i="15"/>
  <c r="E1274" i="15"/>
  <c r="E1275" i="15"/>
  <c r="E1276" i="15"/>
  <c r="E1277" i="15"/>
  <c r="E1278" i="15"/>
  <c r="E1279" i="15"/>
  <c r="E1280" i="15"/>
  <c r="E1281" i="15"/>
  <c r="E1282" i="15"/>
  <c r="E1283" i="15"/>
  <c r="E1284" i="15"/>
  <c r="E1285" i="15"/>
  <c r="E1286" i="15"/>
  <c r="E1287" i="15"/>
  <c r="E1288" i="15"/>
  <c r="E1289" i="15"/>
  <c r="E1290" i="15"/>
  <c r="E1291" i="15"/>
  <c r="E1292" i="15"/>
  <c r="E1293" i="15"/>
  <c r="E1294" i="15"/>
  <c r="E1295" i="15"/>
  <c r="E1296" i="15"/>
  <c r="E1297" i="15"/>
  <c r="E1298" i="15"/>
  <c r="E1299" i="15"/>
  <c r="E1300" i="15"/>
  <c r="E1301" i="15"/>
  <c r="E1302" i="15"/>
  <c r="E1303" i="15"/>
  <c r="E1304" i="15"/>
  <c r="E1305" i="15"/>
  <c r="E1306" i="15"/>
  <c r="E1307" i="15"/>
  <c r="E1308" i="15"/>
  <c r="E1309" i="15"/>
  <c r="E1310" i="15"/>
  <c r="E1311" i="15"/>
  <c r="E1312" i="15"/>
  <c r="E1313" i="15"/>
  <c r="E1314" i="15"/>
  <c r="E1315" i="15"/>
  <c r="E1316" i="15"/>
  <c r="E1317" i="15"/>
  <c r="E1318" i="15"/>
  <c r="E1319" i="15"/>
  <c r="E1320" i="15"/>
  <c r="E1321" i="15"/>
  <c r="E1322" i="15"/>
  <c r="E1323" i="15"/>
  <c r="E1324" i="15"/>
  <c r="E1325" i="15"/>
  <c r="E1326" i="15"/>
  <c r="E1327" i="15"/>
  <c r="E1328" i="15"/>
  <c r="E1329" i="15"/>
  <c r="E1330" i="15"/>
  <c r="E1331" i="15"/>
  <c r="E1332" i="15"/>
  <c r="E1333" i="15"/>
  <c r="E1334" i="15"/>
  <c r="E1335" i="15"/>
  <c r="E1336" i="15"/>
  <c r="E1337" i="15"/>
  <c r="E1338" i="15"/>
  <c r="E1339" i="15"/>
  <c r="E1340" i="15"/>
  <c r="E1341" i="15"/>
  <c r="E1342" i="15"/>
  <c r="E1343" i="15"/>
  <c r="E1344" i="15"/>
  <c r="E1345" i="15"/>
  <c r="E1346" i="15"/>
  <c r="E1347" i="15"/>
  <c r="E1348" i="15"/>
  <c r="E1349" i="15"/>
  <c r="E1350" i="15"/>
  <c r="E1351" i="15"/>
  <c r="E1352" i="15"/>
  <c r="E1353" i="15"/>
  <c r="E1354" i="15"/>
  <c r="E1355" i="15"/>
  <c r="E1356" i="15"/>
  <c r="E1357" i="15"/>
  <c r="E1358" i="15"/>
  <c r="E1359" i="15"/>
  <c r="E1360" i="15"/>
  <c r="E1361" i="15"/>
  <c r="E1362" i="15"/>
  <c r="E1363" i="15"/>
  <c r="E1364" i="15"/>
  <c r="E1365" i="15"/>
  <c r="E1366" i="15"/>
  <c r="E1367" i="15"/>
  <c r="E1368" i="15"/>
  <c r="E1369" i="15"/>
  <c r="E1370" i="15"/>
  <c r="E1371" i="15"/>
  <c r="E1372" i="15"/>
  <c r="E1373" i="15"/>
  <c r="E1374" i="15"/>
  <c r="E1375" i="15"/>
  <c r="E1376" i="15"/>
  <c r="E1377" i="15"/>
  <c r="E1378" i="15"/>
  <c r="E1379" i="15"/>
  <c r="E1380" i="15"/>
  <c r="E1381" i="15"/>
  <c r="E1382" i="15"/>
  <c r="E1383" i="15"/>
  <c r="E1384" i="15"/>
  <c r="E1385" i="15"/>
  <c r="E1386" i="15"/>
  <c r="E1387" i="15"/>
  <c r="E1388" i="15"/>
  <c r="E1389" i="15"/>
  <c r="E1390" i="15"/>
  <c r="E1391" i="15"/>
  <c r="E1392" i="15"/>
  <c r="E1393" i="15"/>
  <c r="E1394" i="15"/>
  <c r="E1395" i="15"/>
  <c r="E1396" i="15"/>
  <c r="E1397" i="15"/>
  <c r="E1398" i="15"/>
  <c r="E1399" i="15"/>
  <c r="E1400" i="15"/>
  <c r="E1401" i="15"/>
  <c r="E1402" i="15"/>
  <c r="E1403" i="15"/>
  <c r="E1404" i="15"/>
  <c r="E1405" i="15"/>
  <c r="E1406" i="15"/>
  <c r="E1407" i="15"/>
  <c r="E1408" i="15"/>
  <c r="E1409" i="15"/>
  <c r="E1410" i="15"/>
  <c r="E1411" i="15"/>
  <c r="E1412" i="15"/>
  <c r="E1413" i="15"/>
  <c r="E1414" i="15"/>
  <c r="E1415" i="15"/>
  <c r="E1416" i="15"/>
  <c r="E1417" i="15"/>
  <c r="E1418" i="15"/>
  <c r="E1419" i="15"/>
  <c r="E1420" i="15"/>
  <c r="E1421" i="15"/>
  <c r="E1422" i="15"/>
  <c r="E1423" i="15"/>
  <c r="E1424" i="15"/>
  <c r="E1425" i="15"/>
  <c r="E1426" i="15"/>
  <c r="E1427" i="15"/>
  <c r="E1428" i="15"/>
  <c r="E1429" i="15"/>
  <c r="E1430" i="15"/>
  <c r="E1431" i="15"/>
  <c r="E1432" i="15"/>
  <c r="E1433" i="15"/>
  <c r="E1434" i="15"/>
  <c r="E1435" i="15"/>
  <c r="E1436" i="15"/>
  <c r="E1437" i="15"/>
  <c r="E1438" i="15"/>
  <c r="E1439" i="15"/>
  <c r="E1440" i="15"/>
  <c r="E1441" i="15"/>
  <c r="E1442" i="15"/>
  <c r="E1443" i="15"/>
  <c r="E1444" i="15"/>
  <c r="E1445" i="15"/>
  <c r="E1446" i="15"/>
  <c r="E1447" i="15"/>
  <c r="E1448" i="15"/>
  <c r="E1449" i="15"/>
  <c r="E1450" i="15"/>
  <c r="E1451" i="15"/>
  <c r="E1452" i="15"/>
  <c r="E1453" i="15"/>
  <c r="E1454" i="15"/>
  <c r="E1455" i="15"/>
  <c r="E1456" i="15"/>
  <c r="E1457" i="15"/>
  <c r="E1458" i="15"/>
  <c r="E1459" i="15"/>
  <c r="E1460" i="15"/>
  <c r="E1461" i="15"/>
  <c r="E1462" i="15"/>
  <c r="E1463" i="15"/>
  <c r="E1464" i="15"/>
  <c r="E1465" i="15"/>
  <c r="E1466" i="15"/>
  <c r="E1467" i="15"/>
  <c r="E1468" i="15"/>
  <c r="E1469" i="15"/>
  <c r="E1470" i="15"/>
  <c r="E1471" i="15"/>
  <c r="E1472" i="15"/>
  <c r="E1473" i="15"/>
  <c r="E1474" i="15"/>
  <c r="E1475" i="15"/>
  <c r="E1476" i="15"/>
  <c r="E1477" i="15"/>
  <c r="E1478" i="15"/>
  <c r="E1479" i="15"/>
  <c r="E1480" i="15"/>
  <c r="E1481" i="15"/>
  <c r="E1482" i="15"/>
  <c r="E1483" i="15"/>
  <c r="E1484" i="15"/>
  <c r="E1485" i="15"/>
  <c r="E1486" i="15"/>
  <c r="E1487" i="15"/>
  <c r="E1488" i="15"/>
  <c r="E1489" i="15"/>
  <c r="E1490" i="15"/>
  <c r="E1491" i="15"/>
  <c r="E1492" i="15"/>
  <c r="E1493" i="15"/>
  <c r="E1494" i="15"/>
  <c r="E1495" i="15"/>
  <c r="E1496" i="15"/>
  <c r="E1497" i="15"/>
  <c r="E1498" i="15"/>
  <c r="E1499" i="15"/>
  <c r="E1500" i="15"/>
  <c r="E1501" i="15"/>
  <c r="E1502" i="15"/>
  <c r="E1503" i="15"/>
  <c r="E1504" i="15"/>
  <c r="E1505" i="15"/>
  <c r="E1506" i="15"/>
  <c r="E1507" i="15"/>
  <c r="E1508" i="15"/>
  <c r="E1509" i="15"/>
  <c r="E1510" i="15"/>
  <c r="E1511" i="15"/>
  <c r="E1512" i="15"/>
  <c r="E1513" i="15"/>
  <c r="E1514" i="15"/>
  <c r="E1515" i="15"/>
  <c r="E1516" i="15"/>
  <c r="E1517" i="15"/>
  <c r="E1518" i="15"/>
  <c r="E1519" i="15"/>
  <c r="E1520" i="15"/>
  <c r="E1521" i="15"/>
  <c r="E1522" i="15"/>
  <c r="E1523" i="15"/>
  <c r="E1524" i="15"/>
  <c r="E1525" i="15"/>
  <c r="E1526" i="15"/>
  <c r="E1527" i="15"/>
  <c r="E1528" i="15"/>
  <c r="E1529" i="15"/>
  <c r="E1530" i="15"/>
  <c r="E1531" i="15"/>
  <c r="E1532" i="15"/>
  <c r="E1533" i="15"/>
  <c r="E1534" i="15"/>
  <c r="E1535" i="15"/>
  <c r="E1536" i="15"/>
  <c r="E1537" i="15"/>
  <c r="E1538" i="15"/>
  <c r="E1539" i="15"/>
  <c r="E1540" i="15"/>
  <c r="E1541" i="15"/>
  <c r="E1542" i="15"/>
  <c r="E1543" i="15"/>
  <c r="E1544" i="15"/>
  <c r="E1545" i="15"/>
  <c r="E1546" i="15"/>
  <c r="E1547" i="15"/>
  <c r="E1548" i="15"/>
  <c r="E1549" i="15"/>
  <c r="E1550" i="15"/>
  <c r="E1551" i="15"/>
  <c r="E1552" i="15"/>
  <c r="E1553" i="15"/>
  <c r="E1554" i="15"/>
  <c r="E1555" i="15"/>
  <c r="E1556" i="15"/>
  <c r="E1557" i="15"/>
  <c r="E1558" i="15"/>
  <c r="E1559" i="15"/>
  <c r="E1560" i="15"/>
  <c r="E1561" i="15"/>
  <c r="E1562" i="15"/>
  <c r="E1563" i="15"/>
  <c r="E1564" i="15"/>
  <c r="E1565" i="15"/>
  <c r="E1566" i="15"/>
  <c r="E1567" i="15"/>
  <c r="E1568" i="15"/>
  <c r="E1569" i="15"/>
  <c r="E1570" i="15"/>
  <c r="E1571" i="15"/>
  <c r="E1572" i="15"/>
  <c r="E1573" i="15"/>
  <c r="E1574" i="15"/>
  <c r="E1575" i="15"/>
  <c r="E1576" i="15"/>
  <c r="E1577" i="15"/>
  <c r="E1578" i="15"/>
  <c r="E1579" i="15"/>
  <c r="E1580" i="15"/>
  <c r="E1581" i="15"/>
  <c r="E1582" i="15"/>
  <c r="E1583" i="15"/>
  <c r="E1584" i="15"/>
  <c r="E1585" i="15"/>
  <c r="E1586" i="15"/>
  <c r="E1587" i="15"/>
  <c r="E1588" i="15"/>
  <c r="E1589" i="15"/>
  <c r="E1590" i="15"/>
  <c r="E1591" i="15"/>
  <c r="E1592" i="15"/>
  <c r="E1593" i="15"/>
  <c r="E1594" i="15"/>
  <c r="E1595" i="15"/>
  <c r="E1596" i="15"/>
  <c r="E1597" i="15"/>
  <c r="E1598" i="15"/>
  <c r="E1599" i="15"/>
  <c r="E1600" i="15"/>
  <c r="E1601" i="15"/>
  <c r="E1602" i="15"/>
  <c r="E1603" i="15"/>
  <c r="E1604" i="15"/>
  <c r="E1605" i="15"/>
  <c r="E1606" i="15"/>
  <c r="E1607" i="15"/>
  <c r="E1608" i="15"/>
  <c r="E1609" i="15"/>
  <c r="E1610" i="15"/>
  <c r="E1611" i="15"/>
  <c r="E1612" i="15"/>
  <c r="E1613" i="15"/>
  <c r="E1614" i="15"/>
  <c r="E1615" i="15"/>
  <c r="E1616" i="15"/>
  <c r="E1617" i="15"/>
  <c r="E1618" i="15"/>
  <c r="E1619" i="15"/>
  <c r="E1620" i="15"/>
  <c r="E1621" i="15"/>
  <c r="E1622" i="15"/>
  <c r="E1623" i="15"/>
  <c r="E1624" i="15"/>
  <c r="E1625" i="15"/>
  <c r="E1626" i="15"/>
  <c r="E1627" i="15"/>
  <c r="E1628" i="15"/>
  <c r="E1629" i="15"/>
  <c r="E1630" i="15"/>
  <c r="E1631" i="15"/>
  <c r="E1632" i="15"/>
  <c r="E1633" i="15"/>
  <c r="E1634" i="15"/>
  <c r="E1635" i="15"/>
  <c r="E1636" i="15"/>
  <c r="E1637" i="15"/>
  <c r="E1638" i="15"/>
  <c r="E1639" i="15"/>
  <c r="E1640" i="15"/>
  <c r="E1641" i="15"/>
  <c r="E1642" i="15"/>
  <c r="E1643" i="15"/>
  <c r="E1644" i="15"/>
  <c r="E1645" i="15"/>
  <c r="E1646" i="15"/>
  <c r="E1647" i="15"/>
  <c r="E1648" i="15"/>
  <c r="E1649" i="15"/>
  <c r="E1650" i="15"/>
  <c r="E1651" i="15"/>
  <c r="E1652" i="15"/>
  <c r="E1653" i="15"/>
  <c r="E1654" i="15"/>
  <c r="E1655" i="15"/>
  <c r="E1656" i="15"/>
  <c r="E1657" i="15"/>
  <c r="E1658" i="15"/>
  <c r="E1659" i="15"/>
  <c r="E1660" i="15"/>
  <c r="E1661" i="15"/>
  <c r="E1662" i="15"/>
  <c r="E1663" i="15"/>
  <c r="E1664" i="15"/>
  <c r="E1665" i="15"/>
  <c r="E1666" i="15"/>
  <c r="E1667" i="15"/>
  <c r="E1668" i="15"/>
  <c r="E1669" i="15"/>
  <c r="E1670" i="15"/>
  <c r="E1671" i="15"/>
  <c r="E1672" i="15"/>
  <c r="E1673" i="15"/>
  <c r="E1674" i="15"/>
  <c r="E1675" i="15"/>
  <c r="E1676" i="15"/>
  <c r="E1677" i="15"/>
  <c r="E1678" i="15"/>
  <c r="E1679" i="15"/>
  <c r="E1680" i="15"/>
  <c r="E1681" i="15"/>
  <c r="E1682" i="15"/>
  <c r="E1683" i="15"/>
  <c r="E1684" i="15"/>
  <c r="E1685" i="15"/>
  <c r="E1686" i="15"/>
  <c r="E1687" i="15"/>
  <c r="E1688" i="15"/>
  <c r="E1689" i="15"/>
  <c r="E1690" i="15"/>
  <c r="E1691" i="15"/>
  <c r="E1692" i="15"/>
  <c r="E1693" i="15"/>
  <c r="E1694" i="15"/>
  <c r="E1695" i="15"/>
  <c r="E1696" i="15"/>
  <c r="E1697" i="15"/>
  <c r="E1698" i="15"/>
  <c r="E1699" i="15"/>
  <c r="E1700" i="15"/>
  <c r="E1701" i="15"/>
  <c r="E1702" i="15"/>
  <c r="E1703" i="15"/>
  <c r="E1704" i="15"/>
  <c r="E1705" i="15"/>
  <c r="E1706" i="15"/>
  <c r="E1707" i="15"/>
  <c r="E1708" i="15"/>
  <c r="E1709" i="15"/>
  <c r="E1710" i="15"/>
  <c r="E1711" i="15"/>
  <c r="E1712" i="15"/>
  <c r="E1713" i="15"/>
  <c r="E1714" i="15"/>
  <c r="E1715" i="15"/>
  <c r="E1716" i="15"/>
  <c r="E1717" i="15"/>
  <c r="E1718" i="15"/>
  <c r="E1719" i="15"/>
  <c r="E1720" i="15"/>
  <c r="E1721" i="15"/>
  <c r="E1722" i="15"/>
  <c r="E1723" i="15"/>
  <c r="E1724" i="15"/>
  <c r="E1725" i="15"/>
  <c r="E1726" i="15"/>
  <c r="E1727" i="15"/>
  <c r="E1728" i="15"/>
  <c r="E1729" i="15"/>
  <c r="E1730" i="15"/>
  <c r="E1731" i="15"/>
  <c r="E1732" i="15"/>
  <c r="E1733" i="15"/>
  <c r="E1734" i="15"/>
  <c r="E1735" i="15"/>
  <c r="E1736" i="15"/>
  <c r="E1737" i="15"/>
  <c r="E1738" i="15"/>
  <c r="E1739" i="15"/>
  <c r="E1740" i="15"/>
  <c r="E1741" i="15"/>
  <c r="E1742" i="15"/>
  <c r="E1743" i="15"/>
  <c r="E1744" i="15"/>
  <c r="E1745" i="15"/>
  <c r="E1746" i="15"/>
  <c r="E1747" i="15"/>
  <c r="E1748" i="15"/>
  <c r="E1749" i="15"/>
  <c r="E1750" i="15"/>
  <c r="E1751" i="15"/>
  <c r="E1752" i="15"/>
  <c r="E1753" i="15"/>
  <c r="E1754" i="15"/>
  <c r="E1755" i="15"/>
  <c r="E1756" i="15"/>
  <c r="E1757" i="15"/>
  <c r="E1758" i="15"/>
  <c r="E1759" i="15"/>
  <c r="E1760" i="15"/>
  <c r="E1761" i="15"/>
  <c r="E1762" i="15"/>
  <c r="E1763" i="15"/>
  <c r="E1764" i="15"/>
  <c r="E1765" i="15"/>
  <c r="E1766" i="15"/>
  <c r="E1767" i="15"/>
  <c r="E1768" i="15"/>
  <c r="E1769" i="15"/>
  <c r="E1770" i="15"/>
  <c r="E1771" i="15"/>
  <c r="E1772" i="15"/>
  <c r="E1773" i="15"/>
  <c r="E1774" i="15"/>
  <c r="E1775" i="15"/>
  <c r="E1776" i="15"/>
  <c r="E1777" i="15"/>
  <c r="E1778" i="15"/>
  <c r="E1779" i="15"/>
  <c r="E1780" i="15"/>
  <c r="E1781" i="15"/>
  <c r="E1782" i="15"/>
  <c r="E1783" i="15"/>
  <c r="E1784" i="15"/>
  <c r="E1785" i="15"/>
  <c r="E1786" i="15"/>
  <c r="E1787" i="15"/>
  <c r="E1788" i="15"/>
  <c r="E1789" i="15"/>
  <c r="E1790" i="15"/>
  <c r="E1791" i="15"/>
  <c r="E1792" i="15"/>
  <c r="E1793" i="15"/>
  <c r="E1794" i="15"/>
  <c r="E1795" i="15"/>
  <c r="E1796" i="15"/>
  <c r="E1797" i="15"/>
  <c r="E1798" i="15"/>
  <c r="E1799" i="15"/>
  <c r="E1800" i="15"/>
  <c r="E1801" i="15"/>
  <c r="E1802" i="15"/>
  <c r="E1803" i="15"/>
  <c r="E1804" i="15"/>
  <c r="E1805" i="15"/>
  <c r="E1806" i="15"/>
  <c r="E1807" i="15"/>
  <c r="E1808" i="15"/>
  <c r="E1809" i="15"/>
  <c r="E1810" i="15"/>
  <c r="E1811" i="15"/>
  <c r="E1812" i="15"/>
  <c r="E1813" i="15"/>
  <c r="E1814" i="15"/>
  <c r="E1815" i="15"/>
  <c r="E1816" i="15"/>
  <c r="E1817" i="15"/>
  <c r="E1818" i="15"/>
  <c r="E1819" i="15"/>
  <c r="E1820" i="15"/>
  <c r="E1821" i="15"/>
  <c r="E1822" i="15"/>
  <c r="E1823" i="15"/>
  <c r="E1824" i="15"/>
  <c r="E1825" i="15"/>
  <c r="E1826" i="15"/>
  <c r="E1827" i="15"/>
  <c r="E1828" i="15"/>
  <c r="E1829" i="15"/>
  <c r="E1830" i="15"/>
  <c r="E1831" i="15"/>
  <c r="E1832" i="15"/>
  <c r="E1833" i="15"/>
  <c r="E1834" i="15"/>
  <c r="E1835" i="15"/>
  <c r="E1836" i="15"/>
  <c r="E1837" i="15"/>
  <c r="E1838" i="15"/>
  <c r="E1839" i="15"/>
  <c r="E1840" i="15"/>
  <c r="E1841" i="15"/>
  <c r="E1842" i="15"/>
  <c r="E1843" i="15"/>
  <c r="E1844" i="15"/>
  <c r="E1845" i="15"/>
  <c r="E1846" i="15"/>
  <c r="E1847" i="15"/>
  <c r="E1848" i="15"/>
  <c r="E1849" i="15"/>
  <c r="E1850" i="15"/>
  <c r="E1851" i="15"/>
  <c r="E1852" i="15"/>
  <c r="E1853" i="15"/>
  <c r="E1854" i="15"/>
  <c r="E1855" i="15"/>
  <c r="E1856" i="15"/>
  <c r="E1857" i="15"/>
  <c r="E1858" i="15"/>
  <c r="E1859" i="15"/>
  <c r="E1860" i="15"/>
  <c r="E1861" i="15"/>
  <c r="E1862" i="15"/>
  <c r="E1863" i="15"/>
  <c r="E1864" i="15"/>
  <c r="E1865" i="15"/>
  <c r="E1866" i="15"/>
  <c r="E1867" i="15"/>
  <c r="E1868" i="15"/>
  <c r="E1869" i="15"/>
  <c r="E1870" i="15"/>
  <c r="E1871" i="15"/>
  <c r="E1872" i="15"/>
  <c r="E1873" i="15"/>
  <c r="E1874" i="15"/>
  <c r="E1875" i="15"/>
  <c r="E1876" i="15"/>
  <c r="E1877" i="15"/>
  <c r="E1878" i="15"/>
  <c r="E1879" i="15"/>
  <c r="E1880" i="15"/>
  <c r="E1881" i="15"/>
  <c r="E1882" i="15"/>
  <c r="E1883" i="15"/>
  <c r="E1884" i="15"/>
  <c r="E1885" i="15"/>
  <c r="E1886" i="15"/>
  <c r="E1887" i="15"/>
  <c r="E1888" i="15"/>
  <c r="E1889" i="15"/>
  <c r="E1890" i="15"/>
  <c r="E1891" i="15"/>
  <c r="E1892" i="15"/>
  <c r="E1893" i="15"/>
  <c r="E1894" i="15"/>
  <c r="E1895" i="15"/>
  <c r="E1896" i="15"/>
  <c r="E1897" i="15"/>
  <c r="E1898" i="15"/>
  <c r="E1899" i="15"/>
  <c r="E1900" i="15"/>
  <c r="E1901" i="15"/>
  <c r="E1902" i="15"/>
  <c r="E1903" i="15"/>
  <c r="E1904" i="15"/>
  <c r="E1905" i="15"/>
  <c r="E1906" i="15"/>
  <c r="E1907" i="15"/>
  <c r="E1908" i="15"/>
  <c r="E1909" i="15"/>
  <c r="E1910" i="15"/>
  <c r="E1911" i="15"/>
  <c r="E1912" i="15"/>
  <c r="E1913" i="15"/>
  <c r="E1914" i="15"/>
  <c r="E1915" i="15"/>
  <c r="E1916" i="15"/>
  <c r="E1917" i="15"/>
  <c r="E1918" i="15"/>
  <c r="E1919" i="15"/>
  <c r="E1920" i="15"/>
  <c r="E1921" i="15"/>
  <c r="E1922" i="15"/>
  <c r="E1923" i="15"/>
  <c r="E1924" i="15"/>
  <c r="E1925" i="15"/>
  <c r="E1926" i="15"/>
  <c r="E1927" i="15"/>
  <c r="E1928" i="15"/>
  <c r="E1929" i="15"/>
  <c r="E1930" i="15"/>
  <c r="E1931" i="15"/>
  <c r="E1932" i="15"/>
  <c r="E1933" i="15"/>
  <c r="E1934" i="15"/>
  <c r="E1935" i="15"/>
  <c r="E1936" i="15"/>
  <c r="E1937" i="15"/>
  <c r="E1938" i="15"/>
  <c r="E1939" i="15"/>
  <c r="E1940" i="15"/>
  <c r="E1941" i="15"/>
  <c r="E1942" i="15"/>
  <c r="E1943" i="15"/>
  <c r="E1944" i="15"/>
  <c r="E1945" i="15"/>
  <c r="E1946" i="15"/>
  <c r="E1947" i="15"/>
  <c r="E1948" i="15"/>
  <c r="E1949" i="15"/>
  <c r="E1950" i="15"/>
  <c r="E1951" i="15"/>
  <c r="E1952" i="15"/>
  <c r="E1953" i="15"/>
  <c r="E1954" i="15"/>
  <c r="E1955" i="15"/>
  <c r="E1956" i="15"/>
  <c r="E1957" i="15"/>
  <c r="E1958" i="15"/>
  <c r="E1959" i="15"/>
  <c r="E1960" i="15"/>
  <c r="E1961" i="15"/>
  <c r="E1962" i="15"/>
  <c r="E1963" i="15"/>
  <c r="E1964" i="15"/>
  <c r="E1965" i="15"/>
  <c r="E1966" i="15"/>
  <c r="E1967" i="15"/>
  <c r="E1968" i="15"/>
  <c r="E1969" i="15"/>
  <c r="E1970" i="15"/>
  <c r="E1971" i="15"/>
  <c r="E1972" i="15"/>
  <c r="E1973" i="15"/>
  <c r="E1974" i="15"/>
  <c r="E1975" i="15"/>
  <c r="E1976" i="15"/>
  <c r="E1977" i="15"/>
  <c r="E1978" i="15"/>
  <c r="E1979" i="15"/>
  <c r="E1980" i="15"/>
  <c r="E1981" i="15"/>
  <c r="E1982" i="15"/>
  <c r="E1983" i="15"/>
  <c r="E1984" i="15"/>
  <c r="E1985" i="15"/>
  <c r="E1986" i="15"/>
  <c r="E1987" i="15"/>
  <c r="E1988" i="15"/>
  <c r="E1989" i="15"/>
  <c r="E1990" i="15"/>
  <c r="E1991" i="15"/>
  <c r="E1992" i="15"/>
  <c r="E1993" i="15"/>
  <c r="E1994" i="15"/>
  <c r="E1995" i="15"/>
  <c r="E1996" i="15"/>
  <c r="E1997" i="15"/>
  <c r="E1998" i="15"/>
  <c r="E1999" i="15"/>
  <c r="E2000" i="15"/>
  <c r="E2001" i="15"/>
  <c r="E2002" i="15"/>
  <c r="E2003" i="15"/>
  <c r="E2004" i="15"/>
  <c r="E2005" i="15"/>
  <c r="E2006" i="15"/>
  <c r="E2007" i="15"/>
  <c r="E2008" i="15"/>
  <c r="E2009" i="15"/>
  <c r="E2010" i="15"/>
  <c r="E2011" i="15"/>
  <c r="E2012" i="15"/>
  <c r="E2013" i="15"/>
  <c r="E2014" i="15"/>
  <c r="E2015" i="15"/>
  <c r="E2016" i="15"/>
  <c r="E2017" i="15"/>
  <c r="E2018" i="15"/>
  <c r="E2019" i="15"/>
  <c r="E2020" i="15"/>
  <c r="E2021" i="15"/>
  <c r="E2022" i="15"/>
  <c r="E2023" i="15"/>
  <c r="E2024" i="15"/>
  <c r="E2025" i="15"/>
  <c r="E2026" i="15"/>
  <c r="E2027" i="15"/>
  <c r="E2028" i="15"/>
  <c r="E2029" i="15"/>
  <c r="E2030" i="15"/>
  <c r="E2031" i="15"/>
  <c r="E2032" i="15"/>
  <c r="E2033" i="15"/>
  <c r="E2034" i="15"/>
  <c r="E2035" i="15"/>
  <c r="E2036" i="15"/>
  <c r="E2037" i="15"/>
  <c r="E2038" i="15"/>
  <c r="E2039" i="15"/>
  <c r="E2040" i="15"/>
  <c r="E2041" i="15"/>
  <c r="E2042" i="15"/>
  <c r="E2043" i="15"/>
  <c r="E2044" i="15"/>
  <c r="E2045" i="15"/>
  <c r="E2046" i="15"/>
  <c r="E2047" i="15"/>
  <c r="E2048" i="15"/>
  <c r="E2049" i="15"/>
  <c r="E2050" i="15"/>
  <c r="E2051" i="15"/>
  <c r="E2052" i="15"/>
  <c r="E2053" i="15"/>
  <c r="E2054" i="15"/>
  <c r="E2055" i="15"/>
  <c r="E2056" i="15"/>
  <c r="E2057" i="15"/>
  <c r="E2058" i="15"/>
  <c r="E2059" i="15"/>
  <c r="E2060" i="15"/>
  <c r="E2061" i="15"/>
  <c r="E2062" i="15"/>
  <c r="E2063" i="15"/>
  <c r="E2064" i="15"/>
  <c r="E2065" i="15"/>
  <c r="E2066" i="15"/>
  <c r="E2067" i="15"/>
  <c r="E2068" i="15"/>
  <c r="E2069" i="15"/>
  <c r="E2070" i="15"/>
  <c r="E2071" i="15"/>
  <c r="E2072" i="15"/>
  <c r="E2073" i="15"/>
  <c r="E2074" i="15"/>
  <c r="E2075" i="15"/>
  <c r="E2076" i="15"/>
  <c r="E2077" i="15"/>
  <c r="E2078" i="15"/>
  <c r="E2079" i="15"/>
  <c r="E2080" i="15"/>
  <c r="E2081" i="15"/>
  <c r="E2082" i="15"/>
  <c r="E2083" i="15"/>
  <c r="E2084" i="15"/>
  <c r="E2085" i="15"/>
  <c r="E2086" i="15"/>
  <c r="E2087" i="15"/>
  <c r="E2088" i="15"/>
  <c r="E2089" i="15"/>
  <c r="E2090" i="15"/>
  <c r="E2091" i="15"/>
  <c r="E2092" i="15"/>
  <c r="E2093" i="15"/>
  <c r="E2094" i="15"/>
  <c r="E2095" i="15"/>
  <c r="E2096" i="15"/>
  <c r="E2097" i="15"/>
  <c r="E2098" i="15"/>
  <c r="E2099" i="15"/>
  <c r="E2100" i="15"/>
  <c r="E2101" i="15"/>
  <c r="E2102" i="15"/>
  <c r="E2103" i="15"/>
  <c r="E2104" i="15"/>
  <c r="E2105" i="15"/>
  <c r="E2106" i="15"/>
  <c r="E2107" i="15"/>
  <c r="E2108" i="15"/>
  <c r="E2109" i="15"/>
  <c r="E2110" i="15"/>
  <c r="E2111" i="15"/>
  <c r="E2112" i="15"/>
  <c r="E2113" i="15"/>
  <c r="E2114" i="15"/>
  <c r="E2115" i="15"/>
  <c r="E2116" i="15"/>
  <c r="E2117" i="15"/>
  <c r="E2118" i="15"/>
  <c r="E2119" i="15"/>
  <c r="E2120" i="15"/>
  <c r="E2121" i="15"/>
  <c r="E2122" i="15"/>
  <c r="E2123" i="15"/>
  <c r="E2124" i="15"/>
  <c r="E2125" i="15"/>
  <c r="E2126" i="15"/>
  <c r="E2127" i="15"/>
  <c r="E2128" i="15"/>
  <c r="E2129" i="15"/>
  <c r="E2130" i="15"/>
  <c r="E2131" i="15"/>
  <c r="E2132" i="15"/>
  <c r="E2133" i="15"/>
  <c r="E2134" i="15"/>
  <c r="E2135" i="15"/>
  <c r="E2136" i="15"/>
  <c r="E2137" i="15"/>
  <c r="E2138" i="15"/>
  <c r="E2139" i="15"/>
  <c r="E2140" i="15"/>
  <c r="E2141" i="15"/>
  <c r="E2142" i="15"/>
  <c r="E2143" i="15"/>
  <c r="E2144" i="15"/>
  <c r="E2145" i="15"/>
  <c r="E2146" i="15"/>
  <c r="E2147" i="15"/>
  <c r="E2148" i="15"/>
  <c r="E2149" i="15"/>
  <c r="E2150" i="15"/>
  <c r="E2151" i="15"/>
  <c r="E2152" i="15"/>
  <c r="E2153" i="15"/>
  <c r="E2154" i="15"/>
  <c r="E2155" i="15"/>
  <c r="E2156" i="15"/>
  <c r="E2157" i="15"/>
  <c r="E2158" i="15"/>
  <c r="E2159" i="15"/>
  <c r="E2160" i="15"/>
  <c r="E2161" i="15"/>
  <c r="E2162" i="15"/>
  <c r="E2163" i="15"/>
  <c r="E2164" i="15"/>
  <c r="E2165" i="15"/>
  <c r="E2166" i="15"/>
  <c r="E2167" i="15"/>
  <c r="E2168" i="15"/>
  <c r="E2169" i="15"/>
  <c r="E2170" i="15"/>
  <c r="E2171" i="15"/>
  <c r="E2172" i="15"/>
  <c r="E2173" i="15"/>
  <c r="E2174" i="15"/>
  <c r="E2175" i="15"/>
  <c r="E2176" i="15"/>
  <c r="E2177" i="15"/>
  <c r="E2178" i="15"/>
  <c r="E2179" i="15"/>
  <c r="E2180" i="15"/>
  <c r="E2181" i="15"/>
  <c r="E2182" i="15"/>
  <c r="E2183" i="15"/>
  <c r="E2184" i="15"/>
  <c r="E2185" i="15"/>
  <c r="E2186" i="15"/>
  <c r="E2187" i="15"/>
  <c r="E2188" i="15"/>
  <c r="E2189" i="15"/>
  <c r="E2190" i="15"/>
  <c r="E2191" i="15"/>
  <c r="E2192" i="15"/>
  <c r="E2193" i="15"/>
  <c r="E2194" i="15"/>
  <c r="E2195" i="15"/>
  <c r="E2196" i="15"/>
  <c r="E2197" i="15"/>
  <c r="E2198" i="15"/>
  <c r="E2199" i="15"/>
  <c r="E2200" i="15"/>
  <c r="E2201" i="15"/>
  <c r="E2202" i="15"/>
  <c r="E2203" i="15"/>
  <c r="E2204" i="15"/>
  <c r="E2205" i="15"/>
  <c r="E2206" i="15"/>
  <c r="E2207" i="15"/>
  <c r="E2208" i="15"/>
  <c r="E2209" i="15"/>
  <c r="E2210" i="15"/>
  <c r="E2211" i="15"/>
  <c r="E2212" i="15"/>
  <c r="E2213" i="15"/>
  <c r="E2214" i="15"/>
  <c r="E2215" i="15"/>
  <c r="E2216" i="15"/>
  <c r="E2217" i="15"/>
  <c r="E2218" i="15"/>
  <c r="E2219" i="15"/>
  <c r="E2220" i="15"/>
  <c r="E2221" i="15"/>
  <c r="E2222" i="15"/>
  <c r="E2223" i="15"/>
  <c r="E2224" i="15"/>
  <c r="E2225" i="15"/>
  <c r="E2226" i="15"/>
  <c r="E2227" i="15"/>
  <c r="E2228" i="15"/>
  <c r="E2229" i="15"/>
  <c r="E2230" i="15"/>
  <c r="E2231" i="15"/>
  <c r="E2232" i="15"/>
  <c r="E2233" i="15"/>
  <c r="E2234" i="15"/>
  <c r="E2235" i="15"/>
  <c r="E2236" i="15"/>
  <c r="E2237" i="15"/>
  <c r="E2238" i="15"/>
  <c r="E2239" i="15"/>
  <c r="E2240" i="15"/>
  <c r="E2241" i="15"/>
  <c r="E2242" i="15"/>
  <c r="E2243" i="15"/>
  <c r="E2244" i="15"/>
  <c r="E2245" i="15"/>
  <c r="E2246" i="15"/>
  <c r="E2247" i="15"/>
  <c r="E2248" i="15"/>
  <c r="E2249" i="15"/>
  <c r="E2250" i="15"/>
  <c r="E2251" i="15"/>
  <c r="E2252" i="15"/>
  <c r="E2253" i="15"/>
  <c r="E2254" i="15"/>
  <c r="E2255" i="15"/>
  <c r="E2256" i="15"/>
  <c r="E2257" i="15"/>
  <c r="E2258" i="15"/>
  <c r="E2259" i="15"/>
  <c r="E2260" i="15"/>
  <c r="E2261" i="15"/>
  <c r="E2262" i="15"/>
  <c r="E2263" i="15"/>
  <c r="E2264" i="15"/>
  <c r="E2265" i="15"/>
  <c r="E2266" i="15"/>
  <c r="E2267" i="15"/>
  <c r="E2268" i="15"/>
  <c r="E2269" i="15"/>
  <c r="E2270" i="15"/>
  <c r="E2271" i="15"/>
  <c r="E2272" i="15"/>
  <c r="E2273" i="15"/>
  <c r="E2274" i="15"/>
  <c r="E2275" i="15"/>
  <c r="E2276" i="15"/>
  <c r="E2277" i="15"/>
  <c r="E2278" i="15"/>
  <c r="E2279" i="15"/>
  <c r="E2280" i="15"/>
  <c r="E2281" i="15"/>
  <c r="E2282" i="15"/>
  <c r="E2283" i="15"/>
  <c r="E2284" i="15"/>
  <c r="E2285" i="15"/>
  <c r="E2286" i="15"/>
  <c r="E2287" i="15"/>
  <c r="E2288" i="15"/>
  <c r="E2289" i="15"/>
  <c r="E2290" i="15"/>
  <c r="E2291" i="15"/>
  <c r="E2292" i="15"/>
  <c r="E2293" i="15"/>
  <c r="E2294" i="15"/>
  <c r="E2295" i="15"/>
  <c r="E2296" i="15"/>
  <c r="E2297" i="15"/>
  <c r="E2298" i="15"/>
  <c r="E2299" i="15"/>
  <c r="E2300" i="15"/>
  <c r="E2301" i="15"/>
  <c r="E2302" i="15"/>
  <c r="E2303" i="15"/>
  <c r="E2304" i="15"/>
  <c r="E2305" i="15"/>
  <c r="E2306" i="15"/>
  <c r="E2307" i="15"/>
  <c r="E2308" i="15"/>
  <c r="E2309" i="15"/>
  <c r="E2310" i="15"/>
  <c r="E2311" i="15"/>
  <c r="E2312" i="15"/>
  <c r="E2313" i="15"/>
  <c r="E2314" i="15"/>
  <c r="E2315" i="15"/>
  <c r="E2316" i="15"/>
  <c r="E2317" i="15"/>
  <c r="E2318" i="15"/>
  <c r="E2319" i="15"/>
  <c r="E2320" i="15"/>
  <c r="E2321" i="15"/>
  <c r="E2322" i="15"/>
  <c r="E2323" i="15"/>
  <c r="E2324" i="15"/>
  <c r="E2325" i="15"/>
  <c r="E2326" i="15"/>
  <c r="E2327" i="15"/>
  <c r="E2328" i="15"/>
  <c r="E2329" i="15"/>
  <c r="E2330" i="15"/>
  <c r="E2331" i="15"/>
  <c r="E2332" i="15"/>
  <c r="E2333" i="15"/>
  <c r="E2334" i="15"/>
  <c r="E2335" i="15"/>
  <c r="E2336" i="15"/>
  <c r="E2337" i="15"/>
  <c r="E2338" i="15"/>
  <c r="E2339" i="15"/>
  <c r="E2340" i="15"/>
  <c r="E2341" i="15"/>
  <c r="E2342" i="15"/>
  <c r="E2343" i="15"/>
  <c r="E2344" i="15"/>
  <c r="E2345" i="15"/>
  <c r="E2346" i="15"/>
  <c r="E2347" i="15"/>
  <c r="E2348" i="15"/>
  <c r="E2349" i="15"/>
  <c r="E2350" i="15"/>
  <c r="E2351" i="15"/>
  <c r="E2352" i="15"/>
  <c r="E2353" i="15"/>
  <c r="E2354" i="15"/>
  <c r="E2355" i="15"/>
  <c r="E2356" i="15"/>
  <c r="E2357" i="15"/>
  <c r="E2358" i="15"/>
  <c r="E2359" i="15"/>
  <c r="E2360" i="15"/>
  <c r="E2361" i="15"/>
  <c r="E2362" i="15"/>
  <c r="E2363" i="15"/>
  <c r="E2364" i="15"/>
  <c r="E2365" i="15"/>
  <c r="E2366" i="15"/>
  <c r="E2367" i="15"/>
  <c r="E2368" i="15"/>
  <c r="E2369" i="15"/>
  <c r="E2370" i="15"/>
  <c r="E2371" i="15"/>
  <c r="E2372" i="15"/>
  <c r="E2373" i="15"/>
  <c r="E2374" i="15"/>
  <c r="E2375" i="15"/>
  <c r="E2376" i="15"/>
  <c r="E2377" i="15"/>
  <c r="E2378" i="15"/>
  <c r="E2379" i="15"/>
  <c r="E2380" i="15"/>
  <c r="E2381" i="15"/>
  <c r="E2382" i="15"/>
  <c r="E2383" i="15"/>
  <c r="E2384" i="15"/>
  <c r="E2385" i="15"/>
  <c r="E2386" i="15"/>
  <c r="E2387" i="15"/>
  <c r="E2388" i="15"/>
  <c r="E2389" i="15"/>
  <c r="E2390" i="15"/>
  <c r="E2391" i="15"/>
  <c r="E2392" i="15"/>
  <c r="E2393" i="15"/>
  <c r="E2394" i="15"/>
  <c r="E2395" i="15"/>
  <c r="E2396" i="15"/>
  <c r="E2397" i="15"/>
  <c r="E2398" i="15"/>
  <c r="E2399" i="15"/>
  <c r="E2400" i="15"/>
  <c r="E2401" i="15"/>
  <c r="E2402" i="15"/>
  <c r="E2403" i="15"/>
  <c r="E2404" i="15"/>
  <c r="E2405" i="15"/>
  <c r="E2406" i="15"/>
  <c r="E2407" i="15"/>
  <c r="E2408" i="15"/>
  <c r="E2409" i="15"/>
  <c r="E2410" i="15"/>
  <c r="E2411" i="15"/>
  <c r="E2412" i="15"/>
  <c r="E2413" i="15"/>
  <c r="E2414" i="15"/>
  <c r="E2415" i="15"/>
  <c r="E2416" i="15"/>
  <c r="E2417" i="15"/>
  <c r="E2418" i="15"/>
  <c r="E2419" i="15"/>
  <c r="E2420" i="15"/>
  <c r="E2421" i="15"/>
  <c r="E2422" i="15"/>
  <c r="E2423" i="15"/>
  <c r="E2424" i="15"/>
  <c r="E2425" i="15"/>
  <c r="E2426" i="15"/>
  <c r="E2427" i="15"/>
  <c r="E2428" i="15"/>
  <c r="E2429" i="15"/>
  <c r="E2430" i="15"/>
  <c r="E2431" i="15"/>
  <c r="E2432" i="15"/>
  <c r="E2433" i="15"/>
  <c r="E2434" i="15"/>
  <c r="E2435" i="15"/>
  <c r="E2436" i="15"/>
  <c r="E2437" i="15"/>
  <c r="E2438" i="15"/>
  <c r="E2439" i="15"/>
  <c r="E2440" i="15"/>
  <c r="E2441" i="15"/>
  <c r="E2442" i="15"/>
  <c r="E2443" i="15"/>
  <c r="E2444" i="15"/>
  <c r="E2445" i="15"/>
  <c r="E2446" i="15"/>
  <c r="E2447" i="15"/>
  <c r="E2448" i="15"/>
  <c r="E2449" i="15"/>
  <c r="E2450" i="15"/>
  <c r="E2451" i="15"/>
  <c r="E2452" i="15"/>
  <c r="E2453" i="15"/>
  <c r="E2454" i="15"/>
  <c r="E2455" i="15"/>
  <c r="E2456" i="15"/>
  <c r="E2457" i="15"/>
  <c r="E2458" i="15"/>
  <c r="E2459" i="15"/>
  <c r="E2460" i="15"/>
  <c r="E2461" i="15"/>
  <c r="E2462" i="15"/>
  <c r="E2463" i="15"/>
  <c r="E2464" i="15"/>
  <c r="E2465" i="15"/>
  <c r="E2466" i="15"/>
  <c r="E2467" i="15"/>
  <c r="E2468" i="15"/>
  <c r="E2469" i="15"/>
  <c r="E2470" i="15"/>
  <c r="E2471" i="15"/>
  <c r="E2472" i="15"/>
  <c r="E2473" i="15"/>
  <c r="E2474" i="15"/>
  <c r="E2475" i="15"/>
  <c r="E2476" i="15"/>
  <c r="E2477" i="15"/>
  <c r="E2478" i="15"/>
  <c r="E2479" i="15"/>
  <c r="E2480" i="15"/>
  <c r="E2481" i="15"/>
  <c r="E2482" i="15"/>
  <c r="E2483" i="15"/>
  <c r="E2484" i="15"/>
  <c r="E2485" i="15"/>
  <c r="E2486" i="15"/>
  <c r="E2487" i="15"/>
  <c r="E2488" i="15"/>
  <c r="E2489" i="15"/>
  <c r="E2490" i="15"/>
  <c r="E2491" i="15"/>
  <c r="E2492" i="15"/>
  <c r="E2493" i="15"/>
  <c r="E2494" i="15"/>
  <c r="E2495" i="15"/>
  <c r="E2496" i="15"/>
  <c r="E2497" i="15"/>
  <c r="E2498" i="15"/>
  <c r="E2499" i="15"/>
  <c r="E2500" i="15"/>
  <c r="E2501" i="15"/>
  <c r="E2502" i="15"/>
  <c r="E2503" i="15"/>
  <c r="E2504" i="15"/>
  <c r="E2505" i="15"/>
  <c r="E2506" i="15"/>
  <c r="E2507" i="15"/>
  <c r="E2508" i="15"/>
  <c r="E2509" i="15"/>
  <c r="E2510" i="15"/>
  <c r="E2511" i="15"/>
  <c r="E2512" i="15"/>
  <c r="E2513" i="15"/>
  <c r="E2514" i="15"/>
  <c r="E2515" i="15"/>
  <c r="E2516" i="15"/>
  <c r="E2517" i="15"/>
  <c r="E2518" i="15"/>
  <c r="E2519" i="15"/>
  <c r="E2520" i="15"/>
  <c r="E2521" i="15"/>
  <c r="E2522" i="15"/>
  <c r="E2523" i="15"/>
  <c r="E2524" i="15"/>
  <c r="E2525" i="15"/>
  <c r="E2526" i="15"/>
  <c r="E2527" i="15"/>
  <c r="E2528" i="15"/>
  <c r="E2529" i="15"/>
  <c r="E2530" i="15"/>
  <c r="E2531" i="15"/>
  <c r="E2532" i="15"/>
  <c r="E2533" i="15"/>
  <c r="E2534" i="15"/>
  <c r="E2535" i="15"/>
  <c r="E2536" i="15"/>
  <c r="E2537" i="15"/>
  <c r="E2538" i="15"/>
  <c r="E2539" i="15"/>
  <c r="E2540" i="15"/>
  <c r="E2541" i="15"/>
  <c r="E2542" i="15"/>
  <c r="E2543" i="15"/>
  <c r="E2544" i="15"/>
  <c r="E2545" i="15"/>
  <c r="E2546" i="15"/>
  <c r="E2547" i="15"/>
  <c r="E2548" i="15"/>
  <c r="E2549" i="15"/>
  <c r="E2550" i="15"/>
  <c r="E2551" i="15"/>
  <c r="E2552" i="15"/>
  <c r="E2553" i="15"/>
  <c r="E2554" i="15"/>
  <c r="E2555" i="15"/>
  <c r="E2556" i="15"/>
  <c r="E2557" i="15"/>
  <c r="E2558" i="15"/>
  <c r="E2559" i="15"/>
  <c r="E2560" i="15"/>
  <c r="E2561" i="15"/>
  <c r="E2562" i="15"/>
  <c r="E2563" i="15"/>
  <c r="E2564" i="15"/>
  <c r="E2565" i="15"/>
  <c r="E2566" i="15"/>
  <c r="E2567" i="15"/>
  <c r="E2568" i="15"/>
  <c r="E2569" i="15"/>
  <c r="E2570" i="15"/>
  <c r="E2571" i="15"/>
  <c r="E2572" i="15"/>
  <c r="E2573" i="15"/>
  <c r="E2574" i="15"/>
  <c r="E2575" i="15"/>
  <c r="E2576" i="15"/>
  <c r="E2577" i="15"/>
  <c r="E2578" i="15"/>
  <c r="E2579" i="15"/>
  <c r="E2580" i="15"/>
  <c r="E2581" i="15"/>
  <c r="E2582" i="15"/>
  <c r="E2583" i="15"/>
  <c r="E2584" i="15"/>
  <c r="E2585" i="15"/>
  <c r="E2586" i="15"/>
  <c r="E2587" i="15"/>
  <c r="E2588" i="15"/>
  <c r="E2589" i="15"/>
  <c r="E2590" i="15"/>
  <c r="E2591" i="15"/>
  <c r="E2592" i="15"/>
  <c r="E2593" i="15"/>
  <c r="E2594" i="15"/>
  <c r="E2595" i="15"/>
  <c r="E2596" i="15"/>
  <c r="E2597" i="15"/>
  <c r="E2598" i="15"/>
  <c r="E2599" i="15"/>
  <c r="E2600" i="15"/>
  <c r="E2601" i="15"/>
  <c r="E2602" i="15"/>
  <c r="E2603" i="15"/>
  <c r="E2604" i="15"/>
  <c r="E2605" i="15"/>
  <c r="E2606" i="15"/>
  <c r="E2607" i="15"/>
  <c r="E2608" i="15"/>
  <c r="E2609" i="15"/>
  <c r="E2610" i="15"/>
  <c r="E2611" i="15"/>
  <c r="E2612" i="15"/>
  <c r="E2613" i="15"/>
  <c r="E2614" i="15"/>
  <c r="E2615" i="15"/>
  <c r="E2616" i="15"/>
  <c r="E2617" i="15"/>
  <c r="E2618" i="15"/>
  <c r="E2619" i="15"/>
  <c r="E2620" i="15"/>
  <c r="E2621" i="15"/>
  <c r="E2622" i="15"/>
  <c r="E2623" i="15"/>
  <c r="E2624" i="15"/>
  <c r="E2625" i="15"/>
  <c r="E2626" i="15"/>
  <c r="E2627" i="15"/>
  <c r="E2628" i="15"/>
  <c r="E2629" i="15"/>
  <c r="E2630" i="15"/>
  <c r="E2631" i="15"/>
  <c r="E2632" i="15"/>
  <c r="E2633" i="15"/>
  <c r="E2634" i="15"/>
  <c r="E2635" i="15"/>
  <c r="E2636" i="15"/>
  <c r="E2637" i="15"/>
  <c r="E2638" i="15"/>
  <c r="E2639" i="15"/>
  <c r="E2640" i="15"/>
  <c r="E2641" i="15"/>
  <c r="E2642" i="15"/>
  <c r="E2643" i="15"/>
  <c r="E2644" i="15"/>
  <c r="E2645" i="15"/>
  <c r="E2646" i="15"/>
  <c r="E2647" i="15"/>
  <c r="E2648" i="15"/>
  <c r="E2649" i="15"/>
  <c r="E2650" i="15"/>
  <c r="E2651" i="15"/>
  <c r="E2652" i="15"/>
  <c r="E2653" i="15"/>
  <c r="E2654" i="15"/>
  <c r="E2655" i="15"/>
  <c r="E2656" i="15"/>
  <c r="E2657" i="15"/>
  <c r="E2658" i="15"/>
  <c r="E2659" i="15"/>
  <c r="E2660" i="15"/>
  <c r="E2661" i="15"/>
  <c r="E2662" i="15"/>
  <c r="E2663" i="15"/>
  <c r="E2664" i="15"/>
  <c r="E2665" i="15"/>
  <c r="E2666" i="15"/>
  <c r="E2667" i="15"/>
  <c r="E2668" i="15"/>
  <c r="E2669" i="15"/>
  <c r="E2670" i="15"/>
  <c r="E2671" i="15"/>
  <c r="E2672" i="15"/>
  <c r="E2673" i="15"/>
  <c r="E2674" i="15"/>
  <c r="E2675" i="15"/>
  <c r="E2676" i="15"/>
  <c r="E2677" i="15"/>
  <c r="E2678" i="15"/>
  <c r="E2679" i="15"/>
  <c r="E2680" i="15"/>
  <c r="E2681" i="15"/>
  <c r="E2682" i="15"/>
  <c r="E2683" i="15"/>
  <c r="E2684" i="15"/>
  <c r="E2685" i="15"/>
  <c r="E2686" i="15"/>
  <c r="E2687" i="15"/>
  <c r="E2688" i="15"/>
  <c r="E2689" i="15"/>
  <c r="E2690" i="15"/>
  <c r="E2691" i="15"/>
  <c r="E2692" i="15"/>
  <c r="E2693" i="15"/>
  <c r="E2694" i="15"/>
  <c r="E2695" i="15"/>
  <c r="E2696" i="15"/>
  <c r="E2697" i="15"/>
  <c r="E2698" i="15"/>
  <c r="E2699" i="15"/>
  <c r="E2700" i="15"/>
  <c r="E2701" i="15"/>
  <c r="E2702" i="15"/>
  <c r="E2703" i="15"/>
  <c r="E2704" i="15"/>
  <c r="E2705" i="15"/>
  <c r="E2706" i="15"/>
  <c r="E2707" i="15"/>
  <c r="E2708" i="15"/>
  <c r="E2709" i="15"/>
  <c r="E2710" i="15"/>
  <c r="E2711" i="15"/>
  <c r="E2712" i="15"/>
  <c r="E2713" i="15"/>
  <c r="E2714" i="15"/>
  <c r="E2715" i="15"/>
  <c r="E2716" i="15"/>
  <c r="E2717" i="15"/>
  <c r="E2718" i="15"/>
  <c r="E2719" i="15"/>
  <c r="E2720" i="15"/>
  <c r="E2721" i="15"/>
  <c r="E2722" i="15"/>
  <c r="E2723" i="15"/>
  <c r="E2724" i="15"/>
  <c r="E2725" i="15"/>
  <c r="E2726" i="15"/>
  <c r="E2727" i="15"/>
  <c r="E2728" i="15"/>
  <c r="E2729" i="15"/>
  <c r="E2730" i="15"/>
  <c r="E2731" i="15"/>
  <c r="E2732" i="15"/>
  <c r="E2733" i="15"/>
  <c r="E2734" i="15"/>
  <c r="E2735" i="15"/>
  <c r="E2736" i="15"/>
  <c r="E2737" i="15"/>
  <c r="E2738" i="15"/>
  <c r="E2739" i="15"/>
  <c r="E2740" i="15"/>
  <c r="E2741" i="15"/>
  <c r="E2742" i="15"/>
  <c r="E2743" i="15"/>
  <c r="E2744" i="15"/>
  <c r="E2745" i="15"/>
  <c r="E2746" i="15"/>
  <c r="E2747" i="15"/>
  <c r="E2748" i="15"/>
  <c r="E2749" i="15"/>
  <c r="E2750" i="15"/>
  <c r="E2751" i="15"/>
  <c r="E2752" i="15"/>
  <c r="E2753" i="15"/>
  <c r="E2754" i="15"/>
  <c r="E2755" i="15"/>
  <c r="E2756" i="15"/>
  <c r="E2757" i="15"/>
  <c r="E2758" i="15"/>
  <c r="E2759" i="15"/>
  <c r="E2760" i="15"/>
  <c r="E2761" i="15"/>
  <c r="E2762" i="15"/>
  <c r="E2763" i="15"/>
  <c r="E2764" i="15"/>
  <c r="E2765" i="15"/>
  <c r="E2766" i="15"/>
  <c r="E2767" i="15"/>
  <c r="E2768" i="15"/>
  <c r="E2769" i="15"/>
  <c r="E2770" i="15"/>
  <c r="E2771" i="15"/>
  <c r="E2772" i="15"/>
  <c r="E2773" i="15"/>
  <c r="E2774" i="15"/>
  <c r="E2775" i="15"/>
  <c r="E2776" i="15"/>
  <c r="E2777" i="15"/>
  <c r="E2778" i="15"/>
  <c r="E2779" i="15"/>
  <c r="E2780" i="15"/>
  <c r="E2781" i="15"/>
  <c r="E2782" i="15"/>
  <c r="E2783" i="15"/>
  <c r="E2784" i="15"/>
  <c r="E2785" i="15"/>
  <c r="E2786" i="15"/>
  <c r="E2787" i="15"/>
  <c r="E2788" i="15"/>
  <c r="E2789" i="15"/>
  <c r="E2790" i="15"/>
  <c r="E2791" i="15"/>
  <c r="E2792" i="15"/>
  <c r="E2793" i="15"/>
  <c r="E2794" i="15"/>
  <c r="E2795" i="15"/>
  <c r="E2796" i="15"/>
  <c r="E2797" i="15"/>
  <c r="E2798" i="15"/>
  <c r="E2799" i="15"/>
  <c r="E2800" i="15"/>
  <c r="E2801" i="15"/>
  <c r="E2802" i="15"/>
  <c r="E2803" i="15"/>
  <c r="E2804" i="15"/>
  <c r="E2805" i="15"/>
  <c r="E2806" i="15"/>
  <c r="E2807" i="15"/>
  <c r="E2808" i="15"/>
  <c r="E2809" i="15"/>
  <c r="E2810" i="15"/>
  <c r="E2811" i="15"/>
  <c r="E2812" i="15"/>
  <c r="E2813" i="15"/>
  <c r="E2814" i="15"/>
  <c r="E2815" i="15"/>
  <c r="E2816" i="15"/>
  <c r="E2817" i="15"/>
  <c r="E2818" i="15"/>
  <c r="E2819" i="15"/>
  <c r="E2820" i="15"/>
  <c r="E2821" i="15"/>
  <c r="E2822" i="15"/>
  <c r="E2823" i="15"/>
  <c r="E2824" i="15"/>
  <c r="E2825" i="15"/>
  <c r="E2826" i="15"/>
  <c r="E2827" i="15"/>
  <c r="E2828" i="15"/>
  <c r="E2829" i="15"/>
  <c r="E2830" i="15"/>
  <c r="E2831" i="15"/>
  <c r="E2832" i="15"/>
  <c r="E2833" i="15"/>
  <c r="E2834" i="15"/>
  <c r="E2835" i="15"/>
  <c r="E2836" i="15"/>
  <c r="E2837" i="15"/>
  <c r="E2838" i="15"/>
  <c r="E2839" i="15"/>
  <c r="E2840" i="15"/>
  <c r="E2841" i="15"/>
  <c r="E2842" i="15"/>
  <c r="E2843" i="15"/>
  <c r="E2844" i="15"/>
  <c r="E2845" i="15"/>
  <c r="E2846" i="15"/>
  <c r="E2847" i="15"/>
  <c r="E2848" i="15"/>
  <c r="E2849" i="15"/>
  <c r="E2850" i="15"/>
  <c r="E2851" i="15"/>
  <c r="E2852" i="15"/>
  <c r="E2853" i="15"/>
  <c r="E2854" i="15"/>
  <c r="E2855" i="15"/>
  <c r="E2856" i="15"/>
  <c r="E2857" i="15"/>
  <c r="E2858" i="15"/>
  <c r="E2859" i="15"/>
  <c r="E2860" i="15"/>
  <c r="E2861" i="15"/>
  <c r="E2862" i="15"/>
  <c r="E2863" i="15"/>
  <c r="E2864" i="15"/>
  <c r="E2865" i="15"/>
  <c r="E2866" i="15"/>
  <c r="E2867" i="15"/>
  <c r="E2868" i="15"/>
  <c r="E2869" i="15"/>
  <c r="E2870" i="15"/>
  <c r="E2871" i="15"/>
  <c r="E2872" i="15"/>
  <c r="E2873" i="15"/>
  <c r="E2874" i="15"/>
  <c r="E2875" i="15"/>
  <c r="E2876" i="15"/>
  <c r="E2877" i="15"/>
  <c r="E2878" i="15"/>
  <c r="E2879" i="15"/>
  <c r="E2880" i="15"/>
  <c r="E2881" i="15"/>
  <c r="E2882" i="15"/>
  <c r="E2883" i="15"/>
  <c r="E2884" i="15"/>
  <c r="E2885" i="15"/>
  <c r="E2886" i="15"/>
  <c r="E2887" i="15"/>
  <c r="E2888" i="15"/>
  <c r="E2889" i="15"/>
  <c r="E2890" i="15"/>
  <c r="E2891" i="15"/>
  <c r="E2892" i="15"/>
  <c r="E2893" i="15"/>
  <c r="E2894" i="15"/>
  <c r="E2895" i="15"/>
  <c r="E2896" i="15"/>
  <c r="E2897" i="15"/>
  <c r="E2898" i="15"/>
  <c r="E2899" i="15"/>
  <c r="E2900" i="15"/>
  <c r="E2901" i="15"/>
  <c r="E2902" i="15"/>
  <c r="E2903" i="15"/>
  <c r="E2904" i="15"/>
  <c r="E2905" i="15"/>
  <c r="E2906" i="15"/>
  <c r="E2907" i="15"/>
  <c r="E2908" i="15"/>
  <c r="E2909" i="15"/>
  <c r="E2910" i="15"/>
  <c r="E2911" i="15"/>
  <c r="E2912" i="15"/>
  <c r="E2913" i="15"/>
  <c r="E2914" i="15"/>
  <c r="E2915" i="15"/>
  <c r="E2916" i="15"/>
  <c r="E2917" i="15"/>
  <c r="E2918" i="15"/>
  <c r="E2919" i="15"/>
  <c r="E2920" i="15"/>
  <c r="E2921" i="15"/>
  <c r="E2922" i="15"/>
  <c r="E2923" i="15"/>
  <c r="E2924" i="15"/>
  <c r="E2925" i="15"/>
  <c r="E2926" i="15"/>
  <c r="E2927" i="15"/>
  <c r="E2928" i="15"/>
  <c r="E2929" i="15"/>
  <c r="E2930" i="15"/>
  <c r="E2931" i="15"/>
  <c r="E2932" i="15"/>
  <c r="E2933" i="15"/>
  <c r="E2934" i="15"/>
  <c r="E2935" i="15"/>
  <c r="E2936" i="15"/>
  <c r="E2937" i="15"/>
  <c r="E2938" i="15"/>
  <c r="E2939" i="15"/>
  <c r="E2940" i="15"/>
  <c r="E2941" i="15"/>
  <c r="E2942" i="15"/>
  <c r="E2943" i="15"/>
  <c r="E2944" i="15"/>
  <c r="E2945" i="15"/>
  <c r="E2946" i="15"/>
  <c r="E2947" i="15"/>
  <c r="E2948" i="15"/>
  <c r="E2949" i="15"/>
  <c r="E2950" i="15"/>
  <c r="E2951" i="15"/>
  <c r="E2952" i="15"/>
  <c r="E2953" i="15"/>
  <c r="E2954" i="15"/>
  <c r="E2955" i="15"/>
  <c r="E2956" i="15"/>
  <c r="E2957" i="15"/>
  <c r="E2958" i="15"/>
  <c r="E2959" i="15"/>
  <c r="E2960" i="15"/>
  <c r="E2961" i="15"/>
  <c r="E2962" i="15"/>
  <c r="E2963" i="15"/>
  <c r="E2964" i="15"/>
  <c r="E2965" i="15"/>
  <c r="E2966" i="15"/>
  <c r="E2967" i="15"/>
  <c r="E2968" i="15"/>
  <c r="E2969" i="15"/>
  <c r="E2970" i="15"/>
  <c r="E2971" i="15"/>
  <c r="E2972" i="15"/>
  <c r="E2973" i="15"/>
  <c r="E2974" i="15"/>
  <c r="E2975" i="15"/>
  <c r="E2976" i="15"/>
  <c r="E2977" i="15"/>
  <c r="E2978" i="15"/>
  <c r="E2979" i="15"/>
  <c r="E2980" i="15"/>
  <c r="E2981" i="15"/>
  <c r="E2982" i="15"/>
  <c r="E2983" i="15"/>
  <c r="E2984" i="15"/>
  <c r="E2985" i="15"/>
  <c r="E2986" i="15"/>
  <c r="E2987" i="15"/>
  <c r="E2988" i="15"/>
  <c r="E2989" i="15"/>
  <c r="E2990" i="15"/>
  <c r="E2991" i="15"/>
  <c r="E2992" i="15"/>
  <c r="E2993" i="15"/>
  <c r="E2994" i="15"/>
  <c r="E2995" i="15"/>
  <c r="E2996" i="15"/>
  <c r="E2997" i="15"/>
  <c r="E2998" i="15"/>
  <c r="E2999" i="15"/>
  <c r="E3000" i="15"/>
  <c r="E3001" i="15"/>
  <c r="E3002" i="15"/>
  <c r="E3003" i="15"/>
  <c r="E3004" i="15"/>
  <c r="E3005" i="15"/>
  <c r="E3006" i="15"/>
  <c r="E3007" i="15"/>
  <c r="E3008" i="15"/>
  <c r="E3009" i="15"/>
  <c r="E3010" i="15"/>
  <c r="E3011" i="15"/>
  <c r="E3012" i="15"/>
  <c r="E3013" i="15"/>
  <c r="E3014" i="15"/>
  <c r="E3015" i="15"/>
  <c r="E3016" i="15"/>
  <c r="E3017" i="15"/>
  <c r="E3018" i="15"/>
  <c r="E3019" i="15"/>
  <c r="E3020" i="15"/>
  <c r="E3021" i="15"/>
  <c r="E3022" i="15"/>
  <c r="E3023" i="15"/>
  <c r="E3024" i="15"/>
  <c r="E3025" i="15"/>
  <c r="E3026" i="15"/>
  <c r="E3027" i="15"/>
  <c r="E3028" i="15"/>
  <c r="E3029" i="15"/>
  <c r="E3030" i="15"/>
  <c r="E3031" i="15"/>
  <c r="E3032" i="15"/>
  <c r="E3033" i="15"/>
  <c r="E3034" i="15"/>
  <c r="E3035" i="15"/>
  <c r="E3036" i="15"/>
  <c r="E3037" i="15"/>
  <c r="E3038" i="15"/>
  <c r="E3039" i="15"/>
  <c r="E3040" i="15"/>
  <c r="E3041" i="15"/>
  <c r="E3042" i="15"/>
  <c r="E3043" i="15"/>
  <c r="E3044" i="15"/>
  <c r="E3045" i="15"/>
  <c r="E3046" i="15"/>
  <c r="E3047" i="15"/>
  <c r="E3048" i="15"/>
  <c r="E3049" i="15"/>
  <c r="E3050" i="15"/>
  <c r="E3051" i="15"/>
  <c r="E3052" i="15"/>
  <c r="E3053" i="15"/>
  <c r="E3054" i="15"/>
  <c r="E3055" i="15"/>
  <c r="E3056" i="15"/>
  <c r="E3057" i="15"/>
  <c r="E3058" i="15"/>
  <c r="E3059" i="15"/>
  <c r="E3060" i="15"/>
  <c r="E3061" i="15"/>
  <c r="E3062" i="15"/>
  <c r="E3063" i="15"/>
  <c r="E3064" i="15"/>
  <c r="E3065" i="15"/>
  <c r="E3066" i="15"/>
  <c r="E3067" i="15"/>
  <c r="E3068" i="15"/>
  <c r="E3069" i="15"/>
  <c r="E3070" i="15"/>
  <c r="E3071" i="15"/>
  <c r="E3072" i="15"/>
  <c r="E3073" i="15"/>
  <c r="E3074" i="15"/>
  <c r="E3075" i="15"/>
  <c r="E3076" i="15"/>
  <c r="E3077" i="15"/>
  <c r="E3078" i="15"/>
  <c r="E3079" i="15"/>
  <c r="E3080" i="15"/>
  <c r="E3081" i="15"/>
  <c r="E3082" i="15"/>
  <c r="E3083" i="15"/>
  <c r="E3084" i="15"/>
  <c r="E3085" i="15"/>
  <c r="E3086" i="15"/>
  <c r="E3087" i="15"/>
  <c r="E3088" i="15"/>
  <c r="E3089" i="15"/>
  <c r="E3090" i="15"/>
  <c r="E3091" i="15"/>
  <c r="E3092" i="15"/>
  <c r="E3093" i="15"/>
  <c r="E3094" i="15"/>
  <c r="E3095" i="15"/>
  <c r="E3096" i="15"/>
  <c r="E3097" i="15"/>
  <c r="E3098" i="15"/>
  <c r="E3099" i="15"/>
  <c r="E3100" i="15"/>
  <c r="E3101" i="15"/>
  <c r="E3102" i="15"/>
  <c r="E3103" i="15"/>
  <c r="E3104" i="15"/>
  <c r="E3105" i="15"/>
  <c r="E3106" i="15"/>
  <c r="E3107" i="15"/>
  <c r="E3108" i="15"/>
  <c r="E3109" i="15"/>
  <c r="E3110" i="15"/>
  <c r="E3111" i="15"/>
  <c r="E3112" i="15"/>
  <c r="E3113" i="15"/>
  <c r="E3114" i="15"/>
  <c r="E3115" i="15"/>
  <c r="E3116" i="15"/>
  <c r="E3117" i="15"/>
  <c r="E3118" i="15"/>
  <c r="E3119" i="15"/>
  <c r="E3120" i="15"/>
  <c r="E3121" i="15"/>
  <c r="E3122" i="15"/>
  <c r="E3123" i="15"/>
  <c r="E3124" i="15"/>
  <c r="E3125" i="15"/>
  <c r="E3126" i="15"/>
  <c r="E3127" i="15"/>
  <c r="E3128" i="15"/>
  <c r="E3129" i="15"/>
  <c r="E3130" i="15"/>
  <c r="E3131" i="15"/>
  <c r="E3132" i="15"/>
  <c r="E3133" i="15"/>
  <c r="E3134" i="15"/>
  <c r="E3135" i="15"/>
  <c r="E3136" i="15"/>
  <c r="E3137" i="15"/>
  <c r="E3138" i="15"/>
  <c r="E3139" i="15"/>
  <c r="E3140" i="15"/>
  <c r="E3141" i="15"/>
  <c r="E3142" i="15"/>
  <c r="E3143" i="15"/>
  <c r="E3144" i="15"/>
  <c r="E3145" i="15"/>
  <c r="E3146" i="15"/>
  <c r="E3147" i="15"/>
  <c r="E3148" i="15"/>
  <c r="E3149" i="15"/>
  <c r="E3150" i="15"/>
  <c r="E3151" i="15"/>
  <c r="E3152" i="15"/>
  <c r="E3153" i="15"/>
  <c r="E3154" i="15"/>
  <c r="E3155" i="15"/>
  <c r="E3156" i="15"/>
  <c r="E3157" i="15"/>
  <c r="E3158" i="15"/>
  <c r="E3159" i="15"/>
  <c r="E3160" i="15"/>
  <c r="E3161" i="15"/>
  <c r="E3162" i="15"/>
  <c r="E3163" i="15"/>
  <c r="E3164" i="15"/>
  <c r="E3165" i="15"/>
  <c r="E3166" i="15"/>
  <c r="E3167" i="15"/>
  <c r="E3168" i="15"/>
  <c r="E3169" i="15"/>
  <c r="E3170" i="15"/>
  <c r="E3171" i="15"/>
  <c r="E3172" i="15"/>
  <c r="E3173" i="15"/>
  <c r="E3174" i="15"/>
  <c r="E3175" i="15"/>
  <c r="E3176" i="15"/>
  <c r="E3177" i="15"/>
  <c r="E3178" i="15"/>
  <c r="E3179" i="15"/>
  <c r="E3180" i="15"/>
  <c r="E3181" i="15"/>
  <c r="E3182" i="15"/>
  <c r="E3183" i="15"/>
  <c r="E3184" i="15"/>
  <c r="E3185" i="15"/>
  <c r="E3186" i="15"/>
  <c r="E3187" i="15"/>
  <c r="E3188" i="15"/>
  <c r="E3189" i="15"/>
  <c r="E3190" i="15"/>
  <c r="E3191" i="15"/>
  <c r="E3192" i="15"/>
  <c r="E3193" i="15"/>
  <c r="E3194" i="15"/>
  <c r="E3195" i="15"/>
  <c r="E3196" i="15"/>
  <c r="E3197" i="15"/>
  <c r="E3198" i="15"/>
  <c r="E3199" i="15"/>
  <c r="E3200" i="15"/>
  <c r="E3201" i="15"/>
  <c r="E3202" i="15"/>
  <c r="E3203" i="15"/>
  <c r="E3204" i="15"/>
  <c r="E3205" i="15"/>
  <c r="E3206" i="15"/>
  <c r="E3207" i="15"/>
  <c r="E3208" i="15"/>
  <c r="E3209" i="15"/>
  <c r="E3210" i="15"/>
  <c r="E3211" i="15"/>
  <c r="E3212" i="15"/>
  <c r="E3213" i="15"/>
  <c r="E3214" i="15"/>
  <c r="E3215" i="15"/>
  <c r="E3216" i="15"/>
  <c r="E3217" i="15"/>
  <c r="E3218" i="15"/>
  <c r="E3219" i="15"/>
  <c r="E3220" i="15"/>
  <c r="E3221" i="15"/>
  <c r="E3222" i="15"/>
  <c r="E3223" i="15"/>
  <c r="E3224" i="15"/>
  <c r="E3225" i="15"/>
  <c r="E3226" i="15"/>
  <c r="E3227" i="15"/>
  <c r="E3228" i="15"/>
  <c r="E3229" i="15"/>
  <c r="E3230" i="15"/>
  <c r="E3231" i="15"/>
  <c r="E3232" i="15"/>
  <c r="E3233" i="15"/>
  <c r="E3234" i="15"/>
  <c r="E3235" i="15"/>
  <c r="E3236" i="15"/>
  <c r="E3237" i="15"/>
  <c r="E3238" i="15"/>
  <c r="E3239" i="15"/>
  <c r="E3240" i="15"/>
  <c r="E3241" i="15"/>
  <c r="E3242" i="15"/>
  <c r="E3243" i="15"/>
  <c r="E3244" i="15"/>
  <c r="E3245" i="15"/>
  <c r="E3246" i="15"/>
  <c r="E3247" i="15"/>
  <c r="E3248" i="15"/>
  <c r="E3249" i="15"/>
  <c r="E3250" i="15"/>
  <c r="E3251" i="15"/>
  <c r="E3252" i="15"/>
  <c r="E3253" i="15"/>
  <c r="E3254" i="15"/>
  <c r="E3255" i="15"/>
  <c r="E3256" i="15"/>
  <c r="E3257" i="15"/>
  <c r="E3258" i="15"/>
  <c r="E3259" i="15"/>
  <c r="E3260" i="15"/>
  <c r="E3261" i="15"/>
  <c r="E3262" i="15"/>
  <c r="E3263" i="15"/>
  <c r="E3264" i="15"/>
  <c r="E3265" i="15"/>
  <c r="E3266" i="15"/>
  <c r="E3267" i="15"/>
  <c r="E3268" i="15"/>
  <c r="E3269" i="15"/>
  <c r="E3270" i="15"/>
  <c r="E3271" i="15"/>
  <c r="E3272" i="15"/>
  <c r="E3273" i="15"/>
  <c r="E3274" i="15"/>
  <c r="E3275" i="15"/>
  <c r="E3276" i="15"/>
  <c r="E3277" i="15"/>
  <c r="E3278" i="15"/>
  <c r="E3279" i="15"/>
  <c r="E3280" i="15"/>
  <c r="E3281" i="15"/>
  <c r="E3282" i="15"/>
  <c r="E3283" i="15"/>
  <c r="E3284" i="15"/>
  <c r="E3285" i="15"/>
  <c r="E3286" i="15"/>
  <c r="E3287" i="15"/>
  <c r="E3288" i="15"/>
  <c r="E3289" i="15"/>
  <c r="E3290" i="15"/>
  <c r="E3291" i="15"/>
  <c r="E3292" i="15"/>
  <c r="E3293" i="15"/>
  <c r="E3294" i="15"/>
  <c r="E3295" i="15"/>
  <c r="E3296" i="15"/>
  <c r="E3297" i="15"/>
  <c r="E3298" i="15"/>
  <c r="E3299" i="15"/>
  <c r="E3300" i="15"/>
  <c r="E3301" i="15"/>
  <c r="E3302" i="15"/>
  <c r="E3303" i="15"/>
  <c r="E3304" i="15"/>
  <c r="E3305" i="15"/>
  <c r="E3306" i="15"/>
  <c r="E3307" i="15"/>
  <c r="E3308" i="15"/>
  <c r="E3309" i="15"/>
  <c r="E3310" i="15"/>
  <c r="E3311" i="15"/>
  <c r="E3312" i="15"/>
  <c r="E3313" i="15"/>
  <c r="E3314" i="15"/>
  <c r="E3315" i="15"/>
  <c r="E3316" i="15"/>
  <c r="E3317" i="15"/>
  <c r="E3318" i="15"/>
  <c r="E3319" i="15"/>
  <c r="E3320" i="15"/>
  <c r="E3321" i="15"/>
  <c r="E3322" i="15"/>
  <c r="E3323" i="15"/>
  <c r="E3324" i="15"/>
  <c r="E3325" i="15"/>
  <c r="E3326" i="15"/>
  <c r="E3327" i="15"/>
  <c r="E3328" i="15"/>
  <c r="E3329" i="15"/>
  <c r="E3330" i="15"/>
  <c r="E3331" i="15"/>
  <c r="E3332" i="15"/>
  <c r="E3333" i="15"/>
  <c r="E3334" i="15"/>
  <c r="E3335" i="15"/>
  <c r="E3336" i="15"/>
  <c r="E3337" i="15"/>
  <c r="E3338" i="15"/>
  <c r="E3339" i="15"/>
  <c r="E3340" i="15"/>
  <c r="E3341" i="15"/>
  <c r="E3342" i="15"/>
  <c r="E3343" i="15"/>
  <c r="E3344" i="15"/>
  <c r="E3345" i="15"/>
  <c r="E3346" i="15"/>
  <c r="E3347" i="15"/>
  <c r="E3348" i="15"/>
  <c r="E3349" i="15"/>
  <c r="E3350" i="15"/>
  <c r="E3351" i="15"/>
  <c r="E3352" i="15"/>
  <c r="E3353" i="15"/>
  <c r="E3354" i="15"/>
  <c r="E3355" i="15"/>
  <c r="E3356" i="15"/>
  <c r="E3357" i="15"/>
  <c r="E3358" i="15"/>
  <c r="E3359" i="15"/>
  <c r="E3360" i="15"/>
  <c r="E3361" i="15"/>
  <c r="E3362" i="15"/>
  <c r="E3363" i="15"/>
  <c r="E3364" i="15"/>
  <c r="E3365" i="15"/>
  <c r="E3366" i="15"/>
  <c r="E3367" i="15"/>
  <c r="E3368" i="15"/>
  <c r="E3369" i="15"/>
  <c r="E3370" i="15"/>
  <c r="E3371" i="15"/>
  <c r="E3372" i="15"/>
  <c r="E3373" i="15"/>
  <c r="E3374" i="15"/>
  <c r="E3375" i="15"/>
  <c r="E3376" i="15"/>
  <c r="E3377" i="15"/>
  <c r="E3378" i="15"/>
  <c r="E3379" i="15"/>
  <c r="E3380" i="15"/>
  <c r="E3381" i="15"/>
  <c r="E3382" i="15"/>
  <c r="E3383" i="15"/>
  <c r="E3384" i="15"/>
  <c r="E3385" i="15"/>
  <c r="E3386" i="15"/>
  <c r="E3387" i="15"/>
  <c r="E3388" i="15"/>
  <c r="E3389" i="15"/>
  <c r="E3390" i="15"/>
  <c r="E3391" i="15"/>
  <c r="E3392" i="15"/>
  <c r="E3393" i="15"/>
  <c r="E3394" i="15"/>
  <c r="E3395" i="15"/>
  <c r="E3396" i="15"/>
  <c r="E3397" i="15"/>
  <c r="E3398" i="15"/>
  <c r="E3399" i="15"/>
  <c r="E3400" i="15"/>
  <c r="E3401" i="15"/>
  <c r="E3402" i="15"/>
  <c r="E3403" i="15"/>
  <c r="E3404" i="15"/>
  <c r="E3405" i="15"/>
  <c r="E3406" i="15"/>
  <c r="E3407" i="15"/>
  <c r="E3408" i="15"/>
  <c r="E3409" i="15"/>
  <c r="E3410" i="15"/>
  <c r="E3411" i="15"/>
  <c r="E3412" i="15"/>
  <c r="E3413" i="15"/>
  <c r="E3414" i="15"/>
  <c r="E3415" i="15"/>
  <c r="E3416" i="15"/>
  <c r="E3417" i="15"/>
  <c r="E3418" i="15"/>
  <c r="E3419" i="15"/>
  <c r="E3420" i="15"/>
  <c r="E3421" i="15"/>
  <c r="E3422" i="15"/>
  <c r="E3423" i="15"/>
  <c r="E3424" i="15"/>
  <c r="E3425" i="15"/>
  <c r="E3426" i="15"/>
  <c r="E3427" i="15"/>
  <c r="E3428" i="15"/>
  <c r="E3429" i="15"/>
  <c r="E3430" i="15"/>
  <c r="E3431" i="15"/>
  <c r="E3432" i="15"/>
  <c r="E3433" i="15"/>
  <c r="E3434" i="15"/>
  <c r="E3435" i="15"/>
  <c r="E3436" i="15"/>
  <c r="E3437" i="15"/>
  <c r="E3438" i="15"/>
  <c r="E3439" i="15"/>
  <c r="E3440" i="15"/>
  <c r="E3441" i="15"/>
  <c r="E3442" i="15"/>
  <c r="E3443" i="15"/>
  <c r="E3444" i="15"/>
  <c r="E3445" i="15"/>
  <c r="E3446" i="15"/>
  <c r="E3447" i="15"/>
  <c r="E3448" i="15"/>
  <c r="E3449" i="15"/>
  <c r="E3450" i="15"/>
  <c r="E3451" i="15"/>
  <c r="E3452" i="15"/>
  <c r="E3453" i="15"/>
  <c r="E3454" i="15"/>
  <c r="E3455" i="15"/>
  <c r="E3456" i="15"/>
  <c r="E3457" i="15"/>
  <c r="E3458" i="15"/>
  <c r="E3459" i="15"/>
  <c r="E3460" i="15"/>
  <c r="E3461" i="15"/>
  <c r="E3462" i="15"/>
  <c r="E3463" i="15"/>
  <c r="E3464" i="15"/>
  <c r="E3465" i="15"/>
  <c r="E3466" i="15"/>
  <c r="E3467" i="15"/>
  <c r="E3468" i="15"/>
  <c r="E3469" i="15"/>
  <c r="E3470" i="15"/>
  <c r="E3471" i="15"/>
  <c r="E3472" i="15"/>
  <c r="E3473" i="15"/>
  <c r="E3474" i="15"/>
  <c r="E3475" i="15"/>
  <c r="E3476" i="15"/>
  <c r="E3477" i="15"/>
  <c r="E3478" i="15"/>
  <c r="E3479" i="15"/>
  <c r="E3480" i="15"/>
  <c r="E3481" i="15"/>
  <c r="E3482" i="15"/>
  <c r="E3483" i="15"/>
  <c r="E3484" i="15"/>
  <c r="E3485" i="15"/>
  <c r="E3486" i="15"/>
  <c r="E3487" i="15"/>
  <c r="E3488" i="15"/>
  <c r="E3489" i="15"/>
  <c r="E3490" i="15"/>
  <c r="E3491" i="15"/>
  <c r="E3492" i="15"/>
  <c r="E3493" i="15"/>
  <c r="E3494" i="15"/>
  <c r="E3495" i="15"/>
  <c r="E3496" i="15"/>
  <c r="E3497" i="15"/>
  <c r="E3498" i="15"/>
  <c r="E3499" i="15"/>
  <c r="E3500" i="15"/>
  <c r="E3501" i="15"/>
  <c r="E3502" i="15"/>
  <c r="E3503" i="15"/>
  <c r="E3504" i="15"/>
  <c r="E3505" i="15"/>
  <c r="E3506" i="15"/>
  <c r="E3507" i="15"/>
  <c r="E3508" i="15"/>
  <c r="E3509" i="15"/>
  <c r="E3510" i="15"/>
  <c r="E3511" i="15"/>
  <c r="E3512" i="15"/>
  <c r="E3513" i="15"/>
  <c r="E3514" i="15"/>
  <c r="E3515" i="15"/>
  <c r="E3516" i="15"/>
  <c r="E3517" i="15"/>
  <c r="E3518" i="15"/>
  <c r="E3519" i="15"/>
  <c r="E3520" i="15"/>
  <c r="E3521" i="15"/>
  <c r="E3522" i="15"/>
  <c r="E3523" i="15"/>
  <c r="E3524" i="15"/>
  <c r="E3525" i="15"/>
  <c r="E3526" i="15"/>
  <c r="E3527" i="15"/>
  <c r="E3528" i="15"/>
  <c r="E3529" i="15"/>
  <c r="E3530" i="15"/>
  <c r="E3531" i="15"/>
  <c r="E3532" i="15"/>
  <c r="E3533" i="15"/>
  <c r="E3534" i="15"/>
  <c r="E3535" i="15"/>
  <c r="E3536" i="15"/>
  <c r="E3537" i="15"/>
  <c r="E3538" i="15"/>
  <c r="E3539" i="15"/>
  <c r="E3540" i="15"/>
  <c r="E3541" i="15"/>
  <c r="E3542" i="15"/>
  <c r="E3543" i="15"/>
  <c r="E3544" i="15"/>
  <c r="E3545" i="15"/>
  <c r="E3546" i="15"/>
  <c r="E3547" i="15"/>
  <c r="E3548" i="15"/>
  <c r="E3549" i="15"/>
  <c r="E3550" i="15"/>
  <c r="E3551" i="15"/>
  <c r="E3552" i="15"/>
  <c r="E3553" i="15"/>
  <c r="E3554" i="15"/>
  <c r="E3555" i="15"/>
  <c r="E3556" i="15"/>
  <c r="E3557" i="15"/>
  <c r="E3558" i="15"/>
  <c r="E3559" i="15"/>
  <c r="E3560" i="15"/>
  <c r="E3561" i="15"/>
  <c r="E3562" i="15"/>
  <c r="E3563" i="15"/>
  <c r="E3564" i="15"/>
  <c r="E3565" i="15"/>
  <c r="E3566" i="15"/>
  <c r="E3567" i="15"/>
  <c r="E3568" i="15"/>
  <c r="E3569" i="15"/>
  <c r="E3570" i="15"/>
  <c r="E3571" i="15"/>
  <c r="E3572" i="15"/>
  <c r="E3573" i="15"/>
  <c r="E3574" i="15"/>
  <c r="E3575" i="15"/>
  <c r="E3576" i="15"/>
  <c r="E3577" i="15"/>
  <c r="E3578" i="15"/>
  <c r="E3579" i="15"/>
  <c r="E3580" i="15"/>
  <c r="E3581" i="15"/>
  <c r="E3582" i="15"/>
  <c r="E3583" i="15"/>
  <c r="E3584" i="15"/>
  <c r="E3585" i="15"/>
  <c r="E3586" i="15"/>
  <c r="E3587" i="15"/>
  <c r="E3588" i="15"/>
  <c r="E3589" i="15"/>
  <c r="E3590" i="15"/>
  <c r="E3591" i="15"/>
  <c r="E3592" i="15"/>
  <c r="E3593" i="15"/>
  <c r="E3594" i="15"/>
  <c r="E3595" i="15"/>
  <c r="E3596" i="15"/>
  <c r="E3597" i="15"/>
  <c r="E3598" i="15"/>
  <c r="E3599" i="15"/>
  <c r="E3600" i="15"/>
  <c r="E3601" i="15"/>
  <c r="E3602" i="15"/>
  <c r="E3603" i="15"/>
  <c r="E3604" i="15"/>
  <c r="E3605" i="15"/>
  <c r="E3606" i="15"/>
  <c r="E3607" i="15"/>
  <c r="E3608" i="15"/>
  <c r="E3609" i="15"/>
  <c r="E3610" i="15"/>
  <c r="E3611" i="15"/>
  <c r="E3612" i="15"/>
  <c r="E3613" i="15"/>
  <c r="E3614" i="15"/>
  <c r="E3615" i="15"/>
  <c r="E3616" i="15"/>
  <c r="E3617" i="15"/>
  <c r="E3618" i="15"/>
  <c r="E3619" i="15"/>
  <c r="E3620" i="15"/>
  <c r="E3621" i="15"/>
  <c r="E3622" i="15"/>
  <c r="E3623" i="15"/>
  <c r="E3624" i="15"/>
  <c r="E3625" i="15"/>
  <c r="E3626" i="15"/>
  <c r="E3627" i="15"/>
  <c r="E3628" i="15"/>
  <c r="E3629" i="15"/>
  <c r="E3630" i="15"/>
  <c r="E3631" i="15"/>
  <c r="E3632" i="15"/>
  <c r="E3633" i="15"/>
  <c r="E3634" i="15"/>
  <c r="E3635" i="15"/>
  <c r="E3636" i="15"/>
  <c r="E3637" i="15"/>
  <c r="E3638" i="15"/>
  <c r="E3639" i="15"/>
  <c r="E3640" i="15"/>
  <c r="E3641" i="15"/>
  <c r="E3642" i="15"/>
  <c r="E3643" i="15"/>
  <c r="E3644" i="15"/>
  <c r="E3645" i="15"/>
  <c r="E3646" i="15"/>
  <c r="E3647" i="15"/>
  <c r="E3648" i="15"/>
  <c r="E3649" i="15"/>
  <c r="E3650" i="15"/>
  <c r="E3651" i="15"/>
  <c r="E3652" i="15"/>
  <c r="E3653" i="15"/>
  <c r="E3654" i="15"/>
  <c r="E3655" i="15"/>
  <c r="E3656" i="15"/>
  <c r="E3657" i="15"/>
  <c r="E3658" i="15"/>
  <c r="E3659" i="15"/>
  <c r="E3660" i="15"/>
  <c r="E3661" i="15"/>
  <c r="E3662" i="15"/>
  <c r="E3663" i="15"/>
  <c r="E3664" i="15"/>
  <c r="E3665" i="15"/>
  <c r="E3666" i="15"/>
  <c r="E3667" i="15"/>
  <c r="E3668" i="15"/>
  <c r="E3669" i="15"/>
  <c r="E3670" i="15"/>
  <c r="E3671" i="15"/>
  <c r="E3672" i="15"/>
  <c r="E3673" i="15"/>
  <c r="E3674" i="15"/>
  <c r="E3675" i="15"/>
  <c r="E3676" i="15"/>
  <c r="E3677" i="15"/>
  <c r="E3678" i="15"/>
  <c r="E3679" i="15"/>
  <c r="E3680" i="15"/>
  <c r="E3681" i="15"/>
  <c r="E3682" i="15"/>
  <c r="E3683" i="15"/>
  <c r="E3684" i="15"/>
  <c r="E3685" i="15"/>
  <c r="E3686" i="15"/>
  <c r="E3687" i="15"/>
  <c r="E3688" i="15"/>
  <c r="E3689" i="15"/>
  <c r="E3690" i="15"/>
  <c r="E3691" i="15"/>
  <c r="E3692" i="15"/>
  <c r="E3693" i="15"/>
  <c r="E3694" i="15"/>
  <c r="E3695" i="15"/>
  <c r="E3696" i="15"/>
  <c r="E3697" i="15"/>
  <c r="E3698" i="15"/>
  <c r="E3699" i="15"/>
  <c r="E3700" i="15"/>
  <c r="E3701" i="15"/>
  <c r="E3702" i="15"/>
  <c r="E3703" i="15"/>
  <c r="E3704" i="15"/>
  <c r="E3705" i="15"/>
  <c r="E3706" i="15"/>
  <c r="E3707" i="15"/>
  <c r="E3708" i="15"/>
  <c r="E3709" i="15"/>
  <c r="E3710" i="15"/>
  <c r="E3711" i="15"/>
  <c r="E3712" i="15"/>
  <c r="E3713" i="15"/>
  <c r="E3714" i="15"/>
  <c r="E3715" i="15"/>
  <c r="E3716" i="15"/>
  <c r="E3717" i="15"/>
  <c r="E3718" i="15"/>
  <c r="E3719" i="15"/>
  <c r="E3720" i="15"/>
  <c r="E3721" i="15"/>
  <c r="E3722" i="15"/>
  <c r="E3723" i="15"/>
  <c r="E3724" i="15"/>
  <c r="E3725" i="15"/>
  <c r="E3726" i="15"/>
  <c r="E3727" i="15"/>
  <c r="E3728" i="15"/>
  <c r="E3729" i="15"/>
  <c r="E3730" i="15"/>
  <c r="E3731" i="15"/>
  <c r="E3732" i="15"/>
  <c r="E3733" i="15"/>
  <c r="E3734" i="15"/>
  <c r="E3735" i="15"/>
  <c r="E3736" i="15"/>
  <c r="E3737" i="15"/>
  <c r="E3738" i="15"/>
  <c r="E3739" i="15"/>
  <c r="E3740" i="15"/>
  <c r="E3741" i="15"/>
  <c r="E3742" i="15"/>
  <c r="E3743" i="15"/>
  <c r="E3744" i="15"/>
  <c r="E3745" i="15"/>
  <c r="E3746" i="15"/>
  <c r="E3747" i="15"/>
  <c r="E3748" i="15"/>
  <c r="E3749" i="15"/>
  <c r="E3750" i="15"/>
  <c r="E3751" i="15"/>
  <c r="E3752" i="15"/>
  <c r="E3753" i="15"/>
  <c r="E3754" i="15"/>
  <c r="E3755" i="15"/>
  <c r="E3756" i="15"/>
  <c r="E3757" i="15"/>
  <c r="E3758" i="15"/>
  <c r="E3759" i="15"/>
  <c r="E3760" i="15"/>
  <c r="E3761" i="15"/>
  <c r="E3762" i="15"/>
  <c r="E3763" i="15"/>
  <c r="E3764" i="15"/>
  <c r="E3765" i="15"/>
  <c r="E3766" i="15"/>
  <c r="E3767" i="15"/>
  <c r="E3768" i="15"/>
  <c r="E3769" i="15"/>
  <c r="E3770" i="15"/>
  <c r="E3771" i="15"/>
  <c r="E3772" i="15"/>
  <c r="E3773" i="15"/>
  <c r="E3774" i="15"/>
  <c r="E3775" i="15"/>
  <c r="E3776" i="15"/>
  <c r="E3777" i="15"/>
  <c r="E3778" i="15"/>
  <c r="E3779" i="15"/>
  <c r="E3780" i="15"/>
  <c r="E3781" i="15"/>
  <c r="E3782" i="15"/>
  <c r="E3783" i="15"/>
  <c r="E3784" i="15"/>
  <c r="E3785" i="15"/>
  <c r="E3786" i="15"/>
  <c r="E3787" i="15"/>
  <c r="E3788" i="15"/>
  <c r="E3789" i="15"/>
  <c r="E3790" i="15"/>
  <c r="E3791" i="15"/>
  <c r="E3792" i="15"/>
  <c r="E3793" i="15"/>
  <c r="E3794" i="15"/>
  <c r="E3795" i="15"/>
  <c r="E3796" i="15"/>
  <c r="E3797" i="15"/>
  <c r="E3798" i="15"/>
  <c r="E3799" i="15"/>
  <c r="E3800" i="15"/>
  <c r="E3801" i="15"/>
  <c r="E3802" i="15"/>
  <c r="E3803" i="15"/>
  <c r="E3804" i="15"/>
  <c r="E3805" i="15"/>
  <c r="E3806" i="15"/>
  <c r="E3807" i="15"/>
  <c r="E3808" i="15"/>
  <c r="E3809" i="15"/>
  <c r="E3810" i="15"/>
  <c r="E3811" i="15"/>
  <c r="E3812" i="15"/>
  <c r="E3813" i="15"/>
  <c r="E3814" i="15"/>
  <c r="E3815" i="15"/>
  <c r="E3816" i="15"/>
  <c r="E3817" i="15"/>
  <c r="E3818" i="15"/>
  <c r="E3819" i="15"/>
  <c r="E3820" i="15"/>
  <c r="E3821" i="15"/>
  <c r="E3822" i="15"/>
  <c r="E3823" i="15"/>
  <c r="E3824" i="15"/>
  <c r="E3825" i="15"/>
  <c r="E3826" i="15"/>
  <c r="E3827" i="15"/>
  <c r="E3828" i="15"/>
  <c r="E3829" i="15"/>
  <c r="E3830" i="15"/>
  <c r="E3831" i="15"/>
  <c r="E3832" i="15"/>
  <c r="E3833" i="15"/>
  <c r="E3834" i="15"/>
  <c r="E3835" i="15"/>
  <c r="E3836" i="15"/>
  <c r="E3837" i="15"/>
  <c r="E3838" i="15"/>
  <c r="E3839" i="15"/>
  <c r="E3840" i="15"/>
  <c r="E3841" i="15"/>
  <c r="E3842" i="15"/>
  <c r="E3843" i="15"/>
  <c r="E3844" i="15"/>
  <c r="E3845" i="15"/>
  <c r="E3846" i="15"/>
  <c r="E3847" i="15"/>
  <c r="E3848" i="15"/>
  <c r="E3849" i="15"/>
  <c r="E3850" i="15"/>
  <c r="E3851" i="15"/>
  <c r="E3852" i="15"/>
  <c r="E3853" i="15"/>
  <c r="E3854" i="15"/>
  <c r="E3855" i="15"/>
  <c r="E3856" i="15"/>
  <c r="E3857" i="15"/>
  <c r="E3858" i="15"/>
  <c r="E3859" i="15"/>
  <c r="E3860" i="15"/>
  <c r="E3861" i="15"/>
  <c r="E3862" i="15"/>
  <c r="E3863" i="15"/>
  <c r="E3864" i="15"/>
  <c r="E3865" i="15"/>
  <c r="E3866" i="15"/>
  <c r="E3867" i="15"/>
  <c r="E3868" i="15"/>
  <c r="E3869" i="15"/>
  <c r="E3870" i="15"/>
  <c r="E3871" i="15"/>
  <c r="E3872" i="15"/>
  <c r="E3873" i="15"/>
  <c r="E3874" i="15"/>
  <c r="E3875" i="15"/>
  <c r="E3876" i="15"/>
  <c r="E3877" i="15"/>
  <c r="E3878" i="15"/>
  <c r="E3879" i="15"/>
  <c r="E3880" i="15"/>
  <c r="E3881" i="15"/>
  <c r="E3882" i="15"/>
  <c r="E3883" i="15"/>
  <c r="E3884" i="15"/>
  <c r="E3885" i="15"/>
  <c r="E3886" i="15"/>
  <c r="E3887" i="15"/>
  <c r="E3888" i="15"/>
  <c r="E3889" i="15"/>
  <c r="E3890" i="15"/>
  <c r="E3891" i="15"/>
  <c r="E3892" i="15"/>
  <c r="E3893" i="15"/>
  <c r="E3894" i="15"/>
  <c r="E3895" i="15"/>
  <c r="E3896" i="15"/>
  <c r="E3897" i="15"/>
  <c r="E3898" i="15"/>
  <c r="E3899" i="15"/>
  <c r="E3900" i="15"/>
  <c r="E3901" i="15"/>
  <c r="E3902" i="15"/>
  <c r="E3903" i="15"/>
  <c r="E3904" i="15"/>
  <c r="E3905" i="15"/>
  <c r="E3906" i="15"/>
  <c r="E3907" i="15"/>
  <c r="E3908" i="15"/>
  <c r="E3909" i="15"/>
  <c r="E3910" i="15"/>
  <c r="E3911" i="15"/>
  <c r="E3912" i="15"/>
  <c r="E3913" i="15"/>
  <c r="E3914" i="15"/>
  <c r="E3915" i="15"/>
  <c r="E3916" i="15"/>
  <c r="E3917" i="15"/>
  <c r="E3918" i="15"/>
  <c r="E3919" i="15"/>
  <c r="E3920" i="15"/>
  <c r="E3921" i="15"/>
  <c r="E3922" i="15"/>
  <c r="E3923" i="15"/>
  <c r="E3924" i="15"/>
  <c r="E3925" i="15"/>
  <c r="E3926" i="15"/>
  <c r="E3927" i="15"/>
  <c r="E3928" i="15"/>
  <c r="E3929" i="15"/>
  <c r="E3930" i="15"/>
  <c r="E3931" i="15"/>
  <c r="E3932" i="15"/>
  <c r="E3933" i="15"/>
  <c r="E3934" i="15"/>
  <c r="E3935" i="15"/>
  <c r="E3936" i="15"/>
  <c r="E3937" i="15"/>
  <c r="E3938" i="15"/>
  <c r="E3939" i="15"/>
  <c r="E3940" i="15"/>
  <c r="E3941" i="15"/>
  <c r="E3942" i="15"/>
  <c r="E3943" i="15"/>
  <c r="E3944" i="15"/>
  <c r="E3945" i="15"/>
  <c r="E3946" i="15"/>
  <c r="E3947" i="15"/>
  <c r="E3948" i="15"/>
  <c r="E3949" i="15"/>
  <c r="E3950" i="15"/>
  <c r="E3951" i="15"/>
  <c r="E3952" i="15"/>
  <c r="E3953" i="15"/>
  <c r="E3954" i="15"/>
  <c r="E3955" i="15"/>
  <c r="E3956" i="15"/>
  <c r="E3957" i="15"/>
  <c r="E3958" i="15"/>
  <c r="E3959" i="15"/>
  <c r="E3960" i="15"/>
  <c r="E3961" i="15"/>
  <c r="E3962" i="15"/>
  <c r="E3963" i="15"/>
  <c r="E3964" i="15"/>
  <c r="E3965" i="15"/>
  <c r="E3966" i="15"/>
  <c r="E3967" i="15"/>
  <c r="E3968" i="15"/>
  <c r="E3969" i="15"/>
  <c r="E3970" i="15"/>
  <c r="E3971" i="15"/>
  <c r="E3972" i="15"/>
  <c r="E3973" i="15"/>
  <c r="E3974" i="15"/>
  <c r="E3975" i="15"/>
  <c r="E3976" i="15"/>
  <c r="E3977" i="15"/>
  <c r="E3978" i="15"/>
  <c r="E3979" i="15"/>
  <c r="E3980" i="15"/>
  <c r="E3981" i="15"/>
  <c r="E3982" i="15"/>
  <c r="E3983" i="15"/>
  <c r="E3984" i="15"/>
  <c r="E3985" i="15"/>
  <c r="E3986" i="15"/>
  <c r="E3987" i="15"/>
  <c r="E3988" i="15"/>
  <c r="E3989" i="15"/>
  <c r="E3990" i="15"/>
  <c r="E3991" i="15"/>
  <c r="E3992" i="15"/>
  <c r="E3993" i="15"/>
  <c r="E3994" i="15"/>
  <c r="E3995" i="15"/>
  <c r="E3996" i="15"/>
  <c r="E3997" i="15"/>
  <c r="E3998" i="15"/>
  <c r="E3999" i="15"/>
  <c r="E4000" i="15"/>
  <c r="E4001" i="15"/>
  <c r="E4002" i="15"/>
  <c r="E4003" i="15"/>
  <c r="E4004" i="15"/>
  <c r="E4005" i="15"/>
  <c r="E4006" i="15"/>
  <c r="E4007" i="15"/>
  <c r="E4008" i="15"/>
  <c r="E4009" i="15"/>
  <c r="E4010" i="15"/>
  <c r="E4011" i="15"/>
  <c r="E4012" i="15"/>
  <c r="E4013" i="15"/>
  <c r="E4014" i="15"/>
  <c r="E4015" i="15"/>
  <c r="E4016" i="15"/>
  <c r="E4017" i="15"/>
  <c r="E4018" i="15"/>
  <c r="E4019" i="15"/>
  <c r="E4020" i="15"/>
  <c r="E4021" i="15"/>
  <c r="E4022" i="15"/>
  <c r="E4023" i="15"/>
  <c r="E4024" i="15"/>
  <c r="E4025" i="15"/>
  <c r="E4026" i="15"/>
  <c r="E4027" i="15"/>
  <c r="E4028" i="15"/>
  <c r="E4029" i="15"/>
  <c r="E4030" i="15"/>
  <c r="E4031" i="15"/>
  <c r="E4032" i="15"/>
  <c r="E4033" i="15"/>
  <c r="E4034" i="15"/>
  <c r="E4035" i="15"/>
  <c r="E4036" i="15"/>
  <c r="E4037" i="15"/>
  <c r="E4038" i="15"/>
  <c r="E4039" i="15"/>
  <c r="E4040" i="15"/>
  <c r="E4041" i="15"/>
  <c r="E4042" i="15"/>
  <c r="E4043" i="15"/>
  <c r="E4044" i="15"/>
  <c r="E4045" i="15"/>
  <c r="E4046" i="15"/>
  <c r="E4047" i="15"/>
  <c r="E4048" i="15"/>
  <c r="E4049" i="15"/>
  <c r="E4050" i="15"/>
  <c r="E4051" i="15"/>
  <c r="E4052" i="15"/>
  <c r="E4053" i="15"/>
  <c r="E4054" i="15"/>
  <c r="E4055" i="15"/>
  <c r="E4056" i="15"/>
  <c r="E4057" i="15"/>
  <c r="E4058" i="15"/>
  <c r="E4059" i="15"/>
  <c r="E4060" i="15"/>
  <c r="E4061" i="15"/>
  <c r="E4062" i="15"/>
  <c r="E4063" i="15"/>
  <c r="E4064" i="15"/>
  <c r="E4065" i="15"/>
  <c r="E4066" i="15"/>
  <c r="E4067" i="15"/>
  <c r="E4068" i="15"/>
  <c r="E4069" i="15"/>
  <c r="E4070" i="15"/>
  <c r="E4071" i="15"/>
  <c r="E4072" i="15"/>
  <c r="E4073" i="15"/>
  <c r="E4074" i="15"/>
  <c r="E4075" i="15"/>
  <c r="E4076" i="15"/>
  <c r="E4077" i="15"/>
  <c r="E4078" i="15"/>
  <c r="E4079" i="15"/>
  <c r="E4080" i="15"/>
  <c r="E4081" i="15"/>
  <c r="E4082" i="15"/>
  <c r="E4083" i="15"/>
  <c r="E4084" i="15"/>
  <c r="E4085" i="15"/>
  <c r="E4086" i="15"/>
  <c r="E4087" i="15"/>
  <c r="E4088" i="15"/>
  <c r="E4089" i="15"/>
  <c r="E4090" i="15"/>
  <c r="E4091" i="15"/>
  <c r="E4092" i="15"/>
  <c r="E4093" i="15"/>
  <c r="E4094" i="15"/>
  <c r="E4095" i="15"/>
  <c r="E4096" i="15"/>
  <c r="E4097" i="15"/>
  <c r="E4098" i="15"/>
  <c r="E4099" i="15"/>
  <c r="E4100" i="15"/>
  <c r="E4101" i="15"/>
  <c r="E4102" i="15"/>
  <c r="E4103" i="15"/>
  <c r="E4104" i="15"/>
  <c r="E4105" i="15"/>
  <c r="E4106" i="15"/>
  <c r="E4107" i="15"/>
  <c r="E4108" i="15"/>
  <c r="E4109" i="15"/>
  <c r="E4110" i="15"/>
  <c r="E4111" i="15"/>
  <c r="E4112" i="15"/>
  <c r="E4113" i="15"/>
  <c r="E4114" i="15"/>
  <c r="E4115" i="15"/>
  <c r="E4116" i="15"/>
  <c r="E4117" i="15"/>
  <c r="E4118" i="15"/>
  <c r="E4119" i="15"/>
  <c r="E4120" i="15"/>
  <c r="E4121" i="15"/>
  <c r="E4122" i="15"/>
  <c r="E4123" i="15"/>
  <c r="E4124" i="15"/>
  <c r="E4125" i="15"/>
  <c r="E4126" i="15"/>
  <c r="E4127" i="15"/>
  <c r="E4128" i="15"/>
  <c r="E4129" i="15"/>
  <c r="E4130" i="15"/>
  <c r="E4131" i="15"/>
  <c r="E4132" i="15"/>
  <c r="E4133" i="15"/>
  <c r="E4134" i="15"/>
  <c r="E4135" i="15"/>
  <c r="E4136" i="15"/>
  <c r="E4137" i="15"/>
  <c r="E4138" i="15"/>
  <c r="E4139" i="15"/>
  <c r="E4140" i="15"/>
  <c r="E4141" i="15"/>
  <c r="E4142" i="15"/>
  <c r="E4143" i="15"/>
  <c r="E4144" i="15"/>
  <c r="E4145" i="15"/>
  <c r="E4146" i="15"/>
  <c r="E4147" i="15"/>
  <c r="E4148" i="15"/>
  <c r="E4149" i="15"/>
  <c r="E4150" i="15"/>
  <c r="E4151" i="15"/>
  <c r="E4152" i="15"/>
  <c r="E4153" i="15"/>
  <c r="E4154" i="15"/>
  <c r="E4155" i="15"/>
  <c r="E4156" i="15"/>
  <c r="E4157" i="15"/>
  <c r="E4158" i="15"/>
  <c r="E4159" i="15"/>
  <c r="E4160" i="15"/>
  <c r="E4161" i="15"/>
  <c r="E4162" i="15"/>
  <c r="E4163" i="15"/>
  <c r="E4164" i="15"/>
  <c r="E4165" i="15"/>
  <c r="E4166" i="15"/>
  <c r="E4167" i="15"/>
  <c r="E4168" i="15"/>
  <c r="E4169" i="15"/>
  <c r="E4170" i="15"/>
  <c r="E4171" i="15"/>
  <c r="E4172" i="15"/>
  <c r="E4173" i="15"/>
  <c r="E4174" i="15"/>
  <c r="E4175" i="15"/>
  <c r="E4176" i="15"/>
  <c r="E4177" i="15"/>
  <c r="E4178" i="15"/>
  <c r="E4179" i="15"/>
  <c r="E4180" i="15"/>
  <c r="E4181" i="15"/>
  <c r="E4182" i="15"/>
  <c r="E4183" i="15"/>
  <c r="E4184" i="15"/>
  <c r="E4185" i="15"/>
  <c r="E4186" i="15"/>
  <c r="E4187" i="15"/>
  <c r="E4188" i="15"/>
  <c r="E4189" i="15"/>
  <c r="E4190" i="15"/>
  <c r="E4191" i="15"/>
  <c r="E4192" i="15"/>
  <c r="E4193" i="15"/>
  <c r="E4194" i="15"/>
  <c r="E4195" i="15"/>
  <c r="E4196" i="15"/>
  <c r="E4197" i="15"/>
  <c r="E4198" i="15"/>
  <c r="E4199" i="15"/>
  <c r="E4200" i="15"/>
  <c r="E4201" i="15"/>
  <c r="E4202" i="15"/>
  <c r="E4203" i="15"/>
  <c r="E4204" i="15"/>
  <c r="E4205" i="15"/>
  <c r="E4206" i="15"/>
  <c r="E4207" i="15"/>
  <c r="E4208" i="15"/>
  <c r="E4209" i="15"/>
  <c r="E4210" i="15"/>
  <c r="E4211" i="15"/>
  <c r="E4212" i="15"/>
  <c r="E4213" i="15"/>
  <c r="E4214" i="15"/>
  <c r="E4215" i="15"/>
  <c r="E4216" i="15"/>
  <c r="E4217" i="15"/>
  <c r="E4218" i="15"/>
  <c r="E4219" i="15"/>
  <c r="E4220" i="15"/>
  <c r="E4221" i="15"/>
  <c r="E4222" i="15"/>
  <c r="E4223" i="15"/>
  <c r="E4224" i="15"/>
  <c r="E4225" i="15"/>
  <c r="E4226" i="15"/>
  <c r="E4227" i="15"/>
  <c r="E4228" i="15"/>
  <c r="E4229" i="15"/>
  <c r="E4230" i="15"/>
  <c r="E4231" i="15"/>
  <c r="E4232" i="15"/>
  <c r="E4233" i="15"/>
  <c r="E4234" i="15"/>
  <c r="E4235" i="15"/>
  <c r="E4236" i="15"/>
  <c r="E4237" i="15"/>
  <c r="E4238" i="15"/>
  <c r="E4239" i="15"/>
  <c r="E4240" i="15"/>
  <c r="E4241" i="15"/>
  <c r="E4242" i="15"/>
  <c r="E4243" i="15"/>
  <c r="E4244" i="15"/>
  <c r="E4245" i="15"/>
  <c r="E4246" i="15"/>
  <c r="E4247" i="15"/>
  <c r="E4248" i="15"/>
  <c r="E4249" i="15"/>
  <c r="E4250" i="15"/>
  <c r="E4251" i="15"/>
  <c r="E4252" i="15"/>
  <c r="E4253" i="15"/>
  <c r="E4254" i="15"/>
  <c r="E4255" i="15"/>
  <c r="E4256" i="15"/>
  <c r="E4257" i="15"/>
  <c r="E4258" i="15"/>
  <c r="E4259" i="15"/>
  <c r="E4260" i="15"/>
  <c r="E4261" i="15"/>
  <c r="E4262" i="15"/>
  <c r="E4263" i="15"/>
  <c r="E4264" i="15"/>
  <c r="E4265" i="15"/>
  <c r="E4266" i="15"/>
  <c r="E4267" i="15"/>
  <c r="E4268" i="15"/>
  <c r="E4269" i="15"/>
  <c r="E4270" i="15"/>
  <c r="E4271" i="15"/>
  <c r="E4272" i="15"/>
  <c r="E4273" i="15"/>
  <c r="E4274" i="15"/>
  <c r="E4275" i="15"/>
  <c r="E4276" i="15"/>
  <c r="E4277" i="15"/>
  <c r="E4278" i="15"/>
  <c r="E4279" i="15"/>
  <c r="E4280" i="15"/>
  <c r="E4281" i="15"/>
  <c r="E4282" i="15"/>
  <c r="E4283" i="15"/>
  <c r="E4284" i="15"/>
  <c r="E4285" i="15"/>
  <c r="E4286" i="15"/>
  <c r="E4287" i="15"/>
  <c r="E4288" i="15"/>
  <c r="E4289" i="15"/>
  <c r="E4290" i="15"/>
  <c r="E4291" i="15"/>
  <c r="E4292" i="15"/>
  <c r="E4293" i="15"/>
  <c r="E4294" i="15"/>
  <c r="E4295" i="15"/>
  <c r="E4296" i="15"/>
  <c r="E4297" i="15"/>
  <c r="E4298" i="15"/>
  <c r="E4299" i="15"/>
  <c r="E4300" i="15"/>
  <c r="E4301" i="15"/>
  <c r="E4302" i="15"/>
  <c r="E4303" i="15"/>
  <c r="E4304" i="15"/>
  <c r="E4305" i="15"/>
  <c r="E4306" i="15"/>
  <c r="E4307" i="15"/>
  <c r="E4308" i="15"/>
  <c r="E4309" i="15"/>
  <c r="E4310" i="15"/>
  <c r="E4311" i="15"/>
  <c r="E4312" i="15"/>
  <c r="E4313" i="15"/>
  <c r="E4314" i="15"/>
  <c r="E4315" i="15"/>
  <c r="E4316" i="15"/>
  <c r="E4317" i="15"/>
  <c r="E4318" i="15"/>
  <c r="E4319" i="15"/>
  <c r="E4320" i="15"/>
  <c r="E4321" i="15"/>
  <c r="E4322" i="15"/>
  <c r="E4323" i="15"/>
  <c r="E4324" i="15"/>
  <c r="E4325" i="15"/>
  <c r="E4326" i="15"/>
  <c r="E4327" i="15"/>
  <c r="E4328" i="15"/>
  <c r="E4329" i="15"/>
  <c r="E4330" i="15"/>
  <c r="E4331" i="15"/>
  <c r="E4332" i="15"/>
  <c r="E4333" i="15"/>
  <c r="E4334" i="15"/>
  <c r="E4335" i="15"/>
  <c r="E4336" i="15"/>
  <c r="E4337" i="15"/>
  <c r="E4338" i="15"/>
  <c r="E4339" i="15"/>
  <c r="E4340" i="15"/>
  <c r="E4341" i="15"/>
  <c r="E4342" i="15"/>
  <c r="E4343" i="15"/>
  <c r="E4344" i="15"/>
  <c r="E4345" i="15"/>
  <c r="E4346" i="15"/>
  <c r="E4347" i="15"/>
  <c r="E4348" i="15"/>
  <c r="E4349" i="15"/>
  <c r="E4350" i="15"/>
  <c r="E4351" i="15"/>
  <c r="E4352" i="15"/>
  <c r="E4353" i="15"/>
  <c r="E4354" i="15"/>
  <c r="E4355" i="15"/>
  <c r="E4356" i="15"/>
  <c r="E4357" i="15"/>
  <c r="E4358" i="15"/>
  <c r="E4359" i="15"/>
  <c r="E4360" i="15"/>
  <c r="E4361" i="15"/>
  <c r="E4362" i="15"/>
  <c r="E4363" i="15"/>
  <c r="E4364" i="15"/>
  <c r="E4365" i="15"/>
  <c r="E4366" i="15"/>
  <c r="E4367" i="15"/>
  <c r="E4368" i="15"/>
  <c r="E4369" i="15"/>
  <c r="E4370" i="15"/>
  <c r="E4371" i="15"/>
  <c r="E4372" i="15"/>
  <c r="E4373" i="15"/>
  <c r="E4374" i="15"/>
  <c r="E4375" i="15"/>
  <c r="E4376" i="15"/>
  <c r="E4377" i="15"/>
  <c r="E4378" i="15"/>
  <c r="E4379" i="15"/>
  <c r="E4380" i="15"/>
  <c r="E4381" i="15"/>
  <c r="E4382" i="15"/>
  <c r="E4383" i="15"/>
  <c r="E4384" i="15"/>
  <c r="E4385" i="15"/>
  <c r="E4386" i="15"/>
  <c r="E4387" i="15"/>
  <c r="E4388" i="15"/>
  <c r="E4389" i="15"/>
  <c r="E4390" i="15"/>
  <c r="E4391" i="15"/>
  <c r="E4392" i="15"/>
  <c r="E4393" i="15"/>
  <c r="E4394" i="15"/>
  <c r="E4395" i="15"/>
  <c r="E4396" i="15"/>
  <c r="E4397" i="15"/>
  <c r="E4398" i="15"/>
  <c r="E4399" i="15"/>
  <c r="E4400" i="15"/>
  <c r="E4401" i="15"/>
  <c r="E4402" i="15"/>
  <c r="E4403" i="15"/>
  <c r="E4404" i="15"/>
  <c r="E4405" i="15"/>
  <c r="E4406" i="15"/>
  <c r="E4407" i="15"/>
  <c r="E4408" i="15"/>
  <c r="E4409" i="15"/>
  <c r="E4410" i="15"/>
  <c r="E4411" i="15"/>
  <c r="E4412" i="15"/>
  <c r="E4413" i="15"/>
  <c r="E4414" i="15"/>
  <c r="E4415" i="15"/>
  <c r="E4416" i="15"/>
  <c r="E4417" i="15"/>
  <c r="E4418" i="15"/>
  <c r="E4419" i="15"/>
  <c r="E4420" i="15"/>
  <c r="E4421" i="15"/>
  <c r="E4422" i="15"/>
  <c r="E4423" i="15"/>
  <c r="E4424" i="15"/>
  <c r="E4425" i="15"/>
  <c r="E4426" i="15"/>
  <c r="E4427" i="15"/>
  <c r="E4428" i="15"/>
  <c r="E4429" i="15"/>
  <c r="E4430" i="15"/>
  <c r="E4431" i="15"/>
  <c r="E4432" i="15"/>
  <c r="E4433" i="15"/>
  <c r="E4434" i="15"/>
  <c r="E4435" i="15"/>
  <c r="E4436" i="15"/>
  <c r="E4437" i="15"/>
  <c r="E4438" i="15"/>
  <c r="E4439" i="15"/>
  <c r="E4440" i="15"/>
  <c r="E4441" i="15"/>
  <c r="E4442" i="15"/>
  <c r="E4443" i="15"/>
  <c r="E4444" i="15"/>
  <c r="E4445" i="15"/>
  <c r="E4446" i="15"/>
  <c r="E4447" i="15"/>
  <c r="E4448" i="15"/>
  <c r="E4449" i="15"/>
  <c r="E4450" i="15"/>
  <c r="E4451" i="15"/>
  <c r="E4452" i="15"/>
  <c r="E4453" i="15"/>
  <c r="E4454" i="15"/>
  <c r="E4455" i="15"/>
  <c r="E4456" i="15"/>
  <c r="E4457" i="15"/>
  <c r="E4458" i="15"/>
  <c r="E4459" i="15"/>
  <c r="E4460" i="15"/>
  <c r="E4461" i="15"/>
  <c r="E4462" i="15"/>
  <c r="E4463" i="15"/>
  <c r="E4464" i="15"/>
  <c r="E4465" i="15"/>
  <c r="E4466" i="15"/>
  <c r="E4467" i="15"/>
  <c r="E4468" i="15"/>
  <c r="E4469" i="15"/>
  <c r="E4470" i="15"/>
  <c r="E4471" i="15"/>
  <c r="E4472" i="15"/>
  <c r="E4473" i="15"/>
  <c r="E4474" i="15"/>
  <c r="E4475" i="15"/>
  <c r="E4476" i="15"/>
  <c r="E4477" i="15"/>
  <c r="E4478" i="15"/>
  <c r="E4479" i="15"/>
  <c r="E4480" i="15"/>
  <c r="E4481" i="15"/>
  <c r="E4482" i="15"/>
  <c r="E4483" i="15"/>
  <c r="E4484" i="15"/>
  <c r="E4485" i="15"/>
  <c r="E4486" i="15"/>
  <c r="E4487" i="15"/>
  <c r="E4488" i="15"/>
  <c r="E4489" i="15"/>
  <c r="E4490" i="15"/>
  <c r="E4491" i="15"/>
  <c r="E4492" i="15"/>
  <c r="E4493" i="15"/>
  <c r="E4494" i="15"/>
  <c r="E4495" i="15"/>
  <c r="E4496" i="15"/>
  <c r="E4497" i="15"/>
  <c r="E4498" i="15"/>
  <c r="E4499" i="15"/>
  <c r="E4500" i="15"/>
  <c r="E4501" i="15"/>
  <c r="E4502" i="15"/>
  <c r="E4503" i="15"/>
  <c r="E4504" i="15"/>
  <c r="E4505" i="15"/>
  <c r="E4506" i="15"/>
  <c r="E4507" i="15"/>
  <c r="E4508" i="15"/>
  <c r="E4509" i="15"/>
  <c r="E4510" i="15"/>
  <c r="E4511" i="15"/>
  <c r="E4512" i="15"/>
  <c r="E4513" i="15"/>
  <c r="E4514" i="15"/>
  <c r="E4515" i="15"/>
  <c r="E4516" i="15"/>
  <c r="E4517" i="15"/>
  <c r="E4518" i="15"/>
  <c r="E4519" i="15"/>
  <c r="E4520" i="15"/>
  <c r="E4521" i="15"/>
  <c r="E4522" i="15"/>
  <c r="E4523" i="15"/>
  <c r="E4524" i="15"/>
  <c r="E4525" i="15"/>
  <c r="E4526" i="15"/>
  <c r="E4527" i="15"/>
  <c r="E4528" i="15"/>
  <c r="E4529" i="15"/>
  <c r="E4530" i="15"/>
  <c r="E4531" i="15"/>
  <c r="E4532" i="15"/>
  <c r="E4533" i="15"/>
  <c r="E4534" i="15"/>
  <c r="E4535" i="15"/>
  <c r="E4536" i="15"/>
  <c r="E4537" i="15"/>
  <c r="E4538" i="15"/>
  <c r="E4539" i="15"/>
  <c r="E4540" i="15"/>
  <c r="E4541" i="15"/>
  <c r="E4542" i="15"/>
  <c r="E4543" i="15"/>
  <c r="E4544" i="15"/>
  <c r="E4545" i="15"/>
  <c r="E4546" i="15"/>
  <c r="E4547" i="15"/>
  <c r="E4548" i="15"/>
  <c r="E4549" i="15"/>
  <c r="E4550" i="15"/>
  <c r="E4551" i="15"/>
  <c r="E4552" i="15"/>
  <c r="E4553" i="15"/>
  <c r="E4554" i="15"/>
  <c r="E4555" i="15"/>
  <c r="E4556" i="15"/>
  <c r="E4557" i="15"/>
  <c r="E4558" i="15"/>
  <c r="E4559" i="15"/>
  <c r="E4560" i="15"/>
  <c r="E4561" i="15"/>
  <c r="E4562" i="15"/>
  <c r="E4563" i="15"/>
  <c r="E4564" i="15"/>
  <c r="E4565" i="15"/>
  <c r="E4566" i="15"/>
  <c r="E4567" i="15"/>
  <c r="E4568" i="15"/>
  <c r="E4569" i="15"/>
  <c r="E4570" i="15"/>
  <c r="E4571" i="15"/>
  <c r="E4572" i="15"/>
  <c r="E4573" i="15"/>
  <c r="E4574" i="15"/>
  <c r="E4575" i="15"/>
  <c r="E4576" i="15"/>
  <c r="E4577" i="15"/>
  <c r="E4578" i="15"/>
  <c r="E4579" i="15"/>
  <c r="E4580" i="15"/>
  <c r="E4581" i="15"/>
  <c r="E4582" i="15"/>
  <c r="E4583" i="15"/>
  <c r="E4584" i="15"/>
  <c r="E4585" i="15"/>
  <c r="E4586" i="15"/>
  <c r="E4587" i="15"/>
  <c r="E4588" i="15"/>
  <c r="E4589" i="15"/>
  <c r="E4590" i="15"/>
  <c r="E4591" i="15"/>
  <c r="E4592" i="15"/>
  <c r="E4593" i="15"/>
  <c r="E4594" i="15"/>
  <c r="E4595" i="15"/>
  <c r="E4596" i="15"/>
  <c r="E4597" i="15"/>
  <c r="E4598" i="15"/>
  <c r="E4599" i="15"/>
  <c r="E4600" i="15"/>
  <c r="E4601" i="15"/>
  <c r="E4602" i="15"/>
  <c r="E4603" i="15"/>
  <c r="E4604" i="15"/>
  <c r="E4605" i="15"/>
  <c r="E4606" i="15"/>
  <c r="E4607" i="15"/>
  <c r="E4608" i="15"/>
  <c r="E4609" i="15"/>
  <c r="E4610" i="15"/>
  <c r="E4611" i="15"/>
  <c r="E4612" i="15"/>
  <c r="E4613" i="15"/>
  <c r="E4614" i="15"/>
  <c r="E4615" i="15"/>
  <c r="E4616" i="15"/>
  <c r="E4617" i="15"/>
  <c r="E4618" i="15"/>
  <c r="E4619" i="15"/>
  <c r="E4620" i="15"/>
  <c r="E4621" i="15"/>
  <c r="E4622" i="15"/>
  <c r="E4623" i="15"/>
  <c r="E4624" i="15"/>
  <c r="E4625" i="15"/>
  <c r="E4626" i="15"/>
  <c r="E4627" i="15"/>
  <c r="E4628" i="15"/>
  <c r="E4629" i="15"/>
  <c r="E4630" i="15"/>
  <c r="E4631" i="15"/>
  <c r="E4632" i="15"/>
  <c r="E4633" i="15"/>
  <c r="E4634" i="15"/>
  <c r="E4635" i="15"/>
  <c r="E4636" i="15"/>
  <c r="E4637" i="15"/>
  <c r="E4638" i="15"/>
  <c r="E4639" i="15"/>
  <c r="E4640" i="15"/>
  <c r="E4641" i="15"/>
  <c r="E4642" i="15"/>
  <c r="E4643" i="15"/>
  <c r="E4644" i="15"/>
  <c r="E4645" i="15"/>
  <c r="E4646" i="15"/>
  <c r="E4647" i="15"/>
  <c r="E4648" i="15"/>
  <c r="E4649" i="15"/>
  <c r="E4650" i="15"/>
  <c r="E4651" i="15"/>
  <c r="E4652" i="15"/>
  <c r="E4653" i="15"/>
  <c r="E4654" i="15"/>
  <c r="E4655" i="15"/>
  <c r="E4656" i="15"/>
  <c r="E4657" i="15"/>
  <c r="E4658" i="15"/>
  <c r="E4659" i="15"/>
  <c r="E4660" i="15"/>
  <c r="E4661" i="15"/>
  <c r="E4662" i="15"/>
  <c r="E4663" i="15"/>
  <c r="E4664" i="15"/>
  <c r="E4665" i="15"/>
  <c r="E4666" i="15"/>
  <c r="E4667" i="15"/>
  <c r="E4668" i="15"/>
  <c r="E4669" i="15"/>
  <c r="E4670" i="15"/>
  <c r="E4671" i="15"/>
  <c r="E4672" i="15"/>
  <c r="E4673" i="15"/>
  <c r="E4674" i="15"/>
  <c r="E4675" i="15"/>
  <c r="E4676" i="15"/>
  <c r="E4677" i="15"/>
  <c r="E4678" i="15"/>
  <c r="E4679" i="15"/>
  <c r="E4680" i="15"/>
  <c r="E4681" i="15"/>
  <c r="E4682" i="15"/>
  <c r="E4683" i="15"/>
  <c r="E4684" i="15"/>
  <c r="E4685" i="15"/>
  <c r="E4686" i="15"/>
  <c r="E4687" i="15"/>
  <c r="E4688" i="15"/>
  <c r="E4689" i="15"/>
  <c r="E4690" i="15"/>
  <c r="E4691" i="15"/>
  <c r="E4692" i="15"/>
  <c r="E4693" i="15"/>
  <c r="E4694" i="15"/>
  <c r="E4695" i="15"/>
  <c r="E4696" i="15"/>
  <c r="E4697" i="15"/>
  <c r="E4698" i="15"/>
  <c r="E4699" i="15"/>
  <c r="E4700" i="15"/>
  <c r="E4701" i="15"/>
  <c r="E4702" i="15"/>
  <c r="E4703" i="15"/>
  <c r="E4704" i="15"/>
  <c r="E4705" i="15"/>
  <c r="E4706" i="15"/>
  <c r="E4707" i="15"/>
  <c r="E4708" i="15"/>
  <c r="E4709" i="15"/>
  <c r="E4710" i="15"/>
  <c r="E4711" i="15"/>
  <c r="E4712" i="15"/>
  <c r="E4713" i="15"/>
  <c r="E4714" i="15"/>
  <c r="E4715" i="15"/>
  <c r="E4716" i="15"/>
  <c r="E4717" i="15"/>
  <c r="E4718" i="15"/>
  <c r="E4719" i="15"/>
  <c r="E4720" i="15"/>
  <c r="E4721" i="15"/>
  <c r="E4722" i="15"/>
  <c r="E4723" i="15"/>
  <c r="E4724" i="15"/>
  <c r="E4725" i="15"/>
  <c r="E4726" i="15"/>
  <c r="E4727" i="15"/>
  <c r="E4728" i="15"/>
  <c r="E4729" i="15"/>
  <c r="E4730" i="15"/>
  <c r="E4731" i="15"/>
  <c r="E4732" i="15"/>
  <c r="E4733" i="15"/>
  <c r="E4734" i="15"/>
  <c r="E4735" i="15"/>
  <c r="E4736" i="15"/>
  <c r="E4737" i="15"/>
  <c r="E4738" i="15"/>
  <c r="E4739" i="15"/>
  <c r="E4740" i="15"/>
  <c r="E4741" i="15"/>
  <c r="E4742" i="15"/>
  <c r="E4743" i="15"/>
  <c r="E4744" i="15"/>
  <c r="E4745" i="15"/>
  <c r="E4746" i="15"/>
  <c r="E4747" i="15"/>
  <c r="E4748" i="15"/>
  <c r="E4749" i="15"/>
  <c r="E4750" i="15"/>
  <c r="E4751" i="15"/>
  <c r="E4752" i="15"/>
  <c r="E4753" i="15"/>
  <c r="E4754" i="15"/>
  <c r="E4755" i="15"/>
  <c r="E4756" i="15"/>
  <c r="E4757" i="15"/>
  <c r="E4758" i="15"/>
  <c r="E4759" i="15"/>
  <c r="E4760" i="15"/>
  <c r="E4761" i="15"/>
  <c r="E4762" i="15"/>
  <c r="E4763" i="15"/>
  <c r="E4764" i="15"/>
  <c r="E4765" i="15"/>
  <c r="E4766" i="15"/>
  <c r="E4767" i="15"/>
  <c r="E4768" i="15"/>
  <c r="E4769" i="15"/>
  <c r="E4770" i="15"/>
  <c r="E4771" i="15"/>
  <c r="E4772" i="15"/>
  <c r="E4773" i="15"/>
  <c r="E4774" i="15"/>
  <c r="E4775" i="15"/>
  <c r="E4776" i="15"/>
  <c r="E4777" i="15"/>
  <c r="E4778" i="15"/>
  <c r="E4779" i="15"/>
  <c r="E4780" i="15"/>
  <c r="E4781" i="15"/>
  <c r="E4782" i="15"/>
  <c r="E4783" i="15"/>
  <c r="E4784" i="15"/>
  <c r="E4785" i="15"/>
  <c r="E4786" i="15"/>
  <c r="E4787" i="15"/>
  <c r="E4788" i="15"/>
  <c r="E4789" i="15"/>
  <c r="E4790" i="15"/>
  <c r="E4791" i="15"/>
  <c r="E4792" i="15"/>
  <c r="E4793" i="15"/>
  <c r="E4794" i="15"/>
  <c r="E4795" i="15"/>
  <c r="E4796" i="15"/>
  <c r="E4797" i="15"/>
  <c r="E4798" i="15"/>
  <c r="E4799" i="15"/>
  <c r="E4800" i="15"/>
  <c r="E4801" i="15"/>
  <c r="E4802" i="15"/>
  <c r="E4803" i="15"/>
  <c r="E4804" i="15"/>
  <c r="E4805" i="15"/>
  <c r="E4806" i="15"/>
  <c r="E4807" i="15"/>
  <c r="E4808" i="15"/>
  <c r="E4809" i="15"/>
  <c r="E4810" i="15"/>
  <c r="E4811" i="15"/>
  <c r="E4812" i="15"/>
  <c r="E4813" i="15"/>
  <c r="E4814" i="15"/>
  <c r="E4815" i="15"/>
  <c r="E4816" i="15"/>
  <c r="E4817" i="15"/>
  <c r="E4818" i="15"/>
  <c r="E4819" i="15"/>
  <c r="E4820" i="15"/>
  <c r="E4821" i="15"/>
  <c r="E4822" i="15"/>
  <c r="E4823" i="15"/>
  <c r="E4824" i="15"/>
  <c r="E4825" i="15"/>
  <c r="E4826" i="15"/>
  <c r="E4827" i="15"/>
  <c r="E4828" i="15"/>
  <c r="E4829" i="15"/>
  <c r="E4830" i="15"/>
  <c r="E4831" i="15"/>
  <c r="E4832" i="15"/>
  <c r="E4833" i="15"/>
  <c r="E4834" i="15"/>
  <c r="E4835" i="15"/>
  <c r="E4836" i="15"/>
  <c r="E4837" i="15"/>
  <c r="E4838" i="15"/>
  <c r="E4839" i="15"/>
  <c r="E4840" i="15"/>
  <c r="E4841" i="15"/>
  <c r="E4842" i="15"/>
  <c r="E4843" i="15"/>
  <c r="E4844" i="15"/>
  <c r="E4845" i="15"/>
  <c r="E4846" i="15"/>
  <c r="E4847" i="15"/>
  <c r="E4848" i="15"/>
  <c r="E4849" i="15"/>
  <c r="E4850" i="15"/>
  <c r="E4851" i="15"/>
  <c r="E4852" i="15"/>
  <c r="E4853" i="15"/>
  <c r="E4854" i="15"/>
  <c r="E4855" i="15"/>
  <c r="E4856" i="15"/>
  <c r="E4857" i="15"/>
  <c r="E4858" i="15"/>
  <c r="E4859" i="15"/>
  <c r="E4860" i="15"/>
  <c r="E4861" i="15"/>
  <c r="E4862" i="15"/>
  <c r="E4863" i="15"/>
  <c r="E4864" i="15"/>
  <c r="E4865" i="15"/>
  <c r="E4866" i="15"/>
  <c r="E4867" i="15"/>
  <c r="E4868" i="15"/>
  <c r="E4869" i="15"/>
  <c r="E4870" i="15"/>
  <c r="E4871" i="15"/>
  <c r="E4872" i="15"/>
  <c r="E4873" i="15"/>
  <c r="E4874" i="15"/>
  <c r="E4875" i="15"/>
  <c r="E4876" i="15"/>
  <c r="E4877" i="15"/>
  <c r="E4878" i="15"/>
  <c r="E4879" i="15"/>
  <c r="E4880" i="15"/>
  <c r="E4881" i="15"/>
  <c r="E4882" i="15"/>
  <c r="E4883" i="15"/>
  <c r="E4884" i="15"/>
  <c r="E4885" i="15"/>
  <c r="E4886" i="15"/>
  <c r="E4887" i="15"/>
  <c r="E4888" i="15"/>
  <c r="E4889" i="15"/>
  <c r="E4890" i="15"/>
  <c r="E4891" i="15"/>
  <c r="E4892" i="15"/>
  <c r="E4893" i="15"/>
  <c r="E4894" i="15"/>
  <c r="E4895" i="15"/>
  <c r="E4896" i="15"/>
  <c r="E4897" i="15"/>
  <c r="E4898" i="15"/>
  <c r="E4899" i="15"/>
  <c r="E4900" i="15"/>
  <c r="E4901" i="15"/>
  <c r="E4902" i="15"/>
  <c r="E4903" i="15"/>
  <c r="E4904" i="15"/>
  <c r="E4905" i="15"/>
  <c r="E4906" i="15"/>
  <c r="E4907" i="15"/>
  <c r="E4908" i="15"/>
  <c r="E4909" i="15"/>
  <c r="E4910" i="15"/>
  <c r="E4911" i="15"/>
  <c r="E4912" i="15"/>
  <c r="E4913" i="15"/>
  <c r="E4914" i="15"/>
  <c r="E4915" i="15"/>
  <c r="E4916" i="15"/>
  <c r="E4917" i="15"/>
  <c r="E4918" i="15"/>
  <c r="E4919" i="15"/>
  <c r="E4920" i="15"/>
  <c r="E4921" i="15"/>
  <c r="E4922" i="15"/>
  <c r="E4923" i="15"/>
  <c r="E4924" i="15"/>
  <c r="E4925" i="15"/>
  <c r="E4926" i="15"/>
  <c r="E4927" i="15"/>
  <c r="E4928" i="15"/>
  <c r="E4929" i="15"/>
  <c r="E4930" i="15"/>
  <c r="E4931" i="15"/>
  <c r="E4932" i="15"/>
  <c r="E4933" i="15"/>
  <c r="E4934" i="15"/>
  <c r="E4935" i="15"/>
  <c r="E4936" i="15"/>
  <c r="E4937" i="15"/>
  <c r="E4938" i="15"/>
  <c r="E4939" i="15"/>
  <c r="E4940" i="15"/>
  <c r="E4941" i="15"/>
  <c r="E4942" i="15"/>
  <c r="E4943" i="15"/>
  <c r="E4944" i="15"/>
  <c r="E4945" i="15"/>
  <c r="E4946" i="15"/>
  <c r="E4947" i="15"/>
  <c r="E4948" i="15"/>
  <c r="E4949" i="15"/>
  <c r="E4950" i="15"/>
  <c r="E4951" i="15"/>
  <c r="E4952" i="15"/>
  <c r="E4953" i="15"/>
  <c r="E4954" i="15"/>
  <c r="E4955" i="15"/>
  <c r="E4956" i="15"/>
  <c r="E4957" i="15"/>
  <c r="E4958" i="15"/>
  <c r="E4959" i="15"/>
  <c r="E4960" i="15"/>
  <c r="E4961" i="15"/>
  <c r="E4962" i="15"/>
  <c r="E4963" i="15"/>
  <c r="E4964" i="15"/>
  <c r="E4965" i="15"/>
  <c r="E4966" i="15"/>
  <c r="E4967" i="15"/>
  <c r="E4968" i="15"/>
  <c r="E4969" i="15"/>
  <c r="E4970" i="15"/>
  <c r="E4971" i="15"/>
  <c r="E4972" i="15"/>
  <c r="E4973" i="15"/>
  <c r="E4974" i="15"/>
  <c r="E4975" i="15"/>
  <c r="E4976" i="15"/>
  <c r="E4977" i="15"/>
  <c r="E4978" i="15"/>
  <c r="E4979" i="15"/>
  <c r="E4980" i="15"/>
  <c r="E4981" i="15"/>
  <c r="E4982" i="15"/>
  <c r="E4983" i="15"/>
  <c r="E4984" i="15"/>
  <c r="E4985" i="15"/>
  <c r="E4986" i="15"/>
  <c r="E4987" i="15"/>
  <c r="E4988" i="15"/>
  <c r="E4989" i="15"/>
  <c r="E4990" i="15"/>
  <c r="E4991" i="15"/>
  <c r="E4992" i="15"/>
  <c r="E4993" i="15"/>
  <c r="E4994" i="15"/>
  <c r="E4995" i="15"/>
  <c r="E4996" i="15"/>
  <c r="E4997" i="15"/>
  <c r="E4998" i="15"/>
  <c r="E4999" i="15"/>
  <c r="E5000" i="15"/>
  <c r="E5001" i="15"/>
  <c r="E5002" i="15"/>
  <c r="E5003" i="15"/>
  <c r="E5004" i="15"/>
  <c r="E5005" i="15"/>
  <c r="E5006" i="15"/>
  <c r="E5007" i="15"/>
  <c r="E5008" i="15"/>
  <c r="E5009" i="15"/>
  <c r="E5010" i="15"/>
  <c r="E5011" i="15"/>
  <c r="E5012" i="15"/>
  <c r="E5013" i="15"/>
  <c r="E5014" i="15"/>
  <c r="E5015" i="15"/>
  <c r="E5016" i="15"/>
  <c r="E5017" i="15"/>
  <c r="E5018" i="15"/>
  <c r="E5019" i="15"/>
  <c r="E5020" i="15"/>
  <c r="E5021" i="15"/>
  <c r="E5022" i="15"/>
  <c r="E5023" i="15"/>
  <c r="E5024" i="15"/>
  <c r="E5025" i="15"/>
  <c r="E5026" i="15"/>
  <c r="E5027" i="15"/>
  <c r="E5028" i="15"/>
  <c r="E5029" i="15"/>
  <c r="E5030" i="15"/>
  <c r="E5031" i="15"/>
  <c r="E5032" i="15"/>
  <c r="E5033" i="15"/>
  <c r="E5034" i="15"/>
  <c r="E5035" i="15"/>
  <c r="E5036" i="15"/>
  <c r="E5037" i="15"/>
  <c r="E5038" i="15"/>
  <c r="E5039" i="15"/>
  <c r="E5040" i="15"/>
  <c r="E5041" i="15"/>
  <c r="E5042" i="15"/>
  <c r="E5043" i="15"/>
  <c r="E5044" i="15"/>
  <c r="E5045" i="15"/>
  <c r="E5046" i="15"/>
  <c r="E5047" i="15"/>
  <c r="E5048" i="15"/>
  <c r="E5049" i="15"/>
  <c r="E5050" i="15"/>
  <c r="E5051" i="15"/>
  <c r="E5052" i="15"/>
  <c r="E5053" i="15"/>
  <c r="E5054" i="15"/>
  <c r="E5055" i="15"/>
  <c r="E5056" i="15"/>
  <c r="E5057" i="15"/>
  <c r="E5058" i="15"/>
  <c r="E5059" i="15"/>
  <c r="E5060" i="15"/>
  <c r="E5061" i="15"/>
  <c r="E5062" i="15"/>
  <c r="E5063" i="15"/>
  <c r="E5064" i="15"/>
  <c r="E5065" i="15"/>
  <c r="E5066" i="15"/>
  <c r="E5067" i="15"/>
  <c r="E5068" i="15"/>
  <c r="E5069" i="15"/>
  <c r="E5070" i="15"/>
  <c r="E5071" i="15"/>
  <c r="E5072" i="15"/>
  <c r="E5073" i="15"/>
  <c r="E5074" i="15"/>
  <c r="E5075" i="15"/>
  <c r="E5076" i="15"/>
  <c r="E5077" i="15"/>
  <c r="E5078" i="15"/>
  <c r="E5079" i="15"/>
  <c r="E5080" i="15"/>
  <c r="E5081" i="15"/>
  <c r="E5082" i="15"/>
  <c r="E5083" i="15"/>
  <c r="E5084" i="15"/>
  <c r="E5085" i="15"/>
  <c r="E5086" i="15"/>
  <c r="E5087" i="15"/>
  <c r="E5088" i="15"/>
  <c r="E5089" i="15"/>
  <c r="E5090" i="15"/>
  <c r="E5091" i="15"/>
  <c r="E5092" i="15"/>
  <c r="E5093" i="15"/>
  <c r="E5094" i="15"/>
  <c r="E5095" i="15"/>
  <c r="E5096" i="15"/>
  <c r="E5097" i="15"/>
  <c r="E5098" i="15"/>
  <c r="E5099" i="15"/>
  <c r="E5100" i="15"/>
  <c r="E5101" i="15"/>
  <c r="E5102" i="15"/>
  <c r="E5103" i="15"/>
  <c r="E5104" i="15"/>
  <c r="E5105" i="15"/>
  <c r="E5106" i="15"/>
  <c r="E5107" i="15"/>
  <c r="E5108" i="15"/>
  <c r="E5109" i="15"/>
  <c r="E5110" i="15"/>
  <c r="E5111" i="15"/>
  <c r="E5112" i="15"/>
  <c r="E5113" i="15"/>
  <c r="E5114" i="15"/>
  <c r="E5115" i="15"/>
  <c r="E5116" i="15"/>
  <c r="E5117" i="15"/>
  <c r="E5118" i="15"/>
  <c r="E5119" i="15"/>
  <c r="E5120" i="15"/>
  <c r="E5121" i="15"/>
  <c r="E5122" i="15"/>
  <c r="E5123" i="15"/>
  <c r="E5124" i="15"/>
  <c r="E5125" i="15"/>
  <c r="E5126" i="15"/>
  <c r="E5127" i="15"/>
  <c r="E5128" i="15"/>
  <c r="E5129" i="15"/>
  <c r="E5130" i="15"/>
  <c r="E5131" i="15"/>
  <c r="E5132" i="15"/>
  <c r="E5133" i="15"/>
  <c r="E5134" i="15"/>
  <c r="E5135" i="15"/>
  <c r="E5136" i="15"/>
  <c r="E5137" i="15"/>
  <c r="E5138" i="15"/>
  <c r="E5139" i="15"/>
  <c r="E5140" i="15"/>
  <c r="E5141" i="15"/>
  <c r="E5142" i="15"/>
  <c r="E5143" i="15"/>
  <c r="E5144" i="15"/>
  <c r="E5145" i="15"/>
  <c r="E5146" i="15"/>
  <c r="E5147" i="15"/>
  <c r="E5148" i="15"/>
  <c r="E5149" i="15"/>
  <c r="E5150" i="15"/>
  <c r="E5151" i="15"/>
  <c r="E5152" i="15"/>
  <c r="E5153" i="15"/>
  <c r="E5154" i="15"/>
  <c r="E5155" i="15"/>
  <c r="E5156" i="15"/>
  <c r="E5157" i="15"/>
  <c r="E5158" i="15"/>
  <c r="E5159" i="15"/>
  <c r="E5160" i="15"/>
  <c r="E5161" i="15"/>
  <c r="E5162" i="15"/>
  <c r="E5163" i="15"/>
  <c r="E5164" i="15"/>
  <c r="E5165" i="15"/>
  <c r="E5166" i="15"/>
  <c r="E5167" i="15"/>
  <c r="E5168" i="15"/>
  <c r="E5169" i="15"/>
  <c r="E5170" i="15"/>
  <c r="E5171" i="15"/>
  <c r="E5172" i="15"/>
  <c r="E5173" i="15"/>
  <c r="E5174" i="15"/>
  <c r="E5175" i="15"/>
  <c r="E5176" i="15"/>
  <c r="E5177" i="15"/>
  <c r="E5178" i="15"/>
  <c r="E5179" i="15"/>
  <c r="E5180" i="15"/>
  <c r="E5181" i="15"/>
  <c r="E5182" i="15"/>
  <c r="E5183" i="15"/>
  <c r="E5184" i="15"/>
  <c r="E5185" i="15"/>
  <c r="E5186" i="15"/>
  <c r="E5187" i="15"/>
  <c r="E5188" i="15"/>
  <c r="E5189" i="15"/>
  <c r="E5190" i="15"/>
  <c r="E5191" i="15"/>
  <c r="E5192" i="15"/>
  <c r="E5193" i="15"/>
  <c r="E5194" i="15"/>
  <c r="E5195" i="15"/>
  <c r="E5196" i="15"/>
  <c r="E5197" i="15"/>
  <c r="E5198" i="15"/>
  <c r="E5199" i="15"/>
  <c r="E5200" i="15"/>
  <c r="E5201" i="15"/>
  <c r="E5202" i="15"/>
  <c r="E5203" i="15"/>
  <c r="E5204" i="15"/>
  <c r="E5205" i="15"/>
  <c r="E5206" i="15"/>
  <c r="E5207" i="15"/>
  <c r="E5208" i="15"/>
  <c r="E5209" i="15"/>
  <c r="E5210" i="15"/>
  <c r="E5211" i="15"/>
  <c r="E5212" i="15"/>
  <c r="E5213" i="15"/>
  <c r="E5214" i="15"/>
  <c r="E5215" i="15"/>
  <c r="E5216" i="15"/>
  <c r="E5217" i="15"/>
  <c r="E5218" i="15"/>
  <c r="E5219" i="15"/>
  <c r="E5220" i="15"/>
  <c r="E5221" i="15"/>
  <c r="E5222" i="15"/>
  <c r="E5223" i="15"/>
  <c r="E5224" i="15"/>
  <c r="E5225" i="15"/>
  <c r="E5226" i="15"/>
  <c r="E5227" i="15"/>
  <c r="E5228" i="15"/>
  <c r="E5229" i="15"/>
  <c r="E5230" i="15"/>
  <c r="E5231" i="15"/>
  <c r="E5232" i="15"/>
  <c r="E5233" i="15"/>
  <c r="E5234" i="15"/>
  <c r="E5235" i="15"/>
  <c r="E5236" i="15"/>
  <c r="E5237" i="15"/>
  <c r="E5238" i="15"/>
  <c r="E5239" i="15"/>
  <c r="E5240" i="15"/>
  <c r="E5241" i="15"/>
  <c r="E5242" i="15"/>
  <c r="E5243" i="15"/>
  <c r="E5244" i="15"/>
  <c r="E5245" i="15"/>
  <c r="E5246" i="15"/>
  <c r="E5247" i="15"/>
  <c r="E5248" i="15"/>
  <c r="E5249" i="15"/>
  <c r="E5250" i="15"/>
  <c r="E5251" i="15"/>
  <c r="E5252" i="15"/>
  <c r="E5253" i="15"/>
  <c r="E5254" i="15"/>
  <c r="E5255" i="15"/>
  <c r="E5256" i="15"/>
  <c r="E5257" i="15"/>
  <c r="E5258" i="15"/>
  <c r="E5259" i="15"/>
  <c r="E5260" i="15"/>
  <c r="E5261" i="15"/>
  <c r="E5262" i="15"/>
  <c r="E5263" i="15"/>
  <c r="E5264" i="15"/>
  <c r="E5265" i="15"/>
  <c r="E5266" i="15"/>
  <c r="E5267" i="15"/>
  <c r="E5268" i="15"/>
  <c r="E5269" i="15"/>
  <c r="E5270" i="15"/>
  <c r="E5271" i="15"/>
  <c r="E5272" i="15"/>
  <c r="E5273" i="15"/>
  <c r="E5274" i="15"/>
  <c r="E5275" i="15"/>
  <c r="E5276" i="15"/>
  <c r="E5277" i="15"/>
  <c r="E5278" i="15"/>
  <c r="E5279" i="15"/>
  <c r="E5280" i="15"/>
  <c r="E5281" i="15"/>
  <c r="E5282" i="15"/>
  <c r="E5283" i="15"/>
  <c r="E5284" i="15"/>
  <c r="E5285" i="15"/>
  <c r="E5286" i="15"/>
  <c r="E5287" i="15"/>
  <c r="E5288" i="15"/>
  <c r="E5289" i="15"/>
  <c r="E5290" i="15"/>
  <c r="E5291" i="15"/>
  <c r="E5292" i="15"/>
  <c r="E5293" i="15"/>
  <c r="E5294" i="15"/>
  <c r="E5295" i="15"/>
  <c r="E5296" i="15"/>
  <c r="E5297" i="15"/>
  <c r="E5298" i="15"/>
  <c r="E5299" i="15"/>
  <c r="E5300" i="15"/>
  <c r="E5301" i="15"/>
  <c r="E5302" i="15"/>
  <c r="E5303" i="15"/>
  <c r="E5304" i="15"/>
  <c r="E5305" i="15"/>
  <c r="E5306" i="15"/>
  <c r="E5307" i="15"/>
  <c r="E5308" i="15"/>
  <c r="E5309" i="15"/>
  <c r="E5310" i="15"/>
  <c r="E5311" i="15"/>
  <c r="E5312" i="15"/>
  <c r="E5313" i="15"/>
  <c r="E5314" i="15"/>
  <c r="E5315" i="15"/>
  <c r="E5316" i="15"/>
  <c r="E5317" i="15"/>
  <c r="E5318" i="15"/>
  <c r="E5319" i="15"/>
  <c r="E5320" i="15"/>
  <c r="E5321" i="15"/>
  <c r="E5322" i="15"/>
  <c r="E5323" i="15"/>
  <c r="E5324" i="15"/>
  <c r="E5325" i="15"/>
  <c r="E5326" i="15"/>
  <c r="E5327" i="15"/>
  <c r="E5328" i="15"/>
  <c r="E5329" i="15"/>
  <c r="E5330" i="15"/>
  <c r="E5331" i="15"/>
  <c r="E5332" i="15"/>
  <c r="E5333" i="15"/>
  <c r="E5334" i="15"/>
  <c r="E5335" i="15"/>
  <c r="E5336" i="15"/>
  <c r="E5337" i="15"/>
  <c r="E5338" i="15"/>
  <c r="E5339" i="15"/>
  <c r="E5340" i="15"/>
  <c r="E5341" i="15"/>
  <c r="E5342" i="15"/>
  <c r="E5343" i="15"/>
  <c r="E5344" i="15"/>
  <c r="E5345" i="15"/>
  <c r="E5346" i="15"/>
  <c r="E5347" i="15"/>
  <c r="E5348" i="15"/>
  <c r="E5349" i="15"/>
  <c r="E5350" i="15"/>
  <c r="E5351" i="15"/>
  <c r="E5352" i="15"/>
  <c r="E5353" i="15"/>
  <c r="E5354" i="15"/>
  <c r="E5355" i="15"/>
  <c r="E5356" i="15"/>
  <c r="E5357" i="15"/>
  <c r="E5358" i="15"/>
  <c r="E5359" i="15"/>
  <c r="E5360" i="15"/>
  <c r="E5361" i="15"/>
  <c r="E5362" i="15"/>
  <c r="E5363" i="15"/>
  <c r="E5364" i="15"/>
  <c r="E5365" i="15"/>
  <c r="E5366" i="15"/>
  <c r="E5367" i="15"/>
  <c r="E5368" i="15"/>
  <c r="E5369" i="15"/>
  <c r="E5370" i="15"/>
  <c r="E5371" i="15"/>
  <c r="E5372" i="15"/>
  <c r="E5373" i="15"/>
  <c r="E5374" i="15"/>
  <c r="E5375" i="15"/>
  <c r="E5376" i="15"/>
  <c r="E5377" i="15"/>
  <c r="E5378" i="15"/>
  <c r="E5379" i="15"/>
  <c r="E5380" i="15"/>
  <c r="E5381" i="15"/>
  <c r="E5382" i="15"/>
  <c r="E5383" i="15"/>
  <c r="E5384" i="15"/>
  <c r="E5385" i="15"/>
  <c r="E5386" i="15"/>
  <c r="E5387" i="15"/>
  <c r="E5388" i="15"/>
  <c r="E5389" i="15"/>
  <c r="E5390" i="15"/>
  <c r="E5391" i="15"/>
  <c r="E5392" i="15"/>
  <c r="E5393" i="15"/>
  <c r="E5394" i="15"/>
  <c r="E5395" i="15"/>
  <c r="E5396" i="15"/>
  <c r="E5397" i="15"/>
  <c r="E5398" i="15"/>
  <c r="E5399" i="15"/>
  <c r="E5400" i="15"/>
  <c r="E5401" i="15"/>
  <c r="E5402" i="15"/>
  <c r="E5403" i="15"/>
  <c r="E5404" i="15"/>
  <c r="E5405" i="15"/>
  <c r="E5406" i="15"/>
  <c r="E5407" i="15"/>
  <c r="E5408" i="15"/>
  <c r="E5409" i="15"/>
  <c r="E5410" i="15"/>
  <c r="E5411" i="15"/>
  <c r="E5412" i="15"/>
  <c r="E5413" i="15"/>
  <c r="E5414" i="15"/>
  <c r="E5415" i="15"/>
  <c r="E5416" i="15"/>
  <c r="E5417" i="15"/>
  <c r="E5418" i="15"/>
  <c r="E5419" i="15"/>
  <c r="E5420" i="15"/>
  <c r="E5421" i="15"/>
  <c r="E5422" i="15"/>
  <c r="E5423" i="15"/>
  <c r="E5424" i="15"/>
  <c r="E5425" i="15"/>
  <c r="E5426" i="15"/>
  <c r="E5427" i="15"/>
  <c r="E5428" i="15"/>
  <c r="E5429" i="15"/>
  <c r="E5430" i="15"/>
  <c r="E5431" i="15"/>
  <c r="E5432" i="15"/>
  <c r="E5433" i="15"/>
  <c r="E5434" i="15"/>
  <c r="E5435" i="15"/>
  <c r="E5436" i="15"/>
  <c r="E5437" i="15"/>
  <c r="E5438" i="15"/>
  <c r="E5439" i="15"/>
  <c r="E5440" i="15"/>
  <c r="E5441" i="15"/>
  <c r="E5442" i="15"/>
  <c r="E5443" i="15"/>
  <c r="E5444" i="15"/>
  <c r="E5445" i="15"/>
  <c r="E5446" i="15"/>
  <c r="E5447" i="15"/>
  <c r="E5448" i="15"/>
  <c r="E5449" i="15"/>
  <c r="E5450" i="15"/>
  <c r="E5451" i="15"/>
  <c r="E5452" i="15"/>
  <c r="E5453" i="15"/>
  <c r="E5454" i="15"/>
  <c r="E5455" i="15"/>
  <c r="E5456" i="15"/>
  <c r="E5457" i="15"/>
  <c r="E5458" i="15"/>
  <c r="E5459" i="15"/>
  <c r="E5460" i="15"/>
  <c r="E5461" i="15"/>
  <c r="E5462" i="15"/>
  <c r="E5463" i="15"/>
  <c r="E5464" i="15"/>
  <c r="E5465" i="15"/>
  <c r="E5466" i="15"/>
  <c r="E5467" i="15"/>
  <c r="E5468" i="15"/>
  <c r="E5469" i="15"/>
  <c r="E5470" i="15"/>
  <c r="E5471" i="15"/>
  <c r="E5472" i="15"/>
  <c r="E5473" i="15"/>
  <c r="E5474" i="15"/>
  <c r="E5475" i="15"/>
  <c r="E5476" i="15"/>
  <c r="E5477" i="15"/>
  <c r="E5478" i="15"/>
  <c r="E5479" i="15"/>
  <c r="E5480" i="15"/>
  <c r="E5481" i="15"/>
  <c r="E5482" i="15"/>
  <c r="E5483" i="15"/>
  <c r="E5484" i="15"/>
  <c r="E5485" i="15"/>
  <c r="E5486" i="15"/>
  <c r="E5487" i="15"/>
  <c r="E5488" i="15"/>
  <c r="E5489" i="15"/>
  <c r="E5490" i="15"/>
  <c r="E5491" i="15"/>
  <c r="E5492" i="15"/>
  <c r="E5493" i="15"/>
  <c r="E5494" i="15"/>
  <c r="E5495" i="15"/>
  <c r="E5496" i="15"/>
  <c r="E5497" i="15"/>
  <c r="E5498" i="15"/>
  <c r="E5499" i="15"/>
  <c r="E5500" i="15"/>
  <c r="E5501" i="15"/>
  <c r="E5502" i="15"/>
  <c r="E5503" i="15"/>
  <c r="E5504" i="15"/>
  <c r="E5505" i="15"/>
  <c r="E5506" i="15"/>
  <c r="E5507" i="15"/>
  <c r="E5508" i="15"/>
  <c r="E5509" i="15"/>
  <c r="E5510" i="15"/>
  <c r="E5511" i="15"/>
  <c r="E5512" i="15"/>
  <c r="E5513" i="15"/>
  <c r="E5514" i="15"/>
  <c r="E5515" i="15"/>
  <c r="E5516" i="15"/>
  <c r="E5517" i="15"/>
  <c r="E5518" i="15"/>
  <c r="E5519" i="15"/>
  <c r="E5520" i="15"/>
  <c r="E5521" i="15"/>
  <c r="E5522" i="15"/>
  <c r="E5523" i="15"/>
  <c r="E5524" i="15"/>
  <c r="E5525" i="15"/>
  <c r="E5526" i="15"/>
  <c r="E5527" i="15"/>
  <c r="E5528" i="15"/>
  <c r="E5529" i="15"/>
  <c r="E5530" i="15"/>
  <c r="E5531" i="15"/>
  <c r="E5532" i="15"/>
  <c r="E5533" i="15"/>
  <c r="E5534" i="15"/>
  <c r="E5535" i="15"/>
  <c r="E5536" i="15"/>
  <c r="E5537" i="15"/>
  <c r="E5538" i="15"/>
  <c r="E5539" i="15"/>
  <c r="E5540" i="15"/>
  <c r="E5541" i="15"/>
  <c r="E5542" i="15"/>
  <c r="E5543" i="15"/>
  <c r="E5544" i="15"/>
  <c r="E5545" i="15"/>
  <c r="E5546" i="15"/>
  <c r="E5547" i="15"/>
  <c r="E5548" i="15"/>
  <c r="E5549" i="15"/>
  <c r="E5550" i="15"/>
  <c r="E5551" i="15"/>
  <c r="E5552" i="15"/>
  <c r="E5553" i="15"/>
  <c r="E5554" i="15"/>
  <c r="E5555" i="15"/>
  <c r="E5556" i="15"/>
  <c r="E5557" i="15"/>
  <c r="E5558" i="15"/>
  <c r="E5559" i="15"/>
  <c r="E5560" i="15"/>
  <c r="E5561" i="15"/>
  <c r="E5562" i="15"/>
  <c r="E5563" i="15"/>
  <c r="E5564" i="15"/>
  <c r="E5565" i="15"/>
  <c r="E5566" i="15"/>
  <c r="E5567" i="15"/>
  <c r="E5568" i="15"/>
  <c r="E5569" i="15"/>
  <c r="E5570" i="15"/>
  <c r="E5571" i="15"/>
  <c r="E5572" i="15"/>
  <c r="E5573" i="15"/>
  <c r="E5574" i="15"/>
  <c r="E5575" i="15"/>
  <c r="E5576" i="15"/>
  <c r="E5577" i="15"/>
  <c r="E5578" i="15"/>
  <c r="E5579" i="15"/>
  <c r="E5580" i="15"/>
  <c r="E5581" i="15"/>
  <c r="E5582" i="15"/>
  <c r="E5583" i="15"/>
  <c r="E5584" i="15"/>
  <c r="E5585" i="15"/>
  <c r="E5586" i="15"/>
  <c r="E5587" i="15"/>
  <c r="E5588" i="15"/>
  <c r="E5589" i="15"/>
  <c r="E5590" i="15"/>
  <c r="E5591" i="15"/>
  <c r="E5592" i="15"/>
  <c r="E5593" i="15"/>
  <c r="E5594" i="15"/>
  <c r="E5595" i="15"/>
  <c r="E5596" i="15"/>
  <c r="E5597" i="15"/>
  <c r="E5598" i="15"/>
  <c r="E5599" i="15"/>
  <c r="E5600" i="15"/>
  <c r="E5601" i="15"/>
  <c r="E5602" i="15"/>
  <c r="E5603" i="15"/>
  <c r="E5604" i="15"/>
  <c r="E5605" i="15"/>
  <c r="E5606" i="15"/>
  <c r="E5607" i="15"/>
  <c r="E5608" i="15"/>
  <c r="E5609" i="15"/>
  <c r="E5610" i="15"/>
  <c r="E5611" i="15"/>
  <c r="E5612" i="15"/>
  <c r="E5613" i="15"/>
  <c r="E5614" i="15"/>
  <c r="E5615" i="15"/>
  <c r="E5616" i="15"/>
  <c r="E5617" i="15"/>
  <c r="E5618" i="15"/>
  <c r="E5619" i="15"/>
  <c r="E5620" i="15"/>
  <c r="E5621" i="15"/>
  <c r="E5622" i="15"/>
  <c r="E5623" i="15"/>
  <c r="E5624" i="15"/>
  <c r="E5625" i="15"/>
  <c r="E5626" i="15"/>
  <c r="E5627" i="15"/>
  <c r="E5628" i="15"/>
  <c r="E5629" i="15"/>
  <c r="E5630" i="15"/>
  <c r="E5631" i="15"/>
  <c r="E5632" i="15"/>
  <c r="E5633" i="15"/>
  <c r="E5634" i="15"/>
  <c r="E5635" i="15"/>
  <c r="E5636" i="15"/>
  <c r="E5637" i="15"/>
  <c r="E5638" i="15"/>
  <c r="E5639" i="15"/>
  <c r="E5640" i="15"/>
  <c r="E5641" i="15"/>
  <c r="E5642" i="15"/>
  <c r="E5643" i="15"/>
  <c r="E5644" i="15"/>
  <c r="E5645" i="15"/>
  <c r="E5646" i="15"/>
  <c r="E5647" i="15"/>
  <c r="E5648" i="15"/>
  <c r="E5649" i="15"/>
  <c r="E5650" i="15"/>
  <c r="E5651" i="15"/>
  <c r="E5652" i="15"/>
  <c r="E5653" i="15"/>
  <c r="E5654" i="15"/>
  <c r="E5655" i="15"/>
  <c r="E5656" i="15"/>
  <c r="E5657" i="15"/>
  <c r="E5658" i="15"/>
  <c r="E5659" i="15"/>
  <c r="E5660" i="15"/>
  <c r="E5661" i="15"/>
  <c r="E5662" i="15"/>
  <c r="E5663" i="15"/>
  <c r="E5664" i="15"/>
  <c r="E5665" i="15"/>
  <c r="E5666" i="15"/>
  <c r="E5667" i="15"/>
  <c r="E5668" i="15"/>
  <c r="E5669" i="15"/>
  <c r="E5670" i="15"/>
  <c r="E5671" i="15"/>
  <c r="E5672" i="15"/>
  <c r="E5673" i="15"/>
  <c r="E5674" i="15"/>
  <c r="E5675" i="15"/>
  <c r="E5676" i="15"/>
  <c r="E5677" i="15"/>
  <c r="E5678" i="15"/>
  <c r="E5679" i="15"/>
  <c r="E5680" i="15"/>
  <c r="E5681" i="15"/>
  <c r="E5682" i="15"/>
  <c r="E5683" i="15"/>
  <c r="E5684" i="15"/>
  <c r="E5685" i="15"/>
  <c r="E5686" i="15"/>
  <c r="E5687" i="15"/>
  <c r="E5688" i="15"/>
  <c r="E5689" i="15"/>
  <c r="E5690" i="15"/>
  <c r="E5691" i="15"/>
  <c r="E5692" i="15"/>
  <c r="E5693" i="15"/>
  <c r="E5694" i="15"/>
  <c r="E5695" i="15"/>
  <c r="E5696" i="15"/>
  <c r="E5697" i="15"/>
  <c r="E5698" i="15"/>
  <c r="E5699" i="15"/>
  <c r="E5700" i="15"/>
  <c r="E5701" i="15"/>
  <c r="E5702" i="15"/>
  <c r="E5703" i="15"/>
  <c r="E5704" i="15"/>
  <c r="E5705" i="15"/>
  <c r="E5706" i="15"/>
  <c r="E5707" i="15"/>
  <c r="E5708" i="15"/>
  <c r="E5709" i="15"/>
  <c r="E5710" i="15"/>
  <c r="E5711" i="15"/>
  <c r="E5712" i="15"/>
  <c r="E5713" i="15"/>
  <c r="E5714" i="15"/>
  <c r="E5715" i="15"/>
  <c r="E5716" i="15"/>
  <c r="E5717" i="15"/>
  <c r="E5718" i="15"/>
  <c r="E5719" i="15"/>
  <c r="E5720" i="15"/>
  <c r="E5721" i="15"/>
  <c r="E5722" i="15"/>
  <c r="E5723" i="15"/>
  <c r="E5724" i="15"/>
  <c r="E5725" i="15"/>
  <c r="E5726" i="15"/>
  <c r="E5727" i="15"/>
  <c r="E5728" i="15"/>
  <c r="E5729" i="15"/>
  <c r="E5730" i="15"/>
  <c r="E5731" i="15"/>
  <c r="E5732" i="15"/>
  <c r="E5733" i="15"/>
  <c r="E5734" i="15"/>
  <c r="E5735" i="15"/>
  <c r="E5736" i="15"/>
  <c r="E5737" i="15"/>
  <c r="E5738" i="15"/>
  <c r="E5739" i="15"/>
  <c r="E5740" i="15"/>
  <c r="E5741" i="15"/>
  <c r="E5742" i="15"/>
  <c r="E5743" i="15"/>
  <c r="E5744" i="15"/>
  <c r="E5745" i="15"/>
  <c r="E5746" i="15"/>
  <c r="E5747" i="15"/>
  <c r="E5748" i="15"/>
  <c r="E5749" i="15"/>
  <c r="E5750" i="15"/>
  <c r="E5751" i="15"/>
  <c r="E5752" i="15"/>
  <c r="E5753" i="15"/>
  <c r="E5754" i="15"/>
  <c r="E5755" i="15"/>
  <c r="E5756" i="15"/>
  <c r="E5757" i="15"/>
  <c r="E5758" i="15"/>
  <c r="E5759" i="15"/>
  <c r="E5760" i="15"/>
  <c r="E5761" i="15"/>
  <c r="E5762" i="15"/>
  <c r="E5763" i="15"/>
  <c r="E5764" i="15"/>
  <c r="E5765" i="15"/>
  <c r="E5766" i="15"/>
  <c r="E5767" i="15"/>
  <c r="E5768" i="15"/>
  <c r="E5769" i="15"/>
  <c r="E5770" i="15"/>
  <c r="E5771" i="15"/>
  <c r="E5772" i="15"/>
  <c r="E5773" i="15"/>
  <c r="E5774" i="15"/>
  <c r="E5775" i="15"/>
  <c r="E5776" i="15"/>
  <c r="E5777" i="15"/>
  <c r="E5778" i="15"/>
  <c r="E5779" i="15"/>
  <c r="E5780" i="15"/>
  <c r="E5781" i="15"/>
  <c r="E5782" i="15"/>
  <c r="E5783" i="15"/>
  <c r="E5784" i="15"/>
  <c r="E5785" i="15"/>
  <c r="E5786" i="15"/>
  <c r="E5787" i="15"/>
  <c r="E5788" i="15"/>
  <c r="E5789" i="15"/>
  <c r="E5790" i="15"/>
  <c r="E5791" i="15"/>
  <c r="E5792" i="15"/>
  <c r="E5793" i="15"/>
  <c r="E5794" i="15"/>
  <c r="E5795" i="15"/>
  <c r="E5796" i="15"/>
  <c r="E5797" i="15"/>
  <c r="E5798" i="15"/>
  <c r="E5799" i="15"/>
  <c r="E5800" i="15"/>
  <c r="E5801" i="15"/>
  <c r="E5802" i="15"/>
  <c r="E5803" i="15"/>
  <c r="E5804" i="15"/>
  <c r="E5805" i="15"/>
  <c r="E5806" i="15"/>
  <c r="E5807" i="15"/>
  <c r="E5808" i="15"/>
  <c r="E5809" i="15"/>
  <c r="E5810" i="15"/>
  <c r="E5811" i="15"/>
  <c r="E5812" i="15"/>
  <c r="E5813" i="15"/>
  <c r="E5814" i="15"/>
  <c r="E5815" i="15"/>
  <c r="E5816" i="15"/>
  <c r="E5817" i="15"/>
  <c r="E5818" i="15"/>
  <c r="E5819" i="15"/>
  <c r="E5820" i="15"/>
  <c r="E5821" i="15"/>
  <c r="E5822" i="15"/>
  <c r="E5823" i="15"/>
  <c r="E5824" i="15"/>
  <c r="E5825" i="15"/>
  <c r="E5826" i="15"/>
  <c r="E5827" i="15"/>
  <c r="E5828" i="15"/>
  <c r="E5829" i="15"/>
  <c r="E5830" i="15"/>
  <c r="E5831" i="15"/>
  <c r="E5832" i="15"/>
  <c r="E5833" i="15"/>
  <c r="E5834" i="15"/>
  <c r="E5835" i="15"/>
  <c r="E5836" i="15"/>
  <c r="E5837" i="15"/>
  <c r="E5838" i="15"/>
  <c r="E5839" i="15"/>
  <c r="E5840" i="15"/>
  <c r="E5841" i="15"/>
  <c r="E5842" i="15"/>
  <c r="E5843" i="15"/>
  <c r="E5844" i="15"/>
  <c r="E5845" i="15"/>
  <c r="E5846" i="15"/>
  <c r="E5847" i="15"/>
  <c r="E5848" i="15"/>
  <c r="E5849" i="15"/>
  <c r="E5850" i="15"/>
  <c r="E5851" i="15"/>
  <c r="E5852" i="15"/>
  <c r="E5853" i="15"/>
  <c r="E5854" i="15"/>
  <c r="E5855" i="15"/>
  <c r="E5856" i="15"/>
  <c r="E5857" i="15"/>
  <c r="E5858" i="15"/>
  <c r="E5859" i="15"/>
  <c r="E5860" i="15"/>
  <c r="E5861" i="15"/>
  <c r="E5862" i="15"/>
  <c r="E5863" i="15"/>
  <c r="E5864" i="15"/>
  <c r="E5865" i="15"/>
  <c r="E5866" i="15"/>
  <c r="E5867" i="15"/>
  <c r="E5868" i="15"/>
  <c r="E5869" i="15"/>
  <c r="E5870" i="15"/>
  <c r="E5871" i="15"/>
  <c r="E5872" i="15"/>
  <c r="E5873" i="15"/>
  <c r="E5874" i="15"/>
  <c r="E5875" i="15"/>
  <c r="E5876" i="15"/>
  <c r="E5877" i="15"/>
  <c r="E5878" i="15"/>
  <c r="E5879" i="15"/>
  <c r="E5880" i="15"/>
  <c r="E5881" i="15"/>
  <c r="E5882" i="15"/>
  <c r="E5883" i="15"/>
  <c r="E5884" i="15"/>
  <c r="E5885" i="15"/>
  <c r="E5886" i="15"/>
  <c r="E5887" i="15"/>
  <c r="E5888" i="15"/>
  <c r="E5889" i="15"/>
  <c r="E5890" i="15"/>
  <c r="E5891" i="15"/>
  <c r="E5892" i="15"/>
  <c r="E5893" i="15"/>
  <c r="E5894" i="15"/>
  <c r="E5895" i="15"/>
  <c r="E5896" i="15"/>
  <c r="E5897" i="15"/>
  <c r="E5898" i="15"/>
  <c r="E5899" i="15"/>
  <c r="E5900" i="15"/>
  <c r="E5901" i="15"/>
  <c r="E5902" i="15"/>
  <c r="E5903" i="15"/>
  <c r="E5904" i="15"/>
  <c r="E5905" i="15"/>
  <c r="E5906" i="15"/>
  <c r="E5907" i="15"/>
  <c r="E5908" i="15"/>
  <c r="E5909" i="15"/>
  <c r="E5910" i="15"/>
  <c r="E5911" i="15"/>
  <c r="E5912" i="15"/>
  <c r="E5913" i="15"/>
  <c r="E5914" i="15"/>
  <c r="E5915" i="15"/>
  <c r="E5916" i="15"/>
  <c r="E5917" i="15"/>
  <c r="E5918" i="15"/>
  <c r="E5919" i="15"/>
  <c r="E5920" i="15"/>
  <c r="E5921" i="15"/>
  <c r="E5922" i="15"/>
  <c r="E5923" i="15"/>
  <c r="E5924" i="15"/>
  <c r="E5925" i="15"/>
  <c r="E5926" i="15"/>
  <c r="E5927" i="15"/>
  <c r="E5928" i="15"/>
  <c r="E5929" i="15"/>
  <c r="E5930" i="15"/>
  <c r="E5931" i="15"/>
  <c r="E5932" i="15"/>
  <c r="E5933" i="15"/>
  <c r="E5934" i="15"/>
  <c r="E5935" i="15"/>
  <c r="E5936" i="15"/>
  <c r="E5937" i="15"/>
  <c r="E5938" i="15"/>
  <c r="E5939" i="15"/>
  <c r="E5940" i="15"/>
  <c r="E5941" i="15"/>
  <c r="E5942" i="15"/>
  <c r="E5943" i="15"/>
  <c r="E5944" i="15"/>
  <c r="E5945" i="15"/>
  <c r="E5946" i="15"/>
  <c r="E5947" i="15"/>
  <c r="E5948" i="15"/>
  <c r="E5949" i="15"/>
  <c r="E5950" i="15"/>
  <c r="E5951" i="15"/>
  <c r="E5952" i="15"/>
  <c r="E5953" i="15"/>
  <c r="E5954" i="15"/>
  <c r="E5955" i="15"/>
  <c r="E5956" i="15"/>
  <c r="E5957" i="15"/>
  <c r="E5958" i="15"/>
  <c r="E5959" i="15"/>
  <c r="E5960" i="15"/>
  <c r="E5961" i="15"/>
  <c r="E5962" i="15"/>
  <c r="E5963" i="15"/>
  <c r="E5964" i="15"/>
  <c r="E5965" i="15"/>
  <c r="E5966" i="15"/>
  <c r="E5967" i="15"/>
  <c r="E5968" i="15"/>
  <c r="E5969" i="15"/>
  <c r="E5970" i="15"/>
  <c r="E5971" i="15"/>
  <c r="E5972" i="15"/>
  <c r="E5973" i="15"/>
  <c r="E5974" i="15"/>
  <c r="E5975" i="15"/>
  <c r="E5976" i="15"/>
  <c r="E5977" i="15"/>
  <c r="E5978" i="15"/>
  <c r="E5979" i="15"/>
  <c r="E5980" i="15"/>
  <c r="E5981" i="15"/>
  <c r="E5982" i="15"/>
  <c r="E5983" i="15"/>
  <c r="E5984" i="15"/>
  <c r="E5985" i="15"/>
  <c r="E5986" i="15"/>
  <c r="E5987" i="15"/>
  <c r="E5988" i="15"/>
  <c r="E5989" i="15"/>
  <c r="E5990" i="15"/>
  <c r="E5991" i="15"/>
  <c r="E5992" i="15"/>
  <c r="E5993" i="15"/>
  <c r="E5994" i="15"/>
  <c r="E5995" i="15"/>
  <c r="E5996" i="15"/>
  <c r="E5997" i="15"/>
  <c r="E5998" i="15"/>
  <c r="E5999" i="15"/>
  <c r="E6000" i="15"/>
  <c r="E6001" i="15"/>
  <c r="E6002" i="15"/>
  <c r="E6003" i="15"/>
  <c r="E6004" i="15"/>
  <c r="E6005" i="15"/>
  <c r="E6006" i="15"/>
  <c r="E6007" i="15"/>
  <c r="E6008" i="15"/>
  <c r="E6009" i="15"/>
  <c r="E6010" i="15"/>
  <c r="E6011" i="15"/>
  <c r="E6012" i="15"/>
  <c r="E6013" i="15"/>
  <c r="E6014" i="15"/>
  <c r="E6015" i="15"/>
  <c r="E6016" i="15"/>
  <c r="E6017" i="15"/>
  <c r="E6018" i="15"/>
  <c r="E6019" i="15"/>
  <c r="E6020" i="15"/>
  <c r="E6021" i="15"/>
  <c r="E6022" i="15"/>
  <c r="E6023" i="15"/>
  <c r="E6024" i="15"/>
  <c r="E6025" i="15"/>
  <c r="E6026" i="15"/>
  <c r="E6027" i="15"/>
  <c r="E6028" i="15"/>
  <c r="E6029" i="15"/>
  <c r="E6030" i="15"/>
  <c r="E6031" i="15"/>
  <c r="E6032" i="15"/>
  <c r="E6033" i="15"/>
  <c r="E6034" i="15"/>
  <c r="E6035" i="15"/>
  <c r="E6036" i="15"/>
  <c r="E6037" i="15"/>
  <c r="E6038" i="15"/>
  <c r="E6039" i="15"/>
  <c r="E6040" i="15"/>
  <c r="E6041" i="15"/>
  <c r="E6042" i="15"/>
  <c r="E6043" i="15"/>
  <c r="E6044" i="15"/>
  <c r="E6045" i="15"/>
  <c r="E6046" i="15"/>
  <c r="E6047" i="15"/>
  <c r="E6048" i="15"/>
  <c r="E6049" i="15"/>
  <c r="E6050" i="15"/>
  <c r="E6051" i="15"/>
  <c r="E6052" i="15"/>
  <c r="E6053" i="15"/>
  <c r="E6054" i="15"/>
  <c r="E6055" i="15"/>
  <c r="E6056" i="15"/>
  <c r="E6057" i="15"/>
  <c r="E6058" i="15"/>
  <c r="E6059" i="15"/>
  <c r="E6060" i="15"/>
  <c r="E6061" i="15"/>
  <c r="E6062" i="15"/>
  <c r="E6063" i="15"/>
  <c r="E6064" i="15"/>
  <c r="E6065" i="15"/>
  <c r="E6066" i="15"/>
  <c r="E6067" i="15"/>
  <c r="E6068" i="15"/>
  <c r="E6069" i="15"/>
  <c r="E6070" i="15"/>
  <c r="E6071" i="15"/>
  <c r="E6072" i="15"/>
  <c r="E6073" i="15"/>
  <c r="E6074" i="15"/>
  <c r="E6075" i="15"/>
  <c r="E6076" i="15"/>
  <c r="E6077" i="15"/>
  <c r="E6078" i="15"/>
  <c r="E6079" i="15"/>
  <c r="E6080" i="15"/>
  <c r="E6081" i="15"/>
  <c r="E6082" i="15"/>
  <c r="E6083" i="15"/>
  <c r="E6084" i="15"/>
  <c r="E6085" i="15"/>
  <c r="E6086" i="15"/>
  <c r="E6087" i="15"/>
  <c r="E6088" i="15"/>
  <c r="E6089" i="15"/>
  <c r="E6090" i="15"/>
  <c r="E6091" i="15"/>
  <c r="E6092" i="15"/>
  <c r="E6093" i="15"/>
  <c r="E6094" i="15"/>
  <c r="E6095" i="15"/>
  <c r="E6096" i="15"/>
  <c r="E6097" i="15"/>
  <c r="E6098" i="15"/>
  <c r="E6099" i="15"/>
  <c r="E6100" i="15"/>
  <c r="E6101" i="15"/>
  <c r="E6102" i="15"/>
  <c r="E6103" i="15"/>
  <c r="E6104" i="15"/>
  <c r="E6105" i="15"/>
  <c r="E6106" i="15"/>
  <c r="E6107" i="15"/>
  <c r="E6108" i="15"/>
  <c r="E6109" i="15"/>
  <c r="E6110" i="15"/>
  <c r="E6111" i="15"/>
  <c r="E6112" i="15"/>
  <c r="E6113" i="15"/>
  <c r="E6114" i="15"/>
  <c r="E6115" i="15"/>
  <c r="E6116" i="15"/>
  <c r="E6117" i="15"/>
  <c r="E6118" i="15"/>
  <c r="E6119" i="15"/>
  <c r="E6120" i="15"/>
  <c r="E6121" i="15"/>
  <c r="E6122" i="15"/>
  <c r="E6123" i="15"/>
  <c r="E6124" i="15"/>
  <c r="E6125" i="15"/>
  <c r="E6126" i="15"/>
  <c r="E6127" i="15"/>
  <c r="E6128" i="15"/>
  <c r="E6129" i="15"/>
  <c r="E6130" i="15"/>
  <c r="E6131" i="15"/>
  <c r="E6132" i="15"/>
  <c r="E6133" i="15"/>
  <c r="E6134" i="15"/>
  <c r="E6135" i="15"/>
  <c r="E6136" i="15"/>
  <c r="E6137" i="15"/>
  <c r="E6138" i="15"/>
  <c r="E6139" i="15"/>
  <c r="E6140" i="15"/>
  <c r="E6141" i="15"/>
  <c r="E6142" i="15"/>
  <c r="E6143" i="15"/>
  <c r="E6144" i="15"/>
  <c r="E6145" i="15"/>
  <c r="E6146" i="15"/>
  <c r="E6147" i="15"/>
  <c r="E6148" i="15"/>
  <c r="E6149" i="15"/>
  <c r="E6150" i="15"/>
  <c r="E6151" i="15"/>
  <c r="E6152" i="15"/>
  <c r="E6153" i="15"/>
  <c r="E6154" i="15"/>
  <c r="E6155" i="15"/>
  <c r="E6156" i="15"/>
  <c r="E6157" i="15"/>
  <c r="E6158" i="15"/>
  <c r="E6159" i="15"/>
  <c r="E6160" i="15"/>
  <c r="E6161" i="15"/>
  <c r="E6162" i="15"/>
  <c r="E6163" i="15"/>
  <c r="E6164" i="15"/>
  <c r="E6165" i="15"/>
  <c r="E6166" i="15"/>
  <c r="E6167" i="15"/>
  <c r="E6168" i="15"/>
  <c r="E6169" i="15"/>
  <c r="E6170" i="15"/>
  <c r="E6171" i="15"/>
  <c r="E6172" i="15"/>
  <c r="E6173" i="15"/>
  <c r="E6174" i="15"/>
  <c r="E6175" i="15"/>
  <c r="E6176" i="15"/>
  <c r="E6177" i="15"/>
  <c r="E6178" i="15"/>
  <c r="E6179" i="15"/>
  <c r="E6180" i="15"/>
  <c r="E6181" i="15"/>
  <c r="E6182" i="15"/>
  <c r="E6183" i="15"/>
  <c r="E6184" i="15"/>
  <c r="E6185" i="15"/>
  <c r="E6186" i="15"/>
  <c r="E6187" i="15"/>
  <c r="E6188" i="15"/>
  <c r="E6189" i="15"/>
  <c r="E6190" i="15"/>
  <c r="E6191" i="15"/>
  <c r="E6192" i="15"/>
  <c r="E6193" i="15"/>
  <c r="E6194" i="15"/>
  <c r="E6195" i="15"/>
  <c r="E6196" i="15"/>
  <c r="E6197" i="15"/>
  <c r="E6198" i="15"/>
  <c r="E6199" i="15"/>
  <c r="E6200" i="15"/>
  <c r="E6201" i="15"/>
  <c r="E6202" i="15"/>
  <c r="E6203" i="15"/>
  <c r="E6204" i="15"/>
  <c r="E6205" i="15"/>
  <c r="E6206" i="15"/>
  <c r="E6207" i="15"/>
  <c r="E6208" i="15"/>
  <c r="E6209" i="15"/>
  <c r="E6210" i="15"/>
  <c r="E6211" i="15"/>
  <c r="E6212" i="15"/>
  <c r="E6213" i="15"/>
  <c r="E6214" i="15"/>
  <c r="E6215" i="15"/>
  <c r="E6216" i="15"/>
  <c r="E6217" i="15"/>
  <c r="E6218" i="15"/>
  <c r="E6219" i="15"/>
  <c r="E6220" i="15"/>
  <c r="E6221" i="15"/>
  <c r="E6222" i="15"/>
  <c r="E6223" i="15"/>
  <c r="E6224" i="15"/>
  <c r="E6225" i="15"/>
  <c r="E6226" i="15"/>
  <c r="E6227" i="15"/>
  <c r="E6228" i="15"/>
  <c r="E6229" i="15"/>
  <c r="E6230" i="15"/>
  <c r="E6231" i="15"/>
  <c r="E6232" i="15"/>
  <c r="E6233" i="15"/>
  <c r="E6234" i="15"/>
  <c r="E6235" i="15"/>
  <c r="E6236" i="15"/>
  <c r="E6237" i="15"/>
  <c r="E6238" i="15"/>
  <c r="E6239" i="15"/>
  <c r="E6240" i="15"/>
  <c r="E6241" i="15"/>
  <c r="E6242" i="15"/>
  <c r="E6243" i="15"/>
  <c r="E6244" i="15"/>
  <c r="E6245" i="15"/>
  <c r="E6246" i="15"/>
  <c r="E6247" i="15"/>
  <c r="E6248" i="15"/>
  <c r="E6249" i="15"/>
  <c r="E6250" i="15"/>
  <c r="E6251" i="15"/>
  <c r="E6252" i="15"/>
  <c r="E6253" i="15"/>
  <c r="E6254" i="15"/>
  <c r="E6255" i="15"/>
  <c r="E6256" i="15"/>
  <c r="E6257" i="15"/>
  <c r="E6258" i="15"/>
  <c r="E6259" i="15"/>
  <c r="E6260" i="15"/>
  <c r="E6261" i="15"/>
  <c r="E6262" i="15"/>
  <c r="E6263" i="15"/>
  <c r="E6264" i="15"/>
  <c r="E6265" i="15"/>
  <c r="E6266" i="15"/>
  <c r="E6267" i="15"/>
  <c r="E6268" i="15"/>
  <c r="E6269" i="15"/>
  <c r="E6270" i="15"/>
  <c r="E6271" i="15"/>
  <c r="E6272" i="15"/>
  <c r="E6273" i="15"/>
  <c r="E6274" i="15"/>
  <c r="E6275" i="15"/>
  <c r="E6276" i="15"/>
  <c r="E6277" i="15"/>
  <c r="E6278" i="15"/>
  <c r="E6279" i="15"/>
  <c r="E6280" i="15"/>
  <c r="E6281" i="15"/>
  <c r="E6282" i="15"/>
  <c r="E6283" i="15"/>
  <c r="E6284" i="15"/>
  <c r="E6285" i="15"/>
  <c r="E6286" i="15"/>
  <c r="E6287" i="15"/>
  <c r="E6288" i="15"/>
  <c r="E6289" i="15"/>
  <c r="E6290" i="15"/>
  <c r="E6291" i="15"/>
  <c r="E6292" i="15"/>
  <c r="E6293" i="15"/>
  <c r="E6294" i="15"/>
  <c r="E6295" i="15"/>
  <c r="E6296" i="15"/>
  <c r="E6297" i="15"/>
  <c r="E6298" i="15"/>
  <c r="E6299" i="15"/>
  <c r="E6300" i="15"/>
  <c r="E6301" i="15"/>
  <c r="E6302" i="15"/>
  <c r="E6303" i="15"/>
  <c r="E6304" i="15"/>
  <c r="E6305" i="15"/>
  <c r="E6306" i="15"/>
  <c r="E6307" i="15"/>
  <c r="E6308" i="15"/>
  <c r="E6309" i="15"/>
  <c r="E6310" i="15"/>
  <c r="E6311" i="15"/>
  <c r="E6312" i="15"/>
  <c r="E6313" i="15"/>
  <c r="E6314" i="15"/>
  <c r="E6315" i="15"/>
  <c r="E6316" i="15"/>
  <c r="E6317" i="15"/>
  <c r="E6318" i="15"/>
  <c r="E6319" i="15"/>
  <c r="E6320" i="15"/>
  <c r="E6321" i="15"/>
  <c r="E6322" i="15"/>
  <c r="E6323" i="15"/>
  <c r="E6324" i="15"/>
  <c r="E6325" i="15"/>
  <c r="E6326" i="15"/>
  <c r="E6327" i="15"/>
  <c r="E6328" i="15"/>
  <c r="E6329" i="15"/>
  <c r="E6330" i="15"/>
  <c r="E6331" i="15"/>
  <c r="E6332" i="15"/>
  <c r="E6333" i="15"/>
  <c r="E6334" i="15"/>
  <c r="E6335" i="15"/>
  <c r="E6336" i="15"/>
  <c r="E6337" i="15"/>
  <c r="E6338" i="15"/>
  <c r="E6339" i="15"/>
  <c r="E6340" i="15"/>
  <c r="E6341" i="15"/>
  <c r="E6342" i="15"/>
  <c r="E6343" i="15"/>
  <c r="E6344" i="15"/>
  <c r="E6345" i="15"/>
  <c r="E6346" i="15"/>
  <c r="E6347" i="15"/>
  <c r="E6348" i="15"/>
  <c r="E6349" i="15"/>
  <c r="E6350" i="15"/>
  <c r="E6351" i="15"/>
  <c r="E6352" i="15"/>
  <c r="E6353" i="15"/>
  <c r="E6354" i="15"/>
  <c r="E6355" i="15"/>
  <c r="E6356" i="15"/>
  <c r="E6357" i="15"/>
  <c r="E6358" i="15"/>
  <c r="E6359" i="15"/>
  <c r="E6360" i="15"/>
  <c r="E6361" i="15"/>
  <c r="E6362" i="15"/>
  <c r="E6363" i="15"/>
  <c r="E6364" i="15"/>
  <c r="E6365" i="15"/>
  <c r="E6366" i="15"/>
  <c r="E6367" i="15"/>
  <c r="E6368" i="15"/>
  <c r="E6369" i="15"/>
  <c r="E6370" i="15"/>
  <c r="E6371" i="15"/>
  <c r="E6372" i="15"/>
  <c r="E6373" i="15"/>
  <c r="E6374" i="15"/>
  <c r="E6375" i="15"/>
  <c r="E6376" i="15"/>
  <c r="E6377" i="15"/>
  <c r="E6378" i="15"/>
  <c r="E6379" i="15"/>
  <c r="E6380" i="15"/>
  <c r="E6381" i="15"/>
  <c r="E6382" i="15"/>
  <c r="E6383" i="15"/>
  <c r="E6384" i="15"/>
  <c r="E6385" i="15"/>
  <c r="E6386" i="15"/>
  <c r="E6387" i="15"/>
  <c r="E6388" i="15"/>
  <c r="E6389" i="15"/>
  <c r="E6390" i="15"/>
  <c r="E6391" i="15"/>
  <c r="E6392" i="15"/>
  <c r="E6393" i="15"/>
  <c r="E6394" i="15"/>
  <c r="E6395" i="15"/>
  <c r="E6396" i="15"/>
  <c r="E6397" i="15"/>
  <c r="E6398" i="15"/>
  <c r="E6399" i="15"/>
  <c r="E6400" i="15"/>
  <c r="E6401" i="15"/>
  <c r="E6402" i="15"/>
  <c r="E6403" i="15"/>
  <c r="E6404" i="15"/>
  <c r="E6405" i="15"/>
  <c r="E6406" i="15"/>
  <c r="E6407" i="15"/>
  <c r="E6408" i="15"/>
  <c r="E6409" i="15"/>
  <c r="E6410" i="15"/>
  <c r="E6411" i="15"/>
  <c r="E6412" i="15"/>
  <c r="E6413" i="15"/>
  <c r="E6414" i="15"/>
  <c r="E6415" i="15"/>
  <c r="E6416" i="15"/>
  <c r="E6417" i="15"/>
  <c r="E6418" i="15"/>
  <c r="E6419" i="15"/>
  <c r="E6420" i="15"/>
  <c r="E6421" i="15"/>
  <c r="E6422" i="15"/>
  <c r="E6423" i="15"/>
  <c r="E6424" i="15"/>
  <c r="E6425" i="15"/>
  <c r="E6426" i="15"/>
  <c r="E6427" i="15"/>
  <c r="E6428" i="15"/>
  <c r="E6429" i="15"/>
  <c r="E6430" i="15"/>
  <c r="E6431" i="15"/>
  <c r="E6432" i="15"/>
  <c r="E6433" i="15"/>
  <c r="E6434" i="15"/>
  <c r="E6435" i="15"/>
  <c r="E6436" i="15"/>
  <c r="E6437" i="15"/>
  <c r="E6438" i="15"/>
  <c r="E6439" i="15"/>
  <c r="E6440" i="15"/>
  <c r="E6441" i="15"/>
  <c r="E6442" i="15"/>
  <c r="E6443" i="15"/>
  <c r="E6444" i="15"/>
  <c r="E6445" i="15"/>
  <c r="E6446" i="15"/>
  <c r="E6447" i="15"/>
  <c r="E6448" i="15"/>
  <c r="E6449" i="15"/>
  <c r="E6450" i="15"/>
  <c r="E6451" i="15"/>
  <c r="E6452" i="15"/>
  <c r="E6453" i="15"/>
  <c r="E6454" i="15"/>
  <c r="E6455" i="15"/>
  <c r="E6456" i="15"/>
  <c r="E6457" i="15"/>
  <c r="E6458" i="15"/>
  <c r="E6459" i="15"/>
  <c r="E6460" i="15"/>
  <c r="E6461" i="15"/>
  <c r="E6462" i="15"/>
  <c r="E6463" i="15"/>
  <c r="E6464" i="15"/>
  <c r="E6465" i="15"/>
  <c r="E6466" i="15"/>
  <c r="E6467" i="15"/>
  <c r="E6468" i="15"/>
  <c r="E6469" i="15"/>
  <c r="E6470" i="15"/>
  <c r="E6471" i="15"/>
  <c r="E6472" i="15"/>
  <c r="E6473" i="15"/>
  <c r="E6474" i="15"/>
  <c r="E6475" i="15"/>
  <c r="E6476" i="15"/>
  <c r="E6477" i="15"/>
  <c r="E6478" i="15"/>
  <c r="E6479" i="15"/>
  <c r="E6480" i="15"/>
  <c r="E6481" i="15"/>
  <c r="E6482" i="15"/>
  <c r="E6483" i="15"/>
  <c r="E6484" i="15"/>
  <c r="E6485" i="15"/>
  <c r="E6486" i="15"/>
  <c r="E6487" i="15"/>
  <c r="E6488" i="15"/>
  <c r="E6489" i="15"/>
  <c r="E6490" i="15"/>
  <c r="E6491" i="15"/>
  <c r="E6492" i="15"/>
  <c r="E6493" i="15"/>
  <c r="E6494" i="15"/>
  <c r="E6495" i="15"/>
  <c r="E6496" i="15"/>
  <c r="E6497" i="15"/>
  <c r="E6498" i="15"/>
  <c r="E6499" i="15"/>
  <c r="E6500" i="15"/>
  <c r="E6501" i="15"/>
  <c r="E6502" i="15"/>
  <c r="E6503" i="15"/>
  <c r="E6504" i="15"/>
  <c r="E6505" i="15"/>
  <c r="E6506" i="15"/>
  <c r="E6507" i="15"/>
  <c r="E6508" i="15"/>
  <c r="E6509" i="15"/>
  <c r="E6510" i="15"/>
  <c r="E6511" i="15"/>
  <c r="E6512" i="15"/>
  <c r="E6513" i="15"/>
  <c r="E6514" i="15"/>
  <c r="E6515" i="15"/>
  <c r="E6516" i="15"/>
  <c r="E6517" i="15"/>
  <c r="E6518" i="15"/>
  <c r="E6519" i="15"/>
  <c r="E6520" i="15"/>
  <c r="E6521" i="15"/>
  <c r="E6522" i="15"/>
  <c r="E6523" i="15"/>
  <c r="E6524" i="15"/>
  <c r="E6525" i="15"/>
  <c r="E6526" i="15"/>
  <c r="E6527" i="15"/>
  <c r="E6528" i="15"/>
  <c r="E6529" i="15"/>
  <c r="E6530" i="15"/>
  <c r="E6531" i="15"/>
  <c r="E6532" i="15"/>
  <c r="E6533" i="15"/>
  <c r="E6534" i="15"/>
  <c r="E6535" i="15"/>
  <c r="E6536" i="15"/>
  <c r="E6537" i="15"/>
  <c r="E6538" i="15"/>
  <c r="E6539" i="15"/>
  <c r="E6540" i="15"/>
  <c r="E6541" i="15"/>
  <c r="E6542" i="15"/>
  <c r="E6543" i="15"/>
  <c r="E6544" i="15"/>
  <c r="E6545" i="15"/>
  <c r="E6546" i="15"/>
  <c r="E6547" i="15"/>
  <c r="E6548" i="15"/>
  <c r="E6549" i="15"/>
  <c r="E6550" i="15"/>
  <c r="E6551" i="15"/>
  <c r="E6552" i="15"/>
  <c r="E6553" i="15"/>
  <c r="E6554" i="15"/>
  <c r="E6555" i="15"/>
  <c r="E6556" i="15"/>
  <c r="E6557" i="15"/>
  <c r="E6558" i="15"/>
  <c r="E6559" i="15"/>
  <c r="E6560" i="15"/>
  <c r="E6561" i="15"/>
  <c r="E6562" i="15"/>
  <c r="E6563" i="15"/>
  <c r="E6564" i="15"/>
  <c r="E6565" i="15"/>
  <c r="E6566" i="15"/>
  <c r="E6567" i="15"/>
  <c r="E6568" i="15"/>
  <c r="E6569" i="15"/>
  <c r="E6570" i="15"/>
  <c r="E6571" i="15"/>
  <c r="E6572" i="15"/>
  <c r="E6573" i="15"/>
  <c r="E6574" i="15"/>
  <c r="E6575" i="15"/>
  <c r="E6576" i="15"/>
  <c r="E6577" i="15"/>
  <c r="E6578" i="15"/>
  <c r="E6579" i="15"/>
  <c r="E6580" i="15"/>
  <c r="E6581" i="15"/>
  <c r="E6582" i="15"/>
  <c r="E6583" i="15"/>
  <c r="E6584" i="15"/>
  <c r="E6585" i="15"/>
  <c r="E6586" i="15"/>
  <c r="E6587" i="15"/>
  <c r="E6588" i="15"/>
  <c r="E6589" i="15"/>
  <c r="E6590" i="15"/>
  <c r="E6591" i="15"/>
  <c r="E6592" i="15"/>
  <c r="E6593" i="15"/>
  <c r="E6594" i="15"/>
  <c r="E6595" i="15"/>
  <c r="E6596" i="15"/>
  <c r="E6597" i="15"/>
  <c r="E6598" i="15"/>
  <c r="E6599" i="15"/>
  <c r="E6600" i="15"/>
  <c r="E6601" i="15"/>
  <c r="E6602" i="15"/>
  <c r="E6603" i="15"/>
  <c r="E6604" i="15"/>
  <c r="E6605" i="15"/>
  <c r="E6606" i="15"/>
  <c r="E6607" i="15"/>
  <c r="E6608" i="15"/>
  <c r="E6609" i="15"/>
  <c r="E6610" i="15"/>
  <c r="E6611" i="15"/>
  <c r="E6612" i="15"/>
  <c r="E6613" i="15"/>
  <c r="E6614" i="15"/>
  <c r="E6615" i="15"/>
  <c r="E6616" i="15"/>
  <c r="E6617" i="15"/>
  <c r="E6618" i="15"/>
  <c r="E6619" i="15"/>
  <c r="E6620" i="15"/>
  <c r="E6621" i="15"/>
  <c r="E6622" i="15"/>
  <c r="E6623" i="15"/>
  <c r="E6624" i="15"/>
  <c r="E6625" i="15"/>
  <c r="E6626" i="15"/>
  <c r="E6627" i="15"/>
  <c r="E6628" i="15"/>
  <c r="E6629" i="15"/>
  <c r="E6630" i="15"/>
  <c r="E6631" i="15"/>
  <c r="E6632" i="15"/>
  <c r="E6633" i="15"/>
  <c r="E6634" i="15"/>
  <c r="E6635" i="15"/>
  <c r="E6636" i="15"/>
  <c r="E6637" i="15"/>
  <c r="E6638" i="15"/>
  <c r="E6639" i="15"/>
  <c r="E6640" i="15"/>
  <c r="E6641" i="15"/>
  <c r="E6642" i="15"/>
  <c r="E6643" i="15"/>
  <c r="E6644" i="15"/>
  <c r="E6645" i="15"/>
  <c r="E6646" i="15"/>
  <c r="E6647" i="15"/>
  <c r="E6648" i="15"/>
  <c r="E6649" i="15"/>
  <c r="E6650" i="15"/>
  <c r="E6651" i="15"/>
  <c r="E6652" i="15"/>
  <c r="E6653" i="15"/>
  <c r="E6654" i="15"/>
  <c r="E6655" i="15"/>
  <c r="E6656" i="15"/>
  <c r="E6657" i="15"/>
  <c r="E6658" i="15"/>
  <c r="E6659" i="15"/>
  <c r="E6660" i="15"/>
  <c r="E6661" i="15"/>
  <c r="E6662" i="15"/>
  <c r="E6663" i="15"/>
  <c r="E6664" i="15"/>
  <c r="E6665" i="15"/>
  <c r="E6666" i="15"/>
  <c r="E6667" i="15"/>
  <c r="E6668" i="15"/>
  <c r="E6669" i="15"/>
  <c r="E6670" i="15"/>
  <c r="E6671" i="15"/>
  <c r="E6672" i="15"/>
  <c r="E6673" i="15"/>
  <c r="E6674" i="15"/>
  <c r="E6675" i="15"/>
  <c r="E6676" i="15"/>
  <c r="E6677" i="15"/>
  <c r="E6678" i="15"/>
  <c r="E6679" i="15"/>
  <c r="E6680" i="15"/>
  <c r="E6681" i="15"/>
  <c r="E6682" i="15"/>
  <c r="E6683" i="15"/>
  <c r="E6684" i="15"/>
  <c r="E6685" i="15"/>
  <c r="E6686" i="15"/>
  <c r="E6687" i="15"/>
  <c r="E6688" i="15"/>
  <c r="E6689" i="15"/>
  <c r="E6690" i="15"/>
  <c r="E6691" i="15"/>
  <c r="E6692" i="15"/>
  <c r="E6693" i="15"/>
  <c r="E6694" i="15"/>
  <c r="E6695" i="15"/>
  <c r="E6696" i="15"/>
  <c r="E6697" i="15"/>
  <c r="E6698" i="15"/>
  <c r="E6699" i="15"/>
  <c r="E6700" i="15"/>
  <c r="E6701" i="15"/>
  <c r="E6702" i="15"/>
  <c r="E6703" i="15"/>
  <c r="E6704" i="15"/>
  <c r="E6705" i="15"/>
  <c r="E6706" i="15"/>
  <c r="E6707" i="15"/>
  <c r="E6708" i="15"/>
  <c r="E6709" i="15"/>
  <c r="E6710" i="15"/>
  <c r="E6711" i="15"/>
  <c r="E6712" i="15"/>
  <c r="E6713" i="15"/>
  <c r="E6714" i="15"/>
  <c r="E6715" i="15"/>
  <c r="E6716" i="15"/>
  <c r="E6717" i="15"/>
  <c r="E6718" i="15"/>
  <c r="E6719" i="15"/>
  <c r="E6720" i="15"/>
  <c r="E6721" i="15"/>
  <c r="E6722" i="15"/>
  <c r="E6723" i="15"/>
  <c r="E6724" i="15"/>
  <c r="E6725" i="15"/>
  <c r="E6726" i="15"/>
  <c r="E6727" i="15"/>
  <c r="E6728" i="15"/>
  <c r="E6729" i="15"/>
  <c r="E6730" i="15"/>
  <c r="E6731" i="15"/>
  <c r="E6732" i="15"/>
  <c r="E6733" i="15"/>
  <c r="E6734" i="15"/>
  <c r="E6735" i="15"/>
  <c r="E6736" i="15"/>
  <c r="E6737" i="15"/>
  <c r="E6738" i="15"/>
  <c r="E6739" i="15"/>
  <c r="E6740" i="15"/>
  <c r="E6741" i="15"/>
  <c r="E6742" i="15"/>
  <c r="E6743" i="15"/>
  <c r="E6744" i="15"/>
  <c r="E6745" i="15"/>
  <c r="E6746" i="15"/>
  <c r="E6747" i="15"/>
  <c r="E6748" i="15"/>
  <c r="E6749" i="15"/>
  <c r="E6750" i="15"/>
  <c r="E6751" i="15"/>
  <c r="E6752" i="15"/>
  <c r="E6753" i="15"/>
  <c r="E6754" i="15"/>
  <c r="E6755" i="15"/>
  <c r="E6756" i="15"/>
  <c r="E6757" i="15"/>
  <c r="E6758" i="15"/>
  <c r="E6759" i="15"/>
  <c r="E6760" i="15"/>
  <c r="E6761" i="15"/>
  <c r="E6762" i="15"/>
  <c r="E6763" i="15"/>
  <c r="E6764" i="15"/>
  <c r="E6765" i="15"/>
  <c r="E6766" i="15"/>
  <c r="E6767" i="15"/>
  <c r="E6768" i="15"/>
  <c r="E6769" i="15"/>
  <c r="E6770" i="15"/>
  <c r="E6771" i="15"/>
  <c r="E6772" i="15"/>
  <c r="E6773" i="15"/>
  <c r="E6774" i="15"/>
  <c r="E6775" i="15"/>
  <c r="E6776" i="15"/>
  <c r="E6777" i="15"/>
  <c r="E6778" i="15"/>
  <c r="E6779" i="15"/>
  <c r="E6780" i="15"/>
  <c r="E6781" i="15"/>
  <c r="E6782" i="15"/>
  <c r="E6783" i="15"/>
  <c r="E6784" i="15"/>
  <c r="E6785" i="15"/>
  <c r="E6786" i="15"/>
  <c r="E6787" i="15"/>
  <c r="E6788" i="15"/>
  <c r="E6789" i="15"/>
  <c r="E6790" i="15"/>
  <c r="E6791" i="15"/>
  <c r="E6792" i="15"/>
  <c r="E6793" i="15"/>
  <c r="E6794" i="15"/>
  <c r="E6795" i="15"/>
  <c r="E6796" i="15"/>
  <c r="E6797" i="15"/>
  <c r="E6798" i="15"/>
  <c r="E6799" i="15"/>
  <c r="E6800" i="15"/>
  <c r="E6801" i="15"/>
  <c r="E6802" i="15"/>
  <c r="E6803" i="15"/>
  <c r="E6804" i="15"/>
  <c r="E6805" i="15"/>
  <c r="E6806" i="15"/>
  <c r="E6807" i="15"/>
  <c r="E6808" i="15"/>
  <c r="E6809" i="15"/>
  <c r="E6810" i="15"/>
  <c r="E6811" i="15"/>
  <c r="E6812" i="15"/>
  <c r="E6813" i="15"/>
  <c r="E6814" i="15"/>
  <c r="E6815" i="15"/>
  <c r="E6816" i="15"/>
  <c r="E6817" i="15"/>
  <c r="E6818" i="15"/>
  <c r="E6819" i="15"/>
  <c r="E6820" i="15"/>
  <c r="E6821" i="15"/>
  <c r="E6822" i="15"/>
  <c r="E6823" i="15"/>
  <c r="E6824" i="15"/>
  <c r="E6825" i="15"/>
  <c r="E6826" i="15"/>
  <c r="E6827" i="15"/>
  <c r="E6828" i="15"/>
  <c r="E6829" i="15"/>
  <c r="E6830" i="15"/>
  <c r="E6831" i="15"/>
  <c r="E6832" i="15"/>
  <c r="E6833" i="15"/>
  <c r="E6834" i="15"/>
  <c r="E6835" i="15"/>
  <c r="E6836" i="15"/>
  <c r="E6837" i="15"/>
  <c r="E6838" i="15"/>
  <c r="E6839" i="15"/>
  <c r="E6840" i="15"/>
  <c r="E6841" i="15"/>
  <c r="E6842" i="15"/>
  <c r="E6843" i="15"/>
  <c r="E6844" i="15"/>
  <c r="E6845" i="15"/>
  <c r="E6846" i="15"/>
  <c r="E6847" i="15"/>
  <c r="E6848" i="15"/>
  <c r="E6849" i="15"/>
  <c r="E6850" i="15"/>
  <c r="E6851" i="15"/>
  <c r="E6852" i="15"/>
  <c r="E6853" i="15"/>
  <c r="E6854" i="15"/>
  <c r="E6855" i="15"/>
  <c r="E6856" i="15"/>
  <c r="E6857" i="15"/>
  <c r="E6858" i="15"/>
  <c r="E6859" i="15"/>
  <c r="E6860" i="15"/>
  <c r="E6861" i="15"/>
  <c r="E6862" i="15"/>
  <c r="E6863" i="15"/>
  <c r="E6864" i="15"/>
  <c r="E6865" i="15"/>
  <c r="E6866" i="15"/>
  <c r="E6867" i="15"/>
  <c r="E6868" i="15"/>
  <c r="E6869" i="15"/>
  <c r="E6870" i="15"/>
  <c r="E6871" i="15"/>
  <c r="E6872" i="15"/>
  <c r="E6873" i="15"/>
  <c r="E6874" i="15"/>
  <c r="E6875" i="15"/>
  <c r="E6876" i="15"/>
  <c r="E6877" i="15"/>
  <c r="E6878" i="15"/>
  <c r="E6879" i="15"/>
  <c r="E6880" i="15"/>
  <c r="E6881" i="15"/>
  <c r="E6882" i="15"/>
  <c r="E6883" i="15"/>
  <c r="E6884" i="15"/>
  <c r="E6885" i="15"/>
  <c r="E6886" i="15"/>
  <c r="E6887" i="15"/>
  <c r="E6888" i="15"/>
  <c r="E6889" i="15"/>
  <c r="E6890" i="15"/>
  <c r="E6891" i="15"/>
  <c r="E6892" i="15"/>
  <c r="E6893" i="15"/>
  <c r="E6894" i="15"/>
  <c r="E6895" i="15"/>
  <c r="E6896" i="15"/>
  <c r="E6897" i="15"/>
  <c r="E6898" i="15"/>
  <c r="E6899" i="15"/>
  <c r="E6900" i="15"/>
  <c r="E6901" i="15"/>
  <c r="E6902" i="15"/>
  <c r="E6903" i="15"/>
  <c r="E6904" i="15"/>
  <c r="E6905" i="15"/>
  <c r="E6906" i="15"/>
  <c r="E6907" i="15"/>
  <c r="E6908" i="15"/>
  <c r="E6909" i="15"/>
  <c r="E6910" i="15"/>
  <c r="E6911" i="15"/>
  <c r="E6912" i="15"/>
  <c r="E6913" i="15"/>
  <c r="E6914" i="15"/>
  <c r="E6915" i="15"/>
  <c r="E6916" i="15"/>
  <c r="E6917" i="15"/>
  <c r="E6918" i="15"/>
  <c r="E6919" i="15"/>
  <c r="E6920" i="15"/>
  <c r="E6921" i="15"/>
  <c r="E6922" i="15"/>
  <c r="E6923" i="15"/>
  <c r="E6924" i="15"/>
  <c r="E6925" i="15"/>
  <c r="E6926" i="15"/>
  <c r="E6927" i="15"/>
  <c r="E6928" i="15"/>
  <c r="E6929" i="15"/>
  <c r="E6930" i="15"/>
  <c r="E6931" i="15"/>
  <c r="E6932" i="15"/>
  <c r="E6933" i="15"/>
  <c r="E6934" i="15"/>
  <c r="E6935" i="15"/>
  <c r="E6936" i="15"/>
  <c r="E6937" i="15"/>
  <c r="E6938" i="15"/>
  <c r="E6939" i="15"/>
  <c r="E6940" i="15"/>
  <c r="E6941" i="15"/>
  <c r="E6942" i="15"/>
  <c r="E6943" i="15"/>
  <c r="E6944" i="15"/>
  <c r="E6945" i="15"/>
  <c r="E6946" i="15"/>
  <c r="E6947" i="15"/>
  <c r="E6948" i="15"/>
  <c r="E6949" i="15"/>
  <c r="E6950" i="15"/>
  <c r="E6951" i="15"/>
  <c r="E6952" i="15"/>
  <c r="E6953" i="15"/>
  <c r="E6954" i="15"/>
  <c r="E6955" i="15"/>
  <c r="E6956" i="15"/>
  <c r="E6957" i="15"/>
  <c r="E6958" i="15"/>
  <c r="E6959" i="15"/>
  <c r="E6960" i="15"/>
  <c r="E6961" i="15"/>
  <c r="E6962" i="15"/>
  <c r="E6963" i="15"/>
  <c r="E6964" i="15"/>
  <c r="E6965" i="15"/>
  <c r="E6966" i="15"/>
  <c r="E6967" i="15"/>
  <c r="E6968" i="15"/>
  <c r="E6969" i="15"/>
  <c r="E6970" i="15"/>
  <c r="E6971" i="15"/>
  <c r="E6972" i="15"/>
  <c r="E6973" i="15"/>
  <c r="E6974" i="15"/>
  <c r="E6975" i="15"/>
  <c r="E6976" i="15"/>
  <c r="E6977" i="15"/>
  <c r="E6978" i="15"/>
  <c r="E6979" i="15"/>
  <c r="E6980" i="15"/>
  <c r="E6981" i="15"/>
  <c r="E6982" i="15"/>
  <c r="E6983" i="15"/>
  <c r="E6984" i="15"/>
  <c r="E6985" i="15"/>
  <c r="E6986" i="15"/>
  <c r="E6987" i="15"/>
  <c r="E6988" i="15"/>
  <c r="E6989" i="15"/>
  <c r="E6990" i="15"/>
  <c r="E6991" i="15"/>
  <c r="E6992" i="15"/>
  <c r="E6993" i="15"/>
  <c r="E6994" i="15"/>
  <c r="E6995" i="15"/>
  <c r="E6996" i="15"/>
  <c r="E6997" i="15"/>
  <c r="E6998" i="15"/>
  <c r="E6999" i="15"/>
  <c r="E7000" i="15"/>
  <c r="E7001" i="15"/>
  <c r="E7002" i="15"/>
  <c r="E7003" i="15"/>
  <c r="E7004" i="15"/>
  <c r="E7005" i="15"/>
  <c r="E7006" i="15"/>
  <c r="E7007" i="15"/>
  <c r="E7008" i="15"/>
  <c r="E7009" i="15"/>
  <c r="E7010" i="15"/>
  <c r="E7011" i="15"/>
  <c r="E7012" i="15"/>
  <c r="E7013" i="15"/>
  <c r="E7014" i="15"/>
  <c r="E7015" i="15"/>
  <c r="E7016" i="15"/>
  <c r="E7017" i="15"/>
  <c r="E7018" i="15"/>
  <c r="E7019" i="15"/>
  <c r="E7020" i="15"/>
  <c r="E7021" i="15"/>
  <c r="E7022" i="15"/>
  <c r="E7023" i="15"/>
  <c r="E7024" i="15"/>
  <c r="E7025" i="15"/>
  <c r="E7026" i="15"/>
  <c r="E7027" i="15"/>
  <c r="E7028" i="15"/>
  <c r="E7029" i="15"/>
  <c r="E7030" i="15"/>
  <c r="E7031" i="15"/>
  <c r="E7032" i="15"/>
  <c r="E7033" i="15"/>
  <c r="E7034" i="15"/>
  <c r="E7035" i="15"/>
  <c r="E7036" i="15"/>
  <c r="E7037" i="15"/>
  <c r="E7038" i="15"/>
  <c r="E7039" i="15"/>
  <c r="E7040" i="15"/>
  <c r="E7041" i="15"/>
  <c r="E7042" i="15"/>
  <c r="E7043" i="15"/>
  <c r="E7044" i="15"/>
  <c r="E7045" i="15"/>
  <c r="E7046" i="15"/>
  <c r="E7047" i="15"/>
  <c r="E7048" i="15"/>
  <c r="E7049" i="15"/>
  <c r="E7050" i="15"/>
  <c r="E7051" i="15"/>
  <c r="E7052" i="15"/>
  <c r="E7053" i="15"/>
  <c r="E7054" i="15"/>
  <c r="E7055" i="15"/>
  <c r="E7056" i="15"/>
  <c r="E7057" i="15"/>
  <c r="E7058" i="15"/>
  <c r="E7059" i="15"/>
  <c r="E7060" i="15"/>
  <c r="E7061" i="15"/>
  <c r="E7062" i="15"/>
  <c r="E7063" i="15"/>
  <c r="E7064" i="15"/>
  <c r="E7065" i="15"/>
  <c r="E7066" i="15"/>
  <c r="E7067" i="15"/>
  <c r="E7068" i="15"/>
  <c r="E7069" i="15"/>
  <c r="E7070" i="15"/>
  <c r="E7071" i="15"/>
  <c r="E7072" i="15"/>
  <c r="E7073" i="15"/>
  <c r="E7074" i="15"/>
  <c r="E7075" i="15"/>
  <c r="E7076" i="15"/>
  <c r="E7077" i="15"/>
  <c r="E7078" i="15"/>
  <c r="E7079" i="15"/>
  <c r="E7080" i="15"/>
  <c r="E7081" i="15"/>
  <c r="E7082" i="15"/>
  <c r="E7083" i="15"/>
  <c r="E7084" i="15"/>
  <c r="E7085" i="15"/>
  <c r="E7086" i="15"/>
  <c r="E7087" i="15"/>
  <c r="E7088" i="15"/>
  <c r="E7089" i="15"/>
  <c r="E7090" i="15"/>
  <c r="E7091" i="15"/>
  <c r="E7092" i="15"/>
  <c r="E7093" i="15"/>
  <c r="E7094" i="15"/>
  <c r="E7095" i="15"/>
  <c r="E7096" i="15"/>
  <c r="E7097" i="15"/>
  <c r="E7098" i="15"/>
  <c r="E7099" i="15"/>
  <c r="E7100" i="15"/>
  <c r="E7101" i="15"/>
  <c r="E7102" i="15"/>
  <c r="E7103" i="15"/>
  <c r="E7104" i="15"/>
  <c r="E7105" i="15"/>
  <c r="E7106" i="15"/>
  <c r="E7107" i="15"/>
  <c r="E7108" i="15"/>
  <c r="E7109" i="15"/>
  <c r="E7110" i="15"/>
  <c r="E7111" i="15"/>
  <c r="E7112" i="15"/>
  <c r="E7113" i="15"/>
  <c r="E7114" i="15"/>
  <c r="E7115" i="15"/>
  <c r="E7116" i="15"/>
  <c r="E7117" i="15"/>
  <c r="E7118" i="15"/>
  <c r="E7119" i="15"/>
  <c r="E7120" i="15"/>
  <c r="E7121" i="15"/>
  <c r="E7122" i="15"/>
  <c r="E7123" i="15"/>
  <c r="E7124" i="15"/>
  <c r="E7125" i="15"/>
  <c r="E7126" i="15"/>
  <c r="E7127" i="15"/>
  <c r="E7128" i="15"/>
  <c r="E7129" i="15"/>
  <c r="E7130" i="15"/>
  <c r="E7131" i="15"/>
  <c r="E7132" i="15"/>
  <c r="E7133" i="15"/>
  <c r="E7134" i="15"/>
  <c r="E7135" i="15"/>
  <c r="E7136" i="15"/>
  <c r="E7137" i="15"/>
  <c r="E7138" i="15"/>
  <c r="E7139" i="15"/>
  <c r="E7140" i="15"/>
  <c r="E7141" i="15"/>
  <c r="E7142" i="15"/>
  <c r="E7143" i="15"/>
  <c r="E7144" i="15"/>
  <c r="E7145" i="15"/>
  <c r="E7146" i="15"/>
  <c r="E7147" i="15"/>
  <c r="E7148" i="15"/>
  <c r="E7149" i="15"/>
  <c r="E7150" i="15"/>
  <c r="E7151" i="15"/>
  <c r="E7152" i="15"/>
  <c r="E7153" i="15"/>
  <c r="E7154" i="15"/>
  <c r="E7155" i="15"/>
  <c r="E7156" i="15"/>
  <c r="E7157" i="15"/>
  <c r="E7158" i="15"/>
  <c r="E7159" i="15"/>
  <c r="E7160" i="15"/>
  <c r="E7161" i="15"/>
  <c r="E7162" i="15"/>
  <c r="E7163" i="15"/>
  <c r="E7164" i="15"/>
  <c r="E7165" i="15"/>
  <c r="E7166" i="15"/>
  <c r="E7167" i="15"/>
  <c r="E7168" i="15"/>
  <c r="E7169" i="15"/>
  <c r="E7170" i="15"/>
  <c r="E7171" i="15"/>
  <c r="E7172" i="15"/>
  <c r="E7173" i="15"/>
  <c r="E7174" i="15"/>
  <c r="E7175" i="15"/>
  <c r="E7176" i="15"/>
  <c r="E7177" i="15"/>
  <c r="E7178" i="15"/>
  <c r="E7179" i="15"/>
  <c r="E7180" i="15"/>
  <c r="E7181" i="15"/>
  <c r="E7182" i="15"/>
  <c r="E7183" i="15"/>
  <c r="E7184" i="15"/>
  <c r="E7185" i="15"/>
  <c r="E7186" i="15"/>
  <c r="E7187" i="15"/>
  <c r="E7188" i="15"/>
  <c r="E7189" i="15"/>
  <c r="E7190" i="15"/>
  <c r="E7191" i="15"/>
  <c r="E7192" i="15"/>
  <c r="E7193" i="15"/>
  <c r="E7194" i="15"/>
  <c r="E7195" i="15"/>
  <c r="E7196" i="15"/>
  <c r="E7197" i="15"/>
  <c r="E7198" i="15"/>
  <c r="E7199" i="15"/>
  <c r="E7200" i="15"/>
  <c r="E7201" i="15"/>
  <c r="E7202" i="15"/>
  <c r="E7203" i="15"/>
  <c r="E7204" i="15"/>
  <c r="E7205" i="15"/>
  <c r="E7206" i="15"/>
  <c r="E7207" i="15"/>
  <c r="E7208" i="15"/>
  <c r="E7209" i="15"/>
  <c r="E7210" i="15"/>
  <c r="E7211" i="15"/>
  <c r="E7212" i="15"/>
  <c r="E7213" i="15"/>
  <c r="E7214" i="15"/>
  <c r="E7215" i="15"/>
  <c r="E7216" i="15"/>
  <c r="E7217" i="15"/>
  <c r="E7218" i="15"/>
  <c r="E7219" i="15"/>
  <c r="E7220" i="15"/>
  <c r="E7221" i="15"/>
  <c r="E7222" i="15"/>
  <c r="E7223" i="15"/>
  <c r="E7224" i="15"/>
  <c r="E7225" i="15"/>
  <c r="E7226" i="15"/>
  <c r="E7227" i="15"/>
  <c r="E7228" i="15"/>
  <c r="E7229" i="15"/>
  <c r="E7230" i="15"/>
  <c r="E7231" i="15"/>
  <c r="E7232" i="15"/>
  <c r="E7233" i="15"/>
  <c r="E7234" i="15"/>
  <c r="E7235" i="15"/>
  <c r="E7236" i="15"/>
  <c r="E7237" i="15"/>
  <c r="E7238" i="15"/>
  <c r="E7239" i="15"/>
  <c r="E7240" i="15"/>
  <c r="E7241" i="15"/>
  <c r="E7242" i="15"/>
  <c r="E7243" i="15"/>
  <c r="E7244" i="15"/>
  <c r="E7245" i="15"/>
  <c r="E7246" i="15"/>
  <c r="E7247" i="15"/>
  <c r="E7248" i="15"/>
  <c r="E7249" i="15"/>
  <c r="E7250" i="15"/>
  <c r="E7251" i="15"/>
  <c r="E7252" i="15"/>
  <c r="E7253" i="15"/>
  <c r="E7254" i="15"/>
  <c r="E7255" i="15"/>
  <c r="E7256" i="15"/>
  <c r="E7257" i="15"/>
  <c r="E7258" i="15"/>
  <c r="E7259" i="15"/>
  <c r="E7260" i="15"/>
  <c r="E7261" i="15"/>
  <c r="E7262" i="15"/>
  <c r="E7263" i="15"/>
  <c r="E7264" i="15"/>
  <c r="E7265" i="15"/>
  <c r="E7266" i="15"/>
  <c r="E7267" i="15"/>
  <c r="E7268" i="15"/>
  <c r="E7269" i="15"/>
  <c r="E7270" i="15"/>
  <c r="E7271" i="15"/>
  <c r="E7272" i="15"/>
  <c r="E7273" i="15"/>
  <c r="E7274" i="15"/>
  <c r="E7275" i="15"/>
  <c r="E7276" i="15"/>
  <c r="E7277" i="15"/>
  <c r="E7278" i="15"/>
  <c r="E7279" i="15"/>
  <c r="E7280" i="15"/>
  <c r="E7281" i="15"/>
  <c r="E7282" i="15"/>
  <c r="E7283" i="15"/>
  <c r="E7284" i="15"/>
  <c r="E7285" i="15"/>
  <c r="E7286" i="15"/>
  <c r="E7287" i="15"/>
  <c r="E7288" i="15"/>
  <c r="E7289" i="15"/>
  <c r="E7290" i="15"/>
  <c r="E7291" i="15"/>
  <c r="E7292" i="15"/>
  <c r="E7293" i="15"/>
  <c r="E7294" i="15"/>
  <c r="E7295" i="15"/>
  <c r="E7296" i="15"/>
  <c r="E7297" i="15"/>
  <c r="E7298" i="15"/>
  <c r="E7299" i="15"/>
  <c r="E7300" i="15"/>
  <c r="E7301" i="15"/>
  <c r="E7302" i="15"/>
  <c r="E7303" i="15"/>
  <c r="E7304" i="15"/>
  <c r="E7305" i="15"/>
  <c r="E7306" i="15"/>
  <c r="E7307" i="15"/>
  <c r="E7308" i="15"/>
  <c r="E7309" i="15"/>
  <c r="E7310" i="15"/>
  <c r="E7311" i="15"/>
  <c r="E7312" i="15"/>
  <c r="E7313" i="15"/>
  <c r="E7314" i="15"/>
  <c r="E7315" i="15"/>
  <c r="E7316" i="15"/>
  <c r="E7317" i="15"/>
  <c r="E7318" i="15"/>
  <c r="E7319" i="15"/>
  <c r="E7320" i="15"/>
  <c r="E7321" i="15"/>
  <c r="E7322" i="15"/>
  <c r="E7323" i="15"/>
  <c r="E7324" i="15"/>
  <c r="E7325" i="15"/>
  <c r="E7326" i="15"/>
  <c r="E7327" i="15"/>
  <c r="E7328" i="15"/>
  <c r="E7329" i="15"/>
  <c r="E7330" i="15"/>
  <c r="E7331" i="15"/>
  <c r="E7332" i="15"/>
  <c r="E7333" i="15"/>
  <c r="E7334" i="15"/>
  <c r="E7335" i="15"/>
  <c r="E7336" i="15"/>
  <c r="E7337" i="15"/>
  <c r="E7338" i="15"/>
  <c r="E7339" i="15"/>
  <c r="E7340" i="15"/>
  <c r="E7341" i="15"/>
  <c r="E7342" i="15"/>
  <c r="E7343" i="15"/>
  <c r="E7344" i="15"/>
  <c r="E7345" i="15"/>
  <c r="E7346" i="15"/>
  <c r="E7347" i="15"/>
  <c r="E7348" i="15"/>
  <c r="E7349" i="15"/>
  <c r="E7350" i="15"/>
  <c r="E7351" i="15"/>
  <c r="E7352" i="15"/>
  <c r="E7353" i="15"/>
  <c r="E7354" i="15"/>
  <c r="E7355" i="15"/>
  <c r="E7356" i="15"/>
  <c r="E7357" i="15"/>
  <c r="E7358" i="15"/>
  <c r="E7359" i="15"/>
  <c r="E7360" i="15"/>
  <c r="E7361" i="15"/>
  <c r="E7362" i="15"/>
  <c r="E7363" i="15"/>
  <c r="E7364" i="15"/>
  <c r="E7365" i="15"/>
  <c r="E7366" i="15"/>
  <c r="E7367" i="15"/>
  <c r="E7368" i="15"/>
  <c r="E7369" i="15"/>
  <c r="E7370" i="15"/>
  <c r="E7371" i="15"/>
  <c r="E7372" i="15"/>
  <c r="E7373" i="15"/>
  <c r="E7374" i="15"/>
  <c r="E7375" i="15"/>
  <c r="E7376" i="15"/>
  <c r="E7377" i="15"/>
  <c r="E7378" i="15"/>
  <c r="E7379" i="15"/>
  <c r="E7380" i="15"/>
  <c r="E7381" i="15"/>
  <c r="E7382" i="15"/>
  <c r="E7383" i="15"/>
  <c r="E7384" i="15"/>
  <c r="E7385" i="15"/>
  <c r="E7386" i="15"/>
  <c r="E7387" i="15"/>
  <c r="E7388" i="15"/>
  <c r="E7389" i="15"/>
  <c r="E7390" i="15"/>
  <c r="E7391" i="15"/>
  <c r="E7392" i="15"/>
  <c r="E7393" i="15"/>
  <c r="E7394" i="15"/>
  <c r="E7395" i="15"/>
  <c r="E7396" i="15"/>
  <c r="E7397" i="15"/>
  <c r="E7398" i="15"/>
  <c r="E7399" i="15"/>
  <c r="E7400" i="15"/>
  <c r="E7401" i="15"/>
  <c r="E7402" i="15"/>
  <c r="E7403" i="15"/>
  <c r="E7404" i="15"/>
  <c r="E7405" i="15"/>
  <c r="E7406" i="15"/>
  <c r="E7407" i="15"/>
  <c r="E7408" i="15"/>
  <c r="E7409" i="15"/>
  <c r="E7410" i="15"/>
  <c r="E7411" i="15"/>
  <c r="E7412" i="15"/>
  <c r="E7413" i="15"/>
  <c r="E7414" i="15"/>
  <c r="E7415" i="15"/>
  <c r="E7416" i="15"/>
  <c r="E7417" i="15"/>
  <c r="E7418" i="15"/>
  <c r="E7419" i="15"/>
  <c r="E7420" i="15"/>
  <c r="E7421" i="15"/>
  <c r="E7422" i="15"/>
  <c r="E7423" i="15"/>
  <c r="E7424" i="15"/>
  <c r="E7425" i="15"/>
  <c r="E7426" i="15"/>
  <c r="E7427" i="15"/>
  <c r="E7428" i="15"/>
  <c r="E7429" i="15"/>
  <c r="E7430" i="15"/>
  <c r="E7431" i="15"/>
  <c r="E7432" i="15"/>
  <c r="E7433" i="15"/>
  <c r="E7434" i="15"/>
  <c r="E7435" i="15"/>
  <c r="E7436" i="15"/>
  <c r="E7437" i="15"/>
  <c r="E7438" i="15"/>
  <c r="E7439" i="15"/>
  <c r="E7440" i="15"/>
  <c r="E7441" i="15"/>
  <c r="E7442" i="15"/>
  <c r="E7443" i="15"/>
  <c r="E7444" i="15"/>
  <c r="E7445" i="15"/>
  <c r="E7446" i="15"/>
  <c r="E7447" i="15"/>
  <c r="E7448" i="15"/>
  <c r="E7449" i="15"/>
  <c r="E7450" i="15"/>
  <c r="E7451" i="15"/>
  <c r="E7452" i="15"/>
  <c r="E7453" i="15"/>
  <c r="E7454" i="15"/>
  <c r="E7455" i="15"/>
  <c r="E7456" i="15"/>
  <c r="E7457" i="15"/>
  <c r="E7458" i="15"/>
  <c r="E7459" i="15"/>
  <c r="E7460" i="15"/>
  <c r="E7461" i="15"/>
  <c r="E7462" i="15"/>
  <c r="E7463" i="15"/>
  <c r="E7464" i="15"/>
  <c r="E7465" i="15"/>
  <c r="E7466" i="15"/>
  <c r="E7467" i="15"/>
  <c r="E7468" i="15"/>
  <c r="E7469" i="15"/>
  <c r="E7470" i="15"/>
  <c r="E7471" i="15"/>
  <c r="E7472" i="15"/>
  <c r="E7473" i="15"/>
  <c r="E7474" i="15"/>
  <c r="E7475" i="15"/>
  <c r="E7476" i="15"/>
  <c r="E7477" i="15"/>
  <c r="E7478" i="15"/>
  <c r="E7479" i="15"/>
  <c r="E7480" i="15"/>
  <c r="E7481" i="15"/>
  <c r="E7482" i="15"/>
  <c r="E7483" i="15"/>
  <c r="E7484" i="15"/>
  <c r="E7485" i="15"/>
  <c r="E7486" i="15"/>
  <c r="E7487" i="15"/>
  <c r="E7488" i="15"/>
  <c r="E7489" i="15"/>
  <c r="E7490" i="15"/>
  <c r="E7491" i="15"/>
  <c r="E7492" i="15"/>
  <c r="E7493" i="15"/>
  <c r="E7494" i="15"/>
  <c r="E7495" i="15"/>
  <c r="E7496" i="15"/>
  <c r="E7497" i="15"/>
  <c r="E7498" i="15"/>
  <c r="E7499" i="15"/>
  <c r="E7500" i="15"/>
  <c r="E7501" i="15"/>
  <c r="E7502" i="15"/>
  <c r="E7503" i="15"/>
  <c r="E7504" i="15"/>
  <c r="E7505" i="15"/>
  <c r="E7506" i="15"/>
  <c r="E7507" i="15"/>
  <c r="E7508" i="15"/>
  <c r="E7509" i="15"/>
  <c r="E7510" i="15"/>
  <c r="E7511" i="15"/>
  <c r="E7512" i="15"/>
  <c r="E7513" i="15"/>
  <c r="E7514" i="15"/>
  <c r="E7515" i="15"/>
  <c r="E7516" i="15"/>
  <c r="E7517" i="15"/>
  <c r="E7518" i="15"/>
  <c r="E7519" i="15"/>
  <c r="E7520" i="15"/>
  <c r="E7521" i="15"/>
  <c r="E7522" i="15"/>
  <c r="E7523" i="15"/>
  <c r="E7524" i="15"/>
  <c r="E7525" i="15"/>
  <c r="E7526" i="15"/>
  <c r="E7527" i="15"/>
  <c r="E7528" i="15"/>
  <c r="E7529" i="15"/>
  <c r="E7530" i="15"/>
  <c r="E7531" i="15"/>
  <c r="E7532" i="15"/>
  <c r="E7533" i="15"/>
  <c r="E7534" i="15"/>
  <c r="E7535" i="15"/>
  <c r="E7536" i="15"/>
  <c r="E7537" i="15"/>
  <c r="E7538" i="15"/>
  <c r="E7539" i="15"/>
  <c r="E7540" i="15"/>
  <c r="E7541" i="15"/>
  <c r="E7542" i="15"/>
  <c r="E7543" i="15"/>
  <c r="E7544" i="15"/>
  <c r="E7545" i="15"/>
  <c r="E7546" i="15"/>
  <c r="E7547" i="15"/>
  <c r="E7548" i="15"/>
  <c r="E7549" i="15"/>
  <c r="E7550" i="15"/>
  <c r="E7551" i="15"/>
  <c r="E7552" i="15"/>
  <c r="E7553" i="15"/>
  <c r="E7554" i="15"/>
  <c r="E7555" i="15"/>
  <c r="E7556" i="15"/>
  <c r="E7557" i="15"/>
  <c r="E7558" i="15"/>
  <c r="E7559" i="15"/>
  <c r="E7560" i="15"/>
  <c r="E7561" i="15"/>
  <c r="E7562" i="15"/>
  <c r="E7563" i="15"/>
  <c r="E7564" i="15"/>
  <c r="E7565" i="15"/>
  <c r="E7566" i="15"/>
  <c r="E7567" i="15"/>
  <c r="E7568" i="15"/>
  <c r="E7569" i="15"/>
  <c r="E7570" i="15"/>
  <c r="E7571" i="15"/>
  <c r="E7572" i="15"/>
  <c r="E7573" i="15"/>
  <c r="E7574" i="15"/>
  <c r="E7575" i="15"/>
  <c r="E7576" i="15"/>
  <c r="E7577" i="15"/>
  <c r="E7578" i="15"/>
  <c r="E7579" i="15"/>
  <c r="E7580" i="15"/>
  <c r="E7581" i="15"/>
  <c r="E7582" i="15"/>
  <c r="E7583" i="15"/>
  <c r="E7584" i="15"/>
  <c r="E7585" i="15"/>
  <c r="E7586" i="15"/>
  <c r="E7587" i="15"/>
  <c r="E7588" i="15"/>
  <c r="E7589" i="15"/>
  <c r="E7590" i="15"/>
  <c r="E7591" i="15"/>
  <c r="E7592" i="15"/>
  <c r="E7593" i="15"/>
  <c r="E7594" i="15"/>
  <c r="E7595" i="15"/>
  <c r="E7596" i="15"/>
  <c r="E7597" i="15"/>
  <c r="E7598" i="15"/>
  <c r="E7599" i="15"/>
  <c r="E7600" i="15"/>
  <c r="E7601" i="15"/>
  <c r="E7602" i="15"/>
  <c r="E7603" i="15"/>
  <c r="E7604" i="15"/>
  <c r="E7605" i="15"/>
  <c r="E7606" i="15"/>
  <c r="E7607" i="15"/>
  <c r="E7608" i="15"/>
  <c r="E7609" i="15"/>
  <c r="E7610" i="15"/>
  <c r="E7611" i="15"/>
  <c r="E7612" i="15"/>
  <c r="E7613" i="15"/>
  <c r="E7614" i="15"/>
  <c r="E7615" i="15"/>
  <c r="E7616" i="15"/>
  <c r="E7617" i="15"/>
  <c r="E7618" i="15"/>
  <c r="E7619" i="15"/>
  <c r="E7620" i="15"/>
  <c r="E7621" i="15"/>
  <c r="E7622" i="15"/>
  <c r="E7623" i="15"/>
  <c r="E7624" i="15"/>
  <c r="E7625" i="15"/>
  <c r="E7626" i="15"/>
  <c r="E7627" i="15"/>
  <c r="E7628" i="15"/>
  <c r="E7629" i="15"/>
  <c r="E7630" i="15"/>
  <c r="E7631" i="15"/>
  <c r="E7632" i="15"/>
  <c r="E7633" i="15"/>
  <c r="E7634" i="15"/>
  <c r="E7635" i="15"/>
  <c r="E7636" i="15"/>
  <c r="E7637" i="15"/>
  <c r="E7638" i="15"/>
  <c r="E7639" i="15"/>
  <c r="E7640" i="15"/>
  <c r="E7641" i="15"/>
  <c r="E7642" i="15"/>
  <c r="E7643" i="15"/>
  <c r="E7644" i="15"/>
  <c r="E7645" i="15"/>
  <c r="E7646" i="15"/>
  <c r="E7647" i="15"/>
  <c r="E7648" i="15"/>
  <c r="E7649" i="15"/>
  <c r="E7650" i="15"/>
  <c r="E7651" i="15"/>
  <c r="E7652" i="15"/>
  <c r="E7653" i="15"/>
  <c r="E7654" i="15"/>
  <c r="E7655" i="15"/>
  <c r="E7656" i="15"/>
  <c r="E7657" i="15"/>
  <c r="E7658" i="15"/>
  <c r="E7659" i="15"/>
  <c r="E7660" i="15"/>
  <c r="E7661" i="15"/>
  <c r="E7662" i="15"/>
  <c r="E7663" i="15"/>
  <c r="E7664" i="15"/>
  <c r="E7665" i="15"/>
  <c r="E7666" i="15"/>
  <c r="E7667" i="15"/>
  <c r="E7668" i="15"/>
  <c r="E7669" i="15"/>
  <c r="E7670" i="15"/>
  <c r="E7671" i="15"/>
  <c r="E7672" i="15"/>
  <c r="E7673" i="15"/>
  <c r="E7674" i="15"/>
  <c r="E7675" i="15"/>
  <c r="E7676" i="15"/>
  <c r="E7677" i="15"/>
  <c r="E7678" i="15"/>
  <c r="E7679" i="15"/>
  <c r="E7680" i="15"/>
  <c r="E7681" i="15"/>
  <c r="E7682" i="15"/>
  <c r="E7683" i="15"/>
  <c r="E7684" i="15"/>
  <c r="E7685" i="15"/>
  <c r="E7686" i="15"/>
  <c r="E7687" i="15"/>
  <c r="E7688" i="15"/>
  <c r="E7689" i="15"/>
  <c r="E7690" i="15"/>
  <c r="E7691" i="15"/>
  <c r="E7692" i="15"/>
  <c r="E7693" i="15"/>
  <c r="E7694" i="15"/>
  <c r="E7695" i="15"/>
  <c r="E7696" i="15"/>
  <c r="E7697" i="15"/>
  <c r="E7698" i="15"/>
  <c r="E7699" i="15"/>
  <c r="E7700" i="15"/>
  <c r="E7701" i="15"/>
  <c r="E7702" i="15"/>
  <c r="E7703" i="15"/>
  <c r="E7704" i="15"/>
  <c r="E7705" i="15"/>
  <c r="E7706" i="15"/>
  <c r="E7707" i="15"/>
  <c r="E7708" i="15"/>
  <c r="E7709" i="15"/>
  <c r="E7710" i="15"/>
  <c r="E7711" i="15"/>
  <c r="E7712" i="15"/>
  <c r="E7713" i="15"/>
  <c r="E7714" i="15"/>
  <c r="E7715" i="15"/>
  <c r="E7716" i="15"/>
  <c r="E7717" i="15"/>
  <c r="E7718" i="15"/>
  <c r="E7719" i="15"/>
  <c r="E7720" i="15"/>
  <c r="E7721" i="15"/>
  <c r="E7722" i="15"/>
  <c r="E7723" i="15"/>
  <c r="E7724" i="15"/>
  <c r="E7725" i="15"/>
  <c r="E7726" i="15"/>
  <c r="E7727" i="15"/>
  <c r="E7728" i="15"/>
  <c r="E7729" i="15"/>
  <c r="E7730" i="15"/>
  <c r="E7731" i="15"/>
  <c r="E7732" i="15"/>
  <c r="E7733" i="15"/>
  <c r="E7734" i="15"/>
  <c r="E7735" i="15"/>
  <c r="E7736" i="15"/>
  <c r="E7737" i="15"/>
  <c r="E7738" i="15"/>
  <c r="E7739" i="15"/>
  <c r="E7740" i="15"/>
  <c r="E7741" i="15"/>
  <c r="E7742" i="15"/>
  <c r="E7743" i="15"/>
  <c r="E7744" i="15"/>
  <c r="E7745" i="15"/>
  <c r="E7746" i="15"/>
  <c r="E7747" i="15"/>
  <c r="E7748" i="15"/>
  <c r="E7749" i="15"/>
  <c r="E7750" i="15"/>
  <c r="E7751" i="15"/>
  <c r="E7752" i="15"/>
  <c r="E7753" i="15"/>
  <c r="E7754" i="15"/>
  <c r="E7755" i="15"/>
  <c r="E7756" i="15"/>
  <c r="E7757" i="15"/>
  <c r="E7758" i="15"/>
  <c r="E7759" i="15"/>
  <c r="E7760" i="15"/>
  <c r="E7761" i="15"/>
  <c r="E7762" i="15"/>
  <c r="E7763" i="15"/>
  <c r="E7764" i="15"/>
  <c r="E7765" i="15"/>
  <c r="E7766" i="15"/>
  <c r="E7767" i="15"/>
  <c r="E7768" i="15"/>
  <c r="E7769" i="15"/>
  <c r="E7770" i="15"/>
  <c r="E7771" i="15"/>
  <c r="E7772" i="15"/>
  <c r="E7773" i="15"/>
  <c r="E7774" i="15"/>
  <c r="E7775" i="15"/>
  <c r="E7776" i="15"/>
  <c r="E7777" i="15"/>
  <c r="E7778" i="15"/>
  <c r="E7779" i="15"/>
  <c r="E7780" i="15"/>
  <c r="E7781" i="15"/>
  <c r="E7782" i="15"/>
  <c r="E7783" i="15"/>
  <c r="E7784" i="15"/>
  <c r="E7785" i="15"/>
  <c r="E7786" i="15"/>
  <c r="E7787" i="15"/>
  <c r="E7788" i="15"/>
  <c r="E7789" i="15"/>
  <c r="E7790" i="15"/>
  <c r="E7791" i="15"/>
  <c r="E7792" i="15"/>
  <c r="E7793" i="15"/>
  <c r="E7794" i="15"/>
  <c r="E7795" i="15"/>
  <c r="E7796" i="15"/>
  <c r="E7797" i="15"/>
  <c r="E7798" i="15"/>
  <c r="E7799" i="15"/>
  <c r="E7800" i="15"/>
  <c r="E7801" i="15"/>
  <c r="E7802" i="15"/>
  <c r="E7803" i="15"/>
  <c r="E7804" i="15"/>
  <c r="E7805" i="15"/>
  <c r="E7806" i="15"/>
  <c r="E7807" i="15"/>
  <c r="E7808" i="15"/>
  <c r="E7809" i="15"/>
  <c r="E7810" i="15"/>
  <c r="E7811" i="15"/>
  <c r="E7812" i="15"/>
  <c r="E7813" i="15"/>
  <c r="E7814" i="15"/>
  <c r="E7815" i="15"/>
  <c r="E7816" i="15"/>
  <c r="E7817" i="15"/>
  <c r="E7818" i="15"/>
  <c r="E7819" i="15"/>
  <c r="E7820" i="15"/>
  <c r="E7821" i="15"/>
  <c r="E7822" i="15"/>
  <c r="E7823" i="15"/>
  <c r="E7824" i="15"/>
  <c r="E7825" i="15"/>
  <c r="E7826" i="15"/>
  <c r="E7827" i="15"/>
  <c r="E7828" i="15"/>
  <c r="E7829" i="15"/>
  <c r="E7830" i="15"/>
  <c r="E7831" i="15"/>
  <c r="E7832" i="15"/>
  <c r="E7833" i="15"/>
  <c r="E7834" i="15"/>
  <c r="E7835" i="15"/>
  <c r="E7836" i="15"/>
  <c r="E7837" i="15"/>
  <c r="E7838" i="15"/>
  <c r="E7839" i="15"/>
  <c r="E7840" i="15"/>
  <c r="E7841" i="15"/>
  <c r="E7842" i="15"/>
  <c r="E7843" i="15"/>
  <c r="E7844" i="15"/>
  <c r="E7845" i="15"/>
  <c r="E7846" i="15"/>
  <c r="E7847" i="15"/>
  <c r="E7848" i="15"/>
  <c r="E7849" i="15"/>
  <c r="E7850" i="15"/>
  <c r="E7851" i="15"/>
  <c r="E7852" i="15"/>
  <c r="E7853" i="15"/>
  <c r="E7854" i="15"/>
  <c r="E7855" i="15"/>
  <c r="E7856" i="15"/>
  <c r="E7857" i="15"/>
  <c r="E7858" i="15"/>
  <c r="E7859" i="15"/>
  <c r="E7860" i="15"/>
  <c r="E7861" i="15"/>
  <c r="E7862" i="15"/>
  <c r="E7863" i="15"/>
  <c r="E7864" i="15"/>
  <c r="E7865" i="15"/>
  <c r="E7866" i="15"/>
  <c r="E7867" i="15"/>
  <c r="E7868" i="15"/>
  <c r="E7869" i="15"/>
  <c r="E7870" i="15"/>
  <c r="E7871" i="15"/>
  <c r="E7872" i="15"/>
  <c r="E7873" i="15"/>
  <c r="E7874" i="15"/>
  <c r="E7875" i="15"/>
  <c r="E7876" i="15"/>
  <c r="E7877" i="15"/>
  <c r="E7878" i="15"/>
  <c r="E7879" i="15"/>
  <c r="E7880" i="15"/>
  <c r="E7881" i="15"/>
  <c r="E7882" i="15"/>
  <c r="E7883" i="15"/>
  <c r="E7884" i="15"/>
  <c r="E7885" i="15"/>
  <c r="E7886" i="15"/>
  <c r="E7887" i="15"/>
  <c r="E7888" i="15"/>
  <c r="E7889" i="15"/>
  <c r="E7890" i="15"/>
  <c r="E7891" i="15"/>
  <c r="E7892" i="15"/>
  <c r="E7893" i="15"/>
  <c r="E7894" i="15"/>
  <c r="E7895" i="15"/>
  <c r="E7896" i="15"/>
  <c r="E7897" i="15"/>
  <c r="E7898" i="15"/>
  <c r="E7899" i="15"/>
  <c r="E7900" i="15"/>
  <c r="E7901" i="15"/>
  <c r="E7902" i="15"/>
  <c r="E7903" i="15"/>
  <c r="E7904" i="15"/>
  <c r="E7905" i="15"/>
  <c r="E7906" i="15"/>
  <c r="E7907" i="15"/>
  <c r="E7908" i="15"/>
  <c r="E7909" i="15"/>
  <c r="E7910" i="15"/>
  <c r="E7911" i="15"/>
  <c r="E7912" i="15"/>
  <c r="E7913" i="15"/>
  <c r="E7914" i="15"/>
  <c r="E7915" i="15"/>
  <c r="E7916" i="15"/>
  <c r="E7917" i="15"/>
  <c r="E7918" i="15"/>
  <c r="E7919" i="15"/>
  <c r="E7920" i="15"/>
  <c r="E7921" i="15"/>
  <c r="E7922" i="15"/>
  <c r="E7923" i="15"/>
  <c r="E7924" i="15"/>
  <c r="E7925" i="15"/>
  <c r="E7926" i="15"/>
  <c r="E7927" i="15"/>
  <c r="E7928" i="15"/>
  <c r="E7929" i="15"/>
  <c r="E7930" i="15"/>
  <c r="E7931" i="15"/>
  <c r="E7932" i="15"/>
  <c r="E7933" i="15"/>
  <c r="E7934" i="15"/>
  <c r="E7935" i="15"/>
  <c r="E7936" i="15"/>
  <c r="E7937" i="15"/>
  <c r="E7938" i="15"/>
  <c r="E7939" i="15"/>
  <c r="E7940" i="15"/>
  <c r="E7941" i="15"/>
  <c r="E7942" i="15"/>
  <c r="E7943" i="15"/>
  <c r="E7944" i="15"/>
  <c r="E7945" i="15"/>
  <c r="E7946" i="15"/>
  <c r="E7947" i="15"/>
  <c r="E7948" i="15"/>
  <c r="E7949" i="15"/>
  <c r="E7950" i="15"/>
  <c r="E7951" i="15"/>
  <c r="E7952" i="15"/>
  <c r="E7953" i="15"/>
  <c r="E7954" i="15"/>
  <c r="E7955" i="15"/>
  <c r="E7956" i="15"/>
  <c r="E7957" i="15"/>
  <c r="E7958" i="15"/>
  <c r="E7959" i="15"/>
  <c r="E7960" i="15"/>
  <c r="E7961" i="15"/>
  <c r="E7962" i="15"/>
  <c r="E7963" i="15"/>
  <c r="E7964" i="15"/>
  <c r="E7965" i="15"/>
  <c r="E7966" i="15"/>
  <c r="E7967" i="15"/>
  <c r="E7968" i="15"/>
  <c r="E7969" i="15"/>
  <c r="E7970" i="15"/>
  <c r="E7971" i="15"/>
  <c r="E7972" i="15"/>
  <c r="E7973" i="15"/>
  <c r="E7974" i="15"/>
  <c r="E7975" i="15"/>
  <c r="E7976" i="15"/>
  <c r="E7977" i="15"/>
  <c r="E7978" i="15"/>
  <c r="E7979" i="15"/>
  <c r="E7980" i="15"/>
  <c r="E7981" i="15"/>
  <c r="E7982" i="15"/>
  <c r="E7983" i="15"/>
  <c r="E7984" i="15"/>
  <c r="E7985" i="15"/>
  <c r="E7986" i="15"/>
  <c r="E7987" i="15"/>
  <c r="E7988" i="15"/>
  <c r="E7989" i="15"/>
  <c r="E7990" i="15"/>
  <c r="E7991" i="15"/>
  <c r="E7992" i="15"/>
  <c r="E7993" i="15"/>
  <c r="E7994" i="15"/>
  <c r="E7995" i="15"/>
  <c r="E7996" i="15"/>
  <c r="E7997" i="15"/>
  <c r="E7998" i="15"/>
  <c r="E7999" i="15"/>
  <c r="E8000" i="15"/>
  <c r="E8001" i="15"/>
  <c r="E8002" i="15"/>
  <c r="E8003" i="15"/>
  <c r="E8004" i="15"/>
  <c r="E8005" i="15"/>
  <c r="E8006" i="15"/>
  <c r="E8007" i="15"/>
  <c r="E8008" i="15"/>
  <c r="E8009" i="15"/>
  <c r="E8010" i="15"/>
  <c r="E8011" i="15"/>
  <c r="E8012" i="15"/>
  <c r="E8013" i="15"/>
  <c r="E8014" i="15"/>
  <c r="E8015" i="15"/>
  <c r="E8016" i="15"/>
  <c r="E8017" i="15"/>
  <c r="E8018" i="15"/>
  <c r="E8019" i="15"/>
  <c r="E8020" i="15"/>
  <c r="E8021" i="15"/>
  <c r="E8022" i="15"/>
  <c r="E8023" i="15"/>
  <c r="E8024" i="15"/>
  <c r="E8025" i="15"/>
  <c r="E8026" i="15"/>
  <c r="E8027" i="15"/>
  <c r="E8028" i="15"/>
  <c r="E8029" i="15"/>
  <c r="E8030" i="15"/>
  <c r="E8031" i="15"/>
  <c r="E8032" i="15"/>
  <c r="E8033" i="15"/>
  <c r="E8034" i="15"/>
  <c r="E8035" i="15"/>
  <c r="E8036" i="15"/>
  <c r="E8037" i="15"/>
  <c r="E8038" i="15"/>
  <c r="E8039" i="15"/>
  <c r="E8040" i="15"/>
  <c r="E8041" i="15"/>
  <c r="E8042" i="15"/>
  <c r="E8043" i="15"/>
  <c r="E8044" i="15"/>
  <c r="E8045" i="15"/>
  <c r="E8046" i="15"/>
  <c r="E8047" i="15"/>
  <c r="E8048" i="15"/>
  <c r="E8049" i="15"/>
  <c r="E8050" i="15"/>
  <c r="E8051" i="15"/>
  <c r="E8052" i="15"/>
  <c r="E8053" i="15"/>
  <c r="E8054" i="15"/>
  <c r="E8055" i="15"/>
  <c r="E8056" i="15"/>
  <c r="E8057" i="15"/>
  <c r="E8058" i="15"/>
  <c r="E8059" i="15"/>
  <c r="E8060" i="15"/>
  <c r="E8061" i="15"/>
  <c r="E8062" i="15"/>
  <c r="E8063" i="15"/>
  <c r="E8064" i="15"/>
  <c r="E8065" i="15"/>
  <c r="E8066" i="15"/>
  <c r="E8067" i="15"/>
  <c r="E8068" i="15"/>
  <c r="E8069" i="15"/>
  <c r="E8070" i="15"/>
  <c r="E8071" i="15"/>
  <c r="E8072" i="15"/>
  <c r="E8073" i="15"/>
  <c r="E8074" i="15"/>
  <c r="E8075" i="15"/>
  <c r="E8076" i="15"/>
  <c r="E8077" i="15"/>
  <c r="E8078" i="15"/>
  <c r="E8079" i="15"/>
  <c r="E8080" i="15"/>
  <c r="E8081" i="15"/>
  <c r="E8082" i="15"/>
  <c r="E8083" i="15"/>
  <c r="E8084" i="15"/>
  <c r="E8085" i="15"/>
  <c r="E8086" i="15"/>
  <c r="E8087" i="15"/>
  <c r="E8088" i="15"/>
  <c r="E8089" i="15"/>
  <c r="E8090" i="15"/>
  <c r="E8091" i="15"/>
  <c r="E8092" i="15"/>
  <c r="E8093" i="15"/>
  <c r="E8094" i="15"/>
  <c r="E8095" i="15"/>
  <c r="E8096" i="15"/>
  <c r="E8097" i="15"/>
  <c r="E8098" i="15"/>
  <c r="E8099" i="15"/>
  <c r="E8100" i="15"/>
  <c r="E8101" i="15"/>
  <c r="E8102" i="15"/>
  <c r="E8103" i="15"/>
  <c r="E8104" i="15"/>
  <c r="E8105" i="15"/>
  <c r="E8106" i="15"/>
  <c r="E8107" i="15"/>
  <c r="E8108" i="15"/>
  <c r="E8109" i="15"/>
  <c r="E8110" i="15"/>
  <c r="E8111" i="15"/>
  <c r="E8112" i="15"/>
  <c r="E8113" i="15"/>
  <c r="E8114" i="15"/>
  <c r="E8115" i="15"/>
  <c r="E8116" i="15"/>
  <c r="E8117" i="15"/>
  <c r="E8118" i="15"/>
  <c r="E8119" i="15"/>
  <c r="E8120" i="15"/>
  <c r="E8121" i="15"/>
  <c r="E8122" i="15"/>
  <c r="E8123" i="15"/>
  <c r="E8124" i="15"/>
  <c r="E8125" i="15"/>
  <c r="E8126" i="15"/>
  <c r="E8127" i="15"/>
  <c r="E8128" i="15"/>
  <c r="E8129" i="15"/>
  <c r="E8130" i="15"/>
  <c r="E8131" i="15"/>
  <c r="E8132" i="15"/>
  <c r="E8133" i="15"/>
  <c r="E8134" i="15"/>
  <c r="E8135" i="15"/>
  <c r="E8136" i="15"/>
  <c r="E8137" i="15"/>
  <c r="E8138" i="15"/>
  <c r="E8139" i="15"/>
  <c r="E8140" i="15"/>
  <c r="E8141" i="15"/>
  <c r="E8142" i="15"/>
  <c r="E8143" i="15"/>
  <c r="E8144" i="15"/>
  <c r="E8145" i="15"/>
  <c r="E8146" i="15"/>
  <c r="E8147" i="15"/>
  <c r="E8148" i="15"/>
  <c r="E8149" i="15"/>
  <c r="E8150" i="15"/>
  <c r="E8151" i="15"/>
  <c r="E8152" i="15"/>
  <c r="E8153" i="15"/>
  <c r="E8154" i="15"/>
  <c r="E8155" i="15"/>
  <c r="E8156" i="15"/>
  <c r="E8157" i="15"/>
  <c r="E8158" i="15"/>
  <c r="E8159" i="15"/>
  <c r="E8160" i="15"/>
  <c r="E8161" i="15"/>
  <c r="E8162" i="15"/>
  <c r="G201" i="15"/>
  <c r="G202" i="15"/>
  <c r="G203" i="15"/>
  <c r="G204" i="15"/>
  <c r="G205" i="15"/>
  <c r="G206" i="15"/>
  <c r="G207" i="15"/>
  <c r="G208" i="15"/>
  <c r="G209" i="15"/>
  <c r="G210" i="15"/>
  <c r="G211" i="15"/>
  <c r="G212" i="15"/>
  <c r="G213" i="15"/>
  <c r="G214" i="15"/>
  <c r="G215" i="15"/>
  <c r="G216" i="15"/>
  <c r="G217" i="15"/>
  <c r="G218" i="15"/>
  <c r="G219" i="15"/>
  <c r="G220" i="15"/>
  <c r="G221" i="15"/>
  <c r="G222" i="15"/>
  <c r="G223" i="15"/>
  <c r="G224" i="15"/>
  <c r="G225" i="15"/>
  <c r="G226" i="15"/>
  <c r="G227" i="15"/>
  <c r="G228" i="15"/>
  <c r="G229" i="15"/>
  <c r="G230" i="15"/>
  <c r="G231" i="15"/>
  <c r="G232" i="15"/>
  <c r="G233" i="15"/>
  <c r="G234" i="15"/>
  <c r="G235" i="15"/>
  <c r="G236" i="15"/>
  <c r="G237" i="15"/>
  <c r="G238" i="15"/>
  <c r="G239" i="15"/>
  <c r="G240" i="15"/>
  <c r="G241" i="15"/>
  <c r="G242" i="15"/>
  <c r="G243" i="15"/>
  <c r="G244" i="15"/>
  <c r="G245" i="15"/>
  <c r="G246" i="15"/>
  <c r="G247" i="15"/>
  <c r="G248" i="15"/>
  <c r="G249" i="15"/>
  <c r="G250" i="15"/>
  <c r="G251" i="15"/>
  <c r="G252" i="15"/>
  <c r="G253" i="15"/>
  <c r="G254" i="15"/>
  <c r="G255" i="15"/>
  <c r="G256" i="15"/>
  <c r="G257" i="15"/>
  <c r="G258" i="15"/>
  <c r="G259" i="15"/>
  <c r="G260" i="15"/>
  <c r="G261" i="15"/>
  <c r="G262" i="15"/>
  <c r="G263" i="15"/>
  <c r="G264" i="15"/>
  <c r="G265" i="15"/>
  <c r="G266" i="15"/>
  <c r="G267" i="15"/>
  <c r="G268" i="15"/>
  <c r="G269" i="15"/>
  <c r="G270" i="15"/>
  <c r="G271" i="15"/>
  <c r="G272" i="15"/>
  <c r="G273" i="15"/>
  <c r="G274" i="15"/>
  <c r="G275" i="15"/>
  <c r="G276" i="15"/>
  <c r="G277" i="15"/>
  <c r="G278" i="15"/>
  <c r="G279" i="15"/>
  <c r="G280" i="15"/>
  <c r="G281" i="15"/>
  <c r="G282" i="15"/>
  <c r="G283" i="15"/>
  <c r="G284" i="15"/>
  <c r="G285" i="15"/>
  <c r="G286" i="15"/>
  <c r="G287" i="15"/>
  <c r="G288" i="15"/>
  <c r="G289" i="15"/>
  <c r="G290" i="15"/>
  <c r="G291" i="15"/>
  <c r="G292" i="15"/>
  <c r="G293" i="15"/>
  <c r="G294" i="15"/>
  <c r="G295" i="15"/>
  <c r="G296" i="15"/>
  <c r="G297" i="15"/>
  <c r="G298" i="15"/>
  <c r="G299" i="15"/>
  <c r="G300" i="15"/>
  <c r="G301" i="15"/>
  <c r="G302" i="15"/>
  <c r="G303" i="15"/>
  <c r="G304" i="15"/>
  <c r="G305" i="15"/>
  <c r="G306" i="15"/>
  <c r="G307" i="15"/>
  <c r="G308" i="15"/>
  <c r="G309" i="15"/>
  <c r="G310" i="15"/>
  <c r="G311" i="15"/>
  <c r="G312" i="15"/>
  <c r="G313" i="15"/>
  <c r="G314" i="15"/>
  <c r="G315" i="15"/>
  <c r="G316" i="15"/>
  <c r="G317" i="15"/>
  <c r="G318" i="15"/>
  <c r="G319" i="15"/>
  <c r="G320" i="15"/>
  <c r="G321" i="15"/>
  <c r="G322" i="15"/>
  <c r="G323" i="15"/>
  <c r="G324" i="15"/>
  <c r="G325" i="15"/>
  <c r="G326" i="15"/>
  <c r="G327" i="15"/>
  <c r="G329" i="15"/>
  <c r="G330" i="15"/>
  <c r="G331" i="15"/>
  <c r="G332" i="15"/>
  <c r="G333" i="15"/>
  <c r="G334" i="15"/>
  <c r="G335" i="15"/>
  <c r="G336" i="15"/>
  <c r="G337" i="15"/>
  <c r="G338" i="15"/>
  <c r="G339" i="15"/>
  <c r="G340" i="15"/>
  <c r="G341" i="15"/>
  <c r="G342" i="15"/>
  <c r="G343" i="15"/>
  <c r="G344" i="15"/>
  <c r="G345" i="15"/>
  <c r="G346" i="15"/>
  <c r="G347" i="15"/>
  <c r="G348" i="15"/>
  <c r="G349" i="15"/>
  <c r="G350" i="15"/>
  <c r="G351" i="15"/>
  <c r="G352" i="15"/>
  <c r="G353" i="15"/>
  <c r="G354" i="15"/>
  <c r="G355" i="15"/>
  <c r="G356" i="15"/>
  <c r="G357" i="15"/>
  <c r="G358" i="15"/>
  <c r="G359" i="15"/>
  <c r="G360" i="15"/>
  <c r="G361" i="15"/>
  <c r="G362" i="15"/>
  <c r="G363" i="15"/>
  <c r="G364" i="15"/>
  <c r="G365" i="15"/>
  <c r="G366" i="15"/>
  <c r="G367" i="15"/>
  <c r="G368" i="15"/>
  <c r="G369" i="15"/>
  <c r="G370" i="15"/>
  <c r="G371" i="15"/>
  <c r="G372" i="15"/>
  <c r="G373" i="15"/>
  <c r="G374" i="15"/>
  <c r="G375" i="15"/>
  <c r="G376" i="15"/>
  <c r="G377" i="15"/>
  <c r="G378" i="15"/>
  <c r="G379" i="15"/>
  <c r="G380" i="15"/>
  <c r="G381" i="15"/>
  <c r="G382" i="15"/>
  <c r="G383" i="15"/>
  <c r="G384" i="15"/>
  <c r="G385" i="15"/>
  <c r="G386" i="15"/>
  <c r="G387" i="15"/>
  <c r="G388" i="15"/>
  <c r="G389" i="15"/>
  <c r="G390" i="15"/>
  <c r="G391" i="15"/>
  <c r="G392" i="15"/>
  <c r="G393" i="15"/>
  <c r="G394" i="15"/>
  <c r="G395" i="15"/>
  <c r="G396" i="15"/>
  <c r="G397" i="15"/>
  <c r="G398" i="15"/>
  <c r="G399" i="15"/>
  <c r="G400" i="15"/>
  <c r="G401" i="15"/>
  <c r="G402" i="15"/>
  <c r="G403" i="15"/>
  <c r="G404" i="15"/>
  <c r="G405" i="15"/>
  <c r="G406" i="15"/>
  <c r="G407" i="15"/>
  <c r="G408" i="15"/>
  <c r="G409" i="15"/>
  <c r="G410" i="15"/>
  <c r="G411" i="15"/>
  <c r="G412" i="15"/>
  <c r="G413" i="15"/>
  <c r="G414" i="15"/>
  <c r="G415" i="15"/>
  <c r="G416" i="15"/>
  <c r="G417" i="15"/>
  <c r="G418" i="15"/>
  <c r="G419" i="15"/>
  <c r="G420" i="15"/>
  <c r="G421" i="15"/>
  <c r="G422" i="15"/>
  <c r="G423" i="15"/>
  <c r="G424" i="15"/>
  <c r="G425" i="15"/>
  <c r="G426" i="15"/>
  <c r="G427" i="15"/>
  <c r="G428" i="15"/>
  <c r="G429" i="15"/>
  <c r="G430" i="15"/>
  <c r="G431" i="15"/>
  <c r="G432" i="15"/>
  <c r="G433" i="15"/>
  <c r="G434" i="15"/>
  <c r="G435" i="15"/>
  <c r="G436" i="15"/>
  <c r="G437" i="15"/>
  <c r="G438" i="15"/>
  <c r="G439" i="15"/>
  <c r="G440" i="15"/>
  <c r="G441" i="15"/>
  <c r="G442" i="15"/>
  <c r="G443" i="15"/>
  <c r="G444" i="15"/>
  <c r="G445" i="15"/>
  <c r="G446" i="15"/>
  <c r="G447" i="15"/>
  <c r="G448" i="15"/>
  <c r="G449" i="15"/>
  <c r="G450" i="15"/>
  <c r="G451" i="15"/>
  <c r="G452" i="15"/>
  <c r="G453" i="15"/>
  <c r="G454" i="15"/>
  <c r="G455" i="15"/>
  <c r="G456" i="15"/>
  <c r="G457" i="15"/>
  <c r="G458" i="15"/>
  <c r="G459" i="15"/>
  <c r="G460" i="15"/>
  <c r="G461" i="15"/>
  <c r="G462" i="15"/>
  <c r="G463" i="15"/>
  <c r="G464" i="15"/>
  <c r="G465" i="15"/>
  <c r="G466" i="15"/>
  <c r="G467" i="15"/>
  <c r="G468" i="15"/>
  <c r="G469" i="15"/>
  <c r="G470" i="15"/>
  <c r="G471" i="15"/>
  <c r="G472" i="15"/>
  <c r="G473" i="15"/>
  <c r="G474" i="15"/>
  <c r="G475" i="15"/>
  <c r="G476" i="15"/>
  <c r="G477" i="15"/>
  <c r="G478" i="15"/>
  <c r="G479" i="15"/>
  <c r="G480" i="15"/>
  <c r="G481" i="15"/>
  <c r="G482" i="15"/>
  <c r="G483" i="15"/>
  <c r="G484" i="15"/>
  <c r="G485" i="15"/>
  <c r="G486" i="15"/>
  <c r="G487" i="15"/>
  <c r="G488" i="15"/>
  <c r="G489" i="15"/>
  <c r="G490" i="15"/>
  <c r="G491" i="15"/>
  <c r="G492" i="15"/>
  <c r="G493" i="15"/>
  <c r="G494" i="15"/>
  <c r="G495" i="15"/>
  <c r="G496" i="15"/>
  <c r="G497" i="15"/>
  <c r="G498" i="15"/>
  <c r="G499" i="15"/>
  <c r="G500" i="15"/>
  <c r="G501" i="15"/>
  <c r="G502" i="15"/>
  <c r="G503" i="15"/>
  <c r="G504" i="15"/>
  <c r="G505" i="15"/>
  <c r="G506" i="15"/>
  <c r="G507" i="15"/>
  <c r="G508" i="15"/>
  <c r="G509" i="15"/>
  <c r="G510" i="15"/>
  <c r="G511" i="15"/>
  <c r="G512" i="15"/>
  <c r="G513" i="15"/>
  <c r="G514" i="15"/>
  <c r="G515" i="15"/>
  <c r="G516" i="15"/>
  <c r="G517" i="15"/>
  <c r="G518" i="15"/>
  <c r="G519" i="15"/>
  <c r="G520" i="15"/>
  <c r="G521" i="15"/>
  <c r="G522" i="15"/>
  <c r="G523" i="15"/>
  <c r="G524" i="15"/>
  <c r="G525" i="15"/>
  <c r="G526" i="15"/>
  <c r="G527" i="15"/>
  <c r="G528" i="15"/>
  <c r="G529" i="15"/>
  <c r="G530" i="15"/>
  <c r="G531" i="15"/>
  <c r="G532" i="15"/>
  <c r="G533" i="15"/>
  <c r="G534" i="15"/>
  <c r="G535" i="15"/>
  <c r="G536" i="15"/>
  <c r="G537" i="15"/>
  <c r="G538" i="15"/>
  <c r="G539" i="15"/>
  <c r="G540" i="15"/>
  <c r="G541" i="15"/>
  <c r="G542" i="15"/>
  <c r="G543" i="15"/>
  <c r="G544" i="15"/>
  <c r="G545" i="15"/>
  <c r="G546" i="15"/>
  <c r="G547" i="15"/>
  <c r="G548" i="15"/>
  <c r="G549" i="15"/>
  <c r="G550" i="15"/>
  <c r="G551" i="15"/>
  <c r="G552" i="15"/>
  <c r="G553" i="15"/>
  <c r="G554" i="15"/>
  <c r="G555" i="15"/>
  <c r="G556" i="15"/>
  <c r="G557" i="15"/>
  <c r="G558" i="15"/>
  <c r="G559" i="15"/>
  <c r="G560" i="15"/>
  <c r="G561" i="15"/>
  <c r="G562" i="15"/>
  <c r="G563" i="15"/>
  <c r="G564" i="15"/>
  <c r="G565" i="15"/>
  <c r="G566" i="15"/>
  <c r="G567" i="15"/>
  <c r="G568" i="15"/>
  <c r="G569" i="15"/>
  <c r="G570" i="15"/>
  <c r="G571" i="15"/>
  <c r="G572" i="15"/>
  <c r="G573" i="15"/>
  <c r="G574" i="15"/>
  <c r="G575" i="15"/>
  <c r="G576" i="15"/>
  <c r="G577" i="15"/>
  <c r="G578" i="15"/>
  <c r="G579" i="15"/>
  <c r="G580" i="15"/>
  <c r="G581" i="15"/>
  <c r="G582" i="15"/>
  <c r="G583" i="15"/>
  <c r="G584" i="15"/>
  <c r="G585" i="15"/>
  <c r="G586" i="15"/>
  <c r="G587" i="15"/>
  <c r="G588" i="15"/>
  <c r="G589" i="15"/>
  <c r="G590" i="15"/>
  <c r="G591" i="15"/>
  <c r="G592" i="15"/>
  <c r="G593" i="15"/>
  <c r="G594" i="15"/>
  <c r="G595" i="15"/>
  <c r="G596" i="15"/>
  <c r="G597" i="15"/>
  <c r="G598" i="15"/>
  <c r="G599" i="15"/>
  <c r="G600" i="15"/>
  <c r="G601" i="15"/>
  <c r="G602" i="15"/>
  <c r="G603" i="15"/>
  <c r="G604" i="15"/>
  <c r="G605" i="15"/>
  <c r="G606" i="15"/>
  <c r="G607" i="15"/>
  <c r="G608" i="15"/>
  <c r="G609" i="15"/>
  <c r="G610" i="15"/>
  <c r="G611" i="15"/>
  <c r="G612" i="15"/>
  <c r="G613" i="15"/>
  <c r="G614" i="15"/>
  <c r="G615" i="15"/>
  <c r="G616" i="15"/>
  <c r="G617" i="15"/>
  <c r="G618" i="15"/>
  <c r="G619" i="15"/>
  <c r="G620" i="15"/>
  <c r="G621" i="15"/>
  <c r="G622" i="15"/>
  <c r="G623" i="15"/>
  <c r="G624" i="15"/>
  <c r="G625" i="15"/>
  <c r="G626" i="15"/>
  <c r="G627" i="15"/>
  <c r="G628" i="15"/>
  <c r="G629" i="15"/>
  <c r="G630" i="15"/>
  <c r="G631" i="15"/>
  <c r="G632" i="15"/>
  <c r="G633" i="15"/>
  <c r="G634" i="15"/>
  <c r="G635" i="15"/>
  <c r="G636" i="15"/>
  <c r="G637" i="15"/>
  <c r="G638" i="15"/>
  <c r="G639" i="15"/>
  <c r="G640" i="15"/>
  <c r="G641" i="15"/>
  <c r="G642" i="15"/>
  <c r="G643" i="15"/>
  <c r="G644" i="15"/>
  <c r="G645" i="15"/>
  <c r="G646" i="15"/>
  <c r="G647" i="15"/>
  <c r="G648" i="15"/>
  <c r="G649" i="15"/>
  <c r="G650" i="15"/>
  <c r="G651" i="15"/>
  <c r="G652" i="15"/>
  <c r="G653" i="15"/>
  <c r="G654" i="15"/>
  <c r="G655" i="15"/>
  <c r="G656" i="15"/>
  <c r="G657" i="15"/>
  <c r="G658" i="15"/>
  <c r="G659" i="15"/>
  <c r="G660" i="15"/>
  <c r="G661" i="15"/>
  <c r="G662" i="15"/>
  <c r="G663" i="15"/>
  <c r="G664" i="15"/>
  <c r="G665" i="15"/>
  <c r="G666" i="15"/>
  <c r="G667" i="15"/>
  <c r="G668" i="15"/>
  <c r="G669" i="15"/>
  <c r="G670" i="15"/>
  <c r="G671" i="15"/>
  <c r="G672" i="15"/>
  <c r="G673" i="15"/>
  <c r="G674" i="15"/>
  <c r="G675" i="15"/>
  <c r="G676" i="15"/>
  <c r="G677" i="15"/>
  <c r="G678" i="15"/>
  <c r="G679" i="15"/>
  <c r="G680" i="15"/>
  <c r="G681" i="15"/>
  <c r="G682" i="15"/>
  <c r="G683" i="15"/>
  <c r="G684" i="15"/>
  <c r="G685" i="15"/>
  <c r="G686" i="15"/>
  <c r="G687" i="15"/>
  <c r="G688" i="15"/>
  <c r="G689" i="15"/>
  <c r="G690" i="15"/>
  <c r="G691" i="15"/>
  <c r="G692" i="15"/>
  <c r="G693" i="15"/>
  <c r="G694" i="15"/>
  <c r="G695" i="15"/>
  <c r="G696" i="15"/>
  <c r="G697" i="15"/>
  <c r="G698" i="15"/>
  <c r="G699" i="15"/>
  <c r="G700" i="15"/>
  <c r="G701" i="15"/>
  <c r="G702" i="15"/>
  <c r="G703" i="15"/>
  <c r="G704" i="15"/>
  <c r="G705" i="15"/>
  <c r="G706" i="15"/>
  <c r="G707" i="15"/>
  <c r="G708" i="15"/>
  <c r="G709" i="15"/>
  <c r="G710" i="15"/>
  <c r="G711" i="15"/>
  <c r="G712" i="15"/>
  <c r="G713" i="15"/>
  <c r="G714" i="15"/>
  <c r="G715" i="15"/>
  <c r="G716" i="15"/>
  <c r="G717" i="15"/>
  <c r="G718" i="15"/>
  <c r="G719" i="15"/>
  <c r="G720" i="15"/>
  <c r="G721" i="15"/>
  <c r="G722" i="15"/>
  <c r="G723" i="15"/>
  <c r="G724" i="15"/>
  <c r="G725" i="15"/>
  <c r="G726" i="15"/>
  <c r="G727" i="15"/>
  <c r="G728" i="15"/>
  <c r="G729" i="15"/>
  <c r="G730" i="15"/>
  <c r="G731" i="15"/>
  <c r="G732" i="15"/>
  <c r="G733" i="15"/>
  <c r="G734" i="15"/>
  <c r="G735" i="15"/>
  <c r="G736" i="15"/>
  <c r="G737" i="15"/>
  <c r="G738" i="15"/>
  <c r="G739" i="15"/>
  <c r="G740" i="15"/>
  <c r="G741" i="15"/>
  <c r="G742" i="15"/>
  <c r="G743" i="15"/>
  <c r="G744" i="15"/>
  <c r="G745" i="15"/>
  <c r="G746" i="15"/>
  <c r="G747" i="15"/>
  <c r="G748" i="15"/>
  <c r="G749" i="15"/>
  <c r="G750" i="15"/>
  <c r="G751" i="15"/>
  <c r="G752" i="15"/>
  <c r="G753" i="15"/>
  <c r="G754" i="15"/>
  <c r="G755" i="15"/>
  <c r="G756" i="15"/>
  <c r="G757" i="15"/>
  <c r="G758" i="15"/>
  <c r="G759" i="15"/>
  <c r="G760" i="15"/>
  <c r="G761" i="15"/>
  <c r="G762" i="15"/>
  <c r="G763" i="15"/>
  <c r="G764" i="15"/>
  <c r="G765" i="15"/>
  <c r="G766" i="15"/>
  <c r="G767" i="15"/>
  <c r="G768" i="15"/>
  <c r="G769" i="15"/>
  <c r="G770" i="15"/>
  <c r="G771" i="15"/>
  <c r="G772" i="15"/>
  <c r="G773" i="15"/>
  <c r="G774" i="15"/>
  <c r="G775" i="15"/>
  <c r="G776" i="15"/>
  <c r="G777" i="15"/>
  <c r="G778" i="15"/>
  <c r="G779" i="15"/>
  <c r="G780" i="15"/>
  <c r="G781" i="15"/>
  <c r="G782" i="15"/>
  <c r="G783" i="15"/>
  <c r="G784" i="15"/>
  <c r="G785" i="15"/>
  <c r="G786" i="15"/>
  <c r="G787" i="15"/>
  <c r="G788" i="15"/>
  <c r="G789" i="15"/>
  <c r="G790" i="15"/>
  <c r="G791" i="15"/>
  <c r="G792" i="15"/>
  <c r="G793" i="15"/>
  <c r="G794" i="15"/>
  <c r="G795" i="15"/>
  <c r="G796" i="15"/>
  <c r="G797" i="15"/>
  <c r="G798" i="15"/>
  <c r="G799" i="15"/>
  <c r="G800" i="15"/>
  <c r="G801" i="15"/>
  <c r="G802" i="15"/>
  <c r="G803" i="15"/>
  <c r="G804" i="15"/>
  <c r="G805" i="15"/>
  <c r="G806" i="15"/>
  <c r="G807" i="15"/>
  <c r="G808" i="15"/>
  <c r="G809" i="15"/>
  <c r="G810" i="15"/>
  <c r="G811" i="15"/>
  <c r="G812" i="15"/>
  <c r="G813" i="15"/>
  <c r="G814" i="15"/>
  <c r="G815" i="15"/>
  <c r="G816" i="15"/>
  <c r="G817" i="15"/>
  <c r="G818" i="15"/>
  <c r="G819" i="15"/>
  <c r="G820" i="15"/>
  <c r="G821" i="15"/>
  <c r="G822" i="15"/>
  <c r="G823" i="15"/>
  <c r="G824" i="15"/>
  <c r="G825" i="15"/>
  <c r="G826" i="15"/>
  <c r="G827" i="15"/>
  <c r="G828" i="15"/>
  <c r="G829" i="15"/>
  <c r="G830" i="15"/>
  <c r="G831" i="15"/>
  <c r="G832" i="15"/>
  <c r="G833" i="15"/>
  <c r="G834" i="15"/>
  <c r="G835" i="15"/>
  <c r="G836" i="15"/>
  <c r="G837" i="15"/>
  <c r="G838" i="15"/>
  <c r="G839" i="15"/>
  <c r="G840" i="15"/>
  <c r="G841" i="15"/>
  <c r="G842" i="15"/>
  <c r="G843" i="15"/>
  <c r="G844" i="15"/>
  <c r="G845" i="15"/>
  <c r="G846" i="15"/>
  <c r="G847" i="15"/>
  <c r="G848" i="15"/>
  <c r="G849" i="15"/>
  <c r="G850" i="15"/>
  <c r="G851" i="15"/>
  <c r="G852" i="15"/>
  <c r="G853" i="15"/>
  <c r="G854" i="15"/>
  <c r="G855" i="15"/>
  <c r="G856" i="15"/>
  <c r="G857" i="15"/>
  <c r="G858" i="15"/>
  <c r="G859" i="15"/>
  <c r="G860" i="15"/>
  <c r="G861" i="15"/>
  <c r="G862" i="15"/>
  <c r="G863" i="15"/>
  <c r="G864" i="15"/>
  <c r="G865" i="15"/>
  <c r="G866" i="15"/>
  <c r="G867" i="15"/>
  <c r="G868" i="15"/>
  <c r="G869" i="15"/>
  <c r="G870" i="15"/>
  <c r="G871" i="15"/>
  <c r="G872" i="15"/>
  <c r="G873" i="15"/>
  <c r="G874" i="15"/>
  <c r="G875" i="15"/>
  <c r="G876" i="15"/>
  <c r="G877" i="15"/>
  <c r="G878" i="15"/>
  <c r="G879" i="15"/>
  <c r="G880" i="15"/>
  <c r="G881" i="15"/>
  <c r="G882" i="15"/>
  <c r="G883" i="15"/>
  <c r="G884" i="15"/>
  <c r="G885" i="15"/>
  <c r="G886" i="15"/>
  <c r="G887" i="15"/>
  <c r="G888" i="15"/>
  <c r="G889" i="15"/>
  <c r="G890" i="15"/>
  <c r="G891" i="15"/>
  <c r="G892" i="15"/>
  <c r="G893" i="15"/>
  <c r="G894" i="15"/>
  <c r="G895" i="15"/>
  <c r="G896" i="15"/>
  <c r="G897" i="15"/>
  <c r="G898" i="15"/>
  <c r="G899" i="15"/>
  <c r="G900" i="15"/>
  <c r="G901" i="15"/>
  <c r="G902" i="15"/>
  <c r="G903" i="15"/>
  <c r="G904" i="15"/>
  <c r="G905" i="15"/>
  <c r="G906" i="15"/>
  <c r="G907" i="15"/>
  <c r="G908" i="15"/>
  <c r="G909" i="15"/>
  <c r="G910" i="15"/>
  <c r="G911" i="15"/>
  <c r="G912" i="15"/>
  <c r="G913" i="15"/>
  <c r="G914" i="15"/>
  <c r="G915" i="15"/>
  <c r="G916" i="15"/>
  <c r="G917" i="15"/>
  <c r="G918" i="15"/>
  <c r="G919" i="15"/>
  <c r="G920" i="15"/>
  <c r="G921" i="15"/>
  <c r="G922" i="15"/>
  <c r="G923" i="15"/>
  <c r="G924" i="15"/>
  <c r="G925" i="15"/>
  <c r="G926" i="15"/>
  <c r="G927" i="15"/>
  <c r="G928" i="15"/>
  <c r="G929" i="15"/>
  <c r="G930" i="15"/>
  <c r="G931" i="15"/>
  <c r="G932" i="15"/>
  <c r="G933" i="15"/>
  <c r="G934" i="15"/>
  <c r="G935" i="15"/>
  <c r="G936" i="15"/>
  <c r="G937" i="15"/>
  <c r="G938" i="15"/>
  <c r="G939" i="15"/>
  <c r="G940" i="15"/>
  <c r="G941" i="15"/>
  <c r="G942" i="15"/>
  <c r="G943" i="15"/>
  <c r="G944" i="15"/>
  <c r="G945" i="15"/>
  <c r="G946" i="15"/>
  <c r="G947" i="15"/>
  <c r="G948" i="15"/>
  <c r="G949" i="15"/>
  <c r="G950" i="15"/>
  <c r="G951" i="15"/>
  <c r="G952" i="15"/>
  <c r="G953" i="15"/>
  <c r="G954" i="15"/>
  <c r="G955" i="15"/>
  <c r="G956" i="15"/>
  <c r="G957" i="15"/>
  <c r="G958" i="15"/>
  <c r="G959" i="15"/>
  <c r="G960" i="15"/>
  <c r="G961" i="15"/>
  <c r="G962" i="15"/>
  <c r="G963" i="15"/>
  <c r="G964" i="15"/>
  <c r="G965" i="15"/>
  <c r="G966" i="15"/>
  <c r="G967" i="15"/>
  <c r="G968" i="15"/>
  <c r="G969" i="15"/>
  <c r="G970" i="15"/>
  <c r="G971" i="15"/>
  <c r="G972" i="15"/>
  <c r="G973" i="15"/>
  <c r="G974" i="15"/>
  <c r="G975" i="15"/>
  <c r="G976" i="15"/>
  <c r="G977" i="15"/>
  <c r="G978" i="15"/>
  <c r="G979" i="15"/>
  <c r="G980" i="15"/>
  <c r="G981" i="15"/>
  <c r="G982" i="15"/>
  <c r="G983" i="15"/>
  <c r="G984" i="15"/>
  <c r="G985" i="15"/>
  <c r="G986" i="15"/>
  <c r="G987" i="15"/>
  <c r="G988" i="15"/>
  <c r="G989" i="15"/>
  <c r="G990" i="15"/>
  <c r="G991" i="15"/>
  <c r="G992" i="15"/>
  <c r="G993" i="15"/>
  <c r="G994" i="15"/>
  <c r="G995" i="15"/>
  <c r="G996" i="15"/>
  <c r="G997" i="15"/>
  <c r="G998" i="15"/>
  <c r="G999" i="15"/>
  <c r="G1000" i="15"/>
  <c r="G1001" i="15"/>
  <c r="G1002" i="15"/>
  <c r="G1003" i="15"/>
  <c r="G1004" i="15"/>
  <c r="G1005" i="15"/>
  <c r="G1006" i="15"/>
  <c r="G1007" i="15"/>
  <c r="G1008" i="15"/>
  <c r="G1009" i="15"/>
  <c r="G1010" i="15"/>
  <c r="G1011" i="15"/>
  <c r="G1012" i="15"/>
  <c r="G1013" i="15"/>
  <c r="G1014" i="15"/>
  <c r="G1015" i="15"/>
  <c r="G1016" i="15"/>
  <c r="G1017" i="15"/>
  <c r="G1018" i="15"/>
  <c r="G1019" i="15"/>
  <c r="G1020" i="15"/>
  <c r="G1021" i="15"/>
  <c r="G1022" i="15"/>
  <c r="G1023" i="15"/>
  <c r="G1024" i="15"/>
  <c r="G1025" i="15"/>
  <c r="G1026" i="15"/>
  <c r="G1027" i="15"/>
  <c r="G1028" i="15"/>
  <c r="G1029" i="15"/>
  <c r="G1030" i="15"/>
  <c r="G1031" i="15"/>
  <c r="G1032" i="15"/>
  <c r="G1033" i="15"/>
  <c r="G1034" i="15"/>
  <c r="G1035" i="15"/>
  <c r="G1036" i="15"/>
  <c r="G1037" i="15"/>
  <c r="G1038" i="15"/>
  <c r="G1039" i="15"/>
  <c r="G1040" i="15"/>
  <c r="G1041" i="15"/>
  <c r="G1042" i="15"/>
  <c r="G1043" i="15"/>
  <c r="G1044" i="15"/>
  <c r="G1045" i="15"/>
  <c r="G1046" i="15"/>
  <c r="G1047" i="15"/>
  <c r="G1048" i="15"/>
  <c r="G1049" i="15"/>
  <c r="G1050" i="15"/>
  <c r="G1051" i="15"/>
  <c r="G1052" i="15"/>
  <c r="G1053" i="15"/>
  <c r="G1054" i="15"/>
  <c r="G1055" i="15"/>
  <c r="G1056" i="15"/>
  <c r="G1057" i="15"/>
  <c r="G1058" i="15"/>
  <c r="G1059" i="15"/>
  <c r="G1060" i="15"/>
  <c r="G1061" i="15"/>
  <c r="G1062" i="15"/>
  <c r="G1063" i="15"/>
  <c r="G1064" i="15"/>
  <c r="G1065" i="15"/>
  <c r="G1066" i="15"/>
  <c r="G1067" i="15"/>
  <c r="G1068" i="15"/>
  <c r="G1069" i="15"/>
  <c r="G1070" i="15"/>
  <c r="G1071" i="15"/>
  <c r="G1072" i="15"/>
  <c r="G1073" i="15"/>
  <c r="G1074" i="15"/>
  <c r="G1075" i="15"/>
  <c r="G1076" i="15"/>
  <c r="G1077" i="15"/>
  <c r="G1078" i="15"/>
  <c r="G1079" i="15"/>
  <c r="G1080" i="15"/>
  <c r="G1081" i="15"/>
  <c r="G1082" i="15"/>
  <c r="G1083" i="15"/>
  <c r="G1084" i="15"/>
  <c r="G1085" i="15"/>
  <c r="G1086" i="15"/>
  <c r="G1087" i="15"/>
  <c r="G1088" i="15"/>
  <c r="G1089" i="15"/>
  <c r="G1090" i="15"/>
  <c r="G1091" i="15"/>
  <c r="G1092" i="15"/>
  <c r="G1093" i="15"/>
  <c r="G1094" i="15"/>
  <c r="G1095" i="15"/>
  <c r="G1096" i="15"/>
  <c r="G1097" i="15"/>
  <c r="G1098" i="15"/>
  <c r="G1099" i="15"/>
  <c r="G1100" i="15"/>
  <c r="G1101" i="15"/>
  <c r="G1102" i="15"/>
  <c r="G1103" i="15"/>
  <c r="G1104" i="15"/>
  <c r="G1105" i="15"/>
  <c r="G1106" i="15"/>
  <c r="G1107" i="15"/>
  <c r="G1108" i="15"/>
  <c r="G1109" i="15"/>
  <c r="G1110" i="15"/>
  <c r="G1111" i="15"/>
  <c r="G1112" i="15"/>
  <c r="G1113" i="15"/>
  <c r="G1114" i="15"/>
  <c r="G1115" i="15"/>
  <c r="G1116" i="15"/>
  <c r="G1117" i="15"/>
  <c r="G1118" i="15"/>
  <c r="G1119" i="15"/>
  <c r="G1120" i="15"/>
  <c r="G1121" i="15"/>
  <c r="G1122" i="15"/>
  <c r="G1123" i="15"/>
  <c r="G1124" i="15"/>
  <c r="G1125" i="15"/>
  <c r="G1126" i="15"/>
  <c r="G1127" i="15"/>
  <c r="G1128" i="15"/>
  <c r="G1129" i="15"/>
  <c r="G1130" i="15"/>
  <c r="G1131" i="15"/>
  <c r="G1132" i="15"/>
  <c r="G1133" i="15"/>
  <c r="G1134" i="15"/>
  <c r="G1135" i="15"/>
  <c r="G1136" i="15"/>
  <c r="G1137" i="15"/>
  <c r="G1138" i="15"/>
  <c r="G1139" i="15"/>
  <c r="G1140" i="15"/>
  <c r="G1141" i="15"/>
  <c r="G1142" i="15"/>
  <c r="G1143" i="15"/>
  <c r="G1144" i="15"/>
  <c r="G1145" i="15"/>
  <c r="G1146" i="15"/>
  <c r="G1147" i="15"/>
  <c r="G1148" i="15"/>
  <c r="G1149" i="15"/>
  <c r="G1150" i="15"/>
  <c r="G1151" i="15"/>
  <c r="G1153" i="15"/>
  <c r="G1154" i="15"/>
  <c r="G1155" i="15"/>
  <c r="G1156" i="15"/>
  <c r="G1157" i="15"/>
  <c r="G1158" i="15"/>
  <c r="G1159" i="15"/>
  <c r="G1161" i="15"/>
  <c r="G1162" i="15"/>
  <c r="G1163" i="15"/>
  <c r="G1164" i="15"/>
  <c r="G1165" i="15"/>
  <c r="G1166" i="15"/>
  <c r="G1167" i="15"/>
  <c r="G1169" i="15"/>
  <c r="G1170" i="15"/>
  <c r="G1171" i="15"/>
  <c r="G1172" i="15"/>
  <c r="G1173" i="15"/>
  <c r="G1174" i="15"/>
  <c r="G1175" i="15"/>
  <c r="G1177" i="15"/>
  <c r="G1178" i="15"/>
  <c r="G1179" i="15"/>
  <c r="G1180" i="15"/>
  <c r="G1181" i="15"/>
  <c r="G1182" i="15"/>
  <c r="G1183" i="15"/>
  <c r="G1185" i="15"/>
  <c r="G1186" i="15"/>
  <c r="G1187" i="15"/>
  <c r="G1188" i="15"/>
  <c r="G1189" i="15"/>
  <c r="G1190" i="15"/>
  <c r="G1191" i="15"/>
  <c r="G1193" i="15"/>
  <c r="G1194" i="15"/>
  <c r="G1195" i="15"/>
  <c r="G1196" i="15"/>
  <c r="G1197" i="15"/>
  <c r="G1198" i="15"/>
  <c r="G1199" i="15"/>
  <c r="G1201" i="15"/>
  <c r="G1202" i="15"/>
  <c r="G1203" i="15"/>
  <c r="G1204" i="15"/>
  <c r="G1205" i="15"/>
  <c r="G1206" i="15"/>
  <c r="G1207" i="15"/>
  <c r="G1209" i="15"/>
  <c r="G1210" i="15"/>
  <c r="G1211" i="15"/>
  <c r="G1212" i="15"/>
  <c r="G1213" i="15"/>
  <c r="G1214" i="15"/>
  <c r="G1215" i="15"/>
  <c r="G1217" i="15"/>
  <c r="G1218" i="15"/>
  <c r="G1219" i="15"/>
  <c r="G1220" i="15"/>
  <c r="G1221" i="15"/>
  <c r="G1222" i="15"/>
  <c r="G1223" i="15"/>
  <c r="G1225" i="15"/>
  <c r="G1226" i="15"/>
  <c r="G1227" i="15"/>
  <c r="G1228" i="15"/>
  <c r="G1229" i="15"/>
  <c r="G1230" i="15"/>
  <c r="G1231" i="15"/>
  <c r="G1233" i="15"/>
  <c r="G1234" i="15"/>
  <c r="G1235" i="15"/>
  <c r="G1236" i="15"/>
  <c r="G1237" i="15"/>
  <c r="G1238" i="15"/>
  <c r="G1239" i="15"/>
  <c r="G1241" i="15"/>
  <c r="G1242" i="15"/>
  <c r="G1243" i="15"/>
  <c r="G1244" i="15"/>
  <c r="G1245" i="15"/>
  <c r="G1246" i="15"/>
  <c r="G1247" i="15"/>
  <c r="G1249" i="15"/>
  <c r="G1250" i="15"/>
  <c r="G1251" i="15"/>
  <c r="G1252" i="15"/>
  <c r="G1253" i="15"/>
  <c r="G1254" i="15"/>
  <c r="G1255" i="15"/>
  <c r="G1257" i="15"/>
  <c r="G1258" i="15"/>
  <c r="G1259" i="15"/>
  <c r="G1260" i="15"/>
  <c r="G1261" i="15"/>
  <c r="G1262" i="15"/>
  <c r="G1263" i="15"/>
  <c r="G1265" i="15"/>
  <c r="G1266" i="15"/>
  <c r="G1267" i="15"/>
  <c r="G1268" i="15"/>
  <c r="G1269" i="15"/>
  <c r="G1270" i="15"/>
  <c r="G1271" i="15"/>
  <c r="G1273" i="15"/>
  <c r="G1274" i="15"/>
  <c r="G1275" i="15"/>
  <c r="G1276" i="15"/>
  <c r="G1277" i="15"/>
  <c r="G1278" i="15"/>
  <c r="G1279" i="15"/>
  <c r="G1281" i="15"/>
  <c r="G1282" i="15"/>
  <c r="G1283" i="15"/>
  <c r="G1284" i="15"/>
  <c r="G1285" i="15"/>
  <c r="G1286" i="15"/>
  <c r="G1287" i="15"/>
  <c r="G1289" i="15"/>
  <c r="G1290" i="15"/>
  <c r="G1291" i="15"/>
  <c r="G1292" i="15"/>
  <c r="G1293" i="15"/>
  <c r="G1294" i="15"/>
  <c r="G1295" i="15"/>
  <c r="G1297" i="15"/>
  <c r="G1298" i="15"/>
  <c r="G1299" i="15"/>
  <c r="G1300" i="15"/>
  <c r="G1301" i="15"/>
  <c r="G1302" i="15"/>
  <c r="G1303" i="15"/>
  <c r="G1305" i="15"/>
  <c r="G1306" i="15"/>
  <c r="G1307" i="15"/>
  <c r="G1308" i="15"/>
  <c r="G1309" i="15"/>
  <c r="G1310" i="15"/>
  <c r="G1311" i="15"/>
  <c r="G1313" i="15"/>
  <c r="G1314" i="15"/>
  <c r="G1315" i="15"/>
  <c r="G1316" i="15"/>
  <c r="G1317" i="15"/>
  <c r="G1318" i="15"/>
  <c r="G1319" i="15"/>
  <c r="G1321" i="15"/>
  <c r="G1322" i="15"/>
  <c r="G1323" i="15"/>
  <c r="G1324" i="15"/>
  <c r="G1325" i="15"/>
  <c r="G1326" i="15"/>
  <c r="G1327" i="15"/>
  <c r="G1329" i="15"/>
  <c r="G1330" i="15"/>
  <c r="G1331" i="15"/>
  <c r="G1332" i="15"/>
  <c r="G1333" i="15"/>
  <c r="G1334" i="15"/>
  <c r="G1335" i="15"/>
  <c r="G1337" i="15"/>
  <c r="G1338" i="15"/>
  <c r="G1339" i="15"/>
  <c r="G1340" i="15"/>
  <c r="G1341" i="15"/>
  <c r="G1342" i="15"/>
  <c r="G1343" i="15"/>
  <c r="G1345" i="15"/>
  <c r="G1346" i="15"/>
  <c r="G1347" i="15"/>
  <c r="G1348" i="15"/>
  <c r="G1349" i="15"/>
  <c r="G1350" i="15"/>
  <c r="G1351" i="15"/>
  <c r="G1353" i="15"/>
  <c r="G1354" i="15"/>
  <c r="G1355" i="15"/>
  <c r="G1356" i="15"/>
  <c r="G1357" i="15"/>
  <c r="G1358" i="15"/>
  <c r="G1359" i="15"/>
  <c r="G1361" i="15"/>
  <c r="G1362" i="15"/>
  <c r="G1363" i="15"/>
  <c r="G1364" i="15"/>
  <c r="G1365" i="15"/>
  <c r="G1366" i="15"/>
  <c r="G1367" i="15"/>
  <c r="G1369" i="15"/>
  <c r="G1370" i="15"/>
  <c r="G1371" i="15"/>
  <c r="G1372" i="15"/>
  <c r="G1373" i="15"/>
  <c r="G1374" i="15"/>
  <c r="G1375" i="15"/>
  <c r="G1377" i="15"/>
  <c r="G1378" i="15"/>
  <c r="G1379" i="15"/>
  <c r="G1380" i="15"/>
  <c r="G1381" i="15"/>
  <c r="G1382" i="15"/>
  <c r="G1383" i="15"/>
  <c r="G1385" i="15"/>
  <c r="G1386" i="15"/>
  <c r="G1387" i="15"/>
  <c r="G1388" i="15"/>
  <c r="G1389" i="15"/>
  <c r="G1390" i="15"/>
  <c r="G1391" i="15"/>
  <c r="G1393" i="15"/>
  <c r="G1394" i="15"/>
  <c r="G1395" i="15"/>
  <c r="G1396" i="15"/>
  <c r="G1397" i="15"/>
  <c r="G1398" i="15"/>
  <c r="G1399" i="15"/>
  <c r="G1401" i="15"/>
  <c r="G1402" i="15"/>
  <c r="G1403" i="15"/>
  <c r="G1404" i="15"/>
  <c r="G1405" i="15"/>
  <c r="G1406" i="15"/>
  <c r="G1407" i="15"/>
  <c r="G1409" i="15"/>
  <c r="G1410" i="15"/>
  <c r="G1411" i="15"/>
  <c r="G1412" i="15"/>
  <c r="G1413" i="15"/>
  <c r="G1414" i="15"/>
  <c r="G1415" i="15"/>
  <c r="G1417" i="15"/>
  <c r="G1418" i="15"/>
  <c r="G1419" i="15"/>
  <c r="G1420" i="15"/>
  <c r="G1421" i="15"/>
  <c r="G1422" i="15"/>
  <c r="G1423" i="15"/>
  <c r="G1425" i="15"/>
  <c r="G1426" i="15"/>
  <c r="G1427" i="15"/>
  <c r="G1428" i="15"/>
  <c r="G1429" i="15"/>
  <c r="G1430" i="15"/>
  <c r="G1431" i="15"/>
  <c r="G1433" i="15"/>
  <c r="G1434" i="15"/>
  <c r="G1435" i="15"/>
  <c r="G1436" i="15"/>
  <c r="G1437" i="15"/>
  <c r="G1438" i="15"/>
  <c r="G1439" i="15"/>
  <c r="G1441" i="15"/>
  <c r="G1442" i="15"/>
  <c r="G1443" i="15"/>
  <c r="G1444" i="15"/>
  <c r="G1445" i="15"/>
  <c r="G1446" i="15"/>
  <c r="G1447" i="15"/>
  <c r="G1449" i="15"/>
  <c r="G1450" i="15"/>
  <c r="G1451" i="15"/>
  <c r="G1452" i="15"/>
  <c r="G1453" i="15"/>
  <c r="G1454" i="15"/>
  <c r="G1455" i="15"/>
  <c r="G1457" i="15"/>
  <c r="G1458" i="15"/>
  <c r="G1459" i="15"/>
  <c r="G1460" i="15"/>
  <c r="G1461" i="15"/>
  <c r="G1462" i="15"/>
  <c r="G1463" i="15"/>
  <c r="G1465" i="15"/>
  <c r="G1466" i="15"/>
  <c r="G1467" i="15"/>
  <c r="G1468" i="15"/>
  <c r="G1469" i="15"/>
  <c r="G1470" i="15"/>
  <c r="G1471" i="15"/>
  <c r="G1473" i="15"/>
  <c r="G1474" i="15"/>
  <c r="G1475" i="15"/>
  <c r="G1476" i="15"/>
  <c r="G1477" i="15"/>
  <c r="G1478" i="15"/>
  <c r="G1479" i="15"/>
  <c r="G1481" i="15"/>
  <c r="G1482" i="15"/>
  <c r="G1483" i="15"/>
  <c r="G1484" i="15"/>
  <c r="G1485" i="15"/>
  <c r="G1486" i="15"/>
  <c r="G1487" i="15"/>
  <c r="G1489" i="15"/>
  <c r="G1490" i="15"/>
  <c r="G1491" i="15"/>
  <c r="G1492" i="15"/>
  <c r="G1493" i="15"/>
  <c r="G1494" i="15"/>
  <c r="G1495" i="15"/>
  <c r="G1497" i="15"/>
  <c r="G1498" i="15"/>
  <c r="G1499" i="15"/>
  <c r="G1500" i="15"/>
  <c r="G1501" i="15"/>
  <c r="G1502" i="15"/>
  <c r="G1503" i="15"/>
  <c r="G1505" i="15"/>
  <c r="G1506" i="15"/>
  <c r="G1507" i="15"/>
  <c r="G1508" i="15"/>
  <c r="G1509" i="15"/>
  <c r="G1510" i="15"/>
  <c r="G1511" i="15"/>
  <c r="G1513" i="15"/>
  <c r="G1514" i="15"/>
  <c r="G1515" i="15"/>
  <c r="G1516" i="15"/>
  <c r="G1517" i="15"/>
  <c r="G1518" i="15"/>
  <c r="G1519" i="15"/>
  <c r="G1521" i="15"/>
  <c r="G1522" i="15"/>
  <c r="G1523" i="15"/>
  <c r="G1524" i="15"/>
  <c r="G1525" i="15"/>
  <c r="G1526" i="15"/>
  <c r="G1527" i="15"/>
  <c r="G1529" i="15"/>
  <c r="G1530" i="15"/>
  <c r="G1531" i="15"/>
  <c r="G1532" i="15"/>
  <c r="G1533" i="15"/>
  <c r="G1534" i="15"/>
  <c r="G1535" i="15"/>
  <c r="G1537" i="15"/>
  <c r="G1538" i="15"/>
  <c r="G1539" i="15"/>
  <c r="G1540" i="15"/>
  <c r="G1541" i="15"/>
  <c r="G1542" i="15"/>
  <c r="G1543" i="15"/>
  <c r="G1545" i="15"/>
  <c r="G1546" i="15"/>
  <c r="G1547" i="15"/>
  <c r="G1548" i="15"/>
  <c r="G1549" i="15"/>
  <c r="G1550" i="15"/>
  <c r="G1551" i="15"/>
  <c r="G1553" i="15"/>
  <c r="G1554" i="15"/>
  <c r="G1555" i="15"/>
  <c r="G1556" i="15"/>
  <c r="G1557" i="15"/>
  <c r="G1558" i="15"/>
  <c r="G1559" i="15"/>
  <c r="G1561" i="15"/>
  <c r="G1562" i="15"/>
  <c r="G1563" i="15"/>
  <c r="G1564" i="15"/>
  <c r="G1565" i="15"/>
  <c r="G1566" i="15"/>
  <c r="G1567" i="15"/>
  <c r="G1569" i="15"/>
  <c r="G1570" i="15"/>
  <c r="G1571" i="15"/>
  <c r="G1572" i="15"/>
  <c r="G1573" i="15"/>
  <c r="G1574" i="15"/>
  <c r="G1575" i="15"/>
  <c r="G1577" i="15"/>
  <c r="G1578" i="15"/>
  <c r="G1579" i="15"/>
  <c r="G1580" i="15"/>
  <c r="G1581" i="15"/>
  <c r="G1582" i="15"/>
  <c r="G1583" i="15"/>
  <c r="G1585" i="15"/>
  <c r="G1586" i="15"/>
  <c r="G1587" i="15"/>
  <c r="G1588" i="15"/>
  <c r="G1589" i="15"/>
  <c r="G1590" i="15"/>
  <c r="G1591" i="15"/>
  <c r="G1593" i="15"/>
  <c r="G1594" i="15"/>
  <c r="G1595" i="15"/>
  <c r="G1596" i="15"/>
  <c r="G1597" i="15"/>
  <c r="G1598" i="15"/>
  <c r="G1599" i="15"/>
  <c r="G1601" i="15"/>
  <c r="G1602" i="15"/>
  <c r="G1603" i="15"/>
  <c r="G1604" i="15"/>
  <c r="G1605" i="15"/>
  <c r="G1606" i="15"/>
  <c r="G1607" i="15"/>
  <c r="G1609" i="15"/>
  <c r="G1610" i="15"/>
  <c r="G1611" i="15"/>
  <c r="G1612" i="15"/>
  <c r="G1613" i="15"/>
  <c r="G1614" i="15"/>
  <c r="G1615" i="15"/>
  <c r="G1617" i="15"/>
  <c r="G1618" i="15"/>
  <c r="G1619" i="15"/>
  <c r="G1620" i="15"/>
  <c r="G1621" i="15"/>
  <c r="G1622" i="15"/>
  <c r="G1623" i="15"/>
  <c r="G1625" i="15"/>
  <c r="G1626" i="15"/>
  <c r="G1627" i="15"/>
  <c r="G1628" i="15"/>
  <c r="G1629" i="15"/>
  <c r="G1630" i="15"/>
  <c r="G1631" i="15"/>
  <c r="G1633" i="15"/>
  <c r="G1634" i="15"/>
  <c r="G1635" i="15"/>
  <c r="G1636" i="15"/>
  <c r="G1637" i="15"/>
  <c r="G1638" i="15"/>
  <c r="G1639" i="15"/>
  <c r="G1641" i="15"/>
  <c r="G1642" i="15"/>
  <c r="G1643" i="15"/>
  <c r="G1644" i="15"/>
  <c r="G1645" i="15"/>
  <c r="G1646" i="15"/>
  <c r="G1647" i="15"/>
  <c r="G1649" i="15"/>
  <c r="G1650" i="15"/>
  <c r="G1651" i="15"/>
  <c r="G1652" i="15"/>
  <c r="G1653" i="15"/>
  <c r="G1654" i="15"/>
  <c r="G1655" i="15"/>
  <c r="G1657" i="15"/>
  <c r="G1658" i="15"/>
  <c r="G1659" i="15"/>
  <c r="G1660" i="15"/>
  <c r="G1661" i="15"/>
  <c r="G1662" i="15"/>
  <c r="G1663" i="15"/>
  <c r="G1665" i="15"/>
  <c r="G1666" i="15"/>
  <c r="G1667" i="15"/>
  <c r="G1668" i="15"/>
  <c r="G1669" i="15"/>
  <c r="G1670" i="15"/>
  <c r="G1671" i="15"/>
  <c r="G1673" i="15"/>
  <c r="G1674" i="15"/>
  <c r="G1675" i="15"/>
  <c r="G1676" i="15"/>
  <c r="G1677" i="15"/>
  <c r="G1678" i="15"/>
  <c r="G1679" i="15"/>
  <c r="G1681" i="15"/>
  <c r="G1682" i="15"/>
  <c r="G1683" i="15"/>
  <c r="G1684" i="15"/>
  <c r="G1685" i="15"/>
  <c r="G1686" i="15"/>
  <c r="G1687" i="15"/>
  <c r="G1689" i="15"/>
  <c r="G1690" i="15"/>
  <c r="G1691" i="15"/>
  <c r="G1692" i="15"/>
  <c r="G1693" i="15"/>
  <c r="G1694" i="15"/>
  <c r="G1695" i="15"/>
  <c r="G1697" i="15"/>
  <c r="G1698" i="15"/>
  <c r="G1699" i="15"/>
  <c r="G1700" i="15"/>
  <c r="G1701" i="15"/>
  <c r="G1702" i="15"/>
  <c r="G1703" i="15"/>
  <c r="G1705" i="15"/>
  <c r="G1706" i="15"/>
  <c r="G1707" i="15"/>
  <c r="G1708" i="15"/>
  <c r="G1709" i="15"/>
  <c r="G1710" i="15"/>
  <c r="G1711" i="15"/>
  <c r="G1713" i="15"/>
  <c r="G1714" i="15"/>
  <c r="G1715" i="15"/>
  <c r="G1716" i="15"/>
  <c r="G1717" i="15"/>
  <c r="G1718" i="15"/>
  <c r="G1719" i="15"/>
  <c r="G1721" i="15"/>
  <c r="G1722" i="15"/>
  <c r="G1723" i="15"/>
  <c r="G1724" i="15"/>
  <c r="G1725" i="15"/>
  <c r="G1726" i="15"/>
  <c r="G1727" i="15"/>
  <c r="G1729" i="15"/>
  <c r="G1730" i="15"/>
  <c r="G1731" i="15"/>
  <c r="G1732" i="15"/>
  <c r="G1733" i="15"/>
  <c r="G1734" i="15"/>
  <c r="G1735" i="15"/>
  <c r="G1737" i="15"/>
  <c r="G1738" i="15"/>
  <c r="G1739" i="15"/>
  <c r="G1740" i="15"/>
  <c r="G1741" i="15"/>
  <c r="G1742" i="15"/>
  <c r="G1743" i="15"/>
  <c r="G1745" i="15"/>
  <c r="G1746" i="15"/>
  <c r="G1747" i="15"/>
  <c r="G1748" i="15"/>
  <c r="G1749" i="15"/>
  <c r="G1750" i="15"/>
  <c r="G1751" i="15"/>
  <c r="G1753" i="15"/>
  <c r="G1754" i="15"/>
  <c r="G1755" i="15"/>
  <c r="G1756" i="15"/>
  <c r="G1757" i="15"/>
  <c r="G1758" i="15"/>
  <c r="G1759" i="15"/>
  <c r="G1761" i="15"/>
  <c r="G1762" i="15"/>
  <c r="G1763" i="15"/>
  <c r="G1764" i="15"/>
  <c r="G1765" i="15"/>
  <c r="G1766" i="15"/>
  <c r="G1767" i="15"/>
  <c r="G1769" i="15"/>
  <c r="G1770" i="15"/>
  <c r="G1771" i="15"/>
  <c r="G1772" i="15"/>
  <c r="G1773" i="15"/>
  <c r="G1774" i="15"/>
  <c r="G1775" i="15"/>
  <c r="G1777" i="15"/>
  <c r="G1778" i="15"/>
  <c r="G1779" i="15"/>
  <c r="G1780" i="15"/>
  <c r="G1781" i="15"/>
  <c r="G1782" i="15"/>
  <c r="G1783" i="15"/>
  <c r="G1785" i="15"/>
  <c r="G1786" i="15"/>
  <c r="G1787" i="15"/>
  <c r="G1788" i="15"/>
  <c r="G1789" i="15"/>
  <c r="G1790" i="15"/>
  <c r="G1791" i="15"/>
  <c r="G1793" i="15"/>
  <c r="G1794" i="15"/>
  <c r="G1795" i="15"/>
  <c r="G1796" i="15"/>
  <c r="G1797" i="15"/>
  <c r="G1798" i="15"/>
  <c r="G1799" i="15"/>
  <c r="G1801" i="15"/>
  <c r="G1802" i="15"/>
  <c r="G1803" i="15"/>
  <c r="G1804" i="15"/>
  <c r="G1805" i="15"/>
  <c r="G1806" i="15"/>
  <c r="G1807" i="15"/>
  <c r="G1809" i="15"/>
  <c r="G1810" i="15"/>
  <c r="G1811" i="15"/>
  <c r="G1812" i="15"/>
  <c r="G1813" i="15"/>
  <c r="G1814" i="15"/>
  <c r="G1815" i="15"/>
  <c r="G1817" i="15"/>
  <c r="G1818" i="15"/>
  <c r="G1819" i="15"/>
  <c r="G1820" i="15"/>
  <c r="G1821" i="15"/>
  <c r="G1822" i="15"/>
  <c r="G1823" i="15"/>
  <c r="G1824" i="15"/>
  <c r="G1825" i="15"/>
  <c r="G1826" i="15"/>
  <c r="G1827" i="15"/>
  <c r="G1828" i="15"/>
  <c r="G1829" i="15"/>
  <c r="G1830" i="15"/>
  <c r="G1831" i="15"/>
  <c r="G1832" i="15"/>
  <c r="G1833" i="15"/>
  <c r="G1834" i="15"/>
  <c r="G1835" i="15"/>
  <c r="G1836" i="15"/>
  <c r="G1837" i="15"/>
  <c r="G1838" i="15"/>
  <c r="G1839" i="15"/>
  <c r="G1840" i="15"/>
  <c r="G1841" i="15"/>
  <c r="G1842" i="15"/>
  <c r="G1843" i="15"/>
  <c r="G1844" i="15"/>
  <c r="G1845" i="15"/>
  <c r="G1846" i="15"/>
  <c r="G1847" i="15"/>
  <c r="G1848" i="15"/>
  <c r="G1849" i="15"/>
  <c r="G1850" i="15"/>
  <c r="G1851" i="15"/>
  <c r="G1852" i="15"/>
  <c r="G1853" i="15"/>
  <c r="G1854" i="15"/>
  <c r="G1855" i="15"/>
  <c r="G1856" i="15"/>
  <c r="G1857" i="15"/>
  <c r="G1858" i="15"/>
  <c r="G1859" i="15"/>
  <c r="G1860" i="15"/>
  <c r="G1861" i="15"/>
  <c r="G1862" i="15"/>
  <c r="G1863" i="15"/>
  <c r="G1864" i="15"/>
  <c r="G1865" i="15"/>
  <c r="G1866" i="15"/>
  <c r="G1867" i="15"/>
  <c r="G1868" i="15"/>
  <c r="G1869" i="15"/>
  <c r="G1870" i="15"/>
  <c r="G1871" i="15"/>
  <c r="G1872" i="15"/>
  <c r="G1873" i="15"/>
  <c r="G1874" i="15"/>
  <c r="G1875" i="15"/>
  <c r="G1876" i="15"/>
  <c r="G1877" i="15"/>
  <c r="G1878" i="15"/>
  <c r="G1879" i="15"/>
  <c r="G1880" i="15"/>
  <c r="G1881" i="15"/>
  <c r="G1882" i="15"/>
  <c r="G1883" i="15"/>
  <c r="G1884" i="15"/>
  <c r="G1885" i="15"/>
  <c r="G1886" i="15"/>
  <c r="G1887" i="15"/>
  <c r="G1888" i="15"/>
  <c r="G1889" i="15"/>
  <c r="G1890" i="15"/>
  <c r="G1891" i="15"/>
  <c r="G1892" i="15"/>
  <c r="G1893" i="15"/>
  <c r="G1894" i="15"/>
  <c r="G1895" i="15"/>
  <c r="G1896" i="15"/>
  <c r="G1897" i="15"/>
  <c r="G1898" i="15"/>
  <c r="G1899" i="15"/>
  <c r="G1900" i="15"/>
  <c r="G1901" i="15"/>
  <c r="G1902" i="15"/>
  <c r="G1903" i="15"/>
  <c r="G1904" i="15"/>
  <c r="G1905" i="15"/>
  <c r="G1906" i="15"/>
  <c r="G1907" i="15"/>
  <c r="G1908" i="15"/>
  <c r="G1909" i="15"/>
  <c r="G1910" i="15"/>
  <c r="G1911" i="15"/>
  <c r="G1912" i="15"/>
  <c r="G1913" i="15"/>
  <c r="G1914" i="15"/>
  <c r="G1915" i="15"/>
  <c r="G1916" i="15"/>
  <c r="G1917" i="15"/>
  <c r="G1918" i="15"/>
  <c r="G1919" i="15"/>
  <c r="G1920" i="15"/>
  <c r="G1921" i="15"/>
  <c r="G1922" i="15"/>
  <c r="G1923" i="15"/>
  <c r="G1924" i="15"/>
  <c r="G1925" i="15"/>
  <c r="G1926" i="15"/>
  <c r="G1927" i="15"/>
  <c r="G1928" i="15"/>
  <c r="G1929" i="15"/>
  <c r="G1930" i="15"/>
  <c r="G1931" i="15"/>
  <c r="G1932" i="15"/>
  <c r="G1933" i="15"/>
  <c r="G1934" i="15"/>
  <c r="G1935" i="15"/>
  <c r="G1936" i="15"/>
  <c r="G1937" i="15"/>
  <c r="G1938" i="15"/>
  <c r="G1939" i="15"/>
  <c r="G1940" i="15"/>
  <c r="G1941" i="15"/>
  <c r="G1942" i="15"/>
  <c r="G1943" i="15"/>
  <c r="G1944" i="15"/>
  <c r="G1945" i="15"/>
  <c r="G1946" i="15"/>
  <c r="G1947" i="15"/>
  <c r="G1948" i="15"/>
  <c r="G1949" i="15"/>
  <c r="G1950" i="15"/>
  <c r="G1951" i="15"/>
  <c r="G1952" i="15"/>
  <c r="G1953" i="15"/>
  <c r="G1954" i="15"/>
  <c r="G1955" i="15"/>
  <c r="G1956" i="15"/>
  <c r="G1957" i="15"/>
  <c r="G1958" i="15"/>
  <c r="G1959" i="15"/>
  <c r="G1960" i="15"/>
  <c r="G1961" i="15"/>
  <c r="G1962" i="15"/>
  <c r="G1963" i="15"/>
  <c r="G1964" i="15"/>
  <c r="G1965" i="15"/>
  <c r="G1966" i="15"/>
  <c r="G1967" i="15"/>
  <c r="G1968" i="15"/>
  <c r="G1969" i="15"/>
  <c r="G1970" i="15"/>
  <c r="G1971" i="15"/>
  <c r="G1972" i="15"/>
  <c r="G1973" i="15"/>
  <c r="G1974" i="15"/>
  <c r="G1975" i="15"/>
  <c r="G1976" i="15"/>
  <c r="G1977" i="15"/>
  <c r="G1978" i="15"/>
  <c r="G1979" i="15"/>
  <c r="G1980" i="15"/>
  <c r="G1981" i="15"/>
  <c r="G1982" i="15"/>
  <c r="G1983" i="15"/>
  <c r="G1984" i="15"/>
  <c r="G1985" i="15"/>
  <c r="G1986" i="15"/>
  <c r="G1987" i="15"/>
  <c r="G1988" i="15"/>
  <c r="G1989" i="15"/>
  <c r="G1990" i="15"/>
  <c r="G1991" i="15"/>
  <c r="G1992" i="15"/>
  <c r="G1993" i="15"/>
  <c r="G1994" i="15"/>
  <c r="G1995" i="15"/>
  <c r="G1996" i="15"/>
  <c r="G1997" i="15"/>
  <c r="G1998" i="15"/>
  <c r="G1999" i="15"/>
  <c r="G2000" i="15"/>
  <c r="G2001" i="15"/>
  <c r="G2002" i="15"/>
  <c r="G2003" i="15"/>
  <c r="G2004" i="15"/>
  <c r="G2005" i="15"/>
  <c r="G2006" i="15"/>
  <c r="G2007" i="15"/>
  <c r="G2008" i="15"/>
  <c r="G2009" i="15"/>
  <c r="G2010" i="15"/>
  <c r="G2011" i="15"/>
  <c r="G2012" i="15"/>
  <c r="G2013" i="15"/>
  <c r="G2014" i="15"/>
  <c r="G2015" i="15"/>
  <c r="G2016" i="15"/>
  <c r="G2017" i="15"/>
  <c r="G2018" i="15"/>
  <c r="G2019" i="15"/>
  <c r="G2020" i="15"/>
  <c r="G2021" i="15"/>
  <c r="G2022" i="15"/>
  <c r="G2023" i="15"/>
  <c r="G2024" i="15"/>
  <c r="G2025" i="15"/>
  <c r="G2026" i="15"/>
  <c r="G2027" i="15"/>
  <c r="G2028" i="15"/>
  <c r="G2029" i="15"/>
  <c r="G2030" i="15"/>
  <c r="G2031" i="15"/>
  <c r="G2032" i="15"/>
  <c r="G2033" i="15"/>
  <c r="G2034" i="15"/>
  <c r="G2035" i="15"/>
  <c r="G2036" i="15"/>
  <c r="G2037" i="15"/>
  <c r="G2038" i="15"/>
  <c r="G2039" i="15"/>
  <c r="G2040" i="15"/>
  <c r="G2041" i="15"/>
  <c r="G2042" i="15"/>
  <c r="G2043" i="15"/>
  <c r="G2044" i="15"/>
  <c r="G2045" i="15"/>
  <c r="G2046" i="15"/>
  <c r="G2047" i="15"/>
  <c r="G2048" i="15"/>
  <c r="G2049" i="15"/>
  <c r="G2050" i="15"/>
  <c r="G2051" i="15"/>
  <c r="G2052" i="15"/>
  <c r="G2053" i="15"/>
  <c r="G2054" i="15"/>
  <c r="G2055" i="15"/>
  <c r="G2056" i="15"/>
  <c r="G2057" i="15"/>
  <c r="G2058" i="15"/>
  <c r="G2059" i="15"/>
  <c r="G2060" i="15"/>
  <c r="G2061" i="15"/>
  <c r="G2062" i="15"/>
  <c r="G2063" i="15"/>
  <c r="G2064" i="15"/>
  <c r="G2065" i="15"/>
  <c r="G2066" i="15"/>
  <c r="G2067" i="15"/>
  <c r="G2068" i="15"/>
  <c r="G2069" i="15"/>
  <c r="G2070" i="15"/>
  <c r="G2071" i="15"/>
  <c r="G2072" i="15"/>
  <c r="G2073" i="15"/>
  <c r="G2074" i="15"/>
  <c r="G2075" i="15"/>
  <c r="G2076" i="15"/>
  <c r="G2077" i="15"/>
  <c r="G2078" i="15"/>
  <c r="G2079" i="15"/>
  <c r="G2080" i="15"/>
  <c r="G2081" i="15"/>
  <c r="G2082" i="15"/>
  <c r="G2083" i="15"/>
  <c r="G2084" i="15"/>
  <c r="G2085" i="15"/>
  <c r="G2086" i="15"/>
  <c r="G2087" i="15"/>
  <c r="G2088" i="15"/>
  <c r="G2089" i="15"/>
  <c r="G2090" i="15"/>
  <c r="G2091" i="15"/>
  <c r="G2092" i="15"/>
  <c r="G2093" i="15"/>
  <c r="G2094" i="15"/>
  <c r="G2095" i="15"/>
  <c r="G2096" i="15"/>
  <c r="G2097" i="15"/>
  <c r="G2098" i="15"/>
  <c r="G2099" i="15"/>
  <c r="G2100" i="15"/>
  <c r="G2101" i="15"/>
  <c r="G2102" i="15"/>
  <c r="G2103" i="15"/>
  <c r="G2104" i="15"/>
  <c r="G2105" i="15"/>
  <c r="G2106" i="15"/>
  <c r="G2107" i="15"/>
  <c r="G2108" i="15"/>
  <c r="G2109" i="15"/>
  <c r="G2110" i="15"/>
  <c r="G2111" i="15"/>
  <c r="G2112" i="15"/>
  <c r="G2113" i="15"/>
  <c r="G2114" i="15"/>
  <c r="G2115" i="15"/>
  <c r="G2116" i="15"/>
  <c r="G2117" i="15"/>
  <c r="G2118" i="15"/>
  <c r="G2119" i="15"/>
  <c r="G2120" i="15"/>
  <c r="G2121" i="15"/>
  <c r="G2122" i="15"/>
  <c r="G2123" i="15"/>
  <c r="G2124" i="15"/>
  <c r="G2125" i="15"/>
  <c r="G2126" i="15"/>
  <c r="G2127" i="15"/>
  <c r="G2128" i="15"/>
  <c r="G2129" i="15"/>
  <c r="G2130" i="15"/>
  <c r="G2131" i="15"/>
  <c r="G2132" i="15"/>
  <c r="G2133" i="15"/>
  <c r="G2134" i="15"/>
  <c r="G2135" i="15"/>
  <c r="G2136" i="15"/>
  <c r="G2137" i="15"/>
  <c r="G2138" i="15"/>
  <c r="G2139" i="15"/>
  <c r="G2140" i="15"/>
  <c r="G2141" i="15"/>
  <c r="G2142" i="15"/>
  <c r="G2143" i="15"/>
  <c r="G2144" i="15"/>
  <c r="G2145" i="15"/>
  <c r="G2146" i="15"/>
  <c r="G2147" i="15"/>
  <c r="G2148" i="15"/>
  <c r="G2149" i="15"/>
  <c r="G2150" i="15"/>
  <c r="G2151" i="15"/>
  <c r="G2152" i="15"/>
  <c r="G2153" i="15"/>
  <c r="G2154" i="15"/>
  <c r="G2155" i="15"/>
  <c r="G2156" i="15"/>
  <c r="G2157" i="15"/>
  <c r="G2158" i="15"/>
  <c r="G2159" i="15"/>
  <c r="G2160" i="15"/>
  <c r="G2161" i="15"/>
  <c r="G2162" i="15"/>
  <c r="G2163" i="15"/>
  <c r="G2164" i="15"/>
  <c r="G2165" i="15"/>
  <c r="G2166" i="15"/>
  <c r="G2167" i="15"/>
  <c r="G2168" i="15"/>
  <c r="G2169" i="15"/>
  <c r="G2170" i="15"/>
  <c r="G2171" i="15"/>
  <c r="G2172" i="15"/>
  <c r="G2173" i="15"/>
  <c r="G2174" i="15"/>
  <c r="G2175" i="15"/>
  <c r="G2176" i="15"/>
  <c r="G2177" i="15"/>
  <c r="G2178" i="15"/>
  <c r="G2179" i="15"/>
  <c r="G2180" i="15"/>
  <c r="G2181" i="15"/>
  <c r="G2182" i="15"/>
  <c r="G2183" i="15"/>
  <c r="G2184" i="15"/>
  <c r="G2185" i="15"/>
  <c r="G2186" i="15"/>
  <c r="G2187" i="15"/>
  <c r="G2188" i="15"/>
  <c r="G2189" i="15"/>
  <c r="G2190" i="15"/>
  <c r="G2191" i="15"/>
  <c r="G2192" i="15"/>
  <c r="G2193" i="15"/>
  <c r="G2194" i="15"/>
  <c r="G2195" i="15"/>
  <c r="G2196" i="15"/>
  <c r="G2197" i="15"/>
  <c r="G2198" i="15"/>
  <c r="G2199" i="15"/>
  <c r="G2200" i="15"/>
  <c r="G2201" i="15"/>
  <c r="G2202" i="15"/>
  <c r="G2203" i="15"/>
  <c r="G2204" i="15"/>
  <c r="G2205" i="15"/>
  <c r="G2206" i="15"/>
  <c r="G2207" i="15"/>
  <c r="G2208" i="15"/>
  <c r="G2209" i="15"/>
  <c r="G2210" i="15"/>
  <c r="G2211" i="15"/>
  <c r="G2212" i="15"/>
  <c r="G2213" i="15"/>
  <c r="G2214" i="15"/>
  <c r="G2215" i="15"/>
  <c r="G2216" i="15"/>
  <c r="G2217" i="15"/>
  <c r="G2218" i="15"/>
  <c r="G2219" i="15"/>
  <c r="G2220" i="15"/>
  <c r="G2221" i="15"/>
  <c r="G2222" i="15"/>
  <c r="G2223" i="15"/>
  <c r="G2224" i="15"/>
  <c r="G2225" i="15"/>
  <c r="G2226" i="15"/>
  <c r="G2227" i="15"/>
  <c r="G2228" i="15"/>
  <c r="G2229" i="15"/>
  <c r="G2230" i="15"/>
  <c r="G2231" i="15"/>
  <c r="G2232" i="15"/>
  <c r="G2233" i="15"/>
  <c r="G2234" i="15"/>
  <c r="G2235" i="15"/>
  <c r="G2236" i="15"/>
  <c r="G2237" i="15"/>
  <c r="G2238" i="15"/>
  <c r="G2239" i="15"/>
  <c r="G2240" i="15"/>
  <c r="G2241" i="15"/>
  <c r="G2242" i="15"/>
  <c r="G2243" i="15"/>
  <c r="G2244" i="15"/>
  <c r="G2245" i="15"/>
  <c r="G2246" i="15"/>
  <c r="G2247" i="15"/>
  <c r="G2248" i="15"/>
  <c r="G2249" i="15"/>
  <c r="G2250" i="15"/>
  <c r="G2251" i="15"/>
  <c r="G2252" i="15"/>
  <c r="G2253" i="15"/>
  <c r="G2254" i="15"/>
  <c r="G2255" i="15"/>
  <c r="G2256" i="15"/>
  <c r="G2257" i="15"/>
  <c r="G2258" i="15"/>
  <c r="G2259" i="15"/>
  <c r="G2260" i="15"/>
  <c r="G2261" i="15"/>
  <c r="G2262" i="15"/>
  <c r="G2263" i="15"/>
  <c r="G2264" i="15"/>
  <c r="G2265" i="15"/>
  <c r="G2266" i="15"/>
  <c r="G2267" i="15"/>
  <c r="G2268" i="15"/>
  <c r="G2269" i="15"/>
  <c r="G2270" i="15"/>
  <c r="G2271" i="15"/>
  <c r="G2272" i="15"/>
  <c r="G2273" i="15"/>
  <c r="G2274" i="15"/>
  <c r="G2275" i="15"/>
  <c r="G2276" i="15"/>
  <c r="G2277" i="15"/>
  <c r="G2278" i="15"/>
  <c r="G2279" i="15"/>
  <c r="G2280" i="15"/>
  <c r="G2281" i="15"/>
  <c r="G2282" i="15"/>
  <c r="G2283" i="15"/>
  <c r="G2284" i="15"/>
  <c r="G2285" i="15"/>
  <c r="G2286" i="15"/>
  <c r="G2287" i="15"/>
  <c r="G2288" i="15"/>
  <c r="G2289" i="15"/>
  <c r="G2290" i="15"/>
  <c r="G2291" i="15"/>
  <c r="G2292" i="15"/>
  <c r="G2293" i="15"/>
  <c r="G2294" i="15"/>
  <c r="G2295" i="15"/>
  <c r="G2296" i="15"/>
  <c r="G2297" i="15"/>
  <c r="G2298" i="15"/>
  <c r="G2299" i="15"/>
  <c r="G2300" i="15"/>
  <c r="G2301" i="15"/>
  <c r="G2302" i="15"/>
  <c r="G2303" i="15"/>
  <c r="G2304" i="15"/>
  <c r="G2305" i="15"/>
  <c r="G2306" i="15"/>
  <c r="G2307" i="15"/>
  <c r="G2308" i="15"/>
  <c r="G2309" i="15"/>
  <c r="G2310" i="15"/>
  <c r="G2311" i="15"/>
  <c r="G2312" i="15"/>
  <c r="G2313" i="15"/>
  <c r="G2314" i="15"/>
  <c r="G2315" i="15"/>
  <c r="G2316" i="15"/>
  <c r="G2317" i="15"/>
  <c r="G2318" i="15"/>
  <c r="G2319" i="15"/>
  <c r="G2320" i="15"/>
  <c r="G2321" i="15"/>
  <c r="G2322" i="15"/>
  <c r="G2323" i="15"/>
  <c r="G2324" i="15"/>
  <c r="G2325" i="15"/>
  <c r="G2326" i="15"/>
  <c r="G2327" i="15"/>
  <c r="G2328" i="15"/>
  <c r="G2329" i="15"/>
  <c r="G2330" i="15"/>
  <c r="G2331" i="15"/>
  <c r="G2332" i="15"/>
  <c r="G2333" i="15"/>
  <c r="G2334" i="15"/>
  <c r="G2335" i="15"/>
  <c r="G2336" i="15"/>
  <c r="G2337" i="15"/>
  <c r="G2338" i="15"/>
  <c r="G2339" i="15"/>
  <c r="G2340" i="15"/>
  <c r="G2341" i="15"/>
  <c r="G2342" i="15"/>
  <c r="G2343" i="15"/>
  <c r="G2344" i="15"/>
  <c r="G2345" i="15"/>
  <c r="G2346" i="15"/>
  <c r="G2347" i="15"/>
  <c r="G2348" i="15"/>
  <c r="G2349" i="15"/>
  <c r="G2350" i="15"/>
  <c r="G2351" i="15"/>
  <c r="G2352" i="15"/>
  <c r="G2353" i="15"/>
  <c r="G2354" i="15"/>
  <c r="G2355" i="15"/>
  <c r="G2356" i="15"/>
  <c r="G2357" i="15"/>
  <c r="G2358" i="15"/>
  <c r="G2359" i="15"/>
  <c r="G2360" i="15"/>
  <c r="G2361" i="15"/>
  <c r="G2362" i="15"/>
  <c r="G2363" i="15"/>
  <c r="G2364" i="15"/>
  <c r="G2365" i="15"/>
  <c r="G2366" i="15"/>
  <c r="G2367" i="15"/>
  <c r="G2368" i="15"/>
  <c r="G2369" i="15"/>
  <c r="G2370" i="15"/>
  <c r="G2371" i="15"/>
  <c r="G2372" i="15"/>
  <c r="G2373" i="15"/>
  <c r="G2374" i="15"/>
  <c r="G2375" i="15"/>
  <c r="G2376" i="15"/>
  <c r="G2377" i="15"/>
  <c r="G2378" i="15"/>
  <c r="G2379" i="15"/>
  <c r="G2380" i="15"/>
  <c r="G2381" i="15"/>
  <c r="G2382" i="15"/>
  <c r="G2383" i="15"/>
  <c r="G2384" i="15"/>
  <c r="G2385" i="15"/>
  <c r="G2386" i="15"/>
  <c r="G2387" i="15"/>
  <c r="G2388" i="15"/>
  <c r="G2389" i="15"/>
  <c r="G2390" i="15"/>
  <c r="G2391" i="15"/>
  <c r="G2392" i="15"/>
  <c r="G2393" i="15"/>
  <c r="G2394" i="15"/>
  <c r="G2395" i="15"/>
  <c r="G2396" i="15"/>
  <c r="G2397" i="15"/>
  <c r="G2398" i="15"/>
  <c r="G2399" i="15"/>
  <c r="G2400" i="15"/>
  <c r="G2401" i="15"/>
  <c r="G2402" i="15"/>
  <c r="G2403" i="15"/>
  <c r="G2404" i="15"/>
  <c r="G2405" i="15"/>
  <c r="G2406" i="15"/>
  <c r="G2407" i="15"/>
  <c r="G2408" i="15"/>
  <c r="G2409" i="15"/>
  <c r="G2410" i="15"/>
  <c r="G2411" i="15"/>
  <c r="G2412" i="15"/>
  <c r="G2413" i="15"/>
  <c r="G2414" i="15"/>
  <c r="G2415" i="15"/>
  <c r="G2416" i="15"/>
  <c r="G2417" i="15"/>
  <c r="G2418" i="15"/>
  <c r="G2419" i="15"/>
  <c r="G2420" i="15"/>
  <c r="G2421" i="15"/>
  <c r="G2422" i="15"/>
  <c r="G2423" i="15"/>
  <c r="G2424" i="15"/>
  <c r="G2425" i="15"/>
  <c r="G2426" i="15"/>
  <c r="G2427" i="15"/>
  <c r="G2428" i="15"/>
  <c r="G2429" i="15"/>
  <c r="G2430" i="15"/>
  <c r="G2431" i="15"/>
  <c r="G2432" i="15"/>
  <c r="G2433" i="15"/>
  <c r="G2434" i="15"/>
  <c r="G2435" i="15"/>
  <c r="G2436" i="15"/>
  <c r="G2437" i="15"/>
  <c r="G2438" i="15"/>
  <c r="G2439" i="15"/>
  <c r="G2440" i="15"/>
  <c r="G2441" i="15"/>
  <c r="G2442" i="15"/>
  <c r="G2443" i="15"/>
  <c r="G2444" i="15"/>
  <c r="G2445" i="15"/>
  <c r="G2446" i="15"/>
  <c r="G2447" i="15"/>
  <c r="G2448" i="15"/>
  <c r="G2449" i="15"/>
  <c r="G2450" i="15"/>
  <c r="G2451" i="15"/>
  <c r="G2452" i="15"/>
  <c r="G2453" i="15"/>
  <c r="G2454" i="15"/>
  <c r="G2455" i="15"/>
  <c r="G2456" i="15"/>
  <c r="G2457" i="15"/>
  <c r="G2458" i="15"/>
  <c r="G2459" i="15"/>
  <c r="G2460" i="15"/>
  <c r="G2461" i="15"/>
  <c r="G2462" i="15"/>
  <c r="G2463" i="15"/>
  <c r="G2464" i="15"/>
  <c r="G2465" i="15"/>
  <c r="G2466" i="15"/>
  <c r="G2467" i="15"/>
  <c r="G2468" i="15"/>
  <c r="G2469" i="15"/>
  <c r="G2470" i="15"/>
  <c r="G2471" i="15"/>
  <c r="G2472" i="15"/>
  <c r="G2473" i="15"/>
  <c r="G2474" i="15"/>
  <c r="G2475" i="15"/>
  <c r="G2476" i="15"/>
  <c r="G2477" i="15"/>
  <c r="G2478" i="15"/>
  <c r="G2479" i="15"/>
  <c r="G2480" i="15"/>
  <c r="G2481" i="15"/>
  <c r="G2482" i="15"/>
  <c r="G2483" i="15"/>
  <c r="G2484" i="15"/>
  <c r="G2485" i="15"/>
  <c r="G2486" i="15"/>
  <c r="G2487" i="15"/>
  <c r="G2488" i="15"/>
  <c r="G2489" i="15"/>
  <c r="G2490" i="15"/>
  <c r="G2491" i="15"/>
  <c r="G2492" i="15"/>
  <c r="G2493" i="15"/>
  <c r="G2494" i="15"/>
  <c r="G2495" i="15"/>
  <c r="G2496" i="15"/>
  <c r="G2497" i="15"/>
  <c r="G2498" i="15"/>
  <c r="G2499" i="15"/>
  <c r="G2500" i="15"/>
  <c r="G2501" i="15"/>
  <c r="G2502" i="15"/>
  <c r="G2503" i="15"/>
  <c r="G2504" i="15"/>
  <c r="G2505" i="15"/>
  <c r="G2506" i="15"/>
  <c r="G2507" i="15"/>
  <c r="G2508" i="15"/>
  <c r="G2509" i="15"/>
  <c r="G2510" i="15"/>
  <c r="G2511" i="15"/>
  <c r="G2512" i="15"/>
  <c r="G2513" i="15"/>
  <c r="G2514" i="15"/>
  <c r="G2515" i="15"/>
  <c r="G2516" i="15"/>
  <c r="G2517" i="15"/>
  <c r="G2518" i="15"/>
  <c r="G2519" i="15"/>
  <c r="G2520" i="15"/>
  <c r="G2521" i="15"/>
  <c r="G2522" i="15"/>
  <c r="G2523" i="15"/>
  <c r="G2524" i="15"/>
  <c r="G2525" i="15"/>
  <c r="G2526" i="15"/>
  <c r="G2527" i="15"/>
  <c r="G2528" i="15"/>
  <c r="G2529" i="15"/>
  <c r="G2530" i="15"/>
  <c r="G2531" i="15"/>
  <c r="G2532" i="15"/>
  <c r="G2533" i="15"/>
  <c r="G2534" i="15"/>
  <c r="G2535" i="15"/>
  <c r="G2536" i="15"/>
  <c r="G2537" i="15"/>
  <c r="G2538" i="15"/>
  <c r="G2539" i="15"/>
  <c r="G2540" i="15"/>
  <c r="G2541" i="15"/>
  <c r="G2542" i="15"/>
  <c r="G2543" i="15"/>
  <c r="G2544" i="15"/>
  <c r="G2545" i="15"/>
  <c r="G2546" i="15"/>
  <c r="G2547" i="15"/>
  <c r="G2548" i="15"/>
  <c r="G2549" i="15"/>
  <c r="G2550" i="15"/>
  <c r="G2551" i="15"/>
  <c r="G2552" i="15"/>
  <c r="G2553" i="15"/>
  <c r="G2554" i="15"/>
  <c r="G2555" i="15"/>
  <c r="G2556" i="15"/>
  <c r="G2557" i="15"/>
  <c r="G2558" i="15"/>
  <c r="G2559" i="15"/>
  <c r="G2560" i="15"/>
  <c r="G2561" i="15"/>
  <c r="G2562" i="15"/>
  <c r="G2563" i="15"/>
  <c r="G2564" i="15"/>
  <c r="G2565" i="15"/>
  <c r="G2566" i="15"/>
  <c r="G2567" i="15"/>
  <c r="G2568" i="15"/>
  <c r="G2569" i="15"/>
  <c r="G2570" i="15"/>
  <c r="G2571" i="15"/>
  <c r="G2572" i="15"/>
  <c r="G2573" i="15"/>
  <c r="G2574" i="15"/>
  <c r="G2575" i="15"/>
  <c r="G2576" i="15"/>
  <c r="G2577" i="15"/>
  <c r="G2578" i="15"/>
  <c r="G2579" i="15"/>
  <c r="G2580" i="15"/>
  <c r="G2581" i="15"/>
  <c r="G2582" i="15"/>
  <c r="G2583" i="15"/>
  <c r="G2584" i="15"/>
  <c r="G2585" i="15"/>
  <c r="G2586" i="15"/>
  <c r="G2587" i="15"/>
  <c r="G2588" i="15"/>
  <c r="G2589" i="15"/>
  <c r="G2590" i="15"/>
  <c r="G2591" i="15"/>
  <c r="G2592" i="15"/>
  <c r="G2593" i="15"/>
  <c r="G2594" i="15"/>
  <c r="G2595" i="15"/>
  <c r="G2596" i="15"/>
  <c r="G2597" i="15"/>
  <c r="G2598" i="15"/>
  <c r="G2599" i="15"/>
  <c r="G2600" i="15"/>
  <c r="G2601" i="15"/>
  <c r="G2602" i="15"/>
  <c r="G2603" i="15"/>
  <c r="G2604" i="15"/>
  <c r="G2605" i="15"/>
  <c r="G2606" i="15"/>
  <c r="G2607" i="15"/>
  <c r="G2608" i="15"/>
  <c r="G2609" i="15"/>
  <c r="G2610" i="15"/>
  <c r="G2611" i="15"/>
  <c r="G2612" i="15"/>
  <c r="G2613" i="15"/>
  <c r="G2614" i="15"/>
  <c r="G2615" i="15"/>
  <c r="G2616" i="15"/>
  <c r="G2617" i="15"/>
  <c r="G2618" i="15"/>
  <c r="G2619" i="15"/>
  <c r="G2620" i="15"/>
  <c r="G2621" i="15"/>
  <c r="G2622" i="15"/>
  <c r="G2623" i="15"/>
  <c r="G2624" i="15"/>
  <c r="G2625" i="15"/>
  <c r="G2626" i="15"/>
  <c r="G2627" i="15"/>
  <c r="G2628" i="15"/>
  <c r="G2629" i="15"/>
  <c r="G2630" i="15"/>
  <c r="G2631" i="15"/>
  <c r="G2632" i="15"/>
  <c r="G2633" i="15"/>
  <c r="G2634" i="15"/>
  <c r="G2635" i="15"/>
  <c r="G2636" i="15"/>
  <c r="G2637" i="15"/>
  <c r="G2638" i="15"/>
  <c r="G2639" i="15"/>
  <c r="G2640" i="15"/>
  <c r="G2641" i="15"/>
  <c r="G2642" i="15"/>
  <c r="G2643" i="15"/>
  <c r="G2644" i="15"/>
  <c r="G2645" i="15"/>
  <c r="G2646" i="15"/>
  <c r="G2647" i="15"/>
  <c r="G2648" i="15"/>
  <c r="G2649" i="15"/>
  <c r="G2650" i="15"/>
  <c r="G2651" i="15"/>
  <c r="G2652" i="15"/>
  <c r="G2653" i="15"/>
  <c r="G2654" i="15"/>
  <c r="G2655" i="15"/>
  <c r="G2656" i="15"/>
  <c r="G2657" i="15"/>
  <c r="G2658" i="15"/>
  <c r="G2659" i="15"/>
  <c r="G2660" i="15"/>
  <c r="G2661" i="15"/>
  <c r="G2662" i="15"/>
  <c r="G2663" i="15"/>
  <c r="G2664" i="15"/>
  <c r="G2665" i="15"/>
  <c r="G2666" i="15"/>
  <c r="G2667" i="15"/>
  <c r="G2668" i="15"/>
  <c r="G2669" i="15"/>
  <c r="G2670" i="15"/>
  <c r="G2671" i="15"/>
  <c r="G2672" i="15"/>
  <c r="G2673" i="15"/>
  <c r="G2674" i="15"/>
  <c r="G2675" i="15"/>
  <c r="G2676" i="15"/>
  <c r="G2677" i="15"/>
  <c r="G2678" i="15"/>
  <c r="G2679" i="15"/>
  <c r="G2680" i="15"/>
  <c r="G2681" i="15"/>
  <c r="G2682" i="15"/>
  <c r="G2683" i="15"/>
  <c r="G2684" i="15"/>
  <c r="G2685" i="15"/>
  <c r="G2686" i="15"/>
  <c r="G2687" i="15"/>
  <c r="G2688" i="15"/>
  <c r="G2689" i="15"/>
  <c r="G2690" i="15"/>
  <c r="G2691" i="15"/>
  <c r="G2692" i="15"/>
  <c r="G2693" i="15"/>
  <c r="G2694" i="15"/>
  <c r="G2695" i="15"/>
  <c r="G2696" i="15"/>
  <c r="G2697" i="15"/>
  <c r="G2698" i="15"/>
  <c r="G2699" i="15"/>
  <c r="G2700" i="15"/>
  <c r="G2701" i="15"/>
  <c r="G2702" i="15"/>
  <c r="G2703" i="15"/>
  <c r="G2704" i="15"/>
  <c r="G2705" i="15"/>
  <c r="G2706" i="15"/>
  <c r="G2707" i="15"/>
  <c r="G2708" i="15"/>
  <c r="G2709" i="15"/>
  <c r="G2710" i="15"/>
  <c r="G2711" i="15"/>
  <c r="G2712" i="15"/>
  <c r="G2713" i="15"/>
  <c r="G2714" i="15"/>
  <c r="G2715" i="15"/>
  <c r="G2716" i="15"/>
  <c r="G2717" i="15"/>
  <c r="G2718" i="15"/>
  <c r="G2719" i="15"/>
  <c r="G2720" i="15"/>
  <c r="G2721" i="15"/>
  <c r="G2722" i="15"/>
  <c r="G2723" i="15"/>
  <c r="G2724" i="15"/>
  <c r="G2725" i="15"/>
  <c r="G2726" i="15"/>
  <c r="G2727" i="15"/>
  <c r="G2728" i="15"/>
  <c r="G2729" i="15"/>
  <c r="G2730" i="15"/>
  <c r="G2731" i="15"/>
  <c r="G2732" i="15"/>
  <c r="G2733" i="15"/>
  <c r="G2734" i="15"/>
  <c r="G2735" i="15"/>
  <c r="G2736" i="15"/>
  <c r="G2737" i="15"/>
  <c r="G2738" i="15"/>
  <c r="G2739" i="15"/>
  <c r="G2740" i="15"/>
  <c r="G2741" i="15"/>
  <c r="G2742" i="15"/>
  <c r="G2743" i="15"/>
  <c r="G2744" i="15"/>
  <c r="G2745" i="15"/>
  <c r="G2746" i="15"/>
  <c r="G2747" i="15"/>
  <c r="G2748" i="15"/>
  <c r="G2749" i="15"/>
  <c r="G2750" i="15"/>
  <c r="G2751" i="15"/>
  <c r="G2752" i="15"/>
  <c r="G2753" i="15"/>
  <c r="G2754" i="15"/>
  <c r="G2755" i="15"/>
  <c r="G2756" i="15"/>
  <c r="G2757" i="15"/>
  <c r="G2758" i="15"/>
  <c r="G2759" i="15"/>
  <c r="G2760" i="15"/>
  <c r="G2761" i="15"/>
  <c r="G2762" i="15"/>
  <c r="G2763" i="15"/>
  <c r="G2764" i="15"/>
  <c r="G2765" i="15"/>
  <c r="G2766" i="15"/>
  <c r="G2767" i="15"/>
  <c r="G2768" i="15"/>
  <c r="G2769" i="15"/>
  <c r="G2770" i="15"/>
  <c r="G2771" i="15"/>
  <c r="G2772" i="15"/>
  <c r="G2773" i="15"/>
  <c r="G2774" i="15"/>
  <c r="G2775" i="15"/>
  <c r="G2776" i="15"/>
  <c r="G2777" i="15"/>
  <c r="G2778" i="15"/>
  <c r="G2779" i="15"/>
  <c r="G2780" i="15"/>
  <c r="G2781" i="15"/>
  <c r="G2782" i="15"/>
  <c r="G2783" i="15"/>
  <c r="G2784" i="15"/>
  <c r="G2785" i="15"/>
  <c r="G2786" i="15"/>
  <c r="G2787" i="15"/>
  <c r="G2788" i="15"/>
  <c r="G2789" i="15"/>
  <c r="G2790" i="15"/>
  <c r="G2791" i="15"/>
  <c r="G2792" i="15"/>
  <c r="G2793" i="15"/>
  <c r="G2794" i="15"/>
  <c r="G2795" i="15"/>
  <c r="G2796" i="15"/>
  <c r="G2797" i="15"/>
  <c r="G2798" i="15"/>
  <c r="G2799" i="15"/>
  <c r="G2800" i="15"/>
  <c r="G2801" i="15"/>
  <c r="G2802" i="15"/>
  <c r="G2803" i="15"/>
  <c r="G2804" i="15"/>
  <c r="G2805" i="15"/>
  <c r="G2806" i="15"/>
  <c r="G2807" i="15"/>
  <c r="G2808" i="15"/>
  <c r="G2809" i="15"/>
  <c r="G2810" i="15"/>
  <c r="G2811" i="15"/>
  <c r="G2812" i="15"/>
  <c r="G2813" i="15"/>
  <c r="G2814" i="15"/>
  <c r="G2815" i="15"/>
  <c r="G2816" i="15"/>
  <c r="G2817" i="15"/>
  <c r="G2818" i="15"/>
  <c r="G2819" i="15"/>
  <c r="G2820" i="15"/>
  <c r="G2821" i="15"/>
  <c r="G2822" i="15"/>
  <c r="G2823" i="15"/>
  <c r="G2824" i="15"/>
  <c r="G2825" i="15"/>
  <c r="G2826" i="15"/>
  <c r="G2827" i="15"/>
  <c r="G2828" i="15"/>
  <c r="G2829" i="15"/>
  <c r="G2830" i="15"/>
  <c r="G2831" i="15"/>
  <c r="G2832" i="15"/>
  <c r="G2833" i="15"/>
  <c r="G2834" i="15"/>
  <c r="G2835" i="15"/>
  <c r="G2836" i="15"/>
  <c r="G2837" i="15"/>
  <c r="G2838" i="15"/>
  <c r="G2839" i="15"/>
  <c r="G2840" i="15"/>
  <c r="G2841" i="15"/>
  <c r="G2842" i="15"/>
  <c r="G2843" i="15"/>
  <c r="G2844" i="15"/>
  <c r="G2845" i="15"/>
  <c r="G2846" i="15"/>
  <c r="G2847" i="15"/>
  <c r="G2848" i="15"/>
  <c r="G2849" i="15"/>
  <c r="G2850" i="15"/>
  <c r="G2851" i="15"/>
  <c r="G2852" i="15"/>
  <c r="G2853" i="15"/>
  <c r="G2854" i="15"/>
  <c r="G2855" i="15"/>
  <c r="G2856" i="15"/>
  <c r="G2857" i="15"/>
  <c r="G2858" i="15"/>
  <c r="G2859" i="15"/>
  <c r="G2860" i="15"/>
  <c r="G2861" i="15"/>
  <c r="G2862" i="15"/>
  <c r="G2863" i="15"/>
  <c r="G2864" i="15"/>
  <c r="G2865" i="15"/>
  <c r="G2866" i="15"/>
  <c r="G2867" i="15"/>
  <c r="G2868" i="15"/>
  <c r="G2869" i="15"/>
  <c r="G2870" i="15"/>
  <c r="G2871" i="15"/>
  <c r="G2872" i="15"/>
  <c r="G2873" i="15"/>
  <c r="G2874" i="15"/>
  <c r="G2875" i="15"/>
  <c r="G2876" i="15"/>
  <c r="G2877" i="15"/>
  <c r="G2878" i="15"/>
  <c r="G2879" i="15"/>
  <c r="G2880" i="15"/>
  <c r="G2881" i="15"/>
  <c r="G2882" i="15"/>
  <c r="G2883" i="15"/>
  <c r="G2884" i="15"/>
  <c r="G2885" i="15"/>
  <c r="G2886" i="15"/>
  <c r="G2887" i="15"/>
  <c r="G2888" i="15"/>
  <c r="G2889" i="15"/>
  <c r="G2890" i="15"/>
  <c r="G2891" i="15"/>
  <c r="G2892" i="15"/>
  <c r="G2893" i="15"/>
  <c r="G2894" i="15"/>
  <c r="G2895" i="15"/>
  <c r="G2896" i="15"/>
  <c r="G2897" i="15"/>
  <c r="G2898" i="15"/>
  <c r="G2899" i="15"/>
  <c r="G2900" i="15"/>
  <c r="G2901" i="15"/>
  <c r="G2902" i="15"/>
  <c r="G2903" i="15"/>
  <c r="G2904" i="15"/>
  <c r="G2905" i="15"/>
  <c r="G2906" i="15"/>
  <c r="G2907" i="15"/>
  <c r="G2908" i="15"/>
  <c r="G2909" i="15"/>
  <c r="G2910" i="15"/>
  <c r="G2911" i="15"/>
  <c r="G2912" i="15"/>
  <c r="G2913" i="15"/>
  <c r="G2914" i="15"/>
  <c r="G2915" i="15"/>
  <c r="G2916" i="15"/>
  <c r="G2917" i="15"/>
  <c r="G2918" i="15"/>
  <c r="G2919" i="15"/>
  <c r="G2920" i="15"/>
  <c r="G2921" i="15"/>
  <c r="G2922" i="15"/>
  <c r="G2923" i="15"/>
  <c r="G2924" i="15"/>
  <c r="G2925" i="15"/>
  <c r="G2926" i="15"/>
  <c r="G2927" i="15"/>
  <c r="G2928" i="15"/>
  <c r="G2929" i="15"/>
  <c r="G2930" i="15"/>
  <c r="G2931" i="15"/>
  <c r="G2932" i="15"/>
  <c r="G2933" i="15"/>
  <c r="G2934" i="15"/>
  <c r="G2935" i="15"/>
  <c r="G2936" i="15"/>
  <c r="G2937" i="15"/>
  <c r="G2938" i="15"/>
  <c r="G2939" i="15"/>
  <c r="G2940" i="15"/>
  <c r="G2941" i="15"/>
  <c r="G2942" i="15"/>
  <c r="G2943" i="15"/>
  <c r="G2944" i="15"/>
  <c r="G2945" i="15"/>
  <c r="G2946" i="15"/>
  <c r="G2947" i="15"/>
  <c r="G2948" i="15"/>
  <c r="G2949" i="15"/>
  <c r="G2950" i="15"/>
  <c r="G2951" i="15"/>
  <c r="G2952" i="15"/>
  <c r="G2953" i="15"/>
  <c r="G2954" i="15"/>
  <c r="G2955" i="15"/>
  <c r="G2956" i="15"/>
  <c r="G2957" i="15"/>
  <c r="G2958" i="15"/>
  <c r="G2959" i="15"/>
  <c r="G2960" i="15"/>
  <c r="G2961" i="15"/>
  <c r="G2962" i="15"/>
  <c r="G2963" i="15"/>
  <c r="G2964" i="15"/>
  <c r="G2965" i="15"/>
  <c r="G2966" i="15"/>
  <c r="G2967" i="15"/>
  <c r="G2968" i="15"/>
  <c r="G2969" i="15"/>
  <c r="G2970" i="15"/>
  <c r="G2971" i="15"/>
  <c r="G2972" i="15"/>
  <c r="G2973" i="15"/>
  <c r="G2974" i="15"/>
  <c r="G2975" i="15"/>
  <c r="G2976" i="15"/>
  <c r="G2977" i="15"/>
  <c r="G2978" i="15"/>
  <c r="G2979" i="15"/>
  <c r="G2980" i="15"/>
  <c r="G2981" i="15"/>
  <c r="G2982" i="15"/>
  <c r="G2983" i="15"/>
  <c r="G2984" i="15"/>
  <c r="G2985" i="15"/>
  <c r="G2986" i="15"/>
  <c r="G2987" i="15"/>
  <c r="G2988" i="15"/>
  <c r="G2989" i="15"/>
  <c r="G2990" i="15"/>
  <c r="G2991" i="15"/>
  <c r="G2992" i="15"/>
  <c r="G2993" i="15"/>
  <c r="G2994" i="15"/>
  <c r="G2995" i="15"/>
  <c r="G2996" i="15"/>
  <c r="G2997" i="15"/>
  <c r="G2998" i="15"/>
  <c r="G2999" i="15"/>
  <c r="G3000" i="15"/>
  <c r="G3001" i="15"/>
  <c r="G3002" i="15"/>
  <c r="G3003" i="15"/>
  <c r="G3004" i="15"/>
  <c r="G3005" i="15"/>
  <c r="G3006" i="15"/>
  <c r="G3007" i="15"/>
  <c r="G3008" i="15"/>
  <c r="G3009" i="15"/>
  <c r="G3010" i="15"/>
  <c r="G3011" i="15"/>
  <c r="G3012" i="15"/>
  <c r="G3013" i="15"/>
  <c r="G3014" i="15"/>
  <c r="G3015" i="15"/>
  <c r="G3016" i="15"/>
  <c r="G3017" i="15"/>
  <c r="G3018" i="15"/>
  <c r="G3019" i="15"/>
  <c r="G3020" i="15"/>
  <c r="G3021" i="15"/>
  <c r="G3022" i="15"/>
  <c r="G3023" i="15"/>
  <c r="G3024" i="15"/>
  <c r="G3025" i="15"/>
  <c r="G3026" i="15"/>
  <c r="G3027" i="15"/>
  <c r="G3028" i="15"/>
  <c r="G3029" i="15"/>
  <c r="G3030" i="15"/>
  <c r="G3031" i="15"/>
  <c r="G3032" i="15"/>
  <c r="G3033" i="15"/>
  <c r="G3034" i="15"/>
  <c r="G3035" i="15"/>
  <c r="G3036" i="15"/>
  <c r="G3037" i="15"/>
  <c r="G3038" i="15"/>
  <c r="G3039" i="15"/>
  <c r="G3040" i="15"/>
  <c r="G3041" i="15"/>
  <c r="G3042" i="15"/>
  <c r="G3043" i="15"/>
  <c r="G3044" i="15"/>
  <c r="G3045" i="15"/>
  <c r="G3046" i="15"/>
  <c r="G3047" i="15"/>
  <c r="G3048" i="15"/>
  <c r="G3049" i="15"/>
  <c r="G3050" i="15"/>
  <c r="G3051" i="15"/>
  <c r="G3052" i="15"/>
  <c r="G3053" i="15"/>
  <c r="G3054" i="15"/>
  <c r="G3055" i="15"/>
  <c r="G3056" i="15"/>
  <c r="G3057" i="15"/>
  <c r="G3058" i="15"/>
  <c r="G3059" i="15"/>
  <c r="G3060" i="15"/>
  <c r="G3061" i="15"/>
  <c r="G3062" i="15"/>
  <c r="G3063" i="15"/>
  <c r="G3064" i="15"/>
  <c r="G3065" i="15"/>
  <c r="G3066" i="15"/>
  <c r="G3067" i="15"/>
  <c r="G3068" i="15"/>
  <c r="G3069" i="15"/>
  <c r="G3070" i="15"/>
  <c r="G3071" i="15"/>
  <c r="G3072" i="15"/>
  <c r="G3073" i="15"/>
  <c r="G3074" i="15"/>
  <c r="G3075" i="15"/>
  <c r="G3076" i="15"/>
  <c r="G3077" i="15"/>
  <c r="G3078" i="15"/>
  <c r="G3079" i="15"/>
  <c r="G3080" i="15"/>
  <c r="G3081" i="15"/>
  <c r="G3082" i="15"/>
  <c r="G3083" i="15"/>
  <c r="G3084" i="15"/>
  <c r="G3085" i="15"/>
  <c r="G3086" i="15"/>
  <c r="G3087" i="15"/>
  <c r="G3088" i="15"/>
  <c r="G3089" i="15"/>
  <c r="G3090" i="15"/>
  <c r="G3091" i="15"/>
  <c r="G3092" i="15"/>
  <c r="G3093" i="15"/>
  <c r="G3094" i="15"/>
  <c r="G3095" i="15"/>
  <c r="G3096" i="15"/>
  <c r="G3097" i="15"/>
  <c r="G3098" i="15"/>
  <c r="G3099" i="15"/>
  <c r="G3100" i="15"/>
  <c r="G3101" i="15"/>
  <c r="G3102" i="15"/>
  <c r="G3103" i="15"/>
  <c r="G3104" i="15"/>
  <c r="G3105" i="15"/>
  <c r="G3106" i="15"/>
  <c r="G3107" i="15"/>
  <c r="G3108" i="15"/>
  <c r="G3109" i="15"/>
  <c r="G3110" i="15"/>
  <c r="G3111" i="15"/>
  <c r="G3112" i="15"/>
  <c r="G3113" i="15"/>
  <c r="G3114" i="15"/>
  <c r="G3115" i="15"/>
  <c r="G3116" i="15"/>
  <c r="G3117" i="15"/>
  <c r="G3118" i="15"/>
  <c r="G3119" i="15"/>
  <c r="G3120" i="15"/>
  <c r="G3121" i="15"/>
  <c r="G3122" i="15"/>
  <c r="G3123" i="15"/>
  <c r="G3124" i="15"/>
  <c r="G3125" i="15"/>
  <c r="G3126" i="15"/>
  <c r="G3127" i="15"/>
  <c r="G3128" i="15"/>
  <c r="G3129" i="15"/>
  <c r="G3130" i="15"/>
  <c r="G3131" i="15"/>
  <c r="G3132" i="15"/>
  <c r="G3133" i="15"/>
  <c r="G3134" i="15"/>
  <c r="G3135" i="15"/>
  <c r="G3136" i="15"/>
  <c r="G3137" i="15"/>
  <c r="G3138" i="15"/>
  <c r="G3139" i="15"/>
  <c r="G3140" i="15"/>
  <c r="G3141" i="15"/>
  <c r="G3142" i="15"/>
  <c r="G3143" i="15"/>
  <c r="G3144" i="15"/>
  <c r="G3145" i="15"/>
  <c r="G3146" i="15"/>
  <c r="G3147" i="15"/>
  <c r="G3148" i="15"/>
  <c r="G3149" i="15"/>
  <c r="G3150" i="15"/>
  <c r="G3151" i="15"/>
  <c r="G3152" i="15"/>
  <c r="G3153" i="15"/>
  <c r="G3154" i="15"/>
  <c r="G3155" i="15"/>
  <c r="G3156" i="15"/>
  <c r="G3157" i="15"/>
  <c r="G3158" i="15"/>
  <c r="G3159" i="15"/>
  <c r="G3160" i="15"/>
  <c r="G3161" i="15"/>
  <c r="G3162" i="15"/>
  <c r="G3163" i="15"/>
  <c r="G3164" i="15"/>
  <c r="G3165" i="15"/>
  <c r="G3166" i="15"/>
  <c r="G3167" i="15"/>
  <c r="G3168" i="15"/>
  <c r="G3169" i="15"/>
  <c r="G3170" i="15"/>
  <c r="G3171" i="15"/>
  <c r="G3172" i="15"/>
  <c r="G3173" i="15"/>
  <c r="G3174" i="15"/>
  <c r="G3175" i="15"/>
  <c r="G3176" i="15"/>
  <c r="G3177" i="15"/>
  <c r="G3178" i="15"/>
  <c r="G3179" i="15"/>
  <c r="G3180" i="15"/>
  <c r="G3181" i="15"/>
  <c r="G3182" i="15"/>
  <c r="G3183" i="15"/>
  <c r="G3184" i="15"/>
  <c r="G3185" i="15"/>
  <c r="G3186" i="15"/>
  <c r="G3187" i="15"/>
  <c r="G3188" i="15"/>
  <c r="G3189" i="15"/>
  <c r="G3190" i="15"/>
  <c r="G3191" i="15"/>
  <c r="G3192" i="15"/>
  <c r="G3193" i="15"/>
  <c r="G3194" i="15"/>
  <c r="G3195" i="15"/>
  <c r="G3196" i="15"/>
  <c r="G3197" i="15"/>
  <c r="G3198" i="15"/>
  <c r="G3199" i="15"/>
  <c r="G3200" i="15"/>
  <c r="G3201" i="15"/>
  <c r="G3202" i="15"/>
  <c r="G3203" i="15"/>
  <c r="G3204" i="15"/>
  <c r="G3205" i="15"/>
  <c r="G3206" i="15"/>
  <c r="G3207" i="15"/>
  <c r="G3208" i="15"/>
  <c r="G3209" i="15"/>
  <c r="G3210" i="15"/>
  <c r="G3211" i="15"/>
  <c r="G3212" i="15"/>
  <c r="G3213" i="15"/>
  <c r="G3214" i="15"/>
  <c r="G3215" i="15"/>
  <c r="G3216" i="15"/>
  <c r="G3217" i="15"/>
  <c r="G3218" i="15"/>
  <c r="G3219" i="15"/>
  <c r="G3220" i="15"/>
  <c r="G3221" i="15"/>
  <c r="G3222" i="15"/>
  <c r="G3223" i="15"/>
  <c r="G3224" i="15"/>
  <c r="G3225" i="15"/>
  <c r="G3226" i="15"/>
  <c r="G3227" i="15"/>
  <c r="G3228" i="15"/>
  <c r="G3229" i="15"/>
  <c r="G3230" i="15"/>
  <c r="G3231" i="15"/>
  <c r="G3232" i="15"/>
  <c r="G3233" i="15"/>
  <c r="G3234" i="15"/>
  <c r="G3235" i="15"/>
  <c r="G3236" i="15"/>
  <c r="G3237" i="15"/>
  <c r="G3238" i="15"/>
  <c r="G3239" i="15"/>
  <c r="G3240" i="15"/>
  <c r="G3241" i="15"/>
  <c r="G3242" i="15"/>
  <c r="G3243" i="15"/>
  <c r="G3244" i="15"/>
  <c r="G3245" i="15"/>
  <c r="G3246" i="15"/>
  <c r="G3247" i="15"/>
  <c r="G3248" i="15"/>
  <c r="G3249" i="15"/>
  <c r="G3250" i="15"/>
  <c r="G3251" i="15"/>
  <c r="G3252" i="15"/>
  <c r="G3253" i="15"/>
  <c r="G3254" i="15"/>
  <c r="G3255" i="15"/>
  <c r="G3256" i="15"/>
  <c r="G3257" i="15"/>
  <c r="G3258" i="15"/>
  <c r="G3259" i="15"/>
  <c r="G3260" i="15"/>
  <c r="G3261" i="15"/>
  <c r="G3262" i="15"/>
  <c r="G3263" i="15"/>
  <c r="G3264" i="15"/>
  <c r="G3265" i="15"/>
  <c r="G3266" i="15"/>
  <c r="G3267" i="15"/>
  <c r="G3268" i="15"/>
  <c r="G3269" i="15"/>
  <c r="G3270" i="15"/>
  <c r="G3271" i="15"/>
  <c r="G3272" i="15"/>
  <c r="G3273" i="15"/>
  <c r="G3274" i="15"/>
  <c r="G3275" i="15"/>
  <c r="G3276" i="15"/>
  <c r="G3277" i="15"/>
  <c r="G3278" i="15"/>
  <c r="G3279" i="15"/>
  <c r="G3280" i="15"/>
  <c r="G3281" i="15"/>
  <c r="G3282" i="15"/>
  <c r="G3283" i="15"/>
  <c r="G3284" i="15"/>
  <c r="G3285" i="15"/>
  <c r="G3286" i="15"/>
  <c r="G3287" i="15"/>
  <c r="G3288" i="15"/>
  <c r="G3289" i="15"/>
  <c r="G3290" i="15"/>
  <c r="G3291" i="15"/>
  <c r="G3292" i="15"/>
  <c r="G3293" i="15"/>
  <c r="G3294" i="15"/>
  <c r="G3295" i="15"/>
  <c r="G3296" i="15"/>
  <c r="G3297" i="15"/>
  <c r="G3298" i="15"/>
  <c r="G3299" i="15"/>
  <c r="G3300" i="15"/>
  <c r="G3301" i="15"/>
  <c r="G3302" i="15"/>
  <c r="G3303" i="15"/>
  <c r="G3304" i="15"/>
  <c r="G3305" i="15"/>
  <c r="G3306" i="15"/>
  <c r="G3307" i="15"/>
  <c r="G3308" i="15"/>
  <c r="G3309" i="15"/>
  <c r="G3310" i="15"/>
  <c r="G3311" i="15"/>
  <c r="G3312" i="15"/>
  <c r="G3313" i="15"/>
  <c r="G3314" i="15"/>
  <c r="G3315" i="15"/>
  <c r="G3316" i="15"/>
  <c r="G3317" i="15"/>
  <c r="G3318" i="15"/>
  <c r="G3319" i="15"/>
  <c r="G3320" i="15"/>
  <c r="G3321" i="15"/>
  <c r="G3322" i="15"/>
  <c r="G3323" i="15"/>
  <c r="G3324" i="15"/>
  <c r="G3325" i="15"/>
  <c r="G3326" i="15"/>
  <c r="G3327" i="15"/>
  <c r="G3328" i="15"/>
  <c r="G3329" i="15"/>
  <c r="G3330" i="15"/>
  <c r="G3331" i="15"/>
  <c r="G3332" i="15"/>
  <c r="G3333" i="15"/>
  <c r="G3334" i="15"/>
  <c r="G3335" i="15"/>
  <c r="G3336" i="15"/>
  <c r="G3337" i="15"/>
  <c r="G3338" i="15"/>
  <c r="G3339" i="15"/>
  <c r="G3340" i="15"/>
  <c r="G3341" i="15"/>
  <c r="G3342" i="15"/>
  <c r="G3343" i="15"/>
  <c r="G3344" i="15"/>
  <c r="G3345" i="15"/>
  <c r="G3346" i="15"/>
  <c r="G3347" i="15"/>
  <c r="G3348" i="15"/>
  <c r="G3349" i="15"/>
  <c r="G3350" i="15"/>
  <c r="G3351" i="15"/>
  <c r="G3352" i="15"/>
  <c r="G3353" i="15"/>
  <c r="G3354" i="15"/>
  <c r="G3355" i="15"/>
  <c r="G3356" i="15"/>
  <c r="G3357" i="15"/>
  <c r="G3358" i="15"/>
  <c r="G3359" i="15"/>
  <c r="G3360" i="15"/>
  <c r="G3361" i="15"/>
  <c r="G3362" i="15"/>
  <c r="G3363" i="15"/>
  <c r="G3364" i="15"/>
  <c r="G3365" i="15"/>
  <c r="G3366" i="15"/>
  <c r="G3367" i="15"/>
  <c r="G3368" i="15"/>
  <c r="G3369" i="15"/>
  <c r="G3370" i="15"/>
  <c r="G3371" i="15"/>
  <c r="G3372" i="15"/>
  <c r="G3373" i="15"/>
  <c r="G3374" i="15"/>
  <c r="G3375" i="15"/>
  <c r="G3376" i="15"/>
  <c r="G3377" i="15"/>
  <c r="G3378" i="15"/>
  <c r="G3379" i="15"/>
  <c r="G3380" i="15"/>
  <c r="G3381" i="15"/>
  <c r="G3382" i="15"/>
  <c r="G3383" i="15"/>
  <c r="G3384" i="15"/>
  <c r="G3385" i="15"/>
  <c r="G3386" i="15"/>
  <c r="G3387" i="15"/>
  <c r="G3388" i="15"/>
  <c r="G3389" i="15"/>
  <c r="G3390" i="15"/>
  <c r="G3391" i="15"/>
  <c r="G3392" i="15"/>
  <c r="G3393" i="15"/>
  <c r="G3394" i="15"/>
  <c r="G3395" i="15"/>
  <c r="G3396" i="15"/>
  <c r="G3397" i="15"/>
  <c r="G3398" i="15"/>
  <c r="G3399" i="15"/>
  <c r="G3400" i="15"/>
  <c r="G3401" i="15"/>
  <c r="G3402" i="15"/>
  <c r="G3403" i="15"/>
  <c r="G3404" i="15"/>
  <c r="G3405" i="15"/>
  <c r="G3406" i="15"/>
  <c r="G3407" i="15"/>
  <c r="G3408" i="15"/>
  <c r="G3409" i="15"/>
  <c r="G3410" i="15"/>
  <c r="G3411" i="15"/>
  <c r="G3412" i="15"/>
  <c r="G3413" i="15"/>
  <c r="G3414" i="15"/>
  <c r="G3415" i="15"/>
  <c r="G3416" i="15"/>
  <c r="G3417" i="15"/>
  <c r="G3418" i="15"/>
  <c r="G3419" i="15"/>
  <c r="G3420" i="15"/>
  <c r="G3421" i="15"/>
  <c r="G3422" i="15"/>
  <c r="G3423" i="15"/>
  <c r="G3424" i="15"/>
  <c r="G3425" i="15"/>
  <c r="G3426" i="15"/>
  <c r="G3427" i="15"/>
  <c r="G3428" i="15"/>
  <c r="G3429" i="15"/>
  <c r="G3430" i="15"/>
  <c r="G3431" i="15"/>
  <c r="G3432" i="15"/>
  <c r="G3433" i="15"/>
  <c r="G3434" i="15"/>
  <c r="G3435" i="15"/>
  <c r="G3436" i="15"/>
  <c r="G3437" i="15"/>
  <c r="G3438" i="15"/>
  <c r="G3439" i="15"/>
  <c r="G3440" i="15"/>
  <c r="G3441" i="15"/>
  <c r="G3442" i="15"/>
  <c r="G3443" i="15"/>
  <c r="G3444" i="15"/>
  <c r="G3445" i="15"/>
  <c r="G3446" i="15"/>
  <c r="G3447" i="15"/>
  <c r="G3448" i="15"/>
  <c r="G3449" i="15"/>
  <c r="G3450" i="15"/>
  <c r="G3451" i="15"/>
  <c r="G3452" i="15"/>
  <c r="G3453" i="15"/>
  <c r="G3454" i="15"/>
  <c r="G3455" i="15"/>
  <c r="G3456" i="15"/>
  <c r="G3457" i="15"/>
  <c r="G3458" i="15"/>
  <c r="G3459" i="15"/>
  <c r="G3460" i="15"/>
  <c r="G3461" i="15"/>
  <c r="G3462" i="15"/>
  <c r="G3463" i="15"/>
  <c r="G3464" i="15"/>
  <c r="G3465" i="15"/>
  <c r="G3466" i="15"/>
  <c r="G3467" i="15"/>
  <c r="G3468" i="15"/>
  <c r="G3469" i="15"/>
  <c r="G3470" i="15"/>
  <c r="G3471" i="15"/>
  <c r="G3472" i="15"/>
  <c r="G3473" i="15"/>
  <c r="G3474" i="15"/>
  <c r="G3475" i="15"/>
  <c r="G3476" i="15"/>
  <c r="G3477" i="15"/>
  <c r="G3478" i="15"/>
  <c r="G3479" i="15"/>
  <c r="G3480" i="15"/>
  <c r="G3481" i="15"/>
  <c r="G3482" i="15"/>
  <c r="G3483" i="15"/>
  <c r="G3484" i="15"/>
  <c r="G3485" i="15"/>
  <c r="G3486" i="15"/>
  <c r="G3487" i="15"/>
  <c r="G3488" i="15"/>
  <c r="G3489" i="15"/>
  <c r="G3490" i="15"/>
  <c r="G3491" i="15"/>
  <c r="G3492" i="15"/>
  <c r="G3493" i="15"/>
  <c r="G3494" i="15"/>
  <c r="G3495" i="15"/>
  <c r="G3496" i="15"/>
  <c r="G3497" i="15"/>
  <c r="G3498" i="15"/>
  <c r="G3499" i="15"/>
  <c r="G3500" i="15"/>
  <c r="G3501" i="15"/>
  <c r="G3502" i="15"/>
  <c r="G3503" i="15"/>
  <c r="G3504" i="15"/>
  <c r="G3505" i="15"/>
  <c r="G3506" i="15"/>
  <c r="G3507" i="15"/>
  <c r="G3508" i="15"/>
  <c r="G3509" i="15"/>
  <c r="G3510" i="15"/>
  <c r="G3511" i="15"/>
  <c r="G3512" i="15"/>
  <c r="G3513" i="15"/>
  <c r="G3514" i="15"/>
  <c r="G3515" i="15"/>
  <c r="G3516" i="15"/>
  <c r="G3517" i="15"/>
  <c r="G3518" i="15"/>
  <c r="G3519" i="15"/>
  <c r="G3520" i="15"/>
  <c r="G3521" i="15"/>
  <c r="G3522" i="15"/>
  <c r="G3523" i="15"/>
  <c r="G3524" i="15"/>
  <c r="G3525" i="15"/>
  <c r="G3526" i="15"/>
  <c r="G3527" i="15"/>
  <c r="G3528" i="15"/>
  <c r="G3529" i="15"/>
  <c r="G3530" i="15"/>
  <c r="G3531" i="15"/>
  <c r="G3532" i="15"/>
  <c r="G3533" i="15"/>
  <c r="G3534" i="15"/>
  <c r="G3535" i="15"/>
  <c r="G3536" i="15"/>
  <c r="G3537" i="15"/>
  <c r="G3538" i="15"/>
  <c r="G3539" i="15"/>
  <c r="G3540" i="15"/>
  <c r="G3541" i="15"/>
  <c r="G3542" i="15"/>
  <c r="G3543" i="15"/>
  <c r="G3544" i="15"/>
  <c r="G3545" i="15"/>
  <c r="G3546" i="15"/>
  <c r="G3547" i="15"/>
  <c r="G3548" i="15"/>
  <c r="G3549" i="15"/>
  <c r="G3550" i="15"/>
  <c r="G3551" i="15"/>
  <c r="G3552" i="15"/>
  <c r="G3553" i="15"/>
  <c r="G3554" i="15"/>
  <c r="G3555" i="15"/>
  <c r="G3556" i="15"/>
  <c r="G3557" i="15"/>
  <c r="G3558" i="15"/>
  <c r="G3559" i="15"/>
  <c r="G3560" i="15"/>
  <c r="G3561" i="15"/>
  <c r="G3562" i="15"/>
  <c r="G3563" i="15"/>
  <c r="G3564" i="15"/>
  <c r="G3565" i="15"/>
  <c r="G3566" i="15"/>
  <c r="G3567" i="15"/>
  <c r="G3568" i="15"/>
  <c r="G3569" i="15"/>
  <c r="G3570" i="15"/>
  <c r="G3571" i="15"/>
  <c r="G3572" i="15"/>
  <c r="G3573" i="15"/>
  <c r="G3574" i="15"/>
  <c r="G3575" i="15"/>
  <c r="G3576" i="15"/>
  <c r="G3577" i="15"/>
  <c r="G3578" i="15"/>
  <c r="G3579" i="15"/>
  <c r="G3580" i="15"/>
  <c r="G3581" i="15"/>
  <c r="G3582" i="15"/>
  <c r="G3583" i="15"/>
  <c r="G3584" i="15"/>
  <c r="G3585" i="15"/>
  <c r="G3586" i="15"/>
  <c r="G3587" i="15"/>
  <c r="G3588" i="15"/>
  <c r="G3589" i="15"/>
  <c r="G3590" i="15"/>
  <c r="G3591" i="15"/>
  <c r="G3592" i="15"/>
  <c r="G3593" i="15"/>
  <c r="G3594" i="15"/>
  <c r="G3595" i="15"/>
  <c r="G3596" i="15"/>
  <c r="G3597" i="15"/>
  <c r="G3598" i="15"/>
  <c r="G3599" i="15"/>
  <c r="G3600" i="15"/>
  <c r="G3601" i="15"/>
  <c r="G3602" i="15"/>
  <c r="G3603" i="15"/>
  <c r="G3604" i="15"/>
  <c r="G3605" i="15"/>
  <c r="G3606" i="15"/>
  <c r="G3607" i="15"/>
  <c r="G3608" i="15"/>
  <c r="G3609" i="15"/>
  <c r="G3610" i="15"/>
  <c r="G3611" i="15"/>
  <c r="G3612" i="15"/>
  <c r="G3613" i="15"/>
  <c r="G3614" i="15"/>
  <c r="G3615" i="15"/>
  <c r="G3616" i="15"/>
  <c r="G3617" i="15"/>
  <c r="G3618" i="15"/>
  <c r="G3619" i="15"/>
  <c r="G3620" i="15"/>
  <c r="G3621" i="15"/>
  <c r="G3622" i="15"/>
  <c r="G3623" i="15"/>
  <c r="G3624" i="15"/>
  <c r="G3625" i="15"/>
  <c r="G3626" i="15"/>
  <c r="G3627" i="15"/>
  <c r="G3628" i="15"/>
  <c r="G3629" i="15"/>
  <c r="G3630" i="15"/>
  <c r="G3631" i="15"/>
  <c r="G3632" i="15"/>
  <c r="G3633" i="15"/>
  <c r="G3634" i="15"/>
  <c r="G3635" i="15"/>
  <c r="G3636" i="15"/>
  <c r="G3637" i="15"/>
  <c r="G3638" i="15"/>
  <c r="G3639" i="15"/>
  <c r="G3640" i="15"/>
  <c r="G3641" i="15"/>
  <c r="G3642" i="15"/>
  <c r="G3643" i="15"/>
  <c r="G3644" i="15"/>
  <c r="G3645" i="15"/>
  <c r="G3646" i="15"/>
  <c r="G3647" i="15"/>
  <c r="G3648" i="15"/>
  <c r="G3649" i="15"/>
  <c r="G3650" i="15"/>
  <c r="G3651" i="15"/>
  <c r="G3652" i="15"/>
  <c r="G3653" i="15"/>
  <c r="G3654" i="15"/>
  <c r="G3655" i="15"/>
  <c r="G3656" i="15"/>
  <c r="G3657" i="15"/>
  <c r="G3658" i="15"/>
  <c r="G3659" i="15"/>
  <c r="G3660" i="15"/>
  <c r="G3661" i="15"/>
  <c r="G3662" i="15"/>
  <c r="G3663" i="15"/>
  <c r="G3664" i="15"/>
  <c r="G3665" i="15"/>
  <c r="G3666" i="15"/>
  <c r="G3667" i="15"/>
  <c r="G3668" i="15"/>
  <c r="G3669" i="15"/>
  <c r="G3670" i="15"/>
  <c r="G3671" i="15"/>
  <c r="G3672" i="15"/>
  <c r="G3673" i="15"/>
  <c r="G3674" i="15"/>
  <c r="G3675" i="15"/>
  <c r="G3676" i="15"/>
  <c r="G3677" i="15"/>
  <c r="G3678" i="15"/>
  <c r="G3679" i="15"/>
  <c r="G3680" i="15"/>
  <c r="G3681" i="15"/>
  <c r="G3682" i="15"/>
  <c r="G3683" i="15"/>
  <c r="G3684" i="15"/>
  <c r="G3685" i="15"/>
  <c r="G3686" i="15"/>
  <c r="G3687" i="15"/>
  <c r="G3688" i="15"/>
  <c r="G3689" i="15"/>
  <c r="G3690" i="15"/>
  <c r="G3691" i="15"/>
  <c r="G3692" i="15"/>
  <c r="G3693" i="15"/>
  <c r="G3694" i="15"/>
  <c r="G3695" i="15"/>
  <c r="G3696" i="15"/>
  <c r="G3697" i="15"/>
  <c r="G3698" i="15"/>
  <c r="G3699" i="15"/>
  <c r="G3700" i="15"/>
  <c r="G3701" i="15"/>
  <c r="G3702" i="15"/>
  <c r="G3703" i="15"/>
  <c r="G3704" i="15"/>
  <c r="G3705" i="15"/>
  <c r="G3706" i="15"/>
  <c r="G3707" i="15"/>
  <c r="G3708" i="15"/>
  <c r="G3709" i="15"/>
  <c r="G3710" i="15"/>
  <c r="G3711" i="15"/>
  <c r="G3712" i="15"/>
  <c r="G3713" i="15"/>
  <c r="G3714" i="15"/>
  <c r="G3715" i="15"/>
  <c r="G3716" i="15"/>
  <c r="G3717" i="15"/>
  <c r="G3718" i="15"/>
  <c r="G3719" i="15"/>
  <c r="G3720" i="15"/>
  <c r="G3721" i="15"/>
  <c r="G3722" i="15"/>
  <c r="G3723" i="15"/>
  <c r="G3724" i="15"/>
  <c r="G3725" i="15"/>
  <c r="G3726" i="15"/>
  <c r="G3727" i="15"/>
  <c r="G3728" i="15"/>
  <c r="G3729" i="15"/>
  <c r="G3730" i="15"/>
  <c r="G3731" i="15"/>
  <c r="G3732" i="15"/>
  <c r="G3733" i="15"/>
  <c r="G3734" i="15"/>
  <c r="G3735" i="15"/>
  <c r="G3736" i="15"/>
  <c r="G3737" i="15"/>
  <c r="G3738" i="15"/>
  <c r="G3739" i="15"/>
  <c r="G3740" i="15"/>
  <c r="G3741" i="15"/>
  <c r="G3742" i="15"/>
  <c r="G3743" i="15"/>
  <c r="G3744" i="15"/>
  <c r="G3745" i="15"/>
  <c r="G3746" i="15"/>
  <c r="G3747" i="15"/>
  <c r="G3748" i="15"/>
  <c r="G3749" i="15"/>
  <c r="G3750" i="15"/>
  <c r="G3751" i="15"/>
  <c r="G3752" i="15"/>
  <c r="G3753" i="15"/>
  <c r="G3754" i="15"/>
  <c r="G3755" i="15"/>
  <c r="G3756" i="15"/>
  <c r="G3757" i="15"/>
  <c r="G3758" i="15"/>
  <c r="G3759" i="15"/>
  <c r="G3760" i="15"/>
  <c r="G3761" i="15"/>
  <c r="G3762" i="15"/>
  <c r="G3763" i="15"/>
  <c r="G3764" i="15"/>
  <c r="G3765" i="15"/>
  <c r="G3766" i="15"/>
  <c r="G3767" i="15"/>
  <c r="G3768" i="15"/>
  <c r="G3769" i="15"/>
  <c r="G3770" i="15"/>
  <c r="G3771" i="15"/>
  <c r="G3772" i="15"/>
  <c r="G3773" i="15"/>
  <c r="G3774" i="15"/>
  <c r="G3775" i="15"/>
  <c r="G3776" i="15"/>
  <c r="G3777" i="15"/>
  <c r="G3778" i="15"/>
  <c r="G3779" i="15"/>
  <c r="G3780" i="15"/>
  <c r="G3781" i="15"/>
  <c r="G3782" i="15"/>
  <c r="G3783" i="15"/>
  <c r="G3784" i="15"/>
  <c r="G3785" i="15"/>
  <c r="G3786" i="15"/>
  <c r="G3787" i="15"/>
  <c r="G3788" i="15"/>
  <c r="G3789" i="15"/>
  <c r="G3790" i="15"/>
  <c r="G3791" i="15"/>
  <c r="G3792" i="15"/>
  <c r="G3793" i="15"/>
  <c r="G3794" i="15"/>
  <c r="G3795" i="15"/>
  <c r="G3796" i="15"/>
  <c r="G3797" i="15"/>
  <c r="G3798" i="15"/>
  <c r="G3799" i="15"/>
  <c r="G3800" i="15"/>
  <c r="G3801" i="15"/>
  <c r="G3802" i="15"/>
  <c r="G3803" i="15"/>
  <c r="G3804" i="15"/>
  <c r="G3805" i="15"/>
  <c r="G3806" i="15"/>
  <c r="G3807" i="15"/>
  <c r="G3808" i="15"/>
  <c r="G3809" i="15"/>
  <c r="G3810" i="15"/>
  <c r="G3811" i="15"/>
  <c r="G3812" i="15"/>
  <c r="G3813" i="15"/>
  <c r="G3814" i="15"/>
  <c r="G3815" i="15"/>
  <c r="G3816" i="15"/>
  <c r="G3817" i="15"/>
  <c r="G3818" i="15"/>
  <c r="G3819" i="15"/>
  <c r="G3820" i="15"/>
  <c r="G3821" i="15"/>
  <c r="G3822" i="15"/>
  <c r="G3823" i="15"/>
  <c r="G3824" i="15"/>
  <c r="G3825" i="15"/>
  <c r="G3826" i="15"/>
  <c r="G3827" i="15"/>
  <c r="G3828" i="15"/>
  <c r="G3829" i="15"/>
  <c r="G3830" i="15"/>
  <c r="G3831" i="15"/>
  <c r="G3832" i="15"/>
  <c r="G3833" i="15"/>
  <c r="G3834" i="15"/>
  <c r="G3835" i="15"/>
  <c r="G3836" i="15"/>
  <c r="G3837" i="15"/>
  <c r="G3838" i="15"/>
  <c r="G3839" i="15"/>
  <c r="G3840" i="15"/>
  <c r="G3841" i="15"/>
  <c r="G3842" i="15"/>
  <c r="G3843" i="15"/>
  <c r="G3844" i="15"/>
  <c r="G3845" i="15"/>
  <c r="G3846" i="15"/>
  <c r="G3847" i="15"/>
  <c r="G3848" i="15"/>
  <c r="G3849" i="15"/>
  <c r="G3850" i="15"/>
  <c r="G3851" i="15"/>
  <c r="G3852" i="15"/>
  <c r="G3853" i="15"/>
  <c r="G3854" i="15"/>
  <c r="G3855" i="15"/>
  <c r="G3856" i="15"/>
  <c r="G3857" i="15"/>
  <c r="G3858" i="15"/>
  <c r="G3859" i="15"/>
  <c r="G3860" i="15"/>
  <c r="G3861" i="15"/>
  <c r="G3862" i="15"/>
  <c r="G3863" i="15"/>
  <c r="G3864" i="15"/>
  <c r="G3865" i="15"/>
  <c r="G3866" i="15"/>
  <c r="G3867" i="15"/>
  <c r="G3868" i="15"/>
  <c r="G3869" i="15"/>
  <c r="G3870" i="15"/>
  <c r="G3871" i="15"/>
  <c r="G3872" i="15"/>
  <c r="G3873" i="15"/>
  <c r="G3874" i="15"/>
  <c r="G3875" i="15"/>
  <c r="G3876" i="15"/>
  <c r="G3877" i="15"/>
  <c r="G3878" i="15"/>
  <c r="G3879" i="15"/>
  <c r="G3880" i="15"/>
  <c r="G3881" i="15"/>
  <c r="G3882" i="15"/>
  <c r="G3883" i="15"/>
  <c r="G3884" i="15"/>
  <c r="G3885" i="15"/>
  <c r="G3886" i="15"/>
  <c r="G3887" i="15"/>
  <c r="G3888" i="15"/>
  <c r="G3889" i="15"/>
  <c r="G3890" i="15"/>
  <c r="G3891" i="15"/>
  <c r="G3892" i="15"/>
  <c r="G3893" i="15"/>
  <c r="G3894" i="15"/>
  <c r="G3895" i="15"/>
  <c r="G3896" i="15"/>
  <c r="G3897" i="15"/>
  <c r="G3898" i="15"/>
  <c r="G3899" i="15"/>
  <c r="G3900" i="15"/>
  <c r="G3901" i="15"/>
  <c r="G3902" i="15"/>
  <c r="G3903" i="15"/>
  <c r="G3904" i="15"/>
  <c r="G3905" i="15"/>
  <c r="G3906" i="15"/>
  <c r="G3907" i="15"/>
  <c r="G3908" i="15"/>
  <c r="G3909" i="15"/>
  <c r="G3910" i="15"/>
  <c r="G3911" i="15"/>
  <c r="G3912" i="15"/>
  <c r="G3913" i="15"/>
  <c r="G3914" i="15"/>
  <c r="G3915" i="15"/>
  <c r="G3916" i="15"/>
  <c r="G3917" i="15"/>
  <c r="G3918" i="15"/>
  <c r="G3919" i="15"/>
  <c r="G3920" i="15"/>
  <c r="G3921" i="15"/>
  <c r="G3922" i="15"/>
  <c r="G3923" i="15"/>
  <c r="G3924" i="15"/>
  <c r="G3925" i="15"/>
  <c r="G3926" i="15"/>
  <c r="G3927" i="15"/>
  <c r="G3928" i="15"/>
  <c r="G3929" i="15"/>
  <c r="G3930" i="15"/>
  <c r="G3931" i="15"/>
  <c r="G3932" i="15"/>
  <c r="G3933" i="15"/>
  <c r="G3934" i="15"/>
  <c r="G3935" i="15"/>
  <c r="G3936" i="15"/>
  <c r="G3937" i="15"/>
  <c r="G3938" i="15"/>
  <c r="G3939" i="15"/>
  <c r="G3940" i="15"/>
  <c r="G3941" i="15"/>
  <c r="G3942" i="15"/>
  <c r="G3943" i="15"/>
  <c r="G3944" i="15"/>
  <c r="G3945" i="15"/>
  <c r="G3946" i="15"/>
  <c r="G3947" i="15"/>
  <c r="G3948" i="15"/>
  <c r="G3949" i="15"/>
  <c r="G3950" i="15"/>
  <c r="G3951" i="15"/>
  <c r="G3952" i="15"/>
  <c r="G3953" i="15"/>
  <c r="G3954" i="15"/>
  <c r="G3955" i="15"/>
  <c r="G3956" i="15"/>
  <c r="G3957" i="15"/>
  <c r="G3958" i="15"/>
  <c r="G3959" i="15"/>
  <c r="G3960" i="15"/>
  <c r="G3961" i="15"/>
  <c r="G3962" i="15"/>
  <c r="G3963" i="15"/>
  <c r="G3964" i="15"/>
  <c r="G3965" i="15"/>
  <c r="G3966" i="15"/>
  <c r="G3967" i="15"/>
  <c r="G3968" i="15"/>
  <c r="G3969" i="15"/>
  <c r="G3970" i="15"/>
  <c r="G3971" i="15"/>
  <c r="G3972" i="15"/>
  <c r="G3973" i="15"/>
  <c r="G3974" i="15"/>
  <c r="G3975" i="15"/>
  <c r="G3976" i="15"/>
  <c r="G3977" i="15"/>
  <c r="G3978" i="15"/>
  <c r="G3979" i="15"/>
  <c r="G3980" i="15"/>
  <c r="G3981" i="15"/>
  <c r="G3982" i="15"/>
  <c r="G3983" i="15"/>
  <c r="G3984" i="15"/>
  <c r="G3985" i="15"/>
  <c r="G3986" i="15"/>
  <c r="G3987" i="15"/>
  <c r="G3988" i="15"/>
  <c r="G3989" i="15"/>
  <c r="G3990" i="15"/>
  <c r="G3991" i="15"/>
  <c r="G3992" i="15"/>
  <c r="G3993" i="15"/>
  <c r="G3994" i="15"/>
  <c r="G3995" i="15"/>
  <c r="G3996" i="15"/>
  <c r="G3997" i="15"/>
  <c r="G3998" i="15"/>
  <c r="G3999" i="15"/>
  <c r="G4000" i="15"/>
  <c r="G4001" i="15"/>
  <c r="G4002" i="15"/>
  <c r="G4003" i="15"/>
  <c r="G4004" i="15"/>
  <c r="G4005" i="15"/>
  <c r="G4006" i="15"/>
  <c r="G4007" i="15"/>
  <c r="G4008" i="15"/>
  <c r="G4009" i="15"/>
  <c r="G4010" i="15"/>
  <c r="G4011" i="15"/>
  <c r="G4012" i="15"/>
  <c r="G4013" i="15"/>
  <c r="G4014" i="15"/>
  <c r="G4015" i="15"/>
  <c r="G4016" i="15"/>
  <c r="G4017" i="15"/>
  <c r="G4018" i="15"/>
  <c r="G4019" i="15"/>
  <c r="G4020" i="15"/>
  <c r="G4021" i="15"/>
  <c r="G4022" i="15"/>
  <c r="G4023" i="15"/>
  <c r="G4024" i="15"/>
  <c r="G4025" i="15"/>
  <c r="G4026" i="15"/>
  <c r="G4027" i="15"/>
  <c r="G4028" i="15"/>
  <c r="G4029" i="15"/>
  <c r="G4030" i="15"/>
  <c r="G4031" i="15"/>
  <c r="G4032" i="15"/>
  <c r="G4033" i="15"/>
  <c r="G4034" i="15"/>
  <c r="G4035" i="15"/>
  <c r="G4036" i="15"/>
  <c r="G4037" i="15"/>
  <c r="G4038" i="15"/>
  <c r="G4039" i="15"/>
  <c r="G4040" i="15"/>
  <c r="G4041" i="15"/>
  <c r="G4042" i="15"/>
  <c r="G4043" i="15"/>
  <c r="G4044" i="15"/>
  <c r="G4045" i="15"/>
  <c r="G4046" i="15"/>
  <c r="G4047" i="15"/>
  <c r="G4048" i="15"/>
  <c r="G4049" i="15"/>
  <c r="G4050" i="15"/>
  <c r="G4051" i="15"/>
  <c r="G4052" i="15"/>
  <c r="G4053" i="15"/>
  <c r="G4054" i="15"/>
  <c r="G4055" i="15"/>
  <c r="G4056" i="15"/>
  <c r="G4057" i="15"/>
  <c r="G4058" i="15"/>
  <c r="G4059" i="15"/>
  <c r="G4060" i="15"/>
  <c r="G4061" i="15"/>
  <c r="G4062" i="15"/>
  <c r="G4063" i="15"/>
  <c r="G4064" i="15"/>
  <c r="G4065" i="15"/>
  <c r="G4066" i="15"/>
  <c r="G4067" i="15"/>
  <c r="G4068" i="15"/>
  <c r="G4069" i="15"/>
  <c r="G4070" i="15"/>
  <c r="G4071" i="15"/>
  <c r="G4072" i="15"/>
  <c r="G4073" i="15"/>
  <c r="G4074" i="15"/>
  <c r="G4075" i="15"/>
  <c r="G4076" i="15"/>
  <c r="G4077" i="15"/>
  <c r="G4078" i="15"/>
  <c r="G4079" i="15"/>
  <c r="G4080" i="15"/>
  <c r="G4081" i="15"/>
  <c r="G4082" i="15"/>
  <c r="G4083" i="15"/>
  <c r="G4084" i="15"/>
  <c r="G4085" i="15"/>
  <c r="G4086" i="15"/>
  <c r="G4087" i="15"/>
  <c r="G4088" i="15"/>
  <c r="G4089" i="15"/>
  <c r="G4090" i="15"/>
  <c r="G4091" i="15"/>
  <c r="G4092" i="15"/>
  <c r="G4093" i="15"/>
  <c r="G4094" i="15"/>
  <c r="G4095" i="15"/>
  <c r="G4096" i="15"/>
  <c r="G4097" i="15"/>
  <c r="G4098" i="15"/>
  <c r="G4099" i="15"/>
  <c r="G4100" i="15"/>
  <c r="G4101" i="15"/>
  <c r="G4102" i="15"/>
  <c r="G4103" i="15"/>
  <c r="G4104" i="15"/>
  <c r="G4105" i="15"/>
  <c r="G4106" i="15"/>
  <c r="G4107" i="15"/>
  <c r="G4108" i="15"/>
  <c r="G4109" i="15"/>
  <c r="G4110" i="15"/>
  <c r="G4111" i="15"/>
  <c r="G4112" i="15"/>
  <c r="G4113" i="15"/>
  <c r="G4114" i="15"/>
  <c r="G4115" i="15"/>
  <c r="G4116" i="15"/>
  <c r="G4117" i="15"/>
  <c r="G4118" i="15"/>
  <c r="G4119" i="15"/>
  <c r="G4120" i="15"/>
  <c r="G4121" i="15"/>
  <c r="G4122" i="15"/>
  <c r="G4123" i="15"/>
  <c r="G4124" i="15"/>
  <c r="G4125" i="15"/>
  <c r="G4126" i="15"/>
  <c r="G4127" i="15"/>
  <c r="G4128" i="15"/>
  <c r="G4129" i="15"/>
  <c r="G4130" i="15"/>
  <c r="G4131" i="15"/>
  <c r="G4132" i="15"/>
  <c r="G4133" i="15"/>
  <c r="G4134" i="15"/>
  <c r="G4135" i="15"/>
  <c r="G4136" i="15"/>
  <c r="G4137" i="15"/>
  <c r="G4138" i="15"/>
  <c r="G4139" i="15"/>
  <c r="G4140" i="15"/>
  <c r="G4141" i="15"/>
  <c r="G4142" i="15"/>
  <c r="G4143" i="15"/>
  <c r="G4144" i="15"/>
  <c r="G4145" i="15"/>
  <c r="G4146" i="15"/>
  <c r="G4147" i="15"/>
  <c r="G4148" i="15"/>
  <c r="G4149" i="15"/>
  <c r="G4150" i="15"/>
  <c r="G4151" i="15"/>
  <c r="G4152" i="15"/>
  <c r="G4153" i="15"/>
  <c r="G4154" i="15"/>
  <c r="G4155" i="15"/>
  <c r="G4156" i="15"/>
  <c r="G4157" i="15"/>
  <c r="G4158" i="15"/>
  <c r="G4159" i="15"/>
  <c r="G4160" i="15"/>
  <c r="G4161" i="15"/>
  <c r="G4162" i="15"/>
  <c r="G4163" i="15"/>
  <c r="G4164" i="15"/>
  <c r="G4165" i="15"/>
  <c r="G4166" i="15"/>
  <c r="G4167" i="15"/>
  <c r="G4168" i="15"/>
  <c r="G4169" i="15"/>
  <c r="G4170" i="15"/>
  <c r="G4171" i="15"/>
  <c r="G4172" i="15"/>
  <c r="G4173" i="15"/>
  <c r="G4174" i="15"/>
  <c r="G4175" i="15"/>
  <c r="G4176" i="15"/>
  <c r="G4177" i="15"/>
  <c r="G4178" i="15"/>
  <c r="G4179" i="15"/>
  <c r="G4180" i="15"/>
  <c r="G4181" i="15"/>
  <c r="G4182" i="15"/>
  <c r="G4183" i="15"/>
  <c r="G4184" i="15"/>
  <c r="G4185" i="15"/>
  <c r="G4186" i="15"/>
  <c r="G4187" i="15"/>
  <c r="G4188" i="15"/>
  <c r="G4189" i="15"/>
  <c r="G4190" i="15"/>
  <c r="G4191" i="15"/>
  <c r="G4192" i="15"/>
  <c r="G4193" i="15"/>
  <c r="G4194" i="15"/>
  <c r="G4195" i="15"/>
  <c r="G4196" i="15"/>
  <c r="G4197" i="15"/>
  <c r="G4198" i="15"/>
  <c r="G4199" i="15"/>
  <c r="G4200" i="15"/>
  <c r="G4201" i="15"/>
  <c r="G4202" i="15"/>
  <c r="G4203" i="15"/>
  <c r="G4204" i="15"/>
  <c r="G4205" i="15"/>
  <c r="G4206" i="15"/>
  <c r="G4207" i="15"/>
  <c r="G4208" i="15"/>
  <c r="G4209" i="15"/>
  <c r="G4210" i="15"/>
  <c r="G4211" i="15"/>
  <c r="G4212" i="15"/>
  <c r="G4213" i="15"/>
  <c r="G4214" i="15"/>
  <c r="G4215" i="15"/>
  <c r="G4216" i="15"/>
  <c r="G4217" i="15"/>
  <c r="G4218" i="15"/>
  <c r="G4219" i="15"/>
  <c r="G4220" i="15"/>
  <c r="G4221" i="15"/>
  <c r="G4222" i="15"/>
  <c r="G4223" i="15"/>
  <c r="G4224" i="15"/>
  <c r="G4225" i="15"/>
  <c r="G4226" i="15"/>
  <c r="G4227" i="15"/>
  <c r="G4228" i="15"/>
  <c r="G4229" i="15"/>
  <c r="G4230" i="15"/>
  <c r="G4231" i="15"/>
  <c r="G4232" i="15"/>
  <c r="G4233" i="15"/>
  <c r="G4234" i="15"/>
  <c r="G4235" i="15"/>
  <c r="G4236" i="15"/>
  <c r="G4237" i="15"/>
  <c r="G4238" i="15"/>
  <c r="G4239" i="15"/>
  <c r="G4240" i="15"/>
  <c r="G4241" i="15"/>
  <c r="G4242" i="15"/>
  <c r="G4243" i="15"/>
  <c r="G4244" i="15"/>
  <c r="G4245" i="15"/>
  <c r="G4246" i="15"/>
  <c r="G4247" i="15"/>
  <c r="G4248" i="15"/>
  <c r="G4249" i="15"/>
  <c r="G4250" i="15"/>
  <c r="G4251" i="15"/>
  <c r="G4252" i="15"/>
  <c r="G4253" i="15"/>
  <c r="G4254" i="15"/>
  <c r="G4255" i="15"/>
  <c r="G4256" i="15"/>
  <c r="G4257" i="15"/>
  <c r="G4258" i="15"/>
  <c r="G4259" i="15"/>
  <c r="G4260" i="15"/>
  <c r="G4261" i="15"/>
  <c r="G4262" i="15"/>
  <c r="G4263" i="15"/>
  <c r="G4264" i="15"/>
  <c r="G4265" i="15"/>
  <c r="G4266" i="15"/>
  <c r="G4267" i="15"/>
  <c r="G4268" i="15"/>
  <c r="G4269" i="15"/>
  <c r="G4270" i="15"/>
  <c r="G4271" i="15"/>
  <c r="G4272" i="15"/>
  <c r="G4273" i="15"/>
  <c r="G4274" i="15"/>
  <c r="G4275" i="15"/>
  <c r="G4276" i="15"/>
  <c r="G4277" i="15"/>
  <c r="G4278" i="15"/>
  <c r="G4279" i="15"/>
  <c r="G4280" i="15"/>
  <c r="G4281" i="15"/>
  <c r="G4282" i="15"/>
  <c r="G4283" i="15"/>
  <c r="G4284" i="15"/>
  <c r="G4285" i="15"/>
  <c r="G4286" i="15"/>
  <c r="G4287" i="15"/>
  <c r="G4288" i="15"/>
  <c r="G4289" i="15"/>
  <c r="G4290" i="15"/>
  <c r="G4291" i="15"/>
  <c r="G4292" i="15"/>
  <c r="G4293" i="15"/>
  <c r="G4294" i="15"/>
  <c r="G4295" i="15"/>
  <c r="G4296" i="15"/>
  <c r="G4297" i="15"/>
  <c r="G4298" i="15"/>
  <c r="G4299" i="15"/>
  <c r="G4300" i="15"/>
  <c r="G4301" i="15"/>
  <c r="G4302" i="15"/>
  <c r="G4303" i="15"/>
  <c r="G4304" i="15"/>
  <c r="G4305" i="15"/>
  <c r="G4306" i="15"/>
  <c r="G4307" i="15"/>
  <c r="G4308" i="15"/>
  <c r="G4309" i="15"/>
  <c r="G4310" i="15"/>
  <c r="G4311" i="15"/>
  <c r="G4312" i="15"/>
  <c r="G4313" i="15"/>
  <c r="G4314" i="15"/>
  <c r="G4315" i="15"/>
  <c r="G4316" i="15"/>
  <c r="G4317" i="15"/>
  <c r="G4318" i="15"/>
  <c r="G4319" i="15"/>
  <c r="G4320" i="15"/>
  <c r="G4321" i="15"/>
  <c r="G4322" i="15"/>
  <c r="G4323" i="15"/>
  <c r="G4324" i="15"/>
  <c r="G4325" i="15"/>
  <c r="G4326" i="15"/>
  <c r="G4327" i="15"/>
  <c r="G4328" i="15"/>
  <c r="G4329" i="15"/>
  <c r="G4330" i="15"/>
  <c r="G4331" i="15"/>
  <c r="G4332" i="15"/>
  <c r="G4333" i="15"/>
  <c r="G4334" i="15"/>
  <c r="G4335" i="15"/>
  <c r="G4336" i="15"/>
  <c r="G4337" i="15"/>
  <c r="G4338" i="15"/>
  <c r="G4339" i="15"/>
  <c r="G4340" i="15"/>
  <c r="G4341" i="15"/>
  <c r="G4342" i="15"/>
  <c r="G4343" i="15"/>
  <c r="G4344" i="15"/>
  <c r="G4345" i="15"/>
  <c r="G4346" i="15"/>
  <c r="G4347" i="15"/>
  <c r="G4348" i="15"/>
  <c r="G4349" i="15"/>
  <c r="G4350" i="15"/>
  <c r="G4351" i="15"/>
  <c r="G4352" i="15"/>
  <c r="G4353" i="15"/>
  <c r="G4354" i="15"/>
  <c r="G4355" i="15"/>
  <c r="G4356" i="15"/>
  <c r="G4357" i="15"/>
  <c r="G4358" i="15"/>
  <c r="G4359" i="15"/>
  <c r="G4360" i="15"/>
  <c r="G4361" i="15"/>
  <c r="G4362" i="15"/>
  <c r="G4363" i="15"/>
  <c r="G4364" i="15"/>
  <c r="G4365" i="15"/>
  <c r="G4366" i="15"/>
  <c r="G4367" i="15"/>
  <c r="G4368" i="15"/>
  <c r="G4369" i="15"/>
  <c r="G4370" i="15"/>
  <c r="G4371" i="15"/>
  <c r="G4372" i="15"/>
  <c r="G4373" i="15"/>
  <c r="G4374" i="15"/>
  <c r="G4375" i="15"/>
  <c r="G4376" i="15"/>
  <c r="G4377" i="15"/>
  <c r="G4378" i="15"/>
  <c r="G4379" i="15"/>
  <c r="G4380" i="15"/>
  <c r="G4381" i="15"/>
  <c r="G4382" i="15"/>
  <c r="G4383" i="15"/>
  <c r="G4384" i="15"/>
  <c r="G4385" i="15"/>
  <c r="G4386" i="15"/>
  <c r="G4387" i="15"/>
  <c r="G4388" i="15"/>
  <c r="G4389" i="15"/>
  <c r="G4390" i="15"/>
  <c r="G4391" i="15"/>
  <c r="G4392" i="15"/>
  <c r="G4393" i="15"/>
  <c r="G4394" i="15"/>
  <c r="G4395" i="15"/>
  <c r="G4396" i="15"/>
  <c r="G4397" i="15"/>
  <c r="G4398" i="15"/>
  <c r="G4399" i="15"/>
  <c r="G4400" i="15"/>
  <c r="G4401" i="15"/>
  <c r="G4402" i="15"/>
  <c r="G4403" i="15"/>
  <c r="G4404" i="15"/>
  <c r="G4405" i="15"/>
  <c r="G4406" i="15"/>
  <c r="G4407" i="15"/>
  <c r="G4408" i="15"/>
  <c r="G4409" i="15"/>
  <c r="G4410" i="15"/>
  <c r="G4411" i="15"/>
  <c r="G4412" i="15"/>
  <c r="G4413" i="15"/>
  <c r="G4414" i="15"/>
  <c r="G4415" i="15"/>
  <c r="G4416" i="15"/>
  <c r="G4417" i="15"/>
  <c r="G4418" i="15"/>
  <c r="G4419" i="15"/>
  <c r="G4420" i="15"/>
  <c r="G4421" i="15"/>
  <c r="G4422" i="15"/>
  <c r="G4423" i="15"/>
  <c r="G4424" i="15"/>
  <c r="G4425" i="15"/>
  <c r="G4426" i="15"/>
  <c r="G4427" i="15"/>
  <c r="G4428" i="15"/>
  <c r="G4429" i="15"/>
  <c r="G4430" i="15"/>
  <c r="G4431" i="15"/>
  <c r="G4432" i="15"/>
  <c r="G4433" i="15"/>
  <c r="G4434" i="15"/>
  <c r="G4435" i="15"/>
  <c r="G4436" i="15"/>
  <c r="G4437" i="15"/>
  <c r="G4438" i="15"/>
  <c r="G4439" i="15"/>
  <c r="G4440" i="15"/>
  <c r="G4441" i="15"/>
  <c r="G4442" i="15"/>
  <c r="G4443" i="15"/>
  <c r="G4444" i="15"/>
  <c r="G4445" i="15"/>
  <c r="G4446" i="15"/>
  <c r="G4447" i="15"/>
  <c r="G4448" i="15"/>
  <c r="G4449" i="15"/>
  <c r="G4450" i="15"/>
  <c r="G4451" i="15"/>
  <c r="G4452" i="15"/>
  <c r="G4453" i="15"/>
  <c r="G4454" i="15"/>
  <c r="G4455" i="15"/>
  <c r="G4456" i="15"/>
  <c r="G4457" i="15"/>
  <c r="G4458" i="15"/>
  <c r="G4459" i="15"/>
  <c r="G4460" i="15"/>
  <c r="G4461" i="15"/>
  <c r="G4462" i="15"/>
  <c r="G4463" i="15"/>
  <c r="G4464" i="15"/>
  <c r="G4465" i="15"/>
  <c r="G4466" i="15"/>
  <c r="G4467" i="15"/>
  <c r="G4468" i="15"/>
  <c r="G4469" i="15"/>
  <c r="G4470" i="15"/>
  <c r="G4471" i="15"/>
  <c r="G4472" i="15"/>
  <c r="G4473" i="15"/>
  <c r="G4474" i="15"/>
  <c r="G4475" i="15"/>
  <c r="G4476" i="15"/>
  <c r="G4477" i="15"/>
  <c r="G4478" i="15"/>
  <c r="G4479" i="15"/>
  <c r="G4480" i="15"/>
  <c r="G4481" i="15"/>
  <c r="G4482" i="15"/>
  <c r="G4483" i="15"/>
  <c r="G4484" i="15"/>
  <c r="G4485" i="15"/>
  <c r="G4486" i="15"/>
  <c r="G4487" i="15"/>
  <c r="G4488" i="15"/>
  <c r="G4489" i="15"/>
  <c r="G4490" i="15"/>
  <c r="G4491" i="15"/>
  <c r="G4492" i="15"/>
  <c r="G4493" i="15"/>
  <c r="G4494" i="15"/>
  <c r="G4495" i="15"/>
  <c r="G4496" i="15"/>
  <c r="G4497" i="15"/>
  <c r="G4498" i="15"/>
  <c r="G4499" i="15"/>
  <c r="G4500" i="15"/>
  <c r="G4501" i="15"/>
  <c r="G4502" i="15"/>
  <c r="G4503" i="15"/>
  <c r="G4504" i="15"/>
  <c r="G4505" i="15"/>
  <c r="G4506" i="15"/>
  <c r="G4507" i="15"/>
  <c r="G4508" i="15"/>
  <c r="G4509" i="15"/>
  <c r="G4510" i="15"/>
  <c r="G4511" i="15"/>
  <c r="G4512" i="15"/>
  <c r="G4513" i="15"/>
  <c r="G4514" i="15"/>
  <c r="G4515" i="15"/>
  <c r="G4516" i="15"/>
  <c r="G4517" i="15"/>
  <c r="G4518" i="15"/>
  <c r="G4519" i="15"/>
  <c r="G4520" i="15"/>
  <c r="G4521" i="15"/>
  <c r="G4522" i="15"/>
  <c r="G4523" i="15"/>
  <c r="G4524" i="15"/>
  <c r="G4525" i="15"/>
  <c r="G4526" i="15"/>
  <c r="G4527" i="15"/>
  <c r="G4528" i="15"/>
  <c r="G4529" i="15"/>
  <c r="G4530" i="15"/>
  <c r="G4531" i="15"/>
  <c r="G4532" i="15"/>
  <c r="G4533" i="15"/>
  <c r="G4534" i="15"/>
  <c r="G4535" i="15"/>
  <c r="G4536" i="15"/>
  <c r="G4537" i="15"/>
  <c r="G4538" i="15"/>
  <c r="G4539" i="15"/>
  <c r="G4540" i="15"/>
  <c r="G4541" i="15"/>
  <c r="G4542" i="15"/>
  <c r="G4543" i="15"/>
  <c r="G4544" i="15"/>
  <c r="G4545" i="15"/>
  <c r="G4546" i="15"/>
  <c r="G4547" i="15"/>
  <c r="G4548" i="15"/>
  <c r="G4549" i="15"/>
  <c r="G4550" i="15"/>
  <c r="G4551" i="15"/>
  <c r="G4552" i="15"/>
  <c r="G4553" i="15"/>
  <c r="G4554" i="15"/>
  <c r="G4555" i="15"/>
  <c r="G4556" i="15"/>
  <c r="G4557" i="15"/>
  <c r="G4558" i="15"/>
  <c r="G4559" i="15"/>
  <c r="G4560" i="15"/>
  <c r="G4561" i="15"/>
  <c r="G4562" i="15"/>
  <c r="G4563" i="15"/>
  <c r="G4564" i="15"/>
  <c r="G4565" i="15"/>
  <c r="G4566" i="15"/>
  <c r="G4567" i="15"/>
  <c r="G4568" i="15"/>
  <c r="G4569" i="15"/>
  <c r="G4570" i="15"/>
  <c r="G4571" i="15"/>
  <c r="G4572" i="15"/>
  <c r="G4573" i="15"/>
  <c r="G4574" i="15"/>
  <c r="G4575" i="15"/>
  <c r="G4576" i="15"/>
  <c r="G4577" i="15"/>
  <c r="G4578" i="15"/>
  <c r="G4579" i="15"/>
  <c r="G4580" i="15"/>
  <c r="G4581" i="15"/>
  <c r="G4582" i="15"/>
  <c r="G4583" i="15"/>
  <c r="G4584" i="15"/>
  <c r="G4585" i="15"/>
  <c r="G4586" i="15"/>
  <c r="G4587" i="15"/>
  <c r="G4588" i="15"/>
  <c r="G4589" i="15"/>
  <c r="G4590" i="15"/>
  <c r="G4591" i="15"/>
  <c r="G4592" i="15"/>
  <c r="G4593" i="15"/>
  <c r="G4594" i="15"/>
  <c r="G4595" i="15"/>
  <c r="G4596" i="15"/>
  <c r="G4597" i="15"/>
  <c r="G4598" i="15"/>
  <c r="G4599" i="15"/>
  <c r="G4600" i="15"/>
  <c r="G4601" i="15"/>
  <c r="G4602" i="15"/>
  <c r="G4603" i="15"/>
  <c r="G4604" i="15"/>
  <c r="G4605" i="15"/>
  <c r="G4606" i="15"/>
  <c r="G4607" i="15"/>
  <c r="G4608" i="15"/>
  <c r="G4609" i="15"/>
  <c r="G4610" i="15"/>
  <c r="G4611" i="15"/>
  <c r="G4612" i="15"/>
  <c r="G4613" i="15"/>
  <c r="G4614" i="15"/>
  <c r="G4615" i="15"/>
  <c r="G4616" i="15"/>
  <c r="G4617" i="15"/>
  <c r="G4618" i="15"/>
  <c r="G4619" i="15"/>
  <c r="G4620" i="15"/>
  <c r="G4621" i="15"/>
  <c r="G4622" i="15"/>
  <c r="G4623" i="15"/>
  <c r="G4624" i="15"/>
  <c r="G4625" i="15"/>
  <c r="G4626" i="15"/>
  <c r="G4627" i="15"/>
  <c r="G4628" i="15"/>
  <c r="G4629" i="15"/>
  <c r="G4630" i="15"/>
  <c r="G4631" i="15"/>
  <c r="G4632" i="15"/>
  <c r="G4633" i="15"/>
  <c r="G4634" i="15"/>
  <c r="G4635" i="15"/>
  <c r="G4636" i="15"/>
  <c r="G4637" i="15"/>
  <c r="G4638" i="15"/>
  <c r="G4639" i="15"/>
  <c r="G4640" i="15"/>
  <c r="G4641" i="15"/>
  <c r="G4642" i="15"/>
  <c r="G4643" i="15"/>
  <c r="G4644" i="15"/>
  <c r="G4645" i="15"/>
  <c r="G4646" i="15"/>
  <c r="G4647" i="15"/>
  <c r="G4648" i="15"/>
  <c r="G4649" i="15"/>
  <c r="G4650" i="15"/>
  <c r="G4651" i="15"/>
  <c r="G4652" i="15"/>
  <c r="G4653" i="15"/>
  <c r="G4654" i="15"/>
  <c r="G4655" i="15"/>
  <c r="G4656" i="15"/>
  <c r="G4657" i="15"/>
  <c r="G4658" i="15"/>
  <c r="G4659" i="15"/>
  <c r="G4660" i="15"/>
  <c r="G4661" i="15"/>
  <c r="G4662" i="15"/>
  <c r="G4663" i="15"/>
  <c r="G4664" i="15"/>
  <c r="G4665" i="15"/>
  <c r="G4666" i="15"/>
  <c r="G4667" i="15"/>
  <c r="G4668" i="15"/>
  <c r="G4669" i="15"/>
  <c r="G4670" i="15"/>
  <c r="G4671" i="15"/>
  <c r="G4672" i="15"/>
  <c r="G4673" i="15"/>
  <c r="G4674" i="15"/>
  <c r="G4675" i="15"/>
  <c r="G4676" i="15"/>
  <c r="G4677" i="15"/>
  <c r="G4678" i="15"/>
  <c r="G4679" i="15"/>
  <c r="G4680" i="15"/>
  <c r="G4681" i="15"/>
  <c r="G4682" i="15"/>
  <c r="G4683" i="15"/>
  <c r="G4684" i="15"/>
  <c r="G4685" i="15"/>
  <c r="G4686" i="15"/>
  <c r="G4687" i="15"/>
  <c r="G4688" i="15"/>
  <c r="G4689" i="15"/>
  <c r="G4690" i="15"/>
  <c r="G4691" i="15"/>
  <c r="G4692" i="15"/>
  <c r="G4693" i="15"/>
  <c r="G4694" i="15"/>
  <c r="G4695" i="15"/>
  <c r="G4696" i="15"/>
  <c r="G4697" i="15"/>
  <c r="G4698" i="15"/>
  <c r="G4699" i="15"/>
  <c r="G4700" i="15"/>
  <c r="G4701" i="15"/>
  <c r="G4702" i="15"/>
  <c r="G4703" i="15"/>
  <c r="G4704" i="15"/>
  <c r="G4705" i="15"/>
  <c r="G4706" i="15"/>
  <c r="G4707" i="15"/>
  <c r="G4708" i="15"/>
  <c r="G4709" i="15"/>
  <c r="G4710" i="15"/>
  <c r="G4711" i="15"/>
  <c r="G4712" i="15"/>
  <c r="G4713" i="15"/>
  <c r="G4714" i="15"/>
  <c r="G4715" i="15"/>
  <c r="G4716" i="15"/>
  <c r="G4717" i="15"/>
  <c r="G4718" i="15"/>
  <c r="G4719" i="15"/>
  <c r="G4720" i="15"/>
  <c r="G4721" i="15"/>
  <c r="G4722" i="15"/>
  <c r="G4723" i="15"/>
  <c r="G4724" i="15"/>
  <c r="G4725" i="15"/>
  <c r="G4726" i="15"/>
  <c r="G4727" i="15"/>
  <c r="G4728" i="15"/>
  <c r="G4729" i="15"/>
  <c r="G4730" i="15"/>
  <c r="G4731" i="15"/>
  <c r="G4732" i="15"/>
  <c r="G4733" i="15"/>
  <c r="G4734" i="15"/>
  <c r="G4735" i="15"/>
  <c r="G4736" i="15"/>
  <c r="G4737" i="15"/>
  <c r="G4738" i="15"/>
  <c r="G4739" i="15"/>
  <c r="G4740" i="15"/>
  <c r="G4741" i="15"/>
  <c r="G4742" i="15"/>
  <c r="G4743" i="15"/>
  <c r="G4744" i="15"/>
  <c r="G4745" i="15"/>
  <c r="G4746" i="15"/>
  <c r="G4747" i="15"/>
  <c r="G4748" i="15"/>
  <c r="G4749" i="15"/>
  <c r="G4750" i="15"/>
  <c r="G4751" i="15"/>
  <c r="G4752" i="15"/>
  <c r="G4753" i="15"/>
  <c r="G4754" i="15"/>
  <c r="G4755" i="15"/>
  <c r="G4756" i="15"/>
  <c r="G4757" i="15"/>
  <c r="G4758" i="15"/>
  <c r="G4759" i="15"/>
  <c r="G4760" i="15"/>
  <c r="G4761" i="15"/>
  <c r="G4762" i="15"/>
  <c r="G4763" i="15"/>
  <c r="G4764" i="15"/>
  <c r="G4765" i="15"/>
  <c r="G4766" i="15"/>
  <c r="G4767" i="15"/>
  <c r="G4768" i="15"/>
  <c r="G4769" i="15"/>
  <c r="G4770" i="15"/>
  <c r="G4771" i="15"/>
  <c r="G4772" i="15"/>
  <c r="G4773" i="15"/>
  <c r="G4774" i="15"/>
  <c r="G4775" i="15"/>
  <c r="G4776" i="15"/>
  <c r="G4777" i="15"/>
  <c r="G4778" i="15"/>
  <c r="G4779" i="15"/>
  <c r="G4780" i="15"/>
  <c r="G4781" i="15"/>
  <c r="G4782" i="15"/>
  <c r="G4783" i="15"/>
  <c r="G4784" i="15"/>
  <c r="G4785" i="15"/>
  <c r="G4786" i="15"/>
  <c r="G4787" i="15"/>
  <c r="G4788" i="15"/>
  <c r="G4789" i="15"/>
  <c r="G4790" i="15"/>
  <c r="G4791" i="15"/>
  <c r="G4792" i="15"/>
  <c r="G4793" i="15"/>
  <c r="G4794" i="15"/>
  <c r="G4795" i="15"/>
  <c r="G4796" i="15"/>
  <c r="G4797" i="15"/>
  <c r="G4798" i="15"/>
  <c r="G4799" i="15"/>
  <c r="G4800" i="15"/>
  <c r="G4801" i="15"/>
  <c r="G4802" i="15"/>
  <c r="G4803" i="15"/>
  <c r="G4804" i="15"/>
  <c r="G4805" i="15"/>
  <c r="G4806" i="15"/>
  <c r="G4807" i="15"/>
  <c r="G4808" i="15"/>
  <c r="G4809" i="15"/>
  <c r="G4810" i="15"/>
  <c r="G4811" i="15"/>
  <c r="G4812" i="15"/>
  <c r="G4813" i="15"/>
  <c r="G4814" i="15"/>
  <c r="G4815" i="15"/>
  <c r="G4816" i="15"/>
  <c r="G4817" i="15"/>
  <c r="G4818" i="15"/>
  <c r="G4819" i="15"/>
  <c r="G4820" i="15"/>
  <c r="G4821" i="15"/>
  <c r="G4822" i="15"/>
  <c r="G4823" i="15"/>
  <c r="G4824" i="15"/>
  <c r="G4825" i="15"/>
  <c r="G4826" i="15"/>
  <c r="G4827" i="15"/>
  <c r="G4828" i="15"/>
  <c r="G4829" i="15"/>
  <c r="G4830" i="15"/>
  <c r="G4831" i="15"/>
  <c r="G4832" i="15"/>
  <c r="G4833" i="15"/>
  <c r="G4834" i="15"/>
  <c r="G4835" i="15"/>
  <c r="G4836" i="15"/>
  <c r="G4837" i="15"/>
  <c r="G4838" i="15"/>
  <c r="G4839" i="15"/>
  <c r="G4840" i="15"/>
  <c r="G4841" i="15"/>
  <c r="G4842" i="15"/>
  <c r="G4843" i="15"/>
  <c r="G4844" i="15"/>
  <c r="G4845" i="15"/>
  <c r="G4846" i="15"/>
  <c r="G4847" i="15"/>
  <c r="G4848" i="15"/>
  <c r="G4849" i="15"/>
  <c r="G4850" i="15"/>
  <c r="G4851" i="15"/>
  <c r="G4852" i="15"/>
  <c r="G4853" i="15"/>
  <c r="G4854" i="15"/>
  <c r="G4855" i="15"/>
  <c r="G4856" i="15"/>
  <c r="G4857" i="15"/>
  <c r="G4858" i="15"/>
  <c r="G4859" i="15"/>
  <c r="G4860" i="15"/>
  <c r="G4861" i="15"/>
  <c r="G4862" i="15"/>
  <c r="G4863" i="15"/>
  <c r="G4864" i="15"/>
  <c r="G4865" i="15"/>
  <c r="G4866" i="15"/>
  <c r="G4867" i="15"/>
  <c r="G4868" i="15"/>
  <c r="G4869" i="15"/>
  <c r="G4870" i="15"/>
  <c r="G4871" i="15"/>
  <c r="G4872" i="15"/>
  <c r="G4873" i="15"/>
  <c r="G4874" i="15"/>
  <c r="G4875" i="15"/>
  <c r="G4876" i="15"/>
  <c r="G4877" i="15"/>
  <c r="G4878" i="15"/>
  <c r="G4879" i="15"/>
  <c r="G4880" i="15"/>
  <c r="G4881" i="15"/>
  <c r="G4882" i="15"/>
  <c r="G4883" i="15"/>
  <c r="G4884" i="15"/>
  <c r="G4885" i="15"/>
  <c r="G4886" i="15"/>
  <c r="G4887" i="15"/>
  <c r="G4888" i="15"/>
  <c r="G4889" i="15"/>
  <c r="G4890" i="15"/>
  <c r="G4891" i="15"/>
  <c r="G4892" i="15"/>
  <c r="G4893" i="15"/>
  <c r="G4894" i="15"/>
  <c r="G4895" i="15"/>
  <c r="G4896" i="15"/>
  <c r="G4897" i="15"/>
  <c r="G4898" i="15"/>
  <c r="G4899" i="15"/>
  <c r="G4900" i="15"/>
  <c r="G4901" i="15"/>
  <c r="G4902" i="15"/>
  <c r="G4903" i="15"/>
  <c r="G4904" i="15"/>
  <c r="G4905" i="15"/>
  <c r="G4906" i="15"/>
  <c r="G4907" i="15"/>
  <c r="G4908" i="15"/>
  <c r="G4909" i="15"/>
  <c r="G4910" i="15"/>
  <c r="G4911" i="15"/>
  <c r="G4912" i="15"/>
  <c r="G4913" i="15"/>
  <c r="G4914" i="15"/>
  <c r="G4915" i="15"/>
  <c r="G4916" i="15"/>
  <c r="G4917" i="15"/>
  <c r="G4918" i="15"/>
  <c r="G4919" i="15"/>
  <c r="G4920" i="15"/>
  <c r="G4921" i="15"/>
  <c r="G4922" i="15"/>
  <c r="G4923" i="15"/>
  <c r="G4924" i="15"/>
  <c r="G4925" i="15"/>
  <c r="G4926" i="15"/>
  <c r="G4927" i="15"/>
  <c r="G4928" i="15"/>
  <c r="G4929" i="15"/>
  <c r="G4930" i="15"/>
  <c r="G4931" i="15"/>
  <c r="G4932" i="15"/>
  <c r="G4933" i="15"/>
  <c r="G4934" i="15"/>
  <c r="G4935" i="15"/>
  <c r="G4936" i="15"/>
  <c r="G4937" i="15"/>
  <c r="G4938" i="15"/>
  <c r="G4939" i="15"/>
  <c r="G4940" i="15"/>
  <c r="G4941" i="15"/>
  <c r="G4942" i="15"/>
  <c r="G4943" i="15"/>
  <c r="G4944" i="15"/>
  <c r="G4945" i="15"/>
  <c r="G4946" i="15"/>
  <c r="G4947" i="15"/>
  <c r="G4948" i="15"/>
  <c r="G4949" i="15"/>
  <c r="G4950" i="15"/>
  <c r="G4951" i="15"/>
  <c r="G4952" i="15"/>
  <c r="G4953" i="15"/>
  <c r="G4954" i="15"/>
  <c r="G4955" i="15"/>
  <c r="G4956" i="15"/>
  <c r="G4957" i="15"/>
  <c r="G4958" i="15"/>
  <c r="G4959" i="15"/>
  <c r="G4960" i="15"/>
  <c r="G4961" i="15"/>
  <c r="G4962" i="15"/>
  <c r="G4963" i="15"/>
  <c r="G4964" i="15"/>
  <c r="G4965" i="15"/>
  <c r="G4966" i="15"/>
  <c r="G4967" i="15"/>
  <c r="G4968" i="15"/>
  <c r="G4969" i="15"/>
  <c r="G4970" i="15"/>
  <c r="G4971" i="15"/>
  <c r="G4972" i="15"/>
  <c r="G4973" i="15"/>
  <c r="G4974" i="15"/>
  <c r="G4975" i="15"/>
  <c r="G4976" i="15"/>
  <c r="G4977" i="15"/>
  <c r="G4978" i="15"/>
  <c r="G4979" i="15"/>
  <c r="G4980" i="15"/>
  <c r="G4981" i="15"/>
  <c r="G4982" i="15"/>
  <c r="G4983" i="15"/>
  <c r="G4984" i="15"/>
  <c r="G4985" i="15"/>
  <c r="G4986" i="15"/>
  <c r="G4987" i="15"/>
  <c r="G4988" i="15"/>
  <c r="G4989" i="15"/>
  <c r="G4990" i="15"/>
  <c r="G4991" i="15"/>
  <c r="G4992" i="15"/>
  <c r="G4993" i="15"/>
  <c r="G4994" i="15"/>
  <c r="G4995" i="15"/>
  <c r="G4996" i="15"/>
  <c r="G4997" i="15"/>
  <c r="G4998" i="15"/>
  <c r="G4999" i="15"/>
  <c r="G5000" i="15"/>
  <c r="G5001" i="15"/>
  <c r="G5002" i="15"/>
  <c r="G5003" i="15"/>
  <c r="G5004" i="15"/>
  <c r="G5005" i="15"/>
  <c r="G5006" i="15"/>
  <c r="G5007" i="15"/>
  <c r="G5008" i="15"/>
  <c r="G5009" i="15"/>
  <c r="G5010" i="15"/>
  <c r="G5011" i="15"/>
  <c r="G5012" i="15"/>
  <c r="G5013" i="15"/>
  <c r="G5014" i="15"/>
  <c r="G5015" i="15"/>
  <c r="G5016" i="15"/>
  <c r="G5017" i="15"/>
  <c r="G5018" i="15"/>
  <c r="G5019" i="15"/>
  <c r="G5020" i="15"/>
  <c r="G5021" i="15"/>
  <c r="G5022" i="15"/>
  <c r="G5023" i="15"/>
  <c r="G5024" i="15"/>
  <c r="G5025" i="15"/>
  <c r="G5026" i="15"/>
  <c r="G5027" i="15"/>
  <c r="G5028" i="15"/>
  <c r="G5029" i="15"/>
  <c r="G5030" i="15"/>
  <c r="G5031" i="15"/>
  <c r="G5032" i="15"/>
  <c r="G5033" i="15"/>
  <c r="G5034" i="15"/>
  <c r="G5035" i="15"/>
  <c r="G5036" i="15"/>
  <c r="G5037" i="15"/>
  <c r="G5038" i="15"/>
  <c r="G5039" i="15"/>
  <c r="G5040" i="15"/>
  <c r="G5041" i="15"/>
  <c r="G5042" i="15"/>
  <c r="G5043" i="15"/>
  <c r="G5044" i="15"/>
  <c r="G5045" i="15"/>
  <c r="G5046" i="15"/>
  <c r="G5047" i="15"/>
  <c r="G5048" i="15"/>
  <c r="G5049" i="15"/>
  <c r="G5050" i="15"/>
  <c r="G5051" i="15"/>
  <c r="G5052" i="15"/>
  <c r="G5053" i="15"/>
  <c r="G5054" i="15"/>
  <c r="G5055" i="15"/>
  <c r="G5056" i="15"/>
  <c r="G5057" i="15"/>
  <c r="G5058" i="15"/>
  <c r="G5059" i="15"/>
  <c r="G5060" i="15"/>
  <c r="G5061" i="15"/>
  <c r="G5062" i="15"/>
  <c r="G5063" i="15"/>
  <c r="G5064" i="15"/>
  <c r="G5065" i="15"/>
  <c r="G5066" i="15"/>
  <c r="G5067" i="15"/>
  <c r="G5068" i="15"/>
  <c r="G5069" i="15"/>
  <c r="G5070" i="15"/>
  <c r="G5071" i="15"/>
  <c r="G5072" i="15"/>
  <c r="G5073" i="15"/>
  <c r="G5074" i="15"/>
  <c r="G5075" i="15"/>
  <c r="G5076" i="15"/>
  <c r="G5077" i="15"/>
  <c r="G5078" i="15"/>
  <c r="G5079" i="15"/>
  <c r="G5080" i="15"/>
  <c r="G5081" i="15"/>
  <c r="G5082" i="15"/>
  <c r="G5083" i="15"/>
  <c r="G5084" i="15"/>
  <c r="G5085" i="15"/>
  <c r="G5086" i="15"/>
  <c r="G5087" i="15"/>
  <c r="G5088" i="15"/>
  <c r="G5089" i="15"/>
  <c r="G5090" i="15"/>
  <c r="G5091" i="15"/>
  <c r="G5092" i="15"/>
  <c r="G5093" i="15"/>
  <c r="G5094" i="15"/>
  <c r="G5095" i="15"/>
  <c r="G5096" i="15"/>
  <c r="G5097" i="15"/>
  <c r="G5098" i="15"/>
  <c r="G5099" i="15"/>
  <c r="G5100" i="15"/>
  <c r="G5101" i="15"/>
  <c r="G5102" i="15"/>
  <c r="G5103" i="15"/>
  <c r="G5104" i="15"/>
  <c r="G5105" i="15"/>
  <c r="G5106" i="15"/>
  <c r="G5107" i="15"/>
  <c r="G5108" i="15"/>
  <c r="G5109" i="15"/>
  <c r="G5110" i="15"/>
  <c r="G5111" i="15"/>
  <c r="G5112" i="15"/>
  <c r="G5113" i="15"/>
  <c r="G5114" i="15"/>
  <c r="G5115" i="15"/>
  <c r="G5116" i="15"/>
  <c r="G5117" i="15"/>
  <c r="G5118" i="15"/>
  <c r="G5119" i="15"/>
  <c r="G5120" i="15"/>
  <c r="G5121" i="15"/>
  <c r="G5122" i="15"/>
  <c r="G5123" i="15"/>
  <c r="G5124" i="15"/>
  <c r="G5125" i="15"/>
  <c r="G5126" i="15"/>
  <c r="G5127" i="15"/>
  <c r="G5128" i="15"/>
  <c r="G5129" i="15"/>
  <c r="G5130" i="15"/>
  <c r="G5131" i="15"/>
  <c r="G5132" i="15"/>
  <c r="G5133" i="15"/>
  <c r="G5134" i="15"/>
  <c r="G5135" i="15"/>
  <c r="G5136" i="15"/>
  <c r="G5137" i="15"/>
  <c r="G5138" i="15"/>
  <c r="G5139" i="15"/>
  <c r="G5140" i="15"/>
  <c r="G5141" i="15"/>
  <c r="G5142" i="15"/>
  <c r="G5143" i="15"/>
  <c r="G5144" i="15"/>
  <c r="G5145" i="15"/>
  <c r="G5146" i="15"/>
  <c r="G5147" i="15"/>
  <c r="G5148" i="15"/>
  <c r="G5149" i="15"/>
  <c r="G5150" i="15"/>
  <c r="G5151" i="15"/>
  <c r="G5152" i="15"/>
  <c r="G5153" i="15"/>
  <c r="G5154" i="15"/>
  <c r="G5155" i="15"/>
  <c r="G5156" i="15"/>
  <c r="G5157" i="15"/>
  <c r="G5158" i="15"/>
  <c r="G5159" i="15"/>
  <c r="G5160" i="15"/>
  <c r="G5161" i="15"/>
  <c r="G5162" i="15"/>
  <c r="G5163" i="15"/>
  <c r="G5164" i="15"/>
  <c r="G5165" i="15"/>
  <c r="G5166" i="15"/>
  <c r="G5167" i="15"/>
  <c r="G5168" i="15"/>
  <c r="G5169" i="15"/>
  <c r="G5170" i="15"/>
  <c r="G5171" i="15"/>
  <c r="G5172" i="15"/>
  <c r="G5173" i="15"/>
  <c r="G5174" i="15"/>
  <c r="G5175" i="15"/>
  <c r="G5176" i="15"/>
  <c r="G5177" i="15"/>
  <c r="G5178" i="15"/>
  <c r="G5179" i="15"/>
  <c r="G5180" i="15"/>
  <c r="G5181" i="15"/>
  <c r="G5182" i="15"/>
  <c r="G5183" i="15"/>
  <c r="G5184" i="15"/>
  <c r="G5185" i="15"/>
  <c r="G5186" i="15"/>
  <c r="G5187" i="15"/>
  <c r="G5188" i="15"/>
  <c r="G5189" i="15"/>
  <c r="G5190" i="15"/>
  <c r="G5191" i="15"/>
  <c r="G5192" i="15"/>
  <c r="G5193" i="15"/>
  <c r="G5194" i="15"/>
  <c r="G5195" i="15"/>
  <c r="G5196" i="15"/>
  <c r="G5197" i="15"/>
  <c r="G5198" i="15"/>
  <c r="G5199" i="15"/>
  <c r="G5200" i="15"/>
  <c r="G5201" i="15"/>
  <c r="G5202" i="15"/>
  <c r="G5203" i="15"/>
  <c r="G5204" i="15"/>
  <c r="G5205" i="15"/>
  <c r="G5206" i="15"/>
  <c r="G5207" i="15"/>
  <c r="G5208" i="15"/>
  <c r="G5209" i="15"/>
  <c r="G5210" i="15"/>
  <c r="G5211" i="15"/>
  <c r="G5212" i="15"/>
  <c r="G5213" i="15"/>
  <c r="G5214" i="15"/>
  <c r="G5215" i="15"/>
  <c r="G5216" i="15"/>
  <c r="G5217" i="15"/>
  <c r="G5218" i="15"/>
  <c r="G5219" i="15"/>
  <c r="G5220" i="15"/>
  <c r="G5221" i="15"/>
  <c r="G5222" i="15"/>
  <c r="G5223" i="15"/>
  <c r="G5224" i="15"/>
  <c r="G5225" i="15"/>
  <c r="G5226" i="15"/>
  <c r="G5227" i="15"/>
  <c r="G5228" i="15"/>
  <c r="G5229" i="15"/>
  <c r="G5230" i="15"/>
  <c r="G5231" i="15"/>
  <c r="G5232" i="15"/>
  <c r="G5233" i="15"/>
  <c r="G5234" i="15"/>
  <c r="G5235" i="15"/>
  <c r="G5236" i="15"/>
  <c r="G5237" i="15"/>
  <c r="G5238" i="15"/>
  <c r="G5239" i="15"/>
  <c r="G5240" i="15"/>
  <c r="G5241" i="15"/>
  <c r="G5242" i="15"/>
  <c r="G5243" i="15"/>
  <c r="G5244" i="15"/>
  <c r="G5245" i="15"/>
  <c r="G5246" i="15"/>
  <c r="G5247" i="15"/>
  <c r="G5248" i="15"/>
  <c r="G5249" i="15"/>
  <c r="G5250" i="15"/>
  <c r="G5251" i="15"/>
  <c r="G5252" i="15"/>
  <c r="G5253" i="15"/>
  <c r="G5254" i="15"/>
  <c r="G5255" i="15"/>
  <c r="G5256" i="15"/>
  <c r="G5257" i="15"/>
  <c r="G5258" i="15"/>
  <c r="G5259" i="15"/>
  <c r="G5260" i="15"/>
  <c r="G5261" i="15"/>
  <c r="G5262" i="15"/>
  <c r="G5263" i="15"/>
  <c r="G5264" i="15"/>
  <c r="G5265" i="15"/>
  <c r="G5266" i="15"/>
  <c r="G5267" i="15"/>
  <c r="G5268" i="15"/>
  <c r="G5269" i="15"/>
  <c r="G5270" i="15"/>
  <c r="G5271" i="15"/>
  <c r="G5272" i="15"/>
  <c r="G5273" i="15"/>
  <c r="G5274" i="15"/>
  <c r="G5275" i="15"/>
  <c r="G5276" i="15"/>
  <c r="G5277" i="15"/>
  <c r="G5278" i="15"/>
  <c r="G5279" i="15"/>
  <c r="G5280" i="15"/>
  <c r="G5281" i="15"/>
  <c r="G5282" i="15"/>
  <c r="G5283" i="15"/>
  <c r="G5284" i="15"/>
  <c r="G5285" i="15"/>
  <c r="G5286" i="15"/>
  <c r="G5287" i="15"/>
  <c r="G5288" i="15"/>
  <c r="G5289" i="15"/>
  <c r="G5290" i="15"/>
  <c r="G5291" i="15"/>
  <c r="G5292" i="15"/>
  <c r="G5293" i="15"/>
  <c r="G5294" i="15"/>
  <c r="G5295" i="15"/>
  <c r="G5296" i="15"/>
  <c r="G5297" i="15"/>
  <c r="G5298" i="15"/>
  <c r="G5299" i="15"/>
  <c r="G5300" i="15"/>
  <c r="G5301" i="15"/>
  <c r="G5302" i="15"/>
  <c r="G5303" i="15"/>
  <c r="G5304" i="15"/>
  <c r="G5305" i="15"/>
  <c r="G5306" i="15"/>
  <c r="G5307" i="15"/>
  <c r="G5308" i="15"/>
  <c r="G5309" i="15"/>
  <c r="G5310" i="15"/>
  <c r="G5311" i="15"/>
  <c r="G5312" i="15"/>
  <c r="G5313" i="15"/>
  <c r="G5314" i="15"/>
  <c r="G5315" i="15"/>
  <c r="G5316" i="15"/>
  <c r="G5317" i="15"/>
  <c r="G5318" i="15"/>
  <c r="G5319" i="15"/>
  <c r="G5320" i="15"/>
  <c r="G5321" i="15"/>
  <c r="G5322" i="15"/>
  <c r="G5323" i="15"/>
  <c r="G5324" i="15"/>
  <c r="G5325" i="15"/>
  <c r="G5326" i="15"/>
  <c r="G5327" i="15"/>
  <c r="G5328" i="15"/>
  <c r="G5329" i="15"/>
  <c r="G5330" i="15"/>
  <c r="G5331" i="15"/>
  <c r="G5332" i="15"/>
  <c r="G5333" i="15"/>
  <c r="G5334" i="15"/>
  <c r="G5335" i="15"/>
  <c r="G5336" i="15"/>
  <c r="G5337" i="15"/>
  <c r="G5338" i="15"/>
  <c r="G5339" i="15"/>
  <c r="G5340" i="15"/>
  <c r="G5341" i="15"/>
  <c r="G5342" i="15"/>
  <c r="G5343" i="15"/>
  <c r="G5344" i="15"/>
  <c r="G5345" i="15"/>
  <c r="G5346" i="15"/>
  <c r="G5347" i="15"/>
  <c r="G5348" i="15"/>
  <c r="G5349" i="15"/>
  <c r="G5350" i="15"/>
  <c r="G5351" i="15"/>
  <c r="G5352" i="15"/>
  <c r="G5353" i="15"/>
  <c r="G5354" i="15"/>
  <c r="G5355" i="15"/>
  <c r="G5356" i="15"/>
  <c r="G5357" i="15"/>
  <c r="G5358" i="15"/>
  <c r="G5359" i="15"/>
  <c r="G5360" i="15"/>
  <c r="G5361" i="15"/>
  <c r="G5362" i="15"/>
  <c r="G5363" i="15"/>
  <c r="G5364" i="15"/>
  <c r="G5365" i="15"/>
  <c r="G5366" i="15"/>
  <c r="G5367" i="15"/>
  <c r="G5368" i="15"/>
  <c r="G5369" i="15"/>
  <c r="G5370" i="15"/>
  <c r="G5371" i="15"/>
  <c r="G5372" i="15"/>
  <c r="G5373" i="15"/>
  <c r="G5374" i="15"/>
  <c r="G5375" i="15"/>
  <c r="G5376" i="15"/>
  <c r="G5377" i="15"/>
  <c r="G5378" i="15"/>
  <c r="G5379" i="15"/>
  <c r="G5380" i="15"/>
  <c r="G5381" i="15"/>
  <c r="G5382" i="15"/>
  <c r="G5383" i="15"/>
  <c r="G5384" i="15"/>
  <c r="G5385" i="15"/>
  <c r="G5386" i="15"/>
  <c r="G5387" i="15"/>
  <c r="G5388" i="15"/>
  <c r="G5389" i="15"/>
  <c r="G5390" i="15"/>
  <c r="G5391" i="15"/>
  <c r="G5392" i="15"/>
  <c r="G5393" i="15"/>
  <c r="G5394" i="15"/>
  <c r="G5395" i="15"/>
  <c r="G5396" i="15"/>
  <c r="G5397" i="15"/>
  <c r="G5398" i="15"/>
  <c r="G5399" i="15"/>
  <c r="G5400" i="15"/>
  <c r="G5401" i="15"/>
  <c r="G5402" i="15"/>
  <c r="G5403" i="15"/>
  <c r="G5404" i="15"/>
  <c r="G5405" i="15"/>
  <c r="G5406" i="15"/>
  <c r="G5407" i="15"/>
  <c r="G5408" i="15"/>
  <c r="G5409" i="15"/>
  <c r="G5410" i="15"/>
  <c r="G5411" i="15"/>
  <c r="G5412" i="15"/>
  <c r="G5413" i="15"/>
  <c r="G5414" i="15"/>
  <c r="G5415" i="15"/>
  <c r="G5416" i="15"/>
  <c r="G5417" i="15"/>
  <c r="G5418" i="15"/>
  <c r="G5419" i="15"/>
  <c r="G5420" i="15"/>
  <c r="G5421" i="15"/>
  <c r="G5422" i="15"/>
  <c r="G5423" i="15"/>
  <c r="G5424" i="15"/>
  <c r="G5425" i="15"/>
  <c r="G5426" i="15"/>
  <c r="G5427" i="15"/>
  <c r="G5428" i="15"/>
  <c r="G5429" i="15"/>
  <c r="G5430" i="15"/>
  <c r="G5431" i="15"/>
  <c r="G5432" i="15"/>
  <c r="G5433" i="15"/>
  <c r="G5434" i="15"/>
  <c r="G5435" i="15"/>
  <c r="G5436" i="15"/>
  <c r="G5437" i="15"/>
  <c r="G5438" i="15"/>
  <c r="G5439" i="15"/>
  <c r="G5440" i="15"/>
  <c r="G5441" i="15"/>
  <c r="G5442" i="15"/>
  <c r="G5443" i="15"/>
  <c r="G5444" i="15"/>
  <c r="G5445" i="15"/>
  <c r="G5446" i="15"/>
  <c r="G5447" i="15"/>
  <c r="G5448" i="15"/>
  <c r="G5449" i="15"/>
  <c r="G5450" i="15"/>
  <c r="G5451" i="15"/>
  <c r="G5452" i="15"/>
  <c r="G5453" i="15"/>
  <c r="G5454" i="15"/>
  <c r="G5455" i="15"/>
  <c r="G5456" i="15"/>
  <c r="G5457" i="15"/>
  <c r="G5458" i="15"/>
  <c r="G5459" i="15"/>
  <c r="G5460" i="15"/>
  <c r="G5461" i="15"/>
  <c r="G5462" i="15"/>
  <c r="G5463" i="15"/>
  <c r="G5464" i="15"/>
  <c r="G5465" i="15"/>
  <c r="G5466" i="15"/>
  <c r="G5467" i="15"/>
  <c r="G5468" i="15"/>
  <c r="G5469" i="15"/>
  <c r="G5470" i="15"/>
  <c r="G5471" i="15"/>
  <c r="G5472" i="15"/>
  <c r="G5473" i="15"/>
  <c r="G5474" i="15"/>
  <c r="G5475" i="15"/>
  <c r="G5476" i="15"/>
  <c r="G5477" i="15"/>
  <c r="G5478" i="15"/>
  <c r="G5479" i="15"/>
  <c r="G5480" i="15"/>
  <c r="G5481" i="15"/>
  <c r="G5482" i="15"/>
  <c r="G5483" i="15"/>
  <c r="G5484" i="15"/>
  <c r="G5485" i="15"/>
  <c r="G5486" i="15"/>
  <c r="G5487" i="15"/>
  <c r="G5488" i="15"/>
  <c r="G5489" i="15"/>
  <c r="G5490" i="15"/>
  <c r="G5491" i="15"/>
  <c r="G5492" i="15"/>
  <c r="G5493" i="15"/>
  <c r="G5494" i="15"/>
  <c r="G5495" i="15"/>
  <c r="G5496" i="15"/>
  <c r="G5497" i="15"/>
  <c r="G5498" i="15"/>
  <c r="G5499" i="15"/>
  <c r="G5500" i="15"/>
  <c r="G5501" i="15"/>
  <c r="G5502" i="15"/>
  <c r="G5503" i="15"/>
  <c r="G5504" i="15"/>
  <c r="G5505" i="15"/>
  <c r="G5506" i="15"/>
  <c r="G5507" i="15"/>
  <c r="G5508" i="15"/>
  <c r="G5509" i="15"/>
  <c r="G5510" i="15"/>
  <c r="G5511" i="15"/>
  <c r="G5512" i="15"/>
  <c r="G5513" i="15"/>
  <c r="G5514" i="15"/>
  <c r="G5515" i="15"/>
  <c r="G5516" i="15"/>
  <c r="G5517" i="15"/>
  <c r="G5518" i="15"/>
  <c r="G5519" i="15"/>
  <c r="G5520" i="15"/>
  <c r="G5521" i="15"/>
  <c r="G5522" i="15"/>
  <c r="G5523" i="15"/>
  <c r="G5524" i="15"/>
  <c r="G5525" i="15"/>
  <c r="G5526" i="15"/>
  <c r="G5527" i="15"/>
  <c r="G5528" i="15"/>
  <c r="G5529" i="15"/>
  <c r="G5530" i="15"/>
  <c r="G5531" i="15"/>
  <c r="G5532" i="15"/>
  <c r="G5533" i="15"/>
  <c r="G5534" i="15"/>
  <c r="G5535" i="15"/>
  <c r="G5536" i="15"/>
  <c r="G5537" i="15"/>
  <c r="G5538" i="15"/>
  <c r="G5539" i="15"/>
  <c r="G5540" i="15"/>
  <c r="G5541" i="15"/>
  <c r="G5542" i="15"/>
  <c r="G5543" i="15"/>
  <c r="G5544" i="15"/>
  <c r="G5545" i="15"/>
  <c r="G5546" i="15"/>
  <c r="G5547" i="15"/>
  <c r="G5548" i="15"/>
  <c r="G5549" i="15"/>
  <c r="G5550" i="15"/>
  <c r="G5551" i="15"/>
  <c r="G5552" i="15"/>
  <c r="G5553" i="15"/>
  <c r="G5554" i="15"/>
  <c r="G5555" i="15"/>
  <c r="G5556" i="15"/>
  <c r="G5557" i="15"/>
  <c r="G5558" i="15"/>
  <c r="G5559" i="15"/>
  <c r="G5560" i="15"/>
  <c r="G5561" i="15"/>
  <c r="G5562" i="15"/>
  <c r="G5563" i="15"/>
  <c r="G5564" i="15"/>
  <c r="G5565" i="15"/>
  <c r="G5566" i="15"/>
  <c r="G5567" i="15"/>
  <c r="G5568" i="15"/>
  <c r="G5569" i="15"/>
  <c r="G5570" i="15"/>
  <c r="G5571" i="15"/>
  <c r="G5572" i="15"/>
  <c r="G5573" i="15"/>
  <c r="G5574" i="15"/>
  <c r="G5575" i="15"/>
  <c r="G5576" i="15"/>
  <c r="G5577" i="15"/>
  <c r="G5578" i="15"/>
  <c r="G5579" i="15"/>
  <c r="G5580" i="15"/>
  <c r="G5581" i="15"/>
  <c r="G5582" i="15"/>
  <c r="G5583" i="15"/>
  <c r="G5584" i="15"/>
  <c r="G5585" i="15"/>
  <c r="G5586" i="15"/>
  <c r="G5587" i="15"/>
  <c r="G5588" i="15"/>
  <c r="G5589" i="15"/>
  <c r="G5590" i="15"/>
  <c r="G5591" i="15"/>
  <c r="G5592" i="15"/>
  <c r="G5593" i="15"/>
  <c r="G5594" i="15"/>
  <c r="G5595" i="15"/>
  <c r="G5596" i="15"/>
  <c r="G5597" i="15"/>
  <c r="G5598" i="15"/>
  <c r="G5599" i="15"/>
  <c r="G5600" i="15"/>
  <c r="G5601" i="15"/>
  <c r="G5602" i="15"/>
  <c r="G5603" i="15"/>
  <c r="G5604" i="15"/>
  <c r="G5605" i="15"/>
  <c r="G5606" i="15"/>
  <c r="G5607" i="15"/>
  <c r="G5608" i="15"/>
  <c r="G5609" i="15"/>
  <c r="G5610" i="15"/>
  <c r="G5611" i="15"/>
  <c r="G5612" i="15"/>
  <c r="G5613" i="15"/>
  <c r="G5614" i="15"/>
  <c r="G5615" i="15"/>
  <c r="G5616" i="15"/>
  <c r="G5617" i="15"/>
  <c r="G5618" i="15"/>
  <c r="G5619" i="15"/>
  <c r="G5620" i="15"/>
  <c r="G5621" i="15"/>
  <c r="G5622" i="15"/>
  <c r="G5623" i="15"/>
  <c r="G5624" i="15"/>
  <c r="G5625" i="15"/>
  <c r="G5626" i="15"/>
  <c r="G5627" i="15"/>
  <c r="G5628" i="15"/>
  <c r="G5629" i="15"/>
  <c r="G5630" i="15"/>
  <c r="G5631" i="15"/>
  <c r="G5632" i="15"/>
  <c r="G5633" i="15"/>
  <c r="G5634" i="15"/>
  <c r="G5635" i="15"/>
  <c r="G5636" i="15"/>
  <c r="G5637" i="15"/>
  <c r="G5638" i="15"/>
  <c r="G5639" i="15"/>
  <c r="G5640" i="15"/>
  <c r="G5641" i="15"/>
  <c r="G5642" i="15"/>
  <c r="G5643" i="15"/>
  <c r="G5644" i="15"/>
  <c r="G5645" i="15"/>
  <c r="G5646" i="15"/>
  <c r="G5647" i="15"/>
  <c r="G5648" i="15"/>
  <c r="G5649" i="15"/>
  <c r="G5650" i="15"/>
  <c r="G5651" i="15"/>
  <c r="G5652" i="15"/>
  <c r="G5653" i="15"/>
  <c r="G5654" i="15"/>
  <c r="G5655" i="15"/>
  <c r="G5656" i="15"/>
  <c r="G5657" i="15"/>
  <c r="G5658" i="15"/>
  <c r="G5659" i="15"/>
  <c r="G5660" i="15"/>
  <c r="G5661" i="15"/>
  <c r="G5662" i="15"/>
  <c r="G5663" i="15"/>
  <c r="G5664" i="15"/>
  <c r="G5665" i="15"/>
  <c r="G5666" i="15"/>
  <c r="G5667" i="15"/>
  <c r="G5668" i="15"/>
  <c r="G5669" i="15"/>
  <c r="G5670" i="15"/>
  <c r="G5671" i="15"/>
  <c r="G5672" i="15"/>
  <c r="G5673" i="15"/>
  <c r="G5674" i="15"/>
  <c r="G5675" i="15"/>
  <c r="G5676" i="15"/>
  <c r="G5677" i="15"/>
  <c r="G5678" i="15"/>
  <c r="G5679" i="15"/>
  <c r="G5680" i="15"/>
  <c r="G5681" i="15"/>
  <c r="G5682" i="15"/>
  <c r="G5683" i="15"/>
  <c r="G5684" i="15"/>
  <c r="G5685" i="15"/>
  <c r="G5686" i="15"/>
  <c r="G5687" i="15"/>
  <c r="G5688" i="15"/>
  <c r="G5689" i="15"/>
  <c r="G5690" i="15"/>
  <c r="G5691" i="15"/>
  <c r="G5692" i="15"/>
  <c r="G5693" i="15"/>
  <c r="G5694" i="15"/>
  <c r="G5695" i="15"/>
  <c r="G5696" i="15"/>
  <c r="G5697" i="15"/>
  <c r="G5698" i="15"/>
  <c r="G5699" i="15"/>
  <c r="G5700" i="15"/>
  <c r="G5701" i="15"/>
  <c r="G5702" i="15"/>
  <c r="G5703" i="15"/>
  <c r="G5704" i="15"/>
  <c r="G5705" i="15"/>
  <c r="G5706" i="15"/>
  <c r="G5707" i="15"/>
  <c r="G5708" i="15"/>
  <c r="G5709" i="15"/>
  <c r="G5710" i="15"/>
  <c r="G5711" i="15"/>
  <c r="G5712" i="15"/>
  <c r="G5713" i="15"/>
  <c r="G5714" i="15"/>
  <c r="G5715" i="15"/>
  <c r="G5716" i="15"/>
  <c r="G5717" i="15"/>
  <c r="G5718" i="15"/>
  <c r="G5719" i="15"/>
  <c r="G5720" i="15"/>
  <c r="G5721" i="15"/>
  <c r="G5722" i="15"/>
  <c r="G5723" i="15"/>
  <c r="G5724" i="15"/>
  <c r="G5725" i="15"/>
  <c r="G5726" i="15"/>
  <c r="G5727" i="15"/>
  <c r="G5728" i="15"/>
  <c r="G5729" i="15"/>
  <c r="G5730" i="15"/>
  <c r="G5731" i="15"/>
  <c r="G5732" i="15"/>
  <c r="G5733" i="15"/>
  <c r="G5734" i="15"/>
  <c r="G5735" i="15"/>
  <c r="G5736" i="15"/>
  <c r="G5737" i="15"/>
  <c r="G5738" i="15"/>
  <c r="G5739" i="15"/>
  <c r="G5740" i="15"/>
  <c r="G5741" i="15"/>
  <c r="G5742" i="15"/>
  <c r="G5743" i="15"/>
  <c r="G5744" i="15"/>
  <c r="G5745" i="15"/>
  <c r="G5746" i="15"/>
  <c r="G5747" i="15"/>
  <c r="G5748" i="15"/>
  <c r="G5749" i="15"/>
  <c r="G5750" i="15"/>
  <c r="G5751" i="15"/>
  <c r="G5752" i="15"/>
  <c r="G5753" i="15"/>
  <c r="G5754" i="15"/>
  <c r="G5755" i="15"/>
  <c r="G5756" i="15"/>
  <c r="G5757" i="15"/>
  <c r="G5758" i="15"/>
  <c r="G5759" i="15"/>
  <c r="G5760" i="15"/>
  <c r="G5761" i="15"/>
  <c r="G5762" i="15"/>
  <c r="G5763" i="15"/>
  <c r="G5764" i="15"/>
  <c r="G5765" i="15"/>
  <c r="G5766" i="15"/>
  <c r="G5767" i="15"/>
  <c r="G5768" i="15"/>
  <c r="G5769" i="15"/>
  <c r="G5770" i="15"/>
  <c r="G5771" i="15"/>
  <c r="G5772" i="15"/>
  <c r="G5773" i="15"/>
  <c r="G5774" i="15"/>
  <c r="G5775" i="15"/>
  <c r="G5776" i="15"/>
  <c r="G5777" i="15"/>
  <c r="G5778" i="15"/>
  <c r="G5779" i="15"/>
  <c r="G5780" i="15"/>
  <c r="G5781" i="15"/>
  <c r="G5782" i="15"/>
  <c r="G5783" i="15"/>
  <c r="G5784" i="15"/>
  <c r="G5785" i="15"/>
  <c r="G5786" i="15"/>
  <c r="G5787" i="15"/>
  <c r="G5788" i="15"/>
  <c r="G5789" i="15"/>
  <c r="G5790" i="15"/>
  <c r="G5791" i="15"/>
  <c r="G5792" i="15"/>
  <c r="G5793" i="15"/>
  <c r="G5794" i="15"/>
  <c r="G5795" i="15"/>
  <c r="G5796" i="15"/>
  <c r="G5797" i="15"/>
  <c r="G5798" i="15"/>
  <c r="G5799" i="15"/>
  <c r="G5800" i="15"/>
  <c r="G5801" i="15"/>
  <c r="G5802" i="15"/>
  <c r="G5803" i="15"/>
  <c r="G5804" i="15"/>
  <c r="G5805" i="15"/>
  <c r="G5806" i="15"/>
  <c r="G5807" i="15"/>
  <c r="G5808" i="15"/>
  <c r="G5809" i="15"/>
  <c r="G5810" i="15"/>
  <c r="G5811" i="15"/>
  <c r="G5812" i="15"/>
  <c r="G5813" i="15"/>
  <c r="G5814" i="15"/>
  <c r="G5815" i="15"/>
  <c r="G5816" i="15"/>
  <c r="G5817" i="15"/>
  <c r="G5818" i="15"/>
  <c r="G5819" i="15"/>
  <c r="G5820" i="15"/>
  <c r="G5821" i="15"/>
  <c r="G5822" i="15"/>
  <c r="G5823" i="15"/>
  <c r="G5824" i="15"/>
  <c r="G5825" i="15"/>
  <c r="G5826" i="15"/>
  <c r="G5827" i="15"/>
  <c r="G5828" i="15"/>
  <c r="G5829" i="15"/>
  <c r="G5830" i="15"/>
  <c r="G5831" i="15"/>
  <c r="G5832" i="15"/>
  <c r="G5833" i="15"/>
  <c r="G5834" i="15"/>
  <c r="G5835" i="15"/>
  <c r="G5836" i="15"/>
  <c r="G5837" i="15"/>
  <c r="G5838" i="15"/>
  <c r="G5839" i="15"/>
  <c r="G5840" i="15"/>
  <c r="G5841" i="15"/>
  <c r="G5842" i="15"/>
  <c r="G5843" i="15"/>
  <c r="G5844" i="15"/>
  <c r="G5845" i="15"/>
  <c r="G5846" i="15"/>
  <c r="G5847" i="15"/>
  <c r="G5848" i="15"/>
  <c r="G5849" i="15"/>
  <c r="G5850" i="15"/>
  <c r="G5851" i="15"/>
  <c r="G5852" i="15"/>
  <c r="G5853" i="15"/>
  <c r="G5854" i="15"/>
  <c r="G5855" i="15"/>
  <c r="G5856" i="15"/>
  <c r="G5857" i="15"/>
  <c r="G5858" i="15"/>
  <c r="G5859" i="15"/>
  <c r="G5860" i="15"/>
  <c r="G5861" i="15"/>
  <c r="G5862" i="15"/>
  <c r="G5863" i="15"/>
  <c r="G5864" i="15"/>
  <c r="G5865" i="15"/>
  <c r="G5866" i="15"/>
  <c r="G5867" i="15"/>
  <c r="G5868" i="15"/>
  <c r="G5869" i="15"/>
  <c r="G5870" i="15"/>
  <c r="G5871" i="15"/>
  <c r="G5872" i="15"/>
  <c r="G5873" i="15"/>
  <c r="G5874" i="15"/>
  <c r="G5875" i="15"/>
  <c r="G5876" i="15"/>
  <c r="G5877" i="15"/>
  <c r="G5878" i="15"/>
  <c r="G5879" i="15"/>
  <c r="G5880" i="15"/>
  <c r="G5881" i="15"/>
  <c r="G5882" i="15"/>
  <c r="G5883" i="15"/>
  <c r="G5884" i="15"/>
  <c r="G5885" i="15"/>
  <c r="G5886" i="15"/>
  <c r="G5887" i="15"/>
  <c r="G5888" i="15"/>
  <c r="G5889" i="15"/>
  <c r="G5890" i="15"/>
  <c r="G5891" i="15"/>
  <c r="G5892" i="15"/>
  <c r="G5893" i="15"/>
  <c r="G5894" i="15"/>
  <c r="G5895" i="15"/>
  <c r="G5896" i="15"/>
  <c r="G5897" i="15"/>
  <c r="G5898" i="15"/>
  <c r="G5899" i="15"/>
  <c r="G5900" i="15"/>
  <c r="G5901" i="15"/>
  <c r="G5902" i="15"/>
  <c r="G5903" i="15"/>
  <c r="G5904" i="15"/>
  <c r="G5905" i="15"/>
  <c r="G5906" i="15"/>
  <c r="G5907" i="15"/>
  <c r="G5908" i="15"/>
  <c r="G5909" i="15"/>
  <c r="G5910" i="15"/>
  <c r="G5911" i="15"/>
  <c r="G5912" i="15"/>
  <c r="G5913" i="15"/>
  <c r="G5914" i="15"/>
  <c r="G5915" i="15"/>
  <c r="G5916" i="15"/>
  <c r="G5917" i="15"/>
  <c r="G5918" i="15"/>
  <c r="G5919" i="15"/>
  <c r="G5920" i="15"/>
  <c r="G5921" i="15"/>
  <c r="G5922" i="15"/>
  <c r="G5923" i="15"/>
  <c r="G5924" i="15"/>
  <c r="G5925" i="15"/>
  <c r="G5926" i="15"/>
  <c r="G5927" i="15"/>
  <c r="G5928" i="15"/>
  <c r="G5929" i="15"/>
  <c r="G5930" i="15"/>
  <c r="G5931" i="15"/>
  <c r="G5932" i="15"/>
  <c r="G5933" i="15"/>
  <c r="G5934" i="15"/>
  <c r="G5935" i="15"/>
  <c r="G5936" i="15"/>
  <c r="G5937" i="15"/>
  <c r="G5938" i="15"/>
  <c r="G5939" i="15"/>
  <c r="G5940" i="15"/>
  <c r="G5941" i="15"/>
  <c r="G5942" i="15"/>
  <c r="G5943" i="15"/>
  <c r="G5944" i="15"/>
  <c r="G5945" i="15"/>
  <c r="G5946" i="15"/>
  <c r="G5947" i="15"/>
  <c r="G5948" i="15"/>
  <c r="G5949" i="15"/>
  <c r="G5950" i="15"/>
  <c r="G5951" i="15"/>
  <c r="G5952" i="15"/>
  <c r="G5953" i="15"/>
  <c r="G5954" i="15"/>
  <c r="G5955" i="15"/>
  <c r="G5956" i="15"/>
  <c r="G5957" i="15"/>
  <c r="G5958" i="15"/>
  <c r="G5959" i="15"/>
  <c r="G5960" i="15"/>
  <c r="G5961" i="15"/>
  <c r="G5962" i="15"/>
  <c r="G5963" i="15"/>
  <c r="G5964" i="15"/>
  <c r="G5965" i="15"/>
  <c r="G5966" i="15"/>
  <c r="G5967" i="15"/>
  <c r="G5968" i="15"/>
  <c r="G5969" i="15"/>
  <c r="G5970" i="15"/>
  <c r="G5971" i="15"/>
  <c r="G5972" i="15"/>
  <c r="G5973" i="15"/>
  <c r="G5974" i="15"/>
  <c r="G5975" i="15"/>
  <c r="G5976" i="15"/>
  <c r="G5977" i="15"/>
  <c r="G5978" i="15"/>
  <c r="G5979" i="15"/>
  <c r="G5980" i="15"/>
  <c r="G5981" i="15"/>
  <c r="G5982" i="15"/>
  <c r="G5983" i="15"/>
  <c r="G5984" i="15"/>
  <c r="G5985" i="15"/>
  <c r="G5986" i="15"/>
  <c r="G5987" i="15"/>
  <c r="G5988" i="15"/>
  <c r="G5989" i="15"/>
  <c r="G5990" i="15"/>
  <c r="G5991" i="15"/>
  <c r="G5992" i="15"/>
  <c r="G5993" i="15"/>
  <c r="G5994" i="15"/>
  <c r="G5995" i="15"/>
  <c r="G5996" i="15"/>
  <c r="G5997" i="15"/>
  <c r="G5998" i="15"/>
  <c r="G5999" i="15"/>
  <c r="G6000" i="15"/>
  <c r="G6001" i="15"/>
  <c r="G6002" i="15"/>
  <c r="G6003" i="15"/>
  <c r="G6004" i="15"/>
  <c r="G6005" i="15"/>
  <c r="G6006" i="15"/>
  <c r="G6007" i="15"/>
  <c r="G6008" i="15"/>
  <c r="G6009" i="15"/>
  <c r="G6010" i="15"/>
  <c r="G6011" i="15"/>
  <c r="G6012" i="15"/>
  <c r="G6013" i="15"/>
  <c r="G6014" i="15"/>
  <c r="G6015" i="15"/>
  <c r="G6016" i="15"/>
  <c r="G6017" i="15"/>
  <c r="G6018" i="15"/>
  <c r="G6019" i="15"/>
  <c r="G6020" i="15"/>
  <c r="G6021" i="15"/>
  <c r="G6022" i="15"/>
  <c r="G6023" i="15"/>
  <c r="G6024" i="15"/>
  <c r="G6025" i="15"/>
  <c r="G6026" i="15"/>
  <c r="G6027" i="15"/>
  <c r="G6028" i="15"/>
  <c r="G6029" i="15"/>
  <c r="G6030" i="15"/>
  <c r="G6031" i="15"/>
  <c r="G6032" i="15"/>
  <c r="G6033" i="15"/>
  <c r="G6034" i="15"/>
  <c r="G6035" i="15"/>
  <c r="G6036" i="15"/>
  <c r="G6037" i="15"/>
  <c r="G6038" i="15"/>
  <c r="G6039" i="15"/>
  <c r="G6040" i="15"/>
  <c r="G6041" i="15"/>
  <c r="G6042" i="15"/>
  <c r="G6043" i="15"/>
  <c r="G6044" i="15"/>
  <c r="G6045" i="15"/>
  <c r="G6046" i="15"/>
  <c r="G6047" i="15"/>
  <c r="G6048" i="15"/>
  <c r="G6049" i="15"/>
  <c r="G6050" i="15"/>
  <c r="G6051" i="15"/>
  <c r="G6052" i="15"/>
  <c r="G6053" i="15"/>
  <c r="G6054" i="15"/>
  <c r="G6055" i="15"/>
  <c r="G6056" i="15"/>
  <c r="G6057" i="15"/>
  <c r="G6058" i="15"/>
  <c r="G6059" i="15"/>
  <c r="G6060" i="15"/>
  <c r="G6061" i="15"/>
  <c r="G6062" i="15"/>
  <c r="G6063" i="15"/>
  <c r="G6064" i="15"/>
  <c r="G6065" i="15"/>
  <c r="G6066" i="15"/>
  <c r="G6067" i="15"/>
  <c r="G6068" i="15"/>
  <c r="G6069" i="15"/>
  <c r="G6070" i="15"/>
  <c r="G6071" i="15"/>
  <c r="G6072" i="15"/>
  <c r="G6073" i="15"/>
  <c r="G6074" i="15"/>
  <c r="G6075" i="15"/>
  <c r="G6076" i="15"/>
  <c r="G6077" i="15"/>
  <c r="G6078" i="15"/>
  <c r="G6079" i="15"/>
  <c r="G6080" i="15"/>
  <c r="G6081" i="15"/>
  <c r="G6082" i="15"/>
  <c r="G6083" i="15"/>
  <c r="G6084" i="15"/>
  <c r="G6085" i="15"/>
  <c r="G6086" i="15"/>
  <c r="G6087" i="15"/>
  <c r="G6088" i="15"/>
  <c r="G6089" i="15"/>
  <c r="G6090" i="15"/>
  <c r="G6091" i="15"/>
  <c r="G6092" i="15"/>
  <c r="G6093" i="15"/>
  <c r="G6094" i="15"/>
  <c r="G6095" i="15"/>
  <c r="G6096" i="15"/>
  <c r="G6097" i="15"/>
  <c r="G6098" i="15"/>
  <c r="G6099" i="15"/>
  <c r="G6100" i="15"/>
  <c r="G6101" i="15"/>
  <c r="G6102" i="15"/>
  <c r="G6103" i="15"/>
  <c r="G6104" i="15"/>
  <c r="G6105" i="15"/>
  <c r="G6106" i="15"/>
  <c r="G6107" i="15"/>
  <c r="G6108" i="15"/>
  <c r="G6109" i="15"/>
  <c r="G6110" i="15"/>
  <c r="G6111" i="15"/>
  <c r="G6112" i="15"/>
  <c r="G6113" i="15"/>
  <c r="G6114" i="15"/>
  <c r="G6115" i="15"/>
  <c r="G6116" i="15"/>
  <c r="G6117" i="15"/>
  <c r="G6118" i="15"/>
  <c r="G6119" i="15"/>
  <c r="G6120" i="15"/>
  <c r="G6121" i="15"/>
  <c r="G6122" i="15"/>
  <c r="G6123" i="15"/>
  <c r="G6124" i="15"/>
  <c r="G6125" i="15"/>
  <c r="G6126" i="15"/>
  <c r="G6127" i="15"/>
  <c r="G6128" i="15"/>
  <c r="G6129" i="15"/>
  <c r="G6130" i="15"/>
  <c r="G6131" i="15"/>
  <c r="G6132" i="15"/>
  <c r="G6133" i="15"/>
  <c r="G6134" i="15"/>
  <c r="G6135" i="15"/>
  <c r="G6136" i="15"/>
  <c r="G6137" i="15"/>
  <c r="G6138" i="15"/>
  <c r="G6139" i="15"/>
  <c r="G6140" i="15"/>
  <c r="G6141" i="15"/>
  <c r="G6142" i="15"/>
  <c r="G6143" i="15"/>
  <c r="G6144" i="15"/>
  <c r="G6145" i="15"/>
  <c r="G6146" i="15"/>
  <c r="G6147" i="15"/>
  <c r="G6148" i="15"/>
  <c r="G6149" i="15"/>
  <c r="G6150" i="15"/>
  <c r="G6151" i="15"/>
  <c r="G6152" i="15"/>
  <c r="G6153" i="15"/>
  <c r="G6154" i="15"/>
  <c r="G6155" i="15"/>
  <c r="G6156" i="15"/>
  <c r="G6157" i="15"/>
  <c r="G6158" i="15"/>
  <c r="G6159" i="15"/>
  <c r="G6160" i="15"/>
  <c r="G6161" i="15"/>
  <c r="G6162" i="15"/>
  <c r="G6163" i="15"/>
  <c r="G6164" i="15"/>
  <c r="G6165" i="15"/>
  <c r="G6166" i="15"/>
  <c r="G6167" i="15"/>
  <c r="G6168" i="15"/>
  <c r="G6169" i="15"/>
  <c r="G6170" i="15"/>
  <c r="G6171" i="15"/>
  <c r="G6172" i="15"/>
  <c r="G6173" i="15"/>
  <c r="G6174" i="15"/>
  <c r="G6175" i="15"/>
  <c r="G6176" i="15"/>
  <c r="G6177" i="15"/>
  <c r="G6178" i="15"/>
  <c r="G6179" i="15"/>
  <c r="G6180" i="15"/>
  <c r="G6181" i="15"/>
  <c r="G6182" i="15"/>
  <c r="G6183" i="15"/>
  <c r="G6184" i="15"/>
  <c r="G6185" i="15"/>
  <c r="G6186" i="15"/>
  <c r="G6187" i="15"/>
  <c r="G6188" i="15"/>
  <c r="G6189" i="15"/>
  <c r="G6190" i="15"/>
  <c r="G6191" i="15"/>
  <c r="G6192" i="15"/>
  <c r="G6193" i="15"/>
  <c r="G6194" i="15"/>
  <c r="G6195" i="15"/>
  <c r="G6196" i="15"/>
  <c r="G6197" i="15"/>
  <c r="G6198" i="15"/>
  <c r="G6199" i="15"/>
  <c r="G6200" i="15"/>
  <c r="G6201" i="15"/>
  <c r="G6202" i="15"/>
  <c r="G6203" i="15"/>
  <c r="G6204" i="15"/>
  <c r="G6205" i="15"/>
  <c r="G6206" i="15"/>
  <c r="G6207" i="15"/>
  <c r="G6208" i="15"/>
  <c r="G6209" i="15"/>
  <c r="G6210" i="15"/>
  <c r="G6211" i="15"/>
  <c r="G6212" i="15"/>
  <c r="G6213" i="15"/>
  <c r="G6214" i="15"/>
  <c r="G6215" i="15"/>
  <c r="G6216" i="15"/>
  <c r="G6217" i="15"/>
  <c r="G6218" i="15"/>
  <c r="G6219" i="15"/>
  <c r="G6220" i="15"/>
  <c r="G6221" i="15"/>
  <c r="G6222" i="15"/>
  <c r="G6223" i="15"/>
  <c r="G6224" i="15"/>
  <c r="G6225" i="15"/>
  <c r="G6226" i="15"/>
  <c r="G6227" i="15"/>
  <c r="G6228" i="15"/>
  <c r="G6229" i="15"/>
  <c r="G6230" i="15"/>
  <c r="G6231" i="15"/>
  <c r="G6232" i="15"/>
  <c r="G6233" i="15"/>
  <c r="G6234" i="15"/>
  <c r="G6235" i="15"/>
  <c r="G6236" i="15"/>
  <c r="G6237" i="15"/>
  <c r="G6238" i="15"/>
  <c r="G6239" i="15"/>
  <c r="G6240" i="15"/>
  <c r="G6241" i="15"/>
  <c r="G6242" i="15"/>
  <c r="G6243" i="15"/>
  <c r="G6244" i="15"/>
  <c r="G6245" i="15"/>
  <c r="G6246" i="15"/>
  <c r="G6247" i="15"/>
  <c r="G6248" i="15"/>
  <c r="G6249" i="15"/>
  <c r="G6250" i="15"/>
  <c r="G6251" i="15"/>
  <c r="G6252" i="15"/>
  <c r="G6253" i="15"/>
  <c r="G6254" i="15"/>
  <c r="G6255" i="15"/>
  <c r="G6256" i="15"/>
  <c r="G6257" i="15"/>
  <c r="G6258" i="15"/>
  <c r="G6259" i="15"/>
  <c r="G6260" i="15"/>
  <c r="G6261" i="15"/>
  <c r="G6262" i="15"/>
  <c r="G6263" i="15"/>
  <c r="G6264" i="15"/>
  <c r="G6265" i="15"/>
  <c r="G6266" i="15"/>
  <c r="G6267" i="15"/>
  <c r="G6268" i="15"/>
  <c r="G6269" i="15"/>
  <c r="G6270" i="15"/>
  <c r="G6271" i="15"/>
  <c r="G6272" i="15"/>
  <c r="G6273" i="15"/>
  <c r="G6274" i="15"/>
  <c r="G6275" i="15"/>
  <c r="G6276" i="15"/>
  <c r="G6277" i="15"/>
  <c r="G6278" i="15"/>
  <c r="G6279" i="15"/>
  <c r="G6280" i="15"/>
  <c r="G6281" i="15"/>
  <c r="G6282" i="15"/>
  <c r="G6283" i="15"/>
  <c r="G6284" i="15"/>
  <c r="G6285" i="15"/>
  <c r="G6286" i="15"/>
  <c r="G6287" i="15"/>
  <c r="G6288" i="15"/>
  <c r="G6289" i="15"/>
  <c r="G6290" i="15"/>
  <c r="G6291" i="15"/>
  <c r="G6292" i="15"/>
  <c r="G6293" i="15"/>
  <c r="G6294" i="15"/>
  <c r="G6295" i="15"/>
  <c r="G6296" i="15"/>
  <c r="G6297" i="15"/>
  <c r="G6298" i="15"/>
  <c r="G6299" i="15"/>
  <c r="G6300" i="15"/>
  <c r="G6301" i="15"/>
  <c r="G6302" i="15"/>
  <c r="G6303" i="15"/>
  <c r="G6304" i="15"/>
  <c r="G6305" i="15"/>
  <c r="G6306" i="15"/>
  <c r="G6307" i="15"/>
  <c r="G6308" i="15"/>
  <c r="G6309" i="15"/>
  <c r="G6310" i="15"/>
  <c r="G6311" i="15"/>
  <c r="G6312" i="15"/>
  <c r="G6313" i="15"/>
  <c r="G6314" i="15"/>
  <c r="G6315" i="15"/>
  <c r="G6316" i="15"/>
  <c r="G6317" i="15"/>
  <c r="G6318" i="15"/>
  <c r="G6319" i="15"/>
  <c r="G6320" i="15"/>
  <c r="G6321" i="15"/>
  <c r="G6322" i="15"/>
  <c r="G6323" i="15"/>
  <c r="G6324" i="15"/>
  <c r="G6325" i="15"/>
  <c r="G6326" i="15"/>
  <c r="G6327" i="15"/>
  <c r="G6328" i="15"/>
  <c r="G6329" i="15"/>
  <c r="G6330" i="15"/>
  <c r="G6331" i="15"/>
  <c r="G6332" i="15"/>
  <c r="G6333" i="15"/>
  <c r="G6334" i="15"/>
  <c r="G6335" i="15"/>
  <c r="G6336" i="15"/>
  <c r="G6337" i="15"/>
  <c r="G6338" i="15"/>
  <c r="G6339" i="15"/>
  <c r="G6340" i="15"/>
  <c r="G6341" i="15"/>
  <c r="G6342" i="15"/>
  <c r="G6343" i="15"/>
  <c r="G6344" i="15"/>
  <c r="G6345" i="15"/>
  <c r="G6346" i="15"/>
  <c r="G6347" i="15"/>
  <c r="G6348" i="15"/>
  <c r="G6349" i="15"/>
  <c r="G6350" i="15"/>
  <c r="G6351" i="15"/>
  <c r="G6352" i="15"/>
  <c r="G6353" i="15"/>
  <c r="G6354" i="15"/>
  <c r="G6355" i="15"/>
  <c r="G6356" i="15"/>
  <c r="G6357" i="15"/>
  <c r="G6358" i="15"/>
  <c r="G6359" i="15"/>
  <c r="G6360" i="15"/>
  <c r="G6361" i="15"/>
  <c r="G6362" i="15"/>
  <c r="G6363" i="15"/>
  <c r="G6364" i="15"/>
  <c r="G6365" i="15"/>
  <c r="G6366" i="15"/>
  <c r="G6367" i="15"/>
  <c r="G6368" i="15"/>
  <c r="G6369" i="15"/>
  <c r="G6370" i="15"/>
  <c r="G6371" i="15"/>
  <c r="G6372" i="15"/>
  <c r="G6373" i="15"/>
  <c r="G6374" i="15"/>
  <c r="G6375" i="15"/>
  <c r="G6376" i="15"/>
  <c r="G6377" i="15"/>
  <c r="G6378" i="15"/>
  <c r="G6379" i="15"/>
  <c r="G6380" i="15"/>
  <c r="G6381" i="15"/>
  <c r="G6382" i="15"/>
  <c r="G6383" i="15"/>
  <c r="G6384" i="15"/>
  <c r="G6385" i="15"/>
  <c r="G6386" i="15"/>
  <c r="G6387" i="15"/>
  <c r="G6388" i="15"/>
  <c r="G6389" i="15"/>
  <c r="G6390" i="15"/>
  <c r="G6391" i="15"/>
  <c r="G6392" i="15"/>
  <c r="G6393" i="15"/>
  <c r="G6394" i="15"/>
  <c r="G6395" i="15"/>
  <c r="G6396" i="15"/>
  <c r="G6397" i="15"/>
  <c r="G6398" i="15"/>
  <c r="G6399" i="15"/>
  <c r="G6400" i="15"/>
  <c r="G6401" i="15"/>
  <c r="G6402" i="15"/>
  <c r="G6403" i="15"/>
  <c r="G6404" i="15"/>
  <c r="G6405" i="15"/>
  <c r="G6406" i="15"/>
  <c r="G6407" i="15"/>
  <c r="G6408" i="15"/>
  <c r="G6409" i="15"/>
  <c r="G6410" i="15"/>
  <c r="G6411" i="15"/>
  <c r="G6412" i="15"/>
  <c r="G6413" i="15"/>
  <c r="G6414" i="15"/>
  <c r="G6415" i="15"/>
  <c r="G6416" i="15"/>
  <c r="G6417" i="15"/>
  <c r="G6418" i="15"/>
  <c r="G6419" i="15"/>
  <c r="G6420" i="15"/>
  <c r="G6421" i="15"/>
  <c r="G6422" i="15"/>
  <c r="G6423" i="15"/>
  <c r="G6424" i="15"/>
  <c r="G6425" i="15"/>
  <c r="G6426" i="15"/>
  <c r="G6427" i="15"/>
  <c r="G6428" i="15"/>
  <c r="G6429" i="15"/>
  <c r="G6430" i="15"/>
  <c r="G6431" i="15"/>
  <c r="G6432" i="15"/>
  <c r="G6433" i="15"/>
  <c r="G6434" i="15"/>
  <c r="G6435" i="15"/>
  <c r="G6436" i="15"/>
  <c r="G6437" i="15"/>
  <c r="G6438" i="15"/>
  <c r="G6439" i="15"/>
  <c r="G6440" i="15"/>
  <c r="G6441" i="15"/>
  <c r="G6442" i="15"/>
  <c r="G6443" i="15"/>
  <c r="G6444" i="15"/>
  <c r="G6445" i="15"/>
  <c r="G6446" i="15"/>
  <c r="G6447" i="15"/>
  <c r="G6448" i="15"/>
  <c r="G6449" i="15"/>
  <c r="G6450" i="15"/>
  <c r="G6451" i="15"/>
  <c r="G6452" i="15"/>
  <c r="G6453" i="15"/>
  <c r="G6454" i="15"/>
  <c r="G6455" i="15"/>
  <c r="G6456" i="15"/>
  <c r="G6457" i="15"/>
  <c r="G6458" i="15"/>
  <c r="G6459" i="15"/>
  <c r="G6460" i="15"/>
  <c r="G6461" i="15"/>
  <c r="G6462" i="15"/>
  <c r="G6463" i="15"/>
  <c r="G6464" i="15"/>
  <c r="G6465" i="15"/>
  <c r="G6466" i="15"/>
  <c r="G6467" i="15"/>
  <c r="G6468" i="15"/>
  <c r="G6469" i="15"/>
  <c r="G6470" i="15"/>
  <c r="G6471" i="15"/>
  <c r="G6472" i="15"/>
  <c r="G6473" i="15"/>
  <c r="G6474" i="15"/>
  <c r="G6475" i="15"/>
  <c r="G6476" i="15"/>
  <c r="G6477" i="15"/>
  <c r="G6478" i="15"/>
  <c r="G6479" i="15"/>
  <c r="G6480" i="15"/>
  <c r="G6481" i="15"/>
  <c r="G6482" i="15"/>
  <c r="G6483" i="15"/>
  <c r="G6484" i="15"/>
  <c r="G6485" i="15"/>
  <c r="G6486" i="15"/>
  <c r="G6487" i="15"/>
  <c r="G6488" i="15"/>
  <c r="G6489" i="15"/>
  <c r="G6490" i="15"/>
  <c r="G6491" i="15"/>
  <c r="G6492" i="15"/>
  <c r="G6493" i="15"/>
  <c r="G6494" i="15"/>
  <c r="G6495" i="15"/>
  <c r="G6496" i="15"/>
  <c r="G6497" i="15"/>
  <c r="G6498" i="15"/>
  <c r="G6499" i="15"/>
  <c r="G6500" i="15"/>
  <c r="G6501" i="15"/>
  <c r="G6502" i="15"/>
  <c r="G6503" i="15"/>
  <c r="G6504" i="15"/>
  <c r="G6505" i="15"/>
  <c r="G6506" i="15"/>
  <c r="G6507" i="15"/>
  <c r="G6508" i="15"/>
  <c r="G6509" i="15"/>
  <c r="G6510" i="15"/>
  <c r="G6511" i="15"/>
  <c r="G6512" i="15"/>
  <c r="G6513" i="15"/>
  <c r="G6514" i="15"/>
  <c r="G6515" i="15"/>
  <c r="G6516" i="15"/>
  <c r="G6517" i="15"/>
  <c r="G6518" i="15"/>
  <c r="G6519" i="15"/>
  <c r="G6520" i="15"/>
  <c r="G6521" i="15"/>
  <c r="G6522" i="15"/>
  <c r="G6523" i="15"/>
  <c r="G6524" i="15"/>
  <c r="G6525" i="15"/>
  <c r="G6526" i="15"/>
  <c r="G6527" i="15"/>
  <c r="G6528" i="15"/>
  <c r="G6529" i="15"/>
  <c r="G6530" i="15"/>
  <c r="G6531" i="15"/>
  <c r="G6532" i="15"/>
  <c r="G6533" i="15"/>
  <c r="G6534" i="15"/>
  <c r="G6535" i="15"/>
  <c r="G6536" i="15"/>
  <c r="G6537" i="15"/>
  <c r="G6538" i="15"/>
  <c r="G6539" i="15"/>
  <c r="G6540" i="15"/>
  <c r="G6541" i="15"/>
  <c r="G6542" i="15"/>
  <c r="G6543" i="15"/>
  <c r="G6544" i="15"/>
  <c r="G6545" i="15"/>
  <c r="G6546" i="15"/>
  <c r="G6547" i="15"/>
  <c r="G6548" i="15"/>
  <c r="G6549" i="15"/>
  <c r="G6550" i="15"/>
  <c r="G6551" i="15"/>
  <c r="G6552" i="15"/>
  <c r="G6553" i="15"/>
  <c r="G6554" i="15"/>
  <c r="G6555" i="15"/>
  <c r="G6556" i="15"/>
  <c r="G6557" i="15"/>
  <c r="G6558" i="15"/>
  <c r="G6559" i="15"/>
  <c r="G6560" i="15"/>
  <c r="G6561" i="15"/>
  <c r="G6562" i="15"/>
  <c r="G6563" i="15"/>
  <c r="G6564" i="15"/>
  <c r="G6565" i="15"/>
  <c r="G6566" i="15"/>
  <c r="G6567" i="15"/>
  <c r="G6568" i="15"/>
  <c r="G6569" i="15"/>
  <c r="G6570" i="15"/>
  <c r="G6571" i="15"/>
  <c r="G6572" i="15"/>
  <c r="G6573" i="15"/>
  <c r="G6574" i="15"/>
  <c r="G6575" i="15"/>
  <c r="G6576" i="15"/>
  <c r="G6577" i="15"/>
  <c r="G6578" i="15"/>
  <c r="G6579" i="15"/>
  <c r="G6580" i="15"/>
  <c r="G6581" i="15"/>
  <c r="G6582" i="15"/>
  <c r="G6583" i="15"/>
  <c r="G6584" i="15"/>
  <c r="G6585" i="15"/>
  <c r="G6586" i="15"/>
  <c r="G6587" i="15"/>
  <c r="G6588" i="15"/>
  <c r="G6589" i="15"/>
  <c r="G6590" i="15"/>
  <c r="G6591" i="15"/>
  <c r="G6592" i="15"/>
  <c r="G6593" i="15"/>
  <c r="G6594" i="15"/>
  <c r="G6595" i="15"/>
  <c r="G6596" i="15"/>
  <c r="G6597" i="15"/>
  <c r="G6598" i="15"/>
  <c r="G6599" i="15"/>
  <c r="G6600" i="15"/>
  <c r="G6601" i="15"/>
  <c r="G6602" i="15"/>
  <c r="G6603" i="15"/>
  <c r="G6604" i="15"/>
  <c r="G6605" i="15"/>
  <c r="G6606" i="15"/>
  <c r="G6607" i="15"/>
  <c r="G6608" i="15"/>
  <c r="G6609" i="15"/>
  <c r="G6610" i="15"/>
  <c r="G6611" i="15"/>
  <c r="G6612" i="15"/>
  <c r="G6613" i="15"/>
  <c r="G6614" i="15"/>
  <c r="G6615" i="15"/>
  <c r="G6616" i="15"/>
  <c r="G6617" i="15"/>
  <c r="G6618" i="15"/>
  <c r="G6619" i="15"/>
  <c r="G6620" i="15"/>
  <c r="G6621" i="15"/>
  <c r="G6622" i="15"/>
  <c r="G6623" i="15"/>
  <c r="G6624" i="15"/>
  <c r="G6625" i="15"/>
  <c r="G6626" i="15"/>
  <c r="G6627" i="15"/>
  <c r="G6628" i="15"/>
  <c r="G6629" i="15"/>
  <c r="G6630" i="15"/>
  <c r="G6631" i="15"/>
  <c r="G6632" i="15"/>
  <c r="G6633" i="15"/>
  <c r="G6634" i="15"/>
  <c r="G6635" i="15"/>
  <c r="G6636" i="15"/>
  <c r="G6637" i="15"/>
  <c r="G6638" i="15"/>
  <c r="G6639" i="15"/>
  <c r="G6640" i="15"/>
  <c r="G6641" i="15"/>
  <c r="G6642" i="15"/>
  <c r="G6643" i="15"/>
  <c r="G6644" i="15"/>
  <c r="G6645" i="15"/>
  <c r="G6646" i="15"/>
  <c r="G6647" i="15"/>
  <c r="G6648" i="15"/>
  <c r="G6649" i="15"/>
  <c r="G6650" i="15"/>
  <c r="G6651" i="15"/>
  <c r="G6652" i="15"/>
  <c r="G6653" i="15"/>
  <c r="G6654" i="15"/>
  <c r="G6655" i="15"/>
  <c r="G6656" i="15"/>
  <c r="G6657" i="15"/>
  <c r="G6658" i="15"/>
  <c r="G6659" i="15"/>
  <c r="G6660" i="15"/>
  <c r="G6661" i="15"/>
  <c r="G6662" i="15"/>
  <c r="G6663" i="15"/>
  <c r="G6664" i="15"/>
  <c r="G6665" i="15"/>
  <c r="G6666" i="15"/>
  <c r="G6667" i="15"/>
  <c r="G6668" i="15"/>
  <c r="G6669" i="15"/>
  <c r="G6670" i="15"/>
  <c r="G6671" i="15"/>
  <c r="G6672" i="15"/>
  <c r="G6673" i="15"/>
  <c r="G6674" i="15"/>
  <c r="G6675" i="15"/>
  <c r="G6676" i="15"/>
  <c r="G6677" i="15"/>
  <c r="G6678" i="15"/>
  <c r="G6679" i="15"/>
  <c r="G6680" i="15"/>
  <c r="G6681" i="15"/>
  <c r="G6682" i="15"/>
  <c r="G6683" i="15"/>
  <c r="G6684" i="15"/>
  <c r="G6685" i="15"/>
  <c r="G6686" i="15"/>
  <c r="G6687" i="15"/>
  <c r="G6688" i="15"/>
  <c r="G6689" i="15"/>
  <c r="G6690" i="15"/>
  <c r="G6691" i="15"/>
  <c r="G6692" i="15"/>
  <c r="G6693" i="15"/>
  <c r="G6694" i="15"/>
  <c r="G6695" i="15"/>
  <c r="G6696" i="15"/>
  <c r="G6697" i="15"/>
  <c r="G6698" i="15"/>
  <c r="G6699" i="15"/>
  <c r="G6700" i="15"/>
  <c r="G6701" i="15"/>
  <c r="G6702" i="15"/>
  <c r="G6703" i="15"/>
  <c r="G6704" i="15"/>
  <c r="G6705" i="15"/>
  <c r="G6706" i="15"/>
  <c r="G6707" i="15"/>
  <c r="G6708" i="15"/>
  <c r="G6709" i="15"/>
  <c r="G6710" i="15"/>
  <c r="G6711" i="15"/>
  <c r="G6712" i="15"/>
  <c r="G6713" i="15"/>
  <c r="G6714" i="15"/>
  <c r="G6715" i="15"/>
  <c r="G6716" i="15"/>
  <c r="G6717" i="15"/>
  <c r="G6718" i="15"/>
  <c r="G6719" i="15"/>
  <c r="G6720" i="15"/>
  <c r="G6721" i="15"/>
  <c r="G6722" i="15"/>
  <c r="G6723" i="15"/>
  <c r="G6724" i="15"/>
  <c r="G6725" i="15"/>
  <c r="G6726" i="15"/>
  <c r="G6727" i="15"/>
  <c r="G6728" i="15"/>
  <c r="G6729" i="15"/>
  <c r="G6730" i="15"/>
  <c r="G6731" i="15"/>
  <c r="G6732" i="15"/>
  <c r="G6733" i="15"/>
  <c r="G6734" i="15"/>
  <c r="G6735" i="15"/>
  <c r="G6736" i="15"/>
  <c r="G6737" i="15"/>
  <c r="G6738" i="15"/>
  <c r="G6739" i="15"/>
  <c r="G6740" i="15"/>
  <c r="G6741" i="15"/>
  <c r="G6742" i="15"/>
  <c r="G6743" i="15"/>
  <c r="G6744" i="15"/>
  <c r="G6745" i="15"/>
  <c r="G6746" i="15"/>
  <c r="G6747" i="15"/>
  <c r="G6748" i="15"/>
  <c r="G6749" i="15"/>
  <c r="G6750" i="15"/>
  <c r="G6751" i="15"/>
  <c r="G6752" i="15"/>
  <c r="G6753" i="15"/>
  <c r="G6754" i="15"/>
  <c r="G6755" i="15"/>
  <c r="G6756" i="15"/>
  <c r="G6757" i="15"/>
  <c r="G6758" i="15"/>
  <c r="G6759" i="15"/>
  <c r="G6760" i="15"/>
  <c r="G6761" i="15"/>
  <c r="G6762" i="15"/>
  <c r="G6763" i="15"/>
  <c r="G6764" i="15"/>
  <c r="G6765" i="15"/>
  <c r="G6766" i="15"/>
  <c r="G6767" i="15"/>
  <c r="G6768" i="15"/>
  <c r="G6769" i="15"/>
  <c r="G6770" i="15"/>
  <c r="G6771" i="15"/>
  <c r="G6772" i="15"/>
  <c r="G6773" i="15"/>
  <c r="G6774" i="15"/>
  <c r="G6775" i="15"/>
  <c r="G6776" i="15"/>
  <c r="G6777" i="15"/>
  <c r="G6778" i="15"/>
  <c r="G6779" i="15"/>
  <c r="G6780" i="15"/>
  <c r="G6781" i="15"/>
  <c r="G6782" i="15"/>
  <c r="G6783" i="15"/>
  <c r="G6784" i="15"/>
  <c r="G6785" i="15"/>
  <c r="G6786" i="15"/>
  <c r="G6787" i="15"/>
  <c r="G6788" i="15"/>
  <c r="G6789" i="15"/>
  <c r="G6790" i="15"/>
  <c r="G6791" i="15"/>
  <c r="G6792" i="15"/>
  <c r="G6793" i="15"/>
  <c r="G6794" i="15"/>
  <c r="G6795" i="15"/>
  <c r="G6796" i="15"/>
  <c r="G6797" i="15"/>
  <c r="G6798" i="15"/>
  <c r="G6799" i="15"/>
  <c r="G6800" i="15"/>
  <c r="G6801" i="15"/>
  <c r="G6802" i="15"/>
  <c r="G6803" i="15"/>
  <c r="G6804" i="15"/>
  <c r="G6805" i="15"/>
  <c r="G6806" i="15"/>
  <c r="G6807" i="15"/>
  <c r="G6808" i="15"/>
  <c r="G6809" i="15"/>
  <c r="G6810" i="15"/>
  <c r="G6811" i="15"/>
  <c r="G6812" i="15"/>
  <c r="G6813" i="15"/>
  <c r="G6814" i="15"/>
  <c r="G6815" i="15"/>
  <c r="G6816" i="15"/>
  <c r="G6817" i="15"/>
  <c r="G6818" i="15"/>
  <c r="G6819" i="15"/>
  <c r="G6820" i="15"/>
  <c r="G6821" i="15"/>
  <c r="G6822" i="15"/>
  <c r="G6823" i="15"/>
  <c r="G6824" i="15"/>
  <c r="G6825" i="15"/>
  <c r="G6826" i="15"/>
  <c r="G6827" i="15"/>
  <c r="G6828" i="15"/>
  <c r="G6829" i="15"/>
  <c r="G6830" i="15"/>
  <c r="G6831" i="15"/>
  <c r="G6832" i="15"/>
  <c r="G6833" i="15"/>
  <c r="G6834" i="15"/>
  <c r="G6835" i="15"/>
  <c r="G6836" i="15"/>
  <c r="G6837" i="15"/>
  <c r="G6838" i="15"/>
  <c r="G6839" i="15"/>
  <c r="G6840" i="15"/>
  <c r="G6841" i="15"/>
  <c r="G6842" i="15"/>
  <c r="G6843" i="15"/>
  <c r="G6844" i="15"/>
  <c r="G6845" i="15"/>
  <c r="G6846" i="15"/>
  <c r="G6847" i="15"/>
  <c r="G6848" i="15"/>
  <c r="G6849" i="15"/>
  <c r="G6850" i="15"/>
  <c r="G6851" i="15"/>
  <c r="G6852" i="15"/>
  <c r="G6853" i="15"/>
  <c r="G6854" i="15"/>
  <c r="G6855" i="15"/>
  <c r="G6856" i="15"/>
  <c r="G6857" i="15"/>
  <c r="G6858" i="15"/>
  <c r="G6859" i="15"/>
  <c r="G6860" i="15"/>
  <c r="G6861" i="15"/>
  <c r="G6862" i="15"/>
  <c r="G6863" i="15"/>
  <c r="G6864" i="15"/>
  <c r="G6865" i="15"/>
  <c r="G6866" i="15"/>
  <c r="G6867" i="15"/>
  <c r="G6868" i="15"/>
  <c r="G6869" i="15"/>
  <c r="G6870" i="15"/>
  <c r="G6871" i="15"/>
  <c r="G6872" i="15"/>
  <c r="G6873" i="15"/>
  <c r="G6874" i="15"/>
  <c r="G6875" i="15"/>
  <c r="G6876" i="15"/>
  <c r="G6877" i="15"/>
  <c r="G6878" i="15"/>
  <c r="G6879" i="15"/>
  <c r="G6880" i="15"/>
  <c r="G6881" i="15"/>
  <c r="G6882" i="15"/>
  <c r="G6883" i="15"/>
  <c r="G6884" i="15"/>
  <c r="G6885" i="15"/>
  <c r="G6886" i="15"/>
  <c r="G6887" i="15"/>
  <c r="G6888" i="15"/>
  <c r="G6889" i="15"/>
  <c r="G6890" i="15"/>
  <c r="G6891" i="15"/>
  <c r="G6892" i="15"/>
  <c r="G6893" i="15"/>
  <c r="G6894" i="15"/>
  <c r="G6895" i="15"/>
  <c r="G6896" i="15"/>
  <c r="G6897" i="15"/>
  <c r="G6898" i="15"/>
  <c r="G6899" i="15"/>
  <c r="G6900" i="15"/>
  <c r="G6901" i="15"/>
  <c r="G6902" i="15"/>
  <c r="G6903" i="15"/>
  <c r="G6904" i="15"/>
  <c r="G6905" i="15"/>
  <c r="G6906" i="15"/>
  <c r="G6907" i="15"/>
  <c r="G6908" i="15"/>
  <c r="G6909" i="15"/>
  <c r="G6910" i="15"/>
  <c r="G6911" i="15"/>
  <c r="G6912" i="15"/>
  <c r="G6913" i="15"/>
  <c r="G6914" i="15"/>
  <c r="G6915" i="15"/>
  <c r="G6916" i="15"/>
  <c r="G6917" i="15"/>
  <c r="G6918" i="15"/>
  <c r="G6919" i="15"/>
  <c r="G6920" i="15"/>
  <c r="G6921" i="15"/>
  <c r="G6922" i="15"/>
  <c r="G6923" i="15"/>
  <c r="G6924" i="15"/>
  <c r="G6925" i="15"/>
  <c r="G6926" i="15"/>
  <c r="G6927" i="15"/>
  <c r="G6928" i="15"/>
  <c r="G6929" i="15"/>
  <c r="G6930" i="15"/>
  <c r="G6931" i="15"/>
  <c r="G6932" i="15"/>
  <c r="G6933" i="15"/>
  <c r="G6934" i="15"/>
  <c r="G6935" i="15"/>
  <c r="G6936" i="15"/>
  <c r="G6937" i="15"/>
  <c r="G6938" i="15"/>
  <c r="G6939" i="15"/>
  <c r="G6940" i="15"/>
  <c r="G6941" i="15"/>
  <c r="G6942" i="15"/>
  <c r="G6943" i="15"/>
  <c r="G6944" i="15"/>
  <c r="G6945" i="15"/>
  <c r="G6946" i="15"/>
  <c r="G6947" i="15"/>
  <c r="G6948" i="15"/>
  <c r="G6949" i="15"/>
  <c r="G6950" i="15"/>
  <c r="G6951" i="15"/>
  <c r="G6952" i="15"/>
  <c r="G6953" i="15"/>
  <c r="G6954" i="15"/>
  <c r="G6955" i="15"/>
  <c r="G6956" i="15"/>
  <c r="G6957" i="15"/>
  <c r="G6958" i="15"/>
  <c r="G6959" i="15"/>
  <c r="G6960" i="15"/>
  <c r="G6961" i="15"/>
  <c r="G6962" i="15"/>
  <c r="G6963" i="15"/>
  <c r="G6964" i="15"/>
  <c r="G6965" i="15"/>
  <c r="G6966" i="15"/>
  <c r="G6967" i="15"/>
  <c r="G6968" i="15"/>
  <c r="G6969" i="15"/>
  <c r="G6970" i="15"/>
  <c r="G6971" i="15"/>
  <c r="G6972" i="15"/>
  <c r="G6973" i="15"/>
  <c r="G6974" i="15"/>
  <c r="G6975" i="15"/>
  <c r="G6976" i="15"/>
  <c r="G6977" i="15"/>
  <c r="G6978" i="15"/>
  <c r="G6979" i="15"/>
  <c r="G6980" i="15"/>
  <c r="G6981" i="15"/>
  <c r="G6982" i="15"/>
  <c r="G6983" i="15"/>
  <c r="G6984" i="15"/>
  <c r="G6985" i="15"/>
  <c r="G6986" i="15"/>
  <c r="G6987" i="15"/>
  <c r="G6988" i="15"/>
  <c r="G6989" i="15"/>
  <c r="G6990" i="15"/>
  <c r="G6991" i="15"/>
  <c r="G6992" i="15"/>
  <c r="G6993" i="15"/>
  <c r="G6994" i="15"/>
  <c r="G6995" i="15"/>
  <c r="G6996" i="15"/>
  <c r="G6997" i="15"/>
  <c r="G6998" i="15"/>
  <c r="G6999" i="15"/>
  <c r="G7000" i="15"/>
  <c r="G7001" i="15"/>
  <c r="G7002" i="15"/>
  <c r="G7003" i="15"/>
  <c r="G7004" i="15"/>
  <c r="G7005" i="15"/>
  <c r="G7006" i="15"/>
  <c r="G7007" i="15"/>
  <c r="G7008" i="15"/>
  <c r="G7009" i="15"/>
  <c r="G7010" i="15"/>
  <c r="G7011" i="15"/>
  <c r="G7012" i="15"/>
  <c r="G7013" i="15"/>
  <c r="G7014" i="15"/>
  <c r="G7015" i="15"/>
  <c r="G7016" i="15"/>
  <c r="G7017" i="15"/>
  <c r="G7018" i="15"/>
  <c r="G7019" i="15"/>
  <c r="G7020" i="15"/>
  <c r="G7021" i="15"/>
  <c r="G7022" i="15"/>
  <c r="G7023" i="15"/>
  <c r="G7024" i="15"/>
  <c r="G7025" i="15"/>
  <c r="G7026" i="15"/>
  <c r="G7027" i="15"/>
  <c r="G7028" i="15"/>
  <c r="G7029" i="15"/>
  <c r="G7030" i="15"/>
  <c r="G7031" i="15"/>
  <c r="G7032" i="15"/>
  <c r="G7033" i="15"/>
  <c r="G7034" i="15"/>
  <c r="G7035" i="15"/>
  <c r="G7036" i="15"/>
  <c r="G7037" i="15"/>
  <c r="G7038" i="15"/>
  <c r="G7039" i="15"/>
  <c r="G7040" i="15"/>
  <c r="G7041" i="15"/>
  <c r="G7042" i="15"/>
  <c r="G7043" i="15"/>
  <c r="G7044" i="15"/>
  <c r="G7045" i="15"/>
  <c r="G7046" i="15"/>
  <c r="G7047" i="15"/>
  <c r="G7048" i="15"/>
  <c r="G7049" i="15"/>
  <c r="G7050" i="15"/>
  <c r="G7051" i="15"/>
  <c r="G7052" i="15"/>
  <c r="G7053" i="15"/>
  <c r="G7054" i="15"/>
  <c r="G7055" i="15"/>
  <c r="G7056" i="15"/>
  <c r="G7057" i="15"/>
  <c r="G7058" i="15"/>
  <c r="G7059" i="15"/>
  <c r="G7060" i="15"/>
  <c r="G7061" i="15"/>
  <c r="G7062" i="15"/>
  <c r="G7063" i="15"/>
  <c r="G7064" i="15"/>
  <c r="G7065" i="15"/>
  <c r="G7066" i="15"/>
  <c r="G7067" i="15"/>
  <c r="G7068" i="15"/>
  <c r="G7069" i="15"/>
  <c r="G7070" i="15"/>
  <c r="G7071" i="15"/>
  <c r="G7072" i="15"/>
  <c r="G7073" i="15"/>
  <c r="G7074" i="15"/>
  <c r="G7075" i="15"/>
  <c r="G7076" i="15"/>
  <c r="G7077" i="15"/>
  <c r="G7078" i="15"/>
  <c r="G7079" i="15"/>
  <c r="G7080" i="15"/>
  <c r="G7081" i="15"/>
  <c r="G7082" i="15"/>
  <c r="G7083" i="15"/>
  <c r="G7084" i="15"/>
  <c r="G7085" i="15"/>
  <c r="G7086" i="15"/>
  <c r="G7087" i="15"/>
  <c r="G7088" i="15"/>
  <c r="G7089" i="15"/>
  <c r="G7090" i="15"/>
  <c r="G7091" i="15"/>
  <c r="G7092" i="15"/>
  <c r="G7093" i="15"/>
  <c r="G7094" i="15"/>
  <c r="G7095" i="15"/>
  <c r="G7096" i="15"/>
  <c r="G7097" i="15"/>
  <c r="G7098" i="15"/>
  <c r="G7099" i="15"/>
  <c r="G7100" i="15"/>
  <c r="G7101" i="15"/>
  <c r="G7102" i="15"/>
  <c r="G7103" i="15"/>
  <c r="G7104" i="15"/>
  <c r="G7105" i="15"/>
  <c r="G7106" i="15"/>
  <c r="G7107" i="15"/>
  <c r="G7108" i="15"/>
  <c r="G7109" i="15"/>
  <c r="G7110" i="15"/>
  <c r="G7111" i="15"/>
  <c r="G7112" i="15"/>
  <c r="G7113" i="15"/>
  <c r="G7114" i="15"/>
  <c r="G7115" i="15"/>
  <c r="G7116" i="15"/>
  <c r="G7117" i="15"/>
  <c r="G7118" i="15"/>
  <c r="G7119" i="15"/>
  <c r="G7120" i="15"/>
  <c r="G7121" i="15"/>
  <c r="G7122" i="15"/>
  <c r="G7123" i="15"/>
  <c r="G7124" i="15"/>
  <c r="G7125" i="15"/>
  <c r="G7126" i="15"/>
  <c r="G7127" i="15"/>
  <c r="G7128" i="15"/>
  <c r="G7129" i="15"/>
  <c r="G7130" i="15"/>
  <c r="G7131" i="15"/>
  <c r="G7132" i="15"/>
  <c r="G7133" i="15"/>
  <c r="G7134" i="15"/>
  <c r="G7135" i="15"/>
  <c r="G7136" i="15"/>
  <c r="G7137" i="15"/>
  <c r="G7138" i="15"/>
  <c r="G7139" i="15"/>
  <c r="G7140" i="15"/>
  <c r="G7141" i="15"/>
  <c r="G7142" i="15"/>
  <c r="G7143" i="15"/>
  <c r="G7144" i="15"/>
  <c r="G7145" i="15"/>
  <c r="G7146" i="15"/>
  <c r="G7147" i="15"/>
  <c r="G7148" i="15"/>
  <c r="G7149" i="15"/>
  <c r="G7150" i="15"/>
  <c r="G7151" i="15"/>
  <c r="G7152" i="15"/>
  <c r="G7153" i="15"/>
  <c r="G7154" i="15"/>
  <c r="G7155" i="15"/>
  <c r="G7156" i="15"/>
  <c r="G7157" i="15"/>
  <c r="G7158" i="15"/>
  <c r="G7159" i="15"/>
  <c r="G7160" i="15"/>
  <c r="G7161" i="15"/>
  <c r="G7162" i="15"/>
  <c r="G7163" i="15"/>
  <c r="G7164" i="15"/>
  <c r="G7165" i="15"/>
  <c r="G7166" i="15"/>
  <c r="G7167" i="15"/>
  <c r="G7168" i="15"/>
  <c r="G7169" i="15"/>
  <c r="G7170" i="15"/>
  <c r="G7171" i="15"/>
  <c r="G7172" i="15"/>
  <c r="G7173" i="15"/>
  <c r="G7174" i="15"/>
  <c r="G7175" i="15"/>
  <c r="G7176" i="15"/>
  <c r="G7177" i="15"/>
  <c r="G7178" i="15"/>
  <c r="G7179" i="15"/>
  <c r="G7180" i="15"/>
  <c r="G7181" i="15"/>
  <c r="G7182" i="15"/>
  <c r="G7183" i="15"/>
  <c r="G7184" i="15"/>
  <c r="G7185" i="15"/>
  <c r="G7186" i="15"/>
  <c r="G7187" i="15"/>
  <c r="G7188" i="15"/>
  <c r="G7189" i="15"/>
  <c r="G7190" i="15"/>
  <c r="G7191" i="15"/>
  <c r="G7192" i="15"/>
  <c r="G7193" i="15"/>
  <c r="G7194" i="15"/>
  <c r="G7195" i="15"/>
  <c r="G7196" i="15"/>
  <c r="G7197" i="15"/>
  <c r="G7198" i="15"/>
  <c r="G7199" i="15"/>
  <c r="G7200" i="15"/>
  <c r="G7201" i="15"/>
  <c r="G7202" i="15"/>
  <c r="G7203" i="15"/>
  <c r="G7204" i="15"/>
  <c r="G7205" i="15"/>
  <c r="G7206" i="15"/>
  <c r="G7207" i="15"/>
  <c r="G7208" i="15"/>
  <c r="G7209" i="15"/>
  <c r="G7210" i="15"/>
  <c r="G7211" i="15"/>
  <c r="G7212" i="15"/>
  <c r="G7213" i="15"/>
  <c r="G7214" i="15"/>
  <c r="G7215" i="15"/>
  <c r="G7216" i="15"/>
  <c r="G7217" i="15"/>
  <c r="G7218" i="15"/>
  <c r="G7219" i="15"/>
  <c r="G7220" i="15"/>
  <c r="G7221" i="15"/>
  <c r="G7222" i="15"/>
  <c r="G7223" i="15"/>
  <c r="G7224" i="15"/>
  <c r="G7225" i="15"/>
  <c r="G7226" i="15"/>
  <c r="G7227" i="15"/>
  <c r="G7228" i="15"/>
  <c r="G7229" i="15"/>
  <c r="G7230" i="15"/>
  <c r="G7231" i="15"/>
  <c r="G7232" i="15"/>
  <c r="G7233" i="15"/>
  <c r="G7234" i="15"/>
  <c r="G7235" i="15"/>
  <c r="G7236" i="15"/>
  <c r="G7237" i="15"/>
  <c r="G7238" i="15"/>
  <c r="G7239" i="15"/>
  <c r="G7240" i="15"/>
  <c r="G7241" i="15"/>
  <c r="G7242" i="15"/>
  <c r="G7243" i="15"/>
  <c r="G7244" i="15"/>
  <c r="G7245" i="15"/>
  <c r="G7246" i="15"/>
  <c r="G7247" i="15"/>
  <c r="G7248" i="15"/>
  <c r="G7249" i="15"/>
  <c r="G7250" i="15"/>
  <c r="G7251" i="15"/>
  <c r="G7252" i="15"/>
  <c r="G7253" i="15"/>
  <c r="G7254" i="15"/>
  <c r="G7255" i="15"/>
  <c r="G7256" i="15"/>
  <c r="G7257" i="15"/>
  <c r="G7258" i="15"/>
  <c r="G7259" i="15"/>
  <c r="G7260" i="15"/>
  <c r="G7261" i="15"/>
  <c r="G7262" i="15"/>
  <c r="G7263" i="15"/>
  <c r="G7264" i="15"/>
  <c r="G7265" i="15"/>
  <c r="G7266" i="15"/>
  <c r="G7267" i="15"/>
  <c r="G7268" i="15"/>
  <c r="G7269" i="15"/>
  <c r="G7270" i="15"/>
  <c r="G7271" i="15"/>
  <c r="G7272" i="15"/>
  <c r="G7273" i="15"/>
  <c r="G7274" i="15"/>
  <c r="G7275" i="15"/>
  <c r="G7276" i="15"/>
  <c r="G7277" i="15"/>
  <c r="G7278" i="15"/>
  <c r="G7279" i="15"/>
  <c r="G7280" i="15"/>
  <c r="G7281" i="15"/>
  <c r="G7282" i="15"/>
  <c r="G7283" i="15"/>
  <c r="G7284" i="15"/>
  <c r="G7285" i="15"/>
  <c r="G7286" i="15"/>
  <c r="G7287" i="15"/>
  <c r="G7288" i="15"/>
  <c r="G7289" i="15"/>
  <c r="G7290" i="15"/>
  <c r="G7291" i="15"/>
  <c r="G7292" i="15"/>
  <c r="G7293" i="15"/>
  <c r="G7294" i="15"/>
  <c r="G7295" i="15"/>
  <c r="G7296" i="15"/>
  <c r="G7297" i="15"/>
  <c r="G7298" i="15"/>
  <c r="G7299" i="15"/>
  <c r="G7300" i="15"/>
  <c r="G7301" i="15"/>
  <c r="G7302" i="15"/>
  <c r="G7303" i="15"/>
  <c r="G7304" i="15"/>
  <c r="G7305" i="15"/>
  <c r="G7306" i="15"/>
  <c r="G7307" i="15"/>
  <c r="G7308" i="15"/>
  <c r="G7309" i="15"/>
  <c r="G7310" i="15"/>
  <c r="G7311" i="15"/>
  <c r="G7312" i="15"/>
  <c r="G7313" i="15"/>
  <c r="G7314" i="15"/>
  <c r="G7315" i="15"/>
  <c r="G7316" i="15"/>
  <c r="G7317" i="15"/>
  <c r="G7318" i="15"/>
  <c r="G7319" i="15"/>
  <c r="G7320" i="15"/>
  <c r="G7321" i="15"/>
  <c r="G7322" i="15"/>
  <c r="G7323" i="15"/>
  <c r="G7324" i="15"/>
  <c r="G7325" i="15"/>
  <c r="G7326" i="15"/>
  <c r="G7327" i="15"/>
  <c r="G7328" i="15"/>
  <c r="G7329" i="15"/>
  <c r="G7330" i="15"/>
  <c r="G7331" i="15"/>
  <c r="G7332" i="15"/>
  <c r="G7333" i="15"/>
  <c r="G7334" i="15"/>
  <c r="G7335" i="15"/>
  <c r="G7336" i="15"/>
  <c r="G7337" i="15"/>
  <c r="G7338" i="15"/>
  <c r="G7339" i="15"/>
  <c r="G7340" i="15"/>
  <c r="G7341" i="15"/>
  <c r="G7342" i="15"/>
  <c r="G7343" i="15"/>
  <c r="G7344" i="15"/>
  <c r="G7345" i="15"/>
  <c r="G7346" i="15"/>
  <c r="G7347" i="15"/>
  <c r="G7348" i="15"/>
  <c r="G7349" i="15"/>
  <c r="G7350" i="15"/>
  <c r="G7351" i="15"/>
  <c r="G7352" i="15"/>
  <c r="G7353" i="15"/>
  <c r="G7354" i="15"/>
  <c r="G7355" i="15"/>
  <c r="G7356" i="15"/>
  <c r="G7357" i="15"/>
  <c r="G7358" i="15"/>
  <c r="G7359" i="15"/>
  <c r="G7360" i="15"/>
  <c r="G7361" i="15"/>
  <c r="G7362" i="15"/>
  <c r="G7363" i="15"/>
  <c r="G7364" i="15"/>
  <c r="G7365" i="15"/>
  <c r="G7366" i="15"/>
  <c r="G7367" i="15"/>
  <c r="G7368" i="15"/>
  <c r="G7369" i="15"/>
  <c r="G7370" i="15"/>
  <c r="G7371" i="15"/>
  <c r="G7372" i="15"/>
  <c r="G7373" i="15"/>
  <c r="G7374" i="15"/>
  <c r="G7375" i="15"/>
  <c r="G7376" i="15"/>
  <c r="G7377" i="15"/>
  <c r="G7378" i="15"/>
  <c r="G7379" i="15"/>
  <c r="G7380" i="15"/>
  <c r="G7381" i="15"/>
  <c r="G7382" i="15"/>
  <c r="G7383" i="15"/>
  <c r="G7384" i="15"/>
  <c r="G7385" i="15"/>
  <c r="G7386" i="15"/>
  <c r="G7387" i="15"/>
  <c r="G7388" i="15"/>
  <c r="G7389" i="15"/>
  <c r="G7390" i="15"/>
  <c r="G7391" i="15"/>
  <c r="G7392" i="15"/>
  <c r="G7393" i="15"/>
  <c r="G7394" i="15"/>
  <c r="G7395" i="15"/>
  <c r="G7396" i="15"/>
  <c r="G7397" i="15"/>
  <c r="G7398" i="15"/>
  <c r="G7399" i="15"/>
  <c r="G7400" i="15"/>
  <c r="G7401" i="15"/>
  <c r="G7402" i="15"/>
  <c r="G7403" i="15"/>
  <c r="G7404" i="15"/>
  <c r="G7405" i="15"/>
  <c r="G7406" i="15"/>
  <c r="G7407" i="15"/>
  <c r="G7408" i="15"/>
  <c r="G7409" i="15"/>
  <c r="G7410" i="15"/>
  <c r="G7411" i="15"/>
  <c r="G7412" i="15"/>
  <c r="G7413" i="15"/>
  <c r="G7414" i="15"/>
  <c r="G7415" i="15"/>
  <c r="G7416" i="15"/>
  <c r="G7417" i="15"/>
  <c r="G7418" i="15"/>
  <c r="G7419" i="15"/>
  <c r="G7420" i="15"/>
  <c r="G7421" i="15"/>
  <c r="G7422" i="15"/>
  <c r="G7423" i="15"/>
  <c r="G7424" i="15"/>
  <c r="G7425" i="15"/>
  <c r="G7426" i="15"/>
  <c r="G7427" i="15"/>
  <c r="G7428" i="15"/>
  <c r="G7429" i="15"/>
  <c r="G7430" i="15"/>
  <c r="G7431" i="15"/>
  <c r="G7432" i="15"/>
  <c r="G7433" i="15"/>
  <c r="G7434" i="15"/>
  <c r="G7435" i="15"/>
  <c r="G7436" i="15"/>
  <c r="G7437" i="15"/>
  <c r="G7438" i="15"/>
  <c r="G7439" i="15"/>
  <c r="G7440" i="15"/>
  <c r="G7441" i="15"/>
  <c r="G7442" i="15"/>
  <c r="G7443" i="15"/>
  <c r="G7444" i="15"/>
  <c r="G7445" i="15"/>
  <c r="G7446" i="15"/>
  <c r="G7447" i="15"/>
  <c r="G7448" i="15"/>
  <c r="G7449" i="15"/>
  <c r="G7450" i="15"/>
  <c r="G7451" i="15"/>
  <c r="G7452" i="15"/>
  <c r="G7453" i="15"/>
  <c r="G7454" i="15"/>
  <c r="G7455" i="15"/>
  <c r="G7456" i="15"/>
  <c r="G7457" i="15"/>
  <c r="G7458" i="15"/>
  <c r="G7459" i="15"/>
  <c r="G7460" i="15"/>
  <c r="G7461" i="15"/>
  <c r="G7462" i="15"/>
  <c r="G7463" i="15"/>
  <c r="G7464" i="15"/>
  <c r="G7465" i="15"/>
  <c r="G7466" i="15"/>
  <c r="G7467" i="15"/>
  <c r="G7468" i="15"/>
  <c r="G7469" i="15"/>
  <c r="G7470" i="15"/>
  <c r="G7471" i="15"/>
  <c r="G7472" i="15"/>
  <c r="G7473" i="15"/>
  <c r="G7474" i="15"/>
  <c r="G7475" i="15"/>
  <c r="G7476" i="15"/>
  <c r="G7477" i="15"/>
  <c r="G7478" i="15"/>
  <c r="G7479" i="15"/>
  <c r="G7480" i="15"/>
  <c r="G7481" i="15"/>
  <c r="G7482" i="15"/>
  <c r="G7483" i="15"/>
  <c r="G7484" i="15"/>
  <c r="G7485" i="15"/>
  <c r="G7486" i="15"/>
  <c r="G7487" i="15"/>
  <c r="G7488" i="15"/>
  <c r="G7489" i="15"/>
  <c r="G7490" i="15"/>
  <c r="G7491" i="15"/>
  <c r="G7492" i="15"/>
  <c r="G7493" i="15"/>
  <c r="G7494" i="15"/>
  <c r="G7495" i="15"/>
  <c r="G7496" i="15"/>
  <c r="G7497" i="15"/>
  <c r="G7498" i="15"/>
  <c r="G7499" i="15"/>
  <c r="G7500" i="15"/>
  <c r="G7501" i="15"/>
  <c r="G7502" i="15"/>
  <c r="G7503" i="15"/>
  <c r="G7504" i="15"/>
  <c r="G7505" i="15"/>
  <c r="G7506" i="15"/>
  <c r="G7507" i="15"/>
  <c r="G7508" i="15"/>
  <c r="G7509" i="15"/>
  <c r="G7510" i="15"/>
  <c r="G7511" i="15"/>
  <c r="G7512" i="15"/>
  <c r="G7513" i="15"/>
  <c r="G7514" i="15"/>
  <c r="G7515" i="15"/>
  <c r="G7516" i="15"/>
  <c r="G7517" i="15"/>
  <c r="G7518" i="15"/>
  <c r="G7519" i="15"/>
  <c r="G7520" i="15"/>
  <c r="G7521" i="15"/>
  <c r="G7522" i="15"/>
  <c r="G7523" i="15"/>
  <c r="G7524" i="15"/>
  <c r="G7525" i="15"/>
  <c r="G7526" i="15"/>
  <c r="G7527" i="15"/>
  <c r="G7528" i="15"/>
  <c r="G7529" i="15"/>
  <c r="G7530" i="15"/>
  <c r="G7531" i="15"/>
  <c r="G7532" i="15"/>
  <c r="G7533" i="15"/>
  <c r="G7534" i="15"/>
  <c r="G7535" i="15"/>
  <c r="G7536" i="15"/>
  <c r="G7537" i="15"/>
  <c r="G7538" i="15"/>
  <c r="G7539" i="15"/>
  <c r="G7540" i="15"/>
  <c r="G7541" i="15"/>
  <c r="G7542" i="15"/>
  <c r="G7543" i="15"/>
  <c r="G7544" i="15"/>
  <c r="G7545" i="15"/>
  <c r="G7546" i="15"/>
  <c r="G7547" i="15"/>
  <c r="G7548" i="15"/>
  <c r="G7549" i="15"/>
  <c r="G7550" i="15"/>
  <c r="G7551" i="15"/>
  <c r="G7552" i="15"/>
  <c r="G7553" i="15"/>
  <c r="G7554" i="15"/>
  <c r="G7555" i="15"/>
  <c r="G7556" i="15"/>
  <c r="G7557" i="15"/>
  <c r="G7558" i="15"/>
  <c r="G7559" i="15"/>
  <c r="G7560" i="15"/>
  <c r="G7561" i="15"/>
  <c r="G7562" i="15"/>
  <c r="G7563" i="15"/>
  <c r="G7564" i="15"/>
  <c r="G7565" i="15"/>
  <c r="G7566" i="15"/>
  <c r="G7567" i="15"/>
  <c r="G7568" i="15"/>
  <c r="G7569" i="15"/>
  <c r="G7570" i="15"/>
  <c r="G7571" i="15"/>
  <c r="G7572" i="15"/>
  <c r="G7573" i="15"/>
  <c r="G7574" i="15"/>
  <c r="G7575" i="15"/>
  <c r="G7576" i="15"/>
  <c r="G7577" i="15"/>
  <c r="G7578" i="15"/>
  <c r="G7579" i="15"/>
  <c r="G7580" i="15"/>
  <c r="G7581" i="15"/>
  <c r="G7582" i="15"/>
  <c r="G7583" i="15"/>
  <c r="G7584" i="15"/>
  <c r="G7585" i="15"/>
  <c r="G7586" i="15"/>
  <c r="G7587" i="15"/>
  <c r="G7588" i="15"/>
  <c r="G7589" i="15"/>
  <c r="G7590" i="15"/>
  <c r="G7591" i="15"/>
  <c r="G7592" i="15"/>
  <c r="G7593" i="15"/>
  <c r="G7594" i="15"/>
  <c r="G7595" i="15"/>
  <c r="G7596" i="15"/>
  <c r="G7597" i="15"/>
  <c r="G7598" i="15"/>
  <c r="G7599" i="15"/>
  <c r="G7600" i="15"/>
  <c r="G7601" i="15"/>
  <c r="G7602" i="15"/>
  <c r="G7603" i="15"/>
  <c r="G7604" i="15"/>
  <c r="G7605" i="15"/>
  <c r="G7606" i="15"/>
  <c r="G7607" i="15"/>
  <c r="G7608" i="15"/>
  <c r="G7609" i="15"/>
  <c r="G7610" i="15"/>
  <c r="G7611" i="15"/>
  <c r="G7612" i="15"/>
  <c r="G7613" i="15"/>
  <c r="G7614" i="15"/>
  <c r="G7615" i="15"/>
  <c r="G7616" i="15"/>
  <c r="G7617" i="15"/>
  <c r="G7618" i="15"/>
  <c r="G7619" i="15"/>
  <c r="G7620" i="15"/>
  <c r="G7621" i="15"/>
  <c r="G7622" i="15"/>
  <c r="G7623" i="15"/>
  <c r="G7624" i="15"/>
  <c r="G7625" i="15"/>
  <c r="G7626" i="15"/>
  <c r="G7627" i="15"/>
  <c r="G7628" i="15"/>
  <c r="G7629" i="15"/>
  <c r="G7630" i="15"/>
  <c r="G7631" i="15"/>
  <c r="G7632" i="15"/>
  <c r="G7633" i="15"/>
  <c r="G7634" i="15"/>
  <c r="G7635" i="15"/>
  <c r="G7636" i="15"/>
  <c r="G7637" i="15"/>
  <c r="G7638" i="15"/>
  <c r="G7639" i="15"/>
  <c r="G7640" i="15"/>
  <c r="G7641" i="15"/>
  <c r="G7642" i="15"/>
  <c r="G7643" i="15"/>
  <c r="G7644" i="15"/>
  <c r="G7645" i="15"/>
  <c r="G7646" i="15"/>
  <c r="G7647" i="15"/>
  <c r="G7648" i="15"/>
  <c r="G7649" i="15"/>
  <c r="G7650" i="15"/>
  <c r="G7651" i="15"/>
  <c r="G7652" i="15"/>
  <c r="G7653" i="15"/>
  <c r="G7654" i="15"/>
  <c r="G7655" i="15"/>
  <c r="G7656" i="15"/>
  <c r="G7657" i="15"/>
  <c r="G7658" i="15"/>
  <c r="G7659" i="15"/>
  <c r="G7660" i="15"/>
  <c r="G7661" i="15"/>
  <c r="G7662" i="15"/>
  <c r="G7663" i="15"/>
  <c r="G7664" i="15"/>
  <c r="G7665" i="15"/>
  <c r="G7666" i="15"/>
  <c r="G7667" i="15"/>
  <c r="G7668" i="15"/>
  <c r="G7669" i="15"/>
  <c r="G7670" i="15"/>
  <c r="G7671" i="15"/>
  <c r="G7672" i="15"/>
  <c r="G7673" i="15"/>
  <c r="G7674" i="15"/>
  <c r="G7675" i="15"/>
  <c r="G7676" i="15"/>
  <c r="G7677" i="15"/>
  <c r="G7678" i="15"/>
  <c r="G7679" i="15"/>
  <c r="G7680" i="15"/>
  <c r="G7681" i="15"/>
  <c r="G7682" i="15"/>
  <c r="G7683" i="15"/>
  <c r="G7684" i="15"/>
  <c r="G7685" i="15"/>
  <c r="G7686" i="15"/>
  <c r="G7687" i="15"/>
  <c r="G7688" i="15"/>
  <c r="G7689" i="15"/>
  <c r="G7690" i="15"/>
  <c r="G7691" i="15"/>
  <c r="G7692" i="15"/>
  <c r="G7693" i="15"/>
  <c r="G7694" i="15"/>
  <c r="G7695" i="15"/>
  <c r="G7696" i="15"/>
  <c r="G7697" i="15"/>
  <c r="G7698" i="15"/>
  <c r="G7699" i="15"/>
  <c r="G7700" i="15"/>
  <c r="G7701" i="15"/>
  <c r="G7702" i="15"/>
  <c r="G7703" i="15"/>
  <c r="G7704" i="15"/>
  <c r="G7705" i="15"/>
  <c r="G7706" i="15"/>
  <c r="G7707" i="15"/>
  <c r="G7708" i="15"/>
  <c r="G7709" i="15"/>
  <c r="G7710" i="15"/>
  <c r="G7711" i="15"/>
  <c r="G7712" i="15"/>
  <c r="G7713" i="15"/>
  <c r="G7714" i="15"/>
  <c r="G7715" i="15"/>
  <c r="G7716" i="15"/>
  <c r="G7717" i="15"/>
  <c r="G7718" i="15"/>
  <c r="G7719" i="15"/>
  <c r="G7720" i="15"/>
  <c r="G7721" i="15"/>
  <c r="G7722" i="15"/>
  <c r="G7723" i="15"/>
  <c r="G7724" i="15"/>
  <c r="G7725" i="15"/>
  <c r="G7726" i="15"/>
  <c r="G7727" i="15"/>
  <c r="G7728" i="15"/>
  <c r="G7729" i="15"/>
  <c r="G7730" i="15"/>
  <c r="G7731" i="15"/>
  <c r="G7732" i="15"/>
  <c r="G7733" i="15"/>
  <c r="G7734" i="15"/>
  <c r="G7735" i="15"/>
  <c r="G7736" i="15"/>
  <c r="G7737" i="15"/>
  <c r="G7738" i="15"/>
  <c r="G7739" i="15"/>
  <c r="G7740" i="15"/>
  <c r="G7741" i="15"/>
  <c r="G7742" i="15"/>
  <c r="G7743" i="15"/>
  <c r="G7744" i="15"/>
  <c r="G7745" i="15"/>
  <c r="G7746" i="15"/>
  <c r="G7747" i="15"/>
  <c r="G7748" i="15"/>
  <c r="G7749" i="15"/>
  <c r="G7750" i="15"/>
  <c r="G7751" i="15"/>
  <c r="G7752" i="15"/>
  <c r="G7753" i="15"/>
  <c r="G7754" i="15"/>
  <c r="G7755" i="15"/>
  <c r="G7756" i="15"/>
  <c r="G7757" i="15"/>
  <c r="G7758" i="15"/>
  <c r="G7759" i="15"/>
  <c r="G7760" i="15"/>
  <c r="G7761" i="15"/>
  <c r="G7762" i="15"/>
  <c r="G7763" i="15"/>
  <c r="G7764" i="15"/>
  <c r="G7765" i="15"/>
  <c r="G7766" i="15"/>
  <c r="G7767" i="15"/>
  <c r="G7768" i="15"/>
  <c r="G7769" i="15"/>
  <c r="G7770" i="15"/>
  <c r="G7771" i="15"/>
  <c r="G7772" i="15"/>
  <c r="G7773" i="15"/>
  <c r="G7774" i="15"/>
  <c r="G7775" i="15"/>
  <c r="G7776" i="15"/>
  <c r="G7777" i="15"/>
  <c r="G7778" i="15"/>
  <c r="G7779" i="15"/>
  <c r="G7780" i="15"/>
  <c r="G7781" i="15"/>
  <c r="G7782" i="15"/>
  <c r="G7783" i="15"/>
  <c r="G7784" i="15"/>
  <c r="G7785" i="15"/>
  <c r="G7786" i="15"/>
  <c r="G7787" i="15"/>
  <c r="G7788" i="15"/>
  <c r="G7789" i="15"/>
  <c r="G7790" i="15"/>
  <c r="G7791" i="15"/>
  <c r="G7792" i="15"/>
  <c r="G7793" i="15"/>
  <c r="G7794" i="15"/>
  <c r="G7795" i="15"/>
  <c r="G7796" i="15"/>
  <c r="G7797" i="15"/>
  <c r="G7798" i="15"/>
  <c r="G7799" i="15"/>
  <c r="G7800" i="15"/>
  <c r="G7801" i="15"/>
  <c r="G7802" i="15"/>
  <c r="G7803" i="15"/>
  <c r="G7804" i="15"/>
  <c r="G7805" i="15"/>
  <c r="G7806" i="15"/>
  <c r="G7807" i="15"/>
  <c r="G7808" i="15"/>
  <c r="G7809" i="15"/>
  <c r="G7810" i="15"/>
  <c r="G7811" i="15"/>
  <c r="G7812" i="15"/>
  <c r="G7813" i="15"/>
  <c r="G7814" i="15"/>
  <c r="G7815" i="15"/>
  <c r="G7816" i="15"/>
  <c r="G7817" i="15"/>
  <c r="G7818" i="15"/>
  <c r="G7819" i="15"/>
  <c r="G7820" i="15"/>
  <c r="G7821" i="15"/>
  <c r="G7822" i="15"/>
  <c r="G7823" i="15"/>
  <c r="G7824" i="15"/>
  <c r="G7825" i="15"/>
  <c r="G7826" i="15"/>
  <c r="G7827" i="15"/>
  <c r="G7828" i="15"/>
  <c r="G7829" i="15"/>
  <c r="G7830" i="15"/>
  <c r="G7831" i="15"/>
  <c r="G7832" i="15"/>
  <c r="G7833" i="15"/>
  <c r="G7834" i="15"/>
  <c r="G7835" i="15"/>
  <c r="G7836" i="15"/>
  <c r="G7837" i="15"/>
  <c r="G7838" i="15"/>
  <c r="G7839" i="15"/>
  <c r="G7840" i="15"/>
  <c r="G7841" i="15"/>
  <c r="G7842" i="15"/>
  <c r="G7843" i="15"/>
  <c r="G7844" i="15"/>
  <c r="G7845" i="15"/>
  <c r="G7846" i="15"/>
  <c r="G7847" i="15"/>
  <c r="G7848" i="15"/>
  <c r="G7849" i="15"/>
  <c r="G7850" i="15"/>
  <c r="G7851" i="15"/>
  <c r="G7852" i="15"/>
  <c r="G7853" i="15"/>
  <c r="G7854" i="15"/>
  <c r="G7855" i="15"/>
  <c r="G7856" i="15"/>
  <c r="G7857" i="15"/>
  <c r="G7858" i="15"/>
  <c r="G7859" i="15"/>
  <c r="G7860" i="15"/>
  <c r="G7861" i="15"/>
  <c r="G7862" i="15"/>
  <c r="G7863" i="15"/>
  <c r="G7864" i="15"/>
  <c r="G7865" i="15"/>
  <c r="G7866" i="15"/>
  <c r="G7867" i="15"/>
  <c r="G7868" i="15"/>
  <c r="G7869" i="15"/>
  <c r="G7870" i="15"/>
  <c r="G7871" i="15"/>
  <c r="G7872" i="15"/>
  <c r="G7873" i="15"/>
  <c r="G7874" i="15"/>
  <c r="G7875" i="15"/>
  <c r="G7876" i="15"/>
  <c r="G7877" i="15"/>
  <c r="G7878" i="15"/>
  <c r="G7879" i="15"/>
  <c r="G7880" i="15"/>
  <c r="G7881" i="15"/>
  <c r="G7882" i="15"/>
  <c r="G7883" i="15"/>
  <c r="G7884" i="15"/>
  <c r="G7885" i="15"/>
  <c r="G7886" i="15"/>
  <c r="G7887" i="15"/>
  <c r="G7888" i="15"/>
  <c r="G7889" i="15"/>
  <c r="G7890" i="15"/>
  <c r="G7891" i="15"/>
  <c r="G7892" i="15"/>
  <c r="G7893" i="15"/>
  <c r="G7894" i="15"/>
  <c r="G7895" i="15"/>
  <c r="G7896" i="15"/>
  <c r="G7897" i="15"/>
  <c r="G7898" i="15"/>
  <c r="G7899" i="15"/>
  <c r="G7900" i="15"/>
  <c r="G7901" i="15"/>
  <c r="G7902" i="15"/>
  <c r="G7903" i="15"/>
  <c r="G7904" i="15"/>
  <c r="G7905" i="15"/>
  <c r="G7906" i="15"/>
  <c r="G7907" i="15"/>
  <c r="G7908" i="15"/>
  <c r="G7909" i="15"/>
  <c r="G7910" i="15"/>
  <c r="G7911" i="15"/>
  <c r="G7912" i="15"/>
  <c r="G7913" i="15"/>
  <c r="G7914" i="15"/>
  <c r="G7915" i="15"/>
  <c r="G7916" i="15"/>
  <c r="G7917" i="15"/>
  <c r="G7918" i="15"/>
  <c r="G7919" i="15"/>
  <c r="G7920" i="15"/>
  <c r="G7921" i="15"/>
  <c r="G7922" i="15"/>
  <c r="G7923" i="15"/>
  <c r="G7924" i="15"/>
  <c r="G7925" i="15"/>
  <c r="G7926" i="15"/>
  <c r="G7927" i="15"/>
  <c r="G7928" i="15"/>
  <c r="G7929" i="15"/>
  <c r="G7930" i="15"/>
  <c r="G7931" i="15"/>
  <c r="G7932" i="15"/>
  <c r="G7933" i="15"/>
  <c r="G7934" i="15"/>
  <c r="G7935" i="15"/>
  <c r="G7936" i="15"/>
  <c r="G7937" i="15"/>
  <c r="G7938" i="15"/>
  <c r="G7939" i="15"/>
  <c r="G7940" i="15"/>
  <c r="G7941" i="15"/>
  <c r="G7942" i="15"/>
  <c r="G7943" i="15"/>
  <c r="G7944" i="15"/>
  <c r="G7945" i="15"/>
  <c r="G7946" i="15"/>
  <c r="G7947" i="15"/>
  <c r="G7948" i="15"/>
  <c r="G7949" i="15"/>
  <c r="G7950" i="15"/>
  <c r="G7951" i="15"/>
  <c r="G7952" i="15"/>
  <c r="G7953" i="15"/>
  <c r="G7954" i="15"/>
  <c r="G7955" i="15"/>
  <c r="G7956" i="15"/>
  <c r="G7957" i="15"/>
  <c r="G7958" i="15"/>
  <c r="G7959" i="15"/>
  <c r="G7960" i="15"/>
  <c r="G7961" i="15"/>
  <c r="G7962" i="15"/>
  <c r="G7963" i="15"/>
  <c r="G7964" i="15"/>
  <c r="G7965" i="15"/>
  <c r="G7966" i="15"/>
  <c r="G7967" i="15"/>
  <c r="G7968" i="15"/>
  <c r="G7969" i="15"/>
  <c r="G7970" i="15"/>
  <c r="G7971" i="15"/>
  <c r="G7972" i="15"/>
  <c r="G7973" i="15"/>
  <c r="G7974" i="15"/>
  <c r="G7975" i="15"/>
  <c r="G7976" i="15"/>
  <c r="G7977" i="15"/>
  <c r="G7978" i="15"/>
  <c r="G7979" i="15"/>
  <c r="G7980" i="15"/>
  <c r="G7981" i="15"/>
  <c r="G7982" i="15"/>
  <c r="G7983" i="15"/>
  <c r="G7984" i="15"/>
  <c r="G7985" i="15"/>
  <c r="G7986" i="15"/>
  <c r="G7987" i="15"/>
  <c r="G7988" i="15"/>
  <c r="G7989" i="15"/>
  <c r="G7990" i="15"/>
  <c r="G7991" i="15"/>
  <c r="G7992" i="15"/>
  <c r="G7993" i="15"/>
  <c r="G7994" i="15"/>
  <c r="G7995" i="15"/>
  <c r="G7996" i="15"/>
  <c r="G7997" i="15"/>
  <c r="G7998" i="15"/>
  <c r="G7999" i="15"/>
  <c r="G8000" i="15"/>
  <c r="G8001" i="15"/>
  <c r="G8002" i="15"/>
  <c r="G8003" i="15"/>
  <c r="G8004" i="15"/>
  <c r="G8005" i="15"/>
  <c r="G8006" i="15"/>
  <c r="G8007" i="15"/>
  <c r="G8008" i="15"/>
  <c r="G8009" i="15"/>
  <c r="G8010" i="15"/>
  <c r="G8011" i="15"/>
  <c r="G8012" i="15"/>
  <c r="G8013" i="15"/>
  <c r="G8014" i="15"/>
  <c r="G8015" i="15"/>
  <c r="G8016" i="15"/>
  <c r="G8017" i="15"/>
  <c r="G8018" i="15"/>
  <c r="G8019" i="15"/>
  <c r="G8020" i="15"/>
  <c r="G8021" i="15"/>
  <c r="G8022" i="15"/>
  <c r="G8023" i="15"/>
  <c r="G8024" i="15"/>
  <c r="G8025" i="15"/>
  <c r="G8026" i="15"/>
  <c r="G8027" i="15"/>
  <c r="G8028" i="15"/>
  <c r="G8029" i="15"/>
  <c r="G8030" i="15"/>
  <c r="G8031" i="15"/>
  <c r="G8032" i="15"/>
  <c r="G8033" i="15"/>
  <c r="G8034" i="15"/>
  <c r="G8035" i="15"/>
  <c r="G8036" i="15"/>
  <c r="G8037" i="15"/>
  <c r="G8038" i="15"/>
  <c r="G8039" i="15"/>
  <c r="G8040" i="15"/>
  <c r="G8041" i="15"/>
  <c r="G8042" i="15"/>
  <c r="G8043" i="15"/>
  <c r="G8044" i="15"/>
  <c r="G8045" i="15"/>
  <c r="G8046" i="15"/>
  <c r="G8047" i="15"/>
  <c r="G8048" i="15"/>
  <c r="G8049" i="15"/>
  <c r="G8050" i="15"/>
  <c r="G8051" i="15"/>
  <c r="G8052" i="15"/>
  <c r="G8053" i="15"/>
  <c r="G8054" i="15"/>
  <c r="G8055" i="15"/>
  <c r="G8056" i="15"/>
  <c r="G8057" i="15"/>
  <c r="G8058" i="15"/>
  <c r="G8059" i="15"/>
  <c r="G8060" i="15"/>
  <c r="G8061" i="15"/>
  <c r="G8062" i="15"/>
  <c r="G8063" i="15"/>
  <c r="G8064" i="15"/>
  <c r="G8065" i="15"/>
  <c r="G8066" i="15"/>
  <c r="G8067" i="15"/>
  <c r="G8068" i="15"/>
  <c r="G8069" i="15"/>
  <c r="G8070" i="15"/>
  <c r="G8071" i="15"/>
  <c r="G8072" i="15"/>
  <c r="G8073" i="15"/>
  <c r="G8074" i="15"/>
  <c r="G8075" i="15"/>
  <c r="G8076" i="15"/>
  <c r="G8077" i="15"/>
  <c r="G8078" i="15"/>
  <c r="G8079" i="15"/>
  <c r="G8080" i="15"/>
  <c r="G8081" i="15"/>
  <c r="G8082" i="15"/>
  <c r="G8083" i="15"/>
  <c r="G8084" i="15"/>
  <c r="G8085" i="15"/>
  <c r="G8086" i="15"/>
  <c r="G8087" i="15"/>
  <c r="G8088" i="15"/>
  <c r="G8089" i="15"/>
  <c r="G8090" i="15"/>
  <c r="G8091" i="15"/>
  <c r="G8092" i="15"/>
  <c r="G8093" i="15"/>
  <c r="G8094" i="15"/>
  <c r="G8095" i="15"/>
  <c r="G8096" i="15"/>
  <c r="G8097" i="15"/>
  <c r="G8098" i="15"/>
  <c r="G8099" i="15"/>
  <c r="G8100" i="15"/>
  <c r="G8101" i="15"/>
  <c r="G8102" i="15"/>
  <c r="G8103" i="15"/>
  <c r="G8104" i="15"/>
  <c r="G8105" i="15"/>
  <c r="G8106" i="15"/>
  <c r="G8107" i="15"/>
  <c r="G8108" i="15"/>
  <c r="G8109" i="15"/>
  <c r="G8110" i="15"/>
  <c r="G8111" i="15"/>
  <c r="G8112" i="15"/>
  <c r="G8113" i="15"/>
  <c r="G8114" i="15"/>
  <c r="G8115" i="15"/>
  <c r="G8116" i="15"/>
  <c r="G8117" i="15"/>
  <c r="G8118" i="15"/>
  <c r="G8119" i="15"/>
  <c r="G8120" i="15"/>
  <c r="G8121" i="15"/>
  <c r="G8122" i="15"/>
  <c r="G8123" i="15"/>
  <c r="G8124" i="15"/>
  <c r="G8125" i="15"/>
  <c r="G8126" i="15"/>
  <c r="G8127" i="15"/>
  <c r="G8128" i="15"/>
  <c r="G8129" i="15"/>
  <c r="G8130" i="15"/>
  <c r="G8131" i="15"/>
  <c r="G8132" i="15"/>
  <c r="G8133" i="15"/>
  <c r="G8134" i="15"/>
  <c r="G8135" i="15"/>
  <c r="G8136" i="15"/>
  <c r="G8137" i="15"/>
  <c r="G8138" i="15"/>
  <c r="G8139" i="15"/>
  <c r="G8140" i="15"/>
  <c r="G8141" i="15"/>
  <c r="G8142" i="15"/>
  <c r="G8143" i="15"/>
  <c r="G8144" i="15"/>
  <c r="G8145" i="15"/>
  <c r="G8146" i="15"/>
  <c r="G8147" i="15"/>
  <c r="G8148" i="15"/>
  <c r="G8149" i="15"/>
  <c r="G8150" i="15"/>
  <c r="G8151" i="15"/>
  <c r="G8152" i="15"/>
  <c r="G8153" i="15"/>
  <c r="G8154" i="15"/>
  <c r="G8155" i="15"/>
  <c r="G8156" i="15"/>
  <c r="G8157" i="15"/>
  <c r="G8158" i="15"/>
  <c r="G8159" i="15"/>
  <c r="G8160" i="15"/>
  <c r="G8161" i="15"/>
  <c r="G8162" i="15"/>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10" i="1"/>
  <c r="A11" i="1"/>
  <c r="A9" i="1"/>
  <c r="E3" i="15"/>
  <c r="D9" i="21"/>
  <c r="D10" i="21"/>
  <c r="D11" i="21"/>
  <c r="D12" i="21"/>
  <c r="D13" i="21"/>
  <c r="L13" i="21" s="1"/>
  <c r="D14" i="21"/>
  <c r="D15" i="21"/>
  <c r="D16" i="21"/>
  <c r="D17" i="21"/>
  <c r="L17" i="21" s="1"/>
  <c r="D18" i="21"/>
  <c r="D19" i="21"/>
  <c r="D20" i="21"/>
  <c r="D21" i="21"/>
  <c r="D22" i="21"/>
  <c r="D23" i="21"/>
  <c r="D24" i="21"/>
  <c r="D25" i="21"/>
  <c r="L25" i="21" s="1"/>
  <c r="D26" i="21"/>
  <c r="D27" i="21"/>
  <c r="D28" i="21"/>
  <c r="D29" i="21"/>
  <c r="D30" i="21"/>
  <c r="D31" i="21"/>
  <c r="D32" i="21"/>
  <c r="D33" i="21"/>
  <c r="L33" i="21" s="1"/>
  <c r="D34" i="21"/>
  <c r="D35" i="21"/>
  <c r="D36" i="21"/>
  <c r="D37" i="21"/>
  <c r="D38" i="21"/>
  <c r="L38" i="21" s="1"/>
  <c r="D39" i="21"/>
  <c r="D40" i="21"/>
  <c r="L40" i="21" s="1"/>
  <c r="D41" i="21"/>
  <c r="L41" i="21" s="1"/>
  <c r="D42" i="21"/>
  <c r="D43" i="21"/>
  <c r="D44" i="21"/>
  <c r="D45" i="21"/>
  <c r="D46" i="21"/>
  <c r="L46" i="21" s="1"/>
  <c r="D47" i="21"/>
  <c r="D48" i="21"/>
  <c r="L48" i="21" s="1"/>
  <c r="D49" i="21"/>
  <c r="D50" i="21"/>
  <c r="D51" i="21"/>
  <c r="D52" i="21"/>
  <c r="D53" i="21"/>
  <c r="D54" i="21"/>
  <c r="L54" i="21" s="1"/>
  <c r="D55" i="21"/>
  <c r="D56" i="21"/>
  <c r="L56" i="21" s="1"/>
  <c r="D57" i="21"/>
  <c r="L57" i="21" s="1"/>
  <c r="D58" i="21"/>
  <c r="D59" i="21"/>
  <c r="D60" i="21"/>
  <c r="D61" i="21"/>
  <c r="D62" i="21"/>
  <c r="D63" i="21"/>
  <c r="D64" i="21"/>
  <c r="D65" i="21"/>
  <c r="L65" i="21" s="1"/>
  <c r="D66" i="21"/>
  <c r="D67" i="21"/>
  <c r="D68" i="21"/>
  <c r="D69" i="21"/>
  <c r="D70" i="21"/>
  <c r="L70" i="21" s="1"/>
  <c r="D71" i="21"/>
  <c r="D72" i="21"/>
  <c r="D73" i="21"/>
  <c r="L73" i="21" s="1"/>
  <c r="D74" i="21"/>
  <c r="D75" i="21"/>
  <c r="D76" i="21"/>
  <c r="D77" i="21"/>
  <c r="D78" i="21"/>
  <c r="L78" i="21" s="1"/>
  <c r="D79" i="21"/>
  <c r="D80" i="21"/>
  <c r="D81" i="21"/>
  <c r="L81" i="21" s="1"/>
  <c r="D82" i="21"/>
  <c r="D83" i="21"/>
  <c r="D84" i="21"/>
  <c r="D85" i="21"/>
  <c r="D86" i="21"/>
  <c r="L86" i="21" s="1"/>
  <c r="D87" i="21"/>
  <c r="D88" i="21"/>
  <c r="D89" i="21"/>
  <c r="D90" i="21"/>
  <c r="D91" i="21"/>
  <c r="D92" i="21"/>
  <c r="D93" i="21"/>
  <c r="D94" i="21"/>
  <c r="L94" i="21" s="1"/>
  <c r="D95" i="21"/>
  <c r="D96" i="21"/>
  <c r="D97" i="21"/>
  <c r="L97" i="21" s="1"/>
  <c r="D98" i="21"/>
  <c r="D99" i="21"/>
  <c r="D100" i="21"/>
  <c r="D101" i="21"/>
  <c r="D102" i="21"/>
  <c r="D103" i="21"/>
  <c r="D104" i="21"/>
  <c r="D105" i="21"/>
  <c r="L105" i="21" s="1"/>
  <c r="D106" i="21"/>
  <c r="D107" i="21"/>
  <c r="D108" i="21"/>
  <c r="D109" i="21"/>
  <c r="D110" i="21"/>
  <c r="L110" i="21" s="1"/>
  <c r="D111" i="21"/>
  <c r="D112" i="21"/>
  <c r="L112" i="21" s="1"/>
  <c r="D113" i="21"/>
  <c r="L113" i="21" s="1"/>
  <c r="D114" i="21"/>
  <c r="D115" i="21"/>
  <c r="D116" i="21"/>
  <c r="D117" i="21"/>
  <c r="D118" i="21"/>
  <c r="D119" i="21"/>
  <c r="D120" i="21"/>
  <c r="D121" i="21"/>
  <c r="D122" i="21"/>
  <c r="D123" i="21"/>
  <c r="D124" i="21"/>
  <c r="D125" i="21"/>
  <c r="D126" i="21"/>
  <c r="L126" i="21" s="1"/>
  <c r="D127" i="21"/>
  <c r="D128" i="21"/>
  <c r="L128" i="21" s="1"/>
  <c r="D129" i="21"/>
  <c r="D130" i="21"/>
  <c r="D131" i="21"/>
  <c r="D132" i="21"/>
  <c r="D133" i="21"/>
  <c r="D134" i="21"/>
  <c r="D135" i="21"/>
  <c r="D136" i="21"/>
  <c r="L136" i="21" s="1"/>
  <c r="D137" i="21"/>
  <c r="L137" i="21" s="1"/>
  <c r="D138" i="21"/>
  <c r="D139" i="21"/>
  <c r="D140" i="21"/>
  <c r="D141" i="21"/>
  <c r="D142" i="21"/>
  <c r="L142" i="21" s="1"/>
  <c r="D143" i="21"/>
  <c r="D144" i="21"/>
  <c r="L144" i="21" s="1"/>
  <c r="D145" i="21"/>
  <c r="L145" i="21" s="1"/>
  <c r="D146" i="21"/>
  <c r="D147" i="21"/>
  <c r="D148" i="21"/>
  <c r="D149" i="21"/>
  <c r="D150" i="21"/>
  <c r="D151" i="21"/>
  <c r="D152" i="21"/>
  <c r="L152" i="21" s="1"/>
  <c r="D153" i="21"/>
  <c r="L153" i="21" s="1"/>
  <c r="D154" i="21"/>
  <c r="D155" i="21"/>
  <c r="D156" i="21"/>
  <c r="D157" i="21"/>
  <c r="D158" i="21"/>
  <c r="D159" i="21"/>
  <c r="D160" i="21"/>
  <c r="L160" i="21" s="1"/>
  <c r="D161" i="21"/>
  <c r="L161" i="21" s="1"/>
  <c r="D162" i="21"/>
  <c r="D163" i="21"/>
  <c r="D164" i="21"/>
  <c r="D165" i="21"/>
  <c r="D166" i="21"/>
  <c r="L166" i="21" s="1"/>
  <c r="D167" i="21"/>
  <c r="D168" i="21"/>
  <c r="L168" i="21" s="1"/>
  <c r="D169" i="21"/>
  <c r="L169" i="21" s="1"/>
  <c r="D170" i="21"/>
  <c r="D171" i="21"/>
  <c r="D172" i="21"/>
  <c r="D173" i="21"/>
  <c r="D174" i="21"/>
  <c r="L174" i="21" s="1"/>
  <c r="D175" i="21"/>
  <c r="D176" i="21"/>
  <c r="L176" i="21" s="1"/>
  <c r="D177" i="21"/>
  <c r="L177" i="21" s="1"/>
  <c r="D178" i="21"/>
  <c r="D179" i="21"/>
  <c r="D180" i="21"/>
  <c r="D181" i="21"/>
  <c r="D182" i="21"/>
  <c r="L182" i="21" s="1"/>
  <c r="D183" i="21"/>
  <c r="D184" i="21"/>
  <c r="L184" i="21" s="1"/>
  <c r="D185" i="21"/>
  <c r="L185" i="21" s="1"/>
  <c r="D186" i="21"/>
  <c r="D187" i="21"/>
  <c r="D188" i="21"/>
  <c r="D189" i="21"/>
  <c r="D190" i="21"/>
  <c r="L190" i="21" s="1"/>
  <c r="D191" i="21"/>
  <c r="D192" i="21"/>
  <c r="L192" i="21" s="1"/>
  <c r="D193" i="21"/>
  <c r="L193" i="21" s="1"/>
  <c r="D194" i="21"/>
  <c r="D195" i="21"/>
  <c r="D196" i="21"/>
  <c r="D197" i="21"/>
  <c r="D198" i="21"/>
  <c r="L198" i="21" s="1"/>
  <c r="D199" i="21"/>
  <c r="D200" i="21"/>
  <c r="L200" i="21" s="1"/>
  <c r="L64" i="21"/>
  <c r="L150" i="21"/>
  <c r="L72" i="21"/>
  <c r="K9" i="21"/>
  <c r="K10" i="21"/>
  <c r="K11" i="21"/>
  <c r="K12" i="21"/>
  <c r="K13" i="21"/>
  <c r="K14" i="21"/>
  <c r="K15" i="21"/>
  <c r="K16" i="21"/>
  <c r="K17" i="21"/>
  <c r="K18" i="21"/>
  <c r="K19" i="21"/>
  <c r="K20" i="21"/>
  <c r="K21" i="21"/>
  <c r="K22" i="21"/>
  <c r="K23" i="21"/>
  <c r="K24" i="21"/>
  <c r="K25" i="21"/>
  <c r="K26" i="21"/>
  <c r="K27" i="21"/>
  <c r="K28" i="21"/>
  <c r="K29" i="21"/>
  <c r="K30" i="21"/>
  <c r="K31" i="21"/>
  <c r="K32" i="21"/>
  <c r="K33" i="21"/>
  <c r="K34" i="21"/>
  <c r="K35" i="21"/>
  <c r="K36" i="21"/>
  <c r="K37" i="21"/>
  <c r="K38" i="21"/>
  <c r="K39" i="21"/>
  <c r="K40" i="21"/>
  <c r="K41" i="21"/>
  <c r="K42" i="21"/>
  <c r="K43" i="21"/>
  <c r="K44" i="21"/>
  <c r="K45" i="21"/>
  <c r="K46" i="21"/>
  <c r="K47" i="21"/>
  <c r="K48" i="21"/>
  <c r="K49" i="21"/>
  <c r="K50" i="21"/>
  <c r="K51" i="21"/>
  <c r="K52" i="21"/>
  <c r="K53" i="21"/>
  <c r="K54" i="21"/>
  <c r="K55" i="21"/>
  <c r="K56" i="21"/>
  <c r="K57" i="21"/>
  <c r="K58" i="21"/>
  <c r="K59" i="21"/>
  <c r="K60" i="21"/>
  <c r="K61" i="21"/>
  <c r="K62" i="21"/>
  <c r="K63" i="21"/>
  <c r="K64" i="21"/>
  <c r="K65" i="21"/>
  <c r="K66" i="21"/>
  <c r="K67" i="21"/>
  <c r="K68" i="21"/>
  <c r="K69" i="21"/>
  <c r="K70" i="21"/>
  <c r="K71" i="21"/>
  <c r="K72" i="21"/>
  <c r="K73" i="21"/>
  <c r="K74" i="21"/>
  <c r="K75" i="21"/>
  <c r="K76" i="21"/>
  <c r="K77" i="21"/>
  <c r="K78" i="21"/>
  <c r="K79" i="21"/>
  <c r="K80" i="21"/>
  <c r="K81" i="21"/>
  <c r="K82" i="21"/>
  <c r="K83" i="21"/>
  <c r="K84" i="21"/>
  <c r="K85" i="21"/>
  <c r="K86" i="21"/>
  <c r="K87" i="21"/>
  <c r="K88" i="21"/>
  <c r="K89" i="21"/>
  <c r="K90" i="21"/>
  <c r="K91" i="21"/>
  <c r="K92" i="21"/>
  <c r="K93" i="21"/>
  <c r="K94" i="21"/>
  <c r="K95" i="21"/>
  <c r="K96" i="21"/>
  <c r="K97" i="21"/>
  <c r="K98" i="21"/>
  <c r="K99" i="21"/>
  <c r="K100" i="21"/>
  <c r="K101" i="21"/>
  <c r="K102" i="21"/>
  <c r="K103" i="21"/>
  <c r="K104" i="21"/>
  <c r="K105" i="21"/>
  <c r="K106" i="21"/>
  <c r="K107" i="21"/>
  <c r="K108" i="21"/>
  <c r="K109" i="21"/>
  <c r="K110" i="21"/>
  <c r="K111" i="21"/>
  <c r="K112" i="21"/>
  <c r="K113" i="21"/>
  <c r="K114" i="21"/>
  <c r="K115" i="21"/>
  <c r="K116" i="21"/>
  <c r="K117" i="21"/>
  <c r="K118" i="21"/>
  <c r="K119" i="21"/>
  <c r="K120" i="21"/>
  <c r="K121" i="21"/>
  <c r="K122" i="21"/>
  <c r="K123" i="21"/>
  <c r="K124" i="21"/>
  <c r="K125" i="21"/>
  <c r="K126" i="21"/>
  <c r="K127" i="21"/>
  <c r="K128" i="21"/>
  <c r="K129" i="21"/>
  <c r="K130" i="21"/>
  <c r="K131" i="21"/>
  <c r="K132" i="21"/>
  <c r="K133" i="21"/>
  <c r="K134" i="21"/>
  <c r="K135" i="21"/>
  <c r="K136" i="21"/>
  <c r="K137" i="21"/>
  <c r="K138" i="21"/>
  <c r="K139" i="21"/>
  <c r="K140" i="21"/>
  <c r="K141" i="21"/>
  <c r="K142" i="21"/>
  <c r="K143" i="21"/>
  <c r="K144" i="21"/>
  <c r="K145" i="21"/>
  <c r="K146" i="21"/>
  <c r="K147" i="21"/>
  <c r="K148" i="21"/>
  <c r="K149" i="21"/>
  <c r="K150" i="21"/>
  <c r="K151" i="21"/>
  <c r="K152" i="21"/>
  <c r="K153" i="21"/>
  <c r="K154" i="21"/>
  <c r="K155" i="21"/>
  <c r="K156" i="21"/>
  <c r="K157" i="21"/>
  <c r="K158" i="21"/>
  <c r="K159" i="21"/>
  <c r="K160" i="21"/>
  <c r="K161" i="21"/>
  <c r="K162" i="21"/>
  <c r="K163" i="21"/>
  <c r="K164" i="21"/>
  <c r="K165" i="21"/>
  <c r="K166" i="21"/>
  <c r="K167" i="21"/>
  <c r="K168" i="21"/>
  <c r="K169" i="21"/>
  <c r="K170" i="21"/>
  <c r="K171" i="21"/>
  <c r="K172" i="21"/>
  <c r="K173" i="21"/>
  <c r="K174" i="21"/>
  <c r="K175" i="21"/>
  <c r="K176" i="21"/>
  <c r="K177" i="21"/>
  <c r="K178" i="21"/>
  <c r="K179" i="21"/>
  <c r="K180" i="21"/>
  <c r="K181" i="21"/>
  <c r="K182" i="21"/>
  <c r="K183" i="21"/>
  <c r="K184" i="21"/>
  <c r="K185" i="21"/>
  <c r="K186" i="21"/>
  <c r="K187" i="21"/>
  <c r="K188" i="21"/>
  <c r="K189" i="21"/>
  <c r="K190" i="21"/>
  <c r="K191" i="21"/>
  <c r="K192" i="21"/>
  <c r="K193" i="21"/>
  <c r="K194" i="21"/>
  <c r="K195" i="21"/>
  <c r="K196" i="21"/>
  <c r="K197" i="21"/>
  <c r="K198" i="21"/>
  <c r="K199" i="21"/>
  <c r="K200" i="21"/>
  <c r="M9" i="21"/>
  <c r="N9" i="21"/>
  <c r="M10" i="21"/>
  <c r="N10" i="21"/>
  <c r="M11" i="21"/>
  <c r="N11" i="21"/>
  <c r="E11" i="21" s="1"/>
  <c r="M12" i="21"/>
  <c r="N12" i="21"/>
  <c r="E12" i="21" s="1"/>
  <c r="M13" i="21"/>
  <c r="N13" i="21"/>
  <c r="M14" i="21"/>
  <c r="G14" i="21" s="1"/>
  <c r="H14" i="21" s="1"/>
  <c r="N14" i="21"/>
  <c r="M15" i="21"/>
  <c r="N15" i="21"/>
  <c r="M16" i="21"/>
  <c r="G16" i="21" s="1"/>
  <c r="H16" i="21" s="1"/>
  <c r="N16" i="21"/>
  <c r="E16" i="21" s="1"/>
  <c r="F16" i="21" s="1"/>
  <c r="M17" i="21"/>
  <c r="N17" i="21"/>
  <c r="M18" i="21"/>
  <c r="N18" i="21"/>
  <c r="M19" i="21"/>
  <c r="N19" i="21"/>
  <c r="E19" i="21" s="1"/>
  <c r="M20" i="21"/>
  <c r="N20" i="21"/>
  <c r="E20" i="21" s="1"/>
  <c r="M21" i="21"/>
  <c r="N21" i="21"/>
  <c r="M22" i="21"/>
  <c r="N22" i="21"/>
  <c r="M23" i="21"/>
  <c r="N23" i="21"/>
  <c r="E23" i="21" s="1"/>
  <c r="M24" i="21"/>
  <c r="N24" i="21"/>
  <c r="E24" i="21" s="1"/>
  <c r="F24" i="21" s="1"/>
  <c r="M25" i="21"/>
  <c r="N25" i="21"/>
  <c r="M26" i="21"/>
  <c r="N26" i="21"/>
  <c r="M27" i="21"/>
  <c r="N27" i="21"/>
  <c r="E27" i="21" s="1"/>
  <c r="F27" i="21" s="1"/>
  <c r="M28" i="21"/>
  <c r="N28" i="21"/>
  <c r="E28" i="21" s="1"/>
  <c r="F28" i="21" s="1"/>
  <c r="M29" i="21"/>
  <c r="N29" i="21"/>
  <c r="M30" i="21"/>
  <c r="N30" i="21"/>
  <c r="M31" i="21"/>
  <c r="N31" i="21"/>
  <c r="E31" i="21" s="1"/>
  <c r="F31" i="21" s="1"/>
  <c r="M32" i="21"/>
  <c r="N32" i="21"/>
  <c r="E32" i="21" s="1"/>
  <c r="M33" i="21"/>
  <c r="N33" i="21"/>
  <c r="M34" i="21"/>
  <c r="N34" i="21"/>
  <c r="M35" i="21"/>
  <c r="N35" i="21"/>
  <c r="E35" i="21" s="1"/>
  <c r="M36" i="21"/>
  <c r="N36" i="21"/>
  <c r="E36" i="21" s="1"/>
  <c r="M37" i="21"/>
  <c r="N37" i="21"/>
  <c r="M38" i="21"/>
  <c r="N38" i="21"/>
  <c r="M39" i="21"/>
  <c r="N39" i="21"/>
  <c r="E39" i="21" s="1"/>
  <c r="F39" i="21" s="1"/>
  <c r="M40" i="21"/>
  <c r="N40" i="21"/>
  <c r="M41" i="21"/>
  <c r="N41" i="21"/>
  <c r="M42" i="21"/>
  <c r="N42" i="21"/>
  <c r="M43" i="21"/>
  <c r="N43" i="21"/>
  <c r="E43" i="21" s="1"/>
  <c r="F43" i="21" s="1"/>
  <c r="M44" i="21"/>
  <c r="N44" i="21"/>
  <c r="M45" i="21"/>
  <c r="N45" i="21"/>
  <c r="M46" i="21"/>
  <c r="N46" i="21"/>
  <c r="M47" i="21"/>
  <c r="N47" i="21"/>
  <c r="E47" i="21" s="1"/>
  <c r="F47" i="21" s="1"/>
  <c r="M48" i="21"/>
  <c r="G48" i="21" s="1"/>
  <c r="H48" i="21" s="1"/>
  <c r="N48" i="21"/>
  <c r="E48" i="21" s="1"/>
  <c r="M49" i="21"/>
  <c r="N49" i="21"/>
  <c r="M50" i="21"/>
  <c r="N50" i="21"/>
  <c r="M51" i="21"/>
  <c r="N51" i="21"/>
  <c r="M52" i="21"/>
  <c r="N52" i="21"/>
  <c r="E52" i="21" s="1"/>
  <c r="M53" i="21"/>
  <c r="N53" i="21"/>
  <c r="M54" i="21"/>
  <c r="N54" i="21"/>
  <c r="M55" i="21"/>
  <c r="N55" i="21"/>
  <c r="E55" i="21" s="1"/>
  <c r="F55" i="21" s="1"/>
  <c r="M56" i="21"/>
  <c r="N56" i="21"/>
  <c r="E56" i="21" s="1"/>
  <c r="M57" i="21"/>
  <c r="N57" i="21"/>
  <c r="M58" i="21"/>
  <c r="N58" i="21"/>
  <c r="M59" i="21"/>
  <c r="N59" i="21"/>
  <c r="E59" i="21" s="1"/>
  <c r="M60" i="21"/>
  <c r="N60" i="21"/>
  <c r="E60" i="21" s="1"/>
  <c r="F60" i="21" s="1"/>
  <c r="M61" i="21"/>
  <c r="N61" i="21"/>
  <c r="M62" i="21"/>
  <c r="N62" i="21"/>
  <c r="M63" i="21"/>
  <c r="N63" i="21"/>
  <c r="E63" i="21" s="1"/>
  <c r="F63" i="21" s="1"/>
  <c r="M64" i="21"/>
  <c r="N64" i="21"/>
  <c r="E64" i="21" s="1"/>
  <c r="M65" i="21"/>
  <c r="N65" i="21"/>
  <c r="M66" i="21"/>
  <c r="N66" i="21"/>
  <c r="M67" i="21"/>
  <c r="N67" i="21"/>
  <c r="E67" i="21" s="1"/>
  <c r="M68" i="21"/>
  <c r="N68" i="21"/>
  <c r="E68" i="21" s="1"/>
  <c r="M69" i="21"/>
  <c r="N69" i="21"/>
  <c r="M70" i="21"/>
  <c r="N70" i="21"/>
  <c r="M71" i="21"/>
  <c r="N71" i="21"/>
  <c r="E71" i="21" s="1"/>
  <c r="M72" i="21"/>
  <c r="N72" i="21"/>
  <c r="E72" i="21" s="1"/>
  <c r="F72" i="21" s="1"/>
  <c r="M73" i="21"/>
  <c r="N73" i="21"/>
  <c r="M74" i="21"/>
  <c r="N74" i="21"/>
  <c r="M75" i="21"/>
  <c r="N75" i="21"/>
  <c r="E75" i="21" s="1"/>
  <c r="F75" i="21" s="1"/>
  <c r="M76" i="21"/>
  <c r="N76" i="21"/>
  <c r="E76" i="21" s="1"/>
  <c r="F76" i="21" s="1"/>
  <c r="M77" i="21"/>
  <c r="N77" i="21"/>
  <c r="M78" i="21"/>
  <c r="N78" i="21"/>
  <c r="M79" i="21"/>
  <c r="N79" i="21"/>
  <c r="M80" i="21"/>
  <c r="N80" i="21"/>
  <c r="E80" i="21" s="1"/>
  <c r="M81" i="21"/>
  <c r="N81" i="21"/>
  <c r="M82" i="21"/>
  <c r="N82" i="21"/>
  <c r="M83" i="21"/>
  <c r="N83" i="21"/>
  <c r="E83" i="21" s="1"/>
  <c r="F83" i="21" s="1"/>
  <c r="M84" i="21"/>
  <c r="N84" i="21"/>
  <c r="E84" i="21" s="1"/>
  <c r="M85" i="21"/>
  <c r="N85" i="21"/>
  <c r="M86" i="21"/>
  <c r="N86" i="21"/>
  <c r="M87" i="21"/>
  <c r="N87" i="21"/>
  <c r="E87" i="21" s="1"/>
  <c r="F87" i="21" s="1"/>
  <c r="M88" i="21"/>
  <c r="G88" i="21" s="1"/>
  <c r="H88" i="21" s="1"/>
  <c r="N88" i="21"/>
  <c r="E88" i="21" s="1"/>
  <c r="F88" i="21" s="1"/>
  <c r="M89" i="21"/>
  <c r="N89" i="21"/>
  <c r="M90" i="21"/>
  <c r="N90" i="21"/>
  <c r="M91" i="21"/>
  <c r="N91" i="21"/>
  <c r="E91" i="21" s="1"/>
  <c r="F91" i="21" s="1"/>
  <c r="M92" i="21"/>
  <c r="N92" i="21"/>
  <c r="E92" i="21" s="1"/>
  <c r="F92" i="21" s="1"/>
  <c r="M93" i="21"/>
  <c r="N93" i="21"/>
  <c r="M94" i="21"/>
  <c r="N94" i="21"/>
  <c r="M95" i="21"/>
  <c r="N95" i="21"/>
  <c r="E95" i="21" s="1"/>
  <c r="F95" i="21" s="1"/>
  <c r="M96" i="21"/>
  <c r="N96" i="21"/>
  <c r="E96" i="21" s="1"/>
  <c r="M97" i="21"/>
  <c r="N97" i="21"/>
  <c r="M98" i="21"/>
  <c r="N98" i="21"/>
  <c r="M99" i="21"/>
  <c r="N99" i="21"/>
  <c r="E99" i="21" s="1"/>
  <c r="F99" i="21" s="1"/>
  <c r="M100" i="21"/>
  <c r="N100" i="21"/>
  <c r="M101" i="21"/>
  <c r="N101" i="21"/>
  <c r="M102" i="21"/>
  <c r="N102" i="21"/>
  <c r="M103" i="21"/>
  <c r="N103" i="21"/>
  <c r="E103" i="21" s="1"/>
  <c r="M104" i="21"/>
  <c r="G104" i="21" s="1"/>
  <c r="H104" i="21" s="1"/>
  <c r="N104" i="21"/>
  <c r="M105" i="21"/>
  <c r="N105" i="21"/>
  <c r="M106" i="21"/>
  <c r="N106" i="21"/>
  <c r="M107" i="21"/>
  <c r="N107" i="21"/>
  <c r="E107" i="21" s="1"/>
  <c r="F107" i="21" s="1"/>
  <c r="M108" i="21"/>
  <c r="N108" i="21"/>
  <c r="E108" i="21" s="1"/>
  <c r="F108" i="21" s="1"/>
  <c r="M109" i="21"/>
  <c r="N109" i="21"/>
  <c r="M110" i="21"/>
  <c r="N110" i="21"/>
  <c r="M111" i="21"/>
  <c r="N111" i="21"/>
  <c r="E111" i="21" s="1"/>
  <c r="F111" i="21" s="1"/>
  <c r="M112" i="21"/>
  <c r="N112" i="21"/>
  <c r="E112" i="21" s="1"/>
  <c r="M113" i="21"/>
  <c r="N113" i="21"/>
  <c r="M114" i="21"/>
  <c r="N114" i="21"/>
  <c r="M115" i="21"/>
  <c r="N115" i="21"/>
  <c r="E115" i="21" s="1"/>
  <c r="F115" i="21" s="1"/>
  <c r="M116" i="21"/>
  <c r="N116" i="21"/>
  <c r="E116" i="21" s="1"/>
  <c r="F116" i="21" s="1"/>
  <c r="M117" i="21"/>
  <c r="N117" i="21"/>
  <c r="M118" i="21"/>
  <c r="N118" i="21"/>
  <c r="M119" i="21"/>
  <c r="N119" i="21"/>
  <c r="E119" i="21" s="1"/>
  <c r="M120" i="21"/>
  <c r="N120" i="21"/>
  <c r="E120" i="21" s="1"/>
  <c r="F120" i="21" s="1"/>
  <c r="M121" i="21"/>
  <c r="N121" i="21"/>
  <c r="M122" i="21"/>
  <c r="N122" i="21"/>
  <c r="M123" i="21"/>
  <c r="N123" i="21"/>
  <c r="E123" i="21" s="1"/>
  <c r="F123" i="21" s="1"/>
  <c r="M124" i="21"/>
  <c r="N124" i="21"/>
  <c r="E124" i="21" s="1"/>
  <c r="F124" i="21" s="1"/>
  <c r="M125" i="21"/>
  <c r="N125" i="21"/>
  <c r="M126" i="21"/>
  <c r="N126" i="21"/>
  <c r="M127" i="21"/>
  <c r="N127" i="21"/>
  <c r="M128" i="21"/>
  <c r="G128" i="21" s="1"/>
  <c r="H128" i="21" s="1"/>
  <c r="N128" i="21"/>
  <c r="E128" i="21" s="1"/>
  <c r="M129" i="21"/>
  <c r="N129" i="21"/>
  <c r="M130" i="21"/>
  <c r="N130" i="21"/>
  <c r="M131" i="21"/>
  <c r="N131" i="21"/>
  <c r="E131" i="21" s="1"/>
  <c r="F131" i="21" s="1"/>
  <c r="M132" i="21"/>
  <c r="N132" i="21"/>
  <c r="E132" i="21" s="1"/>
  <c r="F132" i="21" s="1"/>
  <c r="M133" i="21"/>
  <c r="N133" i="21"/>
  <c r="M134" i="21"/>
  <c r="N134" i="21"/>
  <c r="M135" i="21"/>
  <c r="N135" i="21"/>
  <c r="E135" i="21" s="1"/>
  <c r="F135" i="21" s="1"/>
  <c r="M136" i="21"/>
  <c r="N136" i="21"/>
  <c r="E136" i="21" s="1"/>
  <c r="F136" i="21" s="1"/>
  <c r="M137" i="21"/>
  <c r="N137" i="21"/>
  <c r="M138" i="21"/>
  <c r="N138" i="21"/>
  <c r="M139" i="21"/>
  <c r="N139" i="21"/>
  <c r="E139" i="21" s="1"/>
  <c r="M140" i="21"/>
  <c r="N140" i="21"/>
  <c r="E140" i="21" s="1"/>
  <c r="F140" i="21" s="1"/>
  <c r="M141" i="21"/>
  <c r="N141" i="21"/>
  <c r="M142" i="21"/>
  <c r="N142" i="21"/>
  <c r="M143" i="21"/>
  <c r="N143" i="21"/>
  <c r="E143" i="21" s="1"/>
  <c r="F143" i="21" s="1"/>
  <c r="M144" i="21"/>
  <c r="N144" i="21"/>
  <c r="E144" i="21" s="1"/>
  <c r="F144" i="21" s="1"/>
  <c r="M145" i="21"/>
  <c r="N145" i="21"/>
  <c r="M146" i="21"/>
  <c r="N146" i="21"/>
  <c r="M147" i="21"/>
  <c r="N147" i="21"/>
  <c r="E147" i="21" s="1"/>
  <c r="F147" i="21" s="1"/>
  <c r="M148" i="21"/>
  <c r="N148" i="21"/>
  <c r="E148" i="21" s="1"/>
  <c r="M149" i="21"/>
  <c r="N149" i="21"/>
  <c r="M150" i="21"/>
  <c r="N150" i="21"/>
  <c r="M151" i="21"/>
  <c r="N151" i="21"/>
  <c r="M152" i="21"/>
  <c r="N152" i="21"/>
  <c r="E152" i="21" s="1"/>
  <c r="F152" i="21" s="1"/>
  <c r="M153" i="21"/>
  <c r="N153" i="21"/>
  <c r="M154" i="21"/>
  <c r="N154" i="21"/>
  <c r="M155" i="21"/>
  <c r="N155" i="21"/>
  <c r="E155" i="21" s="1"/>
  <c r="F155" i="21" s="1"/>
  <c r="M156" i="21"/>
  <c r="N156" i="21"/>
  <c r="E156" i="21" s="1"/>
  <c r="F156" i="21" s="1"/>
  <c r="M157" i="21"/>
  <c r="N157" i="21"/>
  <c r="M158" i="21"/>
  <c r="N158" i="21"/>
  <c r="M159" i="21"/>
  <c r="N159" i="21"/>
  <c r="E159" i="21" s="1"/>
  <c r="F159" i="21" s="1"/>
  <c r="M160" i="21"/>
  <c r="N160" i="21"/>
  <c r="E160" i="21" s="1"/>
  <c r="F160" i="21" s="1"/>
  <c r="M161" i="21"/>
  <c r="N161" i="21"/>
  <c r="M162" i="21"/>
  <c r="N162" i="21"/>
  <c r="M163" i="21"/>
  <c r="N163" i="21"/>
  <c r="E163" i="21" s="1"/>
  <c r="M164" i="21"/>
  <c r="N164" i="21"/>
  <c r="E164" i="21" s="1"/>
  <c r="M165" i="21"/>
  <c r="N165" i="21"/>
  <c r="M166" i="21"/>
  <c r="N166" i="21"/>
  <c r="M167" i="21"/>
  <c r="N167" i="21"/>
  <c r="E167" i="21" s="1"/>
  <c r="F167" i="21" s="1"/>
  <c r="M168" i="21"/>
  <c r="N168" i="21"/>
  <c r="E168" i="21" s="1"/>
  <c r="F168" i="21" s="1"/>
  <c r="M169" i="21"/>
  <c r="N169" i="21"/>
  <c r="M170" i="21"/>
  <c r="N170" i="21"/>
  <c r="M171" i="21"/>
  <c r="N171" i="21"/>
  <c r="E171" i="21" s="1"/>
  <c r="F171" i="21" s="1"/>
  <c r="M172" i="21"/>
  <c r="N172" i="21"/>
  <c r="E172" i="21" s="1"/>
  <c r="F172" i="21" s="1"/>
  <c r="M173" i="21"/>
  <c r="N173" i="21"/>
  <c r="M174" i="21"/>
  <c r="N174" i="21"/>
  <c r="M175" i="21"/>
  <c r="N175" i="21"/>
  <c r="M176" i="21"/>
  <c r="G176" i="21" s="1"/>
  <c r="H176" i="21" s="1"/>
  <c r="N176" i="21"/>
  <c r="M177" i="21"/>
  <c r="N177" i="21"/>
  <c r="M178" i="21"/>
  <c r="N178" i="21"/>
  <c r="M179" i="21"/>
  <c r="N179" i="21"/>
  <c r="E179" i="21" s="1"/>
  <c r="F179" i="21" s="1"/>
  <c r="M180" i="21"/>
  <c r="N180" i="21"/>
  <c r="E180" i="21" s="1"/>
  <c r="F180" i="21" s="1"/>
  <c r="M181" i="21"/>
  <c r="N181" i="21"/>
  <c r="M182" i="21"/>
  <c r="N182" i="21"/>
  <c r="M183" i="21"/>
  <c r="N183" i="21"/>
  <c r="E183" i="21" s="1"/>
  <c r="F183" i="21" s="1"/>
  <c r="M184" i="21"/>
  <c r="G184" i="21" s="1"/>
  <c r="H184" i="21" s="1"/>
  <c r="N184" i="21"/>
  <c r="E184" i="21" s="1"/>
  <c r="F184" i="21" s="1"/>
  <c r="M185" i="21"/>
  <c r="N185" i="21"/>
  <c r="M186" i="21"/>
  <c r="N186" i="21"/>
  <c r="M187" i="21"/>
  <c r="N187" i="21"/>
  <c r="E187" i="21" s="1"/>
  <c r="F187" i="21" s="1"/>
  <c r="M188" i="21"/>
  <c r="N188" i="21"/>
  <c r="E188" i="21" s="1"/>
  <c r="J188" i="21" s="1"/>
  <c r="M189" i="21"/>
  <c r="N189" i="21"/>
  <c r="M190" i="21"/>
  <c r="N190" i="21"/>
  <c r="M191" i="21"/>
  <c r="N191" i="21"/>
  <c r="E191" i="21" s="1"/>
  <c r="F191" i="21" s="1"/>
  <c r="M192" i="21"/>
  <c r="N192" i="21"/>
  <c r="E192" i="21" s="1"/>
  <c r="F192" i="21" s="1"/>
  <c r="M193" i="21"/>
  <c r="N193" i="21"/>
  <c r="M194" i="21"/>
  <c r="N194" i="21"/>
  <c r="M195" i="21"/>
  <c r="N195" i="21"/>
  <c r="E195" i="21" s="1"/>
  <c r="F195" i="21" s="1"/>
  <c r="M196" i="21"/>
  <c r="N196" i="21"/>
  <c r="E196" i="21" s="1"/>
  <c r="F196" i="21" s="1"/>
  <c r="M197" i="21"/>
  <c r="N197" i="21"/>
  <c r="M198" i="21"/>
  <c r="N198" i="21"/>
  <c r="M199" i="21"/>
  <c r="N199" i="21"/>
  <c r="M200" i="21"/>
  <c r="N200" i="21"/>
  <c r="E200" i="21" s="1"/>
  <c r="F200" i="21" s="1"/>
  <c r="N8" i="21"/>
  <c r="M8" i="21"/>
  <c r="D8" i="21"/>
  <c r="D9" i="20"/>
  <c r="D10" i="20"/>
  <c r="D11" i="20"/>
  <c r="D12" i="20"/>
  <c r="D13" i="20"/>
  <c r="D14" i="20"/>
  <c r="D15" i="20"/>
  <c r="D16" i="20"/>
  <c r="D17" i="20"/>
  <c r="D18" i="20"/>
  <c r="L18" i="20" s="1"/>
  <c r="D19" i="20"/>
  <c r="D20" i="20"/>
  <c r="D21" i="20"/>
  <c r="D22" i="20"/>
  <c r="L22" i="20" s="1"/>
  <c r="D23" i="20"/>
  <c r="D24" i="20"/>
  <c r="D25" i="20"/>
  <c r="D26" i="20"/>
  <c r="L26" i="20" s="1"/>
  <c r="D27" i="20"/>
  <c r="D28" i="20"/>
  <c r="D29" i="20"/>
  <c r="D30" i="20"/>
  <c r="L30" i="20" s="1"/>
  <c r="D31" i="20"/>
  <c r="D32" i="20"/>
  <c r="D33" i="20"/>
  <c r="D34" i="20"/>
  <c r="D35" i="20"/>
  <c r="D36" i="20"/>
  <c r="D37" i="20"/>
  <c r="D38" i="20"/>
  <c r="L38" i="20" s="1"/>
  <c r="D39" i="20"/>
  <c r="D40" i="20"/>
  <c r="D41" i="20"/>
  <c r="D42" i="20"/>
  <c r="L42" i="20" s="1"/>
  <c r="D43" i="20"/>
  <c r="D44" i="20"/>
  <c r="D45" i="20"/>
  <c r="D46" i="20"/>
  <c r="L46" i="20" s="1"/>
  <c r="D47" i="20"/>
  <c r="D48" i="20"/>
  <c r="D49" i="20"/>
  <c r="D50" i="20"/>
  <c r="L50" i="20" s="1"/>
  <c r="D51" i="20"/>
  <c r="D52" i="20"/>
  <c r="D53" i="20"/>
  <c r="D54" i="20"/>
  <c r="L54" i="20" s="1"/>
  <c r="D55" i="20"/>
  <c r="D56" i="20"/>
  <c r="L56" i="20" s="1"/>
  <c r="D57" i="20"/>
  <c r="D58" i="20"/>
  <c r="L58" i="20" s="1"/>
  <c r="D59" i="20"/>
  <c r="D60" i="20"/>
  <c r="D61" i="20"/>
  <c r="D62" i="20"/>
  <c r="L62" i="20" s="1"/>
  <c r="D63" i="20"/>
  <c r="D64" i="20"/>
  <c r="D65" i="20"/>
  <c r="D66" i="20"/>
  <c r="L66" i="20" s="1"/>
  <c r="D67" i="20"/>
  <c r="D68" i="20"/>
  <c r="D69" i="20"/>
  <c r="D70" i="20"/>
  <c r="L70" i="20" s="1"/>
  <c r="D71" i="20"/>
  <c r="D72" i="20"/>
  <c r="L72" i="20" s="1"/>
  <c r="D73" i="20"/>
  <c r="D74" i="20"/>
  <c r="L74" i="20" s="1"/>
  <c r="D75" i="20"/>
  <c r="D76" i="20"/>
  <c r="D77" i="20"/>
  <c r="D78" i="20"/>
  <c r="L78" i="20" s="1"/>
  <c r="D79" i="20"/>
  <c r="D80" i="20"/>
  <c r="D81" i="20"/>
  <c r="D82" i="20"/>
  <c r="L82" i="20" s="1"/>
  <c r="D83" i="20"/>
  <c r="D84" i="20"/>
  <c r="D85" i="20"/>
  <c r="D86" i="20"/>
  <c r="L86" i="20" s="1"/>
  <c r="D87" i="20"/>
  <c r="D88" i="20"/>
  <c r="D89" i="20"/>
  <c r="D90" i="20"/>
  <c r="D91" i="20"/>
  <c r="D92" i="20"/>
  <c r="D93" i="20"/>
  <c r="D94" i="20"/>
  <c r="L94" i="20" s="1"/>
  <c r="D95" i="20"/>
  <c r="D96" i="20"/>
  <c r="L96" i="20" s="1"/>
  <c r="D97" i="20"/>
  <c r="D98" i="20"/>
  <c r="D99" i="20"/>
  <c r="D100" i="20"/>
  <c r="D101" i="20"/>
  <c r="D102" i="20"/>
  <c r="L102" i="20" s="1"/>
  <c r="D103" i="20"/>
  <c r="D104" i="20"/>
  <c r="D105" i="20"/>
  <c r="D106" i="20"/>
  <c r="L106" i="20" s="1"/>
  <c r="D107" i="20"/>
  <c r="D108" i="20"/>
  <c r="D109" i="20"/>
  <c r="D110" i="20"/>
  <c r="L110" i="20" s="1"/>
  <c r="D111" i="20"/>
  <c r="D112" i="20"/>
  <c r="L112" i="20" s="1"/>
  <c r="D113" i="20"/>
  <c r="D114" i="20"/>
  <c r="L114" i="20" s="1"/>
  <c r="D115" i="20"/>
  <c r="D116" i="20"/>
  <c r="D117" i="20"/>
  <c r="D118" i="20"/>
  <c r="L118" i="20" s="1"/>
  <c r="D119" i="20"/>
  <c r="D120" i="20"/>
  <c r="D121" i="20"/>
  <c r="D122" i="20"/>
  <c r="L122" i="20" s="1"/>
  <c r="D123" i="20"/>
  <c r="D124" i="20"/>
  <c r="D125" i="20"/>
  <c r="D126" i="20"/>
  <c r="L126" i="20" s="1"/>
  <c r="D127" i="20"/>
  <c r="D128" i="20"/>
  <c r="D129" i="20"/>
  <c r="D130" i="20"/>
  <c r="L130" i="20" s="1"/>
  <c r="D131" i="20"/>
  <c r="D132" i="20"/>
  <c r="D133" i="20"/>
  <c r="D134" i="20"/>
  <c r="L134" i="20" s="1"/>
  <c r="D135" i="20"/>
  <c r="D136" i="20"/>
  <c r="L136" i="20" s="1"/>
  <c r="D137" i="20"/>
  <c r="D138" i="20"/>
  <c r="D139" i="20"/>
  <c r="D140" i="20"/>
  <c r="D141" i="20"/>
  <c r="D142" i="20"/>
  <c r="L142" i="20" s="1"/>
  <c r="D143" i="20"/>
  <c r="D144" i="20"/>
  <c r="L144" i="20" s="1"/>
  <c r="D145" i="20"/>
  <c r="D146" i="20"/>
  <c r="D147" i="20"/>
  <c r="D148" i="20"/>
  <c r="D149" i="20"/>
  <c r="D150" i="20"/>
  <c r="L150" i="20" s="1"/>
  <c r="D151" i="20"/>
  <c r="D152" i="20"/>
  <c r="L152" i="20" s="1"/>
  <c r="D153" i="20"/>
  <c r="D154" i="20"/>
  <c r="L154" i="20" s="1"/>
  <c r="D155" i="20"/>
  <c r="D156" i="20"/>
  <c r="D157" i="20"/>
  <c r="D158" i="20"/>
  <c r="L158" i="20" s="1"/>
  <c r="D159" i="20"/>
  <c r="D160" i="20"/>
  <c r="D161" i="20"/>
  <c r="D162" i="20"/>
  <c r="L162" i="20" s="1"/>
  <c r="D163" i="20"/>
  <c r="D164" i="20"/>
  <c r="D165" i="20"/>
  <c r="D166" i="20"/>
  <c r="L166" i="20" s="1"/>
  <c r="D167" i="20"/>
  <c r="D168" i="20"/>
  <c r="L168" i="20" s="1"/>
  <c r="D169" i="20"/>
  <c r="D170" i="20"/>
  <c r="D171" i="20"/>
  <c r="D172" i="20"/>
  <c r="D173" i="20"/>
  <c r="D174" i="20"/>
  <c r="L174" i="20" s="1"/>
  <c r="D175" i="20"/>
  <c r="D176" i="20"/>
  <c r="D177" i="20"/>
  <c r="D178" i="20"/>
  <c r="L178" i="20" s="1"/>
  <c r="D179" i="20"/>
  <c r="D180" i="20"/>
  <c r="D181" i="20"/>
  <c r="D182" i="20"/>
  <c r="L182" i="20" s="1"/>
  <c r="D183" i="20"/>
  <c r="D184" i="20"/>
  <c r="L184" i="20" s="1"/>
  <c r="D185" i="20"/>
  <c r="D186" i="20"/>
  <c r="L186" i="20" s="1"/>
  <c r="D187" i="20"/>
  <c r="D188" i="20"/>
  <c r="D189" i="20"/>
  <c r="D190" i="20"/>
  <c r="L190" i="20" s="1"/>
  <c r="D191" i="20"/>
  <c r="D192" i="20"/>
  <c r="D193" i="20"/>
  <c r="D194" i="20"/>
  <c r="D195" i="20"/>
  <c r="D196" i="20"/>
  <c r="D197" i="20"/>
  <c r="D198" i="20"/>
  <c r="L198" i="20" s="1"/>
  <c r="D199" i="20"/>
  <c r="D200" i="20"/>
  <c r="L200" i="20" s="1"/>
  <c r="L24" i="20"/>
  <c r="L32" i="20"/>
  <c r="L40" i="20"/>
  <c r="L48" i="20"/>
  <c r="L64" i="20"/>
  <c r="L80" i="20"/>
  <c r="L104" i="20"/>
  <c r="L120" i="20"/>
  <c r="L160" i="20"/>
  <c r="L192" i="20"/>
  <c r="K9" i="20"/>
  <c r="K10" i="20"/>
  <c r="K11" i="20"/>
  <c r="K12" i="20"/>
  <c r="K13" i="20"/>
  <c r="K14" i="20"/>
  <c r="K15" i="20"/>
  <c r="K16" i="20"/>
  <c r="K17" i="20"/>
  <c r="K18" i="20"/>
  <c r="K19" i="20"/>
  <c r="K20" i="20"/>
  <c r="K21" i="20"/>
  <c r="K22" i="20"/>
  <c r="K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K91" i="20"/>
  <c r="K92" i="20"/>
  <c r="K93" i="20"/>
  <c r="K94" i="20"/>
  <c r="K95" i="20"/>
  <c r="K96" i="20"/>
  <c r="K97" i="20"/>
  <c r="K98" i="20"/>
  <c r="K99" i="20"/>
  <c r="K100" i="20"/>
  <c r="K101" i="20"/>
  <c r="K102" i="20"/>
  <c r="K103" i="20"/>
  <c r="K104" i="20"/>
  <c r="K105" i="20"/>
  <c r="K106" i="20"/>
  <c r="K107" i="20"/>
  <c r="K108" i="20"/>
  <c r="K109" i="20"/>
  <c r="K110" i="20"/>
  <c r="K111" i="20"/>
  <c r="K112" i="20"/>
  <c r="K113" i="20"/>
  <c r="K114" i="20"/>
  <c r="K115" i="20"/>
  <c r="K116" i="20"/>
  <c r="K117" i="20"/>
  <c r="K118" i="20"/>
  <c r="K119" i="20"/>
  <c r="K120" i="20"/>
  <c r="K121" i="20"/>
  <c r="K122" i="20"/>
  <c r="K123" i="20"/>
  <c r="K124" i="20"/>
  <c r="K125" i="20"/>
  <c r="K126" i="20"/>
  <c r="K127" i="20"/>
  <c r="K128" i="20"/>
  <c r="K129" i="20"/>
  <c r="K130" i="20"/>
  <c r="K131" i="20"/>
  <c r="K132" i="20"/>
  <c r="K133" i="20"/>
  <c r="K134" i="20"/>
  <c r="K135" i="20"/>
  <c r="K136" i="20"/>
  <c r="K137" i="20"/>
  <c r="K138" i="20"/>
  <c r="K139" i="20"/>
  <c r="K140" i="20"/>
  <c r="K141" i="20"/>
  <c r="K142" i="20"/>
  <c r="K143" i="20"/>
  <c r="K144" i="20"/>
  <c r="K145" i="20"/>
  <c r="K146" i="20"/>
  <c r="K147" i="20"/>
  <c r="K148" i="20"/>
  <c r="K149" i="20"/>
  <c r="K150" i="20"/>
  <c r="K151" i="20"/>
  <c r="K152" i="20"/>
  <c r="K153" i="20"/>
  <c r="K154" i="20"/>
  <c r="K155" i="20"/>
  <c r="K156" i="20"/>
  <c r="K157" i="20"/>
  <c r="K158" i="20"/>
  <c r="K159" i="20"/>
  <c r="K160" i="20"/>
  <c r="K161" i="20"/>
  <c r="K162" i="20"/>
  <c r="K163" i="20"/>
  <c r="K164" i="20"/>
  <c r="K165" i="20"/>
  <c r="K166" i="20"/>
  <c r="K167" i="20"/>
  <c r="K168" i="20"/>
  <c r="K169" i="20"/>
  <c r="K170" i="20"/>
  <c r="K171" i="20"/>
  <c r="K172" i="20"/>
  <c r="K173" i="20"/>
  <c r="K174" i="20"/>
  <c r="K175" i="20"/>
  <c r="K176" i="20"/>
  <c r="K177" i="20"/>
  <c r="K178" i="20"/>
  <c r="K179" i="20"/>
  <c r="K180" i="20"/>
  <c r="K181" i="20"/>
  <c r="K182" i="20"/>
  <c r="K183" i="20"/>
  <c r="K184" i="20"/>
  <c r="K185" i="20"/>
  <c r="K186" i="20"/>
  <c r="K187" i="20"/>
  <c r="K188" i="20"/>
  <c r="K189" i="20"/>
  <c r="K190" i="20"/>
  <c r="K191" i="20"/>
  <c r="K192" i="20"/>
  <c r="K193" i="20"/>
  <c r="K194" i="20"/>
  <c r="K195" i="20"/>
  <c r="K196" i="20"/>
  <c r="K197" i="20"/>
  <c r="K198" i="20"/>
  <c r="K199" i="20"/>
  <c r="K200" i="20"/>
  <c r="M9" i="20"/>
  <c r="N9" i="20"/>
  <c r="M10" i="20"/>
  <c r="N10" i="20"/>
  <c r="M11" i="20"/>
  <c r="N11" i="20"/>
  <c r="M12" i="20"/>
  <c r="G12" i="20" s="1"/>
  <c r="H12" i="20" s="1"/>
  <c r="N12" i="20"/>
  <c r="E12" i="20" s="1"/>
  <c r="F12" i="20" s="1"/>
  <c r="M13" i="20"/>
  <c r="N13" i="20"/>
  <c r="M14" i="20"/>
  <c r="N14" i="20"/>
  <c r="E14" i="20" s="1"/>
  <c r="F14" i="20" s="1"/>
  <c r="M15" i="20"/>
  <c r="N15" i="20"/>
  <c r="M16" i="20"/>
  <c r="G16" i="20" s="1"/>
  <c r="H16" i="20" s="1"/>
  <c r="N16" i="20"/>
  <c r="E16" i="20" s="1"/>
  <c r="F16" i="20" s="1"/>
  <c r="M17" i="20"/>
  <c r="N17" i="20"/>
  <c r="M18" i="20"/>
  <c r="N18" i="20"/>
  <c r="M19" i="20"/>
  <c r="N19" i="20"/>
  <c r="M20" i="20"/>
  <c r="N20" i="20"/>
  <c r="E20" i="20" s="1"/>
  <c r="F20" i="20" s="1"/>
  <c r="M21" i="20"/>
  <c r="N21" i="20"/>
  <c r="M22" i="20"/>
  <c r="N22" i="20"/>
  <c r="M23" i="20"/>
  <c r="N23" i="20"/>
  <c r="M24" i="20"/>
  <c r="G24" i="20" s="1"/>
  <c r="H24" i="20" s="1"/>
  <c r="N24" i="20"/>
  <c r="E24" i="20" s="1"/>
  <c r="F24" i="20" s="1"/>
  <c r="M25" i="20"/>
  <c r="N25" i="20"/>
  <c r="M26" i="20"/>
  <c r="N26" i="20"/>
  <c r="M27" i="20"/>
  <c r="N27" i="20"/>
  <c r="M28" i="20"/>
  <c r="G28" i="20" s="1"/>
  <c r="H28" i="20" s="1"/>
  <c r="N28" i="20"/>
  <c r="E28" i="20" s="1"/>
  <c r="F28" i="20" s="1"/>
  <c r="M29" i="20"/>
  <c r="N29" i="20"/>
  <c r="M30" i="20"/>
  <c r="N30" i="20"/>
  <c r="M31" i="20"/>
  <c r="N31" i="20"/>
  <c r="M32" i="20"/>
  <c r="N32" i="20"/>
  <c r="E32" i="20" s="1"/>
  <c r="F32" i="20" s="1"/>
  <c r="M33" i="20"/>
  <c r="N33" i="20"/>
  <c r="M34" i="20"/>
  <c r="N34" i="20"/>
  <c r="M35" i="20"/>
  <c r="N35" i="20"/>
  <c r="M36" i="20"/>
  <c r="G36" i="20" s="1"/>
  <c r="H36" i="20" s="1"/>
  <c r="N36" i="20"/>
  <c r="E36" i="20" s="1"/>
  <c r="F36" i="20" s="1"/>
  <c r="M37" i="20"/>
  <c r="N37" i="20"/>
  <c r="M38" i="20"/>
  <c r="N38" i="20"/>
  <c r="M39" i="20"/>
  <c r="N39" i="20"/>
  <c r="M40" i="20"/>
  <c r="G40" i="20" s="1"/>
  <c r="H40" i="20" s="1"/>
  <c r="N40" i="20"/>
  <c r="E40" i="20" s="1"/>
  <c r="F40" i="20" s="1"/>
  <c r="M41" i="20"/>
  <c r="N41" i="20"/>
  <c r="M42" i="20"/>
  <c r="N42" i="20"/>
  <c r="M43" i="20"/>
  <c r="N43" i="20"/>
  <c r="M44" i="20"/>
  <c r="G44" i="20" s="1"/>
  <c r="H44" i="20" s="1"/>
  <c r="N44" i="20"/>
  <c r="M45" i="20"/>
  <c r="N45" i="20"/>
  <c r="M46" i="20"/>
  <c r="N46" i="20"/>
  <c r="M47" i="20"/>
  <c r="N47" i="20"/>
  <c r="M48" i="20"/>
  <c r="G48" i="20" s="1"/>
  <c r="H48" i="20" s="1"/>
  <c r="N48" i="20"/>
  <c r="E48" i="20" s="1"/>
  <c r="F48" i="20" s="1"/>
  <c r="M49" i="20"/>
  <c r="N49" i="20"/>
  <c r="M50" i="20"/>
  <c r="N50" i="20"/>
  <c r="M51" i="20"/>
  <c r="N51" i="20"/>
  <c r="M52" i="20"/>
  <c r="G52" i="20" s="1"/>
  <c r="H52" i="20" s="1"/>
  <c r="N52" i="20"/>
  <c r="E52" i="20" s="1"/>
  <c r="M53" i="20"/>
  <c r="N53" i="20"/>
  <c r="M54" i="20"/>
  <c r="N54" i="20"/>
  <c r="M55" i="20"/>
  <c r="N55" i="20"/>
  <c r="M56" i="20"/>
  <c r="G56" i="20" s="1"/>
  <c r="H56" i="20" s="1"/>
  <c r="N56" i="20"/>
  <c r="E56" i="20" s="1"/>
  <c r="F56" i="20" s="1"/>
  <c r="M57" i="20"/>
  <c r="N57" i="20"/>
  <c r="M58" i="20"/>
  <c r="N58" i="20"/>
  <c r="M59" i="20"/>
  <c r="N59" i="20"/>
  <c r="M60" i="20"/>
  <c r="G60" i="20" s="1"/>
  <c r="H60" i="20" s="1"/>
  <c r="N60" i="20"/>
  <c r="E60" i="20" s="1"/>
  <c r="F60" i="20" s="1"/>
  <c r="M61" i="20"/>
  <c r="N61" i="20"/>
  <c r="M62" i="20"/>
  <c r="N62" i="20"/>
  <c r="M63" i="20"/>
  <c r="N63" i="20"/>
  <c r="M64" i="20"/>
  <c r="G64" i="20" s="1"/>
  <c r="H64" i="20" s="1"/>
  <c r="N64" i="20"/>
  <c r="E64" i="20" s="1"/>
  <c r="F64" i="20" s="1"/>
  <c r="M65" i="20"/>
  <c r="N65" i="20"/>
  <c r="M66" i="20"/>
  <c r="N66" i="20"/>
  <c r="M67" i="20"/>
  <c r="N67" i="20"/>
  <c r="M68" i="20"/>
  <c r="G68" i="20" s="1"/>
  <c r="H68" i="20" s="1"/>
  <c r="N68" i="20"/>
  <c r="E68" i="20" s="1"/>
  <c r="F68" i="20" s="1"/>
  <c r="M69" i="20"/>
  <c r="N69" i="20"/>
  <c r="M70" i="20"/>
  <c r="N70" i="20"/>
  <c r="M71" i="20"/>
  <c r="N71" i="20"/>
  <c r="M72" i="20"/>
  <c r="G72" i="20" s="1"/>
  <c r="H72" i="20" s="1"/>
  <c r="N72" i="20"/>
  <c r="E72" i="20" s="1"/>
  <c r="F72" i="20" s="1"/>
  <c r="M73" i="20"/>
  <c r="N73" i="20"/>
  <c r="M74" i="20"/>
  <c r="N74" i="20"/>
  <c r="M75" i="20"/>
  <c r="N75" i="20"/>
  <c r="M76" i="20"/>
  <c r="G76" i="20" s="1"/>
  <c r="H76" i="20" s="1"/>
  <c r="N76" i="20"/>
  <c r="E76" i="20" s="1"/>
  <c r="F76" i="20" s="1"/>
  <c r="M77" i="20"/>
  <c r="N77" i="20"/>
  <c r="M78" i="20"/>
  <c r="N78" i="20"/>
  <c r="M79" i="20"/>
  <c r="N79" i="20"/>
  <c r="M80" i="20"/>
  <c r="G80" i="20" s="1"/>
  <c r="H80" i="20" s="1"/>
  <c r="N80" i="20"/>
  <c r="E80" i="20" s="1"/>
  <c r="F80" i="20" s="1"/>
  <c r="M81" i="20"/>
  <c r="N81" i="20"/>
  <c r="M82" i="20"/>
  <c r="N82" i="20"/>
  <c r="M83" i="20"/>
  <c r="N83" i="20"/>
  <c r="M84" i="20"/>
  <c r="N84" i="20"/>
  <c r="E84" i="20" s="1"/>
  <c r="F84" i="20" s="1"/>
  <c r="M85" i="20"/>
  <c r="N85" i="20"/>
  <c r="M86" i="20"/>
  <c r="N86" i="20"/>
  <c r="M87" i="20"/>
  <c r="N87" i="20"/>
  <c r="M88" i="20"/>
  <c r="G88" i="20" s="1"/>
  <c r="H88" i="20" s="1"/>
  <c r="N88" i="20"/>
  <c r="E88" i="20" s="1"/>
  <c r="F88" i="20" s="1"/>
  <c r="M89" i="20"/>
  <c r="N89" i="20"/>
  <c r="M90" i="20"/>
  <c r="N90" i="20"/>
  <c r="M91" i="20"/>
  <c r="N91" i="20"/>
  <c r="M92" i="20"/>
  <c r="G92" i="20" s="1"/>
  <c r="H92" i="20" s="1"/>
  <c r="N92" i="20"/>
  <c r="E92" i="20" s="1"/>
  <c r="F92" i="20" s="1"/>
  <c r="M93" i="20"/>
  <c r="N93" i="20"/>
  <c r="M94" i="20"/>
  <c r="N94" i="20"/>
  <c r="M95" i="20"/>
  <c r="N95" i="20"/>
  <c r="M96" i="20"/>
  <c r="N96" i="20"/>
  <c r="E96" i="20" s="1"/>
  <c r="M97" i="20"/>
  <c r="N97" i="20"/>
  <c r="M98" i="20"/>
  <c r="N98" i="20"/>
  <c r="M99" i="20"/>
  <c r="N99" i="20"/>
  <c r="M100" i="20"/>
  <c r="G100" i="20" s="1"/>
  <c r="H100" i="20" s="1"/>
  <c r="N100" i="20"/>
  <c r="E100" i="20" s="1"/>
  <c r="F100" i="20" s="1"/>
  <c r="M101" i="20"/>
  <c r="N101" i="20"/>
  <c r="M102" i="20"/>
  <c r="N102" i="20"/>
  <c r="M103" i="20"/>
  <c r="N103" i="20"/>
  <c r="M104" i="20"/>
  <c r="G104" i="20" s="1"/>
  <c r="H104" i="20" s="1"/>
  <c r="N104" i="20"/>
  <c r="E104" i="20" s="1"/>
  <c r="M105" i="20"/>
  <c r="N105" i="20"/>
  <c r="M106" i="20"/>
  <c r="N106" i="20"/>
  <c r="M107" i="20"/>
  <c r="N107" i="20"/>
  <c r="M108" i="20"/>
  <c r="G108" i="20" s="1"/>
  <c r="H108" i="20" s="1"/>
  <c r="N108" i="20"/>
  <c r="M109" i="20"/>
  <c r="N109" i="20"/>
  <c r="M110" i="20"/>
  <c r="N110" i="20"/>
  <c r="M111" i="20"/>
  <c r="N111" i="20"/>
  <c r="M112" i="20"/>
  <c r="G112" i="20" s="1"/>
  <c r="H112" i="20" s="1"/>
  <c r="N112" i="20"/>
  <c r="E112" i="20" s="1"/>
  <c r="M113" i="20"/>
  <c r="N113" i="20"/>
  <c r="M114" i="20"/>
  <c r="N114" i="20"/>
  <c r="M115" i="20"/>
  <c r="N115" i="20"/>
  <c r="M116" i="20"/>
  <c r="G116" i="20" s="1"/>
  <c r="H116" i="20" s="1"/>
  <c r="N116" i="20"/>
  <c r="E116" i="20" s="1"/>
  <c r="F116" i="20" s="1"/>
  <c r="M117" i="20"/>
  <c r="N117" i="20"/>
  <c r="M118" i="20"/>
  <c r="N118" i="20"/>
  <c r="M119" i="20"/>
  <c r="N119" i="20"/>
  <c r="M120" i="20"/>
  <c r="G120" i="20" s="1"/>
  <c r="H120" i="20" s="1"/>
  <c r="N120" i="20"/>
  <c r="M121" i="20"/>
  <c r="N121" i="20"/>
  <c r="M122" i="20"/>
  <c r="N122" i="20"/>
  <c r="M123" i="20"/>
  <c r="N123" i="20"/>
  <c r="M124" i="20"/>
  <c r="G124" i="20" s="1"/>
  <c r="H124" i="20" s="1"/>
  <c r="N124" i="20"/>
  <c r="E124" i="20" s="1"/>
  <c r="F124" i="20" s="1"/>
  <c r="M125" i="20"/>
  <c r="N125" i="20"/>
  <c r="M126" i="20"/>
  <c r="N126" i="20"/>
  <c r="M127" i="20"/>
  <c r="N127" i="20"/>
  <c r="M128" i="20"/>
  <c r="G128" i="20" s="1"/>
  <c r="H128" i="20" s="1"/>
  <c r="N128" i="20"/>
  <c r="E128" i="20" s="1"/>
  <c r="F128" i="20" s="1"/>
  <c r="M129" i="20"/>
  <c r="N129" i="20"/>
  <c r="M130" i="20"/>
  <c r="N130" i="20"/>
  <c r="M131" i="20"/>
  <c r="N131" i="20"/>
  <c r="M132" i="20"/>
  <c r="G132" i="20" s="1"/>
  <c r="H132" i="20" s="1"/>
  <c r="N132" i="20"/>
  <c r="E132" i="20" s="1"/>
  <c r="F132" i="20" s="1"/>
  <c r="M133" i="20"/>
  <c r="N133" i="20"/>
  <c r="M134" i="20"/>
  <c r="N134" i="20"/>
  <c r="M135" i="20"/>
  <c r="N135" i="20"/>
  <c r="M136" i="20"/>
  <c r="G136" i="20" s="1"/>
  <c r="H136" i="20" s="1"/>
  <c r="N136" i="20"/>
  <c r="E136" i="20" s="1"/>
  <c r="F136" i="20" s="1"/>
  <c r="M137" i="20"/>
  <c r="N137" i="20"/>
  <c r="M138" i="20"/>
  <c r="N138" i="20"/>
  <c r="M139" i="20"/>
  <c r="N139" i="20"/>
  <c r="M140" i="20"/>
  <c r="G140" i="20" s="1"/>
  <c r="H140" i="20" s="1"/>
  <c r="N140" i="20"/>
  <c r="E140" i="20" s="1"/>
  <c r="F140" i="20" s="1"/>
  <c r="M141" i="20"/>
  <c r="N141" i="20"/>
  <c r="M142" i="20"/>
  <c r="N142" i="20"/>
  <c r="M143" i="20"/>
  <c r="N143" i="20"/>
  <c r="M144" i="20"/>
  <c r="G144" i="20" s="1"/>
  <c r="H144" i="20" s="1"/>
  <c r="N144" i="20"/>
  <c r="E144" i="20" s="1"/>
  <c r="F144" i="20" s="1"/>
  <c r="M145" i="20"/>
  <c r="N145" i="20"/>
  <c r="M146" i="20"/>
  <c r="N146" i="20"/>
  <c r="M147" i="20"/>
  <c r="N147" i="20"/>
  <c r="M148" i="20"/>
  <c r="N148" i="20"/>
  <c r="E148" i="20" s="1"/>
  <c r="F148" i="20" s="1"/>
  <c r="M149" i="20"/>
  <c r="N149" i="20"/>
  <c r="M150" i="20"/>
  <c r="N150" i="20"/>
  <c r="M151" i="20"/>
  <c r="N151" i="20"/>
  <c r="M152" i="20"/>
  <c r="G152" i="20" s="1"/>
  <c r="H152" i="20" s="1"/>
  <c r="N152" i="20"/>
  <c r="E152" i="20" s="1"/>
  <c r="F152" i="20" s="1"/>
  <c r="M153" i="20"/>
  <c r="N153" i="20"/>
  <c r="M154" i="20"/>
  <c r="N154" i="20"/>
  <c r="M155" i="20"/>
  <c r="N155" i="20"/>
  <c r="M156" i="20"/>
  <c r="G156" i="20" s="1"/>
  <c r="H156" i="20" s="1"/>
  <c r="N156" i="20"/>
  <c r="E156" i="20" s="1"/>
  <c r="F156" i="20" s="1"/>
  <c r="M157" i="20"/>
  <c r="N157" i="20"/>
  <c r="M158" i="20"/>
  <c r="N158" i="20"/>
  <c r="M159" i="20"/>
  <c r="N159" i="20"/>
  <c r="M160" i="20"/>
  <c r="N160" i="20"/>
  <c r="E160" i="20" s="1"/>
  <c r="F160" i="20" s="1"/>
  <c r="M161" i="20"/>
  <c r="N161" i="20"/>
  <c r="M162" i="20"/>
  <c r="N162" i="20"/>
  <c r="M163" i="20"/>
  <c r="N163" i="20"/>
  <c r="M164" i="20"/>
  <c r="G164" i="20" s="1"/>
  <c r="H164" i="20" s="1"/>
  <c r="N164" i="20"/>
  <c r="E164" i="20" s="1"/>
  <c r="F164" i="20" s="1"/>
  <c r="M165" i="20"/>
  <c r="N165" i="20"/>
  <c r="M166" i="20"/>
  <c r="N166" i="20"/>
  <c r="M167" i="20"/>
  <c r="N167" i="20"/>
  <c r="M168" i="20"/>
  <c r="G168" i="20" s="1"/>
  <c r="H168" i="20" s="1"/>
  <c r="N168" i="20"/>
  <c r="E168" i="20" s="1"/>
  <c r="F168" i="20" s="1"/>
  <c r="M169" i="20"/>
  <c r="N169" i="20"/>
  <c r="M170" i="20"/>
  <c r="N170" i="20"/>
  <c r="M171" i="20"/>
  <c r="N171" i="20"/>
  <c r="M172" i="20"/>
  <c r="G172" i="20" s="1"/>
  <c r="H172" i="20" s="1"/>
  <c r="N172" i="20"/>
  <c r="M173" i="20"/>
  <c r="N173" i="20"/>
  <c r="M174" i="20"/>
  <c r="N174" i="20"/>
  <c r="M175" i="20"/>
  <c r="N175" i="20"/>
  <c r="M176" i="20"/>
  <c r="G176" i="20" s="1"/>
  <c r="H176" i="20" s="1"/>
  <c r="N176" i="20"/>
  <c r="E176" i="20" s="1"/>
  <c r="F176" i="20" s="1"/>
  <c r="M177" i="20"/>
  <c r="N177" i="20"/>
  <c r="M178" i="20"/>
  <c r="N178" i="20"/>
  <c r="M179" i="20"/>
  <c r="N179" i="20"/>
  <c r="M180" i="20"/>
  <c r="G180" i="20" s="1"/>
  <c r="H180" i="20" s="1"/>
  <c r="N180" i="20"/>
  <c r="E180" i="20" s="1"/>
  <c r="F180" i="20" s="1"/>
  <c r="M181" i="20"/>
  <c r="N181" i="20"/>
  <c r="M182" i="20"/>
  <c r="N182" i="20"/>
  <c r="M183" i="20"/>
  <c r="N183" i="20"/>
  <c r="M184" i="20"/>
  <c r="G184" i="20" s="1"/>
  <c r="H184" i="20" s="1"/>
  <c r="N184" i="20"/>
  <c r="E184" i="20" s="1"/>
  <c r="F184" i="20" s="1"/>
  <c r="M185" i="20"/>
  <c r="N185" i="20"/>
  <c r="M186" i="20"/>
  <c r="N186" i="20"/>
  <c r="M187" i="20"/>
  <c r="N187" i="20"/>
  <c r="M188" i="20"/>
  <c r="G188" i="20" s="1"/>
  <c r="H188" i="20" s="1"/>
  <c r="N188" i="20"/>
  <c r="E188" i="20" s="1"/>
  <c r="F188" i="20" s="1"/>
  <c r="M189" i="20"/>
  <c r="N189" i="20"/>
  <c r="M190" i="20"/>
  <c r="N190" i="20"/>
  <c r="M191" i="20"/>
  <c r="N191" i="20"/>
  <c r="M192" i="20"/>
  <c r="G192" i="20" s="1"/>
  <c r="H192" i="20" s="1"/>
  <c r="N192" i="20"/>
  <c r="E192" i="20" s="1"/>
  <c r="F192" i="20" s="1"/>
  <c r="M193" i="20"/>
  <c r="N193" i="20"/>
  <c r="M194" i="20"/>
  <c r="N194" i="20"/>
  <c r="M195" i="20"/>
  <c r="N195" i="20"/>
  <c r="M196" i="20"/>
  <c r="G196" i="20" s="1"/>
  <c r="H196" i="20" s="1"/>
  <c r="N196" i="20"/>
  <c r="E196" i="20" s="1"/>
  <c r="F196" i="20" s="1"/>
  <c r="M197" i="20"/>
  <c r="N197" i="20"/>
  <c r="M198" i="20"/>
  <c r="N198" i="20"/>
  <c r="M199" i="20"/>
  <c r="N199" i="20"/>
  <c r="M200" i="20"/>
  <c r="G200" i="20" s="1"/>
  <c r="H200" i="20" s="1"/>
  <c r="N200" i="20"/>
  <c r="E200" i="20" s="1"/>
  <c r="F200" i="20" s="1"/>
  <c r="N8" i="20"/>
  <c r="M8" i="20"/>
  <c r="K8" i="20"/>
  <c r="D8" i="20"/>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8" i="14"/>
  <c r="M9" i="14"/>
  <c r="N9" i="14"/>
  <c r="M10" i="14"/>
  <c r="N10" i="14"/>
  <c r="M11" i="14"/>
  <c r="N11" i="14"/>
  <c r="M12" i="14"/>
  <c r="N12" i="14"/>
  <c r="E12" i="14" s="1"/>
  <c r="M13" i="14"/>
  <c r="G13" i="14" s="1"/>
  <c r="H13" i="14" s="1"/>
  <c r="N13" i="14"/>
  <c r="E13" i="14" s="1"/>
  <c r="F13" i="14" s="1"/>
  <c r="M14" i="14"/>
  <c r="N14" i="14"/>
  <c r="M15" i="14"/>
  <c r="N15" i="14"/>
  <c r="M16" i="14"/>
  <c r="N16" i="14"/>
  <c r="E16" i="14" s="1"/>
  <c r="M17" i="14"/>
  <c r="N17" i="14"/>
  <c r="E17" i="14" s="1"/>
  <c r="F17" i="14" s="1"/>
  <c r="M18" i="14"/>
  <c r="N18" i="14"/>
  <c r="M19" i="14"/>
  <c r="N19" i="14"/>
  <c r="M20" i="14"/>
  <c r="N20" i="14"/>
  <c r="E20" i="14" s="1"/>
  <c r="M21" i="14"/>
  <c r="N21" i="14"/>
  <c r="E21" i="14" s="1"/>
  <c r="F21" i="14" s="1"/>
  <c r="M22" i="14"/>
  <c r="N22" i="14"/>
  <c r="M23" i="14"/>
  <c r="N23" i="14"/>
  <c r="M24" i="14"/>
  <c r="N24" i="14"/>
  <c r="E24" i="14" s="1"/>
  <c r="M25" i="14"/>
  <c r="N25" i="14"/>
  <c r="E25" i="14" s="1"/>
  <c r="F25" i="14" s="1"/>
  <c r="M26" i="14"/>
  <c r="N26" i="14"/>
  <c r="M27" i="14"/>
  <c r="N27" i="14"/>
  <c r="M28" i="14"/>
  <c r="N28" i="14"/>
  <c r="E28" i="14" s="1"/>
  <c r="M29" i="14"/>
  <c r="N29" i="14"/>
  <c r="M30" i="14"/>
  <c r="N30" i="14"/>
  <c r="M31" i="14"/>
  <c r="N31" i="14"/>
  <c r="M32" i="14"/>
  <c r="N32" i="14"/>
  <c r="M33" i="14"/>
  <c r="N33" i="14"/>
  <c r="M34" i="14"/>
  <c r="N34" i="14"/>
  <c r="M35" i="14"/>
  <c r="N35" i="14"/>
  <c r="M36" i="14"/>
  <c r="N36" i="14"/>
  <c r="E36" i="14" s="1"/>
  <c r="M37" i="14"/>
  <c r="N37" i="14"/>
  <c r="M38" i="14"/>
  <c r="N38" i="14"/>
  <c r="M39" i="14"/>
  <c r="N39" i="14"/>
  <c r="M40" i="14"/>
  <c r="N40" i="14"/>
  <c r="E40" i="14" s="1"/>
  <c r="M41" i="14"/>
  <c r="N41" i="14"/>
  <c r="E41" i="14" s="1"/>
  <c r="F41" i="14" s="1"/>
  <c r="M42" i="14"/>
  <c r="N42" i="14"/>
  <c r="M43" i="14"/>
  <c r="N43" i="14"/>
  <c r="M44" i="14"/>
  <c r="N44" i="14"/>
  <c r="E44" i="14" s="1"/>
  <c r="F44" i="14" s="1"/>
  <c r="M45" i="14"/>
  <c r="N45" i="14"/>
  <c r="E45" i="14" s="1"/>
  <c r="F45" i="14" s="1"/>
  <c r="M46" i="14"/>
  <c r="N46" i="14"/>
  <c r="M47" i="14"/>
  <c r="N47" i="14"/>
  <c r="M48" i="14"/>
  <c r="N48" i="14"/>
  <c r="E48" i="14" s="1"/>
  <c r="M49" i="14"/>
  <c r="N49" i="14"/>
  <c r="E49" i="14" s="1"/>
  <c r="F49" i="14" s="1"/>
  <c r="M50" i="14"/>
  <c r="N50" i="14"/>
  <c r="M51" i="14"/>
  <c r="N51" i="14"/>
  <c r="M52" i="14"/>
  <c r="N52" i="14"/>
  <c r="E52" i="14" s="1"/>
  <c r="F52" i="14" s="1"/>
  <c r="M53" i="14"/>
  <c r="N53" i="14"/>
  <c r="M54" i="14"/>
  <c r="N54" i="14"/>
  <c r="M55" i="14"/>
  <c r="N55" i="14"/>
  <c r="M56" i="14"/>
  <c r="N56" i="14"/>
  <c r="E56" i="14" s="1"/>
  <c r="M57" i="14"/>
  <c r="N57" i="14"/>
  <c r="M58" i="14"/>
  <c r="N58" i="14"/>
  <c r="M59" i="14"/>
  <c r="N59" i="14"/>
  <c r="M60" i="14"/>
  <c r="N60" i="14"/>
  <c r="E60" i="14" s="1"/>
  <c r="F60" i="14" s="1"/>
  <c r="M61" i="14"/>
  <c r="N61" i="14"/>
  <c r="E61" i="14" s="1"/>
  <c r="F61" i="14" s="1"/>
  <c r="M62" i="14"/>
  <c r="N62" i="14"/>
  <c r="M63" i="14"/>
  <c r="N63" i="14"/>
  <c r="M64" i="14"/>
  <c r="N64" i="14"/>
  <c r="M65" i="14"/>
  <c r="N65" i="14"/>
  <c r="E65" i="14" s="1"/>
  <c r="F65" i="14" s="1"/>
  <c r="M66" i="14"/>
  <c r="N66" i="14"/>
  <c r="M67" i="14"/>
  <c r="N67" i="14"/>
  <c r="M68" i="14"/>
  <c r="N68" i="14"/>
  <c r="E68" i="14" s="1"/>
  <c r="F68" i="14" s="1"/>
  <c r="M69" i="14"/>
  <c r="N69" i="14"/>
  <c r="E69" i="14" s="1"/>
  <c r="F69" i="14" s="1"/>
  <c r="M70" i="14"/>
  <c r="N70" i="14"/>
  <c r="M71" i="14"/>
  <c r="N71" i="14"/>
  <c r="M72" i="14"/>
  <c r="N72" i="14"/>
  <c r="E72" i="14" s="1"/>
  <c r="F72" i="14" s="1"/>
  <c r="M73" i="14"/>
  <c r="N73" i="14"/>
  <c r="E73" i="14" s="1"/>
  <c r="F73" i="14" s="1"/>
  <c r="M74" i="14"/>
  <c r="N74" i="14"/>
  <c r="M75" i="14"/>
  <c r="N75" i="14"/>
  <c r="M76" i="14"/>
  <c r="N76" i="14"/>
  <c r="E76" i="14" s="1"/>
  <c r="F76" i="14" s="1"/>
  <c r="M77" i="14"/>
  <c r="N77" i="14"/>
  <c r="M78" i="14"/>
  <c r="N78" i="14"/>
  <c r="M79" i="14"/>
  <c r="N79" i="14"/>
  <c r="M80" i="14"/>
  <c r="N80" i="14"/>
  <c r="E80" i="14" s="1"/>
  <c r="M81" i="14"/>
  <c r="N81" i="14"/>
  <c r="M82" i="14"/>
  <c r="N82" i="14"/>
  <c r="M83" i="14"/>
  <c r="N83" i="14"/>
  <c r="M84" i="14"/>
  <c r="N84" i="14"/>
  <c r="E84" i="14" s="1"/>
  <c r="F84" i="14" s="1"/>
  <c r="M85" i="14"/>
  <c r="N85" i="14"/>
  <c r="E85" i="14" s="1"/>
  <c r="F85" i="14" s="1"/>
  <c r="M86" i="14"/>
  <c r="N86" i="14"/>
  <c r="M87" i="14"/>
  <c r="N87" i="14"/>
  <c r="M88" i="14"/>
  <c r="N88" i="14"/>
  <c r="E88" i="14" s="1"/>
  <c r="M89" i="14"/>
  <c r="N89" i="14"/>
  <c r="E89" i="14" s="1"/>
  <c r="F89" i="14" s="1"/>
  <c r="M90" i="14"/>
  <c r="N90" i="14"/>
  <c r="M91" i="14"/>
  <c r="N91" i="14"/>
  <c r="M92" i="14"/>
  <c r="N92" i="14"/>
  <c r="E92" i="14" s="1"/>
  <c r="M93" i="14"/>
  <c r="N93" i="14"/>
  <c r="E93" i="14" s="1"/>
  <c r="M94" i="14"/>
  <c r="N94" i="14"/>
  <c r="M95" i="14"/>
  <c r="N95" i="14"/>
  <c r="M96" i="14"/>
  <c r="N96" i="14"/>
  <c r="E96" i="14" s="1"/>
  <c r="F96" i="14" s="1"/>
  <c r="M97" i="14"/>
  <c r="N97" i="14"/>
  <c r="M98" i="14"/>
  <c r="N98" i="14"/>
  <c r="M99" i="14"/>
  <c r="N99" i="14"/>
  <c r="M100" i="14"/>
  <c r="N100" i="14"/>
  <c r="E100" i="14" s="1"/>
  <c r="F100" i="14" s="1"/>
  <c r="M101" i="14"/>
  <c r="N101" i="14"/>
  <c r="M102" i="14"/>
  <c r="N102" i="14"/>
  <c r="M103" i="14"/>
  <c r="N103" i="14"/>
  <c r="M104" i="14"/>
  <c r="N104" i="14"/>
  <c r="E104" i="14" s="1"/>
  <c r="F104" i="14" s="1"/>
  <c r="M105" i="14"/>
  <c r="N105" i="14"/>
  <c r="M106" i="14"/>
  <c r="N106" i="14"/>
  <c r="M107" i="14"/>
  <c r="N107" i="14"/>
  <c r="M108" i="14"/>
  <c r="N108" i="14"/>
  <c r="E108" i="14" s="1"/>
  <c r="F108" i="14" s="1"/>
  <c r="M109" i="14"/>
  <c r="N109" i="14"/>
  <c r="E109" i="14" s="1"/>
  <c r="F109" i="14" s="1"/>
  <c r="M110" i="14"/>
  <c r="N110" i="14"/>
  <c r="M111" i="14"/>
  <c r="N111" i="14"/>
  <c r="M112" i="14"/>
  <c r="N112" i="14"/>
  <c r="M113" i="14"/>
  <c r="N113" i="14"/>
  <c r="E113" i="14" s="1"/>
  <c r="F113" i="14" s="1"/>
  <c r="M114" i="14"/>
  <c r="N114" i="14"/>
  <c r="M115" i="14"/>
  <c r="N115" i="14"/>
  <c r="M116" i="14"/>
  <c r="N116" i="14"/>
  <c r="E116" i="14" s="1"/>
  <c r="F116" i="14" s="1"/>
  <c r="M117" i="14"/>
  <c r="N117" i="14"/>
  <c r="E117" i="14" s="1"/>
  <c r="F117" i="14" s="1"/>
  <c r="M118" i="14"/>
  <c r="N118" i="14"/>
  <c r="M119" i="14"/>
  <c r="N119" i="14"/>
  <c r="M120" i="14"/>
  <c r="N120" i="14"/>
  <c r="E120" i="14" s="1"/>
  <c r="F120" i="14" s="1"/>
  <c r="M121" i="14"/>
  <c r="N121" i="14"/>
  <c r="M122" i="14"/>
  <c r="N122" i="14"/>
  <c r="M123" i="14"/>
  <c r="N123" i="14"/>
  <c r="M124" i="14"/>
  <c r="N124" i="14"/>
  <c r="E124" i="14" s="1"/>
  <c r="F124" i="14" s="1"/>
  <c r="M125" i="14"/>
  <c r="N125" i="14"/>
  <c r="M126" i="14"/>
  <c r="N126" i="14"/>
  <c r="M127" i="14"/>
  <c r="N127" i="14"/>
  <c r="M128" i="14"/>
  <c r="N128" i="14"/>
  <c r="E128" i="14" s="1"/>
  <c r="F128" i="14" s="1"/>
  <c r="M129" i="14"/>
  <c r="N129" i="14"/>
  <c r="E129" i="14" s="1"/>
  <c r="F129" i="14" s="1"/>
  <c r="M130" i="14"/>
  <c r="N130" i="14"/>
  <c r="M131" i="14"/>
  <c r="N131" i="14"/>
  <c r="M132" i="14"/>
  <c r="N132" i="14"/>
  <c r="E132" i="14" s="1"/>
  <c r="F132" i="14" s="1"/>
  <c r="M133" i="14"/>
  <c r="N133" i="14"/>
  <c r="E133" i="14" s="1"/>
  <c r="F133" i="14" s="1"/>
  <c r="M134" i="14"/>
  <c r="N134" i="14"/>
  <c r="M135" i="14"/>
  <c r="N135" i="14"/>
  <c r="M136" i="14"/>
  <c r="N136" i="14"/>
  <c r="E136" i="14" s="1"/>
  <c r="M137" i="14"/>
  <c r="N137" i="14"/>
  <c r="E137" i="14" s="1"/>
  <c r="J137" i="14" s="1"/>
  <c r="M138" i="14"/>
  <c r="N138" i="14"/>
  <c r="M139" i="14"/>
  <c r="N139" i="14"/>
  <c r="M140" i="14"/>
  <c r="N140" i="14"/>
  <c r="M141" i="14"/>
  <c r="N141" i="14"/>
  <c r="E141" i="14" s="1"/>
  <c r="J141" i="14" s="1"/>
  <c r="M142" i="14"/>
  <c r="N142" i="14"/>
  <c r="M143" i="14"/>
  <c r="N143" i="14"/>
  <c r="M144" i="14"/>
  <c r="N144" i="14"/>
  <c r="E144" i="14" s="1"/>
  <c r="M145" i="14"/>
  <c r="N145" i="14"/>
  <c r="M146" i="14"/>
  <c r="N146" i="14"/>
  <c r="M147" i="14"/>
  <c r="N147" i="14"/>
  <c r="M148" i="14"/>
  <c r="N148" i="14"/>
  <c r="M149" i="14"/>
  <c r="N149" i="14"/>
  <c r="M150" i="14"/>
  <c r="N150" i="14"/>
  <c r="M151" i="14"/>
  <c r="N151" i="14"/>
  <c r="M152" i="14"/>
  <c r="N152" i="14"/>
  <c r="E152" i="14" s="1"/>
  <c r="M153" i="14"/>
  <c r="N153" i="14"/>
  <c r="E153" i="14" s="1"/>
  <c r="J153" i="14" s="1"/>
  <c r="M154" i="14"/>
  <c r="N154" i="14"/>
  <c r="M155" i="14"/>
  <c r="N155" i="14"/>
  <c r="M156" i="14"/>
  <c r="N156" i="14"/>
  <c r="E156" i="14" s="1"/>
  <c r="J156" i="14" s="1"/>
  <c r="M157" i="14"/>
  <c r="N157" i="14"/>
  <c r="E157" i="14" s="1"/>
  <c r="J157" i="14" s="1"/>
  <c r="M158" i="14"/>
  <c r="N158" i="14"/>
  <c r="M159" i="14"/>
  <c r="N159" i="14"/>
  <c r="M160" i="14"/>
  <c r="N160" i="14"/>
  <c r="E160" i="14" s="1"/>
  <c r="I160" i="14" s="1"/>
  <c r="M161" i="14"/>
  <c r="N161" i="14"/>
  <c r="E161" i="14" s="1"/>
  <c r="I161" i="14" s="1"/>
  <c r="M162" i="14"/>
  <c r="N162" i="14"/>
  <c r="M163" i="14"/>
  <c r="N163" i="14"/>
  <c r="M164" i="14"/>
  <c r="N164" i="14"/>
  <c r="E164" i="14" s="1"/>
  <c r="I164" i="14" s="1"/>
  <c r="M165" i="14"/>
  <c r="N165" i="14"/>
  <c r="E165" i="14" s="1"/>
  <c r="I165" i="14" s="1"/>
  <c r="M166" i="14"/>
  <c r="N166" i="14"/>
  <c r="M167" i="14"/>
  <c r="N167" i="14"/>
  <c r="M168" i="14"/>
  <c r="N168" i="14"/>
  <c r="E168" i="14" s="1"/>
  <c r="I168" i="14" s="1"/>
  <c r="M169" i="14"/>
  <c r="N169" i="14"/>
  <c r="M170" i="14"/>
  <c r="N170" i="14"/>
  <c r="M171" i="14"/>
  <c r="N171" i="14"/>
  <c r="M172" i="14"/>
  <c r="N172" i="14"/>
  <c r="E172" i="14" s="1"/>
  <c r="I172" i="14" s="1"/>
  <c r="M173" i="14"/>
  <c r="N173" i="14"/>
  <c r="M174" i="14"/>
  <c r="N174" i="14"/>
  <c r="M175" i="14"/>
  <c r="N175" i="14"/>
  <c r="M176" i="14"/>
  <c r="N176" i="14"/>
  <c r="E176" i="14" s="1"/>
  <c r="I176" i="14" s="1"/>
  <c r="M177" i="14"/>
  <c r="N177" i="14"/>
  <c r="E177" i="14" s="1"/>
  <c r="I177" i="14" s="1"/>
  <c r="M178" i="14"/>
  <c r="N178" i="14"/>
  <c r="M179" i="14"/>
  <c r="N179" i="14"/>
  <c r="M180" i="14"/>
  <c r="N180" i="14"/>
  <c r="E180" i="14" s="1"/>
  <c r="I180" i="14" s="1"/>
  <c r="M181" i="14"/>
  <c r="N181" i="14"/>
  <c r="E181" i="14" s="1"/>
  <c r="I181" i="14" s="1"/>
  <c r="M182" i="14"/>
  <c r="N182" i="14"/>
  <c r="M183" i="14"/>
  <c r="N183" i="14"/>
  <c r="M184" i="14"/>
  <c r="N184" i="14"/>
  <c r="E184" i="14" s="1"/>
  <c r="I184" i="14" s="1"/>
  <c r="M185" i="14"/>
  <c r="N185" i="14"/>
  <c r="E185" i="14" s="1"/>
  <c r="I185" i="14" s="1"/>
  <c r="M186" i="14"/>
  <c r="N186" i="14"/>
  <c r="M187" i="14"/>
  <c r="N187" i="14"/>
  <c r="M188" i="14"/>
  <c r="N188" i="14"/>
  <c r="E188" i="14" s="1"/>
  <c r="I188" i="14" s="1"/>
  <c r="M189" i="14"/>
  <c r="N189" i="14"/>
  <c r="E189" i="14" s="1"/>
  <c r="I189" i="14" s="1"/>
  <c r="M190" i="14"/>
  <c r="N190" i="14"/>
  <c r="M191" i="14"/>
  <c r="N191" i="14"/>
  <c r="M192" i="14"/>
  <c r="N192" i="14"/>
  <c r="E192" i="14" s="1"/>
  <c r="I192" i="14" s="1"/>
  <c r="M193" i="14"/>
  <c r="N193" i="14"/>
  <c r="E193" i="14" s="1"/>
  <c r="I193" i="14" s="1"/>
  <c r="M194" i="14"/>
  <c r="N194" i="14"/>
  <c r="M195" i="14"/>
  <c r="N195" i="14"/>
  <c r="M196" i="14"/>
  <c r="N196" i="14"/>
  <c r="E196" i="14" s="1"/>
  <c r="I196" i="14" s="1"/>
  <c r="M197" i="14"/>
  <c r="N197" i="14"/>
  <c r="M198" i="14"/>
  <c r="N198" i="14"/>
  <c r="M199" i="14"/>
  <c r="N199" i="14"/>
  <c r="M200" i="14"/>
  <c r="N200" i="14"/>
  <c r="N8" i="14"/>
  <c r="M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8" i="14"/>
  <c r="I4" i="17"/>
  <c r="I5" i="17"/>
  <c r="I6" i="17"/>
  <c r="I7" i="17"/>
  <c r="I8" i="17"/>
  <c r="I9" i="17"/>
  <c r="I10" i="17"/>
  <c r="I11" i="17"/>
  <c r="I12" i="17"/>
  <c r="I13" i="17"/>
  <c r="I14" i="17"/>
  <c r="I15" i="17"/>
  <c r="I16" i="17"/>
  <c r="I17" i="17"/>
  <c r="I18" i="17"/>
  <c r="I19" i="17"/>
  <c r="I20" i="17"/>
  <c r="I21" i="17"/>
  <c r="I22" i="17"/>
  <c r="I23" i="17"/>
  <c r="I24"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I62" i="17"/>
  <c r="I63" i="17"/>
  <c r="I64" i="17"/>
  <c r="I65" i="17"/>
  <c r="I66" i="17"/>
  <c r="I67" i="17"/>
  <c r="I68" i="17"/>
  <c r="I69" i="17"/>
  <c r="I70" i="17"/>
  <c r="I71" i="17"/>
  <c r="I72" i="17"/>
  <c r="I73" i="17"/>
  <c r="I74" i="17"/>
  <c r="I75" i="17"/>
  <c r="I76" i="17"/>
  <c r="I77" i="17"/>
  <c r="I78" i="17"/>
  <c r="I79" i="17"/>
  <c r="I80" i="17"/>
  <c r="I81" i="17"/>
  <c r="I82" i="17"/>
  <c r="I83" i="17"/>
  <c r="I84" i="17"/>
  <c r="I85" i="17"/>
  <c r="I86" i="17"/>
  <c r="I87" i="17"/>
  <c r="I88" i="17"/>
  <c r="I89" i="17"/>
  <c r="I90" i="17"/>
  <c r="I91" i="17"/>
  <c r="I92" i="17"/>
  <c r="I93" i="17"/>
  <c r="I94" i="17"/>
  <c r="I95" i="17"/>
  <c r="I96" i="17"/>
  <c r="I97" i="17"/>
  <c r="I98" i="17"/>
  <c r="I99" i="17"/>
  <c r="I100" i="17"/>
  <c r="I101" i="17"/>
  <c r="I102" i="17"/>
  <c r="I103" i="17"/>
  <c r="I104" i="17"/>
  <c r="I105" i="17"/>
  <c r="I106" i="17"/>
  <c r="I107" i="17"/>
  <c r="I108" i="17"/>
  <c r="I109" i="17"/>
  <c r="I110" i="17"/>
  <c r="I111" i="17"/>
  <c r="I112" i="17"/>
  <c r="I113" i="17"/>
  <c r="I114" i="17"/>
  <c r="I115" i="17"/>
  <c r="I116" i="17"/>
  <c r="I117" i="17"/>
  <c r="I118" i="17"/>
  <c r="I119" i="17"/>
  <c r="I120" i="17"/>
  <c r="I121" i="17"/>
  <c r="I122" i="17"/>
  <c r="I123" i="17"/>
  <c r="I124" i="17"/>
  <c r="I125" i="17"/>
  <c r="I126" i="17"/>
  <c r="I127" i="17"/>
  <c r="I128" i="17"/>
  <c r="I129" i="17"/>
  <c r="I130" i="17"/>
  <c r="I131" i="17"/>
  <c r="I132" i="17"/>
  <c r="I133" i="17"/>
  <c r="I134" i="17"/>
  <c r="I135" i="17"/>
  <c r="I136" i="17"/>
  <c r="I137" i="17"/>
  <c r="I138" i="17"/>
  <c r="I139" i="17"/>
  <c r="I140" i="17"/>
  <c r="I141" i="17"/>
  <c r="I142" i="17"/>
  <c r="I143" i="17"/>
  <c r="I144" i="17"/>
  <c r="I145" i="17"/>
  <c r="I146" i="17"/>
  <c r="I147" i="17"/>
  <c r="I148" i="17"/>
  <c r="I149" i="17"/>
  <c r="I150" i="17"/>
  <c r="I151" i="17"/>
  <c r="I152" i="17"/>
  <c r="I153" i="17"/>
  <c r="I154" i="17"/>
  <c r="I155" i="17"/>
  <c r="I156" i="17"/>
  <c r="I157" i="17"/>
  <c r="I158" i="17"/>
  <c r="I159" i="17"/>
  <c r="I160" i="17"/>
  <c r="I161" i="17"/>
  <c r="I162" i="17"/>
  <c r="I163" i="17"/>
  <c r="I164" i="17"/>
  <c r="I165" i="17"/>
  <c r="I166" i="17"/>
  <c r="I167" i="17"/>
  <c r="I168" i="17"/>
  <c r="I169" i="17"/>
  <c r="I170" i="17"/>
  <c r="I171" i="17"/>
  <c r="I172" i="17"/>
  <c r="I173" i="17"/>
  <c r="I174" i="17"/>
  <c r="I175" i="17"/>
  <c r="I176" i="17"/>
  <c r="I177" i="17"/>
  <c r="I178" i="17"/>
  <c r="I179" i="17"/>
  <c r="I180" i="17"/>
  <c r="I181" i="17"/>
  <c r="I182" i="17"/>
  <c r="I183" i="17"/>
  <c r="I184" i="17"/>
  <c r="I185" i="17"/>
  <c r="I186" i="17"/>
  <c r="I187" i="17"/>
  <c r="I188" i="17"/>
  <c r="I189" i="17"/>
  <c r="I190" i="17"/>
  <c r="I191" i="17"/>
  <c r="I192" i="17"/>
  <c r="I193" i="17"/>
  <c r="I194" i="17"/>
  <c r="I195" i="17"/>
  <c r="I196" i="17"/>
  <c r="I197" i="17"/>
  <c r="I198" i="17"/>
  <c r="I199" i="17"/>
  <c r="I200" i="17"/>
  <c r="I3" i="17"/>
  <c r="J4" i="17"/>
  <c r="J5" i="17"/>
  <c r="J6" i="17"/>
  <c r="J7" i="17"/>
  <c r="J8" i="17"/>
  <c r="J9" i="17"/>
  <c r="J10" i="17"/>
  <c r="J11" i="17"/>
  <c r="J12" i="17"/>
  <c r="J13" i="17"/>
  <c r="J14" i="17"/>
  <c r="J15" i="17"/>
  <c r="J16" i="17"/>
  <c r="J17" i="17"/>
  <c r="J18" i="17"/>
  <c r="J19" i="17"/>
  <c r="J20" i="17"/>
  <c r="J21" i="17"/>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J63" i="17"/>
  <c r="J64" i="17"/>
  <c r="J65" i="17"/>
  <c r="J66" i="17"/>
  <c r="J67" i="17"/>
  <c r="J68" i="17"/>
  <c r="J69" i="17"/>
  <c r="J70" i="17"/>
  <c r="J71" i="17"/>
  <c r="J72" i="17"/>
  <c r="J73" i="17"/>
  <c r="J74" i="17"/>
  <c r="J75" i="17"/>
  <c r="J76" i="17"/>
  <c r="J77" i="17"/>
  <c r="J78" i="17"/>
  <c r="J79" i="17"/>
  <c r="J80" i="17"/>
  <c r="J81" i="17"/>
  <c r="J82" i="17"/>
  <c r="J83" i="17"/>
  <c r="J84" i="17"/>
  <c r="J85" i="17"/>
  <c r="J86" i="17"/>
  <c r="J87" i="17"/>
  <c r="J88" i="17"/>
  <c r="J89" i="17"/>
  <c r="J90" i="17"/>
  <c r="J91" i="17"/>
  <c r="J92" i="17"/>
  <c r="J93" i="17"/>
  <c r="J94" i="17"/>
  <c r="J95" i="17"/>
  <c r="J96" i="17"/>
  <c r="J97" i="17"/>
  <c r="J98" i="17"/>
  <c r="J99" i="17"/>
  <c r="J100" i="17"/>
  <c r="J101" i="17"/>
  <c r="J102" i="17"/>
  <c r="J103" i="17"/>
  <c r="J104" i="17"/>
  <c r="J105" i="17"/>
  <c r="J106" i="17"/>
  <c r="J107" i="17"/>
  <c r="J108" i="17"/>
  <c r="J109" i="17"/>
  <c r="J110" i="17"/>
  <c r="J111" i="17"/>
  <c r="J112" i="17"/>
  <c r="J113" i="17"/>
  <c r="J114" i="17"/>
  <c r="J115" i="17"/>
  <c r="J116" i="17"/>
  <c r="J117" i="17"/>
  <c r="J118" i="17"/>
  <c r="J119" i="17"/>
  <c r="J120" i="17"/>
  <c r="J121" i="17"/>
  <c r="J122" i="17"/>
  <c r="J123" i="17"/>
  <c r="J124" i="17"/>
  <c r="J125" i="17"/>
  <c r="J126" i="17"/>
  <c r="J127" i="17"/>
  <c r="J128" i="17"/>
  <c r="J129" i="17"/>
  <c r="J130" i="17"/>
  <c r="J131" i="17"/>
  <c r="J132" i="17"/>
  <c r="J133" i="17"/>
  <c r="J134" i="17"/>
  <c r="J135" i="17"/>
  <c r="J136" i="17"/>
  <c r="J137" i="17"/>
  <c r="J138" i="17"/>
  <c r="J139" i="17"/>
  <c r="J140" i="17"/>
  <c r="J141" i="17"/>
  <c r="J142" i="17"/>
  <c r="J143" i="17"/>
  <c r="J144" i="17"/>
  <c r="J145" i="17"/>
  <c r="J146" i="17"/>
  <c r="J147" i="17"/>
  <c r="J148" i="17"/>
  <c r="J149" i="17"/>
  <c r="J150" i="17"/>
  <c r="J151" i="17"/>
  <c r="J152" i="17"/>
  <c r="J153" i="17"/>
  <c r="J154" i="17"/>
  <c r="J155" i="17"/>
  <c r="J156" i="17"/>
  <c r="J157" i="17"/>
  <c r="J158" i="17"/>
  <c r="J159" i="17"/>
  <c r="J160" i="17"/>
  <c r="J161" i="17"/>
  <c r="J162" i="17"/>
  <c r="J163" i="17"/>
  <c r="J164" i="17"/>
  <c r="J165" i="17"/>
  <c r="J166" i="17"/>
  <c r="J167" i="17"/>
  <c r="J168" i="17"/>
  <c r="J169" i="17"/>
  <c r="J170" i="17"/>
  <c r="J171" i="17"/>
  <c r="J172" i="17"/>
  <c r="J173" i="17"/>
  <c r="J174" i="17"/>
  <c r="J175" i="17"/>
  <c r="J176" i="17"/>
  <c r="J177" i="17"/>
  <c r="J178" i="17"/>
  <c r="J179" i="17"/>
  <c r="J180" i="17"/>
  <c r="J181" i="17"/>
  <c r="J182" i="17"/>
  <c r="J183" i="17"/>
  <c r="J184" i="17"/>
  <c r="J185" i="17"/>
  <c r="J186" i="17"/>
  <c r="J187" i="17"/>
  <c r="J188" i="17"/>
  <c r="J189" i="17"/>
  <c r="J190" i="17"/>
  <c r="J191" i="17"/>
  <c r="J192" i="17"/>
  <c r="J193" i="17"/>
  <c r="J194" i="17"/>
  <c r="J195" i="17"/>
  <c r="J196" i="17"/>
  <c r="J197" i="17"/>
  <c r="J198" i="17"/>
  <c r="J199" i="17"/>
  <c r="J200" i="17"/>
  <c r="J3" i="17"/>
  <c r="E4" i="17"/>
  <c r="E5" i="17"/>
  <c r="E6" i="17"/>
  <c r="E7" i="17"/>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E142" i="17"/>
  <c r="E143" i="17"/>
  <c r="E144" i="17"/>
  <c r="E145" i="17"/>
  <c r="E146" i="17"/>
  <c r="E147" i="17"/>
  <c r="E148" i="17"/>
  <c r="E149" i="17"/>
  <c r="E150" i="17"/>
  <c r="E151" i="17"/>
  <c r="E152" i="17"/>
  <c r="E153" i="17"/>
  <c r="E154" i="17"/>
  <c r="E155" i="17"/>
  <c r="E156" i="17"/>
  <c r="E157" i="17"/>
  <c r="E158" i="17"/>
  <c r="E159" i="17"/>
  <c r="E160" i="17"/>
  <c r="E161" i="17"/>
  <c r="E162" i="17"/>
  <c r="E163" i="17"/>
  <c r="E164" i="17"/>
  <c r="E165" i="17"/>
  <c r="E166" i="17"/>
  <c r="E167" i="17"/>
  <c r="E168" i="17"/>
  <c r="E169" i="17"/>
  <c r="E170" i="17"/>
  <c r="E171" i="17"/>
  <c r="E172" i="17"/>
  <c r="E173"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3" i="17"/>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7" i="12"/>
  <c r="K8" i="12"/>
  <c r="K9" i="12"/>
  <c r="E9" i="12" s="1"/>
  <c r="G9" i="12" s="1"/>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6"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8" i="12"/>
  <c r="K139" i="12"/>
  <c r="K140" i="12"/>
  <c r="K141" i="12"/>
  <c r="K142" i="12"/>
  <c r="K143" i="12"/>
  <c r="K144" i="12"/>
  <c r="K145" i="12"/>
  <c r="K146" i="12"/>
  <c r="K147" i="12"/>
  <c r="K148" i="12"/>
  <c r="K149" i="12"/>
  <c r="K150" i="12"/>
  <c r="K151" i="12"/>
  <c r="K152" i="12"/>
  <c r="K153" i="12"/>
  <c r="K154" i="12"/>
  <c r="K155" i="12"/>
  <c r="K156" i="12"/>
  <c r="K157" i="12"/>
  <c r="K158" i="12"/>
  <c r="K159" i="12"/>
  <c r="K160" i="12"/>
  <c r="K161" i="12"/>
  <c r="K162" i="12"/>
  <c r="K163" i="12"/>
  <c r="K164" i="12"/>
  <c r="K165" i="12"/>
  <c r="K166" i="12"/>
  <c r="K167" i="12"/>
  <c r="K168" i="12"/>
  <c r="K169" i="12"/>
  <c r="K170" i="12"/>
  <c r="K171" i="12"/>
  <c r="K172"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7" i="12"/>
  <c r="E4" i="16"/>
  <c r="E5" i="16"/>
  <c r="E6" i="16"/>
  <c r="E7" i="16"/>
  <c r="E8"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37" i="16"/>
  <c r="E38" i="16"/>
  <c r="E39" i="16"/>
  <c r="E40" i="16"/>
  <c r="E41" i="16"/>
  <c r="E42" i="16"/>
  <c r="E43" i="16"/>
  <c r="E44" i="16"/>
  <c r="E45" i="16"/>
  <c r="E46" i="16"/>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73" i="16"/>
  <c r="E74" i="16"/>
  <c r="E75" i="16"/>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4" i="16"/>
  <c r="E135" i="16"/>
  <c r="E136" i="16"/>
  <c r="E137" i="16"/>
  <c r="E138" i="16"/>
  <c r="E139" i="16"/>
  <c r="E140" i="16"/>
  <c r="E141" i="16"/>
  <c r="E142" i="16"/>
  <c r="E143" i="16"/>
  <c r="E144" i="16"/>
  <c r="E145" i="16"/>
  <c r="E146" i="16"/>
  <c r="E147" i="16"/>
  <c r="E148" i="16"/>
  <c r="E149" i="16"/>
  <c r="E150" i="16"/>
  <c r="E151" i="16"/>
  <c r="E152" i="16"/>
  <c r="E153" i="16"/>
  <c r="E154" i="16"/>
  <c r="E155" i="16"/>
  <c r="E156" i="16"/>
  <c r="E157" i="16"/>
  <c r="E158" i="16"/>
  <c r="E159" i="16"/>
  <c r="E160" i="16"/>
  <c r="E161" i="16"/>
  <c r="E162" i="16"/>
  <c r="E163" i="16"/>
  <c r="E164" i="16"/>
  <c r="E165" i="16"/>
  <c r="E166" i="16"/>
  <c r="E167" i="16"/>
  <c r="E168" i="16"/>
  <c r="E169" i="16"/>
  <c r="E170" i="16"/>
  <c r="E171" i="16"/>
  <c r="E172" i="16"/>
  <c r="E173" i="16"/>
  <c r="E174" i="16"/>
  <c r="E175" i="16"/>
  <c r="E176" i="16"/>
  <c r="E177" i="16"/>
  <c r="E178" i="16"/>
  <c r="E179" i="16"/>
  <c r="E180" i="16"/>
  <c r="E181" i="16"/>
  <c r="E182" i="16"/>
  <c r="E183" i="16"/>
  <c r="E184" i="16"/>
  <c r="E185" i="16"/>
  <c r="E186" i="16"/>
  <c r="E187" i="16"/>
  <c r="E188" i="16"/>
  <c r="E189" i="16"/>
  <c r="E190" i="16"/>
  <c r="E191" i="16"/>
  <c r="E192" i="16"/>
  <c r="E193" i="16"/>
  <c r="E194" i="16"/>
  <c r="E195" i="16"/>
  <c r="E196" i="16"/>
  <c r="E197" i="16"/>
  <c r="E198" i="16"/>
  <c r="E199" i="16"/>
  <c r="E200" i="16"/>
  <c r="I4" i="16"/>
  <c r="I5" i="16"/>
  <c r="I6"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J4" i="16"/>
  <c r="J5" i="16"/>
  <c r="J6" i="16"/>
  <c r="J7" i="16"/>
  <c r="J8" i="16"/>
  <c r="J9" i="16"/>
  <c r="J10" i="16"/>
  <c r="J11" i="16"/>
  <c r="J12" i="16"/>
  <c r="J13" i="16"/>
  <c r="J14" i="16"/>
  <c r="J15" i="16"/>
  <c r="J16" i="16"/>
  <c r="J17" i="16"/>
  <c r="J18" i="16"/>
  <c r="J19" i="16"/>
  <c r="J20" i="16"/>
  <c r="J21" i="16"/>
  <c r="J22" i="16"/>
  <c r="J23"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107" i="16"/>
  <c r="J108" i="16"/>
  <c r="J109" i="16"/>
  <c r="J110" i="16"/>
  <c r="J111" i="16"/>
  <c r="J112" i="16"/>
  <c r="J113" i="16"/>
  <c r="J114" i="16"/>
  <c r="J115" i="16"/>
  <c r="J116" i="16"/>
  <c r="J117" i="16"/>
  <c r="J118" i="16"/>
  <c r="J119" i="16"/>
  <c r="J120" i="16"/>
  <c r="J121" i="16"/>
  <c r="J122" i="16"/>
  <c r="J123" i="16"/>
  <c r="J124" i="16"/>
  <c r="J125" i="16"/>
  <c r="J126" i="16"/>
  <c r="J127" i="16"/>
  <c r="J128" i="16"/>
  <c r="J129" i="16"/>
  <c r="J130" i="16"/>
  <c r="J131" i="16"/>
  <c r="J132" i="16"/>
  <c r="J133" i="16"/>
  <c r="J134" i="16"/>
  <c r="J135" i="16"/>
  <c r="J136" i="16"/>
  <c r="J137" i="16"/>
  <c r="J138" i="16"/>
  <c r="J139" i="16"/>
  <c r="J140" i="16"/>
  <c r="J141" i="16"/>
  <c r="J142" i="16"/>
  <c r="J143" i="16"/>
  <c r="J144" i="16"/>
  <c r="J145" i="16"/>
  <c r="J146" i="16"/>
  <c r="J147" i="16"/>
  <c r="J148" i="16"/>
  <c r="J149" i="16"/>
  <c r="J150" i="16"/>
  <c r="J151" i="16"/>
  <c r="J152" i="16"/>
  <c r="J153" i="16"/>
  <c r="J154" i="16"/>
  <c r="J155" i="16"/>
  <c r="J156" i="16"/>
  <c r="J157" i="16"/>
  <c r="J158" i="16"/>
  <c r="J159" i="16"/>
  <c r="J160" i="16"/>
  <c r="J161" i="16"/>
  <c r="J162" i="16"/>
  <c r="J163" i="16"/>
  <c r="J164" i="16"/>
  <c r="J165" i="16"/>
  <c r="J166" i="16"/>
  <c r="J167" i="16"/>
  <c r="J168" i="16"/>
  <c r="J169" i="16"/>
  <c r="J170" i="16"/>
  <c r="J171" i="16"/>
  <c r="J172" i="16"/>
  <c r="J173" i="16"/>
  <c r="J174" i="16"/>
  <c r="J175" i="16"/>
  <c r="J176" i="16"/>
  <c r="J177" i="16"/>
  <c r="J178" i="16"/>
  <c r="J179" i="16"/>
  <c r="J180" i="16"/>
  <c r="J181" i="16"/>
  <c r="J182" i="16"/>
  <c r="J183" i="16"/>
  <c r="J184" i="16"/>
  <c r="J185" i="16"/>
  <c r="J186" i="16"/>
  <c r="J187" i="16"/>
  <c r="J188" i="16"/>
  <c r="J189" i="16"/>
  <c r="J190" i="16"/>
  <c r="J191" i="16"/>
  <c r="J192" i="16"/>
  <c r="J193" i="16"/>
  <c r="J194" i="16"/>
  <c r="J195" i="16"/>
  <c r="J196" i="16"/>
  <c r="J197" i="16"/>
  <c r="J198" i="16"/>
  <c r="J199" i="16"/>
  <c r="J200" i="16"/>
  <c r="J3" i="16"/>
  <c r="I3" i="16"/>
  <c r="E3" i="16"/>
  <c r="I4" i="15"/>
  <c r="I5" i="15"/>
  <c r="I6" i="15"/>
  <c r="I7" i="15"/>
  <c r="I8" i="15"/>
  <c r="I9" i="15"/>
  <c r="I10" i="15"/>
  <c r="I11" i="15"/>
  <c r="I12" i="15"/>
  <c r="I13" i="15"/>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I87" i="15"/>
  <c r="I88" i="15"/>
  <c r="I89" i="15"/>
  <c r="I90" i="15"/>
  <c r="I91" i="15"/>
  <c r="I92" i="15"/>
  <c r="I93" i="15"/>
  <c r="I94" i="15"/>
  <c r="I95" i="15"/>
  <c r="I96" i="15"/>
  <c r="I97" i="15"/>
  <c r="I98" i="15"/>
  <c r="I99" i="15"/>
  <c r="I100" i="15"/>
  <c r="I101" i="15"/>
  <c r="I102" i="15"/>
  <c r="I103" i="15"/>
  <c r="I104" i="15"/>
  <c r="I105" i="15"/>
  <c r="I106" i="15"/>
  <c r="I107" i="15"/>
  <c r="I108" i="15"/>
  <c r="I109" i="15"/>
  <c r="I110" i="15"/>
  <c r="I111" i="15"/>
  <c r="I112" i="15"/>
  <c r="I113" i="15"/>
  <c r="I114" i="15"/>
  <c r="I115" i="15"/>
  <c r="I116" i="15"/>
  <c r="I117" i="15"/>
  <c r="I118" i="15"/>
  <c r="I119" i="15"/>
  <c r="I120" i="15"/>
  <c r="I121" i="15"/>
  <c r="I122" i="15"/>
  <c r="I123" i="15"/>
  <c r="I124" i="15"/>
  <c r="I125" i="15"/>
  <c r="I126" i="15"/>
  <c r="I127" i="15"/>
  <c r="I128" i="15"/>
  <c r="I129" i="15"/>
  <c r="I130" i="15"/>
  <c r="I131" i="15"/>
  <c r="I132" i="15"/>
  <c r="I133" i="15"/>
  <c r="I134" i="15"/>
  <c r="I135" i="15"/>
  <c r="I136" i="15"/>
  <c r="I137" i="15"/>
  <c r="I138" i="15"/>
  <c r="I139" i="15"/>
  <c r="I140" i="15"/>
  <c r="I141" i="15"/>
  <c r="I142" i="15"/>
  <c r="I143" i="15"/>
  <c r="I144" i="15"/>
  <c r="I145" i="15"/>
  <c r="I146" i="15"/>
  <c r="I147" i="15"/>
  <c r="I148" i="15"/>
  <c r="I149" i="15"/>
  <c r="I150" i="15"/>
  <c r="I151" i="15"/>
  <c r="I152" i="15"/>
  <c r="I153" i="15"/>
  <c r="I154" i="15"/>
  <c r="I155" i="15"/>
  <c r="I156" i="15"/>
  <c r="I157" i="15"/>
  <c r="I158" i="15"/>
  <c r="I159" i="15"/>
  <c r="I160" i="15"/>
  <c r="I161" i="15"/>
  <c r="I162" i="15"/>
  <c r="I163" i="15"/>
  <c r="I164" i="15"/>
  <c r="I165" i="15"/>
  <c r="I166" i="15"/>
  <c r="I167" i="15"/>
  <c r="I168" i="15"/>
  <c r="I169" i="15"/>
  <c r="I170" i="15"/>
  <c r="I171" i="15"/>
  <c r="I172" i="15"/>
  <c r="I173" i="15"/>
  <c r="I174" i="15"/>
  <c r="I175" i="15"/>
  <c r="I176" i="15"/>
  <c r="I177" i="15"/>
  <c r="I178" i="15"/>
  <c r="I179" i="15"/>
  <c r="I180" i="15"/>
  <c r="I181" i="15"/>
  <c r="I182" i="15"/>
  <c r="I183" i="15"/>
  <c r="I184" i="15"/>
  <c r="I185" i="15"/>
  <c r="I186" i="15"/>
  <c r="I187" i="15"/>
  <c r="I188" i="15"/>
  <c r="I189" i="15"/>
  <c r="I190" i="15"/>
  <c r="I191" i="15"/>
  <c r="I192" i="15"/>
  <c r="I193" i="15"/>
  <c r="I194" i="15"/>
  <c r="I195" i="15"/>
  <c r="I196" i="15"/>
  <c r="I197" i="15"/>
  <c r="I198" i="15"/>
  <c r="I199" i="15"/>
  <c r="I200" i="15"/>
  <c r="I3" i="15"/>
  <c r="J4" i="15"/>
  <c r="J5" i="15"/>
  <c r="J6" i="15"/>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43" i="15"/>
  <c r="J144" i="15"/>
  <c r="J145" i="15"/>
  <c r="J146" i="15"/>
  <c r="J147" i="15"/>
  <c r="J148" i="15"/>
  <c r="J149" i="15"/>
  <c r="J150" i="15"/>
  <c r="J151" i="15"/>
  <c r="J152" i="15"/>
  <c r="J153" i="15"/>
  <c r="J154" i="15"/>
  <c r="J155" i="15"/>
  <c r="J156"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188" i="15"/>
  <c r="J189" i="15"/>
  <c r="J190" i="15"/>
  <c r="J191" i="15"/>
  <c r="J192" i="15"/>
  <c r="J193" i="15"/>
  <c r="J194" i="15"/>
  <c r="J195" i="15"/>
  <c r="J196" i="15"/>
  <c r="J197" i="15"/>
  <c r="J198" i="15"/>
  <c r="J199" i="15"/>
  <c r="J200" i="15"/>
  <c r="E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J3" i="15"/>
  <c r="E40" i="21"/>
  <c r="F40" i="21" s="1"/>
  <c r="E104" i="21"/>
  <c r="F104" i="21" s="1"/>
  <c r="E176" i="21"/>
  <c r="F176" i="21" s="1"/>
  <c r="G24" i="21"/>
  <c r="H24" i="21" s="1"/>
  <c r="G40" i="21"/>
  <c r="H40" i="21" s="1"/>
  <c r="G56" i="21"/>
  <c r="H56" i="21" s="1"/>
  <c r="G72" i="21"/>
  <c r="H72" i="21" s="1"/>
  <c r="G80" i="21"/>
  <c r="H80" i="21" s="1"/>
  <c r="G112" i="21"/>
  <c r="H112" i="21" s="1"/>
  <c r="G120" i="21"/>
  <c r="H120" i="21" s="1"/>
  <c r="G144" i="21"/>
  <c r="H144" i="21" s="1"/>
  <c r="G152" i="21"/>
  <c r="H152" i="21" s="1"/>
  <c r="G168" i="21"/>
  <c r="H168" i="21" s="1"/>
  <c r="G200" i="21"/>
  <c r="H200" i="21" s="1"/>
  <c r="L80" i="21"/>
  <c r="E10" i="20"/>
  <c r="F10" i="20" s="1"/>
  <c r="E120" i="20"/>
  <c r="F120" i="20" s="1"/>
  <c r="G32" i="20"/>
  <c r="H32" i="20" s="1"/>
  <c r="G96" i="20"/>
  <c r="H96" i="20" s="1"/>
  <c r="G160" i="20"/>
  <c r="H160" i="20" s="1"/>
  <c r="L16" i="20"/>
  <c r="L88" i="20"/>
  <c r="L176" i="20"/>
  <c r="L128" i="20"/>
  <c r="E32" i="14"/>
  <c r="E112" i="14"/>
  <c r="F112" i="14" s="1"/>
  <c r="E200" i="14"/>
  <c r="I200" i="14" s="1"/>
  <c r="G16" i="14"/>
  <c r="H16" i="14" s="1"/>
  <c r="G24" i="14"/>
  <c r="H24" i="14" s="1"/>
  <c r="G40" i="14"/>
  <c r="H40" i="14" s="1"/>
  <c r="G48" i="14"/>
  <c r="H48" i="14" s="1"/>
  <c r="G56" i="14"/>
  <c r="H56" i="14" s="1"/>
  <c r="G72" i="14"/>
  <c r="H72" i="14" s="1"/>
  <c r="G80" i="14"/>
  <c r="H80" i="14" s="1"/>
  <c r="G88" i="14"/>
  <c r="H88" i="14" s="1"/>
  <c r="G96" i="14"/>
  <c r="H96" i="14" s="1"/>
  <c r="G112" i="14"/>
  <c r="H112" i="14" s="1"/>
  <c r="G120" i="14"/>
  <c r="H120" i="14" s="1"/>
  <c r="G128" i="14"/>
  <c r="H128" i="14" s="1"/>
  <c r="G136" i="14"/>
  <c r="H136" i="14" s="1"/>
  <c r="G144" i="14"/>
  <c r="H144" i="14" s="1"/>
  <c r="G152" i="14"/>
  <c r="H152" i="14" s="1"/>
  <c r="G160" i="14"/>
  <c r="H160" i="14" s="1"/>
  <c r="G168" i="14"/>
  <c r="H168" i="14" s="1"/>
  <c r="E17" i="21"/>
  <c r="F17" i="21" s="1"/>
  <c r="G17" i="21"/>
  <c r="H17" i="21" s="1"/>
  <c r="E18" i="21"/>
  <c r="F18" i="21" s="1"/>
  <c r="G18" i="21"/>
  <c r="H18" i="21" s="1"/>
  <c r="G19" i="21"/>
  <c r="H19" i="21" s="1"/>
  <c r="G20" i="21"/>
  <c r="H20" i="21" s="1"/>
  <c r="E21" i="21"/>
  <c r="F21" i="21" s="1"/>
  <c r="G21" i="21"/>
  <c r="H21" i="21" s="1"/>
  <c r="E22" i="21"/>
  <c r="F22" i="21" s="1"/>
  <c r="G22" i="21"/>
  <c r="H22" i="21" s="1"/>
  <c r="G23" i="21"/>
  <c r="H23" i="21" s="1"/>
  <c r="E25" i="21"/>
  <c r="F25" i="21" s="1"/>
  <c r="G25" i="21"/>
  <c r="H25" i="21" s="1"/>
  <c r="E26" i="21"/>
  <c r="F26" i="21" s="1"/>
  <c r="G26" i="21"/>
  <c r="H26" i="21" s="1"/>
  <c r="G27" i="21"/>
  <c r="H27" i="21" s="1"/>
  <c r="G28" i="21"/>
  <c r="H28" i="21" s="1"/>
  <c r="E29" i="21"/>
  <c r="F29" i="21" s="1"/>
  <c r="G29" i="21"/>
  <c r="H29" i="21" s="1"/>
  <c r="E30" i="21"/>
  <c r="F30" i="21" s="1"/>
  <c r="G30" i="21"/>
  <c r="H30" i="21" s="1"/>
  <c r="G31" i="21"/>
  <c r="H31" i="21" s="1"/>
  <c r="G32" i="21"/>
  <c r="H32" i="21" s="1"/>
  <c r="E33" i="21"/>
  <c r="F33" i="21" s="1"/>
  <c r="G33" i="21"/>
  <c r="H33" i="21" s="1"/>
  <c r="E34" i="21"/>
  <c r="F34" i="21" s="1"/>
  <c r="G34" i="21"/>
  <c r="H34" i="21" s="1"/>
  <c r="G35" i="21"/>
  <c r="H35" i="21" s="1"/>
  <c r="G36" i="21"/>
  <c r="H36" i="21" s="1"/>
  <c r="E37" i="21"/>
  <c r="F37" i="21" s="1"/>
  <c r="G37" i="21"/>
  <c r="H37" i="21" s="1"/>
  <c r="E38" i="21"/>
  <c r="F38" i="21" s="1"/>
  <c r="G38" i="21"/>
  <c r="H38" i="21" s="1"/>
  <c r="G39" i="21"/>
  <c r="H39" i="21" s="1"/>
  <c r="E41" i="21"/>
  <c r="F41" i="21" s="1"/>
  <c r="G41" i="21"/>
  <c r="H41" i="21" s="1"/>
  <c r="E42" i="21"/>
  <c r="F42" i="21" s="1"/>
  <c r="G42" i="21"/>
  <c r="H42" i="21" s="1"/>
  <c r="G43" i="21"/>
  <c r="H43" i="21" s="1"/>
  <c r="E44" i="21"/>
  <c r="F44" i="21" s="1"/>
  <c r="G44" i="21"/>
  <c r="H44" i="21" s="1"/>
  <c r="E45" i="21"/>
  <c r="F45" i="21" s="1"/>
  <c r="G45" i="21"/>
  <c r="H45" i="21" s="1"/>
  <c r="E46" i="21"/>
  <c r="F46" i="21" s="1"/>
  <c r="G46" i="21"/>
  <c r="H46" i="21" s="1"/>
  <c r="G47" i="21"/>
  <c r="H47" i="21" s="1"/>
  <c r="E49" i="21"/>
  <c r="F49" i="21" s="1"/>
  <c r="G49" i="21"/>
  <c r="H49" i="21" s="1"/>
  <c r="E50" i="21"/>
  <c r="F50" i="21" s="1"/>
  <c r="G50" i="21"/>
  <c r="H50" i="21" s="1"/>
  <c r="E51" i="21"/>
  <c r="F51" i="21" s="1"/>
  <c r="G51" i="21"/>
  <c r="H51" i="21" s="1"/>
  <c r="G52" i="21"/>
  <c r="H52" i="21" s="1"/>
  <c r="E53" i="21"/>
  <c r="F53" i="21" s="1"/>
  <c r="G53" i="21"/>
  <c r="H53" i="21" s="1"/>
  <c r="E54" i="21"/>
  <c r="F54" i="21" s="1"/>
  <c r="G54" i="21"/>
  <c r="H54" i="21" s="1"/>
  <c r="G55" i="21"/>
  <c r="H55" i="21" s="1"/>
  <c r="E57" i="21"/>
  <c r="F57" i="21" s="1"/>
  <c r="G57" i="21"/>
  <c r="H57" i="21" s="1"/>
  <c r="E58" i="21"/>
  <c r="F58" i="21" s="1"/>
  <c r="G58" i="21"/>
  <c r="H58" i="21" s="1"/>
  <c r="G59" i="21"/>
  <c r="H59" i="21" s="1"/>
  <c r="G60" i="21"/>
  <c r="H60" i="21" s="1"/>
  <c r="E61" i="21"/>
  <c r="F61" i="21" s="1"/>
  <c r="G61" i="21"/>
  <c r="H61" i="21" s="1"/>
  <c r="E62" i="21"/>
  <c r="F62" i="21" s="1"/>
  <c r="G62" i="21"/>
  <c r="H62" i="21" s="1"/>
  <c r="G63" i="21"/>
  <c r="H63" i="21" s="1"/>
  <c r="G64" i="21"/>
  <c r="H64" i="21" s="1"/>
  <c r="E65" i="21"/>
  <c r="F65" i="21" s="1"/>
  <c r="G65" i="21"/>
  <c r="H65" i="21" s="1"/>
  <c r="E66" i="21"/>
  <c r="F66" i="21" s="1"/>
  <c r="G66" i="21"/>
  <c r="H66" i="21" s="1"/>
  <c r="G67" i="21"/>
  <c r="H67" i="21" s="1"/>
  <c r="G68" i="21"/>
  <c r="H68" i="21"/>
  <c r="E69" i="21"/>
  <c r="F69" i="21" s="1"/>
  <c r="G69" i="21"/>
  <c r="H69" i="21" s="1"/>
  <c r="E70" i="21"/>
  <c r="F70" i="21" s="1"/>
  <c r="G70" i="21"/>
  <c r="H70" i="21" s="1"/>
  <c r="G71" i="21"/>
  <c r="H71" i="21" s="1"/>
  <c r="E73" i="21"/>
  <c r="F73" i="21" s="1"/>
  <c r="G73" i="21"/>
  <c r="H73" i="21" s="1"/>
  <c r="E74" i="21"/>
  <c r="F74" i="21" s="1"/>
  <c r="G74" i="21"/>
  <c r="H74" i="21" s="1"/>
  <c r="G75" i="21"/>
  <c r="H75" i="21" s="1"/>
  <c r="G76" i="21"/>
  <c r="H76" i="21" s="1"/>
  <c r="E77" i="21"/>
  <c r="F77" i="21" s="1"/>
  <c r="G77" i="21"/>
  <c r="H77" i="21" s="1"/>
  <c r="E78" i="21"/>
  <c r="F78" i="21" s="1"/>
  <c r="G78" i="21"/>
  <c r="H78" i="21" s="1"/>
  <c r="E79" i="21"/>
  <c r="F79" i="21" s="1"/>
  <c r="G79" i="21"/>
  <c r="H79" i="21" s="1"/>
  <c r="E81" i="21"/>
  <c r="F81" i="21" s="1"/>
  <c r="G81" i="21"/>
  <c r="H81" i="21" s="1"/>
  <c r="E82" i="21"/>
  <c r="F82" i="21" s="1"/>
  <c r="G82" i="21"/>
  <c r="H82" i="21" s="1"/>
  <c r="G83" i="21"/>
  <c r="H83" i="21" s="1"/>
  <c r="G84" i="21"/>
  <c r="H84" i="21" s="1"/>
  <c r="E85" i="21"/>
  <c r="F85" i="21" s="1"/>
  <c r="G85" i="21"/>
  <c r="H85" i="21" s="1"/>
  <c r="E86" i="21"/>
  <c r="F86" i="21" s="1"/>
  <c r="G86" i="21"/>
  <c r="H86" i="21" s="1"/>
  <c r="G87" i="21"/>
  <c r="H87" i="21" s="1"/>
  <c r="E89" i="21"/>
  <c r="F89" i="21" s="1"/>
  <c r="G89" i="21"/>
  <c r="H89" i="21" s="1"/>
  <c r="E90" i="21"/>
  <c r="F90" i="21" s="1"/>
  <c r="G90" i="21"/>
  <c r="H90" i="21" s="1"/>
  <c r="G91" i="21"/>
  <c r="H91" i="21" s="1"/>
  <c r="G92" i="21"/>
  <c r="H92" i="21" s="1"/>
  <c r="E93" i="21"/>
  <c r="F93" i="21" s="1"/>
  <c r="G93" i="21"/>
  <c r="H93" i="21" s="1"/>
  <c r="E94" i="21"/>
  <c r="F94" i="21" s="1"/>
  <c r="G94" i="21"/>
  <c r="H94" i="21" s="1"/>
  <c r="G95" i="21"/>
  <c r="H95" i="21" s="1"/>
  <c r="G96" i="21"/>
  <c r="H96" i="21" s="1"/>
  <c r="E97" i="21"/>
  <c r="F97" i="21" s="1"/>
  <c r="G97" i="21"/>
  <c r="H97" i="21" s="1"/>
  <c r="E98" i="21"/>
  <c r="F98" i="21" s="1"/>
  <c r="G98" i="21"/>
  <c r="H98" i="21" s="1"/>
  <c r="G99" i="21"/>
  <c r="H99" i="21" s="1"/>
  <c r="E100" i="21"/>
  <c r="F100" i="21" s="1"/>
  <c r="G100" i="21"/>
  <c r="H100" i="21" s="1"/>
  <c r="E101" i="21"/>
  <c r="F101" i="21" s="1"/>
  <c r="G101" i="21"/>
  <c r="H101" i="21" s="1"/>
  <c r="E102" i="21"/>
  <c r="F102" i="21" s="1"/>
  <c r="G102" i="21"/>
  <c r="H102" i="21" s="1"/>
  <c r="G103" i="21"/>
  <c r="H103" i="21" s="1"/>
  <c r="E105" i="21"/>
  <c r="F105" i="21" s="1"/>
  <c r="G105" i="21"/>
  <c r="H105" i="21" s="1"/>
  <c r="E106" i="21"/>
  <c r="F106" i="21" s="1"/>
  <c r="G106" i="21"/>
  <c r="H106" i="21" s="1"/>
  <c r="G107" i="21"/>
  <c r="H107" i="21" s="1"/>
  <c r="G108" i="21"/>
  <c r="H108" i="21" s="1"/>
  <c r="E109" i="21"/>
  <c r="F109" i="21" s="1"/>
  <c r="G109" i="21"/>
  <c r="H109" i="21" s="1"/>
  <c r="E110" i="21"/>
  <c r="F110" i="21" s="1"/>
  <c r="G110" i="21"/>
  <c r="H110" i="21" s="1"/>
  <c r="G111" i="21"/>
  <c r="H111" i="21" s="1"/>
  <c r="E113" i="21"/>
  <c r="F113" i="21" s="1"/>
  <c r="G113" i="21"/>
  <c r="H113" i="21" s="1"/>
  <c r="E114" i="21"/>
  <c r="F114" i="21" s="1"/>
  <c r="G114" i="21"/>
  <c r="H114" i="21" s="1"/>
  <c r="G115" i="21"/>
  <c r="H115" i="21" s="1"/>
  <c r="G116" i="21"/>
  <c r="H116" i="21" s="1"/>
  <c r="E117" i="21"/>
  <c r="F117" i="21" s="1"/>
  <c r="G117" i="21"/>
  <c r="H117" i="21" s="1"/>
  <c r="E118" i="21"/>
  <c r="F118" i="21" s="1"/>
  <c r="G118" i="21"/>
  <c r="H118" i="21" s="1"/>
  <c r="G119" i="21"/>
  <c r="H119" i="21" s="1"/>
  <c r="E121" i="21"/>
  <c r="F121" i="21" s="1"/>
  <c r="G121" i="21"/>
  <c r="H121" i="21" s="1"/>
  <c r="E122" i="21"/>
  <c r="F122" i="21" s="1"/>
  <c r="G122" i="21"/>
  <c r="H122" i="21" s="1"/>
  <c r="G123" i="21"/>
  <c r="H123" i="21" s="1"/>
  <c r="G124" i="21"/>
  <c r="H124" i="21" s="1"/>
  <c r="E125" i="21"/>
  <c r="F125" i="21" s="1"/>
  <c r="G125" i="21"/>
  <c r="H125" i="21" s="1"/>
  <c r="E126" i="21"/>
  <c r="F126" i="21" s="1"/>
  <c r="G126" i="21"/>
  <c r="H126" i="21" s="1"/>
  <c r="E127" i="21"/>
  <c r="F127" i="21" s="1"/>
  <c r="G127" i="21"/>
  <c r="H127" i="21" s="1"/>
  <c r="E129" i="21"/>
  <c r="F129" i="21" s="1"/>
  <c r="G129" i="21"/>
  <c r="H129" i="21" s="1"/>
  <c r="E130" i="21"/>
  <c r="F130" i="21" s="1"/>
  <c r="G130" i="21"/>
  <c r="H130" i="21" s="1"/>
  <c r="G131" i="21"/>
  <c r="H131" i="21" s="1"/>
  <c r="G132" i="21"/>
  <c r="H132" i="21" s="1"/>
  <c r="E133" i="21"/>
  <c r="F133" i="21" s="1"/>
  <c r="G133" i="21"/>
  <c r="H133" i="21" s="1"/>
  <c r="E134" i="21"/>
  <c r="F134" i="21" s="1"/>
  <c r="G134" i="21"/>
  <c r="H134" i="21" s="1"/>
  <c r="G135" i="21"/>
  <c r="H135" i="21" s="1"/>
  <c r="G136" i="21"/>
  <c r="H136" i="21" s="1"/>
  <c r="E137" i="21"/>
  <c r="F137" i="21" s="1"/>
  <c r="G137" i="21"/>
  <c r="H137" i="21" s="1"/>
  <c r="E138" i="21"/>
  <c r="F138" i="21" s="1"/>
  <c r="G138" i="21"/>
  <c r="H138" i="21" s="1"/>
  <c r="G139" i="21"/>
  <c r="H139" i="21" s="1"/>
  <c r="G140" i="21"/>
  <c r="H140" i="21" s="1"/>
  <c r="E141" i="21"/>
  <c r="F141" i="21" s="1"/>
  <c r="G141" i="21"/>
  <c r="H141" i="21" s="1"/>
  <c r="E142" i="21"/>
  <c r="F142" i="21" s="1"/>
  <c r="G142" i="21"/>
  <c r="H142" i="21" s="1"/>
  <c r="G143" i="21"/>
  <c r="H143" i="21" s="1"/>
  <c r="E145" i="21"/>
  <c r="F145" i="21" s="1"/>
  <c r="G145" i="21"/>
  <c r="H145" i="21" s="1"/>
  <c r="E146" i="21"/>
  <c r="F146" i="21" s="1"/>
  <c r="G146" i="21"/>
  <c r="H146" i="21" s="1"/>
  <c r="G147" i="21"/>
  <c r="H147" i="21" s="1"/>
  <c r="G148" i="21"/>
  <c r="H148" i="21" s="1"/>
  <c r="E149" i="21"/>
  <c r="F149" i="21" s="1"/>
  <c r="G149" i="21"/>
  <c r="H149" i="21" s="1"/>
  <c r="E150" i="21"/>
  <c r="F150" i="21" s="1"/>
  <c r="G150" i="21"/>
  <c r="H150" i="21" s="1"/>
  <c r="E151" i="21"/>
  <c r="F151" i="21" s="1"/>
  <c r="G151" i="21"/>
  <c r="H151" i="21" s="1"/>
  <c r="E153" i="21"/>
  <c r="F153" i="21" s="1"/>
  <c r="G153" i="21"/>
  <c r="H153" i="21" s="1"/>
  <c r="E154" i="21"/>
  <c r="F154" i="21" s="1"/>
  <c r="G154" i="21"/>
  <c r="H154" i="21" s="1"/>
  <c r="G155" i="21"/>
  <c r="H155" i="21" s="1"/>
  <c r="G156" i="21"/>
  <c r="H156" i="21" s="1"/>
  <c r="E157" i="21"/>
  <c r="F157" i="21" s="1"/>
  <c r="G157" i="21"/>
  <c r="H157" i="21" s="1"/>
  <c r="E158" i="21"/>
  <c r="F158" i="21" s="1"/>
  <c r="G158" i="21"/>
  <c r="H158" i="21" s="1"/>
  <c r="G159" i="21"/>
  <c r="H159" i="21" s="1"/>
  <c r="G160" i="21"/>
  <c r="H160" i="21" s="1"/>
  <c r="E161" i="21"/>
  <c r="F161" i="21" s="1"/>
  <c r="G161" i="21"/>
  <c r="H161" i="21" s="1"/>
  <c r="E162" i="21"/>
  <c r="F162" i="21" s="1"/>
  <c r="G162" i="21"/>
  <c r="H162" i="21" s="1"/>
  <c r="G163" i="21"/>
  <c r="H163" i="21" s="1"/>
  <c r="G164" i="21"/>
  <c r="H164" i="21" s="1"/>
  <c r="E165" i="21"/>
  <c r="F165" i="21" s="1"/>
  <c r="G165" i="21"/>
  <c r="H165" i="21" s="1"/>
  <c r="E166" i="21"/>
  <c r="F166" i="21" s="1"/>
  <c r="G166" i="21"/>
  <c r="H166" i="21" s="1"/>
  <c r="G167" i="21"/>
  <c r="H167" i="21" s="1"/>
  <c r="E169" i="21"/>
  <c r="F169" i="21" s="1"/>
  <c r="G169" i="21"/>
  <c r="H169" i="21" s="1"/>
  <c r="E170" i="21"/>
  <c r="F170" i="21" s="1"/>
  <c r="G170" i="21"/>
  <c r="H170" i="21" s="1"/>
  <c r="G171" i="21"/>
  <c r="H171" i="21" s="1"/>
  <c r="G172" i="21"/>
  <c r="H172" i="21" s="1"/>
  <c r="E173" i="21"/>
  <c r="F173" i="21" s="1"/>
  <c r="G173" i="21"/>
  <c r="H173" i="21" s="1"/>
  <c r="E174" i="21"/>
  <c r="F174" i="21" s="1"/>
  <c r="G174" i="21"/>
  <c r="H174" i="21" s="1"/>
  <c r="E175" i="21"/>
  <c r="F175" i="21" s="1"/>
  <c r="G175" i="21"/>
  <c r="H175" i="21" s="1"/>
  <c r="E177" i="21"/>
  <c r="F177" i="21" s="1"/>
  <c r="G177" i="21"/>
  <c r="H177" i="21" s="1"/>
  <c r="E178" i="21"/>
  <c r="F178" i="21" s="1"/>
  <c r="G178" i="21"/>
  <c r="H178" i="21" s="1"/>
  <c r="G179" i="21"/>
  <c r="H179" i="21" s="1"/>
  <c r="G180" i="21"/>
  <c r="H180" i="21" s="1"/>
  <c r="E181" i="21"/>
  <c r="F181" i="21" s="1"/>
  <c r="G181" i="21"/>
  <c r="H181" i="21" s="1"/>
  <c r="E182" i="21"/>
  <c r="J182" i="21" s="1"/>
  <c r="G182" i="21"/>
  <c r="H182" i="21" s="1"/>
  <c r="G183" i="21"/>
  <c r="H183" i="21" s="1"/>
  <c r="E185" i="21"/>
  <c r="F185" i="21" s="1"/>
  <c r="G185" i="21"/>
  <c r="H185" i="21" s="1"/>
  <c r="E186" i="21"/>
  <c r="F186" i="21" s="1"/>
  <c r="G186" i="21"/>
  <c r="H186" i="21" s="1"/>
  <c r="G187" i="21"/>
  <c r="H187" i="21" s="1"/>
  <c r="G188" i="21"/>
  <c r="H188" i="21" s="1"/>
  <c r="E189" i="21"/>
  <c r="F189" i="21" s="1"/>
  <c r="G189" i="21"/>
  <c r="H189" i="21" s="1"/>
  <c r="E190" i="21"/>
  <c r="F190" i="21" s="1"/>
  <c r="G190" i="21"/>
  <c r="H190" i="21" s="1"/>
  <c r="G191" i="21"/>
  <c r="H191" i="21" s="1"/>
  <c r="G192" i="21"/>
  <c r="H192" i="21" s="1"/>
  <c r="E193" i="21"/>
  <c r="F193" i="21" s="1"/>
  <c r="G193" i="21"/>
  <c r="H193" i="21" s="1"/>
  <c r="E194" i="21"/>
  <c r="F194" i="21" s="1"/>
  <c r="G194" i="21"/>
  <c r="H194" i="21" s="1"/>
  <c r="G195" i="21"/>
  <c r="H195" i="21" s="1"/>
  <c r="G196" i="21"/>
  <c r="H196" i="21" s="1"/>
  <c r="E197" i="21"/>
  <c r="F197" i="21" s="1"/>
  <c r="G197" i="21"/>
  <c r="H197" i="21" s="1"/>
  <c r="E198" i="21"/>
  <c r="F198" i="21" s="1"/>
  <c r="G198" i="21"/>
  <c r="H198" i="21" s="1"/>
  <c r="E199" i="21"/>
  <c r="F199" i="21" s="1"/>
  <c r="G199" i="21"/>
  <c r="H199" i="21" s="1"/>
  <c r="E8" i="21"/>
  <c r="F8" i="21" s="1"/>
  <c r="G8" i="21"/>
  <c r="H8" i="21" s="1"/>
  <c r="A1005" i="21"/>
  <c r="A1004" i="21"/>
  <c r="A1003" i="21"/>
  <c r="A1002" i="21"/>
  <c r="A1001" i="21"/>
  <c r="A1000" i="21"/>
  <c r="A999" i="21"/>
  <c r="A998" i="21"/>
  <c r="A997" i="21"/>
  <c r="L996" i="21"/>
  <c r="H996" i="21"/>
  <c r="E996" i="21"/>
  <c r="F996" i="21" s="1"/>
  <c r="A996" i="21"/>
  <c r="L995" i="21"/>
  <c r="H995" i="21"/>
  <c r="E995" i="21"/>
  <c r="F995" i="21" s="1"/>
  <c r="A995" i="21"/>
  <c r="L994" i="21"/>
  <c r="H994" i="21"/>
  <c r="E994" i="21"/>
  <c r="F994" i="21" s="1"/>
  <c r="A994" i="21"/>
  <c r="L993" i="21"/>
  <c r="H993" i="21"/>
  <c r="E993" i="21"/>
  <c r="F993" i="21" s="1"/>
  <c r="A993" i="21"/>
  <c r="L992" i="21"/>
  <c r="H992" i="21"/>
  <c r="E992" i="21"/>
  <c r="F992" i="21" s="1"/>
  <c r="A992" i="21"/>
  <c r="L991" i="21"/>
  <c r="H991" i="21"/>
  <c r="E991" i="21"/>
  <c r="F991" i="21" s="1"/>
  <c r="A991" i="21"/>
  <c r="L990" i="21"/>
  <c r="H990" i="21"/>
  <c r="E990" i="21"/>
  <c r="F990" i="21" s="1"/>
  <c r="A990" i="21"/>
  <c r="L989" i="21"/>
  <c r="H989" i="21"/>
  <c r="E989" i="21"/>
  <c r="F989" i="21" s="1"/>
  <c r="A989" i="21"/>
  <c r="L988" i="21"/>
  <c r="H988" i="21"/>
  <c r="E988" i="21"/>
  <c r="F988" i="21" s="1"/>
  <c r="A988" i="21"/>
  <c r="L987" i="21"/>
  <c r="H987" i="21"/>
  <c r="E987" i="21"/>
  <c r="F987" i="21" s="1"/>
  <c r="A987" i="21"/>
  <c r="L986" i="21"/>
  <c r="H986" i="21"/>
  <c r="E986" i="21"/>
  <c r="F986" i="21" s="1"/>
  <c r="A986" i="21"/>
  <c r="L985" i="21"/>
  <c r="H985" i="21"/>
  <c r="E985" i="21"/>
  <c r="F985" i="21" s="1"/>
  <c r="A985" i="21"/>
  <c r="L984" i="21"/>
  <c r="H984" i="21"/>
  <c r="E984" i="21"/>
  <c r="F984" i="21" s="1"/>
  <c r="A984" i="21"/>
  <c r="L983" i="21"/>
  <c r="H983" i="21"/>
  <c r="E983" i="21"/>
  <c r="F983" i="21" s="1"/>
  <c r="A983" i="21"/>
  <c r="L982" i="21"/>
  <c r="H982" i="21"/>
  <c r="F982" i="21"/>
  <c r="E982" i="21"/>
  <c r="A982" i="21"/>
  <c r="L981" i="21"/>
  <c r="H981" i="21"/>
  <c r="E981" i="21"/>
  <c r="F981" i="21" s="1"/>
  <c r="A981" i="21"/>
  <c r="L980" i="21"/>
  <c r="H980" i="21"/>
  <c r="E980" i="21"/>
  <c r="F980" i="21" s="1"/>
  <c r="A980" i="21"/>
  <c r="L979" i="21"/>
  <c r="H979" i="21"/>
  <c r="F979" i="21"/>
  <c r="E979" i="21"/>
  <c r="A979" i="21"/>
  <c r="L978" i="21"/>
  <c r="H978" i="21"/>
  <c r="F978" i="21"/>
  <c r="E978" i="21"/>
  <c r="A978" i="21"/>
  <c r="L977" i="21"/>
  <c r="H977" i="21"/>
  <c r="E977" i="21"/>
  <c r="F977" i="21" s="1"/>
  <c r="A977" i="21"/>
  <c r="L976" i="21"/>
  <c r="H976" i="21"/>
  <c r="E976" i="21"/>
  <c r="F976" i="21" s="1"/>
  <c r="A976" i="21"/>
  <c r="L975" i="21"/>
  <c r="H975" i="21"/>
  <c r="F975" i="21"/>
  <c r="E975" i="21"/>
  <c r="A975" i="21"/>
  <c r="L974" i="21"/>
  <c r="H974" i="21"/>
  <c r="E974" i="21"/>
  <c r="F974" i="21" s="1"/>
  <c r="A974" i="21"/>
  <c r="L973" i="21"/>
  <c r="H973" i="21"/>
  <c r="E973" i="21"/>
  <c r="F973" i="21" s="1"/>
  <c r="A973" i="21"/>
  <c r="L972" i="21"/>
  <c r="H972" i="21"/>
  <c r="E972" i="21"/>
  <c r="F972" i="21" s="1"/>
  <c r="A972" i="21"/>
  <c r="L971" i="21"/>
  <c r="H971" i="21"/>
  <c r="E971" i="21"/>
  <c r="F971" i="21" s="1"/>
  <c r="A971" i="21"/>
  <c r="L970" i="21"/>
  <c r="H970" i="21"/>
  <c r="F970" i="21"/>
  <c r="E970" i="21"/>
  <c r="A970" i="21"/>
  <c r="L969" i="21"/>
  <c r="H969" i="21"/>
  <c r="E969" i="21"/>
  <c r="F969" i="21" s="1"/>
  <c r="A969" i="21"/>
  <c r="L968" i="21"/>
  <c r="H968" i="21"/>
  <c r="E968" i="21"/>
  <c r="F968" i="21" s="1"/>
  <c r="A968" i="21"/>
  <c r="L967" i="21"/>
  <c r="H967" i="21"/>
  <c r="F967" i="21"/>
  <c r="E967" i="21"/>
  <c r="A967" i="21"/>
  <c r="L966" i="21"/>
  <c r="H966" i="21"/>
  <c r="E966" i="21"/>
  <c r="F966" i="21" s="1"/>
  <c r="A966" i="21"/>
  <c r="L965" i="21"/>
  <c r="H965" i="21"/>
  <c r="E965" i="21"/>
  <c r="F965" i="21" s="1"/>
  <c r="A965" i="21"/>
  <c r="L964" i="21"/>
  <c r="H964" i="21"/>
  <c r="E964" i="21"/>
  <c r="F964" i="21" s="1"/>
  <c r="A964" i="21"/>
  <c r="L963" i="21"/>
  <c r="H963" i="21"/>
  <c r="E963" i="21"/>
  <c r="F963" i="21" s="1"/>
  <c r="A963" i="21"/>
  <c r="L962" i="21"/>
  <c r="H962" i="21"/>
  <c r="E962" i="21"/>
  <c r="F962" i="21" s="1"/>
  <c r="A962" i="21"/>
  <c r="L961" i="21"/>
  <c r="H961" i="21"/>
  <c r="E961" i="21"/>
  <c r="F961" i="21" s="1"/>
  <c r="A961" i="21"/>
  <c r="L960" i="21"/>
  <c r="H960" i="21"/>
  <c r="E960" i="21"/>
  <c r="F960" i="21" s="1"/>
  <c r="A960" i="21"/>
  <c r="L959" i="21"/>
  <c r="H959" i="21"/>
  <c r="E959" i="21"/>
  <c r="F959" i="21" s="1"/>
  <c r="A959" i="21"/>
  <c r="L958" i="21"/>
  <c r="H958" i="21"/>
  <c r="E958" i="21"/>
  <c r="F958" i="21" s="1"/>
  <c r="A958" i="21"/>
  <c r="L957" i="21"/>
  <c r="H957" i="21"/>
  <c r="E957" i="21"/>
  <c r="F957" i="21" s="1"/>
  <c r="A957" i="21"/>
  <c r="L956" i="21"/>
  <c r="H956" i="21"/>
  <c r="E956" i="21"/>
  <c r="F956" i="21" s="1"/>
  <c r="A956" i="21"/>
  <c r="L955" i="21"/>
  <c r="H955" i="21"/>
  <c r="E955" i="21"/>
  <c r="F955" i="21" s="1"/>
  <c r="A955" i="21"/>
  <c r="L954" i="21"/>
  <c r="H954" i="21"/>
  <c r="F954" i="21"/>
  <c r="E954" i="21"/>
  <c r="A954" i="21"/>
  <c r="L953" i="21"/>
  <c r="H953" i="21"/>
  <c r="E953" i="21"/>
  <c r="F953" i="21" s="1"/>
  <c r="A953" i="21"/>
  <c r="L952" i="21"/>
  <c r="H952" i="21"/>
  <c r="E952" i="21"/>
  <c r="F952" i="21" s="1"/>
  <c r="A952" i="21"/>
  <c r="L951" i="21"/>
  <c r="H951" i="21"/>
  <c r="F951" i="21"/>
  <c r="E951" i="21"/>
  <c r="A951" i="21"/>
  <c r="L950" i="21"/>
  <c r="H950" i="21"/>
  <c r="E950" i="21"/>
  <c r="F950" i="21" s="1"/>
  <c r="A950" i="21"/>
  <c r="L949" i="21"/>
  <c r="H949" i="21"/>
  <c r="E949" i="21"/>
  <c r="F949" i="21" s="1"/>
  <c r="A949" i="21"/>
  <c r="L948" i="21"/>
  <c r="H948" i="21"/>
  <c r="E948" i="21"/>
  <c r="F948" i="21" s="1"/>
  <c r="A948" i="21"/>
  <c r="L947" i="21"/>
  <c r="H947" i="21"/>
  <c r="E947" i="21"/>
  <c r="F947" i="21" s="1"/>
  <c r="A947" i="21"/>
  <c r="L946" i="21"/>
  <c r="H946" i="21"/>
  <c r="F946" i="21"/>
  <c r="E946" i="21"/>
  <c r="A946" i="21"/>
  <c r="L945" i="21"/>
  <c r="H945" i="21"/>
  <c r="E945" i="21"/>
  <c r="F945" i="21" s="1"/>
  <c r="A945" i="21"/>
  <c r="L944" i="21"/>
  <c r="H944" i="21"/>
  <c r="E944" i="21"/>
  <c r="F944" i="21" s="1"/>
  <c r="A944" i="21"/>
  <c r="L943" i="21"/>
  <c r="H943" i="21"/>
  <c r="F943" i="21"/>
  <c r="E943" i="21"/>
  <c r="A943" i="21"/>
  <c r="L942" i="21"/>
  <c r="H942" i="21"/>
  <c r="E942" i="21"/>
  <c r="F942" i="21" s="1"/>
  <c r="A942" i="21"/>
  <c r="L941" i="21"/>
  <c r="H941" i="21"/>
  <c r="E941" i="21"/>
  <c r="F941" i="21" s="1"/>
  <c r="A941" i="21"/>
  <c r="L940" i="21"/>
  <c r="H940" i="21"/>
  <c r="E940" i="21"/>
  <c r="F940" i="21" s="1"/>
  <c r="A940" i="21"/>
  <c r="L939" i="21"/>
  <c r="H939" i="21"/>
  <c r="E939" i="21"/>
  <c r="F939" i="21" s="1"/>
  <c r="A939" i="21"/>
  <c r="L938" i="21"/>
  <c r="H938" i="21"/>
  <c r="F938" i="21"/>
  <c r="E938" i="21"/>
  <c r="A938" i="21"/>
  <c r="L937" i="21"/>
  <c r="H937" i="21"/>
  <c r="E937" i="21"/>
  <c r="F937" i="21" s="1"/>
  <c r="A937" i="21"/>
  <c r="L936" i="21"/>
  <c r="H936" i="21"/>
  <c r="E936" i="21"/>
  <c r="F936" i="21" s="1"/>
  <c r="A936" i="21"/>
  <c r="L935" i="21"/>
  <c r="H935" i="21"/>
  <c r="F935" i="21"/>
  <c r="E935" i="21"/>
  <c r="A935" i="21"/>
  <c r="L934" i="21"/>
  <c r="H934" i="21"/>
  <c r="E934" i="21"/>
  <c r="F934" i="21" s="1"/>
  <c r="A934" i="21"/>
  <c r="L933" i="21"/>
  <c r="H933" i="21"/>
  <c r="E933" i="21"/>
  <c r="F933" i="21" s="1"/>
  <c r="A933" i="21"/>
  <c r="L932" i="21"/>
  <c r="H932" i="21"/>
  <c r="E932" i="21"/>
  <c r="F932" i="21" s="1"/>
  <c r="A932" i="21"/>
  <c r="L931" i="21"/>
  <c r="H931" i="21"/>
  <c r="E931" i="21"/>
  <c r="F931" i="21" s="1"/>
  <c r="A931" i="21"/>
  <c r="L930" i="21"/>
  <c r="H930" i="21"/>
  <c r="E930" i="21"/>
  <c r="F930" i="21" s="1"/>
  <c r="A930" i="21"/>
  <c r="L929" i="21"/>
  <c r="H929" i="21"/>
  <c r="E929" i="21"/>
  <c r="F929" i="21" s="1"/>
  <c r="A929" i="21"/>
  <c r="L928" i="21"/>
  <c r="H928" i="21"/>
  <c r="E928" i="21"/>
  <c r="F928" i="21" s="1"/>
  <c r="A928" i="21"/>
  <c r="L927" i="21"/>
  <c r="H927" i="21"/>
  <c r="E927" i="21"/>
  <c r="F927" i="21" s="1"/>
  <c r="A927" i="21"/>
  <c r="L926" i="21"/>
  <c r="H926" i="21"/>
  <c r="E926" i="21"/>
  <c r="F926" i="21" s="1"/>
  <c r="A926" i="21"/>
  <c r="L925" i="21"/>
  <c r="H925" i="21"/>
  <c r="E925" i="21"/>
  <c r="F925" i="21" s="1"/>
  <c r="A925" i="21"/>
  <c r="L924" i="21"/>
  <c r="H924" i="21"/>
  <c r="E924" i="21"/>
  <c r="F924" i="21" s="1"/>
  <c r="A924" i="21"/>
  <c r="L923" i="21"/>
  <c r="H923" i="21"/>
  <c r="E923" i="21"/>
  <c r="F923" i="21" s="1"/>
  <c r="A923" i="21"/>
  <c r="L922" i="21"/>
  <c r="H922" i="21"/>
  <c r="F922" i="21"/>
  <c r="E922" i="21"/>
  <c r="A922" i="21"/>
  <c r="L921" i="21"/>
  <c r="H921" i="21"/>
  <c r="E921" i="21"/>
  <c r="F921" i="21" s="1"/>
  <c r="A921" i="21"/>
  <c r="L920" i="21"/>
  <c r="H920" i="21"/>
  <c r="E920" i="21"/>
  <c r="F920" i="21" s="1"/>
  <c r="A920" i="21"/>
  <c r="L919" i="21"/>
  <c r="H919" i="21"/>
  <c r="F919" i="21"/>
  <c r="E919" i="21"/>
  <c r="A919" i="21"/>
  <c r="L918" i="21"/>
  <c r="H918" i="21"/>
  <c r="E918" i="21"/>
  <c r="F918" i="21" s="1"/>
  <c r="A918" i="21"/>
  <c r="L917" i="21"/>
  <c r="H917" i="21"/>
  <c r="E917" i="21"/>
  <c r="F917" i="21" s="1"/>
  <c r="A917" i="21"/>
  <c r="L916" i="21"/>
  <c r="H916" i="21"/>
  <c r="E916" i="21"/>
  <c r="F916" i="21" s="1"/>
  <c r="A916" i="21"/>
  <c r="L915" i="21"/>
  <c r="H915" i="21"/>
  <c r="E915" i="21"/>
  <c r="F915" i="21" s="1"/>
  <c r="A915" i="21"/>
  <c r="L914" i="21"/>
  <c r="H914" i="21"/>
  <c r="F914" i="21"/>
  <c r="E914" i="21"/>
  <c r="A914" i="21"/>
  <c r="L913" i="21"/>
  <c r="H913" i="21"/>
  <c r="E913" i="21"/>
  <c r="F913" i="21" s="1"/>
  <c r="A913" i="21"/>
  <c r="L912" i="21"/>
  <c r="H912" i="21"/>
  <c r="E912" i="21"/>
  <c r="F912" i="21" s="1"/>
  <c r="A912" i="21"/>
  <c r="L911" i="21"/>
  <c r="H911" i="21"/>
  <c r="F911" i="21"/>
  <c r="E911" i="21"/>
  <c r="A911" i="21"/>
  <c r="L910" i="21"/>
  <c r="H910" i="21"/>
  <c r="E910" i="21"/>
  <c r="F910" i="21" s="1"/>
  <c r="A910" i="21"/>
  <c r="L909" i="21"/>
  <c r="H909" i="21"/>
  <c r="E909" i="21"/>
  <c r="F909" i="21" s="1"/>
  <c r="A909" i="21"/>
  <c r="L908" i="21"/>
  <c r="H908" i="21"/>
  <c r="E908" i="21"/>
  <c r="F908" i="21" s="1"/>
  <c r="A908" i="21"/>
  <c r="L907" i="21"/>
  <c r="H907" i="21"/>
  <c r="E907" i="21"/>
  <c r="F907" i="21" s="1"/>
  <c r="A907" i="21"/>
  <c r="L906" i="21"/>
  <c r="H906" i="21"/>
  <c r="F906" i="21"/>
  <c r="E906" i="21"/>
  <c r="A906" i="21"/>
  <c r="L905" i="21"/>
  <c r="H905" i="21"/>
  <c r="E905" i="21"/>
  <c r="F905" i="21" s="1"/>
  <c r="A905" i="21"/>
  <c r="L904" i="21"/>
  <c r="H904" i="21"/>
  <c r="E904" i="21"/>
  <c r="F904" i="21" s="1"/>
  <c r="A904" i="21"/>
  <c r="L903" i="21"/>
  <c r="H903" i="21"/>
  <c r="F903" i="21"/>
  <c r="E903" i="21"/>
  <c r="A903" i="21"/>
  <c r="L902" i="21"/>
  <c r="H902" i="21"/>
  <c r="E902" i="21"/>
  <c r="F902" i="21" s="1"/>
  <c r="A902" i="21"/>
  <c r="L901" i="21"/>
  <c r="H901" i="21"/>
  <c r="E901" i="21"/>
  <c r="F901" i="21" s="1"/>
  <c r="A901" i="21"/>
  <c r="L900" i="21"/>
  <c r="H900" i="21"/>
  <c r="E900" i="21"/>
  <c r="F900" i="21" s="1"/>
  <c r="A900" i="21"/>
  <c r="L899" i="21"/>
  <c r="H899" i="21"/>
  <c r="E899" i="21"/>
  <c r="F899" i="21" s="1"/>
  <c r="A899" i="21"/>
  <c r="L898" i="21"/>
  <c r="H898" i="21"/>
  <c r="E898" i="21"/>
  <c r="F898" i="21" s="1"/>
  <c r="A898" i="21"/>
  <c r="L897" i="21"/>
  <c r="H897" i="21"/>
  <c r="E897" i="21"/>
  <c r="F897" i="21" s="1"/>
  <c r="A897" i="21"/>
  <c r="L896" i="21"/>
  <c r="H896" i="21"/>
  <c r="E896" i="21"/>
  <c r="F896" i="21" s="1"/>
  <c r="A896" i="21"/>
  <c r="L895" i="21"/>
  <c r="H895" i="21"/>
  <c r="E895" i="21"/>
  <c r="F895" i="21" s="1"/>
  <c r="A895" i="21"/>
  <c r="L894" i="21"/>
  <c r="H894" i="21"/>
  <c r="E894" i="21"/>
  <c r="F894" i="21" s="1"/>
  <c r="A894" i="21"/>
  <c r="L893" i="21"/>
  <c r="H893" i="21"/>
  <c r="E893" i="21"/>
  <c r="F893" i="21" s="1"/>
  <c r="A893" i="21"/>
  <c r="L892" i="21"/>
  <c r="H892" i="21"/>
  <c r="E892" i="21"/>
  <c r="F892" i="21" s="1"/>
  <c r="A892" i="21"/>
  <c r="L891" i="21"/>
  <c r="H891" i="21"/>
  <c r="E891" i="21"/>
  <c r="F891" i="21" s="1"/>
  <c r="A891" i="21"/>
  <c r="L890" i="21"/>
  <c r="H890" i="21"/>
  <c r="F890" i="21"/>
  <c r="E890" i="21"/>
  <c r="A890" i="21"/>
  <c r="L889" i="21"/>
  <c r="H889" i="21"/>
  <c r="E889" i="21"/>
  <c r="F889" i="21" s="1"/>
  <c r="A889" i="21"/>
  <c r="L888" i="21"/>
  <c r="H888" i="21"/>
  <c r="E888" i="21"/>
  <c r="F888" i="21" s="1"/>
  <c r="A888" i="21"/>
  <c r="L887" i="21"/>
  <c r="H887" i="21"/>
  <c r="F887" i="21"/>
  <c r="E887" i="21"/>
  <c r="A887" i="21"/>
  <c r="L886" i="21"/>
  <c r="H886" i="21"/>
  <c r="E886" i="21"/>
  <c r="F886" i="21" s="1"/>
  <c r="A886" i="21"/>
  <c r="L885" i="21"/>
  <c r="H885" i="21"/>
  <c r="E885" i="21"/>
  <c r="F885" i="21" s="1"/>
  <c r="A885" i="21"/>
  <c r="L884" i="21"/>
  <c r="H884" i="21"/>
  <c r="E884" i="21"/>
  <c r="F884" i="21" s="1"/>
  <c r="A884" i="21"/>
  <c r="L883" i="21"/>
  <c r="H883" i="21"/>
  <c r="E883" i="21"/>
  <c r="F883" i="21" s="1"/>
  <c r="A883" i="21"/>
  <c r="L882" i="21"/>
  <c r="H882" i="21"/>
  <c r="E882" i="21"/>
  <c r="F882" i="21" s="1"/>
  <c r="A882" i="21"/>
  <c r="L881" i="21"/>
  <c r="H881" i="21"/>
  <c r="E881" i="21"/>
  <c r="F881" i="21" s="1"/>
  <c r="A881" i="21"/>
  <c r="L880" i="21"/>
  <c r="H880" i="21"/>
  <c r="E880" i="21"/>
  <c r="F880" i="21" s="1"/>
  <c r="A880" i="21"/>
  <c r="L879" i="21"/>
  <c r="H879" i="21"/>
  <c r="E879" i="21"/>
  <c r="F879" i="21" s="1"/>
  <c r="A879" i="21"/>
  <c r="L878" i="21"/>
  <c r="H878" i="21"/>
  <c r="E878" i="21"/>
  <c r="F878" i="21" s="1"/>
  <c r="A878" i="21"/>
  <c r="L877" i="21"/>
  <c r="H877" i="21"/>
  <c r="E877" i="21"/>
  <c r="F877" i="21" s="1"/>
  <c r="A877" i="21"/>
  <c r="L876" i="21"/>
  <c r="H876" i="21"/>
  <c r="E876" i="21"/>
  <c r="F876" i="21" s="1"/>
  <c r="A876" i="21"/>
  <c r="L875" i="21"/>
  <c r="H875" i="21"/>
  <c r="E875" i="21"/>
  <c r="F875" i="21" s="1"/>
  <c r="A875" i="21"/>
  <c r="L874" i="21"/>
  <c r="H874" i="21"/>
  <c r="F874" i="21"/>
  <c r="E874" i="21"/>
  <c r="A874" i="21"/>
  <c r="L873" i="21"/>
  <c r="H873" i="21"/>
  <c r="E873" i="21"/>
  <c r="F873" i="21" s="1"/>
  <c r="A873" i="21"/>
  <c r="L872" i="21"/>
  <c r="H872" i="21"/>
  <c r="E872" i="21"/>
  <c r="F872" i="21" s="1"/>
  <c r="A872" i="21"/>
  <c r="L871" i="21"/>
  <c r="H871" i="21"/>
  <c r="F871" i="21"/>
  <c r="E871" i="21"/>
  <c r="A871" i="21"/>
  <c r="L870" i="21"/>
  <c r="H870" i="21"/>
  <c r="E870" i="21"/>
  <c r="F870" i="21" s="1"/>
  <c r="A870" i="21"/>
  <c r="L869" i="21"/>
  <c r="H869" i="21"/>
  <c r="E869" i="21"/>
  <c r="F869" i="21" s="1"/>
  <c r="A869" i="21"/>
  <c r="L868" i="21"/>
  <c r="H868" i="21"/>
  <c r="E868" i="21"/>
  <c r="F868" i="21" s="1"/>
  <c r="A868" i="21"/>
  <c r="L867" i="21"/>
  <c r="H867" i="21"/>
  <c r="E867" i="21"/>
  <c r="F867" i="21" s="1"/>
  <c r="A867" i="21"/>
  <c r="L866" i="21"/>
  <c r="H866" i="21"/>
  <c r="E866" i="21"/>
  <c r="F866" i="21" s="1"/>
  <c r="A866" i="21"/>
  <c r="L865" i="21"/>
  <c r="H865" i="21"/>
  <c r="E865" i="21"/>
  <c r="F865" i="21" s="1"/>
  <c r="A865" i="21"/>
  <c r="L864" i="21"/>
  <c r="H864" i="21"/>
  <c r="E864" i="21"/>
  <c r="F864" i="21" s="1"/>
  <c r="A864" i="21"/>
  <c r="L863" i="21"/>
  <c r="H863" i="21"/>
  <c r="E863" i="21"/>
  <c r="F863" i="21" s="1"/>
  <c r="A863" i="21"/>
  <c r="L862" i="21"/>
  <c r="H862" i="21"/>
  <c r="E862" i="21"/>
  <c r="F862" i="21" s="1"/>
  <c r="A862" i="21"/>
  <c r="L861" i="21"/>
  <c r="H861" i="21"/>
  <c r="E861" i="21"/>
  <c r="F861" i="21" s="1"/>
  <c r="A861" i="21"/>
  <c r="L860" i="21"/>
  <c r="H860" i="21"/>
  <c r="E860" i="21"/>
  <c r="F860" i="21" s="1"/>
  <c r="A860" i="21"/>
  <c r="L859" i="21"/>
  <c r="H859" i="21"/>
  <c r="E859" i="21"/>
  <c r="F859" i="21" s="1"/>
  <c r="A859" i="21"/>
  <c r="L858" i="21"/>
  <c r="H858" i="21"/>
  <c r="F858" i="21"/>
  <c r="E858" i="21"/>
  <c r="A858" i="21"/>
  <c r="L857" i="21"/>
  <c r="H857" i="21"/>
  <c r="E857" i="21"/>
  <c r="F857" i="21" s="1"/>
  <c r="A857" i="21"/>
  <c r="L856" i="21"/>
  <c r="H856" i="21"/>
  <c r="E856" i="21"/>
  <c r="F856" i="21" s="1"/>
  <c r="A856" i="21"/>
  <c r="L855" i="21"/>
  <c r="H855" i="21"/>
  <c r="F855" i="21"/>
  <c r="E855" i="21"/>
  <c r="A855" i="21"/>
  <c r="L854" i="21"/>
  <c r="H854" i="21"/>
  <c r="E854" i="21"/>
  <c r="F854" i="21" s="1"/>
  <c r="A854" i="21"/>
  <c r="L853" i="21"/>
  <c r="H853" i="21"/>
  <c r="E853" i="21"/>
  <c r="F853" i="21" s="1"/>
  <c r="A853" i="21"/>
  <c r="L852" i="21"/>
  <c r="H852" i="21"/>
  <c r="E852" i="21"/>
  <c r="F852" i="21" s="1"/>
  <c r="A852" i="21"/>
  <c r="L851" i="21"/>
  <c r="H851" i="21"/>
  <c r="E851" i="21"/>
  <c r="F851" i="21" s="1"/>
  <c r="A851" i="21"/>
  <c r="L850" i="21"/>
  <c r="H850" i="21"/>
  <c r="E850" i="21"/>
  <c r="F850" i="21" s="1"/>
  <c r="A850" i="21"/>
  <c r="L849" i="21"/>
  <c r="H849" i="21"/>
  <c r="E849" i="21"/>
  <c r="F849" i="21" s="1"/>
  <c r="A849" i="21"/>
  <c r="L848" i="21"/>
  <c r="H848" i="21"/>
  <c r="E848" i="21"/>
  <c r="F848" i="21" s="1"/>
  <c r="A848" i="21"/>
  <c r="L847" i="21"/>
  <c r="H847" i="21"/>
  <c r="E847" i="21"/>
  <c r="F847" i="21" s="1"/>
  <c r="A847" i="21"/>
  <c r="L846" i="21"/>
  <c r="H846" i="21"/>
  <c r="E846" i="21"/>
  <c r="F846" i="21" s="1"/>
  <c r="A846" i="21"/>
  <c r="L845" i="21"/>
  <c r="H845" i="21"/>
  <c r="E845" i="21"/>
  <c r="F845" i="21" s="1"/>
  <c r="A845" i="21"/>
  <c r="L844" i="21"/>
  <c r="H844" i="21"/>
  <c r="E844" i="21"/>
  <c r="F844" i="21" s="1"/>
  <c r="A844" i="21"/>
  <c r="L843" i="21"/>
  <c r="H843" i="21"/>
  <c r="E843" i="21"/>
  <c r="F843" i="21" s="1"/>
  <c r="A843" i="21"/>
  <c r="L842" i="21"/>
  <c r="H842" i="21"/>
  <c r="F842" i="21"/>
  <c r="E842" i="21"/>
  <c r="A842" i="21"/>
  <c r="L841" i="21"/>
  <c r="H841" i="21"/>
  <c r="E841" i="21"/>
  <c r="F841" i="21" s="1"/>
  <c r="A841" i="21"/>
  <c r="L840" i="21"/>
  <c r="H840" i="21"/>
  <c r="E840" i="21"/>
  <c r="F840" i="21" s="1"/>
  <c r="A840" i="21"/>
  <c r="L839" i="21"/>
  <c r="H839" i="21"/>
  <c r="F839" i="21"/>
  <c r="E839" i="21"/>
  <c r="A839" i="21"/>
  <c r="L838" i="21"/>
  <c r="H838" i="21"/>
  <c r="E838" i="21"/>
  <c r="F838" i="21" s="1"/>
  <c r="A838" i="21"/>
  <c r="L837" i="21"/>
  <c r="H837" i="21"/>
  <c r="E837" i="21"/>
  <c r="F837" i="21" s="1"/>
  <c r="A837" i="21"/>
  <c r="L836" i="21"/>
  <c r="H836" i="21"/>
  <c r="E836" i="21"/>
  <c r="F836" i="21" s="1"/>
  <c r="A836" i="21"/>
  <c r="L835" i="21"/>
  <c r="H835" i="21"/>
  <c r="E835" i="21"/>
  <c r="F835" i="21" s="1"/>
  <c r="A835" i="21"/>
  <c r="L834" i="21"/>
  <c r="H834" i="21"/>
  <c r="E834" i="21"/>
  <c r="F834" i="21" s="1"/>
  <c r="A834" i="21"/>
  <c r="L833" i="21"/>
  <c r="H833" i="21"/>
  <c r="E833" i="21"/>
  <c r="F833" i="21" s="1"/>
  <c r="A833" i="21"/>
  <c r="L832" i="21"/>
  <c r="H832" i="21"/>
  <c r="E832" i="21"/>
  <c r="F832" i="21" s="1"/>
  <c r="A832" i="21"/>
  <c r="L831" i="21"/>
  <c r="H831" i="21"/>
  <c r="E831" i="21"/>
  <c r="F831" i="21" s="1"/>
  <c r="A831" i="21"/>
  <c r="L830" i="21"/>
  <c r="H830" i="21"/>
  <c r="E830" i="21"/>
  <c r="F830" i="21" s="1"/>
  <c r="A830" i="21"/>
  <c r="L829" i="21"/>
  <c r="H829" i="21"/>
  <c r="E829" i="21"/>
  <c r="F829" i="21" s="1"/>
  <c r="A829" i="21"/>
  <c r="L828" i="21"/>
  <c r="H828" i="21"/>
  <c r="E828" i="21"/>
  <c r="F828" i="21" s="1"/>
  <c r="A828" i="21"/>
  <c r="L827" i="21"/>
  <c r="H827" i="21"/>
  <c r="E827" i="21"/>
  <c r="F827" i="21" s="1"/>
  <c r="A827" i="21"/>
  <c r="L826" i="21"/>
  <c r="H826" i="21"/>
  <c r="F826" i="21"/>
  <c r="E826" i="21"/>
  <c r="A826" i="21"/>
  <c r="L825" i="21"/>
  <c r="H825" i="21"/>
  <c r="E825" i="21"/>
  <c r="F825" i="21" s="1"/>
  <c r="A825" i="21"/>
  <c r="L824" i="21"/>
  <c r="H824" i="21"/>
  <c r="E824" i="21"/>
  <c r="F824" i="21" s="1"/>
  <c r="A824" i="21"/>
  <c r="L823" i="21"/>
  <c r="H823" i="21"/>
  <c r="F823" i="21"/>
  <c r="E823" i="21"/>
  <c r="A823" i="21"/>
  <c r="L822" i="21"/>
  <c r="H822" i="21"/>
  <c r="E822" i="21"/>
  <c r="F822" i="21" s="1"/>
  <c r="A822" i="21"/>
  <c r="L821" i="21"/>
  <c r="H821" i="21"/>
  <c r="E821" i="21"/>
  <c r="F821" i="21" s="1"/>
  <c r="A821" i="21"/>
  <c r="L820" i="21"/>
  <c r="H820" i="21"/>
  <c r="E820" i="21"/>
  <c r="F820" i="21" s="1"/>
  <c r="A820" i="21"/>
  <c r="L819" i="21"/>
  <c r="H819" i="21"/>
  <c r="E819" i="21"/>
  <c r="F819" i="21" s="1"/>
  <c r="A819" i="21"/>
  <c r="L818" i="21"/>
  <c r="H818" i="21"/>
  <c r="E818" i="21"/>
  <c r="F818" i="21" s="1"/>
  <c r="A818" i="21"/>
  <c r="L817" i="21"/>
  <c r="H817" i="21"/>
  <c r="E817" i="21"/>
  <c r="F817" i="21" s="1"/>
  <c r="A817" i="21"/>
  <c r="L816" i="21"/>
  <c r="H816" i="21"/>
  <c r="E816" i="21"/>
  <c r="F816" i="21" s="1"/>
  <c r="A816" i="21"/>
  <c r="L815" i="21"/>
  <c r="H815" i="21"/>
  <c r="E815" i="21"/>
  <c r="F815" i="21" s="1"/>
  <c r="A815" i="21"/>
  <c r="L814" i="21"/>
  <c r="H814" i="21"/>
  <c r="E814" i="21"/>
  <c r="F814" i="21" s="1"/>
  <c r="A814" i="21"/>
  <c r="L813" i="21"/>
  <c r="H813" i="21"/>
  <c r="E813" i="21"/>
  <c r="F813" i="21" s="1"/>
  <c r="A813" i="21"/>
  <c r="L812" i="21"/>
  <c r="H812" i="21"/>
  <c r="E812" i="21"/>
  <c r="F812" i="21" s="1"/>
  <c r="A812" i="21"/>
  <c r="L811" i="21"/>
  <c r="H811" i="21"/>
  <c r="E811" i="21"/>
  <c r="F811" i="21" s="1"/>
  <c r="A811" i="21"/>
  <c r="L810" i="21"/>
  <c r="H810" i="21"/>
  <c r="E810" i="21"/>
  <c r="F810" i="21" s="1"/>
  <c r="A810" i="21"/>
  <c r="L809" i="21"/>
  <c r="H809" i="21"/>
  <c r="E809" i="21"/>
  <c r="F809" i="21" s="1"/>
  <c r="A809" i="21"/>
  <c r="L808" i="21"/>
  <c r="H808" i="21"/>
  <c r="E808" i="21"/>
  <c r="F808" i="21" s="1"/>
  <c r="A808" i="21"/>
  <c r="L807" i="21"/>
  <c r="H807" i="21"/>
  <c r="E807" i="21"/>
  <c r="F807" i="21" s="1"/>
  <c r="A807" i="21"/>
  <c r="L806" i="21"/>
  <c r="H806" i="21"/>
  <c r="F806" i="21"/>
  <c r="E806" i="21"/>
  <c r="A806" i="21"/>
  <c r="L805" i="21"/>
  <c r="H805" i="21"/>
  <c r="E805" i="21"/>
  <c r="F805" i="21" s="1"/>
  <c r="A805" i="21"/>
  <c r="L804" i="21"/>
  <c r="H804" i="21"/>
  <c r="E804" i="21"/>
  <c r="F804" i="21" s="1"/>
  <c r="A804" i="21"/>
  <c r="L803" i="21"/>
  <c r="H803" i="21"/>
  <c r="E803" i="21"/>
  <c r="F803" i="21" s="1"/>
  <c r="A803" i="21"/>
  <c r="L802" i="21"/>
  <c r="H802" i="21"/>
  <c r="E802" i="21"/>
  <c r="F802" i="21" s="1"/>
  <c r="A802" i="21"/>
  <c r="L801" i="21"/>
  <c r="H801" i="21"/>
  <c r="E801" i="21"/>
  <c r="F801" i="21" s="1"/>
  <c r="A801" i="21"/>
  <c r="L800" i="21"/>
  <c r="H800" i="21"/>
  <c r="E800" i="21"/>
  <c r="F800" i="21" s="1"/>
  <c r="A800" i="21"/>
  <c r="L799" i="21"/>
  <c r="H799" i="21"/>
  <c r="E799" i="21"/>
  <c r="F799" i="21" s="1"/>
  <c r="A799" i="21"/>
  <c r="L798" i="21"/>
  <c r="H798" i="21"/>
  <c r="E798" i="21"/>
  <c r="F798" i="21" s="1"/>
  <c r="A798" i="21"/>
  <c r="L797" i="21"/>
  <c r="H797" i="21"/>
  <c r="E797" i="21"/>
  <c r="F797" i="21" s="1"/>
  <c r="A797" i="21"/>
  <c r="L796" i="21"/>
  <c r="H796" i="21"/>
  <c r="E796" i="21"/>
  <c r="F796" i="21" s="1"/>
  <c r="A796" i="21"/>
  <c r="L795" i="21"/>
  <c r="H795" i="21"/>
  <c r="E795" i="21"/>
  <c r="F795" i="21" s="1"/>
  <c r="A795" i="21"/>
  <c r="L794" i="21"/>
  <c r="H794" i="21"/>
  <c r="F794" i="21"/>
  <c r="E794" i="21"/>
  <c r="A794" i="21"/>
  <c r="L793" i="21"/>
  <c r="H793" i="21"/>
  <c r="E793" i="21"/>
  <c r="F793" i="21" s="1"/>
  <c r="A793" i="21"/>
  <c r="L792" i="21"/>
  <c r="H792" i="21"/>
  <c r="E792" i="21"/>
  <c r="F792" i="21" s="1"/>
  <c r="A792" i="21"/>
  <c r="L791" i="21"/>
  <c r="H791" i="21"/>
  <c r="F791" i="21"/>
  <c r="E791" i="21"/>
  <c r="A791" i="21"/>
  <c r="L790" i="21"/>
  <c r="H790" i="21"/>
  <c r="E790" i="21"/>
  <c r="F790" i="21" s="1"/>
  <c r="A790" i="21"/>
  <c r="L789" i="21"/>
  <c r="H789" i="21"/>
  <c r="E789" i="21"/>
  <c r="F789" i="21" s="1"/>
  <c r="A789" i="21"/>
  <c r="L788" i="21"/>
  <c r="H788" i="21"/>
  <c r="E788" i="21"/>
  <c r="F788" i="21" s="1"/>
  <c r="A788" i="21"/>
  <c r="L787" i="21"/>
  <c r="H787" i="21"/>
  <c r="E787" i="21"/>
  <c r="F787" i="21" s="1"/>
  <c r="A787" i="21"/>
  <c r="L786" i="21"/>
  <c r="H786" i="21"/>
  <c r="E786" i="21"/>
  <c r="F786" i="21" s="1"/>
  <c r="A786" i="21"/>
  <c r="L785" i="21"/>
  <c r="H785" i="21"/>
  <c r="E785" i="21"/>
  <c r="F785" i="21" s="1"/>
  <c r="A785" i="21"/>
  <c r="L784" i="21"/>
  <c r="H784" i="21"/>
  <c r="E784" i="21"/>
  <c r="F784" i="21" s="1"/>
  <c r="A784" i="21"/>
  <c r="L783" i="21"/>
  <c r="H783" i="21"/>
  <c r="E783" i="21"/>
  <c r="F783" i="21" s="1"/>
  <c r="A783" i="21"/>
  <c r="L782" i="21"/>
  <c r="H782" i="21"/>
  <c r="E782" i="21"/>
  <c r="F782" i="21" s="1"/>
  <c r="A782" i="21"/>
  <c r="L781" i="21"/>
  <c r="H781" i="21"/>
  <c r="E781" i="21"/>
  <c r="F781" i="21" s="1"/>
  <c r="A781" i="21"/>
  <c r="L780" i="21"/>
  <c r="H780" i="21"/>
  <c r="E780" i="21"/>
  <c r="F780" i="21" s="1"/>
  <c r="A780" i="21"/>
  <c r="L779" i="21"/>
  <c r="H779" i="21"/>
  <c r="E779" i="21"/>
  <c r="F779" i="21" s="1"/>
  <c r="A779" i="21"/>
  <c r="L778" i="21"/>
  <c r="H778" i="21"/>
  <c r="E778" i="21"/>
  <c r="F778" i="21" s="1"/>
  <c r="A778" i="21"/>
  <c r="L777" i="21"/>
  <c r="H777" i="21"/>
  <c r="E777" i="21"/>
  <c r="F777" i="21" s="1"/>
  <c r="A777" i="21"/>
  <c r="L776" i="21"/>
  <c r="H776" i="21"/>
  <c r="E776" i="21"/>
  <c r="F776" i="21" s="1"/>
  <c r="A776" i="21"/>
  <c r="L775" i="21"/>
  <c r="H775" i="21"/>
  <c r="E775" i="21"/>
  <c r="F775" i="21" s="1"/>
  <c r="A775" i="21"/>
  <c r="L774" i="21"/>
  <c r="H774" i="21"/>
  <c r="E774" i="21"/>
  <c r="F774" i="21" s="1"/>
  <c r="A774" i="21"/>
  <c r="L773" i="21"/>
  <c r="H773" i="21"/>
  <c r="E773" i="21"/>
  <c r="F773" i="21" s="1"/>
  <c r="A773" i="21"/>
  <c r="L772" i="21"/>
  <c r="H772" i="21"/>
  <c r="E772" i="21"/>
  <c r="F772" i="21" s="1"/>
  <c r="A772" i="21"/>
  <c r="L771" i="21"/>
  <c r="H771" i="21"/>
  <c r="E771" i="21"/>
  <c r="F771" i="21" s="1"/>
  <c r="A771" i="21"/>
  <c r="L770" i="21"/>
  <c r="H770" i="21"/>
  <c r="E770" i="21"/>
  <c r="F770" i="21" s="1"/>
  <c r="A770" i="21"/>
  <c r="L769" i="21"/>
  <c r="H769" i="21"/>
  <c r="E769" i="21"/>
  <c r="F769" i="21" s="1"/>
  <c r="A769" i="21"/>
  <c r="L768" i="21"/>
  <c r="H768" i="21"/>
  <c r="E768" i="21"/>
  <c r="F768" i="21" s="1"/>
  <c r="A768" i="21"/>
  <c r="L767" i="21"/>
  <c r="H767" i="21"/>
  <c r="E767" i="21"/>
  <c r="F767" i="21" s="1"/>
  <c r="A767" i="21"/>
  <c r="L766" i="21"/>
  <c r="H766" i="21"/>
  <c r="E766" i="21"/>
  <c r="F766" i="21" s="1"/>
  <c r="A766" i="21"/>
  <c r="L765" i="21"/>
  <c r="H765" i="21"/>
  <c r="E765" i="21"/>
  <c r="F765" i="21" s="1"/>
  <c r="A765" i="21"/>
  <c r="L764" i="21"/>
  <c r="H764" i="21"/>
  <c r="E764" i="21"/>
  <c r="F764" i="21" s="1"/>
  <c r="A764" i="21"/>
  <c r="L763" i="21"/>
  <c r="H763" i="21"/>
  <c r="E763" i="21"/>
  <c r="F763" i="21" s="1"/>
  <c r="A763" i="21"/>
  <c r="L762" i="21"/>
  <c r="H762" i="21"/>
  <c r="E762" i="21"/>
  <c r="F762" i="21" s="1"/>
  <c r="A762" i="21"/>
  <c r="L761" i="21"/>
  <c r="H761" i="21"/>
  <c r="E761" i="21"/>
  <c r="F761" i="21" s="1"/>
  <c r="A761" i="21"/>
  <c r="L760" i="21"/>
  <c r="H760" i="21"/>
  <c r="E760" i="21"/>
  <c r="F760" i="21" s="1"/>
  <c r="A760" i="21"/>
  <c r="L759" i="21"/>
  <c r="H759" i="21"/>
  <c r="E759" i="21"/>
  <c r="F759" i="21" s="1"/>
  <c r="A759" i="21"/>
  <c r="L758" i="21"/>
  <c r="H758" i="21"/>
  <c r="E758" i="21"/>
  <c r="F758" i="21" s="1"/>
  <c r="A758" i="21"/>
  <c r="L757" i="21"/>
  <c r="H757" i="21"/>
  <c r="E757" i="21"/>
  <c r="F757" i="21" s="1"/>
  <c r="A757" i="21"/>
  <c r="L756" i="21"/>
  <c r="H756" i="21"/>
  <c r="E756" i="21"/>
  <c r="F756" i="21" s="1"/>
  <c r="A756" i="21"/>
  <c r="L755" i="21"/>
  <c r="H755" i="21"/>
  <c r="E755" i="21"/>
  <c r="F755" i="21" s="1"/>
  <c r="A755" i="21"/>
  <c r="L754" i="21"/>
  <c r="H754" i="21"/>
  <c r="F754" i="21"/>
  <c r="E754" i="21"/>
  <c r="A754" i="21"/>
  <c r="L753" i="21"/>
  <c r="H753" i="21"/>
  <c r="E753" i="21"/>
  <c r="F753" i="21" s="1"/>
  <c r="A753" i="21"/>
  <c r="L752" i="21"/>
  <c r="H752" i="21"/>
  <c r="E752" i="21"/>
  <c r="F752" i="21" s="1"/>
  <c r="A752" i="21"/>
  <c r="L751" i="21"/>
  <c r="H751" i="21"/>
  <c r="F751" i="21"/>
  <c r="E751" i="21"/>
  <c r="A751" i="21"/>
  <c r="L750" i="21"/>
  <c r="H750" i="21"/>
  <c r="E750" i="21"/>
  <c r="F750" i="21" s="1"/>
  <c r="A750" i="21"/>
  <c r="L749" i="21"/>
  <c r="H749" i="21"/>
  <c r="E749" i="21"/>
  <c r="F749" i="21" s="1"/>
  <c r="A749" i="21"/>
  <c r="L748" i="21"/>
  <c r="H748" i="21"/>
  <c r="E748" i="21"/>
  <c r="F748" i="21" s="1"/>
  <c r="A748" i="21"/>
  <c r="L747" i="21"/>
  <c r="H747" i="21"/>
  <c r="E747" i="21"/>
  <c r="F747" i="21" s="1"/>
  <c r="A747" i="21"/>
  <c r="L746" i="21"/>
  <c r="H746" i="21"/>
  <c r="E746" i="21"/>
  <c r="F746" i="21" s="1"/>
  <c r="A746" i="21"/>
  <c r="L745" i="21"/>
  <c r="H745" i="21"/>
  <c r="E745" i="21"/>
  <c r="F745" i="21" s="1"/>
  <c r="A745" i="21"/>
  <c r="L744" i="21"/>
  <c r="H744" i="21"/>
  <c r="E744" i="21"/>
  <c r="F744" i="21" s="1"/>
  <c r="A744" i="21"/>
  <c r="L743" i="21"/>
  <c r="H743" i="21"/>
  <c r="E743" i="21"/>
  <c r="F743" i="21" s="1"/>
  <c r="A743" i="21"/>
  <c r="L742" i="21"/>
  <c r="H742" i="21"/>
  <c r="E742" i="21"/>
  <c r="F742" i="21" s="1"/>
  <c r="A742" i="21"/>
  <c r="L741" i="21"/>
  <c r="H741" i="21"/>
  <c r="E741" i="21"/>
  <c r="F741" i="21" s="1"/>
  <c r="A741" i="21"/>
  <c r="L740" i="21"/>
  <c r="H740" i="21"/>
  <c r="E740" i="21"/>
  <c r="F740" i="21" s="1"/>
  <c r="A740" i="21"/>
  <c r="L739" i="21"/>
  <c r="H739" i="21"/>
  <c r="E739" i="21"/>
  <c r="F739" i="21" s="1"/>
  <c r="A739" i="21"/>
  <c r="L738" i="21"/>
  <c r="H738" i="21"/>
  <c r="E738" i="21"/>
  <c r="F738" i="21" s="1"/>
  <c r="A738" i="21"/>
  <c r="L737" i="21"/>
  <c r="H737" i="21"/>
  <c r="E737" i="21"/>
  <c r="F737" i="21" s="1"/>
  <c r="A737" i="21"/>
  <c r="L736" i="21"/>
  <c r="H736" i="21"/>
  <c r="E736" i="21"/>
  <c r="F736" i="21" s="1"/>
  <c r="A736" i="21"/>
  <c r="L735" i="21"/>
  <c r="H735" i="21"/>
  <c r="E735" i="21"/>
  <c r="F735" i="21" s="1"/>
  <c r="A735" i="21"/>
  <c r="L734" i="21"/>
  <c r="H734" i="21"/>
  <c r="E734" i="21"/>
  <c r="F734" i="21" s="1"/>
  <c r="A734" i="21"/>
  <c r="L733" i="21"/>
  <c r="H733" i="21"/>
  <c r="E733" i="21"/>
  <c r="F733" i="21" s="1"/>
  <c r="A733" i="21"/>
  <c r="L732" i="21"/>
  <c r="H732" i="21"/>
  <c r="E732" i="21"/>
  <c r="F732" i="21" s="1"/>
  <c r="A732" i="21"/>
  <c r="L731" i="21"/>
  <c r="H731" i="21"/>
  <c r="E731" i="21"/>
  <c r="F731" i="21" s="1"/>
  <c r="A731" i="21"/>
  <c r="L730" i="21"/>
  <c r="H730" i="21"/>
  <c r="E730" i="21"/>
  <c r="F730" i="21" s="1"/>
  <c r="A730" i="21"/>
  <c r="L729" i="21"/>
  <c r="H729" i="21"/>
  <c r="E729" i="21"/>
  <c r="F729" i="21" s="1"/>
  <c r="A729" i="21"/>
  <c r="L728" i="21"/>
  <c r="H728" i="21"/>
  <c r="E728" i="21"/>
  <c r="F728" i="21" s="1"/>
  <c r="A728" i="21"/>
  <c r="L727" i="21"/>
  <c r="H727" i="21"/>
  <c r="E727" i="21"/>
  <c r="F727" i="21" s="1"/>
  <c r="A727" i="21"/>
  <c r="L726" i="21"/>
  <c r="H726" i="21"/>
  <c r="E726" i="21"/>
  <c r="F726" i="21" s="1"/>
  <c r="A726" i="21"/>
  <c r="L725" i="21"/>
  <c r="H725" i="21"/>
  <c r="E725" i="21"/>
  <c r="F725" i="21" s="1"/>
  <c r="A725" i="21"/>
  <c r="L724" i="21"/>
  <c r="H724" i="21"/>
  <c r="E724" i="21"/>
  <c r="F724" i="21" s="1"/>
  <c r="A724" i="21"/>
  <c r="L723" i="21"/>
  <c r="H723" i="21"/>
  <c r="E723" i="21"/>
  <c r="F723" i="21" s="1"/>
  <c r="A723" i="21"/>
  <c r="L722" i="21"/>
  <c r="H722" i="21"/>
  <c r="F722" i="21"/>
  <c r="E722" i="21"/>
  <c r="A722" i="21"/>
  <c r="L721" i="21"/>
  <c r="H721" i="21"/>
  <c r="E721" i="21"/>
  <c r="F721" i="21" s="1"/>
  <c r="A721" i="21"/>
  <c r="L720" i="21"/>
  <c r="H720" i="21"/>
  <c r="E720" i="21"/>
  <c r="F720" i="21" s="1"/>
  <c r="A720" i="21"/>
  <c r="L719" i="21"/>
  <c r="H719" i="21"/>
  <c r="F719" i="21"/>
  <c r="E719" i="21"/>
  <c r="A719" i="21"/>
  <c r="L718" i="21"/>
  <c r="H718" i="21"/>
  <c r="E718" i="21"/>
  <c r="F718" i="21" s="1"/>
  <c r="A718" i="21"/>
  <c r="L717" i="21"/>
  <c r="H717" i="21"/>
  <c r="E717" i="21"/>
  <c r="F717" i="21" s="1"/>
  <c r="A717" i="21"/>
  <c r="L716" i="21"/>
  <c r="H716" i="21"/>
  <c r="E716" i="21"/>
  <c r="F716" i="21" s="1"/>
  <c r="A716" i="21"/>
  <c r="L715" i="21"/>
  <c r="H715" i="21"/>
  <c r="E715" i="21"/>
  <c r="F715" i="21" s="1"/>
  <c r="A715" i="21"/>
  <c r="L714" i="21"/>
  <c r="H714" i="21"/>
  <c r="E714" i="21"/>
  <c r="F714" i="21" s="1"/>
  <c r="A714" i="21"/>
  <c r="L713" i="21"/>
  <c r="H713" i="21"/>
  <c r="E713" i="21"/>
  <c r="F713" i="21" s="1"/>
  <c r="A713" i="21"/>
  <c r="L712" i="21"/>
  <c r="H712" i="21"/>
  <c r="E712" i="21"/>
  <c r="F712" i="21" s="1"/>
  <c r="A712" i="21"/>
  <c r="L711" i="21"/>
  <c r="H711" i="21"/>
  <c r="E711" i="21"/>
  <c r="F711" i="21" s="1"/>
  <c r="A711" i="21"/>
  <c r="L710" i="21"/>
  <c r="H710" i="21"/>
  <c r="E710" i="21"/>
  <c r="F710" i="21" s="1"/>
  <c r="A710" i="21"/>
  <c r="L709" i="21"/>
  <c r="H709" i="21"/>
  <c r="E709" i="21"/>
  <c r="F709" i="21" s="1"/>
  <c r="A709" i="21"/>
  <c r="L708" i="21"/>
  <c r="H708" i="21"/>
  <c r="E708" i="21"/>
  <c r="F708" i="21" s="1"/>
  <c r="A708" i="21"/>
  <c r="L707" i="21"/>
  <c r="H707" i="21"/>
  <c r="E707" i="21"/>
  <c r="F707" i="21" s="1"/>
  <c r="A707" i="21"/>
  <c r="L706" i="21"/>
  <c r="H706" i="21"/>
  <c r="E706" i="21"/>
  <c r="F706" i="21" s="1"/>
  <c r="A706" i="21"/>
  <c r="L705" i="21"/>
  <c r="H705" i="21"/>
  <c r="E705" i="21"/>
  <c r="F705" i="21" s="1"/>
  <c r="A705" i="21"/>
  <c r="L704" i="21"/>
  <c r="H704" i="21"/>
  <c r="E704" i="21"/>
  <c r="F704" i="21" s="1"/>
  <c r="A704" i="21"/>
  <c r="L703" i="21"/>
  <c r="H703" i="21"/>
  <c r="E703" i="21"/>
  <c r="F703" i="21" s="1"/>
  <c r="A703" i="21"/>
  <c r="L702" i="21"/>
  <c r="H702" i="21"/>
  <c r="E702" i="21"/>
  <c r="F702" i="21" s="1"/>
  <c r="A702" i="21"/>
  <c r="L701" i="21"/>
  <c r="H701" i="21"/>
  <c r="E701" i="21"/>
  <c r="F701" i="21" s="1"/>
  <c r="A701" i="21"/>
  <c r="L700" i="21"/>
  <c r="H700" i="21"/>
  <c r="E700" i="21"/>
  <c r="F700" i="21" s="1"/>
  <c r="A700" i="21"/>
  <c r="L699" i="21"/>
  <c r="H699" i="21"/>
  <c r="E699" i="21"/>
  <c r="F699" i="21" s="1"/>
  <c r="A699" i="21"/>
  <c r="L698" i="21"/>
  <c r="H698" i="21"/>
  <c r="E698" i="21"/>
  <c r="F698" i="21" s="1"/>
  <c r="A698" i="21"/>
  <c r="L697" i="21"/>
  <c r="H697" i="21"/>
  <c r="E697" i="21"/>
  <c r="F697" i="21" s="1"/>
  <c r="A697" i="21"/>
  <c r="L696" i="21"/>
  <c r="H696" i="21"/>
  <c r="E696" i="21"/>
  <c r="F696" i="21" s="1"/>
  <c r="A696" i="21"/>
  <c r="L695" i="21"/>
  <c r="H695" i="21"/>
  <c r="E695" i="21"/>
  <c r="F695" i="21" s="1"/>
  <c r="A695" i="21"/>
  <c r="L694" i="21"/>
  <c r="H694" i="21"/>
  <c r="E694" i="21"/>
  <c r="F694" i="21" s="1"/>
  <c r="A694" i="21"/>
  <c r="L693" i="21"/>
  <c r="H693" i="21"/>
  <c r="E693" i="21"/>
  <c r="F693" i="21" s="1"/>
  <c r="A693" i="21"/>
  <c r="L692" i="21"/>
  <c r="H692" i="21"/>
  <c r="E692" i="21"/>
  <c r="F692" i="21" s="1"/>
  <c r="A692" i="21"/>
  <c r="L691" i="21"/>
  <c r="H691" i="21"/>
  <c r="E691" i="21"/>
  <c r="F691" i="21" s="1"/>
  <c r="A691" i="21"/>
  <c r="L690" i="21"/>
  <c r="H690" i="21"/>
  <c r="F690" i="21"/>
  <c r="E690" i="21"/>
  <c r="A690" i="21"/>
  <c r="L689" i="21"/>
  <c r="H689" i="21"/>
  <c r="E689" i="21"/>
  <c r="F689" i="21" s="1"/>
  <c r="A689" i="21"/>
  <c r="L688" i="21"/>
  <c r="H688" i="21"/>
  <c r="E688" i="21"/>
  <c r="F688" i="21" s="1"/>
  <c r="A688" i="21"/>
  <c r="L687" i="21"/>
  <c r="H687" i="21"/>
  <c r="F687" i="21"/>
  <c r="E687" i="21"/>
  <c r="A687" i="21"/>
  <c r="L686" i="21"/>
  <c r="H686" i="21"/>
  <c r="E686" i="21"/>
  <c r="F686" i="21" s="1"/>
  <c r="A686" i="21"/>
  <c r="L685" i="21"/>
  <c r="H685" i="21"/>
  <c r="E685" i="21"/>
  <c r="F685" i="21" s="1"/>
  <c r="A685" i="21"/>
  <c r="L684" i="21"/>
  <c r="H684" i="21"/>
  <c r="E684" i="21"/>
  <c r="F684" i="21" s="1"/>
  <c r="A684" i="21"/>
  <c r="L683" i="21"/>
  <c r="H683" i="21"/>
  <c r="E683" i="21"/>
  <c r="F683" i="21" s="1"/>
  <c r="A683" i="21"/>
  <c r="L682" i="21"/>
  <c r="H682" i="21"/>
  <c r="E682" i="21"/>
  <c r="F682" i="21" s="1"/>
  <c r="A682" i="21"/>
  <c r="L681" i="21"/>
  <c r="H681" i="21"/>
  <c r="E681" i="21"/>
  <c r="F681" i="21" s="1"/>
  <c r="A681" i="21"/>
  <c r="L680" i="21"/>
  <c r="H680" i="21"/>
  <c r="E680" i="21"/>
  <c r="F680" i="21" s="1"/>
  <c r="A680" i="21"/>
  <c r="L679" i="21"/>
  <c r="H679" i="21"/>
  <c r="E679" i="21"/>
  <c r="F679" i="21" s="1"/>
  <c r="A679" i="21"/>
  <c r="L678" i="21"/>
  <c r="H678" i="21"/>
  <c r="E678" i="21"/>
  <c r="F678" i="21" s="1"/>
  <c r="A678" i="21"/>
  <c r="L677" i="21"/>
  <c r="H677" i="21"/>
  <c r="E677" i="21"/>
  <c r="F677" i="21" s="1"/>
  <c r="A677" i="21"/>
  <c r="L676" i="21"/>
  <c r="H676" i="21"/>
  <c r="E676" i="21"/>
  <c r="F676" i="21" s="1"/>
  <c r="A676" i="21"/>
  <c r="L675" i="21"/>
  <c r="H675" i="21"/>
  <c r="E675" i="21"/>
  <c r="F675" i="21" s="1"/>
  <c r="A675" i="21"/>
  <c r="L674" i="21"/>
  <c r="H674" i="21"/>
  <c r="E674" i="21"/>
  <c r="F674" i="21" s="1"/>
  <c r="A674" i="21"/>
  <c r="L673" i="21"/>
  <c r="H673" i="21"/>
  <c r="E673" i="21"/>
  <c r="F673" i="21" s="1"/>
  <c r="A673" i="21"/>
  <c r="L672" i="21"/>
  <c r="H672" i="21"/>
  <c r="E672" i="21"/>
  <c r="F672" i="21" s="1"/>
  <c r="A672" i="21"/>
  <c r="L671" i="21"/>
  <c r="H671" i="21"/>
  <c r="E671" i="21"/>
  <c r="F671" i="21" s="1"/>
  <c r="A671" i="21"/>
  <c r="L670" i="21"/>
  <c r="H670" i="21"/>
  <c r="E670" i="21"/>
  <c r="F670" i="21" s="1"/>
  <c r="A670" i="21"/>
  <c r="L669" i="21"/>
  <c r="H669" i="21"/>
  <c r="E669" i="21"/>
  <c r="F669" i="21" s="1"/>
  <c r="A669" i="21"/>
  <c r="L668" i="21"/>
  <c r="H668" i="21"/>
  <c r="E668" i="21"/>
  <c r="F668" i="21" s="1"/>
  <c r="A668" i="21"/>
  <c r="L667" i="21"/>
  <c r="H667" i="21"/>
  <c r="E667" i="21"/>
  <c r="F667" i="21" s="1"/>
  <c r="A667" i="21"/>
  <c r="L666" i="21"/>
  <c r="H666" i="21"/>
  <c r="E666" i="21"/>
  <c r="F666" i="21" s="1"/>
  <c r="A666" i="21"/>
  <c r="L665" i="21"/>
  <c r="H665" i="21"/>
  <c r="E665" i="21"/>
  <c r="F665" i="21" s="1"/>
  <c r="A665" i="21"/>
  <c r="L664" i="21"/>
  <c r="H664" i="21"/>
  <c r="E664" i="21"/>
  <c r="F664" i="21" s="1"/>
  <c r="A664" i="21"/>
  <c r="L663" i="21"/>
  <c r="H663" i="21"/>
  <c r="E663" i="21"/>
  <c r="F663" i="21" s="1"/>
  <c r="A663" i="21"/>
  <c r="L662" i="21"/>
  <c r="H662" i="21"/>
  <c r="E662" i="21"/>
  <c r="F662" i="21" s="1"/>
  <c r="A662" i="21"/>
  <c r="L661" i="21"/>
  <c r="H661" i="21"/>
  <c r="E661" i="21"/>
  <c r="F661" i="21" s="1"/>
  <c r="A661" i="21"/>
  <c r="L660" i="21"/>
  <c r="H660" i="21"/>
  <c r="E660" i="21"/>
  <c r="F660" i="21" s="1"/>
  <c r="A660" i="21"/>
  <c r="L659" i="21"/>
  <c r="H659" i="21"/>
  <c r="E659" i="21"/>
  <c r="F659" i="21" s="1"/>
  <c r="A659" i="21"/>
  <c r="L658" i="21"/>
  <c r="H658" i="21"/>
  <c r="F658" i="21"/>
  <c r="E658" i="21"/>
  <c r="A658" i="21"/>
  <c r="L657" i="21"/>
  <c r="H657" i="21"/>
  <c r="E657" i="21"/>
  <c r="F657" i="21" s="1"/>
  <c r="A657" i="21"/>
  <c r="L656" i="21"/>
  <c r="H656" i="21"/>
  <c r="E656" i="21"/>
  <c r="F656" i="21" s="1"/>
  <c r="A656" i="21"/>
  <c r="L655" i="21"/>
  <c r="H655" i="21"/>
  <c r="E655" i="21"/>
  <c r="F655" i="21" s="1"/>
  <c r="A655" i="21"/>
  <c r="L654" i="21"/>
  <c r="H654" i="21"/>
  <c r="E654" i="21"/>
  <c r="F654" i="21" s="1"/>
  <c r="A654" i="21"/>
  <c r="L653" i="21"/>
  <c r="H653" i="21"/>
  <c r="E653" i="21"/>
  <c r="F653" i="21" s="1"/>
  <c r="A653" i="21"/>
  <c r="L652" i="21"/>
  <c r="H652" i="21"/>
  <c r="F652" i="21"/>
  <c r="E652" i="21"/>
  <c r="A652" i="21"/>
  <c r="L651" i="21"/>
  <c r="H651" i="21"/>
  <c r="E651" i="21"/>
  <c r="F651" i="21" s="1"/>
  <c r="A651" i="21"/>
  <c r="L650" i="21"/>
  <c r="H650" i="21"/>
  <c r="E650" i="21"/>
  <c r="F650" i="21" s="1"/>
  <c r="A650" i="21"/>
  <c r="L649" i="21"/>
  <c r="H649" i="21"/>
  <c r="E649" i="21"/>
  <c r="F649" i="21" s="1"/>
  <c r="A649" i="21"/>
  <c r="L648" i="21"/>
  <c r="H648" i="21"/>
  <c r="F648" i="21"/>
  <c r="E648" i="21"/>
  <c r="A648" i="21"/>
  <c r="L647" i="21"/>
  <c r="H647" i="21"/>
  <c r="E647" i="21"/>
  <c r="F647" i="21" s="1"/>
  <c r="A647" i="21"/>
  <c r="L646" i="21"/>
  <c r="H646" i="21"/>
  <c r="E646" i="21"/>
  <c r="F646" i="21" s="1"/>
  <c r="A646" i="21"/>
  <c r="L645" i="21"/>
  <c r="H645" i="21"/>
  <c r="E645" i="21"/>
  <c r="F645" i="21" s="1"/>
  <c r="A645" i="21"/>
  <c r="L644" i="21"/>
  <c r="H644" i="21"/>
  <c r="E644" i="21"/>
  <c r="F644" i="21" s="1"/>
  <c r="A644" i="21"/>
  <c r="L643" i="21"/>
  <c r="H643" i="21"/>
  <c r="E643" i="21"/>
  <c r="F643" i="21" s="1"/>
  <c r="A643" i="21"/>
  <c r="L642" i="21"/>
  <c r="H642" i="21"/>
  <c r="E642" i="21"/>
  <c r="F642" i="21" s="1"/>
  <c r="A642" i="21"/>
  <c r="L641" i="21"/>
  <c r="H641" i="21"/>
  <c r="E641" i="21"/>
  <c r="F641" i="21" s="1"/>
  <c r="A641" i="21"/>
  <c r="L640" i="21"/>
  <c r="H640" i="21"/>
  <c r="E640" i="21"/>
  <c r="F640" i="21" s="1"/>
  <c r="A640" i="21"/>
  <c r="L639" i="21"/>
  <c r="H639" i="21"/>
  <c r="E639" i="21"/>
  <c r="F639" i="21" s="1"/>
  <c r="A639" i="21"/>
  <c r="L638" i="21"/>
  <c r="H638" i="21"/>
  <c r="E638" i="21"/>
  <c r="F638" i="21" s="1"/>
  <c r="A638" i="21"/>
  <c r="L637" i="21"/>
  <c r="H637" i="21"/>
  <c r="E637" i="21"/>
  <c r="F637" i="21" s="1"/>
  <c r="A637" i="21"/>
  <c r="L636" i="21"/>
  <c r="H636" i="21"/>
  <c r="F636" i="21"/>
  <c r="E636" i="21"/>
  <c r="A636" i="21"/>
  <c r="L635" i="21"/>
  <c r="H635" i="21"/>
  <c r="E635" i="21"/>
  <c r="F635" i="21" s="1"/>
  <c r="A635" i="21"/>
  <c r="L634" i="21"/>
  <c r="H634" i="21"/>
  <c r="E634" i="21"/>
  <c r="F634" i="21" s="1"/>
  <c r="A634" i="21"/>
  <c r="L633" i="21"/>
  <c r="H633" i="21"/>
  <c r="E633" i="21"/>
  <c r="F633" i="21" s="1"/>
  <c r="A633" i="21"/>
  <c r="L632" i="21"/>
  <c r="H632" i="21"/>
  <c r="F632" i="21"/>
  <c r="E632" i="21"/>
  <c r="A632" i="21"/>
  <c r="L631" i="21"/>
  <c r="H631" i="21"/>
  <c r="E631" i="21"/>
  <c r="F631" i="21" s="1"/>
  <c r="A631" i="21"/>
  <c r="L630" i="21"/>
  <c r="H630" i="21"/>
  <c r="E630" i="21"/>
  <c r="F630" i="21" s="1"/>
  <c r="A630" i="21"/>
  <c r="L629" i="21"/>
  <c r="H629" i="21"/>
  <c r="E629" i="21"/>
  <c r="F629" i="21" s="1"/>
  <c r="A629" i="21"/>
  <c r="L628" i="21"/>
  <c r="H628" i="21"/>
  <c r="E628" i="21"/>
  <c r="F628" i="21" s="1"/>
  <c r="A628" i="21"/>
  <c r="L627" i="21"/>
  <c r="H627" i="21"/>
  <c r="E627" i="21"/>
  <c r="F627" i="21" s="1"/>
  <c r="A627" i="21"/>
  <c r="L626" i="21"/>
  <c r="H626" i="21"/>
  <c r="E626" i="21"/>
  <c r="F626" i="21" s="1"/>
  <c r="A626" i="21"/>
  <c r="L625" i="21"/>
  <c r="H625" i="21"/>
  <c r="E625" i="21"/>
  <c r="F625" i="21" s="1"/>
  <c r="A625" i="21"/>
  <c r="L624" i="21"/>
  <c r="H624" i="21"/>
  <c r="E624" i="21"/>
  <c r="F624" i="21" s="1"/>
  <c r="A624" i="21"/>
  <c r="L623" i="21"/>
  <c r="H623" i="21"/>
  <c r="E623" i="21"/>
  <c r="F623" i="21" s="1"/>
  <c r="A623" i="21"/>
  <c r="L622" i="21"/>
  <c r="H622" i="21"/>
  <c r="E622" i="21"/>
  <c r="F622" i="21" s="1"/>
  <c r="A622" i="21"/>
  <c r="L621" i="21"/>
  <c r="H621" i="21"/>
  <c r="E621" i="21"/>
  <c r="F621" i="21" s="1"/>
  <c r="A621" i="21"/>
  <c r="L620" i="21"/>
  <c r="H620" i="21"/>
  <c r="F620" i="21"/>
  <c r="E620" i="21"/>
  <c r="A620" i="21"/>
  <c r="L619" i="21"/>
  <c r="H619" i="21"/>
  <c r="E619" i="21"/>
  <c r="F619" i="21" s="1"/>
  <c r="A619" i="21"/>
  <c r="L618" i="21"/>
  <c r="H618" i="21"/>
  <c r="E618" i="21"/>
  <c r="F618" i="21" s="1"/>
  <c r="A618" i="21"/>
  <c r="L617" i="21"/>
  <c r="H617" i="21"/>
  <c r="E617" i="21"/>
  <c r="F617" i="21" s="1"/>
  <c r="A617" i="21"/>
  <c r="L616" i="21"/>
  <c r="H616" i="21"/>
  <c r="F616" i="21"/>
  <c r="E616" i="21"/>
  <c r="A616" i="21"/>
  <c r="L615" i="21"/>
  <c r="H615" i="21"/>
  <c r="E615" i="21"/>
  <c r="F615" i="21" s="1"/>
  <c r="A615" i="21"/>
  <c r="L614" i="21"/>
  <c r="H614" i="21"/>
  <c r="E614" i="21"/>
  <c r="F614" i="21" s="1"/>
  <c r="A614" i="21"/>
  <c r="L613" i="21"/>
  <c r="H613" i="21"/>
  <c r="E613" i="21"/>
  <c r="F613" i="21" s="1"/>
  <c r="A613" i="21"/>
  <c r="L612" i="21"/>
  <c r="H612" i="21"/>
  <c r="E612" i="21"/>
  <c r="F612" i="21" s="1"/>
  <c r="A612" i="21"/>
  <c r="L611" i="21"/>
  <c r="H611" i="21"/>
  <c r="E611" i="21"/>
  <c r="F611" i="21" s="1"/>
  <c r="A611" i="21"/>
  <c r="L610" i="21"/>
  <c r="H610" i="21"/>
  <c r="E610" i="21"/>
  <c r="F610" i="21" s="1"/>
  <c r="A610" i="21"/>
  <c r="L609" i="21"/>
  <c r="H609" i="21"/>
  <c r="E609" i="21"/>
  <c r="F609" i="21" s="1"/>
  <c r="A609" i="21"/>
  <c r="L608" i="21"/>
  <c r="H608" i="21"/>
  <c r="E608" i="21"/>
  <c r="F608" i="21" s="1"/>
  <c r="A608" i="21"/>
  <c r="L607" i="21"/>
  <c r="H607" i="21"/>
  <c r="E607" i="21"/>
  <c r="F607" i="21" s="1"/>
  <c r="A607" i="21"/>
  <c r="L606" i="21"/>
  <c r="H606" i="21"/>
  <c r="E606" i="21"/>
  <c r="F606" i="21" s="1"/>
  <c r="A606" i="21"/>
  <c r="L605" i="21"/>
  <c r="H605" i="21"/>
  <c r="E605" i="21"/>
  <c r="F605" i="21" s="1"/>
  <c r="A605" i="21"/>
  <c r="L604" i="21"/>
  <c r="H604" i="21"/>
  <c r="F604" i="21"/>
  <c r="E604" i="21"/>
  <c r="A604" i="21"/>
  <c r="L603" i="21"/>
  <c r="H603" i="21"/>
  <c r="E603" i="21"/>
  <c r="F603" i="21" s="1"/>
  <c r="A603" i="21"/>
  <c r="L602" i="21"/>
  <c r="H602" i="21"/>
  <c r="E602" i="21"/>
  <c r="F602" i="21" s="1"/>
  <c r="A602" i="21"/>
  <c r="L601" i="21"/>
  <c r="H601" i="21"/>
  <c r="E601" i="21"/>
  <c r="F601" i="21" s="1"/>
  <c r="A601" i="21"/>
  <c r="L600" i="21"/>
  <c r="H600" i="21"/>
  <c r="F600" i="21"/>
  <c r="E600" i="21"/>
  <c r="A600" i="21"/>
  <c r="L599" i="21"/>
  <c r="H599" i="21"/>
  <c r="E599" i="21"/>
  <c r="F599" i="21" s="1"/>
  <c r="A599" i="21"/>
  <c r="L598" i="21"/>
  <c r="H598" i="21"/>
  <c r="E598" i="21"/>
  <c r="F598" i="21" s="1"/>
  <c r="A598" i="21"/>
  <c r="L597" i="21"/>
  <c r="H597" i="21"/>
  <c r="E597" i="21"/>
  <c r="F597" i="21" s="1"/>
  <c r="A597" i="21"/>
  <c r="L596" i="21"/>
  <c r="H596" i="21"/>
  <c r="E596" i="21"/>
  <c r="F596" i="21" s="1"/>
  <c r="A596" i="21"/>
  <c r="L595" i="21"/>
  <c r="H595" i="21"/>
  <c r="E595" i="21"/>
  <c r="F595" i="21" s="1"/>
  <c r="A595" i="21"/>
  <c r="L594" i="21"/>
  <c r="H594" i="21"/>
  <c r="E594" i="21"/>
  <c r="F594" i="21" s="1"/>
  <c r="A594" i="21"/>
  <c r="L593" i="21"/>
  <c r="H593" i="21"/>
  <c r="E593" i="21"/>
  <c r="F593" i="21" s="1"/>
  <c r="A593" i="21"/>
  <c r="L592" i="21"/>
  <c r="H592" i="21"/>
  <c r="E592" i="21"/>
  <c r="F592" i="21" s="1"/>
  <c r="A592" i="21"/>
  <c r="L591" i="21"/>
  <c r="H591" i="21"/>
  <c r="E591" i="21"/>
  <c r="F591" i="21" s="1"/>
  <c r="A591" i="21"/>
  <c r="L590" i="21"/>
  <c r="H590" i="21"/>
  <c r="E590" i="21"/>
  <c r="F590" i="21" s="1"/>
  <c r="A590" i="21"/>
  <c r="L589" i="21"/>
  <c r="H589" i="21"/>
  <c r="E589" i="21"/>
  <c r="F589" i="21" s="1"/>
  <c r="A589" i="21"/>
  <c r="L588" i="21"/>
  <c r="H588" i="21"/>
  <c r="F588" i="21"/>
  <c r="E588" i="21"/>
  <c r="A588" i="21"/>
  <c r="L587" i="21"/>
  <c r="H587" i="21"/>
  <c r="E587" i="21"/>
  <c r="F587" i="21" s="1"/>
  <c r="A587" i="21"/>
  <c r="L586" i="21"/>
  <c r="H586" i="21"/>
  <c r="E586" i="21"/>
  <c r="F586" i="21" s="1"/>
  <c r="A586" i="21"/>
  <c r="L585" i="21"/>
  <c r="H585" i="21"/>
  <c r="E585" i="21"/>
  <c r="F585" i="21" s="1"/>
  <c r="A585" i="21"/>
  <c r="L584" i="21"/>
  <c r="H584" i="21"/>
  <c r="F584" i="21"/>
  <c r="E584" i="21"/>
  <c r="A584" i="21"/>
  <c r="L583" i="21"/>
  <c r="H583" i="21"/>
  <c r="E583" i="21"/>
  <c r="F583" i="21" s="1"/>
  <c r="A583" i="21"/>
  <c r="L582" i="21"/>
  <c r="H582" i="21"/>
  <c r="E582" i="21"/>
  <c r="F582" i="21" s="1"/>
  <c r="A582" i="21"/>
  <c r="L581" i="21"/>
  <c r="H581" i="21"/>
  <c r="E581" i="21"/>
  <c r="F581" i="21" s="1"/>
  <c r="A581" i="21"/>
  <c r="L580" i="21"/>
  <c r="H580" i="21"/>
  <c r="E580" i="21"/>
  <c r="F580" i="21" s="1"/>
  <c r="A580" i="21"/>
  <c r="L579" i="21"/>
  <c r="H579" i="21"/>
  <c r="E579" i="21"/>
  <c r="F579" i="21" s="1"/>
  <c r="A579" i="21"/>
  <c r="L578" i="21"/>
  <c r="H578" i="21"/>
  <c r="E578" i="21"/>
  <c r="F578" i="21" s="1"/>
  <c r="A578" i="21"/>
  <c r="L577" i="21"/>
  <c r="H577" i="21"/>
  <c r="E577" i="21"/>
  <c r="F577" i="21" s="1"/>
  <c r="A577" i="21"/>
  <c r="L576" i="21"/>
  <c r="H576" i="21"/>
  <c r="E576" i="21"/>
  <c r="F576" i="21" s="1"/>
  <c r="A576" i="21"/>
  <c r="L575" i="21"/>
  <c r="H575" i="21"/>
  <c r="E575" i="21"/>
  <c r="F575" i="21" s="1"/>
  <c r="A575" i="21"/>
  <c r="L574" i="21"/>
  <c r="H574" i="21"/>
  <c r="E574" i="21"/>
  <c r="F574" i="21" s="1"/>
  <c r="A574" i="21"/>
  <c r="L573" i="21"/>
  <c r="H573" i="21"/>
  <c r="E573" i="21"/>
  <c r="F573" i="21" s="1"/>
  <c r="A573" i="21"/>
  <c r="L572" i="21"/>
  <c r="H572" i="21"/>
  <c r="F572" i="21"/>
  <c r="E572" i="21"/>
  <c r="A572" i="21"/>
  <c r="L571" i="21"/>
  <c r="H571" i="21"/>
  <c r="E571" i="21"/>
  <c r="F571" i="21" s="1"/>
  <c r="A571" i="21"/>
  <c r="L570" i="21"/>
  <c r="H570" i="21"/>
  <c r="E570" i="21"/>
  <c r="F570" i="21" s="1"/>
  <c r="A570" i="21"/>
  <c r="L569" i="21"/>
  <c r="H569" i="21"/>
  <c r="E569" i="21"/>
  <c r="F569" i="21" s="1"/>
  <c r="A569" i="21"/>
  <c r="L568" i="21"/>
  <c r="H568" i="21"/>
  <c r="F568" i="21"/>
  <c r="E568" i="21"/>
  <c r="A568" i="21"/>
  <c r="L567" i="21"/>
  <c r="H567" i="21"/>
  <c r="E567" i="21"/>
  <c r="F567" i="21" s="1"/>
  <c r="A567" i="21"/>
  <c r="L566" i="21"/>
  <c r="H566" i="21"/>
  <c r="E566" i="21"/>
  <c r="F566" i="21" s="1"/>
  <c r="A566" i="21"/>
  <c r="L565" i="21"/>
  <c r="H565" i="21"/>
  <c r="E565" i="21"/>
  <c r="F565" i="21" s="1"/>
  <c r="A565" i="21"/>
  <c r="L564" i="21"/>
  <c r="H564" i="21"/>
  <c r="E564" i="21"/>
  <c r="F564" i="21" s="1"/>
  <c r="A564" i="21"/>
  <c r="L563" i="21"/>
  <c r="H563" i="21"/>
  <c r="E563" i="21"/>
  <c r="F563" i="21" s="1"/>
  <c r="A563" i="21"/>
  <c r="L562" i="21"/>
  <c r="H562" i="21"/>
  <c r="E562" i="21"/>
  <c r="F562" i="21" s="1"/>
  <c r="A562" i="21"/>
  <c r="L561" i="21"/>
  <c r="H561" i="21"/>
  <c r="E561" i="21"/>
  <c r="F561" i="21" s="1"/>
  <c r="A561" i="21"/>
  <c r="L560" i="21"/>
  <c r="H560" i="21"/>
  <c r="E560" i="21"/>
  <c r="F560" i="21" s="1"/>
  <c r="A560" i="21"/>
  <c r="L559" i="21"/>
  <c r="H559" i="21"/>
  <c r="E559" i="21"/>
  <c r="F559" i="21" s="1"/>
  <c r="A559" i="21"/>
  <c r="L558" i="21"/>
  <c r="H558" i="21"/>
  <c r="E558" i="21"/>
  <c r="F558" i="21" s="1"/>
  <c r="A558" i="21"/>
  <c r="L557" i="21"/>
  <c r="H557" i="21"/>
  <c r="E557" i="21"/>
  <c r="F557" i="21" s="1"/>
  <c r="A557" i="21"/>
  <c r="L556" i="21"/>
  <c r="H556" i="21"/>
  <c r="F556" i="21"/>
  <c r="E556" i="21"/>
  <c r="A556" i="21"/>
  <c r="L555" i="21"/>
  <c r="H555" i="21"/>
  <c r="E555" i="21"/>
  <c r="F555" i="21" s="1"/>
  <c r="A555" i="21"/>
  <c r="L554" i="21"/>
  <c r="H554" i="21"/>
  <c r="E554" i="21"/>
  <c r="F554" i="21" s="1"/>
  <c r="A554" i="21"/>
  <c r="L553" i="21"/>
  <c r="H553" i="21"/>
  <c r="E553" i="21"/>
  <c r="F553" i="21" s="1"/>
  <c r="A553" i="21"/>
  <c r="L552" i="21"/>
  <c r="H552" i="21"/>
  <c r="E552" i="21"/>
  <c r="F552" i="21" s="1"/>
  <c r="A552" i="21"/>
  <c r="L551" i="21"/>
  <c r="H551" i="21"/>
  <c r="E551" i="21"/>
  <c r="F551" i="21" s="1"/>
  <c r="A551" i="21"/>
  <c r="L550" i="21"/>
  <c r="H550" i="21"/>
  <c r="E550" i="21"/>
  <c r="F550" i="21" s="1"/>
  <c r="A550" i="21"/>
  <c r="L549" i="21"/>
  <c r="H549" i="21"/>
  <c r="F549" i="21"/>
  <c r="E549" i="21"/>
  <c r="A549" i="21"/>
  <c r="L548" i="21"/>
  <c r="H548" i="21"/>
  <c r="E548" i="21"/>
  <c r="F548" i="21" s="1"/>
  <c r="A548" i="21"/>
  <c r="L547" i="21"/>
  <c r="H547" i="21"/>
  <c r="E547" i="21"/>
  <c r="F547" i="21" s="1"/>
  <c r="A547" i="21"/>
  <c r="L546" i="21"/>
  <c r="H546" i="21"/>
  <c r="E546" i="21"/>
  <c r="F546" i="21" s="1"/>
  <c r="A546" i="21"/>
  <c r="L545" i="21"/>
  <c r="H545" i="21"/>
  <c r="E545" i="21"/>
  <c r="F545" i="21" s="1"/>
  <c r="A545" i="21"/>
  <c r="L544" i="21"/>
  <c r="H544" i="21"/>
  <c r="E544" i="21"/>
  <c r="F544" i="21" s="1"/>
  <c r="A544" i="21"/>
  <c r="L543" i="21"/>
  <c r="H543" i="21"/>
  <c r="E543" i="21"/>
  <c r="F543" i="21" s="1"/>
  <c r="A543" i="21"/>
  <c r="L542" i="21"/>
  <c r="H542" i="21"/>
  <c r="E542" i="21"/>
  <c r="F542" i="21" s="1"/>
  <c r="A542" i="21"/>
  <c r="L541" i="21"/>
  <c r="H541" i="21"/>
  <c r="E541" i="21"/>
  <c r="F541" i="21" s="1"/>
  <c r="A541" i="21"/>
  <c r="L540" i="21"/>
  <c r="H540" i="21"/>
  <c r="E540" i="21"/>
  <c r="F540" i="21" s="1"/>
  <c r="A540" i="21"/>
  <c r="L539" i="21"/>
  <c r="H539" i="21"/>
  <c r="E539" i="21"/>
  <c r="F539" i="21" s="1"/>
  <c r="A539" i="21"/>
  <c r="L538" i="21"/>
  <c r="H538" i="21"/>
  <c r="E538" i="21"/>
  <c r="F538" i="21" s="1"/>
  <c r="A538" i="21"/>
  <c r="L537" i="21"/>
  <c r="H537" i="21"/>
  <c r="E537" i="21"/>
  <c r="F537" i="21" s="1"/>
  <c r="A537" i="21"/>
  <c r="L536" i="21"/>
  <c r="H536" i="21"/>
  <c r="E536" i="21"/>
  <c r="F536" i="21" s="1"/>
  <c r="A536" i="21"/>
  <c r="L535" i="21"/>
  <c r="H535" i="21"/>
  <c r="E535" i="21"/>
  <c r="F535" i="21" s="1"/>
  <c r="A535" i="21"/>
  <c r="L534" i="21"/>
  <c r="H534" i="21"/>
  <c r="E534" i="21"/>
  <c r="F534" i="21" s="1"/>
  <c r="A534" i="21"/>
  <c r="L533" i="21"/>
  <c r="H533" i="21"/>
  <c r="E533" i="21"/>
  <c r="F533" i="21" s="1"/>
  <c r="A533" i="21"/>
  <c r="L532" i="21"/>
  <c r="H532" i="21"/>
  <c r="E532" i="21"/>
  <c r="F532" i="21" s="1"/>
  <c r="A532" i="21"/>
  <c r="L531" i="21"/>
  <c r="H531" i="21"/>
  <c r="F531" i="21"/>
  <c r="E531" i="21"/>
  <c r="A531" i="21"/>
  <c r="L530" i="21"/>
  <c r="H530" i="21"/>
  <c r="E530" i="21"/>
  <c r="F530" i="21" s="1"/>
  <c r="A530" i="21"/>
  <c r="L529" i="21"/>
  <c r="H529" i="21"/>
  <c r="E529" i="21"/>
  <c r="F529" i="21" s="1"/>
  <c r="A529" i="21"/>
  <c r="L528" i="21"/>
  <c r="H528" i="21"/>
  <c r="E528" i="21"/>
  <c r="F528" i="21" s="1"/>
  <c r="A528" i="21"/>
  <c r="L527" i="21"/>
  <c r="H527" i="21"/>
  <c r="E527" i="21"/>
  <c r="F527" i="21" s="1"/>
  <c r="A527" i="21"/>
  <c r="L526" i="21"/>
  <c r="H526" i="21"/>
  <c r="E526" i="21"/>
  <c r="F526" i="21" s="1"/>
  <c r="A526" i="21"/>
  <c r="L525" i="21"/>
  <c r="H525" i="21"/>
  <c r="E525" i="21"/>
  <c r="F525" i="21" s="1"/>
  <c r="A525" i="21"/>
  <c r="L524" i="21"/>
  <c r="H524" i="21"/>
  <c r="E524" i="21"/>
  <c r="F524" i="21" s="1"/>
  <c r="A524" i="21"/>
  <c r="L523" i="21"/>
  <c r="H523" i="21"/>
  <c r="E523" i="21"/>
  <c r="F523" i="21" s="1"/>
  <c r="A523" i="21"/>
  <c r="L522" i="21"/>
  <c r="H522" i="21"/>
  <c r="E522" i="21"/>
  <c r="F522" i="21" s="1"/>
  <c r="A522" i="21"/>
  <c r="L521" i="21"/>
  <c r="H521" i="21"/>
  <c r="E521" i="21"/>
  <c r="F521" i="21" s="1"/>
  <c r="A521" i="21"/>
  <c r="L520" i="21"/>
  <c r="H520" i="21"/>
  <c r="E520" i="21"/>
  <c r="F520" i="21" s="1"/>
  <c r="A520" i="21"/>
  <c r="L519" i="21"/>
  <c r="H519" i="21"/>
  <c r="E519" i="21"/>
  <c r="F519" i="21" s="1"/>
  <c r="A519" i="21"/>
  <c r="L518" i="21"/>
  <c r="H518" i="21"/>
  <c r="E518" i="21"/>
  <c r="F518" i="21" s="1"/>
  <c r="A518" i="21"/>
  <c r="L517" i="21"/>
  <c r="H517" i="21"/>
  <c r="E517" i="21"/>
  <c r="F517" i="21" s="1"/>
  <c r="A517" i="21"/>
  <c r="L516" i="21"/>
  <c r="H516" i="21"/>
  <c r="E516" i="21"/>
  <c r="F516" i="21" s="1"/>
  <c r="A516" i="21"/>
  <c r="L515" i="21"/>
  <c r="H515" i="21"/>
  <c r="E515" i="21"/>
  <c r="F515" i="21" s="1"/>
  <c r="A515" i="21"/>
  <c r="L514" i="21"/>
  <c r="H514" i="21"/>
  <c r="E514" i="21"/>
  <c r="F514" i="21" s="1"/>
  <c r="A514" i="21"/>
  <c r="L513" i="21"/>
  <c r="H513" i="21"/>
  <c r="E513" i="21"/>
  <c r="F513" i="21" s="1"/>
  <c r="A513" i="21"/>
  <c r="L512" i="21"/>
  <c r="H512" i="21"/>
  <c r="E512" i="21"/>
  <c r="F512" i="21" s="1"/>
  <c r="A512" i="21"/>
  <c r="L511" i="21"/>
  <c r="H511" i="21"/>
  <c r="E511" i="21"/>
  <c r="F511" i="21" s="1"/>
  <c r="A511" i="21"/>
  <c r="L510" i="21"/>
  <c r="H510" i="21"/>
  <c r="E510" i="21"/>
  <c r="F510" i="21" s="1"/>
  <c r="A510" i="21"/>
  <c r="L509" i="21"/>
  <c r="H509" i="21"/>
  <c r="E509" i="21"/>
  <c r="F509" i="21" s="1"/>
  <c r="A509" i="21"/>
  <c r="L508" i="21"/>
  <c r="H508" i="21"/>
  <c r="E508" i="21"/>
  <c r="F508" i="21" s="1"/>
  <c r="A508" i="21"/>
  <c r="L507" i="21"/>
  <c r="H507" i="21"/>
  <c r="E507" i="21"/>
  <c r="F507" i="21" s="1"/>
  <c r="A507" i="21"/>
  <c r="L506" i="21"/>
  <c r="H506" i="21"/>
  <c r="F506" i="21"/>
  <c r="E506" i="21"/>
  <c r="A506" i="21"/>
  <c r="L505" i="21"/>
  <c r="H505" i="21"/>
  <c r="E505" i="21"/>
  <c r="F505" i="21" s="1"/>
  <c r="A505" i="21"/>
  <c r="L504" i="21"/>
  <c r="H504" i="21"/>
  <c r="E504" i="21"/>
  <c r="F504" i="21" s="1"/>
  <c r="A504" i="21"/>
  <c r="L503" i="21"/>
  <c r="H503" i="21"/>
  <c r="F503" i="21"/>
  <c r="E503" i="21"/>
  <c r="A503" i="21"/>
  <c r="L502" i="21"/>
  <c r="H502" i="21"/>
  <c r="E502" i="21"/>
  <c r="F502" i="21" s="1"/>
  <c r="A502" i="21"/>
  <c r="L501" i="21"/>
  <c r="H501" i="21"/>
  <c r="E501" i="21"/>
  <c r="F501" i="21" s="1"/>
  <c r="A501" i="21"/>
  <c r="L500" i="21"/>
  <c r="H500" i="21"/>
  <c r="E500" i="21"/>
  <c r="F500" i="21" s="1"/>
  <c r="A500" i="21"/>
  <c r="L499" i="21"/>
  <c r="H499" i="21"/>
  <c r="E499" i="21"/>
  <c r="F499" i="21" s="1"/>
  <c r="A499" i="21"/>
  <c r="L498" i="21"/>
  <c r="H498" i="21"/>
  <c r="E498" i="21"/>
  <c r="F498" i="21" s="1"/>
  <c r="A498" i="21"/>
  <c r="L497" i="21"/>
  <c r="H497" i="21"/>
  <c r="E497" i="21"/>
  <c r="F497" i="21" s="1"/>
  <c r="A497" i="21"/>
  <c r="L496" i="21"/>
  <c r="H496" i="21"/>
  <c r="E496" i="21"/>
  <c r="F496" i="21" s="1"/>
  <c r="A496" i="21"/>
  <c r="L495" i="21"/>
  <c r="H495" i="21"/>
  <c r="E495" i="21"/>
  <c r="F495" i="21" s="1"/>
  <c r="A495" i="21"/>
  <c r="L494" i="21"/>
  <c r="H494" i="21"/>
  <c r="F494" i="21"/>
  <c r="E494" i="21"/>
  <c r="A494" i="21"/>
  <c r="L493" i="21"/>
  <c r="H493" i="21"/>
  <c r="E493" i="21"/>
  <c r="F493" i="21" s="1"/>
  <c r="A493" i="21"/>
  <c r="L492" i="21"/>
  <c r="H492" i="21"/>
  <c r="E492" i="21"/>
  <c r="F492" i="21" s="1"/>
  <c r="A492" i="21"/>
  <c r="L491" i="21"/>
  <c r="H491" i="21"/>
  <c r="E491" i="21"/>
  <c r="F491" i="21" s="1"/>
  <c r="A491" i="21"/>
  <c r="L490" i="21"/>
  <c r="H490" i="21"/>
  <c r="E490" i="21"/>
  <c r="F490" i="21" s="1"/>
  <c r="A490" i="21"/>
  <c r="L489" i="21"/>
  <c r="H489" i="21"/>
  <c r="E489" i="21"/>
  <c r="F489" i="21" s="1"/>
  <c r="A489" i="21"/>
  <c r="L488" i="21"/>
  <c r="H488" i="21"/>
  <c r="E488" i="21"/>
  <c r="F488" i="21" s="1"/>
  <c r="A488" i="21"/>
  <c r="L487" i="21"/>
  <c r="H487" i="21"/>
  <c r="E487" i="21"/>
  <c r="F487" i="21" s="1"/>
  <c r="A487" i="21"/>
  <c r="L486" i="21"/>
  <c r="H486" i="21"/>
  <c r="E486" i="21"/>
  <c r="F486" i="21" s="1"/>
  <c r="A486" i="21"/>
  <c r="L485" i="21"/>
  <c r="H485" i="21"/>
  <c r="E485" i="21"/>
  <c r="F485" i="21" s="1"/>
  <c r="A485" i="21"/>
  <c r="L484" i="21"/>
  <c r="H484" i="21"/>
  <c r="E484" i="21"/>
  <c r="F484" i="21" s="1"/>
  <c r="A484" i="21"/>
  <c r="L483" i="21"/>
  <c r="H483" i="21"/>
  <c r="E483" i="21"/>
  <c r="F483" i="21" s="1"/>
  <c r="A483" i="21"/>
  <c r="L482" i="21"/>
  <c r="H482" i="21"/>
  <c r="E482" i="21"/>
  <c r="F482" i="21" s="1"/>
  <c r="A482" i="21"/>
  <c r="L481" i="21"/>
  <c r="H481" i="21"/>
  <c r="E481" i="21"/>
  <c r="F481" i="21" s="1"/>
  <c r="A481" i="21"/>
  <c r="L480" i="21"/>
  <c r="H480" i="21"/>
  <c r="E480" i="21"/>
  <c r="F480" i="21" s="1"/>
  <c r="A480" i="21"/>
  <c r="L479" i="21"/>
  <c r="H479" i="21"/>
  <c r="E479" i="21"/>
  <c r="F479" i="21" s="1"/>
  <c r="A479" i="21"/>
  <c r="L478" i="21"/>
  <c r="H478" i="21"/>
  <c r="E478" i="21"/>
  <c r="F478" i="21" s="1"/>
  <c r="A478" i="21"/>
  <c r="L477" i="21"/>
  <c r="H477" i="21"/>
  <c r="E477" i="21"/>
  <c r="F477" i="21" s="1"/>
  <c r="A477" i="21"/>
  <c r="L476" i="21"/>
  <c r="H476" i="21"/>
  <c r="E476" i="21"/>
  <c r="F476" i="21" s="1"/>
  <c r="A476" i="21"/>
  <c r="L475" i="21"/>
  <c r="H475" i="21"/>
  <c r="E475" i="21"/>
  <c r="F475" i="21" s="1"/>
  <c r="A475" i="21"/>
  <c r="L474" i="21"/>
  <c r="H474" i="21"/>
  <c r="E474" i="21"/>
  <c r="F474" i="21" s="1"/>
  <c r="A474" i="21"/>
  <c r="L473" i="21"/>
  <c r="H473" i="21"/>
  <c r="E473" i="21"/>
  <c r="F473" i="21" s="1"/>
  <c r="A473" i="21"/>
  <c r="L472" i="21"/>
  <c r="H472" i="21"/>
  <c r="E472" i="21"/>
  <c r="F472" i="21" s="1"/>
  <c r="A472" i="21"/>
  <c r="L471" i="21"/>
  <c r="H471" i="21"/>
  <c r="E471" i="21"/>
  <c r="F471" i="21" s="1"/>
  <c r="A471" i="21"/>
  <c r="L470" i="21"/>
  <c r="H470" i="21"/>
  <c r="E470" i="21"/>
  <c r="F470" i="21" s="1"/>
  <c r="A470" i="21"/>
  <c r="L469" i="21"/>
  <c r="H469" i="21"/>
  <c r="E469" i="21"/>
  <c r="F469" i="21" s="1"/>
  <c r="A469" i="21"/>
  <c r="L468" i="21"/>
  <c r="H468" i="21"/>
  <c r="E468" i="21"/>
  <c r="F468" i="21" s="1"/>
  <c r="A468" i="21"/>
  <c r="L467" i="21"/>
  <c r="H467" i="21"/>
  <c r="E467" i="21"/>
  <c r="F467" i="21" s="1"/>
  <c r="A467" i="21"/>
  <c r="L466" i="21"/>
  <c r="H466" i="21"/>
  <c r="E466" i="21"/>
  <c r="F466" i="21" s="1"/>
  <c r="A466" i="21"/>
  <c r="L465" i="21"/>
  <c r="H465" i="21"/>
  <c r="E465" i="21"/>
  <c r="F465" i="21" s="1"/>
  <c r="A465" i="21"/>
  <c r="L464" i="21"/>
  <c r="H464" i="21"/>
  <c r="E464" i="21"/>
  <c r="F464" i="21" s="1"/>
  <c r="A464" i="21"/>
  <c r="L463" i="21"/>
  <c r="H463" i="21"/>
  <c r="E463" i="21"/>
  <c r="F463" i="21" s="1"/>
  <c r="A463" i="21"/>
  <c r="L462" i="21"/>
  <c r="H462" i="21"/>
  <c r="E462" i="21"/>
  <c r="F462" i="21" s="1"/>
  <c r="A462" i="21"/>
  <c r="L461" i="21"/>
  <c r="H461" i="21"/>
  <c r="E461" i="21"/>
  <c r="F461" i="21" s="1"/>
  <c r="A461" i="21"/>
  <c r="L460" i="21"/>
  <c r="H460" i="21"/>
  <c r="E460" i="21"/>
  <c r="F460" i="21" s="1"/>
  <c r="A460" i="21"/>
  <c r="L459" i="21"/>
  <c r="H459" i="21"/>
  <c r="E459" i="21"/>
  <c r="F459" i="21" s="1"/>
  <c r="A459" i="21"/>
  <c r="L458" i="21"/>
  <c r="H458" i="21"/>
  <c r="E458" i="21"/>
  <c r="F458" i="21" s="1"/>
  <c r="A458" i="21"/>
  <c r="L457" i="21"/>
  <c r="H457" i="21"/>
  <c r="E457" i="21"/>
  <c r="F457" i="21" s="1"/>
  <c r="A457" i="21"/>
  <c r="L456" i="21"/>
  <c r="H456" i="21"/>
  <c r="E456" i="21"/>
  <c r="F456" i="21" s="1"/>
  <c r="A456" i="21"/>
  <c r="L455" i="21"/>
  <c r="H455" i="21"/>
  <c r="E455" i="21"/>
  <c r="F455" i="21" s="1"/>
  <c r="A455" i="21"/>
  <c r="L454" i="21"/>
  <c r="H454" i="21"/>
  <c r="F454" i="21"/>
  <c r="E454" i="21"/>
  <c r="A454" i="21"/>
  <c r="L453" i="21"/>
  <c r="H453" i="21"/>
  <c r="E453" i="21"/>
  <c r="F453" i="21" s="1"/>
  <c r="A453" i="21"/>
  <c r="L452" i="21"/>
  <c r="H452" i="21"/>
  <c r="E452" i="21"/>
  <c r="F452" i="21" s="1"/>
  <c r="A452" i="21"/>
  <c r="L451" i="21"/>
  <c r="H451" i="21"/>
  <c r="E451" i="21"/>
  <c r="F451" i="21" s="1"/>
  <c r="A451" i="21"/>
  <c r="L450" i="21"/>
  <c r="H450" i="21"/>
  <c r="F450" i="21"/>
  <c r="E450" i="21"/>
  <c r="A450" i="21"/>
  <c r="L449" i="21"/>
  <c r="H449" i="21"/>
  <c r="E449" i="21"/>
  <c r="F449" i="21" s="1"/>
  <c r="A449" i="21"/>
  <c r="L448" i="21"/>
  <c r="H448" i="21"/>
  <c r="E448" i="21"/>
  <c r="F448" i="21" s="1"/>
  <c r="A448" i="21"/>
  <c r="L447" i="21"/>
  <c r="H447" i="21"/>
  <c r="E447" i="21"/>
  <c r="F447" i="21" s="1"/>
  <c r="A447" i="21"/>
  <c r="L446" i="21"/>
  <c r="H446" i="21"/>
  <c r="E446" i="21"/>
  <c r="F446" i="21" s="1"/>
  <c r="A446" i="21"/>
  <c r="L445" i="21"/>
  <c r="H445" i="21"/>
  <c r="E445" i="21"/>
  <c r="F445" i="21" s="1"/>
  <c r="A445" i="21"/>
  <c r="L444" i="21"/>
  <c r="H444" i="21"/>
  <c r="E444" i="21"/>
  <c r="F444" i="21" s="1"/>
  <c r="A444" i="21"/>
  <c r="L443" i="21"/>
  <c r="H443" i="21"/>
  <c r="E443" i="21"/>
  <c r="F443" i="21" s="1"/>
  <c r="A443" i="21"/>
  <c r="L442" i="21"/>
  <c r="H442" i="21"/>
  <c r="E442" i="21"/>
  <c r="F442" i="21" s="1"/>
  <c r="A442" i="21"/>
  <c r="L441" i="21"/>
  <c r="H441" i="21"/>
  <c r="E441" i="21"/>
  <c r="F441" i="21" s="1"/>
  <c r="A441" i="21"/>
  <c r="L440" i="21"/>
  <c r="H440" i="21"/>
  <c r="E440" i="21"/>
  <c r="F440" i="21" s="1"/>
  <c r="A440" i="21"/>
  <c r="L439" i="21"/>
  <c r="H439" i="21"/>
  <c r="E439" i="21"/>
  <c r="F439" i="21" s="1"/>
  <c r="A439" i="21"/>
  <c r="L438" i="21"/>
  <c r="H438" i="21"/>
  <c r="E438" i="21"/>
  <c r="F438" i="21" s="1"/>
  <c r="A438" i="21"/>
  <c r="L437" i="21"/>
  <c r="H437" i="21"/>
  <c r="E437" i="21"/>
  <c r="F437" i="21" s="1"/>
  <c r="A437" i="21"/>
  <c r="L436" i="21"/>
  <c r="H436" i="21"/>
  <c r="E436" i="21"/>
  <c r="F436" i="21" s="1"/>
  <c r="A436" i="21"/>
  <c r="L435" i="21"/>
  <c r="H435" i="21"/>
  <c r="E435" i="21"/>
  <c r="F435" i="21" s="1"/>
  <c r="A435" i="21"/>
  <c r="L434" i="21"/>
  <c r="H434" i="21"/>
  <c r="F434" i="21"/>
  <c r="E434" i="21"/>
  <c r="A434" i="21"/>
  <c r="L433" i="21"/>
  <c r="H433" i="21"/>
  <c r="E433" i="21"/>
  <c r="F433" i="21" s="1"/>
  <c r="A433" i="21"/>
  <c r="L432" i="21"/>
  <c r="H432" i="21"/>
  <c r="E432" i="21"/>
  <c r="F432" i="21" s="1"/>
  <c r="A432" i="21"/>
  <c r="L431" i="21"/>
  <c r="H431" i="21"/>
  <c r="E431" i="21"/>
  <c r="F431" i="21" s="1"/>
  <c r="A431" i="21"/>
  <c r="L430" i="21"/>
  <c r="H430" i="21"/>
  <c r="E430" i="21"/>
  <c r="F430" i="21" s="1"/>
  <c r="A430" i="21"/>
  <c r="L429" i="21"/>
  <c r="H429" i="21"/>
  <c r="E429" i="21"/>
  <c r="F429" i="21" s="1"/>
  <c r="A429" i="21"/>
  <c r="L428" i="21"/>
  <c r="H428" i="21"/>
  <c r="E428" i="21"/>
  <c r="F428" i="21" s="1"/>
  <c r="A428" i="21"/>
  <c r="L427" i="21"/>
  <c r="H427" i="21"/>
  <c r="E427" i="21"/>
  <c r="F427" i="21" s="1"/>
  <c r="A427" i="21"/>
  <c r="L426" i="21"/>
  <c r="H426" i="21"/>
  <c r="E426" i="21"/>
  <c r="F426" i="21" s="1"/>
  <c r="A426" i="21"/>
  <c r="L425" i="21"/>
  <c r="H425" i="21"/>
  <c r="E425" i="21"/>
  <c r="F425" i="21" s="1"/>
  <c r="A425" i="21"/>
  <c r="L424" i="21"/>
  <c r="H424" i="21"/>
  <c r="E424" i="21"/>
  <c r="F424" i="21" s="1"/>
  <c r="A424" i="21"/>
  <c r="L423" i="21"/>
  <c r="H423" i="21"/>
  <c r="E423" i="21"/>
  <c r="F423" i="21" s="1"/>
  <c r="A423" i="21"/>
  <c r="L422" i="21"/>
  <c r="H422" i="21"/>
  <c r="F422" i="21"/>
  <c r="E422" i="21"/>
  <c r="A422" i="21"/>
  <c r="L421" i="21"/>
  <c r="H421" i="21"/>
  <c r="E421" i="21"/>
  <c r="F421" i="21" s="1"/>
  <c r="A421" i="21"/>
  <c r="L420" i="21"/>
  <c r="H420" i="21"/>
  <c r="E420" i="21"/>
  <c r="F420" i="21" s="1"/>
  <c r="A420" i="21"/>
  <c r="L419" i="21"/>
  <c r="H419" i="21"/>
  <c r="E419" i="21"/>
  <c r="F419" i="21" s="1"/>
  <c r="A419" i="21"/>
  <c r="L418" i="21"/>
  <c r="H418" i="21"/>
  <c r="F418" i="21"/>
  <c r="E418" i="21"/>
  <c r="A418" i="21"/>
  <c r="L417" i="21"/>
  <c r="H417" i="21"/>
  <c r="E417" i="21"/>
  <c r="F417" i="21" s="1"/>
  <c r="A417" i="21"/>
  <c r="L416" i="21"/>
  <c r="H416" i="21"/>
  <c r="E416" i="21"/>
  <c r="F416" i="21" s="1"/>
  <c r="A416" i="21"/>
  <c r="L415" i="21"/>
  <c r="H415" i="21"/>
  <c r="E415" i="21"/>
  <c r="F415" i="21" s="1"/>
  <c r="A415" i="21"/>
  <c r="L414" i="21"/>
  <c r="H414" i="21"/>
  <c r="E414" i="21"/>
  <c r="F414" i="21" s="1"/>
  <c r="A414" i="21"/>
  <c r="L413" i="21"/>
  <c r="H413" i="21"/>
  <c r="E413" i="21"/>
  <c r="F413" i="21" s="1"/>
  <c r="A413" i="21"/>
  <c r="L412" i="21"/>
  <c r="H412" i="21"/>
  <c r="E412" i="21"/>
  <c r="F412" i="21" s="1"/>
  <c r="A412" i="21"/>
  <c r="L411" i="21"/>
  <c r="H411" i="21"/>
  <c r="E411" i="21"/>
  <c r="F411" i="21" s="1"/>
  <c r="A411" i="21"/>
  <c r="L410" i="21"/>
  <c r="H410" i="21"/>
  <c r="E410" i="21"/>
  <c r="F410" i="21" s="1"/>
  <c r="A410" i="21"/>
  <c r="L409" i="21"/>
  <c r="H409" i="21"/>
  <c r="E409" i="21"/>
  <c r="F409" i="21" s="1"/>
  <c r="A409" i="21"/>
  <c r="L408" i="21"/>
  <c r="H408" i="21"/>
  <c r="E408" i="21"/>
  <c r="F408" i="21" s="1"/>
  <c r="A408" i="21"/>
  <c r="L407" i="21"/>
  <c r="H407" i="21"/>
  <c r="E407" i="21"/>
  <c r="F407" i="21" s="1"/>
  <c r="A407" i="21"/>
  <c r="L406" i="21"/>
  <c r="H406" i="21"/>
  <c r="E406" i="21"/>
  <c r="F406" i="21" s="1"/>
  <c r="A406" i="21"/>
  <c r="L405" i="21"/>
  <c r="H405" i="21"/>
  <c r="E405" i="21"/>
  <c r="F405" i="21" s="1"/>
  <c r="A405" i="21"/>
  <c r="L404" i="21"/>
  <c r="H404" i="21"/>
  <c r="E404" i="21"/>
  <c r="F404" i="21" s="1"/>
  <c r="A404" i="21"/>
  <c r="L403" i="21"/>
  <c r="H403" i="21"/>
  <c r="E403" i="21"/>
  <c r="F403" i="21" s="1"/>
  <c r="A403" i="21"/>
  <c r="L402" i="21"/>
  <c r="H402" i="21"/>
  <c r="F402" i="21"/>
  <c r="E402" i="21"/>
  <c r="A402" i="21"/>
  <c r="L401" i="21"/>
  <c r="H401" i="21"/>
  <c r="E401" i="21"/>
  <c r="F401" i="21" s="1"/>
  <c r="A401" i="21"/>
  <c r="L400" i="21"/>
  <c r="H400" i="21"/>
  <c r="E400" i="21"/>
  <c r="F400" i="21" s="1"/>
  <c r="A400" i="21"/>
  <c r="L399" i="21"/>
  <c r="H399" i="21"/>
  <c r="E399" i="21"/>
  <c r="F399" i="21" s="1"/>
  <c r="A399" i="21"/>
  <c r="L398" i="21"/>
  <c r="H398" i="21"/>
  <c r="E398" i="21"/>
  <c r="F398" i="21" s="1"/>
  <c r="A398" i="21"/>
  <c r="L397" i="21"/>
  <c r="H397" i="21"/>
  <c r="E397" i="21"/>
  <c r="F397" i="21" s="1"/>
  <c r="A397" i="21"/>
  <c r="L396" i="21"/>
  <c r="H396" i="21"/>
  <c r="E396" i="21"/>
  <c r="F396" i="21" s="1"/>
  <c r="A396" i="21"/>
  <c r="L395" i="21"/>
  <c r="H395" i="21"/>
  <c r="E395" i="21"/>
  <c r="F395" i="21" s="1"/>
  <c r="A395" i="21"/>
  <c r="L394" i="21"/>
  <c r="H394" i="21"/>
  <c r="E394" i="21"/>
  <c r="F394" i="21" s="1"/>
  <c r="A394" i="21"/>
  <c r="L393" i="21"/>
  <c r="H393" i="21"/>
  <c r="E393" i="21"/>
  <c r="F393" i="21" s="1"/>
  <c r="A393" i="21"/>
  <c r="L392" i="21"/>
  <c r="H392" i="21"/>
  <c r="E392" i="21"/>
  <c r="F392" i="21" s="1"/>
  <c r="A392" i="21"/>
  <c r="L391" i="21"/>
  <c r="H391" i="21"/>
  <c r="E391" i="21"/>
  <c r="F391" i="21" s="1"/>
  <c r="A391" i="21"/>
  <c r="L390" i="21"/>
  <c r="H390" i="21"/>
  <c r="F390" i="21"/>
  <c r="E390" i="21"/>
  <c r="A390" i="21"/>
  <c r="L389" i="21"/>
  <c r="H389" i="21"/>
  <c r="E389" i="21"/>
  <c r="F389" i="21" s="1"/>
  <c r="A389" i="21"/>
  <c r="L388" i="21"/>
  <c r="H388" i="21"/>
  <c r="E388" i="21"/>
  <c r="F388" i="21" s="1"/>
  <c r="A388" i="21"/>
  <c r="L387" i="21"/>
  <c r="H387" i="21"/>
  <c r="E387" i="21"/>
  <c r="F387" i="21" s="1"/>
  <c r="A387" i="21"/>
  <c r="L386" i="21"/>
  <c r="H386" i="21"/>
  <c r="F386" i="21"/>
  <c r="E386" i="21"/>
  <c r="A386" i="21"/>
  <c r="L385" i="21"/>
  <c r="H385" i="21"/>
  <c r="E385" i="21"/>
  <c r="F385" i="21" s="1"/>
  <c r="A385" i="21"/>
  <c r="L384" i="21"/>
  <c r="H384" i="21"/>
  <c r="E384" i="21"/>
  <c r="F384" i="21" s="1"/>
  <c r="A384" i="21"/>
  <c r="L383" i="21"/>
  <c r="H383" i="21"/>
  <c r="E383" i="21"/>
  <c r="F383" i="21" s="1"/>
  <c r="A383" i="21"/>
  <c r="L382" i="21"/>
  <c r="H382" i="21"/>
  <c r="E382" i="21"/>
  <c r="F382" i="21" s="1"/>
  <c r="A382" i="21"/>
  <c r="L381" i="21"/>
  <c r="H381" i="21"/>
  <c r="E381" i="21"/>
  <c r="F381" i="21" s="1"/>
  <c r="A381" i="21"/>
  <c r="L380" i="21"/>
  <c r="H380" i="21"/>
  <c r="E380" i="21"/>
  <c r="F380" i="21" s="1"/>
  <c r="A380" i="21"/>
  <c r="L379" i="21"/>
  <c r="H379" i="21"/>
  <c r="E379" i="21"/>
  <c r="F379" i="21" s="1"/>
  <c r="A379" i="21"/>
  <c r="L378" i="21"/>
  <c r="H378" i="21"/>
  <c r="E378" i="21"/>
  <c r="F378" i="21" s="1"/>
  <c r="A378" i="21"/>
  <c r="L377" i="21"/>
  <c r="H377" i="21"/>
  <c r="E377" i="21"/>
  <c r="F377" i="21" s="1"/>
  <c r="A377" i="21"/>
  <c r="L376" i="21"/>
  <c r="H376" i="21"/>
  <c r="E376" i="21"/>
  <c r="F376" i="21" s="1"/>
  <c r="A376" i="21"/>
  <c r="L375" i="21"/>
  <c r="H375" i="21"/>
  <c r="E375" i="21"/>
  <c r="F375" i="21" s="1"/>
  <c r="A375" i="21"/>
  <c r="L374" i="21"/>
  <c r="H374" i="21"/>
  <c r="E374" i="21"/>
  <c r="F374" i="21" s="1"/>
  <c r="A374" i="21"/>
  <c r="L373" i="21"/>
  <c r="H373" i="21"/>
  <c r="E373" i="21"/>
  <c r="F373" i="21" s="1"/>
  <c r="A373" i="21"/>
  <c r="L372" i="21"/>
  <c r="H372" i="21"/>
  <c r="E372" i="21"/>
  <c r="F372" i="21" s="1"/>
  <c r="A372" i="21"/>
  <c r="L371" i="21"/>
  <c r="H371" i="21"/>
  <c r="E371" i="21"/>
  <c r="F371" i="21" s="1"/>
  <c r="A371" i="21"/>
  <c r="L370" i="21"/>
  <c r="H370" i="21"/>
  <c r="F370" i="21"/>
  <c r="E370" i="21"/>
  <c r="A370" i="21"/>
  <c r="L369" i="21"/>
  <c r="H369" i="21"/>
  <c r="E369" i="21"/>
  <c r="F369" i="21" s="1"/>
  <c r="A369" i="21"/>
  <c r="L368" i="21"/>
  <c r="H368" i="21"/>
  <c r="E368" i="21"/>
  <c r="F368" i="21" s="1"/>
  <c r="A368" i="21"/>
  <c r="L367" i="21"/>
  <c r="H367" i="21"/>
  <c r="E367" i="21"/>
  <c r="F367" i="21" s="1"/>
  <c r="L366" i="21"/>
  <c r="H366" i="21"/>
  <c r="E366" i="21"/>
  <c r="F366" i="21" s="1"/>
  <c r="L365" i="21"/>
  <c r="H365" i="21"/>
  <c r="E365" i="21"/>
  <c r="F365" i="21" s="1"/>
  <c r="L364" i="21"/>
  <c r="H364" i="21"/>
  <c r="E364" i="21"/>
  <c r="F364" i="21" s="1"/>
  <c r="L363" i="21"/>
  <c r="H363" i="21"/>
  <c r="E363" i="21"/>
  <c r="F363" i="21" s="1"/>
  <c r="L362" i="21"/>
  <c r="H362" i="21"/>
  <c r="E362" i="21"/>
  <c r="F362" i="21" s="1"/>
  <c r="L361" i="21"/>
  <c r="H361" i="21"/>
  <c r="E361" i="21"/>
  <c r="F361" i="21" s="1"/>
  <c r="L360" i="21"/>
  <c r="H360" i="21"/>
  <c r="E360" i="21"/>
  <c r="F360" i="21" s="1"/>
  <c r="L359" i="21"/>
  <c r="H359" i="21"/>
  <c r="E359" i="21"/>
  <c r="F359" i="21" s="1"/>
  <c r="L358" i="21"/>
  <c r="H358" i="21"/>
  <c r="F358" i="21"/>
  <c r="E358" i="21"/>
  <c r="L357" i="21"/>
  <c r="H357" i="21"/>
  <c r="E357" i="21"/>
  <c r="F357" i="21" s="1"/>
  <c r="L356" i="21"/>
  <c r="H356" i="21"/>
  <c r="E356" i="21"/>
  <c r="F356" i="21" s="1"/>
  <c r="L355" i="21"/>
  <c r="H355" i="21"/>
  <c r="E355" i="21"/>
  <c r="F355" i="21" s="1"/>
  <c r="L354" i="21"/>
  <c r="H354" i="21"/>
  <c r="F354" i="21"/>
  <c r="E354" i="21"/>
  <c r="L353" i="21"/>
  <c r="H353" i="21"/>
  <c r="E353" i="21"/>
  <c r="F353" i="21" s="1"/>
  <c r="L352" i="21"/>
  <c r="H352" i="21"/>
  <c r="E352" i="21"/>
  <c r="F352" i="21" s="1"/>
  <c r="L351" i="21"/>
  <c r="H351" i="21"/>
  <c r="E351" i="21"/>
  <c r="F351" i="21" s="1"/>
  <c r="L350" i="21"/>
  <c r="H350" i="21"/>
  <c r="E350" i="21"/>
  <c r="F350" i="21" s="1"/>
  <c r="L349" i="21"/>
  <c r="H349" i="21"/>
  <c r="E349" i="21"/>
  <c r="F349" i="21" s="1"/>
  <c r="L348" i="21"/>
  <c r="H348" i="21"/>
  <c r="E348" i="21"/>
  <c r="F348" i="21" s="1"/>
  <c r="L347" i="21"/>
  <c r="H347" i="21"/>
  <c r="E347" i="21"/>
  <c r="F347" i="21" s="1"/>
  <c r="L346" i="21"/>
  <c r="H346" i="21"/>
  <c r="E346" i="21"/>
  <c r="F346" i="21" s="1"/>
  <c r="L345" i="21"/>
  <c r="H345" i="21"/>
  <c r="E345" i="21"/>
  <c r="F345" i="21" s="1"/>
  <c r="L344" i="21"/>
  <c r="H344" i="21"/>
  <c r="E344" i="21"/>
  <c r="F344" i="21" s="1"/>
  <c r="L343" i="21"/>
  <c r="H343" i="21"/>
  <c r="E343" i="21"/>
  <c r="F343" i="21" s="1"/>
  <c r="L342" i="21"/>
  <c r="H342" i="21"/>
  <c r="E342" i="21"/>
  <c r="F342" i="21" s="1"/>
  <c r="L341" i="21"/>
  <c r="H341" i="21"/>
  <c r="E341" i="21"/>
  <c r="F341" i="21" s="1"/>
  <c r="L340" i="21"/>
  <c r="H340" i="21"/>
  <c r="E340" i="21"/>
  <c r="F340" i="21" s="1"/>
  <c r="L339" i="21"/>
  <c r="H339" i="21"/>
  <c r="E339" i="21"/>
  <c r="F339" i="21" s="1"/>
  <c r="L338" i="21"/>
  <c r="H338" i="21"/>
  <c r="F338" i="21"/>
  <c r="E338" i="21"/>
  <c r="L337" i="21"/>
  <c r="H337" i="21"/>
  <c r="E337" i="21"/>
  <c r="F337" i="21" s="1"/>
  <c r="L336" i="21"/>
  <c r="H336" i="21"/>
  <c r="E336" i="21"/>
  <c r="F336" i="21" s="1"/>
  <c r="L335" i="21"/>
  <c r="H335" i="21"/>
  <c r="E335" i="21"/>
  <c r="F335" i="21" s="1"/>
  <c r="L334" i="21"/>
  <c r="H334" i="21"/>
  <c r="E334" i="21"/>
  <c r="F334" i="21" s="1"/>
  <c r="L333" i="21"/>
  <c r="H333" i="21"/>
  <c r="E333" i="21"/>
  <c r="F333" i="21" s="1"/>
  <c r="L332" i="21"/>
  <c r="H332" i="21"/>
  <c r="E332" i="21"/>
  <c r="F332" i="21" s="1"/>
  <c r="L331" i="21"/>
  <c r="H331" i="21"/>
  <c r="E331" i="21"/>
  <c r="F331" i="21" s="1"/>
  <c r="L330" i="21"/>
  <c r="H330" i="21"/>
  <c r="E330" i="21"/>
  <c r="F330" i="21" s="1"/>
  <c r="L329" i="21"/>
  <c r="H329" i="21"/>
  <c r="E329" i="21"/>
  <c r="F329" i="21" s="1"/>
  <c r="L328" i="21"/>
  <c r="H328" i="21"/>
  <c r="E328" i="21"/>
  <c r="F328" i="21" s="1"/>
  <c r="L327" i="21"/>
  <c r="H327" i="21"/>
  <c r="E327" i="21"/>
  <c r="F327" i="21" s="1"/>
  <c r="L326" i="21"/>
  <c r="H326" i="21"/>
  <c r="F326" i="21"/>
  <c r="E326" i="21"/>
  <c r="L325" i="21"/>
  <c r="H325" i="21"/>
  <c r="E325" i="21"/>
  <c r="F325" i="21" s="1"/>
  <c r="L324" i="21"/>
  <c r="H324" i="21"/>
  <c r="E324" i="21"/>
  <c r="F324" i="21" s="1"/>
  <c r="L323" i="21"/>
  <c r="H323" i="21"/>
  <c r="E323" i="21"/>
  <c r="F323" i="21" s="1"/>
  <c r="L322" i="21"/>
  <c r="H322" i="21"/>
  <c r="F322" i="21"/>
  <c r="E322" i="21"/>
  <c r="L321" i="21"/>
  <c r="H321" i="21"/>
  <c r="E321" i="21"/>
  <c r="F321" i="21" s="1"/>
  <c r="L320" i="21"/>
  <c r="H320" i="21"/>
  <c r="E320" i="21"/>
  <c r="F320" i="21" s="1"/>
  <c r="L319" i="21"/>
  <c r="H319" i="21"/>
  <c r="E319" i="21"/>
  <c r="F319" i="21" s="1"/>
  <c r="L318" i="21"/>
  <c r="H318" i="21"/>
  <c r="E318" i="21"/>
  <c r="F318" i="21" s="1"/>
  <c r="L317" i="21"/>
  <c r="H317" i="21"/>
  <c r="E317" i="21"/>
  <c r="F317" i="21" s="1"/>
  <c r="L316" i="21"/>
  <c r="H316" i="21"/>
  <c r="E316" i="21"/>
  <c r="F316" i="21" s="1"/>
  <c r="L315" i="21"/>
  <c r="H315" i="21"/>
  <c r="E315" i="21"/>
  <c r="F315" i="21" s="1"/>
  <c r="L314" i="21"/>
  <c r="H314" i="21"/>
  <c r="F314" i="21"/>
  <c r="E314" i="21"/>
  <c r="L313" i="21"/>
  <c r="H313" i="21"/>
  <c r="E313" i="21"/>
  <c r="F313" i="21" s="1"/>
  <c r="L312" i="21"/>
  <c r="H312" i="21"/>
  <c r="E312" i="21"/>
  <c r="F312" i="21" s="1"/>
  <c r="L311" i="21"/>
  <c r="H311" i="21"/>
  <c r="E311" i="21"/>
  <c r="F311" i="21" s="1"/>
  <c r="L310" i="21"/>
  <c r="H310" i="21"/>
  <c r="E310" i="21"/>
  <c r="F310" i="21" s="1"/>
  <c r="L309" i="21"/>
  <c r="H309" i="21"/>
  <c r="E309" i="21"/>
  <c r="F309" i="21" s="1"/>
  <c r="L308" i="21"/>
  <c r="H308" i="21"/>
  <c r="E308" i="21"/>
  <c r="F308" i="21" s="1"/>
  <c r="L307" i="21"/>
  <c r="H307" i="21"/>
  <c r="E307" i="21"/>
  <c r="F307" i="21" s="1"/>
  <c r="L306" i="21"/>
  <c r="H306" i="21"/>
  <c r="E306" i="21"/>
  <c r="F306" i="21" s="1"/>
  <c r="L305" i="21"/>
  <c r="H305" i="21"/>
  <c r="E305" i="21"/>
  <c r="F305" i="21" s="1"/>
  <c r="L304" i="21"/>
  <c r="H304" i="21"/>
  <c r="E304" i="21"/>
  <c r="F304" i="21" s="1"/>
  <c r="L303" i="21"/>
  <c r="H303" i="21"/>
  <c r="E303" i="21"/>
  <c r="F303" i="21" s="1"/>
  <c r="L302" i="21"/>
  <c r="H302" i="21"/>
  <c r="E302" i="21"/>
  <c r="F302" i="21" s="1"/>
  <c r="L301" i="21"/>
  <c r="H301" i="21"/>
  <c r="E301" i="21"/>
  <c r="F301" i="21" s="1"/>
  <c r="L300" i="21"/>
  <c r="H300" i="21"/>
  <c r="E300" i="21"/>
  <c r="F300" i="21" s="1"/>
  <c r="L299" i="21"/>
  <c r="H299" i="21"/>
  <c r="E299" i="21"/>
  <c r="F299" i="21" s="1"/>
  <c r="L298" i="21"/>
  <c r="H298" i="21"/>
  <c r="E298" i="21"/>
  <c r="F298" i="21" s="1"/>
  <c r="L297" i="21"/>
  <c r="H297" i="21"/>
  <c r="E297" i="21"/>
  <c r="F297" i="21" s="1"/>
  <c r="L296" i="21"/>
  <c r="H296" i="21"/>
  <c r="E296" i="21"/>
  <c r="F296" i="21" s="1"/>
  <c r="L295" i="21"/>
  <c r="H295" i="21"/>
  <c r="F295" i="21"/>
  <c r="E295" i="21"/>
  <c r="L294" i="21"/>
  <c r="H294" i="21"/>
  <c r="E294" i="21"/>
  <c r="F294" i="21" s="1"/>
  <c r="L293" i="21"/>
  <c r="H293" i="21"/>
  <c r="E293" i="21"/>
  <c r="F293" i="21" s="1"/>
  <c r="L292" i="21"/>
  <c r="H292" i="21"/>
  <c r="E292" i="21"/>
  <c r="F292" i="21" s="1"/>
  <c r="L291" i="21"/>
  <c r="H291" i="21"/>
  <c r="E291" i="21"/>
  <c r="F291" i="21" s="1"/>
  <c r="L290" i="21"/>
  <c r="H290" i="21"/>
  <c r="F290" i="21"/>
  <c r="E290" i="21"/>
  <c r="L289" i="21"/>
  <c r="H289" i="21"/>
  <c r="E289" i="21"/>
  <c r="F289" i="21" s="1"/>
  <c r="L288" i="21"/>
  <c r="H288" i="21"/>
  <c r="E288" i="21"/>
  <c r="F288" i="21" s="1"/>
  <c r="L287" i="21"/>
  <c r="H287" i="21"/>
  <c r="E287" i="21"/>
  <c r="F287" i="21" s="1"/>
  <c r="L286" i="21"/>
  <c r="H286" i="21"/>
  <c r="E286" i="21"/>
  <c r="F286" i="21" s="1"/>
  <c r="L285" i="21"/>
  <c r="H285" i="21"/>
  <c r="E285" i="21"/>
  <c r="F285" i="21" s="1"/>
  <c r="L284" i="21"/>
  <c r="H284" i="21"/>
  <c r="E284" i="21"/>
  <c r="F284" i="21" s="1"/>
  <c r="L283" i="21"/>
  <c r="H283" i="21"/>
  <c r="E283" i="21"/>
  <c r="F283" i="21" s="1"/>
  <c r="L282" i="21"/>
  <c r="H282" i="21"/>
  <c r="E282" i="21"/>
  <c r="F282" i="21" s="1"/>
  <c r="L281" i="21"/>
  <c r="H281" i="21"/>
  <c r="E281" i="21"/>
  <c r="F281" i="21" s="1"/>
  <c r="L280" i="21"/>
  <c r="H280" i="21"/>
  <c r="E280" i="21"/>
  <c r="F280" i="21" s="1"/>
  <c r="L279" i="21"/>
  <c r="H279" i="21"/>
  <c r="E279" i="21"/>
  <c r="F279" i="21" s="1"/>
  <c r="L278" i="21"/>
  <c r="H278" i="21"/>
  <c r="E278" i="21"/>
  <c r="F278" i="21" s="1"/>
  <c r="L277" i="21"/>
  <c r="H277" i="21"/>
  <c r="E277" i="21"/>
  <c r="F277" i="21" s="1"/>
  <c r="L276" i="21"/>
  <c r="H276" i="21"/>
  <c r="E276" i="21"/>
  <c r="F276" i="21" s="1"/>
  <c r="L275" i="21"/>
  <c r="H275" i="21"/>
  <c r="E275" i="21"/>
  <c r="F275" i="21" s="1"/>
  <c r="L274" i="21"/>
  <c r="H274" i="21"/>
  <c r="E274" i="21"/>
  <c r="F274" i="21" s="1"/>
  <c r="L273" i="21"/>
  <c r="H273" i="21"/>
  <c r="E273" i="21"/>
  <c r="F273" i="21" s="1"/>
  <c r="L272" i="21"/>
  <c r="H272" i="21"/>
  <c r="E272" i="21"/>
  <c r="F272" i="21" s="1"/>
  <c r="L271" i="21"/>
  <c r="H271" i="21"/>
  <c r="E271" i="21"/>
  <c r="F271" i="21" s="1"/>
  <c r="L270" i="21"/>
  <c r="H270" i="21"/>
  <c r="E270" i="21"/>
  <c r="F270" i="21" s="1"/>
  <c r="L269" i="21"/>
  <c r="H269" i="21"/>
  <c r="E269" i="21"/>
  <c r="F269" i="21" s="1"/>
  <c r="L268" i="21"/>
  <c r="H268" i="21"/>
  <c r="E268" i="21"/>
  <c r="F268" i="21" s="1"/>
  <c r="L267" i="21"/>
  <c r="H267" i="21"/>
  <c r="E267" i="21"/>
  <c r="F267" i="21" s="1"/>
  <c r="L266" i="21"/>
  <c r="H266" i="21"/>
  <c r="E266" i="21"/>
  <c r="F266" i="21" s="1"/>
  <c r="L265" i="21"/>
  <c r="H265" i="21"/>
  <c r="E265" i="21"/>
  <c r="F265" i="21" s="1"/>
  <c r="L264" i="21"/>
  <c r="H264" i="21"/>
  <c r="E264" i="21"/>
  <c r="F264" i="21" s="1"/>
  <c r="L263" i="21"/>
  <c r="H263" i="21"/>
  <c r="F263" i="21"/>
  <c r="E263" i="21"/>
  <c r="L262" i="21"/>
  <c r="H262" i="21"/>
  <c r="E262" i="21"/>
  <c r="F262" i="21" s="1"/>
  <c r="L261" i="21"/>
  <c r="H261" i="21"/>
  <c r="E261" i="21"/>
  <c r="F261" i="21" s="1"/>
  <c r="L260" i="21"/>
  <c r="H260" i="21"/>
  <c r="E260" i="21"/>
  <c r="F260" i="21" s="1"/>
  <c r="L259" i="21"/>
  <c r="H259" i="21"/>
  <c r="E259" i="21"/>
  <c r="F259" i="21" s="1"/>
  <c r="L258" i="21"/>
  <c r="H258" i="21"/>
  <c r="E258" i="21"/>
  <c r="F258" i="21" s="1"/>
  <c r="L257" i="21"/>
  <c r="H257" i="21"/>
  <c r="E257" i="21"/>
  <c r="F257" i="21" s="1"/>
  <c r="L256" i="21"/>
  <c r="H256" i="21"/>
  <c r="E256" i="21"/>
  <c r="F256" i="21" s="1"/>
  <c r="L255" i="21"/>
  <c r="H255" i="21"/>
  <c r="E255" i="21"/>
  <c r="F255" i="21" s="1"/>
  <c r="L254" i="21"/>
  <c r="H254" i="21"/>
  <c r="E254" i="21"/>
  <c r="F254" i="21" s="1"/>
  <c r="L253" i="21"/>
  <c r="H253" i="21"/>
  <c r="E253" i="21"/>
  <c r="F253" i="21" s="1"/>
  <c r="L252" i="21"/>
  <c r="H252" i="21"/>
  <c r="E252" i="21"/>
  <c r="F252" i="21" s="1"/>
  <c r="L251" i="21"/>
  <c r="H251" i="21"/>
  <c r="E251" i="21"/>
  <c r="F251" i="21" s="1"/>
  <c r="L250" i="21"/>
  <c r="H250" i="21"/>
  <c r="F250" i="21"/>
  <c r="E250" i="21"/>
  <c r="L249" i="21"/>
  <c r="H249" i="21"/>
  <c r="E249" i="21"/>
  <c r="F249" i="21" s="1"/>
  <c r="L248" i="21"/>
  <c r="H248" i="21"/>
  <c r="E248" i="21"/>
  <c r="F248" i="21" s="1"/>
  <c r="L247" i="21"/>
  <c r="H247" i="21"/>
  <c r="E247" i="21"/>
  <c r="F247" i="21" s="1"/>
  <c r="L246" i="21"/>
  <c r="H246" i="21"/>
  <c r="E246" i="21"/>
  <c r="F246" i="21" s="1"/>
  <c r="L245" i="21"/>
  <c r="H245" i="21"/>
  <c r="E245" i="21"/>
  <c r="F245" i="21" s="1"/>
  <c r="L244" i="21"/>
  <c r="H244" i="21"/>
  <c r="E244" i="21"/>
  <c r="F244" i="21" s="1"/>
  <c r="L243" i="21"/>
  <c r="H243" i="21"/>
  <c r="E243" i="21"/>
  <c r="F243" i="21" s="1"/>
  <c r="L242" i="21"/>
  <c r="H242" i="21"/>
  <c r="E242" i="21"/>
  <c r="F242" i="21" s="1"/>
  <c r="L241" i="21"/>
  <c r="H241" i="21"/>
  <c r="E241" i="21"/>
  <c r="F241" i="21" s="1"/>
  <c r="L240" i="21"/>
  <c r="H240" i="21"/>
  <c r="E240" i="21"/>
  <c r="F240" i="21" s="1"/>
  <c r="L239" i="21"/>
  <c r="H239" i="21"/>
  <c r="E239" i="21"/>
  <c r="F239" i="21" s="1"/>
  <c r="L238" i="21"/>
  <c r="H238" i="21"/>
  <c r="E238" i="21"/>
  <c r="F238" i="21" s="1"/>
  <c r="L237" i="21"/>
  <c r="H237" i="21"/>
  <c r="E237" i="21"/>
  <c r="F237" i="21" s="1"/>
  <c r="L236" i="21"/>
  <c r="H236" i="21"/>
  <c r="E236" i="21"/>
  <c r="F236" i="21" s="1"/>
  <c r="L235" i="21"/>
  <c r="H235" i="21"/>
  <c r="E235" i="21"/>
  <c r="F235" i="21" s="1"/>
  <c r="L234" i="21"/>
  <c r="H234" i="21"/>
  <c r="E234" i="21"/>
  <c r="F234" i="21" s="1"/>
  <c r="L233" i="21"/>
  <c r="H233" i="21"/>
  <c r="E233" i="21"/>
  <c r="F233" i="21" s="1"/>
  <c r="L232" i="21"/>
  <c r="H232" i="21"/>
  <c r="E232" i="21"/>
  <c r="F232" i="21" s="1"/>
  <c r="L231" i="21"/>
  <c r="H231" i="21"/>
  <c r="F231" i="21"/>
  <c r="E231" i="21"/>
  <c r="L230" i="21"/>
  <c r="H230" i="21"/>
  <c r="E230" i="21"/>
  <c r="F230" i="21" s="1"/>
  <c r="L229" i="21"/>
  <c r="H229" i="21"/>
  <c r="E229" i="21"/>
  <c r="F229" i="21" s="1"/>
  <c r="L228" i="21"/>
  <c r="H228" i="21"/>
  <c r="E228" i="21"/>
  <c r="F228" i="21" s="1"/>
  <c r="L227" i="21"/>
  <c r="H227" i="21"/>
  <c r="E227" i="21"/>
  <c r="F227" i="21" s="1"/>
  <c r="L226" i="21"/>
  <c r="H226" i="21"/>
  <c r="F226" i="21"/>
  <c r="E226" i="21"/>
  <c r="L225" i="21"/>
  <c r="H225" i="21"/>
  <c r="E225" i="21"/>
  <c r="F225" i="21" s="1"/>
  <c r="L224" i="21"/>
  <c r="H224" i="21"/>
  <c r="E224" i="21"/>
  <c r="F224" i="21" s="1"/>
  <c r="L223" i="21"/>
  <c r="H223" i="21"/>
  <c r="E223" i="21"/>
  <c r="F223" i="21" s="1"/>
  <c r="L222" i="21"/>
  <c r="H222" i="21"/>
  <c r="E222" i="21"/>
  <c r="F222" i="21" s="1"/>
  <c r="L221" i="21"/>
  <c r="H221" i="21"/>
  <c r="E221" i="21"/>
  <c r="F221" i="21" s="1"/>
  <c r="L220" i="21"/>
  <c r="H220" i="21"/>
  <c r="E220" i="21"/>
  <c r="F220" i="21" s="1"/>
  <c r="L219" i="21"/>
  <c r="H219" i="21"/>
  <c r="E219" i="21"/>
  <c r="F219" i="21" s="1"/>
  <c r="L218" i="21"/>
  <c r="H218" i="21"/>
  <c r="E218" i="21"/>
  <c r="F218" i="21" s="1"/>
  <c r="L217" i="21"/>
  <c r="H217" i="21"/>
  <c r="E217" i="21"/>
  <c r="F217" i="21" s="1"/>
  <c r="L216" i="21"/>
  <c r="H216" i="21"/>
  <c r="E216" i="21"/>
  <c r="F216" i="21" s="1"/>
  <c r="L215" i="21"/>
  <c r="H215" i="21"/>
  <c r="E215" i="21"/>
  <c r="F215" i="21" s="1"/>
  <c r="L214" i="21"/>
  <c r="H214" i="21"/>
  <c r="E214" i="21"/>
  <c r="F214" i="21" s="1"/>
  <c r="L213" i="21"/>
  <c r="H213" i="21"/>
  <c r="E213" i="21"/>
  <c r="F213" i="21" s="1"/>
  <c r="L212" i="21"/>
  <c r="H212" i="21"/>
  <c r="E212" i="21"/>
  <c r="F212" i="21" s="1"/>
  <c r="L211" i="21"/>
  <c r="H211" i="21"/>
  <c r="E211" i="21"/>
  <c r="F211" i="21" s="1"/>
  <c r="L210" i="21"/>
  <c r="H210" i="21"/>
  <c r="E210" i="21"/>
  <c r="F210" i="21" s="1"/>
  <c r="L209" i="21"/>
  <c r="H209" i="21"/>
  <c r="E209" i="21"/>
  <c r="F209" i="21" s="1"/>
  <c r="L208" i="21"/>
  <c r="H208" i="21"/>
  <c r="E208" i="21"/>
  <c r="F208" i="21" s="1"/>
  <c r="L207" i="21"/>
  <c r="H207" i="21"/>
  <c r="E207" i="21"/>
  <c r="F207" i="21" s="1"/>
  <c r="L206" i="21"/>
  <c r="H206" i="21"/>
  <c r="E206" i="21"/>
  <c r="F206" i="21" s="1"/>
  <c r="L205" i="21"/>
  <c r="H205" i="21"/>
  <c r="E205" i="21"/>
  <c r="F205" i="21" s="1"/>
  <c r="L204" i="21"/>
  <c r="H204" i="21"/>
  <c r="E204" i="21"/>
  <c r="F204" i="21" s="1"/>
  <c r="L203" i="21"/>
  <c r="H203" i="21"/>
  <c r="E203" i="21"/>
  <c r="F203" i="21" s="1"/>
  <c r="L202" i="21"/>
  <c r="H202" i="21"/>
  <c r="E202" i="21"/>
  <c r="F202" i="21" s="1"/>
  <c r="L201" i="21"/>
  <c r="H201" i="21"/>
  <c r="E201" i="21"/>
  <c r="F201" i="21" s="1"/>
  <c r="L199" i="21"/>
  <c r="L197" i="21"/>
  <c r="L196" i="21"/>
  <c r="L195" i="21"/>
  <c r="L194" i="21"/>
  <c r="L191" i="21"/>
  <c r="L189" i="21"/>
  <c r="L188" i="21"/>
  <c r="L187" i="21"/>
  <c r="L186" i="21"/>
  <c r="L183" i="21"/>
  <c r="L181" i="21"/>
  <c r="L180" i="21"/>
  <c r="L179" i="21"/>
  <c r="L178" i="21"/>
  <c r="I175" i="21"/>
  <c r="L175" i="21"/>
  <c r="L173" i="21"/>
  <c r="L172" i="21"/>
  <c r="L171" i="21"/>
  <c r="L170" i="21"/>
  <c r="L167" i="21"/>
  <c r="L165" i="21"/>
  <c r="L164" i="21"/>
  <c r="L163" i="21"/>
  <c r="L162" i="21"/>
  <c r="L159" i="21"/>
  <c r="L158" i="21"/>
  <c r="J157" i="21"/>
  <c r="L157" i="21"/>
  <c r="L156" i="21"/>
  <c r="L155" i="21"/>
  <c r="L154" i="21"/>
  <c r="L151" i="21"/>
  <c r="L149" i="21"/>
  <c r="L148" i="21"/>
  <c r="L147" i="21"/>
  <c r="L146" i="21"/>
  <c r="L143" i="21"/>
  <c r="L141" i="21"/>
  <c r="L140" i="21"/>
  <c r="L139" i="21"/>
  <c r="L138" i="21"/>
  <c r="L135" i="21"/>
  <c r="L133" i="21"/>
  <c r="L132" i="21"/>
  <c r="L130" i="21"/>
  <c r="I129" i="21"/>
  <c r="L125" i="21"/>
  <c r="L124" i="21"/>
  <c r="L122" i="21"/>
  <c r="I121" i="21"/>
  <c r="L117" i="21"/>
  <c r="L116" i="21"/>
  <c r="L114" i="21"/>
  <c r="J114" i="21"/>
  <c r="L109" i="21"/>
  <c r="L108" i="21"/>
  <c r="L107" i="21"/>
  <c r="I101" i="21"/>
  <c r="J101" i="21"/>
  <c r="L101" i="21"/>
  <c r="L100" i="21"/>
  <c r="L98" i="21"/>
  <c r="J97" i="21"/>
  <c r="L95" i="21"/>
  <c r="L92" i="21"/>
  <c r="L91" i="21"/>
  <c r="L90" i="21"/>
  <c r="L87" i="21"/>
  <c r="L84" i="21"/>
  <c r="L83" i="21"/>
  <c r="I82" i="21"/>
  <c r="L82" i="21"/>
  <c r="J81" i="21"/>
  <c r="I81" i="21"/>
  <c r="L79" i="21"/>
  <c r="J77" i="21"/>
  <c r="L77" i="21"/>
  <c r="L76" i="21"/>
  <c r="L75" i="21"/>
  <c r="L74" i="21"/>
  <c r="J73" i="21"/>
  <c r="I73" i="21"/>
  <c r="L71" i="21"/>
  <c r="I70" i="21"/>
  <c r="I69" i="21"/>
  <c r="L69" i="21"/>
  <c r="L68" i="21"/>
  <c r="L67" i="21"/>
  <c r="L66" i="21"/>
  <c r="I65" i="21"/>
  <c r="L63" i="21"/>
  <c r="L62" i="21"/>
  <c r="L61" i="21"/>
  <c r="L60" i="21"/>
  <c r="L59" i="21"/>
  <c r="L58" i="21"/>
  <c r="L55" i="21"/>
  <c r="I54" i="21"/>
  <c r="J53" i="21"/>
  <c r="I53" i="21"/>
  <c r="L53" i="21"/>
  <c r="L52" i="21"/>
  <c r="L51" i="21"/>
  <c r="L50" i="21"/>
  <c r="L49" i="21"/>
  <c r="L47" i="21"/>
  <c r="J45" i="21"/>
  <c r="I45" i="21"/>
  <c r="L45" i="21"/>
  <c r="L44" i="21"/>
  <c r="L42" i="21"/>
  <c r="J41" i="21"/>
  <c r="J38" i="21"/>
  <c r="L37" i="21"/>
  <c r="L36" i="21"/>
  <c r="L35" i="21"/>
  <c r="L34" i="21"/>
  <c r="L31" i="21"/>
  <c r="L29" i="21"/>
  <c r="L28" i="21"/>
  <c r="L27" i="21"/>
  <c r="I25" i="21"/>
  <c r="L23" i="21"/>
  <c r="L21" i="21"/>
  <c r="L19" i="21"/>
  <c r="E15" i="21"/>
  <c r="F15" i="21" s="1"/>
  <c r="G15" i="21"/>
  <c r="H15" i="21" s="1"/>
  <c r="E14" i="21"/>
  <c r="F14" i="21" s="1"/>
  <c r="E13" i="21"/>
  <c r="F13" i="21" s="1"/>
  <c r="G13" i="21"/>
  <c r="H13" i="21" s="1"/>
  <c r="G12" i="21"/>
  <c r="H12" i="21" s="1"/>
  <c r="L12" i="21"/>
  <c r="G11" i="21"/>
  <c r="H11" i="21" s="1"/>
  <c r="E10" i="21"/>
  <c r="F10" i="21" s="1"/>
  <c r="G10" i="21"/>
  <c r="H10" i="21" s="1"/>
  <c r="E9" i="21"/>
  <c r="G9" i="21"/>
  <c r="H9" i="21" s="1"/>
  <c r="N1" i="21"/>
  <c r="M1" i="21"/>
  <c r="E17" i="20"/>
  <c r="F17" i="20" s="1"/>
  <c r="E18" i="20"/>
  <c r="F18" i="20" s="1"/>
  <c r="E19" i="20"/>
  <c r="F19" i="20" s="1"/>
  <c r="E21" i="20"/>
  <c r="F21" i="20" s="1"/>
  <c r="E22" i="20"/>
  <c r="F22" i="20" s="1"/>
  <c r="E23" i="20"/>
  <c r="F23" i="20" s="1"/>
  <c r="E25" i="20"/>
  <c r="F25" i="20" s="1"/>
  <c r="E26" i="20"/>
  <c r="F26" i="20" s="1"/>
  <c r="E27" i="20"/>
  <c r="F27" i="20" s="1"/>
  <c r="E29" i="20"/>
  <c r="F29" i="20" s="1"/>
  <c r="E30" i="20"/>
  <c r="F30" i="20" s="1"/>
  <c r="E31" i="20"/>
  <c r="F31" i="20" s="1"/>
  <c r="E33" i="20"/>
  <c r="F33" i="20" s="1"/>
  <c r="E34" i="20"/>
  <c r="F34" i="20" s="1"/>
  <c r="E35" i="20"/>
  <c r="F35" i="20" s="1"/>
  <c r="E37" i="20"/>
  <c r="F37" i="20" s="1"/>
  <c r="E38" i="20"/>
  <c r="F38" i="20" s="1"/>
  <c r="E39" i="20"/>
  <c r="F39" i="20" s="1"/>
  <c r="E41" i="20"/>
  <c r="F41" i="20" s="1"/>
  <c r="E42" i="20"/>
  <c r="F42" i="20" s="1"/>
  <c r="E43" i="20"/>
  <c r="F43" i="20" s="1"/>
  <c r="E44" i="20"/>
  <c r="F44" i="20" s="1"/>
  <c r="E45" i="20"/>
  <c r="F45" i="20" s="1"/>
  <c r="E46" i="20"/>
  <c r="F46" i="20" s="1"/>
  <c r="E47" i="20"/>
  <c r="F47" i="20" s="1"/>
  <c r="E49" i="20"/>
  <c r="F49" i="20" s="1"/>
  <c r="E50" i="20"/>
  <c r="F50" i="20" s="1"/>
  <c r="E51" i="20"/>
  <c r="F51" i="20" s="1"/>
  <c r="E53" i="20"/>
  <c r="F53" i="20" s="1"/>
  <c r="E54" i="20"/>
  <c r="F54" i="20" s="1"/>
  <c r="E55" i="20"/>
  <c r="F55" i="20" s="1"/>
  <c r="E57" i="20"/>
  <c r="F57" i="20" s="1"/>
  <c r="E58" i="20"/>
  <c r="F58" i="20" s="1"/>
  <c r="E59" i="20"/>
  <c r="F59" i="20" s="1"/>
  <c r="E61" i="20"/>
  <c r="F61" i="20" s="1"/>
  <c r="E62" i="20"/>
  <c r="F62" i="20" s="1"/>
  <c r="E63" i="20"/>
  <c r="F63" i="20" s="1"/>
  <c r="E65" i="20"/>
  <c r="F65" i="20" s="1"/>
  <c r="E66" i="20"/>
  <c r="F66" i="20" s="1"/>
  <c r="E67" i="20"/>
  <c r="F67" i="20" s="1"/>
  <c r="E69" i="20"/>
  <c r="F69" i="20" s="1"/>
  <c r="E70" i="20"/>
  <c r="F70" i="20" s="1"/>
  <c r="E71" i="20"/>
  <c r="F71" i="20" s="1"/>
  <c r="E73" i="20"/>
  <c r="F73" i="20" s="1"/>
  <c r="E74" i="20"/>
  <c r="F74" i="20" s="1"/>
  <c r="E75" i="20"/>
  <c r="F75" i="20" s="1"/>
  <c r="E77" i="20"/>
  <c r="F77" i="20" s="1"/>
  <c r="E78" i="20"/>
  <c r="F78" i="20" s="1"/>
  <c r="E79" i="20"/>
  <c r="F79" i="20" s="1"/>
  <c r="E81" i="20"/>
  <c r="F81" i="20" s="1"/>
  <c r="E82" i="20"/>
  <c r="F82" i="20" s="1"/>
  <c r="E83" i="20"/>
  <c r="F83" i="20" s="1"/>
  <c r="E85" i="20"/>
  <c r="F85" i="20" s="1"/>
  <c r="E86" i="20"/>
  <c r="F86" i="20" s="1"/>
  <c r="E87" i="20"/>
  <c r="F87" i="20" s="1"/>
  <c r="E89" i="20"/>
  <c r="F89" i="20" s="1"/>
  <c r="E90" i="20"/>
  <c r="F90" i="20" s="1"/>
  <c r="E91" i="20"/>
  <c r="F91" i="20" s="1"/>
  <c r="E93" i="20"/>
  <c r="F93" i="20" s="1"/>
  <c r="E94" i="20"/>
  <c r="F94" i="20" s="1"/>
  <c r="E95" i="20"/>
  <c r="F95" i="20" s="1"/>
  <c r="E97" i="20"/>
  <c r="F97" i="20" s="1"/>
  <c r="E98" i="20"/>
  <c r="F98" i="20" s="1"/>
  <c r="E99" i="20"/>
  <c r="F99" i="20" s="1"/>
  <c r="E101" i="20"/>
  <c r="F101" i="20" s="1"/>
  <c r="E102" i="20"/>
  <c r="F102" i="20" s="1"/>
  <c r="E103" i="20"/>
  <c r="F103" i="20" s="1"/>
  <c r="E105" i="20"/>
  <c r="F105" i="20" s="1"/>
  <c r="E106" i="20"/>
  <c r="F106" i="20" s="1"/>
  <c r="E107" i="20"/>
  <c r="F107" i="20" s="1"/>
  <c r="E108" i="20"/>
  <c r="F108" i="20" s="1"/>
  <c r="E109" i="20"/>
  <c r="F109" i="20" s="1"/>
  <c r="E110" i="20"/>
  <c r="F110" i="20" s="1"/>
  <c r="E111" i="20"/>
  <c r="F111" i="20" s="1"/>
  <c r="E113" i="20"/>
  <c r="F113" i="20" s="1"/>
  <c r="E114" i="20"/>
  <c r="F114" i="20" s="1"/>
  <c r="E115" i="20"/>
  <c r="F115" i="20" s="1"/>
  <c r="E117" i="20"/>
  <c r="F117" i="20" s="1"/>
  <c r="E118" i="20"/>
  <c r="F118" i="20" s="1"/>
  <c r="E119" i="20"/>
  <c r="F119" i="20" s="1"/>
  <c r="E121" i="20"/>
  <c r="F121" i="20" s="1"/>
  <c r="E122" i="20"/>
  <c r="F122" i="20" s="1"/>
  <c r="E123" i="20"/>
  <c r="F123" i="20" s="1"/>
  <c r="E125" i="20"/>
  <c r="F125" i="20" s="1"/>
  <c r="E126" i="20"/>
  <c r="F126" i="20" s="1"/>
  <c r="E127" i="20"/>
  <c r="F127" i="20" s="1"/>
  <c r="E129" i="20"/>
  <c r="F129" i="20" s="1"/>
  <c r="E130" i="20"/>
  <c r="F130" i="20" s="1"/>
  <c r="E131" i="20"/>
  <c r="F131" i="20" s="1"/>
  <c r="E133" i="20"/>
  <c r="F133" i="20" s="1"/>
  <c r="E134" i="20"/>
  <c r="F134" i="20" s="1"/>
  <c r="E135" i="20"/>
  <c r="F135" i="20" s="1"/>
  <c r="E137" i="20"/>
  <c r="F137" i="20" s="1"/>
  <c r="E138" i="20"/>
  <c r="F138" i="20" s="1"/>
  <c r="E139" i="20"/>
  <c r="F139" i="20" s="1"/>
  <c r="E141" i="20"/>
  <c r="F141" i="20" s="1"/>
  <c r="E142" i="20"/>
  <c r="F142" i="20" s="1"/>
  <c r="E143" i="20"/>
  <c r="F143" i="20" s="1"/>
  <c r="E145" i="20"/>
  <c r="F145" i="20" s="1"/>
  <c r="E146" i="20"/>
  <c r="F146" i="20" s="1"/>
  <c r="E147" i="20"/>
  <c r="F147" i="20" s="1"/>
  <c r="E149" i="20"/>
  <c r="F149" i="20" s="1"/>
  <c r="E150" i="20"/>
  <c r="F150" i="20" s="1"/>
  <c r="E151" i="20"/>
  <c r="F151" i="20" s="1"/>
  <c r="E153" i="20"/>
  <c r="F153" i="20" s="1"/>
  <c r="E154" i="20"/>
  <c r="F154" i="20" s="1"/>
  <c r="E155" i="20"/>
  <c r="F155" i="20" s="1"/>
  <c r="E157" i="20"/>
  <c r="F157" i="20" s="1"/>
  <c r="E158" i="20"/>
  <c r="F158" i="20" s="1"/>
  <c r="E159" i="20"/>
  <c r="F159" i="20" s="1"/>
  <c r="E161" i="20"/>
  <c r="F161" i="20" s="1"/>
  <c r="E162" i="20"/>
  <c r="F162" i="20" s="1"/>
  <c r="E163" i="20"/>
  <c r="F163" i="20" s="1"/>
  <c r="E165" i="20"/>
  <c r="F165" i="20" s="1"/>
  <c r="E166" i="20"/>
  <c r="F166" i="20" s="1"/>
  <c r="E167" i="20"/>
  <c r="F167" i="20" s="1"/>
  <c r="E169" i="20"/>
  <c r="F169" i="20" s="1"/>
  <c r="E170" i="20"/>
  <c r="F170" i="20" s="1"/>
  <c r="E171" i="20"/>
  <c r="F171" i="20" s="1"/>
  <c r="E172" i="20"/>
  <c r="F172" i="20" s="1"/>
  <c r="E173" i="20"/>
  <c r="F173" i="20" s="1"/>
  <c r="E174" i="20"/>
  <c r="F174" i="20" s="1"/>
  <c r="E175" i="20"/>
  <c r="F175" i="20" s="1"/>
  <c r="E177" i="20"/>
  <c r="F177" i="20" s="1"/>
  <c r="E178" i="20"/>
  <c r="F178" i="20" s="1"/>
  <c r="E179" i="20"/>
  <c r="F179" i="20" s="1"/>
  <c r="E181" i="20"/>
  <c r="F181" i="20" s="1"/>
  <c r="E182" i="20"/>
  <c r="F182" i="20" s="1"/>
  <c r="E183" i="20"/>
  <c r="F183" i="20" s="1"/>
  <c r="E185" i="20"/>
  <c r="F185" i="20" s="1"/>
  <c r="E186" i="20"/>
  <c r="F186" i="20" s="1"/>
  <c r="E187" i="20"/>
  <c r="F187" i="20" s="1"/>
  <c r="E189" i="20"/>
  <c r="F189" i="20" s="1"/>
  <c r="E190" i="20"/>
  <c r="F190" i="20" s="1"/>
  <c r="E191" i="20"/>
  <c r="F191" i="20" s="1"/>
  <c r="E193" i="20"/>
  <c r="F193" i="20" s="1"/>
  <c r="E194" i="20"/>
  <c r="F194" i="20" s="1"/>
  <c r="E195" i="20"/>
  <c r="F195" i="20" s="1"/>
  <c r="E197" i="20"/>
  <c r="F197" i="20" s="1"/>
  <c r="E198" i="20"/>
  <c r="F198" i="20" s="1"/>
  <c r="E199" i="20"/>
  <c r="F199" i="20" s="1"/>
  <c r="E201" i="20"/>
  <c r="F201" i="20" s="1"/>
  <c r="E202" i="20"/>
  <c r="F202" i="20" s="1"/>
  <c r="E203" i="20"/>
  <c r="F203" i="20" s="1"/>
  <c r="E204" i="20"/>
  <c r="F204" i="20" s="1"/>
  <c r="E205" i="20"/>
  <c r="F205" i="20" s="1"/>
  <c r="E206" i="20"/>
  <c r="F206" i="20" s="1"/>
  <c r="E207" i="20"/>
  <c r="F207" i="20" s="1"/>
  <c r="E208" i="20"/>
  <c r="F208" i="20" s="1"/>
  <c r="E209" i="20"/>
  <c r="F209" i="20" s="1"/>
  <c r="E210" i="20"/>
  <c r="F210" i="20" s="1"/>
  <c r="E211" i="20"/>
  <c r="F211" i="20" s="1"/>
  <c r="E212" i="20"/>
  <c r="F212" i="20" s="1"/>
  <c r="E213" i="20"/>
  <c r="F213" i="20" s="1"/>
  <c r="E214" i="20"/>
  <c r="F214" i="20" s="1"/>
  <c r="E215" i="20"/>
  <c r="F215" i="20" s="1"/>
  <c r="E216" i="20"/>
  <c r="F216" i="20" s="1"/>
  <c r="E217" i="20"/>
  <c r="F217" i="20" s="1"/>
  <c r="E218" i="20"/>
  <c r="F218" i="20" s="1"/>
  <c r="E219" i="20"/>
  <c r="F219" i="20" s="1"/>
  <c r="E220" i="20"/>
  <c r="F220" i="20" s="1"/>
  <c r="E221" i="20"/>
  <c r="F221" i="20"/>
  <c r="E222" i="20"/>
  <c r="F222" i="20" s="1"/>
  <c r="E223" i="20"/>
  <c r="F223" i="20" s="1"/>
  <c r="E224" i="20"/>
  <c r="F224" i="20" s="1"/>
  <c r="E225" i="20"/>
  <c r="F225" i="20" s="1"/>
  <c r="E226" i="20"/>
  <c r="F226" i="20" s="1"/>
  <c r="E227" i="20"/>
  <c r="F227" i="20" s="1"/>
  <c r="E228" i="20"/>
  <c r="F228" i="20"/>
  <c r="E229" i="20"/>
  <c r="F229" i="20" s="1"/>
  <c r="E230" i="20"/>
  <c r="F230" i="20" s="1"/>
  <c r="E231" i="20"/>
  <c r="F231" i="20" s="1"/>
  <c r="E232" i="20"/>
  <c r="F232" i="20" s="1"/>
  <c r="E233" i="20"/>
  <c r="F233" i="20" s="1"/>
  <c r="E234" i="20"/>
  <c r="F234" i="20" s="1"/>
  <c r="E235" i="20"/>
  <c r="F235" i="20" s="1"/>
  <c r="E236" i="20"/>
  <c r="F236" i="20" s="1"/>
  <c r="E237" i="20"/>
  <c r="F237" i="20" s="1"/>
  <c r="E238" i="20"/>
  <c r="F238" i="20" s="1"/>
  <c r="E239" i="20"/>
  <c r="F239" i="20" s="1"/>
  <c r="E240" i="20"/>
  <c r="F240" i="20" s="1"/>
  <c r="E241" i="20"/>
  <c r="F241" i="20" s="1"/>
  <c r="E242" i="20"/>
  <c r="F242" i="20" s="1"/>
  <c r="E243" i="20"/>
  <c r="F243" i="20" s="1"/>
  <c r="E244" i="20"/>
  <c r="F244" i="20" s="1"/>
  <c r="E245" i="20"/>
  <c r="F245" i="20" s="1"/>
  <c r="E246" i="20"/>
  <c r="F246" i="20" s="1"/>
  <c r="E247" i="20"/>
  <c r="F247" i="20" s="1"/>
  <c r="E248" i="20"/>
  <c r="F248" i="20" s="1"/>
  <c r="E249" i="20"/>
  <c r="F249" i="20" s="1"/>
  <c r="E250" i="20"/>
  <c r="F250" i="20" s="1"/>
  <c r="E251" i="20"/>
  <c r="F251" i="20" s="1"/>
  <c r="E252" i="20"/>
  <c r="F252" i="20" s="1"/>
  <c r="E253" i="20"/>
  <c r="F253" i="20" s="1"/>
  <c r="E254" i="20"/>
  <c r="F254" i="20" s="1"/>
  <c r="E255" i="20"/>
  <c r="F255" i="20" s="1"/>
  <c r="E256" i="20"/>
  <c r="F256" i="20" s="1"/>
  <c r="E257" i="20"/>
  <c r="F257" i="20" s="1"/>
  <c r="E258" i="20"/>
  <c r="F258" i="20" s="1"/>
  <c r="E259" i="20"/>
  <c r="F259" i="20" s="1"/>
  <c r="E260" i="20"/>
  <c r="F260" i="20" s="1"/>
  <c r="E261" i="20"/>
  <c r="F261" i="20" s="1"/>
  <c r="E262" i="20"/>
  <c r="F262" i="20" s="1"/>
  <c r="E263" i="20"/>
  <c r="F263" i="20" s="1"/>
  <c r="E264" i="20"/>
  <c r="F264" i="20" s="1"/>
  <c r="E265" i="20"/>
  <c r="F265" i="20" s="1"/>
  <c r="E266" i="20"/>
  <c r="F266" i="20" s="1"/>
  <c r="E267" i="20"/>
  <c r="F267" i="20" s="1"/>
  <c r="E268" i="20"/>
  <c r="F268" i="20" s="1"/>
  <c r="E269" i="20"/>
  <c r="F269" i="20" s="1"/>
  <c r="E270" i="20"/>
  <c r="F270" i="20" s="1"/>
  <c r="E271" i="20"/>
  <c r="F271" i="20" s="1"/>
  <c r="E272" i="20"/>
  <c r="F272" i="20" s="1"/>
  <c r="E273" i="20"/>
  <c r="F273" i="20" s="1"/>
  <c r="E274" i="20"/>
  <c r="F274" i="20" s="1"/>
  <c r="E275" i="20"/>
  <c r="F275" i="20" s="1"/>
  <c r="E276" i="20"/>
  <c r="F276" i="20"/>
  <c r="E277" i="20"/>
  <c r="F277" i="20" s="1"/>
  <c r="E278" i="20"/>
  <c r="F278" i="20" s="1"/>
  <c r="E279" i="20"/>
  <c r="F279" i="20" s="1"/>
  <c r="E280" i="20"/>
  <c r="F280" i="20" s="1"/>
  <c r="E281" i="20"/>
  <c r="F281" i="20" s="1"/>
  <c r="E282" i="20"/>
  <c r="F282" i="20" s="1"/>
  <c r="E283" i="20"/>
  <c r="F283" i="20" s="1"/>
  <c r="E284" i="20"/>
  <c r="F284" i="20" s="1"/>
  <c r="E285" i="20"/>
  <c r="F285" i="20" s="1"/>
  <c r="E286" i="20"/>
  <c r="F286" i="20" s="1"/>
  <c r="E287" i="20"/>
  <c r="F287" i="20" s="1"/>
  <c r="E288" i="20"/>
  <c r="F288" i="20" s="1"/>
  <c r="E289" i="20"/>
  <c r="F289" i="20" s="1"/>
  <c r="E290" i="20"/>
  <c r="F290" i="20" s="1"/>
  <c r="E291" i="20"/>
  <c r="F291" i="20" s="1"/>
  <c r="E292" i="20"/>
  <c r="F292" i="20"/>
  <c r="E293" i="20"/>
  <c r="F293" i="20" s="1"/>
  <c r="E294" i="20"/>
  <c r="F294" i="20" s="1"/>
  <c r="E295" i="20"/>
  <c r="F295" i="20" s="1"/>
  <c r="E296" i="20"/>
  <c r="F296" i="20" s="1"/>
  <c r="E297" i="20"/>
  <c r="F297" i="20" s="1"/>
  <c r="E298" i="20"/>
  <c r="F298" i="20" s="1"/>
  <c r="E299" i="20"/>
  <c r="F299" i="20" s="1"/>
  <c r="E300" i="20"/>
  <c r="F300" i="20" s="1"/>
  <c r="E301" i="20"/>
  <c r="F301" i="20" s="1"/>
  <c r="E302" i="20"/>
  <c r="F302" i="20" s="1"/>
  <c r="E303" i="20"/>
  <c r="F303" i="20" s="1"/>
  <c r="E304" i="20"/>
  <c r="F304" i="20" s="1"/>
  <c r="E305" i="20"/>
  <c r="F305" i="20" s="1"/>
  <c r="E306" i="20"/>
  <c r="F306" i="20" s="1"/>
  <c r="E307" i="20"/>
  <c r="F307" i="20" s="1"/>
  <c r="E308" i="20"/>
  <c r="F308" i="20" s="1"/>
  <c r="E309" i="20"/>
  <c r="F309" i="20" s="1"/>
  <c r="E310" i="20"/>
  <c r="F310" i="20" s="1"/>
  <c r="E311" i="20"/>
  <c r="F311" i="20" s="1"/>
  <c r="E312" i="20"/>
  <c r="F312" i="20" s="1"/>
  <c r="E313" i="20"/>
  <c r="F313" i="20" s="1"/>
  <c r="E314" i="20"/>
  <c r="F314" i="20" s="1"/>
  <c r="E315" i="20"/>
  <c r="F315" i="20" s="1"/>
  <c r="E316" i="20"/>
  <c r="F316" i="20" s="1"/>
  <c r="E317" i="20"/>
  <c r="F317" i="20" s="1"/>
  <c r="E318" i="20"/>
  <c r="F318" i="20" s="1"/>
  <c r="E319" i="20"/>
  <c r="F319" i="20" s="1"/>
  <c r="E320" i="20"/>
  <c r="F320" i="20" s="1"/>
  <c r="E321" i="20"/>
  <c r="F321" i="20" s="1"/>
  <c r="E322" i="20"/>
  <c r="F322" i="20" s="1"/>
  <c r="E323" i="20"/>
  <c r="F323" i="20" s="1"/>
  <c r="E324" i="20"/>
  <c r="F324" i="20" s="1"/>
  <c r="E325" i="20"/>
  <c r="F325" i="20" s="1"/>
  <c r="E326" i="20"/>
  <c r="F326" i="20"/>
  <c r="E327" i="20"/>
  <c r="F327" i="20" s="1"/>
  <c r="E328" i="20"/>
  <c r="F328" i="20" s="1"/>
  <c r="E329" i="20"/>
  <c r="F329" i="20"/>
  <c r="E330" i="20"/>
  <c r="F330" i="20" s="1"/>
  <c r="E331" i="20"/>
  <c r="F331" i="20" s="1"/>
  <c r="E332" i="20"/>
  <c r="F332" i="20" s="1"/>
  <c r="E333" i="20"/>
  <c r="F333" i="20" s="1"/>
  <c r="E334" i="20"/>
  <c r="F334" i="20" s="1"/>
  <c r="E335" i="20"/>
  <c r="F335" i="20" s="1"/>
  <c r="E336" i="20"/>
  <c r="F336" i="20" s="1"/>
  <c r="E337" i="20"/>
  <c r="F337" i="20" s="1"/>
  <c r="E338" i="20"/>
  <c r="F338" i="20" s="1"/>
  <c r="E339" i="20"/>
  <c r="F339" i="20" s="1"/>
  <c r="E340" i="20"/>
  <c r="F340" i="20"/>
  <c r="E341" i="20"/>
  <c r="F341" i="20" s="1"/>
  <c r="E342" i="20"/>
  <c r="F342" i="20" s="1"/>
  <c r="E343" i="20"/>
  <c r="F343" i="20" s="1"/>
  <c r="E344" i="20"/>
  <c r="F344" i="20" s="1"/>
  <c r="E345" i="20"/>
  <c r="F345" i="20" s="1"/>
  <c r="E346" i="20"/>
  <c r="F346" i="20" s="1"/>
  <c r="E347" i="20"/>
  <c r="F347" i="20" s="1"/>
  <c r="E348" i="20"/>
  <c r="F348" i="20" s="1"/>
  <c r="E349" i="20"/>
  <c r="F349" i="20" s="1"/>
  <c r="E350" i="20"/>
  <c r="F350" i="20" s="1"/>
  <c r="E351" i="20"/>
  <c r="F351" i="20" s="1"/>
  <c r="E352" i="20"/>
  <c r="F352" i="20" s="1"/>
  <c r="E353" i="20"/>
  <c r="F353" i="20" s="1"/>
  <c r="E354" i="20"/>
  <c r="F354" i="20" s="1"/>
  <c r="E355" i="20"/>
  <c r="F355" i="20" s="1"/>
  <c r="E356" i="20"/>
  <c r="F356" i="20" s="1"/>
  <c r="E357" i="20"/>
  <c r="F357" i="20"/>
  <c r="E358" i="20"/>
  <c r="F358" i="20" s="1"/>
  <c r="E359" i="20"/>
  <c r="F359" i="20" s="1"/>
  <c r="E360" i="20"/>
  <c r="F360" i="20" s="1"/>
  <c r="E361" i="20"/>
  <c r="F361" i="20"/>
  <c r="E362" i="20"/>
  <c r="F362" i="20" s="1"/>
  <c r="E363" i="20"/>
  <c r="F363" i="20"/>
  <c r="E364" i="20"/>
  <c r="F364" i="20" s="1"/>
  <c r="E365" i="20"/>
  <c r="F365" i="20" s="1"/>
  <c r="E366" i="20"/>
  <c r="F366" i="20" s="1"/>
  <c r="E367" i="20"/>
  <c r="F367" i="20" s="1"/>
  <c r="E368" i="20"/>
  <c r="F368" i="20" s="1"/>
  <c r="E369" i="20"/>
  <c r="F369" i="20"/>
  <c r="E370" i="20"/>
  <c r="F370" i="20" s="1"/>
  <c r="E371" i="20"/>
  <c r="F371" i="20"/>
  <c r="E372" i="20"/>
  <c r="F372" i="20" s="1"/>
  <c r="E373" i="20"/>
  <c r="F373" i="20" s="1"/>
  <c r="E374" i="20"/>
  <c r="F374" i="20" s="1"/>
  <c r="E375" i="20"/>
  <c r="F375" i="20"/>
  <c r="E376" i="20"/>
  <c r="F376" i="20" s="1"/>
  <c r="E377" i="20"/>
  <c r="F377" i="20" s="1"/>
  <c r="E378" i="20"/>
  <c r="F378" i="20" s="1"/>
  <c r="E379" i="20"/>
  <c r="F379" i="20" s="1"/>
  <c r="E380" i="20"/>
  <c r="F380" i="20" s="1"/>
  <c r="E381" i="20"/>
  <c r="F381" i="20" s="1"/>
  <c r="E382" i="20"/>
  <c r="F382" i="20" s="1"/>
  <c r="E383" i="20"/>
  <c r="F383" i="20" s="1"/>
  <c r="E384" i="20"/>
  <c r="F384" i="20" s="1"/>
  <c r="E385" i="20"/>
  <c r="F385" i="20"/>
  <c r="E386" i="20"/>
  <c r="F386" i="20" s="1"/>
  <c r="E387" i="20"/>
  <c r="F387" i="20" s="1"/>
  <c r="E388" i="20"/>
  <c r="F388" i="20" s="1"/>
  <c r="E389" i="20"/>
  <c r="F389" i="20" s="1"/>
  <c r="E390" i="20"/>
  <c r="F390" i="20" s="1"/>
  <c r="E391" i="20"/>
  <c r="F391" i="20" s="1"/>
  <c r="E392" i="20"/>
  <c r="F392" i="20" s="1"/>
  <c r="E393" i="20"/>
  <c r="F393" i="20" s="1"/>
  <c r="E394" i="20"/>
  <c r="F394" i="20"/>
  <c r="E395" i="20"/>
  <c r="F395" i="20" s="1"/>
  <c r="E396" i="20"/>
  <c r="F396" i="20" s="1"/>
  <c r="E397" i="20"/>
  <c r="F397" i="20" s="1"/>
  <c r="E398" i="20"/>
  <c r="F398" i="20" s="1"/>
  <c r="E399" i="20"/>
  <c r="F399" i="20" s="1"/>
  <c r="E400" i="20"/>
  <c r="F400" i="20" s="1"/>
  <c r="E401" i="20"/>
  <c r="F401" i="20" s="1"/>
  <c r="E402" i="20"/>
  <c r="F402" i="20"/>
  <c r="E403" i="20"/>
  <c r="F403" i="20" s="1"/>
  <c r="E404" i="20"/>
  <c r="F404" i="20" s="1"/>
  <c r="E405" i="20"/>
  <c r="F405" i="20" s="1"/>
  <c r="E406" i="20"/>
  <c r="F406" i="20" s="1"/>
  <c r="E407" i="20"/>
  <c r="F407" i="20" s="1"/>
  <c r="E408" i="20"/>
  <c r="F408" i="20" s="1"/>
  <c r="E409" i="20"/>
  <c r="F409" i="20" s="1"/>
  <c r="E410" i="20"/>
  <c r="F410" i="20" s="1"/>
  <c r="E411" i="20"/>
  <c r="F411" i="20"/>
  <c r="E412" i="20"/>
  <c r="F412" i="20" s="1"/>
  <c r="E413" i="20"/>
  <c r="F413" i="20" s="1"/>
  <c r="E414" i="20"/>
  <c r="F414" i="20" s="1"/>
  <c r="E415" i="20"/>
  <c r="F415" i="20" s="1"/>
  <c r="E416" i="20"/>
  <c r="F416" i="20" s="1"/>
  <c r="E417" i="20"/>
  <c r="F417" i="20" s="1"/>
  <c r="E418" i="20"/>
  <c r="F418" i="20" s="1"/>
  <c r="E419" i="20"/>
  <c r="F419" i="20" s="1"/>
  <c r="E420" i="20"/>
  <c r="F420" i="20" s="1"/>
  <c r="E421" i="20"/>
  <c r="F421" i="20"/>
  <c r="E422" i="20"/>
  <c r="F422" i="20" s="1"/>
  <c r="E423" i="20"/>
  <c r="F423" i="20" s="1"/>
  <c r="E424" i="20"/>
  <c r="F424" i="20" s="1"/>
  <c r="E425" i="20"/>
  <c r="F425" i="20"/>
  <c r="E426" i="20"/>
  <c r="F426" i="20" s="1"/>
  <c r="E427" i="20"/>
  <c r="F427" i="20"/>
  <c r="E428" i="20"/>
  <c r="F428" i="20" s="1"/>
  <c r="E429" i="20"/>
  <c r="F429" i="20" s="1"/>
  <c r="E430" i="20"/>
  <c r="F430" i="20" s="1"/>
  <c r="E431" i="20"/>
  <c r="F431" i="20" s="1"/>
  <c r="E432" i="20"/>
  <c r="F432" i="20" s="1"/>
  <c r="E433" i="20"/>
  <c r="F433" i="20"/>
  <c r="E434" i="20"/>
  <c r="F434" i="20" s="1"/>
  <c r="E435" i="20"/>
  <c r="F435" i="20"/>
  <c r="E436" i="20"/>
  <c r="F436" i="20" s="1"/>
  <c r="E437" i="20"/>
  <c r="F437" i="20" s="1"/>
  <c r="E438" i="20"/>
  <c r="F438" i="20" s="1"/>
  <c r="E439" i="20"/>
  <c r="F439" i="20"/>
  <c r="E440" i="20"/>
  <c r="F440" i="20" s="1"/>
  <c r="E441" i="20"/>
  <c r="F441" i="20" s="1"/>
  <c r="E442" i="20"/>
  <c r="F442" i="20" s="1"/>
  <c r="E443" i="20"/>
  <c r="F443" i="20" s="1"/>
  <c r="E444" i="20"/>
  <c r="F444" i="20" s="1"/>
  <c r="E445" i="20"/>
  <c r="F445" i="20" s="1"/>
  <c r="E446" i="20"/>
  <c r="F446" i="20" s="1"/>
  <c r="E447" i="20"/>
  <c r="F447" i="20" s="1"/>
  <c r="E448" i="20"/>
  <c r="F448" i="20" s="1"/>
  <c r="E449" i="20"/>
  <c r="F449" i="20"/>
  <c r="E450" i="20"/>
  <c r="F450" i="20" s="1"/>
  <c r="E451" i="20"/>
  <c r="F451" i="20" s="1"/>
  <c r="E452" i="20"/>
  <c r="F452" i="20" s="1"/>
  <c r="E453" i="20"/>
  <c r="F453" i="20" s="1"/>
  <c r="E454" i="20"/>
  <c r="F454" i="20" s="1"/>
  <c r="E455" i="20"/>
  <c r="F455" i="20" s="1"/>
  <c r="E456" i="20"/>
  <c r="F456" i="20" s="1"/>
  <c r="E457" i="20"/>
  <c r="F457" i="20" s="1"/>
  <c r="E458" i="20"/>
  <c r="F458" i="20"/>
  <c r="E459" i="20"/>
  <c r="F459" i="20" s="1"/>
  <c r="E460" i="20"/>
  <c r="F460" i="20" s="1"/>
  <c r="E461" i="20"/>
  <c r="F461" i="20" s="1"/>
  <c r="E462" i="20"/>
  <c r="F462" i="20" s="1"/>
  <c r="E463" i="20"/>
  <c r="F463" i="20" s="1"/>
  <c r="E464" i="20"/>
  <c r="F464" i="20" s="1"/>
  <c r="E465" i="20"/>
  <c r="F465" i="20" s="1"/>
  <c r="E466" i="20"/>
  <c r="F466" i="20"/>
  <c r="E467" i="20"/>
  <c r="F467" i="20" s="1"/>
  <c r="E468" i="20"/>
  <c r="F468" i="20" s="1"/>
  <c r="E469" i="20"/>
  <c r="F469" i="20" s="1"/>
  <c r="E470" i="20"/>
  <c r="F470" i="20" s="1"/>
  <c r="E471" i="20"/>
  <c r="F471" i="20" s="1"/>
  <c r="E472" i="20"/>
  <c r="F472" i="20" s="1"/>
  <c r="E473" i="20"/>
  <c r="F473" i="20" s="1"/>
  <c r="E474" i="20"/>
  <c r="F474" i="20" s="1"/>
  <c r="E475" i="20"/>
  <c r="F475" i="20"/>
  <c r="E476" i="20"/>
  <c r="F476" i="20" s="1"/>
  <c r="E477" i="20"/>
  <c r="F477" i="20" s="1"/>
  <c r="E478" i="20"/>
  <c r="F478" i="20" s="1"/>
  <c r="E479" i="20"/>
  <c r="F479" i="20" s="1"/>
  <c r="E480" i="20"/>
  <c r="F480" i="20" s="1"/>
  <c r="E481" i="20"/>
  <c r="F481" i="20" s="1"/>
  <c r="E482" i="20"/>
  <c r="F482" i="20" s="1"/>
  <c r="E483" i="20"/>
  <c r="F483" i="20" s="1"/>
  <c r="E484" i="20"/>
  <c r="F484" i="20" s="1"/>
  <c r="E485" i="20"/>
  <c r="F485" i="20"/>
  <c r="E486" i="20"/>
  <c r="F486" i="20" s="1"/>
  <c r="E487" i="20"/>
  <c r="F487" i="20" s="1"/>
  <c r="E488" i="20"/>
  <c r="F488" i="20" s="1"/>
  <c r="E489" i="20"/>
  <c r="F489" i="20"/>
  <c r="E490" i="20"/>
  <c r="F490" i="20" s="1"/>
  <c r="E491" i="20"/>
  <c r="F491" i="20"/>
  <c r="E492" i="20"/>
  <c r="F492" i="20" s="1"/>
  <c r="E493" i="20"/>
  <c r="F493" i="20" s="1"/>
  <c r="E494" i="20"/>
  <c r="F494" i="20" s="1"/>
  <c r="E495" i="20"/>
  <c r="F495" i="20" s="1"/>
  <c r="E496" i="20"/>
  <c r="F496" i="20" s="1"/>
  <c r="E497" i="20"/>
  <c r="F497" i="20"/>
  <c r="E498" i="20"/>
  <c r="F498" i="20" s="1"/>
  <c r="E499" i="20"/>
  <c r="F499" i="20"/>
  <c r="E500" i="20"/>
  <c r="F500" i="20" s="1"/>
  <c r="E501" i="20"/>
  <c r="F501" i="20" s="1"/>
  <c r="E502" i="20"/>
  <c r="F502" i="20" s="1"/>
  <c r="E503" i="20"/>
  <c r="F503" i="20"/>
  <c r="E504" i="20"/>
  <c r="F504" i="20" s="1"/>
  <c r="E505" i="20"/>
  <c r="F505" i="20" s="1"/>
  <c r="E506" i="20"/>
  <c r="F506" i="20" s="1"/>
  <c r="E507" i="20"/>
  <c r="F507" i="20" s="1"/>
  <c r="E508" i="20"/>
  <c r="F508" i="20" s="1"/>
  <c r="E509" i="20"/>
  <c r="F509" i="20" s="1"/>
  <c r="E510" i="20"/>
  <c r="F510" i="20" s="1"/>
  <c r="E511" i="20"/>
  <c r="F511" i="20" s="1"/>
  <c r="E512" i="20"/>
  <c r="F512" i="20" s="1"/>
  <c r="E513" i="20"/>
  <c r="F513" i="20"/>
  <c r="E514" i="20"/>
  <c r="F514" i="20" s="1"/>
  <c r="E515" i="20"/>
  <c r="F515" i="20" s="1"/>
  <c r="E516" i="20"/>
  <c r="F516" i="20" s="1"/>
  <c r="E517" i="20"/>
  <c r="F517" i="20" s="1"/>
  <c r="E518" i="20"/>
  <c r="F518" i="20" s="1"/>
  <c r="E519" i="20"/>
  <c r="F519" i="20" s="1"/>
  <c r="E520" i="20"/>
  <c r="F520" i="20" s="1"/>
  <c r="E521" i="20"/>
  <c r="F521" i="20" s="1"/>
  <c r="E522" i="20"/>
  <c r="F522" i="20"/>
  <c r="E523" i="20"/>
  <c r="F523" i="20" s="1"/>
  <c r="E524" i="20"/>
  <c r="F524" i="20" s="1"/>
  <c r="E525" i="20"/>
  <c r="F525" i="20" s="1"/>
  <c r="E526" i="20"/>
  <c r="F526" i="20" s="1"/>
  <c r="E527" i="20"/>
  <c r="F527" i="20" s="1"/>
  <c r="E528" i="20"/>
  <c r="F528" i="20" s="1"/>
  <c r="E529" i="20"/>
  <c r="F529" i="20" s="1"/>
  <c r="E530" i="20"/>
  <c r="F530" i="20"/>
  <c r="E531" i="20"/>
  <c r="F531" i="20" s="1"/>
  <c r="E532" i="20"/>
  <c r="F532" i="20" s="1"/>
  <c r="E533" i="20"/>
  <c r="F533" i="20" s="1"/>
  <c r="E534" i="20"/>
  <c r="F534" i="20" s="1"/>
  <c r="E535" i="20"/>
  <c r="F535" i="20" s="1"/>
  <c r="E536" i="20"/>
  <c r="F536" i="20" s="1"/>
  <c r="E537" i="20"/>
  <c r="F537" i="20" s="1"/>
  <c r="E538" i="20"/>
  <c r="F538" i="20" s="1"/>
  <c r="E539" i="20"/>
  <c r="F539" i="20"/>
  <c r="E540" i="20"/>
  <c r="F540" i="20" s="1"/>
  <c r="E541" i="20"/>
  <c r="F541" i="20" s="1"/>
  <c r="E542" i="20"/>
  <c r="F542" i="20" s="1"/>
  <c r="E543" i="20"/>
  <c r="F543" i="20" s="1"/>
  <c r="E544" i="20"/>
  <c r="F544" i="20" s="1"/>
  <c r="E545" i="20"/>
  <c r="F545" i="20" s="1"/>
  <c r="E546" i="20"/>
  <c r="F546" i="20" s="1"/>
  <c r="E547" i="20"/>
  <c r="F547" i="20" s="1"/>
  <c r="E548" i="20"/>
  <c r="F548" i="20" s="1"/>
  <c r="E549" i="20"/>
  <c r="F549" i="20"/>
  <c r="E550" i="20"/>
  <c r="F550" i="20" s="1"/>
  <c r="E551" i="20"/>
  <c r="F551" i="20" s="1"/>
  <c r="E552" i="20"/>
  <c r="F552" i="20" s="1"/>
  <c r="E553" i="20"/>
  <c r="F553" i="20"/>
  <c r="E554" i="20"/>
  <c r="F554" i="20" s="1"/>
  <c r="E555" i="20"/>
  <c r="F555" i="20"/>
  <c r="E556" i="20"/>
  <c r="F556" i="20" s="1"/>
  <c r="E557" i="20"/>
  <c r="F557" i="20" s="1"/>
  <c r="E558" i="20"/>
  <c r="F558" i="20" s="1"/>
  <c r="E559" i="20"/>
  <c r="F559" i="20" s="1"/>
  <c r="E560" i="20"/>
  <c r="F560" i="20" s="1"/>
  <c r="E561" i="20"/>
  <c r="F561" i="20"/>
  <c r="E562" i="20"/>
  <c r="F562" i="20" s="1"/>
  <c r="E563" i="20"/>
  <c r="F563" i="20"/>
  <c r="E564" i="20"/>
  <c r="F564" i="20" s="1"/>
  <c r="E565" i="20"/>
  <c r="F565" i="20" s="1"/>
  <c r="E566" i="20"/>
  <c r="F566" i="20" s="1"/>
  <c r="E567" i="20"/>
  <c r="F567" i="20"/>
  <c r="E568" i="20"/>
  <c r="F568" i="20" s="1"/>
  <c r="E569" i="20"/>
  <c r="F569" i="20" s="1"/>
  <c r="E570" i="20"/>
  <c r="F570" i="20" s="1"/>
  <c r="E571" i="20"/>
  <c r="F571" i="20" s="1"/>
  <c r="E572" i="20"/>
  <c r="F572" i="20" s="1"/>
  <c r="E573" i="20"/>
  <c r="F573" i="20" s="1"/>
  <c r="E574" i="20"/>
  <c r="F574" i="20" s="1"/>
  <c r="E575" i="20"/>
  <c r="F575" i="20" s="1"/>
  <c r="E576" i="20"/>
  <c r="F576" i="20" s="1"/>
  <c r="E577" i="20"/>
  <c r="F577" i="20"/>
  <c r="E578" i="20"/>
  <c r="F578" i="20" s="1"/>
  <c r="E579" i="20"/>
  <c r="F579" i="20" s="1"/>
  <c r="E580" i="20"/>
  <c r="F580" i="20" s="1"/>
  <c r="E581" i="20"/>
  <c r="F581" i="20" s="1"/>
  <c r="E582" i="20"/>
  <c r="F582" i="20" s="1"/>
  <c r="E583" i="20"/>
  <c r="F583" i="20" s="1"/>
  <c r="E584" i="20"/>
  <c r="F584" i="20" s="1"/>
  <c r="E585" i="20"/>
  <c r="F585" i="20" s="1"/>
  <c r="E586" i="20"/>
  <c r="F586" i="20" s="1"/>
  <c r="E587" i="20"/>
  <c r="F587" i="20" s="1"/>
  <c r="E588" i="20"/>
  <c r="F588" i="20" s="1"/>
  <c r="E589" i="20"/>
  <c r="F589" i="20"/>
  <c r="E590" i="20"/>
  <c r="F590" i="20" s="1"/>
  <c r="E591" i="20"/>
  <c r="F591" i="20"/>
  <c r="E592" i="20"/>
  <c r="F592" i="20" s="1"/>
  <c r="E593" i="20"/>
  <c r="F593" i="20" s="1"/>
  <c r="E594" i="20"/>
  <c r="F594" i="20" s="1"/>
  <c r="E595" i="20"/>
  <c r="F595" i="20" s="1"/>
  <c r="E596" i="20"/>
  <c r="F596" i="20" s="1"/>
  <c r="E597" i="20"/>
  <c r="F597" i="20" s="1"/>
  <c r="E598" i="20"/>
  <c r="F598" i="20" s="1"/>
  <c r="E599" i="20"/>
  <c r="F599" i="20" s="1"/>
  <c r="E600" i="20"/>
  <c r="F600" i="20" s="1"/>
  <c r="E601" i="20"/>
  <c r="F601" i="20"/>
  <c r="E602" i="20"/>
  <c r="F602" i="20" s="1"/>
  <c r="E603" i="20"/>
  <c r="F603" i="20" s="1"/>
  <c r="E604" i="20"/>
  <c r="F604" i="20" s="1"/>
  <c r="E605" i="20"/>
  <c r="F605" i="20"/>
  <c r="E606" i="20"/>
  <c r="F606" i="20" s="1"/>
  <c r="E607" i="20"/>
  <c r="F607" i="20"/>
  <c r="E608" i="20"/>
  <c r="F608" i="20" s="1"/>
  <c r="E609" i="20"/>
  <c r="F609" i="20" s="1"/>
  <c r="E610" i="20"/>
  <c r="F610" i="20" s="1"/>
  <c r="E611" i="20"/>
  <c r="F611" i="20" s="1"/>
  <c r="E612" i="20"/>
  <c r="F612" i="20" s="1"/>
  <c r="E613" i="20"/>
  <c r="F613" i="20" s="1"/>
  <c r="E614" i="20"/>
  <c r="F614" i="20" s="1"/>
  <c r="E615" i="20"/>
  <c r="F615" i="20" s="1"/>
  <c r="E616" i="20"/>
  <c r="F616" i="20" s="1"/>
  <c r="E617" i="20"/>
  <c r="F617" i="20" s="1"/>
  <c r="E618" i="20"/>
  <c r="F618" i="20" s="1"/>
  <c r="E619" i="20"/>
  <c r="F619" i="20" s="1"/>
  <c r="E620" i="20"/>
  <c r="F620" i="20" s="1"/>
  <c r="E621" i="20"/>
  <c r="F621" i="20" s="1"/>
  <c r="E622" i="20"/>
  <c r="F622" i="20" s="1"/>
  <c r="E623" i="20"/>
  <c r="F623" i="20" s="1"/>
  <c r="E624" i="20"/>
  <c r="F624" i="20" s="1"/>
  <c r="E625" i="20"/>
  <c r="F625" i="20" s="1"/>
  <c r="E626" i="20"/>
  <c r="F626" i="20"/>
  <c r="E627" i="20"/>
  <c r="F627" i="20" s="1"/>
  <c r="E628" i="20"/>
  <c r="F628" i="20" s="1"/>
  <c r="E629" i="20"/>
  <c r="F629" i="20" s="1"/>
  <c r="E630" i="20"/>
  <c r="F630" i="20" s="1"/>
  <c r="E631" i="20"/>
  <c r="F631" i="20" s="1"/>
  <c r="E632" i="20"/>
  <c r="F632" i="20" s="1"/>
  <c r="E633" i="20"/>
  <c r="F633" i="20" s="1"/>
  <c r="E634" i="20"/>
  <c r="F634" i="20" s="1"/>
  <c r="E635" i="20"/>
  <c r="F635" i="20" s="1"/>
  <c r="E636" i="20"/>
  <c r="F636" i="20" s="1"/>
  <c r="E637" i="20"/>
  <c r="F637" i="20" s="1"/>
  <c r="E638" i="20"/>
  <c r="F638" i="20" s="1"/>
  <c r="E639" i="20"/>
  <c r="F639" i="20" s="1"/>
  <c r="E640" i="20"/>
  <c r="F640" i="20" s="1"/>
  <c r="E641" i="20"/>
  <c r="F641" i="20"/>
  <c r="E642" i="20"/>
  <c r="F642" i="20" s="1"/>
  <c r="E643" i="20"/>
  <c r="F643" i="20"/>
  <c r="E644" i="20"/>
  <c r="F644" i="20" s="1"/>
  <c r="E645" i="20"/>
  <c r="F645" i="20" s="1"/>
  <c r="E646" i="20"/>
  <c r="F646" i="20" s="1"/>
  <c r="E647" i="20"/>
  <c r="F647" i="20" s="1"/>
  <c r="E648" i="20"/>
  <c r="F648" i="20" s="1"/>
  <c r="E649" i="20"/>
  <c r="F649" i="20" s="1"/>
  <c r="E650" i="20"/>
  <c r="F650" i="20"/>
  <c r="E651" i="20"/>
  <c r="F651" i="20" s="1"/>
  <c r="E652" i="20"/>
  <c r="F652" i="20" s="1"/>
  <c r="E653" i="20"/>
  <c r="F653" i="20" s="1"/>
  <c r="E654" i="20"/>
  <c r="F654" i="20" s="1"/>
  <c r="E655" i="20"/>
  <c r="F655" i="20"/>
  <c r="E656" i="20"/>
  <c r="F656" i="20" s="1"/>
  <c r="E657" i="20"/>
  <c r="F657" i="20" s="1"/>
  <c r="E658" i="20"/>
  <c r="F658" i="20" s="1"/>
  <c r="E659" i="20"/>
  <c r="F659" i="20" s="1"/>
  <c r="E660" i="20"/>
  <c r="F660" i="20" s="1"/>
  <c r="E661" i="20"/>
  <c r="F661" i="20" s="1"/>
  <c r="E662" i="20"/>
  <c r="F662" i="20" s="1"/>
  <c r="E663" i="20"/>
  <c r="F663" i="20" s="1"/>
  <c r="E664" i="20"/>
  <c r="F664" i="20" s="1"/>
  <c r="E665" i="20"/>
  <c r="F665" i="20" s="1"/>
  <c r="E666" i="20"/>
  <c r="F666" i="20"/>
  <c r="E667" i="20"/>
  <c r="F667" i="20" s="1"/>
  <c r="E668" i="20"/>
  <c r="F668" i="20" s="1"/>
  <c r="E669" i="20"/>
  <c r="F669" i="20"/>
  <c r="E670" i="20"/>
  <c r="F670" i="20" s="1"/>
  <c r="E671" i="20"/>
  <c r="F671" i="20" s="1"/>
  <c r="E672" i="20"/>
  <c r="F672" i="20" s="1"/>
  <c r="E673" i="20"/>
  <c r="F673" i="20" s="1"/>
  <c r="E674" i="20"/>
  <c r="F674" i="20"/>
  <c r="E675" i="20"/>
  <c r="F675" i="20" s="1"/>
  <c r="E676" i="20"/>
  <c r="F676" i="20" s="1"/>
  <c r="E677" i="20"/>
  <c r="F677" i="20"/>
  <c r="E678" i="20"/>
  <c r="F678" i="20" s="1"/>
  <c r="E679" i="20"/>
  <c r="F679" i="20" s="1"/>
  <c r="E680" i="20"/>
  <c r="F680" i="20" s="1"/>
  <c r="E681" i="20"/>
  <c r="F681" i="20" s="1"/>
  <c r="E682" i="20"/>
  <c r="F682" i="20" s="1"/>
  <c r="E683" i="20"/>
  <c r="F683" i="20" s="1"/>
  <c r="E684" i="20"/>
  <c r="F684" i="20" s="1"/>
  <c r="E685" i="20"/>
  <c r="F685" i="20"/>
  <c r="E686" i="20"/>
  <c r="F686" i="20" s="1"/>
  <c r="E687" i="20"/>
  <c r="F687" i="20" s="1"/>
  <c r="E688" i="20"/>
  <c r="F688" i="20" s="1"/>
  <c r="E689" i="20"/>
  <c r="F689" i="20" s="1"/>
  <c r="E690" i="20"/>
  <c r="F690" i="20" s="1"/>
  <c r="E691" i="20"/>
  <c r="F691" i="20" s="1"/>
  <c r="E692" i="20"/>
  <c r="F692" i="20" s="1"/>
  <c r="E693" i="20"/>
  <c r="F693" i="20" s="1"/>
  <c r="E694" i="20"/>
  <c r="F694" i="20" s="1"/>
  <c r="E695" i="20"/>
  <c r="F695" i="20" s="1"/>
  <c r="E696" i="20"/>
  <c r="F696" i="20" s="1"/>
  <c r="E697" i="20"/>
  <c r="F697" i="20" s="1"/>
  <c r="E698" i="20"/>
  <c r="F698" i="20" s="1"/>
  <c r="E699" i="20"/>
  <c r="F699" i="20" s="1"/>
  <c r="E700" i="20"/>
  <c r="F700" i="20" s="1"/>
  <c r="E701" i="20"/>
  <c r="F701" i="20" s="1"/>
  <c r="E702" i="20"/>
  <c r="F702" i="20" s="1"/>
  <c r="E703" i="20"/>
  <c r="F703" i="20" s="1"/>
  <c r="E704" i="20"/>
  <c r="F704" i="20" s="1"/>
  <c r="E705" i="20"/>
  <c r="F705" i="20" s="1"/>
  <c r="E706" i="20"/>
  <c r="F706" i="20" s="1"/>
  <c r="E707" i="20"/>
  <c r="F707" i="20" s="1"/>
  <c r="E708" i="20"/>
  <c r="F708" i="20" s="1"/>
  <c r="E709" i="20"/>
  <c r="F709" i="20"/>
  <c r="E710" i="20"/>
  <c r="F710" i="20" s="1"/>
  <c r="E711" i="20"/>
  <c r="F711" i="20" s="1"/>
  <c r="E712" i="20"/>
  <c r="F712" i="20" s="1"/>
  <c r="E713" i="20"/>
  <c r="F713" i="20" s="1"/>
  <c r="E714" i="20"/>
  <c r="F714" i="20" s="1"/>
  <c r="E715" i="20"/>
  <c r="F715" i="20" s="1"/>
  <c r="E716" i="20"/>
  <c r="F716" i="20" s="1"/>
  <c r="E717" i="20"/>
  <c r="F717" i="20"/>
  <c r="E718" i="20"/>
  <c r="F718" i="20" s="1"/>
  <c r="E719" i="20"/>
  <c r="F719" i="20" s="1"/>
  <c r="E720" i="20"/>
  <c r="F720" i="20" s="1"/>
  <c r="E721" i="20"/>
  <c r="F721" i="20" s="1"/>
  <c r="E722" i="20"/>
  <c r="F722" i="20" s="1"/>
  <c r="E723" i="20"/>
  <c r="F723" i="20" s="1"/>
  <c r="E724" i="20"/>
  <c r="F724" i="20" s="1"/>
  <c r="E725" i="20"/>
  <c r="F725" i="20" s="1"/>
  <c r="E726" i="20"/>
  <c r="F726" i="20" s="1"/>
  <c r="E727" i="20"/>
  <c r="F727" i="20" s="1"/>
  <c r="E728" i="20"/>
  <c r="F728" i="20" s="1"/>
  <c r="E729" i="20"/>
  <c r="F729" i="20" s="1"/>
  <c r="E730" i="20"/>
  <c r="F730" i="20" s="1"/>
  <c r="E731" i="20"/>
  <c r="F731" i="20" s="1"/>
  <c r="E732" i="20"/>
  <c r="F732" i="20" s="1"/>
  <c r="E733" i="20"/>
  <c r="F733" i="20" s="1"/>
  <c r="E734" i="20"/>
  <c r="F734" i="20" s="1"/>
  <c r="E735" i="20"/>
  <c r="F735" i="20" s="1"/>
  <c r="E736" i="20"/>
  <c r="F736" i="20" s="1"/>
  <c r="E737" i="20"/>
  <c r="F737" i="20" s="1"/>
  <c r="E738" i="20"/>
  <c r="F738" i="20"/>
  <c r="E739" i="20"/>
  <c r="F739" i="20" s="1"/>
  <c r="E740" i="20"/>
  <c r="F740" i="20" s="1"/>
  <c r="E741" i="20"/>
  <c r="F741" i="20"/>
  <c r="E742" i="20"/>
  <c r="F742" i="20" s="1"/>
  <c r="E743" i="20"/>
  <c r="F743" i="20" s="1"/>
  <c r="E744" i="20"/>
  <c r="F744" i="20" s="1"/>
  <c r="E745" i="20"/>
  <c r="F745" i="20" s="1"/>
  <c r="E746" i="20"/>
  <c r="F746" i="20" s="1"/>
  <c r="E747" i="20"/>
  <c r="F747" i="20" s="1"/>
  <c r="E748" i="20"/>
  <c r="F748" i="20" s="1"/>
  <c r="E749" i="20"/>
  <c r="F749" i="20"/>
  <c r="E750" i="20"/>
  <c r="F750" i="20" s="1"/>
  <c r="E751" i="20"/>
  <c r="F751" i="20" s="1"/>
  <c r="E752" i="20"/>
  <c r="F752" i="20" s="1"/>
  <c r="E753" i="20"/>
  <c r="F753" i="20" s="1"/>
  <c r="E754" i="20"/>
  <c r="F754" i="20" s="1"/>
  <c r="E755" i="20"/>
  <c r="F755" i="20" s="1"/>
  <c r="E756" i="20"/>
  <c r="F756" i="20" s="1"/>
  <c r="E757" i="20"/>
  <c r="F757" i="20" s="1"/>
  <c r="E758" i="20"/>
  <c r="F758" i="20"/>
  <c r="E759" i="20"/>
  <c r="F759" i="20" s="1"/>
  <c r="E760" i="20"/>
  <c r="F760" i="20" s="1"/>
  <c r="E761" i="20"/>
  <c r="F761" i="20" s="1"/>
  <c r="E762" i="20"/>
  <c r="F762" i="20" s="1"/>
  <c r="E763" i="20"/>
  <c r="F763" i="20" s="1"/>
  <c r="E764" i="20"/>
  <c r="F764" i="20" s="1"/>
  <c r="E765" i="20"/>
  <c r="F765" i="20" s="1"/>
  <c r="E766" i="20"/>
  <c r="F766" i="20" s="1"/>
  <c r="E767" i="20"/>
  <c r="F767" i="20" s="1"/>
  <c r="E768" i="20"/>
  <c r="F768" i="20" s="1"/>
  <c r="E769" i="20"/>
  <c r="F769" i="20" s="1"/>
  <c r="E770" i="20"/>
  <c r="F770" i="20" s="1"/>
  <c r="E771" i="20"/>
  <c r="F771" i="20" s="1"/>
  <c r="E772" i="20"/>
  <c r="F772" i="20"/>
  <c r="E773" i="20"/>
  <c r="F773" i="20" s="1"/>
  <c r="E774" i="20"/>
  <c r="F774" i="20" s="1"/>
  <c r="E775" i="20"/>
  <c r="F775" i="20" s="1"/>
  <c r="E776" i="20"/>
  <c r="F776" i="20" s="1"/>
  <c r="E777" i="20"/>
  <c r="F777" i="20"/>
  <c r="E778" i="20"/>
  <c r="F778" i="20" s="1"/>
  <c r="E779" i="20"/>
  <c r="F779" i="20" s="1"/>
  <c r="E780" i="20"/>
  <c r="F780" i="20" s="1"/>
  <c r="E781" i="20"/>
  <c r="F781" i="20"/>
  <c r="E782" i="20"/>
  <c r="F782" i="20" s="1"/>
  <c r="E783" i="20"/>
  <c r="F783" i="20" s="1"/>
  <c r="E784" i="20"/>
  <c r="F784" i="20" s="1"/>
  <c r="E785" i="20"/>
  <c r="F785" i="20" s="1"/>
  <c r="E786" i="20"/>
  <c r="F786" i="20" s="1"/>
  <c r="E787" i="20"/>
  <c r="F787" i="20" s="1"/>
  <c r="E788" i="20"/>
  <c r="F788" i="20" s="1"/>
  <c r="E789" i="20"/>
  <c r="F789" i="20" s="1"/>
  <c r="E790" i="20"/>
  <c r="F790" i="20" s="1"/>
  <c r="E791" i="20"/>
  <c r="F791" i="20" s="1"/>
  <c r="E792" i="20"/>
  <c r="F792" i="20" s="1"/>
  <c r="E793" i="20"/>
  <c r="F793" i="20" s="1"/>
  <c r="E794" i="20"/>
  <c r="F794" i="20" s="1"/>
  <c r="E795" i="20"/>
  <c r="F795" i="20" s="1"/>
  <c r="E796" i="20"/>
  <c r="F796" i="20" s="1"/>
  <c r="E797" i="20"/>
  <c r="F797" i="20" s="1"/>
  <c r="E798" i="20"/>
  <c r="F798" i="20" s="1"/>
  <c r="E799" i="20"/>
  <c r="F799" i="20" s="1"/>
  <c r="E800" i="20"/>
  <c r="F800" i="20" s="1"/>
  <c r="E801" i="20"/>
  <c r="F801" i="20" s="1"/>
  <c r="E802" i="20"/>
  <c r="F802" i="20" s="1"/>
  <c r="E803" i="20"/>
  <c r="F803" i="20" s="1"/>
  <c r="E804" i="20"/>
  <c r="F804" i="20" s="1"/>
  <c r="E805" i="20"/>
  <c r="F805" i="20"/>
  <c r="E806" i="20"/>
  <c r="F806" i="20" s="1"/>
  <c r="E807" i="20"/>
  <c r="F807" i="20" s="1"/>
  <c r="E808" i="20"/>
  <c r="F808" i="20" s="1"/>
  <c r="E809" i="20"/>
  <c r="F809" i="20" s="1"/>
  <c r="E810" i="20"/>
  <c r="F810" i="20" s="1"/>
  <c r="E811" i="20"/>
  <c r="F811" i="20" s="1"/>
  <c r="E812" i="20"/>
  <c r="F812" i="20" s="1"/>
  <c r="E813" i="20"/>
  <c r="F813" i="20" s="1"/>
  <c r="E814" i="20"/>
  <c r="F814" i="20" s="1"/>
  <c r="E815" i="20"/>
  <c r="F815" i="20" s="1"/>
  <c r="E816" i="20"/>
  <c r="F816" i="20" s="1"/>
  <c r="E817" i="20"/>
  <c r="F817" i="20" s="1"/>
  <c r="E818" i="20"/>
  <c r="F818" i="20" s="1"/>
  <c r="E819" i="20"/>
  <c r="F819" i="20" s="1"/>
  <c r="E820" i="20"/>
  <c r="F820" i="20" s="1"/>
  <c r="E821" i="20"/>
  <c r="F821" i="20" s="1"/>
  <c r="E822" i="20"/>
  <c r="F822" i="20" s="1"/>
  <c r="E823" i="20"/>
  <c r="F823" i="20" s="1"/>
  <c r="E824" i="20"/>
  <c r="F824" i="20" s="1"/>
  <c r="E825" i="20"/>
  <c r="F825" i="20" s="1"/>
  <c r="E826" i="20"/>
  <c r="F826" i="20" s="1"/>
  <c r="E827" i="20"/>
  <c r="F827" i="20" s="1"/>
  <c r="E828" i="20"/>
  <c r="F828" i="20" s="1"/>
  <c r="E829" i="20"/>
  <c r="F829" i="20" s="1"/>
  <c r="E830" i="20"/>
  <c r="F830" i="20" s="1"/>
  <c r="E831" i="20"/>
  <c r="F831" i="20" s="1"/>
  <c r="E832" i="20"/>
  <c r="F832" i="20" s="1"/>
  <c r="E833" i="20"/>
  <c r="F833" i="20"/>
  <c r="E834" i="20"/>
  <c r="F834" i="20" s="1"/>
  <c r="E835" i="20"/>
  <c r="F835" i="20" s="1"/>
  <c r="E836" i="20"/>
  <c r="F836" i="20" s="1"/>
  <c r="E837" i="20"/>
  <c r="F837" i="20"/>
  <c r="E838" i="20"/>
  <c r="F838" i="20" s="1"/>
  <c r="E839" i="20"/>
  <c r="F839" i="20" s="1"/>
  <c r="E840" i="20"/>
  <c r="F840" i="20" s="1"/>
  <c r="E841" i="20"/>
  <c r="F841" i="20" s="1"/>
  <c r="E842" i="20"/>
  <c r="F842" i="20" s="1"/>
  <c r="E843" i="20"/>
  <c r="F843" i="20" s="1"/>
  <c r="E844" i="20"/>
  <c r="F844" i="20" s="1"/>
  <c r="E845" i="20"/>
  <c r="F845" i="20"/>
  <c r="E846" i="20"/>
  <c r="F846" i="20" s="1"/>
  <c r="E847" i="20"/>
  <c r="F847" i="20" s="1"/>
  <c r="E848" i="20"/>
  <c r="F848" i="20" s="1"/>
  <c r="E849" i="20"/>
  <c r="F849" i="20" s="1"/>
  <c r="E850" i="20"/>
  <c r="F850" i="20" s="1"/>
  <c r="E851" i="20"/>
  <c r="F851" i="20" s="1"/>
  <c r="E852" i="20"/>
  <c r="F852" i="20" s="1"/>
  <c r="E853" i="20"/>
  <c r="F853" i="20" s="1"/>
  <c r="E854" i="20"/>
  <c r="F854" i="20" s="1"/>
  <c r="E855" i="20"/>
  <c r="F855" i="20" s="1"/>
  <c r="E856" i="20"/>
  <c r="F856" i="20" s="1"/>
  <c r="E857" i="20"/>
  <c r="F857" i="20" s="1"/>
  <c r="E858" i="20"/>
  <c r="F858" i="20" s="1"/>
  <c r="E859" i="20"/>
  <c r="F859" i="20" s="1"/>
  <c r="E860" i="20"/>
  <c r="F860" i="20" s="1"/>
  <c r="E861" i="20"/>
  <c r="F861" i="20"/>
  <c r="E862" i="20"/>
  <c r="F862" i="20" s="1"/>
  <c r="E863" i="20"/>
  <c r="F863" i="20" s="1"/>
  <c r="E864" i="20"/>
  <c r="F864" i="20" s="1"/>
  <c r="E865" i="20"/>
  <c r="F865" i="20" s="1"/>
  <c r="E866" i="20"/>
  <c r="F866" i="20" s="1"/>
  <c r="E867" i="20"/>
  <c r="F867" i="20" s="1"/>
  <c r="E868" i="20"/>
  <c r="F868" i="20"/>
  <c r="E869" i="20"/>
  <c r="F869" i="20" s="1"/>
  <c r="E870" i="20"/>
  <c r="F870" i="20"/>
  <c r="E871" i="20"/>
  <c r="F871" i="20" s="1"/>
  <c r="E872" i="20"/>
  <c r="F872" i="20" s="1"/>
  <c r="E873" i="20"/>
  <c r="F873" i="20"/>
  <c r="E874" i="20"/>
  <c r="F874" i="20" s="1"/>
  <c r="E875" i="20"/>
  <c r="F875" i="20" s="1"/>
  <c r="E876" i="20"/>
  <c r="F876" i="20"/>
  <c r="E877" i="20"/>
  <c r="F877" i="20" s="1"/>
  <c r="E878" i="20"/>
  <c r="F878" i="20" s="1"/>
  <c r="E879" i="20"/>
  <c r="F879" i="20" s="1"/>
  <c r="E880" i="20"/>
  <c r="F880" i="20" s="1"/>
  <c r="E881" i="20"/>
  <c r="F881" i="20" s="1"/>
  <c r="E882" i="20"/>
  <c r="F882" i="20" s="1"/>
  <c r="E883" i="20"/>
  <c r="F883" i="20" s="1"/>
  <c r="E884" i="20"/>
  <c r="F884" i="20" s="1"/>
  <c r="E885" i="20"/>
  <c r="F885" i="20" s="1"/>
  <c r="E886" i="20"/>
  <c r="F886" i="20"/>
  <c r="E887" i="20"/>
  <c r="F887" i="20" s="1"/>
  <c r="E888" i="20"/>
  <c r="F888" i="20" s="1"/>
  <c r="E889" i="20"/>
  <c r="F889" i="20"/>
  <c r="E890" i="20"/>
  <c r="F890" i="20" s="1"/>
  <c r="E891" i="20"/>
  <c r="F891" i="20" s="1"/>
  <c r="E892" i="20"/>
  <c r="F892" i="20"/>
  <c r="E893" i="20"/>
  <c r="F893" i="20" s="1"/>
  <c r="E894" i="20"/>
  <c r="F894" i="20" s="1"/>
  <c r="E895" i="20"/>
  <c r="F895" i="20" s="1"/>
  <c r="E896" i="20"/>
  <c r="F896" i="20" s="1"/>
  <c r="E897" i="20"/>
  <c r="F897" i="20" s="1"/>
  <c r="E898" i="20"/>
  <c r="F898" i="20" s="1"/>
  <c r="E899" i="20"/>
  <c r="F899" i="20" s="1"/>
  <c r="E900" i="20"/>
  <c r="F900" i="20" s="1"/>
  <c r="E901" i="20"/>
  <c r="F901" i="20" s="1"/>
  <c r="E902" i="20"/>
  <c r="F902" i="20" s="1"/>
  <c r="E903" i="20"/>
  <c r="F903" i="20" s="1"/>
  <c r="E904" i="20"/>
  <c r="F904" i="20" s="1"/>
  <c r="E905" i="20"/>
  <c r="F905" i="20" s="1"/>
  <c r="E906" i="20"/>
  <c r="F906" i="20" s="1"/>
  <c r="E907" i="20"/>
  <c r="F907" i="20" s="1"/>
  <c r="E908" i="20"/>
  <c r="F908" i="20" s="1"/>
  <c r="E909" i="20"/>
  <c r="F909" i="20" s="1"/>
  <c r="E910" i="20"/>
  <c r="F910" i="20" s="1"/>
  <c r="E911" i="20"/>
  <c r="F911" i="20" s="1"/>
  <c r="E912" i="20"/>
  <c r="F912" i="20" s="1"/>
  <c r="E913" i="20"/>
  <c r="F913" i="20" s="1"/>
  <c r="E914" i="20"/>
  <c r="F914" i="20" s="1"/>
  <c r="E915" i="20"/>
  <c r="F915" i="20" s="1"/>
  <c r="E916" i="20"/>
  <c r="F916" i="20" s="1"/>
  <c r="E917" i="20"/>
  <c r="F917" i="20"/>
  <c r="E918" i="20"/>
  <c r="F918" i="20" s="1"/>
  <c r="E919" i="20"/>
  <c r="F919" i="20" s="1"/>
  <c r="E920" i="20"/>
  <c r="F920" i="20" s="1"/>
  <c r="E921" i="20"/>
  <c r="F921" i="20" s="1"/>
  <c r="E922" i="20"/>
  <c r="F922" i="20" s="1"/>
  <c r="E923" i="20"/>
  <c r="F923" i="20" s="1"/>
  <c r="E924" i="20"/>
  <c r="F924" i="20" s="1"/>
  <c r="E925" i="20"/>
  <c r="F925" i="20" s="1"/>
  <c r="E926" i="20"/>
  <c r="F926" i="20" s="1"/>
  <c r="E927" i="20"/>
  <c r="F927" i="20" s="1"/>
  <c r="E928" i="20"/>
  <c r="F928" i="20" s="1"/>
  <c r="E929" i="20"/>
  <c r="F929" i="20" s="1"/>
  <c r="E930" i="20"/>
  <c r="F930" i="20" s="1"/>
  <c r="E931" i="20"/>
  <c r="F931" i="20" s="1"/>
  <c r="E932" i="20"/>
  <c r="F932" i="20"/>
  <c r="E933" i="20"/>
  <c r="F933" i="20" s="1"/>
  <c r="E934" i="20"/>
  <c r="F934" i="20"/>
  <c r="E935" i="20"/>
  <c r="F935" i="20" s="1"/>
  <c r="E936" i="20"/>
  <c r="F936" i="20" s="1"/>
  <c r="E937" i="20"/>
  <c r="F937" i="20"/>
  <c r="E938" i="20"/>
  <c r="F938" i="20" s="1"/>
  <c r="E939" i="20"/>
  <c r="F939" i="20" s="1"/>
  <c r="E940" i="20"/>
  <c r="F940" i="20"/>
  <c r="E941" i="20"/>
  <c r="F941" i="20" s="1"/>
  <c r="E942" i="20"/>
  <c r="F942" i="20"/>
  <c r="E943" i="20"/>
  <c r="F943" i="20" s="1"/>
  <c r="E944" i="20"/>
  <c r="F944" i="20" s="1"/>
  <c r="E945" i="20"/>
  <c r="F945" i="20" s="1"/>
  <c r="E946" i="20"/>
  <c r="F946" i="20" s="1"/>
  <c r="E947" i="20"/>
  <c r="F947" i="20" s="1"/>
  <c r="E948" i="20"/>
  <c r="F948" i="20"/>
  <c r="E949" i="20"/>
  <c r="F949" i="20" s="1"/>
  <c r="E950" i="20"/>
  <c r="F950" i="20" s="1"/>
  <c r="E951" i="20"/>
  <c r="F951" i="20" s="1"/>
  <c r="E952" i="20"/>
  <c r="F952" i="20" s="1"/>
  <c r="E953" i="20"/>
  <c r="F953" i="20" s="1"/>
  <c r="E954" i="20"/>
  <c r="F954" i="20" s="1"/>
  <c r="E955" i="20"/>
  <c r="F955" i="20" s="1"/>
  <c r="E956" i="20"/>
  <c r="F956" i="20" s="1"/>
  <c r="E957" i="20"/>
  <c r="F957" i="20" s="1"/>
  <c r="E958" i="20"/>
  <c r="F958" i="20" s="1"/>
  <c r="E959" i="20"/>
  <c r="F959" i="20" s="1"/>
  <c r="E960" i="20"/>
  <c r="F960" i="20" s="1"/>
  <c r="E961" i="20"/>
  <c r="F961" i="20" s="1"/>
  <c r="E962" i="20"/>
  <c r="F962" i="20"/>
  <c r="E963" i="20"/>
  <c r="F963" i="20" s="1"/>
  <c r="E964" i="20"/>
  <c r="F964" i="20"/>
  <c r="E965" i="20"/>
  <c r="F965" i="20" s="1"/>
  <c r="E966" i="20"/>
  <c r="F966" i="20" s="1"/>
  <c r="E967" i="20"/>
  <c r="F967" i="20" s="1"/>
  <c r="E968" i="20"/>
  <c r="F968" i="20" s="1"/>
  <c r="E969" i="20"/>
  <c r="F969" i="20" s="1"/>
  <c r="E970" i="20"/>
  <c r="F970" i="20" s="1"/>
  <c r="E971" i="20"/>
  <c r="F971" i="20"/>
  <c r="E972" i="20"/>
  <c r="F972" i="20" s="1"/>
  <c r="E973" i="20"/>
  <c r="F973" i="20" s="1"/>
  <c r="E974" i="20"/>
  <c r="F974" i="20" s="1"/>
  <c r="E975" i="20"/>
  <c r="F975" i="20" s="1"/>
  <c r="E976" i="20"/>
  <c r="F976" i="20" s="1"/>
  <c r="E977" i="20"/>
  <c r="F977" i="20" s="1"/>
  <c r="E978" i="20"/>
  <c r="F978" i="20" s="1"/>
  <c r="E979" i="20"/>
  <c r="F979" i="20" s="1"/>
  <c r="E980" i="20"/>
  <c r="F980" i="20"/>
  <c r="E981" i="20"/>
  <c r="F981" i="20" s="1"/>
  <c r="E982" i="20"/>
  <c r="F982" i="20" s="1"/>
  <c r="E983" i="20"/>
  <c r="F983" i="20" s="1"/>
  <c r="E984" i="20"/>
  <c r="F984" i="20" s="1"/>
  <c r="E985" i="20"/>
  <c r="F985" i="20" s="1"/>
  <c r="E986" i="20"/>
  <c r="F986" i="20"/>
  <c r="E987" i="20"/>
  <c r="F987" i="20" s="1"/>
  <c r="E988" i="20"/>
  <c r="F988" i="20" s="1"/>
  <c r="E989" i="20"/>
  <c r="F989" i="20" s="1"/>
  <c r="E990" i="20"/>
  <c r="F990" i="20" s="1"/>
  <c r="E991" i="20"/>
  <c r="F991" i="20" s="1"/>
  <c r="E992" i="20"/>
  <c r="F992" i="20" s="1"/>
  <c r="E993" i="20"/>
  <c r="F993" i="20" s="1"/>
  <c r="E994" i="20"/>
  <c r="F994" i="20" s="1"/>
  <c r="E995" i="20"/>
  <c r="F995" i="20"/>
  <c r="E996" i="20"/>
  <c r="F996" i="20" s="1"/>
  <c r="E8" i="20"/>
  <c r="F8" i="20" s="1"/>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G13" i="20"/>
  <c r="H13" i="20" s="1"/>
  <c r="G17" i="20"/>
  <c r="H17" i="20" s="1"/>
  <c r="G18" i="20"/>
  <c r="H18" i="20" s="1"/>
  <c r="G19" i="20"/>
  <c r="H19" i="20" s="1"/>
  <c r="G20" i="20"/>
  <c r="H20" i="20" s="1"/>
  <c r="G21" i="20"/>
  <c r="H21" i="20" s="1"/>
  <c r="G22" i="20"/>
  <c r="H22" i="20" s="1"/>
  <c r="G23" i="20"/>
  <c r="H23" i="20" s="1"/>
  <c r="G25" i="20"/>
  <c r="H25" i="20" s="1"/>
  <c r="G26" i="20"/>
  <c r="H26" i="20" s="1"/>
  <c r="G27" i="20"/>
  <c r="H27" i="20" s="1"/>
  <c r="G29" i="20"/>
  <c r="H29" i="20" s="1"/>
  <c r="G30" i="20"/>
  <c r="H30" i="20" s="1"/>
  <c r="G31" i="20"/>
  <c r="H31" i="20" s="1"/>
  <c r="G33" i="20"/>
  <c r="H33" i="20" s="1"/>
  <c r="G34" i="20"/>
  <c r="H34" i="20" s="1"/>
  <c r="G35" i="20"/>
  <c r="H35" i="20" s="1"/>
  <c r="G37" i="20"/>
  <c r="H37" i="20" s="1"/>
  <c r="G38" i="20"/>
  <c r="H38" i="20" s="1"/>
  <c r="G39" i="20"/>
  <c r="H39" i="20" s="1"/>
  <c r="G41" i="20"/>
  <c r="H41" i="20" s="1"/>
  <c r="G42" i="20"/>
  <c r="H42" i="20" s="1"/>
  <c r="G43" i="20"/>
  <c r="H43" i="20" s="1"/>
  <c r="G45" i="20"/>
  <c r="H45" i="20" s="1"/>
  <c r="G46" i="20"/>
  <c r="H46" i="20" s="1"/>
  <c r="G47" i="20"/>
  <c r="H47" i="20" s="1"/>
  <c r="G49" i="20"/>
  <c r="H49" i="20" s="1"/>
  <c r="G50" i="20"/>
  <c r="H50" i="20" s="1"/>
  <c r="G51" i="20"/>
  <c r="H51" i="20" s="1"/>
  <c r="G53" i="20"/>
  <c r="H53" i="20" s="1"/>
  <c r="G54" i="20"/>
  <c r="H54" i="20" s="1"/>
  <c r="G55" i="20"/>
  <c r="H55" i="20" s="1"/>
  <c r="G57" i="20"/>
  <c r="H57" i="20" s="1"/>
  <c r="G58" i="20"/>
  <c r="H58" i="20" s="1"/>
  <c r="G59" i="20"/>
  <c r="H59" i="20" s="1"/>
  <c r="G61" i="20"/>
  <c r="H61" i="20" s="1"/>
  <c r="G62" i="20"/>
  <c r="H62" i="20" s="1"/>
  <c r="G63" i="20"/>
  <c r="H63" i="20" s="1"/>
  <c r="G65" i="20"/>
  <c r="H65" i="20" s="1"/>
  <c r="G66" i="20"/>
  <c r="H66" i="20" s="1"/>
  <c r="G67" i="20"/>
  <c r="H67" i="20" s="1"/>
  <c r="G69" i="20"/>
  <c r="H69" i="20" s="1"/>
  <c r="G70" i="20"/>
  <c r="H70" i="20" s="1"/>
  <c r="G71" i="20"/>
  <c r="H71" i="20" s="1"/>
  <c r="G73" i="20"/>
  <c r="H73" i="20" s="1"/>
  <c r="G74" i="20"/>
  <c r="H74" i="20" s="1"/>
  <c r="G75" i="20"/>
  <c r="H75" i="20" s="1"/>
  <c r="G77" i="20"/>
  <c r="H77" i="20" s="1"/>
  <c r="G78" i="20"/>
  <c r="H78" i="20" s="1"/>
  <c r="G79" i="20"/>
  <c r="H79" i="20" s="1"/>
  <c r="G81" i="20"/>
  <c r="H81" i="20" s="1"/>
  <c r="G82" i="20"/>
  <c r="H82" i="20" s="1"/>
  <c r="G83" i="20"/>
  <c r="H83" i="20" s="1"/>
  <c r="G84" i="20"/>
  <c r="H84" i="20" s="1"/>
  <c r="G85" i="20"/>
  <c r="H85" i="20" s="1"/>
  <c r="G86" i="20"/>
  <c r="H86" i="20" s="1"/>
  <c r="G87" i="20"/>
  <c r="H87" i="20" s="1"/>
  <c r="G89" i="20"/>
  <c r="H89" i="20" s="1"/>
  <c r="G90" i="20"/>
  <c r="H90" i="20" s="1"/>
  <c r="G91" i="20"/>
  <c r="H91" i="20" s="1"/>
  <c r="G93" i="20"/>
  <c r="H93" i="20" s="1"/>
  <c r="G94" i="20"/>
  <c r="H94" i="20" s="1"/>
  <c r="G95" i="20"/>
  <c r="H95" i="20" s="1"/>
  <c r="G97" i="20"/>
  <c r="H97" i="20" s="1"/>
  <c r="G98" i="20"/>
  <c r="H98" i="20" s="1"/>
  <c r="G99" i="20"/>
  <c r="H99" i="20" s="1"/>
  <c r="G101" i="20"/>
  <c r="H101" i="20" s="1"/>
  <c r="G102" i="20"/>
  <c r="H102" i="20" s="1"/>
  <c r="G103" i="20"/>
  <c r="H103" i="20" s="1"/>
  <c r="G105" i="20"/>
  <c r="H105" i="20" s="1"/>
  <c r="G106" i="20"/>
  <c r="H106" i="20" s="1"/>
  <c r="G107" i="20"/>
  <c r="H107" i="20" s="1"/>
  <c r="G109" i="20"/>
  <c r="H109" i="20" s="1"/>
  <c r="G110" i="20"/>
  <c r="H110" i="20" s="1"/>
  <c r="G111" i="20"/>
  <c r="H111" i="20" s="1"/>
  <c r="G113" i="20"/>
  <c r="H113" i="20" s="1"/>
  <c r="G114" i="20"/>
  <c r="H114" i="20" s="1"/>
  <c r="G115" i="20"/>
  <c r="H115" i="20" s="1"/>
  <c r="G117" i="20"/>
  <c r="H117" i="20" s="1"/>
  <c r="G118" i="20"/>
  <c r="H118" i="20" s="1"/>
  <c r="G119" i="20"/>
  <c r="H119" i="20" s="1"/>
  <c r="G121" i="20"/>
  <c r="H121" i="20" s="1"/>
  <c r="G122" i="20"/>
  <c r="H122" i="20" s="1"/>
  <c r="G123" i="20"/>
  <c r="H123" i="20" s="1"/>
  <c r="G125" i="20"/>
  <c r="H125" i="20" s="1"/>
  <c r="G126" i="20"/>
  <c r="H126" i="20" s="1"/>
  <c r="G127" i="20"/>
  <c r="H127" i="20" s="1"/>
  <c r="G129" i="20"/>
  <c r="H129" i="20" s="1"/>
  <c r="G130" i="20"/>
  <c r="H130" i="20" s="1"/>
  <c r="G131" i="20"/>
  <c r="H131" i="20" s="1"/>
  <c r="G133" i="20"/>
  <c r="H133" i="20" s="1"/>
  <c r="G134" i="20"/>
  <c r="H134" i="20" s="1"/>
  <c r="G135" i="20"/>
  <c r="H135" i="20" s="1"/>
  <c r="G137" i="20"/>
  <c r="H137" i="20" s="1"/>
  <c r="G138" i="20"/>
  <c r="H138" i="20" s="1"/>
  <c r="G139" i="20"/>
  <c r="H139" i="20" s="1"/>
  <c r="G141" i="20"/>
  <c r="H141" i="20" s="1"/>
  <c r="G142" i="20"/>
  <c r="H142" i="20" s="1"/>
  <c r="G143" i="20"/>
  <c r="H143" i="20" s="1"/>
  <c r="G145" i="20"/>
  <c r="H145" i="20" s="1"/>
  <c r="G146" i="20"/>
  <c r="H146" i="20" s="1"/>
  <c r="G147" i="20"/>
  <c r="H147" i="20" s="1"/>
  <c r="G148" i="20"/>
  <c r="H148" i="20" s="1"/>
  <c r="G149" i="20"/>
  <c r="H149" i="20" s="1"/>
  <c r="G150" i="20"/>
  <c r="H150" i="20" s="1"/>
  <c r="G151" i="20"/>
  <c r="H151" i="20" s="1"/>
  <c r="G153" i="20"/>
  <c r="H153" i="20" s="1"/>
  <c r="G154" i="20"/>
  <c r="H154" i="20" s="1"/>
  <c r="G155" i="20"/>
  <c r="H155" i="20" s="1"/>
  <c r="G157" i="20"/>
  <c r="H157" i="20" s="1"/>
  <c r="G158" i="20"/>
  <c r="H158" i="20" s="1"/>
  <c r="G159" i="20"/>
  <c r="H159" i="20" s="1"/>
  <c r="G161" i="20"/>
  <c r="H161" i="20" s="1"/>
  <c r="G162" i="20"/>
  <c r="H162" i="20" s="1"/>
  <c r="G163" i="20"/>
  <c r="H163" i="20" s="1"/>
  <c r="G165" i="20"/>
  <c r="H165" i="20" s="1"/>
  <c r="G166" i="20"/>
  <c r="H166" i="20" s="1"/>
  <c r="G167" i="20"/>
  <c r="H167" i="20" s="1"/>
  <c r="G169" i="20"/>
  <c r="H169" i="20" s="1"/>
  <c r="G170" i="20"/>
  <c r="H170" i="20" s="1"/>
  <c r="G171" i="20"/>
  <c r="H171" i="20" s="1"/>
  <c r="G173" i="20"/>
  <c r="H173" i="20" s="1"/>
  <c r="G174" i="20"/>
  <c r="H174" i="20" s="1"/>
  <c r="G175" i="20"/>
  <c r="H175" i="20" s="1"/>
  <c r="G177" i="20"/>
  <c r="H177" i="20" s="1"/>
  <c r="G178" i="20"/>
  <c r="H178" i="20" s="1"/>
  <c r="G179" i="20"/>
  <c r="H179" i="20" s="1"/>
  <c r="G181" i="20"/>
  <c r="H181" i="20" s="1"/>
  <c r="G182" i="20"/>
  <c r="H182" i="20" s="1"/>
  <c r="G183" i="20"/>
  <c r="H183" i="20" s="1"/>
  <c r="G185" i="20"/>
  <c r="H185" i="20" s="1"/>
  <c r="G186" i="20"/>
  <c r="H186" i="20" s="1"/>
  <c r="G187" i="20"/>
  <c r="H187" i="20" s="1"/>
  <c r="G189" i="20"/>
  <c r="H189" i="20" s="1"/>
  <c r="G190" i="20"/>
  <c r="H190" i="20" s="1"/>
  <c r="G191" i="20"/>
  <c r="H191" i="20" s="1"/>
  <c r="G193" i="20"/>
  <c r="H193" i="20" s="1"/>
  <c r="G194" i="20"/>
  <c r="H194" i="20" s="1"/>
  <c r="G195" i="20"/>
  <c r="H195" i="20" s="1"/>
  <c r="G197" i="20"/>
  <c r="H197" i="20" s="1"/>
  <c r="G198" i="20"/>
  <c r="H198" i="20" s="1"/>
  <c r="G199" i="20"/>
  <c r="H199" i="20" s="1"/>
  <c r="G8" i="20"/>
  <c r="H8" i="20" s="1"/>
  <c r="A1005" i="20"/>
  <c r="A1004" i="20"/>
  <c r="A1003" i="20"/>
  <c r="A1002" i="20"/>
  <c r="A1001" i="20"/>
  <c r="A1000" i="20"/>
  <c r="A999" i="20"/>
  <c r="A998" i="20"/>
  <c r="A997" i="20"/>
  <c r="L996" i="20"/>
  <c r="A996" i="20"/>
  <c r="L995" i="20"/>
  <c r="A995" i="20"/>
  <c r="L994" i="20"/>
  <c r="A994" i="20"/>
  <c r="L993" i="20"/>
  <c r="A993" i="20"/>
  <c r="L992" i="20"/>
  <c r="A992" i="20"/>
  <c r="L991" i="20"/>
  <c r="A991" i="20"/>
  <c r="L990" i="20"/>
  <c r="A990" i="20"/>
  <c r="L989" i="20"/>
  <c r="A989" i="20"/>
  <c r="L988" i="20"/>
  <c r="A988" i="20"/>
  <c r="L987" i="20"/>
  <c r="A987" i="20"/>
  <c r="L986" i="20"/>
  <c r="A986" i="20"/>
  <c r="L985" i="20"/>
  <c r="A985" i="20"/>
  <c r="L984" i="20"/>
  <c r="A984" i="20"/>
  <c r="L983" i="20"/>
  <c r="A983" i="20"/>
  <c r="L982" i="20"/>
  <c r="A982" i="20"/>
  <c r="L981" i="20"/>
  <c r="A981" i="20"/>
  <c r="L980" i="20"/>
  <c r="A980" i="20"/>
  <c r="L979" i="20"/>
  <c r="A979" i="20"/>
  <c r="L978" i="20"/>
  <c r="A978" i="20"/>
  <c r="L977" i="20"/>
  <c r="A977" i="20"/>
  <c r="L976" i="20"/>
  <c r="A976" i="20"/>
  <c r="L975" i="20"/>
  <c r="A975" i="20"/>
  <c r="L974" i="20"/>
  <c r="A974" i="20"/>
  <c r="L973" i="20"/>
  <c r="A973" i="20"/>
  <c r="L972" i="20"/>
  <c r="A972" i="20"/>
  <c r="L971" i="20"/>
  <c r="A971" i="20"/>
  <c r="L970" i="20"/>
  <c r="A970" i="20"/>
  <c r="L969" i="20"/>
  <c r="A969" i="20"/>
  <c r="L968" i="20"/>
  <c r="A968" i="20"/>
  <c r="L967" i="20"/>
  <c r="A967" i="20"/>
  <c r="L966" i="20"/>
  <c r="A966" i="20"/>
  <c r="L965" i="20"/>
  <c r="A965" i="20"/>
  <c r="L964" i="20"/>
  <c r="A964" i="20"/>
  <c r="L963" i="20"/>
  <c r="A963" i="20"/>
  <c r="L962" i="20"/>
  <c r="A962" i="20"/>
  <c r="L961" i="20"/>
  <c r="A961" i="20"/>
  <c r="L960" i="20"/>
  <c r="A960" i="20"/>
  <c r="L959" i="20"/>
  <c r="A959" i="20"/>
  <c r="L958" i="20"/>
  <c r="A958" i="20"/>
  <c r="L957" i="20"/>
  <c r="A957" i="20"/>
  <c r="L956" i="20"/>
  <c r="A956" i="20"/>
  <c r="L955" i="20"/>
  <c r="A955" i="20"/>
  <c r="L954" i="20"/>
  <c r="A954" i="20"/>
  <c r="L953" i="20"/>
  <c r="A953" i="20"/>
  <c r="L952" i="20"/>
  <c r="A952" i="20"/>
  <c r="L951" i="20"/>
  <c r="A951" i="20"/>
  <c r="L950" i="20"/>
  <c r="A950" i="20"/>
  <c r="L949" i="20"/>
  <c r="A949" i="20"/>
  <c r="L948" i="20"/>
  <c r="A948" i="20"/>
  <c r="L947" i="20"/>
  <c r="A947" i="20"/>
  <c r="L946" i="20"/>
  <c r="A946" i="20"/>
  <c r="L945" i="20"/>
  <c r="A945" i="20"/>
  <c r="L944" i="20"/>
  <c r="A944" i="20"/>
  <c r="L943" i="20"/>
  <c r="A943" i="20"/>
  <c r="L942" i="20"/>
  <c r="A942" i="20"/>
  <c r="L941" i="20"/>
  <c r="A941" i="20"/>
  <c r="L940" i="20"/>
  <c r="A940" i="20"/>
  <c r="L939" i="20"/>
  <c r="A939" i="20"/>
  <c r="L938" i="20"/>
  <c r="A938" i="20"/>
  <c r="L937" i="20"/>
  <c r="A937" i="20"/>
  <c r="L936" i="20"/>
  <c r="A936" i="20"/>
  <c r="L935" i="20"/>
  <c r="A935" i="20"/>
  <c r="L934" i="20"/>
  <c r="A934" i="20"/>
  <c r="L933" i="20"/>
  <c r="A933" i="20"/>
  <c r="L932" i="20"/>
  <c r="A932" i="20"/>
  <c r="L931" i="20"/>
  <c r="A931" i="20"/>
  <c r="L930" i="20"/>
  <c r="A930" i="20"/>
  <c r="L929" i="20"/>
  <c r="A929" i="20"/>
  <c r="L928" i="20"/>
  <c r="A928" i="20"/>
  <c r="L927" i="20"/>
  <c r="A927" i="20"/>
  <c r="L926" i="20"/>
  <c r="A926" i="20"/>
  <c r="L925" i="20"/>
  <c r="A925" i="20"/>
  <c r="L924" i="20"/>
  <c r="A924" i="20"/>
  <c r="L923" i="20"/>
  <c r="A923" i="20"/>
  <c r="L922" i="20"/>
  <c r="A922" i="20"/>
  <c r="L921" i="20"/>
  <c r="A921" i="20"/>
  <c r="L920" i="20"/>
  <c r="A920" i="20"/>
  <c r="L919" i="20"/>
  <c r="A919" i="20"/>
  <c r="L918" i="20"/>
  <c r="A918" i="20"/>
  <c r="L917" i="20"/>
  <c r="A917" i="20"/>
  <c r="L916" i="20"/>
  <c r="A916" i="20"/>
  <c r="L915" i="20"/>
  <c r="A915" i="20"/>
  <c r="L914" i="20"/>
  <c r="A914" i="20"/>
  <c r="L913" i="20"/>
  <c r="A913" i="20"/>
  <c r="L912" i="20"/>
  <c r="A912" i="20"/>
  <c r="L911" i="20"/>
  <c r="A911" i="20"/>
  <c r="L910" i="20"/>
  <c r="A910" i="20"/>
  <c r="L909" i="20"/>
  <c r="A909" i="20"/>
  <c r="L908" i="20"/>
  <c r="A908" i="20"/>
  <c r="L907" i="20"/>
  <c r="A907" i="20"/>
  <c r="L906" i="20"/>
  <c r="A906" i="20"/>
  <c r="L905" i="20"/>
  <c r="A905" i="20"/>
  <c r="L904" i="20"/>
  <c r="A904" i="20"/>
  <c r="L903" i="20"/>
  <c r="A903" i="20"/>
  <c r="L902" i="20"/>
  <c r="A902" i="20"/>
  <c r="L901" i="20"/>
  <c r="A901" i="20"/>
  <c r="L900" i="20"/>
  <c r="A900" i="20"/>
  <c r="L899" i="20"/>
  <c r="A899" i="20"/>
  <c r="L898" i="20"/>
  <c r="A898" i="20"/>
  <c r="L897" i="20"/>
  <c r="A897" i="20"/>
  <c r="L896" i="20"/>
  <c r="A896" i="20"/>
  <c r="L895" i="20"/>
  <c r="A895" i="20"/>
  <c r="L894" i="20"/>
  <c r="A894" i="20"/>
  <c r="L893" i="20"/>
  <c r="A893" i="20"/>
  <c r="L892" i="20"/>
  <c r="A892" i="20"/>
  <c r="L891" i="20"/>
  <c r="A891" i="20"/>
  <c r="L890" i="20"/>
  <c r="A890" i="20"/>
  <c r="L889" i="20"/>
  <c r="A889" i="20"/>
  <c r="L888" i="20"/>
  <c r="A888" i="20"/>
  <c r="L887" i="20"/>
  <c r="A887" i="20"/>
  <c r="L886" i="20"/>
  <c r="A886" i="20"/>
  <c r="L885" i="20"/>
  <c r="A885" i="20"/>
  <c r="L884" i="20"/>
  <c r="A884" i="20"/>
  <c r="L883" i="20"/>
  <c r="A883" i="20"/>
  <c r="L882" i="20"/>
  <c r="A882" i="20"/>
  <c r="L881" i="20"/>
  <c r="A881" i="20"/>
  <c r="L880" i="20"/>
  <c r="A880" i="20"/>
  <c r="L879" i="20"/>
  <c r="A879" i="20"/>
  <c r="L878" i="20"/>
  <c r="A878" i="20"/>
  <c r="L877" i="20"/>
  <c r="A877" i="20"/>
  <c r="L876" i="20"/>
  <c r="A876" i="20"/>
  <c r="L875" i="20"/>
  <c r="A875" i="20"/>
  <c r="L874" i="20"/>
  <c r="A874" i="20"/>
  <c r="L873" i="20"/>
  <c r="A873" i="20"/>
  <c r="L872" i="20"/>
  <c r="A872" i="20"/>
  <c r="L871" i="20"/>
  <c r="A871" i="20"/>
  <c r="L870" i="20"/>
  <c r="A870" i="20"/>
  <c r="L869" i="20"/>
  <c r="A869" i="20"/>
  <c r="L868" i="20"/>
  <c r="A868" i="20"/>
  <c r="L867" i="20"/>
  <c r="A867" i="20"/>
  <c r="L866" i="20"/>
  <c r="A866" i="20"/>
  <c r="L865" i="20"/>
  <c r="A865" i="20"/>
  <c r="L864" i="20"/>
  <c r="A864" i="20"/>
  <c r="L863" i="20"/>
  <c r="A863" i="20"/>
  <c r="L862" i="20"/>
  <c r="A862" i="20"/>
  <c r="L861" i="20"/>
  <c r="A861" i="20"/>
  <c r="L860" i="20"/>
  <c r="A860" i="20"/>
  <c r="L859" i="20"/>
  <c r="A859" i="20"/>
  <c r="L858" i="20"/>
  <c r="A858" i="20"/>
  <c r="L857" i="20"/>
  <c r="A857" i="20"/>
  <c r="L856" i="20"/>
  <c r="A856" i="20"/>
  <c r="L855" i="20"/>
  <c r="A855" i="20"/>
  <c r="L854" i="20"/>
  <c r="A854" i="20"/>
  <c r="L853" i="20"/>
  <c r="A853" i="20"/>
  <c r="L852" i="20"/>
  <c r="A852" i="20"/>
  <c r="L851" i="20"/>
  <c r="A851" i="20"/>
  <c r="L850" i="20"/>
  <c r="A850" i="20"/>
  <c r="L849" i="20"/>
  <c r="A849" i="20"/>
  <c r="L848" i="20"/>
  <c r="A848" i="20"/>
  <c r="L847" i="20"/>
  <c r="A847" i="20"/>
  <c r="L846" i="20"/>
  <c r="A846" i="20"/>
  <c r="L845" i="20"/>
  <c r="A845" i="20"/>
  <c r="L844" i="20"/>
  <c r="A844" i="20"/>
  <c r="L843" i="20"/>
  <c r="A843" i="20"/>
  <c r="L842" i="20"/>
  <c r="A842" i="20"/>
  <c r="L841" i="20"/>
  <c r="A841" i="20"/>
  <c r="L840" i="20"/>
  <c r="A840" i="20"/>
  <c r="L839" i="20"/>
  <c r="A839" i="20"/>
  <c r="L838" i="20"/>
  <c r="A838" i="20"/>
  <c r="L837" i="20"/>
  <c r="A837" i="20"/>
  <c r="L836" i="20"/>
  <c r="A836" i="20"/>
  <c r="L835" i="20"/>
  <c r="A835" i="20"/>
  <c r="L834" i="20"/>
  <c r="A834" i="20"/>
  <c r="L833" i="20"/>
  <c r="A833" i="20"/>
  <c r="L832" i="20"/>
  <c r="A832" i="20"/>
  <c r="L831" i="20"/>
  <c r="A831" i="20"/>
  <c r="L830" i="20"/>
  <c r="A830" i="20"/>
  <c r="L829" i="20"/>
  <c r="A829" i="20"/>
  <c r="L828" i="20"/>
  <c r="A828" i="20"/>
  <c r="L827" i="20"/>
  <c r="A827" i="20"/>
  <c r="L826" i="20"/>
  <c r="A826" i="20"/>
  <c r="L825" i="20"/>
  <c r="A825" i="20"/>
  <c r="L824" i="20"/>
  <c r="A824" i="20"/>
  <c r="L823" i="20"/>
  <c r="A823" i="20"/>
  <c r="L822" i="20"/>
  <c r="A822" i="20"/>
  <c r="L821" i="20"/>
  <c r="A821" i="20"/>
  <c r="L820" i="20"/>
  <c r="A820" i="20"/>
  <c r="L819" i="20"/>
  <c r="A819" i="20"/>
  <c r="L818" i="20"/>
  <c r="A818" i="20"/>
  <c r="L817" i="20"/>
  <c r="A817" i="20"/>
  <c r="L816" i="20"/>
  <c r="A816" i="20"/>
  <c r="L815" i="20"/>
  <c r="A815" i="20"/>
  <c r="L814" i="20"/>
  <c r="A814" i="20"/>
  <c r="L813" i="20"/>
  <c r="A813" i="20"/>
  <c r="L812" i="20"/>
  <c r="A812" i="20"/>
  <c r="L811" i="20"/>
  <c r="A811" i="20"/>
  <c r="L810" i="20"/>
  <c r="A810" i="20"/>
  <c r="L809" i="20"/>
  <c r="A809" i="20"/>
  <c r="L808" i="20"/>
  <c r="A808" i="20"/>
  <c r="L807" i="20"/>
  <c r="A807" i="20"/>
  <c r="L806" i="20"/>
  <c r="A806" i="20"/>
  <c r="L805" i="20"/>
  <c r="A805" i="20"/>
  <c r="L804" i="20"/>
  <c r="A804" i="20"/>
  <c r="L803" i="20"/>
  <c r="A803" i="20"/>
  <c r="L802" i="20"/>
  <c r="A802" i="20"/>
  <c r="L801" i="20"/>
  <c r="A801" i="20"/>
  <c r="L800" i="20"/>
  <c r="A800" i="20"/>
  <c r="L799" i="20"/>
  <c r="A799" i="20"/>
  <c r="L798" i="20"/>
  <c r="A798" i="20"/>
  <c r="L797" i="20"/>
  <c r="A797" i="20"/>
  <c r="L796" i="20"/>
  <c r="A796" i="20"/>
  <c r="L795" i="20"/>
  <c r="A795" i="20"/>
  <c r="L794" i="20"/>
  <c r="A794" i="20"/>
  <c r="L793" i="20"/>
  <c r="A793" i="20"/>
  <c r="L792" i="20"/>
  <c r="A792" i="20"/>
  <c r="L791" i="20"/>
  <c r="A791" i="20"/>
  <c r="L790" i="20"/>
  <c r="A790" i="20"/>
  <c r="L789" i="20"/>
  <c r="A789" i="20"/>
  <c r="L788" i="20"/>
  <c r="A788" i="20"/>
  <c r="L787" i="20"/>
  <c r="A787" i="20"/>
  <c r="L786" i="20"/>
  <c r="A786" i="20"/>
  <c r="L785" i="20"/>
  <c r="A785" i="20"/>
  <c r="L784" i="20"/>
  <c r="A784" i="20"/>
  <c r="L783" i="20"/>
  <c r="A783" i="20"/>
  <c r="L782" i="20"/>
  <c r="A782" i="20"/>
  <c r="L781" i="20"/>
  <c r="A781" i="20"/>
  <c r="L780" i="20"/>
  <c r="A780" i="20"/>
  <c r="L779" i="20"/>
  <c r="A779" i="20"/>
  <c r="L778" i="20"/>
  <c r="A778" i="20"/>
  <c r="L777" i="20"/>
  <c r="A777" i="20"/>
  <c r="L776" i="20"/>
  <c r="A776" i="20"/>
  <c r="L775" i="20"/>
  <c r="A775" i="20"/>
  <c r="L774" i="20"/>
  <c r="A774" i="20"/>
  <c r="L773" i="20"/>
  <c r="A773" i="20"/>
  <c r="L772" i="20"/>
  <c r="A772" i="20"/>
  <c r="L771" i="20"/>
  <c r="A771" i="20"/>
  <c r="L770" i="20"/>
  <c r="A770" i="20"/>
  <c r="L769" i="20"/>
  <c r="A769" i="20"/>
  <c r="L768" i="20"/>
  <c r="A768" i="20"/>
  <c r="L767" i="20"/>
  <c r="A767" i="20"/>
  <c r="L766" i="20"/>
  <c r="A766" i="20"/>
  <c r="L765" i="20"/>
  <c r="A765" i="20"/>
  <c r="L764" i="20"/>
  <c r="A764" i="20"/>
  <c r="L763" i="20"/>
  <c r="A763" i="20"/>
  <c r="L762" i="20"/>
  <c r="A762" i="20"/>
  <c r="L761" i="20"/>
  <c r="A761" i="20"/>
  <c r="L760" i="20"/>
  <c r="A760" i="20"/>
  <c r="L759" i="20"/>
  <c r="A759" i="20"/>
  <c r="L758" i="20"/>
  <c r="A758" i="20"/>
  <c r="L757" i="20"/>
  <c r="A757" i="20"/>
  <c r="L756" i="20"/>
  <c r="A756" i="20"/>
  <c r="L755" i="20"/>
  <c r="A755" i="20"/>
  <c r="L754" i="20"/>
  <c r="A754" i="20"/>
  <c r="L753" i="20"/>
  <c r="A753" i="20"/>
  <c r="L752" i="20"/>
  <c r="A752" i="20"/>
  <c r="L751" i="20"/>
  <c r="A751" i="20"/>
  <c r="L750" i="20"/>
  <c r="A750" i="20"/>
  <c r="L749" i="20"/>
  <c r="A749" i="20"/>
  <c r="L748" i="20"/>
  <c r="A748" i="20"/>
  <c r="L747" i="20"/>
  <c r="A747" i="20"/>
  <c r="L746" i="20"/>
  <c r="A746" i="20"/>
  <c r="L745" i="20"/>
  <c r="A745" i="20"/>
  <c r="L744" i="20"/>
  <c r="A744" i="20"/>
  <c r="L743" i="20"/>
  <c r="A743" i="20"/>
  <c r="L742" i="20"/>
  <c r="A742" i="20"/>
  <c r="L741" i="20"/>
  <c r="A741" i="20"/>
  <c r="L740" i="20"/>
  <c r="A740" i="20"/>
  <c r="L739" i="20"/>
  <c r="A739" i="20"/>
  <c r="L738" i="20"/>
  <c r="A738" i="20"/>
  <c r="L737" i="20"/>
  <c r="A737" i="20"/>
  <c r="L736" i="20"/>
  <c r="A736" i="20"/>
  <c r="L735" i="20"/>
  <c r="A735" i="20"/>
  <c r="L734" i="20"/>
  <c r="A734" i="20"/>
  <c r="L733" i="20"/>
  <c r="A733" i="20"/>
  <c r="L732" i="20"/>
  <c r="A732" i="20"/>
  <c r="L731" i="20"/>
  <c r="A731" i="20"/>
  <c r="L730" i="20"/>
  <c r="A730" i="20"/>
  <c r="L729" i="20"/>
  <c r="A729" i="20"/>
  <c r="L728" i="20"/>
  <c r="A728" i="20"/>
  <c r="L727" i="20"/>
  <c r="A727" i="20"/>
  <c r="L726" i="20"/>
  <c r="A726" i="20"/>
  <c r="L725" i="20"/>
  <c r="A725" i="20"/>
  <c r="L724" i="20"/>
  <c r="A724" i="20"/>
  <c r="L723" i="20"/>
  <c r="A723" i="20"/>
  <c r="L722" i="20"/>
  <c r="A722" i="20"/>
  <c r="L721" i="20"/>
  <c r="A721" i="20"/>
  <c r="L720" i="20"/>
  <c r="A720" i="20"/>
  <c r="L719" i="20"/>
  <c r="A719" i="20"/>
  <c r="L718" i="20"/>
  <c r="A718" i="20"/>
  <c r="L717" i="20"/>
  <c r="A717" i="20"/>
  <c r="L716" i="20"/>
  <c r="A716" i="20"/>
  <c r="L715" i="20"/>
  <c r="A715" i="20"/>
  <c r="L714" i="20"/>
  <c r="A714" i="20"/>
  <c r="L713" i="20"/>
  <c r="A713" i="20"/>
  <c r="L712" i="20"/>
  <c r="A712" i="20"/>
  <c r="L711" i="20"/>
  <c r="A711" i="20"/>
  <c r="L710" i="20"/>
  <c r="A710" i="20"/>
  <c r="L709" i="20"/>
  <c r="A709" i="20"/>
  <c r="L708" i="20"/>
  <c r="A708" i="20"/>
  <c r="L707" i="20"/>
  <c r="A707" i="20"/>
  <c r="L706" i="20"/>
  <c r="A706" i="20"/>
  <c r="L705" i="20"/>
  <c r="A705" i="20"/>
  <c r="L704" i="20"/>
  <c r="A704" i="20"/>
  <c r="L703" i="20"/>
  <c r="A703" i="20"/>
  <c r="L702" i="20"/>
  <c r="A702" i="20"/>
  <c r="L701" i="20"/>
  <c r="A701" i="20"/>
  <c r="L700" i="20"/>
  <c r="A700" i="20"/>
  <c r="L699" i="20"/>
  <c r="A699" i="20"/>
  <c r="L698" i="20"/>
  <c r="A698" i="20"/>
  <c r="L697" i="20"/>
  <c r="A697" i="20"/>
  <c r="L696" i="20"/>
  <c r="A696" i="20"/>
  <c r="L695" i="20"/>
  <c r="A695" i="20"/>
  <c r="L694" i="20"/>
  <c r="A694" i="20"/>
  <c r="L693" i="20"/>
  <c r="A693" i="20"/>
  <c r="L692" i="20"/>
  <c r="A692" i="20"/>
  <c r="L691" i="20"/>
  <c r="A691" i="20"/>
  <c r="L690" i="20"/>
  <c r="A690" i="20"/>
  <c r="L689" i="20"/>
  <c r="A689" i="20"/>
  <c r="L688" i="20"/>
  <c r="A688" i="20"/>
  <c r="L687" i="20"/>
  <c r="A687" i="20"/>
  <c r="L686" i="20"/>
  <c r="A686" i="20"/>
  <c r="L685" i="20"/>
  <c r="A685" i="20"/>
  <c r="L684" i="20"/>
  <c r="A684" i="20"/>
  <c r="L683" i="20"/>
  <c r="A683" i="20"/>
  <c r="L682" i="20"/>
  <c r="A682" i="20"/>
  <c r="L681" i="20"/>
  <c r="A681" i="20"/>
  <c r="L680" i="20"/>
  <c r="A680" i="20"/>
  <c r="L679" i="20"/>
  <c r="A679" i="20"/>
  <c r="L678" i="20"/>
  <c r="A678" i="20"/>
  <c r="L677" i="20"/>
  <c r="A677" i="20"/>
  <c r="L676" i="20"/>
  <c r="A676" i="20"/>
  <c r="L675" i="20"/>
  <c r="A675" i="20"/>
  <c r="L674" i="20"/>
  <c r="A674" i="20"/>
  <c r="L673" i="20"/>
  <c r="A673" i="20"/>
  <c r="L672" i="20"/>
  <c r="A672" i="20"/>
  <c r="L671" i="20"/>
  <c r="A671" i="20"/>
  <c r="L670" i="20"/>
  <c r="A670" i="20"/>
  <c r="L669" i="20"/>
  <c r="A669" i="20"/>
  <c r="L668" i="20"/>
  <c r="A668" i="20"/>
  <c r="L667" i="20"/>
  <c r="A667" i="20"/>
  <c r="L666" i="20"/>
  <c r="A666" i="20"/>
  <c r="L665" i="20"/>
  <c r="A665" i="20"/>
  <c r="L664" i="20"/>
  <c r="A664" i="20"/>
  <c r="L663" i="20"/>
  <c r="A663" i="20"/>
  <c r="L662" i="20"/>
  <c r="A662" i="20"/>
  <c r="L661" i="20"/>
  <c r="A661" i="20"/>
  <c r="L660" i="20"/>
  <c r="A660" i="20"/>
  <c r="L659" i="20"/>
  <c r="A659" i="20"/>
  <c r="L658" i="20"/>
  <c r="A658" i="20"/>
  <c r="L657" i="20"/>
  <c r="A657" i="20"/>
  <c r="L656" i="20"/>
  <c r="A656" i="20"/>
  <c r="L655" i="20"/>
  <c r="A655" i="20"/>
  <c r="L654" i="20"/>
  <c r="A654" i="20"/>
  <c r="L653" i="20"/>
  <c r="A653" i="20"/>
  <c r="L652" i="20"/>
  <c r="A652" i="20"/>
  <c r="L651" i="20"/>
  <c r="A651" i="20"/>
  <c r="L650" i="20"/>
  <c r="A650" i="20"/>
  <c r="L649" i="20"/>
  <c r="A649" i="20"/>
  <c r="L648" i="20"/>
  <c r="A648" i="20"/>
  <c r="L647" i="20"/>
  <c r="A647" i="20"/>
  <c r="L646" i="20"/>
  <c r="A646" i="20"/>
  <c r="L645" i="20"/>
  <c r="A645" i="20"/>
  <c r="L644" i="20"/>
  <c r="A644" i="20"/>
  <c r="L643" i="20"/>
  <c r="A643" i="20"/>
  <c r="L642" i="20"/>
  <c r="A642" i="20"/>
  <c r="L641" i="20"/>
  <c r="A641" i="20"/>
  <c r="L640" i="20"/>
  <c r="A640" i="20"/>
  <c r="L639" i="20"/>
  <c r="A639" i="20"/>
  <c r="L638" i="20"/>
  <c r="A638" i="20"/>
  <c r="L637" i="20"/>
  <c r="A637" i="20"/>
  <c r="L636" i="20"/>
  <c r="A636" i="20"/>
  <c r="L635" i="20"/>
  <c r="A635" i="20"/>
  <c r="L634" i="20"/>
  <c r="A634" i="20"/>
  <c r="L633" i="20"/>
  <c r="A633" i="20"/>
  <c r="L632" i="20"/>
  <c r="A632" i="20"/>
  <c r="L631" i="20"/>
  <c r="A631" i="20"/>
  <c r="L630" i="20"/>
  <c r="A630" i="20"/>
  <c r="L629" i="20"/>
  <c r="A629" i="20"/>
  <c r="L628" i="20"/>
  <c r="A628" i="20"/>
  <c r="L627" i="20"/>
  <c r="A627" i="20"/>
  <c r="L626" i="20"/>
  <c r="A626" i="20"/>
  <c r="L625" i="20"/>
  <c r="A625" i="20"/>
  <c r="L624" i="20"/>
  <c r="A624" i="20"/>
  <c r="L623" i="20"/>
  <c r="A623" i="20"/>
  <c r="L622" i="20"/>
  <c r="A622" i="20"/>
  <c r="L621" i="20"/>
  <c r="A621" i="20"/>
  <c r="L620" i="20"/>
  <c r="A620" i="20"/>
  <c r="L619" i="20"/>
  <c r="A619" i="20"/>
  <c r="L618" i="20"/>
  <c r="A618" i="20"/>
  <c r="L617" i="20"/>
  <c r="A617" i="20"/>
  <c r="L616" i="20"/>
  <c r="A616" i="20"/>
  <c r="L615" i="20"/>
  <c r="A615" i="20"/>
  <c r="L614" i="20"/>
  <c r="A614" i="20"/>
  <c r="L613" i="20"/>
  <c r="A613" i="20"/>
  <c r="L612" i="20"/>
  <c r="A612" i="20"/>
  <c r="L611" i="20"/>
  <c r="A611" i="20"/>
  <c r="L610" i="20"/>
  <c r="A610" i="20"/>
  <c r="L609" i="20"/>
  <c r="A609" i="20"/>
  <c r="L608" i="20"/>
  <c r="A608" i="20"/>
  <c r="L607" i="20"/>
  <c r="A607" i="20"/>
  <c r="L606" i="20"/>
  <c r="A606" i="20"/>
  <c r="L605" i="20"/>
  <c r="A605" i="20"/>
  <c r="L604" i="20"/>
  <c r="A604" i="20"/>
  <c r="L603" i="20"/>
  <c r="A603" i="20"/>
  <c r="L602" i="20"/>
  <c r="A602" i="20"/>
  <c r="L601" i="20"/>
  <c r="A601" i="20"/>
  <c r="L600" i="20"/>
  <c r="A600" i="20"/>
  <c r="L599" i="20"/>
  <c r="A599" i="20"/>
  <c r="L598" i="20"/>
  <c r="A598" i="20"/>
  <c r="L597" i="20"/>
  <c r="A597" i="20"/>
  <c r="L596" i="20"/>
  <c r="A596" i="20"/>
  <c r="L595" i="20"/>
  <c r="A595" i="20"/>
  <c r="L594" i="20"/>
  <c r="A594" i="20"/>
  <c r="L593" i="20"/>
  <c r="A593" i="20"/>
  <c r="L592" i="20"/>
  <c r="A592" i="20"/>
  <c r="L591" i="20"/>
  <c r="A591" i="20"/>
  <c r="L590" i="20"/>
  <c r="A590" i="20"/>
  <c r="L589" i="20"/>
  <c r="A589" i="20"/>
  <c r="L588" i="20"/>
  <c r="A588" i="20"/>
  <c r="L587" i="20"/>
  <c r="A587" i="20"/>
  <c r="L586" i="20"/>
  <c r="A586" i="20"/>
  <c r="L585" i="20"/>
  <c r="A585" i="20"/>
  <c r="L584" i="20"/>
  <c r="A584" i="20"/>
  <c r="L583" i="20"/>
  <c r="A583" i="20"/>
  <c r="L582" i="20"/>
  <c r="A582" i="20"/>
  <c r="L581" i="20"/>
  <c r="A581" i="20"/>
  <c r="L580" i="20"/>
  <c r="A580" i="20"/>
  <c r="L579" i="20"/>
  <c r="A579" i="20"/>
  <c r="L578" i="20"/>
  <c r="A578" i="20"/>
  <c r="L577" i="20"/>
  <c r="A577" i="20"/>
  <c r="L576" i="20"/>
  <c r="A576" i="20"/>
  <c r="L575" i="20"/>
  <c r="A575" i="20"/>
  <c r="L574" i="20"/>
  <c r="A574" i="20"/>
  <c r="L573" i="20"/>
  <c r="A573" i="20"/>
  <c r="L572" i="20"/>
  <c r="A572" i="20"/>
  <c r="L571" i="20"/>
  <c r="A571" i="20"/>
  <c r="L570" i="20"/>
  <c r="A570" i="20"/>
  <c r="L569" i="20"/>
  <c r="A569" i="20"/>
  <c r="L568" i="20"/>
  <c r="A568" i="20"/>
  <c r="L567" i="20"/>
  <c r="A567" i="20"/>
  <c r="L566" i="20"/>
  <c r="A566" i="20"/>
  <c r="L565" i="20"/>
  <c r="A565" i="20"/>
  <c r="L564" i="20"/>
  <c r="A564" i="20"/>
  <c r="L563" i="20"/>
  <c r="A563" i="20"/>
  <c r="L562" i="20"/>
  <c r="A562" i="20"/>
  <c r="L561" i="20"/>
  <c r="A561" i="20"/>
  <c r="L560" i="20"/>
  <c r="A560" i="20"/>
  <c r="L559" i="20"/>
  <c r="A559" i="20"/>
  <c r="L558" i="20"/>
  <c r="A558" i="20"/>
  <c r="L557" i="20"/>
  <c r="A557" i="20"/>
  <c r="L556" i="20"/>
  <c r="A556" i="20"/>
  <c r="L555" i="20"/>
  <c r="A555" i="20"/>
  <c r="L554" i="20"/>
  <c r="A554" i="20"/>
  <c r="L553" i="20"/>
  <c r="A553" i="20"/>
  <c r="L552" i="20"/>
  <c r="A552" i="20"/>
  <c r="L551" i="20"/>
  <c r="A551" i="20"/>
  <c r="L550" i="20"/>
  <c r="A550" i="20"/>
  <c r="L549" i="20"/>
  <c r="A549" i="20"/>
  <c r="L548" i="20"/>
  <c r="A548" i="20"/>
  <c r="L547" i="20"/>
  <c r="A547" i="20"/>
  <c r="L546" i="20"/>
  <c r="A546" i="20"/>
  <c r="L545" i="20"/>
  <c r="A545" i="20"/>
  <c r="L544" i="20"/>
  <c r="A544" i="20"/>
  <c r="L543" i="20"/>
  <c r="A543" i="20"/>
  <c r="L542" i="20"/>
  <c r="A542" i="20"/>
  <c r="L541" i="20"/>
  <c r="A541" i="20"/>
  <c r="L540" i="20"/>
  <c r="A540" i="20"/>
  <c r="L539" i="20"/>
  <c r="A539" i="20"/>
  <c r="L538" i="20"/>
  <c r="A538" i="20"/>
  <c r="L537" i="20"/>
  <c r="A537" i="20"/>
  <c r="L536" i="20"/>
  <c r="A536" i="20"/>
  <c r="L535" i="20"/>
  <c r="A535" i="20"/>
  <c r="L534" i="20"/>
  <c r="A534" i="20"/>
  <c r="L533" i="20"/>
  <c r="A533" i="20"/>
  <c r="L532" i="20"/>
  <c r="A532" i="20"/>
  <c r="L531" i="20"/>
  <c r="A531" i="20"/>
  <c r="L530" i="20"/>
  <c r="A530" i="20"/>
  <c r="L529" i="20"/>
  <c r="A529" i="20"/>
  <c r="L528" i="20"/>
  <c r="A528" i="20"/>
  <c r="L527" i="20"/>
  <c r="A527" i="20"/>
  <c r="L526" i="20"/>
  <c r="A526" i="20"/>
  <c r="L525" i="20"/>
  <c r="A525" i="20"/>
  <c r="L524" i="20"/>
  <c r="A524" i="20"/>
  <c r="L523" i="20"/>
  <c r="A523" i="20"/>
  <c r="L522" i="20"/>
  <c r="A522" i="20"/>
  <c r="L521" i="20"/>
  <c r="A521" i="20"/>
  <c r="L520" i="20"/>
  <c r="A520" i="20"/>
  <c r="L519" i="20"/>
  <c r="A519" i="20"/>
  <c r="L518" i="20"/>
  <c r="A518" i="20"/>
  <c r="L517" i="20"/>
  <c r="A517" i="20"/>
  <c r="L516" i="20"/>
  <c r="A516" i="20"/>
  <c r="L515" i="20"/>
  <c r="A515" i="20"/>
  <c r="L514" i="20"/>
  <c r="A514" i="20"/>
  <c r="L513" i="20"/>
  <c r="A513" i="20"/>
  <c r="L512" i="20"/>
  <c r="A512" i="20"/>
  <c r="L511" i="20"/>
  <c r="A511" i="20"/>
  <c r="L510" i="20"/>
  <c r="A510" i="20"/>
  <c r="L509" i="20"/>
  <c r="A509" i="20"/>
  <c r="L508" i="20"/>
  <c r="A508" i="20"/>
  <c r="L507" i="20"/>
  <c r="A507" i="20"/>
  <c r="L506" i="20"/>
  <c r="A506" i="20"/>
  <c r="L505" i="20"/>
  <c r="A505" i="20"/>
  <c r="L504" i="20"/>
  <c r="A504" i="20"/>
  <c r="L503" i="20"/>
  <c r="A503" i="20"/>
  <c r="L502" i="20"/>
  <c r="A502" i="20"/>
  <c r="L501" i="20"/>
  <c r="A501" i="20"/>
  <c r="L500" i="20"/>
  <c r="A500" i="20"/>
  <c r="L499" i="20"/>
  <c r="A499" i="20"/>
  <c r="L498" i="20"/>
  <c r="A498" i="20"/>
  <c r="L497" i="20"/>
  <c r="A497" i="20"/>
  <c r="L496" i="20"/>
  <c r="A496" i="20"/>
  <c r="L495" i="20"/>
  <c r="A495" i="20"/>
  <c r="L494" i="20"/>
  <c r="A494" i="20"/>
  <c r="L493" i="20"/>
  <c r="A493" i="20"/>
  <c r="L492" i="20"/>
  <c r="A492" i="20"/>
  <c r="L491" i="20"/>
  <c r="A491" i="20"/>
  <c r="L490" i="20"/>
  <c r="A490" i="20"/>
  <c r="L489" i="20"/>
  <c r="A489" i="20"/>
  <c r="L488" i="20"/>
  <c r="A488" i="20"/>
  <c r="L487" i="20"/>
  <c r="A487" i="20"/>
  <c r="L486" i="20"/>
  <c r="A486" i="20"/>
  <c r="L485" i="20"/>
  <c r="A485" i="20"/>
  <c r="L484" i="20"/>
  <c r="A484" i="20"/>
  <c r="L483" i="20"/>
  <c r="A483" i="20"/>
  <c r="L482" i="20"/>
  <c r="A482" i="20"/>
  <c r="L481" i="20"/>
  <c r="A481" i="20"/>
  <c r="L480" i="20"/>
  <c r="A480" i="20"/>
  <c r="L479" i="20"/>
  <c r="A479" i="20"/>
  <c r="L478" i="20"/>
  <c r="A478" i="20"/>
  <c r="L477" i="20"/>
  <c r="A477" i="20"/>
  <c r="L476" i="20"/>
  <c r="A476" i="20"/>
  <c r="L475" i="20"/>
  <c r="A475" i="20"/>
  <c r="L474" i="20"/>
  <c r="A474" i="20"/>
  <c r="L473" i="20"/>
  <c r="A473" i="20"/>
  <c r="L472" i="20"/>
  <c r="A472" i="20"/>
  <c r="L471" i="20"/>
  <c r="A471" i="20"/>
  <c r="L470" i="20"/>
  <c r="A470" i="20"/>
  <c r="L469" i="20"/>
  <c r="A469" i="20"/>
  <c r="L468" i="20"/>
  <c r="A468" i="20"/>
  <c r="L467" i="20"/>
  <c r="A467" i="20"/>
  <c r="L466" i="20"/>
  <c r="A466" i="20"/>
  <c r="L465" i="20"/>
  <c r="A465" i="20"/>
  <c r="L464" i="20"/>
  <c r="A464" i="20"/>
  <c r="L463" i="20"/>
  <c r="L462" i="20"/>
  <c r="L461" i="20"/>
  <c r="L460" i="20"/>
  <c r="L459" i="20"/>
  <c r="L458" i="20"/>
  <c r="L457" i="20"/>
  <c r="L456" i="20"/>
  <c r="L455" i="20"/>
  <c r="L454" i="20"/>
  <c r="L453" i="20"/>
  <c r="L452" i="20"/>
  <c r="L451" i="20"/>
  <c r="L450" i="20"/>
  <c r="L449" i="20"/>
  <c r="L448" i="20"/>
  <c r="L447" i="20"/>
  <c r="L446" i="20"/>
  <c r="L445" i="20"/>
  <c r="L444" i="20"/>
  <c r="L443" i="20"/>
  <c r="L442" i="20"/>
  <c r="L441" i="20"/>
  <c r="L440" i="20"/>
  <c r="L439" i="20"/>
  <c r="L438" i="20"/>
  <c r="L437" i="20"/>
  <c r="L436" i="20"/>
  <c r="L435" i="20"/>
  <c r="L434" i="20"/>
  <c r="L433" i="20"/>
  <c r="L432" i="20"/>
  <c r="L431" i="20"/>
  <c r="L430" i="20"/>
  <c r="L429" i="20"/>
  <c r="L428" i="20"/>
  <c r="L427" i="20"/>
  <c r="L426" i="20"/>
  <c r="L425" i="20"/>
  <c r="L424" i="20"/>
  <c r="L423" i="20"/>
  <c r="L422" i="20"/>
  <c r="L421" i="20"/>
  <c r="L420" i="20"/>
  <c r="L419" i="20"/>
  <c r="L418" i="20"/>
  <c r="L417" i="20"/>
  <c r="L416" i="20"/>
  <c r="L415" i="20"/>
  <c r="L414" i="20"/>
  <c r="L413" i="20"/>
  <c r="L412" i="20"/>
  <c r="L411" i="20"/>
  <c r="L410" i="20"/>
  <c r="L409" i="20"/>
  <c r="L408" i="20"/>
  <c r="L407" i="20"/>
  <c r="L406" i="20"/>
  <c r="L405" i="20"/>
  <c r="L404" i="20"/>
  <c r="L403" i="20"/>
  <c r="L402" i="20"/>
  <c r="L401" i="20"/>
  <c r="L400" i="20"/>
  <c r="L399" i="20"/>
  <c r="L398" i="20"/>
  <c r="L397" i="20"/>
  <c r="L396" i="20"/>
  <c r="L395" i="20"/>
  <c r="L394" i="20"/>
  <c r="L393" i="20"/>
  <c r="L392" i="20"/>
  <c r="L391" i="20"/>
  <c r="L390" i="20"/>
  <c r="L389" i="20"/>
  <c r="L388" i="20"/>
  <c r="L387" i="20"/>
  <c r="L386" i="20"/>
  <c r="L385" i="20"/>
  <c r="L384" i="20"/>
  <c r="L383" i="20"/>
  <c r="L382" i="20"/>
  <c r="L381" i="20"/>
  <c r="L380" i="20"/>
  <c r="L379" i="20"/>
  <c r="L378" i="20"/>
  <c r="L377" i="20"/>
  <c r="L376" i="20"/>
  <c r="L375" i="20"/>
  <c r="L374" i="20"/>
  <c r="L373" i="20"/>
  <c r="L372" i="20"/>
  <c r="L371" i="20"/>
  <c r="L370" i="20"/>
  <c r="L369" i="20"/>
  <c r="L368" i="20"/>
  <c r="L367" i="20"/>
  <c r="L366" i="20"/>
  <c r="L365" i="20"/>
  <c r="L364" i="20"/>
  <c r="L363" i="20"/>
  <c r="L362" i="20"/>
  <c r="L361" i="20"/>
  <c r="L360" i="20"/>
  <c r="L359" i="20"/>
  <c r="L358" i="20"/>
  <c r="L357" i="20"/>
  <c r="L356" i="20"/>
  <c r="L355" i="20"/>
  <c r="L354" i="20"/>
  <c r="L353" i="20"/>
  <c r="L352" i="20"/>
  <c r="L351" i="20"/>
  <c r="L350" i="20"/>
  <c r="L349" i="20"/>
  <c r="L348" i="20"/>
  <c r="L347" i="20"/>
  <c r="L346" i="20"/>
  <c r="L345" i="20"/>
  <c r="L344" i="20"/>
  <c r="L343" i="20"/>
  <c r="L342" i="20"/>
  <c r="L341" i="20"/>
  <c r="L340" i="20"/>
  <c r="L339" i="20"/>
  <c r="L338" i="20"/>
  <c r="L337" i="20"/>
  <c r="L336" i="20"/>
  <c r="L335" i="20"/>
  <c r="L334" i="20"/>
  <c r="L333" i="20"/>
  <c r="L332" i="20"/>
  <c r="L331" i="20"/>
  <c r="L330" i="20"/>
  <c r="L329" i="20"/>
  <c r="L328" i="20"/>
  <c r="L327" i="20"/>
  <c r="L326" i="20"/>
  <c r="L325" i="20"/>
  <c r="L324" i="20"/>
  <c r="L323" i="20"/>
  <c r="L322" i="20"/>
  <c r="L321" i="20"/>
  <c r="L320" i="20"/>
  <c r="L319" i="20"/>
  <c r="L318" i="20"/>
  <c r="L317" i="20"/>
  <c r="L316" i="20"/>
  <c r="L315" i="20"/>
  <c r="L314" i="20"/>
  <c r="L313" i="20"/>
  <c r="L312" i="20"/>
  <c r="L311" i="20"/>
  <c r="L310" i="20"/>
  <c r="L309" i="20"/>
  <c r="L308" i="20"/>
  <c r="L307" i="20"/>
  <c r="L306" i="20"/>
  <c r="L305" i="20"/>
  <c r="L304" i="20"/>
  <c r="L303" i="20"/>
  <c r="L302" i="20"/>
  <c r="L301" i="20"/>
  <c r="L300" i="20"/>
  <c r="L299" i="20"/>
  <c r="L298" i="20"/>
  <c r="L297" i="20"/>
  <c r="L296" i="20"/>
  <c r="L295" i="20"/>
  <c r="L294" i="20"/>
  <c r="L293" i="20"/>
  <c r="L292" i="20"/>
  <c r="L291" i="20"/>
  <c r="L290" i="20"/>
  <c r="L289" i="20"/>
  <c r="L288" i="20"/>
  <c r="L287" i="20"/>
  <c r="L286" i="20"/>
  <c r="L285" i="20"/>
  <c r="L284" i="20"/>
  <c r="L283" i="20"/>
  <c r="L282" i="20"/>
  <c r="L281" i="20"/>
  <c r="L280" i="20"/>
  <c r="L279" i="20"/>
  <c r="L278" i="20"/>
  <c r="L277" i="20"/>
  <c r="L276" i="20"/>
  <c r="L275" i="20"/>
  <c r="L274" i="20"/>
  <c r="L273" i="20"/>
  <c r="L272" i="20"/>
  <c r="L271" i="20"/>
  <c r="L270" i="20"/>
  <c r="L269" i="20"/>
  <c r="L268" i="20"/>
  <c r="L267" i="20"/>
  <c r="L266" i="20"/>
  <c r="L265" i="20"/>
  <c r="L264" i="20"/>
  <c r="L263" i="20"/>
  <c r="L262" i="20"/>
  <c r="L261" i="20"/>
  <c r="L260" i="20"/>
  <c r="L259" i="20"/>
  <c r="L258" i="20"/>
  <c r="L257" i="20"/>
  <c r="L256" i="20"/>
  <c r="L255" i="20"/>
  <c r="L254" i="20"/>
  <c r="L253" i="20"/>
  <c r="L252" i="20"/>
  <c r="L251" i="20"/>
  <c r="L250" i="20"/>
  <c r="L249" i="20"/>
  <c r="L248" i="20"/>
  <c r="L247" i="20"/>
  <c r="L246" i="20"/>
  <c r="L245" i="20"/>
  <c r="L244" i="20"/>
  <c r="L243" i="20"/>
  <c r="L242" i="20"/>
  <c r="L241" i="20"/>
  <c r="L240" i="20"/>
  <c r="L239" i="20"/>
  <c r="L238" i="20"/>
  <c r="L237" i="20"/>
  <c r="L236" i="20"/>
  <c r="L235" i="20"/>
  <c r="L234" i="20"/>
  <c r="L233" i="20"/>
  <c r="L232" i="20"/>
  <c r="L231" i="20"/>
  <c r="L230" i="20"/>
  <c r="L229" i="20"/>
  <c r="L228" i="20"/>
  <c r="L227" i="20"/>
  <c r="L226" i="20"/>
  <c r="L225" i="20"/>
  <c r="L224" i="20"/>
  <c r="L223" i="20"/>
  <c r="L222" i="20"/>
  <c r="L221" i="20"/>
  <c r="L220" i="20"/>
  <c r="L219" i="20"/>
  <c r="L218" i="20"/>
  <c r="L217" i="20"/>
  <c r="L216" i="20"/>
  <c r="L215" i="20"/>
  <c r="L214" i="20"/>
  <c r="L213" i="20"/>
  <c r="L212" i="20"/>
  <c r="L211" i="20"/>
  <c r="L210" i="20"/>
  <c r="L209" i="20"/>
  <c r="L208" i="20"/>
  <c r="L207" i="20"/>
  <c r="L206" i="20"/>
  <c r="L205" i="20"/>
  <c r="L204" i="20"/>
  <c r="L203" i="20"/>
  <c r="L202" i="20"/>
  <c r="L201" i="20"/>
  <c r="L199" i="20"/>
  <c r="L197" i="20"/>
  <c r="L196" i="20"/>
  <c r="L195" i="20"/>
  <c r="L194" i="20"/>
  <c r="L193" i="20"/>
  <c r="L191" i="20"/>
  <c r="L189" i="20"/>
  <c r="L188" i="20"/>
  <c r="L187" i="20"/>
  <c r="L185" i="20"/>
  <c r="L181" i="20"/>
  <c r="L180" i="20"/>
  <c r="L179" i="20"/>
  <c r="L177" i="20"/>
  <c r="L175" i="20"/>
  <c r="L173" i="20"/>
  <c r="L172" i="20"/>
  <c r="L171" i="20"/>
  <c r="L170" i="20"/>
  <c r="L169" i="20"/>
  <c r="L165" i="20"/>
  <c r="L164" i="20"/>
  <c r="L163" i="20"/>
  <c r="L161" i="20"/>
  <c r="L159" i="20"/>
  <c r="L157" i="20"/>
  <c r="L156" i="20"/>
  <c r="L155" i="20"/>
  <c r="L153" i="20"/>
  <c r="L149" i="20"/>
  <c r="L148" i="20"/>
  <c r="I147" i="20"/>
  <c r="L147" i="20"/>
  <c r="L146" i="20"/>
  <c r="I145" i="20"/>
  <c r="L145" i="20"/>
  <c r="L143" i="20"/>
  <c r="L141" i="20"/>
  <c r="L140" i="20"/>
  <c r="L139" i="20"/>
  <c r="L138" i="20"/>
  <c r="L137" i="20"/>
  <c r="L133" i="20"/>
  <c r="L132" i="20"/>
  <c r="L131" i="20"/>
  <c r="I129" i="20"/>
  <c r="L129" i="20"/>
  <c r="L127" i="20"/>
  <c r="L125" i="20"/>
  <c r="L124" i="20"/>
  <c r="I123" i="20"/>
  <c r="L123" i="20"/>
  <c r="L121" i="20"/>
  <c r="L117" i="20"/>
  <c r="L116" i="20"/>
  <c r="L115" i="20"/>
  <c r="I113" i="20"/>
  <c r="L113" i="20"/>
  <c r="I111" i="20"/>
  <c r="L111" i="20"/>
  <c r="L109" i="20"/>
  <c r="L108" i="20"/>
  <c r="L107" i="20"/>
  <c r="I106" i="20"/>
  <c r="I105" i="20"/>
  <c r="L105" i="20"/>
  <c r="I103" i="20"/>
  <c r="L103" i="20"/>
  <c r="L101" i="20"/>
  <c r="L100" i="20"/>
  <c r="L99" i="20"/>
  <c r="I98" i="20"/>
  <c r="L98" i="20"/>
  <c r="L97" i="20"/>
  <c r="L95" i="20"/>
  <c r="I94" i="20"/>
  <c r="J93" i="20"/>
  <c r="L93" i="20"/>
  <c r="L92" i="20"/>
  <c r="L91" i="20"/>
  <c r="L90" i="20"/>
  <c r="L89" i="20"/>
  <c r="J87" i="20"/>
  <c r="L87" i="20"/>
  <c r="J86" i="20"/>
  <c r="L85" i="20"/>
  <c r="I85" i="20"/>
  <c r="L84" i="20"/>
  <c r="J83" i="20"/>
  <c r="L83" i="20"/>
  <c r="I82" i="20"/>
  <c r="L81" i="20"/>
  <c r="L79" i="20"/>
  <c r="L77" i="20"/>
  <c r="I77" i="20"/>
  <c r="L76" i="20"/>
  <c r="J75" i="20"/>
  <c r="L75" i="20"/>
  <c r="J74" i="20"/>
  <c r="L73" i="20"/>
  <c r="I73" i="20"/>
  <c r="L71" i="20"/>
  <c r="L69" i="20"/>
  <c r="L68" i="20"/>
  <c r="L67" i="20"/>
  <c r="L65" i="20"/>
  <c r="L63" i="20"/>
  <c r="L61" i="20"/>
  <c r="I61" i="20"/>
  <c r="L60" i="20"/>
  <c r="L59" i="20"/>
  <c r="L57" i="20"/>
  <c r="J55" i="20"/>
  <c r="L55" i="20"/>
  <c r="L53" i="20"/>
  <c r="L52" i="20"/>
  <c r="L51" i="20"/>
  <c r="J51" i="20"/>
  <c r="L49" i="20"/>
  <c r="L47" i="20"/>
  <c r="L45" i="20"/>
  <c r="L44" i="20"/>
  <c r="L43" i="20"/>
  <c r="L41" i="20"/>
  <c r="L39" i="20"/>
  <c r="L37" i="20"/>
  <c r="L36" i="20"/>
  <c r="L35" i="20"/>
  <c r="L34" i="20"/>
  <c r="L33" i="20"/>
  <c r="L31" i="20"/>
  <c r="L29" i="20"/>
  <c r="L28" i="20"/>
  <c r="L27" i="20"/>
  <c r="L25" i="20"/>
  <c r="L23" i="20"/>
  <c r="L21" i="20"/>
  <c r="L20" i="20"/>
  <c r="L19" i="20"/>
  <c r="L17" i="20"/>
  <c r="E15" i="20"/>
  <c r="F15" i="20" s="1"/>
  <c r="G15" i="20"/>
  <c r="H15" i="20" s="1"/>
  <c r="L15" i="20"/>
  <c r="G14" i="20"/>
  <c r="H14" i="20" s="1"/>
  <c r="E13" i="20"/>
  <c r="F13" i="20" s="1"/>
  <c r="L13" i="20"/>
  <c r="L12" i="20"/>
  <c r="E11" i="20"/>
  <c r="F11" i="20" s="1"/>
  <c r="G11" i="20"/>
  <c r="H11" i="20" s="1"/>
  <c r="G10" i="20"/>
  <c r="H10" i="20" s="1"/>
  <c r="E9" i="20"/>
  <c r="F9" i="20" s="1"/>
  <c r="G9" i="20"/>
  <c r="H9" i="20" s="1"/>
  <c r="N1" i="20"/>
  <c r="M1" i="20"/>
  <c r="G10" i="14"/>
  <c r="H10" i="14" s="1"/>
  <c r="E10" i="14"/>
  <c r="F10" i="14" s="1"/>
  <c r="G11" i="14"/>
  <c r="H11" i="14" s="1"/>
  <c r="E11" i="14"/>
  <c r="F11" i="14" s="1"/>
  <c r="E14" i="14"/>
  <c r="F14" i="14" s="1"/>
  <c r="G15" i="14"/>
  <c r="H15" i="14" s="1"/>
  <c r="E15" i="14"/>
  <c r="F15" i="14" s="1"/>
  <c r="E64" i="14"/>
  <c r="E148" i="14"/>
  <c r="E9" i="14"/>
  <c r="F9" i="14" s="1"/>
  <c r="G9" i="14"/>
  <c r="H9" i="14" s="1"/>
  <c r="G12" i="14"/>
  <c r="H12" i="14" s="1"/>
  <c r="G14" i="14"/>
  <c r="H14" i="14" s="1"/>
  <c r="G17" i="14"/>
  <c r="H17" i="14" s="1"/>
  <c r="E18" i="14"/>
  <c r="F18" i="14" s="1"/>
  <c r="G18" i="14"/>
  <c r="H18" i="14" s="1"/>
  <c r="E19" i="14"/>
  <c r="F19" i="14" s="1"/>
  <c r="G19" i="14"/>
  <c r="H19" i="14" s="1"/>
  <c r="G20" i="14"/>
  <c r="H20" i="14" s="1"/>
  <c r="G21" i="14"/>
  <c r="H21" i="14" s="1"/>
  <c r="E22" i="14"/>
  <c r="F22" i="14" s="1"/>
  <c r="G22" i="14"/>
  <c r="H22" i="14" s="1"/>
  <c r="E23" i="14"/>
  <c r="F23" i="14" s="1"/>
  <c r="G23" i="14"/>
  <c r="H23" i="14" s="1"/>
  <c r="G25" i="14"/>
  <c r="H25" i="14" s="1"/>
  <c r="E26" i="14"/>
  <c r="F26" i="14" s="1"/>
  <c r="G26" i="14"/>
  <c r="H26" i="14" s="1"/>
  <c r="E27" i="14"/>
  <c r="F27" i="14" s="1"/>
  <c r="G27" i="14"/>
  <c r="H27" i="14" s="1"/>
  <c r="G28" i="14"/>
  <c r="H28" i="14" s="1"/>
  <c r="E29" i="14"/>
  <c r="F29" i="14" s="1"/>
  <c r="G29" i="14"/>
  <c r="H29" i="14" s="1"/>
  <c r="E30" i="14"/>
  <c r="F30" i="14" s="1"/>
  <c r="G30" i="14"/>
  <c r="H30" i="14" s="1"/>
  <c r="E31" i="14"/>
  <c r="F31" i="14" s="1"/>
  <c r="G31" i="14"/>
  <c r="H31" i="14" s="1"/>
  <c r="G32" i="14"/>
  <c r="H32" i="14" s="1"/>
  <c r="E33" i="14"/>
  <c r="F33" i="14" s="1"/>
  <c r="G33" i="14"/>
  <c r="H33" i="14" s="1"/>
  <c r="E34" i="14"/>
  <c r="F34" i="14" s="1"/>
  <c r="G34" i="14"/>
  <c r="H34" i="14" s="1"/>
  <c r="E35" i="14"/>
  <c r="F35" i="14" s="1"/>
  <c r="G35" i="14"/>
  <c r="H35" i="14" s="1"/>
  <c r="G36" i="14"/>
  <c r="H36" i="14" s="1"/>
  <c r="E37" i="14"/>
  <c r="F37" i="14" s="1"/>
  <c r="G37" i="14"/>
  <c r="H37" i="14" s="1"/>
  <c r="E38" i="14"/>
  <c r="F38" i="14" s="1"/>
  <c r="G38" i="14"/>
  <c r="H38" i="14" s="1"/>
  <c r="E39" i="14"/>
  <c r="F39" i="14" s="1"/>
  <c r="G39" i="14"/>
  <c r="H39" i="14" s="1"/>
  <c r="G41" i="14"/>
  <c r="H41" i="14" s="1"/>
  <c r="E42" i="14"/>
  <c r="F42" i="14" s="1"/>
  <c r="G42" i="14"/>
  <c r="H42" i="14" s="1"/>
  <c r="E43" i="14"/>
  <c r="G43" i="14"/>
  <c r="H43" i="14" s="1"/>
  <c r="G44" i="14"/>
  <c r="H44" i="14" s="1"/>
  <c r="G45" i="14"/>
  <c r="H45" i="14" s="1"/>
  <c r="E46" i="14"/>
  <c r="F46" i="14" s="1"/>
  <c r="G46" i="14"/>
  <c r="H46" i="14" s="1"/>
  <c r="E47" i="14"/>
  <c r="F47" i="14" s="1"/>
  <c r="G47" i="14"/>
  <c r="H47" i="14" s="1"/>
  <c r="G49" i="14"/>
  <c r="H49" i="14" s="1"/>
  <c r="E50" i="14"/>
  <c r="F50" i="14" s="1"/>
  <c r="G50" i="14"/>
  <c r="H50" i="14" s="1"/>
  <c r="E51" i="14"/>
  <c r="G51" i="14"/>
  <c r="H51" i="14" s="1"/>
  <c r="G52" i="14"/>
  <c r="H52" i="14" s="1"/>
  <c r="E53" i="14"/>
  <c r="F53" i="14" s="1"/>
  <c r="G53" i="14"/>
  <c r="H53" i="14" s="1"/>
  <c r="E54" i="14"/>
  <c r="F54" i="14" s="1"/>
  <c r="G54" i="14"/>
  <c r="H54" i="14" s="1"/>
  <c r="E55" i="14"/>
  <c r="F55" i="14" s="1"/>
  <c r="G55" i="14"/>
  <c r="H55" i="14" s="1"/>
  <c r="E57" i="14"/>
  <c r="F57" i="14" s="1"/>
  <c r="G57" i="14"/>
  <c r="H57" i="14" s="1"/>
  <c r="E58" i="14"/>
  <c r="F58" i="14" s="1"/>
  <c r="G58" i="14"/>
  <c r="H58" i="14" s="1"/>
  <c r="E59" i="14"/>
  <c r="G59" i="14"/>
  <c r="H59" i="14" s="1"/>
  <c r="G60" i="14"/>
  <c r="H60" i="14" s="1"/>
  <c r="G61" i="14"/>
  <c r="H61" i="14" s="1"/>
  <c r="E62" i="14"/>
  <c r="F62" i="14" s="1"/>
  <c r="G62" i="14"/>
  <c r="H62" i="14" s="1"/>
  <c r="E63" i="14"/>
  <c r="F63" i="14" s="1"/>
  <c r="G63" i="14"/>
  <c r="H63" i="14" s="1"/>
  <c r="G64" i="14"/>
  <c r="H64" i="14" s="1"/>
  <c r="G65" i="14"/>
  <c r="H65" i="14" s="1"/>
  <c r="E66" i="14"/>
  <c r="F66" i="14" s="1"/>
  <c r="G66" i="14"/>
  <c r="H66" i="14" s="1"/>
  <c r="E67" i="14"/>
  <c r="G67" i="14"/>
  <c r="H67" i="14" s="1"/>
  <c r="G68" i="14"/>
  <c r="H68" i="14" s="1"/>
  <c r="G69" i="14"/>
  <c r="H69" i="14" s="1"/>
  <c r="E70" i="14"/>
  <c r="F70" i="14" s="1"/>
  <c r="G70" i="14"/>
  <c r="H70" i="14" s="1"/>
  <c r="E71" i="14"/>
  <c r="F71" i="14" s="1"/>
  <c r="G71" i="14"/>
  <c r="H71" i="14" s="1"/>
  <c r="G73" i="14"/>
  <c r="H73" i="14" s="1"/>
  <c r="E74" i="14"/>
  <c r="F74" i="14" s="1"/>
  <c r="G74" i="14"/>
  <c r="H74" i="14" s="1"/>
  <c r="E75" i="14"/>
  <c r="G75" i="14"/>
  <c r="H75" i="14" s="1"/>
  <c r="G76" i="14"/>
  <c r="H76" i="14" s="1"/>
  <c r="E77" i="14"/>
  <c r="F77" i="14" s="1"/>
  <c r="G77" i="14"/>
  <c r="H77" i="14" s="1"/>
  <c r="E78" i="14"/>
  <c r="F78" i="14" s="1"/>
  <c r="G78" i="14"/>
  <c r="H78" i="14" s="1"/>
  <c r="E79" i="14"/>
  <c r="F79" i="14" s="1"/>
  <c r="G79" i="14"/>
  <c r="H79" i="14" s="1"/>
  <c r="E81" i="14"/>
  <c r="F81" i="14" s="1"/>
  <c r="G81" i="14"/>
  <c r="H81" i="14" s="1"/>
  <c r="E82" i="14"/>
  <c r="F82" i="14" s="1"/>
  <c r="G82" i="14"/>
  <c r="H82" i="14" s="1"/>
  <c r="E83" i="14"/>
  <c r="G83" i="14"/>
  <c r="H83" i="14" s="1"/>
  <c r="G84" i="14"/>
  <c r="H84" i="14" s="1"/>
  <c r="G85" i="14"/>
  <c r="H85" i="14" s="1"/>
  <c r="E86" i="14"/>
  <c r="G86" i="14"/>
  <c r="H86" i="14" s="1"/>
  <c r="E87" i="14"/>
  <c r="F87" i="14" s="1"/>
  <c r="G87" i="14"/>
  <c r="H87" i="14" s="1"/>
  <c r="G89" i="14"/>
  <c r="H89" i="14" s="1"/>
  <c r="E90" i="14"/>
  <c r="F90" i="14" s="1"/>
  <c r="G90" i="14"/>
  <c r="H90" i="14" s="1"/>
  <c r="E91" i="14"/>
  <c r="G91" i="14"/>
  <c r="H91" i="14" s="1"/>
  <c r="G92" i="14"/>
  <c r="H92" i="14" s="1"/>
  <c r="G93" i="14"/>
  <c r="H93" i="14" s="1"/>
  <c r="E94" i="14"/>
  <c r="F94" i="14" s="1"/>
  <c r="G94" i="14"/>
  <c r="H94" i="14" s="1"/>
  <c r="E95" i="14"/>
  <c r="F95" i="14" s="1"/>
  <c r="G95" i="14"/>
  <c r="H95" i="14" s="1"/>
  <c r="E97" i="14"/>
  <c r="F97" i="14" s="1"/>
  <c r="G97" i="14"/>
  <c r="H97" i="14" s="1"/>
  <c r="E98" i="14"/>
  <c r="F98" i="14" s="1"/>
  <c r="G98" i="14"/>
  <c r="H98" i="14" s="1"/>
  <c r="E99" i="14"/>
  <c r="F99" i="14" s="1"/>
  <c r="G99" i="14"/>
  <c r="H99" i="14" s="1"/>
  <c r="G100" i="14"/>
  <c r="H100" i="14" s="1"/>
  <c r="E101" i="14"/>
  <c r="F101" i="14" s="1"/>
  <c r="G101" i="14"/>
  <c r="H101" i="14" s="1"/>
  <c r="E102" i="14"/>
  <c r="F102" i="14" s="1"/>
  <c r="G102" i="14"/>
  <c r="H102" i="14" s="1"/>
  <c r="E103" i="14"/>
  <c r="F103" i="14" s="1"/>
  <c r="G103" i="14"/>
  <c r="H103" i="14" s="1"/>
  <c r="G104" i="14"/>
  <c r="H104" i="14" s="1"/>
  <c r="E105" i="14"/>
  <c r="F105" i="14" s="1"/>
  <c r="G105" i="14"/>
  <c r="H105" i="14" s="1"/>
  <c r="E106" i="14"/>
  <c r="F106" i="14" s="1"/>
  <c r="G106" i="14"/>
  <c r="H106" i="14" s="1"/>
  <c r="E107" i="14"/>
  <c r="F107" i="14" s="1"/>
  <c r="G107" i="14"/>
  <c r="H107" i="14" s="1"/>
  <c r="G108" i="14"/>
  <c r="H108" i="14" s="1"/>
  <c r="G109" i="14"/>
  <c r="H109" i="14" s="1"/>
  <c r="E110" i="14"/>
  <c r="F110" i="14" s="1"/>
  <c r="G110" i="14"/>
  <c r="H110" i="14" s="1"/>
  <c r="E111" i="14"/>
  <c r="F111" i="14" s="1"/>
  <c r="G111" i="14"/>
  <c r="H111" i="14" s="1"/>
  <c r="G113" i="14"/>
  <c r="H113" i="14" s="1"/>
  <c r="E114" i="14"/>
  <c r="F114" i="14" s="1"/>
  <c r="G114" i="14"/>
  <c r="H114" i="14" s="1"/>
  <c r="E115" i="14"/>
  <c r="F115" i="14" s="1"/>
  <c r="G115" i="14"/>
  <c r="H115" i="14" s="1"/>
  <c r="G116" i="14"/>
  <c r="H116" i="14" s="1"/>
  <c r="G117" i="14"/>
  <c r="H117" i="14" s="1"/>
  <c r="E118" i="14"/>
  <c r="F118" i="14" s="1"/>
  <c r="G118" i="14"/>
  <c r="H118" i="14" s="1"/>
  <c r="E119" i="14"/>
  <c r="F119" i="14" s="1"/>
  <c r="G119" i="14"/>
  <c r="H119" i="14" s="1"/>
  <c r="E121" i="14"/>
  <c r="F121" i="14" s="1"/>
  <c r="G121" i="14"/>
  <c r="H121" i="14" s="1"/>
  <c r="E122" i="14"/>
  <c r="F122" i="14" s="1"/>
  <c r="G122" i="14"/>
  <c r="H122" i="14" s="1"/>
  <c r="E123" i="14"/>
  <c r="F123" i="14" s="1"/>
  <c r="G123" i="14"/>
  <c r="H123" i="14" s="1"/>
  <c r="G124" i="14"/>
  <c r="H124" i="14" s="1"/>
  <c r="E125" i="14"/>
  <c r="F125" i="14" s="1"/>
  <c r="G125" i="14"/>
  <c r="H125" i="14" s="1"/>
  <c r="E126" i="14"/>
  <c r="F126" i="14" s="1"/>
  <c r="G126" i="14"/>
  <c r="H126" i="14" s="1"/>
  <c r="E127" i="14"/>
  <c r="F127" i="14" s="1"/>
  <c r="G127" i="14"/>
  <c r="H127" i="14" s="1"/>
  <c r="G129" i="14"/>
  <c r="H129" i="14" s="1"/>
  <c r="E130" i="14"/>
  <c r="F130" i="14" s="1"/>
  <c r="G130" i="14"/>
  <c r="H130" i="14" s="1"/>
  <c r="E131" i="14"/>
  <c r="F131" i="14" s="1"/>
  <c r="G131" i="14"/>
  <c r="H131" i="14" s="1"/>
  <c r="G132" i="14"/>
  <c r="H132" i="14" s="1"/>
  <c r="G133" i="14"/>
  <c r="H133" i="14" s="1"/>
  <c r="E134" i="14"/>
  <c r="J134" i="14" s="1"/>
  <c r="G134" i="14"/>
  <c r="H134" i="14" s="1"/>
  <c r="E135" i="14"/>
  <c r="J135" i="14" s="1"/>
  <c r="G135" i="14"/>
  <c r="H135" i="14" s="1"/>
  <c r="G137" i="14"/>
  <c r="H137" i="14" s="1"/>
  <c r="E138" i="14"/>
  <c r="J138" i="14" s="1"/>
  <c r="G138" i="14"/>
  <c r="H138" i="14" s="1"/>
  <c r="E139" i="14"/>
  <c r="J139" i="14" s="1"/>
  <c r="G139" i="14"/>
  <c r="H139" i="14" s="1"/>
  <c r="E140" i="14"/>
  <c r="J140" i="14" s="1"/>
  <c r="G140" i="14"/>
  <c r="H140" i="14" s="1"/>
  <c r="G141" i="14"/>
  <c r="H141" i="14" s="1"/>
  <c r="E142" i="14"/>
  <c r="J142" i="14" s="1"/>
  <c r="G142" i="14"/>
  <c r="H142" i="14" s="1"/>
  <c r="E143" i="14"/>
  <c r="J143" i="14" s="1"/>
  <c r="G143" i="14"/>
  <c r="H143" i="14" s="1"/>
  <c r="E145" i="14"/>
  <c r="J145" i="14" s="1"/>
  <c r="G145" i="14"/>
  <c r="H145" i="14" s="1"/>
  <c r="E146" i="14"/>
  <c r="J146" i="14" s="1"/>
  <c r="G146" i="14"/>
  <c r="H146" i="14" s="1"/>
  <c r="E147" i="14"/>
  <c r="J147" i="14" s="1"/>
  <c r="G147" i="14"/>
  <c r="H147" i="14" s="1"/>
  <c r="G148" i="14"/>
  <c r="H148" i="14" s="1"/>
  <c r="E149" i="14"/>
  <c r="J149" i="14" s="1"/>
  <c r="G149" i="14"/>
  <c r="H149" i="14" s="1"/>
  <c r="E150" i="14"/>
  <c r="J150" i="14" s="1"/>
  <c r="G150" i="14"/>
  <c r="H150" i="14" s="1"/>
  <c r="E151" i="14"/>
  <c r="J151" i="14" s="1"/>
  <c r="G151" i="14"/>
  <c r="H151" i="14" s="1"/>
  <c r="G153" i="14"/>
  <c r="H153" i="14" s="1"/>
  <c r="E154" i="14"/>
  <c r="J154" i="14" s="1"/>
  <c r="G154" i="14"/>
  <c r="H154" i="14" s="1"/>
  <c r="E155" i="14"/>
  <c r="J155" i="14" s="1"/>
  <c r="G155" i="14"/>
  <c r="H155" i="14" s="1"/>
  <c r="G156" i="14"/>
  <c r="H156" i="14" s="1"/>
  <c r="G157" i="14"/>
  <c r="H157" i="14" s="1"/>
  <c r="E158" i="14"/>
  <c r="I158" i="14" s="1"/>
  <c r="G158" i="14"/>
  <c r="H158" i="14" s="1"/>
  <c r="E159" i="14"/>
  <c r="I159" i="14" s="1"/>
  <c r="G159" i="14"/>
  <c r="H159" i="14" s="1"/>
  <c r="G161" i="14"/>
  <c r="H161" i="14" s="1"/>
  <c r="E162" i="14"/>
  <c r="I162" i="14" s="1"/>
  <c r="G162" i="14"/>
  <c r="H162" i="14" s="1"/>
  <c r="E163" i="14"/>
  <c r="I163" i="14" s="1"/>
  <c r="G163" i="14"/>
  <c r="H163" i="14" s="1"/>
  <c r="G164" i="14"/>
  <c r="H164" i="14" s="1"/>
  <c r="G165" i="14"/>
  <c r="H165" i="14" s="1"/>
  <c r="E166" i="14"/>
  <c r="I166" i="14" s="1"/>
  <c r="G166" i="14"/>
  <c r="H166" i="14" s="1"/>
  <c r="E167" i="14"/>
  <c r="I167" i="14" s="1"/>
  <c r="G167" i="14"/>
  <c r="H167" i="14" s="1"/>
  <c r="E169" i="14"/>
  <c r="I169" i="14" s="1"/>
  <c r="G169" i="14"/>
  <c r="H169" i="14" s="1"/>
  <c r="E170" i="14"/>
  <c r="I170" i="14" s="1"/>
  <c r="G170" i="14"/>
  <c r="H170" i="14" s="1"/>
  <c r="E171" i="14"/>
  <c r="I171" i="14" s="1"/>
  <c r="G171" i="14"/>
  <c r="H171" i="14" s="1"/>
  <c r="G172" i="14"/>
  <c r="H172" i="14" s="1"/>
  <c r="E173" i="14"/>
  <c r="I173" i="14" s="1"/>
  <c r="G173" i="14"/>
  <c r="H173" i="14" s="1"/>
  <c r="E174" i="14"/>
  <c r="I174" i="14" s="1"/>
  <c r="G174" i="14"/>
  <c r="H174" i="14" s="1"/>
  <c r="E175" i="14"/>
  <c r="I175" i="14" s="1"/>
  <c r="G175" i="14"/>
  <c r="H175" i="14" s="1"/>
  <c r="G176" i="14"/>
  <c r="H176" i="14" s="1"/>
  <c r="G177" i="14"/>
  <c r="H177" i="14" s="1"/>
  <c r="E178" i="14"/>
  <c r="I178" i="14" s="1"/>
  <c r="G178" i="14"/>
  <c r="H178" i="14" s="1"/>
  <c r="E179" i="14"/>
  <c r="I179" i="14" s="1"/>
  <c r="G179" i="14"/>
  <c r="H179" i="14" s="1"/>
  <c r="G180" i="14"/>
  <c r="H180" i="14" s="1"/>
  <c r="G181" i="14"/>
  <c r="H181" i="14" s="1"/>
  <c r="E182" i="14"/>
  <c r="I182" i="14" s="1"/>
  <c r="G182" i="14"/>
  <c r="H182" i="14" s="1"/>
  <c r="E183" i="14"/>
  <c r="I183" i="14" s="1"/>
  <c r="G183" i="14"/>
  <c r="H183" i="14" s="1"/>
  <c r="G184" i="14"/>
  <c r="H184" i="14" s="1"/>
  <c r="G185" i="14"/>
  <c r="H185" i="14" s="1"/>
  <c r="E186" i="14"/>
  <c r="I186" i="14" s="1"/>
  <c r="G186" i="14"/>
  <c r="H186" i="14" s="1"/>
  <c r="E187" i="14"/>
  <c r="I187" i="14" s="1"/>
  <c r="G187" i="14"/>
  <c r="H187" i="14" s="1"/>
  <c r="G188" i="14"/>
  <c r="H188" i="14" s="1"/>
  <c r="G189" i="14"/>
  <c r="H189" i="14" s="1"/>
  <c r="E190" i="14"/>
  <c r="I190" i="14" s="1"/>
  <c r="G190" i="14"/>
  <c r="H190" i="14" s="1"/>
  <c r="E191" i="14"/>
  <c r="I191" i="14" s="1"/>
  <c r="G191" i="14"/>
  <c r="H191" i="14" s="1"/>
  <c r="G192" i="14"/>
  <c r="H192" i="14" s="1"/>
  <c r="G193" i="14"/>
  <c r="H193" i="14" s="1"/>
  <c r="E194" i="14"/>
  <c r="I194" i="14" s="1"/>
  <c r="G194" i="14"/>
  <c r="H194" i="14" s="1"/>
  <c r="E195" i="14"/>
  <c r="I195" i="14" s="1"/>
  <c r="G195" i="14"/>
  <c r="H195" i="14" s="1"/>
  <c r="G196" i="14"/>
  <c r="H196" i="14" s="1"/>
  <c r="E197" i="14"/>
  <c r="I197" i="14" s="1"/>
  <c r="G197" i="14"/>
  <c r="H197" i="14" s="1"/>
  <c r="E198" i="14"/>
  <c r="I198" i="14" s="1"/>
  <c r="G198" i="14"/>
  <c r="H198" i="14" s="1"/>
  <c r="E199" i="14"/>
  <c r="I199" i="14" s="1"/>
  <c r="G199" i="14"/>
  <c r="H199" i="14" s="1"/>
  <c r="G200" i="14"/>
  <c r="H200" i="14" s="1"/>
  <c r="E8" i="14"/>
  <c r="F8" i="14" s="1"/>
  <c r="G8" i="14"/>
  <c r="F163" i="21" l="1"/>
  <c r="J163" i="21"/>
  <c r="I163" i="21"/>
  <c r="F139" i="21"/>
  <c r="I139" i="21"/>
  <c r="F119" i="21"/>
  <c r="I119" i="21"/>
  <c r="F103" i="21"/>
  <c r="I103" i="21"/>
  <c r="F71" i="21"/>
  <c r="J71" i="21"/>
  <c r="I71" i="21"/>
  <c r="F67" i="21"/>
  <c r="I67" i="21"/>
  <c r="J67" i="21"/>
  <c r="F59" i="21"/>
  <c r="I59" i="21"/>
  <c r="F35" i="21"/>
  <c r="J35" i="21"/>
  <c r="F23" i="21"/>
  <c r="J23" i="21"/>
  <c r="F19" i="21"/>
  <c r="I19" i="21"/>
  <c r="J51" i="21"/>
  <c r="I57" i="21"/>
  <c r="J61" i="21"/>
  <c r="I57" i="20"/>
  <c r="I131" i="20"/>
  <c r="I102" i="20"/>
  <c r="J33" i="21"/>
  <c r="J57" i="21"/>
  <c r="I89" i="20"/>
  <c r="I46" i="21"/>
  <c r="J113" i="21"/>
  <c r="I109" i="20"/>
  <c r="I78" i="20"/>
  <c r="I42" i="21"/>
  <c r="J37" i="21"/>
  <c r="I51" i="21"/>
  <c r="I61" i="21"/>
  <c r="J79" i="20"/>
  <c r="I27" i="21"/>
  <c r="I69" i="20"/>
  <c r="I55" i="21"/>
  <c r="J65" i="21"/>
  <c r="J69" i="21"/>
  <c r="I101" i="20"/>
  <c r="J63" i="20"/>
  <c r="I95" i="20"/>
  <c r="J55" i="21"/>
  <c r="J165" i="21"/>
  <c r="J54" i="20"/>
  <c r="J59" i="20"/>
  <c r="I163" i="20"/>
  <c r="J119" i="21"/>
  <c r="J67" i="20"/>
  <c r="I97" i="20"/>
  <c r="I21" i="21"/>
  <c r="J155" i="21"/>
  <c r="L10" i="20"/>
  <c r="L9" i="21"/>
  <c r="J58" i="20"/>
  <c r="I65" i="20"/>
  <c r="J70" i="20"/>
  <c r="I77" i="21"/>
  <c r="L32" i="21"/>
  <c r="I164" i="21"/>
  <c r="F164" i="21"/>
  <c r="F148" i="21"/>
  <c r="J148" i="21"/>
  <c r="I148" i="21"/>
  <c r="F84" i="21"/>
  <c r="I84" i="21"/>
  <c r="F68" i="21"/>
  <c r="I68" i="21"/>
  <c r="F52" i="21"/>
  <c r="I52" i="21"/>
  <c r="F36" i="21"/>
  <c r="J36" i="21"/>
  <c r="F20" i="21"/>
  <c r="J20" i="21"/>
  <c r="I100" i="21"/>
  <c r="J117" i="21"/>
  <c r="I49" i="21"/>
  <c r="I66" i="21"/>
  <c r="J49" i="21"/>
  <c r="I78" i="21"/>
  <c r="I74" i="21"/>
  <c r="L9" i="20"/>
  <c r="L14" i="20"/>
  <c r="L11" i="20"/>
  <c r="F52" i="20"/>
  <c r="J52" i="20"/>
  <c r="J71" i="20"/>
  <c r="J62" i="20"/>
  <c r="J90" i="20"/>
  <c r="I117" i="20"/>
  <c r="I81" i="20"/>
  <c r="F56" i="21"/>
  <c r="I56" i="21"/>
  <c r="F32" i="21"/>
  <c r="J32" i="21"/>
  <c r="F48" i="21"/>
  <c r="I48" i="21"/>
  <c r="F112" i="21"/>
  <c r="I112" i="21"/>
  <c r="F80" i="21"/>
  <c r="I80" i="21"/>
  <c r="F128" i="21"/>
  <c r="J128" i="21"/>
  <c r="F96" i="21"/>
  <c r="J96" i="21"/>
  <c r="F64" i="21"/>
  <c r="I64" i="21"/>
  <c r="I58" i="21"/>
  <c r="I62" i="21"/>
  <c r="I94" i="21"/>
  <c r="J142" i="21"/>
  <c r="J138" i="21"/>
  <c r="I50" i="21"/>
  <c r="J131" i="21"/>
  <c r="I98" i="21"/>
  <c r="J154" i="21"/>
  <c r="F96" i="20"/>
  <c r="J96" i="20"/>
  <c r="F104" i="20"/>
  <c r="J104" i="20"/>
  <c r="F112" i="20"/>
  <c r="I112" i="20"/>
  <c r="I155" i="20"/>
  <c r="I108" i="20"/>
  <c r="I179" i="20"/>
  <c r="J116" i="20"/>
  <c r="I171" i="20"/>
  <c r="I22" i="14"/>
  <c r="J193" i="14"/>
  <c r="F11" i="21"/>
  <c r="J11" i="21"/>
  <c r="F9" i="21"/>
  <c r="J9" i="21"/>
  <c r="F12" i="21"/>
  <c r="J12" i="21"/>
  <c r="L8" i="20"/>
  <c r="J16" i="20"/>
  <c r="J14" i="20"/>
  <c r="J59" i="21"/>
  <c r="F188" i="21"/>
  <c r="F182" i="21"/>
  <c r="J15" i="21"/>
  <c r="J40" i="21"/>
  <c r="I43" i="21"/>
  <c r="J31" i="21"/>
  <c r="J43" i="21"/>
  <c r="I108" i="21"/>
  <c r="J158" i="21"/>
  <c r="I188" i="21"/>
  <c r="I72" i="21"/>
  <c r="I75" i="21"/>
  <c r="J88" i="21"/>
  <c r="J167" i="21"/>
  <c r="J75" i="21"/>
  <c r="J107" i="21"/>
  <c r="I143" i="21"/>
  <c r="J150" i="21"/>
  <c r="J196" i="21"/>
  <c r="I158" i="21"/>
  <c r="J180" i="21"/>
  <c r="I92" i="21"/>
  <c r="J143" i="21"/>
  <c r="J191" i="21"/>
  <c r="I44" i="21"/>
  <c r="I47" i="21"/>
  <c r="I60" i="21"/>
  <c r="I63" i="21"/>
  <c r="I76" i="21"/>
  <c r="I79" i="21"/>
  <c r="J92" i="21"/>
  <c r="J47" i="21"/>
  <c r="J63" i="21"/>
  <c r="J79" i="21"/>
  <c r="J156" i="21"/>
  <c r="I159" i="21"/>
  <c r="J197" i="21"/>
  <c r="J159" i="21"/>
  <c r="J127" i="21"/>
  <c r="J172" i="21"/>
  <c r="I183" i="21"/>
  <c r="I124" i="21"/>
  <c r="J44" i="21"/>
  <c r="J48" i="21"/>
  <c r="J52" i="21"/>
  <c r="J56" i="21"/>
  <c r="J60" i="21"/>
  <c r="J64" i="21"/>
  <c r="J68" i="21"/>
  <c r="J72" i="21"/>
  <c r="J76" i="21"/>
  <c r="J80" i="21"/>
  <c r="J84" i="21"/>
  <c r="J175" i="21"/>
  <c r="I177" i="20"/>
  <c r="J25" i="21"/>
  <c r="I29" i="21"/>
  <c r="J171" i="21"/>
  <c r="I107" i="20"/>
  <c r="I31" i="21"/>
  <c r="I32" i="21"/>
  <c r="J46" i="21"/>
  <c r="J50" i="21"/>
  <c r="J54" i="21"/>
  <c r="J58" i="21"/>
  <c r="J62" i="21"/>
  <c r="J66" i="21"/>
  <c r="J70" i="21"/>
  <c r="J74" i="21"/>
  <c r="J78" i="21"/>
  <c r="I187" i="21"/>
  <c r="J10" i="20"/>
  <c r="J8" i="20"/>
  <c r="I139" i="20"/>
  <c r="I20" i="21"/>
  <c r="I88" i="21"/>
  <c r="J108" i="21"/>
  <c r="I131" i="21"/>
  <c r="I53" i="20"/>
  <c r="J91" i="20"/>
  <c r="I99" i="20"/>
  <c r="I115" i="20"/>
  <c r="I161" i="20"/>
  <c r="J183" i="21"/>
  <c r="I30" i="14"/>
  <c r="J165" i="14"/>
  <c r="J13" i="21"/>
  <c r="J17" i="21"/>
  <c r="J27" i="21"/>
  <c r="I110" i="21"/>
  <c r="J139" i="21"/>
  <c r="I41" i="21"/>
  <c r="J42" i="21"/>
  <c r="I166" i="21"/>
  <c r="I195" i="21"/>
  <c r="I199" i="21"/>
  <c r="I8" i="21"/>
  <c r="I35" i="21"/>
  <c r="I36" i="21"/>
  <c r="I40" i="21"/>
  <c r="J98" i="21"/>
  <c r="J103" i="21"/>
  <c r="J160" i="21"/>
  <c r="J166" i="21"/>
  <c r="J199" i="21"/>
  <c r="J19" i="21"/>
  <c r="I96" i="21"/>
  <c r="J164" i="21"/>
  <c r="J198" i="21"/>
  <c r="I105" i="21"/>
  <c r="I13" i="21"/>
  <c r="I17" i="21"/>
  <c r="J105" i="21"/>
  <c r="I155" i="21"/>
  <c r="I182" i="21"/>
  <c r="J30" i="21"/>
  <c r="I30" i="21"/>
  <c r="I89" i="21"/>
  <c r="J89" i="21"/>
  <c r="I118" i="21"/>
  <c r="J118" i="21"/>
  <c r="J109" i="21"/>
  <c r="I109" i="21"/>
  <c r="J34" i="21"/>
  <c r="I34" i="21"/>
  <c r="J39" i="21"/>
  <c r="I39" i="21"/>
  <c r="I85" i="21"/>
  <c r="J85" i="21"/>
  <c r="I102" i="21"/>
  <c r="J102" i="21"/>
  <c r="I10" i="21"/>
  <c r="J10" i="21"/>
  <c r="J14" i="21"/>
  <c r="I14" i="21"/>
  <c r="I18" i="21"/>
  <c r="J18" i="21"/>
  <c r="I90" i="21"/>
  <c r="J90" i="21"/>
  <c r="J111" i="21"/>
  <c r="I111" i="21"/>
  <c r="I116" i="21"/>
  <c r="J116" i="21"/>
  <c r="I104" i="21"/>
  <c r="J104" i="21"/>
  <c r="I120" i="21"/>
  <c r="J120" i="21"/>
  <c r="J22" i="21"/>
  <c r="I22" i="21"/>
  <c r="J28" i="21"/>
  <c r="I28" i="21"/>
  <c r="I86" i="21"/>
  <c r="J86" i="21"/>
  <c r="J115" i="21"/>
  <c r="I115" i="21"/>
  <c r="I26" i="21"/>
  <c r="J26" i="21"/>
  <c r="J93" i="21"/>
  <c r="I93" i="21"/>
  <c r="J152" i="21"/>
  <c r="I152" i="21"/>
  <c r="I181" i="21"/>
  <c r="J181" i="21"/>
  <c r="J184" i="21"/>
  <c r="L15" i="21"/>
  <c r="I16" i="21"/>
  <c r="J21" i="21"/>
  <c r="I24" i="21"/>
  <c r="J29" i="21"/>
  <c r="I33" i="21"/>
  <c r="I37" i="21"/>
  <c r="J83" i="21"/>
  <c r="I83" i="21"/>
  <c r="J94" i="21"/>
  <c r="I99" i="21"/>
  <c r="L102" i="21"/>
  <c r="I106" i="21"/>
  <c r="J125" i="21"/>
  <c r="I125" i="21"/>
  <c r="I126" i="21"/>
  <c r="L134" i="21"/>
  <c r="I141" i="21"/>
  <c r="J141" i="21"/>
  <c r="J8" i="21"/>
  <c r="L10" i="21"/>
  <c r="I11" i="21"/>
  <c r="J16" i="21"/>
  <c r="L18" i="21"/>
  <c r="J24" i="21"/>
  <c r="L26" i="21"/>
  <c r="J87" i="21"/>
  <c r="I87" i="21"/>
  <c r="L88" i="21"/>
  <c r="J91" i="21"/>
  <c r="I91" i="21"/>
  <c r="J99" i="21"/>
  <c r="J100" i="21"/>
  <c r="J106" i="21"/>
  <c r="L115" i="21"/>
  <c r="L121" i="21"/>
  <c r="J122" i="21"/>
  <c r="I122" i="21"/>
  <c r="I123" i="21"/>
  <c r="J126" i="21"/>
  <c r="J134" i="21"/>
  <c r="I134" i="21"/>
  <c r="J147" i="21"/>
  <c r="I147" i="21"/>
  <c r="L20" i="21"/>
  <c r="L104" i="21"/>
  <c r="I38" i="21"/>
  <c r="J95" i="21"/>
  <c r="I95" i="21"/>
  <c r="L96" i="21"/>
  <c r="I113" i="21"/>
  <c r="L118" i="21"/>
  <c r="L120" i="21"/>
  <c r="J123" i="21"/>
  <c r="J133" i="21"/>
  <c r="I133" i="21"/>
  <c r="I145" i="21"/>
  <c r="J145" i="21"/>
  <c r="J151" i="21"/>
  <c r="I151" i="21"/>
  <c r="J190" i="21"/>
  <c r="I190" i="21"/>
  <c r="L8" i="21"/>
  <c r="I9" i="21"/>
  <c r="L16" i="21"/>
  <c r="L24" i="21"/>
  <c r="L43" i="21"/>
  <c r="J132" i="21"/>
  <c r="I132" i="21"/>
  <c r="J136" i="21"/>
  <c r="I136" i="21"/>
  <c r="I137" i="21"/>
  <c r="J137" i="21"/>
  <c r="J174" i="21"/>
  <c r="I174" i="21"/>
  <c r="L11" i="21"/>
  <c r="I12" i="21"/>
  <c r="L129" i="21"/>
  <c r="J130" i="21"/>
  <c r="J144" i="21"/>
  <c r="I144" i="21"/>
  <c r="I177" i="21"/>
  <c r="J177" i="21"/>
  <c r="J179" i="21"/>
  <c r="I179" i="21"/>
  <c r="I184" i="21"/>
  <c r="J192" i="21"/>
  <c r="I192" i="21"/>
  <c r="I200" i="21"/>
  <c r="L14" i="21"/>
  <c r="I15" i="21"/>
  <c r="L22" i="21"/>
  <c r="I23" i="21"/>
  <c r="L30" i="21"/>
  <c r="L39" i="21"/>
  <c r="I128" i="21"/>
  <c r="I130" i="21"/>
  <c r="J168" i="21"/>
  <c r="I168" i="21"/>
  <c r="J194" i="21"/>
  <c r="I194" i="21"/>
  <c r="J200" i="21"/>
  <c r="J82" i="21"/>
  <c r="I97" i="21"/>
  <c r="L99" i="21"/>
  <c r="L106" i="21"/>
  <c r="J135" i="21"/>
  <c r="I135" i="21"/>
  <c r="I149" i="21"/>
  <c r="J149" i="21"/>
  <c r="I107" i="21"/>
  <c r="J110" i="21"/>
  <c r="I114" i="21"/>
  <c r="I117" i="21"/>
  <c r="I127" i="21"/>
  <c r="J129" i="21"/>
  <c r="J146" i="21"/>
  <c r="I146" i="21"/>
  <c r="I150" i="21"/>
  <c r="I161" i="21"/>
  <c r="J161" i="21"/>
  <c r="I165" i="21"/>
  <c r="J195" i="21"/>
  <c r="L85" i="21"/>
  <c r="L93" i="21"/>
  <c r="I138" i="21"/>
  <c r="J140" i="21"/>
  <c r="I140" i="21"/>
  <c r="I142" i="21"/>
  <c r="J178" i="21"/>
  <c r="I178" i="21"/>
  <c r="J162" i="21"/>
  <c r="I162" i="21"/>
  <c r="I185" i="21"/>
  <c r="J185" i="21"/>
  <c r="I189" i="21"/>
  <c r="I153" i="21"/>
  <c r="J153" i="21"/>
  <c r="I169" i="21"/>
  <c r="J169" i="21"/>
  <c r="I173" i="21"/>
  <c r="J112" i="21"/>
  <c r="J121" i="21"/>
  <c r="J124" i="21"/>
  <c r="I157" i="21"/>
  <c r="I176" i="21"/>
  <c r="J186" i="21"/>
  <c r="I186" i="21"/>
  <c r="J187" i="21"/>
  <c r="J189" i="21"/>
  <c r="L89" i="21"/>
  <c r="I154" i="21"/>
  <c r="I160" i="21"/>
  <c r="J170" i="21"/>
  <c r="I170" i="21"/>
  <c r="I171" i="21"/>
  <c r="J173" i="21"/>
  <c r="J176" i="21"/>
  <c r="I193" i="21"/>
  <c r="J193" i="21"/>
  <c r="I197" i="21"/>
  <c r="I198" i="21"/>
  <c r="L123" i="21"/>
  <c r="L131" i="21"/>
  <c r="I156" i="21"/>
  <c r="I167" i="21"/>
  <c r="I172" i="21"/>
  <c r="L103" i="21"/>
  <c r="L111" i="21"/>
  <c r="L119" i="21"/>
  <c r="L127" i="21"/>
  <c r="I180" i="21"/>
  <c r="I191" i="21"/>
  <c r="I196" i="21"/>
  <c r="J173" i="14"/>
  <c r="J163" i="14"/>
  <c r="J82" i="20"/>
  <c r="J30" i="20"/>
  <c r="I44" i="20"/>
  <c r="J189" i="14"/>
  <c r="I47" i="14"/>
  <c r="J39" i="14"/>
  <c r="I17" i="14"/>
  <c r="J73" i="14"/>
  <c r="I135" i="14"/>
  <c r="I79" i="14"/>
  <c r="J108" i="20"/>
  <c r="J181" i="14"/>
  <c r="I157" i="14"/>
  <c r="J34" i="14"/>
  <c r="J61" i="20"/>
  <c r="I73" i="14"/>
  <c r="I57" i="14"/>
  <c r="J47" i="14"/>
  <c r="J18" i="20"/>
  <c r="J44" i="20"/>
  <c r="J171" i="14"/>
  <c r="J37" i="14"/>
  <c r="J14" i="14"/>
  <c r="J31" i="14"/>
  <c r="I48" i="20"/>
  <c r="J8" i="14"/>
  <c r="I50" i="14"/>
  <c r="I25" i="14"/>
  <c r="J177" i="14"/>
  <c r="J161" i="14"/>
  <c r="J71" i="14"/>
  <c r="I65" i="14"/>
  <c r="I29" i="14"/>
  <c r="I14" i="14"/>
  <c r="I26" i="20"/>
  <c r="I32" i="20"/>
  <c r="I40" i="20"/>
  <c r="J197" i="14"/>
  <c r="I141" i="14"/>
  <c r="J74" i="14"/>
  <c r="I18" i="20"/>
  <c r="J26" i="20"/>
  <c r="J32" i="20"/>
  <c r="J40" i="20"/>
  <c r="J53" i="20"/>
  <c r="I54" i="20"/>
  <c r="I28" i="20"/>
  <c r="I34" i="20"/>
  <c r="I42" i="20"/>
  <c r="I66" i="20"/>
  <c r="J81" i="20"/>
  <c r="J99" i="20"/>
  <c r="J115" i="20"/>
  <c r="J169" i="14"/>
  <c r="J26" i="14"/>
  <c r="J34" i="20"/>
  <c r="J42" i="20"/>
  <c r="I50" i="20"/>
  <c r="I51" i="20"/>
  <c r="J65" i="20"/>
  <c r="J66" i="20"/>
  <c r="J69" i="20"/>
  <c r="I70" i="20"/>
  <c r="I74" i="20"/>
  <c r="J78" i="20"/>
  <c r="J85" i="20"/>
  <c r="I86" i="20"/>
  <c r="J112" i="20"/>
  <c r="J185" i="14"/>
  <c r="J89" i="14"/>
  <c r="I62" i="14"/>
  <c r="I37" i="14"/>
  <c r="I13" i="14"/>
  <c r="I9" i="14"/>
  <c r="I30" i="20"/>
  <c r="J50" i="20"/>
  <c r="J77" i="20"/>
  <c r="J95" i="20"/>
  <c r="I74" i="14"/>
  <c r="I54" i="14"/>
  <c r="I38" i="14"/>
  <c r="I33" i="14"/>
  <c r="J15" i="14"/>
  <c r="I20" i="20"/>
  <c r="I24" i="20"/>
  <c r="J28" i="20"/>
  <c r="I38" i="20"/>
  <c r="J48" i="20"/>
  <c r="J57" i="20"/>
  <c r="I58" i="20"/>
  <c r="J89" i="20"/>
  <c r="I90" i="20"/>
  <c r="J94" i="20"/>
  <c r="J111" i="20"/>
  <c r="I8" i="14"/>
  <c r="J199" i="14"/>
  <c r="J191" i="14"/>
  <c r="J183" i="14"/>
  <c r="J175" i="14"/>
  <c r="J167" i="14"/>
  <c r="J159" i="14"/>
  <c r="I146" i="14"/>
  <c r="J81" i="14"/>
  <c r="J79" i="14"/>
  <c r="J63" i="14"/>
  <c r="J50" i="14"/>
  <c r="I41" i="14"/>
  <c r="J23" i="14"/>
  <c r="J18" i="14"/>
  <c r="I15" i="14"/>
  <c r="J20" i="20"/>
  <c r="J24" i="20"/>
  <c r="J38" i="20"/>
  <c r="I62" i="20"/>
  <c r="I93" i="20"/>
  <c r="J107" i="20"/>
  <c r="J103" i="20"/>
  <c r="J21" i="14"/>
  <c r="J106" i="20"/>
  <c r="I151" i="14"/>
  <c r="I46" i="14"/>
  <c r="J42" i="14"/>
  <c r="J29" i="14"/>
  <c r="I21" i="14"/>
  <c r="J13" i="14"/>
  <c r="I22" i="20"/>
  <c r="I36" i="20"/>
  <c r="I46" i="20"/>
  <c r="J73" i="20"/>
  <c r="J195" i="14"/>
  <c r="J187" i="14"/>
  <c r="J179" i="14"/>
  <c r="I149" i="14"/>
  <c r="J22" i="20"/>
  <c r="J36" i="20"/>
  <c r="J46" i="20"/>
  <c r="J31" i="20"/>
  <c r="I31" i="20"/>
  <c r="J56" i="20"/>
  <c r="I56" i="20"/>
  <c r="J88" i="20"/>
  <c r="I88" i="20"/>
  <c r="J9" i="20"/>
  <c r="I9" i="20"/>
  <c r="I12" i="20"/>
  <c r="J25" i="20"/>
  <c r="I25" i="20"/>
  <c r="J68" i="20"/>
  <c r="I68" i="20"/>
  <c r="J15" i="20"/>
  <c r="I15" i="20"/>
  <c r="J19" i="20"/>
  <c r="I19" i="20"/>
  <c r="J35" i="20"/>
  <c r="I35" i="20"/>
  <c r="J80" i="20"/>
  <c r="I80" i="20"/>
  <c r="I8" i="20"/>
  <c r="J29" i="20"/>
  <c r="I29" i="20"/>
  <c r="J39" i="20"/>
  <c r="I39" i="20"/>
  <c r="J43" i="20"/>
  <c r="I43" i="20"/>
  <c r="J47" i="20"/>
  <c r="I47" i="20"/>
  <c r="J60" i="20"/>
  <c r="I60" i="20"/>
  <c r="J11" i="20"/>
  <c r="I11" i="20"/>
  <c r="I14" i="20"/>
  <c r="J23" i="20"/>
  <c r="I23" i="20"/>
  <c r="J72" i="20"/>
  <c r="I72" i="20"/>
  <c r="I92" i="20"/>
  <c r="J92" i="20"/>
  <c r="J17" i="20"/>
  <c r="I17" i="20"/>
  <c r="J33" i="20"/>
  <c r="I33" i="20"/>
  <c r="J84" i="20"/>
  <c r="I84" i="20"/>
  <c r="I10" i="20"/>
  <c r="J12" i="20"/>
  <c r="J27" i="20"/>
  <c r="I27" i="20"/>
  <c r="J64" i="20"/>
  <c r="I64" i="20"/>
  <c r="J13" i="20"/>
  <c r="I13" i="20"/>
  <c r="I16" i="20"/>
  <c r="J21" i="20"/>
  <c r="I21" i="20"/>
  <c r="J37" i="20"/>
  <c r="I37" i="20"/>
  <c r="J41" i="20"/>
  <c r="I41" i="20"/>
  <c r="J45" i="20"/>
  <c r="I45" i="20"/>
  <c r="J49" i="20"/>
  <c r="I49" i="20"/>
  <c r="J76" i="20"/>
  <c r="I76" i="20"/>
  <c r="L151" i="20"/>
  <c r="J190" i="20"/>
  <c r="I190" i="20"/>
  <c r="J134" i="20"/>
  <c r="I134" i="20"/>
  <c r="J151" i="20"/>
  <c r="I151" i="20"/>
  <c r="L167" i="20"/>
  <c r="J184" i="20"/>
  <c r="I184" i="20"/>
  <c r="J195" i="20"/>
  <c r="I195" i="20"/>
  <c r="J200" i="20"/>
  <c r="I200" i="20"/>
  <c r="I55" i="20"/>
  <c r="I59" i="20"/>
  <c r="I63" i="20"/>
  <c r="I67" i="20"/>
  <c r="I71" i="20"/>
  <c r="I75" i="20"/>
  <c r="I79" i="20"/>
  <c r="I83" i="20"/>
  <c r="I87" i="20"/>
  <c r="I91" i="20"/>
  <c r="I104" i="20"/>
  <c r="J150" i="20"/>
  <c r="I150" i="20"/>
  <c r="J167" i="20"/>
  <c r="I167" i="20"/>
  <c r="L183" i="20"/>
  <c r="J194" i="20"/>
  <c r="I194" i="20"/>
  <c r="J133" i="20"/>
  <c r="I133" i="20"/>
  <c r="J166" i="20"/>
  <c r="I166" i="20"/>
  <c r="J183" i="20"/>
  <c r="I183" i="20"/>
  <c r="J188" i="20"/>
  <c r="I188" i="20"/>
  <c r="J199" i="20"/>
  <c r="I199" i="20"/>
  <c r="I100" i="20"/>
  <c r="J98" i="20"/>
  <c r="I110" i="20"/>
  <c r="J110" i="20"/>
  <c r="J149" i="20"/>
  <c r="I149" i="20"/>
  <c r="J182" i="20"/>
  <c r="I182" i="20"/>
  <c r="J198" i="20"/>
  <c r="I198" i="20"/>
  <c r="I52" i="20"/>
  <c r="J100" i="20"/>
  <c r="I114" i="20"/>
  <c r="J114" i="20"/>
  <c r="J120" i="20"/>
  <c r="I120" i="20"/>
  <c r="J165" i="20"/>
  <c r="I165" i="20"/>
  <c r="J187" i="20"/>
  <c r="I187" i="20"/>
  <c r="J192" i="20"/>
  <c r="I192" i="20"/>
  <c r="I96" i="20"/>
  <c r="J102" i="20"/>
  <c r="L119" i="20"/>
  <c r="J136" i="20"/>
  <c r="I136" i="20"/>
  <c r="J181" i="20"/>
  <c r="I181" i="20"/>
  <c r="J186" i="20"/>
  <c r="I186" i="20"/>
  <c r="J117" i="20"/>
  <c r="J135" i="20"/>
  <c r="I135" i="20"/>
  <c r="J168" i="20"/>
  <c r="I168" i="20"/>
  <c r="J118" i="20"/>
  <c r="I118" i="20"/>
  <c r="J119" i="20"/>
  <c r="I119" i="20"/>
  <c r="L135" i="20"/>
  <c r="J152" i="20"/>
  <c r="I152" i="20"/>
  <c r="J191" i="20"/>
  <c r="I191" i="20"/>
  <c r="J196" i="20"/>
  <c r="I196" i="20"/>
  <c r="J121" i="20"/>
  <c r="J122" i="20"/>
  <c r="I122" i="20"/>
  <c r="J137" i="20"/>
  <c r="J138" i="20"/>
  <c r="I138" i="20"/>
  <c r="J153" i="20"/>
  <c r="J154" i="20"/>
  <c r="I154" i="20"/>
  <c r="J169" i="20"/>
  <c r="J170" i="20"/>
  <c r="I170" i="20"/>
  <c r="J185" i="20"/>
  <c r="I185" i="20"/>
  <c r="J189" i="20"/>
  <c r="I189" i="20"/>
  <c r="J193" i="20"/>
  <c r="I193" i="20"/>
  <c r="J197" i="20"/>
  <c r="I197" i="20"/>
  <c r="J97" i="20"/>
  <c r="J101" i="20"/>
  <c r="J105" i="20"/>
  <c r="J109" i="20"/>
  <c r="J113" i="20"/>
  <c r="J123" i="20"/>
  <c r="J124" i="20"/>
  <c r="I124" i="20"/>
  <c r="J139" i="20"/>
  <c r="J140" i="20"/>
  <c r="I140" i="20"/>
  <c r="J155" i="20"/>
  <c r="J156" i="20"/>
  <c r="I156" i="20"/>
  <c r="J171" i="20"/>
  <c r="J172" i="20"/>
  <c r="I172" i="20"/>
  <c r="I121" i="20"/>
  <c r="J125" i="20"/>
  <c r="J126" i="20"/>
  <c r="I126" i="20"/>
  <c r="I137" i="20"/>
  <c r="J141" i="20"/>
  <c r="J142" i="20"/>
  <c r="I142" i="20"/>
  <c r="I153" i="20"/>
  <c r="J157" i="20"/>
  <c r="J158" i="20"/>
  <c r="I158" i="20"/>
  <c r="I169" i="20"/>
  <c r="J173" i="20"/>
  <c r="J174" i="20"/>
  <c r="I174" i="20"/>
  <c r="J127" i="20"/>
  <c r="J128" i="20"/>
  <c r="I128" i="20"/>
  <c r="J143" i="20"/>
  <c r="J144" i="20"/>
  <c r="I144" i="20"/>
  <c r="J159" i="20"/>
  <c r="J160" i="20"/>
  <c r="I160" i="20"/>
  <c r="J175" i="20"/>
  <c r="J176" i="20"/>
  <c r="I176" i="20"/>
  <c r="I125" i="20"/>
  <c r="J129" i="20"/>
  <c r="J130" i="20"/>
  <c r="I130" i="20"/>
  <c r="I141" i="20"/>
  <c r="J145" i="20"/>
  <c r="J146" i="20"/>
  <c r="I146" i="20"/>
  <c r="I157" i="20"/>
  <c r="J161" i="20"/>
  <c r="J162" i="20"/>
  <c r="I162" i="20"/>
  <c r="I173" i="20"/>
  <c r="J177" i="20"/>
  <c r="J178" i="20"/>
  <c r="I178" i="20"/>
  <c r="I127" i="20"/>
  <c r="J131" i="20"/>
  <c r="J132" i="20"/>
  <c r="I132" i="20"/>
  <c r="I143" i="20"/>
  <c r="J147" i="20"/>
  <c r="J148" i="20"/>
  <c r="I148" i="20"/>
  <c r="I159" i="20"/>
  <c r="J163" i="20"/>
  <c r="J164" i="20"/>
  <c r="I164" i="20"/>
  <c r="I175" i="20"/>
  <c r="J179" i="20"/>
  <c r="J180" i="20"/>
  <c r="I180" i="20"/>
  <c r="I116" i="20"/>
  <c r="J148" i="14"/>
  <c r="F148" i="14"/>
  <c r="J144" i="14"/>
  <c r="I144" i="14"/>
  <c r="F144" i="14"/>
  <c r="F88" i="14"/>
  <c r="I88" i="14"/>
  <c r="J88" i="14"/>
  <c r="F80" i="14"/>
  <c r="J80" i="14"/>
  <c r="I80" i="14"/>
  <c r="F56" i="14"/>
  <c r="I56" i="14"/>
  <c r="J56" i="14"/>
  <c r="F48" i="14"/>
  <c r="I48" i="14"/>
  <c r="J48" i="14"/>
  <c r="F40" i="14"/>
  <c r="I40" i="14"/>
  <c r="J40" i="14"/>
  <c r="F36" i="14"/>
  <c r="I36" i="14"/>
  <c r="J36" i="14"/>
  <c r="F32" i="14"/>
  <c r="I32" i="14"/>
  <c r="J32" i="14"/>
  <c r="F28" i="14"/>
  <c r="I28" i="14"/>
  <c r="J28" i="14"/>
  <c r="F24" i="14"/>
  <c r="I24" i="14"/>
  <c r="J24" i="14"/>
  <c r="F20" i="14"/>
  <c r="I20" i="14"/>
  <c r="J20" i="14"/>
  <c r="F12" i="14"/>
  <c r="I12" i="14"/>
  <c r="J12" i="14"/>
  <c r="J152" i="14"/>
  <c r="F152" i="14"/>
  <c r="I152" i="14"/>
  <c r="J136" i="14"/>
  <c r="F136" i="14"/>
  <c r="I136" i="14"/>
  <c r="F16" i="14"/>
  <c r="I16" i="14"/>
  <c r="J16" i="14"/>
  <c r="F64" i="14"/>
  <c r="I64" i="14"/>
  <c r="J64" i="14"/>
  <c r="J198" i="14"/>
  <c r="J194" i="14"/>
  <c r="J190" i="14"/>
  <c r="J186" i="14"/>
  <c r="J182" i="14"/>
  <c r="J178" i="14"/>
  <c r="J174" i="14"/>
  <c r="J170" i="14"/>
  <c r="J166" i="14"/>
  <c r="J162" i="14"/>
  <c r="J158" i="14"/>
  <c r="F157" i="14"/>
  <c r="F141" i="14"/>
  <c r="J87" i="14"/>
  <c r="J82" i="14"/>
  <c r="I81" i="14"/>
  <c r="I70" i="14"/>
  <c r="I63" i="14"/>
  <c r="J58" i="14"/>
  <c r="I39" i="14"/>
  <c r="I31" i="14"/>
  <c r="I23" i="14"/>
  <c r="F154" i="14"/>
  <c r="F138" i="14"/>
  <c r="I87" i="14"/>
  <c r="I82" i="14"/>
  <c r="J65" i="14"/>
  <c r="I58" i="14"/>
  <c r="J41" i="14"/>
  <c r="J33" i="14"/>
  <c r="J25" i="14"/>
  <c r="J17" i="14"/>
  <c r="J9" i="14"/>
  <c r="J10" i="14"/>
  <c r="I143" i="14"/>
  <c r="J90" i="14"/>
  <c r="I89" i="14"/>
  <c r="I78" i="14"/>
  <c r="J72" i="14"/>
  <c r="I71" i="14"/>
  <c r="J66" i="14"/>
  <c r="J49" i="14"/>
  <c r="I42" i="14"/>
  <c r="J35" i="14"/>
  <c r="I34" i="14"/>
  <c r="J27" i="14"/>
  <c r="I26" i="14"/>
  <c r="J19" i="14"/>
  <c r="I18" i="14"/>
  <c r="J11" i="14"/>
  <c r="I10" i="14"/>
  <c r="J200" i="14"/>
  <c r="J196" i="14"/>
  <c r="J192" i="14"/>
  <c r="J188" i="14"/>
  <c r="J184" i="14"/>
  <c r="J180" i="14"/>
  <c r="J176" i="14"/>
  <c r="J172" i="14"/>
  <c r="J168" i="14"/>
  <c r="J164" i="14"/>
  <c r="J160" i="14"/>
  <c r="F149" i="14"/>
  <c r="I90" i="14"/>
  <c r="I72" i="14"/>
  <c r="I66" i="14"/>
  <c r="J55" i="14"/>
  <c r="I49" i="14"/>
  <c r="I35" i="14"/>
  <c r="I27" i="14"/>
  <c r="I19" i="14"/>
  <c r="I11" i="14"/>
  <c r="F146" i="14"/>
  <c r="I55" i="14"/>
  <c r="F156" i="14"/>
  <c r="I154" i="14"/>
  <c r="F140" i="14"/>
  <c r="I138" i="14"/>
  <c r="J57" i="14"/>
  <c r="J38" i="14"/>
  <c r="J30" i="14"/>
  <c r="J22" i="14"/>
  <c r="F91" i="14"/>
  <c r="I91" i="14"/>
  <c r="J91" i="14"/>
  <c r="F43" i="14"/>
  <c r="I43" i="14"/>
  <c r="J43" i="14"/>
  <c r="I133" i="14"/>
  <c r="J133" i="14"/>
  <c r="I129" i="14"/>
  <c r="J129" i="14"/>
  <c r="I125" i="14"/>
  <c r="J125" i="14"/>
  <c r="I121" i="14"/>
  <c r="J121" i="14"/>
  <c r="I117" i="14"/>
  <c r="J117" i="14"/>
  <c r="I113" i="14"/>
  <c r="J113" i="14"/>
  <c r="I109" i="14"/>
  <c r="J109" i="14"/>
  <c r="I105" i="14"/>
  <c r="J105" i="14"/>
  <c r="I101" i="14"/>
  <c r="J101" i="14"/>
  <c r="I97" i="14"/>
  <c r="J97" i="14"/>
  <c r="F86" i="14"/>
  <c r="J86" i="14"/>
  <c r="F67" i="14"/>
  <c r="I67" i="14"/>
  <c r="J67" i="14"/>
  <c r="F200" i="14"/>
  <c r="F199" i="14"/>
  <c r="F198" i="14"/>
  <c r="F197" i="14"/>
  <c r="F196" i="14"/>
  <c r="F195" i="14"/>
  <c r="F194" i="14"/>
  <c r="F193" i="14"/>
  <c r="F192" i="14"/>
  <c r="F191" i="14"/>
  <c r="F190" i="14"/>
  <c r="F189" i="14"/>
  <c r="F188" i="14"/>
  <c r="F187" i="14"/>
  <c r="F186" i="14"/>
  <c r="F185" i="14"/>
  <c r="F184" i="14"/>
  <c r="F183" i="14"/>
  <c r="F182" i="14"/>
  <c r="F181" i="14"/>
  <c r="F180" i="14"/>
  <c r="F179" i="14"/>
  <c r="F178" i="14"/>
  <c r="F177" i="14"/>
  <c r="F176" i="14"/>
  <c r="F175" i="14"/>
  <c r="F174" i="14"/>
  <c r="F173" i="14"/>
  <c r="F172" i="14"/>
  <c r="F171" i="14"/>
  <c r="F170" i="14"/>
  <c r="F169" i="14"/>
  <c r="F168" i="14"/>
  <c r="F167" i="14"/>
  <c r="F166" i="14"/>
  <c r="F165" i="14"/>
  <c r="F164" i="14"/>
  <c r="F163" i="14"/>
  <c r="F162" i="14"/>
  <c r="F161" i="14"/>
  <c r="F160" i="14"/>
  <c r="F159" i="14"/>
  <c r="F158" i="14"/>
  <c r="I153" i="14"/>
  <c r="F150" i="14"/>
  <c r="I145" i="14"/>
  <c r="F142" i="14"/>
  <c r="I137" i="14"/>
  <c r="F134" i="14"/>
  <c r="F151" i="14"/>
  <c r="F143" i="14"/>
  <c r="F135" i="14"/>
  <c r="I130" i="14"/>
  <c r="J130" i="14"/>
  <c r="I126" i="14"/>
  <c r="J126" i="14"/>
  <c r="I122" i="14"/>
  <c r="J122" i="14"/>
  <c r="I118" i="14"/>
  <c r="J118" i="14"/>
  <c r="I114" i="14"/>
  <c r="J114" i="14"/>
  <c r="I110" i="14"/>
  <c r="J110" i="14"/>
  <c r="I106" i="14"/>
  <c r="J106" i="14"/>
  <c r="I102" i="14"/>
  <c r="J102" i="14"/>
  <c r="I98" i="14"/>
  <c r="J98" i="14"/>
  <c r="I94" i="14"/>
  <c r="J94" i="14"/>
  <c r="F51" i="14"/>
  <c r="I51" i="14"/>
  <c r="J51" i="14"/>
  <c r="I155" i="14"/>
  <c r="I147" i="14"/>
  <c r="I139" i="14"/>
  <c r="F92" i="14"/>
  <c r="I92" i="14"/>
  <c r="J92" i="14"/>
  <c r="F75" i="14"/>
  <c r="I75" i="14"/>
  <c r="J75" i="14"/>
  <c r="I156" i="14"/>
  <c r="F153" i="14"/>
  <c r="I148" i="14"/>
  <c r="F145" i="14"/>
  <c r="I140" i="14"/>
  <c r="F137" i="14"/>
  <c r="I131" i="14"/>
  <c r="J131" i="14"/>
  <c r="I127" i="14"/>
  <c r="J127" i="14"/>
  <c r="I123" i="14"/>
  <c r="J123" i="14"/>
  <c r="I119" i="14"/>
  <c r="J119" i="14"/>
  <c r="I115" i="14"/>
  <c r="J115" i="14"/>
  <c r="I111" i="14"/>
  <c r="J111" i="14"/>
  <c r="I107" i="14"/>
  <c r="J107" i="14"/>
  <c r="I103" i="14"/>
  <c r="J103" i="14"/>
  <c r="I99" i="14"/>
  <c r="J99" i="14"/>
  <c r="I95" i="14"/>
  <c r="J95" i="14"/>
  <c r="F93" i="14"/>
  <c r="I93" i="14"/>
  <c r="J93" i="14"/>
  <c r="I86" i="14"/>
  <c r="F83" i="14"/>
  <c r="I83" i="14"/>
  <c r="J83" i="14"/>
  <c r="F59" i="14"/>
  <c r="I59" i="14"/>
  <c r="J59" i="14"/>
  <c r="F155" i="14"/>
  <c r="I150" i="14"/>
  <c r="F147" i="14"/>
  <c r="I142" i="14"/>
  <c r="F139" i="14"/>
  <c r="I134" i="14"/>
  <c r="I132" i="14"/>
  <c r="J132" i="14"/>
  <c r="I128" i="14"/>
  <c r="J128" i="14"/>
  <c r="I124" i="14"/>
  <c r="J124" i="14"/>
  <c r="I120" i="14"/>
  <c r="J120" i="14"/>
  <c r="I116" i="14"/>
  <c r="J116" i="14"/>
  <c r="I112" i="14"/>
  <c r="J112" i="14"/>
  <c r="I108" i="14"/>
  <c r="J108" i="14"/>
  <c r="I104" i="14"/>
  <c r="J104" i="14"/>
  <c r="I100" i="14"/>
  <c r="J100" i="14"/>
  <c r="I96" i="14"/>
  <c r="J96" i="14"/>
  <c r="J84" i="14"/>
  <c r="J76" i="14"/>
  <c r="J68" i="14"/>
  <c r="J60" i="14"/>
  <c r="J52" i="14"/>
  <c r="J44" i="14"/>
  <c r="J85" i="14"/>
  <c r="I84" i="14"/>
  <c r="J77" i="14"/>
  <c r="I76" i="14"/>
  <c r="J69" i="14"/>
  <c r="I68" i="14"/>
  <c r="J61" i="14"/>
  <c r="I60" i="14"/>
  <c r="J53" i="14"/>
  <c r="I52" i="14"/>
  <c r="J45" i="14"/>
  <c r="I44" i="14"/>
  <c r="I85" i="14"/>
  <c r="J78" i="14"/>
  <c r="I77" i="14"/>
  <c r="J70" i="14"/>
  <c r="I69" i="14"/>
  <c r="J62" i="14"/>
  <c r="I61" i="14"/>
  <c r="J54" i="14"/>
  <c r="I53" i="14"/>
  <c r="J46" i="14"/>
  <c r="I45" i="14"/>
  <c r="H8" i="14"/>
  <c r="E8" i="12" l="1"/>
  <c r="E10" i="12"/>
  <c r="H10" i="12" s="1"/>
  <c r="E11" i="12"/>
  <c r="H11" i="12" s="1"/>
  <c r="E12" i="12"/>
  <c r="H12" i="12" s="1"/>
  <c r="E14" i="12"/>
  <c r="E15" i="12"/>
  <c r="E16" i="12"/>
  <c r="H16" i="12" s="1"/>
  <c r="E18" i="12"/>
  <c r="E19" i="12"/>
  <c r="H19" i="12" s="1"/>
  <c r="E20" i="12"/>
  <c r="E23" i="12"/>
  <c r="E27" i="12"/>
  <c r="H27" i="12" s="1"/>
  <c r="E28" i="12"/>
  <c r="E30" i="12"/>
  <c r="E31" i="12"/>
  <c r="E32" i="12"/>
  <c r="E35" i="12"/>
  <c r="H35" i="12" s="1"/>
  <c r="E39" i="12"/>
  <c r="E40" i="12"/>
  <c r="H40" i="12" s="1"/>
  <c r="E42" i="12"/>
  <c r="E44" i="12"/>
  <c r="E47" i="12"/>
  <c r="E51" i="12"/>
  <c r="H51" i="12" s="1"/>
  <c r="E52" i="12"/>
  <c r="H52" i="12" s="1"/>
  <c r="E55" i="12"/>
  <c r="E56" i="12"/>
  <c r="E58" i="12"/>
  <c r="H58" i="12" s="1"/>
  <c r="E59" i="12"/>
  <c r="H59" i="12" s="1"/>
  <c r="E60" i="12"/>
  <c r="E63" i="12"/>
  <c r="E64" i="12"/>
  <c r="E67" i="12"/>
  <c r="H67" i="12" s="1"/>
  <c r="E68" i="12"/>
  <c r="E71" i="12"/>
  <c r="E72" i="12"/>
  <c r="E75" i="12"/>
  <c r="H75" i="12" s="1"/>
  <c r="E78" i="12"/>
  <c r="E79" i="12"/>
  <c r="E80" i="12"/>
  <c r="E83" i="12"/>
  <c r="H83" i="12" s="1"/>
  <c r="E84" i="12"/>
  <c r="E86" i="12"/>
  <c r="E87" i="12"/>
  <c r="E88" i="12"/>
  <c r="E91" i="12"/>
  <c r="H91" i="12" s="1"/>
  <c r="E92" i="12"/>
  <c r="E94" i="12"/>
  <c r="E95" i="12"/>
  <c r="E96" i="12"/>
  <c r="E99" i="12"/>
  <c r="H99" i="12" s="1"/>
  <c r="E100" i="12"/>
  <c r="E102" i="12"/>
  <c r="H102" i="12" s="1"/>
  <c r="E103" i="12"/>
  <c r="E106" i="12"/>
  <c r="H106" i="12" s="1"/>
  <c r="E107" i="12"/>
  <c r="H107" i="12" s="1"/>
  <c r="E108" i="12"/>
  <c r="E111" i="12"/>
  <c r="E112" i="12"/>
  <c r="E115" i="12"/>
  <c r="H115" i="12" s="1"/>
  <c r="E116" i="12"/>
  <c r="H116" i="12" s="1"/>
  <c r="E119" i="12"/>
  <c r="E120" i="12"/>
  <c r="G120" i="12" s="1"/>
  <c r="E123" i="12"/>
  <c r="H123" i="12" s="1"/>
  <c r="E124" i="12"/>
  <c r="E127" i="12"/>
  <c r="H127" i="12" s="1"/>
  <c r="E128" i="12"/>
  <c r="E130" i="12"/>
  <c r="H130" i="12" s="1"/>
  <c r="E131" i="12"/>
  <c r="H131" i="12" s="1"/>
  <c r="E132" i="12"/>
  <c r="H132" i="12" s="1"/>
  <c r="E134" i="12"/>
  <c r="H134" i="12" s="1"/>
  <c r="E135" i="12"/>
  <c r="E138" i="12"/>
  <c r="H138" i="12" s="1"/>
  <c r="E139" i="12"/>
  <c r="H139" i="12" s="1"/>
  <c r="E143" i="12"/>
  <c r="H143" i="12" s="1"/>
  <c r="E144" i="12"/>
  <c r="G144" i="12" s="1"/>
  <c r="E147" i="12"/>
  <c r="E150" i="12"/>
  <c r="H150" i="12" s="1"/>
  <c r="E151" i="12"/>
  <c r="E154" i="12"/>
  <c r="H154" i="12" s="1"/>
  <c r="E155" i="12"/>
  <c r="H155" i="12" s="1"/>
  <c r="E156" i="12"/>
  <c r="E159" i="12"/>
  <c r="H159" i="12" s="1"/>
  <c r="E160" i="12"/>
  <c r="H160" i="12" s="1"/>
  <c r="E162" i="12"/>
  <c r="E163" i="12"/>
  <c r="H163" i="12" s="1"/>
  <c r="E164" i="12"/>
  <c r="E167" i="12"/>
  <c r="H167" i="12" s="1"/>
  <c r="E171" i="12"/>
  <c r="H171" i="12" s="1"/>
  <c r="E172" i="12"/>
  <c r="E174" i="12"/>
  <c r="E175" i="12"/>
  <c r="E176" i="12"/>
  <c r="H176" i="12" s="1"/>
  <c r="E178" i="12"/>
  <c r="H178" i="12" s="1"/>
  <c r="E179" i="12"/>
  <c r="H179" i="12" s="1"/>
  <c r="E180" i="12"/>
  <c r="H180" i="12" s="1"/>
  <c r="E182" i="12"/>
  <c r="H182" i="12" s="1"/>
  <c r="E183" i="12"/>
  <c r="E186" i="12"/>
  <c r="H186" i="12" s="1"/>
  <c r="E187" i="12"/>
  <c r="H187" i="12" s="1"/>
  <c r="E188" i="12"/>
  <c r="H188" i="12" s="1"/>
  <c r="E190" i="12"/>
  <c r="H190" i="12" s="1"/>
  <c r="E191" i="12"/>
  <c r="E194" i="12"/>
  <c r="H194" i="12" s="1"/>
  <c r="E195" i="12"/>
  <c r="H195" i="12" s="1"/>
  <c r="E196" i="12"/>
  <c r="H196" i="12" s="1"/>
  <c r="E199" i="12"/>
  <c r="E200" i="12"/>
  <c r="H200" i="12" s="1"/>
  <c r="E13" i="12"/>
  <c r="E17" i="12"/>
  <c r="E21" i="12"/>
  <c r="E22" i="12"/>
  <c r="H22" i="12" s="1"/>
  <c r="E24" i="12"/>
  <c r="H24" i="12" s="1"/>
  <c r="E25" i="12"/>
  <c r="E26" i="12"/>
  <c r="H26" i="12" s="1"/>
  <c r="E29" i="12"/>
  <c r="E33" i="12"/>
  <c r="E34" i="12"/>
  <c r="H34" i="12" s="1"/>
  <c r="E36" i="12"/>
  <c r="H36" i="12" s="1"/>
  <c r="E37" i="12"/>
  <c r="E38" i="12"/>
  <c r="H38" i="12" s="1"/>
  <c r="E41" i="12"/>
  <c r="E43" i="12"/>
  <c r="H43" i="12" s="1"/>
  <c r="E45" i="12"/>
  <c r="E46" i="12"/>
  <c r="H46" i="12" s="1"/>
  <c r="E48" i="12"/>
  <c r="H48" i="12" s="1"/>
  <c r="E49" i="12"/>
  <c r="E50" i="12"/>
  <c r="H50" i="12" s="1"/>
  <c r="E53" i="12"/>
  <c r="E54" i="12"/>
  <c r="H54" i="12" s="1"/>
  <c r="E57" i="12"/>
  <c r="E61" i="12"/>
  <c r="E62" i="12"/>
  <c r="H62" i="12" s="1"/>
  <c r="E65" i="12"/>
  <c r="E66" i="12"/>
  <c r="H66" i="12" s="1"/>
  <c r="E69" i="12"/>
  <c r="E70" i="12"/>
  <c r="H70" i="12" s="1"/>
  <c r="E73" i="12"/>
  <c r="E74" i="12"/>
  <c r="H74" i="12" s="1"/>
  <c r="E76" i="12"/>
  <c r="G76" i="12" s="1"/>
  <c r="E77" i="12"/>
  <c r="E81" i="12"/>
  <c r="E82" i="12"/>
  <c r="H82" i="12" s="1"/>
  <c r="E85" i="12"/>
  <c r="E89" i="12"/>
  <c r="E90" i="12"/>
  <c r="H90" i="12" s="1"/>
  <c r="E93" i="12"/>
  <c r="E97" i="12"/>
  <c r="E98" i="12"/>
  <c r="H98" i="12" s="1"/>
  <c r="E101" i="12"/>
  <c r="E104" i="12"/>
  <c r="H104" i="12" s="1"/>
  <c r="E105" i="12"/>
  <c r="E109" i="12"/>
  <c r="E110" i="12"/>
  <c r="H110" i="12" s="1"/>
  <c r="E113" i="12"/>
  <c r="E114" i="12"/>
  <c r="H114" i="12" s="1"/>
  <c r="E117" i="12"/>
  <c r="E118" i="12"/>
  <c r="H118" i="12" s="1"/>
  <c r="E121" i="12"/>
  <c r="E122" i="12"/>
  <c r="H122" i="12" s="1"/>
  <c r="E125" i="12"/>
  <c r="E126" i="12"/>
  <c r="H126" i="12" s="1"/>
  <c r="E129" i="12"/>
  <c r="E133" i="12"/>
  <c r="E136" i="12"/>
  <c r="H136" i="12" s="1"/>
  <c r="E137" i="12"/>
  <c r="E140" i="12"/>
  <c r="H140" i="12" s="1"/>
  <c r="E141" i="12"/>
  <c r="E142" i="12"/>
  <c r="H142" i="12" s="1"/>
  <c r="E145" i="12"/>
  <c r="E146" i="12"/>
  <c r="H146" i="12" s="1"/>
  <c r="E148" i="12"/>
  <c r="H148" i="12" s="1"/>
  <c r="E149" i="12"/>
  <c r="E152" i="12"/>
  <c r="H152" i="12" s="1"/>
  <c r="E153" i="12"/>
  <c r="E157" i="12"/>
  <c r="E158" i="12"/>
  <c r="H158" i="12" s="1"/>
  <c r="E161" i="12"/>
  <c r="E165" i="12"/>
  <c r="H165" i="12" s="1"/>
  <c r="E166" i="12"/>
  <c r="H166" i="12" s="1"/>
  <c r="E168" i="12"/>
  <c r="H168" i="12" s="1"/>
  <c r="E169" i="12"/>
  <c r="H169" i="12" s="1"/>
  <c r="E170" i="12"/>
  <c r="H170" i="12" s="1"/>
  <c r="E173" i="12"/>
  <c r="H173" i="12" s="1"/>
  <c r="E177" i="12"/>
  <c r="H177" i="12" s="1"/>
  <c r="E181" i="12"/>
  <c r="H181" i="12" s="1"/>
  <c r="E184" i="12"/>
  <c r="H184" i="12" s="1"/>
  <c r="E185" i="12"/>
  <c r="H185" i="12" s="1"/>
  <c r="E189" i="12"/>
  <c r="H189" i="12" s="1"/>
  <c r="E192" i="12"/>
  <c r="H192" i="12" s="1"/>
  <c r="E193" i="12"/>
  <c r="H193" i="12" s="1"/>
  <c r="E197" i="12"/>
  <c r="H197" i="12" s="1"/>
  <c r="E198" i="12"/>
  <c r="H198" i="12" s="1"/>
  <c r="H8" i="12" l="1"/>
  <c r="G8" i="12"/>
  <c r="G54" i="12"/>
  <c r="G189" i="12"/>
  <c r="G193" i="12"/>
  <c r="G26" i="12"/>
  <c r="G197" i="12"/>
  <c r="G74" i="12"/>
  <c r="G50" i="12"/>
  <c r="G82" i="12"/>
  <c r="G34" i="12"/>
  <c r="G169" i="12"/>
  <c r="G62" i="12"/>
  <c r="H28" i="12"/>
  <c r="G28" i="12"/>
  <c r="H14" i="12"/>
  <c r="G14" i="12"/>
  <c r="G108" i="12"/>
  <c r="H108" i="12"/>
  <c r="H174" i="12"/>
  <c r="G174" i="12"/>
  <c r="H94" i="12"/>
  <c r="G94" i="12"/>
  <c r="H86" i="12"/>
  <c r="G86" i="12"/>
  <c r="H78" i="12"/>
  <c r="G78" i="12"/>
  <c r="H30" i="12"/>
  <c r="G30" i="12"/>
  <c r="H124" i="12"/>
  <c r="G124" i="12"/>
  <c r="G20" i="12"/>
  <c r="H20" i="12"/>
  <c r="H147" i="12"/>
  <c r="G147" i="12"/>
  <c r="H162" i="12"/>
  <c r="G162" i="12"/>
  <c r="H164" i="12"/>
  <c r="G164" i="12"/>
  <c r="H42" i="12"/>
  <c r="G42" i="12"/>
  <c r="H18" i="12"/>
  <c r="G18" i="12"/>
  <c r="H60" i="12"/>
  <c r="G60" i="12"/>
  <c r="G128" i="12"/>
  <c r="H128" i="12"/>
  <c r="H112" i="12"/>
  <c r="G112" i="12"/>
  <c r="H88" i="12"/>
  <c r="G88" i="12"/>
  <c r="H72" i="12"/>
  <c r="G72" i="12"/>
  <c r="G64" i="12"/>
  <c r="H64" i="12"/>
  <c r="G56" i="12"/>
  <c r="H56" i="12"/>
  <c r="H32" i="12"/>
  <c r="G32" i="12"/>
  <c r="G172" i="12"/>
  <c r="H172" i="12"/>
  <c r="G156" i="12"/>
  <c r="H156" i="12"/>
  <c r="H100" i="12"/>
  <c r="G100" i="12"/>
  <c r="G92" i="12"/>
  <c r="H92" i="12"/>
  <c r="H84" i="12"/>
  <c r="G84" i="12"/>
  <c r="H68" i="12"/>
  <c r="G68" i="12"/>
  <c r="G44" i="12"/>
  <c r="H44" i="12"/>
  <c r="H96" i="12"/>
  <c r="G96" i="12"/>
  <c r="H80" i="12"/>
  <c r="G80" i="12"/>
  <c r="G48" i="12"/>
  <c r="G123" i="12"/>
  <c r="G115" i="12"/>
  <c r="G104" i="12"/>
  <c r="G22" i="12"/>
  <c r="G36" i="12"/>
  <c r="G24" i="12"/>
  <c r="G152" i="12"/>
  <c r="G148" i="12"/>
  <c r="H76" i="12"/>
  <c r="G66" i="12"/>
  <c r="G46" i="12"/>
  <c r="H144" i="12"/>
  <c r="G140" i="12"/>
  <c r="G90" i="12"/>
  <c r="G38" i="12"/>
  <c r="G160" i="12"/>
  <c r="G52" i="12"/>
  <c r="G40" i="12"/>
  <c r="G185" i="12"/>
  <c r="G181" i="12"/>
  <c r="G130" i="12"/>
  <c r="H120" i="12"/>
  <c r="G70" i="12"/>
  <c r="G58" i="12"/>
  <c r="G11" i="12"/>
  <c r="H111" i="12"/>
  <c r="G111" i="12"/>
  <c r="H71" i="12"/>
  <c r="G71" i="12"/>
  <c r="H23" i="12"/>
  <c r="G23" i="12"/>
  <c r="H103" i="12"/>
  <c r="G103" i="12"/>
  <c r="H31" i="12"/>
  <c r="G31" i="12"/>
  <c r="H39" i="12"/>
  <c r="G39" i="12"/>
  <c r="H183" i="12"/>
  <c r="G183" i="12"/>
  <c r="H135" i="12"/>
  <c r="G135" i="12"/>
  <c r="H87" i="12"/>
  <c r="G87" i="12"/>
  <c r="H15" i="12"/>
  <c r="G15" i="12"/>
  <c r="H199" i="12"/>
  <c r="G199" i="12"/>
  <c r="H175" i="12"/>
  <c r="G175" i="12"/>
  <c r="H119" i="12"/>
  <c r="G119" i="12"/>
  <c r="H79" i="12"/>
  <c r="G79" i="12"/>
  <c r="H63" i="12"/>
  <c r="G63" i="12"/>
  <c r="H191" i="12"/>
  <c r="G191" i="12"/>
  <c r="H151" i="12"/>
  <c r="G151" i="12"/>
  <c r="H95" i="12"/>
  <c r="G95" i="12"/>
  <c r="H55" i="12"/>
  <c r="G55" i="12"/>
  <c r="H47" i="12"/>
  <c r="G47" i="12"/>
  <c r="G165" i="12"/>
  <c r="G150" i="12"/>
  <c r="G107" i="12"/>
  <c r="G195" i="12"/>
  <c r="G187" i="12"/>
  <c r="G179" i="12"/>
  <c r="G136" i="12"/>
  <c r="G132" i="12"/>
  <c r="G177" i="12"/>
  <c r="G134" i="12"/>
  <c r="G116" i="12"/>
  <c r="G91" i="12"/>
  <c r="G83" i="12"/>
  <c r="G75" i="12"/>
  <c r="G67" i="12"/>
  <c r="G59" i="12"/>
  <c r="G51" i="12"/>
  <c r="G43" i="12"/>
  <c r="G35" i="12"/>
  <c r="G27" i="12"/>
  <c r="G19" i="12"/>
  <c r="G10" i="12"/>
  <c r="G99" i="12"/>
  <c r="H153" i="12"/>
  <c r="G153" i="12"/>
  <c r="G176" i="12"/>
  <c r="H149" i="12"/>
  <c r="G149" i="12"/>
  <c r="G200" i="12"/>
  <c r="G196" i="12"/>
  <c r="G192" i="12"/>
  <c r="G188" i="12"/>
  <c r="G184" i="12"/>
  <c r="G180" i="12"/>
  <c r="G173" i="12"/>
  <c r="G170" i="12"/>
  <c r="G167" i="12"/>
  <c r="G158" i="12"/>
  <c r="H145" i="12"/>
  <c r="G145" i="12"/>
  <c r="G143" i="12"/>
  <c r="G126" i="12"/>
  <c r="G154" i="12"/>
  <c r="H141" i="12"/>
  <c r="G141" i="12"/>
  <c r="G139" i="12"/>
  <c r="G122" i="12"/>
  <c r="G118" i="12"/>
  <c r="G114" i="12"/>
  <c r="G110" i="12"/>
  <c r="G106" i="12"/>
  <c r="G102" i="12"/>
  <c r="G98" i="12"/>
  <c r="H9" i="12"/>
  <c r="H137" i="12"/>
  <c r="G137" i="12"/>
  <c r="G171" i="12"/>
  <c r="G168" i="12"/>
  <c r="G163" i="12"/>
  <c r="G146" i="12"/>
  <c r="H133" i="12"/>
  <c r="G133" i="12"/>
  <c r="G131" i="12"/>
  <c r="H13" i="12"/>
  <c r="G13" i="12"/>
  <c r="G198" i="12"/>
  <c r="G194" i="12"/>
  <c r="G190" i="12"/>
  <c r="G186" i="12"/>
  <c r="G182" i="12"/>
  <c r="G178" i="12"/>
  <c r="H161" i="12"/>
  <c r="G161" i="12"/>
  <c r="G159" i="12"/>
  <c r="G142" i="12"/>
  <c r="H129" i="12"/>
  <c r="G129" i="12"/>
  <c r="G127" i="12"/>
  <c r="G166" i="12"/>
  <c r="H157" i="12"/>
  <c r="G157" i="12"/>
  <c r="G155" i="12"/>
  <c r="G138" i="12"/>
  <c r="H125" i="12"/>
  <c r="G125" i="12"/>
  <c r="H121" i="12"/>
  <c r="G121" i="12"/>
  <c r="H117" i="12"/>
  <c r="G117" i="12"/>
  <c r="H113" i="12"/>
  <c r="G113" i="12"/>
  <c r="H109" i="12"/>
  <c r="G109" i="12"/>
  <c r="H105" i="12"/>
  <c r="G105" i="12"/>
  <c r="H101" i="12"/>
  <c r="G101" i="12"/>
  <c r="H97" i="12"/>
  <c r="G97" i="12"/>
  <c r="H93" i="12"/>
  <c r="G93" i="12"/>
  <c r="H89" i="12"/>
  <c r="G89" i="12"/>
  <c r="H85" i="12"/>
  <c r="G85" i="12"/>
  <c r="H81" i="12"/>
  <c r="G81" i="12"/>
  <c r="H77" i="12"/>
  <c r="G77" i="12"/>
  <c r="H73" i="12"/>
  <c r="G73" i="12"/>
  <c r="H69" i="12"/>
  <c r="G69" i="12"/>
  <c r="H65" i="12"/>
  <c r="G65" i="12"/>
  <c r="H61" i="12"/>
  <c r="G61" i="12"/>
  <c r="H57" i="12"/>
  <c r="G57" i="12"/>
  <c r="H53" i="12"/>
  <c r="G53" i="12"/>
  <c r="H49" i="12"/>
  <c r="G49" i="12"/>
  <c r="H45" i="12"/>
  <c r="G45" i="12"/>
  <c r="H41" i="12"/>
  <c r="G41" i="12"/>
  <c r="H37" i="12"/>
  <c r="G37" i="12"/>
  <c r="H33" i="12"/>
  <c r="G33" i="12"/>
  <c r="H29" i="12"/>
  <c r="G29" i="12"/>
  <c r="H25" i="12"/>
  <c r="G25" i="12"/>
  <c r="H21" i="12"/>
  <c r="G21" i="12"/>
  <c r="H17" i="12"/>
  <c r="G17" i="12"/>
  <c r="G16" i="12"/>
  <c r="G12" i="12"/>
  <c r="E7" i="12" l="1"/>
  <c r="F11" i="17"/>
  <c r="G11" i="17" s="1"/>
  <c r="F19" i="17"/>
  <c r="G19" i="17" s="1"/>
  <c r="F26" i="17"/>
  <c r="G26" i="17" s="1"/>
  <c r="F27" i="17"/>
  <c r="G27" i="17" s="1"/>
  <c r="F34" i="17"/>
  <c r="G34" i="17" s="1"/>
  <c r="F35" i="17"/>
  <c r="G35" i="17" s="1"/>
  <c r="F42" i="17"/>
  <c r="G42" i="17" s="1"/>
  <c r="F43" i="17"/>
  <c r="G43" i="17" s="1"/>
  <c r="F50" i="17"/>
  <c r="G50" i="17" s="1"/>
  <c r="F51" i="17"/>
  <c r="G51" i="17" s="1"/>
  <c r="F56" i="17"/>
  <c r="G56" i="17" s="1"/>
  <c r="F58" i="17"/>
  <c r="G58" i="17" s="1"/>
  <c r="F64" i="17"/>
  <c r="G64" i="17" s="1"/>
  <c r="F66" i="17"/>
  <c r="G66" i="17" s="1"/>
  <c r="F67" i="17"/>
  <c r="G67" i="17" s="1"/>
  <c r="F72" i="17"/>
  <c r="G72" i="17" s="1"/>
  <c r="F74" i="17"/>
  <c r="G74" i="17" s="1"/>
  <c r="F75" i="17"/>
  <c r="G75" i="17" s="1"/>
  <c r="F80" i="17"/>
  <c r="G80" i="17" s="1"/>
  <c r="F83" i="17"/>
  <c r="G83" i="17" s="1"/>
  <c r="F88" i="17"/>
  <c r="G88" i="17" s="1"/>
  <c r="F91" i="17"/>
  <c r="G91" i="17" s="1"/>
  <c r="F99" i="17"/>
  <c r="G99" i="17" s="1"/>
  <c r="F107" i="17"/>
  <c r="G107" i="17" s="1"/>
  <c r="F115" i="17"/>
  <c r="G115" i="17" s="1"/>
  <c r="F130" i="17"/>
  <c r="G130" i="17" s="1"/>
  <c r="F131" i="17"/>
  <c r="G131" i="17" s="1"/>
  <c r="F138" i="17"/>
  <c r="G138" i="17" s="1"/>
  <c r="F139" i="17"/>
  <c r="G139" i="17" s="1"/>
  <c r="F146" i="17"/>
  <c r="G146" i="17" s="1"/>
  <c r="F147" i="17"/>
  <c r="G147" i="17" s="1"/>
  <c r="F154" i="17"/>
  <c r="G154" i="17" s="1"/>
  <c r="F155" i="17"/>
  <c r="G155" i="17" s="1"/>
  <c r="F162" i="17"/>
  <c r="G162" i="17" s="1"/>
  <c r="F163" i="17"/>
  <c r="G163" i="17" s="1"/>
  <c r="F168" i="17"/>
  <c r="G168" i="17" s="1"/>
  <c r="F171" i="17"/>
  <c r="G171" i="17" s="1"/>
  <c r="F176" i="17"/>
  <c r="G176" i="17" s="1"/>
  <c r="F179" i="17"/>
  <c r="G179" i="17" s="1"/>
  <c r="F184" i="17"/>
  <c r="G184" i="17" s="1"/>
  <c r="F186" i="17"/>
  <c r="G186" i="17" s="1"/>
  <c r="F195" i="17"/>
  <c r="G195" i="17" s="1"/>
  <c r="F4" i="16"/>
  <c r="G4" i="16" s="1"/>
  <c r="F19" i="16"/>
  <c r="G19" i="16" s="1"/>
  <c r="F27" i="16"/>
  <c r="G27" i="16" s="1"/>
  <c r="F35" i="16"/>
  <c r="G35" i="16" s="1"/>
  <c r="F43" i="16"/>
  <c r="G43" i="16" s="1"/>
  <c r="F51" i="16"/>
  <c r="G51" i="16" s="1"/>
  <c r="F67" i="16"/>
  <c r="G67" i="16" s="1"/>
  <c r="F75" i="16"/>
  <c r="G75" i="16" s="1"/>
  <c r="F83" i="16"/>
  <c r="G83" i="16" s="1"/>
  <c r="F99" i="16"/>
  <c r="G99" i="16" s="1"/>
  <c r="F107" i="16"/>
  <c r="G107" i="16" s="1"/>
  <c r="F115" i="16"/>
  <c r="G115" i="16" s="1"/>
  <c r="F131" i="16"/>
  <c r="G131" i="16" s="1"/>
  <c r="F139" i="16"/>
  <c r="G139" i="16" s="1"/>
  <c r="F147" i="16"/>
  <c r="G147" i="16" s="1"/>
  <c r="F163" i="16"/>
  <c r="G163" i="16" s="1"/>
  <c r="F171" i="16"/>
  <c r="G171" i="16" s="1"/>
  <c r="F179" i="16"/>
  <c r="G179" i="16" s="1"/>
  <c r="F195" i="16"/>
  <c r="G195" i="16" s="1"/>
  <c r="H11" i="17"/>
  <c r="H19" i="17"/>
  <c r="H27" i="17"/>
  <c r="H35" i="17"/>
  <c r="H51" i="17"/>
  <c r="H59" i="17"/>
  <c r="H67" i="17"/>
  <c r="H75" i="17"/>
  <c r="H83" i="17"/>
  <c r="H91" i="17"/>
  <c r="H99" i="17"/>
  <c r="H115" i="17"/>
  <c r="H123" i="17"/>
  <c r="H131" i="17"/>
  <c r="H139" i="17"/>
  <c r="H147" i="17"/>
  <c r="H155" i="17"/>
  <c r="H163" i="17"/>
  <c r="H179" i="17"/>
  <c r="H187" i="17"/>
  <c r="H195" i="17"/>
  <c r="F4" i="17"/>
  <c r="G4" i="17" s="1"/>
  <c r="F5" i="17"/>
  <c r="G5" i="17" s="1"/>
  <c r="F6" i="17"/>
  <c r="G6" i="17" s="1"/>
  <c r="F7" i="17"/>
  <c r="G7" i="17" s="1"/>
  <c r="F8" i="17"/>
  <c r="G8" i="17" s="1"/>
  <c r="H9" i="17"/>
  <c r="F9" i="17"/>
  <c r="G9" i="17" s="1"/>
  <c r="F10" i="17"/>
  <c r="G10" i="17" s="1"/>
  <c r="F12" i="17"/>
  <c r="G12" i="17" s="1"/>
  <c r="F13" i="17"/>
  <c r="G13" i="17" s="1"/>
  <c r="F14" i="17"/>
  <c r="G14" i="17" s="1"/>
  <c r="F15" i="17"/>
  <c r="G15" i="17" s="1"/>
  <c r="F16" i="17"/>
  <c r="G16" i="17" s="1"/>
  <c r="H17" i="17"/>
  <c r="F17" i="17"/>
  <c r="G17" i="17" s="1"/>
  <c r="F18" i="17"/>
  <c r="G18" i="17" s="1"/>
  <c r="F20" i="17"/>
  <c r="G20" i="17" s="1"/>
  <c r="F21" i="17"/>
  <c r="G21" i="17" s="1"/>
  <c r="F22" i="17"/>
  <c r="G22" i="17" s="1"/>
  <c r="F23" i="17"/>
  <c r="G23" i="17" s="1"/>
  <c r="F24" i="17"/>
  <c r="G24" i="17" s="1"/>
  <c r="H25" i="17"/>
  <c r="F25" i="17"/>
  <c r="G25" i="17" s="1"/>
  <c r="F28" i="17"/>
  <c r="G28" i="17" s="1"/>
  <c r="F29" i="17"/>
  <c r="G29" i="17" s="1"/>
  <c r="F30" i="17"/>
  <c r="G30" i="17" s="1"/>
  <c r="F31" i="17"/>
  <c r="G31" i="17" s="1"/>
  <c r="F32" i="17"/>
  <c r="G32" i="17" s="1"/>
  <c r="H33" i="17"/>
  <c r="F33" i="17"/>
  <c r="G33" i="17" s="1"/>
  <c r="F36" i="17"/>
  <c r="G36" i="17" s="1"/>
  <c r="F37" i="17"/>
  <c r="G37" i="17" s="1"/>
  <c r="F38" i="17"/>
  <c r="G38" i="17" s="1"/>
  <c r="F39" i="17"/>
  <c r="G39" i="17" s="1"/>
  <c r="F40" i="17"/>
  <c r="G40" i="17" s="1"/>
  <c r="H41" i="17"/>
  <c r="F41" i="17"/>
  <c r="G41" i="17" s="1"/>
  <c r="F44" i="17"/>
  <c r="G44" i="17" s="1"/>
  <c r="F45" i="17"/>
  <c r="G45" i="17" s="1"/>
  <c r="F46" i="17"/>
  <c r="G46" i="17" s="1"/>
  <c r="F47" i="17"/>
  <c r="G47" i="17" s="1"/>
  <c r="F48" i="17"/>
  <c r="G48" i="17" s="1"/>
  <c r="H49" i="17"/>
  <c r="F49" i="17"/>
  <c r="G49" i="17" s="1"/>
  <c r="F52" i="17"/>
  <c r="G52" i="17" s="1"/>
  <c r="F53" i="17"/>
  <c r="G53" i="17" s="1"/>
  <c r="F54" i="17"/>
  <c r="G54" i="17" s="1"/>
  <c r="F55" i="17"/>
  <c r="G55" i="17" s="1"/>
  <c r="H57" i="17"/>
  <c r="F57" i="17"/>
  <c r="G57" i="17" s="1"/>
  <c r="F59" i="17"/>
  <c r="G59" i="17" s="1"/>
  <c r="F60" i="17"/>
  <c r="G60" i="17" s="1"/>
  <c r="F61" i="17"/>
  <c r="G61" i="17" s="1"/>
  <c r="F62" i="17"/>
  <c r="G62" i="17" s="1"/>
  <c r="F63" i="17"/>
  <c r="G63" i="17" s="1"/>
  <c r="H65" i="17"/>
  <c r="F65" i="17"/>
  <c r="G65" i="17" s="1"/>
  <c r="F68" i="17"/>
  <c r="G68" i="17" s="1"/>
  <c r="F69" i="17"/>
  <c r="G69" i="17" s="1"/>
  <c r="F70" i="17"/>
  <c r="G70" i="17" s="1"/>
  <c r="F71" i="17"/>
  <c r="G71" i="17" s="1"/>
  <c r="H73" i="17"/>
  <c r="F73" i="17"/>
  <c r="G73" i="17" s="1"/>
  <c r="F76" i="17"/>
  <c r="G76" i="17" s="1"/>
  <c r="F77" i="17"/>
  <c r="G77" i="17" s="1"/>
  <c r="F78" i="17"/>
  <c r="G78" i="17" s="1"/>
  <c r="F79" i="17"/>
  <c r="G79" i="17" s="1"/>
  <c r="H81" i="17"/>
  <c r="F81" i="17"/>
  <c r="G81" i="17" s="1"/>
  <c r="F82" i="17"/>
  <c r="G82" i="17" s="1"/>
  <c r="F84" i="17"/>
  <c r="G84" i="17" s="1"/>
  <c r="F85" i="17"/>
  <c r="G85" i="17" s="1"/>
  <c r="F86" i="17"/>
  <c r="G86" i="17" s="1"/>
  <c r="F87" i="17"/>
  <c r="G87" i="17" s="1"/>
  <c r="H89" i="17"/>
  <c r="F89" i="17"/>
  <c r="G89" i="17" s="1"/>
  <c r="F90" i="17"/>
  <c r="G90" i="17" s="1"/>
  <c r="F92" i="17"/>
  <c r="G92" i="17" s="1"/>
  <c r="F93" i="17"/>
  <c r="G93" i="17" s="1"/>
  <c r="F94" i="17"/>
  <c r="G94" i="17" s="1"/>
  <c r="F95" i="17"/>
  <c r="G95" i="17" s="1"/>
  <c r="F96" i="17"/>
  <c r="G96" i="17" s="1"/>
  <c r="H97" i="17"/>
  <c r="F97" i="17"/>
  <c r="G97" i="17" s="1"/>
  <c r="F98" i="17"/>
  <c r="G98" i="17" s="1"/>
  <c r="F100" i="17"/>
  <c r="G100" i="17" s="1"/>
  <c r="F101" i="17"/>
  <c r="G101" i="17" s="1"/>
  <c r="F102" i="17"/>
  <c r="G102" i="17" s="1"/>
  <c r="F103" i="17"/>
  <c r="G103" i="17" s="1"/>
  <c r="F104" i="17"/>
  <c r="G104" i="17" s="1"/>
  <c r="H105" i="17"/>
  <c r="F105" i="17"/>
  <c r="G105" i="17" s="1"/>
  <c r="F106" i="17"/>
  <c r="G106" i="17" s="1"/>
  <c r="F108" i="17"/>
  <c r="G108" i="17" s="1"/>
  <c r="F109" i="17"/>
  <c r="G109" i="17" s="1"/>
  <c r="F110" i="17"/>
  <c r="G110" i="17" s="1"/>
  <c r="F111" i="17"/>
  <c r="G111" i="17" s="1"/>
  <c r="F112" i="17"/>
  <c r="G112" i="17" s="1"/>
  <c r="H113" i="17"/>
  <c r="F113" i="17"/>
  <c r="G113" i="17" s="1"/>
  <c r="F114" i="17"/>
  <c r="G114" i="17" s="1"/>
  <c r="F116" i="17"/>
  <c r="G116" i="17" s="1"/>
  <c r="F117" i="17"/>
  <c r="G117" i="17" s="1"/>
  <c r="F118" i="17"/>
  <c r="G118" i="17" s="1"/>
  <c r="F119" i="17"/>
  <c r="G119" i="17" s="1"/>
  <c r="F120" i="17"/>
  <c r="G120" i="17" s="1"/>
  <c r="H121" i="17"/>
  <c r="F121" i="17"/>
  <c r="G121" i="17" s="1"/>
  <c r="F122" i="17"/>
  <c r="G122" i="17" s="1"/>
  <c r="F123" i="17"/>
  <c r="G123" i="17" s="1"/>
  <c r="F124" i="17"/>
  <c r="G124" i="17" s="1"/>
  <c r="F125" i="17"/>
  <c r="G125" i="17" s="1"/>
  <c r="F126" i="17"/>
  <c r="G126" i="17" s="1"/>
  <c r="F127" i="17"/>
  <c r="G127" i="17" s="1"/>
  <c r="F128" i="17"/>
  <c r="G128" i="17" s="1"/>
  <c r="H129" i="17"/>
  <c r="F129" i="17"/>
  <c r="G129" i="17" s="1"/>
  <c r="F132" i="17"/>
  <c r="G132" i="17" s="1"/>
  <c r="F133" i="17"/>
  <c r="G133" i="17" s="1"/>
  <c r="F134" i="17"/>
  <c r="G134" i="17" s="1"/>
  <c r="F135" i="17"/>
  <c r="G135" i="17" s="1"/>
  <c r="F136" i="17"/>
  <c r="G136" i="17" s="1"/>
  <c r="H137" i="17"/>
  <c r="F137" i="17"/>
  <c r="G137" i="17" s="1"/>
  <c r="F140" i="17"/>
  <c r="G140" i="17" s="1"/>
  <c r="F141" i="17"/>
  <c r="G141" i="17" s="1"/>
  <c r="F142" i="17"/>
  <c r="G142" i="17" s="1"/>
  <c r="F143" i="17"/>
  <c r="G143" i="17" s="1"/>
  <c r="F144" i="17"/>
  <c r="G144" i="17" s="1"/>
  <c r="H145" i="17"/>
  <c r="F145" i="17"/>
  <c r="G145" i="17" s="1"/>
  <c r="F148" i="17"/>
  <c r="G148" i="17" s="1"/>
  <c r="F149" i="17"/>
  <c r="G149" i="17" s="1"/>
  <c r="F150" i="17"/>
  <c r="G150" i="17" s="1"/>
  <c r="F151" i="17"/>
  <c r="G151" i="17" s="1"/>
  <c r="F152" i="17"/>
  <c r="G152" i="17" s="1"/>
  <c r="H153" i="17"/>
  <c r="F153" i="17"/>
  <c r="G153" i="17" s="1"/>
  <c r="F156" i="17"/>
  <c r="G156" i="17" s="1"/>
  <c r="F157" i="17"/>
  <c r="G157" i="17" s="1"/>
  <c r="F158" i="17"/>
  <c r="G158" i="17" s="1"/>
  <c r="F159" i="17"/>
  <c r="G159" i="17" s="1"/>
  <c r="F160" i="17"/>
  <c r="G160" i="17" s="1"/>
  <c r="H161" i="17"/>
  <c r="F161" i="17"/>
  <c r="G161" i="17" s="1"/>
  <c r="F164" i="17"/>
  <c r="G164" i="17" s="1"/>
  <c r="F165" i="17"/>
  <c r="G165" i="17" s="1"/>
  <c r="F166" i="17"/>
  <c r="G166" i="17" s="1"/>
  <c r="F167" i="17"/>
  <c r="G167" i="17" s="1"/>
  <c r="H169" i="17"/>
  <c r="F169" i="17"/>
  <c r="G169" i="17" s="1"/>
  <c r="F170" i="17"/>
  <c r="G170" i="17" s="1"/>
  <c r="F172" i="17"/>
  <c r="G172" i="17" s="1"/>
  <c r="F173" i="17"/>
  <c r="G173" i="17" s="1"/>
  <c r="F174" i="17"/>
  <c r="G174" i="17" s="1"/>
  <c r="F175" i="17"/>
  <c r="G175" i="17" s="1"/>
  <c r="H177" i="17"/>
  <c r="F177" i="17"/>
  <c r="G177" i="17" s="1"/>
  <c r="F178" i="17"/>
  <c r="G178" i="17" s="1"/>
  <c r="F180" i="17"/>
  <c r="G180" i="17" s="1"/>
  <c r="F181" i="17"/>
  <c r="G181" i="17" s="1"/>
  <c r="F182" i="17"/>
  <c r="G182" i="17" s="1"/>
  <c r="F183" i="17"/>
  <c r="G183" i="17" s="1"/>
  <c r="H185" i="17"/>
  <c r="F185" i="17"/>
  <c r="G185" i="17" s="1"/>
  <c r="F187" i="17"/>
  <c r="G187" i="17" s="1"/>
  <c r="F188" i="17"/>
  <c r="G188" i="17" s="1"/>
  <c r="F189" i="17"/>
  <c r="G189" i="17" s="1"/>
  <c r="F190" i="17"/>
  <c r="G190" i="17" s="1"/>
  <c r="F191" i="17"/>
  <c r="G191" i="17" s="1"/>
  <c r="F192" i="17"/>
  <c r="G192" i="17" s="1"/>
  <c r="H193" i="17"/>
  <c r="F193" i="17"/>
  <c r="G193" i="17" s="1"/>
  <c r="F194" i="17"/>
  <c r="G194" i="17" s="1"/>
  <c r="F196" i="17"/>
  <c r="G196" i="17" s="1"/>
  <c r="F197" i="17"/>
  <c r="G197" i="17" s="1"/>
  <c r="F198" i="17"/>
  <c r="G198" i="17" s="1"/>
  <c r="F199" i="17"/>
  <c r="G199" i="17" s="1"/>
  <c r="F200" i="17"/>
  <c r="G200" i="17" s="1"/>
  <c r="F3" i="17"/>
  <c r="G3" i="17" s="1"/>
  <c r="H8162" i="17"/>
  <c r="H8161" i="17"/>
  <c r="H8160" i="17"/>
  <c r="H8159" i="17"/>
  <c r="H8158" i="17"/>
  <c r="H8157" i="17"/>
  <c r="H8156" i="17"/>
  <c r="H8155" i="17"/>
  <c r="H8154" i="17"/>
  <c r="H8153" i="17"/>
  <c r="H8152" i="17"/>
  <c r="H8151" i="17"/>
  <c r="H8150" i="17"/>
  <c r="H8149" i="17"/>
  <c r="H8148" i="17"/>
  <c r="H8147" i="17"/>
  <c r="H8146" i="17"/>
  <c r="H8145" i="17"/>
  <c r="H8144" i="17"/>
  <c r="H8143" i="17"/>
  <c r="H8142" i="17"/>
  <c r="H8141" i="17"/>
  <c r="H8140" i="17"/>
  <c r="H8139" i="17"/>
  <c r="H8138" i="17"/>
  <c r="H8137" i="17"/>
  <c r="H8136" i="17"/>
  <c r="H8135" i="17"/>
  <c r="H8134" i="17"/>
  <c r="H8133" i="17"/>
  <c r="H8132" i="17"/>
  <c r="H8131" i="17"/>
  <c r="H8130" i="17"/>
  <c r="H8129" i="17"/>
  <c r="H8128" i="17"/>
  <c r="H8127" i="17"/>
  <c r="H8126" i="17"/>
  <c r="H8125" i="17"/>
  <c r="H8124" i="17"/>
  <c r="H8123" i="17"/>
  <c r="H8122" i="17"/>
  <c r="H8121" i="17"/>
  <c r="H8120" i="17"/>
  <c r="H8119" i="17"/>
  <c r="H8118" i="17"/>
  <c r="H8117" i="17"/>
  <c r="H8116" i="17"/>
  <c r="H8115" i="17"/>
  <c r="H8114" i="17"/>
  <c r="H8113" i="17"/>
  <c r="H8112" i="17"/>
  <c r="H8111" i="17"/>
  <c r="H8110" i="17"/>
  <c r="H8109" i="17"/>
  <c r="H8108" i="17"/>
  <c r="H8107" i="17"/>
  <c r="H8106" i="17"/>
  <c r="H8105" i="17"/>
  <c r="H8104" i="17"/>
  <c r="H8103" i="17"/>
  <c r="H8102" i="17"/>
  <c r="H8101" i="17"/>
  <c r="H8100" i="17"/>
  <c r="H8099" i="17"/>
  <c r="H8098" i="17"/>
  <c r="H8097" i="17"/>
  <c r="H8096" i="17"/>
  <c r="H8095" i="17"/>
  <c r="H8094" i="17"/>
  <c r="H8093" i="17"/>
  <c r="H8092" i="17"/>
  <c r="H8091" i="17"/>
  <c r="H8090" i="17"/>
  <c r="H8089" i="17"/>
  <c r="H8088" i="17"/>
  <c r="H8087" i="17"/>
  <c r="H8086" i="17"/>
  <c r="H8085" i="17"/>
  <c r="H8084" i="17"/>
  <c r="H8083" i="17"/>
  <c r="H8082" i="17"/>
  <c r="H8081" i="17"/>
  <c r="H8080" i="17"/>
  <c r="H8079" i="17"/>
  <c r="H8078" i="17"/>
  <c r="H8077" i="17"/>
  <c r="H8076" i="17"/>
  <c r="H8075" i="17"/>
  <c r="H8074" i="17"/>
  <c r="H8073" i="17"/>
  <c r="H8072" i="17"/>
  <c r="H8071" i="17"/>
  <c r="H8070" i="17"/>
  <c r="H8069" i="17"/>
  <c r="H8068" i="17"/>
  <c r="H8067" i="17"/>
  <c r="H8066" i="17"/>
  <c r="H8065" i="17"/>
  <c r="H8064" i="17"/>
  <c r="H8063" i="17"/>
  <c r="H8062" i="17"/>
  <c r="H8061" i="17"/>
  <c r="H8060" i="17"/>
  <c r="H8059" i="17"/>
  <c r="H8058" i="17"/>
  <c r="H8057" i="17"/>
  <c r="H8056" i="17"/>
  <c r="H8055" i="17"/>
  <c r="H8054" i="17"/>
  <c r="H8053" i="17"/>
  <c r="H8052" i="17"/>
  <c r="H8051" i="17"/>
  <c r="H8050" i="17"/>
  <c r="H8049" i="17"/>
  <c r="H8048" i="17"/>
  <c r="H8047" i="17"/>
  <c r="H8046" i="17"/>
  <c r="H8045" i="17"/>
  <c r="H8044" i="17"/>
  <c r="H8043" i="17"/>
  <c r="H8042" i="17"/>
  <c r="H8041" i="17"/>
  <c r="H8040" i="17"/>
  <c r="H8039" i="17"/>
  <c r="H8038" i="17"/>
  <c r="H8037" i="17"/>
  <c r="H8036" i="17"/>
  <c r="H8035" i="17"/>
  <c r="H8034" i="17"/>
  <c r="H8033" i="17"/>
  <c r="H8032" i="17"/>
  <c r="H8031" i="17"/>
  <c r="H8030" i="17"/>
  <c r="H8029" i="17"/>
  <c r="H8028" i="17"/>
  <c r="H8027" i="17"/>
  <c r="H8026" i="17"/>
  <c r="H8025" i="17"/>
  <c r="H8024" i="17"/>
  <c r="H8023" i="17"/>
  <c r="H8022" i="17"/>
  <c r="H8021" i="17"/>
  <c r="H8020" i="17"/>
  <c r="H8019" i="17"/>
  <c r="H8018" i="17"/>
  <c r="H8017" i="17"/>
  <c r="H8016" i="17"/>
  <c r="H8015" i="17"/>
  <c r="H8014" i="17"/>
  <c r="H8013" i="17"/>
  <c r="H8012" i="17"/>
  <c r="H8011" i="17"/>
  <c r="H8010" i="17"/>
  <c r="H8009" i="17"/>
  <c r="H8008" i="17"/>
  <c r="H8007" i="17"/>
  <c r="H8006" i="17"/>
  <c r="H8005" i="17"/>
  <c r="H8004" i="17"/>
  <c r="H8003" i="17"/>
  <c r="H8002" i="17"/>
  <c r="H8001" i="17"/>
  <c r="H8000" i="17"/>
  <c r="H7999" i="17"/>
  <c r="H7998" i="17"/>
  <c r="H7997" i="17"/>
  <c r="H7996" i="17"/>
  <c r="H7995" i="17"/>
  <c r="H7994" i="17"/>
  <c r="H7993" i="17"/>
  <c r="H7992" i="17"/>
  <c r="H7991" i="17"/>
  <c r="H7990" i="17"/>
  <c r="H7989" i="17"/>
  <c r="H7988" i="17"/>
  <c r="H7987" i="17"/>
  <c r="H7986" i="17"/>
  <c r="H7985" i="17"/>
  <c r="H7984" i="17"/>
  <c r="H7983" i="17"/>
  <c r="H7982" i="17"/>
  <c r="H7981" i="17"/>
  <c r="H7980" i="17"/>
  <c r="H7979" i="17"/>
  <c r="H7978" i="17"/>
  <c r="H7977" i="17"/>
  <c r="H7976" i="17"/>
  <c r="H7975" i="17"/>
  <c r="H7974" i="17"/>
  <c r="H7973" i="17"/>
  <c r="H7972" i="17"/>
  <c r="H7971" i="17"/>
  <c r="H7970" i="17"/>
  <c r="H7969" i="17"/>
  <c r="H7968" i="17"/>
  <c r="H7967" i="17"/>
  <c r="H7966" i="17"/>
  <c r="H7965" i="17"/>
  <c r="H7964" i="17"/>
  <c r="H7963" i="17"/>
  <c r="H7962" i="17"/>
  <c r="H7961" i="17"/>
  <c r="H7960" i="17"/>
  <c r="H7959" i="17"/>
  <c r="H7958" i="17"/>
  <c r="H7957" i="17"/>
  <c r="H7956" i="17"/>
  <c r="H7955" i="17"/>
  <c r="H7954" i="17"/>
  <c r="H7953" i="17"/>
  <c r="H7952" i="17"/>
  <c r="H7951" i="17"/>
  <c r="H7950" i="17"/>
  <c r="H7949" i="17"/>
  <c r="H7948" i="17"/>
  <c r="H7947" i="17"/>
  <c r="H7946" i="17"/>
  <c r="H7945" i="17"/>
  <c r="H7944" i="17"/>
  <c r="H7943" i="17"/>
  <c r="H7942" i="17"/>
  <c r="H7941" i="17"/>
  <c r="H7940" i="17"/>
  <c r="H7939" i="17"/>
  <c r="H7938" i="17"/>
  <c r="H7937" i="17"/>
  <c r="H7936" i="17"/>
  <c r="H7935" i="17"/>
  <c r="H7934" i="17"/>
  <c r="H7933" i="17"/>
  <c r="H7932" i="17"/>
  <c r="H7931" i="17"/>
  <c r="H7930" i="17"/>
  <c r="H7929" i="17"/>
  <c r="H7928" i="17"/>
  <c r="H7927" i="17"/>
  <c r="H7926" i="17"/>
  <c r="H7925" i="17"/>
  <c r="H7924" i="17"/>
  <c r="H7923" i="17"/>
  <c r="H7922" i="17"/>
  <c r="H7921" i="17"/>
  <c r="H7920" i="17"/>
  <c r="H7919" i="17"/>
  <c r="H7918" i="17"/>
  <c r="H7917" i="17"/>
  <c r="H7916" i="17"/>
  <c r="H7915" i="17"/>
  <c r="H7914" i="17"/>
  <c r="H7913" i="17"/>
  <c r="H7912" i="17"/>
  <c r="H7911" i="17"/>
  <c r="H7910" i="17"/>
  <c r="H7909" i="17"/>
  <c r="H7908" i="17"/>
  <c r="H7907" i="17"/>
  <c r="H7906" i="17"/>
  <c r="H7905" i="17"/>
  <c r="H7904" i="17"/>
  <c r="H7903" i="17"/>
  <c r="H7902" i="17"/>
  <c r="H7901" i="17"/>
  <c r="H7900" i="17"/>
  <c r="H7899" i="17"/>
  <c r="H7898" i="17"/>
  <c r="H7897" i="17"/>
  <c r="H7896" i="17"/>
  <c r="H7895" i="17"/>
  <c r="H7894" i="17"/>
  <c r="H7893" i="17"/>
  <c r="H7892" i="17"/>
  <c r="H7891" i="17"/>
  <c r="H7890" i="17"/>
  <c r="H7889" i="17"/>
  <c r="H7888" i="17"/>
  <c r="H7887" i="17"/>
  <c r="H7886" i="17"/>
  <c r="H7885" i="17"/>
  <c r="H7884" i="17"/>
  <c r="H7883" i="17"/>
  <c r="H7882" i="17"/>
  <c r="H7881" i="17"/>
  <c r="H7880" i="17"/>
  <c r="H7879" i="17"/>
  <c r="H7878" i="17"/>
  <c r="H7877" i="17"/>
  <c r="H7876" i="17"/>
  <c r="H7875" i="17"/>
  <c r="H7874" i="17"/>
  <c r="H7873" i="17"/>
  <c r="H7872" i="17"/>
  <c r="H7871" i="17"/>
  <c r="H7870" i="17"/>
  <c r="H7869" i="17"/>
  <c r="H7868" i="17"/>
  <c r="H7867" i="17"/>
  <c r="H7866" i="17"/>
  <c r="H7865" i="17"/>
  <c r="H7864" i="17"/>
  <c r="H7863" i="17"/>
  <c r="H7862" i="17"/>
  <c r="H7861" i="17"/>
  <c r="H7860" i="17"/>
  <c r="H7859" i="17"/>
  <c r="H7858" i="17"/>
  <c r="H7857" i="17"/>
  <c r="H7856" i="17"/>
  <c r="H7855" i="17"/>
  <c r="H7854" i="17"/>
  <c r="H7853" i="17"/>
  <c r="H7852" i="17"/>
  <c r="H7851" i="17"/>
  <c r="H7850" i="17"/>
  <c r="H7849" i="17"/>
  <c r="H7848" i="17"/>
  <c r="H7847" i="17"/>
  <c r="H7846" i="17"/>
  <c r="H7845" i="17"/>
  <c r="H7844" i="17"/>
  <c r="H7843" i="17"/>
  <c r="H7842" i="17"/>
  <c r="H7841" i="17"/>
  <c r="H7840" i="17"/>
  <c r="H7839" i="17"/>
  <c r="H7838" i="17"/>
  <c r="H7837" i="17"/>
  <c r="H7836" i="17"/>
  <c r="H7835" i="17"/>
  <c r="H7834" i="17"/>
  <c r="H7833" i="17"/>
  <c r="H7832" i="17"/>
  <c r="H7831" i="17"/>
  <c r="H7830" i="17"/>
  <c r="H7829" i="17"/>
  <c r="H7828" i="17"/>
  <c r="H7827" i="17"/>
  <c r="H7826" i="17"/>
  <c r="H7825" i="17"/>
  <c r="H7824" i="17"/>
  <c r="H7823" i="17"/>
  <c r="H7822" i="17"/>
  <c r="H7821" i="17"/>
  <c r="H7820" i="17"/>
  <c r="H7819" i="17"/>
  <c r="H7818" i="17"/>
  <c r="H7817" i="17"/>
  <c r="H7816" i="17"/>
  <c r="H7815" i="17"/>
  <c r="H7814" i="17"/>
  <c r="H7813" i="17"/>
  <c r="H7812" i="17"/>
  <c r="H7811" i="17"/>
  <c r="H7810" i="17"/>
  <c r="H7809" i="17"/>
  <c r="H7808" i="17"/>
  <c r="H7807" i="17"/>
  <c r="H7806" i="17"/>
  <c r="H7805" i="17"/>
  <c r="H7804" i="17"/>
  <c r="H7803" i="17"/>
  <c r="H7802" i="17"/>
  <c r="H7801" i="17"/>
  <c r="H7800" i="17"/>
  <c r="H7799" i="17"/>
  <c r="H7798" i="17"/>
  <c r="H7797" i="17"/>
  <c r="H7796" i="17"/>
  <c r="H7795" i="17"/>
  <c r="H7794" i="17"/>
  <c r="H7793" i="17"/>
  <c r="H7792" i="17"/>
  <c r="H7791" i="17"/>
  <c r="H7790" i="17"/>
  <c r="H7789" i="17"/>
  <c r="H7788" i="17"/>
  <c r="H7787" i="17"/>
  <c r="H7786" i="17"/>
  <c r="H7785" i="17"/>
  <c r="H7784" i="17"/>
  <c r="H7783" i="17"/>
  <c r="H7782" i="17"/>
  <c r="H7781" i="17"/>
  <c r="H7780" i="17"/>
  <c r="H7779" i="17"/>
  <c r="H7778" i="17"/>
  <c r="H7777" i="17"/>
  <c r="H7776" i="17"/>
  <c r="H7775" i="17"/>
  <c r="H7774" i="17"/>
  <c r="H7773" i="17"/>
  <c r="H7772" i="17"/>
  <c r="H7771" i="17"/>
  <c r="H7770" i="17"/>
  <c r="H7769" i="17"/>
  <c r="H7768" i="17"/>
  <c r="H7767" i="17"/>
  <c r="H7766" i="17"/>
  <c r="H7765" i="17"/>
  <c r="H7764" i="17"/>
  <c r="H7763" i="17"/>
  <c r="H7762" i="17"/>
  <c r="H7761" i="17"/>
  <c r="H7760" i="17"/>
  <c r="H7759" i="17"/>
  <c r="H7758" i="17"/>
  <c r="H7757" i="17"/>
  <c r="H7756" i="17"/>
  <c r="H7755" i="17"/>
  <c r="H7754" i="17"/>
  <c r="H7753" i="17"/>
  <c r="H7752" i="17"/>
  <c r="H7751" i="17"/>
  <c r="H7750" i="17"/>
  <c r="H7749" i="17"/>
  <c r="H7748" i="17"/>
  <c r="H7747" i="17"/>
  <c r="H7746" i="17"/>
  <c r="H7745" i="17"/>
  <c r="H7744" i="17"/>
  <c r="H7743" i="17"/>
  <c r="H7742" i="17"/>
  <c r="H7741" i="17"/>
  <c r="H7740" i="17"/>
  <c r="H7739" i="17"/>
  <c r="H7738" i="17"/>
  <c r="H7737" i="17"/>
  <c r="H7736" i="17"/>
  <c r="H7735" i="17"/>
  <c r="H7734" i="17"/>
  <c r="H7733" i="17"/>
  <c r="H7732" i="17"/>
  <c r="H7731" i="17"/>
  <c r="H7730" i="17"/>
  <c r="H7729" i="17"/>
  <c r="H7728" i="17"/>
  <c r="H7727" i="17"/>
  <c r="H7726" i="17"/>
  <c r="H7725" i="17"/>
  <c r="H7724" i="17"/>
  <c r="H7723" i="17"/>
  <c r="H7722" i="17"/>
  <c r="H7721" i="17"/>
  <c r="H7720" i="17"/>
  <c r="H7719" i="17"/>
  <c r="H7718" i="17"/>
  <c r="H7717" i="17"/>
  <c r="H7716" i="17"/>
  <c r="H7715" i="17"/>
  <c r="H7714" i="17"/>
  <c r="H7713" i="17"/>
  <c r="H7712" i="17"/>
  <c r="H7711" i="17"/>
  <c r="H7710" i="17"/>
  <c r="H7709" i="17"/>
  <c r="H7708" i="17"/>
  <c r="H7707" i="17"/>
  <c r="H7706" i="17"/>
  <c r="H7705" i="17"/>
  <c r="H7704" i="17"/>
  <c r="H7703" i="17"/>
  <c r="H7702" i="17"/>
  <c r="H7701" i="17"/>
  <c r="H7700" i="17"/>
  <c r="H7699" i="17"/>
  <c r="H7698" i="17"/>
  <c r="H7697" i="17"/>
  <c r="H7696" i="17"/>
  <c r="H7695" i="17"/>
  <c r="H7694" i="17"/>
  <c r="H7693" i="17"/>
  <c r="H7692" i="17"/>
  <c r="H7691" i="17"/>
  <c r="H7690" i="17"/>
  <c r="H7689" i="17"/>
  <c r="H7688" i="17"/>
  <c r="H7687" i="17"/>
  <c r="H7686" i="17"/>
  <c r="H7685" i="17"/>
  <c r="H7684" i="17"/>
  <c r="H7683" i="17"/>
  <c r="H7682" i="17"/>
  <c r="H7681" i="17"/>
  <c r="H7680" i="17"/>
  <c r="H7679" i="17"/>
  <c r="H7678" i="17"/>
  <c r="H7677" i="17"/>
  <c r="H7676" i="17"/>
  <c r="H7675" i="17"/>
  <c r="H7674" i="17"/>
  <c r="H7673" i="17"/>
  <c r="H7672" i="17"/>
  <c r="H7671" i="17"/>
  <c r="H7670" i="17"/>
  <c r="H7669" i="17"/>
  <c r="H7668" i="17"/>
  <c r="H7667" i="17"/>
  <c r="H7666" i="17"/>
  <c r="H7665" i="17"/>
  <c r="H7664" i="17"/>
  <c r="H7663" i="17"/>
  <c r="H7662" i="17"/>
  <c r="H7661" i="17"/>
  <c r="H7660" i="17"/>
  <c r="H7659" i="17"/>
  <c r="H7658" i="17"/>
  <c r="H7657" i="17"/>
  <c r="H7656" i="17"/>
  <c r="H7655" i="17"/>
  <c r="H7654" i="17"/>
  <c r="H7653" i="17"/>
  <c r="H7652" i="17"/>
  <c r="H7651" i="17"/>
  <c r="H7650" i="17"/>
  <c r="H7649" i="17"/>
  <c r="H7648" i="17"/>
  <c r="H7647" i="17"/>
  <c r="H7646" i="17"/>
  <c r="H7645" i="17"/>
  <c r="H7644" i="17"/>
  <c r="H7643" i="17"/>
  <c r="H7642" i="17"/>
  <c r="H7641" i="17"/>
  <c r="H7640" i="17"/>
  <c r="H7639" i="17"/>
  <c r="H7638" i="17"/>
  <c r="H7637" i="17"/>
  <c r="H7636" i="17"/>
  <c r="H7635" i="17"/>
  <c r="H7634" i="17"/>
  <c r="H7633" i="17"/>
  <c r="H7632" i="17"/>
  <c r="H7631" i="17"/>
  <c r="H7630" i="17"/>
  <c r="H7629" i="17"/>
  <c r="H7628" i="17"/>
  <c r="H7627" i="17"/>
  <c r="H7626" i="17"/>
  <c r="H7625" i="17"/>
  <c r="H7624" i="17"/>
  <c r="H7623" i="17"/>
  <c r="H7622" i="17"/>
  <c r="H7621" i="17"/>
  <c r="H7620" i="17"/>
  <c r="H7619" i="17"/>
  <c r="H7618" i="17"/>
  <c r="H7617" i="17"/>
  <c r="H7616" i="17"/>
  <c r="H7615" i="17"/>
  <c r="H7614" i="17"/>
  <c r="H7613" i="17"/>
  <c r="H7612" i="17"/>
  <c r="H7611" i="17"/>
  <c r="H7610" i="17"/>
  <c r="H7609" i="17"/>
  <c r="H7608" i="17"/>
  <c r="H7607" i="17"/>
  <c r="H7606" i="17"/>
  <c r="H7605" i="17"/>
  <c r="H7604" i="17"/>
  <c r="H7603" i="17"/>
  <c r="H7602" i="17"/>
  <c r="H7601" i="17"/>
  <c r="H7600" i="17"/>
  <c r="H7599" i="17"/>
  <c r="H7598" i="17"/>
  <c r="H7597" i="17"/>
  <c r="H7596" i="17"/>
  <c r="H7595" i="17"/>
  <c r="H7594" i="17"/>
  <c r="H7593" i="17"/>
  <c r="H7592" i="17"/>
  <c r="H7591" i="17"/>
  <c r="H7590" i="17"/>
  <c r="H7589" i="17"/>
  <c r="H7588" i="17"/>
  <c r="H7587" i="17"/>
  <c r="H7586" i="17"/>
  <c r="H7585" i="17"/>
  <c r="H7584" i="17"/>
  <c r="H7583" i="17"/>
  <c r="H7582" i="17"/>
  <c r="H7581" i="17"/>
  <c r="H7580" i="17"/>
  <c r="H7579" i="17"/>
  <c r="H7578" i="17"/>
  <c r="H7577" i="17"/>
  <c r="H7576" i="17"/>
  <c r="H7575" i="17"/>
  <c r="H7574" i="17"/>
  <c r="H7573" i="17"/>
  <c r="H7572" i="17"/>
  <c r="H7571" i="17"/>
  <c r="H7570" i="17"/>
  <c r="H7569" i="17"/>
  <c r="H7568" i="17"/>
  <c r="H7567" i="17"/>
  <c r="H7566" i="17"/>
  <c r="H7565" i="17"/>
  <c r="H7564" i="17"/>
  <c r="H7563" i="17"/>
  <c r="H7562" i="17"/>
  <c r="H7561" i="17"/>
  <c r="H7560" i="17"/>
  <c r="H7559" i="17"/>
  <c r="H7558" i="17"/>
  <c r="H7557" i="17"/>
  <c r="H7556" i="17"/>
  <c r="H7555" i="17"/>
  <c r="H7554" i="17"/>
  <c r="H7553" i="17"/>
  <c r="H7552" i="17"/>
  <c r="H7551" i="17"/>
  <c r="H7550" i="17"/>
  <c r="H7549" i="17"/>
  <c r="H7548" i="17"/>
  <c r="H7547" i="17"/>
  <c r="H7546" i="17"/>
  <c r="H7545" i="17"/>
  <c r="H7544" i="17"/>
  <c r="H7543" i="17"/>
  <c r="H7542" i="17"/>
  <c r="H7541" i="17"/>
  <c r="H7540" i="17"/>
  <c r="H7539" i="17"/>
  <c r="H7538" i="17"/>
  <c r="H7537" i="17"/>
  <c r="H7536" i="17"/>
  <c r="H7535" i="17"/>
  <c r="H7534" i="17"/>
  <c r="H7533" i="17"/>
  <c r="H7532" i="17"/>
  <c r="H7531" i="17"/>
  <c r="H7530" i="17"/>
  <c r="H7529" i="17"/>
  <c r="H7528" i="17"/>
  <c r="H7527" i="17"/>
  <c r="H7526" i="17"/>
  <c r="H7525" i="17"/>
  <c r="H7524" i="17"/>
  <c r="H7523" i="17"/>
  <c r="H7522" i="17"/>
  <c r="H7521" i="17"/>
  <c r="H7520" i="17"/>
  <c r="H7519" i="17"/>
  <c r="H7518" i="17"/>
  <c r="H7517" i="17"/>
  <c r="H7516" i="17"/>
  <c r="H7515" i="17"/>
  <c r="H7514" i="17"/>
  <c r="H7513" i="17"/>
  <c r="H7512" i="17"/>
  <c r="H7511" i="17"/>
  <c r="H7510" i="17"/>
  <c r="H7509" i="17"/>
  <c r="H7508" i="17"/>
  <c r="H7507" i="17"/>
  <c r="H7506" i="17"/>
  <c r="H7505" i="17"/>
  <c r="H7504" i="17"/>
  <c r="H7503" i="17"/>
  <c r="H7502" i="17"/>
  <c r="H7501" i="17"/>
  <c r="H7500" i="17"/>
  <c r="H7499" i="17"/>
  <c r="H7498" i="17"/>
  <c r="H7497" i="17"/>
  <c r="H7496" i="17"/>
  <c r="H7495" i="17"/>
  <c r="H7494" i="17"/>
  <c r="H7493" i="17"/>
  <c r="H7492" i="17"/>
  <c r="H7491" i="17"/>
  <c r="H7490" i="17"/>
  <c r="H7489" i="17"/>
  <c r="H7488" i="17"/>
  <c r="H7487" i="17"/>
  <c r="H7486" i="17"/>
  <c r="H7485" i="17"/>
  <c r="H7484" i="17"/>
  <c r="H7483" i="17"/>
  <c r="H7482" i="17"/>
  <c r="H7481" i="17"/>
  <c r="H7480" i="17"/>
  <c r="H7479" i="17"/>
  <c r="H7478" i="17"/>
  <c r="H7477" i="17"/>
  <c r="H7476" i="17"/>
  <c r="H7475" i="17"/>
  <c r="H7474" i="17"/>
  <c r="H7473" i="17"/>
  <c r="H7472" i="17"/>
  <c r="H7471" i="17"/>
  <c r="H7470" i="17"/>
  <c r="H7469" i="17"/>
  <c r="H7468" i="17"/>
  <c r="H7467" i="17"/>
  <c r="H7466" i="17"/>
  <c r="H7465" i="17"/>
  <c r="H7464" i="17"/>
  <c r="H7463" i="17"/>
  <c r="H7462" i="17"/>
  <c r="H7461" i="17"/>
  <c r="H7460" i="17"/>
  <c r="H7459" i="17"/>
  <c r="H7458" i="17"/>
  <c r="H7457" i="17"/>
  <c r="H7456" i="17"/>
  <c r="H7455" i="17"/>
  <c r="H7454" i="17"/>
  <c r="H7453" i="17"/>
  <c r="H7452" i="17"/>
  <c r="H7451" i="17"/>
  <c r="H7450" i="17"/>
  <c r="H7449" i="17"/>
  <c r="H7448" i="17"/>
  <c r="H7447" i="17"/>
  <c r="H7446" i="17"/>
  <c r="H7445" i="17"/>
  <c r="H7444" i="17"/>
  <c r="H7443" i="17"/>
  <c r="H7442" i="17"/>
  <c r="H7441" i="17"/>
  <c r="H7440" i="17"/>
  <c r="H7439" i="17"/>
  <c r="H7438" i="17"/>
  <c r="H7437" i="17"/>
  <c r="H7436" i="17"/>
  <c r="H7435" i="17"/>
  <c r="H7434" i="17"/>
  <c r="H7433" i="17"/>
  <c r="H7432" i="17"/>
  <c r="H7431" i="17"/>
  <c r="H7430" i="17"/>
  <c r="H7429" i="17"/>
  <c r="H7428" i="17"/>
  <c r="H7427" i="17"/>
  <c r="H7426" i="17"/>
  <c r="H7425" i="17"/>
  <c r="H7424" i="17"/>
  <c r="H7423" i="17"/>
  <c r="H7422" i="17"/>
  <c r="H7421" i="17"/>
  <c r="H7420" i="17"/>
  <c r="H7419" i="17"/>
  <c r="H7418" i="17"/>
  <c r="H7417" i="17"/>
  <c r="H7416" i="17"/>
  <c r="H7415" i="17"/>
  <c r="H7414" i="17"/>
  <c r="H7413" i="17"/>
  <c r="H7412" i="17"/>
  <c r="H7411" i="17"/>
  <c r="H7410" i="17"/>
  <c r="H7409" i="17"/>
  <c r="H7408" i="17"/>
  <c r="H7407" i="17"/>
  <c r="H7406" i="17"/>
  <c r="H7405" i="17"/>
  <c r="H7404" i="17"/>
  <c r="H7403" i="17"/>
  <c r="H7402" i="17"/>
  <c r="H7401" i="17"/>
  <c r="H7400" i="17"/>
  <c r="H7399" i="17"/>
  <c r="H7398" i="17"/>
  <c r="H7397" i="17"/>
  <c r="H7396" i="17"/>
  <c r="H7395" i="17"/>
  <c r="H7394" i="17"/>
  <c r="H7393" i="17"/>
  <c r="H7392" i="17"/>
  <c r="H7391" i="17"/>
  <c r="H7390" i="17"/>
  <c r="H7389" i="17"/>
  <c r="H7388" i="17"/>
  <c r="H7387" i="17"/>
  <c r="H7386" i="17"/>
  <c r="H7385" i="17"/>
  <c r="H7384" i="17"/>
  <c r="H7383" i="17"/>
  <c r="H7382" i="17"/>
  <c r="H7381" i="17"/>
  <c r="H7380" i="17"/>
  <c r="H7379" i="17"/>
  <c r="H7378" i="17"/>
  <c r="H7377" i="17"/>
  <c r="H7376" i="17"/>
  <c r="H7375" i="17"/>
  <c r="H7374" i="17"/>
  <c r="H7373" i="17"/>
  <c r="H7372" i="17"/>
  <c r="H7371" i="17"/>
  <c r="H7370" i="17"/>
  <c r="H7369" i="17"/>
  <c r="H7368" i="17"/>
  <c r="H7367" i="17"/>
  <c r="H7366" i="17"/>
  <c r="H7365" i="17"/>
  <c r="H7364" i="17"/>
  <c r="H7363" i="17"/>
  <c r="H7362" i="17"/>
  <c r="H7361" i="17"/>
  <c r="H7360" i="17"/>
  <c r="H7359" i="17"/>
  <c r="H7358" i="17"/>
  <c r="H7357" i="17"/>
  <c r="H7356" i="17"/>
  <c r="H7355" i="17"/>
  <c r="H7354" i="17"/>
  <c r="H7353" i="17"/>
  <c r="H7352" i="17"/>
  <c r="H7351" i="17"/>
  <c r="H7350" i="17"/>
  <c r="H7349" i="17"/>
  <c r="H7348" i="17"/>
  <c r="H7347" i="17"/>
  <c r="H7346" i="17"/>
  <c r="H7345" i="17"/>
  <c r="H7344" i="17"/>
  <c r="H7343" i="17"/>
  <c r="H7342" i="17"/>
  <c r="H7341" i="17"/>
  <c r="H7340" i="17"/>
  <c r="H7339" i="17"/>
  <c r="H7338" i="17"/>
  <c r="H7337" i="17"/>
  <c r="H7336" i="17"/>
  <c r="H7335" i="17"/>
  <c r="H7334" i="17"/>
  <c r="H7333" i="17"/>
  <c r="H7332" i="17"/>
  <c r="H7331" i="17"/>
  <c r="H7330" i="17"/>
  <c r="H7329" i="17"/>
  <c r="H7328" i="17"/>
  <c r="H7327" i="17"/>
  <c r="H7326" i="17"/>
  <c r="H7325" i="17"/>
  <c r="H7324" i="17"/>
  <c r="H7323" i="17"/>
  <c r="H7322" i="17"/>
  <c r="H7321" i="17"/>
  <c r="H7320" i="17"/>
  <c r="H7319" i="17"/>
  <c r="H7318" i="17"/>
  <c r="H7317" i="17"/>
  <c r="H7316" i="17"/>
  <c r="H7315" i="17"/>
  <c r="H7314" i="17"/>
  <c r="H7313" i="17"/>
  <c r="H7312" i="17"/>
  <c r="H7311" i="17"/>
  <c r="H7310" i="17"/>
  <c r="H7309" i="17"/>
  <c r="H7308" i="17"/>
  <c r="H7307" i="17"/>
  <c r="H7306" i="17"/>
  <c r="H7305" i="17"/>
  <c r="H7304" i="17"/>
  <c r="H7303" i="17"/>
  <c r="H7302" i="17"/>
  <c r="H7301" i="17"/>
  <c r="H7300" i="17"/>
  <c r="H7299" i="17"/>
  <c r="H7298" i="17"/>
  <c r="H7297" i="17"/>
  <c r="H7296" i="17"/>
  <c r="H7295" i="17"/>
  <c r="H7294" i="17"/>
  <c r="H7293" i="17"/>
  <c r="H7292" i="17"/>
  <c r="H7291" i="17"/>
  <c r="H7290" i="17"/>
  <c r="H7289" i="17"/>
  <c r="H7288" i="17"/>
  <c r="H7287" i="17"/>
  <c r="H7286" i="17"/>
  <c r="H7285" i="17"/>
  <c r="H7284" i="17"/>
  <c r="H7283" i="17"/>
  <c r="H7282" i="17"/>
  <c r="H7281" i="17"/>
  <c r="H7280" i="17"/>
  <c r="H7279" i="17"/>
  <c r="H7278" i="17"/>
  <c r="H7277" i="17"/>
  <c r="H7276" i="17"/>
  <c r="H7275" i="17"/>
  <c r="H7274" i="17"/>
  <c r="H7273" i="17"/>
  <c r="H7272" i="17"/>
  <c r="H7271" i="17"/>
  <c r="H7270" i="17"/>
  <c r="H7269" i="17"/>
  <c r="H7268" i="17"/>
  <c r="H7267" i="17"/>
  <c r="H7266" i="17"/>
  <c r="H7265" i="17"/>
  <c r="H7264" i="17"/>
  <c r="H7263" i="17"/>
  <c r="H7262" i="17"/>
  <c r="H7261" i="17"/>
  <c r="H7260" i="17"/>
  <c r="H7259" i="17"/>
  <c r="H7258" i="17"/>
  <c r="H7257" i="17"/>
  <c r="H7256" i="17"/>
  <c r="H7255" i="17"/>
  <c r="H7254" i="17"/>
  <c r="H7253" i="17"/>
  <c r="H7252" i="17"/>
  <c r="H7251" i="17"/>
  <c r="H7250" i="17"/>
  <c r="H7249" i="17"/>
  <c r="H7248" i="17"/>
  <c r="H7247" i="17"/>
  <c r="H7246" i="17"/>
  <c r="H7245" i="17"/>
  <c r="H7244" i="17"/>
  <c r="H7243" i="17"/>
  <c r="H7242" i="17"/>
  <c r="H7241" i="17"/>
  <c r="H7240" i="17"/>
  <c r="H7239" i="17"/>
  <c r="H7238" i="17"/>
  <c r="H7237" i="17"/>
  <c r="H7236" i="17"/>
  <c r="H7235" i="17"/>
  <c r="H7234" i="17"/>
  <c r="H7233" i="17"/>
  <c r="H7232" i="17"/>
  <c r="H7231" i="17"/>
  <c r="H7230" i="17"/>
  <c r="H7229" i="17"/>
  <c r="H7228" i="17"/>
  <c r="H7227" i="17"/>
  <c r="H7226" i="17"/>
  <c r="H7225" i="17"/>
  <c r="H7224" i="17"/>
  <c r="H7223" i="17"/>
  <c r="H7222" i="17"/>
  <c r="H7221" i="17"/>
  <c r="H7220" i="17"/>
  <c r="H7219" i="17"/>
  <c r="H7218" i="17"/>
  <c r="H7217" i="17"/>
  <c r="H7216" i="17"/>
  <c r="H7215" i="17"/>
  <c r="H7214" i="17"/>
  <c r="H7213" i="17"/>
  <c r="H7212" i="17"/>
  <c r="H7211" i="17"/>
  <c r="H7210" i="17"/>
  <c r="H7209" i="17"/>
  <c r="H7208" i="17"/>
  <c r="H7207" i="17"/>
  <c r="H7206" i="17"/>
  <c r="H7205" i="17"/>
  <c r="H7204" i="17"/>
  <c r="H7203" i="17"/>
  <c r="H7202" i="17"/>
  <c r="H7201" i="17"/>
  <c r="H7200" i="17"/>
  <c r="H7199" i="17"/>
  <c r="H7198" i="17"/>
  <c r="H7197" i="17"/>
  <c r="H7196" i="17"/>
  <c r="H7195" i="17"/>
  <c r="H7194" i="17"/>
  <c r="H7193" i="17"/>
  <c r="H7192" i="17"/>
  <c r="H7191" i="17"/>
  <c r="H7190" i="17"/>
  <c r="H7189" i="17"/>
  <c r="H7188" i="17"/>
  <c r="H7187" i="17"/>
  <c r="H7186" i="17"/>
  <c r="H7185" i="17"/>
  <c r="H7184" i="17"/>
  <c r="H7183" i="17"/>
  <c r="H7182" i="17"/>
  <c r="H7181" i="17"/>
  <c r="H7180" i="17"/>
  <c r="H7179" i="17"/>
  <c r="H7178" i="17"/>
  <c r="H7177" i="17"/>
  <c r="H7176" i="17"/>
  <c r="H7175" i="17"/>
  <c r="H7174" i="17"/>
  <c r="H7173" i="17"/>
  <c r="H7172" i="17"/>
  <c r="H7171" i="17"/>
  <c r="H7170" i="17"/>
  <c r="H7169" i="17"/>
  <c r="H7168" i="17"/>
  <c r="H7167" i="17"/>
  <c r="H7166" i="17"/>
  <c r="H7165" i="17"/>
  <c r="H7164" i="17"/>
  <c r="H7163" i="17"/>
  <c r="H7162" i="17"/>
  <c r="H7161" i="17"/>
  <c r="H7160" i="17"/>
  <c r="H7159" i="17"/>
  <c r="H7158" i="17"/>
  <c r="H7157" i="17"/>
  <c r="H7156" i="17"/>
  <c r="H7155" i="17"/>
  <c r="H7154" i="17"/>
  <c r="H7153" i="17"/>
  <c r="H7152" i="17"/>
  <c r="H7151" i="17"/>
  <c r="H7150" i="17"/>
  <c r="H7149" i="17"/>
  <c r="H7148" i="17"/>
  <c r="H7147" i="17"/>
  <c r="H7146" i="17"/>
  <c r="H7145" i="17"/>
  <c r="H7144" i="17"/>
  <c r="H7143" i="17"/>
  <c r="H7142" i="17"/>
  <c r="H7141" i="17"/>
  <c r="H7140" i="17"/>
  <c r="H7139" i="17"/>
  <c r="H7138" i="17"/>
  <c r="H7137" i="17"/>
  <c r="H7136" i="17"/>
  <c r="H7135" i="17"/>
  <c r="H7134" i="17"/>
  <c r="H7133" i="17"/>
  <c r="H7132" i="17"/>
  <c r="H7131" i="17"/>
  <c r="H7130" i="17"/>
  <c r="H7129" i="17"/>
  <c r="H7128" i="17"/>
  <c r="H7127" i="17"/>
  <c r="H7126" i="17"/>
  <c r="H7125" i="17"/>
  <c r="H7124" i="17"/>
  <c r="H7123" i="17"/>
  <c r="H7122" i="17"/>
  <c r="H7121" i="17"/>
  <c r="H7120" i="17"/>
  <c r="H7119" i="17"/>
  <c r="H7118" i="17"/>
  <c r="H7117" i="17"/>
  <c r="H7116" i="17"/>
  <c r="H7115" i="17"/>
  <c r="H7114" i="17"/>
  <c r="H7113" i="17"/>
  <c r="H7112" i="17"/>
  <c r="H7111" i="17"/>
  <c r="H7110" i="17"/>
  <c r="H7109" i="17"/>
  <c r="H7108" i="17"/>
  <c r="H7107" i="17"/>
  <c r="H7106" i="17"/>
  <c r="H7105" i="17"/>
  <c r="H7104" i="17"/>
  <c r="H7103" i="17"/>
  <c r="H7102" i="17"/>
  <c r="H7101" i="17"/>
  <c r="H7100" i="17"/>
  <c r="H7099" i="17"/>
  <c r="H7098" i="17"/>
  <c r="H7097" i="17"/>
  <c r="H7096" i="17"/>
  <c r="H7095" i="17"/>
  <c r="H7094" i="17"/>
  <c r="H7093" i="17"/>
  <c r="H7092" i="17"/>
  <c r="H7091" i="17"/>
  <c r="H7090" i="17"/>
  <c r="H7089" i="17"/>
  <c r="H7088" i="17"/>
  <c r="H7087" i="17"/>
  <c r="H7086" i="17"/>
  <c r="H7085" i="17"/>
  <c r="H7084" i="17"/>
  <c r="H7083" i="17"/>
  <c r="H7082" i="17"/>
  <c r="H7081" i="17"/>
  <c r="H7080" i="17"/>
  <c r="H7079" i="17"/>
  <c r="H7078" i="17"/>
  <c r="H7077" i="17"/>
  <c r="H7076" i="17"/>
  <c r="H7075" i="17"/>
  <c r="H7074" i="17"/>
  <c r="H7073" i="17"/>
  <c r="H7072" i="17"/>
  <c r="H7071" i="17"/>
  <c r="H7070" i="17"/>
  <c r="H7069" i="17"/>
  <c r="H7068" i="17"/>
  <c r="H7067" i="17"/>
  <c r="H7066" i="17"/>
  <c r="H7065" i="17"/>
  <c r="H7064" i="17"/>
  <c r="H7063" i="17"/>
  <c r="H7062" i="17"/>
  <c r="H7061" i="17"/>
  <c r="H7060" i="17"/>
  <c r="H7059" i="17"/>
  <c r="H7058" i="17"/>
  <c r="H7057" i="17"/>
  <c r="H7056" i="17"/>
  <c r="H7055" i="17"/>
  <c r="H7054" i="17"/>
  <c r="H7053" i="17"/>
  <c r="H7052" i="17"/>
  <c r="H7051" i="17"/>
  <c r="H7050" i="17"/>
  <c r="H7049" i="17"/>
  <c r="H7048" i="17"/>
  <c r="H7047" i="17"/>
  <c r="H7046" i="17"/>
  <c r="H7045" i="17"/>
  <c r="H7044" i="17"/>
  <c r="H7043" i="17"/>
  <c r="H7042" i="17"/>
  <c r="H7041" i="17"/>
  <c r="H7040" i="17"/>
  <c r="H7039" i="17"/>
  <c r="H7038" i="17"/>
  <c r="H7037" i="17"/>
  <c r="H7036" i="17"/>
  <c r="H7035" i="17"/>
  <c r="H7034" i="17"/>
  <c r="H7033" i="17"/>
  <c r="H7032" i="17"/>
  <c r="H7031" i="17"/>
  <c r="H7030" i="17"/>
  <c r="H7029" i="17"/>
  <c r="H7028" i="17"/>
  <c r="H7027" i="17"/>
  <c r="H7026" i="17"/>
  <c r="H7025" i="17"/>
  <c r="H7024" i="17"/>
  <c r="H7023" i="17"/>
  <c r="H7022" i="17"/>
  <c r="H7021" i="17"/>
  <c r="H7020" i="17"/>
  <c r="H7019" i="17"/>
  <c r="H7018" i="17"/>
  <c r="H7017" i="17"/>
  <c r="H7016" i="17"/>
  <c r="H7015" i="17"/>
  <c r="H7014" i="17"/>
  <c r="H7013" i="17"/>
  <c r="H7012" i="17"/>
  <c r="H7011" i="17"/>
  <c r="H7010" i="17"/>
  <c r="H7009" i="17"/>
  <c r="H7008" i="17"/>
  <c r="H7007" i="17"/>
  <c r="H7006" i="17"/>
  <c r="H7005" i="17"/>
  <c r="H7004" i="17"/>
  <c r="H7003" i="17"/>
  <c r="H7002" i="17"/>
  <c r="H7001" i="17"/>
  <c r="H7000" i="17"/>
  <c r="H6999" i="17"/>
  <c r="H6998" i="17"/>
  <c r="H6997" i="17"/>
  <c r="H6996" i="17"/>
  <c r="H6995" i="17"/>
  <c r="H6994" i="17"/>
  <c r="H6993" i="17"/>
  <c r="H6992" i="17"/>
  <c r="H6991" i="17"/>
  <c r="H6990" i="17"/>
  <c r="H6989" i="17"/>
  <c r="H6988" i="17"/>
  <c r="H6987" i="17"/>
  <c r="H6986" i="17"/>
  <c r="H6985" i="17"/>
  <c r="H6984" i="17"/>
  <c r="H6983" i="17"/>
  <c r="H6982" i="17"/>
  <c r="H6981" i="17"/>
  <c r="H6980" i="17"/>
  <c r="H6979" i="17"/>
  <c r="H6978" i="17"/>
  <c r="H6977" i="17"/>
  <c r="H6976" i="17"/>
  <c r="H6975" i="17"/>
  <c r="H6974" i="17"/>
  <c r="H6973" i="17"/>
  <c r="H6972" i="17"/>
  <c r="H6971" i="17"/>
  <c r="H6970" i="17"/>
  <c r="H6969" i="17"/>
  <c r="H6968" i="17"/>
  <c r="H6967" i="17"/>
  <c r="H6966" i="17"/>
  <c r="H6965" i="17"/>
  <c r="H6964" i="17"/>
  <c r="H6963" i="17"/>
  <c r="H6962" i="17"/>
  <c r="H6961" i="17"/>
  <c r="H6960" i="17"/>
  <c r="H6959" i="17"/>
  <c r="H6958" i="17"/>
  <c r="H6957" i="17"/>
  <c r="H6956" i="17"/>
  <c r="H6955" i="17"/>
  <c r="H6954" i="17"/>
  <c r="H6953" i="17"/>
  <c r="H6952" i="17"/>
  <c r="H6951" i="17"/>
  <c r="H6950" i="17"/>
  <c r="H6949" i="17"/>
  <c r="H6948" i="17"/>
  <c r="H6947" i="17"/>
  <c r="H6946" i="17"/>
  <c r="H6945" i="17"/>
  <c r="H6944" i="17"/>
  <c r="H6943" i="17"/>
  <c r="H6942" i="17"/>
  <c r="H6941" i="17"/>
  <c r="H6940" i="17"/>
  <c r="H6939" i="17"/>
  <c r="H6938" i="17"/>
  <c r="H6937" i="17"/>
  <c r="H6936" i="17"/>
  <c r="H6935" i="17"/>
  <c r="H6934" i="17"/>
  <c r="H6933" i="17"/>
  <c r="H6932" i="17"/>
  <c r="H6931" i="17"/>
  <c r="H6930" i="17"/>
  <c r="H6929" i="17"/>
  <c r="H6928" i="17"/>
  <c r="H6927" i="17"/>
  <c r="H6926" i="17"/>
  <c r="H6925" i="17"/>
  <c r="H6924" i="17"/>
  <c r="H6923" i="17"/>
  <c r="H6922" i="17"/>
  <c r="H6921" i="17"/>
  <c r="H6920" i="17"/>
  <c r="H6919" i="17"/>
  <c r="H6918" i="17"/>
  <c r="H6917" i="17"/>
  <c r="H6916" i="17"/>
  <c r="H6915" i="17"/>
  <c r="H6914" i="17"/>
  <c r="H6913" i="17"/>
  <c r="H6912" i="17"/>
  <c r="H6911" i="17"/>
  <c r="H6910" i="17"/>
  <c r="H6909" i="17"/>
  <c r="H6908" i="17"/>
  <c r="H6907" i="17"/>
  <c r="H6906" i="17"/>
  <c r="H6905" i="17"/>
  <c r="H6904" i="17"/>
  <c r="H6903" i="17"/>
  <c r="H6902" i="17"/>
  <c r="H6901" i="17"/>
  <c r="H6900" i="17"/>
  <c r="H6899" i="17"/>
  <c r="H6898" i="17"/>
  <c r="H6897" i="17"/>
  <c r="H6896" i="17"/>
  <c r="H6895" i="17"/>
  <c r="H6894" i="17"/>
  <c r="H6893" i="17"/>
  <c r="H6892" i="17"/>
  <c r="H6891" i="17"/>
  <c r="H6890" i="17"/>
  <c r="H6889" i="17"/>
  <c r="H6888" i="17"/>
  <c r="H6887" i="17"/>
  <c r="H6886" i="17"/>
  <c r="H6885" i="17"/>
  <c r="H6884" i="17"/>
  <c r="H6883" i="17"/>
  <c r="H6882" i="17"/>
  <c r="H6881" i="17"/>
  <c r="H6880" i="17"/>
  <c r="H6879" i="17"/>
  <c r="H6878" i="17"/>
  <c r="H6877" i="17"/>
  <c r="H6876" i="17"/>
  <c r="H6875" i="17"/>
  <c r="H6874" i="17"/>
  <c r="H6873" i="17"/>
  <c r="H6872" i="17"/>
  <c r="H6871" i="17"/>
  <c r="H6870" i="17"/>
  <c r="H6869" i="17"/>
  <c r="H6868" i="17"/>
  <c r="H6867" i="17"/>
  <c r="H6866" i="17"/>
  <c r="H6865" i="17"/>
  <c r="H6864" i="17"/>
  <c r="H6863" i="17"/>
  <c r="H6862" i="17"/>
  <c r="H6861" i="17"/>
  <c r="H6860" i="17"/>
  <c r="H6859" i="17"/>
  <c r="H6858" i="17"/>
  <c r="H6857" i="17"/>
  <c r="H6856" i="17"/>
  <c r="H6855" i="17"/>
  <c r="H6854" i="17"/>
  <c r="H6853" i="17"/>
  <c r="H6852" i="17"/>
  <c r="H6851" i="17"/>
  <c r="H6850" i="17"/>
  <c r="H6849" i="17"/>
  <c r="H6848" i="17"/>
  <c r="H6847" i="17"/>
  <c r="H6846" i="17"/>
  <c r="H6845" i="17"/>
  <c r="H6844" i="17"/>
  <c r="H6843" i="17"/>
  <c r="H6842" i="17"/>
  <c r="H6841" i="17"/>
  <c r="H6840" i="17"/>
  <c r="H6839" i="17"/>
  <c r="H6838" i="17"/>
  <c r="H6837" i="17"/>
  <c r="H6836" i="17"/>
  <c r="H6835" i="17"/>
  <c r="H6834" i="17"/>
  <c r="H6833" i="17"/>
  <c r="H6832" i="17"/>
  <c r="H6831" i="17"/>
  <c r="H6830" i="17"/>
  <c r="H6829" i="17"/>
  <c r="H6828" i="17"/>
  <c r="H6827" i="17"/>
  <c r="H6826" i="17"/>
  <c r="H6825" i="17"/>
  <c r="H6824" i="17"/>
  <c r="H6823" i="17"/>
  <c r="H6822" i="17"/>
  <c r="H6821" i="17"/>
  <c r="H6820" i="17"/>
  <c r="H6819" i="17"/>
  <c r="H6818" i="17"/>
  <c r="H6817" i="17"/>
  <c r="H6816" i="17"/>
  <c r="H6815" i="17"/>
  <c r="H6814" i="17"/>
  <c r="H6813" i="17"/>
  <c r="H6812" i="17"/>
  <c r="H6811" i="17"/>
  <c r="H6810" i="17"/>
  <c r="H6809" i="17"/>
  <c r="H6808" i="17"/>
  <c r="H6807" i="17"/>
  <c r="H6806" i="17"/>
  <c r="H6805" i="17"/>
  <c r="H6804" i="17"/>
  <c r="H6803" i="17"/>
  <c r="H6802" i="17"/>
  <c r="H6801" i="17"/>
  <c r="H6800" i="17"/>
  <c r="H6799" i="17"/>
  <c r="H6798" i="17"/>
  <c r="H6797" i="17"/>
  <c r="H6796" i="17"/>
  <c r="H6795" i="17"/>
  <c r="H6794" i="17"/>
  <c r="H6793" i="17"/>
  <c r="H6792" i="17"/>
  <c r="H6791" i="17"/>
  <c r="H6790" i="17"/>
  <c r="H6789" i="17"/>
  <c r="H6788" i="17"/>
  <c r="H6787" i="17"/>
  <c r="H6786" i="17"/>
  <c r="H6785" i="17"/>
  <c r="H6784" i="17"/>
  <c r="H6783" i="17"/>
  <c r="H6782" i="17"/>
  <c r="H6781" i="17"/>
  <c r="H6780" i="17"/>
  <c r="H6779" i="17"/>
  <c r="H6778" i="17"/>
  <c r="H6777" i="17"/>
  <c r="H6776" i="17"/>
  <c r="H6775" i="17"/>
  <c r="H6774" i="17"/>
  <c r="H6773" i="17"/>
  <c r="H6772" i="17"/>
  <c r="H6771" i="17"/>
  <c r="H6770" i="17"/>
  <c r="H6769" i="17"/>
  <c r="H6768" i="17"/>
  <c r="H6767" i="17"/>
  <c r="H6766" i="17"/>
  <c r="H6765" i="17"/>
  <c r="H6764" i="17"/>
  <c r="H6763" i="17"/>
  <c r="H6762" i="17"/>
  <c r="H6761" i="17"/>
  <c r="H6760" i="17"/>
  <c r="H6759" i="17"/>
  <c r="H6758" i="17"/>
  <c r="H6757" i="17"/>
  <c r="H6756" i="17"/>
  <c r="H6755" i="17"/>
  <c r="H6754" i="17"/>
  <c r="H6753" i="17"/>
  <c r="H6752" i="17"/>
  <c r="H6751" i="17"/>
  <c r="H6750" i="17"/>
  <c r="H6749" i="17"/>
  <c r="H6748" i="17"/>
  <c r="H6747" i="17"/>
  <c r="H6746" i="17"/>
  <c r="H6745" i="17"/>
  <c r="H6744" i="17"/>
  <c r="H6743" i="17"/>
  <c r="H6742" i="17"/>
  <c r="H6741" i="17"/>
  <c r="H6740" i="17"/>
  <c r="H6739" i="17"/>
  <c r="H6738" i="17"/>
  <c r="H6737" i="17"/>
  <c r="H6736" i="17"/>
  <c r="H6735" i="17"/>
  <c r="H6734" i="17"/>
  <c r="H6733" i="17"/>
  <c r="H6732" i="17"/>
  <c r="H6731" i="17"/>
  <c r="H6730" i="17"/>
  <c r="H6729" i="17"/>
  <c r="H6728" i="17"/>
  <c r="H6727" i="17"/>
  <c r="H6726" i="17"/>
  <c r="H6725" i="17"/>
  <c r="H6724" i="17"/>
  <c r="H6723" i="17"/>
  <c r="H6722" i="17"/>
  <c r="H6721" i="17"/>
  <c r="H6720" i="17"/>
  <c r="H6719" i="17"/>
  <c r="H6718" i="17"/>
  <c r="H6717" i="17"/>
  <c r="H6716" i="17"/>
  <c r="H6715" i="17"/>
  <c r="H6714" i="17"/>
  <c r="H6713" i="17"/>
  <c r="H6712" i="17"/>
  <c r="H6711" i="17"/>
  <c r="H6710" i="17"/>
  <c r="H6709" i="17"/>
  <c r="H6708" i="17"/>
  <c r="H6707" i="17"/>
  <c r="H6706" i="17"/>
  <c r="H6705" i="17"/>
  <c r="H6704" i="17"/>
  <c r="H6703" i="17"/>
  <c r="H6702" i="17"/>
  <c r="H6701" i="17"/>
  <c r="H6700" i="17"/>
  <c r="H6699" i="17"/>
  <c r="H6698" i="17"/>
  <c r="H6697" i="17"/>
  <c r="H6696" i="17"/>
  <c r="H6695" i="17"/>
  <c r="H6694" i="17"/>
  <c r="H6693" i="17"/>
  <c r="H6692" i="17"/>
  <c r="H6691" i="17"/>
  <c r="H6690" i="17"/>
  <c r="H6689" i="17"/>
  <c r="H6688" i="17"/>
  <c r="H6687" i="17"/>
  <c r="H6686" i="17"/>
  <c r="H6685" i="17"/>
  <c r="H6684" i="17"/>
  <c r="H6683" i="17"/>
  <c r="H6682" i="17"/>
  <c r="H6681" i="17"/>
  <c r="H6680" i="17"/>
  <c r="H6679" i="17"/>
  <c r="H6678" i="17"/>
  <c r="H6677" i="17"/>
  <c r="H6676" i="17"/>
  <c r="H6675" i="17"/>
  <c r="H6674" i="17"/>
  <c r="H6673" i="17"/>
  <c r="H6672" i="17"/>
  <c r="H6671" i="17"/>
  <c r="H6670" i="17"/>
  <c r="H6669" i="17"/>
  <c r="H6668" i="17"/>
  <c r="H6667" i="17"/>
  <c r="H6666" i="17"/>
  <c r="H6665" i="17"/>
  <c r="H6664" i="17"/>
  <c r="H6663" i="17"/>
  <c r="H6662" i="17"/>
  <c r="H6661" i="17"/>
  <c r="H6660" i="17"/>
  <c r="H6659" i="17"/>
  <c r="H6658" i="17"/>
  <c r="H6657" i="17"/>
  <c r="H6656" i="17"/>
  <c r="H6655" i="17"/>
  <c r="H6654" i="17"/>
  <c r="H6653" i="17"/>
  <c r="H6652" i="17"/>
  <c r="H6651" i="17"/>
  <c r="H6650" i="17"/>
  <c r="H6649" i="17"/>
  <c r="H6648" i="17"/>
  <c r="H6647" i="17"/>
  <c r="H6646" i="17"/>
  <c r="H6645" i="17"/>
  <c r="H6644" i="17"/>
  <c r="H6643" i="17"/>
  <c r="H6642" i="17"/>
  <c r="H6641" i="17"/>
  <c r="H6640" i="17"/>
  <c r="H6639" i="17"/>
  <c r="H6638" i="17"/>
  <c r="H6637" i="17"/>
  <c r="H6636" i="17"/>
  <c r="H6635" i="17"/>
  <c r="H6634" i="17"/>
  <c r="H6633" i="17"/>
  <c r="H6632" i="17"/>
  <c r="H6631" i="17"/>
  <c r="H6630" i="17"/>
  <c r="H6629" i="17"/>
  <c r="H6628" i="17"/>
  <c r="H6627" i="17"/>
  <c r="H6626" i="17"/>
  <c r="H6625" i="17"/>
  <c r="H6624" i="17"/>
  <c r="H6623" i="17"/>
  <c r="H6622" i="17"/>
  <c r="H6621" i="17"/>
  <c r="H6620" i="17"/>
  <c r="H6619" i="17"/>
  <c r="H6618" i="17"/>
  <c r="H6617" i="17"/>
  <c r="H6616" i="17"/>
  <c r="H6615" i="17"/>
  <c r="H6614" i="17"/>
  <c r="H6613" i="17"/>
  <c r="H6612" i="17"/>
  <c r="H6611" i="17"/>
  <c r="H6610" i="17"/>
  <c r="H6609" i="17"/>
  <c r="H6608" i="17"/>
  <c r="H6607" i="17"/>
  <c r="H6606" i="17"/>
  <c r="H6605" i="17"/>
  <c r="H6604" i="17"/>
  <c r="H6603" i="17"/>
  <c r="H6602" i="17"/>
  <c r="H6601" i="17"/>
  <c r="H6600" i="17"/>
  <c r="H6599" i="17"/>
  <c r="H6598" i="17"/>
  <c r="H6597" i="17"/>
  <c r="H6596" i="17"/>
  <c r="H6595" i="17"/>
  <c r="H6594" i="17"/>
  <c r="H6593" i="17"/>
  <c r="H6592" i="17"/>
  <c r="H6591" i="17"/>
  <c r="H6590" i="17"/>
  <c r="H6589" i="17"/>
  <c r="H6588" i="17"/>
  <c r="H6587" i="17"/>
  <c r="H6586" i="17"/>
  <c r="H6585" i="17"/>
  <c r="H6584" i="17"/>
  <c r="H6583" i="17"/>
  <c r="H6582" i="17"/>
  <c r="H6581" i="17"/>
  <c r="H6580" i="17"/>
  <c r="H6579" i="17"/>
  <c r="H6578" i="17"/>
  <c r="H6577" i="17"/>
  <c r="H6576" i="17"/>
  <c r="H6575" i="17"/>
  <c r="H6574" i="17"/>
  <c r="H6573" i="17"/>
  <c r="H6572" i="17"/>
  <c r="H6571" i="17"/>
  <c r="H6570" i="17"/>
  <c r="H6569" i="17"/>
  <c r="H6568" i="17"/>
  <c r="H6567" i="17"/>
  <c r="H6566" i="17"/>
  <c r="H6565" i="17"/>
  <c r="H6564" i="17"/>
  <c r="H6563" i="17"/>
  <c r="H6562" i="17"/>
  <c r="H6561" i="17"/>
  <c r="H6560" i="17"/>
  <c r="H6559" i="17"/>
  <c r="H6558" i="17"/>
  <c r="H6557" i="17"/>
  <c r="H6556" i="17"/>
  <c r="H6555" i="17"/>
  <c r="H6554" i="17"/>
  <c r="H6553" i="17"/>
  <c r="H6552" i="17"/>
  <c r="H6551" i="17"/>
  <c r="H6550" i="17"/>
  <c r="H6549" i="17"/>
  <c r="H6548" i="17"/>
  <c r="H6547" i="17"/>
  <c r="H6546" i="17"/>
  <c r="H6545" i="17"/>
  <c r="H6544" i="17"/>
  <c r="H6543" i="17"/>
  <c r="H6542" i="17"/>
  <c r="H6541" i="17"/>
  <c r="H6540" i="17"/>
  <c r="H6539" i="17"/>
  <c r="H6538" i="17"/>
  <c r="H6537" i="17"/>
  <c r="H6536" i="17"/>
  <c r="H6535" i="17"/>
  <c r="H6534" i="17"/>
  <c r="H6533" i="17"/>
  <c r="H6532" i="17"/>
  <c r="H6531" i="17"/>
  <c r="H6530" i="17"/>
  <c r="H6529" i="17"/>
  <c r="H6528" i="17"/>
  <c r="H6527" i="17"/>
  <c r="H6526" i="17"/>
  <c r="H6525" i="17"/>
  <c r="H6524" i="17"/>
  <c r="H6523" i="17"/>
  <c r="H6522" i="17"/>
  <c r="H6521" i="17"/>
  <c r="H6520" i="17"/>
  <c r="H6519" i="17"/>
  <c r="H6518" i="17"/>
  <c r="H6517" i="17"/>
  <c r="H6516" i="17"/>
  <c r="H6515" i="17"/>
  <c r="H6514" i="17"/>
  <c r="H6513" i="17"/>
  <c r="H6512" i="17"/>
  <c r="H6511" i="17"/>
  <c r="H6510" i="17"/>
  <c r="H6509" i="17"/>
  <c r="H6508" i="17"/>
  <c r="H6507" i="17"/>
  <c r="H6506" i="17"/>
  <c r="H6505" i="17"/>
  <c r="H6504" i="17"/>
  <c r="H6503" i="17"/>
  <c r="H6502" i="17"/>
  <c r="H6501" i="17"/>
  <c r="H6500" i="17"/>
  <c r="H6499" i="17"/>
  <c r="H6498" i="17"/>
  <c r="H6497" i="17"/>
  <c r="H6496" i="17"/>
  <c r="H6495" i="17"/>
  <c r="H6494" i="17"/>
  <c r="H6493" i="17"/>
  <c r="H6492" i="17"/>
  <c r="H6491" i="17"/>
  <c r="H6490" i="17"/>
  <c r="H6489" i="17"/>
  <c r="H6488" i="17"/>
  <c r="H6487" i="17"/>
  <c r="H6486" i="17"/>
  <c r="H6485" i="17"/>
  <c r="H6484" i="17"/>
  <c r="H6483" i="17"/>
  <c r="H6482" i="17"/>
  <c r="H6481" i="17"/>
  <c r="H6480" i="17"/>
  <c r="H6479" i="17"/>
  <c r="H6478" i="17"/>
  <c r="H6477" i="17"/>
  <c r="H6476" i="17"/>
  <c r="H6475" i="17"/>
  <c r="H6474" i="17"/>
  <c r="H6473" i="17"/>
  <c r="H6472" i="17"/>
  <c r="H6471" i="17"/>
  <c r="H6470" i="17"/>
  <c r="H6469" i="17"/>
  <c r="H6468" i="17"/>
  <c r="H6467" i="17"/>
  <c r="H6466" i="17"/>
  <c r="H6465" i="17"/>
  <c r="H6464" i="17"/>
  <c r="H6463" i="17"/>
  <c r="H6462" i="17"/>
  <c r="H6461" i="17"/>
  <c r="H6460" i="17"/>
  <c r="H6459" i="17"/>
  <c r="H6458" i="17"/>
  <c r="H6457" i="17"/>
  <c r="H6456" i="17"/>
  <c r="H6455" i="17"/>
  <c r="H6454" i="17"/>
  <c r="H6453" i="17"/>
  <c r="H6452" i="17"/>
  <c r="H6451" i="17"/>
  <c r="H6450" i="17"/>
  <c r="H6449" i="17"/>
  <c r="H6448" i="17"/>
  <c r="H6447" i="17"/>
  <c r="H6446" i="17"/>
  <c r="H6445" i="17"/>
  <c r="H6444" i="17"/>
  <c r="H6443" i="17"/>
  <c r="H6442" i="17"/>
  <c r="H6441" i="17"/>
  <c r="H6440" i="17"/>
  <c r="H6439" i="17"/>
  <c r="H6438" i="17"/>
  <c r="H6437" i="17"/>
  <c r="H6436" i="17"/>
  <c r="H6435" i="17"/>
  <c r="H6434" i="17"/>
  <c r="H6433" i="17"/>
  <c r="H6432" i="17"/>
  <c r="H6431" i="17"/>
  <c r="H6430" i="17"/>
  <c r="H6429" i="17"/>
  <c r="H6428" i="17"/>
  <c r="H6427" i="17"/>
  <c r="H6426" i="17"/>
  <c r="H6425" i="17"/>
  <c r="H6424" i="17"/>
  <c r="H6423" i="17"/>
  <c r="H6422" i="17"/>
  <c r="H6421" i="17"/>
  <c r="H6420" i="17"/>
  <c r="H6419" i="17"/>
  <c r="H6418" i="17"/>
  <c r="H6417" i="17"/>
  <c r="H6416" i="17"/>
  <c r="H6415" i="17"/>
  <c r="H6414" i="17"/>
  <c r="H6413" i="17"/>
  <c r="H6412" i="17"/>
  <c r="H6411" i="17"/>
  <c r="H6410" i="17"/>
  <c r="H6409" i="17"/>
  <c r="H6408" i="17"/>
  <c r="H6407" i="17"/>
  <c r="H6406" i="17"/>
  <c r="H6405" i="17"/>
  <c r="H6404" i="17"/>
  <c r="H6403" i="17"/>
  <c r="H6402" i="17"/>
  <c r="H6401" i="17"/>
  <c r="H6400" i="17"/>
  <c r="H6399" i="17"/>
  <c r="H6398" i="17"/>
  <c r="H6397" i="17"/>
  <c r="H6396" i="17"/>
  <c r="H6395" i="17"/>
  <c r="H6394" i="17"/>
  <c r="H6393" i="17"/>
  <c r="H6392" i="17"/>
  <c r="H6391" i="17"/>
  <c r="H6390" i="17"/>
  <c r="H6389" i="17"/>
  <c r="H6388" i="17"/>
  <c r="H6387" i="17"/>
  <c r="H6386" i="17"/>
  <c r="H6385" i="17"/>
  <c r="H6384" i="17"/>
  <c r="H6383" i="17"/>
  <c r="H6382" i="17"/>
  <c r="H6381" i="17"/>
  <c r="H6380" i="17"/>
  <c r="H6379" i="17"/>
  <c r="H6378" i="17"/>
  <c r="H6377" i="17"/>
  <c r="H6376" i="17"/>
  <c r="H6375" i="17"/>
  <c r="H6374" i="17"/>
  <c r="H6373" i="17"/>
  <c r="H6372" i="17"/>
  <c r="H6371" i="17"/>
  <c r="H6370" i="17"/>
  <c r="H6369" i="17"/>
  <c r="H6368" i="17"/>
  <c r="H6367" i="17"/>
  <c r="H6366" i="17"/>
  <c r="H6365" i="17"/>
  <c r="H6364" i="17"/>
  <c r="H6363" i="17"/>
  <c r="H6362" i="17"/>
  <c r="H6361" i="17"/>
  <c r="H6360" i="17"/>
  <c r="H6359" i="17"/>
  <c r="H6358" i="17"/>
  <c r="H6357" i="17"/>
  <c r="H6356" i="17"/>
  <c r="H6355" i="17"/>
  <c r="H6354" i="17"/>
  <c r="H6353" i="17"/>
  <c r="H6352" i="17"/>
  <c r="H6351" i="17"/>
  <c r="H6350" i="17"/>
  <c r="H6349" i="17"/>
  <c r="H6348" i="17"/>
  <c r="H6347" i="17"/>
  <c r="H6346" i="17"/>
  <c r="H6345" i="17"/>
  <c r="H6344" i="17"/>
  <c r="H6343" i="17"/>
  <c r="H6342" i="17"/>
  <c r="H6341" i="17"/>
  <c r="H6340" i="17"/>
  <c r="H6339" i="17"/>
  <c r="H6338" i="17"/>
  <c r="H6337" i="17"/>
  <c r="H6336" i="17"/>
  <c r="H6335" i="17"/>
  <c r="H6334" i="17"/>
  <c r="H6333" i="17"/>
  <c r="H6332" i="17"/>
  <c r="H6331" i="17"/>
  <c r="H6330" i="17"/>
  <c r="H6329" i="17"/>
  <c r="H6328" i="17"/>
  <c r="H6327" i="17"/>
  <c r="H6326" i="17"/>
  <c r="H6325" i="17"/>
  <c r="H6324" i="17"/>
  <c r="H6323" i="17"/>
  <c r="H6322" i="17"/>
  <c r="H6321" i="17"/>
  <c r="H6320" i="17"/>
  <c r="H6319" i="17"/>
  <c r="H6318" i="17"/>
  <c r="H6317" i="17"/>
  <c r="H6316" i="17"/>
  <c r="H6315" i="17"/>
  <c r="H6314" i="17"/>
  <c r="H6313" i="17"/>
  <c r="H6312" i="17"/>
  <c r="H6311" i="17"/>
  <c r="H6310" i="17"/>
  <c r="H6309" i="17"/>
  <c r="H6308" i="17"/>
  <c r="H6307" i="17"/>
  <c r="H6306" i="17"/>
  <c r="H6305" i="17"/>
  <c r="H6304" i="17"/>
  <c r="H6303" i="17"/>
  <c r="H6302" i="17"/>
  <c r="H6301" i="17"/>
  <c r="H6300" i="17"/>
  <c r="H6299" i="17"/>
  <c r="H6298" i="17"/>
  <c r="H6297" i="17"/>
  <c r="H6296" i="17"/>
  <c r="H6295" i="17"/>
  <c r="H6294" i="17"/>
  <c r="H6293" i="17"/>
  <c r="H6292" i="17"/>
  <c r="H6291" i="17"/>
  <c r="H6290" i="17"/>
  <c r="H6289" i="17"/>
  <c r="H6288" i="17"/>
  <c r="H6287" i="17"/>
  <c r="H6286" i="17"/>
  <c r="H6285" i="17"/>
  <c r="H6284" i="17"/>
  <c r="H6283" i="17"/>
  <c r="H6282" i="17"/>
  <c r="H6281" i="17"/>
  <c r="H6280" i="17"/>
  <c r="H6279" i="17"/>
  <c r="H6278" i="17"/>
  <c r="H6277" i="17"/>
  <c r="H6276" i="17"/>
  <c r="H6275" i="17"/>
  <c r="H6274" i="17"/>
  <c r="H6273" i="17"/>
  <c r="H6272" i="17"/>
  <c r="H6271" i="17"/>
  <c r="H6270" i="17"/>
  <c r="H6269" i="17"/>
  <c r="H6268" i="17"/>
  <c r="H6267" i="17"/>
  <c r="H6266" i="17"/>
  <c r="H6265" i="17"/>
  <c r="H6264" i="17"/>
  <c r="H6263" i="17"/>
  <c r="H6262" i="17"/>
  <c r="H6261" i="17"/>
  <c r="H6260" i="17"/>
  <c r="H6259" i="17"/>
  <c r="H6258" i="17"/>
  <c r="H6257" i="17"/>
  <c r="H6256" i="17"/>
  <c r="H6255" i="17"/>
  <c r="H6254" i="17"/>
  <c r="H6253" i="17"/>
  <c r="H6252" i="17"/>
  <c r="H6251" i="17"/>
  <c r="H6250" i="17"/>
  <c r="H6249" i="17"/>
  <c r="H6248" i="17"/>
  <c r="H6247" i="17"/>
  <c r="H6246" i="17"/>
  <c r="H6245" i="17"/>
  <c r="H6244" i="17"/>
  <c r="H6243" i="17"/>
  <c r="H6242" i="17"/>
  <c r="H6241" i="17"/>
  <c r="H6240" i="17"/>
  <c r="H6239" i="17"/>
  <c r="H6238" i="17"/>
  <c r="H6237" i="17"/>
  <c r="H6236" i="17"/>
  <c r="H6235" i="17"/>
  <c r="H6234" i="17"/>
  <c r="H6233" i="17"/>
  <c r="H6232" i="17"/>
  <c r="H6231" i="17"/>
  <c r="H6230" i="17"/>
  <c r="H6229" i="17"/>
  <c r="H6228" i="17"/>
  <c r="H6227" i="17"/>
  <c r="H6226" i="17"/>
  <c r="H6225" i="17"/>
  <c r="H6224" i="17"/>
  <c r="H6223" i="17"/>
  <c r="H6222" i="17"/>
  <c r="H6221" i="17"/>
  <c r="H6220" i="17"/>
  <c r="H6219" i="17"/>
  <c r="H6218" i="17"/>
  <c r="H6217" i="17"/>
  <c r="H6216" i="17"/>
  <c r="H6215" i="17"/>
  <c r="H6214" i="17"/>
  <c r="H6213" i="17"/>
  <c r="H6212" i="17"/>
  <c r="H6211" i="17"/>
  <c r="H6210" i="17"/>
  <c r="H6209" i="17"/>
  <c r="H6208" i="17"/>
  <c r="H6207" i="17"/>
  <c r="H6206" i="17"/>
  <c r="H6205" i="17"/>
  <c r="H6204" i="17"/>
  <c r="H6203" i="17"/>
  <c r="H6202" i="17"/>
  <c r="H6201" i="17"/>
  <c r="H6200" i="17"/>
  <c r="H6199" i="17"/>
  <c r="H6198" i="17"/>
  <c r="H6197" i="17"/>
  <c r="H6196" i="17"/>
  <c r="H6195" i="17"/>
  <c r="H6194" i="17"/>
  <c r="H6193" i="17"/>
  <c r="H6192" i="17"/>
  <c r="H6191" i="17"/>
  <c r="H6190" i="17"/>
  <c r="H6189" i="17"/>
  <c r="H6188" i="17"/>
  <c r="H6187" i="17"/>
  <c r="H6186" i="17"/>
  <c r="H6185" i="17"/>
  <c r="H6184" i="17"/>
  <c r="H6183" i="17"/>
  <c r="H6182" i="17"/>
  <c r="H6181" i="17"/>
  <c r="H6180" i="17"/>
  <c r="H6179" i="17"/>
  <c r="H6178" i="17"/>
  <c r="H6177" i="17"/>
  <c r="H6176" i="17"/>
  <c r="H6175" i="17"/>
  <c r="H6174" i="17"/>
  <c r="H6173" i="17"/>
  <c r="H6172" i="17"/>
  <c r="H6171" i="17"/>
  <c r="H6170" i="17"/>
  <c r="H6169" i="17"/>
  <c r="H6168" i="17"/>
  <c r="H6167" i="17"/>
  <c r="H6166" i="17"/>
  <c r="H6165" i="17"/>
  <c r="H6164" i="17"/>
  <c r="H6163" i="17"/>
  <c r="H6162" i="17"/>
  <c r="H6161" i="17"/>
  <c r="H6160" i="17"/>
  <c r="H6159" i="17"/>
  <c r="H6158" i="17"/>
  <c r="H6157" i="17"/>
  <c r="H6156" i="17"/>
  <c r="H6155" i="17"/>
  <c r="H6154" i="17"/>
  <c r="H6153" i="17"/>
  <c r="H6152" i="17"/>
  <c r="H6151" i="17"/>
  <c r="H6150" i="17"/>
  <c r="H6149" i="17"/>
  <c r="H6148" i="17"/>
  <c r="H6147" i="17"/>
  <c r="H6146" i="17"/>
  <c r="H6145" i="17"/>
  <c r="H6144" i="17"/>
  <c r="H6143" i="17"/>
  <c r="H6142" i="17"/>
  <c r="H6141" i="17"/>
  <c r="H6140" i="17"/>
  <c r="H6139" i="17"/>
  <c r="H6138" i="17"/>
  <c r="H6137" i="17"/>
  <c r="H6136" i="17"/>
  <c r="H6135" i="17"/>
  <c r="H6134" i="17"/>
  <c r="H6133" i="17"/>
  <c r="H6132" i="17"/>
  <c r="H6131" i="17"/>
  <c r="H6130" i="17"/>
  <c r="H6129" i="17"/>
  <c r="H6128" i="17"/>
  <c r="H6127" i="17"/>
  <c r="H6126" i="17"/>
  <c r="H6125" i="17"/>
  <c r="H6124" i="17"/>
  <c r="H6123" i="17"/>
  <c r="H6122" i="17"/>
  <c r="H6121" i="17"/>
  <c r="H6120" i="17"/>
  <c r="H6119" i="17"/>
  <c r="H6118" i="17"/>
  <c r="H6117" i="17"/>
  <c r="H6116" i="17"/>
  <c r="H6115" i="17"/>
  <c r="H6114" i="17"/>
  <c r="H6113" i="17"/>
  <c r="H6112" i="17"/>
  <c r="H6111" i="17"/>
  <c r="H6110" i="17"/>
  <c r="H6109" i="17"/>
  <c r="H6108" i="17"/>
  <c r="H6107" i="17"/>
  <c r="H6106" i="17"/>
  <c r="H6105" i="17"/>
  <c r="H6104" i="17"/>
  <c r="H6103" i="17"/>
  <c r="H6102" i="17"/>
  <c r="H6101" i="17"/>
  <c r="H6100" i="17"/>
  <c r="H6099" i="17"/>
  <c r="H6098" i="17"/>
  <c r="H6097" i="17"/>
  <c r="H6096" i="17"/>
  <c r="H6095" i="17"/>
  <c r="H6094" i="17"/>
  <c r="H6093" i="17"/>
  <c r="H6092" i="17"/>
  <c r="H6091" i="17"/>
  <c r="H6090" i="17"/>
  <c r="H6089" i="17"/>
  <c r="H6088" i="17"/>
  <c r="H6087" i="17"/>
  <c r="H6086" i="17"/>
  <c r="H6085" i="17"/>
  <c r="H6084" i="17"/>
  <c r="H6083" i="17"/>
  <c r="H6082" i="17"/>
  <c r="H6081" i="17"/>
  <c r="H6080" i="17"/>
  <c r="H6079" i="17"/>
  <c r="H6078" i="17"/>
  <c r="H6077" i="17"/>
  <c r="H6076" i="17"/>
  <c r="H6075" i="17"/>
  <c r="H6074" i="17"/>
  <c r="H6073" i="17"/>
  <c r="H6072" i="17"/>
  <c r="H6071" i="17"/>
  <c r="H6070" i="17"/>
  <c r="H6069" i="17"/>
  <c r="H6068" i="17"/>
  <c r="H6067" i="17"/>
  <c r="H6066" i="17"/>
  <c r="H6065" i="17"/>
  <c r="H6064" i="17"/>
  <c r="H6063" i="17"/>
  <c r="H6062" i="17"/>
  <c r="H6061" i="17"/>
  <c r="H6060" i="17"/>
  <c r="H6059" i="17"/>
  <c r="H6058" i="17"/>
  <c r="H6057" i="17"/>
  <c r="H6056" i="17"/>
  <c r="H6055" i="17"/>
  <c r="H6054" i="17"/>
  <c r="H6053" i="17"/>
  <c r="H6052" i="17"/>
  <c r="H6051" i="17"/>
  <c r="H6050" i="17"/>
  <c r="H6049" i="17"/>
  <c r="H6048" i="17"/>
  <c r="H6047" i="17"/>
  <c r="H6046" i="17"/>
  <c r="H6045" i="17"/>
  <c r="H6044" i="17"/>
  <c r="H6043" i="17"/>
  <c r="H6042" i="17"/>
  <c r="H6041" i="17"/>
  <c r="H6040" i="17"/>
  <c r="H6039" i="17"/>
  <c r="H6038" i="17"/>
  <c r="H6037" i="17"/>
  <c r="H6036" i="17"/>
  <c r="H6035" i="17"/>
  <c r="H6034" i="17"/>
  <c r="H6033" i="17"/>
  <c r="H6032" i="17"/>
  <c r="H6031" i="17"/>
  <c r="H6030" i="17"/>
  <c r="H6029" i="17"/>
  <c r="H6028" i="17"/>
  <c r="H6027" i="17"/>
  <c r="H6026" i="17"/>
  <c r="H6025" i="17"/>
  <c r="H6024" i="17"/>
  <c r="H6023" i="17"/>
  <c r="H6022" i="17"/>
  <c r="H6021" i="17"/>
  <c r="H6020" i="17"/>
  <c r="H6019" i="17"/>
  <c r="H6018" i="17"/>
  <c r="H6017" i="17"/>
  <c r="H6016" i="17"/>
  <c r="H6015" i="17"/>
  <c r="H6014" i="17"/>
  <c r="H6013" i="17"/>
  <c r="H6012" i="17"/>
  <c r="H6011" i="17"/>
  <c r="H6010" i="17"/>
  <c r="H6009" i="17"/>
  <c r="H6008" i="17"/>
  <c r="H6007" i="17"/>
  <c r="H6006" i="17"/>
  <c r="H6005" i="17"/>
  <c r="H6004" i="17"/>
  <c r="H6003" i="17"/>
  <c r="H6002" i="17"/>
  <c r="H6001" i="17"/>
  <c r="H6000" i="17"/>
  <c r="H5999" i="17"/>
  <c r="H5998" i="17"/>
  <c r="H5997" i="17"/>
  <c r="H5996" i="17"/>
  <c r="H5995" i="17"/>
  <c r="H5994" i="17"/>
  <c r="H5993" i="17"/>
  <c r="H5992" i="17"/>
  <c r="H5991" i="17"/>
  <c r="H5990" i="17"/>
  <c r="H5989" i="17"/>
  <c r="H5988" i="17"/>
  <c r="H5987" i="17"/>
  <c r="H5986" i="17"/>
  <c r="H5985" i="17"/>
  <c r="H5984" i="17"/>
  <c r="H5983" i="17"/>
  <c r="H5982" i="17"/>
  <c r="H5981" i="17"/>
  <c r="H5980" i="17"/>
  <c r="H5979" i="17"/>
  <c r="H5978" i="17"/>
  <c r="H5977" i="17"/>
  <c r="H5976" i="17"/>
  <c r="H5975" i="17"/>
  <c r="H5974" i="17"/>
  <c r="H5973" i="17"/>
  <c r="H5972" i="17"/>
  <c r="H5971" i="17"/>
  <c r="H5970" i="17"/>
  <c r="H5969" i="17"/>
  <c r="H5968" i="17"/>
  <c r="H5967" i="17"/>
  <c r="H5966" i="17"/>
  <c r="H5965" i="17"/>
  <c r="H5964" i="17"/>
  <c r="H5963" i="17"/>
  <c r="H5962" i="17"/>
  <c r="H5961" i="17"/>
  <c r="H5960" i="17"/>
  <c r="H5959" i="17"/>
  <c r="H5958" i="17"/>
  <c r="H5957" i="17"/>
  <c r="H5956" i="17"/>
  <c r="H5955" i="17"/>
  <c r="H5954" i="17"/>
  <c r="H5953" i="17"/>
  <c r="H5952" i="17"/>
  <c r="H5951" i="17"/>
  <c r="H5950" i="17"/>
  <c r="H5949" i="17"/>
  <c r="H5948" i="17"/>
  <c r="H5947" i="17"/>
  <c r="H5946" i="17"/>
  <c r="H5945" i="17"/>
  <c r="H5944" i="17"/>
  <c r="H5943" i="17"/>
  <c r="H5942" i="17"/>
  <c r="H5941" i="17"/>
  <c r="H5940" i="17"/>
  <c r="H5939" i="17"/>
  <c r="H5938" i="17"/>
  <c r="H5937" i="17"/>
  <c r="H5936" i="17"/>
  <c r="H5935" i="17"/>
  <c r="H5934" i="17"/>
  <c r="H5933" i="17"/>
  <c r="H5932" i="17"/>
  <c r="H5931" i="17"/>
  <c r="H5930" i="17"/>
  <c r="H5929" i="17"/>
  <c r="H5928" i="17"/>
  <c r="H5927" i="17"/>
  <c r="H5926" i="17"/>
  <c r="H5925" i="17"/>
  <c r="H5924" i="17"/>
  <c r="H5923" i="17"/>
  <c r="H5922" i="17"/>
  <c r="H5921" i="17"/>
  <c r="H5920" i="17"/>
  <c r="H5919" i="17"/>
  <c r="H5918" i="17"/>
  <c r="H5917" i="17"/>
  <c r="H5916" i="17"/>
  <c r="H5915" i="17"/>
  <c r="H5914" i="17"/>
  <c r="H5913" i="17"/>
  <c r="H5912" i="17"/>
  <c r="H5911" i="17"/>
  <c r="H5910" i="17"/>
  <c r="H5909" i="17"/>
  <c r="H5908" i="17"/>
  <c r="H5907" i="17"/>
  <c r="H5906" i="17"/>
  <c r="H5905" i="17"/>
  <c r="H5904" i="17"/>
  <c r="H5903" i="17"/>
  <c r="H5902" i="17"/>
  <c r="H5901" i="17"/>
  <c r="H5900" i="17"/>
  <c r="H5899" i="17"/>
  <c r="H5898" i="17"/>
  <c r="H5897" i="17"/>
  <c r="H5896" i="17"/>
  <c r="H5895" i="17"/>
  <c r="H5894" i="17"/>
  <c r="H5893" i="17"/>
  <c r="H5892" i="17"/>
  <c r="H5891" i="17"/>
  <c r="H5890" i="17"/>
  <c r="H5889" i="17"/>
  <c r="H5888" i="17"/>
  <c r="H5887" i="17"/>
  <c r="H5886" i="17"/>
  <c r="H5885" i="17"/>
  <c r="H5884" i="17"/>
  <c r="H5883" i="17"/>
  <c r="H5882" i="17"/>
  <c r="H5881" i="17"/>
  <c r="H5880" i="17"/>
  <c r="H5879" i="17"/>
  <c r="H5878" i="17"/>
  <c r="H5877" i="17"/>
  <c r="H5876" i="17"/>
  <c r="H5875" i="17"/>
  <c r="H5874" i="17"/>
  <c r="H5873" i="17"/>
  <c r="H5872" i="17"/>
  <c r="H5871" i="17"/>
  <c r="H5870" i="17"/>
  <c r="H5869" i="17"/>
  <c r="H5868" i="17"/>
  <c r="H5867" i="17"/>
  <c r="H5866" i="17"/>
  <c r="H5865" i="17"/>
  <c r="H5864" i="17"/>
  <c r="H5863" i="17"/>
  <c r="H5862" i="17"/>
  <c r="H5861" i="17"/>
  <c r="H5860" i="17"/>
  <c r="H5859" i="17"/>
  <c r="H5858" i="17"/>
  <c r="H5857" i="17"/>
  <c r="H5856" i="17"/>
  <c r="H5855" i="17"/>
  <c r="H5854" i="17"/>
  <c r="H5853" i="17"/>
  <c r="H5852" i="17"/>
  <c r="H5851" i="17"/>
  <c r="H5850" i="17"/>
  <c r="H5849" i="17"/>
  <c r="H5848" i="17"/>
  <c r="H5847" i="17"/>
  <c r="H5846" i="17"/>
  <c r="H5845" i="17"/>
  <c r="H5844" i="17"/>
  <c r="H5843" i="17"/>
  <c r="H5842" i="17"/>
  <c r="H5841" i="17"/>
  <c r="H5840" i="17"/>
  <c r="H5839" i="17"/>
  <c r="H5838" i="17"/>
  <c r="H5837" i="17"/>
  <c r="H5836" i="17"/>
  <c r="H5835" i="17"/>
  <c r="H5834" i="17"/>
  <c r="H5833" i="17"/>
  <c r="H5832" i="17"/>
  <c r="H5831" i="17"/>
  <c r="H5830" i="17"/>
  <c r="H5829" i="17"/>
  <c r="H5828" i="17"/>
  <c r="H5827" i="17"/>
  <c r="H5826" i="17"/>
  <c r="H5825" i="17"/>
  <c r="H5824" i="17"/>
  <c r="H5823" i="17"/>
  <c r="H5822" i="17"/>
  <c r="H5821" i="17"/>
  <c r="H5820" i="17"/>
  <c r="H5819" i="17"/>
  <c r="H5818" i="17"/>
  <c r="H5817" i="17"/>
  <c r="H5816" i="17"/>
  <c r="H5815" i="17"/>
  <c r="H5814" i="17"/>
  <c r="H5813" i="17"/>
  <c r="H5812" i="17"/>
  <c r="H5811" i="17"/>
  <c r="H5810" i="17"/>
  <c r="H5809" i="17"/>
  <c r="H5808" i="17"/>
  <c r="H5807" i="17"/>
  <c r="H5806" i="17"/>
  <c r="H5805" i="17"/>
  <c r="H5804" i="17"/>
  <c r="H5803" i="17"/>
  <c r="H5802" i="17"/>
  <c r="H5801" i="17"/>
  <c r="H5800" i="17"/>
  <c r="H5799" i="17"/>
  <c r="H5798" i="17"/>
  <c r="H5797" i="17"/>
  <c r="H5796" i="17"/>
  <c r="H5795" i="17"/>
  <c r="H5794" i="17"/>
  <c r="H5793" i="17"/>
  <c r="H5792" i="17"/>
  <c r="H5791" i="17"/>
  <c r="H5790" i="17"/>
  <c r="H5789" i="17"/>
  <c r="H5788" i="17"/>
  <c r="H5787" i="17"/>
  <c r="H5786" i="17"/>
  <c r="H5785" i="17"/>
  <c r="H5784" i="17"/>
  <c r="H5783" i="17"/>
  <c r="H5782" i="17"/>
  <c r="H5781" i="17"/>
  <c r="H5780" i="17"/>
  <c r="H5779" i="17"/>
  <c r="H5778" i="17"/>
  <c r="H5777" i="17"/>
  <c r="H5776" i="17"/>
  <c r="H5775" i="17"/>
  <c r="H5774" i="17"/>
  <c r="H5773" i="17"/>
  <c r="H5772" i="17"/>
  <c r="H5771" i="17"/>
  <c r="H5770" i="17"/>
  <c r="H5769" i="17"/>
  <c r="H5768" i="17"/>
  <c r="H5767" i="17"/>
  <c r="H5766" i="17"/>
  <c r="H5765" i="17"/>
  <c r="H5764" i="17"/>
  <c r="H5763" i="17"/>
  <c r="H5762" i="17"/>
  <c r="H5761" i="17"/>
  <c r="H5760" i="17"/>
  <c r="H5759" i="17"/>
  <c r="H5758" i="17"/>
  <c r="H5757" i="17"/>
  <c r="H5756" i="17"/>
  <c r="H5755" i="17"/>
  <c r="H5754" i="17"/>
  <c r="H5753" i="17"/>
  <c r="H5752" i="17"/>
  <c r="H5751" i="17"/>
  <c r="H5750" i="17"/>
  <c r="H5749" i="17"/>
  <c r="H5748" i="17"/>
  <c r="H5747" i="17"/>
  <c r="H5746" i="17"/>
  <c r="H5745" i="17"/>
  <c r="H5744" i="17"/>
  <c r="H5743" i="17"/>
  <c r="H5742" i="17"/>
  <c r="H5741" i="17"/>
  <c r="H5740" i="17"/>
  <c r="H5739" i="17"/>
  <c r="H5738" i="17"/>
  <c r="H5737" i="17"/>
  <c r="H5736" i="17"/>
  <c r="H5735" i="17"/>
  <c r="H5734" i="17"/>
  <c r="H5733" i="17"/>
  <c r="H5732" i="17"/>
  <c r="H5731" i="17"/>
  <c r="H5730" i="17"/>
  <c r="H5729" i="17"/>
  <c r="H5728" i="17"/>
  <c r="H5727" i="17"/>
  <c r="H5726" i="17"/>
  <c r="H5725" i="17"/>
  <c r="H5724" i="17"/>
  <c r="H5723" i="17"/>
  <c r="H5722" i="17"/>
  <c r="H5721" i="17"/>
  <c r="H5720" i="17"/>
  <c r="H5719" i="17"/>
  <c r="H5718" i="17"/>
  <c r="H5717" i="17"/>
  <c r="H5716" i="17"/>
  <c r="H5715" i="17"/>
  <c r="H5714" i="17"/>
  <c r="H5713" i="17"/>
  <c r="H5712" i="17"/>
  <c r="H5711" i="17"/>
  <c r="H5710" i="17"/>
  <c r="H5709" i="17"/>
  <c r="H5708" i="17"/>
  <c r="H5707" i="17"/>
  <c r="H5706" i="17"/>
  <c r="H5705" i="17"/>
  <c r="H5704" i="17"/>
  <c r="H5703" i="17"/>
  <c r="H5702" i="17"/>
  <c r="H5701" i="17"/>
  <c r="H5700" i="17"/>
  <c r="H5699" i="17"/>
  <c r="H5698" i="17"/>
  <c r="H5697" i="17"/>
  <c r="H5696" i="17"/>
  <c r="H5695" i="17"/>
  <c r="H5694" i="17"/>
  <c r="H5693" i="17"/>
  <c r="H5692" i="17"/>
  <c r="H5691" i="17"/>
  <c r="H5690" i="17"/>
  <c r="H5689" i="17"/>
  <c r="H5688" i="17"/>
  <c r="H5687" i="17"/>
  <c r="H5686" i="17"/>
  <c r="H5685" i="17"/>
  <c r="H5684" i="17"/>
  <c r="H5683" i="17"/>
  <c r="H5682" i="17"/>
  <c r="H5681" i="17"/>
  <c r="H5680" i="17"/>
  <c r="H5679" i="17"/>
  <c r="H5678" i="17"/>
  <c r="H5677" i="17"/>
  <c r="H5676" i="17"/>
  <c r="H5675" i="17"/>
  <c r="H5674" i="17"/>
  <c r="H5673" i="17"/>
  <c r="H5672" i="17"/>
  <c r="H5671" i="17"/>
  <c r="H5670" i="17"/>
  <c r="H5669" i="17"/>
  <c r="H5668" i="17"/>
  <c r="H5667" i="17"/>
  <c r="H5666" i="17"/>
  <c r="H5665" i="17"/>
  <c r="H5664" i="17"/>
  <c r="H5663" i="17"/>
  <c r="H5662" i="17"/>
  <c r="H5661" i="17"/>
  <c r="H5660" i="17"/>
  <c r="H5659" i="17"/>
  <c r="H5658" i="17"/>
  <c r="H5657" i="17"/>
  <c r="H5656" i="17"/>
  <c r="H5655" i="17"/>
  <c r="H5654" i="17"/>
  <c r="H5653" i="17"/>
  <c r="H5652" i="17"/>
  <c r="H5651" i="17"/>
  <c r="H5650" i="17"/>
  <c r="H5649" i="17"/>
  <c r="H5648" i="17"/>
  <c r="H5647" i="17"/>
  <c r="H5646" i="17"/>
  <c r="H5645" i="17"/>
  <c r="H5644" i="17"/>
  <c r="H5643" i="17"/>
  <c r="H5642" i="17"/>
  <c r="H5641" i="17"/>
  <c r="H5640" i="17"/>
  <c r="H5639" i="17"/>
  <c r="H5638" i="17"/>
  <c r="H5637" i="17"/>
  <c r="H5636" i="17"/>
  <c r="H5635" i="17"/>
  <c r="H5634" i="17"/>
  <c r="H5633" i="17"/>
  <c r="H5632" i="17"/>
  <c r="H5631" i="17"/>
  <c r="H5630" i="17"/>
  <c r="H5629" i="17"/>
  <c r="H5628" i="17"/>
  <c r="H5627" i="17"/>
  <c r="H5626" i="17"/>
  <c r="H5625" i="17"/>
  <c r="H5624" i="17"/>
  <c r="H5623" i="17"/>
  <c r="H5622" i="17"/>
  <c r="H5621" i="17"/>
  <c r="H5620" i="17"/>
  <c r="H5619" i="17"/>
  <c r="H5618" i="17"/>
  <c r="H5617" i="17"/>
  <c r="H5616" i="17"/>
  <c r="H5615" i="17"/>
  <c r="H5614" i="17"/>
  <c r="H5613" i="17"/>
  <c r="H5612" i="17"/>
  <c r="H5611" i="17"/>
  <c r="H5610" i="17"/>
  <c r="H5609" i="17"/>
  <c r="H5608" i="17"/>
  <c r="H5607" i="17"/>
  <c r="H5606" i="17"/>
  <c r="H5605" i="17"/>
  <c r="H5604" i="17"/>
  <c r="H5603" i="17"/>
  <c r="H5602" i="17"/>
  <c r="H5601" i="17"/>
  <c r="H5600" i="17"/>
  <c r="H5599" i="17"/>
  <c r="H5598" i="17"/>
  <c r="H5597" i="17"/>
  <c r="H5596" i="17"/>
  <c r="H5595" i="17"/>
  <c r="H5594" i="17"/>
  <c r="H5593" i="17"/>
  <c r="H5592" i="17"/>
  <c r="H5591" i="17"/>
  <c r="H5590" i="17"/>
  <c r="H5589" i="17"/>
  <c r="H5588" i="17"/>
  <c r="H5587" i="17"/>
  <c r="H5586" i="17"/>
  <c r="H5585" i="17"/>
  <c r="H5584" i="17"/>
  <c r="H5583" i="17"/>
  <c r="H5582" i="17"/>
  <c r="H5581" i="17"/>
  <c r="H5580" i="17"/>
  <c r="H5579" i="17"/>
  <c r="H5578" i="17"/>
  <c r="H5577" i="17"/>
  <c r="H5576" i="17"/>
  <c r="H5575" i="17"/>
  <c r="H5574" i="17"/>
  <c r="H5573" i="17"/>
  <c r="H5572" i="17"/>
  <c r="H5571" i="17"/>
  <c r="H5570" i="17"/>
  <c r="H5569" i="17"/>
  <c r="H5568" i="17"/>
  <c r="H5567" i="17"/>
  <c r="H5566" i="17"/>
  <c r="H5565" i="17"/>
  <c r="H5564" i="17"/>
  <c r="H5563" i="17"/>
  <c r="H5562" i="17"/>
  <c r="H5561" i="17"/>
  <c r="H5560" i="17"/>
  <c r="H5559" i="17"/>
  <c r="H5558" i="17"/>
  <c r="H5557" i="17"/>
  <c r="H5556" i="17"/>
  <c r="H5555" i="17"/>
  <c r="H5554" i="17"/>
  <c r="H5553" i="17"/>
  <c r="H5552" i="17"/>
  <c r="H5551" i="17"/>
  <c r="H5550" i="17"/>
  <c r="H5549" i="17"/>
  <c r="H5548" i="17"/>
  <c r="H5547" i="17"/>
  <c r="H5546" i="17"/>
  <c r="H5545" i="17"/>
  <c r="H5544" i="17"/>
  <c r="H5543" i="17"/>
  <c r="H5542" i="17"/>
  <c r="H5541" i="17"/>
  <c r="H5540" i="17"/>
  <c r="H5539" i="17"/>
  <c r="H5538" i="17"/>
  <c r="H5537" i="17"/>
  <c r="H5536" i="17"/>
  <c r="H5535" i="17"/>
  <c r="H5534" i="17"/>
  <c r="H5533" i="17"/>
  <c r="H5532" i="17"/>
  <c r="H5531" i="17"/>
  <c r="H5530" i="17"/>
  <c r="H5529" i="17"/>
  <c r="H5528" i="17"/>
  <c r="H5527" i="17"/>
  <c r="H5526" i="17"/>
  <c r="H5525" i="17"/>
  <c r="H5524" i="17"/>
  <c r="H5523" i="17"/>
  <c r="H5522" i="17"/>
  <c r="H5521" i="17"/>
  <c r="H5520" i="17"/>
  <c r="H5519" i="17"/>
  <c r="H5518" i="17"/>
  <c r="H5517" i="17"/>
  <c r="H5516" i="17"/>
  <c r="H5515" i="17"/>
  <c r="H5514" i="17"/>
  <c r="H5513" i="17"/>
  <c r="H5512" i="17"/>
  <c r="H5511" i="17"/>
  <c r="H5510" i="17"/>
  <c r="H5509" i="17"/>
  <c r="H5508" i="17"/>
  <c r="H5507" i="17"/>
  <c r="H5506" i="17"/>
  <c r="H5505" i="17"/>
  <c r="H5504" i="17"/>
  <c r="H5503" i="17"/>
  <c r="H5502" i="17"/>
  <c r="H5501" i="17"/>
  <c r="H5500" i="17"/>
  <c r="H5499" i="17"/>
  <c r="H5498" i="17"/>
  <c r="H5497" i="17"/>
  <c r="H5496" i="17"/>
  <c r="H5495" i="17"/>
  <c r="H5494" i="17"/>
  <c r="H5493" i="17"/>
  <c r="H5492" i="17"/>
  <c r="H5491" i="17"/>
  <c r="H5490" i="17"/>
  <c r="H5489" i="17"/>
  <c r="H5488" i="17"/>
  <c r="H5487" i="17"/>
  <c r="H5486" i="17"/>
  <c r="H5485" i="17"/>
  <c r="H5484" i="17"/>
  <c r="H5483" i="17"/>
  <c r="H5482" i="17"/>
  <c r="H5481" i="17"/>
  <c r="H5480" i="17"/>
  <c r="H5479" i="17"/>
  <c r="H5478" i="17"/>
  <c r="H5477" i="17"/>
  <c r="H5476" i="17"/>
  <c r="H5475" i="17"/>
  <c r="H5474" i="17"/>
  <c r="H5473" i="17"/>
  <c r="H5472" i="17"/>
  <c r="H5471" i="17"/>
  <c r="H5470" i="17"/>
  <c r="H5469" i="17"/>
  <c r="H5468" i="17"/>
  <c r="H5467" i="17"/>
  <c r="H5466" i="17"/>
  <c r="H5465" i="17"/>
  <c r="H5464" i="17"/>
  <c r="H5463" i="17"/>
  <c r="H5462" i="17"/>
  <c r="H5461" i="17"/>
  <c r="H5460" i="17"/>
  <c r="H5459" i="17"/>
  <c r="H5458" i="17"/>
  <c r="H5457" i="17"/>
  <c r="H5456" i="17"/>
  <c r="H5455" i="17"/>
  <c r="H5454" i="17"/>
  <c r="H5453" i="17"/>
  <c r="H5452" i="17"/>
  <c r="H5451" i="17"/>
  <c r="H5450" i="17"/>
  <c r="H5449" i="17"/>
  <c r="H5448" i="17"/>
  <c r="H5447" i="17"/>
  <c r="H5446" i="17"/>
  <c r="H5445" i="17"/>
  <c r="H5444" i="17"/>
  <c r="H5443" i="17"/>
  <c r="H5442" i="17"/>
  <c r="H5441" i="17"/>
  <c r="H5440" i="17"/>
  <c r="H5439" i="17"/>
  <c r="H5438" i="17"/>
  <c r="H5437" i="17"/>
  <c r="H5436" i="17"/>
  <c r="H5435" i="17"/>
  <c r="H5434" i="17"/>
  <c r="H5433" i="17"/>
  <c r="H5432" i="17"/>
  <c r="H5431" i="17"/>
  <c r="H5430" i="17"/>
  <c r="H5429" i="17"/>
  <c r="H5428" i="17"/>
  <c r="H5427" i="17"/>
  <c r="H5426" i="17"/>
  <c r="H5425" i="17"/>
  <c r="H5424" i="17"/>
  <c r="H5423" i="17"/>
  <c r="H5422" i="17"/>
  <c r="H5421" i="17"/>
  <c r="H5420" i="17"/>
  <c r="H5419" i="17"/>
  <c r="H5418" i="17"/>
  <c r="H5417" i="17"/>
  <c r="H5416" i="17"/>
  <c r="H5415" i="17"/>
  <c r="H5414" i="17"/>
  <c r="H5413" i="17"/>
  <c r="H5412" i="17"/>
  <c r="H5411" i="17"/>
  <c r="H5410" i="17"/>
  <c r="H5409" i="17"/>
  <c r="H5408" i="17"/>
  <c r="H5407" i="17"/>
  <c r="H5406" i="17"/>
  <c r="H5405" i="17"/>
  <c r="H5404" i="17"/>
  <c r="H5403" i="17"/>
  <c r="H5402" i="17"/>
  <c r="H5401" i="17"/>
  <c r="H5400" i="17"/>
  <c r="H5399" i="17"/>
  <c r="H5398" i="17"/>
  <c r="H5397" i="17"/>
  <c r="H5396" i="17"/>
  <c r="H5395" i="17"/>
  <c r="H5394" i="17"/>
  <c r="H5393" i="17"/>
  <c r="H5392" i="17"/>
  <c r="H5391" i="17"/>
  <c r="H5390" i="17"/>
  <c r="H5389" i="17"/>
  <c r="H5388" i="17"/>
  <c r="H5387" i="17"/>
  <c r="H5386" i="17"/>
  <c r="H5385" i="17"/>
  <c r="H5384" i="17"/>
  <c r="H5383" i="17"/>
  <c r="H5382" i="17"/>
  <c r="H5381" i="17"/>
  <c r="H5380" i="17"/>
  <c r="H5379" i="17"/>
  <c r="H5378" i="17"/>
  <c r="H5377" i="17"/>
  <c r="H5376" i="17"/>
  <c r="H5375" i="17"/>
  <c r="H5374" i="17"/>
  <c r="H5373" i="17"/>
  <c r="H5372" i="17"/>
  <c r="H5371" i="17"/>
  <c r="H5370" i="17"/>
  <c r="H5369" i="17"/>
  <c r="H5368" i="17"/>
  <c r="H5367" i="17"/>
  <c r="H5366" i="17"/>
  <c r="H5365" i="17"/>
  <c r="H5364" i="17"/>
  <c r="H5363" i="17"/>
  <c r="H5362" i="17"/>
  <c r="H5361" i="17"/>
  <c r="H5360" i="17"/>
  <c r="H5359" i="17"/>
  <c r="H5358" i="17"/>
  <c r="H5357" i="17"/>
  <c r="H5356" i="17"/>
  <c r="H5355" i="17"/>
  <c r="H5354" i="17"/>
  <c r="H5353" i="17"/>
  <c r="H5352" i="17"/>
  <c r="H5351" i="17"/>
  <c r="H5350" i="17"/>
  <c r="H5349" i="17"/>
  <c r="H5348" i="17"/>
  <c r="H5347" i="17"/>
  <c r="H5346" i="17"/>
  <c r="H5345" i="17"/>
  <c r="H5344" i="17"/>
  <c r="H5343" i="17"/>
  <c r="H5342" i="17"/>
  <c r="H5341" i="17"/>
  <c r="H5340" i="17"/>
  <c r="H5339" i="17"/>
  <c r="H5338" i="17"/>
  <c r="H5337" i="17"/>
  <c r="H5336" i="17"/>
  <c r="H5335" i="17"/>
  <c r="H5334" i="17"/>
  <c r="H5333" i="17"/>
  <c r="H5332" i="17"/>
  <c r="H5331" i="17"/>
  <c r="H5330" i="17"/>
  <c r="H5329" i="17"/>
  <c r="H5328" i="17"/>
  <c r="H5327" i="17"/>
  <c r="H5326" i="17"/>
  <c r="H5325" i="17"/>
  <c r="H5324" i="17"/>
  <c r="H5323" i="17"/>
  <c r="H5322" i="17"/>
  <c r="H5321" i="17"/>
  <c r="H5320" i="17"/>
  <c r="H5319" i="17"/>
  <c r="H5318" i="17"/>
  <c r="H5317" i="17"/>
  <c r="H5316" i="17"/>
  <c r="H5315" i="17"/>
  <c r="H5314" i="17"/>
  <c r="H5313" i="17"/>
  <c r="H5312" i="17"/>
  <c r="H5311" i="17"/>
  <c r="H5310" i="17"/>
  <c r="H5309" i="17"/>
  <c r="H5308" i="17"/>
  <c r="H5307" i="17"/>
  <c r="H5306" i="17"/>
  <c r="H5305" i="17"/>
  <c r="H5304" i="17"/>
  <c r="H5303" i="17"/>
  <c r="H5302" i="17"/>
  <c r="H5301" i="17"/>
  <c r="H5300" i="17"/>
  <c r="H5299" i="17"/>
  <c r="H5298" i="17"/>
  <c r="H5297" i="17"/>
  <c r="H5296" i="17"/>
  <c r="H5295" i="17"/>
  <c r="H5294" i="17"/>
  <c r="H5293" i="17"/>
  <c r="H5292" i="17"/>
  <c r="H5291" i="17"/>
  <c r="H5290" i="17"/>
  <c r="H5289" i="17"/>
  <c r="H5288" i="17"/>
  <c r="H5287" i="17"/>
  <c r="H5286" i="17"/>
  <c r="H5285" i="17"/>
  <c r="H5284" i="17"/>
  <c r="H5283" i="17"/>
  <c r="H5282" i="17"/>
  <c r="H5281" i="17"/>
  <c r="H5280" i="17"/>
  <c r="H5279" i="17"/>
  <c r="H5278" i="17"/>
  <c r="H5277" i="17"/>
  <c r="H5276" i="17"/>
  <c r="H5275" i="17"/>
  <c r="H5274" i="17"/>
  <c r="H5273" i="17"/>
  <c r="H5272" i="17"/>
  <c r="H5271" i="17"/>
  <c r="H5270" i="17"/>
  <c r="H5269" i="17"/>
  <c r="H5268" i="17"/>
  <c r="H5267" i="17"/>
  <c r="H5266" i="17"/>
  <c r="H5265" i="17"/>
  <c r="H5264" i="17"/>
  <c r="H5263" i="17"/>
  <c r="H5262" i="17"/>
  <c r="H5261" i="17"/>
  <c r="H5260" i="17"/>
  <c r="H5259" i="17"/>
  <c r="H5258" i="17"/>
  <c r="H5257" i="17"/>
  <c r="H5256" i="17"/>
  <c r="H5255" i="17"/>
  <c r="H5254" i="17"/>
  <c r="H5253" i="17"/>
  <c r="H5252" i="17"/>
  <c r="H5251" i="17"/>
  <c r="H5250" i="17"/>
  <c r="H5249" i="17"/>
  <c r="H5248" i="17"/>
  <c r="H5247" i="17"/>
  <c r="H5246" i="17"/>
  <c r="H5245" i="17"/>
  <c r="H5244" i="17"/>
  <c r="H5243" i="17"/>
  <c r="H5242" i="17"/>
  <c r="H5241" i="17"/>
  <c r="H5240" i="17"/>
  <c r="H5239" i="17"/>
  <c r="H5238" i="17"/>
  <c r="H5237" i="17"/>
  <c r="H5236" i="17"/>
  <c r="H5235" i="17"/>
  <c r="H5234" i="17"/>
  <c r="H5233" i="17"/>
  <c r="H5232" i="17"/>
  <c r="H5231" i="17"/>
  <c r="H5230" i="17"/>
  <c r="H5229" i="17"/>
  <c r="H5228" i="17"/>
  <c r="H5227" i="17"/>
  <c r="H5226" i="17"/>
  <c r="H5225" i="17"/>
  <c r="H5224" i="17"/>
  <c r="H5223" i="17"/>
  <c r="H5222" i="17"/>
  <c r="H5221" i="17"/>
  <c r="H5220" i="17"/>
  <c r="H5219" i="17"/>
  <c r="H5218" i="17"/>
  <c r="H5217" i="17"/>
  <c r="H5216" i="17"/>
  <c r="H5215" i="17"/>
  <c r="H5214" i="17"/>
  <c r="H5213" i="17"/>
  <c r="H5212" i="17"/>
  <c r="H5211" i="17"/>
  <c r="H5210" i="17"/>
  <c r="H5209" i="17"/>
  <c r="H5208" i="17"/>
  <c r="H5207" i="17"/>
  <c r="H5206" i="17"/>
  <c r="H5205" i="17"/>
  <c r="H5204" i="17"/>
  <c r="H5203" i="17"/>
  <c r="H5202" i="17"/>
  <c r="H5201" i="17"/>
  <c r="H5200" i="17"/>
  <c r="H5199" i="17"/>
  <c r="H5198" i="17"/>
  <c r="H5197" i="17"/>
  <c r="H5196" i="17"/>
  <c r="H5195" i="17"/>
  <c r="H5194" i="17"/>
  <c r="H5193" i="17"/>
  <c r="H5192" i="17"/>
  <c r="H5191" i="17"/>
  <c r="H5190" i="17"/>
  <c r="H5189" i="17"/>
  <c r="H5188" i="17"/>
  <c r="H5187" i="17"/>
  <c r="H5186" i="17"/>
  <c r="H5185" i="17"/>
  <c r="H5184" i="17"/>
  <c r="H5183" i="17"/>
  <c r="H5182" i="17"/>
  <c r="H5181" i="17"/>
  <c r="H5180" i="17"/>
  <c r="H5179" i="17"/>
  <c r="H5178" i="17"/>
  <c r="H5177" i="17"/>
  <c r="H5176" i="17"/>
  <c r="H5175" i="17"/>
  <c r="H5174" i="17"/>
  <c r="H5173" i="17"/>
  <c r="H5172" i="17"/>
  <c r="H5171" i="17"/>
  <c r="H5170" i="17"/>
  <c r="H5169" i="17"/>
  <c r="H5168" i="17"/>
  <c r="H5167" i="17"/>
  <c r="H5166" i="17"/>
  <c r="H5165" i="17"/>
  <c r="H5164" i="17"/>
  <c r="H5163" i="17"/>
  <c r="H5162" i="17"/>
  <c r="H5161" i="17"/>
  <c r="H5160" i="17"/>
  <c r="H5159" i="17"/>
  <c r="H5158" i="17"/>
  <c r="H5157" i="17"/>
  <c r="H5156" i="17"/>
  <c r="H5155" i="17"/>
  <c r="H5154" i="17"/>
  <c r="H5153" i="17"/>
  <c r="H5152" i="17"/>
  <c r="H5151" i="17"/>
  <c r="H5150" i="17"/>
  <c r="H5149" i="17"/>
  <c r="H5148" i="17"/>
  <c r="H5147" i="17"/>
  <c r="H5146" i="17"/>
  <c r="H5145" i="17"/>
  <c r="H5144" i="17"/>
  <c r="H5143" i="17"/>
  <c r="H5142" i="17"/>
  <c r="H5141" i="17"/>
  <c r="H5140" i="17"/>
  <c r="H5139" i="17"/>
  <c r="H5138" i="17"/>
  <c r="H5137" i="17"/>
  <c r="H5136" i="17"/>
  <c r="H5135" i="17"/>
  <c r="H5134" i="17"/>
  <c r="H5133" i="17"/>
  <c r="H5132" i="17"/>
  <c r="H5131" i="17"/>
  <c r="H5130" i="17"/>
  <c r="H5129" i="17"/>
  <c r="H5128" i="17"/>
  <c r="H5127" i="17"/>
  <c r="H5126" i="17"/>
  <c r="H5125" i="17"/>
  <c r="H5124" i="17"/>
  <c r="H5123" i="17"/>
  <c r="H5122" i="17"/>
  <c r="H5121" i="17"/>
  <c r="H5120" i="17"/>
  <c r="H5119" i="17"/>
  <c r="H5118" i="17"/>
  <c r="H5117" i="17"/>
  <c r="H5116" i="17"/>
  <c r="H5115" i="17"/>
  <c r="H5114" i="17"/>
  <c r="H5113" i="17"/>
  <c r="H5112" i="17"/>
  <c r="H5111" i="17"/>
  <c r="H5110" i="17"/>
  <c r="H5109" i="17"/>
  <c r="H5108" i="17"/>
  <c r="H5107" i="17"/>
  <c r="H5106" i="17"/>
  <c r="H5105" i="17"/>
  <c r="H5104" i="17"/>
  <c r="H5103" i="17"/>
  <c r="H5102" i="17"/>
  <c r="H5101" i="17"/>
  <c r="H5100" i="17"/>
  <c r="H5099" i="17"/>
  <c r="H5098" i="17"/>
  <c r="H5097" i="17"/>
  <c r="H5096" i="17"/>
  <c r="H5095" i="17"/>
  <c r="H5094" i="17"/>
  <c r="H5093" i="17"/>
  <c r="H5092" i="17"/>
  <c r="H5091" i="17"/>
  <c r="H5090" i="17"/>
  <c r="H5089" i="17"/>
  <c r="H5088" i="17"/>
  <c r="H5087" i="17"/>
  <c r="H5086" i="17"/>
  <c r="H5085" i="17"/>
  <c r="H5084" i="17"/>
  <c r="H5083" i="17"/>
  <c r="H5082" i="17"/>
  <c r="H5081" i="17"/>
  <c r="H5080" i="17"/>
  <c r="H5079" i="17"/>
  <c r="H5078" i="17"/>
  <c r="H5077" i="17"/>
  <c r="H5076" i="17"/>
  <c r="H5075" i="17"/>
  <c r="H5074" i="17"/>
  <c r="H5073" i="17"/>
  <c r="H5072" i="17"/>
  <c r="H5071" i="17"/>
  <c r="H5070" i="17"/>
  <c r="H5069" i="17"/>
  <c r="H5068" i="17"/>
  <c r="H5067" i="17"/>
  <c r="H5066" i="17"/>
  <c r="H5065" i="17"/>
  <c r="H5064" i="17"/>
  <c r="H5063" i="17"/>
  <c r="H5062" i="17"/>
  <c r="H5061" i="17"/>
  <c r="H5060" i="17"/>
  <c r="H5059" i="17"/>
  <c r="H5058" i="17"/>
  <c r="H5057" i="17"/>
  <c r="H5056" i="17"/>
  <c r="H5055" i="17"/>
  <c r="H5054" i="17"/>
  <c r="H5053" i="17"/>
  <c r="H5052" i="17"/>
  <c r="H5051" i="17"/>
  <c r="H5050" i="17"/>
  <c r="H5049" i="17"/>
  <c r="H5048" i="17"/>
  <c r="H5047" i="17"/>
  <c r="H5046" i="17"/>
  <c r="H5045" i="17"/>
  <c r="H5044" i="17"/>
  <c r="H5043" i="17"/>
  <c r="H5042" i="17"/>
  <c r="H5041" i="17"/>
  <c r="H5040" i="17"/>
  <c r="H5039" i="17"/>
  <c r="H5038" i="17"/>
  <c r="H5037" i="17"/>
  <c r="H5036" i="17"/>
  <c r="H5035" i="17"/>
  <c r="H5034" i="17"/>
  <c r="H5033" i="17"/>
  <c r="H5032" i="17"/>
  <c r="H5031" i="17"/>
  <c r="H5030" i="17"/>
  <c r="H5029" i="17"/>
  <c r="H5028" i="17"/>
  <c r="H5027" i="17"/>
  <c r="H5026" i="17"/>
  <c r="H5025" i="17"/>
  <c r="H5024" i="17"/>
  <c r="H5023" i="17"/>
  <c r="H5022" i="17"/>
  <c r="H5021" i="17"/>
  <c r="H5020" i="17"/>
  <c r="H5019" i="17"/>
  <c r="H5018" i="17"/>
  <c r="H5017" i="17"/>
  <c r="H5016" i="17"/>
  <c r="H5015" i="17"/>
  <c r="H5014" i="17"/>
  <c r="H5013" i="17"/>
  <c r="H5012" i="17"/>
  <c r="H5011" i="17"/>
  <c r="H5010" i="17"/>
  <c r="H5009" i="17"/>
  <c r="H5008" i="17"/>
  <c r="H5007" i="17"/>
  <c r="H5006" i="17"/>
  <c r="H5005" i="17"/>
  <c r="H5004" i="17"/>
  <c r="H5003" i="17"/>
  <c r="H5002" i="17"/>
  <c r="H5001" i="17"/>
  <c r="H5000" i="17"/>
  <c r="H4999" i="17"/>
  <c r="H4998" i="17"/>
  <c r="H4997" i="17"/>
  <c r="H4996" i="17"/>
  <c r="H4995" i="17"/>
  <c r="H4994" i="17"/>
  <c r="H4993" i="17"/>
  <c r="H4992" i="17"/>
  <c r="H4991" i="17"/>
  <c r="H4990" i="17"/>
  <c r="H4989" i="17"/>
  <c r="H4988" i="17"/>
  <c r="H4987" i="17"/>
  <c r="H4986" i="17"/>
  <c r="H4985" i="17"/>
  <c r="H4984" i="17"/>
  <c r="H4983" i="17"/>
  <c r="H4982" i="17"/>
  <c r="H4981" i="17"/>
  <c r="H4980" i="17"/>
  <c r="H4979" i="17"/>
  <c r="H4978" i="17"/>
  <c r="H4977" i="17"/>
  <c r="H4976" i="17"/>
  <c r="H4975" i="17"/>
  <c r="H4974" i="17"/>
  <c r="H4973" i="17"/>
  <c r="H4972" i="17"/>
  <c r="H4971" i="17"/>
  <c r="H4970" i="17"/>
  <c r="H4969" i="17"/>
  <c r="H4968" i="17"/>
  <c r="H4967" i="17"/>
  <c r="H4966" i="17"/>
  <c r="H4965" i="17"/>
  <c r="H4964" i="17"/>
  <c r="H4963" i="17"/>
  <c r="H4962" i="17"/>
  <c r="H4961" i="17"/>
  <c r="H4960" i="17"/>
  <c r="H4959" i="17"/>
  <c r="H4958" i="17"/>
  <c r="H4957" i="17"/>
  <c r="H4956" i="17"/>
  <c r="H4955" i="17"/>
  <c r="H4954" i="17"/>
  <c r="H4953" i="17"/>
  <c r="H4952" i="17"/>
  <c r="H4951" i="17"/>
  <c r="H4950" i="17"/>
  <c r="H4949" i="17"/>
  <c r="H4948" i="17"/>
  <c r="H4947" i="17"/>
  <c r="H4946" i="17"/>
  <c r="H4945" i="17"/>
  <c r="H4944" i="17"/>
  <c r="H4943" i="17"/>
  <c r="H4942" i="17"/>
  <c r="H4941" i="17"/>
  <c r="H4940" i="17"/>
  <c r="H4939" i="17"/>
  <c r="H4938" i="17"/>
  <c r="H4937" i="17"/>
  <c r="H4936" i="17"/>
  <c r="H4935" i="17"/>
  <c r="H4934" i="17"/>
  <c r="H4933" i="17"/>
  <c r="H4932" i="17"/>
  <c r="H4931" i="17"/>
  <c r="H4930" i="17"/>
  <c r="H4929" i="17"/>
  <c r="H4928" i="17"/>
  <c r="H4927" i="17"/>
  <c r="H4926" i="17"/>
  <c r="H4925" i="17"/>
  <c r="H4924" i="17"/>
  <c r="H4923" i="17"/>
  <c r="H4922" i="17"/>
  <c r="H4921" i="17"/>
  <c r="H4920" i="17"/>
  <c r="H4919" i="17"/>
  <c r="H4918" i="17"/>
  <c r="H4917" i="17"/>
  <c r="H4916" i="17"/>
  <c r="H4915" i="17"/>
  <c r="H4914" i="17"/>
  <c r="H4913" i="17"/>
  <c r="H4912" i="17"/>
  <c r="H4911" i="17"/>
  <c r="H4910" i="17"/>
  <c r="H4909" i="17"/>
  <c r="H4908" i="17"/>
  <c r="H4907" i="17"/>
  <c r="H4906" i="17"/>
  <c r="H4905" i="17"/>
  <c r="H4904" i="17"/>
  <c r="H4903" i="17"/>
  <c r="H4902" i="17"/>
  <c r="H4901" i="17"/>
  <c r="H4900" i="17"/>
  <c r="H4899" i="17"/>
  <c r="H4898" i="17"/>
  <c r="H4897" i="17"/>
  <c r="H4896" i="17"/>
  <c r="H4895" i="17"/>
  <c r="H4894" i="17"/>
  <c r="H4893" i="17"/>
  <c r="H4892" i="17"/>
  <c r="H4891" i="17"/>
  <c r="H4890" i="17"/>
  <c r="H4889" i="17"/>
  <c r="H4888" i="17"/>
  <c r="H4887" i="17"/>
  <c r="H4886" i="17"/>
  <c r="H4885" i="17"/>
  <c r="H4884" i="17"/>
  <c r="H4883" i="17"/>
  <c r="H4882" i="17"/>
  <c r="H4881" i="17"/>
  <c r="H4880" i="17"/>
  <c r="H4879" i="17"/>
  <c r="H4878" i="17"/>
  <c r="H4877" i="17"/>
  <c r="H4876" i="17"/>
  <c r="H4875" i="17"/>
  <c r="H4874" i="17"/>
  <c r="H4873" i="17"/>
  <c r="H4872" i="17"/>
  <c r="H4871" i="17"/>
  <c r="H4870" i="17"/>
  <c r="H4869" i="17"/>
  <c r="H4868" i="17"/>
  <c r="H4867" i="17"/>
  <c r="H4866" i="17"/>
  <c r="H4865" i="17"/>
  <c r="H4864" i="17"/>
  <c r="H4863" i="17"/>
  <c r="H4862" i="17"/>
  <c r="H4861" i="17"/>
  <c r="H4860" i="17"/>
  <c r="H4859" i="17"/>
  <c r="H4858" i="17"/>
  <c r="H4857" i="17"/>
  <c r="H4856" i="17"/>
  <c r="H4855" i="17"/>
  <c r="H4854" i="17"/>
  <c r="H4853" i="17"/>
  <c r="H4852" i="17"/>
  <c r="H4851" i="17"/>
  <c r="H4850" i="17"/>
  <c r="H4849" i="17"/>
  <c r="H4848" i="17"/>
  <c r="H4847" i="17"/>
  <c r="H4846" i="17"/>
  <c r="H4845" i="17"/>
  <c r="H4844" i="17"/>
  <c r="H4843" i="17"/>
  <c r="H4842" i="17"/>
  <c r="H4841" i="17"/>
  <c r="H4840" i="17"/>
  <c r="H4839" i="17"/>
  <c r="H4838" i="17"/>
  <c r="H4837" i="17"/>
  <c r="H4836" i="17"/>
  <c r="H4835" i="17"/>
  <c r="H4834" i="17"/>
  <c r="H4833" i="17"/>
  <c r="H4832" i="17"/>
  <c r="H4831" i="17"/>
  <c r="H4830" i="17"/>
  <c r="H4829" i="17"/>
  <c r="H4828" i="17"/>
  <c r="H4827" i="17"/>
  <c r="H4826" i="17"/>
  <c r="H4825" i="17"/>
  <c r="H4824" i="17"/>
  <c r="H4823" i="17"/>
  <c r="H4822" i="17"/>
  <c r="H4821" i="17"/>
  <c r="H4820" i="17"/>
  <c r="H4819" i="17"/>
  <c r="H4818" i="17"/>
  <c r="H4817" i="17"/>
  <c r="H4816" i="17"/>
  <c r="H4815" i="17"/>
  <c r="H4814" i="17"/>
  <c r="H4813" i="17"/>
  <c r="H4812" i="17"/>
  <c r="H4811" i="17"/>
  <c r="H4810" i="17"/>
  <c r="H4809" i="17"/>
  <c r="H4808" i="17"/>
  <c r="H4807" i="17"/>
  <c r="H4806" i="17"/>
  <c r="H4805" i="17"/>
  <c r="H4804" i="17"/>
  <c r="H4803" i="17"/>
  <c r="H4802" i="17"/>
  <c r="H4801" i="17"/>
  <c r="H4800" i="17"/>
  <c r="H4799" i="17"/>
  <c r="H4798" i="17"/>
  <c r="H4797" i="17"/>
  <c r="H4796" i="17"/>
  <c r="H4795" i="17"/>
  <c r="H4794" i="17"/>
  <c r="H4793" i="17"/>
  <c r="H4792" i="17"/>
  <c r="H4791" i="17"/>
  <c r="H4790" i="17"/>
  <c r="H4789" i="17"/>
  <c r="H4788" i="17"/>
  <c r="H4787" i="17"/>
  <c r="H4786" i="17"/>
  <c r="H4785" i="17"/>
  <c r="H4784" i="17"/>
  <c r="H4783" i="17"/>
  <c r="H4782" i="17"/>
  <c r="H4781" i="17"/>
  <c r="H4780" i="17"/>
  <c r="H4779" i="17"/>
  <c r="H4778" i="17"/>
  <c r="H4777" i="17"/>
  <c r="H4776" i="17"/>
  <c r="H4775" i="17"/>
  <c r="H4774" i="17"/>
  <c r="H4773" i="17"/>
  <c r="H4772" i="17"/>
  <c r="H4771" i="17"/>
  <c r="H4770" i="17"/>
  <c r="H4769" i="17"/>
  <c r="H4768" i="17"/>
  <c r="H4767" i="17"/>
  <c r="H4766" i="17"/>
  <c r="H4765" i="17"/>
  <c r="H4764" i="17"/>
  <c r="H4763" i="17"/>
  <c r="H4762" i="17"/>
  <c r="H4761" i="17"/>
  <c r="H4760" i="17"/>
  <c r="H4759" i="17"/>
  <c r="H4758" i="17"/>
  <c r="H4757" i="17"/>
  <c r="H4756" i="17"/>
  <c r="H4755" i="17"/>
  <c r="H4754" i="17"/>
  <c r="H4753" i="17"/>
  <c r="H4752" i="17"/>
  <c r="H4751" i="17"/>
  <c r="H4750" i="17"/>
  <c r="H4749" i="17"/>
  <c r="H4748" i="17"/>
  <c r="H4747" i="17"/>
  <c r="H4746" i="17"/>
  <c r="H4745" i="17"/>
  <c r="H4744" i="17"/>
  <c r="H4743" i="17"/>
  <c r="H4742" i="17"/>
  <c r="H4741" i="17"/>
  <c r="H4740" i="17"/>
  <c r="H4739" i="17"/>
  <c r="H4738" i="17"/>
  <c r="H4737" i="17"/>
  <c r="H4736" i="17"/>
  <c r="H4735" i="17"/>
  <c r="H4734" i="17"/>
  <c r="H4733" i="17"/>
  <c r="H4732" i="17"/>
  <c r="H4731" i="17"/>
  <c r="H4730" i="17"/>
  <c r="H4729" i="17"/>
  <c r="H4728" i="17"/>
  <c r="H4727" i="17"/>
  <c r="H4726" i="17"/>
  <c r="H4725" i="17"/>
  <c r="H4724" i="17"/>
  <c r="H4723" i="17"/>
  <c r="H4722" i="17"/>
  <c r="H4721" i="17"/>
  <c r="H4720" i="17"/>
  <c r="H4719" i="17"/>
  <c r="H4718" i="17"/>
  <c r="H4717" i="17"/>
  <c r="H4716" i="17"/>
  <c r="H4715" i="17"/>
  <c r="H4714" i="17"/>
  <c r="H4713" i="17"/>
  <c r="H4712" i="17"/>
  <c r="H4711" i="17"/>
  <c r="H4710" i="17"/>
  <c r="H4709" i="17"/>
  <c r="H4708" i="17"/>
  <c r="H4707" i="17"/>
  <c r="H4706" i="17"/>
  <c r="H4705" i="17"/>
  <c r="H4704" i="17"/>
  <c r="H4703" i="17"/>
  <c r="H4702" i="17"/>
  <c r="H4701" i="17"/>
  <c r="H4700" i="17"/>
  <c r="H4699" i="17"/>
  <c r="H4698" i="17"/>
  <c r="H4697" i="17"/>
  <c r="H4696" i="17"/>
  <c r="H4695" i="17"/>
  <c r="H4694" i="17"/>
  <c r="H4693" i="17"/>
  <c r="H4692" i="17"/>
  <c r="H4691" i="17"/>
  <c r="H4690" i="17"/>
  <c r="H4689" i="17"/>
  <c r="H4688" i="17"/>
  <c r="H4687" i="17"/>
  <c r="H4686" i="17"/>
  <c r="H4685" i="17"/>
  <c r="H4684" i="17"/>
  <c r="H4683" i="17"/>
  <c r="H4682" i="17"/>
  <c r="H4681" i="17"/>
  <c r="H4680" i="17"/>
  <c r="H4679" i="17"/>
  <c r="H4678" i="17"/>
  <c r="H4677" i="17"/>
  <c r="H4676" i="17"/>
  <c r="H4675" i="17"/>
  <c r="H4674" i="17"/>
  <c r="H4673" i="17"/>
  <c r="H4672" i="17"/>
  <c r="H4671" i="17"/>
  <c r="H4670" i="17"/>
  <c r="H4669" i="17"/>
  <c r="H4668" i="17"/>
  <c r="H4667" i="17"/>
  <c r="H4666" i="17"/>
  <c r="H4665" i="17"/>
  <c r="H4664" i="17"/>
  <c r="H4663" i="17"/>
  <c r="H4662" i="17"/>
  <c r="H4661" i="17"/>
  <c r="H4660" i="17"/>
  <c r="H4659" i="17"/>
  <c r="H4658" i="17"/>
  <c r="H4657" i="17"/>
  <c r="H4656" i="17"/>
  <c r="H4655" i="17"/>
  <c r="H4654" i="17"/>
  <c r="H4653" i="17"/>
  <c r="H4652" i="17"/>
  <c r="H4651" i="17"/>
  <c r="H4650" i="17"/>
  <c r="H4649" i="17"/>
  <c r="H4648" i="17"/>
  <c r="H4647" i="17"/>
  <c r="H4646" i="17"/>
  <c r="H4645" i="17"/>
  <c r="H4644" i="17"/>
  <c r="H4643" i="17"/>
  <c r="H4642" i="17"/>
  <c r="H4641" i="17"/>
  <c r="H4640" i="17"/>
  <c r="H4639" i="17"/>
  <c r="H4638" i="17"/>
  <c r="H4637" i="17"/>
  <c r="H4636" i="17"/>
  <c r="H4635" i="17"/>
  <c r="H4634" i="17"/>
  <c r="H4633" i="17"/>
  <c r="H4632" i="17"/>
  <c r="H4631" i="17"/>
  <c r="H4630" i="17"/>
  <c r="H4629" i="17"/>
  <c r="H4628" i="17"/>
  <c r="H4627" i="17"/>
  <c r="H4626" i="17"/>
  <c r="H4625" i="17"/>
  <c r="H4624" i="17"/>
  <c r="H4623" i="17"/>
  <c r="H4622" i="17"/>
  <c r="H4621" i="17"/>
  <c r="H4620" i="17"/>
  <c r="H4619" i="17"/>
  <c r="H4618" i="17"/>
  <c r="H4617" i="17"/>
  <c r="H4616" i="17"/>
  <c r="H4615" i="17"/>
  <c r="H4614" i="17"/>
  <c r="H4613" i="17"/>
  <c r="H4612" i="17"/>
  <c r="H4611" i="17"/>
  <c r="H4610" i="17"/>
  <c r="H4609" i="17"/>
  <c r="H4608" i="17"/>
  <c r="H4607" i="17"/>
  <c r="H4606" i="17"/>
  <c r="H4605" i="17"/>
  <c r="H4604" i="17"/>
  <c r="H4603" i="17"/>
  <c r="H4602" i="17"/>
  <c r="H4601" i="17"/>
  <c r="H4600" i="17"/>
  <c r="H4599" i="17"/>
  <c r="H4598" i="17"/>
  <c r="H4597" i="17"/>
  <c r="H4596" i="17"/>
  <c r="H4595" i="17"/>
  <c r="H4594" i="17"/>
  <c r="H4593" i="17"/>
  <c r="H4592" i="17"/>
  <c r="H4591" i="17"/>
  <c r="H4590" i="17"/>
  <c r="H4589" i="17"/>
  <c r="H4588" i="17"/>
  <c r="H4587" i="17"/>
  <c r="H4586" i="17"/>
  <c r="H4585" i="17"/>
  <c r="H4584" i="17"/>
  <c r="H4583" i="17"/>
  <c r="H4582" i="17"/>
  <c r="H4581" i="17"/>
  <c r="H4580" i="17"/>
  <c r="H4579" i="17"/>
  <c r="H4578" i="17"/>
  <c r="H4577" i="17"/>
  <c r="H4576" i="17"/>
  <c r="H4575" i="17"/>
  <c r="H4574" i="17"/>
  <c r="H4573" i="17"/>
  <c r="H4572" i="17"/>
  <c r="H4571" i="17"/>
  <c r="H4570" i="17"/>
  <c r="H4569" i="17"/>
  <c r="H4568" i="17"/>
  <c r="H4567" i="17"/>
  <c r="H4566" i="17"/>
  <c r="H4565" i="17"/>
  <c r="H4564" i="17"/>
  <c r="H4563" i="17"/>
  <c r="H4562" i="17"/>
  <c r="H4561" i="17"/>
  <c r="H4560" i="17"/>
  <c r="H4559" i="17"/>
  <c r="H4558" i="17"/>
  <c r="H4557" i="17"/>
  <c r="H4556" i="17"/>
  <c r="H4555" i="17"/>
  <c r="H4554" i="17"/>
  <c r="H4553" i="17"/>
  <c r="H4552" i="17"/>
  <c r="H4551" i="17"/>
  <c r="H4550" i="17"/>
  <c r="H4549" i="17"/>
  <c r="H4548" i="17"/>
  <c r="H4547" i="17"/>
  <c r="H4546" i="17"/>
  <c r="H4545" i="17"/>
  <c r="H4544" i="17"/>
  <c r="H4543" i="17"/>
  <c r="H4542" i="17"/>
  <c r="H4541" i="17"/>
  <c r="H4540" i="17"/>
  <c r="H4539" i="17"/>
  <c r="H4538" i="17"/>
  <c r="H4537" i="17"/>
  <c r="H4536" i="17"/>
  <c r="H4535" i="17"/>
  <c r="H4534" i="17"/>
  <c r="H4533" i="17"/>
  <c r="H4532" i="17"/>
  <c r="H4531" i="17"/>
  <c r="H4530" i="17"/>
  <c r="H4529" i="17"/>
  <c r="H4528" i="17"/>
  <c r="H4527" i="17"/>
  <c r="H4526" i="17"/>
  <c r="H4525" i="17"/>
  <c r="H4524" i="17"/>
  <c r="H4523" i="17"/>
  <c r="H4522" i="17"/>
  <c r="H4521" i="17"/>
  <c r="H4520" i="17"/>
  <c r="H4519" i="17"/>
  <c r="H4518" i="17"/>
  <c r="H4517" i="17"/>
  <c r="H4516" i="17"/>
  <c r="H4515" i="17"/>
  <c r="H4514" i="17"/>
  <c r="H4513" i="17"/>
  <c r="H4512" i="17"/>
  <c r="H4511" i="17"/>
  <c r="H4510" i="17"/>
  <c r="H4509" i="17"/>
  <c r="H4508" i="17"/>
  <c r="H4507" i="17"/>
  <c r="H4506" i="17"/>
  <c r="H4505" i="17"/>
  <c r="H4504" i="17"/>
  <c r="H4503" i="17"/>
  <c r="H4502" i="17"/>
  <c r="H4501" i="17"/>
  <c r="H4500" i="17"/>
  <c r="H4499" i="17"/>
  <c r="H4498" i="17"/>
  <c r="H4497" i="17"/>
  <c r="H4496" i="17"/>
  <c r="H4495" i="17"/>
  <c r="H4494" i="17"/>
  <c r="H4493" i="17"/>
  <c r="H4492" i="17"/>
  <c r="H4491" i="17"/>
  <c r="H4490" i="17"/>
  <c r="H4489" i="17"/>
  <c r="H4488" i="17"/>
  <c r="H4487" i="17"/>
  <c r="H4486" i="17"/>
  <c r="H4485" i="17"/>
  <c r="H4484" i="17"/>
  <c r="H4483" i="17"/>
  <c r="H4482" i="17"/>
  <c r="H4481" i="17"/>
  <c r="H4480" i="17"/>
  <c r="H4479" i="17"/>
  <c r="H4478" i="17"/>
  <c r="H4477" i="17"/>
  <c r="H4476" i="17"/>
  <c r="H4475" i="17"/>
  <c r="H4474" i="17"/>
  <c r="H4473" i="17"/>
  <c r="H4472" i="17"/>
  <c r="H4471" i="17"/>
  <c r="H4470" i="17"/>
  <c r="H4469" i="17"/>
  <c r="H4468" i="17"/>
  <c r="H4467" i="17"/>
  <c r="H4466" i="17"/>
  <c r="H4465" i="17"/>
  <c r="H4464" i="17"/>
  <c r="H4463" i="17"/>
  <c r="H4462" i="17"/>
  <c r="H4461" i="17"/>
  <c r="H4460" i="17"/>
  <c r="H4459" i="17"/>
  <c r="H4458" i="17"/>
  <c r="H4457" i="17"/>
  <c r="H4456" i="17"/>
  <c r="H4455" i="17"/>
  <c r="H4454" i="17"/>
  <c r="H4453" i="17"/>
  <c r="H4452" i="17"/>
  <c r="H4451" i="17"/>
  <c r="H4450" i="17"/>
  <c r="H4449" i="17"/>
  <c r="H4448" i="17"/>
  <c r="H4447" i="17"/>
  <c r="H4446" i="17"/>
  <c r="H4445" i="17"/>
  <c r="H4444" i="17"/>
  <c r="H4443" i="17"/>
  <c r="H4442" i="17"/>
  <c r="H4441" i="17"/>
  <c r="H4440" i="17"/>
  <c r="H4439" i="17"/>
  <c r="H4438" i="17"/>
  <c r="H4437" i="17"/>
  <c r="H4436" i="17"/>
  <c r="H4435" i="17"/>
  <c r="H4434" i="17"/>
  <c r="H4433" i="17"/>
  <c r="H4432" i="17"/>
  <c r="H4431" i="17"/>
  <c r="H4430" i="17"/>
  <c r="H4429" i="17"/>
  <c r="H4428" i="17"/>
  <c r="H4427" i="17"/>
  <c r="H4426" i="17"/>
  <c r="H4425" i="17"/>
  <c r="H4424" i="17"/>
  <c r="H4423" i="17"/>
  <c r="H4422" i="17"/>
  <c r="H4421" i="17"/>
  <c r="H4420" i="17"/>
  <c r="H4419" i="17"/>
  <c r="H4418" i="17"/>
  <c r="H4417" i="17"/>
  <c r="H4416" i="17"/>
  <c r="H4415" i="17"/>
  <c r="H4414" i="17"/>
  <c r="H4413" i="17"/>
  <c r="H4412" i="17"/>
  <c r="H4411" i="17"/>
  <c r="H4410" i="17"/>
  <c r="H4409" i="17"/>
  <c r="H4408" i="17"/>
  <c r="H4407" i="17"/>
  <c r="H4406" i="17"/>
  <c r="H4405" i="17"/>
  <c r="H4404" i="17"/>
  <c r="H4403" i="17"/>
  <c r="H4402" i="17"/>
  <c r="H4401" i="17"/>
  <c r="H4400" i="17"/>
  <c r="H4399" i="17"/>
  <c r="H4398" i="17"/>
  <c r="H4397" i="17"/>
  <c r="H4396" i="17"/>
  <c r="H4395" i="17"/>
  <c r="H4394" i="17"/>
  <c r="H4393" i="17"/>
  <c r="H4392" i="17"/>
  <c r="H4391" i="17"/>
  <c r="H4390" i="17"/>
  <c r="H4389" i="17"/>
  <c r="H4388" i="17"/>
  <c r="H4387" i="17"/>
  <c r="H4386" i="17"/>
  <c r="H4385" i="17"/>
  <c r="H4384" i="17"/>
  <c r="H4383" i="17"/>
  <c r="H4382" i="17"/>
  <c r="H4381" i="17"/>
  <c r="H4380" i="17"/>
  <c r="H4379" i="17"/>
  <c r="H4378" i="17"/>
  <c r="H4377" i="17"/>
  <c r="H4376" i="17"/>
  <c r="H4375" i="17"/>
  <c r="H4374" i="17"/>
  <c r="H4373" i="17"/>
  <c r="H4372" i="17"/>
  <c r="H4371" i="17"/>
  <c r="H4370" i="17"/>
  <c r="H4369" i="17"/>
  <c r="H4368" i="17"/>
  <c r="H4367" i="17"/>
  <c r="H4366" i="17"/>
  <c r="H4365" i="17"/>
  <c r="H4364" i="17"/>
  <c r="H4363" i="17"/>
  <c r="H4362" i="17"/>
  <c r="H4361" i="17"/>
  <c r="H4360" i="17"/>
  <c r="H4359" i="17"/>
  <c r="H4358" i="17"/>
  <c r="H4357" i="17"/>
  <c r="H4356" i="17"/>
  <c r="H4355" i="17"/>
  <c r="H4354" i="17"/>
  <c r="H4353" i="17"/>
  <c r="H4352" i="17"/>
  <c r="H4351" i="17"/>
  <c r="H4350" i="17"/>
  <c r="H4349" i="17"/>
  <c r="H4348" i="17"/>
  <c r="H4347" i="17"/>
  <c r="H4346" i="17"/>
  <c r="H4345" i="17"/>
  <c r="H4344" i="17"/>
  <c r="H4343" i="17"/>
  <c r="H4342" i="17"/>
  <c r="H4341" i="17"/>
  <c r="H4340" i="17"/>
  <c r="H4339" i="17"/>
  <c r="H4338" i="17"/>
  <c r="H4337" i="17"/>
  <c r="H4336" i="17"/>
  <c r="H4335" i="17"/>
  <c r="H4334" i="17"/>
  <c r="H4333" i="17"/>
  <c r="H4332" i="17"/>
  <c r="H4331" i="17"/>
  <c r="H4330" i="17"/>
  <c r="H4329" i="17"/>
  <c r="H4328" i="17"/>
  <c r="H4327" i="17"/>
  <c r="H4326" i="17"/>
  <c r="H4325" i="17"/>
  <c r="H4324" i="17"/>
  <c r="H4323" i="17"/>
  <c r="H4322" i="17"/>
  <c r="H4321" i="17"/>
  <c r="H4320" i="17"/>
  <c r="H4319" i="17"/>
  <c r="H4318" i="17"/>
  <c r="H4317" i="17"/>
  <c r="H4316" i="17"/>
  <c r="H4315" i="17"/>
  <c r="H4314" i="17"/>
  <c r="H4313" i="17"/>
  <c r="H4312" i="17"/>
  <c r="H4311" i="17"/>
  <c r="H4310" i="17"/>
  <c r="H4309" i="17"/>
  <c r="H4308" i="17"/>
  <c r="H4307" i="17"/>
  <c r="H4306" i="17"/>
  <c r="H4305" i="17"/>
  <c r="H4304" i="17"/>
  <c r="H4303" i="17"/>
  <c r="H4302" i="17"/>
  <c r="H4301" i="17"/>
  <c r="H4300" i="17"/>
  <c r="H4299" i="17"/>
  <c r="H4298" i="17"/>
  <c r="H4297" i="17"/>
  <c r="H4296" i="17"/>
  <c r="H4295" i="17"/>
  <c r="H4294" i="17"/>
  <c r="H4293" i="17"/>
  <c r="H4292" i="17"/>
  <c r="H4291" i="17"/>
  <c r="H4290" i="17"/>
  <c r="H4289" i="17"/>
  <c r="H4288" i="17"/>
  <c r="H4287" i="17"/>
  <c r="H4286" i="17"/>
  <c r="H4285" i="17"/>
  <c r="H4284" i="17"/>
  <c r="H4283" i="17"/>
  <c r="H4282" i="17"/>
  <c r="H4281" i="17"/>
  <c r="H4280" i="17"/>
  <c r="H4279" i="17"/>
  <c r="H4278" i="17"/>
  <c r="H4277" i="17"/>
  <c r="H4276" i="17"/>
  <c r="H4275" i="17"/>
  <c r="H4274" i="17"/>
  <c r="H4273" i="17"/>
  <c r="H4272" i="17"/>
  <c r="H4271" i="17"/>
  <c r="H4270" i="17"/>
  <c r="H4269" i="17"/>
  <c r="H4268" i="17"/>
  <c r="H4267" i="17"/>
  <c r="H4266" i="17"/>
  <c r="H4265" i="17"/>
  <c r="H4264" i="17"/>
  <c r="H4263" i="17"/>
  <c r="H4262" i="17"/>
  <c r="H4261" i="17"/>
  <c r="H4260" i="17"/>
  <c r="H4259" i="17"/>
  <c r="H4258" i="17"/>
  <c r="H4257" i="17"/>
  <c r="H4256" i="17"/>
  <c r="H4255" i="17"/>
  <c r="H4254" i="17"/>
  <c r="H4253" i="17"/>
  <c r="H4252" i="17"/>
  <c r="H4251" i="17"/>
  <c r="H4250" i="17"/>
  <c r="H4249" i="17"/>
  <c r="H4248" i="17"/>
  <c r="H4247" i="17"/>
  <c r="H4246" i="17"/>
  <c r="H4245" i="17"/>
  <c r="H4244" i="17"/>
  <c r="H4243" i="17"/>
  <c r="H4242" i="17"/>
  <c r="H4241" i="17"/>
  <c r="H4240" i="17"/>
  <c r="H4239" i="17"/>
  <c r="H4238" i="17"/>
  <c r="H4237" i="17"/>
  <c r="H4236" i="17"/>
  <c r="H4235" i="17"/>
  <c r="H4234" i="17"/>
  <c r="H4233" i="17"/>
  <c r="H4232" i="17"/>
  <c r="H4231" i="17"/>
  <c r="H4230" i="17"/>
  <c r="H4229" i="17"/>
  <c r="H4228" i="17"/>
  <c r="H4227" i="17"/>
  <c r="H4226" i="17"/>
  <c r="H4225" i="17"/>
  <c r="H4224" i="17"/>
  <c r="H4223" i="17"/>
  <c r="H4222" i="17"/>
  <c r="H4221" i="17"/>
  <c r="H4220" i="17"/>
  <c r="H4219" i="17"/>
  <c r="H4218" i="17"/>
  <c r="H4217" i="17"/>
  <c r="H4216" i="17"/>
  <c r="H4215" i="17"/>
  <c r="H4214" i="17"/>
  <c r="H4213" i="17"/>
  <c r="H4212" i="17"/>
  <c r="H4211" i="17"/>
  <c r="H4210" i="17"/>
  <c r="H4209" i="17"/>
  <c r="H4208" i="17"/>
  <c r="H4207" i="17"/>
  <c r="H4206" i="17"/>
  <c r="H4205" i="17"/>
  <c r="H4204" i="17"/>
  <c r="H4203" i="17"/>
  <c r="H4202" i="17"/>
  <c r="H4201" i="17"/>
  <c r="H4200" i="17"/>
  <c r="H4199" i="17"/>
  <c r="H4198" i="17"/>
  <c r="H4197" i="17"/>
  <c r="H4196" i="17"/>
  <c r="H4195" i="17"/>
  <c r="H4194" i="17"/>
  <c r="H4193" i="17"/>
  <c r="H4192" i="17"/>
  <c r="H4191" i="17"/>
  <c r="H4190" i="17"/>
  <c r="H4189" i="17"/>
  <c r="H4188" i="17"/>
  <c r="H4187" i="17"/>
  <c r="H4186" i="17"/>
  <c r="H4185" i="17"/>
  <c r="H4184" i="17"/>
  <c r="H4183" i="17"/>
  <c r="H4182" i="17"/>
  <c r="H4181" i="17"/>
  <c r="H4180" i="17"/>
  <c r="H4179" i="17"/>
  <c r="H4178" i="17"/>
  <c r="H4177" i="17"/>
  <c r="H4176" i="17"/>
  <c r="H4175" i="17"/>
  <c r="H4174" i="17"/>
  <c r="H4173" i="17"/>
  <c r="H4172" i="17"/>
  <c r="H4171" i="17"/>
  <c r="H4170" i="17"/>
  <c r="H4169" i="17"/>
  <c r="H4168" i="17"/>
  <c r="H4167" i="17"/>
  <c r="H4166" i="17"/>
  <c r="H4165" i="17"/>
  <c r="H4164" i="17"/>
  <c r="H4163" i="17"/>
  <c r="H4162" i="17"/>
  <c r="H4161" i="17"/>
  <c r="H4160" i="17"/>
  <c r="H4159" i="17"/>
  <c r="H4158" i="17"/>
  <c r="H4157" i="17"/>
  <c r="H4156" i="17"/>
  <c r="H4155" i="17"/>
  <c r="H4154" i="17"/>
  <c r="H4153" i="17"/>
  <c r="H4152" i="17"/>
  <c r="H4151" i="17"/>
  <c r="H4150" i="17"/>
  <c r="H4149" i="17"/>
  <c r="H4148" i="17"/>
  <c r="H4147" i="17"/>
  <c r="H4146" i="17"/>
  <c r="H4145" i="17"/>
  <c r="H4144" i="17"/>
  <c r="H4143" i="17"/>
  <c r="H4142" i="17"/>
  <c r="H4141" i="17"/>
  <c r="H4140" i="17"/>
  <c r="H4139" i="17"/>
  <c r="H4138" i="17"/>
  <c r="H4137" i="17"/>
  <c r="H4136" i="17"/>
  <c r="H4135" i="17"/>
  <c r="H4134" i="17"/>
  <c r="H4133" i="17"/>
  <c r="H4132" i="17"/>
  <c r="H4131" i="17"/>
  <c r="H4130" i="17"/>
  <c r="H4129" i="17"/>
  <c r="H4128" i="17"/>
  <c r="H4127" i="17"/>
  <c r="H4126" i="17"/>
  <c r="H4125" i="17"/>
  <c r="H4124" i="17"/>
  <c r="H4123" i="17"/>
  <c r="H4122" i="17"/>
  <c r="H4121" i="17"/>
  <c r="H4120" i="17"/>
  <c r="H4119" i="17"/>
  <c r="H4118" i="17"/>
  <c r="H4117" i="17"/>
  <c r="H4116" i="17"/>
  <c r="H4115" i="17"/>
  <c r="H4114" i="17"/>
  <c r="H4113" i="17"/>
  <c r="H4112" i="17"/>
  <c r="H4111" i="17"/>
  <c r="H4110" i="17"/>
  <c r="H4109" i="17"/>
  <c r="H4108" i="17"/>
  <c r="H4107" i="17"/>
  <c r="H4106" i="17"/>
  <c r="H4105" i="17"/>
  <c r="H4104" i="17"/>
  <c r="H4103" i="17"/>
  <c r="H4102" i="17"/>
  <c r="H4101" i="17"/>
  <c r="H4100" i="17"/>
  <c r="H4099" i="17"/>
  <c r="H4098" i="17"/>
  <c r="H4097" i="17"/>
  <c r="H4096" i="17"/>
  <c r="H4095" i="17"/>
  <c r="H4094" i="17"/>
  <c r="H4093" i="17"/>
  <c r="H4092" i="17"/>
  <c r="H4091" i="17"/>
  <c r="H4090" i="17"/>
  <c r="H4089" i="17"/>
  <c r="H4088" i="17"/>
  <c r="H4087" i="17"/>
  <c r="H4086" i="17"/>
  <c r="H4085" i="17"/>
  <c r="H4084" i="17"/>
  <c r="H4083" i="17"/>
  <c r="H4082" i="17"/>
  <c r="H4081" i="17"/>
  <c r="H4080" i="17"/>
  <c r="H4079" i="17"/>
  <c r="H4078" i="17"/>
  <c r="H4077" i="17"/>
  <c r="H4076" i="17"/>
  <c r="H4075" i="17"/>
  <c r="H4074" i="17"/>
  <c r="H4073" i="17"/>
  <c r="H4072" i="17"/>
  <c r="H4071" i="17"/>
  <c r="H4070" i="17"/>
  <c r="H4069" i="17"/>
  <c r="H4068" i="17"/>
  <c r="H4067" i="17"/>
  <c r="H4066" i="17"/>
  <c r="H4065" i="17"/>
  <c r="H4064" i="17"/>
  <c r="H4063" i="17"/>
  <c r="H4062" i="17"/>
  <c r="H4061" i="17"/>
  <c r="H4060" i="17"/>
  <c r="H4059" i="17"/>
  <c r="H4058" i="17"/>
  <c r="H4057" i="17"/>
  <c r="H4056" i="17"/>
  <c r="H4055" i="17"/>
  <c r="H4054" i="17"/>
  <c r="H4053" i="17"/>
  <c r="H4052" i="17"/>
  <c r="H4051" i="17"/>
  <c r="H4050" i="17"/>
  <c r="H4049" i="17"/>
  <c r="H4048" i="17"/>
  <c r="H4047" i="17"/>
  <c r="H4046" i="17"/>
  <c r="H4045" i="17"/>
  <c r="H4044" i="17"/>
  <c r="H4043" i="17"/>
  <c r="H4042" i="17"/>
  <c r="H4041" i="17"/>
  <c r="H4040" i="17"/>
  <c r="H4039" i="17"/>
  <c r="H4038" i="17"/>
  <c r="H4037" i="17"/>
  <c r="H4036" i="17"/>
  <c r="H4035" i="17"/>
  <c r="H4034" i="17"/>
  <c r="H4033" i="17"/>
  <c r="H4032" i="17"/>
  <c r="H4031" i="17"/>
  <c r="H4030" i="17"/>
  <c r="H4029" i="17"/>
  <c r="H4028" i="17"/>
  <c r="H4027" i="17"/>
  <c r="H4026" i="17"/>
  <c r="H4025" i="17"/>
  <c r="H4024" i="17"/>
  <c r="H4023" i="17"/>
  <c r="H4022" i="17"/>
  <c r="H4021" i="17"/>
  <c r="H4020" i="17"/>
  <c r="H4019" i="17"/>
  <c r="H4018" i="17"/>
  <c r="H4017" i="17"/>
  <c r="H4016" i="17"/>
  <c r="H4015" i="17"/>
  <c r="H4014" i="17"/>
  <c r="H4013" i="17"/>
  <c r="H4012" i="17"/>
  <c r="H4011" i="17"/>
  <c r="H4010" i="17"/>
  <c r="H4009" i="17"/>
  <c r="H4008" i="17"/>
  <c r="H4007" i="17"/>
  <c r="H4006" i="17"/>
  <c r="H4005" i="17"/>
  <c r="H4004" i="17"/>
  <c r="H4003" i="17"/>
  <c r="H4002" i="17"/>
  <c r="H4001" i="17"/>
  <c r="H4000" i="17"/>
  <c r="H3999" i="17"/>
  <c r="H3998" i="17"/>
  <c r="H3997" i="17"/>
  <c r="H3996" i="17"/>
  <c r="H3995" i="17"/>
  <c r="H3994" i="17"/>
  <c r="H3993" i="17"/>
  <c r="H3992" i="17"/>
  <c r="H3991" i="17"/>
  <c r="H3990" i="17"/>
  <c r="H3989" i="17"/>
  <c r="H3988" i="17"/>
  <c r="H3987" i="17"/>
  <c r="H3986" i="17"/>
  <c r="H3985" i="17"/>
  <c r="H3984" i="17"/>
  <c r="H3983" i="17"/>
  <c r="H3982" i="17"/>
  <c r="H3981" i="17"/>
  <c r="H3980" i="17"/>
  <c r="H3979" i="17"/>
  <c r="H3978" i="17"/>
  <c r="H3977" i="17"/>
  <c r="H3976" i="17"/>
  <c r="H3975" i="17"/>
  <c r="H3974" i="17"/>
  <c r="H3973" i="17"/>
  <c r="H3972" i="17"/>
  <c r="H3971" i="17"/>
  <c r="H3970" i="17"/>
  <c r="H3969" i="17"/>
  <c r="H3968" i="17"/>
  <c r="H3967" i="17"/>
  <c r="H3966" i="17"/>
  <c r="H3965" i="17"/>
  <c r="H3964" i="17"/>
  <c r="H3963" i="17"/>
  <c r="H3962" i="17"/>
  <c r="H3961" i="17"/>
  <c r="H3960" i="17"/>
  <c r="H3959" i="17"/>
  <c r="H3958" i="17"/>
  <c r="H3957" i="17"/>
  <c r="H3956" i="17"/>
  <c r="H3955" i="17"/>
  <c r="H3954" i="17"/>
  <c r="H3953" i="17"/>
  <c r="H3952" i="17"/>
  <c r="H3951" i="17"/>
  <c r="H3950" i="17"/>
  <c r="H3949" i="17"/>
  <c r="H3948" i="17"/>
  <c r="H3947" i="17"/>
  <c r="H3946" i="17"/>
  <c r="H3945" i="17"/>
  <c r="H3944" i="17"/>
  <c r="H3943" i="17"/>
  <c r="H3942" i="17"/>
  <c r="H3941" i="17"/>
  <c r="H3940" i="17"/>
  <c r="H3939" i="17"/>
  <c r="H3938" i="17"/>
  <c r="H3937" i="17"/>
  <c r="H3936" i="17"/>
  <c r="H3935" i="17"/>
  <c r="H3934" i="17"/>
  <c r="H3933" i="17"/>
  <c r="H3932" i="17"/>
  <c r="H3931" i="17"/>
  <c r="H3930" i="17"/>
  <c r="H3929" i="17"/>
  <c r="H3928" i="17"/>
  <c r="H3927" i="17"/>
  <c r="H3926" i="17"/>
  <c r="H3925" i="17"/>
  <c r="H3924" i="17"/>
  <c r="H3923" i="17"/>
  <c r="H3922" i="17"/>
  <c r="H3921" i="17"/>
  <c r="H3920" i="17"/>
  <c r="H3919" i="17"/>
  <c r="H3918" i="17"/>
  <c r="H3917" i="17"/>
  <c r="H3916" i="17"/>
  <c r="H3915" i="17"/>
  <c r="H3914" i="17"/>
  <c r="H3913" i="17"/>
  <c r="H3912" i="17"/>
  <c r="H3911" i="17"/>
  <c r="H3910" i="17"/>
  <c r="H3909" i="17"/>
  <c r="H3908" i="17"/>
  <c r="H3907" i="17"/>
  <c r="H3906" i="17"/>
  <c r="H3905" i="17"/>
  <c r="H3904" i="17"/>
  <c r="H3903" i="17"/>
  <c r="H3902" i="17"/>
  <c r="H3901" i="17"/>
  <c r="H3900" i="17"/>
  <c r="H3899" i="17"/>
  <c r="H3898" i="17"/>
  <c r="H3897" i="17"/>
  <c r="H3896" i="17"/>
  <c r="H3895" i="17"/>
  <c r="H3894" i="17"/>
  <c r="H3893" i="17"/>
  <c r="H3892" i="17"/>
  <c r="H3891" i="17"/>
  <c r="H3890" i="17"/>
  <c r="H3889" i="17"/>
  <c r="H3888" i="17"/>
  <c r="H3887" i="17"/>
  <c r="H3886" i="17"/>
  <c r="H3885" i="17"/>
  <c r="H3884" i="17"/>
  <c r="H3883" i="17"/>
  <c r="H3882" i="17"/>
  <c r="H3881" i="17"/>
  <c r="H3880" i="17"/>
  <c r="H3879" i="17"/>
  <c r="H3878" i="17"/>
  <c r="H3877" i="17"/>
  <c r="H3876" i="17"/>
  <c r="H3875" i="17"/>
  <c r="H3874" i="17"/>
  <c r="H3873" i="17"/>
  <c r="H3872" i="17"/>
  <c r="H3871" i="17"/>
  <c r="H3870" i="17"/>
  <c r="H3869" i="17"/>
  <c r="H3868" i="17"/>
  <c r="H3867" i="17"/>
  <c r="H3866" i="17"/>
  <c r="H3865" i="17"/>
  <c r="H3864" i="17"/>
  <c r="H3863" i="17"/>
  <c r="H3862" i="17"/>
  <c r="H3861" i="17"/>
  <c r="H3860" i="17"/>
  <c r="H3859" i="17"/>
  <c r="H3858" i="17"/>
  <c r="H3857" i="17"/>
  <c r="H3856" i="17"/>
  <c r="H3855" i="17"/>
  <c r="H3854" i="17"/>
  <c r="H3853" i="17"/>
  <c r="H3852" i="17"/>
  <c r="H3851" i="17"/>
  <c r="H3850" i="17"/>
  <c r="H3849" i="17"/>
  <c r="H3848" i="17"/>
  <c r="H3847" i="17"/>
  <c r="H3846" i="17"/>
  <c r="H3845" i="17"/>
  <c r="H3844" i="17"/>
  <c r="H3843" i="17"/>
  <c r="H3842" i="17"/>
  <c r="H3841" i="17"/>
  <c r="H3840" i="17"/>
  <c r="H3839" i="17"/>
  <c r="H3838" i="17"/>
  <c r="H3837" i="17"/>
  <c r="H3836" i="17"/>
  <c r="H3835" i="17"/>
  <c r="H3834" i="17"/>
  <c r="H3833" i="17"/>
  <c r="H3832" i="17"/>
  <c r="H3831" i="17"/>
  <c r="H3830" i="17"/>
  <c r="H3829" i="17"/>
  <c r="H3828" i="17"/>
  <c r="H3827" i="17"/>
  <c r="H3826" i="17"/>
  <c r="H3825" i="17"/>
  <c r="H3824" i="17"/>
  <c r="H3823" i="17"/>
  <c r="H3822" i="17"/>
  <c r="H3821" i="17"/>
  <c r="H3820" i="17"/>
  <c r="H3819" i="17"/>
  <c r="H3818" i="17"/>
  <c r="H3817" i="17"/>
  <c r="H3816" i="17"/>
  <c r="H3815" i="17"/>
  <c r="H3814" i="17"/>
  <c r="H3813" i="17"/>
  <c r="H3812" i="17"/>
  <c r="H3811" i="17"/>
  <c r="H3810" i="17"/>
  <c r="H3809" i="17"/>
  <c r="H3808" i="17"/>
  <c r="H3807" i="17"/>
  <c r="H3806" i="17"/>
  <c r="H3805" i="17"/>
  <c r="H3804" i="17"/>
  <c r="H3803" i="17"/>
  <c r="H3802" i="17"/>
  <c r="H3801" i="17"/>
  <c r="H3800" i="17"/>
  <c r="H3799" i="17"/>
  <c r="H3798" i="17"/>
  <c r="H3797" i="17"/>
  <c r="H3796" i="17"/>
  <c r="H3795" i="17"/>
  <c r="H3794" i="17"/>
  <c r="H3793" i="17"/>
  <c r="H3792" i="17"/>
  <c r="H3791" i="17"/>
  <c r="H3790" i="17"/>
  <c r="H3789" i="17"/>
  <c r="H3788" i="17"/>
  <c r="H3787" i="17"/>
  <c r="H3786" i="17"/>
  <c r="H3785" i="17"/>
  <c r="H3784" i="17"/>
  <c r="H3783" i="17"/>
  <c r="H3782" i="17"/>
  <c r="H3781" i="17"/>
  <c r="H3780" i="17"/>
  <c r="H3779" i="17"/>
  <c r="H3778" i="17"/>
  <c r="H3777" i="17"/>
  <c r="H3776" i="17"/>
  <c r="H3775" i="17"/>
  <c r="H3774" i="17"/>
  <c r="H3773" i="17"/>
  <c r="H3772" i="17"/>
  <c r="H3771" i="17"/>
  <c r="H3770" i="17"/>
  <c r="H3769" i="17"/>
  <c r="H3768" i="17"/>
  <c r="H3767" i="17"/>
  <c r="H3766" i="17"/>
  <c r="H3765" i="17"/>
  <c r="H3764" i="17"/>
  <c r="H3763" i="17"/>
  <c r="H3762" i="17"/>
  <c r="H3761" i="17"/>
  <c r="H3760" i="17"/>
  <c r="H3759" i="17"/>
  <c r="H3758" i="17"/>
  <c r="H3757" i="17"/>
  <c r="H3756" i="17"/>
  <c r="H3755" i="17"/>
  <c r="H3754" i="17"/>
  <c r="H3753" i="17"/>
  <c r="H3752" i="17"/>
  <c r="H3751" i="17"/>
  <c r="H3750" i="17"/>
  <c r="H3749" i="17"/>
  <c r="H3748" i="17"/>
  <c r="H3747" i="17"/>
  <c r="H3746" i="17"/>
  <c r="H3745" i="17"/>
  <c r="H3744" i="17"/>
  <c r="H3743" i="17"/>
  <c r="H3742" i="17"/>
  <c r="H3741" i="17"/>
  <c r="H3740" i="17"/>
  <c r="H3739" i="17"/>
  <c r="H3738" i="17"/>
  <c r="H3737" i="17"/>
  <c r="H3736" i="17"/>
  <c r="H3735" i="17"/>
  <c r="H3734" i="17"/>
  <c r="H3733" i="17"/>
  <c r="H3732" i="17"/>
  <c r="H3731" i="17"/>
  <c r="H3730" i="17"/>
  <c r="H3729" i="17"/>
  <c r="H3728" i="17"/>
  <c r="H3727" i="17"/>
  <c r="H3726" i="17"/>
  <c r="H3725" i="17"/>
  <c r="H3724" i="17"/>
  <c r="H3723" i="17"/>
  <c r="H3722" i="17"/>
  <c r="H3721" i="17"/>
  <c r="H3720" i="17"/>
  <c r="H3719" i="17"/>
  <c r="H3718" i="17"/>
  <c r="H3717" i="17"/>
  <c r="H3716" i="17"/>
  <c r="H3715" i="17"/>
  <c r="H3714" i="17"/>
  <c r="H3713" i="17"/>
  <c r="H3712" i="17"/>
  <c r="H3711" i="17"/>
  <c r="H3710" i="17"/>
  <c r="H3709" i="17"/>
  <c r="H3708" i="17"/>
  <c r="H3707" i="17"/>
  <c r="H3706" i="17"/>
  <c r="H3705" i="17"/>
  <c r="H3704" i="17"/>
  <c r="H3703" i="17"/>
  <c r="H3702" i="17"/>
  <c r="H3701" i="17"/>
  <c r="H3700" i="17"/>
  <c r="H3699" i="17"/>
  <c r="H3698" i="17"/>
  <c r="H3697" i="17"/>
  <c r="H3696" i="17"/>
  <c r="H3695" i="17"/>
  <c r="H3694" i="17"/>
  <c r="H3693" i="17"/>
  <c r="H3692" i="17"/>
  <c r="H3691" i="17"/>
  <c r="H3690" i="17"/>
  <c r="H3689" i="17"/>
  <c r="H3688" i="17"/>
  <c r="H3687" i="17"/>
  <c r="H3686" i="17"/>
  <c r="H3685" i="17"/>
  <c r="H3684" i="17"/>
  <c r="H3683" i="17"/>
  <c r="H3682" i="17"/>
  <c r="H3681" i="17"/>
  <c r="H3680" i="17"/>
  <c r="H3679" i="17"/>
  <c r="H3678" i="17"/>
  <c r="H3677" i="17"/>
  <c r="H3676" i="17"/>
  <c r="H3675" i="17"/>
  <c r="H3674" i="17"/>
  <c r="H3673" i="17"/>
  <c r="H3672" i="17"/>
  <c r="H3671" i="17"/>
  <c r="H3670" i="17"/>
  <c r="H3669" i="17"/>
  <c r="H3668" i="17"/>
  <c r="H3667" i="17"/>
  <c r="H3666" i="17"/>
  <c r="H3665" i="17"/>
  <c r="H3664" i="17"/>
  <c r="H3663" i="17"/>
  <c r="H3662" i="17"/>
  <c r="H3661" i="17"/>
  <c r="H3660" i="17"/>
  <c r="H3659" i="17"/>
  <c r="H3658" i="17"/>
  <c r="H3657" i="17"/>
  <c r="H3656" i="17"/>
  <c r="H3655" i="17"/>
  <c r="H3654" i="17"/>
  <c r="H3653" i="17"/>
  <c r="H3652" i="17"/>
  <c r="H3651" i="17"/>
  <c r="H3650" i="17"/>
  <c r="H3649" i="17"/>
  <c r="H3648" i="17"/>
  <c r="H3647" i="17"/>
  <c r="H3646" i="17"/>
  <c r="H3645" i="17"/>
  <c r="H3644" i="17"/>
  <c r="H3643" i="17"/>
  <c r="H3642" i="17"/>
  <c r="H3641" i="17"/>
  <c r="H3640" i="17"/>
  <c r="H3639" i="17"/>
  <c r="H3638" i="17"/>
  <c r="H3637" i="17"/>
  <c r="H3636" i="17"/>
  <c r="H3635" i="17"/>
  <c r="H3634" i="17"/>
  <c r="H3633" i="17"/>
  <c r="H3632" i="17"/>
  <c r="H3631" i="17"/>
  <c r="H3630" i="17"/>
  <c r="H3629" i="17"/>
  <c r="H3628" i="17"/>
  <c r="H3627" i="17"/>
  <c r="H3626" i="17"/>
  <c r="H3625" i="17"/>
  <c r="H3624" i="17"/>
  <c r="H3623" i="17"/>
  <c r="H3622" i="17"/>
  <c r="H3621" i="17"/>
  <c r="H3620" i="17"/>
  <c r="H3619" i="17"/>
  <c r="H3618" i="17"/>
  <c r="H3617" i="17"/>
  <c r="H3616" i="17"/>
  <c r="H3615" i="17"/>
  <c r="H3614" i="17"/>
  <c r="H3613" i="17"/>
  <c r="H3612" i="17"/>
  <c r="H3611" i="17"/>
  <c r="H3610" i="17"/>
  <c r="H3609" i="17"/>
  <c r="H3608" i="17"/>
  <c r="H3607" i="17"/>
  <c r="H3606" i="17"/>
  <c r="H3605" i="17"/>
  <c r="H3604" i="17"/>
  <c r="H3603" i="17"/>
  <c r="H3602" i="17"/>
  <c r="H3601" i="17"/>
  <c r="H3600" i="17"/>
  <c r="H3599" i="17"/>
  <c r="H3598" i="17"/>
  <c r="H3597" i="17"/>
  <c r="H3596" i="17"/>
  <c r="H3595" i="17"/>
  <c r="H3594" i="17"/>
  <c r="H3593" i="17"/>
  <c r="H3592" i="17"/>
  <c r="H3591" i="17"/>
  <c r="H3590" i="17"/>
  <c r="H3589" i="17"/>
  <c r="H3588" i="17"/>
  <c r="H3587" i="17"/>
  <c r="H3586" i="17"/>
  <c r="H3585" i="17"/>
  <c r="H3584" i="17"/>
  <c r="H3583" i="17"/>
  <c r="H3582" i="17"/>
  <c r="H3581" i="17"/>
  <c r="H3580" i="17"/>
  <c r="H3579" i="17"/>
  <c r="H3578" i="17"/>
  <c r="H3577" i="17"/>
  <c r="H3576" i="17"/>
  <c r="H3575" i="17"/>
  <c r="H3574" i="17"/>
  <c r="H3573" i="17"/>
  <c r="H3572" i="17"/>
  <c r="H3571" i="17"/>
  <c r="H3570" i="17"/>
  <c r="H3569" i="17"/>
  <c r="H3568" i="17"/>
  <c r="H3567" i="17"/>
  <c r="H3566" i="17"/>
  <c r="H3565" i="17"/>
  <c r="H3564" i="17"/>
  <c r="H3563" i="17"/>
  <c r="H3562" i="17"/>
  <c r="H3561" i="17"/>
  <c r="H3560" i="17"/>
  <c r="H3559" i="17"/>
  <c r="H3558" i="17"/>
  <c r="H3557" i="17"/>
  <c r="H3556" i="17"/>
  <c r="H3555" i="17"/>
  <c r="H3554" i="17"/>
  <c r="H3553" i="17"/>
  <c r="H3552" i="17"/>
  <c r="H3551" i="17"/>
  <c r="H3550" i="17"/>
  <c r="H3549" i="17"/>
  <c r="H3548" i="17"/>
  <c r="H3547" i="17"/>
  <c r="H3546" i="17"/>
  <c r="H3545" i="17"/>
  <c r="H3544" i="17"/>
  <c r="H3543" i="17"/>
  <c r="H3542" i="17"/>
  <c r="H3541" i="17"/>
  <c r="H3540" i="17"/>
  <c r="H3539" i="17"/>
  <c r="H3538" i="17"/>
  <c r="H3537" i="17"/>
  <c r="H3536" i="17"/>
  <c r="H3535" i="17"/>
  <c r="H3534" i="17"/>
  <c r="H3533" i="17"/>
  <c r="H3532" i="17"/>
  <c r="H3531" i="17"/>
  <c r="H3530" i="17"/>
  <c r="H3529" i="17"/>
  <c r="H3528" i="17"/>
  <c r="H3527" i="17"/>
  <c r="H3526" i="17"/>
  <c r="H3525" i="17"/>
  <c r="H3524" i="17"/>
  <c r="H3523" i="17"/>
  <c r="H3522" i="17"/>
  <c r="H3521" i="17"/>
  <c r="H3520" i="17"/>
  <c r="H3519" i="17"/>
  <c r="H3518" i="17"/>
  <c r="H3517" i="17"/>
  <c r="H3516" i="17"/>
  <c r="H3515" i="17"/>
  <c r="H3514" i="17"/>
  <c r="H3513" i="17"/>
  <c r="H3512" i="17"/>
  <c r="H3511" i="17"/>
  <c r="H3510" i="17"/>
  <c r="H3509" i="17"/>
  <c r="H3508" i="17"/>
  <c r="H3507" i="17"/>
  <c r="H3506" i="17"/>
  <c r="H3505" i="17"/>
  <c r="H3504" i="17"/>
  <c r="H3503" i="17"/>
  <c r="H3502" i="17"/>
  <c r="H3501" i="17"/>
  <c r="H3500" i="17"/>
  <c r="H3499" i="17"/>
  <c r="H3498" i="17"/>
  <c r="H3497" i="17"/>
  <c r="H3496" i="17"/>
  <c r="H3495" i="17"/>
  <c r="H3494" i="17"/>
  <c r="H3493" i="17"/>
  <c r="H3492" i="17"/>
  <c r="H3491" i="17"/>
  <c r="H3490" i="17"/>
  <c r="H3489" i="17"/>
  <c r="H3488" i="17"/>
  <c r="H3487" i="17"/>
  <c r="H3486" i="17"/>
  <c r="H3485" i="17"/>
  <c r="H3484" i="17"/>
  <c r="H3483" i="17"/>
  <c r="H3482" i="17"/>
  <c r="H3481" i="17"/>
  <c r="H3480" i="17"/>
  <c r="H3479" i="17"/>
  <c r="H3478" i="17"/>
  <c r="H3477" i="17"/>
  <c r="H3476" i="17"/>
  <c r="H3475" i="17"/>
  <c r="H3474" i="17"/>
  <c r="H3473" i="17"/>
  <c r="H3472" i="17"/>
  <c r="H3471" i="17"/>
  <c r="H3470" i="17"/>
  <c r="H3469" i="17"/>
  <c r="H3468" i="17"/>
  <c r="H3467" i="17"/>
  <c r="H3466" i="17"/>
  <c r="H3465" i="17"/>
  <c r="H3464" i="17"/>
  <c r="H3463" i="17"/>
  <c r="H3462" i="17"/>
  <c r="H3461" i="17"/>
  <c r="H3460" i="17"/>
  <c r="H3459" i="17"/>
  <c r="H3458" i="17"/>
  <c r="H3457" i="17"/>
  <c r="H3456" i="17"/>
  <c r="H3455" i="17"/>
  <c r="H3454" i="17"/>
  <c r="H3453" i="17"/>
  <c r="H3452" i="17"/>
  <c r="H3451" i="17"/>
  <c r="H3450" i="17"/>
  <c r="H3449" i="17"/>
  <c r="H3448" i="17"/>
  <c r="H3447" i="17"/>
  <c r="H3446" i="17"/>
  <c r="H3445" i="17"/>
  <c r="H3444" i="17"/>
  <c r="H3443" i="17"/>
  <c r="H3442" i="17"/>
  <c r="H3441" i="17"/>
  <c r="H3440" i="17"/>
  <c r="H3439" i="17"/>
  <c r="H3438" i="17"/>
  <c r="H3437" i="17"/>
  <c r="H3436" i="17"/>
  <c r="H3435" i="17"/>
  <c r="H3434" i="17"/>
  <c r="H3433" i="17"/>
  <c r="H3432" i="17"/>
  <c r="H3431" i="17"/>
  <c r="H3430" i="17"/>
  <c r="H3429" i="17"/>
  <c r="H3428" i="17"/>
  <c r="H3427" i="17"/>
  <c r="H3426" i="17"/>
  <c r="H3425" i="17"/>
  <c r="H3424" i="17"/>
  <c r="H3423" i="17"/>
  <c r="H3422" i="17"/>
  <c r="H3421" i="17"/>
  <c r="H3420" i="17"/>
  <c r="H3419" i="17"/>
  <c r="H3418" i="17"/>
  <c r="H3417" i="17"/>
  <c r="H3416" i="17"/>
  <c r="H3415" i="17"/>
  <c r="H3414" i="17"/>
  <c r="H3413" i="17"/>
  <c r="H3412" i="17"/>
  <c r="H3411" i="17"/>
  <c r="H3410" i="17"/>
  <c r="H3409" i="17"/>
  <c r="H3408" i="17"/>
  <c r="H3407" i="17"/>
  <c r="H3406" i="17"/>
  <c r="H3405" i="17"/>
  <c r="H3404" i="17"/>
  <c r="H3403" i="17"/>
  <c r="H3402" i="17"/>
  <c r="H3401" i="17"/>
  <c r="H3400" i="17"/>
  <c r="H3399" i="17"/>
  <c r="H3398" i="17"/>
  <c r="H3397" i="17"/>
  <c r="H3396" i="17"/>
  <c r="H3395" i="17"/>
  <c r="H3394" i="17"/>
  <c r="H3393" i="17"/>
  <c r="H3392" i="17"/>
  <c r="H3391" i="17"/>
  <c r="H3390" i="17"/>
  <c r="H3389" i="17"/>
  <c r="H3388" i="17"/>
  <c r="H3387" i="17"/>
  <c r="H3386" i="17"/>
  <c r="H3385" i="17"/>
  <c r="H3384" i="17"/>
  <c r="H3383" i="17"/>
  <c r="H3382" i="17"/>
  <c r="H3381" i="17"/>
  <c r="H3380" i="17"/>
  <c r="H3379" i="17"/>
  <c r="H3378" i="17"/>
  <c r="H3377" i="17"/>
  <c r="H3376" i="17"/>
  <c r="H3375" i="17"/>
  <c r="H3374" i="17"/>
  <c r="H3373" i="17"/>
  <c r="H3372" i="17"/>
  <c r="H3371" i="17"/>
  <c r="H3370" i="17"/>
  <c r="H3369" i="17"/>
  <c r="H3368" i="17"/>
  <c r="H3367" i="17"/>
  <c r="H3366" i="17"/>
  <c r="H3365" i="17"/>
  <c r="H3364" i="17"/>
  <c r="H3363" i="17"/>
  <c r="H3362" i="17"/>
  <c r="H3361" i="17"/>
  <c r="H3360" i="17"/>
  <c r="H3359" i="17"/>
  <c r="H3358" i="17"/>
  <c r="H3357" i="17"/>
  <c r="H3356" i="17"/>
  <c r="H3355" i="17"/>
  <c r="H3354" i="17"/>
  <c r="H3353" i="17"/>
  <c r="H3352" i="17"/>
  <c r="H3351" i="17"/>
  <c r="H3350" i="17"/>
  <c r="H3349" i="17"/>
  <c r="H3348" i="17"/>
  <c r="H3347" i="17"/>
  <c r="H3346" i="17"/>
  <c r="H3345" i="17"/>
  <c r="H3344" i="17"/>
  <c r="H3343" i="17"/>
  <c r="H3342" i="17"/>
  <c r="H3341" i="17"/>
  <c r="H3340" i="17"/>
  <c r="H3339" i="17"/>
  <c r="H3338" i="17"/>
  <c r="H3337" i="17"/>
  <c r="H3336" i="17"/>
  <c r="H3335" i="17"/>
  <c r="H3334" i="17"/>
  <c r="H3333" i="17"/>
  <c r="H3332" i="17"/>
  <c r="H3331" i="17"/>
  <c r="H3330" i="17"/>
  <c r="H3329" i="17"/>
  <c r="H3328" i="17"/>
  <c r="H3327" i="17"/>
  <c r="H3326" i="17"/>
  <c r="H3325" i="17"/>
  <c r="H3324" i="17"/>
  <c r="H3323" i="17"/>
  <c r="H3322" i="17"/>
  <c r="H3321" i="17"/>
  <c r="H3320" i="17"/>
  <c r="H3319" i="17"/>
  <c r="H3318" i="17"/>
  <c r="H3317" i="17"/>
  <c r="H3316" i="17"/>
  <c r="H3315" i="17"/>
  <c r="H3314" i="17"/>
  <c r="H3313" i="17"/>
  <c r="H3312" i="17"/>
  <c r="H3311" i="17"/>
  <c r="H3310" i="17"/>
  <c r="H3309" i="17"/>
  <c r="H3308" i="17"/>
  <c r="H3307" i="17"/>
  <c r="H3306" i="17"/>
  <c r="H3305" i="17"/>
  <c r="H3304" i="17"/>
  <c r="H3303" i="17"/>
  <c r="H3302" i="17"/>
  <c r="H3301" i="17"/>
  <c r="H3300" i="17"/>
  <c r="H3299" i="17"/>
  <c r="H3298" i="17"/>
  <c r="H3297" i="17"/>
  <c r="H3296" i="17"/>
  <c r="H3295" i="17"/>
  <c r="H3294" i="17"/>
  <c r="H3293" i="17"/>
  <c r="H3292" i="17"/>
  <c r="H3291" i="17"/>
  <c r="H3290" i="17"/>
  <c r="H3289" i="17"/>
  <c r="H3288" i="17"/>
  <c r="H3287" i="17"/>
  <c r="H3286" i="17"/>
  <c r="H3285" i="17"/>
  <c r="H3284" i="17"/>
  <c r="H3283" i="17"/>
  <c r="H3282" i="17"/>
  <c r="H3281" i="17"/>
  <c r="H3280" i="17"/>
  <c r="H3279" i="17"/>
  <c r="H3278" i="17"/>
  <c r="H3277" i="17"/>
  <c r="H3276" i="17"/>
  <c r="H3275" i="17"/>
  <c r="H3274" i="17"/>
  <c r="H3273" i="17"/>
  <c r="H3272" i="17"/>
  <c r="H3271" i="17"/>
  <c r="H3270" i="17"/>
  <c r="H3269" i="17"/>
  <c r="H3268" i="17"/>
  <c r="H3267" i="17"/>
  <c r="H3266" i="17"/>
  <c r="H3265" i="17"/>
  <c r="H3264" i="17"/>
  <c r="H3263" i="17"/>
  <c r="H3262" i="17"/>
  <c r="H3261" i="17"/>
  <c r="H3260" i="17"/>
  <c r="H3259" i="17"/>
  <c r="H3258" i="17"/>
  <c r="H3257" i="17"/>
  <c r="H3256" i="17"/>
  <c r="H3255" i="17"/>
  <c r="H3254" i="17"/>
  <c r="H3253" i="17"/>
  <c r="H3252" i="17"/>
  <c r="H3251" i="17"/>
  <c r="H3250" i="17"/>
  <c r="H3249" i="17"/>
  <c r="H3248" i="17"/>
  <c r="H3247" i="17"/>
  <c r="H3246" i="17"/>
  <c r="H3245" i="17"/>
  <c r="H3244" i="17"/>
  <c r="H3243" i="17"/>
  <c r="H3242" i="17"/>
  <c r="H3241" i="17"/>
  <c r="H3240" i="17"/>
  <c r="H3239" i="17"/>
  <c r="H3238" i="17"/>
  <c r="H3237" i="17"/>
  <c r="H3236" i="17"/>
  <c r="H3235" i="17"/>
  <c r="H3234" i="17"/>
  <c r="H3233" i="17"/>
  <c r="H3232" i="17"/>
  <c r="H3231" i="17"/>
  <c r="H3230" i="17"/>
  <c r="H3229" i="17"/>
  <c r="H3228" i="17"/>
  <c r="H3227" i="17"/>
  <c r="H3226" i="17"/>
  <c r="H3225" i="17"/>
  <c r="H3224" i="17"/>
  <c r="H3223" i="17"/>
  <c r="H3222" i="17"/>
  <c r="H3221" i="17"/>
  <c r="H3220" i="17"/>
  <c r="H3219" i="17"/>
  <c r="H3218" i="17"/>
  <c r="H3217" i="17"/>
  <c r="H3216" i="17"/>
  <c r="H3215" i="17"/>
  <c r="H3214" i="17"/>
  <c r="H3213" i="17"/>
  <c r="H3212" i="17"/>
  <c r="H3211" i="17"/>
  <c r="H3210" i="17"/>
  <c r="H3209" i="17"/>
  <c r="H3208" i="17"/>
  <c r="H3207" i="17"/>
  <c r="H3206" i="17"/>
  <c r="H3205" i="17"/>
  <c r="H3204" i="17"/>
  <c r="H3203" i="17"/>
  <c r="H3202" i="17"/>
  <c r="H3201" i="17"/>
  <c r="H3200" i="17"/>
  <c r="H3199" i="17"/>
  <c r="H3198" i="17"/>
  <c r="H3197" i="17"/>
  <c r="H3196" i="17"/>
  <c r="H3195" i="17"/>
  <c r="H3194" i="17"/>
  <c r="H3193" i="17"/>
  <c r="H3192" i="17"/>
  <c r="H3191" i="17"/>
  <c r="H3190" i="17"/>
  <c r="H3189" i="17"/>
  <c r="H3188" i="17"/>
  <c r="H3187" i="17"/>
  <c r="H3186" i="17"/>
  <c r="H3185" i="17"/>
  <c r="H3184" i="17"/>
  <c r="H3183" i="17"/>
  <c r="H3182" i="17"/>
  <c r="H3181" i="17"/>
  <c r="H3180" i="17"/>
  <c r="H3179" i="17"/>
  <c r="H3178" i="17"/>
  <c r="H3177" i="17"/>
  <c r="H3176" i="17"/>
  <c r="H3175" i="17"/>
  <c r="H3174" i="17"/>
  <c r="H3173" i="17"/>
  <c r="H3172" i="17"/>
  <c r="H3171" i="17"/>
  <c r="H3170" i="17"/>
  <c r="H3169" i="17"/>
  <c r="H3168" i="17"/>
  <c r="H3167" i="17"/>
  <c r="H3166" i="17"/>
  <c r="H3165" i="17"/>
  <c r="H3164" i="17"/>
  <c r="H3163" i="17"/>
  <c r="H3162" i="17"/>
  <c r="H3161" i="17"/>
  <c r="H3160" i="17"/>
  <c r="H3159" i="17"/>
  <c r="H3158" i="17"/>
  <c r="H3157" i="17"/>
  <c r="H3156" i="17"/>
  <c r="H3155" i="17"/>
  <c r="H3154" i="17"/>
  <c r="H3153" i="17"/>
  <c r="H3152" i="17"/>
  <c r="H3151" i="17"/>
  <c r="H3150" i="17"/>
  <c r="H3149" i="17"/>
  <c r="H3148" i="17"/>
  <c r="H3147" i="17"/>
  <c r="H3146" i="17"/>
  <c r="H3145" i="17"/>
  <c r="H3144" i="17"/>
  <c r="H3143" i="17"/>
  <c r="H3142" i="17"/>
  <c r="H3141" i="17"/>
  <c r="H3140" i="17"/>
  <c r="H3139" i="17"/>
  <c r="H3138" i="17"/>
  <c r="H3137" i="17"/>
  <c r="H3136" i="17"/>
  <c r="H3135" i="17"/>
  <c r="H3134" i="17"/>
  <c r="H3133" i="17"/>
  <c r="H3132" i="17"/>
  <c r="H3131" i="17"/>
  <c r="H3130" i="17"/>
  <c r="H3129" i="17"/>
  <c r="H3128" i="17"/>
  <c r="H3127" i="17"/>
  <c r="H3126" i="17"/>
  <c r="H3125" i="17"/>
  <c r="H3124" i="17"/>
  <c r="H3123" i="17"/>
  <c r="H3122" i="17"/>
  <c r="H3121" i="17"/>
  <c r="H3120" i="17"/>
  <c r="H3119" i="17"/>
  <c r="H3118" i="17"/>
  <c r="H3117" i="17"/>
  <c r="H3116" i="17"/>
  <c r="H3115" i="17"/>
  <c r="H3114" i="17"/>
  <c r="H3113" i="17"/>
  <c r="H3112" i="17"/>
  <c r="H3111" i="17"/>
  <c r="H3110" i="17"/>
  <c r="H3109" i="17"/>
  <c r="H3108" i="17"/>
  <c r="H3107" i="17"/>
  <c r="H3106" i="17"/>
  <c r="H3105" i="17"/>
  <c r="H3104" i="17"/>
  <c r="H3103" i="17"/>
  <c r="H3102" i="17"/>
  <c r="H3101" i="17"/>
  <c r="H3100" i="17"/>
  <c r="H3099" i="17"/>
  <c r="H3098" i="17"/>
  <c r="H3097" i="17"/>
  <c r="H3096" i="17"/>
  <c r="H3095" i="17"/>
  <c r="H3094" i="17"/>
  <c r="H3093" i="17"/>
  <c r="H3092" i="17"/>
  <c r="H3091" i="17"/>
  <c r="H3090" i="17"/>
  <c r="H3089" i="17"/>
  <c r="H3088" i="17"/>
  <c r="H3087" i="17"/>
  <c r="H3086" i="17"/>
  <c r="H3085" i="17"/>
  <c r="H3084" i="17"/>
  <c r="H3083" i="17"/>
  <c r="H3082" i="17"/>
  <c r="H3081" i="17"/>
  <c r="H3080" i="17"/>
  <c r="H3079" i="17"/>
  <c r="H3078" i="17"/>
  <c r="H3077" i="17"/>
  <c r="H3076" i="17"/>
  <c r="H3075" i="17"/>
  <c r="H3074" i="17"/>
  <c r="H3073" i="17"/>
  <c r="H3072" i="17"/>
  <c r="H3071" i="17"/>
  <c r="H3070" i="17"/>
  <c r="H3069" i="17"/>
  <c r="H3068" i="17"/>
  <c r="H3067" i="17"/>
  <c r="H3066" i="17"/>
  <c r="H3065" i="17"/>
  <c r="H3064" i="17"/>
  <c r="H3063" i="17"/>
  <c r="H3062" i="17"/>
  <c r="H3061" i="17"/>
  <c r="H3060" i="17"/>
  <c r="H3059" i="17"/>
  <c r="H3058" i="17"/>
  <c r="H3057" i="17"/>
  <c r="H3056" i="17"/>
  <c r="H3055" i="17"/>
  <c r="H3054" i="17"/>
  <c r="H3053" i="17"/>
  <c r="H3052" i="17"/>
  <c r="H3051" i="17"/>
  <c r="H3050" i="17"/>
  <c r="H3049" i="17"/>
  <c r="H3048" i="17"/>
  <c r="H3047" i="17"/>
  <c r="H3046" i="17"/>
  <c r="H3045" i="17"/>
  <c r="H3044" i="17"/>
  <c r="H3043" i="17"/>
  <c r="H3042" i="17"/>
  <c r="H3041" i="17"/>
  <c r="H3040" i="17"/>
  <c r="H3039" i="17"/>
  <c r="H3038" i="17"/>
  <c r="H3037" i="17"/>
  <c r="H3036" i="17"/>
  <c r="H3035" i="17"/>
  <c r="H3034" i="17"/>
  <c r="H3033" i="17"/>
  <c r="H3032" i="17"/>
  <c r="H3031" i="17"/>
  <c r="H3030" i="17"/>
  <c r="H3029" i="17"/>
  <c r="H3028" i="17"/>
  <c r="H3027" i="17"/>
  <c r="H3026" i="17"/>
  <c r="H3025" i="17"/>
  <c r="H3024" i="17"/>
  <c r="H3023" i="17"/>
  <c r="H3022" i="17"/>
  <c r="H3021" i="17"/>
  <c r="H3020" i="17"/>
  <c r="H3019" i="17"/>
  <c r="H3018" i="17"/>
  <c r="H3017" i="17"/>
  <c r="H3016" i="17"/>
  <c r="H3015" i="17"/>
  <c r="H3014" i="17"/>
  <c r="H3013" i="17"/>
  <c r="H3012" i="17"/>
  <c r="H3011" i="17"/>
  <c r="H3010" i="17"/>
  <c r="H3009" i="17"/>
  <c r="H3008" i="17"/>
  <c r="H3007" i="17"/>
  <c r="H3006" i="17"/>
  <c r="H3005" i="17"/>
  <c r="H3004" i="17"/>
  <c r="H3003" i="17"/>
  <c r="H3002" i="17"/>
  <c r="H3001" i="17"/>
  <c r="H3000" i="17"/>
  <c r="H2999" i="17"/>
  <c r="H2998" i="17"/>
  <c r="H2997" i="17"/>
  <c r="H2996" i="17"/>
  <c r="H2995" i="17"/>
  <c r="H2994" i="17"/>
  <c r="H2993" i="17"/>
  <c r="H2992" i="17"/>
  <c r="H2991" i="17"/>
  <c r="H2990" i="17"/>
  <c r="H2989" i="17"/>
  <c r="H2988" i="17"/>
  <c r="H2987" i="17"/>
  <c r="H2986" i="17"/>
  <c r="H2985" i="17"/>
  <c r="H2984" i="17"/>
  <c r="H2983" i="17"/>
  <c r="H2982" i="17"/>
  <c r="H2981" i="17"/>
  <c r="H2980" i="17"/>
  <c r="H2979" i="17"/>
  <c r="H2978" i="17"/>
  <c r="H2977" i="17"/>
  <c r="H2976" i="17"/>
  <c r="H2975" i="17"/>
  <c r="H2974" i="17"/>
  <c r="H2973" i="17"/>
  <c r="H2972" i="17"/>
  <c r="H2971" i="17"/>
  <c r="H2970" i="17"/>
  <c r="H2969" i="17"/>
  <c r="H2968" i="17"/>
  <c r="H2967" i="17"/>
  <c r="H2966" i="17"/>
  <c r="H2965" i="17"/>
  <c r="H2964" i="17"/>
  <c r="H2963" i="17"/>
  <c r="H2962" i="17"/>
  <c r="H2961" i="17"/>
  <c r="H2960" i="17"/>
  <c r="H2959" i="17"/>
  <c r="H2958" i="17"/>
  <c r="H2957" i="17"/>
  <c r="H2956" i="17"/>
  <c r="H2955" i="17"/>
  <c r="H2954" i="17"/>
  <c r="H2953" i="17"/>
  <c r="H2952" i="17"/>
  <c r="H2951" i="17"/>
  <c r="H2950" i="17"/>
  <c r="H2949" i="17"/>
  <c r="H2948" i="17"/>
  <c r="H2947" i="17"/>
  <c r="H2946" i="17"/>
  <c r="H2945" i="17"/>
  <c r="H2944" i="17"/>
  <c r="H2943" i="17"/>
  <c r="H2942" i="17"/>
  <c r="H2941" i="17"/>
  <c r="H2940" i="17"/>
  <c r="H2939" i="17"/>
  <c r="H2938" i="17"/>
  <c r="H2937" i="17"/>
  <c r="H2936" i="17"/>
  <c r="H2935" i="17"/>
  <c r="H2934" i="17"/>
  <c r="H2933" i="17"/>
  <c r="H2932" i="17"/>
  <c r="H2931" i="17"/>
  <c r="H2930" i="17"/>
  <c r="H2929" i="17"/>
  <c r="H2928" i="17"/>
  <c r="H2927" i="17"/>
  <c r="H2926" i="17"/>
  <c r="H2925" i="17"/>
  <c r="H2924" i="17"/>
  <c r="H2923" i="17"/>
  <c r="H2922" i="17"/>
  <c r="H2921" i="17"/>
  <c r="H2920" i="17"/>
  <c r="H2919" i="17"/>
  <c r="H2918" i="17"/>
  <c r="H2917" i="17"/>
  <c r="H2916" i="17"/>
  <c r="H2915" i="17"/>
  <c r="H2914" i="17"/>
  <c r="H2913" i="17"/>
  <c r="H2912" i="17"/>
  <c r="H2911" i="17"/>
  <c r="H2910" i="17"/>
  <c r="H2909" i="17"/>
  <c r="H2908" i="17"/>
  <c r="H2907" i="17"/>
  <c r="H2906" i="17"/>
  <c r="H2905" i="17"/>
  <c r="H2904" i="17"/>
  <c r="H2903" i="17"/>
  <c r="H2902" i="17"/>
  <c r="H2901" i="17"/>
  <c r="H2900" i="17"/>
  <c r="H2899" i="17"/>
  <c r="H2898" i="17"/>
  <c r="H2897" i="17"/>
  <c r="H2896" i="17"/>
  <c r="H2895" i="17"/>
  <c r="H2894" i="17"/>
  <c r="H2893" i="17"/>
  <c r="H2892" i="17"/>
  <c r="H2891" i="17"/>
  <c r="H2890" i="17"/>
  <c r="H2889" i="17"/>
  <c r="H2888" i="17"/>
  <c r="H2887" i="17"/>
  <c r="H2886" i="17"/>
  <c r="H2885" i="17"/>
  <c r="H2884" i="17"/>
  <c r="H2883" i="17"/>
  <c r="H2882" i="17"/>
  <c r="H2881" i="17"/>
  <c r="H2880" i="17"/>
  <c r="H2879" i="17"/>
  <c r="H2878" i="17"/>
  <c r="H2877" i="17"/>
  <c r="H2876" i="17"/>
  <c r="H2875" i="17"/>
  <c r="H2874" i="17"/>
  <c r="H2873" i="17"/>
  <c r="H2872" i="17"/>
  <c r="H2871" i="17"/>
  <c r="H2870" i="17"/>
  <c r="H2869" i="17"/>
  <c r="H2868" i="17"/>
  <c r="H2867" i="17"/>
  <c r="H2866" i="17"/>
  <c r="H2865" i="17"/>
  <c r="H2864" i="17"/>
  <c r="H2863" i="17"/>
  <c r="H2862" i="17"/>
  <c r="H2861" i="17"/>
  <c r="H2860" i="17"/>
  <c r="H2859" i="17"/>
  <c r="H2858" i="17"/>
  <c r="H2857" i="17"/>
  <c r="H2856" i="17"/>
  <c r="H2855" i="17"/>
  <c r="H2854" i="17"/>
  <c r="H2853" i="17"/>
  <c r="H2852" i="17"/>
  <c r="H2851" i="17"/>
  <c r="H2850" i="17"/>
  <c r="H2849" i="17"/>
  <c r="H2848" i="17"/>
  <c r="H2847" i="17"/>
  <c r="H2846" i="17"/>
  <c r="H2845" i="17"/>
  <c r="H2844" i="17"/>
  <c r="H2843" i="17"/>
  <c r="H2842" i="17"/>
  <c r="H2841" i="17"/>
  <c r="H2840" i="17"/>
  <c r="H2839" i="17"/>
  <c r="H2838" i="17"/>
  <c r="H2837" i="17"/>
  <c r="H2836" i="17"/>
  <c r="H2835" i="17"/>
  <c r="H2834" i="17"/>
  <c r="H2833" i="17"/>
  <c r="H2832" i="17"/>
  <c r="H2831" i="17"/>
  <c r="H2830" i="17"/>
  <c r="H2829" i="17"/>
  <c r="H2828" i="17"/>
  <c r="H2827" i="17"/>
  <c r="H2826" i="17"/>
  <c r="H2825" i="17"/>
  <c r="H2824" i="17"/>
  <c r="H2823" i="17"/>
  <c r="H2822" i="17"/>
  <c r="H2821" i="17"/>
  <c r="H2820" i="17"/>
  <c r="H2819" i="17"/>
  <c r="H2818" i="17"/>
  <c r="H2817" i="17"/>
  <c r="H2816" i="17"/>
  <c r="H2815" i="17"/>
  <c r="H2814" i="17"/>
  <c r="H2813" i="17"/>
  <c r="H2812" i="17"/>
  <c r="H2811" i="17"/>
  <c r="H2810" i="17"/>
  <c r="H2809" i="17"/>
  <c r="H2808" i="17"/>
  <c r="H2807" i="17"/>
  <c r="H2806" i="17"/>
  <c r="H2805" i="17"/>
  <c r="H2804" i="17"/>
  <c r="H2803" i="17"/>
  <c r="H2802" i="17"/>
  <c r="H2801" i="17"/>
  <c r="H2800" i="17"/>
  <c r="H2799" i="17"/>
  <c r="H2798" i="17"/>
  <c r="H2797" i="17"/>
  <c r="H2796" i="17"/>
  <c r="H2795" i="17"/>
  <c r="H2794" i="17"/>
  <c r="H2793" i="17"/>
  <c r="H2792" i="17"/>
  <c r="H2791" i="17"/>
  <c r="H2790" i="17"/>
  <c r="H2789" i="17"/>
  <c r="H2788" i="17"/>
  <c r="H2787" i="17"/>
  <c r="H2786" i="17"/>
  <c r="H2785" i="17"/>
  <c r="H2784" i="17"/>
  <c r="H2783" i="17"/>
  <c r="H2782" i="17"/>
  <c r="H2781" i="17"/>
  <c r="H2780" i="17"/>
  <c r="H2779" i="17"/>
  <c r="H2778" i="17"/>
  <c r="H2777" i="17"/>
  <c r="H2776" i="17"/>
  <c r="H2775" i="17"/>
  <c r="H2774" i="17"/>
  <c r="H2773" i="17"/>
  <c r="H2772" i="17"/>
  <c r="H2771" i="17"/>
  <c r="H2770" i="17"/>
  <c r="H2769" i="17"/>
  <c r="H2768" i="17"/>
  <c r="H2767" i="17"/>
  <c r="H2766" i="17"/>
  <c r="H2765" i="17"/>
  <c r="H2764" i="17"/>
  <c r="H2763" i="17"/>
  <c r="H2762" i="17"/>
  <c r="H2761" i="17"/>
  <c r="H2760" i="17"/>
  <c r="H2759" i="17"/>
  <c r="H2758" i="17"/>
  <c r="H2757" i="17"/>
  <c r="H2756" i="17"/>
  <c r="H2755" i="17"/>
  <c r="H2754" i="17"/>
  <c r="H2753" i="17"/>
  <c r="H2752" i="17"/>
  <c r="H2751" i="17"/>
  <c r="H2750" i="17"/>
  <c r="H2749" i="17"/>
  <c r="H2748" i="17"/>
  <c r="H2747" i="17"/>
  <c r="H2746" i="17"/>
  <c r="H2745" i="17"/>
  <c r="H2744" i="17"/>
  <c r="H2743" i="17"/>
  <c r="H2742" i="17"/>
  <c r="H2741" i="17"/>
  <c r="H2740" i="17"/>
  <c r="H2739" i="17"/>
  <c r="H2738" i="17"/>
  <c r="H2737" i="17"/>
  <c r="H2736" i="17"/>
  <c r="H2735" i="17"/>
  <c r="H2734" i="17"/>
  <c r="H2733" i="17"/>
  <c r="H2732" i="17"/>
  <c r="H2731" i="17"/>
  <c r="H2730" i="17"/>
  <c r="H2729" i="17"/>
  <c r="H2728" i="17"/>
  <c r="H2727" i="17"/>
  <c r="H2726" i="17"/>
  <c r="H2725" i="17"/>
  <c r="H2724" i="17"/>
  <c r="H2723" i="17"/>
  <c r="H2722" i="17"/>
  <c r="H2721" i="17"/>
  <c r="H2720" i="17"/>
  <c r="H2719" i="17"/>
  <c r="H2718" i="17"/>
  <c r="H2717" i="17"/>
  <c r="H2716" i="17"/>
  <c r="H2715" i="17"/>
  <c r="H2714" i="17"/>
  <c r="H2713" i="17"/>
  <c r="H2712" i="17"/>
  <c r="H2711" i="17"/>
  <c r="H2710" i="17"/>
  <c r="H2709" i="17"/>
  <c r="H2708" i="17"/>
  <c r="H2707" i="17"/>
  <c r="H2706" i="17"/>
  <c r="H2705" i="17"/>
  <c r="H2704" i="17"/>
  <c r="H2703" i="17"/>
  <c r="H2702" i="17"/>
  <c r="H2701" i="17"/>
  <c r="H2700" i="17"/>
  <c r="H2699" i="17"/>
  <c r="H2698" i="17"/>
  <c r="H2697" i="17"/>
  <c r="H2696" i="17"/>
  <c r="H2695" i="17"/>
  <c r="H2694" i="17"/>
  <c r="H2693" i="17"/>
  <c r="H2692" i="17"/>
  <c r="H2691" i="17"/>
  <c r="H2690" i="17"/>
  <c r="H2689" i="17"/>
  <c r="H2688" i="17"/>
  <c r="H2687" i="17"/>
  <c r="H2686" i="17"/>
  <c r="H2685" i="17"/>
  <c r="H2684" i="17"/>
  <c r="H2683" i="17"/>
  <c r="H2682" i="17"/>
  <c r="H2681" i="17"/>
  <c r="H2680" i="17"/>
  <c r="H2679" i="17"/>
  <c r="H2678" i="17"/>
  <c r="H2677" i="17"/>
  <c r="H2676" i="17"/>
  <c r="H2675" i="17"/>
  <c r="H2674" i="17"/>
  <c r="H2673" i="17"/>
  <c r="H2672" i="17"/>
  <c r="H2671" i="17"/>
  <c r="H2670" i="17"/>
  <c r="H2669" i="17"/>
  <c r="H2668" i="17"/>
  <c r="H2667" i="17"/>
  <c r="H2666" i="17"/>
  <c r="H2665" i="17"/>
  <c r="H2664" i="17"/>
  <c r="H2663" i="17"/>
  <c r="H2662" i="17"/>
  <c r="H2661" i="17"/>
  <c r="H2660" i="17"/>
  <c r="H2659" i="17"/>
  <c r="H2658" i="17"/>
  <c r="H2657" i="17"/>
  <c r="H2656" i="17"/>
  <c r="H2655" i="17"/>
  <c r="H2654" i="17"/>
  <c r="H2653" i="17"/>
  <c r="H2652" i="17"/>
  <c r="H2651" i="17"/>
  <c r="H2650" i="17"/>
  <c r="H2649" i="17"/>
  <c r="H2648" i="17"/>
  <c r="H2647" i="17"/>
  <c r="H2646" i="17"/>
  <c r="H2645" i="17"/>
  <c r="H2644" i="17"/>
  <c r="H2643" i="17"/>
  <c r="H2642" i="17"/>
  <c r="H2641" i="17"/>
  <c r="H2640" i="17"/>
  <c r="H2639" i="17"/>
  <c r="H2638" i="17"/>
  <c r="H2637" i="17"/>
  <c r="H2636" i="17"/>
  <c r="H2635" i="17"/>
  <c r="H2634" i="17"/>
  <c r="H2633" i="17"/>
  <c r="H2632" i="17"/>
  <c r="H2631" i="17"/>
  <c r="H2630" i="17"/>
  <c r="H2629" i="17"/>
  <c r="H2628" i="17"/>
  <c r="H2627" i="17"/>
  <c r="H2626" i="17"/>
  <c r="H2625" i="17"/>
  <c r="H2624" i="17"/>
  <c r="H2623" i="17"/>
  <c r="H2622" i="17"/>
  <c r="H2621" i="17"/>
  <c r="H2620" i="17"/>
  <c r="H2619" i="17"/>
  <c r="H2618" i="17"/>
  <c r="H2617" i="17"/>
  <c r="H2616" i="17"/>
  <c r="H2615" i="17"/>
  <c r="H2614" i="17"/>
  <c r="H2613" i="17"/>
  <c r="H2612" i="17"/>
  <c r="H2611" i="17"/>
  <c r="H2610" i="17"/>
  <c r="H2609" i="17"/>
  <c r="H2608" i="17"/>
  <c r="H2607" i="17"/>
  <c r="H2606" i="17"/>
  <c r="H2605" i="17"/>
  <c r="H2604" i="17"/>
  <c r="H2603" i="17"/>
  <c r="H2602" i="17"/>
  <c r="H2601" i="17"/>
  <c r="H2600" i="17"/>
  <c r="H2599" i="17"/>
  <c r="H2598" i="17"/>
  <c r="H2597" i="17"/>
  <c r="H2596" i="17"/>
  <c r="H2595" i="17"/>
  <c r="H2594" i="17"/>
  <c r="H2593" i="17"/>
  <c r="H2592" i="17"/>
  <c r="H2591" i="17"/>
  <c r="H2590" i="17"/>
  <c r="H2589" i="17"/>
  <c r="H2588" i="17"/>
  <c r="H2587" i="17"/>
  <c r="H2586" i="17"/>
  <c r="H2585" i="17"/>
  <c r="H2584" i="17"/>
  <c r="H2583" i="17"/>
  <c r="H2582" i="17"/>
  <c r="H2581" i="17"/>
  <c r="H2580" i="17"/>
  <c r="H2579" i="17"/>
  <c r="H2578" i="17"/>
  <c r="H2577" i="17"/>
  <c r="H2576" i="17"/>
  <c r="H2575" i="17"/>
  <c r="H2574" i="17"/>
  <c r="H2573" i="17"/>
  <c r="H2572" i="17"/>
  <c r="H2571" i="17"/>
  <c r="H2570" i="17"/>
  <c r="H2569" i="17"/>
  <c r="H2568" i="17"/>
  <c r="H2567" i="17"/>
  <c r="H2566" i="17"/>
  <c r="H2565" i="17"/>
  <c r="H2564" i="17"/>
  <c r="H2563" i="17"/>
  <c r="H2562" i="17"/>
  <c r="H2561" i="17"/>
  <c r="H2560" i="17"/>
  <c r="H2559" i="17"/>
  <c r="H2558" i="17"/>
  <c r="H2557" i="17"/>
  <c r="H2556" i="17"/>
  <c r="H2555" i="17"/>
  <c r="H2554" i="17"/>
  <c r="H2553" i="17"/>
  <c r="H2552" i="17"/>
  <c r="H2551" i="17"/>
  <c r="H2550" i="17"/>
  <c r="H2549" i="17"/>
  <c r="H2548" i="17"/>
  <c r="H2547" i="17"/>
  <c r="H2546" i="17"/>
  <c r="H2545" i="17"/>
  <c r="H2544" i="17"/>
  <c r="H2543" i="17"/>
  <c r="H2542" i="17"/>
  <c r="H2541" i="17"/>
  <c r="H2540" i="17"/>
  <c r="H2539" i="17"/>
  <c r="H2538" i="17"/>
  <c r="H2537" i="17"/>
  <c r="H2536" i="17"/>
  <c r="H2535" i="17"/>
  <c r="H2534" i="17"/>
  <c r="H2533" i="17"/>
  <c r="H2532" i="17"/>
  <c r="H2531" i="17"/>
  <c r="H2530" i="17"/>
  <c r="H2529" i="17"/>
  <c r="H2528" i="17"/>
  <c r="H2527" i="17"/>
  <c r="H2526" i="17"/>
  <c r="H2525" i="17"/>
  <c r="H2524" i="17"/>
  <c r="H2523" i="17"/>
  <c r="H2522" i="17"/>
  <c r="H2521" i="17"/>
  <c r="H2520" i="17"/>
  <c r="H2519" i="17"/>
  <c r="H2518" i="17"/>
  <c r="H2517" i="17"/>
  <c r="H2516" i="17"/>
  <c r="H2515" i="17"/>
  <c r="H2514" i="17"/>
  <c r="H2513" i="17"/>
  <c r="H2512" i="17"/>
  <c r="H2511" i="17"/>
  <c r="H2510" i="17"/>
  <c r="H2509" i="17"/>
  <c r="H2508" i="17"/>
  <c r="H2507" i="17"/>
  <c r="H2506" i="17"/>
  <c r="H2505" i="17"/>
  <c r="H2504" i="17"/>
  <c r="H2503" i="17"/>
  <c r="H2502" i="17"/>
  <c r="H2501" i="17"/>
  <c r="H2500" i="17"/>
  <c r="H2499" i="17"/>
  <c r="H2498" i="17"/>
  <c r="H2497" i="17"/>
  <c r="H2496" i="17"/>
  <c r="H2495" i="17"/>
  <c r="H2494" i="17"/>
  <c r="H2493" i="17"/>
  <c r="H2492" i="17"/>
  <c r="H2491" i="17"/>
  <c r="H2490" i="17"/>
  <c r="H2489" i="17"/>
  <c r="H2488" i="17"/>
  <c r="H2487" i="17"/>
  <c r="H2486" i="17"/>
  <c r="H2485" i="17"/>
  <c r="H2484" i="17"/>
  <c r="H2483" i="17"/>
  <c r="H2482" i="17"/>
  <c r="H2481" i="17"/>
  <c r="H2480" i="17"/>
  <c r="H2479" i="17"/>
  <c r="H2478" i="17"/>
  <c r="H2477" i="17"/>
  <c r="H2476" i="17"/>
  <c r="H2475" i="17"/>
  <c r="H2474" i="17"/>
  <c r="H2473" i="17"/>
  <c r="H2472" i="17"/>
  <c r="H2471" i="17"/>
  <c r="H2470" i="17"/>
  <c r="H2469" i="17"/>
  <c r="H2468" i="17"/>
  <c r="H2467" i="17"/>
  <c r="H2466" i="17"/>
  <c r="H2465" i="17"/>
  <c r="H2464" i="17"/>
  <c r="H2463" i="17"/>
  <c r="H2462" i="17"/>
  <c r="H2461" i="17"/>
  <c r="H2460" i="17"/>
  <c r="H2459" i="17"/>
  <c r="H2458" i="17"/>
  <c r="H2457" i="17"/>
  <c r="H2456" i="17"/>
  <c r="H2455" i="17"/>
  <c r="H2454" i="17"/>
  <c r="H2453" i="17"/>
  <c r="H2452" i="17"/>
  <c r="H2451" i="17"/>
  <c r="H2450" i="17"/>
  <c r="H2449" i="17"/>
  <c r="H2448" i="17"/>
  <c r="H2447" i="17"/>
  <c r="H2446" i="17"/>
  <c r="H2445" i="17"/>
  <c r="H2444" i="17"/>
  <c r="H2443" i="17"/>
  <c r="H2442" i="17"/>
  <c r="H2441" i="17"/>
  <c r="H2440" i="17"/>
  <c r="H2439" i="17"/>
  <c r="H2438" i="17"/>
  <c r="H2437" i="17"/>
  <c r="H2436" i="17"/>
  <c r="H2435" i="17"/>
  <c r="H2434" i="17"/>
  <c r="H2433" i="17"/>
  <c r="H2432" i="17"/>
  <c r="H2431" i="17"/>
  <c r="H2430" i="17"/>
  <c r="H2429" i="17"/>
  <c r="H2428" i="17"/>
  <c r="H2427" i="17"/>
  <c r="H2426" i="17"/>
  <c r="H2425" i="17"/>
  <c r="H2424" i="17"/>
  <c r="H2423" i="17"/>
  <c r="H2422" i="17"/>
  <c r="H2421" i="17"/>
  <c r="H2420" i="17"/>
  <c r="H2419" i="17"/>
  <c r="H2418" i="17"/>
  <c r="H2417" i="17"/>
  <c r="H2416" i="17"/>
  <c r="H2415" i="17"/>
  <c r="H2414" i="17"/>
  <c r="H2413" i="17"/>
  <c r="H2412" i="17"/>
  <c r="H2411" i="17"/>
  <c r="H2410" i="17"/>
  <c r="H2409" i="17"/>
  <c r="H2408" i="17"/>
  <c r="H2407" i="17"/>
  <c r="H2406" i="17"/>
  <c r="H2405" i="17"/>
  <c r="H2404" i="17"/>
  <c r="H2403" i="17"/>
  <c r="H2402" i="17"/>
  <c r="H2401" i="17"/>
  <c r="H2400" i="17"/>
  <c r="H2399" i="17"/>
  <c r="H2398" i="17"/>
  <c r="H2397" i="17"/>
  <c r="H2396" i="17"/>
  <c r="H2395" i="17"/>
  <c r="H2394" i="17"/>
  <c r="H2393" i="17"/>
  <c r="H2392" i="17"/>
  <c r="H2391" i="17"/>
  <c r="H2390" i="17"/>
  <c r="H2389" i="17"/>
  <c r="H2388" i="17"/>
  <c r="H2387" i="17"/>
  <c r="H2386" i="17"/>
  <c r="H2385" i="17"/>
  <c r="H2384" i="17"/>
  <c r="H2383" i="17"/>
  <c r="H2382" i="17"/>
  <c r="H2381" i="17"/>
  <c r="H2380" i="17"/>
  <c r="H2379" i="17"/>
  <c r="H2378" i="17"/>
  <c r="H2377" i="17"/>
  <c r="H2376" i="17"/>
  <c r="H2375" i="17"/>
  <c r="H2374" i="17"/>
  <c r="H2373" i="17"/>
  <c r="H2372" i="17"/>
  <c r="H2371" i="17"/>
  <c r="H2370" i="17"/>
  <c r="H2369" i="17"/>
  <c r="H2368" i="17"/>
  <c r="H2367" i="17"/>
  <c r="H2366" i="17"/>
  <c r="H2365" i="17"/>
  <c r="H2364" i="17"/>
  <c r="H2363" i="17"/>
  <c r="H2362" i="17"/>
  <c r="H2361" i="17"/>
  <c r="H2360" i="17"/>
  <c r="H2359" i="17"/>
  <c r="H2358" i="17"/>
  <c r="H2357" i="17"/>
  <c r="H2356" i="17"/>
  <c r="H2355" i="17"/>
  <c r="H2354" i="17"/>
  <c r="H2353" i="17"/>
  <c r="H2352" i="17"/>
  <c r="H2351" i="17"/>
  <c r="H2350" i="17"/>
  <c r="H2349" i="17"/>
  <c r="H2348" i="17"/>
  <c r="H2347" i="17"/>
  <c r="H2346" i="17"/>
  <c r="H2345" i="17"/>
  <c r="H2344" i="17"/>
  <c r="H2343" i="17"/>
  <c r="H2342" i="17"/>
  <c r="H2341" i="17"/>
  <c r="H2340" i="17"/>
  <c r="H2339" i="17"/>
  <c r="H2338" i="17"/>
  <c r="H2337" i="17"/>
  <c r="H2336" i="17"/>
  <c r="H2335" i="17"/>
  <c r="H2334" i="17"/>
  <c r="H2333" i="17"/>
  <c r="H2332" i="17"/>
  <c r="H2331" i="17"/>
  <c r="H2330" i="17"/>
  <c r="H2329" i="17"/>
  <c r="H2328" i="17"/>
  <c r="H2327" i="17"/>
  <c r="H2326" i="17"/>
  <c r="H2325" i="17"/>
  <c r="H2324" i="17"/>
  <c r="H2323" i="17"/>
  <c r="H2322" i="17"/>
  <c r="H2321" i="17"/>
  <c r="H2320" i="17"/>
  <c r="H2319" i="17"/>
  <c r="H2318" i="17"/>
  <c r="H2317" i="17"/>
  <c r="H2316" i="17"/>
  <c r="H2315" i="17"/>
  <c r="H2314" i="17"/>
  <c r="H2313" i="17"/>
  <c r="H2312" i="17"/>
  <c r="H2311" i="17"/>
  <c r="H2310" i="17"/>
  <c r="H2309" i="17"/>
  <c r="H2308" i="17"/>
  <c r="H2307" i="17"/>
  <c r="H2306" i="17"/>
  <c r="H2305" i="17"/>
  <c r="H2304" i="17"/>
  <c r="H2303" i="17"/>
  <c r="H2302" i="17"/>
  <c r="H2301" i="17"/>
  <c r="H2300" i="17"/>
  <c r="H2299" i="17"/>
  <c r="H2298" i="17"/>
  <c r="H2297" i="17"/>
  <c r="H2296" i="17"/>
  <c r="H2295" i="17"/>
  <c r="H2294" i="17"/>
  <c r="H2293" i="17"/>
  <c r="H2292" i="17"/>
  <c r="H2291" i="17"/>
  <c r="H2290" i="17"/>
  <c r="H2289" i="17"/>
  <c r="H2288" i="17"/>
  <c r="H2287" i="17"/>
  <c r="H2286" i="17"/>
  <c r="H2285" i="17"/>
  <c r="H2284" i="17"/>
  <c r="H2283" i="17"/>
  <c r="H2282" i="17"/>
  <c r="H2281" i="17"/>
  <c r="H2280" i="17"/>
  <c r="H2279" i="17"/>
  <c r="H2278" i="17"/>
  <c r="H2277" i="17"/>
  <c r="H2276" i="17"/>
  <c r="H2275" i="17"/>
  <c r="H2274" i="17"/>
  <c r="H2273" i="17"/>
  <c r="H2272" i="17"/>
  <c r="H2271" i="17"/>
  <c r="H2270" i="17"/>
  <c r="H2269" i="17"/>
  <c r="H2268" i="17"/>
  <c r="H2267" i="17"/>
  <c r="H2266" i="17"/>
  <c r="H2265" i="17"/>
  <c r="H2264" i="17"/>
  <c r="H2263" i="17"/>
  <c r="H2262" i="17"/>
  <c r="H2261" i="17"/>
  <c r="H2260" i="17"/>
  <c r="H2259" i="17"/>
  <c r="H2258" i="17"/>
  <c r="H2257" i="17"/>
  <c r="H2256" i="17"/>
  <c r="H2255" i="17"/>
  <c r="H2254" i="17"/>
  <c r="H2253" i="17"/>
  <c r="H2252" i="17"/>
  <c r="H2251" i="17"/>
  <c r="H2250" i="17"/>
  <c r="H2249" i="17"/>
  <c r="H2248" i="17"/>
  <c r="H2247" i="17"/>
  <c r="H2246" i="17"/>
  <c r="H2245" i="17"/>
  <c r="H2244" i="17"/>
  <c r="H2243" i="17"/>
  <c r="H2242" i="17"/>
  <c r="H2241" i="17"/>
  <c r="H2240" i="17"/>
  <c r="H2239" i="17"/>
  <c r="H2238" i="17"/>
  <c r="H2237" i="17"/>
  <c r="H2236" i="17"/>
  <c r="H2235" i="17"/>
  <c r="H2234" i="17"/>
  <c r="H2233" i="17"/>
  <c r="H2232" i="17"/>
  <c r="H2231" i="17"/>
  <c r="H2230" i="17"/>
  <c r="H2229" i="17"/>
  <c r="H2228" i="17"/>
  <c r="H2227" i="17"/>
  <c r="H2226" i="17"/>
  <c r="H2225" i="17"/>
  <c r="H2224" i="17"/>
  <c r="H2223" i="17"/>
  <c r="H2222" i="17"/>
  <c r="H2221" i="17"/>
  <c r="H2220" i="17"/>
  <c r="H2219" i="17"/>
  <c r="H2218" i="17"/>
  <c r="H2217" i="17"/>
  <c r="H2216" i="17"/>
  <c r="H2215" i="17"/>
  <c r="H2214" i="17"/>
  <c r="H2213" i="17"/>
  <c r="H2212" i="17"/>
  <c r="H2211" i="17"/>
  <c r="H2210" i="17"/>
  <c r="H2209" i="17"/>
  <c r="H2208" i="17"/>
  <c r="H2207" i="17"/>
  <c r="H2206" i="17"/>
  <c r="H2205" i="17"/>
  <c r="H2204" i="17"/>
  <c r="H2203" i="17"/>
  <c r="H2202" i="17"/>
  <c r="H2201" i="17"/>
  <c r="H2200" i="17"/>
  <c r="H2199" i="17"/>
  <c r="H2198" i="17"/>
  <c r="H2197" i="17"/>
  <c r="H2196" i="17"/>
  <c r="H2195" i="17"/>
  <c r="H2194" i="17"/>
  <c r="H2193" i="17"/>
  <c r="H2192" i="17"/>
  <c r="H2191" i="17"/>
  <c r="H2190" i="17"/>
  <c r="H2189" i="17"/>
  <c r="H2188" i="17"/>
  <c r="H2187" i="17"/>
  <c r="H2186" i="17"/>
  <c r="H2185" i="17"/>
  <c r="H2184" i="17"/>
  <c r="H2183" i="17"/>
  <c r="H2182" i="17"/>
  <c r="H2181" i="17"/>
  <c r="H2180" i="17"/>
  <c r="H2179" i="17"/>
  <c r="H2178" i="17"/>
  <c r="H2177" i="17"/>
  <c r="H2176" i="17"/>
  <c r="H2175" i="17"/>
  <c r="H2174" i="17"/>
  <c r="H2173" i="17"/>
  <c r="H2172" i="17"/>
  <c r="H2171" i="17"/>
  <c r="H2170" i="17"/>
  <c r="H2169" i="17"/>
  <c r="H2168" i="17"/>
  <c r="H2167" i="17"/>
  <c r="H2166" i="17"/>
  <c r="H2165" i="17"/>
  <c r="H2164" i="17"/>
  <c r="H2163" i="17"/>
  <c r="H2162" i="17"/>
  <c r="H2161" i="17"/>
  <c r="H2160" i="17"/>
  <c r="H2159" i="17"/>
  <c r="H2158" i="17"/>
  <c r="H2157" i="17"/>
  <c r="H2156" i="17"/>
  <c r="H2155" i="17"/>
  <c r="H2154" i="17"/>
  <c r="H2153" i="17"/>
  <c r="H2152" i="17"/>
  <c r="H2151" i="17"/>
  <c r="H2150" i="17"/>
  <c r="H2149" i="17"/>
  <c r="H2148" i="17"/>
  <c r="H2147" i="17"/>
  <c r="H2146" i="17"/>
  <c r="H2145" i="17"/>
  <c r="H2144" i="17"/>
  <c r="H2143" i="17"/>
  <c r="H2142" i="17"/>
  <c r="H2141" i="17"/>
  <c r="H2140" i="17"/>
  <c r="H2139" i="17"/>
  <c r="H2138" i="17"/>
  <c r="H2137" i="17"/>
  <c r="H2136" i="17"/>
  <c r="H2135" i="17"/>
  <c r="H2134" i="17"/>
  <c r="H2133" i="17"/>
  <c r="H2132" i="17"/>
  <c r="H2131" i="17"/>
  <c r="H2130" i="17"/>
  <c r="H2129" i="17"/>
  <c r="H2128" i="17"/>
  <c r="H2127" i="17"/>
  <c r="H2126" i="17"/>
  <c r="H2125" i="17"/>
  <c r="H2124" i="17"/>
  <c r="H2123" i="17"/>
  <c r="H2122" i="17"/>
  <c r="H2121" i="17"/>
  <c r="H2120" i="17"/>
  <c r="H2119" i="17"/>
  <c r="H2118" i="17"/>
  <c r="H2117" i="17"/>
  <c r="H2116" i="17"/>
  <c r="H2115" i="17"/>
  <c r="H2114" i="17"/>
  <c r="H2113" i="17"/>
  <c r="H2112" i="17"/>
  <c r="H2111" i="17"/>
  <c r="H2110" i="17"/>
  <c r="H2109" i="17"/>
  <c r="H2108" i="17"/>
  <c r="H2107" i="17"/>
  <c r="H2106" i="17"/>
  <c r="H2105" i="17"/>
  <c r="H2104" i="17"/>
  <c r="H2103" i="17"/>
  <c r="H2102" i="17"/>
  <c r="H2101" i="17"/>
  <c r="H2100" i="17"/>
  <c r="H2099" i="17"/>
  <c r="H2098" i="17"/>
  <c r="H2097" i="17"/>
  <c r="H2096" i="17"/>
  <c r="H2095" i="17"/>
  <c r="H2094" i="17"/>
  <c r="H2093" i="17"/>
  <c r="H2092" i="17"/>
  <c r="H2091" i="17"/>
  <c r="H2090" i="17"/>
  <c r="H2089" i="17"/>
  <c r="H2088" i="17"/>
  <c r="H2087" i="17"/>
  <c r="H2086" i="17"/>
  <c r="H2085" i="17"/>
  <c r="H2084" i="17"/>
  <c r="H2083" i="17"/>
  <c r="H2082" i="17"/>
  <c r="H2081" i="17"/>
  <c r="H2080" i="17"/>
  <c r="H2079" i="17"/>
  <c r="H2078" i="17"/>
  <c r="H2077" i="17"/>
  <c r="H2076" i="17"/>
  <c r="H2075" i="17"/>
  <c r="H2074" i="17"/>
  <c r="H2073" i="17"/>
  <c r="H2072" i="17"/>
  <c r="H2071" i="17"/>
  <c r="H2070" i="17"/>
  <c r="H2069" i="17"/>
  <c r="H2068" i="17"/>
  <c r="H2067" i="17"/>
  <c r="H2066" i="17"/>
  <c r="H2065" i="17"/>
  <c r="H2064" i="17"/>
  <c r="H2063" i="17"/>
  <c r="H2062" i="17"/>
  <c r="H2061" i="17"/>
  <c r="H2060" i="17"/>
  <c r="H2059" i="17"/>
  <c r="H2058" i="17"/>
  <c r="H2057" i="17"/>
  <c r="H2056" i="17"/>
  <c r="H2055" i="17"/>
  <c r="H2054" i="17"/>
  <c r="H2053" i="17"/>
  <c r="H2052" i="17"/>
  <c r="H2051" i="17"/>
  <c r="H2050" i="17"/>
  <c r="H2049" i="17"/>
  <c r="H2048" i="17"/>
  <c r="H2047" i="17"/>
  <c r="H2046" i="17"/>
  <c r="H2045" i="17"/>
  <c r="H2044" i="17"/>
  <c r="H2043" i="17"/>
  <c r="H2042" i="17"/>
  <c r="H2041" i="17"/>
  <c r="H2040" i="17"/>
  <c r="H2039" i="17"/>
  <c r="H2038" i="17"/>
  <c r="H2037" i="17"/>
  <c r="H2036" i="17"/>
  <c r="H2035" i="17"/>
  <c r="H2034" i="17"/>
  <c r="H2033" i="17"/>
  <c r="H2032" i="17"/>
  <c r="H2031" i="17"/>
  <c r="H2030" i="17"/>
  <c r="H2029" i="17"/>
  <c r="H2028" i="17"/>
  <c r="H2027" i="17"/>
  <c r="H2026" i="17"/>
  <c r="H2025" i="17"/>
  <c r="H2024" i="17"/>
  <c r="H2023" i="17"/>
  <c r="H2022" i="17"/>
  <c r="H2021" i="17"/>
  <c r="H2020" i="17"/>
  <c r="H2019" i="17"/>
  <c r="H2018" i="17"/>
  <c r="H2017" i="17"/>
  <c r="H2016" i="17"/>
  <c r="H2015" i="17"/>
  <c r="H2014" i="17"/>
  <c r="H2013" i="17"/>
  <c r="H2012" i="17"/>
  <c r="H2011" i="17"/>
  <c r="H2010" i="17"/>
  <c r="H2009" i="17"/>
  <c r="H2008" i="17"/>
  <c r="H2007" i="17"/>
  <c r="H2006" i="17"/>
  <c r="H2005" i="17"/>
  <c r="H2004" i="17"/>
  <c r="H2003" i="17"/>
  <c r="H2002" i="17"/>
  <c r="H2001" i="17"/>
  <c r="H2000" i="17"/>
  <c r="H1999" i="17"/>
  <c r="H1998" i="17"/>
  <c r="H1997" i="17"/>
  <c r="H1996" i="17"/>
  <c r="H1995" i="17"/>
  <c r="H1994" i="17"/>
  <c r="H1993" i="17"/>
  <c r="H1992" i="17"/>
  <c r="H1991" i="17"/>
  <c r="H1990" i="17"/>
  <c r="H1989" i="17"/>
  <c r="H1988" i="17"/>
  <c r="H1987" i="17"/>
  <c r="H1986" i="17"/>
  <c r="H1985" i="17"/>
  <c r="H1984" i="17"/>
  <c r="H1983" i="17"/>
  <c r="H1982" i="17"/>
  <c r="H1981" i="17"/>
  <c r="H1980" i="17"/>
  <c r="H1979" i="17"/>
  <c r="H1978" i="17"/>
  <c r="H1977" i="17"/>
  <c r="H1976" i="17"/>
  <c r="H1975" i="17"/>
  <c r="H1974" i="17"/>
  <c r="H1973" i="17"/>
  <c r="H1972" i="17"/>
  <c r="H1971" i="17"/>
  <c r="H1970" i="17"/>
  <c r="H1969" i="17"/>
  <c r="H1968" i="17"/>
  <c r="H1967" i="17"/>
  <c r="H1966" i="17"/>
  <c r="H1965" i="17"/>
  <c r="H1964" i="17"/>
  <c r="H1963" i="17"/>
  <c r="H1962" i="17"/>
  <c r="H1961" i="17"/>
  <c r="H1960" i="17"/>
  <c r="H1959" i="17"/>
  <c r="H1958" i="17"/>
  <c r="H1957" i="17"/>
  <c r="H1956" i="17"/>
  <c r="H1955" i="17"/>
  <c r="H1954" i="17"/>
  <c r="H1953" i="17"/>
  <c r="H1952" i="17"/>
  <c r="H1951" i="17"/>
  <c r="H1950" i="17"/>
  <c r="H1949" i="17"/>
  <c r="H1948" i="17"/>
  <c r="H1947" i="17"/>
  <c r="H1946" i="17"/>
  <c r="H1945" i="17"/>
  <c r="H1944" i="17"/>
  <c r="H1943" i="17"/>
  <c r="H1942" i="17"/>
  <c r="H1941" i="17"/>
  <c r="H1940" i="17"/>
  <c r="H1939" i="17"/>
  <c r="H1938" i="17"/>
  <c r="H1937" i="17"/>
  <c r="H1936" i="17"/>
  <c r="H1935" i="17"/>
  <c r="H1934" i="17"/>
  <c r="H1933" i="17"/>
  <c r="H1932" i="17"/>
  <c r="H1931" i="17"/>
  <c r="H1930" i="17"/>
  <c r="H1929" i="17"/>
  <c r="H1928" i="17"/>
  <c r="H1927" i="17"/>
  <c r="H1926" i="17"/>
  <c r="H1925" i="17"/>
  <c r="H1924" i="17"/>
  <c r="H1923" i="17"/>
  <c r="H1922" i="17"/>
  <c r="H1921" i="17"/>
  <c r="H1920" i="17"/>
  <c r="H1919" i="17"/>
  <c r="H1918" i="17"/>
  <c r="H1917" i="17"/>
  <c r="H1916" i="17"/>
  <c r="H1915" i="17"/>
  <c r="H1914" i="17"/>
  <c r="H1913" i="17"/>
  <c r="H1912" i="17"/>
  <c r="H1911" i="17"/>
  <c r="H1910" i="17"/>
  <c r="H1909" i="17"/>
  <c r="H1908" i="17"/>
  <c r="H1907" i="17"/>
  <c r="H1906" i="17"/>
  <c r="H1905" i="17"/>
  <c r="H1904" i="17"/>
  <c r="H1903" i="17"/>
  <c r="H1902" i="17"/>
  <c r="H1901" i="17"/>
  <c r="H1900" i="17"/>
  <c r="H1899" i="17"/>
  <c r="H1898" i="17"/>
  <c r="H1897" i="17"/>
  <c r="H1896" i="17"/>
  <c r="H1895" i="17"/>
  <c r="H1894" i="17"/>
  <c r="H1893" i="17"/>
  <c r="H1892" i="17"/>
  <c r="H1891" i="17"/>
  <c r="H1890" i="17"/>
  <c r="H1889" i="17"/>
  <c r="H1888" i="17"/>
  <c r="H1887" i="17"/>
  <c r="H1886" i="17"/>
  <c r="H1885" i="17"/>
  <c r="H1884" i="17"/>
  <c r="H1883" i="17"/>
  <c r="H1882" i="17"/>
  <c r="H1881" i="17"/>
  <c r="H1880" i="17"/>
  <c r="H1879" i="17"/>
  <c r="H1878" i="17"/>
  <c r="H1877" i="17"/>
  <c r="H1876" i="17"/>
  <c r="H1875" i="17"/>
  <c r="H1874" i="17"/>
  <c r="H1873" i="17"/>
  <c r="H1872" i="17"/>
  <c r="H1871" i="17"/>
  <c r="H1870" i="17"/>
  <c r="H1869" i="17"/>
  <c r="H1868" i="17"/>
  <c r="H1867" i="17"/>
  <c r="H1866" i="17"/>
  <c r="H1865" i="17"/>
  <c r="H1864" i="17"/>
  <c r="H1863" i="17"/>
  <c r="H1862" i="17"/>
  <c r="H1861" i="17"/>
  <c r="H1860" i="17"/>
  <c r="H1859" i="17"/>
  <c r="H1858" i="17"/>
  <c r="H1857" i="17"/>
  <c r="H1856" i="17"/>
  <c r="H1855" i="17"/>
  <c r="H1854" i="17"/>
  <c r="H1853" i="17"/>
  <c r="H1852" i="17"/>
  <c r="H1851" i="17"/>
  <c r="H1850" i="17"/>
  <c r="H1849" i="17"/>
  <c r="H1848" i="17"/>
  <c r="H1847" i="17"/>
  <c r="H1846" i="17"/>
  <c r="H1845" i="17"/>
  <c r="H1844" i="17"/>
  <c r="H1843" i="17"/>
  <c r="H1842" i="17"/>
  <c r="H1841" i="17"/>
  <c r="H1840" i="17"/>
  <c r="H1839" i="17"/>
  <c r="H1838" i="17"/>
  <c r="H1837" i="17"/>
  <c r="H1836" i="17"/>
  <c r="H1835" i="17"/>
  <c r="H1834" i="17"/>
  <c r="H1833" i="17"/>
  <c r="H1832" i="17"/>
  <c r="H1831" i="17"/>
  <c r="H1830" i="17"/>
  <c r="H1829" i="17"/>
  <c r="H1828" i="17"/>
  <c r="H1827" i="17"/>
  <c r="H1826" i="17"/>
  <c r="H1825" i="17"/>
  <c r="H1824" i="17"/>
  <c r="H1823" i="17"/>
  <c r="H1822" i="17"/>
  <c r="H1821" i="17"/>
  <c r="H1820" i="17"/>
  <c r="H1819" i="17"/>
  <c r="H1818" i="17"/>
  <c r="H1817" i="17"/>
  <c r="H1816" i="17"/>
  <c r="H1815" i="17"/>
  <c r="H1814" i="17"/>
  <c r="H1813" i="17"/>
  <c r="H1812" i="17"/>
  <c r="H1811" i="17"/>
  <c r="H1810" i="17"/>
  <c r="H1809" i="17"/>
  <c r="H1808" i="17"/>
  <c r="H1807" i="17"/>
  <c r="H1806" i="17"/>
  <c r="H1805" i="17"/>
  <c r="H1804" i="17"/>
  <c r="H1803" i="17"/>
  <c r="H1802" i="17"/>
  <c r="H1801" i="17"/>
  <c r="H1800" i="17"/>
  <c r="H1799" i="17"/>
  <c r="H1798" i="17"/>
  <c r="H1797" i="17"/>
  <c r="H1796" i="17"/>
  <c r="H1795" i="17"/>
  <c r="H1794" i="17"/>
  <c r="H1793" i="17"/>
  <c r="H1792" i="17"/>
  <c r="H1791" i="17"/>
  <c r="H1790" i="17"/>
  <c r="H1789" i="17"/>
  <c r="H1788" i="17"/>
  <c r="H1787" i="17"/>
  <c r="H1786" i="17"/>
  <c r="H1785" i="17"/>
  <c r="H1784" i="17"/>
  <c r="H1783" i="17"/>
  <c r="H1782" i="17"/>
  <c r="H1781" i="17"/>
  <c r="H1780" i="17"/>
  <c r="H1779" i="17"/>
  <c r="H1778" i="17"/>
  <c r="H1777" i="17"/>
  <c r="H1776" i="17"/>
  <c r="H1775" i="17"/>
  <c r="H1774" i="17"/>
  <c r="H1773" i="17"/>
  <c r="H1772" i="17"/>
  <c r="H1771" i="17"/>
  <c r="H1770" i="17"/>
  <c r="H1769" i="17"/>
  <c r="H1768" i="17"/>
  <c r="H1767" i="17"/>
  <c r="H1766" i="17"/>
  <c r="H1765" i="17"/>
  <c r="H1764" i="17"/>
  <c r="H1763" i="17"/>
  <c r="H1762" i="17"/>
  <c r="H1761" i="17"/>
  <c r="H1760" i="17"/>
  <c r="H1759" i="17"/>
  <c r="H1758" i="17"/>
  <c r="H1757" i="17"/>
  <c r="H1756" i="17"/>
  <c r="H1755" i="17"/>
  <c r="H1754" i="17"/>
  <c r="H1753" i="17"/>
  <c r="H1752" i="17"/>
  <c r="H1751" i="17"/>
  <c r="H1750" i="17"/>
  <c r="H1749" i="17"/>
  <c r="H1748" i="17"/>
  <c r="H1747" i="17"/>
  <c r="H1746" i="17"/>
  <c r="H1745" i="17"/>
  <c r="H1744" i="17"/>
  <c r="H1743" i="17"/>
  <c r="H1742" i="17"/>
  <c r="H1741" i="17"/>
  <c r="H1740" i="17"/>
  <c r="H1739" i="17"/>
  <c r="H1738" i="17"/>
  <c r="H1737" i="17"/>
  <c r="H1736" i="17"/>
  <c r="H1735" i="17"/>
  <c r="H1734" i="17"/>
  <c r="H1733" i="17"/>
  <c r="H1732" i="17"/>
  <c r="H1731" i="17"/>
  <c r="H1730" i="17"/>
  <c r="H1729" i="17"/>
  <c r="H1728" i="17"/>
  <c r="H1727" i="17"/>
  <c r="H1726" i="17"/>
  <c r="H1725" i="17"/>
  <c r="H1724" i="17"/>
  <c r="H1723" i="17"/>
  <c r="H1722" i="17"/>
  <c r="H1721" i="17"/>
  <c r="H1720" i="17"/>
  <c r="H1719" i="17"/>
  <c r="H1718" i="17"/>
  <c r="H1717" i="17"/>
  <c r="H1716" i="17"/>
  <c r="H1715" i="17"/>
  <c r="H1714" i="17"/>
  <c r="H1713" i="17"/>
  <c r="H1712" i="17"/>
  <c r="H1711" i="17"/>
  <c r="H1710" i="17"/>
  <c r="H1709" i="17"/>
  <c r="H1708" i="17"/>
  <c r="H1707" i="17"/>
  <c r="H1706" i="17"/>
  <c r="H1705" i="17"/>
  <c r="H1704" i="17"/>
  <c r="H1703" i="17"/>
  <c r="H1702" i="17"/>
  <c r="H1701" i="17"/>
  <c r="H1700" i="17"/>
  <c r="H1699" i="17"/>
  <c r="H1698" i="17"/>
  <c r="H1697" i="17"/>
  <c r="H1696" i="17"/>
  <c r="H1695" i="17"/>
  <c r="H1694" i="17"/>
  <c r="H1693" i="17"/>
  <c r="H1692" i="17"/>
  <c r="H1691" i="17"/>
  <c r="H1690" i="17"/>
  <c r="H1689" i="17"/>
  <c r="H1688" i="17"/>
  <c r="H1687" i="17"/>
  <c r="H1686" i="17"/>
  <c r="H1685" i="17"/>
  <c r="H1684" i="17"/>
  <c r="H1683" i="17"/>
  <c r="H1682" i="17"/>
  <c r="H1681" i="17"/>
  <c r="H1680" i="17"/>
  <c r="H1679" i="17"/>
  <c r="H1678" i="17"/>
  <c r="H1677" i="17"/>
  <c r="H1676" i="17"/>
  <c r="H1675" i="17"/>
  <c r="H1674" i="17"/>
  <c r="H1673" i="17"/>
  <c r="H1672" i="17"/>
  <c r="H1671" i="17"/>
  <c r="H1670" i="17"/>
  <c r="H1669" i="17"/>
  <c r="H1668" i="17"/>
  <c r="H1667" i="17"/>
  <c r="H1666" i="17"/>
  <c r="H1665" i="17"/>
  <c r="H1664" i="17"/>
  <c r="H1663" i="17"/>
  <c r="H1662" i="17"/>
  <c r="H1661" i="17"/>
  <c r="H1660" i="17"/>
  <c r="H1659" i="17"/>
  <c r="H1658" i="17"/>
  <c r="H1657" i="17"/>
  <c r="H1656" i="17"/>
  <c r="H1655" i="17"/>
  <c r="H1654" i="17"/>
  <c r="H1653" i="17"/>
  <c r="H1652" i="17"/>
  <c r="H1651" i="17"/>
  <c r="H1650" i="17"/>
  <c r="H1649" i="17"/>
  <c r="H1648" i="17"/>
  <c r="H1647" i="17"/>
  <c r="H1646" i="17"/>
  <c r="H1645" i="17"/>
  <c r="H1644" i="17"/>
  <c r="H1643" i="17"/>
  <c r="H1642" i="17"/>
  <c r="H1641" i="17"/>
  <c r="H1640" i="17"/>
  <c r="H1639" i="17"/>
  <c r="H1638" i="17"/>
  <c r="H1637" i="17"/>
  <c r="H1636" i="17"/>
  <c r="H1635" i="17"/>
  <c r="H1634" i="17"/>
  <c r="H1633" i="17"/>
  <c r="H1632" i="17"/>
  <c r="H1631" i="17"/>
  <c r="H1630" i="17"/>
  <c r="H1629" i="17"/>
  <c r="H1628" i="17"/>
  <c r="H1627" i="17"/>
  <c r="H1626" i="17"/>
  <c r="H1625" i="17"/>
  <c r="H1624" i="17"/>
  <c r="H1623" i="17"/>
  <c r="H1622" i="17"/>
  <c r="H1621" i="17"/>
  <c r="H1620" i="17"/>
  <c r="H1619" i="17"/>
  <c r="H1618" i="17"/>
  <c r="H1617" i="17"/>
  <c r="H1616" i="17"/>
  <c r="H1615" i="17"/>
  <c r="H1614" i="17"/>
  <c r="H1613" i="17"/>
  <c r="H1612" i="17"/>
  <c r="H1611" i="17"/>
  <c r="H1610" i="17"/>
  <c r="H1609" i="17"/>
  <c r="H1608" i="17"/>
  <c r="H1607" i="17"/>
  <c r="H1606" i="17"/>
  <c r="H1605" i="17"/>
  <c r="H1604" i="17"/>
  <c r="H1603" i="17"/>
  <c r="H1602" i="17"/>
  <c r="H1601" i="17"/>
  <c r="H1600" i="17"/>
  <c r="H1599" i="17"/>
  <c r="H1598" i="17"/>
  <c r="H1597" i="17"/>
  <c r="H1596" i="17"/>
  <c r="H1595" i="17"/>
  <c r="H1594" i="17"/>
  <c r="H1593" i="17"/>
  <c r="H1592" i="17"/>
  <c r="H1591" i="17"/>
  <c r="H1590" i="17"/>
  <c r="H1589" i="17"/>
  <c r="H1588" i="17"/>
  <c r="H1587" i="17"/>
  <c r="H1586" i="17"/>
  <c r="H1585" i="17"/>
  <c r="H1584" i="17"/>
  <c r="H1583" i="17"/>
  <c r="H1582" i="17"/>
  <c r="H1581" i="17"/>
  <c r="H1580" i="17"/>
  <c r="H1579" i="17"/>
  <c r="H1578" i="17"/>
  <c r="H1577" i="17"/>
  <c r="H1576" i="17"/>
  <c r="H1575" i="17"/>
  <c r="H1574" i="17"/>
  <c r="H1573" i="17"/>
  <c r="H1572" i="17"/>
  <c r="H1571" i="17"/>
  <c r="H1570" i="17"/>
  <c r="H1569" i="17"/>
  <c r="H1568" i="17"/>
  <c r="H1567" i="17"/>
  <c r="H1566" i="17"/>
  <c r="H1565" i="17"/>
  <c r="H1564" i="17"/>
  <c r="H1563" i="17"/>
  <c r="H1562" i="17"/>
  <c r="H1561" i="17"/>
  <c r="H1560" i="17"/>
  <c r="H1559" i="17"/>
  <c r="H1558" i="17"/>
  <c r="H1557" i="17"/>
  <c r="H1556" i="17"/>
  <c r="H1555" i="17"/>
  <c r="H1554" i="17"/>
  <c r="H1553" i="17"/>
  <c r="H1552" i="17"/>
  <c r="H1551" i="17"/>
  <c r="H1550" i="17"/>
  <c r="H1549" i="17"/>
  <c r="H1548" i="17"/>
  <c r="H1547" i="17"/>
  <c r="H1546" i="17"/>
  <c r="H1545" i="17"/>
  <c r="H1544" i="17"/>
  <c r="H1543" i="17"/>
  <c r="H1542" i="17"/>
  <c r="H1541" i="17"/>
  <c r="H1540" i="17"/>
  <c r="H1539" i="17"/>
  <c r="H1538" i="17"/>
  <c r="H1537" i="17"/>
  <c r="H1536" i="17"/>
  <c r="H1535" i="17"/>
  <c r="H1534" i="17"/>
  <c r="H1533" i="17"/>
  <c r="H1532" i="17"/>
  <c r="H1531" i="17"/>
  <c r="H1530" i="17"/>
  <c r="H1529" i="17"/>
  <c r="H1528" i="17"/>
  <c r="H1527" i="17"/>
  <c r="H1526" i="17"/>
  <c r="H1525" i="17"/>
  <c r="H1524" i="17"/>
  <c r="H1523" i="17"/>
  <c r="H1522" i="17"/>
  <c r="H1521" i="17"/>
  <c r="H1520" i="17"/>
  <c r="H1519" i="17"/>
  <c r="H1518" i="17"/>
  <c r="H1517" i="17"/>
  <c r="H1516" i="17"/>
  <c r="H1515" i="17"/>
  <c r="H1514" i="17"/>
  <c r="H1513" i="17"/>
  <c r="H1512" i="17"/>
  <c r="H1511" i="17"/>
  <c r="H1510" i="17"/>
  <c r="H1509" i="17"/>
  <c r="H1508" i="17"/>
  <c r="H1507" i="17"/>
  <c r="H1506" i="17"/>
  <c r="H1505" i="17"/>
  <c r="H1504" i="17"/>
  <c r="H1503" i="17"/>
  <c r="H1502" i="17"/>
  <c r="H1501" i="17"/>
  <c r="H1500" i="17"/>
  <c r="H1499" i="17"/>
  <c r="H1498" i="17"/>
  <c r="H1497" i="17"/>
  <c r="H1496" i="17"/>
  <c r="H1495" i="17"/>
  <c r="H1494" i="17"/>
  <c r="H1493" i="17"/>
  <c r="H1492" i="17"/>
  <c r="H1491" i="17"/>
  <c r="H1490" i="17"/>
  <c r="H1489" i="17"/>
  <c r="H1488" i="17"/>
  <c r="H1487" i="17"/>
  <c r="H1486" i="17"/>
  <c r="H1485" i="17"/>
  <c r="H1484" i="17"/>
  <c r="H1483" i="17"/>
  <c r="H1482" i="17"/>
  <c r="H1481" i="17"/>
  <c r="H1480" i="17"/>
  <c r="H1479" i="17"/>
  <c r="H1478" i="17"/>
  <c r="H1477" i="17"/>
  <c r="H1476" i="17"/>
  <c r="H1475" i="17"/>
  <c r="H1474" i="17"/>
  <c r="H1473" i="17"/>
  <c r="H1472" i="17"/>
  <c r="H1471" i="17"/>
  <c r="H1470" i="17"/>
  <c r="H1469" i="17"/>
  <c r="H1468" i="17"/>
  <c r="H1467" i="17"/>
  <c r="H1466" i="17"/>
  <c r="H1465" i="17"/>
  <c r="H1464" i="17"/>
  <c r="H1463" i="17"/>
  <c r="H1462" i="17"/>
  <c r="H1461" i="17"/>
  <c r="H1460" i="17"/>
  <c r="H1459" i="17"/>
  <c r="H1458" i="17"/>
  <c r="H1457" i="17"/>
  <c r="H1456" i="17"/>
  <c r="H1455" i="17"/>
  <c r="H1454" i="17"/>
  <c r="H1453" i="17"/>
  <c r="H1452" i="17"/>
  <c r="H1451" i="17"/>
  <c r="H1450" i="17"/>
  <c r="H1449" i="17"/>
  <c r="H1448" i="17"/>
  <c r="H1447" i="17"/>
  <c r="H1446" i="17"/>
  <c r="H1445" i="17"/>
  <c r="H1444" i="17"/>
  <c r="H1443" i="17"/>
  <c r="H1442" i="17"/>
  <c r="H1441" i="17"/>
  <c r="H1440" i="17"/>
  <c r="H1439" i="17"/>
  <c r="H1438" i="17"/>
  <c r="H1437" i="17"/>
  <c r="H1436" i="17"/>
  <c r="H1435" i="17"/>
  <c r="H1434" i="17"/>
  <c r="H1433" i="17"/>
  <c r="H1432" i="17"/>
  <c r="H1431" i="17"/>
  <c r="H1430" i="17"/>
  <c r="H1429" i="17"/>
  <c r="H1428" i="17"/>
  <c r="H1427" i="17"/>
  <c r="H1426" i="17"/>
  <c r="H1425" i="17"/>
  <c r="H1424" i="17"/>
  <c r="H1423" i="17"/>
  <c r="H1422" i="17"/>
  <c r="H1421" i="17"/>
  <c r="H1420" i="17"/>
  <c r="H1419" i="17"/>
  <c r="H1418" i="17"/>
  <c r="H1417" i="17"/>
  <c r="H1416" i="17"/>
  <c r="H1415" i="17"/>
  <c r="H1414" i="17"/>
  <c r="H1413" i="17"/>
  <c r="H1412" i="17"/>
  <c r="H1411" i="17"/>
  <c r="H1410" i="17"/>
  <c r="H1409" i="17"/>
  <c r="H1408" i="17"/>
  <c r="H1407" i="17"/>
  <c r="H1406" i="17"/>
  <c r="H1405" i="17"/>
  <c r="H1404" i="17"/>
  <c r="H1403" i="17"/>
  <c r="H1402" i="17"/>
  <c r="H1401" i="17"/>
  <c r="H1400" i="17"/>
  <c r="H1399" i="17"/>
  <c r="H1398" i="17"/>
  <c r="H1397" i="17"/>
  <c r="H1396" i="17"/>
  <c r="H1395" i="17"/>
  <c r="H1394" i="17"/>
  <c r="H1393" i="17"/>
  <c r="H1392" i="17"/>
  <c r="H1391" i="17"/>
  <c r="H1390" i="17"/>
  <c r="H1389" i="17"/>
  <c r="H1388" i="17"/>
  <c r="H1387" i="17"/>
  <c r="H1386" i="17"/>
  <c r="H1385" i="17"/>
  <c r="H1384" i="17"/>
  <c r="H1383" i="17"/>
  <c r="H1382" i="17"/>
  <c r="H1381" i="17"/>
  <c r="H1380" i="17"/>
  <c r="H1379" i="17"/>
  <c r="H1378" i="17"/>
  <c r="H1377" i="17"/>
  <c r="H1376" i="17"/>
  <c r="H1375" i="17"/>
  <c r="H1374" i="17"/>
  <c r="H1373" i="17"/>
  <c r="H1372" i="17"/>
  <c r="H1371" i="17"/>
  <c r="H1370" i="17"/>
  <c r="H1369" i="17"/>
  <c r="H1368" i="17"/>
  <c r="H1367" i="17"/>
  <c r="H1366" i="17"/>
  <c r="H1365" i="17"/>
  <c r="H1364" i="17"/>
  <c r="H1363" i="17"/>
  <c r="H1362" i="17"/>
  <c r="H1361" i="17"/>
  <c r="H1360" i="17"/>
  <c r="H1359" i="17"/>
  <c r="H1358" i="17"/>
  <c r="H1357" i="17"/>
  <c r="H1356" i="17"/>
  <c r="H1355" i="17"/>
  <c r="H1354" i="17"/>
  <c r="H1353" i="17"/>
  <c r="H1352" i="17"/>
  <c r="H1351" i="17"/>
  <c r="H1350" i="17"/>
  <c r="H1349" i="17"/>
  <c r="H1348" i="17"/>
  <c r="H1347" i="17"/>
  <c r="H1346" i="17"/>
  <c r="H1345" i="17"/>
  <c r="H1344" i="17"/>
  <c r="H1343" i="17"/>
  <c r="H1342" i="17"/>
  <c r="H1341" i="17"/>
  <c r="H1340" i="17"/>
  <c r="H1339" i="17"/>
  <c r="H1338" i="17"/>
  <c r="H1337" i="17"/>
  <c r="H1336" i="17"/>
  <c r="H1335" i="17"/>
  <c r="H1334" i="17"/>
  <c r="H1333" i="17"/>
  <c r="H1332" i="17"/>
  <c r="H1331" i="17"/>
  <c r="H1330" i="17"/>
  <c r="H1329" i="17"/>
  <c r="H1328" i="17"/>
  <c r="H1327" i="17"/>
  <c r="H1326" i="17"/>
  <c r="H1325" i="17"/>
  <c r="H1324" i="17"/>
  <c r="H1323" i="17"/>
  <c r="H1322" i="17"/>
  <c r="H1321" i="17"/>
  <c r="H1320" i="17"/>
  <c r="H1319" i="17"/>
  <c r="H1318" i="17"/>
  <c r="H1317" i="17"/>
  <c r="H1316" i="17"/>
  <c r="H1315" i="17"/>
  <c r="H1314" i="17"/>
  <c r="H1313" i="17"/>
  <c r="H1312" i="17"/>
  <c r="H1311" i="17"/>
  <c r="H1310" i="17"/>
  <c r="H1309" i="17"/>
  <c r="H1308" i="17"/>
  <c r="H1307" i="17"/>
  <c r="H1306" i="17"/>
  <c r="H1305" i="17"/>
  <c r="H1304" i="17"/>
  <c r="H1303" i="17"/>
  <c r="H1302" i="17"/>
  <c r="H1301" i="17"/>
  <c r="H1300" i="17"/>
  <c r="H1299" i="17"/>
  <c r="H1298" i="17"/>
  <c r="H1297" i="17"/>
  <c r="H1296" i="17"/>
  <c r="H1295" i="17"/>
  <c r="H1294" i="17"/>
  <c r="H1293" i="17"/>
  <c r="H1292" i="17"/>
  <c r="H1291" i="17"/>
  <c r="H1290" i="17"/>
  <c r="H1289" i="17"/>
  <c r="H1288" i="17"/>
  <c r="H1287" i="17"/>
  <c r="H1286" i="17"/>
  <c r="H1285" i="17"/>
  <c r="H1284" i="17"/>
  <c r="H1283" i="17"/>
  <c r="H1282" i="17"/>
  <c r="H1281" i="17"/>
  <c r="H1280" i="17"/>
  <c r="H1279" i="17"/>
  <c r="H1278" i="17"/>
  <c r="H1277" i="17"/>
  <c r="H1276" i="17"/>
  <c r="H1275" i="17"/>
  <c r="H1274" i="17"/>
  <c r="H1273" i="17"/>
  <c r="H1272" i="17"/>
  <c r="H1271" i="17"/>
  <c r="H1270" i="17"/>
  <c r="H1269" i="17"/>
  <c r="H1268" i="17"/>
  <c r="H1267" i="17"/>
  <c r="H1266" i="17"/>
  <c r="H1265" i="17"/>
  <c r="H1264" i="17"/>
  <c r="H1263" i="17"/>
  <c r="H1262" i="17"/>
  <c r="H1261" i="17"/>
  <c r="H1260" i="17"/>
  <c r="H1259" i="17"/>
  <c r="H1258" i="17"/>
  <c r="H1257" i="17"/>
  <c r="H1256" i="17"/>
  <c r="H1255" i="17"/>
  <c r="H1254" i="17"/>
  <c r="H1253" i="17"/>
  <c r="H1252" i="17"/>
  <c r="H1251" i="17"/>
  <c r="H1250" i="17"/>
  <c r="H1249" i="17"/>
  <c r="H1248" i="17"/>
  <c r="H1247" i="17"/>
  <c r="H1246" i="17"/>
  <c r="H1245" i="17"/>
  <c r="H1244" i="17"/>
  <c r="H1243" i="17"/>
  <c r="H1242" i="17"/>
  <c r="H1241" i="17"/>
  <c r="H1240" i="17"/>
  <c r="H1239" i="17"/>
  <c r="H1238" i="17"/>
  <c r="H1237" i="17"/>
  <c r="H1236" i="17"/>
  <c r="H1235" i="17"/>
  <c r="H1234" i="17"/>
  <c r="H1233" i="17"/>
  <c r="H1232" i="17"/>
  <c r="H1231" i="17"/>
  <c r="H1230" i="17"/>
  <c r="H1229" i="17"/>
  <c r="H1228" i="17"/>
  <c r="H1227" i="17"/>
  <c r="H1226" i="17"/>
  <c r="H1225" i="17"/>
  <c r="H1224" i="17"/>
  <c r="H1223" i="17"/>
  <c r="H1222" i="17"/>
  <c r="H1221" i="17"/>
  <c r="H1220" i="17"/>
  <c r="H1219" i="17"/>
  <c r="H1218" i="17"/>
  <c r="H1217" i="17"/>
  <c r="H1216" i="17"/>
  <c r="H1215" i="17"/>
  <c r="H1214" i="17"/>
  <c r="H1213" i="17"/>
  <c r="H1212" i="17"/>
  <c r="H1211" i="17"/>
  <c r="H1210" i="17"/>
  <c r="H1209" i="17"/>
  <c r="H1208" i="17"/>
  <c r="H1207" i="17"/>
  <c r="H1206" i="17"/>
  <c r="H1205" i="17"/>
  <c r="H1204" i="17"/>
  <c r="H1203" i="17"/>
  <c r="H1202" i="17"/>
  <c r="H1201" i="17"/>
  <c r="H1200" i="17"/>
  <c r="H1199" i="17"/>
  <c r="H1198" i="17"/>
  <c r="H1197" i="17"/>
  <c r="H1196" i="17"/>
  <c r="H1195" i="17"/>
  <c r="H1194" i="17"/>
  <c r="H1193" i="17"/>
  <c r="H1192" i="17"/>
  <c r="H1191" i="17"/>
  <c r="H1190" i="17"/>
  <c r="H1189" i="17"/>
  <c r="H1188" i="17"/>
  <c r="H1187" i="17"/>
  <c r="H1186" i="17"/>
  <c r="H1185" i="17"/>
  <c r="H1184" i="17"/>
  <c r="H1183" i="17"/>
  <c r="H1182" i="17"/>
  <c r="H1181" i="17"/>
  <c r="H1180" i="17"/>
  <c r="H1179" i="17"/>
  <c r="H1178" i="17"/>
  <c r="H1177" i="17"/>
  <c r="H1176" i="17"/>
  <c r="H1175" i="17"/>
  <c r="H1174" i="17"/>
  <c r="H1173" i="17"/>
  <c r="H1172" i="17"/>
  <c r="H1171" i="17"/>
  <c r="H1170" i="17"/>
  <c r="H1169" i="17"/>
  <c r="H1168" i="17"/>
  <c r="H1167" i="17"/>
  <c r="H1166" i="17"/>
  <c r="H1165" i="17"/>
  <c r="H1164" i="17"/>
  <c r="H1163" i="17"/>
  <c r="H1162" i="17"/>
  <c r="H1161" i="17"/>
  <c r="H1160" i="17"/>
  <c r="H1159" i="17"/>
  <c r="H1158" i="17"/>
  <c r="H1157" i="17"/>
  <c r="H1156" i="17"/>
  <c r="H1155" i="17"/>
  <c r="H1154" i="17"/>
  <c r="H1153" i="17"/>
  <c r="H1152" i="17"/>
  <c r="H1151" i="17"/>
  <c r="H1150" i="17"/>
  <c r="H1149" i="17"/>
  <c r="H1148" i="17"/>
  <c r="H1147" i="17"/>
  <c r="H1146" i="17"/>
  <c r="H1145" i="17"/>
  <c r="H1144" i="17"/>
  <c r="H1143" i="17"/>
  <c r="H1142" i="17"/>
  <c r="H1141" i="17"/>
  <c r="H1140" i="17"/>
  <c r="H1139" i="17"/>
  <c r="H1138" i="17"/>
  <c r="H1137" i="17"/>
  <c r="H1136" i="17"/>
  <c r="H1135" i="17"/>
  <c r="H1134" i="17"/>
  <c r="H1133" i="17"/>
  <c r="H1132" i="17"/>
  <c r="H1131" i="17"/>
  <c r="H1130" i="17"/>
  <c r="H1129" i="17"/>
  <c r="H1128" i="17"/>
  <c r="H1127" i="17"/>
  <c r="H1126" i="17"/>
  <c r="H1125" i="17"/>
  <c r="H1124" i="17"/>
  <c r="H1123" i="17"/>
  <c r="H1122" i="17"/>
  <c r="H1121" i="17"/>
  <c r="H1120" i="17"/>
  <c r="H1119" i="17"/>
  <c r="H1118" i="17"/>
  <c r="H1117" i="17"/>
  <c r="H1116" i="17"/>
  <c r="H1115" i="17"/>
  <c r="H1114" i="17"/>
  <c r="H1113" i="17"/>
  <c r="H1112" i="17"/>
  <c r="H1111" i="17"/>
  <c r="H1110" i="17"/>
  <c r="H1109" i="17"/>
  <c r="H1108" i="17"/>
  <c r="H1107" i="17"/>
  <c r="H1106" i="17"/>
  <c r="H1105" i="17"/>
  <c r="H1104" i="17"/>
  <c r="H1103" i="17"/>
  <c r="H1102" i="17"/>
  <c r="H1101" i="17"/>
  <c r="H1100" i="17"/>
  <c r="H1099" i="17"/>
  <c r="H1098" i="17"/>
  <c r="H1097" i="17"/>
  <c r="H1096" i="17"/>
  <c r="H1095" i="17"/>
  <c r="H1094" i="17"/>
  <c r="H1093" i="17"/>
  <c r="H1092" i="17"/>
  <c r="H1091" i="17"/>
  <c r="H1090" i="17"/>
  <c r="H1089" i="17"/>
  <c r="H1088" i="17"/>
  <c r="H1087" i="17"/>
  <c r="H1086" i="17"/>
  <c r="H1085" i="17"/>
  <c r="H1084" i="17"/>
  <c r="H1083" i="17"/>
  <c r="H1082" i="17"/>
  <c r="H1081" i="17"/>
  <c r="H1080" i="17"/>
  <c r="H1079" i="17"/>
  <c r="H1078" i="17"/>
  <c r="H1077" i="17"/>
  <c r="H1076" i="17"/>
  <c r="H1075" i="17"/>
  <c r="H1074" i="17"/>
  <c r="H1073" i="17"/>
  <c r="H1072" i="17"/>
  <c r="H1071" i="17"/>
  <c r="H1070" i="17"/>
  <c r="H1069" i="17"/>
  <c r="H1068" i="17"/>
  <c r="H1067" i="17"/>
  <c r="H1066" i="17"/>
  <c r="H1065" i="17"/>
  <c r="H1064" i="17"/>
  <c r="H1063" i="17"/>
  <c r="H1062" i="17"/>
  <c r="H1061" i="17"/>
  <c r="H1060" i="17"/>
  <c r="H1059" i="17"/>
  <c r="H1058" i="17"/>
  <c r="H1057" i="17"/>
  <c r="H1056" i="17"/>
  <c r="H1055" i="17"/>
  <c r="H1054" i="17"/>
  <c r="H1053" i="17"/>
  <c r="H1052" i="17"/>
  <c r="H1051" i="17"/>
  <c r="H1050" i="17"/>
  <c r="H1049" i="17"/>
  <c r="H1048" i="17"/>
  <c r="H1047" i="17"/>
  <c r="H1046" i="17"/>
  <c r="H1045" i="17"/>
  <c r="H1044" i="17"/>
  <c r="H1043" i="17"/>
  <c r="H1042" i="17"/>
  <c r="H1041" i="17"/>
  <c r="H1040" i="17"/>
  <c r="H1039" i="17"/>
  <c r="H1038" i="17"/>
  <c r="H1037" i="17"/>
  <c r="H1036" i="17"/>
  <c r="H1035" i="17"/>
  <c r="H1034" i="17"/>
  <c r="H1033" i="17"/>
  <c r="H1032" i="17"/>
  <c r="H1031" i="17"/>
  <c r="H1030" i="17"/>
  <c r="H1029" i="17"/>
  <c r="H1028" i="17"/>
  <c r="H1027" i="17"/>
  <c r="H1026" i="17"/>
  <c r="H1025" i="17"/>
  <c r="H1024" i="17"/>
  <c r="H1023" i="17"/>
  <c r="H1022" i="17"/>
  <c r="H1021" i="17"/>
  <c r="H1020" i="17"/>
  <c r="H1019" i="17"/>
  <c r="H1018" i="17"/>
  <c r="H1017" i="17"/>
  <c r="H1016" i="17"/>
  <c r="H1015" i="17"/>
  <c r="H1014" i="17"/>
  <c r="H1013" i="17"/>
  <c r="H1012" i="17"/>
  <c r="H1011" i="17"/>
  <c r="H1010" i="17"/>
  <c r="H1009" i="17"/>
  <c r="H1008" i="17"/>
  <c r="H1007" i="17"/>
  <c r="H1006" i="17"/>
  <c r="H1005" i="17"/>
  <c r="H1004" i="17"/>
  <c r="H1003" i="17"/>
  <c r="H1002" i="17"/>
  <c r="H1001" i="17"/>
  <c r="H1000" i="17"/>
  <c r="H999" i="17"/>
  <c r="H998" i="17"/>
  <c r="H997" i="17"/>
  <c r="H996" i="17"/>
  <c r="H995" i="17"/>
  <c r="H994" i="17"/>
  <c r="H993" i="17"/>
  <c r="H992" i="17"/>
  <c r="H991" i="17"/>
  <c r="H990" i="17"/>
  <c r="H989" i="17"/>
  <c r="H988" i="17"/>
  <c r="H987" i="17"/>
  <c r="H986" i="17"/>
  <c r="H985" i="17"/>
  <c r="H984" i="17"/>
  <c r="H983" i="17"/>
  <c r="H982" i="17"/>
  <c r="H981" i="17"/>
  <c r="H980" i="17"/>
  <c r="H979" i="17"/>
  <c r="H978" i="17"/>
  <c r="H977" i="17"/>
  <c r="H976" i="17"/>
  <c r="H975" i="17"/>
  <c r="H974" i="17"/>
  <c r="H973" i="17"/>
  <c r="H972" i="17"/>
  <c r="H971" i="17"/>
  <c r="H970" i="17"/>
  <c r="H969" i="17"/>
  <c r="H968" i="17"/>
  <c r="H967" i="17"/>
  <c r="H966" i="17"/>
  <c r="H965" i="17"/>
  <c r="H964" i="17"/>
  <c r="H963" i="17"/>
  <c r="H962" i="17"/>
  <c r="H961" i="17"/>
  <c r="H960" i="17"/>
  <c r="H959" i="17"/>
  <c r="H958" i="17"/>
  <c r="H957" i="17"/>
  <c r="H956" i="17"/>
  <c r="H955" i="17"/>
  <c r="H954" i="17"/>
  <c r="H953" i="17"/>
  <c r="H952" i="17"/>
  <c r="H951" i="17"/>
  <c r="H950" i="17"/>
  <c r="H949" i="17"/>
  <c r="H948" i="17"/>
  <c r="H947" i="17"/>
  <c r="H946" i="17"/>
  <c r="H945" i="17"/>
  <c r="H944" i="17"/>
  <c r="H943" i="17"/>
  <c r="H942" i="17"/>
  <c r="H941" i="17"/>
  <c r="H940" i="17"/>
  <c r="H939" i="17"/>
  <c r="H938" i="17"/>
  <c r="H937" i="17"/>
  <c r="H936" i="17"/>
  <c r="H935" i="17"/>
  <c r="H934" i="17"/>
  <c r="H933" i="17"/>
  <c r="H932" i="17"/>
  <c r="H931" i="17"/>
  <c r="H930" i="17"/>
  <c r="H929" i="17"/>
  <c r="H928" i="17"/>
  <c r="H927" i="17"/>
  <c r="H926" i="17"/>
  <c r="H925" i="17"/>
  <c r="H924" i="17"/>
  <c r="H923" i="17"/>
  <c r="H922" i="17"/>
  <c r="H921" i="17"/>
  <c r="H920" i="17"/>
  <c r="H919" i="17"/>
  <c r="H918" i="17"/>
  <c r="H917" i="17"/>
  <c r="H916" i="17"/>
  <c r="H915" i="17"/>
  <c r="H914" i="17"/>
  <c r="H913" i="17"/>
  <c r="H912" i="17"/>
  <c r="H911" i="17"/>
  <c r="H910" i="17"/>
  <c r="H909" i="17"/>
  <c r="H908" i="17"/>
  <c r="H907" i="17"/>
  <c r="H906" i="17"/>
  <c r="H905" i="17"/>
  <c r="H904" i="17"/>
  <c r="H903" i="17"/>
  <c r="H902" i="17"/>
  <c r="H901" i="17"/>
  <c r="H900" i="17"/>
  <c r="H899" i="17"/>
  <c r="H898" i="17"/>
  <c r="H897" i="17"/>
  <c r="H896" i="17"/>
  <c r="H895" i="17"/>
  <c r="H894" i="17"/>
  <c r="H893" i="17"/>
  <c r="H892" i="17"/>
  <c r="H891" i="17"/>
  <c r="H890" i="17"/>
  <c r="H889" i="17"/>
  <c r="H888" i="17"/>
  <c r="H887" i="17"/>
  <c r="H886" i="17"/>
  <c r="H885" i="17"/>
  <c r="H884" i="17"/>
  <c r="H883" i="17"/>
  <c r="H882" i="17"/>
  <c r="H881" i="17"/>
  <c r="H880" i="17"/>
  <c r="H879" i="17"/>
  <c r="H878" i="17"/>
  <c r="H877" i="17"/>
  <c r="H876" i="17"/>
  <c r="H875" i="17"/>
  <c r="H874" i="17"/>
  <c r="H873" i="17"/>
  <c r="H872" i="17"/>
  <c r="H871" i="17"/>
  <c r="H870" i="17"/>
  <c r="H869" i="17"/>
  <c r="H868" i="17"/>
  <c r="H867" i="17"/>
  <c r="H866" i="17"/>
  <c r="H865" i="17"/>
  <c r="H864" i="17"/>
  <c r="H863" i="17"/>
  <c r="H862" i="17"/>
  <c r="H861" i="17"/>
  <c r="H860" i="17"/>
  <c r="H859" i="17"/>
  <c r="H858" i="17"/>
  <c r="H857" i="17"/>
  <c r="H856" i="17"/>
  <c r="H855" i="17"/>
  <c r="H854" i="17"/>
  <c r="H853" i="17"/>
  <c r="H852" i="17"/>
  <c r="H851" i="17"/>
  <c r="H850" i="17"/>
  <c r="H849" i="17"/>
  <c r="H848" i="17"/>
  <c r="H847" i="17"/>
  <c r="H846" i="17"/>
  <c r="H845" i="17"/>
  <c r="H844" i="17"/>
  <c r="H843" i="17"/>
  <c r="H842" i="17"/>
  <c r="H841" i="17"/>
  <c r="H840" i="17"/>
  <c r="H839" i="17"/>
  <c r="H838" i="17"/>
  <c r="H837" i="17"/>
  <c r="H836" i="17"/>
  <c r="H835" i="17"/>
  <c r="H834" i="17"/>
  <c r="H833" i="17"/>
  <c r="H832" i="17"/>
  <c r="H831" i="17"/>
  <c r="H830" i="17"/>
  <c r="H829" i="17"/>
  <c r="H828" i="17"/>
  <c r="H827" i="17"/>
  <c r="H826" i="17"/>
  <c r="H825" i="17"/>
  <c r="H824" i="17"/>
  <c r="H823" i="17"/>
  <c r="H822" i="17"/>
  <c r="H821" i="17"/>
  <c r="H820" i="17"/>
  <c r="H819" i="17"/>
  <c r="H818" i="17"/>
  <c r="H817" i="17"/>
  <c r="H816" i="17"/>
  <c r="H815" i="17"/>
  <c r="H814" i="17"/>
  <c r="H813" i="17"/>
  <c r="H812" i="17"/>
  <c r="H811" i="17"/>
  <c r="H810" i="17"/>
  <c r="H809" i="17"/>
  <c r="H808" i="17"/>
  <c r="H807" i="17"/>
  <c r="H806" i="17"/>
  <c r="H805" i="17"/>
  <c r="H804" i="17"/>
  <c r="H803" i="17"/>
  <c r="H802" i="17"/>
  <c r="H801" i="17"/>
  <c r="H800" i="17"/>
  <c r="H799" i="17"/>
  <c r="H798" i="17"/>
  <c r="H797" i="17"/>
  <c r="H796" i="17"/>
  <c r="H795" i="17"/>
  <c r="H794" i="17"/>
  <c r="H793" i="17"/>
  <c r="H792" i="17"/>
  <c r="H791" i="17"/>
  <c r="H790" i="17"/>
  <c r="H789" i="17"/>
  <c r="H788" i="17"/>
  <c r="H787" i="17"/>
  <c r="H786" i="17"/>
  <c r="H785" i="17"/>
  <c r="H784" i="17"/>
  <c r="H783" i="17"/>
  <c r="H782" i="17"/>
  <c r="H781" i="17"/>
  <c r="H780" i="17"/>
  <c r="H779" i="17"/>
  <c r="H778" i="17"/>
  <c r="H777" i="17"/>
  <c r="H776" i="17"/>
  <c r="H775" i="17"/>
  <c r="H774" i="17"/>
  <c r="H773" i="17"/>
  <c r="H772" i="17"/>
  <c r="H771" i="17"/>
  <c r="H770" i="17"/>
  <c r="H769" i="17"/>
  <c r="H768" i="17"/>
  <c r="H767" i="17"/>
  <c r="H766" i="17"/>
  <c r="H765" i="17"/>
  <c r="H764" i="17"/>
  <c r="H763" i="17"/>
  <c r="H762" i="17"/>
  <c r="H761" i="17"/>
  <c r="H760" i="17"/>
  <c r="H759" i="17"/>
  <c r="H758" i="17"/>
  <c r="H757" i="17"/>
  <c r="H756" i="17"/>
  <c r="H755" i="17"/>
  <c r="H754" i="17"/>
  <c r="H753" i="17"/>
  <c r="H752" i="17"/>
  <c r="H751" i="17"/>
  <c r="H750" i="17"/>
  <c r="H749" i="17"/>
  <c r="H748" i="17"/>
  <c r="H747" i="17"/>
  <c r="H746" i="17"/>
  <c r="H745" i="17"/>
  <c r="H744" i="17"/>
  <c r="H743" i="17"/>
  <c r="H742" i="17"/>
  <c r="H741" i="17"/>
  <c r="H740" i="17"/>
  <c r="H739" i="17"/>
  <c r="H738" i="17"/>
  <c r="H737" i="17"/>
  <c r="H736" i="17"/>
  <c r="H735" i="17"/>
  <c r="H734" i="17"/>
  <c r="H733" i="17"/>
  <c r="H732" i="17"/>
  <c r="H731" i="17"/>
  <c r="H730" i="17"/>
  <c r="H729" i="17"/>
  <c r="H728" i="17"/>
  <c r="H727" i="17"/>
  <c r="H726" i="17"/>
  <c r="H725" i="17"/>
  <c r="H724" i="17"/>
  <c r="H723" i="17"/>
  <c r="H722" i="17"/>
  <c r="H721" i="17"/>
  <c r="H720" i="17"/>
  <c r="H719" i="17"/>
  <c r="H718" i="17"/>
  <c r="H717" i="17"/>
  <c r="H716" i="17"/>
  <c r="H715" i="17"/>
  <c r="H714" i="17"/>
  <c r="H713" i="17"/>
  <c r="H712" i="17"/>
  <c r="H711" i="17"/>
  <c r="H710" i="17"/>
  <c r="H709" i="17"/>
  <c r="H708" i="17"/>
  <c r="H707" i="17"/>
  <c r="H706" i="17"/>
  <c r="H705" i="17"/>
  <c r="H704" i="17"/>
  <c r="H703" i="17"/>
  <c r="H702" i="17"/>
  <c r="H701" i="17"/>
  <c r="H700" i="17"/>
  <c r="H699" i="17"/>
  <c r="H698" i="17"/>
  <c r="H697" i="17"/>
  <c r="H696" i="17"/>
  <c r="H695" i="17"/>
  <c r="H694" i="17"/>
  <c r="H693" i="17"/>
  <c r="H692" i="17"/>
  <c r="H691" i="17"/>
  <c r="H690" i="17"/>
  <c r="H689" i="17"/>
  <c r="H688" i="17"/>
  <c r="H687" i="17"/>
  <c r="H686" i="17"/>
  <c r="H685" i="17"/>
  <c r="H684" i="17"/>
  <c r="H683" i="17"/>
  <c r="H682" i="17"/>
  <c r="H681" i="17"/>
  <c r="H680" i="17"/>
  <c r="H679" i="17"/>
  <c r="H678" i="17"/>
  <c r="H677" i="17"/>
  <c r="H676" i="17"/>
  <c r="H675" i="17"/>
  <c r="H674" i="17"/>
  <c r="H673" i="17"/>
  <c r="H672" i="17"/>
  <c r="H671" i="17"/>
  <c r="H670" i="17"/>
  <c r="H669" i="17"/>
  <c r="H668" i="17"/>
  <c r="H667" i="17"/>
  <c r="H666" i="17"/>
  <c r="H665" i="17"/>
  <c r="H664" i="17"/>
  <c r="H663" i="17"/>
  <c r="H662" i="17"/>
  <c r="H661" i="17"/>
  <c r="H660" i="17"/>
  <c r="H659" i="17"/>
  <c r="H658" i="17"/>
  <c r="H657" i="17"/>
  <c r="H656" i="17"/>
  <c r="H655" i="17"/>
  <c r="H654" i="17"/>
  <c r="H653" i="17"/>
  <c r="H652" i="17"/>
  <c r="H651" i="17"/>
  <c r="H650" i="17"/>
  <c r="H649" i="17"/>
  <c r="H648" i="17"/>
  <c r="H647" i="17"/>
  <c r="H646" i="17"/>
  <c r="H645" i="17"/>
  <c r="H644" i="17"/>
  <c r="H643" i="17"/>
  <c r="H642" i="17"/>
  <c r="H641" i="17"/>
  <c r="H640" i="17"/>
  <c r="H639" i="17"/>
  <c r="H638" i="17"/>
  <c r="H637" i="17"/>
  <c r="H636" i="17"/>
  <c r="H635" i="17"/>
  <c r="H634" i="17"/>
  <c r="H633" i="17"/>
  <c r="H632" i="17"/>
  <c r="H631" i="17"/>
  <c r="H630" i="17"/>
  <c r="H629" i="17"/>
  <c r="H628" i="17"/>
  <c r="H627" i="17"/>
  <c r="H626" i="17"/>
  <c r="H625" i="17"/>
  <c r="H624" i="17"/>
  <c r="H623" i="17"/>
  <c r="H622" i="17"/>
  <c r="H621" i="17"/>
  <c r="H620" i="17"/>
  <c r="H619" i="17"/>
  <c r="H618" i="17"/>
  <c r="H617" i="17"/>
  <c r="H616" i="17"/>
  <c r="H615" i="17"/>
  <c r="H614" i="17"/>
  <c r="H613" i="17"/>
  <c r="H612" i="17"/>
  <c r="H611" i="17"/>
  <c r="H610" i="17"/>
  <c r="H609" i="17"/>
  <c r="H608" i="17"/>
  <c r="H607" i="17"/>
  <c r="H606" i="17"/>
  <c r="H605" i="17"/>
  <c r="H604" i="17"/>
  <c r="H603" i="17"/>
  <c r="H602" i="17"/>
  <c r="H601" i="17"/>
  <c r="H600" i="17"/>
  <c r="H599" i="17"/>
  <c r="H598" i="17"/>
  <c r="H597" i="17"/>
  <c r="H596" i="17"/>
  <c r="H595" i="17"/>
  <c r="H594" i="17"/>
  <c r="H593" i="17"/>
  <c r="H592" i="17"/>
  <c r="H591" i="17"/>
  <c r="H590" i="17"/>
  <c r="H589" i="17"/>
  <c r="H588" i="17"/>
  <c r="H587" i="17"/>
  <c r="H586" i="17"/>
  <c r="H585" i="17"/>
  <c r="H584" i="17"/>
  <c r="H583" i="17"/>
  <c r="H582" i="17"/>
  <c r="H581" i="17"/>
  <c r="H580" i="17"/>
  <c r="H579" i="17"/>
  <c r="H578" i="17"/>
  <c r="H577" i="17"/>
  <c r="H576" i="17"/>
  <c r="H575" i="17"/>
  <c r="H574" i="17"/>
  <c r="H573" i="17"/>
  <c r="H572" i="17"/>
  <c r="H571" i="17"/>
  <c r="H570" i="17"/>
  <c r="H569" i="17"/>
  <c r="H568" i="17"/>
  <c r="H567" i="17"/>
  <c r="H566" i="17"/>
  <c r="H565" i="17"/>
  <c r="H564" i="17"/>
  <c r="H563" i="17"/>
  <c r="H562" i="17"/>
  <c r="H561" i="17"/>
  <c r="H560" i="17"/>
  <c r="H559" i="17"/>
  <c r="H558" i="17"/>
  <c r="H557" i="17"/>
  <c r="H556" i="17"/>
  <c r="H555" i="17"/>
  <c r="H554" i="17"/>
  <c r="H553" i="17"/>
  <c r="H552" i="17"/>
  <c r="H551" i="17"/>
  <c r="H550" i="17"/>
  <c r="H549" i="17"/>
  <c r="H548" i="17"/>
  <c r="H547" i="17"/>
  <c r="H546" i="17"/>
  <c r="H545" i="17"/>
  <c r="H544" i="17"/>
  <c r="H543" i="17"/>
  <c r="H542" i="17"/>
  <c r="H541" i="17"/>
  <c r="H540" i="17"/>
  <c r="H539" i="17"/>
  <c r="H538" i="17"/>
  <c r="H537" i="17"/>
  <c r="H536" i="17"/>
  <c r="H535" i="17"/>
  <c r="H534" i="17"/>
  <c r="H533" i="17"/>
  <c r="H532" i="17"/>
  <c r="H531" i="17"/>
  <c r="H530" i="17"/>
  <c r="H529" i="17"/>
  <c r="H528" i="17"/>
  <c r="H527" i="17"/>
  <c r="H526" i="17"/>
  <c r="H525" i="17"/>
  <c r="H524" i="17"/>
  <c r="H523" i="17"/>
  <c r="H522" i="17"/>
  <c r="H521" i="17"/>
  <c r="H520" i="17"/>
  <c r="H519" i="17"/>
  <c r="H518" i="17"/>
  <c r="H517" i="17"/>
  <c r="H516" i="17"/>
  <c r="H515" i="17"/>
  <c r="H514" i="17"/>
  <c r="H513" i="17"/>
  <c r="H512" i="17"/>
  <c r="H511" i="17"/>
  <c r="H510" i="17"/>
  <c r="H509" i="17"/>
  <c r="H508" i="17"/>
  <c r="H507" i="17"/>
  <c r="H506" i="17"/>
  <c r="H505" i="17"/>
  <c r="H504" i="17"/>
  <c r="H503" i="17"/>
  <c r="H502" i="17"/>
  <c r="H501" i="17"/>
  <c r="H500" i="17"/>
  <c r="H499" i="17"/>
  <c r="H498" i="17"/>
  <c r="H497" i="17"/>
  <c r="H496" i="17"/>
  <c r="H495" i="17"/>
  <c r="H494" i="17"/>
  <c r="H493" i="17"/>
  <c r="H492" i="17"/>
  <c r="H491" i="17"/>
  <c r="H490" i="17"/>
  <c r="H489" i="17"/>
  <c r="H488" i="17"/>
  <c r="H487" i="17"/>
  <c r="H486" i="17"/>
  <c r="H485" i="17"/>
  <c r="H484" i="17"/>
  <c r="H483" i="17"/>
  <c r="H482" i="17"/>
  <c r="H481" i="17"/>
  <c r="H480" i="17"/>
  <c r="H479" i="17"/>
  <c r="H478" i="17"/>
  <c r="H477" i="17"/>
  <c r="H476" i="17"/>
  <c r="H475" i="17"/>
  <c r="H474" i="17"/>
  <c r="H473" i="17"/>
  <c r="H472" i="17"/>
  <c r="H471" i="17"/>
  <c r="H470" i="17"/>
  <c r="H469" i="17"/>
  <c r="H468" i="17"/>
  <c r="H467" i="17"/>
  <c r="H466" i="17"/>
  <c r="H465" i="17"/>
  <c r="H464" i="17"/>
  <c r="H463" i="17"/>
  <c r="H462" i="17"/>
  <c r="H461" i="17"/>
  <c r="H460" i="17"/>
  <c r="H459" i="17"/>
  <c r="H458" i="17"/>
  <c r="H457" i="17"/>
  <c r="H456" i="17"/>
  <c r="H455" i="17"/>
  <c r="H454" i="17"/>
  <c r="H453" i="17"/>
  <c r="H452" i="17"/>
  <c r="H451" i="17"/>
  <c r="H450" i="17"/>
  <c r="H449" i="17"/>
  <c r="H448" i="17"/>
  <c r="H447" i="17"/>
  <c r="H446" i="17"/>
  <c r="H445" i="17"/>
  <c r="H444" i="17"/>
  <c r="H443" i="17"/>
  <c r="H442" i="17"/>
  <c r="H441" i="17"/>
  <c r="H440" i="17"/>
  <c r="H439" i="17"/>
  <c r="H438" i="17"/>
  <c r="H437" i="17"/>
  <c r="H436" i="17"/>
  <c r="H435" i="17"/>
  <c r="H434" i="17"/>
  <c r="H433" i="17"/>
  <c r="H432" i="17"/>
  <c r="H431" i="17"/>
  <c r="H430" i="17"/>
  <c r="H429" i="17"/>
  <c r="H428" i="17"/>
  <c r="H427" i="17"/>
  <c r="H426" i="17"/>
  <c r="H425" i="17"/>
  <c r="H424" i="17"/>
  <c r="H423" i="17"/>
  <c r="H422" i="17"/>
  <c r="H421" i="17"/>
  <c r="H420" i="17"/>
  <c r="H419" i="17"/>
  <c r="H418" i="17"/>
  <c r="H417" i="17"/>
  <c r="H416" i="17"/>
  <c r="H415" i="17"/>
  <c r="H414" i="17"/>
  <c r="H413" i="17"/>
  <c r="H412" i="17"/>
  <c r="H411" i="17"/>
  <c r="H410" i="17"/>
  <c r="H409" i="17"/>
  <c r="H408" i="17"/>
  <c r="H407" i="17"/>
  <c r="H406" i="17"/>
  <c r="H405" i="17"/>
  <c r="H404" i="17"/>
  <c r="H403" i="17"/>
  <c r="H402" i="17"/>
  <c r="H401" i="17"/>
  <c r="H400" i="17"/>
  <c r="H399" i="17"/>
  <c r="H398" i="17"/>
  <c r="H397" i="17"/>
  <c r="H396" i="17"/>
  <c r="H395" i="17"/>
  <c r="H394" i="17"/>
  <c r="H393" i="17"/>
  <c r="H392" i="17"/>
  <c r="H391" i="17"/>
  <c r="H390" i="17"/>
  <c r="H389" i="17"/>
  <c r="H388" i="17"/>
  <c r="H387" i="17"/>
  <c r="H386" i="17"/>
  <c r="H385" i="17"/>
  <c r="H384" i="17"/>
  <c r="H383" i="17"/>
  <c r="H382" i="17"/>
  <c r="H381" i="17"/>
  <c r="H380" i="17"/>
  <c r="H379" i="17"/>
  <c r="H378" i="17"/>
  <c r="H377" i="17"/>
  <c r="H376" i="17"/>
  <c r="H375" i="17"/>
  <c r="H374" i="17"/>
  <c r="H373" i="17"/>
  <c r="H372" i="17"/>
  <c r="H371" i="17"/>
  <c r="H370" i="17"/>
  <c r="H369" i="17"/>
  <c r="H368" i="17"/>
  <c r="H367" i="17"/>
  <c r="H366" i="17"/>
  <c r="H365" i="17"/>
  <c r="H364" i="17"/>
  <c r="H363" i="17"/>
  <c r="H362" i="17"/>
  <c r="H361" i="17"/>
  <c r="H360" i="17"/>
  <c r="H359" i="17"/>
  <c r="H358" i="17"/>
  <c r="H357" i="17"/>
  <c r="H356" i="17"/>
  <c r="H355" i="17"/>
  <c r="H354" i="17"/>
  <c r="H353" i="17"/>
  <c r="H352" i="17"/>
  <c r="H351" i="17"/>
  <c r="H350" i="17"/>
  <c r="H349" i="17"/>
  <c r="H348" i="17"/>
  <c r="H347" i="17"/>
  <c r="H346" i="17"/>
  <c r="H345" i="17"/>
  <c r="H344" i="17"/>
  <c r="H343" i="17"/>
  <c r="H342" i="17"/>
  <c r="H341" i="17"/>
  <c r="H340" i="17"/>
  <c r="H339" i="17"/>
  <c r="H338" i="17"/>
  <c r="H337" i="17"/>
  <c r="H336" i="17"/>
  <c r="H335" i="17"/>
  <c r="H334" i="17"/>
  <c r="H333" i="17"/>
  <c r="H332" i="17"/>
  <c r="H331" i="17"/>
  <c r="H330" i="17"/>
  <c r="H329" i="17"/>
  <c r="H328" i="17"/>
  <c r="H327" i="17"/>
  <c r="H326" i="17"/>
  <c r="H325" i="17"/>
  <c r="H324" i="17"/>
  <c r="H323" i="17"/>
  <c r="H322" i="17"/>
  <c r="H321" i="17"/>
  <c r="H320" i="17"/>
  <c r="H319" i="17"/>
  <c r="H318" i="17"/>
  <c r="H317" i="17"/>
  <c r="H316" i="17"/>
  <c r="H315" i="17"/>
  <c r="H314" i="17"/>
  <c r="H313" i="17"/>
  <c r="H312" i="17"/>
  <c r="H311" i="17"/>
  <c r="H310" i="17"/>
  <c r="H309" i="17"/>
  <c r="H308" i="17"/>
  <c r="H307" i="17"/>
  <c r="H306" i="17"/>
  <c r="H305" i="17"/>
  <c r="H304" i="17"/>
  <c r="H303" i="17"/>
  <c r="H302" i="17"/>
  <c r="H301" i="17"/>
  <c r="H300" i="17"/>
  <c r="H299" i="17"/>
  <c r="H298" i="17"/>
  <c r="H297" i="17"/>
  <c r="H296" i="17"/>
  <c r="H295" i="17"/>
  <c r="H294" i="17"/>
  <c r="H293" i="17"/>
  <c r="H292" i="17"/>
  <c r="H291" i="17"/>
  <c r="H290" i="17"/>
  <c r="H289" i="17"/>
  <c r="H288" i="17"/>
  <c r="H287" i="17"/>
  <c r="H286" i="17"/>
  <c r="H285" i="17"/>
  <c r="H284" i="17"/>
  <c r="H283" i="17"/>
  <c r="H282" i="17"/>
  <c r="H281" i="17"/>
  <c r="H280" i="17"/>
  <c r="H279" i="17"/>
  <c r="H278" i="17"/>
  <c r="H277" i="17"/>
  <c r="H276" i="17"/>
  <c r="H275" i="17"/>
  <c r="H274" i="17"/>
  <c r="H273" i="17"/>
  <c r="H272" i="17"/>
  <c r="H271" i="17"/>
  <c r="H270" i="17"/>
  <c r="H269" i="17"/>
  <c r="H268" i="17"/>
  <c r="H267" i="17"/>
  <c r="H266" i="17"/>
  <c r="H265" i="17"/>
  <c r="H264" i="17"/>
  <c r="H263" i="17"/>
  <c r="H262" i="17"/>
  <c r="H261" i="17"/>
  <c r="H260" i="17"/>
  <c r="H259" i="17"/>
  <c r="H258" i="17"/>
  <c r="H257" i="17"/>
  <c r="H256" i="17"/>
  <c r="H255" i="17"/>
  <c r="H254" i="17"/>
  <c r="H253" i="17"/>
  <c r="H252" i="17"/>
  <c r="H251" i="17"/>
  <c r="H250" i="17"/>
  <c r="H249" i="17"/>
  <c r="H248" i="17"/>
  <c r="H247"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4" i="17"/>
  <c r="H192" i="17"/>
  <c r="H191" i="17"/>
  <c r="H190" i="17"/>
  <c r="H189" i="17"/>
  <c r="H188" i="17"/>
  <c r="H186" i="17"/>
  <c r="H184" i="17"/>
  <c r="H183" i="17"/>
  <c r="H182" i="17"/>
  <c r="H181" i="17"/>
  <c r="H180" i="17"/>
  <c r="H178" i="17"/>
  <c r="H176" i="17"/>
  <c r="H175" i="17"/>
  <c r="H174" i="17"/>
  <c r="H173" i="17"/>
  <c r="H172" i="17"/>
  <c r="H171" i="17"/>
  <c r="H170" i="17"/>
  <c r="H168" i="17"/>
  <c r="H167" i="17"/>
  <c r="H166" i="17"/>
  <c r="H165" i="17"/>
  <c r="H164" i="17"/>
  <c r="H162" i="17"/>
  <c r="H160" i="17"/>
  <c r="H159" i="17"/>
  <c r="H158" i="17"/>
  <c r="H157" i="17"/>
  <c r="H156" i="17"/>
  <c r="H154" i="17"/>
  <c r="H152" i="17"/>
  <c r="H151" i="17"/>
  <c r="H150" i="17"/>
  <c r="H149" i="17"/>
  <c r="H148" i="17"/>
  <c r="H146" i="17"/>
  <c r="H144" i="17"/>
  <c r="H143" i="17"/>
  <c r="H142" i="17"/>
  <c r="H141" i="17"/>
  <c r="H140" i="17"/>
  <c r="H138" i="17"/>
  <c r="H136" i="17"/>
  <c r="H135" i="17"/>
  <c r="H134" i="17"/>
  <c r="H133" i="17"/>
  <c r="H132" i="17"/>
  <c r="H130" i="17"/>
  <c r="H128" i="17"/>
  <c r="H127" i="17"/>
  <c r="H126" i="17"/>
  <c r="H125" i="17"/>
  <c r="H124" i="17"/>
  <c r="H122" i="17"/>
  <c r="H120" i="17"/>
  <c r="H119" i="17"/>
  <c r="H118" i="17"/>
  <c r="H117" i="17"/>
  <c r="H116" i="17"/>
  <c r="H114" i="17"/>
  <c r="H112" i="17"/>
  <c r="H111" i="17"/>
  <c r="H110" i="17"/>
  <c r="H109" i="17"/>
  <c r="H108" i="17"/>
  <c r="H107" i="17"/>
  <c r="H106" i="17"/>
  <c r="H104" i="17"/>
  <c r="H103" i="17"/>
  <c r="H102" i="17"/>
  <c r="H101" i="17"/>
  <c r="H100" i="17"/>
  <c r="H98" i="17"/>
  <c r="H96" i="17"/>
  <c r="H95" i="17"/>
  <c r="H94" i="17"/>
  <c r="H93" i="17"/>
  <c r="H92" i="17"/>
  <c r="H90" i="17"/>
  <c r="H88" i="17"/>
  <c r="H87" i="17"/>
  <c r="H86" i="17"/>
  <c r="H85" i="17"/>
  <c r="H84" i="17"/>
  <c r="H82" i="17"/>
  <c r="H80" i="17"/>
  <c r="H79" i="17"/>
  <c r="H78" i="17"/>
  <c r="H77" i="17"/>
  <c r="H76" i="17"/>
  <c r="H74" i="17"/>
  <c r="H72" i="17"/>
  <c r="H71" i="17"/>
  <c r="H70" i="17"/>
  <c r="H69" i="17"/>
  <c r="H68" i="17"/>
  <c r="H66" i="17"/>
  <c r="H64" i="17"/>
  <c r="H63" i="17"/>
  <c r="H62" i="17"/>
  <c r="H61" i="17"/>
  <c r="H60" i="17"/>
  <c r="H58" i="17"/>
  <c r="H56" i="17"/>
  <c r="H55" i="17"/>
  <c r="H54" i="17"/>
  <c r="H53" i="17"/>
  <c r="H52" i="17"/>
  <c r="H50" i="17"/>
  <c r="H48" i="17"/>
  <c r="H47" i="17"/>
  <c r="H46" i="17"/>
  <c r="H45" i="17"/>
  <c r="H44" i="17"/>
  <c r="H43" i="17"/>
  <c r="H42" i="17"/>
  <c r="H40" i="17"/>
  <c r="H39" i="17"/>
  <c r="H38" i="17"/>
  <c r="H37" i="17"/>
  <c r="H36" i="17"/>
  <c r="H34" i="17"/>
  <c r="H32" i="17"/>
  <c r="H31" i="17"/>
  <c r="H30" i="17"/>
  <c r="H29" i="17"/>
  <c r="H28" i="17"/>
  <c r="H26" i="17"/>
  <c r="H24" i="17"/>
  <c r="H23" i="17"/>
  <c r="H22" i="17"/>
  <c r="H21" i="17"/>
  <c r="H20" i="17"/>
  <c r="H18" i="17"/>
  <c r="H16" i="17"/>
  <c r="H15" i="17"/>
  <c r="H14" i="17"/>
  <c r="H13" i="17"/>
  <c r="H12" i="17"/>
  <c r="H10" i="17"/>
  <c r="H8" i="17"/>
  <c r="H7" i="17"/>
  <c r="H6" i="17"/>
  <c r="H5" i="17"/>
  <c r="H4" i="17"/>
  <c r="H3" i="17"/>
  <c r="F11" i="16"/>
  <c r="G11" i="16" s="1"/>
  <c r="F26" i="16"/>
  <c r="G26" i="16" s="1"/>
  <c r="F58" i="16"/>
  <c r="G58" i="16" s="1"/>
  <c r="F59" i="16"/>
  <c r="G59" i="16" s="1"/>
  <c r="F66" i="16"/>
  <c r="G66" i="16" s="1"/>
  <c r="F74" i="16"/>
  <c r="G74" i="16" s="1"/>
  <c r="F82" i="16"/>
  <c r="G82" i="16" s="1"/>
  <c r="F90" i="16"/>
  <c r="G90" i="16" s="1"/>
  <c r="F91" i="16"/>
  <c r="G91" i="16" s="1"/>
  <c r="F98" i="16"/>
  <c r="G98" i="16" s="1"/>
  <c r="F106" i="16"/>
  <c r="G106" i="16" s="1"/>
  <c r="F114" i="16"/>
  <c r="G114" i="16" s="1"/>
  <c r="F122" i="16"/>
  <c r="G122" i="16" s="1"/>
  <c r="F123" i="16"/>
  <c r="G123" i="16" s="1"/>
  <c r="F130" i="16"/>
  <c r="G130" i="16" s="1"/>
  <c r="F138" i="16"/>
  <c r="G138" i="16" s="1"/>
  <c r="F146" i="16"/>
  <c r="G146" i="16" s="1"/>
  <c r="F154" i="16"/>
  <c r="G154" i="16" s="1"/>
  <c r="F155" i="16"/>
  <c r="G155" i="16" s="1"/>
  <c r="F162" i="16"/>
  <c r="G162" i="16" s="1"/>
  <c r="F170" i="16"/>
  <c r="G170" i="16" s="1"/>
  <c r="F178" i="16"/>
  <c r="G178" i="16" s="1"/>
  <c r="F186" i="16"/>
  <c r="G186" i="16" s="1"/>
  <c r="F187" i="16"/>
  <c r="G187" i="16" s="1"/>
  <c r="F194" i="16"/>
  <c r="G194" i="16" s="1"/>
  <c r="F12" i="16"/>
  <c r="G12" i="16" s="1"/>
  <c r="F13" i="16"/>
  <c r="G13" i="16" s="1"/>
  <c r="F14" i="16"/>
  <c r="G14" i="16" s="1"/>
  <c r="F15" i="16"/>
  <c r="G15" i="16" s="1"/>
  <c r="F16" i="16"/>
  <c r="G16" i="16" s="1"/>
  <c r="F17" i="16"/>
  <c r="G17" i="16" s="1"/>
  <c r="F18" i="16"/>
  <c r="G18" i="16" s="1"/>
  <c r="F20" i="16"/>
  <c r="G20" i="16" s="1"/>
  <c r="F21" i="16"/>
  <c r="G21" i="16" s="1"/>
  <c r="F22" i="16"/>
  <c r="G22" i="16" s="1"/>
  <c r="F23" i="16"/>
  <c r="G23" i="16" s="1"/>
  <c r="F24" i="16"/>
  <c r="G24" i="16" s="1"/>
  <c r="F25" i="16"/>
  <c r="G25" i="16" s="1"/>
  <c r="F28" i="16"/>
  <c r="G28" i="16" s="1"/>
  <c r="F29" i="16"/>
  <c r="G29" i="16" s="1"/>
  <c r="F30" i="16"/>
  <c r="G30" i="16" s="1"/>
  <c r="F31" i="16"/>
  <c r="G31" i="16" s="1"/>
  <c r="F32" i="16"/>
  <c r="G32" i="16" s="1"/>
  <c r="F33" i="16"/>
  <c r="G33" i="16" s="1"/>
  <c r="F34" i="16"/>
  <c r="G34" i="16" s="1"/>
  <c r="F36" i="16"/>
  <c r="G36" i="16" s="1"/>
  <c r="F37" i="16"/>
  <c r="G37" i="16" s="1"/>
  <c r="F38" i="16"/>
  <c r="G38" i="16" s="1"/>
  <c r="F39" i="16"/>
  <c r="G39" i="16" s="1"/>
  <c r="F40" i="16"/>
  <c r="G40" i="16" s="1"/>
  <c r="F41" i="16"/>
  <c r="G41" i="16" s="1"/>
  <c r="F42" i="16"/>
  <c r="G42" i="16" s="1"/>
  <c r="F44" i="16"/>
  <c r="G44" i="16" s="1"/>
  <c r="F45" i="16"/>
  <c r="G45" i="16" s="1"/>
  <c r="F46" i="16"/>
  <c r="G46" i="16" s="1"/>
  <c r="F47" i="16"/>
  <c r="G47" i="16" s="1"/>
  <c r="F48" i="16"/>
  <c r="G48" i="16" s="1"/>
  <c r="F49" i="16"/>
  <c r="G49" i="16" s="1"/>
  <c r="F50" i="16"/>
  <c r="G50" i="16" s="1"/>
  <c r="F52" i="16"/>
  <c r="G52" i="16" s="1"/>
  <c r="F53" i="16"/>
  <c r="G53" i="16" s="1"/>
  <c r="F54" i="16"/>
  <c r="G54" i="16" s="1"/>
  <c r="F55" i="16"/>
  <c r="G55" i="16" s="1"/>
  <c r="F56" i="16"/>
  <c r="G56" i="16" s="1"/>
  <c r="F57" i="16"/>
  <c r="G57" i="16" s="1"/>
  <c r="F60" i="16"/>
  <c r="G60" i="16" s="1"/>
  <c r="F61" i="16"/>
  <c r="G61" i="16" s="1"/>
  <c r="F62" i="16"/>
  <c r="G62" i="16" s="1"/>
  <c r="F63" i="16"/>
  <c r="G63" i="16" s="1"/>
  <c r="F64" i="16"/>
  <c r="G64" i="16" s="1"/>
  <c r="F65" i="16"/>
  <c r="G65" i="16" s="1"/>
  <c r="F68" i="16"/>
  <c r="G68" i="16" s="1"/>
  <c r="F69" i="16"/>
  <c r="G69" i="16" s="1"/>
  <c r="F70" i="16"/>
  <c r="G70" i="16" s="1"/>
  <c r="F71" i="16"/>
  <c r="G71" i="16" s="1"/>
  <c r="F72" i="16"/>
  <c r="G72" i="16" s="1"/>
  <c r="F73" i="16"/>
  <c r="G73" i="16" s="1"/>
  <c r="F76" i="16"/>
  <c r="G76" i="16" s="1"/>
  <c r="F77" i="16"/>
  <c r="G77" i="16" s="1"/>
  <c r="F78" i="16"/>
  <c r="G78" i="16" s="1"/>
  <c r="F79" i="16"/>
  <c r="G79" i="16" s="1"/>
  <c r="F80" i="16"/>
  <c r="G80" i="16" s="1"/>
  <c r="F81" i="16"/>
  <c r="G81" i="16" s="1"/>
  <c r="F84" i="16"/>
  <c r="G84" i="16" s="1"/>
  <c r="F85" i="16"/>
  <c r="G85" i="16" s="1"/>
  <c r="F86" i="16"/>
  <c r="G86" i="16" s="1"/>
  <c r="F87" i="16"/>
  <c r="G87" i="16" s="1"/>
  <c r="F88" i="16"/>
  <c r="G88" i="16" s="1"/>
  <c r="F89" i="16"/>
  <c r="G89" i="16" s="1"/>
  <c r="F92" i="16"/>
  <c r="G92" i="16" s="1"/>
  <c r="F93" i="16"/>
  <c r="G93" i="16" s="1"/>
  <c r="F94" i="16"/>
  <c r="G94" i="16" s="1"/>
  <c r="F95" i="16"/>
  <c r="G95" i="16" s="1"/>
  <c r="F96" i="16"/>
  <c r="G96" i="16" s="1"/>
  <c r="F97" i="16"/>
  <c r="G97" i="16" s="1"/>
  <c r="F100" i="16"/>
  <c r="G100" i="16" s="1"/>
  <c r="F101" i="16"/>
  <c r="G101" i="16" s="1"/>
  <c r="F102" i="16"/>
  <c r="G102" i="16" s="1"/>
  <c r="F103" i="16"/>
  <c r="G103" i="16" s="1"/>
  <c r="F104" i="16"/>
  <c r="G104" i="16" s="1"/>
  <c r="F105" i="16"/>
  <c r="G105" i="16" s="1"/>
  <c r="F108" i="16"/>
  <c r="G108" i="16" s="1"/>
  <c r="F109" i="16"/>
  <c r="G109" i="16" s="1"/>
  <c r="F110" i="16"/>
  <c r="G110" i="16" s="1"/>
  <c r="F111" i="16"/>
  <c r="G111" i="16" s="1"/>
  <c r="F112" i="16"/>
  <c r="G112" i="16" s="1"/>
  <c r="F113" i="16"/>
  <c r="G113" i="16" s="1"/>
  <c r="F116" i="16"/>
  <c r="G116" i="16" s="1"/>
  <c r="F117" i="16"/>
  <c r="G117" i="16" s="1"/>
  <c r="F118" i="16"/>
  <c r="G118" i="16" s="1"/>
  <c r="F119" i="16"/>
  <c r="G119" i="16" s="1"/>
  <c r="F120" i="16"/>
  <c r="G120" i="16" s="1"/>
  <c r="F121" i="16"/>
  <c r="G121" i="16" s="1"/>
  <c r="F124" i="16"/>
  <c r="G124" i="16" s="1"/>
  <c r="F125" i="16"/>
  <c r="G125" i="16" s="1"/>
  <c r="F126" i="16"/>
  <c r="G126" i="16" s="1"/>
  <c r="F127" i="16"/>
  <c r="G127" i="16" s="1"/>
  <c r="F128" i="16"/>
  <c r="G128" i="16" s="1"/>
  <c r="F129" i="16"/>
  <c r="G129" i="16" s="1"/>
  <c r="F132" i="16"/>
  <c r="G132" i="16" s="1"/>
  <c r="F133" i="16"/>
  <c r="G133" i="16" s="1"/>
  <c r="F134" i="16"/>
  <c r="G134" i="16" s="1"/>
  <c r="F135" i="16"/>
  <c r="G135" i="16" s="1"/>
  <c r="F136" i="16"/>
  <c r="G136" i="16" s="1"/>
  <c r="F137" i="16"/>
  <c r="G137" i="16" s="1"/>
  <c r="F140" i="16"/>
  <c r="G140" i="16" s="1"/>
  <c r="F141" i="16"/>
  <c r="G141" i="16" s="1"/>
  <c r="F142" i="16"/>
  <c r="G142" i="16" s="1"/>
  <c r="F143" i="16"/>
  <c r="G143" i="16" s="1"/>
  <c r="F144" i="16"/>
  <c r="G144" i="16" s="1"/>
  <c r="F145" i="16"/>
  <c r="G145" i="16" s="1"/>
  <c r="F148" i="16"/>
  <c r="G148" i="16" s="1"/>
  <c r="F149" i="16"/>
  <c r="G149" i="16" s="1"/>
  <c r="F150" i="16"/>
  <c r="G150" i="16" s="1"/>
  <c r="F151" i="16"/>
  <c r="G151" i="16" s="1"/>
  <c r="F152" i="16"/>
  <c r="G152" i="16" s="1"/>
  <c r="F153" i="16"/>
  <c r="G153" i="16" s="1"/>
  <c r="F156" i="16"/>
  <c r="G156" i="16" s="1"/>
  <c r="F157" i="16"/>
  <c r="G157" i="16" s="1"/>
  <c r="F158" i="16"/>
  <c r="G158" i="16" s="1"/>
  <c r="F159" i="16"/>
  <c r="G159" i="16" s="1"/>
  <c r="F160" i="16"/>
  <c r="G160" i="16" s="1"/>
  <c r="F161" i="16"/>
  <c r="G161" i="16" s="1"/>
  <c r="F164" i="16"/>
  <c r="G164" i="16" s="1"/>
  <c r="F165" i="16"/>
  <c r="G165" i="16" s="1"/>
  <c r="F166" i="16"/>
  <c r="G166" i="16" s="1"/>
  <c r="F167" i="16"/>
  <c r="G167" i="16" s="1"/>
  <c r="F168" i="16"/>
  <c r="G168" i="16" s="1"/>
  <c r="F169" i="16"/>
  <c r="G169" i="16" s="1"/>
  <c r="F172" i="16"/>
  <c r="G172" i="16" s="1"/>
  <c r="F173" i="16"/>
  <c r="G173" i="16" s="1"/>
  <c r="F174" i="16"/>
  <c r="G174" i="16" s="1"/>
  <c r="F175" i="16"/>
  <c r="G175" i="16" s="1"/>
  <c r="F176" i="16"/>
  <c r="G176" i="16" s="1"/>
  <c r="F177" i="16"/>
  <c r="G177" i="16" s="1"/>
  <c r="F180" i="16"/>
  <c r="G180" i="16" s="1"/>
  <c r="F181" i="16"/>
  <c r="G181" i="16" s="1"/>
  <c r="F182" i="16"/>
  <c r="G182" i="16" s="1"/>
  <c r="F183" i="16"/>
  <c r="G183" i="16" s="1"/>
  <c r="F184" i="16"/>
  <c r="G184" i="16" s="1"/>
  <c r="F185" i="16"/>
  <c r="G185" i="16" s="1"/>
  <c r="F188" i="16"/>
  <c r="G188" i="16" s="1"/>
  <c r="F189" i="16"/>
  <c r="G189" i="16" s="1"/>
  <c r="F190" i="16"/>
  <c r="G190" i="16" s="1"/>
  <c r="F191" i="16"/>
  <c r="G191" i="16" s="1"/>
  <c r="F192" i="16"/>
  <c r="G192" i="16" s="1"/>
  <c r="F193" i="16"/>
  <c r="G193" i="16" s="1"/>
  <c r="F196" i="16"/>
  <c r="G196" i="16" s="1"/>
  <c r="F197" i="16"/>
  <c r="G197" i="16" s="1"/>
  <c r="F198" i="16"/>
  <c r="G198" i="16" s="1"/>
  <c r="F199" i="16"/>
  <c r="G199" i="16" s="1"/>
  <c r="F200" i="16"/>
  <c r="G200" i="16" s="1"/>
  <c r="F5" i="16"/>
  <c r="G5" i="16" s="1"/>
  <c r="F6" i="16"/>
  <c r="G6" i="16" s="1"/>
  <c r="F7" i="16"/>
  <c r="G7" i="16" s="1"/>
  <c r="F8" i="16"/>
  <c r="G8" i="16" s="1"/>
  <c r="F9" i="16"/>
  <c r="G9" i="16" s="1"/>
  <c r="F10" i="16"/>
  <c r="G10" i="16" s="1"/>
  <c r="F3" i="16"/>
  <c r="G3" i="16" s="1"/>
  <c r="F4" i="15"/>
  <c r="G4" i="15" s="1"/>
  <c r="F5" i="15"/>
  <c r="G5" i="15" s="1"/>
  <c r="F6" i="15"/>
  <c r="G6" i="15" s="1"/>
  <c r="F7" i="15"/>
  <c r="G7" i="15" s="1"/>
  <c r="F8" i="15"/>
  <c r="G8" i="15" s="1"/>
  <c r="F9" i="15"/>
  <c r="G9" i="15" s="1"/>
  <c r="F10" i="15"/>
  <c r="G10" i="15" s="1"/>
  <c r="F14" i="15"/>
  <c r="G14" i="15" s="1"/>
  <c r="F15" i="15"/>
  <c r="G15" i="15" s="1"/>
  <c r="F18" i="15"/>
  <c r="G18" i="15" s="1"/>
  <c r="F22" i="15"/>
  <c r="G22" i="15" s="1"/>
  <c r="F23" i="15"/>
  <c r="G23" i="15" s="1"/>
  <c r="F26" i="15"/>
  <c r="G26" i="15" s="1"/>
  <c r="F30" i="15"/>
  <c r="G30" i="15" s="1"/>
  <c r="F31" i="15"/>
  <c r="G31" i="15" s="1"/>
  <c r="F34" i="15"/>
  <c r="G34" i="15" s="1"/>
  <c r="F38" i="15"/>
  <c r="G38" i="15" s="1"/>
  <c r="F39" i="15"/>
  <c r="G39" i="15" s="1"/>
  <c r="F42" i="15"/>
  <c r="G42" i="15" s="1"/>
  <c r="F46" i="15"/>
  <c r="G46" i="15" s="1"/>
  <c r="F47" i="15"/>
  <c r="G47" i="15" s="1"/>
  <c r="F50" i="15"/>
  <c r="G50" i="15" s="1"/>
  <c r="F54" i="15"/>
  <c r="G54" i="15" s="1"/>
  <c r="F55" i="15"/>
  <c r="G55" i="15" s="1"/>
  <c r="F58" i="15"/>
  <c r="G58" i="15" s="1"/>
  <c r="F62" i="15"/>
  <c r="G62" i="15" s="1"/>
  <c r="F63" i="15"/>
  <c r="G63" i="15" s="1"/>
  <c r="F66" i="15"/>
  <c r="G66" i="15" s="1"/>
  <c r="F70" i="15"/>
  <c r="G70" i="15" s="1"/>
  <c r="F71" i="15"/>
  <c r="G71" i="15" s="1"/>
  <c r="F74" i="15"/>
  <c r="G74" i="15" s="1"/>
  <c r="F78" i="15"/>
  <c r="G78" i="15" s="1"/>
  <c r="F79" i="15"/>
  <c r="G79" i="15" s="1"/>
  <c r="F82" i="15"/>
  <c r="G82" i="15" s="1"/>
  <c r="F86" i="15"/>
  <c r="G86" i="15" s="1"/>
  <c r="F87" i="15"/>
  <c r="G87" i="15" s="1"/>
  <c r="F90" i="15"/>
  <c r="G90" i="15" s="1"/>
  <c r="F94" i="15"/>
  <c r="G94" i="15" s="1"/>
  <c r="F95" i="15"/>
  <c r="G95" i="15" s="1"/>
  <c r="F98" i="15"/>
  <c r="G98" i="15" s="1"/>
  <c r="F102" i="15"/>
  <c r="G102" i="15" s="1"/>
  <c r="F103" i="15"/>
  <c r="G103" i="15" s="1"/>
  <c r="F106" i="15"/>
  <c r="G106" i="15" s="1"/>
  <c r="F110" i="15"/>
  <c r="G110" i="15" s="1"/>
  <c r="F111" i="15"/>
  <c r="G111" i="15" s="1"/>
  <c r="F114" i="15"/>
  <c r="G114" i="15" s="1"/>
  <c r="F118" i="15"/>
  <c r="G118" i="15" s="1"/>
  <c r="F119" i="15"/>
  <c r="G119" i="15" s="1"/>
  <c r="F122" i="15"/>
  <c r="G122" i="15" s="1"/>
  <c r="F126" i="15"/>
  <c r="G126" i="15" s="1"/>
  <c r="F127" i="15"/>
  <c r="G127" i="15" s="1"/>
  <c r="F130" i="15"/>
  <c r="G130" i="15" s="1"/>
  <c r="F134" i="15"/>
  <c r="G134" i="15" s="1"/>
  <c r="F135" i="15"/>
  <c r="G135" i="15" s="1"/>
  <c r="F138" i="15"/>
  <c r="G138" i="15" s="1"/>
  <c r="F142" i="15"/>
  <c r="G142" i="15" s="1"/>
  <c r="F143" i="15"/>
  <c r="G143" i="15" s="1"/>
  <c r="F146" i="15"/>
  <c r="G146" i="15" s="1"/>
  <c r="F150" i="15"/>
  <c r="G150" i="15" s="1"/>
  <c r="F151" i="15"/>
  <c r="G151" i="15" s="1"/>
  <c r="F154" i="15"/>
  <c r="G154" i="15" s="1"/>
  <c r="F158" i="15"/>
  <c r="G158" i="15" s="1"/>
  <c r="F159" i="15"/>
  <c r="G159" i="15" s="1"/>
  <c r="F162" i="15"/>
  <c r="G162" i="15" s="1"/>
  <c r="F166" i="15"/>
  <c r="G166" i="15" s="1"/>
  <c r="F167" i="15"/>
  <c r="G167" i="15" s="1"/>
  <c r="F170" i="15"/>
  <c r="G170" i="15" s="1"/>
  <c r="F171" i="15"/>
  <c r="G171" i="15" s="1"/>
  <c r="F172" i="15"/>
  <c r="G172" i="15" s="1"/>
  <c r="F173" i="15"/>
  <c r="G173" i="15" s="1"/>
  <c r="F174" i="15"/>
  <c r="G174" i="15" s="1"/>
  <c r="F175" i="15"/>
  <c r="G175" i="15" s="1"/>
  <c r="F176" i="15"/>
  <c r="G176" i="15" s="1"/>
  <c r="F178" i="15"/>
  <c r="G178" i="15" s="1"/>
  <c r="F179" i="15"/>
  <c r="G179" i="15" s="1"/>
  <c r="F181" i="15"/>
  <c r="G181" i="15" s="1"/>
  <c r="F183" i="15"/>
  <c r="G183" i="15" s="1"/>
  <c r="F185" i="15"/>
  <c r="G185" i="15" s="1"/>
  <c r="F186" i="15"/>
  <c r="G186" i="15" s="1"/>
  <c r="F187" i="15"/>
  <c r="G187" i="15" s="1"/>
  <c r="F189" i="15"/>
  <c r="G189" i="15" s="1"/>
  <c r="F190" i="15"/>
  <c r="G190" i="15" s="1"/>
  <c r="F191" i="15"/>
  <c r="G191" i="15" s="1"/>
  <c r="F192" i="15"/>
  <c r="G192" i="15" s="1"/>
  <c r="F194" i="15"/>
  <c r="G194" i="15" s="1"/>
  <c r="F195" i="15"/>
  <c r="G195" i="15" s="1"/>
  <c r="F197" i="15"/>
  <c r="G197" i="15" s="1"/>
  <c r="F199" i="15"/>
  <c r="G199" i="15" s="1"/>
  <c r="F200" i="15"/>
  <c r="G200" i="15" s="1"/>
  <c r="F177" i="15"/>
  <c r="G177" i="15" s="1"/>
  <c r="F180" i="15"/>
  <c r="G180" i="15" s="1"/>
  <c r="F182" i="15"/>
  <c r="G182" i="15" s="1"/>
  <c r="F184" i="15"/>
  <c r="G184" i="15" s="1"/>
  <c r="F188" i="15"/>
  <c r="G188" i="15" s="1"/>
  <c r="F193" i="15"/>
  <c r="G193" i="15" s="1"/>
  <c r="F196" i="15"/>
  <c r="G196" i="15" s="1"/>
  <c r="F198" i="15"/>
  <c r="G198" i="15" s="1"/>
  <c r="F11" i="15"/>
  <c r="G11" i="15" s="1"/>
  <c r="F12" i="15"/>
  <c r="G12" i="15" s="1"/>
  <c r="F13" i="15"/>
  <c r="G13" i="15" s="1"/>
  <c r="F16" i="15"/>
  <c r="G16" i="15" s="1"/>
  <c r="F17" i="15"/>
  <c r="G17" i="15" s="1"/>
  <c r="F19" i="15"/>
  <c r="G19" i="15" s="1"/>
  <c r="F20" i="15"/>
  <c r="G20" i="15" s="1"/>
  <c r="F21" i="15"/>
  <c r="G21" i="15" s="1"/>
  <c r="F24" i="15"/>
  <c r="G24" i="15" s="1"/>
  <c r="F25" i="15"/>
  <c r="G25" i="15" s="1"/>
  <c r="F27" i="15"/>
  <c r="G27" i="15" s="1"/>
  <c r="F28" i="15"/>
  <c r="G28" i="15" s="1"/>
  <c r="F29" i="15"/>
  <c r="G29" i="15" s="1"/>
  <c r="F32" i="15"/>
  <c r="G32" i="15" s="1"/>
  <c r="F33" i="15"/>
  <c r="G33" i="15" s="1"/>
  <c r="F35" i="15"/>
  <c r="G35" i="15" s="1"/>
  <c r="F36" i="15"/>
  <c r="G36" i="15" s="1"/>
  <c r="F37" i="15"/>
  <c r="G37" i="15" s="1"/>
  <c r="F40" i="15"/>
  <c r="G40" i="15" s="1"/>
  <c r="F41" i="15"/>
  <c r="G41" i="15" s="1"/>
  <c r="F43" i="15"/>
  <c r="G43" i="15" s="1"/>
  <c r="F44" i="15"/>
  <c r="G44" i="15" s="1"/>
  <c r="F45" i="15"/>
  <c r="G45" i="15" s="1"/>
  <c r="F48" i="15"/>
  <c r="G48" i="15" s="1"/>
  <c r="F49" i="15"/>
  <c r="G49" i="15" s="1"/>
  <c r="F51" i="15"/>
  <c r="G51" i="15" s="1"/>
  <c r="F52" i="15"/>
  <c r="G52" i="15" s="1"/>
  <c r="F53" i="15"/>
  <c r="G53" i="15" s="1"/>
  <c r="F56" i="15"/>
  <c r="G56" i="15" s="1"/>
  <c r="F57" i="15"/>
  <c r="G57" i="15" s="1"/>
  <c r="F59" i="15"/>
  <c r="G59" i="15" s="1"/>
  <c r="F60" i="15"/>
  <c r="G60" i="15" s="1"/>
  <c r="F61" i="15"/>
  <c r="G61" i="15" s="1"/>
  <c r="F64" i="15"/>
  <c r="G64" i="15" s="1"/>
  <c r="F65" i="15"/>
  <c r="G65" i="15" s="1"/>
  <c r="F67" i="15"/>
  <c r="G67" i="15" s="1"/>
  <c r="F68" i="15"/>
  <c r="G68" i="15" s="1"/>
  <c r="F69" i="15"/>
  <c r="G69" i="15" s="1"/>
  <c r="F72" i="15"/>
  <c r="G72" i="15" s="1"/>
  <c r="F73" i="15"/>
  <c r="G73" i="15" s="1"/>
  <c r="F75" i="15"/>
  <c r="G75" i="15" s="1"/>
  <c r="F76" i="15"/>
  <c r="G76" i="15" s="1"/>
  <c r="F77" i="15"/>
  <c r="G77" i="15" s="1"/>
  <c r="F80" i="15"/>
  <c r="G80" i="15" s="1"/>
  <c r="F81" i="15"/>
  <c r="G81" i="15" s="1"/>
  <c r="F83" i="15"/>
  <c r="G83" i="15" s="1"/>
  <c r="F84" i="15"/>
  <c r="G84" i="15" s="1"/>
  <c r="F85" i="15"/>
  <c r="G85" i="15" s="1"/>
  <c r="F88" i="15"/>
  <c r="G88" i="15" s="1"/>
  <c r="F89" i="15"/>
  <c r="G89" i="15" s="1"/>
  <c r="F91" i="15"/>
  <c r="G91" i="15" s="1"/>
  <c r="F92" i="15"/>
  <c r="G92" i="15" s="1"/>
  <c r="F93" i="15"/>
  <c r="G93" i="15" s="1"/>
  <c r="F96" i="15"/>
  <c r="G96" i="15" s="1"/>
  <c r="F97" i="15"/>
  <c r="G97" i="15" s="1"/>
  <c r="F99" i="15"/>
  <c r="G99" i="15" s="1"/>
  <c r="F100" i="15"/>
  <c r="G100" i="15" s="1"/>
  <c r="F101" i="15"/>
  <c r="G101" i="15" s="1"/>
  <c r="F104" i="15"/>
  <c r="G104" i="15" s="1"/>
  <c r="F105" i="15"/>
  <c r="G105" i="15" s="1"/>
  <c r="F107" i="15"/>
  <c r="G107" i="15" s="1"/>
  <c r="F108" i="15"/>
  <c r="G108" i="15" s="1"/>
  <c r="F109" i="15"/>
  <c r="G109" i="15" s="1"/>
  <c r="F112" i="15"/>
  <c r="G112" i="15" s="1"/>
  <c r="F113" i="15"/>
  <c r="G113" i="15" s="1"/>
  <c r="F115" i="15"/>
  <c r="G115" i="15" s="1"/>
  <c r="F116" i="15"/>
  <c r="G116" i="15" s="1"/>
  <c r="F117" i="15"/>
  <c r="G117" i="15" s="1"/>
  <c r="F120" i="15"/>
  <c r="G120" i="15" s="1"/>
  <c r="F121" i="15"/>
  <c r="G121" i="15" s="1"/>
  <c r="F123" i="15"/>
  <c r="G123" i="15" s="1"/>
  <c r="F124" i="15"/>
  <c r="G124" i="15" s="1"/>
  <c r="F125" i="15"/>
  <c r="G125" i="15" s="1"/>
  <c r="F128" i="15"/>
  <c r="G128" i="15" s="1"/>
  <c r="F129" i="15"/>
  <c r="G129" i="15" s="1"/>
  <c r="F131" i="15"/>
  <c r="G131" i="15" s="1"/>
  <c r="F132" i="15"/>
  <c r="G132" i="15" s="1"/>
  <c r="F133" i="15"/>
  <c r="G133" i="15" s="1"/>
  <c r="F136" i="15"/>
  <c r="G136" i="15" s="1"/>
  <c r="F137" i="15"/>
  <c r="G137" i="15" s="1"/>
  <c r="F139" i="15"/>
  <c r="G139" i="15" s="1"/>
  <c r="F140" i="15"/>
  <c r="G140" i="15" s="1"/>
  <c r="F141" i="15"/>
  <c r="G141" i="15" s="1"/>
  <c r="F144" i="15"/>
  <c r="G144" i="15" s="1"/>
  <c r="F145" i="15"/>
  <c r="G145" i="15" s="1"/>
  <c r="F147" i="15"/>
  <c r="G147" i="15" s="1"/>
  <c r="F148" i="15"/>
  <c r="G148" i="15" s="1"/>
  <c r="F149" i="15"/>
  <c r="G149" i="15" s="1"/>
  <c r="F152" i="15"/>
  <c r="G152" i="15" s="1"/>
  <c r="F153" i="15"/>
  <c r="G153" i="15" s="1"/>
  <c r="F155" i="15"/>
  <c r="G155" i="15" s="1"/>
  <c r="F156" i="15"/>
  <c r="G156" i="15" s="1"/>
  <c r="F157" i="15"/>
  <c r="G157" i="15" s="1"/>
  <c r="F160" i="15"/>
  <c r="G160" i="15" s="1"/>
  <c r="F161" i="15"/>
  <c r="G161" i="15" s="1"/>
  <c r="F163" i="15"/>
  <c r="G163" i="15" s="1"/>
  <c r="F164" i="15"/>
  <c r="G164" i="15" s="1"/>
  <c r="F165" i="15"/>
  <c r="G165" i="15" s="1"/>
  <c r="F168" i="15"/>
  <c r="G168" i="15" s="1"/>
  <c r="F169" i="15"/>
  <c r="G169" i="15" s="1"/>
  <c r="F3" i="15"/>
  <c r="G3" i="15" s="1"/>
  <c r="G7" i="12" l="1"/>
  <c r="H108" i="15"/>
  <c r="H116" i="15"/>
  <c r="H124" i="15"/>
  <c r="H132" i="15"/>
  <c r="H140" i="15"/>
  <c r="H148" i="15"/>
  <c r="H156" i="15"/>
  <c r="H164" i="15"/>
  <c r="H172" i="15"/>
  <c r="H180" i="15"/>
  <c r="H188" i="15"/>
  <c r="H196" i="15"/>
  <c r="H85" i="15"/>
  <c r="H75" i="15"/>
  <c r="H67" i="15"/>
  <c r="H46" i="15"/>
  <c r="H37" i="15"/>
  <c r="H28" i="15"/>
  <c r="H20" i="15"/>
  <c r="H11" i="15"/>
  <c r="H8162" i="16"/>
  <c r="H8161" i="16"/>
  <c r="H8160" i="16"/>
  <c r="H8159" i="16"/>
  <c r="H8158" i="16"/>
  <c r="H8157" i="16"/>
  <c r="H8156" i="16"/>
  <c r="H8155" i="16"/>
  <c r="H8154" i="16"/>
  <c r="H8153" i="16"/>
  <c r="H8152" i="16"/>
  <c r="H8151" i="16"/>
  <c r="H8150" i="16"/>
  <c r="H8149" i="16"/>
  <c r="H8148" i="16"/>
  <c r="H8147" i="16"/>
  <c r="H8146" i="16"/>
  <c r="H8145" i="16"/>
  <c r="H8144" i="16"/>
  <c r="H8143" i="16"/>
  <c r="H8142" i="16"/>
  <c r="H8141" i="16"/>
  <c r="H8140" i="16"/>
  <c r="H8139" i="16"/>
  <c r="H8138" i="16"/>
  <c r="H8137" i="16"/>
  <c r="H8136" i="16"/>
  <c r="H8135" i="16"/>
  <c r="H8134" i="16"/>
  <c r="H8133" i="16"/>
  <c r="H8132" i="16"/>
  <c r="H8131" i="16"/>
  <c r="H8130" i="16"/>
  <c r="H8129" i="16"/>
  <c r="H8128" i="16"/>
  <c r="H8127" i="16"/>
  <c r="H8126" i="16"/>
  <c r="H8125" i="16"/>
  <c r="H8124" i="16"/>
  <c r="H8123" i="16"/>
  <c r="H8122" i="16"/>
  <c r="H8121" i="16"/>
  <c r="H8120" i="16"/>
  <c r="H8119" i="16"/>
  <c r="H8118" i="16"/>
  <c r="H8117" i="16"/>
  <c r="H8116" i="16"/>
  <c r="H8115" i="16"/>
  <c r="H8114" i="16"/>
  <c r="H8113" i="16"/>
  <c r="H8112" i="16"/>
  <c r="H8111" i="16"/>
  <c r="H8110" i="16"/>
  <c r="H8109" i="16"/>
  <c r="H8108" i="16"/>
  <c r="H8107" i="16"/>
  <c r="H8106" i="16"/>
  <c r="H8105" i="16"/>
  <c r="H8104" i="16"/>
  <c r="H8103" i="16"/>
  <c r="H8102" i="16"/>
  <c r="H8101" i="16"/>
  <c r="H8100" i="16"/>
  <c r="H8099" i="16"/>
  <c r="H8098" i="16"/>
  <c r="H8097" i="16"/>
  <c r="H8096" i="16"/>
  <c r="H8095" i="16"/>
  <c r="H8094" i="16"/>
  <c r="H8093" i="16"/>
  <c r="H8092" i="16"/>
  <c r="H8091" i="16"/>
  <c r="H8090" i="16"/>
  <c r="H8089" i="16"/>
  <c r="H8088" i="16"/>
  <c r="H8087" i="16"/>
  <c r="H8086" i="16"/>
  <c r="H8085" i="16"/>
  <c r="H8084" i="16"/>
  <c r="H8083" i="16"/>
  <c r="H8082" i="16"/>
  <c r="H8081" i="16"/>
  <c r="H8080" i="16"/>
  <c r="H8079" i="16"/>
  <c r="H8078" i="16"/>
  <c r="H8077" i="16"/>
  <c r="H8076" i="16"/>
  <c r="H8075" i="16"/>
  <c r="H8074" i="16"/>
  <c r="H8073" i="16"/>
  <c r="H8072" i="16"/>
  <c r="H8071" i="16"/>
  <c r="H8070" i="16"/>
  <c r="H8069" i="16"/>
  <c r="H8068" i="16"/>
  <c r="H8067" i="16"/>
  <c r="H8066" i="16"/>
  <c r="H8065" i="16"/>
  <c r="H8064" i="16"/>
  <c r="H8063" i="16"/>
  <c r="H8062" i="16"/>
  <c r="H8061" i="16"/>
  <c r="H8060" i="16"/>
  <c r="H8059" i="16"/>
  <c r="H8058" i="16"/>
  <c r="H8057" i="16"/>
  <c r="H8056" i="16"/>
  <c r="H8055" i="16"/>
  <c r="H8054" i="16"/>
  <c r="H8053" i="16"/>
  <c r="H8052" i="16"/>
  <c r="H8051" i="16"/>
  <c r="H8050" i="16"/>
  <c r="H8049" i="16"/>
  <c r="H8048" i="16"/>
  <c r="H8047" i="16"/>
  <c r="H8046" i="16"/>
  <c r="H8045" i="16"/>
  <c r="H8044" i="16"/>
  <c r="H8043" i="16"/>
  <c r="H8042" i="16"/>
  <c r="H8041" i="16"/>
  <c r="H8040" i="16"/>
  <c r="H8039" i="16"/>
  <c r="H8038" i="16"/>
  <c r="H8037" i="16"/>
  <c r="H8036" i="16"/>
  <c r="H8035" i="16"/>
  <c r="H8034" i="16"/>
  <c r="H8033" i="16"/>
  <c r="H8032" i="16"/>
  <c r="H8031" i="16"/>
  <c r="H8030" i="16"/>
  <c r="H8029" i="16"/>
  <c r="H8028" i="16"/>
  <c r="H8027" i="16"/>
  <c r="H8026" i="16"/>
  <c r="H8025" i="16"/>
  <c r="H8024" i="16"/>
  <c r="H8023" i="16"/>
  <c r="H8022" i="16"/>
  <c r="H8021" i="16"/>
  <c r="H8020" i="16"/>
  <c r="H8019" i="16"/>
  <c r="H8018" i="16"/>
  <c r="H8017" i="16"/>
  <c r="H8016" i="16"/>
  <c r="H8015" i="16"/>
  <c r="H8014" i="16"/>
  <c r="H8013" i="16"/>
  <c r="H8012" i="16"/>
  <c r="H8011" i="16"/>
  <c r="H8010" i="16"/>
  <c r="H8009" i="16"/>
  <c r="H8008" i="16"/>
  <c r="H8007" i="16"/>
  <c r="H8006" i="16"/>
  <c r="H8005" i="16"/>
  <c r="H8004" i="16"/>
  <c r="H8003" i="16"/>
  <c r="H8002" i="16"/>
  <c r="H8001" i="16"/>
  <c r="H8000" i="16"/>
  <c r="H7999" i="16"/>
  <c r="H7998" i="16"/>
  <c r="H7997" i="16"/>
  <c r="H7996" i="16"/>
  <c r="H7995" i="16"/>
  <c r="H7994" i="16"/>
  <c r="H7993" i="16"/>
  <c r="H7992" i="16"/>
  <c r="H7991" i="16"/>
  <c r="H7990" i="16"/>
  <c r="H7989" i="16"/>
  <c r="H7988" i="16"/>
  <c r="H7987" i="16"/>
  <c r="H7986" i="16"/>
  <c r="H7985" i="16"/>
  <c r="H7984" i="16"/>
  <c r="H7983" i="16"/>
  <c r="H7982" i="16"/>
  <c r="H7981" i="16"/>
  <c r="H7980" i="16"/>
  <c r="H7979" i="16"/>
  <c r="H7978" i="16"/>
  <c r="H7977" i="16"/>
  <c r="H7976" i="16"/>
  <c r="H7975" i="16"/>
  <c r="H7974" i="16"/>
  <c r="H7973" i="16"/>
  <c r="H7972" i="16"/>
  <c r="H7971" i="16"/>
  <c r="H7970" i="16"/>
  <c r="H7969" i="16"/>
  <c r="H7968" i="16"/>
  <c r="H7967" i="16"/>
  <c r="H7966" i="16"/>
  <c r="H7965" i="16"/>
  <c r="H7964" i="16"/>
  <c r="H7963" i="16"/>
  <c r="H7962" i="16"/>
  <c r="H7961" i="16"/>
  <c r="H7960" i="16"/>
  <c r="H7959" i="16"/>
  <c r="H7958" i="16"/>
  <c r="H7957" i="16"/>
  <c r="H7956" i="16"/>
  <c r="H7955" i="16"/>
  <c r="H7954" i="16"/>
  <c r="H7953" i="16"/>
  <c r="H7952" i="16"/>
  <c r="H7951" i="16"/>
  <c r="H7950" i="16"/>
  <c r="H7949" i="16"/>
  <c r="H7948" i="16"/>
  <c r="H7947" i="16"/>
  <c r="H7946" i="16"/>
  <c r="H7945" i="16"/>
  <c r="H7944" i="16"/>
  <c r="H7943" i="16"/>
  <c r="H7942" i="16"/>
  <c r="H7941" i="16"/>
  <c r="H7940" i="16"/>
  <c r="H7939" i="16"/>
  <c r="H7938" i="16"/>
  <c r="H7937" i="16"/>
  <c r="H7936" i="16"/>
  <c r="H7935" i="16"/>
  <c r="H7934" i="16"/>
  <c r="H7933" i="16"/>
  <c r="H7932" i="16"/>
  <c r="H7931" i="16"/>
  <c r="H7930" i="16"/>
  <c r="H7929" i="16"/>
  <c r="H7928" i="16"/>
  <c r="H7927" i="16"/>
  <c r="H7926" i="16"/>
  <c r="H7925" i="16"/>
  <c r="H7924" i="16"/>
  <c r="H7923" i="16"/>
  <c r="H7922" i="16"/>
  <c r="H7921" i="16"/>
  <c r="H7920" i="16"/>
  <c r="H7919" i="16"/>
  <c r="H7918" i="16"/>
  <c r="H7917" i="16"/>
  <c r="H7916" i="16"/>
  <c r="H7915" i="16"/>
  <c r="H7914" i="16"/>
  <c r="H7913" i="16"/>
  <c r="H7912" i="16"/>
  <c r="H7911" i="16"/>
  <c r="H7910" i="16"/>
  <c r="H7909" i="16"/>
  <c r="H7908" i="16"/>
  <c r="H7907" i="16"/>
  <c r="H7906" i="16"/>
  <c r="H7905" i="16"/>
  <c r="H7904" i="16"/>
  <c r="H7903" i="16"/>
  <c r="H7902" i="16"/>
  <c r="H7901" i="16"/>
  <c r="H7900" i="16"/>
  <c r="H7899" i="16"/>
  <c r="H7898" i="16"/>
  <c r="H7897" i="16"/>
  <c r="H7896" i="16"/>
  <c r="H7895" i="16"/>
  <c r="H7894" i="16"/>
  <c r="H7893" i="16"/>
  <c r="H7892" i="16"/>
  <c r="H7891" i="16"/>
  <c r="H7890" i="16"/>
  <c r="H7889" i="16"/>
  <c r="H7888" i="16"/>
  <c r="H7887" i="16"/>
  <c r="H7886" i="16"/>
  <c r="H7885" i="16"/>
  <c r="H7884" i="16"/>
  <c r="H7883" i="16"/>
  <c r="H7882" i="16"/>
  <c r="H7881" i="16"/>
  <c r="H7880" i="16"/>
  <c r="H7879" i="16"/>
  <c r="H7878" i="16"/>
  <c r="H7877" i="16"/>
  <c r="H7876" i="16"/>
  <c r="H7875" i="16"/>
  <c r="H7874" i="16"/>
  <c r="H7873" i="16"/>
  <c r="H7872" i="16"/>
  <c r="H7871" i="16"/>
  <c r="H7870" i="16"/>
  <c r="H7869" i="16"/>
  <c r="H7868" i="16"/>
  <c r="H7867" i="16"/>
  <c r="H7866" i="16"/>
  <c r="H7865" i="16"/>
  <c r="H7864" i="16"/>
  <c r="H7863" i="16"/>
  <c r="H7862" i="16"/>
  <c r="H7861" i="16"/>
  <c r="H7860" i="16"/>
  <c r="H7859" i="16"/>
  <c r="H7858" i="16"/>
  <c r="H7857" i="16"/>
  <c r="H7856" i="16"/>
  <c r="H7855" i="16"/>
  <c r="H7854" i="16"/>
  <c r="H7853" i="16"/>
  <c r="H7852" i="16"/>
  <c r="H7851" i="16"/>
  <c r="H7850" i="16"/>
  <c r="H7849" i="16"/>
  <c r="H7848" i="16"/>
  <c r="H7847" i="16"/>
  <c r="H7846" i="16"/>
  <c r="H7845" i="16"/>
  <c r="H7844" i="16"/>
  <c r="H7843" i="16"/>
  <c r="H7842" i="16"/>
  <c r="H7841" i="16"/>
  <c r="H7840" i="16"/>
  <c r="H7839" i="16"/>
  <c r="H7838" i="16"/>
  <c r="H7837" i="16"/>
  <c r="H7836" i="16"/>
  <c r="H7835" i="16"/>
  <c r="H7834" i="16"/>
  <c r="H7833" i="16"/>
  <c r="H7832" i="16"/>
  <c r="H7831" i="16"/>
  <c r="H7830" i="16"/>
  <c r="H7829" i="16"/>
  <c r="H7828" i="16"/>
  <c r="H7827" i="16"/>
  <c r="H7826" i="16"/>
  <c r="H7825" i="16"/>
  <c r="H7824" i="16"/>
  <c r="H7823" i="16"/>
  <c r="H7822" i="16"/>
  <c r="H7821" i="16"/>
  <c r="H7820" i="16"/>
  <c r="H7819" i="16"/>
  <c r="H7818" i="16"/>
  <c r="H7817" i="16"/>
  <c r="H7816" i="16"/>
  <c r="H7815" i="16"/>
  <c r="H7814" i="16"/>
  <c r="H7813" i="16"/>
  <c r="H7812" i="16"/>
  <c r="H7811" i="16"/>
  <c r="H7810" i="16"/>
  <c r="H7809" i="16"/>
  <c r="H7808" i="16"/>
  <c r="H7807" i="16"/>
  <c r="H7806" i="16"/>
  <c r="H7805" i="16"/>
  <c r="H7804" i="16"/>
  <c r="H7803" i="16"/>
  <c r="H7802" i="16"/>
  <c r="H7801" i="16"/>
  <c r="H7800" i="16"/>
  <c r="H7799" i="16"/>
  <c r="H7798" i="16"/>
  <c r="H7797" i="16"/>
  <c r="H7796" i="16"/>
  <c r="H7795" i="16"/>
  <c r="H7794" i="16"/>
  <c r="H7793" i="16"/>
  <c r="H7792" i="16"/>
  <c r="H7791" i="16"/>
  <c r="H7790" i="16"/>
  <c r="H7789" i="16"/>
  <c r="H7788" i="16"/>
  <c r="H7787" i="16"/>
  <c r="H7786" i="16"/>
  <c r="H7785" i="16"/>
  <c r="H7784" i="16"/>
  <c r="H7783" i="16"/>
  <c r="H7782" i="16"/>
  <c r="H7781" i="16"/>
  <c r="H7780" i="16"/>
  <c r="H7779" i="16"/>
  <c r="H7778" i="16"/>
  <c r="H7777" i="16"/>
  <c r="H7776" i="16"/>
  <c r="H7775" i="16"/>
  <c r="H7774" i="16"/>
  <c r="H7773" i="16"/>
  <c r="H7772" i="16"/>
  <c r="H7771" i="16"/>
  <c r="H7770" i="16"/>
  <c r="H7769" i="16"/>
  <c r="H7768" i="16"/>
  <c r="H7767" i="16"/>
  <c r="H7766" i="16"/>
  <c r="H7765" i="16"/>
  <c r="H7764" i="16"/>
  <c r="H7763" i="16"/>
  <c r="H7762" i="16"/>
  <c r="H7761" i="16"/>
  <c r="H7760" i="16"/>
  <c r="H7759" i="16"/>
  <c r="H7758" i="16"/>
  <c r="H7757" i="16"/>
  <c r="H7756" i="16"/>
  <c r="H7755" i="16"/>
  <c r="H7754" i="16"/>
  <c r="H7753" i="16"/>
  <c r="H7752" i="16"/>
  <c r="H7751" i="16"/>
  <c r="H7750" i="16"/>
  <c r="H7749" i="16"/>
  <c r="H7748" i="16"/>
  <c r="H7747" i="16"/>
  <c r="H7746" i="16"/>
  <c r="H7745" i="16"/>
  <c r="H7744" i="16"/>
  <c r="H7743" i="16"/>
  <c r="H7742" i="16"/>
  <c r="H7741" i="16"/>
  <c r="H7740" i="16"/>
  <c r="H7739" i="16"/>
  <c r="H7738" i="16"/>
  <c r="H7737" i="16"/>
  <c r="H7736" i="16"/>
  <c r="H7735" i="16"/>
  <c r="H7734" i="16"/>
  <c r="H7733" i="16"/>
  <c r="H7732" i="16"/>
  <c r="H7731" i="16"/>
  <c r="H7730" i="16"/>
  <c r="H7729" i="16"/>
  <c r="H7728" i="16"/>
  <c r="H7727" i="16"/>
  <c r="H7726" i="16"/>
  <c r="H7725" i="16"/>
  <c r="H7724" i="16"/>
  <c r="H7723" i="16"/>
  <c r="H7722" i="16"/>
  <c r="H7721" i="16"/>
  <c r="H7720" i="16"/>
  <c r="H7719" i="16"/>
  <c r="H7718" i="16"/>
  <c r="H7717" i="16"/>
  <c r="H7716" i="16"/>
  <c r="H7715" i="16"/>
  <c r="H7714" i="16"/>
  <c r="H7713" i="16"/>
  <c r="H7712" i="16"/>
  <c r="H7711" i="16"/>
  <c r="H7710" i="16"/>
  <c r="H7709" i="16"/>
  <c r="H7708" i="16"/>
  <c r="H7707" i="16"/>
  <c r="H7706" i="16"/>
  <c r="H7705" i="16"/>
  <c r="H7704" i="16"/>
  <c r="H7703" i="16"/>
  <c r="H7702" i="16"/>
  <c r="H7701" i="16"/>
  <c r="H7700" i="16"/>
  <c r="H7699" i="16"/>
  <c r="H7698" i="16"/>
  <c r="H7697" i="16"/>
  <c r="H7696" i="16"/>
  <c r="H7695" i="16"/>
  <c r="H7694" i="16"/>
  <c r="H7693" i="16"/>
  <c r="H7692" i="16"/>
  <c r="H7691" i="16"/>
  <c r="H7690" i="16"/>
  <c r="H7689" i="16"/>
  <c r="H7688" i="16"/>
  <c r="H7687" i="16"/>
  <c r="H7686" i="16"/>
  <c r="H7685" i="16"/>
  <c r="H7684" i="16"/>
  <c r="H7683" i="16"/>
  <c r="H7682" i="16"/>
  <c r="H7681" i="16"/>
  <c r="H7680" i="16"/>
  <c r="H7679" i="16"/>
  <c r="H7678" i="16"/>
  <c r="H7677" i="16"/>
  <c r="H7676" i="16"/>
  <c r="H7675" i="16"/>
  <c r="H7674" i="16"/>
  <c r="H7673" i="16"/>
  <c r="H7672" i="16"/>
  <c r="H7671" i="16"/>
  <c r="H7670" i="16"/>
  <c r="H7669" i="16"/>
  <c r="H7668" i="16"/>
  <c r="H7667" i="16"/>
  <c r="H7666" i="16"/>
  <c r="H7665" i="16"/>
  <c r="H7664" i="16"/>
  <c r="H7663" i="16"/>
  <c r="H7662" i="16"/>
  <c r="H7661" i="16"/>
  <c r="H7660" i="16"/>
  <c r="H7659" i="16"/>
  <c r="H7658" i="16"/>
  <c r="H7657" i="16"/>
  <c r="H7656" i="16"/>
  <c r="H7655" i="16"/>
  <c r="H7654" i="16"/>
  <c r="H7653" i="16"/>
  <c r="H7652" i="16"/>
  <c r="H7651" i="16"/>
  <c r="H7650" i="16"/>
  <c r="H7649" i="16"/>
  <c r="H7648" i="16"/>
  <c r="H7647" i="16"/>
  <c r="H7646" i="16"/>
  <c r="H7645" i="16"/>
  <c r="H7644" i="16"/>
  <c r="H7643" i="16"/>
  <c r="H7642" i="16"/>
  <c r="H7641" i="16"/>
  <c r="H7640" i="16"/>
  <c r="H7639" i="16"/>
  <c r="H7638" i="16"/>
  <c r="H7637" i="16"/>
  <c r="H7636" i="16"/>
  <c r="H7635" i="16"/>
  <c r="H7634" i="16"/>
  <c r="H7633" i="16"/>
  <c r="H7632" i="16"/>
  <c r="H7631" i="16"/>
  <c r="H7630" i="16"/>
  <c r="H7629" i="16"/>
  <c r="H7628" i="16"/>
  <c r="H7627" i="16"/>
  <c r="H7626" i="16"/>
  <c r="H7625" i="16"/>
  <c r="H7624" i="16"/>
  <c r="H7623" i="16"/>
  <c r="H7622" i="16"/>
  <c r="H7621" i="16"/>
  <c r="H7620" i="16"/>
  <c r="H7619" i="16"/>
  <c r="H7618" i="16"/>
  <c r="H7617" i="16"/>
  <c r="H7616" i="16"/>
  <c r="H7615" i="16"/>
  <c r="H7614" i="16"/>
  <c r="H7613" i="16"/>
  <c r="H7612" i="16"/>
  <c r="H7611" i="16"/>
  <c r="H7610" i="16"/>
  <c r="H7609" i="16"/>
  <c r="H7608" i="16"/>
  <c r="H7607" i="16"/>
  <c r="H7606" i="16"/>
  <c r="H7605" i="16"/>
  <c r="H7604" i="16"/>
  <c r="H7603" i="16"/>
  <c r="H7602" i="16"/>
  <c r="H7601" i="16"/>
  <c r="H7600" i="16"/>
  <c r="H7599" i="16"/>
  <c r="H7598" i="16"/>
  <c r="H7597" i="16"/>
  <c r="H7596" i="16"/>
  <c r="H7595" i="16"/>
  <c r="H7594" i="16"/>
  <c r="H7593" i="16"/>
  <c r="H7592" i="16"/>
  <c r="H7591" i="16"/>
  <c r="H7590" i="16"/>
  <c r="H7589" i="16"/>
  <c r="H7588" i="16"/>
  <c r="H7587" i="16"/>
  <c r="H7586" i="16"/>
  <c r="H7585" i="16"/>
  <c r="H7584" i="16"/>
  <c r="H7583" i="16"/>
  <c r="H7582" i="16"/>
  <c r="H7581" i="16"/>
  <c r="H7580" i="16"/>
  <c r="H7579" i="16"/>
  <c r="H7578" i="16"/>
  <c r="H7577" i="16"/>
  <c r="H7576" i="16"/>
  <c r="H7575" i="16"/>
  <c r="H7574" i="16"/>
  <c r="H7573" i="16"/>
  <c r="H7572" i="16"/>
  <c r="H7571" i="16"/>
  <c r="H7570" i="16"/>
  <c r="H7569" i="16"/>
  <c r="H7568" i="16"/>
  <c r="H7567" i="16"/>
  <c r="H7566" i="16"/>
  <c r="H7565" i="16"/>
  <c r="H7564" i="16"/>
  <c r="H7563" i="16"/>
  <c r="H7562" i="16"/>
  <c r="H7561" i="16"/>
  <c r="H7560" i="16"/>
  <c r="H7559" i="16"/>
  <c r="H7558" i="16"/>
  <c r="H7557" i="16"/>
  <c r="H7556" i="16"/>
  <c r="H7555" i="16"/>
  <c r="H7554" i="16"/>
  <c r="H7553" i="16"/>
  <c r="H7552" i="16"/>
  <c r="H7551" i="16"/>
  <c r="H7550" i="16"/>
  <c r="H7549" i="16"/>
  <c r="H7548" i="16"/>
  <c r="H7547" i="16"/>
  <c r="H7546" i="16"/>
  <c r="H7545" i="16"/>
  <c r="H7544" i="16"/>
  <c r="H7543" i="16"/>
  <c r="H7542" i="16"/>
  <c r="H7541" i="16"/>
  <c r="H7540" i="16"/>
  <c r="H7539" i="16"/>
  <c r="H7538" i="16"/>
  <c r="H7537" i="16"/>
  <c r="H7536" i="16"/>
  <c r="H7535" i="16"/>
  <c r="H7534" i="16"/>
  <c r="H7533" i="16"/>
  <c r="H7532" i="16"/>
  <c r="H7531" i="16"/>
  <c r="H7530" i="16"/>
  <c r="H7529" i="16"/>
  <c r="H7528" i="16"/>
  <c r="H7527" i="16"/>
  <c r="H7526" i="16"/>
  <c r="H7525" i="16"/>
  <c r="H7524" i="16"/>
  <c r="H7523" i="16"/>
  <c r="H7522" i="16"/>
  <c r="H7521" i="16"/>
  <c r="H7520" i="16"/>
  <c r="H7519" i="16"/>
  <c r="H7518" i="16"/>
  <c r="H7517" i="16"/>
  <c r="H7516" i="16"/>
  <c r="H7515" i="16"/>
  <c r="H7514" i="16"/>
  <c r="H7513" i="16"/>
  <c r="H7512" i="16"/>
  <c r="H7511" i="16"/>
  <c r="H7510" i="16"/>
  <c r="H7509" i="16"/>
  <c r="H7508" i="16"/>
  <c r="H7507" i="16"/>
  <c r="H7506" i="16"/>
  <c r="H7505" i="16"/>
  <c r="H7504" i="16"/>
  <c r="H7503" i="16"/>
  <c r="H7502" i="16"/>
  <c r="H7501" i="16"/>
  <c r="H7500" i="16"/>
  <c r="H7499" i="16"/>
  <c r="H7498" i="16"/>
  <c r="H7497" i="16"/>
  <c r="H7496" i="16"/>
  <c r="H7495" i="16"/>
  <c r="H7494" i="16"/>
  <c r="H7493" i="16"/>
  <c r="H7492" i="16"/>
  <c r="H7491" i="16"/>
  <c r="H7490" i="16"/>
  <c r="H7489" i="16"/>
  <c r="H7488" i="16"/>
  <c r="H7487" i="16"/>
  <c r="H7486" i="16"/>
  <c r="H7485" i="16"/>
  <c r="H7484" i="16"/>
  <c r="H7483" i="16"/>
  <c r="H7482" i="16"/>
  <c r="H7481" i="16"/>
  <c r="H7480" i="16"/>
  <c r="H7479" i="16"/>
  <c r="H7478" i="16"/>
  <c r="H7477" i="16"/>
  <c r="H7476" i="16"/>
  <c r="H7475" i="16"/>
  <c r="H7474" i="16"/>
  <c r="H7473" i="16"/>
  <c r="H7472" i="16"/>
  <c r="H7471" i="16"/>
  <c r="H7470" i="16"/>
  <c r="H7469" i="16"/>
  <c r="H7468" i="16"/>
  <c r="H7467" i="16"/>
  <c r="H7466" i="16"/>
  <c r="H7465" i="16"/>
  <c r="H7464" i="16"/>
  <c r="H7463" i="16"/>
  <c r="H7462" i="16"/>
  <c r="H7461" i="16"/>
  <c r="H7460" i="16"/>
  <c r="H7459" i="16"/>
  <c r="H7458" i="16"/>
  <c r="H7457" i="16"/>
  <c r="H7456" i="16"/>
  <c r="H7455" i="16"/>
  <c r="H7454" i="16"/>
  <c r="H7453" i="16"/>
  <c r="H7452" i="16"/>
  <c r="H7451" i="16"/>
  <c r="H7450" i="16"/>
  <c r="H7449" i="16"/>
  <c r="H7448" i="16"/>
  <c r="H7447" i="16"/>
  <c r="H7446" i="16"/>
  <c r="H7445" i="16"/>
  <c r="H7444" i="16"/>
  <c r="H7443" i="16"/>
  <c r="H7442" i="16"/>
  <c r="H7441" i="16"/>
  <c r="H7440" i="16"/>
  <c r="H7439" i="16"/>
  <c r="H7438" i="16"/>
  <c r="H7437" i="16"/>
  <c r="H7436" i="16"/>
  <c r="H7435" i="16"/>
  <c r="H7434" i="16"/>
  <c r="H7433" i="16"/>
  <c r="H7432" i="16"/>
  <c r="H7431" i="16"/>
  <c r="H7430" i="16"/>
  <c r="H7429" i="16"/>
  <c r="H7428" i="16"/>
  <c r="H7427" i="16"/>
  <c r="H7426" i="16"/>
  <c r="H7425" i="16"/>
  <c r="H7424" i="16"/>
  <c r="H7423" i="16"/>
  <c r="H7422" i="16"/>
  <c r="H7421" i="16"/>
  <c r="H7420" i="16"/>
  <c r="H7419" i="16"/>
  <c r="H7418" i="16"/>
  <c r="H7417" i="16"/>
  <c r="H7416" i="16"/>
  <c r="H7415" i="16"/>
  <c r="H7414" i="16"/>
  <c r="H7413" i="16"/>
  <c r="H7412" i="16"/>
  <c r="H7411" i="16"/>
  <c r="H7410" i="16"/>
  <c r="H7409" i="16"/>
  <c r="H7408" i="16"/>
  <c r="H7407" i="16"/>
  <c r="H7406" i="16"/>
  <c r="H7405" i="16"/>
  <c r="H7404" i="16"/>
  <c r="H7403" i="16"/>
  <c r="H7402" i="16"/>
  <c r="H7401" i="16"/>
  <c r="H7400" i="16"/>
  <c r="H7399" i="16"/>
  <c r="H7398" i="16"/>
  <c r="H7397" i="16"/>
  <c r="H7396" i="16"/>
  <c r="H7395" i="16"/>
  <c r="H7394" i="16"/>
  <c r="H7393" i="16"/>
  <c r="H7392" i="16"/>
  <c r="H7391" i="16"/>
  <c r="H7390" i="16"/>
  <c r="H7389" i="16"/>
  <c r="H7388" i="16"/>
  <c r="H7387" i="16"/>
  <c r="H7386" i="16"/>
  <c r="H7385" i="16"/>
  <c r="H7384" i="16"/>
  <c r="H7383" i="16"/>
  <c r="H7382" i="16"/>
  <c r="H7381" i="16"/>
  <c r="H7380" i="16"/>
  <c r="H7379" i="16"/>
  <c r="H7378" i="16"/>
  <c r="H7377" i="16"/>
  <c r="H7376" i="16"/>
  <c r="H7375" i="16"/>
  <c r="H7374" i="16"/>
  <c r="H7373" i="16"/>
  <c r="H7372" i="16"/>
  <c r="H7371" i="16"/>
  <c r="H7370" i="16"/>
  <c r="H7369" i="16"/>
  <c r="H7368" i="16"/>
  <c r="H7367" i="16"/>
  <c r="H7366" i="16"/>
  <c r="H7365" i="16"/>
  <c r="H7364" i="16"/>
  <c r="H7363" i="16"/>
  <c r="H7362" i="16"/>
  <c r="H7361" i="16"/>
  <c r="H7360" i="16"/>
  <c r="H7359" i="16"/>
  <c r="H7358" i="16"/>
  <c r="H7357" i="16"/>
  <c r="H7356" i="16"/>
  <c r="H7355" i="16"/>
  <c r="H7354" i="16"/>
  <c r="H7353" i="16"/>
  <c r="H7352" i="16"/>
  <c r="H7351" i="16"/>
  <c r="H7350" i="16"/>
  <c r="H7349" i="16"/>
  <c r="H7348" i="16"/>
  <c r="H7347" i="16"/>
  <c r="H7346" i="16"/>
  <c r="H7345" i="16"/>
  <c r="H7344" i="16"/>
  <c r="H7343" i="16"/>
  <c r="H7342" i="16"/>
  <c r="H7341" i="16"/>
  <c r="H7340" i="16"/>
  <c r="H7339" i="16"/>
  <c r="H7338" i="16"/>
  <c r="H7337" i="16"/>
  <c r="H7336" i="16"/>
  <c r="H7335" i="16"/>
  <c r="H7334" i="16"/>
  <c r="H7333" i="16"/>
  <c r="H7332" i="16"/>
  <c r="H7331" i="16"/>
  <c r="H7330" i="16"/>
  <c r="H7329" i="16"/>
  <c r="H7328" i="16"/>
  <c r="H7327" i="16"/>
  <c r="H7326" i="16"/>
  <c r="H7325" i="16"/>
  <c r="H7324" i="16"/>
  <c r="H7323" i="16"/>
  <c r="H7322" i="16"/>
  <c r="H7321" i="16"/>
  <c r="H7320" i="16"/>
  <c r="H7319" i="16"/>
  <c r="H7318" i="16"/>
  <c r="H7317" i="16"/>
  <c r="H7316" i="16"/>
  <c r="H7315" i="16"/>
  <c r="H7314" i="16"/>
  <c r="H7313" i="16"/>
  <c r="H7312" i="16"/>
  <c r="H7311" i="16"/>
  <c r="H7310" i="16"/>
  <c r="H7309" i="16"/>
  <c r="H7308" i="16"/>
  <c r="H7307" i="16"/>
  <c r="H7306" i="16"/>
  <c r="H7305" i="16"/>
  <c r="H7304" i="16"/>
  <c r="H7303" i="16"/>
  <c r="H7302" i="16"/>
  <c r="H7301" i="16"/>
  <c r="H7300" i="16"/>
  <c r="H7299" i="16"/>
  <c r="H7298" i="16"/>
  <c r="H7297" i="16"/>
  <c r="H7296" i="16"/>
  <c r="H7295" i="16"/>
  <c r="H7294" i="16"/>
  <c r="H7293" i="16"/>
  <c r="H7292" i="16"/>
  <c r="H7291" i="16"/>
  <c r="H7290" i="16"/>
  <c r="H7289" i="16"/>
  <c r="H7288" i="16"/>
  <c r="H7287" i="16"/>
  <c r="H7286" i="16"/>
  <c r="H7285" i="16"/>
  <c r="H7284" i="16"/>
  <c r="H7283" i="16"/>
  <c r="H7282" i="16"/>
  <c r="H7281" i="16"/>
  <c r="H7280" i="16"/>
  <c r="H7279" i="16"/>
  <c r="H7278" i="16"/>
  <c r="H7277" i="16"/>
  <c r="H7276" i="16"/>
  <c r="H7275" i="16"/>
  <c r="H7274" i="16"/>
  <c r="H7273" i="16"/>
  <c r="H7272" i="16"/>
  <c r="H7271" i="16"/>
  <c r="H7270" i="16"/>
  <c r="H7269" i="16"/>
  <c r="H7268" i="16"/>
  <c r="H7267" i="16"/>
  <c r="H7266" i="16"/>
  <c r="H7265" i="16"/>
  <c r="H7264" i="16"/>
  <c r="H7263" i="16"/>
  <c r="H7262" i="16"/>
  <c r="H7261" i="16"/>
  <c r="H7260" i="16"/>
  <c r="H7259" i="16"/>
  <c r="H7258" i="16"/>
  <c r="H7257" i="16"/>
  <c r="H7256" i="16"/>
  <c r="H7255" i="16"/>
  <c r="H7254" i="16"/>
  <c r="H7253" i="16"/>
  <c r="H7252" i="16"/>
  <c r="H7251" i="16"/>
  <c r="H7250" i="16"/>
  <c r="H7249" i="16"/>
  <c r="H7248" i="16"/>
  <c r="H7247" i="16"/>
  <c r="H7246" i="16"/>
  <c r="H7245" i="16"/>
  <c r="H7244" i="16"/>
  <c r="H7243" i="16"/>
  <c r="H7242" i="16"/>
  <c r="H7241" i="16"/>
  <c r="H7240" i="16"/>
  <c r="H7239" i="16"/>
  <c r="H7238" i="16"/>
  <c r="H7237" i="16"/>
  <c r="H7236" i="16"/>
  <c r="H7235" i="16"/>
  <c r="H7234" i="16"/>
  <c r="H7233" i="16"/>
  <c r="H7232" i="16"/>
  <c r="H7231" i="16"/>
  <c r="H7230" i="16"/>
  <c r="H7229" i="16"/>
  <c r="H7228" i="16"/>
  <c r="H7227" i="16"/>
  <c r="H7226" i="16"/>
  <c r="H7225" i="16"/>
  <c r="H7224" i="16"/>
  <c r="H7223" i="16"/>
  <c r="H7222" i="16"/>
  <c r="H7221" i="16"/>
  <c r="H7220" i="16"/>
  <c r="H7219" i="16"/>
  <c r="H7218" i="16"/>
  <c r="H7217" i="16"/>
  <c r="H7216" i="16"/>
  <c r="H7215" i="16"/>
  <c r="H7214" i="16"/>
  <c r="H7213" i="16"/>
  <c r="H7212" i="16"/>
  <c r="H7211" i="16"/>
  <c r="H7210" i="16"/>
  <c r="H7209" i="16"/>
  <c r="H7208" i="16"/>
  <c r="H7207" i="16"/>
  <c r="H7206" i="16"/>
  <c r="H7205" i="16"/>
  <c r="H7204" i="16"/>
  <c r="H7203" i="16"/>
  <c r="H7202" i="16"/>
  <c r="H7201" i="16"/>
  <c r="H7200" i="16"/>
  <c r="H7199" i="16"/>
  <c r="H7198" i="16"/>
  <c r="H7197" i="16"/>
  <c r="H7196" i="16"/>
  <c r="H7195" i="16"/>
  <c r="H7194" i="16"/>
  <c r="H7193" i="16"/>
  <c r="H7192" i="16"/>
  <c r="H7191" i="16"/>
  <c r="H7190" i="16"/>
  <c r="H7189" i="16"/>
  <c r="H7188" i="16"/>
  <c r="H7187" i="16"/>
  <c r="H7186" i="16"/>
  <c r="H7185" i="16"/>
  <c r="H7184" i="16"/>
  <c r="H7183" i="16"/>
  <c r="H7182" i="16"/>
  <c r="H7181" i="16"/>
  <c r="H7180" i="16"/>
  <c r="H7179" i="16"/>
  <c r="H7178" i="16"/>
  <c r="H7177" i="16"/>
  <c r="H7176" i="16"/>
  <c r="H7175" i="16"/>
  <c r="H7174" i="16"/>
  <c r="H7173" i="16"/>
  <c r="H7172" i="16"/>
  <c r="H7171" i="16"/>
  <c r="H7170" i="16"/>
  <c r="H7169" i="16"/>
  <c r="H7168" i="16"/>
  <c r="H7167" i="16"/>
  <c r="H7166" i="16"/>
  <c r="H7165" i="16"/>
  <c r="H7164" i="16"/>
  <c r="H7163" i="16"/>
  <c r="H7162" i="16"/>
  <c r="H7161" i="16"/>
  <c r="H7160" i="16"/>
  <c r="H7159" i="16"/>
  <c r="H7158" i="16"/>
  <c r="H7157" i="16"/>
  <c r="H7156" i="16"/>
  <c r="H7155" i="16"/>
  <c r="H7154" i="16"/>
  <c r="H7153" i="16"/>
  <c r="H7152" i="16"/>
  <c r="H7151" i="16"/>
  <c r="H7150" i="16"/>
  <c r="H7149" i="16"/>
  <c r="H7148" i="16"/>
  <c r="H7147" i="16"/>
  <c r="H7146" i="16"/>
  <c r="H7145" i="16"/>
  <c r="H7144" i="16"/>
  <c r="H7143" i="16"/>
  <c r="H7142" i="16"/>
  <c r="H7141" i="16"/>
  <c r="H7140" i="16"/>
  <c r="H7139" i="16"/>
  <c r="H7138" i="16"/>
  <c r="H7137" i="16"/>
  <c r="H7136" i="16"/>
  <c r="H7135" i="16"/>
  <c r="H7134" i="16"/>
  <c r="H7133" i="16"/>
  <c r="H7132" i="16"/>
  <c r="H7131" i="16"/>
  <c r="H7130" i="16"/>
  <c r="H7129" i="16"/>
  <c r="H7128" i="16"/>
  <c r="H7127" i="16"/>
  <c r="H7126" i="16"/>
  <c r="H7125" i="16"/>
  <c r="H7124" i="16"/>
  <c r="H7123" i="16"/>
  <c r="H7122" i="16"/>
  <c r="H7121" i="16"/>
  <c r="H7120" i="16"/>
  <c r="H7119" i="16"/>
  <c r="H7118" i="16"/>
  <c r="H7117" i="16"/>
  <c r="H7116" i="16"/>
  <c r="H7115" i="16"/>
  <c r="H7114" i="16"/>
  <c r="H7113" i="16"/>
  <c r="H7112" i="16"/>
  <c r="H7111" i="16"/>
  <c r="H7110" i="16"/>
  <c r="H7109" i="16"/>
  <c r="H7108" i="16"/>
  <c r="H7107" i="16"/>
  <c r="H7106" i="16"/>
  <c r="H7105" i="16"/>
  <c r="H7104" i="16"/>
  <c r="H7103" i="16"/>
  <c r="H7102" i="16"/>
  <c r="H7101" i="16"/>
  <c r="H7100" i="16"/>
  <c r="H7099" i="16"/>
  <c r="H7098" i="16"/>
  <c r="H7097" i="16"/>
  <c r="H7096" i="16"/>
  <c r="H7095" i="16"/>
  <c r="H7094" i="16"/>
  <c r="H7093" i="16"/>
  <c r="H7092" i="16"/>
  <c r="H7091" i="16"/>
  <c r="H7090" i="16"/>
  <c r="H7089" i="16"/>
  <c r="H7088" i="16"/>
  <c r="H7087" i="16"/>
  <c r="H7086" i="16"/>
  <c r="H7085" i="16"/>
  <c r="H7084" i="16"/>
  <c r="H7083" i="16"/>
  <c r="H7082" i="16"/>
  <c r="H7081" i="16"/>
  <c r="H7080" i="16"/>
  <c r="H7079" i="16"/>
  <c r="H7078" i="16"/>
  <c r="H7077" i="16"/>
  <c r="H7076" i="16"/>
  <c r="H7075" i="16"/>
  <c r="H7074" i="16"/>
  <c r="H7073" i="16"/>
  <c r="H7072" i="16"/>
  <c r="H7071" i="16"/>
  <c r="H7070" i="16"/>
  <c r="H7069" i="16"/>
  <c r="H7068" i="16"/>
  <c r="H7067" i="16"/>
  <c r="H7066" i="16"/>
  <c r="H7065" i="16"/>
  <c r="H7064" i="16"/>
  <c r="H7063" i="16"/>
  <c r="H7062" i="16"/>
  <c r="H7061" i="16"/>
  <c r="H7060" i="16"/>
  <c r="H7059" i="16"/>
  <c r="H7058" i="16"/>
  <c r="H7057" i="16"/>
  <c r="H7056" i="16"/>
  <c r="H7055" i="16"/>
  <c r="H7054" i="16"/>
  <c r="H7053" i="16"/>
  <c r="H7052" i="16"/>
  <c r="H7051" i="16"/>
  <c r="H7050" i="16"/>
  <c r="H7049" i="16"/>
  <c r="H7048" i="16"/>
  <c r="H7047" i="16"/>
  <c r="H7046" i="16"/>
  <c r="H7045" i="16"/>
  <c r="H7044" i="16"/>
  <c r="H7043" i="16"/>
  <c r="H7042" i="16"/>
  <c r="H7041" i="16"/>
  <c r="H7040" i="16"/>
  <c r="H7039" i="16"/>
  <c r="H7038" i="16"/>
  <c r="H7037" i="16"/>
  <c r="H7036" i="16"/>
  <c r="H7035" i="16"/>
  <c r="H7034" i="16"/>
  <c r="H7033" i="16"/>
  <c r="H7032" i="16"/>
  <c r="H7031" i="16"/>
  <c r="H7030" i="16"/>
  <c r="H7029" i="16"/>
  <c r="H7028" i="16"/>
  <c r="H7027" i="16"/>
  <c r="H7026" i="16"/>
  <c r="H7025" i="16"/>
  <c r="H7024" i="16"/>
  <c r="H7023" i="16"/>
  <c r="H7022" i="16"/>
  <c r="H7021" i="16"/>
  <c r="H7020" i="16"/>
  <c r="H7019" i="16"/>
  <c r="H7018" i="16"/>
  <c r="H7017" i="16"/>
  <c r="H7016" i="16"/>
  <c r="H7015" i="16"/>
  <c r="H7014" i="16"/>
  <c r="H7013" i="16"/>
  <c r="H7012" i="16"/>
  <c r="H7011" i="16"/>
  <c r="H7010" i="16"/>
  <c r="H7009" i="16"/>
  <c r="H7008" i="16"/>
  <c r="H7007" i="16"/>
  <c r="H7006" i="16"/>
  <c r="H7005" i="16"/>
  <c r="H7004" i="16"/>
  <c r="H7003" i="16"/>
  <c r="H7002" i="16"/>
  <c r="H7001" i="16"/>
  <c r="H7000" i="16"/>
  <c r="H6999" i="16"/>
  <c r="H6998" i="16"/>
  <c r="H6997" i="16"/>
  <c r="H6996" i="16"/>
  <c r="H6995" i="16"/>
  <c r="H6994" i="16"/>
  <c r="H6993" i="16"/>
  <c r="H6992" i="16"/>
  <c r="H6991" i="16"/>
  <c r="H6990" i="16"/>
  <c r="H6989" i="16"/>
  <c r="H6988" i="16"/>
  <c r="H6987" i="16"/>
  <c r="H6986" i="16"/>
  <c r="H6985" i="16"/>
  <c r="H6984" i="16"/>
  <c r="H6983" i="16"/>
  <c r="H6982" i="16"/>
  <c r="H6981" i="16"/>
  <c r="H6980" i="16"/>
  <c r="H6979" i="16"/>
  <c r="H6978" i="16"/>
  <c r="H6977" i="16"/>
  <c r="H6976" i="16"/>
  <c r="H6975" i="16"/>
  <c r="H6974" i="16"/>
  <c r="H6973" i="16"/>
  <c r="H6972" i="16"/>
  <c r="H6971" i="16"/>
  <c r="H6970" i="16"/>
  <c r="H6969" i="16"/>
  <c r="H6968" i="16"/>
  <c r="H6967" i="16"/>
  <c r="H6966" i="16"/>
  <c r="H6965" i="16"/>
  <c r="H6964" i="16"/>
  <c r="H6963" i="16"/>
  <c r="H6962" i="16"/>
  <c r="H6961" i="16"/>
  <c r="H6960" i="16"/>
  <c r="H6959" i="16"/>
  <c r="H6958" i="16"/>
  <c r="H6957" i="16"/>
  <c r="H6956" i="16"/>
  <c r="H6955" i="16"/>
  <c r="H6954" i="16"/>
  <c r="H6953" i="16"/>
  <c r="H6952" i="16"/>
  <c r="H6951" i="16"/>
  <c r="H6950" i="16"/>
  <c r="H6949" i="16"/>
  <c r="H6948" i="16"/>
  <c r="H6947" i="16"/>
  <c r="H6946" i="16"/>
  <c r="H6945" i="16"/>
  <c r="H6944" i="16"/>
  <c r="H6943" i="16"/>
  <c r="H6942" i="16"/>
  <c r="H6941" i="16"/>
  <c r="H6940" i="16"/>
  <c r="H6939" i="16"/>
  <c r="H6938" i="16"/>
  <c r="H6937" i="16"/>
  <c r="H6936" i="16"/>
  <c r="H6935" i="16"/>
  <c r="H6934" i="16"/>
  <c r="H6933" i="16"/>
  <c r="H6932" i="16"/>
  <c r="H6931" i="16"/>
  <c r="H6930" i="16"/>
  <c r="H6929" i="16"/>
  <c r="H6928" i="16"/>
  <c r="H6927" i="16"/>
  <c r="H6926" i="16"/>
  <c r="H6925" i="16"/>
  <c r="H6924" i="16"/>
  <c r="H6923" i="16"/>
  <c r="H6922" i="16"/>
  <c r="H6921" i="16"/>
  <c r="H6920" i="16"/>
  <c r="H6919" i="16"/>
  <c r="H6918" i="16"/>
  <c r="H6917" i="16"/>
  <c r="H6916" i="16"/>
  <c r="H6915" i="16"/>
  <c r="H6914" i="16"/>
  <c r="H6913" i="16"/>
  <c r="H6912" i="16"/>
  <c r="H6911" i="16"/>
  <c r="H6910" i="16"/>
  <c r="H6909" i="16"/>
  <c r="H6908" i="16"/>
  <c r="H6907" i="16"/>
  <c r="H6906" i="16"/>
  <c r="H6905" i="16"/>
  <c r="H6904" i="16"/>
  <c r="H6903" i="16"/>
  <c r="H6902" i="16"/>
  <c r="H6901" i="16"/>
  <c r="H6900" i="16"/>
  <c r="H6899" i="16"/>
  <c r="H6898" i="16"/>
  <c r="H6897" i="16"/>
  <c r="H6896" i="16"/>
  <c r="H6895" i="16"/>
  <c r="H6894" i="16"/>
  <c r="H6893" i="16"/>
  <c r="H6892" i="16"/>
  <c r="H6891" i="16"/>
  <c r="H6890" i="16"/>
  <c r="H6889" i="16"/>
  <c r="H6888" i="16"/>
  <c r="H6887" i="16"/>
  <c r="H6886" i="16"/>
  <c r="H6885" i="16"/>
  <c r="H6884" i="16"/>
  <c r="H6883" i="16"/>
  <c r="H6882" i="16"/>
  <c r="H6881" i="16"/>
  <c r="H6880" i="16"/>
  <c r="H6879" i="16"/>
  <c r="H6878" i="16"/>
  <c r="H6877" i="16"/>
  <c r="H6876" i="16"/>
  <c r="H6875" i="16"/>
  <c r="H6874" i="16"/>
  <c r="H6873" i="16"/>
  <c r="H6872" i="16"/>
  <c r="H6871" i="16"/>
  <c r="H6870" i="16"/>
  <c r="H6869" i="16"/>
  <c r="H6868" i="16"/>
  <c r="H6867" i="16"/>
  <c r="H6866" i="16"/>
  <c r="H6865" i="16"/>
  <c r="H6864" i="16"/>
  <c r="H6863" i="16"/>
  <c r="H6862" i="16"/>
  <c r="H6861" i="16"/>
  <c r="H6860" i="16"/>
  <c r="H6859" i="16"/>
  <c r="H6858" i="16"/>
  <c r="H6857" i="16"/>
  <c r="H6856" i="16"/>
  <c r="H6855" i="16"/>
  <c r="H6854" i="16"/>
  <c r="H6853" i="16"/>
  <c r="H6852" i="16"/>
  <c r="H6851" i="16"/>
  <c r="H6850" i="16"/>
  <c r="H6849" i="16"/>
  <c r="H6848" i="16"/>
  <c r="H6847" i="16"/>
  <c r="H6846" i="16"/>
  <c r="H6845" i="16"/>
  <c r="H6844" i="16"/>
  <c r="H6843" i="16"/>
  <c r="H6842" i="16"/>
  <c r="H6841" i="16"/>
  <c r="H6840" i="16"/>
  <c r="H6839" i="16"/>
  <c r="H6838" i="16"/>
  <c r="H6837" i="16"/>
  <c r="H6836" i="16"/>
  <c r="H6835" i="16"/>
  <c r="H6834" i="16"/>
  <c r="H6833" i="16"/>
  <c r="H6832" i="16"/>
  <c r="H6831" i="16"/>
  <c r="H6830" i="16"/>
  <c r="H6829" i="16"/>
  <c r="H6828" i="16"/>
  <c r="H6827" i="16"/>
  <c r="H6826" i="16"/>
  <c r="H6825" i="16"/>
  <c r="H6824" i="16"/>
  <c r="H6823" i="16"/>
  <c r="H6822" i="16"/>
  <c r="H6821" i="16"/>
  <c r="H6820" i="16"/>
  <c r="H6819" i="16"/>
  <c r="H6818" i="16"/>
  <c r="H6817" i="16"/>
  <c r="H6816" i="16"/>
  <c r="H6815" i="16"/>
  <c r="H6814" i="16"/>
  <c r="H6813" i="16"/>
  <c r="H6812" i="16"/>
  <c r="H6811" i="16"/>
  <c r="H6810" i="16"/>
  <c r="H6809" i="16"/>
  <c r="H6808" i="16"/>
  <c r="H6807" i="16"/>
  <c r="H6806" i="16"/>
  <c r="H6805" i="16"/>
  <c r="H6804" i="16"/>
  <c r="H6803" i="16"/>
  <c r="H6802" i="16"/>
  <c r="H6801" i="16"/>
  <c r="H6800" i="16"/>
  <c r="H6799" i="16"/>
  <c r="H6798" i="16"/>
  <c r="H6797" i="16"/>
  <c r="H6796" i="16"/>
  <c r="H6795" i="16"/>
  <c r="H6794" i="16"/>
  <c r="H6793" i="16"/>
  <c r="H6792" i="16"/>
  <c r="H6791" i="16"/>
  <c r="H6790" i="16"/>
  <c r="H6789" i="16"/>
  <c r="H6788" i="16"/>
  <c r="H6787" i="16"/>
  <c r="H6786" i="16"/>
  <c r="H6785" i="16"/>
  <c r="H6784" i="16"/>
  <c r="H6783" i="16"/>
  <c r="H6782" i="16"/>
  <c r="H6781" i="16"/>
  <c r="H6780" i="16"/>
  <c r="H6779" i="16"/>
  <c r="H6778" i="16"/>
  <c r="H6777" i="16"/>
  <c r="H6776" i="16"/>
  <c r="H6775" i="16"/>
  <c r="H6774" i="16"/>
  <c r="H6773" i="16"/>
  <c r="H6772" i="16"/>
  <c r="H6771" i="16"/>
  <c r="H6770" i="16"/>
  <c r="H6769" i="16"/>
  <c r="H6768" i="16"/>
  <c r="H6767" i="16"/>
  <c r="H6766" i="16"/>
  <c r="H6765" i="16"/>
  <c r="H6764" i="16"/>
  <c r="H6763" i="16"/>
  <c r="H6762" i="16"/>
  <c r="H6761" i="16"/>
  <c r="H6760" i="16"/>
  <c r="H6759" i="16"/>
  <c r="H6758" i="16"/>
  <c r="H6757" i="16"/>
  <c r="H6756" i="16"/>
  <c r="H6755" i="16"/>
  <c r="H6754" i="16"/>
  <c r="H6753" i="16"/>
  <c r="H6752" i="16"/>
  <c r="H6751" i="16"/>
  <c r="H6750" i="16"/>
  <c r="H6749" i="16"/>
  <c r="H6748" i="16"/>
  <c r="H6747" i="16"/>
  <c r="H6746" i="16"/>
  <c r="H6745" i="16"/>
  <c r="H6744" i="16"/>
  <c r="H6743" i="16"/>
  <c r="H6742" i="16"/>
  <c r="H6741" i="16"/>
  <c r="H6740" i="16"/>
  <c r="H6739" i="16"/>
  <c r="H6738" i="16"/>
  <c r="H6737" i="16"/>
  <c r="H6736" i="16"/>
  <c r="H6735" i="16"/>
  <c r="H6734" i="16"/>
  <c r="H6733" i="16"/>
  <c r="H6732" i="16"/>
  <c r="H6731" i="16"/>
  <c r="H6730" i="16"/>
  <c r="H6729" i="16"/>
  <c r="H6728" i="16"/>
  <c r="H6727" i="16"/>
  <c r="H6726" i="16"/>
  <c r="H6725" i="16"/>
  <c r="H6724" i="16"/>
  <c r="H6723" i="16"/>
  <c r="H6722" i="16"/>
  <c r="H6721" i="16"/>
  <c r="H6720" i="16"/>
  <c r="H6719" i="16"/>
  <c r="H6718" i="16"/>
  <c r="H6717" i="16"/>
  <c r="H6716" i="16"/>
  <c r="H6715" i="16"/>
  <c r="H6714" i="16"/>
  <c r="H6713" i="16"/>
  <c r="H6712" i="16"/>
  <c r="H6711" i="16"/>
  <c r="H6710" i="16"/>
  <c r="H6709" i="16"/>
  <c r="H6708" i="16"/>
  <c r="H6707" i="16"/>
  <c r="H6706" i="16"/>
  <c r="H6705" i="16"/>
  <c r="H6704" i="16"/>
  <c r="H6703" i="16"/>
  <c r="H6702" i="16"/>
  <c r="H6701" i="16"/>
  <c r="H6700" i="16"/>
  <c r="H6699" i="16"/>
  <c r="H6698" i="16"/>
  <c r="H6697" i="16"/>
  <c r="H6696" i="16"/>
  <c r="H6695" i="16"/>
  <c r="H6694" i="16"/>
  <c r="H6693" i="16"/>
  <c r="H6692" i="16"/>
  <c r="H6691" i="16"/>
  <c r="H6690" i="16"/>
  <c r="H6689" i="16"/>
  <c r="H6688" i="16"/>
  <c r="H6687" i="16"/>
  <c r="H6686" i="16"/>
  <c r="H6685" i="16"/>
  <c r="H6684" i="16"/>
  <c r="H6683" i="16"/>
  <c r="H6682" i="16"/>
  <c r="H6681" i="16"/>
  <c r="H6680" i="16"/>
  <c r="H6679" i="16"/>
  <c r="H6678" i="16"/>
  <c r="H6677" i="16"/>
  <c r="H6676" i="16"/>
  <c r="H6675" i="16"/>
  <c r="H6674" i="16"/>
  <c r="H6673" i="16"/>
  <c r="H6672" i="16"/>
  <c r="H6671" i="16"/>
  <c r="H6670" i="16"/>
  <c r="H6669" i="16"/>
  <c r="H6668" i="16"/>
  <c r="H6667" i="16"/>
  <c r="H6666" i="16"/>
  <c r="H6665" i="16"/>
  <c r="H6664" i="16"/>
  <c r="H6663" i="16"/>
  <c r="H6662" i="16"/>
  <c r="H6661" i="16"/>
  <c r="H6660" i="16"/>
  <c r="H6659" i="16"/>
  <c r="H6658" i="16"/>
  <c r="H6657" i="16"/>
  <c r="H6656" i="16"/>
  <c r="H6655" i="16"/>
  <c r="H6654" i="16"/>
  <c r="H6653" i="16"/>
  <c r="H6652" i="16"/>
  <c r="H6651" i="16"/>
  <c r="H6650" i="16"/>
  <c r="H6649" i="16"/>
  <c r="H6648" i="16"/>
  <c r="H6647" i="16"/>
  <c r="H6646" i="16"/>
  <c r="H6645" i="16"/>
  <c r="H6644" i="16"/>
  <c r="H6643" i="16"/>
  <c r="H6642" i="16"/>
  <c r="H6641" i="16"/>
  <c r="H6640" i="16"/>
  <c r="H6639" i="16"/>
  <c r="H6638" i="16"/>
  <c r="H6637" i="16"/>
  <c r="H6636" i="16"/>
  <c r="H6635" i="16"/>
  <c r="H6634" i="16"/>
  <c r="H6633" i="16"/>
  <c r="H6632" i="16"/>
  <c r="H6631" i="16"/>
  <c r="H6630" i="16"/>
  <c r="H6629" i="16"/>
  <c r="H6628" i="16"/>
  <c r="H6627" i="16"/>
  <c r="H6626" i="16"/>
  <c r="H6625" i="16"/>
  <c r="H6624" i="16"/>
  <c r="H6623" i="16"/>
  <c r="H6622" i="16"/>
  <c r="H6621" i="16"/>
  <c r="H6620" i="16"/>
  <c r="H6619" i="16"/>
  <c r="H6618" i="16"/>
  <c r="H6617" i="16"/>
  <c r="H6616" i="16"/>
  <c r="H6615" i="16"/>
  <c r="H6614" i="16"/>
  <c r="H6613" i="16"/>
  <c r="H6612" i="16"/>
  <c r="H6611" i="16"/>
  <c r="H6610" i="16"/>
  <c r="H6609" i="16"/>
  <c r="H6608" i="16"/>
  <c r="H6607" i="16"/>
  <c r="H6606" i="16"/>
  <c r="H6605" i="16"/>
  <c r="H6604" i="16"/>
  <c r="H6603" i="16"/>
  <c r="H6602" i="16"/>
  <c r="H6601" i="16"/>
  <c r="H6600" i="16"/>
  <c r="H6599" i="16"/>
  <c r="H6598" i="16"/>
  <c r="H6597" i="16"/>
  <c r="H6596" i="16"/>
  <c r="H6595" i="16"/>
  <c r="H6594" i="16"/>
  <c r="H6593" i="16"/>
  <c r="H6592" i="16"/>
  <c r="H6591" i="16"/>
  <c r="H6590" i="16"/>
  <c r="H6589" i="16"/>
  <c r="H6588" i="16"/>
  <c r="H6587" i="16"/>
  <c r="H6586" i="16"/>
  <c r="H6585" i="16"/>
  <c r="H6584" i="16"/>
  <c r="H6583" i="16"/>
  <c r="H6582" i="16"/>
  <c r="H6581" i="16"/>
  <c r="H6580" i="16"/>
  <c r="H6579" i="16"/>
  <c r="H6578" i="16"/>
  <c r="H6577" i="16"/>
  <c r="H6576" i="16"/>
  <c r="H6575" i="16"/>
  <c r="H6574" i="16"/>
  <c r="H6573" i="16"/>
  <c r="H6572" i="16"/>
  <c r="H6571" i="16"/>
  <c r="H6570" i="16"/>
  <c r="H6569" i="16"/>
  <c r="H6568" i="16"/>
  <c r="H6567" i="16"/>
  <c r="H6566" i="16"/>
  <c r="H6565" i="16"/>
  <c r="H6564" i="16"/>
  <c r="H6563" i="16"/>
  <c r="H6562" i="16"/>
  <c r="H6561" i="16"/>
  <c r="H6560" i="16"/>
  <c r="H6559" i="16"/>
  <c r="H6558" i="16"/>
  <c r="H6557" i="16"/>
  <c r="H6556" i="16"/>
  <c r="H6555" i="16"/>
  <c r="H6554" i="16"/>
  <c r="H6553" i="16"/>
  <c r="H6552" i="16"/>
  <c r="H6551" i="16"/>
  <c r="H6550" i="16"/>
  <c r="H6549" i="16"/>
  <c r="H6548" i="16"/>
  <c r="H6547" i="16"/>
  <c r="H6546" i="16"/>
  <c r="H6545" i="16"/>
  <c r="H6544" i="16"/>
  <c r="H6543" i="16"/>
  <c r="H6542" i="16"/>
  <c r="H6541" i="16"/>
  <c r="H6540" i="16"/>
  <c r="H6539" i="16"/>
  <c r="H6538" i="16"/>
  <c r="H6537" i="16"/>
  <c r="H6536" i="16"/>
  <c r="H6535" i="16"/>
  <c r="H6534" i="16"/>
  <c r="H6533" i="16"/>
  <c r="H6532" i="16"/>
  <c r="H6531" i="16"/>
  <c r="H6530" i="16"/>
  <c r="H6529" i="16"/>
  <c r="H6528" i="16"/>
  <c r="H6527" i="16"/>
  <c r="H6526" i="16"/>
  <c r="H6525" i="16"/>
  <c r="H6524" i="16"/>
  <c r="H6523" i="16"/>
  <c r="H6522" i="16"/>
  <c r="H6521" i="16"/>
  <c r="H6520" i="16"/>
  <c r="H6519" i="16"/>
  <c r="H6518" i="16"/>
  <c r="H6517" i="16"/>
  <c r="H6516" i="16"/>
  <c r="H6515" i="16"/>
  <c r="H6514" i="16"/>
  <c r="H6513" i="16"/>
  <c r="H6512" i="16"/>
  <c r="H6511" i="16"/>
  <c r="H6510" i="16"/>
  <c r="H6509" i="16"/>
  <c r="H6508" i="16"/>
  <c r="H6507" i="16"/>
  <c r="H6506" i="16"/>
  <c r="H6505" i="16"/>
  <c r="H6504" i="16"/>
  <c r="H6503" i="16"/>
  <c r="H6502" i="16"/>
  <c r="H6501" i="16"/>
  <c r="H6500" i="16"/>
  <c r="H6499" i="16"/>
  <c r="H6498" i="16"/>
  <c r="H6497" i="16"/>
  <c r="H6496" i="16"/>
  <c r="H6495" i="16"/>
  <c r="H6494" i="16"/>
  <c r="H6493" i="16"/>
  <c r="H6492" i="16"/>
  <c r="H6491" i="16"/>
  <c r="H6490" i="16"/>
  <c r="H6489" i="16"/>
  <c r="H6488" i="16"/>
  <c r="H6487" i="16"/>
  <c r="H6486" i="16"/>
  <c r="H6485" i="16"/>
  <c r="H6484" i="16"/>
  <c r="H6483" i="16"/>
  <c r="H6482" i="16"/>
  <c r="H6481" i="16"/>
  <c r="H6480" i="16"/>
  <c r="H6479" i="16"/>
  <c r="H6478" i="16"/>
  <c r="H6477" i="16"/>
  <c r="H6476" i="16"/>
  <c r="H6475" i="16"/>
  <c r="H6474" i="16"/>
  <c r="H6473" i="16"/>
  <c r="H6472" i="16"/>
  <c r="H6471" i="16"/>
  <c r="H6470" i="16"/>
  <c r="H6469" i="16"/>
  <c r="H6468" i="16"/>
  <c r="H6467" i="16"/>
  <c r="H6466" i="16"/>
  <c r="H6465" i="16"/>
  <c r="H6464" i="16"/>
  <c r="H6463" i="16"/>
  <c r="H6462" i="16"/>
  <c r="H6461" i="16"/>
  <c r="H6460" i="16"/>
  <c r="H6459" i="16"/>
  <c r="H6458" i="16"/>
  <c r="H6457" i="16"/>
  <c r="H6456" i="16"/>
  <c r="H6455" i="16"/>
  <c r="H6454" i="16"/>
  <c r="H6453" i="16"/>
  <c r="H6452" i="16"/>
  <c r="H6451" i="16"/>
  <c r="H6450" i="16"/>
  <c r="H6449" i="16"/>
  <c r="H6448" i="16"/>
  <c r="H6447" i="16"/>
  <c r="H6446" i="16"/>
  <c r="H6445" i="16"/>
  <c r="H6444" i="16"/>
  <c r="H6443" i="16"/>
  <c r="H6442" i="16"/>
  <c r="H6441" i="16"/>
  <c r="H6440" i="16"/>
  <c r="H6439" i="16"/>
  <c r="H6438" i="16"/>
  <c r="H6437" i="16"/>
  <c r="H6436" i="16"/>
  <c r="H6435" i="16"/>
  <c r="H6434" i="16"/>
  <c r="H6433" i="16"/>
  <c r="H6432" i="16"/>
  <c r="H6431" i="16"/>
  <c r="H6430" i="16"/>
  <c r="H6429" i="16"/>
  <c r="H6428" i="16"/>
  <c r="H6427" i="16"/>
  <c r="H6426" i="16"/>
  <c r="H6425" i="16"/>
  <c r="H6424" i="16"/>
  <c r="H6423" i="16"/>
  <c r="H6422" i="16"/>
  <c r="H6421" i="16"/>
  <c r="H6420" i="16"/>
  <c r="H6419" i="16"/>
  <c r="H6418" i="16"/>
  <c r="H6417" i="16"/>
  <c r="H6416" i="16"/>
  <c r="H6415" i="16"/>
  <c r="H6414" i="16"/>
  <c r="H6413" i="16"/>
  <c r="H6412" i="16"/>
  <c r="H6411" i="16"/>
  <c r="H6410" i="16"/>
  <c r="H6409" i="16"/>
  <c r="H6408" i="16"/>
  <c r="H6407" i="16"/>
  <c r="H6406" i="16"/>
  <c r="H6405" i="16"/>
  <c r="H6404" i="16"/>
  <c r="H6403" i="16"/>
  <c r="H6402" i="16"/>
  <c r="H6401" i="16"/>
  <c r="H6400" i="16"/>
  <c r="H6399" i="16"/>
  <c r="H6398" i="16"/>
  <c r="H6397" i="16"/>
  <c r="H6396" i="16"/>
  <c r="H6395" i="16"/>
  <c r="H6394" i="16"/>
  <c r="H6393" i="16"/>
  <c r="H6392" i="16"/>
  <c r="H6391" i="16"/>
  <c r="H6390" i="16"/>
  <c r="H6389" i="16"/>
  <c r="H6388" i="16"/>
  <c r="H6387" i="16"/>
  <c r="H6386" i="16"/>
  <c r="H6385" i="16"/>
  <c r="H6384" i="16"/>
  <c r="H6383" i="16"/>
  <c r="H6382" i="16"/>
  <c r="H6381" i="16"/>
  <c r="H6380" i="16"/>
  <c r="H6379" i="16"/>
  <c r="H6378" i="16"/>
  <c r="H6377" i="16"/>
  <c r="H6376" i="16"/>
  <c r="H6375" i="16"/>
  <c r="H6374" i="16"/>
  <c r="H6373" i="16"/>
  <c r="H6372" i="16"/>
  <c r="H6371" i="16"/>
  <c r="H6370" i="16"/>
  <c r="H6369" i="16"/>
  <c r="H6368" i="16"/>
  <c r="H6367" i="16"/>
  <c r="H6366" i="16"/>
  <c r="H6365" i="16"/>
  <c r="H6364" i="16"/>
  <c r="H6363" i="16"/>
  <c r="H6362" i="16"/>
  <c r="H6361" i="16"/>
  <c r="H6360" i="16"/>
  <c r="H6359" i="16"/>
  <c r="H6358" i="16"/>
  <c r="H6357" i="16"/>
  <c r="H6356" i="16"/>
  <c r="H6355" i="16"/>
  <c r="H6354" i="16"/>
  <c r="H6353" i="16"/>
  <c r="H6352" i="16"/>
  <c r="H6351" i="16"/>
  <c r="H6350" i="16"/>
  <c r="H6349" i="16"/>
  <c r="H6348" i="16"/>
  <c r="H6347" i="16"/>
  <c r="H6346" i="16"/>
  <c r="H6345" i="16"/>
  <c r="H6344" i="16"/>
  <c r="H6343" i="16"/>
  <c r="H6342" i="16"/>
  <c r="H6341" i="16"/>
  <c r="H6340" i="16"/>
  <c r="H6339" i="16"/>
  <c r="H6338" i="16"/>
  <c r="H6337" i="16"/>
  <c r="H6336" i="16"/>
  <c r="H6335" i="16"/>
  <c r="H6334" i="16"/>
  <c r="H6333" i="16"/>
  <c r="H6332" i="16"/>
  <c r="H6331" i="16"/>
  <c r="H6330" i="16"/>
  <c r="H6329" i="16"/>
  <c r="H6328" i="16"/>
  <c r="H6327" i="16"/>
  <c r="H6326" i="16"/>
  <c r="H6325" i="16"/>
  <c r="H6324" i="16"/>
  <c r="H6323" i="16"/>
  <c r="H6322" i="16"/>
  <c r="H6321" i="16"/>
  <c r="H6320" i="16"/>
  <c r="H6319" i="16"/>
  <c r="H6318" i="16"/>
  <c r="H6317" i="16"/>
  <c r="H6316" i="16"/>
  <c r="H6315" i="16"/>
  <c r="H6314" i="16"/>
  <c r="H6313" i="16"/>
  <c r="H6312" i="16"/>
  <c r="H6311" i="16"/>
  <c r="H6310" i="16"/>
  <c r="H6309" i="16"/>
  <c r="H6308" i="16"/>
  <c r="H6307" i="16"/>
  <c r="H6306" i="16"/>
  <c r="H6305" i="16"/>
  <c r="H6304" i="16"/>
  <c r="H6303" i="16"/>
  <c r="H6302" i="16"/>
  <c r="H6301" i="16"/>
  <c r="H6300" i="16"/>
  <c r="H6299" i="16"/>
  <c r="H6298" i="16"/>
  <c r="H6297" i="16"/>
  <c r="H6296" i="16"/>
  <c r="H6295" i="16"/>
  <c r="H6294" i="16"/>
  <c r="H6293" i="16"/>
  <c r="H6292" i="16"/>
  <c r="H6291" i="16"/>
  <c r="H6290" i="16"/>
  <c r="H6289" i="16"/>
  <c r="H6288" i="16"/>
  <c r="H6287" i="16"/>
  <c r="H6286" i="16"/>
  <c r="H6285" i="16"/>
  <c r="H6284" i="16"/>
  <c r="H6283" i="16"/>
  <c r="H6282" i="16"/>
  <c r="H6281" i="16"/>
  <c r="H6280" i="16"/>
  <c r="H6279" i="16"/>
  <c r="H6278" i="16"/>
  <c r="H6277" i="16"/>
  <c r="H6276" i="16"/>
  <c r="H6275" i="16"/>
  <c r="H6274" i="16"/>
  <c r="H6273" i="16"/>
  <c r="H6272" i="16"/>
  <c r="H6271" i="16"/>
  <c r="H6270" i="16"/>
  <c r="H6269" i="16"/>
  <c r="H6268" i="16"/>
  <c r="H6267" i="16"/>
  <c r="H6266" i="16"/>
  <c r="H6265" i="16"/>
  <c r="H6264" i="16"/>
  <c r="H6263" i="16"/>
  <c r="H6262" i="16"/>
  <c r="H6261" i="16"/>
  <c r="H6260" i="16"/>
  <c r="H6259" i="16"/>
  <c r="H6258" i="16"/>
  <c r="H6257" i="16"/>
  <c r="H6256" i="16"/>
  <c r="H6255" i="16"/>
  <c r="H6254" i="16"/>
  <c r="H6253" i="16"/>
  <c r="H6252" i="16"/>
  <c r="H6251" i="16"/>
  <c r="H6250" i="16"/>
  <c r="H6249" i="16"/>
  <c r="H6248" i="16"/>
  <c r="H6247" i="16"/>
  <c r="H6246" i="16"/>
  <c r="H6245" i="16"/>
  <c r="H6244" i="16"/>
  <c r="H6243" i="16"/>
  <c r="H6242" i="16"/>
  <c r="H6241" i="16"/>
  <c r="H6240" i="16"/>
  <c r="H6239" i="16"/>
  <c r="H6238" i="16"/>
  <c r="H6237" i="16"/>
  <c r="H6236" i="16"/>
  <c r="H6235" i="16"/>
  <c r="H6234" i="16"/>
  <c r="H6233" i="16"/>
  <c r="H6232" i="16"/>
  <c r="H6231" i="16"/>
  <c r="H6230" i="16"/>
  <c r="H6229" i="16"/>
  <c r="H6228" i="16"/>
  <c r="H6227" i="16"/>
  <c r="H6226" i="16"/>
  <c r="H6225" i="16"/>
  <c r="H6224" i="16"/>
  <c r="H6223" i="16"/>
  <c r="H6222" i="16"/>
  <c r="H6221" i="16"/>
  <c r="H6220" i="16"/>
  <c r="H6219" i="16"/>
  <c r="H6218" i="16"/>
  <c r="H6217" i="16"/>
  <c r="H6216" i="16"/>
  <c r="H6215" i="16"/>
  <c r="H6214" i="16"/>
  <c r="H6213" i="16"/>
  <c r="H6212" i="16"/>
  <c r="H6211" i="16"/>
  <c r="H6210" i="16"/>
  <c r="H6209" i="16"/>
  <c r="H6208" i="16"/>
  <c r="H6207" i="16"/>
  <c r="H6206" i="16"/>
  <c r="H6205" i="16"/>
  <c r="H6204" i="16"/>
  <c r="H6203" i="16"/>
  <c r="H6202" i="16"/>
  <c r="H6201" i="16"/>
  <c r="H6200" i="16"/>
  <c r="H6199" i="16"/>
  <c r="H6198" i="16"/>
  <c r="H6197" i="16"/>
  <c r="H6196" i="16"/>
  <c r="H6195" i="16"/>
  <c r="H6194" i="16"/>
  <c r="H6193" i="16"/>
  <c r="H6192" i="16"/>
  <c r="H6191" i="16"/>
  <c r="H6190" i="16"/>
  <c r="H6189" i="16"/>
  <c r="H6188" i="16"/>
  <c r="H6187" i="16"/>
  <c r="H6186" i="16"/>
  <c r="H6185" i="16"/>
  <c r="H6184" i="16"/>
  <c r="H6183" i="16"/>
  <c r="H6182" i="16"/>
  <c r="H6181" i="16"/>
  <c r="H6180" i="16"/>
  <c r="H6179" i="16"/>
  <c r="H6178" i="16"/>
  <c r="H6177" i="16"/>
  <c r="H6176" i="16"/>
  <c r="H6175" i="16"/>
  <c r="H6174" i="16"/>
  <c r="H6173" i="16"/>
  <c r="H6172" i="16"/>
  <c r="H6171" i="16"/>
  <c r="H6170" i="16"/>
  <c r="H6169" i="16"/>
  <c r="H6168" i="16"/>
  <c r="H6167" i="16"/>
  <c r="H6166" i="16"/>
  <c r="H6165" i="16"/>
  <c r="H6164" i="16"/>
  <c r="H6163" i="16"/>
  <c r="H6162" i="16"/>
  <c r="H6161" i="16"/>
  <c r="H6160" i="16"/>
  <c r="H6159" i="16"/>
  <c r="H6158" i="16"/>
  <c r="H6157" i="16"/>
  <c r="H6156" i="16"/>
  <c r="H6155" i="16"/>
  <c r="H6154" i="16"/>
  <c r="H6153" i="16"/>
  <c r="H6152" i="16"/>
  <c r="H6151" i="16"/>
  <c r="H6150" i="16"/>
  <c r="H6149" i="16"/>
  <c r="H6148" i="16"/>
  <c r="H6147" i="16"/>
  <c r="H6146" i="16"/>
  <c r="H6145" i="16"/>
  <c r="H6144" i="16"/>
  <c r="H6143" i="16"/>
  <c r="H6142" i="16"/>
  <c r="H6141" i="16"/>
  <c r="H6140" i="16"/>
  <c r="H6139" i="16"/>
  <c r="H6138" i="16"/>
  <c r="H6137" i="16"/>
  <c r="H6136" i="16"/>
  <c r="H6135" i="16"/>
  <c r="H6134" i="16"/>
  <c r="H6133" i="16"/>
  <c r="H6132" i="16"/>
  <c r="H6131" i="16"/>
  <c r="H6130" i="16"/>
  <c r="H6129" i="16"/>
  <c r="H6128" i="16"/>
  <c r="H6127" i="16"/>
  <c r="H6126" i="16"/>
  <c r="H6125" i="16"/>
  <c r="H6124" i="16"/>
  <c r="H6123" i="16"/>
  <c r="H6122" i="16"/>
  <c r="H6121" i="16"/>
  <c r="H6120" i="16"/>
  <c r="H6119" i="16"/>
  <c r="H6118" i="16"/>
  <c r="H6117" i="16"/>
  <c r="H6116" i="16"/>
  <c r="H6115" i="16"/>
  <c r="H6114" i="16"/>
  <c r="H6113" i="16"/>
  <c r="H6112" i="16"/>
  <c r="H6111" i="16"/>
  <c r="H6110" i="16"/>
  <c r="H6109" i="16"/>
  <c r="H6108" i="16"/>
  <c r="H6107" i="16"/>
  <c r="H6106" i="16"/>
  <c r="H6105" i="16"/>
  <c r="H6104" i="16"/>
  <c r="H6103" i="16"/>
  <c r="H6102" i="16"/>
  <c r="H6101" i="16"/>
  <c r="H6100" i="16"/>
  <c r="H6099" i="16"/>
  <c r="H6098" i="16"/>
  <c r="H6097" i="16"/>
  <c r="H6096" i="16"/>
  <c r="H6095" i="16"/>
  <c r="H6094" i="16"/>
  <c r="H6093" i="16"/>
  <c r="H6092" i="16"/>
  <c r="H6091" i="16"/>
  <c r="H6090" i="16"/>
  <c r="H6089" i="16"/>
  <c r="H6088" i="16"/>
  <c r="H6087" i="16"/>
  <c r="H6086" i="16"/>
  <c r="H6085" i="16"/>
  <c r="H6084" i="16"/>
  <c r="H6083" i="16"/>
  <c r="H6082" i="16"/>
  <c r="H6081" i="16"/>
  <c r="H6080" i="16"/>
  <c r="H6079" i="16"/>
  <c r="H6078" i="16"/>
  <c r="H6077" i="16"/>
  <c r="H6076" i="16"/>
  <c r="H6075" i="16"/>
  <c r="H6074" i="16"/>
  <c r="H6073" i="16"/>
  <c r="H6072" i="16"/>
  <c r="H6071" i="16"/>
  <c r="H6070" i="16"/>
  <c r="H6069" i="16"/>
  <c r="H6068" i="16"/>
  <c r="H6067" i="16"/>
  <c r="H6066" i="16"/>
  <c r="H6065" i="16"/>
  <c r="H6064" i="16"/>
  <c r="H6063" i="16"/>
  <c r="H6062" i="16"/>
  <c r="H6061" i="16"/>
  <c r="H6060" i="16"/>
  <c r="H6059" i="16"/>
  <c r="H6058" i="16"/>
  <c r="H6057" i="16"/>
  <c r="H6056" i="16"/>
  <c r="H6055" i="16"/>
  <c r="H6054" i="16"/>
  <c r="H6053" i="16"/>
  <c r="H6052" i="16"/>
  <c r="H6051" i="16"/>
  <c r="H6050" i="16"/>
  <c r="H6049" i="16"/>
  <c r="H6048" i="16"/>
  <c r="H6047" i="16"/>
  <c r="H6046" i="16"/>
  <c r="H6045" i="16"/>
  <c r="H6044" i="16"/>
  <c r="H6043" i="16"/>
  <c r="H6042" i="16"/>
  <c r="H6041" i="16"/>
  <c r="H6040" i="16"/>
  <c r="H6039" i="16"/>
  <c r="H6038" i="16"/>
  <c r="H6037" i="16"/>
  <c r="H6036" i="16"/>
  <c r="H6035" i="16"/>
  <c r="H6034" i="16"/>
  <c r="H6033" i="16"/>
  <c r="H6032" i="16"/>
  <c r="H6031" i="16"/>
  <c r="H6030" i="16"/>
  <c r="H6029" i="16"/>
  <c r="H6028" i="16"/>
  <c r="H6027" i="16"/>
  <c r="H6026" i="16"/>
  <c r="H6025" i="16"/>
  <c r="H6024" i="16"/>
  <c r="H6023" i="16"/>
  <c r="H6022" i="16"/>
  <c r="H6021" i="16"/>
  <c r="H6020" i="16"/>
  <c r="H6019" i="16"/>
  <c r="H6018" i="16"/>
  <c r="H6017" i="16"/>
  <c r="H6016" i="16"/>
  <c r="H6015" i="16"/>
  <c r="H6014" i="16"/>
  <c r="H6013" i="16"/>
  <c r="H6012" i="16"/>
  <c r="H6011" i="16"/>
  <c r="H6010" i="16"/>
  <c r="H6009" i="16"/>
  <c r="H6008" i="16"/>
  <c r="H6007" i="16"/>
  <c r="H6006" i="16"/>
  <c r="H6005" i="16"/>
  <c r="H6004" i="16"/>
  <c r="H6003" i="16"/>
  <c r="H6002" i="16"/>
  <c r="H6001" i="16"/>
  <c r="H6000" i="16"/>
  <c r="H5999" i="16"/>
  <c r="H5998" i="16"/>
  <c r="H5997" i="16"/>
  <c r="H5996" i="16"/>
  <c r="H5995" i="16"/>
  <c r="H5994" i="16"/>
  <c r="H5993" i="16"/>
  <c r="H5992" i="16"/>
  <c r="H5991" i="16"/>
  <c r="H5990" i="16"/>
  <c r="H5989" i="16"/>
  <c r="H5988" i="16"/>
  <c r="H5987" i="16"/>
  <c r="H5986" i="16"/>
  <c r="H5985" i="16"/>
  <c r="H5984" i="16"/>
  <c r="H5983" i="16"/>
  <c r="H5982" i="16"/>
  <c r="H5981" i="16"/>
  <c r="H5980" i="16"/>
  <c r="H5979" i="16"/>
  <c r="H5978" i="16"/>
  <c r="H5977" i="16"/>
  <c r="H5976" i="16"/>
  <c r="H5975" i="16"/>
  <c r="H5974" i="16"/>
  <c r="H5973" i="16"/>
  <c r="H5972" i="16"/>
  <c r="H5971" i="16"/>
  <c r="H5970" i="16"/>
  <c r="H5969" i="16"/>
  <c r="H5968" i="16"/>
  <c r="H5967" i="16"/>
  <c r="H5966" i="16"/>
  <c r="H5965" i="16"/>
  <c r="H5964" i="16"/>
  <c r="H5963" i="16"/>
  <c r="H5962" i="16"/>
  <c r="H5961" i="16"/>
  <c r="H5960" i="16"/>
  <c r="H5959" i="16"/>
  <c r="H5958" i="16"/>
  <c r="H5957" i="16"/>
  <c r="H5956" i="16"/>
  <c r="H5955" i="16"/>
  <c r="H5954" i="16"/>
  <c r="H5953" i="16"/>
  <c r="H5952" i="16"/>
  <c r="H5951" i="16"/>
  <c r="H5950" i="16"/>
  <c r="H5949" i="16"/>
  <c r="H5948" i="16"/>
  <c r="H5947" i="16"/>
  <c r="H5946" i="16"/>
  <c r="H5945" i="16"/>
  <c r="H5944" i="16"/>
  <c r="H5943" i="16"/>
  <c r="H5942" i="16"/>
  <c r="H5941" i="16"/>
  <c r="H5940" i="16"/>
  <c r="H5939" i="16"/>
  <c r="H5938" i="16"/>
  <c r="H5937" i="16"/>
  <c r="H5936" i="16"/>
  <c r="H5935" i="16"/>
  <c r="H5934" i="16"/>
  <c r="H5933" i="16"/>
  <c r="H5932" i="16"/>
  <c r="H5931" i="16"/>
  <c r="H5930" i="16"/>
  <c r="H5929" i="16"/>
  <c r="H5928" i="16"/>
  <c r="H5927" i="16"/>
  <c r="H5926" i="16"/>
  <c r="H5925" i="16"/>
  <c r="H5924" i="16"/>
  <c r="H5923" i="16"/>
  <c r="H5922" i="16"/>
  <c r="H5921" i="16"/>
  <c r="H5920" i="16"/>
  <c r="H5919" i="16"/>
  <c r="H5918" i="16"/>
  <c r="H5917" i="16"/>
  <c r="H5916" i="16"/>
  <c r="H5915" i="16"/>
  <c r="H5914" i="16"/>
  <c r="H5913" i="16"/>
  <c r="H5912" i="16"/>
  <c r="H5911" i="16"/>
  <c r="H5910" i="16"/>
  <c r="H5909" i="16"/>
  <c r="H5908" i="16"/>
  <c r="H5907" i="16"/>
  <c r="H5906" i="16"/>
  <c r="H5905" i="16"/>
  <c r="H5904" i="16"/>
  <c r="H5903" i="16"/>
  <c r="H5902" i="16"/>
  <c r="H5901" i="16"/>
  <c r="H5900" i="16"/>
  <c r="H5899" i="16"/>
  <c r="H5898" i="16"/>
  <c r="H5897" i="16"/>
  <c r="H5896" i="16"/>
  <c r="H5895" i="16"/>
  <c r="H5894" i="16"/>
  <c r="H5893" i="16"/>
  <c r="H5892" i="16"/>
  <c r="H5891" i="16"/>
  <c r="H5890" i="16"/>
  <c r="H5889" i="16"/>
  <c r="H5888" i="16"/>
  <c r="H5887" i="16"/>
  <c r="H5886" i="16"/>
  <c r="H5885" i="16"/>
  <c r="H5884" i="16"/>
  <c r="H5883" i="16"/>
  <c r="H5882" i="16"/>
  <c r="H5881" i="16"/>
  <c r="H5880" i="16"/>
  <c r="H5879" i="16"/>
  <c r="H5878" i="16"/>
  <c r="H5877" i="16"/>
  <c r="H5876" i="16"/>
  <c r="H5875" i="16"/>
  <c r="H5874" i="16"/>
  <c r="H5873" i="16"/>
  <c r="H5872" i="16"/>
  <c r="H5871" i="16"/>
  <c r="H5870" i="16"/>
  <c r="H5869" i="16"/>
  <c r="H5868" i="16"/>
  <c r="H5867" i="16"/>
  <c r="H5866" i="16"/>
  <c r="H5865" i="16"/>
  <c r="H5864" i="16"/>
  <c r="H5863" i="16"/>
  <c r="H5862" i="16"/>
  <c r="H5861" i="16"/>
  <c r="H5860" i="16"/>
  <c r="H5859" i="16"/>
  <c r="H5858" i="16"/>
  <c r="H5857" i="16"/>
  <c r="H5856" i="16"/>
  <c r="H5855" i="16"/>
  <c r="H5854" i="16"/>
  <c r="H5853" i="16"/>
  <c r="H5852" i="16"/>
  <c r="H5851" i="16"/>
  <c r="H5850" i="16"/>
  <c r="H5849" i="16"/>
  <c r="H5848" i="16"/>
  <c r="H5847" i="16"/>
  <c r="H5846" i="16"/>
  <c r="H5845" i="16"/>
  <c r="H5844" i="16"/>
  <c r="H5843" i="16"/>
  <c r="H5842" i="16"/>
  <c r="H5841" i="16"/>
  <c r="H5840" i="16"/>
  <c r="H5839" i="16"/>
  <c r="H5838" i="16"/>
  <c r="H5837" i="16"/>
  <c r="H5836" i="16"/>
  <c r="H5835" i="16"/>
  <c r="H5834" i="16"/>
  <c r="H5833" i="16"/>
  <c r="H5832" i="16"/>
  <c r="H5831" i="16"/>
  <c r="H5830" i="16"/>
  <c r="H5829" i="16"/>
  <c r="H5828" i="16"/>
  <c r="H5827" i="16"/>
  <c r="H5826" i="16"/>
  <c r="H5825" i="16"/>
  <c r="H5824" i="16"/>
  <c r="H5823" i="16"/>
  <c r="H5822" i="16"/>
  <c r="H5821" i="16"/>
  <c r="H5820" i="16"/>
  <c r="H5819" i="16"/>
  <c r="H5818" i="16"/>
  <c r="H5817" i="16"/>
  <c r="H5816" i="16"/>
  <c r="H5815" i="16"/>
  <c r="H5814" i="16"/>
  <c r="H5813" i="16"/>
  <c r="H5812" i="16"/>
  <c r="H5811" i="16"/>
  <c r="H5810" i="16"/>
  <c r="H5809" i="16"/>
  <c r="H5808" i="16"/>
  <c r="H5807" i="16"/>
  <c r="H5806" i="16"/>
  <c r="H5805" i="16"/>
  <c r="H5804" i="16"/>
  <c r="H5803" i="16"/>
  <c r="H5802" i="16"/>
  <c r="H5801" i="16"/>
  <c r="H5800" i="16"/>
  <c r="H5799" i="16"/>
  <c r="H5798" i="16"/>
  <c r="H5797" i="16"/>
  <c r="H5796" i="16"/>
  <c r="H5795" i="16"/>
  <c r="H5794" i="16"/>
  <c r="H5793" i="16"/>
  <c r="H5792" i="16"/>
  <c r="H5791" i="16"/>
  <c r="H5790" i="16"/>
  <c r="H5789" i="16"/>
  <c r="H5788" i="16"/>
  <c r="H5787" i="16"/>
  <c r="H5786" i="16"/>
  <c r="H5785" i="16"/>
  <c r="H5784" i="16"/>
  <c r="H5783" i="16"/>
  <c r="H5782" i="16"/>
  <c r="H5781" i="16"/>
  <c r="H5780" i="16"/>
  <c r="H5779" i="16"/>
  <c r="H5778" i="16"/>
  <c r="H5777" i="16"/>
  <c r="H5776" i="16"/>
  <c r="H5775" i="16"/>
  <c r="H5774" i="16"/>
  <c r="H5773" i="16"/>
  <c r="H5772" i="16"/>
  <c r="H5771" i="16"/>
  <c r="H5770" i="16"/>
  <c r="H5769" i="16"/>
  <c r="H5768" i="16"/>
  <c r="H5767" i="16"/>
  <c r="H5766" i="16"/>
  <c r="H5765" i="16"/>
  <c r="H5764" i="16"/>
  <c r="H5763" i="16"/>
  <c r="H5762" i="16"/>
  <c r="H5761" i="16"/>
  <c r="H5760" i="16"/>
  <c r="H5759" i="16"/>
  <c r="H5758" i="16"/>
  <c r="H5757" i="16"/>
  <c r="H5756" i="16"/>
  <c r="H5755" i="16"/>
  <c r="H5754" i="16"/>
  <c r="H5753" i="16"/>
  <c r="H5752" i="16"/>
  <c r="H5751" i="16"/>
  <c r="H5750" i="16"/>
  <c r="H5749" i="16"/>
  <c r="H5748" i="16"/>
  <c r="H5747" i="16"/>
  <c r="H5746" i="16"/>
  <c r="H5745" i="16"/>
  <c r="H5744" i="16"/>
  <c r="H5743" i="16"/>
  <c r="H5742" i="16"/>
  <c r="H5741" i="16"/>
  <c r="H5740" i="16"/>
  <c r="H5739" i="16"/>
  <c r="H5738" i="16"/>
  <c r="H5737" i="16"/>
  <c r="H5736" i="16"/>
  <c r="H5735" i="16"/>
  <c r="H5734" i="16"/>
  <c r="H5733" i="16"/>
  <c r="H5732" i="16"/>
  <c r="H5731" i="16"/>
  <c r="H5730" i="16"/>
  <c r="H5729" i="16"/>
  <c r="H5728" i="16"/>
  <c r="H5727" i="16"/>
  <c r="H5726" i="16"/>
  <c r="H5725" i="16"/>
  <c r="H5724" i="16"/>
  <c r="H5723" i="16"/>
  <c r="H5722" i="16"/>
  <c r="H5721" i="16"/>
  <c r="H5720" i="16"/>
  <c r="H5719" i="16"/>
  <c r="H5718" i="16"/>
  <c r="H5717" i="16"/>
  <c r="H5716" i="16"/>
  <c r="H5715" i="16"/>
  <c r="H5714" i="16"/>
  <c r="H5713" i="16"/>
  <c r="H5712" i="16"/>
  <c r="H5711" i="16"/>
  <c r="H5710" i="16"/>
  <c r="H5709" i="16"/>
  <c r="H5708" i="16"/>
  <c r="H5707" i="16"/>
  <c r="H5706" i="16"/>
  <c r="H5705" i="16"/>
  <c r="H5704" i="16"/>
  <c r="H5703" i="16"/>
  <c r="H5702" i="16"/>
  <c r="H5701" i="16"/>
  <c r="H5700" i="16"/>
  <c r="H5699" i="16"/>
  <c r="H5698" i="16"/>
  <c r="H5697" i="16"/>
  <c r="H5696" i="16"/>
  <c r="H5695" i="16"/>
  <c r="H5694" i="16"/>
  <c r="H5693" i="16"/>
  <c r="H5692" i="16"/>
  <c r="H5691" i="16"/>
  <c r="H5690" i="16"/>
  <c r="H5689" i="16"/>
  <c r="H5688" i="16"/>
  <c r="H5687" i="16"/>
  <c r="H5686" i="16"/>
  <c r="H5685" i="16"/>
  <c r="H5684" i="16"/>
  <c r="H5683" i="16"/>
  <c r="H5682" i="16"/>
  <c r="H5681" i="16"/>
  <c r="H5680" i="16"/>
  <c r="H5679" i="16"/>
  <c r="H5678" i="16"/>
  <c r="H5677" i="16"/>
  <c r="H5676" i="16"/>
  <c r="H5675" i="16"/>
  <c r="H5674" i="16"/>
  <c r="H5673" i="16"/>
  <c r="H5672" i="16"/>
  <c r="H5671" i="16"/>
  <c r="H5670" i="16"/>
  <c r="H5669" i="16"/>
  <c r="H5668" i="16"/>
  <c r="H5667" i="16"/>
  <c r="H5666" i="16"/>
  <c r="H5665" i="16"/>
  <c r="H5664" i="16"/>
  <c r="H5663" i="16"/>
  <c r="H5662" i="16"/>
  <c r="H5661" i="16"/>
  <c r="H5660" i="16"/>
  <c r="H5659" i="16"/>
  <c r="H5658" i="16"/>
  <c r="H5657" i="16"/>
  <c r="H5656" i="16"/>
  <c r="H5655" i="16"/>
  <c r="H5654" i="16"/>
  <c r="H5653" i="16"/>
  <c r="H5652" i="16"/>
  <c r="H5651" i="16"/>
  <c r="H5650" i="16"/>
  <c r="H5649" i="16"/>
  <c r="H5648" i="16"/>
  <c r="H5647" i="16"/>
  <c r="H5646" i="16"/>
  <c r="H5645" i="16"/>
  <c r="H5644" i="16"/>
  <c r="H5643" i="16"/>
  <c r="H5642" i="16"/>
  <c r="H5641" i="16"/>
  <c r="H5640" i="16"/>
  <c r="H5639" i="16"/>
  <c r="H5638" i="16"/>
  <c r="H5637" i="16"/>
  <c r="H5636" i="16"/>
  <c r="H5635" i="16"/>
  <c r="H5634" i="16"/>
  <c r="H5633" i="16"/>
  <c r="H5632" i="16"/>
  <c r="H5631" i="16"/>
  <c r="H5630" i="16"/>
  <c r="H5629" i="16"/>
  <c r="H5628" i="16"/>
  <c r="H5627" i="16"/>
  <c r="H5626" i="16"/>
  <c r="H5625" i="16"/>
  <c r="H5624" i="16"/>
  <c r="H5623" i="16"/>
  <c r="H5622" i="16"/>
  <c r="H5621" i="16"/>
  <c r="H5620" i="16"/>
  <c r="H5619" i="16"/>
  <c r="H5618" i="16"/>
  <c r="H5617" i="16"/>
  <c r="H5616" i="16"/>
  <c r="H5615" i="16"/>
  <c r="H5614" i="16"/>
  <c r="H5613" i="16"/>
  <c r="H5612" i="16"/>
  <c r="H5611" i="16"/>
  <c r="H5610" i="16"/>
  <c r="H5609" i="16"/>
  <c r="H5608" i="16"/>
  <c r="H5607" i="16"/>
  <c r="H5606" i="16"/>
  <c r="H5605" i="16"/>
  <c r="H5604" i="16"/>
  <c r="H5603" i="16"/>
  <c r="H5602" i="16"/>
  <c r="H5601" i="16"/>
  <c r="H5600" i="16"/>
  <c r="H5599" i="16"/>
  <c r="H5598" i="16"/>
  <c r="H5597" i="16"/>
  <c r="H5596" i="16"/>
  <c r="H5595" i="16"/>
  <c r="H5594" i="16"/>
  <c r="H5593" i="16"/>
  <c r="H5592" i="16"/>
  <c r="H5591" i="16"/>
  <c r="H5590" i="16"/>
  <c r="H5589" i="16"/>
  <c r="H5588" i="16"/>
  <c r="H5587" i="16"/>
  <c r="H5586" i="16"/>
  <c r="H5585" i="16"/>
  <c r="H5584" i="16"/>
  <c r="H5583" i="16"/>
  <c r="H5582" i="16"/>
  <c r="H5581" i="16"/>
  <c r="H5580" i="16"/>
  <c r="H5579" i="16"/>
  <c r="H5578" i="16"/>
  <c r="H5577" i="16"/>
  <c r="H5576" i="16"/>
  <c r="H5575" i="16"/>
  <c r="H5574" i="16"/>
  <c r="H5573" i="16"/>
  <c r="H5572" i="16"/>
  <c r="H5571" i="16"/>
  <c r="H5570" i="16"/>
  <c r="H5569" i="16"/>
  <c r="H5568" i="16"/>
  <c r="H5567" i="16"/>
  <c r="H5566" i="16"/>
  <c r="H5565" i="16"/>
  <c r="H5564" i="16"/>
  <c r="H5563" i="16"/>
  <c r="H5562" i="16"/>
  <c r="H5561" i="16"/>
  <c r="H5560" i="16"/>
  <c r="H5559" i="16"/>
  <c r="H5558" i="16"/>
  <c r="H5557" i="16"/>
  <c r="H5556" i="16"/>
  <c r="H5555" i="16"/>
  <c r="H5554" i="16"/>
  <c r="H5553" i="16"/>
  <c r="H5552" i="16"/>
  <c r="H5551" i="16"/>
  <c r="H5550" i="16"/>
  <c r="H5549" i="16"/>
  <c r="H5548" i="16"/>
  <c r="H5547" i="16"/>
  <c r="H5546" i="16"/>
  <c r="H5545" i="16"/>
  <c r="H5544" i="16"/>
  <c r="H5543" i="16"/>
  <c r="H5542" i="16"/>
  <c r="H5541" i="16"/>
  <c r="H5540" i="16"/>
  <c r="H5539" i="16"/>
  <c r="H5538" i="16"/>
  <c r="H5537" i="16"/>
  <c r="H5536" i="16"/>
  <c r="H5535" i="16"/>
  <c r="H5534" i="16"/>
  <c r="H5533" i="16"/>
  <c r="H5532" i="16"/>
  <c r="H5531" i="16"/>
  <c r="H5530" i="16"/>
  <c r="H5529" i="16"/>
  <c r="H5528" i="16"/>
  <c r="H5527" i="16"/>
  <c r="H5526" i="16"/>
  <c r="H5525" i="16"/>
  <c r="H5524" i="16"/>
  <c r="H5523" i="16"/>
  <c r="H5522" i="16"/>
  <c r="H5521" i="16"/>
  <c r="H5520" i="16"/>
  <c r="H5519" i="16"/>
  <c r="H5518" i="16"/>
  <c r="H5517" i="16"/>
  <c r="H5516" i="16"/>
  <c r="H5515" i="16"/>
  <c r="H5514" i="16"/>
  <c r="H5513" i="16"/>
  <c r="H5512" i="16"/>
  <c r="H5511" i="16"/>
  <c r="H5510" i="16"/>
  <c r="H5509" i="16"/>
  <c r="H5508" i="16"/>
  <c r="H5507" i="16"/>
  <c r="H5506" i="16"/>
  <c r="H5505" i="16"/>
  <c r="H5504" i="16"/>
  <c r="H5503" i="16"/>
  <c r="H5502" i="16"/>
  <c r="H5501" i="16"/>
  <c r="H5500" i="16"/>
  <c r="H5499" i="16"/>
  <c r="H5498" i="16"/>
  <c r="H5497" i="16"/>
  <c r="H5496" i="16"/>
  <c r="H5495" i="16"/>
  <c r="H5494" i="16"/>
  <c r="H5493" i="16"/>
  <c r="H5492" i="16"/>
  <c r="H5491" i="16"/>
  <c r="H5490" i="16"/>
  <c r="H5489" i="16"/>
  <c r="H5488" i="16"/>
  <c r="H5487" i="16"/>
  <c r="H5486" i="16"/>
  <c r="H5485" i="16"/>
  <c r="H5484" i="16"/>
  <c r="H5483" i="16"/>
  <c r="H5482" i="16"/>
  <c r="H5481" i="16"/>
  <c r="H5480" i="16"/>
  <c r="H5479" i="16"/>
  <c r="H5478" i="16"/>
  <c r="H5477" i="16"/>
  <c r="H5476" i="16"/>
  <c r="H5475" i="16"/>
  <c r="H5474" i="16"/>
  <c r="H5473" i="16"/>
  <c r="H5472" i="16"/>
  <c r="H5471" i="16"/>
  <c r="H5470" i="16"/>
  <c r="H5469" i="16"/>
  <c r="H5468" i="16"/>
  <c r="H5467" i="16"/>
  <c r="H5466" i="16"/>
  <c r="H5465" i="16"/>
  <c r="H5464" i="16"/>
  <c r="H5463" i="16"/>
  <c r="H5462" i="16"/>
  <c r="H5461" i="16"/>
  <c r="H5460" i="16"/>
  <c r="H5459" i="16"/>
  <c r="H5458" i="16"/>
  <c r="H5457" i="16"/>
  <c r="H5456" i="16"/>
  <c r="H5455" i="16"/>
  <c r="H5454" i="16"/>
  <c r="H5453" i="16"/>
  <c r="H5452" i="16"/>
  <c r="H5451" i="16"/>
  <c r="H5450" i="16"/>
  <c r="H5449" i="16"/>
  <c r="H5448" i="16"/>
  <c r="H5447" i="16"/>
  <c r="H5446" i="16"/>
  <c r="H5445" i="16"/>
  <c r="H5444" i="16"/>
  <c r="H5443" i="16"/>
  <c r="H5442" i="16"/>
  <c r="H5441" i="16"/>
  <c r="H5440" i="16"/>
  <c r="H5439" i="16"/>
  <c r="H5438" i="16"/>
  <c r="H5437" i="16"/>
  <c r="H5436" i="16"/>
  <c r="H5435" i="16"/>
  <c r="H5434" i="16"/>
  <c r="H5433" i="16"/>
  <c r="H5432" i="16"/>
  <c r="H5431" i="16"/>
  <c r="H5430" i="16"/>
  <c r="H5429" i="16"/>
  <c r="H5428" i="16"/>
  <c r="H5427" i="16"/>
  <c r="H5426" i="16"/>
  <c r="H5425" i="16"/>
  <c r="H5424" i="16"/>
  <c r="H5423" i="16"/>
  <c r="H5422" i="16"/>
  <c r="H5421" i="16"/>
  <c r="H5420" i="16"/>
  <c r="H5419" i="16"/>
  <c r="H5418" i="16"/>
  <c r="H5417" i="16"/>
  <c r="H5416" i="16"/>
  <c r="H5415" i="16"/>
  <c r="H5414" i="16"/>
  <c r="H5413" i="16"/>
  <c r="H5412" i="16"/>
  <c r="H5411" i="16"/>
  <c r="H5410" i="16"/>
  <c r="H5409" i="16"/>
  <c r="H5408" i="16"/>
  <c r="H5407" i="16"/>
  <c r="H5406" i="16"/>
  <c r="H5405" i="16"/>
  <c r="H5404" i="16"/>
  <c r="H5403" i="16"/>
  <c r="H5402" i="16"/>
  <c r="H5401" i="16"/>
  <c r="H5400" i="16"/>
  <c r="H5399" i="16"/>
  <c r="H5398" i="16"/>
  <c r="H5397" i="16"/>
  <c r="H5396" i="16"/>
  <c r="H5395" i="16"/>
  <c r="H5394" i="16"/>
  <c r="H5393" i="16"/>
  <c r="H5392" i="16"/>
  <c r="H5391" i="16"/>
  <c r="H5390" i="16"/>
  <c r="H5389" i="16"/>
  <c r="H5388" i="16"/>
  <c r="H5387" i="16"/>
  <c r="H5386" i="16"/>
  <c r="H5385" i="16"/>
  <c r="H5384" i="16"/>
  <c r="H5383" i="16"/>
  <c r="H5382" i="16"/>
  <c r="H5381" i="16"/>
  <c r="H5380" i="16"/>
  <c r="H5379" i="16"/>
  <c r="H5378" i="16"/>
  <c r="H5377" i="16"/>
  <c r="H5376" i="16"/>
  <c r="H5375" i="16"/>
  <c r="H5374" i="16"/>
  <c r="H5373" i="16"/>
  <c r="H5372" i="16"/>
  <c r="H5371" i="16"/>
  <c r="H5370" i="16"/>
  <c r="H5369" i="16"/>
  <c r="H5368" i="16"/>
  <c r="H5367" i="16"/>
  <c r="H5366" i="16"/>
  <c r="H5365" i="16"/>
  <c r="H5364" i="16"/>
  <c r="H5363" i="16"/>
  <c r="H5362" i="16"/>
  <c r="H5361" i="16"/>
  <c r="H5360" i="16"/>
  <c r="H5359" i="16"/>
  <c r="H5358" i="16"/>
  <c r="H5357" i="16"/>
  <c r="H5356" i="16"/>
  <c r="H5355" i="16"/>
  <c r="H5354" i="16"/>
  <c r="H5353" i="16"/>
  <c r="H5352" i="16"/>
  <c r="H5351" i="16"/>
  <c r="H5350" i="16"/>
  <c r="H5349" i="16"/>
  <c r="H5348" i="16"/>
  <c r="H5347" i="16"/>
  <c r="H5346" i="16"/>
  <c r="H5345" i="16"/>
  <c r="H5344" i="16"/>
  <c r="H5343" i="16"/>
  <c r="H5342" i="16"/>
  <c r="H5341" i="16"/>
  <c r="H5340" i="16"/>
  <c r="H5339" i="16"/>
  <c r="H5338" i="16"/>
  <c r="H5337" i="16"/>
  <c r="H5336" i="16"/>
  <c r="H5335" i="16"/>
  <c r="H5334" i="16"/>
  <c r="H5333" i="16"/>
  <c r="H5332" i="16"/>
  <c r="H5331" i="16"/>
  <c r="H5330" i="16"/>
  <c r="H5329" i="16"/>
  <c r="H5328" i="16"/>
  <c r="H5327" i="16"/>
  <c r="H5326" i="16"/>
  <c r="H5325" i="16"/>
  <c r="H5324" i="16"/>
  <c r="H5323" i="16"/>
  <c r="H5322" i="16"/>
  <c r="H5321" i="16"/>
  <c r="H5320" i="16"/>
  <c r="H5319" i="16"/>
  <c r="H5318" i="16"/>
  <c r="H5317" i="16"/>
  <c r="H5316" i="16"/>
  <c r="H5315" i="16"/>
  <c r="H5314" i="16"/>
  <c r="H5313" i="16"/>
  <c r="H5312" i="16"/>
  <c r="H5311" i="16"/>
  <c r="H5310" i="16"/>
  <c r="H5309" i="16"/>
  <c r="H5308" i="16"/>
  <c r="H5307" i="16"/>
  <c r="H5306" i="16"/>
  <c r="H5305" i="16"/>
  <c r="H5304" i="16"/>
  <c r="H5303" i="16"/>
  <c r="H5302" i="16"/>
  <c r="H5301" i="16"/>
  <c r="H5300" i="16"/>
  <c r="H5299" i="16"/>
  <c r="H5298" i="16"/>
  <c r="H5297" i="16"/>
  <c r="H5296" i="16"/>
  <c r="H5295" i="16"/>
  <c r="H5294" i="16"/>
  <c r="H5293" i="16"/>
  <c r="H5292" i="16"/>
  <c r="H5291" i="16"/>
  <c r="H5290" i="16"/>
  <c r="H5289" i="16"/>
  <c r="H5288" i="16"/>
  <c r="H5287" i="16"/>
  <c r="H5286" i="16"/>
  <c r="H5285" i="16"/>
  <c r="H5284" i="16"/>
  <c r="H5283" i="16"/>
  <c r="H5282" i="16"/>
  <c r="H5281" i="16"/>
  <c r="H5280" i="16"/>
  <c r="H5279" i="16"/>
  <c r="H5278" i="16"/>
  <c r="H5277" i="16"/>
  <c r="H5276" i="16"/>
  <c r="H5275" i="16"/>
  <c r="H5274" i="16"/>
  <c r="H5273" i="16"/>
  <c r="H5272" i="16"/>
  <c r="H5271" i="16"/>
  <c r="H5270" i="16"/>
  <c r="H5269" i="16"/>
  <c r="H5268" i="16"/>
  <c r="H5267" i="16"/>
  <c r="H5266" i="16"/>
  <c r="H5265" i="16"/>
  <c r="H5264" i="16"/>
  <c r="H5263" i="16"/>
  <c r="H5262" i="16"/>
  <c r="H5261" i="16"/>
  <c r="H5260" i="16"/>
  <c r="H5259" i="16"/>
  <c r="H5258" i="16"/>
  <c r="H5257" i="16"/>
  <c r="H5256" i="16"/>
  <c r="H5255" i="16"/>
  <c r="H5254" i="16"/>
  <c r="H5253" i="16"/>
  <c r="H5252" i="16"/>
  <c r="H5251" i="16"/>
  <c r="H5250" i="16"/>
  <c r="H5249" i="16"/>
  <c r="H5248" i="16"/>
  <c r="H5247" i="16"/>
  <c r="H5246" i="16"/>
  <c r="H5245" i="16"/>
  <c r="H5244" i="16"/>
  <c r="H5243" i="16"/>
  <c r="H5242" i="16"/>
  <c r="H5241" i="16"/>
  <c r="H5240" i="16"/>
  <c r="H5239" i="16"/>
  <c r="H5238" i="16"/>
  <c r="H5237" i="16"/>
  <c r="H5236" i="16"/>
  <c r="H5235" i="16"/>
  <c r="H5234" i="16"/>
  <c r="H5233" i="16"/>
  <c r="H5232" i="16"/>
  <c r="H5231" i="16"/>
  <c r="H5230" i="16"/>
  <c r="H5229" i="16"/>
  <c r="H5228" i="16"/>
  <c r="H5227" i="16"/>
  <c r="H5226" i="16"/>
  <c r="H5225" i="16"/>
  <c r="H5224" i="16"/>
  <c r="H5223" i="16"/>
  <c r="H5222" i="16"/>
  <c r="H5221" i="16"/>
  <c r="H5220" i="16"/>
  <c r="H5219" i="16"/>
  <c r="H5218" i="16"/>
  <c r="H5217" i="16"/>
  <c r="H5216" i="16"/>
  <c r="H5215" i="16"/>
  <c r="H5214" i="16"/>
  <c r="H5213" i="16"/>
  <c r="H5212" i="16"/>
  <c r="H5211" i="16"/>
  <c r="H5210" i="16"/>
  <c r="H5209" i="16"/>
  <c r="H5208" i="16"/>
  <c r="H5207" i="16"/>
  <c r="H5206" i="16"/>
  <c r="H5205" i="16"/>
  <c r="H5204" i="16"/>
  <c r="H5203" i="16"/>
  <c r="H5202" i="16"/>
  <c r="H5201" i="16"/>
  <c r="H5200" i="16"/>
  <c r="H5199" i="16"/>
  <c r="H5198" i="16"/>
  <c r="H5197" i="16"/>
  <c r="H5196" i="16"/>
  <c r="H5195" i="16"/>
  <c r="H5194" i="16"/>
  <c r="H5193" i="16"/>
  <c r="H5192" i="16"/>
  <c r="H5191" i="16"/>
  <c r="H5190" i="16"/>
  <c r="H5189" i="16"/>
  <c r="H5188" i="16"/>
  <c r="H5187" i="16"/>
  <c r="H5186" i="16"/>
  <c r="H5185" i="16"/>
  <c r="H5184" i="16"/>
  <c r="H5183" i="16"/>
  <c r="H5182" i="16"/>
  <c r="H5181" i="16"/>
  <c r="H5180" i="16"/>
  <c r="H5179" i="16"/>
  <c r="H5178" i="16"/>
  <c r="H5177" i="16"/>
  <c r="H5176" i="16"/>
  <c r="H5175" i="16"/>
  <c r="H5174" i="16"/>
  <c r="H5173" i="16"/>
  <c r="H5172" i="16"/>
  <c r="H5171" i="16"/>
  <c r="H5170" i="16"/>
  <c r="H5169" i="16"/>
  <c r="H5168" i="16"/>
  <c r="H5167" i="16"/>
  <c r="H5166" i="16"/>
  <c r="H5165" i="16"/>
  <c r="H5164" i="16"/>
  <c r="H5163" i="16"/>
  <c r="H5162" i="16"/>
  <c r="H5161" i="16"/>
  <c r="H5160" i="16"/>
  <c r="H5159" i="16"/>
  <c r="H5158" i="16"/>
  <c r="H5157" i="16"/>
  <c r="H5156" i="16"/>
  <c r="H5155" i="16"/>
  <c r="H5154" i="16"/>
  <c r="H5153" i="16"/>
  <c r="H5152" i="16"/>
  <c r="H5151" i="16"/>
  <c r="H5150" i="16"/>
  <c r="H5149" i="16"/>
  <c r="H5148" i="16"/>
  <c r="H5147" i="16"/>
  <c r="H5146" i="16"/>
  <c r="H5145" i="16"/>
  <c r="H5144" i="16"/>
  <c r="H5143" i="16"/>
  <c r="H5142" i="16"/>
  <c r="H5141" i="16"/>
  <c r="H5140" i="16"/>
  <c r="H5139" i="16"/>
  <c r="H5138" i="16"/>
  <c r="H5137" i="16"/>
  <c r="H5136" i="16"/>
  <c r="H5135" i="16"/>
  <c r="H5134" i="16"/>
  <c r="H5133" i="16"/>
  <c r="H5132" i="16"/>
  <c r="H5131" i="16"/>
  <c r="H5130" i="16"/>
  <c r="H5129" i="16"/>
  <c r="H5128" i="16"/>
  <c r="H5127" i="16"/>
  <c r="H5126" i="16"/>
  <c r="H5125" i="16"/>
  <c r="H5124" i="16"/>
  <c r="H5123" i="16"/>
  <c r="H5122" i="16"/>
  <c r="H5121" i="16"/>
  <c r="H5120" i="16"/>
  <c r="H5119" i="16"/>
  <c r="H5118" i="16"/>
  <c r="H5117" i="16"/>
  <c r="H5116" i="16"/>
  <c r="H5115" i="16"/>
  <c r="H5114" i="16"/>
  <c r="H5113" i="16"/>
  <c r="H5112" i="16"/>
  <c r="H5111" i="16"/>
  <c r="H5110" i="16"/>
  <c r="H5109" i="16"/>
  <c r="H5108" i="16"/>
  <c r="H5107" i="16"/>
  <c r="H5106" i="16"/>
  <c r="H5105" i="16"/>
  <c r="H5104" i="16"/>
  <c r="H5103" i="16"/>
  <c r="H5102" i="16"/>
  <c r="H5101" i="16"/>
  <c r="H5100" i="16"/>
  <c r="H5099" i="16"/>
  <c r="H5098" i="16"/>
  <c r="H5097" i="16"/>
  <c r="H5096" i="16"/>
  <c r="H5095" i="16"/>
  <c r="H5094" i="16"/>
  <c r="H5093" i="16"/>
  <c r="H5092" i="16"/>
  <c r="H5091" i="16"/>
  <c r="H5090" i="16"/>
  <c r="H5089" i="16"/>
  <c r="H5088" i="16"/>
  <c r="H5087" i="16"/>
  <c r="H5086" i="16"/>
  <c r="H5085" i="16"/>
  <c r="H5084" i="16"/>
  <c r="H5083" i="16"/>
  <c r="H5082" i="16"/>
  <c r="H5081" i="16"/>
  <c r="H5080" i="16"/>
  <c r="H5079" i="16"/>
  <c r="H5078" i="16"/>
  <c r="H5077" i="16"/>
  <c r="H5076" i="16"/>
  <c r="H5075" i="16"/>
  <c r="H5074" i="16"/>
  <c r="H5073" i="16"/>
  <c r="H5072" i="16"/>
  <c r="H5071" i="16"/>
  <c r="H5070" i="16"/>
  <c r="H5069" i="16"/>
  <c r="H5068" i="16"/>
  <c r="H5067" i="16"/>
  <c r="H5066" i="16"/>
  <c r="H5065" i="16"/>
  <c r="H5064" i="16"/>
  <c r="H5063" i="16"/>
  <c r="H5062" i="16"/>
  <c r="H5061" i="16"/>
  <c r="H5060" i="16"/>
  <c r="H5059" i="16"/>
  <c r="H5058" i="16"/>
  <c r="H5057" i="16"/>
  <c r="H5056" i="16"/>
  <c r="H5055" i="16"/>
  <c r="H5054" i="16"/>
  <c r="H5053" i="16"/>
  <c r="H5052" i="16"/>
  <c r="H5051" i="16"/>
  <c r="H5050" i="16"/>
  <c r="H5049" i="16"/>
  <c r="H5048" i="16"/>
  <c r="H5047" i="16"/>
  <c r="H5046" i="16"/>
  <c r="H5045" i="16"/>
  <c r="H5044" i="16"/>
  <c r="H5043" i="16"/>
  <c r="H5042" i="16"/>
  <c r="H5041" i="16"/>
  <c r="H5040" i="16"/>
  <c r="H5039" i="16"/>
  <c r="H5038" i="16"/>
  <c r="H5037" i="16"/>
  <c r="H5036" i="16"/>
  <c r="H5035" i="16"/>
  <c r="H5034" i="16"/>
  <c r="H5033" i="16"/>
  <c r="H5032" i="16"/>
  <c r="H5031" i="16"/>
  <c r="H5030" i="16"/>
  <c r="H5029" i="16"/>
  <c r="H5028" i="16"/>
  <c r="H5027" i="16"/>
  <c r="H5026" i="16"/>
  <c r="H5025" i="16"/>
  <c r="H5024" i="16"/>
  <c r="H5023" i="16"/>
  <c r="H5022" i="16"/>
  <c r="H5021" i="16"/>
  <c r="H5020" i="16"/>
  <c r="H5019" i="16"/>
  <c r="H5018" i="16"/>
  <c r="H5017" i="16"/>
  <c r="H5016" i="16"/>
  <c r="H5015" i="16"/>
  <c r="H5014" i="16"/>
  <c r="H5013" i="16"/>
  <c r="H5012" i="16"/>
  <c r="H5011" i="16"/>
  <c r="H5010" i="16"/>
  <c r="H5009" i="16"/>
  <c r="H5008" i="16"/>
  <c r="H5007" i="16"/>
  <c r="H5006" i="16"/>
  <c r="H5005" i="16"/>
  <c r="H5004" i="16"/>
  <c r="H5003" i="16"/>
  <c r="H5002" i="16"/>
  <c r="H5001" i="16"/>
  <c r="H5000" i="16"/>
  <c r="H4999" i="16"/>
  <c r="H4998" i="16"/>
  <c r="H4997" i="16"/>
  <c r="H4996" i="16"/>
  <c r="H4995" i="16"/>
  <c r="H4994" i="16"/>
  <c r="H4993" i="16"/>
  <c r="H4992" i="16"/>
  <c r="H4991" i="16"/>
  <c r="H4990" i="16"/>
  <c r="H4989" i="16"/>
  <c r="H4988" i="16"/>
  <c r="H4987" i="16"/>
  <c r="H4986" i="16"/>
  <c r="H4985" i="16"/>
  <c r="H4984" i="16"/>
  <c r="H4983" i="16"/>
  <c r="H4982" i="16"/>
  <c r="H4981" i="16"/>
  <c r="H4980" i="16"/>
  <c r="H4979" i="16"/>
  <c r="H4978" i="16"/>
  <c r="H4977" i="16"/>
  <c r="H4976" i="16"/>
  <c r="H4975" i="16"/>
  <c r="H4974" i="16"/>
  <c r="H4973" i="16"/>
  <c r="H4972" i="16"/>
  <c r="H4971" i="16"/>
  <c r="H4970" i="16"/>
  <c r="H4969" i="16"/>
  <c r="H4968" i="16"/>
  <c r="H4967" i="16"/>
  <c r="H4966" i="16"/>
  <c r="H4965" i="16"/>
  <c r="H4964" i="16"/>
  <c r="H4963" i="16"/>
  <c r="H4962" i="16"/>
  <c r="H4961" i="16"/>
  <c r="H4960" i="16"/>
  <c r="H4959" i="16"/>
  <c r="H4958" i="16"/>
  <c r="H4957" i="16"/>
  <c r="H4956" i="16"/>
  <c r="H4955" i="16"/>
  <c r="H4954" i="16"/>
  <c r="H4953" i="16"/>
  <c r="H4952" i="16"/>
  <c r="H4951" i="16"/>
  <c r="H4950" i="16"/>
  <c r="H4949" i="16"/>
  <c r="H4948" i="16"/>
  <c r="H4947" i="16"/>
  <c r="H4946" i="16"/>
  <c r="H4945" i="16"/>
  <c r="H4944" i="16"/>
  <c r="H4943" i="16"/>
  <c r="H4942" i="16"/>
  <c r="H4941" i="16"/>
  <c r="H4940" i="16"/>
  <c r="H4939" i="16"/>
  <c r="H4938" i="16"/>
  <c r="H4937" i="16"/>
  <c r="H4936" i="16"/>
  <c r="H4935" i="16"/>
  <c r="H4934" i="16"/>
  <c r="H4933" i="16"/>
  <c r="H4932" i="16"/>
  <c r="H4931" i="16"/>
  <c r="H4930" i="16"/>
  <c r="H4929" i="16"/>
  <c r="H4928" i="16"/>
  <c r="H4927" i="16"/>
  <c r="H4926" i="16"/>
  <c r="H4925" i="16"/>
  <c r="H4924" i="16"/>
  <c r="H4923" i="16"/>
  <c r="H4922" i="16"/>
  <c r="H4921" i="16"/>
  <c r="H4920" i="16"/>
  <c r="H4919" i="16"/>
  <c r="H4918" i="16"/>
  <c r="H4917" i="16"/>
  <c r="H4916" i="16"/>
  <c r="H4915" i="16"/>
  <c r="H4914" i="16"/>
  <c r="H4913" i="16"/>
  <c r="H4912" i="16"/>
  <c r="H4911" i="16"/>
  <c r="H4910" i="16"/>
  <c r="H4909" i="16"/>
  <c r="H4908" i="16"/>
  <c r="H4907" i="16"/>
  <c r="H4906" i="16"/>
  <c r="H4905" i="16"/>
  <c r="H4904" i="16"/>
  <c r="H4903" i="16"/>
  <c r="H4902" i="16"/>
  <c r="H4901" i="16"/>
  <c r="H4900" i="16"/>
  <c r="H4899" i="16"/>
  <c r="H4898" i="16"/>
  <c r="H4897" i="16"/>
  <c r="H4896" i="16"/>
  <c r="H4895" i="16"/>
  <c r="H4894" i="16"/>
  <c r="H4893" i="16"/>
  <c r="H4892" i="16"/>
  <c r="H4891" i="16"/>
  <c r="H4890" i="16"/>
  <c r="H4889" i="16"/>
  <c r="H4888" i="16"/>
  <c r="H4887" i="16"/>
  <c r="H4886" i="16"/>
  <c r="H4885" i="16"/>
  <c r="H4884" i="16"/>
  <c r="H4883" i="16"/>
  <c r="H4882" i="16"/>
  <c r="H4881" i="16"/>
  <c r="H4880" i="16"/>
  <c r="H4879" i="16"/>
  <c r="H4878" i="16"/>
  <c r="H4877" i="16"/>
  <c r="H4876" i="16"/>
  <c r="H4875" i="16"/>
  <c r="H4874" i="16"/>
  <c r="H4873" i="16"/>
  <c r="H4872" i="16"/>
  <c r="H4871" i="16"/>
  <c r="H4870" i="16"/>
  <c r="H4869" i="16"/>
  <c r="H4868" i="16"/>
  <c r="H4867" i="16"/>
  <c r="H4866" i="16"/>
  <c r="H4865" i="16"/>
  <c r="H4864" i="16"/>
  <c r="H4863" i="16"/>
  <c r="H4862" i="16"/>
  <c r="H4861" i="16"/>
  <c r="H4860" i="16"/>
  <c r="H4859" i="16"/>
  <c r="H4858" i="16"/>
  <c r="H4857" i="16"/>
  <c r="H4856" i="16"/>
  <c r="H4855" i="16"/>
  <c r="H4854" i="16"/>
  <c r="H4853" i="16"/>
  <c r="H4852" i="16"/>
  <c r="H4851" i="16"/>
  <c r="H4850" i="16"/>
  <c r="H4849" i="16"/>
  <c r="H4848" i="16"/>
  <c r="H4847" i="16"/>
  <c r="H4846" i="16"/>
  <c r="H4845" i="16"/>
  <c r="H4844" i="16"/>
  <c r="H4843" i="16"/>
  <c r="H4842" i="16"/>
  <c r="H4841" i="16"/>
  <c r="H4840" i="16"/>
  <c r="H4839" i="16"/>
  <c r="H4838" i="16"/>
  <c r="H4837" i="16"/>
  <c r="H4836" i="16"/>
  <c r="H4835" i="16"/>
  <c r="H4834" i="16"/>
  <c r="H4833" i="16"/>
  <c r="H4832" i="16"/>
  <c r="H4831" i="16"/>
  <c r="H4830" i="16"/>
  <c r="H4829" i="16"/>
  <c r="H4828" i="16"/>
  <c r="H4827" i="16"/>
  <c r="H4826" i="16"/>
  <c r="H4825" i="16"/>
  <c r="H4824" i="16"/>
  <c r="H4823" i="16"/>
  <c r="H4822" i="16"/>
  <c r="H4821" i="16"/>
  <c r="H4820" i="16"/>
  <c r="H4819" i="16"/>
  <c r="H4818" i="16"/>
  <c r="H4817" i="16"/>
  <c r="H4816" i="16"/>
  <c r="H4815" i="16"/>
  <c r="H4814" i="16"/>
  <c r="H4813" i="16"/>
  <c r="H4812" i="16"/>
  <c r="H4811" i="16"/>
  <c r="H4810" i="16"/>
  <c r="H4809" i="16"/>
  <c r="H4808" i="16"/>
  <c r="H4807" i="16"/>
  <c r="H4806" i="16"/>
  <c r="H4805" i="16"/>
  <c r="H4804" i="16"/>
  <c r="H4803" i="16"/>
  <c r="H4802" i="16"/>
  <c r="H4801" i="16"/>
  <c r="H4800" i="16"/>
  <c r="H4799" i="16"/>
  <c r="H4798" i="16"/>
  <c r="H4797" i="16"/>
  <c r="H4796" i="16"/>
  <c r="H4795" i="16"/>
  <c r="H4794" i="16"/>
  <c r="H4793" i="16"/>
  <c r="H4792" i="16"/>
  <c r="H4791" i="16"/>
  <c r="H4790" i="16"/>
  <c r="H4789" i="16"/>
  <c r="H4788" i="16"/>
  <c r="H4787" i="16"/>
  <c r="H4786" i="16"/>
  <c r="H4785" i="16"/>
  <c r="H4784" i="16"/>
  <c r="H4783" i="16"/>
  <c r="H4782" i="16"/>
  <c r="H4781" i="16"/>
  <c r="H4780" i="16"/>
  <c r="H4779" i="16"/>
  <c r="H4778" i="16"/>
  <c r="H4777" i="16"/>
  <c r="H4776" i="16"/>
  <c r="H4775" i="16"/>
  <c r="H4774" i="16"/>
  <c r="H4773" i="16"/>
  <c r="H4772" i="16"/>
  <c r="H4771" i="16"/>
  <c r="H4770" i="16"/>
  <c r="H4769" i="16"/>
  <c r="H4768" i="16"/>
  <c r="H4767" i="16"/>
  <c r="H4766" i="16"/>
  <c r="H4765" i="16"/>
  <c r="H4764" i="16"/>
  <c r="H4763" i="16"/>
  <c r="H4762" i="16"/>
  <c r="H4761" i="16"/>
  <c r="H4760" i="16"/>
  <c r="H4759" i="16"/>
  <c r="H4758" i="16"/>
  <c r="H4757" i="16"/>
  <c r="H4756" i="16"/>
  <c r="H4755" i="16"/>
  <c r="H4754" i="16"/>
  <c r="H4753" i="16"/>
  <c r="H4752" i="16"/>
  <c r="H4751" i="16"/>
  <c r="H4750" i="16"/>
  <c r="H4749" i="16"/>
  <c r="H4748" i="16"/>
  <c r="H4747" i="16"/>
  <c r="H4746" i="16"/>
  <c r="H4745" i="16"/>
  <c r="H4744" i="16"/>
  <c r="H4743" i="16"/>
  <c r="H4742" i="16"/>
  <c r="H4741" i="16"/>
  <c r="H4740" i="16"/>
  <c r="H4739" i="16"/>
  <c r="H4738" i="16"/>
  <c r="H4737" i="16"/>
  <c r="H4736" i="16"/>
  <c r="H4735" i="16"/>
  <c r="H4734" i="16"/>
  <c r="H4733" i="16"/>
  <c r="H4732" i="16"/>
  <c r="H4731" i="16"/>
  <c r="H4730" i="16"/>
  <c r="H4729" i="16"/>
  <c r="H4728" i="16"/>
  <c r="H4727" i="16"/>
  <c r="H4726" i="16"/>
  <c r="H4725" i="16"/>
  <c r="H4724" i="16"/>
  <c r="H4723" i="16"/>
  <c r="H4722" i="16"/>
  <c r="H4721" i="16"/>
  <c r="H4720" i="16"/>
  <c r="H4719" i="16"/>
  <c r="H4718" i="16"/>
  <c r="H4717" i="16"/>
  <c r="H4716" i="16"/>
  <c r="H4715" i="16"/>
  <c r="H4714" i="16"/>
  <c r="H4713" i="16"/>
  <c r="H4712" i="16"/>
  <c r="H4711" i="16"/>
  <c r="H4710" i="16"/>
  <c r="H4709" i="16"/>
  <c r="H4708" i="16"/>
  <c r="H4707" i="16"/>
  <c r="H4706" i="16"/>
  <c r="H4705" i="16"/>
  <c r="H4704" i="16"/>
  <c r="H4703" i="16"/>
  <c r="H4702" i="16"/>
  <c r="H4701" i="16"/>
  <c r="H4700" i="16"/>
  <c r="H4699" i="16"/>
  <c r="H4698" i="16"/>
  <c r="H4697" i="16"/>
  <c r="H4696" i="16"/>
  <c r="H4695" i="16"/>
  <c r="H4694" i="16"/>
  <c r="H4693" i="16"/>
  <c r="H4692" i="16"/>
  <c r="H4691" i="16"/>
  <c r="H4690" i="16"/>
  <c r="H4689" i="16"/>
  <c r="H4688" i="16"/>
  <c r="H4687" i="16"/>
  <c r="H4686" i="16"/>
  <c r="H4685" i="16"/>
  <c r="H4684" i="16"/>
  <c r="H4683" i="16"/>
  <c r="H4682" i="16"/>
  <c r="H4681" i="16"/>
  <c r="H4680" i="16"/>
  <c r="H4679" i="16"/>
  <c r="H4678" i="16"/>
  <c r="H4677" i="16"/>
  <c r="H4676" i="16"/>
  <c r="H4675" i="16"/>
  <c r="H4674" i="16"/>
  <c r="H4673" i="16"/>
  <c r="H4672" i="16"/>
  <c r="H4671" i="16"/>
  <c r="H4670" i="16"/>
  <c r="H4669" i="16"/>
  <c r="H4668" i="16"/>
  <c r="H4667" i="16"/>
  <c r="H4666" i="16"/>
  <c r="H4665" i="16"/>
  <c r="H4664" i="16"/>
  <c r="H4663" i="16"/>
  <c r="H4662" i="16"/>
  <c r="H4661" i="16"/>
  <c r="H4660" i="16"/>
  <c r="H4659" i="16"/>
  <c r="H4658" i="16"/>
  <c r="H4657" i="16"/>
  <c r="H4656" i="16"/>
  <c r="H4655" i="16"/>
  <c r="H4654" i="16"/>
  <c r="H4653" i="16"/>
  <c r="H4652" i="16"/>
  <c r="H4651" i="16"/>
  <c r="H4650" i="16"/>
  <c r="H4649" i="16"/>
  <c r="H4648" i="16"/>
  <c r="H4647" i="16"/>
  <c r="H4646" i="16"/>
  <c r="H4645" i="16"/>
  <c r="H4644" i="16"/>
  <c r="H4643" i="16"/>
  <c r="H4642" i="16"/>
  <c r="H4641" i="16"/>
  <c r="H4640" i="16"/>
  <c r="H4639" i="16"/>
  <c r="H4638" i="16"/>
  <c r="H4637" i="16"/>
  <c r="H4636" i="16"/>
  <c r="H4635" i="16"/>
  <c r="H4634" i="16"/>
  <c r="H4633" i="16"/>
  <c r="H4632" i="16"/>
  <c r="H4631" i="16"/>
  <c r="H4630" i="16"/>
  <c r="H4629" i="16"/>
  <c r="H4628" i="16"/>
  <c r="H4627" i="16"/>
  <c r="H4626" i="16"/>
  <c r="H4625" i="16"/>
  <c r="H4624" i="16"/>
  <c r="H4623" i="16"/>
  <c r="H4622" i="16"/>
  <c r="H4621" i="16"/>
  <c r="H4620" i="16"/>
  <c r="H4619" i="16"/>
  <c r="H4618" i="16"/>
  <c r="H4617" i="16"/>
  <c r="H4616" i="16"/>
  <c r="H4615" i="16"/>
  <c r="H4614" i="16"/>
  <c r="H4613" i="16"/>
  <c r="H4612" i="16"/>
  <c r="H4611" i="16"/>
  <c r="H4610" i="16"/>
  <c r="H4609" i="16"/>
  <c r="H4608" i="16"/>
  <c r="H4607" i="16"/>
  <c r="H4606" i="16"/>
  <c r="H4605" i="16"/>
  <c r="H4604" i="16"/>
  <c r="H4603" i="16"/>
  <c r="H4602" i="16"/>
  <c r="H4601" i="16"/>
  <c r="H4600" i="16"/>
  <c r="H4599" i="16"/>
  <c r="H4598" i="16"/>
  <c r="H4597" i="16"/>
  <c r="H4596" i="16"/>
  <c r="H4595" i="16"/>
  <c r="H4594" i="16"/>
  <c r="H4593" i="16"/>
  <c r="H4592" i="16"/>
  <c r="H4591" i="16"/>
  <c r="H4590" i="16"/>
  <c r="H4589" i="16"/>
  <c r="H4588" i="16"/>
  <c r="H4587" i="16"/>
  <c r="H4586" i="16"/>
  <c r="H4585" i="16"/>
  <c r="H4584" i="16"/>
  <c r="H4583" i="16"/>
  <c r="H4582" i="16"/>
  <c r="H4581" i="16"/>
  <c r="H4580" i="16"/>
  <c r="H4579" i="16"/>
  <c r="H4578" i="16"/>
  <c r="H4577" i="16"/>
  <c r="H4576" i="16"/>
  <c r="H4575" i="16"/>
  <c r="H4574" i="16"/>
  <c r="H4573" i="16"/>
  <c r="H4572" i="16"/>
  <c r="H4571" i="16"/>
  <c r="H4570" i="16"/>
  <c r="H4569" i="16"/>
  <c r="H4568" i="16"/>
  <c r="H4567" i="16"/>
  <c r="H4566" i="16"/>
  <c r="H4565" i="16"/>
  <c r="H4564" i="16"/>
  <c r="H4563" i="16"/>
  <c r="H4562" i="16"/>
  <c r="H4561" i="16"/>
  <c r="H4560" i="16"/>
  <c r="H4559" i="16"/>
  <c r="H4558" i="16"/>
  <c r="H4557" i="16"/>
  <c r="H4556" i="16"/>
  <c r="H4555" i="16"/>
  <c r="H4554" i="16"/>
  <c r="H4553" i="16"/>
  <c r="H4552" i="16"/>
  <c r="H4551" i="16"/>
  <c r="H4550" i="16"/>
  <c r="H4549" i="16"/>
  <c r="H4548" i="16"/>
  <c r="H4547" i="16"/>
  <c r="H4546" i="16"/>
  <c r="H4545" i="16"/>
  <c r="H4544" i="16"/>
  <c r="H4543" i="16"/>
  <c r="H4542" i="16"/>
  <c r="H4541" i="16"/>
  <c r="H4540" i="16"/>
  <c r="H4539" i="16"/>
  <c r="H4538" i="16"/>
  <c r="H4537" i="16"/>
  <c r="H4536" i="16"/>
  <c r="H4535" i="16"/>
  <c r="H4534" i="16"/>
  <c r="H4533" i="16"/>
  <c r="H4532" i="16"/>
  <c r="H4531" i="16"/>
  <c r="H4530" i="16"/>
  <c r="H4529" i="16"/>
  <c r="H4528" i="16"/>
  <c r="H4527" i="16"/>
  <c r="H4526" i="16"/>
  <c r="H4525" i="16"/>
  <c r="H4524" i="16"/>
  <c r="H4523" i="16"/>
  <c r="H4522" i="16"/>
  <c r="H4521" i="16"/>
  <c r="H4520" i="16"/>
  <c r="H4519" i="16"/>
  <c r="H4518" i="16"/>
  <c r="H4517" i="16"/>
  <c r="H4516" i="16"/>
  <c r="H4515" i="16"/>
  <c r="H4514" i="16"/>
  <c r="H4513" i="16"/>
  <c r="H4512" i="16"/>
  <c r="H4511" i="16"/>
  <c r="H4510" i="16"/>
  <c r="H4509" i="16"/>
  <c r="H4508" i="16"/>
  <c r="H4507" i="16"/>
  <c r="H4506" i="16"/>
  <c r="H4505" i="16"/>
  <c r="H4504" i="16"/>
  <c r="H4503" i="16"/>
  <c r="H4502" i="16"/>
  <c r="H4501" i="16"/>
  <c r="H4500" i="16"/>
  <c r="H4499" i="16"/>
  <c r="H4498" i="16"/>
  <c r="H4497" i="16"/>
  <c r="H4496" i="16"/>
  <c r="H4495" i="16"/>
  <c r="H4494" i="16"/>
  <c r="H4493" i="16"/>
  <c r="H4492" i="16"/>
  <c r="H4491" i="16"/>
  <c r="H4490" i="16"/>
  <c r="H4489" i="16"/>
  <c r="H4488" i="16"/>
  <c r="H4487" i="16"/>
  <c r="H4486" i="16"/>
  <c r="H4485" i="16"/>
  <c r="H4484" i="16"/>
  <c r="H4483" i="16"/>
  <c r="H4482" i="16"/>
  <c r="H4481" i="16"/>
  <c r="H4480" i="16"/>
  <c r="H4479" i="16"/>
  <c r="H4478" i="16"/>
  <c r="H4477" i="16"/>
  <c r="H4476" i="16"/>
  <c r="H4475" i="16"/>
  <c r="H4474" i="16"/>
  <c r="H4473" i="16"/>
  <c r="H4472" i="16"/>
  <c r="H4471" i="16"/>
  <c r="H4470" i="16"/>
  <c r="H4469" i="16"/>
  <c r="H4468" i="16"/>
  <c r="H4467" i="16"/>
  <c r="H4466" i="16"/>
  <c r="H4465" i="16"/>
  <c r="H4464" i="16"/>
  <c r="H4463" i="16"/>
  <c r="H4462" i="16"/>
  <c r="H4461" i="16"/>
  <c r="H4460" i="16"/>
  <c r="H4459" i="16"/>
  <c r="H4458" i="16"/>
  <c r="H4457" i="16"/>
  <c r="H4456" i="16"/>
  <c r="H4455" i="16"/>
  <c r="H4454" i="16"/>
  <c r="H4453" i="16"/>
  <c r="H4452" i="16"/>
  <c r="H4451" i="16"/>
  <c r="H4450" i="16"/>
  <c r="H4449" i="16"/>
  <c r="H4448" i="16"/>
  <c r="H4447" i="16"/>
  <c r="H4446" i="16"/>
  <c r="H4445" i="16"/>
  <c r="H4444" i="16"/>
  <c r="H4443" i="16"/>
  <c r="H4442" i="16"/>
  <c r="H4441" i="16"/>
  <c r="H4440" i="16"/>
  <c r="H4439" i="16"/>
  <c r="H4438" i="16"/>
  <c r="H4437" i="16"/>
  <c r="H4436" i="16"/>
  <c r="H4435" i="16"/>
  <c r="H4434" i="16"/>
  <c r="H4433" i="16"/>
  <c r="H4432" i="16"/>
  <c r="H4431" i="16"/>
  <c r="H4430" i="16"/>
  <c r="H4429" i="16"/>
  <c r="H4428" i="16"/>
  <c r="H4427" i="16"/>
  <c r="H4426" i="16"/>
  <c r="H4425" i="16"/>
  <c r="H4424" i="16"/>
  <c r="H4423" i="16"/>
  <c r="H4422" i="16"/>
  <c r="H4421" i="16"/>
  <c r="H4420" i="16"/>
  <c r="H4419" i="16"/>
  <c r="H4418" i="16"/>
  <c r="H4417" i="16"/>
  <c r="H4416" i="16"/>
  <c r="H4415" i="16"/>
  <c r="H4414" i="16"/>
  <c r="H4413" i="16"/>
  <c r="H4412" i="16"/>
  <c r="H4411" i="16"/>
  <c r="H4410" i="16"/>
  <c r="H4409" i="16"/>
  <c r="H4408" i="16"/>
  <c r="H4407" i="16"/>
  <c r="H4406" i="16"/>
  <c r="H4405" i="16"/>
  <c r="H4404" i="16"/>
  <c r="H4403" i="16"/>
  <c r="H4402" i="16"/>
  <c r="H4401" i="16"/>
  <c r="H4400" i="16"/>
  <c r="H4399" i="16"/>
  <c r="H4398" i="16"/>
  <c r="H4397" i="16"/>
  <c r="H4396" i="16"/>
  <c r="H4395" i="16"/>
  <c r="H4394" i="16"/>
  <c r="H4393" i="16"/>
  <c r="H4392" i="16"/>
  <c r="H4391" i="16"/>
  <c r="H4390" i="16"/>
  <c r="H4389" i="16"/>
  <c r="H4388" i="16"/>
  <c r="H4387" i="16"/>
  <c r="H4386" i="16"/>
  <c r="H4385" i="16"/>
  <c r="H4384" i="16"/>
  <c r="H4383" i="16"/>
  <c r="H4382" i="16"/>
  <c r="H4381" i="16"/>
  <c r="H4380" i="16"/>
  <c r="H4379" i="16"/>
  <c r="H4378" i="16"/>
  <c r="H4377" i="16"/>
  <c r="H4376" i="16"/>
  <c r="H4375" i="16"/>
  <c r="H4374" i="16"/>
  <c r="H4373" i="16"/>
  <c r="H4372" i="16"/>
  <c r="H4371" i="16"/>
  <c r="H4370" i="16"/>
  <c r="H4369" i="16"/>
  <c r="H4368" i="16"/>
  <c r="H4367" i="16"/>
  <c r="H4366" i="16"/>
  <c r="H4365" i="16"/>
  <c r="H4364" i="16"/>
  <c r="H4363" i="16"/>
  <c r="H4362" i="16"/>
  <c r="H4361" i="16"/>
  <c r="H4360" i="16"/>
  <c r="H4359" i="16"/>
  <c r="H4358" i="16"/>
  <c r="H4357" i="16"/>
  <c r="H4356" i="16"/>
  <c r="H4355" i="16"/>
  <c r="H4354" i="16"/>
  <c r="H4353" i="16"/>
  <c r="H4352" i="16"/>
  <c r="H4351" i="16"/>
  <c r="H4350" i="16"/>
  <c r="H4349" i="16"/>
  <c r="H4348" i="16"/>
  <c r="H4347" i="16"/>
  <c r="H4346" i="16"/>
  <c r="H4345" i="16"/>
  <c r="H4344" i="16"/>
  <c r="H4343" i="16"/>
  <c r="H4342" i="16"/>
  <c r="H4341" i="16"/>
  <c r="H4340" i="16"/>
  <c r="H4339" i="16"/>
  <c r="H4338" i="16"/>
  <c r="H4337" i="16"/>
  <c r="H4336" i="16"/>
  <c r="H4335" i="16"/>
  <c r="H4334" i="16"/>
  <c r="H4333" i="16"/>
  <c r="H4332" i="16"/>
  <c r="H4331" i="16"/>
  <c r="H4330" i="16"/>
  <c r="H4329" i="16"/>
  <c r="H4328" i="16"/>
  <c r="H4327" i="16"/>
  <c r="H4326" i="16"/>
  <c r="H4325" i="16"/>
  <c r="H4324" i="16"/>
  <c r="H4323" i="16"/>
  <c r="H4322" i="16"/>
  <c r="H4321" i="16"/>
  <c r="H4320" i="16"/>
  <c r="H4319" i="16"/>
  <c r="H4318" i="16"/>
  <c r="H4317" i="16"/>
  <c r="H4316" i="16"/>
  <c r="H4315" i="16"/>
  <c r="H4314" i="16"/>
  <c r="H4313" i="16"/>
  <c r="H4312" i="16"/>
  <c r="H4311" i="16"/>
  <c r="H4310" i="16"/>
  <c r="H4309" i="16"/>
  <c r="H4308" i="16"/>
  <c r="H4307" i="16"/>
  <c r="H4306" i="16"/>
  <c r="H4305" i="16"/>
  <c r="H4304" i="16"/>
  <c r="H4303" i="16"/>
  <c r="H4302" i="16"/>
  <c r="H4301" i="16"/>
  <c r="H4300" i="16"/>
  <c r="H4299" i="16"/>
  <c r="H4298" i="16"/>
  <c r="H4297" i="16"/>
  <c r="H4296" i="16"/>
  <c r="H4295" i="16"/>
  <c r="H4294" i="16"/>
  <c r="H4293" i="16"/>
  <c r="H4292" i="16"/>
  <c r="H4291" i="16"/>
  <c r="H4290" i="16"/>
  <c r="H4289" i="16"/>
  <c r="H4288" i="16"/>
  <c r="H4287" i="16"/>
  <c r="H4286" i="16"/>
  <c r="H4285" i="16"/>
  <c r="H4284" i="16"/>
  <c r="H4283" i="16"/>
  <c r="H4282" i="16"/>
  <c r="H4281" i="16"/>
  <c r="H4280" i="16"/>
  <c r="H4279" i="16"/>
  <c r="H4278" i="16"/>
  <c r="H4277" i="16"/>
  <c r="H4276" i="16"/>
  <c r="H4275" i="16"/>
  <c r="H4274" i="16"/>
  <c r="H4273" i="16"/>
  <c r="H4272" i="16"/>
  <c r="H4271" i="16"/>
  <c r="H4270" i="16"/>
  <c r="H4269" i="16"/>
  <c r="H4268" i="16"/>
  <c r="H4267" i="16"/>
  <c r="H4266" i="16"/>
  <c r="H4265" i="16"/>
  <c r="H4264" i="16"/>
  <c r="H4263" i="16"/>
  <c r="H4262" i="16"/>
  <c r="H4261" i="16"/>
  <c r="H4260" i="16"/>
  <c r="H4259" i="16"/>
  <c r="H4258" i="16"/>
  <c r="H4257" i="16"/>
  <c r="H4256" i="16"/>
  <c r="H4255" i="16"/>
  <c r="H4254" i="16"/>
  <c r="H4253" i="16"/>
  <c r="H4252" i="16"/>
  <c r="H4251" i="16"/>
  <c r="H4250" i="16"/>
  <c r="H4249" i="16"/>
  <c r="H4248" i="16"/>
  <c r="H4247" i="16"/>
  <c r="H4246" i="16"/>
  <c r="H4245" i="16"/>
  <c r="H4244" i="16"/>
  <c r="H4243" i="16"/>
  <c r="H4242" i="16"/>
  <c r="H4241" i="16"/>
  <c r="H4240" i="16"/>
  <c r="H4239" i="16"/>
  <c r="H4238" i="16"/>
  <c r="H4237" i="16"/>
  <c r="H4236" i="16"/>
  <c r="H4235" i="16"/>
  <c r="H4234" i="16"/>
  <c r="H4233" i="16"/>
  <c r="H4232" i="16"/>
  <c r="H4231" i="16"/>
  <c r="H4230" i="16"/>
  <c r="H4229" i="16"/>
  <c r="H4228" i="16"/>
  <c r="H4227" i="16"/>
  <c r="H4226" i="16"/>
  <c r="H4225" i="16"/>
  <c r="H4224" i="16"/>
  <c r="H4223" i="16"/>
  <c r="H4222" i="16"/>
  <c r="H4221" i="16"/>
  <c r="H4220" i="16"/>
  <c r="H4219" i="16"/>
  <c r="H4218" i="16"/>
  <c r="H4217" i="16"/>
  <c r="H4216" i="16"/>
  <c r="H4215" i="16"/>
  <c r="H4214" i="16"/>
  <c r="H4213" i="16"/>
  <c r="H4212" i="16"/>
  <c r="H4211" i="16"/>
  <c r="H4210" i="16"/>
  <c r="H4209" i="16"/>
  <c r="H4208" i="16"/>
  <c r="H4207" i="16"/>
  <c r="H4206" i="16"/>
  <c r="H4205" i="16"/>
  <c r="H4204" i="16"/>
  <c r="H4203" i="16"/>
  <c r="H4202" i="16"/>
  <c r="H4201" i="16"/>
  <c r="H4200" i="16"/>
  <c r="H4199" i="16"/>
  <c r="H4198" i="16"/>
  <c r="H4197" i="16"/>
  <c r="H4196" i="16"/>
  <c r="H4195" i="16"/>
  <c r="H4194" i="16"/>
  <c r="H4193" i="16"/>
  <c r="H4192" i="16"/>
  <c r="H4191" i="16"/>
  <c r="H4190" i="16"/>
  <c r="H4189" i="16"/>
  <c r="H4188" i="16"/>
  <c r="H4187" i="16"/>
  <c r="H4186" i="16"/>
  <c r="H4185" i="16"/>
  <c r="H4184" i="16"/>
  <c r="H4183" i="16"/>
  <c r="H4182" i="16"/>
  <c r="H4181" i="16"/>
  <c r="H4180" i="16"/>
  <c r="H4179" i="16"/>
  <c r="H4178" i="16"/>
  <c r="H4177" i="16"/>
  <c r="H4176" i="16"/>
  <c r="H4175" i="16"/>
  <c r="H4174" i="16"/>
  <c r="H4173" i="16"/>
  <c r="H4172" i="16"/>
  <c r="H4171" i="16"/>
  <c r="H4170" i="16"/>
  <c r="H4169" i="16"/>
  <c r="H4168" i="16"/>
  <c r="H4167" i="16"/>
  <c r="H4166" i="16"/>
  <c r="H4165" i="16"/>
  <c r="H4164" i="16"/>
  <c r="H4163" i="16"/>
  <c r="H4162" i="16"/>
  <c r="H4161" i="16"/>
  <c r="H4160" i="16"/>
  <c r="H4159" i="16"/>
  <c r="H4158" i="16"/>
  <c r="H4157" i="16"/>
  <c r="H4156" i="16"/>
  <c r="H4155" i="16"/>
  <c r="H4154" i="16"/>
  <c r="H4153" i="16"/>
  <c r="H4152" i="16"/>
  <c r="H4151" i="16"/>
  <c r="H4150" i="16"/>
  <c r="H4149" i="16"/>
  <c r="H4148" i="16"/>
  <c r="H4147" i="16"/>
  <c r="H4146" i="16"/>
  <c r="H4145" i="16"/>
  <c r="H4144" i="16"/>
  <c r="H4143" i="16"/>
  <c r="H4142" i="16"/>
  <c r="H4141" i="16"/>
  <c r="H4140" i="16"/>
  <c r="H4139" i="16"/>
  <c r="H4138" i="16"/>
  <c r="H4137" i="16"/>
  <c r="H4136" i="16"/>
  <c r="H4135" i="16"/>
  <c r="H4134" i="16"/>
  <c r="H4133" i="16"/>
  <c r="H4132" i="16"/>
  <c r="H4131" i="16"/>
  <c r="H4130" i="16"/>
  <c r="H4129" i="16"/>
  <c r="H4128" i="16"/>
  <c r="H4127" i="16"/>
  <c r="H4126" i="16"/>
  <c r="H4125" i="16"/>
  <c r="H4124" i="16"/>
  <c r="H4123" i="16"/>
  <c r="H4122" i="16"/>
  <c r="H4121" i="16"/>
  <c r="H4120" i="16"/>
  <c r="H4119" i="16"/>
  <c r="H4118" i="16"/>
  <c r="H4117" i="16"/>
  <c r="H4116" i="16"/>
  <c r="H4115" i="16"/>
  <c r="H4114" i="16"/>
  <c r="H4113" i="16"/>
  <c r="H4112" i="16"/>
  <c r="H4111" i="16"/>
  <c r="H4110" i="16"/>
  <c r="H4109" i="16"/>
  <c r="H4108" i="16"/>
  <c r="H4107" i="16"/>
  <c r="H4106" i="16"/>
  <c r="H4105" i="16"/>
  <c r="H4104" i="16"/>
  <c r="H4103" i="16"/>
  <c r="H4102" i="16"/>
  <c r="H4101" i="16"/>
  <c r="H4100" i="16"/>
  <c r="H4099" i="16"/>
  <c r="H4098" i="16"/>
  <c r="H4097" i="16"/>
  <c r="H4096" i="16"/>
  <c r="H4095" i="16"/>
  <c r="H4094" i="16"/>
  <c r="H4093" i="16"/>
  <c r="H4092" i="16"/>
  <c r="H4091" i="16"/>
  <c r="H4090" i="16"/>
  <c r="H4089" i="16"/>
  <c r="H4088" i="16"/>
  <c r="H4087" i="16"/>
  <c r="H4086" i="16"/>
  <c r="H4085" i="16"/>
  <c r="H4084" i="16"/>
  <c r="H4083" i="16"/>
  <c r="H4082" i="16"/>
  <c r="H4081" i="16"/>
  <c r="H4080" i="16"/>
  <c r="H4079" i="16"/>
  <c r="H4078" i="16"/>
  <c r="H4077" i="16"/>
  <c r="H4076" i="16"/>
  <c r="H4075" i="16"/>
  <c r="H4074" i="16"/>
  <c r="H4073" i="16"/>
  <c r="H4072" i="16"/>
  <c r="H4071" i="16"/>
  <c r="H4070" i="16"/>
  <c r="H4069" i="16"/>
  <c r="H4068" i="16"/>
  <c r="H4067" i="16"/>
  <c r="H4066" i="16"/>
  <c r="H4065" i="16"/>
  <c r="H4064" i="16"/>
  <c r="H4063" i="16"/>
  <c r="H4062" i="16"/>
  <c r="H4061" i="16"/>
  <c r="H4060" i="16"/>
  <c r="H4059" i="16"/>
  <c r="H4058" i="16"/>
  <c r="H4057" i="16"/>
  <c r="H4056" i="16"/>
  <c r="H4055" i="16"/>
  <c r="H4054" i="16"/>
  <c r="H4053" i="16"/>
  <c r="H4052" i="16"/>
  <c r="H4051" i="16"/>
  <c r="H4050" i="16"/>
  <c r="H4049" i="16"/>
  <c r="H4048" i="16"/>
  <c r="H4047" i="16"/>
  <c r="H4046" i="16"/>
  <c r="H4045" i="16"/>
  <c r="H4044" i="16"/>
  <c r="H4043" i="16"/>
  <c r="H4042" i="16"/>
  <c r="H4041" i="16"/>
  <c r="H4040" i="16"/>
  <c r="H4039" i="16"/>
  <c r="H4038" i="16"/>
  <c r="H4037" i="16"/>
  <c r="H4036" i="16"/>
  <c r="H4035" i="16"/>
  <c r="H4034" i="16"/>
  <c r="H4033" i="16"/>
  <c r="H4032" i="16"/>
  <c r="H4031" i="16"/>
  <c r="H4030" i="16"/>
  <c r="H4029" i="16"/>
  <c r="H4028" i="16"/>
  <c r="H4027" i="16"/>
  <c r="H4026" i="16"/>
  <c r="H4025" i="16"/>
  <c r="H4024" i="16"/>
  <c r="H4023" i="16"/>
  <c r="H4022" i="16"/>
  <c r="H4021" i="16"/>
  <c r="H4020" i="16"/>
  <c r="H4019" i="16"/>
  <c r="H4018" i="16"/>
  <c r="H4017" i="16"/>
  <c r="H4016" i="16"/>
  <c r="H4015" i="16"/>
  <c r="H4014" i="16"/>
  <c r="H4013" i="16"/>
  <c r="H4012" i="16"/>
  <c r="H4011" i="16"/>
  <c r="H4010" i="16"/>
  <c r="H4009" i="16"/>
  <c r="H4008" i="16"/>
  <c r="H4007" i="16"/>
  <c r="H4006" i="16"/>
  <c r="H4005" i="16"/>
  <c r="H4004" i="16"/>
  <c r="H4003" i="16"/>
  <c r="H4002" i="16"/>
  <c r="H4001" i="16"/>
  <c r="H4000" i="16"/>
  <c r="H3999" i="16"/>
  <c r="H3998" i="16"/>
  <c r="H3997" i="16"/>
  <c r="H3996" i="16"/>
  <c r="H3995" i="16"/>
  <c r="H3994" i="16"/>
  <c r="H3993" i="16"/>
  <c r="H3992" i="16"/>
  <c r="H3991" i="16"/>
  <c r="H3990" i="16"/>
  <c r="H3989" i="16"/>
  <c r="H3988" i="16"/>
  <c r="H3987" i="16"/>
  <c r="H3986" i="16"/>
  <c r="H3985" i="16"/>
  <c r="H3984" i="16"/>
  <c r="H3983" i="16"/>
  <c r="H3982" i="16"/>
  <c r="H3981" i="16"/>
  <c r="H3980" i="16"/>
  <c r="H3979" i="16"/>
  <c r="H3978" i="16"/>
  <c r="H3977" i="16"/>
  <c r="H3976" i="16"/>
  <c r="H3975" i="16"/>
  <c r="H3974" i="16"/>
  <c r="H3973" i="16"/>
  <c r="H3972" i="16"/>
  <c r="H3971" i="16"/>
  <c r="H3970" i="16"/>
  <c r="H3969" i="16"/>
  <c r="H3968" i="16"/>
  <c r="H3967" i="16"/>
  <c r="H3966" i="16"/>
  <c r="H3965" i="16"/>
  <c r="H3964" i="16"/>
  <c r="H3963" i="16"/>
  <c r="H3962" i="16"/>
  <c r="H3961" i="16"/>
  <c r="H3960" i="16"/>
  <c r="H3959" i="16"/>
  <c r="H3958" i="16"/>
  <c r="H3957" i="16"/>
  <c r="H3956" i="16"/>
  <c r="H3955" i="16"/>
  <c r="H3954" i="16"/>
  <c r="H3953" i="16"/>
  <c r="H3952" i="16"/>
  <c r="H3951" i="16"/>
  <c r="H3950" i="16"/>
  <c r="H3949" i="16"/>
  <c r="H3948" i="16"/>
  <c r="H3947" i="16"/>
  <c r="H3946" i="16"/>
  <c r="H3945" i="16"/>
  <c r="H3944" i="16"/>
  <c r="H3943" i="16"/>
  <c r="H3942" i="16"/>
  <c r="H3941" i="16"/>
  <c r="H3940" i="16"/>
  <c r="H3939" i="16"/>
  <c r="H3938" i="16"/>
  <c r="H3937" i="16"/>
  <c r="H3936" i="16"/>
  <c r="H3935" i="16"/>
  <c r="H3934" i="16"/>
  <c r="H3933" i="16"/>
  <c r="H3932" i="16"/>
  <c r="H3931" i="16"/>
  <c r="H3930" i="16"/>
  <c r="H3929" i="16"/>
  <c r="H3928" i="16"/>
  <c r="H3927" i="16"/>
  <c r="H3926" i="16"/>
  <c r="H3925" i="16"/>
  <c r="H3924" i="16"/>
  <c r="H3923" i="16"/>
  <c r="H3922" i="16"/>
  <c r="H3921" i="16"/>
  <c r="H3920" i="16"/>
  <c r="H3919" i="16"/>
  <c r="H3918" i="16"/>
  <c r="H3917" i="16"/>
  <c r="H3916" i="16"/>
  <c r="H3915" i="16"/>
  <c r="H3914" i="16"/>
  <c r="H3913" i="16"/>
  <c r="H3912" i="16"/>
  <c r="H3911" i="16"/>
  <c r="H3910" i="16"/>
  <c r="H3909" i="16"/>
  <c r="H3908" i="16"/>
  <c r="H3907" i="16"/>
  <c r="H3906" i="16"/>
  <c r="H3905" i="16"/>
  <c r="H3904" i="16"/>
  <c r="H3903" i="16"/>
  <c r="H3902" i="16"/>
  <c r="H3901" i="16"/>
  <c r="H3900" i="16"/>
  <c r="H3899" i="16"/>
  <c r="H3898" i="16"/>
  <c r="H3897" i="16"/>
  <c r="H3896" i="16"/>
  <c r="H3895" i="16"/>
  <c r="H3894" i="16"/>
  <c r="H3893" i="16"/>
  <c r="H3892" i="16"/>
  <c r="H3891" i="16"/>
  <c r="H3890" i="16"/>
  <c r="H3889" i="16"/>
  <c r="H3888" i="16"/>
  <c r="H3887" i="16"/>
  <c r="H3886" i="16"/>
  <c r="H3885" i="16"/>
  <c r="H3884" i="16"/>
  <c r="H3883" i="16"/>
  <c r="H3882" i="16"/>
  <c r="H3881" i="16"/>
  <c r="H3880" i="16"/>
  <c r="H3879" i="16"/>
  <c r="H3878" i="16"/>
  <c r="H3877" i="16"/>
  <c r="H3876" i="16"/>
  <c r="H3875" i="16"/>
  <c r="H3874" i="16"/>
  <c r="H3873" i="16"/>
  <c r="H3872" i="16"/>
  <c r="H3871" i="16"/>
  <c r="H3870" i="16"/>
  <c r="H3869" i="16"/>
  <c r="H3868" i="16"/>
  <c r="H3867" i="16"/>
  <c r="H3866" i="16"/>
  <c r="H3865" i="16"/>
  <c r="H3864" i="16"/>
  <c r="H3863" i="16"/>
  <c r="H3862" i="16"/>
  <c r="H3861" i="16"/>
  <c r="H3860" i="16"/>
  <c r="H3859" i="16"/>
  <c r="H3858" i="16"/>
  <c r="H3857" i="16"/>
  <c r="H3856" i="16"/>
  <c r="H3855" i="16"/>
  <c r="H3854" i="16"/>
  <c r="H3853" i="16"/>
  <c r="H3852" i="16"/>
  <c r="H3851" i="16"/>
  <c r="H3850" i="16"/>
  <c r="H3849" i="16"/>
  <c r="H3848" i="16"/>
  <c r="H3847" i="16"/>
  <c r="H3846" i="16"/>
  <c r="H3845" i="16"/>
  <c r="H3844" i="16"/>
  <c r="H3843" i="16"/>
  <c r="H3842" i="16"/>
  <c r="H3841" i="16"/>
  <c r="H3840" i="16"/>
  <c r="H3839" i="16"/>
  <c r="H3838" i="16"/>
  <c r="H3837" i="16"/>
  <c r="H3836" i="16"/>
  <c r="H3835" i="16"/>
  <c r="H3834" i="16"/>
  <c r="H3833" i="16"/>
  <c r="H3832" i="16"/>
  <c r="H3831" i="16"/>
  <c r="H3830" i="16"/>
  <c r="H3829" i="16"/>
  <c r="H3828" i="16"/>
  <c r="H3827" i="16"/>
  <c r="H3826" i="16"/>
  <c r="H3825" i="16"/>
  <c r="H3824" i="16"/>
  <c r="H3823" i="16"/>
  <c r="H3822" i="16"/>
  <c r="H3821" i="16"/>
  <c r="H3820" i="16"/>
  <c r="H3819" i="16"/>
  <c r="H3818" i="16"/>
  <c r="H3817" i="16"/>
  <c r="H3816" i="16"/>
  <c r="H3815" i="16"/>
  <c r="H3814" i="16"/>
  <c r="H3813" i="16"/>
  <c r="H3812" i="16"/>
  <c r="H3811" i="16"/>
  <c r="H3810" i="16"/>
  <c r="H3809" i="16"/>
  <c r="H3808" i="16"/>
  <c r="H3807" i="16"/>
  <c r="H3806" i="16"/>
  <c r="H3805" i="16"/>
  <c r="H3804" i="16"/>
  <c r="H3803" i="16"/>
  <c r="H3802" i="16"/>
  <c r="H3801" i="16"/>
  <c r="H3800" i="16"/>
  <c r="H3799" i="16"/>
  <c r="H3798" i="16"/>
  <c r="H3797" i="16"/>
  <c r="H3796" i="16"/>
  <c r="H3795" i="16"/>
  <c r="H3794" i="16"/>
  <c r="H3793" i="16"/>
  <c r="H3792" i="16"/>
  <c r="H3791" i="16"/>
  <c r="H3790" i="16"/>
  <c r="H3789" i="16"/>
  <c r="H3788" i="16"/>
  <c r="H3787" i="16"/>
  <c r="H3786" i="16"/>
  <c r="H3785" i="16"/>
  <c r="H3784" i="16"/>
  <c r="H3783" i="16"/>
  <c r="H3782" i="16"/>
  <c r="H3781" i="16"/>
  <c r="H3780" i="16"/>
  <c r="H3779" i="16"/>
  <c r="H3778" i="16"/>
  <c r="H3777" i="16"/>
  <c r="H3776" i="16"/>
  <c r="H3775" i="16"/>
  <c r="H3774" i="16"/>
  <c r="H3773" i="16"/>
  <c r="H3772" i="16"/>
  <c r="H3771" i="16"/>
  <c r="H3770" i="16"/>
  <c r="H3769" i="16"/>
  <c r="H3768" i="16"/>
  <c r="H3767" i="16"/>
  <c r="H3766" i="16"/>
  <c r="H3765" i="16"/>
  <c r="H3764" i="16"/>
  <c r="H3763" i="16"/>
  <c r="H3762" i="16"/>
  <c r="H3761" i="16"/>
  <c r="H3760" i="16"/>
  <c r="H3759" i="16"/>
  <c r="H3758" i="16"/>
  <c r="H3757" i="16"/>
  <c r="H3756" i="16"/>
  <c r="H3755" i="16"/>
  <c r="H3754" i="16"/>
  <c r="H3753" i="16"/>
  <c r="H3752" i="16"/>
  <c r="H3751" i="16"/>
  <c r="H3750" i="16"/>
  <c r="H3749" i="16"/>
  <c r="H3748" i="16"/>
  <c r="H3747" i="16"/>
  <c r="H3746" i="16"/>
  <c r="H3745" i="16"/>
  <c r="H3744" i="16"/>
  <c r="H3743" i="16"/>
  <c r="H3742" i="16"/>
  <c r="H3741" i="16"/>
  <c r="H3740" i="16"/>
  <c r="H3739" i="16"/>
  <c r="H3738" i="16"/>
  <c r="H3737" i="16"/>
  <c r="H3736" i="16"/>
  <c r="H3735" i="16"/>
  <c r="H3734" i="16"/>
  <c r="H3733" i="16"/>
  <c r="H3732" i="16"/>
  <c r="H3731" i="16"/>
  <c r="H3730" i="16"/>
  <c r="H3729" i="16"/>
  <c r="H3728" i="16"/>
  <c r="H3727" i="16"/>
  <c r="H3726" i="16"/>
  <c r="H3725" i="16"/>
  <c r="H3724" i="16"/>
  <c r="H3723" i="16"/>
  <c r="H3722" i="16"/>
  <c r="H3721" i="16"/>
  <c r="H3720" i="16"/>
  <c r="H3719" i="16"/>
  <c r="H3718" i="16"/>
  <c r="H3717" i="16"/>
  <c r="H3716" i="16"/>
  <c r="H3715" i="16"/>
  <c r="H3714" i="16"/>
  <c r="H3713" i="16"/>
  <c r="H3712" i="16"/>
  <c r="H3711" i="16"/>
  <c r="H3710" i="16"/>
  <c r="H3709" i="16"/>
  <c r="H3708" i="16"/>
  <c r="H3707" i="16"/>
  <c r="H3706" i="16"/>
  <c r="H3705" i="16"/>
  <c r="H3704" i="16"/>
  <c r="H3703" i="16"/>
  <c r="H3702" i="16"/>
  <c r="H3701" i="16"/>
  <c r="H3700" i="16"/>
  <c r="H3699" i="16"/>
  <c r="H3698" i="16"/>
  <c r="H3697" i="16"/>
  <c r="H3696" i="16"/>
  <c r="H3695" i="16"/>
  <c r="H3694" i="16"/>
  <c r="H3693" i="16"/>
  <c r="H3692" i="16"/>
  <c r="H3691" i="16"/>
  <c r="H3690" i="16"/>
  <c r="H3689" i="16"/>
  <c r="H3688" i="16"/>
  <c r="H3687" i="16"/>
  <c r="H3686" i="16"/>
  <c r="H3685" i="16"/>
  <c r="H3684" i="16"/>
  <c r="H3683" i="16"/>
  <c r="H3682" i="16"/>
  <c r="H3681" i="16"/>
  <c r="H3680" i="16"/>
  <c r="H3679" i="16"/>
  <c r="H3678" i="16"/>
  <c r="H3677" i="16"/>
  <c r="H3676" i="16"/>
  <c r="H3675" i="16"/>
  <c r="H3674" i="16"/>
  <c r="H3673" i="16"/>
  <c r="H3672" i="16"/>
  <c r="H3671" i="16"/>
  <c r="H3670" i="16"/>
  <c r="H3669" i="16"/>
  <c r="H3668" i="16"/>
  <c r="H3667" i="16"/>
  <c r="H3666" i="16"/>
  <c r="H3665" i="16"/>
  <c r="H3664" i="16"/>
  <c r="H3663" i="16"/>
  <c r="H3662" i="16"/>
  <c r="H3661" i="16"/>
  <c r="H3660" i="16"/>
  <c r="H3659" i="16"/>
  <c r="H3658" i="16"/>
  <c r="H3657" i="16"/>
  <c r="H3656" i="16"/>
  <c r="H3655" i="16"/>
  <c r="H3654" i="16"/>
  <c r="H3653" i="16"/>
  <c r="H3652" i="16"/>
  <c r="H3651" i="16"/>
  <c r="H3650" i="16"/>
  <c r="H3649" i="16"/>
  <c r="H3648" i="16"/>
  <c r="H3647" i="16"/>
  <c r="H3646" i="16"/>
  <c r="H3645" i="16"/>
  <c r="H3644" i="16"/>
  <c r="H3643" i="16"/>
  <c r="H3642" i="16"/>
  <c r="H3641" i="16"/>
  <c r="H3640" i="16"/>
  <c r="H3639" i="16"/>
  <c r="H3638" i="16"/>
  <c r="H3637" i="16"/>
  <c r="H3636" i="16"/>
  <c r="H3635" i="16"/>
  <c r="H3634" i="16"/>
  <c r="H3633" i="16"/>
  <c r="H3632" i="16"/>
  <c r="H3631" i="16"/>
  <c r="H3630" i="16"/>
  <c r="H3629" i="16"/>
  <c r="H3628" i="16"/>
  <c r="H3627" i="16"/>
  <c r="H3626" i="16"/>
  <c r="H3625" i="16"/>
  <c r="H3624" i="16"/>
  <c r="H3623" i="16"/>
  <c r="H3622" i="16"/>
  <c r="H3621" i="16"/>
  <c r="H3620" i="16"/>
  <c r="H3619" i="16"/>
  <c r="H3618" i="16"/>
  <c r="H3617" i="16"/>
  <c r="H3616" i="16"/>
  <c r="H3615" i="16"/>
  <c r="H3614" i="16"/>
  <c r="H3613" i="16"/>
  <c r="H3612" i="16"/>
  <c r="H3611" i="16"/>
  <c r="H3610" i="16"/>
  <c r="H3609" i="16"/>
  <c r="H3608" i="16"/>
  <c r="H3607" i="16"/>
  <c r="H3606" i="16"/>
  <c r="H3605" i="16"/>
  <c r="H3604" i="16"/>
  <c r="H3603" i="16"/>
  <c r="H3602" i="16"/>
  <c r="H3601" i="16"/>
  <c r="H3600" i="16"/>
  <c r="H3599" i="16"/>
  <c r="H3598" i="16"/>
  <c r="H3597" i="16"/>
  <c r="H3596" i="16"/>
  <c r="H3595" i="16"/>
  <c r="H3594" i="16"/>
  <c r="H3593" i="16"/>
  <c r="H3592" i="16"/>
  <c r="H3591" i="16"/>
  <c r="H3590" i="16"/>
  <c r="H3589" i="16"/>
  <c r="H3588" i="16"/>
  <c r="H3587" i="16"/>
  <c r="H3586" i="16"/>
  <c r="H3585" i="16"/>
  <c r="H3584" i="16"/>
  <c r="H3583" i="16"/>
  <c r="H3582" i="16"/>
  <c r="H3581" i="16"/>
  <c r="H3580" i="16"/>
  <c r="H3579" i="16"/>
  <c r="H3578" i="16"/>
  <c r="H3577" i="16"/>
  <c r="H3576" i="16"/>
  <c r="H3575" i="16"/>
  <c r="H3574" i="16"/>
  <c r="H3573" i="16"/>
  <c r="H3572" i="16"/>
  <c r="H3571" i="16"/>
  <c r="H3570" i="16"/>
  <c r="H3569" i="16"/>
  <c r="H3568" i="16"/>
  <c r="H3567" i="16"/>
  <c r="H3566" i="16"/>
  <c r="H3565" i="16"/>
  <c r="H3564" i="16"/>
  <c r="H3563" i="16"/>
  <c r="H3562" i="16"/>
  <c r="H3561" i="16"/>
  <c r="H3560" i="16"/>
  <c r="H3559" i="16"/>
  <c r="H3558" i="16"/>
  <c r="H3557" i="16"/>
  <c r="H3556" i="16"/>
  <c r="H3555" i="16"/>
  <c r="H3554" i="16"/>
  <c r="H3553" i="16"/>
  <c r="H3552" i="16"/>
  <c r="H3551" i="16"/>
  <c r="H3550" i="16"/>
  <c r="H3549" i="16"/>
  <c r="H3548" i="16"/>
  <c r="H3547" i="16"/>
  <c r="H3546" i="16"/>
  <c r="H3545" i="16"/>
  <c r="H3544" i="16"/>
  <c r="H3543" i="16"/>
  <c r="H3542" i="16"/>
  <c r="H3541" i="16"/>
  <c r="H3540" i="16"/>
  <c r="H3539" i="16"/>
  <c r="H3538" i="16"/>
  <c r="H3537" i="16"/>
  <c r="H3536" i="16"/>
  <c r="H3535" i="16"/>
  <c r="H3534" i="16"/>
  <c r="H3533" i="16"/>
  <c r="H3532" i="16"/>
  <c r="H3531" i="16"/>
  <c r="H3530" i="16"/>
  <c r="H3529" i="16"/>
  <c r="H3528" i="16"/>
  <c r="H3527" i="16"/>
  <c r="H3526" i="16"/>
  <c r="H3525" i="16"/>
  <c r="H3524" i="16"/>
  <c r="H3523" i="16"/>
  <c r="H3522" i="16"/>
  <c r="H3521" i="16"/>
  <c r="H3520" i="16"/>
  <c r="H3519" i="16"/>
  <c r="H3518" i="16"/>
  <c r="H3517" i="16"/>
  <c r="H3516" i="16"/>
  <c r="H3515" i="16"/>
  <c r="H3514" i="16"/>
  <c r="H3513" i="16"/>
  <c r="H3512" i="16"/>
  <c r="H3511" i="16"/>
  <c r="H3510" i="16"/>
  <c r="H3509" i="16"/>
  <c r="H3508" i="16"/>
  <c r="H3507" i="16"/>
  <c r="H3506" i="16"/>
  <c r="H3505" i="16"/>
  <c r="H3504" i="16"/>
  <c r="H3503" i="16"/>
  <c r="H3502" i="16"/>
  <c r="H3501" i="16"/>
  <c r="H3500" i="16"/>
  <c r="H3499" i="16"/>
  <c r="H3498" i="16"/>
  <c r="H3497" i="16"/>
  <c r="H3496" i="16"/>
  <c r="H3495" i="16"/>
  <c r="H3494" i="16"/>
  <c r="H3493" i="16"/>
  <c r="H3492" i="16"/>
  <c r="H3491" i="16"/>
  <c r="H3490" i="16"/>
  <c r="H3489" i="16"/>
  <c r="H3488" i="16"/>
  <c r="H3487" i="16"/>
  <c r="H3486" i="16"/>
  <c r="H3485" i="16"/>
  <c r="H3484" i="16"/>
  <c r="H3483" i="16"/>
  <c r="H3482" i="16"/>
  <c r="H3481" i="16"/>
  <c r="H3480" i="16"/>
  <c r="H3479" i="16"/>
  <c r="H3478" i="16"/>
  <c r="H3477" i="16"/>
  <c r="H3476" i="16"/>
  <c r="H3475" i="16"/>
  <c r="H3474" i="16"/>
  <c r="H3473" i="16"/>
  <c r="H3472" i="16"/>
  <c r="H3471" i="16"/>
  <c r="H3470" i="16"/>
  <c r="H3469" i="16"/>
  <c r="H3468" i="16"/>
  <c r="H3467" i="16"/>
  <c r="H3466" i="16"/>
  <c r="H3465" i="16"/>
  <c r="H3464" i="16"/>
  <c r="H3463" i="16"/>
  <c r="H3462" i="16"/>
  <c r="H3461" i="16"/>
  <c r="H3460" i="16"/>
  <c r="H3459" i="16"/>
  <c r="H3458" i="16"/>
  <c r="H3457" i="16"/>
  <c r="H3456" i="16"/>
  <c r="H3455" i="16"/>
  <c r="H3454" i="16"/>
  <c r="H3453" i="16"/>
  <c r="H3452" i="16"/>
  <c r="H3451" i="16"/>
  <c r="H3450" i="16"/>
  <c r="H3449" i="16"/>
  <c r="H3448" i="16"/>
  <c r="H3447" i="16"/>
  <c r="H3446" i="16"/>
  <c r="H3445" i="16"/>
  <c r="H3444" i="16"/>
  <c r="H3443" i="16"/>
  <c r="H3442" i="16"/>
  <c r="H3441" i="16"/>
  <c r="H3440" i="16"/>
  <c r="H3439" i="16"/>
  <c r="H3438" i="16"/>
  <c r="H3437" i="16"/>
  <c r="H3436" i="16"/>
  <c r="H3435" i="16"/>
  <c r="H3434" i="16"/>
  <c r="H3433" i="16"/>
  <c r="H3432" i="16"/>
  <c r="H3431" i="16"/>
  <c r="H3430" i="16"/>
  <c r="H3429" i="16"/>
  <c r="H3428" i="16"/>
  <c r="H3427" i="16"/>
  <c r="H3426" i="16"/>
  <c r="H3425" i="16"/>
  <c r="H3424" i="16"/>
  <c r="H3423" i="16"/>
  <c r="H3422" i="16"/>
  <c r="H3421" i="16"/>
  <c r="H3420" i="16"/>
  <c r="H3419" i="16"/>
  <c r="H3418" i="16"/>
  <c r="H3417" i="16"/>
  <c r="H3416" i="16"/>
  <c r="H3415" i="16"/>
  <c r="H3414" i="16"/>
  <c r="H3413" i="16"/>
  <c r="H3412" i="16"/>
  <c r="H3411" i="16"/>
  <c r="H3410" i="16"/>
  <c r="H3409" i="16"/>
  <c r="H3408" i="16"/>
  <c r="H3407" i="16"/>
  <c r="H3406" i="16"/>
  <c r="H3405" i="16"/>
  <c r="H3404" i="16"/>
  <c r="H3403" i="16"/>
  <c r="H3402" i="16"/>
  <c r="H3401" i="16"/>
  <c r="H3400" i="16"/>
  <c r="H3399" i="16"/>
  <c r="H3398" i="16"/>
  <c r="H3397" i="16"/>
  <c r="H3396" i="16"/>
  <c r="H3395" i="16"/>
  <c r="H3394" i="16"/>
  <c r="H3393" i="16"/>
  <c r="H3392" i="16"/>
  <c r="H3391" i="16"/>
  <c r="H3390" i="16"/>
  <c r="H3389" i="16"/>
  <c r="H3388" i="16"/>
  <c r="H3387" i="16"/>
  <c r="H3386" i="16"/>
  <c r="H3385" i="16"/>
  <c r="H3384" i="16"/>
  <c r="H3383" i="16"/>
  <c r="H3382" i="16"/>
  <c r="H3381" i="16"/>
  <c r="H3380" i="16"/>
  <c r="H3379" i="16"/>
  <c r="H3378" i="16"/>
  <c r="H3377" i="16"/>
  <c r="H3376" i="16"/>
  <c r="H3375" i="16"/>
  <c r="H3374" i="16"/>
  <c r="H3373" i="16"/>
  <c r="H3372" i="16"/>
  <c r="H3371" i="16"/>
  <c r="H3370" i="16"/>
  <c r="H3369" i="16"/>
  <c r="H3368" i="16"/>
  <c r="H3367" i="16"/>
  <c r="H3366" i="16"/>
  <c r="H3365" i="16"/>
  <c r="H3364" i="16"/>
  <c r="H3363" i="16"/>
  <c r="H3362" i="16"/>
  <c r="H3361" i="16"/>
  <c r="H3360" i="16"/>
  <c r="H3359" i="16"/>
  <c r="H3358" i="16"/>
  <c r="H3357" i="16"/>
  <c r="H3356" i="16"/>
  <c r="H3355" i="16"/>
  <c r="H3354" i="16"/>
  <c r="H3353" i="16"/>
  <c r="H3352" i="16"/>
  <c r="H3351" i="16"/>
  <c r="H3350" i="16"/>
  <c r="H3349" i="16"/>
  <c r="H3348" i="16"/>
  <c r="H3347" i="16"/>
  <c r="H3346" i="16"/>
  <c r="H3345" i="16"/>
  <c r="H3344" i="16"/>
  <c r="H3343" i="16"/>
  <c r="H3342" i="16"/>
  <c r="H3341" i="16"/>
  <c r="H3340" i="16"/>
  <c r="H3339" i="16"/>
  <c r="H3338" i="16"/>
  <c r="H3337" i="16"/>
  <c r="H3336" i="16"/>
  <c r="H3335" i="16"/>
  <c r="H3334" i="16"/>
  <c r="H3333" i="16"/>
  <c r="H3332" i="16"/>
  <c r="H3331" i="16"/>
  <c r="H3330" i="16"/>
  <c r="H3329" i="16"/>
  <c r="H3328" i="16"/>
  <c r="H3327" i="16"/>
  <c r="H3326" i="16"/>
  <c r="H3325" i="16"/>
  <c r="H3324" i="16"/>
  <c r="H3323" i="16"/>
  <c r="H3322" i="16"/>
  <c r="H3321" i="16"/>
  <c r="H3320" i="16"/>
  <c r="H3319" i="16"/>
  <c r="H3318" i="16"/>
  <c r="H3317" i="16"/>
  <c r="H3316" i="16"/>
  <c r="H3315" i="16"/>
  <c r="H3314" i="16"/>
  <c r="H3313" i="16"/>
  <c r="H3312" i="16"/>
  <c r="H3311" i="16"/>
  <c r="H3310" i="16"/>
  <c r="H3309" i="16"/>
  <c r="H3308" i="16"/>
  <c r="H3307" i="16"/>
  <c r="H3306" i="16"/>
  <c r="H3305" i="16"/>
  <c r="H3304" i="16"/>
  <c r="H3303" i="16"/>
  <c r="H3302" i="16"/>
  <c r="H3301" i="16"/>
  <c r="H3300" i="16"/>
  <c r="H3299" i="16"/>
  <c r="H3298" i="16"/>
  <c r="H3297" i="16"/>
  <c r="H3296" i="16"/>
  <c r="H3295" i="16"/>
  <c r="H3294" i="16"/>
  <c r="H3293" i="16"/>
  <c r="H3292" i="16"/>
  <c r="H3291" i="16"/>
  <c r="H3290" i="16"/>
  <c r="H3289" i="16"/>
  <c r="H3288" i="16"/>
  <c r="H3287" i="16"/>
  <c r="H3286" i="16"/>
  <c r="H3285" i="16"/>
  <c r="H3284" i="16"/>
  <c r="H3283" i="16"/>
  <c r="H3282" i="16"/>
  <c r="H3281" i="16"/>
  <c r="H3280" i="16"/>
  <c r="H3279" i="16"/>
  <c r="H3278" i="16"/>
  <c r="H3277" i="16"/>
  <c r="H3276" i="16"/>
  <c r="H3275" i="16"/>
  <c r="H3274" i="16"/>
  <c r="H3273" i="16"/>
  <c r="H3272" i="16"/>
  <c r="H3271" i="16"/>
  <c r="H3270" i="16"/>
  <c r="H3269" i="16"/>
  <c r="H3268" i="16"/>
  <c r="H3267" i="16"/>
  <c r="H3266" i="16"/>
  <c r="H3265" i="16"/>
  <c r="H3264" i="16"/>
  <c r="H3263" i="16"/>
  <c r="H3262" i="16"/>
  <c r="H3261" i="16"/>
  <c r="H3260" i="16"/>
  <c r="H3259" i="16"/>
  <c r="H3258" i="16"/>
  <c r="H3257" i="16"/>
  <c r="H3256" i="16"/>
  <c r="H3255" i="16"/>
  <c r="H3254" i="16"/>
  <c r="H3253" i="16"/>
  <c r="H3252" i="16"/>
  <c r="H3251" i="16"/>
  <c r="H3250" i="16"/>
  <c r="H3249" i="16"/>
  <c r="H3248" i="16"/>
  <c r="H3247" i="16"/>
  <c r="H3246" i="16"/>
  <c r="H3245" i="16"/>
  <c r="H3244" i="16"/>
  <c r="H3243" i="16"/>
  <c r="H3242" i="16"/>
  <c r="H3241" i="16"/>
  <c r="H3240" i="16"/>
  <c r="H3239" i="16"/>
  <c r="H3238" i="16"/>
  <c r="H3237" i="16"/>
  <c r="H3236" i="16"/>
  <c r="H3235" i="16"/>
  <c r="H3234" i="16"/>
  <c r="H3233" i="16"/>
  <c r="H3232" i="16"/>
  <c r="H3231" i="16"/>
  <c r="H3230" i="16"/>
  <c r="H3229" i="16"/>
  <c r="H3228" i="16"/>
  <c r="H3227" i="16"/>
  <c r="H3226" i="16"/>
  <c r="H3225" i="16"/>
  <c r="H3224" i="16"/>
  <c r="H3223" i="16"/>
  <c r="H3222" i="16"/>
  <c r="H3221" i="16"/>
  <c r="H3220" i="16"/>
  <c r="H3219" i="16"/>
  <c r="H3218" i="16"/>
  <c r="H3217" i="16"/>
  <c r="H3216" i="16"/>
  <c r="H3215" i="16"/>
  <c r="H3214" i="16"/>
  <c r="H3213" i="16"/>
  <c r="H3212" i="16"/>
  <c r="H3211" i="16"/>
  <c r="H3210" i="16"/>
  <c r="H3209" i="16"/>
  <c r="H3208" i="16"/>
  <c r="H3207" i="16"/>
  <c r="H3206" i="16"/>
  <c r="H3205" i="16"/>
  <c r="H3204" i="16"/>
  <c r="H3203" i="16"/>
  <c r="H3202" i="16"/>
  <c r="H3201" i="16"/>
  <c r="H3200" i="16"/>
  <c r="H3199" i="16"/>
  <c r="H3198" i="16"/>
  <c r="H3197" i="16"/>
  <c r="H3196" i="16"/>
  <c r="H3195" i="16"/>
  <c r="H3194" i="16"/>
  <c r="H3193" i="16"/>
  <c r="H3192" i="16"/>
  <c r="H3191" i="16"/>
  <c r="H3190" i="16"/>
  <c r="H3189" i="16"/>
  <c r="H3188" i="16"/>
  <c r="H3187" i="16"/>
  <c r="H3186" i="16"/>
  <c r="H3185" i="16"/>
  <c r="H3184" i="16"/>
  <c r="H3183" i="16"/>
  <c r="H3182" i="16"/>
  <c r="H3181" i="16"/>
  <c r="H3180" i="16"/>
  <c r="H3179" i="16"/>
  <c r="H3178" i="16"/>
  <c r="H3177" i="16"/>
  <c r="H3176" i="16"/>
  <c r="H3175" i="16"/>
  <c r="H3174" i="16"/>
  <c r="H3173" i="16"/>
  <c r="H3172" i="16"/>
  <c r="H3171" i="16"/>
  <c r="H3170" i="16"/>
  <c r="H3169" i="16"/>
  <c r="H3168" i="16"/>
  <c r="H3167" i="16"/>
  <c r="H3166" i="16"/>
  <c r="H3165" i="16"/>
  <c r="H3164" i="16"/>
  <c r="H3163" i="16"/>
  <c r="H3162" i="16"/>
  <c r="H3161" i="16"/>
  <c r="H3160" i="16"/>
  <c r="H3159" i="16"/>
  <c r="H3158" i="16"/>
  <c r="H3157" i="16"/>
  <c r="H3156" i="16"/>
  <c r="H3155" i="16"/>
  <c r="H3154" i="16"/>
  <c r="H3153" i="16"/>
  <c r="H3152" i="16"/>
  <c r="H3151" i="16"/>
  <c r="H3150" i="16"/>
  <c r="H3149" i="16"/>
  <c r="H3148" i="16"/>
  <c r="H3147" i="16"/>
  <c r="H3146" i="16"/>
  <c r="H3145" i="16"/>
  <c r="H3144" i="16"/>
  <c r="H3143" i="16"/>
  <c r="H3142" i="16"/>
  <c r="H3141" i="16"/>
  <c r="H3140" i="16"/>
  <c r="H3139" i="16"/>
  <c r="H3138" i="16"/>
  <c r="H3137" i="16"/>
  <c r="H3136" i="16"/>
  <c r="H3135" i="16"/>
  <c r="H3134" i="16"/>
  <c r="H3133" i="16"/>
  <c r="H3132" i="16"/>
  <c r="H3131" i="16"/>
  <c r="H3130" i="16"/>
  <c r="H3129" i="16"/>
  <c r="H3128" i="16"/>
  <c r="H3127" i="16"/>
  <c r="H3126" i="16"/>
  <c r="H3125" i="16"/>
  <c r="H3124" i="16"/>
  <c r="H3123" i="16"/>
  <c r="H3122" i="16"/>
  <c r="H3121" i="16"/>
  <c r="H3120" i="16"/>
  <c r="H3119" i="16"/>
  <c r="H3118" i="16"/>
  <c r="H3117" i="16"/>
  <c r="H3116" i="16"/>
  <c r="H3115" i="16"/>
  <c r="H3114" i="16"/>
  <c r="H3113" i="16"/>
  <c r="H3112" i="16"/>
  <c r="H3111" i="16"/>
  <c r="H3110" i="16"/>
  <c r="H3109" i="16"/>
  <c r="H3108" i="16"/>
  <c r="H3107" i="16"/>
  <c r="H3106" i="16"/>
  <c r="H3105" i="16"/>
  <c r="H3104" i="16"/>
  <c r="H3103" i="16"/>
  <c r="H3102" i="16"/>
  <c r="H3101" i="16"/>
  <c r="H3100" i="16"/>
  <c r="H3099" i="16"/>
  <c r="H3098" i="16"/>
  <c r="H3097" i="16"/>
  <c r="H3096" i="16"/>
  <c r="H3095" i="16"/>
  <c r="H3094" i="16"/>
  <c r="H3093" i="16"/>
  <c r="H3092" i="16"/>
  <c r="H3091" i="16"/>
  <c r="H3090" i="16"/>
  <c r="H3089" i="16"/>
  <c r="H3088" i="16"/>
  <c r="H3087" i="16"/>
  <c r="H3086" i="16"/>
  <c r="H3085" i="16"/>
  <c r="H3084" i="16"/>
  <c r="H3083" i="16"/>
  <c r="H3082" i="16"/>
  <c r="H3081" i="16"/>
  <c r="H3080" i="16"/>
  <c r="H3079" i="16"/>
  <c r="H3078" i="16"/>
  <c r="H3077" i="16"/>
  <c r="H3076" i="16"/>
  <c r="H3075" i="16"/>
  <c r="H3074" i="16"/>
  <c r="H3073" i="16"/>
  <c r="H3072" i="16"/>
  <c r="H3071" i="16"/>
  <c r="H3070" i="16"/>
  <c r="H3069" i="16"/>
  <c r="H3068" i="16"/>
  <c r="H3067" i="16"/>
  <c r="H3066" i="16"/>
  <c r="H3065" i="16"/>
  <c r="H3064" i="16"/>
  <c r="H3063" i="16"/>
  <c r="H3062" i="16"/>
  <c r="H3061" i="16"/>
  <c r="H3060" i="16"/>
  <c r="H3059" i="16"/>
  <c r="H3058" i="16"/>
  <c r="H3057" i="16"/>
  <c r="H3056" i="16"/>
  <c r="H3055" i="16"/>
  <c r="H3054" i="16"/>
  <c r="H3053" i="16"/>
  <c r="H3052" i="16"/>
  <c r="H3051" i="16"/>
  <c r="H3050" i="16"/>
  <c r="H3049" i="16"/>
  <c r="H3048" i="16"/>
  <c r="H3047" i="16"/>
  <c r="H3046" i="16"/>
  <c r="H3045" i="16"/>
  <c r="H3044" i="16"/>
  <c r="H3043" i="16"/>
  <c r="H3042" i="16"/>
  <c r="H3041" i="16"/>
  <c r="H3040" i="16"/>
  <c r="H3039" i="16"/>
  <c r="H3038" i="16"/>
  <c r="H3037" i="16"/>
  <c r="H3036" i="16"/>
  <c r="H3035" i="16"/>
  <c r="H3034" i="16"/>
  <c r="H3033" i="16"/>
  <c r="H3032" i="16"/>
  <c r="H3031" i="16"/>
  <c r="H3030" i="16"/>
  <c r="H3029" i="16"/>
  <c r="H3028" i="16"/>
  <c r="H3027" i="16"/>
  <c r="H3026" i="16"/>
  <c r="H3025" i="16"/>
  <c r="H3024" i="16"/>
  <c r="H3023" i="16"/>
  <c r="H3022" i="16"/>
  <c r="H3021" i="16"/>
  <c r="H3020" i="16"/>
  <c r="H3019" i="16"/>
  <c r="H3018" i="16"/>
  <c r="H3017" i="16"/>
  <c r="H3016" i="16"/>
  <c r="H3015" i="16"/>
  <c r="H3014" i="16"/>
  <c r="H3013" i="16"/>
  <c r="H3012" i="16"/>
  <c r="H3011" i="16"/>
  <c r="H3010" i="16"/>
  <c r="H3009" i="16"/>
  <c r="H3008" i="16"/>
  <c r="H3007" i="16"/>
  <c r="H3006" i="16"/>
  <c r="H3005" i="16"/>
  <c r="H3004" i="16"/>
  <c r="H3003" i="16"/>
  <c r="H3002" i="16"/>
  <c r="H3001" i="16"/>
  <c r="H3000" i="16"/>
  <c r="H2999" i="16"/>
  <c r="H2998" i="16"/>
  <c r="H2997" i="16"/>
  <c r="H2996" i="16"/>
  <c r="H2995" i="16"/>
  <c r="H2994" i="16"/>
  <c r="H2993" i="16"/>
  <c r="H2992" i="16"/>
  <c r="H2991" i="16"/>
  <c r="H2990" i="16"/>
  <c r="H2989" i="16"/>
  <c r="H2988" i="16"/>
  <c r="H2987" i="16"/>
  <c r="H2986" i="16"/>
  <c r="H2985" i="16"/>
  <c r="H2984" i="16"/>
  <c r="H2983" i="16"/>
  <c r="H2982" i="16"/>
  <c r="H2981" i="16"/>
  <c r="H2980" i="16"/>
  <c r="H2979" i="16"/>
  <c r="H2978" i="16"/>
  <c r="H2977" i="16"/>
  <c r="H2976" i="16"/>
  <c r="H2975" i="16"/>
  <c r="H2974" i="16"/>
  <c r="H2973" i="16"/>
  <c r="H2972" i="16"/>
  <c r="H2971" i="16"/>
  <c r="H2970" i="16"/>
  <c r="H2969" i="16"/>
  <c r="H2968" i="16"/>
  <c r="H2967" i="16"/>
  <c r="H2966" i="16"/>
  <c r="H2965" i="16"/>
  <c r="H2964" i="16"/>
  <c r="H2963" i="16"/>
  <c r="H2962" i="16"/>
  <c r="H2961" i="16"/>
  <c r="H2960" i="16"/>
  <c r="H2959" i="16"/>
  <c r="H2958" i="16"/>
  <c r="H2957" i="16"/>
  <c r="H2956" i="16"/>
  <c r="H2955" i="16"/>
  <c r="H2954" i="16"/>
  <c r="H2953" i="16"/>
  <c r="H2952" i="16"/>
  <c r="H2951" i="16"/>
  <c r="H2950" i="16"/>
  <c r="H2949" i="16"/>
  <c r="H2948" i="16"/>
  <c r="H2947" i="16"/>
  <c r="H2946" i="16"/>
  <c r="H2945" i="16"/>
  <c r="H2944" i="16"/>
  <c r="H2943" i="16"/>
  <c r="H2942" i="16"/>
  <c r="H2941" i="16"/>
  <c r="H2940" i="16"/>
  <c r="H2939" i="16"/>
  <c r="H2938" i="16"/>
  <c r="H2937" i="16"/>
  <c r="H2936" i="16"/>
  <c r="H2935" i="16"/>
  <c r="H2934" i="16"/>
  <c r="H2933" i="16"/>
  <c r="H2932" i="16"/>
  <c r="H2931" i="16"/>
  <c r="H2930" i="16"/>
  <c r="H2929" i="16"/>
  <c r="H2928" i="16"/>
  <c r="H2927" i="16"/>
  <c r="H2926" i="16"/>
  <c r="H2925" i="16"/>
  <c r="H2924" i="16"/>
  <c r="H2923" i="16"/>
  <c r="H2922" i="16"/>
  <c r="H2921" i="16"/>
  <c r="H2920" i="16"/>
  <c r="H2919" i="16"/>
  <c r="H2918" i="16"/>
  <c r="H2917" i="16"/>
  <c r="H2916" i="16"/>
  <c r="H2915" i="16"/>
  <c r="H2914" i="16"/>
  <c r="H2913" i="16"/>
  <c r="H2912" i="16"/>
  <c r="H2911" i="16"/>
  <c r="H2910" i="16"/>
  <c r="H2909" i="16"/>
  <c r="H2908" i="16"/>
  <c r="H2907" i="16"/>
  <c r="H2906" i="16"/>
  <c r="H2905" i="16"/>
  <c r="H2904" i="16"/>
  <c r="H2903" i="16"/>
  <c r="H2902" i="16"/>
  <c r="H2901" i="16"/>
  <c r="H2900" i="16"/>
  <c r="H2899" i="16"/>
  <c r="H2898" i="16"/>
  <c r="H2897" i="16"/>
  <c r="H2896" i="16"/>
  <c r="H2895" i="16"/>
  <c r="H2894" i="16"/>
  <c r="H2893" i="16"/>
  <c r="H2892" i="16"/>
  <c r="H2891" i="16"/>
  <c r="H2890" i="16"/>
  <c r="H2889" i="16"/>
  <c r="H2888" i="16"/>
  <c r="H2887" i="16"/>
  <c r="H2886" i="16"/>
  <c r="H2885" i="16"/>
  <c r="H2884" i="16"/>
  <c r="H2883" i="16"/>
  <c r="H2882" i="16"/>
  <c r="H2881" i="16"/>
  <c r="H2880" i="16"/>
  <c r="H2879" i="16"/>
  <c r="H2878" i="16"/>
  <c r="H2877" i="16"/>
  <c r="H2876" i="16"/>
  <c r="H2875" i="16"/>
  <c r="H2874" i="16"/>
  <c r="H2873" i="16"/>
  <c r="H2872" i="16"/>
  <c r="H2871" i="16"/>
  <c r="H2870" i="16"/>
  <c r="H2869" i="16"/>
  <c r="H2868" i="16"/>
  <c r="H2867" i="16"/>
  <c r="H2866" i="16"/>
  <c r="H2865" i="16"/>
  <c r="H2864" i="16"/>
  <c r="H2863" i="16"/>
  <c r="H2862" i="16"/>
  <c r="H2861" i="16"/>
  <c r="H2860" i="16"/>
  <c r="H2859" i="16"/>
  <c r="H2858" i="16"/>
  <c r="H2857" i="16"/>
  <c r="H2856" i="16"/>
  <c r="H2855" i="16"/>
  <c r="H2854" i="16"/>
  <c r="H2853" i="16"/>
  <c r="H2852" i="16"/>
  <c r="H2851" i="16"/>
  <c r="H2850" i="16"/>
  <c r="H2849" i="16"/>
  <c r="H2848" i="16"/>
  <c r="H2847" i="16"/>
  <c r="H2846" i="16"/>
  <c r="H2845" i="16"/>
  <c r="H2844" i="16"/>
  <c r="H2843" i="16"/>
  <c r="H2842" i="16"/>
  <c r="H2841" i="16"/>
  <c r="H2840" i="16"/>
  <c r="H2839" i="16"/>
  <c r="H2838" i="16"/>
  <c r="H2837" i="16"/>
  <c r="H2836" i="16"/>
  <c r="H2835" i="16"/>
  <c r="H2834" i="16"/>
  <c r="H2833" i="16"/>
  <c r="H2832" i="16"/>
  <c r="H2831" i="16"/>
  <c r="H2830" i="16"/>
  <c r="H2829" i="16"/>
  <c r="H2828" i="16"/>
  <c r="H2827" i="16"/>
  <c r="H2826" i="16"/>
  <c r="H2825" i="16"/>
  <c r="H2824" i="16"/>
  <c r="H2823" i="16"/>
  <c r="H2822" i="16"/>
  <c r="H2821" i="16"/>
  <c r="H2820" i="16"/>
  <c r="H2819" i="16"/>
  <c r="H2818" i="16"/>
  <c r="H2817" i="16"/>
  <c r="H2816" i="16"/>
  <c r="H2815" i="16"/>
  <c r="H2814" i="16"/>
  <c r="H2813" i="16"/>
  <c r="H2812" i="16"/>
  <c r="H2811" i="16"/>
  <c r="H2810" i="16"/>
  <c r="H2809" i="16"/>
  <c r="H2808" i="16"/>
  <c r="H2807" i="16"/>
  <c r="H2806" i="16"/>
  <c r="H2805" i="16"/>
  <c r="H2804" i="16"/>
  <c r="H2803" i="16"/>
  <c r="H2802" i="16"/>
  <c r="H2801" i="16"/>
  <c r="H2800" i="16"/>
  <c r="H2799" i="16"/>
  <c r="H2798" i="16"/>
  <c r="H2797" i="16"/>
  <c r="H2796" i="16"/>
  <c r="H2795" i="16"/>
  <c r="H2794" i="16"/>
  <c r="H2793" i="16"/>
  <c r="H2792" i="16"/>
  <c r="H2791" i="16"/>
  <c r="H2790" i="16"/>
  <c r="H2789" i="16"/>
  <c r="H2788" i="16"/>
  <c r="H2787" i="16"/>
  <c r="H2786" i="16"/>
  <c r="H2785" i="16"/>
  <c r="H2784" i="16"/>
  <c r="H2783" i="16"/>
  <c r="H2782" i="16"/>
  <c r="H2781" i="16"/>
  <c r="H2780" i="16"/>
  <c r="H2779" i="16"/>
  <c r="H2778" i="16"/>
  <c r="H2777" i="16"/>
  <c r="H2776" i="16"/>
  <c r="H2775" i="16"/>
  <c r="H2774" i="16"/>
  <c r="H2773" i="16"/>
  <c r="H2772" i="16"/>
  <c r="H2771" i="16"/>
  <c r="H2770" i="16"/>
  <c r="H2769" i="16"/>
  <c r="H2768" i="16"/>
  <c r="H2767" i="16"/>
  <c r="H2766" i="16"/>
  <c r="H2765" i="16"/>
  <c r="H2764" i="16"/>
  <c r="H2763" i="16"/>
  <c r="H2762" i="16"/>
  <c r="H2761" i="16"/>
  <c r="H2760" i="16"/>
  <c r="H2759" i="16"/>
  <c r="H2758" i="16"/>
  <c r="H2757" i="16"/>
  <c r="H2756" i="16"/>
  <c r="H2755" i="16"/>
  <c r="H2754" i="16"/>
  <c r="H2753" i="16"/>
  <c r="H2752" i="16"/>
  <c r="H2751" i="16"/>
  <c r="H2750" i="16"/>
  <c r="H2749" i="16"/>
  <c r="H2748" i="16"/>
  <c r="H2747" i="16"/>
  <c r="H2746" i="16"/>
  <c r="H2745" i="16"/>
  <c r="H2744" i="16"/>
  <c r="H2743" i="16"/>
  <c r="H2742" i="16"/>
  <c r="H2741" i="16"/>
  <c r="H2740" i="16"/>
  <c r="H2739" i="16"/>
  <c r="H2738" i="16"/>
  <c r="H2737" i="16"/>
  <c r="H2736" i="16"/>
  <c r="H2735" i="16"/>
  <c r="H2734" i="16"/>
  <c r="H2733" i="16"/>
  <c r="H2732" i="16"/>
  <c r="H2731" i="16"/>
  <c r="H2730" i="16"/>
  <c r="H2729" i="16"/>
  <c r="H2728" i="16"/>
  <c r="H2727" i="16"/>
  <c r="H2726" i="16"/>
  <c r="H2725" i="16"/>
  <c r="H2724" i="16"/>
  <c r="H2723" i="16"/>
  <c r="H2722" i="16"/>
  <c r="H2721" i="16"/>
  <c r="H2720" i="16"/>
  <c r="H2719" i="16"/>
  <c r="H2718" i="16"/>
  <c r="H2717" i="16"/>
  <c r="H2716" i="16"/>
  <c r="H2715" i="16"/>
  <c r="H2714" i="16"/>
  <c r="H2713" i="16"/>
  <c r="H2712" i="16"/>
  <c r="H2711" i="16"/>
  <c r="H2710" i="16"/>
  <c r="H2709" i="16"/>
  <c r="H2708" i="16"/>
  <c r="H2707" i="16"/>
  <c r="H2706" i="16"/>
  <c r="H2705" i="16"/>
  <c r="H2704" i="16"/>
  <c r="H2703" i="16"/>
  <c r="H2702" i="16"/>
  <c r="H2701" i="16"/>
  <c r="H2700" i="16"/>
  <c r="H2699" i="16"/>
  <c r="H2698" i="16"/>
  <c r="H2697" i="16"/>
  <c r="H2696" i="16"/>
  <c r="H2695" i="16"/>
  <c r="H2694" i="16"/>
  <c r="H2693" i="16"/>
  <c r="H2692" i="16"/>
  <c r="H2691" i="16"/>
  <c r="H2690" i="16"/>
  <c r="H2689" i="16"/>
  <c r="H2688" i="16"/>
  <c r="H2687" i="16"/>
  <c r="H2686" i="16"/>
  <c r="H2685" i="16"/>
  <c r="H2684" i="16"/>
  <c r="H2683" i="16"/>
  <c r="H2682" i="16"/>
  <c r="H2681" i="16"/>
  <c r="H2680" i="16"/>
  <c r="H2679" i="16"/>
  <c r="H2678" i="16"/>
  <c r="H2677" i="16"/>
  <c r="H2676" i="16"/>
  <c r="H2675" i="16"/>
  <c r="H2674" i="16"/>
  <c r="H2673" i="16"/>
  <c r="H2672" i="16"/>
  <c r="H2671" i="16"/>
  <c r="H2670" i="16"/>
  <c r="H2669" i="16"/>
  <c r="H2668" i="16"/>
  <c r="H2667" i="16"/>
  <c r="H2666" i="16"/>
  <c r="H2665" i="16"/>
  <c r="H2664" i="16"/>
  <c r="H2663" i="16"/>
  <c r="H2662" i="16"/>
  <c r="H2661" i="16"/>
  <c r="H2660" i="16"/>
  <c r="H2659" i="16"/>
  <c r="H2658" i="16"/>
  <c r="H2657" i="16"/>
  <c r="H2656" i="16"/>
  <c r="H2655" i="16"/>
  <c r="H2654" i="16"/>
  <c r="H2653" i="16"/>
  <c r="H2652" i="16"/>
  <c r="H2651" i="16"/>
  <c r="H2650" i="16"/>
  <c r="H2649" i="16"/>
  <c r="H2648" i="16"/>
  <c r="H2647" i="16"/>
  <c r="H2646" i="16"/>
  <c r="H2645" i="16"/>
  <c r="H2644" i="16"/>
  <c r="H2643" i="16"/>
  <c r="H2642" i="16"/>
  <c r="H2641" i="16"/>
  <c r="H2640" i="16"/>
  <c r="H2639" i="16"/>
  <c r="H2638" i="16"/>
  <c r="H2637" i="16"/>
  <c r="H2636" i="16"/>
  <c r="H2635" i="16"/>
  <c r="H2634" i="16"/>
  <c r="H2633" i="16"/>
  <c r="H2632" i="16"/>
  <c r="H2631" i="16"/>
  <c r="H2630" i="16"/>
  <c r="H2629" i="16"/>
  <c r="H2628" i="16"/>
  <c r="H2627" i="16"/>
  <c r="H2626" i="16"/>
  <c r="H2625" i="16"/>
  <c r="H2624" i="16"/>
  <c r="H2623" i="16"/>
  <c r="H2622" i="16"/>
  <c r="H2621" i="16"/>
  <c r="H2620" i="16"/>
  <c r="H2619" i="16"/>
  <c r="H2618" i="16"/>
  <c r="H2617" i="16"/>
  <c r="H2616" i="16"/>
  <c r="H2615" i="16"/>
  <c r="H2614" i="16"/>
  <c r="H2613" i="16"/>
  <c r="H2612" i="16"/>
  <c r="H2611" i="16"/>
  <c r="H2610" i="16"/>
  <c r="H2609" i="16"/>
  <c r="H2608" i="16"/>
  <c r="H2607" i="16"/>
  <c r="H2606" i="16"/>
  <c r="H2605" i="16"/>
  <c r="H2604" i="16"/>
  <c r="H2603" i="16"/>
  <c r="H2602" i="16"/>
  <c r="H2601" i="16"/>
  <c r="H2600" i="16"/>
  <c r="H2599" i="16"/>
  <c r="H2598" i="16"/>
  <c r="H2597" i="16"/>
  <c r="H2596" i="16"/>
  <c r="H2595" i="16"/>
  <c r="H2594" i="16"/>
  <c r="H2593" i="16"/>
  <c r="H2592" i="16"/>
  <c r="H2591" i="16"/>
  <c r="H2590" i="16"/>
  <c r="H2589" i="16"/>
  <c r="H2588" i="16"/>
  <c r="H2587" i="16"/>
  <c r="H2586" i="16"/>
  <c r="H2585" i="16"/>
  <c r="H2584" i="16"/>
  <c r="H2583" i="16"/>
  <c r="H2582" i="16"/>
  <c r="H2581" i="16"/>
  <c r="H2580" i="16"/>
  <c r="H2579" i="16"/>
  <c r="H2578" i="16"/>
  <c r="H2577" i="16"/>
  <c r="H2576" i="16"/>
  <c r="H2575" i="16"/>
  <c r="H2574" i="16"/>
  <c r="H2573" i="16"/>
  <c r="H2572" i="16"/>
  <c r="H2571" i="16"/>
  <c r="H2570" i="16"/>
  <c r="H2569" i="16"/>
  <c r="H2568" i="16"/>
  <c r="H2567" i="16"/>
  <c r="H2566" i="16"/>
  <c r="H2565" i="16"/>
  <c r="H2564" i="16"/>
  <c r="H2563" i="16"/>
  <c r="H2562" i="16"/>
  <c r="H2561" i="16"/>
  <c r="H2560" i="16"/>
  <c r="H2559" i="16"/>
  <c r="H2558" i="16"/>
  <c r="H2557" i="16"/>
  <c r="H2556" i="16"/>
  <c r="H2555" i="16"/>
  <c r="H2554" i="16"/>
  <c r="H2553" i="16"/>
  <c r="H2552" i="16"/>
  <c r="H2551" i="16"/>
  <c r="H2550" i="16"/>
  <c r="H2549" i="16"/>
  <c r="H2548" i="16"/>
  <c r="H2547" i="16"/>
  <c r="H2546" i="16"/>
  <c r="H2545" i="16"/>
  <c r="H2544" i="16"/>
  <c r="H2543" i="16"/>
  <c r="H2542" i="16"/>
  <c r="H2541" i="16"/>
  <c r="H2540" i="16"/>
  <c r="H2539" i="16"/>
  <c r="H2538" i="16"/>
  <c r="H2537" i="16"/>
  <c r="H2536" i="16"/>
  <c r="H2535" i="16"/>
  <c r="H2534" i="16"/>
  <c r="H2533" i="16"/>
  <c r="H2532" i="16"/>
  <c r="H2531" i="16"/>
  <c r="H2530" i="16"/>
  <c r="H2529" i="16"/>
  <c r="H2528" i="16"/>
  <c r="H2527" i="16"/>
  <c r="H2526" i="16"/>
  <c r="H2525" i="16"/>
  <c r="H2524" i="16"/>
  <c r="H2523" i="16"/>
  <c r="H2522" i="16"/>
  <c r="H2521" i="16"/>
  <c r="H2520" i="16"/>
  <c r="H2519" i="16"/>
  <c r="H2518" i="16"/>
  <c r="H2517" i="16"/>
  <c r="H2516" i="16"/>
  <c r="H2515" i="16"/>
  <c r="H2514" i="16"/>
  <c r="H2513" i="16"/>
  <c r="H2512" i="16"/>
  <c r="H2511" i="16"/>
  <c r="H2510" i="16"/>
  <c r="H2509" i="16"/>
  <c r="H2508" i="16"/>
  <c r="H2507" i="16"/>
  <c r="H2506" i="16"/>
  <c r="H2505" i="16"/>
  <c r="H2504" i="16"/>
  <c r="H2503" i="16"/>
  <c r="H2502" i="16"/>
  <c r="H2501" i="16"/>
  <c r="H2500" i="16"/>
  <c r="H2499" i="16"/>
  <c r="H2498" i="16"/>
  <c r="H2497" i="16"/>
  <c r="H2496" i="16"/>
  <c r="H2495" i="16"/>
  <c r="H2494" i="16"/>
  <c r="H2493" i="16"/>
  <c r="H2492" i="16"/>
  <c r="H2491" i="16"/>
  <c r="H2490" i="16"/>
  <c r="H2489" i="16"/>
  <c r="H2488" i="16"/>
  <c r="H2487" i="16"/>
  <c r="H2486" i="16"/>
  <c r="H2485" i="16"/>
  <c r="H2484" i="16"/>
  <c r="H2483" i="16"/>
  <c r="H2482" i="16"/>
  <c r="H2481" i="16"/>
  <c r="H2480" i="16"/>
  <c r="H2479" i="16"/>
  <c r="H2478" i="16"/>
  <c r="H2477" i="16"/>
  <c r="H2476" i="16"/>
  <c r="H2475" i="16"/>
  <c r="H2474" i="16"/>
  <c r="H2473" i="16"/>
  <c r="H2472" i="16"/>
  <c r="H2471" i="16"/>
  <c r="H2470" i="16"/>
  <c r="H2469" i="16"/>
  <c r="H2468" i="16"/>
  <c r="H2467" i="16"/>
  <c r="H2466" i="16"/>
  <c r="H2465" i="16"/>
  <c r="H2464" i="16"/>
  <c r="H2463" i="16"/>
  <c r="H2462" i="16"/>
  <c r="H2461" i="16"/>
  <c r="H2460" i="16"/>
  <c r="H2459" i="16"/>
  <c r="H2458" i="16"/>
  <c r="H2457" i="16"/>
  <c r="H2456" i="16"/>
  <c r="H2455" i="16"/>
  <c r="H2454" i="16"/>
  <c r="H2453" i="16"/>
  <c r="H2452" i="16"/>
  <c r="H2451" i="16"/>
  <c r="H2450" i="16"/>
  <c r="H2449" i="16"/>
  <c r="H2448" i="16"/>
  <c r="H2447" i="16"/>
  <c r="H2446" i="16"/>
  <c r="H2445" i="16"/>
  <c r="H2444" i="16"/>
  <c r="H2443" i="16"/>
  <c r="H2442" i="16"/>
  <c r="H2441" i="16"/>
  <c r="H2440" i="16"/>
  <c r="H2439" i="16"/>
  <c r="H2438" i="16"/>
  <c r="H2437" i="16"/>
  <c r="H2436" i="16"/>
  <c r="H2435" i="16"/>
  <c r="H2434" i="16"/>
  <c r="H2433" i="16"/>
  <c r="H2432" i="16"/>
  <c r="H2431" i="16"/>
  <c r="H2430" i="16"/>
  <c r="H2429" i="16"/>
  <c r="H2428" i="16"/>
  <c r="H2427" i="16"/>
  <c r="H2426" i="16"/>
  <c r="H2425" i="16"/>
  <c r="H2424" i="16"/>
  <c r="H2423" i="16"/>
  <c r="H2422" i="16"/>
  <c r="H2421" i="16"/>
  <c r="H2420" i="16"/>
  <c r="H2419" i="16"/>
  <c r="H2418" i="16"/>
  <c r="H2417" i="16"/>
  <c r="H2416" i="16"/>
  <c r="H2415" i="16"/>
  <c r="H2414" i="16"/>
  <c r="H2413" i="16"/>
  <c r="H2412" i="16"/>
  <c r="H2411" i="16"/>
  <c r="H2410" i="16"/>
  <c r="H2409" i="16"/>
  <c r="H2408" i="16"/>
  <c r="H2407" i="16"/>
  <c r="H2406" i="16"/>
  <c r="H2405" i="16"/>
  <c r="H2404" i="16"/>
  <c r="H2403" i="16"/>
  <c r="H2402" i="16"/>
  <c r="H2401" i="16"/>
  <c r="H2400" i="16"/>
  <c r="H2399" i="16"/>
  <c r="H2398" i="16"/>
  <c r="H2397" i="16"/>
  <c r="H2396" i="16"/>
  <c r="H2395" i="16"/>
  <c r="H2394" i="16"/>
  <c r="H2393" i="16"/>
  <c r="H2392" i="16"/>
  <c r="H2391" i="16"/>
  <c r="H2390" i="16"/>
  <c r="H2389" i="16"/>
  <c r="H2388" i="16"/>
  <c r="H2387" i="16"/>
  <c r="H2386" i="16"/>
  <c r="H2385" i="16"/>
  <c r="H2384" i="16"/>
  <c r="H2383" i="16"/>
  <c r="H2382" i="16"/>
  <c r="H2381" i="16"/>
  <c r="H2380" i="16"/>
  <c r="H2379" i="16"/>
  <c r="H2378" i="16"/>
  <c r="H2377" i="16"/>
  <c r="H2376" i="16"/>
  <c r="H2375" i="16"/>
  <c r="H2374" i="16"/>
  <c r="H2373" i="16"/>
  <c r="H2372" i="16"/>
  <c r="H2371" i="16"/>
  <c r="H2370" i="16"/>
  <c r="H2369" i="16"/>
  <c r="H2368" i="16"/>
  <c r="H2367" i="16"/>
  <c r="H2366" i="16"/>
  <c r="H2365" i="16"/>
  <c r="H2364" i="16"/>
  <c r="H2363" i="16"/>
  <c r="H2362" i="16"/>
  <c r="H2361" i="16"/>
  <c r="H2360" i="16"/>
  <c r="H2359" i="16"/>
  <c r="H2358" i="16"/>
  <c r="H2357" i="16"/>
  <c r="H2356" i="16"/>
  <c r="H2355" i="16"/>
  <c r="H2354" i="16"/>
  <c r="H2353" i="16"/>
  <c r="H2352" i="16"/>
  <c r="H2351" i="16"/>
  <c r="H2350" i="16"/>
  <c r="H2349" i="16"/>
  <c r="H2348" i="16"/>
  <c r="H2347" i="16"/>
  <c r="H2346" i="16"/>
  <c r="H2345" i="16"/>
  <c r="H2344" i="16"/>
  <c r="H2343" i="16"/>
  <c r="H2342" i="16"/>
  <c r="H2341" i="16"/>
  <c r="H2340" i="16"/>
  <c r="H2339" i="16"/>
  <c r="H2338" i="16"/>
  <c r="H2337" i="16"/>
  <c r="H2336" i="16"/>
  <c r="H2335" i="16"/>
  <c r="H2334" i="16"/>
  <c r="H2333" i="16"/>
  <c r="H2332" i="16"/>
  <c r="H2331" i="16"/>
  <c r="H2330" i="16"/>
  <c r="H2329" i="16"/>
  <c r="H2328" i="16"/>
  <c r="H2327" i="16"/>
  <c r="H2326" i="16"/>
  <c r="H2325" i="16"/>
  <c r="H2324" i="16"/>
  <c r="H2323" i="16"/>
  <c r="H2322" i="16"/>
  <c r="H2321" i="16"/>
  <c r="H2320" i="16"/>
  <c r="H2319" i="16"/>
  <c r="H2318" i="16"/>
  <c r="H2317" i="16"/>
  <c r="H2316" i="16"/>
  <c r="H2315" i="16"/>
  <c r="H2314" i="16"/>
  <c r="H2313" i="16"/>
  <c r="H2312" i="16"/>
  <c r="H2311" i="16"/>
  <c r="H2310" i="16"/>
  <c r="H2309" i="16"/>
  <c r="H2308" i="16"/>
  <c r="H2307" i="16"/>
  <c r="H2306" i="16"/>
  <c r="H2305" i="16"/>
  <c r="H2304" i="16"/>
  <c r="H2303" i="16"/>
  <c r="H2302" i="16"/>
  <c r="H2301" i="16"/>
  <c r="H2300" i="16"/>
  <c r="H2299" i="16"/>
  <c r="H2298" i="16"/>
  <c r="H2297" i="16"/>
  <c r="H2296" i="16"/>
  <c r="H2295" i="16"/>
  <c r="H2294" i="16"/>
  <c r="H2293" i="16"/>
  <c r="H2292" i="16"/>
  <c r="H2291" i="16"/>
  <c r="H2290" i="16"/>
  <c r="H2289" i="16"/>
  <c r="H2288" i="16"/>
  <c r="H2287" i="16"/>
  <c r="H2286" i="16"/>
  <c r="H2285" i="16"/>
  <c r="H2284" i="16"/>
  <c r="H2283" i="16"/>
  <c r="H2282" i="16"/>
  <c r="H2281" i="16"/>
  <c r="H2280" i="16"/>
  <c r="H2279" i="16"/>
  <c r="H2278" i="16"/>
  <c r="H2277" i="16"/>
  <c r="H2276" i="16"/>
  <c r="H2275" i="16"/>
  <c r="H2274" i="16"/>
  <c r="H2273" i="16"/>
  <c r="H2272" i="16"/>
  <c r="H2271" i="16"/>
  <c r="H2270" i="16"/>
  <c r="H2269" i="16"/>
  <c r="H2268" i="16"/>
  <c r="H2267" i="16"/>
  <c r="H2266" i="16"/>
  <c r="H2265" i="16"/>
  <c r="H2264" i="16"/>
  <c r="H2263" i="16"/>
  <c r="H2262" i="16"/>
  <c r="H2261" i="16"/>
  <c r="H2260" i="16"/>
  <c r="H2259" i="16"/>
  <c r="H2258" i="16"/>
  <c r="H2257" i="16"/>
  <c r="H2256" i="16"/>
  <c r="H2255" i="16"/>
  <c r="H2254" i="16"/>
  <c r="H2253" i="16"/>
  <c r="H2252" i="16"/>
  <c r="H2251" i="16"/>
  <c r="H2250" i="16"/>
  <c r="H2249" i="16"/>
  <c r="H2248" i="16"/>
  <c r="H2247" i="16"/>
  <c r="H2246" i="16"/>
  <c r="H2245" i="16"/>
  <c r="H2244" i="16"/>
  <c r="H2243" i="16"/>
  <c r="H2242" i="16"/>
  <c r="H2241" i="16"/>
  <c r="H2240" i="16"/>
  <c r="H2239" i="16"/>
  <c r="H2238" i="16"/>
  <c r="H2237" i="16"/>
  <c r="H2236" i="16"/>
  <c r="H2235" i="16"/>
  <c r="H2234" i="16"/>
  <c r="H2233" i="16"/>
  <c r="H2232" i="16"/>
  <c r="H2231" i="16"/>
  <c r="H2230" i="16"/>
  <c r="H2229" i="16"/>
  <c r="H2228" i="16"/>
  <c r="H2227" i="16"/>
  <c r="H2226" i="16"/>
  <c r="H2225" i="16"/>
  <c r="H2224" i="16"/>
  <c r="H2223" i="16"/>
  <c r="H2222" i="16"/>
  <c r="H2221" i="16"/>
  <c r="H2220" i="16"/>
  <c r="H2219" i="16"/>
  <c r="H2218" i="16"/>
  <c r="H2217" i="16"/>
  <c r="H2216" i="16"/>
  <c r="H2215" i="16"/>
  <c r="H2214" i="16"/>
  <c r="H2213" i="16"/>
  <c r="H2212" i="16"/>
  <c r="H2211" i="16"/>
  <c r="H2210" i="16"/>
  <c r="H2209" i="16"/>
  <c r="H2208" i="16"/>
  <c r="H2207" i="16"/>
  <c r="H2206" i="16"/>
  <c r="H2205" i="16"/>
  <c r="H2204" i="16"/>
  <c r="H2203" i="16"/>
  <c r="H2202" i="16"/>
  <c r="H2201" i="16"/>
  <c r="H2200" i="16"/>
  <c r="H2199" i="16"/>
  <c r="H2198" i="16"/>
  <c r="H2197" i="16"/>
  <c r="H2196" i="16"/>
  <c r="H2195" i="16"/>
  <c r="H2194" i="16"/>
  <c r="H2193" i="16"/>
  <c r="H2192" i="16"/>
  <c r="H2191" i="16"/>
  <c r="H2190" i="16"/>
  <c r="H2189" i="16"/>
  <c r="H2188" i="16"/>
  <c r="H2187" i="16"/>
  <c r="H2186" i="16"/>
  <c r="H2185" i="16"/>
  <c r="H2184" i="16"/>
  <c r="H2183" i="16"/>
  <c r="H2182" i="16"/>
  <c r="H2181" i="16"/>
  <c r="H2180" i="16"/>
  <c r="H2179" i="16"/>
  <c r="H2178" i="16"/>
  <c r="H2177" i="16"/>
  <c r="H2176" i="16"/>
  <c r="H2175" i="16"/>
  <c r="H2174" i="16"/>
  <c r="H2173" i="16"/>
  <c r="H2172" i="16"/>
  <c r="H2171" i="16"/>
  <c r="H2170" i="16"/>
  <c r="H2169" i="16"/>
  <c r="H2168" i="16"/>
  <c r="H2167" i="16"/>
  <c r="H2166" i="16"/>
  <c r="H2165" i="16"/>
  <c r="H2164" i="16"/>
  <c r="H2163" i="16"/>
  <c r="H2162" i="16"/>
  <c r="H2161" i="16"/>
  <c r="H2160" i="16"/>
  <c r="H2159" i="16"/>
  <c r="H2158" i="16"/>
  <c r="H2157" i="16"/>
  <c r="H2156" i="16"/>
  <c r="H2155" i="16"/>
  <c r="H2154" i="16"/>
  <c r="H2153" i="16"/>
  <c r="H2152" i="16"/>
  <c r="H2151" i="16"/>
  <c r="H2150" i="16"/>
  <c r="H2149" i="16"/>
  <c r="H2148" i="16"/>
  <c r="H2147" i="16"/>
  <c r="H2146" i="16"/>
  <c r="H2145" i="16"/>
  <c r="H2144" i="16"/>
  <c r="H2143" i="16"/>
  <c r="H2142" i="16"/>
  <c r="H2141" i="16"/>
  <c r="H2140" i="16"/>
  <c r="H2139" i="16"/>
  <c r="H2138" i="16"/>
  <c r="H2137" i="16"/>
  <c r="H2136" i="16"/>
  <c r="H2135" i="16"/>
  <c r="H2134" i="16"/>
  <c r="H2133" i="16"/>
  <c r="H2132" i="16"/>
  <c r="H2131" i="16"/>
  <c r="H2130" i="16"/>
  <c r="H2129" i="16"/>
  <c r="H2128" i="16"/>
  <c r="H2127" i="16"/>
  <c r="H2126" i="16"/>
  <c r="H2125" i="16"/>
  <c r="H2124" i="16"/>
  <c r="H2123" i="16"/>
  <c r="H2122" i="16"/>
  <c r="H2121" i="16"/>
  <c r="H2120" i="16"/>
  <c r="H2119" i="16"/>
  <c r="H2118" i="16"/>
  <c r="H2117" i="16"/>
  <c r="H2116" i="16"/>
  <c r="H2115" i="16"/>
  <c r="H2114" i="16"/>
  <c r="H2113" i="16"/>
  <c r="H2112" i="16"/>
  <c r="H2111" i="16"/>
  <c r="H2110" i="16"/>
  <c r="H2109" i="16"/>
  <c r="H2108" i="16"/>
  <c r="H2107" i="16"/>
  <c r="H2106" i="16"/>
  <c r="H2105" i="16"/>
  <c r="H2104" i="16"/>
  <c r="H2103" i="16"/>
  <c r="H2102" i="16"/>
  <c r="H2101" i="16"/>
  <c r="H2100" i="16"/>
  <c r="H2099" i="16"/>
  <c r="H2098" i="16"/>
  <c r="H2097" i="16"/>
  <c r="H2096" i="16"/>
  <c r="H2095" i="16"/>
  <c r="H2094" i="16"/>
  <c r="H2093" i="16"/>
  <c r="H2092" i="16"/>
  <c r="H2091" i="16"/>
  <c r="H2090" i="16"/>
  <c r="H2089" i="16"/>
  <c r="H2088" i="16"/>
  <c r="H2087" i="16"/>
  <c r="H2086" i="16"/>
  <c r="H2085" i="16"/>
  <c r="H2084" i="16"/>
  <c r="H2083" i="16"/>
  <c r="H2082" i="16"/>
  <c r="H2081" i="16"/>
  <c r="H2080" i="16"/>
  <c r="H2079" i="16"/>
  <c r="H2078" i="16"/>
  <c r="H2077" i="16"/>
  <c r="H2076" i="16"/>
  <c r="H2075" i="16"/>
  <c r="H2074" i="16"/>
  <c r="H2073" i="16"/>
  <c r="H2072" i="16"/>
  <c r="H2071" i="16"/>
  <c r="H2070" i="16"/>
  <c r="H2069" i="16"/>
  <c r="H2068" i="16"/>
  <c r="H2067" i="16"/>
  <c r="H2066" i="16"/>
  <c r="H2065" i="16"/>
  <c r="H2064" i="16"/>
  <c r="H2063" i="16"/>
  <c r="H2062" i="16"/>
  <c r="H2061" i="16"/>
  <c r="H2060" i="16"/>
  <c r="H2059" i="16"/>
  <c r="H2058" i="16"/>
  <c r="H2057" i="16"/>
  <c r="H2056" i="16"/>
  <c r="H2055" i="16"/>
  <c r="H2054" i="16"/>
  <c r="H2053" i="16"/>
  <c r="H2052" i="16"/>
  <c r="H2051" i="16"/>
  <c r="H2050" i="16"/>
  <c r="H2049" i="16"/>
  <c r="H2048" i="16"/>
  <c r="H2047" i="16"/>
  <c r="H2046" i="16"/>
  <c r="H2045" i="16"/>
  <c r="H2044" i="16"/>
  <c r="H2043" i="16"/>
  <c r="H2042" i="16"/>
  <c r="H2041" i="16"/>
  <c r="H2040" i="16"/>
  <c r="H2039" i="16"/>
  <c r="H2038" i="16"/>
  <c r="H2037" i="16"/>
  <c r="H2036" i="16"/>
  <c r="H2035" i="16"/>
  <c r="H2034" i="16"/>
  <c r="H2033" i="16"/>
  <c r="H2032" i="16"/>
  <c r="H2031" i="16"/>
  <c r="H2030" i="16"/>
  <c r="H2029" i="16"/>
  <c r="H2028" i="16"/>
  <c r="H2027" i="16"/>
  <c r="H2026" i="16"/>
  <c r="H2025" i="16"/>
  <c r="H2024" i="16"/>
  <c r="H2023" i="16"/>
  <c r="H2022" i="16"/>
  <c r="H2021" i="16"/>
  <c r="H2020" i="16"/>
  <c r="H2019" i="16"/>
  <c r="H2018" i="16"/>
  <c r="H2017" i="16"/>
  <c r="H2016" i="16"/>
  <c r="H2015" i="16"/>
  <c r="H2014" i="16"/>
  <c r="H2013" i="16"/>
  <c r="H2012" i="16"/>
  <c r="H2011" i="16"/>
  <c r="H2010" i="16"/>
  <c r="H2009" i="16"/>
  <c r="H2008" i="16"/>
  <c r="H2007" i="16"/>
  <c r="H2006" i="16"/>
  <c r="H2005" i="16"/>
  <c r="H2004" i="16"/>
  <c r="H2003" i="16"/>
  <c r="H2002" i="16"/>
  <c r="H2001" i="16"/>
  <c r="H2000" i="16"/>
  <c r="H1999" i="16"/>
  <c r="H1998" i="16"/>
  <c r="H1997" i="16"/>
  <c r="H1996" i="16"/>
  <c r="H1995" i="16"/>
  <c r="H1994" i="16"/>
  <c r="H1993" i="16"/>
  <c r="H1992" i="16"/>
  <c r="H1991" i="16"/>
  <c r="H1990" i="16"/>
  <c r="H1989" i="16"/>
  <c r="H1988" i="16"/>
  <c r="H1987" i="16"/>
  <c r="H1986" i="16"/>
  <c r="H1985" i="16"/>
  <c r="H1984" i="16"/>
  <c r="H1983" i="16"/>
  <c r="H1982" i="16"/>
  <c r="H1981" i="16"/>
  <c r="H1980" i="16"/>
  <c r="H1979" i="16"/>
  <c r="H1978" i="16"/>
  <c r="H1977" i="16"/>
  <c r="H1976" i="16"/>
  <c r="H1975" i="16"/>
  <c r="H1974" i="16"/>
  <c r="H1973" i="16"/>
  <c r="H1972" i="16"/>
  <c r="H1971" i="16"/>
  <c r="H1970" i="16"/>
  <c r="H1969" i="16"/>
  <c r="H1968" i="16"/>
  <c r="H1967" i="16"/>
  <c r="H1966" i="16"/>
  <c r="H1965" i="16"/>
  <c r="H1964" i="16"/>
  <c r="H1963" i="16"/>
  <c r="H1962" i="16"/>
  <c r="H1961" i="16"/>
  <c r="H1960" i="16"/>
  <c r="H1959" i="16"/>
  <c r="H1958" i="16"/>
  <c r="H1957" i="16"/>
  <c r="H1956" i="16"/>
  <c r="H1955" i="16"/>
  <c r="H1954" i="16"/>
  <c r="H1953" i="16"/>
  <c r="H1952" i="16"/>
  <c r="H1951" i="16"/>
  <c r="H1950" i="16"/>
  <c r="H1949" i="16"/>
  <c r="H1948" i="16"/>
  <c r="H1947" i="16"/>
  <c r="H1946" i="16"/>
  <c r="H1945" i="16"/>
  <c r="H1944" i="16"/>
  <c r="H1943" i="16"/>
  <c r="H1942" i="16"/>
  <c r="H1941" i="16"/>
  <c r="H1940" i="16"/>
  <c r="H1939" i="16"/>
  <c r="H1938" i="16"/>
  <c r="H1937" i="16"/>
  <c r="H1936" i="16"/>
  <c r="H1935" i="16"/>
  <c r="H1934" i="16"/>
  <c r="H1933" i="16"/>
  <c r="H1932" i="16"/>
  <c r="H1931" i="16"/>
  <c r="H1930" i="16"/>
  <c r="H1929" i="16"/>
  <c r="H1928" i="16"/>
  <c r="H1927" i="16"/>
  <c r="H1926" i="16"/>
  <c r="H1925" i="16"/>
  <c r="H1924" i="16"/>
  <c r="H1923" i="16"/>
  <c r="H1922" i="16"/>
  <c r="H1921" i="16"/>
  <c r="H1920" i="16"/>
  <c r="H1919" i="16"/>
  <c r="H1918" i="16"/>
  <c r="H1917" i="16"/>
  <c r="H1916" i="16"/>
  <c r="H1915" i="16"/>
  <c r="H1914" i="16"/>
  <c r="H1913" i="16"/>
  <c r="H1912" i="16"/>
  <c r="H1911" i="16"/>
  <c r="H1910" i="16"/>
  <c r="H1909" i="16"/>
  <c r="H1908" i="16"/>
  <c r="H1907" i="16"/>
  <c r="H1906" i="16"/>
  <c r="H1905" i="16"/>
  <c r="H1904" i="16"/>
  <c r="H1903" i="16"/>
  <c r="H1902" i="16"/>
  <c r="H1901" i="16"/>
  <c r="H1900" i="16"/>
  <c r="H1899" i="16"/>
  <c r="H1898" i="16"/>
  <c r="H1897" i="16"/>
  <c r="H1896" i="16"/>
  <c r="H1895" i="16"/>
  <c r="H1894" i="16"/>
  <c r="H1893" i="16"/>
  <c r="H1892" i="16"/>
  <c r="H1891" i="16"/>
  <c r="H1890" i="16"/>
  <c r="H1889" i="16"/>
  <c r="H1888" i="16"/>
  <c r="H1887" i="16"/>
  <c r="H1886" i="16"/>
  <c r="H1885" i="16"/>
  <c r="H1884" i="16"/>
  <c r="H1883" i="16"/>
  <c r="H1882" i="16"/>
  <c r="H1881" i="16"/>
  <c r="H1880" i="16"/>
  <c r="H1879" i="16"/>
  <c r="H1878" i="16"/>
  <c r="H1877" i="16"/>
  <c r="H1876" i="16"/>
  <c r="H1875" i="16"/>
  <c r="H1874" i="16"/>
  <c r="H1873" i="16"/>
  <c r="H1872" i="16"/>
  <c r="H1871" i="16"/>
  <c r="H1870" i="16"/>
  <c r="H1869" i="16"/>
  <c r="H1868" i="16"/>
  <c r="H1867" i="16"/>
  <c r="H1866" i="16"/>
  <c r="H1865" i="16"/>
  <c r="H1864" i="16"/>
  <c r="H1863" i="16"/>
  <c r="H1862" i="16"/>
  <c r="H1861" i="16"/>
  <c r="H1860" i="16"/>
  <c r="H1859" i="16"/>
  <c r="H1858" i="16"/>
  <c r="H1857" i="16"/>
  <c r="H1856" i="16"/>
  <c r="H1855" i="16"/>
  <c r="H1854" i="16"/>
  <c r="H1853" i="16"/>
  <c r="H1852" i="16"/>
  <c r="H1851" i="16"/>
  <c r="H1850" i="16"/>
  <c r="H1849" i="16"/>
  <c r="H1848" i="16"/>
  <c r="H1847" i="16"/>
  <c r="H1846" i="16"/>
  <c r="H1845" i="16"/>
  <c r="H1844" i="16"/>
  <c r="H1843" i="16"/>
  <c r="H1842" i="16"/>
  <c r="H1841" i="16"/>
  <c r="H1840" i="16"/>
  <c r="H1839" i="16"/>
  <c r="H1838" i="16"/>
  <c r="H1837" i="16"/>
  <c r="H1836" i="16"/>
  <c r="H1835" i="16"/>
  <c r="H1834" i="16"/>
  <c r="H1833" i="16"/>
  <c r="H1832" i="16"/>
  <c r="H1831" i="16"/>
  <c r="H1830" i="16"/>
  <c r="H1829" i="16"/>
  <c r="H1828" i="16"/>
  <c r="H1827" i="16"/>
  <c r="H1826" i="16"/>
  <c r="H1825" i="16"/>
  <c r="H1824" i="16"/>
  <c r="H1823" i="16"/>
  <c r="H1822" i="16"/>
  <c r="H1821" i="16"/>
  <c r="H1820" i="16"/>
  <c r="H1819" i="16"/>
  <c r="H1818" i="16"/>
  <c r="H1817" i="16"/>
  <c r="H1816" i="16"/>
  <c r="H1815" i="16"/>
  <c r="H1814" i="16"/>
  <c r="H1813" i="16"/>
  <c r="H1812" i="16"/>
  <c r="H1811" i="16"/>
  <c r="H1810" i="16"/>
  <c r="H1809" i="16"/>
  <c r="H1808" i="16"/>
  <c r="H1807" i="16"/>
  <c r="H1806" i="16"/>
  <c r="H1805" i="16"/>
  <c r="H1804" i="16"/>
  <c r="H1803" i="16"/>
  <c r="H1802" i="16"/>
  <c r="H1801" i="16"/>
  <c r="H1800" i="16"/>
  <c r="H1799" i="16"/>
  <c r="H1798" i="16"/>
  <c r="H1797" i="16"/>
  <c r="H1796" i="16"/>
  <c r="H1795" i="16"/>
  <c r="H1794" i="16"/>
  <c r="H1793" i="16"/>
  <c r="H1792" i="16"/>
  <c r="H1791" i="16"/>
  <c r="H1790" i="16"/>
  <c r="H1789" i="16"/>
  <c r="H1788" i="16"/>
  <c r="H1787" i="16"/>
  <c r="H1786" i="16"/>
  <c r="H1785" i="16"/>
  <c r="H1784" i="16"/>
  <c r="H1783" i="16"/>
  <c r="H1782" i="16"/>
  <c r="H1781" i="16"/>
  <c r="H1780" i="16"/>
  <c r="H1779" i="16"/>
  <c r="H1778" i="16"/>
  <c r="H1777" i="16"/>
  <c r="H1776" i="16"/>
  <c r="H1775" i="16"/>
  <c r="H1774" i="16"/>
  <c r="H1773" i="16"/>
  <c r="H1772" i="16"/>
  <c r="H1771" i="16"/>
  <c r="H1770" i="16"/>
  <c r="H1769" i="16"/>
  <c r="H1768" i="16"/>
  <c r="H1767" i="16"/>
  <c r="H1766" i="16"/>
  <c r="H1765" i="16"/>
  <c r="H1764" i="16"/>
  <c r="H1763" i="16"/>
  <c r="H1762" i="16"/>
  <c r="H1761" i="16"/>
  <c r="H1760" i="16"/>
  <c r="H1759" i="16"/>
  <c r="H1758" i="16"/>
  <c r="H1757" i="16"/>
  <c r="H1756" i="16"/>
  <c r="H1755" i="16"/>
  <c r="H1754" i="16"/>
  <c r="H1753" i="16"/>
  <c r="H1752" i="16"/>
  <c r="H1751" i="16"/>
  <c r="H1750" i="16"/>
  <c r="H1749" i="16"/>
  <c r="H1748" i="16"/>
  <c r="H1747" i="16"/>
  <c r="H1746" i="16"/>
  <c r="H1745" i="16"/>
  <c r="H1744" i="16"/>
  <c r="H1743" i="16"/>
  <c r="H1742" i="16"/>
  <c r="H1741" i="16"/>
  <c r="H1740" i="16"/>
  <c r="H1739" i="16"/>
  <c r="H1738" i="16"/>
  <c r="H1737" i="16"/>
  <c r="H1736" i="16"/>
  <c r="H1735" i="16"/>
  <c r="H1734" i="16"/>
  <c r="H1733" i="16"/>
  <c r="H1732" i="16"/>
  <c r="H1731" i="16"/>
  <c r="H1730" i="16"/>
  <c r="H1729" i="16"/>
  <c r="H1728" i="16"/>
  <c r="H1727" i="16"/>
  <c r="H1726" i="16"/>
  <c r="H1725" i="16"/>
  <c r="H1724" i="16"/>
  <c r="H1723" i="16"/>
  <c r="H1722" i="16"/>
  <c r="H1721" i="16"/>
  <c r="H1720" i="16"/>
  <c r="H1719" i="16"/>
  <c r="H1718" i="16"/>
  <c r="H1717" i="16"/>
  <c r="H1716" i="16"/>
  <c r="H1715" i="16"/>
  <c r="H1714" i="16"/>
  <c r="H1713" i="16"/>
  <c r="H1712" i="16"/>
  <c r="H1711" i="16"/>
  <c r="H1710" i="16"/>
  <c r="H1709" i="16"/>
  <c r="H1708" i="16"/>
  <c r="H1707" i="16"/>
  <c r="H1706" i="16"/>
  <c r="H1705" i="16"/>
  <c r="H1704" i="16"/>
  <c r="H1703" i="16"/>
  <c r="H1702" i="16"/>
  <c r="H1701" i="16"/>
  <c r="H1700" i="16"/>
  <c r="H1699" i="16"/>
  <c r="H1698" i="16"/>
  <c r="H1697" i="16"/>
  <c r="H1696" i="16"/>
  <c r="H1695" i="16"/>
  <c r="H1694" i="16"/>
  <c r="H1693" i="16"/>
  <c r="H1692" i="16"/>
  <c r="H1691" i="16"/>
  <c r="H1690" i="16"/>
  <c r="H1689" i="16"/>
  <c r="H1688" i="16"/>
  <c r="H1687" i="16"/>
  <c r="H1686" i="16"/>
  <c r="H1685" i="16"/>
  <c r="H1684" i="16"/>
  <c r="H1683" i="16"/>
  <c r="H1682" i="16"/>
  <c r="H1681" i="16"/>
  <c r="H1680" i="16"/>
  <c r="H1679" i="16"/>
  <c r="H1678" i="16"/>
  <c r="H1677" i="16"/>
  <c r="H1676" i="16"/>
  <c r="H1675" i="16"/>
  <c r="H1674" i="16"/>
  <c r="H1673" i="16"/>
  <c r="H1672" i="16"/>
  <c r="H1671" i="16"/>
  <c r="H1670" i="16"/>
  <c r="H1669" i="16"/>
  <c r="H1668" i="16"/>
  <c r="H1667" i="16"/>
  <c r="H1666" i="16"/>
  <c r="H1665" i="16"/>
  <c r="H1664" i="16"/>
  <c r="H1663" i="16"/>
  <c r="H1662" i="16"/>
  <c r="H1661" i="16"/>
  <c r="H1660" i="16"/>
  <c r="H1659" i="16"/>
  <c r="H1658" i="16"/>
  <c r="H1657" i="16"/>
  <c r="H1656" i="16"/>
  <c r="H1655" i="16"/>
  <c r="H1654" i="16"/>
  <c r="H1653" i="16"/>
  <c r="H1652" i="16"/>
  <c r="H1651" i="16"/>
  <c r="H1650" i="16"/>
  <c r="H1649" i="16"/>
  <c r="H1648" i="16"/>
  <c r="H1647" i="16"/>
  <c r="H1646" i="16"/>
  <c r="H1645" i="16"/>
  <c r="H1644" i="16"/>
  <c r="H1643" i="16"/>
  <c r="H1642" i="16"/>
  <c r="H1641" i="16"/>
  <c r="H1640" i="16"/>
  <c r="H1639" i="16"/>
  <c r="H1638" i="16"/>
  <c r="H1637" i="16"/>
  <c r="H1636" i="16"/>
  <c r="H1635" i="16"/>
  <c r="H1634" i="16"/>
  <c r="H1633" i="16"/>
  <c r="H1632" i="16"/>
  <c r="H1631" i="16"/>
  <c r="H1630" i="16"/>
  <c r="H1629" i="16"/>
  <c r="H1628" i="16"/>
  <c r="H1627" i="16"/>
  <c r="H1626" i="16"/>
  <c r="H1625" i="16"/>
  <c r="H1624" i="16"/>
  <c r="H1623" i="16"/>
  <c r="H1622" i="16"/>
  <c r="H1621" i="16"/>
  <c r="H1620" i="16"/>
  <c r="H1619" i="16"/>
  <c r="H1618" i="16"/>
  <c r="H1617" i="16"/>
  <c r="H1616" i="16"/>
  <c r="H1615" i="16"/>
  <c r="H1614" i="16"/>
  <c r="H1613" i="16"/>
  <c r="H1612" i="16"/>
  <c r="H1611" i="16"/>
  <c r="H1610" i="16"/>
  <c r="H1609" i="16"/>
  <c r="H1608" i="16"/>
  <c r="H1607" i="16"/>
  <c r="H1606" i="16"/>
  <c r="H1605" i="16"/>
  <c r="H1604" i="16"/>
  <c r="H1603" i="16"/>
  <c r="H1602" i="16"/>
  <c r="H1601" i="16"/>
  <c r="H1600" i="16"/>
  <c r="H1599" i="16"/>
  <c r="H1598" i="16"/>
  <c r="H1597" i="16"/>
  <c r="H1596" i="16"/>
  <c r="H1595" i="16"/>
  <c r="H1594" i="16"/>
  <c r="H1593" i="16"/>
  <c r="H1592" i="16"/>
  <c r="H1591" i="16"/>
  <c r="H1590" i="16"/>
  <c r="H1589" i="16"/>
  <c r="H1588" i="16"/>
  <c r="H1587" i="16"/>
  <c r="H1586" i="16"/>
  <c r="H1585" i="16"/>
  <c r="H1584" i="16"/>
  <c r="H1583" i="16"/>
  <c r="H1582" i="16"/>
  <c r="H1581" i="16"/>
  <c r="H1580" i="16"/>
  <c r="H1579" i="16"/>
  <c r="H1578" i="16"/>
  <c r="H1577" i="16"/>
  <c r="H1576" i="16"/>
  <c r="H1575" i="16"/>
  <c r="H1574" i="16"/>
  <c r="H1573" i="16"/>
  <c r="H1572" i="16"/>
  <c r="H1571" i="16"/>
  <c r="H1570" i="16"/>
  <c r="H1569" i="16"/>
  <c r="H1568" i="16"/>
  <c r="H1567" i="16"/>
  <c r="H1566" i="16"/>
  <c r="H1565" i="16"/>
  <c r="H1564" i="16"/>
  <c r="H1563" i="16"/>
  <c r="H1562" i="16"/>
  <c r="H1561" i="16"/>
  <c r="H1560" i="16"/>
  <c r="H1559" i="16"/>
  <c r="H1558" i="16"/>
  <c r="H1557" i="16"/>
  <c r="H1556" i="16"/>
  <c r="H1555" i="16"/>
  <c r="H1554" i="16"/>
  <c r="H1553" i="16"/>
  <c r="H1552" i="16"/>
  <c r="H1551" i="16"/>
  <c r="H1550" i="16"/>
  <c r="H1549" i="16"/>
  <c r="H1548" i="16"/>
  <c r="H1547" i="16"/>
  <c r="H1546" i="16"/>
  <c r="H1545" i="16"/>
  <c r="H1544" i="16"/>
  <c r="H1543" i="16"/>
  <c r="H1542" i="16"/>
  <c r="H1541" i="16"/>
  <c r="H1540" i="16"/>
  <c r="H1539" i="16"/>
  <c r="H1538" i="16"/>
  <c r="H1537" i="16"/>
  <c r="H1536" i="16"/>
  <c r="H1535" i="16"/>
  <c r="H1534" i="16"/>
  <c r="H1533" i="16"/>
  <c r="H1532" i="16"/>
  <c r="H1531" i="16"/>
  <c r="H1530" i="16"/>
  <c r="H1529" i="16"/>
  <c r="H1528" i="16"/>
  <c r="H1527" i="16"/>
  <c r="H1526" i="16"/>
  <c r="H1525" i="16"/>
  <c r="H1524" i="16"/>
  <c r="H1523" i="16"/>
  <c r="H1522" i="16"/>
  <c r="H1521" i="16"/>
  <c r="H1520" i="16"/>
  <c r="H1519" i="16"/>
  <c r="H1518" i="16"/>
  <c r="H1517" i="16"/>
  <c r="H1516" i="16"/>
  <c r="H1515" i="16"/>
  <c r="H1514" i="16"/>
  <c r="H1513" i="16"/>
  <c r="H1512" i="16"/>
  <c r="H1511" i="16"/>
  <c r="H1510" i="16"/>
  <c r="H1509" i="16"/>
  <c r="H1508" i="16"/>
  <c r="H1507" i="16"/>
  <c r="H1506" i="16"/>
  <c r="H1505" i="16"/>
  <c r="H1504" i="16"/>
  <c r="H1503" i="16"/>
  <c r="H1502" i="16"/>
  <c r="H1501" i="16"/>
  <c r="H1500" i="16"/>
  <c r="H1499" i="16"/>
  <c r="H1498" i="16"/>
  <c r="H1497" i="16"/>
  <c r="H1496" i="16"/>
  <c r="H1495" i="16"/>
  <c r="H1494" i="16"/>
  <c r="H1493" i="16"/>
  <c r="H1492" i="16"/>
  <c r="H1491" i="16"/>
  <c r="H1490" i="16"/>
  <c r="H1489" i="16"/>
  <c r="H1488" i="16"/>
  <c r="H1487" i="16"/>
  <c r="H1486" i="16"/>
  <c r="H1485" i="16"/>
  <c r="H1484" i="16"/>
  <c r="H1483" i="16"/>
  <c r="H1482" i="16"/>
  <c r="H1481" i="16"/>
  <c r="H1480" i="16"/>
  <c r="H1479" i="16"/>
  <c r="H1478" i="16"/>
  <c r="H1477" i="16"/>
  <c r="H1476" i="16"/>
  <c r="H1475" i="16"/>
  <c r="H1474" i="16"/>
  <c r="H1473" i="16"/>
  <c r="H1472" i="16"/>
  <c r="H1471" i="16"/>
  <c r="H1470" i="16"/>
  <c r="H1469" i="16"/>
  <c r="H1468" i="16"/>
  <c r="H1467" i="16"/>
  <c r="H1466" i="16"/>
  <c r="H1465" i="16"/>
  <c r="H1464" i="16"/>
  <c r="H1463" i="16"/>
  <c r="H1462" i="16"/>
  <c r="H1461" i="16"/>
  <c r="H1460" i="16"/>
  <c r="H1459" i="16"/>
  <c r="H1458" i="16"/>
  <c r="H1457" i="16"/>
  <c r="H1456" i="16"/>
  <c r="H1455" i="16"/>
  <c r="H1454" i="16"/>
  <c r="H1453" i="16"/>
  <c r="H1452" i="16"/>
  <c r="H1451" i="16"/>
  <c r="H1450" i="16"/>
  <c r="H1449" i="16"/>
  <c r="H1448" i="16"/>
  <c r="H1447" i="16"/>
  <c r="H1446" i="16"/>
  <c r="H1445" i="16"/>
  <c r="H1444" i="16"/>
  <c r="H1443" i="16"/>
  <c r="H1442" i="16"/>
  <c r="H1441" i="16"/>
  <c r="H1440" i="16"/>
  <c r="H1439" i="16"/>
  <c r="H1438" i="16"/>
  <c r="H1437" i="16"/>
  <c r="H1436" i="16"/>
  <c r="H1435" i="16"/>
  <c r="H1434" i="16"/>
  <c r="H1433" i="16"/>
  <c r="H1432" i="16"/>
  <c r="H1431" i="16"/>
  <c r="H1430" i="16"/>
  <c r="H1429" i="16"/>
  <c r="H1428" i="16"/>
  <c r="H1427" i="16"/>
  <c r="H1426" i="16"/>
  <c r="H1425" i="16"/>
  <c r="H1424" i="16"/>
  <c r="H1423" i="16"/>
  <c r="H1422" i="16"/>
  <c r="H1421" i="16"/>
  <c r="H1420" i="16"/>
  <c r="H1419" i="16"/>
  <c r="H1418" i="16"/>
  <c r="H1417" i="16"/>
  <c r="H1416" i="16"/>
  <c r="H1415" i="16"/>
  <c r="H1414" i="16"/>
  <c r="H1413" i="16"/>
  <c r="H1412" i="16"/>
  <c r="H1411" i="16"/>
  <c r="H1410" i="16"/>
  <c r="H1409" i="16"/>
  <c r="H1408" i="16"/>
  <c r="H1407" i="16"/>
  <c r="H1406" i="16"/>
  <c r="H1405" i="16"/>
  <c r="H1404" i="16"/>
  <c r="H1403" i="16"/>
  <c r="H1402" i="16"/>
  <c r="H1401" i="16"/>
  <c r="H1400" i="16"/>
  <c r="H1399" i="16"/>
  <c r="H1398" i="16"/>
  <c r="H1397" i="16"/>
  <c r="H1396" i="16"/>
  <c r="H1395" i="16"/>
  <c r="H1394" i="16"/>
  <c r="H1393" i="16"/>
  <c r="H1392" i="16"/>
  <c r="H1391" i="16"/>
  <c r="H1390" i="16"/>
  <c r="H1389" i="16"/>
  <c r="H1388" i="16"/>
  <c r="H1387" i="16"/>
  <c r="H1386" i="16"/>
  <c r="H1385" i="16"/>
  <c r="H1384" i="16"/>
  <c r="H1383" i="16"/>
  <c r="H1382" i="16"/>
  <c r="H1381" i="16"/>
  <c r="H1380" i="16"/>
  <c r="H1379" i="16"/>
  <c r="H1378" i="16"/>
  <c r="H1377" i="16"/>
  <c r="H1376" i="16"/>
  <c r="H1375" i="16"/>
  <c r="H1374" i="16"/>
  <c r="H1373" i="16"/>
  <c r="H1372" i="16"/>
  <c r="H1371" i="16"/>
  <c r="H1370" i="16"/>
  <c r="H1369" i="16"/>
  <c r="H1368" i="16"/>
  <c r="H1367" i="16"/>
  <c r="H1366" i="16"/>
  <c r="H1365" i="16"/>
  <c r="H1364" i="16"/>
  <c r="H1363" i="16"/>
  <c r="H1362" i="16"/>
  <c r="H1361" i="16"/>
  <c r="H1360" i="16"/>
  <c r="H1359" i="16"/>
  <c r="H1358" i="16"/>
  <c r="H1357" i="16"/>
  <c r="H1356" i="16"/>
  <c r="H1355" i="16"/>
  <c r="H1354" i="16"/>
  <c r="H1353" i="16"/>
  <c r="H1352" i="16"/>
  <c r="H1351" i="16"/>
  <c r="H1350" i="16"/>
  <c r="H1349" i="16"/>
  <c r="H1348" i="16"/>
  <c r="H1347" i="16"/>
  <c r="H1346" i="16"/>
  <c r="H1345" i="16"/>
  <c r="H1344" i="16"/>
  <c r="H1343" i="16"/>
  <c r="H1342" i="16"/>
  <c r="H1341" i="16"/>
  <c r="H1340" i="16"/>
  <c r="H1339" i="16"/>
  <c r="H1338" i="16"/>
  <c r="H1337" i="16"/>
  <c r="H1336" i="16"/>
  <c r="H1335" i="16"/>
  <c r="H1334" i="16"/>
  <c r="H1333" i="16"/>
  <c r="H1332" i="16"/>
  <c r="H1331" i="16"/>
  <c r="H1330" i="16"/>
  <c r="H1329" i="16"/>
  <c r="H1328" i="16"/>
  <c r="H1327" i="16"/>
  <c r="H1326" i="16"/>
  <c r="H1325" i="16"/>
  <c r="H1324" i="16"/>
  <c r="H1323" i="16"/>
  <c r="H1322" i="16"/>
  <c r="H1321" i="16"/>
  <c r="H1320" i="16"/>
  <c r="H1319" i="16"/>
  <c r="H1318" i="16"/>
  <c r="H1317" i="16"/>
  <c r="H1316" i="16"/>
  <c r="H1315" i="16"/>
  <c r="H1314" i="16"/>
  <c r="H1313" i="16"/>
  <c r="H1312" i="16"/>
  <c r="H1311" i="16"/>
  <c r="H1310" i="16"/>
  <c r="H1309" i="16"/>
  <c r="H1308" i="16"/>
  <c r="H1307" i="16"/>
  <c r="H1306" i="16"/>
  <c r="H1305" i="16"/>
  <c r="H1304" i="16"/>
  <c r="H1303" i="16"/>
  <c r="H1302" i="16"/>
  <c r="H1301" i="16"/>
  <c r="H1300" i="16"/>
  <c r="H1299" i="16"/>
  <c r="H1298" i="16"/>
  <c r="H1297" i="16"/>
  <c r="H1296" i="16"/>
  <c r="H1295" i="16"/>
  <c r="H1294" i="16"/>
  <c r="H1293" i="16"/>
  <c r="H1292" i="16"/>
  <c r="H1291" i="16"/>
  <c r="H1290" i="16"/>
  <c r="H1289" i="16"/>
  <c r="H1288" i="16"/>
  <c r="H1287" i="16"/>
  <c r="H1286" i="16"/>
  <c r="H1285" i="16"/>
  <c r="H1284" i="16"/>
  <c r="H1283" i="16"/>
  <c r="H1282" i="16"/>
  <c r="H1281" i="16"/>
  <c r="H1280" i="16"/>
  <c r="H1279" i="16"/>
  <c r="H1278" i="16"/>
  <c r="H1277" i="16"/>
  <c r="H1276" i="16"/>
  <c r="H1275" i="16"/>
  <c r="H1274" i="16"/>
  <c r="H1273" i="16"/>
  <c r="H1272" i="16"/>
  <c r="H1271" i="16"/>
  <c r="H1270" i="16"/>
  <c r="H1269" i="16"/>
  <c r="H1268" i="16"/>
  <c r="H1267" i="16"/>
  <c r="H1266" i="16"/>
  <c r="H1265" i="16"/>
  <c r="H1264" i="16"/>
  <c r="H1263" i="16"/>
  <c r="H1262" i="16"/>
  <c r="H1261" i="16"/>
  <c r="H1260" i="16"/>
  <c r="H1259" i="16"/>
  <c r="H1258" i="16"/>
  <c r="H1257" i="16"/>
  <c r="H1256" i="16"/>
  <c r="H1255" i="16"/>
  <c r="H1254" i="16"/>
  <c r="H1253" i="16"/>
  <c r="H1252" i="16"/>
  <c r="H1251" i="16"/>
  <c r="H1250" i="16"/>
  <c r="H1249" i="16"/>
  <c r="H1248" i="16"/>
  <c r="H1247" i="16"/>
  <c r="H1246" i="16"/>
  <c r="H1245" i="16"/>
  <c r="H1244" i="16"/>
  <c r="H1243" i="16"/>
  <c r="H1242" i="16"/>
  <c r="H1241" i="16"/>
  <c r="H1240" i="16"/>
  <c r="H1239" i="16"/>
  <c r="H1238" i="16"/>
  <c r="H1237" i="16"/>
  <c r="H1236" i="16"/>
  <c r="H1235" i="16"/>
  <c r="H1234" i="16"/>
  <c r="H1233" i="16"/>
  <c r="H1232" i="16"/>
  <c r="H1231" i="16"/>
  <c r="H1230" i="16"/>
  <c r="H1229" i="16"/>
  <c r="H1228" i="16"/>
  <c r="H1227" i="16"/>
  <c r="H1226" i="16"/>
  <c r="H1225" i="16"/>
  <c r="H1224" i="16"/>
  <c r="H1223" i="16"/>
  <c r="H1222" i="16"/>
  <c r="H1221" i="16"/>
  <c r="H1220" i="16"/>
  <c r="H1219" i="16"/>
  <c r="H1218" i="16"/>
  <c r="H1217" i="16"/>
  <c r="H1216" i="16"/>
  <c r="H1215" i="16"/>
  <c r="H1214" i="16"/>
  <c r="H1213" i="16"/>
  <c r="H1212" i="16"/>
  <c r="H1211" i="16"/>
  <c r="H1210" i="16"/>
  <c r="H1209" i="16"/>
  <c r="H1208" i="16"/>
  <c r="H1207" i="16"/>
  <c r="H1206" i="16"/>
  <c r="H1205" i="16"/>
  <c r="H1204" i="16"/>
  <c r="H1203" i="16"/>
  <c r="H1202" i="16"/>
  <c r="H1201" i="16"/>
  <c r="H1200" i="16"/>
  <c r="H1199" i="16"/>
  <c r="H1198" i="16"/>
  <c r="H1197" i="16"/>
  <c r="H1196" i="16"/>
  <c r="H1195" i="16"/>
  <c r="H1194" i="16"/>
  <c r="H1193" i="16"/>
  <c r="H1192" i="16"/>
  <c r="H1191" i="16"/>
  <c r="H1190" i="16"/>
  <c r="H1189" i="16"/>
  <c r="H1188" i="16"/>
  <c r="H1187" i="16"/>
  <c r="H1186" i="16"/>
  <c r="H1185" i="16"/>
  <c r="H1184" i="16"/>
  <c r="H1183" i="16"/>
  <c r="H1182" i="16"/>
  <c r="H1181" i="16"/>
  <c r="H1180" i="16"/>
  <c r="H1179" i="16"/>
  <c r="H1178" i="16"/>
  <c r="H1177" i="16"/>
  <c r="H1176" i="16"/>
  <c r="H1175" i="16"/>
  <c r="H1174" i="16"/>
  <c r="H1173" i="16"/>
  <c r="H1172" i="16"/>
  <c r="H1171" i="16"/>
  <c r="H1170" i="16"/>
  <c r="H1169" i="16"/>
  <c r="H1168" i="16"/>
  <c r="H1167" i="16"/>
  <c r="H1166" i="16"/>
  <c r="H1165" i="16"/>
  <c r="H1164" i="16"/>
  <c r="H1163" i="16"/>
  <c r="H1162" i="16"/>
  <c r="H1161" i="16"/>
  <c r="H1160" i="16"/>
  <c r="H1159" i="16"/>
  <c r="H1158" i="16"/>
  <c r="H1157" i="16"/>
  <c r="H1156" i="16"/>
  <c r="H1155" i="16"/>
  <c r="H1154" i="16"/>
  <c r="H1153" i="16"/>
  <c r="H1152" i="16"/>
  <c r="H1151" i="16"/>
  <c r="H1150" i="16"/>
  <c r="H1149" i="16"/>
  <c r="H1148" i="16"/>
  <c r="H1147" i="16"/>
  <c r="H1146" i="16"/>
  <c r="H1145" i="16"/>
  <c r="H1144" i="16"/>
  <c r="H1143" i="16"/>
  <c r="H1142" i="16"/>
  <c r="H1141" i="16"/>
  <c r="H1140" i="16"/>
  <c r="H1139" i="16"/>
  <c r="H1138" i="16"/>
  <c r="H1137" i="16"/>
  <c r="H1136" i="16"/>
  <c r="H1135" i="16"/>
  <c r="H1134" i="16"/>
  <c r="H1133" i="16"/>
  <c r="H1132" i="16"/>
  <c r="H1131" i="16"/>
  <c r="H1130" i="16"/>
  <c r="H1129" i="16"/>
  <c r="H1128" i="16"/>
  <c r="H1127" i="16"/>
  <c r="H1126" i="16"/>
  <c r="H1125" i="16"/>
  <c r="H1124" i="16"/>
  <c r="H1123" i="16"/>
  <c r="H1122" i="16"/>
  <c r="H1121" i="16"/>
  <c r="H1120" i="16"/>
  <c r="H1119" i="16"/>
  <c r="H1118" i="16"/>
  <c r="H1117" i="16"/>
  <c r="H1116" i="16"/>
  <c r="H1115" i="16"/>
  <c r="H1114" i="16"/>
  <c r="H1113" i="16"/>
  <c r="H1112" i="16"/>
  <c r="H1111" i="16"/>
  <c r="H1110" i="16"/>
  <c r="H1109" i="16"/>
  <c r="H1108" i="16"/>
  <c r="H1107" i="16"/>
  <c r="H1106" i="16"/>
  <c r="H1105" i="16"/>
  <c r="H1104" i="16"/>
  <c r="H1103" i="16"/>
  <c r="H1102" i="16"/>
  <c r="H1101" i="16"/>
  <c r="H1100" i="16"/>
  <c r="H1099" i="16"/>
  <c r="H1098" i="16"/>
  <c r="H1097" i="16"/>
  <c r="H1096" i="16"/>
  <c r="H1095" i="16"/>
  <c r="H1094" i="16"/>
  <c r="H1093" i="16"/>
  <c r="H1092" i="16"/>
  <c r="H1091" i="16"/>
  <c r="H1090" i="16"/>
  <c r="H1089" i="16"/>
  <c r="H1088" i="16"/>
  <c r="H1087" i="16"/>
  <c r="H1086" i="16"/>
  <c r="H1085" i="16"/>
  <c r="H1084" i="16"/>
  <c r="H1083" i="16"/>
  <c r="H1082" i="16"/>
  <c r="H1081" i="16"/>
  <c r="H1080" i="16"/>
  <c r="H1079" i="16"/>
  <c r="H1078" i="16"/>
  <c r="H1077" i="16"/>
  <c r="H1076" i="16"/>
  <c r="H1075" i="16"/>
  <c r="H1074" i="16"/>
  <c r="H1073" i="16"/>
  <c r="H1072" i="16"/>
  <c r="H1071" i="16"/>
  <c r="H1070" i="16"/>
  <c r="H1069" i="16"/>
  <c r="H1068" i="16"/>
  <c r="H1067" i="16"/>
  <c r="H1066" i="16"/>
  <c r="H1065" i="16"/>
  <c r="H1064" i="16"/>
  <c r="H1063" i="16"/>
  <c r="H1062" i="16"/>
  <c r="H1061" i="16"/>
  <c r="H1060" i="16"/>
  <c r="H1059" i="16"/>
  <c r="H1058" i="16"/>
  <c r="H1057" i="16"/>
  <c r="H1056" i="16"/>
  <c r="H1055" i="16"/>
  <c r="H1054" i="16"/>
  <c r="H1053" i="16"/>
  <c r="H1052" i="16"/>
  <c r="H1051" i="16"/>
  <c r="H1050" i="16"/>
  <c r="H1049" i="16"/>
  <c r="H1048" i="16"/>
  <c r="H1047" i="16"/>
  <c r="H1046" i="16"/>
  <c r="H1045" i="16"/>
  <c r="H1044" i="16"/>
  <c r="H1043" i="16"/>
  <c r="H1042" i="16"/>
  <c r="H1041" i="16"/>
  <c r="H1040" i="16"/>
  <c r="H1039" i="16"/>
  <c r="H1038" i="16"/>
  <c r="H1037" i="16"/>
  <c r="H1036" i="16"/>
  <c r="H1035" i="16"/>
  <c r="H1034" i="16"/>
  <c r="H1033" i="16"/>
  <c r="H1032" i="16"/>
  <c r="H1031" i="16"/>
  <c r="H1030" i="16"/>
  <c r="H1029" i="16"/>
  <c r="H1028" i="16"/>
  <c r="H1027" i="16"/>
  <c r="H1026" i="16"/>
  <c r="H1025" i="16"/>
  <c r="H1024" i="16"/>
  <c r="H1023" i="16"/>
  <c r="H1022" i="16"/>
  <c r="H1021" i="16"/>
  <c r="H1020" i="16"/>
  <c r="H1019" i="16"/>
  <c r="H1018" i="16"/>
  <c r="H1017" i="16"/>
  <c r="H1016" i="16"/>
  <c r="H1015" i="16"/>
  <c r="H1014" i="16"/>
  <c r="H1013" i="16"/>
  <c r="H1012" i="16"/>
  <c r="H1011" i="16"/>
  <c r="H1010" i="16"/>
  <c r="H1009" i="16"/>
  <c r="H1008" i="16"/>
  <c r="H1007" i="16"/>
  <c r="H1006" i="16"/>
  <c r="H1005" i="16"/>
  <c r="H1004" i="16"/>
  <c r="H1003" i="16"/>
  <c r="H1002" i="16"/>
  <c r="H1001" i="16"/>
  <c r="H1000" i="16"/>
  <c r="H999" i="16"/>
  <c r="H998" i="16"/>
  <c r="H997" i="16"/>
  <c r="H996" i="16"/>
  <c r="H995" i="16"/>
  <c r="H994" i="16"/>
  <c r="H993" i="16"/>
  <c r="H992" i="16"/>
  <c r="H991" i="16"/>
  <c r="H990" i="16"/>
  <c r="H989" i="16"/>
  <c r="H988" i="16"/>
  <c r="H987" i="16"/>
  <c r="H986" i="16"/>
  <c r="H985" i="16"/>
  <c r="H984" i="16"/>
  <c r="H983" i="16"/>
  <c r="H982" i="16"/>
  <c r="H981" i="16"/>
  <c r="H980" i="16"/>
  <c r="H979" i="16"/>
  <c r="H978" i="16"/>
  <c r="H977" i="16"/>
  <c r="H976" i="16"/>
  <c r="H975" i="16"/>
  <c r="H974" i="16"/>
  <c r="H973" i="16"/>
  <c r="H972" i="16"/>
  <c r="H971" i="16"/>
  <c r="H970" i="16"/>
  <c r="H969" i="16"/>
  <c r="H968" i="16"/>
  <c r="H967" i="16"/>
  <c r="H966" i="16"/>
  <c r="H965" i="16"/>
  <c r="H964" i="16"/>
  <c r="H963" i="16"/>
  <c r="H962" i="16"/>
  <c r="H961" i="16"/>
  <c r="H960" i="16"/>
  <c r="H959" i="16"/>
  <c r="H958" i="16"/>
  <c r="H957" i="16"/>
  <c r="H956" i="16"/>
  <c r="H955" i="16"/>
  <c r="H954" i="16"/>
  <c r="H953" i="16"/>
  <c r="H952" i="16"/>
  <c r="H951" i="16"/>
  <c r="H950" i="16"/>
  <c r="H949" i="16"/>
  <c r="H948" i="16"/>
  <c r="H947" i="16"/>
  <c r="H946" i="16"/>
  <c r="H945" i="16"/>
  <c r="H944" i="16"/>
  <c r="H943" i="16"/>
  <c r="H942" i="16"/>
  <c r="H941" i="16"/>
  <c r="H940" i="16"/>
  <c r="H939" i="16"/>
  <c r="H938" i="16"/>
  <c r="H937" i="16"/>
  <c r="H936" i="16"/>
  <c r="H935" i="16"/>
  <c r="H934" i="16"/>
  <c r="H933" i="16"/>
  <c r="H932" i="16"/>
  <c r="H931" i="16"/>
  <c r="H930" i="16"/>
  <c r="H929" i="16"/>
  <c r="H928" i="16"/>
  <c r="H927" i="16"/>
  <c r="H926" i="16"/>
  <c r="H925" i="16"/>
  <c r="H924" i="16"/>
  <c r="H923" i="16"/>
  <c r="H922" i="16"/>
  <c r="H921" i="16"/>
  <c r="H920" i="16"/>
  <c r="H919" i="16"/>
  <c r="H918" i="16"/>
  <c r="H917" i="16"/>
  <c r="H916" i="16"/>
  <c r="H915" i="16"/>
  <c r="H914" i="16"/>
  <c r="H913" i="16"/>
  <c r="H912" i="16"/>
  <c r="H911" i="16"/>
  <c r="H910" i="16"/>
  <c r="H909" i="16"/>
  <c r="H908" i="16"/>
  <c r="H907" i="16"/>
  <c r="H906" i="16"/>
  <c r="H905" i="16"/>
  <c r="H904" i="16"/>
  <c r="H903" i="16"/>
  <c r="H902" i="16"/>
  <c r="H901" i="16"/>
  <c r="H900" i="16"/>
  <c r="H899" i="16"/>
  <c r="H898" i="16"/>
  <c r="H897" i="16"/>
  <c r="H896" i="16"/>
  <c r="H895" i="16"/>
  <c r="H894" i="16"/>
  <c r="H893" i="16"/>
  <c r="H892" i="16"/>
  <c r="H891" i="16"/>
  <c r="H890" i="16"/>
  <c r="H889" i="16"/>
  <c r="H888" i="16"/>
  <c r="H887" i="16"/>
  <c r="H886" i="16"/>
  <c r="H885" i="16"/>
  <c r="H884" i="16"/>
  <c r="H883" i="16"/>
  <c r="H882" i="16"/>
  <c r="H881" i="16"/>
  <c r="H880" i="16"/>
  <c r="H879" i="16"/>
  <c r="H878" i="16"/>
  <c r="H877" i="16"/>
  <c r="H876" i="16"/>
  <c r="H875" i="16"/>
  <c r="H874" i="16"/>
  <c r="H873" i="16"/>
  <c r="H872" i="16"/>
  <c r="H871" i="16"/>
  <c r="H870" i="16"/>
  <c r="H869" i="16"/>
  <c r="H868" i="16"/>
  <c r="H867" i="16"/>
  <c r="H866" i="16"/>
  <c r="H865" i="16"/>
  <c r="H864" i="16"/>
  <c r="H863" i="16"/>
  <c r="H862" i="16"/>
  <c r="H861" i="16"/>
  <c r="H860" i="16"/>
  <c r="H859" i="16"/>
  <c r="H858" i="16"/>
  <c r="H857" i="16"/>
  <c r="H856" i="16"/>
  <c r="H855" i="16"/>
  <c r="H854" i="16"/>
  <c r="H853" i="16"/>
  <c r="H852" i="16"/>
  <c r="H851" i="16"/>
  <c r="H850" i="16"/>
  <c r="H849" i="16"/>
  <c r="H848" i="16"/>
  <c r="H847" i="16"/>
  <c r="H846" i="16"/>
  <c r="H845" i="16"/>
  <c r="H844" i="16"/>
  <c r="H843" i="16"/>
  <c r="H842" i="16"/>
  <c r="H841" i="16"/>
  <c r="H840" i="16"/>
  <c r="H839" i="16"/>
  <c r="H838" i="16"/>
  <c r="H837" i="16"/>
  <c r="H836" i="16"/>
  <c r="H835" i="16"/>
  <c r="H834" i="16"/>
  <c r="H833" i="16"/>
  <c r="H832" i="16"/>
  <c r="H831" i="16"/>
  <c r="H830" i="16"/>
  <c r="H829" i="16"/>
  <c r="H828" i="16"/>
  <c r="H827" i="16"/>
  <c r="H826" i="16"/>
  <c r="H825" i="16"/>
  <c r="H824" i="16"/>
  <c r="H823" i="16"/>
  <c r="H822" i="16"/>
  <c r="H821" i="16"/>
  <c r="H820" i="16"/>
  <c r="H819" i="16"/>
  <c r="H818" i="16"/>
  <c r="H817" i="16"/>
  <c r="H816" i="16"/>
  <c r="H815" i="16"/>
  <c r="H814" i="16"/>
  <c r="H813" i="16"/>
  <c r="H812" i="16"/>
  <c r="H811" i="16"/>
  <c r="H810" i="16"/>
  <c r="H809" i="16"/>
  <c r="H808" i="16"/>
  <c r="H807" i="16"/>
  <c r="H806" i="16"/>
  <c r="H805" i="16"/>
  <c r="H804" i="16"/>
  <c r="H803" i="16"/>
  <c r="H802" i="16"/>
  <c r="H801" i="16"/>
  <c r="H800" i="16"/>
  <c r="H799" i="16"/>
  <c r="H798" i="16"/>
  <c r="H797" i="16"/>
  <c r="H796" i="16"/>
  <c r="H795" i="16"/>
  <c r="H794" i="16"/>
  <c r="H793" i="16"/>
  <c r="H792" i="16"/>
  <c r="H791" i="16"/>
  <c r="H790" i="16"/>
  <c r="H789" i="16"/>
  <c r="H788" i="16"/>
  <c r="H787" i="16"/>
  <c r="H786" i="16"/>
  <c r="H785" i="16"/>
  <c r="H784" i="16"/>
  <c r="H783" i="16"/>
  <c r="H782" i="16"/>
  <c r="H781" i="16"/>
  <c r="H780" i="16"/>
  <c r="H779" i="16"/>
  <c r="H778" i="16"/>
  <c r="H777" i="16"/>
  <c r="H776" i="16"/>
  <c r="H775" i="16"/>
  <c r="H774" i="16"/>
  <c r="H773" i="16"/>
  <c r="H772" i="16"/>
  <c r="H771" i="16"/>
  <c r="H770" i="16"/>
  <c r="H769" i="16"/>
  <c r="H768" i="16"/>
  <c r="H767" i="16"/>
  <c r="H766" i="16"/>
  <c r="H765" i="16"/>
  <c r="H764" i="16"/>
  <c r="H763" i="16"/>
  <c r="H762" i="16"/>
  <c r="H761" i="16"/>
  <c r="H760" i="16"/>
  <c r="H759" i="16"/>
  <c r="H758" i="16"/>
  <c r="H757" i="16"/>
  <c r="H756" i="16"/>
  <c r="H755" i="16"/>
  <c r="H754" i="16"/>
  <c r="H753" i="16"/>
  <c r="H752" i="16"/>
  <c r="H751" i="16"/>
  <c r="H750" i="16"/>
  <c r="H749" i="16"/>
  <c r="H748" i="16"/>
  <c r="H747" i="16"/>
  <c r="H746" i="16"/>
  <c r="H745" i="16"/>
  <c r="H744" i="16"/>
  <c r="H743" i="16"/>
  <c r="H742" i="16"/>
  <c r="H741" i="16"/>
  <c r="H740" i="16"/>
  <c r="H739" i="16"/>
  <c r="H738" i="16"/>
  <c r="H737" i="16"/>
  <c r="H736" i="16"/>
  <c r="H735" i="16"/>
  <c r="H734" i="16"/>
  <c r="H733" i="16"/>
  <c r="H732" i="16"/>
  <c r="H731" i="16"/>
  <c r="H730" i="16"/>
  <c r="H729" i="16"/>
  <c r="H728" i="16"/>
  <c r="H727" i="16"/>
  <c r="H726" i="16"/>
  <c r="H725" i="16"/>
  <c r="H724" i="16"/>
  <c r="H723" i="16"/>
  <c r="H722" i="16"/>
  <c r="H721" i="16"/>
  <c r="H720" i="16"/>
  <c r="H719" i="16"/>
  <c r="H718" i="16"/>
  <c r="H717" i="16"/>
  <c r="H716" i="16"/>
  <c r="H715" i="16"/>
  <c r="H714" i="16"/>
  <c r="H713" i="16"/>
  <c r="H712" i="16"/>
  <c r="H711" i="16"/>
  <c r="H710" i="16"/>
  <c r="H709" i="16"/>
  <c r="H708" i="16"/>
  <c r="H707" i="16"/>
  <c r="H706" i="16"/>
  <c r="H705" i="16"/>
  <c r="H704" i="16"/>
  <c r="H703" i="16"/>
  <c r="H702" i="16"/>
  <c r="H701" i="16"/>
  <c r="H700" i="16"/>
  <c r="H699" i="16"/>
  <c r="H698" i="16"/>
  <c r="H697" i="16"/>
  <c r="H696" i="16"/>
  <c r="H695" i="16"/>
  <c r="H694" i="16"/>
  <c r="H693" i="16"/>
  <c r="H692" i="16"/>
  <c r="H691" i="16"/>
  <c r="H690" i="16"/>
  <c r="H689" i="16"/>
  <c r="H688" i="16"/>
  <c r="H687" i="16"/>
  <c r="H686" i="16"/>
  <c r="H685" i="16"/>
  <c r="H684" i="16"/>
  <c r="H683" i="16"/>
  <c r="H682" i="16"/>
  <c r="H681" i="16"/>
  <c r="H680" i="16"/>
  <c r="H679" i="16"/>
  <c r="H678" i="16"/>
  <c r="H677" i="16"/>
  <c r="H676" i="16"/>
  <c r="H675" i="16"/>
  <c r="H674" i="16"/>
  <c r="H673" i="16"/>
  <c r="H672" i="16"/>
  <c r="H671" i="16"/>
  <c r="H670" i="16"/>
  <c r="H669" i="16"/>
  <c r="H668" i="16"/>
  <c r="H667" i="16"/>
  <c r="H666" i="16"/>
  <c r="H665" i="16"/>
  <c r="H664" i="16"/>
  <c r="H663" i="16"/>
  <c r="H662" i="16"/>
  <c r="H661" i="16"/>
  <c r="H660" i="16"/>
  <c r="H659" i="16"/>
  <c r="H658" i="16"/>
  <c r="H657" i="16"/>
  <c r="H656" i="16"/>
  <c r="H655" i="16"/>
  <c r="H654" i="16"/>
  <c r="H653" i="16"/>
  <c r="H652" i="16"/>
  <c r="H651" i="16"/>
  <c r="H650" i="16"/>
  <c r="H649" i="16"/>
  <c r="H648" i="16"/>
  <c r="H647" i="16"/>
  <c r="H646" i="16"/>
  <c r="H645" i="16"/>
  <c r="H644" i="16"/>
  <c r="H643" i="16"/>
  <c r="H642" i="16"/>
  <c r="H641" i="16"/>
  <c r="H640" i="16"/>
  <c r="H639" i="16"/>
  <c r="H638" i="16"/>
  <c r="H637" i="16"/>
  <c r="H636" i="16"/>
  <c r="H635" i="16"/>
  <c r="H634" i="16"/>
  <c r="H633" i="16"/>
  <c r="H632" i="16"/>
  <c r="H631" i="16"/>
  <c r="H630" i="16"/>
  <c r="H629" i="16"/>
  <c r="H628" i="16"/>
  <c r="H627" i="16"/>
  <c r="H626" i="16"/>
  <c r="H625" i="16"/>
  <c r="H624" i="16"/>
  <c r="H623" i="16"/>
  <c r="H622" i="16"/>
  <c r="H621" i="16"/>
  <c r="H620" i="16"/>
  <c r="H619" i="16"/>
  <c r="H618" i="16"/>
  <c r="H617" i="16"/>
  <c r="H616" i="16"/>
  <c r="H615" i="16"/>
  <c r="H614" i="16"/>
  <c r="H613" i="16"/>
  <c r="H612" i="16"/>
  <c r="H611" i="16"/>
  <c r="H610" i="16"/>
  <c r="H609" i="16"/>
  <c r="H608" i="16"/>
  <c r="H607" i="16"/>
  <c r="H606" i="16"/>
  <c r="H605" i="16"/>
  <c r="H604" i="16"/>
  <c r="H603" i="16"/>
  <c r="H602" i="16"/>
  <c r="H601" i="16"/>
  <c r="H600" i="16"/>
  <c r="H599" i="16"/>
  <c r="H598" i="16"/>
  <c r="H597" i="16"/>
  <c r="H596" i="16"/>
  <c r="H595" i="16"/>
  <c r="H594" i="16"/>
  <c r="H593" i="16"/>
  <c r="H592" i="16"/>
  <c r="H591" i="16"/>
  <c r="H590" i="16"/>
  <c r="H589" i="16"/>
  <c r="H588" i="16"/>
  <c r="H587" i="16"/>
  <c r="H586" i="16"/>
  <c r="H585" i="16"/>
  <c r="H584" i="16"/>
  <c r="H583" i="16"/>
  <c r="H582" i="16"/>
  <c r="H581" i="16"/>
  <c r="H580" i="16"/>
  <c r="H579" i="16"/>
  <c r="H578" i="16"/>
  <c r="H577" i="16"/>
  <c r="H576" i="16"/>
  <c r="H575" i="16"/>
  <c r="H574" i="16"/>
  <c r="H573" i="16"/>
  <c r="H572" i="16"/>
  <c r="H571" i="16"/>
  <c r="H570" i="16"/>
  <c r="H569" i="16"/>
  <c r="H568" i="16"/>
  <c r="H567" i="16"/>
  <c r="H566" i="16"/>
  <c r="H565" i="16"/>
  <c r="H564" i="16"/>
  <c r="H563" i="16"/>
  <c r="H562" i="16"/>
  <c r="H561" i="16"/>
  <c r="H560" i="16"/>
  <c r="H559" i="16"/>
  <c r="H558" i="16"/>
  <c r="H557" i="16"/>
  <c r="H556" i="16"/>
  <c r="H555" i="16"/>
  <c r="H554" i="16"/>
  <c r="H553" i="16"/>
  <c r="H552" i="16"/>
  <c r="H551" i="16"/>
  <c r="H550" i="16"/>
  <c r="H549" i="16"/>
  <c r="H548" i="16"/>
  <c r="H547" i="16"/>
  <c r="H546" i="16"/>
  <c r="H545" i="16"/>
  <c r="H544" i="16"/>
  <c r="H543" i="16"/>
  <c r="H542" i="16"/>
  <c r="H541" i="16"/>
  <c r="H540" i="16"/>
  <c r="H539" i="16"/>
  <c r="H538" i="16"/>
  <c r="H537" i="16"/>
  <c r="H536" i="16"/>
  <c r="H535" i="16"/>
  <c r="H534" i="16"/>
  <c r="H533" i="16"/>
  <c r="H532" i="16"/>
  <c r="H531" i="16"/>
  <c r="H530" i="16"/>
  <c r="H529" i="16"/>
  <c r="H528" i="16"/>
  <c r="H527" i="16"/>
  <c r="H526" i="16"/>
  <c r="H525" i="16"/>
  <c r="H524" i="16"/>
  <c r="H523" i="16"/>
  <c r="H522" i="16"/>
  <c r="H521" i="16"/>
  <c r="H520" i="16"/>
  <c r="H519" i="16"/>
  <c r="H518" i="16"/>
  <c r="H517" i="16"/>
  <c r="H516" i="16"/>
  <c r="H515" i="16"/>
  <c r="H514" i="16"/>
  <c r="H513" i="16"/>
  <c r="H512" i="16"/>
  <c r="H511" i="16"/>
  <c r="H510" i="16"/>
  <c r="H509" i="16"/>
  <c r="H508" i="16"/>
  <c r="H507" i="16"/>
  <c r="H506" i="16"/>
  <c r="H505" i="16"/>
  <c r="H504" i="16"/>
  <c r="H503" i="16"/>
  <c r="H502" i="16"/>
  <c r="H501" i="16"/>
  <c r="H500" i="16"/>
  <c r="H499" i="16"/>
  <c r="H498" i="16"/>
  <c r="H497" i="16"/>
  <c r="H496" i="16"/>
  <c r="H495" i="16"/>
  <c r="H494" i="16"/>
  <c r="H493" i="16"/>
  <c r="H492" i="16"/>
  <c r="H491" i="16"/>
  <c r="H490" i="16"/>
  <c r="H489" i="16"/>
  <c r="H488" i="16"/>
  <c r="H487" i="16"/>
  <c r="H486" i="16"/>
  <c r="H485" i="16"/>
  <c r="H484" i="16"/>
  <c r="H483" i="16"/>
  <c r="H482" i="16"/>
  <c r="H481" i="16"/>
  <c r="H480" i="16"/>
  <c r="H479" i="16"/>
  <c r="H478" i="16"/>
  <c r="H477" i="16"/>
  <c r="H476" i="16"/>
  <c r="H475" i="16"/>
  <c r="H474" i="16"/>
  <c r="H473" i="16"/>
  <c r="H472" i="16"/>
  <c r="H471" i="16"/>
  <c r="H470" i="16"/>
  <c r="H469" i="16"/>
  <c r="H468" i="16"/>
  <c r="H467" i="16"/>
  <c r="H466" i="16"/>
  <c r="H465" i="16"/>
  <c r="H464" i="16"/>
  <c r="H463" i="16"/>
  <c r="H462" i="16"/>
  <c r="H461" i="16"/>
  <c r="H460" i="16"/>
  <c r="H459" i="16"/>
  <c r="H458" i="16"/>
  <c r="H457" i="16"/>
  <c r="H456" i="16"/>
  <c r="H455" i="16"/>
  <c r="H454" i="16"/>
  <c r="H453" i="16"/>
  <c r="H452" i="16"/>
  <c r="H451" i="16"/>
  <c r="H450" i="16"/>
  <c r="H449" i="16"/>
  <c r="H448" i="16"/>
  <c r="H447" i="16"/>
  <c r="H446" i="16"/>
  <c r="H445" i="16"/>
  <c r="H444" i="16"/>
  <c r="H443" i="16"/>
  <c r="H442" i="16"/>
  <c r="H441" i="16"/>
  <c r="H440" i="16"/>
  <c r="H439" i="16"/>
  <c r="H438" i="16"/>
  <c r="H437" i="16"/>
  <c r="H436" i="16"/>
  <c r="H435" i="16"/>
  <c r="H434" i="16"/>
  <c r="H433" i="16"/>
  <c r="H432" i="16"/>
  <c r="H431" i="16"/>
  <c r="H430" i="16"/>
  <c r="H429" i="16"/>
  <c r="H428" i="16"/>
  <c r="H427" i="16"/>
  <c r="H426" i="16"/>
  <c r="H425" i="16"/>
  <c r="H424" i="16"/>
  <c r="H423" i="16"/>
  <c r="H422" i="16"/>
  <c r="H421" i="16"/>
  <c r="H420" i="16"/>
  <c r="H419" i="16"/>
  <c r="H418" i="16"/>
  <c r="H417" i="16"/>
  <c r="H416" i="16"/>
  <c r="H415" i="16"/>
  <c r="H414" i="16"/>
  <c r="H413" i="16"/>
  <c r="H412" i="16"/>
  <c r="H411" i="16"/>
  <c r="H410" i="16"/>
  <c r="H409" i="16"/>
  <c r="H408" i="16"/>
  <c r="H407" i="16"/>
  <c r="H406" i="16"/>
  <c r="H405" i="16"/>
  <c r="H404" i="16"/>
  <c r="H403" i="16"/>
  <c r="H402" i="16"/>
  <c r="H401" i="16"/>
  <c r="H400" i="16"/>
  <c r="H399" i="16"/>
  <c r="H398" i="16"/>
  <c r="H397" i="16"/>
  <c r="H396" i="16"/>
  <c r="H395" i="16"/>
  <c r="H394" i="16"/>
  <c r="H393" i="16"/>
  <c r="H392" i="16"/>
  <c r="H391" i="16"/>
  <c r="H390" i="16"/>
  <c r="H389" i="16"/>
  <c r="H388" i="16"/>
  <c r="H387" i="16"/>
  <c r="H386" i="16"/>
  <c r="H385" i="16"/>
  <c r="H384" i="16"/>
  <c r="H383" i="16"/>
  <c r="H382" i="16"/>
  <c r="H381" i="16"/>
  <c r="H380" i="16"/>
  <c r="H379" i="16"/>
  <c r="H378" i="16"/>
  <c r="H377" i="16"/>
  <c r="H376" i="16"/>
  <c r="H375" i="16"/>
  <c r="H374" i="16"/>
  <c r="H373" i="16"/>
  <c r="H372" i="16"/>
  <c r="H371" i="16"/>
  <c r="H370" i="16"/>
  <c r="H369" i="16"/>
  <c r="H368" i="16"/>
  <c r="H367" i="16"/>
  <c r="H366" i="16"/>
  <c r="H365" i="16"/>
  <c r="H364" i="16"/>
  <c r="H363" i="16"/>
  <c r="H362" i="16"/>
  <c r="H361" i="16"/>
  <c r="H360" i="16"/>
  <c r="H359" i="16"/>
  <c r="H358" i="16"/>
  <c r="H357" i="16"/>
  <c r="H356" i="16"/>
  <c r="H355" i="16"/>
  <c r="H354" i="16"/>
  <c r="H353" i="16"/>
  <c r="H352" i="16"/>
  <c r="H351" i="16"/>
  <c r="H350" i="16"/>
  <c r="H349" i="16"/>
  <c r="H348" i="16"/>
  <c r="H347" i="16"/>
  <c r="H346" i="16"/>
  <c r="H345" i="16"/>
  <c r="H344" i="16"/>
  <c r="H343" i="16"/>
  <c r="H342" i="16"/>
  <c r="H341" i="16"/>
  <c r="H340" i="16"/>
  <c r="H339" i="16"/>
  <c r="H338" i="16"/>
  <c r="H337" i="16"/>
  <c r="H336" i="16"/>
  <c r="H335" i="16"/>
  <c r="H334" i="16"/>
  <c r="H333" i="16"/>
  <c r="H332" i="16"/>
  <c r="H331" i="16"/>
  <c r="H330" i="16"/>
  <c r="H329" i="16"/>
  <c r="H328" i="16"/>
  <c r="H327" i="16"/>
  <c r="H326" i="16"/>
  <c r="H325" i="16"/>
  <c r="H324" i="16"/>
  <c r="H323" i="16"/>
  <c r="H322" i="16"/>
  <c r="H321" i="16"/>
  <c r="H320" i="16"/>
  <c r="H319" i="16"/>
  <c r="H318" i="16"/>
  <c r="H317" i="16"/>
  <c r="H316" i="16"/>
  <c r="H315" i="16"/>
  <c r="H314" i="16"/>
  <c r="H313" i="16"/>
  <c r="H312" i="16"/>
  <c r="H311" i="16"/>
  <c r="H310" i="16"/>
  <c r="H309" i="16"/>
  <c r="H308" i="16"/>
  <c r="H307" i="16"/>
  <c r="H306" i="16"/>
  <c r="H305" i="16"/>
  <c r="H304" i="16"/>
  <c r="H303" i="16"/>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6" i="16"/>
  <c r="H225" i="16"/>
  <c r="H224" i="16"/>
  <c r="H223" i="16"/>
  <c r="H222" i="16"/>
  <c r="H221" i="16"/>
  <c r="H220" i="16"/>
  <c r="H219" i="16"/>
  <c r="H218" i="16"/>
  <c r="H217" i="16"/>
  <c r="H216" i="16"/>
  <c r="H215" i="16"/>
  <c r="H214" i="16"/>
  <c r="H213" i="16"/>
  <c r="H212" i="16"/>
  <c r="H211" i="16"/>
  <c r="H210" i="16"/>
  <c r="H209" i="16"/>
  <c r="H208" i="16"/>
  <c r="H207" i="16"/>
  <c r="H206" i="16"/>
  <c r="H205" i="16"/>
  <c r="H204" i="16"/>
  <c r="H203" i="16"/>
  <c r="H202" i="16"/>
  <c r="H201" i="16"/>
  <c r="H200" i="16"/>
  <c r="H199" i="16"/>
  <c r="H198" i="16"/>
  <c r="H197" i="16"/>
  <c r="H196" i="16"/>
  <c r="H195" i="16"/>
  <c r="H194" i="16"/>
  <c r="H193" i="16"/>
  <c r="H192" i="16"/>
  <c r="H191" i="16"/>
  <c r="H190" i="16"/>
  <c r="H189" i="16"/>
  <c r="H188" i="16"/>
  <c r="H187" i="16"/>
  <c r="H186" i="16"/>
  <c r="H185" i="16"/>
  <c r="H184" i="16"/>
  <c r="H183" i="16"/>
  <c r="H182" i="16"/>
  <c r="H181" i="16"/>
  <c r="H180" i="16"/>
  <c r="H179" i="16"/>
  <c r="H178" i="16"/>
  <c r="H177" i="16"/>
  <c r="H176" i="16"/>
  <c r="H175" i="16"/>
  <c r="H174" i="16"/>
  <c r="H173" i="16"/>
  <c r="H172" i="16"/>
  <c r="H171" i="16"/>
  <c r="H170" i="16"/>
  <c r="H169" i="16"/>
  <c r="H168" i="16"/>
  <c r="H167" i="16"/>
  <c r="H166" i="16"/>
  <c r="H165" i="16"/>
  <c r="H164" i="16"/>
  <c r="H163" i="16"/>
  <c r="H162" i="16"/>
  <c r="H161" i="16"/>
  <c r="H160" i="16"/>
  <c r="H159" i="16"/>
  <c r="H158" i="16"/>
  <c r="H157" i="16"/>
  <c r="H156" i="16"/>
  <c r="H155" i="16"/>
  <c r="H154" i="16"/>
  <c r="H153" i="16"/>
  <c r="H152" i="16"/>
  <c r="H151" i="16"/>
  <c r="H150" i="16"/>
  <c r="H149" i="16"/>
  <c r="H148" i="16"/>
  <c r="H147" i="16"/>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H40" i="16"/>
  <c r="H39" i="16"/>
  <c r="H38" i="16"/>
  <c r="H37" i="16"/>
  <c r="H36" i="16"/>
  <c r="H35" i="16"/>
  <c r="H34" i="16"/>
  <c r="H33" i="16"/>
  <c r="H32" i="16"/>
  <c r="H31" i="16"/>
  <c r="H30" i="16"/>
  <c r="H29" i="16"/>
  <c r="H28" i="16"/>
  <c r="H27" i="16"/>
  <c r="H26" i="16"/>
  <c r="H25" i="16"/>
  <c r="H24" i="16"/>
  <c r="H23" i="16"/>
  <c r="H22" i="16"/>
  <c r="H21" i="16"/>
  <c r="H20" i="16"/>
  <c r="H19" i="16"/>
  <c r="H18" i="16"/>
  <c r="H17" i="16"/>
  <c r="H16" i="16"/>
  <c r="H15" i="16"/>
  <c r="H14" i="16"/>
  <c r="H13" i="16"/>
  <c r="H12" i="16"/>
  <c r="H11" i="16"/>
  <c r="H10" i="16"/>
  <c r="H9" i="16"/>
  <c r="H8" i="16"/>
  <c r="H7" i="16"/>
  <c r="H6" i="16"/>
  <c r="H5" i="16"/>
  <c r="A5" i="16"/>
  <c r="A7" i="16" s="1"/>
  <c r="A9" i="16" s="1"/>
  <c r="A11" i="16" s="1"/>
  <c r="A13" i="16" s="1"/>
  <c r="A15" i="16" s="1"/>
  <c r="A17" i="16" s="1"/>
  <c r="A19" i="16" s="1"/>
  <c r="A21" i="16" s="1"/>
  <c r="A23" i="16" s="1"/>
  <c r="A25" i="16" s="1"/>
  <c r="A27" i="16" s="1"/>
  <c r="A29" i="16" s="1"/>
  <c r="A31" i="16" s="1"/>
  <c r="A33" i="16" s="1"/>
  <c r="A35" i="16" s="1"/>
  <c r="A37" i="16" s="1"/>
  <c r="A39" i="16" s="1"/>
  <c r="A41" i="16" s="1"/>
  <c r="A43" i="16" s="1"/>
  <c r="A45" i="16" s="1"/>
  <c r="A47" i="16" s="1"/>
  <c r="A49" i="16" s="1"/>
  <c r="A51" i="16" s="1"/>
  <c r="A53" i="16" s="1"/>
  <c r="A55" i="16" s="1"/>
  <c r="A57" i="16" s="1"/>
  <c r="A59" i="16" s="1"/>
  <c r="A61" i="16" s="1"/>
  <c r="A63" i="16" s="1"/>
  <c r="A65" i="16" s="1"/>
  <c r="A67" i="16" s="1"/>
  <c r="A69" i="16" s="1"/>
  <c r="A71" i="16" s="1"/>
  <c r="A73" i="16" s="1"/>
  <c r="A75" i="16" s="1"/>
  <c r="A77" i="16" s="1"/>
  <c r="A79" i="16" s="1"/>
  <c r="A81" i="16" s="1"/>
  <c r="A83" i="16" s="1"/>
  <c r="A85" i="16" s="1"/>
  <c r="A87" i="16" s="1"/>
  <c r="A89" i="16" s="1"/>
  <c r="A91" i="16" s="1"/>
  <c r="A93" i="16" s="1"/>
  <c r="A95" i="16" s="1"/>
  <c r="A97" i="16" s="1"/>
  <c r="A99" i="16" s="1"/>
  <c r="A101" i="16" s="1"/>
  <c r="A103" i="16" s="1"/>
  <c r="A105" i="16" s="1"/>
  <c r="A107" i="16" s="1"/>
  <c r="A109" i="16" s="1"/>
  <c r="A111" i="16" s="1"/>
  <c r="A113" i="16" s="1"/>
  <c r="A115" i="16" s="1"/>
  <c r="A117" i="16" s="1"/>
  <c r="A119" i="16" s="1"/>
  <c r="A121" i="16" s="1"/>
  <c r="A123" i="16" s="1"/>
  <c r="A125" i="16" s="1"/>
  <c r="A127" i="16" s="1"/>
  <c r="A129" i="16" s="1"/>
  <c r="A131" i="16" s="1"/>
  <c r="A133" i="16" s="1"/>
  <c r="A135" i="16" s="1"/>
  <c r="A137" i="16" s="1"/>
  <c r="A139" i="16" s="1"/>
  <c r="A141" i="16" s="1"/>
  <c r="A143" i="16" s="1"/>
  <c r="A145" i="16" s="1"/>
  <c r="A147" i="16" s="1"/>
  <c r="A149" i="16" s="1"/>
  <c r="A151" i="16" s="1"/>
  <c r="A153" i="16" s="1"/>
  <c r="A155" i="16" s="1"/>
  <c r="A157" i="16" s="1"/>
  <c r="A159" i="16" s="1"/>
  <c r="A161" i="16" s="1"/>
  <c r="A163" i="16" s="1"/>
  <c r="A165" i="16" s="1"/>
  <c r="A167" i="16" s="1"/>
  <c r="A169" i="16" s="1"/>
  <c r="A171" i="16" s="1"/>
  <c r="A173" i="16" s="1"/>
  <c r="A175" i="16" s="1"/>
  <c r="A177" i="16" s="1"/>
  <c r="A179" i="16" s="1"/>
  <c r="A181" i="16" s="1"/>
  <c r="A183" i="16" s="1"/>
  <c r="A185" i="16" s="1"/>
  <c r="A187" i="16" s="1"/>
  <c r="A189" i="16" s="1"/>
  <c r="A191" i="16" s="1"/>
  <c r="A193" i="16" s="1"/>
  <c r="A195" i="16" s="1"/>
  <c r="A197" i="16" s="1"/>
  <c r="A199" i="16" s="1"/>
  <c r="A201" i="16" s="1"/>
  <c r="A203" i="16" s="1"/>
  <c r="A205" i="16" s="1"/>
  <c r="A207" i="16" s="1"/>
  <c r="A209" i="16" s="1"/>
  <c r="A211" i="16" s="1"/>
  <c r="A213" i="16" s="1"/>
  <c r="A215" i="16" s="1"/>
  <c r="A217" i="16" s="1"/>
  <c r="A219" i="16" s="1"/>
  <c r="A221" i="16" s="1"/>
  <c r="A223" i="16" s="1"/>
  <c r="A225" i="16" s="1"/>
  <c r="A227" i="16" s="1"/>
  <c r="A229" i="16" s="1"/>
  <c r="A231" i="16" s="1"/>
  <c r="A233" i="16" s="1"/>
  <c r="A235" i="16" s="1"/>
  <c r="A237" i="16" s="1"/>
  <c r="A239" i="16" s="1"/>
  <c r="A241" i="16" s="1"/>
  <c r="A243" i="16" s="1"/>
  <c r="A245" i="16" s="1"/>
  <c r="A247" i="16" s="1"/>
  <c r="A249" i="16" s="1"/>
  <c r="A251" i="16" s="1"/>
  <c r="A253" i="16" s="1"/>
  <c r="A255" i="16" s="1"/>
  <c r="A257" i="16" s="1"/>
  <c r="A259" i="16" s="1"/>
  <c r="A261" i="16" s="1"/>
  <c r="A263" i="16" s="1"/>
  <c r="A265" i="16" s="1"/>
  <c r="A267" i="16" s="1"/>
  <c r="A269" i="16" s="1"/>
  <c r="A271" i="16" s="1"/>
  <c r="A273" i="16" s="1"/>
  <c r="A275" i="16" s="1"/>
  <c r="A277" i="16" s="1"/>
  <c r="A279" i="16" s="1"/>
  <c r="A281" i="16" s="1"/>
  <c r="A283" i="16" s="1"/>
  <c r="A285" i="16" s="1"/>
  <c r="A287" i="16" s="1"/>
  <c r="A289" i="16" s="1"/>
  <c r="A291" i="16" s="1"/>
  <c r="A293" i="16" s="1"/>
  <c r="A295" i="16" s="1"/>
  <c r="A297" i="16" s="1"/>
  <c r="A299" i="16" s="1"/>
  <c r="A301" i="16" s="1"/>
  <c r="A303" i="16" s="1"/>
  <c r="A305" i="16" s="1"/>
  <c r="A307" i="16" s="1"/>
  <c r="A309" i="16" s="1"/>
  <c r="A311" i="16" s="1"/>
  <c r="A313" i="16" s="1"/>
  <c r="A315" i="16" s="1"/>
  <c r="A317" i="16" s="1"/>
  <c r="A319" i="16" s="1"/>
  <c r="A321" i="16" s="1"/>
  <c r="A323" i="16" s="1"/>
  <c r="A325" i="16" s="1"/>
  <c r="A327" i="16" s="1"/>
  <c r="A329" i="16" s="1"/>
  <c r="A331" i="16" s="1"/>
  <c r="A333" i="16" s="1"/>
  <c r="A335" i="16" s="1"/>
  <c r="A337" i="16" s="1"/>
  <c r="A339" i="16" s="1"/>
  <c r="A341" i="16" s="1"/>
  <c r="A343" i="16" s="1"/>
  <c r="A345" i="16" s="1"/>
  <c r="A347" i="16" s="1"/>
  <c r="A349" i="16" s="1"/>
  <c r="A351" i="16" s="1"/>
  <c r="A353" i="16" s="1"/>
  <c r="A355" i="16" s="1"/>
  <c r="A357" i="16" s="1"/>
  <c r="A359" i="16" s="1"/>
  <c r="A361" i="16" s="1"/>
  <c r="A363" i="16" s="1"/>
  <c r="A365" i="16" s="1"/>
  <c r="A367" i="16" s="1"/>
  <c r="A369" i="16" s="1"/>
  <c r="A371" i="16" s="1"/>
  <c r="A373" i="16" s="1"/>
  <c r="A375" i="16" s="1"/>
  <c r="A377" i="16" s="1"/>
  <c r="A379" i="16" s="1"/>
  <c r="A381" i="16" s="1"/>
  <c r="A383" i="16" s="1"/>
  <c r="A385" i="16" s="1"/>
  <c r="A387" i="16" s="1"/>
  <c r="A389" i="16" s="1"/>
  <c r="A391" i="16" s="1"/>
  <c r="A393" i="16" s="1"/>
  <c r="A395" i="16" s="1"/>
  <c r="A397" i="16" s="1"/>
  <c r="A399" i="16" s="1"/>
  <c r="A401" i="16" s="1"/>
  <c r="A403" i="16" s="1"/>
  <c r="A405" i="16" s="1"/>
  <c r="A407" i="16" s="1"/>
  <c r="A409" i="16" s="1"/>
  <c r="A411" i="16" s="1"/>
  <c r="A413" i="16" s="1"/>
  <c r="A415" i="16" s="1"/>
  <c r="A417" i="16" s="1"/>
  <c r="A419" i="16" s="1"/>
  <c r="A421" i="16" s="1"/>
  <c r="A423" i="16" s="1"/>
  <c r="A425" i="16" s="1"/>
  <c r="A427" i="16" s="1"/>
  <c r="A429" i="16" s="1"/>
  <c r="A431" i="16" s="1"/>
  <c r="A433" i="16" s="1"/>
  <c r="A435" i="16" s="1"/>
  <c r="A437" i="16" s="1"/>
  <c r="A439" i="16" s="1"/>
  <c r="A441" i="16" s="1"/>
  <c r="A443" i="16" s="1"/>
  <c r="A445" i="16" s="1"/>
  <c r="A447" i="16" s="1"/>
  <c r="A449" i="16" s="1"/>
  <c r="A451" i="16" s="1"/>
  <c r="A453" i="16" s="1"/>
  <c r="A455" i="16" s="1"/>
  <c r="A457" i="16" s="1"/>
  <c r="A459" i="16" s="1"/>
  <c r="A461" i="16" s="1"/>
  <c r="A463" i="16" s="1"/>
  <c r="A465" i="16" s="1"/>
  <c r="A467" i="16" s="1"/>
  <c r="A469" i="16" s="1"/>
  <c r="A471" i="16" s="1"/>
  <c r="A473" i="16" s="1"/>
  <c r="A475" i="16" s="1"/>
  <c r="A477" i="16" s="1"/>
  <c r="A479" i="16" s="1"/>
  <c r="A481" i="16" s="1"/>
  <c r="A483" i="16" s="1"/>
  <c r="A485" i="16" s="1"/>
  <c r="A487" i="16" s="1"/>
  <c r="A489" i="16" s="1"/>
  <c r="A491" i="16" s="1"/>
  <c r="A493" i="16" s="1"/>
  <c r="A495" i="16" s="1"/>
  <c r="A497" i="16" s="1"/>
  <c r="A499" i="16" s="1"/>
  <c r="A501" i="16" s="1"/>
  <c r="A503" i="16" s="1"/>
  <c r="A505" i="16" s="1"/>
  <c r="A507" i="16" s="1"/>
  <c r="A509" i="16" s="1"/>
  <c r="A511" i="16" s="1"/>
  <c r="A513" i="16" s="1"/>
  <c r="A515" i="16" s="1"/>
  <c r="A517" i="16" s="1"/>
  <c r="A519" i="16" s="1"/>
  <c r="A521" i="16" s="1"/>
  <c r="A523" i="16" s="1"/>
  <c r="A525" i="16" s="1"/>
  <c r="A527" i="16" s="1"/>
  <c r="A529" i="16" s="1"/>
  <c r="A531" i="16" s="1"/>
  <c r="A533" i="16" s="1"/>
  <c r="A535" i="16" s="1"/>
  <c r="A537" i="16" s="1"/>
  <c r="A539" i="16" s="1"/>
  <c r="A541" i="16" s="1"/>
  <c r="A543" i="16" s="1"/>
  <c r="A545" i="16" s="1"/>
  <c r="A547" i="16" s="1"/>
  <c r="A549" i="16" s="1"/>
  <c r="A551" i="16" s="1"/>
  <c r="A553" i="16" s="1"/>
  <c r="A555" i="16" s="1"/>
  <c r="A557" i="16" s="1"/>
  <c r="A559" i="16" s="1"/>
  <c r="A561" i="16" s="1"/>
  <c r="A563" i="16" s="1"/>
  <c r="A565" i="16" s="1"/>
  <c r="A567" i="16" s="1"/>
  <c r="A569" i="16" s="1"/>
  <c r="A571" i="16" s="1"/>
  <c r="A573" i="16" s="1"/>
  <c r="A575" i="16" s="1"/>
  <c r="A577" i="16" s="1"/>
  <c r="A579" i="16" s="1"/>
  <c r="A581" i="16" s="1"/>
  <c r="A583" i="16" s="1"/>
  <c r="A585" i="16" s="1"/>
  <c r="A587" i="16" s="1"/>
  <c r="A589" i="16" s="1"/>
  <c r="A591" i="16" s="1"/>
  <c r="A593" i="16" s="1"/>
  <c r="A595" i="16" s="1"/>
  <c r="A597" i="16" s="1"/>
  <c r="A599" i="16" s="1"/>
  <c r="A601" i="16" s="1"/>
  <c r="A603" i="16" s="1"/>
  <c r="A605" i="16" s="1"/>
  <c r="A607" i="16" s="1"/>
  <c r="A609" i="16" s="1"/>
  <c r="A611" i="16" s="1"/>
  <c r="A613" i="16" s="1"/>
  <c r="A615" i="16" s="1"/>
  <c r="A617" i="16" s="1"/>
  <c r="A619" i="16" s="1"/>
  <c r="A621" i="16" s="1"/>
  <c r="A623" i="16" s="1"/>
  <c r="A625" i="16" s="1"/>
  <c r="A627" i="16" s="1"/>
  <c r="A629" i="16" s="1"/>
  <c r="A631" i="16" s="1"/>
  <c r="A633" i="16" s="1"/>
  <c r="A635" i="16" s="1"/>
  <c r="A637" i="16" s="1"/>
  <c r="A639" i="16" s="1"/>
  <c r="A641" i="16" s="1"/>
  <c r="A643" i="16" s="1"/>
  <c r="A645" i="16" s="1"/>
  <c r="A647" i="16" s="1"/>
  <c r="A649" i="16" s="1"/>
  <c r="A651" i="16" s="1"/>
  <c r="A653" i="16" s="1"/>
  <c r="A655" i="16" s="1"/>
  <c r="A657" i="16" s="1"/>
  <c r="A659" i="16" s="1"/>
  <c r="A661" i="16" s="1"/>
  <c r="A663" i="16" s="1"/>
  <c r="A665" i="16" s="1"/>
  <c r="A667" i="16" s="1"/>
  <c r="A669" i="16" s="1"/>
  <c r="A671" i="16" s="1"/>
  <c r="A673" i="16" s="1"/>
  <c r="A675" i="16" s="1"/>
  <c r="A677" i="16" s="1"/>
  <c r="A679" i="16" s="1"/>
  <c r="A681" i="16" s="1"/>
  <c r="A683" i="16" s="1"/>
  <c r="A685" i="16" s="1"/>
  <c r="A687" i="16" s="1"/>
  <c r="A689" i="16" s="1"/>
  <c r="A691" i="16" s="1"/>
  <c r="A693" i="16" s="1"/>
  <c r="A695" i="16" s="1"/>
  <c r="A697" i="16" s="1"/>
  <c r="A699" i="16" s="1"/>
  <c r="A701" i="16" s="1"/>
  <c r="A703" i="16" s="1"/>
  <c r="A705" i="16" s="1"/>
  <c r="A707" i="16" s="1"/>
  <c r="A709" i="16" s="1"/>
  <c r="A711" i="16" s="1"/>
  <c r="A713" i="16" s="1"/>
  <c r="A715" i="16" s="1"/>
  <c r="A717" i="16" s="1"/>
  <c r="A719" i="16" s="1"/>
  <c r="A721" i="16" s="1"/>
  <c r="A723" i="16" s="1"/>
  <c r="A725" i="16" s="1"/>
  <c r="A727" i="16" s="1"/>
  <c r="A729" i="16" s="1"/>
  <c r="A731" i="16" s="1"/>
  <c r="A733" i="16" s="1"/>
  <c r="A735" i="16" s="1"/>
  <c r="A737" i="16" s="1"/>
  <c r="A739" i="16" s="1"/>
  <c r="A741" i="16" s="1"/>
  <c r="A743" i="16" s="1"/>
  <c r="A745" i="16" s="1"/>
  <c r="A747" i="16" s="1"/>
  <c r="A749" i="16" s="1"/>
  <c r="A751" i="16" s="1"/>
  <c r="A753" i="16" s="1"/>
  <c r="A755" i="16" s="1"/>
  <c r="A757" i="16" s="1"/>
  <c r="A759" i="16" s="1"/>
  <c r="A761" i="16" s="1"/>
  <c r="A763" i="16" s="1"/>
  <c r="A765" i="16" s="1"/>
  <c r="A767" i="16" s="1"/>
  <c r="A769" i="16" s="1"/>
  <c r="A771" i="16" s="1"/>
  <c r="A773" i="16" s="1"/>
  <c r="A775" i="16" s="1"/>
  <c r="A777" i="16" s="1"/>
  <c r="A779" i="16" s="1"/>
  <c r="A781" i="16" s="1"/>
  <c r="A783" i="16" s="1"/>
  <c r="A785" i="16" s="1"/>
  <c r="A787" i="16" s="1"/>
  <c r="A789" i="16" s="1"/>
  <c r="A791" i="16" s="1"/>
  <c r="A793" i="16" s="1"/>
  <c r="A795" i="16" s="1"/>
  <c r="A797" i="16" s="1"/>
  <c r="A799" i="16" s="1"/>
  <c r="A801" i="16" s="1"/>
  <c r="A803" i="16" s="1"/>
  <c r="A805" i="16" s="1"/>
  <c r="A807" i="16" s="1"/>
  <c r="A809" i="16" s="1"/>
  <c r="A811" i="16" s="1"/>
  <c r="A813" i="16" s="1"/>
  <c r="A815" i="16" s="1"/>
  <c r="A817" i="16" s="1"/>
  <c r="A819" i="16" s="1"/>
  <c r="A821" i="16" s="1"/>
  <c r="A823" i="16" s="1"/>
  <c r="A825" i="16" s="1"/>
  <c r="A827" i="16" s="1"/>
  <c r="A829" i="16" s="1"/>
  <c r="A831" i="16" s="1"/>
  <c r="A833" i="16" s="1"/>
  <c r="A835" i="16" s="1"/>
  <c r="A837" i="16" s="1"/>
  <c r="A839" i="16" s="1"/>
  <c r="A841" i="16" s="1"/>
  <c r="A843" i="16" s="1"/>
  <c r="A845" i="16" s="1"/>
  <c r="A847" i="16" s="1"/>
  <c r="A849" i="16" s="1"/>
  <c r="A851" i="16" s="1"/>
  <c r="A853" i="16" s="1"/>
  <c r="A855" i="16" s="1"/>
  <c r="A857" i="16" s="1"/>
  <c r="A859" i="16" s="1"/>
  <c r="A861" i="16" s="1"/>
  <c r="A863" i="16" s="1"/>
  <c r="A865" i="16" s="1"/>
  <c r="A867" i="16" s="1"/>
  <c r="A869" i="16" s="1"/>
  <c r="A871" i="16" s="1"/>
  <c r="A873" i="16" s="1"/>
  <c r="A875" i="16" s="1"/>
  <c r="A877" i="16" s="1"/>
  <c r="A879" i="16" s="1"/>
  <c r="A881" i="16" s="1"/>
  <c r="A883" i="16" s="1"/>
  <c r="A885" i="16" s="1"/>
  <c r="A887" i="16" s="1"/>
  <c r="A889" i="16" s="1"/>
  <c r="A891" i="16" s="1"/>
  <c r="A893" i="16" s="1"/>
  <c r="A895" i="16" s="1"/>
  <c r="A897" i="16" s="1"/>
  <c r="A899" i="16" s="1"/>
  <c r="A901" i="16" s="1"/>
  <c r="A903" i="16" s="1"/>
  <c r="A905" i="16" s="1"/>
  <c r="A907" i="16" s="1"/>
  <c r="A909" i="16" s="1"/>
  <c r="A911" i="16" s="1"/>
  <c r="A913" i="16" s="1"/>
  <c r="A915" i="16" s="1"/>
  <c r="A917" i="16" s="1"/>
  <c r="A919" i="16" s="1"/>
  <c r="A921" i="16" s="1"/>
  <c r="A923" i="16" s="1"/>
  <c r="A925" i="16" s="1"/>
  <c r="A927" i="16" s="1"/>
  <c r="A929" i="16" s="1"/>
  <c r="A931" i="16" s="1"/>
  <c r="A933" i="16" s="1"/>
  <c r="A935" i="16" s="1"/>
  <c r="A937" i="16" s="1"/>
  <c r="A939" i="16" s="1"/>
  <c r="A941" i="16" s="1"/>
  <c r="A943" i="16" s="1"/>
  <c r="A945" i="16" s="1"/>
  <c r="A947" i="16" s="1"/>
  <c r="A949" i="16" s="1"/>
  <c r="A951" i="16" s="1"/>
  <c r="A953" i="16" s="1"/>
  <c r="A955" i="16" s="1"/>
  <c r="A957" i="16" s="1"/>
  <c r="A959" i="16" s="1"/>
  <c r="A961" i="16" s="1"/>
  <c r="A963" i="16" s="1"/>
  <c r="A965" i="16" s="1"/>
  <c r="A967" i="16" s="1"/>
  <c r="A969" i="16" s="1"/>
  <c r="A971" i="16" s="1"/>
  <c r="A973" i="16" s="1"/>
  <c r="A975" i="16" s="1"/>
  <c r="A977" i="16" s="1"/>
  <c r="A979" i="16" s="1"/>
  <c r="A981" i="16" s="1"/>
  <c r="A983" i="16" s="1"/>
  <c r="A985" i="16" s="1"/>
  <c r="A987" i="16" s="1"/>
  <c r="A989" i="16" s="1"/>
  <c r="A991" i="16" s="1"/>
  <c r="A993" i="16" s="1"/>
  <c r="A995" i="16" s="1"/>
  <c r="A997" i="16" s="1"/>
  <c r="A999" i="16" s="1"/>
  <c r="A1001" i="16" s="1"/>
  <c r="A1003" i="16" s="1"/>
  <c r="A1005" i="16" s="1"/>
  <c r="A1007" i="16" s="1"/>
  <c r="A1009" i="16" s="1"/>
  <c r="A1011" i="16" s="1"/>
  <c r="A1013" i="16" s="1"/>
  <c r="A1015" i="16" s="1"/>
  <c r="A1017" i="16" s="1"/>
  <c r="A1019" i="16" s="1"/>
  <c r="A1021" i="16" s="1"/>
  <c r="A1023" i="16" s="1"/>
  <c r="A1025" i="16" s="1"/>
  <c r="A1027" i="16" s="1"/>
  <c r="A1029" i="16" s="1"/>
  <c r="A1031" i="16" s="1"/>
  <c r="A1033" i="16" s="1"/>
  <c r="A1035" i="16" s="1"/>
  <c r="A1037" i="16" s="1"/>
  <c r="A1039" i="16" s="1"/>
  <c r="A1041" i="16" s="1"/>
  <c r="A1043" i="16" s="1"/>
  <c r="A1045" i="16" s="1"/>
  <c r="A1047" i="16" s="1"/>
  <c r="A1049" i="16" s="1"/>
  <c r="A1051" i="16" s="1"/>
  <c r="A1053" i="16" s="1"/>
  <c r="A1055" i="16" s="1"/>
  <c r="A1057" i="16" s="1"/>
  <c r="A1059" i="16" s="1"/>
  <c r="A1061" i="16" s="1"/>
  <c r="A1063" i="16" s="1"/>
  <c r="A1065" i="16" s="1"/>
  <c r="A1067" i="16" s="1"/>
  <c r="A1069" i="16" s="1"/>
  <c r="A1071" i="16" s="1"/>
  <c r="A1073" i="16" s="1"/>
  <c r="A1075" i="16" s="1"/>
  <c r="A1077" i="16" s="1"/>
  <c r="A1079" i="16" s="1"/>
  <c r="A1081" i="16" s="1"/>
  <c r="A1083" i="16" s="1"/>
  <c r="A1085" i="16" s="1"/>
  <c r="A1087" i="16" s="1"/>
  <c r="A1089" i="16" s="1"/>
  <c r="A1091" i="16" s="1"/>
  <c r="A1093" i="16" s="1"/>
  <c r="A1095" i="16" s="1"/>
  <c r="A1097" i="16" s="1"/>
  <c r="A1099" i="16" s="1"/>
  <c r="A1101" i="16" s="1"/>
  <c r="A1103" i="16" s="1"/>
  <c r="A1105" i="16" s="1"/>
  <c r="A1107" i="16" s="1"/>
  <c r="A1109" i="16" s="1"/>
  <c r="A1111" i="16" s="1"/>
  <c r="A1113" i="16" s="1"/>
  <c r="A1115" i="16" s="1"/>
  <c r="A1117" i="16" s="1"/>
  <c r="A1119" i="16" s="1"/>
  <c r="A1121" i="16" s="1"/>
  <c r="A1123" i="16" s="1"/>
  <c r="A1125" i="16" s="1"/>
  <c r="A1127" i="16" s="1"/>
  <c r="A1129" i="16" s="1"/>
  <c r="A1131" i="16" s="1"/>
  <c r="A1133" i="16" s="1"/>
  <c r="A1135" i="16" s="1"/>
  <c r="A1137" i="16" s="1"/>
  <c r="A1139" i="16" s="1"/>
  <c r="A1141" i="16" s="1"/>
  <c r="A1143" i="16" s="1"/>
  <c r="A1145" i="16" s="1"/>
  <c r="A1147" i="16" s="1"/>
  <c r="A1149" i="16" s="1"/>
  <c r="A1151" i="16" s="1"/>
  <c r="A1153" i="16" s="1"/>
  <c r="A1155" i="16" s="1"/>
  <c r="A1157" i="16" s="1"/>
  <c r="A1159" i="16" s="1"/>
  <c r="A1161" i="16" s="1"/>
  <c r="A1163" i="16" s="1"/>
  <c r="A1165" i="16" s="1"/>
  <c r="A1167" i="16" s="1"/>
  <c r="A1169" i="16" s="1"/>
  <c r="A1171" i="16" s="1"/>
  <c r="A1173" i="16" s="1"/>
  <c r="A1175" i="16" s="1"/>
  <c r="A1177" i="16" s="1"/>
  <c r="A1179" i="16" s="1"/>
  <c r="A1181" i="16" s="1"/>
  <c r="A1183" i="16" s="1"/>
  <c r="A1185" i="16" s="1"/>
  <c r="A1187" i="16" s="1"/>
  <c r="A1189" i="16" s="1"/>
  <c r="A1191" i="16" s="1"/>
  <c r="A1193" i="16" s="1"/>
  <c r="A1195" i="16" s="1"/>
  <c r="A1197" i="16" s="1"/>
  <c r="A1199" i="16" s="1"/>
  <c r="A1201" i="16" s="1"/>
  <c r="A1203" i="16" s="1"/>
  <c r="A1205" i="16" s="1"/>
  <c r="A1207" i="16" s="1"/>
  <c r="A1209" i="16" s="1"/>
  <c r="A1211" i="16" s="1"/>
  <c r="A1213" i="16" s="1"/>
  <c r="A1215" i="16" s="1"/>
  <c r="A1217" i="16" s="1"/>
  <c r="A1219" i="16" s="1"/>
  <c r="A1221" i="16" s="1"/>
  <c r="A1223" i="16" s="1"/>
  <c r="A1225" i="16" s="1"/>
  <c r="A1227" i="16" s="1"/>
  <c r="A1229" i="16" s="1"/>
  <c r="A1231" i="16" s="1"/>
  <c r="A1233" i="16" s="1"/>
  <c r="A1235" i="16" s="1"/>
  <c r="A1237" i="16" s="1"/>
  <c r="A1239" i="16" s="1"/>
  <c r="A1241" i="16" s="1"/>
  <c r="A1243" i="16" s="1"/>
  <c r="A1245" i="16" s="1"/>
  <c r="A1247" i="16" s="1"/>
  <c r="A1249" i="16" s="1"/>
  <c r="A1251" i="16" s="1"/>
  <c r="A1253" i="16" s="1"/>
  <c r="A1255" i="16" s="1"/>
  <c r="A1257" i="16" s="1"/>
  <c r="A1259" i="16" s="1"/>
  <c r="A1261" i="16" s="1"/>
  <c r="A1263" i="16" s="1"/>
  <c r="A1265" i="16" s="1"/>
  <c r="A1267" i="16" s="1"/>
  <c r="A1269" i="16" s="1"/>
  <c r="A1271" i="16" s="1"/>
  <c r="A1273" i="16" s="1"/>
  <c r="A1275" i="16" s="1"/>
  <c r="A1277" i="16" s="1"/>
  <c r="A1279" i="16" s="1"/>
  <c r="A1281" i="16" s="1"/>
  <c r="A1283" i="16" s="1"/>
  <c r="A1285" i="16" s="1"/>
  <c r="A1287" i="16" s="1"/>
  <c r="A1289" i="16" s="1"/>
  <c r="A1291" i="16" s="1"/>
  <c r="A1293" i="16" s="1"/>
  <c r="A1295" i="16" s="1"/>
  <c r="A1297" i="16" s="1"/>
  <c r="A1299" i="16" s="1"/>
  <c r="A1301" i="16" s="1"/>
  <c r="A1303" i="16" s="1"/>
  <c r="A1305" i="16" s="1"/>
  <c r="A1307" i="16" s="1"/>
  <c r="A1309" i="16" s="1"/>
  <c r="A1311" i="16" s="1"/>
  <c r="A1313" i="16" s="1"/>
  <c r="A1315" i="16" s="1"/>
  <c r="A1317" i="16" s="1"/>
  <c r="A1319" i="16" s="1"/>
  <c r="A1321" i="16" s="1"/>
  <c r="A1323" i="16" s="1"/>
  <c r="A1325" i="16" s="1"/>
  <c r="A1327" i="16" s="1"/>
  <c r="A1329" i="16" s="1"/>
  <c r="A1331" i="16" s="1"/>
  <c r="A1333" i="16" s="1"/>
  <c r="A1335" i="16" s="1"/>
  <c r="A1337" i="16" s="1"/>
  <c r="A1339" i="16" s="1"/>
  <c r="A1341" i="16" s="1"/>
  <c r="A1343" i="16" s="1"/>
  <c r="A1345" i="16" s="1"/>
  <c r="A1347" i="16" s="1"/>
  <c r="A1349" i="16" s="1"/>
  <c r="A1351" i="16" s="1"/>
  <c r="A1353" i="16" s="1"/>
  <c r="A1355" i="16" s="1"/>
  <c r="A1357" i="16" s="1"/>
  <c r="A1359" i="16" s="1"/>
  <c r="A1361" i="16" s="1"/>
  <c r="A1363" i="16" s="1"/>
  <c r="A1365" i="16" s="1"/>
  <c r="A1367" i="16" s="1"/>
  <c r="A1369" i="16" s="1"/>
  <c r="A1371" i="16" s="1"/>
  <c r="A1373" i="16" s="1"/>
  <c r="A1375" i="16" s="1"/>
  <c r="A1377" i="16" s="1"/>
  <c r="A1379" i="16" s="1"/>
  <c r="A1381" i="16" s="1"/>
  <c r="A1383" i="16" s="1"/>
  <c r="A1385" i="16" s="1"/>
  <c r="A1387" i="16" s="1"/>
  <c r="A1389" i="16" s="1"/>
  <c r="A1391" i="16" s="1"/>
  <c r="A1393" i="16" s="1"/>
  <c r="A1395" i="16" s="1"/>
  <c r="A1397" i="16" s="1"/>
  <c r="A1399" i="16" s="1"/>
  <c r="A1401" i="16" s="1"/>
  <c r="A1403" i="16" s="1"/>
  <c r="A1405" i="16" s="1"/>
  <c r="A1407" i="16" s="1"/>
  <c r="A1409" i="16" s="1"/>
  <c r="A1411" i="16" s="1"/>
  <c r="A1413" i="16" s="1"/>
  <c r="A1415" i="16" s="1"/>
  <c r="A1417" i="16" s="1"/>
  <c r="A1419" i="16" s="1"/>
  <c r="A1421" i="16" s="1"/>
  <c r="A1423" i="16" s="1"/>
  <c r="A1425" i="16" s="1"/>
  <c r="A1427" i="16" s="1"/>
  <c r="A1429" i="16" s="1"/>
  <c r="A1431" i="16" s="1"/>
  <c r="A1433" i="16" s="1"/>
  <c r="A1435" i="16" s="1"/>
  <c r="A1437" i="16" s="1"/>
  <c r="A1439" i="16" s="1"/>
  <c r="A1441" i="16" s="1"/>
  <c r="A1443" i="16" s="1"/>
  <c r="A1445" i="16" s="1"/>
  <c r="A1447" i="16" s="1"/>
  <c r="A1449" i="16" s="1"/>
  <c r="A1451" i="16" s="1"/>
  <c r="A1453" i="16" s="1"/>
  <c r="A1455" i="16" s="1"/>
  <c r="A1457" i="16" s="1"/>
  <c r="A1459" i="16" s="1"/>
  <c r="A1461" i="16" s="1"/>
  <c r="A1463" i="16" s="1"/>
  <c r="A1465" i="16" s="1"/>
  <c r="A1467" i="16" s="1"/>
  <c r="A1469" i="16" s="1"/>
  <c r="A1471" i="16" s="1"/>
  <c r="A1473" i="16" s="1"/>
  <c r="A1475" i="16" s="1"/>
  <c r="A1477" i="16" s="1"/>
  <c r="A1479" i="16" s="1"/>
  <c r="A1481" i="16" s="1"/>
  <c r="A1483" i="16" s="1"/>
  <c r="A1485" i="16" s="1"/>
  <c r="A1487" i="16" s="1"/>
  <c r="A1489" i="16" s="1"/>
  <c r="A1491" i="16" s="1"/>
  <c r="A1493" i="16" s="1"/>
  <c r="A1495" i="16" s="1"/>
  <c r="A1497" i="16" s="1"/>
  <c r="A1499" i="16" s="1"/>
  <c r="A1501" i="16" s="1"/>
  <c r="A1503" i="16" s="1"/>
  <c r="A1505" i="16" s="1"/>
  <c r="A1507" i="16" s="1"/>
  <c r="A1509" i="16" s="1"/>
  <c r="A1511" i="16" s="1"/>
  <c r="A1513" i="16" s="1"/>
  <c r="A1515" i="16" s="1"/>
  <c r="A1517" i="16" s="1"/>
  <c r="A1519" i="16" s="1"/>
  <c r="A1521" i="16" s="1"/>
  <c r="A1523" i="16" s="1"/>
  <c r="A1525" i="16" s="1"/>
  <c r="A1527" i="16" s="1"/>
  <c r="A1529" i="16" s="1"/>
  <c r="A1531" i="16" s="1"/>
  <c r="A1533" i="16" s="1"/>
  <c r="A1535" i="16" s="1"/>
  <c r="A1537" i="16" s="1"/>
  <c r="A1539" i="16" s="1"/>
  <c r="A1541" i="16" s="1"/>
  <c r="A1543" i="16" s="1"/>
  <c r="A1545" i="16" s="1"/>
  <c r="A1547" i="16" s="1"/>
  <c r="A1549" i="16" s="1"/>
  <c r="A1551" i="16" s="1"/>
  <c r="A1553" i="16" s="1"/>
  <c r="A1555" i="16" s="1"/>
  <c r="A1557" i="16" s="1"/>
  <c r="A1559" i="16" s="1"/>
  <c r="A1561" i="16" s="1"/>
  <c r="A1563" i="16" s="1"/>
  <c r="A1565" i="16" s="1"/>
  <c r="A1567" i="16" s="1"/>
  <c r="A1569" i="16" s="1"/>
  <c r="A1571" i="16" s="1"/>
  <c r="A1573" i="16" s="1"/>
  <c r="A1575" i="16" s="1"/>
  <c r="A1577" i="16" s="1"/>
  <c r="A1579" i="16" s="1"/>
  <c r="A1581" i="16" s="1"/>
  <c r="A1583" i="16" s="1"/>
  <c r="A1585" i="16" s="1"/>
  <c r="A1587" i="16" s="1"/>
  <c r="A1589" i="16" s="1"/>
  <c r="A1591" i="16" s="1"/>
  <c r="A1593" i="16" s="1"/>
  <c r="A1595" i="16" s="1"/>
  <c r="A1597" i="16" s="1"/>
  <c r="A1599" i="16" s="1"/>
  <c r="A1601" i="16" s="1"/>
  <c r="A1603" i="16" s="1"/>
  <c r="A1605" i="16" s="1"/>
  <c r="A1607" i="16" s="1"/>
  <c r="A1609" i="16" s="1"/>
  <c r="A1611" i="16" s="1"/>
  <c r="A1613" i="16" s="1"/>
  <c r="A1615" i="16" s="1"/>
  <c r="A1617" i="16" s="1"/>
  <c r="A1619" i="16" s="1"/>
  <c r="A1621" i="16" s="1"/>
  <c r="A1623" i="16" s="1"/>
  <c r="A1625" i="16" s="1"/>
  <c r="A1627" i="16" s="1"/>
  <c r="A1629" i="16" s="1"/>
  <c r="A1631" i="16" s="1"/>
  <c r="A1633" i="16" s="1"/>
  <c r="A1635" i="16" s="1"/>
  <c r="A1637" i="16" s="1"/>
  <c r="A1639" i="16" s="1"/>
  <c r="A1641" i="16" s="1"/>
  <c r="A1643" i="16" s="1"/>
  <c r="A1645" i="16" s="1"/>
  <c r="A1647" i="16" s="1"/>
  <c r="A1649" i="16" s="1"/>
  <c r="A1651" i="16" s="1"/>
  <c r="A1653" i="16" s="1"/>
  <c r="A1655" i="16" s="1"/>
  <c r="A1657" i="16" s="1"/>
  <c r="A1659" i="16" s="1"/>
  <c r="A1661" i="16" s="1"/>
  <c r="A1663" i="16" s="1"/>
  <c r="A1665" i="16" s="1"/>
  <c r="A1667" i="16" s="1"/>
  <c r="A1669" i="16" s="1"/>
  <c r="A1671" i="16" s="1"/>
  <c r="A1673" i="16" s="1"/>
  <c r="A1675" i="16" s="1"/>
  <c r="A1677" i="16" s="1"/>
  <c r="A1679" i="16" s="1"/>
  <c r="A1681" i="16" s="1"/>
  <c r="A1683" i="16" s="1"/>
  <c r="A1685" i="16" s="1"/>
  <c r="A1687" i="16" s="1"/>
  <c r="A1689" i="16" s="1"/>
  <c r="A1691" i="16" s="1"/>
  <c r="A1693" i="16" s="1"/>
  <c r="A1695" i="16" s="1"/>
  <c r="A1697" i="16" s="1"/>
  <c r="A1699" i="16" s="1"/>
  <c r="A1701" i="16" s="1"/>
  <c r="A1703" i="16" s="1"/>
  <c r="A1705" i="16" s="1"/>
  <c r="A1707" i="16" s="1"/>
  <c r="A1709" i="16" s="1"/>
  <c r="A1711" i="16" s="1"/>
  <c r="A1713" i="16" s="1"/>
  <c r="A1715" i="16" s="1"/>
  <c r="A1717" i="16" s="1"/>
  <c r="A1719" i="16" s="1"/>
  <c r="A1721" i="16" s="1"/>
  <c r="A1723" i="16" s="1"/>
  <c r="A1725" i="16" s="1"/>
  <c r="A1727" i="16" s="1"/>
  <c r="A1729" i="16" s="1"/>
  <c r="A1731" i="16" s="1"/>
  <c r="A1733" i="16" s="1"/>
  <c r="A1735" i="16" s="1"/>
  <c r="A1737" i="16" s="1"/>
  <c r="A1739" i="16" s="1"/>
  <c r="A1741" i="16" s="1"/>
  <c r="A1743" i="16" s="1"/>
  <c r="A1745" i="16" s="1"/>
  <c r="A1747" i="16" s="1"/>
  <c r="A1749" i="16" s="1"/>
  <c r="A1751" i="16" s="1"/>
  <c r="A1753" i="16" s="1"/>
  <c r="A1755" i="16" s="1"/>
  <c r="A1757" i="16" s="1"/>
  <c r="A1759" i="16" s="1"/>
  <c r="A1761" i="16" s="1"/>
  <c r="A1763" i="16" s="1"/>
  <c r="A1765" i="16" s="1"/>
  <c r="A1767" i="16" s="1"/>
  <c r="A1769" i="16" s="1"/>
  <c r="A1771" i="16" s="1"/>
  <c r="A1773" i="16" s="1"/>
  <c r="A1775" i="16" s="1"/>
  <c r="A1777" i="16" s="1"/>
  <c r="A1779" i="16" s="1"/>
  <c r="A1781" i="16" s="1"/>
  <c r="A1783" i="16" s="1"/>
  <c r="A1785" i="16" s="1"/>
  <c r="A1787" i="16" s="1"/>
  <c r="A1789" i="16" s="1"/>
  <c r="A1791" i="16" s="1"/>
  <c r="A1793" i="16" s="1"/>
  <c r="A1795" i="16" s="1"/>
  <c r="A1797" i="16" s="1"/>
  <c r="A1799" i="16" s="1"/>
  <c r="A1801" i="16" s="1"/>
  <c r="A1803" i="16" s="1"/>
  <c r="A1805" i="16" s="1"/>
  <c r="A1807" i="16" s="1"/>
  <c r="A1809" i="16" s="1"/>
  <c r="A1811" i="16" s="1"/>
  <c r="A1813" i="16" s="1"/>
  <c r="A1815" i="16" s="1"/>
  <c r="A1817" i="16" s="1"/>
  <c r="A1819" i="16" s="1"/>
  <c r="A1821" i="16" s="1"/>
  <c r="A1823" i="16" s="1"/>
  <c r="A1825" i="16" s="1"/>
  <c r="A1827" i="16" s="1"/>
  <c r="A1829" i="16" s="1"/>
  <c r="A1831" i="16" s="1"/>
  <c r="A1833" i="16" s="1"/>
  <c r="A1835" i="16" s="1"/>
  <c r="A1837" i="16" s="1"/>
  <c r="A1839" i="16" s="1"/>
  <c r="A1841" i="16" s="1"/>
  <c r="A1843" i="16" s="1"/>
  <c r="A1845" i="16" s="1"/>
  <c r="A1847" i="16" s="1"/>
  <c r="A1849" i="16" s="1"/>
  <c r="A1851" i="16" s="1"/>
  <c r="A1853" i="16" s="1"/>
  <c r="A1855" i="16" s="1"/>
  <c r="A1857" i="16" s="1"/>
  <c r="A1859" i="16" s="1"/>
  <c r="A1861" i="16" s="1"/>
  <c r="A1863" i="16" s="1"/>
  <c r="A1865" i="16" s="1"/>
  <c r="A1867" i="16" s="1"/>
  <c r="A1869" i="16" s="1"/>
  <c r="A1871" i="16" s="1"/>
  <c r="A1873" i="16" s="1"/>
  <c r="A1875" i="16" s="1"/>
  <c r="A1877" i="16" s="1"/>
  <c r="A1879" i="16" s="1"/>
  <c r="A1881" i="16" s="1"/>
  <c r="A1883" i="16" s="1"/>
  <c r="A1885" i="16" s="1"/>
  <c r="A1887" i="16" s="1"/>
  <c r="A1889" i="16" s="1"/>
  <c r="A1891" i="16" s="1"/>
  <c r="A1893" i="16" s="1"/>
  <c r="A1895" i="16" s="1"/>
  <c r="A1897" i="16" s="1"/>
  <c r="A1899" i="16" s="1"/>
  <c r="A1901" i="16" s="1"/>
  <c r="A1903" i="16" s="1"/>
  <c r="A1905" i="16" s="1"/>
  <c r="A1907" i="16" s="1"/>
  <c r="A1909" i="16" s="1"/>
  <c r="A1911" i="16" s="1"/>
  <c r="A1913" i="16" s="1"/>
  <c r="A1915" i="16" s="1"/>
  <c r="A1917" i="16" s="1"/>
  <c r="A1919" i="16" s="1"/>
  <c r="A1921" i="16" s="1"/>
  <c r="A1923" i="16" s="1"/>
  <c r="A1925" i="16" s="1"/>
  <c r="A1927" i="16" s="1"/>
  <c r="A1929" i="16" s="1"/>
  <c r="A1931" i="16" s="1"/>
  <c r="A1933" i="16" s="1"/>
  <c r="A1935" i="16" s="1"/>
  <c r="A1937" i="16" s="1"/>
  <c r="A1939" i="16" s="1"/>
  <c r="A1941" i="16" s="1"/>
  <c r="A1943" i="16" s="1"/>
  <c r="A1945" i="16" s="1"/>
  <c r="A1947" i="16" s="1"/>
  <c r="A1949" i="16" s="1"/>
  <c r="A1951" i="16" s="1"/>
  <c r="A1953" i="16" s="1"/>
  <c r="A1955" i="16" s="1"/>
  <c r="A1957" i="16" s="1"/>
  <c r="A1959" i="16" s="1"/>
  <c r="A1961" i="16" s="1"/>
  <c r="A1963" i="16" s="1"/>
  <c r="A1965" i="16" s="1"/>
  <c r="A1967" i="16" s="1"/>
  <c r="A1969" i="16" s="1"/>
  <c r="A1971" i="16" s="1"/>
  <c r="A1973" i="16" s="1"/>
  <c r="A1975" i="16" s="1"/>
  <c r="A1977" i="16" s="1"/>
  <c r="A1979" i="16" s="1"/>
  <c r="A1981" i="16" s="1"/>
  <c r="A1983" i="16" s="1"/>
  <c r="A1985" i="16" s="1"/>
  <c r="A1987" i="16" s="1"/>
  <c r="A1989" i="16" s="1"/>
  <c r="A1991" i="16" s="1"/>
  <c r="A1993" i="16" s="1"/>
  <c r="A1995" i="16" s="1"/>
  <c r="A1997" i="16" s="1"/>
  <c r="A1999" i="16" s="1"/>
  <c r="A2001" i="16" s="1"/>
  <c r="A2003" i="16" s="1"/>
  <c r="A2005" i="16" s="1"/>
  <c r="A2007" i="16" s="1"/>
  <c r="A2009" i="16" s="1"/>
  <c r="A2011" i="16" s="1"/>
  <c r="A2013" i="16" s="1"/>
  <c r="A2015" i="16" s="1"/>
  <c r="A2017" i="16" s="1"/>
  <c r="A2019" i="16" s="1"/>
  <c r="A2021" i="16" s="1"/>
  <c r="A2023" i="16" s="1"/>
  <c r="A2025" i="16" s="1"/>
  <c r="A2027" i="16" s="1"/>
  <c r="A2029" i="16" s="1"/>
  <c r="A2031" i="16" s="1"/>
  <c r="A2033" i="16" s="1"/>
  <c r="A2035" i="16" s="1"/>
  <c r="A2037" i="16" s="1"/>
  <c r="A2039" i="16" s="1"/>
  <c r="A2041" i="16" s="1"/>
  <c r="A2043" i="16" s="1"/>
  <c r="A2045" i="16" s="1"/>
  <c r="A2047" i="16" s="1"/>
  <c r="A2049" i="16" s="1"/>
  <c r="A2051" i="16" s="1"/>
  <c r="A2053" i="16" s="1"/>
  <c r="A2055" i="16" s="1"/>
  <c r="A2057" i="16" s="1"/>
  <c r="A2059" i="16" s="1"/>
  <c r="A2061" i="16" s="1"/>
  <c r="A2063" i="16" s="1"/>
  <c r="A2065" i="16" s="1"/>
  <c r="A2067" i="16" s="1"/>
  <c r="A2069" i="16" s="1"/>
  <c r="A2071" i="16" s="1"/>
  <c r="A2073" i="16" s="1"/>
  <c r="A2075" i="16" s="1"/>
  <c r="A2077" i="16" s="1"/>
  <c r="A2079" i="16" s="1"/>
  <c r="A2081" i="16" s="1"/>
  <c r="A2083" i="16" s="1"/>
  <c r="A2085" i="16" s="1"/>
  <c r="A2087" i="16" s="1"/>
  <c r="A2089" i="16" s="1"/>
  <c r="A2091" i="16" s="1"/>
  <c r="A2093" i="16" s="1"/>
  <c r="A2095" i="16" s="1"/>
  <c r="A2097" i="16" s="1"/>
  <c r="A2099" i="16" s="1"/>
  <c r="A2101" i="16" s="1"/>
  <c r="A2103" i="16" s="1"/>
  <c r="A2105" i="16" s="1"/>
  <c r="A2107" i="16" s="1"/>
  <c r="A2109" i="16" s="1"/>
  <c r="A2111" i="16" s="1"/>
  <c r="A2113" i="16" s="1"/>
  <c r="A2115" i="16" s="1"/>
  <c r="A2117" i="16" s="1"/>
  <c r="A2119" i="16" s="1"/>
  <c r="A2121" i="16" s="1"/>
  <c r="A2123" i="16" s="1"/>
  <c r="A2125" i="16" s="1"/>
  <c r="A2127" i="16" s="1"/>
  <c r="A2129" i="16" s="1"/>
  <c r="A2131" i="16" s="1"/>
  <c r="A2133" i="16" s="1"/>
  <c r="A2135" i="16" s="1"/>
  <c r="A2137" i="16" s="1"/>
  <c r="A2139" i="16" s="1"/>
  <c r="A2141" i="16" s="1"/>
  <c r="A2143" i="16" s="1"/>
  <c r="A2145" i="16" s="1"/>
  <c r="A2147" i="16" s="1"/>
  <c r="A2149" i="16" s="1"/>
  <c r="A2151" i="16" s="1"/>
  <c r="A2153" i="16" s="1"/>
  <c r="A2155" i="16" s="1"/>
  <c r="A2157" i="16" s="1"/>
  <c r="A2159" i="16" s="1"/>
  <c r="A2161" i="16" s="1"/>
  <c r="A2163" i="16" s="1"/>
  <c r="A2165" i="16" s="1"/>
  <c r="A2167" i="16" s="1"/>
  <c r="A2169" i="16" s="1"/>
  <c r="A2171" i="16" s="1"/>
  <c r="A2173" i="16" s="1"/>
  <c r="A2175" i="16" s="1"/>
  <c r="A2177" i="16" s="1"/>
  <c r="A2179" i="16" s="1"/>
  <c r="A2181" i="16" s="1"/>
  <c r="A2183" i="16" s="1"/>
  <c r="A2185" i="16" s="1"/>
  <c r="A2187" i="16" s="1"/>
  <c r="A2189" i="16" s="1"/>
  <c r="A2191" i="16" s="1"/>
  <c r="A2193" i="16" s="1"/>
  <c r="A2195" i="16" s="1"/>
  <c r="A2197" i="16" s="1"/>
  <c r="A2199" i="16" s="1"/>
  <c r="A2201" i="16" s="1"/>
  <c r="A2203" i="16" s="1"/>
  <c r="A2205" i="16" s="1"/>
  <c r="A2207" i="16" s="1"/>
  <c r="A2209" i="16" s="1"/>
  <c r="A2211" i="16" s="1"/>
  <c r="A2213" i="16" s="1"/>
  <c r="A2215" i="16" s="1"/>
  <c r="A2217" i="16" s="1"/>
  <c r="A2219" i="16" s="1"/>
  <c r="A2221" i="16" s="1"/>
  <c r="A2223" i="16" s="1"/>
  <c r="A2225" i="16" s="1"/>
  <c r="A2227" i="16" s="1"/>
  <c r="A2229" i="16" s="1"/>
  <c r="A2231" i="16" s="1"/>
  <c r="A2233" i="16" s="1"/>
  <c r="A2235" i="16" s="1"/>
  <c r="A2237" i="16" s="1"/>
  <c r="A2239" i="16" s="1"/>
  <c r="A2241" i="16" s="1"/>
  <c r="A2243" i="16" s="1"/>
  <c r="A2245" i="16" s="1"/>
  <c r="A2247" i="16" s="1"/>
  <c r="A2249" i="16" s="1"/>
  <c r="A2251" i="16" s="1"/>
  <c r="A2253" i="16" s="1"/>
  <c r="A2255" i="16" s="1"/>
  <c r="A2257" i="16" s="1"/>
  <c r="A2259" i="16" s="1"/>
  <c r="A2261" i="16" s="1"/>
  <c r="A2263" i="16" s="1"/>
  <c r="A2265" i="16" s="1"/>
  <c r="A2267" i="16" s="1"/>
  <c r="A2269" i="16" s="1"/>
  <c r="A2271" i="16" s="1"/>
  <c r="A2273" i="16" s="1"/>
  <c r="A2275" i="16" s="1"/>
  <c r="A2277" i="16" s="1"/>
  <c r="A2279" i="16" s="1"/>
  <c r="A2281" i="16" s="1"/>
  <c r="A2283" i="16" s="1"/>
  <c r="A2285" i="16" s="1"/>
  <c r="A2287" i="16" s="1"/>
  <c r="A2289" i="16" s="1"/>
  <c r="A2291" i="16" s="1"/>
  <c r="A2293" i="16" s="1"/>
  <c r="A2295" i="16" s="1"/>
  <c r="A2297" i="16" s="1"/>
  <c r="A2299" i="16" s="1"/>
  <c r="A2301" i="16" s="1"/>
  <c r="A2303" i="16" s="1"/>
  <c r="A2305" i="16" s="1"/>
  <c r="A2307" i="16" s="1"/>
  <c r="A2309" i="16" s="1"/>
  <c r="A2311" i="16" s="1"/>
  <c r="A2313" i="16" s="1"/>
  <c r="A2315" i="16" s="1"/>
  <c r="A2317" i="16" s="1"/>
  <c r="A2319" i="16" s="1"/>
  <c r="A2321" i="16" s="1"/>
  <c r="A2323" i="16" s="1"/>
  <c r="A2325" i="16" s="1"/>
  <c r="A2327" i="16" s="1"/>
  <c r="A2329" i="16" s="1"/>
  <c r="A2331" i="16" s="1"/>
  <c r="A2333" i="16" s="1"/>
  <c r="A2335" i="16" s="1"/>
  <c r="A2337" i="16" s="1"/>
  <c r="A2339" i="16" s="1"/>
  <c r="A2341" i="16" s="1"/>
  <c r="A2343" i="16" s="1"/>
  <c r="A2345" i="16" s="1"/>
  <c r="A2347" i="16" s="1"/>
  <c r="A2349" i="16" s="1"/>
  <c r="A2351" i="16" s="1"/>
  <c r="A2353" i="16" s="1"/>
  <c r="A2355" i="16" s="1"/>
  <c r="A2357" i="16" s="1"/>
  <c r="A2359" i="16" s="1"/>
  <c r="A2361" i="16" s="1"/>
  <c r="A2363" i="16" s="1"/>
  <c r="A2365" i="16" s="1"/>
  <c r="A2367" i="16" s="1"/>
  <c r="A2369" i="16" s="1"/>
  <c r="A2371" i="16" s="1"/>
  <c r="A2373" i="16" s="1"/>
  <c r="A2375" i="16" s="1"/>
  <c r="A2377" i="16" s="1"/>
  <c r="A2379" i="16" s="1"/>
  <c r="A2381" i="16" s="1"/>
  <c r="A2383" i="16" s="1"/>
  <c r="A2385" i="16" s="1"/>
  <c r="A2387" i="16" s="1"/>
  <c r="A2389" i="16" s="1"/>
  <c r="A2391" i="16" s="1"/>
  <c r="A2393" i="16" s="1"/>
  <c r="A2395" i="16" s="1"/>
  <c r="A2397" i="16" s="1"/>
  <c r="A2399" i="16" s="1"/>
  <c r="A2401" i="16" s="1"/>
  <c r="A2403" i="16" s="1"/>
  <c r="A2405" i="16" s="1"/>
  <c r="A2407" i="16" s="1"/>
  <c r="A2409" i="16" s="1"/>
  <c r="A2411" i="16" s="1"/>
  <c r="A2413" i="16" s="1"/>
  <c r="A2415" i="16" s="1"/>
  <c r="A2417" i="16" s="1"/>
  <c r="A2419" i="16" s="1"/>
  <c r="A2421" i="16" s="1"/>
  <c r="A2423" i="16" s="1"/>
  <c r="A2425" i="16" s="1"/>
  <c r="A2427" i="16" s="1"/>
  <c r="A2429" i="16" s="1"/>
  <c r="A2431" i="16" s="1"/>
  <c r="A2433" i="16" s="1"/>
  <c r="A2435" i="16" s="1"/>
  <c r="A2437" i="16" s="1"/>
  <c r="A2439" i="16" s="1"/>
  <c r="A2441" i="16" s="1"/>
  <c r="A2443" i="16" s="1"/>
  <c r="A2445" i="16" s="1"/>
  <c r="A2447" i="16" s="1"/>
  <c r="A2449" i="16" s="1"/>
  <c r="A2451" i="16" s="1"/>
  <c r="A2453" i="16" s="1"/>
  <c r="A2455" i="16" s="1"/>
  <c r="A2457" i="16" s="1"/>
  <c r="A2459" i="16" s="1"/>
  <c r="A2461" i="16" s="1"/>
  <c r="A2463" i="16" s="1"/>
  <c r="A2465" i="16" s="1"/>
  <c r="A2467" i="16" s="1"/>
  <c r="A2469" i="16" s="1"/>
  <c r="A2471" i="16" s="1"/>
  <c r="A2473" i="16" s="1"/>
  <c r="A2475" i="16" s="1"/>
  <c r="A2477" i="16" s="1"/>
  <c r="A2479" i="16" s="1"/>
  <c r="A2481" i="16" s="1"/>
  <c r="A2483" i="16" s="1"/>
  <c r="A2485" i="16" s="1"/>
  <c r="A2487" i="16" s="1"/>
  <c r="A2489" i="16" s="1"/>
  <c r="A2491" i="16" s="1"/>
  <c r="A2493" i="16" s="1"/>
  <c r="A2495" i="16" s="1"/>
  <c r="A2497" i="16" s="1"/>
  <c r="A2499" i="16" s="1"/>
  <c r="A2501" i="16" s="1"/>
  <c r="A2503" i="16" s="1"/>
  <c r="A2505" i="16" s="1"/>
  <c r="A2507" i="16" s="1"/>
  <c r="A2509" i="16" s="1"/>
  <c r="A2511" i="16" s="1"/>
  <c r="A2513" i="16" s="1"/>
  <c r="A2515" i="16" s="1"/>
  <c r="A2517" i="16" s="1"/>
  <c r="A2519" i="16" s="1"/>
  <c r="A2521" i="16" s="1"/>
  <c r="A2523" i="16" s="1"/>
  <c r="A2525" i="16" s="1"/>
  <c r="A2527" i="16" s="1"/>
  <c r="A2529" i="16" s="1"/>
  <c r="A2531" i="16" s="1"/>
  <c r="A2533" i="16" s="1"/>
  <c r="A2535" i="16" s="1"/>
  <c r="A2537" i="16" s="1"/>
  <c r="A2539" i="16" s="1"/>
  <c r="A2541" i="16" s="1"/>
  <c r="A2543" i="16" s="1"/>
  <c r="A2545" i="16" s="1"/>
  <c r="A2547" i="16" s="1"/>
  <c r="A2549" i="16" s="1"/>
  <c r="A2551" i="16" s="1"/>
  <c r="A2553" i="16" s="1"/>
  <c r="A2555" i="16" s="1"/>
  <c r="A2557" i="16" s="1"/>
  <c r="A2559" i="16" s="1"/>
  <c r="A2561" i="16" s="1"/>
  <c r="A2563" i="16" s="1"/>
  <c r="A2565" i="16" s="1"/>
  <c r="A2567" i="16" s="1"/>
  <c r="A2569" i="16" s="1"/>
  <c r="A2571" i="16" s="1"/>
  <c r="A2573" i="16" s="1"/>
  <c r="A2575" i="16" s="1"/>
  <c r="A2577" i="16" s="1"/>
  <c r="A2579" i="16" s="1"/>
  <c r="A2581" i="16" s="1"/>
  <c r="A2583" i="16" s="1"/>
  <c r="A2585" i="16" s="1"/>
  <c r="A2587" i="16" s="1"/>
  <c r="A2589" i="16" s="1"/>
  <c r="A2591" i="16" s="1"/>
  <c r="A2593" i="16" s="1"/>
  <c r="A2595" i="16" s="1"/>
  <c r="A2597" i="16" s="1"/>
  <c r="A2599" i="16" s="1"/>
  <c r="A2601" i="16" s="1"/>
  <c r="A2603" i="16" s="1"/>
  <c r="A2605" i="16" s="1"/>
  <c r="A2607" i="16" s="1"/>
  <c r="A2609" i="16" s="1"/>
  <c r="A2611" i="16" s="1"/>
  <c r="A2613" i="16" s="1"/>
  <c r="A2615" i="16" s="1"/>
  <c r="A2617" i="16" s="1"/>
  <c r="A2619" i="16" s="1"/>
  <c r="A2621" i="16" s="1"/>
  <c r="A2623" i="16" s="1"/>
  <c r="A2625" i="16" s="1"/>
  <c r="A2627" i="16" s="1"/>
  <c r="A2629" i="16" s="1"/>
  <c r="A2631" i="16" s="1"/>
  <c r="A2633" i="16" s="1"/>
  <c r="A2635" i="16" s="1"/>
  <c r="A2637" i="16" s="1"/>
  <c r="A2639" i="16" s="1"/>
  <c r="A2641" i="16" s="1"/>
  <c r="A2643" i="16" s="1"/>
  <c r="A2645" i="16" s="1"/>
  <c r="A2647" i="16" s="1"/>
  <c r="A2649" i="16" s="1"/>
  <c r="A2651" i="16" s="1"/>
  <c r="A2653" i="16" s="1"/>
  <c r="A2655" i="16" s="1"/>
  <c r="A2657" i="16" s="1"/>
  <c r="A2659" i="16" s="1"/>
  <c r="A2661" i="16" s="1"/>
  <c r="A2663" i="16" s="1"/>
  <c r="A2665" i="16" s="1"/>
  <c r="A2667" i="16" s="1"/>
  <c r="A2669" i="16" s="1"/>
  <c r="A2671" i="16" s="1"/>
  <c r="A2673" i="16" s="1"/>
  <c r="A2675" i="16" s="1"/>
  <c r="A2677" i="16" s="1"/>
  <c r="A2679" i="16" s="1"/>
  <c r="A2681" i="16" s="1"/>
  <c r="A2683" i="16" s="1"/>
  <c r="A2685" i="16" s="1"/>
  <c r="A2687" i="16" s="1"/>
  <c r="A2689" i="16" s="1"/>
  <c r="A2691" i="16" s="1"/>
  <c r="A2693" i="16" s="1"/>
  <c r="A2695" i="16" s="1"/>
  <c r="A2697" i="16" s="1"/>
  <c r="A2699" i="16" s="1"/>
  <c r="A2701" i="16" s="1"/>
  <c r="A2703" i="16" s="1"/>
  <c r="A2705" i="16" s="1"/>
  <c r="A2707" i="16" s="1"/>
  <c r="A2709" i="16" s="1"/>
  <c r="A2711" i="16" s="1"/>
  <c r="A2713" i="16" s="1"/>
  <c r="A2715" i="16" s="1"/>
  <c r="A2717" i="16" s="1"/>
  <c r="A2719" i="16" s="1"/>
  <c r="A2721" i="16" s="1"/>
  <c r="A2723" i="16" s="1"/>
  <c r="A2725" i="16" s="1"/>
  <c r="A2727" i="16" s="1"/>
  <c r="A2729" i="16" s="1"/>
  <c r="A2731" i="16" s="1"/>
  <c r="A2733" i="16" s="1"/>
  <c r="A2735" i="16" s="1"/>
  <c r="A2737" i="16" s="1"/>
  <c r="A2739" i="16" s="1"/>
  <c r="A2741" i="16" s="1"/>
  <c r="A2743" i="16" s="1"/>
  <c r="A2745" i="16" s="1"/>
  <c r="A2747" i="16" s="1"/>
  <c r="A2749" i="16" s="1"/>
  <c r="A2751" i="16" s="1"/>
  <c r="A2753" i="16" s="1"/>
  <c r="A2755" i="16" s="1"/>
  <c r="A2757" i="16" s="1"/>
  <c r="A2759" i="16" s="1"/>
  <c r="A2761" i="16" s="1"/>
  <c r="A2763" i="16" s="1"/>
  <c r="A2765" i="16" s="1"/>
  <c r="A2767" i="16" s="1"/>
  <c r="A2769" i="16" s="1"/>
  <c r="A2771" i="16" s="1"/>
  <c r="A2773" i="16" s="1"/>
  <c r="A2775" i="16" s="1"/>
  <c r="A2777" i="16" s="1"/>
  <c r="A2779" i="16" s="1"/>
  <c r="A2781" i="16" s="1"/>
  <c r="A2783" i="16" s="1"/>
  <c r="A2785" i="16" s="1"/>
  <c r="A2787" i="16" s="1"/>
  <c r="A2789" i="16" s="1"/>
  <c r="A2791" i="16" s="1"/>
  <c r="A2793" i="16" s="1"/>
  <c r="A2795" i="16" s="1"/>
  <c r="A2797" i="16" s="1"/>
  <c r="A2799" i="16" s="1"/>
  <c r="A2801" i="16" s="1"/>
  <c r="A2803" i="16" s="1"/>
  <c r="A2805" i="16" s="1"/>
  <c r="A2807" i="16" s="1"/>
  <c r="A2809" i="16" s="1"/>
  <c r="A2811" i="16" s="1"/>
  <c r="A2813" i="16" s="1"/>
  <c r="A2815" i="16" s="1"/>
  <c r="A2817" i="16" s="1"/>
  <c r="A2819" i="16" s="1"/>
  <c r="A2821" i="16" s="1"/>
  <c r="A2823" i="16" s="1"/>
  <c r="A2825" i="16" s="1"/>
  <c r="A2827" i="16" s="1"/>
  <c r="A2829" i="16" s="1"/>
  <c r="A2831" i="16" s="1"/>
  <c r="A2833" i="16" s="1"/>
  <c r="A2835" i="16" s="1"/>
  <c r="A2837" i="16" s="1"/>
  <c r="A2839" i="16" s="1"/>
  <c r="A2841" i="16" s="1"/>
  <c r="A2843" i="16" s="1"/>
  <c r="A2845" i="16" s="1"/>
  <c r="A2847" i="16" s="1"/>
  <c r="A2849" i="16" s="1"/>
  <c r="A2851" i="16" s="1"/>
  <c r="A2853" i="16" s="1"/>
  <c r="A2855" i="16" s="1"/>
  <c r="A2857" i="16" s="1"/>
  <c r="A2859" i="16" s="1"/>
  <c r="A2861" i="16" s="1"/>
  <c r="A2863" i="16" s="1"/>
  <c r="A2865" i="16" s="1"/>
  <c r="A2867" i="16" s="1"/>
  <c r="A2869" i="16" s="1"/>
  <c r="A2871" i="16" s="1"/>
  <c r="A2873" i="16" s="1"/>
  <c r="A2875" i="16" s="1"/>
  <c r="A2877" i="16" s="1"/>
  <c r="A2879" i="16" s="1"/>
  <c r="A2881" i="16" s="1"/>
  <c r="A2883" i="16" s="1"/>
  <c r="A2885" i="16" s="1"/>
  <c r="A2887" i="16" s="1"/>
  <c r="A2889" i="16" s="1"/>
  <c r="A2891" i="16" s="1"/>
  <c r="A2893" i="16" s="1"/>
  <c r="A2895" i="16" s="1"/>
  <c r="A2897" i="16" s="1"/>
  <c r="A2899" i="16" s="1"/>
  <c r="A2901" i="16" s="1"/>
  <c r="A2903" i="16" s="1"/>
  <c r="A2905" i="16" s="1"/>
  <c r="A2907" i="16" s="1"/>
  <c r="A2909" i="16" s="1"/>
  <c r="A2911" i="16" s="1"/>
  <c r="A2913" i="16" s="1"/>
  <c r="A2915" i="16" s="1"/>
  <c r="A2917" i="16" s="1"/>
  <c r="A2919" i="16" s="1"/>
  <c r="A2921" i="16" s="1"/>
  <c r="A2923" i="16" s="1"/>
  <c r="A2925" i="16" s="1"/>
  <c r="A2927" i="16" s="1"/>
  <c r="A2929" i="16" s="1"/>
  <c r="A2931" i="16" s="1"/>
  <c r="A2933" i="16" s="1"/>
  <c r="A2935" i="16" s="1"/>
  <c r="A2937" i="16" s="1"/>
  <c r="A2939" i="16" s="1"/>
  <c r="A2941" i="16" s="1"/>
  <c r="A2943" i="16" s="1"/>
  <c r="A2945" i="16" s="1"/>
  <c r="A2947" i="16" s="1"/>
  <c r="A2949" i="16" s="1"/>
  <c r="A2951" i="16" s="1"/>
  <c r="A2953" i="16" s="1"/>
  <c r="A2955" i="16" s="1"/>
  <c r="A2957" i="16" s="1"/>
  <c r="A2959" i="16" s="1"/>
  <c r="A2961" i="16" s="1"/>
  <c r="A2963" i="16" s="1"/>
  <c r="A2965" i="16" s="1"/>
  <c r="A2967" i="16" s="1"/>
  <c r="A2969" i="16" s="1"/>
  <c r="A2971" i="16" s="1"/>
  <c r="A2973" i="16" s="1"/>
  <c r="A2975" i="16" s="1"/>
  <c r="A2977" i="16" s="1"/>
  <c r="A2979" i="16" s="1"/>
  <c r="A2981" i="16" s="1"/>
  <c r="A2983" i="16" s="1"/>
  <c r="A2985" i="16" s="1"/>
  <c r="A2987" i="16" s="1"/>
  <c r="A2989" i="16" s="1"/>
  <c r="A2991" i="16" s="1"/>
  <c r="A2993" i="16" s="1"/>
  <c r="A2995" i="16" s="1"/>
  <c r="A2997" i="16" s="1"/>
  <c r="A2999" i="16" s="1"/>
  <c r="A3001" i="16" s="1"/>
  <c r="A3003" i="16" s="1"/>
  <c r="A3005" i="16" s="1"/>
  <c r="A3007" i="16" s="1"/>
  <c r="A3009" i="16" s="1"/>
  <c r="A3011" i="16" s="1"/>
  <c r="A3013" i="16" s="1"/>
  <c r="A3015" i="16" s="1"/>
  <c r="A3017" i="16" s="1"/>
  <c r="A3019" i="16" s="1"/>
  <c r="A3021" i="16" s="1"/>
  <c r="A3023" i="16" s="1"/>
  <c r="A3025" i="16" s="1"/>
  <c r="A3027" i="16" s="1"/>
  <c r="A3029" i="16" s="1"/>
  <c r="A3031" i="16" s="1"/>
  <c r="A3033" i="16" s="1"/>
  <c r="A3035" i="16" s="1"/>
  <c r="A3037" i="16" s="1"/>
  <c r="A3039" i="16" s="1"/>
  <c r="A3041" i="16" s="1"/>
  <c r="A3043" i="16" s="1"/>
  <c r="A3045" i="16" s="1"/>
  <c r="A3047" i="16" s="1"/>
  <c r="A3049" i="16" s="1"/>
  <c r="A3051" i="16" s="1"/>
  <c r="A3053" i="16" s="1"/>
  <c r="A3055" i="16" s="1"/>
  <c r="A3057" i="16" s="1"/>
  <c r="A3059" i="16" s="1"/>
  <c r="A3061" i="16" s="1"/>
  <c r="A3063" i="16" s="1"/>
  <c r="A3065" i="16" s="1"/>
  <c r="A3067" i="16" s="1"/>
  <c r="A3069" i="16" s="1"/>
  <c r="A3071" i="16" s="1"/>
  <c r="A3073" i="16" s="1"/>
  <c r="A3075" i="16" s="1"/>
  <c r="A3077" i="16" s="1"/>
  <c r="A3079" i="16" s="1"/>
  <c r="A3081" i="16" s="1"/>
  <c r="A3083" i="16" s="1"/>
  <c r="A3085" i="16" s="1"/>
  <c r="A3087" i="16" s="1"/>
  <c r="A3089" i="16" s="1"/>
  <c r="A3091" i="16" s="1"/>
  <c r="A3093" i="16" s="1"/>
  <c r="A3095" i="16" s="1"/>
  <c r="A3097" i="16" s="1"/>
  <c r="A3099" i="16" s="1"/>
  <c r="A3101" i="16" s="1"/>
  <c r="A3103" i="16" s="1"/>
  <c r="A3105" i="16" s="1"/>
  <c r="A3107" i="16" s="1"/>
  <c r="A3109" i="16" s="1"/>
  <c r="A3111" i="16" s="1"/>
  <c r="A3113" i="16" s="1"/>
  <c r="A3115" i="16" s="1"/>
  <c r="A3117" i="16" s="1"/>
  <c r="A3119" i="16" s="1"/>
  <c r="A3121" i="16" s="1"/>
  <c r="A3123" i="16" s="1"/>
  <c r="A3125" i="16" s="1"/>
  <c r="A3127" i="16" s="1"/>
  <c r="A3129" i="16" s="1"/>
  <c r="A3131" i="16" s="1"/>
  <c r="A3133" i="16" s="1"/>
  <c r="A3135" i="16" s="1"/>
  <c r="A3137" i="16" s="1"/>
  <c r="A3139" i="16" s="1"/>
  <c r="A3141" i="16" s="1"/>
  <c r="A3143" i="16" s="1"/>
  <c r="A3145" i="16" s="1"/>
  <c r="A3147" i="16" s="1"/>
  <c r="A3149" i="16" s="1"/>
  <c r="A3151" i="16" s="1"/>
  <c r="A3153" i="16" s="1"/>
  <c r="A3155" i="16" s="1"/>
  <c r="A3157" i="16" s="1"/>
  <c r="A3159" i="16" s="1"/>
  <c r="A3161" i="16" s="1"/>
  <c r="A3163" i="16" s="1"/>
  <c r="A3165" i="16" s="1"/>
  <c r="A3167" i="16" s="1"/>
  <c r="A3169" i="16" s="1"/>
  <c r="A3171" i="16" s="1"/>
  <c r="A3173" i="16" s="1"/>
  <c r="A3175" i="16" s="1"/>
  <c r="A3177" i="16" s="1"/>
  <c r="A3179" i="16" s="1"/>
  <c r="A3181" i="16" s="1"/>
  <c r="A3183" i="16" s="1"/>
  <c r="A3185" i="16" s="1"/>
  <c r="A3187" i="16" s="1"/>
  <c r="A3189" i="16" s="1"/>
  <c r="A3191" i="16" s="1"/>
  <c r="A3193" i="16" s="1"/>
  <c r="A3195" i="16" s="1"/>
  <c r="A3197" i="16" s="1"/>
  <c r="A3199" i="16" s="1"/>
  <c r="A3201" i="16" s="1"/>
  <c r="A3203" i="16" s="1"/>
  <c r="A3205" i="16" s="1"/>
  <c r="A3207" i="16" s="1"/>
  <c r="A3209" i="16" s="1"/>
  <c r="A3211" i="16" s="1"/>
  <c r="A3213" i="16" s="1"/>
  <c r="A3215" i="16" s="1"/>
  <c r="A3217" i="16" s="1"/>
  <c r="A3219" i="16" s="1"/>
  <c r="A3221" i="16" s="1"/>
  <c r="A3223" i="16" s="1"/>
  <c r="A3225" i="16" s="1"/>
  <c r="A3227" i="16" s="1"/>
  <c r="A3229" i="16" s="1"/>
  <c r="A3231" i="16" s="1"/>
  <c r="A3233" i="16" s="1"/>
  <c r="A3235" i="16" s="1"/>
  <c r="A3237" i="16" s="1"/>
  <c r="A3239" i="16" s="1"/>
  <c r="A3241" i="16" s="1"/>
  <c r="A3243" i="16" s="1"/>
  <c r="A3245" i="16" s="1"/>
  <c r="A3247" i="16" s="1"/>
  <c r="A3249" i="16" s="1"/>
  <c r="A3251" i="16" s="1"/>
  <c r="A3253" i="16" s="1"/>
  <c r="A3255" i="16" s="1"/>
  <c r="A3257" i="16" s="1"/>
  <c r="A3259" i="16" s="1"/>
  <c r="A3261" i="16" s="1"/>
  <c r="A3263" i="16" s="1"/>
  <c r="A3265" i="16" s="1"/>
  <c r="A3267" i="16" s="1"/>
  <c r="A3269" i="16" s="1"/>
  <c r="A3271" i="16" s="1"/>
  <c r="A3273" i="16" s="1"/>
  <c r="A3275" i="16" s="1"/>
  <c r="A3277" i="16" s="1"/>
  <c r="A3279" i="16" s="1"/>
  <c r="A3281" i="16" s="1"/>
  <c r="A3283" i="16" s="1"/>
  <c r="A3285" i="16" s="1"/>
  <c r="A3287" i="16" s="1"/>
  <c r="A3289" i="16" s="1"/>
  <c r="A3291" i="16" s="1"/>
  <c r="A3293" i="16" s="1"/>
  <c r="A3295" i="16" s="1"/>
  <c r="A3297" i="16" s="1"/>
  <c r="A3299" i="16" s="1"/>
  <c r="A3301" i="16" s="1"/>
  <c r="A3303" i="16" s="1"/>
  <c r="A3305" i="16" s="1"/>
  <c r="A3307" i="16" s="1"/>
  <c r="A3309" i="16" s="1"/>
  <c r="A3311" i="16" s="1"/>
  <c r="A3313" i="16" s="1"/>
  <c r="A3315" i="16" s="1"/>
  <c r="A3317" i="16" s="1"/>
  <c r="A3319" i="16" s="1"/>
  <c r="A3321" i="16" s="1"/>
  <c r="A3323" i="16" s="1"/>
  <c r="A3325" i="16" s="1"/>
  <c r="A3327" i="16" s="1"/>
  <c r="A3329" i="16" s="1"/>
  <c r="A3331" i="16" s="1"/>
  <c r="A3333" i="16" s="1"/>
  <c r="A3335" i="16" s="1"/>
  <c r="A3337" i="16" s="1"/>
  <c r="A3339" i="16" s="1"/>
  <c r="A3341" i="16" s="1"/>
  <c r="A3343" i="16" s="1"/>
  <c r="A3345" i="16" s="1"/>
  <c r="A3347" i="16" s="1"/>
  <c r="A3349" i="16" s="1"/>
  <c r="A3351" i="16" s="1"/>
  <c r="A3353" i="16" s="1"/>
  <c r="A3355" i="16" s="1"/>
  <c r="A3357" i="16" s="1"/>
  <c r="A3359" i="16" s="1"/>
  <c r="A3361" i="16" s="1"/>
  <c r="A3363" i="16" s="1"/>
  <c r="A3365" i="16" s="1"/>
  <c r="A3367" i="16" s="1"/>
  <c r="A3369" i="16" s="1"/>
  <c r="A3371" i="16" s="1"/>
  <c r="A3373" i="16" s="1"/>
  <c r="A3375" i="16" s="1"/>
  <c r="A3377" i="16" s="1"/>
  <c r="A3379" i="16" s="1"/>
  <c r="A3381" i="16" s="1"/>
  <c r="A3383" i="16" s="1"/>
  <c r="A3385" i="16" s="1"/>
  <c r="A3387" i="16" s="1"/>
  <c r="A3389" i="16" s="1"/>
  <c r="A3391" i="16" s="1"/>
  <c r="A3393" i="16" s="1"/>
  <c r="A3395" i="16" s="1"/>
  <c r="A3397" i="16" s="1"/>
  <c r="A3399" i="16" s="1"/>
  <c r="A3401" i="16" s="1"/>
  <c r="A3403" i="16" s="1"/>
  <c r="A3405" i="16" s="1"/>
  <c r="A3407" i="16" s="1"/>
  <c r="A3409" i="16" s="1"/>
  <c r="A3411" i="16" s="1"/>
  <c r="A3413" i="16" s="1"/>
  <c r="A3415" i="16" s="1"/>
  <c r="A3417" i="16" s="1"/>
  <c r="A3419" i="16" s="1"/>
  <c r="A3421" i="16" s="1"/>
  <c r="A3423" i="16" s="1"/>
  <c r="A3425" i="16" s="1"/>
  <c r="A3427" i="16" s="1"/>
  <c r="A3429" i="16" s="1"/>
  <c r="A3431" i="16" s="1"/>
  <c r="A3433" i="16" s="1"/>
  <c r="A3435" i="16" s="1"/>
  <c r="A3437" i="16" s="1"/>
  <c r="A3439" i="16" s="1"/>
  <c r="A3441" i="16" s="1"/>
  <c r="A3443" i="16" s="1"/>
  <c r="A3445" i="16" s="1"/>
  <c r="A3447" i="16" s="1"/>
  <c r="A3449" i="16" s="1"/>
  <c r="A3451" i="16" s="1"/>
  <c r="A3453" i="16" s="1"/>
  <c r="A3455" i="16" s="1"/>
  <c r="A3457" i="16" s="1"/>
  <c r="A3459" i="16" s="1"/>
  <c r="A3461" i="16" s="1"/>
  <c r="A3463" i="16" s="1"/>
  <c r="A3465" i="16" s="1"/>
  <c r="A3467" i="16" s="1"/>
  <c r="A3469" i="16" s="1"/>
  <c r="A3471" i="16" s="1"/>
  <c r="A3473" i="16" s="1"/>
  <c r="A3475" i="16" s="1"/>
  <c r="A3477" i="16" s="1"/>
  <c r="A3479" i="16" s="1"/>
  <c r="A3481" i="16" s="1"/>
  <c r="A3483" i="16" s="1"/>
  <c r="A3485" i="16" s="1"/>
  <c r="A3487" i="16" s="1"/>
  <c r="A3489" i="16" s="1"/>
  <c r="A3491" i="16" s="1"/>
  <c r="A3493" i="16" s="1"/>
  <c r="A3495" i="16" s="1"/>
  <c r="A3497" i="16" s="1"/>
  <c r="A3499" i="16" s="1"/>
  <c r="A3501" i="16" s="1"/>
  <c r="A3503" i="16" s="1"/>
  <c r="A3505" i="16" s="1"/>
  <c r="A3507" i="16" s="1"/>
  <c r="A3509" i="16" s="1"/>
  <c r="A3511" i="16" s="1"/>
  <c r="A3513" i="16" s="1"/>
  <c r="A3515" i="16" s="1"/>
  <c r="A3517" i="16" s="1"/>
  <c r="A3519" i="16" s="1"/>
  <c r="A3521" i="16" s="1"/>
  <c r="A3523" i="16" s="1"/>
  <c r="A3525" i="16" s="1"/>
  <c r="A3527" i="16" s="1"/>
  <c r="A3529" i="16" s="1"/>
  <c r="A3531" i="16" s="1"/>
  <c r="A3533" i="16" s="1"/>
  <c r="A3535" i="16" s="1"/>
  <c r="A3537" i="16" s="1"/>
  <c r="A3539" i="16" s="1"/>
  <c r="A3541" i="16" s="1"/>
  <c r="A3543" i="16" s="1"/>
  <c r="A3545" i="16" s="1"/>
  <c r="A3547" i="16" s="1"/>
  <c r="A3549" i="16" s="1"/>
  <c r="A3551" i="16" s="1"/>
  <c r="A3553" i="16" s="1"/>
  <c r="A3555" i="16" s="1"/>
  <c r="A3557" i="16" s="1"/>
  <c r="A3559" i="16" s="1"/>
  <c r="A3561" i="16" s="1"/>
  <c r="A3563" i="16" s="1"/>
  <c r="A3565" i="16" s="1"/>
  <c r="A3567" i="16" s="1"/>
  <c r="A3569" i="16" s="1"/>
  <c r="A3571" i="16" s="1"/>
  <c r="A3573" i="16" s="1"/>
  <c r="A3575" i="16" s="1"/>
  <c r="A3577" i="16" s="1"/>
  <c r="A3579" i="16" s="1"/>
  <c r="A3581" i="16" s="1"/>
  <c r="A3583" i="16" s="1"/>
  <c r="A3585" i="16" s="1"/>
  <c r="A3587" i="16" s="1"/>
  <c r="A3589" i="16" s="1"/>
  <c r="A3591" i="16" s="1"/>
  <c r="A3593" i="16" s="1"/>
  <c r="A3595" i="16" s="1"/>
  <c r="A3597" i="16" s="1"/>
  <c r="A3599" i="16" s="1"/>
  <c r="A3601" i="16" s="1"/>
  <c r="A3603" i="16" s="1"/>
  <c r="A3605" i="16" s="1"/>
  <c r="A3607" i="16" s="1"/>
  <c r="A3609" i="16" s="1"/>
  <c r="A3611" i="16" s="1"/>
  <c r="A3613" i="16" s="1"/>
  <c r="A3615" i="16" s="1"/>
  <c r="A3617" i="16" s="1"/>
  <c r="A3619" i="16" s="1"/>
  <c r="A3621" i="16" s="1"/>
  <c r="A3623" i="16" s="1"/>
  <c r="A3625" i="16" s="1"/>
  <c r="A3627" i="16" s="1"/>
  <c r="A3629" i="16" s="1"/>
  <c r="A3631" i="16" s="1"/>
  <c r="A3633" i="16" s="1"/>
  <c r="A3635" i="16" s="1"/>
  <c r="A3637" i="16" s="1"/>
  <c r="A3639" i="16" s="1"/>
  <c r="A3641" i="16" s="1"/>
  <c r="A3643" i="16" s="1"/>
  <c r="A3645" i="16" s="1"/>
  <c r="A3647" i="16" s="1"/>
  <c r="A3649" i="16" s="1"/>
  <c r="A3651" i="16" s="1"/>
  <c r="A3653" i="16" s="1"/>
  <c r="A3655" i="16" s="1"/>
  <c r="A3657" i="16" s="1"/>
  <c r="A3659" i="16" s="1"/>
  <c r="A3661" i="16" s="1"/>
  <c r="A3663" i="16" s="1"/>
  <c r="A3665" i="16" s="1"/>
  <c r="A3667" i="16" s="1"/>
  <c r="A3669" i="16" s="1"/>
  <c r="A3671" i="16" s="1"/>
  <c r="A3673" i="16" s="1"/>
  <c r="A3675" i="16" s="1"/>
  <c r="A3677" i="16" s="1"/>
  <c r="A3679" i="16" s="1"/>
  <c r="A3681" i="16" s="1"/>
  <c r="A3683" i="16" s="1"/>
  <c r="A3685" i="16" s="1"/>
  <c r="A3687" i="16" s="1"/>
  <c r="A3689" i="16" s="1"/>
  <c r="A3691" i="16" s="1"/>
  <c r="A3693" i="16" s="1"/>
  <c r="A3695" i="16" s="1"/>
  <c r="A3697" i="16" s="1"/>
  <c r="A3699" i="16" s="1"/>
  <c r="A3701" i="16" s="1"/>
  <c r="A3703" i="16" s="1"/>
  <c r="A3705" i="16" s="1"/>
  <c r="A3707" i="16" s="1"/>
  <c r="A3709" i="16" s="1"/>
  <c r="A3711" i="16" s="1"/>
  <c r="A3713" i="16" s="1"/>
  <c r="A3715" i="16" s="1"/>
  <c r="A3717" i="16" s="1"/>
  <c r="A3719" i="16" s="1"/>
  <c r="A3721" i="16" s="1"/>
  <c r="A3723" i="16" s="1"/>
  <c r="A3725" i="16" s="1"/>
  <c r="A3727" i="16" s="1"/>
  <c r="A3729" i="16" s="1"/>
  <c r="A3731" i="16" s="1"/>
  <c r="A3733" i="16" s="1"/>
  <c r="A3735" i="16" s="1"/>
  <c r="A3737" i="16" s="1"/>
  <c r="A3739" i="16" s="1"/>
  <c r="A3741" i="16" s="1"/>
  <c r="A3743" i="16" s="1"/>
  <c r="A3745" i="16" s="1"/>
  <c r="A3747" i="16" s="1"/>
  <c r="A3749" i="16" s="1"/>
  <c r="A3751" i="16" s="1"/>
  <c r="A3753" i="16" s="1"/>
  <c r="A3755" i="16" s="1"/>
  <c r="A3757" i="16" s="1"/>
  <c r="A3759" i="16" s="1"/>
  <c r="A3761" i="16" s="1"/>
  <c r="A3763" i="16" s="1"/>
  <c r="A3765" i="16" s="1"/>
  <c r="A3767" i="16" s="1"/>
  <c r="A3769" i="16" s="1"/>
  <c r="A3771" i="16" s="1"/>
  <c r="A3773" i="16" s="1"/>
  <c r="A3775" i="16" s="1"/>
  <c r="A3777" i="16" s="1"/>
  <c r="A3779" i="16" s="1"/>
  <c r="A3781" i="16" s="1"/>
  <c r="A3783" i="16" s="1"/>
  <c r="A3785" i="16" s="1"/>
  <c r="A3787" i="16" s="1"/>
  <c r="A3789" i="16" s="1"/>
  <c r="A3791" i="16" s="1"/>
  <c r="A3793" i="16" s="1"/>
  <c r="A3795" i="16" s="1"/>
  <c r="A3797" i="16" s="1"/>
  <c r="A3799" i="16" s="1"/>
  <c r="A3801" i="16" s="1"/>
  <c r="A3803" i="16" s="1"/>
  <c r="A3805" i="16" s="1"/>
  <c r="A3807" i="16" s="1"/>
  <c r="A3809" i="16" s="1"/>
  <c r="A3811" i="16" s="1"/>
  <c r="A3813" i="16" s="1"/>
  <c r="A3815" i="16" s="1"/>
  <c r="A3817" i="16" s="1"/>
  <c r="A3819" i="16" s="1"/>
  <c r="A3821" i="16" s="1"/>
  <c r="A3823" i="16" s="1"/>
  <c r="A3825" i="16" s="1"/>
  <c r="A3827" i="16" s="1"/>
  <c r="A3829" i="16" s="1"/>
  <c r="A3831" i="16" s="1"/>
  <c r="A3833" i="16" s="1"/>
  <c r="A3835" i="16" s="1"/>
  <c r="A3837" i="16" s="1"/>
  <c r="A3839" i="16" s="1"/>
  <c r="A3841" i="16" s="1"/>
  <c r="A3843" i="16" s="1"/>
  <c r="A3845" i="16" s="1"/>
  <c r="A3847" i="16" s="1"/>
  <c r="A3849" i="16" s="1"/>
  <c r="A3851" i="16" s="1"/>
  <c r="A3853" i="16" s="1"/>
  <c r="A3855" i="16" s="1"/>
  <c r="A3857" i="16" s="1"/>
  <c r="A3859" i="16" s="1"/>
  <c r="A3861" i="16" s="1"/>
  <c r="A3863" i="16" s="1"/>
  <c r="A3865" i="16" s="1"/>
  <c r="A3867" i="16" s="1"/>
  <c r="A3869" i="16" s="1"/>
  <c r="A3871" i="16" s="1"/>
  <c r="A3873" i="16" s="1"/>
  <c r="A3875" i="16" s="1"/>
  <c r="A3877" i="16" s="1"/>
  <c r="A3879" i="16" s="1"/>
  <c r="A3881" i="16" s="1"/>
  <c r="A3883" i="16" s="1"/>
  <c r="A3885" i="16" s="1"/>
  <c r="A3887" i="16" s="1"/>
  <c r="A3889" i="16" s="1"/>
  <c r="A3891" i="16" s="1"/>
  <c r="A3893" i="16" s="1"/>
  <c r="A3895" i="16" s="1"/>
  <c r="A3897" i="16" s="1"/>
  <c r="A3899" i="16" s="1"/>
  <c r="A3901" i="16" s="1"/>
  <c r="A3903" i="16" s="1"/>
  <c r="A3905" i="16" s="1"/>
  <c r="A3907" i="16" s="1"/>
  <c r="A3909" i="16" s="1"/>
  <c r="A3911" i="16" s="1"/>
  <c r="A3913" i="16" s="1"/>
  <c r="A3915" i="16" s="1"/>
  <c r="A3917" i="16" s="1"/>
  <c r="A3919" i="16" s="1"/>
  <c r="A3921" i="16" s="1"/>
  <c r="A3923" i="16" s="1"/>
  <c r="A3925" i="16" s="1"/>
  <c r="A3927" i="16" s="1"/>
  <c r="A3929" i="16" s="1"/>
  <c r="A3931" i="16" s="1"/>
  <c r="A3933" i="16" s="1"/>
  <c r="A3935" i="16" s="1"/>
  <c r="A3937" i="16" s="1"/>
  <c r="A3939" i="16" s="1"/>
  <c r="A3941" i="16" s="1"/>
  <c r="A3943" i="16" s="1"/>
  <c r="A3945" i="16" s="1"/>
  <c r="A3947" i="16" s="1"/>
  <c r="A3949" i="16" s="1"/>
  <c r="A3951" i="16" s="1"/>
  <c r="A3953" i="16" s="1"/>
  <c r="A3955" i="16" s="1"/>
  <c r="A3957" i="16" s="1"/>
  <c r="A3959" i="16" s="1"/>
  <c r="A3961" i="16" s="1"/>
  <c r="A3963" i="16" s="1"/>
  <c r="A3965" i="16" s="1"/>
  <c r="A3967" i="16" s="1"/>
  <c r="A3969" i="16" s="1"/>
  <c r="A3971" i="16" s="1"/>
  <c r="A3973" i="16" s="1"/>
  <c r="A3975" i="16" s="1"/>
  <c r="A3977" i="16" s="1"/>
  <c r="A3979" i="16" s="1"/>
  <c r="A3981" i="16" s="1"/>
  <c r="A3983" i="16" s="1"/>
  <c r="A3985" i="16" s="1"/>
  <c r="A3987" i="16" s="1"/>
  <c r="A3989" i="16" s="1"/>
  <c r="A3991" i="16" s="1"/>
  <c r="A3993" i="16" s="1"/>
  <c r="A3995" i="16" s="1"/>
  <c r="A3997" i="16" s="1"/>
  <c r="A3999" i="16" s="1"/>
  <c r="A4001" i="16" s="1"/>
  <c r="A4003" i="16" s="1"/>
  <c r="A4005" i="16" s="1"/>
  <c r="A4007" i="16" s="1"/>
  <c r="A4009" i="16" s="1"/>
  <c r="A4011" i="16" s="1"/>
  <c r="A4013" i="16" s="1"/>
  <c r="A4015" i="16" s="1"/>
  <c r="A4017" i="16" s="1"/>
  <c r="A4019" i="16" s="1"/>
  <c r="A4021" i="16" s="1"/>
  <c r="A4023" i="16" s="1"/>
  <c r="A4025" i="16" s="1"/>
  <c r="A4027" i="16" s="1"/>
  <c r="A4029" i="16" s="1"/>
  <c r="A4031" i="16" s="1"/>
  <c r="A4033" i="16" s="1"/>
  <c r="A4035" i="16" s="1"/>
  <c r="A4037" i="16" s="1"/>
  <c r="A4039" i="16" s="1"/>
  <c r="A4041" i="16" s="1"/>
  <c r="A4043" i="16" s="1"/>
  <c r="A4045" i="16" s="1"/>
  <c r="A4047" i="16" s="1"/>
  <c r="A4049" i="16" s="1"/>
  <c r="A4051" i="16" s="1"/>
  <c r="A4053" i="16" s="1"/>
  <c r="A4055" i="16" s="1"/>
  <c r="A4057" i="16" s="1"/>
  <c r="A4059" i="16" s="1"/>
  <c r="A4061" i="16" s="1"/>
  <c r="A4063" i="16" s="1"/>
  <c r="A4065" i="16" s="1"/>
  <c r="A4067" i="16" s="1"/>
  <c r="A4069" i="16" s="1"/>
  <c r="A4071" i="16" s="1"/>
  <c r="A4073" i="16" s="1"/>
  <c r="A4075" i="16" s="1"/>
  <c r="A4077" i="16" s="1"/>
  <c r="A4079" i="16" s="1"/>
  <c r="A4081" i="16" s="1"/>
  <c r="A4083" i="16" s="1"/>
  <c r="A4085" i="16" s="1"/>
  <c r="A4087" i="16" s="1"/>
  <c r="A4089" i="16" s="1"/>
  <c r="A4091" i="16" s="1"/>
  <c r="A4093" i="16" s="1"/>
  <c r="A4095" i="16" s="1"/>
  <c r="A4097" i="16" s="1"/>
  <c r="A4099" i="16" s="1"/>
  <c r="A4101" i="16" s="1"/>
  <c r="A4103" i="16" s="1"/>
  <c r="A4105" i="16" s="1"/>
  <c r="A4107" i="16" s="1"/>
  <c r="A4109" i="16" s="1"/>
  <c r="A4111" i="16" s="1"/>
  <c r="A4113" i="16" s="1"/>
  <c r="A4115" i="16" s="1"/>
  <c r="A4117" i="16" s="1"/>
  <c r="A4119" i="16" s="1"/>
  <c r="A4121" i="16" s="1"/>
  <c r="A4123" i="16" s="1"/>
  <c r="A4125" i="16" s="1"/>
  <c r="A4127" i="16" s="1"/>
  <c r="A4129" i="16" s="1"/>
  <c r="A4131" i="16" s="1"/>
  <c r="A4133" i="16" s="1"/>
  <c r="A4135" i="16" s="1"/>
  <c r="A4137" i="16" s="1"/>
  <c r="A4139" i="16" s="1"/>
  <c r="A4141" i="16" s="1"/>
  <c r="A4143" i="16" s="1"/>
  <c r="A4145" i="16" s="1"/>
  <c r="A4147" i="16" s="1"/>
  <c r="A4149" i="16" s="1"/>
  <c r="A4151" i="16" s="1"/>
  <c r="A4153" i="16" s="1"/>
  <c r="A4155" i="16" s="1"/>
  <c r="A4157" i="16" s="1"/>
  <c r="A4159" i="16" s="1"/>
  <c r="A4161" i="16" s="1"/>
  <c r="A4163" i="16" s="1"/>
  <c r="A4165" i="16" s="1"/>
  <c r="A4167" i="16" s="1"/>
  <c r="A4169" i="16" s="1"/>
  <c r="A4171" i="16" s="1"/>
  <c r="A4173" i="16" s="1"/>
  <c r="A4175" i="16" s="1"/>
  <c r="A4177" i="16" s="1"/>
  <c r="A4179" i="16" s="1"/>
  <c r="A4181" i="16" s="1"/>
  <c r="A4183" i="16" s="1"/>
  <c r="A4185" i="16" s="1"/>
  <c r="A4187" i="16" s="1"/>
  <c r="A4189" i="16" s="1"/>
  <c r="A4191" i="16" s="1"/>
  <c r="A4193" i="16" s="1"/>
  <c r="A4195" i="16" s="1"/>
  <c r="A4197" i="16" s="1"/>
  <c r="A4199" i="16" s="1"/>
  <c r="A4201" i="16" s="1"/>
  <c r="A4203" i="16" s="1"/>
  <c r="A4205" i="16" s="1"/>
  <c r="A4207" i="16" s="1"/>
  <c r="A4209" i="16" s="1"/>
  <c r="A4211" i="16" s="1"/>
  <c r="A4213" i="16" s="1"/>
  <c r="A4215" i="16" s="1"/>
  <c r="A4217" i="16" s="1"/>
  <c r="A4219" i="16" s="1"/>
  <c r="A4221" i="16" s="1"/>
  <c r="A4223" i="16" s="1"/>
  <c r="A4225" i="16" s="1"/>
  <c r="A4227" i="16" s="1"/>
  <c r="A4229" i="16" s="1"/>
  <c r="A4231" i="16" s="1"/>
  <c r="A4233" i="16" s="1"/>
  <c r="A4235" i="16" s="1"/>
  <c r="A4237" i="16" s="1"/>
  <c r="A4239" i="16" s="1"/>
  <c r="A4241" i="16" s="1"/>
  <c r="A4243" i="16" s="1"/>
  <c r="A4245" i="16" s="1"/>
  <c r="A4247" i="16" s="1"/>
  <c r="A4249" i="16" s="1"/>
  <c r="A4251" i="16" s="1"/>
  <c r="A4253" i="16" s="1"/>
  <c r="A4255" i="16" s="1"/>
  <c r="A4257" i="16" s="1"/>
  <c r="A4259" i="16" s="1"/>
  <c r="A4261" i="16" s="1"/>
  <c r="A4263" i="16" s="1"/>
  <c r="A4265" i="16" s="1"/>
  <c r="A4267" i="16" s="1"/>
  <c r="A4269" i="16" s="1"/>
  <c r="A4271" i="16" s="1"/>
  <c r="A4273" i="16" s="1"/>
  <c r="A4275" i="16" s="1"/>
  <c r="A4277" i="16" s="1"/>
  <c r="A4279" i="16" s="1"/>
  <c r="A4281" i="16" s="1"/>
  <c r="A4283" i="16" s="1"/>
  <c r="A4285" i="16" s="1"/>
  <c r="A4287" i="16" s="1"/>
  <c r="A4289" i="16" s="1"/>
  <c r="A4291" i="16" s="1"/>
  <c r="A4293" i="16" s="1"/>
  <c r="A4295" i="16" s="1"/>
  <c r="A4297" i="16" s="1"/>
  <c r="A4299" i="16" s="1"/>
  <c r="A4301" i="16" s="1"/>
  <c r="A4303" i="16" s="1"/>
  <c r="A4305" i="16" s="1"/>
  <c r="A4307" i="16" s="1"/>
  <c r="A4309" i="16" s="1"/>
  <c r="A4311" i="16" s="1"/>
  <c r="A4313" i="16" s="1"/>
  <c r="A4315" i="16" s="1"/>
  <c r="A4317" i="16" s="1"/>
  <c r="A4319" i="16" s="1"/>
  <c r="A4321" i="16" s="1"/>
  <c r="A4323" i="16" s="1"/>
  <c r="A4325" i="16" s="1"/>
  <c r="A4327" i="16" s="1"/>
  <c r="A4329" i="16" s="1"/>
  <c r="A4331" i="16" s="1"/>
  <c r="A4333" i="16" s="1"/>
  <c r="A4335" i="16" s="1"/>
  <c r="A4337" i="16" s="1"/>
  <c r="A4339" i="16" s="1"/>
  <c r="A4341" i="16" s="1"/>
  <c r="A4343" i="16" s="1"/>
  <c r="A4345" i="16" s="1"/>
  <c r="A4347" i="16" s="1"/>
  <c r="A4349" i="16" s="1"/>
  <c r="A4351" i="16" s="1"/>
  <c r="A4353" i="16" s="1"/>
  <c r="A4355" i="16" s="1"/>
  <c r="A4357" i="16" s="1"/>
  <c r="A4359" i="16" s="1"/>
  <c r="A4361" i="16" s="1"/>
  <c r="A4363" i="16" s="1"/>
  <c r="A4365" i="16" s="1"/>
  <c r="A4367" i="16" s="1"/>
  <c r="A4369" i="16" s="1"/>
  <c r="A4371" i="16" s="1"/>
  <c r="A4373" i="16" s="1"/>
  <c r="A4375" i="16" s="1"/>
  <c r="A4377" i="16" s="1"/>
  <c r="A4379" i="16" s="1"/>
  <c r="A4381" i="16" s="1"/>
  <c r="A4383" i="16" s="1"/>
  <c r="A4385" i="16" s="1"/>
  <c r="A4387" i="16" s="1"/>
  <c r="A4389" i="16" s="1"/>
  <c r="A4391" i="16" s="1"/>
  <c r="A4393" i="16" s="1"/>
  <c r="A4395" i="16" s="1"/>
  <c r="A4397" i="16" s="1"/>
  <c r="A4399" i="16" s="1"/>
  <c r="A4401" i="16" s="1"/>
  <c r="A4403" i="16" s="1"/>
  <c r="A4405" i="16" s="1"/>
  <c r="A4407" i="16" s="1"/>
  <c r="A4409" i="16" s="1"/>
  <c r="A4411" i="16" s="1"/>
  <c r="A4413" i="16" s="1"/>
  <c r="A4415" i="16" s="1"/>
  <c r="A4417" i="16" s="1"/>
  <c r="A4419" i="16" s="1"/>
  <c r="A4421" i="16" s="1"/>
  <c r="A4423" i="16" s="1"/>
  <c r="A4425" i="16" s="1"/>
  <c r="A4427" i="16" s="1"/>
  <c r="A4429" i="16" s="1"/>
  <c r="A4431" i="16" s="1"/>
  <c r="A4433" i="16" s="1"/>
  <c r="A4435" i="16" s="1"/>
  <c r="A4437" i="16" s="1"/>
  <c r="A4439" i="16" s="1"/>
  <c r="A4441" i="16" s="1"/>
  <c r="A4443" i="16" s="1"/>
  <c r="A4445" i="16" s="1"/>
  <c r="A4447" i="16" s="1"/>
  <c r="A4449" i="16" s="1"/>
  <c r="A4451" i="16" s="1"/>
  <c r="A4453" i="16" s="1"/>
  <c r="A4455" i="16" s="1"/>
  <c r="A4457" i="16" s="1"/>
  <c r="A4459" i="16" s="1"/>
  <c r="A4461" i="16" s="1"/>
  <c r="A4463" i="16" s="1"/>
  <c r="A4465" i="16" s="1"/>
  <c r="A4467" i="16" s="1"/>
  <c r="A4469" i="16" s="1"/>
  <c r="A4471" i="16" s="1"/>
  <c r="A4473" i="16" s="1"/>
  <c r="A4475" i="16" s="1"/>
  <c r="A4477" i="16" s="1"/>
  <c r="A4479" i="16" s="1"/>
  <c r="A4481" i="16" s="1"/>
  <c r="A4483" i="16" s="1"/>
  <c r="A4485" i="16" s="1"/>
  <c r="A4487" i="16" s="1"/>
  <c r="A4489" i="16" s="1"/>
  <c r="A4491" i="16" s="1"/>
  <c r="A4493" i="16" s="1"/>
  <c r="A4495" i="16" s="1"/>
  <c r="A4497" i="16" s="1"/>
  <c r="A4499" i="16" s="1"/>
  <c r="A4501" i="16" s="1"/>
  <c r="A4503" i="16" s="1"/>
  <c r="A4505" i="16" s="1"/>
  <c r="A4507" i="16" s="1"/>
  <c r="A4509" i="16" s="1"/>
  <c r="A4511" i="16" s="1"/>
  <c r="A4513" i="16" s="1"/>
  <c r="A4515" i="16" s="1"/>
  <c r="A4517" i="16" s="1"/>
  <c r="A4519" i="16" s="1"/>
  <c r="A4521" i="16" s="1"/>
  <c r="A4523" i="16" s="1"/>
  <c r="A4525" i="16" s="1"/>
  <c r="A4527" i="16" s="1"/>
  <c r="A4529" i="16" s="1"/>
  <c r="A4531" i="16" s="1"/>
  <c r="A4533" i="16" s="1"/>
  <c r="A4535" i="16" s="1"/>
  <c r="A4537" i="16" s="1"/>
  <c r="A4539" i="16" s="1"/>
  <c r="A4541" i="16" s="1"/>
  <c r="A4543" i="16" s="1"/>
  <c r="A4545" i="16" s="1"/>
  <c r="A4547" i="16" s="1"/>
  <c r="A4549" i="16" s="1"/>
  <c r="A4551" i="16" s="1"/>
  <c r="A4553" i="16" s="1"/>
  <c r="A4555" i="16" s="1"/>
  <c r="A4557" i="16" s="1"/>
  <c r="A4559" i="16" s="1"/>
  <c r="A4561" i="16" s="1"/>
  <c r="A4563" i="16" s="1"/>
  <c r="A4565" i="16" s="1"/>
  <c r="A4567" i="16" s="1"/>
  <c r="A4569" i="16" s="1"/>
  <c r="A4571" i="16" s="1"/>
  <c r="A4573" i="16" s="1"/>
  <c r="A4575" i="16" s="1"/>
  <c r="A4577" i="16" s="1"/>
  <c r="A4579" i="16" s="1"/>
  <c r="A4581" i="16" s="1"/>
  <c r="A4583" i="16" s="1"/>
  <c r="A4585" i="16" s="1"/>
  <c r="A4587" i="16" s="1"/>
  <c r="A4589" i="16" s="1"/>
  <c r="A4591" i="16" s="1"/>
  <c r="A4593" i="16" s="1"/>
  <c r="A4595" i="16" s="1"/>
  <c r="A4597" i="16" s="1"/>
  <c r="A4599" i="16" s="1"/>
  <c r="A4601" i="16" s="1"/>
  <c r="A4603" i="16" s="1"/>
  <c r="A4605" i="16" s="1"/>
  <c r="A4607" i="16" s="1"/>
  <c r="A4609" i="16" s="1"/>
  <c r="A4611" i="16" s="1"/>
  <c r="A4613" i="16" s="1"/>
  <c r="A4615" i="16" s="1"/>
  <c r="A4617" i="16" s="1"/>
  <c r="A4619" i="16" s="1"/>
  <c r="A4621" i="16" s="1"/>
  <c r="A4623" i="16" s="1"/>
  <c r="A4625" i="16" s="1"/>
  <c r="A4627" i="16" s="1"/>
  <c r="A4629" i="16" s="1"/>
  <c r="A4631" i="16" s="1"/>
  <c r="A4633" i="16" s="1"/>
  <c r="A4635" i="16" s="1"/>
  <c r="A4637" i="16" s="1"/>
  <c r="A4639" i="16" s="1"/>
  <c r="A4641" i="16" s="1"/>
  <c r="A4643" i="16" s="1"/>
  <c r="A4645" i="16" s="1"/>
  <c r="A4647" i="16" s="1"/>
  <c r="A4649" i="16" s="1"/>
  <c r="A4651" i="16" s="1"/>
  <c r="A4653" i="16" s="1"/>
  <c r="A4655" i="16" s="1"/>
  <c r="A4657" i="16" s="1"/>
  <c r="A4659" i="16" s="1"/>
  <c r="A4661" i="16" s="1"/>
  <c r="A4663" i="16" s="1"/>
  <c r="A4665" i="16" s="1"/>
  <c r="A4667" i="16" s="1"/>
  <c r="A4669" i="16" s="1"/>
  <c r="A4671" i="16" s="1"/>
  <c r="A4673" i="16" s="1"/>
  <c r="A4675" i="16" s="1"/>
  <c r="A4677" i="16" s="1"/>
  <c r="A4679" i="16" s="1"/>
  <c r="A4681" i="16" s="1"/>
  <c r="A4683" i="16" s="1"/>
  <c r="A4685" i="16" s="1"/>
  <c r="A4687" i="16" s="1"/>
  <c r="A4689" i="16" s="1"/>
  <c r="A4691" i="16" s="1"/>
  <c r="A4693" i="16" s="1"/>
  <c r="A4695" i="16" s="1"/>
  <c r="A4697" i="16" s="1"/>
  <c r="A4699" i="16" s="1"/>
  <c r="A4701" i="16" s="1"/>
  <c r="A4703" i="16" s="1"/>
  <c r="A4705" i="16" s="1"/>
  <c r="A4707" i="16" s="1"/>
  <c r="A4709" i="16" s="1"/>
  <c r="A4711" i="16" s="1"/>
  <c r="A4713" i="16" s="1"/>
  <c r="A4715" i="16" s="1"/>
  <c r="A4717" i="16" s="1"/>
  <c r="A4719" i="16" s="1"/>
  <c r="A4721" i="16" s="1"/>
  <c r="A4723" i="16" s="1"/>
  <c r="A4725" i="16" s="1"/>
  <c r="A4727" i="16" s="1"/>
  <c r="A4729" i="16" s="1"/>
  <c r="A4731" i="16" s="1"/>
  <c r="A4733" i="16" s="1"/>
  <c r="A4735" i="16" s="1"/>
  <c r="A4737" i="16" s="1"/>
  <c r="A4739" i="16" s="1"/>
  <c r="A4741" i="16" s="1"/>
  <c r="A4743" i="16" s="1"/>
  <c r="A4745" i="16" s="1"/>
  <c r="A4747" i="16" s="1"/>
  <c r="A4749" i="16" s="1"/>
  <c r="A4751" i="16" s="1"/>
  <c r="A4753" i="16" s="1"/>
  <c r="A4755" i="16" s="1"/>
  <c r="A4757" i="16" s="1"/>
  <c r="A4759" i="16" s="1"/>
  <c r="A4761" i="16" s="1"/>
  <c r="A4763" i="16" s="1"/>
  <c r="A4765" i="16" s="1"/>
  <c r="A4767" i="16" s="1"/>
  <c r="A4769" i="16" s="1"/>
  <c r="A4771" i="16" s="1"/>
  <c r="A4773" i="16" s="1"/>
  <c r="A4775" i="16" s="1"/>
  <c r="A4777" i="16" s="1"/>
  <c r="A4779" i="16" s="1"/>
  <c r="A4781" i="16" s="1"/>
  <c r="A4783" i="16" s="1"/>
  <c r="A4785" i="16" s="1"/>
  <c r="A4787" i="16" s="1"/>
  <c r="A4789" i="16" s="1"/>
  <c r="A4791" i="16" s="1"/>
  <c r="A4793" i="16" s="1"/>
  <c r="A4795" i="16" s="1"/>
  <c r="A4797" i="16" s="1"/>
  <c r="A4799" i="16" s="1"/>
  <c r="A4801" i="16" s="1"/>
  <c r="A4803" i="16" s="1"/>
  <c r="A4805" i="16" s="1"/>
  <c r="A4807" i="16" s="1"/>
  <c r="A4809" i="16" s="1"/>
  <c r="A4811" i="16" s="1"/>
  <c r="A4813" i="16" s="1"/>
  <c r="A4815" i="16" s="1"/>
  <c r="A4817" i="16" s="1"/>
  <c r="A4819" i="16" s="1"/>
  <c r="A4821" i="16" s="1"/>
  <c r="A4823" i="16" s="1"/>
  <c r="A4825" i="16" s="1"/>
  <c r="A4827" i="16" s="1"/>
  <c r="A4829" i="16" s="1"/>
  <c r="A4831" i="16" s="1"/>
  <c r="A4833" i="16" s="1"/>
  <c r="A4835" i="16" s="1"/>
  <c r="A4837" i="16" s="1"/>
  <c r="A4839" i="16" s="1"/>
  <c r="A4841" i="16" s="1"/>
  <c r="A4843" i="16" s="1"/>
  <c r="A4845" i="16" s="1"/>
  <c r="A4847" i="16" s="1"/>
  <c r="A4849" i="16" s="1"/>
  <c r="A4851" i="16" s="1"/>
  <c r="A4853" i="16" s="1"/>
  <c r="A4855" i="16" s="1"/>
  <c r="A4857" i="16" s="1"/>
  <c r="A4859" i="16" s="1"/>
  <c r="A4861" i="16" s="1"/>
  <c r="A4863" i="16" s="1"/>
  <c r="A4865" i="16" s="1"/>
  <c r="A4867" i="16" s="1"/>
  <c r="A4869" i="16" s="1"/>
  <c r="A4871" i="16" s="1"/>
  <c r="A4873" i="16" s="1"/>
  <c r="A4875" i="16" s="1"/>
  <c r="A4877" i="16" s="1"/>
  <c r="A4879" i="16" s="1"/>
  <c r="A4881" i="16" s="1"/>
  <c r="A4883" i="16" s="1"/>
  <c r="A4885" i="16" s="1"/>
  <c r="A4887" i="16" s="1"/>
  <c r="A4889" i="16" s="1"/>
  <c r="A4891" i="16" s="1"/>
  <c r="A4893" i="16" s="1"/>
  <c r="A4895" i="16" s="1"/>
  <c r="A4897" i="16" s="1"/>
  <c r="A4899" i="16" s="1"/>
  <c r="A4901" i="16" s="1"/>
  <c r="A4903" i="16" s="1"/>
  <c r="A4905" i="16" s="1"/>
  <c r="A4907" i="16" s="1"/>
  <c r="A4909" i="16" s="1"/>
  <c r="A4911" i="16" s="1"/>
  <c r="A4913" i="16" s="1"/>
  <c r="A4915" i="16" s="1"/>
  <c r="A4917" i="16" s="1"/>
  <c r="A4919" i="16" s="1"/>
  <c r="A4921" i="16" s="1"/>
  <c r="A4923" i="16" s="1"/>
  <c r="A4925" i="16" s="1"/>
  <c r="A4927" i="16" s="1"/>
  <c r="A4929" i="16" s="1"/>
  <c r="A4931" i="16" s="1"/>
  <c r="A4933" i="16" s="1"/>
  <c r="A4935" i="16" s="1"/>
  <c r="A4937" i="16" s="1"/>
  <c r="A4939" i="16" s="1"/>
  <c r="A4941" i="16" s="1"/>
  <c r="A4943" i="16" s="1"/>
  <c r="A4945" i="16" s="1"/>
  <c r="A4947" i="16" s="1"/>
  <c r="A4949" i="16" s="1"/>
  <c r="A4951" i="16" s="1"/>
  <c r="A4953" i="16" s="1"/>
  <c r="A4955" i="16" s="1"/>
  <c r="A4957" i="16" s="1"/>
  <c r="A4959" i="16" s="1"/>
  <c r="A4961" i="16" s="1"/>
  <c r="A4963" i="16" s="1"/>
  <c r="A4965" i="16" s="1"/>
  <c r="A4967" i="16" s="1"/>
  <c r="A4969" i="16" s="1"/>
  <c r="A4971" i="16" s="1"/>
  <c r="A4973" i="16" s="1"/>
  <c r="A4975" i="16" s="1"/>
  <c r="A4977" i="16" s="1"/>
  <c r="A4979" i="16" s="1"/>
  <c r="A4981" i="16" s="1"/>
  <c r="A4983" i="16" s="1"/>
  <c r="A4985" i="16" s="1"/>
  <c r="A4987" i="16" s="1"/>
  <c r="A4989" i="16" s="1"/>
  <c r="A4991" i="16" s="1"/>
  <c r="A4993" i="16" s="1"/>
  <c r="A4995" i="16" s="1"/>
  <c r="A4997" i="16" s="1"/>
  <c r="A4999" i="16" s="1"/>
  <c r="A5001" i="16" s="1"/>
  <c r="A5003" i="16" s="1"/>
  <c r="A5005" i="16" s="1"/>
  <c r="A5007" i="16" s="1"/>
  <c r="A5009" i="16" s="1"/>
  <c r="A5011" i="16" s="1"/>
  <c r="A5013" i="16" s="1"/>
  <c r="A5015" i="16" s="1"/>
  <c r="A5017" i="16" s="1"/>
  <c r="A5019" i="16" s="1"/>
  <c r="A5021" i="16" s="1"/>
  <c r="A5023" i="16" s="1"/>
  <c r="A5025" i="16" s="1"/>
  <c r="A5027" i="16" s="1"/>
  <c r="A5029" i="16" s="1"/>
  <c r="A5031" i="16" s="1"/>
  <c r="A5033" i="16" s="1"/>
  <c r="A5035" i="16" s="1"/>
  <c r="A5037" i="16" s="1"/>
  <c r="A5039" i="16" s="1"/>
  <c r="A5041" i="16" s="1"/>
  <c r="A5043" i="16" s="1"/>
  <c r="A5045" i="16" s="1"/>
  <c r="A5047" i="16" s="1"/>
  <c r="A5049" i="16" s="1"/>
  <c r="A5051" i="16" s="1"/>
  <c r="A5053" i="16" s="1"/>
  <c r="A5055" i="16" s="1"/>
  <c r="A5057" i="16" s="1"/>
  <c r="A5059" i="16" s="1"/>
  <c r="A5061" i="16" s="1"/>
  <c r="A5063" i="16" s="1"/>
  <c r="A5065" i="16" s="1"/>
  <c r="A5067" i="16" s="1"/>
  <c r="A5069" i="16" s="1"/>
  <c r="A5071" i="16" s="1"/>
  <c r="A5073" i="16" s="1"/>
  <c r="A5075" i="16" s="1"/>
  <c r="A5077" i="16" s="1"/>
  <c r="A5079" i="16" s="1"/>
  <c r="A5081" i="16" s="1"/>
  <c r="A5083" i="16" s="1"/>
  <c r="A5085" i="16" s="1"/>
  <c r="A5087" i="16" s="1"/>
  <c r="A5089" i="16" s="1"/>
  <c r="A5091" i="16" s="1"/>
  <c r="A5093" i="16" s="1"/>
  <c r="A5095" i="16" s="1"/>
  <c r="A5097" i="16" s="1"/>
  <c r="A5099" i="16" s="1"/>
  <c r="A5101" i="16" s="1"/>
  <c r="A5103" i="16" s="1"/>
  <c r="A5105" i="16" s="1"/>
  <c r="A5107" i="16" s="1"/>
  <c r="A5109" i="16" s="1"/>
  <c r="A5111" i="16" s="1"/>
  <c r="A5113" i="16" s="1"/>
  <c r="A5115" i="16" s="1"/>
  <c r="A5117" i="16" s="1"/>
  <c r="A5119" i="16" s="1"/>
  <c r="A5121" i="16" s="1"/>
  <c r="A5123" i="16" s="1"/>
  <c r="A5125" i="16" s="1"/>
  <c r="A5127" i="16" s="1"/>
  <c r="A5129" i="16" s="1"/>
  <c r="A5131" i="16" s="1"/>
  <c r="A5133" i="16" s="1"/>
  <c r="A5135" i="16" s="1"/>
  <c r="A5137" i="16" s="1"/>
  <c r="A5139" i="16" s="1"/>
  <c r="A5141" i="16" s="1"/>
  <c r="A5143" i="16" s="1"/>
  <c r="A5145" i="16" s="1"/>
  <c r="A5147" i="16" s="1"/>
  <c r="A5149" i="16" s="1"/>
  <c r="A5151" i="16" s="1"/>
  <c r="A5153" i="16" s="1"/>
  <c r="A5155" i="16" s="1"/>
  <c r="A5157" i="16" s="1"/>
  <c r="A5159" i="16" s="1"/>
  <c r="A5161" i="16" s="1"/>
  <c r="A5163" i="16" s="1"/>
  <c r="A5165" i="16" s="1"/>
  <c r="A5167" i="16" s="1"/>
  <c r="A5169" i="16" s="1"/>
  <c r="A5171" i="16" s="1"/>
  <c r="A5173" i="16" s="1"/>
  <c r="A5175" i="16" s="1"/>
  <c r="A5177" i="16" s="1"/>
  <c r="A5179" i="16" s="1"/>
  <c r="A5181" i="16" s="1"/>
  <c r="A5183" i="16" s="1"/>
  <c r="A5185" i="16" s="1"/>
  <c r="A5187" i="16" s="1"/>
  <c r="A5189" i="16" s="1"/>
  <c r="A5191" i="16" s="1"/>
  <c r="A5193" i="16" s="1"/>
  <c r="A5195" i="16" s="1"/>
  <c r="A5197" i="16" s="1"/>
  <c r="A5199" i="16" s="1"/>
  <c r="A5201" i="16" s="1"/>
  <c r="A5203" i="16" s="1"/>
  <c r="A5205" i="16" s="1"/>
  <c r="A5207" i="16" s="1"/>
  <c r="A5209" i="16" s="1"/>
  <c r="A5211" i="16" s="1"/>
  <c r="A5213" i="16" s="1"/>
  <c r="A5215" i="16" s="1"/>
  <c r="A5217" i="16" s="1"/>
  <c r="A5219" i="16" s="1"/>
  <c r="A5221" i="16" s="1"/>
  <c r="A5223" i="16" s="1"/>
  <c r="A5225" i="16" s="1"/>
  <c r="A5227" i="16" s="1"/>
  <c r="A5229" i="16" s="1"/>
  <c r="A5231" i="16" s="1"/>
  <c r="A5233" i="16" s="1"/>
  <c r="A5235" i="16" s="1"/>
  <c r="A5237" i="16" s="1"/>
  <c r="A5239" i="16" s="1"/>
  <c r="A5241" i="16" s="1"/>
  <c r="A5243" i="16" s="1"/>
  <c r="A5245" i="16" s="1"/>
  <c r="A5247" i="16" s="1"/>
  <c r="A5249" i="16" s="1"/>
  <c r="A5251" i="16" s="1"/>
  <c r="A5253" i="16" s="1"/>
  <c r="A5255" i="16" s="1"/>
  <c r="A5257" i="16" s="1"/>
  <c r="A5259" i="16" s="1"/>
  <c r="A5261" i="16" s="1"/>
  <c r="A5263" i="16" s="1"/>
  <c r="A5265" i="16" s="1"/>
  <c r="A5267" i="16" s="1"/>
  <c r="A5269" i="16" s="1"/>
  <c r="A5271" i="16" s="1"/>
  <c r="A5273" i="16" s="1"/>
  <c r="A5275" i="16" s="1"/>
  <c r="A5277" i="16" s="1"/>
  <c r="A5279" i="16" s="1"/>
  <c r="A5281" i="16" s="1"/>
  <c r="A5283" i="16" s="1"/>
  <c r="A5285" i="16" s="1"/>
  <c r="A5287" i="16" s="1"/>
  <c r="A5289" i="16" s="1"/>
  <c r="A5291" i="16" s="1"/>
  <c r="A5293" i="16" s="1"/>
  <c r="A5295" i="16" s="1"/>
  <c r="A5297" i="16" s="1"/>
  <c r="A5299" i="16" s="1"/>
  <c r="A5301" i="16" s="1"/>
  <c r="A5303" i="16" s="1"/>
  <c r="A5305" i="16" s="1"/>
  <c r="A5307" i="16" s="1"/>
  <c r="A5309" i="16" s="1"/>
  <c r="A5311" i="16" s="1"/>
  <c r="A5313" i="16" s="1"/>
  <c r="A5315" i="16" s="1"/>
  <c r="A5317" i="16" s="1"/>
  <c r="A5319" i="16" s="1"/>
  <c r="A5321" i="16" s="1"/>
  <c r="A5323" i="16" s="1"/>
  <c r="A5325" i="16" s="1"/>
  <c r="A5327" i="16" s="1"/>
  <c r="A5329" i="16" s="1"/>
  <c r="A5331" i="16" s="1"/>
  <c r="A5333" i="16" s="1"/>
  <c r="A5335" i="16" s="1"/>
  <c r="A5337" i="16" s="1"/>
  <c r="A5339" i="16" s="1"/>
  <c r="A5341" i="16" s="1"/>
  <c r="A5343" i="16" s="1"/>
  <c r="A5345" i="16" s="1"/>
  <c r="A5347" i="16" s="1"/>
  <c r="A5349" i="16" s="1"/>
  <c r="A5351" i="16" s="1"/>
  <c r="A5353" i="16" s="1"/>
  <c r="A5355" i="16" s="1"/>
  <c r="A5357" i="16" s="1"/>
  <c r="A5359" i="16" s="1"/>
  <c r="A5361" i="16" s="1"/>
  <c r="A5363" i="16" s="1"/>
  <c r="A5365" i="16" s="1"/>
  <c r="A5367" i="16" s="1"/>
  <c r="A5369" i="16" s="1"/>
  <c r="A5371" i="16" s="1"/>
  <c r="A5373" i="16" s="1"/>
  <c r="A5375" i="16" s="1"/>
  <c r="A5377" i="16" s="1"/>
  <c r="A5379" i="16" s="1"/>
  <c r="A5381" i="16" s="1"/>
  <c r="A5383" i="16" s="1"/>
  <c r="A5385" i="16" s="1"/>
  <c r="A5387" i="16" s="1"/>
  <c r="A5389" i="16" s="1"/>
  <c r="A5391" i="16" s="1"/>
  <c r="A5393" i="16" s="1"/>
  <c r="A5395" i="16" s="1"/>
  <c r="A5397" i="16" s="1"/>
  <c r="A5399" i="16" s="1"/>
  <c r="A5401" i="16" s="1"/>
  <c r="A5403" i="16" s="1"/>
  <c r="A5405" i="16" s="1"/>
  <c r="A5407" i="16" s="1"/>
  <c r="A5409" i="16" s="1"/>
  <c r="A5411" i="16" s="1"/>
  <c r="A5413" i="16" s="1"/>
  <c r="A5415" i="16" s="1"/>
  <c r="A5417" i="16" s="1"/>
  <c r="A5419" i="16" s="1"/>
  <c r="A5421" i="16" s="1"/>
  <c r="A5423" i="16" s="1"/>
  <c r="A5425" i="16" s="1"/>
  <c r="A5427" i="16" s="1"/>
  <c r="A5429" i="16" s="1"/>
  <c r="A5431" i="16" s="1"/>
  <c r="A5433" i="16" s="1"/>
  <c r="A5435" i="16" s="1"/>
  <c r="A5437" i="16" s="1"/>
  <c r="A5439" i="16" s="1"/>
  <c r="A5441" i="16" s="1"/>
  <c r="A5443" i="16" s="1"/>
  <c r="A5445" i="16" s="1"/>
  <c r="A5447" i="16" s="1"/>
  <c r="A5449" i="16" s="1"/>
  <c r="A5451" i="16" s="1"/>
  <c r="A5453" i="16" s="1"/>
  <c r="A5455" i="16" s="1"/>
  <c r="A5457" i="16" s="1"/>
  <c r="A5459" i="16" s="1"/>
  <c r="A5461" i="16" s="1"/>
  <c r="A5463" i="16" s="1"/>
  <c r="A5465" i="16" s="1"/>
  <c r="A5467" i="16" s="1"/>
  <c r="A5469" i="16" s="1"/>
  <c r="A5471" i="16" s="1"/>
  <c r="A5473" i="16" s="1"/>
  <c r="A5475" i="16" s="1"/>
  <c r="A5477" i="16" s="1"/>
  <c r="A5479" i="16" s="1"/>
  <c r="A5481" i="16" s="1"/>
  <c r="A5483" i="16" s="1"/>
  <c r="A5485" i="16" s="1"/>
  <c r="A5487" i="16" s="1"/>
  <c r="A5489" i="16" s="1"/>
  <c r="A5491" i="16" s="1"/>
  <c r="A5493" i="16" s="1"/>
  <c r="A5495" i="16" s="1"/>
  <c r="A5497" i="16" s="1"/>
  <c r="A5499" i="16" s="1"/>
  <c r="A5501" i="16" s="1"/>
  <c r="A5503" i="16" s="1"/>
  <c r="A5505" i="16" s="1"/>
  <c r="A5507" i="16" s="1"/>
  <c r="A5509" i="16" s="1"/>
  <c r="A5511" i="16" s="1"/>
  <c r="A5513" i="16" s="1"/>
  <c r="A5515" i="16" s="1"/>
  <c r="A5517" i="16" s="1"/>
  <c r="A5519" i="16" s="1"/>
  <c r="A5521" i="16" s="1"/>
  <c r="A5523" i="16" s="1"/>
  <c r="A5525" i="16" s="1"/>
  <c r="A5527" i="16" s="1"/>
  <c r="A5529" i="16" s="1"/>
  <c r="A5531" i="16" s="1"/>
  <c r="A5533" i="16" s="1"/>
  <c r="A5535" i="16" s="1"/>
  <c r="A5537" i="16" s="1"/>
  <c r="A5539" i="16" s="1"/>
  <c r="A5541" i="16" s="1"/>
  <c r="A5543" i="16" s="1"/>
  <c r="A5545" i="16" s="1"/>
  <c r="A5547" i="16" s="1"/>
  <c r="A5549" i="16" s="1"/>
  <c r="A5551" i="16" s="1"/>
  <c r="A5553" i="16" s="1"/>
  <c r="A5555" i="16" s="1"/>
  <c r="A5557" i="16" s="1"/>
  <c r="A5559" i="16" s="1"/>
  <c r="A5561" i="16" s="1"/>
  <c r="A5563" i="16" s="1"/>
  <c r="A5565" i="16" s="1"/>
  <c r="A5567" i="16" s="1"/>
  <c r="A5569" i="16" s="1"/>
  <c r="A5571" i="16" s="1"/>
  <c r="A5573" i="16" s="1"/>
  <c r="A5575" i="16" s="1"/>
  <c r="A5577" i="16" s="1"/>
  <c r="A5579" i="16" s="1"/>
  <c r="A5581" i="16" s="1"/>
  <c r="A5583" i="16" s="1"/>
  <c r="A5585" i="16" s="1"/>
  <c r="A5587" i="16" s="1"/>
  <c r="A5589" i="16" s="1"/>
  <c r="A5591" i="16" s="1"/>
  <c r="A5593" i="16" s="1"/>
  <c r="A5595" i="16" s="1"/>
  <c r="A5597" i="16" s="1"/>
  <c r="A5599" i="16" s="1"/>
  <c r="A5601" i="16" s="1"/>
  <c r="A5603" i="16" s="1"/>
  <c r="A5605" i="16" s="1"/>
  <c r="A5607" i="16" s="1"/>
  <c r="A5609" i="16" s="1"/>
  <c r="A5611" i="16" s="1"/>
  <c r="A5613" i="16" s="1"/>
  <c r="A5615" i="16" s="1"/>
  <c r="A5617" i="16" s="1"/>
  <c r="A5619" i="16" s="1"/>
  <c r="A5621" i="16" s="1"/>
  <c r="A5623" i="16" s="1"/>
  <c r="A5625" i="16" s="1"/>
  <c r="A5627" i="16" s="1"/>
  <c r="A5629" i="16" s="1"/>
  <c r="A5631" i="16" s="1"/>
  <c r="A5633" i="16" s="1"/>
  <c r="A5635" i="16" s="1"/>
  <c r="A5637" i="16" s="1"/>
  <c r="A5639" i="16" s="1"/>
  <c r="A5641" i="16" s="1"/>
  <c r="A5643" i="16" s="1"/>
  <c r="A5645" i="16" s="1"/>
  <c r="A5647" i="16" s="1"/>
  <c r="A5649" i="16" s="1"/>
  <c r="A5651" i="16" s="1"/>
  <c r="A5653" i="16" s="1"/>
  <c r="A5655" i="16" s="1"/>
  <c r="A5657" i="16" s="1"/>
  <c r="A5659" i="16" s="1"/>
  <c r="A5661" i="16" s="1"/>
  <c r="A5663" i="16" s="1"/>
  <c r="A5665" i="16" s="1"/>
  <c r="A5667" i="16" s="1"/>
  <c r="A5669" i="16" s="1"/>
  <c r="A5671" i="16" s="1"/>
  <c r="A5673" i="16" s="1"/>
  <c r="A5675" i="16" s="1"/>
  <c r="A5677" i="16" s="1"/>
  <c r="A5679" i="16" s="1"/>
  <c r="A5681" i="16" s="1"/>
  <c r="A5683" i="16" s="1"/>
  <c r="A5685" i="16" s="1"/>
  <c r="A5687" i="16" s="1"/>
  <c r="A5689" i="16" s="1"/>
  <c r="A5691" i="16" s="1"/>
  <c r="A5693" i="16" s="1"/>
  <c r="A5695" i="16" s="1"/>
  <c r="A5697" i="16" s="1"/>
  <c r="A5699" i="16" s="1"/>
  <c r="A5701" i="16" s="1"/>
  <c r="A5703" i="16" s="1"/>
  <c r="A5705" i="16" s="1"/>
  <c r="A5707" i="16" s="1"/>
  <c r="A5709" i="16" s="1"/>
  <c r="A5711" i="16" s="1"/>
  <c r="A5713" i="16" s="1"/>
  <c r="A5715" i="16" s="1"/>
  <c r="A5717" i="16" s="1"/>
  <c r="A5719" i="16" s="1"/>
  <c r="A5721" i="16" s="1"/>
  <c r="A5723" i="16" s="1"/>
  <c r="A5725" i="16" s="1"/>
  <c r="A5727" i="16" s="1"/>
  <c r="A5729" i="16" s="1"/>
  <c r="A5731" i="16" s="1"/>
  <c r="A5733" i="16" s="1"/>
  <c r="A5735" i="16" s="1"/>
  <c r="A5737" i="16" s="1"/>
  <c r="A5739" i="16" s="1"/>
  <c r="A5741" i="16" s="1"/>
  <c r="A5743" i="16" s="1"/>
  <c r="A5745" i="16" s="1"/>
  <c r="A5747" i="16" s="1"/>
  <c r="A5749" i="16" s="1"/>
  <c r="A5751" i="16" s="1"/>
  <c r="A5753" i="16" s="1"/>
  <c r="A5755" i="16" s="1"/>
  <c r="A5757" i="16" s="1"/>
  <c r="A5759" i="16" s="1"/>
  <c r="A5761" i="16" s="1"/>
  <c r="A5763" i="16" s="1"/>
  <c r="A5765" i="16" s="1"/>
  <c r="A5767" i="16" s="1"/>
  <c r="A5769" i="16" s="1"/>
  <c r="A5771" i="16" s="1"/>
  <c r="A5773" i="16" s="1"/>
  <c r="A5775" i="16" s="1"/>
  <c r="A5777" i="16" s="1"/>
  <c r="A5779" i="16" s="1"/>
  <c r="A5781" i="16" s="1"/>
  <c r="A5783" i="16" s="1"/>
  <c r="A5785" i="16" s="1"/>
  <c r="A5787" i="16" s="1"/>
  <c r="A5789" i="16" s="1"/>
  <c r="A5791" i="16" s="1"/>
  <c r="A5793" i="16" s="1"/>
  <c r="A5795" i="16" s="1"/>
  <c r="A5797" i="16" s="1"/>
  <c r="A5799" i="16" s="1"/>
  <c r="A5801" i="16" s="1"/>
  <c r="A5803" i="16" s="1"/>
  <c r="A5805" i="16" s="1"/>
  <c r="A5807" i="16" s="1"/>
  <c r="A5809" i="16" s="1"/>
  <c r="A5811" i="16" s="1"/>
  <c r="A5813" i="16" s="1"/>
  <c r="A5815" i="16" s="1"/>
  <c r="A5817" i="16" s="1"/>
  <c r="A5819" i="16" s="1"/>
  <c r="A5821" i="16" s="1"/>
  <c r="A5823" i="16" s="1"/>
  <c r="A5825" i="16" s="1"/>
  <c r="A5827" i="16" s="1"/>
  <c r="A5829" i="16" s="1"/>
  <c r="A5831" i="16" s="1"/>
  <c r="A5833" i="16" s="1"/>
  <c r="A5835" i="16" s="1"/>
  <c r="A5837" i="16" s="1"/>
  <c r="A5839" i="16" s="1"/>
  <c r="A5841" i="16" s="1"/>
  <c r="A5843" i="16" s="1"/>
  <c r="A5845" i="16" s="1"/>
  <c r="A5847" i="16" s="1"/>
  <c r="A5849" i="16" s="1"/>
  <c r="A5851" i="16" s="1"/>
  <c r="A5853" i="16" s="1"/>
  <c r="A5855" i="16" s="1"/>
  <c r="A5857" i="16" s="1"/>
  <c r="A5859" i="16" s="1"/>
  <c r="A5861" i="16" s="1"/>
  <c r="A5863" i="16" s="1"/>
  <c r="A5865" i="16" s="1"/>
  <c r="A5867" i="16" s="1"/>
  <c r="A5869" i="16" s="1"/>
  <c r="A5871" i="16" s="1"/>
  <c r="A5873" i="16" s="1"/>
  <c r="A5875" i="16" s="1"/>
  <c r="A5877" i="16" s="1"/>
  <c r="A5879" i="16" s="1"/>
  <c r="A5881" i="16" s="1"/>
  <c r="A5883" i="16" s="1"/>
  <c r="A5885" i="16" s="1"/>
  <c r="A5887" i="16" s="1"/>
  <c r="A5889" i="16" s="1"/>
  <c r="A5891" i="16" s="1"/>
  <c r="A5893" i="16" s="1"/>
  <c r="A5895" i="16" s="1"/>
  <c r="A5897" i="16" s="1"/>
  <c r="A5899" i="16" s="1"/>
  <c r="A5901" i="16" s="1"/>
  <c r="A5903" i="16" s="1"/>
  <c r="A5905" i="16" s="1"/>
  <c r="A5907" i="16" s="1"/>
  <c r="A5909" i="16" s="1"/>
  <c r="A5911" i="16" s="1"/>
  <c r="A5913" i="16" s="1"/>
  <c r="A5915" i="16" s="1"/>
  <c r="A5917" i="16" s="1"/>
  <c r="A5919" i="16" s="1"/>
  <c r="A5921" i="16" s="1"/>
  <c r="A5923" i="16" s="1"/>
  <c r="A5925" i="16" s="1"/>
  <c r="A5927" i="16" s="1"/>
  <c r="A5929" i="16" s="1"/>
  <c r="A5931" i="16" s="1"/>
  <c r="A5933" i="16" s="1"/>
  <c r="A5935" i="16" s="1"/>
  <c r="A5937" i="16" s="1"/>
  <c r="A5939" i="16" s="1"/>
  <c r="A5941" i="16" s="1"/>
  <c r="A5943" i="16" s="1"/>
  <c r="A5945" i="16" s="1"/>
  <c r="A5947" i="16" s="1"/>
  <c r="A5949" i="16" s="1"/>
  <c r="A5951" i="16" s="1"/>
  <c r="A5953" i="16" s="1"/>
  <c r="A5955" i="16" s="1"/>
  <c r="A5957" i="16" s="1"/>
  <c r="A5959" i="16" s="1"/>
  <c r="A5961" i="16" s="1"/>
  <c r="A5963" i="16" s="1"/>
  <c r="A5965" i="16" s="1"/>
  <c r="A5967" i="16" s="1"/>
  <c r="A5969" i="16" s="1"/>
  <c r="A5971" i="16" s="1"/>
  <c r="A5973" i="16" s="1"/>
  <c r="A5975" i="16" s="1"/>
  <c r="A5977" i="16" s="1"/>
  <c r="A5979" i="16" s="1"/>
  <c r="A5981" i="16" s="1"/>
  <c r="A5983" i="16" s="1"/>
  <c r="A5985" i="16" s="1"/>
  <c r="A5987" i="16" s="1"/>
  <c r="A5989" i="16" s="1"/>
  <c r="A5991" i="16" s="1"/>
  <c r="A5993" i="16" s="1"/>
  <c r="A5995" i="16" s="1"/>
  <c r="A5997" i="16" s="1"/>
  <c r="A5999" i="16" s="1"/>
  <c r="A6001" i="16" s="1"/>
  <c r="A6003" i="16" s="1"/>
  <c r="A6005" i="16" s="1"/>
  <c r="A6007" i="16" s="1"/>
  <c r="A6009" i="16" s="1"/>
  <c r="A6011" i="16" s="1"/>
  <c r="A6013" i="16" s="1"/>
  <c r="A6015" i="16" s="1"/>
  <c r="A6017" i="16" s="1"/>
  <c r="A6019" i="16" s="1"/>
  <c r="A6021" i="16" s="1"/>
  <c r="A6023" i="16" s="1"/>
  <c r="A6025" i="16" s="1"/>
  <c r="A6027" i="16" s="1"/>
  <c r="A6029" i="16" s="1"/>
  <c r="A6031" i="16" s="1"/>
  <c r="A6033" i="16" s="1"/>
  <c r="A6035" i="16" s="1"/>
  <c r="A6037" i="16" s="1"/>
  <c r="A6039" i="16" s="1"/>
  <c r="A6041" i="16" s="1"/>
  <c r="A6043" i="16" s="1"/>
  <c r="A6045" i="16" s="1"/>
  <c r="A6047" i="16" s="1"/>
  <c r="A6049" i="16" s="1"/>
  <c r="A6051" i="16" s="1"/>
  <c r="A6053" i="16" s="1"/>
  <c r="A6055" i="16" s="1"/>
  <c r="A6057" i="16" s="1"/>
  <c r="A6059" i="16" s="1"/>
  <c r="A6061" i="16" s="1"/>
  <c r="A6063" i="16" s="1"/>
  <c r="A6065" i="16" s="1"/>
  <c r="A6067" i="16" s="1"/>
  <c r="A6069" i="16" s="1"/>
  <c r="A6071" i="16" s="1"/>
  <c r="A6073" i="16" s="1"/>
  <c r="A6075" i="16" s="1"/>
  <c r="A6077" i="16" s="1"/>
  <c r="A6079" i="16" s="1"/>
  <c r="A6081" i="16" s="1"/>
  <c r="A6083" i="16" s="1"/>
  <c r="A6085" i="16" s="1"/>
  <c r="A6087" i="16" s="1"/>
  <c r="A6089" i="16" s="1"/>
  <c r="A6091" i="16" s="1"/>
  <c r="A6093" i="16" s="1"/>
  <c r="A6095" i="16" s="1"/>
  <c r="A6097" i="16" s="1"/>
  <c r="A6099" i="16" s="1"/>
  <c r="A6101" i="16" s="1"/>
  <c r="A6103" i="16" s="1"/>
  <c r="A6105" i="16" s="1"/>
  <c r="A6107" i="16" s="1"/>
  <c r="A6109" i="16" s="1"/>
  <c r="A6111" i="16" s="1"/>
  <c r="A6113" i="16" s="1"/>
  <c r="A6115" i="16" s="1"/>
  <c r="A6117" i="16" s="1"/>
  <c r="A6119" i="16" s="1"/>
  <c r="A6121" i="16" s="1"/>
  <c r="A6123" i="16" s="1"/>
  <c r="A6125" i="16" s="1"/>
  <c r="A6127" i="16" s="1"/>
  <c r="A6129" i="16" s="1"/>
  <c r="A6131" i="16" s="1"/>
  <c r="A6133" i="16" s="1"/>
  <c r="A6135" i="16" s="1"/>
  <c r="A6137" i="16" s="1"/>
  <c r="A6139" i="16" s="1"/>
  <c r="A6141" i="16" s="1"/>
  <c r="A6143" i="16" s="1"/>
  <c r="A6145" i="16" s="1"/>
  <c r="A6147" i="16" s="1"/>
  <c r="A6149" i="16" s="1"/>
  <c r="A6151" i="16" s="1"/>
  <c r="A6153" i="16" s="1"/>
  <c r="A6155" i="16" s="1"/>
  <c r="A6157" i="16" s="1"/>
  <c r="A6159" i="16" s="1"/>
  <c r="A6161" i="16" s="1"/>
  <c r="A6163" i="16" s="1"/>
  <c r="A6165" i="16" s="1"/>
  <c r="A6167" i="16" s="1"/>
  <c r="A6169" i="16" s="1"/>
  <c r="A6171" i="16" s="1"/>
  <c r="A6173" i="16" s="1"/>
  <c r="A6175" i="16" s="1"/>
  <c r="A6177" i="16" s="1"/>
  <c r="A6179" i="16" s="1"/>
  <c r="A6181" i="16" s="1"/>
  <c r="A6183" i="16" s="1"/>
  <c r="A6185" i="16" s="1"/>
  <c r="A6187" i="16" s="1"/>
  <c r="A6189" i="16" s="1"/>
  <c r="A6191" i="16" s="1"/>
  <c r="A6193" i="16" s="1"/>
  <c r="A6195" i="16" s="1"/>
  <c r="A6197" i="16" s="1"/>
  <c r="A6199" i="16" s="1"/>
  <c r="A6201" i="16" s="1"/>
  <c r="A6203" i="16" s="1"/>
  <c r="A6205" i="16" s="1"/>
  <c r="A6207" i="16" s="1"/>
  <c r="A6209" i="16" s="1"/>
  <c r="A6211" i="16" s="1"/>
  <c r="A6213" i="16" s="1"/>
  <c r="A6215" i="16" s="1"/>
  <c r="A6217" i="16" s="1"/>
  <c r="A6219" i="16" s="1"/>
  <c r="A6221" i="16" s="1"/>
  <c r="A6223" i="16" s="1"/>
  <c r="A6225" i="16" s="1"/>
  <c r="A6227" i="16" s="1"/>
  <c r="A6229" i="16" s="1"/>
  <c r="A6231" i="16" s="1"/>
  <c r="A6233" i="16" s="1"/>
  <c r="A6235" i="16" s="1"/>
  <c r="A6237" i="16" s="1"/>
  <c r="A6239" i="16" s="1"/>
  <c r="A6241" i="16" s="1"/>
  <c r="A6243" i="16" s="1"/>
  <c r="A6245" i="16" s="1"/>
  <c r="A6247" i="16" s="1"/>
  <c r="A6249" i="16" s="1"/>
  <c r="A6251" i="16" s="1"/>
  <c r="A6253" i="16" s="1"/>
  <c r="A6255" i="16" s="1"/>
  <c r="A6257" i="16" s="1"/>
  <c r="A6259" i="16" s="1"/>
  <c r="A6261" i="16" s="1"/>
  <c r="A6263" i="16" s="1"/>
  <c r="A6265" i="16" s="1"/>
  <c r="A6267" i="16" s="1"/>
  <c r="A6269" i="16" s="1"/>
  <c r="A6271" i="16" s="1"/>
  <c r="A6273" i="16" s="1"/>
  <c r="A6275" i="16" s="1"/>
  <c r="A6277" i="16" s="1"/>
  <c r="A6279" i="16" s="1"/>
  <c r="A6281" i="16" s="1"/>
  <c r="A6283" i="16" s="1"/>
  <c r="A6285" i="16" s="1"/>
  <c r="A6287" i="16" s="1"/>
  <c r="A6289" i="16" s="1"/>
  <c r="A6291" i="16" s="1"/>
  <c r="A6293" i="16" s="1"/>
  <c r="A6295" i="16" s="1"/>
  <c r="A6297" i="16" s="1"/>
  <c r="A6299" i="16" s="1"/>
  <c r="A6301" i="16" s="1"/>
  <c r="A6303" i="16" s="1"/>
  <c r="A6305" i="16" s="1"/>
  <c r="A6307" i="16" s="1"/>
  <c r="A6309" i="16" s="1"/>
  <c r="A6311" i="16" s="1"/>
  <c r="A6313" i="16" s="1"/>
  <c r="A6315" i="16" s="1"/>
  <c r="A6317" i="16" s="1"/>
  <c r="A6319" i="16" s="1"/>
  <c r="A6321" i="16" s="1"/>
  <c r="A6323" i="16" s="1"/>
  <c r="A6325" i="16" s="1"/>
  <c r="A6327" i="16" s="1"/>
  <c r="A6329" i="16" s="1"/>
  <c r="A6331" i="16" s="1"/>
  <c r="A6333" i="16" s="1"/>
  <c r="A6335" i="16" s="1"/>
  <c r="A6337" i="16" s="1"/>
  <c r="A6339" i="16" s="1"/>
  <c r="A6341" i="16" s="1"/>
  <c r="A6343" i="16" s="1"/>
  <c r="A6345" i="16" s="1"/>
  <c r="A6347" i="16" s="1"/>
  <c r="A6349" i="16" s="1"/>
  <c r="A6351" i="16" s="1"/>
  <c r="A6353" i="16" s="1"/>
  <c r="A6355" i="16" s="1"/>
  <c r="A6357" i="16" s="1"/>
  <c r="A6359" i="16" s="1"/>
  <c r="A6361" i="16" s="1"/>
  <c r="A6363" i="16" s="1"/>
  <c r="A6365" i="16" s="1"/>
  <c r="A6367" i="16" s="1"/>
  <c r="A6369" i="16" s="1"/>
  <c r="A6371" i="16" s="1"/>
  <c r="A6373" i="16" s="1"/>
  <c r="A6375" i="16" s="1"/>
  <c r="A6377" i="16" s="1"/>
  <c r="A6379" i="16" s="1"/>
  <c r="A6381" i="16" s="1"/>
  <c r="A6383" i="16" s="1"/>
  <c r="A6385" i="16" s="1"/>
  <c r="A6387" i="16" s="1"/>
  <c r="A6389" i="16" s="1"/>
  <c r="A6391" i="16" s="1"/>
  <c r="A6393" i="16" s="1"/>
  <c r="A6395" i="16" s="1"/>
  <c r="A6397" i="16" s="1"/>
  <c r="A6399" i="16" s="1"/>
  <c r="A6401" i="16" s="1"/>
  <c r="A6403" i="16" s="1"/>
  <c r="A6405" i="16" s="1"/>
  <c r="A6407" i="16" s="1"/>
  <c r="A6409" i="16" s="1"/>
  <c r="A6411" i="16" s="1"/>
  <c r="A6413" i="16" s="1"/>
  <c r="A6415" i="16" s="1"/>
  <c r="A6417" i="16" s="1"/>
  <c r="A6419" i="16" s="1"/>
  <c r="A6421" i="16" s="1"/>
  <c r="A6423" i="16" s="1"/>
  <c r="A6425" i="16" s="1"/>
  <c r="A6427" i="16" s="1"/>
  <c r="A6429" i="16" s="1"/>
  <c r="A6431" i="16" s="1"/>
  <c r="A6433" i="16" s="1"/>
  <c r="A6435" i="16" s="1"/>
  <c r="A6437" i="16" s="1"/>
  <c r="A6439" i="16" s="1"/>
  <c r="A6441" i="16" s="1"/>
  <c r="A6443" i="16" s="1"/>
  <c r="A6445" i="16" s="1"/>
  <c r="A6447" i="16" s="1"/>
  <c r="A6449" i="16" s="1"/>
  <c r="A6451" i="16" s="1"/>
  <c r="A6453" i="16" s="1"/>
  <c r="A6455" i="16" s="1"/>
  <c r="A6457" i="16" s="1"/>
  <c r="A6459" i="16" s="1"/>
  <c r="A6461" i="16" s="1"/>
  <c r="A6463" i="16" s="1"/>
  <c r="A6465" i="16" s="1"/>
  <c r="A6467" i="16" s="1"/>
  <c r="A6469" i="16" s="1"/>
  <c r="A6471" i="16" s="1"/>
  <c r="A6473" i="16" s="1"/>
  <c r="A6475" i="16" s="1"/>
  <c r="A6477" i="16" s="1"/>
  <c r="A6479" i="16" s="1"/>
  <c r="A6481" i="16" s="1"/>
  <c r="A6483" i="16" s="1"/>
  <c r="A6485" i="16" s="1"/>
  <c r="A6487" i="16" s="1"/>
  <c r="A6489" i="16" s="1"/>
  <c r="A6491" i="16" s="1"/>
  <c r="A6493" i="16" s="1"/>
  <c r="A6495" i="16" s="1"/>
  <c r="A6497" i="16" s="1"/>
  <c r="A6499" i="16" s="1"/>
  <c r="A6501" i="16" s="1"/>
  <c r="A6503" i="16" s="1"/>
  <c r="A6505" i="16" s="1"/>
  <c r="A6507" i="16" s="1"/>
  <c r="A6509" i="16" s="1"/>
  <c r="A6511" i="16" s="1"/>
  <c r="A6513" i="16" s="1"/>
  <c r="A6515" i="16" s="1"/>
  <c r="A6517" i="16" s="1"/>
  <c r="A6519" i="16" s="1"/>
  <c r="A6521" i="16" s="1"/>
  <c r="A6523" i="16" s="1"/>
  <c r="A6525" i="16" s="1"/>
  <c r="A6527" i="16" s="1"/>
  <c r="A6529" i="16" s="1"/>
  <c r="A6531" i="16" s="1"/>
  <c r="A6533" i="16" s="1"/>
  <c r="A6535" i="16" s="1"/>
  <c r="A6537" i="16" s="1"/>
  <c r="A6539" i="16" s="1"/>
  <c r="A6541" i="16" s="1"/>
  <c r="A6543" i="16" s="1"/>
  <c r="A6545" i="16" s="1"/>
  <c r="A6547" i="16" s="1"/>
  <c r="A6549" i="16" s="1"/>
  <c r="A6551" i="16" s="1"/>
  <c r="A6553" i="16" s="1"/>
  <c r="A6555" i="16" s="1"/>
  <c r="A6557" i="16" s="1"/>
  <c r="A6559" i="16" s="1"/>
  <c r="A6561" i="16" s="1"/>
  <c r="A6563" i="16" s="1"/>
  <c r="A6565" i="16" s="1"/>
  <c r="A6567" i="16" s="1"/>
  <c r="A6569" i="16" s="1"/>
  <c r="A6571" i="16" s="1"/>
  <c r="A6573" i="16" s="1"/>
  <c r="A6575" i="16" s="1"/>
  <c r="A6577" i="16" s="1"/>
  <c r="A6579" i="16" s="1"/>
  <c r="A6581" i="16" s="1"/>
  <c r="A6583" i="16" s="1"/>
  <c r="A6585" i="16" s="1"/>
  <c r="A6587" i="16" s="1"/>
  <c r="A6589" i="16" s="1"/>
  <c r="A6591" i="16" s="1"/>
  <c r="A6593" i="16" s="1"/>
  <c r="A6595" i="16" s="1"/>
  <c r="A6597" i="16" s="1"/>
  <c r="A6599" i="16" s="1"/>
  <c r="A6601" i="16" s="1"/>
  <c r="A6603" i="16" s="1"/>
  <c r="A6605" i="16" s="1"/>
  <c r="A6607" i="16" s="1"/>
  <c r="A6609" i="16" s="1"/>
  <c r="A6611" i="16" s="1"/>
  <c r="A6613" i="16" s="1"/>
  <c r="A6615" i="16" s="1"/>
  <c r="A6617" i="16" s="1"/>
  <c r="A6619" i="16" s="1"/>
  <c r="A6621" i="16" s="1"/>
  <c r="A6623" i="16" s="1"/>
  <c r="A6625" i="16" s="1"/>
  <c r="A6627" i="16" s="1"/>
  <c r="A6629" i="16" s="1"/>
  <c r="A6631" i="16" s="1"/>
  <c r="A6633" i="16" s="1"/>
  <c r="A6635" i="16" s="1"/>
  <c r="A6637" i="16" s="1"/>
  <c r="A6639" i="16" s="1"/>
  <c r="A6641" i="16" s="1"/>
  <c r="A6643" i="16" s="1"/>
  <c r="A6645" i="16" s="1"/>
  <c r="A6647" i="16" s="1"/>
  <c r="A6649" i="16" s="1"/>
  <c r="A6651" i="16" s="1"/>
  <c r="A6653" i="16" s="1"/>
  <c r="A6655" i="16" s="1"/>
  <c r="A6657" i="16" s="1"/>
  <c r="A6659" i="16" s="1"/>
  <c r="A6661" i="16" s="1"/>
  <c r="A6663" i="16" s="1"/>
  <c r="A6665" i="16" s="1"/>
  <c r="A6667" i="16" s="1"/>
  <c r="A6669" i="16" s="1"/>
  <c r="A6671" i="16" s="1"/>
  <c r="A6673" i="16" s="1"/>
  <c r="A6675" i="16" s="1"/>
  <c r="A6677" i="16" s="1"/>
  <c r="A6679" i="16" s="1"/>
  <c r="A6681" i="16" s="1"/>
  <c r="A6683" i="16" s="1"/>
  <c r="A6685" i="16" s="1"/>
  <c r="A6687" i="16" s="1"/>
  <c r="A6689" i="16" s="1"/>
  <c r="A6691" i="16" s="1"/>
  <c r="A6693" i="16" s="1"/>
  <c r="A6695" i="16" s="1"/>
  <c r="A6697" i="16" s="1"/>
  <c r="A6699" i="16" s="1"/>
  <c r="A6701" i="16" s="1"/>
  <c r="A6703" i="16" s="1"/>
  <c r="A6705" i="16" s="1"/>
  <c r="A6707" i="16" s="1"/>
  <c r="A6709" i="16" s="1"/>
  <c r="A6711" i="16" s="1"/>
  <c r="A6713" i="16" s="1"/>
  <c r="A6715" i="16" s="1"/>
  <c r="A6717" i="16" s="1"/>
  <c r="A6719" i="16" s="1"/>
  <c r="A6721" i="16" s="1"/>
  <c r="A6723" i="16" s="1"/>
  <c r="A6725" i="16" s="1"/>
  <c r="A6727" i="16" s="1"/>
  <c r="A6729" i="16" s="1"/>
  <c r="A6731" i="16" s="1"/>
  <c r="A6733" i="16" s="1"/>
  <c r="A6735" i="16" s="1"/>
  <c r="A6737" i="16" s="1"/>
  <c r="A6739" i="16" s="1"/>
  <c r="A6741" i="16" s="1"/>
  <c r="A6743" i="16" s="1"/>
  <c r="A6745" i="16" s="1"/>
  <c r="A6747" i="16" s="1"/>
  <c r="A6749" i="16" s="1"/>
  <c r="A6751" i="16" s="1"/>
  <c r="A6753" i="16" s="1"/>
  <c r="A6755" i="16" s="1"/>
  <c r="A6757" i="16" s="1"/>
  <c r="A6759" i="16" s="1"/>
  <c r="A6761" i="16" s="1"/>
  <c r="A6763" i="16" s="1"/>
  <c r="A6765" i="16" s="1"/>
  <c r="A6767" i="16" s="1"/>
  <c r="A6769" i="16" s="1"/>
  <c r="A6771" i="16" s="1"/>
  <c r="A6773" i="16" s="1"/>
  <c r="A6775" i="16" s="1"/>
  <c r="A6777" i="16" s="1"/>
  <c r="A6779" i="16" s="1"/>
  <c r="A6781" i="16" s="1"/>
  <c r="A6783" i="16" s="1"/>
  <c r="A6785" i="16" s="1"/>
  <c r="A6787" i="16" s="1"/>
  <c r="A6789" i="16" s="1"/>
  <c r="A6791" i="16" s="1"/>
  <c r="A6793" i="16" s="1"/>
  <c r="A6795" i="16" s="1"/>
  <c r="A6797" i="16" s="1"/>
  <c r="A6799" i="16" s="1"/>
  <c r="A6801" i="16" s="1"/>
  <c r="A6803" i="16" s="1"/>
  <c r="A6805" i="16" s="1"/>
  <c r="A6807" i="16" s="1"/>
  <c r="A6809" i="16" s="1"/>
  <c r="A6811" i="16" s="1"/>
  <c r="A6813" i="16" s="1"/>
  <c r="A6815" i="16" s="1"/>
  <c r="A6817" i="16" s="1"/>
  <c r="A6819" i="16" s="1"/>
  <c r="A6821" i="16" s="1"/>
  <c r="A6823" i="16" s="1"/>
  <c r="A6825" i="16" s="1"/>
  <c r="A6827" i="16" s="1"/>
  <c r="A6829" i="16" s="1"/>
  <c r="A6831" i="16" s="1"/>
  <c r="A6833" i="16" s="1"/>
  <c r="A6835" i="16" s="1"/>
  <c r="A6837" i="16" s="1"/>
  <c r="A6839" i="16" s="1"/>
  <c r="A6841" i="16" s="1"/>
  <c r="A6843" i="16" s="1"/>
  <c r="A6845" i="16" s="1"/>
  <c r="A6847" i="16" s="1"/>
  <c r="A6849" i="16" s="1"/>
  <c r="A6851" i="16" s="1"/>
  <c r="A6853" i="16" s="1"/>
  <c r="A6855" i="16" s="1"/>
  <c r="A6857" i="16" s="1"/>
  <c r="A6859" i="16" s="1"/>
  <c r="A6861" i="16" s="1"/>
  <c r="A6863" i="16" s="1"/>
  <c r="A6865" i="16" s="1"/>
  <c r="A6867" i="16" s="1"/>
  <c r="A6869" i="16" s="1"/>
  <c r="A6871" i="16" s="1"/>
  <c r="A6873" i="16" s="1"/>
  <c r="A6875" i="16" s="1"/>
  <c r="A6877" i="16" s="1"/>
  <c r="A6879" i="16" s="1"/>
  <c r="A6881" i="16" s="1"/>
  <c r="A6883" i="16" s="1"/>
  <c r="A6885" i="16" s="1"/>
  <c r="A6887" i="16" s="1"/>
  <c r="A6889" i="16" s="1"/>
  <c r="A6891" i="16" s="1"/>
  <c r="A6893" i="16" s="1"/>
  <c r="A6895" i="16" s="1"/>
  <c r="A6897" i="16" s="1"/>
  <c r="A6899" i="16" s="1"/>
  <c r="A6901" i="16" s="1"/>
  <c r="A6903" i="16" s="1"/>
  <c r="A6905" i="16" s="1"/>
  <c r="A6907" i="16" s="1"/>
  <c r="A6909" i="16" s="1"/>
  <c r="A6911" i="16" s="1"/>
  <c r="A6913" i="16" s="1"/>
  <c r="A6915" i="16" s="1"/>
  <c r="A6917" i="16" s="1"/>
  <c r="A6919" i="16" s="1"/>
  <c r="A6921" i="16" s="1"/>
  <c r="A6923" i="16" s="1"/>
  <c r="A6925" i="16" s="1"/>
  <c r="A6927" i="16" s="1"/>
  <c r="A6929" i="16" s="1"/>
  <c r="A6931" i="16" s="1"/>
  <c r="A6933" i="16" s="1"/>
  <c r="A6935" i="16" s="1"/>
  <c r="A6937" i="16" s="1"/>
  <c r="A6939" i="16" s="1"/>
  <c r="A6941" i="16" s="1"/>
  <c r="A6943" i="16" s="1"/>
  <c r="A6945" i="16" s="1"/>
  <c r="A6947" i="16" s="1"/>
  <c r="A6949" i="16" s="1"/>
  <c r="A6951" i="16" s="1"/>
  <c r="A6953" i="16" s="1"/>
  <c r="A6955" i="16" s="1"/>
  <c r="A6957" i="16" s="1"/>
  <c r="A6959" i="16" s="1"/>
  <c r="A6961" i="16" s="1"/>
  <c r="A6963" i="16" s="1"/>
  <c r="A6965" i="16" s="1"/>
  <c r="A6967" i="16" s="1"/>
  <c r="A6969" i="16" s="1"/>
  <c r="A6971" i="16" s="1"/>
  <c r="A6973" i="16" s="1"/>
  <c r="A6975" i="16" s="1"/>
  <c r="A6977" i="16" s="1"/>
  <c r="A6979" i="16" s="1"/>
  <c r="A6981" i="16" s="1"/>
  <c r="A6983" i="16" s="1"/>
  <c r="A6985" i="16" s="1"/>
  <c r="A6987" i="16" s="1"/>
  <c r="A6989" i="16" s="1"/>
  <c r="A6991" i="16" s="1"/>
  <c r="A6993" i="16" s="1"/>
  <c r="A6995" i="16" s="1"/>
  <c r="A6997" i="16" s="1"/>
  <c r="A6999" i="16" s="1"/>
  <c r="A7001" i="16" s="1"/>
  <c r="A7003" i="16" s="1"/>
  <c r="A7005" i="16" s="1"/>
  <c r="A7007" i="16" s="1"/>
  <c r="A7009" i="16" s="1"/>
  <c r="A7011" i="16" s="1"/>
  <c r="A7013" i="16" s="1"/>
  <c r="A7015" i="16" s="1"/>
  <c r="A7017" i="16" s="1"/>
  <c r="A7019" i="16" s="1"/>
  <c r="A7021" i="16" s="1"/>
  <c r="A7023" i="16" s="1"/>
  <c r="A7025" i="16" s="1"/>
  <c r="A7027" i="16" s="1"/>
  <c r="A7029" i="16" s="1"/>
  <c r="A7031" i="16" s="1"/>
  <c r="A7033" i="16" s="1"/>
  <c r="A7035" i="16" s="1"/>
  <c r="A7037" i="16" s="1"/>
  <c r="A7039" i="16" s="1"/>
  <c r="A7041" i="16" s="1"/>
  <c r="A7043" i="16" s="1"/>
  <c r="A7045" i="16" s="1"/>
  <c r="A7047" i="16" s="1"/>
  <c r="A7049" i="16" s="1"/>
  <c r="A7051" i="16" s="1"/>
  <c r="A7053" i="16" s="1"/>
  <c r="A7055" i="16" s="1"/>
  <c r="A7057" i="16" s="1"/>
  <c r="A7059" i="16" s="1"/>
  <c r="A7061" i="16" s="1"/>
  <c r="A7063" i="16" s="1"/>
  <c r="A7065" i="16" s="1"/>
  <c r="A7067" i="16" s="1"/>
  <c r="A7069" i="16" s="1"/>
  <c r="A7071" i="16" s="1"/>
  <c r="A7073" i="16" s="1"/>
  <c r="A7075" i="16" s="1"/>
  <c r="A7077" i="16" s="1"/>
  <c r="A7079" i="16" s="1"/>
  <c r="A7081" i="16" s="1"/>
  <c r="A7083" i="16" s="1"/>
  <c r="A7085" i="16" s="1"/>
  <c r="A7087" i="16" s="1"/>
  <c r="A7089" i="16" s="1"/>
  <c r="A7091" i="16" s="1"/>
  <c r="A7093" i="16" s="1"/>
  <c r="A7095" i="16" s="1"/>
  <c r="A7097" i="16" s="1"/>
  <c r="A7099" i="16" s="1"/>
  <c r="A7101" i="16" s="1"/>
  <c r="A7103" i="16" s="1"/>
  <c r="A7105" i="16" s="1"/>
  <c r="A7107" i="16" s="1"/>
  <c r="A7109" i="16" s="1"/>
  <c r="A7111" i="16" s="1"/>
  <c r="A7113" i="16" s="1"/>
  <c r="A7115" i="16" s="1"/>
  <c r="A7117" i="16" s="1"/>
  <c r="A7119" i="16" s="1"/>
  <c r="A7121" i="16" s="1"/>
  <c r="A7123" i="16" s="1"/>
  <c r="A7125" i="16" s="1"/>
  <c r="A7127" i="16" s="1"/>
  <c r="A7129" i="16" s="1"/>
  <c r="A7131" i="16" s="1"/>
  <c r="A7133" i="16" s="1"/>
  <c r="A7135" i="16" s="1"/>
  <c r="A7137" i="16" s="1"/>
  <c r="A7139" i="16" s="1"/>
  <c r="A7141" i="16" s="1"/>
  <c r="A7143" i="16" s="1"/>
  <c r="A7145" i="16" s="1"/>
  <c r="A7147" i="16" s="1"/>
  <c r="A7149" i="16" s="1"/>
  <c r="A7151" i="16" s="1"/>
  <c r="A7153" i="16" s="1"/>
  <c r="A7155" i="16" s="1"/>
  <c r="A7157" i="16" s="1"/>
  <c r="A7159" i="16" s="1"/>
  <c r="A7161" i="16" s="1"/>
  <c r="A7163" i="16" s="1"/>
  <c r="A7165" i="16" s="1"/>
  <c r="A7167" i="16" s="1"/>
  <c r="A7169" i="16" s="1"/>
  <c r="A7171" i="16" s="1"/>
  <c r="A7173" i="16" s="1"/>
  <c r="A7175" i="16" s="1"/>
  <c r="A7177" i="16" s="1"/>
  <c r="A7179" i="16" s="1"/>
  <c r="A7181" i="16" s="1"/>
  <c r="A7183" i="16" s="1"/>
  <c r="A7185" i="16" s="1"/>
  <c r="A7187" i="16" s="1"/>
  <c r="A7189" i="16" s="1"/>
  <c r="A7191" i="16" s="1"/>
  <c r="A7193" i="16" s="1"/>
  <c r="A7195" i="16" s="1"/>
  <c r="A7197" i="16" s="1"/>
  <c r="A7199" i="16" s="1"/>
  <c r="A7201" i="16" s="1"/>
  <c r="A7203" i="16" s="1"/>
  <c r="A7205" i="16" s="1"/>
  <c r="A7207" i="16" s="1"/>
  <c r="A7209" i="16" s="1"/>
  <c r="A7211" i="16" s="1"/>
  <c r="A7213" i="16" s="1"/>
  <c r="A7215" i="16" s="1"/>
  <c r="A7217" i="16" s="1"/>
  <c r="A7219" i="16" s="1"/>
  <c r="A7221" i="16" s="1"/>
  <c r="A7223" i="16" s="1"/>
  <c r="A7225" i="16" s="1"/>
  <c r="A7227" i="16" s="1"/>
  <c r="A7229" i="16" s="1"/>
  <c r="A7231" i="16" s="1"/>
  <c r="A7233" i="16" s="1"/>
  <c r="A7235" i="16" s="1"/>
  <c r="A7237" i="16" s="1"/>
  <c r="A7239" i="16" s="1"/>
  <c r="A7241" i="16" s="1"/>
  <c r="A7243" i="16" s="1"/>
  <c r="A7245" i="16" s="1"/>
  <c r="A7247" i="16" s="1"/>
  <c r="A7249" i="16" s="1"/>
  <c r="A7251" i="16" s="1"/>
  <c r="A7253" i="16" s="1"/>
  <c r="A7255" i="16" s="1"/>
  <c r="A7257" i="16" s="1"/>
  <c r="A7259" i="16" s="1"/>
  <c r="A7261" i="16" s="1"/>
  <c r="A7263" i="16" s="1"/>
  <c r="A7265" i="16" s="1"/>
  <c r="A7267" i="16" s="1"/>
  <c r="A7269" i="16" s="1"/>
  <c r="A7271" i="16" s="1"/>
  <c r="A7273" i="16" s="1"/>
  <c r="A7275" i="16" s="1"/>
  <c r="A7277" i="16" s="1"/>
  <c r="A7279" i="16" s="1"/>
  <c r="A7281" i="16" s="1"/>
  <c r="A7283" i="16" s="1"/>
  <c r="A7285" i="16" s="1"/>
  <c r="A7287" i="16" s="1"/>
  <c r="A7289" i="16" s="1"/>
  <c r="A7291" i="16" s="1"/>
  <c r="A7293" i="16" s="1"/>
  <c r="A7295" i="16" s="1"/>
  <c r="A7297" i="16" s="1"/>
  <c r="A7299" i="16" s="1"/>
  <c r="A7301" i="16" s="1"/>
  <c r="A7303" i="16" s="1"/>
  <c r="A7305" i="16" s="1"/>
  <c r="A7307" i="16" s="1"/>
  <c r="A7309" i="16" s="1"/>
  <c r="A7311" i="16" s="1"/>
  <c r="A7313" i="16" s="1"/>
  <c r="A7315" i="16" s="1"/>
  <c r="A7317" i="16" s="1"/>
  <c r="A7319" i="16" s="1"/>
  <c r="A7321" i="16" s="1"/>
  <c r="A7323" i="16" s="1"/>
  <c r="A7325" i="16" s="1"/>
  <c r="A7327" i="16" s="1"/>
  <c r="A7329" i="16" s="1"/>
  <c r="A7331" i="16" s="1"/>
  <c r="A7333" i="16" s="1"/>
  <c r="A7335" i="16" s="1"/>
  <c r="A7337" i="16" s="1"/>
  <c r="A7339" i="16" s="1"/>
  <c r="A7341" i="16" s="1"/>
  <c r="A7343" i="16" s="1"/>
  <c r="A7345" i="16" s="1"/>
  <c r="A7347" i="16" s="1"/>
  <c r="A7349" i="16" s="1"/>
  <c r="A7351" i="16" s="1"/>
  <c r="A7353" i="16" s="1"/>
  <c r="A7355" i="16" s="1"/>
  <c r="A7357" i="16" s="1"/>
  <c r="A7359" i="16" s="1"/>
  <c r="A7361" i="16" s="1"/>
  <c r="A7363" i="16" s="1"/>
  <c r="A7365" i="16" s="1"/>
  <c r="A7367" i="16" s="1"/>
  <c r="A7369" i="16" s="1"/>
  <c r="A7371" i="16" s="1"/>
  <c r="A7373" i="16" s="1"/>
  <c r="A7375" i="16" s="1"/>
  <c r="A7377" i="16" s="1"/>
  <c r="A7379" i="16" s="1"/>
  <c r="A7381" i="16" s="1"/>
  <c r="A7383" i="16" s="1"/>
  <c r="A7385" i="16" s="1"/>
  <c r="A7387" i="16" s="1"/>
  <c r="A7389" i="16" s="1"/>
  <c r="A7391" i="16" s="1"/>
  <c r="A7393" i="16" s="1"/>
  <c r="A7395" i="16" s="1"/>
  <c r="A7397" i="16" s="1"/>
  <c r="A7399" i="16" s="1"/>
  <c r="A7401" i="16" s="1"/>
  <c r="A7403" i="16" s="1"/>
  <c r="A7405" i="16" s="1"/>
  <c r="A7407" i="16" s="1"/>
  <c r="A7409" i="16" s="1"/>
  <c r="A7411" i="16" s="1"/>
  <c r="A7413" i="16" s="1"/>
  <c r="A7415" i="16" s="1"/>
  <c r="A7417" i="16" s="1"/>
  <c r="A7419" i="16" s="1"/>
  <c r="A7421" i="16" s="1"/>
  <c r="A7423" i="16" s="1"/>
  <c r="A7425" i="16" s="1"/>
  <c r="A7427" i="16" s="1"/>
  <c r="A7429" i="16" s="1"/>
  <c r="A7431" i="16" s="1"/>
  <c r="A7433" i="16" s="1"/>
  <c r="A7435" i="16" s="1"/>
  <c r="A7437" i="16" s="1"/>
  <c r="A7439" i="16" s="1"/>
  <c r="A7441" i="16" s="1"/>
  <c r="A7443" i="16" s="1"/>
  <c r="A7445" i="16" s="1"/>
  <c r="A7447" i="16" s="1"/>
  <c r="A7449" i="16" s="1"/>
  <c r="A7451" i="16" s="1"/>
  <c r="A7453" i="16" s="1"/>
  <c r="A7455" i="16" s="1"/>
  <c r="A7457" i="16" s="1"/>
  <c r="A7459" i="16" s="1"/>
  <c r="A7461" i="16" s="1"/>
  <c r="A7463" i="16" s="1"/>
  <c r="A7465" i="16" s="1"/>
  <c r="A7467" i="16" s="1"/>
  <c r="A7469" i="16" s="1"/>
  <c r="A7471" i="16" s="1"/>
  <c r="A7473" i="16" s="1"/>
  <c r="A7475" i="16" s="1"/>
  <c r="A7477" i="16" s="1"/>
  <c r="A7479" i="16" s="1"/>
  <c r="A7481" i="16" s="1"/>
  <c r="A7483" i="16" s="1"/>
  <c r="A7485" i="16" s="1"/>
  <c r="A7487" i="16" s="1"/>
  <c r="A7489" i="16" s="1"/>
  <c r="A7491" i="16" s="1"/>
  <c r="A7493" i="16" s="1"/>
  <c r="A7495" i="16" s="1"/>
  <c r="A7497" i="16" s="1"/>
  <c r="A7499" i="16" s="1"/>
  <c r="A7501" i="16" s="1"/>
  <c r="A7503" i="16" s="1"/>
  <c r="A7505" i="16" s="1"/>
  <c r="A7507" i="16" s="1"/>
  <c r="A7509" i="16" s="1"/>
  <c r="A7511" i="16" s="1"/>
  <c r="A7513" i="16" s="1"/>
  <c r="A7515" i="16" s="1"/>
  <c r="A7517" i="16" s="1"/>
  <c r="A7519" i="16" s="1"/>
  <c r="A7521" i="16" s="1"/>
  <c r="A7523" i="16" s="1"/>
  <c r="A7525" i="16" s="1"/>
  <c r="A7527" i="16" s="1"/>
  <c r="A7529" i="16" s="1"/>
  <c r="A7531" i="16" s="1"/>
  <c r="A7533" i="16" s="1"/>
  <c r="A7535" i="16" s="1"/>
  <c r="A7537" i="16" s="1"/>
  <c r="A7539" i="16" s="1"/>
  <c r="A7541" i="16" s="1"/>
  <c r="A7543" i="16" s="1"/>
  <c r="A7545" i="16" s="1"/>
  <c r="A7547" i="16" s="1"/>
  <c r="A7549" i="16" s="1"/>
  <c r="A7551" i="16" s="1"/>
  <c r="A7553" i="16" s="1"/>
  <c r="A7555" i="16" s="1"/>
  <c r="A7557" i="16" s="1"/>
  <c r="A7559" i="16" s="1"/>
  <c r="A7561" i="16" s="1"/>
  <c r="A7563" i="16" s="1"/>
  <c r="A7565" i="16" s="1"/>
  <c r="A7567" i="16" s="1"/>
  <c r="A7569" i="16" s="1"/>
  <c r="A7571" i="16" s="1"/>
  <c r="A7573" i="16" s="1"/>
  <c r="A7575" i="16" s="1"/>
  <c r="A7577" i="16" s="1"/>
  <c r="A7579" i="16" s="1"/>
  <c r="A7581" i="16" s="1"/>
  <c r="A7583" i="16" s="1"/>
  <c r="A7585" i="16" s="1"/>
  <c r="A7587" i="16" s="1"/>
  <c r="A7589" i="16" s="1"/>
  <c r="A7591" i="16" s="1"/>
  <c r="A7593" i="16" s="1"/>
  <c r="A7595" i="16" s="1"/>
  <c r="A7597" i="16" s="1"/>
  <c r="A7599" i="16" s="1"/>
  <c r="A7601" i="16" s="1"/>
  <c r="A7603" i="16" s="1"/>
  <c r="A7605" i="16" s="1"/>
  <c r="A7607" i="16" s="1"/>
  <c r="A7609" i="16" s="1"/>
  <c r="A7611" i="16" s="1"/>
  <c r="A7613" i="16" s="1"/>
  <c r="A7615" i="16" s="1"/>
  <c r="A7617" i="16" s="1"/>
  <c r="A7619" i="16" s="1"/>
  <c r="A7621" i="16" s="1"/>
  <c r="A7623" i="16" s="1"/>
  <c r="A7625" i="16" s="1"/>
  <c r="A7627" i="16" s="1"/>
  <c r="A7629" i="16" s="1"/>
  <c r="A7631" i="16" s="1"/>
  <c r="A7633" i="16" s="1"/>
  <c r="A7635" i="16" s="1"/>
  <c r="A7637" i="16" s="1"/>
  <c r="A7639" i="16" s="1"/>
  <c r="A7641" i="16" s="1"/>
  <c r="A7643" i="16" s="1"/>
  <c r="A7645" i="16" s="1"/>
  <c r="A7647" i="16" s="1"/>
  <c r="A7649" i="16" s="1"/>
  <c r="A7651" i="16" s="1"/>
  <c r="A7653" i="16" s="1"/>
  <c r="A7655" i="16" s="1"/>
  <c r="A7657" i="16" s="1"/>
  <c r="A7659" i="16" s="1"/>
  <c r="A7661" i="16" s="1"/>
  <c r="A7663" i="16" s="1"/>
  <c r="A7665" i="16" s="1"/>
  <c r="A7667" i="16" s="1"/>
  <c r="A7669" i="16" s="1"/>
  <c r="A7671" i="16" s="1"/>
  <c r="A7673" i="16" s="1"/>
  <c r="A7675" i="16" s="1"/>
  <c r="A7677" i="16" s="1"/>
  <c r="A7679" i="16" s="1"/>
  <c r="A7681" i="16" s="1"/>
  <c r="A7683" i="16" s="1"/>
  <c r="A7685" i="16" s="1"/>
  <c r="A7687" i="16" s="1"/>
  <c r="A7689" i="16" s="1"/>
  <c r="A7691" i="16" s="1"/>
  <c r="A7693" i="16" s="1"/>
  <c r="A7695" i="16" s="1"/>
  <c r="A7697" i="16" s="1"/>
  <c r="A7699" i="16" s="1"/>
  <c r="A7701" i="16" s="1"/>
  <c r="A7703" i="16" s="1"/>
  <c r="A7705" i="16" s="1"/>
  <c r="A7707" i="16" s="1"/>
  <c r="A7709" i="16" s="1"/>
  <c r="A7711" i="16" s="1"/>
  <c r="A7713" i="16" s="1"/>
  <c r="A7715" i="16" s="1"/>
  <c r="A7717" i="16" s="1"/>
  <c r="A7719" i="16" s="1"/>
  <c r="A7721" i="16" s="1"/>
  <c r="A7723" i="16" s="1"/>
  <c r="A7725" i="16" s="1"/>
  <c r="A7727" i="16" s="1"/>
  <c r="A7729" i="16" s="1"/>
  <c r="A7731" i="16" s="1"/>
  <c r="A7733" i="16" s="1"/>
  <c r="A7735" i="16" s="1"/>
  <c r="A7737" i="16" s="1"/>
  <c r="A7739" i="16" s="1"/>
  <c r="A7741" i="16" s="1"/>
  <c r="A7743" i="16" s="1"/>
  <c r="A7745" i="16" s="1"/>
  <c r="A7747" i="16" s="1"/>
  <c r="A7749" i="16" s="1"/>
  <c r="A7751" i="16" s="1"/>
  <c r="A7753" i="16" s="1"/>
  <c r="A7755" i="16" s="1"/>
  <c r="A7757" i="16" s="1"/>
  <c r="A7759" i="16" s="1"/>
  <c r="A7761" i="16" s="1"/>
  <c r="A7763" i="16" s="1"/>
  <c r="A7765" i="16" s="1"/>
  <c r="A7767" i="16" s="1"/>
  <c r="A7769" i="16" s="1"/>
  <c r="A7771" i="16" s="1"/>
  <c r="A7773" i="16" s="1"/>
  <c r="A7775" i="16" s="1"/>
  <c r="A7777" i="16" s="1"/>
  <c r="A7779" i="16" s="1"/>
  <c r="A7781" i="16" s="1"/>
  <c r="A7783" i="16" s="1"/>
  <c r="A7785" i="16" s="1"/>
  <c r="A7787" i="16" s="1"/>
  <c r="A7789" i="16" s="1"/>
  <c r="A7791" i="16" s="1"/>
  <c r="A7793" i="16" s="1"/>
  <c r="A7795" i="16" s="1"/>
  <c r="A7797" i="16" s="1"/>
  <c r="A7799" i="16" s="1"/>
  <c r="A7801" i="16" s="1"/>
  <c r="A7803" i="16" s="1"/>
  <c r="A7805" i="16" s="1"/>
  <c r="A7807" i="16" s="1"/>
  <c r="A7809" i="16" s="1"/>
  <c r="A7811" i="16" s="1"/>
  <c r="A7813" i="16" s="1"/>
  <c r="A7815" i="16" s="1"/>
  <c r="A7817" i="16" s="1"/>
  <c r="A7819" i="16" s="1"/>
  <c r="A7821" i="16" s="1"/>
  <c r="A7823" i="16" s="1"/>
  <c r="A7825" i="16" s="1"/>
  <c r="A7827" i="16" s="1"/>
  <c r="A7829" i="16" s="1"/>
  <c r="A7831" i="16" s="1"/>
  <c r="A7833" i="16" s="1"/>
  <c r="A7835" i="16" s="1"/>
  <c r="A7837" i="16" s="1"/>
  <c r="A7839" i="16" s="1"/>
  <c r="A7841" i="16" s="1"/>
  <c r="A7843" i="16" s="1"/>
  <c r="A7845" i="16" s="1"/>
  <c r="A7847" i="16" s="1"/>
  <c r="A7849" i="16" s="1"/>
  <c r="A7851" i="16" s="1"/>
  <c r="A7853" i="16" s="1"/>
  <c r="A7855" i="16" s="1"/>
  <c r="A7857" i="16" s="1"/>
  <c r="A7859" i="16" s="1"/>
  <c r="A7861" i="16" s="1"/>
  <c r="A7863" i="16" s="1"/>
  <c r="A7865" i="16" s="1"/>
  <c r="A7867" i="16" s="1"/>
  <c r="A7869" i="16" s="1"/>
  <c r="A7871" i="16" s="1"/>
  <c r="A7873" i="16" s="1"/>
  <c r="A7875" i="16" s="1"/>
  <c r="A7877" i="16" s="1"/>
  <c r="A7879" i="16" s="1"/>
  <c r="A7881" i="16" s="1"/>
  <c r="A7883" i="16" s="1"/>
  <c r="A7885" i="16" s="1"/>
  <c r="A7887" i="16" s="1"/>
  <c r="A7889" i="16" s="1"/>
  <c r="A7891" i="16" s="1"/>
  <c r="A7893" i="16" s="1"/>
  <c r="A7895" i="16" s="1"/>
  <c r="A7897" i="16" s="1"/>
  <c r="A7899" i="16" s="1"/>
  <c r="A7901" i="16" s="1"/>
  <c r="A7903" i="16" s="1"/>
  <c r="A7905" i="16" s="1"/>
  <c r="A7907" i="16" s="1"/>
  <c r="A7909" i="16" s="1"/>
  <c r="A7911" i="16" s="1"/>
  <c r="A7913" i="16" s="1"/>
  <c r="A7915" i="16" s="1"/>
  <c r="A7917" i="16" s="1"/>
  <c r="A7919" i="16" s="1"/>
  <c r="A7921" i="16" s="1"/>
  <c r="A7923" i="16" s="1"/>
  <c r="A7925" i="16" s="1"/>
  <c r="A7927" i="16" s="1"/>
  <c r="A7929" i="16" s="1"/>
  <c r="A7931" i="16" s="1"/>
  <c r="A7933" i="16" s="1"/>
  <c r="A7935" i="16" s="1"/>
  <c r="A7937" i="16" s="1"/>
  <c r="A7939" i="16" s="1"/>
  <c r="A7941" i="16" s="1"/>
  <c r="A7943" i="16" s="1"/>
  <c r="A7945" i="16" s="1"/>
  <c r="A7947" i="16" s="1"/>
  <c r="A7949" i="16" s="1"/>
  <c r="A7951" i="16" s="1"/>
  <c r="A7953" i="16" s="1"/>
  <c r="A7955" i="16" s="1"/>
  <c r="A7957" i="16" s="1"/>
  <c r="A7959" i="16" s="1"/>
  <c r="A7961" i="16" s="1"/>
  <c r="A7963" i="16" s="1"/>
  <c r="A7965" i="16" s="1"/>
  <c r="A7967" i="16" s="1"/>
  <c r="A7969" i="16" s="1"/>
  <c r="A7971" i="16" s="1"/>
  <c r="A7973" i="16" s="1"/>
  <c r="A7975" i="16" s="1"/>
  <c r="A7977" i="16" s="1"/>
  <c r="A7979" i="16" s="1"/>
  <c r="A7981" i="16" s="1"/>
  <c r="A7983" i="16" s="1"/>
  <c r="A7985" i="16" s="1"/>
  <c r="A7987" i="16" s="1"/>
  <c r="A7989" i="16" s="1"/>
  <c r="A7991" i="16" s="1"/>
  <c r="A7993" i="16" s="1"/>
  <c r="A7995" i="16" s="1"/>
  <c r="A7997" i="16" s="1"/>
  <c r="A7999" i="16" s="1"/>
  <c r="A8001" i="16" s="1"/>
  <c r="A8003" i="16" s="1"/>
  <c r="A8005" i="16" s="1"/>
  <c r="A8007" i="16" s="1"/>
  <c r="A8009" i="16" s="1"/>
  <c r="A8011" i="16" s="1"/>
  <c r="A8013" i="16" s="1"/>
  <c r="A8015" i="16" s="1"/>
  <c r="A8017" i="16" s="1"/>
  <c r="A8019" i="16" s="1"/>
  <c r="A8021" i="16" s="1"/>
  <c r="A8023" i="16" s="1"/>
  <c r="A8025" i="16" s="1"/>
  <c r="A8027" i="16" s="1"/>
  <c r="A8029" i="16" s="1"/>
  <c r="A8031" i="16" s="1"/>
  <c r="A8033" i="16" s="1"/>
  <c r="A8035" i="16" s="1"/>
  <c r="A8037" i="16" s="1"/>
  <c r="A8039" i="16" s="1"/>
  <c r="A8041" i="16" s="1"/>
  <c r="A8043" i="16" s="1"/>
  <c r="A8045" i="16" s="1"/>
  <c r="A8047" i="16" s="1"/>
  <c r="A8049" i="16" s="1"/>
  <c r="A8051" i="16" s="1"/>
  <c r="A8053" i="16" s="1"/>
  <c r="A8055" i="16" s="1"/>
  <c r="A8057" i="16" s="1"/>
  <c r="A8059" i="16" s="1"/>
  <c r="A8061" i="16" s="1"/>
  <c r="A8063" i="16" s="1"/>
  <c r="A8065" i="16" s="1"/>
  <c r="A8067" i="16" s="1"/>
  <c r="A8069" i="16" s="1"/>
  <c r="A8071" i="16" s="1"/>
  <c r="A8073" i="16" s="1"/>
  <c r="A8075" i="16" s="1"/>
  <c r="A8077" i="16" s="1"/>
  <c r="A8079" i="16" s="1"/>
  <c r="A8081" i="16" s="1"/>
  <c r="A8083" i="16" s="1"/>
  <c r="A8085" i="16" s="1"/>
  <c r="A8087" i="16" s="1"/>
  <c r="A8089" i="16" s="1"/>
  <c r="A8091" i="16" s="1"/>
  <c r="A8093" i="16" s="1"/>
  <c r="A8095" i="16" s="1"/>
  <c r="A8097" i="16" s="1"/>
  <c r="A8099" i="16" s="1"/>
  <c r="A8101" i="16" s="1"/>
  <c r="A8103" i="16" s="1"/>
  <c r="A8105" i="16" s="1"/>
  <c r="A8107" i="16" s="1"/>
  <c r="A8109" i="16" s="1"/>
  <c r="A8111" i="16" s="1"/>
  <c r="A8113" i="16" s="1"/>
  <c r="A8115" i="16" s="1"/>
  <c r="A8117" i="16" s="1"/>
  <c r="A8119" i="16" s="1"/>
  <c r="A8121" i="16" s="1"/>
  <c r="A8123" i="16" s="1"/>
  <c r="A8125" i="16" s="1"/>
  <c r="A8127" i="16" s="1"/>
  <c r="A8129" i="16" s="1"/>
  <c r="A8131" i="16" s="1"/>
  <c r="A8133" i="16" s="1"/>
  <c r="A8135" i="16" s="1"/>
  <c r="A8137" i="16" s="1"/>
  <c r="A8139" i="16" s="1"/>
  <c r="A8141" i="16" s="1"/>
  <c r="A8143" i="16" s="1"/>
  <c r="A8145" i="16" s="1"/>
  <c r="A8147" i="16" s="1"/>
  <c r="A8149" i="16" s="1"/>
  <c r="A8151" i="16" s="1"/>
  <c r="A8153" i="16" s="1"/>
  <c r="A8155" i="16" s="1"/>
  <c r="A8157" i="16" s="1"/>
  <c r="A8159" i="16" s="1"/>
  <c r="A8161" i="16" s="1"/>
  <c r="H4" i="16"/>
  <c r="H3" i="16"/>
  <c r="A3" i="16"/>
  <c r="H8162" i="15"/>
  <c r="H8161" i="15"/>
  <c r="H8160" i="15"/>
  <c r="H8159" i="15"/>
  <c r="H8158" i="15"/>
  <c r="H8157" i="15"/>
  <c r="H8156" i="15"/>
  <c r="H8155" i="15"/>
  <c r="H8154" i="15"/>
  <c r="H8153" i="15"/>
  <c r="H8152" i="15"/>
  <c r="H8151" i="15"/>
  <c r="H8150" i="15"/>
  <c r="H8149" i="15"/>
  <c r="H8148" i="15"/>
  <c r="H8147" i="15"/>
  <c r="H8146" i="15"/>
  <c r="H8145" i="15"/>
  <c r="H8144" i="15"/>
  <c r="H8143" i="15"/>
  <c r="H8142" i="15"/>
  <c r="H8141" i="15"/>
  <c r="H8140" i="15"/>
  <c r="H8139" i="15"/>
  <c r="H8138" i="15"/>
  <c r="H8137" i="15"/>
  <c r="H8136" i="15"/>
  <c r="H8135" i="15"/>
  <c r="H8134" i="15"/>
  <c r="H8133" i="15"/>
  <c r="H8132" i="15"/>
  <c r="H8131" i="15"/>
  <c r="H8130" i="15"/>
  <c r="H8129" i="15"/>
  <c r="H8128" i="15"/>
  <c r="H8127" i="15"/>
  <c r="H8126" i="15"/>
  <c r="H8125" i="15"/>
  <c r="H8124" i="15"/>
  <c r="H8123" i="15"/>
  <c r="H8122" i="15"/>
  <c r="H8121" i="15"/>
  <c r="H8120" i="15"/>
  <c r="H8119" i="15"/>
  <c r="H8118" i="15"/>
  <c r="H8117" i="15"/>
  <c r="H8116" i="15"/>
  <c r="H8115" i="15"/>
  <c r="H8114" i="15"/>
  <c r="H8113" i="15"/>
  <c r="H8112" i="15"/>
  <c r="H8111" i="15"/>
  <c r="H8110" i="15"/>
  <c r="H8109" i="15"/>
  <c r="H8108" i="15"/>
  <c r="H8107" i="15"/>
  <c r="H8106" i="15"/>
  <c r="H8105" i="15"/>
  <c r="H8104" i="15"/>
  <c r="H8103" i="15"/>
  <c r="H8102" i="15"/>
  <c r="H8101" i="15"/>
  <c r="H8100" i="15"/>
  <c r="H8099" i="15"/>
  <c r="H8098" i="15"/>
  <c r="H8097" i="15"/>
  <c r="H8096" i="15"/>
  <c r="H8095" i="15"/>
  <c r="H8094" i="15"/>
  <c r="H8093" i="15"/>
  <c r="H8092" i="15"/>
  <c r="H8091" i="15"/>
  <c r="H8090" i="15"/>
  <c r="H8089" i="15"/>
  <c r="H8088" i="15"/>
  <c r="H8087" i="15"/>
  <c r="H8086" i="15"/>
  <c r="H8085" i="15"/>
  <c r="H8084" i="15"/>
  <c r="H8083" i="15"/>
  <c r="H8082" i="15"/>
  <c r="H8081" i="15"/>
  <c r="H8080" i="15"/>
  <c r="H8079" i="15"/>
  <c r="H8078" i="15"/>
  <c r="H8077" i="15"/>
  <c r="H8076" i="15"/>
  <c r="H8075" i="15"/>
  <c r="H8074" i="15"/>
  <c r="H8073" i="15"/>
  <c r="H8072" i="15"/>
  <c r="H8071" i="15"/>
  <c r="H8070" i="15"/>
  <c r="H8069" i="15"/>
  <c r="H8068" i="15"/>
  <c r="H8067" i="15"/>
  <c r="H8066" i="15"/>
  <c r="H8065" i="15"/>
  <c r="H8064" i="15"/>
  <c r="H8063" i="15"/>
  <c r="H8062" i="15"/>
  <c r="H8061" i="15"/>
  <c r="H8060" i="15"/>
  <c r="H8059" i="15"/>
  <c r="H8058" i="15"/>
  <c r="H8057" i="15"/>
  <c r="H8056" i="15"/>
  <c r="H8055" i="15"/>
  <c r="H8054" i="15"/>
  <c r="H8053" i="15"/>
  <c r="H8052" i="15"/>
  <c r="H8051" i="15"/>
  <c r="H8050" i="15"/>
  <c r="H8049" i="15"/>
  <c r="H8048" i="15"/>
  <c r="H8047" i="15"/>
  <c r="H8046" i="15"/>
  <c r="H8045" i="15"/>
  <c r="H8044" i="15"/>
  <c r="H8043" i="15"/>
  <c r="H8042" i="15"/>
  <c r="H8041" i="15"/>
  <c r="H8040" i="15"/>
  <c r="H8039" i="15"/>
  <c r="H8038" i="15"/>
  <c r="H8037" i="15"/>
  <c r="H8036" i="15"/>
  <c r="H8035" i="15"/>
  <c r="H8034" i="15"/>
  <c r="H8033" i="15"/>
  <c r="H8032" i="15"/>
  <c r="H8031" i="15"/>
  <c r="H8030" i="15"/>
  <c r="H8029" i="15"/>
  <c r="H8028" i="15"/>
  <c r="H8027" i="15"/>
  <c r="H8026" i="15"/>
  <c r="H8025" i="15"/>
  <c r="H8024" i="15"/>
  <c r="H8023" i="15"/>
  <c r="H8022" i="15"/>
  <c r="H8021" i="15"/>
  <c r="H8020" i="15"/>
  <c r="H8019" i="15"/>
  <c r="H8018" i="15"/>
  <c r="H8017" i="15"/>
  <c r="H8016" i="15"/>
  <c r="H8015" i="15"/>
  <c r="H8014" i="15"/>
  <c r="H8013" i="15"/>
  <c r="H8012" i="15"/>
  <c r="H8011" i="15"/>
  <c r="H8010" i="15"/>
  <c r="H8009" i="15"/>
  <c r="H8008" i="15"/>
  <c r="H8007" i="15"/>
  <c r="H8006" i="15"/>
  <c r="H8005" i="15"/>
  <c r="H8004" i="15"/>
  <c r="H8003" i="15"/>
  <c r="H8002" i="15"/>
  <c r="H8001" i="15"/>
  <c r="H8000" i="15"/>
  <c r="H7999" i="15"/>
  <c r="H7998" i="15"/>
  <c r="H7997" i="15"/>
  <c r="H7996" i="15"/>
  <c r="H7995" i="15"/>
  <c r="H7994" i="15"/>
  <c r="H7993" i="15"/>
  <c r="H7992" i="15"/>
  <c r="H7991" i="15"/>
  <c r="H7990" i="15"/>
  <c r="H7989" i="15"/>
  <c r="H7988" i="15"/>
  <c r="H7987" i="15"/>
  <c r="H7986" i="15"/>
  <c r="H7985" i="15"/>
  <c r="H7984" i="15"/>
  <c r="H7983" i="15"/>
  <c r="H7982" i="15"/>
  <c r="H7981" i="15"/>
  <c r="H7980" i="15"/>
  <c r="H7979" i="15"/>
  <c r="H7978" i="15"/>
  <c r="H7977" i="15"/>
  <c r="H7976" i="15"/>
  <c r="H7975" i="15"/>
  <c r="H7974" i="15"/>
  <c r="H7973" i="15"/>
  <c r="H7972" i="15"/>
  <c r="H7971" i="15"/>
  <c r="H7970" i="15"/>
  <c r="H7969" i="15"/>
  <c r="H7968" i="15"/>
  <c r="H7967" i="15"/>
  <c r="H7966" i="15"/>
  <c r="H7965" i="15"/>
  <c r="H7964" i="15"/>
  <c r="H7963" i="15"/>
  <c r="H7962" i="15"/>
  <c r="H7961" i="15"/>
  <c r="H7960" i="15"/>
  <c r="H7959" i="15"/>
  <c r="H7958" i="15"/>
  <c r="H7957" i="15"/>
  <c r="H7956" i="15"/>
  <c r="H7955" i="15"/>
  <c r="H7954" i="15"/>
  <c r="H7953" i="15"/>
  <c r="H7952" i="15"/>
  <c r="H7951" i="15"/>
  <c r="H7950" i="15"/>
  <c r="H7949" i="15"/>
  <c r="H7948" i="15"/>
  <c r="H7947" i="15"/>
  <c r="H7946" i="15"/>
  <c r="H7945" i="15"/>
  <c r="H7944" i="15"/>
  <c r="H7943" i="15"/>
  <c r="H7942" i="15"/>
  <c r="H7941" i="15"/>
  <c r="H7940" i="15"/>
  <c r="H7939" i="15"/>
  <c r="H7938" i="15"/>
  <c r="H7937" i="15"/>
  <c r="H7936" i="15"/>
  <c r="H7935" i="15"/>
  <c r="H7934" i="15"/>
  <c r="H7933" i="15"/>
  <c r="H7932" i="15"/>
  <c r="H7931" i="15"/>
  <c r="H7930" i="15"/>
  <c r="H7929" i="15"/>
  <c r="H7928" i="15"/>
  <c r="H7927" i="15"/>
  <c r="H7926" i="15"/>
  <c r="H7925" i="15"/>
  <c r="H7924" i="15"/>
  <c r="H7923" i="15"/>
  <c r="H7922" i="15"/>
  <c r="H7921" i="15"/>
  <c r="H7920" i="15"/>
  <c r="H7919" i="15"/>
  <c r="H7918" i="15"/>
  <c r="H7917" i="15"/>
  <c r="H7916" i="15"/>
  <c r="H7915" i="15"/>
  <c r="H7914" i="15"/>
  <c r="H7913" i="15"/>
  <c r="H7912" i="15"/>
  <c r="H7911" i="15"/>
  <c r="H7910" i="15"/>
  <c r="H7909" i="15"/>
  <c r="H7908" i="15"/>
  <c r="H7907" i="15"/>
  <c r="H7906" i="15"/>
  <c r="H7905" i="15"/>
  <c r="H7904" i="15"/>
  <c r="H7903" i="15"/>
  <c r="H7902" i="15"/>
  <c r="H7901" i="15"/>
  <c r="H7900" i="15"/>
  <c r="H7899" i="15"/>
  <c r="H7898" i="15"/>
  <c r="H7897" i="15"/>
  <c r="H7896" i="15"/>
  <c r="H7895" i="15"/>
  <c r="H7894" i="15"/>
  <c r="H7893" i="15"/>
  <c r="H7892" i="15"/>
  <c r="H7891" i="15"/>
  <c r="H7890" i="15"/>
  <c r="H7889" i="15"/>
  <c r="H7888" i="15"/>
  <c r="H7887" i="15"/>
  <c r="H7886" i="15"/>
  <c r="H7885" i="15"/>
  <c r="H7884" i="15"/>
  <c r="H7883" i="15"/>
  <c r="H7882" i="15"/>
  <c r="H7881" i="15"/>
  <c r="H7880" i="15"/>
  <c r="H7879" i="15"/>
  <c r="H7878" i="15"/>
  <c r="H7877" i="15"/>
  <c r="H7876" i="15"/>
  <c r="H7875" i="15"/>
  <c r="H7874" i="15"/>
  <c r="H7873" i="15"/>
  <c r="H7872" i="15"/>
  <c r="H7871" i="15"/>
  <c r="H7870" i="15"/>
  <c r="H7869" i="15"/>
  <c r="H7868" i="15"/>
  <c r="H7867" i="15"/>
  <c r="H7866" i="15"/>
  <c r="H7865" i="15"/>
  <c r="H7864" i="15"/>
  <c r="H7863" i="15"/>
  <c r="H7862" i="15"/>
  <c r="H7861" i="15"/>
  <c r="H7860" i="15"/>
  <c r="H7859" i="15"/>
  <c r="H7858" i="15"/>
  <c r="H7857" i="15"/>
  <c r="H7856" i="15"/>
  <c r="H7855" i="15"/>
  <c r="H7854" i="15"/>
  <c r="H7853" i="15"/>
  <c r="H7852" i="15"/>
  <c r="H7851" i="15"/>
  <c r="H7850" i="15"/>
  <c r="H7849" i="15"/>
  <c r="H7848" i="15"/>
  <c r="H7847" i="15"/>
  <c r="H7846" i="15"/>
  <c r="H7845" i="15"/>
  <c r="H7844" i="15"/>
  <c r="H7843" i="15"/>
  <c r="H7842" i="15"/>
  <c r="H7841" i="15"/>
  <c r="H7840" i="15"/>
  <c r="H7839" i="15"/>
  <c r="H7838" i="15"/>
  <c r="H7837" i="15"/>
  <c r="H7836" i="15"/>
  <c r="H7835" i="15"/>
  <c r="H7834" i="15"/>
  <c r="H7833" i="15"/>
  <c r="H7832" i="15"/>
  <c r="H7831" i="15"/>
  <c r="H7830" i="15"/>
  <c r="H7829" i="15"/>
  <c r="H7828" i="15"/>
  <c r="H7827" i="15"/>
  <c r="H7826" i="15"/>
  <c r="H7825" i="15"/>
  <c r="H7824" i="15"/>
  <c r="H7823" i="15"/>
  <c r="H7822" i="15"/>
  <c r="H7821" i="15"/>
  <c r="H7820" i="15"/>
  <c r="H7819" i="15"/>
  <c r="H7818" i="15"/>
  <c r="H7817" i="15"/>
  <c r="H7816" i="15"/>
  <c r="H7815" i="15"/>
  <c r="H7814" i="15"/>
  <c r="H7813" i="15"/>
  <c r="H7812" i="15"/>
  <c r="H7811" i="15"/>
  <c r="H7810" i="15"/>
  <c r="H7809" i="15"/>
  <c r="H7808" i="15"/>
  <c r="H7807" i="15"/>
  <c r="H7806" i="15"/>
  <c r="H7805" i="15"/>
  <c r="H7804" i="15"/>
  <c r="H7803" i="15"/>
  <c r="H7802" i="15"/>
  <c r="H7801" i="15"/>
  <c r="H7800" i="15"/>
  <c r="H7799" i="15"/>
  <c r="H7798" i="15"/>
  <c r="H7797" i="15"/>
  <c r="H7796" i="15"/>
  <c r="H7795" i="15"/>
  <c r="H7794" i="15"/>
  <c r="H7793" i="15"/>
  <c r="H7792" i="15"/>
  <c r="H7791" i="15"/>
  <c r="H7790" i="15"/>
  <c r="H7789" i="15"/>
  <c r="H7788" i="15"/>
  <c r="H7787" i="15"/>
  <c r="H7786" i="15"/>
  <c r="H7785" i="15"/>
  <c r="H7784" i="15"/>
  <c r="H7783" i="15"/>
  <c r="H7782" i="15"/>
  <c r="H7781" i="15"/>
  <c r="H7780" i="15"/>
  <c r="H7779" i="15"/>
  <c r="H7778" i="15"/>
  <c r="H7777" i="15"/>
  <c r="H7776" i="15"/>
  <c r="H7775" i="15"/>
  <c r="H7774" i="15"/>
  <c r="H7773" i="15"/>
  <c r="H7772" i="15"/>
  <c r="H7771" i="15"/>
  <c r="H7770" i="15"/>
  <c r="H7769" i="15"/>
  <c r="H7768" i="15"/>
  <c r="H7767" i="15"/>
  <c r="H7766" i="15"/>
  <c r="H7765" i="15"/>
  <c r="H7764" i="15"/>
  <c r="H7763" i="15"/>
  <c r="H7762" i="15"/>
  <c r="H7761" i="15"/>
  <c r="H7760" i="15"/>
  <c r="H7759" i="15"/>
  <c r="H7758" i="15"/>
  <c r="H7757" i="15"/>
  <c r="H7756" i="15"/>
  <c r="H7755" i="15"/>
  <c r="H7754" i="15"/>
  <c r="H7753" i="15"/>
  <c r="H7752" i="15"/>
  <c r="H7751" i="15"/>
  <c r="H7750" i="15"/>
  <c r="H7749" i="15"/>
  <c r="H7748" i="15"/>
  <c r="H7747" i="15"/>
  <c r="H7746" i="15"/>
  <c r="H7745" i="15"/>
  <c r="H7744" i="15"/>
  <c r="H7743" i="15"/>
  <c r="H7742" i="15"/>
  <c r="H7741" i="15"/>
  <c r="H7740" i="15"/>
  <c r="H7739" i="15"/>
  <c r="H7738" i="15"/>
  <c r="H7737" i="15"/>
  <c r="H7736" i="15"/>
  <c r="H7735" i="15"/>
  <c r="H7734" i="15"/>
  <c r="H7733" i="15"/>
  <c r="H7732" i="15"/>
  <c r="H7731" i="15"/>
  <c r="H7730" i="15"/>
  <c r="H7729" i="15"/>
  <c r="H7728" i="15"/>
  <c r="H7727" i="15"/>
  <c r="H7726" i="15"/>
  <c r="H7725" i="15"/>
  <c r="H7724" i="15"/>
  <c r="H7723" i="15"/>
  <c r="H7722" i="15"/>
  <c r="H7721" i="15"/>
  <c r="H7720" i="15"/>
  <c r="H7719" i="15"/>
  <c r="H7718" i="15"/>
  <c r="H7717" i="15"/>
  <c r="H7716" i="15"/>
  <c r="H7715" i="15"/>
  <c r="H7714" i="15"/>
  <c r="H7713" i="15"/>
  <c r="H7712" i="15"/>
  <c r="H7711" i="15"/>
  <c r="H7710" i="15"/>
  <c r="H7709" i="15"/>
  <c r="H7708" i="15"/>
  <c r="H7707" i="15"/>
  <c r="H7706" i="15"/>
  <c r="H7705" i="15"/>
  <c r="H7704" i="15"/>
  <c r="H7703" i="15"/>
  <c r="H7702" i="15"/>
  <c r="H7701" i="15"/>
  <c r="H7700" i="15"/>
  <c r="H7699" i="15"/>
  <c r="H7698" i="15"/>
  <c r="H7697" i="15"/>
  <c r="H7696" i="15"/>
  <c r="H7695" i="15"/>
  <c r="H7694" i="15"/>
  <c r="H7693" i="15"/>
  <c r="H7692" i="15"/>
  <c r="H7691" i="15"/>
  <c r="H7690" i="15"/>
  <c r="H7689" i="15"/>
  <c r="H7688" i="15"/>
  <c r="H7687" i="15"/>
  <c r="H7686" i="15"/>
  <c r="H7685" i="15"/>
  <c r="H7684" i="15"/>
  <c r="H7683" i="15"/>
  <c r="H7682" i="15"/>
  <c r="H7681" i="15"/>
  <c r="H7680" i="15"/>
  <c r="H7679" i="15"/>
  <c r="H7678" i="15"/>
  <c r="H7677" i="15"/>
  <c r="H7676" i="15"/>
  <c r="H7675" i="15"/>
  <c r="H7674" i="15"/>
  <c r="H7673" i="15"/>
  <c r="H7672" i="15"/>
  <c r="H7671" i="15"/>
  <c r="H7670" i="15"/>
  <c r="H7669" i="15"/>
  <c r="H7668" i="15"/>
  <c r="H7667" i="15"/>
  <c r="H7666" i="15"/>
  <c r="H7665" i="15"/>
  <c r="H7664" i="15"/>
  <c r="H7663" i="15"/>
  <c r="H7662" i="15"/>
  <c r="H7661" i="15"/>
  <c r="H7660" i="15"/>
  <c r="H7659" i="15"/>
  <c r="H7658" i="15"/>
  <c r="H7657" i="15"/>
  <c r="H7656" i="15"/>
  <c r="H7655" i="15"/>
  <c r="H7654" i="15"/>
  <c r="H7653" i="15"/>
  <c r="H7652" i="15"/>
  <c r="H7651" i="15"/>
  <c r="H7650" i="15"/>
  <c r="H7649" i="15"/>
  <c r="H7648" i="15"/>
  <c r="H7647" i="15"/>
  <c r="H7646" i="15"/>
  <c r="H7645" i="15"/>
  <c r="H7644" i="15"/>
  <c r="H7643" i="15"/>
  <c r="H7642" i="15"/>
  <c r="H7641" i="15"/>
  <c r="H7640" i="15"/>
  <c r="H7639" i="15"/>
  <c r="H7638" i="15"/>
  <c r="H7637" i="15"/>
  <c r="H7636" i="15"/>
  <c r="H7635" i="15"/>
  <c r="H7634" i="15"/>
  <c r="H7633" i="15"/>
  <c r="H7632" i="15"/>
  <c r="H7631" i="15"/>
  <c r="H7630" i="15"/>
  <c r="H7629" i="15"/>
  <c r="H7628" i="15"/>
  <c r="H7627" i="15"/>
  <c r="H7626" i="15"/>
  <c r="H7625" i="15"/>
  <c r="H7624" i="15"/>
  <c r="H7623" i="15"/>
  <c r="H7622" i="15"/>
  <c r="H7621" i="15"/>
  <c r="H7620" i="15"/>
  <c r="H7619" i="15"/>
  <c r="H7618" i="15"/>
  <c r="H7617" i="15"/>
  <c r="H7616" i="15"/>
  <c r="H7615" i="15"/>
  <c r="H7614" i="15"/>
  <c r="H7613" i="15"/>
  <c r="H7612" i="15"/>
  <c r="H7611" i="15"/>
  <c r="H7610" i="15"/>
  <c r="H7609" i="15"/>
  <c r="H7608" i="15"/>
  <c r="H7607" i="15"/>
  <c r="H7606" i="15"/>
  <c r="H7605" i="15"/>
  <c r="H7604" i="15"/>
  <c r="H7603" i="15"/>
  <c r="H7602" i="15"/>
  <c r="H7601" i="15"/>
  <c r="H7600" i="15"/>
  <c r="H7599" i="15"/>
  <c r="H7598" i="15"/>
  <c r="H7597" i="15"/>
  <c r="H7596" i="15"/>
  <c r="H7595" i="15"/>
  <c r="H7594" i="15"/>
  <c r="H7593" i="15"/>
  <c r="H7592" i="15"/>
  <c r="H7591" i="15"/>
  <c r="H7590" i="15"/>
  <c r="H7589" i="15"/>
  <c r="H7588" i="15"/>
  <c r="H7587" i="15"/>
  <c r="H7586" i="15"/>
  <c r="H7585" i="15"/>
  <c r="H7584" i="15"/>
  <c r="H7583" i="15"/>
  <c r="H7582" i="15"/>
  <c r="H7581" i="15"/>
  <c r="H7580" i="15"/>
  <c r="H7579" i="15"/>
  <c r="H7578" i="15"/>
  <c r="H7577" i="15"/>
  <c r="H7576" i="15"/>
  <c r="H7575" i="15"/>
  <c r="H7574" i="15"/>
  <c r="H7573" i="15"/>
  <c r="H7572" i="15"/>
  <c r="H7571" i="15"/>
  <c r="H7570" i="15"/>
  <c r="H7569" i="15"/>
  <c r="H7568" i="15"/>
  <c r="H7567" i="15"/>
  <c r="H7566" i="15"/>
  <c r="H7565" i="15"/>
  <c r="H7564" i="15"/>
  <c r="H7563" i="15"/>
  <c r="H7562" i="15"/>
  <c r="H7561" i="15"/>
  <c r="H7560" i="15"/>
  <c r="H7559" i="15"/>
  <c r="H7558" i="15"/>
  <c r="H7557" i="15"/>
  <c r="H7556" i="15"/>
  <c r="H7555" i="15"/>
  <c r="H7554" i="15"/>
  <c r="H7553" i="15"/>
  <c r="H7552" i="15"/>
  <c r="H7551" i="15"/>
  <c r="H7550" i="15"/>
  <c r="H7549" i="15"/>
  <c r="H7548" i="15"/>
  <c r="H7547" i="15"/>
  <c r="H7546" i="15"/>
  <c r="H7545" i="15"/>
  <c r="H7544" i="15"/>
  <c r="H7543" i="15"/>
  <c r="H7542" i="15"/>
  <c r="H7541" i="15"/>
  <c r="H7540" i="15"/>
  <c r="H7539" i="15"/>
  <c r="H7538" i="15"/>
  <c r="H7537" i="15"/>
  <c r="H7536" i="15"/>
  <c r="H7535" i="15"/>
  <c r="H7534" i="15"/>
  <c r="H7533" i="15"/>
  <c r="H7532" i="15"/>
  <c r="H7531" i="15"/>
  <c r="H7530" i="15"/>
  <c r="H7529" i="15"/>
  <c r="H7528" i="15"/>
  <c r="H7527" i="15"/>
  <c r="H7526" i="15"/>
  <c r="H7525" i="15"/>
  <c r="H7524" i="15"/>
  <c r="H7523" i="15"/>
  <c r="H7522" i="15"/>
  <c r="H7521" i="15"/>
  <c r="H7520" i="15"/>
  <c r="H7519" i="15"/>
  <c r="H7518" i="15"/>
  <c r="H7517" i="15"/>
  <c r="H7516" i="15"/>
  <c r="H7515" i="15"/>
  <c r="H7514" i="15"/>
  <c r="H7513" i="15"/>
  <c r="H7512" i="15"/>
  <c r="H7511" i="15"/>
  <c r="H7510" i="15"/>
  <c r="H7509" i="15"/>
  <c r="H7508" i="15"/>
  <c r="H7507" i="15"/>
  <c r="H7506" i="15"/>
  <c r="H7505" i="15"/>
  <c r="H7504" i="15"/>
  <c r="H7503" i="15"/>
  <c r="H7502" i="15"/>
  <c r="H7501" i="15"/>
  <c r="H7500" i="15"/>
  <c r="H7499" i="15"/>
  <c r="H7498" i="15"/>
  <c r="H7497" i="15"/>
  <c r="H7496" i="15"/>
  <c r="H7495" i="15"/>
  <c r="H7494" i="15"/>
  <c r="H7493" i="15"/>
  <c r="H7492" i="15"/>
  <c r="H7491" i="15"/>
  <c r="H7490" i="15"/>
  <c r="H7489" i="15"/>
  <c r="H7488" i="15"/>
  <c r="H7487" i="15"/>
  <c r="H7486" i="15"/>
  <c r="H7485" i="15"/>
  <c r="H7484" i="15"/>
  <c r="H7483" i="15"/>
  <c r="H7482" i="15"/>
  <c r="H7481" i="15"/>
  <c r="H7480" i="15"/>
  <c r="H7479" i="15"/>
  <c r="H7478" i="15"/>
  <c r="H7477" i="15"/>
  <c r="H7476" i="15"/>
  <c r="H7475" i="15"/>
  <c r="H7474" i="15"/>
  <c r="H7473" i="15"/>
  <c r="H7472" i="15"/>
  <c r="H7471" i="15"/>
  <c r="H7470" i="15"/>
  <c r="H7469" i="15"/>
  <c r="H7468" i="15"/>
  <c r="H7467" i="15"/>
  <c r="H7466" i="15"/>
  <c r="H7465" i="15"/>
  <c r="H7464" i="15"/>
  <c r="H7463" i="15"/>
  <c r="H7462" i="15"/>
  <c r="H7461" i="15"/>
  <c r="H7460" i="15"/>
  <c r="H7459" i="15"/>
  <c r="H7458" i="15"/>
  <c r="H7457" i="15"/>
  <c r="H7456" i="15"/>
  <c r="H7455" i="15"/>
  <c r="H7454" i="15"/>
  <c r="H7453" i="15"/>
  <c r="H7452" i="15"/>
  <c r="H7451" i="15"/>
  <c r="H7450" i="15"/>
  <c r="H7449" i="15"/>
  <c r="H7448" i="15"/>
  <c r="H7447" i="15"/>
  <c r="H7446" i="15"/>
  <c r="H7445" i="15"/>
  <c r="H7444" i="15"/>
  <c r="H7443" i="15"/>
  <c r="H7442" i="15"/>
  <c r="H7441" i="15"/>
  <c r="H7440" i="15"/>
  <c r="H7439" i="15"/>
  <c r="H7438" i="15"/>
  <c r="H7437" i="15"/>
  <c r="H7436" i="15"/>
  <c r="H7435" i="15"/>
  <c r="H7434" i="15"/>
  <c r="H7433" i="15"/>
  <c r="H7432" i="15"/>
  <c r="H7431" i="15"/>
  <c r="H7430" i="15"/>
  <c r="H7429" i="15"/>
  <c r="H7428" i="15"/>
  <c r="H7427" i="15"/>
  <c r="H7426" i="15"/>
  <c r="H7425" i="15"/>
  <c r="H7424" i="15"/>
  <c r="H7423" i="15"/>
  <c r="H7422" i="15"/>
  <c r="H7421" i="15"/>
  <c r="H7420" i="15"/>
  <c r="H7419" i="15"/>
  <c r="H7418" i="15"/>
  <c r="H7417" i="15"/>
  <c r="H7416" i="15"/>
  <c r="H7415" i="15"/>
  <c r="H7414" i="15"/>
  <c r="H7413" i="15"/>
  <c r="H7412" i="15"/>
  <c r="H7411" i="15"/>
  <c r="H7410" i="15"/>
  <c r="H7409" i="15"/>
  <c r="H7408" i="15"/>
  <c r="H7407" i="15"/>
  <c r="H7406" i="15"/>
  <c r="H7405" i="15"/>
  <c r="H7404" i="15"/>
  <c r="H7403" i="15"/>
  <c r="H7402" i="15"/>
  <c r="H7401" i="15"/>
  <c r="H7400" i="15"/>
  <c r="H7399" i="15"/>
  <c r="H7398" i="15"/>
  <c r="H7397" i="15"/>
  <c r="H7396" i="15"/>
  <c r="H7395" i="15"/>
  <c r="H7394" i="15"/>
  <c r="H7393" i="15"/>
  <c r="H7392" i="15"/>
  <c r="H7391" i="15"/>
  <c r="H7390" i="15"/>
  <c r="H7389" i="15"/>
  <c r="H7388" i="15"/>
  <c r="H7387" i="15"/>
  <c r="H7386" i="15"/>
  <c r="H7385" i="15"/>
  <c r="H7384" i="15"/>
  <c r="H7383" i="15"/>
  <c r="H7382" i="15"/>
  <c r="H7381" i="15"/>
  <c r="H7380" i="15"/>
  <c r="H7379" i="15"/>
  <c r="H7378" i="15"/>
  <c r="H7377" i="15"/>
  <c r="H7376" i="15"/>
  <c r="H7375" i="15"/>
  <c r="H7374" i="15"/>
  <c r="H7373" i="15"/>
  <c r="H7372" i="15"/>
  <c r="H7371" i="15"/>
  <c r="H7370" i="15"/>
  <c r="H7369" i="15"/>
  <c r="H7368" i="15"/>
  <c r="H7367" i="15"/>
  <c r="H7366" i="15"/>
  <c r="H7365" i="15"/>
  <c r="H7364" i="15"/>
  <c r="H7363" i="15"/>
  <c r="H7362" i="15"/>
  <c r="H7361" i="15"/>
  <c r="H7360" i="15"/>
  <c r="H7359" i="15"/>
  <c r="H7358" i="15"/>
  <c r="H7357" i="15"/>
  <c r="H7356" i="15"/>
  <c r="H7355" i="15"/>
  <c r="H7354" i="15"/>
  <c r="H7353" i="15"/>
  <c r="H7352" i="15"/>
  <c r="H7351" i="15"/>
  <c r="H7350" i="15"/>
  <c r="H7349" i="15"/>
  <c r="H7348" i="15"/>
  <c r="H7347" i="15"/>
  <c r="H7346" i="15"/>
  <c r="H7345" i="15"/>
  <c r="H7344" i="15"/>
  <c r="H7343" i="15"/>
  <c r="H7342" i="15"/>
  <c r="H7341" i="15"/>
  <c r="H7340" i="15"/>
  <c r="H7339" i="15"/>
  <c r="H7338" i="15"/>
  <c r="H7337" i="15"/>
  <c r="H7336" i="15"/>
  <c r="H7335" i="15"/>
  <c r="H7334" i="15"/>
  <c r="H7333" i="15"/>
  <c r="H7332" i="15"/>
  <c r="H7331" i="15"/>
  <c r="H7330" i="15"/>
  <c r="H7329" i="15"/>
  <c r="H7328" i="15"/>
  <c r="H7327" i="15"/>
  <c r="H7326" i="15"/>
  <c r="H7325" i="15"/>
  <c r="H7324" i="15"/>
  <c r="H7323" i="15"/>
  <c r="H7322" i="15"/>
  <c r="H7321" i="15"/>
  <c r="H7320" i="15"/>
  <c r="H7319" i="15"/>
  <c r="H7318" i="15"/>
  <c r="H7317" i="15"/>
  <c r="H7316" i="15"/>
  <c r="H7315" i="15"/>
  <c r="H7314" i="15"/>
  <c r="H7313" i="15"/>
  <c r="H7312" i="15"/>
  <c r="H7311" i="15"/>
  <c r="H7310" i="15"/>
  <c r="H7309" i="15"/>
  <c r="H7308" i="15"/>
  <c r="H7307" i="15"/>
  <c r="H7306" i="15"/>
  <c r="H7305" i="15"/>
  <c r="H7304" i="15"/>
  <c r="H7303" i="15"/>
  <c r="H7302" i="15"/>
  <c r="H7301" i="15"/>
  <c r="H7300" i="15"/>
  <c r="H7299" i="15"/>
  <c r="H7298" i="15"/>
  <c r="H7297" i="15"/>
  <c r="H7296" i="15"/>
  <c r="H7295" i="15"/>
  <c r="H7294" i="15"/>
  <c r="H7293" i="15"/>
  <c r="H7292" i="15"/>
  <c r="H7291" i="15"/>
  <c r="H7290" i="15"/>
  <c r="H7289" i="15"/>
  <c r="H7288" i="15"/>
  <c r="H7287" i="15"/>
  <c r="H7286" i="15"/>
  <c r="H7285" i="15"/>
  <c r="H7284" i="15"/>
  <c r="H7283" i="15"/>
  <c r="H7282" i="15"/>
  <c r="H7281" i="15"/>
  <c r="H7280" i="15"/>
  <c r="H7279" i="15"/>
  <c r="H7278" i="15"/>
  <c r="H7277" i="15"/>
  <c r="H7276" i="15"/>
  <c r="H7275" i="15"/>
  <c r="H7274" i="15"/>
  <c r="H7273" i="15"/>
  <c r="H7272" i="15"/>
  <c r="H7271" i="15"/>
  <c r="H7270" i="15"/>
  <c r="H7269" i="15"/>
  <c r="H7268" i="15"/>
  <c r="H7267" i="15"/>
  <c r="H7266" i="15"/>
  <c r="H7265" i="15"/>
  <c r="H7264" i="15"/>
  <c r="H7263" i="15"/>
  <c r="H7262" i="15"/>
  <c r="H7261" i="15"/>
  <c r="H7260" i="15"/>
  <c r="H7259" i="15"/>
  <c r="H7258" i="15"/>
  <c r="H7257" i="15"/>
  <c r="H7256" i="15"/>
  <c r="H7255" i="15"/>
  <c r="H7254" i="15"/>
  <c r="H7253" i="15"/>
  <c r="H7252" i="15"/>
  <c r="H7251" i="15"/>
  <c r="H7250" i="15"/>
  <c r="H7249" i="15"/>
  <c r="H7248" i="15"/>
  <c r="H7247" i="15"/>
  <c r="H7246" i="15"/>
  <c r="H7245" i="15"/>
  <c r="H7244" i="15"/>
  <c r="H7243" i="15"/>
  <c r="H7242" i="15"/>
  <c r="H7241" i="15"/>
  <c r="H7240" i="15"/>
  <c r="H7239" i="15"/>
  <c r="H7238" i="15"/>
  <c r="H7237" i="15"/>
  <c r="H7236" i="15"/>
  <c r="H7235" i="15"/>
  <c r="H7234" i="15"/>
  <c r="H7233" i="15"/>
  <c r="H7232" i="15"/>
  <c r="H7231" i="15"/>
  <c r="H7230" i="15"/>
  <c r="H7229" i="15"/>
  <c r="H7228" i="15"/>
  <c r="H7227" i="15"/>
  <c r="H7226" i="15"/>
  <c r="H7225" i="15"/>
  <c r="H7224" i="15"/>
  <c r="H7223" i="15"/>
  <c r="H7222" i="15"/>
  <c r="H7221" i="15"/>
  <c r="H7220" i="15"/>
  <c r="H7219" i="15"/>
  <c r="H7218" i="15"/>
  <c r="H7217" i="15"/>
  <c r="H7216" i="15"/>
  <c r="H7215" i="15"/>
  <c r="H7214" i="15"/>
  <c r="H7213" i="15"/>
  <c r="H7212" i="15"/>
  <c r="H7211" i="15"/>
  <c r="H7210" i="15"/>
  <c r="H7209" i="15"/>
  <c r="H7208" i="15"/>
  <c r="H7207" i="15"/>
  <c r="H7206" i="15"/>
  <c r="H7205" i="15"/>
  <c r="H7204" i="15"/>
  <c r="H7203" i="15"/>
  <c r="H7202" i="15"/>
  <c r="H7201" i="15"/>
  <c r="H7200" i="15"/>
  <c r="H7199" i="15"/>
  <c r="H7198" i="15"/>
  <c r="H7197" i="15"/>
  <c r="H7196" i="15"/>
  <c r="H7195" i="15"/>
  <c r="H7194" i="15"/>
  <c r="H7193" i="15"/>
  <c r="H7192" i="15"/>
  <c r="H7191" i="15"/>
  <c r="H7190" i="15"/>
  <c r="H7189" i="15"/>
  <c r="H7188" i="15"/>
  <c r="H7187" i="15"/>
  <c r="H7186" i="15"/>
  <c r="H7185" i="15"/>
  <c r="H7184" i="15"/>
  <c r="H7183" i="15"/>
  <c r="H7182" i="15"/>
  <c r="H7181" i="15"/>
  <c r="H7180" i="15"/>
  <c r="H7179" i="15"/>
  <c r="H7178" i="15"/>
  <c r="H7177" i="15"/>
  <c r="H7176" i="15"/>
  <c r="H7175" i="15"/>
  <c r="H7174" i="15"/>
  <c r="H7173" i="15"/>
  <c r="H7172" i="15"/>
  <c r="H7171" i="15"/>
  <c r="H7170" i="15"/>
  <c r="H7169" i="15"/>
  <c r="H7168" i="15"/>
  <c r="H7167" i="15"/>
  <c r="H7166" i="15"/>
  <c r="H7165" i="15"/>
  <c r="H7164" i="15"/>
  <c r="H7163" i="15"/>
  <c r="H7162" i="15"/>
  <c r="H7161" i="15"/>
  <c r="H7160" i="15"/>
  <c r="H7159" i="15"/>
  <c r="H7158" i="15"/>
  <c r="H7157" i="15"/>
  <c r="H7156" i="15"/>
  <c r="H7155" i="15"/>
  <c r="H7154" i="15"/>
  <c r="H7153" i="15"/>
  <c r="H7152" i="15"/>
  <c r="H7151" i="15"/>
  <c r="H7150" i="15"/>
  <c r="H7149" i="15"/>
  <c r="H7148" i="15"/>
  <c r="H7147" i="15"/>
  <c r="H7146" i="15"/>
  <c r="H7145" i="15"/>
  <c r="H7144" i="15"/>
  <c r="H7143" i="15"/>
  <c r="H7142" i="15"/>
  <c r="H7141" i="15"/>
  <c r="H7140" i="15"/>
  <c r="H7139" i="15"/>
  <c r="H7138" i="15"/>
  <c r="H7137" i="15"/>
  <c r="H7136" i="15"/>
  <c r="H7135" i="15"/>
  <c r="H7134" i="15"/>
  <c r="H7133" i="15"/>
  <c r="H7132" i="15"/>
  <c r="H7131" i="15"/>
  <c r="H7130" i="15"/>
  <c r="H7129" i="15"/>
  <c r="H7128" i="15"/>
  <c r="H7127" i="15"/>
  <c r="H7126" i="15"/>
  <c r="H7125" i="15"/>
  <c r="H7124" i="15"/>
  <c r="H7123" i="15"/>
  <c r="H7122" i="15"/>
  <c r="H7121" i="15"/>
  <c r="H7120" i="15"/>
  <c r="H7119" i="15"/>
  <c r="H7118" i="15"/>
  <c r="H7117" i="15"/>
  <c r="H7116" i="15"/>
  <c r="H7115" i="15"/>
  <c r="H7114" i="15"/>
  <c r="H7113" i="15"/>
  <c r="H7112" i="15"/>
  <c r="H7111" i="15"/>
  <c r="H7110" i="15"/>
  <c r="H7109" i="15"/>
  <c r="H7108" i="15"/>
  <c r="H7107" i="15"/>
  <c r="H7106" i="15"/>
  <c r="H7105" i="15"/>
  <c r="H7104" i="15"/>
  <c r="H7103" i="15"/>
  <c r="H7102" i="15"/>
  <c r="H7101" i="15"/>
  <c r="H7100" i="15"/>
  <c r="H7099" i="15"/>
  <c r="H7098" i="15"/>
  <c r="H7097" i="15"/>
  <c r="H7096" i="15"/>
  <c r="H7095" i="15"/>
  <c r="H7094" i="15"/>
  <c r="H7093" i="15"/>
  <c r="H7092" i="15"/>
  <c r="H7091" i="15"/>
  <c r="H7090" i="15"/>
  <c r="H7089" i="15"/>
  <c r="H7088" i="15"/>
  <c r="H7087" i="15"/>
  <c r="H7086" i="15"/>
  <c r="H7085" i="15"/>
  <c r="H7084" i="15"/>
  <c r="H7083" i="15"/>
  <c r="H7082" i="15"/>
  <c r="H7081" i="15"/>
  <c r="H7080" i="15"/>
  <c r="H7079" i="15"/>
  <c r="H7078" i="15"/>
  <c r="H7077" i="15"/>
  <c r="H7076" i="15"/>
  <c r="H7075" i="15"/>
  <c r="H7074" i="15"/>
  <c r="H7073" i="15"/>
  <c r="H7072" i="15"/>
  <c r="H7071" i="15"/>
  <c r="H7070" i="15"/>
  <c r="H7069" i="15"/>
  <c r="H7068" i="15"/>
  <c r="H7067" i="15"/>
  <c r="H7066" i="15"/>
  <c r="H7065" i="15"/>
  <c r="H7064" i="15"/>
  <c r="H7063" i="15"/>
  <c r="H7062" i="15"/>
  <c r="H7061" i="15"/>
  <c r="H7060" i="15"/>
  <c r="H7059" i="15"/>
  <c r="H7058" i="15"/>
  <c r="H7057" i="15"/>
  <c r="H7056" i="15"/>
  <c r="H7055" i="15"/>
  <c r="H7054" i="15"/>
  <c r="H7053" i="15"/>
  <c r="H7052" i="15"/>
  <c r="H7051" i="15"/>
  <c r="H7050" i="15"/>
  <c r="H7049" i="15"/>
  <c r="H7048" i="15"/>
  <c r="H7047" i="15"/>
  <c r="H7046" i="15"/>
  <c r="H7045" i="15"/>
  <c r="H7044" i="15"/>
  <c r="H7043" i="15"/>
  <c r="H7042" i="15"/>
  <c r="H7041" i="15"/>
  <c r="H7040" i="15"/>
  <c r="H7039" i="15"/>
  <c r="H7038" i="15"/>
  <c r="H7037" i="15"/>
  <c r="H7036" i="15"/>
  <c r="H7035" i="15"/>
  <c r="H7034" i="15"/>
  <c r="H7033" i="15"/>
  <c r="H7032" i="15"/>
  <c r="H7031" i="15"/>
  <c r="H7030" i="15"/>
  <c r="H7029" i="15"/>
  <c r="H7028" i="15"/>
  <c r="H7027" i="15"/>
  <c r="H7026" i="15"/>
  <c r="H7025" i="15"/>
  <c r="H7024" i="15"/>
  <c r="H7023" i="15"/>
  <c r="H7022" i="15"/>
  <c r="H7021" i="15"/>
  <c r="H7020" i="15"/>
  <c r="H7019" i="15"/>
  <c r="H7018" i="15"/>
  <c r="H7017" i="15"/>
  <c r="H7016" i="15"/>
  <c r="H7015" i="15"/>
  <c r="H7014" i="15"/>
  <c r="H7013" i="15"/>
  <c r="H7012" i="15"/>
  <c r="H7011" i="15"/>
  <c r="H7010" i="15"/>
  <c r="H7009" i="15"/>
  <c r="H7008" i="15"/>
  <c r="H7007" i="15"/>
  <c r="H7006" i="15"/>
  <c r="H7005" i="15"/>
  <c r="H7004" i="15"/>
  <c r="H7003" i="15"/>
  <c r="H7002" i="15"/>
  <c r="H7001" i="15"/>
  <c r="H7000" i="15"/>
  <c r="H6999" i="15"/>
  <c r="H6998" i="15"/>
  <c r="H6997" i="15"/>
  <c r="H6996" i="15"/>
  <c r="H6995" i="15"/>
  <c r="H6994" i="15"/>
  <c r="H6993" i="15"/>
  <c r="H6992" i="15"/>
  <c r="H6991" i="15"/>
  <c r="H6990" i="15"/>
  <c r="H6989" i="15"/>
  <c r="H6988" i="15"/>
  <c r="H6987" i="15"/>
  <c r="H6986" i="15"/>
  <c r="H6985" i="15"/>
  <c r="H6984" i="15"/>
  <c r="H6983" i="15"/>
  <c r="H6982" i="15"/>
  <c r="H6981" i="15"/>
  <c r="H6980" i="15"/>
  <c r="H6979" i="15"/>
  <c r="H6978" i="15"/>
  <c r="H6977" i="15"/>
  <c r="H6976" i="15"/>
  <c r="H6975" i="15"/>
  <c r="H6974" i="15"/>
  <c r="H6973" i="15"/>
  <c r="H6972" i="15"/>
  <c r="H6971" i="15"/>
  <c r="H6970" i="15"/>
  <c r="H6969" i="15"/>
  <c r="H6968" i="15"/>
  <c r="H6967" i="15"/>
  <c r="H6966" i="15"/>
  <c r="H6965" i="15"/>
  <c r="H6964" i="15"/>
  <c r="H6963" i="15"/>
  <c r="H6962" i="15"/>
  <c r="H6961" i="15"/>
  <c r="H6960" i="15"/>
  <c r="H6959" i="15"/>
  <c r="H6958" i="15"/>
  <c r="H6957" i="15"/>
  <c r="H6956" i="15"/>
  <c r="H6955" i="15"/>
  <c r="H6954" i="15"/>
  <c r="H6953" i="15"/>
  <c r="H6952" i="15"/>
  <c r="H6951" i="15"/>
  <c r="H6950" i="15"/>
  <c r="H6949" i="15"/>
  <c r="H6948" i="15"/>
  <c r="H6947" i="15"/>
  <c r="H6946" i="15"/>
  <c r="H6945" i="15"/>
  <c r="H6944" i="15"/>
  <c r="H6943" i="15"/>
  <c r="H6942" i="15"/>
  <c r="H6941" i="15"/>
  <c r="H6940" i="15"/>
  <c r="H6939" i="15"/>
  <c r="H6938" i="15"/>
  <c r="H6937" i="15"/>
  <c r="H6936" i="15"/>
  <c r="H6935" i="15"/>
  <c r="H6934" i="15"/>
  <c r="H6933" i="15"/>
  <c r="H6932" i="15"/>
  <c r="H6931" i="15"/>
  <c r="H6930" i="15"/>
  <c r="H6929" i="15"/>
  <c r="H6928" i="15"/>
  <c r="H6927" i="15"/>
  <c r="H6926" i="15"/>
  <c r="H6925" i="15"/>
  <c r="H6924" i="15"/>
  <c r="H6923" i="15"/>
  <c r="H6922" i="15"/>
  <c r="H6921" i="15"/>
  <c r="H6920" i="15"/>
  <c r="H6919" i="15"/>
  <c r="H6918" i="15"/>
  <c r="H6917" i="15"/>
  <c r="H6916" i="15"/>
  <c r="H6915" i="15"/>
  <c r="H6914" i="15"/>
  <c r="H6913" i="15"/>
  <c r="H6912" i="15"/>
  <c r="H6911" i="15"/>
  <c r="H6910" i="15"/>
  <c r="H6909" i="15"/>
  <c r="H6908" i="15"/>
  <c r="H6907" i="15"/>
  <c r="H6906" i="15"/>
  <c r="H6905" i="15"/>
  <c r="H6904" i="15"/>
  <c r="H6903" i="15"/>
  <c r="H6902" i="15"/>
  <c r="H6901" i="15"/>
  <c r="H6900" i="15"/>
  <c r="H6899" i="15"/>
  <c r="H6898" i="15"/>
  <c r="H6897" i="15"/>
  <c r="H6896" i="15"/>
  <c r="H6895" i="15"/>
  <c r="H6894" i="15"/>
  <c r="H6893" i="15"/>
  <c r="H6892" i="15"/>
  <c r="H6891" i="15"/>
  <c r="H6890" i="15"/>
  <c r="H6889" i="15"/>
  <c r="H6888" i="15"/>
  <c r="H6887" i="15"/>
  <c r="H6886" i="15"/>
  <c r="H6885" i="15"/>
  <c r="H6884" i="15"/>
  <c r="H6883" i="15"/>
  <c r="H6882" i="15"/>
  <c r="H6881" i="15"/>
  <c r="H6880" i="15"/>
  <c r="H6879" i="15"/>
  <c r="H6878" i="15"/>
  <c r="H6877" i="15"/>
  <c r="H6876" i="15"/>
  <c r="H6875" i="15"/>
  <c r="H6874" i="15"/>
  <c r="H6873" i="15"/>
  <c r="H6872" i="15"/>
  <c r="H6871" i="15"/>
  <c r="H6870" i="15"/>
  <c r="H6869" i="15"/>
  <c r="H6868" i="15"/>
  <c r="H6867" i="15"/>
  <c r="H6866" i="15"/>
  <c r="H6865" i="15"/>
  <c r="H6864" i="15"/>
  <c r="H6863" i="15"/>
  <c r="H6862" i="15"/>
  <c r="H6861" i="15"/>
  <c r="H6860" i="15"/>
  <c r="H6859" i="15"/>
  <c r="H6858" i="15"/>
  <c r="H6857" i="15"/>
  <c r="H6856" i="15"/>
  <c r="H6855" i="15"/>
  <c r="H6854" i="15"/>
  <c r="H6853" i="15"/>
  <c r="H6852" i="15"/>
  <c r="H6851" i="15"/>
  <c r="H6850" i="15"/>
  <c r="H6849" i="15"/>
  <c r="H6848" i="15"/>
  <c r="H6847" i="15"/>
  <c r="H6846" i="15"/>
  <c r="H6845" i="15"/>
  <c r="H6844" i="15"/>
  <c r="H6843" i="15"/>
  <c r="H6842" i="15"/>
  <c r="H6841" i="15"/>
  <c r="H6840" i="15"/>
  <c r="H6839" i="15"/>
  <c r="H6838" i="15"/>
  <c r="H6837" i="15"/>
  <c r="H6836" i="15"/>
  <c r="H6835" i="15"/>
  <c r="H6834" i="15"/>
  <c r="H6833" i="15"/>
  <c r="H6832" i="15"/>
  <c r="H6831" i="15"/>
  <c r="H6830" i="15"/>
  <c r="H6829" i="15"/>
  <c r="H6828" i="15"/>
  <c r="H6827" i="15"/>
  <c r="H6826" i="15"/>
  <c r="H6825" i="15"/>
  <c r="H6824" i="15"/>
  <c r="H6823" i="15"/>
  <c r="H6822" i="15"/>
  <c r="H6821" i="15"/>
  <c r="H6820" i="15"/>
  <c r="H6819" i="15"/>
  <c r="H6818" i="15"/>
  <c r="H6817" i="15"/>
  <c r="H6816" i="15"/>
  <c r="H6815" i="15"/>
  <c r="H6814" i="15"/>
  <c r="H6813" i="15"/>
  <c r="H6812" i="15"/>
  <c r="H6811" i="15"/>
  <c r="H6810" i="15"/>
  <c r="H6809" i="15"/>
  <c r="H6808" i="15"/>
  <c r="H6807" i="15"/>
  <c r="H6806" i="15"/>
  <c r="H6805" i="15"/>
  <c r="H6804" i="15"/>
  <c r="H6803" i="15"/>
  <c r="H6802" i="15"/>
  <c r="H6801" i="15"/>
  <c r="H6800" i="15"/>
  <c r="H6799" i="15"/>
  <c r="H6798" i="15"/>
  <c r="H6797" i="15"/>
  <c r="H6796" i="15"/>
  <c r="H6795" i="15"/>
  <c r="H6794" i="15"/>
  <c r="H6793" i="15"/>
  <c r="H6792" i="15"/>
  <c r="H6791" i="15"/>
  <c r="H6790" i="15"/>
  <c r="H6789" i="15"/>
  <c r="H6788" i="15"/>
  <c r="H6787" i="15"/>
  <c r="H6786" i="15"/>
  <c r="H6785" i="15"/>
  <c r="H6784" i="15"/>
  <c r="H6783" i="15"/>
  <c r="H6782" i="15"/>
  <c r="H6781" i="15"/>
  <c r="H6780" i="15"/>
  <c r="H6779" i="15"/>
  <c r="H6778" i="15"/>
  <c r="H6777" i="15"/>
  <c r="H6776" i="15"/>
  <c r="H6775" i="15"/>
  <c r="H6774" i="15"/>
  <c r="H6773" i="15"/>
  <c r="H6772" i="15"/>
  <c r="H6771" i="15"/>
  <c r="H6770" i="15"/>
  <c r="H6769" i="15"/>
  <c r="H6768" i="15"/>
  <c r="H6767" i="15"/>
  <c r="H6766" i="15"/>
  <c r="H6765" i="15"/>
  <c r="H6764" i="15"/>
  <c r="H6763" i="15"/>
  <c r="H6762" i="15"/>
  <c r="H6761" i="15"/>
  <c r="H6760" i="15"/>
  <c r="H6759" i="15"/>
  <c r="H6758" i="15"/>
  <c r="H6757" i="15"/>
  <c r="H6756" i="15"/>
  <c r="H6755" i="15"/>
  <c r="H6754" i="15"/>
  <c r="H6753" i="15"/>
  <c r="H6752" i="15"/>
  <c r="H6751" i="15"/>
  <c r="H6750" i="15"/>
  <c r="H6749" i="15"/>
  <c r="H6748" i="15"/>
  <c r="H6747" i="15"/>
  <c r="H6746" i="15"/>
  <c r="H6745" i="15"/>
  <c r="H6744" i="15"/>
  <c r="H6743" i="15"/>
  <c r="H6742" i="15"/>
  <c r="H6741" i="15"/>
  <c r="H6740" i="15"/>
  <c r="H6739" i="15"/>
  <c r="H6738" i="15"/>
  <c r="H6737" i="15"/>
  <c r="H6736" i="15"/>
  <c r="H6735" i="15"/>
  <c r="H6734" i="15"/>
  <c r="H6733" i="15"/>
  <c r="H6732" i="15"/>
  <c r="H6731" i="15"/>
  <c r="H6730" i="15"/>
  <c r="H6729" i="15"/>
  <c r="H6728" i="15"/>
  <c r="H6727" i="15"/>
  <c r="H6726" i="15"/>
  <c r="H6725" i="15"/>
  <c r="H6724" i="15"/>
  <c r="H6723" i="15"/>
  <c r="H6722" i="15"/>
  <c r="H6721" i="15"/>
  <c r="H6720" i="15"/>
  <c r="H6719" i="15"/>
  <c r="H6718" i="15"/>
  <c r="H6717" i="15"/>
  <c r="H6716" i="15"/>
  <c r="H6715" i="15"/>
  <c r="H6714" i="15"/>
  <c r="H6713" i="15"/>
  <c r="H6712" i="15"/>
  <c r="H6711" i="15"/>
  <c r="H6710" i="15"/>
  <c r="H6709" i="15"/>
  <c r="H6708" i="15"/>
  <c r="H6707" i="15"/>
  <c r="H6706" i="15"/>
  <c r="H6705" i="15"/>
  <c r="H6704" i="15"/>
  <c r="H6703" i="15"/>
  <c r="H6702" i="15"/>
  <c r="H6701" i="15"/>
  <c r="H6700" i="15"/>
  <c r="H6699" i="15"/>
  <c r="H6698" i="15"/>
  <c r="H6697" i="15"/>
  <c r="H6696" i="15"/>
  <c r="H6695" i="15"/>
  <c r="H6694" i="15"/>
  <c r="H6693" i="15"/>
  <c r="H6692" i="15"/>
  <c r="H6691" i="15"/>
  <c r="H6690" i="15"/>
  <c r="H6689" i="15"/>
  <c r="H6688" i="15"/>
  <c r="H6687" i="15"/>
  <c r="H6686" i="15"/>
  <c r="H6685" i="15"/>
  <c r="H6684" i="15"/>
  <c r="H6683" i="15"/>
  <c r="H6682" i="15"/>
  <c r="H6681" i="15"/>
  <c r="H6680" i="15"/>
  <c r="H6679" i="15"/>
  <c r="H6678" i="15"/>
  <c r="H6677" i="15"/>
  <c r="H6676" i="15"/>
  <c r="H6675" i="15"/>
  <c r="H6674" i="15"/>
  <c r="H6673" i="15"/>
  <c r="H6672" i="15"/>
  <c r="H6671" i="15"/>
  <c r="H6670" i="15"/>
  <c r="H6669" i="15"/>
  <c r="H6668" i="15"/>
  <c r="H6667" i="15"/>
  <c r="H6666" i="15"/>
  <c r="H6665" i="15"/>
  <c r="H6664" i="15"/>
  <c r="H6663" i="15"/>
  <c r="H6662" i="15"/>
  <c r="H6661" i="15"/>
  <c r="H6660" i="15"/>
  <c r="H6659" i="15"/>
  <c r="H6658" i="15"/>
  <c r="H6657" i="15"/>
  <c r="H6656" i="15"/>
  <c r="H6655" i="15"/>
  <c r="H6654" i="15"/>
  <c r="H6653" i="15"/>
  <c r="H6652" i="15"/>
  <c r="H6651" i="15"/>
  <c r="H6650" i="15"/>
  <c r="H6649" i="15"/>
  <c r="H6648" i="15"/>
  <c r="H6647" i="15"/>
  <c r="H6646" i="15"/>
  <c r="H6645" i="15"/>
  <c r="H6644" i="15"/>
  <c r="H6643" i="15"/>
  <c r="H6642" i="15"/>
  <c r="H6641" i="15"/>
  <c r="H6640" i="15"/>
  <c r="H6639" i="15"/>
  <c r="H6638" i="15"/>
  <c r="H6637" i="15"/>
  <c r="H6636" i="15"/>
  <c r="H6635" i="15"/>
  <c r="H6634" i="15"/>
  <c r="H6633" i="15"/>
  <c r="H6632" i="15"/>
  <c r="H6631" i="15"/>
  <c r="H6630" i="15"/>
  <c r="H6629" i="15"/>
  <c r="H6628" i="15"/>
  <c r="H6627" i="15"/>
  <c r="H6626" i="15"/>
  <c r="H6625" i="15"/>
  <c r="H6624" i="15"/>
  <c r="H6623" i="15"/>
  <c r="H6622" i="15"/>
  <c r="H6621" i="15"/>
  <c r="H6620" i="15"/>
  <c r="H6619" i="15"/>
  <c r="H6618" i="15"/>
  <c r="H6617" i="15"/>
  <c r="H6616" i="15"/>
  <c r="H6615" i="15"/>
  <c r="H6614" i="15"/>
  <c r="H6613" i="15"/>
  <c r="H6612" i="15"/>
  <c r="H6611" i="15"/>
  <c r="H6610" i="15"/>
  <c r="H6609" i="15"/>
  <c r="H6608" i="15"/>
  <c r="H6607" i="15"/>
  <c r="H6606" i="15"/>
  <c r="H6605" i="15"/>
  <c r="H6604" i="15"/>
  <c r="H6603" i="15"/>
  <c r="H6602" i="15"/>
  <c r="H6601" i="15"/>
  <c r="H6600" i="15"/>
  <c r="H6599" i="15"/>
  <c r="H6598" i="15"/>
  <c r="H6597" i="15"/>
  <c r="H6596" i="15"/>
  <c r="H6595" i="15"/>
  <c r="H6594" i="15"/>
  <c r="H6593" i="15"/>
  <c r="H6592" i="15"/>
  <c r="H6591" i="15"/>
  <c r="H6590" i="15"/>
  <c r="H6589" i="15"/>
  <c r="H6588" i="15"/>
  <c r="H6587" i="15"/>
  <c r="H6586" i="15"/>
  <c r="H6585" i="15"/>
  <c r="H6584" i="15"/>
  <c r="H6583" i="15"/>
  <c r="H6582" i="15"/>
  <c r="H6581" i="15"/>
  <c r="H6580" i="15"/>
  <c r="H6579" i="15"/>
  <c r="H6578" i="15"/>
  <c r="H6577" i="15"/>
  <c r="H6576" i="15"/>
  <c r="H6575" i="15"/>
  <c r="H6574" i="15"/>
  <c r="H6573" i="15"/>
  <c r="H6572" i="15"/>
  <c r="H6571" i="15"/>
  <c r="H6570" i="15"/>
  <c r="H6569" i="15"/>
  <c r="H6568" i="15"/>
  <c r="H6567" i="15"/>
  <c r="H6566" i="15"/>
  <c r="H6565" i="15"/>
  <c r="H6564" i="15"/>
  <c r="H6563" i="15"/>
  <c r="H6562" i="15"/>
  <c r="H6561" i="15"/>
  <c r="H6560" i="15"/>
  <c r="H6559" i="15"/>
  <c r="H6558" i="15"/>
  <c r="H6557" i="15"/>
  <c r="H6556" i="15"/>
  <c r="H6555" i="15"/>
  <c r="H6554" i="15"/>
  <c r="H6553" i="15"/>
  <c r="H6552" i="15"/>
  <c r="H6551" i="15"/>
  <c r="H6550" i="15"/>
  <c r="H6549" i="15"/>
  <c r="H6548" i="15"/>
  <c r="H6547" i="15"/>
  <c r="H6546" i="15"/>
  <c r="H6545" i="15"/>
  <c r="H6544" i="15"/>
  <c r="H6543" i="15"/>
  <c r="H6542" i="15"/>
  <c r="H6541" i="15"/>
  <c r="H6540" i="15"/>
  <c r="H6539" i="15"/>
  <c r="H6538" i="15"/>
  <c r="H6537" i="15"/>
  <c r="H6536" i="15"/>
  <c r="H6535" i="15"/>
  <c r="H6534" i="15"/>
  <c r="H6533" i="15"/>
  <c r="H6532" i="15"/>
  <c r="H6531" i="15"/>
  <c r="H6530" i="15"/>
  <c r="H6529" i="15"/>
  <c r="H6528" i="15"/>
  <c r="H6527" i="15"/>
  <c r="H6526" i="15"/>
  <c r="H6525" i="15"/>
  <c r="H6524" i="15"/>
  <c r="H6523" i="15"/>
  <c r="H6522" i="15"/>
  <c r="H6521" i="15"/>
  <c r="H6520" i="15"/>
  <c r="H6519" i="15"/>
  <c r="H6518" i="15"/>
  <c r="H6517" i="15"/>
  <c r="H6516" i="15"/>
  <c r="H6515" i="15"/>
  <c r="H6514" i="15"/>
  <c r="H6513" i="15"/>
  <c r="H6512" i="15"/>
  <c r="H6511" i="15"/>
  <c r="H6510" i="15"/>
  <c r="H6509" i="15"/>
  <c r="H6508" i="15"/>
  <c r="H6507" i="15"/>
  <c r="H6506" i="15"/>
  <c r="H6505" i="15"/>
  <c r="H6504" i="15"/>
  <c r="H6503" i="15"/>
  <c r="H6502" i="15"/>
  <c r="H6501" i="15"/>
  <c r="H6500" i="15"/>
  <c r="H6499" i="15"/>
  <c r="H6498" i="15"/>
  <c r="H6497" i="15"/>
  <c r="H6496" i="15"/>
  <c r="H6495" i="15"/>
  <c r="H6494" i="15"/>
  <c r="H6493" i="15"/>
  <c r="H6492" i="15"/>
  <c r="H6491" i="15"/>
  <c r="H6490" i="15"/>
  <c r="H6489" i="15"/>
  <c r="H6488" i="15"/>
  <c r="H6487" i="15"/>
  <c r="H6486" i="15"/>
  <c r="H6485" i="15"/>
  <c r="H6484" i="15"/>
  <c r="H6483" i="15"/>
  <c r="H6482" i="15"/>
  <c r="H6481" i="15"/>
  <c r="H6480" i="15"/>
  <c r="H6479" i="15"/>
  <c r="H6478" i="15"/>
  <c r="H6477" i="15"/>
  <c r="H6476" i="15"/>
  <c r="H6475" i="15"/>
  <c r="H6474" i="15"/>
  <c r="H6473" i="15"/>
  <c r="H6472" i="15"/>
  <c r="H6471" i="15"/>
  <c r="H6470" i="15"/>
  <c r="H6469" i="15"/>
  <c r="H6468" i="15"/>
  <c r="H6467" i="15"/>
  <c r="H6466" i="15"/>
  <c r="H6465" i="15"/>
  <c r="H6464" i="15"/>
  <c r="H6463" i="15"/>
  <c r="H6462" i="15"/>
  <c r="H6461" i="15"/>
  <c r="H6460" i="15"/>
  <c r="H6459" i="15"/>
  <c r="H6458" i="15"/>
  <c r="H6457" i="15"/>
  <c r="H6456" i="15"/>
  <c r="H6455" i="15"/>
  <c r="H6454" i="15"/>
  <c r="H6453" i="15"/>
  <c r="H6452" i="15"/>
  <c r="H6451" i="15"/>
  <c r="H6450" i="15"/>
  <c r="H6449" i="15"/>
  <c r="H6448" i="15"/>
  <c r="H6447" i="15"/>
  <c r="H6446" i="15"/>
  <c r="H6445" i="15"/>
  <c r="H6444" i="15"/>
  <c r="H6443" i="15"/>
  <c r="H6442" i="15"/>
  <c r="H6441" i="15"/>
  <c r="H6440" i="15"/>
  <c r="H6439" i="15"/>
  <c r="H6438" i="15"/>
  <c r="H6437" i="15"/>
  <c r="H6436" i="15"/>
  <c r="H6435" i="15"/>
  <c r="H6434" i="15"/>
  <c r="H6433" i="15"/>
  <c r="H6432" i="15"/>
  <c r="H6431" i="15"/>
  <c r="H6430" i="15"/>
  <c r="H6429" i="15"/>
  <c r="H6428" i="15"/>
  <c r="H6427" i="15"/>
  <c r="H6426" i="15"/>
  <c r="H6425" i="15"/>
  <c r="H6424" i="15"/>
  <c r="H6423" i="15"/>
  <c r="H6422" i="15"/>
  <c r="H6421" i="15"/>
  <c r="H6420" i="15"/>
  <c r="H6419" i="15"/>
  <c r="H6418" i="15"/>
  <c r="H6417" i="15"/>
  <c r="H6416" i="15"/>
  <c r="H6415" i="15"/>
  <c r="H6414" i="15"/>
  <c r="H6413" i="15"/>
  <c r="H6412" i="15"/>
  <c r="H6411" i="15"/>
  <c r="H6410" i="15"/>
  <c r="H6409" i="15"/>
  <c r="H6408" i="15"/>
  <c r="H6407" i="15"/>
  <c r="H6406" i="15"/>
  <c r="H6405" i="15"/>
  <c r="H6404" i="15"/>
  <c r="H6403" i="15"/>
  <c r="H6402" i="15"/>
  <c r="H6401" i="15"/>
  <c r="H6400" i="15"/>
  <c r="H6399" i="15"/>
  <c r="H6398" i="15"/>
  <c r="H6397" i="15"/>
  <c r="H6396" i="15"/>
  <c r="H6395" i="15"/>
  <c r="H6394" i="15"/>
  <c r="H6393" i="15"/>
  <c r="H6392" i="15"/>
  <c r="H6391" i="15"/>
  <c r="H6390" i="15"/>
  <c r="H6389" i="15"/>
  <c r="H6388" i="15"/>
  <c r="H6387" i="15"/>
  <c r="H6386" i="15"/>
  <c r="H6385" i="15"/>
  <c r="H6384" i="15"/>
  <c r="H6383" i="15"/>
  <c r="H6382" i="15"/>
  <c r="H6381" i="15"/>
  <c r="H6380" i="15"/>
  <c r="H6379" i="15"/>
  <c r="H6378" i="15"/>
  <c r="H6377" i="15"/>
  <c r="H6376" i="15"/>
  <c r="H6375" i="15"/>
  <c r="H6374" i="15"/>
  <c r="H6373" i="15"/>
  <c r="H6372" i="15"/>
  <c r="H6371" i="15"/>
  <c r="H6370" i="15"/>
  <c r="H6369" i="15"/>
  <c r="H6368" i="15"/>
  <c r="H6367" i="15"/>
  <c r="H6366" i="15"/>
  <c r="H6365" i="15"/>
  <c r="H6364" i="15"/>
  <c r="H6363" i="15"/>
  <c r="H6362" i="15"/>
  <c r="H6361" i="15"/>
  <c r="H6360" i="15"/>
  <c r="H6359" i="15"/>
  <c r="H6358" i="15"/>
  <c r="H6357" i="15"/>
  <c r="H6356" i="15"/>
  <c r="H6355" i="15"/>
  <c r="H6354" i="15"/>
  <c r="H6353" i="15"/>
  <c r="H6352" i="15"/>
  <c r="H6351" i="15"/>
  <c r="H6350" i="15"/>
  <c r="H6349" i="15"/>
  <c r="H6348" i="15"/>
  <c r="H6347" i="15"/>
  <c r="H6346" i="15"/>
  <c r="H6345" i="15"/>
  <c r="H6344" i="15"/>
  <c r="H6343" i="15"/>
  <c r="H6342" i="15"/>
  <c r="H6341" i="15"/>
  <c r="H6340" i="15"/>
  <c r="H6339" i="15"/>
  <c r="H6338" i="15"/>
  <c r="H6337" i="15"/>
  <c r="H6336" i="15"/>
  <c r="H6335" i="15"/>
  <c r="H6334" i="15"/>
  <c r="H6333" i="15"/>
  <c r="H6332" i="15"/>
  <c r="H6331" i="15"/>
  <c r="H6330" i="15"/>
  <c r="H6329" i="15"/>
  <c r="H6328" i="15"/>
  <c r="H6327" i="15"/>
  <c r="H6326" i="15"/>
  <c r="H6325" i="15"/>
  <c r="H6324" i="15"/>
  <c r="H6323" i="15"/>
  <c r="H6322" i="15"/>
  <c r="H6321" i="15"/>
  <c r="H6320" i="15"/>
  <c r="H6319" i="15"/>
  <c r="H6318" i="15"/>
  <c r="H6317" i="15"/>
  <c r="H6316" i="15"/>
  <c r="H6315" i="15"/>
  <c r="H6314" i="15"/>
  <c r="H6313" i="15"/>
  <c r="H6312" i="15"/>
  <c r="H6311" i="15"/>
  <c r="H6310" i="15"/>
  <c r="H6309" i="15"/>
  <c r="H6308" i="15"/>
  <c r="H6307" i="15"/>
  <c r="H6306" i="15"/>
  <c r="H6305" i="15"/>
  <c r="H6304" i="15"/>
  <c r="H6303" i="15"/>
  <c r="H6302" i="15"/>
  <c r="H6301" i="15"/>
  <c r="H6300" i="15"/>
  <c r="H6299" i="15"/>
  <c r="H6298" i="15"/>
  <c r="H6297" i="15"/>
  <c r="H6296" i="15"/>
  <c r="H6295" i="15"/>
  <c r="H6294" i="15"/>
  <c r="H6293" i="15"/>
  <c r="H6292" i="15"/>
  <c r="H6291" i="15"/>
  <c r="H6290" i="15"/>
  <c r="H6289" i="15"/>
  <c r="H6288" i="15"/>
  <c r="H6287" i="15"/>
  <c r="H6286" i="15"/>
  <c r="H6285" i="15"/>
  <c r="H6284" i="15"/>
  <c r="H6283" i="15"/>
  <c r="H6282" i="15"/>
  <c r="H6281" i="15"/>
  <c r="H6280" i="15"/>
  <c r="H6279" i="15"/>
  <c r="H6278" i="15"/>
  <c r="H6277" i="15"/>
  <c r="H6276" i="15"/>
  <c r="H6275" i="15"/>
  <c r="H6274" i="15"/>
  <c r="H6273" i="15"/>
  <c r="H6272" i="15"/>
  <c r="H6271" i="15"/>
  <c r="H6270" i="15"/>
  <c r="H6269" i="15"/>
  <c r="H6268" i="15"/>
  <c r="H6267" i="15"/>
  <c r="H6266" i="15"/>
  <c r="H6265" i="15"/>
  <c r="H6264" i="15"/>
  <c r="H6263" i="15"/>
  <c r="H6262" i="15"/>
  <c r="H6261" i="15"/>
  <c r="H6260" i="15"/>
  <c r="H6259" i="15"/>
  <c r="H6258" i="15"/>
  <c r="H6257" i="15"/>
  <c r="H6256" i="15"/>
  <c r="H6255" i="15"/>
  <c r="H6254" i="15"/>
  <c r="H6253" i="15"/>
  <c r="H6252" i="15"/>
  <c r="H6251" i="15"/>
  <c r="H6250" i="15"/>
  <c r="H6249" i="15"/>
  <c r="H6248" i="15"/>
  <c r="H6247" i="15"/>
  <c r="H6246" i="15"/>
  <c r="H6245" i="15"/>
  <c r="H6244" i="15"/>
  <c r="H6243" i="15"/>
  <c r="H6242" i="15"/>
  <c r="H6241" i="15"/>
  <c r="H6240" i="15"/>
  <c r="H6239" i="15"/>
  <c r="H6238" i="15"/>
  <c r="H6237" i="15"/>
  <c r="H6236" i="15"/>
  <c r="H6235" i="15"/>
  <c r="H6234" i="15"/>
  <c r="H6233" i="15"/>
  <c r="H6232" i="15"/>
  <c r="H6231" i="15"/>
  <c r="H6230" i="15"/>
  <c r="H6229" i="15"/>
  <c r="H6228" i="15"/>
  <c r="H6227" i="15"/>
  <c r="H6226" i="15"/>
  <c r="H6225" i="15"/>
  <c r="H6224" i="15"/>
  <c r="H6223" i="15"/>
  <c r="H6222" i="15"/>
  <c r="H6221" i="15"/>
  <c r="H6220" i="15"/>
  <c r="H6219" i="15"/>
  <c r="H6218" i="15"/>
  <c r="H6217" i="15"/>
  <c r="H6216" i="15"/>
  <c r="H6215" i="15"/>
  <c r="H6214" i="15"/>
  <c r="H6213" i="15"/>
  <c r="H6212" i="15"/>
  <c r="H6211" i="15"/>
  <c r="H6210" i="15"/>
  <c r="H6209" i="15"/>
  <c r="H6208" i="15"/>
  <c r="H6207" i="15"/>
  <c r="H6206" i="15"/>
  <c r="H6205" i="15"/>
  <c r="H6204" i="15"/>
  <c r="H6203" i="15"/>
  <c r="H6202" i="15"/>
  <c r="H6201" i="15"/>
  <c r="H6200" i="15"/>
  <c r="H6199" i="15"/>
  <c r="H6198" i="15"/>
  <c r="H6197" i="15"/>
  <c r="H6196" i="15"/>
  <c r="H6195" i="15"/>
  <c r="H6194" i="15"/>
  <c r="H6193" i="15"/>
  <c r="H6192" i="15"/>
  <c r="H6191" i="15"/>
  <c r="H6190" i="15"/>
  <c r="H6189" i="15"/>
  <c r="H6188" i="15"/>
  <c r="H6187" i="15"/>
  <c r="H6186" i="15"/>
  <c r="H6185" i="15"/>
  <c r="H6184" i="15"/>
  <c r="H6183" i="15"/>
  <c r="H6182" i="15"/>
  <c r="H6181" i="15"/>
  <c r="H6180" i="15"/>
  <c r="H6179" i="15"/>
  <c r="H6178" i="15"/>
  <c r="H6177" i="15"/>
  <c r="H6176" i="15"/>
  <c r="H6175" i="15"/>
  <c r="H6174" i="15"/>
  <c r="H6173" i="15"/>
  <c r="H6172" i="15"/>
  <c r="H6171" i="15"/>
  <c r="H6170" i="15"/>
  <c r="H6169" i="15"/>
  <c r="H6168" i="15"/>
  <c r="H6167" i="15"/>
  <c r="H6166" i="15"/>
  <c r="H6165" i="15"/>
  <c r="H6164" i="15"/>
  <c r="H6163" i="15"/>
  <c r="H6162" i="15"/>
  <c r="H6161" i="15"/>
  <c r="H6160" i="15"/>
  <c r="H6159" i="15"/>
  <c r="H6158" i="15"/>
  <c r="H6157" i="15"/>
  <c r="H6156" i="15"/>
  <c r="H6155" i="15"/>
  <c r="H6154" i="15"/>
  <c r="H6153" i="15"/>
  <c r="H6152" i="15"/>
  <c r="H6151" i="15"/>
  <c r="H6150" i="15"/>
  <c r="H6149" i="15"/>
  <c r="H6148" i="15"/>
  <c r="H6147" i="15"/>
  <c r="H6146" i="15"/>
  <c r="H6145" i="15"/>
  <c r="H6144" i="15"/>
  <c r="H6143" i="15"/>
  <c r="H6142" i="15"/>
  <c r="H6141" i="15"/>
  <c r="H6140" i="15"/>
  <c r="H6139" i="15"/>
  <c r="H6138" i="15"/>
  <c r="H6137" i="15"/>
  <c r="H6136" i="15"/>
  <c r="H6135" i="15"/>
  <c r="H6134" i="15"/>
  <c r="H6133" i="15"/>
  <c r="H6132" i="15"/>
  <c r="H6131" i="15"/>
  <c r="H6130" i="15"/>
  <c r="H6129" i="15"/>
  <c r="H6128" i="15"/>
  <c r="H6127" i="15"/>
  <c r="H6126" i="15"/>
  <c r="H6125" i="15"/>
  <c r="H6124" i="15"/>
  <c r="H6123" i="15"/>
  <c r="H6122" i="15"/>
  <c r="H6121" i="15"/>
  <c r="H6120" i="15"/>
  <c r="H6119" i="15"/>
  <c r="H6118" i="15"/>
  <c r="H6117" i="15"/>
  <c r="H6116" i="15"/>
  <c r="H6115" i="15"/>
  <c r="H6114" i="15"/>
  <c r="H6113" i="15"/>
  <c r="H6112" i="15"/>
  <c r="H6111" i="15"/>
  <c r="H6110" i="15"/>
  <c r="H6109" i="15"/>
  <c r="H6108" i="15"/>
  <c r="H6107" i="15"/>
  <c r="H6106" i="15"/>
  <c r="H6105" i="15"/>
  <c r="H6104" i="15"/>
  <c r="H6103" i="15"/>
  <c r="H6102" i="15"/>
  <c r="H6101" i="15"/>
  <c r="H6100" i="15"/>
  <c r="H6099" i="15"/>
  <c r="H6098" i="15"/>
  <c r="H6097" i="15"/>
  <c r="H6096" i="15"/>
  <c r="H6095" i="15"/>
  <c r="H6094" i="15"/>
  <c r="H6093" i="15"/>
  <c r="H6092" i="15"/>
  <c r="H6091" i="15"/>
  <c r="H6090" i="15"/>
  <c r="H6089" i="15"/>
  <c r="H6088" i="15"/>
  <c r="H6087" i="15"/>
  <c r="H6086" i="15"/>
  <c r="H6085" i="15"/>
  <c r="H6084" i="15"/>
  <c r="H6083" i="15"/>
  <c r="H6082" i="15"/>
  <c r="H6081" i="15"/>
  <c r="H6080" i="15"/>
  <c r="H6079" i="15"/>
  <c r="H6078" i="15"/>
  <c r="H6077" i="15"/>
  <c r="H6076" i="15"/>
  <c r="H6075" i="15"/>
  <c r="H6074" i="15"/>
  <c r="H6073" i="15"/>
  <c r="H6072" i="15"/>
  <c r="H6071" i="15"/>
  <c r="H6070" i="15"/>
  <c r="H6069" i="15"/>
  <c r="H6068" i="15"/>
  <c r="H6067" i="15"/>
  <c r="H6066" i="15"/>
  <c r="H6065" i="15"/>
  <c r="H6064" i="15"/>
  <c r="H6063" i="15"/>
  <c r="H6062" i="15"/>
  <c r="H6061" i="15"/>
  <c r="H6060" i="15"/>
  <c r="H6059" i="15"/>
  <c r="H6058" i="15"/>
  <c r="H6057" i="15"/>
  <c r="H6056" i="15"/>
  <c r="H6055" i="15"/>
  <c r="H6054" i="15"/>
  <c r="H6053" i="15"/>
  <c r="H6052" i="15"/>
  <c r="H6051" i="15"/>
  <c r="H6050" i="15"/>
  <c r="H6049" i="15"/>
  <c r="H6048" i="15"/>
  <c r="H6047" i="15"/>
  <c r="H6046" i="15"/>
  <c r="H6045" i="15"/>
  <c r="H6044" i="15"/>
  <c r="H6043" i="15"/>
  <c r="H6042" i="15"/>
  <c r="H6041" i="15"/>
  <c r="H6040" i="15"/>
  <c r="H6039" i="15"/>
  <c r="H6038" i="15"/>
  <c r="H6037" i="15"/>
  <c r="H6036" i="15"/>
  <c r="H6035" i="15"/>
  <c r="H6034" i="15"/>
  <c r="H6033" i="15"/>
  <c r="H6032" i="15"/>
  <c r="H6031" i="15"/>
  <c r="H6030" i="15"/>
  <c r="H6029" i="15"/>
  <c r="H6028" i="15"/>
  <c r="H6027" i="15"/>
  <c r="H6026" i="15"/>
  <c r="H6025" i="15"/>
  <c r="H6024" i="15"/>
  <c r="H6023" i="15"/>
  <c r="H6022" i="15"/>
  <c r="H6021" i="15"/>
  <c r="H6020" i="15"/>
  <c r="H6019" i="15"/>
  <c r="H6018" i="15"/>
  <c r="H6017" i="15"/>
  <c r="H6016" i="15"/>
  <c r="H6015" i="15"/>
  <c r="H6014" i="15"/>
  <c r="H6013" i="15"/>
  <c r="H6012" i="15"/>
  <c r="H6011" i="15"/>
  <c r="H6010" i="15"/>
  <c r="H6009" i="15"/>
  <c r="H6008" i="15"/>
  <c r="H6007" i="15"/>
  <c r="H6006" i="15"/>
  <c r="H6005" i="15"/>
  <c r="H6004" i="15"/>
  <c r="H6003" i="15"/>
  <c r="H6002" i="15"/>
  <c r="H6001" i="15"/>
  <c r="H6000" i="15"/>
  <c r="H5999" i="15"/>
  <c r="H5998" i="15"/>
  <c r="H5997" i="15"/>
  <c r="H5996" i="15"/>
  <c r="H5995" i="15"/>
  <c r="H5994" i="15"/>
  <c r="H5993" i="15"/>
  <c r="H5992" i="15"/>
  <c r="H5991" i="15"/>
  <c r="H5990" i="15"/>
  <c r="H5989" i="15"/>
  <c r="H5988" i="15"/>
  <c r="H5987" i="15"/>
  <c r="H5986" i="15"/>
  <c r="H5985" i="15"/>
  <c r="H5984" i="15"/>
  <c r="H5983" i="15"/>
  <c r="H5982" i="15"/>
  <c r="H5981" i="15"/>
  <c r="H5980" i="15"/>
  <c r="H5979" i="15"/>
  <c r="H5978" i="15"/>
  <c r="H5977" i="15"/>
  <c r="H5976" i="15"/>
  <c r="H5975" i="15"/>
  <c r="H5974" i="15"/>
  <c r="H5973" i="15"/>
  <c r="H5972" i="15"/>
  <c r="H5971" i="15"/>
  <c r="H5970" i="15"/>
  <c r="H5969" i="15"/>
  <c r="H5968" i="15"/>
  <c r="H5967" i="15"/>
  <c r="H5966" i="15"/>
  <c r="H5965" i="15"/>
  <c r="H5964" i="15"/>
  <c r="H5963" i="15"/>
  <c r="H5962" i="15"/>
  <c r="H5961" i="15"/>
  <c r="H5960" i="15"/>
  <c r="H5959" i="15"/>
  <c r="H5958" i="15"/>
  <c r="H5957" i="15"/>
  <c r="H5956" i="15"/>
  <c r="H5955" i="15"/>
  <c r="H5954" i="15"/>
  <c r="H5953" i="15"/>
  <c r="H5952" i="15"/>
  <c r="H5951" i="15"/>
  <c r="H5950" i="15"/>
  <c r="H5949" i="15"/>
  <c r="H5948" i="15"/>
  <c r="H5947" i="15"/>
  <c r="H5946" i="15"/>
  <c r="H5945" i="15"/>
  <c r="H5944" i="15"/>
  <c r="H5943" i="15"/>
  <c r="H5942" i="15"/>
  <c r="H5941" i="15"/>
  <c r="H5940" i="15"/>
  <c r="H5939" i="15"/>
  <c r="H5938" i="15"/>
  <c r="H5937" i="15"/>
  <c r="H5936" i="15"/>
  <c r="H5935" i="15"/>
  <c r="H5934" i="15"/>
  <c r="H5933" i="15"/>
  <c r="H5932" i="15"/>
  <c r="H5931" i="15"/>
  <c r="H5930" i="15"/>
  <c r="H5929" i="15"/>
  <c r="H5928" i="15"/>
  <c r="H5927" i="15"/>
  <c r="H5926" i="15"/>
  <c r="H5925" i="15"/>
  <c r="H5924" i="15"/>
  <c r="H5923" i="15"/>
  <c r="H5922" i="15"/>
  <c r="H5921" i="15"/>
  <c r="H5920" i="15"/>
  <c r="H5919" i="15"/>
  <c r="H5918" i="15"/>
  <c r="H5917" i="15"/>
  <c r="H5916" i="15"/>
  <c r="H5915" i="15"/>
  <c r="H5914" i="15"/>
  <c r="H5913" i="15"/>
  <c r="H5912" i="15"/>
  <c r="H5911" i="15"/>
  <c r="H5910" i="15"/>
  <c r="H5909" i="15"/>
  <c r="H5908" i="15"/>
  <c r="H5907" i="15"/>
  <c r="H5906" i="15"/>
  <c r="H5905" i="15"/>
  <c r="H5904" i="15"/>
  <c r="H5903" i="15"/>
  <c r="H5902" i="15"/>
  <c r="H5901" i="15"/>
  <c r="H5900" i="15"/>
  <c r="H5899" i="15"/>
  <c r="H5898" i="15"/>
  <c r="H5897" i="15"/>
  <c r="H5896" i="15"/>
  <c r="H5895" i="15"/>
  <c r="H5894" i="15"/>
  <c r="H5893" i="15"/>
  <c r="H5892" i="15"/>
  <c r="H5891" i="15"/>
  <c r="H5890" i="15"/>
  <c r="H5889" i="15"/>
  <c r="H5888" i="15"/>
  <c r="H5887" i="15"/>
  <c r="H5886" i="15"/>
  <c r="H5885" i="15"/>
  <c r="H5884" i="15"/>
  <c r="H5883" i="15"/>
  <c r="H5882" i="15"/>
  <c r="H5881" i="15"/>
  <c r="H5880" i="15"/>
  <c r="H5879" i="15"/>
  <c r="H5878" i="15"/>
  <c r="H5877" i="15"/>
  <c r="H5876" i="15"/>
  <c r="H5875" i="15"/>
  <c r="H5874" i="15"/>
  <c r="H5873" i="15"/>
  <c r="H5872" i="15"/>
  <c r="H5871" i="15"/>
  <c r="H5870" i="15"/>
  <c r="H5869" i="15"/>
  <c r="H5868" i="15"/>
  <c r="H5867" i="15"/>
  <c r="H5866" i="15"/>
  <c r="H5865" i="15"/>
  <c r="H5864" i="15"/>
  <c r="H5863" i="15"/>
  <c r="H5862" i="15"/>
  <c r="H5861" i="15"/>
  <c r="H5860" i="15"/>
  <c r="H5859" i="15"/>
  <c r="H5858" i="15"/>
  <c r="H5857" i="15"/>
  <c r="H5856" i="15"/>
  <c r="H5855" i="15"/>
  <c r="H5854" i="15"/>
  <c r="H5853" i="15"/>
  <c r="H5852" i="15"/>
  <c r="H5851" i="15"/>
  <c r="H5850" i="15"/>
  <c r="H5849" i="15"/>
  <c r="H5848" i="15"/>
  <c r="H5847" i="15"/>
  <c r="H5846" i="15"/>
  <c r="H5845" i="15"/>
  <c r="H5844" i="15"/>
  <c r="H5843" i="15"/>
  <c r="H5842" i="15"/>
  <c r="H5841" i="15"/>
  <c r="H5840" i="15"/>
  <c r="H5839" i="15"/>
  <c r="H5838" i="15"/>
  <c r="H5837" i="15"/>
  <c r="H5836" i="15"/>
  <c r="H5835" i="15"/>
  <c r="H5834" i="15"/>
  <c r="H5833" i="15"/>
  <c r="H5832" i="15"/>
  <c r="H5831" i="15"/>
  <c r="H5830" i="15"/>
  <c r="H5829" i="15"/>
  <c r="H5828" i="15"/>
  <c r="H5827" i="15"/>
  <c r="H5826" i="15"/>
  <c r="H5825" i="15"/>
  <c r="H5824" i="15"/>
  <c r="H5823" i="15"/>
  <c r="H5822" i="15"/>
  <c r="H5821" i="15"/>
  <c r="H5820" i="15"/>
  <c r="H5819" i="15"/>
  <c r="H5818" i="15"/>
  <c r="H5817" i="15"/>
  <c r="H5816" i="15"/>
  <c r="H5815" i="15"/>
  <c r="H5814" i="15"/>
  <c r="H5813" i="15"/>
  <c r="H5812" i="15"/>
  <c r="H5811" i="15"/>
  <c r="H5810" i="15"/>
  <c r="H5809" i="15"/>
  <c r="H5808" i="15"/>
  <c r="H5807" i="15"/>
  <c r="H5806" i="15"/>
  <c r="H5805" i="15"/>
  <c r="H5804" i="15"/>
  <c r="H5803" i="15"/>
  <c r="H5802" i="15"/>
  <c r="H5801" i="15"/>
  <c r="H5800" i="15"/>
  <c r="H5799" i="15"/>
  <c r="H5798" i="15"/>
  <c r="H5797" i="15"/>
  <c r="H5796" i="15"/>
  <c r="H5795" i="15"/>
  <c r="H5794" i="15"/>
  <c r="H5793" i="15"/>
  <c r="H5792" i="15"/>
  <c r="H5791" i="15"/>
  <c r="H5790" i="15"/>
  <c r="H5789" i="15"/>
  <c r="H5788" i="15"/>
  <c r="H5787" i="15"/>
  <c r="H5786" i="15"/>
  <c r="H5785" i="15"/>
  <c r="H5784" i="15"/>
  <c r="H5783" i="15"/>
  <c r="H5782" i="15"/>
  <c r="H5781" i="15"/>
  <c r="H5780" i="15"/>
  <c r="H5779" i="15"/>
  <c r="H5778" i="15"/>
  <c r="H5777" i="15"/>
  <c r="H5776" i="15"/>
  <c r="H5775" i="15"/>
  <c r="H5774" i="15"/>
  <c r="H5773" i="15"/>
  <c r="H5772" i="15"/>
  <c r="H5771" i="15"/>
  <c r="H5770" i="15"/>
  <c r="H5769" i="15"/>
  <c r="H5768" i="15"/>
  <c r="H5767" i="15"/>
  <c r="H5766" i="15"/>
  <c r="H5765" i="15"/>
  <c r="H5764" i="15"/>
  <c r="H5763" i="15"/>
  <c r="H5762" i="15"/>
  <c r="H5761" i="15"/>
  <c r="H5760" i="15"/>
  <c r="H5759" i="15"/>
  <c r="H5758" i="15"/>
  <c r="H5757" i="15"/>
  <c r="H5756" i="15"/>
  <c r="H5755" i="15"/>
  <c r="H5754" i="15"/>
  <c r="H5753" i="15"/>
  <c r="H5752" i="15"/>
  <c r="H5751" i="15"/>
  <c r="H5750" i="15"/>
  <c r="H5749" i="15"/>
  <c r="H5748" i="15"/>
  <c r="H5747" i="15"/>
  <c r="H5746" i="15"/>
  <c r="H5745" i="15"/>
  <c r="H5744" i="15"/>
  <c r="H5743" i="15"/>
  <c r="H5742" i="15"/>
  <c r="H5741" i="15"/>
  <c r="H5740" i="15"/>
  <c r="H5739" i="15"/>
  <c r="H5738" i="15"/>
  <c r="H5737" i="15"/>
  <c r="H5736" i="15"/>
  <c r="H5735" i="15"/>
  <c r="H5734" i="15"/>
  <c r="H5733" i="15"/>
  <c r="H5732" i="15"/>
  <c r="H5731" i="15"/>
  <c r="H5730" i="15"/>
  <c r="H5729" i="15"/>
  <c r="H5728" i="15"/>
  <c r="H5727" i="15"/>
  <c r="H5726" i="15"/>
  <c r="H5725" i="15"/>
  <c r="H5724" i="15"/>
  <c r="H5723" i="15"/>
  <c r="H5722" i="15"/>
  <c r="H5721" i="15"/>
  <c r="H5720" i="15"/>
  <c r="H5719" i="15"/>
  <c r="H5718" i="15"/>
  <c r="H5717" i="15"/>
  <c r="H5716" i="15"/>
  <c r="H5715" i="15"/>
  <c r="H5714" i="15"/>
  <c r="H5713" i="15"/>
  <c r="H5712" i="15"/>
  <c r="H5711" i="15"/>
  <c r="H5710" i="15"/>
  <c r="H5709" i="15"/>
  <c r="H5708" i="15"/>
  <c r="H5707" i="15"/>
  <c r="H5706" i="15"/>
  <c r="H5705" i="15"/>
  <c r="H5704" i="15"/>
  <c r="H5703" i="15"/>
  <c r="H5702" i="15"/>
  <c r="H5701" i="15"/>
  <c r="H5700" i="15"/>
  <c r="H5699" i="15"/>
  <c r="H5698" i="15"/>
  <c r="H5697" i="15"/>
  <c r="H5696" i="15"/>
  <c r="H5695" i="15"/>
  <c r="H5694" i="15"/>
  <c r="H5693" i="15"/>
  <c r="H5692" i="15"/>
  <c r="H5691" i="15"/>
  <c r="H5690" i="15"/>
  <c r="H5689" i="15"/>
  <c r="H5688" i="15"/>
  <c r="H5687" i="15"/>
  <c r="H5686" i="15"/>
  <c r="H5685" i="15"/>
  <c r="H5684" i="15"/>
  <c r="H5683" i="15"/>
  <c r="H5682" i="15"/>
  <c r="H5681" i="15"/>
  <c r="H5680" i="15"/>
  <c r="H5679" i="15"/>
  <c r="H5678" i="15"/>
  <c r="H5677" i="15"/>
  <c r="H5676" i="15"/>
  <c r="H5675" i="15"/>
  <c r="H5674" i="15"/>
  <c r="H5673" i="15"/>
  <c r="H5672" i="15"/>
  <c r="H5671" i="15"/>
  <c r="H5670" i="15"/>
  <c r="H5669" i="15"/>
  <c r="H5668" i="15"/>
  <c r="H5667" i="15"/>
  <c r="H5666" i="15"/>
  <c r="H5665" i="15"/>
  <c r="H5664" i="15"/>
  <c r="H5663" i="15"/>
  <c r="H5662" i="15"/>
  <c r="H5661" i="15"/>
  <c r="H5660" i="15"/>
  <c r="H5659" i="15"/>
  <c r="H5658" i="15"/>
  <c r="H5657" i="15"/>
  <c r="H5656" i="15"/>
  <c r="H5655" i="15"/>
  <c r="H5654" i="15"/>
  <c r="H5653" i="15"/>
  <c r="H5652" i="15"/>
  <c r="H5651" i="15"/>
  <c r="H5650" i="15"/>
  <c r="H5649" i="15"/>
  <c r="H5648" i="15"/>
  <c r="H5647" i="15"/>
  <c r="H5646" i="15"/>
  <c r="H5645" i="15"/>
  <c r="H5644" i="15"/>
  <c r="H5643" i="15"/>
  <c r="H5642" i="15"/>
  <c r="H5641" i="15"/>
  <c r="H5640" i="15"/>
  <c r="H5639" i="15"/>
  <c r="H5638" i="15"/>
  <c r="H5637" i="15"/>
  <c r="H5636" i="15"/>
  <c r="H5635" i="15"/>
  <c r="H5634" i="15"/>
  <c r="H5633" i="15"/>
  <c r="H5632" i="15"/>
  <c r="H5631" i="15"/>
  <c r="H5630" i="15"/>
  <c r="H5629" i="15"/>
  <c r="H5628" i="15"/>
  <c r="H5627" i="15"/>
  <c r="H5626" i="15"/>
  <c r="H5625" i="15"/>
  <c r="H5624" i="15"/>
  <c r="H5623" i="15"/>
  <c r="H5622" i="15"/>
  <c r="H5621" i="15"/>
  <c r="H5620" i="15"/>
  <c r="H5619" i="15"/>
  <c r="H5618" i="15"/>
  <c r="H5617" i="15"/>
  <c r="H5616" i="15"/>
  <c r="H5615" i="15"/>
  <c r="H5614" i="15"/>
  <c r="H5613" i="15"/>
  <c r="H5612" i="15"/>
  <c r="H5611" i="15"/>
  <c r="H5610" i="15"/>
  <c r="H5609" i="15"/>
  <c r="H5608" i="15"/>
  <c r="H5607" i="15"/>
  <c r="H5606" i="15"/>
  <c r="H5605" i="15"/>
  <c r="H5604" i="15"/>
  <c r="H5603" i="15"/>
  <c r="H5602" i="15"/>
  <c r="H5601" i="15"/>
  <c r="H5600" i="15"/>
  <c r="H5599" i="15"/>
  <c r="H5598" i="15"/>
  <c r="H5597" i="15"/>
  <c r="H5596" i="15"/>
  <c r="H5595" i="15"/>
  <c r="H5594" i="15"/>
  <c r="H5593" i="15"/>
  <c r="H5592" i="15"/>
  <c r="H5591" i="15"/>
  <c r="H5590" i="15"/>
  <c r="H5589" i="15"/>
  <c r="H5588" i="15"/>
  <c r="H5587" i="15"/>
  <c r="H5586" i="15"/>
  <c r="H5585" i="15"/>
  <c r="H5584" i="15"/>
  <c r="H5583" i="15"/>
  <c r="H5582" i="15"/>
  <c r="H5581" i="15"/>
  <c r="H5580" i="15"/>
  <c r="H5579" i="15"/>
  <c r="H5578" i="15"/>
  <c r="H5577" i="15"/>
  <c r="H5576" i="15"/>
  <c r="H5575" i="15"/>
  <c r="H5574" i="15"/>
  <c r="H5573" i="15"/>
  <c r="H5572" i="15"/>
  <c r="H5571" i="15"/>
  <c r="H5570" i="15"/>
  <c r="H5569" i="15"/>
  <c r="H5568" i="15"/>
  <c r="H5567" i="15"/>
  <c r="H5566" i="15"/>
  <c r="H5565" i="15"/>
  <c r="H5564" i="15"/>
  <c r="H5563" i="15"/>
  <c r="H5562" i="15"/>
  <c r="H5561" i="15"/>
  <c r="H5560" i="15"/>
  <c r="H5559" i="15"/>
  <c r="H5558" i="15"/>
  <c r="H5557" i="15"/>
  <c r="H5556" i="15"/>
  <c r="H5555" i="15"/>
  <c r="H5554" i="15"/>
  <c r="H5553" i="15"/>
  <c r="H5552" i="15"/>
  <c r="H5551" i="15"/>
  <c r="H5550" i="15"/>
  <c r="H5549" i="15"/>
  <c r="H5548" i="15"/>
  <c r="H5547" i="15"/>
  <c r="H5546" i="15"/>
  <c r="H5545" i="15"/>
  <c r="H5544" i="15"/>
  <c r="H5543" i="15"/>
  <c r="H5542" i="15"/>
  <c r="H5541" i="15"/>
  <c r="H5540" i="15"/>
  <c r="H5539" i="15"/>
  <c r="H5538" i="15"/>
  <c r="H5537" i="15"/>
  <c r="H5536" i="15"/>
  <c r="H5535" i="15"/>
  <c r="H5534" i="15"/>
  <c r="H5533" i="15"/>
  <c r="H5532" i="15"/>
  <c r="H5531" i="15"/>
  <c r="H5530" i="15"/>
  <c r="H5529" i="15"/>
  <c r="H5528" i="15"/>
  <c r="H5527" i="15"/>
  <c r="H5526" i="15"/>
  <c r="H5525" i="15"/>
  <c r="H5524" i="15"/>
  <c r="H5523" i="15"/>
  <c r="H5522" i="15"/>
  <c r="H5521" i="15"/>
  <c r="H5520" i="15"/>
  <c r="H5519" i="15"/>
  <c r="H5518" i="15"/>
  <c r="H5517" i="15"/>
  <c r="H5516" i="15"/>
  <c r="H5515" i="15"/>
  <c r="H5514" i="15"/>
  <c r="H5513" i="15"/>
  <c r="H5512" i="15"/>
  <c r="H5511" i="15"/>
  <c r="H5510" i="15"/>
  <c r="H5509" i="15"/>
  <c r="H5508" i="15"/>
  <c r="H5507" i="15"/>
  <c r="H5506" i="15"/>
  <c r="H5505" i="15"/>
  <c r="H5504" i="15"/>
  <c r="H5503" i="15"/>
  <c r="H5502" i="15"/>
  <c r="H5501" i="15"/>
  <c r="H5500" i="15"/>
  <c r="H5499" i="15"/>
  <c r="H5498" i="15"/>
  <c r="H5497" i="15"/>
  <c r="H5496" i="15"/>
  <c r="H5495" i="15"/>
  <c r="H5494" i="15"/>
  <c r="H5493" i="15"/>
  <c r="H5492" i="15"/>
  <c r="H5491" i="15"/>
  <c r="H5490" i="15"/>
  <c r="H5489" i="15"/>
  <c r="H5488" i="15"/>
  <c r="H5487" i="15"/>
  <c r="H5486" i="15"/>
  <c r="H5485" i="15"/>
  <c r="H5484" i="15"/>
  <c r="H5483" i="15"/>
  <c r="H5482" i="15"/>
  <c r="H5481" i="15"/>
  <c r="H5480" i="15"/>
  <c r="H5479" i="15"/>
  <c r="H5478" i="15"/>
  <c r="H5477" i="15"/>
  <c r="H5476" i="15"/>
  <c r="H5475" i="15"/>
  <c r="H5474" i="15"/>
  <c r="H5473" i="15"/>
  <c r="H5472" i="15"/>
  <c r="H5471" i="15"/>
  <c r="H5470" i="15"/>
  <c r="H5469" i="15"/>
  <c r="H5468" i="15"/>
  <c r="H5467" i="15"/>
  <c r="H5466" i="15"/>
  <c r="H5465" i="15"/>
  <c r="H5464" i="15"/>
  <c r="H5463" i="15"/>
  <c r="H5462" i="15"/>
  <c r="H5461" i="15"/>
  <c r="H5460" i="15"/>
  <c r="H5459" i="15"/>
  <c r="H5458" i="15"/>
  <c r="H5457" i="15"/>
  <c r="H5456" i="15"/>
  <c r="H5455" i="15"/>
  <c r="H5454" i="15"/>
  <c r="H5453" i="15"/>
  <c r="H5452" i="15"/>
  <c r="H5451" i="15"/>
  <c r="H5450" i="15"/>
  <c r="H5449" i="15"/>
  <c r="H5448" i="15"/>
  <c r="H5447" i="15"/>
  <c r="H5446" i="15"/>
  <c r="H5445" i="15"/>
  <c r="H5444" i="15"/>
  <c r="H5443" i="15"/>
  <c r="H5442" i="15"/>
  <c r="H5441" i="15"/>
  <c r="H5440" i="15"/>
  <c r="H5439" i="15"/>
  <c r="H5438" i="15"/>
  <c r="H5437" i="15"/>
  <c r="H5436" i="15"/>
  <c r="H5435" i="15"/>
  <c r="H5434" i="15"/>
  <c r="H5433" i="15"/>
  <c r="H5432" i="15"/>
  <c r="H5431" i="15"/>
  <c r="H5430" i="15"/>
  <c r="H5429" i="15"/>
  <c r="H5428" i="15"/>
  <c r="H5427" i="15"/>
  <c r="H5426" i="15"/>
  <c r="H5425" i="15"/>
  <c r="H5424" i="15"/>
  <c r="H5423" i="15"/>
  <c r="H5422" i="15"/>
  <c r="H5421" i="15"/>
  <c r="H5420" i="15"/>
  <c r="H5419" i="15"/>
  <c r="H5418" i="15"/>
  <c r="H5417" i="15"/>
  <c r="H5416" i="15"/>
  <c r="H5415" i="15"/>
  <c r="H5414" i="15"/>
  <c r="H5413" i="15"/>
  <c r="H5412" i="15"/>
  <c r="H5411" i="15"/>
  <c r="H5410" i="15"/>
  <c r="H5409" i="15"/>
  <c r="H5408" i="15"/>
  <c r="H5407" i="15"/>
  <c r="H5406" i="15"/>
  <c r="H5405" i="15"/>
  <c r="H5404" i="15"/>
  <c r="H5403" i="15"/>
  <c r="H5402" i="15"/>
  <c r="H5401" i="15"/>
  <c r="H5400" i="15"/>
  <c r="H5399" i="15"/>
  <c r="H5398" i="15"/>
  <c r="H5397" i="15"/>
  <c r="H5396" i="15"/>
  <c r="H5395" i="15"/>
  <c r="H5394" i="15"/>
  <c r="H5393" i="15"/>
  <c r="H5392" i="15"/>
  <c r="H5391" i="15"/>
  <c r="H5390" i="15"/>
  <c r="H5389" i="15"/>
  <c r="H5388" i="15"/>
  <c r="H5387" i="15"/>
  <c r="H5386" i="15"/>
  <c r="H5385" i="15"/>
  <c r="H5384" i="15"/>
  <c r="H5383" i="15"/>
  <c r="H5382" i="15"/>
  <c r="H5381" i="15"/>
  <c r="H5380" i="15"/>
  <c r="H5379" i="15"/>
  <c r="H5378" i="15"/>
  <c r="H5377" i="15"/>
  <c r="H5376" i="15"/>
  <c r="H5375" i="15"/>
  <c r="H5374" i="15"/>
  <c r="H5373" i="15"/>
  <c r="H5372" i="15"/>
  <c r="H5371" i="15"/>
  <c r="H5370" i="15"/>
  <c r="H5369" i="15"/>
  <c r="H5368" i="15"/>
  <c r="H5367" i="15"/>
  <c r="H5366" i="15"/>
  <c r="H5365" i="15"/>
  <c r="H5364" i="15"/>
  <c r="H5363" i="15"/>
  <c r="H5362" i="15"/>
  <c r="H5361" i="15"/>
  <c r="H5360" i="15"/>
  <c r="H5359" i="15"/>
  <c r="H5358" i="15"/>
  <c r="H5357" i="15"/>
  <c r="H5356" i="15"/>
  <c r="H5355" i="15"/>
  <c r="H5354" i="15"/>
  <c r="H5353" i="15"/>
  <c r="H5352" i="15"/>
  <c r="H5351" i="15"/>
  <c r="H5350" i="15"/>
  <c r="H5349" i="15"/>
  <c r="H5348" i="15"/>
  <c r="H5347" i="15"/>
  <c r="H5346" i="15"/>
  <c r="H5345" i="15"/>
  <c r="H5344" i="15"/>
  <c r="H5343" i="15"/>
  <c r="H5342" i="15"/>
  <c r="H5341" i="15"/>
  <c r="H5340" i="15"/>
  <c r="H5339" i="15"/>
  <c r="H5338" i="15"/>
  <c r="H5337" i="15"/>
  <c r="H5336" i="15"/>
  <c r="H5335" i="15"/>
  <c r="H5334" i="15"/>
  <c r="H5333" i="15"/>
  <c r="H5332" i="15"/>
  <c r="H5331" i="15"/>
  <c r="H5330" i="15"/>
  <c r="H5329" i="15"/>
  <c r="H5328" i="15"/>
  <c r="H5327" i="15"/>
  <c r="H5326" i="15"/>
  <c r="H5325" i="15"/>
  <c r="H5324" i="15"/>
  <c r="H5323" i="15"/>
  <c r="H5322" i="15"/>
  <c r="H5321" i="15"/>
  <c r="H5320" i="15"/>
  <c r="H5319" i="15"/>
  <c r="H5318" i="15"/>
  <c r="H5317" i="15"/>
  <c r="H5316" i="15"/>
  <c r="H5315" i="15"/>
  <c r="H5314" i="15"/>
  <c r="H5313" i="15"/>
  <c r="H5312" i="15"/>
  <c r="H5311" i="15"/>
  <c r="H5310" i="15"/>
  <c r="H5309" i="15"/>
  <c r="H5308" i="15"/>
  <c r="H5307" i="15"/>
  <c r="H5306" i="15"/>
  <c r="H5305" i="15"/>
  <c r="H5304" i="15"/>
  <c r="H5303" i="15"/>
  <c r="H5302" i="15"/>
  <c r="H5301" i="15"/>
  <c r="H5300" i="15"/>
  <c r="H5299" i="15"/>
  <c r="H5298" i="15"/>
  <c r="H5297" i="15"/>
  <c r="H5296" i="15"/>
  <c r="H5295" i="15"/>
  <c r="H5294" i="15"/>
  <c r="H5293" i="15"/>
  <c r="H5292" i="15"/>
  <c r="H5291" i="15"/>
  <c r="H5290" i="15"/>
  <c r="H5289" i="15"/>
  <c r="H5288" i="15"/>
  <c r="H5287" i="15"/>
  <c r="H5286" i="15"/>
  <c r="H5285" i="15"/>
  <c r="H5284" i="15"/>
  <c r="H5283" i="15"/>
  <c r="H5282" i="15"/>
  <c r="H5281" i="15"/>
  <c r="H5280" i="15"/>
  <c r="H5279" i="15"/>
  <c r="H5278" i="15"/>
  <c r="H5277" i="15"/>
  <c r="H5276" i="15"/>
  <c r="H5275" i="15"/>
  <c r="H5274" i="15"/>
  <c r="H5273" i="15"/>
  <c r="H5272" i="15"/>
  <c r="H5271" i="15"/>
  <c r="H5270" i="15"/>
  <c r="H5269" i="15"/>
  <c r="H5268" i="15"/>
  <c r="H5267" i="15"/>
  <c r="H5266" i="15"/>
  <c r="H5265" i="15"/>
  <c r="H5264" i="15"/>
  <c r="H5263" i="15"/>
  <c r="H5262" i="15"/>
  <c r="H5261" i="15"/>
  <c r="H5260" i="15"/>
  <c r="H5259" i="15"/>
  <c r="H5258" i="15"/>
  <c r="H5257" i="15"/>
  <c r="H5256" i="15"/>
  <c r="H5255" i="15"/>
  <c r="H5254" i="15"/>
  <c r="H5253" i="15"/>
  <c r="H5252" i="15"/>
  <c r="H5251" i="15"/>
  <c r="H5250" i="15"/>
  <c r="H5249" i="15"/>
  <c r="H5248" i="15"/>
  <c r="H5247" i="15"/>
  <c r="H5246" i="15"/>
  <c r="H5245" i="15"/>
  <c r="H5244" i="15"/>
  <c r="H5243" i="15"/>
  <c r="H5242" i="15"/>
  <c r="H5241" i="15"/>
  <c r="H5240" i="15"/>
  <c r="H5239" i="15"/>
  <c r="H5238" i="15"/>
  <c r="H5237" i="15"/>
  <c r="H5236" i="15"/>
  <c r="H5235" i="15"/>
  <c r="H5234" i="15"/>
  <c r="H5233" i="15"/>
  <c r="H5232" i="15"/>
  <c r="H5231" i="15"/>
  <c r="H5230" i="15"/>
  <c r="H5229" i="15"/>
  <c r="H5228" i="15"/>
  <c r="H5227" i="15"/>
  <c r="H5226" i="15"/>
  <c r="H5225" i="15"/>
  <c r="H5224" i="15"/>
  <c r="H5223" i="15"/>
  <c r="H5222" i="15"/>
  <c r="H5221" i="15"/>
  <c r="H5220" i="15"/>
  <c r="H5219" i="15"/>
  <c r="H5218" i="15"/>
  <c r="H5217" i="15"/>
  <c r="H5216" i="15"/>
  <c r="H5215" i="15"/>
  <c r="H5214" i="15"/>
  <c r="H5213" i="15"/>
  <c r="H5212" i="15"/>
  <c r="H5211" i="15"/>
  <c r="H5210" i="15"/>
  <c r="H5209" i="15"/>
  <c r="H5208" i="15"/>
  <c r="H5207" i="15"/>
  <c r="H5206" i="15"/>
  <c r="H5205" i="15"/>
  <c r="H5204" i="15"/>
  <c r="H5203" i="15"/>
  <c r="H5202" i="15"/>
  <c r="H5201" i="15"/>
  <c r="H5200" i="15"/>
  <c r="H5199" i="15"/>
  <c r="H5198" i="15"/>
  <c r="H5197" i="15"/>
  <c r="H5196" i="15"/>
  <c r="H5195" i="15"/>
  <c r="H5194" i="15"/>
  <c r="H5193" i="15"/>
  <c r="H5192" i="15"/>
  <c r="H5191" i="15"/>
  <c r="H5190" i="15"/>
  <c r="H5189" i="15"/>
  <c r="H5188" i="15"/>
  <c r="H5187" i="15"/>
  <c r="H5186" i="15"/>
  <c r="H5185" i="15"/>
  <c r="H5184" i="15"/>
  <c r="H5183" i="15"/>
  <c r="H5182" i="15"/>
  <c r="H5181" i="15"/>
  <c r="H5180" i="15"/>
  <c r="H5179" i="15"/>
  <c r="H5178" i="15"/>
  <c r="H5177" i="15"/>
  <c r="H5176" i="15"/>
  <c r="H5175" i="15"/>
  <c r="H5174" i="15"/>
  <c r="H5173" i="15"/>
  <c r="H5172" i="15"/>
  <c r="H5171" i="15"/>
  <c r="H5170" i="15"/>
  <c r="H5169" i="15"/>
  <c r="H5168" i="15"/>
  <c r="H5167" i="15"/>
  <c r="H5166" i="15"/>
  <c r="H5165" i="15"/>
  <c r="H5164" i="15"/>
  <c r="H5163" i="15"/>
  <c r="H5162" i="15"/>
  <c r="H5161" i="15"/>
  <c r="H5160" i="15"/>
  <c r="H5159" i="15"/>
  <c r="H5158" i="15"/>
  <c r="H5157" i="15"/>
  <c r="H5156" i="15"/>
  <c r="H5155" i="15"/>
  <c r="H5154" i="15"/>
  <c r="H5153" i="15"/>
  <c r="H5152" i="15"/>
  <c r="H5151" i="15"/>
  <c r="H5150" i="15"/>
  <c r="H5149" i="15"/>
  <c r="H5148" i="15"/>
  <c r="H5147" i="15"/>
  <c r="H5146" i="15"/>
  <c r="H5145" i="15"/>
  <c r="H5144" i="15"/>
  <c r="H5143" i="15"/>
  <c r="H5142" i="15"/>
  <c r="H5141" i="15"/>
  <c r="H5140" i="15"/>
  <c r="H5139" i="15"/>
  <c r="H5138" i="15"/>
  <c r="H5137" i="15"/>
  <c r="H5136" i="15"/>
  <c r="H5135" i="15"/>
  <c r="H5134" i="15"/>
  <c r="H5133" i="15"/>
  <c r="H5132" i="15"/>
  <c r="H5131" i="15"/>
  <c r="H5130" i="15"/>
  <c r="H5129" i="15"/>
  <c r="H5128" i="15"/>
  <c r="H5127" i="15"/>
  <c r="H5126" i="15"/>
  <c r="H5125" i="15"/>
  <c r="H5124" i="15"/>
  <c r="H5123" i="15"/>
  <c r="H5122" i="15"/>
  <c r="H5121" i="15"/>
  <c r="H5120" i="15"/>
  <c r="H5119" i="15"/>
  <c r="H5118" i="15"/>
  <c r="H5117" i="15"/>
  <c r="H5116" i="15"/>
  <c r="H5115" i="15"/>
  <c r="H5114" i="15"/>
  <c r="H5113" i="15"/>
  <c r="H5112" i="15"/>
  <c r="H5111" i="15"/>
  <c r="H5110" i="15"/>
  <c r="H5109" i="15"/>
  <c r="H5108" i="15"/>
  <c r="H5107" i="15"/>
  <c r="H5106" i="15"/>
  <c r="H5105" i="15"/>
  <c r="H5104" i="15"/>
  <c r="H5103" i="15"/>
  <c r="H5102" i="15"/>
  <c r="H5101" i="15"/>
  <c r="H5100" i="15"/>
  <c r="H5099" i="15"/>
  <c r="H5098" i="15"/>
  <c r="H5097" i="15"/>
  <c r="H5096" i="15"/>
  <c r="H5095" i="15"/>
  <c r="H5094" i="15"/>
  <c r="H5093" i="15"/>
  <c r="H5092" i="15"/>
  <c r="H5091" i="15"/>
  <c r="H5090" i="15"/>
  <c r="H5089" i="15"/>
  <c r="H5088" i="15"/>
  <c r="H5087" i="15"/>
  <c r="H5086" i="15"/>
  <c r="H5085" i="15"/>
  <c r="H5084" i="15"/>
  <c r="H5083" i="15"/>
  <c r="H5082" i="15"/>
  <c r="H5081" i="15"/>
  <c r="H5080" i="15"/>
  <c r="H5079" i="15"/>
  <c r="H5078" i="15"/>
  <c r="H5077" i="15"/>
  <c r="H5076" i="15"/>
  <c r="H5075" i="15"/>
  <c r="H5074" i="15"/>
  <c r="H5073" i="15"/>
  <c r="H5072" i="15"/>
  <c r="H5071" i="15"/>
  <c r="H5070" i="15"/>
  <c r="H5069" i="15"/>
  <c r="H5068" i="15"/>
  <c r="H5067" i="15"/>
  <c r="H5066" i="15"/>
  <c r="H5065" i="15"/>
  <c r="H5064" i="15"/>
  <c r="H5063" i="15"/>
  <c r="H5062" i="15"/>
  <c r="H5061" i="15"/>
  <c r="H5060" i="15"/>
  <c r="H5059" i="15"/>
  <c r="H5058" i="15"/>
  <c r="H5057" i="15"/>
  <c r="H5056" i="15"/>
  <c r="H5055" i="15"/>
  <c r="H5054" i="15"/>
  <c r="H5053" i="15"/>
  <c r="H5052" i="15"/>
  <c r="H5051" i="15"/>
  <c r="H5050" i="15"/>
  <c r="H5049" i="15"/>
  <c r="H5048" i="15"/>
  <c r="H5047" i="15"/>
  <c r="H5046" i="15"/>
  <c r="H5045" i="15"/>
  <c r="H5044" i="15"/>
  <c r="H5043" i="15"/>
  <c r="H5042" i="15"/>
  <c r="H5041" i="15"/>
  <c r="H5040" i="15"/>
  <c r="H5039" i="15"/>
  <c r="H5038" i="15"/>
  <c r="H5037" i="15"/>
  <c r="H5036" i="15"/>
  <c r="H5035" i="15"/>
  <c r="H5034" i="15"/>
  <c r="H5033" i="15"/>
  <c r="H5032" i="15"/>
  <c r="H5031" i="15"/>
  <c r="H5030" i="15"/>
  <c r="H5029" i="15"/>
  <c r="H5028" i="15"/>
  <c r="H5027" i="15"/>
  <c r="H5026" i="15"/>
  <c r="H5025" i="15"/>
  <c r="H5024" i="15"/>
  <c r="H5023" i="15"/>
  <c r="H5022" i="15"/>
  <c r="H5021" i="15"/>
  <c r="H5020" i="15"/>
  <c r="H5019" i="15"/>
  <c r="H5018" i="15"/>
  <c r="H5017" i="15"/>
  <c r="H5016" i="15"/>
  <c r="H5015" i="15"/>
  <c r="H5014" i="15"/>
  <c r="H5013" i="15"/>
  <c r="H5012" i="15"/>
  <c r="H5011" i="15"/>
  <c r="H5010" i="15"/>
  <c r="H5009" i="15"/>
  <c r="H5008" i="15"/>
  <c r="H5007" i="15"/>
  <c r="H5006" i="15"/>
  <c r="H5005" i="15"/>
  <c r="H5004" i="15"/>
  <c r="H5003" i="15"/>
  <c r="H5002" i="15"/>
  <c r="H5001" i="15"/>
  <c r="H5000" i="15"/>
  <c r="H4999" i="15"/>
  <c r="H4998" i="15"/>
  <c r="H4997" i="15"/>
  <c r="H4996" i="15"/>
  <c r="H4995" i="15"/>
  <c r="H4994" i="15"/>
  <c r="H4993" i="15"/>
  <c r="H4992" i="15"/>
  <c r="H4991" i="15"/>
  <c r="H4990" i="15"/>
  <c r="H4989" i="15"/>
  <c r="H4988" i="15"/>
  <c r="H4987" i="15"/>
  <c r="H4986" i="15"/>
  <c r="H4985" i="15"/>
  <c r="H4984" i="15"/>
  <c r="H4983" i="15"/>
  <c r="H4982" i="15"/>
  <c r="H4981" i="15"/>
  <c r="H4980" i="15"/>
  <c r="H4979" i="15"/>
  <c r="H4978" i="15"/>
  <c r="H4977" i="15"/>
  <c r="H4976" i="15"/>
  <c r="H4975" i="15"/>
  <c r="H4974" i="15"/>
  <c r="H4973" i="15"/>
  <c r="H4972" i="15"/>
  <c r="H4971" i="15"/>
  <c r="H4970" i="15"/>
  <c r="H4969" i="15"/>
  <c r="H4968" i="15"/>
  <c r="H4967" i="15"/>
  <c r="H4966" i="15"/>
  <c r="H4965" i="15"/>
  <c r="H4964" i="15"/>
  <c r="H4963" i="15"/>
  <c r="H4962" i="15"/>
  <c r="H4961" i="15"/>
  <c r="H4960" i="15"/>
  <c r="H4959" i="15"/>
  <c r="H4958" i="15"/>
  <c r="H4957" i="15"/>
  <c r="H4956" i="15"/>
  <c r="H4955" i="15"/>
  <c r="H4954" i="15"/>
  <c r="H4953" i="15"/>
  <c r="H4952" i="15"/>
  <c r="H4951" i="15"/>
  <c r="H4950" i="15"/>
  <c r="H4949" i="15"/>
  <c r="H4948" i="15"/>
  <c r="H4947" i="15"/>
  <c r="H4946" i="15"/>
  <c r="H4945" i="15"/>
  <c r="H4944" i="15"/>
  <c r="H4943" i="15"/>
  <c r="H4942" i="15"/>
  <c r="H4941" i="15"/>
  <c r="H4940" i="15"/>
  <c r="H4939" i="15"/>
  <c r="H4938" i="15"/>
  <c r="H4937" i="15"/>
  <c r="H4936" i="15"/>
  <c r="H4935" i="15"/>
  <c r="H4934" i="15"/>
  <c r="H4933" i="15"/>
  <c r="H4932" i="15"/>
  <c r="H4931" i="15"/>
  <c r="H4930" i="15"/>
  <c r="H4929" i="15"/>
  <c r="H4928" i="15"/>
  <c r="H4927" i="15"/>
  <c r="H4926" i="15"/>
  <c r="H4925" i="15"/>
  <c r="H4924" i="15"/>
  <c r="H4923" i="15"/>
  <c r="H4922" i="15"/>
  <c r="H4921" i="15"/>
  <c r="H4920" i="15"/>
  <c r="H4919" i="15"/>
  <c r="H4918" i="15"/>
  <c r="H4917" i="15"/>
  <c r="H4916" i="15"/>
  <c r="H4915" i="15"/>
  <c r="H4914" i="15"/>
  <c r="H4913" i="15"/>
  <c r="H4912" i="15"/>
  <c r="H4911" i="15"/>
  <c r="H4910" i="15"/>
  <c r="H4909" i="15"/>
  <c r="H4908" i="15"/>
  <c r="H4907" i="15"/>
  <c r="H4906" i="15"/>
  <c r="H4905" i="15"/>
  <c r="H4904" i="15"/>
  <c r="H4903" i="15"/>
  <c r="H4902" i="15"/>
  <c r="H4901" i="15"/>
  <c r="H4900" i="15"/>
  <c r="H4899" i="15"/>
  <c r="H4898" i="15"/>
  <c r="H4897" i="15"/>
  <c r="H4896" i="15"/>
  <c r="H4895" i="15"/>
  <c r="H4894" i="15"/>
  <c r="H4893" i="15"/>
  <c r="H4892" i="15"/>
  <c r="H4891" i="15"/>
  <c r="H4890" i="15"/>
  <c r="H4889" i="15"/>
  <c r="H4888" i="15"/>
  <c r="H4887" i="15"/>
  <c r="H4886" i="15"/>
  <c r="H4885" i="15"/>
  <c r="H4884" i="15"/>
  <c r="H4883" i="15"/>
  <c r="H4882" i="15"/>
  <c r="H4881" i="15"/>
  <c r="H4880" i="15"/>
  <c r="H4879" i="15"/>
  <c r="H4878" i="15"/>
  <c r="H4877" i="15"/>
  <c r="H4876" i="15"/>
  <c r="H4875" i="15"/>
  <c r="H4874" i="15"/>
  <c r="H4873" i="15"/>
  <c r="H4872" i="15"/>
  <c r="H4871" i="15"/>
  <c r="H4870" i="15"/>
  <c r="H4869" i="15"/>
  <c r="H4868" i="15"/>
  <c r="H4867" i="15"/>
  <c r="H4866" i="15"/>
  <c r="H4865" i="15"/>
  <c r="H4864" i="15"/>
  <c r="H4863" i="15"/>
  <c r="H4862" i="15"/>
  <c r="H4861" i="15"/>
  <c r="H4860" i="15"/>
  <c r="H4859" i="15"/>
  <c r="H4858" i="15"/>
  <c r="H4857" i="15"/>
  <c r="H4856" i="15"/>
  <c r="H4855" i="15"/>
  <c r="H4854" i="15"/>
  <c r="H4853" i="15"/>
  <c r="H4852" i="15"/>
  <c r="H4851" i="15"/>
  <c r="H4850" i="15"/>
  <c r="H4849" i="15"/>
  <c r="H4848" i="15"/>
  <c r="H4847" i="15"/>
  <c r="H4846" i="15"/>
  <c r="H4845" i="15"/>
  <c r="H4844" i="15"/>
  <c r="H4843" i="15"/>
  <c r="H4842" i="15"/>
  <c r="H4841" i="15"/>
  <c r="H4840" i="15"/>
  <c r="H4839" i="15"/>
  <c r="H4838" i="15"/>
  <c r="H4837" i="15"/>
  <c r="H4836" i="15"/>
  <c r="H4835" i="15"/>
  <c r="H4834" i="15"/>
  <c r="H4833" i="15"/>
  <c r="H4832" i="15"/>
  <c r="H4831" i="15"/>
  <c r="H4830" i="15"/>
  <c r="H4829" i="15"/>
  <c r="H4828" i="15"/>
  <c r="H4827" i="15"/>
  <c r="H4826" i="15"/>
  <c r="H4825" i="15"/>
  <c r="H4824" i="15"/>
  <c r="H4823" i="15"/>
  <c r="H4822" i="15"/>
  <c r="H4821" i="15"/>
  <c r="H4820" i="15"/>
  <c r="H4819" i="15"/>
  <c r="H4818" i="15"/>
  <c r="H4817" i="15"/>
  <c r="H4816" i="15"/>
  <c r="H4815" i="15"/>
  <c r="H4814" i="15"/>
  <c r="H4813" i="15"/>
  <c r="H4812" i="15"/>
  <c r="H4811" i="15"/>
  <c r="H4810" i="15"/>
  <c r="H4809" i="15"/>
  <c r="H4808" i="15"/>
  <c r="H4807" i="15"/>
  <c r="H4806" i="15"/>
  <c r="H4805" i="15"/>
  <c r="H4804" i="15"/>
  <c r="H4803" i="15"/>
  <c r="H4802" i="15"/>
  <c r="H4801" i="15"/>
  <c r="H4800" i="15"/>
  <c r="H4799" i="15"/>
  <c r="H4798" i="15"/>
  <c r="H4797" i="15"/>
  <c r="H4796" i="15"/>
  <c r="H4795" i="15"/>
  <c r="H4794" i="15"/>
  <c r="H4793" i="15"/>
  <c r="H4792" i="15"/>
  <c r="H4791" i="15"/>
  <c r="H4790" i="15"/>
  <c r="H4789" i="15"/>
  <c r="H4788" i="15"/>
  <c r="H4787" i="15"/>
  <c r="H4786" i="15"/>
  <c r="H4785" i="15"/>
  <c r="H4784" i="15"/>
  <c r="H4783" i="15"/>
  <c r="H4782" i="15"/>
  <c r="H4781" i="15"/>
  <c r="H4780" i="15"/>
  <c r="H4779" i="15"/>
  <c r="H4778" i="15"/>
  <c r="H4777" i="15"/>
  <c r="H4776" i="15"/>
  <c r="H4775" i="15"/>
  <c r="H4774" i="15"/>
  <c r="H4773" i="15"/>
  <c r="H4772" i="15"/>
  <c r="H4771" i="15"/>
  <c r="H4770" i="15"/>
  <c r="H4769" i="15"/>
  <c r="H4768" i="15"/>
  <c r="H4767" i="15"/>
  <c r="H4766" i="15"/>
  <c r="H4765" i="15"/>
  <c r="H4764" i="15"/>
  <c r="H4763" i="15"/>
  <c r="H4762" i="15"/>
  <c r="H4761" i="15"/>
  <c r="H4760" i="15"/>
  <c r="H4759" i="15"/>
  <c r="H4758" i="15"/>
  <c r="H4757" i="15"/>
  <c r="H4756" i="15"/>
  <c r="H4755" i="15"/>
  <c r="H4754" i="15"/>
  <c r="H4753" i="15"/>
  <c r="H4752" i="15"/>
  <c r="H4751" i="15"/>
  <c r="H4750" i="15"/>
  <c r="H4749" i="15"/>
  <c r="H4748" i="15"/>
  <c r="H4747" i="15"/>
  <c r="H4746" i="15"/>
  <c r="H4745" i="15"/>
  <c r="H4744" i="15"/>
  <c r="H4743" i="15"/>
  <c r="H4742" i="15"/>
  <c r="H4741" i="15"/>
  <c r="H4740" i="15"/>
  <c r="H4739" i="15"/>
  <c r="H4738" i="15"/>
  <c r="H4737" i="15"/>
  <c r="H4736" i="15"/>
  <c r="H4735" i="15"/>
  <c r="H4734" i="15"/>
  <c r="H4733" i="15"/>
  <c r="H4732" i="15"/>
  <c r="H4731" i="15"/>
  <c r="H4730" i="15"/>
  <c r="H4729" i="15"/>
  <c r="H4728" i="15"/>
  <c r="H4727" i="15"/>
  <c r="H4726" i="15"/>
  <c r="H4725" i="15"/>
  <c r="H4724" i="15"/>
  <c r="H4723" i="15"/>
  <c r="H4722" i="15"/>
  <c r="H4721" i="15"/>
  <c r="H4720" i="15"/>
  <c r="H4719" i="15"/>
  <c r="H4718" i="15"/>
  <c r="H4717" i="15"/>
  <c r="H4716" i="15"/>
  <c r="H4715" i="15"/>
  <c r="H4714" i="15"/>
  <c r="H4713" i="15"/>
  <c r="H4712" i="15"/>
  <c r="H4711" i="15"/>
  <c r="H4710" i="15"/>
  <c r="H4709" i="15"/>
  <c r="H4708" i="15"/>
  <c r="H4707" i="15"/>
  <c r="H4706" i="15"/>
  <c r="H4705" i="15"/>
  <c r="H4704" i="15"/>
  <c r="H4703" i="15"/>
  <c r="H4702" i="15"/>
  <c r="H4701" i="15"/>
  <c r="H4700" i="15"/>
  <c r="H4699" i="15"/>
  <c r="H4698" i="15"/>
  <c r="H4697" i="15"/>
  <c r="H4696" i="15"/>
  <c r="H4695" i="15"/>
  <c r="H4694" i="15"/>
  <c r="H4693" i="15"/>
  <c r="H4692" i="15"/>
  <c r="H4691" i="15"/>
  <c r="H4690" i="15"/>
  <c r="H4689" i="15"/>
  <c r="H4688" i="15"/>
  <c r="H4687" i="15"/>
  <c r="H4686" i="15"/>
  <c r="H4685" i="15"/>
  <c r="H4684" i="15"/>
  <c r="H4683" i="15"/>
  <c r="H4682" i="15"/>
  <c r="H4681" i="15"/>
  <c r="H4680" i="15"/>
  <c r="H4679" i="15"/>
  <c r="H4678" i="15"/>
  <c r="H4677" i="15"/>
  <c r="H4676" i="15"/>
  <c r="H4675" i="15"/>
  <c r="H4674" i="15"/>
  <c r="H4673" i="15"/>
  <c r="H4672" i="15"/>
  <c r="H4671" i="15"/>
  <c r="H4670" i="15"/>
  <c r="H4669" i="15"/>
  <c r="H4668" i="15"/>
  <c r="H4667" i="15"/>
  <c r="H4666" i="15"/>
  <c r="H4665" i="15"/>
  <c r="H4664" i="15"/>
  <c r="H4663" i="15"/>
  <c r="H4662" i="15"/>
  <c r="H4661" i="15"/>
  <c r="H4660" i="15"/>
  <c r="H4659" i="15"/>
  <c r="H4658" i="15"/>
  <c r="H4657" i="15"/>
  <c r="H4656" i="15"/>
  <c r="H4655" i="15"/>
  <c r="H4654" i="15"/>
  <c r="H4653" i="15"/>
  <c r="H4652" i="15"/>
  <c r="H4651" i="15"/>
  <c r="H4650" i="15"/>
  <c r="H4649" i="15"/>
  <c r="H4648" i="15"/>
  <c r="H4647" i="15"/>
  <c r="H4646" i="15"/>
  <c r="H4645" i="15"/>
  <c r="H4644" i="15"/>
  <c r="H4643" i="15"/>
  <c r="H4642" i="15"/>
  <c r="H4641" i="15"/>
  <c r="H4640" i="15"/>
  <c r="H4639" i="15"/>
  <c r="H4638" i="15"/>
  <c r="H4637" i="15"/>
  <c r="H4636" i="15"/>
  <c r="H4635" i="15"/>
  <c r="H4634" i="15"/>
  <c r="H4633" i="15"/>
  <c r="H4632" i="15"/>
  <c r="H4631" i="15"/>
  <c r="H4630" i="15"/>
  <c r="H4629" i="15"/>
  <c r="H4628" i="15"/>
  <c r="H4627" i="15"/>
  <c r="H4626" i="15"/>
  <c r="H4625" i="15"/>
  <c r="H4624" i="15"/>
  <c r="H4623" i="15"/>
  <c r="H4622" i="15"/>
  <c r="H4621" i="15"/>
  <c r="H4620" i="15"/>
  <c r="H4619" i="15"/>
  <c r="H4618" i="15"/>
  <c r="H4617" i="15"/>
  <c r="H4616" i="15"/>
  <c r="H4615" i="15"/>
  <c r="H4614" i="15"/>
  <c r="H4613" i="15"/>
  <c r="H4612" i="15"/>
  <c r="H4611" i="15"/>
  <c r="H4610" i="15"/>
  <c r="H4609" i="15"/>
  <c r="H4608" i="15"/>
  <c r="H4607" i="15"/>
  <c r="H4606" i="15"/>
  <c r="H4605" i="15"/>
  <c r="H4604" i="15"/>
  <c r="H4603" i="15"/>
  <c r="H4602" i="15"/>
  <c r="H4601" i="15"/>
  <c r="H4600" i="15"/>
  <c r="H4599" i="15"/>
  <c r="H4598" i="15"/>
  <c r="H4597" i="15"/>
  <c r="H4596" i="15"/>
  <c r="H4595" i="15"/>
  <c r="H4594" i="15"/>
  <c r="H4593" i="15"/>
  <c r="H4592" i="15"/>
  <c r="H4591" i="15"/>
  <c r="H4590" i="15"/>
  <c r="H4589" i="15"/>
  <c r="H4588" i="15"/>
  <c r="H4587" i="15"/>
  <c r="H4586" i="15"/>
  <c r="H4585" i="15"/>
  <c r="H4584" i="15"/>
  <c r="H4583" i="15"/>
  <c r="H4582" i="15"/>
  <c r="H4581" i="15"/>
  <c r="H4580" i="15"/>
  <c r="H4579" i="15"/>
  <c r="H4578" i="15"/>
  <c r="H4577" i="15"/>
  <c r="H4576" i="15"/>
  <c r="H4575" i="15"/>
  <c r="H4574" i="15"/>
  <c r="H4573" i="15"/>
  <c r="H4572" i="15"/>
  <c r="H4571" i="15"/>
  <c r="H4570" i="15"/>
  <c r="H4569" i="15"/>
  <c r="H4568" i="15"/>
  <c r="H4567" i="15"/>
  <c r="H4566" i="15"/>
  <c r="H4565" i="15"/>
  <c r="H4564" i="15"/>
  <c r="H4563" i="15"/>
  <c r="H4562" i="15"/>
  <c r="H4561" i="15"/>
  <c r="H4560" i="15"/>
  <c r="H4559" i="15"/>
  <c r="H4558" i="15"/>
  <c r="H4557" i="15"/>
  <c r="H4556" i="15"/>
  <c r="H4555" i="15"/>
  <c r="H4554" i="15"/>
  <c r="H4553" i="15"/>
  <c r="H4552" i="15"/>
  <c r="H4551" i="15"/>
  <c r="H4550" i="15"/>
  <c r="H4549" i="15"/>
  <c r="H4548" i="15"/>
  <c r="H4547" i="15"/>
  <c r="H4546" i="15"/>
  <c r="H4545" i="15"/>
  <c r="H4544" i="15"/>
  <c r="H4543" i="15"/>
  <c r="H4542" i="15"/>
  <c r="H4541" i="15"/>
  <c r="H4540" i="15"/>
  <c r="H4539" i="15"/>
  <c r="H4538" i="15"/>
  <c r="H4537" i="15"/>
  <c r="H4536" i="15"/>
  <c r="H4535" i="15"/>
  <c r="H4534" i="15"/>
  <c r="H4533" i="15"/>
  <c r="H4532" i="15"/>
  <c r="H4531" i="15"/>
  <c r="H4530" i="15"/>
  <c r="H4529" i="15"/>
  <c r="H4528" i="15"/>
  <c r="H4527" i="15"/>
  <c r="H4526" i="15"/>
  <c r="H4525" i="15"/>
  <c r="H4524" i="15"/>
  <c r="H4523" i="15"/>
  <c r="H4522" i="15"/>
  <c r="H4521" i="15"/>
  <c r="H4520" i="15"/>
  <c r="H4519" i="15"/>
  <c r="H4518" i="15"/>
  <c r="H4517" i="15"/>
  <c r="H4516" i="15"/>
  <c r="H4515" i="15"/>
  <c r="H4514" i="15"/>
  <c r="H4513" i="15"/>
  <c r="H4512" i="15"/>
  <c r="H4511" i="15"/>
  <c r="H4510" i="15"/>
  <c r="H4509" i="15"/>
  <c r="H4508" i="15"/>
  <c r="H4507" i="15"/>
  <c r="H4506" i="15"/>
  <c r="H4505" i="15"/>
  <c r="H4504" i="15"/>
  <c r="H4503" i="15"/>
  <c r="H4502" i="15"/>
  <c r="H4501" i="15"/>
  <c r="H4500" i="15"/>
  <c r="H4499" i="15"/>
  <c r="H4498" i="15"/>
  <c r="H4497" i="15"/>
  <c r="H4496" i="15"/>
  <c r="H4495" i="15"/>
  <c r="H4494" i="15"/>
  <c r="H4493" i="15"/>
  <c r="H4492" i="15"/>
  <c r="H4491" i="15"/>
  <c r="H4490" i="15"/>
  <c r="H4489" i="15"/>
  <c r="H4488" i="15"/>
  <c r="H4487" i="15"/>
  <c r="H4486" i="15"/>
  <c r="H4485" i="15"/>
  <c r="H4484" i="15"/>
  <c r="H4483" i="15"/>
  <c r="H4482" i="15"/>
  <c r="H4481" i="15"/>
  <c r="H4480" i="15"/>
  <c r="H4479" i="15"/>
  <c r="H4478" i="15"/>
  <c r="H4477" i="15"/>
  <c r="H4476" i="15"/>
  <c r="H4475" i="15"/>
  <c r="H4474" i="15"/>
  <c r="H4473" i="15"/>
  <c r="H4472" i="15"/>
  <c r="H4471" i="15"/>
  <c r="H4470" i="15"/>
  <c r="H4469" i="15"/>
  <c r="H4468" i="15"/>
  <c r="H4467" i="15"/>
  <c r="H4466" i="15"/>
  <c r="H4465" i="15"/>
  <c r="H4464" i="15"/>
  <c r="H4463" i="15"/>
  <c r="H4462" i="15"/>
  <c r="H4461" i="15"/>
  <c r="H4460" i="15"/>
  <c r="H4459" i="15"/>
  <c r="H4458" i="15"/>
  <c r="H4457" i="15"/>
  <c r="H4456" i="15"/>
  <c r="H4455" i="15"/>
  <c r="H4454" i="15"/>
  <c r="H4453" i="15"/>
  <c r="H4452" i="15"/>
  <c r="H4451" i="15"/>
  <c r="H4450" i="15"/>
  <c r="H4449" i="15"/>
  <c r="H4448" i="15"/>
  <c r="H4447" i="15"/>
  <c r="H4446" i="15"/>
  <c r="H4445" i="15"/>
  <c r="H4444" i="15"/>
  <c r="H4443" i="15"/>
  <c r="H4442" i="15"/>
  <c r="H4441" i="15"/>
  <c r="H4440" i="15"/>
  <c r="H4439" i="15"/>
  <c r="H4438" i="15"/>
  <c r="H4437" i="15"/>
  <c r="H4436" i="15"/>
  <c r="H4435" i="15"/>
  <c r="H4434" i="15"/>
  <c r="H4433" i="15"/>
  <c r="H4432" i="15"/>
  <c r="H4431" i="15"/>
  <c r="H4430" i="15"/>
  <c r="H4429" i="15"/>
  <c r="H4428" i="15"/>
  <c r="H4427" i="15"/>
  <c r="H4426" i="15"/>
  <c r="H4425" i="15"/>
  <c r="H4424" i="15"/>
  <c r="H4423" i="15"/>
  <c r="H4422" i="15"/>
  <c r="H4421" i="15"/>
  <c r="H4420" i="15"/>
  <c r="H4419" i="15"/>
  <c r="H4418" i="15"/>
  <c r="H4417" i="15"/>
  <c r="H4416" i="15"/>
  <c r="H4415" i="15"/>
  <c r="H4414" i="15"/>
  <c r="H4413" i="15"/>
  <c r="H4412" i="15"/>
  <c r="H4411" i="15"/>
  <c r="H4410" i="15"/>
  <c r="H4409" i="15"/>
  <c r="H4408" i="15"/>
  <c r="H4407" i="15"/>
  <c r="H4406" i="15"/>
  <c r="H4405" i="15"/>
  <c r="H4404" i="15"/>
  <c r="H4403" i="15"/>
  <c r="H4402" i="15"/>
  <c r="H4401" i="15"/>
  <c r="H4400" i="15"/>
  <c r="H4399" i="15"/>
  <c r="H4398" i="15"/>
  <c r="H4397" i="15"/>
  <c r="H4396" i="15"/>
  <c r="H4395" i="15"/>
  <c r="H4394" i="15"/>
  <c r="H4393" i="15"/>
  <c r="H4392" i="15"/>
  <c r="H4391" i="15"/>
  <c r="H4390" i="15"/>
  <c r="H4389" i="15"/>
  <c r="H4388" i="15"/>
  <c r="H4387" i="15"/>
  <c r="H4386" i="15"/>
  <c r="H4385" i="15"/>
  <c r="H4384" i="15"/>
  <c r="H4383" i="15"/>
  <c r="H4382" i="15"/>
  <c r="H4381" i="15"/>
  <c r="H4380" i="15"/>
  <c r="H4379" i="15"/>
  <c r="H4378" i="15"/>
  <c r="H4377" i="15"/>
  <c r="H4376" i="15"/>
  <c r="H4375" i="15"/>
  <c r="H4374" i="15"/>
  <c r="H4373" i="15"/>
  <c r="H4372" i="15"/>
  <c r="H4371" i="15"/>
  <c r="H4370" i="15"/>
  <c r="H4369" i="15"/>
  <c r="H4368" i="15"/>
  <c r="H4367" i="15"/>
  <c r="H4366" i="15"/>
  <c r="H4365" i="15"/>
  <c r="H4364" i="15"/>
  <c r="H4363" i="15"/>
  <c r="H4362" i="15"/>
  <c r="H4361" i="15"/>
  <c r="H4360" i="15"/>
  <c r="H4359" i="15"/>
  <c r="H4358" i="15"/>
  <c r="H4357" i="15"/>
  <c r="H4356" i="15"/>
  <c r="H4355" i="15"/>
  <c r="H4354" i="15"/>
  <c r="H4353" i="15"/>
  <c r="H4352" i="15"/>
  <c r="H4351" i="15"/>
  <c r="H4350" i="15"/>
  <c r="H4349" i="15"/>
  <c r="H4348" i="15"/>
  <c r="H4347" i="15"/>
  <c r="H4346" i="15"/>
  <c r="H4345" i="15"/>
  <c r="H4344" i="15"/>
  <c r="H4343" i="15"/>
  <c r="H4342" i="15"/>
  <c r="H4341" i="15"/>
  <c r="H4340" i="15"/>
  <c r="H4339" i="15"/>
  <c r="H4338" i="15"/>
  <c r="H4337" i="15"/>
  <c r="H4336" i="15"/>
  <c r="H4335" i="15"/>
  <c r="H4334" i="15"/>
  <c r="H4333" i="15"/>
  <c r="H4332" i="15"/>
  <c r="H4331" i="15"/>
  <c r="H4330" i="15"/>
  <c r="H4329" i="15"/>
  <c r="H4328" i="15"/>
  <c r="H4327" i="15"/>
  <c r="H4326" i="15"/>
  <c r="H4325" i="15"/>
  <c r="H4324" i="15"/>
  <c r="H4323" i="15"/>
  <c r="H4322" i="15"/>
  <c r="H4321" i="15"/>
  <c r="H4320" i="15"/>
  <c r="H4319" i="15"/>
  <c r="H4318" i="15"/>
  <c r="H4317" i="15"/>
  <c r="H4316" i="15"/>
  <c r="H4315" i="15"/>
  <c r="H4314" i="15"/>
  <c r="H4313" i="15"/>
  <c r="H4312" i="15"/>
  <c r="H4311" i="15"/>
  <c r="H4310" i="15"/>
  <c r="H4309" i="15"/>
  <c r="H4308" i="15"/>
  <c r="H4307" i="15"/>
  <c r="H4306" i="15"/>
  <c r="H4305" i="15"/>
  <c r="H4304" i="15"/>
  <c r="H4303" i="15"/>
  <c r="H4302" i="15"/>
  <c r="H4301" i="15"/>
  <c r="H4300" i="15"/>
  <c r="H4299" i="15"/>
  <c r="H4298" i="15"/>
  <c r="H4297" i="15"/>
  <c r="H4296" i="15"/>
  <c r="H4295" i="15"/>
  <c r="H4294" i="15"/>
  <c r="H4293" i="15"/>
  <c r="H4292" i="15"/>
  <c r="H4291" i="15"/>
  <c r="H4290" i="15"/>
  <c r="H4289" i="15"/>
  <c r="H4288" i="15"/>
  <c r="H4287" i="15"/>
  <c r="H4286" i="15"/>
  <c r="H4285" i="15"/>
  <c r="H4284" i="15"/>
  <c r="H4283" i="15"/>
  <c r="H4282" i="15"/>
  <c r="H4281" i="15"/>
  <c r="H4280" i="15"/>
  <c r="H4279" i="15"/>
  <c r="H4278" i="15"/>
  <c r="H4277" i="15"/>
  <c r="H4276" i="15"/>
  <c r="H4275" i="15"/>
  <c r="H4274" i="15"/>
  <c r="H4273" i="15"/>
  <c r="H4272" i="15"/>
  <c r="H4271" i="15"/>
  <c r="H4270" i="15"/>
  <c r="H4269" i="15"/>
  <c r="H4268" i="15"/>
  <c r="H4267" i="15"/>
  <c r="H4266" i="15"/>
  <c r="H4265" i="15"/>
  <c r="H4264" i="15"/>
  <c r="H4263" i="15"/>
  <c r="H4262" i="15"/>
  <c r="H4261" i="15"/>
  <c r="H4260" i="15"/>
  <c r="H4259" i="15"/>
  <c r="H4258" i="15"/>
  <c r="H4257" i="15"/>
  <c r="H4256" i="15"/>
  <c r="H4255" i="15"/>
  <c r="H4254" i="15"/>
  <c r="H4253" i="15"/>
  <c r="H4252" i="15"/>
  <c r="H4251" i="15"/>
  <c r="H4250" i="15"/>
  <c r="H4249" i="15"/>
  <c r="H4248" i="15"/>
  <c r="H4247" i="15"/>
  <c r="H4246" i="15"/>
  <c r="H4245" i="15"/>
  <c r="H4244" i="15"/>
  <c r="H4243" i="15"/>
  <c r="H4242" i="15"/>
  <c r="H4241" i="15"/>
  <c r="H4240" i="15"/>
  <c r="H4239" i="15"/>
  <c r="H4238" i="15"/>
  <c r="H4237" i="15"/>
  <c r="H4236" i="15"/>
  <c r="H4235" i="15"/>
  <c r="H4234" i="15"/>
  <c r="H4233" i="15"/>
  <c r="H4232" i="15"/>
  <c r="H4231" i="15"/>
  <c r="H4230" i="15"/>
  <c r="H4229" i="15"/>
  <c r="H4228" i="15"/>
  <c r="H4227" i="15"/>
  <c r="H4226" i="15"/>
  <c r="H4225" i="15"/>
  <c r="H4224" i="15"/>
  <c r="H4223" i="15"/>
  <c r="H4222" i="15"/>
  <c r="H4221" i="15"/>
  <c r="H4220" i="15"/>
  <c r="H4219" i="15"/>
  <c r="H4218" i="15"/>
  <c r="H4217" i="15"/>
  <c r="H4216" i="15"/>
  <c r="H4215" i="15"/>
  <c r="H4214" i="15"/>
  <c r="H4213" i="15"/>
  <c r="H4212" i="15"/>
  <c r="H4211" i="15"/>
  <c r="H4210" i="15"/>
  <c r="H4209" i="15"/>
  <c r="H4208" i="15"/>
  <c r="H4207" i="15"/>
  <c r="H4206" i="15"/>
  <c r="H4205" i="15"/>
  <c r="H4204" i="15"/>
  <c r="H4203" i="15"/>
  <c r="H4202" i="15"/>
  <c r="H4201" i="15"/>
  <c r="H4200" i="15"/>
  <c r="H4199" i="15"/>
  <c r="H4198" i="15"/>
  <c r="H4197" i="15"/>
  <c r="H4196" i="15"/>
  <c r="H4195" i="15"/>
  <c r="H4194" i="15"/>
  <c r="H4193" i="15"/>
  <c r="H4192" i="15"/>
  <c r="H4191" i="15"/>
  <c r="H4190" i="15"/>
  <c r="H4189" i="15"/>
  <c r="H4188" i="15"/>
  <c r="H4187" i="15"/>
  <c r="H4186" i="15"/>
  <c r="H4185" i="15"/>
  <c r="H4184" i="15"/>
  <c r="H4183" i="15"/>
  <c r="H4182" i="15"/>
  <c r="H4181" i="15"/>
  <c r="H4180" i="15"/>
  <c r="H4179" i="15"/>
  <c r="H4178" i="15"/>
  <c r="H4177" i="15"/>
  <c r="H4176" i="15"/>
  <c r="H4175" i="15"/>
  <c r="H4174" i="15"/>
  <c r="H4173" i="15"/>
  <c r="H4172" i="15"/>
  <c r="H4171" i="15"/>
  <c r="H4170" i="15"/>
  <c r="H4169" i="15"/>
  <c r="H4168" i="15"/>
  <c r="H4167" i="15"/>
  <c r="H4166" i="15"/>
  <c r="H4165" i="15"/>
  <c r="H4164" i="15"/>
  <c r="H4163" i="15"/>
  <c r="H4162" i="15"/>
  <c r="H4161" i="15"/>
  <c r="H4160" i="15"/>
  <c r="H4159" i="15"/>
  <c r="H4158" i="15"/>
  <c r="H4157" i="15"/>
  <c r="H4156" i="15"/>
  <c r="H4155" i="15"/>
  <c r="H4154" i="15"/>
  <c r="H4153" i="15"/>
  <c r="H4152" i="15"/>
  <c r="H4151" i="15"/>
  <c r="H4150" i="15"/>
  <c r="H4149" i="15"/>
  <c r="H4148" i="15"/>
  <c r="H4147" i="15"/>
  <c r="H4146" i="15"/>
  <c r="H4145" i="15"/>
  <c r="H4144" i="15"/>
  <c r="H4143" i="15"/>
  <c r="H4142" i="15"/>
  <c r="H4141" i="15"/>
  <c r="H4140" i="15"/>
  <c r="H4139" i="15"/>
  <c r="H4138" i="15"/>
  <c r="H4137" i="15"/>
  <c r="H4136" i="15"/>
  <c r="H4135" i="15"/>
  <c r="H4134" i="15"/>
  <c r="H4133" i="15"/>
  <c r="H4132" i="15"/>
  <c r="H4131" i="15"/>
  <c r="H4130" i="15"/>
  <c r="H4129" i="15"/>
  <c r="H4128" i="15"/>
  <c r="H4127" i="15"/>
  <c r="H4126" i="15"/>
  <c r="H4125" i="15"/>
  <c r="H4124" i="15"/>
  <c r="H4123" i="15"/>
  <c r="H4122" i="15"/>
  <c r="H4121" i="15"/>
  <c r="H4120" i="15"/>
  <c r="H4119" i="15"/>
  <c r="H4118" i="15"/>
  <c r="H4117" i="15"/>
  <c r="H4116" i="15"/>
  <c r="H4115" i="15"/>
  <c r="H4114" i="15"/>
  <c r="H4113" i="15"/>
  <c r="H4112" i="15"/>
  <c r="H4111" i="15"/>
  <c r="H4110" i="15"/>
  <c r="H4109" i="15"/>
  <c r="H4108" i="15"/>
  <c r="H4107" i="15"/>
  <c r="H4106" i="15"/>
  <c r="H4105" i="15"/>
  <c r="H4104" i="15"/>
  <c r="H4103" i="15"/>
  <c r="H4102" i="15"/>
  <c r="H4101" i="15"/>
  <c r="H4100" i="15"/>
  <c r="H4099" i="15"/>
  <c r="H4098" i="15"/>
  <c r="H4097" i="15"/>
  <c r="H4096" i="15"/>
  <c r="H4095" i="15"/>
  <c r="H4094" i="15"/>
  <c r="H4093" i="15"/>
  <c r="H4092" i="15"/>
  <c r="H4091" i="15"/>
  <c r="H4090" i="15"/>
  <c r="H4089" i="15"/>
  <c r="H4088" i="15"/>
  <c r="H4087" i="15"/>
  <c r="H4086" i="15"/>
  <c r="H4085" i="15"/>
  <c r="H4084" i="15"/>
  <c r="H4083" i="15"/>
  <c r="H4082" i="15"/>
  <c r="H4081" i="15"/>
  <c r="H4080" i="15"/>
  <c r="H4079" i="15"/>
  <c r="H4078" i="15"/>
  <c r="H4077" i="15"/>
  <c r="H4076" i="15"/>
  <c r="H4075" i="15"/>
  <c r="H4074" i="15"/>
  <c r="H4073" i="15"/>
  <c r="H4072" i="15"/>
  <c r="H4071" i="15"/>
  <c r="H4070" i="15"/>
  <c r="H4069" i="15"/>
  <c r="H4068" i="15"/>
  <c r="H4067" i="15"/>
  <c r="H4066" i="15"/>
  <c r="H4065" i="15"/>
  <c r="H4064" i="15"/>
  <c r="H4063" i="15"/>
  <c r="H4062" i="15"/>
  <c r="H4061" i="15"/>
  <c r="H4060" i="15"/>
  <c r="H4059" i="15"/>
  <c r="H4058" i="15"/>
  <c r="H4057" i="15"/>
  <c r="H4056" i="15"/>
  <c r="H4055" i="15"/>
  <c r="H4054" i="15"/>
  <c r="H4053" i="15"/>
  <c r="H4052" i="15"/>
  <c r="H4051" i="15"/>
  <c r="H4050" i="15"/>
  <c r="H4049" i="15"/>
  <c r="H4048" i="15"/>
  <c r="H4047" i="15"/>
  <c r="H4046" i="15"/>
  <c r="H4045" i="15"/>
  <c r="H4044" i="15"/>
  <c r="H4043" i="15"/>
  <c r="H4042" i="15"/>
  <c r="H4041" i="15"/>
  <c r="H4040" i="15"/>
  <c r="H4039" i="15"/>
  <c r="H4038" i="15"/>
  <c r="H4037" i="15"/>
  <c r="H4036" i="15"/>
  <c r="H4035" i="15"/>
  <c r="H4034" i="15"/>
  <c r="H4033" i="15"/>
  <c r="H4032" i="15"/>
  <c r="H4031" i="15"/>
  <c r="H4030" i="15"/>
  <c r="H4029" i="15"/>
  <c r="H4028" i="15"/>
  <c r="H4027" i="15"/>
  <c r="H4026" i="15"/>
  <c r="H4025" i="15"/>
  <c r="H4024" i="15"/>
  <c r="H4023" i="15"/>
  <c r="H4022" i="15"/>
  <c r="H4021" i="15"/>
  <c r="H4020" i="15"/>
  <c r="H4019" i="15"/>
  <c r="H4018" i="15"/>
  <c r="H4017" i="15"/>
  <c r="H4016" i="15"/>
  <c r="H4015" i="15"/>
  <c r="H4014" i="15"/>
  <c r="H4013" i="15"/>
  <c r="H4012" i="15"/>
  <c r="H4011" i="15"/>
  <c r="H4010" i="15"/>
  <c r="H4009" i="15"/>
  <c r="H4008" i="15"/>
  <c r="H4007" i="15"/>
  <c r="H4006" i="15"/>
  <c r="H4005" i="15"/>
  <c r="H4004" i="15"/>
  <c r="H4003" i="15"/>
  <c r="H4002" i="15"/>
  <c r="H4001" i="15"/>
  <c r="H4000" i="15"/>
  <c r="H3999" i="15"/>
  <c r="H3998" i="15"/>
  <c r="H3997" i="15"/>
  <c r="H3996" i="15"/>
  <c r="H3995" i="15"/>
  <c r="H3994" i="15"/>
  <c r="H3993" i="15"/>
  <c r="H3992" i="15"/>
  <c r="H3991" i="15"/>
  <c r="H3990" i="15"/>
  <c r="H3989" i="15"/>
  <c r="H3988" i="15"/>
  <c r="H3987" i="15"/>
  <c r="H3986" i="15"/>
  <c r="H3985" i="15"/>
  <c r="H3984" i="15"/>
  <c r="H3983" i="15"/>
  <c r="H3982" i="15"/>
  <c r="H3981" i="15"/>
  <c r="H3980" i="15"/>
  <c r="H3979" i="15"/>
  <c r="H3978" i="15"/>
  <c r="H3977" i="15"/>
  <c r="H3976" i="15"/>
  <c r="H3975" i="15"/>
  <c r="H3974" i="15"/>
  <c r="H3973" i="15"/>
  <c r="H3972" i="15"/>
  <c r="H3971" i="15"/>
  <c r="H3970" i="15"/>
  <c r="H3969" i="15"/>
  <c r="H3968" i="15"/>
  <c r="H3967" i="15"/>
  <c r="H3966" i="15"/>
  <c r="H3965" i="15"/>
  <c r="H3964" i="15"/>
  <c r="H3963" i="15"/>
  <c r="H3962" i="15"/>
  <c r="H3961" i="15"/>
  <c r="H3960" i="15"/>
  <c r="H3959" i="15"/>
  <c r="H3958" i="15"/>
  <c r="H3957" i="15"/>
  <c r="H3956" i="15"/>
  <c r="H3955" i="15"/>
  <c r="H3954" i="15"/>
  <c r="H3953" i="15"/>
  <c r="H3952" i="15"/>
  <c r="H3951" i="15"/>
  <c r="H3950" i="15"/>
  <c r="H3949" i="15"/>
  <c r="H3948" i="15"/>
  <c r="H3947" i="15"/>
  <c r="H3946" i="15"/>
  <c r="H3945" i="15"/>
  <c r="H3944" i="15"/>
  <c r="H3943" i="15"/>
  <c r="H3942" i="15"/>
  <c r="H3941" i="15"/>
  <c r="H3940" i="15"/>
  <c r="H3939" i="15"/>
  <c r="H3938" i="15"/>
  <c r="H3937" i="15"/>
  <c r="H3936" i="15"/>
  <c r="H3935" i="15"/>
  <c r="H3934" i="15"/>
  <c r="H3933" i="15"/>
  <c r="H3932" i="15"/>
  <c r="H3931" i="15"/>
  <c r="H3930" i="15"/>
  <c r="H3929" i="15"/>
  <c r="H3928" i="15"/>
  <c r="H3927" i="15"/>
  <c r="H3926" i="15"/>
  <c r="H3925" i="15"/>
  <c r="H3924" i="15"/>
  <c r="H3923" i="15"/>
  <c r="H3922" i="15"/>
  <c r="H3921" i="15"/>
  <c r="H3920" i="15"/>
  <c r="H3919" i="15"/>
  <c r="H3918" i="15"/>
  <c r="H3917" i="15"/>
  <c r="H3916" i="15"/>
  <c r="H3915" i="15"/>
  <c r="H3914" i="15"/>
  <c r="H3913" i="15"/>
  <c r="H3912" i="15"/>
  <c r="H3911" i="15"/>
  <c r="H3910" i="15"/>
  <c r="H3909" i="15"/>
  <c r="H3908" i="15"/>
  <c r="H3907" i="15"/>
  <c r="H3906" i="15"/>
  <c r="H3905" i="15"/>
  <c r="H3904" i="15"/>
  <c r="H3903" i="15"/>
  <c r="H3902" i="15"/>
  <c r="H3901" i="15"/>
  <c r="H3900" i="15"/>
  <c r="H3899" i="15"/>
  <c r="H3898" i="15"/>
  <c r="H3897" i="15"/>
  <c r="H3896" i="15"/>
  <c r="H3895" i="15"/>
  <c r="H3894" i="15"/>
  <c r="H3893" i="15"/>
  <c r="H3892" i="15"/>
  <c r="H3891" i="15"/>
  <c r="H3890" i="15"/>
  <c r="H3889" i="15"/>
  <c r="H3888" i="15"/>
  <c r="H3887" i="15"/>
  <c r="H3886" i="15"/>
  <c r="H3885" i="15"/>
  <c r="H3884" i="15"/>
  <c r="H3883" i="15"/>
  <c r="H3882" i="15"/>
  <c r="H3881" i="15"/>
  <c r="H3880" i="15"/>
  <c r="H3879" i="15"/>
  <c r="H3878" i="15"/>
  <c r="H3877" i="15"/>
  <c r="H3876" i="15"/>
  <c r="H3875" i="15"/>
  <c r="H3874" i="15"/>
  <c r="H3873" i="15"/>
  <c r="H3872" i="15"/>
  <c r="H3871" i="15"/>
  <c r="H3870" i="15"/>
  <c r="H3869" i="15"/>
  <c r="H3868" i="15"/>
  <c r="H3867" i="15"/>
  <c r="H3866" i="15"/>
  <c r="H3865" i="15"/>
  <c r="H3864" i="15"/>
  <c r="H3863" i="15"/>
  <c r="H3862" i="15"/>
  <c r="H3861" i="15"/>
  <c r="H3860" i="15"/>
  <c r="H3859" i="15"/>
  <c r="H3858" i="15"/>
  <c r="H3857" i="15"/>
  <c r="H3856" i="15"/>
  <c r="H3855" i="15"/>
  <c r="H3854" i="15"/>
  <c r="H3853" i="15"/>
  <c r="H3852" i="15"/>
  <c r="H3851" i="15"/>
  <c r="H3850" i="15"/>
  <c r="H3849" i="15"/>
  <c r="H3848" i="15"/>
  <c r="H3847" i="15"/>
  <c r="H3846" i="15"/>
  <c r="H3845" i="15"/>
  <c r="H3844" i="15"/>
  <c r="H3843" i="15"/>
  <c r="H3842" i="15"/>
  <c r="H3841" i="15"/>
  <c r="H3840" i="15"/>
  <c r="H3839" i="15"/>
  <c r="H3838" i="15"/>
  <c r="H3837" i="15"/>
  <c r="H3836" i="15"/>
  <c r="H3835" i="15"/>
  <c r="H3834" i="15"/>
  <c r="H3833" i="15"/>
  <c r="H3832" i="15"/>
  <c r="H3831" i="15"/>
  <c r="H3830" i="15"/>
  <c r="H3829" i="15"/>
  <c r="H3828" i="15"/>
  <c r="H3827" i="15"/>
  <c r="H3826" i="15"/>
  <c r="H3825" i="15"/>
  <c r="H3824" i="15"/>
  <c r="H3823" i="15"/>
  <c r="H3822" i="15"/>
  <c r="H3821" i="15"/>
  <c r="H3820" i="15"/>
  <c r="H3819" i="15"/>
  <c r="H3818" i="15"/>
  <c r="H3817" i="15"/>
  <c r="H3816" i="15"/>
  <c r="H3815" i="15"/>
  <c r="H3814" i="15"/>
  <c r="H3813" i="15"/>
  <c r="H3812" i="15"/>
  <c r="H3811" i="15"/>
  <c r="H3810" i="15"/>
  <c r="H3809" i="15"/>
  <c r="H3808" i="15"/>
  <c r="H3807" i="15"/>
  <c r="H3806" i="15"/>
  <c r="H3805" i="15"/>
  <c r="H3804" i="15"/>
  <c r="H3803" i="15"/>
  <c r="H3802" i="15"/>
  <c r="H3801" i="15"/>
  <c r="H3800" i="15"/>
  <c r="H3799" i="15"/>
  <c r="H3798" i="15"/>
  <c r="H3797" i="15"/>
  <c r="H3796" i="15"/>
  <c r="H3795" i="15"/>
  <c r="H3794" i="15"/>
  <c r="H3793" i="15"/>
  <c r="H3792" i="15"/>
  <c r="H3791" i="15"/>
  <c r="H3790" i="15"/>
  <c r="H3789" i="15"/>
  <c r="H3788" i="15"/>
  <c r="H3787" i="15"/>
  <c r="H3786" i="15"/>
  <c r="H3785" i="15"/>
  <c r="H3784" i="15"/>
  <c r="H3783" i="15"/>
  <c r="H3782" i="15"/>
  <c r="H3781" i="15"/>
  <c r="H3780" i="15"/>
  <c r="H3779" i="15"/>
  <c r="H3778" i="15"/>
  <c r="H3777" i="15"/>
  <c r="H3776" i="15"/>
  <c r="H3775" i="15"/>
  <c r="H3774" i="15"/>
  <c r="H3773" i="15"/>
  <c r="H3772" i="15"/>
  <c r="H3771" i="15"/>
  <c r="H3770" i="15"/>
  <c r="H3769" i="15"/>
  <c r="H3768" i="15"/>
  <c r="H3767" i="15"/>
  <c r="H3766" i="15"/>
  <c r="H3765" i="15"/>
  <c r="H3764" i="15"/>
  <c r="H3763" i="15"/>
  <c r="H3762" i="15"/>
  <c r="H3761" i="15"/>
  <c r="H3760" i="15"/>
  <c r="H3759" i="15"/>
  <c r="H3758" i="15"/>
  <c r="H3757" i="15"/>
  <c r="H3756" i="15"/>
  <c r="H3755" i="15"/>
  <c r="H3754" i="15"/>
  <c r="H3753" i="15"/>
  <c r="H3752" i="15"/>
  <c r="H3751" i="15"/>
  <c r="H3750" i="15"/>
  <c r="H3749" i="15"/>
  <c r="H3748" i="15"/>
  <c r="H3747" i="15"/>
  <c r="H3746" i="15"/>
  <c r="H3745" i="15"/>
  <c r="H3744" i="15"/>
  <c r="H3743" i="15"/>
  <c r="H3742" i="15"/>
  <c r="H3741" i="15"/>
  <c r="H3740" i="15"/>
  <c r="H3739" i="15"/>
  <c r="H3738" i="15"/>
  <c r="H3737" i="15"/>
  <c r="H3736" i="15"/>
  <c r="H3735" i="15"/>
  <c r="H3734" i="15"/>
  <c r="H3733" i="15"/>
  <c r="H3732" i="15"/>
  <c r="H3731" i="15"/>
  <c r="H3730" i="15"/>
  <c r="H3729" i="15"/>
  <c r="H3728" i="15"/>
  <c r="H3727" i="15"/>
  <c r="H3726" i="15"/>
  <c r="H3725" i="15"/>
  <c r="H3724" i="15"/>
  <c r="H3723" i="15"/>
  <c r="H3722" i="15"/>
  <c r="H3721" i="15"/>
  <c r="H3720" i="15"/>
  <c r="H3719" i="15"/>
  <c r="H3718" i="15"/>
  <c r="H3717" i="15"/>
  <c r="H3716" i="15"/>
  <c r="H3715" i="15"/>
  <c r="H3714" i="15"/>
  <c r="H3713" i="15"/>
  <c r="H3712" i="15"/>
  <c r="H3711" i="15"/>
  <c r="H3710" i="15"/>
  <c r="H3709" i="15"/>
  <c r="H3708" i="15"/>
  <c r="H3707" i="15"/>
  <c r="H3706" i="15"/>
  <c r="H3705" i="15"/>
  <c r="H3704" i="15"/>
  <c r="H3703" i="15"/>
  <c r="H3702" i="15"/>
  <c r="H3701" i="15"/>
  <c r="H3700" i="15"/>
  <c r="H3699" i="15"/>
  <c r="H3698" i="15"/>
  <c r="H3697" i="15"/>
  <c r="H3696" i="15"/>
  <c r="H3695" i="15"/>
  <c r="H3694" i="15"/>
  <c r="H3693" i="15"/>
  <c r="H3692" i="15"/>
  <c r="H3691" i="15"/>
  <c r="H3690" i="15"/>
  <c r="H3689" i="15"/>
  <c r="H3688" i="15"/>
  <c r="H3687" i="15"/>
  <c r="H3686" i="15"/>
  <c r="H3685" i="15"/>
  <c r="H3684" i="15"/>
  <c r="H3683" i="15"/>
  <c r="H3682" i="15"/>
  <c r="H3681" i="15"/>
  <c r="H3680" i="15"/>
  <c r="H3679" i="15"/>
  <c r="H3678" i="15"/>
  <c r="H3677" i="15"/>
  <c r="H3676" i="15"/>
  <c r="H3675" i="15"/>
  <c r="H3674" i="15"/>
  <c r="H3673" i="15"/>
  <c r="H3672" i="15"/>
  <c r="H3671" i="15"/>
  <c r="H3670" i="15"/>
  <c r="H3669" i="15"/>
  <c r="H3668" i="15"/>
  <c r="H3667" i="15"/>
  <c r="H3666" i="15"/>
  <c r="H3665" i="15"/>
  <c r="H3664" i="15"/>
  <c r="H3663" i="15"/>
  <c r="H3662" i="15"/>
  <c r="H3661" i="15"/>
  <c r="H3660" i="15"/>
  <c r="H3659" i="15"/>
  <c r="H3658" i="15"/>
  <c r="H3657" i="15"/>
  <c r="H3656" i="15"/>
  <c r="H3655" i="15"/>
  <c r="H3654" i="15"/>
  <c r="H3653" i="15"/>
  <c r="H3652" i="15"/>
  <c r="H3651" i="15"/>
  <c r="H3650" i="15"/>
  <c r="H3649" i="15"/>
  <c r="H3648" i="15"/>
  <c r="H3647" i="15"/>
  <c r="H3646" i="15"/>
  <c r="H3645" i="15"/>
  <c r="H3644" i="15"/>
  <c r="H3643" i="15"/>
  <c r="H3642" i="15"/>
  <c r="H3641" i="15"/>
  <c r="H3640" i="15"/>
  <c r="H3639" i="15"/>
  <c r="H3638" i="15"/>
  <c r="H3637" i="15"/>
  <c r="H3636" i="15"/>
  <c r="H3635" i="15"/>
  <c r="H3634" i="15"/>
  <c r="H3633" i="15"/>
  <c r="H3632" i="15"/>
  <c r="H3631" i="15"/>
  <c r="H3630" i="15"/>
  <c r="H3629" i="15"/>
  <c r="H3628" i="15"/>
  <c r="H3627" i="15"/>
  <c r="H3626" i="15"/>
  <c r="H3625" i="15"/>
  <c r="H3624" i="15"/>
  <c r="H3623" i="15"/>
  <c r="H3622" i="15"/>
  <c r="H3621" i="15"/>
  <c r="H3620" i="15"/>
  <c r="H3619" i="15"/>
  <c r="H3618" i="15"/>
  <c r="H3617" i="15"/>
  <c r="H3616" i="15"/>
  <c r="H3615" i="15"/>
  <c r="H3614" i="15"/>
  <c r="H3613" i="15"/>
  <c r="H3612" i="15"/>
  <c r="H3611" i="15"/>
  <c r="H3610" i="15"/>
  <c r="H3609" i="15"/>
  <c r="H3608" i="15"/>
  <c r="H3607" i="15"/>
  <c r="H3606" i="15"/>
  <c r="H3605" i="15"/>
  <c r="H3604" i="15"/>
  <c r="H3603" i="15"/>
  <c r="H3602" i="15"/>
  <c r="H3601" i="15"/>
  <c r="H3600" i="15"/>
  <c r="H3599" i="15"/>
  <c r="H3598" i="15"/>
  <c r="H3597" i="15"/>
  <c r="H3596" i="15"/>
  <c r="H3595" i="15"/>
  <c r="H3594" i="15"/>
  <c r="H3593" i="15"/>
  <c r="H3592" i="15"/>
  <c r="H3591" i="15"/>
  <c r="H3590" i="15"/>
  <c r="H3589" i="15"/>
  <c r="H3588" i="15"/>
  <c r="H3587" i="15"/>
  <c r="H3586" i="15"/>
  <c r="H3585" i="15"/>
  <c r="H3584" i="15"/>
  <c r="H3583" i="15"/>
  <c r="H3582" i="15"/>
  <c r="H3581" i="15"/>
  <c r="H3580" i="15"/>
  <c r="H3579" i="15"/>
  <c r="H3578" i="15"/>
  <c r="H3577" i="15"/>
  <c r="H3576" i="15"/>
  <c r="H3575" i="15"/>
  <c r="H3574" i="15"/>
  <c r="H3573" i="15"/>
  <c r="H3572" i="15"/>
  <c r="H3571" i="15"/>
  <c r="H3570" i="15"/>
  <c r="H3569" i="15"/>
  <c r="H3568" i="15"/>
  <c r="H3567" i="15"/>
  <c r="H3566" i="15"/>
  <c r="H3565" i="15"/>
  <c r="H3564" i="15"/>
  <c r="H3563" i="15"/>
  <c r="H3562" i="15"/>
  <c r="H3561" i="15"/>
  <c r="H3560" i="15"/>
  <c r="H3559" i="15"/>
  <c r="H3558" i="15"/>
  <c r="H3557" i="15"/>
  <c r="H3556" i="15"/>
  <c r="H3555" i="15"/>
  <c r="H3554" i="15"/>
  <c r="H3553" i="15"/>
  <c r="H3552" i="15"/>
  <c r="H3551" i="15"/>
  <c r="H3550" i="15"/>
  <c r="H3549" i="15"/>
  <c r="H3548" i="15"/>
  <c r="H3547" i="15"/>
  <c r="H3546" i="15"/>
  <c r="H3545" i="15"/>
  <c r="H3544" i="15"/>
  <c r="H3543" i="15"/>
  <c r="H3542" i="15"/>
  <c r="H3541" i="15"/>
  <c r="H3540" i="15"/>
  <c r="H3539" i="15"/>
  <c r="H3538" i="15"/>
  <c r="H3537" i="15"/>
  <c r="H3536" i="15"/>
  <c r="H3535" i="15"/>
  <c r="H3534" i="15"/>
  <c r="H3533" i="15"/>
  <c r="H3532" i="15"/>
  <c r="H3531" i="15"/>
  <c r="H3530" i="15"/>
  <c r="H3529" i="15"/>
  <c r="H3528" i="15"/>
  <c r="H3527" i="15"/>
  <c r="H3526" i="15"/>
  <c r="H3525" i="15"/>
  <c r="H3524" i="15"/>
  <c r="H3523" i="15"/>
  <c r="H3522" i="15"/>
  <c r="H3521" i="15"/>
  <c r="H3520" i="15"/>
  <c r="H3519" i="15"/>
  <c r="H3518" i="15"/>
  <c r="H3517" i="15"/>
  <c r="H3516" i="15"/>
  <c r="H3515" i="15"/>
  <c r="H3514" i="15"/>
  <c r="H3513" i="15"/>
  <c r="H3512" i="15"/>
  <c r="H3511" i="15"/>
  <c r="H3510" i="15"/>
  <c r="H3509" i="15"/>
  <c r="H3508" i="15"/>
  <c r="H3507" i="15"/>
  <c r="H3506" i="15"/>
  <c r="H3505" i="15"/>
  <c r="H3504" i="15"/>
  <c r="H3503" i="15"/>
  <c r="H3502" i="15"/>
  <c r="H3501" i="15"/>
  <c r="H3500" i="15"/>
  <c r="H3499" i="15"/>
  <c r="H3498" i="15"/>
  <c r="H3497" i="15"/>
  <c r="H3496" i="15"/>
  <c r="H3495" i="15"/>
  <c r="H3494" i="15"/>
  <c r="H3493" i="15"/>
  <c r="H3492" i="15"/>
  <c r="H3491" i="15"/>
  <c r="H3490" i="15"/>
  <c r="H3489" i="15"/>
  <c r="H3488" i="15"/>
  <c r="H3487" i="15"/>
  <c r="H3486" i="15"/>
  <c r="H3485" i="15"/>
  <c r="H3484" i="15"/>
  <c r="H3483" i="15"/>
  <c r="H3482" i="15"/>
  <c r="H3481" i="15"/>
  <c r="H3480" i="15"/>
  <c r="H3479" i="15"/>
  <c r="H3478" i="15"/>
  <c r="H3477" i="15"/>
  <c r="H3476" i="15"/>
  <c r="H3475" i="15"/>
  <c r="H3474" i="15"/>
  <c r="H3473" i="15"/>
  <c r="H3472" i="15"/>
  <c r="H3471" i="15"/>
  <c r="H3470" i="15"/>
  <c r="H3469" i="15"/>
  <c r="H3468" i="15"/>
  <c r="H3467" i="15"/>
  <c r="H3466" i="15"/>
  <c r="H3465" i="15"/>
  <c r="H3464" i="15"/>
  <c r="H3463" i="15"/>
  <c r="H3462" i="15"/>
  <c r="H3461" i="15"/>
  <c r="H3460" i="15"/>
  <c r="H3459" i="15"/>
  <c r="H3458" i="15"/>
  <c r="H3457" i="15"/>
  <c r="H3456" i="15"/>
  <c r="H3455" i="15"/>
  <c r="H3454" i="15"/>
  <c r="H3453" i="15"/>
  <c r="H3452" i="15"/>
  <c r="H3451" i="15"/>
  <c r="H3450" i="15"/>
  <c r="H3449" i="15"/>
  <c r="H3448" i="15"/>
  <c r="H3447" i="15"/>
  <c r="H3446" i="15"/>
  <c r="H3445" i="15"/>
  <c r="H3444" i="15"/>
  <c r="H3443" i="15"/>
  <c r="H3442" i="15"/>
  <c r="H3441" i="15"/>
  <c r="H3440" i="15"/>
  <c r="H3439" i="15"/>
  <c r="H3438" i="15"/>
  <c r="H3437" i="15"/>
  <c r="H3436" i="15"/>
  <c r="H3435" i="15"/>
  <c r="H3434" i="15"/>
  <c r="H3433" i="15"/>
  <c r="H3432" i="15"/>
  <c r="H3431" i="15"/>
  <c r="H3430" i="15"/>
  <c r="H3429" i="15"/>
  <c r="H3428" i="15"/>
  <c r="H3427" i="15"/>
  <c r="H3426" i="15"/>
  <c r="H3425" i="15"/>
  <c r="H3424" i="15"/>
  <c r="H3423" i="15"/>
  <c r="H3422" i="15"/>
  <c r="H3421" i="15"/>
  <c r="H3420" i="15"/>
  <c r="H3419" i="15"/>
  <c r="H3418" i="15"/>
  <c r="H3417" i="15"/>
  <c r="H3416" i="15"/>
  <c r="H3415" i="15"/>
  <c r="H3414" i="15"/>
  <c r="H3413" i="15"/>
  <c r="H3412" i="15"/>
  <c r="H3411" i="15"/>
  <c r="H3410" i="15"/>
  <c r="H3409" i="15"/>
  <c r="H3408" i="15"/>
  <c r="H3407" i="15"/>
  <c r="H3406" i="15"/>
  <c r="H3405" i="15"/>
  <c r="H3404" i="15"/>
  <c r="H3403" i="15"/>
  <c r="H3402" i="15"/>
  <c r="H3401" i="15"/>
  <c r="H3400" i="15"/>
  <c r="H3399" i="15"/>
  <c r="H3398" i="15"/>
  <c r="H3397" i="15"/>
  <c r="H3396" i="15"/>
  <c r="H3395" i="15"/>
  <c r="H3394" i="15"/>
  <c r="H3393" i="15"/>
  <c r="H3392" i="15"/>
  <c r="H3391" i="15"/>
  <c r="H3390" i="15"/>
  <c r="H3389" i="15"/>
  <c r="H3388" i="15"/>
  <c r="H3387" i="15"/>
  <c r="H3386" i="15"/>
  <c r="H3385" i="15"/>
  <c r="H3384" i="15"/>
  <c r="H3383" i="15"/>
  <c r="H3382" i="15"/>
  <c r="H3381" i="15"/>
  <c r="H3380" i="15"/>
  <c r="H3379" i="15"/>
  <c r="H3378" i="15"/>
  <c r="H3377" i="15"/>
  <c r="H3376" i="15"/>
  <c r="H3375" i="15"/>
  <c r="H3374" i="15"/>
  <c r="H3373" i="15"/>
  <c r="H3372" i="15"/>
  <c r="H3371" i="15"/>
  <c r="H3370" i="15"/>
  <c r="H3369" i="15"/>
  <c r="H3368" i="15"/>
  <c r="H3367" i="15"/>
  <c r="H3366" i="15"/>
  <c r="H3365" i="15"/>
  <c r="H3364" i="15"/>
  <c r="H3363" i="15"/>
  <c r="H3362" i="15"/>
  <c r="H3361" i="15"/>
  <c r="H3360" i="15"/>
  <c r="H3359" i="15"/>
  <c r="H3358" i="15"/>
  <c r="H3357" i="15"/>
  <c r="H3356" i="15"/>
  <c r="H3355" i="15"/>
  <c r="H3354" i="15"/>
  <c r="H3353" i="15"/>
  <c r="H3352" i="15"/>
  <c r="H3351" i="15"/>
  <c r="H3350" i="15"/>
  <c r="H3349" i="15"/>
  <c r="H3348" i="15"/>
  <c r="H3347" i="15"/>
  <c r="H3346" i="15"/>
  <c r="H3345" i="15"/>
  <c r="H3344" i="15"/>
  <c r="H3343" i="15"/>
  <c r="H3342" i="15"/>
  <c r="H3341" i="15"/>
  <c r="H3340" i="15"/>
  <c r="H3339" i="15"/>
  <c r="H3338" i="15"/>
  <c r="H3337" i="15"/>
  <c r="H3336" i="15"/>
  <c r="H3335" i="15"/>
  <c r="H3334" i="15"/>
  <c r="H3333" i="15"/>
  <c r="H3332" i="15"/>
  <c r="H3331" i="15"/>
  <c r="H3330" i="15"/>
  <c r="H3329" i="15"/>
  <c r="H3328" i="15"/>
  <c r="H3327" i="15"/>
  <c r="H3326" i="15"/>
  <c r="H3325" i="15"/>
  <c r="H3324" i="15"/>
  <c r="H3323" i="15"/>
  <c r="H3322" i="15"/>
  <c r="H3321" i="15"/>
  <c r="H3320" i="15"/>
  <c r="H3319" i="15"/>
  <c r="H3318" i="15"/>
  <c r="H3317" i="15"/>
  <c r="H3316" i="15"/>
  <c r="H3315" i="15"/>
  <c r="H3314" i="15"/>
  <c r="H3313" i="15"/>
  <c r="H3312" i="15"/>
  <c r="H3311" i="15"/>
  <c r="H3310" i="15"/>
  <c r="H3309" i="15"/>
  <c r="H3308" i="15"/>
  <c r="H3307" i="15"/>
  <c r="H3306" i="15"/>
  <c r="H3305" i="15"/>
  <c r="H3304" i="15"/>
  <c r="H3303" i="15"/>
  <c r="H3302" i="15"/>
  <c r="H3301" i="15"/>
  <c r="H3300" i="15"/>
  <c r="H3299" i="15"/>
  <c r="H3298" i="15"/>
  <c r="H3297" i="15"/>
  <c r="H3296" i="15"/>
  <c r="H3295" i="15"/>
  <c r="H3294" i="15"/>
  <c r="H3293" i="15"/>
  <c r="H3292" i="15"/>
  <c r="H3291" i="15"/>
  <c r="H3290" i="15"/>
  <c r="H3289" i="15"/>
  <c r="H3288" i="15"/>
  <c r="H3287" i="15"/>
  <c r="H3286" i="15"/>
  <c r="H3285" i="15"/>
  <c r="H3284" i="15"/>
  <c r="H3283" i="15"/>
  <c r="H3282" i="15"/>
  <c r="H3281" i="15"/>
  <c r="H3280" i="15"/>
  <c r="H3279" i="15"/>
  <c r="H3278" i="15"/>
  <c r="H3277" i="15"/>
  <c r="H3276" i="15"/>
  <c r="H3275" i="15"/>
  <c r="H3274" i="15"/>
  <c r="H3273" i="15"/>
  <c r="H3272" i="15"/>
  <c r="H3271" i="15"/>
  <c r="H3270" i="15"/>
  <c r="H3269" i="15"/>
  <c r="H3268" i="15"/>
  <c r="H3267" i="15"/>
  <c r="H3266" i="15"/>
  <c r="H3265" i="15"/>
  <c r="H3264" i="15"/>
  <c r="H3263" i="15"/>
  <c r="H3262" i="15"/>
  <c r="H3261" i="15"/>
  <c r="H3260" i="15"/>
  <c r="H3259" i="15"/>
  <c r="H3258" i="15"/>
  <c r="H3257" i="15"/>
  <c r="H3256" i="15"/>
  <c r="H3255" i="15"/>
  <c r="H3254" i="15"/>
  <c r="H3253" i="15"/>
  <c r="H3252" i="15"/>
  <c r="H3251" i="15"/>
  <c r="H3250" i="15"/>
  <c r="H3249" i="15"/>
  <c r="H3248" i="15"/>
  <c r="H3247" i="15"/>
  <c r="H3246" i="15"/>
  <c r="H3245" i="15"/>
  <c r="H3244" i="15"/>
  <c r="H3243" i="15"/>
  <c r="H3242" i="15"/>
  <c r="H3241" i="15"/>
  <c r="H3240" i="15"/>
  <c r="H3239" i="15"/>
  <c r="H3238" i="15"/>
  <c r="H3237" i="15"/>
  <c r="H3236" i="15"/>
  <c r="H3235" i="15"/>
  <c r="H3234" i="15"/>
  <c r="H3233" i="15"/>
  <c r="H3232" i="15"/>
  <c r="H3231" i="15"/>
  <c r="H3230" i="15"/>
  <c r="H3229" i="15"/>
  <c r="H3228" i="15"/>
  <c r="H3227" i="15"/>
  <c r="H3226" i="15"/>
  <c r="H3225" i="15"/>
  <c r="H3224" i="15"/>
  <c r="H3223" i="15"/>
  <c r="H3222" i="15"/>
  <c r="H3221" i="15"/>
  <c r="H3220" i="15"/>
  <c r="H3219" i="15"/>
  <c r="H3218" i="15"/>
  <c r="H3217" i="15"/>
  <c r="H3216" i="15"/>
  <c r="H3215" i="15"/>
  <c r="H3214" i="15"/>
  <c r="H3213" i="15"/>
  <c r="H3212" i="15"/>
  <c r="H3211" i="15"/>
  <c r="H3210" i="15"/>
  <c r="H3209" i="15"/>
  <c r="H3208" i="15"/>
  <c r="H3207" i="15"/>
  <c r="H3206" i="15"/>
  <c r="H3205" i="15"/>
  <c r="H3204" i="15"/>
  <c r="H3203" i="15"/>
  <c r="H3202" i="15"/>
  <c r="H3201" i="15"/>
  <c r="H3200" i="15"/>
  <c r="H3199" i="15"/>
  <c r="H3198" i="15"/>
  <c r="H3197" i="15"/>
  <c r="H3196" i="15"/>
  <c r="H3195" i="15"/>
  <c r="H3194" i="15"/>
  <c r="H3193" i="15"/>
  <c r="H3192" i="15"/>
  <c r="H3191" i="15"/>
  <c r="H3190" i="15"/>
  <c r="H3189" i="15"/>
  <c r="H3188" i="15"/>
  <c r="H3187" i="15"/>
  <c r="H3186" i="15"/>
  <c r="H3185" i="15"/>
  <c r="H3184" i="15"/>
  <c r="H3183" i="15"/>
  <c r="H3182" i="15"/>
  <c r="H3181" i="15"/>
  <c r="H3180" i="15"/>
  <c r="H3179" i="15"/>
  <c r="H3178" i="15"/>
  <c r="H3177" i="15"/>
  <c r="H3176" i="15"/>
  <c r="H3175" i="15"/>
  <c r="H3174" i="15"/>
  <c r="H3173" i="15"/>
  <c r="H3172" i="15"/>
  <c r="H3171" i="15"/>
  <c r="H3170" i="15"/>
  <c r="H3169" i="15"/>
  <c r="H3168" i="15"/>
  <c r="H3167" i="15"/>
  <c r="H3166" i="15"/>
  <c r="H3165" i="15"/>
  <c r="H3164" i="15"/>
  <c r="H3163" i="15"/>
  <c r="H3162" i="15"/>
  <c r="H3161" i="15"/>
  <c r="H3160" i="15"/>
  <c r="H3159" i="15"/>
  <c r="H3158" i="15"/>
  <c r="H3157" i="15"/>
  <c r="H3156" i="15"/>
  <c r="H3155" i="15"/>
  <c r="H3154" i="15"/>
  <c r="H3153" i="15"/>
  <c r="H3152" i="15"/>
  <c r="H3151" i="15"/>
  <c r="H3150" i="15"/>
  <c r="H3149" i="15"/>
  <c r="H3148" i="15"/>
  <c r="H3147" i="15"/>
  <c r="H3146" i="15"/>
  <c r="H3145" i="15"/>
  <c r="H3144" i="15"/>
  <c r="H3143" i="15"/>
  <c r="H3142" i="15"/>
  <c r="H3141" i="15"/>
  <c r="H3140" i="15"/>
  <c r="H3139" i="15"/>
  <c r="H3138" i="15"/>
  <c r="H3137" i="15"/>
  <c r="H3136" i="15"/>
  <c r="H3135" i="15"/>
  <c r="H3134" i="15"/>
  <c r="H3133" i="15"/>
  <c r="H3132" i="15"/>
  <c r="H3131" i="15"/>
  <c r="H3130" i="15"/>
  <c r="H3129" i="15"/>
  <c r="H3128" i="15"/>
  <c r="H3127" i="15"/>
  <c r="H3126" i="15"/>
  <c r="H3125" i="15"/>
  <c r="H3124" i="15"/>
  <c r="H3123" i="15"/>
  <c r="H3122" i="15"/>
  <c r="H3121" i="15"/>
  <c r="H3120" i="15"/>
  <c r="H3119" i="15"/>
  <c r="H3118" i="15"/>
  <c r="H3117" i="15"/>
  <c r="H3116" i="15"/>
  <c r="H3115" i="15"/>
  <c r="H3114" i="15"/>
  <c r="H3113" i="15"/>
  <c r="H3112" i="15"/>
  <c r="H3111" i="15"/>
  <c r="H3110" i="15"/>
  <c r="H3109" i="15"/>
  <c r="H3108" i="15"/>
  <c r="H3107" i="15"/>
  <c r="H3106" i="15"/>
  <c r="H3105" i="15"/>
  <c r="H3104" i="15"/>
  <c r="H3103" i="15"/>
  <c r="H3102" i="15"/>
  <c r="H3101" i="15"/>
  <c r="H3100" i="15"/>
  <c r="H3099" i="15"/>
  <c r="H3098" i="15"/>
  <c r="H3097" i="15"/>
  <c r="H3096" i="15"/>
  <c r="H3095" i="15"/>
  <c r="H3094" i="15"/>
  <c r="H3093" i="15"/>
  <c r="H3092" i="15"/>
  <c r="H3091" i="15"/>
  <c r="H3090" i="15"/>
  <c r="H3089" i="15"/>
  <c r="H3088" i="15"/>
  <c r="H3087" i="15"/>
  <c r="H3086" i="15"/>
  <c r="H3085" i="15"/>
  <c r="H3084" i="15"/>
  <c r="H3083" i="15"/>
  <c r="H3082" i="15"/>
  <c r="H3081" i="15"/>
  <c r="H3080" i="15"/>
  <c r="H3079" i="15"/>
  <c r="H3078" i="15"/>
  <c r="H3077" i="15"/>
  <c r="H3076" i="15"/>
  <c r="H3075" i="15"/>
  <c r="H3074" i="15"/>
  <c r="H3073" i="15"/>
  <c r="H3072" i="15"/>
  <c r="H3071" i="15"/>
  <c r="H3070" i="15"/>
  <c r="H3069" i="15"/>
  <c r="H3068" i="15"/>
  <c r="H3067" i="15"/>
  <c r="H3066" i="15"/>
  <c r="H3065" i="15"/>
  <c r="H3064" i="15"/>
  <c r="H3063" i="15"/>
  <c r="H3062" i="15"/>
  <c r="H3061" i="15"/>
  <c r="H3060" i="15"/>
  <c r="H3059" i="15"/>
  <c r="H3058" i="15"/>
  <c r="H3057" i="15"/>
  <c r="H3056" i="15"/>
  <c r="H3055" i="15"/>
  <c r="H3054" i="15"/>
  <c r="H3053" i="15"/>
  <c r="H3052" i="15"/>
  <c r="H3051" i="15"/>
  <c r="H3050" i="15"/>
  <c r="H3049" i="15"/>
  <c r="H3048" i="15"/>
  <c r="H3047" i="15"/>
  <c r="H3046" i="15"/>
  <c r="H3045" i="15"/>
  <c r="H3044" i="15"/>
  <c r="H3043" i="15"/>
  <c r="H3042" i="15"/>
  <c r="H3041" i="15"/>
  <c r="H3040" i="15"/>
  <c r="H3039" i="15"/>
  <c r="H3038" i="15"/>
  <c r="H3037" i="15"/>
  <c r="H3036" i="15"/>
  <c r="H3035" i="15"/>
  <c r="H3034" i="15"/>
  <c r="H3033" i="15"/>
  <c r="H3032" i="15"/>
  <c r="H3031" i="15"/>
  <c r="H3030" i="15"/>
  <c r="H3029" i="15"/>
  <c r="H3028" i="15"/>
  <c r="H3027" i="15"/>
  <c r="H3026" i="15"/>
  <c r="H3025" i="15"/>
  <c r="H3024" i="15"/>
  <c r="H3023" i="15"/>
  <c r="H3022" i="15"/>
  <c r="H3021" i="15"/>
  <c r="H3020" i="15"/>
  <c r="H3019" i="15"/>
  <c r="H3018" i="15"/>
  <c r="H3017" i="15"/>
  <c r="H3016" i="15"/>
  <c r="H3015" i="15"/>
  <c r="H3014" i="15"/>
  <c r="H3013" i="15"/>
  <c r="H3012" i="15"/>
  <c r="H3011" i="15"/>
  <c r="H3010" i="15"/>
  <c r="H3009" i="15"/>
  <c r="H3008" i="15"/>
  <c r="H3007" i="15"/>
  <c r="H3006" i="15"/>
  <c r="H3005" i="15"/>
  <c r="H3004" i="15"/>
  <c r="H3003" i="15"/>
  <c r="H3002" i="15"/>
  <c r="H3001" i="15"/>
  <c r="H3000" i="15"/>
  <c r="H2999" i="15"/>
  <c r="H2998" i="15"/>
  <c r="H2997" i="15"/>
  <c r="H2996" i="15"/>
  <c r="H2995" i="15"/>
  <c r="H2994" i="15"/>
  <c r="H2993" i="15"/>
  <c r="H2992" i="15"/>
  <c r="H2991" i="15"/>
  <c r="H2990" i="15"/>
  <c r="H2989" i="15"/>
  <c r="H2988" i="15"/>
  <c r="H2987" i="15"/>
  <c r="H2986" i="15"/>
  <c r="H2985" i="15"/>
  <c r="H2984" i="15"/>
  <c r="H2983" i="15"/>
  <c r="H2982" i="15"/>
  <c r="H2981" i="15"/>
  <c r="H2980" i="15"/>
  <c r="H2979" i="15"/>
  <c r="H2978" i="15"/>
  <c r="H2977" i="15"/>
  <c r="H2976" i="15"/>
  <c r="H2975" i="15"/>
  <c r="H2974" i="15"/>
  <c r="H2973" i="15"/>
  <c r="H2972" i="15"/>
  <c r="H2971" i="15"/>
  <c r="H2970" i="15"/>
  <c r="H2969" i="15"/>
  <c r="H2968" i="15"/>
  <c r="H2967" i="15"/>
  <c r="H2966" i="15"/>
  <c r="H2965" i="15"/>
  <c r="H2964" i="15"/>
  <c r="H2963" i="15"/>
  <c r="H2962" i="15"/>
  <c r="H2961" i="15"/>
  <c r="H2960" i="15"/>
  <c r="H2959" i="15"/>
  <c r="H2958" i="15"/>
  <c r="H2957" i="15"/>
  <c r="H2956" i="15"/>
  <c r="H2955" i="15"/>
  <c r="H2954" i="15"/>
  <c r="H2953" i="15"/>
  <c r="H2952" i="15"/>
  <c r="H2951" i="15"/>
  <c r="H2950" i="15"/>
  <c r="H2949" i="15"/>
  <c r="H2948" i="15"/>
  <c r="H2947" i="15"/>
  <c r="H2946" i="15"/>
  <c r="H2945" i="15"/>
  <c r="H2944" i="15"/>
  <c r="H2943" i="15"/>
  <c r="H2942" i="15"/>
  <c r="H2941" i="15"/>
  <c r="H2940" i="15"/>
  <c r="H2939" i="15"/>
  <c r="H2938" i="15"/>
  <c r="H2937" i="15"/>
  <c r="H2936" i="15"/>
  <c r="H2935" i="15"/>
  <c r="H2934" i="15"/>
  <c r="H2933" i="15"/>
  <c r="H2932" i="15"/>
  <c r="H2931" i="15"/>
  <c r="H2930" i="15"/>
  <c r="H2929" i="15"/>
  <c r="H2928" i="15"/>
  <c r="H2927" i="15"/>
  <c r="H2926" i="15"/>
  <c r="H2925" i="15"/>
  <c r="H2924" i="15"/>
  <c r="H2923" i="15"/>
  <c r="H2922" i="15"/>
  <c r="H2921" i="15"/>
  <c r="H2920" i="15"/>
  <c r="H2919" i="15"/>
  <c r="H2918" i="15"/>
  <c r="H2917" i="15"/>
  <c r="H2916" i="15"/>
  <c r="H2915" i="15"/>
  <c r="H2914" i="15"/>
  <c r="H2913" i="15"/>
  <c r="H2912" i="15"/>
  <c r="H2911" i="15"/>
  <c r="H2910" i="15"/>
  <c r="H2909" i="15"/>
  <c r="H2908" i="15"/>
  <c r="H2907" i="15"/>
  <c r="H2906" i="15"/>
  <c r="H2905" i="15"/>
  <c r="H2904" i="15"/>
  <c r="H2903" i="15"/>
  <c r="H2902" i="15"/>
  <c r="H2901" i="15"/>
  <c r="H2900" i="15"/>
  <c r="H2899" i="15"/>
  <c r="H2898" i="15"/>
  <c r="H2897" i="15"/>
  <c r="H2896" i="15"/>
  <c r="H2895" i="15"/>
  <c r="H2894" i="15"/>
  <c r="H2893" i="15"/>
  <c r="H2892" i="15"/>
  <c r="H2891" i="15"/>
  <c r="H2890" i="15"/>
  <c r="H2889" i="15"/>
  <c r="H2888" i="15"/>
  <c r="H2887" i="15"/>
  <c r="H2886" i="15"/>
  <c r="H2885" i="15"/>
  <c r="H2884" i="15"/>
  <c r="H2883" i="15"/>
  <c r="H2882" i="15"/>
  <c r="H2881" i="15"/>
  <c r="H2880" i="15"/>
  <c r="H2879" i="15"/>
  <c r="H2878" i="15"/>
  <c r="H2877" i="15"/>
  <c r="H2876" i="15"/>
  <c r="H2875" i="15"/>
  <c r="H2874" i="15"/>
  <c r="H2873" i="15"/>
  <c r="H2872" i="15"/>
  <c r="H2871" i="15"/>
  <c r="H2870" i="15"/>
  <c r="H2869" i="15"/>
  <c r="H2868" i="15"/>
  <c r="H2867" i="15"/>
  <c r="H2866" i="15"/>
  <c r="H2865" i="15"/>
  <c r="H2864" i="15"/>
  <c r="H2863" i="15"/>
  <c r="H2862" i="15"/>
  <c r="H2861" i="15"/>
  <c r="H2860" i="15"/>
  <c r="H2859" i="15"/>
  <c r="H2858" i="15"/>
  <c r="H2857" i="15"/>
  <c r="H2856" i="15"/>
  <c r="H2855" i="15"/>
  <c r="H2854" i="15"/>
  <c r="H2853" i="15"/>
  <c r="H2852" i="15"/>
  <c r="H2851" i="15"/>
  <c r="H2850" i="15"/>
  <c r="H2849" i="15"/>
  <c r="H2848" i="15"/>
  <c r="H2847" i="15"/>
  <c r="H2846" i="15"/>
  <c r="H2845" i="15"/>
  <c r="H2844" i="15"/>
  <c r="H2843" i="15"/>
  <c r="H2842" i="15"/>
  <c r="H2841" i="15"/>
  <c r="H2840" i="15"/>
  <c r="H2839" i="15"/>
  <c r="H2838" i="15"/>
  <c r="H2837" i="15"/>
  <c r="H2836" i="15"/>
  <c r="H2835" i="15"/>
  <c r="H2834" i="15"/>
  <c r="H2833" i="15"/>
  <c r="H2832" i="15"/>
  <c r="H2831" i="15"/>
  <c r="H2830" i="15"/>
  <c r="H2829" i="15"/>
  <c r="H2828" i="15"/>
  <c r="H2827" i="15"/>
  <c r="H2826" i="15"/>
  <c r="H2825" i="15"/>
  <c r="H2824" i="15"/>
  <c r="H2823" i="15"/>
  <c r="H2822" i="15"/>
  <c r="H2821" i="15"/>
  <c r="H2820" i="15"/>
  <c r="H2819" i="15"/>
  <c r="H2818" i="15"/>
  <c r="H2817" i="15"/>
  <c r="H2816" i="15"/>
  <c r="H2815" i="15"/>
  <c r="H2814" i="15"/>
  <c r="H2813" i="15"/>
  <c r="H2812" i="15"/>
  <c r="H2811" i="15"/>
  <c r="H2810" i="15"/>
  <c r="H2809" i="15"/>
  <c r="H2808" i="15"/>
  <c r="H2807" i="15"/>
  <c r="H2806" i="15"/>
  <c r="H2805" i="15"/>
  <c r="H2804" i="15"/>
  <c r="H2803" i="15"/>
  <c r="H2802" i="15"/>
  <c r="H2801" i="15"/>
  <c r="H2800" i="15"/>
  <c r="H2799" i="15"/>
  <c r="H2798" i="15"/>
  <c r="H2797" i="15"/>
  <c r="H2796" i="15"/>
  <c r="H2795" i="15"/>
  <c r="H2794" i="15"/>
  <c r="H2793" i="15"/>
  <c r="H2792" i="15"/>
  <c r="H2791" i="15"/>
  <c r="H2790" i="15"/>
  <c r="H2789" i="15"/>
  <c r="H2788" i="15"/>
  <c r="H2787" i="15"/>
  <c r="H2786" i="15"/>
  <c r="H2785" i="15"/>
  <c r="H2784" i="15"/>
  <c r="H2783" i="15"/>
  <c r="H2782" i="15"/>
  <c r="H2781" i="15"/>
  <c r="H2780" i="15"/>
  <c r="H2779" i="15"/>
  <c r="H2778" i="15"/>
  <c r="H2777" i="15"/>
  <c r="H2776" i="15"/>
  <c r="H2775" i="15"/>
  <c r="H2774" i="15"/>
  <c r="H2773" i="15"/>
  <c r="H2772" i="15"/>
  <c r="H2771" i="15"/>
  <c r="H2770" i="15"/>
  <c r="H2769" i="15"/>
  <c r="H2768" i="15"/>
  <c r="H2767" i="15"/>
  <c r="H2766" i="15"/>
  <c r="H2765" i="15"/>
  <c r="H2764" i="15"/>
  <c r="H2763" i="15"/>
  <c r="H2762" i="15"/>
  <c r="H2761" i="15"/>
  <c r="H2760" i="15"/>
  <c r="H2759" i="15"/>
  <c r="H2758" i="15"/>
  <c r="H2757" i="15"/>
  <c r="H2756" i="15"/>
  <c r="H2755" i="15"/>
  <c r="H2754" i="15"/>
  <c r="H2753" i="15"/>
  <c r="H2752" i="15"/>
  <c r="H2751" i="15"/>
  <c r="H2750" i="15"/>
  <c r="H2749" i="15"/>
  <c r="H2748" i="15"/>
  <c r="H2747" i="15"/>
  <c r="H2746" i="15"/>
  <c r="H2745" i="15"/>
  <c r="H2744" i="15"/>
  <c r="H2743" i="15"/>
  <c r="H2742" i="15"/>
  <c r="H2741" i="15"/>
  <c r="H2740" i="15"/>
  <c r="H2739" i="15"/>
  <c r="H2738" i="15"/>
  <c r="H2737" i="15"/>
  <c r="H2736" i="15"/>
  <c r="H2735" i="15"/>
  <c r="H2734" i="15"/>
  <c r="H2733" i="15"/>
  <c r="H2732" i="15"/>
  <c r="H2731" i="15"/>
  <c r="H2730" i="15"/>
  <c r="H2729" i="15"/>
  <c r="H2728" i="15"/>
  <c r="H2727" i="15"/>
  <c r="H2726" i="15"/>
  <c r="H2725" i="15"/>
  <c r="H2724" i="15"/>
  <c r="H2723" i="15"/>
  <c r="H2722" i="15"/>
  <c r="H2721" i="15"/>
  <c r="H2720" i="15"/>
  <c r="H2719" i="15"/>
  <c r="H2718" i="15"/>
  <c r="H2717" i="15"/>
  <c r="H2716" i="15"/>
  <c r="H2715" i="15"/>
  <c r="H2714" i="15"/>
  <c r="H2713" i="15"/>
  <c r="H2712" i="15"/>
  <c r="H2711" i="15"/>
  <c r="H2710" i="15"/>
  <c r="H2709" i="15"/>
  <c r="H2708" i="15"/>
  <c r="H2707" i="15"/>
  <c r="H2706" i="15"/>
  <c r="H2705" i="15"/>
  <c r="H2704" i="15"/>
  <c r="H2703" i="15"/>
  <c r="H2702" i="15"/>
  <c r="H2701" i="15"/>
  <c r="H2700" i="15"/>
  <c r="H2699" i="15"/>
  <c r="H2698" i="15"/>
  <c r="H2697" i="15"/>
  <c r="H2696" i="15"/>
  <c r="H2695" i="15"/>
  <c r="H2694" i="15"/>
  <c r="H2693" i="15"/>
  <c r="H2692" i="15"/>
  <c r="H2691" i="15"/>
  <c r="H2690" i="15"/>
  <c r="H2689" i="15"/>
  <c r="H2688" i="15"/>
  <c r="H2687" i="15"/>
  <c r="H2686" i="15"/>
  <c r="H2685" i="15"/>
  <c r="H2684" i="15"/>
  <c r="H2683" i="15"/>
  <c r="H2682" i="15"/>
  <c r="H2681" i="15"/>
  <c r="H2680" i="15"/>
  <c r="H2679" i="15"/>
  <c r="H2678" i="15"/>
  <c r="H2677" i="15"/>
  <c r="H2676" i="15"/>
  <c r="H2675" i="15"/>
  <c r="H2674" i="15"/>
  <c r="H2673" i="15"/>
  <c r="H2672" i="15"/>
  <c r="H2671" i="15"/>
  <c r="H2670" i="15"/>
  <c r="H2669" i="15"/>
  <c r="H2668" i="15"/>
  <c r="H2667" i="15"/>
  <c r="H2666" i="15"/>
  <c r="H2665" i="15"/>
  <c r="H2664" i="15"/>
  <c r="H2663" i="15"/>
  <c r="H2662" i="15"/>
  <c r="H2661" i="15"/>
  <c r="H2660" i="15"/>
  <c r="H2659" i="15"/>
  <c r="H2658" i="15"/>
  <c r="H2657" i="15"/>
  <c r="H2656" i="15"/>
  <c r="H2655" i="15"/>
  <c r="H2654" i="15"/>
  <c r="H2653" i="15"/>
  <c r="H2652" i="15"/>
  <c r="H2651" i="15"/>
  <c r="H2650" i="15"/>
  <c r="H2649" i="15"/>
  <c r="H2648" i="15"/>
  <c r="H2647" i="15"/>
  <c r="H2646" i="15"/>
  <c r="H2645" i="15"/>
  <c r="H2644" i="15"/>
  <c r="H2643" i="15"/>
  <c r="H2642" i="15"/>
  <c r="H2641" i="15"/>
  <c r="H2640" i="15"/>
  <c r="H2639" i="15"/>
  <c r="H2638" i="15"/>
  <c r="H2637" i="15"/>
  <c r="H2636" i="15"/>
  <c r="H2635" i="15"/>
  <c r="H2634" i="15"/>
  <c r="H2633" i="15"/>
  <c r="H2632" i="15"/>
  <c r="H2631" i="15"/>
  <c r="H2630" i="15"/>
  <c r="H2629" i="15"/>
  <c r="H2628" i="15"/>
  <c r="H2627" i="15"/>
  <c r="H2626" i="15"/>
  <c r="H2625" i="15"/>
  <c r="H2624" i="15"/>
  <c r="H2623" i="15"/>
  <c r="H2622" i="15"/>
  <c r="H2621" i="15"/>
  <c r="H2620" i="15"/>
  <c r="H2619" i="15"/>
  <c r="H2618" i="15"/>
  <c r="H2617" i="15"/>
  <c r="H2616" i="15"/>
  <c r="H2615" i="15"/>
  <c r="H2614" i="15"/>
  <c r="H2613" i="15"/>
  <c r="H2612" i="15"/>
  <c r="H2611" i="15"/>
  <c r="H2610" i="15"/>
  <c r="H2609" i="15"/>
  <c r="H2608" i="15"/>
  <c r="H2607" i="15"/>
  <c r="H2606" i="15"/>
  <c r="H2605" i="15"/>
  <c r="H2604" i="15"/>
  <c r="H2603" i="15"/>
  <c r="H2602" i="15"/>
  <c r="H2601" i="15"/>
  <c r="H2600" i="15"/>
  <c r="H2599" i="15"/>
  <c r="H2598" i="15"/>
  <c r="H2597" i="15"/>
  <c r="H2596" i="15"/>
  <c r="H2595" i="15"/>
  <c r="H2594" i="15"/>
  <c r="H2593" i="15"/>
  <c r="H2592" i="15"/>
  <c r="H2591" i="15"/>
  <c r="H2590" i="15"/>
  <c r="H2589" i="15"/>
  <c r="H2588" i="15"/>
  <c r="H2587" i="15"/>
  <c r="H2586" i="15"/>
  <c r="H2585" i="15"/>
  <c r="H2584" i="15"/>
  <c r="H2583" i="15"/>
  <c r="H2582" i="15"/>
  <c r="H2581" i="15"/>
  <c r="H2580" i="15"/>
  <c r="H2579" i="15"/>
  <c r="H2578" i="15"/>
  <c r="H2577" i="15"/>
  <c r="H2576" i="15"/>
  <c r="H2575" i="15"/>
  <c r="H2574" i="15"/>
  <c r="H2573" i="15"/>
  <c r="H2572" i="15"/>
  <c r="H2571" i="15"/>
  <c r="H2570" i="15"/>
  <c r="H2569" i="15"/>
  <c r="H2568" i="15"/>
  <c r="H2567" i="15"/>
  <c r="H2566" i="15"/>
  <c r="H2565" i="15"/>
  <c r="H2564" i="15"/>
  <c r="H2563" i="15"/>
  <c r="H2562" i="15"/>
  <c r="H2561" i="15"/>
  <c r="H2560" i="15"/>
  <c r="H2559" i="15"/>
  <c r="H2558" i="15"/>
  <c r="H2557" i="15"/>
  <c r="H2556" i="15"/>
  <c r="H2555" i="15"/>
  <c r="H2554" i="15"/>
  <c r="H2553" i="15"/>
  <c r="H2552" i="15"/>
  <c r="H2551" i="15"/>
  <c r="H2550" i="15"/>
  <c r="H2549" i="15"/>
  <c r="H2548" i="15"/>
  <c r="H2547" i="15"/>
  <c r="H2546" i="15"/>
  <c r="H2545" i="15"/>
  <c r="H2544" i="15"/>
  <c r="H2543" i="15"/>
  <c r="H2542" i="15"/>
  <c r="H2541" i="15"/>
  <c r="H2540" i="15"/>
  <c r="H2539" i="15"/>
  <c r="H2538" i="15"/>
  <c r="H2537" i="15"/>
  <c r="H2536" i="15"/>
  <c r="H2535" i="15"/>
  <c r="H2534" i="15"/>
  <c r="H2533" i="15"/>
  <c r="H2532" i="15"/>
  <c r="H2531" i="15"/>
  <c r="H2530" i="15"/>
  <c r="H2529" i="15"/>
  <c r="H2528" i="15"/>
  <c r="H2527" i="15"/>
  <c r="H2526" i="15"/>
  <c r="H2525" i="15"/>
  <c r="H2524" i="15"/>
  <c r="H2523" i="15"/>
  <c r="H2522" i="15"/>
  <c r="H2521" i="15"/>
  <c r="H2520" i="15"/>
  <c r="H2519" i="15"/>
  <c r="H2518" i="15"/>
  <c r="H2517" i="15"/>
  <c r="H2516" i="15"/>
  <c r="H2515" i="15"/>
  <c r="H2514" i="15"/>
  <c r="H2513" i="15"/>
  <c r="H2512" i="15"/>
  <c r="H2511" i="15"/>
  <c r="H2510" i="15"/>
  <c r="H2509" i="15"/>
  <c r="H2508" i="15"/>
  <c r="H2507" i="15"/>
  <c r="H2506" i="15"/>
  <c r="H2505" i="15"/>
  <c r="H2504" i="15"/>
  <c r="H2503" i="15"/>
  <c r="H2502" i="15"/>
  <c r="H2501" i="15"/>
  <c r="H2500" i="15"/>
  <c r="H2499" i="15"/>
  <c r="H2498" i="15"/>
  <c r="H2497" i="15"/>
  <c r="H2496" i="15"/>
  <c r="H2495" i="15"/>
  <c r="H2494" i="15"/>
  <c r="H2493" i="15"/>
  <c r="H2492" i="15"/>
  <c r="H2491" i="15"/>
  <c r="H2490" i="15"/>
  <c r="H2489" i="15"/>
  <c r="H2488" i="15"/>
  <c r="H2487" i="15"/>
  <c r="H2486" i="15"/>
  <c r="H2485" i="15"/>
  <c r="H2484" i="15"/>
  <c r="H2483" i="15"/>
  <c r="H2482" i="15"/>
  <c r="H2481" i="15"/>
  <c r="H2480" i="15"/>
  <c r="H2479" i="15"/>
  <c r="H2478" i="15"/>
  <c r="H2477" i="15"/>
  <c r="H2476" i="15"/>
  <c r="H2475" i="15"/>
  <c r="H2474" i="15"/>
  <c r="H2473" i="15"/>
  <c r="H2472" i="15"/>
  <c r="H2471" i="15"/>
  <c r="H2470" i="15"/>
  <c r="H2469" i="15"/>
  <c r="H2468" i="15"/>
  <c r="H2467" i="15"/>
  <c r="H2466" i="15"/>
  <c r="H2465" i="15"/>
  <c r="H2464" i="15"/>
  <c r="H2463" i="15"/>
  <c r="H2462" i="15"/>
  <c r="H2461" i="15"/>
  <c r="H2460" i="15"/>
  <c r="H2459" i="15"/>
  <c r="H2458" i="15"/>
  <c r="H2457" i="15"/>
  <c r="H2456" i="15"/>
  <c r="H2455" i="15"/>
  <c r="H2454" i="15"/>
  <c r="H2453" i="15"/>
  <c r="H2452" i="15"/>
  <c r="H2451" i="15"/>
  <c r="H2450" i="15"/>
  <c r="H2449" i="15"/>
  <c r="H2448" i="15"/>
  <c r="H2447" i="15"/>
  <c r="H2446" i="15"/>
  <c r="H2445" i="15"/>
  <c r="H2444" i="15"/>
  <c r="H2443" i="15"/>
  <c r="H2442" i="15"/>
  <c r="H2441" i="15"/>
  <c r="H2440" i="15"/>
  <c r="H2439" i="15"/>
  <c r="H2438" i="15"/>
  <c r="H2437" i="15"/>
  <c r="H2436" i="15"/>
  <c r="H2435" i="15"/>
  <c r="H2434" i="15"/>
  <c r="H2433" i="15"/>
  <c r="H2432" i="15"/>
  <c r="H2431" i="15"/>
  <c r="H2430" i="15"/>
  <c r="H2429" i="15"/>
  <c r="H2428" i="15"/>
  <c r="H2427" i="15"/>
  <c r="H2426" i="15"/>
  <c r="H2425" i="15"/>
  <c r="H2424" i="15"/>
  <c r="H2423" i="15"/>
  <c r="H2422" i="15"/>
  <c r="H2421" i="15"/>
  <c r="H2420" i="15"/>
  <c r="H2419" i="15"/>
  <c r="H2418" i="15"/>
  <c r="H2417" i="15"/>
  <c r="H2416" i="15"/>
  <c r="H2415" i="15"/>
  <c r="H2414" i="15"/>
  <c r="H2413" i="15"/>
  <c r="H2412" i="15"/>
  <c r="H2411" i="15"/>
  <c r="H2410" i="15"/>
  <c r="H2409" i="15"/>
  <c r="H2408" i="15"/>
  <c r="H2407" i="15"/>
  <c r="H2406" i="15"/>
  <c r="H2405" i="15"/>
  <c r="H2404" i="15"/>
  <c r="H2403" i="15"/>
  <c r="H2402" i="15"/>
  <c r="H2401" i="15"/>
  <c r="H2400" i="15"/>
  <c r="H2399" i="15"/>
  <c r="H2398" i="15"/>
  <c r="H2397" i="15"/>
  <c r="H2396" i="15"/>
  <c r="H2395" i="15"/>
  <c r="H2394" i="15"/>
  <c r="H2393" i="15"/>
  <c r="H2392" i="15"/>
  <c r="H2391" i="15"/>
  <c r="H2390" i="15"/>
  <c r="H2389" i="15"/>
  <c r="H2388" i="15"/>
  <c r="H2387" i="15"/>
  <c r="H2386" i="15"/>
  <c r="H2385" i="15"/>
  <c r="H2384" i="15"/>
  <c r="H2383" i="15"/>
  <c r="H2382" i="15"/>
  <c r="H2381" i="15"/>
  <c r="H2380" i="15"/>
  <c r="H2379" i="15"/>
  <c r="H2378" i="15"/>
  <c r="H2377" i="15"/>
  <c r="H2376" i="15"/>
  <c r="H2375" i="15"/>
  <c r="H2374" i="15"/>
  <c r="H2373" i="15"/>
  <c r="H2372" i="15"/>
  <c r="H2371" i="15"/>
  <c r="H2370" i="15"/>
  <c r="H2369" i="15"/>
  <c r="H2368" i="15"/>
  <c r="H2367" i="15"/>
  <c r="H2366" i="15"/>
  <c r="H2365" i="15"/>
  <c r="H2364" i="15"/>
  <c r="H2363" i="15"/>
  <c r="H2362" i="15"/>
  <c r="H2361" i="15"/>
  <c r="H2360" i="15"/>
  <c r="H2359" i="15"/>
  <c r="H2358" i="15"/>
  <c r="H2357" i="15"/>
  <c r="H2356" i="15"/>
  <c r="H2355" i="15"/>
  <c r="H2354" i="15"/>
  <c r="H2353" i="15"/>
  <c r="H2352" i="15"/>
  <c r="H2351" i="15"/>
  <c r="H2350" i="15"/>
  <c r="H2349" i="15"/>
  <c r="H2348" i="15"/>
  <c r="H2347" i="15"/>
  <c r="H2346" i="15"/>
  <c r="H2345" i="15"/>
  <c r="H2344" i="15"/>
  <c r="H2343" i="15"/>
  <c r="H2342" i="15"/>
  <c r="H2341" i="15"/>
  <c r="H2340" i="15"/>
  <c r="H2339" i="15"/>
  <c r="H2338" i="15"/>
  <c r="H2337" i="15"/>
  <c r="H2336" i="15"/>
  <c r="H2335" i="15"/>
  <c r="H2334" i="15"/>
  <c r="H2333" i="15"/>
  <c r="H2332" i="15"/>
  <c r="H2331" i="15"/>
  <c r="H2330" i="15"/>
  <c r="H2329" i="15"/>
  <c r="H2328" i="15"/>
  <c r="H2327" i="15"/>
  <c r="H2326" i="15"/>
  <c r="H2325" i="15"/>
  <c r="H2324" i="15"/>
  <c r="H2323" i="15"/>
  <c r="H2322" i="15"/>
  <c r="H2321" i="15"/>
  <c r="H2320" i="15"/>
  <c r="H2319" i="15"/>
  <c r="H2318" i="15"/>
  <c r="H2317" i="15"/>
  <c r="H2316" i="15"/>
  <c r="H2315" i="15"/>
  <c r="H2314" i="15"/>
  <c r="H2313" i="15"/>
  <c r="H2312" i="15"/>
  <c r="H2311" i="15"/>
  <c r="H2310" i="15"/>
  <c r="H2309" i="15"/>
  <c r="H2308" i="15"/>
  <c r="H2307" i="15"/>
  <c r="H2306" i="15"/>
  <c r="H2305" i="15"/>
  <c r="H2304" i="15"/>
  <c r="H2303" i="15"/>
  <c r="H2302" i="15"/>
  <c r="H2301" i="15"/>
  <c r="H2300" i="15"/>
  <c r="H2299" i="15"/>
  <c r="H2298" i="15"/>
  <c r="H2297" i="15"/>
  <c r="H2296" i="15"/>
  <c r="H2295" i="15"/>
  <c r="H2294" i="15"/>
  <c r="H2293" i="15"/>
  <c r="H2292" i="15"/>
  <c r="H2291" i="15"/>
  <c r="H2290" i="15"/>
  <c r="H2289" i="15"/>
  <c r="H2288" i="15"/>
  <c r="H2287" i="15"/>
  <c r="H2286" i="15"/>
  <c r="H2285" i="15"/>
  <c r="H2284" i="15"/>
  <c r="H2283" i="15"/>
  <c r="H2282" i="15"/>
  <c r="H2281" i="15"/>
  <c r="H2280" i="15"/>
  <c r="H2279" i="15"/>
  <c r="H2278" i="15"/>
  <c r="H2277" i="15"/>
  <c r="H2276" i="15"/>
  <c r="H2275" i="15"/>
  <c r="H2274" i="15"/>
  <c r="H2273" i="15"/>
  <c r="H2272" i="15"/>
  <c r="H2271" i="15"/>
  <c r="H2270" i="15"/>
  <c r="H2269" i="15"/>
  <c r="H2268" i="15"/>
  <c r="H2267" i="15"/>
  <c r="H2266" i="15"/>
  <c r="H2265" i="15"/>
  <c r="H2264" i="15"/>
  <c r="H2263" i="15"/>
  <c r="H2262" i="15"/>
  <c r="H2261" i="15"/>
  <c r="H2260" i="15"/>
  <c r="H2259" i="15"/>
  <c r="H2258" i="15"/>
  <c r="H2257" i="15"/>
  <c r="H2256" i="15"/>
  <c r="H2255" i="15"/>
  <c r="H2254" i="15"/>
  <c r="H2253" i="15"/>
  <c r="H2252" i="15"/>
  <c r="H2251" i="15"/>
  <c r="H2250" i="15"/>
  <c r="H2249" i="15"/>
  <c r="H2248" i="15"/>
  <c r="H2247" i="15"/>
  <c r="H2246" i="15"/>
  <c r="H2245" i="15"/>
  <c r="H2244" i="15"/>
  <c r="H2243" i="15"/>
  <c r="H2242" i="15"/>
  <c r="H2241" i="15"/>
  <c r="H2240" i="15"/>
  <c r="H2239" i="15"/>
  <c r="H2238" i="15"/>
  <c r="H2237" i="15"/>
  <c r="H2236" i="15"/>
  <c r="H2235" i="15"/>
  <c r="H2234" i="15"/>
  <c r="H2233" i="15"/>
  <c r="H2232" i="15"/>
  <c r="H2231" i="15"/>
  <c r="H2230" i="15"/>
  <c r="H2229" i="15"/>
  <c r="H2228" i="15"/>
  <c r="H2227" i="15"/>
  <c r="H2226" i="15"/>
  <c r="H2225" i="15"/>
  <c r="H2224" i="15"/>
  <c r="H2223" i="15"/>
  <c r="H2222" i="15"/>
  <c r="H2221" i="15"/>
  <c r="H2220" i="15"/>
  <c r="H2219" i="15"/>
  <c r="H2218" i="15"/>
  <c r="H2217" i="15"/>
  <c r="H2216" i="15"/>
  <c r="H2215" i="15"/>
  <c r="H2214" i="15"/>
  <c r="H2213" i="15"/>
  <c r="H2212" i="15"/>
  <c r="H2211" i="15"/>
  <c r="H2210" i="15"/>
  <c r="H2209" i="15"/>
  <c r="H2208" i="15"/>
  <c r="H2207" i="15"/>
  <c r="H2206" i="15"/>
  <c r="H2205" i="15"/>
  <c r="H2204" i="15"/>
  <c r="H2203" i="15"/>
  <c r="H2202" i="15"/>
  <c r="H2201" i="15"/>
  <c r="H2200" i="15"/>
  <c r="H2199" i="15"/>
  <c r="H2198" i="15"/>
  <c r="H2197" i="15"/>
  <c r="H2196" i="15"/>
  <c r="H2195" i="15"/>
  <c r="H2194" i="15"/>
  <c r="H2193" i="15"/>
  <c r="H2192" i="15"/>
  <c r="H2191" i="15"/>
  <c r="H2190" i="15"/>
  <c r="H2189" i="15"/>
  <c r="H2188" i="15"/>
  <c r="H2187" i="15"/>
  <c r="H2186" i="15"/>
  <c r="H2185" i="15"/>
  <c r="H2184" i="15"/>
  <c r="H2183" i="15"/>
  <c r="H2182" i="15"/>
  <c r="H2181" i="15"/>
  <c r="H2180" i="15"/>
  <c r="H2179" i="15"/>
  <c r="H2178" i="15"/>
  <c r="H2177" i="15"/>
  <c r="H2176" i="15"/>
  <c r="H2175" i="15"/>
  <c r="H2174" i="15"/>
  <c r="H2173" i="15"/>
  <c r="H2172" i="15"/>
  <c r="H2171" i="15"/>
  <c r="H2170" i="15"/>
  <c r="H2169" i="15"/>
  <c r="H2168" i="15"/>
  <c r="H2167" i="15"/>
  <c r="H2166" i="15"/>
  <c r="H2165" i="15"/>
  <c r="H2164" i="15"/>
  <c r="H2163" i="15"/>
  <c r="H2162" i="15"/>
  <c r="H2161" i="15"/>
  <c r="H2160" i="15"/>
  <c r="H2159" i="15"/>
  <c r="H2158" i="15"/>
  <c r="H2157" i="15"/>
  <c r="H2156" i="15"/>
  <c r="H2155" i="15"/>
  <c r="H2154" i="15"/>
  <c r="H2153" i="15"/>
  <c r="H2152" i="15"/>
  <c r="H2151" i="15"/>
  <c r="H2150" i="15"/>
  <c r="H2149" i="15"/>
  <c r="H2148" i="15"/>
  <c r="H2147" i="15"/>
  <c r="H2146" i="15"/>
  <c r="H2145" i="15"/>
  <c r="H2144" i="15"/>
  <c r="H2143" i="15"/>
  <c r="H2142" i="15"/>
  <c r="H2141" i="15"/>
  <c r="H2140" i="15"/>
  <c r="H2139" i="15"/>
  <c r="H2138" i="15"/>
  <c r="H2137" i="15"/>
  <c r="H2136" i="15"/>
  <c r="H2135" i="15"/>
  <c r="H2134" i="15"/>
  <c r="H2133" i="15"/>
  <c r="H2132" i="15"/>
  <c r="H2131" i="15"/>
  <c r="H2130" i="15"/>
  <c r="H2129" i="15"/>
  <c r="H2128" i="15"/>
  <c r="H2127" i="15"/>
  <c r="H2126" i="15"/>
  <c r="H2125" i="15"/>
  <c r="H2124" i="15"/>
  <c r="H2123" i="15"/>
  <c r="H2122" i="15"/>
  <c r="H2121" i="15"/>
  <c r="H2120" i="15"/>
  <c r="H2119" i="15"/>
  <c r="H2118" i="15"/>
  <c r="H2117" i="15"/>
  <c r="H2116" i="15"/>
  <c r="H2115" i="15"/>
  <c r="H2114" i="15"/>
  <c r="H2113" i="15"/>
  <c r="H2112" i="15"/>
  <c r="H2111" i="15"/>
  <c r="H2110" i="15"/>
  <c r="H2109" i="15"/>
  <c r="H2108" i="15"/>
  <c r="H2107" i="15"/>
  <c r="H2106" i="15"/>
  <c r="H2105" i="15"/>
  <c r="H2104" i="15"/>
  <c r="H2103" i="15"/>
  <c r="H2102" i="15"/>
  <c r="H2101" i="15"/>
  <c r="H2100" i="15"/>
  <c r="H2099" i="15"/>
  <c r="H2098" i="15"/>
  <c r="H2097" i="15"/>
  <c r="H2096" i="15"/>
  <c r="H2095" i="15"/>
  <c r="H2094" i="15"/>
  <c r="H2093" i="15"/>
  <c r="H2092" i="15"/>
  <c r="H2091" i="15"/>
  <c r="H2090" i="15"/>
  <c r="H2089" i="15"/>
  <c r="H2088" i="15"/>
  <c r="H2087" i="15"/>
  <c r="H2086" i="15"/>
  <c r="H2085" i="15"/>
  <c r="H2084" i="15"/>
  <c r="H2083" i="15"/>
  <c r="H2082" i="15"/>
  <c r="H2081" i="15"/>
  <c r="H2080" i="15"/>
  <c r="H2079" i="15"/>
  <c r="H2078" i="15"/>
  <c r="H2077" i="15"/>
  <c r="H2076" i="15"/>
  <c r="H2075" i="15"/>
  <c r="H2074" i="15"/>
  <c r="H2073" i="15"/>
  <c r="H2072" i="15"/>
  <c r="H2071" i="15"/>
  <c r="H2070" i="15"/>
  <c r="H2069" i="15"/>
  <c r="H2068" i="15"/>
  <c r="H2067" i="15"/>
  <c r="H2066" i="15"/>
  <c r="H2065" i="15"/>
  <c r="H2064" i="15"/>
  <c r="H2063" i="15"/>
  <c r="H2062" i="15"/>
  <c r="H2061" i="15"/>
  <c r="H2060" i="15"/>
  <c r="H2059" i="15"/>
  <c r="H2058" i="15"/>
  <c r="H2057" i="15"/>
  <c r="H2056" i="15"/>
  <c r="H2055" i="15"/>
  <c r="H2054" i="15"/>
  <c r="H2053" i="15"/>
  <c r="H2052" i="15"/>
  <c r="H2051" i="15"/>
  <c r="H2050" i="15"/>
  <c r="H2049" i="15"/>
  <c r="H2048" i="15"/>
  <c r="H2047" i="15"/>
  <c r="H2046" i="15"/>
  <c r="H2045" i="15"/>
  <c r="H2044" i="15"/>
  <c r="H2043" i="15"/>
  <c r="H2042" i="15"/>
  <c r="H2041" i="15"/>
  <c r="H2040" i="15"/>
  <c r="H2039" i="15"/>
  <c r="H2038" i="15"/>
  <c r="H2037" i="15"/>
  <c r="H2036" i="15"/>
  <c r="H2035" i="15"/>
  <c r="H2034" i="15"/>
  <c r="H2033" i="15"/>
  <c r="H2032" i="15"/>
  <c r="H2031" i="15"/>
  <c r="H2030" i="15"/>
  <c r="H2029" i="15"/>
  <c r="H2028" i="15"/>
  <c r="H2027" i="15"/>
  <c r="H2026" i="15"/>
  <c r="H2025" i="15"/>
  <c r="H2024" i="15"/>
  <c r="H2023" i="15"/>
  <c r="H2022" i="15"/>
  <c r="H2021" i="15"/>
  <c r="H2020" i="15"/>
  <c r="H2019" i="15"/>
  <c r="H2018" i="15"/>
  <c r="H2017" i="15"/>
  <c r="H2016" i="15"/>
  <c r="H2015" i="15"/>
  <c r="H2014" i="15"/>
  <c r="H2013" i="15"/>
  <c r="H2012" i="15"/>
  <c r="H2011" i="15"/>
  <c r="H2010" i="15"/>
  <c r="H2009" i="15"/>
  <c r="H2008" i="15"/>
  <c r="H2007" i="15"/>
  <c r="H2006" i="15"/>
  <c r="H2005" i="15"/>
  <c r="H2004" i="15"/>
  <c r="H2003" i="15"/>
  <c r="H2002" i="15"/>
  <c r="H2001" i="15"/>
  <c r="H2000" i="15"/>
  <c r="H1999" i="15"/>
  <c r="H1998" i="15"/>
  <c r="H1997" i="15"/>
  <c r="H1996" i="15"/>
  <c r="H1995" i="15"/>
  <c r="H1994" i="15"/>
  <c r="H1993" i="15"/>
  <c r="H1992" i="15"/>
  <c r="H1991" i="15"/>
  <c r="H1990" i="15"/>
  <c r="H1989" i="15"/>
  <c r="H1988" i="15"/>
  <c r="H1987" i="15"/>
  <c r="H1986" i="15"/>
  <c r="H1985" i="15"/>
  <c r="H1984" i="15"/>
  <c r="H1983" i="15"/>
  <c r="H1982" i="15"/>
  <c r="H1981" i="15"/>
  <c r="H1980" i="15"/>
  <c r="H1979" i="15"/>
  <c r="H1978" i="15"/>
  <c r="H1977" i="15"/>
  <c r="H1976" i="15"/>
  <c r="H1975" i="15"/>
  <c r="H1974" i="15"/>
  <c r="H1973" i="15"/>
  <c r="H1972" i="15"/>
  <c r="H1971" i="15"/>
  <c r="H1970" i="15"/>
  <c r="H1969" i="15"/>
  <c r="H1968" i="15"/>
  <c r="H1967" i="15"/>
  <c r="H1966" i="15"/>
  <c r="H1965" i="15"/>
  <c r="H1964" i="15"/>
  <c r="H1963" i="15"/>
  <c r="H1962" i="15"/>
  <c r="H1961" i="15"/>
  <c r="H1960" i="15"/>
  <c r="H1959" i="15"/>
  <c r="H1958" i="15"/>
  <c r="H1957" i="15"/>
  <c r="H1956" i="15"/>
  <c r="H1955" i="15"/>
  <c r="H1954" i="15"/>
  <c r="H1953" i="15"/>
  <c r="H1952" i="15"/>
  <c r="H1951" i="15"/>
  <c r="H1950" i="15"/>
  <c r="H1949" i="15"/>
  <c r="H1948" i="15"/>
  <c r="H1947" i="15"/>
  <c r="H1946" i="15"/>
  <c r="H1945" i="15"/>
  <c r="H1944" i="15"/>
  <c r="H1943" i="15"/>
  <c r="H1942" i="15"/>
  <c r="H1941" i="15"/>
  <c r="H1940" i="15"/>
  <c r="H1939" i="15"/>
  <c r="H1938" i="15"/>
  <c r="H1937" i="15"/>
  <c r="H1936" i="15"/>
  <c r="H1935" i="15"/>
  <c r="H1934" i="15"/>
  <c r="H1933" i="15"/>
  <c r="H1932" i="15"/>
  <c r="H1931" i="15"/>
  <c r="H1930" i="15"/>
  <c r="H1929" i="15"/>
  <c r="H1928" i="15"/>
  <c r="H1927" i="15"/>
  <c r="H1926" i="15"/>
  <c r="H1925" i="15"/>
  <c r="H1924" i="15"/>
  <c r="H1923" i="15"/>
  <c r="H1922" i="15"/>
  <c r="H1921" i="15"/>
  <c r="H1920" i="15"/>
  <c r="H1919" i="15"/>
  <c r="H1918" i="15"/>
  <c r="H1917" i="15"/>
  <c r="H1916" i="15"/>
  <c r="H1915" i="15"/>
  <c r="H1914" i="15"/>
  <c r="H1913" i="15"/>
  <c r="H1912" i="15"/>
  <c r="H1911" i="15"/>
  <c r="H1910" i="15"/>
  <c r="H1909" i="15"/>
  <c r="H1908" i="15"/>
  <c r="H1907" i="15"/>
  <c r="H1906" i="15"/>
  <c r="H1905" i="15"/>
  <c r="H1904" i="15"/>
  <c r="H1903" i="15"/>
  <c r="H1902" i="15"/>
  <c r="H1901" i="15"/>
  <c r="H1900" i="15"/>
  <c r="H1899" i="15"/>
  <c r="H1898" i="15"/>
  <c r="H1897" i="15"/>
  <c r="H1896" i="15"/>
  <c r="H1895" i="15"/>
  <c r="H1894" i="15"/>
  <c r="H1893" i="15"/>
  <c r="H1892" i="15"/>
  <c r="H1891" i="15"/>
  <c r="H1890" i="15"/>
  <c r="H1889" i="15"/>
  <c r="H1888" i="15"/>
  <c r="H1887" i="15"/>
  <c r="H1886" i="15"/>
  <c r="H1885" i="15"/>
  <c r="H1884" i="15"/>
  <c r="H1883" i="15"/>
  <c r="H1882" i="15"/>
  <c r="H1881" i="15"/>
  <c r="H1880" i="15"/>
  <c r="H1879" i="15"/>
  <c r="H1878" i="15"/>
  <c r="H1877" i="15"/>
  <c r="H1876" i="15"/>
  <c r="H1875" i="15"/>
  <c r="H1874" i="15"/>
  <c r="H1873" i="15"/>
  <c r="H1872" i="15"/>
  <c r="H1871" i="15"/>
  <c r="H1870" i="15"/>
  <c r="H1869" i="15"/>
  <c r="H1868" i="15"/>
  <c r="H1867" i="15"/>
  <c r="H1866" i="15"/>
  <c r="H1865" i="15"/>
  <c r="H1864" i="15"/>
  <c r="H1863" i="15"/>
  <c r="H1862" i="15"/>
  <c r="H1861" i="15"/>
  <c r="H1860" i="15"/>
  <c r="H1859" i="15"/>
  <c r="H1858" i="15"/>
  <c r="H1857" i="15"/>
  <c r="H1856" i="15"/>
  <c r="H1855" i="15"/>
  <c r="H1854" i="15"/>
  <c r="H1853" i="15"/>
  <c r="H1852" i="15"/>
  <c r="H1851" i="15"/>
  <c r="H1850" i="15"/>
  <c r="H1849" i="15"/>
  <c r="H1848" i="15"/>
  <c r="H1847" i="15"/>
  <c r="H1846" i="15"/>
  <c r="H1845" i="15"/>
  <c r="H1844" i="15"/>
  <c r="H1843" i="15"/>
  <c r="H1842" i="15"/>
  <c r="H1841" i="15"/>
  <c r="H1840" i="15"/>
  <c r="H1839" i="15"/>
  <c r="H1838" i="15"/>
  <c r="H1837" i="15"/>
  <c r="H1836" i="15"/>
  <c r="H1835" i="15"/>
  <c r="H1834" i="15"/>
  <c r="H1833" i="15"/>
  <c r="H1832" i="15"/>
  <c r="H1831" i="15"/>
  <c r="H1830" i="15"/>
  <c r="H1829" i="15"/>
  <c r="H1828" i="15"/>
  <c r="H1827" i="15"/>
  <c r="H1826" i="15"/>
  <c r="H1825" i="15"/>
  <c r="H1824" i="15"/>
  <c r="H1823" i="15"/>
  <c r="H1822" i="15"/>
  <c r="H1821" i="15"/>
  <c r="H1820" i="15"/>
  <c r="H1819" i="15"/>
  <c r="H1818" i="15"/>
  <c r="H1817" i="15"/>
  <c r="H1816" i="15"/>
  <c r="H1815" i="15"/>
  <c r="H1814" i="15"/>
  <c r="H1813" i="15"/>
  <c r="H1812" i="15"/>
  <c r="H1811" i="15"/>
  <c r="H1810" i="15"/>
  <c r="H1809" i="15"/>
  <c r="H1808" i="15"/>
  <c r="H1807" i="15"/>
  <c r="H1806" i="15"/>
  <c r="H1805" i="15"/>
  <c r="H1804" i="15"/>
  <c r="H1803" i="15"/>
  <c r="H1802" i="15"/>
  <c r="H1801" i="15"/>
  <c r="H1800" i="15"/>
  <c r="H1799" i="15"/>
  <c r="H1798" i="15"/>
  <c r="H1797" i="15"/>
  <c r="H1796" i="15"/>
  <c r="H1795" i="15"/>
  <c r="H1794" i="15"/>
  <c r="H1793" i="15"/>
  <c r="H1792" i="15"/>
  <c r="H1791" i="15"/>
  <c r="H1790" i="15"/>
  <c r="H1789" i="15"/>
  <c r="H1788" i="15"/>
  <c r="H1787" i="15"/>
  <c r="H1786" i="15"/>
  <c r="H1785" i="15"/>
  <c r="H1784" i="15"/>
  <c r="H1783" i="15"/>
  <c r="H1782" i="15"/>
  <c r="H1781" i="15"/>
  <c r="H1780" i="15"/>
  <c r="H1779" i="15"/>
  <c r="H1778" i="15"/>
  <c r="H1777" i="15"/>
  <c r="H1776" i="15"/>
  <c r="H1775" i="15"/>
  <c r="H1774" i="15"/>
  <c r="H1773" i="15"/>
  <c r="H1772" i="15"/>
  <c r="H1771" i="15"/>
  <c r="H1770" i="15"/>
  <c r="H1769" i="15"/>
  <c r="H1768" i="15"/>
  <c r="H1767" i="15"/>
  <c r="H1766" i="15"/>
  <c r="H1765" i="15"/>
  <c r="H1764" i="15"/>
  <c r="H1763" i="15"/>
  <c r="H1762" i="15"/>
  <c r="H1761" i="15"/>
  <c r="H1760" i="15"/>
  <c r="H1759" i="15"/>
  <c r="H1758" i="15"/>
  <c r="H1757" i="15"/>
  <c r="H1756" i="15"/>
  <c r="H1755" i="15"/>
  <c r="H1754" i="15"/>
  <c r="H1753" i="15"/>
  <c r="H1752" i="15"/>
  <c r="H1751" i="15"/>
  <c r="H1750" i="15"/>
  <c r="H1749" i="15"/>
  <c r="H1748" i="15"/>
  <c r="H1747" i="15"/>
  <c r="H1746" i="15"/>
  <c r="H1745" i="15"/>
  <c r="H1744" i="15"/>
  <c r="H1743" i="15"/>
  <c r="H1742" i="15"/>
  <c r="H1741" i="15"/>
  <c r="H1740" i="15"/>
  <c r="H1739" i="15"/>
  <c r="H1738" i="15"/>
  <c r="H1737" i="15"/>
  <c r="H1736" i="15"/>
  <c r="H1735" i="15"/>
  <c r="H1734" i="15"/>
  <c r="H1733" i="15"/>
  <c r="H1732" i="15"/>
  <c r="H1731" i="15"/>
  <c r="H1730" i="15"/>
  <c r="H1729" i="15"/>
  <c r="H1728" i="15"/>
  <c r="H1727" i="15"/>
  <c r="H1726" i="15"/>
  <c r="H1725" i="15"/>
  <c r="H1724" i="15"/>
  <c r="H1723" i="15"/>
  <c r="H1722" i="15"/>
  <c r="H1721" i="15"/>
  <c r="H1720" i="15"/>
  <c r="H1719" i="15"/>
  <c r="H1718" i="15"/>
  <c r="H1717" i="15"/>
  <c r="H1716" i="15"/>
  <c r="H1715" i="15"/>
  <c r="H1714" i="15"/>
  <c r="H1713" i="15"/>
  <c r="H1712" i="15"/>
  <c r="H1711" i="15"/>
  <c r="H1710" i="15"/>
  <c r="H1709" i="15"/>
  <c r="H1708" i="15"/>
  <c r="H1707" i="15"/>
  <c r="H1706" i="15"/>
  <c r="H1705" i="15"/>
  <c r="H1704" i="15"/>
  <c r="H1703" i="15"/>
  <c r="H1702" i="15"/>
  <c r="H1701" i="15"/>
  <c r="H1700" i="15"/>
  <c r="H1699" i="15"/>
  <c r="H1698" i="15"/>
  <c r="H1697" i="15"/>
  <c r="H1696" i="15"/>
  <c r="H1695" i="15"/>
  <c r="H1694" i="15"/>
  <c r="H1693" i="15"/>
  <c r="H1692" i="15"/>
  <c r="H1691" i="15"/>
  <c r="H1690" i="15"/>
  <c r="H1689" i="15"/>
  <c r="H1688" i="15"/>
  <c r="H1687" i="15"/>
  <c r="H1686" i="15"/>
  <c r="H1685" i="15"/>
  <c r="H1684" i="15"/>
  <c r="H1683" i="15"/>
  <c r="H1682" i="15"/>
  <c r="H1681" i="15"/>
  <c r="H1680" i="15"/>
  <c r="H1679" i="15"/>
  <c r="H1678" i="15"/>
  <c r="H1677" i="15"/>
  <c r="H1676" i="15"/>
  <c r="H1675" i="15"/>
  <c r="H1674" i="15"/>
  <c r="H1673" i="15"/>
  <c r="H1672" i="15"/>
  <c r="H1671" i="15"/>
  <c r="H1670" i="15"/>
  <c r="H1669" i="15"/>
  <c r="H1668" i="15"/>
  <c r="H1667" i="15"/>
  <c r="H1666" i="15"/>
  <c r="H1665" i="15"/>
  <c r="H1664" i="15"/>
  <c r="H1663" i="15"/>
  <c r="H1662" i="15"/>
  <c r="H1661" i="15"/>
  <c r="H1660" i="15"/>
  <c r="H1659" i="15"/>
  <c r="H1658" i="15"/>
  <c r="H1657" i="15"/>
  <c r="H1656" i="15"/>
  <c r="H1655" i="15"/>
  <c r="H1654" i="15"/>
  <c r="H1653" i="15"/>
  <c r="H1652" i="15"/>
  <c r="H1651" i="15"/>
  <c r="H1650" i="15"/>
  <c r="H1649" i="15"/>
  <c r="H1648" i="15"/>
  <c r="H1647" i="15"/>
  <c r="H1646" i="15"/>
  <c r="H1645" i="15"/>
  <c r="H1644" i="15"/>
  <c r="H1643" i="15"/>
  <c r="H1642" i="15"/>
  <c r="H1641" i="15"/>
  <c r="H1640" i="15"/>
  <c r="H1639" i="15"/>
  <c r="H1638" i="15"/>
  <c r="H1637" i="15"/>
  <c r="H1636" i="15"/>
  <c r="H1635" i="15"/>
  <c r="H1634" i="15"/>
  <c r="H1633" i="15"/>
  <c r="H1632" i="15"/>
  <c r="H1631" i="15"/>
  <c r="H1630" i="15"/>
  <c r="H1629" i="15"/>
  <c r="H1628" i="15"/>
  <c r="H1627" i="15"/>
  <c r="H1626" i="15"/>
  <c r="H1625" i="15"/>
  <c r="H1624" i="15"/>
  <c r="H1623" i="15"/>
  <c r="H1622" i="15"/>
  <c r="H1621" i="15"/>
  <c r="H1620" i="15"/>
  <c r="H1619" i="15"/>
  <c r="H1618" i="15"/>
  <c r="H1617" i="15"/>
  <c r="H1616" i="15"/>
  <c r="H1615" i="15"/>
  <c r="H1614" i="15"/>
  <c r="H1613" i="15"/>
  <c r="H1612" i="15"/>
  <c r="H1611" i="15"/>
  <c r="H1610" i="15"/>
  <c r="H1609" i="15"/>
  <c r="H1608" i="15"/>
  <c r="H1607" i="15"/>
  <c r="H1606" i="15"/>
  <c r="H1605" i="15"/>
  <c r="H1604" i="15"/>
  <c r="H1603" i="15"/>
  <c r="H1602" i="15"/>
  <c r="H1601" i="15"/>
  <c r="H1600" i="15"/>
  <c r="H1599" i="15"/>
  <c r="H1598" i="15"/>
  <c r="H1597" i="15"/>
  <c r="H1596" i="15"/>
  <c r="H1595" i="15"/>
  <c r="H1594" i="15"/>
  <c r="H1593" i="15"/>
  <c r="H1592" i="15"/>
  <c r="H1591" i="15"/>
  <c r="H1590" i="15"/>
  <c r="H1589" i="15"/>
  <c r="H1588" i="15"/>
  <c r="H1587" i="15"/>
  <c r="H1586" i="15"/>
  <c r="H1585" i="15"/>
  <c r="H1584" i="15"/>
  <c r="H1583" i="15"/>
  <c r="H1582" i="15"/>
  <c r="H1581" i="15"/>
  <c r="H1580" i="15"/>
  <c r="H1579" i="15"/>
  <c r="H1578" i="15"/>
  <c r="H1577" i="15"/>
  <c r="H1576" i="15"/>
  <c r="H1575" i="15"/>
  <c r="H1574" i="15"/>
  <c r="H1573" i="15"/>
  <c r="H1572" i="15"/>
  <c r="H1571" i="15"/>
  <c r="H1570" i="15"/>
  <c r="H1569" i="15"/>
  <c r="H1568" i="15"/>
  <c r="H1567" i="15"/>
  <c r="H1566" i="15"/>
  <c r="H1565" i="15"/>
  <c r="H1564" i="15"/>
  <c r="H1563" i="15"/>
  <c r="H1562" i="15"/>
  <c r="H1561" i="15"/>
  <c r="H1560" i="15"/>
  <c r="H1559" i="15"/>
  <c r="H1558" i="15"/>
  <c r="H1557" i="15"/>
  <c r="H1556" i="15"/>
  <c r="H1555" i="15"/>
  <c r="H1554" i="15"/>
  <c r="H1553" i="15"/>
  <c r="H1552" i="15"/>
  <c r="H1551" i="15"/>
  <c r="H1550" i="15"/>
  <c r="H1549" i="15"/>
  <c r="H1548" i="15"/>
  <c r="H1547" i="15"/>
  <c r="H1546" i="15"/>
  <c r="H1545" i="15"/>
  <c r="H1544" i="15"/>
  <c r="H1543" i="15"/>
  <c r="H1542" i="15"/>
  <c r="H1541" i="15"/>
  <c r="H1540" i="15"/>
  <c r="H1539" i="15"/>
  <c r="H1538" i="15"/>
  <c r="H1537" i="15"/>
  <c r="H1536" i="15"/>
  <c r="H1535" i="15"/>
  <c r="H1534" i="15"/>
  <c r="H1533" i="15"/>
  <c r="H1532" i="15"/>
  <c r="H1531" i="15"/>
  <c r="H1530" i="15"/>
  <c r="H1529" i="15"/>
  <c r="H1528" i="15"/>
  <c r="H1527" i="15"/>
  <c r="H1526" i="15"/>
  <c r="H1525" i="15"/>
  <c r="H1524" i="15"/>
  <c r="H1523" i="15"/>
  <c r="H1522" i="15"/>
  <c r="H1521" i="15"/>
  <c r="H1520" i="15"/>
  <c r="H1519" i="15"/>
  <c r="H1518" i="15"/>
  <c r="H1517" i="15"/>
  <c r="H1516" i="15"/>
  <c r="H1515" i="15"/>
  <c r="H1514" i="15"/>
  <c r="H1513" i="15"/>
  <c r="H1512" i="15"/>
  <c r="H1511" i="15"/>
  <c r="H1510" i="15"/>
  <c r="H1509" i="15"/>
  <c r="H1508" i="15"/>
  <c r="H1507" i="15"/>
  <c r="H1506" i="15"/>
  <c r="H1505" i="15"/>
  <c r="H1504" i="15"/>
  <c r="H1503" i="15"/>
  <c r="H1502" i="15"/>
  <c r="H1501" i="15"/>
  <c r="H1500" i="15"/>
  <c r="H1499" i="15"/>
  <c r="H1498" i="15"/>
  <c r="H1497" i="15"/>
  <c r="H1496" i="15"/>
  <c r="H1495" i="15"/>
  <c r="H1494" i="15"/>
  <c r="H1493" i="15"/>
  <c r="H1492" i="15"/>
  <c r="H1491" i="15"/>
  <c r="H1490" i="15"/>
  <c r="H1489" i="15"/>
  <c r="H1488" i="15"/>
  <c r="H1487" i="15"/>
  <c r="H1486" i="15"/>
  <c r="H1485" i="15"/>
  <c r="H1484" i="15"/>
  <c r="H1483" i="15"/>
  <c r="H1482" i="15"/>
  <c r="H1481" i="15"/>
  <c r="H1480" i="15"/>
  <c r="H1479" i="15"/>
  <c r="H1478" i="15"/>
  <c r="H1477" i="15"/>
  <c r="H1476" i="15"/>
  <c r="H1475" i="15"/>
  <c r="H1474" i="15"/>
  <c r="H1473" i="15"/>
  <c r="H1472" i="15"/>
  <c r="H1471" i="15"/>
  <c r="H1470" i="15"/>
  <c r="H1469" i="15"/>
  <c r="H1468" i="15"/>
  <c r="H1467" i="15"/>
  <c r="H1466" i="15"/>
  <c r="H1465" i="15"/>
  <c r="H1464" i="15"/>
  <c r="H1463" i="15"/>
  <c r="H1462" i="15"/>
  <c r="H1461" i="15"/>
  <c r="H1460" i="15"/>
  <c r="H1459" i="15"/>
  <c r="H1458" i="15"/>
  <c r="H1457" i="15"/>
  <c r="H1456" i="15"/>
  <c r="H1455" i="15"/>
  <c r="H1454" i="15"/>
  <c r="H1453" i="15"/>
  <c r="H1452" i="15"/>
  <c r="H1451" i="15"/>
  <c r="H1450" i="15"/>
  <c r="H1449" i="15"/>
  <c r="H1448" i="15"/>
  <c r="H1447" i="15"/>
  <c r="H1446" i="15"/>
  <c r="H1445" i="15"/>
  <c r="H1444" i="15"/>
  <c r="H1443" i="15"/>
  <c r="H1442" i="15"/>
  <c r="H1441" i="15"/>
  <c r="H1440" i="15"/>
  <c r="H1439" i="15"/>
  <c r="H1438" i="15"/>
  <c r="H1437" i="15"/>
  <c r="H1436" i="15"/>
  <c r="H1435" i="15"/>
  <c r="H1434" i="15"/>
  <c r="H1433" i="15"/>
  <c r="H1432" i="15"/>
  <c r="H1431" i="15"/>
  <c r="H1430" i="15"/>
  <c r="H1429" i="15"/>
  <c r="H1428" i="15"/>
  <c r="H1427" i="15"/>
  <c r="H1426" i="15"/>
  <c r="H1425" i="15"/>
  <c r="H1424" i="15"/>
  <c r="H1423" i="15"/>
  <c r="H1422" i="15"/>
  <c r="H1421" i="15"/>
  <c r="H1420" i="15"/>
  <c r="H1419" i="15"/>
  <c r="H1418" i="15"/>
  <c r="H1417" i="15"/>
  <c r="H1416" i="15"/>
  <c r="H1415" i="15"/>
  <c r="H1414" i="15"/>
  <c r="H1413" i="15"/>
  <c r="H1412" i="15"/>
  <c r="H1411" i="15"/>
  <c r="H1410" i="15"/>
  <c r="H1409" i="15"/>
  <c r="H1408" i="15"/>
  <c r="H1407" i="15"/>
  <c r="H1406" i="15"/>
  <c r="H1405" i="15"/>
  <c r="H1404" i="15"/>
  <c r="H1403" i="15"/>
  <c r="H1402" i="15"/>
  <c r="H1401" i="15"/>
  <c r="H1400" i="15"/>
  <c r="H1399" i="15"/>
  <c r="H1398" i="15"/>
  <c r="H1397" i="15"/>
  <c r="H1396" i="15"/>
  <c r="H1395" i="15"/>
  <c r="H1394" i="15"/>
  <c r="H1393" i="15"/>
  <c r="H1392" i="15"/>
  <c r="H1391" i="15"/>
  <c r="H1390" i="15"/>
  <c r="H1389" i="15"/>
  <c r="H1388" i="15"/>
  <c r="H1387" i="15"/>
  <c r="H1386" i="15"/>
  <c r="H1385" i="15"/>
  <c r="H1384" i="15"/>
  <c r="H1383" i="15"/>
  <c r="H1382" i="15"/>
  <c r="H1381" i="15"/>
  <c r="H1380" i="15"/>
  <c r="H1379" i="15"/>
  <c r="H1378" i="15"/>
  <c r="H1377" i="15"/>
  <c r="H1376" i="15"/>
  <c r="H1375" i="15"/>
  <c r="H1374" i="15"/>
  <c r="H1373" i="15"/>
  <c r="H1372" i="15"/>
  <c r="H1371" i="15"/>
  <c r="H1370" i="15"/>
  <c r="H1369" i="15"/>
  <c r="H1368" i="15"/>
  <c r="H1367" i="15"/>
  <c r="H1366" i="15"/>
  <c r="H1365" i="15"/>
  <c r="H1364" i="15"/>
  <c r="H1363" i="15"/>
  <c r="H1362" i="15"/>
  <c r="H1361" i="15"/>
  <c r="H1360" i="15"/>
  <c r="H1359" i="15"/>
  <c r="H1358" i="15"/>
  <c r="H1357" i="15"/>
  <c r="H1356" i="15"/>
  <c r="H1355" i="15"/>
  <c r="H1354" i="15"/>
  <c r="H1353" i="15"/>
  <c r="H1352" i="15"/>
  <c r="H1351" i="15"/>
  <c r="H1350" i="15"/>
  <c r="H1349" i="15"/>
  <c r="H1348" i="15"/>
  <c r="H1347" i="15"/>
  <c r="H1346" i="15"/>
  <c r="H1345" i="15"/>
  <c r="H1344" i="15"/>
  <c r="H1343" i="15"/>
  <c r="H1342" i="15"/>
  <c r="H1341" i="15"/>
  <c r="H1340" i="15"/>
  <c r="H1339" i="15"/>
  <c r="H1338" i="15"/>
  <c r="H1337" i="15"/>
  <c r="H1336" i="15"/>
  <c r="H1335" i="15"/>
  <c r="H1334" i="15"/>
  <c r="H1333" i="15"/>
  <c r="H1332" i="15"/>
  <c r="H1331" i="15"/>
  <c r="H1330" i="15"/>
  <c r="H1329" i="15"/>
  <c r="H1328" i="15"/>
  <c r="H1327" i="15"/>
  <c r="H1326" i="15"/>
  <c r="H1325" i="15"/>
  <c r="H1324" i="15"/>
  <c r="H1323" i="15"/>
  <c r="H1322" i="15"/>
  <c r="H1321" i="15"/>
  <c r="H1320" i="15"/>
  <c r="H1319" i="15"/>
  <c r="H1318" i="15"/>
  <c r="H1317" i="15"/>
  <c r="H1316" i="15"/>
  <c r="H1315" i="15"/>
  <c r="H1314" i="15"/>
  <c r="H1313" i="15"/>
  <c r="H1312" i="15"/>
  <c r="H1311" i="15"/>
  <c r="H1310" i="15"/>
  <c r="H1309" i="15"/>
  <c r="H1308" i="15"/>
  <c r="H1307" i="15"/>
  <c r="H1306" i="15"/>
  <c r="H1305" i="15"/>
  <c r="H1304" i="15"/>
  <c r="H1303" i="15"/>
  <c r="H1302" i="15"/>
  <c r="H1301" i="15"/>
  <c r="H1300" i="15"/>
  <c r="H1299" i="15"/>
  <c r="H1298" i="15"/>
  <c r="H1297" i="15"/>
  <c r="H1296" i="15"/>
  <c r="H1295" i="15"/>
  <c r="H1294" i="15"/>
  <c r="H1293" i="15"/>
  <c r="H1292" i="15"/>
  <c r="H1291" i="15"/>
  <c r="H1290" i="15"/>
  <c r="H1289" i="15"/>
  <c r="H1288" i="15"/>
  <c r="H1287" i="15"/>
  <c r="H1286" i="15"/>
  <c r="H1285" i="15"/>
  <c r="H1284" i="15"/>
  <c r="H1283" i="15"/>
  <c r="H1282" i="15"/>
  <c r="H1281" i="15"/>
  <c r="H1280" i="15"/>
  <c r="H1279" i="15"/>
  <c r="H1278" i="15"/>
  <c r="H1277" i="15"/>
  <c r="H1276" i="15"/>
  <c r="H1275" i="15"/>
  <c r="H1274" i="15"/>
  <c r="H1273" i="15"/>
  <c r="H1272" i="15"/>
  <c r="H1271" i="15"/>
  <c r="H1270" i="15"/>
  <c r="H1269" i="15"/>
  <c r="H1268" i="15"/>
  <c r="H1267" i="15"/>
  <c r="H1266" i="15"/>
  <c r="H1265" i="15"/>
  <c r="H1264" i="15"/>
  <c r="H1263" i="15"/>
  <c r="H1262" i="15"/>
  <c r="H1261" i="15"/>
  <c r="H1260" i="15"/>
  <c r="H1259" i="15"/>
  <c r="H1258" i="15"/>
  <c r="H1257" i="15"/>
  <c r="H1256" i="15"/>
  <c r="H1255" i="15"/>
  <c r="H1254" i="15"/>
  <c r="H1253" i="15"/>
  <c r="H1252" i="15"/>
  <c r="H1251" i="15"/>
  <c r="H1250" i="15"/>
  <c r="H1249" i="15"/>
  <c r="H1248" i="15"/>
  <c r="H1247" i="15"/>
  <c r="H1246" i="15"/>
  <c r="H1245" i="15"/>
  <c r="H1244" i="15"/>
  <c r="H1243" i="15"/>
  <c r="H1242" i="15"/>
  <c r="H1241" i="15"/>
  <c r="H1240" i="15"/>
  <c r="H1239" i="15"/>
  <c r="H1238" i="15"/>
  <c r="H1237" i="15"/>
  <c r="H1236" i="15"/>
  <c r="H1235" i="15"/>
  <c r="H1234" i="15"/>
  <c r="H1233" i="15"/>
  <c r="H1232" i="15"/>
  <c r="H1231" i="15"/>
  <c r="H1230" i="15"/>
  <c r="H1229" i="15"/>
  <c r="H1228" i="15"/>
  <c r="H1227" i="15"/>
  <c r="H1226" i="15"/>
  <c r="H1225" i="15"/>
  <c r="H1224" i="15"/>
  <c r="H1223" i="15"/>
  <c r="H1222" i="15"/>
  <c r="H1221" i="15"/>
  <c r="H1220" i="15"/>
  <c r="H1219" i="15"/>
  <c r="H1218" i="15"/>
  <c r="H1217" i="15"/>
  <c r="H1216" i="15"/>
  <c r="H1215" i="15"/>
  <c r="H1214" i="15"/>
  <c r="H1213" i="15"/>
  <c r="H1212" i="15"/>
  <c r="H1211" i="15"/>
  <c r="H1210" i="15"/>
  <c r="H1209" i="15"/>
  <c r="H1208" i="15"/>
  <c r="H1207" i="15"/>
  <c r="H1206" i="15"/>
  <c r="H1205" i="15"/>
  <c r="H1204" i="15"/>
  <c r="H1203" i="15"/>
  <c r="H1202" i="15"/>
  <c r="H1201" i="15"/>
  <c r="H1200" i="15"/>
  <c r="H1199" i="15"/>
  <c r="H1198" i="15"/>
  <c r="H1197" i="15"/>
  <c r="H1196" i="15"/>
  <c r="H1195" i="15"/>
  <c r="H1194" i="15"/>
  <c r="H1193" i="15"/>
  <c r="H1192" i="15"/>
  <c r="H1191" i="15"/>
  <c r="H1190" i="15"/>
  <c r="H1189" i="15"/>
  <c r="H1188" i="15"/>
  <c r="H1187" i="15"/>
  <c r="H1186" i="15"/>
  <c r="H1185" i="15"/>
  <c r="H1184" i="15"/>
  <c r="H1183" i="15"/>
  <c r="H1182" i="15"/>
  <c r="H1181" i="15"/>
  <c r="H1180" i="15"/>
  <c r="H1179" i="15"/>
  <c r="H1178" i="15"/>
  <c r="H1177" i="15"/>
  <c r="H1176" i="15"/>
  <c r="H1175" i="15"/>
  <c r="H1174" i="15"/>
  <c r="H1173" i="15"/>
  <c r="H1172" i="15"/>
  <c r="H1171" i="15"/>
  <c r="H1170" i="15"/>
  <c r="H1169" i="15"/>
  <c r="H1168" i="15"/>
  <c r="H1167" i="15"/>
  <c r="H1166" i="15"/>
  <c r="H1165" i="15"/>
  <c r="H1164" i="15"/>
  <c r="H1163" i="15"/>
  <c r="H1162" i="15"/>
  <c r="H1161" i="15"/>
  <c r="H1160" i="15"/>
  <c r="H1159" i="15"/>
  <c r="H1158" i="15"/>
  <c r="H1157" i="15"/>
  <c r="H1156" i="15"/>
  <c r="H1155" i="15"/>
  <c r="H1154" i="15"/>
  <c r="H1153" i="15"/>
  <c r="H1152" i="15"/>
  <c r="H1151" i="15"/>
  <c r="H1150" i="15"/>
  <c r="H1149" i="15"/>
  <c r="H1148" i="15"/>
  <c r="H1147" i="15"/>
  <c r="H1146" i="15"/>
  <c r="H1145" i="15"/>
  <c r="H1144" i="15"/>
  <c r="H1143" i="15"/>
  <c r="H1142" i="15"/>
  <c r="H1141" i="15"/>
  <c r="H1140" i="15"/>
  <c r="H1139" i="15"/>
  <c r="H1138" i="15"/>
  <c r="H1137" i="15"/>
  <c r="H1136" i="15"/>
  <c r="H1135" i="15"/>
  <c r="H1134" i="15"/>
  <c r="H1133" i="15"/>
  <c r="H1132" i="15"/>
  <c r="H1131" i="15"/>
  <c r="H1130" i="15"/>
  <c r="H1129" i="15"/>
  <c r="H1128" i="15"/>
  <c r="H1127" i="15"/>
  <c r="H1126" i="15"/>
  <c r="H1125" i="15"/>
  <c r="H1124" i="15"/>
  <c r="H1123" i="15"/>
  <c r="H1122" i="15"/>
  <c r="H1121" i="15"/>
  <c r="H1120" i="15"/>
  <c r="H1119" i="15"/>
  <c r="H1118" i="15"/>
  <c r="H1117" i="15"/>
  <c r="H1116" i="15"/>
  <c r="H1115" i="15"/>
  <c r="H1114" i="15"/>
  <c r="H1113" i="15"/>
  <c r="H1112" i="15"/>
  <c r="H1111" i="15"/>
  <c r="H1110" i="15"/>
  <c r="H1109" i="15"/>
  <c r="H1108" i="15"/>
  <c r="H1107" i="15"/>
  <c r="H1106" i="15"/>
  <c r="H1105" i="15"/>
  <c r="H1104" i="15"/>
  <c r="H1103" i="15"/>
  <c r="H1102" i="15"/>
  <c r="H1101" i="15"/>
  <c r="H1100" i="15"/>
  <c r="H1099" i="15"/>
  <c r="H1098" i="15"/>
  <c r="H1097" i="15"/>
  <c r="H1096" i="15"/>
  <c r="H1095" i="15"/>
  <c r="H1094" i="15"/>
  <c r="H1093" i="15"/>
  <c r="H1092" i="15"/>
  <c r="H1091" i="15"/>
  <c r="H1090" i="15"/>
  <c r="H1089" i="15"/>
  <c r="H1088" i="15"/>
  <c r="H1087" i="15"/>
  <c r="H1086" i="15"/>
  <c r="H1085" i="15"/>
  <c r="H1084" i="15"/>
  <c r="H1083" i="15"/>
  <c r="H1082" i="15"/>
  <c r="H1081" i="15"/>
  <c r="H1080" i="15"/>
  <c r="H1079" i="15"/>
  <c r="H1078" i="15"/>
  <c r="H1077" i="15"/>
  <c r="H1076" i="15"/>
  <c r="H1075" i="15"/>
  <c r="H1074" i="15"/>
  <c r="H1073" i="15"/>
  <c r="H1072" i="15"/>
  <c r="H1071" i="15"/>
  <c r="H1070" i="15"/>
  <c r="H1069" i="15"/>
  <c r="H1068" i="15"/>
  <c r="H1067" i="15"/>
  <c r="H1066" i="15"/>
  <c r="H1065" i="15"/>
  <c r="H1064" i="15"/>
  <c r="H1063" i="15"/>
  <c r="H1062" i="15"/>
  <c r="H1061" i="15"/>
  <c r="H1060" i="15"/>
  <c r="H1059" i="15"/>
  <c r="H1058" i="15"/>
  <c r="H1057" i="15"/>
  <c r="H1056" i="15"/>
  <c r="H1055" i="15"/>
  <c r="H1054" i="15"/>
  <c r="H1053" i="15"/>
  <c r="H1052" i="15"/>
  <c r="H1051" i="15"/>
  <c r="H1050" i="15"/>
  <c r="H1049" i="15"/>
  <c r="H1048" i="15"/>
  <c r="H1047" i="15"/>
  <c r="H1046" i="15"/>
  <c r="H1045" i="15"/>
  <c r="H1044" i="15"/>
  <c r="H1043" i="15"/>
  <c r="H1042" i="15"/>
  <c r="H1041" i="15"/>
  <c r="H1040" i="15"/>
  <c r="H1039" i="15"/>
  <c r="H1038" i="15"/>
  <c r="H1037" i="15"/>
  <c r="H1036" i="15"/>
  <c r="H1035" i="15"/>
  <c r="H1034" i="15"/>
  <c r="H1033" i="15"/>
  <c r="H1032" i="15"/>
  <c r="H1031" i="15"/>
  <c r="H1030" i="15"/>
  <c r="H1029" i="15"/>
  <c r="H1028" i="15"/>
  <c r="H1027" i="15"/>
  <c r="H1026" i="15"/>
  <c r="H1025" i="15"/>
  <c r="H1024" i="15"/>
  <c r="H1023" i="15"/>
  <c r="H1022" i="15"/>
  <c r="H1021" i="15"/>
  <c r="H1020" i="15"/>
  <c r="H1019" i="15"/>
  <c r="H1018" i="15"/>
  <c r="H1017" i="15"/>
  <c r="H1016" i="15"/>
  <c r="H1015" i="15"/>
  <c r="H1014" i="15"/>
  <c r="H1013" i="15"/>
  <c r="H1012" i="15"/>
  <c r="H1011" i="15"/>
  <c r="H1010" i="15"/>
  <c r="H1009" i="15"/>
  <c r="H1008" i="15"/>
  <c r="H1007" i="15"/>
  <c r="H1006" i="15"/>
  <c r="H1005" i="15"/>
  <c r="H1004" i="15"/>
  <c r="H1003" i="15"/>
  <c r="H1002" i="15"/>
  <c r="H1001" i="15"/>
  <c r="H1000" i="15"/>
  <c r="H999" i="15"/>
  <c r="H998" i="15"/>
  <c r="H997" i="15"/>
  <c r="H996" i="15"/>
  <c r="H995" i="15"/>
  <c r="H994" i="15"/>
  <c r="H993" i="15"/>
  <c r="H992" i="15"/>
  <c r="H991" i="15"/>
  <c r="H990" i="15"/>
  <c r="H989" i="15"/>
  <c r="H988" i="15"/>
  <c r="H987" i="15"/>
  <c r="H986" i="15"/>
  <c r="H985" i="15"/>
  <c r="H984" i="15"/>
  <c r="H983" i="15"/>
  <c r="H982" i="15"/>
  <c r="H981" i="15"/>
  <c r="H980" i="15"/>
  <c r="H979" i="15"/>
  <c r="H978" i="15"/>
  <c r="H977" i="15"/>
  <c r="H976" i="15"/>
  <c r="H975" i="15"/>
  <c r="H974" i="15"/>
  <c r="H973" i="15"/>
  <c r="H972" i="15"/>
  <c r="H971" i="15"/>
  <c r="H970" i="15"/>
  <c r="H969" i="15"/>
  <c r="H968" i="15"/>
  <c r="H967" i="15"/>
  <c r="H966" i="15"/>
  <c r="H965" i="15"/>
  <c r="H964" i="15"/>
  <c r="H963" i="15"/>
  <c r="H962" i="15"/>
  <c r="H961" i="15"/>
  <c r="H960" i="15"/>
  <c r="H959" i="15"/>
  <c r="H958" i="15"/>
  <c r="H957" i="15"/>
  <c r="H956" i="15"/>
  <c r="H955" i="15"/>
  <c r="H954" i="15"/>
  <c r="H953" i="15"/>
  <c r="H952" i="15"/>
  <c r="H951" i="15"/>
  <c r="H950" i="15"/>
  <c r="H949" i="15"/>
  <c r="H948" i="15"/>
  <c r="H947" i="15"/>
  <c r="H946" i="15"/>
  <c r="H945" i="15"/>
  <c r="H944" i="15"/>
  <c r="H943" i="15"/>
  <c r="H942" i="15"/>
  <c r="H941" i="15"/>
  <c r="H940" i="15"/>
  <c r="H939" i="15"/>
  <c r="H938" i="15"/>
  <c r="H937" i="15"/>
  <c r="H936" i="15"/>
  <c r="H935" i="15"/>
  <c r="H934" i="15"/>
  <c r="H933" i="15"/>
  <c r="H932" i="15"/>
  <c r="H931" i="15"/>
  <c r="H930" i="15"/>
  <c r="H929" i="15"/>
  <c r="H928" i="15"/>
  <c r="H927" i="15"/>
  <c r="H926" i="15"/>
  <c r="H925" i="15"/>
  <c r="H924" i="15"/>
  <c r="H923" i="15"/>
  <c r="H922" i="15"/>
  <c r="H921" i="15"/>
  <c r="H920" i="15"/>
  <c r="H919" i="15"/>
  <c r="H918" i="15"/>
  <c r="H917" i="15"/>
  <c r="H916" i="15"/>
  <c r="H915" i="15"/>
  <c r="H914" i="15"/>
  <c r="H913" i="15"/>
  <c r="H912" i="15"/>
  <c r="H911" i="15"/>
  <c r="H910" i="15"/>
  <c r="H909" i="15"/>
  <c r="H908" i="15"/>
  <c r="H907" i="15"/>
  <c r="H906" i="15"/>
  <c r="H905" i="15"/>
  <c r="H904" i="15"/>
  <c r="H903" i="15"/>
  <c r="H902" i="15"/>
  <c r="H901" i="15"/>
  <c r="H900" i="15"/>
  <c r="H899" i="15"/>
  <c r="H898" i="15"/>
  <c r="H897" i="15"/>
  <c r="H896" i="15"/>
  <c r="H895" i="15"/>
  <c r="H894" i="15"/>
  <c r="H893" i="15"/>
  <c r="H892" i="15"/>
  <c r="H891" i="15"/>
  <c r="H890" i="15"/>
  <c r="H889" i="15"/>
  <c r="H888" i="15"/>
  <c r="H887" i="15"/>
  <c r="H886" i="15"/>
  <c r="H885" i="15"/>
  <c r="H884" i="15"/>
  <c r="H883" i="15"/>
  <c r="H882" i="15"/>
  <c r="H881" i="15"/>
  <c r="H880" i="15"/>
  <c r="H879" i="15"/>
  <c r="H878" i="15"/>
  <c r="H877" i="15"/>
  <c r="H876" i="15"/>
  <c r="H875" i="15"/>
  <c r="H874" i="15"/>
  <c r="H873" i="15"/>
  <c r="H872" i="15"/>
  <c r="H871" i="15"/>
  <c r="H870" i="15"/>
  <c r="H869" i="15"/>
  <c r="H868" i="15"/>
  <c r="H867" i="15"/>
  <c r="H866" i="15"/>
  <c r="H865" i="15"/>
  <c r="H864" i="15"/>
  <c r="H863" i="15"/>
  <c r="H862" i="15"/>
  <c r="H861" i="15"/>
  <c r="H860" i="15"/>
  <c r="H859" i="15"/>
  <c r="H858" i="15"/>
  <c r="H857" i="15"/>
  <c r="H856" i="15"/>
  <c r="H855" i="15"/>
  <c r="H854" i="15"/>
  <c r="H853" i="15"/>
  <c r="H852" i="15"/>
  <c r="H851" i="15"/>
  <c r="H850" i="15"/>
  <c r="H849" i="15"/>
  <c r="H848" i="15"/>
  <c r="H847" i="15"/>
  <c r="H846" i="15"/>
  <c r="H845" i="15"/>
  <c r="H844" i="15"/>
  <c r="H843" i="15"/>
  <c r="H842" i="15"/>
  <c r="H841" i="15"/>
  <c r="H840" i="15"/>
  <c r="H839" i="15"/>
  <c r="H838" i="15"/>
  <c r="H837" i="15"/>
  <c r="H836" i="15"/>
  <c r="H835" i="15"/>
  <c r="H834" i="15"/>
  <c r="H833" i="15"/>
  <c r="H832" i="15"/>
  <c r="H831" i="15"/>
  <c r="H830" i="15"/>
  <c r="H829" i="15"/>
  <c r="H828" i="15"/>
  <c r="H827" i="15"/>
  <c r="H826" i="15"/>
  <c r="H825" i="15"/>
  <c r="H824" i="15"/>
  <c r="H823" i="15"/>
  <c r="H822" i="15"/>
  <c r="H821" i="15"/>
  <c r="H820" i="15"/>
  <c r="H819" i="15"/>
  <c r="H818" i="15"/>
  <c r="H817" i="15"/>
  <c r="H816" i="15"/>
  <c r="H815" i="15"/>
  <c r="H814" i="15"/>
  <c r="H813" i="15"/>
  <c r="H812" i="15"/>
  <c r="H811" i="15"/>
  <c r="H810" i="15"/>
  <c r="H809" i="15"/>
  <c r="H808" i="15"/>
  <c r="H807" i="15"/>
  <c r="H806" i="15"/>
  <c r="H805" i="15"/>
  <c r="H804" i="15"/>
  <c r="H803" i="15"/>
  <c r="H802" i="15"/>
  <c r="H801" i="15"/>
  <c r="H800" i="15"/>
  <c r="H799" i="15"/>
  <c r="H798" i="15"/>
  <c r="H797" i="15"/>
  <c r="H796" i="15"/>
  <c r="H795" i="15"/>
  <c r="H794" i="15"/>
  <c r="H793" i="15"/>
  <c r="H792" i="15"/>
  <c r="H791" i="15"/>
  <c r="H790" i="15"/>
  <c r="H789" i="15"/>
  <c r="H788" i="15"/>
  <c r="H787" i="15"/>
  <c r="H786" i="15"/>
  <c r="H785" i="15"/>
  <c r="H784" i="15"/>
  <c r="H783" i="15"/>
  <c r="H782" i="15"/>
  <c r="H781" i="15"/>
  <c r="H780" i="15"/>
  <c r="H779" i="15"/>
  <c r="H778" i="15"/>
  <c r="H777" i="15"/>
  <c r="H776" i="15"/>
  <c r="H775" i="15"/>
  <c r="H774" i="15"/>
  <c r="H773" i="15"/>
  <c r="H772" i="15"/>
  <c r="H771" i="15"/>
  <c r="H770" i="15"/>
  <c r="H769" i="15"/>
  <c r="H768" i="15"/>
  <c r="H767" i="15"/>
  <c r="H766" i="15"/>
  <c r="H765" i="15"/>
  <c r="H764" i="15"/>
  <c r="H763" i="15"/>
  <c r="H762" i="15"/>
  <c r="H761" i="15"/>
  <c r="H760" i="15"/>
  <c r="H759" i="15"/>
  <c r="H758" i="15"/>
  <c r="H757" i="15"/>
  <c r="H756" i="15"/>
  <c r="H755" i="15"/>
  <c r="H754" i="15"/>
  <c r="H753" i="15"/>
  <c r="H752" i="15"/>
  <c r="H751" i="15"/>
  <c r="H750" i="15"/>
  <c r="H749" i="15"/>
  <c r="H748" i="15"/>
  <c r="H747" i="15"/>
  <c r="H746" i="15"/>
  <c r="H745" i="15"/>
  <c r="H744" i="15"/>
  <c r="H743" i="15"/>
  <c r="H742" i="15"/>
  <c r="H741" i="15"/>
  <c r="H740" i="15"/>
  <c r="H739" i="15"/>
  <c r="H738" i="15"/>
  <c r="H737" i="15"/>
  <c r="H736" i="15"/>
  <c r="H735" i="15"/>
  <c r="H734" i="15"/>
  <c r="H733" i="15"/>
  <c r="H732" i="15"/>
  <c r="H731" i="15"/>
  <c r="H730" i="15"/>
  <c r="H729" i="15"/>
  <c r="H728" i="15"/>
  <c r="H727" i="15"/>
  <c r="H726" i="15"/>
  <c r="H725" i="15"/>
  <c r="H724" i="15"/>
  <c r="H723" i="15"/>
  <c r="H722" i="15"/>
  <c r="H721" i="15"/>
  <c r="H720" i="15"/>
  <c r="H719" i="15"/>
  <c r="H718" i="15"/>
  <c r="H717" i="15"/>
  <c r="H716" i="15"/>
  <c r="H715" i="15"/>
  <c r="H714" i="15"/>
  <c r="H713" i="15"/>
  <c r="H712" i="15"/>
  <c r="H711" i="15"/>
  <c r="H710" i="15"/>
  <c r="H709" i="15"/>
  <c r="H708" i="15"/>
  <c r="H707" i="15"/>
  <c r="H706" i="15"/>
  <c r="H705" i="15"/>
  <c r="H704" i="15"/>
  <c r="H703" i="15"/>
  <c r="H702" i="15"/>
  <c r="H701" i="15"/>
  <c r="H700" i="15"/>
  <c r="H699" i="15"/>
  <c r="H698" i="15"/>
  <c r="H697" i="15"/>
  <c r="H696" i="15"/>
  <c r="H695" i="15"/>
  <c r="H694" i="15"/>
  <c r="H693" i="15"/>
  <c r="H692" i="15"/>
  <c r="H691" i="15"/>
  <c r="H690" i="15"/>
  <c r="H689" i="15"/>
  <c r="H688" i="15"/>
  <c r="H687" i="15"/>
  <c r="H686" i="15"/>
  <c r="H685" i="15"/>
  <c r="H684" i="15"/>
  <c r="H683" i="15"/>
  <c r="H682" i="15"/>
  <c r="H681" i="15"/>
  <c r="H680" i="15"/>
  <c r="H679" i="15"/>
  <c r="H678" i="15"/>
  <c r="H677" i="15"/>
  <c r="H676" i="15"/>
  <c r="H675" i="15"/>
  <c r="H674" i="15"/>
  <c r="H673" i="15"/>
  <c r="H672" i="15"/>
  <c r="H671" i="15"/>
  <c r="H670" i="15"/>
  <c r="H669" i="15"/>
  <c r="H668" i="15"/>
  <c r="H667" i="15"/>
  <c r="H666" i="15"/>
  <c r="H665" i="15"/>
  <c r="H664" i="15"/>
  <c r="H663" i="15"/>
  <c r="H662" i="15"/>
  <c r="H661" i="15"/>
  <c r="H660" i="15"/>
  <c r="H659" i="15"/>
  <c r="H658" i="15"/>
  <c r="H657" i="15"/>
  <c r="H656" i="15"/>
  <c r="H655" i="15"/>
  <c r="H654" i="15"/>
  <c r="H653" i="15"/>
  <c r="H652" i="15"/>
  <c r="H651" i="15"/>
  <c r="H650" i="15"/>
  <c r="H649" i="15"/>
  <c r="H648" i="15"/>
  <c r="H647" i="15"/>
  <c r="H646" i="15"/>
  <c r="H645" i="15"/>
  <c r="H644" i="15"/>
  <c r="H643" i="15"/>
  <c r="H642" i="15"/>
  <c r="H641" i="15"/>
  <c r="H640" i="15"/>
  <c r="H639" i="15"/>
  <c r="H638" i="15"/>
  <c r="H637" i="15"/>
  <c r="H636" i="15"/>
  <c r="H635" i="15"/>
  <c r="H634" i="15"/>
  <c r="H633" i="15"/>
  <c r="H632" i="15"/>
  <c r="H631" i="15"/>
  <c r="H630" i="15"/>
  <c r="H629" i="15"/>
  <c r="H628" i="15"/>
  <c r="H627" i="15"/>
  <c r="H626" i="15"/>
  <c r="H625" i="15"/>
  <c r="H624" i="15"/>
  <c r="H623" i="15"/>
  <c r="H622" i="15"/>
  <c r="H621" i="15"/>
  <c r="H620" i="15"/>
  <c r="H619" i="15"/>
  <c r="H618" i="15"/>
  <c r="H617" i="15"/>
  <c r="H616" i="15"/>
  <c r="H615" i="15"/>
  <c r="H614" i="15"/>
  <c r="H613" i="15"/>
  <c r="H612" i="15"/>
  <c r="H611" i="15"/>
  <c r="H610" i="15"/>
  <c r="H609" i="15"/>
  <c r="H608" i="15"/>
  <c r="H607" i="15"/>
  <c r="H606" i="15"/>
  <c r="H605" i="15"/>
  <c r="H604" i="15"/>
  <c r="H603" i="15"/>
  <c r="H602" i="15"/>
  <c r="H601" i="15"/>
  <c r="H600" i="15"/>
  <c r="H599" i="15"/>
  <c r="H598" i="15"/>
  <c r="H597" i="15"/>
  <c r="H596" i="15"/>
  <c r="H595" i="15"/>
  <c r="H594" i="15"/>
  <c r="H593" i="15"/>
  <c r="H592" i="15"/>
  <c r="H591" i="15"/>
  <c r="H590" i="15"/>
  <c r="H589" i="15"/>
  <c r="H588" i="15"/>
  <c r="H587" i="15"/>
  <c r="H586" i="15"/>
  <c r="H585" i="15"/>
  <c r="H584" i="15"/>
  <c r="H583" i="15"/>
  <c r="H582" i="15"/>
  <c r="H581" i="15"/>
  <c r="H580" i="15"/>
  <c r="H579" i="15"/>
  <c r="H578" i="15"/>
  <c r="H577" i="15"/>
  <c r="H576" i="15"/>
  <c r="H575" i="15"/>
  <c r="H574" i="15"/>
  <c r="H573" i="15"/>
  <c r="H572" i="15"/>
  <c r="H571" i="15"/>
  <c r="H570" i="15"/>
  <c r="H569" i="15"/>
  <c r="H568" i="15"/>
  <c r="H567" i="15"/>
  <c r="H566" i="15"/>
  <c r="H565" i="15"/>
  <c r="H564" i="15"/>
  <c r="H563" i="15"/>
  <c r="H562" i="15"/>
  <c r="H561" i="15"/>
  <c r="H560" i="15"/>
  <c r="H559" i="15"/>
  <c r="H558" i="15"/>
  <c r="H557" i="15"/>
  <c r="H556" i="15"/>
  <c r="H555" i="15"/>
  <c r="H554" i="15"/>
  <c r="H553" i="15"/>
  <c r="H552" i="15"/>
  <c r="H551" i="15"/>
  <c r="H550" i="15"/>
  <c r="H549" i="15"/>
  <c r="H548" i="15"/>
  <c r="H547" i="15"/>
  <c r="H546" i="15"/>
  <c r="H545" i="15"/>
  <c r="H544" i="15"/>
  <c r="H543" i="15"/>
  <c r="H542" i="15"/>
  <c r="H541" i="15"/>
  <c r="H540" i="15"/>
  <c r="H539" i="15"/>
  <c r="H538" i="15"/>
  <c r="H537" i="15"/>
  <c r="H536" i="15"/>
  <c r="H535" i="15"/>
  <c r="H534" i="15"/>
  <c r="H533" i="15"/>
  <c r="H532" i="15"/>
  <c r="H531" i="15"/>
  <c r="H530" i="15"/>
  <c r="H529" i="15"/>
  <c r="H528" i="15"/>
  <c r="H527" i="15"/>
  <c r="H526" i="15"/>
  <c r="H525" i="15"/>
  <c r="H524" i="15"/>
  <c r="H523" i="15"/>
  <c r="H522" i="15"/>
  <c r="H521" i="15"/>
  <c r="H520" i="15"/>
  <c r="H519" i="15"/>
  <c r="H518" i="15"/>
  <c r="H517" i="15"/>
  <c r="H516" i="15"/>
  <c r="H515" i="15"/>
  <c r="H514" i="15"/>
  <c r="H513" i="15"/>
  <c r="H512" i="15"/>
  <c r="H511" i="15"/>
  <c r="H510" i="15"/>
  <c r="H509" i="15"/>
  <c r="H508" i="15"/>
  <c r="H507" i="15"/>
  <c r="H506" i="15"/>
  <c r="H505" i="15"/>
  <c r="H504" i="15"/>
  <c r="H503" i="15"/>
  <c r="H502" i="15"/>
  <c r="H501" i="15"/>
  <c r="H500" i="15"/>
  <c r="H499" i="15"/>
  <c r="H498" i="15"/>
  <c r="H497" i="15"/>
  <c r="H496" i="15"/>
  <c r="H495" i="15"/>
  <c r="H494" i="15"/>
  <c r="H493" i="15"/>
  <c r="H492" i="15"/>
  <c r="H491" i="15"/>
  <c r="H490" i="15"/>
  <c r="H489" i="15"/>
  <c r="H488" i="15"/>
  <c r="H487" i="15"/>
  <c r="H486" i="15"/>
  <c r="H485" i="15"/>
  <c r="H484" i="15"/>
  <c r="H483" i="15"/>
  <c r="H482" i="15"/>
  <c r="H481" i="15"/>
  <c r="H480" i="15"/>
  <c r="H479" i="15"/>
  <c r="H478" i="15"/>
  <c r="H477" i="15"/>
  <c r="H476" i="15"/>
  <c r="H475" i="15"/>
  <c r="H474" i="15"/>
  <c r="H473" i="15"/>
  <c r="H472" i="15"/>
  <c r="H471" i="15"/>
  <c r="H470" i="15"/>
  <c r="H469" i="15"/>
  <c r="H468" i="15"/>
  <c r="H467" i="15"/>
  <c r="H466" i="15"/>
  <c r="H465" i="15"/>
  <c r="H464" i="15"/>
  <c r="H463" i="15"/>
  <c r="H462" i="15"/>
  <c r="H461" i="15"/>
  <c r="H460" i="15"/>
  <c r="H459" i="15"/>
  <c r="H458" i="15"/>
  <c r="H457" i="15"/>
  <c r="H456" i="15"/>
  <c r="H455" i="15"/>
  <c r="H454" i="15"/>
  <c r="H453" i="15"/>
  <c r="H452" i="15"/>
  <c r="H451" i="15"/>
  <c r="H450" i="15"/>
  <c r="H449" i="15"/>
  <c r="H448" i="15"/>
  <c r="H447" i="15"/>
  <c r="H446" i="15"/>
  <c r="H445" i="15"/>
  <c r="H444" i="15"/>
  <c r="H443" i="15"/>
  <c r="H442" i="15"/>
  <c r="H441" i="15"/>
  <c r="H440" i="15"/>
  <c r="H439" i="15"/>
  <c r="H438" i="15"/>
  <c r="H437" i="15"/>
  <c r="H436" i="15"/>
  <c r="H435" i="15"/>
  <c r="H434" i="15"/>
  <c r="H433" i="15"/>
  <c r="H432" i="15"/>
  <c r="H431" i="15"/>
  <c r="H430" i="15"/>
  <c r="H429" i="15"/>
  <c r="H428" i="15"/>
  <c r="H427" i="15"/>
  <c r="H426" i="15"/>
  <c r="H425" i="15"/>
  <c r="H424" i="15"/>
  <c r="H423" i="15"/>
  <c r="H422" i="15"/>
  <c r="H421" i="15"/>
  <c r="H420" i="15"/>
  <c r="H419" i="15"/>
  <c r="H418" i="15"/>
  <c r="H417" i="15"/>
  <c r="H416" i="15"/>
  <c r="H415" i="15"/>
  <c r="H414" i="15"/>
  <c r="H413" i="15"/>
  <c r="H412" i="15"/>
  <c r="H411" i="15"/>
  <c r="H410" i="15"/>
  <c r="H409" i="15"/>
  <c r="H408" i="15"/>
  <c r="H407" i="15"/>
  <c r="H406" i="15"/>
  <c r="H405" i="15"/>
  <c r="H404" i="15"/>
  <c r="H403" i="15"/>
  <c r="H402" i="15"/>
  <c r="H401" i="15"/>
  <c r="H400" i="15"/>
  <c r="H399" i="15"/>
  <c r="H398" i="15"/>
  <c r="H397" i="15"/>
  <c r="H396" i="15"/>
  <c r="H395" i="15"/>
  <c r="H394" i="15"/>
  <c r="H393" i="15"/>
  <c r="H392" i="15"/>
  <c r="H391" i="15"/>
  <c r="H390" i="15"/>
  <c r="H389" i="15"/>
  <c r="H388" i="15"/>
  <c r="H387" i="15"/>
  <c r="H386" i="15"/>
  <c r="H385" i="15"/>
  <c r="H384" i="15"/>
  <c r="H383" i="15"/>
  <c r="H382" i="15"/>
  <c r="H381" i="15"/>
  <c r="H380" i="15"/>
  <c r="H379" i="15"/>
  <c r="H378" i="15"/>
  <c r="H377" i="15"/>
  <c r="H376" i="15"/>
  <c r="H375" i="15"/>
  <c r="H374" i="15"/>
  <c r="H373" i="15"/>
  <c r="H372" i="15"/>
  <c r="H371" i="15"/>
  <c r="H370" i="15"/>
  <c r="H369" i="15"/>
  <c r="H368" i="15"/>
  <c r="H367" i="15"/>
  <c r="H366" i="15"/>
  <c r="H365" i="15"/>
  <c r="H364" i="15"/>
  <c r="H363" i="15"/>
  <c r="H362" i="15"/>
  <c r="H361" i="15"/>
  <c r="H360" i="15"/>
  <c r="H359" i="15"/>
  <c r="H358" i="15"/>
  <c r="H357" i="15"/>
  <c r="H356" i="15"/>
  <c r="H355" i="15"/>
  <c r="H354" i="15"/>
  <c r="H353" i="15"/>
  <c r="H352" i="15"/>
  <c r="H351" i="15"/>
  <c r="H350" i="15"/>
  <c r="H349" i="15"/>
  <c r="H348" i="15"/>
  <c r="H347" i="15"/>
  <c r="H346" i="15"/>
  <c r="H345" i="15"/>
  <c r="H344" i="15"/>
  <c r="H343" i="15"/>
  <c r="H342" i="15"/>
  <c r="H341" i="15"/>
  <c r="H340" i="15"/>
  <c r="H339" i="15"/>
  <c r="H338" i="15"/>
  <c r="H337" i="15"/>
  <c r="H336" i="15"/>
  <c r="H335" i="15"/>
  <c r="H334" i="15"/>
  <c r="H333" i="15"/>
  <c r="H332" i="15"/>
  <c r="H331" i="15"/>
  <c r="H330" i="15"/>
  <c r="H329" i="15"/>
  <c r="H328" i="15"/>
  <c r="H327" i="15"/>
  <c r="H326" i="15"/>
  <c r="H325" i="15"/>
  <c r="H324" i="15"/>
  <c r="H323" i="15"/>
  <c r="H322" i="15"/>
  <c r="H321" i="15"/>
  <c r="H320" i="15"/>
  <c r="H319" i="15"/>
  <c r="H318" i="15"/>
  <c r="H317" i="15"/>
  <c r="H316" i="15"/>
  <c r="H315" i="15"/>
  <c r="H314" i="15"/>
  <c r="H313" i="15"/>
  <c r="H312" i="15"/>
  <c r="H311" i="15"/>
  <c r="H310" i="15"/>
  <c r="H309" i="15"/>
  <c r="H308" i="15"/>
  <c r="H307" i="15"/>
  <c r="H306" i="15"/>
  <c r="H305" i="15"/>
  <c r="H304" i="15"/>
  <c r="H303" i="15"/>
  <c r="H302" i="15"/>
  <c r="H301" i="15"/>
  <c r="H300" i="15"/>
  <c r="H299" i="15"/>
  <c r="H298" i="15"/>
  <c r="H297" i="15"/>
  <c r="H296" i="15"/>
  <c r="H295" i="15"/>
  <c r="H294" i="15"/>
  <c r="H293" i="15"/>
  <c r="H292" i="15"/>
  <c r="H291" i="15"/>
  <c r="H290" i="15"/>
  <c r="H289" i="15"/>
  <c r="H288" i="15"/>
  <c r="H287" i="15"/>
  <c r="H286" i="15"/>
  <c r="H285" i="15"/>
  <c r="H284" i="15"/>
  <c r="H283" i="15"/>
  <c r="H282" i="15"/>
  <c r="H281" i="15"/>
  <c r="H280" i="15"/>
  <c r="H279" i="15"/>
  <c r="H278" i="15"/>
  <c r="H277" i="15"/>
  <c r="H276" i="15"/>
  <c r="H275" i="15"/>
  <c r="H274" i="15"/>
  <c r="H273" i="15"/>
  <c r="H272" i="15"/>
  <c r="H271" i="15"/>
  <c r="H270" i="15"/>
  <c r="H269" i="15"/>
  <c r="H268" i="15"/>
  <c r="H267" i="15"/>
  <c r="H266" i="15"/>
  <c r="H265" i="15"/>
  <c r="H264" i="15"/>
  <c r="H263" i="15"/>
  <c r="H262" i="15"/>
  <c r="H261" i="15"/>
  <c r="H260" i="15"/>
  <c r="H259" i="15"/>
  <c r="H258" i="15"/>
  <c r="H257" i="15"/>
  <c r="H256" i="15"/>
  <c r="H255" i="15"/>
  <c r="H254" i="15"/>
  <c r="H253" i="15"/>
  <c r="H252" i="15"/>
  <c r="H251" i="15"/>
  <c r="H250" i="15"/>
  <c r="H249" i="15"/>
  <c r="H248" i="15"/>
  <c r="H247" i="15"/>
  <c r="H246" i="15"/>
  <c r="H245" i="15"/>
  <c r="H244" i="15"/>
  <c r="H243" i="15"/>
  <c r="H242" i="15"/>
  <c r="H241" i="15"/>
  <c r="H240" i="15"/>
  <c r="H239" i="15"/>
  <c r="H238" i="15"/>
  <c r="H237" i="15"/>
  <c r="H236" i="15"/>
  <c r="H235" i="15"/>
  <c r="H234" i="15"/>
  <c r="H233" i="15"/>
  <c r="H232" i="15"/>
  <c r="H231" i="15"/>
  <c r="H230" i="15"/>
  <c r="H229" i="15"/>
  <c r="H228" i="15"/>
  <c r="H227" i="15"/>
  <c r="H226" i="15"/>
  <c r="H225" i="15"/>
  <c r="H224" i="15"/>
  <c r="H223" i="15"/>
  <c r="H222" i="15"/>
  <c r="H221" i="15"/>
  <c r="H220" i="15"/>
  <c r="H219" i="15"/>
  <c r="H218" i="15"/>
  <c r="H217" i="15"/>
  <c r="H216" i="15"/>
  <c r="H215" i="15"/>
  <c r="H214" i="15"/>
  <c r="H213" i="15"/>
  <c r="H212" i="15"/>
  <c r="H211" i="15"/>
  <c r="H210" i="15"/>
  <c r="H209" i="15"/>
  <c r="H208" i="15"/>
  <c r="H207" i="15"/>
  <c r="H206" i="15"/>
  <c r="H205" i="15"/>
  <c r="H204" i="15"/>
  <c r="H203" i="15"/>
  <c r="H202" i="15"/>
  <c r="H201" i="15"/>
  <c r="H200" i="15"/>
  <c r="H199" i="15"/>
  <c r="H198" i="15"/>
  <c r="H197" i="15"/>
  <c r="H195" i="15"/>
  <c r="H194" i="15"/>
  <c r="H193" i="15"/>
  <c r="H192" i="15"/>
  <c r="H191" i="15"/>
  <c r="H190" i="15"/>
  <c r="H189" i="15"/>
  <c r="H187" i="15"/>
  <c r="H186" i="15"/>
  <c r="H185" i="15"/>
  <c r="H184" i="15"/>
  <c r="H183" i="15"/>
  <c r="H182" i="15"/>
  <c r="H181" i="15"/>
  <c r="H179" i="15"/>
  <c r="H178" i="15"/>
  <c r="H177" i="15"/>
  <c r="H176" i="15"/>
  <c r="H175" i="15"/>
  <c r="H174" i="15"/>
  <c r="H173" i="15"/>
  <c r="H171" i="15"/>
  <c r="H170" i="15"/>
  <c r="H169" i="15"/>
  <c r="H168" i="15"/>
  <c r="H167" i="15"/>
  <c r="H166" i="15"/>
  <c r="H165" i="15"/>
  <c r="H163" i="15"/>
  <c r="H162" i="15"/>
  <c r="H161" i="15"/>
  <c r="H160" i="15"/>
  <c r="H159" i="15"/>
  <c r="H158" i="15"/>
  <c r="H157" i="15"/>
  <c r="H155" i="15"/>
  <c r="H154" i="15"/>
  <c r="H153" i="15"/>
  <c r="H152" i="15"/>
  <c r="H151" i="15"/>
  <c r="H150" i="15"/>
  <c r="H149" i="15"/>
  <c r="H147" i="15"/>
  <c r="H146" i="15"/>
  <c r="H145" i="15"/>
  <c r="H144" i="15"/>
  <c r="H143" i="15"/>
  <c r="H142" i="15"/>
  <c r="H141" i="15"/>
  <c r="H139" i="15"/>
  <c r="H138" i="15"/>
  <c r="H137" i="15"/>
  <c r="H136" i="15"/>
  <c r="H135" i="15"/>
  <c r="H134" i="15"/>
  <c r="H133" i="15"/>
  <c r="H131" i="15"/>
  <c r="H130" i="15"/>
  <c r="H129" i="15"/>
  <c r="H128" i="15"/>
  <c r="H127" i="15"/>
  <c r="H126" i="15"/>
  <c r="H125" i="15"/>
  <c r="H123" i="15"/>
  <c r="H122" i="15"/>
  <c r="H121" i="15"/>
  <c r="H120" i="15"/>
  <c r="H119" i="15"/>
  <c r="H118" i="15"/>
  <c r="H117" i="15"/>
  <c r="H115" i="15"/>
  <c r="H114" i="15"/>
  <c r="H113" i="15"/>
  <c r="H112" i="15"/>
  <c r="H111" i="15"/>
  <c r="H110" i="15"/>
  <c r="H109" i="15"/>
  <c r="H107" i="15"/>
  <c r="H106" i="15"/>
  <c r="H105" i="15"/>
  <c r="H104" i="15"/>
  <c r="H103" i="15"/>
  <c r="H102" i="15"/>
  <c r="H101" i="15"/>
  <c r="H100" i="15"/>
  <c r="H99" i="15"/>
  <c r="H98" i="15"/>
  <c r="H97" i="15"/>
  <c r="H96" i="15"/>
  <c r="H95" i="15"/>
  <c r="H94" i="15"/>
  <c r="H93" i="15"/>
  <c r="H92" i="15"/>
  <c r="H91" i="15"/>
  <c r="H90" i="15"/>
  <c r="H89" i="15"/>
  <c r="H88" i="15"/>
  <c r="H87" i="15"/>
  <c r="H86" i="15"/>
  <c r="H84" i="15"/>
  <c r="H83" i="15"/>
  <c r="H82" i="15"/>
  <c r="H81" i="15"/>
  <c r="H80" i="15"/>
  <c r="H79" i="15"/>
  <c r="H78" i="15"/>
  <c r="H77" i="15"/>
  <c r="H76" i="15"/>
  <c r="H74" i="15"/>
  <c r="H73" i="15"/>
  <c r="H72" i="15"/>
  <c r="H71" i="15"/>
  <c r="H70" i="15"/>
  <c r="H69" i="15"/>
  <c r="H68" i="15"/>
  <c r="H66" i="15"/>
  <c r="H65" i="15"/>
  <c r="H64" i="15"/>
  <c r="H63" i="15"/>
  <c r="H62" i="15"/>
  <c r="H61" i="15"/>
  <c r="H60" i="15"/>
  <c r="H59" i="15"/>
  <c r="H58" i="15"/>
  <c r="H57" i="15"/>
  <c r="H56" i="15"/>
  <c r="H55" i="15"/>
  <c r="H54" i="15"/>
  <c r="H53" i="15"/>
  <c r="H52" i="15"/>
  <c r="H51" i="15"/>
  <c r="H50" i="15"/>
  <c r="H49" i="15"/>
  <c r="H48" i="15"/>
  <c r="H47" i="15"/>
  <c r="H45" i="15"/>
  <c r="H44" i="15"/>
  <c r="H43" i="15"/>
  <c r="H42" i="15"/>
  <c r="H41" i="15"/>
  <c r="H40" i="15"/>
  <c r="H39" i="15"/>
  <c r="H38" i="15"/>
  <c r="H36" i="15"/>
  <c r="H35" i="15"/>
  <c r="H34" i="15"/>
  <c r="H33" i="15"/>
  <c r="H32" i="15"/>
  <c r="H31" i="15"/>
  <c r="H30" i="15"/>
  <c r="H29" i="15"/>
  <c r="H27" i="15"/>
  <c r="H26" i="15"/>
  <c r="H25" i="15"/>
  <c r="H24" i="15"/>
  <c r="H23" i="15"/>
  <c r="H22" i="15"/>
  <c r="H21" i="15"/>
  <c r="H19" i="15"/>
  <c r="H18" i="15"/>
  <c r="H17" i="15"/>
  <c r="H16" i="15"/>
  <c r="H15" i="15"/>
  <c r="H14" i="15"/>
  <c r="H13" i="15"/>
  <c r="H12" i="15"/>
  <c r="H10" i="15"/>
  <c r="H9" i="15"/>
  <c r="H8" i="15"/>
  <c r="H7" i="15"/>
  <c r="H6" i="15"/>
  <c r="H5" i="15"/>
  <c r="H4" i="15"/>
  <c r="H3" i="15"/>
  <c r="A1005" i="14" l="1"/>
  <c r="A1004" i="14"/>
  <c r="A1003" i="14"/>
  <c r="A1002" i="14"/>
  <c r="A1001" i="14"/>
  <c r="A1000" i="14"/>
  <c r="A999" i="14"/>
  <c r="A998" i="14"/>
  <c r="A997" i="14"/>
  <c r="L996" i="14"/>
  <c r="A996" i="14"/>
  <c r="L995" i="14"/>
  <c r="A995" i="14"/>
  <c r="L994" i="14"/>
  <c r="A994" i="14"/>
  <c r="L993" i="14"/>
  <c r="A993" i="14"/>
  <c r="L992" i="14"/>
  <c r="A992" i="14"/>
  <c r="L991" i="14"/>
  <c r="A991" i="14"/>
  <c r="L990" i="14"/>
  <c r="A990" i="14"/>
  <c r="L989" i="14"/>
  <c r="A989" i="14"/>
  <c r="L988" i="14"/>
  <c r="A988" i="14"/>
  <c r="L987" i="14"/>
  <c r="A987" i="14"/>
  <c r="L986" i="14"/>
  <c r="A986" i="14"/>
  <c r="L985" i="14"/>
  <c r="A985" i="14"/>
  <c r="L984" i="14"/>
  <c r="A984" i="14"/>
  <c r="L983" i="14"/>
  <c r="A983" i="14"/>
  <c r="L982" i="14"/>
  <c r="A982" i="14"/>
  <c r="L981" i="14"/>
  <c r="A981" i="14"/>
  <c r="L980" i="14"/>
  <c r="A980" i="14"/>
  <c r="L979" i="14"/>
  <c r="A979" i="14"/>
  <c r="L978" i="14"/>
  <c r="A978" i="14"/>
  <c r="L977" i="14"/>
  <c r="A977" i="14"/>
  <c r="L976" i="14"/>
  <c r="A976" i="14"/>
  <c r="L975" i="14"/>
  <c r="A975" i="14"/>
  <c r="L974" i="14"/>
  <c r="A974" i="14"/>
  <c r="L973" i="14"/>
  <c r="A973" i="14"/>
  <c r="L972" i="14"/>
  <c r="A972" i="14"/>
  <c r="L971" i="14"/>
  <c r="A971" i="14"/>
  <c r="L970" i="14"/>
  <c r="A970" i="14"/>
  <c r="L969" i="14"/>
  <c r="A969" i="14"/>
  <c r="L968" i="14"/>
  <c r="A968" i="14"/>
  <c r="L967" i="14"/>
  <c r="A967" i="14"/>
  <c r="L966" i="14"/>
  <c r="A966" i="14"/>
  <c r="L965" i="14"/>
  <c r="A965" i="14"/>
  <c r="L964" i="14"/>
  <c r="A964" i="14"/>
  <c r="L963" i="14"/>
  <c r="A963" i="14"/>
  <c r="L962" i="14"/>
  <c r="A962" i="14"/>
  <c r="L961" i="14"/>
  <c r="A961" i="14"/>
  <c r="L960" i="14"/>
  <c r="A960" i="14"/>
  <c r="L959" i="14"/>
  <c r="A959" i="14"/>
  <c r="L958" i="14"/>
  <c r="A958" i="14"/>
  <c r="L957" i="14"/>
  <c r="A957" i="14"/>
  <c r="L956" i="14"/>
  <c r="A956" i="14"/>
  <c r="L955" i="14"/>
  <c r="A955" i="14"/>
  <c r="L954" i="14"/>
  <c r="A954" i="14"/>
  <c r="L953" i="14"/>
  <c r="A953" i="14"/>
  <c r="L952" i="14"/>
  <c r="A952" i="14"/>
  <c r="L951" i="14"/>
  <c r="A951" i="14"/>
  <c r="L950" i="14"/>
  <c r="A950" i="14"/>
  <c r="L949" i="14"/>
  <c r="A949" i="14"/>
  <c r="L948" i="14"/>
  <c r="A948" i="14"/>
  <c r="L947" i="14"/>
  <c r="A947" i="14"/>
  <c r="L946" i="14"/>
  <c r="A946" i="14"/>
  <c r="L945" i="14"/>
  <c r="A945" i="14"/>
  <c r="L944" i="14"/>
  <c r="A944" i="14"/>
  <c r="L943" i="14"/>
  <c r="A943" i="14"/>
  <c r="L942" i="14"/>
  <c r="A942" i="14"/>
  <c r="L941" i="14"/>
  <c r="A941" i="14"/>
  <c r="L940" i="14"/>
  <c r="A940" i="14"/>
  <c r="L939" i="14"/>
  <c r="A939" i="14"/>
  <c r="L938" i="14"/>
  <c r="A938" i="14"/>
  <c r="L937" i="14"/>
  <c r="A937" i="14"/>
  <c r="L936" i="14"/>
  <c r="A936" i="14"/>
  <c r="L935" i="14"/>
  <c r="A935" i="14"/>
  <c r="L934" i="14"/>
  <c r="A934" i="14"/>
  <c r="L933" i="14"/>
  <c r="A933" i="14"/>
  <c r="L932" i="14"/>
  <c r="A932" i="14"/>
  <c r="L931" i="14"/>
  <c r="A931" i="14"/>
  <c r="L930" i="14"/>
  <c r="A930" i="14"/>
  <c r="L929" i="14"/>
  <c r="A929" i="14"/>
  <c r="L928" i="14"/>
  <c r="A928" i="14"/>
  <c r="L927" i="14"/>
  <c r="A927" i="14"/>
  <c r="L926" i="14"/>
  <c r="A926" i="14"/>
  <c r="L925" i="14"/>
  <c r="A925" i="14"/>
  <c r="L924" i="14"/>
  <c r="A924" i="14"/>
  <c r="L923" i="14"/>
  <c r="A923" i="14"/>
  <c r="L922" i="14"/>
  <c r="A922" i="14"/>
  <c r="L921" i="14"/>
  <c r="A921" i="14"/>
  <c r="L920" i="14"/>
  <c r="A920" i="14"/>
  <c r="L919" i="14"/>
  <c r="A919" i="14"/>
  <c r="L918" i="14"/>
  <c r="A918" i="14"/>
  <c r="L917" i="14"/>
  <c r="A917" i="14"/>
  <c r="L916" i="14"/>
  <c r="A916" i="14"/>
  <c r="L915" i="14"/>
  <c r="A915" i="14"/>
  <c r="L914" i="14"/>
  <c r="A914" i="14"/>
  <c r="L913" i="14"/>
  <c r="A913" i="14"/>
  <c r="L912" i="14"/>
  <c r="A912" i="14"/>
  <c r="L911" i="14"/>
  <c r="A911" i="14"/>
  <c r="L910" i="14"/>
  <c r="A910" i="14"/>
  <c r="L909" i="14"/>
  <c r="A909" i="14"/>
  <c r="L908" i="14"/>
  <c r="A908" i="14"/>
  <c r="L907" i="14"/>
  <c r="A907" i="14"/>
  <c r="L906" i="14"/>
  <c r="A906" i="14"/>
  <c r="L905" i="14"/>
  <c r="A905" i="14"/>
  <c r="L904" i="14"/>
  <c r="A904" i="14"/>
  <c r="L903" i="14"/>
  <c r="A903" i="14"/>
  <c r="L902" i="14"/>
  <c r="A902" i="14"/>
  <c r="L901" i="14"/>
  <c r="A901" i="14"/>
  <c r="L900" i="14"/>
  <c r="A900" i="14"/>
  <c r="L899" i="14"/>
  <c r="A899" i="14"/>
  <c r="L898" i="14"/>
  <c r="A898" i="14"/>
  <c r="L897" i="14"/>
  <c r="A897" i="14"/>
  <c r="L896" i="14"/>
  <c r="A896" i="14"/>
  <c r="L895" i="14"/>
  <c r="A895" i="14"/>
  <c r="L894" i="14"/>
  <c r="A894" i="14"/>
  <c r="L893" i="14"/>
  <c r="A893" i="14"/>
  <c r="L892" i="14"/>
  <c r="A892" i="14"/>
  <c r="L891" i="14"/>
  <c r="A891" i="14"/>
  <c r="L890" i="14"/>
  <c r="A890" i="14"/>
  <c r="L889" i="14"/>
  <c r="A889" i="14"/>
  <c r="L888" i="14"/>
  <c r="A888" i="14"/>
  <c r="L887" i="14"/>
  <c r="A887" i="14"/>
  <c r="L886" i="14"/>
  <c r="A886" i="14"/>
  <c r="L885" i="14"/>
  <c r="A885" i="14"/>
  <c r="L884" i="14"/>
  <c r="A884" i="14"/>
  <c r="L883" i="14"/>
  <c r="A883" i="14"/>
  <c r="L882" i="14"/>
  <c r="A882" i="14"/>
  <c r="L881" i="14"/>
  <c r="A881" i="14"/>
  <c r="L880" i="14"/>
  <c r="A880" i="14"/>
  <c r="L879" i="14"/>
  <c r="A879" i="14"/>
  <c r="L878" i="14"/>
  <c r="A878" i="14"/>
  <c r="L877" i="14"/>
  <c r="A877" i="14"/>
  <c r="L876" i="14"/>
  <c r="A876" i="14"/>
  <c r="L875" i="14"/>
  <c r="A875" i="14"/>
  <c r="L874" i="14"/>
  <c r="A874" i="14"/>
  <c r="L873" i="14"/>
  <c r="A873" i="14"/>
  <c r="L872" i="14"/>
  <c r="A872" i="14"/>
  <c r="L871" i="14"/>
  <c r="A871" i="14"/>
  <c r="L870" i="14"/>
  <c r="A870" i="14"/>
  <c r="L869" i="14"/>
  <c r="A869" i="14"/>
  <c r="L868" i="14"/>
  <c r="A868" i="14"/>
  <c r="L867" i="14"/>
  <c r="A867" i="14"/>
  <c r="L866" i="14"/>
  <c r="A866" i="14"/>
  <c r="L865" i="14"/>
  <c r="A865" i="14"/>
  <c r="L864" i="14"/>
  <c r="A864" i="14"/>
  <c r="L863" i="14"/>
  <c r="A863" i="14"/>
  <c r="L862" i="14"/>
  <c r="A862" i="14"/>
  <c r="L861" i="14"/>
  <c r="A861" i="14"/>
  <c r="L860" i="14"/>
  <c r="A860" i="14"/>
  <c r="L859" i="14"/>
  <c r="A859" i="14"/>
  <c r="L858" i="14"/>
  <c r="A858" i="14"/>
  <c r="L857" i="14"/>
  <c r="A857" i="14"/>
  <c r="L856" i="14"/>
  <c r="A856" i="14"/>
  <c r="L855" i="14"/>
  <c r="A855" i="14"/>
  <c r="L854" i="14"/>
  <c r="A854" i="14"/>
  <c r="L853" i="14"/>
  <c r="A853" i="14"/>
  <c r="L852" i="14"/>
  <c r="A852" i="14"/>
  <c r="L851" i="14"/>
  <c r="A851" i="14"/>
  <c r="L850" i="14"/>
  <c r="A850" i="14"/>
  <c r="L849" i="14"/>
  <c r="A849" i="14"/>
  <c r="L848" i="14"/>
  <c r="A848" i="14"/>
  <c r="L847" i="14"/>
  <c r="A847" i="14"/>
  <c r="L846" i="14"/>
  <c r="A846" i="14"/>
  <c r="L845" i="14"/>
  <c r="A845" i="14"/>
  <c r="L844" i="14"/>
  <c r="A844" i="14"/>
  <c r="L843" i="14"/>
  <c r="A843" i="14"/>
  <c r="L842" i="14"/>
  <c r="A842" i="14"/>
  <c r="L841" i="14"/>
  <c r="A841" i="14"/>
  <c r="L840" i="14"/>
  <c r="A840" i="14"/>
  <c r="L839" i="14"/>
  <c r="A839" i="14"/>
  <c r="L838" i="14"/>
  <c r="A838" i="14"/>
  <c r="L837" i="14"/>
  <c r="A837" i="14"/>
  <c r="L836" i="14"/>
  <c r="A836" i="14"/>
  <c r="L835" i="14"/>
  <c r="A835" i="14"/>
  <c r="L834" i="14"/>
  <c r="A834" i="14"/>
  <c r="L833" i="14"/>
  <c r="A833" i="14"/>
  <c r="L832" i="14"/>
  <c r="A832" i="14"/>
  <c r="L831" i="14"/>
  <c r="A831" i="14"/>
  <c r="L830" i="14"/>
  <c r="A830" i="14"/>
  <c r="L829" i="14"/>
  <c r="A829" i="14"/>
  <c r="L828" i="14"/>
  <c r="A828" i="14"/>
  <c r="L827" i="14"/>
  <c r="A827" i="14"/>
  <c r="L826" i="14"/>
  <c r="A826" i="14"/>
  <c r="L825" i="14"/>
  <c r="A825" i="14"/>
  <c r="L824" i="14"/>
  <c r="A824" i="14"/>
  <c r="L823" i="14"/>
  <c r="A823" i="14"/>
  <c r="L822" i="14"/>
  <c r="A822" i="14"/>
  <c r="L821" i="14"/>
  <c r="A821" i="14"/>
  <c r="L820" i="14"/>
  <c r="A820" i="14"/>
  <c r="L819" i="14"/>
  <c r="A819" i="14"/>
  <c r="L818" i="14"/>
  <c r="A818" i="14"/>
  <c r="L817" i="14"/>
  <c r="A817" i="14"/>
  <c r="L816" i="14"/>
  <c r="A816" i="14"/>
  <c r="L815" i="14"/>
  <c r="A815" i="14"/>
  <c r="L814" i="14"/>
  <c r="A814" i="14"/>
  <c r="L813" i="14"/>
  <c r="A813" i="14"/>
  <c r="L812" i="14"/>
  <c r="A812" i="14"/>
  <c r="L811" i="14"/>
  <c r="A811" i="14"/>
  <c r="L810" i="14"/>
  <c r="A810" i="14"/>
  <c r="L809" i="14"/>
  <c r="A809" i="14"/>
  <c r="L808" i="14"/>
  <c r="A808" i="14"/>
  <c r="L807" i="14"/>
  <c r="A807" i="14"/>
  <c r="L806" i="14"/>
  <c r="A806" i="14"/>
  <c r="L805" i="14"/>
  <c r="A805" i="14"/>
  <c r="L804" i="14"/>
  <c r="A804" i="14"/>
  <c r="L803" i="14"/>
  <c r="A803" i="14"/>
  <c r="L802" i="14"/>
  <c r="A802" i="14"/>
  <c r="L801" i="14"/>
  <c r="A801" i="14"/>
  <c r="L800" i="14"/>
  <c r="A800" i="14"/>
  <c r="L799" i="14"/>
  <c r="A799" i="14"/>
  <c r="L798" i="14"/>
  <c r="A798" i="14"/>
  <c r="L797" i="14"/>
  <c r="A797" i="14"/>
  <c r="L796" i="14"/>
  <c r="A796" i="14"/>
  <c r="L795" i="14"/>
  <c r="A795" i="14"/>
  <c r="L794" i="14"/>
  <c r="A794" i="14"/>
  <c r="L793" i="14"/>
  <c r="A793" i="14"/>
  <c r="L792" i="14"/>
  <c r="A792" i="14"/>
  <c r="L791" i="14"/>
  <c r="A791" i="14"/>
  <c r="L790" i="14"/>
  <c r="A790" i="14"/>
  <c r="L789" i="14"/>
  <c r="A789" i="14"/>
  <c r="L788" i="14"/>
  <c r="A788" i="14"/>
  <c r="L787" i="14"/>
  <c r="A787" i="14"/>
  <c r="L786" i="14"/>
  <c r="A786" i="14"/>
  <c r="L785" i="14"/>
  <c r="A785" i="14"/>
  <c r="L784" i="14"/>
  <c r="A784" i="14"/>
  <c r="L783" i="14"/>
  <c r="A783" i="14"/>
  <c r="L782" i="14"/>
  <c r="A782" i="14"/>
  <c r="L781" i="14"/>
  <c r="A781" i="14"/>
  <c r="L780" i="14"/>
  <c r="A780" i="14"/>
  <c r="L779" i="14"/>
  <c r="A779" i="14"/>
  <c r="L778" i="14"/>
  <c r="A778" i="14"/>
  <c r="L777" i="14"/>
  <c r="A777" i="14"/>
  <c r="L776" i="14"/>
  <c r="A776" i="14"/>
  <c r="L775" i="14"/>
  <c r="A775" i="14"/>
  <c r="L774" i="14"/>
  <c r="A774" i="14"/>
  <c r="L773" i="14"/>
  <c r="A773" i="14"/>
  <c r="L772" i="14"/>
  <c r="A772" i="14"/>
  <c r="L771" i="14"/>
  <c r="A771" i="14"/>
  <c r="L770" i="14"/>
  <c r="A770" i="14"/>
  <c r="L769" i="14"/>
  <c r="A769" i="14"/>
  <c r="L768" i="14"/>
  <c r="A768" i="14"/>
  <c r="L767" i="14"/>
  <c r="A767" i="14"/>
  <c r="L766" i="14"/>
  <c r="A766" i="14"/>
  <c r="L765" i="14"/>
  <c r="A765" i="14"/>
  <c r="L764" i="14"/>
  <c r="A764" i="14"/>
  <c r="L763" i="14"/>
  <c r="A763" i="14"/>
  <c r="L762" i="14"/>
  <c r="A762" i="14"/>
  <c r="L761" i="14"/>
  <c r="A761" i="14"/>
  <c r="L760" i="14"/>
  <c r="A760" i="14"/>
  <c r="L759" i="14"/>
  <c r="A759" i="14"/>
  <c r="L758" i="14"/>
  <c r="A758" i="14"/>
  <c r="L757" i="14"/>
  <c r="A757" i="14"/>
  <c r="L756" i="14"/>
  <c r="A756" i="14"/>
  <c r="L755" i="14"/>
  <c r="A755" i="14"/>
  <c r="L754" i="14"/>
  <c r="A754" i="14"/>
  <c r="L753" i="14"/>
  <c r="A753" i="14"/>
  <c r="L752" i="14"/>
  <c r="A752" i="14"/>
  <c r="L751" i="14"/>
  <c r="A751" i="14"/>
  <c r="L750" i="14"/>
  <c r="A750" i="14"/>
  <c r="L749" i="14"/>
  <c r="A749" i="14"/>
  <c r="L748" i="14"/>
  <c r="A748" i="14"/>
  <c r="L747" i="14"/>
  <c r="A747" i="14"/>
  <c r="L746" i="14"/>
  <c r="A746" i="14"/>
  <c r="L745" i="14"/>
  <c r="A745" i="14"/>
  <c r="L744" i="14"/>
  <c r="A744" i="14"/>
  <c r="L743" i="14"/>
  <c r="A743" i="14"/>
  <c r="L742" i="14"/>
  <c r="A742" i="14"/>
  <c r="L741" i="14"/>
  <c r="A741" i="14"/>
  <c r="L740" i="14"/>
  <c r="A740" i="14"/>
  <c r="L739" i="14"/>
  <c r="A739" i="14"/>
  <c r="L738" i="14"/>
  <c r="A738" i="14"/>
  <c r="L737" i="14"/>
  <c r="A737" i="14"/>
  <c r="L736" i="14"/>
  <c r="A736" i="14"/>
  <c r="L735" i="14"/>
  <c r="A735" i="14"/>
  <c r="L734" i="14"/>
  <c r="A734" i="14"/>
  <c r="L733" i="14"/>
  <c r="A733" i="14"/>
  <c r="L732" i="14"/>
  <c r="A732" i="14"/>
  <c r="L731" i="14"/>
  <c r="A731" i="14"/>
  <c r="L730" i="14"/>
  <c r="A730" i="14"/>
  <c r="L729" i="14"/>
  <c r="A729" i="14"/>
  <c r="L728" i="14"/>
  <c r="A728" i="14"/>
  <c r="L727" i="14"/>
  <c r="A727" i="14"/>
  <c r="L726" i="14"/>
  <c r="A726" i="14"/>
  <c r="L725" i="14"/>
  <c r="A725" i="14"/>
  <c r="L724" i="14"/>
  <c r="A724" i="14"/>
  <c r="L723" i="14"/>
  <c r="A723" i="14"/>
  <c r="L722" i="14"/>
  <c r="A722" i="14"/>
  <c r="L721" i="14"/>
  <c r="A721" i="14"/>
  <c r="L720" i="14"/>
  <c r="A720" i="14"/>
  <c r="L719" i="14"/>
  <c r="A719" i="14"/>
  <c r="L718" i="14"/>
  <c r="A718" i="14"/>
  <c r="L717" i="14"/>
  <c r="A717" i="14"/>
  <c r="L716" i="14"/>
  <c r="A716" i="14"/>
  <c r="L715" i="14"/>
  <c r="A715" i="14"/>
  <c r="L714" i="14"/>
  <c r="A714" i="14"/>
  <c r="L713" i="14"/>
  <c r="A713" i="14"/>
  <c r="L712" i="14"/>
  <c r="A712" i="14"/>
  <c r="L711" i="14"/>
  <c r="A711" i="14"/>
  <c r="L710" i="14"/>
  <c r="A710" i="14"/>
  <c r="L709" i="14"/>
  <c r="A709" i="14"/>
  <c r="L708" i="14"/>
  <c r="A708" i="14"/>
  <c r="L707" i="14"/>
  <c r="A707" i="14"/>
  <c r="L706" i="14"/>
  <c r="A706" i="14"/>
  <c r="L705" i="14"/>
  <c r="A705" i="14"/>
  <c r="L704" i="14"/>
  <c r="A704" i="14"/>
  <c r="L703" i="14"/>
  <c r="A703" i="14"/>
  <c r="L702" i="14"/>
  <c r="A702" i="14"/>
  <c r="L701" i="14"/>
  <c r="A701" i="14"/>
  <c r="L700" i="14"/>
  <c r="A700" i="14"/>
  <c r="L699" i="14"/>
  <c r="A699" i="14"/>
  <c r="L698" i="14"/>
  <c r="A698" i="14"/>
  <c r="L697" i="14"/>
  <c r="A697" i="14"/>
  <c r="L696" i="14"/>
  <c r="A696" i="14"/>
  <c r="L695" i="14"/>
  <c r="A695" i="14"/>
  <c r="L694" i="14"/>
  <c r="A694" i="14"/>
  <c r="L693" i="14"/>
  <c r="A693" i="14"/>
  <c r="L692" i="14"/>
  <c r="A692" i="14"/>
  <c r="L691" i="14"/>
  <c r="A691" i="14"/>
  <c r="L690" i="14"/>
  <c r="A690" i="14"/>
  <c r="L689" i="14"/>
  <c r="A689" i="14"/>
  <c r="L688" i="14"/>
  <c r="A688" i="14"/>
  <c r="L687" i="14"/>
  <c r="A687" i="14"/>
  <c r="L686" i="14"/>
  <c r="A686" i="14"/>
  <c r="L685" i="14"/>
  <c r="A685" i="14"/>
  <c r="L684" i="14"/>
  <c r="A684" i="14"/>
  <c r="L683" i="14"/>
  <c r="A683" i="14"/>
  <c r="L682" i="14"/>
  <c r="A682" i="14"/>
  <c r="L681" i="14"/>
  <c r="A681" i="14"/>
  <c r="L680" i="14"/>
  <c r="A680" i="14"/>
  <c r="L679" i="14"/>
  <c r="A679" i="14"/>
  <c r="L678" i="14"/>
  <c r="A678" i="14"/>
  <c r="L677" i="14"/>
  <c r="A677" i="14"/>
  <c r="L676" i="14"/>
  <c r="A676" i="14"/>
  <c r="L675" i="14"/>
  <c r="A675" i="14"/>
  <c r="L674" i="14"/>
  <c r="A674" i="14"/>
  <c r="L673" i="14"/>
  <c r="A673" i="14"/>
  <c r="L672" i="14"/>
  <c r="A672" i="14"/>
  <c r="L671" i="14"/>
  <c r="A671" i="14"/>
  <c r="L670" i="14"/>
  <c r="A670" i="14"/>
  <c r="L669" i="14"/>
  <c r="A669" i="14"/>
  <c r="L668" i="14"/>
  <c r="A668" i="14"/>
  <c r="L667" i="14"/>
  <c r="A667" i="14"/>
  <c r="L666" i="14"/>
  <c r="A666" i="14"/>
  <c r="L665" i="14"/>
  <c r="A665" i="14"/>
  <c r="L664" i="14"/>
  <c r="A664" i="14"/>
  <c r="L663" i="14"/>
  <c r="A663" i="14"/>
  <c r="L662" i="14"/>
  <c r="A662" i="14"/>
  <c r="L661" i="14"/>
  <c r="A661" i="14"/>
  <c r="L660" i="14"/>
  <c r="A660" i="14"/>
  <c r="L659" i="14"/>
  <c r="A659" i="14"/>
  <c r="L658" i="14"/>
  <c r="A658" i="14"/>
  <c r="L657" i="14"/>
  <c r="A657" i="14"/>
  <c r="L656" i="14"/>
  <c r="A656" i="14"/>
  <c r="L655" i="14"/>
  <c r="A655" i="14"/>
  <c r="L654" i="14"/>
  <c r="A654" i="14"/>
  <c r="L653" i="14"/>
  <c r="A653" i="14"/>
  <c r="L652" i="14"/>
  <c r="A652" i="14"/>
  <c r="L651" i="14"/>
  <c r="A651" i="14"/>
  <c r="L650" i="14"/>
  <c r="A650" i="14"/>
  <c r="L649" i="14"/>
  <c r="A649" i="14"/>
  <c r="L648" i="14"/>
  <c r="A648" i="14"/>
  <c r="L647" i="14"/>
  <c r="A647" i="14"/>
  <c r="L646" i="14"/>
  <c r="A646" i="14"/>
  <c r="L645" i="14"/>
  <c r="A645" i="14"/>
  <c r="L644" i="14"/>
  <c r="A644" i="14"/>
  <c r="L643" i="14"/>
  <c r="A643" i="14"/>
  <c r="L642" i="14"/>
  <c r="A642" i="14"/>
  <c r="L641" i="14"/>
  <c r="A641" i="14"/>
  <c r="L640" i="14"/>
  <c r="A640" i="14"/>
  <c r="L639" i="14"/>
  <c r="A639" i="14"/>
  <c r="L638" i="14"/>
  <c r="A638" i="14"/>
  <c r="L637" i="14"/>
  <c r="A637" i="14"/>
  <c r="L636" i="14"/>
  <c r="A636" i="14"/>
  <c r="L635" i="14"/>
  <c r="A635" i="14"/>
  <c r="L634" i="14"/>
  <c r="A634" i="14"/>
  <c r="L633" i="14"/>
  <c r="A633" i="14"/>
  <c r="L632" i="14"/>
  <c r="A632" i="14"/>
  <c r="L631" i="14"/>
  <c r="A631" i="14"/>
  <c r="L630" i="14"/>
  <c r="A630" i="14"/>
  <c r="L629" i="14"/>
  <c r="A629" i="14"/>
  <c r="L628" i="14"/>
  <c r="A628" i="14"/>
  <c r="L627" i="14"/>
  <c r="A627" i="14"/>
  <c r="L626" i="14"/>
  <c r="A626" i="14"/>
  <c r="L625" i="14"/>
  <c r="A625" i="14"/>
  <c r="L624" i="14"/>
  <c r="A624" i="14"/>
  <c r="L623" i="14"/>
  <c r="A623" i="14"/>
  <c r="L622" i="14"/>
  <c r="A622" i="14"/>
  <c r="L621" i="14"/>
  <c r="A621" i="14"/>
  <c r="L620" i="14"/>
  <c r="A620" i="14"/>
  <c r="L619" i="14"/>
  <c r="A619" i="14"/>
  <c r="L618" i="14"/>
  <c r="A618" i="14"/>
  <c r="L617" i="14"/>
  <c r="A617" i="14"/>
  <c r="L616" i="14"/>
  <c r="A616" i="14"/>
  <c r="L615" i="14"/>
  <c r="A615" i="14"/>
  <c r="L614" i="14"/>
  <c r="A614" i="14"/>
  <c r="L613" i="14"/>
  <c r="A613" i="14"/>
  <c r="L612" i="14"/>
  <c r="A612" i="14"/>
  <c r="L611" i="14"/>
  <c r="A611" i="14"/>
  <c r="L610" i="14"/>
  <c r="A610" i="14"/>
  <c r="L609" i="14"/>
  <c r="A609" i="14"/>
  <c r="L608" i="14"/>
  <c r="A608" i="14"/>
  <c r="L607" i="14"/>
  <c r="A607" i="14"/>
  <c r="L606" i="14"/>
  <c r="A606" i="14"/>
  <c r="L605" i="14"/>
  <c r="A605" i="14"/>
  <c r="L604" i="14"/>
  <c r="A604" i="14"/>
  <c r="L603" i="14"/>
  <c r="A603" i="14"/>
  <c r="L602" i="14"/>
  <c r="A602" i="14"/>
  <c r="L601" i="14"/>
  <c r="A601" i="14"/>
  <c r="L600" i="14"/>
  <c r="A600" i="14"/>
  <c r="L599" i="14"/>
  <c r="A599" i="14"/>
  <c r="L598" i="14"/>
  <c r="A598" i="14"/>
  <c r="L597" i="14"/>
  <c r="A597" i="14"/>
  <c r="L596" i="14"/>
  <c r="A596" i="14"/>
  <c r="L595" i="14"/>
  <c r="A595" i="14"/>
  <c r="L594" i="14"/>
  <c r="A594" i="14"/>
  <c r="L593" i="14"/>
  <c r="A593" i="14"/>
  <c r="L592" i="14"/>
  <c r="A592" i="14"/>
  <c r="L591" i="14"/>
  <c r="A591" i="14"/>
  <c r="L590" i="14"/>
  <c r="A590" i="14"/>
  <c r="L589" i="14"/>
  <c r="A589" i="14"/>
  <c r="L588" i="14"/>
  <c r="A588" i="14"/>
  <c r="L587" i="14"/>
  <c r="A587" i="14"/>
  <c r="L586" i="14"/>
  <c r="A586" i="14"/>
  <c r="L585" i="14"/>
  <c r="A585" i="14"/>
  <c r="L584" i="14"/>
  <c r="A584" i="14"/>
  <c r="L583" i="14"/>
  <c r="A583" i="14"/>
  <c r="L582" i="14"/>
  <c r="A582" i="14"/>
  <c r="L581" i="14"/>
  <c r="A581" i="14"/>
  <c r="L580" i="14"/>
  <c r="A580" i="14"/>
  <c r="L579" i="14"/>
  <c r="A579" i="14"/>
  <c r="L578" i="14"/>
  <c r="A578" i="14"/>
  <c r="L577" i="14"/>
  <c r="A577" i="14"/>
  <c r="L576" i="14"/>
  <c r="A576" i="14"/>
  <c r="L575" i="14"/>
  <c r="A575" i="14"/>
  <c r="L574" i="14"/>
  <c r="A574" i="14"/>
  <c r="L573" i="14"/>
  <c r="A573" i="14"/>
  <c r="L572" i="14"/>
  <c r="A572" i="14"/>
  <c r="L571" i="14"/>
  <c r="A571" i="14"/>
  <c r="L570" i="14"/>
  <c r="A570" i="14"/>
  <c r="L569" i="14"/>
  <c r="A569" i="14"/>
  <c r="L568" i="14"/>
  <c r="A568" i="14"/>
  <c r="L567" i="14"/>
  <c r="A567" i="14"/>
  <c r="L566" i="14"/>
  <c r="A566" i="14"/>
  <c r="L565" i="14"/>
  <c r="A565" i="14"/>
  <c r="L564" i="14"/>
  <c r="A564" i="14"/>
  <c r="L563" i="14"/>
  <c r="A563" i="14"/>
  <c r="L562" i="14"/>
  <c r="A562" i="14"/>
  <c r="L561" i="14"/>
  <c r="A561" i="14"/>
  <c r="L560" i="14"/>
  <c r="A560" i="14"/>
  <c r="L559" i="14"/>
  <c r="A559" i="14"/>
  <c r="L558" i="14"/>
  <c r="A558" i="14"/>
  <c r="L557" i="14"/>
  <c r="A557" i="14"/>
  <c r="L556" i="14"/>
  <c r="A556" i="14"/>
  <c r="L555" i="14"/>
  <c r="A555" i="14"/>
  <c r="L554" i="14"/>
  <c r="A554" i="14"/>
  <c r="L553" i="14"/>
  <c r="A553" i="14"/>
  <c r="L552" i="14"/>
  <c r="A552" i="14"/>
  <c r="L551" i="14"/>
  <c r="A551" i="14"/>
  <c r="L550" i="14"/>
  <c r="A550" i="14"/>
  <c r="L549" i="14"/>
  <c r="A549" i="14"/>
  <c r="L548" i="14"/>
  <c r="A548" i="14"/>
  <c r="L547" i="14"/>
  <c r="A547" i="14"/>
  <c r="L546" i="14"/>
  <c r="A546" i="14"/>
  <c r="L545" i="14"/>
  <c r="A545" i="14"/>
  <c r="L544" i="14"/>
  <c r="A544" i="14"/>
  <c r="L543" i="14"/>
  <c r="A543" i="14"/>
  <c r="L542" i="14"/>
  <c r="A542" i="14"/>
  <c r="L541" i="14"/>
  <c r="A541" i="14"/>
  <c r="L540" i="14"/>
  <c r="A540" i="14"/>
  <c r="L539" i="14"/>
  <c r="A539" i="14"/>
  <c r="L538" i="14"/>
  <c r="A538" i="14"/>
  <c r="L537" i="14"/>
  <c r="A537" i="14"/>
  <c r="L536" i="14"/>
  <c r="A536" i="14"/>
  <c r="L535" i="14"/>
  <c r="A535" i="14"/>
  <c r="L534" i="14"/>
  <c r="A534" i="14"/>
  <c r="L533" i="14"/>
  <c r="A533" i="14"/>
  <c r="L532" i="14"/>
  <c r="A532" i="14"/>
  <c r="L531" i="14"/>
  <c r="A531" i="14"/>
  <c r="L530" i="14"/>
  <c r="A530" i="14"/>
  <c r="L529" i="14"/>
  <c r="A529" i="14"/>
  <c r="L528" i="14"/>
  <c r="A528" i="14"/>
  <c r="L527" i="14"/>
  <c r="A527" i="14"/>
  <c r="L526" i="14"/>
  <c r="A526" i="14"/>
  <c r="L525" i="14"/>
  <c r="A525" i="14"/>
  <c r="L524" i="14"/>
  <c r="A524" i="14"/>
  <c r="L523" i="14"/>
  <c r="A523" i="14"/>
  <c r="L522" i="14"/>
  <c r="A522" i="14"/>
  <c r="L521" i="14"/>
  <c r="A521" i="14"/>
  <c r="L520" i="14"/>
  <c r="A520" i="14"/>
  <c r="L519" i="14"/>
  <c r="A519" i="14"/>
  <c r="L518" i="14"/>
  <c r="A518" i="14"/>
  <c r="L517" i="14"/>
  <c r="A517" i="14"/>
  <c r="L516" i="14"/>
  <c r="A516" i="14"/>
  <c r="L515" i="14"/>
  <c r="A515" i="14"/>
  <c r="L514" i="14"/>
  <c r="A514" i="14"/>
  <c r="L513" i="14"/>
  <c r="A513" i="14"/>
  <c r="L512" i="14"/>
  <c r="A512" i="14"/>
  <c r="L511" i="14"/>
  <c r="A511" i="14"/>
  <c r="L510" i="14"/>
  <c r="A510" i="14"/>
  <c r="L509" i="14"/>
  <c r="A509" i="14"/>
  <c r="L508" i="14"/>
  <c r="A508" i="14"/>
  <c r="L507" i="14"/>
  <c r="A507" i="14"/>
  <c r="L506" i="14"/>
  <c r="A506" i="14"/>
  <c r="L505" i="14"/>
  <c r="A505" i="14"/>
  <c r="L504" i="14"/>
  <c r="A504" i="14"/>
  <c r="L503" i="14"/>
  <c r="A503" i="14"/>
  <c r="L502" i="14"/>
  <c r="A502" i="14"/>
  <c r="L501" i="14"/>
  <c r="A501" i="14"/>
  <c r="L500" i="14"/>
  <c r="A500" i="14"/>
  <c r="L499" i="14"/>
  <c r="A499" i="14"/>
  <c r="L498" i="14"/>
  <c r="A498" i="14"/>
  <c r="L497" i="14"/>
  <c r="A497" i="14"/>
  <c r="L496" i="14"/>
  <c r="A496" i="14"/>
  <c r="L495" i="14"/>
  <c r="A495" i="14"/>
  <c r="L494" i="14"/>
  <c r="A494" i="14"/>
  <c r="L493" i="14"/>
  <c r="A493" i="14"/>
  <c r="L492" i="14"/>
  <c r="A492" i="14"/>
  <c r="L491" i="14"/>
  <c r="A491" i="14"/>
  <c r="L490" i="14"/>
  <c r="A490" i="14"/>
  <c r="L489" i="14"/>
  <c r="A489" i="14"/>
  <c r="L488" i="14"/>
  <c r="A488" i="14"/>
  <c r="L487" i="14"/>
  <c r="A487" i="14"/>
  <c r="L486" i="14"/>
  <c r="A486" i="14"/>
  <c r="L485" i="14"/>
  <c r="A485" i="14"/>
  <c r="L484" i="14"/>
  <c r="A484" i="14"/>
  <c r="L483" i="14"/>
  <c r="A483" i="14"/>
  <c r="L482" i="14"/>
  <c r="A482" i="14"/>
  <c r="L481" i="14"/>
  <c r="A481" i="14"/>
  <c r="L480" i="14"/>
  <c r="A480" i="14"/>
  <c r="L479" i="14"/>
  <c r="A479" i="14"/>
  <c r="L478" i="14"/>
  <c r="L477" i="14"/>
  <c r="A477" i="14"/>
  <c r="L476" i="14"/>
  <c r="A476" i="14"/>
  <c r="L475" i="14"/>
  <c r="L474" i="14"/>
  <c r="L473" i="14"/>
  <c r="L472" i="14"/>
  <c r="L471" i="14"/>
  <c r="L470" i="14"/>
  <c r="L469" i="14"/>
  <c r="L468" i="14"/>
  <c r="L467" i="14"/>
  <c r="L466" i="14"/>
  <c r="L465" i="14"/>
  <c r="L464" i="14"/>
  <c r="L463" i="14"/>
  <c r="L462" i="14"/>
  <c r="L461" i="14"/>
  <c r="L460" i="14"/>
  <c r="L459" i="14"/>
  <c r="L458" i="14"/>
  <c r="L457" i="14"/>
  <c r="L456" i="14"/>
  <c r="L455" i="14"/>
  <c r="L454" i="14"/>
  <c r="L453" i="14"/>
  <c r="L452" i="14"/>
  <c r="L451" i="14"/>
  <c r="L450" i="14"/>
  <c r="L449" i="14"/>
  <c r="L448" i="14"/>
  <c r="L447" i="14"/>
  <c r="L446" i="14"/>
  <c r="L445" i="14"/>
  <c r="L444" i="14"/>
  <c r="L443" i="14"/>
  <c r="L442" i="14"/>
  <c r="L441" i="14"/>
  <c r="L440" i="14"/>
  <c r="L439" i="14"/>
  <c r="L438" i="14"/>
  <c r="L437" i="14"/>
  <c r="L436" i="14"/>
  <c r="L435" i="14"/>
  <c r="L434" i="14"/>
  <c r="L433" i="14"/>
  <c r="L432" i="14"/>
  <c r="L431" i="14"/>
  <c r="L430" i="14"/>
  <c r="L429" i="14"/>
  <c r="L428" i="14"/>
  <c r="L427" i="14"/>
  <c r="L426" i="14"/>
  <c r="L425" i="14"/>
  <c r="L424" i="14"/>
  <c r="L423" i="14"/>
  <c r="L422" i="14"/>
  <c r="L421" i="14"/>
  <c r="L420" i="14"/>
  <c r="L419" i="14"/>
  <c r="L418" i="14"/>
  <c r="L417" i="14"/>
  <c r="L416" i="14"/>
  <c r="L415" i="14"/>
  <c r="L414" i="14"/>
  <c r="L413" i="14"/>
  <c r="L412" i="14"/>
  <c r="L411" i="14"/>
  <c r="L410" i="14"/>
  <c r="L409" i="14"/>
  <c r="L408" i="14"/>
  <c r="L407" i="14"/>
  <c r="L406" i="14"/>
  <c r="L405" i="14"/>
  <c r="L404" i="14"/>
  <c r="L403" i="14"/>
  <c r="L402" i="14"/>
  <c r="L401" i="14"/>
  <c r="L400" i="14"/>
  <c r="L399" i="14"/>
  <c r="L398" i="14"/>
  <c r="L397" i="14"/>
  <c r="L396" i="14"/>
  <c r="L395" i="14"/>
  <c r="L394" i="14"/>
  <c r="L393" i="14"/>
  <c r="L392" i="14"/>
  <c r="L391" i="14"/>
  <c r="L390" i="14"/>
  <c r="L389" i="14"/>
  <c r="L388" i="14"/>
  <c r="L387" i="14"/>
  <c r="L386" i="14"/>
  <c r="L385" i="14"/>
  <c r="L384" i="14"/>
  <c r="L383" i="14"/>
  <c r="L382" i="14"/>
  <c r="L381" i="14"/>
  <c r="L380" i="14"/>
  <c r="L379" i="14"/>
  <c r="L378" i="14"/>
  <c r="L377" i="14"/>
  <c r="L376" i="14"/>
  <c r="L375" i="14"/>
  <c r="L374" i="14"/>
  <c r="L373" i="14"/>
  <c r="L372" i="14"/>
  <c r="L371" i="14"/>
  <c r="L370" i="14"/>
  <c r="L369" i="14"/>
  <c r="L368" i="14"/>
  <c r="L367" i="14"/>
  <c r="L366" i="14"/>
  <c r="L365" i="14"/>
  <c r="L364" i="14"/>
  <c r="L363" i="14"/>
  <c r="L362" i="14"/>
  <c r="L361" i="14"/>
  <c r="L360" i="14"/>
  <c r="L359" i="14"/>
  <c r="L358" i="14"/>
  <c r="L357" i="14"/>
  <c r="L356" i="14"/>
  <c r="L355" i="14"/>
  <c r="L354" i="14"/>
  <c r="L353" i="14"/>
  <c r="L352" i="14"/>
  <c r="L351" i="14"/>
  <c r="L350" i="14"/>
  <c r="L349" i="14"/>
  <c r="L348" i="14"/>
  <c r="L347" i="14"/>
  <c r="L346" i="14"/>
  <c r="L345" i="14"/>
  <c r="L344" i="14"/>
  <c r="L343" i="14"/>
  <c r="L342" i="14"/>
  <c r="L341" i="14"/>
  <c r="L340" i="14"/>
  <c r="L339" i="14"/>
  <c r="L338" i="14"/>
  <c r="L337" i="14"/>
  <c r="L336" i="14"/>
  <c r="L335" i="14"/>
  <c r="L334" i="14"/>
  <c r="L333" i="14"/>
  <c r="L332" i="14"/>
  <c r="L331" i="14"/>
  <c r="L330" i="14"/>
  <c r="L329" i="14"/>
  <c r="L328" i="14"/>
  <c r="L327" i="14"/>
  <c r="L326" i="14"/>
  <c r="L325" i="14"/>
  <c r="L324" i="14"/>
  <c r="L323" i="14"/>
  <c r="L322" i="14"/>
  <c r="L321" i="14"/>
  <c r="L320" i="14"/>
  <c r="L319" i="14"/>
  <c r="L318" i="14"/>
  <c r="L317" i="14"/>
  <c r="L316" i="14"/>
  <c r="L315" i="14"/>
  <c r="L314" i="14"/>
  <c r="L313" i="14"/>
  <c r="L312" i="14"/>
  <c r="L311" i="14"/>
  <c r="L310" i="14"/>
  <c r="L309" i="14"/>
  <c r="L308" i="14"/>
  <c r="L307" i="14"/>
  <c r="L306" i="14"/>
  <c r="L305" i="14"/>
  <c r="L304" i="14"/>
  <c r="L303" i="14"/>
  <c r="L302" i="14"/>
  <c r="L301" i="14"/>
  <c r="L300" i="14"/>
  <c r="L299" i="14"/>
  <c r="L298" i="14"/>
  <c r="L297" i="14"/>
  <c r="L296" i="14"/>
  <c r="L295" i="14"/>
  <c r="L294" i="14"/>
  <c r="L293" i="14"/>
  <c r="L292" i="14"/>
  <c r="L291" i="14"/>
  <c r="L290" i="14"/>
  <c r="L289" i="14"/>
  <c r="L288" i="14"/>
  <c r="L287" i="14"/>
  <c r="L286" i="14"/>
  <c r="L285" i="14"/>
  <c r="L284" i="14"/>
  <c r="L283" i="14"/>
  <c r="L282" i="14"/>
  <c r="L281" i="14"/>
  <c r="L280" i="14"/>
  <c r="L279" i="14"/>
  <c r="L278" i="14"/>
  <c r="L277" i="14"/>
  <c r="L276" i="14"/>
  <c r="L275" i="14"/>
  <c r="L274" i="14"/>
  <c r="L273" i="14"/>
  <c r="L272" i="14"/>
  <c r="L271" i="14"/>
  <c r="L270" i="14"/>
  <c r="L269" i="14"/>
  <c r="L268" i="14"/>
  <c r="L267" i="14"/>
  <c r="L266" i="14"/>
  <c r="L265" i="14"/>
  <c r="L264" i="14"/>
  <c r="L263" i="14"/>
  <c r="L262" i="14"/>
  <c r="L261" i="14"/>
  <c r="L260" i="14"/>
  <c r="L259" i="14"/>
  <c r="L258" i="14"/>
  <c r="L257" i="14"/>
  <c r="L256" i="14"/>
  <c r="L255" i="14"/>
  <c r="L254" i="14"/>
  <c r="L253" i="14"/>
  <c r="L252" i="14"/>
  <c r="L251" i="14"/>
  <c r="L250" i="14"/>
  <c r="L249" i="14"/>
  <c r="L248" i="14"/>
  <c r="L247" i="14"/>
  <c r="L246" i="14"/>
  <c r="L245" i="14"/>
  <c r="L244" i="14"/>
  <c r="L243" i="14"/>
  <c r="L242" i="14"/>
  <c r="L241" i="14"/>
  <c r="L240" i="14"/>
  <c r="L239" i="14"/>
  <c r="L238" i="14"/>
  <c r="L237" i="14"/>
  <c r="L236" i="14"/>
  <c r="L235" i="14"/>
  <c r="L234" i="14"/>
  <c r="L233" i="14"/>
  <c r="L232" i="14"/>
  <c r="L231" i="14"/>
  <c r="L230" i="14"/>
  <c r="L229" i="14"/>
  <c r="L228" i="14"/>
  <c r="L227" i="14"/>
  <c r="L226" i="14"/>
  <c r="L225" i="14"/>
  <c r="L224" i="14"/>
  <c r="L223" i="14"/>
  <c r="L222" i="14"/>
  <c r="L221" i="14"/>
  <c r="L220" i="14"/>
  <c r="L219" i="14"/>
  <c r="L218" i="14"/>
  <c r="L217" i="14"/>
  <c r="L216" i="14"/>
  <c r="L215" i="14"/>
  <c r="L214" i="14"/>
  <c r="L213" i="14"/>
  <c r="L212" i="14"/>
  <c r="L211" i="14"/>
  <c r="L210" i="14"/>
  <c r="L209" i="14"/>
  <c r="L208" i="14"/>
  <c r="L207" i="14"/>
  <c r="L206" i="14"/>
  <c r="L205" i="14"/>
  <c r="L204" i="14"/>
  <c r="L203" i="14"/>
  <c r="L202" i="14"/>
  <c r="L201" i="14"/>
  <c r="L200" i="14"/>
  <c r="L199" i="14"/>
  <c r="L198" i="14"/>
  <c r="L197" i="14"/>
  <c r="L196" i="14"/>
  <c r="L195" i="14"/>
  <c r="L194" i="14"/>
  <c r="L193" i="14"/>
  <c r="L192" i="14"/>
  <c r="L191" i="14"/>
  <c r="L190" i="14"/>
  <c r="L189" i="14"/>
  <c r="L188" i="14"/>
  <c r="L187" i="14"/>
  <c r="L186" i="14"/>
  <c r="L185" i="14"/>
  <c r="L184" i="14"/>
  <c r="L183" i="14"/>
  <c r="L182" i="14"/>
  <c r="L181" i="14"/>
  <c r="L180" i="14"/>
  <c r="L179" i="14"/>
  <c r="L178" i="14"/>
  <c r="L177" i="14"/>
  <c r="L176" i="14"/>
  <c r="L175" i="14"/>
  <c r="L174" i="14"/>
  <c r="L173" i="14"/>
  <c r="L172" i="14"/>
  <c r="L171" i="14"/>
  <c r="L170" i="14"/>
  <c r="L169" i="14"/>
  <c r="L168" i="14"/>
  <c r="L167" i="14"/>
  <c r="L166" i="14"/>
  <c r="L165" i="14"/>
  <c r="L164" i="14"/>
  <c r="L163" i="14"/>
  <c r="L162" i="14"/>
  <c r="L161" i="14"/>
  <c r="L160" i="14"/>
  <c r="L159" i="14"/>
  <c r="L158" i="14"/>
  <c r="L157" i="14"/>
  <c r="L156" i="14"/>
  <c r="L155" i="14"/>
  <c r="L154" i="14"/>
  <c r="L153" i="14"/>
  <c r="L152" i="14"/>
  <c r="L151" i="14"/>
  <c r="L150" i="14"/>
  <c r="L149" i="14"/>
  <c r="L148" i="14"/>
  <c r="L147" i="14"/>
  <c r="L146" i="14"/>
  <c r="L145" i="14"/>
  <c r="L144" i="14"/>
  <c r="L143" i="14"/>
  <c r="L142" i="14"/>
  <c r="L141" i="14"/>
  <c r="L140" i="14"/>
  <c r="L139" i="14"/>
  <c r="L138" i="14"/>
  <c r="L137" i="14"/>
  <c r="L136" i="14"/>
  <c r="L135" i="14"/>
  <c r="L134" i="14"/>
  <c r="L133" i="14"/>
  <c r="L132" i="14"/>
  <c r="L131" i="14"/>
  <c r="L130" i="14"/>
  <c r="L129" i="14"/>
  <c r="L128" i="14"/>
  <c r="L127" i="14"/>
  <c r="L126" i="14"/>
  <c r="L125" i="14"/>
  <c r="L124" i="14"/>
  <c r="L123" i="14"/>
  <c r="L122" i="14"/>
  <c r="L121" i="14"/>
  <c r="L120" i="14"/>
  <c r="L119" i="14"/>
  <c r="L118" i="14"/>
  <c r="L117" i="14"/>
  <c r="L116" i="14"/>
  <c r="L115" i="14"/>
  <c r="L114" i="14"/>
  <c r="L113" i="14"/>
  <c r="L112" i="14"/>
  <c r="L111" i="14"/>
  <c r="L110" i="14"/>
  <c r="L109" i="14"/>
  <c r="L108" i="14"/>
  <c r="L107" i="14"/>
  <c r="L106" i="14"/>
  <c r="L105" i="14"/>
  <c r="L104" i="14"/>
  <c r="L103" i="14"/>
  <c r="L102" i="14"/>
  <c r="L101" i="14"/>
  <c r="L100" i="14"/>
  <c r="L99" i="14"/>
  <c r="L98" i="14"/>
  <c r="L97" i="14"/>
  <c r="L96" i="14"/>
  <c r="L95" i="14"/>
  <c r="L94" i="14"/>
  <c r="L93" i="14"/>
  <c r="L92" i="14"/>
  <c r="L91" i="14"/>
  <c r="L90" i="14"/>
  <c r="L89" i="14"/>
  <c r="L88" i="14"/>
  <c r="L87" i="14"/>
  <c r="L86" i="14"/>
  <c r="L85" i="14"/>
  <c r="L84" i="14"/>
  <c r="L83" i="14"/>
  <c r="L82" i="14"/>
  <c r="L81" i="14"/>
  <c r="L80" i="14"/>
  <c r="L79" i="14"/>
  <c r="L78" i="14"/>
  <c r="L77" i="14"/>
  <c r="L76" i="14"/>
  <c r="L75" i="14"/>
  <c r="L74" i="14"/>
  <c r="L73" i="14"/>
  <c r="L72" i="14"/>
  <c r="L71" i="14"/>
  <c r="L70" i="14"/>
  <c r="L69" i="14"/>
  <c r="L68" i="14"/>
  <c r="L67" i="14"/>
  <c r="L66" i="14"/>
  <c r="L65" i="14"/>
  <c r="L64" i="14"/>
  <c r="L63" i="14"/>
  <c r="L62" i="14"/>
  <c r="L61" i="14"/>
  <c r="L60" i="14"/>
  <c r="L59" i="14"/>
  <c r="L58" i="14"/>
  <c r="L57" i="14"/>
  <c r="L56" i="14"/>
  <c r="L55" i="14"/>
  <c r="L54" i="14"/>
  <c r="L53" i="14"/>
  <c r="L52" i="14"/>
  <c r="L51" i="14"/>
  <c r="L50" i="14"/>
  <c r="L49" i="14"/>
  <c r="L48" i="14"/>
  <c r="L47" i="14"/>
  <c r="L46" i="14"/>
  <c r="L45" i="14"/>
  <c r="L44" i="14"/>
  <c r="L43" i="14"/>
  <c r="L42" i="14"/>
  <c r="L41" i="14"/>
  <c r="L40" i="14"/>
  <c r="L39" i="14"/>
  <c r="L38" i="14"/>
  <c r="L37" i="14"/>
  <c r="L36" i="14"/>
  <c r="L35" i="14"/>
  <c r="L34" i="14"/>
  <c r="L33" i="14"/>
  <c r="L32" i="14"/>
  <c r="L31" i="14"/>
  <c r="L30" i="14"/>
  <c r="L29" i="14"/>
  <c r="L28" i="14"/>
  <c r="L27" i="14"/>
  <c r="L26" i="14"/>
  <c r="L25" i="14"/>
  <c r="L24" i="14"/>
  <c r="L23" i="14"/>
  <c r="L22" i="14"/>
  <c r="L21" i="14"/>
  <c r="L20" i="14"/>
  <c r="L19" i="14"/>
  <c r="L18" i="14"/>
  <c r="L17" i="14"/>
  <c r="L16" i="14"/>
  <c r="L15" i="14"/>
  <c r="L14" i="14"/>
  <c r="L13" i="14"/>
  <c r="L12" i="14"/>
  <c r="L11" i="14"/>
  <c r="L10" i="14"/>
  <c r="L9" i="14"/>
  <c r="L8" i="14"/>
  <c r="M1" i="14"/>
  <c r="N1" i="14" s="1"/>
  <c r="K1" i="12"/>
  <c r="L1" i="12" s="1"/>
  <c r="R1" i="12" s="1"/>
  <c r="S1" i="12" s="1"/>
  <c r="T1" i="12" s="1"/>
  <c r="U1" i="12" s="1"/>
  <c r="V1" i="12" s="1"/>
  <c r="W1" i="12" s="1"/>
  <c r="X1" i="12" s="1"/>
  <c r="Y1" i="12" s="1"/>
  <c r="Z1" i="12" s="1"/>
  <c r="AA1" i="12" s="1"/>
  <c r="AB1" i="12" s="1"/>
  <c r="AC1" i="12" s="1"/>
  <c r="AD1" i="12" s="1"/>
  <c r="O1" i="12" s="1"/>
  <c r="P1" i="12" s="1"/>
  <c r="Q1" i="12" s="1"/>
  <c r="M1" i="12"/>
  <c r="N1" i="12"/>
  <c r="AF1" i="12"/>
  <c r="AJ1" i="12"/>
  <c r="AK1" i="12"/>
  <c r="AL1" i="12"/>
  <c r="AM1" i="12" s="1"/>
  <c r="AN1" i="12" s="1"/>
  <c r="AO1" i="12" s="1"/>
  <c r="AP1" i="12" s="1"/>
  <c r="AQ1" i="12" s="1"/>
  <c r="AR1" i="12" s="1"/>
  <c r="AS1" i="12" s="1"/>
  <c r="AT1" i="12" s="1"/>
  <c r="AU1" i="12" s="1"/>
  <c r="AV1" i="12" s="1"/>
  <c r="AW1" i="12" s="1"/>
  <c r="AG1" i="12" s="1"/>
  <c r="AH1" i="12" s="1"/>
  <c r="AI1" i="12" s="1"/>
  <c r="A8" i="12"/>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H7"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87" i="12"/>
  <c r="A588" i="12"/>
  <c r="A589" i="12"/>
  <c r="A590" i="12"/>
  <c r="A591" i="12"/>
  <c r="A592" i="12"/>
  <c r="A593" i="12"/>
  <c r="A594" i="12"/>
  <c r="A595" i="12"/>
  <c r="A596" i="12"/>
  <c r="A597" i="12"/>
  <c r="A598" i="12"/>
  <c r="A599" i="12"/>
  <c r="A600" i="12"/>
  <c r="A601" i="12"/>
  <c r="A602"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61" i="12"/>
  <c r="A662" i="12"/>
  <c r="A663" i="12"/>
  <c r="A664" i="12"/>
  <c r="A665" i="12"/>
  <c r="A666" i="12"/>
  <c r="A667" i="12"/>
  <c r="A668" i="12"/>
  <c r="A669" i="12"/>
  <c r="A670" i="12"/>
  <c r="A671" i="12"/>
  <c r="A672" i="12"/>
  <c r="A673" i="12"/>
  <c r="A674" i="12"/>
  <c r="A675" i="12"/>
  <c r="A676" i="12"/>
  <c r="A677" i="12"/>
  <c r="A678" i="12"/>
  <c r="A679" i="12"/>
  <c r="A680" i="12"/>
  <c r="A681" i="12"/>
  <c r="A682" i="12"/>
  <c r="A683" i="12"/>
  <c r="A684" i="12"/>
  <c r="A685" i="12"/>
  <c r="A686" i="12"/>
  <c r="A687" i="12"/>
  <c r="A688" i="12"/>
  <c r="A689" i="12"/>
  <c r="A690" i="12"/>
  <c r="A691" i="12"/>
  <c r="A692" i="12"/>
  <c r="A693" i="12"/>
  <c r="A694" i="12"/>
  <c r="A695" i="12"/>
  <c r="A696" i="12"/>
  <c r="A697" i="12"/>
  <c r="A698" i="12"/>
  <c r="A699" i="12"/>
  <c r="A700" i="12"/>
  <c r="A701" i="12"/>
  <c r="A702" i="12"/>
  <c r="A703" i="12"/>
  <c r="A704" i="12"/>
  <c r="A705" i="12"/>
  <c r="A706" i="12"/>
  <c r="A707" i="12"/>
  <c r="A708" i="12"/>
  <c r="A709" i="12"/>
  <c r="A710" i="12"/>
  <c r="A711" i="12"/>
  <c r="A712" i="12"/>
  <c r="A713" i="12"/>
  <c r="A714" i="12"/>
  <c r="A715" i="12"/>
  <c r="A716" i="12"/>
  <c r="A717" i="12"/>
  <c r="A718" i="12"/>
  <c r="A719" i="12"/>
  <c r="A720" i="12"/>
  <c r="A721" i="12"/>
  <c r="A722" i="12"/>
  <c r="A723" i="12"/>
  <c r="A724" i="12"/>
  <c r="A725" i="12"/>
  <c r="A726" i="12"/>
  <c r="A727" i="12"/>
  <c r="A728" i="12"/>
  <c r="A729" i="12"/>
  <c r="A730" i="12"/>
  <c r="A731" i="12"/>
  <c r="A732" i="12"/>
  <c r="A733" i="12"/>
  <c r="A734" i="12"/>
  <c r="A735" i="12"/>
  <c r="A736" i="12"/>
  <c r="A737" i="12"/>
  <c r="A738" i="12"/>
  <c r="A739" i="12"/>
  <c r="A740" i="12"/>
  <c r="A741" i="12"/>
  <c r="A742" i="12"/>
  <c r="A743" i="12"/>
  <c r="A744" i="12"/>
  <c r="A745" i="12"/>
  <c r="A746" i="12"/>
  <c r="A747" i="12"/>
  <c r="A748" i="12"/>
  <c r="A749" i="12"/>
  <c r="A750" i="12"/>
  <c r="A751" i="12"/>
  <c r="A752" i="12"/>
  <c r="A753" i="12"/>
  <c r="A754" i="12"/>
  <c r="A755" i="12"/>
  <c r="A756" i="12"/>
  <c r="A757" i="12"/>
  <c r="A758" i="12"/>
  <c r="A759" i="12"/>
  <c r="A760" i="12"/>
  <c r="A761" i="12"/>
  <c r="A762" i="12"/>
  <c r="A763" i="12"/>
  <c r="A764" i="12"/>
  <c r="A765" i="12"/>
  <c r="A766" i="12"/>
  <c r="A767" i="12"/>
  <c r="A768" i="12"/>
  <c r="A769" i="12"/>
  <c r="A770" i="12"/>
  <c r="A771" i="12"/>
  <c r="A772" i="12"/>
  <c r="A773" i="12"/>
  <c r="A774" i="12"/>
  <c r="A775" i="12"/>
  <c r="A776" i="12"/>
  <c r="A777" i="12"/>
  <c r="A778" i="12"/>
  <c r="A779" i="12"/>
  <c r="A780" i="12"/>
  <c r="A781" i="12"/>
  <c r="A782" i="12"/>
  <c r="A783" i="12"/>
  <c r="A784" i="12"/>
  <c r="A785" i="12"/>
  <c r="A786" i="12"/>
  <c r="A787" i="12"/>
  <c r="A788" i="12"/>
  <c r="A789" i="12"/>
  <c r="A790" i="12"/>
  <c r="A791" i="12"/>
  <c r="A792" i="12"/>
  <c r="A793" i="12"/>
  <c r="A794" i="12"/>
  <c r="A795" i="12"/>
  <c r="A796" i="12"/>
  <c r="A797" i="12"/>
  <c r="A798" i="12"/>
  <c r="A799" i="12"/>
  <c r="A800" i="12"/>
  <c r="A801" i="12"/>
  <c r="A802" i="12"/>
  <c r="A803" i="12"/>
  <c r="A804" i="12"/>
  <c r="A805" i="12"/>
  <c r="A806" i="12"/>
  <c r="A807" i="12"/>
  <c r="A808" i="12"/>
  <c r="A809" i="12"/>
  <c r="A810" i="12"/>
  <c r="A811" i="12"/>
  <c r="A812" i="12"/>
  <c r="A813" i="12"/>
  <c r="A814" i="12"/>
  <c r="A815" i="12"/>
  <c r="A816" i="12"/>
  <c r="A817" i="12"/>
  <c r="A818" i="12"/>
  <c r="A819" i="12"/>
  <c r="A820" i="12"/>
  <c r="A821" i="12"/>
  <c r="A822" i="12"/>
  <c r="A823" i="12"/>
  <c r="A824" i="12"/>
  <c r="A825" i="12"/>
  <c r="A826" i="12"/>
  <c r="A827" i="12"/>
  <c r="A828" i="12"/>
  <c r="A829" i="12"/>
  <c r="A830" i="12"/>
  <c r="A831" i="12"/>
  <c r="A832" i="12"/>
  <c r="A833" i="12"/>
  <c r="A834" i="12"/>
  <c r="A835" i="12"/>
  <c r="A836" i="12"/>
  <c r="A837" i="12"/>
  <c r="A838" i="12"/>
  <c r="A839" i="12"/>
  <c r="A840" i="12"/>
  <c r="A841" i="12"/>
  <c r="A842" i="12"/>
  <c r="A843" i="12"/>
  <c r="A844" i="12"/>
  <c r="A845" i="12"/>
  <c r="A846" i="12"/>
  <c r="A847" i="12"/>
  <c r="A848" i="12"/>
  <c r="A849" i="12"/>
  <c r="A850" i="12"/>
  <c r="A851" i="12"/>
  <c r="A852" i="12"/>
  <c r="A853" i="12"/>
  <c r="A854" i="12"/>
  <c r="A855" i="12"/>
  <c r="A856" i="12"/>
  <c r="A857" i="12"/>
  <c r="A858" i="12"/>
  <c r="A859" i="12"/>
  <c r="A860" i="12"/>
  <c r="A861" i="12"/>
  <c r="A862" i="12"/>
  <c r="A863" i="12"/>
  <c r="A864" i="12"/>
  <c r="A865" i="12"/>
  <c r="A866" i="12"/>
  <c r="A867" i="12"/>
  <c r="A868" i="12"/>
  <c r="A869" i="12"/>
  <c r="A870" i="12"/>
  <c r="A871" i="12"/>
  <c r="A872" i="12"/>
  <c r="A873" i="12"/>
  <c r="A874" i="12"/>
  <c r="A875" i="12"/>
  <c r="A876" i="12"/>
  <c r="A877" i="12"/>
  <c r="A878" i="12"/>
  <c r="A879" i="12"/>
  <c r="A880" i="12"/>
  <c r="A881" i="12"/>
  <c r="A882" i="12"/>
  <c r="A883" i="12"/>
  <c r="A884" i="12"/>
  <c r="A885" i="12"/>
  <c r="A886" i="12"/>
  <c r="A887" i="12"/>
  <c r="A888" i="12"/>
  <c r="A889" i="12"/>
  <c r="A890" i="12"/>
  <c r="A891" i="12"/>
  <c r="A892" i="12"/>
  <c r="A893" i="12"/>
  <c r="A894" i="12"/>
  <c r="A895" i="12"/>
  <c r="A896" i="12"/>
  <c r="A897" i="12"/>
  <c r="A898" i="12"/>
  <c r="A899" i="12"/>
  <c r="A900" i="12"/>
  <c r="A901" i="12"/>
  <c r="A902" i="12"/>
  <c r="A903" i="12"/>
  <c r="A904" i="12"/>
  <c r="A905" i="12"/>
  <c r="A906" i="12"/>
  <c r="A907" i="12"/>
  <c r="A908" i="12"/>
  <c r="A909" i="12"/>
  <c r="A910" i="12"/>
  <c r="A911" i="12"/>
  <c r="A912" i="12"/>
  <c r="A913" i="12"/>
  <c r="A914" i="12"/>
  <c r="A915" i="12"/>
  <c r="A916" i="12"/>
  <c r="A917" i="12"/>
  <c r="A918" i="12"/>
  <c r="A919" i="12"/>
  <c r="A920" i="12"/>
  <c r="A921" i="12"/>
  <c r="A922" i="12"/>
  <c r="A923" i="12"/>
  <c r="A924" i="12"/>
  <c r="A925" i="12"/>
  <c r="A926" i="12"/>
  <c r="A927" i="12"/>
  <c r="A928" i="12"/>
  <c r="A929" i="12"/>
  <c r="A930" i="12"/>
  <c r="A931" i="12"/>
  <c r="A932" i="12"/>
  <c r="A933" i="12"/>
  <c r="A934" i="12"/>
  <c r="A935" i="12"/>
  <c r="A936" i="12"/>
  <c r="A937" i="12"/>
  <c r="A938" i="12"/>
  <c r="A939" i="12"/>
  <c r="A940" i="12"/>
  <c r="A941" i="12"/>
  <c r="A942" i="12"/>
  <c r="A943" i="12"/>
  <c r="A944" i="12"/>
  <c r="A945" i="12"/>
  <c r="A946" i="12"/>
  <c r="A947" i="12"/>
  <c r="A948" i="12"/>
  <c r="A949" i="12"/>
  <c r="A950" i="12"/>
  <c r="A951" i="12"/>
  <c r="A952" i="12"/>
  <c r="A953" i="12"/>
  <c r="A954" i="12"/>
  <c r="A955" i="12"/>
  <c r="A956" i="12"/>
  <c r="A957" i="12"/>
  <c r="A958" i="12"/>
  <c r="A959" i="12"/>
  <c r="A960" i="12"/>
  <c r="A961" i="12"/>
  <c r="A962" i="12"/>
  <c r="A963" i="12"/>
  <c r="A964" i="12"/>
  <c r="A965" i="12"/>
  <c r="A966" i="12"/>
  <c r="A967" i="12"/>
  <c r="A968" i="12"/>
  <c r="A969" i="12"/>
  <c r="A970" i="12"/>
  <c r="A971" i="12"/>
  <c r="A972" i="12"/>
  <c r="A973" i="12"/>
  <c r="A974" i="12"/>
  <c r="A975" i="12"/>
  <c r="A976" i="12"/>
  <c r="A977" i="12"/>
  <c r="A978" i="12"/>
  <c r="A979" i="12"/>
  <c r="A980" i="12"/>
  <c r="A981" i="12"/>
  <c r="A982" i="12"/>
  <c r="A983" i="12"/>
  <c r="A984" i="12"/>
  <c r="A985" i="12"/>
  <c r="A986" i="12"/>
  <c r="A987" i="12"/>
  <c r="A988" i="12"/>
  <c r="A989" i="12"/>
  <c r="A990" i="12"/>
  <c r="A991" i="12"/>
  <c r="A992" i="12"/>
  <c r="A993" i="12"/>
  <c r="A994" i="12"/>
  <c r="A995" i="12"/>
  <c r="A996" i="12"/>
  <c r="A997" i="12"/>
  <c r="A998" i="12"/>
  <c r="A999" i="12"/>
  <c r="A1000" i="12"/>
  <c r="A1001" i="12"/>
  <c r="A1002" i="12"/>
  <c r="A1003" i="12"/>
  <c r="A1004" i="12"/>
  <c r="A1005" i="12"/>
  <c r="A1006" i="12"/>
  <c r="A1007" i="12"/>
  <c r="A1008" i="12"/>
  <c r="A1009" i="12"/>
  <c r="A1010" i="12"/>
  <c r="A1011" i="12"/>
  <c r="A1012" i="12"/>
  <c r="A1013" i="12"/>
  <c r="A1014" i="12"/>
  <c r="A1015" i="12"/>
  <c r="A1016" i="12"/>
  <c r="A1017" i="12"/>
  <c r="A1018" i="12"/>
  <c r="A1019" i="12"/>
  <c r="A1020" i="12"/>
  <c r="A1021" i="12"/>
  <c r="A1022" i="12"/>
  <c r="A1023" i="12"/>
  <c r="A1024" i="12"/>
  <c r="A1025" i="12"/>
  <c r="A1026" i="12"/>
  <c r="A1027" i="12"/>
  <c r="A1028" i="12"/>
</calcChain>
</file>

<file path=xl/sharedStrings.xml><?xml version="1.0" encoding="utf-8"?>
<sst xmlns="http://schemas.openxmlformats.org/spreadsheetml/2006/main" count="4499" uniqueCount="608">
  <si>
    <t>お名前</t>
    <rPh sb="1" eb="3">
      <t>ナマエ</t>
    </rPh>
    <phoneticPr fontId="1"/>
  </si>
  <si>
    <t>個人マーク</t>
    <rPh sb="0" eb="2">
      <t>コジン</t>
    </rPh>
    <phoneticPr fontId="1"/>
  </si>
  <si>
    <t>お名前シール
for園児</t>
    <rPh sb="1" eb="3">
      <t>ナマエ</t>
    </rPh>
    <rPh sb="10" eb="12">
      <t>エンジ</t>
    </rPh>
    <phoneticPr fontId="1"/>
  </si>
  <si>
    <t>お名前シール
for先生</t>
    <rPh sb="1" eb="3">
      <t>ナマエ</t>
    </rPh>
    <rPh sb="10" eb="12">
      <t>センセイ</t>
    </rPh>
    <phoneticPr fontId="1"/>
  </si>
  <si>
    <t>生地にも貼れる
お名前シール</t>
    <rPh sb="0" eb="2">
      <t>キジ</t>
    </rPh>
    <rPh sb="4" eb="5">
      <t>ハ</t>
    </rPh>
    <rPh sb="9" eb="11">
      <t>ナマエ</t>
    </rPh>
    <phoneticPr fontId="1"/>
  </si>
  <si>
    <t>●　備考欄　●</t>
  </si>
  <si>
    <t>数量</t>
  </si>
  <si>
    <t>文字数</t>
  </si>
  <si>
    <t>番号</t>
  </si>
  <si>
    <t>枚数</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</si>
  <si>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</si>
  <si>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</si>
  <si>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</si>
  <si>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</si>
  <si>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</si>
  <si>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</si>
  <si>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</si>
  <si>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</si>
  <si>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</si>
  <si>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</si>
  <si>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</si>
  <si>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</si>
  <si>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</si>
  <si>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</si>
  <si>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</si>
  <si>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</si>
  <si>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</si>
  <si>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</si>
  <si>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</si>
  <si>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</si>
  <si>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</si>
  <si>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</si>
  <si>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</si>
  <si>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</si>
  <si>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</si>
  <si>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</si>
  <si>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</si>
  <si>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</si>
  <si>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</si>
  <si>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</si>
  <si>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</si>
  <si>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</si>
  <si>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</si>
  <si>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</si>
  <si>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</si>
  <si>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</si>
  <si>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</si>
  <si>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</si>
  <si>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</si>
  <si>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</si>
  <si>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</si>
  <si>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</si>
  <si>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</si>
  <si>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</si>
  <si>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</si>
  <si>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</si>
  <si>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</si>
  <si>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</si>
  <si>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</si>
  <si>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</si>
  <si>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</si>
  <si>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</si>
  <si>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</si>
  <si>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</si>
  <si>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</si>
  <si>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</si>
  <si>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</si>
  <si>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</si>
  <si>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アイコン
キャラクターコード</t>
    <phoneticPr fontId="1"/>
  </si>
  <si>
    <t>アイコン</t>
    <phoneticPr fontId="1"/>
  </si>
  <si>
    <t>1.うさぎ</t>
  </si>
  <si>
    <t>1.うさぎ</t>
    <phoneticPr fontId="1"/>
  </si>
  <si>
    <t>3.とら</t>
    <phoneticPr fontId="1"/>
  </si>
  <si>
    <t>4.ねこ</t>
    <phoneticPr fontId="1"/>
  </si>
  <si>
    <t>5.いぬ</t>
    <phoneticPr fontId="1"/>
  </si>
  <si>
    <t>6.かえる</t>
    <phoneticPr fontId="1"/>
  </si>
  <si>
    <t>7.カップケーキ</t>
    <phoneticPr fontId="1"/>
  </si>
  <si>
    <t>8.ドーナツ</t>
    <phoneticPr fontId="1"/>
  </si>
  <si>
    <t>9.キャンディ</t>
    <phoneticPr fontId="1"/>
  </si>
  <si>
    <t>10.りんご</t>
    <phoneticPr fontId="1"/>
  </si>
  <si>
    <t>11.さくらんぼ</t>
    <phoneticPr fontId="1"/>
  </si>
  <si>
    <t>12.いちご</t>
    <phoneticPr fontId="1"/>
  </si>
  <si>
    <t>2.くま</t>
    <phoneticPr fontId="1"/>
  </si>
  <si>
    <t>13.王冠</t>
    <phoneticPr fontId="1"/>
  </si>
  <si>
    <t>14.りぼん</t>
    <phoneticPr fontId="1"/>
  </si>
  <si>
    <t>15.ゆびわ</t>
    <phoneticPr fontId="1"/>
  </si>
  <si>
    <t>16.ひまわり</t>
    <phoneticPr fontId="1"/>
  </si>
  <si>
    <t>17.チューリップ</t>
    <phoneticPr fontId="1"/>
  </si>
  <si>
    <t>18.お花</t>
    <phoneticPr fontId="1"/>
  </si>
  <si>
    <t>19.ハート</t>
    <phoneticPr fontId="1"/>
  </si>
  <si>
    <t>20.ほし</t>
    <phoneticPr fontId="1"/>
  </si>
  <si>
    <t>21.音符</t>
    <phoneticPr fontId="1"/>
  </si>
  <si>
    <t>22.新幹線</t>
    <phoneticPr fontId="1"/>
  </si>
  <si>
    <t>23.汽車</t>
    <phoneticPr fontId="1"/>
  </si>
  <si>
    <t>24.電車</t>
    <phoneticPr fontId="1"/>
  </si>
  <si>
    <t>25.パトカー</t>
    <phoneticPr fontId="1"/>
  </si>
  <si>
    <t>26.ショベルカー</t>
    <phoneticPr fontId="1"/>
  </si>
  <si>
    <t>27.消防車</t>
    <phoneticPr fontId="1"/>
  </si>
  <si>
    <t>28.ロケット</t>
    <phoneticPr fontId="1"/>
  </si>
  <si>
    <t>29.飛行機</t>
    <phoneticPr fontId="1"/>
  </si>
  <si>
    <t>30.ヨット</t>
    <phoneticPr fontId="1"/>
  </si>
  <si>
    <t>31.ペンギン</t>
    <phoneticPr fontId="1"/>
  </si>
  <si>
    <t>32.イルカ</t>
    <phoneticPr fontId="1"/>
  </si>
  <si>
    <t>33.クジラ</t>
    <phoneticPr fontId="1"/>
  </si>
  <si>
    <t>34.パンダ</t>
    <phoneticPr fontId="1"/>
  </si>
  <si>
    <t>35.ライオン</t>
    <phoneticPr fontId="1"/>
  </si>
  <si>
    <t>36.ひよこ</t>
    <phoneticPr fontId="1"/>
  </si>
  <si>
    <t>37.ステゴザウルス</t>
    <phoneticPr fontId="1"/>
  </si>
  <si>
    <t>38.プテラノドン</t>
    <phoneticPr fontId="1"/>
  </si>
  <si>
    <t>39.ティラノサウルス</t>
    <phoneticPr fontId="1"/>
  </si>
  <si>
    <t>40.クワガタ&amp;カブト</t>
    <phoneticPr fontId="1"/>
  </si>
  <si>
    <t>41.てんとう虫</t>
    <phoneticPr fontId="1"/>
  </si>
  <si>
    <t>42.ちょうちょ</t>
    <phoneticPr fontId="1"/>
  </si>
  <si>
    <t>43.おひさま</t>
    <phoneticPr fontId="1"/>
  </si>
  <si>
    <t>44.レインボー</t>
    <phoneticPr fontId="1"/>
  </si>
  <si>
    <t>45.気球</t>
    <phoneticPr fontId="1"/>
  </si>
  <si>
    <t>46.バレエ</t>
    <phoneticPr fontId="1"/>
  </si>
  <si>
    <t>47.野球</t>
    <phoneticPr fontId="1"/>
  </si>
  <si>
    <t>48.サッカー</t>
    <phoneticPr fontId="1"/>
  </si>
  <si>
    <t>49.イカリ</t>
    <phoneticPr fontId="1"/>
  </si>
  <si>
    <t>50.クローバー</t>
    <phoneticPr fontId="1"/>
  </si>
  <si>
    <t>51.スマイル</t>
    <phoneticPr fontId="1"/>
  </si>
  <si>
    <t>52.白枠/名前のみ</t>
    <rPh sb="3" eb="4">
      <t>シロ</t>
    </rPh>
    <rPh sb="4" eb="5">
      <t>ワク</t>
    </rPh>
    <rPh sb="6" eb="8">
      <t>ナマエ</t>
    </rPh>
    <phoneticPr fontId="2"/>
  </si>
  <si>
    <t>53.ピンク枠/名前のみ</t>
    <phoneticPr fontId="1"/>
  </si>
  <si>
    <t>54.ブルー枠/名前のみ</t>
    <phoneticPr fontId="1"/>
  </si>
  <si>
    <t>55.イエロー枠/名前のみ</t>
    <phoneticPr fontId="1"/>
  </si>
  <si>
    <t>56.水色枠/名前のみ</t>
    <phoneticPr fontId="1"/>
  </si>
  <si>
    <t>57.レッド枠/名前のみ</t>
    <phoneticPr fontId="1"/>
  </si>
  <si>
    <t>58.グリーン枠/名前のみ</t>
    <phoneticPr fontId="1"/>
  </si>
  <si>
    <t>59.白枠/園章</t>
    <rPh sb="3" eb="4">
      <t>シロ</t>
    </rPh>
    <rPh sb="4" eb="5">
      <t>ワク</t>
    </rPh>
    <rPh sb="6" eb="8">
      <t>エンショ</t>
    </rPh>
    <phoneticPr fontId="6"/>
  </si>
  <si>
    <t>60.水色枠/園章</t>
    <rPh sb="3" eb="5">
      <t>ミズイロ</t>
    </rPh>
    <phoneticPr fontId="6"/>
  </si>
  <si>
    <t>61.青枠/園章</t>
    <rPh sb="3" eb="4">
      <t>アオ</t>
    </rPh>
    <phoneticPr fontId="6"/>
  </si>
  <si>
    <t>62.ピンク枠/園章</t>
    <phoneticPr fontId="1"/>
  </si>
  <si>
    <t>63.赤枠/園章</t>
    <rPh sb="3" eb="4">
      <t>アカ</t>
    </rPh>
    <phoneticPr fontId="6"/>
  </si>
  <si>
    <t>64.黄枠/園章</t>
    <rPh sb="3" eb="4">
      <t>オウ</t>
    </rPh>
    <phoneticPr fontId="6"/>
  </si>
  <si>
    <t>65.緑枠/園章</t>
    <rPh sb="3" eb="4">
      <t>ミドリ</t>
    </rPh>
    <phoneticPr fontId="6"/>
  </si>
  <si>
    <t>7053：【先】グリーン/太枠</t>
  </si>
  <si>
    <t>1053：【防】グリーン/太枠</t>
  </si>
  <si>
    <t>7052：【先】レッド/太枠</t>
  </si>
  <si>
    <t>1052：【防】レッド/太枠</t>
  </si>
  <si>
    <t>7051：【先】水色/太枠</t>
  </si>
  <si>
    <t>1051：【防】水色/太枠</t>
  </si>
  <si>
    <t>7050：【先】イエロー/太枠</t>
  </si>
  <si>
    <t>1050：【防】イエロー/太枠</t>
  </si>
  <si>
    <t>7049：【先】ブルー/太枠</t>
  </si>
  <si>
    <t>1049：【防】ブルー/太枠</t>
  </si>
  <si>
    <t>7048：【先】ピンク/太枠</t>
  </si>
  <si>
    <t>1048：【防】ピンク/太枠</t>
  </si>
  <si>
    <t>7083：【先】無地/白</t>
  </si>
  <si>
    <t>1083：【防】無地/白</t>
    <rPh sb="8" eb="10">
      <t>ムジ</t>
    </rPh>
    <rPh sb="11" eb="12">
      <t>シロ</t>
    </rPh>
    <phoneticPr fontId="1"/>
  </si>
  <si>
    <t>7047：【先】スマイル</t>
  </si>
  <si>
    <t>1047：【防】スマイル</t>
  </si>
  <si>
    <t>7046：【先】クローバー</t>
  </si>
  <si>
    <t>1046：【防】クローバー</t>
  </si>
  <si>
    <t>7045：【先】イカリ</t>
  </si>
  <si>
    <t>1045：【防】イカリ</t>
  </si>
  <si>
    <t>7044：【先】サッカー</t>
  </si>
  <si>
    <t>1044：【防】サッカー</t>
  </si>
  <si>
    <t>7043：【先】野球</t>
  </si>
  <si>
    <t>1043：【防】野球</t>
  </si>
  <si>
    <t>7042：【先】バレエ</t>
  </si>
  <si>
    <t>1042：【防】バレエ</t>
  </si>
  <si>
    <t>7041：【先】気球</t>
  </si>
  <si>
    <t>1041：【防】気球</t>
  </si>
  <si>
    <t>7040：【先】レインボー</t>
  </si>
  <si>
    <t>1040：【防】レインボー</t>
  </si>
  <si>
    <t>7039：【先】おひさま</t>
  </si>
  <si>
    <t>1039：【防】おひさま</t>
  </si>
  <si>
    <t>7038：【先】ちょうちょ</t>
  </si>
  <si>
    <t>1038：【防】ちょうちょ</t>
  </si>
  <si>
    <t>7037：【先】てんとう虫</t>
  </si>
  <si>
    <t>1037：【防】てんとう虫</t>
  </si>
  <si>
    <t>7036：【先】クワガタ&amp;カブト</t>
  </si>
  <si>
    <t>1036：【防】クワガタ&amp;カブト</t>
  </si>
  <si>
    <t>7035：【先】ティラノサウルス</t>
  </si>
  <si>
    <t>1035：【防】ティラノサウルス</t>
  </si>
  <si>
    <t>7034：【先】プテラノドン</t>
  </si>
  <si>
    <t>1034：【防】プテラノドン</t>
    <rPh sb="6" eb="7">
      <t>ボウ</t>
    </rPh>
    <phoneticPr fontId="1"/>
  </si>
  <si>
    <t>7033：【先】ステゴザウルス</t>
  </si>
  <si>
    <t>1033：【防】ステゴザウルス</t>
    <rPh sb="6" eb="7">
      <t>ボウ</t>
    </rPh>
    <phoneticPr fontId="1"/>
  </si>
  <si>
    <t>7032：【先】ひよこ</t>
  </si>
  <si>
    <t>1032：【防】ひよこ</t>
    <rPh sb="6" eb="7">
      <t>ボウ</t>
    </rPh>
    <phoneticPr fontId="1"/>
  </si>
  <si>
    <t>7031：【先】ライオン</t>
  </si>
  <si>
    <t>1031：【防】ライオン</t>
    <rPh sb="6" eb="7">
      <t>ボウ</t>
    </rPh>
    <phoneticPr fontId="1"/>
  </si>
  <si>
    <t>7030：【先】パンダ</t>
  </si>
  <si>
    <t>1030：【防】パンダ</t>
    <rPh sb="6" eb="7">
      <t>ボウ</t>
    </rPh>
    <phoneticPr fontId="1"/>
  </si>
  <si>
    <t>7029：【先】クジラ</t>
  </si>
  <si>
    <t>1029：【防】クジラ</t>
  </si>
  <si>
    <t>7028：【先】イルカ</t>
  </si>
  <si>
    <t>1028：【防】イルカ</t>
  </si>
  <si>
    <t>7027：【先】ペンギン</t>
  </si>
  <si>
    <t>1027：【防】ペンギン</t>
  </si>
  <si>
    <t>7026：【先】ヨット</t>
  </si>
  <si>
    <t>1026：【防】ヨット</t>
  </si>
  <si>
    <t>7025：【先】飛行機</t>
  </si>
  <si>
    <t>1025：【防】飛行機</t>
  </si>
  <si>
    <t>7024：【先】ロケット</t>
  </si>
  <si>
    <t>1024：【防】ロケット</t>
  </si>
  <si>
    <t>7023：【先】消防車</t>
  </si>
  <si>
    <t>1023：【防】消防車</t>
  </si>
  <si>
    <t>7022：【先】ショベルカー</t>
  </si>
  <si>
    <t>1022：【防】ショベルカー</t>
  </si>
  <si>
    <t>7021：【先】パトカー</t>
  </si>
  <si>
    <t>1021：【防】パトカー</t>
  </si>
  <si>
    <t>7020：【先】電車</t>
  </si>
  <si>
    <t>1020：【防】電車</t>
  </si>
  <si>
    <t>7019：【先】汽車</t>
  </si>
  <si>
    <t>1019：【防】汽車</t>
  </si>
  <si>
    <t>7018：【先】新幹線</t>
  </si>
  <si>
    <t>1018：【防】新幹線</t>
  </si>
  <si>
    <t>7017：【先】音符</t>
  </si>
  <si>
    <t>1017：【防】音符</t>
  </si>
  <si>
    <t>7016：【先】ほし</t>
  </si>
  <si>
    <t>1016：【防】ほし</t>
  </si>
  <si>
    <t>7015：【先】ハート</t>
  </si>
  <si>
    <t>1015：【防】ハート</t>
  </si>
  <si>
    <t>7014：【先】お花</t>
  </si>
  <si>
    <t>1014：【防】お花</t>
  </si>
  <si>
    <t>7013：【先】チューリップ</t>
  </si>
  <si>
    <t>1013：【防】チューリップ</t>
  </si>
  <si>
    <t>7012：【先】ひまわり</t>
  </si>
  <si>
    <t>1012：【防】ひまわり</t>
  </si>
  <si>
    <t>7011：【先】ゆびわ</t>
  </si>
  <si>
    <t>1011：【防】ゆびわ</t>
  </si>
  <si>
    <t>7010：【先】りぼん</t>
  </si>
  <si>
    <t>1010：【防】りぼん</t>
  </si>
  <si>
    <t>7009：【先】王冠</t>
  </si>
  <si>
    <t>1009：【防】王冠</t>
  </si>
  <si>
    <t>7008：【先】いちご</t>
  </si>
  <si>
    <t>1008：【防】いちご</t>
  </si>
  <si>
    <t>7007：【先】さくらんぼ</t>
  </si>
  <si>
    <t>1007：【防】さくらんぼ</t>
  </si>
  <si>
    <t>7006：【先】りんご</t>
  </si>
  <si>
    <t>1006：【防】りんご</t>
  </si>
  <si>
    <t>7005：【先】キャンディ</t>
  </si>
  <si>
    <t>1005：【防】キャンディ</t>
  </si>
  <si>
    <t>7004：【先】ドーナツ</t>
  </si>
  <si>
    <t>1004：【防】ドーナツ</t>
  </si>
  <si>
    <t>7003：【先】カップケーキ</t>
  </si>
  <si>
    <t>1003：【防】カップケーキ</t>
  </si>
  <si>
    <t>70009：【先】かえる</t>
  </si>
  <si>
    <t>10009：【防】かえる</t>
  </si>
  <si>
    <t>70008：【先】いぬ</t>
  </si>
  <si>
    <t>10008：【防】いぬ</t>
  </si>
  <si>
    <t>70007：【先】ねこ</t>
  </si>
  <si>
    <t>10007：【防】ねこ</t>
  </si>
  <si>
    <t>70006：【先】とら</t>
  </si>
  <si>
    <t>10006：【防】とら</t>
  </si>
  <si>
    <t>70005：【先】くま</t>
  </si>
  <si>
    <t>10005：【防】くま</t>
  </si>
  <si>
    <t>70004：【先】うさぎ</t>
  </si>
  <si>
    <t>10004：【防】うさぎ</t>
  </si>
  <si>
    <t>商品コード</t>
  </si>
  <si>
    <t>タオル
カラー</t>
    <phoneticPr fontId="1"/>
  </si>
  <si>
    <t>ピンク</t>
  </si>
  <si>
    <t>文字色</t>
    <phoneticPr fontId="9"/>
  </si>
  <si>
    <t>コード</t>
    <phoneticPr fontId="9"/>
  </si>
  <si>
    <t>種類</t>
  </si>
  <si>
    <t>名前</t>
    <rPh sb="0" eb="2">
      <t>ナマエ</t>
    </rPh>
    <phoneticPr fontId="9"/>
  </si>
  <si>
    <t>クラス名</t>
    <rPh sb="3" eb="4">
      <t>メイ</t>
    </rPh>
    <phoneticPr fontId="9"/>
  </si>
  <si>
    <t>1001　女の子セット</t>
    <phoneticPr fontId="1"/>
  </si>
  <si>
    <t>オリジナルお名前ワッペン</t>
    <rPh sb="6" eb="8">
      <t>ナマエ</t>
    </rPh>
    <phoneticPr fontId="9"/>
  </si>
  <si>
    <t>【注意】スペースは半角で入力!!不要なスペースは削除すること!!</t>
  </si>
  <si>
    <t>●　オリジナルお名前ワッペン　●</t>
    <phoneticPr fontId="1"/>
  </si>
  <si>
    <t>【注意】スペースは全角で入力!!不要なスペースは削除すること!!</t>
    <rPh sb="9" eb="11">
      <t>ゼンカク</t>
    </rPh>
    <phoneticPr fontId="9"/>
  </si>
  <si>
    <t>※入力しない※</t>
    <phoneticPr fontId="1"/>
  </si>
  <si>
    <t>タオルサイズ</t>
    <phoneticPr fontId="1"/>
  </si>
  <si>
    <t>アイコン種類</t>
    <phoneticPr fontId="1"/>
  </si>
  <si>
    <t/>
  </si>
  <si>
    <t>●防水お名前シール</t>
    <phoneticPr fontId="9"/>
  </si>
  <si>
    <t>※クラス名のみ１行目に入力してください
※お名前は【２行目】欄に必ず入力してください。</t>
    <rPh sb="4" eb="5">
      <t>メイ</t>
    </rPh>
    <rPh sb="8" eb="10">
      <t>ギョウメ</t>
    </rPh>
    <rPh sb="11" eb="13">
      <t>ニュウリョク</t>
    </rPh>
    <rPh sb="22" eb="24">
      <t>ナマエ</t>
    </rPh>
    <rPh sb="27" eb="29">
      <t>ギョウメ</t>
    </rPh>
    <rPh sb="30" eb="31">
      <t>ラン</t>
    </rPh>
    <rPh sb="32" eb="33">
      <t>カナラ</t>
    </rPh>
    <rPh sb="34" eb="36">
      <t>ニュウリョク</t>
    </rPh>
    <phoneticPr fontId="9"/>
  </si>
  <si>
    <t>番号</t>
    <rPh sb="0" eb="2">
      <t>バンゴウ</t>
    </rPh>
    <phoneticPr fontId="9"/>
  </si>
  <si>
    <t>★</t>
    <phoneticPr fontId="9"/>
  </si>
  <si>
    <t>【１行目】名前</t>
    <phoneticPr fontId="9"/>
  </si>
  <si>
    <t>【２行目】名前</t>
    <phoneticPr fontId="9"/>
  </si>
  <si>
    <t>●　備考欄　●</t>
    <phoneticPr fontId="9"/>
  </si>
  <si>
    <t>アラート</t>
    <phoneticPr fontId="9"/>
  </si>
  <si>
    <t>管理番号</t>
    <rPh sb="0" eb="4">
      <t>カンリバンゴウ</t>
    </rPh>
    <phoneticPr fontId="9"/>
  </si>
  <si>
    <t>対象ファイル</t>
    <rPh sb="0" eb="2">
      <t>タイショウ</t>
    </rPh>
    <phoneticPr fontId="9"/>
  </si>
  <si>
    <t>再チェック対象外</t>
    <rPh sb="0" eb="1">
      <t>サイ</t>
    </rPh>
    <rPh sb="5" eb="7">
      <t>タイショウ</t>
    </rPh>
    <rPh sb="7" eb="8">
      <t>ガイ</t>
    </rPh>
    <phoneticPr fontId="9"/>
  </si>
  <si>
    <t>●ノンアイロン
お名前シール</t>
    <phoneticPr fontId="9"/>
  </si>
  <si>
    <t>置換値</t>
    <rPh sb="0" eb="2">
      <t>チカン</t>
    </rPh>
    <rPh sb="2" eb="3">
      <t>チ</t>
    </rPh>
    <phoneticPr fontId="1"/>
  </si>
  <si>
    <t>防水シート</t>
    <rPh sb="0" eb="2">
      <t>ボウスイ</t>
    </rPh>
    <phoneticPr fontId="1"/>
  </si>
  <si>
    <t>ノンアイロン</t>
    <phoneticPr fontId="1"/>
  </si>
  <si>
    <t>for先生</t>
    <rPh sb="3" eb="5">
      <t>センセイ</t>
    </rPh>
    <phoneticPr fontId="1"/>
  </si>
  <si>
    <t>●for先生
お名前シール</t>
    <rPh sb="4" eb="6">
      <t>センセイ</t>
    </rPh>
    <rPh sb="8" eb="10">
      <t>ナマエ</t>
    </rPh>
    <phoneticPr fontId="9"/>
  </si>
  <si>
    <t>【２行目】名前</t>
    <rPh sb="2" eb="4">
      <t>ギョウメ</t>
    </rPh>
    <phoneticPr fontId="9"/>
  </si>
  <si>
    <t>20004：【ノ】うさぎ</t>
  </si>
  <si>
    <t>20005：【ノ】くま</t>
  </si>
  <si>
    <t>20006：【ノ】とら</t>
  </si>
  <si>
    <t>20007：【ノ】ねこ</t>
  </si>
  <si>
    <t>20008：【ノ】いぬ</t>
  </si>
  <si>
    <t>20009：【ノ】かえる</t>
  </si>
  <si>
    <t>2003：【ノ】カップケーキ</t>
  </si>
  <si>
    <t>2004：【ノ】ドーナツ</t>
  </si>
  <si>
    <t>2005：【ノ】キャンディ</t>
  </si>
  <si>
    <t>2006：【ノ】りんご</t>
  </si>
  <si>
    <t>2007：【ノ】さくらんぼ</t>
  </si>
  <si>
    <t>2008：【ノ】いちご</t>
  </si>
  <si>
    <t>2009：【ノ】王冠</t>
  </si>
  <si>
    <t>2010：【ノ】りぼん</t>
  </si>
  <si>
    <t>2011：【ノ】ゆびわ</t>
  </si>
  <si>
    <t>2012：【ノ】ひまわり</t>
  </si>
  <si>
    <t>2013：【ノ】チューリップ</t>
  </si>
  <si>
    <t>2014：【ノ】お花</t>
  </si>
  <si>
    <t>2015：【ノ】ハート</t>
  </si>
  <si>
    <t>2016：【ノ】ほし</t>
  </si>
  <si>
    <t>2017：【ノ】音符</t>
  </si>
  <si>
    <t>2018：【ノ】新幹線</t>
  </si>
  <si>
    <t>2019：【ノ】汽車</t>
  </si>
  <si>
    <t>2020：【ノ】電車</t>
  </si>
  <si>
    <t>2021：【ノ】パトカー</t>
  </si>
  <si>
    <t>2022：【ノ】ショベルカー</t>
  </si>
  <si>
    <t>2023：【ノ】消防車</t>
  </si>
  <si>
    <t>2024：【ノ】ロケット</t>
  </si>
  <si>
    <t>2025：【ノ】飛行機</t>
  </si>
  <si>
    <t>2026：【ノ】ヨット</t>
  </si>
  <si>
    <t>2027：【ノ】ペンギン</t>
  </si>
  <si>
    <t>2028：【ノ】イルカ</t>
  </si>
  <si>
    <t>2029：【ノ】クジラ</t>
  </si>
  <si>
    <t>2030：【ノ】パンダ</t>
  </si>
  <si>
    <t>2031：【ノ】ライオン</t>
  </si>
  <si>
    <t>2032：【ノ】ひよこ</t>
  </si>
  <si>
    <t>2033：【ノ】ステゴザウルス</t>
  </si>
  <si>
    <t>2034：【ノ】プテラノドン</t>
  </si>
  <si>
    <t>2035：【ノ】ティラノサウルス</t>
  </si>
  <si>
    <t>2036：【ノ】クワガタ&amp;カブト</t>
  </si>
  <si>
    <t>2037：【ノ】てんとう虫</t>
  </si>
  <si>
    <t>2038：【ノ】ちょうちょ</t>
  </si>
  <si>
    <t>2039：【ノ】おひさま</t>
  </si>
  <si>
    <t>2040：【ノ】レインボー</t>
  </si>
  <si>
    <t>2041：【ノ】気球</t>
  </si>
  <si>
    <t>2042：【ノ】バレエ</t>
  </si>
  <si>
    <t>2043：【ノ】野球</t>
  </si>
  <si>
    <t>2044：【ノ】サッカー</t>
  </si>
  <si>
    <t>2045：【ノ】イカリ</t>
  </si>
  <si>
    <t>2046：【ノ】クローバー</t>
  </si>
  <si>
    <t>2047：【ノ】スマイル</t>
  </si>
  <si>
    <t>2083：【ノ】無地/白</t>
  </si>
  <si>
    <t>2048：【ノ】ピンク/太枠</t>
  </si>
  <si>
    <t>2049：【ノ】ブルー/太枠</t>
  </si>
  <si>
    <t>2050：【ノ】イエロー/太枠</t>
  </si>
  <si>
    <t>2051：【ノ】水色/太枠</t>
  </si>
  <si>
    <t>2052：【ノ】レッド/太枠</t>
  </si>
  <si>
    <t>2053：【ノ】グリーン/太枠</t>
  </si>
  <si>
    <t>63緑：funnyZOOかえる</t>
    <rPh sb="2" eb="3">
      <t>ミドリ</t>
    </rPh>
    <phoneticPr fontId="6"/>
  </si>
  <si>
    <t>58ピンク：funnyZOOうさぎ</t>
  </si>
  <si>
    <t>59ブルー：funnyZOOくま</t>
  </si>
  <si>
    <t>60ブルー：funnyZOOとら</t>
  </si>
  <si>
    <t>61ピンク：funnyZOOねこ</t>
  </si>
  <si>
    <t>62オレンジ：funnyZOOいぬ</t>
  </si>
  <si>
    <t>64白：枠のみ</t>
    <rPh sb="2" eb="3">
      <t>シロ</t>
    </rPh>
    <rPh sb="4" eb="5">
      <t>ワク</t>
    </rPh>
    <phoneticPr fontId="6"/>
  </si>
  <si>
    <t>65水色：枠のみ</t>
    <rPh sb="2" eb="4">
      <t>ミズイロ</t>
    </rPh>
    <phoneticPr fontId="6"/>
  </si>
  <si>
    <t>66青：枠のみ</t>
    <rPh sb="2" eb="3">
      <t>アオ</t>
    </rPh>
    <phoneticPr fontId="6"/>
  </si>
  <si>
    <t>68赤：枠のみ</t>
    <rPh sb="2" eb="3">
      <t>アカ</t>
    </rPh>
    <phoneticPr fontId="6"/>
  </si>
  <si>
    <t>69黄：枠のみ</t>
    <rPh sb="2" eb="3">
      <t>オウ</t>
    </rPh>
    <phoneticPr fontId="6"/>
  </si>
  <si>
    <t>70緑：枠のみ</t>
    <rPh sb="2" eb="3">
      <t>ミドリ</t>
    </rPh>
    <phoneticPr fontId="6"/>
  </si>
  <si>
    <t>71白：OEM枠</t>
    <rPh sb="2" eb="3">
      <t>シロ</t>
    </rPh>
    <phoneticPr fontId="6"/>
  </si>
  <si>
    <t>72水色：OEM枠</t>
    <rPh sb="2" eb="4">
      <t>ミズイロ</t>
    </rPh>
    <phoneticPr fontId="6"/>
  </si>
  <si>
    <t>73青：OEM枠</t>
    <rPh sb="2" eb="3">
      <t>アオ</t>
    </rPh>
    <phoneticPr fontId="6"/>
  </si>
  <si>
    <t>75赤：OEM枠</t>
    <rPh sb="2" eb="3">
      <t>アカ</t>
    </rPh>
    <phoneticPr fontId="6"/>
  </si>
  <si>
    <t>76黄：OEM枠</t>
    <rPh sb="2" eb="3">
      <t>オウ</t>
    </rPh>
    <phoneticPr fontId="6"/>
  </si>
  <si>
    <t>77緑：OEM枠</t>
    <rPh sb="2" eb="3">
      <t>ミドリ</t>
    </rPh>
    <phoneticPr fontId="6"/>
  </si>
  <si>
    <t>5ピンク：いちごB</t>
  </si>
  <si>
    <t>6ピンク：お花B</t>
  </si>
  <si>
    <t>7ピンク：カップケーキ</t>
  </si>
  <si>
    <t>8ピンク：キャンディ</t>
  </si>
  <si>
    <t>9緑：クローバー</t>
  </si>
  <si>
    <t>10ピンク：さくらんぼB</t>
  </si>
  <si>
    <t>11オレンジ：スマイル</t>
  </si>
  <si>
    <t>12ピンク：チューリップ</t>
  </si>
  <si>
    <t>13ピンク：ちょうちょ</t>
  </si>
  <si>
    <t>14緑：てんとうむし</t>
  </si>
  <si>
    <t>15オレンジ：ドーナツ</t>
  </si>
  <si>
    <t>16ピンク：ハート</t>
  </si>
  <si>
    <t>17ピンク：バレエ</t>
  </si>
  <si>
    <t>18緑：ひまわり</t>
  </si>
  <si>
    <t>19オレンジ：ひよこ</t>
  </si>
  <si>
    <t>20ピンク：ゆびわ</t>
  </si>
  <si>
    <t>21ピンク：りぼん</t>
  </si>
  <si>
    <t>22ピンク：りんごB</t>
  </si>
  <si>
    <t>23ピンク：王冠</t>
  </si>
  <si>
    <t>32オレンジ：汽車</t>
  </si>
  <si>
    <t>33水色：イルカ</t>
  </si>
  <si>
    <t>34ブルー：電車</t>
  </si>
  <si>
    <t>35ブルー：ステゴザウルス</t>
  </si>
  <si>
    <t>36緑：消防車</t>
  </si>
  <si>
    <t>37ブルー：ティラノサウルス</t>
  </si>
  <si>
    <t>38水色：気球B</t>
  </si>
  <si>
    <t>39水色：パンダ</t>
  </si>
  <si>
    <t>40ブルー：新幹線</t>
  </si>
  <si>
    <t>41水色：ペンギン</t>
  </si>
  <si>
    <t>42ブルー：飛行機</t>
  </si>
  <si>
    <t>43水色：ライオン</t>
  </si>
  <si>
    <t>44オレンジ：ショベルカー</t>
  </si>
  <si>
    <t>45水色：クジラ</t>
  </si>
  <si>
    <t>46ブルー：ロケットB</t>
  </si>
  <si>
    <t>47ブルー：プテラノドン</t>
  </si>
  <si>
    <t>48ブルー：ヨット</t>
  </si>
  <si>
    <t>49緑：クワガタ＆カブトムシ</t>
  </si>
  <si>
    <t>50ブルー：パトカー</t>
  </si>
  <si>
    <t>51水色：音符</t>
  </si>
  <si>
    <t>52水色：イカリ</t>
  </si>
  <si>
    <t>53水色：レインボー</t>
  </si>
  <si>
    <t>54ブルー：サッカー</t>
  </si>
  <si>
    <t>55水色：おひさま</t>
  </si>
  <si>
    <t>56ブルー：野球</t>
  </si>
  <si>
    <t>57水色：ほしB</t>
  </si>
  <si>
    <t>67ピンク：枠のみ</t>
  </si>
  <si>
    <t>74ピンク：OEM枠</t>
  </si>
  <si>
    <t>ワッペン</t>
    <phoneticPr fontId="1"/>
  </si>
  <si>
    <t>1010　fZうさぎ</t>
    <phoneticPr fontId="1"/>
  </si>
  <si>
    <t>ポケット</t>
    <phoneticPr fontId="1"/>
  </si>
  <si>
    <t>030　ベトナムポケット/レッド</t>
    <phoneticPr fontId="1"/>
  </si>
  <si>
    <t>1011　fZくま</t>
    <phoneticPr fontId="1"/>
  </si>
  <si>
    <t>1012　fZとら</t>
    <phoneticPr fontId="1"/>
  </si>
  <si>
    <t>1013　fZねこ</t>
    <phoneticPr fontId="1"/>
  </si>
  <si>
    <t>1014　fZいぬ</t>
    <phoneticPr fontId="1"/>
  </si>
  <si>
    <t>1015　fZかえる</t>
    <phoneticPr fontId="1"/>
  </si>
  <si>
    <t>1016　カップケーキ</t>
  </si>
  <si>
    <t>1017　ドーナツ</t>
  </si>
  <si>
    <t>1018　キャンディ</t>
  </si>
  <si>
    <t>1019　りんご</t>
  </si>
  <si>
    <t>1020　さくらんぼ</t>
  </si>
  <si>
    <t>1021　いちご</t>
  </si>
  <si>
    <t>1022　王冠</t>
  </si>
  <si>
    <t>1023　りぼん</t>
  </si>
  <si>
    <t>1024　ゆびわ</t>
  </si>
  <si>
    <t>1025　ひまわり</t>
  </si>
  <si>
    <t>1026　チューリップ</t>
  </si>
  <si>
    <t>1027　お花</t>
  </si>
  <si>
    <t>1028　ハート</t>
  </si>
  <si>
    <t>1029　ほし</t>
  </si>
  <si>
    <t>1030　音符</t>
  </si>
  <si>
    <t>1031　新幹線</t>
  </si>
  <si>
    <t>1032　汽車</t>
  </si>
  <si>
    <t>1033　電車</t>
  </si>
  <si>
    <t>1034　パトカー</t>
  </si>
  <si>
    <t>1035　ショベルカー</t>
  </si>
  <si>
    <t>1036　消防車</t>
  </si>
  <si>
    <t>1037　ロケット</t>
  </si>
  <si>
    <t>1038　飛行機</t>
  </si>
  <si>
    <t>1039　ヨット</t>
  </si>
  <si>
    <t>1040　ペンギン</t>
  </si>
  <si>
    <t>1041　イルカ</t>
  </si>
  <si>
    <t>1042　クジラ</t>
  </si>
  <si>
    <t>1043　パンダ</t>
  </si>
  <si>
    <t>1044　ライオン</t>
  </si>
  <si>
    <t>1045　ひよこ</t>
  </si>
  <si>
    <t>1046　ステゴザウルス</t>
  </si>
  <si>
    <t>1047　プテラノドン</t>
  </si>
  <si>
    <t>1048　ティラノサウルス</t>
  </si>
  <si>
    <t>1049　クワガタ&amp;カブト</t>
  </si>
  <si>
    <t>1050　てんとう虫</t>
  </si>
  <si>
    <t>1051　ちょうちょ</t>
  </si>
  <si>
    <t>1052　おひさま</t>
  </si>
  <si>
    <t>1053　レインボー</t>
  </si>
  <si>
    <t>1054　気球</t>
  </si>
  <si>
    <t>1055　バレエ</t>
  </si>
  <si>
    <t>1056　野球</t>
  </si>
  <si>
    <t>1057　サッカー</t>
  </si>
  <si>
    <t>1058　イカリ</t>
  </si>
  <si>
    <t>1059　クローバー</t>
  </si>
  <si>
    <t>1060　スマイル</t>
  </si>
  <si>
    <t>ポケットタオル</t>
    <phoneticPr fontId="1"/>
  </si>
  <si>
    <t>ピンク</t>
    <phoneticPr fontId="1"/>
  </si>
  <si>
    <t>ブルー</t>
    <phoneticPr fontId="1"/>
  </si>
  <si>
    <t>031　ベトナムハンカチ/レッド</t>
    <phoneticPr fontId="1"/>
  </si>
  <si>
    <t>032　ベトナムループ/レッド</t>
    <phoneticPr fontId="1"/>
  </si>
  <si>
    <t>033　ベトナムポケット/ブルー</t>
    <phoneticPr fontId="1"/>
  </si>
  <si>
    <t>034　ベトナムハンカチ/ブルー</t>
    <phoneticPr fontId="1"/>
  </si>
  <si>
    <t>035　ベトナムループ/ブルー</t>
    <phoneticPr fontId="1"/>
  </si>
  <si>
    <t>施設名</t>
    <rPh sb="0" eb="3">
      <t>シセツメイ</t>
    </rPh>
    <phoneticPr fontId="1"/>
  </si>
  <si>
    <t>電話番号</t>
    <rPh sb="0" eb="4">
      <t>デンワバンゴウ</t>
    </rPh>
    <phoneticPr fontId="1"/>
  </si>
  <si>
    <t>（記入例）</t>
    <rPh sb="1" eb="3">
      <t>キニュウ</t>
    </rPh>
    <rPh sb="3" eb="4">
      <t>レイ</t>
    </rPh>
    <phoneticPr fontId="1"/>
  </si>
  <si>
    <t>ポケット
お名前タオル</t>
    <rPh sb="6" eb="8">
      <t>ナマエ</t>
    </rPh>
    <phoneticPr fontId="9"/>
  </si>
  <si>
    <t>ハンカチ
お名前タオル</t>
    <rPh sb="6" eb="8">
      <t>ナマエ</t>
    </rPh>
    <phoneticPr fontId="9"/>
  </si>
  <si>
    <t>1061　fZうさぎ</t>
  </si>
  <si>
    <t>ハンカチ</t>
    <phoneticPr fontId="1"/>
  </si>
  <si>
    <t>1062　fZくま</t>
  </si>
  <si>
    <t>1063　fZとら</t>
  </si>
  <si>
    <t>1064　fZねこ</t>
  </si>
  <si>
    <t>1065　fZいぬ</t>
  </si>
  <si>
    <t>1066　fZかえる</t>
  </si>
  <si>
    <t>1067　カップケーキ</t>
  </si>
  <si>
    <t>1068　ドーナツ</t>
  </si>
  <si>
    <t>1069　キャンディ</t>
  </si>
  <si>
    <t>1070　りんご</t>
  </si>
  <si>
    <t>1071　さくらんぼ</t>
  </si>
  <si>
    <t>1072　いちご</t>
  </si>
  <si>
    <t>1073　王冠</t>
  </si>
  <si>
    <t>1074　りぼん</t>
  </si>
  <si>
    <t>1075　ゆびわ</t>
  </si>
  <si>
    <t>1076　ひまわり</t>
  </si>
  <si>
    <t>1077　チューリップ</t>
  </si>
  <si>
    <t>1078　お花</t>
  </si>
  <si>
    <t>1079　ハート</t>
  </si>
  <si>
    <t>1080　ほし</t>
  </si>
  <si>
    <t>1081　音符</t>
  </si>
  <si>
    <t>1082　新幹線</t>
  </si>
  <si>
    <t>1083　汽車</t>
  </si>
  <si>
    <t>1084　電車</t>
  </si>
  <si>
    <t>1085　パトカー</t>
  </si>
  <si>
    <t>1086　ショベルカー</t>
  </si>
  <si>
    <t>1087　消防車</t>
  </si>
  <si>
    <t>1088　ロケット</t>
  </si>
  <si>
    <t>1089　飛行機</t>
  </si>
  <si>
    <t>1090　ヨット</t>
  </si>
  <si>
    <t>1091　ペンギン</t>
  </si>
  <si>
    <t>1092　イルカ</t>
  </si>
  <si>
    <t>1093　クジラ</t>
  </si>
  <si>
    <t>1094　パンダ</t>
  </si>
  <si>
    <t>1095　ライオン</t>
  </si>
  <si>
    <t>1096　ひよこ</t>
  </si>
  <si>
    <t>1097　ステゴザウルス</t>
  </si>
  <si>
    <t>1098　プテラノドン</t>
  </si>
  <si>
    <t>1099　ティラノサウルス</t>
  </si>
  <si>
    <t>1100　クワガタ&amp;カブト</t>
  </si>
  <si>
    <t>1101　てんとう虫</t>
  </si>
  <si>
    <t>1102　ちょうちょ</t>
  </si>
  <si>
    <t>1103　おひさま</t>
  </si>
  <si>
    <t>1104　レインボー</t>
  </si>
  <si>
    <t>1105　気球</t>
  </si>
  <si>
    <t>1106　バレエ</t>
  </si>
  <si>
    <t>1107　野球</t>
  </si>
  <si>
    <t>1108　サッカー</t>
  </si>
  <si>
    <t>1109　イカリ</t>
  </si>
  <si>
    <t>1110　クローバー</t>
  </si>
  <si>
    <t>1111　スマイル</t>
  </si>
  <si>
    <t>ハンカチタオル</t>
    <phoneticPr fontId="1"/>
  </si>
  <si>
    <t>ループタオル</t>
    <phoneticPr fontId="1"/>
  </si>
  <si>
    <t>1112　fZうさぎ</t>
  </si>
  <si>
    <t>ループ</t>
    <phoneticPr fontId="1"/>
  </si>
  <si>
    <t>1113　fZくま</t>
  </si>
  <si>
    <t>1114　fZとら</t>
  </si>
  <si>
    <t>1115　fZねこ</t>
  </si>
  <si>
    <t>1116　fZいぬ</t>
  </si>
  <si>
    <t>1117　fZかえる</t>
  </si>
  <si>
    <t>1118　カップケーキ</t>
  </si>
  <si>
    <t>1119　ドーナツ</t>
  </si>
  <si>
    <t>1120　キャンディ</t>
  </si>
  <si>
    <t>1121　りんご</t>
  </si>
  <si>
    <t>1122　さくらんぼ</t>
  </si>
  <si>
    <t>1123　いちご</t>
  </si>
  <si>
    <t>1124　王冠</t>
  </si>
  <si>
    <t>1125　りぼん</t>
  </si>
  <si>
    <t>1126　ゆびわ</t>
  </si>
  <si>
    <t>1127　ひまわり</t>
  </si>
  <si>
    <t>1128　チューリップ</t>
  </si>
  <si>
    <t>1129　お花</t>
  </si>
  <si>
    <t>1130　ハート</t>
  </si>
  <si>
    <t>1131　ほし</t>
  </si>
  <si>
    <t>1132　音符</t>
  </si>
  <si>
    <t>1133　新幹線</t>
  </si>
  <si>
    <t>1134　汽車</t>
  </si>
  <si>
    <t>1135　電車</t>
  </si>
  <si>
    <t>1136　パトカー</t>
  </si>
  <si>
    <t>1137　ショベルカー</t>
  </si>
  <si>
    <t>1138　消防車</t>
  </si>
  <si>
    <t>1139　ロケット</t>
  </si>
  <si>
    <t>1140　飛行機</t>
  </si>
  <si>
    <t>1141　ヨット</t>
  </si>
  <si>
    <t>1142　ペンギン</t>
  </si>
  <si>
    <t>1143　イルカ</t>
  </si>
  <si>
    <t>1144　クジラ</t>
  </si>
  <si>
    <t>1145　パンダ</t>
  </si>
  <si>
    <t>1146　ライオン</t>
  </si>
  <si>
    <t>1147　ひよこ</t>
  </si>
  <si>
    <t>1148　ステゴザウルス</t>
  </si>
  <si>
    <t>1149　プテラノドン</t>
  </si>
  <si>
    <t>1150　ティラノサウルス</t>
  </si>
  <si>
    <t>1151　クワガタ&amp;カブト</t>
  </si>
  <si>
    <t>1152　てんとう虫</t>
  </si>
  <si>
    <t>1153　ちょうちょ</t>
  </si>
  <si>
    <t>1154　おひさま</t>
  </si>
  <si>
    <t>1155　レインボー</t>
  </si>
  <si>
    <t>1156　気球</t>
  </si>
  <si>
    <t>1157　バレエ</t>
  </si>
  <si>
    <t>1158　野球</t>
  </si>
  <si>
    <t>1159　サッカー</t>
  </si>
  <si>
    <t>1160　イカリ</t>
  </si>
  <si>
    <t>1161　クローバー</t>
  </si>
  <si>
    <t>1162　スマイル</t>
  </si>
  <si>
    <t>●　お名前タオル　●</t>
    <phoneticPr fontId="9"/>
  </si>
  <si>
    <t>4.ねこ</t>
  </si>
  <si>
    <t>20.ほし</t>
  </si>
  <si>
    <t>ブルー</t>
  </si>
  <si>
    <t>備考欄</t>
    <rPh sb="0" eb="3">
      <t>ビコウラン</t>
    </rPh>
    <phoneticPr fontId="1"/>
  </si>
  <si>
    <t>↓※補足等がありましたらご記入ください</t>
    <rPh sb="2" eb="4">
      <t>ホソク</t>
    </rPh>
    <rPh sb="4" eb="5">
      <t>トウ</t>
    </rPh>
    <rPh sb="13" eb="15">
      <t>キニュウ</t>
    </rPh>
    <phoneticPr fontId="1"/>
  </si>
  <si>
    <t>さいとう　あすか</t>
    <phoneticPr fontId="1"/>
  </si>
  <si>
    <t>かとう　ひとみ</t>
    <phoneticPr fontId="1"/>
  </si>
  <si>
    <t>さしはら　りの</t>
    <phoneticPr fontId="1"/>
  </si>
  <si>
    <t>やまだ　さら</t>
    <phoneticPr fontId="1"/>
  </si>
  <si>
    <t>まみむめ</t>
    <phoneticPr fontId="1"/>
  </si>
  <si>
    <t>ポケット
タオル
(5枚/set)</t>
    <rPh sb="11" eb="12">
      <t>マイ</t>
    </rPh>
    <phoneticPr fontId="1"/>
  </si>
  <si>
    <t>お名前
ワッペン
(5枚/set)</t>
    <rPh sb="1" eb="3">
      <t>ナマエ</t>
    </rPh>
    <phoneticPr fontId="1"/>
  </si>
  <si>
    <t>ハンカチ
タオル
(5枚/set)</t>
    <phoneticPr fontId="1"/>
  </si>
  <si>
    <t>ループ付き
タオル
(3枚/set)</t>
    <rPh sb="3" eb="4">
      <t>ツ</t>
    </rPh>
    <phoneticPr fontId="1"/>
  </si>
  <si>
    <t>名前のみ</t>
  </si>
  <si>
    <t>マークあり</t>
  </si>
  <si>
    <t>↓※タオル購入の際は『カラー』『マーク』欄に記入必須</t>
    <rPh sb="5" eb="7">
      <t>コウニュウ</t>
    </rPh>
    <rPh sb="8" eb="9">
      <t>サイ</t>
    </rPh>
    <rPh sb="20" eb="21">
      <t>ラン</t>
    </rPh>
    <rPh sb="22" eb="24">
      <t>キニュウ</t>
    </rPh>
    <rPh sb="24" eb="26">
      <t>ヒッス</t>
    </rPh>
    <phoneticPr fontId="1"/>
  </si>
  <si>
    <r>
      <rPr>
        <b/>
        <u/>
        <sz val="11"/>
        <color theme="1"/>
        <rFont val="游ゴシック"/>
        <family val="3"/>
        <charset val="128"/>
        <scheme val="minor"/>
      </rPr>
      <t>【注文書の記載について】</t>
    </r>
    <r>
      <rPr>
        <b/>
        <sz val="11"/>
        <color theme="1"/>
        <rFont val="游ゴシック"/>
        <family val="3"/>
        <charset val="128"/>
        <scheme val="minor"/>
      </rPr>
      <t xml:space="preserve">
記入例をもとに『お名前』『個人マーク』をご記入ください。ご注文商品の列に『数量』をご記入ください。（商品によりセット枚数が異なります）</t>
    </r>
    <r>
      <rPr>
        <sz val="11"/>
        <color theme="1"/>
        <rFont val="游ゴシック"/>
        <family val="2"/>
        <charset val="128"/>
        <scheme val="minor"/>
      </rPr>
      <t xml:space="preserve">
</t>
    </r>
    <r>
      <rPr>
        <b/>
        <u/>
        <sz val="11"/>
        <color rgb="FFFF0000"/>
        <rFont val="游ゴシック"/>
        <family val="3"/>
        <charset val="128"/>
        <scheme val="minor"/>
      </rPr>
      <t>※お名前の姓名間には必ず【全角スペース】を入れてください※</t>
    </r>
    <r>
      <rPr>
        <sz val="11"/>
        <color theme="1"/>
        <rFont val="游ゴシック"/>
        <family val="3"/>
        <charset val="128"/>
        <scheme val="minor"/>
      </rPr>
      <t xml:space="preserve">
</t>
    </r>
    <r>
      <rPr>
        <b/>
        <u/>
        <sz val="11"/>
        <color rgb="FFFF0000"/>
        <rFont val="游ゴシック"/>
        <family val="3"/>
        <charset val="128"/>
        <scheme val="minor"/>
      </rPr>
      <t>※ご注文がない場合は『０(ゼロ)』ではなく、【空欄】にしてください※</t>
    </r>
    <rPh sb="1" eb="3">
      <t>チュウモン</t>
    </rPh>
    <rPh sb="3" eb="4">
      <t>ショ</t>
    </rPh>
    <rPh sb="5" eb="7">
      <t>キサイ</t>
    </rPh>
    <rPh sb="13" eb="16">
      <t>キニュウレイ</t>
    </rPh>
    <rPh sb="22" eb="24">
      <t>ナマエ</t>
    </rPh>
    <rPh sb="26" eb="28">
      <t>コジン</t>
    </rPh>
    <rPh sb="34" eb="36">
      <t>キニュウ</t>
    </rPh>
    <rPh sb="42" eb="44">
      <t>チュウモン</t>
    </rPh>
    <rPh sb="44" eb="46">
      <t>ショウヒン</t>
    </rPh>
    <rPh sb="47" eb="48">
      <t>レツ</t>
    </rPh>
    <rPh sb="50" eb="52">
      <t>スウリョウ</t>
    </rPh>
    <rPh sb="55" eb="57">
      <t>キニュウ</t>
    </rPh>
    <rPh sb="63" eb="65">
      <t>ショウヒン</t>
    </rPh>
    <rPh sb="71" eb="73">
      <t>マイスウ</t>
    </rPh>
    <rPh sb="74" eb="75">
      <t>コト</t>
    </rPh>
    <rPh sb="83" eb="85">
      <t>ナマエ</t>
    </rPh>
    <rPh sb="86" eb="88">
      <t>セイメイ</t>
    </rPh>
    <rPh sb="88" eb="89">
      <t>カン</t>
    </rPh>
    <rPh sb="91" eb="92">
      <t>カナラ</t>
    </rPh>
    <rPh sb="94" eb="96">
      <t>ゼンカク</t>
    </rPh>
    <rPh sb="102" eb="103">
      <t>イ</t>
    </rPh>
    <rPh sb="113" eb="115">
      <t>チュウモン</t>
    </rPh>
    <rPh sb="118" eb="120">
      <t>バアイ</t>
    </rPh>
    <rPh sb="134" eb="136">
      <t>クウラン</t>
    </rPh>
    <phoneticPr fontId="1"/>
  </si>
  <si>
    <t>かとう　けいすけ</t>
    <phoneticPr fontId="1"/>
  </si>
  <si>
    <t>2.くま</t>
  </si>
  <si>
    <t>46.バレエ</t>
  </si>
  <si>
    <t>やまぐち　たいよう</t>
    <phoneticPr fontId="1"/>
  </si>
  <si>
    <t>おおやまざき　すみれ</t>
    <phoneticPr fontId="1"/>
  </si>
  <si>
    <t>18.お花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</si>
</sst>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m/d;@"/>
    <numFmt numFmtId="177" formatCode="000"/>
  </numFmts>
  <fonts count="34" x14ac:knownFonts="1">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11"/>
      <color rgb="FF000000"/>
      <name val="游ゴシック"/>
      <family val="3"/>
      <charset val="128"/>
    </font>
    <font>
      <sz val="9"/>
      <name val="ＭＳ Ｐ明朝"/>
      <family val="1"/>
      <charset val="128"/>
    </font>
    <font>
      <sz val="8"/>
      <color theme="1"/>
      <name val="游ゴシック"/>
      <family val="2"/>
      <charset val="128"/>
      <scheme val="minor"/>
    </font>
    <font>
      <sz val="18"/>
      <color theme="3"/>
      <name val="游ゴシック Light"/>
      <family val="2"/>
      <charset val="128"/>
      <scheme val="major"/>
    </font>
    <font>
      <sz val="10"/>
      <name val="ＭＳ ゴシック"/>
      <family val="3"/>
      <charset val="128"/>
    </font>
    <font>
      <sz val="11"/>
      <color theme="1"/>
      <name val="ＭＳ Ｐゴシック"/>
      <family val="3"/>
      <charset val="128"/>
    </font>
    <font>
      <sz val="6"/>
      <name val="ＭＳ ゴシック"/>
      <family val="3"/>
      <charset val="128"/>
    </font>
    <font>
      <b/>
      <sz val="10"/>
      <name val="ＭＳ ゴシック"/>
      <family val="3"/>
      <charset val="128"/>
    </font>
    <font>
      <sz val="10"/>
      <color indexed="10"/>
      <name val="ＭＳ ゴシック"/>
      <family val="3"/>
      <charset val="128"/>
    </font>
    <font>
      <b/>
      <sz val="10"/>
      <color indexed="63"/>
      <name val="ＭＳ ゴシック"/>
      <family val="3"/>
      <charset val="128"/>
    </font>
    <font>
      <b/>
      <sz val="14"/>
      <color theme="0"/>
      <name val="ＭＳ ゴシック"/>
      <family val="3"/>
      <charset val="128"/>
    </font>
    <font>
      <b/>
      <sz val="12"/>
      <color indexed="12"/>
      <name val="ＭＳ ゴシック"/>
      <family val="3"/>
      <charset val="128"/>
    </font>
    <font>
      <b/>
      <sz val="12"/>
      <color indexed="10"/>
      <name val="ＭＳ ゴシック"/>
      <family val="3"/>
      <charset val="128"/>
    </font>
    <font>
      <b/>
      <sz val="12"/>
      <name val="ＭＳ ゴシック"/>
      <family val="3"/>
      <charset val="128"/>
    </font>
    <font>
      <b/>
      <sz val="16"/>
      <color theme="0"/>
      <name val="ＭＳ ゴシック"/>
      <family val="3"/>
      <charset val="128"/>
    </font>
    <font>
      <sz val="10"/>
      <color indexed="53"/>
      <name val="ＭＳ ゴシック"/>
      <family val="3"/>
      <charset val="128"/>
    </font>
    <font>
      <sz val="10"/>
      <color rgb="FF000000"/>
      <name val="ＭＳ ゴシック"/>
      <family val="3"/>
      <charset val="128"/>
    </font>
    <font>
      <b/>
      <sz val="20"/>
      <color theme="0"/>
      <name val="ＭＳ ゴシック"/>
      <family val="3"/>
      <charset val="128"/>
    </font>
    <font>
      <b/>
      <sz val="14"/>
      <color rgb="FFFF0000"/>
      <name val="ＭＳ ゴシック"/>
      <family val="3"/>
      <charset val="128"/>
    </font>
    <font>
      <sz val="10"/>
      <color rgb="FFFF0000"/>
      <name val="ＭＳ ゴシック"/>
      <family val="3"/>
      <charset val="128"/>
    </font>
    <font>
      <b/>
      <sz val="11"/>
      <color theme="1"/>
      <name val="游ゴシック"/>
      <family val="3"/>
      <charset val="128"/>
      <scheme val="minor"/>
    </font>
    <font>
      <b/>
      <sz val="9"/>
      <color theme="1"/>
      <name val="游ゴシック"/>
      <family val="3"/>
      <charset val="128"/>
      <scheme val="minor"/>
    </font>
    <font>
      <b/>
      <sz val="9"/>
      <color theme="0"/>
      <name val="游ゴシック"/>
      <family val="3"/>
      <charset val="128"/>
      <scheme val="minor"/>
    </font>
    <font>
      <b/>
      <sz val="11"/>
      <name val="游ゴシック"/>
      <family val="3"/>
      <charset val="128"/>
      <scheme val="minor"/>
    </font>
    <font>
      <b/>
      <sz val="9"/>
      <name val="游ゴシック"/>
      <family val="3"/>
      <charset val="128"/>
      <scheme val="minor"/>
    </font>
    <font>
      <b/>
      <sz val="9"/>
      <color rgb="FFFF0000"/>
      <name val="游ゴシック"/>
      <family val="3"/>
      <charset val="128"/>
      <scheme val="minor"/>
    </font>
    <font>
      <b/>
      <sz val="11"/>
      <color theme="0"/>
      <name val="游ゴシック"/>
      <family val="3"/>
      <charset val="128"/>
      <scheme val="minor"/>
    </font>
    <font>
      <sz val="11"/>
      <color theme="1"/>
      <name val="ＭＳ Ｐゴシック"/>
      <family val="2"/>
      <charset val="128"/>
    </font>
    <font>
      <sz val="11"/>
      <color theme="1"/>
      <name val="游ゴシック"/>
      <family val="3"/>
      <charset val="128"/>
      <scheme val="minor"/>
    </font>
    <font>
      <b/>
      <u/>
      <sz val="11"/>
      <color rgb="FFFF0000"/>
      <name val="游ゴシック"/>
      <family val="3"/>
      <charset val="128"/>
      <scheme val="minor"/>
    </font>
    <font>
      <b/>
      <u/>
      <sz val="11"/>
      <color theme="1"/>
      <name val="游ゴシック"/>
      <family val="3"/>
      <charset val="128"/>
      <scheme val="minor"/>
    </font>
  </fonts>
  <fills count="31">
    <fill>
      <patternFill patternType="none"/>
    </fill>
    <fill>
      <patternFill patternType="gray125"/>
    </fill>
    <fill>
      <patternFill patternType="solid">
        <fgColor indexed="47"/>
        <bgColor indexed="22"/>
      </patternFill>
    </fill>
    <fill>
      <patternFill patternType="solid">
        <fgColor rgb="FFFFCCFF"/>
        <bgColor indexed="31"/>
      </patternFill>
    </fill>
    <fill>
      <patternFill patternType="solid">
        <fgColor rgb="FFFFCCFF"/>
        <bgColor indexed="64"/>
      </patternFill>
    </fill>
    <fill>
      <patternFill patternType="solid">
        <fgColor rgb="FFFF00FF"/>
        <bgColor indexed="31"/>
      </patternFill>
    </fill>
    <fill>
      <patternFill patternType="solid">
        <fgColor rgb="FFFFFF00"/>
        <bgColor indexed="64"/>
      </patternFill>
    </fill>
    <fill>
      <patternFill patternType="solid">
        <fgColor indexed="13"/>
        <bgColor indexed="34"/>
      </patternFill>
    </fill>
    <fill>
      <patternFill patternType="solid">
        <fgColor rgb="FF00B0F0"/>
        <bgColor indexed="31"/>
      </patternFill>
    </fill>
    <fill>
      <patternFill patternType="solid">
        <fgColor rgb="FF66CCFF"/>
        <bgColor indexed="29"/>
      </patternFill>
    </fill>
    <fill>
      <patternFill patternType="solid">
        <fgColor rgb="FFCCFFFF"/>
        <bgColor indexed="31"/>
      </patternFill>
    </fill>
    <fill>
      <patternFill patternType="solid">
        <fgColor rgb="FFCCFFFF"/>
        <bgColor indexed="64"/>
      </patternFill>
    </fill>
    <fill>
      <patternFill patternType="solid">
        <fgColor theme="1" tint="0.249977111117893"/>
        <bgColor indexed="64"/>
      </patternFill>
    </fill>
    <fill>
      <patternFill patternType="solid">
        <fgColor rgb="FF0000CC"/>
        <bgColor indexed="64"/>
      </patternFill>
    </fill>
    <fill>
      <patternFill patternType="solid">
        <fgColor rgb="FFCCFFFF"/>
        <bgColor indexed="26"/>
      </patternFill>
    </fill>
    <fill>
      <patternFill patternType="solid">
        <fgColor rgb="FFCCFFFF"/>
        <bgColor indexed="22"/>
      </patternFill>
    </fill>
    <fill>
      <patternFill patternType="solid">
        <fgColor theme="1"/>
        <bgColor indexed="64"/>
      </patternFill>
    </fill>
    <fill>
      <patternFill patternType="solid">
        <fgColor rgb="FFFF0066"/>
        <bgColor indexed="29"/>
      </patternFill>
    </fill>
    <fill>
      <patternFill patternType="solid">
        <fgColor rgb="FFFFCCFF"/>
        <bgColor indexed="26"/>
      </patternFill>
    </fill>
    <fill>
      <patternFill patternType="solid">
        <fgColor rgb="FFFFCCFF"/>
        <bgColor indexed="22"/>
      </patternFill>
    </fill>
    <fill>
      <patternFill patternType="solid">
        <fgColor rgb="FF99CCFF"/>
        <bgColor indexed="64"/>
      </patternFill>
    </fill>
    <fill>
      <patternFill patternType="solid">
        <fgColor rgb="FF0000FF"/>
        <bgColor indexed="29"/>
      </patternFill>
    </fill>
    <fill>
      <patternFill patternType="solid">
        <fgColor rgb="FF99CCFF"/>
        <bgColor indexed="29"/>
      </patternFill>
    </fill>
    <fill>
      <patternFill patternType="solid">
        <fgColor rgb="FF99CCFF"/>
        <bgColor indexed="26"/>
      </patternFill>
    </fill>
    <fill>
      <patternFill patternType="solid">
        <fgColor rgb="FF99CCFF"/>
        <bgColor indexed="22"/>
      </patternFill>
    </fill>
    <fill>
      <patternFill patternType="solid">
        <fgColor rgb="FFFFCCCC"/>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rgb="FFFFEBF8"/>
        <bgColor indexed="64"/>
      </patternFill>
    </fill>
    <fill>
      <patternFill patternType="solid">
        <fgColor theme="8" tint="0.59999389629810485"/>
        <bgColor indexed="64"/>
      </patternFill>
    </fill>
    <fill>
      <patternFill patternType="solid">
        <fgColor theme="0"/>
        <bgColor indexed="64"/>
      </patternFill>
    </fill>
  </fills>
  <borders count="34">
    <border>
      <left/>
      <right/>
      <top/>
      <bottom/>
      <diagonal/>
    </border>
    <border>
      <left style="medium">
        <color indexed="64"/>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8"/>
      </left>
      <right/>
      <top style="medium">
        <color indexed="64"/>
      </top>
      <bottom style="medium">
        <color indexed="64"/>
      </bottom>
      <diagonal/>
    </border>
    <border>
      <left style="medium">
        <color indexed="64"/>
      </left>
      <right style="medium">
        <color indexed="8"/>
      </right>
      <top style="medium">
        <color indexed="64"/>
      </top>
      <bottom style="medium">
        <color indexed="64"/>
      </bottom>
      <diagonal/>
    </border>
    <border>
      <left/>
      <right style="medium">
        <color indexed="8"/>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64"/>
      </left>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s>
  <cellStyleXfs count="6">
    <xf numFmtId="0" fontId="0" fillId="0" borderId="0">
      <alignment vertical="center"/>
    </xf>
    <xf numFmtId="0" fontId="3" fillId="0" borderId="0"/>
    <xf numFmtId="0" fontId="7" fillId="0" borderId="0">
      <alignment vertical="center"/>
    </xf>
    <xf numFmtId="0" fontId="7" fillId="0" borderId="0">
      <alignment vertical="center"/>
    </xf>
    <xf numFmtId="0" fontId="7" fillId="0" borderId="0">
      <alignment vertical="center"/>
    </xf>
    <xf numFmtId="0" fontId="30" fillId="0" borderId="0">
      <alignment vertical="center"/>
    </xf>
  </cellStyleXfs>
  <cellXfs count="154">
    <xf numFmtId="0" fontId="0" fillId="0" borderId="0" xfId="0">
      <alignment vertical="center"/>
    </xf>
    <xf numFmtId="0" fontId="0" fillId="0" borderId="0" xfId="0" applyAlignment="1">
      <alignment horizontal="center" vertical="center"/>
    </xf>
    <xf numFmtId="0" fontId="5" fillId="0" borderId="0" xfId="0" applyFont="1" applyAlignment="1">
      <alignment horizontal="center" vertical="center" wrapText="1"/>
    </xf>
    <xf numFmtId="49" fontId="4" fillId="0" borderId="0" xfId="0" applyNumberFormat="1" applyFont="1" applyBorder="1" applyAlignment="1">
      <alignment horizontal="center" vertical="center"/>
    </xf>
    <xf numFmtId="49" fontId="4" fillId="0" borderId="0" xfId="0" applyNumberFormat="1" applyFont="1" applyBorder="1">
      <alignment vertical="center"/>
    </xf>
    <xf numFmtId="0" fontId="8" fillId="0" borderId="0" xfId="0" applyFont="1">
      <alignment vertical="center"/>
    </xf>
    <xf numFmtId="0" fontId="8" fillId="0" borderId="0" xfId="0" applyFont="1" applyAlignment="1">
      <alignment horizontal="center" vertical="center"/>
    </xf>
    <xf numFmtId="0" fontId="10" fillId="0" borderId="0" xfId="0" applyFont="1"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7" fillId="0" borderId="2" xfId="4" applyBorder="1" applyAlignment="1">
      <alignment horizontal="center" vertical="center"/>
    </xf>
    <xf numFmtId="0" fontId="10" fillId="0" borderId="3" xfId="0" applyFont="1" applyBorder="1" applyAlignment="1">
      <alignment horizontal="center" vertical="center"/>
    </xf>
    <xf numFmtId="0" fontId="7" fillId="0" borderId="2" xfId="4" applyBorder="1" applyAlignment="1" applyProtection="1">
      <alignment horizontal="center" vertical="center"/>
      <protection locked="0"/>
    </xf>
    <xf numFmtId="0" fontId="10" fillId="0" borderId="1" xfId="0" applyFont="1" applyBorder="1" applyAlignment="1">
      <alignment horizontal="center" vertical="center"/>
    </xf>
    <xf numFmtId="0" fontId="0" fillId="0" borderId="4" xfId="0" applyBorder="1">
      <alignment vertical="center"/>
    </xf>
    <xf numFmtId="0" fontId="10" fillId="0" borderId="4" xfId="0" applyFont="1" applyBorder="1" applyAlignment="1">
      <alignment horizontal="center" vertical="center"/>
    </xf>
    <xf numFmtId="0" fontId="0" fillId="2" borderId="5" xfId="0" applyFill="1" applyBorder="1" applyAlignment="1">
      <alignment horizontal="center" vertical="center"/>
    </xf>
    <xf numFmtId="0" fontId="12" fillId="3" borderId="6" xfId="0" applyFont="1" applyFill="1" applyBorder="1" applyAlignment="1">
      <alignment horizontal="center" vertical="center"/>
    </xf>
    <xf numFmtId="0" fontId="12" fillId="4" borderId="7" xfId="0" applyFont="1" applyFill="1" applyBorder="1" applyAlignment="1">
      <alignment horizontal="center" vertical="center"/>
    </xf>
    <xf numFmtId="0" fontId="12" fillId="3" borderId="8" xfId="0" applyFont="1" applyFill="1" applyBorder="1" applyAlignment="1">
      <alignment horizontal="center" vertical="center"/>
    </xf>
    <xf numFmtId="0" fontId="12" fillId="4" borderId="9" xfId="0" applyFont="1" applyFill="1" applyBorder="1" applyAlignment="1">
      <alignment horizontal="center" vertical="center"/>
    </xf>
    <xf numFmtId="0" fontId="12" fillId="4" borderId="8" xfId="0" applyFont="1" applyFill="1" applyBorder="1" applyAlignment="1">
      <alignment horizontal="center" vertical="center"/>
    </xf>
    <xf numFmtId="0" fontId="12" fillId="3" borderId="10" xfId="0" applyFont="1" applyFill="1" applyBorder="1" applyAlignment="1">
      <alignment horizontal="center" vertical="center"/>
    </xf>
    <xf numFmtId="0" fontId="12" fillId="3" borderId="11" xfId="0" applyFont="1" applyFill="1" applyBorder="1" applyAlignment="1">
      <alignment horizontal="center" vertical="center"/>
    </xf>
    <xf numFmtId="0" fontId="12" fillId="0" borderId="0" xfId="0" applyFont="1" applyAlignment="1">
      <alignment horizontal="center" vertical="center"/>
    </xf>
    <xf numFmtId="0" fontId="13" fillId="5" borderId="11" xfId="0" applyFont="1" applyFill="1" applyBorder="1" applyAlignment="1">
      <alignment horizontal="center" vertical="center"/>
    </xf>
    <xf numFmtId="176" fontId="14" fillId="0" borderId="0" xfId="0" applyNumberFormat="1" applyFont="1" applyAlignment="1">
      <alignment horizontal="right" vertical="center"/>
    </xf>
    <xf numFmtId="176" fontId="14" fillId="0" borderId="0" xfId="0" applyNumberFormat="1" applyFont="1">
      <alignment vertical="center"/>
    </xf>
    <xf numFmtId="176" fontId="15" fillId="0" borderId="0" xfId="0" applyNumberFormat="1" applyFont="1" applyAlignment="1">
      <alignment horizontal="left" vertical="center"/>
    </xf>
    <xf numFmtId="0" fontId="12" fillId="6" borderId="0" xfId="0" applyFont="1" applyFill="1" applyAlignment="1">
      <alignment horizontal="center" vertical="center"/>
    </xf>
    <xf numFmtId="176" fontId="15" fillId="7" borderId="0" xfId="0" applyNumberFormat="1" applyFont="1" applyFill="1" applyAlignment="1">
      <alignment horizontal="left" vertical="center"/>
    </xf>
    <xf numFmtId="0" fontId="2" fillId="0" borderId="0" xfId="0" applyFont="1">
      <alignment vertical="center"/>
    </xf>
    <xf numFmtId="0" fontId="12" fillId="9" borderId="12" xfId="0" applyFont="1" applyFill="1" applyBorder="1" applyAlignment="1">
      <alignment horizontal="center" vertical="center"/>
    </xf>
    <xf numFmtId="0" fontId="18" fillId="0" borderId="0" xfId="0" applyFont="1">
      <alignment vertical="center"/>
    </xf>
    <xf numFmtId="0" fontId="12" fillId="10" borderId="11" xfId="0" applyFont="1" applyFill="1" applyBorder="1" applyAlignment="1">
      <alignment horizontal="center" vertical="center"/>
    </xf>
    <xf numFmtId="0" fontId="12" fillId="10" borderId="10" xfId="0" applyFont="1" applyFill="1" applyBorder="1" applyAlignment="1">
      <alignment horizontal="center" vertical="center"/>
    </xf>
    <xf numFmtId="0" fontId="12" fillId="10" borderId="8" xfId="0" applyFont="1" applyFill="1" applyBorder="1" applyAlignment="1">
      <alignment horizontal="center" vertical="center"/>
    </xf>
    <xf numFmtId="0" fontId="12" fillId="11" borderId="8" xfId="0" applyFont="1" applyFill="1" applyBorder="1" applyAlignment="1">
      <alignment horizontal="center" vertical="center"/>
    </xf>
    <xf numFmtId="0" fontId="12" fillId="11" borderId="9" xfId="0" applyFont="1" applyFill="1" applyBorder="1" applyAlignment="1">
      <alignment horizontal="center" vertical="center"/>
    </xf>
    <xf numFmtId="0" fontId="12" fillId="11" borderId="7" xfId="0" applyFont="1" applyFill="1" applyBorder="1" applyAlignment="1">
      <alignment horizontal="center" vertical="center"/>
    </xf>
    <xf numFmtId="0" fontId="12" fillId="10" borderId="6" xfId="0" applyFont="1" applyFill="1" applyBorder="1" applyAlignment="1">
      <alignment horizontal="center" vertical="center"/>
    </xf>
    <xf numFmtId="0" fontId="0" fillId="12" borderId="1" xfId="0" applyFill="1" applyBorder="1">
      <alignment vertical="center"/>
    </xf>
    <xf numFmtId="0" fontId="7" fillId="0" borderId="4" xfId="4" applyBorder="1" applyAlignment="1">
      <alignment horizontal="center" vertical="center"/>
    </xf>
    <xf numFmtId="0" fontId="7" fillId="0" borderId="3" xfId="4" applyBorder="1" applyAlignment="1">
      <alignment horizontal="center" vertical="center"/>
    </xf>
    <xf numFmtId="0" fontId="12" fillId="11" borderId="13" xfId="0" applyFont="1" applyFill="1" applyBorder="1" applyAlignment="1">
      <alignment horizontal="center" vertical="center"/>
    </xf>
    <xf numFmtId="0" fontId="0" fillId="0" borderId="14" xfId="0" applyBorder="1">
      <alignment vertical="center"/>
    </xf>
    <xf numFmtId="0" fontId="0" fillId="0" borderId="15" xfId="0" applyBorder="1">
      <alignment vertical="center"/>
    </xf>
    <xf numFmtId="0" fontId="0" fillId="0" borderId="16" xfId="0" applyBorder="1">
      <alignment vertical="center"/>
    </xf>
    <xf numFmtId="0" fontId="0" fillId="0" borderId="17" xfId="0" applyBorder="1">
      <alignment vertical="center"/>
    </xf>
    <xf numFmtId="0" fontId="7" fillId="0" borderId="0" xfId="4">
      <alignment vertical="center"/>
    </xf>
    <xf numFmtId="0" fontId="7" fillId="11" borderId="0" xfId="4" applyFill="1">
      <alignment vertical="center"/>
    </xf>
    <xf numFmtId="0" fontId="10" fillId="11" borderId="0" xfId="4" applyFont="1" applyFill="1" applyAlignment="1">
      <alignment horizontal="center" vertical="center"/>
    </xf>
    <xf numFmtId="0" fontId="20" fillId="13" borderId="18" xfId="4" applyFont="1" applyFill="1" applyBorder="1" applyAlignment="1">
      <alignment horizontal="center" vertical="center" wrapText="1"/>
    </xf>
    <xf numFmtId="0" fontId="12" fillId="11" borderId="0" xfId="4" applyFont="1" applyFill="1" applyAlignment="1">
      <alignment horizontal="center" vertical="center"/>
    </xf>
    <xf numFmtId="0" fontId="7" fillId="0" borderId="0" xfId="4" applyAlignment="1">
      <alignment horizontal="left" vertical="center"/>
    </xf>
    <xf numFmtId="0" fontId="7" fillId="11" borderId="0" xfId="4" applyFill="1" applyAlignment="1">
      <alignment horizontal="center" vertical="center"/>
    </xf>
    <xf numFmtId="0" fontId="12" fillId="14" borderId="12" xfId="4" applyFont="1" applyFill="1" applyBorder="1" applyAlignment="1">
      <alignment horizontal="center" vertical="center"/>
    </xf>
    <xf numFmtId="0" fontId="12" fillId="14" borderId="18" xfId="4" applyFont="1" applyFill="1" applyBorder="1" applyAlignment="1">
      <alignment horizontal="center" vertical="center"/>
    </xf>
    <xf numFmtId="0" fontId="7" fillId="15" borderId="18" xfId="4" applyFill="1" applyBorder="1" applyAlignment="1">
      <alignment horizontal="center" vertical="center"/>
    </xf>
    <xf numFmtId="0" fontId="10" fillId="15" borderId="18" xfId="4" applyFont="1" applyFill="1" applyBorder="1" applyAlignment="1">
      <alignment horizontal="center" vertical="center"/>
    </xf>
    <xf numFmtId="0" fontId="10" fillId="11" borderId="21" xfId="4" applyFont="1" applyFill="1" applyBorder="1" applyAlignment="1" applyProtection="1">
      <alignment horizontal="center" vertical="center"/>
      <protection locked="0"/>
    </xf>
    <xf numFmtId="0" fontId="7" fillId="11" borderId="22" xfId="4" applyFill="1" applyBorder="1" applyProtection="1">
      <alignment vertical="center"/>
      <protection locked="0"/>
    </xf>
    <xf numFmtId="0" fontId="7" fillId="11" borderId="22" xfId="4" applyFill="1" applyBorder="1" applyAlignment="1" applyProtection="1">
      <alignment horizontal="center" vertical="center"/>
      <protection locked="0"/>
    </xf>
    <xf numFmtId="0" fontId="7" fillId="11" borderId="22" xfId="4" applyFill="1" applyBorder="1">
      <alignment vertical="center"/>
    </xf>
    <xf numFmtId="0" fontId="11" fillId="11" borderId="22" xfId="4" applyFont="1" applyFill="1" applyBorder="1" applyAlignment="1">
      <alignment horizontal="center" vertical="center"/>
    </xf>
    <xf numFmtId="0" fontId="10" fillId="11" borderId="22" xfId="4" applyFont="1" applyFill="1" applyBorder="1" applyAlignment="1" applyProtection="1">
      <alignment horizontal="center" vertical="center"/>
      <protection locked="0"/>
    </xf>
    <xf numFmtId="0" fontId="7" fillId="11" borderId="22" xfId="4" applyFill="1" applyBorder="1" applyAlignment="1" applyProtection="1">
      <alignment vertical="center" wrapText="1"/>
      <protection locked="0"/>
    </xf>
    <xf numFmtId="0" fontId="7" fillId="11" borderId="0" xfId="4" applyFill="1" applyAlignment="1">
      <alignment vertical="center" wrapText="1"/>
    </xf>
    <xf numFmtId="0" fontId="7" fillId="16" borderId="0" xfId="4" applyFill="1">
      <alignment vertical="center"/>
    </xf>
    <xf numFmtId="0" fontId="10" fillId="4" borderId="0" xfId="4" applyFont="1" applyFill="1" applyAlignment="1">
      <alignment horizontal="center" vertical="center"/>
    </xf>
    <xf numFmtId="0" fontId="20" fillId="17" borderId="18" xfId="4" applyFont="1" applyFill="1" applyBorder="1" applyAlignment="1">
      <alignment horizontal="center" vertical="center" wrapText="1"/>
    </xf>
    <xf numFmtId="0" fontId="12" fillId="4" borderId="0" xfId="4" applyFont="1" applyFill="1" applyAlignment="1">
      <alignment horizontal="center" vertical="center"/>
    </xf>
    <xf numFmtId="0" fontId="12" fillId="18" borderId="12" xfId="4" applyFont="1" applyFill="1" applyBorder="1" applyAlignment="1">
      <alignment horizontal="center" vertical="center"/>
    </xf>
    <xf numFmtId="0" fontId="12" fillId="18" borderId="18" xfId="4" applyFont="1" applyFill="1" applyBorder="1" applyAlignment="1">
      <alignment horizontal="center" vertical="center"/>
    </xf>
    <xf numFmtId="0" fontId="12" fillId="4" borderId="18" xfId="4" applyFont="1" applyFill="1" applyBorder="1" applyAlignment="1">
      <alignment horizontal="center" vertical="center"/>
    </xf>
    <xf numFmtId="0" fontId="7" fillId="19" borderId="18" xfId="4" applyFill="1" applyBorder="1" applyAlignment="1">
      <alignment horizontal="center" vertical="center"/>
    </xf>
    <xf numFmtId="38" fontId="7" fillId="0" borderId="0" xfId="4" applyNumberFormat="1">
      <alignment vertical="center"/>
    </xf>
    <xf numFmtId="0" fontId="10" fillId="4" borderId="21" xfId="4" applyFont="1" applyFill="1" applyBorder="1" applyAlignment="1" applyProtection="1">
      <alignment horizontal="center" vertical="center"/>
      <protection locked="0"/>
    </xf>
    <xf numFmtId="0" fontId="7" fillId="4" borderId="22" xfId="4" applyFill="1" applyBorder="1" applyProtection="1">
      <alignment vertical="center"/>
      <protection locked="0"/>
    </xf>
    <xf numFmtId="0" fontId="7" fillId="4" borderId="22" xfId="4" applyFill="1" applyBorder="1" applyAlignment="1" applyProtection="1">
      <alignment horizontal="center" vertical="center"/>
      <protection locked="0"/>
    </xf>
    <xf numFmtId="0" fontId="7" fillId="4" borderId="22" xfId="4" applyFill="1" applyBorder="1">
      <alignment vertical="center"/>
    </xf>
    <xf numFmtId="0" fontId="22" fillId="4" borderId="22" xfId="4" applyFont="1" applyFill="1" applyBorder="1" applyAlignment="1">
      <alignment horizontal="center" vertical="center"/>
    </xf>
    <xf numFmtId="0" fontId="10" fillId="4" borderId="22" xfId="4" applyFont="1" applyFill="1" applyBorder="1" applyAlignment="1" applyProtection="1">
      <alignment horizontal="center" vertical="center"/>
      <protection locked="0"/>
    </xf>
    <xf numFmtId="0" fontId="7" fillId="4" borderId="0" xfId="4" applyFill="1">
      <alignment vertical="center"/>
    </xf>
    <xf numFmtId="0" fontId="7" fillId="4" borderId="0" xfId="4" applyFill="1" applyAlignment="1">
      <alignment horizontal="center" vertical="center"/>
    </xf>
    <xf numFmtId="0" fontId="10" fillId="20" borderId="0" xfId="4" applyFont="1" applyFill="1" applyAlignment="1">
      <alignment horizontal="center" vertical="center"/>
    </xf>
    <xf numFmtId="0" fontId="20" fillId="21" borderId="18" xfId="4" applyFont="1" applyFill="1" applyBorder="1" applyAlignment="1">
      <alignment horizontal="center" vertical="center" wrapText="1"/>
    </xf>
    <xf numFmtId="0" fontId="20" fillId="22" borderId="18" xfId="4" applyFont="1" applyFill="1" applyBorder="1" applyAlignment="1">
      <alignment horizontal="center" vertical="center" wrapText="1"/>
    </xf>
    <xf numFmtId="0" fontId="12" fillId="23" borderId="12" xfId="4" applyFont="1" applyFill="1" applyBorder="1" applyAlignment="1">
      <alignment horizontal="center" vertical="center"/>
    </xf>
    <xf numFmtId="0" fontId="12" fillId="23" borderId="18" xfId="4" applyFont="1" applyFill="1" applyBorder="1" applyAlignment="1">
      <alignment horizontal="center" vertical="center"/>
    </xf>
    <xf numFmtId="0" fontId="7" fillId="24" borderId="18" xfId="4" applyFill="1" applyBorder="1" applyAlignment="1">
      <alignment horizontal="center" vertical="center"/>
    </xf>
    <xf numFmtId="0" fontId="10" fillId="20" borderId="24" xfId="4" applyFont="1" applyFill="1" applyBorder="1" applyAlignment="1" applyProtection="1">
      <alignment horizontal="center" vertical="center"/>
      <protection locked="0"/>
    </xf>
    <xf numFmtId="0" fontId="7" fillId="20" borderId="22" xfId="4" applyFill="1" applyBorder="1" applyProtection="1">
      <alignment vertical="center"/>
      <protection locked="0"/>
    </xf>
    <xf numFmtId="0" fontId="7" fillId="20" borderId="22" xfId="4" applyFill="1" applyBorder="1" applyAlignment="1" applyProtection="1">
      <alignment horizontal="center" vertical="center"/>
      <protection locked="0"/>
    </xf>
    <xf numFmtId="0" fontId="7" fillId="20" borderId="22" xfId="4" applyFill="1" applyBorder="1">
      <alignment vertical="center"/>
    </xf>
    <xf numFmtId="0" fontId="22" fillId="20" borderId="22" xfId="4" applyFont="1" applyFill="1" applyBorder="1" applyAlignment="1">
      <alignment horizontal="center" vertical="center"/>
    </xf>
    <xf numFmtId="0" fontId="10" fillId="20" borderId="22" xfId="4" applyFont="1" applyFill="1" applyBorder="1" applyAlignment="1" applyProtection="1">
      <alignment horizontal="center" vertical="center"/>
      <protection locked="0"/>
    </xf>
    <xf numFmtId="0" fontId="10" fillId="20" borderId="23" xfId="4" applyFont="1" applyFill="1" applyBorder="1" applyAlignment="1" applyProtection="1">
      <alignment horizontal="center" vertical="center"/>
      <protection locked="0"/>
    </xf>
    <xf numFmtId="0" fontId="7" fillId="20" borderId="23" xfId="4" applyFill="1" applyBorder="1" applyProtection="1">
      <alignment vertical="center"/>
      <protection locked="0"/>
    </xf>
    <xf numFmtId="0" fontId="7" fillId="20" borderId="0" xfId="4" applyFill="1">
      <alignment vertical="center"/>
    </xf>
    <xf numFmtId="0" fontId="7" fillId="20" borderId="0" xfId="4" applyFill="1" applyAlignment="1">
      <alignment horizontal="center" vertical="center"/>
    </xf>
    <xf numFmtId="0" fontId="10" fillId="20" borderId="22" xfId="4" applyFont="1" applyFill="1" applyBorder="1" applyProtection="1">
      <alignment vertical="center"/>
      <protection locked="0"/>
    </xf>
    <xf numFmtId="176" fontId="15" fillId="7" borderId="0" xfId="0" applyNumberFormat="1" applyFont="1" applyFill="1" applyAlignment="1">
      <alignment horizontal="center" vertical="center"/>
    </xf>
    <xf numFmtId="176" fontId="15" fillId="0" borderId="0" xfId="0" applyNumberFormat="1" applyFont="1" applyAlignment="1">
      <alignment horizontal="center" vertical="center"/>
    </xf>
    <xf numFmtId="0" fontId="7" fillId="0" borderId="0" xfId="4" applyAlignment="1">
      <alignment horizontal="center" vertical="center"/>
    </xf>
    <xf numFmtId="0" fontId="7" fillId="25" borderId="0" xfId="4" applyFill="1">
      <alignment vertical="center"/>
    </xf>
    <xf numFmtId="0" fontId="7" fillId="6" borderId="0" xfId="4" applyFill="1">
      <alignment vertical="center"/>
    </xf>
    <xf numFmtId="177" fontId="7" fillId="0" borderId="0" xfId="4" applyNumberFormat="1" applyAlignment="1">
      <alignment horizontal="center" vertical="center"/>
    </xf>
    <xf numFmtId="0" fontId="7" fillId="0" borderId="0" xfId="4" applyFill="1" applyAlignment="1">
      <alignment horizontal="center" vertical="center"/>
    </xf>
    <xf numFmtId="0" fontId="0" fillId="0" borderId="0" xfId="0" applyAlignment="1">
      <alignment horizontal="center" vertical="center" wrapText="1"/>
    </xf>
    <xf numFmtId="0" fontId="0" fillId="27" borderId="0" xfId="0" applyFill="1" applyAlignment="1">
      <alignment horizontal="center" vertical="center"/>
    </xf>
    <xf numFmtId="0" fontId="0" fillId="0" borderId="4" xfId="0" applyBorder="1" applyAlignment="1">
      <alignment horizontal="center" vertical="center"/>
    </xf>
    <xf numFmtId="0" fontId="24" fillId="27" borderId="25" xfId="0" applyFont="1" applyFill="1" applyBorder="1" applyAlignment="1">
      <alignment horizontal="center" vertical="center" wrapText="1"/>
    </xf>
    <xf numFmtId="0" fontId="0" fillId="28" borderId="4" xfId="0" applyFill="1" applyBorder="1">
      <alignment vertical="center"/>
    </xf>
    <xf numFmtId="0" fontId="0" fillId="28" borderId="4" xfId="0" applyNumberFormat="1" applyFill="1" applyBorder="1">
      <alignment vertical="center"/>
    </xf>
    <xf numFmtId="0" fontId="0" fillId="28" borderId="4" xfId="0" applyFill="1" applyBorder="1" applyAlignment="1">
      <alignment horizontal="center" vertical="center"/>
    </xf>
    <xf numFmtId="0" fontId="0" fillId="28" borderId="29" xfId="0" applyFill="1" applyBorder="1" applyAlignment="1">
      <alignment horizontal="center" vertical="center"/>
    </xf>
    <xf numFmtId="0" fontId="0" fillId="28" borderId="32" xfId="0" applyFill="1" applyBorder="1" applyAlignment="1">
      <alignment horizontal="center" vertical="center"/>
    </xf>
    <xf numFmtId="0" fontId="26" fillId="6" borderId="25" xfId="0" applyFont="1" applyFill="1" applyBorder="1" applyAlignment="1">
      <alignment horizontal="center" vertical="center"/>
    </xf>
    <xf numFmtId="0" fontId="25" fillId="27" borderId="27" xfId="0" applyFont="1" applyFill="1" applyBorder="1" applyAlignment="1">
      <alignment horizontal="center" vertical="center" wrapText="1"/>
    </xf>
    <xf numFmtId="0" fontId="25" fillId="27" borderId="25" xfId="0" applyFont="1" applyFill="1" applyBorder="1" applyAlignment="1">
      <alignment horizontal="center" vertical="center" wrapText="1"/>
    </xf>
    <xf numFmtId="0" fontId="27" fillId="29" borderId="27" xfId="0" applyFont="1" applyFill="1" applyBorder="1" applyAlignment="1">
      <alignment horizontal="center" vertical="center" wrapText="1"/>
    </xf>
    <xf numFmtId="0" fontId="26" fillId="6" borderId="26" xfId="0" applyFont="1" applyFill="1" applyBorder="1" applyAlignment="1">
      <alignment horizontal="center" vertical="center" wrapText="1"/>
    </xf>
    <xf numFmtId="0" fontId="17" fillId="8" borderId="11" xfId="0" applyFont="1" applyFill="1" applyBorder="1" applyAlignment="1">
      <alignment horizontal="center" vertical="center" wrapText="1"/>
    </xf>
    <xf numFmtId="176" fontId="14" fillId="6" borderId="0" xfId="0" applyNumberFormat="1" applyFont="1" applyFill="1">
      <alignment vertical="center"/>
    </xf>
    <xf numFmtId="176" fontId="14" fillId="6" borderId="0" xfId="0" applyNumberFormat="1" applyFont="1" applyFill="1" applyAlignment="1">
      <alignment horizontal="right" vertical="center"/>
    </xf>
    <xf numFmtId="0" fontId="25" fillId="27" borderId="26" xfId="0" applyFont="1" applyFill="1" applyBorder="1" applyAlignment="1">
      <alignment horizontal="center" vertical="center" wrapText="1"/>
    </xf>
    <xf numFmtId="0" fontId="29" fillId="27" borderId="11" xfId="0" applyFont="1" applyFill="1" applyBorder="1" applyAlignment="1">
      <alignment horizontal="center" vertical="center"/>
    </xf>
    <xf numFmtId="0" fontId="23" fillId="26" borderId="0" xfId="0" applyFont="1" applyFill="1" applyBorder="1" applyAlignment="1">
      <alignment horizontal="center" vertical="center"/>
    </xf>
    <xf numFmtId="0" fontId="0" fillId="26" borderId="0" xfId="0" applyFill="1" applyBorder="1" applyAlignment="1">
      <alignment horizontal="center" vertical="center"/>
    </xf>
    <xf numFmtId="0" fontId="0" fillId="0" borderId="3" xfId="0" applyBorder="1" applyAlignment="1" applyProtection="1">
      <alignment horizontal="center" vertical="center"/>
      <protection locked="0"/>
    </xf>
    <xf numFmtId="0" fontId="0" fillId="0" borderId="3" xfId="0" applyBorder="1" applyProtection="1">
      <alignment vertical="center"/>
      <protection locked="0"/>
    </xf>
    <xf numFmtId="0" fontId="0" fillId="0" borderId="28" xfId="0" applyBorder="1" applyAlignment="1" applyProtection="1">
      <alignment horizontal="center" vertical="center"/>
      <protection locked="0"/>
    </xf>
    <xf numFmtId="0" fontId="0" fillId="0" borderId="28" xfId="0" applyBorder="1" applyProtection="1">
      <alignment vertical="center"/>
      <protection locked="0"/>
    </xf>
    <xf numFmtId="0" fontId="0" fillId="26" borderId="0" xfId="0" applyFill="1">
      <alignment vertical="center"/>
    </xf>
    <xf numFmtId="0" fontId="0" fillId="26" borderId="0" xfId="0" applyFill="1" applyAlignment="1">
      <alignment horizontal="center" vertical="center"/>
    </xf>
    <xf numFmtId="0" fontId="23" fillId="6" borderId="13" xfId="0" applyFont="1" applyFill="1" applyBorder="1" applyAlignment="1">
      <alignment horizontal="center" vertical="center"/>
    </xf>
    <xf numFmtId="0" fontId="23" fillId="6" borderId="11" xfId="0" applyFont="1" applyFill="1" applyBorder="1" applyAlignment="1">
      <alignment horizontal="center" vertical="center"/>
    </xf>
    <xf numFmtId="0" fontId="28" fillId="26" borderId="0" xfId="0" applyFont="1" applyFill="1" applyAlignment="1">
      <alignment horizontal="left" vertical="center"/>
    </xf>
    <xf numFmtId="0" fontId="28" fillId="26" borderId="0" xfId="0" applyFont="1" applyFill="1">
      <alignment vertical="center"/>
    </xf>
    <xf numFmtId="0" fontId="0" fillId="28" borderId="4" xfId="0" applyFill="1" applyBorder="1" applyAlignment="1" applyProtection="1">
      <alignment horizontal="center" vertical="center"/>
      <protection locked="0"/>
    </xf>
    <xf numFmtId="0" fontId="0" fillId="30" borderId="13" xfId="0" applyFill="1" applyBorder="1" applyAlignment="1" applyProtection="1">
      <alignment horizontal="center" vertical="center"/>
      <protection locked="0"/>
    </xf>
    <xf numFmtId="0" fontId="0" fillId="30" borderId="5" xfId="0" applyFill="1" applyBorder="1" applyAlignment="1" applyProtection="1">
      <alignment horizontal="center" vertical="center"/>
      <protection locked="0"/>
    </xf>
    <xf numFmtId="0" fontId="31" fillId="0" borderId="0" xfId="0" applyFont="1" applyFill="1" applyBorder="1" applyAlignment="1">
      <alignment horizontal="left" vertical="center" wrapText="1"/>
    </xf>
    <xf numFmtId="0" fontId="21" fillId="6" borderId="19" xfId="4" applyFont="1" applyFill="1" applyBorder="1" applyAlignment="1">
      <alignment horizontal="left" vertical="center" wrapText="1"/>
    </xf>
    <xf numFmtId="0" fontId="21" fillId="6" borderId="20" xfId="4" applyFont="1" applyFill="1" applyBorder="1" applyAlignment="1">
      <alignment horizontal="left" vertical="center" wrapText="1"/>
    </xf>
    <xf numFmtId="176" fontId="16" fillId="0" borderId="0" xfId="0" applyNumberFormat="1" applyFont="1" applyAlignment="1">
      <alignment horizontal="center" vertical="center"/>
    </xf>
    <xf numFmtId="0" fontId="23" fillId="29" borderId="0" xfId="0" applyFont="1" applyFill="1" applyAlignment="1">
      <alignment horizontal="center" vertical="center"/>
    </xf>
    <xf numFmtId="0" fontId="0" fillId="28" borderId="3" xfId="0" applyFill="1" applyBorder="1" applyAlignment="1" applyProtection="1">
      <alignment horizontal="center" vertical="center"/>
      <protection locked="0"/>
    </xf>
    <xf numFmtId="0" fontId="0" fillId="28" borderId="28" xfId="0" applyFill="1" applyBorder="1" applyAlignment="1" applyProtection="1">
      <alignment horizontal="center" vertical="center"/>
      <protection locked="0"/>
    </xf>
    <xf numFmtId="0" fontId="0" fillId="28" borderId="30" xfId="0" applyFill="1" applyBorder="1" applyAlignment="1" applyProtection="1">
      <alignment horizontal="center" vertical="center"/>
      <protection locked="0"/>
    </xf>
    <xf numFmtId="0" fontId="0" fillId="28" borderId="31" xfId="0" applyFill="1" applyBorder="1" applyAlignment="1" applyProtection="1">
      <alignment horizontal="center" vertical="center"/>
      <protection locked="0"/>
    </xf>
    <xf numFmtId="0" fontId="0" fillId="28" borderId="16" xfId="0" applyFill="1" applyBorder="1" applyAlignment="1" applyProtection="1">
      <alignment horizontal="center" vertical="center"/>
      <protection locked="0"/>
    </xf>
    <xf numFmtId="0" fontId="0" fillId="28" borderId="33" xfId="0" applyFill="1" applyBorder="1" applyAlignment="1" applyProtection="1">
      <alignment horizontal="center" vertical="center"/>
      <protection locked="0"/>
    </xf>
  </cellXfs>
  <cellStyles count="6">
    <cellStyle name="標準" xfId="0" builtinId="0"/>
    <cellStyle name="標準 2" xfId="1" xr:uid="{947EA0CB-B1B3-4D4E-A618-3482FFEE6503}"/>
    <cellStyle name="標準 2 2" xfId="4" xr:uid="{D14951B2-6569-4969-9934-EC444AE6B360}"/>
    <cellStyle name="標準 3" xfId="2" xr:uid="{46D8BE09-E685-421E-A28D-473CA8855A63}"/>
    <cellStyle name="標準 3 2" xfId="3" xr:uid="{93AF20F9-37BE-44A5-A8CD-B5890E9B9C5A}"/>
    <cellStyle name="標準 3 3" xfId="5" xr:uid="{0D7DA311-49F2-42F4-B140-B20577A35339}"/>
  </cellStyles>
  <dxfs count="86">
    <dxf>
      <font>
        <b/>
        <i val="0"/>
        <color rgb="FFFF0000"/>
      </font>
    </dxf>
    <dxf>
      <fill>
        <patternFill>
          <bgColor rgb="FFFF99FF"/>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rgb="FFFF0000"/>
      </font>
    </dxf>
    <dxf>
      <fill>
        <patternFill>
          <bgColor rgb="FFFF99FF"/>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99FF"/>
        </patternFill>
      </fill>
    </dxf>
    <dxf>
      <fill>
        <patternFill>
          <bgColor rgb="FF00B050"/>
        </patternFill>
      </fill>
    </dxf>
    <dxf>
      <font>
        <b/>
        <i val="0"/>
        <color rgb="FFFF0000"/>
      </font>
    </dxf>
    <dxf>
      <fill>
        <patternFill>
          <bgColor rgb="FFFF99FF"/>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rgb="FFFF0000"/>
      </font>
    </dxf>
    <dxf>
      <fill>
        <patternFill>
          <bgColor rgb="FFFF99FF"/>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99FF"/>
        </patternFill>
      </fill>
    </dxf>
    <dxf>
      <fill>
        <patternFill>
          <bgColor rgb="FF00B050"/>
        </patternFill>
      </fill>
    </dxf>
    <dxf>
      <fill>
        <patternFill>
          <bgColor rgb="FFFFC000"/>
        </patternFill>
      </fill>
    </dxf>
    <dxf>
      <fill>
        <patternFill>
          <bgColor rgb="FFFFC000"/>
        </patternFill>
      </fill>
    </dxf>
    <dxf>
      <fill>
        <patternFill>
          <bgColor rgb="FFFFC000"/>
        </patternFill>
      </fill>
    </dxf>
    <dxf>
      <font>
        <b/>
        <i val="0"/>
        <color rgb="FFFF0000"/>
      </font>
    </dxf>
    <dxf>
      <fill>
        <patternFill>
          <bgColor rgb="FFFF99FF"/>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rgb="FFFF0000"/>
      </font>
    </dxf>
    <dxf>
      <fill>
        <patternFill>
          <bgColor rgb="FFFF99FF"/>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99FF"/>
        </patternFill>
      </fill>
    </dxf>
    <dxf>
      <fill>
        <patternFill>
          <bgColor rgb="FF00B050"/>
        </patternFill>
      </fill>
    </dxf>
    <dxf>
      <fill>
        <patternFill>
          <bgColor rgb="FFFF7C80"/>
        </patternFill>
      </fill>
    </dxf>
    <dxf>
      <fill>
        <patternFill>
          <bgColor rgb="FFFF7C80"/>
        </patternFill>
      </fill>
    </dxf>
    <dxf>
      <fill>
        <patternFill>
          <bgColor rgb="FFFF7C80"/>
        </patternFill>
      </fill>
    </dxf>
    <dxf>
      <font>
        <b/>
        <i val="0"/>
        <color rgb="FFFF0000"/>
      </font>
    </dxf>
    <dxf>
      <fill>
        <patternFill>
          <bgColor rgb="FFFF99FF"/>
        </patternFill>
      </fill>
    </dxf>
    <dxf>
      <fill>
        <patternFill>
          <bgColor rgb="FF00B050"/>
        </patternFill>
      </fill>
    </dxf>
    <dxf>
      <fill>
        <patternFill>
          <bgColor rgb="FFFF99FF"/>
        </patternFill>
      </fill>
    </dxf>
    <dxf>
      <fill>
        <patternFill>
          <bgColor rgb="FF00B050"/>
        </patternFill>
      </fill>
    </dxf>
    <dxf>
      <fill>
        <patternFill>
          <bgColor rgb="FF00B050"/>
        </patternFill>
      </fill>
    </dxf>
    <dxf>
      <fill>
        <patternFill>
          <bgColor rgb="FFFF99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s>
  <tableStyles count="0" defaultTableStyle="TableStyleMedium2" defaultPivotStyle="PivotStyleLight16"/>
  <colors>
    <mruColors>
      <color rgb="FFFFEBF8"/>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146050</xdr:colOff>
          <xdr:row>3</xdr:row>
          <xdr:rowOff>12700</xdr:rowOff>
        </xdr:from>
        <xdr:to>
          <xdr:col>19</xdr:col>
          <xdr:colOff>260350</xdr:colOff>
          <xdr:row>5</xdr:row>
          <xdr:rowOff>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0" i="0" u="none" strike="noStrike" baseline="0">
                  <a:solidFill>
                    <a:srgbClr val="000000"/>
                  </a:solidFill>
                  <a:latin typeface="ＭＳ ゴシック"/>
                  <a:ea typeface="ＭＳ ゴシック"/>
                </a:rPr>
                <a:t>全体シートクリア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165100</xdr:colOff>
          <xdr:row>0</xdr:row>
          <xdr:rowOff>222250</xdr:rowOff>
        </xdr:from>
        <xdr:to>
          <xdr:col>16</xdr:col>
          <xdr:colOff>355600</xdr:colOff>
          <xdr:row>1</xdr:row>
          <xdr:rowOff>31750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0" i="0" u="none" strike="noStrike" baseline="0">
                  <a:solidFill>
                    <a:srgbClr val="000000"/>
                  </a:solidFill>
                  <a:latin typeface="ＭＳ ゴシック"/>
                  <a:ea typeface="ＭＳ ゴシック"/>
                </a:rPr>
                <a:t>作成</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184150</xdr:colOff>
          <xdr:row>0</xdr:row>
          <xdr:rowOff>260350</xdr:rowOff>
        </xdr:from>
        <xdr:to>
          <xdr:col>19</xdr:col>
          <xdr:colOff>298450</xdr:colOff>
          <xdr:row>0</xdr:row>
          <xdr:rowOff>755650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0" i="0" u="none" strike="noStrike" baseline="0">
                  <a:solidFill>
                    <a:srgbClr val="000000"/>
                  </a:solidFill>
                  <a:latin typeface="ＭＳ ゴシック"/>
                  <a:ea typeface="ＭＳ ゴシック"/>
                </a:rPr>
                <a:t>再チェック</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165100</xdr:colOff>
          <xdr:row>2</xdr:row>
          <xdr:rowOff>222250</xdr:rowOff>
        </xdr:from>
        <xdr:to>
          <xdr:col>16</xdr:col>
          <xdr:colOff>355600</xdr:colOff>
          <xdr:row>5</xdr:row>
          <xdr:rowOff>38100</xdr:rowOff>
        </xdr:to>
        <xdr:sp macro="" textlink="">
          <xdr:nvSpPr>
            <xdr:cNvPr id="12292" name="Button 4"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0" i="0" u="none" strike="noStrike" baseline="0">
                  <a:solidFill>
                    <a:srgbClr val="000000"/>
                  </a:solidFill>
                  <a:latin typeface="ＭＳ ゴシック"/>
                  <a:ea typeface="ＭＳ ゴシック"/>
                </a:rPr>
                <a:t>クロスモール発注書</a:t>
              </a:r>
            </a:p>
            <a:p>
              <a:pPr algn="ctr" rtl="0">
                <a:defRPr sz="1000"/>
              </a:pPr>
              <a:r>
                <a:rPr lang="ja-JP" altLang="en-US" sz="1000" b="0" i="0" u="none" strike="noStrike" baseline="0">
                  <a:solidFill>
                    <a:srgbClr val="000000"/>
                  </a:solidFill>
                  <a:latin typeface="ＭＳ ゴシック"/>
                  <a:ea typeface="ＭＳ ゴシック"/>
                </a:rPr>
                <a:t>読込</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901700</xdr:colOff>
      <xdr:row>3</xdr:row>
      <xdr:rowOff>16933</xdr:rowOff>
    </xdr:from>
    <xdr:to>
      <xdr:col>3</xdr:col>
      <xdr:colOff>2110265</xdr:colOff>
      <xdr:row>4</xdr:row>
      <xdr:rowOff>322922</xdr:rowOff>
    </xdr:to>
    <xdr:sp macro="[0]!Macro5"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2641600" y="702733"/>
          <a:ext cx="2065" cy="439339"/>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C-VPN-SERVER\Broderie\Users\tsuhan003\Desktop\&#12362;&#21517;&#21069;&#12471;&#12540;&#12523;&#30330;&#27880;&#26360;(&#21407;&#26412;1&#26522;&#12479;&#12452;&#125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C-VPN-SERVER\Broderie\Users\tsuhan003\Dropbox\&#12539;&#28193;&#37001;&#12373;&#12435;\&#30330;&#27880;&#26360;&#21407;&#26412;\&#12476;&#12483;&#12465;&#12531;&#30330;&#27880;&#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noda\Desktop\&#12458;&#12540;&#12480;&#12540;&#21830;&#21697;&#30330;&#27880;&#26360;&#26368;&#26032;&#29256;(&#21407;&#26412;)-&#12510;&#12463;&#12525;&#12511;&#12471;&#12531;&#12392;&#31992;&#30058;&#36861;&#21152;_&#38738;&#21644;&#24188;&#31258;&#22290;&#27096;051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inoda\Downloads\&#12458;&#12540;&#12480;&#12540;&#21830;&#21697;&#30330;&#27880;&#26360;&#26368;&#26032;&#29256;(&#21407;&#26412;)-&#12510;&#12463;&#12525;&#12511;&#12471;&#12531;&#12392;&#31992;&#30058;&#36861;&#21152;%20(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254.253\30_&#36890;&#36009;&#20107;&#26989;&#37096;\Users\HIRASAWA\Desktop\test-&#12458;&#12540;&#12480;&#12540;&#21830;&#21697;&#30330;&#27880;&#26360;&#26368;&#26032;&#29256;(&#21407;&#26412;)-&#12510;&#12463;&#12525;%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防水_キャラ"/>
      <sheetName val="防水_オリジナル"/>
      <sheetName val="防水_fz"/>
      <sheetName val="ラバー_キャラ"/>
      <sheetName val="ラバー_オリジナル"/>
      <sheetName val="ラバー_fz "/>
      <sheetName val="転写_キャラ  "/>
      <sheetName val="転写_オリジナル  "/>
      <sheetName val="転写_fz  "/>
      <sheetName val="セット_キャラ"/>
      <sheetName val="セット_オリジナル"/>
      <sheetName val="セット_FZ"/>
      <sheetName val="商品マスタ"/>
      <sheetName val="商品マスタ_2"/>
      <sheetName val="商品マスタ _3"/>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商品コード</v>
          </cell>
        </row>
      </sheetData>
      <sheetData sheetId="13">
        <row r="2">
          <cell r="A2" t="str">
            <v>商品コード</v>
          </cell>
          <cell r="B2" t="str">
            <v>バリエーション名</v>
          </cell>
        </row>
        <row r="3">
          <cell r="A3">
            <v>1</v>
          </cell>
          <cell r="B3" t="str">
            <v>001：どうぶつミックス</v>
          </cell>
        </row>
        <row r="4">
          <cell r="A4">
            <v>2</v>
          </cell>
          <cell r="B4" t="str">
            <v>002：FZ 女の子ミックス</v>
          </cell>
        </row>
        <row r="5">
          <cell r="A5">
            <v>3</v>
          </cell>
          <cell r="B5" t="str">
            <v>003：FZ 男の子ミックス</v>
          </cell>
        </row>
        <row r="6">
          <cell r="A6">
            <v>4</v>
          </cell>
          <cell r="B6" t="str">
            <v>004：うさぎ</v>
          </cell>
        </row>
        <row r="7">
          <cell r="A7">
            <v>5</v>
          </cell>
          <cell r="B7" t="str">
            <v>005：くま</v>
          </cell>
        </row>
        <row r="8">
          <cell r="A8">
            <v>6</v>
          </cell>
          <cell r="B8" t="str">
            <v>006：とら</v>
          </cell>
        </row>
        <row r="9">
          <cell r="A9">
            <v>7</v>
          </cell>
          <cell r="B9" t="str">
            <v>007：ねこ</v>
          </cell>
        </row>
        <row r="10">
          <cell r="A10">
            <v>8</v>
          </cell>
          <cell r="B10" t="str">
            <v>008：いぬ</v>
          </cell>
        </row>
        <row r="11">
          <cell r="A11">
            <v>9</v>
          </cell>
          <cell r="B11" t="str">
            <v>009：かえる</v>
          </cell>
        </row>
      </sheetData>
      <sheetData sheetId="14">
        <row r="2">
          <cell r="A2" t="str">
            <v>商品コード</v>
          </cell>
          <cell r="B2" t="str">
            <v>バリエーション名</v>
          </cell>
          <cell r="D2" t="str">
            <v>商品コード</v>
          </cell>
          <cell r="E2" t="str">
            <v>バリエーション名</v>
          </cell>
          <cell r="G2" t="str">
            <v>商品コード</v>
          </cell>
          <cell r="H2" t="str">
            <v>バリエーション名</v>
          </cell>
          <cell r="J2" t="str">
            <v>商品コード</v>
          </cell>
          <cell r="K2" t="str">
            <v>バリエーション名</v>
          </cell>
        </row>
        <row r="3">
          <cell r="A3">
            <v>1</v>
          </cell>
          <cell r="B3" t="str">
            <v>001【防】トイ･ストーリー</v>
          </cell>
          <cell r="D3">
            <v>101</v>
          </cell>
          <cell r="E3" t="str">
            <v>101【ラ】トイ･ストーリー</v>
          </cell>
          <cell r="G3">
            <v>201</v>
          </cell>
          <cell r="H3" t="str">
            <v>201【転】トイ･ストーリー</v>
          </cell>
          <cell r="J3">
            <v>301</v>
          </cell>
          <cell r="K3" t="str">
            <v>301【防ラ】トイ･ストーリー</v>
          </cell>
        </row>
        <row r="4">
          <cell r="A4">
            <v>2</v>
          </cell>
          <cell r="B4" t="str">
            <v>002【防】ディズニープリンセス</v>
          </cell>
          <cell r="D4">
            <v>102</v>
          </cell>
          <cell r="E4" t="str">
            <v>102【ラ】ディズニープリンセス</v>
          </cell>
          <cell r="G4">
            <v>202</v>
          </cell>
          <cell r="H4" t="str">
            <v>202【転】ディズニープリンセス</v>
          </cell>
          <cell r="J4">
            <v>302</v>
          </cell>
          <cell r="K4" t="str">
            <v>302【防ラ】ディズニープリンセス</v>
          </cell>
        </row>
        <row r="5">
          <cell r="A5">
            <v>3</v>
          </cell>
          <cell r="B5" t="str">
            <v>003【防】カーズ</v>
          </cell>
          <cell r="D5">
            <v>103</v>
          </cell>
          <cell r="E5" t="str">
            <v>103【ラ】カーズ</v>
          </cell>
          <cell r="G5">
            <v>203</v>
          </cell>
          <cell r="H5" t="str">
            <v>203【転】カーズ</v>
          </cell>
          <cell r="J5">
            <v>303</v>
          </cell>
          <cell r="K5" t="str">
            <v>303【防ラ】カーズ</v>
          </cell>
        </row>
        <row r="6">
          <cell r="A6">
            <v>4</v>
          </cell>
          <cell r="B6" t="str">
            <v>004【防】モンスターズ・ユニバーシティ</v>
          </cell>
          <cell r="D6">
            <v>104</v>
          </cell>
          <cell r="E6" t="str">
            <v>104【ラ】モンスターズ・ユニバーシティ</v>
          </cell>
          <cell r="G6">
            <v>204</v>
          </cell>
          <cell r="H6" t="str">
            <v>204【転】モンスターズ・ユニバーシティ</v>
          </cell>
          <cell r="J6">
            <v>304</v>
          </cell>
          <cell r="K6" t="str">
            <v>304【防ラ】モンスターズ・ユニバーシティ</v>
          </cell>
        </row>
        <row r="7">
          <cell r="A7">
            <v>5</v>
          </cell>
          <cell r="B7" t="str">
            <v>005【防】ちいさなプリンセス ソフィア</v>
          </cell>
          <cell r="D7">
            <v>105</v>
          </cell>
          <cell r="E7" t="str">
            <v>105【ラ】ちいさなプリンセス ソフィア</v>
          </cell>
          <cell r="G7">
            <v>205</v>
          </cell>
          <cell r="H7" t="str">
            <v>205【転】ちいさなプリンセス ソフィア</v>
          </cell>
          <cell r="J7">
            <v>305</v>
          </cell>
          <cell r="K7" t="str">
            <v>305【防ラ】ちいさなプリンセス ソフィア</v>
          </cell>
        </row>
        <row r="8">
          <cell r="A8">
            <v>6</v>
          </cell>
          <cell r="B8" t="str">
            <v>006【防】アナと雪の女王</v>
          </cell>
          <cell r="D8">
            <v>106</v>
          </cell>
          <cell r="E8" t="str">
            <v>106【ラ】アナと雪の女王</v>
          </cell>
          <cell r="G8">
            <v>206</v>
          </cell>
          <cell r="H8" t="str">
            <v>206【転】アナと雪の女王</v>
          </cell>
          <cell r="J8">
            <v>306</v>
          </cell>
          <cell r="K8" t="str">
            <v>306【防ラ】アナと雪の女王</v>
          </cell>
        </row>
        <row r="9">
          <cell r="A9">
            <v>7</v>
          </cell>
          <cell r="B9" t="str">
            <v>007【防】ハローキティ</v>
          </cell>
          <cell r="D9">
            <v>107</v>
          </cell>
          <cell r="E9" t="str">
            <v>107【ラ】ハローキティ</v>
          </cell>
          <cell r="G9">
            <v>207</v>
          </cell>
          <cell r="H9" t="str">
            <v>207【転】ハローキティ</v>
          </cell>
          <cell r="J9">
            <v>307</v>
          </cell>
          <cell r="K9" t="str">
            <v>307【防ラ】ハローキティ</v>
          </cell>
        </row>
        <row r="10">
          <cell r="A10">
            <v>8</v>
          </cell>
          <cell r="B10" t="str">
            <v>008【防】マイメロディ</v>
          </cell>
          <cell r="D10">
            <v>108</v>
          </cell>
          <cell r="E10" t="str">
            <v>108【ラ】マイメロディ</v>
          </cell>
          <cell r="G10">
            <v>208</v>
          </cell>
          <cell r="H10" t="str">
            <v>208【転】マイメロディ</v>
          </cell>
          <cell r="J10">
            <v>308</v>
          </cell>
          <cell r="K10" t="str">
            <v>308【防ラ】マイメロディ</v>
          </cell>
        </row>
        <row r="11">
          <cell r="A11">
            <v>9</v>
          </cell>
          <cell r="B11" t="str">
            <v>009【防】シナモロール</v>
          </cell>
          <cell r="D11">
            <v>109</v>
          </cell>
          <cell r="E11" t="str">
            <v>109【ラ】シナモロール</v>
          </cell>
          <cell r="G11">
            <v>209</v>
          </cell>
          <cell r="H11" t="str">
            <v>209【転】シナモロール</v>
          </cell>
          <cell r="J11">
            <v>309</v>
          </cell>
          <cell r="K11" t="str">
            <v>309【防ラ】シナモロール</v>
          </cell>
        </row>
        <row r="12">
          <cell r="A12">
            <v>10</v>
          </cell>
          <cell r="B12" t="str">
            <v>010【防】リトルツインスターズ</v>
          </cell>
          <cell r="D12">
            <v>110</v>
          </cell>
          <cell r="E12" t="str">
            <v>110【ラ】リトルツインスターズ</v>
          </cell>
          <cell r="G12">
            <v>210</v>
          </cell>
          <cell r="H12" t="str">
            <v>210【転】リトルツインスターズ</v>
          </cell>
          <cell r="J12">
            <v>310</v>
          </cell>
          <cell r="K12" t="str">
            <v>310【防ラ】リトルツインスターズ</v>
          </cell>
        </row>
        <row r="13">
          <cell r="A13">
            <v>11</v>
          </cell>
          <cell r="B13" t="str">
            <v>011【防】ぼんぼんりぼん</v>
          </cell>
          <cell r="D13">
            <v>111</v>
          </cell>
          <cell r="E13" t="str">
            <v>111【ラ】ぼんぼんりぼん</v>
          </cell>
          <cell r="G13">
            <v>211</v>
          </cell>
          <cell r="H13" t="str">
            <v>211【転】ぼんぼんりぼん</v>
          </cell>
          <cell r="J13">
            <v>311</v>
          </cell>
          <cell r="K13" t="str">
            <v>311【防ラ】ぼんぼんりぼん</v>
          </cell>
        </row>
        <row r="14">
          <cell r="A14">
            <v>12</v>
          </cell>
          <cell r="B14" t="str">
            <v>012【防】ぐでたま</v>
          </cell>
          <cell r="D14">
            <v>112</v>
          </cell>
          <cell r="E14" t="str">
            <v>112【ラ】ぐでたま</v>
          </cell>
          <cell r="G14">
            <v>212</v>
          </cell>
          <cell r="H14" t="str">
            <v>212【転】ぐでたま</v>
          </cell>
          <cell r="J14">
            <v>312</v>
          </cell>
          <cell r="K14" t="str">
            <v>312【防ラ】ぐでたま</v>
          </cell>
        </row>
        <row r="15">
          <cell r="A15">
            <v>13</v>
          </cell>
          <cell r="B15" t="str">
            <v>013【防】ポムポムプリン</v>
          </cell>
          <cell r="D15">
            <v>113</v>
          </cell>
          <cell r="E15" t="str">
            <v>113【ラ】ポムポムプリン</v>
          </cell>
          <cell r="G15">
            <v>213</v>
          </cell>
          <cell r="H15" t="str">
            <v>213【転】ポムポムプリン</v>
          </cell>
          <cell r="J15">
            <v>313</v>
          </cell>
          <cell r="K15" t="str">
            <v>313【防ラ】ポムポムプリン</v>
          </cell>
        </row>
        <row r="16">
          <cell r="A16">
            <v>14</v>
          </cell>
          <cell r="B16" t="str">
            <v>014【防】ミッフィー</v>
          </cell>
          <cell r="D16">
            <v>114</v>
          </cell>
          <cell r="E16" t="str">
            <v>114【ラ】ミッフィー</v>
          </cell>
          <cell r="G16">
            <v>214</v>
          </cell>
          <cell r="H16" t="str">
            <v>214【転】ミッフィー</v>
          </cell>
          <cell r="J16">
            <v>314</v>
          </cell>
          <cell r="K16" t="str">
            <v>314【防ラ】ミッフィー</v>
          </cell>
        </row>
        <row r="17">
          <cell r="A17">
            <v>15</v>
          </cell>
          <cell r="B17" t="str">
            <v>015【防】ポケモン（ガールズ柄）</v>
          </cell>
          <cell r="D17">
            <v>115</v>
          </cell>
          <cell r="E17" t="str">
            <v>115【ラ】ポケモン（ガールズ柄）</v>
          </cell>
          <cell r="G17">
            <v>215</v>
          </cell>
          <cell r="H17" t="str">
            <v>215【転】ポケモン（ガールズ柄）</v>
          </cell>
          <cell r="J17">
            <v>315</v>
          </cell>
          <cell r="K17" t="str">
            <v>315【防ラ】ポケモン（ガールズ柄）</v>
          </cell>
        </row>
        <row r="18">
          <cell r="A18">
            <v>16</v>
          </cell>
          <cell r="B18" t="str">
            <v>016【防】ポケモン（ボーイズA柄）</v>
          </cell>
          <cell r="D18">
            <v>116</v>
          </cell>
          <cell r="E18" t="str">
            <v>116【ラ】ポケモン（ボーイズA柄）</v>
          </cell>
          <cell r="G18">
            <v>216</v>
          </cell>
          <cell r="H18" t="str">
            <v>216【転】ポケモン（ボーイズA柄）</v>
          </cell>
          <cell r="J18">
            <v>316</v>
          </cell>
          <cell r="K18" t="str">
            <v>316【防ラ】ポケモン（ボーイズA柄）</v>
          </cell>
        </row>
        <row r="19">
          <cell r="A19">
            <v>17</v>
          </cell>
          <cell r="B19" t="str">
            <v>017【防】ポケモン（ボーイズB柄）</v>
          </cell>
          <cell r="D19">
            <v>117</v>
          </cell>
          <cell r="E19" t="str">
            <v>117【ラ】ポケモン（ボーイズB柄）</v>
          </cell>
          <cell r="G19">
            <v>217</v>
          </cell>
          <cell r="H19" t="str">
            <v>217【転】ポケモン（ボーイズB柄）</v>
          </cell>
          <cell r="J19">
            <v>317</v>
          </cell>
          <cell r="K19" t="str">
            <v>317【防ラ】ポケモン（ボーイズB柄）</v>
          </cell>
        </row>
        <row r="20">
          <cell r="A20">
            <v>18</v>
          </cell>
          <cell r="B20" t="str">
            <v>018【防】ワンピース（麦わらの一味）</v>
          </cell>
          <cell r="D20">
            <v>118</v>
          </cell>
          <cell r="E20" t="str">
            <v>118【ラ】ワンピース（麦わらの一味）</v>
          </cell>
          <cell r="G20">
            <v>218</v>
          </cell>
          <cell r="H20" t="str">
            <v>218【転】ワンピース（麦わらの一味）</v>
          </cell>
          <cell r="J20">
            <v>318</v>
          </cell>
          <cell r="K20" t="str">
            <v>318【防ラ】ワンピース（麦わらの一味）</v>
          </cell>
        </row>
        <row r="21">
          <cell r="A21">
            <v>19</v>
          </cell>
          <cell r="B21" t="str">
            <v>019【防】ワンピース（チョッパー）</v>
          </cell>
          <cell r="D21">
            <v>119</v>
          </cell>
          <cell r="E21" t="str">
            <v>119【ラ】ワンピース（チョッパー）</v>
          </cell>
          <cell r="G21">
            <v>219</v>
          </cell>
          <cell r="H21" t="str">
            <v>219【転】ワンピース（チョッパー）</v>
          </cell>
          <cell r="J21">
            <v>319</v>
          </cell>
          <cell r="K21" t="str">
            <v>319【防ラ】ワンピース（チョッパー）</v>
          </cell>
        </row>
        <row r="22">
          <cell r="A22">
            <v>20</v>
          </cell>
          <cell r="B22" t="str">
            <v>020【防】プリパラ</v>
          </cell>
          <cell r="D22">
            <v>120</v>
          </cell>
          <cell r="E22" t="str">
            <v>120【ラ】プリパラ</v>
          </cell>
          <cell r="G22">
            <v>220</v>
          </cell>
          <cell r="H22" t="str">
            <v>220【転】プリパラ</v>
          </cell>
          <cell r="J22">
            <v>320</v>
          </cell>
          <cell r="K22" t="str">
            <v>320【防ラ】プリパラ</v>
          </cell>
        </row>
        <row r="23">
          <cell r="A23">
            <v>21</v>
          </cell>
          <cell r="B23" t="str">
            <v>021【防】アーロと少年</v>
          </cell>
          <cell r="D23">
            <v>121</v>
          </cell>
          <cell r="E23" t="str">
            <v>121【ラ】アーロと少年</v>
          </cell>
          <cell r="G23">
            <v>221</v>
          </cell>
          <cell r="H23" t="str">
            <v>221【転】アーロと少年</v>
          </cell>
          <cell r="J23">
            <v>321</v>
          </cell>
          <cell r="K23" t="str">
            <v>321【防ラ】アーロと少年</v>
          </cell>
        </row>
        <row r="24">
          <cell r="A24">
            <v>22</v>
          </cell>
          <cell r="B24" t="str">
            <v>022【防】ズートピア</v>
          </cell>
          <cell r="D24">
            <v>122</v>
          </cell>
          <cell r="E24" t="str">
            <v>122【ラ】ズートピア</v>
          </cell>
          <cell r="G24">
            <v>222</v>
          </cell>
          <cell r="H24" t="str">
            <v>222【転】ズートピア</v>
          </cell>
          <cell r="J24">
            <v>322</v>
          </cell>
          <cell r="K24" t="str">
            <v>322【防ラ】ズートピア</v>
          </cell>
        </row>
        <row r="25">
          <cell r="A25">
            <v>23</v>
          </cell>
          <cell r="B25" t="str">
            <v>023【防】ハミングミント</v>
          </cell>
          <cell r="D25">
            <v>123</v>
          </cell>
          <cell r="E25" t="str">
            <v>123【ラ】ハミングミント</v>
          </cell>
          <cell r="G25">
            <v>223</v>
          </cell>
          <cell r="H25" t="str">
            <v>223【転】ハミングミント</v>
          </cell>
          <cell r="J25">
            <v>323</v>
          </cell>
          <cell r="K25" t="str">
            <v>323【防ラ】ハミングミント</v>
          </cell>
        </row>
        <row r="26">
          <cell r="A26">
            <v>24</v>
          </cell>
          <cell r="B26" t="str">
            <v>024【防】マイスウィートピアノ</v>
          </cell>
          <cell r="D26">
            <v>124</v>
          </cell>
          <cell r="E26" t="str">
            <v>124【ラ】マイスウィートピアノ</v>
          </cell>
          <cell r="G26">
            <v>224</v>
          </cell>
          <cell r="H26" t="str">
            <v>224【転】マイスウィートピアノ</v>
          </cell>
          <cell r="J26">
            <v>324</v>
          </cell>
          <cell r="K26" t="str">
            <v>324【防ラ】マイスウィートピアノ</v>
          </cell>
        </row>
        <row r="27">
          <cell r="A27">
            <v>25</v>
          </cell>
          <cell r="B27" t="str">
            <v>025【防】ミニーマウス</v>
          </cell>
          <cell r="D27">
            <v>125</v>
          </cell>
          <cell r="E27" t="str">
            <v>125【ラ】ミニーマウス</v>
          </cell>
          <cell r="G27">
            <v>225</v>
          </cell>
          <cell r="H27" t="str">
            <v>225【転】ミニーマウス</v>
          </cell>
          <cell r="J27">
            <v>325</v>
          </cell>
          <cell r="K27" t="str">
            <v>325【防ラ】ミニーマウス</v>
          </cell>
        </row>
        <row r="28">
          <cell r="A28">
            <v>26</v>
          </cell>
          <cell r="B28" t="str">
            <v>026【防】プレーンズ</v>
          </cell>
          <cell r="D28">
            <v>126</v>
          </cell>
          <cell r="E28" t="str">
            <v>126【ラ】プレーンズ</v>
          </cell>
          <cell r="G28">
            <v>226</v>
          </cell>
          <cell r="H28" t="str">
            <v>226【転】プレーンズ</v>
          </cell>
          <cell r="J28">
            <v>326</v>
          </cell>
          <cell r="K28" t="str">
            <v>326【防ラ】プレーンズ</v>
          </cell>
        </row>
        <row r="29">
          <cell r="A29">
            <v>27</v>
          </cell>
          <cell r="B29" t="str">
            <v>027【防】クラシックプー</v>
          </cell>
          <cell r="D29">
            <v>127</v>
          </cell>
          <cell r="E29" t="str">
            <v>127【ラ】クラシックプー</v>
          </cell>
          <cell r="G29">
            <v>227</v>
          </cell>
          <cell r="H29" t="str">
            <v>227【転】クラシックプー</v>
          </cell>
          <cell r="J29">
            <v>327</v>
          </cell>
          <cell r="K29" t="str">
            <v>327【防ラ】クラシックプー</v>
          </cell>
        </row>
        <row r="30">
          <cell r="A30">
            <v>28</v>
          </cell>
          <cell r="D30">
            <v>128</v>
          </cell>
          <cell r="G30">
            <v>228</v>
          </cell>
          <cell r="J30">
            <v>328</v>
          </cell>
        </row>
        <row r="31">
          <cell r="A31">
            <v>29</v>
          </cell>
          <cell r="D31">
            <v>129</v>
          </cell>
          <cell r="G31">
            <v>229</v>
          </cell>
          <cell r="J31">
            <v>329</v>
          </cell>
        </row>
        <row r="32">
          <cell r="A32">
            <v>30</v>
          </cell>
          <cell r="D32">
            <v>130</v>
          </cell>
          <cell r="G32">
            <v>230</v>
          </cell>
          <cell r="J32">
            <v>330</v>
          </cell>
        </row>
        <row r="33">
          <cell r="A33">
            <v>31</v>
          </cell>
          <cell r="D33">
            <v>131</v>
          </cell>
          <cell r="G33">
            <v>231</v>
          </cell>
          <cell r="J33">
            <v>331</v>
          </cell>
        </row>
        <row r="34">
          <cell r="A34">
            <v>32</v>
          </cell>
          <cell r="D34">
            <v>132</v>
          </cell>
          <cell r="G34">
            <v>232</v>
          </cell>
          <cell r="J34">
            <v>332</v>
          </cell>
        </row>
        <row r="35">
          <cell r="A35">
            <v>33</v>
          </cell>
          <cell r="D35">
            <v>133</v>
          </cell>
          <cell r="G35">
            <v>233</v>
          </cell>
          <cell r="J35">
            <v>333</v>
          </cell>
        </row>
        <row r="36">
          <cell r="A36">
            <v>34</v>
          </cell>
          <cell r="D36">
            <v>134</v>
          </cell>
          <cell r="G36">
            <v>234</v>
          </cell>
          <cell r="J36">
            <v>334</v>
          </cell>
        </row>
        <row r="37">
          <cell r="A37">
            <v>35</v>
          </cell>
          <cell r="D37">
            <v>135</v>
          </cell>
          <cell r="G37">
            <v>235</v>
          </cell>
          <cell r="J37">
            <v>335</v>
          </cell>
        </row>
        <row r="38">
          <cell r="A38">
            <v>36</v>
          </cell>
          <cell r="D38">
            <v>136</v>
          </cell>
          <cell r="G38">
            <v>236</v>
          </cell>
          <cell r="J38">
            <v>336</v>
          </cell>
        </row>
        <row r="39">
          <cell r="A39">
            <v>37</v>
          </cell>
          <cell r="D39">
            <v>137</v>
          </cell>
          <cell r="G39">
            <v>237</v>
          </cell>
          <cell r="J39">
            <v>337</v>
          </cell>
        </row>
        <row r="40">
          <cell r="A40">
            <v>38</v>
          </cell>
          <cell r="D40">
            <v>138</v>
          </cell>
          <cell r="G40">
            <v>238</v>
          </cell>
          <cell r="J40">
            <v>338</v>
          </cell>
        </row>
        <row r="41">
          <cell r="A41">
            <v>39</v>
          </cell>
          <cell r="D41">
            <v>139</v>
          </cell>
          <cell r="G41">
            <v>239</v>
          </cell>
          <cell r="J41">
            <v>339</v>
          </cell>
        </row>
        <row r="42">
          <cell r="A42">
            <v>40</v>
          </cell>
          <cell r="D42">
            <v>140</v>
          </cell>
          <cell r="G42">
            <v>240</v>
          </cell>
          <cell r="J42">
            <v>340</v>
          </cell>
        </row>
        <row r="43">
          <cell r="A43">
            <v>41</v>
          </cell>
          <cell r="D43">
            <v>141</v>
          </cell>
          <cell r="G43">
            <v>241</v>
          </cell>
          <cell r="J43">
            <v>341</v>
          </cell>
        </row>
        <row r="44">
          <cell r="A44">
            <v>42</v>
          </cell>
          <cell r="D44">
            <v>142</v>
          </cell>
          <cell r="G44">
            <v>242</v>
          </cell>
          <cell r="J44">
            <v>342</v>
          </cell>
        </row>
        <row r="45">
          <cell r="A45">
            <v>43</v>
          </cell>
          <cell r="D45">
            <v>143</v>
          </cell>
          <cell r="G45">
            <v>243</v>
          </cell>
          <cell r="J45">
            <v>343</v>
          </cell>
        </row>
        <row r="46">
          <cell r="A46">
            <v>44</v>
          </cell>
          <cell r="D46">
            <v>144</v>
          </cell>
          <cell r="G46">
            <v>244</v>
          </cell>
          <cell r="J46">
            <v>344</v>
          </cell>
        </row>
        <row r="47">
          <cell r="A47">
            <v>45</v>
          </cell>
          <cell r="D47">
            <v>145</v>
          </cell>
          <cell r="G47">
            <v>245</v>
          </cell>
          <cell r="J47">
            <v>345</v>
          </cell>
        </row>
        <row r="48">
          <cell r="A48">
            <v>46</v>
          </cell>
          <cell r="D48">
            <v>146</v>
          </cell>
          <cell r="G48">
            <v>246</v>
          </cell>
          <cell r="J48">
            <v>346</v>
          </cell>
        </row>
        <row r="49">
          <cell r="A49">
            <v>47</v>
          </cell>
          <cell r="D49">
            <v>147</v>
          </cell>
          <cell r="G49">
            <v>247</v>
          </cell>
          <cell r="J49">
            <v>347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ゼッケン_キャラ"/>
      <sheetName val="ゼッケン_オリジナル"/>
      <sheetName val="ゼッケン_FZ"/>
      <sheetName val="商品マスタ"/>
      <sheetName val="商品マスタ_2"/>
      <sheetName val="商品マスタ (2)"/>
    </sheetNames>
    <sheetDataSet>
      <sheetData sheetId="0" refreshError="1"/>
      <sheetData sheetId="1" refreshError="1"/>
      <sheetData sheetId="2" refreshError="1"/>
      <sheetData sheetId="3" refreshError="1"/>
      <sheetData sheetId="4" refreshError="1"/>
      <sheetData sheetId="5">
        <row r="2">
          <cell r="A2" t="str">
            <v>商品コード</v>
          </cell>
          <cell r="B2" t="str">
            <v>バリエーション名</v>
          </cell>
        </row>
        <row r="3">
          <cell r="A3">
            <v>401</v>
          </cell>
          <cell r="B3" t="str">
            <v>401【ゼ】トイ･ストーリー</v>
          </cell>
        </row>
        <row r="4">
          <cell r="A4">
            <v>402</v>
          </cell>
          <cell r="B4" t="str">
            <v>402【ゼ】ディズニープリンセス</v>
          </cell>
        </row>
        <row r="5">
          <cell r="A5">
            <v>403</v>
          </cell>
          <cell r="B5" t="str">
            <v>403【ゼ】カーズ</v>
          </cell>
        </row>
        <row r="6">
          <cell r="A6">
            <v>404</v>
          </cell>
          <cell r="B6" t="str">
            <v>404【ゼ】モンスターズ・ユニバーシティ</v>
          </cell>
        </row>
        <row r="7">
          <cell r="A7">
            <v>405</v>
          </cell>
          <cell r="B7" t="str">
            <v>405【ゼ】ちいさなプリンセス ソフィア</v>
          </cell>
        </row>
        <row r="8">
          <cell r="A8">
            <v>406</v>
          </cell>
          <cell r="B8" t="str">
            <v>406【ゼ】アナと雪の女王</v>
          </cell>
        </row>
        <row r="9">
          <cell r="A9">
            <v>407</v>
          </cell>
          <cell r="B9" t="str">
            <v>407【ゼ】ハローキティ</v>
          </cell>
        </row>
        <row r="10">
          <cell r="A10">
            <v>408</v>
          </cell>
          <cell r="B10" t="str">
            <v>408【ゼ】マイメロディ</v>
          </cell>
        </row>
        <row r="11">
          <cell r="A11">
            <v>409</v>
          </cell>
          <cell r="B11" t="str">
            <v>409【ゼ】シナモロール</v>
          </cell>
        </row>
        <row r="12">
          <cell r="A12">
            <v>410</v>
          </cell>
          <cell r="B12" t="str">
            <v>410【ゼ】リトルツインスターズ</v>
          </cell>
        </row>
        <row r="13">
          <cell r="A13">
            <v>411</v>
          </cell>
          <cell r="B13" t="str">
            <v>411【ゼ】ぼんぼんりぼん</v>
          </cell>
        </row>
        <row r="14">
          <cell r="A14">
            <v>412</v>
          </cell>
          <cell r="B14" t="str">
            <v>412【ゼ】ぐでたま</v>
          </cell>
        </row>
        <row r="15">
          <cell r="A15">
            <v>413</v>
          </cell>
          <cell r="B15" t="str">
            <v>413【ゼ】ポムポムプリン</v>
          </cell>
        </row>
        <row r="16">
          <cell r="A16">
            <v>414</v>
          </cell>
          <cell r="B16" t="str">
            <v>414【ゼ】ミッフィー</v>
          </cell>
        </row>
        <row r="17">
          <cell r="A17">
            <v>415</v>
          </cell>
          <cell r="B17" t="str">
            <v>415【ゼ】ポケモン（ガールズ柄）</v>
          </cell>
        </row>
        <row r="18">
          <cell r="A18">
            <v>416</v>
          </cell>
          <cell r="B18" t="str">
            <v>416【ゼ】ポケモン（ボーイズA柄）</v>
          </cell>
        </row>
        <row r="19">
          <cell r="A19">
            <v>417</v>
          </cell>
          <cell r="B19" t="str">
            <v>417【ゼ】ポケモン（ボーイズB柄）</v>
          </cell>
        </row>
        <row r="20">
          <cell r="A20">
            <v>418</v>
          </cell>
          <cell r="B20" t="str">
            <v>418【ゼ】ワンピース（麦わらの一味）</v>
          </cell>
        </row>
        <row r="21">
          <cell r="A21">
            <v>419</v>
          </cell>
          <cell r="B21" t="str">
            <v>419【ゼ】ワンピース（チョッパー）</v>
          </cell>
        </row>
        <row r="22">
          <cell r="A22">
            <v>420</v>
          </cell>
          <cell r="B22" t="str">
            <v>420【ゼ】プリパラ</v>
          </cell>
        </row>
        <row r="23">
          <cell r="A23">
            <v>421</v>
          </cell>
          <cell r="B23" t="str">
            <v>421【ゼ】アーロと少年</v>
          </cell>
        </row>
        <row r="24">
          <cell r="A24">
            <v>422</v>
          </cell>
          <cell r="B24" t="str">
            <v>422【ゼ】ズートピア</v>
          </cell>
        </row>
        <row r="25">
          <cell r="A25">
            <v>423</v>
          </cell>
          <cell r="B25" t="str">
            <v>423【ゼ】ハミングミント</v>
          </cell>
        </row>
        <row r="26">
          <cell r="A26">
            <v>424</v>
          </cell>
          <cell r="B26" t="str">
            <v>424【ゼ】マイスウィートピアノ</v>
          </cell>
        </row>
        <row r="27">
          <cell r="A27">
            <v>425</v>
          </cell>
          <cell r="B27" t="str">
            <v>425【ゼ】ミニーマウス</v>
          </cell>
        </row>
        <row r="28">
          <cell r="A28">
            <v>426</v>
          </cell>
          <cell r="B28" t="str">
            <v>426【ゼ】プレーンズ</v>
          </cell>
        </row>
        <row r="29">
          <cell r="A29">
            <v>427</v>
          </cell>
          <cell r="B29" t="str">
            <v>427【ゼ】クラシックプー</v>
          </cell>
        </row>
        <row r="30">
          <cell r="A30">
            <v>428</v>
          </cell>
        </row>
        <row r="31">
          <cell r="A31">
            <v>429</v>
          </cell>
        </row>
        <row r="32">
          <cell r="A32">
            <v>430</v>
          </cell>
        </row>
        <row r="33">
          <cell r="A33">
            <v>431</v>
          </cell>
        </row>
        <row r="34">
          <cell r="A34">
            <v>432</v>
          </cell>
        </row>
        <row r="35">
          <cell r="A35">
            <v>433</v>
          </cell>
        </row>
        <row r="36">
          <cell r="A36">
            <v>434</v>
          </cell>
        </row>
        <row r="37">
          <cell r="A37">
            <v>435</v>
          </cell>
        </row>
        <row r="38">
          <cell r="A38">
            <v>436</v>
          </cell>
        </row>
        <row r="39">
          <cell r="A39">
            <v>437</v>
          </cell>
        </row>
        <row r="40">
          <cell r="A40">
            <v>438</v>
          </cell>
        </row>
        <row r="41">
          <cell r="A41">
            <v>439</v>
          </cell>
        </row>
        <row r="42">
          <cell r="A42">
            <v>440</v>
          </cell>
        </row>
        <row r="43">
          <cell r="A43">
            <v>441</v>
          </cell>
        </row>
        <row r="44">
          <cell r="A44">
            <v>442</v>
          </cell>
        </row>
        <row r="45">
          <cell r="A45">
            <v>443</v>
          </cell>
        </row>
        <row r="46">
          <cell r="A46">
            <v>444</v>
          </cell>
        </row>
        <row r="47">
          <cell r="A47">
            <v>445</v>
          </cell>
        </row>
        <row r="48">
          <cell r="A48">
            <v>446</v>
          </cell>
        </row>
        <row r="49">
          <cell r="A49">
            <v>447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巾着"/>
      <sheetName val="ライセンスW"/>
      <sheetName val="オリジナルW"/>
      <sheetName val="その他W"/>
      <sheetName val="ライセンスT"/>
      <sheetName val="オリジナルT "/>
      <sheetName val="ベトナムT "/>
      <sheetName val="丸眞T"/>
      <sheetName val="その他T"/>
      <sheetName val="商品マスタ-1"/>
      <sheetName val="商品マスタ"/>
      <sheetName val="Sheet1"/>
      <sheetName val="商品マスタ-2"/>
      <sheetName val="ミシンと糸番"/>
    </sheetNames>
    <sheetDataSet>
      <sheetData sheetId="0"/>
      <sheetData sheetId="1"/>
      <sheetData sheetId="2"/>
      <sheetData sheetId="3"/>
      <sheetData sheetId="4"/>
      <sheetData sheetId="5"/>
      <sheetData sheetId="6"/>
      <sheetData sheetId="7"/>
      <sheetData sheetId="8"/>
      <sheetData sheetId="9">
        <row r="1">
          <cell r="A1" t="str">
            <v>商品コード</v>
          </cell>
          <cell r="B1" t="str">
            <v>行数タイプ</v>
          </cell>
          <cell r="D1" t="str">
            <v>商品コード</v>
          </cell>
          <cell r="E1" t="str">
            <v>お名前ワッペン（キャラクター）</v>
          </cell>
          <cell r="G1" t="str">
            <v>商品コード</v>
          </cell>
          <cell r="H1" t="str">
            <v>お名前タオル（丸眞タオル）</v>
          </cell>
          <cell r="J1" t="str">
            <v>商品コード</v>
          </cell>
          <cell r="K1" t="str">
            <v>オリジナルタオル</v>
          </cell>
          <cell r="M1" t="str">
            <v>商品コード</v>
          </cell>
          <cell r="N1" t="str">
            <v>今治キャラ　タオル</v>
          </cell>
          <cell r="P1" t="str">
            <v>商品コード</v>
          </cell>
          <cell r="Q1" t="str">
            <v>お名前ワッペン（funnyZOO）</v>
          </cell>
        </row>
        <row r="2">
          <cell r="A2">
            <v>1</v>
          </cell>
          <cell r="B2" t="str">
            <v>001　１行タイプ</v>
          </cell>
          <cell r="D2">
            <v>101</v>
          </cell>
          <cell r="E2" t="str">
            <v>101【Ｗ】トイストーリーポップゾーン</v>
          </cell>
          <cell r="G2">
            <v>201</v>
          </cell>
          <cell r="H2" t="str">
            <v>201【キャップ】ソフィア</v>
          </cell>
          <cell r="J2">
            <v>301</v>
          </cell>
          <cell r="K2" t="str">
            <v>301 アイボリー×ブルー</v>
          </cell>
          <cell r="M2">
            <v>401</v>
          </cell>
          <cell r="N2" t="str">
            <v>401【19cm】キティ</v>
          </cell>
          <cell r="P2">
            <v>601</v>
          </cell>
          <cell r="Q2" t="str">
            <v>601【Ｗ】funnyZOOうさぎ</v>
          </cell>
        </row>
        <row r="3">
          <cell r="A3">
            <v>2</v>
          </cell>
          <cell r="B3" t="str">
            <v>002　２行タイプ</v>
          </cell>
          <cell r="D3">
            <v>102</v>
          </cell>
          <cell r="E3" t="str">
            <v>102【Ｗ】プリンセス</v>
          </cell>
          <cell r="G3">
            <v>202</v>
          </cell>
          <cell r="H3" t="str">
            <v>202【キャップ】アナ雪</v>
          </cell>
          <cell r="J3">
            <v>302</v>
          </cell>
          <cell r="K3" t="str">
            <v>302 ブルー×ブルー</v>
          </cell>
          <cell r="M3">
            <v>402</v>
          </cell>
          <cell r="N3" t="str">
            <v>402【19cm】マイメロ</v>
          </cell>
          <cell r="P3">
            <v>602</v>
          </cell>
          <cell r="Q3" t="str">
            <v>602【Ｗ】funnyZOOくま</v>
          </cell>
        </row>
        <row r="4">
          <cell r="A4">
            <v>3</v>
          </cell>
          <cell r="B4" t="str">
            <v>003　パトロール（1行）</v>
          </cell>
          <cell r="D4">
            <v>103</v>
          </cell>
          <cell r="E4" t="str">
            <v>103【Ｗ】カーズ</v>
          </cell>
          <cell r="G4">
            <v>203</v>
          </cell>
          <cell r="H4" t="str">
            <v>203【キャップ】キティ</v>
          </cell>
          <cell r="J4">
            <v>303</v>
          </cell>
          <cell r="K4" t="str">
            <v>303 ネイビー×ブルー</v>
          </cell>
          <cell r="M4">
            <v>403</v>
          </cell>
          <cell r="N4" t="str">
            <v>403【19cm】トミカ</v>
          </cell>
          <cell r="P4">
            <v>603</v>
          </cell>
          <cell r="Q4" t="str">
            <v>603【Ｗ】funnyZOOとら</v>
          </cell>
        </row>
        <row r="5">
          <cell r="A5">
            <v>4</v>
          </cell>
          <cell r="B5" t="str">
            <v>004　消防車（1行）</v>
          </cell>
          <cell r="D5">
            <v>104</v>
          </cell>
          <cell r="E5" t="str">
            <v>104【Ｗ】MU</v>
          </cell>
          <cell r="G5">
            <v>204</v>
          </cell>
          <cell r="H5" t="str">
            <v>204【キャップ】ミニー</v>
          </cell>
          <cell r="J5">
            <v>304</v>
          </cell>
          <cell r="K5" t="str">
            <v>304 サックス×ブルー</v>
          </cell>
          <cell r="M5">
            <v>404</v>
          </cell>
          <cell r="N5" t="str">
            <v>404【19cm】シナモ</v>
          </cell>
          <cell r="P5">
            <v>604</v>
          </cell>
          <cell r="Q5" t="str">
            <v>604【Ｗ】funnyZOOねこ</v>
          </cell>
        </row>
        <row r="6">
          <cell r="A6">
            <v>5</v>
          </cell>
          <cell r="B6" t="str">
            <v>005　消防車（2行）</v>
          </cell>
          <cell r="D6">
            <v>105</v>
          </cell>
          <cell r="E6" t="str">
            <v>105【Ｗ】ソフィア</v>
          </cell>
          <cell r="G6">
            <v>205</v>
          </cell>
          <cell r="H6" t="str">
            <v>205【キャップ】トトロ</v>
          </cell>
          <cell r="J6">
            <v>305</v>
          </cell>
          <cell r="K6" t="str">
            <v>305 アイボリー×ピンク</v>
          </cell>
          <cell r="M6">
            <v>405</v>
          </cell>
          <cell r="N6" t="str">
            <v>405【ループ】キティ</v>
          </cell>
          <cell r="P6">
            <v>605</v>
          </cell>
          <cell r="Q6" t="str">
            <v>605【Ｗ】funnyZOOいぬ</v>
          </cell>
        </row>
        <row r="7">
          <cell r="A7">
            <v>6</v>
          </cell>
          <cell r="B7" t="str">
            <v>006　働く車（1行）</v>
          </cell>
          <cell r="D7">
            <v>106</v>
          </cell>
          <cell r="E7" t="str">
            <v>106【Ｗ】アナと雪の女王</v>
          </cell>
          <cell r="G7">
            <v>206</v>
          </cell>
          <cell r="H7" t="str">
            <v>206【キャップ】ポケモン</v>
          </cell>
          <cell r="J7">
            <v>306</v>
          </cell>
          <cell r="K7" t="str">
            <v>306 ピンク×ピンク</v>
          </cell>
          <cell r="M7">
            <v>406</v>
          </cell>
          <cell r="N7" t="str">
            <v>406【ループ】マイメロ</v>
          </cell>
          <cell r="P7">
            <v>606</v>
          </cell>
          <cell r="Q7" t="str">
            <v>606【Ｗ】funnyZOOかえる</v>
          </cell>
        </row>
        <row r="8">
          <cell r="A8">
            <v>7</v>
          </cell>
          <cell r="B8" t="str">
            <v>007　働く車（2行）</v>
          </cell>
          <cell r="D8">
            <v>107</v>
          </cell>
          <cell r="E8" t="str">
            <v>107【Ｗ】ハローキティ</v>
          </cell>
          <cell r="G8">
            <v>207</v>
          </cell>
          <cell r="H8" t="str">
            <v>207【キャップ】プリンセス</v>
          </cell>
          <cell r="J8">
            <v>307</v>
          </cell>
          <cell r="K8" t="str">
            <v>307 イエロー×イエロー</v>
          </cell>
          <cell r="M8">
            <v>407</v>
          </cell>
          <cell r="N8" t="str">
            <v>407【ループ】トミカ</v>
          </cell>
          <cell r="P8">
            <v>607</v>
          </cell>
          <cell r="Q8" t="str">
            <v>607【Ｗ】</v>
          </cell>
        </row>
        <row r="9">
          <cell r="A9">
            <v>8</v>
          </cell>
          <cell r="B9" t="str">
            <v>008　スポーツカー(1行)</v>
          </cell>
          <cell r="D9">
            <v>108</v>
          </cell>
          <cell r="E9" t="str">
            <v>108【Ｗ】マイメロディ</v>
          </cell>
          <cell r="G9">
            <v>208</v>
          </cell>
          <cell r="H9" t="str">
            <v>208【キャップ】ラプンツェル</v>
          </cell>
          <cell r="J9">
            <v>308</v>
          </cell>
          <cell r="K9" t="str">
            <v>308 ピンク・水玉</v>
          </cell>
          <cell r="M9">
            <v>408</v>
          </cell>
          <cell r="N9" t="str">
            <v>408【ループ】シナモ</v>
          </cell>
          <cell r="P9">
            <v>608</v>
          </cell>
          <cell r="Q9" t="str">
            <v>608【Ｗ】</v>
          </cell>
        </row>
        <row r="10">
          <cell r="A10">
            <v>9</v>
          </cell>
          <cell r="B10" t="str">
            <v>009　スポーツカー（2行）</v>
          </cell>
          <cell r="D10">
            <v>109</v>
          </cell>
          <cell r="E10" t="str">
            <v>109【Ｗ】シナモロール</v>
          </cell>
          <cell r="G10">
            <v>209</v>
          </cell>
          <cell r="H10" t="str">
            <v>209【キャップ】魔女の宅急便</v>
          </cell>
          <cell r="J10">
            <v>309</v>
          </cell>
          <cell r="K10" t="str">
            <v>309 ブルー・星柄</v>
          </cell>
          <cell r="M10">
            <v>409</v>
          </cell>
          <cell r="P10">
            <v>609</v>
          </cell>
          <cell r="Q10" t="str">
            <v>609【Ｗ】</v>
          </cell>
        </row>
        <row r="11">
          <cell r="A11">
            <v>10</v>
          </cell>
          <cell r="D11">
            <v>110</v>
          </cell>
          <cell r="E11" t="str">
            <v>110【Ｗ】ミッフィー</v>
          </cell>
          <cell r="G11">
            <v>210</v>
          </cell>
          <cell r="H11" t="str">
            <v>210【キャップ】ぼんぼんりぼん</v>
          </cell>
          <cell r="J11">
            <v>310</v>
          </cell>
          <cell r="K11" t="str">
            <v>310 イエロー・無地</v>
          </cell>
          <cell r="M11">
            <v>410</v>
          </cell>
          <cell r="P11">
            <v>610</v>
          </cell>
          <cell r="Q11" t="str">
            <v>610【Ｗ】星型ブルー</v>
          </cell>
        </row>
        <row r="12">
          <cell r="A12">
            <v>11</v>
          </cell>
          <cell r="D12">
            <v>111</v>
          </cell>
          <cell r="E12" t="str">
            <v>111【Ｗ】ミニーマウス</v>
          </cell>
          <cell r="G12">
            <v>211</v>
          </cell>
          <cell r="H12" t="str">
            <v xml:space="preserve">211【キャップ】ジュエルペット </v>
          </cell>
          <cell r="J12">
            <v>311</v>
          </cell>
          <cell r="K12" t="str">
            <v>311 ピンク・ハート</v>
          </cell>
          <cell r="P12">
            <v>611</v>
          </cell>
          <cell r="Q12" t="str">
            <v>611【Ｗ】星型グリーン</v>
          </cell>
        </row>
        <row r="13">
          <cell r="A13">
            <v>12</v>
          </cell>
          <cell r="D13">
            <v>112</v>
          </cell>
          <cell r="E13" t="str">
            <v>112【Ｗ】プレーンズ</v>
          </cell>
          <cell r="G13">
            <v>212</v>
          </cell>
          <cell r="H13" t="str">
            <v>212【キャップ】マイメロディ</v>
          </cell>
          <cell r="J13">
            <v>312</v>
          </cell>
          <cell r="K13" t="str">
            <v>312 ブルーセット</v>
          </cell>
          <cell r="P13">
            <v>612</v>
          </cell>
          <cell r="Q13" t="str">
            <v>612【Ｗ】星型ピンク</v>
          </cell>
        </row>
        <row r="14">
          <cell r="A14">
            <v>13</v>
          </cell>
          <cell r="D14">
            <v>113</v>
          </cell>
          <cell r="E14" t="str">
            <v>113【Ｗ】トミカパトロールセット</v>
          </cell>
          <cell r="G14">
            <v>213</v>
          </cell>
          <cell r="H14" t="str">
            <v>213【キャップ】ドリー</v>
          </cell>
          <cell r="J14">
            <v>313</v>
          </cell>
          <cell r="K14" t="str">
            <v>313 ピンクセット</v>
          </cell>
          <cell r="P14">
            <v>613</v>
          </cell>
          <cell r="Q14" t="str">
            <v>613【Ｗ】星型ブラックピンク</v>
          </cell>
        </row>
        <row r="15">
          <cell r="A15">
            <v>14</v>
          </cell>
          <cell r="D15">
            <v>114</v>
          </cell>
          <cell r="E15" t="str">
            <v>114【Ｗ】くまのプーさん</v>
          </cell>
          <cell r="G15">
            <v>214</v>
          </cell>
          <cell r="H15" t="str">
            <v>214【キャップ】</v>
          </cell>
          <cell r="J15">
            <v>314</v>
          </cell>
          <cell r="M15" t="str">
            <v>商品コード</v>
          </cell>
          <cell r="N15" t="str">
            <v>お名前タオルトミカバリエーション</v>
          </cell>
          <cell r="P15">
            <v>614</v>
          </cell>
          <cell r="Q15" t="str">
            <v>614【Ｗ】星型ブラックシルバー</v>
          </cell>
        </row>
        <row r="16">
          <cell r="A16">
            <v>15</v>
          </cell>
          <cell r="D16">
            <v>115</v>
          </cell>
          <cell r="E16" t="str">
            <v>115【Ｗ】エイリアン</v>
          </cell>
          <cell r="G16">
            <v>215</v>
          </cell>
          <cell r="H16" t="str">
            <v>215【キャップ】</v>
          </cell>
          <cell r="J16">
            <v>315</v>
          </cell>
          <cell r="M16">
            <v>501</v>
          </cell>
          <cell r="N16" t="str">
            <v>501【19cm】パトロール</v>
          </cell>
          <cell r="P16">
            <v>615</v>
          </cell>
          <cell r="Q16" t="str">
            <v>615【Ｗ】ループ付き　星型ブルー</v>
          </cell>
        </row>
        <row r="17">
          <cell r="A17">
            <v>16</v>
          </cell>
          <cell r="D17">
            <v>116</v>
          </cell>
          <cell r="E17" t="str">
            <v>116【Ｗ】アーロと少年</v>
          </cell>
          <cell r="G17">
            <v>216</v>
          </cell>
          <cell r="H17" t="str">
            <v>216【キャップ】</v>
          </cell>
          <cell r="J17">
            <v>316</v>
          </cell>
          <cell r="M17">
            <v>502</v>
          </cell>
          <cell r="N17" t="str">
            <v>502【19cm】消防車</v>
          </cell>
          <cell r="P17">
            <v>616</v>
          </cell>
          <cell r="Q17" t="str">
            <v>616【Ｗ】ループ付き　星型グリーン</v>
          </cell>
        </row>
        <row r="18">
          <cell r="A18">
            <v>17</v>
          </cell>
          <cell r="D18">
            <v>117</v>
          </cell>
          <cell r="E18" t="str">
            <v>117【Ｗ】ドラゴンボール超</v>
          </cell>
          <cell r="G18">
            <v>217</v>
          </cell>
          <cell r="H18">
            <v>217</v>
          </cell>
          <cell r="J18">
            <v>317</v>
          </cell>
          <cell r="M18">
            <v>503</v>
          </cell>
          <cell r="N18" t="str">
            <v>503【19cm】働く車</v>
          </cell>
          <cell r="P18">
            <v>617</v>
          </cell>
          <cell r="Q18" t="str">
            <v>617【Ｗ】ループ付き　星型ピンク</v>
          </cell>
        </row>
        <row r="19">
          <cell r="A19">
            <v>18</v>
          </cell>
          <cell r="D19">
            <v>118</v>
          </cell>
          <cell r="E19" t="str">
            <v>118【Ｗ】キキ＆ララ</v>
          </cell>
          <cell r="G19">
            <v>218</v>
          </cell>
          <cell r="H19">
            <v>218</v>
          </cell>
          <cell r="J19">
            <v>318</v>
          </cell>
          <cell r="M19">
            <v>504</v>
          </cell>
          <cell r="N19" t="str">
            <v>504【ループ】パトロール</v>
          </cell>
          <cell r="P19">
            <v>618</v>
          </cell>
          <cell r="Q19" t="str">
            <v>618【Ｗ】ループ付き　星型ブラックピンク</v>
          </cell>
        </row>
        <row r="20">
          <cell r="A20">
            <v>19</v>
          </cell>
          <cell r="D20">
            <v>119</v>
          </cell>
          <cell r="E20" t="str">
            <v>119【Ｗ】ハミングミント</v>
          </cell>
          <cell r="G20">
            <v>219</v>
          </cell>
          <cell r="H20">
            <v>219</v>
          </cell>
          <cell r="J20">
            <v>319</v>
          </cell>
          <cell r="M20">
            <v>505</v>
          </cell>
          <cell r="N20" t="str">
            <v>505【ループ】消防車</v>
          </cell>
          <cell r="P20">
            <v>619</v>
          </cell>
          <cell r="Q20" t="str">
            <v>619【Ｗ】ループ付き　星型ブラックシルバー</v>
          </cell>
        </row>
        <row r="21">
          <cell r="A21">
            <v>20</v>
          </cell>
          <cell r="B21" t="str">
            <v>020　標準カラー</v>
          </cell>
          <cell r="D21">
            <v>120</v>
          </cell>
          <cell r="E21" t="str">
            <v>120【Ｗ】ぼんぼんりぼん</v>
          </cell>
          <cell r="G21">
            <v>220</v>
          </cell>
          <cell r="H21">
            <v>220</v>
          </cell>
          <cell r="J21">
            <v>320</v>
          </cell>
          <cell r="K21" t="str">
            <v>320【ループ】ピンク・水玉</v>
          </cell>
          <cell r="M21">
            <v>506</v>
          </cell>
          <cell r="N21" t="str">
            <v>506【ループ】働く車</v>
          </cell>
          <cell r="P21">
            <v>620</v>
          </cell>
          <cell r="Q21" t="str">
            <v>620【Ｗ】ハート　ブルー</v>
          </cell>
        </row>
        <row r="22">
          <cell r="A22">
            <v>21</v>
          </cell>
          <cell r="B22" t="str">
            <v>021　レインボーカラー</v>
          </cell>
          <cell r="D22">
            <v>121</v>
          </cell>
          <cell r="E22" t="str">
            <v>121【Ｗ】ポムポムプリン</v>
          </cell>
          <cell r="G22">
            <v>221</v>
          </cell>
          <cell r="H22" t="str">
            <v xml:space="preserve">221【ラップ】プリンセス </v>
          </cell>
          <cell r="J22">
            <v>321</v>
          </cell>
          <cell r="K22" t="str">
            <v>321【ループ】ブルー・星柄</v>
          </cell>
          <cell r="M22">
            <v>507</v>
          </cell>
          <cell r="N22" t="str">
            <v>507【19cm】スポーツカー</v>
          </cell>
          <cell r="P22">
            <v>621</v>
          </cell>
          <cell r="Q22" t="str">
            <v>621【Ｗ】ハート　グリーン</v>
          </cell>
        </row>
        <row r="23">
          <cell r="A23">
            <v>22</v>
          </cell>
          <cell r="B23" t="str">
            <v>022　黒色</v>
          </cell>
          <cell r="D23">
            <v>122</v>
          </cell>
          <cell r="E23" t="str">
            <v>122【Ｗ】ピアノ</v>
          </cell>
          <cell r="G23">
            <v>222</v>
          </cell>
          <cell r="H23" t="str">
            <v>222【ラップ】ラプンツェル</v>
          </cell>
          <cell r="J23">
            <v>322</v>
          </cell>
          <cell r="K23" t="str">
            <v>322【ループ】イエロー・無地</v>
          </cell>
          <cell r="M23">
            <v>508</v>
          </cell>
          <cell r="N23" t="str">
            <v>508【19cm】働く車第2弾</v>
          </cell>
          <cell r="P23">
            <v>622</v>
          </cell>
          <cell r="Q23" t="str">
            <v>622【Ｗ】ハート　ピンク</v>
          </cell>
        </row>
        <row r="24">
          <cell r="A24">
            <v>23</v>
          </cell>
          <cell r="B24" t="str">
            <v>023　ピンク文字</v>
          </cell>
          <cell r="D24">
            <v>123</v>
          </cell>
          <cell r="E24" t="str">
            <v>123【Ｗ】クラシックプー</v>
          </cell>
          <cell r="G24">
            <v>223</v>
          </cell>
          <cell r="H24" t="str">
            <v>223【ラップ】ソフィア</v>
          </cell>
          <cell r="J24">
            <v>323</v>
          </cell>
          <cell r="K24" t="str">
            <v>323【ループ】ピンク・ハート</v>
          </cell>
          <cell r="M24">
            <v>509</v>
          </cell>
          <cell r="N24" t="str">
            <v>509【19cm】特殊車両</v>
          </cell>
          <cell r="P24">
            <v>623</v>
          </cell>
          <cell r="Q24" t="str">
            <v>623【Ｗ】ハート　ブラックピンク</v>
          </cell>
        </row>
        <row r="25">
          <cell r="A25">
            <v>24</v>
          </cell>
          <cell r="B25" t="str">
            <v>024　ブラウン文字</v>
          </cell>
          <cell r="D25">
            <v>124</v>
          </cell>
          <cell r="E25" t="str">
            <v>124【Ｗ】リルリル</v>
          </cell>
          <cell r="G25">
            <v>224</v>
          </cell>
          <cell r="H25" t="str">
            <v>224【ラップ】トトロ</v>
          </cell>
          <cell r="J25">
            <v>324</v>
          </cell>
          <cell r="K25" t="str">
            <v>324【ループ】【無】アイボリー×ブルー</v>
          </cell>
          <cell r="M25">
            <v>510</v>
          </cell>
          <cell r="N25" t="str">
            <v>510【ループ】スポーツカー</v>
          </cell>
          <cell r="P25">
            <v>624</v>
          </cell>
          <cell r="Q25" t="str">
            <v>624【Ｗ】ハート　ブラックシルバー</v>
          </cell>
        </row>
        <row r="26">
          <cell r="A26">
            <v>25</v>
          </cell>
          <cell r="B26" t="str">
            <v>025　ホワイト文字</v>
          </cell>
          <cell r="D26">
            <v>125</v>
          </cell>
          <cell r="E26" t="str">
            <v>125【Ｗ】トミカスポーツカー17</v>
          </cell>
          <cell r="G26">
            <v>225</v>
          </cell>
          <cell r="H26" t="str">
            <v>225【ラップ】カーズ</v>
          </cell>
          <cell r="J26">
            <v>325</v>
          </cell>
          <cell r="K26" t="str">
            <v>325【ループ】【無】ブルー,ネイビ</v>
          </cell>
          <cell r="M26">
            <v>511</v>
          </cell>
          <cell r="N26" t="str">
            <v>511【ループ】 働く車第2弾</v>
          </cell>
          <cell r="P26">
            <v>625</v>
          </cell>
          <cell r="Q26" t="str">
            <v>625【Ｗ】ループ付き　ハート　ブルー</v>
          </cell>
        </row>
        <row r="27">
          <cell r="A27">
            <v>26</v>
          </cell>
          <cell r="D27">
            <v>126</v>
          </cell>
          <cell r="E27" t="str">
            <v>126【Ｗ】トミカ働く車17</v>
          </cell>
          <cell r="G27">
            <v>226</v>
          </cell>
          <cell r="H27" t="str">
            <v>226【ラップ】トイストーリー</v>
          </cell>
          <cell r="J27">
            <v>326</v>
          </cell>
          <cell r="K27" t="str">
            <v>326【ループ】【無】アイボリー×ピンク</v>
          </cell>
          <cell r="M27">
            <v>512</v>
          </cell>
          <cell r="N27" t="str">
            <v>512【ループ】特殊車両</v>
          </cell>
          <cell r="P27">
            <v>626</v>
          </cell>
          <cell r="Q27" t="str">
            <v>626【Ｗ】ループ付き　ハート　グリーン</v>
          </cell>
        </row>
        <row r="28">
          <cell r="A28">
            <v>27</v>
          </cell>
          <cell r="D28">
            <v>127</v>
          </cell>
          <cell r="E28" t="str">
            <v>127【Ｗ】トミカ特殊車両17</v>
          </cell>
          <cell r="G28">
            <v>227</v>
          </cell>
          <cell r="H28" t="str">
            <v>227【ラップ】キティ</v>
          </cell>
          <cell r="J28">
            <v>327</v>
          </cell>
          <cell r="K28" t="str">
            <v>327【ループ】【無】ピンク</v>
          </cell>
          <cell r="P28">
            <v>627</v>
          </cell>
          <cell r="Q28" t="str">
            <v>627【Ｗ】ループ付き　ハート　ピンク</v>
          </cell>
        </row>
        <row r="29">
          <cell r="A29">
            <v>28</v>
          </cell>
          <cell r="D29">
            <v>128</v>
          </cell>
          <cell r="E29" t="str">
            <v>128【Ｗ】プラレール新幹線Ａセット</v>
          </cell>
          <cell r="G29">
            <v>228</v>
          </cell>
          <cell r="H29" t="str">
            <v>228【ラップ】プレーンズ</v>
          </cell>
          <cell r="J29">
            <v>328</v>
          </cell>
          <cell r="K29" t="str">
            <v>328【ループ】【無】イエロー</v>
          </cell>
          <cell r="P29">
            <v>628</v>
          </cell>
          <cell r="Q29" t="str">
            <v>628【Ｗ】ループ付き　ハート　ブラックピンク</v>
          </cell>
        </row>
        <row r="30">
          <cell r="A30">
            <v>29</v>
          </cell>
          <cell r="D30">
            <v>129</v>
          </cell>
          <cell r="E30" t="str">
            <v>129【Ｗ】プラレール新幹線Ｂセット</v>
          </cell>
          <cell r="G30">
            <v>229</v>
          </cell>
          <cell r="H30" t="str">
            <v>229【ラップ】ジュエルペット</v>
          </cell>
          <cell r="J30">
            <v>329</v>
          </cell>
          <cell r="K30" t="str">
            <v>329【ループ】【Ｓ】アイボリー×ブルー</v>
          </cell>
          <cell r="P30">
            <v>629</v>
          </cell>
          <cell r="Q30" t="str">
            <v>629【Ｗ】ループ付き　ハート　ブラックシルバー</v>
          </cell>
        </row>
        <row r="31">
          <cell r="A31">
            <v>30</v>
          </cell>
          <cell r="B31" t="str">
            <v>030　ベトナムポケット/レッド</v>
          </cell>
          <cell r="D31">
            <v>130</v>
          </cell>
          <cell r="E31" t="str">
            <v>130【Ｗ】プラレール新幹線Ｃセット</v>
          </cell>
          <cell r="G31">
            <v>230</v>
          </cell>
          <cell r="H31" t="str">
            <v>230【ラップ】魔女の宅急便</v>
          </cell>
          <cell r="J31">
            <v>330</v>
          </cell>
          <cell r="K31" t="str">
            <v>330【ループ】【Ｓ】ブルー,ネイビ</v>
          </cell>
          <cell r="P31">
            <v>630</v>
          </cell>
          <cell r="Q31" t="str">
            <v>630【Ｗ】リボンとお花型</v>
          </cell>
        </row>
        <row r="32">
          <cell r="A32">
            <v>31</v>
          </cell>
          <cell r="B32" t="str">
            <v>031　ベトナムハンカチ/レッド</v>
          </cell>
          <cell r="D32">
            <v>131</v>
          </cell>
          <cell r="E32" t="str">
            <v>131【Ｗ】トイストーリーリアル</v>
          </cell>
          <cell r="G32">
            <v>231</v>
          </cell>
          <cell r="H32" t="str">
            <v xml:space="preserve">231【ラップ】マイメロディ </v>
          </cell>
          <cell r="J32">
            <v>331</v>
          </cell>
          <cell r="K32" t="str">
            <v>331【ループ】【Ｓ】アイボリー×ピンク</v>
          </cell>
          <cell r="P32">
            <v>631</v>
          </cell>
          <cell r="Q32" t="str">
            <v>631【Ｗ】リス　ブラウン</v>
          </cell>
        </row>
        <row r="33">
          <cell r="A33">
            <v>32</v>
          </cell>
          <cell r="B33" t="str">
            <v>032　ベトナムループ/レッド</v>
          </cell>
          <cell r="D33">
            <v>132</v>
          </cell>
          <cell r="E33" t="str">
            <v>132【Ｗ】トイストーリーPZ</v>
          </cell>
          <cell r="G33">
            <v>232</v>
          </cell>
          <cell r="H33" t="str">
            <v>232【ラップ】ミッフィー</v>
          </cell>
          <cell r="J33">
            <v>332</v>
          </cell>
          <cell r="K33" t="str">
            <v>332【ループ】【Ｓ】ピンク</v>
          </cell>
          <cell r="P33">
            <v>632</v>
          </cell>
          <cell r="Q33" t="str">
            <v>632【Ｗ】リス　ブラウン</v>
          </cell>
        </row>
        <row r="34">
          <cell r="A34">
            <v>33</v>
          </cell>
          <cell r="B34" t="str">
            <v>033　ベトナムポケット/ブルー</v>
          </cell>
          <cell r="D34">
            <v>133</v>
          </cell>
          <cell r="E34" t="str">
            <v>133【Ｗ】トミカ消防車セット</v>
          </cell>
          <cell r="G34">
            <v>233</v>
          </cell>
          <cell r="H34" t="str">
            <v>233【ラップ】ぼんぼんりぼん</v>
          </cell>
          <cell r="J34">
            <v>333</v>
          </cell>
          <cell r="K34" t="str">
            <v>333【ループ】【Ｓ】イエロー</v>
          </cell>
          <cell r="P34">
            <v>633</v>
          </cell>
          <cell r="Q34" t="str">
            <v>633【Ｗ】サッカーボール　ブルー</v>
          </cell>
        </row>
        <row r="35">
          <cell r="A35">
            <v>34</v>
          </cell>
          <cell r="B35" t="str">
            <v>034　ベトナムハンカチ/ブルー</v>
          </cell>
          <cell r="D35">
            <v>134</v>
          </cell>
          <cell r="E35" t="str">
            <v>134【Ｗ】トミカ働く車セット</v>
          </cell>
          <cell r="G35">
            <v>234</v>
          </cell>
          <cell r="H35" t="str">
            <v>234【ラップ】Ｍ・Ｕ</v>
          </cell>
          <cell r="J35">
            <v>334</v>
          </cell>
          <cell r="K35" t="str">
            <v>334【ループ】【Ｃ】アイボリー×ブルー</v>
          </cell>
          <cell r="P35">
            <v>634</v>
          </cell>
          <cell r="Q35" t="str">
            <v>634【Ｗ】野球　レッド</v>
          </cell>
        </row>
        <row r="36">
          <cell r="A36">
            <v>35</v>
          </cell>
          <cell r="B36" t="str">
            <v>035　ベトナムループ/ブルー</v>
          </cell>
          <cell r="D36">
            <v>135</v>
          </cell>
          <cell r="E36" t="str">
            <v>135【Ｗ】トミカスポーツカーセット</v>
          </cell>
          <cell r="G36">
            <v>235</v>
          </cell>
          <cell r="H36" t="str">
            <v>235【ラップ】アナ雪</v>
          </cell>
          <cell r="J36">
            <v>335</v>
          </cell>
          <cell r="K36" t="str">
            <v>335【ループ】【Ｃ】ブルー,ネイビ</v>
          </cell>
          <cell r="P36">
            <v>635</v>
          </cell>
          <cell r="Q36" t="str">
            <v>635【Ｗ】くじら パステル</v>
          </cell>
        </row>
        <row r="37">
          <cell r="D37">
            <v>136</v>
          </cell>
          <cell r="E37" t="str">
            <v>136【Ｗ】リカちゃん</v>
          </cell>
          <cell r="G37">
            <v>236</v>
          </cell>
          <cell r="H37" t="str">
            <v>236【ラップ】ミニー</v>
          </cell>
          <cell r="J37">
            <v>336</v>
          </cell>
          <cell r="K37" t="str">
            <v>336【ループ】【Ｃ】アイボリー×ピンク</v>
          </cell>
          <cell r="P37">
            <v>636</v>
          </cell>
          <cell r="Q37" t="str">
            <v>636【Ｗ】</v>
          </cell>
        </row>
        <row r="38">
          <cell r="D38">
            <v>137</v>
          </cell>
          <cell r="E38" t="str">
            <v>137【Ｗ】シンカリオンE</v>
          </cell>
          <cell r="G38">
            <v>237</v>
          </cell>
          <cell r="H38" t="str">
            <v>237【ラップ】トーマス</v>
          </cell>
          <cell r="J38">
            <v>337</v>
          </cell>
          <cell r="K38" t="str">
            <v>337【ループ】【Ｃ】ピンク</v>
          </cell>
          <cell r="P38">
            <v>637</v>
          </cell>
          <cell r="Q38" t="str">
            <v>637【Ｗ】</v>
          </cell>
        </row>
        <row r="39">
          <cell r="D39">
            <v>138</v>
          </cell>
          <cell r="E39" t="str">
            <v>138【Ｗ】シンカリオンY</v>
          </cell>
          <cell r="G39">
            <v>238</v>
          </cell>
          <cell r="H39" t="str">
            <v>238【ラップ】トイストーリー</v>
          </cell>
          <cell r="J39">
            <v>338</v>
          </cell>
          <cell r="K39" t="str">
            <v>338【ループ】【Ｃ】イエロー</v>
          </cell>
          <cell r="P39">
            <v>638</v>
          </cell>
          <cell r="Q39" t="str">
            <v>638【Ｗ】</v>
          </cell>
        </row>
        <row r="40">
          <cell r="D40">
            <v>139</v>
          </cell>
          <cell r="E40" t="str">
            <v>139【Ｗ】トミカ　パトカー19</v>
          </cell>
          <cell r="G40">
            <v>239</v>
          </cell>
          <cell r="H40" t="str">
            <v>239【ラップ】ドリー</v>
          </cell>
          <cell r="J40">
            <v>339</v>
          </cell>
          <cell r="K40" t="str">
            <v>339【ループ】ネイビー</v>
          </cell>
          <cell r="P40">
            <v>639</v>
          </cell>
          <cell r="Q40" t="str">
            <v>639【Ｗ】</v>
          </cell>
        </row>
        <row r="41">
          <cell r="D41">
            <v>140</v>
          </cell>
          <cell r="E41" t="str">
            <v>140【Ｗ】トミカ　消防車19</v>
          </cell>
          <cell r="G41">
            <v>240</v>
          </cell>
          <cell r="H41" t="str">
            <v>240【ラップ】プーさん</v>
          </cell>
          <cell r="J41">
            <v>340</v>
          </cell>
          <cell r="K41" t="str">
            <v>340【ループ】【９】ピンク・水玉</v>
          </cell>
          <cell r="P41">
            <v>640</v>
          </cell>
          <cell r="Q41" t="str">
            <v>640【Ｗ】</v>
          </cell>
        </row>
        <row r="42">
          <cell r="D42">
            <v>141</v>
          </cell>
          <cell r="E42" t="str">
            <v>141【Ｗ】トミカ　はたらくくるま19</v>
          </cell>
          <cell r="G42">
            <v>241</v>
          </cell>
          <cell r="J42">
            <v>341</v>
          </cell>
          <cell r="P42">
            <v>641</v>
          </cell>
          <cell r="Q42" t="str">
            <v>641【Ｗ】</v>
          </cell>
        </row>
        <row r="43">
          <cell r="D43">
            <v>142</v>
          </cell>
          <cell r="E43" t="str">
            <v>142【Ｗ】トミカ　スポーツカー19</v>
          </cell>
          <cell r="G43">
            <v>242</v>
          </cell>
          <cell r="J43">
            <v>342</v>
          </cell>
          <cell r="P43">
            <v>642</v>
          </cell>
          <cell r="Q43" t="str">
            <v>642【Ｗ】</v>
          </cell>
        </row>
        <row r="44">
          <cell r="D44">
            <v>143</v>
          </cell>
          <cell r="E44" t="str">
            <v>143【Ｗ】</v>
          </cell>
          <cell r="G44">
            <v>243</v>
          </cell>
          <cell r="J44">
            <v>343</v>
          </cell>
          <cell r="M44" t="str">
            <v>商品コード</v>
          </cell>
          <cell r="N44" t="str">
            <v>お名前タオルプラレールバリエーション</v>
          </cell>
          <cell r="P44">
            <v>643</v>
          </cell>
          <cell r="Q44" t="str">
            <v>643【Ｗ】</v>
          </cell>
        </row>
        <row r="45">
          <cell r="D45">
            <v>144</v>
          </cell>
          <cell r="E45" t="str">
            <v>144【Ｗ】ピカチュウ</v>
          </cell>
          <cell r="G45">
            <v>244</v>
          </cell>
          <cell r="J45">
            <v>344</v>
          </cell>
          <cell r="M45">
            <v>550</v>
          </cell>
          <cell r="N45" t="str">
            <v>550【19cm】プラレールAセット</v>
          </cell>
          <cell r="P45">
            <v>644</v>
          </cell>
          <cell r="Q45" t="str">
            <v>644【Ｗ】</v>
          </cell>
        </row>
        <row r="46">
          <cell r="D46">
            <v>145</v>
          </cell>
          <cell r="E46" t="str">
            <v>145【Ｗ】イーブイ</v>
          </cell>
          <cell r="G46">
            <v>245</v>
          </cell>
          <cell r="J46">
            <v>345</v>
          </cell>
          <cell r="M46">
            <v>551</v>
          </cell>
          <cell r="N46" t="str">
            <v>551【19cm】プラレールBセット</v>
          </cell>
          <cell r="P46">
            <v>645</v>
          </cell>
          <cell r="Q46" t="str">
            <v>645【Ｗ】</v>
          </cell>
        </row>
        <row r="47">
          <cell r="D47">
            <v>146</v>
          </cell>
          <cell r="E47" t="str">
            <v>146【Ｗ】ループ　はやぶさ</v>
          </cell>
          <cell r="G47">
            <v>246</v>
          </cell>
          <cell r="J47">
            <v>346</v>
          </cell>
          <cell r="M47">
            <v>552</v>
          </cell>
          <cell r="N47" t="str">
            <v>552【19cm】プラレールCセット</v>
          </cell>
          <cell r="P47">
            <v>646</v>
          </cell>
          <cell r="Q47" t="str">
            <v>646【Ｗ】</v>
          </cell>
        </row>
        <row r="48">
          <cell r="D48">
            <v>147</v>
          </cell>
          <cell r="E48" t="str">
            <v>147【Ｗ】ループ　こまち</v>
          </cell>
          <cell r="G48">
            <v>247</v>
          </cell>
          <cell r="J48">
            <v>347</v>
          </cell>
          <cell r="M48">
            <v>553</v>
          </cell>
          <cell r="N48" t="str">
            <v>553【ループ】プラレールAセット</v>
          </cell>
          <cell r="P48">
            <v>647</v>
          </cell>
          <cell r="Q48" t="str">
            <v>647【Ｗ】</v>
          </cell>
        </row>
        <row r="49">
          <cell r="D49">
            <v>148</v>
          </cell>
          <cell r="E49" t="str">
            <v>148【Ｗ】プリンセス19</v>
          </cell>
          <cell r="G49">
            <v>248</v>
          </cell>
          <cell r="J49">
            <v>348</v>
          </cell>
          <cell r="M49">
            <v>554</v>
          </cell>
          <cell r="N49" t="str">
            <v>554【ループ】プラレールBセット</v>
          </cell>
          <cell r="P49">
            <v>648</v>
          </cell>
          <cell r="Q49" t="str">
            <v>648【Ｗ】</v>
          </cell>
        </row>
        <row r="50">
          <cell r="D50">
            <v>149</v>
          </cell>
          <cell r="E50" t="str">
            <v>149【Ｗ】ループ　パトロールカー</v>
          </cell>
          <cell r="G50">
            <v>249</v>
          </cell>
          <cell r="J50">
            <v>349</v>
          </cell>
          <cell r="M50">
            <v>555</v>
          </cell>
          <cell r="N50" t="str">
            <v>555【ループ】プラレールCセット</v>
          </cell>
          <cell r="P50">
            <v>649</v>
          </cell>
          <cell r="Q50" t="str">
            <v>649【Ｗ】</v>
          </cell>
        </row>
        <row r="51">
          <cell r="D51">
            <v>150</v>
          </cell>
          <cell r="E51" t="str">
            <v>150【Ｗ】ループ　ホイールローダ</v>
          </cell>
          <cell r="G51">
            <v>250</v>
          </cell>
          <cell r="H51" t="str">
            <v>250【ループ】アナ雪</v>
          </cell>
          <cell r="J51">
            <v>350</v>
          </cell>
          <cell r="K51" t="str">
            <v>350【19cm&amp;ループSET】ピンク水玉</v>
          </cell>
          <cell r="P51">
            <v>650</v>
          </cell>
          <cell r="Q51" t="str">
            <v>650【Ｗ】</v>
          </cell>
        </row>
        <row r="52">
          <cell r="D52">
            <v>151</v>
          </cell>
          <cell r="E52" t="str">
            <v>151【Ｗ】ミッキーマウス</v>
          </cell>
          <cell r="G52">
            <v>251</v>
          </cell>
          <cell r="H52" t="str">
            <v>251【ループ】カーズ</v>
          </cell>
          <cell r="J52">
            <v>351</v>
          </cell>
          <cell r="K52" t="str">
            <v>351【19cm&amp;ループSET】ブルー星柄</v>
          </cell>
          <cell r="P52">
            <v>651</v>
          </cell>
          <cell r="Q52" t="str">
            <v>651【Ｗ】</v>
          </cell>
        </row>
        <row r="53">
          <cell r="D53">
            <v>152</v>
          </cell>
          <cell r="E53" t="str">
            <v>152【Ｗ】クロミ</v>
          </cell>
          <cell r="G53">
            <v>252</v>
          </cell>
          <cell r="H53" t="str">
            <v>252【ループ】トイストーリー</v>
          </cell>
          <cell r="J53">
            <v>352</v>
          </cell>
          <cell r="K53" t="str">
            <v>352【19cm&amp;ループSET】イエロー無地</v>
          </cell>
          <cell r="P53">
            <v>652</v>
          </cell>
          <cell r="Q53" t="str">
            <v>652【Ｗ】</v>
          </cell>
        </row>
        <row r="54">
          <cell r="D54">
            <v>153</v>
          </cell>
          <cell r="E54" t="str">
            <v>153【Ｗ】ポチャッコ</v>
          </cell>
          <cell r="G54">
            <v>253</v>
          </cell>
          <cell r="H54" t="str">
            <v>253【ループ】トミカ</v>
          </cell>
          <cell r="J54">
            <v>353</v>
          </cell>
          <cell r="P54">
            <v>653</v>
          </cell>
          <cell r="Q54" t="str">
            <v>653【Ｗ】</v>
          </cell>
        </row>
        <row r="55">
          <cell r="D55">
            <v>154</v>
          </cell>
          <cell r="E55" t="str">
            <v>154【Ｗ】おさるのジョージ</v>
          </cell>
          <cell r="G55">
            <v>254</v>
          </cell>
          <cell r="H55" t="str">
            <v>254【ループ】トーマス</v>
          </cell>
          <cell r="J55">
            <v>354</v>
          </cell>
          <cell r="P55">
            <v>654</v>
          </cell>
          <cell r="Q55" t="str">
            <v>654【Ｗ】</v>
          </cell>
        </row>
        <row r="56">
          <cell r="D56">
            <v>155</v>
          </cell>
          <cell r="E56" t="str">
            <v>155【Ｗ】パウ・パトロール</v>
          </cell>
          <cell r="G56">
            <v>255</v>
          </cell>
          <cell r="H56" t="str">
            <v>255【ループ】ミニー</v>
          </cell>
          <cell r="J56">
            <v>355</v>
          </cell>
          <cell r="P56">
            <v>655</v>
          </cell>
          <cell r="Q56" t="str">
            <v>655【Ｗ】</v>
          </cell>
        </row>
        <row r="57">
          <cell r="D57">
            <v>156</v>
          </cell>
          <cell r="E57" t="str">
            <v>156【Ｗ】スヌーピー　パステル</v>
          </cell>
          <cell r="G57">
            <v>256</v>
          </cell>
          <cell r="H57" t="str">
            <v>256【ループ】ポケモン男の子</v>
          </cell>
          <cell r="J57">
            <v>356</v>
          </cell>
        </row>
        <row r="58">
          <cell r="D58">
            <v>157</v>
          </cell>
          <cell r="E58" t="str">
            <v>157【Ｗ】スヌーピー　カラフル</v>
          </cell>
          <cell r="G58">
            <v>257</v>
          </cell>
          <cell r="H58" t="str">
            <v>257【ループ】ジュエルペット</v>
          </cell>
          <cell r="J58">
            <v>357</v>
          </cell>
        </row>
        <row r="59">
          <cell r="D59">
            <v>158</v>
          </cell>
          <cell r="E59" t="str">
            <v>158【Ｗ】ドラえもん　A</v>
          </cell>
          <cell r="G59">
            <v>258</v>
          </cell>
          <cell r="H59" t="str">
            <v>258【ループ】キティ</v>
          </cell>
          <cell r="J59">
            <v>358</v>
          </cell>
        </row>
        <row r="60">
          <cell r="D60">
            <v>159</v>
          </cell>
          <cell r="E60" t="str">
            <v>159【Ｗ】ドラえもん　B</v>
          </cell>
          <cell r="G60">
            <v>259</v>
          </cell>
          <cell r="H60" t="str">
            <v>259【ループ】ぼんぼんりぼん</v>
          </cell>
          <cell r="J60">
            <v>359</v>
          </cell>
        </row>
        <row r="61">
          <cell r="G61">
            <v>260</v>
          </cell>
          <cell r="H61" t="str">
            <v>260【ループ】魔女の宅急便</v>
          </cell>
          <cell r="J61">
            <v>360</v>
          </cell>
          <cell r="K61" t="str">
            <v>360【ポケット】ピンク・水玉</v>
          </cell>
        </row>
        <row r="62">
          <cell r="G62">
            <v>261</v>
          </cell>
          <cell r="H62" t="str">
            <v>261【ループ】スーパーマリオ</v>
          </cell>
          <cell r="J62">
            <v>361</v>
          </cell>
          <cell r="K62" t="str">
            <v>361【ポケット】ブルー・星柄</v>
          </cell>
        </row>
        <row r="63">
          <cell r="G63">
            <v>262</v>
          </cell>
          <cell r="H63" t="str">
            <v>262【ループ】プリンセス</v>
          </cell>
          <cell r="J63">
            <v>362</v>
          </cell>
          <cell r="K63" t="str">
            <v>362【ポケット】ネイビーブルー</v>
          </cell>
        </row>
        <row r="64">
          <cell r="G64">
            <v>263</v>
          </cell>
          <cell r="H64" t="str">
            <v>263【ループ】Ｍ・Ｕ</v>
          </cell>
          <cell r="J64">
            <v>363</v>
          </cell>
          <cell r="K64" t="str">
            <v>363【ポケット】ピンクハート柄</v>
          </cell>
        </row>
        <row r="65">
          <cell r="G65">
            <v>264</v>
          </cell>
          <cell r="H65" t="str">
            <v>264【ループ】ラプンツェル</v>
          </cell>
        </row>
        <row r="66">
          <cell r="G66">
            <v>265</v>
          </cell>
          <cell r="H66" t="str">
            <v>265【ループ】マイメロディ</v>
          </cell>
        </row>
        <row r="67">
          <cell r="G67">
            <v>266</v>
          </cell>
          <cell r="H67" t="str">
            <v>266【ループ】プレーンズ</v>
          </cell>
        </row>
        <row r="68">
          <cell r="G68">
            <v>267</v>
          </cell>
          <cell r="H68" t="str">
            <v>267【ループ】トトロ</v>
          </cell>
        </row>
        <row r="69">
          <cell r="G69">
            <v>268</v>
          </cell>
          <cell r="H69" t="str">
            <v>268【ループ】プラレール</v>
          </cell>
        </row>
        <row r="70">
          <cell r="G70">
            <v>269</v>
          </cell>
          <cell r="H70" t="str">
            <v>269【ループ】ミッフィー</v>
          </cell>
        </row>
        <row r="71">
          <cell r="G71">
            <v>270</v>
          </cell>
          <cell r="H71" t="str">
            <v>270【ループ】ポケモン女の子</v>
          </cell>
        </row>
        <row r="72">
          <cell r="G72">
            <v>271</v>
          </cell>
          <cell r="H72" t="str">
            <v>271【ループ】ソフィア</v>
          </cell>
        </row>
        <row r="73">
          <cell r="G73">
            <v>272</v>
          </cell>
          <cell r="H73" t="str">
            <v>272【ループ】</v>
          </cell>
        </row>
        <row r="74">
          <cell r="G74">
            <v>273</v>
          </cell>
          <cell r="H74" t="str">
            <v>273【ループ】</v>
          </cell>
        </row>
        <row r="75">
          <cell r="G75">
            <v>274</v>
          </cell>
          <cell r="H75" t="str">
            <v>274【ループ】</v>
          </cell>
        </row>
        <row r="76">
          <cell r="G76">
            <v>275</v>
          </cell>
          <cell r="H76" t="str">
            <v>275【ループ】</v>
          </cell>
        </row>
        <row r="77">
          <cell r="G77">
            <v>276</v>
          </cell>
          <cell r="H77">
            <v>276</v>
          </cell>
        </row>
        <row r="78">
          <cell r="G78">
            <v>277</v>
          </cell>
          <cell r="H78">
            <v>277</v>
          </cell>
        </row>
        <row r="79">
          <cell r="G79">
            <v>278</v>
          </cell>
          <cell r="H79">
            <v>278</v>
          </cell>
        </row>
        <row r="80">
          <cell r="G80">
            <v>279</v>
          </cell>
          <cell r="H80">
            <v>279</v>
          </cell>
        </row>
        <row r="81">
          <cell r="G81">
            <v>280</v>
          </cell>
          <cell r="H81" t="str">
            <v>280【ミニＴ】プレーンズ</v>
          </cell>
        </row>
        <row r="82">
          <cell r="G82">
            <v>281</v>
          </cell>
          <cell r="H82" t="str">
            <v>281【ミニＴ】プリンセス</v>
          </cell>
        </row>
        <row r="83">
          <cell r="G83">
            <v>282</v>
          </cell>
          <cell r="H83" t="str">
            <v>282【ミニＴ】ジュエルペット</v>
          </cell>
        </row>
        <row r="84">
          <cell r="G84">
            <v>283</v>
          </cell>
          <cell r="H84" t="str">
            <v>283【ミニＴ】ぼんぼんりぼん</v>
          </cell>
        </row>
        <row r="85">
          <cell r="G85">
            <v>284</v>
          </cell>
          <cell r="H85" t="str">
            <v>284【ミニＴ】プラレール</v>
          </cell>
        </row>
        <row r="86">
          <cell r="G86">
            <v>285</v>
          </cell>
          <cell r="H86" t="str">
            <v>285【ミニＴ】ソフィア</v>
          </cell>
        </row>
        <row r="87">
          <cell r="G87">
            <v>286</v>
          </cell>
          <cell r="H87" t="str">
            <v>286【ミニＴ】トーマス</v>
          </cell>
        </row>
        <row r="88">
          <cell r="G88">
            <v>287</v>
          </cell>
          <cell r="H88" t="str">
            <v>287【ミニＴ】カーズ</v>
          </cell>
        </row>
        <row r="89">
          <cell r="G89">
            <v>288</v>
          </cell>
          <cell r="H89" t="str">
            <v>288【ミニＴ】キティ</v>
          </cell>
        </row>
        <row r="90">
          <cell r="G90">
            <v>289</v>
          </cell>
          <cell r="H90" t="str">
            <v>289【ミニＴ】マイメロディ</v>
          </cell>
        </row>
        <row r="91">
          <cell r="G91">
            <v>290</v>
          </cell>
          <cell r="H91" t="str">
            <v>290【ミニＴ】トミカ・ブルー</v>
          </cell>
        </row>
        <row r="92">
          <cell r="G92">
            <v>291</v>
          </cell>
          <cell r="H92" t="str">
            <v>291【ミニＴ】トイストーリー</v>
          </cell>
        </row>
        <row r="93">
          <cell r="G93">
            <v>292</v>
          </cell>
          <cell r="H93" t="str">
            <v>292【ミニＴ】モンスターズインク</v>
          </cell>
        </row>
        <row r="94">
          <cell r="G94">
            <v>293</v>
          </cell>
          <cell r="H94" t="str">
            <v>293【ミニＴ】ミニーマウス</v>
          </cell>
        </row>
        <row r="95">
          <cell r="G95">
            <v>294</v>
          </cell>
          <cell r="H95" t="str">
            <v>294【ミニＴ】トミカ・グリーン</v>
          </cell>
        </row>
        <row r="96">
          <cell r="G96">
            <v>295</v>
          </cell>
          <cell r="H96" t="str">
            <v>295【ミニＴ】</v>
          </cell>
        </row>
        <row r="97">
          <cell r="G97">
            <v>296</v>
          </cell>
          <cell r="H97" t="str">
            <v>296【ミニＴ】</v>
          </cell>
        </row>
        <row r="98">
          <cell r="G98">
            <v>297</v>
          </cell>
          <cell r="H98" t="str">
            <v>297【ミニＴ】</v>
          </cell>
        </row>
        <row r="99">
          <cell r="G99">
            <v>298</v>
          </cell>
        </row>
        <row r="100">
          <cell r="G100">
            <v>299</v>
          </cell>
        </row>
        <row r="101">
          <cell r="G101">
            <v>300</v>
          </cell>
        </row>
        <row r="102">
          <cell r="G102">
            <v>301</v>
          </cell>
        </row>
        <row r="103">
          <cell r="G103">
            <v>302</v>
          </cell>
        </row>
        <row r="104">
          <cell r="G104">
            <v>303</v>
          </cell>
        </row>
        <row r="105">
          <cell r="G105">
            <v>304</v>
          </cell>
        </row>
        <row r="106">
          <cell r="G106">
            <v>305</v>
          </cell>
        </row>
        <row r="107">
          <cell r="G107">
            <v>306</v>
          </cell>
        </row>
        <row r="108">
          <cell r="G108">
            <v>307</v>
          </cell>
        </row>
        <row r="109">
          <cell r="G109">
            <v>308</v>
          </cell>
        </row>
        <row r="110">
          <cell r="G110">
            <v>309</v>
          </cell>
        </row>
        <row r="111">
          <cell r="G111">
            <v>310</v>
          </cell>
          <cell r="H111" t="str">
            <v>310 アナ雪ハンドウォッシュタオル</v>
          </cell>
        </row>
        <row r="112">
          <cell r="G112">
            <v>311</v>
          </cell>
        </row>
        <row r="113">
          <cell r="G113">
            <v>312</v>
          </cell>
        </row>
        <row r="114">
          <cell r="G114">
            <v>313</v>
          </cell>
        </row>
        <row r="115">
          <cell r="G115">
            <v>314</v>
          </cell>
        </row>
        <row r="116">
          <cell r="G116">
            <v>315</v>
          </cell>
        </row>
        <row r="117">
          <cell r="G117">
            <v>316</v>
          </cell>
        </row>
        <row r="118">
          <cell r="G118">
            <v>317</v>
          </cell>
        </row>
        <row r="119">
          <cell r="G119">
            <v>318</v>
          </cell>
        </row>
      </sheetData>
      <sheetData sheetId="10">
        <row r="1">
          <cell r="A1" t="str">
            <v>商品マスタ</v>
          </cell>
        </row>
        <row r="2">
          <cell r="A2" t="str">
            <v>商品コード</v>
          </cell>
          <cell r="B2" t="str">
            <v>バリエーション名</v>
          </cell>
        </row>
        <row r="3">
          <cell r="A3">
            <v>1</v>
          </cell>
          <cell r="B3" t="str">
            <v>1ピンク：気球A</v>
          </cell>
        </row>
        <row r="4">
          <cell r="A4">
            <v>2</v>
          </cell>
          <cell r="B4" t="str">
            <v>2ピンク：星A</v>
          </cell>
        </row>
        <row r="5">
          <cell r="A5">
            <v>3</v>
          </cell>
          <cell r="B5" t="str">
            <v>3ピンク：りんごA</v>
          </cell>
        </row>
        <row r="6">
          <cell r="A6">
            <v>4</v>
          </cell>
          <cell r="B6" t="str">
            <v>4ピンク：くま</v>
          </cell>
        </row>
        <row r="7">
          <cell r="A7">
            <v>5</v>
          </cell>
          <cell r="B7" t="str">
            <v>5ピンク：いちごB</v>
          </cell>
        </row>
        <row r="8">
          <cell r="A8">
            <v>6</v>
          </cell>
          <cell r="B8" t="str">
            <v>6ピンク：お花B</v>
          </cell>
        </row>
        <row r="9">
          <cell r="A9">
            <v>7</v>
          </cell>
          <cell r="B9" t="str">
            <v>7ピンク：カップケーキ</v>
          </cell>
        </row>
        <row r="10">
          <cell r="A10">
            <v>8</v>
          </cell>
          <cell r="B10" t="str">
            <v>8ピンク：キャンディ</v>
          </cell>
        </row>
        <row r="11">
          <cell r="A11">
            <v>9</v>
          </cell>
          <cell r="B11" t="str">
            <v>9緑：クローバー</v>
          </cell>
        </row>
        <row r="12">
          <cell r="A12">
            <v>10</v>
          </cell>
          <cell r="B12" t="str">
            <v>10ピンク：さくらんぼB</v>
          </cell>
        </row>
        <row r="13">
          <cell r="A13">
            <v>11</v>
          </cell>
          <cell r="B13" t="str">
            <v>11オレンジ：スマイル</v>
          </cell>
        </row>
        <row r="14">
          <cell r="A14">
            <v>12</v>
          </cell>
          <cell r="B14" t="str">
            <v>12ピンク：チューリップ</v>
          </cell>
        </row>
        <row r="15">
          <cell r="A15">
            <v>13</v>
          </cell>
          <cell r="B15" t="str">
            <v>13ピンク：ちょうちょ</v>
          </cell>
        </row>
        <row r="16">
          <cell r="A16">
            <v>14</v>
          </cell>
          <cell r="B16" t="str">
            <v>14緑：てんとうむし</v>
          </cell>
        </row>
        <row r="17">
          <cell r="A17">
            <v>15</v>
          </cell>
          <cell r="B17" t="str">
            <v>15オレンジ：ドーナツ</v>
          </cell>
        </row>
        <row r="18">
          <cell r="A18">
            <v>16</v>
          </cell>
          <cell r="B18" t="str">
            <v>16ピンク：ハート</v>
          </cell>
        </row>
        <row r="19">
          <cell r="A19">
            <v>17</v>
          </cell>
          <cell r="B19" t="str">
            <v>17ピンク：バレエ</v>
          </cell>
        </row>
        <row r="20">
          <cell r="A20">
            <v>18</v>
          </cell>
          <cell r="B20" t="str">
            <v>18緑：ひまわり</v>
          </cell>
        </row>
        <row r="21">
          <cell r="A21">
            <v>19</v>
          </cell>
          <cell r="B21" t="str">
            <v>19オレンジ：ひよこ</v>
          </cell>
        </row>
        <row r="22">
          <cell r="A22">
            <v>20</v>
          </cell>
          <cell r="B22" t="str">
            <v>20ピンク：ゆびわ</v>
          </cell>
        </row>
        <row r="23">
          <cell r="A23">
            <v>21</v>
          </cell>
          <cell r="B23" t="str">
            <v>21ピンク：りぼん</v>
          </cell>
        </row>
        <row r="24">
          <cell r="A24">
            <v>22</v>
          </cell>
          <cell r="B24" t="str">
            <v>22ピンク：りんごB</v>
          </cell>
        </row>
        <row r="25">
          <cell r="A25">
            <v>23</v>
          </cell>
          <cell r="B25" t="str">
            <v>23ピンク：王冠</v>
          </cell>
        </row>
        <row r="26">
          <cell r="A26">
            <v>24</v>
          </cell>
          <cell r="B26" t="str">
            <v>24ブルー：車ブルー</v>
          </cell>
        </row>
        <row r="27">
          <cell r="A27">
            <v>25</v>
          </cell>
          <cell r="B27" t="str">
            <v>25ブルー：ロケットA</v>
          </cell>
        </row>
        <row r="28">
          <cell r="A28">
            <v>26</v>
          </cell>
          <cell r="B28" t="str">
            <v>26ブルー：気球A</v>
          </cell>
        </row>
        <row r="29">
          <cell r="A29">
            <v>27</v>
          </cell>
          <cell r="B29" t="str">
            <v>27ブルー：星A</v>
          </cell>
        </row>
        <row r="30">
          <cell r="A30">
            <v>28</v>
          </cell>
          <cell r="B30" t="str">
            <v>28ブルー：トラ</v>
          </cell>
        </row>
        <row r="31">
          <cell r="A31">
            <v>29</v>
          </cell>
          <cell r="B31" t="str">
            <v>29ブルー：カエル</v>
          </cell>
        </row>
        <row r="32">
          <cell r="A32">
            <v>30</v>
          </cell>
          <cell r="B32" t="str">
            <v>30ブルー：車レッド</v>
          </cell>
        </row>
        <row r="33">
          <cell r="A33">
            <v>31</v>
          </cell>
          <cell r="B33" t="str">
            <v>31ブルー：くま</v>
          </cell>
        </row>
        <row r="34">
          <cell r="A34">
            <v>32</v>
          </cell>
          <cell r="B34" t="str">
            <v>32オレンジ：汽車</v>
          </cell>
        </row>
        <row r="35">
          <cell r="A35">
            <v>33</v>
          </cell>
          <cell r="B35" t="str">
            <v>33水色：イルカ</v>
          </cell>
        </row>
        <row r="36">
          <cell r="A36">
            <v>34</v>
          </cell>
          <cell r="B36" t="str">
            <v>34ブルー：電車</v>
          </cell>
        </row>
        <row r="37">
          <cell r="A37">
            <v>35</v>
          </cell>
          <cell r="B37" t="str">
            <v>35ブルー：ステゴザウルス</v>
          </cell>
        </row>
        <row r="38">
          <cell r="A38">
            <v>36</v>
          </cell>
          <cell r="B38" t="str">
            <v>36緑：消防車</v>
          </cell>
        </row>
        <row r="39">
          <cell r="A39">
            <v>37</v>
          </cell>
          <cell r="B39" t="str">
            <v>37ブルー：ティラノサウルス</v>
          </cell>
        </row>
        <row r="40">
          <cell r="A40">
            <v>38</v>
          </cell>
          <cell r="B40" t="str">
            <v>38水色：気球B</v>
          </cell>
        </row>
        <row r="41">
          <cell r="A41">
            <v>39</v>
          </cell>
          <cell r="B41" t="str">
            <v>39水色：パンダ</v>
          </cell>
        </row>
        <row r="42">
          <cell r="A42">
            <v>40</v>
          </cell>
          <cell r="B42" t="str">
            <v>40ブルー：新幹線</v>
          </cell>
        </row>
        <row r="43">
          <cell r="A43">
            <v>41</v>
          </cell>
          <cell r="B43" t="str">
            <v>41水色：ペンギン</v>
          </cell>
        </row>
        <row r="44">
          <cell r="A44">
            <v>42</v>
          </cell>
          <cell r="B44" t="str">
            <v>42ブルー：飛行機</v>
          </cell>
        </row>
        <row r="45">
          <cell r="A45">
            <v>43</v>
          </cell>
          <cell r="B45" t="str">
            <v>43水色：ライオン</v>
          </cell>
        </row>
        <row r="46">
          <cell r="A46">
            <v>44</v>
          </cell>
          <cell r="B46" t="str">
            <v>44オレンジ：ショベルカー</v>
          </cell>
        </row>
        <row r="47">
          <cell r="A47">
            <v>45</v>
          </cell>
          <cell r="B47" t="str">
            <v>45水色：クジラ</v>
          </cell>
        </row>
        <row r="48">
          <cell r="A48">
            <v>46</v>
          </cell>
          <cell r="B48" t="str">
            <v>46ブルー：ロケットB</v>
          </cell>
        </row>
        <row r="49">
          <cell r="A49">
            <v>47</v>
          </cell>
          <cell r="B49" t="str">
            <v>47ブルー：プテラノドン</v>
          </cell>
        </row>
        <row r="50">
          <cell r="A50">
            <v>48</v>
          </cell>
          <cell r="B50" t="str">
            <v>48ブルー：ヨット</v>
          </cell>
        </row>
        <row r="51">
          <cell r="A51">
            <v>49</v>
          </cell>
          <cell r="B51" t="str">
            <v>49緑：クワガタ＆カブトムシ</v>
          </cell>
        </row>
        <row r="52">
          <cell r="A52">
            <v>50</v>
          </cell>
          <cell r="B52" t="str">
            <v>50ブルー：パトカー</v>
          </cell>
        </row>
        <row r="53">
          <cell r="A53">
            <v>51</v>
          </cell>
          <cell r="B53" t="str">
            <v>51水色：音符</v>
          </cell>
        </row>
        <row r="54">
          <cell r="A54">
            <v>52</v>
          </cell>
          <cell r="B54" t="str">
            <v>52水色：イカリ</v>
          </cell>
        </row>
        <row r="55">
          <cell r="A55">
            <v>53</v>
          </cell>
          <cell r="B55" t="str">
            <v>53水色：レインボー</v>
          </cell>
        </row>
        <row r="56">
          <cell r="A56">
            <v>54</v>
          </cell>
          <cell r="B56" t="str">
            <v>54ブルー：サッカー</v>
          </cell>
        </row>
        <row r="57">
          <cell r="A57">
            <v>55</v>
          </cell>
          <cell r="B57" t="str">
            <v>55水色：おひさま</v>
          </cell>
        </row>
        <row r="58">
          <cell r="A58">
            <v>56</v>
          </cell>
          <cell r="B58" t="str">
            <v>56ブルー：野球</v>
          </cell>
        </row>
        <row r="59">
          <cell r="A59">
            <v>57</v>
          </cell>
          <cell r="B59" t="str">
            <v>57水色：ほしB</v>
          </cell>
        </row>
        <row r="60">
          <cell r="A60">
            <v>1001</v>
          </cell>
          <cell r="B60" t="str">
            <v>1001　女の子セット</v>
          </cell>
        </row>
        <row r="61">
          <cell r="A61">
            <v>1002</v>
          </cell>
          <cell r="B61" t="str">
            <v>1002　男の子セット</v>
          </cell>
        </row>
        <row r="62">
          <cell r="A62">
            <v>58</v>
          </cell>
          <cell r="B62" t="str">
            <v>58ピンク：funnyZOOうさぎ</v>
          </cell>
        </row>
        <row r="63">
          <cell r="A63">
            <v>59</v>
          </cell>
          <cell r="B63" t="str">
            <v>59ブルー：funnyZOOくま</v>
          </cell>
        </row>
        <row r="64">
          <cell r="A64">
            <v>60</v>
          </cell>
          <cell r="B64" t="str">
            <v>60ブルー：funnyZOOとら</v>
          </cell>
        </row>
        <row r="65">
          <cell r="A65">
            <v>61</v>
          </cell>
          <cell r="B65" t="str">
            <v>61ピンク：funnyZOOねこ</v>
          </cell>
        </row>
        <row r="66">
          <cell r="A66">
            <v>62</v>
          </cell>
          <cell r="B66" t="str">
            <v>62オレンジ：funnyZOOいぬ</v>
          </cell>
        </row>
        <row r="67">
          <cell r="A67">
            <v>63</v>
          </cell>
          <cell r="B67" t="str">
            <v>63緑：funnyZOOかえる</v>
          </cell>
        </row>
        <row r="68">
          <cell r="A68">
            <v>64</v>
          </cell>
          <cell r="B68" t="str">
            <v>64白：枠のみ</v>
          </cell>
        </row>
        <row r="69">
          <cell r="A69">
            <v>65</v>
          </cell>
          <cell r="B69" t="str">
            <v>65水色：枠のみ</v>
          </cell>
        </row>
        <row r="70">
          <cell r="A70">
            <v>66</v>
          </cell>
          <cell r="B70" t="str">
            <v>66青：枠のみ</v>
          </cell>
        </row>
        <row r="71">
          <cell r="A71">
            <v>67</v>
          </cell>
          <cell r="B71" t="str">
            <v>67ピンク：枠のみ</v>
          </cell>
        </row>
        <row r="72">
          <cell r="A72">
            <v>68</v>
          </cell>
          <cell r="B72" t="str">
            <v>68赤：枠のみ</v>
          </cell>
        </row>
        <row r="73">
          <cell r="A73">
            <v>69</v>
          </cell>
          <cell r="B73" t="str">
            <v>69黄：枠のみ</v>
          </cell>
        </row>
        <row r="74">
          <cell r="A74">
            <v>70</v>
          </cell>
          <cell r="B74" t="str">
            <v>70緑：枠のみ</v>
          </cell>
        </row>
        <row r="75">
          <cell r="A75">
            <v>71</v>
          </cell>
          <cell r="B75" t="str">
            <v>71白：OEM枠</v>
          </cell>
        </row>
        <row r="76">
          <cell r="A76">
            <v>72</v>
          </cell>
          <cell r="B76" t="str">
            <v>72水色：OEM枠</v>
          </cell>
        </row>
        <row r="77">
          <cell r="A77">
            <v>73</v>
          </cell>
          <cell r="B77" t="str">
            <v>73青：OEM枠</v>
          </cell>
        </row>
        <row r="78">
          <cell r="A78">
            <v>74</v>
          </cell>
          <cell r="B78" t="str">
            <v>74ピンク：OEM枠</v>
          </cell>
        </row>
        <row r="79">
          <cell r="A79">
            <v>75</v>
          </cell>
          <cell r="B79" t="str">
            <v>75赤：OEM枠</v>
          </cell>
        </row>
        <row r="80">
          <cell r="A80">
            <v>76</v>
          </cell>
          <cell r="B80" t="str">
            <v>76黄：OEM枠</v>
          </cell>
        </row>
        <row r="81">
          <cell r="A81">
            <v>77</v>
          </cell>
          <cell r="B81" t="str">
            <v>77緑：OEM枠</v>
          </cell>
        </row>
        <row r="82">
          <cell r="A82">
            <v>78</v>
          </cell>
          <cell r="B82" t="str">
            <v>78女の子ミックス：5枚</v>
          </cell>
        </row>
        <row r="83">
          <cell r="A83">
            <v>79</v>
          </cell>
          <cell r="B83" t="str">
            <v>79男の子ミックス：5枚</v>
          </cell>
        </row>
        <row r="88">
          <cell r="A88">
            <v>1003</v>
          </cell>
          <cell r="B88" t="str">
            <v>1003：ピンク_イルカ（青和幼稚園）</v>
          </cell>
        </row>
        <row r="89">
          <cell r="A89">
            <v>1004</v>
          </cell>
          <cell r="B89" t="str">
            <v>1004：水色_イルカ（青和幼稚園）</v>
          </cell>
        </row>
      </sheetData>
      <sheetData sheetId="11"/>
      <sheetData sheetId="12">
        <row r="1">
          <cell r="A1" t="str">
            <v>商品コード</v>
          </cell>
        </row>
      </sheetData>
      <sheetData sheetId="13">
        <row r="2">
          <cell r="A2" t="str">
            <v>コード</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巾着"/>
      <sheetName val="ライセンスW"/>
      <sheetName val="オリジナルW"/>
      <sheetName val="その他W"/>
      <sheetName val="ライセンスT"/>
      <sheetName val="オリジナルT "/>
      <sheetName val="ベトナムT "/>
      <sheetName val="丸眞T"/>
      <sheetName val="その他T"/>
      <sheetName val="商品マスタ-1"/>
      <sheetName val="商品マスタ"/>
      <sheetName val="Sheet1"/>
      <sheetName val="商品マスタ-2"/>
      <sheetName val="ミシンと糸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商品コード</v>
          </cell>
          <cell r="B1" t="str">
            <v>行数タイプ</v>
          </cell>
          <cell r="D1" t="str">
            <v>商品コード</v>
          </cell>
          <cell r="E1" t="str">
            <v>お名前ワッペン（キャラクター）</v>
          </cell>
          <cell r="G1" t="str">
            <v>商品コード</v>
          </cell>
          <cell r="H1" t="str">
            <v>お名前タオル（丸眞タオル）</v>
          </cell>
          <cell r="J1" t="str">
            <v>商品コード</v>
          </cell>
          <cell r="K1" t="str">
            <v>オリジナルタオル</v>
          </cell>
          <cell r="M1" t="str">
            <v>商品コード</v>
          </cell>
          <cell r="N1" t="str">
            <v>今治キャラ　タオル</v>
          </cell>
          <cell r="P1" t="str">
            <v>商品コード</v>
          </cell>
          <cell r="Q1" t="str">
            <v>お名前ワッペン（funnyZOO）</v>
          </cell>
        </row>
        <row r="2">
          <cell r="A2">
            <v>1</v>
          </cell>
          <cell r="B2" t="str">
            <v>001　１行タイプ</v>
          </cell>
          <cell r="D2">
            <v>101</v>
          </cell>
          <cell r="E2" t="str">
            <v>101【Ｗ】トイストーリーポップゾーン</v>
          </cell>
          <cell r="G2">
            <v>201</v>
          </cell>
          <cell r="H2" t="str">
            <v>201【キャップ】ソフィア</v>
          </cell>
          <cell r="J2">
            <v>301</v>
          </cell>
          <cell r="K2" t="str">
            <v>301 アイボリー×ブルー</v>
          </cell>
          <cell r="M2">
            <v>401</v>
          </cell>
          <cell r="N2" t="str">
            <v>401【19cm】キティ</v>
          </cell>
          <cell r="P2">
            <v>601</v>
          </cell>
          <cell r="Q2" t="str">
            <v>601【Ｗ】funnyZOOうさぎ</v>
          </cell>
        </row>
        <row r="3">
          <cell r="A3">
            <v>2</v>
          </cell>
          <cell r="B3" t="str">
            <v>002　２行タイプ</v>
          </cell>
          <cell r="D3">
            <v>102</v>
          </cell>
          <cell r="E3" t="str">
            <v>102【Ｗ】プリンセス</v>
          </cell>
          <cell r="G3">
            <v>202</v>
          </cell>
          <cell r="H3" t="str">
            <v>202【キャップ】アナ雪</v>
          </cell>
          <cell r="J3">
            <v>302</v>
          </cell>
          <cell r="K3" t="str">
            <v>302 ブルー×ブルー</v>
          </cell>
          <cell r="M3">
            <v>402</v>
          </cell>
          <cell r="N3" t="str">
            <v>402【19cm】マイメロ</v>
          </cell>
          <cell r="P3">
            <v>602</v>
          </cell>
          <cell r="Q3" t="str">
            <v>602【Ｗ】funnyZOOくま</v>
          </cell>
        </row>
        <row r="4">
          <cell r="A4">
            <v>3</v>
          </cell>
          <cell r="B4" t="str">
            <v>003　パトロール（1行）</v>
          </cell>
          <cell r="D4">
            <v>103</v>
          </cell>
          <cell r="E4" t="str">
            <v>103【Ｗ】カーズ</v>
          </cell>
          <cell r="G4">
            <v>203</v>
          </cell>
          <cell r="H4" t="str">
            <v>203【キャップ】キティ</v>
          </cell>
          <cell r="J4">
            <v>303</v>
          </cell>
          <cell r="K4" t="str">
            <v>303 ネイビー×ブルー</v>
          </cell>
          <cell r="M4">
            <v>403</v>
          </cell>
          <cell r="N4" t="str">
            <v>403【19cm】トミカ</v>
          </cell>
          <cell r="P4">
            <v>603</v>
          </cell>
          <cell r="Q4" t="str">
            <v>603【Ｗ】funnyZOOとら</v>
          </cell>
        </row>
        <row r="5">
          <cell r="A5">
            <v>4</v>
          </cell>
          <cell r="B5" t="str">
            <v>004　消防車（1行）</v>
          </cell>
          <cell r="D5">
            <v>104</v>
          </cell>
          <cell r="E5" t="str">
            <v>104【Ｗ】MU</v>
          </cell>
          <cell r="G5">
            <v>204</v>
          </cell>
          <cell r="H5" t="str">
            <v>204【キャップ】ミニー</v>
          </cell>
          <cell r="J5">
            <v>304</v>
          </cell>
          <cell r="K5" t="str">
            <v>304 サックス×ブルー</v>
          </cell>
          <cell r="M5">
            <v>404</v>
          </cell>
          <cell r="N5" t="str">
            <v>404【19cm】シナモ</v>
          </cell>
          <cell r="P5">
            <v>604</v>
          </cell>
          <cell r="Q5" t="str">
            <v>604【Ｗ】funnyZOOねこ</v>
          </cell>
        </row>
        <row r="6">
          <cell r="A6">
            <v>5</v>
          </cell>
          <cell r="B6" t="str">
            <v>005　消防車（2行）</v>
          </cell>
          <cell r="D6">
            <v>105</v>
          </cell>
          <cell r="E6" t="str">
            <v>105【Ｗ】ソフィア</v>
          </cell>
          <cell r="G6">
            <v>205</v>
          </cell>
          <cell r="H6" t="str">
            <v>205【キャップ】トトロ</v>
          </cell>
          <cell r="J6">
            <v>305</v>
          </cell>
          <cell r="K6" t="str">
            <v>305 アイボリー×ピンク</v>
          </cell>
          <cell r="M6">
            <v>405</v>
          </cell>
          <cell r="N6" t="str">
            <v>405【ループ】キティ</v>
          </cell>
          <cell r="P6">
            <v>605</v>
          </cell>
          <cell r="Q6" t="str">
            <v>605【Ｗ】funnyZOOいぬ</v>
          </cell>
        </row>
        <row r="7">
          <cell r="A7">
            <v>6</v>
          </cell>
          <cell r="B7" t="str">
            <v>006　働く車（1行）</v>
          </cell>
          <cell r="D7">
            <v>106</v>
          </cell>
          <cell r="E7" t="str">
            <v>106【Ｗ】アナと雪の女王</v>
          </cell>
          <cell r="G7">
            <v>206</v>
          </cell>
          <cell r="H7" t="str">
            <v>206【キャップ】ポケモン</v>
          </cell>
          <cell r="J7">
            <v>306</v>
          </cell>
          <cell r="K7" t="str">
            <v>306 ピンク×ピンク</v>
          </cell>
          <cell r="M7">
            <v>406</v>
          </cell>
          <cell r="N7" t="str">
            <v>406【ループ】マイメロ</v>
          </cell>
          <cell r="P7">
            <v>606</v>
          </cell>
          <cell r="Q7" t="str">
            <v>606【Ｗ】funnyZOOかえる</v>
          </cell>
        </row>
        <row r="8">
          <cell r="A8">
            <v>7</v>
          </cell>
          <cell r="B8" t="str">
            <v>007　働く車（2行）</v>
          </cell>
          <cell r="D8">
            <v>107</v>
          </cell>
          <cell r="E8" t="str">
            <v>107【Ｗ】ハローキティ</v>
          </cell>
          <cell r="G8">
            <v>207</v>
          </cell>
          <cell r="H8" t="str">
            <v>207【キャップ】プリンセス</v>
          </cell>
          <cell r="J8">
            <v>307</v>
          </cell>
          <cell r="K8" t="str">
            <v>307 イエロー×イエロー</v>
          </cell>
          <cell r="M8">
            <v>407</v>
          </cell>
          <cell r="N8" t="str">
            <v>407【ループ】トミカ</v>
          </cell>
          <cell r="P8">
            <v>607</v>
          </cell>
          <cell r="Q8" t="str">
            <v>607【Ｗ】</v>
          </cell>
        </row>
        <row r="9">
          <cell r="A9">
            <v>8</v>
          </cell>
          <cell r="B9" t="str">
            <v>008　スポーツカー(1行)</v>
          </cell>
          <cell r="D9">
            <v>108</v>
          </cell>
          <cell r="E9" t="str">
            <v>108【Ｗ】マイメロディ</v>
          </cell>
          <cell r="G9">
            <v>208</v>
          </cell>
          <cell r="H9" t="str">
            <v>208【キャップ】ラプンツェル</v>
          </cell>
          <cell r="J9">
            <v>308</v>
          </cell>
          <cell r="K9" t="str">
            <v>308 ピンク・水玉</v>
          </cell>
          <cell r="M9">
            <v>408</v>
          </cell>
          <cell r="N9" t="str">
            <v>408【ループ】シナモ</v>
          </cell>
          <cell r="P9">
            <v>608</v>
          </cell>
          <cell r="Q9" t="str">
            <v>608【Ｗ】</v>
          </cell>
        </row>
        <row r="10">
          <cell r="A10">
            <v>9</v>
          </cell>
          <cell r="B10" t="str">
            <v>009　スポーツカー（2行）</v>
          </cell>
          <cell r="D10">
            <v>109</v>
          </cell>
          <cell r="E10" t="str">
            <v>109【Ｗ】シナモロール</v>
          </cell>
          <cell r="G10">
            <v>209</v>
          </cell>
          <cell r="H10" t="str">
            <v>209【キャップ】魔女の宅急便</v>
          </cell>
          <cell r="J10">
            <v>309</v>
          </cell>
          <cell r="K10" t="str">
            <v>309 ブルー・星柄</v>
          </cell>
          <cell r="M10">
            <v>409</v>
          </cell>
          <cell r="P10">
            <v>609</v>
          </cell>
          <cell r="Q10" t="str">
            <v>609【Ｗ】</v>
          </cell>
        </row>
        <row r="11">
          <cell r="A11">
            <v>10</v>
          </cell>
          <cell r="D11">
            <v>110</v>
          </cell>
          <cell r="E11" t="str">
            <v>110【Ｗ】ミッフィー</v>
          </cell>
          <cell r="G11">
            <v>210</v>
          </cell>
          <cell r="H11" t="str">
            <v>210【キャップ】ぼんぼんりぼん</v>
          </cell>
          <cell r="J11">
            <v>310</v>
          </cell>
          <cell r="K11" t="str">
            <v>310 イエロー・無地</v>
          </cell>
          <cell r="M11">
            <v>410</v>
          </cell>
          <cell r="P11">
            <v>610</v>
          </cell>
          <cell r="Q11" t="str">
            <v>610【Ｗ】星型ブルー</v>
          </cell>
        </row>
        <row r="12">
          <cell r="A12">
            <v>11</v>
          </cell>
          <cell r="D12">
            <v>111</v>
          </cell>
          <cell r="E12" t="str">
            <v>111【Ｗ】ミニーマウス</v>
          </cell>
          <cell r="G12">
            <v>211</v>
          </cell>
          <cell r="H12" t="str">
            <v xml:space="preserve">211【キャップ】ジュエルペット </v>
          </cell>
          <cell r="J12">
            <v>311</v>
          </cell>
          <cell r="K12" t="str">
            <v>311 ピンク・ハート</v>
          </cell>
          <cell r="P12">
            <v>611</v>
          </cell>
          <cell r="Q12" t="str">
            <v>611【Ｗ】星型グリーン</v>
          </cell>
        </row>
        <row r="13">
          <cell r="A13">
            <v>12</v>
          </cell>
          <cell r="D13">
            <v>112</v>
          </cell>
          <cell r="E13" t="str">
            <v>112【Ｗ】プレーンズ</v>
          </cell>
          <cell r="G13">
            <v>212</v>
          </cell>
          <cell r="H13" t="str">
            <v>212【キャップ】マイメロディ</v>
          </cell>
          <cell r="J13">
            <v>312</v>
          </cell>
          <cell r="K13" t="str">
            <v>312 ブルーセット</v>
          </cell>
          <cell r="P13">
            <v>612</v>
          </cell>
          <cell r="Q13" t="str">
            <v>612【Ｗ】星型ピンク</v>
          </cell>
        </row>
        <row r="14">
          <cell r="A14">
            <v>13</v>
          </cell>
          <cell r="D14">
            <v>113</v>
          </cell>
          <cell r="E14" t="str">
            <v>113【Ｗ】トミカパトロールセット</v>
          </cell>
          <cell r="G14">
            <v>213</v>
          </cell>
          <cell r="H14" t="str">
            <v>213【キャップ】ドリー</v>
          </cell>
          <cell r="J14">
            <v>313</v>
          </cell>
          <cell r="K14" t="str">
            <v>313 ピンクセット</v>
          </cell>
          <cell r="P14">
            <v>613</v>
          </cell>
          <cell r="Q14" t="str">
            <v>613【Ｗ】星型ブラックピンク</v>
          </cell>
        </row>
        <row r="15">
          <cell r="A15">
            <v>14</v>
          </cell>
          <cell r="D15">
            <v>114</v>
          </cell>
          <cell r="E15" t="str">
            <v>114【Ｗ】くまのプーさん</v>
          </cell>
          <cell r="G15">
            <v>214</v>
          </cell>
          <cell r="H15" t="str">
            <v>214【キャップ】</v>
          </cell>
          <cell r="J15">
            <v>314</v>
          </cell>
          <cell r="M15" t="str">
            <v>商品コード</v>
          </cell>
          <cell r="N15" t="str">
            <v>お名前タオルトミカバリエーション</v>
          </cell>
          <cell r="P15">
            <v>614</v>
          </cell>
          <cell r="Q15" t="str">
            <v>614【Ｗ】星型ブラックシルバー</v>
          </cell>
        </row>
        <row r="16">
          <cell r="A16">
            <v>15</v>
          </cell>
          <cell r="D16">
            <v>115</v>
          </cell>
          <cell r="E16" t="str">
            <v>115【Ｗ】エイリアン</v>
          </cell>
          <cell r="G16">
            <v>215</v>
          </cell>
          <cell r="H16" t="str">
            <v>215【キャップ】</v>
          </cell>
          <cell r="J16">
            <v>315</v>
          </cell>
          <cell r="M16">
            <v>501</v>
          </cell>
          <cell r="N16" t="str">
            <v>501【19cm】パトロール</v>
          </cell>
          <cell r="P16">
            <v>615</v>
          </cell>
          <cell r="Q16" t="str">
            <v>615【Ｗ】ループ付き　星型ブルー</v>
          </cell>
        </row>
        <row r="17">
          <cell r="A17">
            <v>16</v>
          </cell>
          <cell r="D17">
            <v>116</v>
          </cell>
          <cell r="E17" t="str">
            <v>116【Ｗ】アーロと少年</v>
          </cell>
          <cell r="G17">
            <v>216</v>
          </cell>
          <cell r="H17" t="str">
            <v>216【キャップ】</v>
          </cell>
          <cell r="J17">
            <v>316</v>
          </cell>
          <cell r="M17">
            <v>502</v>
          </cell>
          <cell r="N17" t="str">
            <v>502【19cm】消防車</v>
          </cell>
          <cell r="P17">
            <v>616</v>
          </cell>
          <cell r="Q17" t="str">
            <v>616【Ｗ】ループ付き　星型グリーン</v>
          </cell>
        </row>
        <row r="18">
          <cell r="A18">
            <v>17</v>
          </cell>
          <cell r="D18">
            <v>117</v>
          </cell>
          <cell r="E18" t="str">
            <v>117【Ｗ】ドラゴンボール超</v>
          </cell>
          <cell r="G18">
            <v>217</v>
          </cell>
          <cell r="H18">
            <v>217</v>
          </cell>
          <cell r="J18">
            <v>317</v>
          </cell>
          <cell r="M18">
            <v>503</v>
          </cell>
          <cell r="N18" t="str">
            <v>503【19cm】働く車</v>
          </cell>
          <cell r="P18">
            <v>617</v>
          </cell>
          <cell r="Q18" t="str">
            <v>617【Ｗ】ループ付き　星型ピンク</v>
          </cell>
        </row>
        <row r="19">
          <cell r="A19">
            <v>18</v>
          </cell>
          <cell r="D19">
            <v>118</v>
          </cell>
          <cell r="E19" t="str">
            <v>118【Ｗ】キキ＆ララ</v>
          </cell>
          <cell r="G19">
            <v>218</v>
          </cell>
          <cell r="H19">
            <v>218</v>
          </cell>
          <cell r="J19">
            <v>318</v>
          </cell>
          <cell r="M19">
            <v>504</v>
          </cell>
          <cell r="N19" t="str">
            <v>504【ループ】パトロール</v>
          </cell>
          <cell r="P19">
            <v>618</v>
          </cell>
          <cell r="Q19" t="str">
            <v>618【Ｗ】ループ付き　星型ブラックピンク</v>
          </cell>
        </row>
        <row r="20">
          <cell r="A20">
            <v>19</v>
          </cell>
          <cell r="D20">
            <v>119</v>
          </cell>
          <cell r="E20" t="str">
            <v>119【Ｗ】ハミングミント</v>
          </cell>
          <cell r="G20">
            <v>219</v>
          </cell>
          <cell r="H20">
            <v>219</v>
          </cell>
          <cell r="J20">
            <v>319</v>
          </cell>
          <cell r="M20">
            <v>505</v>
          </cell>
          <cell r="N20" t="str">
            <v>505【ループ】消防車</v>
          </cell>
          <cell r="P20">
            <v>619</v>
          </cell>
          <cell r="Q20" t="str">
            <v>619【Ｗ】ループ付き　星型ブラックシルバー</v>
          </cell>
        </row>
        <row r="21">
          <cell r="A21">
            <v>20</v>
          </cell>
          <cell r="B21" t="str">
            <v>020　標準カラー</v>
          </cell>
          <cell r="D21">
            <v>120</v>
          </cell>
          <cell r="E21" t="str">
            <v>120【Ｗ】ぼんぼんりぼん</v>
          </cell>
          <cell r="G21">
            <v>220</v>
          </cell>
          <cell r="H21">
            <v>220</v>
          </cell>
          <cell r="J21">
            <v>320</v>
          </cell>
          <cell r="K21" t="str">
            <v>320【ループ】ピンク・水玉</v>
          </cell>
          <cell r="M21">
            <v>506</v>
          </cell>
          <cell r="N21" t="str">
            <v>506【ループ】働く車</v>
          </cell>
          <cell r="P21">
            <v>620</v>
          </cell>
          <cell r="Q21" t="str">
            <v>620【Ｗ】ハート　ブルー</v>
          </cell>
        </row>
        <row r="22">
          <cell r="A22">
            <v>21</v>
          </cell>
          <cell r="B22" t="str">
            <v>021　レインボーカラー</v>
          </cell>
          <cell r="D22">
            <v>121</v>
          </cell>
          <cell r="E22" t="str">
            <v>121【Ｗ】ポムポムプリン</v>
          </cell>
          <cell r="G22">
            <v>221</v>
          </cell>
          <cell r="H22" t="str">
            <v xml:space="preserve">221【ラップ】プリンセス </v>
          </cell>
          <cell r="J22">
            <v>321</v>
          </cell>
          <cell r="K22" t="str">
            <v>321【ループ】ブルー・星柄</v>
          </cell>
          <cell r="M22">
            <v>507</v>
          </cell>
          <cell r="N22" t="str">
            <v>507【19cm】スポーツカー</v>
          </cell>
          <cell r="P22">
            <v>621</v>
          </cell>
          <cell r="Q22" t="str">
            <v>621【Ｗ】ハート　グリーン</v>
          </cell>
        </row>
        <row r="23">
          <cell r="A23">
            <v>22</v>
          </cell>
          <cell r="B23" t="str">
            <v>022　黒色</v>
          </cell>
          <cell r="D23">
            <v>122</v>
          </cell>
          <cell r="E23" t="str">
            <v>122【Ｗ】ピアノ</v>
          </cell>
          <cell r="G23">
            <v>222</v>
          </cell>
          <cell r="H23" t="str">
            <v>222【ラップ】ラプンツェル</v>
          </cell>
          <cell r="J23">
            <v>322</v>
          </cell>
          <cell r="K23" t="str">
            <v>322【ループ】イエロー・無地</v>
          </cell>
          <cell r="M23">
            <v>508</v>
          </cell>
          <cell r="N23" t="str">
            <v>508【19cm】働く車第2弾</v>
          </cell>
          <cell r="P23">
            <v>622</v>
          </cell>
          <cell r="Q23" t="str">
            <v>622【Ｗ】ハート　ピンク</v>
          </cell>
        </row>
        <row r="24">
          <cell r="A24">
            <v>23</v>
          </cell>
          <cell r="B24" t="str">
            <v>023　ピンク文字</v>
          </cell>
          <cell r="D24">
            <v>123</v>
          </cell>
          <cell r="E24" t="str">
            <v>123【Ｗ】クラシックプー</v>
          </cell>
          <cell r="G24">
            <v>223</v>
          </cell>
          <cell r="H24" t="str">
            <v>223【ラップ】ソフィア</v>
          </cell>
          <cell r="J24">
            <v>323</v>
          </cell>
          <cell r="K24" t="str">
            <v>323【ループ】ピンク・ハート</v>
          </cell>
          <cell r="M24">
            <v>509</v>
          </cell>
          <cell r="N24" t="str">
            <v>509【19cm】特殊車両</v>
          </cell>
          <cell r="P24">
            <v>623</v>
          </cell>
          <cell r="Q24" t="str">
            <v>623【Ｗ】ハート　ブラックピンク</v>
          </cell>
        </row>
        <row r="25">
          <cell r="A25">
            <v>24</v>
          </cell>
          <cell r="B25" t="str">
            <v>024　ブラウン文字</v>
          </cell>
          <cell r="D25">
            <v>124</v>
          </cell>
          <cell r="E25" t="str">
            <v>124【Ｗ】リルリル</v>
          </cell>
          <cell r="G25">
            <v>224</v>
          </cell>
          <cell r="H25" t="str">
            <v>224【ラップ】トトロ</v>
          </cell>
          <cell r="J25">
            <v>324</v>
          </cell>
          <cell r="K25" t="str">
            <v>324【ループ】【無】アイボリー×ブルー</v>
          </cell>
          <cell r="M25">
            <v>510</v>
          </cell>
          <cell r="N25" t="str">
            <v>510【ループ】スポーツカー</v>
          </cell>
          <cell r="P25">
            <v>624</v>
          </cell>
          <cell r="Q25" t="str">
            <v>624【Ｗ】ハート　ブラックシルバー</v>
          </cell>
        </row>
        <row r="26">
          <cell r="A26">
            <v>25</v>
          </cell>
          <cell r="B26" t="str">
            <v>025　ホワイト文字</v>
          </cell>
          <cell r="D26">
            <v>125</v>
          </cell>
          <cell r="E26" t="str">
            <v>125【Ｗ】トミカスポーツカー17</v>
          </cell>
          <cell r="G26">
            <v>225</v>
          </cell>
          <cell r="H26" t="str">
            <v>225【ラップ】カーズ</v>
          </cell>
          <cell r="J26">
            <v>325</v>
          </cell>
          <cell r="K26" t="str">
            <v>325【ループ】【無】ブルー,ネイビ</v>
          </cell>
          <cell r="M26">
            <v>511</v>
          </cell>
          <cell r="N26" t="str">
            <v>511【ループ】 働く車第2弾</v>
          </cell>
          <cell r="P26">
            <v>625</v>
          </cell>
          <cell r="Q26" t="str">
            <v>625【Ｗ】ループ付き　ハート　ブルー</v>
          </cell>
        </row>
        <row r="27">
          <cell r="A27">
            <v>26</v>
          </cell>
          <cell r="D27">
            <v>126</v>
          </cell>
          <cell r="E27" t="str">
            <v>126【Ｗ】トミカ働く車17</v>
          </cell>
          <cell r="G27">
            <v>226</v>
          </cell>
          <cell r="H27" t="str">
            <v>226【ラップ】トイストーリー</v>
          </cell>
          <cell r="J27">
            <v>326</v>
          </cell>
          <cell r="K27" t="str">
            <v>326【ループ】【無】アイボリー×ピンク</v>
          </cell>
          <cell r="M27">
            <v>512</v>
          </cell>
          <cell r="N27" t="str">
            <v>512【ループ】特殊車両</v>
          </cell>
          <cell r="P27">
            <v>626</v>
          </cell>
          <cell r="Q27" t="str">
            <v>626【Ｗ】ループ付き　ハート　グリーン</v>
          </cell>
        </row>
        <row r="28">
          <cell r="A28">
            <v>27</v>
          </cell>
          <cell r="D28">
            <v>127</v>
          </cell>
          <cell r="E28" t="str">
            <v>127【Ｗ】トミカ特殊車両17</v>
          </cell>
          <cell r="G28">
            <v>227</v>
          </cell>
          <cell r="H28" t="str">
            <v>227【ラップ】キティ</v>
          </cell>
          <cell r="J28">
            <v>327</v>
          </cell>
          <cell r="K28" t="str">
            <v>327【ループ】【無】ピンク</v>
          </cell>
          <cell r="P28">
            <v>627</v>
          </cell>
          <cell r="Q28" t="str">
            <v>627【Ｗ】ループ付き　ハート　ピンク</v>
          </cell>
        </row>
        <row r="29">
          <cell r="A29">
            <v>28</v>
          </cell>
          <cell r="D29">
            <v>128</v>
          </cell>
          <cell r="E29" t="str">
            <v>128【Ｗ】プラレール新幹線Ａセット</v>
          </cell>
          <cell r="G29">
            <v>228</v>
          </cell>
          <cell r="H29" t="str">
            <v>228【ラップ】プレーンズ</v>
          </cell>
          <cell r="J29">
            <v>328</v>
          </cell>
          <cell r="K29" t="str">
            <v>328【ループ】【無】イエロー</v>
          </cell>
          <cell r="P29">
            <v>628</v>
          </cell>
          <cell r="Q29" t="str">
            <v>628【Ｗ】ループ付き　ハート　ブラックピンク</v>
          </cell>
        </row>
        <row r="30">
          <cell r="A30">
            <v>29</v>
          </cell>
          <cell r="D30">
            <v>129</v>
          </cell>
          <cell r="E30" t="str">
            <v>129【Ｗ】プラレール新幹線Ｂセット</v>
          </cell>
          <cell r="G30">
            <v>229</v>
          </cell>
          <cell r="H30" t="str">
            <v>229【ラップ】ジュエルペット</v>
          </cell>
          <cell r="J30">
            <v>329</v>
          </cell>
          <cell r="K30" t="str">
            <v>329【ループ】【Ｓ】アイボリー×ブルー</v>
          </cell>
          <cell r="P30">
            <v>629</v>
          </cell>
          <cell r="Q30" t="str">
            <v>629【Ｗ】ループ付き　ハート　ブラックシルバー</v>
          </cell>
        </row>
        <row r="31">
          <cell r="A31">
            <v>30</v>
          </cell>
          <cell r="B31" t="str">
            <v>030　ベトナムポケット/レッド</v>
          </cell>
          <cell r="D31">
            <v>130</v>
          </cell>
          <cell r="E31" t="str">
            <v>130【Ｗ】プラレール新幹線Ｃセット</v>
          </cell>
          <cell r="G31">
            <v>230</v>
          </cell>
          <cell r="H31" t="str">
            <v>230【ラップ】魔女の宅急便</v>
          </cell>
          <cell r="J31">
            <v>330</v>
          </cell>
          <cell r="K31" t="str">
            <v>330【ループ】【Ｓ】ブルー,ネイビ</v>
          </cell>
          <cell r="P31">
            <v>630</v>
          </cell>
          <cell r="Q31" t="str">
            <v>630【Ｗ】リボンとお花型</v>
          </cell>
        </row>
        <row r="32">
          <cell r="A32">
            <v>31</v>
          </cell>
          <cell r="B32" t="str">
            <v>031　ベトナムハンカチ/レッド</v>
          </cell>
          <cell r="D32">
            <v>131</v>
          </cell>
          <cell r="E32" t="str">
            <v>131【Ｗ】トイストーリーリアル</v>
          </cell>
          <cell r="G32">
            <v>231</v>
          </cell>
          <cell r="H32" t="str">
            <v xml:space="preserve">231【ラップ】マイメロディ </v>
          </cell>
          <cell r="J32">
            <v>331</v>
          </cell>
          <cell r="K32" t="str">
            <v>331【ループ】【Ｓ】アイボリー×ピンク</v>
          </cell>
          <cell r="P32">
            <v>631</v>
          </cell>
          <cell r="Q32" t="str">
            <v>631【Ｗ】リス　ブラウン</v>
          </cell>
        </row>
        <row r="33">
          <cell r="A33">
            <v>32</v>
          </cell>
          <cell r="B33" t="str">
            <v>032　ベトナムループ/レッド</v>
          </cell>
          <cell r="D33">
            <v>132</v>
          </cell>
          <cell r="E33" t="str">
            <v>132【Ｗ】トイストーリーPZ</v>
          </cell>
          <cell r="G33">
            <v>232</v>
          </cell>
          <cell r="H33" t="str">
            <v>232【ラップ】ミッフィー</v>
          </cell>
          <cell r="J33">
            <v>332</v>
          </cell>
          <cell r="K33" t="str">
            <v>332【ループ】【Ｓ】ピンク</v>
          </cell>
          <cell r="P33">
            <v>632</v>
          </cell>
          <cell r="Q33" t="str">
            <v>632【Ｗ】リス　ブラウン</v>
          </cell>
        </row>
        <row r="34">
          <cell r="A34">
            <v>33</v>
          </cell>
          <cell r="B34" t="str">
            <v>033　ベトナムポケット/ブルー</v>
          </cell>
          <cell r="D34">
            <v>133</v>
          </cell>
          <cell r="E34" t="str">
            <v>133【Ｗ】トミカ消防車セット</v>
          </cell>
          <cell r="G34">
            <v>233</v>
          </cell>
          <cell r="H34" t="str">
            <v>233【ラップ】ぼんぼんりぼん</v>
          </cell>
          <cell r="J34">
            <v>333</v>
          </cell>
          <cell r="K34" t="str">
            <v>333【ループ】【Ｓ】イエロー</v>
          </cell>
          <cell r="P34">
            <v>633</v>
          </cell>
          <cell r="Q34" t="str">
            <v>633【Ｗ】サッカーボール　ブルー</v>
          </cell>
        </row>
        <row r="35">
          <cell r="A35">
            <v>34</v>
          </cell>
          <cell r="B35" t="str">
            <v>034　ベトナムハンカチ/ブルー</v>
          </cell>
          <cell r="D35">
            <v>134</v>
          </cell>
          <cell r="E35" t="str">
            <v>134【Ｗ】トミカ働く車セット</v>
          </cell>
          <cell r="G35">
            <v>234</v>
          </cell>
          <cell r="H35" t="str">
            <v>234【ラップ】Ｍ・Ｕ</v>
          </cell>
          <cell r="J35">
            <v>334</v>
          </cell>
          <cell r="K35" t="str">
            <v>334【ループ】【Ｃ】アイボリー×ブルー</v>
          </cell>
          <cell r="P35">
            <v>634</v>
          </cell>
          <cell r="Q35" t="str">
            <v>634【Ｗ】野球　レッド</v>
          </cell>
        </row>
        <row r="36">
          <cell r="A36">
            <v>35</v>
          </cell>
          <cell r="B36" t="str">
            <v>035　ベトナムループ/ブルー</v>
          </cell>
          <cell r="D36">
            <v>135</v>
          </cell>
          <cell r="E36" t="str">
            <v>135【Ｗ】トミカスポーツカーセット</v>
          </cell>
          <cell r="G36">
            <v>235</v>
          </cell>
          <cell r="H36" t="str">
            <v>235【ラップ】アナ雪</v>
          </cell>
          <cell r="J36">
            <v>335</v>
          </cell>
          <cell r="K36" t="str">
            <v>335【ループ】【Ｃ】ブルー,ネイビ</v>
          </cell>
          <cell r="P36">
            <v>635</v>
          </cell>
          <cell r="Q36" t="str">
            <v>635【Ｗ】くじら パステル</v>
          </cell>
        </row>
        <row r="37">
          <cell r="D37">
            <v>136</v>
          </cell>
          <cell r="E37" t="str">
            <v>136【Ｗ】リカちゃん</v>
          </cell>
          <cell r="G37">
            <v>236</v>
          </cell>
          <cell r="H37" t="str">
            <v>236【ラップ】ミニー</v>
          </cell>
          <cell r="J37">
            <v>336</v>
          </cell>
          <cell r="K37" t="str">
            <v>336【ループ】【Ｃ】アイボリー×ピンク</v>
          </cell>
          <cell r="P37">
            <v>636</v>
          </cell>
          <cell r="Q37" t="str">
            <v>636【Ｗ】</v>
          </cell>
        </row>
        <row r="38">
          <cell r="D38">
            <v>137</v>
          </cell>
          <cell r="E38" t="str">
            <v>137【Ｗ】シンカリオンE</v>
          </cell>
          <cell r="G38">
            <v>237</v>
          </cell>
          <cell r="H38" t="str">
            <v>237【ラップ】トーマス</v>
          </cell>
          <cell r="J38">
            <v>337</v>
          </cell>
          <cell r="K38" t="str">
            <v>337【ループ】【Ｃ】ピンク</v>
          </cell>
          <cell r="P38">
            <v>637</v>
          </cell>
          <cell r="Q38" t="str">
            <v>637【Ｗ】</v>
          </cell>
        </row>
        <row r="39">
          <cell r="D39">
            <v>138</v>
          </cell>
          <cell r="E39" t="str">
            <v>138【Ｗ】シンカリオンY</v>
          </cell>
          <cell r="G39">
            <v>238</v>
          </cell>
          <cell r="H39" t="str">
            <v>238【ラップ】トイストーリー</v>
          </cell>
          <cell r="J39">
            <v>338</v>
          </cell>
          <cell r="K39" t="str">
            <v>338【ループ】【Ｃ】イエロー</v>
          </cell>
          <cell r="P39">
            <v>638</v>
          </cell>
          <cell r="Q39" t="str">
            <v>638【Ｗ】</v>
          </cell>
        </row>
        <row r="40">
          <cell r="D40">
            <v>139</v>
          </cell>
          <cell r="E40" t="str">
            <v>139【Ｗ】トミカ　パトカー19</v>
          </cell>
          <cell r="G40">
            <v>239</v>
          </cell>
          <cell r="H40" t="str">
            <v>239【ラップ】ドリー</v>
          </cell>
          <cell r="J40">
            <v>339</v>
          </cell>
          <cell r="K40" t="str">
            <v>339【ループ】ネイビー</v>
          </cell>
          <cell r="P40">
            <v>639</v>
          </cell>
          <cell r="Q40" t="str">
            <v>639【Ｗ】</v>
          </cell>
        </row>
        <row r="41">
          <cell r="D41">
            <v>140</v>
          </cell>
          <cell r="E41" t="str">
            <v>140【Ｗ】トミカ　消防車19</v>
          </cell>
          <cell r="G41">
            <v>240</v>
          </cell>
          <cell r="H41" t="str">
            <v>240【ラップ】プーさん</v>
          </cell>
          <cell r="J41">
            <v>340</v>
          </cell>
          <cell r="K41" t="str">
            <v>340【ループ】【９】ピンク・水玉</v>
          </cell>
          <cell r="P41">
            <v>640</v>
          </cell>
          <cell r="Q41" t="str">
            <v>640【Ｗ】</v>
          </cell>
        </row>
        <row r="42">
          <cell r="D42">
            <v>141</v>
          </cell>
          <cell r="E42" t="str">
            <v>141【Ｗ】トミカ　はたらくくるま19</v>
          </cell>
          <cell r="G42">
            <v>241</v>
          </cell>
          <cell r="J42">
            <v>341</v>
          </cell>
          <cell r="P42">
            <v>641</v>
          </cell>
          <cell r="Q42" t="str">
            <v>641【Ｗ】</v>
          </cell>
        </row>
        <row r="43">
          <cell r="D43">
            <v>142</v>
          </cell>
          <cell r="E43" t="str">
            <v>142【Ｗ】トミカ　スポーツカー19</v>
          </cell>
          <cell r="G43">
            <v>242</v>
          </cell>
          <cell r="J43">
            <v>342</v>
          </cell>
          <cell r="P43">
            <v>642</v>
          </cell>
          <cell r="Q43" t="str">
            <v>642【Ｗ】</v>
          </cell>
        </row>
        <row r="44">
          <cell r="D44">
            <v>143</v>
          </cell>
          <cell r="E44" t="str">
            <v>143【Ｗ】</v>
          </cell>
          <cell r="G44">
            <v>243</v>
          </cell>
          <cell r="J44">
            <v>343</v>
          </cell>
          <cell r="M44" t="str">
            <v>商品コード</v>
          </cell>
          <cell r="N44" t="str">
            <v>お名前タオルプラレールバリエーション</v>
          </cell>
          <cell r="P44">
            <v>643</v>
          </cell>
          <cell r="Q44" t="str">
            <v>643【Ｗ】</v>
          </cell>
        </row>
        <row r="45">
          <cell r="D45">
            <v>144</v>
          </cell>
          <cell r="E45" t="str">
            <v>144【Ｗ】ピカチュウ</v>
          </cell>
          <cell r="G45">
            <v>244</v>
          </cell>
          <cell r="J45">
            <v>344</v>
          </cell>
          <cell r="M45">
            <v>550</v>
          </cell>
          <cell r="N45" t="str">
            <v>550【19cm】プラレールAセット</v>
          </cell>
          <cell r="P45">
            <v>644</v>
          </cell>
          <cell r="Q45" t="str">
            <v>644【Ｗ】</v>
          </cell>
        </row>
        <row r="46">
          <cell r="D46">
            <v>145</v>
          </cell>
          <cell r="E46" t="str">
            <v>145【Ｗ】イーブイ</v>
          </cell>
          <cell r="G46">
            <v>245</v>
          </cell>
          <cell r="J46">
            <v>345</v>
          </cell>
          <cell r="M46">
            <v>551</v>
          </cell>
          <cell r="N46" t="str">
            <v>551【19cm】プラレールBセット</v>
          </cell>
          <cell r="P46">
            <v>645</v>
          </cell>
          <cell r="Q46" t="str">
            <v>645【Ｗ】</v>
          </cell>
        </row>
        <row r="47">
          <cell r="D47">
            <v>146</v>
          </cell>
          <cell r="E47" t="str">
            <v>146【Ｗ】ループ　はやぶさ</v>
          </cell>
          <cell r="G47">
            <v>246</v>
          </cell>
          <cell r="J47">
            <v>346</v>
          </cell>
          <cell r="M47">
            <v>552</v>
          </cell>
          <cell r="N47" t="str">
            <v>552【19cm】プラレールCセット</v>
          </cell>
          <cell r="P47">
            <v>646</v>
          </cell>
          <cell r="Q47" t="str">
            <v>646【Ｗ】</v>
          </cell>
        </row>
        <row r="48">
          <cell r="D48">
            <v>147</v>
          </cell>
          <cell r="E48" t="str">
            <v>147【Ｗ】ループ　こまち</v>
          </cell>
          <cell r="G48">
            <v>247</v>
          </cell>
          <cell r="J48">
            <v>347</v>
          </cell>
          <cell r="M48">
            <v>553</v>
          </cell>
          <cell r="N48" t="str">
            <v>553【ループ】プラレールAセット</v>
          </cell>
          <cell r="P48">
            <v>647</v>
          </cell>
          <cell r="Q48" t="str">
            <v>647【Ｗ】</v>
          </cell>
        </row>
        <row r="49">
          <cell r="D49">
            <v>148</v>
          </cell>
          <cell r="E49" t="str">
            <v>148【Ｗ】プリンセス19</v>
          </cell>
          <cell r="G49">
            <v>248</v>
          </cell>
          <cell r="J49">
            <v>348</v>
          </cell>
          <cell r="M49">
            <v>554</v>
          </cell>
          <cell r="N49" t="str">
            <v>554【ループ】プラレールBセット</v>
          </cell>
          <cell r="P49">
            <v>648</v>
          </cell>
          <cell r="Q49" t="str">
            <v>648【Ｗ】</v>
          </cell>
        </row>
        <row r="50">
          <cell r="D50">
            <v>149</v>
          </cell>
          <cell r="E50" t="str">
            <v>149【Ｗ】ループ　パトロールカー</v>
          </cell>
          <cell r="G50">
            <v>249</v>
          </cell>
          <cell r="J50">
            <v>349</v>
          </cell>
          <cell r="M50">
            <v>555</v>
          </cell>
          <cell r="N50" t="str">
            <v>555【ループ】プラレールCセット</v>
          </cell>
          <cell r="P50">
            <v>649</v>
          </cell>
          <cell r="Q50" t="str">
            <v>649【Ｗ】</v>
          </cell>
        </row>
        <row r="51">
          <cell r="D51">
            <v>150</v>
          </cell>
          <cell r="E51" t="str">
            <v>150【Ｗ】ループ　ホイールローダ</v>
          </cell>
          <cell r="G51">
            <v>250</v>
          </cell>
          <cell r="H51" t="str">
            <v>250【ループ】アナ雪</v>
          </cell>
          <cell r="J51">
            <v>350</v>
          </cell>
          <cell r="K51" t="str">
            <v>350【19cm&amp;ループSET】ピンク水玉</v>
          </cell>
          <cell r="P51">
            <v>650</v>
          </cell>
          <cell r="Q51" t="str">
            <v>650【Ｗ】</v>
          </cell>
        </row>
        <row r="52">
          <cell r="D52">
            <v>151</v>
          </cell>
          <cell r="E52" t="str">
            <v>151【Ｗ】ミッキーマウス</v>
          </cell>
          <cell r="G52">
            <v>251</v>
          </cell>
          <cell r="H52" t="str">
            <v>251【ループ】カーズ</v>
          </cell>
          <cell r="J52">
            <v>351</v>
          </cell>
          <cell r="K52" t="str">
            <v>351【19cm&amp;ループSET】ブルー星柄</v>
          </cell>
          <cell r="P52">
            <v>651</v>
          </cell>
          <cell r="Q52" t="str">
            <v>651【Ｗ】</v>
          </cell>
        </row>
        <row r="53">
          <cell r="D53">
            <v>152</v>
          </cell>
          <cell r="E53" t="str">
            <v>152【Ｗ】クロミ</v>
          </cell>
          <cell r="G53">
            <v>252</v>
          </cell>
          <cell r="H53" t="str">
            <v>252【ループ】トイストーリー</v>
          </cell>
          <cell r="J53">
            <v>352</v>
          </cell>
          <cell r="K53" t="str">
            <v>352【19cm&amp;ループSET】イエロー無地</v>
          </cell>
          <cell r="P53">
            <v>652</v>
          </cell>
          <cell r="Q53" t="str">
            <v>652【Ｗ】</v>
          </cell>
        </row>
        <row r="54">
          <cell r="D54">
            <v>153</v>
          </cell>
          <cell r="E54" t="str">
            <v>153【Ｗ】ポチャッコ</v>
          </cell>
          <cell r="G54">
            <v>253</v>
          </cell>
          <cell r="H54" t="str">
            <v>253【ループ】トミカ</v>
          </cell>
          <cell r="J54">
            <v>353</v>
          </cell>
          <cell r="P54">
            <v>653</v>
          </cell>
          <cell r="Q54" t="str">
            <v>653【Ｗ】</v>
          </cell>
        </row>
        <row r="55">
          <cell r="D55">
            <v>154</v>
          </cell>
          <cell r="E55" t="str">
            <v>154【Ｗ】おさるのジョージ</v>
          </cell>
          <cell r="G55">
            <v>254</v>
          </cell>
          <cell r="H55" t="str">
            <v>254【ループ】トーマス</v>
          </cell>
          <cell r="J55">
            <v>354</v>
          </cell>
          <cell r="P55">
            <v>654</v>
          </cell>
          <cell r="Q55" t="str">
            <v>654【Ｗ】</v>
          </cell>
        </row>
        <row r="56">
          <cell r="D56">
            <v>155</v>
          </cell>
          <cell r="E56" t="str">
            <v>155【Ｗ】パウ・パトロール</v>
          </cell>
          <cell r="G56">
            <v>255</v>
          </cell>
          <cell r="H56" t="str">
            <v>255【ループ】ミニー</v>
          </cell>
          <cell r="J56">
            <v>355</v>
          </cell>
          <cell r="P56">
            <v>655</v>
          </cell>
          <cell r="Q56" t="str">
            <v>655【Ｗ】</v>
          </cell>
        </row>
        <row r="57">
          <cell r="D57">
            <v>156</v>
          </cell>
          <cell r="E57" t="str">
            <v>156【Ｗ】スヌーピー　パステル</v>
          </cell>
          <cell r="G57">
            <v>256</v>
          </cell>
          <cell r="H57" t="str">
            <v>256【ループ】ポケモン男の子</v>
          </cell>
          <cell r="J57">
            <v>356</v>
          </cell>
        </row>
        <row r="58">
          <cell r="D58">
            <v>157</v>
          </cell>
          <cell r="E58" t="str">
            <v>157【Ｗ】スヌーピー　カラフル</v>
          </cell>
          <cell r="G58">
            <v>257</v>
          </cell>
          <cell r="H58" t="str">
            <v>257【ループ】ジュエルペット</v>
          </cell>
          <cell r="J58">
            <v>357</v>
          </cell>
        </row>
        <row r="59">
          <cell r="D59">
            <v>158</v>
          </cell>
          <cell r="E59" t="str">
            <v>158【Ｗ】ドラえもん　A</v>
          </cell>
          <cell r="G59">
            <v>258</v>
          </cell>
          <cell r="H59" t="str">
            <v>258【ループ】キティ</v>
          </cell>
          <cell r="J59">
            <v>358</v>
          </cell>
        </row>
        <row r="60">
          <cell r="D60">
            <v>159</v>
          </cell>
          <cell r="E60" t="str">
            <v>159【Ｗ】ドラえもん　B</v>
          </cell>
          <cell r="G60">
            <v>259</v>
          </cell>
          <cell r="H60" t="str">
            <v>259【ループ】ぼんぼんりぼん</v>
          </cell>
          <cell r="J60">
            <v>359</v>
          </cell>
        </row>
        <row r="61">
          <cell r="G61">
            <v>260</v>
          </cell>
          <cell r="H61" t="str">
            <v>260【ループ】魔女の宅急便</v>
          </cell>
          <cell r="J61">
            <v>360</v>
          </cell>
          <cell r="K61" t="str">
            <v>360【ポケット】ピンク・水玉</v>
          </cell>
        </row>
        <row r="62">
          <cell r="G62">
            <v>261</v>
          </cell>
          <cell r="H62" t="str">
            <v>261【ループ】スーパーマリオ</v>
          </cell>
          <cell r="J62">
            <v>361</v>
          </cell>
          <cell r="K62" t="str">
            <v>361【ポケット】ブルー・星柄</v>
          </cell>
        </row>
        <row r="63">
          <cell r="G63">
            <v>262</v>
          </cell>
          <cell r="H63" t="str">
            <v>262【ループ】プリンセス</v>
          </cell>
          <cell r="J63">
            <v>362</v>
          </cell>
          <cell r="K63" t="str">
            <v>362【ポケット】ネイビーブルー</v>
          </cell>
        </row>
        <row r="64">
          <cell r="G64">
            <v>263</v>
          </cell>
          <cell r="H64" t="str">
            <v>263【ループ】Ｍ・Ｕ</v>
          </cell>
          <cell r="J64">
            <v>363</v>
          </cell>
          <cell r="K64" t="str">
            <v>363【ポケット】ピンクハート柄</v>
          </cell>
        </row>
        <row r="65">
          <cell r="G65">
            <v>264</v>
          </cell>
          <cell r="H65" t="str">
            <v>264【ループ】ラプンツェル</v>
          </cell>
        </row>
        <row r="66">
          <cell r="G66">
            <v>265</v>
          </cell>
          <cell r="H66" t="str">
            <v>265【ループ】マイメロディ</v>
          </cell>
        </row>
        <row r="67">
          <cell r="G67">
            <v>266</v>
          </cell>
          <cell r="H67" t="str">
            <v>266【ループ】プレーンズ</v>
          </cell>
        </row>
        <row r="68">
          <cell r="G68">
            <v>267</v>
          </cell>
          <cell r="H68" t="str">
            <v>267【ループ】トトロ</v>
          </cell>
        </row>
        <row r="69">
          <cell r="G69">
            <v>268</v>
          </cell>
          <cell r="H69" t="str">
            <v>268【ループ】プラレール</v>
          </cell>
        </row>
        <row r="70">
          <cell r="G70">
            <v>269</v>
          </cell>
          <cell r="H70" t="str">
            <v>269【ループ】ミッフィー</v>
          </cell>
        </row>
        <row r="71">
          <cell r="G71">
            <v>270</v>
          </cell>
          <cell r="H71" t="str">
            <v>270【ループ】ポケモン女の子</v>
          </cell>
        </row>
        <row r="72">
          <cell r="G72">
            <v>271</v>
          </cell>
          <cell r="H72" t="str">
            <v>271【ループ】ソフィア</v>
          </cell>
        </row>
        <row r="73">
          <cell r="G73">
            <v>272</v>
          </cell>
          <cell r="H73" t="str">
            <v>272【ループ】</v>
          </cell>
        </row>
        <row r="74">
          <cell r="G74">
            <v>273</v>
          </cell>
          <cell r="H74" t="str">
            <v>273【ループ】</v>
          </cell>
        </row>
        <row r="75">
          <cell r="G75">
            <v>274</v>
          </cell>
          <cell r="H75" t="str">
            <v>274【ループ】</v>
          </cell>
        </row>
        <row r="76">
          <cell r="G76">
            <v>275</v>
          </cell>
          <cell r="H76" t="str">
            <v>275【ループ】</v>
          </cell>
        </row>
        <row r="77">
          <cell r="G77">
            <v>276</v>
          </cell>
          <cell r="H77">
            <v>276</v>
          </cell>
        </row>
        <row r="78">
          <cell r="G78">
            <v>277</v>
          </cell>
          <cell r="H78">
            <v>277</v>
          </cell>
        </row>
        <row r="79">
          <cell r="G79">
            <v>278</v>
          </cell>
          <cell r="H79">
            <v>278</v>
          </cell>
        </row>
        <row r="80">
          <cell r="G80">
            <v>279</v>
          </cell>
          <cell r="H80">
            <v>279</v>
          </cell>
        </row>
        <row r="81">
          <cell r="G81">
            <v>280</v>
          </cell>
          <cell r="H81" t="str">
            <v>280【ミニＴ】プレーンズ</v>
          </cell>
        </row>
        <row r="82">
          <cell r="G82">
            <v>281</v>
          </cell>
          <cell r="H82" t="str">
            <v>281【ミニＴ】プリンセス</v>
          </cell>
        </row>
        <row r="83">
          <cell r="G83">
            <v>282</v>
          </cell>
          <cell r="H83" t="str">
            <v>282【ミニＴ】ジュエルペット</v>
          </cell>
        </row>
        <row r="84">
          <cell r="G84">
            <v>283</v>
          </cell>
          <cell r="H84" t="str">
            <v>283【ミニＴ】ぼんぼんりぼん</v>
          </cell>
        </row>
        <row r="85">
          <cell r="G85">
            <v>284</v>
          </cell>
          <cell r="H85" t="str">
            <v>284【ミニＴ】プラレール</v>
          </cell>
        </row>
        <row r="86">
          <cell r="G86">
            <v>285</v>
          </cell>
          <cell r="H86" t="str">
            <v>285【ミニＴ】ソフィア</v>
          </cell>
        </row>
        <row r="87">
          <cell r="G87">
            <v>286</v>
          </cell>
          <cell r="H87" t="str">
            <v>286【ミニＴ】トーマス</v>
          </cell>
        </row>
        <row r="88">
          <cell r="G88">
            <v>287</v>
          </cell>
          <cell r="H88" t="str">
            <v>287【ミニＴ】カーズ</v>
          </cell>
        </row>
        <row r="89">
          <cell r="G89">
            <v>288</v>
          </cell>
          <cell r="H89" t="str">
            <v>288【ミニＴ】キティ</v>
          </cell>
        </row>
        <row r="90">
          <cell r="G90">
            <v>289</v>
          </cell>
          <cell r="H90" t="str">
            <v>289【ミニＴ】マイメロディ</v>
          </cell>
        </row>
        <row r="91">
          <cell r="G91">
            <v>290</v>
          </cell>
          <cell r="H91" t="str">
            <v>290【ミニＴ】トミカ・ブルー</v>
          </cell>
        </row>
        <row r="92">
          <cell r="G92">
            <v>291</v>
          </cell>
          <cell r="H92" t="str">
            <v>291【ミニＴ】トイストーリー</v>
          </cell>
        </row>
        <row r="93">
          <cell r="G93">
            <v>292</v>
          </cell>
          <cell r="H93" t="str">
            <v>292【ミニＴ】モンスターズインク</v>
          </cell>
        </row>
        <row r="94">
          <cell r="G94">
            <v>293</v>
          </cell>
          <cell r="H94" t="str">
            <v>293【ミニＴ】ミニーマウス</v>
          </cell>
        </row>
        <row r="95">
          <cell r="G95">
            <v>294</v>
          </cell>
          <cell r="H95" t="str">
            <v>294【ミニＴ】トミカ・グリーン</v>
          </cell>
        </row>
        <row r="96">
          <cell r="G96">
            <v>295</v>
          </cell>
          <cell r="H96" t="str">
            <v>295【ミニＴ】</v>
          </cell>
        </row>
        <row r="97">
          <cell r="G97">
            <v>296</v>
          </cell>
          <cell r="H97" t="str">
            <v>296【ミニＴ】</v>
          </cell>
        </row>
        <row r="98">
          <cell r="G98">
            <v>297</v>
          </cell>
          <cell r="H98" t="str">
            <v>297【ミニＴ】</v>
          </cell>
        </row>
        <row r="99">
          <cell r="G99">
            <v>298</v>
          </cell>
        </row>
        <row r="100">
          <cell r="G100">
            <v>299</v>
          </cell>
        </row>
        <row r="101">
          <cell r="G101">
            <v>300</v>
          </cell>
        </row>
        <row r="102">
          <cell r="G102">
            <v>301</v>
          </cell>
        </row>
        <row r="103">
          <cell r="G103">
            <v>302</v>
          </cell>
        </row>
        <row r="104">
          <cell r="G104">
            <v>303</v>
          </cell>
        </row>
        <row r="105">
          <cell r="G105">
            <v>304</v>
          </cell>
        </row>
        <row r="106">
          <cell r="G106">
            <v>305</v>
          </cell>
        </row>
        <row r="107">
          <cell r="G107">
            <v>306</v>
          </cell>
        </row>
        <row r="108">
          <cell r="G108">
            <v>307</v>
          </cell>
        </row>
        <row r="109">
          <cell r="G109">
            <v>308</v>
          </cell>
        </row>
        <row r="110">
          <cell r="G110">
            <v>309</v>
          </cell>
        </row>
        <row r="111">
          <cell r="G111">
            <v>310</v>
          </cell>
          <cell r="H111" t="str">
            <v>310 アナ雪ハンドウォッシュタオル</v>
          </cell>
        </row>
        <row r="112">
          <cell r="G112">
            <v>311</v>
          </cell>
        </row>
        <row r="113">
          <cell r="G113">
            <v>312</v>
          </cell>
        </row>
        <row r="114">
          <cell r="G114">
            <v>313</v>
          </cell>
        </row>
        <row r="115">
          <cell r="G115">
            <v>314</v>
          </cell>
        </row>
        <row r="116">
          <cell r="G116">
            <v>315</v>
          </cell>
        </row>
        <row r="117">
          <cell r="G117">
            <v>316</v>
          </cell>
        </row>
        <row r="118">
          <cell r="G118">
            <v>317</v>
          </cell>
        </row>
        <row r="119">
          <cell r="G119">
            <v>318</v>
          </cell>
        </row>
      </sheetData>
      <sheetData sheetId="10">
        <row r="1">
          <cell r="A1" t="str">
            <v>商品マスタ</v>
          </cell>
        </row>
        <row r="2">
          <cell r="A2" t="str">
            <v>商品コード</v>
          </cell>
          <cell r="B2" t="str">
            <v>バリエーション名</v>
          </cell>
        </row>
        <row r="3">
          <cell r="A3">
            <v>1</v>
          </cell>
          <cell r="B3" t="str">
            <v>1ピンク：気球A</v>
          </cell>
        </row>
        <row r="4">
          <cell r="A4">
            <v>2</v>
          </cell>
          <cell r="B4" t="str">
            <v>2ピンク：星A</v>
          </cell>
        </row>
        <row r="5">
          <cell r="A5">
            <v>3</v>
          </cell>
          <cell r="B5" t="str">
            <v>3ピンク：りんごA</v>
          </cell>
        </row>
        <row r="6">
          <cell r="A6">
            <v>4</v>
          </cell>
          <cell r="B6" t="str">
            <v>4ピンク：くま</v>
          </cell>
        </row>
        <row r="7">
          <cell r="A7">
            <v>5</v>
          </cell>
          <cell r="B7" t="str">
            <v>5ピンク：いちごB</v>
          </cell>
        </row>
        <row r="8">
          <cell r="A8">
            <v>6</v>
          </cell>
          <cell r="B8" t="str">
            <v>6ピンク：お花B</v>
          </cell>
        </row>
        <row r="9">
          <cell r="A9">
            <v>7</v>
          </cell>
          <cell r="B9" t="str">
            <v>7ピンク：カップケーキ</v>
          </cell>
        </row>
        <row r="10">
          <cell r="A10">
            <v>8</v>
          </cell>
          <cell r="B10" t="str">
            <v>8ピンク：キャンディ</v>
          </cell>
        </row>
        <row r="11">
          <cell r="A11">
            <v>9</v>
          </cell>
          <cell r="B11" t="str">
            <v>9緑：クローバー</v>
          </cell>
        </row>
        <row r="12">
          <cell r="A12">
            <v>10</v>
          </cell>
          <cell r="B12" t="str">
            <v>10ピンク：さくらんぼB</v>
          </cell>
        </row>
        <row r="13">
          <cell r="A13">
            <v>11</v>
          </cell>
          <cell r="B13" t="str">
            <v>11オレンジ：スマイル</v>
          </cell>
        </row>
        <row r="14">
          <cell r="A14">
            <v>12</v>
          </cell>
          <cell r="B14" t="str">
            <v>12ピンク：チューリップ</v>
          </cell>
        </row>
        <row r="15">
          <cell r="A15">
            <v>13</v>
          </cell>
          <cell r="B15" t="str">
            <v>13ピンク：ちょうちょ</v>
          </cell>
        </row>
        <row r="16">
          <cell r="A16">
            <v>14</v>
          </cell>
          <cell r="B16" t="str">
            <v>14緑：てんとうむし</v>
          </cell>
        </row>
        <row r="17">
          <cell r="A17">
            <v>15</v>
          </cell>
          <cell r="B17" t="str">
            <v>15オレンジ：ドーナツ</v>
          </cell>
        </row>
        <row r="18">
          <cell r="A18">
            <v>16</v>
          </cell>
          <cell r="B18" t="str">
            <v>16ピンク：ハート</v>
          </cell>
        </row>
        <row r="19">
          <cell r="A19">
            <v>17</v>
          </cell>
          <cell r="B19" t="str">
            <v>17ピンク：バレエ</v>
          </cell>
        </row>
        <row r="20">
          <cell r="A20">
            <v>18</v>
          </cell>
          <cell r="B20" t="str">
            <v>18緑：ひまわり</v>
          </cell>
        </row>
        <row r="21">
          <cell r="A21">
            <v>19</v>
          </cell>
          <cell r="B21" t="str">
            <v>19オレンジ：ひよこ</v>
          </cell>
        </row>
        <row r="22">
          <cell r="A22">
            <v>20</v>
          </cell>
          <cell r="B22" t="str">
            <v>20ピンク：ゆびわ</v>
          </cell>
        </row>
        <row r="23">
          <cell r="A23">
            <v>21</v>
          </cell>
          <cell r="B23" t="str">
            <v>21ピンク：りぼん</v>
          </cell>
        </row>
        <row r="24">
          <cell r="A24">
            <v>22</v>
          </cell>
          <cell r="B24" t="str">
            <v>22ピンク：りんごB</v>
          </cell>
        </row>
        <row r="25">
          <cell r="A25">
            <v>23</v>
          </cell>
          <cell r="B25" t="str">
            <v>23ピンク：王冠</v>
          </cell>
        </row>
        <row r="26">
          <cell r="A26">
            <v>24</v>
          </cell>
          <cell r="B26" t="str">
            <v>24ブルー：車ブルー</v>
          </cell>
        </row>
        <row r="27">
          <cell r="A27">
            <v>25</v>
          </cell>
          <cell r="B27" t="str">
            <v>25ブルー：ロケットA</v>
          </cell>
        </row>
        <row r="28">
          <cell r="A28">
            <v>26</v>
          </cell>
          <cell r="B28" t="str">
            <v>26ブルー：気球A</v>
          </cell>
        </row>
        <row r="29">
          <cell r="A29">
            <v>27</v>
          </cell>
          <cell r="B29" t="str">
            <v>27ブルー：星A</v>
          </cell>
        </row>
        <row r="30">
          <cell r="A30">
            <v>28</v>
          </cell>
          <cell r="B30" t="str">
            <v>28ブルー：トラ</v>
          </cell>
        </row>
        <row r="31">
          <cell r="A31">
            <v>29</v>
          </cell>
          <cell r="B31" t="str">
            <v>29ブルー：カエル</v>
          </cell>
        </row>
        <row r="32">
          <cell r="A32">
            <v>30</v>
          </cell>
          <cell r="B32" t="str">
            <v>30ブルー：車レッド</v>
          </cell>
        </row>
        <row r="33">
          <cell r="A33">
            <v>31</v>
          </cell>
          <cell r="B33" t="str">
            <v>31ブルー：くま</v>
          </cell>
        </row>
        <row r="34">
          <cell r="A34">
            <v>32</v>
          </cell>
          <cell r="B34" t="str">
            <v>32オレンジ：汽車</v>
          </cell>
        </row>
        <row r="35">
          <cell r="A35">
            <v>33</v>
          </cell>
          <cell r="B35" t="str">
            <v>33水色：イルカ</v>
          </cell>
        </row>
        <row r="36">
          <cell r="A36">
            <v>34</v>
          </cell>
          <cell r="B36" t="str">
            <v>34ブルー：電車</v>
          </cell>
        </row>
        <row r="37">
          <cell r="A37">
            <v>35</v>
          </cell>
          <cell r="B37" t="str">
            <v>35ブルー：ステゴザウルス</v>
          </cell>
        </row>
        <row r="38">
          <cell r="A38">
            <v>36</v>
          </cell>
          <cell r="B38" t="str">
            <v>36緑：消防車</v>
          </cell>
        </row>
        <row r="39">
          <cell r="A39">
            <v>37</v>
          </cell>
          <cell r="B39" t="str">
            <v>37ブルー：ティラノサウルス</v>
          </cell>
        </row>
        <row r="40">
          <cell r="A40">
            <v>38</v>
          </cell>
          <cell r="B40" t="str">
            <v>38水色：気球B</v>
          </cell>
        </row>
        <row r="41">
          <cell r="A41">
            <v>39</v>
          </cell>
          <cell r="B41" t="str">
            <v>39水色：パンダ</v>
          </cell>
        </row>
        <row r="42">
          <cell r="A42">
            <v>40</v>
          </cell>
          <cell r="B42" t="str">
            <v>40ブルー：新幹線</v>
          </cell>
        </row>
        <row r="43">
          <cell r="A43">
            <v>41</v>
          </cell>
          <cell r="B43" t="str">
            <v>41水色：ペンギン</v>
          </cell>
        </row>
        <row r="44">
          <cell r="A44">
            <v>42</v>
          </cell>
          <cell r="B44" t="str">
            <v>42ブルー：飛行機</v>
          </cell>
        </row>
        <row r="45">
          <cell r="A45">
            <v>43</v>
          </cell>
          <cell r="B45" t="str">
            <v>43水色：ライオン</v>
          </cell>
        </row>
        <row r="46">
          <cell r="A46">
            <v>44</v>
          </cell>
          <cell r="B46" t="str">
            <v>44オレンジ：ショベルカー</v>
          </cell>
        </row>
        <row r="47">
          <cell r="A47">
            <v>45</v>
          </cell>
          <cell r="B47" t="str">
            <v>45水色：クジラ</v>
          </cell>
        </row>
        <row r="48">
          <cell r="A48">
            <v>46</v>
          </cell>
          <cell r="B48" t="str">
            <v>46ブルー：ロケットB</v>
          </cell>
        </row>
        <row r="49">
          <cell r="A49">
            <v>47</v>
          </cell>
          <cell r="B49" t="str">
            <v>47ブルー：プテラノドン</v>
          </cell>
        </row>
        <row r="50">
          <cell r="A50">
            <v>48</v>
          </cell>
          <cell r="B50" t="str">
            <v>48ブルー：ヨット</v>
          </cell>
        </row>
        <row r="51">
          <cell r="A51">
            <v>49</v>
          </cell>
          <cell r="B51" t="str">
            <v>49緑：クワガタ＆カブトムシ</v>
          </cell>
        </row>
        <row r="52">
          <cell r="A52">
            <v>50</v>
          </cell>
          <cell r="B52" t="str">
            <v>50ブルー：パトカー</v>
          </cell>
        </row>
        <row r="53">
          <cell r="A53">
            <v>51</v>
          </cell>
          <cell r="B53" t="str">
            <v>51水色：音符</v>
          </cell>
        </row>
        <row r="54">
          <cell r="A54">
            <v>52</v>
          </cell>
          <cell r="B54" t="str">
            <v>52水色：イカリ</v>
          </cell>
        </row>
        <row r="55">
          <cell r="A55">
            <v>53</v>
          </cell>
          <cell r="B55" t="str">
            <v>53水色：レインボー</v>
          </cell>
        </row>
        <row r="56">
          <cell r="A56">
            <v>54</v>
          </cell>
          <cell r="B56" t="str">
            <v>54ブルー：サッカー</v>
          </cell>
        </row>
        <row r="57">
          <cell r="A57">
            <v>55</v>
          </cell>
          <cell r="B57" t="str">
            <v>55水色：おひさま</v>
          </cell>
        </row>
        <row r="58">
          <cell r="A58">
            <v>56</v>
          </cell>
          <cell r="B58" t="str">
            <v>56ブルー：野球</v>
          </cell>
        </row>
        <row r="59">
          <cell r="A59">
            <v>57</v>
          </cell>
          <cell r="B59" t="str">
            <v>57水色：ほしB</v>
          </cell>
        </row>
        <row r="60">
          <cell r="A60">
            <v>1001</v>
          </cell>
          <cell r="B60" t="str">
            <v>1001　女の子セット</v>
          </cell>
        </row>
        <row r="61">
          <cell r="A61">
            <v>1002</v>
          </cell>
          <cell r="B61" t="str">
            <v>1002　男の子セット</v>
          </cell>
        </row>
        <row r="62">
          <cell r="A62">
            <v>58</v>
          </cell>
          <cell r="B62" t="str">
            <v>58ピンク：funnyZOOうさぎ</v>
          </cell>
        </row>
        <row r="63">
          <cell r="A63">
            <v>59</v>
          </cell>
          <cell r="B63" t="str">
            <v>59ブルー：funnyZOOくま</v>
          </cell>
        </row>
        <row r="64">
          <cell r="A64">
            <v>60</v>
          </cell>
          <cell r="B64" t="str">
            <v>60ブルー：funnyZOOとら</v>
          </cell>
        </row>
        <row r="65">
          <cell r="A65">
            <v>61</v>
          </cell>
          <cell r="B65" t="str">
            <v>61ピンク：funnyZOOねこ</v>
          </cell>
        </row>
        <row r="66">
          <cell r="A66">
            <v>62</v>
          </cell>
          <cell r="B66" t="str">
            <v>62オレンジ：funnyZOOいぬ</v>
          </cell>
        </row>
        <row r="67">
          <cell r="A67">
            <v>63</v>
          </cell>
          <cell r="B67" t="str">
            <v>63緑：funnyZOOかえる</v>
          </cell>
        </row>
        <row r="68">
          <cell r="A68">
            <v>64</v>
          </cell>
          <cell r="B68" t="str">
            <v>64白：枠のみ</v>
          </cell>
        </row>
        <row r="69">
          <cell r="A69">
            <v>65</v>
          </cell>
          <cell r="B69" t="str">
            <v>65水色：枠のみ</v>
          </cell>
        </row>
        <row r="70">
          <cell r="A70">
            <v>66</v>
          </cell>
          <cell r="B70" t="str">
            <v>66青：枠のみ</v>
          </cell>
        </row>
        <row r="71">
          <cell r="A71">
            <v>67</v>
          </cell>
          <cell r="B71" t="str">
            <v>67ピンク：枠のみ</v>
          </cell>
        </row>
        <row r="72">
          <cell r="A72">
            <v>68</v>
          </cell>
          <cell r="B72" t="str">
            <v>68赤：枠のみ</v>
          </cell>
        </row>
        <row r="73">
          <cell r="A73">
            <v>69</v>
          </cell>
          <cell r="B73" t="str">
            <v>69黄：枠のみ</v>
          </cell>
        </row>
        <row r="74">
          <cell r="A74">
            <v>70</v>
          </cell>
          <cell r="B74" t="str">
            <v>70緑：枠のみ</v>
          </cell>
        </row>
        <row r="75">
          <cell r="A75">
            <v>71</v>
          </cell>
          <cell r="B75" t="str">
            <v>71白：OEM枠</v>
          </cell>
        </row>
        <row r="76">
          <cell r="A76">
            <v>72</v>
          </cell>
          <cell r="B76" t="str">
            <v>72水色：OEM枠</v>
          </cell>
        </row>
        <row r="77">
          <cell r="A77">
            <v>73</v>
          </cell>
          <cell r="B77" t="str">
            <v>73青：OEM枠</v>
          </cell>
        </row>
        <row r="78">
          <cell r="A78">
            <v>74</v>
          </cell>
          <cell r="B78" t="str">
            <v>74ピンク：OEM枠</v>
          </cell>
        </row>
        <row r="79">
          <cell r="A79">
            <v>75</v>
          </cell>
          <cell r="B79" t="str">
            <v>75赤：OEM枠</v>
          </cell>
        </row>
        <row r="80">
          <cell r="A80">
            <v>76</v>
          </cell>
          <cell r="B80" t="str">
            <v>76黄：OEM枠</v>
          </cell>
        </row>
        <row r="81">
          <cell r="A81">
            <v>77</v>
          </cell>
          <cell r="B81" t="str">
            <v>77緑：OEM枠</v>
          </cell>
        </row>
        <row r="82">
          <cell r="A82">
            <v>78</v>
          </cell>
          <cell r="B82" t="str">
            <v>78女の子ミックス：5枚</v>
          </cell>
        </row>
        <row r="83">
          <cell r="A83">
            <v>79</v>
          </cell>
          <cell r="B83" t="str">
            <v>79男の子ミックス：5枚</v>
          </cell>
        </row>
        <row r="88">
          <cell r="A88">
            <v>1003</v>
          </cell>
          <cell r="B88" t="str">
            <v>1003：ピンク_イルカ（青和幼稚園）</v>
          </cell>
        </row>
        <row r="89">
          <cell r="A89">
            <v>1004</v>
          </cell>
          <cell r="B89" t="str">
            <v>1004：水色_イルカ（青和幼稚園）</v>
          </cell>
        </row>
      </sheetData>
      <sheetData sheetId="11" refreshError="1"/>
      <sheetData sheetId="12"/>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巾着セット"/>
      <sheetName val="ライセンスW"/>
      <sheetName val="オリジナルW"/>
      <sheetName val="その他W"/>
      <sheetName val="ライセンスT"/>
      <sheetName val="オリジナルT "/>
      <sheetName val="丸眞T"/>
      <sheetName val="その他T"/>
      <sheetName val="商品マスタ-1"/>
      <sheetName val="商品マスタ"/>
    </sheetNames>
    <sheetDataSet>
      <sheetData sheetId="0"/>
      <sheetData sheetId="1"/>
      <sheetData sheetId="2"/>
      <sheetData sheetId="3"/>
      <sheetData sheetId="4"/>
      <sheetData sheetId="5"/>
      <sheetData sheetId="6"/>
      <sheetData sheetId="7"/>
      <sheetData sheetId="8">
        <row r="1">
          <cell r="A1" t="str">
            <v>商品コード</v>
          </cell>
          <cell r="B1" t="str">
            <v>行数タイプ</v>
          </cell>
          <cell r="D1" t="str">
            <v>商品コード</v>
          </cell>
          <cell r="E1" t="str">
            <v>お名前ワッペン（キャラクター）</v>
          </cell>
          <cell r="G1" t="str">
            <v>商品コード</v>
          </cell>
          <cell r="H1" t="str">
            <v>お名前タオル（丸眞タオル）</v>
          </cell>
          <cell r="M1" t="str">
            <v>商品コード</v>
          </cell>
          <cell r="N1" t="str">
            <v>今治キャラ　タオル</v>
          </cell>
          <cell r="P1" t="str">
            <v>商品コード</v>
          </cell>
          <cell r="Q1" t="str">
            <v>お名前ワッペン（funnyZOO）</v>
          </cell>
        </row>
        <row r="2">
          <cell r="A2">
            <v>1</v>
          </cell>
          <cell r="B2" t="str">
            <v>001　１行タイプ</v>
          </cell>
          <cell r="D2">
            <v>101</v>
          </cell>
          <cell r="E2" t="str">
            <v>101【Ｗ】トイストーリーポップゾーン</v>
          </cell>
          <cell r="G2">
            <v>201</v>
          </cell>
          <cell r="H2" t="str">
            <v>201【キャップ】ソフィア</v>
          </cell>
          <cell r="M2">
            <v>401</v>
          </cell>
          <cell r="N2" t="str">
            <v>401【19cm】キティ</v>
          </cell>
          <cell r="P2">
            <v>601</v>
          </cell>
          <cell r="Q2" t="str">
            <v>601【Ｗ】funnyZOOうさぎ</v>
          </cell>
        </row>
        <row r="3">
          <cell r="A3">
            <v>2</v>
          </cell>
          <cell r="B3" t="str">
            <v>002　２行タイプ</v>
          </cell>
          <cell r="D3">
            <v>102</v>
          </cell>
          <cell r="E3" t="str">
            <v>102【Ｗ】プリンセス</v>
          </cell>
          <cell r="G3">
            <v>202</v>
          </cell>
          <cell r="H3" t="str">
            <v>202【キャップ】アナ雪</v>
          </cell>
          <cell r="M3">
            <v>402</v>
          </cell>
          <cell r="N3" t="str">
            <v>402【19cm】マイメロ</v>
          </cell>
          <cell r="P3">
            <v>602</v>
          </cell>
          <cell r="Q3" t="str">
            <v>602【Ｗ】funnyZOOくま</v>
          </cell>
        </row>
        <row r="4">
          <cell r="A4">
            <v>3</v>
          </cell>
          <cell r="B4" t="str">
            <v>003　パトロール（1行）</v>
          </cell>
          <cell r="D4">
            <v>103</v>
          </cell>
          <cell r="E4" t="str">
            <v>103【Ｗ】カーズ</v>
          </cell>
          <cell r="G4">
            <v>203</v>
          </cell>
          <cell r="H4" t="str">
            <v>203【キャップ】キティ</v>
          </cell>
          <cell r="M4">
            <v>403</v>
          </cell>
          <cell r="N4" t="str">
            <v>403【19cm】トミカ</v>
          </cell>
          <cell r="P4">
            <v>603</v>
          </cell>
          <cell r="Q4" t="str">
            <v>603【Ｗ】funnyZOOとら</v>
          </cell>
        </row>
        <row r="5">
          <cell r="A5">
            <v>4</v>
          </cell>
          <cell r="B5" t="str">
            <v>004　消防車（1行）</v>
          </cell>
          <cell r="D5">
            <v>104</v>
          </cell>
          <cell r="E5" t="str">
            <v>104【Ｗ】MU</v>
          </cell>
          <cell r="G5">
            <v>204</v>
          </cell>
          <cell r="H5" t="str">
            <v>204【キャップ】ミニー</v>
          </cell>
          <cell r="M5">
            <v>404</v>
          </cell>
          <cell r="N5" t="str">
            <v>404【19cm】シナモ</v>
          </cell>
          <cell r="P5">
            <v>604</v>
          </cell>
          <cell r="Q5" t="str">
            <v>604【Ｗ】funnyZOOねこ</v>
          </cell>
        </row>
        <row r="6">
          <cell r="A6">
            <v>5</v>
          </cell>
          <cell r="B6" t="str">
            <v>005　消防車（2行）</v>
          </cell>
          <cell r="D6">
            <v>105</v>
          </cell>
          <cell r="E6" t="str">
            <v>105【Ｗ】ソフィア</v>
          </cell>
          <cell r="G6">
            <v>205</v>
          </cell>
          <cell r="H6" t="str">
            <v>205【キャップ】トトロ</v>
          </cell>
          <cell r="M6">
            <v>405</v>
          </cell>
          <cell r="N6" t="str">
            <v>405【ループ】キティ</v>
          </cell>
          <cell r="P6">
            <v>605</v>
          </cell>
          <cell r="Q6" t="str">
            <v>605【Ｗ】funnyZOOいぬ</v>
          </cell>
        </row>
        <row r="7">
          <cell r="A7">
            <v>6</v>
          </cell>
          <cell r="B7" t="str">
            <v>006　働く車（1行）</v>
          </cell>
          <cell r="D7">
            <v>106</v>
          </cell>
          <cell r="E7" t="str">
            <v>106【Ｗ】アナと雪の女王</v>
          </cell>
          <cell r="G7">
            <v>206</v>
          </cell>
          <cell r="H7" t="str">
            <v>206【キャップ】ポケモン</v>
          </cell>
          <cell r="M7">
            <v>406</v>
          </cell>
          <cell r="N7" t="str">
            <v>406【ループ】マイメロ</v>
          </cell>
          <cell r="P7">
            <v>606</v>
          </cell>
          <cell r="Q7" t="str">
            <v>606【Ｗ】funnyZOOかえる</v>
          </cell>
        </row>
        <row r="8">
          <cell r="A8">
            <v>7</v>
          </cell>
          <cell r="B8" t="str">
            <v>007　働く車（2行）</v>
          </cell>
          <cell r="D8">
            <v>107</v>
          </cell>
          <cell r="E8" t="str">
            <v>107【Ｗ】ハローキティ</v>
          </cell>
          <cell r="G8">
            <v>207</v>
          </cell>
          <cell r="H8" t="str">
            <v>207【キャップ】プリンセス</v>
          </cell>
          <cell r="M8">
            <v>407</v>
          </cell>
          <cell r="N8" t="str">
            <v>407【ループ】トミカ</v>
          </cell>
          <cell r="P8">
            <v>607</v>
          </cell>
          <cell r="Q8" t="str">
            <v>607【Ｗ】</v>
          </cell>
        </row>
        <row r="9">
          <cell r="A9">
            <v>8</v>
          </cell>
          <cell r="B9" t="str">
            <v>008　スポーツカー(1行)</v>
          </cell>
          <cell r="D9">
            <v>108</v>
          </cell>
          <cell r="E9" t="str">
            <v>108【Ｗ】マイメロディ</v>
          </cell>
          <cell r="G9">
            <v>208</v>
          </cell>
          <cell r="H9" t="str">
            <v>208【キャップ】ラプンツェル</v>
          </cell>
          <cell r="M9">
            <v>408</v>
          </cell>
          <cell r="N9" t="str">
            <v>408【ループ】シナモ</v>
          </cell>
          <cell r="P9">
            <v>608</v>
          </cell>
          <cell r="Q9" t="str">
            <v>608【Ｗ】</v>
          </cell>
        </row>
        <row r="10">
          <cell r="A10">
            <v>9</v>
          </cell>
          <cell r="B10" t="str">
            <v>009　スポーツカー（2行）</v>
          </cell>
          <cell r="D10">
            <v>109</v>
          </cell>
          <cell r="E10" t="str">
            <v>109【Ｗ】シナモロール</v>
          </cell>
          <cell r="G10">
            <v>209</v>
          </cell>
          <cell r="H10" t="str">
            <v>209【キャップ】魔女の宅急便</v>
          </cell>
          <cell r="M10">
            <v>409</v>
          </cell>
          <cell r="P10">
            <v>609</v>
          </cell>
          <cell r="Q10" t="str">
            <v>609【Ｗ】</v>
          </cell>
        </row>
        <row r="11">
          <cell r="A11">
            <v>10</v>
          </cell>
          <cell r="D11">
            <v>110</v>
          </cell>
          <cell r="E11" t="str">
            <v>110【Ｗ】ミッフィー</v>
          </cell>
          <cell r="G11">
            <v>210</v>
          </cell>
          <cell r="H11" t="str">
            <v>210【キャップ】ぼんぼんりぼん</v>
          </cell>
          <cell r="M11">
            <v>410</v>
          </cell>
          <cell r="P11">
            <v>610</v>
          </cell>
          <cell r="Q11" t="str">
            <v>610【Ｗ】星型ブルー</v>
          </cell>
        </row>
        <row r="12">
          <cell r="A12">
            <v>11</v>
          </cell>
          <cell r="D12">
            <v>111</v>
          </cell>
          <cell r="E12" t="str">
            <v>111【Ｗ】ミニーマウス</v>
          </cell>
          <cell r="G12">
            <v>211</v>
          </cell>
          <cell r="H12" t="str">
            <v xml:space="preserve">211【キャップ】ジュエルペット </v>
          </cell>
          <cell r="M12">
            <v>0</v>
          </cell>
          <cell r="P12">
            <v>611</v>
          </cell>
          <cell r="Q12" t="str">
            <v>611【Ｗ】星型グリーン</v>
          </cell>
        </row>
        <row r="13">
          <cell r="A13">
            <v>12</v>
          </cell>
          <cell r="D13">
            <v>112</v>
          </cell>
          <cell r="E13" t="str">
            <v>112【Ｗ】プレーンズ</v>
          </cell>
          <cell r="G13">
            <v>212</v>
          </cell>
          <cell r="H13" t="str">
            <v>212【キャップ】マイメロディ</v>
          </cell>
          <cell r="M13">
            <v>0</v>
          </cell>
          <cell r="P13">
            <v>612</v>
          </cell>
          <cell r="Q13" t="str">
            <v>612【Ｗ】星型ピンク</v>
          </cell>
        </row>
        <row r="14">
          <cell r="A14">
            <v>13</v>
          </cell>
          <cell r="D14">
            <v>113</v>
          </cell>
          <cell r="E14" t="str">
            <v>113【Ｗ】トミカ</v>
          </cell>
          <cell r="G14">
            <v>213</v>
          </cell>
          <cell r="H14" t="str">
            <v>213【キャップ】ドリー</v>
          </cell>
          <cell r="M14">
            <v>0</v>
          </cell>
          <cell r="P14">
            <v>613</v>
          </cell>
          <cell r="Q14" t="str">
            <v>613【Ｗ】星型ブラックピンク</v>
          </cell>
        </row>
        <row r="15">
          <cell r="A15">
            <v>14</v>
          </cell>
          <cell r="D15">
            <v>114</v>
          </cell>
          <cell r="E15" t="str">
            <v>114【Ｗ】くまのプーさん</v>
          </cell>
          <cell r="G15">
            <v>214</v>
          </cell>
          <cell r="H15" t="str">
            <v>214【キャップ】</v>
          </cell>
          <cell r="M15" t="str">
            <v>商品コード</v>
          </cell>
          <cell r="N15" t="str">
            <v>お名前タオルトミカバリエーション</v>
          </cell>
          <cell r="P15">
            <v>614</v>
          </cell>
          <cell r="Q15" t="str">
            <v>614【Ｗ】星型ブラックシルバー</v>
          </cell>
        </row>
        <row r="16">
          <cell r="A16">
            <v>15</v>
          </cell>
          <cell r="D16">
            <v>115</v>
          </cell>
          <cell r="E16" t="str">
            <v>115【Ｗ】エイリアン</v>
          </cell>
          <cell r="G16">
            <v>215</v>
          </cell>
          <cell r="H16" t="str">
            <v>215【キャップ】</v>
          </cell>
          <cell r="M16">
            <v>501</v>
          </cell>
          <cell r="N16" t="str">
            <v>501【19cm】パトロール</v>
          </cell>
          <cell r="P16">
            <v>615</v>
          </cell>
          <cell r="Q16" t="str">
            <v>615【Ｗ】ループ付き　星型ブルー</v>
          </cell>
        </row>
        <row r="17">
          <cell r="A17">
            <v>16</v>
          </cell>
          <cell r="D17">
            <v>116</v>
          </cell>
          <cell r="E17" t="str">
            <v>116【Ｗ】アーロと少年</v>
          </cell>
          <cell r="G17">
            <v>216</v>
          </cell>
          <cell r="H17" t="str">
            <v>216【キャップ】</v>
          </cell>
          <cell r="M17">
            <v>502</v>
          </cell>
          <cell r="N17" t="str">
            <v>502【19cm】消防車</v>
          </cell>
          <cell r="P17">
            <v>616</v>
          </cell>
          <cell r="Q17" t="str">
            <v>616【Ｗ】ループ付き　星型グリーン</v>
          </cell>
        </row>
        <row r="18">
          <cell r="A18">
            <v>17</v>
          </cell>
          <cell r="D18">
            <v>117</v>
          </cell>
          <cell r="E18" t="str">
            <v>117【Ｗ】ドラゴンボール超</v>
          </cell>
          <cell r="G18">
            <v>217</v>
          </cell>
          <cell r="H18">
            <v>217</v>
          </cell>
          <cell r="M18">
            <v>503</v>
          </cell>
          <cell r="N18" t="str">
            <v>503【19cm】働く車</v>
          </cell>
          <cell r="P18">
            <v>617</v>
          </cell>
          <cell r="Q18" t="str">
            <v>617【Ｗ】ループ付き　星型ピンク</v>
          </cell>
        </row>
        <row r="19">
          <cell r="A19">
            <v>18</v>
          </cell>
          <cell r="D19">
            <v>118</v>
          </cell>
          <cell r="E19" t="str">
            <v>118【Ｗ】キキ＆ララ</v>
          </cell>
          <cell r="G19">
            <v>218</v>
          </cell>
          <cell r="H19">
            <v>218</v>
          </cell>
          <cell r="M19">
            <v>504</v>
          </cell>
          <cell r="N19" t="str">
            <v>504【ループ】パトロール</v>
          </cell>
          <cell r="P19">
            <v>618</v>
          </cell>
          <cell r="Q19" t="str">
            <v>618【Ｗ】ループ付き　星型ブラックピンク</v>
          </cell>
        </row>
        <row r="20">
          <cell r="A20">
            <v>19</v>
          </cell>
          <cell r="D20">
            <v>119</v>
          </cell>
          <cell r="E20" t="str">
            <v>119【Ｗ】ハミングミント</v>
          </cell>
          <cell r="G20">
            <v>219</v>
          </cell>
          <cell r="H20">
            <v>219</v>
          </cell>
          <cell r="M20">
            <v>505</v>
          </cell>
          <cell r="N20" t="str">
            <v>505【ループ】消防車</v>
          </cell>
          <cell r="P20">
            <v>619</v>
          </cell>
          <cell r="Q20" t="str">
            <v>619【Ｗ】ループ付き　星型ブラックシルバー</v>
          </cell>
        </row>
        <row r="21">
          <cell r="A21">
            <v>20</v>
          </cell>
          <cell r="B21" t="str">
            <v>020　標準カラー</v>
          </cell>
          <cell r="D21">
            <v>120</v>
          </cell>
          <cell r="E21" t="str">
            <v>120【Ｗ】ぼんぼんりぼん</v>
          </cell>
          <cell r="G21">
            <v>220</v>
          </cell>
          <cell r="H21">
            <v>220</v>
          </cell>
          <cell r="M21">
            <v>506</v>
          </cell>
          <cell r="N21" t="str">
            <v>506【ループ】働く車</v>
          </cell>
          <cell r="P21">
            <v>620</v>
          </cell>
          <cell r="Q21" t="str">
            <v>620【Ｗ】ハート　ブルー</v>
          </cell>
        </row>
        <row r="22">
          <cell r="A22">
            <v>21</v>
          </cell>
          <cell r="B22" t="str">
            <v>021　レインボーカラー</v>
          </cell>
          <cell r="D22">
            <v>121</v>
          </cell>
          <cell r="E22" t="str">
            <v>121【Ｗ】ポムポムプリン</v>
          </cell>
          <cell r="G22">
            <v>221</v>
          </cell>
          <cell r="H22" t="str">
            <v xml:space="preserve">221【ラップ】プリンセス </v>
          </cell>
          <cell r="M22">
            <v>507</v>
          </cell>
          <cell r="N22" t="str">
            <v>507【19cm】スポーツカー</v>
          </cell>
          <cell r="P22">
            <v>621</v>
          </cell>
          <cell r="Q22" t="str">
            <v>621【Ｗ】ハート　グリーン</v>
          </cell>
        </row>
        <row r="23">
          <cell r="A23">
            <v>22</v>
          </cell>
          <cell r="B23" t="str">
            <v>022　黒色</v>
          </cell>
          <cell r="D23">
            <v>122</v>
          </cell>
          <cell r="E23" t="str">
            <v>122【Ｗ】ピアノ</v>
          </cell>
          <cell r="G23">
            <v>222</v>
          </cell>
          <cell r="H23" t="str">
            <v>222【ラップ】ラプンツェル</v>
          </cell>
          <cell r="M23">
            <v>508</v>
          </cell>
          <cell r="N23" t="str">
            <v>508【19cm】働く車第2弾</v>
          </cell>
          <cell r="P23">
            <v>622</v>
          </cell>
          <cell r="Q23" t="str">
            <v>622【Ｗ】ハート　ピンク</v>
          </cell>
        </row>
        <row r="24">
          <cell r="A24">
            <v>23</v>
          </cell>
          <cell r="B24" t="str">
            <v>023　ピンク文字</v>
          </cell>
          <cell r="D24">
            <v>123</v>
          </cell>
          <cell r="E24" t="str">
            <v>123【Ｗ】クラシックプー</v>
          </cell>
          <cell r="G24">
            <v>223</v>
          </cell>
          <cell r="H24" t="str">
            <v>223【ラップ】ソフィア</v>
          </cell>
          <cell r="M24">
            <v>509</v>
          </cell>
          <cell r="N24" t="str">
            <v>509【19cm】特殊車両</v>
          </cell>
          <cell r="P24">
            <v>623</v>
          </cell>
          <cell r="Q24" t="str">
            <v>623【Ｗ】ハート　ブラックピンク</v>
          </cell>
        </row>
        <row r="25">
          <cell r="A25">
            <v>24</v>
          </cell>
          <cell r="B25" t="str">
            <v>024　ブラウン文字</v>
          </cell>
          <cell r="D25">
            <v>124</v>
          </cell>
          <cell r="E25" t="str">
            <v>124【Ｗ】リルリル</v>
          </cell>
          <cell r="G25">
            <v>224</v>
          </cell>
          <cell r="H25" t="str">
            <v>224【ラップ】トトロ</v>
          </cell>
          <cell r="M25">
            <v>510</v>
          </cell>
          <cell r="N25" t="str">
            <v>510【ループ】スポーツカー</v>
          </cell>
          <cell r="P25">
            <v>624</v>
          </cell>
          <cell r="Q25" t="str">
            <v>624【Ｗ】ハート　ブラックシルバー</v>
          </cell>
        </row>
        <row r="26">
          <cell r="A26">
            <v>25</v>
          </cell>
          <cell r="B26" t="str">
            <v>025　ホワイト文字</v>
          </cell>
          <cell r="D26">
            <v>125</v>
          </cell>
          <cell r="E26" t="str">
            <v>125【Ｗ】トミカスポーツカー第2弾</v>
          </cell>
          <cell r="G26">
            <v>225</v>
          </cell>
          <cell r="H26" t="str">
            <v>225【ラップ】カーズ</v>
          </cell>
          <cell r="M26">
            <v>511</v>
          </cell>
          <cell r="N26" t="str">
            <v>511【ループ】 働く車第2弾</v>
          </cell>
          <cell r="P26">
            <v>625</v>
          </cell>
          <cell r="Q26" t="str">
            <v>625【Ｗ】ループ付き　ハート　ブルー</v>
          </cell>
        </row>
        <row r="27">
          <cell r="A27">
            <v>26</v>
          </cell>
          <cell r="D27">
            <v>126</v>
          </cell>
          <cell r="E27" t="str">
            <v>126【Ｗ】トミカ働く車第2弾</v>
          </cell>
          <cell r="G27">
            <v>226</v>
          </cell>
          <cell r="H27" t="str">
            <v>226【ラップ】トイストーリー</v>
          </cell>
          <cell r="M27">
            <v>512</v>
          </cell>
          <cell r="N27" t="str">
            <v>512【ループ】特殊車両</v>
          </cell>
          <cell r="P27">
            <v>626</v>
          </cell>
          <cell r="Q27" t="str">
            <v>626【Ｗ】ループ付き　ハート　グリーン</v>
          </cell>
        </row>
        <row r="28">
          <cell r="A28">
            <v>27</v>
          </cell>
          <cell r="D28">
            <v>127</v>
          </cell>
          <cell r="E28" t="str">
            <v>127【Ｗ】トミカ特殊車両</v>
          </cell>
          <cell r="G28">
            <v>227</v>
          </cell>
          <cell r="H28" t="str">
            <v>227【ラップ】キティ</v>
          </cell>
          <cell r="M28">
            <v>0</v>
          </cell>
          <cell r="P28">
            <v>627</v>
          </cell>
          <cell r="Q28" t="str">
            <v>627【Ｗ】ループ付き　ハート　ピンク</v>
          </cell>
        </row>
        <row r="29">
          <cell r="A29">
            <v>28</v>
          </cell>
          <cell r="D29">
            <v>128</v>
          </cell>
          <cell r="E29" t="str">
            <v>128【Ｗ】プラレール新幹線Ａセット</v>
          </cell>
          <cell r="G29">
            <v>228</v>
          </cell>
          <cell r="H29" t="str">
            <v>228【ラップ】プレーンズ</v>
          </cell>
          <cell r="M29">
            <v>0</v>
          </cell>
          <cell r="P29">
            <v>628</v>
          </cell>
          <cell r="Q29" t="str">
            <v>628【Ｗ】ループ付き　ハート　ブラックピンク</v>
          </cell>
        </row>
        <row r="30">
          <cell r="A30">
            <v>29</v>
          </cell>
          <cell r="D30">
            <v>129</v>
          </cell>
          <cell r="E30" t="str">
            <v>129【Ｗ】プラレール新幹線Ｂセット</v>
          </cell>
          <cell r="G30">
            <v>229</v>
          </cell>
          <cell r="H30" t="str">
            <v>229【ラップ】ジュエルペット</v>
          </cell>
          <cell r="M30">
            <v>0</v>
          </cell>
          <cell r="P30">
            <v>629</v>
          </cell>
          <cell r="Q30" t="str">
            <v>629【Ｗ】ループ付き　ハート　ブラックシルバー</v>
          </cell>
        </row>
        <row r="31">
          <cell r="A31">
            <v>30</v>
          </cell>
          <cell r="D31">
            <v>130</v>
          </cell>
          <cell r="E31" t="str">
            <v>130【Ｗ】プラレール新幹線Ｃセット</v>
          </cell>
          <cell r="G31">
            <v>230</v>
          </cell>
          <cell r="H31" t="str">
            <v>230【ラップ】魔女の宅急便</v>
          </cell>
          <cell r="M31">
            <v>0</v>
          </cell>
          <cell r="P31">
            <v>630</v>
          </cell>
          <cell r="Q31" t="str">
            <v>630【Ｗ】リボンとお花型</v>
          </cell>
        </row>
        <row r="32">
          <cell r="A32">
            <v>31</v>
          </cell>
          <cell r="D32">
            <v>131</v>
          </cell>
          <cell r="E32" t="str">
            <v>131【Ｗ】トイストーリーリアル</v>
          </cell>
          <cell r="G32">
            <v>231</v>
          </cell>
          <cell r="H32" t="str">
            <v xml:space="preserve">231【ラップ】マイメロディ </v>
          </cell>
          <cell r="M32">
            <v>0</v>
          </cell>
          <cell r="P32">
            <v>631</v>
          </cell>
          <cell r="Q32" t="str">
            <v>631【Ｗ】リス　ブラウン</v>
          </cell>
        </row>
        <row r="33">
          <cell r="A33">
            <v>32</v>
          </cell>
          <cell r="D33">
            <v>132</v>
          </cell>
          <cell r="E33" t="str">
            <v>132【Ｗ】トイストーリーPZ</v>
          </cell>
          <cell r="G33">
            <v>232</v>
          </cell>
          <cell r="H33" t="str">
            <v>232【ラップ】ミッフィー</v>
          </cell>
          <cell r="M33">
            <v>0</v>
          </cell>
          <cell r="P33">
            <v>632</v>
          </cell>
          <cell r="Q33" t="str">
            <v>632【Ｗ】リス　ブラウン</v>
          </cell>
        </row>
        <row r="34">
          <cell r="A34">
            <v>33</v>
          </cell>
          <cell r="D34">
            <v>133</v>
          </cell>
          <cell r="E34" t="str">
            <v>133【Ｗ】</v>
          </cell>
          <cell r="G34">
            <v>233</v>
          </cell>
          <cell r="H34" t="str">
            <v>233【ラップ】ぼんぼんりぼん</v>
          </cell>
          <cell r="M34">
            <v>0</v>
          </cell>
          <cell r="P34">
            <v>633</v>
          </cell>
          <cell r="Q34" t="str">
            <v>633【Ｗ】サッカーボール　ブルー</v>
          </cell>
        </row>
        <row r="35">
          <cell r="D35">
            <v>134</v>
          </cell>
          <cell r="E35" t="str">
            <v>134【Ｗ】</v>
          </cell>
          <cell r="G35">
            <v>234</v>
          </cell>
          <cell r="H35" t="str">
            <v>234【ラップ】Ｍ・Ｕ</v>
          </cell>
          <cell r="M35">
            <v>0</v>
          </cell>
          <cell r="P35">
            <v>634</v>
          </cell>
          <cell r="Q35" t="str">
            <v>634【Ｗ】野球　レッド</v>
          </cell>
        </row>
        <row r="36">
          <cell r="G36">
            <v>235</v>
          </cell>
          <cell r="H36" t="str">
            <v>235【ラップ】アナ雪</v>
          </cell>
          <cell r="M36">
            <v>0</v>
          </cell>
          <cell r="P36">
            <v>635</v>
          </cell>
          <cell r="Q36" t="str">
            <v>635【Ｗ】くじら パステル</v>
          </cell>
        </row>
        <row r="37">
          <cell r="G37">
            <v>236</v>
          </cell>
          <cell r="H37" t="str">
            <v>236【ラップ】ミニー</v>
          </cell>
          <cell r="M37">
            <v>0</v>
          </cell>
          <cell r="P37">
            <v>636</v>
          </cell>
          <cell r="Q37" t="str">
            <v>636【Ｗ】</v>
          </cell>
        </row>
        <row r="38">
          <cell r="G38">
            <v>237</v>
          </cell>
          <cell r="H38" t="str">
            <v>237【ラップ】トーマス</v>
          </cell>
          <cell r="M38">
            <v>0</v>
          </cell>
          <cell r="P38">
            <v>637</v>
          </cell>
          <cell r="Q38" t="str">
            <v>637【Ｗ】</v>
          </cell>
        </row>
        <row r="39">
          <cell r="G39">
            <v>238</v>
          </cell>
          <cell r="H39" t="str">
            <v>238【ラップ】トイストーリー</v>
          </cell>
          <cell r="M39">
            <v>0</v>
          </cell>
          <cell r="P39">
            <v>638</v>
          </cell>
          <cell r="Q39" t="str">
            <v>638【Ｗ】</v>
          </cell>
        </row>
        <row r="40">
          <cell r="G40">
            <v>239</v>
          </cell>
          <cell r="H40" t="str">
            <v>239【ラップ】ドリー</v>
          </cell>
          <cell r="M40">
            <v>0</v>
          </cell>
          <cell r="P40">
            <v>639</v>
          </cell>
          <cell r="Q40" t="str">
            <v>639【Ｗ】</v>
          </cell>
        </row>
        <row r="41">
          <cell r="G41">
            <v>240</v>
          </cell>
          <cell r="H41" t="str">
            <v>240【ラップ】プーさん</v>
          </cell>
          <cell r="M41">
            <v>0</v>
          </cell>
          <cell r="P41">
            <v>640</v>
          </cell>
          <cell r="Q41" t="str">
            <v>640【Ｗ】</v>
          </cell>
        </row>
        <row r="42">
          <cell r="G42">
            <v>241</v>
          </cell>
          <cell r="M42">
            <v>0</v>
          </cell>
          <cell r="P42">
            <v>641</v>
          </cell>
          <cell r="Q42" t="str">
            <v>641【Ｗ】</v>
          </cell>
        </row>
        <row r="43">
          <cell r="G43">
            <v>242</v>
          </cell>
          <cell r="M43">
            <v>0</v>
          </cell>
          <cell r="P43">
            <v>642</v>
          </cell>
          <cell r="Q43" t="str">
            <v>642【Ｗ】</v>
          </cell>
        </row>
        <row r="44">
          <cell r="G44">
            <v>243</v>
          </cell>
          <cell r="M44" t="str">
            <v>商品コード</v>
          </cell>
          <cell r="N44" t="str">
            <v>お名前タオルプラレールバリエーション</v>
          </cell>
          <cell r="P44">
            <v>643</v>
          </cell>
          <cell r="Q44" t="str">
            <v>643【Ｗ】</v>
          </cell>
        </row>
        <row r="45">
          <cell r="G45">
            <v>244</v>
          </cell>
          <cell r="M45">
            <v>550</v>
          </cell>
          <cell r="N45" t="str">
            <v>550【19cm】プラレールAセット</v>
          </cell>
          <cell r="P45">
            <v>644</v>
          </cell>
          <cell r="Q45" t="str">
            <v>644【Ｗ】</v>
          </cell>
        </row>
        <row r="46">
          <cell r="G46">
            <v>245</v>
          </cell>
          <cell r="M46">
            <v>551</v>
          </cell>
          <cell r="N46" t="str">
            <v>551【19cm】プラレールBセット</v>
          </cell>
          <cell r="P46">
            <v>645</v>
          </cell>
          <cell r="Q46" t="str">
            <v>645【Ｗ】</v>
          </cell>
        </row>
        <row r="47">
          <cell r="G47">
            <v>246</v>
          </cell>
          <cell r="M47">
            <v>552</v>
          </cell>
          <cell r="N47" t="str">
            <v>552【19cm】プラレールCセット</v>
          </cell>
          <cell r="P47">
            <v>646</v>
          </cell>
          <cell r="Q47" t="str">
            <v>646【Ｗ】</v>
          </cell>
        </row>
        <row r="48">
          <cell r="G48">
            <v>247</v>
          </cell>
          <cell r="M48">
            <v>553</v>
          </cell>
          <cell r="N48" t="str">
            <v>553【ループ】プラレールAセット</v>
          </cell>
          <cell r="P48">
            <v>647</v>
          </cell>
          <cell r="Q48" t="str">
            <v>647【Ｗ】</v>
          </cell>
        </row>
        <row r="49">
          <cell r="G49">
            <v>248</v>
          </cell>
          <cell r="M49">
            <v>554</v>
          </cell>
          <cell r="N49" t="str">
            <v>554【ループ】プラレールBセット</v>
          </cell>
          <cell r="P49">
            <v>648</v>
          </cell>
          <cell r="Q49" t="str">
            <v>648【Ｗ】</v>
          </cell>
        </row>
        <row r="50">
          <cell r="G50">
            <v>249</v>
          </cell>
          <cell r="M50">
            <v>555</v>
          </cell>
          <cell r="N50" t="str">
            <v>555【ループ】プラレールCセット</v>
          </cell>
          <cell r="P50">
            <v>649</v>
          </cell>
          <cell r="Q50" t="str">
            <v>649【Ｗ】</v>
          </cell>
        </row>
        <row r="51">
          <cell r="G51">
            <v>250</v>
          </cell>
          <cell r="H51" t="str">
            <v>250【ループ】アナ雪</v>
          </cell>
          <cell r="P51">
            <v>650</v>
          </cell>
          <cell r="Q51" t="str">
            <v>650【Ｗ】</v>
          </cell>
        </row>
        <row r="52">
          <cell r="G52">
            <v>251</v>
          </cell>
          <cell r="H52" t="str">
            <v>251【ループ】カーズ</v>
          </cell>
          <cell r="P52">
            <v>651</v>
          </cell>
          <cell r="Q52" t="str">
            <v>651【Ｗ】</v>
          </cell>
        </row>
        <row r="53">
          <cell r="G53">
            <v>252</v>
          </cell>
          <cell r="H53" t="str">
            <v>252【ループ】トイストーリー</v>
          </cell>
          <cell r="P53">
            <v>652</v>
          </cell>
          <cell r="Q53" t="str">
            <v>652【Ｗ】</v>
          </cell>
        </row>
        <row r="54">
          <cell r="G54">
            <v>253</v>
          </cell>
          <cell r="H54" t="str">
            <v>253【ループ】トミカ</v>
          </cell>
          <cell r="P54">
            <v>653</v>
          </cell>
          <cell r="Q54" t="str">
            <v>653【Ｗ】</v>
          </cell>
        </row>
        <row r="55">
          <cell r="G55">
            <v>254</v>
          </cell>
          <cell r="H55" t="str">
            <v>254【ループ】トーマス</v>
          </cell>
          <cell r="P55">
            <v>654</v>
          </cell>
          <cell r="Q55" t="str">
            <v>654【Ｗ】</v>
          </cell>
        </row>
        <row r="56">
          <cell r="G56">
            <v>255</v>
          </cell>
          <cell r="H56" t="str">
            <v>255【ループ】ミニー</v>
          </cell>
          <cell r="P56">
            <v>655</v>
          </cell>
          <cell r="Q56" t="str">
            <v>655【Ｗ】</v>
          </cell>
        </row>
        <row r="57">
          <cell r="G57">
            <v>256</v>
          </cell>
          <cell r="H57" t="str">
            <v>256【ループ】ポケモン男の子</v>
          </cell>
        </row>
        <row r="58">
          <cell r="G58">
            <v>257</v>
          </cell>
          <cell r="H58" t="str">
            <v>257【ループ】ジュエルペット</v>
          </cell>
        </row>
        <row r="59">
          <cell r="G59">
            <v>258</v>
          </cell>
          <cell r="H59" t="str">
            <v>258【ループ】キティ</v>
          </cell>
        </row>
        <row r="60">
          <cell r="G60">
            <v>259</v>
          </cell>
          <cell r="H60" t="str">
            <v>259【ループ】ぼんぼんりぼん</v>
          </cell>
        </row>
        <row r="61">
          <cell r="G61">
            <v>260</v>
          </cell>
          <cell r="H61" t="str">
            <v>260【ループ】魔女の宅急便</v>
          </cell>
        </row>
        <row r="62">
          <cell r="G62">
            <v>261</v>
          </cell>
          <cell r="H62" t="str">
            <v>261【ループ】スーパーマリオ</v>
          </cell>
        </row>
        <row r="63">
          <cell r="G63">
            <v>262</v>
          </cell>
          <cell r="H63" t="str">
            <v>262【ループ】プリンセス</v>
          </cell>
        </row>
        <row r="64">
          <cell r="G64">
            <v>263</v>
          </cell>
          <cell r="H64" t="str">
            <v>263【ループ】Ｍ・Ｕ</v>
          </cell>
        </row>
        <row r="65">
          <cell r="G65">
            <v>264</v>
          </cell>
          <cell r="H65" t="str">
            <v>264【ループ】ラプンツェル</v>
          </cell>
        </row>
        <row r="66">
          <cell r="G66">
            <v>265</v>
          </cell>
          <cell r="H66" t="str">
            <v>265【ループ】マイメロディ</v>
          </cell>
        </row>
        <row r="67">
          <cell r="G67">
            <v>266</v>
          </cell>
          <cell r="H67" t="str">
            <v>266【ループ】プレーンズ</v>
          </cell>
        </row>
        <row r="68">
          <cell r="G68">
            <v>267</v>
          </cell>
          <cell r="H68" t="str">
            <v>267【ループ】トトロ</v>
          </cell>
        </row>
        <row r="69">
          <cell r="G69">
            <v>268</v>
          </cell>
          <cell r="H69" t="str">
            <v>268【ループ】プラレール</v>
          </cell>
        </row>
        <row r="70">
          <cell r="G70">
            <v>269</v>
          </cell>
          <cell r="H70" t="str">
            <v>269【ループ】ミッフィー</v>
          </cell>
        </row>
        <row r="71">
          <cell r="G71">
            <v>270</v>
          </cell>
          <cell r="H71" t="str">
            <v>270【ループ】ポケモン女の子</v>
          </cell>
        </row>
        <row r="72">
          <cell r="G72">
            <v>271</v>
          </cell>
          <cell r="H72" t="str">
            <v>271【ループ】ソフィア</v>
          </cell>
        </row>
        <row r="73">
          <cell r="G73">
            <v>272</v>
          </cell>
          <cell r="H73" t="str">
            <v>272【ループ】</v>
          </cell>
        </row>
        <row r="74">
          <cell r="G74">
            <v>273</v>
          </cell>
          <cell r="H74" t="str">
            <v>273【ループ】</v>
          </cell>
        </row>
        <row r="75">
          <cell r="G75">
            <v>274</v>
          </cell>
          <cell r="H75" t="str">
            <v>274【ループ】</v>
          </cell>
        </row>
        <row r="76">
          <cell r="G76">
            <v>275</v>
          </cell>
          <cell r="H76" t="str">
            <v>275【ループ】</v>
          </cell>
        </row>
        <row r="77">
          <cell r="G77">
            <v>276</v>
          </cell>
          <cell r="H77">
            <v>276</v>
          </cell>
        </row>
        <row r="78">
          <cell r="G78">
            <v>277</v>
          </cell>
          <cell r="H78">
            <v>277</v>
          </cell>
        </row>
        <row r="79">
          <cell r="G79">
            <v>278</v>
          </cell>
          <cell r="H79">
            <v>278</v>
          </cell>
        </row>
        <row r="80">
          <cell r="G80">
            <v>279</v>
          </cell>
          <cell r="H80">
            <v>279</v>
          </cell>
        </row>
        <row r="81">
          <cell r="G81">
            <v>280</v>
          </cell>
          <cell r="H81" t="str">
            <v>280【ミニＴ】プレーンズ</v>
          </cell>
        </row>
        <row r="82">
          <cell r="G82">
            <v>281</v>
          </cell>
          <cell r="H82" t="str">
            <v>281【ミニＴ】プリンセス</v>
          </cell>
        </row>
        <row r="83">
          <cell r="G83">
            <v>282</v>
          </cell>
          <cell r="H83" t="str">
            <v>282【ミニＴ】ジュエルペット</v>
          </cell>
        </row>
        <row r="84">
          <cell r="G84">
            <v>283</v>
          </cell>
          <cell r="H84" t="str">
            <v>283【ミニＴ】ぼんぼんりぼん</v>
          </cell>
        </row>
        <row r="85">
          <cell r="G85">
            <v>284</v>
          </cell>
          <cell r="H85" t="str">
            <v>284【ミニＴ】プラレール</v>
          </cell>
        </row>
        <row r="86">
          <cell r="G86">
            <v>285</v>
          </cell>
          <cell r="H86" t="str">
            <v>285【ミニＴ】ソフィア</v>
          </cell>
        </row>
        <row r="87">
          <cell r="G87">
            <v>286</v>
          </cell>
          <cell r="H87" t="str">
            <v>286【ミニＴ】トーマス</v>
          </cell>
        </row>
        <row r="88">
          <cell r="G88">
            <v>287</v>
          </cell>
          <cell r="H88" t="str">
            <v>287【ミニＴ】カーズ</v>
          </cell>
        </row>
        <row r="89">
          <cell r="G89">
            <v>288</v>
          </cell>
          <cell r="H89" t="str">
            <v>288【ミニＴ】キティ</v>
          </cell>
        </row>
        <row r="90">
          <cell r="G90">
            <v>289</v>
          </cell>
          <cell r="H90" t="str">
            <v>289【ミニＴ】マイメロディ</v>
          </cell>
        </row>
        <row r="91">
          <cell r="G91">
            <v>290</v>
          </cell>
          <cell r="H91" t="str">
            <v>290【ミニＴ】トミカ・ブルー</v>
          </cell>
        </row>
        <row r="92">
          <cell r="G92">
            <v>291</v>
          </cell>
          <cell r="H92" t="str">
            <v>291【ミニＴ】トイストーリー</v>
          </cell>
        </row>
        <row r="93">
          <cell r="G93">
            <v>292</v>
          </cell>
          <cell r="H93" t="str">
            <v>292【ミニＴ】モンスターズインク</v>
          </cell>
        </row>
        <row r="94">
          <cell r="G94">
            <v>293</v>
          </cell>
          <cell r="H94" t="str">
            <v>293【ミニＴ】ミニーマウス</v>
          </cell>
        </row>
        <row r="95">
          <cell r="G95">
            <v>294</v>
          </cell>
          <cell r="H95" t="str">
            <v>294【ミニＴ】トミカ・グリーン</v>
          </cell>
        </row>
        <row r="96">
          <cell r="G96">
            <v>295</v>
          </cell>
          <cell r="H96" t="str">
            <v>295【ミニＴ】</v>
          </cell>
        </row>
        <row r="97">
          <cell r="G97">
            <v>296</v>
          </cell>
          <cell r="H97" t="str">
            <v>296【ミニＴ】</v>
          </cell>
        </row>
        <row r="98">
          <cell r="G98">
            <v>297</v>
          </cell>
          <cell r="H98" t="str">
            <v>297【ミニＴ】</v>
          </cell>
        </row>
      </sheetData>
      <sheetData sheetId="9">
        <row r="2">
          <cell r="A2" t="str">
            <v>商品コード</v>
          </cell>
          <cell r="B2" t="str">
            <v>バリエーション名</v>
          </cell>
        </row>
        <row r="3">
          <cell r="A3">
            <v>1</v>
          </cell>
          <cell r="B3" t="str">
            <v>1ピンク：気球A</v>
          </cell>
        </row>
        <row r="4">
          <cell r="A4">
            <v>2</v>
          </cell>
          <cell r="B4" t="str">
            <v>2ピンク：星A</v>
          </cell>
        </row>
        <row r="5">
          <cell r="A5">
            <v>3</v>
          </cell>
          <cell r="B5" t="str">
            <v>3ピンク：りんごA</v>
          </cell>
        </row>
        <row r="6">
          <cell r="A6">
            <v>4</v>
          </cell>
          <cell r="B6" t="str">
            <v>4ピンク：くま</v>
          </cell>
        </row>
        <row r="7">
          <cell r="A7">
            <v>5</v>
          </cell>
          <cell r="B7" t="str">
            <v>5ピンク：いちごB</v>
          </cell>
        </row>
        <row r="8">
          <cell r="A8">
            <v>6</v>
          </cell>
          <cell r="B8" t="str">
            <v>6ピンク：お花B</v>
          </cell>
        </row>
        <row r="9">
          <cell r="A9">
            <v>7</v>
          </cell>
          <cell r="B9" t="str">
            <v>7ピンク：カップケーキ</v>
          </cell>
        </row>
        <row r="10">
          <cell r="A10">
            <v>8</v>
          </cell>
          <cell r="B10" t="str">
            <v>8ピンク：キャンディ</v>
          </cell>
        </row>
        <row r="11">
          <cell r="A11">
            <v>9</v>
          </cell>
          <cell r="B11" t="str">
            <v>9緑：クローバー</v>
          </cell>
        </row>
        <row r="12">
          <cell r="A12">
            <v>10</v>
          </cell>
          <cell r="B12" t="str">
            <v>10ピンク：さくらんぼB</v>
          </cell>
        </row>
        <row r="13">
          <cell r="A13">
            <v>11</v>
          </cell>
          <cell r="B13" t="str">
            <v>11オレンジ：スマイル</v>
          </cell>
        </row>
        <row r="14">
          <cell r="A14">
            <v>12</v>
          </cell>
          <cell r="B14" t="str">
            <v>12ピンク：チューリップ</v>
          </cell>
        </row>
        <row r="15">
          <cell r="A15">
            <v>13</v>
          </cell>
          <cell r="B15" t="str">
            <v>13ピンク：ちょうちょ</v>
          </cell>
        </row>
        <row r="16">
          <cell r="A16">
            <v>14</v>
          </cell>
          <cell r="B16" t="str">
            <v>14緑：てんとうむし</v>
          </cell>
        </row>
        <row r="17">
          <cell r="A17">
            <v>15</v>
          </cell>
          <cell r="B17" t="str">
            <v>15オレンジ：ドーナツ</v>
          </cell>
        </row>
        <row r="18">
          <cell r="A18">
            <v>16</v>
          </cell>
          <cell r="B18" t="str">
            <v>16ピンク：ハート</v>
          </cell>
        </row>
        <row r="19">
          <cell r="A19">
            <v>17</v>
          </cell>
          <cell r="B19" t="str">
            <v>17ピンク：バレエ</v>
          </cell>
        </row>
        <row r="20">
          <cell r="A20">
            <v>18</v>
          </cell>
          <cell r="B20" t="str">
            <v>18緑：ひまわり</v>
          </cell>
        </row>
        <row r="21">
          <cell r="A21">
            <v>19</v>
          </cell>
          <cell r="B21" t="str">
            <v>19オレンジ：ひよこ</v>
          </cell>
        </row>
        <row r="22">
          <cell r="A22">
            <v>20</v>
          </cell>
          <cell r="B22" t="str">
            <v>20ピンク：ゆびわ</v>
          </cell>
        </row>
        <row r="23">
          <cell r="A23">
            <v>21</v>
          </cell>
          <cell r="B23" t="str">
            <v>21ピンク：りぼん</v>
          </cell>
        </row>
        <row r="24">
          <cell r="A24">
            <v>22</v>
          </cell>
          <cell r="B24" t="str">
            <v>22ピンク：りんごB</v>
          </cell>
        </row>
        <row r="25">
          <cell r="A25">
            <v>23</v>
          </cell>
          <cell r="B25" t="str">
            <v>23ピンク：王冠</v>
          </cell>
        </row>
        <row r="26">
          <cell r="A26">
            <v>24</v>
          </cell>
          <cell r="B26" t="str">
            <v>24ブルー：車ブルー</v>
          </cell>
        </row>
        <row r="27">
          <cell r="A27">
            <v>25</v>
          </cell>
          <cell r="B27" t="str">
            <v>25ブルー：ロケットA</v>
          </cell>
        </row>
        <row r="28">
          <cell r="A28">
            <v>26</v>
          </cell>
          <cell r="B28" t="str">
            <v>26ブルー：気球A</v>
          </cell>
        </row>
        <row r="29">
          <cell r="A29">
            <v>27</v>
          </cell>
          <cell r="B29" t="str">
            <v>27ブルー：星A</v>
          </cell>
        </row>
        <row r="30">
          <cell r="A30">
            <v>28</v>
          </cell>
          <cell r="B30" t="str">
            <v>28ブルー：トラ</v>
          </cell>
        </row>
        <row r="31">
          <cell r="A31">
            <v>29</v>
          </cell>
          <cell r="B31" t="str">
            <v>29ブルー：カエル</v>
          </cell>
        </row>
        <row r="32">
          <cell r="A32">
            <v>30</v>
          </cell>
          <cell r="B32" t="str">
            <v>30ブルー：車レッド</v>
          </cell>
        </row>
        <row r="33">
          <cell r="A33">
            <v>31</v>
          </cell>
          <cell r="B33" t="str">
            <v>31ブルー：くま</v>
          </cell>
        </row>
        <row r="34">
          <cell r="A34">
            <v>32</v>
          </cell>
          <cell r="B34" t="str">
            <v>32オレンジ：汽車</v>
          </cell>
        </row>
        <row r="35">
          <cell r="A35">
            <v>33</v>
          </cell>
          <cell r="B35" t="str">
            <v>33水色：イルカ</v>
          </cell>
        </row>
        <row r="36">
          <cell r="A36">
            <v>34</v>
          </cell>
          <cell r="B36" t="str">
            <v>34ブルー：電車</v>
          </cell>
        </row>
        <row r="37">
          <cell r="A37">
            <v>35</v>
          </cell>
          <cell r="B37" t="str">
            <v>35ブルー：ステゴザウルス</v>
          </cell>
        </row>
        <row r="38">
          <cell r="A38">
            <v>36</v>
          </cell>
          <cell r="B38" t="str">
            <v>36緑：消防車</v>
          </cell>
        </row>
        <row r="39">
          <cell r="A39">
            <v>37</v>
          </cell>
          <cell r="B39" t="str">
            <v>37ブルー：ティラノサウルス</v>
          </cell>
        </row>
        <row r="40">
          <cell r="A40">
            <v>38</v>
          </cell>
          <cell r="B40" t="str">
            <v>38水色：気球B</v>
          </cell>
        </row>
        <row r="41">
          <cell r="A41">
            <v>39</v>
          </cell>
          <cell r="B41" t="str">
            <v>39水色：パンダ</v>
          </cell>
        </row>
        <row r="42">
          <cell r="A42">
            <v>40</v>
          </cell>
          <cell r="B42" t="str">
            <v>40ブルー：新幹線</v>
          </cell>
        </row>
        <row r="43">
          <cell r="A43">
            <v>41</v>
          </cell>
          <cell r="B43" t="str">
            <v>41水色：ペンギン</v>
          </cell>
        </row>
        <row r="44">
          <cell r="A44">
            <v>42</v>
          </cell>
          <cell r="B44" t="str">
            <v>42ブルー：飛行機</v>
          </cell>
        </row>
        <row r="45">
          <cell r="A45">
            <v>43</v>
          </cell>
          <cell r="B45" t="str">
            <v>43水色：ライオン</v>
          </cell>
        </row>
        <row r="46">
          <cell r="A46">
            <v>44</v>
          </cell>
          <cell r="B46" t="str">
            <v>44オレンジ：ショベルカー</v>
          </cell>
        </row>
        <row r="47">
          <cell r="A47">
            <v>45</v>
          </cell>
          <cell r="B47" t="str">
            <v>45水色：クジラ</v>
          </cell>
        </row>
        <row r="48">
          <cell r="A48">
            <v>46</v>
          </cell>
          <cell r="B48" t="str">
            <v>46ブルー：ロケットB</v>
          </cell>
        </row>
        <row r="49">
          <cell r="A49">
            <v>47</v>
          </cell>
          <cell r="B49" t="str">
            <v>47ブルー：プテラノドン</v>
          </cell>
        </row>
        <row r="50">
          <cell r="A50">
            <v>48</v>
          </cell>
          <cell r="B50" t="str">
            <v>48ブルー：ヨット</v>
          </cell>
        </row>
        <row r="51">
          <cell r="A51">
            <v>49</v>
          </cell>
          <cell r="B51" t="str">
            <v>49緑：クワガタ＆カブトムシ</v>
          </cell>
        </row>
        <row r="52">
          <cell r="A52">
            <v>50</v>
          </cell>
          <cell r="B52" t="str">
            <v>50ブルー：パトカー</v>
          </cell>
        </row>
        <row r="53">
          <cell r="A53">
            <v>51</v>
          </cell>
          <cell r="B53" t="str">
            <v>51水色：音符</v>
          </cell>
        </row>
        <row r="54">
          <cell r="A54">
            <v>52</v>
          </cell>
          <cell r="B54" t="str">
            <v>52水色：イカリ</v>
          </cell>
        </row>
        <row r="55">
          <cell r="A55">
            <v>53</v>
          </cell>
          <cell r="B55" t="str">
            <v>53水色：レインボー</v>
          </cell>
        </row>
        <row r="56">
          <cell r="A56">
            <v>54</v>
          </cell>
          <cell r="B56" t="str">
            <v>54ブルー：サッカー</v>
          </cell>
        </row>
        <row r="57">
          <cell r="A57">
            <v>55</v>
          </cell>
          <cell r="B57" t="str">
            <v>55水色：おひさま</v>
          </cell>
        </row>
        <row r="58">
          <cell r="A58">
            <v>56</v>
          </cell>
          <cell r="B58" t="str">
            <v>56ブルー：野球</v>
          </cell>
        </row>
        <row r="59">
          <cell r="A59">
            <v>57</v>
          </cell>
          <cell r="B59" t="str">
            <v>57水色：ほしB</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B0E8D-8CC2-43F9-B6DF-41FBB23D7590}">
  <sheetPr>
    <tabColor rgb="FFFFFF00"/>
  </sheetPr>
  <dimension ref="A1:BH288"/>
  <sheetViews>
    <sheetView tabSelected="1" workbookViewId="0">
      <selection activeCell="F19" sqref="F19"/>
    </sheetView>
  </sheetViews>
  <sheetFormatPr defaultRowHeight="18" x14ac:dyDescent="0.55000000000000004"/>
  <cols>
    <col min="1" max="1" width="7.83203125" style="134" customWidth="1"/>
    <col min="2" max="2" width="25" customWidth="1"/>
    <col min="3" max="3" width="20.33203125" customWidth="1"/>
    <col min="4" max="7" width="11.5" style="1" customWidth="1"/>
    <col min="8" max="8" width="1.4140625" style="1" customWidth="1"/>
    <col min="9" max="9" width="10.9140625" style="1" customWidth="1"/>
    <col min="10" max="10" width="11.58203125" style="1" customWidth="1"/>
    <col min="11" max="13" width="10.9140625" style="1" customWidth="1"/>
    <col min="14" max="14" width="29.08203125" customWidth="1"/>
    <col min="15" max="49" width="8.6640625" style="134"/>
  </cols>
  <sheetData>
    <row r="1" spans="1:60" s="134" customFormat="1" x14ac:dyDescent="0.55000000000000004">
      <c r="D1" s="135"/>
      <c r="E1" s="135"/>
      <c r="F1" s="135"/>
      <c r="G1" s="135"/>
      <c r="H1" s="135"/>
      <c r="I1" s="135"/>
      <c r="J1" s="135"/>
      <c r="K1" s="135"/>
      <c r="L1" s="135"/>
      <c r="M1" s="135"/>
    </row>
    <row r="2" spans="1:60" s="134" customFormat="1" ht="18.5" thickBot="1" x14ac:dyDescent="0.6">
      <c r="D2" s="135"/>
      <c r="E2" s="135"/>
      <c r="F2" s="135"/>
      <c r="G2" s="135"/>
      <c r="H2" s="135"/>
      <c r="I2" s="135"/>
      <c r="J2" s="135"/>
      <c r="K2" s="135"/>
      <c r="L2" s="135"/>
      <c r="M2" s="135"/>
    </row>
    <row r="3" spans="1:60" ht="18.5" thickBot="1" x14ac:dyDescent="0.6">
      <c r="A3" s="136" t="s">
        <v>472</v>
      </c>
      <c r="B3" s="141"/>
      <c r="C3" s="142"/>
      <c r="D3" s="135"/>
      <c r="E3" s="137" t="s">
        <v>473</v>
      </c>
      <c r="F3" s="141"/>
      <c r="G3" s="142"/>
      <c r="H3" s="135"/>
      <c r="I3" s="135"/>
      <c r="J3" s="135"/>
      <c r="K3" s="135"/>
      <c r="L3" s="135"/>
      <c r="M3" s="135"/>
      <c r="N3" s="134"/>
      <c r="AX3" s="134"/>
      <c r="AY3" s="134"/>
      <c r="AZ3" s="134"/>
      <c r="BA3" s="134"/>
      <c r="BB3" s="134"/>
      <c r="BC3" s="134"/>
      <c r="BD3" s="134"/>
      <c r="BE3" s="134"/>
      <c r="BF3" s="134"/>
      <c r="BG3" s="134"/>
      <c r="BH3" s="134"/>
    </row>
    <row r="4" spans="1:60" s="134" customFormat="1" ht="10" customHeight="1" x14ac:dyDescent="0.55000000000000004">
      <c r="A4" s="128"/>
      <c r="B4" s="129"/>
      <c r="C4" s="129"/>
      <c r="D4" s="135"/>
      <c r="E4" s="128"/>
      <c r="F4" s="129"/>
      <c r="G4" s="129"/>
      <c r="H4" s="135"/>
      <c r="I4" s="135"/>
      <c r="J4" s="135"/>
      <c r="K4" s="135"/>
      <c r="L4" s="135"/>
      <c r="M4" s="135"/>
    </row>
    <row r="5" spans="1:60" ht="66" customHeight="1" x14ac:dyDescent="0.55000000000000004">
      <c r="A5" s="128"/>
      <c r="B5" s="143" t="s">
        <v>601</v>
      </c>
      <c r="C5" s="143"/>
      <c r="D5" s="143"/>
      <c r="E5" s="143"/>
      <c r="F5" s="143"/>
      <c r="G5" s="143"/>
      <c r="H5" s="143"/>
      <c r="I5" s="143"/>
      <c r="J5" s="143"/>
      <c r="K5" s="143"/>
      <c r="L5" s="143"/>
      <c r="M5" s="143"/>
      <c r="N5" s="143"/>
    </row>
    <row r="6" spans="1:60" ht="18.5" thickBot="1" x14ac:dyDescent="0.6">
      <c r="A6" s="129"/>
      <c r="B6" s="129"/>
      <c r="C6" s="129"/>
      <c r="D6" s="135"/>
      <c r="E6" s="129"/>
      <c r="F6" s="129"/>
      <c r="G6" s="129"/>
      <c r="H6" s="135"/>
      <c r="I6" s="138" t="s">
        <v>600</v>
      </c>
      <c r="J6" s="138"/>
      <c r="K6" s="135"/>
      <c r="L6" s="135"/>
      <c r="M6" s="135"/>
      <c r="N6" s="139" t="s">
        <v>588</v>
      </c>
    </row>
    <row r="7" spans="1:60" s="1" customFormat="1" ht="45.5" customHeight="1" thickBot="1" x14ac:dyDescent="0.6">
      <c r="A7" s="135"/>
      <c r="B7" s="118" t="s">
        <v>0</v>
      </c>
      <c r="C7" s="118" t="s">
        <v>1</v>
      </c>
      <c r="D7" s="119" t="s">
        <v>2</v>
      </c>
      <c r="E7" s="120" t="s">
        <v>4</v>
      </c>
      <c r="F7" s="120" t="s">
        <v>595</v>
      </c>
      <c r="G7" s="121" t="s">
        <v>3</v>
      </c>
      <c r="H7" s="112"/>
      <c r="I7" s="122" t="s">
        <v>253</v>
      </c>
      <c r="J7" s="122" t="s">
        <v>1</v>
      </c>
      <c r="K7" s="120" t="s">
        <v>594</v>
      </c>
      <c r="L7" s="120" t="s">
        <v>596</v>
      </c>
      <c r="M7" s="126" t="s">
        <v>597</v>
      </c>
      <c r="N7" s="127" t="s">
        <v>587</v>
      </c>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row>
    <row r="8" spans="1:60" x14ac:dyDescent="0.55000000000000004">
      <c r="A8" s="135" t="s">
        <v>474</v>
      </c>
      <c r="B8" s="113" t="s">
        <v>589</v>
      </c>
      <c r="C8" s="114" t="s">
        <v>70</v>
      </c>
      <c r="D8" s="115">
        <v>1</v>
      </c>
      <c r="E8" s="115">
        <v>1</v>
      </c>
      <c r="F8" s="115">
        <v>1</v>
      </c>
      <c r="G8" s="116">
        <v>1</v>
      </c>
      <c r="H8" s="110"/>
      <c r="I8" s="115" t="s">
        <v>254</v>
      </c>
      <c r="J8" s="140" t="s">
        <v>599</v>
      </c>
      <c r="K8" s="117">
        <v>1</v>
      </c>
      <c r="L8" s="115">
        <v>1</v>
      </c>
      <c r="M8" s="117">
        <v>1</v>
      </c>
      <c r="N8" s="8"/>
    </row>
    <row r="9" spans="1:60" x14ac:dyDescent="0.55000000000000004">
      <c r="A9" s="134">
        <f>IF(B9="","",ROW(A1))</f>
        <v>1</v>
      </c>
      <c r="B9" s="131" t="s">
        <v>590</v>
      </c>
      <c r="C9" s="131" t="s">
        <v>584</v>
      </c>
      <c r="D9" s="130">
        <v>1</v>
      </c>
      <c r="E9" s="148">
        <v>1</v>
      </c>
      <c r="F9" s="130">
        <v>1</v>
      </c>
      <c r="G9" s="150">
        <v>1</v>
      </c>
      <c r="H9" s="110"/>
      <c r="I9" s="130" t="s">
        <v>254</v>
      </c>
      <c r="J9" s="130" t="s">
        <v>598</v>
      </c>
      <c r="K9" s="152">
        <v>1</v>
      </c>
      <c r="L9" s="130">
        <v>1</v>
      </c>
      <c r="M9" s="152">
        <v>1</v>
      </c>
      <c r="N9" s="131"/>
    </row>
    <row r="10" spans="1:60" x14ac:dyDescent="0.55000000000000004">
      <c r="A10" s="134">
        <f>IF(B10="","",ROW(A2))</f>
        <v>2</v>
      </c>
      <c r="B10" s="131" t="s">
        <v>591</v>
      </c>
      <c r="C10" s="131" t="s">
        <v>76</v>
      </c>
      <c r="D10" s="130">
        <v>1</v>
      </c>
      <c r="E10" s="148">
        <v>1</v>
      </c>
      <c r="F10" s="130">
        <v>1</v>
      </c>
      <c r="G10" s="150">
        <v>2</v>
      </c>
      <c r="H10" s="110"/>
      <c r="I10" s="130" t="s">
        <v>254</v>
      </c>
      <c r="J10" s="130" t="s">
        <v>599</v>
      </c>
      <c r="K10" s="152">
        <v>1</v>
      </c>
      <c r="L10" s="130">
        <v>1</v>
      </c>
      <c r="M10" s="152">
        <v>1</v>
      </c>
      <c r="N10" s="131"/>
    </row>
    <row r="11" spans="1:60" x14ac:dyDescent="0.55000000000000004">
      <c r="A11" s="134">
        <f>IF(B11="","",ROW(A3))</f>
        <v>3</v>
      </c>
      <c r="B11" s="131" t="s">
        <v>592</v>
      </c>
      <c r="C11" s="131" t="s">
        <v>585</v>
      </c>
      <c r="D11" s="130">
        <v>1</v>
      </c>
      <c r="E11" s="148">
        <v>1</v>
      </c>
      <c r="F11" s="130">
        <v>1</v>
      </c>
      <c r="G11" s="150">
        <v>2</v>
      </c>
      <c r="H11" s="110"/>
      <c r="I11" s="130" t="s">
        <v>586</v>
      </c>
      <c r="J11" s="130" t="s">
        <v>598</v>
      </c>
      <c r="K11" s="152">
        <v>2</v>
      </c>
      <c r="L11" s="130">
        <v>2</v>
      </c>
      <c r="M11" s="152">
        <v>2</v>
      </c>
      <c r="N11" s="131"/>
    </row>
    <row r="12" spans="1:60" x14ac:dyDescent="0.55000000000000004">
      <c r="A12" s="134">
        <f t="shared" ref="A12:A75" si="0">IF(B12="","",ROW(A4))</f>
        <v>4</v>
      </c>
      <c r="B12" s="131" t="s">
        <v>593</v>
      </c>
      <c r="C12" s="131" t="s">
        <v>603</v>
      </c>
      <c r="D12" s="130">
        <v>1</v>
      </c>
      <c r="E12" s="148"/>
      <c r="F12" s="130"/>
      <c r="G12" s="150"/>
      <c r="H12" s="110"/>
      <c r="I12" s="130" t="s">
        <v>586</v>
      </c>
      <c r="J12" s="130" t="s">
        <v>598</v>
      </c>
      <c r="K12" s="152">
        <v>1</v>
      </c>
      <c r="L12" s="130"/>
      <c r="M12" s="152"/>
      <c r="N12" s="131"/>
    </row>
    <row r="13" spans="1:60" x14ac:dyDescent="0.55000000000000004">
      <c r="A13" s="134">
        <f t="shared" si="0"/>
        <v>5</v>
      </c>
      <c r="B13" s="131" t="s">
        <v>602</v>
      </c>
      <c r="C13" s="131" t="s">
        <v>604</v>
      </c>
      <c r="D13" s="130"/>
      <c r="E13" s="148">
        <v>1</v>
      </c>
      <c r="F13" s="130">
        <v>1</v>
      </c>
      <c r="G13" s="150"/>
      <c r="H13" s="110"/>
      <c r="I13" s="130" t="s">
        <v>586</v>
      </c>
      <c r="J13" s="130" t="s">
        <v>598</v>
      </c>
      <c r="K13" s="152">
        <v>1</v>
      </c>
      <c r="L13" s="130"/>
      <c r="M13" s="152"/>
      <c r="N13" s="131"/>
    </row>
    <row r="14" spans="1:60" x14ac:dyDescent="0.55000000000000004">
      <c r="A14" s="134">
        <f t="shared" si="0"/>
        <v>6</v>
      </c>
      <c r="B14" s="131" t="s">
        <v>605</v>
      </c>
      <c r="C14" s="131" t="s">
        <v>603</v>
      </c>
      <c r="D14" s="130">
        <v>1</v>
      </c>
      <c r="E14" s="148">
        <v>1</v>
      </c>
      <c r="F14" s="130">
        <v>1</v>
      </c>
      <c r="G14" s="150"/>
      <c r="H14" s="110"/>
      <c r="I14" s="130" t="s">
        <v>586</v>
      </c>
      <c r="J14" s="130" t="s">
        <v>599</v>
      </c>
      <c r="K14" s="152"/>
      <c r="L14" s="130"/>
      <c r="M14" s="152">
        <v>1</v>
      </c>
      <c r="N14" s="131"/>
    </row>
    <row r="15" spans="1:60" x14ac:dyDescent="0.55000000000000004">
      <c r="A15" s="134">
        <f t="shared" si="0"/>
        <v>7</v>
      </c>
      <c r="B15" s="131" t="s">
        <v>606</v>
      </c>
      <c r="C15" s="131" t="s">
        <v>607</v>
      </c>
      <c r="D15" s="130">
        <v>1</v>
      </c>
      <c r="E15" s="148">
        <v>1</v>
      </c>
      <c r="F15" s="130">
        <v>1</v>
      </c>
      <c r="G15" s="150"/>
      <c r="H15" s="110"/>
      <c r="I15" s="130" t="s">
        <v>254</v>
      </c>
      <c r="J15" s="130" t="s">
        <v>599</v>
      </c>
      <c r="K15" s="152"/>
      <c r="L15" s="130"/>
      <c r="M15" s="152">
        <v>1</v>
      </c>
      <c r="N15" s="131"/>
    </row>
    <row r="16" spans="1:60" x14ac:dyDescent="0.55000000000000004">
      <c r="A16" s="134" t="str">
        <f t="shared" si="0"/>
        <v/>
      </c>
      <c r="B16" s="131"/>
      <c r="C16" s="131"/>
      <c r="D16" s="130"/>
      <c r="E16" s="148"/>
      <c r="F16" s="130"/>
      <c r="G16" s="150"/>
      <c r="H16" s="110"/>
      <c r="I16" s="130"/>
      <c r="J16" s="130"/>
      <c r="K16" s="152"/>
      <c r="L16" s="130"/>
      <c r="M16" s="152"/>
      <c r="N16" s="131"/>
    </row>
    <row r="17" spans="1:14" x14ac:dyDescent="0.55000000000000004">
      <c r="A17" s="134" t="str">
        <f t="shared" si="0"/>
        <v/>
      </c>
      <c r="B17" s="131"/>
      <c r="C17" s="131"/>
      <c r="D17" s="130"/>
      <c r="E17" s="148"/>
      <c r="F17" s="130"/>
      <c r="G17" s="150"/>
      <c r="H17" s="110"/>
      <c r="I17" s="130"/>
      <c r="J17" s="130"/>
      <c r="K17" s="152"/>
      <c r="L17" s="130"/>
      <c r="M17" s="152"/>
      <c r="N17" s="131"/>
    </row>
    <row r="18" spans="1:14" x14ac:dyDescent="0.55000000000000004">
      <c r="A18" s="134" t="str">
        <f t="shared" si="0"/>
        <v/>
      </c>
      <c r="B18" s="131"/>
      <c r="C18" s="131"/>
      <c r="D18" s="130"/>
      <c r="E18" s="148"/>
      <c r="F18" s="130"/>
      <c r="G18" s="150"/>
      <c r="H18" s="110"/>
      <c r="I18" s="130"/>
      <c r="J18" s="130"/>
      <c r="K18" s="152"/>
      <c r="L18" s="130"/>
      <c r="M18" s="152"/>
      <c r="N18" s="131"/>
    </row>
    <row r="19" spans="1:14" x14ac:dyDescent="0.55000000000000004">
      <c r="A19" s="134" t="str">
        <f t="shared" si="0"/>
        <v/>
      </c>
      <c r="B19" s="131"/>
      <c r="C19" s="131"/>
      <c r="D19" s="130"/>
      <c r="E19" s="148"/>
      <c r="F19" s="130"/>
      <c r="G19" s="150"/>
      <c r="H19" s="110"/>
      <c r="I19" s="130"/>
      <c r="J19" s="130"/>
      <c r="K19" s="150"/>
      <c r="L19" s="130"/>
      <c r="M19" s="152"/>
      <c r="N19" s="131"/>
    </row>
    <row r="20" spans="1:14" x14ac:dyDescent="0.55000000000000004">
      <c r="A20" s="134" t="str">
        <f t="shared" si="0"/>
        <v/>
      </c>
      <c r="B20" s="131"/>
      <c r="C20" s="131"/>
      <c r="D20" s="130"/>
      <c r="E20" s="148"/>
      <c r="F20" s="130"/>
      <c r="G20" s="150"/>
      <c r="H20" s="110"/>
      <c r="I20" s="130"/>
      <c r="J20" s="130"/>
      <c r="K20" s="152"/>
      <c r="L20" s="130"/>
      <c r="M20" s="152"/>
      <c r="N20" s="131"/>
    </row>
    <row r="21" spans="1:14" x14ac:dyDescent="0.55000000000000004">
      <c r="A21" s="134" t="str">
        <f t="shared" si="0"/>
        <v/>
      </c>
      <c r="B21" s="131"/>
      <c r="C21" s="131"/>
      <c r="D21" s="130"/>
      <c r="E21" s="148"/>
      <c r="F21" s="130"/>
      <c r="G21" s="150"/>
      <c r="H21" s="110"/>
      <c r="I21" s="130"/>
      <c r="J21" s="130"/>
      <c r="K21" s="152"/>
      <c r="L21" s="130"/>
      <c r="M21" s="152"/>
      <c r="N21" s="131"/>
    </row>
    <row r="22" spans="1:14" x14ac:dyDescent="0.55000000000000004">
      <c r="A22" s="134" t="str">
        <f t="shared" si="0"/>
        <v/>
      </c>
      <c r="B22" s="131"/>
      <c r="C22" s="131"/>
      <c r="D22" s="130"/>
      <c r="E22" s="148"/>
      <c r="F22" s="130"/>
      <c r="G22" s="150"/>
      <c r="H22" s="110"/>
      <c r="I22" s="130"/>
      <c r="J22" s="130"/>
      <c r="K22" s="152"/>
      <c r="L22" s="130"/>
      <c r="M22" s="152"/>
      <c r="N22" s="131"/>
    </row>
    <row r="23" spans="1:14" x14ac:dyDescent="0.55000000000000004">
      <c r="A23" s="134" t="str">
        <f t="shared" si="0"/>
        <v/>
      </c>
      <c r="B23" s="131"/>
      <c r="C23" s="131"/>
      <c r="D23" s="130"/>
      <c r="E23" s="148"/>
      <c r="F23" s="130"/>
      <c r="G23" s="150"/>
      <c r="H23" s="110"/>
      <c r="I23" s="130"/>
      <c r="J23" s="130"/>
      <c r="K23" s="152"/>
      <c r="L23" s="130"/>
      <c r="M23" s="152"/>
      <c r="N23" s="131"/>
    </row>
    <row r="24" spans="1:14" x14ac:dyDescent="0.55000000000000004">
      <c r="A24" s="134" t="str">
        <f t="shared" si="0"/>
        <v/>
      </c>
      <c r="B24" s="131"/>
      <c r="C24" s="131"/>
      <c r="D24" s="130"/>
      <c r="E24" s="148"/>
      <c r="F24" s="130"/>
      <c r="G24" s="150"/>
      <c r="H24" s="110"/>
      <c r="I24" s="130"/>
      <c r="J24" s="130"/>
      <c r="K24" s="152"/>
      <c r="L24" s="130"/>
      <c r="M24" s="152"/>
      <c r="N24" s="131"/>
    </row>
    <row r="25" spans="1:14" x14ac:dyDescent="0.55000000000000004">
      <c r="A25" s="134" t="str">
        <f t="shared" si="0"/>
        <v/>
      </c>
      <c r="B25" s="131"/>
      <c r="C25" s="131"/>
      <c r="D25" s="130"/>
      <c r="E25" s="148"/>
      <c r="F25" s="130"/>
      <c r="G25" s="150"/>
      <c r="H25" s="110"/>
      <c r="I25" s="130"/>
      <c r="J25" s="130"/>
      <c r="K25" s="152"/>
      <c r="L25" s="130"/>
      <c r="M25" s="152"/>
      <c r="N25" s="131"/>
    </row>
    <row r="26" spans="1:14" x14ac:dyDescent="0.55000000000000004">
      <c r="A26" s="134" t="str">
        <f t="shared" si="0"/>
        <v/>
      </c>
      <c r="B26" s="131"/>
      <c r="C26" s="131"/>
      <c r="D26" s="130"/>
      <c r="E26" s="148"/>
      <c r="F26" s="130"/>
      <c r="G26" s="150"/>
      <c r="H26" s="110"/>
      <c r="I26" s="130"/>
      <c r="J26" s="130"/>
      <c r="K26" s="152"/>
      <c r="L26" s="130"/>
      <c r="M26" s="152"/>
      <c r="N26" s="131"/>
    </row>
    <row r="27" spans="1:14" x14ac:dyDescent="0.55000000000000004">
      <c r="A27" s="134" t="str">
        <f t="shared" si="0"/>
        <v/>
      </c>
      <c r="B27" s="131"/>
      <c r="C27" s="131"/>
      <c r="D27" s="130"/>
      <c r="E27" s="148"/>
      <c r="F27" s="130"/>
      <c r="G27" s="150"/>
      <c r="H27" s="110"/>
      <c r="I27" s="130"/>
      <c r="J27" s="130"/>
      <c r="K27" s="152"/>
      <c r="L27" s="130"/>
      <c r="M27" s="152"/>
      <c r="N27" s="131"/>
    </row>
    <row r="28" spans="1:14" x14ac:dyDescent="0.55000000000000004">
      <c r="A28" s="134" t="str">
        <f t="shared" si="0"/>
        <v/>
      </c>
      <c r="B28" s="131"/>
      <c r="C28" s="131"/>
      <c r="D28" s="130"/>
      <c r="E28" s="148"/>
      <c r="F28" s="130"/>
      <c r="G28" s="150"/>
      <c r="H28" s="110"/>
      <c r="I28" s="130"/>
      <c r="J28" s="130"/>
      <c r="K28" s="152"/>
      <c r="L28" s="130"/>
      <c r="M28" s="152"/>
      <c r="N28" s="131"/>
    </row>
    <row r="29" spans="1:14" x14ac:dyDescent="0.55000000000000004">
      <c r="A29" s="134" t="str">
        <f t="shared" si="0"/>
        <v/>
      </c>
      <c r="B29" s="131"/>
      <c r="C29" s="131"/>
      <c r="D29" s="130"/>
      <c r="E29" s="148"/>
      <c r="F29" s="130"/>
      <c r="G29" s="150"/>
      <c r="H29" s="110"/>
      <c r="I29" s="130"/>
      <c r="J29" s="130"/>
      <c r="K29" s="152"/>
      <c r="L29" s="130"/>
      <c r="M29" s="152"/>
      <c r="N29" s="131"/>
    </row>
    <row r="30" spans="1:14" x14ac:dyDescent="0.55000000000000004">
      <c r="A30" s="134" t="str">
        <f t="shared" si="0"/>
        <v/>
      </c>
      <c r="B30" s="131"/>
      <c r="C30" s="131"/>
      <c r="D30" s="130"/>
      <c r="E30" s="148"/>
      <c r="F30" s="130"/>
      <c r="G30" s="150"/>
      <c r="H30" s="110"/>
      <c r="I30" s="130"/>
      <c r="J30" s="130"/>
      <c r="K30" s="152"/>
      <c r="L30" s="130"/>
      <c r="M30" s="152"/>
      <c r="N30" s="131"/>
    </row>
    <row r="31" spans="1:14" x14ac:dyDescent="0.55000000000000004">
      <c r="A31" s="134" t="str">
        <f t="shared" si="0"/>
        <v/>
      </c>
      <c r="B31" s="131"/>
      <c r="C31" s="131"/>
      <c r="D31" s="130"/>
      <c r="E31" s="148"/>
      <c r="F31" s="130"/>
      <c r="G31" s="150"/>
      <c r="H31" s="110"/>
      <c r="I31" s="130"/>
      <c r="J31" s="130"/>
      <c r="K31" s="152"/>
      <c r="L31" s="130"/>
      <c r="M31" s="152"/>
      <c r="N31" s="131"/>
    </row>
    <row r="32" spans="1:14" x14ac:dyDescent="0.55000000000000004">
      <c r="A32" s="134" t="str">
        <f t="shared" si="0"/>
        <v/>
      </c>
      <c r="B32" s="131"/>
      <c r="C32" s="131"/>
      <c r="D32" s="130"/>
      <c r="E32" s="148"/>
      <c r="F32" s="130"/>
      <c r="G32" s="150"/>
      <c r="H32" s="110"/>
      <c r="I32" s="130"/>
      <c r="J32" s="130"/>
      <c r="K32" s="152"/>
      <c r="L32" s="130"/>
      <c r="M32" s="152"/>
      <c r="N32" s="131"/>
    </row>
    <row r="33" spans="1:14" x14ac:dyDescent="0.55000000000000004">
      <c r="A33" s="134" t="str">
        <f t="shared" si="0"/>
        <v/>
      </c>
      <c r="B33" s="131"/>
      <c r="C33" s="131"/>
      <c r="D33" s="130"/>
      <c r="E33" s="148"/>
      <c r="F33" s="130"/>
      <c r="G33" s="150"/>
      <c r="H33" s="110"/>
      <c r="I33" s="130"/>
      <c r="J33" s="130"/>
      <c r="K33" s="152"/>
      <c r="L33" s="130"/>
      <c r="M33" s="152"/>
      <c r="N33" s="131"/>
    </row>
    <row r="34" spans="1:14" x14ac:dyDescent="0.55000000000000004">
      <c r="A34" s="134" t="str">
        <f t="shared" si="0"/>
        <v/>
      </c>
      <c r="B34" s="131"/>
      <c r="C34" s="131"/>
      <c r="D34" s="130"/>
      <c r="E34" s="148"/>
      <c r="F34" s="130"/>
      <c r="G34" s="150"/>
      <c r="H34" s="110"/>
      <c r="I34" s="130"/>
      <c r="J34" s="130"/>
      <c r="K34" s="152"/>
      <c r="L34" s="130"/>
      <c r="M34" s="152"/>
      <c r="N34" s="131"/>
    </row>
    <row r="35" spans="1:14" x14ac:dyDescent="0.55000000000000004">
      <c r="A35" s="134" t="str">
        <f t="shared" si="0"/>
        <v/>
      </c>
      <c r="B35" s="131"/>
      <c r="C35" s="131"/>
      <c r="D35" s="130"/>
      <c r="E35" s="148"/>
      <c r="F35" s="130"/>
      <c r="G35" s="150"/>
      <c r="H35" s="110"/>
      <c r="I35" s="130"/>
      <c r="J35" s="130"/>
      <c r="K35" s="152"/>
      <c r="L35" s="130"/>
      <c r="M35" s="152"/>
      <c r="N35" s="131"/>
    </row>
    <row r="36" spans="1:14" x14ac:dyDescent="0.55000000000000004">
      <c r="A36" s="134" t="str">
        <f t="shared" si="0"/>
        <v/>
      </c>
      <c r="B36" s="131"/>
      <c r="C36" s="131"/>
      <c r="D36" s="130"/>
      <c r="E36" s="148"/>
      <c r="F36" s="130"/>
      <c r="G36" s="150"/>
      <c r="H36" s="110"/>
      <c r="I36" s="130"/>
      <c r="J36" s="130"/>
      <c r="K36" s="152"/>
      <c r="L36" s="130"/>
      <c r="M36" s="152"/>
      <c r="N36" s="131"/>
    </row>
    <row r="37" spans="1:14" x14ac:dyDescent="0.55000000000000004">
      <c r="A37" s="134" t="str">
        <f t="shared" si="0"/>
        <v/>
      </c>
      <c r="B37" s="131"/>
      <c r="C37" s="131"/>
      <c r="D37" s="130"/>
      <c r="E37" s="148"/>
      <c r="F37" s="130"/>
      <c r="G37" s="150"/>
      <c r="H37" s="110"/>
      <c r="I37" s="130"/>
      <c r="J37" s="130"/>
      <c r="K37" s="152"/>
      <c r="L37" s="130"/>
      <c r="M37" s="152"/>
      <c r="N37" s="131"/>
    </row>
    <row r="38" spans="1:14" x14ac:dyDescent="0.55000000000000004">
      <c r="A38" s="134" t="str">
        <f t="shared" si="0"/>
        <v/>
      </c>
      <c r="B38" s="131"/>
      <c r="C38" s="131"/>
      <c r="D38" s="130"/>
      <c r="E38" s="148"/>
      <c r="F38" s="130"/>
      <c r="G38" s="150"/>
      <c r="H38" s="110"/>
      <c r="I38" s="130"/>
      <c r="J38" s="130"/>
      <c r="K38" s="152"/>
      <c r="L38" s="130"/>
      <c r="M38" s="152"/>
      <c r="N38" s="131"/>
    </row>
    <row r="39" spans="1:14" x14ac:dyDescent="0.55000000000000004">
      <c r="A39" s="134" t="str">
        <f t="shared" si="0"/>
        <v/>
      </c>
      <c r="B39" s="131"/>
      <c r="C39" s="131"/>
      <c r="D39" s="130"/>
      <c r="E39" s="148"/>
      <c r="F39" s="130"/>
      <c r="G39" s="150"/>
      <c r="H39" s="110"/>
      <c r="I39" s="130"/>
      <c r="J39" s="130"/>
      <c r="K39" s="152"/>
      <c r="L39" s="130"/>
      <c r="M39" s="152"/>
      <c r="N39" s="131"/>
    </row>
    <row r="40" spans="1:14" x14ac:dyDescent="0.55000000000000004">
      <c r="A40" s="134" t="str">
        <f t="shared" si="0"/>
        <v/>
      </c>
      <c r="B40" s="131"/>
      <c r="C40" s="131"/>
      <c r="D40" s="130"/>
      <c r="E40" s="148"/>
      <c r="F40" s="130"/>
      <c r="G40" s="150"/>
      <c r="H40" s="110"/>
      <c r="I40" s="130"/>
      <c r="J40" s="130"/>
      <c r="K40" s="152"/>
      <c r="L40" s="130"/>
      <c r="M40" s="152"/>
      <c r="N40" s="131"/>
    </row>
    <row r="41" spans="1:14" x14ac:dyDescent="0.55000000000000004">
      <c r="A41" s="134" t="str">
        <f t="shared" si="0"/>
        <v/>
      </c>
      <c r="B41" s="131"/>
      <c r="C41" s="131"/>
      <c r="D41" s="130"/>
      <c r="E41" s="148"/>
      <c r="F41" s="130"/>
      <c r="G41" s="150"/>
      <c r="H41" s="110"/>
      <c r="I41" s="130"/>
      <c r="J41" s="130"/>
      <c r="K41" s="152"/>
      <c r="L41" s="130"/>
      <c r="M41" s="152"/>
      <c r="N41" s="131"/>
    </row>
    <row r="42" spans="1:14" x14ac:dyDescent="0.55000000000000004">
      <c r="A42" s="134" t="str">
        <f t="shared" si="0"/>
        <v/>
      </c>
      <c r="B42" s="131"/>
      <c r="C42" s="131"/>
      <c r="D42" s="130"/>
      <c r="E42" s="148"/>
      <c r="F42" s="130"/>
      <c r="G42" s="150"/>
      <c r="H42" s="110"/>
      <c r="I42" s="130"/>
      <c r="J42" s="130"/>
      <c r="K42" s="152"/>
      <c r="L42" s="130"/>
      <c r="M42" s="152"/>
      <c r="N42" s="131"/>
    </row>
    <row r="43" spans="1:14" x14ac:dyDescent="0.55000000000000004">
      <c r="A43" s="134" t="str">
        <f t="shared" si="0"/>
        <v/>
      </c>
      <c r="B43" s="131"/>
      <c r="C43" s="131"/>
      <c r="D43" s="130"/>
      <c r="E43" s="148"/>
      <c r="F43" s="130"/>
      <c r="G43" s="150"/>
      <c r="H43" s="110"/>
      <c r="I43" s="130"/>
      <c r="J43" s="130"/>
      <c r="K43" s="152"/>
      <c r="L43" s="130"/>
      <c r="M43" s="152"/>
      <c r="N43" s="131"/>
    </row>
    <row r="44" spans="1:14" x14ac:dyDescent="0.55000000000000004">
      <c r="A44" s="134" t="str">
        <f t="shared" si="0"/>
        <v/>
      </c>
      <c r="B44" s="131"/>
      <c r="C44" s="131"/>
      <c r="D44" s="130"/>
      <c r="E44" s="148"/>
      <c r="F44" s="130"/>
      <c r="G44" s="150"/>
      <c r="H44" s="110"/>
      <c r="I44" s="130"/>
      <c r="J44" s="130"/>
      <c r="K44" s="152"/>
      <c r="L44" s="130"/>
      <c r="M44" s="152"/>
      <c r="N44" s="131"/>
    </row>
    <row r="45" spans="1:14" x14ac:dyDescent="0.55000000000000004">
      <c r="A45" s="134" t="str">
        <f t="shared" si="0"/>
        <v/>
      </c>
      <c r="B45" s="131"/>
      <c r="C45" s="131"/>
      <c r="D45" s="130"/>
      <c r="E45" s="148"/>
      <c r="F45" s="130"/>
      <c r="G45" s="150"/>
      <c r="H45" s="110"/>
      <c r="I45" s="130"/>
      <c r="J45" s="130"/>
      <c r="K45" s="152"/>
      <c r="L45" s="130"/>
      <c r="M45" s="152"/>
      <c r="N45" s="131"/>
    </row>
    <row r="46" spans="1:14" x14ac:dyDescent="0.55000000000000004">
      <c r="A46" s="134" t="str">
        <f t="shared" si="0"/>
        <v/>
      </c>
      <c r="B46" s="131"/>
      <c r="C46" s="131"/>
      <c r="D46" s="130"/>
      <c r="E46" s="148"/>
      <c r="F46" s="130"/>
      <c r="G46" s="150"/>
      <c r="H46" s="110"/>
      <c r="I46" s="130"/>
      <c r="J46" s="130"/>
      <c r="K46" s="152"/>
      <c r="L46" s="130"/>
      <c r="M46" s="152"/>
      <c r="N46" s="131"/>
    </row>
    <row r="47" spans="1:14" x14ac:dyDescent="0.55000000000000004">
      <c r="A47" s="134" t="str">
        <f t="shared" si="0"/>
        <v/>
      </c>
      <c r="B47" s="131"/>
      <c r="C47" s="131"/>
      <c r="D47" s="130"/>
      <c r="E47" s="148"/>
      <c r="F47" s="130"/>
      <c r="G47" s="150"/>
      <c r="H47" s="110"/>
      <c r="I47" s="130"/>
      <c r="J47" s="130"/>
      <c r="K47" s="152"/>
      <c r="L47" s="130"/>
      <c r="M47" s="152"/>
      <c r="N47" s="131"/>
    </row>
    <row r="48" spans="1:14" x14ac:dyDescent="0.55000000000000004">
      <c r="A48" s="134" t="str">
        <f t="shared" si="0"/>
        <v/>
      </c>
      <c r="B48" s="131"/>
      <c r="C48" s="131"/>
      <c r="D48" s="130"/>
      <c r="E48" s="148"/>
      <c r="F48" s="130"/>
      <c r="G48" s="150"/>
      <c r="H48" s="110"/>
      <c r="I48" s="130"/>
      <c r="J48" s="130"/>
      <c r="K48" s="152"/>
      <c r="L48" s="130"/>
      <c r="M48" s="152"/>
      <c r="N48" s="131"/>
    </row>
    <row r="49" spans="1:14" x14ac:dyDescent="0.55000000000000004">
      <c r="A49" s="134" t="str">
        <f t="shared" si="0"/>
        <v/>
      </c>
      <c r="B49" s="131"/>
      <c r="C49" s="131"/>
      <c r="D49" s="130"/>
      <c r="E49" s="148"/>
      <c r="F49" s="130"/>
      <c r="G49" s="150"/>
      <c r="H49" s="110"/>
      <c r="I49" s="130"/>
      <c r="J49" s="130"/>
      <c r="K49" s="152"/>
      <c r="L49" s="130"/>
      <c r="M49" s="152"/>
      <c r="N49" s="131"/>
    </row>
    <row r="50" spans="1:14" x14ac:dyDescent="0.55000000000000004">
      <c r="A50" s="134" t="str">
        <f t="shared" si="0"/>
        <v/>
      </c>
      <c r="B50" s="131"/>
      <c r="C50" s="131"/>
      <c r="D50" s="130"/>
      <c r="E50" s="148"/>
      <c r="F50" s="130"/>
      <c r="G50" s="150"/>
      <c r="H50" s="110"/>
      <c r="I50" s="130"/>
      <c r="J50" s="130"/>
      <c r="K50" s="152"/>
      <c r="L50" s="130"/>
      <c r="M50" s="152"/>
      <c r="N50" s="131"/>
    </row>
    <row r="51" spans="1:14" x14ac:dyDescent="0.55000000000000004">
      <c r="A51" s="134" t="str">
        <f t="shared" si="0"/>
        <v/>
      </c>
      <c r="B51" s="131"/>
      <c r="C51" s="131"/>
      <c r="D51" s="130"/>
      <c r="E51" s="148"/>
      <c r="F51" s="130"/>
      <c r="G51" s="150"/>
      <c r="H51" s="110"/>
      <c r="I51" s="130"/>
      <c r="J51" s="130"/>
      <c r="K51" s="152"/>
      <c r="L51" s="130"/>
      <c r="M51" s="152"/>
      <c r="N51" s="131"/>
    </row>
    <row r="52" spans="1:14" x14ac:dyDescent="0.55000000000000004">
      <c r="A52" s="134" t="str">
        <f t="shared" si="0"/>
        <v/>
      </c>
      <c r="B52" s="131"/>
      <c r="C52" s="131"/>
      <c r="D52" s="130"/>
      <c r="E52" s="148"/>
      <c r="F52" s="130"/>
      <c r="G52" s="150"/>
      <c r="H52" s="110"/>
      <c r="I52" s="130"/>
      <c r="J52" s="130"/>
      <c r="K52" s="152"/>
      <c r="L52" s="130"/>
      <c r="M52" s="152"/>
      <c r="N52" s="131"/>
    </row>
    <row r="53" spans="1:14" x14ac:dyDescent="0.55000000000000004">
      <c r="A53" s="134" t="str">
        <f t="shared" si="0"/>
        <v/>
      </c>
      <c r="B53" s="131"/>
      <c r="C53" s="131"/>
      <c r="D53" s="130"/>
      <c r="E53" s="148"/>
      <c r="F53" s="130"/>
      <c r="G53" s="150"/>
      <c r="H53" s="110"/>
      <c r="I53" s="130"/>
      <c r="J53" s="130"/>
      <c r="K53" s="152"/>
      <c r="L53" s="130"/>
      <c r="M53" s="152"/>
      <c r="N53" s="131"/>
    </row>
    <row r="54" spans="1:14" x14ac:dyDescent="0.55000000000000004">
      <c r="A54" s="134" t="str">
        <f t="shared" si="0"/>
        <v/>
      </c>
      <c r="B54" s="131"/>
      <c r="C54" s="131"/>
      <c r="D54" s="130"/>
      <c r="E54" s="148"/>
      <c r="F54" s="130"/>
      <c r="G54" s="150"/>
      <c r="H54" s="110"/>
      <c r="I54" s="130"/>
      <c r="J54" s="130"/>
      <c r="K54" s="152"/>
      <c r="L54" s="130"/>
      <c r="M54" s="152"/>
      <c r="N54" s="131"/>
    </row>
    <row r="55" spans="1:14" x14ac:dyDescent="0.55000000000000004">
      <c r="A55" s="134" t="str">
        <f t="shared" si="0"/>
        <v/>
      </c>
      <c r="B55" s="131"/>
      <c r="C55" s="131"/>
      <c r="D55" s="130"/>
      <c r="E55" s="148"/>
      <c r="F55" s="130"/>
      <c r="G55" s="150"/>
      <c r="H55" s="110"/>
      <c r="I55" s="130"/>
      <c r="J55" s="130"/>
      <c r="K55" s="152"/>
      <c r="L55" s="130"/>
      <c r="M55" s="152"/>
      <c r="N55" s="131"/>
    </row>
    <row r="56" spans="1:14" x14ac:dyDescent="0.55000000000000004">
      <c r="A56" s="134" t="str">
        <f t="shared" si="0"/>
        <v/>
      </c>
      <c r="B56" s="131"/>
      <c r="C56" s="131"/>
      <c r="D56" s="130"/>
      <c r="E56" s="148"/>
      <c r="F56" s="130"/>
      <c r="G56" s="150"/>
      <c r="H56" s="110"/>
      <c r="I56" s="130"/>
      <c r="J56" s="130"/>
      <c r="K56" s="152"/>
      <c r="L56" s="130"/>
      <c r="M56" s="152"/>
      <c r="N56" s="131"/>
    </row>
    <row r="57" spans="1:14" x14ac:dyDescent="0.55000000000000004">
      <c r="A57" s="134" t="str">
        <f t="shared" si="0"/>
        <v/>
      </c>
      <c r="B57" s="131"/>
      <c r="C57" s="131"/>
      <c r="D57" s="130"/>
      <c r="E57" s="148"/>
      <c r="F57" s="130"/>
      <c r="G57" s="150"/>
      <c r="H57" s="110"/>
      <c r="I57" s="130"/>
      <c r="J57" s="130"/>
      <c r="K57" s="152"/>
      <c r="L57" s="130"/>
      <c r="M57" s="152"/>
      <c r="N57" s="131"/>
    </row>
    <row r="58" spans="1:14" x14ac:dyDescent="0.55000000000000004">
      <c r="A58" s="134" t="str">
        <f t="shared" si="0"/>
        <v/>
      </c>
      <c r="B58" s="131"/>
      <c r="C58" s="131"/>
      <c r="D58" s="130"/>
      <c r="E58" s="148"/>
      <c r="F58" s="130"/>
      <c r="G58" s="150"/>
      <c r="H58" s="110"/>
      <c r="I58" s="130"/>
      <c r="J58" s="130"/>
      <c r="K58" s="152"/>
      <c r="L58" s="130"/>
      <c r="M58" s="152"/>
      <c r="N58" s="131"/>
    </row>
    <row r="59" spans="1:14" x14ac:dyDescent="0.55000000000000004">
      <c r="A59" s="134" t="str">
        <f t="shared" si="0"/>
        <v/>
      </c>
      <c r="B59" s="131"/>
      <c r="C59" s="131"/>
      <c r="D59" s="130"/>
      <c r="E59" s="148"/>
      <c r="F59" s="130"/>
      <c r="G59" s="150"/>
      <c r="H59" s="110"/>
      <c r="I59" s="130"/>
      <c r="J59" s="130"/>
      <c r="K59" s="152"/>
      <c r="L59" s="130"/>
      <c r="M59" s="152"/>
      <c r="N59" s="131"/>
    </row>
    <row r="60" spans="1:14" x14ac:dyDescent="0.55000000000000004">
      <c r="A60" s="134" t="str">
        <f t="shared" si="0"/>
        <v/>
      </c>
      <c r="B60" s="131"/>
      <c r="C60" s="131"/>
      <c r="D60" s="130"/>
      <c r="E60" s="148"/>
      <c r="F60" s="130"/>
      <c r="G60" s="150"/>
      <c r="H60" s="110"/>
      <c r="I60" s="130"/>
      <c r="J60" s="130"/>
      <c r="K60" s="152"/>
      <c r="L60" s="130"/>
      <c r="M60" s="152"/>
      <c r="N60" s="131"/>
    </row>
    <row r="61" spans="1:14" x14ac:dyDescent="0.55000000000000004">
      <c r="A61" s="134" t="str">
        <f t="shared" si="0"/>
        <v/>
      </c>
      <c r="B61" s="131"/>
      <c r="C61" s="131"/>
      <c r="D61" s="130"/>
      <c r="E61" s="148"/>
      <c r="F61" s="130"/>
      <c r="G61" s="150"/>
      <c r="H61" s="110"/>
      <c r="I61" s="130"/>
      <c r="J61" s="130"/>
      <c r="K61" s="152"/>
      <c r="L61" s="130"/>
      <c r="M61" s="152"/>
      <c r="N61" s="131"/>
    </row>
    <row r="62" spans="1:14" x14ac:dyDescent="0.55000000000000004">
      <c r="A62" s="134" t="str">
        <f t="shared" si="0"/>
        <v/>
      </c>
      <c r="B62" s="131"/>
      <c r="C62" s="131"/>
      <c r="D62" s="130"/>
      <c r="E62" s="148"/>
      <c r="F62" s="130"/>
      <c r="G62" s="150"/>
      <c r="H62" s="110"/>
      <c r="I62" s="130"/>
      <c r="J62" s="130"/>
      <c r="K62" s="152"/>
      <c r="L62" s="130"/>
      <c r="M62" s="152"/>
      <c r="N62" s="131"/>
    </row>
    <row r="63" spans="1:14" x14ac:dyDescent="0.55000000000000004">
      <c r="A63" s="134" t="str">
        <f t="shared" si="0"/>
        <v/>
      </c>
      <c r="B63" s="131"/>
      <c r="C63" s="131"/>
      <c r="D63" s="130"/>
      <c r="E63" s="148"/>
      <c r="F63" s="130"/>
      <c r="G63" s="150"/>
      <c r="H63" s="110"/>
      <c r="I63" s="130"/>
      <c r="J63" s="130"/>
      <c r="K63" s="152"/>
      <c r="L63" s="130"/>
      <c r="M63" s="152"/>
      <c r="N63" s="131"/>
    </row>
    <row r="64" spans="1:14" x14ac:dyDescent="0.55000000000000004">
      <c r="A64" s="134" t="str">
        <f t="shared" si="0"/>
        <v/>
      </c>
      <c r="B64" s="131"/>
      <c r="C64" s="131"/>
      <c r="D64" s="130"/>
      <c r="E64" s="148"/>
      <c r="F64" s="130"/>
      <c r="G64" s="150"/>
      <c r="H64" s="110"/>
      <c r="I64" s="130"/>
      <c r="J64" s="130"/>
      <c r="K64" s="152"/>
      <c r="L64" s="130"/>
      <c r="M64" s="152"/>
      <c r="N64" s="131"/>
    </row>
    <row r="65" spans="1:14" x14ac:dyDescent="0.55000000000000004">
      <c r="A65" s="134" t="str">
        <f t="shared" si="0"/>
        <v/>
      </c>
      <c r="B65" s="131"/>
      <c r="C65" s="131"/>
      <c r="D65" s="130"/>
      <c r="E65" s="148"/>
      <c r="F65" s="130"/>
      <c r="G65" s="150"/>
      <c r="H65" s="110"/>
      <c r="I65" s="130"/>
      <c r="J65" s="130"/>
      <c r="K65" s="152"/>
      <c r="L65" s="130"/>
      <c r="M65" s="152"/>
      <c r="N65" s="131"/>
    </row>
    <row r="66" spans="1:14" x14ac:dyDescent="0.55000000000000004">
      <c r="A66" s="134" t="str">
        <f t="shared" si="0"/>
        <v/>
      </c>
      <c r="B66" s="131"/>
      <c r="C66" s="131"/>
      <c r="D66" s="130"/>
      <c r="E66" s="148"/>
      <c r="F66" s="130"/>
      <c r="G66" s="150"/>
      <c r="H66" s="110"/>
      <c r="I66" s="130"/>
      <c r="J66" s="130"/>
      <c r="K66" s="152"/>
      <c r="L66" s="130"/>
      <c r="M66" s="152"/>
      <c r="N66" s="131"/>
    </row>
    <row r="67" spans="1:14" x14ac:dyDescent="0.55000000000000004">
      <c r="A67" s="134" t="str">
        <f t="shared" si="0"/>
        <v/>
      </c>
      <c r="B67" s="131"/>
      <c r="C67" s="131"/>
      <c r="D67" s="130"/>
      <c r="E67" s="148"/>
      <c r="F67" s="130"/>
      <c r="G67" s="150"/>
      <c r="H67" s="110"/>
      <c r="I67" s="130"/>
      <c r="J67" s="130"/>
      <c r="K67" s="152"/>
      <c r="L67" s="130"/>
      <c r="M67" s="152"/>
      <c r="N67" s="131"/>
    </row>
    <row r="68" spans="1:14" x14ac:dyDescent="0.55000000000000004">
      <c r="A68" s="134" t="str">
        <f t="shared" si="0"/>
        <v/>
      </c>
      <c r="B68" s="131"/>
      <c r="C68" s="131"/>
      <c r="D68" s="130"/>
      <c r="E68" s="148"/>
      <c r="F68" s="130"/>
      <c r="G68" s="150"/>
      <c r="H68" s="110"/>
      <c r="I68" s="130"/>
      <c r="J68" s="130"/>
      <c r="K68" s="152"/>
      <c r="L68" s="130"/>
      <c r="M68" s="152"/>
      <c r="N68" s="131"/>
    </row>
    <row r="69" spans="1:14" x14ac:dyDescent="0.55000000000000004">
      <c r="A69" s="134" t="str">
        <f t="shared" si="0"/>
        <v/>
      </c>
      <c r="B69" s="131"/>
      <c r="C69" s="131"/>
      <c r="D69" s="130"/>
      <c r="E69" s="148"/>
      <c r="F69" s="130"/>
      <c r="G69" s="150"/>
      <c r="H69" s="110"/>
      <c r="I69" s="130"/>
      <c r="J69" s="130"/>
      <c r="K69" s="152"/>
      <c r="L69" s="130"/>
      <c r="M69" s="152"/>
      <c r="N69" s="131"/>
    </row>
    <row r="70" spans="1:14" x14ac:dyDescent="0.55000000000000004">
      <c r="A70" s="134" t="str">
        <f t="shared" si="0"/>
        <v/>
      </c>
      <c r="B70" s="131"/>
      <c r="C70" s="131"/>
      <c r="D70" s="130"/>
      <c r="E70" s="148"/>
      <c r="F70" s="130"/>
      <c r="G70" s="150"/>
      <c r="H70" s="110"/>
      <c r="I70" s="130"/>
      <c r="J70" s="130"/>
      <c r="K70" s="152"/>
      <c r="L70" s="130"/>
      <c r="M70" s="152"/>
      <c r="N70" s="131"/>
    </row>
    <row r="71" spans="1:14" x14ac:dyDescent="0.55000000000000004">
      <c r="A71" s="134" t="str">
        <f t="shared" si="0"/>
        <v/>
      </c>
      <c r="B71" s="131"/>
      <c r="C71" s="131"/>
      <c r="D71" s="130"/>
      <c r="E71" s="148"/>
      <c r="F71" s="130"/>
      <c r="G71" s="150"/>
      <c r="H71" s="110"/>
      <c r="I71" s="130"/>
      <c r="J71" s="130"/>
      <c r="K71" s="152"/>
      <c r="L71" s="130"/>
      <c r="M71" s="152"/>
      <c r="N71" s="131"/>
    </row>
    <row r="72" spans="1:14" x14ac:dyDescent="0.55000000000000004">
      <c r="A72" s="134" t="str">
        <f t="shared" si="0"/>
        <v/>
      </c>
      <c r="B72" s="131"/>
      <c r="C72" s="131"/>
      <c r="D72" s="130"/>
      <c r="E72" s="148"/>
      <c r="F72" s="130"/>
      <c r="G72" s="150"/>
      <c r="H72" s="110"/>
      <c r="I72" s="130"/>
      <c r="J72" s="130"/>
      <c r="K72" s="152"/>
      <c r="L72" s="130"/>
      <c r="M72" s="152"/>
      <c r="N72" s="131"/>
    </row>
    <row r="73" spans="1:14" x14ac:dyDescent="0.55000000000000004">
      <c r="A73" s="134" t="str">
        <f t="shared" si="0"/>
        <v/>
      </c>
      <c r="B73" s="131"/>
      <c r="C73" s="131"/>
      <c r="D73" s="130"/>
      <c r="E73" s="148"/>
      <c r="F73" s="130"/>
      <c r="G73" s="150"/>
      <c r="H73" s="110"/>
      <c r="I73" s="130"/>
      <c r="J73" s="130"/>
      <c r="K73" s="152"/>
      <c r="L73" s="130"/>
      <c r="M73" s="152"/>
      <c r="N73" s="131"/>
    </row>
    <row r="74" spans="1:14" x14ac:dyDescent="0.55000000000000004">
      <c r="A74" s="134" t="str">
        <f t="shared" si="0"/>
        <v/>
      </c>
      <c r="B74" s="131"/>
      <c r="C74" s="131"/>
      <c r="D74" s="130"/>
      <c r="E74" s="148"/>
      <c r="F74" s="130"/>
      <c r="G74" s="150"/>
      <c r="H74" s="110"/>
      <c r="I74" s="130"/>
      <c r="J74" s="130"/>
      <c r="K74" s="152"/>
      <c r="L74" s="130"/>
      <c r="M74" s="152"/>
      <c r="N74" s="131"/>
    </row>
    <row r="75" spans="1:14" x14ac:dyDescent="0.55000000000000004">
      <c r="A75" s="134" t="str">
        <f t="shared" si="0"/>
        <v/>
      </c>
      <c r="B75" s="131"/>
      <c r="C75" s="131"/>
      <c r="D75" s="130"/>
      <c r="E75" s="148"/>
      <c r="F75" s="130"/>
      <c r="G75" s="150"/>
      <c r="H75" s="110"/>
      <c r="I75" s="130"/>
      <c r="J75" s="130"/>
      <c r="K75" s="152"/>
      <c r="L75" s="130"/>
      <c r="M75" s="152"/>
      <c r="N75" s="131"/>
    </row>
    <row r="76" spans="1:14" x14ac:dyDescent="0.55000000000000004">
      <c r="A76" s="134" t="str">
        <f t="shared" ref="A76:A139" si="1">IF(B76="","",ROW(A68))</f>
        <v/>
      </c>
      <c r="B76" s="131"/>
      <c r="C76" s="131"/>
      <c r="D76" s="130"/>
      <c r="E76" s="148"/>
      <c r="F76" s="130"/>
      <c r="G76" s="150"/>
      <c r="H76" s="110"/>
      <c r="I76" s="130"/>
      <c r="J76" s="130"/>
      <c r="K76" s="152"/>
      <c r="L76" s="130"/>
      <c r="M76" s="152"/>
      <c r="N76" s="131"/>
    </row>
    <row r="77" spans="1:14" x14ac:dyDescent="0.55000000000000004">
      <c r="A77" s="134" t="str">
        <f t="shared" si="1"/>
        <v/>
      </c>
      <c r="B77" s="131"/>
      <c r="C77" s="131"/>
      <c r="D77" s="130"/>
      <c r="E77" s="148"/>
      <c r="F77" s="130"/>
      <c r="G77" s="150"/>
      <c r="H77" s="110"/>
      <c r="I77" s="130"/>
      <c r="J77" s="130"/>
      <c r="K77" s="152"/>
      <c r="L77" s="130"/>
      <c r="M77" s="152"/>
      <c r="N77" s="131"/>
    </row>
    <row r="78" spans="1:14" x14ac:dyDescent="0.55000000000000004">
      <c r="A78" s="134" t="str">
        <f t="shared" si="1"/>
        <v/>
      </c>
      <c r="B78" s="131"/>
      <c r="C78" s="131"/>
      <c r="D78" s="130"/>
      <c r="E78" s="148"/>
      <c r="F78" s="130"/>
      <c r="G78" s="150"/>
      <c r="H78" s="110"/>
      <c r="I78" s="130"/>
      <c r="J78" s="130"/>
      <c r="K78" s="152"/>
      <c r="L78" s="130"/>
      <c r="M78" s="152"/>
      <c r="N78" s="131"/>
    </row>
    <row r="79" spans="1:14" x14ac:dyDescent="0.55000000000000004">
      <c r="A79" s="134" t="str">
        <f t="shared" si="1"/>
        <v/>
      </c>
      <c r="B79" s="131"/>
      <c r="C79" s="131"/>
      <c r="D79" s="130"/>
      <c r="E79" s="148"/>
      <c r="F79" s="130"/>
      <c r="G79" s="150"/>
      <c r="H79" s="110"/>
      <c r="I79" s="130"/>
      <c r="J79" s="130"/>
      <c r="K79" s="152"/>
      <c r="L79" s="130"/>
      <c r="M79" s="152"/>
      <c r="N79" s="131"/>
    </row>
    <row r="80" spans="1:14" x14ac:dyDescent="0.55000000000000004">
      <c r="A80" s="134" t="str">
        <f t="shared" si="1"/>
        <v/>
      </c>
      <c r="B80" s="131"/>
      <c r="C80" s="131"/>
      <c r="D80" s="130"/>
      <c r="E80" s="148"/>
      <c r="F80" s="130"/>
      <c r="G80" s="150"/>
      <c r="H80" s="110"/>
      <c r="I80" s="130"/>
      <c r="J80" s="130"/>
      <c r="K80" s="152"/>
      <c r="L80" s="130"/>
      <c r="M80" s="152"/>
      <c r="N80" s="131"/>
    </row>
    <row r="81" spans="1:14" x14ac:dyDescent="0.55000000000000004">
      <c r="A81" s="134" t="str">
        <f t="shared" si="1"/>
        <v/>
      </c>
      <c r="B81" s="131"/>
      <c r="C81" s="131"/>
      <c r="D81" s="130"/>
      <c r="E81" s="148"/>
      <c r="F81" s="130"/>
      <c r="G81" s="150"/>
      <c r="H81" s="110"/>
      <c r="I81" s="130"/>
      <c r="J81" s="130"/>
      <c r="K81" s="152"/>
      <c r="L81" s="130"/>
      <c r="M81" s="152"/>
      <c r="N81" s="131"/>
    </row>
    <row r="82" spans="1:14" x14ac:dyDescent="0.55000000000000004">
      <c r="A82" s="134" t="str">
        <f t="shared" si="1"/>
        <v/>
      </c>
      <c r="B82" s="131"/>
      <c r="C82" s="131"/>
      <c r="D82" s="130"/>
      <c r="E82" s="148"/>
      <c r="F82" s="130"/>
      <c r="G82" s="150"/>
      <c r="H82" s="110"/>
      <c r="I82" s="130"/>
      <c r="J82" s="130"/>
      <c r="K82" s="152"/>
      <c r="L82" s="130"/>
      <c r="M82" s="152"/>
      <c r="N82" s="131"/>
    </row>
    <row r="83" spans="1:14" x14ac:dyDescent="0.55000000000000004">
      <c r="A83" s="134" t="str">
        <f t="shared" si="1"/>
        <v/>
      </c>
      <c r="B83" s="131"/>
      <c r="C83" s="131"/>
      <c r="D83" s="130"/>
      <c r="E83" s="148"/>
      <c r="F83" s="130"/>
      <c r="G83" s="150"/>
      <c r="H83" s="110"/>
      <c r="I83" s="130"/>
      <c r="J83" s="130"/>
      <c r="K83" s="152"/>
      <c r="L83" s="130"/>
      <c r="M83" s="152"/>
      <c r="N83" s="131"/>
    </row>
    <row r="84" spans="1:14" x14ac:dyDescent="0.55000000000000004">
      <c r="A84" s="134" t="str">
        <f t="shared" si="1"/>
        <v/>
      </c>
      <c r="B84" s="131"/>
      <c r="C84" s="131"/>
      <c r="D84" s="130"/>
      <c r="E84" s="148"/>
      <c r="F84" s="130"/>
      <c r="G84" s="150"/>
      <c r="H84" s="110"/>
      <c r="I84" s="130"/>
      <c r="J84" s="130"/>
      <c r="K84" s="152"/>
      <c r="L84" s="130"/>
      <c r="M84" s="152"/>
      <c r="N84" s="131"/>
    </row>
    <row r="85" spans="1:14" x14ac:dyDescent="0.55000000000000004">
      <c r="A85" s="134" t="str">
        <f t="shared" si="1"/>
        <v/>
      </c>
      <c r="B85" s="131"/>
      <c r="C85" s="131"/>
      <c r="D85" s="130"/>
      <c r="E85" s="148"/>
      <c r="F85" s="130"/>
      <c r="G85" s="150"/>
      <c r="H85" s="110"/>
      <c r="I85" s="130"/>
      <c r="J85" s="130"/>
      <c r="K85" s="152"/>
      <c r="L85" s="130"/>
      <c r="M85" s="152"/>
      <c r="N85" s="131"/>
    </row>
    <row r="86" spans="1:14" x14ac:dyDescent="0.55000000000000004">
      <c r="A86" s="134" t="str">
        <f t="shared" si="1"/>
        <v/>
      </c>
      <c r="B86" s="131"/>
      <c r="C86" s="131"/>
      <c r="D86" s="130"/>
      <c r="E86" s="148"/>
      <c r="F86" s="130"/>
      <c r="G86" s="150"/>
      <c r="H86" s="110"/>
      <c r="I86" s="130"/>
      <c r="J86" s="130"/>
      <c r="K86" s="152"/>
      <c r="L86" s="130"/>
      <c r="M86" s="152"/>
      <c r="N86" s="131"/>
    </row>
    <row r="87" spans="1:14" x14ac:dyDescent="0.55000000000000004">
      <c r="A87" s="134" t="str">
        <f t="shared" si="1"/>
        <v/>
      </c>
      <c r="B87" s="131"/>
      <c r="C87" s="131"/>
      <c r="D87" s="130"/>
      <c r="E87" s="148"/>
      <c r="F87" s="130"/>
      <c r="G87" s="150"/>
      <c r="H87" s="110"/>
      <c r="I87" s="130"/>
      <c r="J87" s="130"/>
      <c r="K87" s="152"/>
      <c r="L87" s="130"/>
      <c r="M87" s="152"/>
      <c r="N87" s="131"/>
    </row>
    <row r="88" spans="1:14" x14ac:dyDescent="0.55000000000000004">
      <c r="A88" s="134" t="str">
        <f t="shared" si="1"/>
        <v/>
      </c>
      <c r="B88" s="131"/>
      <c r="C88" s="131"/>
      <c r="D88" s="130"/>
      <c r="E88" s="148"/>
      <c r="F88" s="130"/>
      <c r="G88" s="150"/>
      <c r="H88" s="110"/>
      <c r="I88" s="130"/>
      <c r="J88" s="130"/>
      <c r="K88" s="152"/>
      <c r="L88" s="130"/>
      <c r="M88" s="152"/>
      <c r="N88" s="131"/>
    </row>
    <row r="89" spans="1:14" x14ac:dyDescent="0.55000000000000004">
      <c r="A89" s="134" t="str">
        <f t="shared" si="1"/>
        <v/>
      </c>
      <c r="B89" s="131"/>
      <c r="C89" s="131"/>
      <c r="D89" s="130"/>
      <c r="E89" s="148"/>
      <c r="F89" s="130"/>
      <c r="G89" s="150"/>
      <c r="H89" s="110"/>
      <c r="I89" s="130"/>
      <c r="J89" s="130"/>
      <c r="K89" s="152"/>
      <c r="L89" s="130"/>
      <c r="M89" s="152"/>
      <c r="N89" s="131"/>
    </row>
    <row r="90" spans="1:14" x14ac:dyDescent="0.55000000000000004">
      <c r="A90" s="134" t="str">
        <f t="shared" si="1"/>
        <v/>
      </c>
      <c r="B90" s="131"/>
      <c r="C90" s="131"/>
      <c r="D90" s="130"/>
      <c r="E90" s="148"/>
      <c r="F90" s="130"/>
      <c r="G90" s="150"/>
      <c r="H90" s="110"/>
      <c r="I90" s="130"/>
      <c r="J90" s="130"/>
      <c r="K90" s="152"/>
      <c r="L90" s="130"/>
      <c r="M90" s="152"/>
      <c r="N90" s="131"/>
    </row>
    <row r="91" spans="1:14" x14ac:dyDescent="0.55000000000000004">
      <c r="A91" s="134" t="str">
        <f t="shared" si="1"/>
        <v/>
      </c>
      <c r="B91" s="131"/>
      <c r="C91" s="131"/>
      <c r="D91" s="130"/>
      <c r="E91" s="148"/>
      <c r="F91" s="130"/>
      <c r="G91" s="150"/>
      <c r="H91" s="110"/>
      <c r="I91" s="130"/>
      <c r="J91" s="130"/>
      <c r="K91" s="152"/>
      <c r="L91" s="130"/>
      <c r="M91" s="152"/>
      <c r="N91" s="131"/>
    </row>
    <row r="92" spans="1:14" x14ac:dyDescent="0.55000000000000004">
      <c r="A92" s="134" t="str">
        <f t="shared" si="1"/>
        <v/>
      </c>
      <c r="B92" s="131"/>
      <c r="C92" s="131"/>
      <c r="D92" s="130"/>
      <c r="E92" s="148"/>
      <c r="F92" s="130"/>
      <c r="G92" s="150"/>
      <c r="H92" s="110"/>
      <c r="I92" s="130"/>
      <c r="J92" s="130"/>
      <c r="K92" s="152"/>
      <c r="L92" s="130"/>
      <c r="M92" s="152"/>
      <c r="N92" s="131"/>
    </row>
    <row r="93" spans="1:14" x14ac:dyDescent="0.55000000000000004">
      <c r="A93" s="134" t="str">
        <f t="shared" si="1"/>
        <v/>
      </c>
      <c r="B93" s="131"/>
      <c r="C93" s="131"/>
      <c r="D93" s="130"/>
      <c r="E93" s="148"/>
      <c r="F93" s="130"/>
      <c r="G93" s="150"/>
      <c r="H93" s="110"/>
      <c r="I93" s="130"/>
      <c r="J93" s="130"/>
      <c r="K93" s="152"/>
      <c r="L93" s="130"/>
      <c r="M93" s="152"/>
      <c r="N93" s="131"/>
    </row>
    <row r="94" spans="1:14" x14ac:dyDescent="0.55000000000000004">
      <c r="A94" s="134" t="str">
        <f t="shared" si="1"/>
        <v/>
      </c>
      <c r="B94" s="131"/>
      <c r="C94" s="131"/>
      <c r="D94" s="130"/>
      <c r="E94" s="148"/>
      <c r="F94" s="130"/>
      <c r="G94" s="150"/>
      <c r="H94" s="110"/>
      <c r="I94" s="130"/>
      <c r="J94" s="130"/>
      <c r="K94" s="152"/>
      <c r="L94" s="130"/>
      <c r="M94" s="152"/>
      <c r="N94" s="131"/>
    </row>
    <row r="95" spans="1:14" x14ac:dyDescent="0.55000000000000004">
      <c r="A95" s="134" t="str">
        <f t="shared" si="1"/>
        <v/>
      </c>
      <c r="B95" s="131"/>
      <c r="C95" s="131"/>
      <c r="D95" s="130"/>
      <c r="E95" s="148"/>
      <c r="F95" s="130"/>
      <c r="G95" s="150"/>
      <c r="H95" s="110"/>
      <c r="I95" s="130"/>
      <c r="J95" s="130"/>
      <c r="K95" s="152"/>
      <c r="L95" s="130"/>
      <c r="M95" s="152"/>
      <c r="N95" s="131"/>
    </row>
    <row r="96" spans="1:14" x14ac:dyDescent="0.55000000000000004">
      <c r="A96" s="134" t="str">
        <f t="shared" si="1"/>
        <v/>
      </c>
      <c r="B96" s="131"/>
      <c r="C96" s="131"/>
      <c r="D96" s="130"/>
      <c r="E96" s="148"/>
      <c r="F96" s="130"/>
      <c r="G96" s="150"/>
      <c r="H96" s="110"/>
      <c r="I96" s="130"/>
      <c r="J96" s="130"/>
      <c r="K96" s="152"/>
      <c r="L96" s="130"/>
      <c r="M96" s="152"/>
      <c r="N96" s="131"/>
    </row>
    <row r="97" spans="1:14" x14ac:dyDescent="0.55000000000000004">
      <c r="A97" s="134" t="str">
        <f t="shared" si="1"/>
        <v/>
      </c>
      <c r="B97" s="131"/>
      <c r="C97" s="131"/>
      <c r="D97" s="130"/>
      <c r="E97" s="148"/>
      <c r="F97" s="130"/>
      <c r="G97" s="150"/>
      <c r="H97" s="110"/>
      <c r="I97" s="130"/>
      <c r="J97" s="130"/>
      <c r="K97" s="152"/>
      <c r="L97" s="130"/>
      <c r="M97" s="152"/>
      <c r="N97" s="131"/>
    </row>
    <row r="98" spans="1:14" x14ac:dyDescent="0.55000000000000004">
      <c r="A98" s="134" t="str">
        <f t="shared" si="1"/>
        <v/>
      </c>
      <c r="B98" s="131"/>
      <c r="C98" s="131"/>
      <c r="D98" s="130"/>
      <c r="E98" s="148"/>
      <c r="F98" s="130"/>
      <c r="G98" s="150"/>
      <c r="H98" s="110"/>
      <c r="I98" s="130"/>
      <c r="J98" s="130"/>
      <c r="K98" s="152"/>
      <c r="L98" s="130"/>
      <c r="M98" s="152"/>
      <c r="N98" s="131"/>
    </row>
    <row r="99" spans="1:14" x14ac:dyDescent="0.55000000000000004">
      <c r="A99" s="134" t="str">
        <f t="shared" si="1"/>
        <v/>
      </c>
      <c r="B99" s="131"/>
      <c r="C99" s="131"/>
      <c r="D99" s="130"/>
      <c r="E99" s="148"/>
      <c r="F99" s="130"/>
      <c r="G99" s="150"/>
      <c r="H99" s="110"/>
      <c r="I99" s="130"/>
      <c r="J99" s="130"/>
      <c r="K99" s="152"/>
      <c r="L99" s="130"/>
      <c r="M99" s="152"/>
      <c r="N99" s="131"/>
    </row>
    <row r="100" spans="1:14" x14ac:dyDescent="0.55000000000000004">
      <c r="A100" s="134" t="str">
        <f t="shared" si="1"/>
        <v/>
      </c>
      <c r="B100" s="131"/>
      <c r="C100" s="131"/>
      <c r="D100" s="130"/>
      <c r="E100" s="148"/>
      <c r="F100" s="130"/>
      <c r="G100" s="150"/>
      <c r="H100" s="110"/>
      <c r="I100" s="130"/>
      <c r="J100" s="130"/>
      <c r="K100" s="152"/>
      <c r="L100" s="130"/>
      <c r="M100" s="152"/>
      <c r="N100" s="131"/>
    </row>
    <row r="101" spans="1:14" x14ac:dyDescent="0.55000000000000004">
      <c r="A101" s="134" t="str">
        <f t="shared" si="1"/>
        <v/>
      </c>
      <c r="B101" s="131"/>
      <c r="C101" s="131"/>
      <c r="D101" s="130"/>
      <c r="E101" s="148"/>
      <c r="F101" s="130"/>
      <c r="G101" s="150"/>
      <c r="H101" s="110"/>
      <c r="I101" s="130"/>
      <c r="J101" s="130"/>
      <c r="K101" s="152"/>
      <c r="L101" s="130"/>
      <c r="M101" s="152"/>
      <c r="N101" s="131"/>
    </row>
    <row r="102" spans="1:14" x14ac:dyDescent="0.55000000000000004">
      <c r="A102" s="134" t="str">
        <f t="shared" si="1"/>
        <v/>
      </c>
      <c r="B102" s="131"/>
      <c r="C102" s="131"/>
      <c r="D102" s="130"/>
      <c r="E102" s="148"/>
      <c r="F102" s="130"/>
      <c r="G102" s="150"/>
      <c r="H102" s="110"/>
      <c r="I102" s="130"/>
      <c r="J102" s="130"/>
      <c r="K102" s="152"/>
      <c r="L102" s="130"/>
      <c r="M102" s="152"/>
      <c r="N102" s="131"/>
    </row>
    <row r="103" spans="1:14" x14ac:dyDescent="0.55000000000000004">
      <c r="A103" s="134" t="str">
        <f t="shared" si="1"/>
        <v/>
      </c>
      <c r="B103" s="131"/>
      <c r="C103" s="131"/>
      <c r="D103" s="130"/>
      <c r="E103" s="148"/>
      <c r="F103" s="130"/>
      <c r="G103" s="150"/>
      <c r="H103" s="110"/>
      <c r="I103" s="130"/>
      <c r="J103" s="130"/>
      <c r="K103" s="152"/>
      <c r="L103" s="130"/>
      <c r="M103" s="152"/>
      <c r="N103" s="131"/>
    </row>
    <row r="104" spans="1:14" x14ac:dyDescent="0.55000000000000004">
      <c r="A104" s="134" t="str">
        <f t="shared" si="1"/>
        <v/>
      </c>
      <c r="B104" s="131"/>
      <c r="C104" s="131"/>
      <c r="D104" s="130"/>
      <c r="E104" s="148"/>
      <c r="F104" s="130"/>
      <c r="G104" s="150"/>
      <c r="H104" s="110"/>
      <c r="I104" s="130"/>
      <c r="J104" s="130"/>
      <c r="K104" s="152"/>
      <c r="L104" s="130"/>
      <c r="M104" s="152"/>
      <c r="N104" s="131"/>
    </row>
    <row r="105" spans="1:14" x14ac:dyDescent="0.55000000000000004">
      <c r="A105" s="134" t="str">
        <f t="shared" si="1"/>
        <v/>
      </c>
      <c r="B105" s="131"/>
      <c r="C105" s="131"/>
      <c r="D105" s="130"/>
      <c r="E105" s="148"/>
      <c r="F105" s="130"/>
      <c r="G105" s="150"/>
      <c r="H105" s="110"/>
      <c r="I105" s="130"/>
      <c r="J105" s="130"/>
      <c r="K105" s="152"/>
      <c r="L105" s="130"/>
      <c r="M105" s="152"/>
      <c r="N105" s="131"/>
    </row>
    <row r="106" spans="1:14" x14ac:dyDescent="0.55000000000000004">
      <c r="A106" s="134" t="str">
        <f t="shared" si="1"/>
        <v/>
      </c>
      <c r="B106" s="131"/>
      <c r="C106" s="131"/>
      <c r="D106" s="130"/>
      <c r="E106" s="148"/>
      <c r="F106" s="130"/>
      <c r="G106" s="150"/>
      <c r="H106" s="110"/>
      <c r="I106" s="130"/>
      <c r="J106" s="130"/>
      <c r="K106" s="152"/>
      <c r="L106" s="130"/>
      <c r="M106" s="152"/>
      <c r="N106" s="131"/>
    </row>
    <row r="107" spans="1:14" x14ac:dyDescent="0.55000000000000004">
      <c r="A107" s="134" t="str">
        <f t="shared" si="1"/>
        <v/>
      </c>
      <c r="B107" s="131"/>
      <c r="C107" s="131"/>
      <c r="D107" s="130"/>
      <c r="E107" s="148"/>
      <c r="F107" s="130"/>
      <c r="G107" s="150"/>
      <c r="H107" s="110"/>
      <c r="I107" s="130"/>
      <c r="J107" s="130"/>
      <c r="K107" s="152"/>
      <c r="L107" s="130"/>
      <c r="M107" s="152"/>
      <c r="N107" s="131"/>
    </row>
    <row r="108" spans="1:14" x14ac:dyDescent="0.55000000000000004">
      <c r="A108" s="134" t="str">
        <f t="shared" si="1"/>
        <v/>
      </c>
      <c r="B108" s="131"/>
      <c r="C108" s="131"/>
      <c r="D108" s="130"/>
      <c r="E108" s="148"/>
      <c r="F108" s="130"/>
      <c r="G108" s="150"/>
      <c r="H108" s="110"/>
      <c r="I108" s="130"/>
      <c r="J108" s="130"/>
      <c r="K108" s="152"/>
      <c r="L108" s="130"/>
      <c r="M108" s="152"/>
      <c r="N108" s="131"/>
    </row>
    <row r="109" spans="1:14" x14ac:dyDescent="0.55000000000000004">
      <c r="A109" s="134" t="str">
        <f t="shared" si="1"/>
        <v/>
      </c>
      <c r="B109" s="131"/>
      <c r="C109" s="131"/>
      <c r="D109" s="130"/>
      <c r="E109" s="148"/>
      <c r="F109" s="130"/>
      <c r="G109" s="150"/>
      <c r="H109" s="110"/>
      <c r="I109" s="130"/>
      <c r="J109" s="130"/>
      <c r="K109" s="152"/>
      <c r="L109" s="130"/>
      <c r="M109" s="152"/>
      <c r="N109" s="131"/>
    </row>
    <row r="110" spans="1:14" x14ac:dyDescent="0.55000000000000004">
      <c r="A110" s="134" t="str">
        <f t="shared" si="1"/>
        <v/>
      </c>
      <c r="B110" s="131"/>
      <c r="C110" s="131"/>
      <c r="D110" s="130"/>
      <c r="E110" s="148"/>
      <c r="F110" s="130"/>
      <c r="G110" s="150"/>
      <c r="H110" s="110"/>
      <c r="I110" s="130"/>
      <c r="J110" s="130"/>
      <c r="K110" s="152"/>
      <c r="L110" s="130"/>
      <c r="M110" s="152"/>
      <c r="N110" s="131"/>
    </row>
    <row r="111" spans="1:14" x14ac:dyDescent="0.55000000000000004">
      <c r="A111" s="134" t="str">
        <f t="shared" si="1"/>
        <v/>
      </c>
      <c r="B111" s="131"/>
      <c r="C111" s="131"/>
      <c r="D111" s="130"/>
      <c r="E111" s="148"/>
      <c r="F111" s="130"/>
      <c r="G111" s="150"/>
      <c r="H111" s="110"/>
      <c r="I111" s="130"/>
      <c r="J111" s="130"/>
      <c r="K111" s="152"/>
      <c r="L111" s="130"/>
      <c r="M111" s="152"/>
      <c r="N111" s="131"/>
    </row>
    <row r="112" spans="1:14" x14ac:dyDescent="0.55000000000000004">
      <c r="A112" s="134" t="str">
        <f t="shared" si="1"/>
        <v/>
      </c>
      <c r="B112" s="131"/>
      <c r="C112" s="131"/>
      <c r="D112" s="130"/>
      <c r="E112" s="148"/>
      <c r="F112" s="130"/>
      <c r="G112" s="150"/>
      <c r="H112" s="110"/>
      <c r="I112" s="130"/>
      <c r="J112" s="130"/>
      <c r="K112" s="152"/>
      <c r="L112" s="130"/>
      <c r="M112" s="152"/>
      <c r="N112" s="131"/>
    </row>
    <row r="113" spans="1:14" x14ac:dyDescent="0.55000000000000004">
      <c r="A113" s="134" t="str">
        <f t="shared" si="1"/>
        <v/>
      </c>
      <c r="B113" s="131"/>
      <c r="C113" s="131"/>
      <c r="D113" s="130"/>
      <c r="E113" s="148"/>
      <c r="F113" s="130"/>
      <c r="G113" s="150"/>
      <c r="H113" s="110"/>
      <c r="I113" s="130"/>
      <c r="J113" s="130"/>
      <c r="K113" s="152"/>
      <c r="L113" s="130"/>
      <c r="M113" s="152"/>
      <c r="N113" s="131"/>
    </row>
    <row r="114" spans="1:14" x14ac:dyDescent="0.55000000000000004">
      <c r="A114" s="134" t="str">
        <f t="shared" si="1"/>
        <v/>
      </c>
      <c r="B114" s="131"/>
      <c r="C114" s="131"/>
      <c r="D114" s="130"/>
      <c r="E114" s="148"/>
      <c r="F114" s="130"/>
      <c r="G114" s="150"/>
      <c r="H114" s="110"/>
      <c r="I114" s="130"/>
      <c r="J114" s="130"/>
      <c r="K114" s="152"/>
      <c r="L114" s="130"/>
      <c r="M114" s="152"/>
      <c r="N114" s="131"/>
    </row>
    <row r="115" spans="1:14" x14ac:dyDescent="0.55000000000000004">
      <c r="A115" s="134" t="str">
        <f t="shared" si="1"/>
        <v/>
      </c>
      <c r="B115" s="131"/>
      <c r="C115" s="131"/>
      <c r="D115" s="130"/>
      <c r="E115" s="148"/>
      <c r="F115" s="130"/>
      <c r="G115" s="150"/>
      <c r="H115" s="110"/>
      <c r="I115" s="130"/>
      <c r="J115" s="130"/>
      <c r="K115" s="152"/>
      <c r="L115" s="130"/>
      <c r="M115" s="152"/>
      <c r="N115" s="131"/>
    </row>
    <row r="116" spans="1:14" x14ac:dyDescent="0.55000000000000004">
      <c r="A116" s="134" t="str">
        <f t="shared" si="1"/>
        <v/>
      </c>
      <c r="B116" s="131"/>
      <c r="C116" s="131"/>
      <c r="D116" s="130"/>
      <c r="E116" s="148"/>
      <c r="F116" s="130"/>
      <c r="G116" s="150"/>
      <c r="H116" s="110"/>
      <c r="I116" s="130"/>
      <c r="J116" s="130"/>
      <c r="K116" s="152"/>
      <c r="L116" s="130"/>
      <c r="M116" s="152"/>
      <c r="N116" s="131"/>
    </row>
    <row r="117" spans="1:14" x14ac:dyDescent="0.55000000000000004">
      <c r="A117" s="134" t="str">
        <f t="shared" si="1"/>
        <v/>
      </c>
      <c r="B117" s="131"/>
      <c r="C117" s="131"/>
      <c r="D117" s="130"/>
      <c r="E117" s="148"/>
      <c r="F117" s="130"/>
      <c r="G117" s="150"/>
      <c r="H117" s="110"/>
      <c r="I117" s="130"/>
      <c r="J117" s="130"/>
      <c r="K117" s="152"/>
      <c r="L117" s="130"/>
      <c r="M117" s="152"/>
      <c r="N117" s="131"/>
    </row>
    <row r="118" spans="1:14" x14ac:dyDescent="0.55000000000000004">
      <c r="A118" s="134" t="str">
        <f t="shared" si="1"/>
        <v/>
      </c>
      <c r="B118" s="131"/>
      <c r="C118" s="131"/>
      <c r="D118" s="130"/>
      <c r="E118" s="148"/>
      <c r="F118" s="130"/>
      <c r="G118" s="150"/>
      <c r="H118" s="110"/>
      <c r="I118" s="130"/>
      <c r="J118" s="130"/>
      <c r="K118" s="152"/>
      <c r="L118" s="130"/>
      <c r="M118" s="152"/>
      <c r="N118" s="131"/>
    </row>
    <row r="119" spans="1:14" x14ac:dyDescent="0.55000000000000004">
      <c r="A119" s="134" t="str">
        <f t="shared" si="1"/>
        <v/>
      </c>
      <c r="B119" s="131"/>
      <c r="C119" s="131"/>
      <c r="D119" s="130"/>
      <c r="E119" s="148"/>
      <c r="F119" s="130"/>
      <c r="G119" s="150"/>
      <c r="H119" s="110"/>
      <c r="I119" s="130"/>
      <c r="J119" s="130"/>
      <c r="K119" s="152"/>
      <c r="L119" s="130"/>
      <c r="M119" s="152"/>
      <c r="N119" s="131"/>
    </row>
    <row r="120" spans="1:14" x14ac:dyDescent="0.55000000000000004">
      <c r="A120" s="134" t="str">
        <f t="shared" si="1"/>
        <v/>
      </c>
      <c r="B120" s="131"/>
      <c r="C120" s="131"/>
      <c r="D120" s="130"/>
      <c r="E120" s="148"/>
      <c r="F120" s="130"/>
      <c r="G120" s="150"/>
      <c r="H120" s="110"/>
      <c r="I120" s="130"/>
      <c r="J120" s="130"/>
      <c r="K120" s="152"/>
      <c r="L120" s="130"/>
      <c r="M120" s="152"/>
      <c r="N120" s="131"/>
    </row>
    <row r="121" spans="1:14" x14ac:dyDescent="0.55000000000000004">
      <c r="A121" s="134" t="str">
        <f t="shared" si="1"/>
        <v/>
      </c>
      <c r="B121" s="131"/>
      <c r="C121" s="131"/>
      <c r="D121" s="130"/>
      <c r="E121" s="148"/>
      <c r="F121" s="130"/>
      <c r="G121" s="150"/>
      <c r="H121" s="110"/>
      <c r="I121" s="130"/>
      <c r="J121" s="130"/>
      <c r="K121" s="152"/>
      <c r="L121" s="130"/>
      <c r="M121" s="152"/>
      <c r="N121" s="131"/>
    </row>
    <row r="122" spans="1:14" x14ac:dyDescent="0.55000000000000004">
      <c r="A122" s="134" t="str">
        <f t="shared" si="1"/>
        <v/>
      </c>
      <c r="B122" s="131"/>
      <c r="C122" s="131"/>
      <c r="D122" s="130"/>
      <c r="E122" s="148"/>
      <c r="F122" s="130"/>
      <c r="G122" s="150"/>
      <c r="H122" s="110"/>
      <c r="I122" s="130"/>
      <c r="J122" s="130"/>
      <c r="K122" s="152"/>
      <c r="L122" s="130"/>
      <c r="M122" s="152"/>
      <c r="N122" s="131"/>
    </row>
    <row r="123" spans="1:14" x14ac:dyDescent="0.55000000000000004">
      <c r="A123" s="134" t="str">
        <f t="shared" si="1"/>
        <v/>
      </c>
      <c r="B123" s="131"/>
      <c r="C123" s="131"/>
      <c r="D123" s="130"/>
      <c r="E123" s="148"/>
      <c r="F123" s="130"/>
      <c r="G123" s="150"/>
      <c r="H123" s="110"/>
      <c r="I123" s="130"/>
      <c r="J123" s="130"/>
      <c r="K123" s="152"/>
      <c r="L123" s="130"/>
      <c r="M123" s="152"/>
      <c r="N123" s="131"/>
    </row>
    <row r="124" spans="1:14" x14ac:dyDescent="0.55000000000000004">
      <c r="A124" s="134" t="str">
        <f t="shared" si="1"/>
        <v/>
      </c>
      <c r="B124" s="131"/>
      <c r="C124" s="131"/>
      <c r="D124" s="130"/>
      <c r="E124" s="148"/>
      <c r="F124" s="130"/>
      <c r="G124" s="150"/>
      <c r="H124" s="110"/>
      <c r="I124" s="130"/>
      <c r="J124" s="130"/>
      <c r="K124" s="152"/>
      <c r="L124" s="130"/>
      <c r="M124" s="152"/>
      <c r="N124" s="131"/>
    </row>
    <row r="125" spans="1:14" x14ac:dyDescent="0.55000000000000004">
      <c r="A125" s="134" t="str">
        <f t="shared" si="1"/>
        <v/>
      </c>
      <c r="B125" s="131"/>
      <c r="C125" s="131"/>
      <c r="D125" s="130"/>
      <c r="E125" s="148"/>
      <c r="F125" s="130"/>
      <c r="G125" s="150"/>
      <c r="H125" s="110"/>
      <c r="I125" s="130"/>
      <c r="J125" s="130"/>
      <c r="K125" s="152"/>
      <c r="L125" s="130"/>
      <c r="M125" s="152"/>
      <c r="N125" s="131"/>
    </row>
    <row r="126" spans="1:14" x14ac:dyDescent="0.55000000000000004">
      <c r="A126" s="134" t="str">
        <f t="shared" si="1"/>
        <v/>
      </c>
      <c r="B126" s="131"/>
      <c r="C126" s="131"/>
      <c r="D126" s="130"/>
      <c r="E126" s="148"/>
      <c r="F126" s="130"/>
      <c r="G126" s="150"/>
      <c r="H126" s="110"/>
      <c r="I126" s="130"/>
      <c r="J126" s="130"/>
      <c r="K126" s="152"/>
      <c r="L126" s="130"/>
      <c r="M126" s="152"/>
      <c r="N126" s="131"/>
    </row>
    <row r="127" spans="1:14" x14ac:dyDescent="0.55000000000000004">
      <c r="A127" s="134" t="str">
        <f t="shared" si="1"/>
        <v/>
      </c>
      <c r="B127" s="131"/>
      <c r="C127" s="131"/>
      <c r="D127" s="130"/>
      <c r="E127" s="148"/>
      <c r="F127" s="130"/>
      <c r="G127" s="150"/>
      <c r="H127" s="110"/>
      <c r="I127" s="130"/>
      <c r="J127" s="130"/>
      <c r="K127" s="152"/>
      <c r="L127" s="130"/>
      <c r="M127" s="152"/>
      <c r="N127" s="131"/>
    </row>
    <row r="128" spans="1:14" x14ac:dyDescent="0.55000000000000004">
      <c r="A128" s="134" t="str">
        <f t="shared" si="1"/>
        <v/>
      </c>
      <c r="B128" s="131"/>
      <c r="C128" s="131"/>
      <c r="D128" s="130"/>
      <c r="E128" s="148"/>
      <c r="F128" s="130"/>
      <c r="G128" s="150"/>
      <c r="H128" s="110"/>
      <c r="I128" s="130"/>
      <c r="J128" s="130"/>
      <c r="K128" s="152"/>
      <c r="L128" s="130"/>
      <c r="M128" s="152"/>
      <c r="N128" s="131"/>
    </row>
    <row r="129" spans="1:14" x14ac:dyDescent="0.55000000000000004">
      <c r="A129" s="134" t="str">
        <f t="shared" si="1"/>
        <v/>
      </c>
      <c r="B129" s="131"/>
      <c r="C129" s="131"/>
      <c r="D129" s="130"/>
      <c r="E129" s="148"/>
      <c r="F129" s="130"/>
      <c r="G129" s="150"/>
      <c r="H129" s="110"/>
      <c r="I129" s="130"/>
      <c r="J129" s="130"/>
      <c r="K129" s="152"/>
      <c r="L129" s="130"/>
      <c r="M129" s="152"/>
      <c r="N129" s="131"/>
    </row>
    <row r="130" spans="1:14" x14ac:dyDescent="0.55000000000000004">
      <c r="A130" s="134" t="str">
        <f t="shared" si="1"/>
        <v/>
      </c>
      <c r="B130" s="131"/>
      <c r="C130" s="131"/>
      <c r="D130" s="130"/>
      <c r="E130" s="148"/>
      <c r="F130" s="130"/>
      <c r="G130" s="150"/>
      <c r="H130" s="110"/>
      <c r="I130" s="130"/>
      <c r="J130" s="130"/>
      <c r="K130" s="152"/>
      <c r="L130" s="130"/>
      <c r="M130" s="152"/>
      <c r="N130" s="131"/>
    </row>
    <row r="131" spans="1:14" x14ac:dyDescent="0.55000000000000004">
      <c r="A131" s="134" t="str">
        <f t="shared" si="1"/>
        <v/>
      </c>
      <c r="B131" s="131"/>
      <c r="C131" s="131"/>
      <c r="D131" s="130"/>
      <c r="E131" s="148"/>
      <c r="F131" s="130"/>
      <c r="G131" s="150"/>
      <c r="H131" s="110"/>
      <c r="I131" s="130"/>
      <c r="J131" s="130"/>
      <c r="K131" s="152"/>
      <c r="L131" s="130"/>
      <c r="M131" s="152"/>
      <c r="N131" s="131"/>
    </row>
    <row r="132" spans="1:14" x14ac:dyDescent="0.55000000000000004">
      <c r="A132" s="134" t="str">
        <f t="shared" si="1"/>
        <v/>
      </c>
      <c r="B132" s="131"/>
      <c r="C132" s="131"/>
      <c r="D132" s="130"/>
      <c r="E132" s="148"/>
      <c r="F132" s="130"/>
      <c r="G132" s="150"/>
      <c r="H132" s="110"/>
      <c r="I132" s="130"/>
      <c r="J132" s="130"/>
      <c r="K132" s="152"/>
      <c r="L132" s="130"/>
      <c r="M132" s="152"/>
      <c r="N132" s="131"/>
    </row>
    <row r="133" spans="1:14" x14ac:dyDescent="0.55000000000000004">
      <c r="A133" s="134" t="str">
        <f t="shared" si="1"/>
        <v/>
      </c>
      <c r="B133" s="131"/>
      <c r="C133" s="131"/>
      <c r="D133" s="130"/>
      <c r="E133" s="148"/>
      <c r="F133" s="130"/>
      <c r="G133" s="150"/>
      <c r="H133" s="110"/>
      <c r="I133" s="130"/>
      <c r="J133" s="130"/>
      <c r="K133" s="152"/>
      <c r="L133" s="130"/>
      <c r="M133" s="152"/>
      <c r="N133" s="131"/>
    </row>
    <row r="134" spans="1:14" x14ac:dyDescent="0.55000000000000004">
      <c r="A134" s="134" t="str">
        <f t="shared" si="1"/>
        <v/>
      </c>
      <c r="B134" s="131"/>
      <c r="C134" s="131"/>
      <c r="D134" s="130"/>
      <c r="E134" s="148"/>
      <c r="F134" s="130"/>
      <c r="G134" s="150"/>
      <c r="H134" s="110"/>
      <c r="I134" s="130"/>
      <c r="J134" s="130"/>
      <c r="K134" s="152"/>
      <c r="L134" s="130"/>
      <c r="M134" s="152"/>
      <c r="N134" s="131"/>
    </row>
    <row r="135" spans="1:14" x14ac:dyDescent="0.55000000000000004">
      <c r="A135" s="134" t="str">
        <f t="shared" si="1"/>
        <v/>
      </c>
      <c r="B135" s="131"/>
      <c r="C135" s="131"/>
      <c r="D135" s="130"/>
      <c r="E135" s="148"/>
      <c r="F135" s="130"/>
      <c r="G135" s="150"/>
      <c r="H135" s="110"/>
      <c r="I135" s="130"/>
      <c r="J135" s="130"/>
      <c r="K135" s="152"/>
      <c r="L135" s="130"/>
      <c r="M135" s="152"/>
      <c r="N135" s="131"/>
    </row>
    <row r="136" spans="1:14" x14ac:dyDescent="0.55000000000000004">
      <c r="A136" s="134" t="str">
        <f t="shared" si="1"/>
        <v/>
      </c>
      <c r="B136" s="131"/>
      <c r="C136" s="131"/>
      <c r="D136" s="130"/>
      <c r="E136" s="148"/>
      <c r="F136" s="130"/>
      <c r="G136" s="150"/>
      <c r="H136" s="110"/>
      <c r="I136" s="130"/>
      <c r="J136" s="130"/>
      <c r="K136" s="152"/>
      <c r="L136" s="130"/>
      <c r="M136" s="152"/>
      <c r="N136" s="131"/>
    </row>
    <row r="137" spans="1:14" x14ac:dyDescent="0.55000000000000004">
      <c r="A137" s="134" t="str">
        <f t="shared" si="1"/>
        <v/>
      </c>
      <c r="B137" s="131"/>
      <c r="C137" s="131"/>
      <c r="D137" s="130"/>
      <c r="E137" s="148"/>
      <c r="F137" s="130"/>
      <c r="G137" s="150"/>
      <c r="H137" s="110"/>
      <c r="I137" s="130"/>
      <c r="J137" s="130"/>
      <c r="K137" s="152"/>
      <c r="L137" s="130"/>
      <c r="M137" s="152"/>
      <c r="N137" s="131"/>
    </row>
    <row r="138" spans="1:14" x14ac:dyDescent="0.55000000000000004">
      <c r="A138" s="134" t="str">
        <f t="shared" si="1"/>
        <v/>
      </c>
      <c r="B138" s="131"/>
      <c r="C138" s="131"/>
      <c r="D138" s="130"/>
      <c r="E138" s="148"/>
      <c r="F138" s="130"/>
      <c r="G138" s="150"/>
      <c r="H138" s="110"/>
      <c r="I138" s="130"/>
      <c r="J138" s="130"/>
      <c r="K138" s="152"/>
      <c r="L138" s="130"/>
      <c r="M138" s="152"/>
      <c r="N138" s="131"/>
    </row>
    <row r="139" spans="1:14" x14ac:dyDescent="0.55000000000000004">
      <c r="A139" s="134" t="str">
        <f t="shared" si="1"/>
        <v/>
      </c>
      <c r="B139" s="131"/>
      <c r="C139" s="131"/>
      <c r="D139" s="130"/>
      <c r="E139" s="148"/>
      <c r="F139" s="130"/>
      <c r="G139" s="150"/>
      <c r="H139" s="110"/>
      <c r="I139" s="130"/>
      <c r="J139" s="130"/>
      <c r="K139" s="152"/>
      <c r="L139" s="130"/>
      <c r="M139" s="152"/>
      <c r="N139" s="131"/>
    </row>
    <row r="140" spans="1:14" x14ac:dyDescent="0.55000000000000004">
      <c r="A140" s="134" t="str">
        <f t="shared" ref="A140:A202" si="2">IF(B140="","",ROW(A132))</f>
        <v/>
      </c>
      <c r="B140" s="131"/>
      <c r="C140" s="131"/>
      <c r="D140" s="130"/>
      <c r="E140" s="148"/>
      <c r="F140" s="130"/>
      <c r="G140" s="150"/>
      <c r="H140" s="110"/>
      <c r="I140" s="130"/>
      <c r="J140" s="130"/>
      <c r="K140" s="152"/>
      <c r="L140" s="130"/>
      <c r="M140" s="152"/>
      <c r="N140" s="131"/>
    </row>
    <row r="141" spans="1:14" x14ac:dyDescent="0.55000000000000004">
      <c r="A141" s="134" t="str">
        <f t="shared" si="2"/>
        <v/>
      </c>
      <c r="B141" s="131"/>
      <c r="C141" s="131"/>
      <c r="D141" s="130"/>
      <c r="E141" s="148"/>
      <c r="F141" s="130"/>
      <c r="G141" s="150"/>
      <c r="H141" s="110"/>
      <c r="I141" s="130"/>
      <c r="J141" s="130"/>
      <c r="K141" s="152"/>
      <c r="L141" s="130"/>
      <c r="M141" s="152"/>
      <c r="N141" s="131"/>
    </row>
    <row r="142" spans="1:14" x14ac:dyDescent="0.55000000000000004">
      <c r="A142" s="134" t="str">
        <f t="shared" si="2"/>
        <v/>
      </c>
      <c r="B142" s="131"/>
      <c r="C142" s="131"/>
      <c r="D142" s="130"/>
      <c r="E142" s="148"/>
      <c r="F142" s="130"/>
      <c r="G142" s="150"/>
      <c r="H142" s="110"/>
      <c r="I142" s="130"/>
      <c r="J142" s="130"/>
      <c r="K142" s="152"/>
      <c r="L142" s="130"/>
      <c r="M142" s="152"/>
      <c r="N142" s="131"/>
    </row>
    <row r="143" spans="1:14" x14ac:dyDescent="0.55000000000000004">
      <c r="A143" s="134" t="str">
        <f t="shared" si="2"/>
        <v/>
      </c>
      <c r="B143" s="131"/>
      <c r="C143" s="131"/>
      <c r="D143" s="130"/>
      <c r="E143" s="148"/>
      <c r="F143" s="130"/>
      <c r="G143" s="150"/>
      <c r="H143" s="110"/>
      <c r="I143" s="130"/>
      <c r="J143" s="130"/>
      <c r="K143" s="152"/>
      <c r="L143" s="130"/>
      <c r="M143" s="152"/>
      <c r="N143" s="131"/>
    </row>
    <row r="144" spans="1:14" x14ac:dyDescent="0.55000000000000004">
      <c r="A144" s="134" t="str">
        <f t="shared" si="2"/>
        <v/>
      </c>
      <c r="B144" s="131"/>
      <c r="C144" s="131"/>
      <c r="D144" s="130"/>
      <c r="E144" s="148"/>
      <c r="F144" s="130"/>
      <c r="G144" s="150"/>
      <c r="H144" s="110"/>
      <c r="I144" s="130"/>
      <c r="J144" s="130"/>
      <c r="K144" s="152"/>
      <c r="L144" s="130"/>
      <c r="M144" s="152"/>
      <c r="N144" s="131"/>
    </row>
    <row r="145" spans="1:14" x14ac:dyDescent="0.55000000000000004">
      <c r="A145" s="134" t="str">
        <f t="shared" si="2"/>
        <v/>
      </c>
      <c r="B145" s="131"/>
      <c r="C145" s="131"/>
      <c r="D145" s="130"/>
      <c r="E145" s="148"/>
      <c r="F145" s="130"/>
      <c r="G145" s="150"/>
      <c r="H145" s="110"/>
      <c r="I145" s="130"/>
      <c r="J145" s="130"/>
      <c r="K145" s="152"/>
      <c r="L145" s="130"/>
      <c r="M145" s="152"/>
      <c r="N145" s="131"/>
    </row>
    <row r="146" spans="1:14" x14ac:dyDescent="0.55000000000000004">
      <c r="A146" s="134" t="str">
        <f t="shared" si="2"/>
        <v/>
      </c>
      <c r="B146" s="131"/>
      <c r="C146" s="131"/>
      <c r="D146" s="130"/>
      <c r="E146" s="148"/>
      <c r="F146" s="130"/>
      <c r="G146" s="150"/>
      <c r="H146" s="110"/>
      <c r="I146" s="130"/>
      <c r="J146" s="130"/>
      <c r="K146" s="152"/>
      <c r="L146" s="130"/>
      <c r="M146" s="152"/>
      <c r="N146" s="131"/>
    </row>
    <row r="147" spans="1:14" x14ac:dyDescent="0.55000000000000004">
      <c r="A147" s="134" t="str">
        <f t="shared" si="2"/>
        <v/>
      </c>
      <c r="B147" s="131"/>
      <c r="C147" s="131"/>
      <c r="D147" s="130"/>
      <c r="E147" s="148"/>
      <c r="F147" s="130"/>
      <c r="G147" s="150"/>
      <c r="H147" s="110"/>
      <c r="I147" s="130"/>
      <c r="J147" s="130"/>
      <c r="K147" s="152"/>
      <c r="L147" s="130"/>
      <c r="M147" s="152"/>
      <c r="N147" s="131"/>
    </row>
    <row r="148" spans="1:14" x14ac:dyDescent="0.55000000000000004">
      <c r="A148" s="134" t="str">
        <f t="shared" si="2"/>
        <v/>
      </c>
      <c r="B148" s="131"/>
      <c r="C148" s="131"/>
      <c r="D148" s="130"/>
      <c r="E148" s="148"/>
      <c r="F148" s="130"/>
      <c r="G148" s="150"/>
      <c r="H148" s="110"/>
      <c r="I148" s="130"/>
      <c r="J148" s="130"/>
      <c r="K148" s="152"/>
      <c r="L148" s="130"/>
      <c r="M148" s="152"/>
      <c r="N148" s="131"/>
    </row>
    <row r="149" spans="1:14" x14ac:dyDescent="0.55000000000000004">
      <c r="A149" s="134" t="str">
        <f t="shared" si="2"/>
        <v/>
      </c>
      <c r="B149" s="131"/>
      <c r="C149" s="131"/>
      <c r="D149" s="130"/>
      <c r="E149" s="148"/>
      <c r="F149" s="130"/>
      <c r="G149" s="150"/>
      <c r="H149" s="110"/>
      <c r="I149" s="130"/>
      <c r="J149" s="130"/>
      <c r="K149" s="152"/>
      <c r="L149" s="130"/>
      <c r="M149" s="152"/>
      <c r="N149" s="131"/>
    </row>
    <row r="150" spans="1:14" x14ac:dyDescent="0.55000000000000004">
      <c r="A150" s="134" t="str">
        <f t="shared" si="2"/>
        <v/>
      </c>
      <c r="B150" s="131"/>
      <c r="C150" s="131"/>
      <c r="D150" s="130"/>
      <c r="E150" s="148"/>
      <c r="F150" s="130"/>
      <c r="G150" s="150"/>
      <c r="H150" s="110"/>
      <c r="I150" s="130"/>
      <c r="J150" s="130"/>
      <c r="K150" s="152"/>
      <c r="L150" s="130"/>
      <c r="M150" s="152"/>
      <c r="N150" s="131"/>
    </row>
    <row r="151" spans="1:14" x14ac:dyDescent="0.55000000000000004">
      <c r="A151" s="134" t="str">
        <f t="shared" si="2"/>
        <v/>
      </c>
      <c r="B151" s="131"/>
      <c r="C151" s="131"/>
      <c r="D151" s="130"/>
      <c r="E151" s="148"/>
      <c r="F151" s="130"/>
      <c r="G151" s="150"/>
      <c r="H151" s="110"/>
      <c r="I151" s="130"/>
      <c r="J151" s="130"/>
      <c r="K151" s="152"/>
      <c r="L151" s="130"/>
      <c r="M151" s="152"/>
      <c r="N151" s="131"/>
    </row>
    <row r="152" spans="1:14" x14ac:dyDescent="0.55000000000000004">
      <c r="A152" s="134" t="str">
        <f t="shared" si="2"/>
        <v/>
      </c>
      <c r="B152" s="131"/>
      <c r="C152" s="131"/>
      <c r="D152" s="130"/>
      <c r="E152" s="148"/>
      <c r="F152" s="130"/>
      <c r="G152" s="150"/>
      <c r="H152" s="110"/>
      <c r="I152" s="130"/>
      <c r="J152" s="130"/>
      <c r="K152" s="152"/>
      <c r="L152" s="130"/>
      <c r="M152" s="152"/>
      <c r="N152" s="131"/>
    </row>
    <row r="153" spans="1:14" x14ac:dyDescent="0.55000000000000004">
      <c r="A153" s="134" t="str">
        <f t="shared" si="2"/>
        <v/>
      </c>
      <c r="B153" s="131"/>
      <c r="C153" s="131"/>
      <c r="D153" s="130"/>
      <c r="E153" s="148"/>
      <c r="F153" s="130"/>
      <c r="G153" s="150"/>
      <c r="H153" s="110"/>
      <c r="I153" s="130"/>
      <c r="J153" s="130"/>
      <c r="K153" s="152"/>
      <c r="L153" s="130"/>
      <c r="M153" s="152"/>
      <c r="N153" s="131"/>
    </row>
    <row r="154" spans="1:14" x14ac:dyDescent="0.55000000000000004">
      <c r="A154" s="134" t="str">
        <f t="shared" si="2"/>
        <v/>
      </c>
      <c r="B154" s="131"/>
      <c r="C154" s="131"/>
      <c r="D154" s="130"/>
      <c r="E154" s="148"/>
      <c r="F154" s="130"/>
      <c r="G154" s="150"/>
      <c r="H154" s="110"/>
      <c r="I154" s="130"/>
      <c r="J154" s="130"/>
      <c r="K154" s="152"/>
      <c r="L154" s="130"/>
      <c r="M154" s="152"/>
      <c r="N154" s="131"/>
    </row>
    <row r="155" spans="1:14" x14ac:dyDescent="0.55000000000000004">
      <c r="A155" s="134" t="str">
        <f t="shared" si="2"/>
        <v/>
      </c>
      <c r="B155" s="131"/>
      <c r="C155" s="131"/>
      <c r="D155" s="130"/>
      <c r="E155" s="148"/>
      <c r="F155" s="130"/>
      <c r="G155" s="150"/>
      <c r="H155" s="110"/>
      <c r="I155" s="130"/>
      <c r="J155" s="130"/>
      <c r="K155" s="152"/>
      <c r="L155" s="130"/>
      <c r="M155" s="152"/>
      <c r="N155" s="131"/>
    </row>
    <row r="156" spans="1:14" x14ac:dyDescent="0.55000000000000004">
      <c r="A156" s="134" t="str">
        <f t="shared" si="2"/>
        <v/>
      </c>
      <c r="B156" s="131"/>
      <c r="C156" s="131"/>
      <c r="D156" s="130"/>
      <c r="E156" s="148"/>
      <c r="F156" s="130"/>
      <c r="G156" s="150"/>
      <c r="H156" s="110"/>
      <c r="I156" s="130"/>
      <c r="J156" s="130"/>
      <c r="K156" s="152"/>
      <c r="L156" s="130"/>
      <c r="M156" s="152"/>
      <c r="N156" s="131"/>
    </row>
    <row r="157" spans="1:14" x14ac:dyDescent="0.55000000000000004">
      <c r="A157" s="134" t="str">
        <f t="shared" si="2"/>
        <v/>
      </c>
      <c r="B157" s="131"/>
      <c r="C157" s="131"/>
      <c r="D157" s="130"/>
      <c r="E157" s="148"/>
      <c r="F157" s="130"/>
      <c r="G157" s="150"/>
      <c r="H157" s="110"/>
      <c r="I157" s="130"/>
      <c r="J157" s="130"/>
      <c r="K157" s="152"/>
      <c r="L157" s="130"/>
      <c r="M157" s="152"/>
      <c r="N157" s="131"/>
    </row>
    <row r="158" spans="1:14" x14ac:dyDescent="0.55000000000000004">
      <c r="A158" s="134" t="str">
        <f t="shared" si="2"/>
        <v/>
      </c>
      <c r="B158" s="131"/>
      <c r="C158" s="131"/>
      <c r="D158" s="130"/>
      <c r="E158" s="148"/>
      <c r="F158" s="130"/>
      <c r="G158" s="150"/>
      <c r="H158" s="110"/>
      <c r="I158" s="130"/>
      <c r="J158" s="130"/>
      <c r="K158" s="152"/>
      <c r="L158" s="130"/>
      <c r="M158" s="152"/>
      <c r="N158" s="131"/>
    </row>
    <row r="159" spans="1:14" x14ac:dyDescent="0.55000000000000004">
      <c r="A159" s="134" t="str">
        <f t="shared" si="2"/>
        <v/>
      </c>
      <c r="B159" s="131"/>
      <c r="C159" s="131"/>
      <c r="D159" s="130"/>
      <c r="E159" s="148"/>
      <c r="F159" s="130"/>
      <c r="G159" s="150"/>
      <c r="H159" s="110"/>
      <c r="I159" s="130"/>
      <c r="J159" s="130"/>
      <c r="K159" s="152"/>
      <c r="L159" s="130"/>
      <c r="M159" s="152"/>
      <c r="N159" s="131"/>
    </row>
    <row r="160" spans="1:14" x14ac:dyDescent="0.55000000000000004">
      <c r="A160" s="134" t="str">
        <f t="shared" si="2"/>
        <v/>
      </c>
      <c r="B160" s="131"/>
      <c r="C160" s="131"/>
      <c r="D160" s="130"/>
      <c r="E160" s="148"/>
      <c r="F160" s="130"/>
      <c r="G160" s="150"/>
      <c r="H160" s="110"/>
      <c r="I160" s="130"/>
      <c r="J160" s="130"/>
      <c r="K160" s="152"/>
      <c r="L160" s="130"/>
      <c r="M160" s="152"/>
      <c r="N160" s="131"/>
    </row>
    <row r="161" spans="1:14" x14ac:dyDescent="0.55000000000000004">
      <c r="A161" s="134" t="str">
        <f t="shared" si="2"/>
        <v/>
      </c>
      <c r="B161" s="131"/>
      <c r="C161" s="131"/>
      <c r="D161" s="130"/>
      <c r="E161" s="148"/>
      <c r="F161" s="130"/>
      <c r="G161" s="150"/>
      <c r="H161" s="110"/>
      <c r="I161" s="130"/>
      <c r="J161" s="130"/>
      <c r="K161" s="152"/>
      <c r="L161" s="130"/>
      <c r="M161" s="152"/>
      <c r="N161" s="131"/>
    </row>
    <row r="162" spans="1:14" x14ac:dyDescent="0.55000000000000004">
      <c r="A162" s="134" t="str">
        <f t="shared" si="2"/>
        <v/>
      </c>
      <c r="B162" s="131"/>
      <c r="C162" s="131"/>
      <c r="D162" s="130"/>
      <c r="E162" s="148"/>
      <c r="F162" s="130"/>
      <c r="G162" s="150"/>
      <c r="H162" s="110"/>
      <c r="I162" s="130"/>
      <c r="J162" s="130"/>
      <c r="K162" s="152"/>
      <c r="L162" s="130"/>
      <c r="M162" s="152"/>
      <c r="N162" s="131"/>
    </row>
    <row r="163" spans="1:14" x14ac:dyDescent="0.55000000000000004">
      <c r="A163" s="134" t="str">
        <f t="shared" si="2"/>
        <v/>
      </c>
      <c r="B163" s="131"/>
      <c r="C163" s="131"/>
      <c r="D163" s="130"/>
      <c r="E163" s="148"/>
      <c r="F163" s="130"/>
      <c r="G163" s="150"/>
      <c r="H163" s="110"/>
      <c r="I163" s="130"/>
      <c r="J163" s="130"/>
      <c r="K163" s="152"/>
      <c r="L163" s="130"/>
      <c r="M163" s="152"/>
      <c r="N163" s="131"/>
    </row>
    <row r="164" spans="1:14" x14ac:dyDescent="0.55000000000000004">
      <c r="A164" s="134" t="str">
        <f t="shared" si="2"/>
        <v/>
      </c>
      <c r="B164" s="131"/>
      <c r="C164" s="131"/>
      <c r="D164" s="130"/>
      <c r="E164" s="148"/>
      <c r="F164" s="130"/>
      <c r="G164" s="150"/>
      <c r="H164" s="110"/>
      <c r="I164" s="130"/>
      <c r="J164" s="130"/>
      <c r="K164" s="152"/>
      <c r="L164" s="130"/>
      <c r="M164" s="152"/>
      <c r="N164" s="131"/>
    </row>
    <row r="165" spans="1:14" x14ac:dyDescent="0.55000000000000004">
      <c r="A165" s="134" t="str">
        <f t="shared" si="2"/>
        <v/>
      </c>
      <c r="B165" s="131"/>
      <c r="C165" s="131"/>
      <c r="D165" s="130"/>
      <c r="E165" s="148"/>
      <c r="F165" s="130"/>
      <c r="G165" s="150"/>
      <c r="H165" s="110"/>
      <c r="I165" s="130"/>
      <c r="J165" s="130"/>
      <c r="K165" s="152"/>
      <c r="L165" s="130"/>
      <c r="M165" s="152"/>
      <c r="N165" s="131"/>
    </row>
    <row r="166" spans="1:14" x14ac:dyDescent="0.55000000000000004">
      <c r="A166" s="134" t="str">
        <f t="shared" si="2"/>
        <v/>
      </c>
      <c r="B166" s="131"/>
      <c r="C166" s="131"/>
      <c r="D166" s="130"/>
      <c r="E166" s="148"/>
      <c r="F166" s="130"/>
      <c r="G166" s="150"/>
      <c r="H166" s="110"/>
      <c r="I166" s="130"/>
      <c r="J166" s="130"/>
      <c r="K166" s="152"/>
      <c r="L166" s="130"/>
      <c r="M166" s="152"/>
      <c r="N166" s="131"/>
    </row>
    <row r="167" spans="1:14" x14ac:dyDescent="0.55000000000000004">
      <c r="A167" s="134" t="str">
        <f t="shared" si="2"/>
        <v/>
      </c>
      <c r="B167" s="131"/>
      <c r="C167" s="131"/>
      <c r="D167" s="130"/>
      <c r="E167" s="148"/>
      <c r="F167" s="130"/>
      <c r="G167" s="150"/>
      <c r="H167" s="110"/>
      <c r="I167" s="130"/>
      <c r="J167" s="130"/>
      <c r="K167" s="152"/>
      <c r="L167" s="130"/>
      <c r="M167" s="152"/>
      <c r="N167" s="131"/>
    </row>
    <row r="168" spans="1:14" x14ac:dyDescent="0.55000000000000004">
      <c r="A168" s="134" t="str">
        <f t="shared" si="2"/>
        <v/>
      </c>
      <c r="B168" s="131"/>
      <c r="C168" s="131"/>
      <c r="D168" s="130"/>
      <c r="E168" s="148"/>
      <c r="F168" s="130"/>
      <c r="G168" s="150"/>
      <c r="H168" s="110"/>
      <c r="I168" s="130"/>
      <c r="J168" s="130"/>
      <c r="K168" s="152"/>
      <c r="L168" s="130"/>
      <c r="M168" s="152"/>
      <c r="N168" s="131"/>
    </row>
    <row r="169" spans="1:14" x14ac:dyDescent="0.55000000000000004">
      <c r="A169" s="134" t="str">
        <f t="shared" si="2"/>
        <v/>
      </c>
      <c r="B169" s="131"/>
      <c r="C169" s="131"/>
      <c r="D169" s="130"/>
      <c r="E169" s="148"/>
      <c r="F169" s="130"/>
      <c r="G169" s="150"/>
      <c r="H169" s="110"/>
      <c r="I169" s="130"/>
      <c r="J169" s="130"/>
      <c r="K169" s="152"/>
      <c r="L169" s="130"/>
      <c r="M169" s="152"/>
      <c r="N169" s="131"/>
    </row>
    <row r="170" spans="1:14" x14ac:dyDescent="0.55000000000000004">
      <c r="A170" s="134" t="str">
        <f t="shared" si="2"/>
        <v/>
      </c>
      <c r="B170" s="131"/>
      <c r="C170" s="131"/>
      <c r="D170" s="130"/>
      <c r="E170" s="148"/>
      <c r="F170" s="130"/>
      <c r="G170" s="150"/>
      <c r="H170" s="110"/>
      <c r="I170" s="130"/>
      <c r="J170" s="130"/>
      <c r="K170" s="152"/>
      <c r="L170" s="130"/>
      <c r="M170" s="152"/>
      <c r="N170" s="131"/>
    </row>
    <row r="171" spans="1:14" x14ac:dyDescent="0.55000000000000004">
      <c r="A171" s="134" t="str">
        <f t="shared" si="2"/>
        <v/>
      </c>
      <c r="B171" s="131"/>
      <c r="C171" s="131"/>
      <c r="D171" s="130"/>
      <c r="E171" s="148"/>
      <c r="F171" s="130"/>
      <c r="G171" s="150"/>
      <c r="H171" s="110"/>
      <c r="I171" s="130"/>
      <c r="J171" s="130"/>
      <c r="K171" s="152"/>
      <c r="L171" s="130"/>
      <c r="M171" s="152"/>
      <c r="N171" s="131"/>
    </row>
    <row r="172" spans="1:14" x14ac:dyDescent="0.55000000000000004">
      <c r="A172" s="134" t="str">
        <f t="shared" si="2"/>
        <v/>
      </c>
      <c r="B172" s="131"/>
      <c r="C172" s="131"/>
      <c r="D172" s="130"/>
      <c r="E172" s="148"/>
      <c r="F172" s="130"/>
      <c r="G172" s="150"/>
      <c r="H172" s="110"/>
      <c r="I172" s="130"/>
      <c r="J172" s="130"/>
      <c r="K172" s="152"/>
      <c r="L172" s="130"/>
      <c r="M172" s="152"/>
      <c r="N172" s="131"/>
    </row>
    <row r="173" spans="1:14" x14ac:dyDescent="0.55000000000000004">
      <c r="A173" s="134" t="str">
        <f t="shared" si="2"/>
        <v/>
      </c>
      <c r="B173" s="131"/>
      <c r="C173" s="131"/>
      <c r="D173" s="130"/>
      <c r="E173" s="148"/>
      <c r="F173" s="130"/>
      <c r="G173" s="150"/>
      <c r="H173" s="110"/>
      <c r="I173" s="130"/>
      <c r="J173" s="130"/>
      <c r="K173" s="152"/>
      <c r="L173" s="130"/>
      <c r="M173" s="152"/>
      <c r="N173" s="131"/>
    </row>
    <row r="174" spans="1:14" x14ac:dyDescent="0.55000000000000004">
      <c r="A174" s="134" t="str">
        <f t="shared" si="2"/>
        <v/>
      </c>
      <c r="B174" s="131"/>
      <c r="C174" s="131"/>
      <c r="D174" s="130"/>
      <c r="E174" s="148"/>
      <c r="F174" s="130"/>
      <c r="G174" s="150"/>
      <c r="H174" s="110"/>
      <c r="I174" s="130"/>
      <c r="J174" s="130"/>
      <c r="K174" s="152"/>
      <c r="L174" s="130"/>
      <c r="M174" s="152"/>
      <c r="N174" s="131"/>
    </row>
    <row r="175" spans="1:14" x14ac:dyDescent="0.55000000000000004">
      <c r="A175" s="134" t="str">
        <f t="shared" si="2"/>
        <v/>
      </c>
      <c r="B175" s="131"/>
      <c r="C175" s="131"/>
      <c r="D175" s="130"/>
      <c r="E175" s="148"/>
      <c r="F175" s="130"/>
      <c r="G175" s="150"/>
      <c r="H175" s="110"/>
      <c r="I175" s="130"/>
      <c r="J175" s="130"/>
      <c r="K175" s="152"/>
      <c r="L175" s="130"/>
      <c r="M175" s="152"/>
      <c r="N175" s="131"/>
    </row>
    <row r="176" spans="1:14" x14ac:dyDescent="0.55000000000000004">
      <c r="A176" s="134" t="str">
        <f t="shared" si="2"/>
        <v/>
      </c>
      <c r="B176" s="131"/>
      <c r="C176" s="131"/>
      <c r="D176" s="130"/>
      <c r="E176" s="148"/>
      <c r="F176" s="130"/>
      <c r="G176" s="150"/>
      <c r="H176" s="110"/>
      <c r="I176" s="130"/>
      <c r="J176" s="130"/>
      <c r="K176" s="152"/>
      <c r="L176" s="130"/>
      <c r="M176" s="152"/>
      <c r="N176" s="131"/>
    </row>
    <row r="177" spans="1:14" x14ac:dyDescent="0.55000000000000004">
      <c r="A177" s="134" t="str">
        <f t="shared" si="2"/>
        <v/>
      </c>
      <c r="B177" s="131"/>
      <c r="C177" s="131"/>
      <c r="D177" s="130"/>
      <c r="E177" s="148"/>
      <c r="F177" s="130"/>
      <c r="G177" s="150"/>
      <c r="H177" s="110"/>
      <c r="I177" s="130"/>
      <c r="J177" s="130"/>
      <c r="K177" s="152"/>
      <c r="L177" s="130"/>
      <c r="M177" s="152"/>
      <c r="N177" s="131"/>
    </row>
    <row r="178" spans="1:14" x14ac:dyDescent="0.55000000000000004">
      <c r="A178" s="134" t="str">
        <f t="shared" si="2"/>
        <v/>
      </c>
      <c r="B178" s="131"/>
      <c r="C178" s="131"/>
      <c r="D178" s="130"/>
      <c r="E178" s="148"/>
      <c r="F178" s="130"/>
      <c r="G178" s="150"/>
      <c r="H178" s="110"/>
      <c r="I178" s="130"/>
      <c r="J178" s="130"/>
      <c r="K178" s="152"/>
      <c r="L178" s="130"/>
      <c r="M178" s="152"/>
      <c r="N178" s="131"/>
    </row>
    <row r="179" spans="1:14" x14ac:dyDescent="0.55000000000000004">
      <c r="A179" s="134" t="str">
        <f t="shared" si="2"/>
        <v/>
      </c>
      <c r="B179" s="131"/>
      <c r="C179" s="131"/>
      <c r="D179" s="130"/>
      <c r="E179" s="148"/>
      <c r="F179" s="130"/>
      <c r="G179" s="150"/>
      <c r="H179" s="110"/>
      <c r="I179" s="130"/>
      <c r="J179" s="130"/>
      <c r="K179" s="152"/>
      <c r="L179" s="130"/>
      <c r="M179" s="152"/>
      <c r="N179" s="131"/>
    </row>
    <row r="180" spans="1:14" x14ac:dyDescent="0.55000000000000004">
      <c r="A180" s="134" t="str">
        <f t="shared" si="2"/>
        <v/>
      </c>
      <c r="B180" s="131"/>
      <c r="C180" s="131"/>
      <c r="D180" s="130"/>
      <c r="E180" s="148"/>
      <c r="F180" s="130"/>
      <c r="G180" s="150"/>
      <c r="H180" s="110"/>
      <c r="I180" s="130"/>
      <c r="J180" s="130"/>
      <c r="K180" s="152"/>
      <c r="L180" s="130"/>
      <c r="M180" s="152"/>
      <c r="N180" s="131"/>
    </row>
    <row r="181" spans="1:14" x14ac:dyDescent="0.55000000000000004">
      <c r="A181" s="134" t="str">
        <f t="shared" si="2"/>
        <v/>
      </c>
      <c r="B181" s="131"/>
      <c r="C181" s="131"/>
      <c r="D181" s="130"/>
      <c r="E181" s="148"/>
      <c r="F181" s="130"/>
      <c r="G181" s="150"/>
      <c r="H181" s="110"/>
      <c r="I181" s="130"/>
      <c r="J181" s="130"/>
      <c r="K181" s="152"/>
      <c r="L181" s="130"/>
      <c r="M181" s="152"/>
      <c r="N181" s="131"/>
    </row>
    <row r="182" spans="1:14" x14ac:dyDescent="0.55000000000000004">
      <c r="A182" s="134" t="str">
        <f t="shared" si="2"/>
        <v/>
      </c>
      <c r="B182" s="131"/>
      <c r="C182" s="131"/>
      <c r="D182" s="130"/>
      <c r="E182" s="148"/>
      <c r="F182" s="130"/>
      <c r="G182" s="150"/>
      <c r="H182" s="110"/>
      <c r="I182" s="130"/>
      <c r="J182" s="130"/>
      <c r="K182" s="152"/>
      <c r="L182" s="130"/>
      <c r="M182" s="152"/>
      <c r="N182" s="131"/>
    </row>
    <row r="183" spans="1:14" x14ac:dyDescent="0.55000000000000004">
      <c r="A183" s="134" t="str">
        <f t="shared" si="2"/>
        <v/>
      </c>
      <c r="B183" s="131"/>
      <c r="C183" s="131"/>
      <c r="D183" s="130"/>
      <c r="E183" s="148"/>
      <c r="F183" s="130"/>
      <c r="G183" s="150"/>
      <c r="H183" s="110"/>
      <c r="I183" s="130"/>
      <c r="J183" s="130"/>
      <c r="K183" s="152"/>
      <c r="L183" s="130"/>
      <c r="M183" s="152"/>
      <c r="N183" s="131"/>
    </row>
    <row r="184" spans="1:14" x14ac:dyDescent="0.55000000000000004">
      <c r="A184" s="134" t="str">
        <f t="shared" si="2"/>
        <v/>
      </c>
      <c r="B184" s="131"/>
      <c r="C184" s="131"/>
      <c r="D184" s="130"/>
      <c r="E184" s="148"/>
      <c r="F184" s="130"/>
      <c r="G184" s="150"/>
      <c r="H184" s="110"/>
      <c r="I184" s="130"/>
      <c r="J184" s="130"/>
      <c r="K184" s="152"/>
      <c r="L184" s="130"/>
      <c r="M184" s="152"/>
      <c r="N184" s="131"/>
    </row>
    <row r="185" spans="1:14" x14ac:dyDescent="0.55000000000000004">
      <c r="A185" s="134" t="str">
        <f t="shared" si="2"/>
        <v/>
      </c>
      <c r="B185" s="131"/>
      <c r="C185" s="131"/>
      <c r="D185" s="130"/>
      <c r="E185" s="148"/>
      <c r="F185" s="130"/>
      <c r="G185" s="150"/>
      <c r="H185" s="110"/>
      <c r="I185" s="130"/>
      <c r="J185" s="130"/>
      <c r="K185" s="152"/>
      <c r="L185" s="130"/>
      <c r="M185" s="152"/>
      <c r="N185" s="131"/>
    </row>
    <row r="186" spans="1:14" x14ac:dyDescent="0.55000000000000004">
      <c r="A186" s="134" t="str">
        <f t="shared" si="2"/>
        <v/>
      </c>
      <c r="B186" s="131"/>
      <c r="C186" s="131"/>
      <c r="D186" s="130"/>
      <c r="E186" s="148"/>
      <c r="F186" s="130"/>
      <c r="G186" s="150"/>
      <c r="H186" s="110"/>
      <c r="I186" s="130"/>
      <c r="J186" s="130"/>
      <c r="K186" s="152"/>
      <c r="L186" s="130"/>
      <c r="M186" s="152"/>
      <c r="N186" s="131"/>
    </row>
    <row r="187" spans="1:14" x14ac:dyDescent="0.55000000000000004">
      <c r="A187" s="134" t="str">
        <f t="shared" si="2"/>
        <v/>
      </c>
      <c r="B187" s="131"/>
      <c r="C187" s="131"/>
      <c r="D187" s="130"/>
      <c r="E187" s="148"/>
      <c r="F187" s="130"/>
      <c r="G187" s="150"/>
      <c r="H187" s="110"/>
      <c r="I187" s="130"/>
      <c r="J187" s="130"/>
      <c r="K187" s="152"/>
      <c r="L187" s="130"/>
      <c r="M187" s="152"/>
      <c r="N187" s="131"/>
    </row>
    <row r="188" spans="1:14" x14ac:dyDescent="0.55000000000000004">
      <c r="A188" s="134" t="str">
        <f t="shared" si="2"/>
        <v/>
      </c>
      <c r="B188" s="131"/>
      <c r="C188" s="131"/>
      <c r="D188" s="130"/>
      <c r="E188" s="148"/>
      <c r="F188" s="130"/>
      <c r="G188" s="150"/>
      <c r="H188" s="110"/>
      <c r="I188" s="130"/>
      <c r="J188" s="130"/>
      <c r="K188" s="152"/>
      <c r="L188" s="130"/>
      <c r="M188" s="152"/>
      <c r="N188" s="131"/>
    </row>
    <row r="189" spans="1:14" x14ac:dyDescent="0.55000000000000004">
      <c r="A189" s="134" t="str">
        <f t="shared" si="2"/>
        <v/>
      </c>
      <c r="B189" s="131"/>
      <c r="C189" s="131"/>
      <c r="D189" s="130"/>
      <c r="E189" s="148"/>
      <c r="F189" s="130"/>
      <c r="G189" s="150"/>
      <c r="H189" s="110"/>
      <c r="I189" s="130"/>
      <c r="J189" s="130"/>
      <c r="K189" s="152"/>
      <c r="L189" s="130"/>
      <c r="M189" s="152"/>
      <c r="N189" s="131"/>
    </row>
    <row r="190" spans="1:14" x14ac:dyDescent="0.55000000000000004">
      <c r="A190" s="134" t="str">
        <f t="shared" si="2"/>
        <v/>
      </c>
      <c r="B190" s="131"/>
      <c r="C190" s="131"/>
      <c r="D190" s="130"/>
      <c r="E190" s="148"/>
      <c r="F190" s="130"/>
      <c r="G190" s="150"/>
      <c r="H190" s="110"/>
      <c r="I190" s="130"/>
      <c r="J190" s="130"/>
      <c r="K190" s="152"/>
      <c r="L190" s="130"/>
      <c r="M190" s="152"/>
      <c r="N190" s="131"/>
    </row>
    <row r="191" spans="1:14" x14ac:dyDescent="0.55000000000000004">
      <c r="A191" s="134" t="str">
        <f t="shared" si="2"/>
        <v/>
      </c>
      <c r="B191" s="131"/>
      <c r="C191" s="131"/>
      <c r="D191" s="130"/>
      <c r="E191" s="148"/>
      <c r="F191" s="130"/>
      <c r="G191" s="150"/>
      <c r="H191" s="110"/>
      <c r="I191" s="130"/>
      <c r="J191" s="130"/>
      <c r="K191" s="152"/>
      <c r="L191" s="130"/>
      <c r="M191" s="152"/>
      <c r="N191" s="131"/>
    </row>
    <row r="192" spans="1:14" x14ac:dyDescent="0.55000000000000004">
      <c r="A192" s="134" t="str">
        <f t="shared" si="2"/>
        <v/>
      </c>
      <c r="B192" s="131"/>
      <c r="C192" s="131"/>
      <c r="D192" s="130"/>
      <c r="E192" s="148"/>
      <c r="F192" s="130"/>
      <c r="G192" s="150"/>
      <c r="H192" s="110"/>
      <c r="I192" s="130"/>
      <c r="J192" s="130"/>
      <c r="K192" s="152"/>
      <c r="L192" s="130"/>
      <c r="M192" s="152"/>
      <c r="N192" s="131"/>
    </row>
    <row r="193" spans="1:14" x14ac:dyDescent="0.55000000000000004">
      <c r="A193" s="134" t="str">
        <f t="shared" si="2"/>
        <v/>
      </c>
      <c r="B193" s="131"/>
      <c r="C193" s="131"/>
      <c r="D193" s="130"/>
      <c r="E193" s="148"/>
      <c r="F193" s="130"/>
      <c r="G193" s="150"/>
      <c r="H193" s="110"/>
      <c r="I193" s="130"/>
      <c r="J193" s="130"/>
      <c r="K193" s="152"/>
      <c r="L193" s="130"/>
      <c r="M193" s="152"/>
      <c r="N193" s="131"/>
    </row>
    <row r="194" spans="1:14" x14ac:dyDescent="0.55000000000000004">
      <c r="A194" s="134" t="str">
        <f t="shared" si="2"/>
        <v/>
      </c>
      <c r="B194" s="131"/>
      <c r="C194" s="131"/>
      <c r="D194" s="130"/>
      <c r="E194" s="148"/>
      <c r="F194" s="130"/>
      <c r="G194" s="150"/>
      <c r="H194" s="110"/>
      <c r="I194" s="130"/>
      <c r="J194" s="130"/>
      <c r="K194" s="152"/>
      <c r="L194" s="130"/>
      <c r="M194" s="152"/>
      <c r="N194" s="131"/>
    </row>
    <row r="195" spans="1:14" x14ac:dyDescent="0.55000000000000004">
      <c r="A195" s="134" t="str">
        <f t="shared" si="2"/>
        <v/>
      </c>
      <c r="B195" s="131"/>
      <c r="C195" s="131"/>
      <c r="D195" s="130"/>
      <c r="E195" s="148"/>
      <c r="F195" s="130"/>
      <c r="G195" s="150"/>
      <c r="H195" s="110"/>
      <c r="I195" s="130"/>
      <c r="J195" s="130"/>
      <c r="K195" s="152"/>
      <c r="L195" s="130"/>
      <c r="M195" s="152"/>
      <c r="N195" s="131"/>
    </row>
    <row r="196" spans="1:14" x14ac:dyDescent="0.55000000000000004">
      <c r="A196" s="134" t="str">
        <f t="shared" si="2"/>
        <v/>
      </c>
      <c r="B196" s="131"/>
      <c r="C196" s="131"/>
      <c r="D196" s="130"/>
      <c r="E196" s="148"/>
      <c r="F196" s="130"/>
      <c r="G196" s="150"/>
      <c r="H196" s="110"/>
      <c r="I196" s="130"/>
      <c r="J196" s="130"/>
      <c r="K196" s="152"/>
      <c r="L196" s="130"/>
      <c r="M196" s="152"/>
      <c r="N196" s="131"/>
    </row>
    <row r="197" spans="1:14" x14ac:dyDescent="0.55000000000000004">
      <c r="A197" s="134" t="str">
        <f t="shared" si="2"/>
        <v/>
      </c>
      <c r="B197" s="131"/>
      <c r="C197" s="131"/>
      <c r="D197" s="130"/>
      <c r="E197" s="148"/>
      <c r="F197" s="130"/>
      <c r="G197" s="150"/>
      <c r="H197" s="110"/>
      <c r="I197" s="130"/>
      <c r="J197" s="130"/>
      <c r="K197" s="152"/>
      <c r="L197" s="130"/>
      <c r="M197" s="152"/>
      <c r="N197" s="131"/>
    </row>
    <row r="198" spans="1:14" x14ac:dyDescent="0.55000000000000004">
      <c r="A198" s="134" t="str">
        <f t="shared" si="2"/>
        <v/>
      </c>
      <c r="B198" s="131"/>
      <c r="C198" s="131"/>
      <c r="D198" s="130"/>
      <c r="E198" s="148"/>
      <c r="F198" s="130"/>
      <c r="G198" s="150"/>
      <c r="H198" s="110"/>
      <c r="I198" s="130"/>
      <c r="J198" s="130"/>
      <c r="K198" s="152"/>
      <c r="L198" s="130"/>
      <c r="M198" s="152"/>
      <c r="N198" s="131"/>
    </row>
    <row r="199" spans="1:14" x14ac:dyDescent="0.55000000000000004">
      <c r="A199" s="134" t="str">
        <f t="shared" si="2"/>
        <v/>
      </c>
      <c r="B199" s="131"/>
      <c r="C199" s="131"/>
      <c r="D199" s="130"/>
      <c r="E199" s="148"/>
      <c r="F199" s="130"/>
      <c r="G199" s="150"/>
      <c r="H199" s="110"/>
      <c r="I199" s="130"/>
      <c r="J199" s="130"/>
      <c r="K199" s="152"/>
      <c r="L199" s="130"/>
      <c r="M199" s="152"/>
      <c r="N199" s="131"/>
    </row>
    <row r="200" spans="1:14" x14ac:dyDescent="0.55000000000000004">
      <c r="A200" s="134" t="str">
        <f t="shared" si="2"/>
        <v/>
      </c>
      <c r="B200" s="131"/>
      <c r="C200" s="131"/>
      <c r="D200" s="130"/>
      <c r="E200" s="148"/>
      <c r="F200" s="130"/>
      <c r="G200" s="150"/>
      <c r="H200" s="110"/>
      <c r="I200" s="130"/>
      <c r="J200" s="130"/>
      <c r="K200" s="152"/>
      <c r="L200" s="130"/>
      <c r="M200" s="152"/>
      <c r="N200" s="131"/>
    </row>
    <row r="201" spans="1:14" x14ac:dyDescent="0.55000000000000004">
      <c r="A201" s="134" t="str">
        <f t="shared" si="2"/>
        <v/>
      </c>
      <c r="B201" s="131"/>
      <c r="C201" s="131"/>
      <c r="D201" s="130"/>
      <c r="E201" s="148"/>
      <c r="F201" s="130"/>
      <c r="G201" s="150"/>
      <c r="H201" s="110"/>
      <c r="I201" s="130"/>
      <c r="J201" s="130"/>
      <c r="K201" s="152"/>
      <c r="L201" s="130"/>
      <c r="M201" s="152"/>
      <c r="N201" s="131"/>
    </row>
    <row r="202" spans="1:14" ht="18.5" thickBot="1" x14ac:dyDescent="0.6">
      <c r="A202" s="134" t="str">
        <f t="shared" si="2"/>
        <v/>
      </c>
      <c r="B202" s="133"/>
      <c r="C202" s="133"/>
      <c r="D202" s="132"/>
      <c r="E202" s="149"/>
      <c r="F202" s="132"/>
      <c r="G202" s="151"/>
      <c r="H202" s="110"/>
      <c r="I202" s="132"/>
      <c r="J202" s="132"/>
      <c r="K202" s="153"/>
      <c r="L202" s="132"/>
      <c r="M202" s="153"/>
      <c r="N202" s="133"/>
    </row>
    <row r="241" spans="4:13" s="134" customFormat="1" x14ac:dyDescent="0.55000000000000004">
      <c r="D241" s="135"/>
      <c r="E241" s="135"/>
      <c r="F241" s="135"/>
      <c r="G241" s="135"/>
      <c r="H241" s="135"/>
      <c r="I241" s="135"/>
      <c r="J241" s="135"/>
      <c r="K241" s="135"/>
      <c r="L241" s="135"/>
      <c r="M241" s="135"/>
    </row>
    <row r="242" spans="4:13" s="134" customFormat="1" x14ac:dyDescent="0.55000000000000004">
      <c r="D242" s="135"/>
      <c r="E242" s="135"/>
      <c r="F242" s="135"/>
      <c r="G242" s="135"/>
      <c r="H242" s="135"/>
      <c r="I242" s="135"/>
      <c r="J242" s="135"/>
      <c r="K242" s="135"/>
      <c r="L242" s="135"/>
      <c r="M242" s="135"/>
    </row>
    <row r="243" spans="4:13" s="134" customFormat="1" x14ac:dyDescent="0.55000000000000004">
      <c r="D243" s="135"/>
      <c r="E243" s="135"/>
      <c r="F243" s="135"/>
      <c r="G243" s="135"/>
      <c r="H243" s="135"/>
      <c r="I243" s="135"/>
      <c r="J243" s="135"/>
      <c r="K243" s="135"/>
      <c r="L243" s="135"/>
      <c r="M243" s="135"/>
    </row>
    <row r="244" spans="4:13" s="134" customFormat="1" x14ac:dyDescent="0.55000000000000004">
      <c r="D244" s="135"/>
      <c r="E244" s="135"/>
      <c r="F244" s="135"/>
      <c r="G244" s="135"/>
      <c r="H244" s="135"/>
      <c r="I244" s="135"/>
      <c r="J244" s="135"/>
      <c r="K244" s="135"/>
      <c r="L244" s="135"/>
      <c r="M244" s="135"/>
    </row>
    <row r="245" spans="4:13" s="134" customFormat="1" x14ac:dyDescent="0.55000000000000004">
      <c r="D245" s="135"/>
      <c r="E245" s="135"/>
      <c r="F245" s="135"/>
      <c r="G245" s="135"/>
      <c r="H245" s="135"/>
      <c r="I245" s="135"/>
      <c r="J245" s="135"/>
      <c r="K245" s="135"/>
      <c r="L245" s="135"/>
      <c r="M245" s="135"/>
    </row>
    <row r="246" spans="4:13" s="134" customFormat="1" x14ac:dyDescent="0.55000000000000004">
      <c r="D246" s="135"/>
      <c r="E246" s="135"/>
      <c r="F246" s="135"/>
      <c r="G246" s="135"/>
      <c r="H246" s="135"/>
      <c r="I246" s="135"/>
      <c r="J246" s="135"/>
      <c r="K246" s="135"/>
      <c r="L246" s="135"/>
      <c r="M246" s="135"/>
    </row>
    <row r="247" spans="4:13" s="134" customFormat="1" x14ac:dyDescent="0.55000000000000004">
      <c r="D247" s="135"/>
      <c r="E247" s="135"/>
      <c r="F247" s="135"/>
      <c r="G247" s="135"/>
      <c r="H247" s="135"/>
      <c r="I247" s="135"/>
      <c r="J247" s="135"/>
      <c r="K247" s="135"/>
      <c r="L247" s="135"/>
      <c r="M247" s="135"/>
    </row>
    <row r="248" spans="4:13" s="134" customFormat="1" x14ac:dyDescent="0.55000000000000004">
      <c r="D248" s="135"/>
      <c r="E248" s="135"/>
      <c r="F248" s="135"/>
      <c r="G248" s="135"/>
      <c r="H248" s="135"/>
      <c r="I248" s="135"/>
      <c r="J248" s="135"/>
      <c r="K248" s="135"/>
      <c r="L248" s="135"/>
      <c r="M248" s="135"/>
    </row>
    <row r="249" spans="4:13" s="134" customFormat="1" x14ac:dyDescent="0.55000000000000004">
      <c r="D249" s="135"/>
      <c r="E249" s="135"/>
      <c r="F249" s="135"/>
      <c r="G249" s="135"/>
      <c r="H249" s="135"/>
      <c r="I249" s="135"/>
      <c r="J249" s="135"/>
      <c r="K249" s="135"/>
      <c r="L249" s="135"/>
      <c r="M249" s="135"/>
    </row>
    <row r="250" spans="4:13" s="134" customFormat="1" x14ac:dyDescent="0.55000000000000004">
      <c r="D250" s="135"/>
      <c r="E250" s="135"/>
      <c r="F250" s="135"/>
      <c r="G250" s="135"/>
      <c r="H250" s="135"/>
      <c r="I250" s="135"/>
      <c r="J250" s="135"/>
      <c r="K250" s="135"/>
      <c r="L250" s="135"/>
      <c r="M250" s="135"/>
    </row>
    <row r="251" spans="4:13" s="134" customFormat="1" x14ac:dyDescent="0.55000000000000004">
      <c r="D251" s="135"/>
      <c r="E251" s="135"/>
      <c r="F251" s="135"/>
      <c r="G251" s="135"/>
      <c r="H251" s="135"/>
      <c r="I251" s="135"/>
      <c r="J251" s="135"/>
      <c r="K251" s="135"/>
      <c r="L251" s="135"/>
      <c r="M251" s="135"/>
    </row>
    <row r="252" spans="4:13" s="134" customFormat="1" x14ac:dyDescent="0.55000000000000004">
      <c r="D252" s="135"/>
      <c r="E252" s="135"/>
      <c r="F252" s="135"/>
      <c r="G252" s="135"/>
      <c r="H252" s="135"/>
      <c r="I252" s="135"/>
      <c r="J252" s="135"/>
      <c r="K252" s="135"/>
      <c r="L252" s="135"/>
      <c r="M252" s="135"/>
    </row>
    <row r="253" spans="4:13" s="134" customFormat="1" x14ac:dyDescent="0.55000000000000004">
      <c r="D253" s="135"/>
      <c r="E253" s="135"/>
      <c r="F253" s="135"/>
      <c r="G253" s="135"/>
      <c r="H253" s="135"/>
      <c r="I253" s="135"/>
      <c r="J253" s="135"/>
      <c r="K253" s="135"/>
      <c r="L253" s="135"/>
      <c r="M253" s="135"/>
    </row>
    <row r="254" spans="4:13" s="134" customFormat="1" x14ac:dyDescent="0.55000000000000004">
      <c r="D254" s="135"/>
      <c r="E254" s="135"/>
      <c r="F254" s="135"/>
      <c r="G254" s="135"/>
      <c r="H254" s="135"/>
      <c r="I254" s="135"/>
      <c r="J254" s="135"/>
      <c r="K254" s="135"/>
      <c r="L254" s="135"/>
      <c r="M254" s="135"/>
    </row>
    <row r="255" spans="4:13" s="134" customFormat="1" x14ac:dyDescent="0.55000000000000004">
      <c r="D255" s="135"/>
      <c r="E255" s="135"/>
      <c r="F255" s="135"/>
      <c r="G255" s="135"/>
      <c r="H255" s="135"/>
      <c r="I255" s="135"/>
      <c r="J255" s="135"/>
      <c r="K255" s="135"/>
      <c r="L255" s="135"/>
      <c r="M255" s="135"/>
    </row>
    <row r="256" spans="4:13" s="134" customFormat="1" x14ac:dyDescent="0.55000000000000004">
      <c r="D256" s="135"/>
      <c r="E256" s="135"/>
      <c r="F256" s="135"/>
      <c r="G256" s="135"/>
      <c r="H256" s="135"/>
      <c r="I256" s="135"/>
      <c r="J256" s="135"/>
      <c r="K256" s="135"/>
      <c r="L256" s="135"/>
      <c r="M256" s="135"/>
    </row>
    <row r="257" spans="4:13" s="134" customFormat="1" x14ac:dyDescent="0.55000000000000004">
      <c r="D257" s="135"/>
      <c r="E257" s="135"/>
      <c r="F257" s="135"/>
      <c r="G257" s="135"/>
      <c r="H257" s="135"/>
      <c r="I257" s="135"/>
      <c r="J257" s="135"/>
      <c r="K257" s="135"/>
      <c r="L257" s="135"/>
      <c r="M257" s="135"/>
    </row>
    <row r="258" spans="4:13" s="134" customFormat="1" x14ac:dyDescent="0.55000000000000004">
      <c r="D258" s="135"/>
      <c r="E258" s="135"/>
      <c r="F258" s="135"/>
      <c r="G258" s="135"/>
      <c r="H258" s="135"/>
      <c r="I258" s="135"/>
      <c r="J258" s="135"/>
      <c r="K258" s="135"/>
      <c r="L258" s="135"/>
      <c r="M258" s="135"/>
    </row>
    <row r="259" spans="4:13" s="134" customFormat="1" x14ac:dyDescent="0.55000000000000004">
      <c r="D259" s="135"/>
      <c r="E259" s="135"/>
      <c r="F259" s="135"/>
      <c r="G259" s="135"/>
      <c r="H259" s="135"/>
      <c r="I259" s="135"/>
      <c r="J259" s="135"/>
      <c r="K259" s="135"/>
      <c r="L259" s="135"/>
      <c r="M259" s="135"/>
    </row>
    <row r="260" spans="4:13" s="134" customFormat="1" x14ac:dyDescent="0.55000000000000004">
      <c r="D260" s="135"/>
      <c r="E260" s="135"/>
      <c r="F260" s="135"/>
      <c r="G260" s="135"/>
      <c r="H260" s="135"/>
      <c r="I260" s="135"/>
      <c r="J260" s="135"/>
      <c r="K260" s="135"/>
      <c r="L260" s="135"/>
      <c r="M260" s="135"/>
    </row>
    <row r="261" spans="4:13" s="134" customFormat="1" x14ac:dyDescent="0.55000000000000004">
      <c r="D261" s="135"/>
      <c r="E261" s="135"/>
      <c r="F261" s="135"/>
      <c r="G261" s="135"/>
      <c r="H261" s="135"/>
      <c r="I261" s="135"/>
      <c r="J261" s="135"/>
      <c r="K261" s="135"/>
      <c r="L261" s="135"/>
      <c r="M261" s="135"/>
    </row>
    <row r="262" spans="4:13" s="134" customFormat="1" x14ac:dyDescent="0.55000000000000004">
      <c r="D262" s="135"/>
      <c r="E262" s="135"/>
      <c r="F262" s="135"/>
      <c r="G262" s="135"/>
      <c r="H262" s="135"/>
      <c r="I262" s="135"/>
      <c r="J262" s="135"/>
      <c r="K262" s="135"/>
      <c r="L262" s="135"/>
      <c r="M262" s="135"/>
    </row>
    <row r="263" spans="4:13" s="134" customFormat="1" x14ac:dyDescent="0.55000000000000004">
      <c r="D263" s="135"/>
      <c r="E263" s="135"/>
      <c r="F263" s="135"/>
      <c r="G263" s="135"/>
      <c r="H263" s="135"/>
      <c r="I263" s="135"/>
      <c r="J263" s="135"/>
      <c r="K263" s="135"/>
      <c r="L263" s="135"/>
      <c r="M263" s="135"/>
    </row>
    <row r="264" spans="4:13" s="134" customFormat="1" x14ac:dyDescent="0.55000000000000004">
      <c r="D264" s="135"/>
      <c r="E264" s="135"/>
      <c r="F264" s="135"/>
      <c r="G264" s="135"/>
      <c r="H264" s="135"/>
      <c r="I264" s="135"/>
      <c r="J264" s="135"/>
      <c r="K264" s="135"/>
      <c r="L264" s="135"/>
      <c r="M264" s="135"/>
    </row>
    <row r="265" spans="4:13" s="134" customFormat="1" x14ac:dyDescent="0.55000000000000004">
      <c r="D265" s="135"/>
      <c r="E265" s="135"/>
      <c r="F265" s="135"/>
      <c r="G265" s="135"/>
      <c r="H265" s="135"/>
      <c r="I265" s="135"/>
      <c r="J265" s="135"/>
      <c r="K265" s="135"/>
      <c r="L265" s="135"/>
      <c r="M265" s="135"/>
    </row>
    <row r="266" spans="4:13" s="134" customFormat="1" x14ac:dyDescent="0.55000000000000004">
      <c r="D266" s="135"/>
      <c r="E266" s="135"/>
      <c r="F266" s="135"/>
      <c r="G266" s="135"/>
      <c r="H266" s="135"/>
      <c r="I266" s="135"/>
      <c r="J266" s="135"/>
      <c r="K266" s="135"/>
      <c r="L266" s="135"/>
      <c r="M266" s="135"/>
    </row>
    <row r="267" spans="4:13" s="134" customFormat="1" x14ac:dyDescent="0.55000000000000004">
      <c r="D267" s="135"/>
      <c r="E267" s="135"/>
      <c r="F267" s="135"/>
      <c r="G267" s="135"/>
      <c r="H267" s="135"/>
      <c r="I267" s="135"/>
      <c r="J267" s="135"/>
      <c r="K267" s="135"/>
      <c r="L267" s="135"/>
      <c r="M267" s="135"/>
    </row>
    <row r="268" spans="4:13" s="134" customFormat="1" x14ac:dyDescent="0.55000000000000004">
      <c r="D268" s="135"/>
      <c r="E268" s="135"/>
      <c r="F268" s="135"/>
      <c r="G268" s="135"/>
      <c r="H268" s="135"/>
      <c r="I268" s="135"/>
      <c r="J268" s="135"/>
      <c r="K268" s="135"/>
      <c r="L268" s="135"/>
      <c r="M268" s="135"/>
    </row>
    <row r="269" spans="4:13" s="134" customFormat="1" x14ac:dyDescent="0.55000000000000004">
      <c r="D269" s="135"/>
      <c r="E269" s="135"/>
      <c r="F269" s="135"/>
      <c r="G269" s="135"/>
      <c r="H269" s="135"/>
      <c r="I269" s="135"/>
      <c r="J269" s="135"/>
      <c r="K269" s="135"/>
      <c r="L269" s="135"/>
      <c r="M269" s="135"/>
    </row>
    <row r="270" spans="4:13" s="134" customFormat="1" x14ac:dyDescent="0.55000000000000004">
      <c r="D270" s="135"/>
      <c r="E270" s="135"/>
      <c r="F270" s="135"/>
      <c r="G270" s="135"/>
      <c r="H270" s="135"/>
      <c r="I270" s="135"/>
      <c r="J270" s="135"/>
      <c r="K270" s="135"/>
      <c r="L270" s="135"/>
      <c r="M270" s="135"/>
    </row>
    <row r="271" spans="4:13" s="134" customFormat="1" x14ac:dyDescent="0.55000000000000004">
      <c r="D271" s="135"/>
      <c r="E271" s="135"/>
      <c r="F271" s="135"/>
      <c r="G271" s="135"/>
      <c r="H271" s="135"/>
      <c r="I271" s="135"/>
      <c r="J271" s="135"/>
      <c r="K271" s="135"/>
      <c r="L271" s="135"/>
      <c r="M271" s="135"/>
    </row>
    <row r="272" spans="4:13" s="134" customFormat="1" x14ac:dyDescent="0.55000000000000004">
      <c r="D272" s="135"/>
      <c r="E272" s="135"/>
      <c r="F272" s="135"/>
      <c r="G272" s="135"/>
      <c r="H272" s="135"/>
      <c r="I272" s="135"/>
      <c r="J272" s="135"/>
      <c r="K272" s="135"/>
      <c r="L272" s="135"/>
      <c r="M272" s="135"/>
    </row>
    <row r="273" spans="4:13" s="134" customFormat="1" x14ac:dyDescent="0.55000000000000004">
      <c r="D273" s="135"/>
      <c r="E273" s="135"/>
      <c r="F273" s="135"/>
      <c r="G273" s="135"/>
      <c r="H273" s="135"/>
      <c r="I273" s="135"/>
      <c r="J273" s="135"/>
      <c r="K273" s="135"/>
      <c r="L273" s="135"/>
      <c r="M273" s="135"/>
    </row>
    <row r="274" spans="4:13" s="134" customFormat="1" x14ac:dyDescent="0.55000000000000004">
      <c r="D274" s="135"/>
      <c r="E274" s="135"/>
      <c r="F274" s="135"/>
      <c r="G274" s="135"/>
      <c r="H274" s="135"/>
      <c r="I274" s="135"/>
      <c r="J274" s="135"/>
      <c r="K274" s="135"/>
      <c r="L274" s="135"/>
      <c r="M274" s="135"/>
    </row>
    <row r="275" spans="4:13" s="134" customFormat="1" x14ac:dyDescent="0.55000000000000004">
      <c r="D275" s="135"/>
      <c r="E275" s="135"/>
      <c r="F275" s="135"/>
      <c r="G275" s="135"/>
      <c r="H275" s="135"/>
      <c r="I275" s="135"/>
      <c r="J275" s="135"/>
      <c r="K275" s="135"/>
      <c r="L275" s="135"/>
      <c r="M275" s="135"/>
    </row>
    <row r="276" spans="4:13" s="134" customFormat="1" x14ac:dyDescent="0.55000000000000004">
      <c r="D276" s="135"/>
      <c r="E276" s="135"/>
      <c r="F276" s="135"/>
      <c r="G276" s="135"/>
      <c r="H276" s="135"/>
      <c r="I276" s="135"/>
      <c r="J276" s="135"/>
      <c r="K276" s="135"/>
      <c r="L276" s="135"/>
      <c r="M276" s="135"/>
    </row>
    <row r="277" spans="4:13" s="134" customFormat="1" x14ac:dyDescent="0.55000000000000004">
      <c r="D277" s="135"/>
      <c r="E277" s="135"/>
      <c r="F277" s="135"/>
      <c r="G277" s="135"/>
      <c r="H277" s="135"/>
      <c r="I277" s="135"/>
      <c r="J277" s="135"/>
      <c r="K277" s="135"/>
      <c r="L277" s="135"/>
      <c r="M277" s="135"/>
    </row>
    <row r="278" spans="4:13" s="134" customFormat="1" x14ac:dyDescent="0.55000000000000004">
      <c r="D278" s="135"/>
      <c r="E278" s="135"/>
      <c r="F278" s="135"/>
      <c r="G278" s="135"/>
      <c r="H278" s="135"/>
      <c r="I278" s="135"/>
      <c r="J278" s="135"/>
      <c r="K278" s="135"/>
      <c r="L278" s="135"/>
      <c r="M278" s="135"/>
    </row>
    <row r="279" spans="4:13" s="134" customFormat="1" x14ac:dyDescent="0.55000000000000004">
      <c r="D279" s="135"/>
      <c r="E279" s="135"/>
      <c r="F279" s="135"/>
      <c r="G279" s="135"/>
      <c r="H279" s="135"/>
      <c r="I279" s="135"/>
      <c r="J279" s="135"/>
      <c r="K279" s="135"/>
      <c r="L279" s="135"/>
      <c r="M279" s="135"/>
    </row>
    <row r="280" spans="4:13" s="134" customFormat="1" x14ac:dyDescent="0.55000000000000004">
      <c r="D280" s="135"/>
      <c r="E280" s="135"/>
      <c r="F280" s="135"/>
      <c r="G280" s="135"/>
      <c r="H280" s="135"/>
      <c r="I280" s="135"/>
      <c r="J280" s="135"/>
      <c r="K280" s="135"/>
      <c r="L280" s="135"/>
      <c r="M280" s="135"/>
    </row>
    <row r="281" spans="4:13" s="134" customFormat="1" x14ac:dyDescent="0.55000000000000004">
      <c r="D281" s="135"/>
      <c r="E281" s="135"/>
      <c r="F281" s="135"/>
      <c r="G281" s="135"/>
      <c r="H281" s="135"/>
      <c r="I281" s="135"/>
      <c r="J281" s="135"/>
      <c r="K281" s="135"/>
      <c r="L281" s="135"/>
      <c r="M281" s="135"/>
    </row>
    <row r="282" spans="4:13" s="134" customFormat="1" x14ac:dyDescent="0.55000000000000004">
      <c r="D282" s="135"/>
      <c r="E282" s="135"/>
      <c r="F282" s="135"/>
      <c r="G282" s="135"/>
      <c r="H282" s="135"/>
      <c r="I282" s="135"/>
      <c r="J282" s="135"/>
      <c r="K282" s="135"/>
      <c r="L282" s="135"/>
      <c r="M282" s="135"/>
    </row>
    <row r="283" spans="4:13" s="134" customFormat="1" x14ac:dyDescent="0.55000000000000004">
      <c r="D283" s="135"/>
      <c r="E283" s="135"/>
      <c r="F283" s="135"/>
      <c r="G283" s="135"/>
      <c r="H283" s="135"/>
      <c r="I283" s="135"/>
      <c r="J283" s="135"/>
      <c r="K283" s="135"/>
      <c r="L283" s="135"/>
      <c r="M283" s="135"/>
    </row>
    <row r="284" spans="4:13" s="134" customFormat="1" x14ac:dyDescent="0.55000000000000004">
      <c r="D284" s="135"/>
      <c r="E284" s="135"/>
      <c r="F284" s="135"/>
      <c r="G284" s="135"/>
      <c r="H284" s="135"/>
      <c r="I284" s="135"/>
      <c r="J284" s="135"/>
      <c r="K284" s="135"/>
      <c r="L284" s="135"/>
      <c r="M284" s="135"/>
    </row>
    <row r="285" spans="4:13" s="134" customFormat="1" x14ac:dyDescent="0.55000000000000004">
      <c r="D285" s="135"/>
      <c r="E285" s="135"/>
      <c r="F285" s="135"/>
      <c r="G285" s="135"/>
      <c r="H285" s="135"/>
      <c r="I285" s="135"/>
      <c r="J285" s="135"/>
      <c r="K285" s="135"/>
      <c r="L285" s="135"/>
      <c r="M285" s="135"/>
    </row>
    <row r="286" spans="4:13" s="134" customFormat="1" x14ac:dyDescent="0.55000000000000004">
      <c r="D286" s="135"/>
      <c r="E286" s="135"/>
      <c r="F286" s="135"/>
      <c r="G286" s="135"/>
      <c r="H286" s="135"/>
      <c r="I286" s="135"/>
      <c r="J286" s="135"/>
      <c r="K286" s="135"/>
      <c r="L286" s="135"/>
      <c r="M286" s="135"/>
    </row>
    <row r="287" spans="4:13" s="134" customFormat="1" x14ac:dyDescent="0.55000000000000004">
      <c r="D287" s="135"/>
      <c r="E287" s="135"/>
      <c r="F287" s="135"/>
      <c r="G287" s="135"/>
      <c r="H287" s="135"/>
      <c r="I287" s="135"/>
      <c r="J287" s="135"/>
      <c r="K287" s="135"/>
      <c r="L287" s="135"/>
      <c r="M287" s="135"/>
    </row>
    <row r="288" spans="4:13" s="134" customFormat="1" x14ac:dyDescent="0.55000000000000004">
      <c r="D288" s="135"/>
      <c r="E288" s="135"/>
      <c r="F288" s="135"/>
      <c r="G288" s="135"/>
      <c r="H288" s="135"/>
      <c r="I288" s="135"/>
      <c r="J288" s="135"/>
      <c r="K288" s="135"/>
      <c r="L288" s="135"/>
      <c r="M288" s="135"/>
    </row>
  </sheetData>
  <sheetProtection algorithmName="SHA-512" hashValue="ocz86vi3OXo3kDKo9X7GsZWhyyzS8Om+HvC85ppvYitQxdpYcPVHshY/HTxs+fMOPQNLr9J0taTP3Ehw84nhyw==" saltValue="RDtlOj2IxFNTZH4caFnzWg==" spinCount="100000" sheet="1" objects="1" scenarios="1"/>
  <mergeCells count="3">
    <mergeCell ref="B3:C3"/>
    <mergeCell ref="F3:G3"/>
    <mergeCell ref="B5:N5"/>
  </mergeCells>
  <phoneticPr fontId="1"/>
  <dataValidations count="3">
    <dataValidation type="list" allowBlank="1" showInputMessage="1" showErrorMessage="1" sqref="C8:C205" xr:uid="{C3C2178F-B419-4E92-B9A5-887780E5F5C5}">
      <formula1>個人マーク</formula1>
    </dataValidation>
    <dataValidation type="list" allowBlank="1" showInputMessage="1" showErrorMessage="1" sqref="I8:I205 J203:J205" xr:uid="{C353D6BB-F09C-48BC-8162-3A3FF6B86F49}">
      <formula1>"ブルー,ピンク"</formula1>
    </dataValidation>
    <dataValidation type="list" allowBlank="1" showInputMessage="1" showErrorMessage="1" sqref="J8:J202" xr:uid="{5D61DB76-8A4A-4F4E-BD9E-BC2E98DE4E81}">
      <formula1>"マークあり,名前のみ,園章"</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85E7C-07D2-448C-977D-B685884418D7}">
  <sheetPr codeName="Sheet1"/>
  <dimension ref="A1:N8171"/>
  <sheetViews>
    <sheetView topLeftCell="C1" zoomScale="70" zoomScaleNormal="70" zoomScaleSheetLayoutView="70" workbookViewId="0">
      <selection activeCell="G4" sqref="G4"/>
    </sheetView>
  </sheetViews>
  <sheetFormatPr defaultColWidth="7.58203125" defaultRowHeight="12" x14ac:dyDescent="0.55000000000000004"/>
  <cols>
    <col min="1" max="1" width="7.58203125" style="49" hidden="1" customWidth="1"/>
    <col min="2" max="2" width="6.1640625" style="49" hidden="1" customWidth="1"/>
    <col min="3" max="3" width="6.1640625" style="51" customWidth="1"/>
    <col min="4" max="4" width="33.08203125" style="50" customWidth="1"/>
    <col min="5" max="5" width="31.75" style="55" customWidth="1"/>
    <col min="6" max="6" width="13.83203125" style="55" customWidth="1"/>
    <col min="7" max="7" width="26.75" style="50" customWidth="1"/>
    <col min="8" max="8" width="9.08203125" style="55" customWidth="1"/>
    <col min="9" max="9" width="10.83203125" style="50" customWidth="1"/>
    <col min="10" max="10" width="37.1640625" style="50" customWidth="1"/>
    <col min="11" max="11" width="28.83203125" style="50" customWidth="1"/>
    <col min="12" max="12" width="28.83203125" style="54" customWidth="1"/>
    <col min="13" max="13" width="28.83203125" style="49" customWidth="1"/>
    <col min="14" max="14" width="20.08203125" style="49" customWidth="1"/>
    <col min="15" max="16384" width="7.58203125" style="49"/>
  </cols>
  <sheetData>
    <row r="1" spans="1:14" ht="60" customHeight="1" thickBot="1" x14ac:dyDescent="0.6">
      <c r="B1" s="50"/>
      <c r="D1" s="52" t="s">
        <v>269</v>
      </c>
      <c r="E1" s="53"/>
      <c r="F1" s="144" t="s">
        <v>270</v>
      </c>
      <c r="G1" s="145"/>
      <c r="H1" s="145"/>
      <c r="I1" s="145"/>
      <c r="J1" s="145"/>
      <c r="K1" s="49"/>
    </row>
    <row r="2" spans="1:14" ht="20.149999999999999" customHeight="1" thickBot="1" x14ac:dyDescent="0.6">
      <c r="A2" s="49" t="s">
        <v>271</v>
      </c>
      <c r="B2" s="55" t="s">
        <v>272</v>
      </c>
      <c r="C2" s="56" t="s">
        <v>8</v>
      </c>
      <c r="D2" s="57" t="s">
        <v>273</v>
      </c>
      <c r="E2" s="57" t="s">
        <v>274</v>
      </c>
      <c r="F2" s="57" t="s">
        <v>252</v>
      </c>
      <c r="G2" s="57" t="s">
        <v>257</v>
      </c>
      <c r="H2" s="57" t="s">
        <v>7</v>
      </c>
      <c r="I2" s="57" t="s">
        <v>6</v>
      </c>
      <c r="J2" s="58" t="s">
        <v>275</v>
      </c>
      <c r="K2" s="59" t="s">
        <v>276</v>
      </c>
      <c r="L2" s="57" t="s">
        <v>277</v>
      </c>
      <c r="M2" s="57" t="s">
        <v>278</v>
      </c>
      <c r="N2" s="57" t="s">
        <v>279</v>
      </c>
    </row>
    <row r="3" spans="1:14" ht="20.149999999999999" customHeight="1" x14ac:dyDescent="0.55000000000000004">
      <c r="B3" s="50"/>
      <c r="C3" s="60"/>
      <c r="D3" s="61"/>
      <c r="E3" s="61" t="str">
        <f>IF(発注書!D9="","",発注書!B9)</f>
        <v>かとう　ひとみ</v>
      </c>
      <c r="F3" s="62">
        <f>IF(J3="","",VLOOKUP(J3,商品マスタ!$B:$D,2,FALSE))</f>
        <v>10007</v>
      </c>
      <c r="G3" s="63" t="str">
        <f>IF(F3="","",VLOOKUP(F3,商品マスタ!$C:$D,2,FALSE))</f>
        <v>10007：【防】ねこ</v>
      </c>
      <c r="H3" s="64">
        <f>IF(E3="","",IF(E3="",LEN(SUBSTITUTE(D3," ","")),LEN(SUBSTITUTE(E3," ",""))))</f>
        <v>7</v>
      </c>
      <c r="I3" s="65">
        <f>IF(発注書!D9="","",発注書!D9)</f>
        <v>1</v>
      </c>
      <c r="J3" s="66" t="str">
        <f>IF(発注書!D9="","",発注書!C9)</f>
        <v>4.ねこ</v>
      </c>
      <c r="K3" s="63"/>
      <c r="L3" s="63"/>
      <c r="M3" s="63"/>
      <c r="N3" s="63"/>
    </row>
    <row r="4" spans="1:14" ht="20.149999999999999" customHeight="1" x14ac:dyDescent="0.55000000000000004">
      <c r="B4" s="50"/>
      <c r="C4" s="60"/>
      <c r="D4" s="61"/>
      <c r="E4" s="61" t="str">
        <f>IF(発注書!D10="","",発注書!B10)</f>
        <v>さしはら　りの</v>
      </c>
      <c r="F4" s="62">
        <f>IF(J4="","",VLOOKUP(J4,商品マスタ!$B:$D,2,FALSE))</f>
        <v>1003</v>
      </c>
      <c r="G4" s="63" t="str">
        <f>IF(F4="","",VLOOKUP(F4,商品マスタ!$C:$D,2,FALSE))</f>
        <v>1003：【防】カップケーキ</v>
      </c>
      <c r="H4" s="64">
        <f t="shared" ref="H4:H67" si="0">IF(E4="","",IF(E4="",LEN(SUBSTITUTE(D4," ","")),LEN(SUBSTITUTE(E4," ",""))))</f>
        <v>7</v>
      </c>
      <c r="I4" s="65">
        <f>IF(発注書!D10="","",発注書!D10)</f>
        <v>1</v>
      </c>
      <c r="J4" s="66" t="str">
        <f>IF(発注書!D10="","",発注書!C10)</f>
        <v>7.カップケーキ</v>
      </c>
      <c r="K4" s="63"/>
      <c r="L4" s="63"/>
      <c r="M4" s="63"/>
      <c r="N4" s="63"/>
    </row>
    <row r="5" spans="1:14" ht="20.149999999999999" customHeight="1" x14ac:dyDescent="0.55000000000000004">
      <c r="B5" s="50"/>
      <c r="C5" s="60"/>
      <c r="D5" s="61"/>
      <c r="E5" s="61" t="str">
        <f>IF(発注書!D11="","",発注書!B11)</f>
        <v>やまだ　さら</v>
      </c>
      <c r="F5" s="62">
        <f>IF(J5="","",VLOOKUP(J5,商品マスタ!$B:$D,2,FALSE))</f>
        <v>1016</v>
      </c>
      <c r="G5" s="63" t="str">
        <f>IF(F5="","",VLOOKUP(F5,商品マスタ!$C:$D,2,FALSE))</f>
        <v>1016：【防】ほし</v>
      </c>
      <c r="H5" s="64">
        <f t="shared" si="0"/>
        <v>6</v>
      </c>
      <c r="I5" s="65">
        <f>IF(発注書!D11="","",発注書!D11)</f>
        <v>1</v>
      </c>
      <c r="J5" s="66" t="str">
        <f>IF(発注書!D11="","",発注書!C11)</f>
        <v>20.ほし</v>
      </c>
      <c r="K5" s="63"/>
      <c r="L5" s="63"/>
      <c r="M5" s="63"/>
      <c r="N5" s="63"/>
    </row>
    <row r="6" spans="1:14" ht="20.149999999999999" customHeight="1" x14ac:dyDescent="0.55000000000000004">
      <c r="B6" s="50"/>
      <c r="C6" s="60"/>
      <c r="D6" s="61"/>
      <c r="E6" s="61" t="str">
        <f>IF(発注書!D12="","",発注書!B12)</f>
        <v>まみむめ</v>
      </c>
      <c r="F6" s="62">
        <f>IF(J6="","",VLOOKUP(J6,商品マスタ!$B:$D,2,FALSE))</f>
        <v>10005</v>
      </c>
      <c r="G6" s="63" t="str">
        <f>IF(F6="","",VLOOKUP(F6,商品マスタ!$C:$D,2,FALSE))</f>
        <v>10005：【防】くま</v>
      </c>
      <c r="H6" s="64">
        <f t="shared" si="0"/>
        <v>4</v>
      </c>
      <c r="I6" s="65">
        <f>IF(発注書!D12="","",発注書!D12)</f>
        <v>1</v>
      </c>
      <c r="J6" s="66" t="str">
        <f>IF(発注書!D12="","",発注書!C12)</f>
        <v>2.くま</v>
      </c>
      <c r="K6" s="63"/>
      <c r="L6" s="63"/>
      <c r="M6" s="63"/>
      <c r="N6" s="63"/>
    </row>
    <row r="7" spans="1:14" ht="20.149999999999999" customHeight="1" x14ac:dyDescent="0.55000000000000004">
      <c r="B7" s="50"/>
      <c r="C7" s="60"/>
      <c r="D7" s="61"/>
      <c r="E7" s="61" t="str">
        <f>IF(発注書!D13="","",発注書!B13)</f>
        <v/>
      </c>
      <c r="F7" s="62" t="str">
        <f>IF(J7="","",VLOOKUP(J7,商品マスタ!$B:$D,2,FALSE))</f>
        <v/>
      </c>
      <c r="G7" s="63" t="str">
        <f>IF(F7="","",VLOOKUP(F7,商品マスタ!$C:$D,2,FALSE))</f>
        <v/>
      </c>
      <c r="H7" s="64" t="str">
        <f t="shared" si="0"/>
        <v/>
      </c>
      <c r="I7" s="65" t="str">
        <f>IF(発注書!D13="","",発注書!D13)</f>
        <v/>
      </c>
      <c r="J7" s="66" t="str">
        <f>IF(発注書!D13="","",発注書!C13)</f>
        <v/>
      </c>
      <c r="K7" s="63"/>
      <c r="L7" s="63"/>
      <c r="M7" s="63"/>
      <c r="N7" s="63"/>
    </row>
    <row r="8" spans="1:14" ht="20.149999999999999" customHeight="1" x14ac:dyDescent="0.55000000000000004">
      <c r="B8" s="50"/>
      <c r="C8" s="60"/>
      <c r="D8" s="61"/>
      <c r="E8" s="61" t="str">
        <f>IF(発注書!D14="","",発注書!B14)</f>
        <v>やまぐち　たいよう</v>
      </c>
      <c r="F8" s="62">
        <f>IF(J8="","",VLOOKUP(J8,商品マスタ!$B:$D,2,FALSE))</f>
        <v>10005</v>
      </c>
      <c r="G8" s="63" t="str">
        <f>IF(F8="","",VLOOKUP(F8,商品マスタ!$C:$D,2,FALSE))</f>
        <v>10005：【防】くま</v>
      </c>
      <c r="H8" s="64">
        <f t="shared" si="0"/>
        <v>9</v>
      </c>
      <c r="I8" s="65">
        <f>IF(発注書!D14="","",発注書!D14)</f>
        <v>1</v>
      </c>
      <c r="J8" s="66" t="str">
        <f>IF(発注書!D14="","",発注書!C14)</f>
        <v>2.くま</v>
      </c>
      <c r="K8" s="63"/>
      <c r="L8" s="63"/>
      <c r="M8" s="63"/>
      <c r="N8" s="63"/>
    </row>
    <row r="9" spans="1:14" ht="20.149999999999999" customHeight="1" x14ac:dyDescent="0.55000000000000004">
      <c r="B9" s="50"/>
      <c r="C9" s="60"/>
      <c r="D9" s="61"/>
      <c r="E9" s="61" t="str">
        <f>IF(発注書!D15="","",発注書!B15)</f>
        <v>おおやまざき　すみれ</v>
      </c>
      <c r="F9" s="62">
        <f>IF(J9="","",VLOOKUP(J9,商品マスタ!$B:$D,2,FALSE))</f>
        <v>1014</v>
      </c>
      <c r="G9" s="63" t="str">
        <f>IF(F9="","",VLOOKUP(F9,商品マスタ!$C:$D,2,FALSE))</f>
        <v>1014：【防】お花</v>
      </c>
      <c r="H9" s="64">
        <f t="shared" si="0"/>
        <v>10</v>
      </c>
      <c r="I9" s="65">
        <f>IF(発注書!D15="","",発注書!D15)</f>
        <v>1</v>
      </c>
      <c r="J9" s="66" t="str">
        <f>IF(発注書!D15="","",発注書!C15)</f>
        <v>18.お花</v>
      </c>
      <c r="K9" s="63"/>
      <c r="L9" s="63"/>
      <c r="M9" s="63"/>
      <c r="N9" s="63"/>
    </row>
    <row r="10" spans="1:14" ht="20.149999999999999" customHeight="1" x14ac:dyDescent="0.55000000000000004">
      <c r="B10" s="50"/>
      <c r="C10" s="60"/>
      <c r="D10" s="61"/>
      <c r="E10" s="61" t="str">
        <f>IF(発注書!D16="","",発注書!B16)</f>
        <v/>
      </c>
      <c r="F10" s="62" t="str">
        <f>IF(J10="","",VLOOKUP(J10,商品マスタ!$B:$D,2,FALSE))</f>
        <v/>
      </c>
      <c r="G10" s="63" t="str">
        <f>IF(F10="","",VLOOKUP(F10,商品マスタ!$C:$D,2,FALSE))</f>
        <v/>
      </c>
      <c r="H10" s="64" t="str">
        <f t="shared" si="0"/>
        <v/>
      </c>
      <c r="I10" s="65" t="str">
        <f>IF(発注書!D16="","",発注書!D16)</f>
        <v/>
      </c>
      <c r="J10" s="66" t="str">
        <f>IF(発注書!D16="","",発注書!C16)</f>
        <v/>
      </c>
      <c r="K10" s="63"/>
      <c r="L10" s="63"/>
      <c r="M10" s="63"/>
      <c r="N10" s="63"/>
    </row>
    <row r="11" spans="1:14" ht="20.149999999999999" customHeight="1" x14ac:dyDescent="0.55000000000000004">
      <c r="B11" s="50"/>
      <c r="C11" s="60"/>
      <c r="D11" s="61"/>
      <c r="E11" s="61" t="str">
        <f>IF(発注書!D17="","",発注書!B17)</f>
        <v/>
      </c>
      <c r="F11" s="62" t="str">
        <f>IF(J11="","",VLOOKUP(J11,商品マスタ!$B:$D,2,FALSE))</f>
        <v/>
      </c>
      <c r="G11" s="63" t="str">
        <f>IF(F11="","",VLOOKUP(F11,商品マスタ!$C:$D,2,FALSE))</f>
        <v/>
      </c>
      <c r="H11" s="64" t="str">
        <f t="shared" si="0"/>
        <v/>
      </c>
      <c r="I11" s="65" t="str">
        <f>IF(発注書!D17="","",発注書!D17)</f>
        <v/>
      </c>
      <c r="J11" s="66" t="str">
        <f>IF(発注書!D17="","",発注書!C17)</f>
        <v/>
      </c>
      <c r="K11" s="63"/>
      <c r="L11" s="63"/>
      <c r="M11" s="63"/>
      <c r="N11" s="63"/>
    </row>
    <row r="12" spans="1:14" ht="20.149999999999999" customHeight="1" x14ac:dyDescent="0.55000000000000004">
      <c r="B12" s="50"/>
      <c r="C12" s="60"/>
      <c r="D12" s="61"/>
      <c r="E12" s="61" t="str">
        <f>IF(発注書!D18="","",発注書!B18)</f>
        <v/>
      </c>
      <c r="F12" s="62" t="str">
        <f>IF(J12="","",VLOOKUP(J12,商品マスタ!$B:$D,2,FALSE))</f>
        <v/>
      </c>
      <c r="G12" s="63" t="str">
        <f>IF(F12="","",VLOOKUP(F12,商品マスタ!$C:$D,2,FALSE))</f>
        <v/>
      </c>
      <c r="H12" s="64" t="str">
        <f t="shared" si="0"/>
        <v/>
      </c>
      <c r="I12" s="65" t="str">
        <f>IF(発注書!D18="","",発注書!D18)</f>
        <v/>
      </c>
      <c r="J12" s="66" t="str">
        <f>IF(発注書!D18="","",発注書!C18)</f>
        <v/>
      </c>
      <c r="K12" s="63"/>
      <c r="L12" s="63"/>
      <c r="M12" s="63"/>
      <c r="N12" s="63"/>
    </row>
    <row r="13" spans="1:14" ht="20.149999999999999" customHeight="1" x14ac:dyDescent="0.55000000000000004">
      <c r="B13" s="50"/>
      <c r="C13" s="60"/>
      <c r="D13" s="61"/>
      <c r="E13" s="61" t="str">
        <f>IF(発注書!D19="","",発注書!B19)</f>
        <v/>
      </c>
      <c r="F13" s="62" t="str">
        <f>IF(J13="","",VLOOKUP(J13,商品マスタ!$B:$D,2,FALSE))</f>
        <v/>
      </c>
      <c r="G13" s="63" t="str">
        <f>IF(F13="","",VLOOKUP(F13,商品マスタ!$C:$D,2,FALSE))</f>
        <v/>
      </c>
      <c r="H13" s="64" t="str">
        <f t="shared" si="0"/>
        <v/>
      </c>
      <c r="I13" s="65" t="str">
        <f>IF(発注書!D19="","",発注書!D19)</f>
        <v/>
      </c>
      <c r="J13" s="66" t="str">
        <f>IF(発注書!D19="","",発注書!C19)</f>
        <v/>
      </c>
      <c r="K13" s="63"/>
      <c r="L13" s="63"/>
      <c r="M13" s="63"/>
      <c r="N13" s="63"/>
    </row>
    <row r="14" spans="1:14" ht="20.149999999999999" customHeight="1" x14ac:dyDescent="0.55000000000000004">
      <c r="B14" s="50"/>
      <c r="C14" s="60"/>
      <c r="D14" s="61"/>
      <c r="E14" s="61" t="str">
        <f>IF(発注書!D20="","",発注書!B20)</f>
        <v/>
      </c>
      <c r="F14" s="62" t="str">
        <f>IF(J14="","",VLOOKUP(J14,商品マスタ!$B:$D,2,FALSE))</f>
        <v/>
      </c>
      <c r="G14" s="63" t="str">
        <f>IF(F14="","",VLOOKUP(F14,商品マスタ!$C:$D,2,FALSE))</f>
        <v/>
      </c>
      <c r="H14" s="64" t="str">
        <f t="shared" si="0"/>
        <v/>
      </c>
      <c r="I14" s="65" t="str">
        <f>IF(発注書!D20="","",発注書!D20)</f>
        <v/>
      </c>
      <c r="J14" s="66" t="str">
        <f>IF(発注書!D20="","",発注書!C20)</f>
        <v/>
      </c>
      <c r="K14" s="63"/>
      <c r="L14" s="63"/>
      <c r="M14" s="63"/>
      <c r="N14" s="63"/>
    </row>
    <row r="15" spans="1:14" ht="20.149999999999999" customHeight="1" x14ac:dyDescent="0.55000000000000004">
      <c r="B15" s="50"/>
      <c r="C15" s="60"/>
      <c r="D15" s="61"/>
      <c r="E15" s="61" t="str">
        <f>IF(発注書!D21="","",発注書!B21)</f>
        <v/>
      </c>
      <c r="F15" s="62" t="str">
        <f>IF(J15="","",VLOOKUP(J15,商品マスタ!$B:$D,2,FALSE))</f>
        <v/>
      </c>
      <c r="G15" s="63" t="str">
        <f>IF(F15="","",VLOOKUP(F15,商品マスタ!$C:$D,2,FALSE))</f>
        <v/>
      </c>
      <c r="H15" s="64" t="str">
        <f t="shared" si="0"/>
        <v/>
      </c>
      <c r="I15" s="65" t="str">
        <f>IF(発注書!D21="","",発注書!D21)</f>
        <v/>
      </c>
      <c r="J15" s="66" t="str">
        <f>IF(発注書!D21="","",発注書!C21)</f>
        <v/>
      </c>
      <c r="K15" s="63"/>
      <c r="L15" s="63"/>
      <c r="M15" s="63"/>
      <c r="N15" s="63"/>
    </row>
    <row r="16" spans="1:14" ht="20.149999999999999" customHeight="1" x14ac:dyDescent="0.55000000000000004">
      <c r="B16" s="50"/>
      <c r="C16" s="60"/>
      <c r="D16" s="61"/>
      <c r="E16" s="61" t="str">
        <f>IF(発注書!D22="","",発注書!B22)</f>
        <v/>
      </c>
      <c r="F16" s="62" t="str">
        <f>IF(J16="","",VLOOKUP(J16,商品マスタ!$B:$D,2,FALSE))</f>
        <v/>
      </c>
      <c r="G16" s="63" t="str">
        <f>IF(F16="","",VLOOKUP(F16,商品マスタ!$C:$D,2,FALSE))</f>
        <v/>
      </c>
      <c r="H16" s="64" t="str">
        <f t="shared" si="0"/>
        <v/>
      </c>
      <c r="I16" s="65" t="str">
        <f>IF(発注書!D22="","",発注書!D22)</f>
        <v/>
      </c>
      <c r="J16" s="66" t="str">
        <f>IF(発注書!D22="","",発注書!C22)</f>
        <v/>
      </c>
      <c r="K16" s="63"/>
      <c r="L16" s="63"/>
      <c r="M16" s="63"/>
      <c r="N16" s="63"/>
    </row>
    <row r="17" spans="1:14" ht="20.149999999999999" customHeight="1" x14ac:dyDescent="0.55000000000000004">
      <c r="B17" s="50"/>
      <c r="C17" s="60"/>
      <c r="D17" s="61"/>
      <c r="E17" s="61" t="str">
        <f>IF(発注書!D23="","",発注書!B23)</f>
        <v/>
      </c>
      <c r="F17" s="62" t="str">
        <f>IF(J17="","",VLOOKUP(J17,商品マスタ!$B:$D,2,FALSE))</f>
        <v/>
      </c>
      <c r="G17" s="63" t="str">
        <f>IF(F17="","",VLOOKUP(F17,商品マスタ!$C:$D,2,FALSE))</f>
        <v/>
      </c>
      <c r="H17" s="64" t="str">
        <f t="shared" si="0"/>
        <v/>
      </c>
      <c r="I17" s="65" t="str">
        <f>IF(発注書!D23="","",発注書!D23)</f>
        <v/>
      </c>
      <c r="J17" s="66" t="str">
        <f>IF(発注書!D23="","",発注書!C23)</f>
        <v/>
      </c>
      <c r="K17" s="63"/>
      <c r="L17" s="63"/>
      <c r="M17" s="63"/>
      <c r="N17" s="63"/>
    </row>
    <row r="18" spans="1:14" ht="20.149999999999999" customHeight="1" x14ac:dyDescent="0.55000000000000004">
      <c r="B18" s="50"/>
      <c r="C18" s="60"/>
      <c r="D18" s="61"/>
      <c r="E18" s="61" t="str">
        <f>IF(発注書!D24="","",発注書!B24)</f>
        <v/>
      </c>
      <c r="F18" s="62" t="str">
        <f>IF(J18="","",VLOOKUP(J18,商品マスタ!$B:$D,2,FALSE))</f>
        <v/>
      </c>
      <c r="G18" s="63" t="str">
        <f>IF(F18="","",VLOOKUP(F18,商品マスタ!$C:$D,2,FALSE))</f>
        <v/>
      </c>
      <c r="H18" s="64" t="str">
        <f t="shared" si="0"/>
        <v/>
      </c>
      <c r="I18" s="65" t="str">
        <f>IF(発注書!D24="","",発注書!D24)</f>
        <v/>
      </c>
      <c r="J18" s="66" t="str">
        <f>IF(発注書!D24="","",発注書!C24)</f>
        <v/>
      </c>
      <c r="K18" s="63"/>
      <c r="L18" s="63"/>
      <c r="M18" s="63"/>
      <c r="N18" s="63"/>
    </row>
    <row r="19" spans="1:14" ht="20.149999999999999" customHeight="1" x14ac:dyDescent="0.55000000000000004">
      <c r="B19" s="50"/>
      <c r="C19" s="60"/>
      <c r="D19" s="61"/>
      <c r="E19" s="61" t="str">
        <f>IF(発注書!D25="","",発注書!B25)</f>
        <v/>
      </c>
      <c r="F19" s="62" t="str">
        <f>IF(J19="","",VLOOKUP(J19,商品マスタ!$B:$D,2,FALSE))</f>
        <v/>
      </c>
      <c r="G19" s="63" t="str">
        <f>IF(F19="","",VLOOKUP(F19,商品マスタ!$C:$D,2,FALSE))</f>
        <v/>
      </c>
      <c r="H19" s="64" t="str">
        <f t="shared" si="0"/>
        <v/>
      </c>
      <c r="I19" s="65" t="str">
        <f>IF(発注書!D25="","",発注書!D25)</f>
        <v/>
      </c>
      <c r="J19" s="66" t="str">
        <f>IF(発注書!D25="","",発注書!C25)</f>
        <v/>
      </c>
      <c r="K19" s="63"/>
      <c r="L19" s="63"/>
      <c r="M19" s="63"/>
      <c r="N19" s="63"/>
    </row>
    <row r="20" spans="1:14" ht="20.149999999999999" customHeight="1" x14ac:dyDescent="0.55000000000000004">
      <c r="B20" s="50"/>
      <c r="C20" s="60"/>
      <c r="D20" s="61"/>
      <c r="E20" s="61" t="str">
        <f>IF(発注書!D26="","",発注書!B26)</f>
        <v/>
      </c>
      <c r="F20" s="62" t="str">
        <f>IF(J20="","",VLOOKUP(J20,商品マスタ!$B:$D,2,FALSE))</f>
        <v/>
      </c>
      <c r="G20" s="63" t="str">
        <f>IF(F20="","",VLOOKUP(F20,商品マスタ!$C:$D,2,FALSE))</f>
        <v/>
      </c>
      <c r="H20" s="64" t="str">
        <f t="shared" si="0"/>
        <v/>
      </c>
      <c r="I20" s="65" t="str">
        <f>IF(発注書!D26="","",発注書!D26)</f>
        <v/>
      </c>
      <c r="J20" s="66" t="str">
        <f>IF(発注書!D26="","",発注書!C26)</f>
        <v/>
      </c>
      <c r="K20" s="63"/>
      <c r="L20" s="63"/>
      <c r="M20" s="63"/>
      <c r="N20" s="63"/>
    </row>
    <row r="21" spans="1:14" ht="20.149999999999999" customHeight="1" x14ac:dyDescent="0.55000000000000004">
      <c r="B21" s="50"/>
      <c r="C21" s="60"/>
      <c r="D21" s="61"/>
      <c r="E21" s="61" t="str">
        <f>IF(発注書!D27="","",発注書!B27)</f>
        <v/>
      </c>
      <c r="F21" s="62" t="str">
        <f>IF(J21="","",VLOOKUP(J21,商品マスタ!$B:$D,2,FALSE))</f>
        <v/>
      </c>
      <c r="G21" s="63" t="str">
        <f>IF(F21="","",VLOOKUP(F21,商品マスタ!$C:$D,2,FALSE))</f>
        <v/>
      </c>
      <c r="H21" s="64" t="str">
        <f t="shared" si="0"/>
        <v/>
      </c>
      <c r="I21" s="65" t="str">
        <f>IF(発注書!D27="","",発注書!D27)</f>
        <v/>
      </c>
      <c r="J21" s="66" t="str">
        <f>IF(発注書!D27="","",発注書!C27)</f>
        <v/>
      </c>
      <c r="K21" s="63"/>
      <c r="L21" s="63"/>
      <c r="M21" s="63"/>
      <c r="N21" s="63"/>
    </row>
    <row r="22" spans="1:14" ht="20.149999999999999" customHeight="1" x14ac:dyDescent="0.55000000000000004">
      <c r="B22" s="50"/>
      <c r="C22" s="60"/>
      <c r="D22" s="61"/>
      <c r="E22" s="61" t="str">
        <f>IF(発注書!D28="","",発注書!B28)</f>
        <v/>
      </c>
      <c r="F22" s="62" t="str">
        <f>IF(J22="","",VLOOKUP(J22,商品マスタ!$B:$D,2,FALSE))</f>
        <v/>
      </c>
      <c r="G22" s="63" t="str">
        <f>IF(F22="","",VLOOKUP(F22,商品マスタ!$C:$D,2,FALSE))</f>
        <v/>
      </c>
      <c r="H22" s="64" t="str">
        <f t="shared" si="0"/>
        <v/>
      </c>
      <c r="I22" s="65" t="str">
        <f>IF(発注書!D28="","",発注書!D28)</f>
        <v/>
      </c>
      <c r="J22" s="66" t="str">
        <f>IF(発注書!D28="","",発注書!C28)</f>
        <v/>
      </c>
      <c r="K22" s="63"/>
      <c r="L22" s="63"/>
      <c r="M22" s="63"/>
      <c r="N22" s="63"/>
    </row>
    <row r="23" spans="1:14" ht="20.149999999999999" customHeight="1" x14ac:dyDescent="0.55000000000000004">
      <c r="B23" s="50"/>
      <c r="C23" s="60"/>
      <c r="D23" s="61"/>
      <c r="E23" s="61" t="str">
        <f>IF(発注書!D29="","",発注書!B29)</f>
        <v/>
      </c>
      <c r="F23" s="62" t="str">
        <f>IF(J23="","",VLOOKUP(J23,商品マスタ!$B:$D,2,FALSE))</f>
        <v/>
      </c>
      <c r="G23" s="63" t="str">
        <f>IF(F23="","",VLOOKUP(F23,商品マスタ!$C:$D,2,FALSE))</f>
        <v/>
      </c>
      <c r="H23" s="64" t="str">
        <f t="shared" si="0"/>
        <v/>
      </c>
      <c r="I23" s="65" t="str">
        <f>IF(発注書!D29="","",発注書!D29)</f>
        <v/>
      </c>
      <c r="J23" s="66" t="str">
        <f>IF(発注書!D29="","",発注書!C29)</f>
        <v/>
      </c>
      <c r="K23" s="63"/>
      <c r="L23" s="63"/>
      <c r="M23" s="63"/>
      <c r="N23" s="63"/>
    </row>
    <row r="24" spans="1:14" ht="20.149999999999999" customHeight="1" x14ac:dyDescent="0.55000000000000004">
      <c r="B24" s="50"/>
      <c r="C24" s="60"/>
      <c r="D24" s="61"/>
      <c r="E24" s="61" t="str">
        <f>IF(発注書!D30="","",発注書!B30)</f>
        <v/>
      </c>
      <c r="F24" s="62" t="str">
        <f>IF(J24="","",VLOOKUP(J24,商品マスタ!$B:$D,2,FALSE))</f>
        <v/>
      </c>
      <c r="G24" s="63" t="str">
        <f>IF(F24="","",VLOOKUP(F24,商品マスタ!$C:$D,2,FALSE))</f>
        <v/>
      </c>
      <c r="H24" s="64" t="str">
        <f t="shared" si="0"/>
        <v/>
      </c>
      <c r="I24" s="65" t="str">
        <f>IF(発注書!D30="","",発注書!D30)</f>
        <v/>
      </c>
      <c r="J24" s="66" t="str">
        <f>IF(発注書!D30="","",発注書!C30)</f>
        <v/>
      </c>
      <c r="K24" s="63"/>
      <c r="L24" s="63"/>
      <c r="M24" s="63"/>
      <c r="N24" s="63"/>
    </row>
    <row r="25" spans="1:14" ht="20.149999999999999" customHeight="1" x14ac:dyDescent="0.55000000000000004">
      <c r="B25" s="50"/>
      <c r="C25" s="60"/>
      <c r="D25" s="61"/>
      <c r="E25" s="61" t="str">
        <f>IF(発注書!D31="","",発注書!B31)</f>
        <v/>
      </c>
      <c r="F25" s="62" t="str">
        <f>IF(J25="","",VLOOKUP(J25,商品マスタ!$B:$D,2,FALSE))</f>
        <v/>
      </c>
      <c r="G25" s="63" t="str">
        <f>IF(F25="","",VLOOKUP(F25,商品マスタ!$C:$D,2,FALSE))</f>
        <v/>
      </c>
      <c r="H25" s="64" t="str">
        <f t="shared" si="0"/>
        <v/>
      </c>
      <c r="I25" s="65" t="str">
        <f>IF(発注書!D31="","",発注書!D31)</f>
        <v/>
      </c>
      <c r="J25" s="66" t="str">
        <f>IF(発注書!D31="","",発注書!C31)</f>
        <v/>
      </c>
      <c r="K25" s="63"/>
      <c r="L25" s="63"/>
      <c r="M25" s="63"/>
      <c r="N25" s="63"/>
    </row>
    <row r="26" spans="1:14" ht="20.149999999999999" customHeight="1" x14ac:dyDescent="0.55000000000000004">
      <c r="B26" s="50"/>
      <c r="C26" s="60"/>
      <c r="D26" s="61"/>
      <c r="E26" s="61" t="str">
        <f>IF(発注書!D32="","",発注書!B32)</f>
        <v/>
      </c>
      <c r="F26" s="62" t="str">
        <f>IF(J26="","",VLOOKUP(J26,商品マスタ!$B:$D,2,FALSE))</f>
        <v/>
      </c>
      <c r="G26" s="63" t="str">
        <f>IF(F26="","",VLOOKUP(F26,商品マスタ!$C:$D,2,FALSE))</f>
        <v/>
      </c>
      <c r="H26" s="64" t="str">
        <f t="shared" si="0"/>
        <v/>
      </c>
      <c r="I26" s="65" t="str">
        <f>IF(発注書!D32="","",発注書!D32)</f>
        <v/>
      </c>
      <c r="J26" s="66" t="str">
        <f>IF(発注書!D32="","",発注書!C32)</f>
        <v/>
      </c>
      <c r="K26" s="63"/>
      <c r="L26" s="63"/>
      <c r="M26" s="63"/>
      <c r="N26" s="63"/>
    </row>
    <row r="27" spans="1:14" ht="20.149999999999999" customHeight="1" x14ac:dyDescent="0.55000000000000004">
      <c r="B27" s="50"/>
      <c r="C27" s="60"/>
      <c r="D27" s="61"/>
      <c r="E27" s="61" t="str">
        <f>IF(発注書!D33="","",発注書!B33)</f>
        <v/>
      </c>
      <c r="F27" s="62" t="str">
        <f>IF(J27="","",VLOOKUP(J27,商品マスタ!$B:$D,2,FALSE))</f>
        <v/>
      </c>
      <c r="G27" s="63" t="str">
        <f>IF(F27="","",VLOOKUP(F27,商品マスタ!$C:$D,2,FALSE))</f>
        <v/>
      </c>
      <c r="H27" s="64" t="str">
        <f t="shared" si="0"/>
        <v/>
      </c>
      <c r="I27" s="65" t="str">
        <f>IF(発注書!D33="","",発注書!D33)</f>
        <v/>
      </c>
      <c r="J27" s="66" t="str">
        <f>IF(発注書!D33="","",発注書!C33)</f>
        <v/>
      </c>
      <c r="K27" s="63"/>
      <c r="L27" s="63"/>
      <c r="M27" s="63"/>
      <c r="N27" s="63"/>
    </row>
    <row r="28" spans="1:14" ht="20.149999999999999" customHeight="1" x14ac:dyDescent="0.55000000000000004">
      <c r="B28" s="50"/>
      <c r="C28" s="60"/>
      <c r="D28" s="61"/>
      <c r="E28" s="61" t="str">
        <f>IF(発注書!D34="","",発注書!B34)</f>
        <v/>
      </c>
      <c r="F28" s="62" t="str">
        <f>IF(J28="","",VLOOKUP(J28,商品マスタ!$B:$D,2,FALSE))</f>
        <v/>
      </c>
      <c r="G28" s="63" t="str">
        <f>IF(F28="","",VLOOKUP(F28,商品マスタ!$C:$D,2,FALSE))</f>
        <v/>
      </c>
      <c r="H28" s="64" t="str">
        <f t="shared" si="0"/>
        <v/>
      </c>
      <c r="I28" s="65" t="str">
        <f>IF(発注書!D34="","",発注書!D34)</f>
        <v/>
      </c>
      <c r="J28" s="66" t="str">
        <f>IF(発注書!D34="","",発注書!C34)</f>
        <v/>
      </c>
      <c r="K28" s="63"/>
      <c r="L28" s="63"/>
      <c r="M28" s="63"/>
      <c r="N28" s="63"/>
    </row>
    <row r="29" spans="1:14" ht="20.149999999999999" customHeight="1" x14ac:dyDescent="0.55000000000000004">
      <c r="B29" s="50"/>
      <c r="C29" s="60"/>
      <c r="D29" s="61"/>
      <c r="E29" s="61" t="str">
        <f>IF(発注書!D35="","",発注書!B35)</f>
        <v/>
      </c>
      <c r="F29" s="62" t="str">
        <f>IF(J29="","",VLOOKUP(J29,商品マスタ!$B:$D,2,FALSE))</f>
        <v/>
      </c>
      <c r="G29" s="63" t="str">
        <f>IF(F29="","",VLOOKUP(F29,商品マスタ!$C:$D,2,FALSE))</f>
        <v/>
      </c>
      <c r="H29" s="64" t="str">
        <f t="shared" si="0"/>
        <v/>
      </c>
      <c r="I29" s="65" t="str">
        <f>IF(発注書!D35="","",発注書!D35)</f>
        <v/>
      </c>
      <c r="J29" s="66" t="str">
        <f>IF(発注書!D35="","",発注書!C35)</f>
        <v/>
      </c>
      <c r="K29" s="63"/>
      <c r="L29" s="63"/>
      <c r="M29" s="63"/>
      <c r="N29" s="63"/>
    </row>
    <row r="30" spans="1:14" ht="20.149999999999999" customHeight="1" x14ac:dyDescent="0.55000000000000004">
      <c r="B30" s="50">
        <v>2</v>
      </c>
      <c r="C30" s="60"/>
      <c r="D30" s="61"/>
      <c r="E30" s="61" t="str">
        <f>IF(発注書!D36="","",発注書!B36)</f>
        <v/>
      </c>
      <c r="F30" s="62" t="str">
        <f>IF(J30="","",VLOOKUP(J30,商品マスタ!$B:$D,2,FALSE))</f>
        <v/>
      </c>
      <c r="G30" s="63" t="str">
        <f>IF(F30="","",VLOOKUP(F30,商品マスタ!$C:$D,2,FALSE))</f>
        <v/>
      </c>
      <c r="H30" s="64" t="str">
        <f t="shared" si="0"/>
        <v/>
      </c>
      <c r="I30" s="65" t="str">
        <f>IF(発注書!D36="","",発注書!D36)</f>
        <v/>
      </c>
      <c r="J30" s="66" t="str">
        <f>IF(発注書!D36="","",発注書!C36)</f>
        <v/>
      </c>
      <c r="K30" s="63"/>
      <c r="L30" s="63"/>
      <c r="M30" s="63"/>
      <c r="N30" s="63"/>
    </row>
    <row r="31" spans="1:14" ht="20.149999999999999" customHeight="1" x14ac:dyDescent="0.55000000000000004">
      <c r="A31" s="49">
        <v>15</v>
      </c>
      <c r="B31" s="50">
        <v>1</v>
      </c>
      <c r="C31" s="60"/>
      <c r="D31" s="61"/>
      <c r="E31" s="61" t="str">
        <f>IF(発注書!D37="","",発注書!B37)</f>
        <v/>
      </c>
      <c r="F31" s="62" t="str">
        <f>IF(J31="","",VLOOKUP(J31,商品マスタ!$B:$D,2,FALSE))</f>
        <v/>
      </c>
      <c r="G31" s="63" t="str">
        <f>IF(F31="","",VLOOKUP(F31,商品マスタ!$C:$D,2,FALSE))</f>
        <v/>
      </c>
      <c r="H31" s="64" t="str">
        <f t="shared" si="0"/>
        <v/>
      </c>
      <c r="I31" s="65" t="str">
        <f>IF(発注書!D37="","",発注書!D37)</f>
        <v/>
      </c>
      <c r="J31" s="66" t="str">
        <f>IF(発注書!D37="","",発注書!C37)</f>
        <v/>
      </c>
      <c r="K31" s="63"/>
      <c r="L31" s="63"/>
      <c r="M31" s="63"/>
      <c r="N31" s="63"/>
    </row>
    <row r="32" spans="1:14" ht="20.149999999999999" customHeight="1" x14ac:dyDescent="0.55000000000000004">
      <c r="B32" s="50">
        <v>2</v>
      </c>
      <c r="C32" s="60"/>
      <c r="D32" s="61"/>
      <c r="E32" s="61" t="str">
        <f>IF(発注書!D38="","",発注書!B38)</f>
        <v/>
      </c>
      <c r="F32" s="62" t="str">
        <f>IF(J32="","",VLOOKUP(J32,商品マスタ!$B:$D,2,FALSE))</f>
        <v/>
      </c>
      <c r="G32" s="63" t="str">
        <f>IF(F32="","",VLOOKUP(F32,商品マスタ!$C:$D,2,FALSE))</f>
        <v/>
      </c>
      <c r="H32" s="64" t="str">
        <f t="shared" si="0"/>
        <v/>
      </c>
      <c r="I32" s="65" t="str">
        <f>IF(発注書!D38="","",発注書!D38)</f>
        <v/>
      </c>
      <c r="J32" s="66" t="str">
        <f>IF(発注書!D38="","",発注書!C38)</f>
        <v/>
      </c>
      <c r="K32" s="63"/>
      <c r="L32" s="63"/>
      <c r="M32" s="63"/>
      <c r="N32" s="63"/>
    </row>
    <row r="33" spans="1:14" ht="20.149999999999999" customHeight="1" x14ac:dyDescent="0.55000000000000004">
      <c r="A33" s="49">
        <v>16</v>
      </c>
      <c r="B33" s="50">
        <v>1</v>
      </c>
      <c r="C33" s="60"/>
      <c r="D33" s="61"/>
      <c r="E33" s="61" t="str">
        <f>IF(発注書!D39="","",発注書!B39)</f>
        <v/>
      </c>
      <c r="F33" s="62" t="str">
        <f>IF(J33="","",VLOOKUP(J33,商品マスタ!$B:$D,2,FALSE))</f>
        <v/>
      </c>
      <c r="G33" s="63" t="str">
        <f>IF(F33="","",VLOOKUP(F33,商品マスタ!$C:$D,2,FALSE))</f>
        <v/>
      </c>
      <c r="H33" s="64" t="str">
        <f t="shared" si="0"/>
        <v/>
      </c>
      <c r="I33" s="65" t="str">
        <f>IF(発注書!D39="","",発注書!D39)</f>
        <v/>
      </c>
      <c r="J33" s="66" t="str">
        <f>IF(発注書!D39="","",発注書!C39)</f>
        <v/>
      </c>
      <c r="K33" s="63"/>
      <c r="L33" s="63"/>
      <c r="M33" s="63"/>
      <c r="N33" s="63"/>
    </row>
    <row r="34" spans="1:14" ht="20.149999999999999" customHeight="1" x14ac:dyDescent="0.55000000000000004">
      <c r="B34" s="50">
        <v>2</v>
      </c>
      <c r="C34" s="60"/>
      <c r="D34" s="61"/>
      <c r="E34" s="61" t="str">
        <f>IF(発注書!D40="","",発注書!B40)</f>
        <v/>
      </c>
      <c r="F34" s="62" t="str">
        <f>IF(J34="","",VLOOKUP(J34,商品マスタ!$B:$D,2,FALSE))</f>
        <v/>
      </c>
      <c r="G34" s="63" t="str">
        <f>IF(F34="","",VLOOKUP(F34,商品マスタ!$C:$D,2,FALSE))</f>
        <v/>
      </c>
      <c r="H34" s="64" t="str">
        <f t="shared" si="0"/>
        <v/>
      </c>
      <c r="I34" s="65" t="str">
        <f>IF(発注書!D40="","",発注書!D40)</f>
        <v/>
      </c>
      <c r="J34" s="66" t="str">
        <f>IF(発注書!D40="","",発注書!C40)</f>
        <v/>
      </c>
      <c r="K34" s="63"/>
      <c r="L34" s="63"/>
      <c r="M34" s="63"/>
      <c r="N34" s="63"/>
    </row>
    <row r="35" spans="1:14" ht="20.149999999999999" customHeight="1" x14ac:dyDescent="0.55000000000000004">
      <c r="A35" s="49">
        <v>17</v>
      </c>
      <c r="B35" s="50">
        <v>1</v>
      </c>
      <c r="C35" s="60"/>
      <c r="D35" s="61"/>
      <c r="E35" s="61" t="str">
        <f>IF(発注書!D41="","",発注書!B41)</f>
        <v/>
      </c>
      <c r="F35" s="62" t="str">
        <f>IF(J35="","",VLOOKUP(J35,商品マスタ!$B:$D,2,FALSE))</f>
        <v/>
      </c>
      <c r="G35" s="63" t="str">
        <f>IF(F35="","",VLOOKUP(F35,商品マスタ!$C:$D,2,FALSE))</f>
        <v/>
      </c>
      <c r="H35" s="64" t="str">
        <f t="shared" si="0"/>
        <v/>
      </c>
      <c r="I35" s="65" t="str">
        <f>IF(発注書!D41="","",発注書!D41)</f>
        <v/>
      </c>
      <c r="J35" s="66" t="str">
        <f>IF(発注書!D41="","",発注書!C41)</f>
        <v/>
      </c>
      <c r="K35" s="63"/>
      <c r="L35" s="63"/>
      <c r="M35" s="63"/>
      <c r="N35" s="63"/>
    </row>
    <row r="36" spans="1:14" ht="20.149999999999999" customHeight="1" x14ac:dyDescent="0.55000000000000004">
      <c r="B36" s="50">
        <v>2</v>
      </c>
      <c r="C36" s="60"/>
      <c r="D36" s="61"/>
      <c r="E36" s="61" t="str">
        <f>IF(発注書!D42="","",発注書!B42)</f>
        <v/>
      </c>
      <c r="F36" s="62" t="str">
        <f>IF(J36="","",VLOOKUP(J36,商品マスタ!$B:$D,2,FALSE))</f>
        <v/>
      </c>
      <c r="G36" s="63" t="str">
        <f>IF(F36="","",VLOOKUP(F36,商品マスタ!$C:$D,2,FALSE))</f>
        <v/>
      </c>
      <c r="H36" s="64" t="str">
        <f t="shared" si="0"/>
        <v/>
      </c>
      <c r="I36" s="65" t="str">
        <f>IF(発注書!D42="","",発注書!D42)</f>
        <v/>
      </c>
      <c r="J36" s="66" t="str">
        <f>IF(発注書!D42="","",発注書!C42)</f>
        <v/>
      </c>
      <c r="K36" s="63"/>
      <c r="L36" s="63"/>
      <c r="M36" s="63"/>
      <c r="N36" s="63"/>
    </row>
    <row r="37" spans="1:14" ht="20.149999999999999" customHeight="1" x14ac:dyDescent="0.55000000000000004">
      <c r="A37" s="49">
        <v>18</v>
      </c>
      <c r="B37" s="50">
        <v>1</v>
      </c>
      <c r="C37" s="60"/>
      <c r="D37" s="61"/>
      <c r="E37" s="61" t="str">
        <f>IF(発注書!D43="","",発注書!B43)</f>
        <v/>
      </c>
      <c r="F37" s="62" t="str">
        <f>IF(J37="","",VLOOKUP(J37,商品マスタ!$B:$D,2,FALSE))</f>
        <v/>
      </c>
      <c r="G37" s="63" t="str">
        <f>IF(F37="","",VLOOKUP(F37,商品マスタ!$C:$D,2,FALSE))</f>
        <v/>
      </c>
      <c r="H37" s="64" t="str">
        <f t="shared" si="0"/>
        <v/>
      </c>
      <c r="I37" s="65" t="str">
        <f>IF(発注書!D43="","",発注書!D43)</f>
        <v/>
      </c>
      <c r="J37" s="66" t="str">
        <f>IF(発注書!D43="","",発注書!C43)</f>
        <v/>
      </c>
      <c r="K37" s="63"/>
      <c r="L37" s="63"/>
      <c r="M37" s="63"/>
      <c r="N37" s="63"/>
    </row>
    <row r="38" spans="1:14" ht="20.149999999999999" customHeight="1" x14ac:dyDescent="0.55000000000000004">
      <c r="B38" s="50">
        <v>2</v>
      </c>
      <c r="C38" s="60"/>
      <c r="D38" s="61"/>
      <c r="E38" s="61" t="str">
        <f>IF(発注書!D44="","",発注書!B44)</f>
        <v/>
      </c>
      <c r="F38" s="62" t="str">
        <f>IF(J38="","",VLOOKUP(J38,商品マスタ!$B:$D,2,FALSE))</f>
        <v/>
      </c>
      <c r="G38" s="63" t="str">
        <f>IF(F38="","",VLOOKUP(F38,商品マスタ!$C:$D,2,FALSE))</f>
        <v/>
      </c>
      <c r="H38" s="64" t="str">
        <f t="shared" si="0"/>
        <v/>
      </c>
      <c r="I38" s="65" t="str">
        <f>IF(発注書!D44="","",発注書!D44)</f>
        <v/>
      </c>
      <c r="J38" s="66" t="str">
        <f>IF(発注書!D44="","",発注書!C44)</f>
        <v/>
      </c>
      <c r="K38" s="63"/>
      <c r="L38" s="63"/>
      <c r="M38" s="63"/>
      <c r="N38" s="63"/>
    </row>
    <row r="39" spans="1:14" ht="20.149999999999999" customHeight="1" x14ac:dyDescent="0.55000000000000004">
      <c r="A39" s="49">
        <v>19</v>
      </c>
      <c r="B39" s="50">
        <v>1</v>
      </c>
      <c r="C39" s="60"/>
      <c r="D39" s="61"/>
      <c r="E39" s="61" t="str">
        <f>IF(発注書!D45="","",発注書!B45)</f>
        <v/>
      </c>
      <c r="F39" s="62" t="str">
        <f>IF(J39="","",VLOOKUP(J39,商品マスタ!$B:$D,2,FALSE))</f>
        <v/>
      </c>
      <c r="G39" s="63" t="str">
        <f>IF(F39="","",VLOOKUP(F39,商品マスタ!$C:$D,2,FALSE))</f>
        <v/>
      </c>
      <c r="H39" s="64" t="str">
        <f t="shared" si="0"/>
        <v/>
      </c>
      <c r="I39" s="65" t="str">
        <f>IF(発注書!D45="","",発注書!D45)</f>
        <v/>
      </c>
      <c r="J39" s="66" t="str">
        <f>IF(発注書!D45="","",発注書!C45)</f>
        <v/>
      </c>
      <c r="K39" s="63"/>
      <c r="L39" s="63"/>
      <c r="M39" s="63"/>
      <c r="N39" s="63"/>
    </row>
    <row r="40" spans="1:14" ht="20.149999999999999" customHeight="1" x14ac:dyDescent="0.55000000000000004">
      <c r="B40" s="50">
        <v>2</v>
      </c>
      <c r="C40" s="60"/>
      <c r="D40" s="61"/>
      <c r="E40" s="61" t="str">
        <f>IF(発注書!D46="","",発注書!B46)</f>
        <v/>
      </c>
      <c r="F40" s="62" t="str">
        <f>IF(J40="","",VLOOKUP(J40,商品マスタ!$B:$D,2,FALSE))</f>
        <v/>
      </c>
      <c r="G40" s="63" t="str">
        <f>IF(F40="","",VLOOKUP(F40,商品マスタ!$C:$D,2,FALSE))</f>
        <v/>
      </c>
      <c r="H40" s="64" t="str">
        <f t="shared" si="0"/>
        <v/>
      </c>
      <c r="I40" s="65" t="str">
        <f>IF(発注書!D46="","",発注書!D46)</f>
        <v/>
      </c>
      <c r="J40" s="66" t="str">
        <f>IF(発注書!D46="","",発注書!C46)</f>
        <v/>
      </c>
      <c r="K40" s="63"/>
      <c r="L40" s="63"/>
      <c r="M40" s="63"/>
      <c r="N40" s="63"/>
    </row>
    <row r="41" spans="1:14" ht="20.149999999999999" customHeight="1" x14ac:dyDescent="0.55000000000000004">
      <c r="A41" s="49">
        <v>20</v>
      </c>
      <c r="B41" s="50">
        <v>1</v>
      </c>
      <c r="C41" s="60"/>
      <c r="D41" s="61"/>
      <c r="E41" s="61" t="str">
        <f>IF(発注書!D47="","",発注書!B47)</f>
        <v/>
      </c>
      <c r="F41" s="62" t="str">
        <f>IF(J41="","",VLOOKUP(J41,商品マスタ!$B:$D,2,FALSE))</f>
        <v/>
      </c>
      <c r="G41" s="63" t="str">
        <f>IF(F41="","",VLOOKUP(F41,商品マスタ!$C:$D,2,FALSE))</f>
        <v/>
      </c>
      <c r="H41" s="64" t="str">
        <f t="shared" si="0"/>
        <v/>
      </c>
      <c r="I41" s="65" t="str">
        <f>IF(発注書!D47="","",発注書!D47)</f>
        <v/>
      </c>
      <c r="J41" s="66" t="str">
        <f>IF(発注書!D47="","",発注書!C47)</f>
        <v/>
      </c>
      <c r="K41" s="63"/>
      <c r="L41" s="63"/>
      <c r="M41" s="63"/>
      <c r="N41" s="63"/>
    </row>
    <row r="42" spans="1:14" ht="20.149999999999999" customHeight="1" x14ac:dyDescent="0.55000000000000004">
      <c r="B42" s="50">
        <v>2</v>
      </c>
      <c r="C42" s="60"/>
      <c r="D42" s="61"/>
      <c r="E42" s="61" t="str">
        <f>IF(発注書!D48="","",発注書!B48)</f>
        <v/>
      </c>
      <c r="F42" s="62" t="str">
        <f>IF(J42="","",VLOOKUP(J42,商品マスタ!$B:$D,2,FALSE))</f>
        <v/>
      </c>
      <c r="G42" s="63" t="str">
        <f>IF(F42="","",VLOOKUP(F42,商品マスタ!$C:$D,2,FALSE))</f>
        <v/>
      </c>
      <c r="H42" s="64" t="str">
        <f t="shared" si="0"/>
        <v/>
      </c>
      <c r="I42" s="65" t="str">
        <f>IF(発注書!D48="","",発注書!D48)</f>
        <v/>
      </c>
      <c r="J42" s="66" t="str">
        <f>IF(発注書!D48="","",発注書!C48)</f>
        <v/>
      </c>
      <c r="K42" s="63"/>
      <c r="L42" s="63"/>
      <c r="M42" s="63"/>
      <c r="N42" s="63"/>
    </row>
    <row r="43" spans="1:14" ht="20.149999999999999" customHeight="1" x14ac:dyDescent="0.55000000000000004">
      <c r="A43" s="49">
        <v>21</v>
      </c>
      <c r="B43" s="50">
        <v>1</v>
      </c>
      <c r="C43" s="60"/>
      <c r="D43" s="61"/>
      <c r="E43" s="61" t="str">
        <f>IF(発注書!D49="","",発注書!B49)</f>
        <v/>
      </c>
      <c r="F43" s="62" t="str">
        <f>IF(J43="","",VLOOKUP(J43,商品マスタ!$B:$D,2,FALSE))</f>
        <v/>
      </c>
      <c r="G43" s="63" t="str">
        <f>IF(F43="","",VLOOKUP(F43,商品マスタ!$C:$D,2,FALSE))</f>
        <v/>
      </c>
      <c r="H43" s="64" t="str">
        <f t="shared" si="0"/>
        <v/>
      </c>
      <c r="I43" s="65" t="str">
        <f>IF(発注書!D49="","",発注書!D49)</f>
        <v/>
      </c>
      <c r="J43" s="66" t="str">
        <f>IF(発注書!D49="","",発注書!C49)</f>
        <v/>
      </c>
      <c r="K43" s="63"/>
      <c r="L43" s="63"/>
      <c r="M43" s="63"/>
      <c r="N43" s="63"/>
    </row>
    <row r="44" spans="1:14" ht="20.149999999999999" customHeight="1" x14ac:dyDescent="0.55000000000000004">
      <c r="B44" s="50">
        <v>2</v>
      </c>
      <c r="C44" s="60"/>
      <c r="D44" s="61"/>
      <c r="E44" s="61" t="str">
        <f>IF(発注書!D50="","",発注書!B50)</f>
        <v/>
      </c>
      <c r="F44" s="62" t="str">
        <f>IF(J44="","",VLOOKUP(J44,商品マスタ!$B:$D,2,FALSE))</f>
        <v/>
      </c>
      <c r="G44" s="63" t="str">
        <f>IF(F44="","",VLOOKUP(F44,商品マスタ!$C:$D,2,FALSE))</f>
        <v/>
      </c>
      <c r="H44" s="64" t="str">
        <f t="shared" si="0"/>
        <v/>
      </c>
      <c r="I44" s="65" t="str">
        <f>IF(発注書!D50="","",発注書!D50)</f>
        <v/>
      </c>
      <c r="J44" s="66" t="str">
        <f>IF(発注書!D50="","",発注書!C50)</f>
        <v/>
      </c>
      <c r="K44" s="63"/>
      <c r="L44" s="63"/>
      <c r="M44" s="63"/>
      <c r="N44" s="63"/>
    </row>
    <row r="45" spans="1:14" ht="20.149999999999999" customHeight="1" x14ac:dyDescent="0.55000000000000004">
      <c r="A45" s="49">
        <v>22</v>
      </c>
      <c r="B45" s="50">
        <v>1</v>
      </c>
      <c r="C45" s="60"/>
      <c r="D45" s="61"/>
      <c r="E45" s="61" t="str">
        <f>IF(発注書!D51="","",発注書!B51)</f>
        <v/>
      </c>
      <c r="F45" s="62" t="str">
        <f>IF(J45="","",VLOOKUP(J45,商品マスタ!$B:$D,2,FALSE))</f>
        <v/>
      </c>
      <c r="G45" s="63" t="str">
        <f>IF(F45="","",VLOOKUP(F45,商品マスタ!$C:$D,2,FALSE))</f>
        <v/>
      </c>
      <c r="H45" s="64" t="str">
        <f t="shared" si="0"/>
        <v/>
      </c>
      <c r="I45" s="65" t="str">
        <f>IF(発注書!D51="","",発注書!D51)</f>
        <v/>
      </c>
      <c r="J45" s="66" t="str">
        <f>IF(発注書!D51="","",発注書!C51)</f>
        <v/>
      </c>
      <c r="K45" s="63"/>
      <c r="L45" s="63"/>
      <c r="M45" s="63"/>
      <c r="N45" s="63"/>
    </row>
    <row r="46" spans="1:14" ht="20.149999999999999" customHeight="1" x14ac:dyDescent="0.55000000000000004">
      <c r="B46" s="50">
        <v>2</v>
      </c>
      <c r="C46" s="60"/>
      <c r="D46" s="61"/>
      <c r="E46" s="61" t="str">
        <f>IF(発注書!D52="","",発注書!B52)</f>
        <v/>
      </c>
      <c r="F46" s="62" t="str">
        <f>IF(J46="","",VLOOKUP(J46,商品マスタ!$B:$D,2,FALSE))</f>
        <v/>
      </c>
      <c r="G46" s="63" t="str">
        <f>IF(F46="","",VLOOKUP(F46,商品マスタ!$C:$D,2,FALSE))</f>
        <v/>
      </c>
      <c r="H46" s="64" t="str">
        <f t="shared" si="0"/>
        <v/>
      </c>
      <c r="I46" s="65" t="str">
        <f>IF(発注書!D52="","",発注書!D52)</f>
        <v/>
      </c>
      <c r="J46" s="66" t="str">
        <f>IF(発注書!D52="","",発注書!C52)</f>
        <v/>
      </c>
      <c r="K46" s="63"/>
      <c r="L46" s="63"/>
      <c r="M46" s="63"/>
      <c r="N46" s="63"/>
    </row>
    <row r="47" spans="1:14" ht="20.149999999999999" customHeight="1" x14ac:dyDescent="0.55000000000000004">
      <c r="A47" s="49">
        <v>23</v>
      </c>
      <c r="B47" s="50">
        <v>1</v>
      </c>
      <c r="C47" s="60"/>
      <c r="D47" s="61"/>
      <c r="E47" s="61" t="str">
        <f>IF(発注書!D53="","",発注書!B53)</f>
        <v/>
      </c>
      <c r="F47" s="62" t="str">
        <f>IF(J47="","",VLOOKUP(J47,商品マスタ!$B:$D,2,FALSE))</f>
        <v/>
      </c>
      <c r="G47" s="63" t="str">
        <f>IF(F47="","",VLOOKUP(F47,商品マスタ!$C:$D,2,FALSE))</f>
        <v/>
      </c>
      <c r="H47" s="64" t="str">
        <f t="shared" si="0"/>
        <v/>
      </c>
      <c r="I47" s="65" t="str">
        <f>IF(発注書!D53="","",発注書!D53)</f>
        <v/>
      </c>
      <c r="J47" s="66" t="str">
        <f>IF(発注書!D53="","",発注書!C53)</f>
        <v/>
      </c>
      <c r="K47" s="63"/>
      <c r="L47" s="63"/>
      <c r="M47" s="63"/>
      <c r="N47" s="63"/>
    </row>
    <row r="48" spans="1:14" ht="20.149999999999999" customHeight="1" x14ac:dyDescent="0.55000000000000004">
      <c r="B48" s="50">
        <v>2</v>
      </c>
      <c r="C48" s="60"/>
      <c r="D48" s="61"/>
      <c r="E48" s="61" t="str">
        <f>IF(発注書!D54="","",発注書!B54)</f>
        <v/>
      </c>
      <c r="F48" s="62" t="str">
        <f>IF(J48="","",VLOOKUP(J48,商品マスタ!$B:$D,2,FALSE))</f>
        <v/>
      </c>
      <c r="G48" s="63" t="str">
        <f>IF(F48="","",VLOOKUP(F48,商品マスタ!$C:$D,2,FALSE))</f>
        <v/>
      </c>
      <c r="H48" s="64" t="str">
        <f t="shared" si="0"/>
        <v/>
      </c>
      <c r="I48" s="65" t="str">
        <f>IF(発注書!D54="","",発注書!D54)</f>
        <v/>
      </c>
      <c r="J48" s="66" t="str">
        <f>IF(発注書!D54="","",発注書!C54)</f>
        <v/>
      </c>
      <c r="K48" s="63"/>
      <c r="L48" s="63"/>
      <c r="M48" s="63"/>
      <c r="N48" s="63"/>
    </row>
    <row r="49" spans="1:14" ht="20.149999999999999" customHeight="1" x14ac:dyDescent="0.55000000000000004">
      <c r="A49" s="49">
        <v>24</v>
      </c>
      <c r="B49" s="50">
        <v>1</v>
      </c>
      <c r="C49" s="60"/>
      <c r="D49" s="61"/>
      <c r="E49" s="61" t="str">
        <f>IF(発注書!D55="","",発注書!B55)</f>
        <v/>
      </c>
      <c r="F49" s="62" t="str">
        <f>IF(J49="","",VLOOKUP(J49,商品マスタ!$B:$D,2,FALSE))</f>
        <v/>
      </c>
      <c r="G49" s="63" t="str">
        <f>IF(F49="","",VLOOKUP(F49,商品マスタ!$C:$D,2,FALSE))</f>
        <v/>
      </c>
      <c r="H49" s="64" t="str">
        <f t="shared" si="0"/>
        <v/>
      </c>
      <c r="I49" s="65" t="str">
        <f>IF(発注書!D55="","",発注書!D55)</f>
        <v/>
      </c>
      <c r="J49" s="66" t="str">
        <f>IF(発注書!D55="","",発注書!C55)</f>
        <v/>
      </c>
      <c r="K49" s="63"/>
      <c r="L49" s="63"/>
      <c r="M49" s="63"/>
      <c r="N49" s="63"/>
    </row>
    <row r="50" spans="1:14" ht="20.149999999999999" customHeight="1" x14ac:dyDescent="0.55000000000000004">
      <c r="B50" s="50">
        <v>2</v>
      </c>
      <c r="C50" s="60"/>
      <c r="D50" s="61"/>
      <c r="E50" s="61" t="str">
        <f>IF(発注書!D56="","",発注書!B56)</f>
        <v/>
      </c>
      <c r="F50" s="62" t="str">
        <f>IF(J50="","",VLOOKUP(J50,商品マスタ!$B:$D,2,FALSE))</f>
        <v/>
      </c>
      <c r="G50" s="63" t="str">
        <f>IF(F50="","",VLOOKUP(F50,商品マスタ!$C:$D,2,FALSE))</f>
        <v/>
      </c>
      <c r="H50" s="64" t="str">
        <f t="shared" si="0"/>
        <v/>
      </c>
      <c r="I50" s="65" t="str">
        <f>IF(発注書!D56="","",発注書!D56)</f>
        <v/>
      </c>
      <c r="J50" s="66" t="str">
        <f>IF(発注書!D56="","",発注書!C56)</f>
        <v/>
      </c>
      <c r="K50" s="63"/>
      <c r="L50" s="63"/>
      <c r="M50" s="63"/>
      <c r="N50" s="63"/>
    </row>
    <row r="51" spans="1:14" ht="20.149999999999999" customHeight="1" x14ac:dyDescent="0.55000000000000004">
      <c r="A51" s="49">
        <v>25</v>
      </c>
      <c r="B51" s="50">
        <v>1</v>
      </c>
      <c r="C51" s="60"/>
      <c r="D51" s="61"/>
      <c r="E51" s="61" t="str">
        <f>IF(発注書!D57="","",発注書!B57)</f>
        <v/>
      </c>
      <c r="F51" s="62" t="str">
        <f>IF(J51="","",VLOOKUP(J51,商品マスタ!$B:$D,2,FALSE))</f>
        <v/>
      </c>
      <c r="G51" s="63" t="str">
        <f>IF(F51="","",VLOOKUP(F51,商品マスタ!$C:$D,2,FALSE))</f>
        <v/>
      </c>
      <c r="H51" s="64" t="str">
        <f t="shared" si="0"/>
        <v/>
      </c>
      <c r="I51" s="65" t="str">
        <f>IF(発注書!D57="","",発注書!D57)</f>
        <v/>
      </c>
      <c r="J51" s="66" t="str">
        <f>IF(発注書!D57="","",発注書!C57)</f>
        <v/>
      </c>
      <c r="K51" s="63"/>
      <c r="L51" s="63"/>
      <c r="M51" s="63"/>
      <c r="N51" s="63"/>
    </row>
    <row r="52" spans="1:14" ht="20.149999999999999" customHeight="1" x14ac:dyDescent="0.55000000000000004">
      <c r="B52" s="50">
        <v>2</v>
      </c>
      <c r="C52" s="60"/>
      <c r="D52" s="61"/>
      <c r="E52" s="61" t="str">
        <f>IF(発注書!D58="","",発注書!B58)</f>
        <v/>
      </c>
      <c r="F52" s="62" t="str">
        <f>IF(J52="","",VLOOKUP(J52,商品マスタ!$B:$D,2,FALSE))</f>
        <v/>
      </c>
      <c r="G52" s="63" t="str">
        <f>IF(F52="","",VLOOKUP(F52,商品マスタ!$C:$D,2,FALSE))</f>
        <v/>
      </c>
      <c r="H52" s="64" t="str">
        <f t="shared" si="0"/>
        <v/>
      </c>
      <c r="I52" s="65" t="str">
        <f>IF(発注書!D58="","",発注書!D58)</f>
        <v/>
      </c>
      <c r="J52" s="66" t="str">
        <f>IF(発注書!D58="","",発注書!C58)</f>
        <v/>
      </c>
      <c r="K52" s="63"/>
      <c r="L52" s="63"/>
      <c r="M52" s="63"/>
      <c r="N52" s="63"/>
    </row>
    <row r="53" spans="1:14" ht="20.149999999999999" customHeight="1" x14ac:dyDescent="0.55000000000000004">
      <c r="A53" s="49">
        <v>26</v>
      </c>
      <c r="B53" s="50">
        <v>1</v>
      </c>
      <c r="C53" s="60"/>
      <c r="D53" s="61"/>
      <c r="E53" s="61" t="str">
        <f>IF(発注書!D59="","",発注書!B59)</f>
        <v/>
      </c>
      <c r="F53" s="62" t="str">
        <f>IF(J53="","",VLOOKUP(J53,商品マスタ!$B:$D,2,FALSE))</f>
        <v/>
      </c>
      <c r="G53" s="63" t="str">
        <f>IF(F53="","",VLOOKUP(F53,商品マスタ!$C:$D,2,FALSE))</f>
        <v/>
      </c>
      <c r="H53" s="64" t="str">
        <f t="shared" si="0"/>
        <v/>
      </c>
      <c r="I53" s="65" t="str">
        <f>IF(発注書!D59="","",発注書!D59)</f>
        <v/>
      </c>
      <c r="J53" s="66" t="str">
        <f>IF(発注書!D59="","",発注書!C59)</f>
        <v/>
      </c>
      <c r="K53" s="63"/>
      <c r="L53" s="63"/>
      <c r="M53" s="63"/>
      <c r="N53" s="63"/>
    </row>
    <row r="54" spans="1:14" ht="20.149999999999999" customHeight="1" x14ac:dyDescent="0.55000000000000004">
      <c r="B54" s="50">
        <v>2</v>
      </c>
      <c r="C54" s="60"/>
      <c r="D54" s="61"/>
      <c r="E54" s="61" t="str">
        <f>IF(発注書!D60="","",発注書!B60)</f>
        <v/>
      </c>
      <c r="F54" s="62" t="str">
        <f>IF(J54="","",VLOOKUP(J54,商品マスタ!$B:$D,2,FALSE))</f>
        <v/>
      </c>
      <c r="G54" s="63" t="str">
        <f>IF(F54="","",VLOOKUP(F54,商品マスタ!$C:$D,2,FALSE))</f>
        <v/>
      </c>
      <c r="H54" s="64" t="str">
        <f t="shared" si="0"/>
        <v/>
      </c>
      <c r="I54" s="65" t="str">
        <f>IF(発注書!D60="","",発注書!D60)</f>
        <v/>
      </c>
      <c r="J54" s="66" t="str">
        <f>IF(発注書!D60="","",発注書!C60)</f>
        <v/>
      </c>
      <c r="K54" s="63"/>
      <c r="L54" s="63"/>
      <c r="M54" s="63"/>
      <c r="N54" s="63"/>
    </row>
    <row r="55" spans="1:14" ht="20.149999999999999" customHeight="1" x14ac:dyDescent="0.55000000000000004">
      <c r="A55" s="49">
        <v>27</v>
      </c>
      <c r="B55" s="50">
        <v>1</v>
      </c>
      <c r="C55" s="60"/>
      <c r="D55" s="61"/>
      <c r="E55" s="61" t="str">
        <f>IF(発注書!D61="","",発注書!B61)</f>
        <v/>
      </c>
      <c r="F55" s="62" t="str">
        <f>IF(J55="","",VLOOKUP(J55,商品マスタ!$B:$D,2,FALSE))</f>
        <v/>
      </c>
      <c r="G55" s="63" t="str">
        <f>IF(F55="","",VLOOKUP(F55,商品マスタ!$C:$D,2,FALSE))</f>
        <v/>
      </c>
      <c r="H55" s="64" t="str">
        <f t="shared" si="0"/>
        <v/>
      </c>
      <c r="I55" s="65" t="str">
        <f>IF(発注書!D61="","",発注書!D61)</f>
        <v/>
      </c>
      <c r="J55" s="66" t="str">
        <f>IF(発注書!D61="","",発注書!C61)</f>
        <v/>
      </c>
      <c r="K55" s="63"/>
      <c r="L55" s="63"/>
      <c r="M55" s="63"/>
      <c r="N55" s="63"/>
    </row>
    <row r="56" spans="1:14" ht="20.149999999999999" customHeight="1" x14ac:dyDescent="0.55000000000000004">
      <c r="B56" s="50">
        <v>2</v>
      </c>
      <c r="C56" s="60"/>
      <c r="D56" s="61"/>
      <c r="E56" s="61" t="str">
        <f>IF(発注書!D62="","",発注書!B62)</f>
        <v/>
      </c>
      <c r="F56" s="62" t="str">
        <f>IF(J56="","",VLOOKUP(J56,商品マスタ!$B:$D,2,FALSE))</f>
        <v/>
      </c>
      <c r="G56" s="63" t="str">
        <f>IF(F56="","",VLOOKUP(F56,商品マスタ!$C:$D,2,FALSE))</f>
        <v/>
      </c>
      <c r="H56" s="64" t="str">
        <f t="shared" si="0"/>
        <v/>
      </c>
      <c r="I56" s="65" t="str">
        <f>IF(発注書!D62="","",発注書!D62)</f>
        <v/>
      </c>
      <c r="J56" s="66" t="str">
        <f>IF(発注書!D62="","",発注書!C62)</f>
        <v/>
      </c>
      <c r="K56" s="63"/>
      <c r="L56" s="63"/>
      <c r="M56" s="63"/>
      <c r="N56" s="63"/>
    </row>
    <row r="57" spans="1:14" ht="20.149999999999999" customHeight="1" x14ac:dyDescent="0.55000000000000004">
      <c r="A57" s="49">
        <v>28</v>
      </c>
      <c r="B57" s="50">
        <v>1</v>
      </c>
      <c r="C57" s="60"/>
      <c r="D57" s="61"/>
      <c r="E57" s="61" t="str">
        <f>IF(発注書!D63="","",発注書!B63)</f>
        <v/>
      </c>
      <c r="F57" s="62" t="str">
        <f>IF(J57="","",VLOOKUP(J57,商品マスタ!$B:$D,2,FALSE))</f>
        <v/>
      </c>
      <c r="G57" s="63" t="str">
        <f>IF(F57="","",VLOOKUP(F57,商品マスタ!$C:$D,2,FALSE))</f>
        <v/>
      </c>
      <c r="H57" s="64" t="str">
        <f t="shared" si="0"/>
        <v/>
      </c>
      <c r="I57" s="65" t="str">
        <f>IF(発注書!D63="","",発注書!D63)</f>
        <v/>
      </c>
      <c r="J57" s="66" t="str">
        <f>IF(発注書!D63="","",発注書!C63)</f>
        <v/>
      </c>
      <c r="K57" s="63"/>
      <c r="L57" s="63"/>
      <c r="M57" s="63"/>
      <c r="N57" s="63"/>
    </row>
    <row r="58" spans="1:14" ht="20.149999999999999" customHeight="1" x14ac:dyDescent="0.55000000000000004">
      <c r="B58" s="50">
        <v>2</v>
      </c>
      <c r="C58" s="60"/>
      <c r="D58" s="61"/>
      <c r="E58" s="61" t="str">
        <f>IF(発注書!D64="","",発注書!B64)</f>
        <v/>
      </c>
      <c r="F58" s="62" t="str">
        <f>IF(J58="","",VLOOKUP(J58,商品マスタ!$B:$D,2,FALSE))</f>
        <v/>
      </c>
      <c r="G58" s="63" t="str">
        <f>IF(F58="","",VLOOKUP(F58,商品マスタ!$C:$D,2,FALSE))</f>
        <v/>
      </c>
      <c r="H58" s="64" t="str">
        <f t="shared" si="0"/>
        <v/>
      </c>
      <c r="I58" s="65" t="str">
        <f>IF(発注書!D64="","",発注書!D64)</f>
        <v/>
      </c>
      <c r="J58" s="66" t="str">
        <f>IF(発注書!D64="","",発注書!C64)</f>
        <v/>
      </c>
      <c r="K58" s="63"/>
      <c r="L58" s="63"/>
      <c r="M58" s="63"/>
      <c r="N58" s="63"/>
    </row>
    <row r="59" spans="1:14" ht="20.149999999999999" customHeight="1" x14ac:dyDescent="0.55000000000000004">
      <c r="A59" s="49">
        <v>29</v>
      </c>
      <c r="B59" s="50">
        <v>1</v>
      </c>
      <c r="C59" s="60"/>
      <c r="D59" s="61"/>
      <c r="E59" s="61" t="str">
        <f>IF(発注書!D65="","",発注書!B65)</f>
        <v/>
      </c>
      <c r="F59" s="62" t="str">
        <f>IF(J59="","",VLOOKUP(J59,商品マスタ!$B:$D,2,FALSE))</f>
        <v/>
      </c>
      <c r="G59" s="63" t="str">
        <f>IF(F59="","",VLOOKUP(F59,商品マスタ!$C:$D,2,FALSE))</f>
        <v/>
      </c>
      <c r="H59" s="64" t="str">
        <f t="shared" si="0"/>
        <v/>
      </c>
      <c r="I59" s="65" t="str">
        <f>IF(発注書!D65="","",発注書!D65)</f>
        <v/>
      </c>
      <c r="J59" s="66" t="str">
        <f>IF(発注書!D65="","",発注書!C65)</f>
        <v/>
      </c>
      <c r="K59" s="63"/>
      <c r="L59" s="63"/>
      <c r="M59" s="63"/>
      <c r="N59" s="63"/>
    </row>
    <row r="60" spans="1:14" ht="20.149999999999999" customHeight="1" x14ac:dyDescent="0.55000000000000004">
      <c r="B60" s="50">
        <v>2</v>
      </c>
      <c r="C60" s="60"/>
      <c r="D60" s="61"/>
      <c r="E60" s="61" t="str">
        <f>IF(発注書!D66="","",発注書!B66)</f>
        <v/>
      </c>
      <c r="F60" s="62" t="str">
        <f>IF(J60="","",VLOOKUP(J60,商品マスタ!$B:$D,2,FALSE))</f>
        <v/>
      </c>
      <c r="G60" s="63" t="str">
        <f>IF(F60="","",VLOOKUP(F60,商品マスタ!$C:$D,2,FALSE))</f>
        <v/>
      </c>
      <c r="H60" s="64" t="str">
        <f t="shared" si="0"/>
        <v/>
      </c>
      <c r="I60" s="65" t="str">
        <f>IF(発注書!D66="","",発注書!D66)</f>
        <v/>
      </c>
      <c r="J60" s="66" t="str">
        <f>IF(発注書!D66="","",発注書!C66)</f>
        <v/>
      </c>
      <c r="K60" s="63"/>
      <c r="L60" s="63"/>
      <c r="M60" s="63"/>
      <c r="N60" s="63"/>
    </row>
    <row r="61" spans="1:14" ht="20.149999999999999" customHeight="1" x14ac:dyDescent="0.55000000000000004">
      <c r="A61" s="49">
        <v>30</v>
      </c>
      <c r="B61" s="50">
        <v>1</v>
      </c>
      <c r="C61" s="60"/>
      <c r="D61" s="61"/>
      <c r="E61" s="61" t="str">
        <f>IF(発注書!D67="","",発注書!B67)</f>
        <v/>
      </c>
      <c r="F61" s="62" t="str">
        <f>IF(J61="","",VLOOKUP(J61,商品マスタ!$B:$D,2,FALSE))</f>
        <v/>
      </c>
      <c r="G61" s="63" t="str">
        <f>IF(F61="","",VLOOKUP(F61,商品マスタ!$C:$D,2,FALSE))</f>
        <v/>
      </c>
      <c r="H61" s="64" t="str">
        <f t="shared" si="0"/>
        <v/>
      </c>
      <c r="I61" s="65" t="str">
        <f>IF(発注書!D67="","",発注書!D67)</f>
        <v/>
      </c>
      <c r="J61" s="66" t="str">
        <f>IF(発注書!D67="","",発注書!C67)</f>
        <v/>
      </c>
      <c r="K61" s="63"/>
      <c r="L61" s="63"/>
      <c r="M61" s="63"/>
      <c r="N61" s="63"/>
    </row>
    <row r="62" spans="1:14" ht="20.149999999999999" customHeight="1" x14ac:dyDescent="0.55000000000000004">
      <c r="B62" s="50">
        <v>2</v>
      </c>
      <c r="C62" s="60"/>
      <c r="D62" s="61"/>
      <c r="E62" s="61" t="str">
        <f>IF(発注書!D68="","",発注書!B68)</f>
        <v/>
      </c>
      <c r="F62" s="62" t="str">
        <f>IF(J62="","",VLOOKUP(J62,商品マスタ!$B:$D,2,FALSE))</f>
        <v/>
      </c>
      <c r="G62" s="63" t="str">
        <f>IF(F62="","",VLOOKUP(F62,商品マスタ!$C:$D,2,FALSE))</f>
        <v/>
      </c>
      <c r="H62" s="64" t="str">
        <f t="shared" si="0"/>
        <v/>
      </c>
      <c r="I62" s="65" t="str">
        <f>IF(発注書!D68="","",発注書!D68)</f>
        <v/>
      </c>
      <c r="J62" s="66" t="str">
        <f>IF(発注書!D68="","",発注書!C68)</f>
        <v/>
      </c>
      <c r="K62" s="63"/>
      <c r="L62" s="63"/>
      <c r="M62" s="63"/>
      <c r="N62" s="63"/>
    </row>
    <row r="63" spans="1:14" ht="20.149999999999999" customHeight="1" x14ac:dyDescent="0.55000000000000004">
      <c r="A63" s="49">
        <v>31</v>
      </c>
      <c r="B63" s="50">
        <v>1</v>
      </c>
      <c r="C63" s="60"/>
      <c r="D63" s="61"/>
      <c r="E63" s="61" t="str">
        <f>IF(発注書!D69="","",発注書!B69)</f>
        <v/>
      </c>
      <c r="F63" s="62" t="str">
        <f>IF(J63="","",VLOOKUP(J63,商品マスタ!$B:$D,2,FALSE))</f>
        <v/>
      </c>
      <c r="G63" s="63" t="str">
        <f>IF(F63="","",VLOOKUP(F63,商品マスタ!$C:$D,2,FALSE))</f>
        <v/>
      </c>
      <c r="H63" s="64" t="str">
        <f t="shared" si="0"/>
        <v/>
      </c>
      <c r="I63" s="65" t="str">
        <f>IF(発注書!D69="","",発注書!D69)</f>
        <v/>
      </c>
      <c r="J63" s="66" t="str">
        <f>IF(発注書!D69="","",発注書!C69)</f>
        <v/>
      </c>
      <c r="K63" s="63"/>
      <c r="L63" s="63"/>
      <c r="M63" s="63"/>
      <c r="N63" s="63"/>
    </row>
    <row r="64" spans="1:14" ht="20.149999999999999" customHeight="1" x14ac:dyDescent="0.55000000000000004">
      <c r="B64" s="50">
        <v>2</v>
      </c>
      <c r="C64" s="60"/>
      <c r="D64" s="61"/>
      <c r="E64" s="61" t="str">
        <f>IF(発注書!D70="","",発注書!B70)</f>
        <v/>
      </c>
      <c r="F64" s="62" t="str">
        <f>IF(J64="","",VLOOKUP(J64,商品マスタ!$B:$D,2,FALSE))</f>
        <v/>
      </c>
      <c r="G64" s="63" t="str">
        <f>IF(F64="","",VLOOKUP(F64,商品マスタ!$C:$D,2,FALSE))</f>
        <v/>
      </c>
      <c r="H64" s="64" t="str">
        <f t="shared" si="0"/>
        <v/>
      </c>
      <c r="I64" s="65" t="str">
        <f>IF(発注書!D70="","",発注書!D70)</f>
        <v/>
      </c>
      <c r="J64" s="66" t="str">
        <f>IF(発注書!D70="","",発注書!C70)</f>
        <v/>
      </c>
      <c r="K64" s="63"/>
      <c r="L64" s="63"/>
      <c r="M64" s="63"/>
      <c r="N64" s="63"/>
    </row>
    <row r="65" spans="1:14" ht="20.149999999999999" customHeight="1" x14ac:dyDescent="0.55000000000000004">
      <c r="A65" s="49">
        <v>32</v>
      </c>
      <c r="B65" s="50">
        <v>1</v>
      </c>
      <c r="C65" s="60"/>
      <c r="D65" s="61"/>
      <c r="E65" s="61" t="str">
        <f>IF(発注書!D71="","",発注書!B71)</f>
        <v/>
      </c>
      <c r="F65" s="62" t="str">
        <f>IF(J65="","",VLOOKUP(J65,商品マスタ!$B:$D,2,FALSE))</f>
        <v/>
      </c>
      <c r="G65" s="63" t="str">
        <f>IF(F65="","",VLOOKUP(F65,商品マスタ!$C:$D,2,FALSE))</f>
        <v/>
      </c>
      <c r="H65" s="64" t="str">
        <f t="shared" si="0"/>
        <v/>
      </c>
      <c r="I65" s="65" t="str">
        <f>IF(発注書!D71="","",発注書!D71)</f>
        <v/>
      </c>
      <c r="J65" s="66" t="str">
        <f>IF(発注書!D71="","",発注書!C71)</f>
        <v/>
      </c>
      <c r="K65" s="63"/>
      <c r="L65" s="63"/>
      <c r="M65" s="63"/>
      <c r="N65" s="63"/>
    </row>
    <row r="66" spans="1:14" ht="20.149999999999999" customHeight="1" x14ac:dyDescent="0.55000000000000004">
      <c r="B66" s="50">
        <v>2</v>
      </c>
      <c r="C66" s="60"/>
      <c r="D66" s="61"/>
      <c r="E66" s="61" t="str">
        <f>IF(発注書!D72="","",発注書!B72)</f>
        <v/>
      </c>
      <c r="F66" s="62" t="str">
        <f>IF(J66="","",VLOOKUP(J66,商品マスタ!$B:$D,2,FALSE))</f>
        <v/>
      </c>
      <c r="G66" s="63" t="str">
        <f>IF(F66="","",VLOOKUP(F66,商品マスタ!$C:$D,2,FALSE))</f>
        <v/>
      </c>
      <c r="H66" s="64" t="str">
        <f t="shared" si="0"/>
        <v/>
      </c>
      <c r="I66" s="65" t="str">
        <f>IF(発注書!D72="","",発注書!D72)</f>
        <v/>
      </c>
      <c r="J66" s="66" t="str">
        <f>IF(発注書!D72="","",発注書!C72)</f>
        <v/>
      </c>
      <c r="K66" s="63"/>
      <c r="L66" s="63"/>
      <c r="M66" s="63"/>
      <c r="N66" s="63"/>
    </row>
    <row r="67" spans="1:14" ht="20.149999999999999" customHeight="1" x14ac:dyDescent="0.55000000000000004">
      <c r="A67" s="49">
        <v>33</v>
      </c>
      <c r="B67" s="50">
        <v>1</v>
      </c>
      <c r="C67" s="60"/>
      <c r="D67" s="61"/>
      <c r="E67" s="61" t="str">
        <f>IF(発注書!D73="","",発注書!B73)</f>
        <v/>
      </c>
      <c r="F67" s="62" t="str">
        <f>IF(J67="","",VLOOKUP(J67,商品マスタ!$B:$D,2,FALSE))</f>
        <v/>
      </c>
      <c r="G67" s="63" t="str">
        <f>IF(F67="","",VLOOKUP(F67,商品マスタ!$C:$D,2,FALSE))</f>
        <v/>
      </c>
      <c r="H67" s="64" t="str">
        <f t="shared" si="0"/>
        <v/>
      </c>
      <c r="I67" s="65" t="str">
        <f>IF(発注書!D73="","",発注書!D73)</f>
        <v/>
      </c>
      <c r="J67" s="66" t="str">
        <f>IF(発注書!D73="","",発注書!C73)</f>
        <v/>
      </c>
      <c r="K67" s="63"/>
      <c r="L67" s="63"/>
      <c r="M67" s="63"/>
      <c r="N67" s="63"/>
    </row>
    <row r="68" spans="1:14" ht="20.149999999999999" customHeight="1" x14ac:dyDescent="0.55000000000000004">
      <c r="B68" s="50">
        <v>2</v>
      </c>
      <c r="C68" s="60"/>
      <c r="D68" s="61"/>
      <c r="E68" s="61" t="str">
        <f>IF(発注書!D74="","",発注書!B74)</f>
        <v/>
      </c>
      <c r="F68" s="62" t="str">
        <f>IF(J68="","",VLOOKUP(J68,商品マスタ!$B:$D,2,FALSE))</f>
        <v/>
      </c>
      <c r="G68" s="63" t="str">
        <f>IF(F68="","",VLOOKUP(F68,商品マスタ!$C:$D,2,FALSE))</f>
        <v/>
      </c>
      <c r="H68" s="64" t="str">
        <f t="shared" ref="H68:H131" si="1">IF(E68="","",IF(E68="",LEN(SUBSTITUTE(D68," ","")),LEN(SUBSTITUTE(E68," ",""))))</f>
        <v/>
      </c>
      <c r="I68" s="65" t="str">
        <f>IF(発注書!D74="","",発注書!D74)</f>
        <v/>
      </c>
      <c r="J68" s="66" t="str">
        <f>IF(発注書!D74="","",発注書!C74)</f>
        <v/>
      </c>
      <c r="K68" s="63"/>
      <c r="L68" s="63"/>
      <c r="M68" s="63"/>
      <c r="N68" s="63"/>
    </row>
    <row r="69" spans="1:14" ht="20.149999999999999" customHeight="1" x14ac:dyDescent="0.55000000000000004">
      <c r="A69" s="49">
        <v>34</v>
      </c>
      <c r="B69" s="50">
        <v>1</v>
      </c>
      <c r="C69" s="60"/>
      <c r="D69" s="61"/>
      <c r="E69" s="61" t="str">
        <f>IF(発注書!D75="","",発注書!B75)</f>
        <v/>
      </c>
      <c r="F69" s="62" t="str">
        <f>IF(J69="","",VLOOKUP(J69,商品マスタ!$B:$D,2,FALSE))</f>
        <v/>
      </c>
      <c r="G69" s="63" t="str">
        <f>IF(F69="","",VLOOKUP(F69,商品マスタ!$C:$D,2,FALSE))</f>
        <v/>
      </c>
      <c r="H69" s="64" t="str">
        <f t="shared" si="1"/>
        <v/>
      </c>
      <c r="I69" s="65" t="str">
        <f>IF(発注書!D75="","",発注書!D75)</f>
        <v/>
      </c>
      <c r="J69" s="66" t="str">
        <f>IF(発注書!D75="","",発注書!C75)</f>
        <v/>
      </c>
      <c r="K69" s="63"/>
      <c r="L69" s="63"/>
      <c r="M69" s="63"/>
      <c r="N69" s="63"/>
    </row>
    <row r="70" spans="1:14" ht="20.149999999999999" customHeight="1" x14ac:dyDescent="0.55000000000000004">
      <c r="B70" s="50">
        <v>2</v>
      </c>
      <c r="C70" s="60"/>
      <c r="D70" s="61"/>
      <c r="E70" s="61" t="str">
        <f>IF(発注書!D76="","",発注書!B76)</f>
        <v/>
      </c>
      <c r="F70" s="62" t="str">
        <f>IF(J70="","",VLOOKUP(J70,商品マスタ!$B:$D,2,FALSE))</f>
        <v/>
      </c>
      <c r="G70" s="63" t="str">
        <f>IF(F70="","",VLOOKUP(F70,商品マスタ!$C:$D,2,FALSE))</f>
        <v/>
      </c>
      <c r="H70" s="64" t="str">
        <f t="shared" si="1"/>
        <v/>
      </c>
      <c r="I70" s="65" t="str">
        <f>IF(発注書!D76="","",発注書!D76)</f>
        <v/>
      </c>
      <c r="J70" s="66" t="str">
        <f>IF(発注書!D76="","",発注書!C76)</f>
        <v/>
      </c>
      <c r="K70" s="63"/>
      <c r="L70" s="63"/>
      <c r="M70" s="63"/>
      <c r="N70" s="63"/>
    </row>
    <row r="71" spans="1:14" ht="20.149999999999999" customHeight="1" x14ac:dyDescent="0.55000000000000004">
      <c r="A71" s="49">
        <v>35</v>
      </c>
      <c r="B71" s="50">
        <v>1</v>
      </c>
      <c r="C71" s="60"/>
      <c r="D71" s="61"/>
      <c r="E71" s="61" t="str">
        <f>IF(発注書!D77="","",発注書!B77)</f>
        <v/>
      </c>
      <c r="F71" s="62" t="str">
        <f>IF(J71="","",VLOOKUP(J71,商品マスタ!$B:$D,2,FALSE))</f>
        <v/>
      </c>
      <c r="G71" s="63" t="str">
        <f>IF(F71="","",VLOOKUP(F71,商品マスタ!$C:$D,2,FALSE))</f>
        <v/>
      </c>
      <c r="H71" s="64" t="str">
        <f t="shared" si="1"/>
        <v/>
      </c>
      <c r="I71" s="65" t="str">
        <f>IF(発注書!D77="","",発注書!D77)</f>
        <v/>
      </c>
      <c r="J71" s="66" t="str">
        <f>IF(発注書!D77="","",発注書!C77)</f>
        <v/>
      </c>
      <c r="K71" s="63"/>
      <c r="L71" s="63"/>
      <c r="M71" s="63"/>
      <c r="N71" s="63"/>
    </row>
    <row r="72" spans="1:14" ht="20.149999999999999" customHeight="1" x14ac:dyDescent="0.55000000000000004">
      <c r="B72" s="50">
        <v>2</v>
      </c>
      <c r="C72" s="60"/>
      <c r="D72" s="61"/>
      <c r="E72" s="61" t="str">
        <f>IF(発注書!D78="","",発注書!B78)</f>
        <v/>
      </c>
      <c r="F72" s="62" t="str">
        <f>IF(J72="","",VLOOKUP(J72,商品マスタ!$B:$D,2,FALSE))</f>
        <v/>
      </c>
      <c r="G72" s="63" t="str">
        <f>IF(F72="","",VLOOKUP(F72,商品マスタ!$C:$D,2,FALSE))</f>
        <v/>
      </c>
      <c r="H72" s="64" t="str">
        <f t="shared" si="1"/>
        <v/>
      </c>
      <c r="I72" s="65" t="str">
        <f>IF(発注書!D78="","",発注書!D78)</f>
        <v/>
      </c>
      <c r="J72" s="66" t="str">
        <f>IF(発注書!D78="","",発注書!C78)</f>
        <v/>
      </c>
      <c r="K72" s="63"/>
      <c r="L72" s="63"/>
      <c r="M72" s="63"/>
      <c r="N72" s="63"/>
    </row>
    <row r="73" spans="1:14" ht="20.149999999999999" customHeight="1" x14ac:dyDescent="0.55000000000000004">
      <c r="A73" s="49">
        <v>36</v>
      </c>
      <c r="B73" s="50">
        <v>1</v>
      </c>
      <c r="C73" s="60"/>
      <c r="D73" s="61"/>
      <c r="E73" s="61" t="str">
        <f>IF(発注書!D79="","",発注書!B79)</f>
        <v/>
      </c>
      <c r="F73" s="62" t="str">
        <f>IF(J73="","",VLOOKUP(J73,商品マスタ!$B:$D,2,FALSE))</f>
        <v/>
      </c>
      <c r="G73" s="63" t="str">
        <f>IF(F73="","",VLOOKUP(F73,商品マスタ!$C:$D,2,FALSE))</f>
        <v/>
      </c>
      <c r="H73" s="64" t="str">
        <f t="shared" si="1"/>
        <v/>
      </c>
      <c r="I73" s="65" t="str">
        <f>IF(発注書!D79="","",発注書!D79)</f>
        <v/>
      </c>
      <c r="J73" s="66" t="str">
        <f>IF(発注書!D79="","",発注書!C79)</f>
        <v/>
      </c>
      <c r="K73" s="63"/>
      <c r="L73" s="63"/>
      <c r="M73" s="63"/>
      <c r="N73" s="63"/>
    </row>
    <row r="74" spans="1:14" ht="20.149999999999999" customHeight="1" x14ac:dyDescent="0.55000000000000004">
      <c r="B74" s="50">
        <v>2</v>
      </c>
      <c r="C74" s="60"/>
      <c r="D74" s="61"/>
      <c r="E74" s="61" t="str">
        <f>IF(発注書!D80="","",発注書!B80)</f>
        <v/>
      </c>
      <c r="F74" s="62" t="str">
        <f>IF(J74="","",VLOOKUP(J74,商品マスタ!$B:$D,2,FALSE))</f>
        <v/>
      </c>
      <c r="G74" s="63" t="str">
        <f>IF(F74="","",VLOOKUP(F74,商品マスタ!$C:$D,2,FALSE))</f>
        <v/>
      </c>
      <c r="H74" s="64" t="str">
        <f t="shared" si="1"/>
        <v/>
      </c>
      <c r="I74" s="65" t="str">
        <f>IF(発注書!D80="","",発注書!D80)</f>
        <v/>
      </c>
      <c r="J74" s="66" t="str">
        <f>IF(発注書!D80="","",発注書!C80)</f>
        <v/>
      </c>
      <c r="K74" s="63"/>
      <c r="L74" s="63"/>
      <c r="M74" s="63"/>
      <c r="N74" s="63"/>
    </row>
    <row r="75" spans="1:14" ht="20.149999999999999" customHeight="1" x14ac:dyDescent="0.55000000000000004">
      <c r="A75" s="49">
        <v>37</v>
      </c>
      <c r="B75" s="50">
        <v>1</v>
      </c>
      <c r="C75" s="60"/>
      <c r="D75" s="61"/>
      <c r="E75" s="61" t="str">
        <f>IF(発注書!D81="","",発注書!B81)</f>
        <v/>
      </c>
      <c r="F75" s="62" t="str">
        <f>IF(J75="","",VLOOKUP(J75,商品マスタ!$B:$D,2,FALSE))</f>
        <v/>
      </c>
      <c r="G75" s="63" t="str">
        <f>IF(F75="","",VLOOKUP(F75,商品マスタ!$C:$D,2,FALSE))</f>
        <v/>
      </c>
      <c r="H75" s="64" t="str">
        <f t="shared" si="1"/>
        <v/>
      </c>
      <c r="I75" s="65" t="str">
        <f>IF(発注書!D81="","",発注書!D81)</f>
        <v/>
      </c>
      <c r="J75" s="66" t="str">
        <f>IF(発注書!D81="","",発注書!C81)</f>
        <v/>
      </c>
      <c r="K75" s="63"/>
      <c r="L75" s="63"/>
      <c r="M75" s="63"/>
      <c r="N75" s="63"/>
    </row>
    <row r="76" spans="1:14" ht="20.149999999999999" customHeight="1" x14ac:dyDescent="0.55000000000000004">
      <c r="B76" s="50">
        <v>2</v>
      </c>
      <c r="C76" s="60"/>
      <c r="D76" s="61"/>
      <c r="E76" s="61" t="str">
        <f>IF(発注書!D82="","",発注書!B82)</f>
        <v/>
      </c>
      <c r="F76" s="62" t="str">
        <f>IF(J76="","",VLOOKUP(J76,商品マスタ!$B:$D,2,FALSE))</f>
        <v/>
      </c>
      <c r="G76" s="63" t="str">
        <f>IF(F76="","",VLOOKUP(F76,商品マスタ!$C:$D,2,FALSE))</f>
        <v/>
      </c>
      <c r="H76" s="64" t="str">
        <f t="shared" si="1"/>
        <v/>
      </c>
      <c r="I76" s="65" t="str">
        <f>IF(発注書!D82="","",発注書!D82)</f>
        <v/>
      </c>
      <c r="J76" s="66" t="str">
        <f>IF(発注書!D82="","",発注書!C82)</f>
        <v/>
      </c>
      <c r="K76" s="63"/>
      <c r="L76" s="63"/>
      <c r="M76" s="63"/>
      <c r="N76" s="63"/>
    </row>
    <row r="77" spans="1:14" ht="20.149999999999999" customHeight="1" x14ac:dyDescent="0.55000000000000004">
      <c r="A77" s="49">
        <v>38</v>
      </c>
      <c r="B77" s="50">
        <v>1</v>
      </c>
      <c r="C77" s="60"/>
      <c r="D77" s="61"/>
      <c r="E77" s="61" t="str">
        <f>IF(発注書!D83="","",発注書!B83)</f>
        <v/>
      </c>
      <c r="F77" s="62" t="str">
        <f>IF(J77="","",VLOOKUP(J77,商品マスタ!$B:$D,2,FALSE))</f>
        <v/>
      </c>
      <c r="G77" s="63" t="str">
        <f>IF(F77="","",VLOOKUP(F77,商品マスタ!$C:$D,2,FALSE))</f>
        <v/>
      </c>
      <c r="H77" s="64" t="str">
        <f t="shared" si="1"/>
        <v/>
      </c>
      <c r="I77" s="65" t="str">
        <f>IF(発注書!D83="","",発注書!D83)</f>
        <v/>
      </c>
      <c r="J77" s="66" t="str">
        <f>IF(発注書!D83="","",発注書!C83)</f>
        <v/>
      </c>
      <c r="K77" s="63"/>
      <c r="L77" s="63"/>
      <c r="M77" s="63"/>
      <c r="N77" s="63"/>
    </row>
    <row r="78" spans="1:14" ht="20.149999999999999" customHeight="1" x14ac:dyDescent="0.55000000000000004">
      <c r="B78" s="50">
        <v>2</v>
      </c>
      <c r="C78" s="60"/>
      <c r="D78" s="61"/>
      <c r="E78" s="61" t="str">
        <f>IF(発注書!D84="","",発注書!B84)</f>
        <v/>
      </c>
      <c r="F78" s="62" t="str">
        <f>IF(J78="","",VLOOKUP(J78,商品マスタ!$B:$D,2,FALSE))</f>
        <v/>
      </c>
      <c r="G78" s="63" t="str">
        <f>IF(F78="","",VLOOKUP(F78,商品マスタ!$C:$D,2,FALSE))</f>
        <v/>
      </c>
      <c r="H78" s="64" t="str">
        <f t="shared" si="1"/>
        <v/>
      </c>
      <c r="I78" s="65" t="str">
        <f>IF(発注書!D84="","",発注書!D84)</f>
        <v/>
      </c>
      <c r="J78" s="66" t="str">
        <f>IF(発注書!D84="","",発注書!C84)</f>
        <v/>
      </c>
      <c r="K78" s="63"/>
      <c r="L78" s="63"/>
      <c r="M78" s="63"/>
      <c r="N78" s="63"/>
    </row>
    <row r="79" spans="1:14" ht="20.149999999999999" customHeight="1" x14ac:dyDescent="0.55000000000000004">
      <c r="A79" s="49">
        <v>39</v>
      </c>
      <c r="B79" s="50">
        <v>1</v>
      </c>
      <c r="C79" s="60"/>
      <c r="D79" s="61"/>
      <c r="E79" s="61" t="str">
        <f>IF(発注書!D85="","",発注書!B85)</f>
        <v/>
      </c>
      <c r="F79" s="62" t="str">
        <f>IF(J79="","",VLOOKUP(J79,商品マスタ!$B:$D,2,FALSE))</f>
        <v/>
      </c>
      <c r="G79" s="63" t="str">
        <f>IF(F79="","",VLOOKUP(F79,商品マスタ!$C:$D,2,FALSE))</f>
        <v/>
      </c>
      <c r="H79" s="64" t="str">
        <f t="shared" si="1"/>
        <v/>
      </c>
      <c r="I79" s="65" t="str">
        <f>IF(発注書!D85="","",発注書!D85)</f>
        <v/>
      </c>
      <c r="J79" s="66" t="str">
        <f>IF(発注書!D85="","",発注書!C85)</f>
        <v/>
      </c>
      <c r="K79" s="63"/>
      <c r="L79" s="63"/>
      <c r="M79" s="63"/>
      <c r="N79" s="63"/>
    </row>
    <row r="80" spans="1:14" ht="20.149999999999999" customHeight="1" x14ac:dyDescent="0.55000000000000004">
      <c r="B80" s="50">
        <v>2</v>
      </c>
      <c r="C80" s="60"/>
      <c r="D80" s="61"/>
      <c r="E80" s="61" t="str">
        <f>IF(発注書!D86="","",発注書!B86)</f>
        <v/>
      </c>
      <c r="F80" s="62" t="str">
        <f>IF(J80="","",VLOOKUP(J80,商品マスタ!$B:$D,2,FALSE))</f>
        <v/>
      </c>
      <c r="G80" s="63" t="str">
        <f>IF(F80="","",VLOOKUP(F80,商品マスタ!$C:$D,2,FALSE))</f>
        <v/>
      </c>
      <c r="H80" s="64" t="str">
        <f t="shared" si="1"/>
        <v/>
      </c>
      <c r="I80" s="65" t="str">
        <f>IF(発注書!D86="","",発注書!D86)</f>
        <v/>
      </c>
      <c r="J80" s="66" t="str">
        <f>IF(発注書!D86="","",発注書!C86)</f>
        <v/>
      </c>
      <c r="K80" s="63"/>
      <c r="L80" s="63"/>
      <c r="M80" s="63"/>
      <c r="N80" s="63"/>
    </row>
    <row r="81" spans="1:14" ht="20.149999999999999" customHeight="1" x14ac:dyDescent="0.55000000000000004">
      <c r="A81" s="49">
        <v>40</v>
      </c>
      <c r="B81" s="50">
        <v>1</v>
      </c>
      <c r="C81" s="60"/>
      <c r="D81" s="61"/>
      <c r="E81" s="61" t="str">
        <f>IF(発注書!D87="","",発注書!B87)</f>
        <v/>
      </c>
      <c r="F81" s="62" t="str">
        <f>IF(J81="","",VLOOKUP(J81,商品マスタ!$B:$D,2,FALSE))</f>
        <v/>
      </c>
      <c r="G81" s="63" t="str">
        <f>IF(F81="","",VLOOKUP(F81,商品マスタ!$C:$D,2,FALSE))</f>
        <v/>
      </c>
      <c r="H81" s="64" t="str">
        <f t="shared" si="1"/>
        <v/>
      </c>
      <c r="I81" s="65" t="str">
        <f>IF(発注書!D87="","",発注書!D87)</f>
        <v/>
      </c>
      <c r="J81" s="66" t="str">
        <f>IF(発注書!D87="","",発注書!C87)</f>
        <v/>
      </c>
      <c r="K81" s="63"/>
      <c r="L81" s="63"/>
      <c r="M81" s="63"/>
      <c r="N81" s="63"/>
    </row>
    <row r="82" spans="1:14" ht="20.149999999999999" customHeight="1" x14ac:dyDescent="0.55000000000000004">
      <c r="B82" s="50">
        <v>2</v>
      </c>
      <c r="C82" s="60"/>
      <c r="D82" s="61"/>
      <c r="E82" s="61" t="str">
        <f>IF(発注書!D88="","",発注書!B88)</f>
        <v/>
      </c>
      <c r="F82" s="62" t="str">
        <f>IF(J82="","",VLOOKUP(J82,商品マスタ!$B:$D,2,FALSE))</f>
        <v/>
      </c>
      <c r="G82" s="63" t="str">
        <f>IF(F82="","",VLOOKUP(F82,商品マスタ!$C:$D,2,FALSE))</f>
        <v/>
      </c>
      <c r="H82" s="64" t="str">
        <f t="shared" si="1"/>
        <v/>
      </c>
      <c r="I82" s="65" t="str">
        <f>IF(発注書!D88="","",発注書!D88)</f>
        <v/>
      </c>
      <c r="J82" s="66" t="str">
        <f>IF(発注書!D88="","",発注書!C88)</f>
        <v/>
      </c>
      <c r="K82" s="63"/>
      <c r="L82" s="63"/>
      <c r="M82" s="63"/>
      <c r="N82" s="63"/>
    </row>
    <row r="83" spans="1:14" ht="20.149999999999999" customHeight="1" x14ac:dyDescent="0.55000000000000004">
      <c r="A83" s="49">
        <v>41</v>
      </c>
      <c r="B83" s="50">
        <v>1</v>
      </c>
      <c r="C83" s="60"/>
      <c r="D83" s="61"/>
      <c r="E83" s="61" t="str">
        <f>IF(発注書!D89="","",発注書!B89)</f>
        <v/>
      </c>
      <c r="F83" s="62" t="str">
        <f>IF(J83="","",VLOOKUP(J83,商品マスタ!$B:$D,2,FALSE))</f>
        <v/>
      </c>
      <c r="G83" s="63" t="str">
        <f>IF(F83="","",VLOOKUP(F83,商品マスタ!$C:$D,2,FALSE))</f>
        <v/>
      </c>
      <c r="H83" s="64" t="str">
        <f t="shared" si="1"/>
        <v/>
      </c>
      <c r="I83" s="65" t="str">
        <f>IF(発注書!D89="","",発注書!D89)</f>
        <v/>
      </c>
      <c r="J83" s="66" t="str">
        <f>IF(発注書!D89="","",発注書!C89)</f>
        <v/>
      </c>
      <c r="K83" s="63"/>
      <c r="L83" s="63"/>
      <c r="M83" s="63"/>
      <c r="N83" s="63"/>
    </row>
    <row r="84" spans="1:14" ht="20.149999999999999" customHeight="1" x14ac:dyDescent="0.55000000000000004">
      <c r="B84" s="50">
        <v>2</v>
      </c>
      <c r="C84" s="60"/>
      <c r="D84" s="61"/>
      <c r="E84" s="61" t="str">
        <f>IF(発注書!D90="","",発注書!B90)</f>
        <v/>
      </c>
      <c r="F84" s="62" t="str">
        <f>IF(J84="","",VLOOKUP(J84,商品マスタ!$B:$D,2,FALSE))</f>
        <v/>
      </c>
      <c r="G84" s="63" t="str">
        <f>IF(F84="","",VLOOKUP(F84,商品マスタ!$C:$D,2,FALSE))</f>
        <v/>
      </c>
      <c r="H84" s="64" t="str">
        <f t="shared" si="1"/>
        <v/>
      </c>
      <c r="I84" s="65" t="str">
        <f>IF(発注書!D90="","",発注書!D90)</f>
        <v/>
      </c>
      <c r="J84" s="66" t="str">
        <f>IF(発注書!D90="","",発注書!C90)</f>
        <v/>
      </c>
      <c r="K84" s="63"/>
      <c r="L84" s="63"/>
      <c r="M84" s="63"/>
      <c r="N84" s="63"/>
    </row>
    <row r="85" spans="1:14" ht="20.149999999999999" customHeight="1" x14ac:dyDescent="0.55000000000000004">
      <c r="A85" s="49">
        <v>42</v>
      </c>
      <c r="B85" s="50">
        <v>1</v>
      </c>
      <c r="C85" s="60"/>
      <c r="D85" s="61"/>
      <c r="E85" s="61" t="str">
        <f>IF(発注書!D91="","",発注書!B91)</f>
        <v/>
      </c>
      <c r="F85" s="62" t="str">
        <f>IF(J85="","",VLOOKUP(J85,商品マスタ!$B:$D,2,FALSE))</f>
        <v/>
      </c>
      <c r="G85" s="63" t="str">
        <f>IF(F85="","",VLOOKUP(F85,商品マスタ!$C:$D,2,FALSE))</f>
        <v/>
      </c>
      <c r="H85" s="64" t="str">
        <f t="shared" si="1"/>
        <v/>
      </c>
      <c r="I85" s="65" t="str">
        <f>IF(発注書!D91="","",発注書!D91)</f>
        <v/>
      </c>
      <c r="J85" s="66" t="str">
        <f>IF(発注書!D91="","",発注書!C91)</f>
        <v/>
      </c>
      <c r="K85" s="63"/>
      <c r="L85" s="63"/>
      <c r="M85" s="63"/>
      <c r="N85" s="63"/>
    </row>
    <row r="86" spans="1:14" ht="20.149999999999999" customHeight="1" x14ac:dyDescent="0.55000000000000004">
      <c r="B86" s="50">
        <v>2</v>
      </c>
      <c r="C86" s="60"/>
      <c r="D86" s="61"/>
      <c r="E86" s="61" t="str">
        <f>IF(発注書!D92="","",発注書!B92)</f>
        <v/>
      </c>
      <c r="F86" s="62" t="str">
        <f>IF(J86="","",VLOOKUP(J86,商品マスタ!$B:$D,2,FALSE))</f>
        <v/>
      </c>
      <c r="G86" s="63" t="str">
        <f>IF(F86="","",VLOOKUP(F86,商品マスタ!$C:$D,2,FALSE))</f>
        <v/>
      </c>
      <c r="H86" s="64" t="str">
        <f t="shared" si="1"/>
        <v/>
      </c>
      <c r="I86" s="65" t="str">
        <f>IF(発注書!D92="","",発注書!D92)</f>
        <v/>
      </c>
      <c r="J86" s="66" t="str">
        <f>IF(発注書!D92="","",発注書!C92)</f>
        <v/>
      </c>
      <c r="K86" s="63"/>
      <c r="L86" s="63"/>
      <c r="M86" s="63"/>
      <c r="N86" s="63"/>
    </row>
    <row r="87" spans="1:14" ht="20.149999999999999" customHeight="1" x14ac:dyDescent="0.55000000000000004">
      <c r="A87" s="49">
        <v>43</v>
      </c>
      <c r="B87" s="50">
        <v>1</v>
      </c>
      <c r="C87" s="60"/>
      <c r="D87" s="61"/>
      <c r="E87" s="61" t="str">
        <f>IF(発注書!D93="","",発注書!B93)</f>
        <v/>
      </c>
      <c r="F87" s="62" t="str">
        <f>IF(J87="","",VLOOKUP(J87,商品マスタ!$B:$D,2,FALSE))</f>
        <v/>
      </c>
      <c r="G87" s="63" t="str">
        <f>IF(F87="","",VLOOKUP(F87,商品マスタ!$C:$D,2,FALSE))</f>
        <v/>
      </c>
      <c r="H87" s="64" t="str">
        <f t="shared" si="1"/>
        <v/>
      </c>
      <c r="I87" s="65" t="str">
        <f>IF(発注書!D93="","",発注書!D93)</f>
        <v/>
      </c>
      <c r="J87" s="66" t="str">
        <f>IF(発注書!D93="","",発注書!C93)</f>
        <v/>
      </c>
      <c r="K87" s="63"/>
      <c r="L87" s="63"/>
      <c r="M87" s="63"/>
      <c r="N87" s="63"/>
    </row>
    <row r="88" spans="1:14" ht="20.149999999999999" customHeight="1" x14ac:dyDescent="0.55000000000000004">
      <c r="B88" s="50">
        <v>2</v>
      </c>
      <c r="C88" s="60"/>
      <c r="D88" s="61"/>
      <c r="E88" s="61" t="str">
        <f>IF(発注書!D94="","",発注書!B94)</f>
        <v/>
      </c>
      <c r="F88" s="62" t="str">
        <f>IF(J88="","",VLOOKUP(J88,商品マスタ!$B:$D,2,FALSE))</f>
        <v/>
      </c>
      <c r="G88" s="63" t="str">
        <f>IF(F88="","",VLOOKUP(F88,商品マスタ!$C:$D,2,FALSE))</f>
        <v/>
      </c>
      <c r="H88" s="64" t="str">
        <f t="shared" si="1"/>
        <v/>
      </c>
      <c r="I88" s="65" t="str">
        <f>IF(発注書!D94="","",発注書!D94)</f>
        <v/>
      </c>
      <c r="J88" s="66" t="str">
        <f>IF(発注書!D94="","",発注書!C94)</f>
        <v/>
      </c>
      <c r="K88" s="63"/>
      <c r="L88" s="63"/>
      <c r="M88" s="63"/>
      <c r="N88" s="63"/>
    </row>
    <row r="89" spans="1:14" ht="20.149999999999999" customHeight="1" x14ac:dyDescent="0.55000000000000004">
      <c r="A89" s="49">
        <v>44</v>
      </c>
      <c r="B89" s="50">
        <v>1</v>
      </c>
      <c r="C89" s="60"/>
      <c r="D89" s="61"/>
      <c r="E89" s="61" t="str">
        <f>IF(発注書!D95="","",発注書!B95)</f>
        <v/>
      </c>
      <c r="F89" s="62" t="str">
        <f>IF(J89="","",VLOOKUP(J89,商品マスタ!$B:$D,2,FALSE))</f>
        <v/>
      </c>
      <c r="G89" s="63" t="str">
        <f>IF(F89="","",VLOOKUP(F89,商品マスタ!$C:$D,2,FALSE))</f>
        <v/>
      </c>
      <c r="H89" s="64" t="str">
        <f t="shared" si="1"/>
        <v/>
      </c>
      <c r="I89" s="65" t="str">
        <f>IF(発注書!D95="","",発注書!D95)</f>
        <v/>
      </c>
      <c r="J89" s="66" t="str">
        <f>IF(発注書!D95="","",発注書!C95)</f>
        <v/>
      </c>
      <c r="K89" s="63"/>
      <c r="L89" s="63"/>
      <c r="M89" s="63"/>
      <c r="N89" s="63"/>
    </row>
    <row r="90" spans="1:14" ht="20.149999999999999" customHeight="1" x14ac:dyDescent="0.55000000000000004">
      <c r="B90" s="50">
        <v>2</v>
      </c>
      <c r="C90" s="60"/>
      <c r="D90" s="61"/>
      <c r="E90" s="61" t="str">
        <f>IF(発注書!D96="","",発注書!B96)</f>
        <v/>
      </c>
      <c r="F90" s="62" t="str">
        <f>IF(J90="","",VLOOKUP(J90,商品マスタ!$B:$D,2,FALSE))</f>
        <v/>
      </c>
      <c r="G90" s="63" t="str">
        <f>IF(F90="","",VLOOKUP(F90,商品マスタ!$C:$D,2,FALSE))</f>
        <v/>
      </c>
      <c r="H90" s="64" t="str">
        <f t="shared" si="1"/>
        <v/>
      </c>
      <c r="I90" s="65" t="str">
        <f>IF(発注書!D96="","",発注書!D96)</f>
        <v/>
      </c>
      <c r="J90" s="66" t="str">
        <f>IF(発注書!D96="","",発注書!C96)</f>
        <v/>
      </c>
      <c r="K90" s="63"/>
      <c r="L90" s="63"/>
      <c r="M90" s="63"/>
      <c r="N90" s="63"/>
    </row>
    <row r="91" spans="1:14" ht="20.149999999999999" customHeight="1" x14ac:dyDescent="0.55000000000000004">
      <c r="A91" s="49">
        <v>45</v>
      </c>
      <c r="B91" s="50">
        <v>1</v>
      </c>
      <c r="C91" s="60"/>
      <c r="D91" s="61"/>
      <c r="E91" s="61" t="str">
        <f>IF(発注書!D97="","",発注書!B97)</f>
        <v/>
      </c>
      <c r="F91" s="62" t="str">
        <f>IF(J91="","",VLOOKUP(J91,商品マスタ!$B:$D,2,FALSE))</f>
        <v/>
      </c>
      <c r="G91" s="63" t="str">
        <f>IF(F91="","",VLOOKUP(F91,商品マスタ!$C:$D,2,FALSE))</f>
        <v/>
      </c>
      <c r="H91" s="64" t="str">
        <f t="shared" si="1"/>
        <v/>
      </c>
      <c r="I91" s="65" t="str">
        <f>IF(発注書!D97="","",発注書!D97)</f>
        <v/>
      </c>
      <c r="J91" s="66" t="str">
        <f>IF(発注書!D97="","",発注書!C97)</f>
        <v/>
      </c>
      <c r="K91" s="63"/>
      <c r="L91" s="63"/>
      <c r="M91" s="63"/>
      <c r="N91" s="63"/>
    </row>
    <row r="92" spans="1:14" ht="20.149999999999999" customHeight="1" x14ac:dyDescent="0.55000000000000004">
      <c r="B92" s="50">
        <v>2</v>
      </c>
      <c r="C92" s="60"/>
      <c r="D92" s="61"/>
      <c r="E92" s="61" t="str">
        <f>IF(発注書!D98="","",発注書!B98)</f>
        <v/>
      </c>
      <c r="F92" s="62" t="str">
        <f>IF(J92="","",VLOOKUP(J92,商品マスタ!$B:$D,2,FALSE))</f>
        <v/>
      </c>
      <c r="G92" s="63" t="str">
        <f>IF(F92="","",VLOOKUP(F92,商品マスタ!$C:$D,2,FALSE))</f>
        <v/>
      </c>
      <c r="H92" s="64" t="str">
        <f t="shared" si="1"/>
        <v/>
      </c>
      <c r="I92" s="65" t="str">
        <f>IF(発注書!D98="","",発注書!D98)</f>
        <v/>
      </c>
      <c r="J92" s="66" t="str">
        <f>IF(発注書!D98="","",発注書!C98)</f>
        <v/>
      </c>
      <c r="K92" s="63"/>
      <c r="L92" s="63"/>
      <c r="M92" s="63"/>
      <c r="N92" s="63"/>
    </row>
    <row r="93" spans="1:14" ht="20.149999999999999" customHeight="1" x14ac:dyDescent="0.55000000000000004">
      <c r="A93" s="49">
        <v>46</v>
      </c>
      <c r="B93" s="50">
        <v>1</v>
      </c>
      <c r="C93" s="60"/>
      <c r="D93" s="61"/>
      <c r="E93" s="61" t="str">
        <f>IF(発注書!D99="","",発注書!B99)</f>
        <v/>
      </c>
      <c r="F93" s="62" t="str">
        <f>IF(J93="","",VLOOKUP(J93,商品マスタ!$B:$D,2,FALSE))</f>
        <v/>
      </c>
      <c r="G93" s="63" t="str">
        <f>IF(F93="","",VLOOKUP(F93,商品マスタ!$C:$D,2,FALSE))</f>
        <v/>
      </c>
      <c r="H93" s="64" t="str">
        <f t="shared" si="1"/>
        <v/>
      </c>
      <c r="I93" s="65" t="str">
        <f>IF(発注書!D99="","",発注書!D99)</f>
        <v/>
      </c>
      <c r="J93" s="66" t="str">
        <f>IF(発注書!D99="","",発注書!C99)</f>
        <v/>
      </c>
      <c r="K93" s="63"/>
      <c r="L93" s="63"/>
      <c r="M93" s="63"/>
      <c r="N93" s="63"/>
    </row>
    <row r="94" spans="1:14" ht="20.149999999999999" customHeight="1" x14ac:dyDescent="0.55000000000000004">
      <c r="B94" s="50">
        <v>2</v>
      </c>
      <c r="C94" s="60"/>
      <c r="D94" s="61"/>
      <c r="E94" s="61" t="str">
        <f>IF(発注書!D100="","",発注書!B100)</f>
        <v/>
      </c>
      <c r="F94" s="62" t="str">
        <f>IF(J94="","",VLOOKUP(J94,商品マスタ!$B:$D,2,FALSE))</f>
        <v/>
      </c>
      <c r="G94" s="63" t="str">
        <f>IF(F94="","",VLOOKUP(F94,商品マスタ!$C:$D,2,FALSE))</f>
        <v/>
      </c>
      <c r="H94" s="64" t="str">
        <f t="shared" si="1"/>
        <v/>
      </c>
      <c r="I94" s="65" t="str">
        <f>IF(発注書!D100="","",発注書!D100)</f>
        <v/>
      </c>
      <c r="J94" s="66" t="str">
        <f>IF(発注書!D100="","",発注書!C100)</f>
        <v/>
      </c>
      <c r="K94" s="63"/>
      <c r="L94" s="63"/>
      <c r="M94" s="63"/>
      <c r="N94" s="63"/>
    </row>
    <row r="95" spans="1:14" ht="20.149999999999999" customHeight="1" x14ac:dyDescent="0.55000000000000004">
      <c r="A95" s="49">
        <v>47</v>
      </c>
      <c r="B95" s="50">
        <v>1</v>
      </c>
      <c r="C95" s="60"/>
      <c r="D95" s="61"/>
      <c r="E95" s="61" t="str">
        <f>IF(発注書!D101="","",発注書!B101)</f>
        <v/>
      </c>
      <c r="F95" s="62" t="str">
        <f>IF(J95="","",VLOOKUP(J95,商品マスタ!$B:$D,2,FALSE))</f>
        <v/>
      </c>
      <c r="G95" s="63" t="str">
        <f>IF(F95="","",VLOOKUP(F95,商品マスタ!$C:$D,2,FALSE))</f>
        <v/>
      </c>
      <c r="H95" s="64" t="str">
        <f t="shared" si="1"/>
        <v/>
      </c>
      <c r="I95" s="65" t="str">
        <f>IF(発注書!D101="","",発注書!D101)</f>
        <v/>
      </c>
      <c r="J95" s="66" t="str">
        <f>IF(発注書!D101="","",発注書!C101)</f>
        <v/>
      </c>
      <c r="K95" s="63"/>
      <c r="L95" s="63"/>
      <c r="M95" s="63"/>
      <c r="N95" s="63"/>
    </row>
    <row r="96" spans="1:14" ht="20.149999999999999" customHeight="1" x14ac:dyDescent="0.55000000000000004">
      <c r="B96" s="50">
        <v>2</v>
      </c>
      <c r="C96" s="60"/>
      <c r="D96" s="61"/>
      <c r="E96" s="61" t="str">
        <f>IF(発注書!D102="","",発注書!B102)</f>
        <v/>
      </c>
      <c r="F96" s="62" t="str">
        <f>IF(J96="","",VLOOKUP(J96,商品マスタ!$B:$D,2,FALSE))</f>
        <v/>
      </c>
      <c r="G96" s="63" t="str">
        <f>IF(F96="","",VLOOKUP(F96,商品マスタ!$C:$D,2,FALSE))</f>
        <v/>
      </c>
      <c r="H96" s="64" t="str">
        <f t="shared" si="1"/>
        <v/>
      </c>
      <c r="I96" s="65" t="str">
        <f>IF(発注書!D102="","",発注書!D102)</f>
        <v/>
      </c>
      <c r="J96" s="66" t="str">
        <f>IF(発注書!D102="","",発注書!C102)</f>
        <v/>
      </c>
      <c r="K96" s="63"/>
      <c r="L96" s="63"/>
      <c r="M96" s="63"/>
      <c r="N96" s="63"/>
    </row>
    <row r="97" spans="1:14" ht="20.149999999999999" customHeight="1" x14ac:dyDescent="0.55000000000000004">
      <c r="A97" s="49">
        <v>48</v>
      </c>
      <c r="B97" s="50">
        <v>1</v>
      </c>
      <c r="C97" s="60"/>
      <c r="D97" s="61"/>
      <c r="E97" s="61" t="str">
        <f>IF(発注書!D103="","",発注書!B103)</f>
        <v/>
      </c>
      <c r="F97" s="62" t="str">
        <f>IF(J97="","",VLOOKUP(J97,商品マスタ!$B:$D,2,FALSE))</f>
        <v/>
      </c>
      <c r="G97" s="63" t="str">
        <f>IF(F97="","",VLOOKUP(F97,商品マスタ!$C:$D,2,FALSE))</f>
        <v/>
      </c>
      <c r="H97" s="64" t="str">
        <f t="shared" si="1"/>
        <v/>
      </c>
      <c r="I97" s="65" t="str">
        <f>IF(発注書!D103="","",発注書!D103)</f>
        <v/>
      </c>
      <c r="J97" s="66" t="str">
        <f>IF(発注書!D103="","",発注書!C103)</f>
        <v/>
      </c>
      <c r="K97" s="63"/>
      <c r="L97" s="63"/>
      <c r="M97" s="63"/>
      <c r="N97" s="63"/>
    </row>
    <row r="98" spans="1:14" ht="20.149999999999999" customHeight="1" x14ac:dyDescent="0.55000000000000004">
      <c r="B98" s="50">
        <v>2</v>
      </c>
      <c r="C98" s="60"/>
      <c r="D98" s="61"/>
      <c r="E98" s="61" t="str">
        <f>IF(発注書!D104="","",発注書!B104)</f>
        <v/>
      </c>
      <c r="F98" s="62" t="str">
        <f>IF(J98="","",VLOOKUP(J98,商品マスタ!$B:$D,2,FALSE))</f>
        <v/>
      </c>
      <c r="G98" s="63" t="str">
        <f>IF(F98="","",VLOOKUP(F98,商品マスタ!$C:$D,2,FALSE))</f>
        <v/>
      </c>
      <c r="H98" s="64" t="str">
        <f t="shared" si="1"/>
        <v/>
      </c>
      <c r="I98" s="65" t="str">
        <f>IF(発注書!D104="","",発注書!D104)</f>
        <v/>
      </c>
      <c r="J98" s="66" t="str">
        <f>IF(発注書!D104="","",発注書!C104)</f>
        <v/>
      </c>
      <c r="K98" s="63"/>
      <c r="L98" s="63"/>
      <c r="M98" s="63"/>
      <c r="N98" s="63"/>
    </row>
    <row r="99" spans="1:14" ht="20.149999999999999" customHeight="1" x14ac:dyDescent="0.55000000000000004">
      <c r="A99" s="49">
        <v>49</v>
      </c>
      <c r="B99" s="50">
        <v>1</v>
      </c>
      <c r="C99" s="60"/>
      <c r="D99" s="61"/>
      <c r="E99" s="61" t="str">
        <f>IF(発注書!D105="","",発注書!B105)</f>
        <v/>
      </c>
      <c r="F99" s="62" t="str">
        <f>IF(J99="","",VLOOKUP(J99,商品マスタ!$B:$D,2,FALSE))</f>
        <v/>
      </c>
      <c r="G99" s="63" t="str">
        <f>IF(F99="","",VLOOKUP(F99,商品マスタ!$C:$D,2,FALSE))</f>
        <v/>
      </c>
      <c r="H99" s="64" t="str">
        <f t="shared" si="1"/>
        <v/>
      </c>
      <c r="I99" s="65" t="str">
        <f>IF(発注書!D105="","",発注書!D105)</f>
        <v/>
      </c>
      <c r="J99" s="66" t="str">
        <f>IF(発注書!D105="","",発注書!C105)</f>
        <v/>
      </c>
      <c r="K99" s="63"/>
      <c r="L99" s="63"/>
      <c r="M99" s="63"/>
      <c r="N99" s="63"/>
    </row>
    <row r="100" spans="1:14" ht="20.149999999999999" customHeight="1" x14ac:dyDescent="0.55000000000000004">
      <c r="B100" s="50">
        <v>2</v>
      </c>
      <c r="C100" s="60"/>
      <c r="D100" s="61"/>
      <c r="E100" s="61" t="str">
        <f>IF(発注書!D106="","",発注書!B106)</f>
        <v/>
      </c>
      <c r="F100" s="62" t="str">
        <f>IF(J100="","",VLOOKUP(J100,商品マスタ!$B:$D,2,FALSE))</f>
        <v/>
      </c>
      <c r="G100" s="63" t="str">
        <f>IF(F100="","",VLOOKUP(F100,商品マスタ!$C:$D,2,FALSE))</f>
        <v/>
      </c>
      <c r="H100" s="64" t="str">
        <f t="shared" si="1"/>
        <v/>
      </c>
      <c r="I100" s="65" t="str">
        <f>IF(発注書!D106="","",発注書!D106)</f>
        <v/>
      </c>
      <c r="J100" s="66" t="str">
        <f>IF(発注書!D106="","",発注書!C106)</f>
        <v/>
      </c>
      <c r="K100" s="63"/>
      <c r="L100" s="63"/>
      <c r="M100" s="63"/>
      <c r="N100" s="63"/>
    </row>
    <row r="101" spans="1:14" ht="20.149999999999999" customHeight="1" x14ac:dyDescent="0.55000000000000004">
      <c r="A101" s="49">
        <v>50</v>
      </c>
      <c r="B101" s="50">
        <v>1</v>
      </c>
      <c r="C101" s="60"/>
      <c r="D101" s="61"/>
      <c r="E101" s="61" t="str">
        <f>IF(発注書!D107="","",発注書!B107)</f>
        <v/>
      </c>
      <c r="F101" s="62" t="str">
        <f>IF(J101="","",VLOOKUP(J101,商品マスタ!$B:$D,2,FALSE))</f>
        <v/>
      </c>
      <c r="G101" s="63" t="str">
        <f>IF(F101="","",VLOOKUP(F101,商品マスタ!$C:$D,2,FALSE))</f>
        <v/>
      </c>
      <c r="H101" s="64" t="str">
        <f t="shared" si="1"/>
        <v/>
      </c>
      <c r="I101" s="65" t="str">
        <f>IF(発注書!D107="","",発注書!D107)</f>
        <v/>
      </c>
      <c r="J101" s="66" t="str">
        <f>IF(発注書!D107="","",発注書!C107)</f>
        <v/>
      </c>
      <c r="K101" s="63"/>
      <c r="L101" s="63"/>
      <c r="M101" s="63"/>
      <c r="N101" s="63"/>
    </row>
    <row r="102" spans="1:14" ht="20.149999999999999" customHeight="1" x14ac:dyDescent="0.55000000000000004">
      <c r="B102" s="50">
        <v>2</v>
      </c>
      <c r="C102" s="60"/>
      <c r="D102" s="61"/>
      <c r="E102" s="61" t="str">
        <f>IF(発注書!D108="","",発注書!B108)</f>
        <v/>
      </c>
      <c r="F102" s="62" t="str">
        <f>IF(J102="","",VLOOKUP(J102,商品マスタ!$B:$D,2,FALSE))</f>
        <v/>
      </c>
      <c r="G102" s="63" t="str">
        <f>IF(F102="","",VLOOKUP(F102,商品マスタ!$C:$D,2,FALSE))</f>
        <v/>
      </c>
      <c r="H102" s="64" t="str">
        <f t="shared" si="1"/>
        <v/>
      </c>
      <c r="I102" s="65" t="str">
        <f>IF(発注書!D108="","",発注書!D108)</f>
        <v/>
      </c>
      <c r="J102" s="66" t="str">
        <f>IF(発注書!D108="","",発注書!C108)</f>
        <v/>
      </c>
      <c r="K102" s="63"/>
      <c r="L102" s="63"/>
      <c r="M102" s="63"/>
      <c r="N102" s="63"/>
    </row>
    <row r="103" spans="1:14" ht="20.149999999999999" customHeight="1" x14ac:dyDescent="0.55000000000000004">
      <c r="A103" s="49">
        <v>51</v>
      </c>
      <c r="B103" s="50">
        <v>1</v>
      </c>
      <c r="C103" s="60"/>
      <c r="D103" s="61"/>
      <c r="E103" s="61" t="str">
        <f>IF(発注書!D109="","",発注書!B109)</f>
        <v/>
      </c>
      <c r="F103" s="62" t="str">
        <f>IF(J103="","",VLOOKUP(J103,商品マスタ!$B:$D,2,FALSE))</f>
        <v/>
      </c>
      <c r="G103" s="63" t="str">
        <f>IF(F103="","",VLOOKUP(F103,商品マスタ!$C:$D,2,FALSE))</f>
        <v/>
      </c>
      <c r="H103" s="64" t="str">
        <f t="shared" si="1"/>
        <v/>
      </c>
      <c r="I103" s="65" t="str">
        <f>IF(発注書!D109="","",発注書!D109)</f>
        <v/>
      </c>
      <c r="J103" s="66" t="str">
        <f>IF(発注書!D109="","",発注書!C109)</f>
        <v/>
      </c>
      <c r="K103" s="63"/>
      <c r="L103" s="63"/>
      <c r="M103" s="63"/>
      <c r="N103" s="63"/>
    </row>
    <row r="104" spans="1:14" ht="20.149999999999999" customHeight="1" x14ac:dyDescent="0.55000000000000004">
      <c r="B104" s="50">
        <v>2</v>
      </c>
      <c r="C104" s="60"/>
      <c r="D104" s="61"/>
      <c r="E104" s="61" t="str">
        <f>IF(発注書!D110="","",発注書!B110)</f>
        <v/>
      </c>
      <c r="F104" s="62" t="str">
        <f>IF(J104="","",VLOOKUP(J104,商品マスタ!$B:$D,2,FALSE))</f>
        <v/>
      </c>
      <c r="G104" s="63" t="str">
        <f>IF(F104="","",VLOOKUP(F104,商品マスタ!$C:$D,2,FALSE))</f>
        <v/>
      </c>
      <c r="H104" s="64" t="str">
        <f t="shared" si="1"/>
        <v/>
      </c>
      <c r="I104" s="65" t="str">
        <f>IF(発注書!D110="","",発注書!D110)</f>
        <v/>
      </c>
      <c r="J104" s="66" t="str">
        <f>IF(発注書!D110="","",発注書!C110)</f>
        <v/>
      </c>
      <c r="K104" s="63"/>
      <c r="L104" s="63"/>
      <c r="M104" s="63"/>
      <c r="N104" s="63"/>
    </row>
    <row r="105" spans="1:14" ht="20.149999999999999" customHeight="1" x14ac:dyDescent="0.55000000000000004">
      <c r="A105" s="49">
        <v>52</v>
      </c>
      <c r="B105" s="50">
        <v>1</v>
      </c>
      <c r="C105" s="60"/>
      <c r="D105" s="61"/>
      <c r="E105" s="61" t="str">
        <f>IF(発注書!D111="","",発注書!B111)</f>
        <v/>
      </c>
      <c r="F105" s="62" t="str">
        <f>IF(J105="","",VLOOKUP(J105,商品マスタ!$B:$D,2,FALSE))</f>
        <v/>
      </c>
      <c r="G105" s="63" t="str">
        <f>IF(F105="","",VLOOKUP(F105,商品マスタ!$C:$D,2,FALSE))</f>
        <v/>
      </c>
      <c r="H105" s="64" t="str">
        <f t="shared" si="1"/>
        <v/>
      </c>
      <c r="I105" s="65" t="str">
        <f>IF(発注書!D111="","",発注書!D111)</f>
        <v/>
      </c>
      <c r="J105" s="66" t="str">
        <f>IF(発注書!D111="","",発注書!C111)</f>
        <v/>
      </c>
      <c r="K105" s="63"/>
      <c r="L105" s="63"/>
      <c r="M105" s="63"/>
      <c r="N105" s="63"/>
    </row>
    <row r="106" spans="1:14" ht="20.149999999999999" customHeight="1" x14ac:dyDescent="0.55000000000000004">
      <c r="B106" s="50">
        <v>2</v>
      </c>
      <c r="C106" s="60"/>
      <c r="D106" s="61"/>
      <c r="E106" s="61" t="str">
        <f>IF(発注書!D112="","",発注書!B112)</f>
        <v/>
      </c>
      <c r="F106" s="62" t="str">
        <f>IF(J106="","",VLOOKUP(J106,商品マスタ!$B:$D,2,FALSE))</f>
        <v/>
      </c>
      <c r="G106" s="63" t="str">
        <f>IF(F106="","",VLOOKUP(F106,商品マスタ!$C:$D,2,FALSE))</f>
        <v/>
      </c>
      <c r="H106" s="64" t="str">
        <f t="shared" si="1"/>
        <v/>
      </c>
      <c r="I106" s="65" t="str">
        <f>IF(発注書!D112="","",発注書!D112)</f>
        <v/>
      </c>
      <c r="J106" s="66" t="str">
        <f>IF(発注書!D112="","",発注書!C112)</f>
        <v/>
      </c>
      <c r="K106" s="63"/>
      <c r="L106" s="63"/>
      <c r="M106" s="63"/>
      <c r="N106" s="63"/>
    </row>
    <row r="107" spans="1:14" ht="20.149999999999999" customHeight="1" x14ac:dyDescent="0.55000000000000004">
      <c r="A107" s="49">
        <v>53</v>
      </c>
      <c r="B107" s="50">
        <v>1</v>
      </c>
      <c r="C107" s="60"/>
      <c r="D107" s="61"/>
      <c r="E107" s="61" t="str">
        <f>IF(発注書!D113="","",発注書!B113)</f>
        <v/>
      </c>
      <c r="F107" s="62" t="str">
        <f>IF(J107="","",VLOOKUP(J107,商品マスタ!$B:$D,2,FALSE))</f>
        <v/>
      </c>
      <c r="G107" s="63" t="str">
        <f>IF(F107="","",VLOOKUP(F107,商品マスタ!$C:$D,2,FALSE))</f>
        <v/>
      </c>
      <c r="H107" s="64" t="str">
        <f t="shared" si="1"/>
        <v/>
      </c>
      <c r="I107" s="65" t="str">
        <f>IF(発注書!D113="","",発注書!D113)</f>
        <v/>
      </c>
      <c r="J107" s="66" t="str">
        <f>IF(発注書!D113="","",発注書!C113)</f>
        <v/>
      </c>
      <c r="K107" s="63"/>
      <c r="L107" s="63"/>
      <c r="M107" s="63"/>
      <c r="N107" s="63"/>
    </row>
    <row r="108" spans="1:14" ht="20.149999999999999" customHeight="1" x14ac:dyDescent="0.55000000000000004">
      <c r="B108" s="50">
        <v>2</v>
      </c>
      <c r="C108" s="60"/>
      <c r="D108" s="61"/>
      <c r="E108" s="61" t="str">
        <f>IF(発注書!D114="","",発注書!B114)</f>
        <v/>
      </c>
      <c r="F108" s="62" t="str">
        <f>IF(J108="","",VLOOKUP(J108,商品マスタ!$B:$D,2,FALSE))</f>
        <v/>
      </c>
      <c r="G108" s="63" t="str">
        <f>IF(F108="","",VLOOKUP(F108,商品マスタ!$C:$D,2,FALSE))</f>
        <v/>
      </c>
      <c r="H108" s="64" t="str">
        <f t="shared" si="1"/>
        <v/>
      </c>
      <c r="I108" s="65" t="str">
        <f>IF(発注書!D114="","",発注書!D114)</f>
        <v/>
      </c>
      <c r="J108" s="66" t="str">
        <f>IF(発注書!D114="","",発注書!C114)</f>
        <v/>
      </c>
      <c r="K108" s="63"/>
      <c r="L108" s="63"/>
      <c r="M108" s="63"/>
      <c r="N108" s="63"/>
    </row>
    <row r="109" spans="1:14" ht="20.149999999999999" customHeight="1" x14ac:dyDescent="0.55000000000000004">
      <c r="A109" s="49">
        <v>54</v>
      </c>
      <c r="B109" s="50">
        <v>1</v>
      </c>
      <c r="C109" s="60"/>
      <c r="D109" s="61"/>
      <c r="E109" s="61" t="str">
        <f>IF(発注書!D115="","",発注書!B115)</f>
        <v/>
      </c>
      <c r="F109" s="62" t="str">
        <f>IF(J109="","",VLOOKUP(J109,商品マスタ!$B:$D,2,FALSE))</f>
        <v/>
      </c>
      <c r="G109" s="63" t="str">
        <f>IF(F109="","",VLOOKUP(F109,商品マスタ!$C:$D,2,FALSE))</f>
        <v/>
      </c>
      <c r="H109" s="64" t="str">
        <f t="shared" si="1"/>
        <v/>
      </c>
      <c r="I109" s="65" t="str">
        <f>IF(発注書!D115="","",発注書!D115)</f>
        <v/>
      </c>
      <c r="J109" s="66" t="str">
        <f>IF(発注書!D115="","",発注書!C115)</f>
        <v/>
      </c>
      <c r="K109" s="63"/>
      <c r="L109" s="63"/>
      <c r="M109" s="63"/>
      <c r="N109" s="63"/>
    </row>
    <row r="110" spans="1:14" ht="20.149999999999999" customHeight="1" x14ac:dyDescent="0.55000000000000004">
      <c r="B110" s="50">
        <v>2</v>
      </c>
      <c r="C110" s="60"/>
      <c r="D110" s="61"/>
      <c r="E110" s="61" t="str">
        <f>IF(発注書!D116="","",発注書!B116)</f>
        <v/>
      </c>
      <c r="F110" s="62" t="str">
        <f>IF(J110="","",VLOOKUP(J110,商品マスタ!$B:$D,2,FALSE))</f>
        <v/>
      </c>
      <c r="G110" s="63" t="str">
        <f>IF(F110="","",VLOOKUP(F110,商品マスタ!$C:$D,2,FALSE))</f>
        <v/>
      </c>
      <c r="H110" s="64" t="str">
        <f t="shared" si="1"/>
        <v/>
      </c>
      <c r="I110" s="65" t="str">
        <f>IF(発注書!D116="","",発注書!D116)</f>
        <v/>
      </c>
      <c r="J110" s="66" t="str">
        <f>IF(発注書!D116="","",発注書!C116)</f>
        <v/>
      </c>
      <c r="K110" s="63"/>
      <c r="L110" s="63"/>
      <c r="M110" s="63"/>
      <c r="N110" s="63"/>
    </row>
    <row r="111" spans="1:14" ht="20.149999999999999" customHeight="1" x14ac:dyDescent="0.55000000000000004">
      <c r="A111" s="49">
        <v>55</v>
      </c>
      <c r="B111" s="50">
        <v>1</v>
      </c>
      <c r="C111" s="60"/>
      <c r="D111" s="61"/>
      <c r="E111" s="61" t="str">
        <f>IF(発注書!D117="","",発注書!B117)</f>
        <v/>
      </c>
      <c r="F111" s="62" t="str">
        <f>IF(J111="","",VLOOKUP(J111,商品マスタ!$B:$D,2,FALSE))</f>
        <v/>
      </c>
      <c r="G111" s="63" t="str">
        <f>IF(F111="","",VLOOKUP(F111,商品マスタ!$C:$D,2,FALSE))</f>
        <v/>
      </c>
      <c r="H111" s="64" t="str">
        <f t="shared" si="1"/>
        <v/>
      </c>
      <c r="I111" s="65" t="str">
        <f>IF(発注書!D117="","",発注書!D117)</f>
        <v/>
      </c>
      <c r="J111" s="66" t="str">
        <f>IF(発注書!D117="","",発注書!C117)</f>
        <v/>
      </c>
      <c r="K111" s="63"/>
      <c r="L111" s="63"/>
      <c r="M111" s="63"/>
      <c r="N111" s="63"/>
    </row>
    <row r="112" spans="1:14" ht="20.149999999999999" customHeight="1" x14ac:dyDescent="0.55000000000000004">
      <c r="B112" s="50">
        <v>2</v>
      </c>
      <c r="C112" s="60"/>
      <c r="D112" s="61"/>
      <c r="E112" s="61" t="str">
        <f>IF(発注書!D118="","",発注書!B118)</f>
        <v/>
      </c>
      <c r="F112" s="62" t="str">
        <f>IF(J112="","",VLOOKUP(J112,商品マスタ!$B:$D,2,FALSE))</f>
        <v/>
      </c>
      <c r="G112" s="63" t="str">
        <f>IF(F112="","",VLOOKUP(F112,商品マスタ!$C:$D,2,FALSE))</f>
        <v/>
      </c>
      <c r="H112" s="64" t="str">
        <f t="shared" si="1"/>
        <v/>
      </c>
      <c r="I112" s="65" t="str">
        <f>IF(発注書!D118="","",発注書!D118)</f>
        <v/>
      </c>
      <c r="J112" s="66" t="str">
        <f>IF(発注書!D118="","",発注書!C118)</f>
        <v/>
      </c>
      <c r="K112" s="63"/>
      <c r="L112" s="63"/>
      <c r="M112" s="63"/>
      <c r="N112" s="63"/>
    </row>
    <row r="113" spans="1:14" ht="20.149999999999999" customHeight="1" x14ac:dyDescent="0.55000000000000004">
      <c r="A113" s="49">
        <v>56</v>
      </c>
      <c r="B113" s="50">
        <v>1</v>
      </c>
      <c r="C113" s="60"/>
      <c r="D113" s="61"/>
      <c r="E113" s="61" t="str">
        <f>IF(発注書!D119="","",発注書!B119)</f>
        <v/>
      </c>
      <c r="F113" s="62" t="str">
        <f>IF(J113="","",VLOOKUP(J113,商品マスタ!$B:$D,2,FALSE))</f>
        <v/>
      </c>
      <c r="G113" s="63" t="str">
        <f>IF(F113="","",VLOOKUP(F113,商品マスタ!$C:$D,2,FALSE))</f>
        <v/>
      </c>
      <c r="H113" s="64" t="str">
        <f t="shared" si="1"/>
        <v/>
      </c>
      <c r="I113" s="65" t="str">
        <f>IF(発注書!D119="","",発注書!D119)</f>
        <v/>
      </c>
      <c r="J113" s="66" t="str">
        <f>IF(発注書!D119="","",発注書!C119)</f>
        <v/>
      </c>
      <c r="K113" s="63"/>
      <c r="L113" s="63"/>
      <c r="M113" s="63"/>
      <c r="N113" s="63"/>
    </row>
    <row r="114" spans="1:14" ht="20.149999999999999" customHeight="1" x14ac:dyDescent="0.55000000000000004">
      <c r="B114" s="50">
        <v>2</v>
      </c>
      <c r="C114" s="60"/>
      <c r="D114" s="61"/>
      <c r="E114" s="61" t="str">
        <f>IF(発注書!D120="","",発注書!B120)</f>
        <v/>
      </c>
      <c r="F114" s="62" t="str">
        <f>IF(J114="","",VLOOKUP(J114,商品マスタ!$B:$D,2,FALSE))</f>
        <v/>
      </c>
      <c r="G114" s="63" t="str">
        <f>IF(F114="","",VLOOKUP(F114,商品マスタ!$C:$D,2,FALSE))</f>
        <v/>
      </c>
      <c r="H114" s="64" t="str">
        <f t="shared" si="1"/>
        <v/>
      </c>
      <c r="I114" s="65" t="str">
        <f>IF(発注書!D120="","",発注書!D120)</f>
        <v/>
      </c>
      <c r="J114" s="66" t="str">
        <f>IF(発注書!D120="","",発注書!C120)</f>
        <v/>
      </c>
      <c r="K114" s="63"/>
      <c r="L114" s="63"/>
      <c r="M114" s="63"/>
      <c r="N114" s="63"/>
    </row>
    <row r="115" spans="1:14" ht="20.149999999999999" customHeight="1" x14ac:dyDescent="0.55000000000000004">
      <c r="A115" s="49">
        <v>57</v>
      </c>
      <c r="B115" s="50">
        <v>1</v>
      </c>
      <c r="C115" s="60"/>
      <c r="D115" s="61"/>
      <c r="E115" s="61" t="str">
        <f>IF(発注書!D121="","",発注書!B121)</f>
        <v/>
      </c>
      <c r="F115" s="62" t="str">
        <f>IF(J115="","",VLOOKUP(J115,商品マスタ!$B:$D,2,FALSE))</f>
        <v/>
      </c>
      <c r="G115" s="63" t="str">
        <f>IF(F115="","",VLOOKUP(F115,商品マスタ!$C:$D,2,FALSE))</f>
        <v/>
      </c>
      <c r="H115" s="64" t="str">
        <f t="shared" si="1"/>
        <v/>
      </c>
      <c r="I115" s="65" t="str">
        <f>IF(発注書!D121="","",発注書!D121)</f>
        <v/>
      </c>
      <c r="J115" s="66" t="str">
        <f>IF(発注書!D121="","",発注書!C121)</f>
        <v/>
      </c>
      <c r="K115" s="63"/>
      <c r="L115" s="63"/>
      <c r="M115" s="63"/>
      <c r="N115" s="63"/>
    </row>
    <row r="116" spans="1:14" ht="20.149999999999999" customHeight="1" x14ac:dyDescent="0.55000000000000004">
      <c r="B116" s="50">
        <v>2</v>
      </c>
      <c r="C116" s="60"/>
      <c r="D116" s="61"/>
      <c r="E116" s="61" t="str">
        <f>IF(発注書!D122="","",発注書!B122)</f>
        <v/>
      </c>
      <c r="F116" s="62" t="str">
        <f>IF(J116="","",VLOOKUP(J116,商品マスタ!$B:$D,2,FALSE))</f>
        <v/>
      </c>
      <c r="G116" s="63" t="str">
        <f>IF(F116="","",VLOOKUP(F116,商品マスタ!$C:$D,2,FALSE))</f>
        <v/>
      </c>
      <c r="H116" s="64" t="str">
        <f t="shared" si="1"/>
        <v/>
      </c>
      <c r="I116" s="65" t="str">
        <f>IF(発注書!D122="","",発注書!D122)</f>
        <v/>
      </c>
      <c r="J116" s="66" t="str">
        <f>IF(発注書!D122="","",発注書!C122)</f>
        <v/>
      </c>
      <c r="K116" s="63"/>
      <c r="L116" s="63"/>
      <c r="M116" s="63"/>
      <c r="N116" s="63"/>
    </row>
    <row r="117" spans="1:14" ht="20.149999999999999" customHeight="1" x14ac:dyDescent="0.55000000000000004">
      <c r="A117" s="49">
        <v>58</v>
      </c>
      <c r="B117" s="50">
        <v>1</v>
      </c>
      <c r="C117" s="60"/>
      <c r="D117" s="61"/>
      <c r="E117" s="61" t="str">
        <f>IF(発注書!D123="","",発注書!B123)</f>
        <v/>
      </c>
      <c r="F117" s="62" t="str">
        <f>IF(J117="","",VLOOKUP(J117,商品マスタ!$B:$D,2,FALSE))</f>
        <v/>
      </c>
      <c r="G117" s="63" t="str">
        <f>IF(F117="","",VLOOKUP(F117,商品マスタ!$C:$D,2,FALSE))</f>
        <v/>
      </c>
      <c r="H117" s="64" t="str">
        <f t="shared" si="1"/>
        <v/>
      </c>
      <c r="I117" s="65" t="str">
        <f>IF(発注書!D123="","",発注書!D123)</f>
        <v/>
      </c>
      <c r="J117" s="66" t="str">
        <f>IF(発注書!D123="","",発注書!C123)</f>
        <v/>
      </c>
      <c r="K117" s="63"/>
      <c r="L117" s="63"/>
      <c r="M117" s="63"/>
      <c r="N117" s="63"/>
    </row>
    <row r="118" spans="1:14" ht="20.149999999999999" customHeight="1" x14ac:dyDescent="0.55000000000000004">
      <c r="B118" s="50">
        <v>2</v>
      </c>
      <c r="C118" s="60"/>
      <c r="D118" s="61"/>
      <c r="E118" s="61" t="str">
        <f>IF(発注書!D124="","",発注書!B124)</f>
        <v/>
      </c>
      <c r="F118" s="62" t="str">
        <f>IF(J118="","",VLOOKUP(J118,商品マスタ!$B:$D,2,FALSE))</f>
        <v/>
      </c>
      <c r="G118" s="63" t="str">
        <f>IF(F118="","",VLOOKUP(F118,商品マスタ!$C:$D,2,FALSE))</f>
        <v/>
      </c>
      <c r="H118" s="64" t="str">
        <f t="shared" si="1"/>
        <v/>
      </c>
      <c r="I118" s="65" t="str">
        <f>IF(発注書!D124="","",発注書!D124)</f>
        <v/>
      </c>
      <c r="J118" s="66" t="str">
        <f>IF(発注書!D124="","",発注書!C124)</f>
        <v/>
      </c>
      <c r="K118" s="63"/>
      <c r="L118" s="63"/>
      <c r="M118" s="63"/>
      <c r="N118" s="63"/>
    </row>
    <row r="119" spans="1:14" ht="20.149999999999999" customHeight="1" x14ac:dyDescent="0.55000000000000004">
      <c r="A119" s="49">
        <v>59</v>
      </c>
      <c r="B119" s="50">
        <v>1</v>
      </c>
      <c r="C119" s="60"/>
      <c r="D119" s="61"/>
      <c r="E119" s="61" t="str">
        <f>IF(発注書!D125="","",発注書!B125)</f>
        <v/>
      </c>
      <c r="F119" s="62" t="str">
        <f>IF(J119="","",VLOOKUP(J119,商品マスタ!$B:$D,2,FALSE))</f>
        <v/>
      </c>
      <c r="G119" s="63" t="str">
        <f>IF(F119="","",VLOOKUP(F119,商品マスタ!$C:$D,2,FALSE))</f>
        <v/>
      </c>
      <c r="H119" s="64" t="str">
        <f t="shared" si="1"/>
        <v/>
      </c>
      <c r="I119" s="65" t="str">
        <f>IF(発注書!D125="","",発注書!D125)</f>
        <v/>
      </c>
      <c r="J119" s="66" t="str">
        <f>IF(発注書!D125="","",発注書!C125)</f>
        <v/>
      </c>
      <c r="K119" s="63"/>
      <c r="L119" s="63"/>
      <c r="M119" s="63"/>
      <c r="N119" s="63"/>
    </row>
    <row r="120" spans="1:14" ht="20.149999999999999" customHeight="1" x14ac:dyDescent="0.55000000000000004">
      <c r="B120" s="50">
        <v>2</v>
      </c>
      <c r="C120" s="60"/>
      <c r="D120" s="61"/>
      <c r="E120" s="61" t="str">
        <f>IF(発注書!D126="","",発注書!B126)</f>
        <v/>
      </c>
      <c r="F120" s="62" t="str">
        <f>IF(J120="","",VLOOKUP(J120,商品マスタ!$B:$D,2,FALSE))</f>
        <v/>
      </c>
      <c r="G120" s="63" t="str">
        <f>IF(F120="","",VLOOKUP(F120,商品マスタ!$C:$D,2,FALSE))</f>
        <v/>
      </c>
      <c r="H120" s="64" t="str">
        <f t="shared" si="1"/>
        <v/>
      </c>
      <c r="I120" s="65" t="str">
        <f>IF(発注書!D126="","",発注書!D126)</f>
        <v/>
      </c>
      <c r="J120" s="66" t="str">
        <f>IF(発注書!D126="","",発注書!C126)</f>
        <v/>
      </c>
      <c r="K120" s="63"/>
      <c r="L120" s="63"/>
      <c r="M120" s="63"/>
      <c r="N120" s="63"/>
    </row>
    <row r="121" spans="1:14" ht="20.149999999999999" customHeight="1" x14ac:dyDescent="0.55000000000000004">
      <c r="A121" s="49">
        <v>60</v>
      </c>
      <c r="B121" s="50">
        <v>1</v>
      </c>
      <c r="C121" s="60"/>
      <c r="D121" s="61"/>
      <c r="E121" s="61" t="str">
        <f>IF(発注書!D127="","",発注書!B127)</f>
        <v/>
      </c>
      <c r="F121" s="62" t="str">
        <f>IF(J121="","",VLOOKUP(J121,商品マスタ!$B:$D,2,FALSE))</f>
        <v/>
      </c>
      <c r="G121" s="63" t="str">
        <f>IF(F121="","",VLOOKUP(F121,商品マスタ!$C:$D,2,FALSE))</f>
        <v/>
      </c>
      <c r="H121" s="64" t="str">
        <f t="shared" si="1"/>
        <v/>
      </c>
      <c r="I121" s="65" t="str">
        <f>IF(発注書!D127="","",発注書!D127)</f>
        <v/>
      </c>
      <c r="J121" s="66" t="str">
        <f>IF(発注書!D127="","",発注書!C127)</f>
        <v/>
      </c>
      <c r="K121" s="63"/>
      <c r="L121" s="63"/>
      <c r="M121" s="63"/>
      <c r="N121" s="63"/>
    </row>
    <row r="122" spans="1:14" ht="20.149999999999999" customHeight="1" x14ac:dyDescent="0.55000000000000004">
      <c r="B122" s="50">
        <v>2</v>
      </c>
      <c r="C122" s="60"/>
      <c r="D122" s="61"/>
      <c r="E122" s="61" t="str">
        <f>IF(発注書!D128="","",発注書!B128)</f>
        <v/>
      </c>
      <c r="F122" s="62" t="str">
        <f>IF(J122="","",VLOOKUP(J122,商品マスタ!$B:$D,2,FALSE))</f>
        <v/>
      </c>
      <c r="G122" s="63" t="str">
        <f>IF(F122="","",VLOOKUP(F122,商品マスタ!$C:$D,2,FALSE))</f>
        <v/>
      </c>
      <c r="H122" s="64" t="str">
        <f t="shared" si="1"/>
        <v/>
      </c>
      <c r="I122" s="65" t="str">
        <f>IF(発注書!D128="","",発注書!D128)</f>
        <v/>
      </c>
      <c r="J122" s="66" t="str">
        <f>IF(発注書!D128="","",発注書!C128)</f>
        <v/>
      </c>
      <c r="K122" s="63"/>
      <c r="L122" s="63"/>
      <c r="M122" s="63"/>
      <c r="N122" s="63"/>
    </row>
    <row r="123" spans="1:14" ht="20.149999999999999" customHeight="1" x14ac:dyDescent="0.55000000000000004">
      <c r="A123" s="49">
        <v>61</v>
      </c>
      <c r="B123" s="50">
        <v>1</v>
      </c>
      <c r="C123" s="60"/>
      <c r="D123" s="61"/>
      <c r="E123" s="61" t="str">
        <f>IF(発注書!D129="","",発注書!B129)</f>
        <v/>
      </c>
      <c r="F123" s="62" t="str">
        <f>IF(J123="","",VLOOKUP(J123,商品マスタ!$B:$D,2,FALSE))</f>
        <v/>
      </c>
      <c r="G123" s="63" t="str">
        <f>IF(F123="","",VLOOKUP(F123,商品マスタ!$C:$D,2,FALSE))</f>
        <v/>
      </c>
      <c r="H123" s="64" t="str">
        <f t="shared" si="1"/>
        <v/>
      </c>
      <c r="I123" s="65" t="str">
        <f>IF(発注書!D129="","",発注書!D129)</f>
        <v/>
      </c>
      <c r="J123" s="66" t="str">
        <f>IF(発注書!D129="","",発注書!C129)</f>
        <v/>
      </c>
      <c r="K123" s="63"/>
      <c r="L123" s="63"/>
      <c r="M123" s="63"/>
      <c r="N123" s="63"/>
    </row>
    <row r="124" spans="1:14" ht="20.149999999999999" customHeight="1" x14ac:dyDescent="0.55000000000000004">
      <c r="B124" s="50">
        <v>2</v>
      </c>
      <c r="C124" s="60"/>
      <c r="D124" s="61"/>
      <c r="E124" s="61" t="str">
        <f>IF(発注書!D130="","",発注書!B130)</f>
        <v/>
      </c>
      <c r="F124" s="62" t="str">
        <f>IF(J124="","",VLOOKUP(J124,商品マスタ!$B:$D,2,FALSE))</f>
        <v/>
      </c>
      <c r="G124" s="63" t="str">
        <f>IF(F124="","",VLOOKUP(F124,商品マスタ!$C:$D,2,FALSE))</f>
        <v/>
      </c>
      <c r="H124" s="64" t="str">
        <f t="shared" si="1"/>
        <v/>
      </c>
      <c r="I124" s="65" t="str">
        <f>IF(発注書!D130="","",発注書!D130)</f>
        <v/>
      </c>
      <c r="J124" s="66" t="str">
        <f>IF(発注書!D130="","",発注書!C130)</f>
        <v/>
      </c>
      <c r="K124" s="63"/>
      <c r="L124" s="63"/>
      <c r="M124" s="63"/>
      <c r="N124" s="63"/>
    </row>
    <row r="125" spans="1:14" ht="20.149999999999999" customHeight="1" x14ac:dyDescent="0.55000000000000004">
      <c r="A125" s="49">
        <v>62</v>
      </c>
      <c r="B125" s="50">
        <v>1</v>
      </c>
      <c r="C125" s="60"/>
      <c r="D125" s="61"/>
      <c r="E125" s="61" t="str">
        <f>IF(発注書!D131="","",発注書!B131)</f>
        <v/>
      </c>
      <c r="F125" s="62" t="str">
        <f>IF(J125="","",VLOOKUP(J125,商品マスタ!$B:$D,2,FALSE))</f>
        <v/>
      </c>
      <c r="G125" s="63" t="str">
        <f>IF(F125="","",VLOOKUP(F125,商品マスタ!$C:$D,2,FALSE))</f>
        <v/>
      </c>
      <c r="H125" s="64" t="str">
        <f t="shared" si="1"/>
        <v/>
      </c>
      <c r="I125" s="65" t="str">
        <f>IF(発注書!D131="","",発注書!D131)</f>
        <v/>
      </c>
      <c r="J125" s="66" t="str">
        <f>IF(発注書!D131="","",発注書!C131)</f>
        <v/>
      </c>
      <c r="K125" s="63"/>
      <c r="L125" s="63"/>
      <c r="M125" s="63"/>
      <c r="N125" s="63"/>
    </row>
    <row r="126" spans="1:14" ht="20.149999999999999" customHeight="1" x14ac:dyDescent="0.55000000000000004">
      <c r="B126" s="50">
        <v>2</v>
      </c>
      <c r="C126" s="60"/>
      <c r="D126" s="61"/>
      <c r="E126" s="61" t="str">
        <f>IF(発注書!D132="","",発注書!B132)</f>
        <v/>
      </c>
      <c r="F126" s="62" t="str">
        <f>IF(J126="","",VLOOKUP(J126,商品マスタ!$B:$D,2,FALSE))</f>
        <v/>
      </c>
      <c r="G126" s="63" t="str">
        <f>IF(F126="","",VLOOKUP(F126,商品マスタ!$C:$D,2,FALSE))</f>
        <v/>
      </c>
      <c r="H126" s="64" t="str">
        <f t="shared" si="1"/>
        <v/>
      </c>
      <c r="I126" s="65" t="str">
        <f>IF(発注書!D132="","",発注書!D132)</f>
        <v/>
      </c>
      <c r="J126" s="66" t="str">
        <f>IF(発注書!D132="","",発注書!C132)</f>
        <v/>
      </c>
      <c r="K126" s="63"/>
      <c r="L126" s="63"/>
      <c r="M126" s="63"/>
      <c r="N126" s="63"/>
    </row>
    <row r="127" spans="1:14" ht="20.149999999999999" customHeight="1" x14ac:dyDescent="0.55000000000000004">
      <c r="A127" s="49">
        <v>63</v>
      </c>
      <c r="B127" s="50">
        <v>1</v>
      </c>
      <c r="C127" s="60"/>
      <c r="D127" s="61"/>
      <c r="E127" s="61" t="str">
        <f>IF(発注書!D133="","",発注書!B133)</f>
        <v/>
      </c>
      <c r="F127" s="62" t="str">
        <f>IF(J127="","",VLOOKUP(J127,商品マスタ!$B:$D,2,FALSE))</f>
        <v/>
      </c>
      <c r="G127" s="63" t="str">
        <f>IF(F127="","",VLOOKUP(F127,商品マスタ!$C:$D,2,FALSE))</f>
        <v/>
      </c>
      <c r="H127" s="64" t="str">
        <f t="shared" si="1"/>
        <v/>
      </c>
      <c r="I127" s="65" t="str">
        <f>IF(発注書!D133="","",発注書!D133)</f>
        <v/>
      </c>
      <c r="J127" s="66" t="str">
        <f>IF(発注書!D133="","",発注書!C133)</f>
        <v/>
      </c>
      <c r="K127" s="63"/>
      <c r="L127" s="63"/>
      <c r="M127" s="63"/>
      <c r="N127" s="63"/>
    </row>
    <row r="128" spans="1:14" ht="20.149999999999999" customHeight="1" x14ac:dyDescent="0.55000000000000004">
      <c r="B128" s="50">
        <v>2</v>
      </c>
      <c r="C128" s="60"/>
      <c r="D128" s="61"/>
      <c r="E128" s="61" t="str">
        <f>IF(発注書!D134="","",発注書!B134)</f>
        <v/>
      </c>
      <c r="F128" s="62" t="str">
        <f>IF(J128="","",VLOOKUP(J128,商品マスタ!$B:$D,2,FALSE))</f>
        <v/>
      </c>
      <c r="G128" s="63" t="str">
        <f>IF(F128="","",VLOOKUP(F128,商品マスタ!$C:$D,2,FALSE))</f>
        <v/>
      </c>
      <c r="H128" s="64" t="str">
        <f t="shared" si="1"/>
        <v/>
      </c>
      <c r="I128" s="65" t="str">
        <f>IF(発注書!D134="","",発注書!D134)</f>
        <v/>
      </c>
      <c r="J128" s="66" t="str">
        <f>IF(発注書!D134="","",発注書!C134)</f>
        <v/>
      </c>
      <c r="K128" s="63"/>
      <c r="L128" s="63"/>
      <c r="M128" s="63"/>
      <c r="N128" s="63"/>
    </row>
    <row r="129" spans="1:14" ht="20.149999999999999" customHeight="1" x14ac:dyDescent="0.55000000000000004">
      <c r="A129" s="49">
        <v>64</v>
      </c>
      <c r="B129" s="50">
        <v>1</v>
      </c>
      <c r="C129" s="60"/>
      <c r="D129" s="61"/>
      <c r="E129" s="61" t="str">
        <f>IF(発注書!D135="","",発注書!B135)</f>
        <v/>
      </c>
      <c r="F129" s="62" t="str">
        <f>IF(J129="","",VLOOKUP(J129,商品マスタ!$B:$D,2,FALSE))</f>
        <v/>
      </c>
      <c r="G129" s="63" t="str">
        <f>IF(F129="","",VLOOKUP(F129,商品マスタ!$C:$D,2,FALSE))</f>
        <v/>
      </c>
      <c r="H129" s="64" t="str">
        <f t="shared" si="1"/>
        <v/>
      </c>
      <c r="I129" s="65" t="str">
        <f>IF(発注書!D135="","",発注書!D135)</f>
        <v/>
      </c>
      <c r="J129" s="66" t="str">
        <f>IF(発注書!D135="","",発注書!C135)</f>
        <v/>
      </c>
      <c r="K129" s="63"/>
      <c r="L129" s="63"/>
      <c r="M129" s="63"/>
      <c r="N129" s="63"/>
    </row>
    <row r="130" spans="1:14" ht="20.149999999999999" customHeight="1" x14ac:dyDescent="0.55000000000000004">
      <c r="B130" s="50">
        <v>2</v>
      </c>
      <c r="C130" s="60"/>
      <c r="D130" s="61"/>
      <c r="E130" s="61" t="str">
        <f>IF(発注書!D136="","",発注書!B136)</f>
        <v/>
      </c>
      <c r="F130" s="62" t="str">
        <f>IF(J130="","",VLOOKUP(J130,商品マスタ!$B:$D,2,FALSE))</f>
        <v/>
      </c>
      <c r="G130" s="63" t="str">
        <f>IF(F130="","",VLOOKUP(F130,商品マスタ!$C:$D,2,FALSE))</f>
        <v/>
      </c>
      <c r="H130" s="64" t="str">
        <f t="shared" si="1"/>
        <v/>
      </c>
      <c r="I130" s="65" t="str">
        <f>IF(発注書!D136="","",発注書!D136)</f>
        <v/>
      </c>
      <c r="J130" s="66" t="str">
        <f>IF(発注書!D136="","",発注書!C136)</f>
        <v/>
      </c>
      <c r="K130" s="63"/>
      <c r="L130" s="63"/>
      <c r="M130" s="63"/>
      <c r="N130" s="63"/>
    </row>
    <row r="131" spans="1:14" ht="20.149999999999999" customHeight="1" x14ac:dyDescent="0.55000000000000004">
      <c r="A131" s="49">
        <v>65</v>
      </c>
      <c r="B131" s="50">
        <v>1</v>
      </c>
      <c r="C131" s="60"/>
      <c r="D131" s="61"/>
      <c r="E131" s="61" t="str">
        <f>IF(発注書!D137="","",発注書!B137)</f>
        <v/>
      </c>
      <c r="F131" s="62" t="str">
        <f>IF(J131="","",VLOOKUP(J131,商品マスタ!$B:$D,2,FALSE))</f>
        <v/>
      </c>
      <c r="G131" s="63" t="str">
        <f>IF(F131="","",VLOOKUP(F131,商品マスタ!$C:$D,2,FALSE))</f>
        <v/>
      </c>
      <c r="H131" s="64" t="str">
        <f t="shared" si="1"/>
        <v/>
      </c>
      <c r="I131" s="65" t="str">
        <f>IF(発注書!D137="","",発注書!D137)</f>
        <v/>
      </c>
      <c r="J131" s="66" t="str">
        <f>IF(発注書!D137="","",発注書!C137)</f>
        <v/>
      </c>
      <c r="K131" s="63"/>
      <c r="L131" s="63"/>
      <c r="M131" s="63"/>
      <c r="N131" s="63"/>
    </row>
    <row r="132" spans="1:14" ht="20.149999999999999" customHeight="1" x14ac:dyDescent="0.55000000000000004">
      <c r="B132" s="50">
        <v>2</v>
      </c>
      <c r="C132" s="60"/>
      <c r="D132" s="61"/>
      <c r="E132" s="61" t="str">
        <f>IF(発注書!D138="","",発注書!B138)</f>
        <v/>
      </c>
      <c r="F132" s="62" t="str">
        <f>IF(J132="","",VLOOKUP(J132,商品マスタ!$B:$D,2,FALSE))</f>
        <v/>
      </c>
      <c r="G132" s="63" t="str">
        <f>IF(F132="","",VLOOKUP(F132,商品マスタ!$C:$D,2,FALSE))</f>
        <v/>
      </c>
      <c r="H132" s="64" t="str">
        <f t="shared" ref="H132:H195" si="2">IF(E132="","",IF(E132="",LEN(SUBSTITUTE(D132," ","")),LEN(SUBSTITUTE(E132," ",""))))</f>
        <v/>
      </c>
      <c r="I132" s="65" t="str">
        <f>IF(発注書!D138="","",発注書!D138)</f>
        <v/>
      </c>
      <c r="J132" s="66" t="str">
        <f>IF(発注書!D138="","",発注書!C138)</f>
        <v/>
      </c>
      <c r="K132" s="63"/>
      <c r="L132" s="63"/>
      <c r="M132" s="63"/>
      <c r="N132" s="63"/>
    </row>
    <row r="133" spans="1:14" ht="20.149999999999999" customHeight="1" x14ac:dyDescent="0.55000000000000004">
      <c r="A133" s="49">
        <v>66</v>
      </c>
      <c r="B133" s="50">
        <v>1</v>
      </c>
      <c r="C133" s="60"/>
      <c r="D133" s="61"/>
      <c r="E133" s="61" t="str">
        <f>IF(発注書!D139="","",発注書!B139)</f>
        <v/>
      </c>
      <c r="F133" s="62" t="str">
        <f>IF(J133="","",VLOOKUP(J133,商品マスタ!$B:$D,2,FALSE))</f>
        <v/>
      </c>
      <c r="G133" s="63" t="str">
        <f>IF(F133="","",VLOOKUP(F133,商品マスタ!$C:$D,2,FALSE))</f>
        <v/>
      </c>
      <c r="H133" s="64" t="str">
        <f t="shared" si="2"/>
        <v/>
      </c>
      <c r="I133" s="65" t="str">
        <f>IF(発注書!D139="","",発注書!D139)</f>
        <v/>
      </c>
      <c r="J133" s="66" t="str">
        <f>IF(発注書!D139="","",発注書!C139)</f>
        <v/>
      </c>
      <c r="K133" s="63"/>
      <c r="L133" s="63"/>
      <c r="M133" s="63"/>
      <c r="N133" s="63"/>
    </row>
    <row r="134" spans="1:14" ht="20.149999999999999" customHeight="1" x14ac:dyDescent="0.55000000000000004">
      <c r="B134" s="50">
        <v>2</v>
      </c>
      <c r="C134" s="60"/>
      <c r="D134" s="61"/>
      <c r="E134" s="61" t="str">
        <f>IF(発注書!D140="","",発注書!B140)</f>
        <v/>
      </c>
      <c r="F134" s="62" t="str">
        <f>IF(J134="","",VLOOKUP(J134,商品マスタ!$B:$D,2,FALSE))</f>
        <v/>
      </c>
      <c r="G134" s="63" t="str">
        <f>IF(F134="","",VLOOKUP(F134,商品マスタ!$C:$D,2,FALSE))</f>
        <v/>
      </c>
      <c r="H134" s="64" t="str">
        <f t="shared" si="2"/>
        <v/>
      </c>
      <c r="I134" s="65" t="str">
        <f>IF(発注書!D140="","",発注書!D140)</f>
        <v/>
      </c>
      <c r="J134" s="66" t="str">
        <f>IF(発注書!D140="","",発注書!C140)</f>
        <v/>
      </c>
      <c r="K134" s="63"/>
      <c r="L134" s="63"/>
      <c r="M134" s="63"/>
      <c r="N134" s="63"/>
    </row>
    <row r="135" spans="1:14" ht="20.149999999999999" customHeight="1" x14ac:dyDescent="0.55000000000000004">
      <c r="A135" s="49">
        <v>67</v>
      </c>
      <c r="B135" s="50">
        <v>1</v>
      </c>
      <c r="C135" s="60"/>
      <c r="D135" s="61"/>
      <c r="E135" s="61" t="str">
        <f>IF(発注書!D141="","",発注書!B141)</f>
        <v/>
      </c>
      <c r="F135" s="62" t="str">
        <f>IF(J135="","",VLOOKUP(J135,商品マスタ!$B:$D,2,FALSE))</f>
        <v/>
      </c>
      <c r="G135" s="63" t="str">
        <f>IF(F135="","",VLOOKUP(F135,商品マスタ!$C:$D,2,FALSE))</f>
        <v/>
      </c>
      <c r="H135" s="64" t="str">
        <f t="shared" si="2"/>
        <v/>
      </c>
      <c r="I135" s="65" t="str">
        <f>IF(発注書!D141="","",発注書!D141)</f>
        <v/>
      </c>
      <c r="J135" s="66" t="str">
        <f>IF(発注書!D141="","",発注書!C141)</f>
        <v/>
      </c>
      <c r="K135" s="63"/>
      <c r="L135" s="63"/>
      <c r="M135" s="63"/>
      <c r="N135" s="63"/>
    </row>
    <row r="136" spans="1:14" ht="20.149999999999999" customHeight="1" x14ac:dyDescent="0.55000000000000004">
      <c r="B136" s="50">
        <v>2</v>
      </c>
      <c r="C136" s="60"/>
      <c r="D136" s="61"/>
      <c r="E136" s="61" t="str">
        <f>IF(発注書!D142="","",発注書!B142)</f>
        <v/>
      </c>
      <c r="F136" s="62" t="str">
        <f>IF(J136="","",VLOOKUP(J136,商品マスタ!$B:$D,2,FALSE))</f>
        <v/>
      </c>
      <c r="G136" s="63" t="str">
        <f>IF(F136="","",VLOOKUP(F136,商品マスタ!$C:$D,2,FALSE))</f>
        <v/>
      </c>
      <c r="H136" s="64" t="str">
        <f t="shared" si="2"/>
        <v/>
      </c>
      <c r="I136" s="65" t="str">
        <f>IF(発注書!D142="","",発注書!D142)</f>
        <v/>
      </c>
      <c r="J136" s="66" t="str">
        <f>IF(発注書!D142="","",発注書!C142)</f>
        <v/>
      </c>
      <c r="K136" s="63"/>
      <c r="L136" s="63"/>
      <c r="M136" s="63"/>
      <c r="N136" s="63"/>
    </row>
    <row r="137" spans="1:14" ht="20.149999999999999" customHeight="1" x14ac:dyDescent="0.55000000000000004">
      <c r="A137" s="49">
        <v>68</v>
      </c>
      <c r="B137" s="50">
        <v>1</v>
      </c>
      <c r="C137" s="60"/>
      <c r="D137" s="61"/>
      <c r="E137" s="61" t="str">
        <f>IF(発注書!D143="","",発注書!B143)</f>
        <v/>
      </c>
      <c r="F137" s="62" t="str">
        <f>IF(J137="","",VLOOKUP(J137,商品マスタ!$B:$D,2,FALSE))</f>
        <v/>
      </c>
      <c r="G137" s="63" t="str">
        <f>IF(F137="","",VLOOKUP(F137,商品マスタ!$C:$D,2,FALSE))</f>
        <v/>
      </c>
      <c r="H137" s="64" t="str">
        <f t="shared" si="2"/>
        <v/>
      </c>
      <c r="I137" s="65" t="str">
        <f>IF(発注書!D143="","",発注書!D143)</f>
        <v/>
      </c>
      <c r="J137" s="66" t="str">
        <f>IF(発注書!D143="","",発注書!C143)</f>
        <v/>
      </c>
      <c r="K137" s="63"/>
      <c r="L137" s="63"/>
      <c r="M137" s="63"/>
      <c r="N137" s="63"/>
    </row>
    <row r="138" spans="1:14" ht="20.149999999999999" customHeight="1" x14ac:dyDescent="0.55000000000000004">
      <c r="B138" s="50">
        <v>2</v>
      </c>
      <c r="C138" s="60"/>
      <c r="D138" s="61"/>
      <c r="E138" s="61" t="str">
        <f>IF(発注書!D144="","",発注書!B144)</f>
        <v/>
      </c>
      <c r="F138" s="62" t="str">
        <f>IF(J138="","",VLOOKUP(J138,商品マスタ!$B:$D,2,FALSE))</f>
        <v/>
      </c>
      <c r="G138" s="63" t="str">
        <f>IF(F138="","",VLOOKUP(F138,商品マスタ!$C:$D,2,FALSE))</f>
        <v/>
      </c>
      <c r="H138" s="64" t="str">
        <f t="shared" si="2"/>
        <v/>
      </c>
      <c r="I138" s="65" t="str">
        <f>IF(発注書!D144="","",発注書!D144)</f>
        <v/>
      </c>
      <c r="J138" s="66" t="str">
        <f>IF(発注書!D144="","",発注書!C144)</f>
        <v/>
      </c>
      <c r="K138" s="63"/>
      <c r="L138" s="63"/>
      <c r="M138" s="63"/>
      <c r="N138" s="63"/>
    </row>
    <row r="139" spans="1:14" ht="20.149999999999999" customHeight="1" x14ac:dyDescent="0.55000000000000004">
      <c r="A139" s="49">
        <v>69</v>
      </c>
      <c r="B139" s="50">
        <v>1</v>
      </c>
      <c r="C139" s="60"/>
      <c r="D139" s="61"/>
      <c r="E139" s="61" t="str">
        <f>IF(発注書!D145="","",発注書!B145)</f>
        <v/>
      </c>
      <c r="F139" s="62" t="str">
        <f>IF(J139="","",VLOOKUP(J139,商品マスタ!$B:$D,2,FALSE))</f>
        <v/>
      </c>
      <c r="G139" s="63" t="str">
        <f>IF(F139="","",VLOOKUP(F139,商品マスタ!$C:$D,2,FALSE))</f>
        <v/>
      </c>
      <c r="H139" s="64" t="str">
        <f t="shared" si="2"/>
        <v/>
      </c>
      <c r="I139" s="65" t="str">
        <f>IF(発注書!D145="","",発注書!D145)</f>
        <v/>
      </c>
      <c r="J139" s="66" t="str">
        <f>IF(発注書!D145="","",発注書!C145)</f>
        <v/>
      </c>
      <c r="K139" s="63"/>
      <c r="L139" s="63"/>
      <c r="M139" s="63"/>
      <c r="N139" s="63"/>
    </row>
    <row r="140" spans="1:14" ht="20.149999999999999" customHeight="1" x14ac:dyDescent="0.55000000000000004">
      <c r="B140" s="50">
        <v>2</v>
      </c>
      <c r="C140" s="60"/>
      <c r="D140" s="61"/>
      <c r="E140" s="61" t="str">
        <f>IF(発注書!D146="","",発注書!B146)</f>
        <v/>
      </c>
      <c r="F140" s="62" t="str">
        <f>IF(J140="","",VLOOKUP(J140,商品マスタ!$B:$D,2,FALSE))</f>
        <v/>
      </c>
      <c r="G140" s="63" t="str">
        <f>IF(F140="","",VLOOKUP(F140,商品マスタ!$C:$D,2,FALSE))</f>
        <v/>
      </c>
      <c r="H140" s="64" t="str">
        <f t="shared" si="2"/>
        <v/>
      </c>
      <c r="I140" s="65" t="str">
        <f>IF(発注書!D146="","",発注書!D146)</f>
        <v/>
      </c>
      <c r="J140" s="66" t="str">
        <f>IF(発注書!D146="","",発注書!C146)</f>
        <v/>
      </c>
      <c r="K140" s="63"/>
      <c r="L140" s="63"/>
      <c r="M140" s="63"/>
      <c r="N140" s="63"/>
    </row>
    <row r="141" spans="1:14" ht="20.149999999999999" customHeight="1" x14ac:dyDescent="0.55000000000000004">
      <c r="A141" s="49">
        <v>70</v>
      </c>
      <c r="B141" s="50">
        <v>1</v>
      </c>
      <c r="C141" s="60"/>
      <c r="D141" s="61"/>
      <c r="E141" s="61" t="str">
        <f>IF(発注書!D147="","",発注書!B147)</f>
        <v/>
      </c>
      <c r="F141" s="62" t="str">
        <f>IF(J141="","",VLOOKUP(J141,商品マスタ!$B:$D,2,FALSE))</f>
        <v/>
      </c>
      <c r="G141" s="63" t="str">
        <f>IF(F141="","",VLOOKUP(F141,商品マスタ!$C:$D,2,FALSE))</f>
        <v/>
      </c>
      <c r="H141" s="64" t="str">
        <f t="shared" si="2"/>
        <v/>
      </c>
      <c r="I141" s="65" t="str">
        <f>IF(発注書!D147="","",発注書!D147)</f>
        <v/>
      </c>
      <c r="J141" s="66" t="str">
        <f>IF(発注書!D147="","",発注書!C147)</f>
        <v/>
      </c>
      <c r="K141" s="63"/>
      <c r="L141" s="63"/>
      <c r="M141" s="63"/>
      <c r="N141" s="63"/>
    </row>
    <row r="142" spans="1:14" ht="20.149999999999999" customHeight="1" x14ac:dyDescent="0.55000000000000004">
      <c r="B142" s="50">
        <v>2</v>
      </c>
      <c r="C142" s="60"/>
      <c r="D142" s="61"/>
      <c r="E142" s="61" t="str">
        <f>IF(発注書!D148="","",発注書!B148)</f>
        <v/>
      </c>
      <c r="F142" s="62" t="str">
        <f>IF(J142="","",VLOOKUP(J142,商品マスタ!$B:$D,2,FALSE))</f>
        <v/>
      </c>
      <c r="G142" s="63" t="str">
        <f>IF(F142="","",VLOOKUP(F142,商品マスタ!$C:$D,2,FALSE))</f>
        <v/>
      </c>
      <c r="H142" s="64" t="str">
        <f t="shared" si="2"/>
        <v/>
      </c>
      <c r="I142" s="65" t="str">
        <f>IF(発注書!D148="","",発注書!D148)</f>
        <v/>
      </c>
      <c r="J142" s="66" t="str">
        <f>IF(発注書!D148="","",発注書!C148)</f>
        <v/>
      </c>
      <c r="K142" s="63"/>
      <c r="L142" s="63"/>
      <c r="M142" s="63"/>
      <c r="N142" s="63"/>
    </row>
    <row r="143" spans="1:14" ht="20.149999999999999" customHeight="1" x14ac:dyDescent="0.55000000000000004">
      <c r="A143" s="49">
        <v>71</v>
      </c>
      <c r="B143" s="50">
        <v>1</v>
      </c>
      <c r="C143" s="60"/>
      <c r="D143" s="61"/>
      <c r="E143" s="61" t="str">
        <f>IF(発注書!D149="","",発注書!B149)</f>
        <v/>
      </c>
      <c r="F143" s="62" t="str">
        <f>IF(J143="","",VLOOKUP(J143,商品マスタ!$B:$D,2,FALSE))</f>
        <v/>
      </c>
      <c r="G143" s="63" t="str">
        <f>IF(F143="","",VLOOKUP(F143,商品マスタ!$C:$D,2,FALSE))</f>
        <v/>
      </c>
      <c r="H143" s="64" t="str">
        <f t="shared" si="2"/>
        <v/>
      </c>
      <c r="I143" s="65" t="str">
        <f>IF(発注書!D149="","",発注書!D149)</f>
        <v/>
      </c>
      <c r="J143" s="66" t="str">
        <f>IF(発注書!D149="","",発注書!C149)</f>
        <v/>
      </c>
      <c r="K143" s="63"/>
      <c r="L143" s="63"/>
      <c r="M143" s="63"/>
      <c r="N143" s="63"/>
    </row>
    <row r="144" spans="1:14" ht="20.149999999999999" customHeight="1" x14ac:dyDescent="0.55000000000000004">
      <c r="B144" s="50">
        <v>2</v>
      </c>
      <c r="C144" s="60"/>
      <c r="D144" s="61"/>
      <c r="E144" s="61" t="str">
        <f>IF(発注書!D150="","",発注書!B150)</f>
        <v/>
      </c>
      <c r="F144" s="62" t="str">
        <f>IF(J144="","",VLOOKUP(J144,商品マスタ!$B:$D,2,FALSE))</f>
        <v/>
      </c>
      <c r="G144" s="63" t="str">
        <f>IF(F144="","",VLOOKUP(F144,商品マスタ!$C:$D,2,FALSE))</f>
        <v/>
      </c>
      <c r="H144" s="64" t="str">
        <f t="shared" si="2"/>
        <v/>
      </c>
      <c r="I144" s="65" t="str">
        <f>IF(発注書!D150="","",発注書!D150)</f>
        <v/>
      </c>
      <c r="J144" s="66" t="str">
        <f>IF(発注書!D150="","",発注書!C150)</f>
        <v/>
      </c>
      <c r="K144" s="63"/>
      <c r="L144" s="63"/>
      <c r="M144" s="63"/>
      <c r="N144" s="63"/>
    </row>
    <row r="145" spans="1:14" ht="20.149999999999999" customHeight="1" x14ac:dyDescent="0.55000000000000004">
      <c r="A145" s="49">
        <v>72</v>
      </c>
      <c r="B145" s="50">
        <v>1</v>
      </c>
      <c r="C145" s="60"/>
      <c r="D145" s="61"/>
      <c r="E145" s="61" t="str">
        <f>IF(発注書!D151="","",発注書!B151)</f>
        <v/>
      </c>
      <c r="F145" s="62" t="str">
        <f>IF(J145="","",VLOOKUP(J145,商品マスタ!$B:$D,2,FALSE))</f>
        <v/>
      </c>
      <c r="G145" s="63" t="str">
        <f>IF(F145="","",VLOOKUP(F145,商品マスタ!$C:$D,2,FALSE))</f>
        <v/>
      </c>
      <c r="H145" s="64" t="str">
        <f t="shared" si="2"/>
        <v/>
      </c>
      <c r="I145" s="65" t="str">
        <f>IF(発注書!D151="","",発注書!D151)</f>
        <v/>
      </c>
      <c r="J145" s="66" t="str">
        <f>IF(発注書!D151="","",発注書!C151)</f>
        <v/>
      </c>
      <c r="K145" s="63"/>
      <c r="L145" s="63"/>
      <c r="M145" s="63"/>
      <c r="N145" s="63"/>
    </row>
    <row r="146" spans="1:14" ht="20.149999999999999" customHeight="1" x14ac:dyDescent="0.55000000000000004">
      <c r="B146" s="50">
        <v>2</v>
      </c>
      <c r="C146" s="60"/>
      <c r="D146" s="61"/>
      <c r="E146" s="61" t="str">
        <f>IF(発注書!D152="","",発注書!B152)</f>
        <v/>
      </c>
      <c r="F146" s="62" t="str">
        <f>IF(J146="","",VLOOKUP(J146,商品マスタ!$B:$D,2,FALSE))</f>
        <v/>
      </c>
      <c r="G146" s="63" t="str">
        <f>IF(F146="","",VLOOKUP(F146,商品マスタ!$C:$D,2,FALSE))</f>
        <v/>
      </c>
      <c r="H146" s="64" t="str">
        <f t="shared" si="2"/>
        <v/>
      </c>
      <c r="I146" s="65" t="str">
        <f>IF(発注書!D152="","",発注書!D152)</f>
        <v/>
      </c>
      <c r="J146" s="66" t="str">
        <f>IF(発注書!D152="","",発注書!C152)</f>
        <v/>
      </c>
      <c r="K146" s="63"/>
      <c r="L146" s="63"/>
      <c r="M146" s="63"/>
      <c r="N146" s="63"/>
    </row>
    <row r="147" spans="1:14" ht="20.149999999999999" customHeight="1" x14ac:dyDescent="0.55000000000000004">
      <c r="A147" s="49">
        <v>73</v>
      </c>
      <c r="B147" s="50">
        <v>1</v>
      </c>
      <c r="C147" s="60"/>
      <c r="D147" s="61"/>
      <c r="E147" s="61" t="str">
        <f>IF(発注書!D153="","",発注書!B153)</f>
        <v/>
      </c>
      <c r="F147" s="62" t="str">
        <f>IF(J147="","",VLOOKUP(J147,商品マスタ!$B:$D,2,FALSE))</f>
        <v/>
      </c>
      <c r="G147" s="63" t="str">
        <f>IF(F147="","",VLOOKUP(F147,商品マスタ!$C:$D,2,FALSE))</f>
        <v/>
      </c>
      <c r="H147" s="64" t="str">
        <f t="shared" si="2"/>
        <v/>
      </c>
      <c r="I147" s="65" t="str">
        <f>IF(発注書!D153="","",発注書!D153)</f>
        <v/>
      </c>
      <c r="J147" s="66" t="str">
        <f>IF(発注書!D153="","",発注書!C153)</f>
        <v/>
      </c>
      <c r="K147" s="63"/>
      <c r="L147" s="63"/>
      <c r="M147" s="63"/>
      <c r="N147" s="63"/>
    </row>
    <row r="148" spans="1:14" ht="20.149999999999999" customHeight="1" x14ac:dyDescent="0.55000000000000004">
      <c r="B148" s="50">
        <v>2</v>
      </c>
      <c r="C148" s="60"/>
      <c r="D148" s="61"/>
      <c r="E148" s="61" t="str">
        <f>IF(発注書!D154="","",発注書!B154)</f>
        <v/>
      </c>
      <c r="F148" s="62" t="str">
        <f>IF(J148="","",VLOOKUP(J148,商品マスタ!$B:$D,2,FALSE))</f>
        <v/>
      </c>
      <c r="G148" s="63" t="str">
        <f>IF(F148="","",VLOOKUP(F148,商品マスタ!$C:$D,2,FALSE))</f>
        <v/>
      </c>
      <c r="H148" s="64" t="str">
        <f t="shared" si="2"/>
        <v/>
      </c>
      <c r="I148" s="65" t="str">
        <f>IF(発注書!D154="","",発注書!D154)</f>
        <v/>
      </c>
      <c r="J148" s="66" t="str">
        <f>IF(発注書!D154="","",発注書!C154)</f>
        <v/>
      </c>
      <c r="K148" s="63"/>
      <c r="L148" s="63"/>
      <c r="M148" s="63"/>
      <c r="N148" s="63"/>
    </row>
    <row r="149" spans="1:14" ht="20.149999999999999" customHeight="1" x14ac:dyDescent="0.55000000000000004">
      <c r="A149" s="49">
        <v>74</v>
      </c>
      <c r="B149" s="50">
        <v>1</v>
      </c>
      <c r="C149" s="60"/>
      <c r="D149" s="61"/>
      <c r="E149" s="61" t="str">
        <f>IF(発注書!D155="","",発注書!B155)</f>
        <v/>
      </c>
      <c r="F149" s="62" t="str">
        <f>IF(J149="","",VLOOKUP(J149,商品マスタ!$B:$D,2,FALSE))</f>
        <v/>
      </c>
      <c r="G149" s="63" t="str">
        <f>IF(F149="","",VLOOKUP(F149,商品マスタ!$C:$D,2,FALSE))</f>
        <v/>
      </c>
      <c r="H149" s="64" t="str">
        <f t="shared" si="2"/>
        <v/>
      </c>
      <c r="I149" s="65" t="str">
        <f>IF(発注書!D155="","",発注書!D155)</f>
        <v/>
      </c>
      <c r="J149" s="66" t="str">
        <f>IF(発注書!D155="","",発注書!C155)</f>
        <v/>
      </c>
      <c r="K149" s="63"/>
      <c r="L149" s="63"/>
      <c r="M149" s="63"/>
      <c r="N149" s="63"/>
    </row>
    <row r="150" spans="1:14" ht="20.149999999999999" customHeight="1" x14ac:dyDescent="0.55000000000000004">
      <c r="B150" s="50">
        <v>2</v>
      </c>
      <c r="C150" s="60"/>
      <c r="D150" s="61"/>
      <c r="E150" s="61" t="str">
        <f>IF(発注書!D156="","",発注書!B156)</f>
        <v/>
      </c>
      <c r="F150" s="62" t="str">
        <f>IF(J150="","",VLOOKUP(J150,商品マスタ!$B:$D,2,FALSE))</f>
        <v/>
      </c>
      <c r="G150" s="63" t="str">
        <f>IF(F150="","",VLOOKUP(F150,商品マスタ!$C:$D,2,FALSE))</f>
        <v/>
      </c>
      <c r="H150" s="64" t="str">
        <f t="shared" si="2"/>
        <v/>
      </c>
      <c r="I150" s="65" t="str">
        <f>IF(発注書!D156="","",発注書!D156)</f>
        <v/>
      </c>
      <c r="J150" s="66" t="str">
        <f>IF(発注書!D156="","",発注書!C156)</f>
        <v/>
      </c>
      <c r="K150" s="63"/>
      <c r="L150" s="63"/>
      <c r="M150" s="63"/>
      <c r="N150" s="63"/>
    </row>
    <row r="151" spans="1:14" ht="20.149999999999999" customHeight="1" x14ac:dyDescent="0.55000000000000004">
      <c r="A151" s="49">
        <v>75</v>
      </c>
      <c r="B151" s="50">
        <v>1</v>
      </c>
      <c r="C151" s="60"/>
      <c r="D151" s="61"/>
      <c r="E151" s="61" t="str">
        <f>IF(発注書!D157="","",発注書!B157)</f>
        <v/>
      </c>
      <c r="F151" s="62" t="str">
        <f>IF(J151="","",VLOOKUP(J151,商品マスタ!$B:$D,2,FALSE))</f>
        <v/>
      </c>
      <c r="G151" s="63" t="str">
        <f>IF(F151="","",VLOOKUP(F151,商品マスタ!$C:$D,2,FALSE))</f>
        <v/>
      </c>
      <c r="H151" s="64" t="str">
        <f t="shared" si="2"/>
        <v/>
      </c>
      <c r="I151" s="65" t="str">
        <f>IF(発注書!D157="","",発注書!D157)</f>
        <v/>
      </c>
      <c r="J151" s="66" t="str">
        <f>IF(発注書!D157="","",発注書!C157)</f>
        <v/>
      </c>
      <c r="K151" s="63"/>
      <c r="L151" s="63"/>
      <c r="M151" s="63"/>
      <c r="N151" s="63"/>
    </row>
    <row r="152" spans="1:14" ht="20.149999999999999" customHeight="1" x14ac:dyDescent="0.55000000000000004">
      <c r="B152" s="50">
        <v>2</v>
      </c>
      <c r="C152" s="60"/>
      <c r="D152" s="61"/>
      <c r="E152" s="61" t="str">
        <f>IF(発注書!D158="","",発注書!B158)</f>
        <v/>
      </c>
      <c r="F152" s="62" t="str">
        <f>IF(J152="","",VLOOKUP(J152,商品マスタ!$B:$D,2,FALSE))</f>
        <v/>
      </c>
      <c r="G152" s="63" t="str">
        <f>IF(F152="","",VLOOKUP(F152,商品マスタ!$C:$D,2,FALSE))</f>
        <v/>
      </c>
      <c r="H152" s="64" t="str">
        <f t="shared" si="2"/>
        <v/>
      </c>
      <c r="I152" s="65" t="str">
        <f>IF(発注書!D158="","",発注書!D158)</f>
        <v/>
      </c>
      <c r="J152" s="66" t="str">
        <f>IF(発注書!D158="","",発注書!C158)</f>
        <v/>
      </c>
      <c r="K152" s="63"/>
      <c r="L152" s="63"/>
      <c r="M152" s="63"/>
      <c r="N152" s="63"/>
    </row>
    <row r="153" spans="1:14" ht="20.149999999999999" customHeight="1" x14ac:dyDescent="0.55000000000000004">
      <c r="A153" s="49">
        <v>76</v>
      </c>
      <c r="B153" s="50">
        <v>1</v>
      </c>
      <c r="C153" s="60"/>
      <c r="D153" s="61"/>
      <c r="E153" s="61" t="str">
        <f>IF(発注書!D159="","",発注書!B159)</f>
        <v/>
      </c>
      <c r="F153" s="62" t="str">
        <f>IF(J153="","",VLOOKUP(J153,商品マスタ!$B:$D,2,FALSE))</f>
        <v/>
      </c>
      <c r="G153" s="63" t="str">
        <f>IF(F153="","",VLOOKUP(F153,商品マスタ!$C:$D,2,FALSE))</f>
        <v/>
      </c>
      <c r="H153" s="64" t="str">
        <f t="shared" si="2"/>
        <v/>
      </c>
      <c r="I153" s="65" t="str">
        <f>IF(発注書!D159="","",発注書!D159)</f>
        <v/>
      </c>
      <c r="J153" s="66" t="str">
        <f>IF(発注書!D159="","",発注書!C159)</f>
        <v/>
      </c>
      <c r="K153" s="63"/>
      <c r="L153" s="63"/>
      <c r="M153" s="63"/>
      <c r="N153" s="63"/>
    </row>
    <row r="154" spans="1:14" ht="20.149999999999999" customHeight="1" x14ac:dyDescent="0.55000000000000004">
      <c r="B154" s="50">
        <v>2</v>
      </c>
      <c r="C154" s="60"/>
      <c r="D154" s="61"/>
      <c r="E154" s="61" t="str">
        <f>IF(発注書!D160="","",発注書!B160)</f>
        <v/>
      </c>
      <c r="F154" s="62" t="str">
        <f>IF(J154="","",VLOOKUP(J154,商品マスタ!$B:$D,2,FALSE))</f>
        <v/>
      </c>
      <c r="G154" s="63" t="str">
        <f>IF(F154="","",VLOOKUP(F154,商品マスタ!$C:$D,2,FALSE))</f>
        <v/>
      </c>
      <c r="H154" s="64" t="str">
        <f t="shared" si="2"/>
        <v/>
      </c>
      <c r="I154" s="65" t="str">
        <f>IF(発注書!D160="","",発注書!D160)</f>
        <v/>
      </c>
      <c r="J154" s="66" t="str">
        <f>IF(発注書!D160="","",発注書!C160)</f>
        <v/>
      </c>
      <c r="K154" s="63"/>
      <c r="L154" s="63"/>
      <c r="M154" s="63"/>
      <c r="N154" s="63"/>
    </row>
    <row r="155" spans="1:14" ht="20.149999999999999" customHeight="1" x14ac:dyDescent="0.55000000000000004">
      <c r="A155" s="49">
        <v>77</v>
      </c>
      <c r="B155" s="50">
        <v>1</v>
      </c>
      <c r="C155" s="60"/>
      <c r="D155" s="61"/>
      <c r="E155" s="61" t="str">
        <f>IF(発注書!D161="","",発注書!B161)</f>
        <v/>
      </c>
      <c r="F155" s="62" t="str">
        <f>IF(J155="","",VLOOKUP(J155,商品マスタ!$B:$D,2,FALSE))</f>
        <v/>
      </c>
      <c r="G155" s="63" t="str">
        <f>IF(F155="","",VLOOKUP(F155,商品マスタ!$C:$D,2,FALSE))</f>
        <v/>
      </c>
      <c r="H155" s="64" t="str">
        <f t="shared" si="2"/>
        <v/>
      </c>
      <c r="I155" s="65" t="str">
        <f>IF(発注書!D161="","",発注書!D161)</f>
        <v/>
      </c>
      <c r="J155" s="66" t="str">
        <f>IF(発注書!D161="","",発注書!C161)</f>
        <v/>
      </c>
      <c r="K155" s="63"/>
      <c r="L155" s="63"/>
      <c r="M155" s="63"/>
      <c r="N155" s="63"/>
    </row>
    <row r="156" spans="1:14" ht="20.149999999999999" customHeight="1" x14ac:dyDescent="0.55000000000000004">
      <c r="B156" s="50">
        <v>2</v>
      </c>
      <c r="C156" s="60"/>
      <c r="D156" s="61"/>
      <c r="E156" s="61" t="str">
        <f>IF(発注書!D162="","",発注書!B162)</f>
        <v/>
      </c>
      <c r="F156" s="62" t="str">
        <f>IF(J156="","",VLOOKUP(J156,商品マスタ!$B:$D,2,FALSE))</f>
        <v/>
      </c>
      <c r="G156" s="63" t="str">
        <f>IF(F156="","",VLOOKUP(F156,商品マスタ!$C:$D,2,FALSE))</f>
        <v/>
      </c>
      <c r="H156" s="64" t="str">
        <f t="shared" si="2"/>
        <v/>
      </c>
      <c r="I156" s="65" t="str">
        <f>IF(発注書!D162="","",発注書!D162)</f>
        <v/>
      </c>
      <c r="J156" s="66" t="str">
        <f>IF(発注書!D162="","",発注書!C162)</f>
        <v/>
      </c>
      <c r="K156" s="63"/>
      <c r="L156" s="63"/>
      <c r="M156" s="63"/>
      <c r="N156" s="63"/>
    </row>
    <row r="157" spans="1:14" ht="20.149999999999999" customHeight="1" x14ac:dyDescent="0.55000000000000004">
      <c r="A157" s="49">
        <v>78</v>
      </c>
      <c r="B157" s="50">
        <v>1</v>
      </c>
      <c r="C157" s="60"/>
      <c r="D157" s="61"/>
      <c r="E157" s="61" t="str">
        <f>IF(発注書!D163="","",発注書!B163)</f>
        <v/>
      </c>
      <c r="F157" s="62" t="str">
        <f>IF(J157="","",VLOOKUP(J157,商品マスタ!$B:$D,2,FALSE))</f>
        <v/>
      </c>
      <c r="G157" s="63" t="str">
        <f>IF(F157="","",VLOOKUP(F157,商品マスタ!$C:$D,2,FALSE))</f>
        <v/>
      </c>
      <c r="H157" s="64" t="str">
        <f t="shared" si="2"/>
        <v/>
      </c>
      <c r="I157" s="65" t="str">
        <f>IF(発注書!D163="","",発注書!D163)</f>
        <v/>
      </c>
      <c r="J157" s="66" t="str">
        <f>IF(発注書!D163="","",発注書!C163)</f>
        <v/>
      </c>
      <c r="K157" s="63"/>
      <c r="L157" s="63"/>
      <c r="M157" s="63"/>
      <c r="N157" s="63"/>
    </row>
    <row r="158" spans="1:14" ht="20.149999999999999" customHeight="1" x14ac:dyDescent="0.55000000000000004">
      <c r="B158" s="50">
        <v>2</v>
      </c>
      <c r="C158" s="60"/>
      <c r="D158" s="61"/>
      <c r="E158" s="61" t="str">
        <f>IF(発注書!D164="","",発注書!B164)</f>
        <v/>
      </c>
      <c r="F158" s="62" t="str">
        <f>IF(J158="","",VLOOKUP(J158,商品マスタ!$B:$D,2,FALSE))</f>
        <v/>
      </c>
      <c r="G158" s="63" t="str">
        <f>IF(F158="","",VLOOKUP(F158,商品マスタ!$C:$D,2,FALSE))</f>
        <v/>
      </c>
      <c r="H158" s="64" t="str">
        <f t="shared" si="2"/>
        <v/>
      </c>
      <c r="I158" s="65" t="str">
        <f>IF(発注書!D164="","",発注書!D164)</f>
        <v/>
      </c>
      <c r="J158" s="66" t="str">
        <f>IF(発注書!D164="","",発注書!C164)</f>
        <v/>
      </c>
      <c r="K158" s="63"/>
      <c r="L158" s="63"/>
      <c r="M158" s="63"/>
      <c r="N158" s="63"/>
    </row>
    <row r="159" spans="1:14" ht="20.149999999999999" customHeight="1" x14ac:dyDescent="0.55000000000000004">
      <c r="A159" s="49">
        <v>79</v>
      </c>
      <c r="B159" s="50">
        <v>1</v>
      </c>
      <c r="C159" s="60"/>
      <c r="D159" s="61"/>
      <c r="E159" s="61" t="str">
        <f>IF(発注書!D165="","",発注書!B165)</f>
        <v/>
      </c>
      <c r="F159" s="62" t="str">
        <f>IF(J159="","",VLOOKUP(J159,商品マスタ!$B:$D,2,FALSE))</f>
        <v/>
      </c>
      <c r="G159" s="63" t="str">
        <f>IF(F159="","",VLOOKUP(F159,商品マスタ!$C:$D,2,FALSE))</f>
        <v/>
      </c>
      <c r="H159" s="64" t="str">
        <f t="shared" si="2"/>
        <v/>
      </c>
      <c r="I159" s="65" t="str">
        <f>IF(発注書!D165="","",発注書!D165)</f>
        <v/>
      </c>
      <c r="J159" s="66" t="str">
        <f>IF(発注書!D165="","",発注書!C165)</f>
        <v/>
      </c>
      <c r="K159" s="63"/>
      <c r="L159" s="63"/>
      <c r="M159" s="63"/>
      <c r="N159" s="63"/>
    </row>
    <row r="160" spans="1:14" ht="20.149999999999999" customHeight="1" x14ac:dyDescent="0.55000000000000004">
      <c r="B160" s="50">
        <v>2</v>
      </c>
      <c r="C160" s="60"/>
      <c r="D160" s="61"/>
      <c r="E160" s="61" t="str">
        <f>IF(発注書!D166="","",発注書!B166)</f>
        <v/>
      </c>
      <c r="F160" s="62" t="str">
        <f>IF(J160="","",VLOOKUP(J160,商品マスタ!$B:$D,2,FALSE))</f>
        <v/>
      </c>
      <c r="G160" s="63" t="str">
        <f>IF(F160="","",VLOOKUP(F160,商品マスタ!$C:$D,2,FALSE))</f>
        <v/>
      </c>
      <c r="H160" s="64" t="str">
        <f t="shared" si="2"/>
        <v/>
      </c>
      <c r="I160" s="65" t="str">
        <f>IF(発注書!D166="","",発注書!D166)</f>
        <v/>
      </c>
      <c r="J160" s="66" t="str">
        <f>IF(発注書!D166="","",発注書!C166)</f>
        <v/>
      </c>
      <c r="K160" s="63"/>
      <c r="L160" s="63"/>
      <c r="M160" s="63"/>
      <c r="N160" s="63"/>
    </row>
    <row r="161" spans="1:14" ht="20.149999999999999" customHeight="1" x14ac:dyDescent="0.55000000000000004">
      <c r="A161" s="49">
        <v>80</v>
      </c>
      <c r="B161" s="50">
        <v>1</v>
      </c>
      <c r="C161" s="60"/>
      <c r="D161" s="61"/>
      <c r="E161" s="61" t="str">
        <f>IF(発注書!D167="","",発注書!B167)</f>
        <v/>
      </c>
      <c r="F161" s="62" t="str">
        <f>IF(J161="","",VLOOKUP(J161,商品マスタ!$B:$D,2,FALSE))</f>
        <v/>
      </c>
      <c r="G161" s="63" t="str">
        <f>IF(F161="","",VLOOKUP(F161,商品マスタ!$C:$D,2,FALSE))</f>
        <v/>
      </c>
      <c r="H161" s="64" t="str">
        <f t="shared" si="2"/>
        <v/>
      </c>
      <c r="I161" s="65" t="str">
        <f>IF(発注書!D167="","",発注書!D167)</f>
        <v/>
      </c>
      <c r="J161" s="66" t="str">
        <f>IF(発注書!D167="","",発注書!C167)</f>
        <v/>
      </c>
      <c r="K161" s="63"/>
      <c r="L161" s="63"/>
      <c r="M161" s="63"/>
      <c r="N161" s="63"/>
    </row>
    <row r="162" spans="1:14" ht="20.149999999999999" customHeight="1" x14ac:dyDescent="0.55000000000000004">
      <c r="B162" s="50">
        <v>2</v>
      </c>
      <c r="C162" s="60"/>
      <c r="D162" s="61"/>
      <c r="E162" s="61" t="str">
        <f>IF(発注書!D168="","",発注書!B168)</f>
        <v/>
      </c>
      <c r="F162" s="62" t="str">
        <f>IF(J162="","",VLOOKUP(J162,商品マスタ!$B:$D,2,FALSE))</f>
        <v/>
      </c>
      <c r="G162" s="63" t="str">
        <f>IF(F162="","",VLOOKUP(F162,商品マスタ!$C:$D,2,FALSE))</f>
        <v/>
      </c>
      <c r="H162" s="64" t="str">
        <f t="shared" si="2"/>
        <v/>
      </c>
      <c r="I162" s="65" t="str">
        <f>IF(発注書!D168="","",発注書!D168)</f>
        <v/>
      </c>
      <c r="J162" s="66" t="str">
        <f>IF(発注書!D168="","",発注書!C168)</f>
        <v/>
      </c>
      <c r="K162" s="63"/>
      <c r="L162" s="63"/>
      <c r="M162" s="63"/>
      <c r="N162" s="63"/>
    </row>
    <row r="163" spans="1:14" ht="20.149999999999999" customHeight="1" x14ac:dyDescent="0.55000000000000004">
      <c r="A163" s="49">
        <v>81</v>
      </c>
      <c r="B163" s="50">
        <v>1</v>
      </c>
      <c r="C163" s="60"/>
      <c r="D163" s="61"/>
      <c r="E163" s="61" t="str">
        <f>IF(発注書!D169="","",発注書!B169)</f>
        <v/>
      </c>
      <c r="F163" s="62" t="str">
        <f>IF(J163="","",VLOOKUP(J163,商品マスタ!$B:$D,2,FALSE))</f>
        <v/>
      </c>
      <c r="G163" s="63" t="str">
        <f>IF(F163="","",VLOOKUP(F163,商品マスタ!$C:$D,2,FALSE))</f>
        <v/>
      </c>
      <c r="H163" s="64" t="str">
        <f t="shared" si="2"/>
        <v/>
      </c>
      <c r="I163" s="65" t="str">
        <f>IF(発注書!D169="","",発注書!D169)</f>
        <v/>
      </c>
      <c r="J163" s="66" t="str">
        <f>IF(発注書!D169="","",発注書!C169)</f>
        <v/>
      </c>
      <c r="K163" s="63"/>
      <c r="L163" s="63"/>
      <c r="M163" s="63"/>
      <c r="N163" s="63"/>
    </row>
    <row r="164" spans="1:14" ht="20.149999999999999" customHeight="1" x14ac:dyDescent="0.55000000000000004">
      <c r="B164" s="50">
        <v>2</v>
      </c>
      <c r="C164" s="60"/>
      <c r="D164" s="61"/>
      <c r="E164" s="61" t="str">
        <f>IF(発注書!D170="","",発注書!B170)</f>
        <v/>
      </c>
      <c r="F164" s="62" t="str">
        <f>IF(J164="","",VLOOKUP(J164,商品マスタ!$B:$D,2,FALSE))</f>
        <v/>
      </c>
      <c r="G164" s="63" t="str">
        <f>IF(F164="","",VLOOKUP(F164,商品マスタ!$C:$D,2,FALSE))</f>
        <v/>
      </c>
      <c r="H164" s="64" t="str">
        <f t="shared" si="2"/>
        <v/>
      </c>
      <c r="I164" s="65" t="str">
        <f>IF(発注書!D170="","",発注書!D170)</f>
        <v/>
      </c>
      <c r="J164" s="66" t="str">
        <f>IF(発注書!D170="","",発注書!C170)</f>
        <v/>
      </c>
      <c r="K164" s="63"/>
      <c r="L164" s="63"/>
      <c r="M164" s="63"/>
      <c r="N164" s="63"/>
    </row>
    <row r="165" spans="1:14" ht="20.149999999999999" customHeight="1" x14ac:dyDescent="0.55000000000000004">
      <c r="A165" s="49">
        <v>82</v>
      </c>
      <c r="B165" s="50">
        <v>1</v>
      </c>
      <c r="C165" s="60"/>
      <c r="D165" s="61"/>
      <c r="E165" s="61" t="str">
        <f>IF(発注書!D171="","",発注書!B171)</f>
        <v/>
      </c>
      <c r="F165" s="62" t="str">
        <f>IF(J165="","",VLOOKUP(J165,商品マスタ!$B:$D,2,FALSE))</f>
        <v/>
      </c>
      <c r="G165" s="63" t="str">
        <f>IF(F165="","",VLOOKUP(F165,商品マスタ!$C:$D,2,FALSE))</f>
        <v/>
      </c>
      <c r="H165" s="64" t="str">
        <f t="shared" si="2"/>
        <v/>
      </c>
      <c r="I165" s="65" t="str">
        <f>IF(発注書!D171="","",発注書!D171)</f>
        <v/>
      </c>
      <c r="J165" s="66" t="str">
        <f>IF(発注書!D171="","",発注書!C171)</f>
        <v/>
      </c>
      <c r="K165" s="63"/>
      <c r="L165" s="63"/>
      <c r="M165" s="63"/>
      <c r="N165" s="63"/>
    </row>
    <row r="166" spans="1:14" ht="20.149999999999999" customHeight="1" x14ac:dyDescent="0.55000000000000004">
      <c r="B166" s="50">
        <v>2</v>
      </c>
      <c r="C166" s="60"/>
      <c r="D166" s="61"/>
      <c r="E166" s="61" t="str">
        <f>IF(発注書!D172="","",発注書!B172)</f>
        <v/>
      </c>
      <c r="F166" s="62" t="str">
        <f>IF(J166="","",VLOOKUP(J166,商品マスタ!$B:$D,2,FALSE))</f>
        <v/>
      </c>
      <c r="G166" s="63" t="str">
        <f>IF(F166="","",VLOOKUP(F166,商品マスタ!$C:$D,2,FALSE))</f>
        <v/>
      </c>
      <c r="H166" s="64" t="str">
        <f t="shared" si="2"/>
        <v/>
      </c>
      <c r="I166" s="65" t="str">
        <f>IF(発注書!D172="","",発注書!D172)</f>
        <v/>
      </c>
      <c r="J166" s="66" t="str">
        <f>IF(発注書!D172="","",発注書!C172)</f>
        <v/>
      </c>
      <c r="K166" s="63"/>
      <c r="L166" s="63"/>
      <c r="M166" s="63"/>
      <c r="N166" s="63"/>
    </row>
    <row r="167" spans="1:14" ht="20.149999999999999" customHeight="1" x14ac:dyDescent="0.55000000000000004">
      <c r="A167" s="49">
        <v>83</v>
      </c>
      <c r="B167" s="50">
        <v>1</v>
      </c>
      <c r="C167" s="60"/>
      <c r="D167" s="61"/>
      <c r="E167" s="61" t="str">
        <f>IF(発注書!D173="","",発注書!B173)</f>
        <v/>
      </c>
      <c r="F167" s="62" t="str">
        <f>IF(J167="","",VLOOKUP(J167,商品マスタ!$B:$D,2,FALSE))</f>
        <v/>
      </c>
      <c r="G167" s="63" t="str">
        <f>IF(F167="","",VLOOKUP(F167,商品マスタ!$C:$D,2,FALSE))</f>
        <v/>
      </c>
      <c r="H167" s="64" t="str">
        <f t="shared" si="2"/>
        <v/>
      </c>
      <c r="I167" s="65" t="str">
        <f>IF(発注書!D173="","",発注書!D173)</f>
        <v/>
      </c>
      <c r="J167" s="66" t="str">
        <f>IF(発注書!D173="","",発注書!C173)</f>
        <v/>
      </c>
      <c r="K167" s="63"/>
      <c r="L167" s="63"/>
      <c r="M167" s="63"/>
      <c r="N167" s="63"/>
    </row>
    <row r="168" spans="1:14" ht="20.149999999999999" customHeight="1" x14ac:dyDescent="0.55000000000000004">
      <c r="B168" s="50">
        <v>2</v>
      </c>
      <c r="C168" s="60"/>
      <c r="D168" s="61"/>
      <c r="E168" s="61" t="str">
        <f>IF(発注書!D174="","",発注書!B174)</f>
        <v/>
      </c>
      <c r="F168" s="62" t="str">
        <f>IF(J168="","",VLOOKUP(J168,商品マスタ!$B:$D,2,FALSE))</f>
        <v/>
      </c>
      <c r="G168" s="63" t="str">
        <f>IF(F168="","",VLOOKUP(F168,商品マスタ!$C:$D,2,FALSE))</f>
        <v/>
      </c>
      <c r="H168" s="64" t="str">
        <f t="shared" si="2"/>
        <v/>
      </c>
      <c r="I168" s="65" t="str">
        <f>IF(発注書!D174="","",発注書!D174)</f>
        <v/>
      </c>
      <c r="J168" s="66" t="str">
        <f>IF(発注書!D174="","",発注書!C174)</f>
        <v/>
      </c>
      <c r="K168" s="63"/>
      <c r="L168" s="63"/>
      <c r="M168" s="63"/>
      <c r="N168" s="63"/>
    </row>
    <row r="169" spans="1:14" ht="20.149999999999999" customHeight="1" x14ac:dyDescent="0.55000000000000004">
      <c r="A169" s="49">
        <v>84</v>
      </c>
      <c r="B169" s="50">
        <v>1</v>
      </c>
      <c r="C169" s="60"/>
      <c r="D169" s="61"/>
      <c r="E169" s="61" t="str">
        <f>IF(発注書!D175="","",発注書!B175)</f>
        <v/>
      </c>
      <c r="F169" s="62" t="str">
        <f>IF(J169="","",VLOOKUP(J169,商品マスタ!$B:$D,2,FALSE))</f>
        <v/>
      </c>
      <c r="G169" s="63" t="str">
        <f>IF(F169="","",VLOOKUP(F169,商品マスタ!$C:$D,2,FALSE))</f>
        <v/>
      </c>
      <c r="H169" s="64" t="str">
        <f t="shared" si="2"/>
        <v/>
      </c>
      <c r="I169" s="65" t="str">
        <f>IF(発注書!D175="","",発注書!D175)</f>
        <v/>
      </c>
      <c r="J169" s="66" t="str">
        <f>IF(発注書!D175="","",発注書!C175)</f>
        <v/>
      </c>
      <c r="K169" s="63"/>
      <c r="L169" s="63"/>
      <c r="M169" s="63"/>
      <c r="N169" s="63"/>
    </row>
    <row r="170" spans="1:14" ht="20.149999999999999" customHeight="1" x14ac:dyDescent="0.55000000000000004">
      <c r="B170" s="50">
        <v>2</v>
      </c>
      <c r="C170" s="60"/>
      <c r="D170" s="61"/>
      <c r="E170" s="61" t="str">
        <f>IF(発注書!D176="","",発注書!B176)</f>
        <v/>
      </c>
      <c r="F170" s="62" t="str">
        <f>IF(J170="","",VLOOKUP(J170,商品マスタ!$B:$D,2,FALSE))</f>
        <v/>
      </c>
      <c r="G170" s="63" t="str">
        <f>IF(F170="","",VLOOKUP(F170,商品マスタ!$C:$D,2,FALSE))</f>
        <v/>
      </c>
      <c r="H170" s="64" t="str">
        <f t="shared" si="2"/>
        <v/>
      </c>
      <c r="I170" s="65" t="str">
        <f>IF(発注書!D176="","",発注書!D176)</f>
        <v/>
      </c>
      <c r="J170" s="66" t="str">
        <f>IF(発注書!D176="","",発注書!C176)</f>
        <v/>
      </c>
      <c r="K170" s="63"/>
      <c r="L170" s="63"/>
      <c r="M170" s="63"/>
      <c r="N170" s="63"/>
    </row>
    <row r="171" spans="1:14" ht="20.149999999999999" customHeight="1" x14ac:dyDescent="0.55000000000000004">
      <c r="A171" s="49">
        <v>85</v>
      </c>
      <c r="B171" s="50">
        <v>1</v>
      </c>
      <c r="C171" s="60"/>
      <c r="D171" s="61"/>
      <c r="E171" s="61" t="str">
        <f>IF(発注書!D177="","",発注書!B177)</f>
        <v/>
      </c>
      <c r="F171" s="62" t="str">
        <f>IF(J171="","",VLOOKUP(J171,商品マスタ!$B:$D,2,FALSE))</f>
        <v/>
      </c>
      <c r="G171" s="63" t="str">
        <f>IF(F171="","",VLOOKUP(F171,商品マスタ!$C:$D,2,FALSE))</f>
        <v/>
      </c>
      <c r="H171" s="64" t="str">
        <f t="shared" si="2"/>
        <v/>
      </c>
      <c r="I171" s="65" t="str">
        <f>IF(発注書!D177="","",発注書!D177)</f>
        <v/>
      </c>
      <c r="J171" s="66" t="str">
        <f>IF(発注書!D177="","",発注書!C177)</f>
        <v/>
      </c>
      <c r="K171" s="63"/>
      <c r="L171" s="63"/>
      <c r="M171" s="63"/>
      <c r="N171" s="63"/>
    </row>
    <row r="172" spans="1:14" ht="20.149999999999999" customHeight="1" x14ac:dyDescent="0.55000000000000004">
      <c r="B172" s="50">
        <v>2</v>
      </c>
      <c r="C172" s="60"/>
      <c r="D172" s="61"/>
      <c r="E172" s="61" t="str">
        <f>IF(発注書!D178="","",発注書!B178)</f>
        <v/>
      </c>
      <c r="F172" s="62" t="str">
        <f>IF(J172="","",VLOOKUP(J172,商品マスタ!$B:$D,2,FALSE))</f>
        <v/>
      </c>
      <c r="G172" s="63" t="str">
        <f>IF(F172="","",VLOOKUP(F172,商品マスタ!$C:$D,2,FALSE))</f>
        <v/>
      </c>
      <c r="H172" s="64" t="str">
        <f t="shared" si="2"/>
        <v/>
      </c>
      <c r="I172" s="65" t="str">
        <f>IF(発注書!D178="","",発注書!D178)</f>
        <v/>
      </c>
      <c r="J172" s="66" t="str">
        <f>IF(発注書!D178="","",発注書!C178)</f>
        <v/>
      </c>
      <c r="K172" s="63"/>
      <c r="L172" s="63"/>
      <c r="M172" s="63"/>
      <c r="N172" s="63"/>
    </row>
    <row r="173" spans="1:14" ht="20.149999999999999" customHeight="1" x14ac:dyDescent="0.55000000000000004">
      <c r="A173" s="49">
        <v>86</v>
      </c>
      <c r="B173" s="50">
        <v>1</v>
      </c>
      <c r="C173" s="60"/>
      <c r="D173" s="61"/>
      <c r="E173" s="61" t="str">
        <f>IF(発注書!D179="","",発注書!B179)</f>
        <v/>
      </c>
      <c r="F173" s="62" t="str">
        <f>IF(J173="","",VLOOKUP(J173,商品マスタ!$B:$D,2,FALSE))</f>
        <v/>
      </c>
      <c r="G173" s="63" t="str">
        <f>IF(F173="","",VLOOKUP(F173,商品マスタ!$C:$D,2,FALSE))</f>
        <v/>
      </c>
      <c r="H173" s="64" t="str">
        <f t="shared" si="2"/>
        <v/>
      </c>
      <c r="I173" s="65" t="str">
        <f>IF(発注書!D179="","",発注書!D179)</f>
        <v/>
      </c>
      <c r="J173" s="66" t="str">
        <f>IF(発注書!D179="","",発注書!C179)</f>
        <v/>
      </c>
      <c r="K173" s="63"/>
      <c r="L173" s="63"/>
      <c r="M173" s="63"/>
      <c r="N173" s="63"/>
    </row>
    <row r="174" spans="1:14" ht="20.149999999999999" customHeight="1" x14ac:dyDescent="0.55000000000000004">
      <c r="B174" s="50">
        <v>2</v>
      </c>
      <c r="C174" s="60"/>
      <c r="D174" s="61"/>
      <c r="E174" s="61" t="str">
        <f>IF(発注書!D180="","",発注書!B180)</f>
        <v/>
      </c>
      <c r="F174" s="62" t="str">
        <f>IF(J174="","",VLOOKUP(J174,商品マスタ!$B:$D,2,FALSE))</f>
        <v/>
      </c>
      <c r="G174" s="63" t="str">
        <f>IF(F174="","",VLOOKUP(F174,商品マスタ!$C:$D,2,FALSE))</f>
        <v/>
      </c>
      <c r="H174" s="64" t="str">
        <f t="shared" si="2"/>
        <v/>
      </c>
      <c r="I174" s="65" t="str">
        <f>IF(発注書!D180="","",発注書!D180)</f>
        <v/>
      </c>
      <c r="J174" s="66" t="str">
        <f>IF(発注書!D180="","",発注書!C180)</f>
        <v/>
      </c>
      <c r="K174" s="63"/>
      <c r="L174" s="63"/>
      <c r="M174" s="63"/>
      <c r="N174" s="63"/>
    </row>
    <row r="175" spans="1:14" ht="20.149999999999999" customHeight="1" x14ac:dyDescent="0.55000000000000004">
      <c r="A175" s="49">
        <v>87</v>
      </c>
      <c r="B175" s="50">
        <v>1</v>
      </c>
      <c r="C175" s="60"/>
      <c r="D175" s="61"/>
      <c r="E175" s="61" t="str">
        <f>IF(発注書!D181="","",発注書!B181)</f>
        <v/>
      </c>
      <c r="F175" s="62" t="str">
        <f>IF(J175="","",VLOOKUP(J175,商品マスタ!$B:$D,2,FALSE))</f>
        <v/>
      </c>
      <c r="G175" s="63" t="str">
        <f>IF(F175="","",VLOOKUP(F175,商品マスタ!$C:$D,2,FALSE))</f>
        <v/>
      </c>
      <c r="H175" s="64" t="str">
        <f t="shared" si="2"/>
        <v/>
      </c>
      <c r="I175" s="65" t="str">
        <f>IF(発注書!D181="","",発注書!D181)</f>
        <v/>
      </c>
      <c r="J175" s="66" t="str">
        <f>IF(発注書!D181="","",発注書!C181)</f>
        <v/>
      </c>
      <c r="K175" s="63"/>
      <c r="L175" s="63"/>
      <c r="M175" s="63"/>
      <c r="N175" s="63"/>
    </row>
    <row r="176" spans="1:14" ht="20.149999999999999" customHeight="1" x14ac:dyDescent="0.55000000000000004">
      <c r="B176" s="50">
        <v>2</v>
      </c>
      <c r="C176" s="60"/>
      <c r="D176" s="61"/>
      <c r="E176" s="61" t="str">
        <f>IF(発注書!D182="","",発注書!B182)</f>
        <v/>
      </c>
      <c r="F176" s="62" t="str">
        <f>IF(J176="","",VLOOKUP(J176,商品マスタ!$B:$D,2,FALSE))</f>
        <v/>
      </c>
      <c r="G176" s="63" t="str">
        <f>IF(F176="","",VLOOKUP(F176,商品マスタ!$C:$D,2,FALSE))</f>
        <v/>
      </c>
      <c r="H176" s="64" t="str">
        <f t="shared" si="2"/>
        <v/>
      </c>
      <c r="I176" s="65" t="str">
        <f>IF(発注書!D182="","",発注書!D182)</f>
        <v/>
      </c>
      <c r="J176" s="66" t="str">
        <f>IF(発注書!D182="","",発注書!C182)</f>
        <v/>
      </c>
      <c r="K176" s="63"/>
      <c r="L176" s="63"/>
      <c r="M176" s="63"/>
      <c r="N176" s="63"/>
    </row>
    <row r="177" spans="1:14" ht="20.149999999999999" customHeight="1" x14ac:dyDescent="0.55000000000000004">
      <c r="A177" s="49">
        <v>88</v>
      </c>
      <c r="B177" s="50">
        <v>1</v>
      </c>
      <c r="C177" s="60"/>
      <c r="D177" s="61"/>
      <c r="E177" s="61" t="str">
        <f>IF(発注書!D183="","",発注書!B183)</f>
        <v/>
      </c>
      <c r="F177" s="62" t="str">
        <f>IF(J177="","",VLOOKUP(J177,商品マスタ!$B:$D,2,FALSE))</f>
        <v/>
      </c>
      <c r="G177" s="63" t="str">
        <f>IF(F177="","",VLOOKUP(F177,商品マスタ!$C:$D,2,FALSE))</f>
        <v/>
      </c>
      <c r="H177" s="64" t="str">
        <f t="shared" si="2"/>
        <v/>
      </c>
      <c r="I177" s="65" t="str">
        <f>IF(発注書!D183="","",発注書!D183)</f>
        <v/>
      </c>
      <c r="J177" s="66" t="str">
        <f>IF(発注書!D183="","",発注書!C183)</f>
        <v/>
      </c>
      <c r="K177" s="63"/>
      <c r="L177" s="63"/>
      <c r="M177" s="63"/>
      <c r="N177" s="63"/>
    </row>
    <row r="178" spans="1:14" ht="20.149999999999999" customHeight="1" x14ac:dyDescent="0.55000000000000004">
      <c r="B178" s="50">
        <v>2</v>
      </c>
      <c r="C178" s="60"/>
      <c r="D178" s="61"/>
      <c r="E178" s="61" t="str">
        <f>IF(発注書!D184="","",発注書!B184)</f>
        <v/>
      </c>
      <c r="F178" s="62" t="str">
        <f>IF(J178="","",VLOOKUP(J178,商品マスタ!$B:$D,2,FALSE))</f>
        <v/>
      </c>
      <c r="G178" s="63" t="str">
        <f>IF(F178="","",VLOOKUP(F178,商品マスタ!$C:$D,2,FALSE))</f>
        <v/>
      </c>
      <c r="H178" s="64" t="str">
        <f t="shared" si="2"/>
        <v/>
      </c>
      <c r="I178" s="65" t="str">
        <f>IF(発注書!D184="","",発注書!D184)</f>
        <v/>
      </c>
      <c r="J178" s="66" t="str">
        <f>IF(発注書!D184="","",発注書!C184)</f>
        <v/>
      </c>
      <c r="K178" s="63"/>
      <c r="L178" s="63"/>
      <c r="M178" s="63"/>
      <c r="N178" s="63"/>
    </row>
    <row r="179" spans="1:14" ht="20.149999999999999" customHeight="1" x14ac:dyDescent="0.55000000000000004">
      <c r="A179" s="49">
        <v>89</v>
      </c>
      <c r="B179" s="50">
        <v>1</v>
      </c>
      <c r="C179" s="60"/>
      <c r="D179" s="61"/>
      <c r="E179" s="61" t="str">
        <f>IF(発注書!D185="","",発注書!B185)</f>
        <v/>
      </c>
      <c r="F179" s="62" t="str">
        <f>IF(J179="","",VLOOKUP(J179,商品マスタ!$B:$D,2,FALSE))</f>
        <v/>
      </c>
      <c r="G179" s="63" t="str">
        <f>IF(F179="","",VLOOKUP(F179,商品マスタ!$C:$D,2,FALSE))</f>
        <v/>
      </c>
      <c r="H179" s="64" t="str">
        <f t="shared" si="2"/>
        <v/>
      </c>
      <c r="I179" s="65" t="str">
        <f>IF(発注書!D185="","",発注書!D185)</f>
        <v/>
      </c>
      <c r="J179" s="66" t="str">
        <f>IF(発注書!D185="","",発注書!C185)</f>
        <v/>
      </c>
      <c r="K179" s="63"/>
      <c r="L179" s="63"/>
      <c r="M179" s="63"/>
      <c r="N179" s="63"/>
    </row>
    <row r="180" spans="1:14" ht="20.149999999999999" customHeight="1" x14ac:dyDescent="0.55000000000000004">
      <c r="B180" s="50">
        <v>2</v>
      </c>
      <c r="C180" s="60"/>
      <c r="D180" s="61"/>
      <c r="E180" s="61" t="str">
        <f>IF(発注書!D186="","",発注書!B186)</f>
        <v/>
      </c>
      <c r="F180" s="62" t="str">
        <f>IF(J180="","",VLOOKUP(J180,商品マスタ!$B:$D,2,FALSE))</f>
        <v/>
      </c>
      <c r="G180" s="63" t="str">
        <f>IF(F180="","",VLOOKUP(F180,商品マスタ!$C:$D,2,FALSE))</f>
        <v/>
      </c>
      <c r="H180" s="64" t="str">
        <f t="shared" si="2"/>
        <v/>
      </c>
      <c r="I180" s="65" t="str">
        <f>IF(発注書!D186="","",発注書!D186)</f>
        <v/>
      </c>
      <c r="J180" s="66" t="str">
        <f>IF(発注書!D186="","",発注書!C186)</f>
        <v/>
      </c>
      <c r="K180" s="63"/>
      <c r="L180" s="63"/>
      <c r="M180" s="63"/>
      <c r="N180" s="63"/>
    </row>
    <row r="181" spans="1:14" ht="20.149999999999999" customHeight="1" x14ac:dyDescent="0.55000000000000004">
      <c r="A181" s="49">
        <v>90</v>
      </c>
      <c r="B181" s="50">
        <v>1</v>
      </c>
      <c r="C181" s="60"/>
      <c r="D181" s="61"/>
      <c r="E181" s="61" t="str">
        <f>IF(発注書!D187="","",発注書!B187)</f>
        <v/>
      </c>
      <c r="F181" s="62" t="str">
        <f>IF(J181="","",VLOOKUP(J181,商品マスタ!$B:$D,2,FALSE))</f>
        <v/>
      </c>
      <c r="G181" s="63" t="str">
        <f>IF(F181="","",VLOOKUP(F181,商品マスタ!$C:$D,2,FALSE))</f>
        <v/>
      </c>
      <c r="H181" s="64" t="str">
        <f t="shared" si="2"/>
        <v/>
      </c>
      <c r="I181" s="65" t="str">
        <f>IF(発注書!D187="","",発注書!D187)</f>
        <v/>
      </c>
      <c r="J181" s="66" t="str">
        <f>IF(発注書!D187="","",発注書!C187)</f>
        <v/>
      </c>
      <c r="K181" s="63"/>
      <c r="L181" s="63"/>
      <c r="M181" s="63"/>
      <c r="N181" s="63"/>
    </row>
    <row r="182" spans="1:14" ht="20.149999999999999" customHeight="1" x14ac:dyDescent="0.55000000000000004">
      <c r="B182" s="50">
        <v>2</v>
      </c>
      <c r="C182" s="60"/>
      <c r="D182" s="61"/>
      <c r="E182" s="61" t="str">
        <f>IF(発注書!D188="","",発注書!B188)</f>
        <v/>
      </c>
      <c r="F182" s="62" t="str">
        <f>IF(J182="","",VLOOKUP(J182,商品マスタ!$B:$D,2,FALSE))</f>
        <v/>
      </c>
      <c r="G182" s="63" t="str">
        <f>IF(F182="","",VLOOKUP(F182,商品マスタ!$C:$D,2,FALSE))</f>
        <v/>
      </c>
      <c r="H182" s="64" t="str">
        <f t="shared" si="2"/>
        <v/>
      </c>
      <c r="I182" s="65" t="str">
        <f>IF(発注書!D188="","",発注書!D188)</f>
        <v/>
      </c>
      <c r="J182" s="66" t="str">
        <f>IF(発注書!D188="","",発注書!C188)</f>
        <v/>
      </c>
      <c r="K182" s="63"/>
      <c r="L182" s="63"/>
      <c r="M182" s="63"/>
      <c r="N182" s="63"/>
    </row>
    <row r="183" spans="1:14" ht="20.149999999999999" customHeight="1" x14ac:dyDescent="0.55000000000000004">
      <c r="A183" s="49">
        <v>91</v>
      </c>
      <c r="B183" s="50">
        <v>1</v>
      </c>
      <c r="C183" s="60"/>
      <c r="D183" s="61"/>
      <c r="E183" s="61" t="str">
        <f>IF(発注書!D189="","",発注書!B189)</f>
        <v/>
      </c>
      <c r="F183" s="62" t="str">
        <f>IF(J183="","",VLOOKUP(J183,商品マスタ!$B:$D,2,FALSE))</f>
        <v/>
      </c>
      <c r="G183" s="63" t="str">
        <f>IF(F183="","",VLOOKUP(F183,商品マスタ!$C:$D,2,FALSE))</f>
        <v/>
      </c>
      <c r="H183" s="64" t="str">
        <f t="shared" si="2"/>
        <v/>
      </c>
      <c r="I183" s="65" t="str">
        <f>IF(発注書!D189="","",発注書!D189)</f>
        <v/>
      </c>
      <c r="J183" s="66" t="str">
        <f>IF(発注書!D189="","",発注書!C189)</f>
        <v/>
      </c>
      <c r="K183" s="63"/>
      <c r="L183" s="63"/>
      <c r="M183" s="63"/>
      <c r="N183" s="63"/>
    </row>
    <row r="184" spans="1:14" ht="20.149999999999999" customHeight="1" x14ac:dyDescent="0.55000000000000004">
      <c r="B184" s="50">
        <v>2</v>
      </c>
      <c r="C184" s="60"/>
      <c r="D184" s="61"/>
      <c r="E184" s="61" t="str">
        <f>IF(発注書!D190="","",発注書!B190)</f>
        <v/>
      </c>
      <c r="F184" s="62" t="str">
        <f>IF(J184="","",VLOOKUP(J184,商品マスタ!$B:$D,2,FALSE))</f>
        <v/>
      </c>
      <c r="G184" s="63" t="str">
        <f>IF(F184="","",VLOOKUP(F184,商品マスタ!$C:$D,2,FALSE))</f>
        <v/>
      </c>
      <c r="H184" s="64" t="str">
        <f t="shared" si="2"/>
        <v/>
      </c>
      <c r="I184" s="65" t="str">
        <f>IF(発注書!D190="","",発注書!D190)</f>
        <v/>
      </c>
      <c r="J184" s="66" t="str">
        <f>IF(発注書!D190="","",発注書!C190)</f>
        <v/>
      </c>
      <c r="K184" s="63"/>
      <c r="L184" s="63"/>
      <c r="M184" s="63"/>
      <c r="N184" s="63"/>
    </row>
    <row r="185" spans="1:14" ht="20.149999999999999" customHeight="1" x14ac:dyDescent="0.55000000000000004">
      <c r="A185" s="49">
        <v>92</v>
      </c>
      <c r="B185" s="50">
        <v>1</v>
      </c>
      <c r="C185" s="60"/>
      <c r="D185" s="61"/>
      <c r="E185" s="61" t="str">
        <f>IF(発注書!D191="","",発注書!B191)</f>
        <v/>
      </c>
      <c r="F185" s="62" t="str">
        <f>IF(J185="","",VLOOKUP(J185,商品マスタ!$B:$D,2,FALSE))</f>
        <v/>
      </c>
      <c r="G185" s="63" t="str">
        <f>IF(F185="","",VLOOKUP(F185,商品マスタ!$C:$D,2,FALSE))</f>
        <v/>
      </c>
      <c r="H185" s="64" t="str">
        <f t="shared" si="2"/>
        <v/>
      </c>
      <c r="I185" s="65" t="str">
        <f>IF(発注書!D191="","",発注書!D191)</f>
        <v/>
      </c>
      <c r="J185" s="66" t="str">
        <f>IF(発注書!D191="","",発注書!C191)</f>
        <v/>
      </c>
      <c r="K185" s="63"/>
      <c r="L185" s="63"/>
      <c r="M185" s="63"/>
      <c r="N185" s="63"/>
    </row>
    <row r="186" spans="1:14" ht="20.149999999999999" customHeight="1" x14ac:dyDescent="0.55000000000000004">
      <c r="B186" s="50">
        <v>2</v>
      </c>
      <c r="C186" s="60"/>
      <c r="D186" s="61"/>
      <c r="E186" s="61" t="str">
        <f>IF(発注書!D192="","",発注書!B192)</f>
        <v/>
      </c>
      <c r="F186" s="62" t="str">
        <f>IF(J186="","",VLOOKUP(J186,商品マスタ!$B:$D,2,FALSE))</f>
        <v/>
      </c>
      <c r="G186" s="63" t="str">
        <f>IF(F186="","",VLOOKUP(F186,商品マスタ!$C:$D,2,FALSE))</f>
        <v/>
      </c>
      <c r="H186" s="64" t="str">
        <f t="shared" si="2"/>
        <v/>
      </c>
      <c r="I186" s="65" t="str">
        <f>IF(発注書!D192="","",発注書!D192)</f>
        <v/>
      </c>
      <c r="J186" s="66" t="str">
        <f>IF(発注書!D192="","",発注書!C192)</f>
        <v/>
      </c>
      <c r="K186" s="63"/>
      <c r="L186" s="63"/>
      <c r="M186" s="63"/>
      <c r="N186" s="63"/>
    </row>
    <row r="187" spans="1:14" ht="20.149999999999999" customHeight="1" x14ac:dyDescent="0.55000000000000004">
      <c r="A187" s="49">
        <v>93</v>
      </c>
      <c r="B187" s="50">
        <v>1</v>
      </c>
      <c r="C187" s="60"/>
      <c r="D187" s="61"/>
      <c r="E187" s="61" t="str">
        <f>IF(発注書!D193="","",発注書!B193)</f>
        <v/>
      </c>
      <c r="F187" s="62" t="str">
        <f>IF(J187="","",VLOOKUP(J187,商品マスタ!$B:$D,2,FALSE))</f>
        <v/>
      </c>
      <c r="G187" s="63" t="str">
        <f>IF(F187="","",VLOOKUP(F187,商品マスタ!$C:$D,2,FALSE))</f>
        <v/>
      </c>
      <c r="H187" s="64" t="str">
        <f t="shared" si="2"/>
        <v/>
      </c>
      <c r="I187" s="65" t="str">
        <f>IF(発注書!D193="","",発注書!D193)</f>
        <v/>
      </c>
      <c r="J187" s="66" t="str">
        <f>IF(発注書!D193="","",発注書!C193)</f>
        <v/>
      </c>
      <c r="K187" s="63"/>
      <c r="L187" s="63"/>
      <c r="M187" s="63"/>
      <c r="N187" s="63"/>
    </row>
    <row r="188" spans="1:14" ht="20.149999999999999" customHeight="1" x14ac:dyDescent="0.55000000000000004">
      <c r="B188" s="50">
        <v>2</v>
      </c>
      <c r="C188" s="60"/>
      <c r="D188" s="61"/>
      <c r="E188" s="61" t="str">
        <f>IF(発注書!D194="","",発注書!B194)</f>
        <v/>
      </c>
      <c r="F188" s="62" t="str">
        <f>IF(J188="","",VLOOKUP(J188,商品マスタ!$B:$D,2,FALSE))</f>
        <v/>
      </c>
      <c r="G188" s="63" t="str">
        <f>IF(F188="","",VLOOKUP(F188,商品マスタ!$C:$D,2,FALSE))</f>
        <v/>
      </c>
      <c r="H188" s="64" t="str">
        <f t="shared" si="2"/>
        <v/>
      </c>
      <c r="I188" s="65" t="str">
        <f>IF(発注書!D194="","",発注書!D194)</f>
        <v/>
      </c>
      <c r="J188" s="66" t="str">
        <f>IF(発注書!D194="","",発注書!C194)</f>
        <v/>
      </c>
      <c r="K188" s="63"/>
      <c r="L188" s="63"/>
      <c r="M188" s="63"/>
      <c r="N188" s="63"/>
    </row>
    <row r="189" spans="1:14" ht="20.149999999999999" customHeight="1" x14ac:dyDescent="0.55000000000000004">
      <c r="A189" s="49">
        <v>94</v>
      </c>
      <c r="B189" s="50">
        <v>1</v>
      </c>
      <c r="C189" s="60"/>
      <c r="D189" s="61"/>
      <c r="E189" s="61" t="str">
        <f>IF(発注書!D195="","",発注書!B195)</f>
        <v/>
      </c>
      <c r="F189" s="62" t="str">
        <f>IF(J189="","",VLOOKUP(J189,商品マスタ!$B:$D,2,FALSE))</f>
        <v/>
      </c>
      <c r="G189" s="63" t="str">
        <f>IF(F189="","",VLOOKUP(F189,商品マスタ!$C:$D,2,FALSE))</f>
        <v/>
      </c>
      <c r="H189" s="64" t="str">
        <f t="shared" si="2"/>
        <v/>
      </c>
      <c r="I189" s="65" t="str">
        <f>IF(発注書!D195="","",発注書!D195)</f>
        <v/>
      </c>
      <c r="J189" s="66" t="str">
        <f>IF(発注書!D195="","",発注書!C195)</f>
        <v/>
      </c>
      <c r="K189" s="63"/>
      <c r="L189" s="63"/>
      <c r="M189" s="63"/>
      <c r="N189" s="63"/>
    </row>
    <row r="190" spans="1:14" ht="20.149999999999999" customHeight="1" x14ac:dyDescent="0.55000000000000004">
      <c r="B190" s="50">
        <v>2</v>
      </c>
      <c r="C190" s="60"/>
      <c r="D190" s="61"/>
      <c r="E190" s="61" t="str">
        <f>IF(発注書!D196="","",発注書!B196)</f>
        <v/>
      </c>
      <c r="F190" s="62" t="str">
        <f>IF(J190="","",VLOOKUP(J190,商品マスタ!$B:$D,2,FALSE))</f>
        <v/>
      </c>
      <c r="G190" s="63" t="str">
        <f>IF(F190="","",VLOOKUP(F190,商品マスタ!$C:$D,2,FALSE))</f>
        <v/>
      </c>
      <c r="H190" s="64" t="str">
        <f t="shared" si="2"/>
        <v/>
      </c>
      <c r="I190" s="65" t="str">
        <f>IF(発注書!D196="","",発注書!D196)</f>
        <v/>
      </c>
      <c r="J190" s="66" t="str">
        <f>IF(発注書!D196="","",発注書!C196)</f>
        <v/>
      </c>
      <c r="K190" s="63"/>
      <c r="L190" s="63"/>
      <c r="M190" s="63"/>
      <c r="N190" s="63"/>
    </row>
    <row r="191" spans="1:14" ht="20.149999999999999" customHeight="1" x14ac:dyDescent="0.55000000000000004">
      <c r="A191" s="49">
        <v>95</v>
      </c>
      <c r="B191" s="50">
        <v>1</v>
      </c>
      <c r="C191" s="60"/>
      <c r="D191" s="61"/>
      <c r="E191" s="61" t="str">
        <f>IF(発注書!D197="","",発注書!B197)</f>
        <v/>
      </c>
      <c r="F191" s="62" t="str">
        <f>IF(J191="","",VLOOKUP(J191,商品マスタ!$B:$D,2,FALSE))</f>
        <v/>
      </c>
      <c r="G191" s="63" t="str">
        <f>IF(F191="","",VLOOKUP(F191,商品マスタ!$C:$D,2,FALSE))</f>
        <v/>
      </c>
      <c r="H191" s="64" t="str">
        <f t="shared" si="2"/>
        <v/>
      </c>
      <c r="I191" s="65" t="str">
        <f>IF(発注書!D197="","",発注書!D197)</f>
        <v/>
      </c>
      <c r="J191" s="66" t="str">
        <f>IF(発注書!D197="","",発注書!C197)</f>
        <v/>
      </c>
      <c r="K191" s="63"/>
      <c r="L191" s="63"/>
      <c r="M191" s="63"/>
      <c r="N191" s="63"/>
    </row>
    <row r="192" spans="1:14" ht="20.149999999999999" customHeight="1" x14ac:dyDescent="0.55000000000000004">
      <c r="B192" s="50">
        <v>2</v>
      </c>
      <c r="C192" s="60"/>
      <c r="D192" s="61"/>
      <c r="E192" s="61" t="str">
        <f>IF(発注書!D198="","",発注書!B198)</f>
        <v/>
      </c>
      <c r="F192" s="62" t="str">
        <f>IF(J192="","",VLOOKUP(J192,商品マスタ!$B:$D,2,FALSE))</f>
        <v/>
      </c>
      <c r="G192" s="63" t="str">
        <f>IF(F192="","",VLOOKUP(F192,商品マスタ!$C:$D,2,FALSE))</f>
        <v/>
      </c>
      <c r="H192" s="64" t="str">
        <f t="shared" si="2"/>
        <v/>
      </c>
      <c r="I192" s="65" t="str">
        <f>IF(発注書!D198="","",発注書!D198)</f>
        <v/>
      </c>
      <c r="J192" s="66" t="str">
        <f>IF(発注書!D198="","",発注書!C198)</f>
        <v/>
      </c>
      <c r="K192" s="63"/>
      <c r="L192" s="63"/>
      <c r="M192" s="63"/>
      <c r="N192" s="63"/>
    </row>
    <row r="193" spans="1:14" ht="20.149999999999999" customHeight="1" x14ac:dyDescent="0.55000000000000004">
      <c r="A193" s="49">
        <v>96</v>
      </c>
      <c r="B193" s="50">
        <v>1</v>
      </c>
      <c r="C193" s="60"/>
      <c r="D193" s="61"/>
      <c r="E193" s="61" t="str">
        <f>IF(発注書!D199="","",発注書!B199)</f>
        <v/>
      </c>
      <c r="F193" s="62" t="str">
        <f>IF(J193="","",VLOOKUP(J193,商品マスタ!$B:$D,2,FALSE))</f>
        <v/>
      </c>
      <c r="G193" s="63" t="str">
        <f>IF(F193="","",VLOOKUP(F193,商品マスタ!$C:$D,2,FALSE))</f>
        <v/>
      </c>
      <c r="H193" s="64" t="str">
        <f t="shared" si="2"/>
        <v/>
      </c>
      <c r="I193" s="65" t="str">
        <f>IF(発注書!D199="","",発注書!D199)</f>
        <v/>
      </c>
      <c r="J193" s="66" t="str">
        <f>IF(発注書!D199="","",発注書!C199)</f>
        <v/>
      </c>
      <c r="K193" s="63"/>
      <c r="L193" s="63"/>
      <c r="M193" s="63"/>
      <c r="N193" s="63"/>
    </row>
    <row r="194" spans="1:14" ht="20.149999999999999" customHeight="1" x14ac:dyDescent="0.55000000000000004">
      <c r="B194" s="50">
        <v>2</v>
      </c>
      <c r="C194" s="60"/>
      <c r="D194" s="61"/>
      <c r="E194" s="61" t="str">
        <f>IF(発注書!D200="","",発注書!B200)</f>
        <v/>
      </c>
      <c r="F194" s="62" t="str">
        <f>IF(J194="","",VLOOKUP(J194,商品マスタ!$B:$D,2,FALSE))</f>
        <v/>
      </c>
      <c r="G194" s="63" t="str">
        <f>IF(F194="","",VLOOKUP(F194,商品マスタ!$C:$D,2,FALSE))</f>
        <v/>
      </c>
      <c r="H194" s="64" t="str">
        <f t="shared" si="2"/>
        <v/>
      </c>
      <c r="I194" s="65" t="str">
        <f>IF(発注書!D200="","",発注書!D200)</f>
        <v/>
      </c>
      <c r="J194" s="66" t="str">
        <f>IF(発注書!D200="","",発注書!C200)</f>
        <v/>
      </c>
      <c r="K194" s="63"/>
      <c r="L194" s="63"/>
      <c r="M194" s="63"/>
      <c r="N194" s="63"/>
    </row>
    <row r="195" spans="1:14" ht="20.149999999999999" customHeight="1" x14ac:dyDescent="0.55000000000000004">
      <c r="A195" s="49">
        <v>97</v>
      </c>
      <c r="B195" s="50">
        <v>1</v>
      </c>
      <c r="C195" s="60"/>
      <c r="D195" s="61"/>
      <c r="E195" s="61" t="str">
        <f>IF(発注書!D201="","",発注書!B201)</f>
        <v/>
      </c>
      <c r="F195" s="62" t="str">
        <f>IF(J195="","",VLOOKUP(J195,商品マスタ!$B:$D,2,FALSE))</f>
        <v/>
      </c>
      <c r="G195" s="63" t="str">
        <f>IF(F195="","",VLOOKUP(F195,商品マスタ!$C:$D,2,FALSE))</f>
        <v/>
      </c>
      <c r="H195" s="64" t="str">
        <f t="shared" si="2"/>
        <v/>
      </c>
      <c r="I195" s="65" t="str">
        <f>IF(発注書!D201="","",発注書!D201)</f>
        <v/>
      </c>
      <c r="J195" s="66" t="str">
        <f>IF(発注書!D201="","",発注書!C201)</f>
        <v/>
      </c>
      <c r="K195" s="63"/>
      <c r="L195" s="63"/>
      <c r="M195" s="63"/>
      <c r="N195" s="63"/>
    </row>
    <row r="196" spans="1:14" ht="20.149999999999999" customHeight="1" x14ac:dyDescent="0.55000000000000004">
      <c r="B196" s="50">
        <v>2</v>
      </c>
      <c r="C196" s="60"/>
      <c r="D196" s="61"/>
      <c r="E196" s="61" t="str">
        <f>IF(発注書!D202="","",発注書!B202)</f>
        <v/>
      </c>
      <c r="F196" s="62" t="str">
        <f>IF(J196="","",VLOOKUP(J196,商品マスタ!$B:$D,2,FALSE))</f>
        <v/>
      </c>
      <c r="G196" s="63" t="str">
        <f>IF(F196="","",VLOOKUP(F196,商品マスタ!$C:$D,2,FALSE))</f>
        <v/>
      </c>
      <c r="H196" s="64" t="str">
        <f t="shared" ref="H196:H259" si="3">IF(E196="","",IF(E196="",LEN(SUBSTITUTE(D196," ","")),LEN(SUBSTITUTE(E196," ",""))))</f>
        <v/>
      </c>
      <c r="I196" s="65" t="str">
        <f>IF(発注書!D202="","",発注書!D202)</f>
        <v/>
      </c>
      <c r="J196" s="66" t="str">
        <f>IF(発注書!D202="","",発注書!C202)</f>
        <v/>
      </c>
      <c r="K196" s="63"/>
      <c r="L196" s="63"/>
      <c r="M196" s="63"/>
      <c r="N196" s="63"/>
    </row>
    <row r="197" spans="1:14" ht="20.149999999999999" customHeight="1" x14ac:dyDescent="0.55000000000000004">
      <c r="A197" s="49">
        <v>98</v>
      </c>
      <c r="B197" s="50">
        <v>1</v>
      </c>
      <c r="C197" s="60"/>
      <c r="D197" s="61"/>
      <c r="E197" s="61" t="str">
        <f>IF(発注書!D203="","",発注書!B203)</f>
        <v/>
      </c>
      <c r="F197" s="62" t="str">
        <f>IF(J197="","",VLOOKUP(J197,商品マスタ!$B:$D,2,FALSE))</f>
        <v/>
      </c>
      <c r="G197" s="63" t="str">
        <f>IF(F197="","",VLOOKUP(F197,商品マスタ!$C:$D,2,FALSE))</f>
        <v/>
      </c>
      <c r="H197" s="64" t="str">
        <f t="shared" si="3"/>
        <v/>
      </c>
      <c r="I197" s="65" t="str">
        <f>IF(発注書!D203="","",発注書!D203)</f>
        <v/>
      </c>
      <c r="J197" s="66" t="str">
        <f>IF(発注書!D203="","",発注書!C203)</f>
        <v/>
      </c>
      <c r="K197" s="63"/>
      <c r="L197" s="63"/>
      <c r="M197" s="63"/>
      <c r="N197" s="63"/>
    </row>
    <row r="198" spans="1:14" ht="20.149999999999999" customHeight="1" x14ac:dyDescent="0.55000000000000004">
      <c r="B198" s="50">
        <v>2</v>
      </c>
      <c r="C198" s="60"/>
      <c r="D198" s="61"/>
      <c r="E198" s="61" t="str">
        <f>IF(発注書!D204="","",発注書!B204)</f>
        <v/>
      </c>
      <c r="F198" s="62" t="str">
        <f>IF(J198="","",VLOOKUP(J198,商品マスタ!$B:$D,2,FALSE))</f>
        <v/>
      </c>
      <c r="G198" s="63" t="str">
        <f>IF(F198="","",VLOOKUP(F198,商品マスタ!$C:$D,2,FALSE))</f>
        <v/>
      </c>
      <c r="H198" s="64" t="str">
        <f t="shared" si="3"/>
        <v/>
      </c>
      <c r="I198" s="65" t="str">
        <f>IF(発注書!D204="","",発注書!D204)</f>
        <v/>
      </c>
      <c r="J198" s="66" t="str">
        <f>IF(発注書!D204="","",発注書!C204)</f>
        <v/>
      </c>
      <c r="K198" s="63"/>
      <c r="L198" s="63"/>
      <c r="M198" s="63"/>
      <c r="N198" s="63"/>
    </row>
    <row r="199" spans="1:14" ht="20.149999999999999" customHeight="1" x14ac:dyDescent="0.55000000000000004">
      <c r="A199" s="49">
        <v>99</v>
      </c>
      <c r="B199" s="50">
        <v>1</v>
      </c>
      <c r="C199" s="60"/>
      <c r="D199" s="61"/>
      <c r="E199" s="61" t="str">
        <f>IF(発注書!D205="","",発注書!B205)</f>
        <v/>
      </c>
      <c r="F199" s="62" t="str">
        <f>IF(J199="","",VLOOKUP(J199,商品マスタ!$B:$D,2,FALSE))</f>
        <v/>
      </c>
      <c r="G199" s="63" t="str">
        <f>IF(F199="","",VLOOKUP(F199,商品マスタ!$C:$D,2,FALSE))</f>
        <v/>
      </c>
      <c r="H199" s="64" t="str">
        <f t="shared" si="3"/>
        <v/>
      </c>
      <c r="I199" s="65" t="str">
        <f>IF(発注書!D205="","",発注書!D205)</f>
        <v/>
      </c>
      <c r="J199" s="66" t="str">
        <f>IF(発注書!D205="","",発注書!C205)</f>
        <v/>
      </c>
      <c r="K199" s="63"/>
      <c r="L199" s="63"/>
      <c r="M199" s="63"/>
      <c r="N199" s="63"/>
    </row>
    <row r="200" spans="1:14" ht="20.149999999999999" customHeight="1" x14ac:dyDescent="0.55000000000000004">
      <c r="B200" s="50">
        <v>2</v>
      </c>
      <c r="C200" s="60"/>
      <c r="D200" s="61"/>
      <c r="E200" s="61" t="str">
        <f>IF(発注書!D206="","",発注書!B206)</f>
        <v/>
      </c>
      <c r="F200" s="62" t="str">
        <f>IF(J200="","",VLOOKUP(J200,商品マスタ!$B:$D,2,FALSE))</f>
        <v/>
      </c>
      <c r="G200" s="63" t="str">
        <f>IF(F200="","",VLOOKUP(F200,商品マスタ!$C:$D,2,FALSE))</f>
        <v/>
      </c>
      <c r="H200" s="64" t="str">
        <f t="shared" si="3"/>
        <v/>
      </c>
      <c r="I200" s="65" t="str">
        <f>IF(発注書!D206="","",発注書!D206)</f>
        <v/>
      </c>
      <c r="J200" s="66" t="str">
        <f>IF(発注書!D206="","",発注書!C206)</f>
        <v/>
      </c>
      <c r="K200" s="63"/>
      <c r="L200" s="63"/>
      <c r="M200" s="63"/>
      <c r="N200" s="63"/>
    </row>
    <row r="201" spans="1:14" ht="20.149999999999999" customHeight="1" x14ac:dyDescent="0.55000000000000004">
      <c r="A201" s="49">
        <v>100</v>
      </c>
      <c r="B201" s="50">
        <v>1</v>
      </c>
      <c r="C201" s="60"/>
      <c r="D201" s="61"/>
      <c r="E201" s="61" t="str">
        <f>IF(発注書!D207="","",発注書!B207)</f>
        <v/>
      </c>
      <c r="F201" s="62" t="str">
        <f>IF(J201="","",VLOOKUP(J201,商品マスタ!$B:$D,2,FALSE))</f>
        <v/>
      </c>
      <c r="G201" s="63" t="str">
        <f>IF(F201="","",VLOOKUP(F201,商品マスタ!$C:$D,2,FALSE))</f>
        <v/>
      </c>
      <c r="H201" s="64" t="str">
        <f t="shared" si="3"/>
        <v/>
      </c>
      <c r="I201" s="65" t="str">
        <f>IF(発注書!D207="","",発注書!D207)</f>
        <v/>
      </c>
      <c r="J201" s="66" t="str">
        <f>IF(発注書!D207="","",発注書!C207)</f>
        <v/>
      </c>
      <c r="K201" s="63"/>
      <c r="L201" s="63"/>
      <c r="M201" s="63"/>
      <c r="N201" s="63"/>
    </row>
    <row r="202" spans="1:14" ht="20.149999999999999" customHeight="1" x14ac:dyDescent="0.55000000000000004">
      <c r="B202" s="50">
        <v>2</v>
      </c>
      <c r="C202" s="60"/>
      <c r="D202" s="61"/>
      <c r="E202" s="61" t="str">
        <f>IF(発注書!D208="","",発注書!B208)</f>
        <v/>
      </c>
      <c r="F202" s="62" t="str">
        <f>IF(J202="","",VLOOKUP(J202,商品マスタ!$B:$D,2,FALSE))</f>
        <v/>
      </c>
      <c r="G202" s="63" t="str">
        <f>IF(F202="","",VLOOKUP(F202,商品マスタ!$C:$D,2,FALSE))</f>
        <v/>
      </c>
      <c r="H202" s="64" t="str">
        <f t="shared" si="3"/>
        <v/>
      </c>
      <c r="I202" s="65" t="str">
        <f>IF(発注書!D208="","",発注書!D208)</f>
        <v/>
      </c>
      <c r="J202" s="66" t="str">
        <f>IF(発注書!D208="","",発注書!C208)</f>
        <v/>
      </c>
      <c r="K202" s="63"/>
      <c r="L202" s="63"/>
      <c r="M202" s="63"/>
      <c r="N202" s="63"/>
    </row>
    <row r="203" spans="1:14" ht="20.149999999999999" customHeight="1" x14ac:dyDescent="0.55000000000000004">
      <c r="A203" s="49">
        <v>101</v>
      </c>
      <c r="B203" s="50">
        <v>1</v>
      </c>
      <c r="C203" s="60"/>
      <c r="D203" s="61"/>
      <c r="E203" s="61" t="str">
        <f>IF(発注書!D209="","",発注書!B209)</f>
        <v/>
      </c>
      <c r="F203" s="62" t="str">
        <f>IF(J203="","",VLOOKUP(J203,商品マスタ!$B:$D,2,FALSE))</f>
        <v/>
      </c>
      <c r="G203" s="63" t="str">
        <f>IF(F203="","",VLOOKUP(F203,商品マスタ!$C:$D,2,FALSE))</f>
        <v/>
      </c>
      <c r="H203" s="64" t="str">
        <f t="shared" si="3"/>
        <v/>
      </c>
      <c r="I203" s="65" t="str">
        <f>IF(発注書!D209="","",発注書!D209)</f>
        <v/>
      </c>
      <c r="J203" s="66" t="str">
        <f>IF(発注書!D209="","",発注書!C209)</f>
        <v/>
      </c>
      <c r="K203" s="63"/>
      <c r="L203" s="63"/>
      <c r="M203" s="63"/>
      <c r="N203" s="63"/>
    </row>
    <row r="204" spans="1:14" ht="20.149999999999999" customHeight="1" x14ac:dyDescent="0.55000000000000004">
      <c r="B204" s="50">
        <v>2</v>
      </c>
      <c r="C204" s="60"/>
      <c r="D204" s="61"/>
      <c r="E204" s="61" t="str">
        <f>IF(発注書!D210="","",発注書!B210)</f>
        <v/>
      </c>
      <c r="F204" s="62" t="str">
        <f>IF(J204="","",VLOOKUP(J204,商品マスタ!$B:$D,2,FALSE))</f>
        <v/>
      </c>
      <c r="G204" s="63" t="str">
        <f>IF(F204="","",VLOOKUP(F204,商品マスタ!$C:$D,2,FALSE))</f>
        <v/>
      </c>
      <c r="H204" s="64" t="str">
        <f t="shared" si="3"/>
        <v/>
      </c>
      <c r="I204" s="65" t="str">
        <f>IF(発注書!D210="","",発注書!D210)</f>
        <v/>
      </c>
      <c r="J204" s="66" t="str">
        <f>IF(発注書!D210="","",発注書!C210)</f>
        <v/>
      </c>
      <c r="K204" s="63"/>
      <c r="L204" s="63"/>
      <c r="M204" s="63"/>
      <c r="N204" s="63"/>
    </row>
    <row r="205" spans="1:14" ht="20.149999999999999" customHeight="1" x14ac:dyDescent="0.55000000000000004">
      <c r="A205" s="49">
        <v>102</v>
      </c>
      <c r="B205" s="50">
        <v>1</v>
      </c>
      <c r="C205" s="60"/>
      <c r="D205" s="61"/>
      <c r="E205" s="61" t="str">
        <f>IF(発注書!D211="","",発注書!B211)</f>
        <v/>
      </c>
      <c r="F205" s="62" t="str">
        <f>IF(J205="","",VLOOKUP(J205,商品マスタ!$B:$D,2,FALSE))</f>
        <v/>
      </c>
      <c r="G205" s="63" t="str">
        <f>IF(F205="","",VLOOKUP(F205,商品マスタ!$C:$D,2,FALSE))</f>
        <v/>
      </c>
      <c r="H205" s="64" t="str">
        <f t="shared" si="3"/>
        <v/>
      </c>
      <c r="I205" s="65" t="str">
        <f>IF(発注書!D211="","",発注書!D211)</f>
        <v/>
      </c>
      <c r="J205" s="66" t="str">
        <f>IF(発注書!D211="","",発注書!C211)</f>
        <v/>
      </c>
      <c r="K205" s="63"/>
      <c r="L205" s="63"/>
      <c r="M205" s="63"/>
      <c r="N205" s="63"/>
    </row>
    <row r="206" spans="1:14" ht="20.149999999999999" customHeight="1" x14ac:dyDescent="0.55000000000000004">
      <c r="B206" s="50">
        <v>2</v>
      </c>
      <c r="C206" s="60"/>
      <c r="D206" s="61"/>
      <c r="E206" s="61" t="str">
        <f>IF(発注書!D212="","",発注書!B212)</f>
        <v/>
      </c>
      <c r="F206" s="62" t="str">
        <f>IF(J206="","",VLOOKUP(J206,商品マスタ!$B:$D,2,FALSE))</f>
        <v/>
      </c>
      <c r="G206" s="63" t="str">
        <f>IF(F206="","",VLOOKUP(F206,商品マスタ!$C:$D,2,FALSE))</f>
        <v/>
      </c>
      <c r="H206" s="64" t="str">
        <f t="shared" si="3"/>
        <v/>
      </c>
      <c r="I206" s="65" t="str">
        <f>IF(発注書!D212="","",発注書!D212)</f>
        <v/>
      </c>
      <c r="J206" s="66" t="str">
        <f>IF(発注書!D212="","",発注書!C212)</f>
        <v/>
      </c>
      <c r="K206" s="63"/>
      <c r="L206" s="63"/>
      <c r="M206" s="63"/>
      <c r="N206" s="63"/>
    </row>
    <row r="207" spans="1:14" ht="20.149999999999999" customHeight="1" x14ac:dyDescent="0.55000000000000004">
      <c r="A207" s="49">
        <v>103</v>
      </c>
      <c r="B207" s="50">
        <v>1</v>
      </c>
      <c r="C207" s="60"/>
      <c r="D207" s="61"/>
      <c r="E207" s="61" t="str">
        <f>IF(発注書!D213="","",発注書!B213)</f>
        <v/>
      </c>
      <c r="F207" s="62" t="str">
        <f>IF(J207="","",VLOOKUP(J207,商品マスタ!$B:$D,2,FALSE))</f>
        <v/>
      </c>
      <c r="G207" s="63" t="str">
        <f>IF(F207="","",VLOOKUP(F207,商品マスタ!$C:$D,2,FALSE))</f>
        <v/>
      </c>
      <c r="H207" s="64" t="str">
        <f t="shared" si="3"/>
        <v/>
      </c>
      <c r="I207" s="65" t="str">
        <f>IF(発注書!D213="","",発注書!D213)</f>
        <v/>
      </c>
      <c r="J207" s="66" t="str">
        <f>IF(発注書!D213="","",発注書!C213)</f>
        <v/>
      </c>
      <c r="K207" s="63"/>
      <c r="L207" s="63"/>
      <c r="M207" s="63"/>
      <c r="N207" s="63"/>
    </row>
    <row r="208" spans="1:14" ht="20.149999999999999" customHeight="1" x14ac:dyDescent="0.55000000000000004">
      <c r="B208" s="50">
        <v>2</v>
      </c>
      <c r="C208" s="60"/>
      <c r="D208" s="61"/>
      <c r="E208" s="61" t="str">
        <f>IF(発注書!D214="","",発注書!B214)</f>
        <v/>
      </c>
      <c r="F208" s="62" t="str">
        <f>IF(J208="","",VLOOKUP(J208,商品マスタ!$B:$D,2,FALSE))</f>
        <v/>
      </c>
      <c r="G208" s="63" t="str">
        <f>IF(F208="","",VLOOKUP(F208,商品マスタ!$C:$D,2,FALSE))</f>
        <v/>
      </c>
      <c r="H208" s="64" t="str">
        <f t="shared" si="3"/>
        <v/>
      </c>
      <c r="I208" s="65" t="str">
        <f>IF(発注書!D214="","",発注書!D214)</f>
        <v/>
      </c>
      <c r="J208" s="66" t="str">
        <f>IF(発注書!D214="","",発注書!C214)</f>
        <v/>
      </c>
      <c r="K208" s="63"/>
      <c r="L208" s="63"/>
      <c r="M208" s="63"/>
      <c r="N208" s="63"/>
    </row>
    <row r="209" spans="1:14" ht="20.149999999999999" customHeight="1" x14ac:dyDescent="0.55000000000000004">
      <c r="A209" s="49">
        <v>104</v>
      </c>
      <c r="B209" s="50">
        <v>1</v>
      </c>
      <c r="C209" s="60"/>
      <c r="D209" s="61"/>
      <c r="E209" s="61" t="str">
        <f>IF(発注書!D215="","",発注書!B215)</f>
        <v/>
      </c>
      <c r="F209" s="62" t="str">
        <f>IF(J209="","",VLOOKUP(J209,商品マスタ!$B:$D,2,FALSE))</f>
        <v/>
      </c>
      <c r="G209" s="63" t="str">
        <f>IF(F209="","",VLOOKUP(F209,商品マスタ!$C:$D,2,FALSE))</f>
        <v/>
      </c>
      <c r="H209" s="64" t="str">
        <f t="shared" si="3"/>
        <v/>
      </c>
      <c r="I209" s="65" t="str">
        <f>IF(発注書!D215="","",発注書!D215)</f>
        <v/>
      </c>
      <c r="J209" s="66" t="str">
        <f>IF(発注書!D215="","",発注書!C215)</f>
        <v/>
      </c>
      <c r="K209" s="63"/>
      <c r="L209" s="63"/>
      <c r="M209" s="63"/>
      <c r="N209" s="63"/>
    </row>
    <row r="210" spans="1:14" ht="20.149999999999999" customHeight="1" x14ac:dyDescent="0.55000000000000004">
      <c r="B210" s="50">
        <v>2</v>
      </c>
      <c r="C210" s="60"/>
      <c r="D210" s="61"/>
      <c r="E210" s="61" t="str">
        <f>IF(発注書!D216="","",発注書!B216)</f>
        <v/>
      </c>
      <c r="F210" s="62" t="str">
        <f>IF(J210="","",VLOOKUP(J210,商品マスタ!$B:$D,2,FALSE))</f>
        <v/>
      </c>
      <c r="G210" s="63" t="str">
        <f>IF(F210="","",VLOOKUP(F210,商品マスタ!$C:$D,2,FALSE))</f>
        <v/>
      </c>
      <c r="H210" s="64" t="str">
        <f t="shared" si="3"/>
        <v/>
      </c>
      <c r="I210" s="65" t="str">
        <f>IF(発注書!D216="","",発注書!D216)</f>
        <v/>
      </c>
      <c r="J210" s="66" t="str">
        <f>IF(発注書!D216="","",発注書!C216)</f>
        <v/>
      </c>
      <c r="K210" s="63"/>
      <c r="L210" s="63"/>
      <c r="M210" s="63"/>
      <c r="N210" s="63"/>
    </row>
    <row r="211" spans="1:14" ht="20.149999999999999" customHeight="1" x14ac:dyDescent="0.55000000000000004">
      <c r="A211" s="49">
        <v>105</v>
      </c>
      <c r="B211" s="50">
        <v>1</v>
      </c>
      <c r="C211" s="60"/>
      <c r="D211" s="61"/>
      <c r="E211" s="61" t="str">
        <f>IF(発注書!D217="","",発注書!B217)</f>
        <v/>
      </c>
      <c r="F211" s="62" t="str">
        <f>IF(J211="","",VLOOKUP(J211,商品マスタ!$B:$D,2,FALSE))</f>
        <v/>
      </c>
      <c r="G211" s="63" t="str">
        <f>IF(F211="","",VLOOKUP(F211,商品マスタ!$C:$D,2,FALSE))</f>
        <v/>
      </c>
      <c r="H211" s="64" t="str">
        <f t="shared" si="3"/>
        <v/>
      </c>
      <c r="I211" s="65" t="str">
        <f>IF(発注書!D217="","",発注書!D217)</f>
        <v/>
      </c>
      <c r="J211" s="66" t="str">
        <f>IF(発注書!D217="","",発注書!C217)</f>
        <v/>
      </c>
      <c r="K211" s="63"/>
      <c r="L211" s="63"/>
      <c r="M211" s="63"/>
      <c r="N211" s="63"/>
    </row>
    <row r="212" spans="1:14" ht="20.149999999999999" customHeight="1" x14ac:dyDescent="0.55000000000000004">
      <c r="B212" s="50">
        <v>2</v>
      </c>
      <c r="C212" s="60"/>
      <c r="D212" s="61"/>
      <c r="E212" s="61" t="str">
        <f>IF(発注書!D218="","",発注書!B218)</f>
        <v/>
      </c>
      <c r="F212" s="62" t="str">
        <f>IF(J212="","",VLOOKUP(J212,商品マスタ!$B:$D,2,FALSE))</f>
        <v/>
      </c>
      <c r="G212" s="63" t="str">
        <f>IF(F212="","",VLOOKUP(F212,商品マスタ!$C:$D,2,FALSE))</f>
        <v/>
      </c>
      <c r="H212" s="64" t="str">
        <f t="shared" si="3"/>
        <v/>
      </c>
      <c r="I212" s="65" t="str">
        <f>IF(発注書!D218="","",発注書!D218)</f>
        <v/>
      </c>
      <c r="J212" s="66" t="str">
        <f>IF(発注書!D218="","",発注書!C218)</f>
        <v/>
      </c>
      <c r="K212" s="63"/>
      <c r="L212" s="63"/>
      <c r="M212" s="63"/>
      <c r="N212" s="63"/>
    </row>
    <row r="213" spans="1:14" ht="20.149999999999999" customHeight="1" x14ac:dyDescent="0.55000000000000004">
      <c r="A213" s="49">
        <v>106</v>
      </c>
      <c r="B213" s="50">
        <v>1</v>
      </c>
      <c r="C213" s="60"/>
      <c r="D213" s="61"/>
      <c r="E213" s="61" t="str">
        <f>IF(発注書!D219="","",発注書!B219)</f>
        <v/>
      </c>
      <c r="F213" s="62" t="str">
        <f>IF(J213="","",VLOOKUP(J213,商品マスタ!$B:$D,2,FALSE))</f>
        <v/>
      </c>
      <c r="G213" s="63" t="str">
        <f>IF(F213="","",VLOOKUP(F213,商品マスタ!$C:$D,2,FALSE))</f>
        <v/>
      </c>
      <c r="H213" s="64" t="str">
        <f t="shared" si="3"/>
        <v/>
      </c>
      <c r="I213" s="65" t="str">
        <f>IF(発注書!D219="","",発注書!D219)</f>
        <v/>
      </c>
      <c r="J213" s="66" t="str">
        <f>IF(発注書!D219="","",発注書!C219)</f>
        <v/>
      </c>
      <c r="K213" s="63"/>
      <c r="L213" s="63"/>
      <c r="M213" s="63"/>
      <c r="N213" s="63"/>
    </row>
    <row r="214" spans="1:14" ht="20.149999999999999" customHeight="1" x14ac:dyDescent="0.55000000000000004">
      <c r="B214" s="50">
        <v>2</v>
      </c>
      <c r="C214" s="60"/>
      <c r="D214" s="61"/>
      <c r="E214" s="61" t="str">
        <f>IF(発注書!D220="","",発注書!B220)</f>
        <v/>
      </c>
      <c r="F214" s="62" t="str">
        <f>IF(J214="","",VLOOKUP(J214,商品マスタ!$B:$D,2,FALSE))</f>
        <v/>
      </c>
      <c r="G214" s="63" t="str">
        <f>IF(F214="","",VLOOKUP(F214,商品マスタ!$C:$D,2,FALSE))</f>
        <v/>
      </c>
      <c r="H214" s="64" t="str">
        <f t="shared" si="3"/>
        <v/>
      </c>
      <c r="I214" s="65" t="str">
        <f>IF(発注書!D220="","",発注書!D220)</f>
        <v/>
      </c>
      <c r="J214" s="66" t="str">
        <f>IF(発注書!D220="","",発注書!C220)</f>
        <v/>
      </c>
      <c r="K214" s="63"/>
      <c r="L214" s="63"/>
      <c r="M214" s="63"/>
      <c r="N214" s="63"/>
    </row>
    <row r="215" spans="1:14" ht="20.149999999999999" customHeight="1" x14ac:dyDescent="0.55000000000000004">
      <c r="A215" s="49">
        <v>107</v>
      </c>
      <c r="B215" s="50">
        <v>1</v>
      </c>
      <c r="C215" s="60"/>
      <c r="D215" s="61"/>
      <c r="E215" s="61" t="str">
        <f>IF(発注書!D221="","",発注書!B221)</f>
        <v/>
      </c>
      <c r="F215" s="62" t="str">
        <f>IF(J215="","",VLOOKUP(J215,商品マスタ!$B:$D,2,FALSE))</f>
        <v/>
      </c>
      <c r="G215" s="63" t="str">
        <f>IF(F215="","",VLOOKUP(F215,商品マスタ!$C:$D,2,FALSE))</f>
        <v/>
      </c>
      <c r="H215" s="64" t="str">
        <f t="shared" si="3"/>
        <v/>
      </c>
      <c r="I215" s="65" t="str">
        <f>IF(発注書!D221="","",発注書!D221)</f>
        <v/>
      </c>
      <c r="J215" s="66" t="str">
        <f>IF(発注書!D221="","",発注書!C221)</f>
        <v/>
      </c>
      <c r="K215" s="63"/>
      <c r="L215" s="63"/>
      <c r="M215" s="63"/>
      <c r="N215" s="63"/>
    </row>
    <row r="216" spans="1:14" ht="20.149999999999999" customHeight="1" x14ac:dyDescent="0.55000000000000004">
      <c r="B216" s="50">
        <v>2</v>
      </c>
      <c r="C216" s="60"/>
      <c r="D216" s="61"/>
      <c r="E216" s="61" t="str">
        <f>IF(発注書!D222="","",発注書!B222)</f>
        <v/>
      </c>
      <c r="F216" s="62" t="str">
        <f>IF(J216="","",VLOOKUP(J216,商品マスタ!$B:$D,2,FALSE))</f>
        <v/>
      </c>
      <c r="G216" s="63" t="str">
        <f>IF(F216="","",VLOOKUP(F216,商品マスタ!$C:$D,2,FALSE))</f>
        <v/>
      </c>
      <c r="H216" s="64" t="str">
        <f t="shared" si="3"/>
        <v/>
      </c>
      <c r="I216" s="65" t="str">
        <f>IF(発注書!D222="","",発注書!D222)</f>
        <v/>
      </c>
      <c r="J216" s="66" t="str">
        <f>IF(発注書!D222="","",発注書!C222)</f>
        <v/>
      </c>
      <c r="K216" s="63"/>
      <c r="L216" s="63"/>
      <c r="M216" s="63"/>
      <c r="N216" s="63"/>
    </row>
    <row r="217" spans="1:14" ht="20.149999999999999" customHeight="1" x14ac:dyDescent="0.55000000000000004">
      <c r="A217" s="49">
        <v>108</v>
      </c>
      <c r="B217" s="50">
        <v>1</v>
      </c>
      <c r="C217" s="60"/>
      <c r="D217" s="61"/>
      <c r="E217" s="61" t="str">
        <f>IF(発注書!D223="","",発注書!B223)</f>
        <v/>
      </c>
      <c r="F217" s="62" t="str">
        <f>IF(J217="","",VLOOKUP(J217,商品マスタ!$B:$D,2,FALSE))</f>
        <v/>
      </c>
      <c r="G217" s="63" t="str">
        <f>IF(F217="","",VLOOKUP(F217,商品マスタ!$C:$D,2,FALSE))</f>
        <v/>
      </c>
      <c r="H217" s="64" t="str">
        <f t="shared" si="3"/>
        <v/>
      </c>
      <c r="I217" s="65" t="str">
        <f>IF(発注書!D223="","",発注書!D223)</f>
        <v/>
      </c>
      <c r="J217" s="66" t="str">
        <f>IF(発注書!D223="","",発注書!C223)</f>
        <v/>
      </c>
      <c r="K217" s="63"/>
      <c r="L217" s="63"/>
      <c r="M217" s="63"/>
      <c r="N217" s="63"/>
    </row>
    <row r="218" spans="1:14" ht="20.149999999999999" customHeight="1" x14ac:dyDescent="0.55000000000000004">
      <c r="B218" s="50">
        <v>2</v>
      </c>
      <c r="C218" s="60"/>
      <c r="D218" s="61"/>
      <c r="E218" s="61" t="str">
        <f>IF(発注書!D224="","",発注書!B224)</f>
        <v/>
      </c>
      <c r="F218" s="62" t="str">
        <f>IF(J218="","",VLOOKUP(J218,商品マスタ!$B:$D,2,FALSE))</f>
        <v/>
      </c>
      <c r="G218" s="63" t="str">
        <f>IF(F218="","",VLOOKUP(F218,商品マスタ!$C:$D,2,FALSE))</f>
        <v/>
      </c>
      <c r="H218" s="64" t="str">
        <f t="shared" si="3"/>
        <v/>
      </c>
      <c r="I218" s="65" t="str">
        <f>IF(発注書!D224="","",発注書!D224)</f>
        <v/>
      </c>
      <c r="J218" s="66" t="str">
        <f>IF(発注書!D224="","",発注書!C224)</f>
        <v/>
      </c>
      <c r="K218" s="63"/>
      <c r="L218" s="63"/>
      <c r="M218" s="63"/>
      <c r="N218" s="63"/>
    </row>
    <row r="219" spans="1:14" ht="20.149999999999999" customHeight="1" x14ac:dyDescent="0.55000000000000004">
      <c r="A219" s="49">
        <v>109</v>
      </c>
      <c r="B219" s="50">
        <v>1</v>
      </c>
      <c r="C219" s="60"/>
      <c r="D219" s="61"/>
      <c r="E219" s="61" t="str">
        <f>IF(発注書!D225="","",発注書!B225)</f>
        <v/>
      </c>
      <c r="F219" s="62" t="str">
        <f>IF(J219="","",VLOOKUP(J219,商品マスタ!$B:$D,2,FALSE))</f>
        <v/>
      </c>
      <c r="G219" s="63" t="str">
        <f>IF(F219="","",VLOOKUP(F219,商品マスタ!$C:$D,2,FALSE))</f>
        <v/>
      </c>
      <c r="H219" s="64" t="str">
        <f t="shared" si="3"/>
        <v/>
      </c>
      <c r="I219" s="65" t="str">
        <f>IF(発注書!D225="","",発注書!D225)</f>
        <v/>
      </c>
      <c r="J219" s="66" t="str">
        <f>IF(発注書!D225="","",発注書!C225)</f>
        <v/>
      </c>
      <c r="K219" s="63"/>
      <c r="L219" s="63"/>
      <c r="M219" s="63"/>
      <c r="N219" s="63"/>
    </row>
    <row r="220" spans="1:14" ht="20.149999999999999" customHeight="1" x14ac:dyDescent="0.55000000000000004">
      <c r="B220" s="50">
        <v>2</v>
      </c>
      <c r="C220" s="60"/>
      <c r="D220" s="61"/>
      <c r="E220" s="61" t="str">
        <f>IF(発注書!D226="","",発注書!B226)</f>
        <v/>
      </c>
      <c r="F220" s="62" t="str">
        <f>IF(J220="","",VLOOKUP(J220,商品マスタ!$B:$D,2,FALSE))</f>
        <v/>
      </c>
      <c r="G220" s="63" t="str">
        <f>IF(F220="","",VLOOKUP(F220,商品マスタ!$C:$D,2,FALSE))</f>
        <v/>
      </c>
      <c r="H220" s="64" t="str">
        <f t="shared" si="3"/>
        <v/>
      </c>
      <c r="I220" s="65" t="str">
        <f>IF(発注書!D226="","",発注書!D226)</f>
        <v/>
      </c>
      <c r="J220" s="66" t="str">
        <f>IF(発注書!D226="","",発注書!C226)</f>
        <v/>
      </c>
      <c r="K220" s="63"/>
      <c r="L220" s="63"/>
      <c r="M220" s="63"/>
      <c r="N220" s="63"/>
    </row>
    <row r="221" spans="1:14" ht="20.149999999999999" customHeight="1" x14ac:dyDescent="0.55000000000000004">
      <c r="A221" s="49">
        <v>110</v>
      </c>
      <c r="B221" s="50">
        <v>1</v>
      </c>
      <c r="C221" s="60"/>
      <c r="D221" s="61"/>
      <c r="E221" s="61" t="str">
        <f>IF(発注書!D227="","",発注書!B227)</f>
        <v/>
      </c>
      <c r="F221" s="62" t="str">
        <f>IF(J221="","",VLOOKUP(J221,商品マスタ!$B:$D,2,FALSE))</f>
        <v/>
      </c>
      <c r="G221" s="63" t="str">
        <f>IF(F221="","",VLOOKUP(F221,商品マスタ!$C:$D,2,FALSE))</f>
        <v/>
      </c>
      <c r="H221" s="64" t="str">
        <f t="shared" si="3"/>
        <v/>
      </c>
      <c r="I221" s="65" t="str">
        <f>IF(発注書!D227="","",発注書!D227)</f>
        <v/>
      </c>
      <c r="J221" s="66" t="str">
        <f>IF(発注書!D227="","",発注書!C227)</f>
        <v/>
      </c>
      <c r="K221" s="63"/>
      <c r="L221" s="63"/>
      <c r="M221" s="63"/>
      <c r="N221" s="63"/>
    </row>
    <row r="222" spans="1:14" ht="20.149999999999999" customHeight="1" x14ac:dyDescent="0.55000000000000004">
      <c r="B222" s="50">
        <v>2</v>
      </c>
      <c r="C222" s="60"/>
      <c r="D222" s="61"/>
      <c r="E222" s="61" t="str">
        <f>IF(発注書!D228="","",発注書!B228)</f>
        <v/>
      </c>
      <c r="F222" s="62" t="str">
        <f>IF(J222="","",VLOOKUP(J222,商品マスタ!$B:$D,2,FALSE))</f>
        <v/>
      </c>
      <c r="G222" s="63" t="str">
        <f>IF(F222="","",VLOOKUP(F222,商品マスタ!$C:$D,2,FALSE))</f>
        <v/>
      </c>
      <c r="H222" s="64" t="str">
        <f t="shared" si="3"/>
        <v/>
      </c>
      <c r="I222" s="65" t="str">
        <f>IF(発注書!D228="","",発注書!D228)</f>
        <v/>
      </c>
      <c r="J222" s="66" t="str">
        <f>IF(発注書!D228="","",発注書!C228)</f>
        <v/>
      </c>
      <c r="K222" s="63"/>
      <c r="L222" s="63"/>
      <c r="M222" s="63"/>
      <c r="N222" s="63"/>
    </row>
    <row r="223" spans="1:14" ht="20.149999999999999" customHeight="1" x14ac:dyDescent="0.55000000000000004">
      <c r="A223" s="49">
        <v>111</v>
      </c>
      <c r="B223" s="50">
        <v>1</v>
      </c>
      <c r="C223" s="60"/>
      <c r="D223" s="61"/>
      <c r="E223" s="61" t="str">
        <f>IF(発注書!D229="","",発注書!B229)</f>
        <v/>
      </c>
      <c r="F223" s="62" t="str">
        <f>IF(J223="","",VLOOKUP(J223,商品マスタ!$B:$D,2,FALSE))</f>
        <v/>
      </c>
      <c r="G223" s="63" t="str">
        <f>IF(F223="","",VLOOKUP(F223,商品マスタ!$C:$D,2,FALSE))</f>
        <v/>
      </c>
      <c r="H223" s="64" t="str">
        <f t="shared" si="3"/>
        <v/>
      </c>
      <c r="I223" s="65" t="str">
        <f>IF(発注書!D229="","",発注書!D229)</f>
        <v/>
      </c>
      <c r="J223" s="66" t="str">
        <f>IF(発注書!D229="","",発注書!C229)</f>
        <v/>
      </c>
      <c r="K223" s="63"/>
      <c r="L223" s="63"/>
      <c r="M223" s="63"/>
      <c r="N223" s="63"/>
    </row>
    <row r="224" spans="1:14" ht="20.149999999999999" customHeight="1" x14ac:dyDescent="0.55000000000000004">
      <c r="B224" s="50">
        <v>2</v>
      </c>
      <c r="C224" s="60"/>
      <c r="D224" s="61"/>
      <c r="E224" s="61" t="str">
        <f>IF(発注書!D230="","",発注書!B230)</f>
        <v/>
      </c>
      <c r="F224" s="62" t="str">
        <f>IF(J224="","",VLOOKUP(J224,商品マスタ!$B:$D,2,FALSE))</f>
        <v/>
      </c>
      <c r="G224" s="63" t="str">
        <f>IF(F224="","",VLOOKUP(F224,商品マスタ!$C:$D,2,FALSE))</f>
        <v/>
      </c>
      <c r="H224" s="64" t="str">
        <f t="shared" si="3"/>
        <v/>
      </c>
      <c r="I224" s="65" t="str">
        <f>IF(発注書!D230="","",発注書!D230)</f>
        <v/>
      </c>
      <c r="J224" s="66" t="str">
        <f>IF(発注書!D230="","",発注書!C230)</f>
        <v/>
      </c>
      <c r="K224" s="63"/>
      <c r="L224" s="63"/>
      <c r="M224" s="63"/>
      <c r="N224" s="63"/>
    </row>
    <row r="225" spans="1:14" ht="20.149999999999999" customHeight="1" x14ac:dyDescent="0.55000000000000004">
      <c r="A225" s="49">
        <v>112</v>
      </c>
      <c r="B225" s="50">
        <v>1</v>
      </c>
      <c r="C225" s="60"/>
      <c r="D225" s="61"/>
      <c r="E225" s="61" t="str">
        <f>IF(発注書!D231="","",発注書!B231)</f>
        <v/>
      </c>
      <c r="F225" s="62" t="str">
        <f>IF(J225="","",VLOOKUP(J225,商品マスタ!$B:$D,2,FALSE))</f>
        <v/>
      </c>
      <c r="G225" s="63" t="str">
        <f>IF(F225="","",VLOOKUP(F225,商品マスタ!$C:$D,2,FALSE))</f>
        <v/>
      </c>
      <c r="H225" s="64" t="str">
        <f t="shared" si="3"/>
        <v/>
      </c>
      <c r="I225" s="65" t="str">
        <f>IF(発注書!D231="","",発注書!D231)</f>
        <v/>
      </c>
      <c r="J225" s="66" t="str">
        <f>IF(発注書!D231="","",発注書!C231)</f>
        <v/>
      </c>
      <c r="K225" s="63"/>
      <c r="L225" s="63"/>
      <c r="M225" s="63"/>
      <c r="N225" s="63"/>
    </row>
    <row r="226" spans="1:14" ht="20.149999999999999" customHeight="1" x14ac:dyDescent="0.55000000000000004">
      <c r="B226" s="50">
        <v>2</v>
      </c>
      <c r="C226" s="60"/>
      <c r="D226" s="61"/>
      <c r="E226" s="61" t="str">
        <f>IF(発注書!D232="","",発注書!B232)</f>
        <v/>
      </c>
      <c r="F226" s="62" t="str">
        <f>IF(J226="","",VLOOKUP(J226,商品マスタ!$B:$D,2,FALSE))</f>
        <v/>
      </c>
      <c r="G226" s="63" t="str">
        <f>IF(F226="","",VLOOKUP(F226,商品マスタ!$C:$D,2,FALSE))</f>
        <v/>
      </c>
      <c r="H226" s="64" t="str">
        <f t="shared" si="3"/>
        <v/>
      </c>
      <c r="I226" s="65" t="str">
        <f>IF(発注書!D232="","",発注書!D232)</f>
        <v/>
      </c>
      <c r="J226" s="66" t="str">
        <f>IF(発注書!D232="","",発注書!C232)</f>
        <v/>
      </c>
      <c r="K226" s="63"/>
      <c r="L226" s="63"/>
      <c r="M226" s="63"/>
      <c r="N226" s="63"/>
    </row>
    <row r="227" spans="1:14" ht="20.149999999999999" customHeight="1" x14ac:dyDescent="0.55000000000000004">
      <c r="A227" s="49">
        <v>113</v>
      </c>
      <c r="B227" s="50">
        <v>1</v>
      </c>
      <c r="C227" s="60"/>
      <c r="D227" s="61"/>
      <c r="E227" s="61" t="str">
        <f>IF(発注書!D233="","",発注書!B233)</f>
        <v/>
      </c>
      <c r="F227" s="62" t="str">
        <f>IF(J227="","",VLOOKUP(J227,商品マスタ!$B:$D,2,FALSE))</f>
        <v/>
      </c>
      <c r="G227" s="63" t="str">
        <f>IF(F227="","",VLOOKUP(F227,商品マスタ!$C:$D,2,FALSE))</f>
        <v/>
      </c>
      <c r="H227" s="64" t="str">
        <f t="shared" si="3"/>
        <v/>
      </c>
      <c r="I227" s="65" t="str">
        <f>IF(発注書!D233="","",発注書!D233)</f>
        <v/>
      </c>
      <c r="J227" s="66" t="str">
        <f>IF(発注書!D233="","",発注書!C233)</f>
        <v/>
      </c>
      <c r="K227" s="63"/>
      <c r="L227" s="63"/>
      <c r="M227" s="63"/>
      <c r="N227" s="63"/>
    </row>
    <row r="228" spans="1:14" ht="20.149999999999999" customHeight="1" x14ac:dyDescent="0.55000000000000004">
      <c r="B228" s="50">
        <v>2</v>
      </c>
      <c r="C228" s="60"/>
      <c r="D228" s="61"/>
      <c r="E228" s="61" t="str">
        <f>IF(発注書!D234="","",発注書!B234)</f>
        <v/>
      </c>
      <c r="F228" s="62" t="str">
        <f>IF(J228="","",VLOOKUP(J228,商品マスタ!$B:$D,2,FALSE))</f>
        <v/>
      </c>
      <c r="G228" s="63" t="str">
        <f>IF(F228="","",VLOOKUP(F228,商品マスタ!$C:$D,2,FALSE))</f>
        <v/>
      </c>
      <c r="H228" s="64" t="str">
        <f t="shared" si="3"/>
        <v/>
      </c>
      <c r="I228" s="65" t="str">
        <f>IF(発注書!D234="","",発注書!D234)</f>
        <v/>
      </c>
      <c r="J228" s="66" t="str">
        <f>IF(発注書!D234="","",発注書!C234)</f>
        <v/>
      </c>
      <c r="K228" s="63"/>
      <c r="L228" s="63"/>
      <c r="M228" s="63"/>
      <c r="N228" s="63"/>
    </row>
    <row r="229" spans="1:14" ht="20.149999999999999" customHeight="1" x14ac:dyDescent="0.55000000000000004">
      <c r="A229" s="49">
        <v>114</v>
      </c>
      <c r="B229" s="50">
        <v>1</v>
      </c>
      <c r="C229" s="60"/>
      <c r="D229" s="61"/>
      <c r="E229" s="61" t="str">
        <f>IF(発注書!D235="","",発注書!B235)</f>
        <v/>
      </c>
      <c r="F229" s="62" t="str">
        <f>IF(J229="","",VLOOKUP(J229,商品マスタ!$B:$D,2,FALSE))</f>
        <v/>
      </c>
      <c r="G229" s="63" t="str">
        <f>IF(F229="","",VLOOKUP(F229,商品マスタ!$C:$D,2,FALSE))</f>
        <v/>
      </c>
      <c r="H229" s="64" t="str">
        <f t="shared" si="3"/>
        <v/>
      </c>
      <c r="I229" s="65" t="str">
        <f>IF(発注書!D235="","",発注書!D235)</f>
        <v/>
      </c>
      <c r="J229" s="66" t="str">
        <f>IF(発注書!D235="","",発注書!C235)</f>
        <v/>
      </c>
      <c r="K229" s="63"/>
      <c r="L229" s="63"/>
      <c r="M229" s="63"/>
      <c r="N229" s="63"/>
    </row>
    <row r="230" spans="1:14" ht="20.149999999999999" customHeight="1" x14ac:dyDescent="0.55000000000000004">
      <c r="B230" s="50">
        <v>2</v>
      </c>
      <c r="C230" s="60"/>
      <c r="D230" s="61"/>
      <c r="E230" s="61" t="str">
        <f>IF(発注書!D236="","",発注書!B236)</f>
        <v/>
      </c>
      <c r="F230" s="62" t="str">
        <f>IF(J230="","",VLOOKUP(J230,商品マスタ!$B:$D,2,FALSE))</f>
        <v/>
      </c>
      <c r="G230" s="63" t="str">
        <f>IF(F230="","",VLOOKUP(F230,商品マスタ!$C:$D,2,FALSE))</f>
        <v/>
      </c>
      <c r="H230" s="64" t="str">
        <f t="shared" si="3"/>
        <v/>
      </c>
      <c r="I230" s="65" t="str">
        <f>IF(発注書!D236="","",発注書!D236)</f>
        <v/>
      </c>
      <c r="J230" s="66" t="str">
        <f>IF(発注書!D236="","",発注書!C236)</f>
        <v/>
      </c>
      <c r="K230" s="63"/>
      <c r="L230" s="63"/>
      <c r="M230" s="63"/>
      <c r="N230" s="63"/>
    </row>
    <row r="231" spans="1:14" ht="20.149999999999999" customHeight="1" x14ac:dyDescent="0.55000000000000004">
      <c r="A231" s="49">
        <v>115</v>
      </c>
      <c r="B231" s="50">
        <v>1</v>
      </c>
      <c r="C231" s="60"/>
      <c r="D231" s="61"/>
      <c r="E231" s="61" t="str">
        <f>IF(発注書!D237="","",発注書!B237)</f>
        <v/>
      </c>
      <c r="F231" s="62" t="str">
        <f>IF(J231="","",VLOOKUP(J231,商品マスタ!$B:$D,2,FALSE))</f>
        <v/>
      </c>
      <c r="G231" s="63" t="str">
        <f>IF(F231="","",VLOOKUP(F231,商品マスタ!$C:$D,2,FALSE))</f>
        <v/>
      </c>
      <c r="H231" s="64" t="str">
        <f t="shared" si="3"/>
        <v/>
      </c>
      <c r="I231" s="65" t="str">
        <f>IF(発注書!D237="","",発注書!D237)</f>
        <v/>
      </c>
      <c r="J231" s="66" t="str">
        <f>IF(発注書!D237="","",発注書!C237)</f>
        <v/>
      </c>
      <c r="K231" s="63"/>
      <c r="L231" s="63"/>
      <c r="M231" s="63"/>
      <c r="N231" s="63"/>
    </row>
    <row r="232" spans="1:14" ht="20.149999999999999" customHeight="1" x14ac:dyDescent="0.55000000000000004">
      <c r="B232" s="50">
        <v>2</v>
      </c>
      <c r="C232" s="60"/>
      <c r="D232" s="61"/>
      <c r="E232" s="61" t="str">
        <f>IF(発注書!D238="","",発注書!B238)</f>
        <v/>
      </c>
      <c r="F232" s="62" t="str">
        <f>IF(J232="","",VLOOKUP(J232,商品マスタ!$B:$D,2,FALSE))</f>
        <v/>
      </c>
      <c r="G232" s="63" t="str">
        <f>IF(F232="","",VLOOKUP(F232,商品マスタ!$C:$D,2,FALSE))</f>
        <v/>
      </c>
      <c r="H232" s="64" t="str">
        <f t="shared" si="3"/>
        <v/>
      </c>
      <c r="I232" s="65" t="str">
        <f>IF(発注書!D238="","",発注書!D238)</f>
        <v/>
      </c>
      <c r="J232" s="66" t="str">
        <f>IF(発注書!D238="","",発注書!C238)</f>
        <v/>
      </c>
      <c r="K232" s="63"/>
      <c r="L232" s="63"/>
      <c r="M232" s="63"/>
      <c r="N232" s="63"/>
    </row>
    <row r="233" spans="1:14" ht="20.149999999999999" customHeight="1" x14ac:dyDescent="0.55000000000000004">
      <c r="A233" s="49">
        <v>116</v>
      </c>
      <c r="B233" s="50">
        <v>1</v>
      </c>
      <c r="C233" s="60"/>
      <c r="D233" s="61"/>
      <c r="E233" s="61" t="str">
        <f>IF(発注書!D239="","",発注書!B239)</f>
        <v/>
      </c>
      <c r="F233" s="62" t="str">
        <f>IF(J233="","",VLOOKUP(J233,商品マスタ!$B:$D,2,FALSE))</f>
        <v/>
      </c>
      <c r="G233" s="63" t="str">
        <f>IF(F233="","",VLOOKUP(F233,商品マスタ!$C:$D,2,FALSE))</f>
        <v/>
      </c>
      <c r="H233" s="64" t="str">
        <f t="shared" si="3"/>
        <v/>
      </c>
      <c r="I233" s="65" t="str">
        <f>IF(発注書!D239="","",発注書!D239)</f>
        <v/>
      </c>
      <c r="J233" s="66" t="str">
        <f>IF(発注書!D239="","",発注書!C239)</f>
        <v/>
      </c>
      <c r="K233" s="63"/>
      <c r="L233" s="63"/>
      <c r="M233" s="63"/>
      <c r="N233" s="63"/>
    </row>
    <row r="234" spans="1:14" ht="20.149999999999999" customHeight="1" x14ac:dyDescent="0.55000000000000004">
      <c r="B234" s="50">
        <v>2</v>
      </c>
      <c r="C234" s="60"/>
      <c r="D234" s="61"/>
      <c r="E234" s="61" t="str">
        <f>IF(発注書!D240="","",発注書!B240)</f>
        <v/>
      </c>
      <c r="F234" s="62" t="str">
        <f>IF(J234="","",VLOOKUP(J234,商品マスタ!$B:$D,2,FALSE))</f>
        <v/>
      </c>
      <c r="G234" s="63" t="str">
        <f>IF(F234="","",VLOOKUP(F234,商品マスタ!$C:$D,2,FALSE))</f>
        <v/>
      </c>
      <c r="H234" s="64" t="str">
        <f t="shared" si="3"/>
        <v/>
      </c>
      <c r="I234" s="65" t="str">
        <f>IF(発注書!D240="","",発注書!D240)</f>
        <v/>
      </c>
      <c r="J234" s="66" t="str">
        <f>IF(発注書!D240="","",発注書!C240)</f>
        <v/>
      </c>
      <c r="K234" s="63"/>
      <c r="L234" s="63"/>
      <c r="M234" s="63"/>
      <c r="N234" s="63"/>
    </row>
    <row r="235" spans="1:14" ht="20.149999999999999" customHeight="1" x14ac:dyDescent="0.55000000000000004">
      <c r="A235" s="49">
        <v>117</v>
      </c>
      <c r="B235" s="50">
        <v>1</v>
      </c>
      <c r="C235" s="60"/>
      <c r="D235" s="61"/>
      <c r="E235" s="61" t="str">
        <f>IF(発注書!D241="","",発注書!B241)</f>
        <v/>
      </c>
      <c r="F235" s="62" t="str">
        <f>IF(J235="","",VLOOKUP(J235,商品マスタ!$B:$D,2,FALSE))</f>
        <v/>
      </c>
      <c r="G235" s="63" t="str">
        <f>IF(F235="","",VLOOKUP(F235,商品マスタ!$C:$D,2,FALSE))</f>
        <v/>
      </c>
      <c r="H235" s="64" t="str">
        <f t="shared" si="3"/>
        <v/>
      </c>
      <c r="I235" s="65" t="str">
        <f>IF(発注書!D241="","",発注書!D241)</f>
        <v/>
      </c>
      <c r="J235" s="66" t="str">
        <f>IF(発注書!D241="","",発注書!C241)</f>
        <v/>
      </c>
      <c r="K235" s="63"/>
      <c r="L235" s="63"/>
      <c r="M235" s="63"/>
      <c r="N235" s="63"/>
    </row>
    <row r="236" spans="1:14" ht="20.149999999999999" customHeight="1" x14ac:dyDescent="0.55000000000000004">
      <c r="B236" s="50">
        <v>2</v>
      </c>
      <c r="C236" s="60"/>
      <c r="D236" s="61"/>
      <c r="E236" s="61" t="str">
        <f>IF(発注書!D242="","",発注書!B242)</f>
        <v/>
      </c>
      <c r="F236" s="62" t="str">
        <f>IF(J236="","",VLOOKUP(J236,商品マスタ!$B:$D,2,FALSE))</f>
        <v/>
      </c>
      <c r="G236" s="63" t="str">
        <f>IF(F236="","",VLOOKUP(F236,商品マスタ!$C:$D,2,FALSE))</f>
        <v/>
      </c>
      <c r="H236" s="64" t="str">
        <f t="shared" si="3"/>
        <v/>
      </c>
      <c r="I236" s="65" t="str">
        <f>IF(発注書!D242="","",発注書!D242)</f>
        <v/>
      </c>
      <c r="J236" s="66" t="str">
        <f>IF(発注書!D242="","",発注書!C242)</f>
        <v/>
      </c>
      <c r="K236" s="63"/>
      <c r="L236" s="63"/>
      <c r="M236" s="63"/>
      <c r="N236" s="63"/>
    </row>
    <row r="237" spans="1:14" ht="20.149999999999999" customHeight="1" x14ac:dyDescent="0.55000000000000004">
      <c r="A237" s="49">
        <v>118</v>
      </c>
      <c r="B237" s="50">
        <v>1</v>
      </c>
      <c r="C237" s="60"/>
      <c r="D237" s="61"/>
      <c r="E237" s="61" t="str">
        <f>IF(発注書!D243="","",発注書!B243)</f>
        <v/>
      </c>
      <c r="F237" s="62" t="str">
        <f>IF(J237="","",VLOOKUP(J237,商品マスタ!$B:$D,2,FALSE))</f>
        <v/>
      </c>
      <c r="G237" s="63" t="str">
        <f>IF(F237="","",VLOOKUP(F237,商品マスタ!$C:$D,2,FALSE))</f>
        <v/>
      </c>
      <c r="H237" s="64" t="str">
        <f t="shared" si="3"/>
        <v/>
      </c>
      <c r="I237" s="65" t="str">
        <f>IF(発注書!D243="","",発注書!D243)</f>
        <v/>
      </c>
      <c r="J237" s="66" t="str">
        <f>IF(発注書!D243="","",発注書!C243)</f>
        <v/>
      </c>
      <c r="K237" s="63"/>
      <c r="L237" s="63"/>
      <c r="M237" s="63"/>
      <c r="N237" s="63"/>
    </row>
    <row r="238" spans="1:14" ht="20.149999999999999" customHeight="1" x14ac:dyDescent="0.55000000000000004">
      <c r="B238" s="50">
        <v>2</v>
      </c>
      <c r="C238" s="60"/>
      <c r="D238" s="61"/>
      <c r="E238" s="61" t="str">
        <f>IF(発注書!D244="","",発注書!B244)</f>
        <v/>
      </c>
      <c r="F238" s="62" t="str">
        <f>IF(J238="","",VLOOKUP(J238,商品マスタ!$B:$D,2,FALSE))</f>
        <v/>
      </c>
      <c r="G238" s="63" t="str">
        <f>IF(F238="","",VLOOKUP(F238,商品マスタ!$C:$D,2,FALSE))</f>
        <v/>
      </c>
      <c r="H238" s="64" t="str">
        <f t="shared" si="3"/>
        <v/>
      </c>
      <c r="I238" s="65" t="str">
        <f>IF(発注書!D244="","",発注書!D244)</f>
        <v/>
      </c>
      <c r="J238" s="66" t="str">
        <f>IF(発注書!D244="","",発注書!C244)</f>
        <v/>
      </c>
      <c r="K238" s="63"/>
      <c r="L238" s="63"/>
      <c r="M238" s="63"/>
      <c r="N238" s="63"/>
    </row>
    <row r="239" spans="1:14" ht="20.149999999999999" customHeight="1" x14ac:dyDescent="0.55000000000000004">
      <c r="A239" s="49">
        <v>119</v>
      </c>
      <c r="B239" s="50">
        <v>1</v>
      </c>
      <c r="C239" s="60"/>
      <c r="D239" s="61"/>
      <c r="E239" s="61" t="str">
        <f>IF(発注書!D245="","",発注書!B245)</f>
        <v/>
      </c>
      <c r="F239" s="62" t="str">
        <f>IF(J239="","",VLOOKUP(J239,商品マスタ!$B:$D,2,FALSE))</f>
        <v/>
      </c>
      <c r="G239" s="63" t="str">
        <f>IF(F239="","",VLOOKUP(F239,商品マスタ!$C:$D,2,FALSE))</f>
        <v/>
      </c>
      <c r="H239" s="64" t="str">
        <f t="shared" si="3"/>
        <v/>
      </c>
      <c r="I239" s="65" t="str">
        <f>IF(発注書!D245="","",発注書!D245)</f>
        <v/>
      </c>
      <c r="J239" s="66" t="str">
        <f>IF(発注書!D245="","",発注書!C245)</f>
        <v/>
      </c>
      <c r="K239" s="63"/>
      <c r="L239" s="63"/>
      <c r="M239" s="63"/>
      <c r="N239" s="63"/>
    </row>
    <row r="240" spans="1:14" ht="20.149999999999999" customHeight="1" x14ac:dyDescent="0.55000000000000004">
      <c r="B240" s="50">
        <v>2</v>
      </c>
      <c r="C240" s="60"/>
      <c r="D240" s="61"/>
      <c r="E240" s="61" t="str">
        <f>IF(発注書!D246="","",発注書!B246)</f>
        <v/>
      </c>
      <c r="F240" s="62" t="str">
        <f>IF(J240="","",VLOOKUP(J240,商品マスタ!$B:$D,2,FALSE))</f>
        <v/>
      </c>
      <c r="G240" s="63" t="str">
        <f>IF(F240="","",VLOOKUP(F240,商品マスタ!$C:$D,2,FALSE))</f>
        <v/>
      </c>
      <c r="H240" s="64" t="str">
        <f t="shared" si="3"/>
        <v/>
      </c>
      <c r="I240" s="65" t="str">
        <f>IF(発注書!D246="","",発注書!D246)</f>
        <v/>
      </c>
      <c r="J240" s="66" t="str">
        <f>IF(発注書!D246="","",発注書!C246)</f>
        <v/>
      </c>
      <c r="K240" s="63"/>
      <c r="L240" s="63"/>
      <c r="M240" s="63"/>
      <c r="N240" s="63"/>
    </row>
    <row r="241" spans="1:14" ht="20.149999999999999" customHeight="1" x14ac:dyDescent="0.55000000000000004">
      <c r="A241" s="49">
        <v>120</v>
      </c>
      <c r="B241" s="50">
        <v>1</v>
      </c>
      <c r="C241" s="60"/>
      <c r="D241" s="61"/>
      <c r="E241" s="61" t="str">
        <f>IF(発注書!D247="","",発注書!B247)</f>
        <v/>
      </c>
      <c r="F241" s="62" t="str">
        <f>IF(J241="","",VLOOKUP(J241,商品マスタ!$B:$D,2,FALSE))</f>
        <v/>
      </c>
      <c r="G241" s="63" t="str">
        <f>IF(F241="","",VLOOKUP(F241,商品マスタ!$C:$D,2,FALSE))</f>
        <v/>
      </c>
      <c r="H241" s="64" t="str">
        <f t="shared" si="3"/>
        <v/>
      </c>
      <c r="I241" s="65" t="str">
        <f>IF(発注書!D247="","",発注書!D247)</f>
        <v/>
      </c>
      <c r="J241" s="66" t="str">
        <f>IF(発注書!D247="","",発注書!C247)</f>
        <v/>
      </c>
      <c r="K241" s="63"/>
      <c r="L241" s="63"/>
      <c r="M241" s="63"/>
      <c r="N241" s="63"/>
    </row>
    <row r="242" spans="1:14" ht="20.149999999999999" customHeight="1" x14ac:dyDescent="0.55000000000000004">
      <c r="B242" s="50">
        <v>2</v>
      </c>
      <c r="C242" s="60"/>
      <c r="D242" s="61"/>
      <c r="E242" s="61" t="str">
        <f>IF(発注書!D248="","",発注書!B248)</f>
        <v/>
      </c>
      <c r="F242" s="62" t="str">
        <f>IF(J242="","",VLOOKUP(J242,商品マスタ!$B:$D,2,FALSE))</f>
        <v/>
      </c>
      <c r="G242" s="63" t="str">
        <f>IF(F242="","",VLOOKUP(F242,商品マスタ!$C:$D,2,FALSE))</f>
        <v/>
      </c>
      <c r="H242" s="64" t="str">
        <f t="shared" si="3"/>
        <v/>
      </c>
      <c r="I242" s="65" t="str">
        <f>IF(発注書!D248="","",発注書!D248)</f>
        <v/>
      </c>
      <c r="J242" s="66" t="str">
        <f>IF(発注書!D248="","",発注書!C248)</f>
        <v/>
      </c>
      <c r="K242" s="63"/>
      <c r="L242" s="63"/>
      <c r="M242" s="63"/>
      <c r="N242" s="63"/>
    </row>
    <row r="243" spans="1:14" ht="20.149999999999999" customHeight="1" x14ac:dyDescent="0.55000000000000004">
      <c r="A243" s="49">
        <v>121</v>
      </c>
      <c r="B243" s="50">
        <v>1</v>
      </c>
      <c r="C243" s="60"/>
      <c r="D243" s="61"/>
      <c r="E243" s="61" t="str">
        <f>IF(発注書!D249="","",発注書!B249)</f>
        <v/>
      </c>
      <c r="F243" s="62" t="str">
        <f>IF(J243="","",VLOOKUP(J243,商品マスタ!$B:$D,2,FALSE))</f>
        <v/>
      </c>
      <c r="G243" s="63" t="str">
        <f>IF(F243="","",VLOOKUP(F243,商品マスタ!$C:$D,2,FALSE))</f>
        <v/>
      </c>
      <c r="H243" s="64" t="str">
        <f t="shared" si="3"/>
        <v/>
      </c>
      <c r="I243" s="65" t="str">
        <f>IF(発注書!D249="","",発注書!D249)</f>
        <v/>
      </c>
      <c r="J243" s="66" t="str">
        <f>IF(発注書!D249="","",発注書!C249)</f>
        <v/>
      </c>
      <c r="K243" s="63"/>
      <c r="L243" s="63"/>
      <c r="M243" s="63"/>
      <c r="N243" s="63"/>
    </row>
    <row r="244" spans="1:14" ht="20.149999999999999" customHeight="1" x14ac:dyDescent="0.55000000000000004">
      <c r="B244" s="50">
        <v>2</v>
      </c>
      <c r="C244" s="60"/>
      <c r="D244" s="61"/>
      <c r="E244" s="61" t="str">
        <f>IF(発注書!D250="","",発注書!B250)</f>
        <v/>
      </c>
      <c r="F244" s="62" t="str">
        <f>IF(J244="","",VLOOKUP(J244,商品マスタ!$B:$D,2,FALSE))</f>
        <v/>
      </c>
      <c r="G244" s="63" t="str">
        <f>IF(F244="","",VLOOKUP(F244,商品マスタ!$C:$D,2,FALSE))</f>
        <v/>
      </c>
      <c r="H244" s="64" t="str">
        <f t="shared" si="3"/>
        <v/>
      </c>
      <c r="I244" s="65" t="str">
        <f>IF(発注書!D250="","",発注書!D250)</f>
        <v/>
      </c>
      <c r="J244" s="66" t="str">
        <f>IF(発注書!D250="","",発注書!C250)</f>
        <v/>
      </c>
      <c r="K244" s="63"/>
      <c r="L244" s="63"/>
      <c r="M244" s="63"/>
      <c r="N244" s="63"/>
    </row>
    <row r="245" spans="1:14" ht="20.149999999999999" customHeight="1" x14ac:dyDescent="0.55000000000000004">
      <c r="A245" s="49">
        <v>122</v>
      </c>
      <c r="B245" s="50">
        <v>1</v>
      </c>
      <c r="C245" s="60"/>
      <c r="D245" s="61"/>
      <c r="E245" s="61" t="str">
        <f>IF(発注書!D251="","",発注書!B251)</f>
        <v/>
      </c>
      <c r="F245" s="62" t="str">
        <f>IF(J245="","",VLOOKUP(J245,商品マスタ!$B:$D,2,FALSE))</f>
        <v/>
      </c>
      <c r="G245" s="63" t="str">
        <f>IF(F245="","",VLOOKUP(F245,商品マスタ!$C:$D,2,FALSE))</f>
        <v/>
      </c>
      <c r="H245" s="64" t="str">
        <f t="shared" si="3"/>
        <v/>
      </c>
      <c r="I245" s="65" t="str">
        <f>IF(発注書!D251="","",発注書!D251)</f>
        <v/>
      </c>
      <c r="J245" s="66" t="str">
        <f>IF(発注書!D251="","",発注書!C251)</f>
        <v/>
      </c>
      <c r="K245" s="63"/>
      <c r="L245" s="63"/>
      <c r="M245" s="63"/>
      <c r="N245" s="63"/>
    </row>
    <row r="246" spans="1:14" ht="20.149999999999999" customHeight="1" x14ac:dyDescent="0.55000000000000004">
      <c r="B246" s="50">
        <v>2</v>
      </c>
      <c r="C246" s="60"/>
      <c r="D246" s="61"/>
      <c r="E246" s="61" t="str">
        <f>IF(発注書!D252="","",発注書!B252)</f>
        <v/>
      </c>
      <c r="F246" s="62" t="str">
        <f>IF(J246="","",VLOOKUP(J246,商品マスタ!$B:$D,2,FALSE))</f>
        <v/>
      </c>
      <c r="G246" s="63" t="str">
        <f>IF(F246="","",VLOOKUP(F246,商品マスタ!$C:$D,2,FALSE))</f>
        <v/>
      </c>
      <c r="H246" s="64" t="str">
        <f t="shared" si="3"/>
        <v/>
      </c>
      <c r="I246" s="65" t="str">
        <f>IF(発注書!D252="","",発注書!D252)</f>
        <v/>
      </c>
      <c r="J246" s="66" t="str">
        <f>IF(発注書!D252="","",発注書!C252)</f>
        <v/>
      </c>
      <c r="K246" s="63"/>
      <c r="L246" s="63"/>
      <c r="M246" s="63"/>
      <c r="N246" s="63"/>
    </row>
    <row r="247" spans="1:14" ht="20.149999999999999" customHeight="1" x14ac:dyDescent="0.55000000000000004">
      <c r="A247" s="49">
        <v>123</v>
      </c>
      <c r="B247" s="50">
        <v>1</v>
      </c>
      <c r="C247" s="60"/>
      <c r="D247" s="61"/>
      <c r="E247" s="61" t="str">
        <f>IF(発注書!D253="","",発注書!B253)</f>
        <v/>
      </c>
      <c r="F247" s="62" t="str">
        <f>IF(J247="","",VLOOKUP(J247,商品マスタ!$B:$D,2,FALSE))</f>
        <v/>
      </c>
      <c r="G247" s="63" t="str">
        <f>IF(F247="","",VLOOKUP(F247,商品マスタ!$C:$D,2,FALSE))</f>
        <v/>
      </c>
      <c r="H247" s="64" t="str">
        <f t="shared" si="3"/>
        <v/>
      </c>
      <c r="I247" s="65" t="str">
        <f>IF(発注書!D253="","",発注書!D253)</f>
        <v/>
      </c>
      <c r="J247" s="66" t="str">
        <f>IF(発注書!D253="","",発注書!C253)</f>
        <v/>
      </c>
      <c r="K247" s="63"/>
      <c r="L247" s="63"/>
      <c r="M247" s="63"/>
      <c r="N247" s="63"/>
    </row>
    <row r="248" spans="1:14" ht="20.149999999999999" customHeight="1" x14ac:dyDescent="0.55000000000000004">
      <c r="B248" s="50">
        <v>2</v>
      </c>
      <c r="C248" s="60"/>
      <c r="D248" s="61"/>
      <c r="E248" s="61" t="str">
        <f>IF(発注書!D254="","",発注書!B254)</f>
        <v/>
      </c>
      <c r="F248" s="62" t="str">
        <f>IF(J248="","",VLOOKUP(J248,商品マスタ!$B:$D,2,FALSE))</f>
        <v/>
      </c>
      <c r="G248" s="63" t="str">
        <f>IF(F248="","",VLOOKUP(F248,商品マスタ!$C:$D,2,FALSE))</f>
        <v/>
      </c>
      <c r="H248" s="64" t="str">
        <f t="shared" si="3"/>
        <v/>
      </c>
      <c r="I248" s="65" t="str">
        <f>IF(発注書!D254="","",発注書!D254)</f>
        <v/>
      </c>
      <c r="J248" s="66" t="str">
        <f>IF(発注書!D254="","",発注書!C254)</f>
        <v/>
      </c>
      <c r="K248" s="63"/>
      <c r="L248" s="63"/>
      <c r="M248" s="63"/>
      <c r="N248" s="63"/>
    </row>
    <row r="249" spans="1:14" ht="20.149999999999999" customHeight="1" x14ac:dyDescent="0.55000000000000004">
      <c r="A249" s="49">
        <v>124</v>
      </c>
      <c r="B249" s="50">
        <v>1</v>
      </c>
      <c r="C249" s="60"/>
      <c r="D249" s="61"/>
      <c r="E249" s="61" t="str">
        <f>IF(発注書!D255="","",発注書!B255)</f>
        <v/>
      </c>
      <c r="F249" s="62" t="str">
        <f>IF(J249="","",VLOOKUP(J249,商品マスタ!$B:$D,2,FALSE))</f>
        <v/>
      </c>
      <c r="G249" s="63" t="str">
        <f>IF(F249="","",VLOOKUP(F249,商品マスタ!$C:$D,2,FALSE))</f>
        <v/>
      </c>
      <c r="H249" s="64" t="str">
        <f t="shared" si="3"/>
        <v/>
      </c>
      <c r="I249" s="65" t="str">
        <f>IF(発注書!D255="","",発注書!D255)</f>
        <v/>
      </c>
      <c r="J249" s="66" t="str">
        <f>IF(発注書!D255="","",発注書!C255)</f>
        <v/>
      </c>
      <c r="K249" s="63"/>
      <c r="L249" s="63"/>
      <c r="M249" s="63"/>
      <c r="N249" s="63"/>
    </row>
    <row r="250" spans="1:14" ht="20.149999999999999" customHeight="1" x14ac:dyDescent="0.55000000000000004">
      <c r="B250" s="50">
        <v>2</v>
      </c>
      <c r="C250" s="60"/>
      <c r="D250" s="61"/>
      <c r="E250" s="61" t="str">
        <f>IF(発注書!D256="","",発注書!B256)</f>
        <v/>
      </c>
      <c r="F250" s="62" t="str">
        <f>IF(J250="","",VLOOKUP(J250,商品マスタ!$B:$D,2,FALSE))</f>
        <v/>
      </c>
      <c r="G250" s="63" t="str">
        <f>IF(F250="","",VLOOKUP(F250,商品マスタ!$C:$D,2,FALSE))</f>
        <v/>
      </c>
      <c r="H250" s="64" t="str">
        <f t="shared" si="3"/>
        <v/>
      </c>
      <c r="I250" s="65" t="str">
        <f>IF(発注書!D256="","",発注書!D256)</f>
        <v/>
      </c>
      <c r="J250" s="66" t="str">
        <f>IF(発注書!D256="","",発注書!C256)</f>
        <v/>
      </c>
      <c r="K250" s="63"/>
      <c r="L250" s="63"/>
      <c r="M250" s="63"/>
      <c r="N250" s="63"/>
    </row>
    <row r="251" spans="1:14" ht="20.149999999999999" customHeight="1" x14ac:dyDescent="0.55000000000000004">
      <c r="A251" s="49">
        <v>125</v>
      </c>
      <c r="B251" s="50">
        <v>1</v>
      </c>
      <c r="C251" s="60"/>
      <c r="D251" s="61"/>
      <c r="E251" s="61" t="str">
        <f>IF(発注書!D257="","",発注書!B257)</f>
        <v/>
      </c>
      <c r="F251" s="62" t="str">
        <f>IF(J251="","",VLOOKUP(J251,商品マスタ!$B:$D,2,FALSE))</f>
        <v/>
      </c>
      <c r="G251" s="63" t="str">
        <f>IF(F251="","",VLOOKUP(F251,商品マスタ!$C:$D,2,FALSE))</f>
        <v/>
      </c>
      <c r="H251" s="64" t="str">
        <f t="shared" si="3"/>
        <v/>
      </c>
      <c r="I251" s="65" t="str">
        <f>IF(発注書!D257="","",発注書!D257)</f>
        <v/>
      </c>
      <c r="J251" s="66" t="str">
        <f>IF(発注書!D257="","",発注書!C257)</f>
        <v/>
      </c>
      <c r="K251" s="63"/>
      <c r="L251" s="63"/>
      <c r="M251" s="63"/>
      <c r="N251" s="63"/>
    </row>
    <row r="252" spans="1:14" ht="20.149999999999999" customHeight="1" x14ac:dyDescent="0.55000000000000004">
      <c r="B252" s="50">
        <v>2</v>
      </c>
      <c r="C252" s="60"/>
      <c r="D252" s="61"/>
      <c r="E252" s="61" t="str">
        <f>IF(発注書!D258="","",発注書!B258)</f>
        <v/>
      </c>
      <c r="F252" s="62" t="str">
        <f>IF(J252="","",VLOOKUP(J252,商品マスタ!$B:$D,2,FALSE))</f>
        <v/>
      </c>
      <c r="G252" s="63" t="str">
        <f>IF(F252="","",VLOOKUP(F252,商品マスタ!$C:$D,2,FALSE))</f>
        <v/>
      </c>
      <c r="H252" s="64" t="str">
        <f t="shared" si="3"/>
        <v/>
      </c>
      <c r="I252" s="65" t="str">
        <f>IF(発注書!D258="","",発注書!D258)</f>
        <v/>
      </c>
      <c r="J252" s="66" t="str">
        <f>IF(発注書!D258="","",発注書!C258)</f>
        <v/>
      </c>
      <c r="K252" s="63"/>
      <c r="L252" s="63"/>
      <c r="M252" s="63"/>
      <c r="N252" s="63"/>
    </row>
    <row r="253" spans="1:14" ht="20.149999999999999" customHeight="1" x14ac:dyDescent="0.55000000000000004">
      <c r="A253" s="49">
        <v>126</v>
      </c>
      <c r="B253" s="50">
        <v>1</v>
      </c>
      <c r="C253" s="60"/>
      <c r="D253" s="61"/>
      <c r="E253" s="61" t="str">
        <f>IF(発注書!D259="","",発注書!B259)</f>
        <v/>
      </c>
      <c r="F253" s="62" t="str">
        <f>IF(J253="","",VLOOKUP(J253,商品マスタ!$B:$D,2,FALSE))</f>
        <v/>
      </c>
      <c r="G253" s="63" t="str">
        <f>IF(F253="","",VLOOKUP(F253,商品マスタ!$C:$D,2,FALSE))</f>
        <v/>
      </c>
      <c r="H253" s="64" t="str">
        <f t="shared" si="3"/>
        <v/>
      </c>
      <c r="I253" s="65" t="str">
        <f>IF(発注書!D259="","",発注書!D259)</f>
        <v/>
      </c>
      <c r="J253" s="66" t="str">
        <f>IF(発注書!D259="","",発注書!C259)</f>
        <v/>
      </c>
      <c r="K253" s="63"/>
      <c r="L253" s="63"/>
      <c r="M253" s="63"/>
      <c r="N253" s="63"/>
    </row>
    <row r="254" spans="1:14" ht="20.149999999999999" customHeight="1" x14ac:dyDescent="0.55000000000000004">
      <c r="B254" s="50">
        <v>2</v>
      </c>
      <c r="C254" s="60"/>
      <c r="D254" s="61"/>
      <c r="E254" s="61" t="str">
        <f>IF(発注書!D260="","",発注書!B260)</f>
        <v/>
      </c>
      <c r="F254" s="62" t="str">
        <f>IF(J254="","",VLOOKUP(J254,商品マスタ!$B:$D,2,FALSE))</f>
        <v/>
      </c>
      <c r="G254" s="63" t="str">
        <f>IF(F254="","",VLOOKUP(F254,商品マスタ!$C:$D,2,FALSE))</f>
        <v/>
      </c>
      <c r="H254" s="64" t="str">
        <f t="shared" si="3"/>
        <v/>
      </c>
      <c r="I254" s="65" t="str">
        <f>IF(発注書!D260="","",発注書!D260)</f>
        <v/>
      </c>
      <c r="J254" s="66" t="str">
        <f>IF(発注書!D260="","",発注書!C260)</f>
        <v/>
      </c>
      <c r="K254" s="63"/>
      <c r="L254" s="63"/>
      <c r="M254" s="63"/>
      <c r="N254" s="63"/>
    </row>
    <row r="255" spans="1:14" ht="20.149999999999999" customHeight="1" x14ac:dyDescent="0.55000000000000004">
      <c r="A255" s="49">
        <v>127</v>
      </c>
      <c r="B255" s="50">
        <v>1</v>
      </c>
      <c r="C255" s="60"/>
      <c r="D255" s="61"/>
      <c r="E255" s="61" t="str">
        <f>IF(発注書!D261="","",発注書!B261)</f>
        <v/>
      </c>
      <c r="F255" s="62" t="str">
        <f>IF(J255="","",VLOOKUP(J255,商品マスタ!$B:$D,2,FALSE))</f>
        <v/>
      </c>
      <c r="G255" s="63" t="str">
        <f>IF(F255="","",VLOOKUP(F255,商品マスタ!$C:$D,2,FALSE))</f>
        <v/>
      </c>
      <c r="H255" s="64" t="str">
        <f t="shared" si="3"/>
        <v/>
      </c>
      <c r="I255" s="65" t="str">
        <f>IF(発注書!D261="","",発注書!D261)</f>
        <v/>
      </c>
      <c r="J255" s="66" t="str">
        <f>IF(発注書!D261="","",発注書!C261)</f>
        <v/>
      </c>
      <c r="K255" s="63"/>
      <c r="L255" s="63"/>
      <c r="M255" s="63"/>
      <c r="N255" s="63"/>
    </row>
    <row r="256" spans="1:14" ht="20.149999999999999" customHeight="1" x14ac:dyDescent="0.55000000000000004">
      <c r="B256" s="50">
        <v>2</v>
      </c>
      <c r="C256" s="60"/>
      <c r="D256" s="61"/>
      <c r="E256" s="61" t="str">
        <f>IF(発注書!D262="","",発注書!B262)</f>
        <v/>
      </c>
      <c r="F256" s="62" t="str">
        <f>IF(J256="","",VLOOKUP(J256,商品マスタ!$B:$D,2,FALSE))</f>
        <v/>
      </c>
      <c r="G256" s="63" t="str">
        <f>IF(F256="","",VLOOKUP(F256,商品マスタ!$C:$D,2,FALSE))</f>
        <v/>
      </c>
      <c r="H256" s="64" t="str">
        <f t="shared" si="3"/>
        <v/>
      </c>
      <c r="I256" s="65" t="str">
        <f>IF(発注書!D262="","",発注書!D262)</f>
        <v/>
      </c>
      <c r="J256" s="66" t="str">
        <f>IF(発注書!D262="","",発注書!C262)</f>
        <v/>
      </c>
      <c r="K256" s="63"/>
      <c r="L256" s="63"/>
      <c r="M256" s="63"/>
      <c r="N256" s="63"/>
    </row>
    <row r="257" spans="1:14" ht="20.149999999999999" customHeight="1" x14ac:dyDescent="0.55000000000000004">
      <c r="A257" s="49">
        <v>128</v>
      </c>
      <c r="B257" s="50">
        <v>1</v>
      </c>
      <c r="C257" s="60"/>
      <c r="D257" s="61"/>
      <c r="E257" s="61" t="str">
        <f>IF(発注書!D263="","",発注書!B263)</f>
        <v/>
      </c>
      <c r="F257" s="62" t="str">
        <f>IF(J257="","",VLOOKUP(J257,商品マスタ!$B:$D,2,FALSE))</f>
        <v/>
      </c>
      <c r="G257" s="63" t="str">
        <f>IF(F257="","",VLOOKUP(F257,商品マスタ!$C:$D,2,FALSE))</f>
        <v/>
      </c>
      <c r="H257" s="64" t="str">
        <f t="shared" si="3"/>
        <v/>
      </c>
      <c r="I257" s="65" t="str">
        <f>IF(発注書!D263="","",発注書!D263)</f>
        <v/>
      </c>
      <c r="J257" s="66" t="str">
        <f>IF(発注書!D263="","",発注書!C263)</f>
        <v/>
      </c>
      <c r="K257" s="63"/>
      <c r="L257" s="63"/>
      <c r="M257" s="63"/>
      <c r="N257" s="63"/>
    </row>
    <row r="258" spans="1:14" ht="20.149999999999999" customHeight="1" x14ac:dyDescent="0.55000000000000004">
      <c r="B258" s="50">
        <v>2</v>
      </c>
      <c r="C258" s="60"/>
      <c r="D258" s="61"/>
      <c r="E258" s="61" t="str">
        <f>IF(発注書!D264="","",発注書!B264)</f>
        <v/>
      </c>
      <c r="F258" s="62" t="str">
        <f>IF(J258="","",VLOOKUP(J258,商品マスタ!$B:$D,2,FALSE))</f>
        <v/>
      </c>
      <c r="G258" s="63" t="str">
        <f>IF(F258="","",VLOOKUP(F258,商品マスタ!$C:$D,2,FALSE))</f>
        <v/>
      </c>
      <c r="H258" s="64" t="str">
        <f t="shared" si="3"/>
        <v/>
      </c>
      <c r="I258" s="65" t="str">
        <f>IF(発注書!D264="","",発注書!D264)</f>
        <v/>
      </c>
      <c r="J258" s="66" t="str">
        <f>IF(発注書!D264="","",発注書!C264)</f>
        <v/>
      </c>
      <c r="K258" s="63"/>
      <c r="L258" s="63"/>
      <c r="M258" s="63"/>
      <c r="N258" s="63"/>
    </row>
    <row r="259" spans="1:14" ht="20.149999999999999" customHeight="1" x14ac:dyDescent="0.55000000000000004">
      <c r="A259" s="49">
        <v>129</v>
      </c>
      <c r="B259" s="50">
        <v>1</v>
      </c>
      <c r="C259" s="60"/>
      <c r="D259" s="61"/>
      <c r="E259" s="61" t="str">
        <f>IF(発注書!D265="","",発注書!B265)</f>
        <v/>
      </c>
      <c r="F259" s="62" t="str">
        <f>IF(J259="","",VLOOKUP(J259,商品マスタ!$B:$D,2,FALSE))</f>
        <v/>
      </c>
      <c r="G259" s="63" t="str">
        <f>IF(F259="","",VLOOKUP(F259,商品マスタ!$C:$D,2,FALSE))</f>
        <v/>
      </c>
      <c r="H259" s="64" t="str">
        <f t="shared" si="3"/>
        <v/>
      </c>
      <c r="I259" s="65" t="str">
        <f>IF(発注書!D265="","",発注書!D265)</f>
        <v/>
      </c>
      <c r="J259" s="66" t="str">
        <f>IF(発注書!D265="","",発注書!C265)</f>
        <v/>
      </c>
      <c r="K259" s="63"/>
      <c r="L259" s="63"/>
      <c r="M259" s="63"/>
      <c r="N259" s="63"/>
    </row>
    <row r="260" spans="1:14" ht="20.149999999999999" customHeight="1" x14ac:dyDescent="0.55000000000000004">
      <c r="B260" s="50">
        <v>2</v>
      </c>
      <c r="C260" s="60"/>
      <c r="D260" s="61"/>
      <c r="E260" s="61" t="str">
        <f>IF(発注書!D266="","",発注書!B266)</f>
        <v/>
      </c>
      <c r="F260" s="62" t="str">
        <f>IF(J260="","",VLOOKUP(J260,商品マスタ!$B:$D,2,FALSE))</f>
        <v/>
      </c>
      <c r="G260" s="63" t="str">
        <f>IF(F260="","",VLOOKUP(F260,商品マスタ!$C:$D,2,FALSE))</f>
        <v/>
      </c>
      <c r="H260" s="64" t="str">
        <f t="shared" ref="H260:H323" si="4">IF(E260="","",IF(E260="",LEN(SUBSTITUTE(D260," ","")),LEN(SUBSTITUTE(E260," ",""))))</f>
        <v/>
      </c>
      <c r="I260" s="65" t="str">
        <f>IF(発注書!D266="","",発注書!D266)</f>
        <v/>
      </c>
      <c r="J260" s="66" t="str">
        <f>IF(発注書!D266="","",発注書!C266)</f>
        <v/>
      </c>
      <c r="K260" s="63"/>
      <c r="L260" s="63"/>
      <c r="M260" s="63"/>
      <c r="N260" s="63"/>
    </row>
    <row r="261" spans="1:14" ht="20.149999999999999" customHeight="1" x14ac:dyDescent="0.55000000000000004">
      <c r="A261" s="49">
        <v>130</v>
      </c>
      <c r="B261" s="50">
        <v>1</v>
      </c>
      <c r="C261" s="60"/>
      <c r="D261" s="61"/>
      <c r="E261" s="61" t="str">
        <f>IF(発注書!D267="","",発注書!B267)</f>
        <v/>
      </c>
      <c r="F261" s="62" t="str">
        <f>IF(J261="","",VLOOKUP(J261,商品マスタ!$B:$D,2,FALSE))</f>
        <v/>
      </c>
      <c r="G261" s="63" t="str">
        <f>IF(F261="","",VLOOKUP(F261,商品マスタ!$C:$D,2,FALSE))</f>
        <v/>
      </c>
      <c r="H261" s="64" t="str">
        <f t="shared" si="4"/>
        <v/>
      </c>
      <c r="I261" s="65" t="str">
        <f>IF(発注書!D267="","",発注書!D267)</f>
        <v/>
      </c>
      <c r="J261" s="66" t="str">
        <f>IF(発注書!D267="","",発注書!C267)</f>
        <v/>
      </c>
      <c r="K261" s="63"/>
      <c r="L261" s="63"/>
      <c r="M261" s="63"/>
      <c r="N261" s="63"/>
    </row>
    <row r="262" spans="1:14" ht="20.149999999999999" customHeight="1" x14ac:dyDescent="0.55000000000000004">
      <c r="B262" s="50">
        <v>2</v>
      </c>
      <c r="C262" s="60"/>
      <c r="D262" s="61"/>
      <c r="E262" s="61" t="str">
        <f>IF(発注書!D268="","",発注書!B268)</f>
        <v/>
      </c>
      <c r="F262" s="62" t="str">
        <f>IF(J262="","",VLOOKUP(J262,商品マスタ!$B:$D,2,FALSE))</f>
        <v/>
      </c>
      <c r="G262" s="63" t="str">
        <f>IF(F262="","",VLOOKUP(F262,商品マスタ!$C:$D,2,FALSE))</f>
        <v/>
      </c>
      <c r="H262" s="64" t="str">
        <f t="shared" si="4"/>
        <v/>
      </c>
      <c r="I262" s="65" t="str">
        <f>IF(発注書!D268="","",発注書!D268)</f>
        <v/>
      </c>
      <c r="J262" s="66" t="str">
        <f>IF(発注書!D268="","",発注書!C268)</f>
        <v/>
      </c>
      <c r="K262" s="63"/>
      <c r="L262" s="63"/>
      <c r="M262" s="63"/>
      <c r="N262" s="63"/>
    </row>
    <row r="263" spans="1:14" ht="20.149999999999999" customHeight="1" x14ac:dyDescent="0.55000000000000004">
      <c r="A263" s="49">
        <v>131</v>
      </c>
      <c r="B263" s="50">
        <v>1</v>
      </c>
      <c r="C263" s="60"/>
      <c r="D263" s="61"/>
      <c r="E263" s="61" t="str">
        <f>IF(発注書!D269="","",発注書!B269)</f>
        <v/>
      </c>
      <c r="F263" s="62" t="str">
        <f>IF(J263="","",VLOOKUP(J263,商品マスタ!$B:$D,2,FALSE))</f>
        <v/>
      </c>
      <c r="G263" s="63" t="str">
        <f>IF(F263="","",VLOOKUP(F263,商品マスタ!$C:$D,2,FALSE))</f>
        <v/>
      </c>
      <c r="H263" s="64" t="str">
        <f t="shared" si="4"/>
        <v/>
      </c>
      <c r="I263" s="65" t="str">
        <f>IF(発注書!D269="","",発注書!D269)</f>
        <v/>
      </c>
      <c r="J263" s="66" t="str">
        <f>IF(発注書!D269="","",発注書!C269)</f>
        <v/>
      </c>
      <c r="K263" s="63"/>
      <c r="L263" s="63"/>
      <c r="M263" s="63"/>
      <c r="N263" s="63"/>
    </row>
    <row r="264" spans="1:14" ht="20.149999999999999" customHeight="1" x14ac:dyDescent="0.55000000000000004">
      <c r="B264" s="50">
        <v>2</v>
      </c>
      <c r="C264" s="60"/>
      <c r="D264" s="61"/>
      <c r="E264" s="61" t="str">
        <f>IF(発注書!D270="","",発注書!B270)</f>
        <v/>
      </c>
      <c r="F264" s="62" t="str">
        <f>IF(J264="","",VLOOKUP(J264,商品マスタ!$B:$D,2,FALSE))</f>
        <v/>
      </c>
      <c r="G264" s="63" t="str">
        <f>IF(F264="","",VLOOKUP(F264,商品マスタ!$C:$D,2,FALSE))</f>
        <v/>
      </c>
      <c r="H264" s="64" t="str">
        <f t="shared" si="4"/>
        <v/>
      </c>
      <c r="I264" s="65" t="str">
        <f>IF(発注書!D270="","",発注書!D270)</f>
        <v/>
      </c>
      <c r="J264" s="66" t="str">
        <f>IF(発注書!D270="","",発注書!C270)</f>
        <v/>
      </c>
      <c r="K264" s="63"/>
      <c r="L264" s="63"/>
      <c r="M264" s="63"/>
      <c r="N264" s="63"/>
    </row>
    <row r="265" spans="1:14" ht="20.149999999999999" customHeight="1" x14ac:dyDescent="0.55000000000000004">
      <c r="A265" s="49">
        <v>132</v>
      </c>
      <c r="B265" s="50">
        <v>1</v>
      </c>
      <c r="C265" s="60"/>
      <c r="D265" s="61"/>
      <c r="E265" s="61" t="str">
        <f>IF(発注書!D271="","",発注書!B271)</f>
        <v/>
      </c>
      <c r="F265" s="62" t="str">
        <f>IF(J265="","",VLOOKUP(J265,商品マスタ!$B:$D,2,FALSE))</f>
        <v/>
      </c>
      <c r="G265" s="63" t="str">
        <f>IF(F265="","",VLOOKUP(F265,商品マスタ!$C:$D,2,FALSE))</f>
        <v/>
      </c>
      <c r="H265" s="64" t="str">
        <f t="shared" si="4"/>
        <v/>
      </c>
      <c r="I265" s="65" t="str">
        <f>IF(発注書!D271="","",発注書!D271)</f>
        <v/>
      </c>
      <c r="J265" s="66" t="str">
        <f>IF(発注書!D271="","",発注書!C271)</f>
        <v/>
      </c>
      <c r="K265" s="63"/>
      <c r="L265" s="63"/>
      <c r="M265" s="63"/>
      <c r="N265" s="63"/>
    </row>
    <row r="266" spans="1:14" ht="20.149999999999999" customHeight="1" x14ac:dyDescent="0.55000000000000004">
      <c r="B266" s="50">
        <v>2</v>
      </c>
      <c r="C266" s="60"/>
      <c r="D266" s="61"/>
      <c r="E266" s="61" t="str">
        <f>IF(発注書!D272="","",発注書!B272)</f>
        <v/>
      </c>
      <c r="F266" s="62" t="str">
        <f>IF(J266="","",VLOOKUP(J266,商品マスタ!$B:$D,2,FALSE))</f>
        <v/>
      </c>
      <c r="G266" s="63" t="str">
        <f>IF(F266="","",VLOOKUP(F266,商品マスタ!$C:$D,2,FALSE))</f>
        <v/>
      </c>
      <c r="H266" s="64" t="str">
        <f t="shared" si="4"/>
        <v/>
      </c>
      <c r="I266" s="65" t="str">
        <f>IF(発注書!D272="","",発注書!D272)</f>
        <v/>
      </c>
      <c r="J266" s="66" t="str">
        <f>IF(発注書!D272="","",発注書!C272)</f>
        <v/>
      </c>
      <c r="K266" s="63"/>
      <c r="L266" s="63"/>
      <c r="M266" s="63"/>
      <c r="N266" s="63"/>
    </row>
    <row r="267" spans="1:14" ht="20.149999999999999" customHeight="1" x14ac:dyDescent="0.55000000000000004">
      <c r="A267" s="49">
        <v>133</v>
      </c>
      <c r="B267" s="50">
        <v>1</v>
      </c>
      <c r="C267" s="60"/>
      <c r="D267" s="61"/>
      <c r="E267" s="61" t="str">
        <f>IF(発注書!D273="","",発注書!B273)</f>
        <v/>
      </c>
      <c r="F267" s="62" t="str">
        <f>IF(J267="","",VLOOKUP(J267,商品マスタ!$B:$D,2,FALSE))</f>
        <v/>
      </c>
      <c r="G267" s="63" t="str">
        <f>IF(F267="","",VLOOKUP(F267,商品マスタ!$C:$D,2,FALSE))</f>
        <v/>
      </c>
      <c r="H267" s="64" t="str">
        <f t="shared" si="4"/>
        <v/>
      </c>
      <c r="I267" s="65" t="str">
        <f>IF(発注書!D273="","",発注書!D273)</f>
        <v/>
      </c>
      <c r="J267" s="66" t="str">
        <f>IF(発注書!D273="","",発注書!C273)</f>
        <v/>
      </c>
      <c r="K267" s="63"/>
      <c r="L267" s="63"/>
      <c r="M267" s="63"/>
      <c r="N267" s="63"/>
    </row>
    <row r="268" spans="1:14" ht="20.149999999999999" customHeight="1" x14ac:dyDescent="0.55000000000000004">
      <c r="B268" s="50">
        <v>2</v>
      </c>
      <c r="C268" s="60"/>
      <c r="D268" s="61"/>
      <c r="E268" s="61" t="str">
        <f>IF(発注書!D274="","",発注書!B274)</f>
        <v/>
      </c>
      <c r="F268" s="62" t="str">
        <f>IF(J268="","",VLOOKUP(J268,商品マスタ!$B:$D,2,FALSE))</f>
        <v/>
      </c>
      <c r="G268" s="63" t="str">
        <f>IF(F268="","",VLOOKUP(F268,商品マスタ!$C:$D,2,FALSE))</f>
        <v/>
      </c>
      <c r="H268" s="64" t="str">
        <f t="shared" si="4"/>
        <v/>
      </c>
      <c r="I268" s="65" t="str">
        <f>IF(発注書!D274="","",発注書!D274)</f>
        <v/>
      </c>
      <c r="J268" s="66" t="str">
        <f>IF(発注書!D274="","",発注書!C274)</f>
        <v/>
      </c>
      <c r="K268" s="63"/>
      <c r="L268" s="63"/>
      <c r="M268" s="63"/>
      <c r="N268" s="63"/>
    </row>
    <row r="269" spans="1:14" ht="20.149999999999999" customHeight="1" x14ac:dyDescent="0.55000000000000004">
      <c r="A269" s="49">
        <v>134</v>
      </c>
      <c r="B269" s="50">
        <v>1</v>
      </c>
      <c r="C269" s="60"/>
      <c r="D269" s="61"/>
      <c r="E269" s="61" t="str">
        <f>IF(発注書!D275="","",発注書!B275)</f>
        <v/>
      </c>
      <c r="F269" s="62" t="str">
        <f>IF(J269="","",VLOOKUP(J269,商品マスタ!$B:$D,2,FALSE))</f>
        <v/>
      </c>
      <c r="G269" s="63" t="str">
        <f>IF(F269="","",VLOOKUP(F269,商品マスタ!$C:$D,2,FALSE))</f>
        <v/>
      </c>
      <c r="H269" s="64" t="str">
        <f t="shared" si="4"/>
        <v/>
      </c>
      <c r="I269" s="65" t="str">
        <f>IF(発注書!D275="","",発注書!D275)</f>
        <v/>
      </c>
      <c r="J269" s="66" t="str">
        <f>IF(発注書!D275="","",発注書!C275)</f>
        <v/>
      </c>
      <c r="K269" s="63"/>
      <c r="L269" s="63"/>
      <c r="M269" s="63"/>
      <c r="N269" s="63"/>
    </row>
    <row r="270" spans="1:14" ht="20.149999999999999" customHeight="1" x14ac:dyDescent="0.55000000000000004">
      <c r="B270" s="50">
        <v>2</v>
      </c>
      <c r="C270" s="60"/>
      <c r="D270" s="61"/>
      <c r="E270" s="61" t="str">
        <f>IF(発注書!D276="","",発注書!B276)</f>
        <v/>
      </c>
      <c r="F270" s="62" t="str">
        <f>IF(J270="","",VLOOKUP(J270,商品マスタ!$B:$D,2,FALSE))</f>
        <v/>
      </c>
      <c r="G270" s="63" t="str">
        <f>IF(F270="","",VLOOKUP(F270,商品マスタ!$C:$D,2,FALSE))</f>
        <v/>
      </c>
      <c r="H270" s="64" t="str">
        <f t="shared" si="4"/>
        <v/>
      </c>
      <c r="I270" s="65" t="str">
        <f>IF(発注書!D276="","",発注書!D276)</f>
        <v/>
      </c>
      <c r="J270" s="66" t="str">
        <f>IF(発注書!D276="","",発注書!C276)</f>
        <v/>
      </c>
      <c r="K270" s="63"/>
      <c r="L270" s="63"/>
      <c r="M270" s="63"/>
      <c r="N270" s="63"/>
    </row>
    <row r="271" spans="1:14" ht="20.149999999999999" customHeight="1" x14ac:dyDescent="0.55000000000000004">
      <c r="A271" s="49">
        <v>135</v>
      </c>
      <c r="B271" s="50">
        <v>1</v>
      </c>
      <c r="C271" s="60"/>
      <c r="D271" s="61"/>
      <c r="E271" s="61" t="str">
        <f>IF(発注書!D277="","",発注書!B277)</f>
        <v/>
      </c>
      <c r="F271" s="62" t="str">
        <f>IF(J271="","",VLOOKUP(J271,商品マスタ!$B:$D,2,FALSE))</f>
        <v/>
      </c>
      <c r="G271" s="63" t="str">
        <f>IF(F271="","",VLOOKUP(F271,商品マスタ!$C:$D,2,FALSE))</f>
        <v/>
      </c>
      <c r="H271" s="64" t="str">
        <f t="shared" si="4"/>
        <v/>
      </c>
      <c r="I271" s="65" t="str">
        <f>IF(発注書!D277="","",発注書!D277)</f>
        <v/>
      </c>
      <c r="J271" s="66" t="str">
        <f>IF(発注書!D277="","",発注書!C277)</f>
        <v/>
      </c>
      <c r="K271" s="63"/>
      <c r="L271" s="63"/>
      <c r="M271" s="63"/>
      <c r="N271" s="63"/>
    </row>
    <row r="272" spans="1:14" ht="20.149999999999999" customHeight="1" x14ac:dyDescent="0.55000000000000004">
      <c r="B272" s="50">
        <v>2</v>
      </c>
      <c r="C272" s="60"/>
      <c r="D272" s="61"/>
      <c r="E272" s="61" t="str">
        <f>IF(発注書!D278="","",発注書!B278)</f>
        <v/>
      </c>
      <c r="F272" s="62" t="str">
        <f>IF(J272="","",VLOOKUP(J272,商品マスタ!$B:$D,2,FALSE))</f>
        <v/>
      </c>
      <c r="G272" s="63" t="str">
        <f>IF(F272="","",VLOOKUP(F272,商品マスタ!$C:$D,2,FALSE))</f>
        <v/>
      </c>
      <c r="H272" s="64" t="str">
        <f t="shared" si="4"/>
        <v/>
      </c>
      <c r="I272" s="65" t="str">
        <f>IF(発注書!D278="","",発注書!D278)</f>
        <v/>
      </c>
      <c r="J272" s="66" t="str">
        <f>IF(発注書!D278="","",発注書!C278)</f>
        <v/>
      </c>
      <c r="K272" s="63"/>
      <c r="L272" s="63"/>
      <c r="M272" s="63"/>
      <c r="N272" s="63"/>
    </row>
    <row r="273" spans="1:14" ht="20.149999999999999" customHeight="1" x14ac:dyDescent="0.55000000000000004">
      <c r="A273" s="49">
        <v>136</v>
      </c>
      <c r="B273" s="50">
        <v>1</v>
      </c>
      <c r="C273" s="60"/>
      <c r="D273" s="61"/>
      <c r="E273" s="61" t="str">
        <f>IF(発注書!D279="","",発注書!B279)</f>
        <v/>
      </c>
      <c r="F273" s="62" t="str">
        <f>IF(J273="","",VLOOKUP(J273,商品マスタ!$B:$D,2,FALSE))</f>
        <v/>
      </c>
      <c r="G273" s="63" t="str">
        <f>IF(F273="","",VLOOKUP(F273,商品マスタ!$C:$D,2,FALSE))</f>
        <v/>
      </c>
      <c r="H273" s="64" t="str">
        <f t="shared" si="4"/>
        <v/>
      </c>
      <c r="I273" s="65" t="str">
        <f>IF(発注書!D279="","",発注書!D279)</f>
        <v/>
      </c>
      <c r="J273" s="66" t="str">
        <f>IF(発注書!D279="","",発注書!C279)</f>
        <v/>
      </c>
      <c r="K273" s="63"/>
      <c r="L273" s="63"/>
      <c r="M273" s="63"/>
      <c r="N273" s="63"/>
    </row>
    <row r="274" spans="1:14" ht="20.149999999999999" customHeight="1" x14ac:dyDescent="0.55000000000000004">
      <c r="B274" s="50">
        <v>2</v>
      </c>
      <c r="C274" s="60"/>
      <c r="D274" s="61"/>
      <c r="E274" s="61" t="str">
        <f>IF(発注書!D280="","",発注書!B280)</f>
        <v/>
      </c>
      <c r="F274" s="62" t="str">
        <f>IF(J274="","",VLOOKUP(J274,商品マスタ!$B:$D,2,FALSE))</f>
        <v/>
      </c>
      <c r="G274" s="63" t="str">
        <f>IF(F274="","",VLOOKUP(F274,商品マスタ!$C:$D,2,FALSE))</f>
        <v/>
      </c>
      <c r="H274" s="64" t="str">
        <f t="shared" si="4"/>
        <v/>
      </c>
      <c r="I274" s="65" t="str">
        <f>IF(発注書!D280="","",発注書!D280)</f>
        <v/>
      </c>
      <c r="J274" s="66" t="str">
        <f>IF(発注書!D280="","",発注書!C280)</f>
        <v/>
      </c>
      <c r="K274" s="63"/>
      <c r="L274" s="63"/>
      <c r="M274" s="63"/>
      <c r="N274" s="63"/>
    </row>
    <row r="275" spans="1:14" ht="20.149999999999999" customHeight="1" x14ac:dyDescent="0.55000000000000004">
      <c r="A275" s="49">
        <v>137</v>
      </c>
      <c r="B275" s="50">
        <v>1</v>
      </c>
      <c r="C275" s="60"/>
      <c r="D275" s="61"/>
      <c r="E275" s="61" t="str">
        <f>IF(発注書!D281="","",発注書!B281)</f>
        <v/>
      </c>
      <c r="F275" s="62" t="str">
        <f>IF(J275="","",VLOOKUP(J275,商品マスタ!$B:$D,2,FALSE))</f>
        <v/>
      </c>
      <c r="G275" s="63" t="str">
        <f>IF(F275="","",VLOOKUP(F275,商品マスタ!$C:$D,2,FALSE))</f>
        <v/>
      </c>
      <c r="H275" s="64" t="str">
        <f t="shared" si="4"/>
        <v/>
      </c>
      <c r="I275" s="65" t="str">
        <f>IF(発注書!D281="","",発注書!D281)</f>
        <v/>
      </c>
      <c r="J275" s="66" t="str">
        <f>IF(発注書!D281="","",発注書!C281)</f>
        <v/>
      </c>
      <c r="K275" s="63"/>
      <c r="L275" s="63"/>
      <c r="M275" s="63"/>
      <c r="N275" s="63"/>
    </row>
    <row r="276" spans="1:14" ht="20.149999999999999" customHeight="1" x14ac:dyDescent="0.55000000000000004">
      <c r="B276" s="50">
        <v>2</v>
      </c>
      <c r="C276" s="60"/>
      <c r="D276" s="61"/>
      <c r="E276" s="61" t="str">
        <f>IF(発注書!D282="","",発注書!B282)</f>
        <v/>
      </c>
      <c r="F276" s="62" t="str">
        <f>IF(J276="","",VLOOKUP(J276,商品マスタ!$B:$D,2,FALSE))</f>
        <v/>
      </c>
      <c r="G276" s="63" t="str">
        <f>IF(F276="","",VLOOKUP(F276,商品マスタ!$C:$D,2,FALSE))</f>
        <v/>
      </c>
      <c r="H276" s="64" t="str">
        <f t="shared" si="4"/>
        <v/>
      </c>
      <c r="I276" s="65" t="str">
        <f>IF(発注書!D282="","",発注書!D282)</f>
        <v/>
      </c>
      <c r="J276" s="66" t="str">
        <f>IF(発注書!D282="","",発注書!C282)</f>
        <v/>
      </c>
      <c r="K276" s="63"/>
      <c r="L276" s="63"/>
      <c r="M276" s="63"/>
      <c r="N276" s="63"/>
    </row>
    <row r="277" spans="1:14" ht="20.149999999999999" customHeight="1" x14ac:dyDescent="0.55000000000000004">
      <c r="A277" s="49">
        <v>138</v>
      </c>
      <c r="B277" s="50">
        <v>1</v>
      </c>
      <c r="C277" s="60"/>
      <c r="D277" s="61"/>
      <c r="E277" s="61" t="str">
        <f>IF(発注書!D283="","",発注書!B283)</f>
        <v/>
      </c>
      <c r="F277" s="62" t="str">
        <f>IF(J277="","",VLOOKUP(J277,商品マスタ!$B:$D,2,FALSE))</f>
        <v/>
      </c>
      <c r="G277" s="63" t="str">
        <f>IF(F277="","",VLOOKUP(F277,商品マスタ!$C:$D,2,FALSE))</f>
        <v/>
      </c>
      <c r="H277" s="64" t="str">
        <f t="shared" si="4"/>
        <v/>
      </c>
      <c r="I277" s="65" t="str">
        <f>IF(発注書!D283="","",発注書!D283)</f>
        <v/>
      </c>
      <c r="J277" s="66" t="str">
        <f>IF(発注書!D283="","",発注書!C283)</f>
        <v/>
      </c>
      <c r="K277" s="63"/>
      <c r="L277" s="63"/>
      <c r="M277" s="63"/>
      <c r="N277" s="63"/>
    </row>
    <row r="278" spans="1:14" ht="20.149999999999999" customHeight="1" x14ac:dyDescent="0.55000000000000004">
      <c r="B278" s="50">
        <v>2</v>
      </c>
      <c r="C278" s="60"/>
      <c r="D278" s="61"/>
      <c r="E278" s="61" t="str">
        <f>IF(発注書!D284="","",発注書!B284)</f>
        <v/>
      </c>
      <c r="F278" s="62" t="str">
        <f>IF(J278="","",VLOOKUP(J278,商品マスタ!$B:$D,2,FALSE))</f>
        <v/>
      </c>
      <c r="G278" s="63" t="str">
        <f>IF(F278="","",VLOOKUP(F278,商品マスタ!$C:$D,2,FALSE))</f>
        <v/>
      </c>
      <c r="H278" s="64" t="str">
        <f t="shared" si="4"/>
        <v/>
      </c>
      <c r="I278" s="65" t="str">
        <f>IF(発注書!D284="","",発注書!D284)</f>
        <v/>
      </c>
      <c r="J278" s="66" t="str">
        <f>IF(発注書!D284="","",発注書!C284)</f>
        <v/>
      </c>
      <c r="K278" s="63"/>
      <c r="L278" s="63"/>
      <c r="M278" s="63"/>
      <c r="N278" s="63"/>
    </row>
    <row r="279" spans="1:14" ht="20.149999999999999" customHeight="1" x14ac:dyDescent="0.55000000000000004">
      <c r="A279" s="49">
        <v>139</v>
      </c>
      <c r="B279" s="50">
        <v>1</v>
      </c>
      <c r="C279" s="60"/>
      <c r="D279" s="61"/>
      <c r="E279" s="61" t="str">
        <f>IF(発注書!D285="","",発注書!B285)</f>
        <v/>
      </c>
      <c r="F279" s="62" t="str">
        <f>IF(J279="","",VLOOKUP(J279,商品マスタ!$B:$D,2,FALSE))</f>
        <v/>
      </c>
      <c r="G279" s="63" t="str">
        <f>IF(F279="","",VLOOKUP(F279,商品マスタ!$C:$D,2,FALSE))</f>
        <v/>
      </c>
      <c r="H279" s="64" t="str">
        <f t="shared" si="4"/>
        <v/>
      </c>
      <c r="I279" s="65" t="str">
        <f>IF(発注書!D285="","",発注書!D285)</f>
        <v/>
      </c>
      <c r="J279" s="66" t="str">
        <f>IF(発注書!D285="","",発注書!C285)</f>
        <v/>
      </c>
      <c r="K279" s="63"/>
      <c r="L279" s="63"/>
      <c r="M279" s="63"/>
      <c r="N279" s="63"/>
    </row>
    <row r="280" spans="1:14" ht="20.149999999999999" customHeight="1" x14ac:dyDescent="0.55000000000000004">
      <c r="B280" s="50">
        <v>2</v>
      </c>
      <c r="C280" s="60"/>
      <c r="D280" s="61"/>
      <c r="E280" s="61" t="str">
        <f>IF(発注書!D286="","",発注書!B286)</f>
        <v/>
      </c>
      <c r="F280" s="62" t="str">
        <f>IF(J280="","",VLOOKUP(J280,商品マスタ!$B:$D,2,FALSE))</f>
        <v/>
      </c>
      <c r="G280" s="63" t="str">
        <f>IF(F280="","",VLOOKUP(F280,商品マスタ!$C:$D,2,FALSE))</f>
        <v/>
      </c>
      <c r="H280" s="64" t="str">
        <f t="shared" si="4"/>
        <v/>
      </c>
      <c r="I280" s="65" t="str">
        <f>IF(発注書!D286="","",発注書!D286)</f>
        <v/>
      </c>
      <c r="J280" s="66" t="str">
        <f>IF(発注書!D286="","",発注書!C286)</f>
        <v/>
      </c>
      <c r="K280" s="63"/>
      <c r="L280" s="63"/>
      <c r="M280" s="63"/>
      <c r="N280" s="63"/>
    </row>
    <row r="281" spans="1:14" ht="20.149999999999999" customHeight="1" x14ac:dyDescent="0.55000000000000004">
      <c r="A281" s="49">
        <v>140</v>
      </c>
      <c r="B281" s="50">
        <v>1</v>
      </c>
      <c r="C281" s="60"/>
      <c r="D281" s="61"/>
      <c r="E281" s="61" t="str">
        <f>IF(発注書!D287="","",発注書!B287)</f>
        <v/>
      </c>
      <c r="F281" s="62" t="str">
        <f>IF(J281="","",VLOOKUP(J281,商品マスタ!$B:$D,2,FALSE))</f>
        <v/>
      </c>
      <c r="G281" s="63" t="str">
        <f>IF(F281="","",VLOOKUP(F281,商品マスタ!$C:$D,2,FALSE))</f>
        <v/>
      </c>
      <c r="H281" s="64" t="str">
        <f t="shared" si="4"/>
        <v/>
      </c>
      <c r="I281" s="65" t="str">
        <f>IF(発注書!D287="","",発注書!D287)</f>
        <v/>
      </c>
      <c r="J281" s="66" t="str">
        <f>IF(発注書!D287="","",発注書!C287)</f>
        <v/>
      </c>
      <c r="K281" s="63"/>
      <c r="L281" s="63"/>
      <c r="M281" s="63"/>
      <c r="N281" s="63"/>
    </row>
    <row r="282" spans="1:14" ht="20.149999999999999" customHeight="1" x14ac:dyDescent="0.55000000000000004">
      <c r="B282" s="50">
        <v>2</v>
      </c>
      <c r="C282" s="60"/>
      <c r="D282" s="61"/>
      <c r="E282" s="61" t="str">
        <f>IF(発注書!D288="","",発注書!B288)</f>
        <v/>
      </c>
      <c r="F282" s="62" t="str">
        <f>IF(J282="","",VLOOKUP(J282,商品マスタ!$B:$D,2,FALSE))</f>
        <v/>
      </c>
      <c r="G282" s="63" t="str">
        <f>IF(F282="","",VLOOKUP(F282,商品マスタ!$C:$D,2,FALSE))</f>
        <v/>
      </c>
      <c r="H282" s="64" t="str">
        <f t="shared" si="4"/>
        <v/>
      </c>
      <c r="I282" s="65" t="str">
        <f>IF(発注書!D288="","",発注書!D288)</f>
        <v/>
      </c>
      <c r="J282" s="66" t="str">
        <f>IF(発注書!D288="","",発注書!C288)</f>
        <v/>
      </c>
      <c r="K282" s="63"/>
      <c r="L282" s="63"/>
      <c r="M282" s="63"/>
      <c r="N282" s="63"/>
    </row>
    <row r="283" spans="1:14" ht="20.149999999999999" customHeight="1" x14ac:dyDescent="0.55000000000000004">
      <c r="A283" s="49">
        <v>141</v>
      </c>
      <c r="B283" s="50">
        <v>1</v>
      </c>
      <c r="C283" s="60"/>
      <c r="D283" s="61"/>
      <c r="E283" s="61" t="str">
        <f>IF(発注書!D289="","",発注書!B289)</f>
        <v/>
      </c>
      <c r="F283" s="62" t="str">
        <f>IF(J283="","",VLOOKUP(J283,商品マスタ!$B:$D,2,FALSE))</f>
        <v/>
      </c>
      <c r="G283" s="63" t="str">
        <f>IF(F283="","",VLOOKUP(F283,商品マスタ!$C:$D,2,FALSE))</f>
        <v/>
      </c>
      <c r="H283" s="64" t="str">
        <f t="shared" si="4"/>
        <v/>
      </c>
      <c r="I283" s="65" t="str">
        <f>IF(発注書!D289="","",発注書!D289)</f>
        <v/>
      </c>
      <c r="J283" s="66" t="str">
        <f>IF(発注書!D289="","",発注書!C289)</f>
        <v/>
      </c>
      <c r="K283" s="63"/>
      <c r="L283" s="63"/>
      <c r="M283" s="63"/>
      <c r="N283" s="63"/>
    </row>
    <row r="284" spans="1:14" ht="20.149999999999999" customHeight="1" x14ac:dyDescent="0.55000000000000004">
      <c r="B284" s="50">
        <v>2</v>
      </c>
      <c r="C284" s="60"/>
      <c r="D284" s="61"/>
      <c r="E284" s="61" t="str">
        <f>IF(発注書!D290="","",発注書!B290)</f>
        <v/>
      </c>
      <c r="F284" s="62" t="str">
        <f>IF(J284="","",VLOOKUP(J284,商品マスタ!$B:$D,2,FALSE))</f>
        <v/>
      </c>
      <c r="G284" s="63" t="str">
        <f>IF(F284="","",VLOOKUP(F284,商品マスタ!$C:$D,2,FALSE))</f>
        <v/>
      </c>
      <c r="H284" s="64" t="str">
        <f t="shared" si="4"/>
        <v/>
      </c>
      <c r="I284" s="65" t="str">
        <f>IF(発注書!D290="","",発注書!D290)</f>
        <v/>
      </c>
      <c r="J284" s="66" t="str">
        <f>IF(発注書!D290="","",発注書!C290)</f>
        <v/>
      </c>
      <c r="K284" s="63"/>
      <c r="L284" s="63"/>
      <c r="M284" s="63"/>
      <c r="N284" s="63"/>
    </row>
    <row r="285" spans="1:14" ht="20.149999999999999" customHeight="1" x14ac:dyDescent="0.55000000000000004">
      <c r="A285" s="49">
        <v>142</v>
      </c>
      <c r="B285" s="50">
        <v>1</v>
      </c>
      <c r="C285" s="60"/>
      <c r="D285" s="61"/>
      <c r="E285" s="61" t="str">
        <f>IF(発注書!D291="","",発注書!B291)</f>
        <v/>
      </c>
      <c r="F285" s="62" t="str">
        <f>IF(J285="","",VLOOKUP(J285,商品マスタ!$B:$D,2,FALSE))</f>
        <v/>
      </c>
      <c r="G285" s="63" t="str">
        <f>IF(F285="","",VLOOKUP(F285,商品マスタ!$C:$D,2,FALSE))</f>
        <v/>
      </c>
      <c r="H285" s="64" t="str">
        <f t="shared" si="4"/>
        <v/>
      </c>
      <c r="I285" s="65" t="str">
        <f>IF(発注書!D291="","",発注書!D291)</f>
        <v/>
      </c>
      <c r="J285" s="66" t="str">
        <f>IF(発注書!D291="","",発注書!C291)</f>
        <v/>
      </c>
      <c r="K285" s="63"/>
      <c r="L285" s="63"/>
      <c r="M285" s="63"/>
      <c r="N285" s="63"/>
    </row>
    <row r="286" spans="1:14" ht="20.149999999999999" customHeight="1" x14ac:dyDescent="0.55000000000000004">
      <c r="B286" s="50">
        <v>2</v>
      </c>
      <c r="C286" s="60"/>
      <c r="D286" s="61"/>
      <c r="E286" s="61" t="str">
        <f>IF(発注書!D292="","",発注書!B292)</f>
        <v/>
      </c>
      <c r="F286" s="62" t="str">
        <f>IF(J286="","",VLOOKUP(J286,商品マスタ!$B:$D,2,FALSE))</f>
        <v/>
      </c>
      <c r="G286" s="63" t="str">
        <f>IF(F286="","",VLOOKUP(F286,商品マスタ!$C:$D,2,FALSE))</f>
        <v/>
      </c>
      <c r="H286" s="64" t="str">
        <f t="shared" si="4"/>
        <v/>
      </c>
      <c r="I286" s="65" t="str">
        <f>IF(発注書!D292="","",発注書!D292)</f>
        <v/>
      </c>
      <c r="J286" s="66" t="str">
        <f>IF(発注書!D292="","",発注書!C292)</f>
        <v/>
      </c>
      <c r="K286" s="63"/>
      <c r="L286" s="63"/>
      <c r="M286" s="63"/>
      <c r="N286" s="63"/>
    </row>
    <row r="287" spans="1:14" ht="20.149999999999999" customHeight="1" x14ac:dyDescent="0.55000000000000004">
      <c r="A287" s="49">
        <v>143</v>
      </c>
      <c r="B287" s="50">
        <v>1</v>
      </c>
      <c r="C287" s="60"/>
      <c r="D287" s="61"/>
      <c r="E287" s="61" t="str">
        <f>IF(発注書!D293="","",発注書!B293)</f>
        <v/>
      </c>
      <c r="F287" s="62" t="str">
        <f>IF(J287="","",VLOOKUP(J287,商品マスタ!$B:$D,2,FALSE))</f>
        <v/>
      </c>
      <c r="G287" s="63" t="str">
        <f>IF(F287="","",VLOOKUP(F287,商品マスタ!$C:$D,2,FALSE))</f>
        <v/>
      </c>
      <c r="H287" s="64" t="str">
        <f t="shared" si="4"/>
        <v/>
      </c>
      <c r="I287" s="65" t="str">
        <f>IF(発注書!D293="","",発注書!D293)</f>
        <v/>
      </c>
      <c r="J287" s="66" t="str">
        <f>IF(発注書!D293="","",発注書!C293)</f>
        <v/>
      </c>
      <c r="K287" s="63"/>
      <c r="L287" s="63"/>
      <c r="M287" s="63"/>
      <c r="N287" s="63"/>
    </row>
    <row r="288" spans="1:14" ht="20.149999999999999" customHeight="1" x14ac:dyDescent="0.55000000000000004">
      <c r="B288" s="50">
        <v>2</v>
      </c>
      <c r="C288" s="60"/>
      <c r="D288" s="61"/>
      <c r="E288" s="61" t="str">
        <f>IF(発注書!D294="","",発注書!B294)</f>
        <v/>
      </c>
      <c r="F288" s="62" t="str">
        <f>IF(J288="","",VLOOKUP(J288,商品マスタ!$B:$D,2,FALSE))</f>
        <v/>
      </c>
      <c r="G288" s="63" t="str">
        <f>IF(F288="","",VLOOKUP(F288,商品マスタ!$C:$D,2,FALSE))</f>
        <v/>
      </c>
      <c r="H288" s="64" t="str">
        <f t="shared" si="4"/>
        <v/>
      </c>
      <c r="I288" s="65" t="str">
        <f>IF(発注書!D294="","",発注書!D294)</f>
        <v/>
      </c>
      <c r="J288" s="66" t="str">
        <f>IF(発注書!D294="","",発注書!C294)</f>
        <v/>
      </c>
      <c r="K288" s="63"/>
      <c r="L288" s="63"/>
      <c r="M288" s="63"/>
      <c r="N288" s="63"/>
    </row>
    <row r="289" spans="1:14" ht="20.149999999999999" customHeight="1" x14ac:dyDescent="0.55000000000000004">
      <c r="A289" s="49">
        <v>144</v>
      </c>
      <c r="B289" s="50">
        <v>1</v>
      </c>
      <c r="C289" s="60"/>
      <c r="D289" s="61"/>
      <c r="E289" s="61" t="str">
        <f>IF(発注書!D295="","",発注書!B295)</f>
        <v/>
      </c>
      <c r="F289" s="62" t="str">
        <f>IF(J289="","",VLOOKUP(J289,商品マスタ!$B:$D,2,FALSE))</f>
        <v/>
      </c>
      <c r="G289" s="63" t="str">
        <f>IF(F289="","",VLOOKUP(F289,商品マスタ!$C:$D,2,FALSE))</f>
        <v/>
      </c>
      <c r="H289" s="64" t="str">
        <f t="shared" si="4"/>
        <v/>
      </c>
      <c r="I289" s="65" t="str">
        <f>IF(発注書!D295="","",発注書!D295)</f>
        <v/>
      </c>
      <c r="J289" s="66" t="str">
        <f>IF(発注書!D295="","",発注書!C295)</f>
        <v/>
      </c>
      <c r="K289" s="63"/>
      <c r="L289" s="63"/>
      <c r="M289" s="63"/>
      <c r="N289" s="63"/>
    </row>
    <row r="290" spans="1:14" ht="20.149999999999999" customHeight="1" x14ac:dyDescent="0.55000000000000004">
      <c r="B290" s="50">
        <v>2</v>
      </c>
      <c r="C290" s="60"/>
      <c r="D290" s="61"/>
      <c r="E290" s="61" t="str">
        <f>IF(発注書!D296="","",発注書!B296)</f>
        <v/>
      </c>
      <c r="F290" s="62" t="str">
        <f>IF(J290="","",VLOOKUP(J290,商品マスタ!$B:$D,2,FALSE))</f>
        <v/>
      </c>
      <c r="G290" s="63" t="str">
        <f>IF(F290="","",VLOOKUP(F290,商品マスタ!$C:$D,2,FALSE))</f>
        <v/>
      </c>
      <c r="H290" s="64" t="str">
        <f t="shared" si="4"/>
        <v/>
      </c>
      <c r="I290" s="65" t="str">
        <f>IF(発注書!D296="","",発注書!D296)</f>
        <v/>
      </c>
      <c r="J290" s="66" t="str">
        <f>IF(発注書!D296="","",発注書!C296)</f>
        <v/>
      </c>
      <c r="K290" s="63"/>
      <c r="L290" s="63"/>
      <c r="M290" s="63"/>
      <c r="N290" s="63"/>
    </row>
    <row r="291" spans="1:14" ht="20.149999999999999" customHeight="1" x14ac:dyDescent="0.55000000000000004">
      <c r="A291" s="49">
        <v>145</v>
      </c>
      <c r="B291" s="50">
        <v>1</v>
      </c>
      <c r="C291" s="60"/>
      <c r="D291" s="61"/>
      <c r="E291" s="61" t="str">
        <f>IF(発注書!D297="","",発注書!B297)</f>
        <v/>
      </c>
      <c r="F291" s="62" t="str">
        <f>IF(J291="","",VLOOKUP(J291,商品マスタ!$B:$D,2,FALSE))</f>
        <v/>
      </c>
      <c r="G291" s="63" t="str">
        <f>IF(F291="","",VLOOKUP(F291,商品マスタ!$C:$D,2,FALSE))</f>
        <v/>
      </c>
      <c r="H291" s="64" t="str">
        <f t="shared" si="4"/>
        <v/>
      </c>
      <c r="I291" s="65" t="str">
        <f>IF(発注書!D297="","",発注書!D297)</f>
        <v/>
      </c>
      <c r="J291" s="66" t="str">
        <f>IF(発注書!D297="","",発注書!C297)</f>
        <v/>
      </c>
      <c r="K291" s="63"/>
      <c r="L291" s="63"/>
      <c r="M291" s="63"/>
      <c r="N291" s="63"/>
    </row>
    <row r="292" spans="1:14" ht="20.149999999999999" customHeight="1" x14ac:dyDescent="0.55000000000000004">
      <c r="B292" s="50">
        <v>2</v>
      </c>
      <c r="C292" s="60"/>
      <c r="D292" s="61"/>
      <c r="E292" s="61" t="str">
        <f>IF(発注書!D298="","",発注書!B298)</f>
        <v/>
      </c>
      <c r="F292" s="62" t="str">
        <f>IF(J292="","",VLOOKUP(J292,商品マスタ!$B:$D,2,FALSE))</f>
        <v/>
      </c>
      <c r="G292" s="63" t="str">
        <f>IF(F292="","",VLOOKUP(F292,商品マスタ!$C:$D,2,FALSE))</f>
        <v/>
      </c>
      <c r="H292" s="64" t="str">
        <f t="shared" si="4"/>
        <v/>
      </c>
      <c r="I292" s="65" t="str">
        <f>IF(発注書!D298="","",発注書!D298)</f>
        <v/>
      </c>
      <c r="J292" s="66" t="str">
        <f>IF(発注書!D298="","",発注書!C298)</f>
        <v/>
      </c>
      <c r="K292" s="63"/>
      <c r="L292" s="63"/>
      <c r="M292" s="63"/>
      <c r="N292" s="63"/>
    </row>
    <row r="293" spans="1:14" ht="20.149999999999999" customHeight="1" x14ac:dyDescent="0.55000000000000004">
      <c r="A293" s="49">
        <v>146</v>
      </c>
      <c r="B293" s="50">
        <v>1</v>
      </c>
      <c r="C293" s="60"/>
      <c r="D293" s="61"/>
      <c r="E293" s="61" t="str">
        <f>IF(発注書!D299="","",発注書!B299)</f>
        <v/>
      </c>
      <c r="F293" s="62" t="str">
        <f>IF(J293="","",VLOOKUP(J293,商品マスタ!$B:$D,2,FALSE))</f>
        <v/>
      </c>
      <c r="G293" s="63" t="str">
        <f>IF(F293="","",VLOOKUP(F293,商品マスタ!$C:$D,2,FALSE))</f>
        <v/>
      </c>
      <c r="H293" s="64" t="str">
        <f t="shared" si="4"/>
        <v/>
      </c>
      <c r="I293" s="65" t="str">
        <f>IF(発注書!D299="","",発注書!D299)</f>
        <v/>
      </c>
      <c r="J293" s="66" t="str">
        <f>IF(発注書!D299="","",発注書!C299)</f>
        <v/>
      </c>
      <c r="K293" s="63"/>
      <c r="L293" s="63"/>
      <c r="M293" s="63"/>
      <c r="N293" s="63"/>
    </row>
    <row r="294" spans="1:14" ht="20.149999999999999" customHeight="1" x14ac:dyDescent="0.55000000000000004">
      <c r="B294" s="50">
        <v>2</v>
      </c>
      <c r="C294" s="60"/>
      <c r="D294" s="61"/>
      <c r="E294" s="61" t="str">
        <f>IF(発注書!D300="","",発注書!B300)</f>
        <v/>
      </c>
      <c r="F294" s="62" t="str">
        <f>IF(J294="","",VLOOKUP(J294,商品マスタ!$B:$D,2,FALSE))</f>
        <v/>
      </c>
      <c r="G294" s="63" t="str">
        <f>IF(F294="","",VLOOKUP(F294,商品マスタ!$C:$D,2,FALSE))</f>
        <v/>
      </c>
      <c r="H294" s="64" t="str">
        <f t="shared" si="4"/>
        <v/>
      </c>
      <c r="I294" s="65" t="str">
        <f>IF(発注書!D300="","",発注書!D300)</f>
        <v/>
      </c>
      <c r="J294" s="66" t="str">
        <f>IF(発注書!D300="","",発注書!C300)</f>
        <v/>
      </c>
      <c r="K294" s="63"/>
      <c r="L294" s="63"/>
      <c r="M294" s="63"/>
      <c r="N294" s="63"/>
    </row>
    <row r="295" spans="1:14" ht="20.149999999999999" customHeight="1" x14ac:dyDescent="0.55000000000000004">
      <c r="A295" s="49">
        <v>147</v>
      </c>
      <c r="B295" s="50">
        <v>1</v>
      </c>
      <c r="C295" s="60"/>
      <c r="D295" s="61"/>
      <c r="E295" s="61" t="str">
        <f>IF(発注書!D301="","",発注書!B301)</f>
        <v/>
      </c>
      <c r="F295" s="62" t="str">
        <f>IF(J295="","",VLOOKUP(J295,商品マスタ!$B:$D,2,FALSE))</f>
        <v/>
      </c>
      <c r="G295" s="63" t="str">
        <f>IF(F295="","",VLOOKUP(F295,商品マスタ!$C:$D,2,FALSE))</f>
        <v/>
      </c>
      <c r="H295" s="64" t="str">
        <f t="shared" si="4"/>
        <v/>
      </c>
      <c r="I295" s="65" t="str">
        <f>IF(発注書!D301="","",発注書!D301)</f>
        <v/>
      </c>
      <c r="J295" s="66" t="str">
        <f>IF(発注書!D301="","",発注書!C301)</f>
        <v/>
      </c>
      <c r="K295" s="63"/>
      <c r="L295" s="63"/>
      <c r="M295" s="63"/>
      <c r="N295" s="63"/>
    </row>
    <row r="296" spans="1:14" ht="20.149999999999999" customHeight="1" x14ac:dyDescent="0.55000000000000004">
      <c r="B296" s="50">
        <v>2</v>
      </c>
      <c r="C296" s="60"/>
      <c r="D296" s="61"/>
      <c r="E296" s="61" t="str">
        <f>IF(発注書!D302="","",発注書!B302)</f>
        <v/>
      </c>
      <c r="F296" s="62" t="str">
        <f>IF(J296="","",VLOOKUP(J296,商品マスタ!$B:$D,2,FALSE))</f>
        <v/>
      </c>
      <c r="G296" s="63" t="str">
        <f>IF(F296="","",VLOOKUP(F296,商品マスタ!$C:$D,2,FALSE))</f>
        <v/>
      </c>
      <c r="H296" s="64" t="str">
        <f t="shared" si="4"/>
        <v/>
      </c>
      <c r="I296" s="65" t="str">
        <f>IF(発注書!D302="","",発注書!D302)</f>
        <v/>
      </c>
      <c r="J296" s="66" t="str">
        <f>IF(発注書!D302="","",発注書!C302)</f>
        <v/>
      </c>
      <c r="K296" s="63"/>
      <c r="L296" s="63"/>
      <c r="M296" s="63"/>
      <c r="N296" s="63"/>
    </row>
    <row r="297" spans="1:14" ht="20.149999999999999" customHeight="1" x14ac:dyDescent="0.55000000000000004">
      <c r="A297" s="49">
        <v>148</v>
      </c>
      <c r="B297" s="50">
        <v>1</v>
      </c>
      <c r="C297" s="60"/>
      <c r="D297" s="61"/>
      <c r="E297" s="61" t="str">
        <f>IF(発注書!D303="","",発注書!B303)</f>
        <v/>
      </c>
      <c r="F297" s="62" t="str">
        <f>IF(J297="","",VLOOKUP(J297,商品マスタ!$B:$D,2,FALSE))</f>
        <v/>
      </c>
      <c r="G297" s="63" t="str">
        <f>IF(F297="","",VLOOKUP(F297,商品マスタ!$C:$D,2,FALSE))</f>
        <v/>
      </c>
      <c r="H297" s="64" t="str">
        <f t="shared" si="4"/>
        <v/>
      </c>
      <c r="I297" s="65" t="str">
        <f>IF(発注書!D303="","",発注書!D303)</f>
        <v/>
      </c>
      <c r="J297" s="66" t="str">
        <f>IF(発注書!D303="","",発注書!C303)</f>
        <v/>
      </c>
      <c r="K297" s="63"/>
      <c r="L297" s="63"/>
      <c r="M297" s="63"/>
      <c r="N297" s="63"/>
    </row>
    <row r="298" spans="1:14" ht="20.149999999999999" customHeight="1" x14ac:dyDescent="0.55000000000000004">
      <c r="B298" s="50">
        <v>2</v>
      </c>
      <c r="C298" s="60"/>
      <c r="D298" s="61"/>
      <c r="E298" s="61" t="str">
        <f>IF(発注書!D304="","",発注書!B304)</f>
        <v/>
      </c>
      <c r="F298" s="62" t="str">
        <f>IF(J298="","",VLOOKUP(J298,商品マスタ!$B:$D,2,FALSE))</f>
        <v/>
      </c>
      <c r="G298" s="63" t="str">
        <f>IF(F298="","",VLOOKUP(F298,商品マスタ!$C:$D,2,FALSE))</f>
        <v/>
      </c>
      <c r="H298" s="64" t="str">
        <f t="shared" si="4"/>
        <v/>
      </c>
      <c r="I298" s="65" t="str">
        <f>IF(発注書!D304="","",発注書!D304)</f>
        <v/>
      </c>
      <c r="J298" s="66" t="str">
        <f>IF(発注書!D304="","",発注書!C304)</f>
        <v/>
      </c>
      <c r="K298" s="63"/>
      <c r="L298" s="63"/>
      <c r="M298" s="63"/>
      <c r="N298" s="63"/>
    </row>
    <row r="299" spans="1:14" ht="20.149999999999999" customHeight="1" x14ac:dyDescent="0.55000000000000004">
      <c r="A299" s="49">
        <v>149</v>
      </c>
      <c r="B299" s="50">
        <v>1</v>
      </c>
      <c r="C299" s="60"/>
      <c r="D299" s="61"/>
      <c r="E299" s="61" t="str">
        <f>IF(発注書!D305="","",発注書!B305)</f>
        <v/>
      </c>
      <c r="F299" s="62" t="str">
        <f>IF(J299="","",VLOOKUP(J299,商品マスタ!$B:$D,2,FALSE))</f>
        <v/>
      </c>
      <c r="G299" s="63" t="str">
        <f>IF(F299="","",VLOOKUP(F299,商品マスタ!$C:$D,2,FALSE))</f>
        <v/>
      </c>
      <c r="H299" s="64" t="str">
        <f t="shared" si="4"/>
        <v/>
      </c>
      <c r="I299" s="65" t="str">
        <f>IF(発注書!D305="","",発注書!D305)</f>
        <v/>
      </c>
      <c r="J299" s="66" t="str">
        <f>IF(発注書!D305="","",発注書!C305)</f>
        <v/>
      </c>
      <c r="K299" s="63"/>
      <c r="L299" s="63"/>
      <c r="M299" s="63"/>
      <c r="N299" s="63"/>
    </row>
    <row r="300" spans="1:14" ht="20.149999999999999" customHeight="1" x14ac:dyDescent="0.55000000000000004">
      <c r="B300" s="50">
        <v>2</v>
      </c>
      <c r="C300" s="60"/>
      <c r="D300" s="61"/>
      <c r="E300" s="61" t="str">
        <f>IF(発注書!D306="","",発注書!B306)</f>
        <v/>
      </c>
      <c r="F300" s="62" t="str">
        <f>IF(J300="","",VLOOKUP(J300,商品マスタ!$B:$D,2,FALSE))</f>
        <v/>
      </c>
      <c r="G300" s="63" t="str">
        <f>IF(F300="","",VLOOKUP(F300,商品マスタ!$C:$D,2,FALSE))</f>
        <v/>
      </c>
      <c r="H300" s="64" t="str">
        <f t="shared" si="4"/>
        <v/>
      </c>
      <c r="I300" s="65" t="str">
        <f>IF(発注書!D306="","",発注書!D306)</f>
        <v/>
      </c>
      <c r="J300" s="66" t="str">
        <f>IF(発注書!D306="","",発注書!C306)</f>
        <v/>
      </c>
      <c r="K300" s="63"/>
      <c r="L300" s="63"/>
      <c r="M300" s="63"/>
      <c r="N300" s="63"/>
    </row>
    <row r="301" spans="1:14" ht="20.149999999999999" customHeight="1" x14ac:dyDescent="0.55000000000000004">
      <c r="A301" s="49">
        <v>150</v>
      </c>
      <c r="B301" s="50">
        <v>1</v>
      </c>
      <c r="C301" s="60"/>
      <c r="D301" s="61"/>
      <c r="E301" s="61" t="str">
        <f>IF(発注書!D307="","",発注書!B307)</f>
        <v/>
      </c>
      <c r="F301" s="62" t="str">
        <f>IF(J301="","",VLOOKUP(J301,商品マスタ!$B:$D,2,FALSE))</f>
        <v/>
      </c>
      <c r="G301" s="63" t="str">
        <f>IF(F301="","",VLOOKUP(F301,商品マスタ!$C:$D,2,FALSE))</f>
        <v/>
      </c>
      <c r="H301" s="64" t="str">
        <f t="shared" si="4"/>
        <v/>
      </c>
      <c r="I301" s="65" t="str">
        <f>IF(発注書!D307="","",発注書!D307)</f>
        <v/>
      </c>
      <c r="J301" s="66" t="str">
        <f>IF(発注書!D307="","",発注書!C307)</f>
        <v/>
      </c>
      <c r="K301" s="63"/>
      <c r="L301" s="63"/>
      <c r="M301" s="63"/>
      <c r="N301" s="63"/>
    </row>
    <row r="302" spans="1:14" ht="20.149999999999999" customHeight="1" x14ac:dyDescent="0.55000000000000004">
      <c r="B302" s="50">
        <v>2</v>
      </c>
      <c r="C302" s="60"/>
      <c r="D302" s="61"/>
      <c r="E302" s="61" t="str">
        <f>IF(発注書!D308="","",発注書!B308)</f>
        <v/>
      </c>
      <c r="F302" s="62" t="str">
        <f>IF(J302="","",VLOOKUP(J302,商品マスタ!$B:$D,2,FALSE))</f>
        <v/>
      </c>
      <c r="G302" s="63" t="str">
        <f>IF(F302="","",VLOOKUP(F302,商品マスタ!$C:$D,2,FALSE))</f>
        <v/>
      </c>
      <c r="H302" s="64" t="str">
        <f t="shared" si="4"/>
        <v/>
      </c>
      <c r="I302" s="65" t="str">
        <f>IF(発注書!D308="","",発注書!D308)</f>
        <v/>
      </c>
      <c r="J302" s="66" t="str">
        <f>IF(発注書!D308="","",発注書!C308)</f>
        <v/>
      </c>
      <c r="K302" s="63"/>
      <c r="L302" s="63"/>
      <c r="M302" s="63"/>
      <c r="N302" s="63"/>
    </row>
    <row r="303" spans="1:14" ht="20.149999999999999" customHeight="1" x14ac:dyDescent="0.55000000000000004">
      <c r="A303" s="49">
        <v>151</v>
      </c>
      <c r="B303" s="50">
        <v>1</v>
      </c>
      <c r="C303" s="60"/>
      <c r="D303" s="61"/>
      <c r="E303" s="61" t="str">
        <f>IF(発注書!D309="","",発注書!B309)</f>
        <v/>
      </c>
      <c r="F303" s="62" t="str">
        <f>IF(J303="","",VLOOKUP(J303,商品マスタ!$B:$D,2,FALSE))</f>
        <v/>
      </c>
      <c r="G303" s="63" t="str">
        <f>IF(F303="","",VLOOKUP(F303,商品マスタ!$C:$D,2,FALSE))</f>
        <v/>
      </c>
      <c r="H303" s="64" t="str">
        <f t="shared" si="4"/>
        <v/>
      </c>
      <c r="I303" s="65" t="str">
        <f>IF(発注書!D309="","",発注書!D309)</f>
        <v/>
      </c>
      <c r="J303" s="66" t="str">
        <f>IF(発注書!D309="","",発注書!C309)</f>
        <v/>
      </c>
      <c r="K303" s="63"/>
      <c r="L303" s="63"/>
      <c r="M303" s="63"/>
      <c r="N303" s="63"/>
    </row>
    <row r="304" spans="1:14" ht="20.149999999999999" customHeight="1" x14ac:dyDescent="0.55000000000000004">
      <c r="B304" s="50">
        <v>2</v>
      </c>
      <c r="C304" s="60"/>
      <c r="D304" s="61"/>
      <c r="E304" s="61" t="str">
        <f>IF(発注書!D310="","",発注書!B310)</f>
        <v/>
      </c>
      <c r="F304" s="62" t="str">
        <f>IF(J304="","",VLOOKUP(J304,商品マスタ!$B:$D,2,FALSE))</f>
        <v/>
      </c>
      <c r="G304" s="63" t="str">
        <f>IF(F304="","",VLOOKUP(F304,商品マスタ!$C:$D,2,FALSE))</f>
        <v/>
      </c>
      <c r="H304" s="64" t="str">
        <f t="shared" si="4"/>
        <v/>
      </c>
      <c r="I304" s="65" t="str">
        <f>IF(発注書!D310="","",発注書!D310)</f>
        <v/>
      </c>
      <c r="J304" s="66" t="str">
        <f>IF(発注書!D310="","",発注書!C310)</f>
        <v/>
      </c>
      <c r="K304" s="63"/>
      <c r="L304" s="63"/>
      <c r="M304" s="63"/>
      <c r="N304" s="63"/>
    </row>
    <row r="305" spans="1:14" ht="20.149999999999999" customHeight="1" x14ac:dyDescent="0.55000000000000004">
      <c r="A305" s="49">
        <v>152</v>
      </c>
      <c r="B305" s="50">
        <v>1</v>
      </c>
      <c r="C305" s="60"/>
      <c r="D305" s="61"/>
      <c r="E305" s="61" t="str">
        <f>IF(発注書!D311="","",発注書!B311)</f>
        <v/>
      </c>
      <c r="F305" s="62" t="str">
        <f>IF(J305="","",VLOOKUP(J305,商品マスタ!$B:$D,2,FALSE))</f>
        <v/>
      </c>
      <c r="G305" s="63" t="str">
        <f>IF(F305="","",VLOOKUP(F305,商品マスタ!$C:$D,2,FALSE))</f>
        <v/>
      </c>
      <c r="H305" s="64" t="str">
        <f t="shared" si="4"/>
        <v/>
      </c>
      <c r="I305" s="65" t="str">
        <f>IF(発注書!D311="","",発注書!D311)</f>
        <v/>
      </c>
      <c r="J305" s="66" t="str">
        <f>IF(発注書!D311="","",発注書!C311)</f>
        <v/>
      </c>
      <c r="K305" s="63"/>
      <c r="L305" s="63"/>
      <c r="M305" s="63"/>
      <c r="N305" s="63"/>
    </row>
    <row r="306" spans="1:14" ht="20.149999999999999" customHeight="1" x14ac:dyDescent="0.55000000000000004">
      <c r="B306" s="50">
        <v>2</v>
      </c>
      <c r="C306" s="60"/>
      <c r="D306" s="61"/>
      <c r="E306" s="61" t="str">
        <f>IF(発注書!D312="","",発注書!B312)</f>
        <v/>
      </c>
      <c r="F306" s="62" t="str">
        <f>IF(J306="","",VLOOKUP(J306,商品マスタ!$B:$D,2,FALSE))</f>
        <v/>
      </c>
      <c r="G306" s="63" t="str">
        <f>IF(F306="","",VLOOKUP(F306,商品マスタ!$C:$D,2,FALSE))</f>
        <v/>
      </c>
      <c r="H306" s="64" t="str">
        <f t="shared" si="4"/>
        <v/>
      </c>
      <c r="I306" s="65" t="str">
        <f>IF(発注書!D312="","",発注書!D312)</f>
        <v/>
      </c>
      <c r="J306" s="66" t="str">
        <f>IF(発注書!D312="","",発注書!C312)</f>
        <v/>
      </c>
      <c r="K306" s="63"/>
      <c r="L306" s="63"/>
      <c r="M306" s="63"/>
      <c r="N306" s="63"/>
    </row>
    <row r="307" spans="1:14" ht="20.149999999999999" customHeight="1" x14ac:dyDescent="0.55000000000000004">
      <c r="A307" s="49">
        <v>153</v>
      </c>
      <c r="B307" s="50">
        <v>1</v>
      </c>
      <c r="C307" s="60"/>
      <c r="D307" s="61"/>
      <c r="E307" s="61" t="str">
        <f>IF(発注書!D313="","",発注書!B313)</f>
        <v/>
      </c>
      <c r="F307" s="62" t="str">
        <f>IF(J307="","",VLOOKUP(J307,商品マスタ!$B:$D,2,FALSE))</f>
        <v/>
      </c>
      <c r="G307" s="63" t="str">
        <f>IF(F307="","",VLOOKUP(F307,商品マスタ!$C:$D,2,FALSE))</f>
        <v/>
      </c>
      <c r="H307" s="64" t="str">
        <f t="shared" si="4"/>
        <v/>
      </c>
      <c r="I307" s="65" t="str">
        <f>IF(発注書!D313="","",発注書!D313)</f>
        <v/>
      </c>
      <c r="J307" s="66" t="str">
        <f>IF(発注書!D313="","",発注書!C313)</f>
        <v/>
      </c>
      <c r="K307" s="63"/>
      <c r="L307" s="63"/>
      <c r="M307" s="63"/>
      <c r="N307" s="63"/>
    </row>
    <row r="308" spans="1:14" ht="20.149999999999999" customHeight="1" x14ac:dyDescent="0.55000000000000004">
      <c r="B308" s="50">
        <v>2</v>
      </c>
      <c r="C308" s="60"/>
      <c r="D308" s="61"/>
      <c r="E308" s="61" t="str">
        <f>IF(発注書!D314="","",発注書!B314)</f>
        <v/>
      </c>
      <c r="F308" s="62" t="str">
        <f>IF(J308="","",VLOOKUP(J308,商品マスタ!$B:$D,2,FALSE))</f>
        <v/>
      </c>
      <c r="G308" s="63" t="str">
        <f>IF(F308="","",VLOOKUP(F308,商品マスタ!$C:$D,2,FALSE))</f>
        <v/>
      </c>
      <c r="H308" s="64" t="str">
        <f t="shared" si="4"/>
        <v/>
      </c>
      <c r="I308" s="65" t="str">
        <f>IF(発注書!D314="","",発注書!D314)</f>
        <v/>
      </c>
      <c r="J308" s="66" t="str">
        <f>IF(発注書!D314="","",発注書!C314)</f>
        <v/>
      </c>
      <c r="K308" s="63"/>
      <c r="L308" s="63"/>
      <c r="M308" s="63"/>
      <c r="N308" s="63"/>
    </row>
    <row r="309" spans="1:14" ht="20.149999999999999" customHeight="1" x14ac:dyDescent="0.55000000000000004">
      <c r="A309" s="49">
        <v>154</v>
      </c>
      <c r="B309" s="50">
        <v>1</v>
      </c>
      <c r="C309" s="60"/>
      <c r="D309" s="61"/>
      <c r="E309" s="61" t="str">
        <f>IF(発注書!D315="","",発注書!B315)</f>
        <v/>
      </c>
      <c r="F309" s="62" t="str">
        <f>IF(J309="","",VLOOKUP(J309,商品マスタ!$B:$D,2,FALSE))</f>
        <v/>
      </c>
      <c r="G309" s="63" t="str">
        <f>IF(F309="","",VLOOKUP(F309,商品マスタ!$C:$D,2,FALSE))</f>
        <v/>
      </c>
      <c r="H309" s="64" t="str">
        <f t="shared" si="4"/>
        <v/>
      </c>
      <c r="I309" s="65" t="str">
        <f>IF(発注書!D315="","",発注書!D315)</f>
        <v/>
      </c>
      <c r="J309" s="66" t="str">
        <f>IF(発注書!D315="","",発注書!C315)</f>
        <v/>
      </c>
      <c r="K309" s="63"/>
      <c r="L309" s="63"/>
      <c r="M309" s="63"/>
      <c r="N309" s="63"/>
    </row>
    <row r="310" spans="1:14" ht="20.149999999999999" customHeight="1" x14ac:dyDescent="0.55000000000000004">
      <c r="B310" s="50">
        <v>2</v>
      </c>
      <c r="C310" s="60"/>
      <c r="D310" s="61"/>
      <c r="E310" s="61" t="str">
        <f>IF(発注書!D316="","",発注書!B316)</f>
        <v/>
      </c>
      <c r="F310" s="62" t="str">
        <f>IF(J310="","",VLOOKUP(J310,商品マスタ!$B:$D,2,FALSE))</f>
        <v/>
      </c>
      <c r="G310" s="63" t="str">
        <f>IF(F310="","",VLOOKUP(F310,商品マスタ!$C:$D,2,FALSE))</f>
        <v/>
      </c>
      <c r="H310" s="64" t="str">
        <f t="shared" si="4"/>
        <v/>
      </c>
      <c r="I310" s="65" t="str">
        <f>IF(発注書!D316="","",発注書!D316)</f>
        <v/>
      </c>
      <c r="J310" s="66" t="str">
        <f>IF(発注書!D316="","",発注書!C316)</f>
        <v/>
      </c>
      <c r="K310" s="63"/>
      <c r="L310" s="63"/>
      <c r="M310" s="63"/>
      <c r="N310" s="63"/>
    </row>
    <row r="311" spans="1:14" ht="20.149999999999999" customHeight="1" x14ac:dyDescent="0.55000000000000004">
      <c r="A311" s="49">
        <v>155</v>
      </c>
      <c r="B311" s="50">
        <v>1</v>
      </c>
      <c r="C311" s="60"/>
      <c r="D311" s="61"/>
      <c r="E311" s="61" t="str">
        <f>IF(発注書!D317="","",発注書!B317)</f>
        <v/>
      </c>
      <c r="F311" s="62" t="str">
        <f>IF(J311="","",VLOOKUP(J311,商品マスタ!$B:$D,2,FALSE))</f>
        <v/>
      </c>
      <c r="G311" s="63" t="str">
        <f>IF(F311="","",VLOOKUP(F311,商品マスタ!$C:$D,2,FALSE))</f>
        <v/>
      </c>
      <c r="H311" s="64" t="str">
        <f t="shared" si="4"/>
        <v/>
      </c>
      <c r="I311" s="65" t="str">
        <f>IF(発注書!D317="","",発注書!D317)</f>
        <v/>
      </c>
      <c r="J311" s="66" t="str">
        <f>IF(発注書!D317="","",発注書!C317)</f>
        <v/>
      </c>
      <c r="K311" s="63"/>
      <c r="L311" s="63"/>
      <c r="M311" s="63"/>
      <c r="N311" s="63"/>
    </row>
    <row r="312" spans="1:14" ht="20.149999999999999" customHeight="1" x14ac:dyDescent="0.55000000000000004">
      <c r="B312" s="50">
        <v>2</v>
      </c>
      <c r="C312" s="60"/>
      <c r="D312" s="61"/>
      <c r="E312" s="61" t="str">
        <f>IF(発注書!D318="","",発注書!B318)</f>
        <v/>
      </c>
      <c r="F312" s="62" t="str">
        <f>IF(J312="","",VLOOKUP(J312,商品マスタ!$B:$D,2,FALSE))</f>
        <v/>
      </c>
      <c r="G312" s="63" t="str">
        <f>IF(F312="","",VLOOKUP(F312,商品マスタ!$C:$D,2,FALSE))</f>
        <v/>
      </c>
      <c r="H312" s="64" t="str">
        <f t="shared" si="4"/>
        <v/>
      </c>
      <c r="I312" s="65" t="str">
        <f>IF(発注書!D318="","",発注書!D318)</f>
        <v/>
      </c>
      <c r="J312" s="66" t="str">
        <f>IF(発注書!D318="","",発注書!C318)</f>
        <v/>
      </c>
      <c r="K312" s="63"/>
      <c r="L312" s="63"/>
      <c r="M312" s="63"/>
      <c r="N312" s="63"/>
    </row>
    <row r="313" spans="1:14" ht="20.149999999999999" customHeight="1" x14ac:dyDescent="0.55000000000000004">
      <c r="A313" s="49">
        <v>156</v>
      </c>
      <c r="B313" s="50">
        <v>1</v>
      </c>
      <c r="C313" s="60"/>
      <c r="D313" s="61"/>
      <c r="E313" s="61" t="str">
        <f>IF(発注書!D319="","",発注書!B319)</f>
        <v/>
      </c>
      <c r="F313" s="62" t="str">
        <f>IF(J313="","",VLOOKUP(J313,商品マスタ!$B:$D,2,FALSE))</f>
        <v/>
      </c>
      <c r="G313" s="63" t="str">
        <f>IF(F313="","",VLOOKUP(F313,商品マスタ!$C:$D,2,FALSE))</f>
        <v/>
      </c>
      <c r="H313" s="64" t="str">
        <f t="shared" si="4"/>
        <v/>
      </c>
      <c r="I313" s="65" t="str">
        <f>IF(発注書!D319="","",発注書!D319)</f>
        <v/>
      </c>
      <c r="J313" s="66" t="str">
        <f>IF(発注書!D319="","",発注書!C319)</f>
        <v/>
      </c>
      <c r="K313" s="63"/>
      <c r="L313" s="63"/>
      <c r="M313" s="63"/>
      <c r="N313" s="63"/>
    </row>
    <row r="314" spans="1:14" ht="20.149999999999999" customHeight="1" x14ac:dyDescent="0.55000000000000004">
      <c r="B314" s="50">
        <v>2</v>
      </c>
      <c r="C314" s="60"/>
      <c r="D314" s="61"/>
      <c r="E314" s="61" t="str">
        <f>IF(発注書!D320="","",発注書!B320)</f>
        <v/>
      </c>
      <c r="F314" s="62" t="str">
        <f>IF(J314="","",VLOOKUP(J314,商品マスタ!$B:$D,2,FALSE))</f>
        <v/>
      </c>
      <c r="G314" s="63" t="str">
        <f>IF(F314="","",VLOOKUP(F314,商品マスタ!$C:$D,2,FALSE))</f>
        <v/>
      </c>
      <c r="H314" s="64" t="str">
        <f t="shared" si="4"/>
        <v/>
      </c>
      <c r="I314" s="65" t="str">
        <f>IF(発注書!D320="","",発注書!D320)</f>
        <v/>
      </c>
      <c r="J314" s="66" t="str">
        <f>IF(発注書!D320="","",発注書!C320)</f>
        <v/>
      </c>
      <c r="K314" s="63"/>
      <c r="L314" s="63"/>
      <c r="M314" s="63"/>
      <c r="N314" s="63"/>
    </row>
    <row r="315" spans="1:14" ht="20.149999999999999" customHeight="1" x14ac:dyDescent="0.55000000000000004">
      <c r="A315" s="49">
        <v>157</v>
      </c>
      <c r="B315" s="50">
        <v>1</v>
      </c>
      <c r="C315" s="60"/>
      <c r="D315" s="61"/>
      <c r="E315" s="61" t="str">
        <f>IF(発注書!D321="","",発注書!B321)</f>
        <v/>
      </c>
      <c r="F315" s="62" t="str">
        <f>IF(J315="","",VLOOKUP(J315,商品マスタ!$B:$D,2,FALSE))</f>
        <v/>
      </c>
      <c r="G315" s="63" t="str">
        <f>IF(F315="","",VLOOKUP(F315,商品マスタ!$C:$D,2,FALSE))</f>
        <v/>
      </c>
      <c r="H315" s="64" t="str">
        <f t="shared" si="4"/>
        <v/>
      </c>
      <c r="I315" s="65" t="str">
        <f>IF(発注書!D321="","",発注書!D321)</f>
        <v/>
      </c>
      <c r="J315" s="66" t="str">
        <f>IF(発注書!D321="","",発注書!C321)</f>
        <v/>
      </c>
      <c r="K315" s="63"/>
      <c r="L315" s="63"/>
      <c r="M315" s="63"/>
      <c r="N315" s="63"/>
    </row>
    <row r="316" spans="1:14" ht="20.149999999999999" customHeight="1" x14ac:dyDescent="0.55000000000000004">
      <c r="B316" s="50">
        <v>2</v>
      </c>
      <c r="C316" s="60"/>
      <c r="D316" s="61"/>
      <c r="E316" s="61" t="str">
        <f>IF(発注書!D322="","",発注書!B322)</f>
        <v/>
      </c>
      <c r="F316" s="62" t="str">
        <f>IF(J316="","",VLOOKUP(J316,商品マスタ!$B:$D,2,FALSE))</f>
        <v/>
      </c>
      <c r="G316" s="63" t="str">
        <f>IF(F316="","",VLOOKUP(F316,商品マスタ!$C:$D,2,FALSE))</f>
        <v/>
      </c>
      <c r="H316" s="64" t="str">
        <f t="shared" si="4"/>
        <v/>
      </c>
      <c r="I316" s="65" t="str">
        <f>IF(発注書!D322="","",発注書!D322)</f>
        <v/>
      </c>
      <c r="J316" s="66" t="str">
        <f>IF(発注書!D322="","",発注書!C322)</f>
        <v/>
      </c>
      <c r="K316" s="63"/>
      <c r="L316" s="63"/>
      <c r="M316" s="63"/>
      <c r="N316" s="63"/>
    </row>
    <row r="317" spans="1:14" ht="20.149999999999999" customHeight="1" x14ac:dyDescent="0.55000000000000004">
      <c r="A317" s="49">
        <v>158</v>
      </c>
      <c r="B317" s="50">
        <v>1</v>
      </c>
      <c r="C317" s="60"/>
      <c r="D317" s="61"/>
      <c r="E317" s="61" t="str">
        <f>IF(発注書!D323="","",発注書!B323)</f>
        <v/>
      </c>
      <c r="F317" s="62" t="str">
        <f>IF(J317="","",VLOOKUP(J317,商品マスタ!$B:$D,2,FALSE))</f>
        <v/>
      </c>
      <c r="G317" s="63" t="str">
        <f>IF(F317="","",VLOOKUP(F317,商品マスタ!$C:$D,2,FALSE))</f>
        <v/>
      </c>
      <c r="H317" s="64" t="str">
        <f t="shared" si="4"/>
        <v/>
      </c>
      <c r="I317" s="65" t="str">
        <f>IF(発注書!D323="","",発注書!D323)</f>
        <v/>
      </c>
      <c r="J317" s="66" t="str">
        <f>IF(発注書!D323="","",発注書!C323)</f>
        <v/>
      </c>
      <c r="K317" s="63"/>
      <c r="L317" s="63"/>
      <c r="M317" s="63"/>
      <c r="N317" s="63"/>
    </row>
    <row r="318" spans="1:14" ht="20.149999999999999" customHeight="1" x14ac:dyDescent="0.55000000000000004">
      <c r="B318" s="50">
        <v>2</v>
      </c>
      <c r="C318" s="60"/>
      <c r="D318" s="61"/>
      <c r="E318" s="61" t="str">
        <f>IF(発注書!D324="","",発注書!B324)</f>
        <v/>
      </c>
      <c r="F318" s="62" t="str">
        <f>IF(J318="","",VLOOKUP(J318,商品マスタ!$B:$D,2,FALSE))</f>
        <v/>
      </c>
      <c r="G318" s="63" t="str">
        <f>IF(F318="","",VLOOKUP(F318,商品マスタ!$C:$D,2,FALSE))</f>
        <v/>
      </c>
      <c r="H318" s="64" t="str">
        <f t="shared" si="4"/>
        <v/>
      </c>
      <c r="I318" s="65" t="str">
        <f>IF(発注書!D324="","",発注書!D324)</f>
        <v/>
      </c>
      <c r="J318" s="66" t="str">
        <f>IF(発注書!D324="","",発注書!C324)</f>
        <v/>
      </c>
      <c r="K318" s="63"/>
      <c r="L318" s="63"/>
      <c r="M318" s="63"/>
      <c r="N318" s="63"/>
    </row>
    <row r="319" spans="1:14" ht="20.149999999999999" customHeight="1" x14ac:dyDescent="0.55000000000000004">
      <c r="A319" s="49">
        <v>159</v>
      </c>
      <c r="B319" s="50">
        <v>1</v>
      </c>
      <c r="C319" s="60"/>
      <c r="D319" s="61"/>
      <c r="E319" s="61" t="str">
        <f>IF(発注書!D325="","",発注書!B325)</f>
        <v/>
      </c>
      <c r="F319" s="62" t="str">
        <f>IF(J319="","",VLOOKUP(J319,商品マスタ!$B:$D,2,FALSE))</f>
        <v/>
      </c>
      <c r="G319" s="63" t="str">
        <f>IF(F319="","",VLOOKUP(F319,商品マスタ!$C:$D,2,FALSE))</f>
        <v/>
      </c>
      <c r="H319" s="64" t="str">
        <f t="shared" si="4"/>
        <v/>
      </c>
      <c r="I319" s="65" t="str">
        <f>IF(発注書!D325="","",発注書!D325)</f>
        <v/>
      </c>
      <c r="J319" s="66" t="str">
        <f>IF(発注書!D325="","",発注書!C325)</f>
        <v/>
      </c>
      <c r="K319" s="63"/>
      <c r="L319" s="63"/>
      <c r="M319" s="63"/>
      <c r="N319" s="63"/>
    </row>
    <row r="320" spans="1:14" ht="20.149999999999999" customHeight="1" x14ac:dyDescent="0.55000000000000004">
      <c r="B320" s="50">
        <v>2</v>
      </c>
      <c r="C320" s="60"/>
      <c r="D320" s="61"/>
      <c r="E320" s="61" t="str">
        <f>IF(発注書!D326="","",発注書!B326)</f>
        <v/>
      </c>
      <c r="F320" s="62" t="str">
        <f>IF(J320="","",VLOOKUP(J320,商品マスタ!$B:$D,2,FALSE))</f>
        <v/>
      </c>
      <c r="G320" s="63" t="str">
        <f>IF(F320="","",VLOOKUP(F320,商品マスタ!$C:$D,2,FALSE))</f>
        <v/>
      </c>
      <c r="H320" s="64" t="str">
        <f t="shared" si="4"/>
        <v/>
      </c>
      <c r="I320" s="65" t="str">
        <f>IF(発注書!D326="","",発注書!D326)</f>
        <v/>
      </c>
      <c r="J320" s="66" t="str">
        <f>IF(発注書!D326="","",発注書!C326)</f>
        <v/>
      </c>
      <c r="K320" s="63"/>
      <c r="L320" s="63"/>
      <c r="M320" s="63"/>
      <c r="N320" s="63"/>
    </row>
    <row r="321" spans="1:14" ht="20.149999999999999" customHeight="1" x14ac:dyDescent="0.55000000000000004">
      <c r="A321" s="49">
        <v>160</v>
      </c>
      <c r="B321" s="50">
        <v>1</v>
      </c>
      <c r="C321" s="60"/>
      <c r="D321" s="61"/>
      <c r="E321" s="61" t="str">
        <f>IF(発注書!D327="","",発注書!B327)</f>
        <v/>
      </c>
      <c r="F321" s="62" t="str">
        <f>IF(J321="","",VLOOKUP(J321,商品マスタ!$B:$D,2,FALSE))</f>
        <v/>
      </c>
      <c r="G321" s="63" t="str">
        <f>IF(F321="","",VLOOKUP(F321,商品マスタ!$C:$D,2,FALSE))</f>
        <v/>
      </c>
      <c r="H321" s="64" t="str">
        <f t="shared" si="4"/>
        <v/>
      </c>
      <c r="I321" s="65" t="str">
        <f>IF(発注書!D327="","",発注書!D327)</f>
        <v/>
      </c>
      <c r="J321" s="66" t="str">
        <f>IF(発注書!D327="","",発注書!C327)</f>
        <v/>
      </c>
      <c r="K321" s="63"/>
      <c r="L321" s="63"/>
      <c r="M321" s="63"/>
      <c r="N321" s="63"/>
    </row>
    <row r="322" spans="1:14" ht="20.149999999999999" customHeight="1" x14ac:dyDescent="0.55000000000000004">
      <c r="B322" s="50">
        <v>2</v>
      </c>
      <c r="C322" s="60"/>
      <c r="D322" s="61"/>
      <c r="E322" s="61" t="str">
        <f>IF(発注書!D328="","",発注書!B328)</f>
        <v/>
      </c>
      <c r="F322" s="62" t="str">
        <f>IF(J322="","",VLOOKUP(J322,商品マスタ!$B:$D,2,FALSE))</f>
        <v/>
      </c>
      <c r="G322" s="63" t="str">
        <f>IF(F322="","",VLOOKUP(F322,商品マスタ!$C:$D,2,FALSE))</f>
        <v/>
      </c>
      <c r="H322" s="64" t="str">
        <f t="shared" si="4"/>
        <v/>
      </c>
      <c r="I322" s="65" t="str">
        <f>IF(発注書!D328="","",発注書!D328)</f>
        <v/>
      </c>
      <c r="J322" s="66" t="str">
        <f>IF(発注書!D328="","",発注書!C328)</f>
        <v/>
      </c>
      <c r="K322" s="63"/>
      <c r="L322" s="63"/>
      <c r="M322" s="63"/>
      <c r="N322" s="63"/>
    </row>
    <row r="323" spans="1:14" ht="20.149999999999999" customHeight="1" x14ac:dyDescent="0.55000000000000004">
      <c r="A323" s="49">
        <v>161</v>
      </c>
      <c r="B323" s="50">
        <v>1</v>
      </c>
      <c r="C323" s="60"/>
      <c r="D323" s="61"/>
      <c r="E323" s="61" t="str">
        <f>IF(発注書!D329="","",発注書!B329)</f>
        <v/>
      </c>
      <c r="F323" s="62" t="str">
        <f>IF(J323="","",VLOOKUP(J323,商品マスタ!$B:$D,2,FALSE))</f>
        <v/>
      </c>
      <c r="G323" s="63" t="str">
        <f>IF(F323="","",VLOOKUP(F323,商品マスタ!$C:$D,2,FALSE))</f>
        <v/>
      </c>
      <c r="H323" s="64" t="str">
        <f t="shared" si="4"/>
        <v/>
      </c>
      <c r="I323" s="65" t="str">
        <f>IF(発注書!D329="","",発注書!D329)</f>
        <v/>
      </c>
      <c r="J323" s="66" t="str">
        <f>IF(発注書!D329="","",発注書!C329)</f>
        <v/>
      </c>
      <c r="K323" s="63"/>
      <c r="L323" s="63"/>
      <c r="M323" s="63"/>
      <c r="N323" s="63"/>
    </row>
    <row r="324" spans="1:14" ht="20.149999999999999" customHeight="1" x14ac:dyDescent="0.55000000000000004">
      <c r="B324" s="50">
        <v>2</v>
      </c>
      <c r="C324" s="60"/>
      <c r="D324" s="61"/>
      <c r="E324" s="61" t="str">
        <f>IF(発注書!D330="","",発注書!B330)</f>
        <v/>
      </c>
      <c r="F324" s="62" t="str">
        <f>IF(J324="","",VLOOKUP(J324,商品マスタ!$B:$D,2,FALSE))</f>
        <v/>
      </c>
      <c r="G324" s="63" t="str">
        <f>IF(F324="","",VLOOKUP(F324,商品マスタ!$C:$D,2,FALSE))</f>
        <v/>
      </c>
      <c r="H324" s="64" t="str">
        <f t="shared" ref="H324:H387" si="5">IF(E324="","",IF(E324="",LEN(SUBSTITUTE(D324," ","")),LEN(SUBSTITUTE(E324," ",""))))</f>
        <v/>
      </c>
      <c r="I324" s="65" t="str">
        <f>IF(発注書!D330="","",発注書!D330)</f>
        <v/>
      </c>
      <c r="J324" s="66" t="str">
        <f>IF(発注書!D330="","",発注書!C330)</f>
        <v/>
      </c>
      <c r="K324" s="63"/>
      <c r="L324" s="63"/>
      <c r="M324" s="63"/>
      <c r="N324" s="63"/>
    </row>
    <row r="325" spans="1:14" ht="20.149999999999999" customHeight="1" x14ac:dyDescent="0.55000000000000004">
      <c r="A325" s="49">
        <v>162</v>
      </c>
      <c r="B325" s="50">
        <v>1</v>
      </c>
      <c r="C325" s="60"/>
      <c r="D325" s="61"/>
      <c r="E325" s="61" t="str">
        <f>IF(発注書!D331="","",発注書!B331)</f>
        <v/>
      </c>
      <c r="F325" s="62" t="str">
        <f>IF(J325="","",VLOOKUP(J325,商品マスタ!$B:$D,2,FALSE))</f>
        <v/>
      </c>
      <c r="G325" s="63" t="str">
        <f>IF(F325="","",VLOOKUP(F325,商品マスタ!$C:$D,2,FALSE))</f>
        <v/>
      </c>
      <c r="H325" s="64" t="str">
        <f t="shared" si="5"/>
        <v/>
      </c>
      <c r="I325" s="65" t="str">
        <f>IF(発注書!D331="","",発注書!D331)</f>
        <v/>
      </c>
      <c r="J325" s="66" t="str">
        <f>IF(発注書!D331="","",発注書!C331)</f>
        <v/>
      </c>
      <c r="K325" s="63"/>
      <c r="L325" s="63"/>
      <c r="M325" s="63"/>
      <c r="N325" s="63"/>
    </row>
    <row r="326" spans="1:14" ht="20.149999999999999" customHeight="1" x14ac:dyDescent="0.55000000000000004">
      <c r="B326" s="50">
        <v>2</v>
      </c>
      <c r="C326" s="60"/>
      <c r="D326" s="61"/>
      <c r="E326" s="61" t="str">
        <f>IF(発注書!D332="","",発注書!B332)</f>
        <v/>
      </c>
      <c r="F326" s="62" t="str">
        <f>IF(J326="","",VLOOKUP(J326,商品マスタ!$B:$D,2,FALSE))</f>
        <v/>
      </c>
      <c r="G326" s="63" t="str">
        <f>IF(F326="","",VLOOKUP(F326,商品マスタ!$C:$D,2,FALSE))</f>
        <v/>
      </c>
      <c r="H326" s="64" t="str">
        <f t="shared" si="5"/>
        <v/>
      </c>
      <c r="I326" s="65" t="str">
        <f>IF(発注書!D332="","",発注書!D332)</f>
        <v/>
      </c>
      <c r="J326" s="66" t="str">
        <f>IF(発注書!D332="","",発注書!C332)</f>
        <v/>
      </c>
      <c r="K326" s="63"/>
      <c r="L326" s="63"/>
      <c r="M326" s="63"/>
      <c r="N326" s="63"/>
    </row>
    <row r="327" spans="1:14" ht="20.149999999999999" customHeight="1" x14ac:dyDescent="0.55000000000000004">
      <c r="A327" s="49">
        <v>163</v>
      </c>
      <c r="B327" s="50">
        <v>1</v>
      </c>
      <c r="C327" s="60"/>
      <c r="D327" s="61"/>
      <c r="E327" s="61" t="str">
        <f>IF(発注書!D333="","",発注書!B333)</f>
        <v/>
      </c>
      <c r="F327" s="62" t="str">
        <f>IF(J327="","",VLOOKUP(J327,商品マスタ!$B:$D,2,FALSE))</f>
        <v/>
      </c>
      <c r="G327" s="63" t="str">
        <f>IF(F327="","",VLOOKUP(F327,商品マスタ!$C:$D,2,FALSE))</f>
        <v/>
      </c>
      <c r="H327" s="64" t="str">
        <f t="shared" si="5"/>
        <v/>
      </c>
      <c r="I327" s="65" t="str">
        <f>IF(発注書!D333="","",発注書!D333)</f>
        <v/>
      </c>
      <c r="J327" s="66" t="str">
        <f>IF(発注書!D333="","",発注書!C333)</f>
        <v/>
      </c>
      <c r="K327" s="63"/>
      <c r="L327" s="63"/>
      <c r="M327" s="63"/>
      <c r="N327" s="63"/>
    </row>
    <row r="328" spans="1:14" ht="20.149999999999999" customHeight="1" x14ac:dyDescent="0.55000000000000004">
      <c r="B328" s="50">
        <v>2</v>
      </c>
      <c r="C328" s="60"/>
      <c r="D328" s="61"/>
      <c r="E328" s="61" t="str">
        <f>IF(発注書!D334="","",発注書!B334)</f>
        <v/>
      </c>
      <c r="F328" s="62" t="str">
        <f>IF(J328="","",VLOOKUP(J328,商品マスタ!$B:$D,2,FALSE))</f>
        <v/>
      </c>
      <c r="G328" s="63" t="str">
        <f>IF(F328="","",VLOOKUP(F328,商品マスタ!$C:$D,2,FALSE))</f>
        <v/>
      </c>
      <c r="H328" s="64" t="str">
        <f t="shared" si="5"/>
        <v/>
      </c>
      <c r="I328" s="65" t="str">
        <f>IF(発注書!D334="","",発注書!D334)</f>
        <v/>
      </c>
      <c r="J328" s="66" t="str">
        <f>IF(発注書!D334="","",発注書!C334)</f>
        <v/>
      </c>
      <c r="K328" s="63"/>
      <c r="L328" s="63"/>
      <c r="M328" s="63"/>
      <c r="N328" s="63"/>
    </row>
    <row r="329" spans="1:14" ht="20.149999999999999" customHeight="1" x14ac:dyDescent="0.55000000000000004">
      <c r="A329" s="49">
        <v>164</v>
      </c>
      <c r="B329" s="50">
        <v>1</v>
      </c>
      <c r="C329" s="60"/>
      <c r="D329" s="61"/>
      <c r="E329" s="61" t="str">
        <f>IF(発注書!D335="","",発注書!B335)</f>
        <v/>
      </c>
      <c r="F329" s="62" t="str">
        <f>IF(J329="","",VLOOKUP(J329,商品マスタ!$B:$D,2,FALSE))</f>
        <v/>
      </c>
      <c r="G329" s="63" t="str">
        <f>IF(F329="","",VLOOKUP(F329,商品マスタ!$C:$D,2,FALSE))</f>
        <v/>
      </c>
      <c r="H329" s="64" t="str">
        <f t="shared" si="5"/>
        <v/>
      </c>
      <c r="I329" s="65" t="str">
        <f>IF(発注書!D335="","",発注書!D335)</f>
        <v/>
      </c>
      <c r="J329" s="66" t="str">
        <f>IF(発注書!D335="","",発注書!C335)</f>
        <v/>
      </c>
      <c r="K329" s="63"/>
      <c r="L329" s="63"/>
      <c r="M329" s="63"/>
      <c r="N329" s="63"/>
    </row>
    <row r="330" spans="1:14" ht="20.149999999999999" customHeight="1" x14ac:dyDescent="0.55000000000000004">
      <c r="B330" s="50">
        <v>2</v>
      </c>
      <c r="C330" s="60"/>
      <c r="D330" s="61"/>
      <c r="E330" s="61" t="str">
        <f>IF(発注書!D336="","",発注書!B336)</f>
        <v/>
      </c>
      <c r="F330" s="62" t="str">
        <f>IF(J330="","",VLOOKUP(J330,商品マスタ!$B:$D,2,FALSE))</f>
        <v/>
      </c>
      <c r="G330" s="63" t="str">
        <f>IF(F330="","",VLOOKUP(F330,商品マスタ!$C:$D,2,FALSE))</f>
        <v/>
      </c>
      <c r="H330" s="64" t="str">
        <f t="shared" si="5"/>
        <v/>
      </c>
      <c r="I330" s="65" t="str">
        <f>IF(発注書!D336="","",発注書!D336)</f>
        <v/>
      </c>
      <c r="J330" s="66" t="str">
        <f>IF(発注書!D336="","",発注書!C336)</f>
        <v/>
      </c>
      <c r="K330" s="63"/>
      <c r="L330" s="63"/>
      <c r="M330" s="63"/>
      <c r="N330" s="63"/>
    </row>
    <row r="331" spans="1:14" ht="20.149999999999999" customHeight="1" x14ac:dyDescent="0.55000000000000004">
      <c r="A331" s="49">
        <v>165</v>
      </c>
      <c r="B331" s="50">
        <v>1</v>
      </c>
      <c r="C331" s="60"/>
      <c r="D331" s="61"/>
      <c r="E331" s="61" t="str">
        <f>IF(発注書!D337="","",発注書!B337)</f>
        <v/>
      </c>
      <c r="F331" s="62" t="str">
        <f>IF(J331="","",VLOOKUP(J331,商品マスタ!$B:$D,2,FALSE))</f>
        <v/>
      </c>
      <c r="G331" s="63" t="str">
        <f>IF(F331="","",VLOOKUP(F331,商品マスタ!$C:$D,2,FALSE))</f>
        <v/>
      </c>
      <c r="H331" s="64" t="str">
        <f t="shared" si="5"/>
        <v/>
      </c>
      <c r="I331" s="65" t="str">
        <f>IF(発注書!D337="","",発注書!D337)</f>
        <v/>
      </c>
      <c r="J331" s="66" t="str">
        <f>IF(発注書!D337="","",発注書!C337)</f>
        <v/>
      </c>
      <c r="K331" s="63"/>
      <c r="L331" s="63"/>
      <c r="M331" s="63"/>
      <c r="N331" s="63"/>
    </row>
    <row r="332" spans="1:14" ht="20.149999999999999" customHeight="1" x14ac:dyDescent="0.55000000000000004">
      <c r="B332" s="50">
        <v>2</v>
      </c>
      <c r="C332" s="60"/>
      <c r="D332" s="61"/>
      <c r="E332" s="61" t="str">
        <f>IF(発注書!D338="","",発注書!B338)</f>
        <v/>
      </c>
      <c r="F332" s="62" t="str">
        <f>IF(J332="","",VLOOKUP(J332,商品マスタ!$B:$D,2,FALSE))</f>
        <v/>
      </c>
      <c r="G332" s="63" t="str">
        <f>IF(F332="","",VLOOKUP(F332,商品マスタ!$C:$D,2,FALSE))</f>
        <v/>
      </c>
      <c r="H332" s="64" t="str">
        <f t="shared" si="5"/>
        <v/>
      </c>
      <c r="I332" s="65" t="str">
        <f>IF(発注書!D338="","",発注書!D338)</f>
        <v/>
      </c>
      <c r="J332" s="66" t="str">
        <f>IF(発注書!D338="","",発注書!C338)</f>
        <v/>
      </c>
      <c r="K332" s="63"/>
      <c r="L332" s="63"/>
      <c r="M332" s="63"/>
      <c r="N332" s="63"/>
    </row>
    <row r="333" spans="1:14" ht="20.149999999999999" customHeight="1" x14ac:dyDescent="0.55000000000000004">
      <c r="A333" s="49">
        <v>166</v>
      </c>
      <c r="B333" s="50">
        <v>1</v>
      </c>
      <c r="C333" s="60"/>
      <c r="D333" s="61"/>
      <c r="E333" s="61" t="str">
        <f>IF(発注書!D339="","",発注書!B339)</f>
        <v/>
      </c>
      <c r="F333" s="62" t="str">
        <f>IF(J333="","",VLOOKUP(J333,商品マスタ!$B:$D,2,FALSE))</f>
        <v/>
      </c>
      <c r="G333" s="63" t="str">
        <f>IF(F333="","",VLOOKUP(F333,商品マスタ!$C:$D,2,FALSE))</f>
        <v/>
      </c>
      <c r="H333" s="64" t="str">
        <f t="shared" si="5"/>
        <v/>
      </c>
      <c r="I333" s="65" t="str">
        <f>IF(発注書!D339="","",発注書!D339)</f>
        <v/>
      </c>
      <c r="J333" s="66" t="str">
        <f>IF(発注書!D339="","",発注書!C339)</f>
        <v/>
      </c>
      <c r="K333" s="63"/>
      <c r="L333" s="63"/>
      <c r="M333" s="63"/>
      <c r="N333" s="63"/>
    </row>
    <row r="334" spans="1:14" ht="20.149999999999999" customHeight="1" x14ac:dyDescent="0.55000000000000004">
      <c r="B334" s="50">
        <v>2</v>
      </c>
      <c r="C334" s="60"/>
      <c r="D334" s="61"/>
      <c r="E334" s="61" t="str">
        <f>IF(発注書!D340="","",発注書!B340)</f>
        <v/>
      </c>
      <c r="F334" s="62" t="str">
        <f>IF(J334="","",VLOOKUP(J334,商品マスタ!$B:$D,2,FALSE))</f>
        <v/>
      </c>
      <c r="G334" s="63" t="str">
        <f>IF(F334="","",VLOOKUP(F334,商品マスタ!$C:$D,2,FALSE))</f>
        <v/>
      </c>
      <c r="H334" s="64" t="str">
        <f t="shared" si="5"/>
        <v/>
      </c>
      <c r="I334" s="65" t="str">
        <f>IF(発注書!D340="","",発注書!D340)</f>
        <v/>
      </c>
      <c r="J334" s="66" t="str">
        <f>IF(発注書!D340="","",発注書!C340)</f>
        <v/>
      </c>
      <c r="K334" s="63"/>
      <c r="L334" s="63"/>
      <c r="M334" s="63"/>
      <c r="N334" s="63"/>
    </row>
    <row r="335" spans="1:14" ht="20.149999999999999" customHeight="1" x14ac:dyDescent="0.55000000000000004">
      <c r="A335" s="49">
        <v>167</v>
      </c>
      <c r="B335" s="50">
        <v>1</v>
      </c>
      <c r="C335" s="60"/>
      <c r="D335" s="61"/>
      <c r="E335" s="61" t="str">
        <f>IF(発注書!D341="","",発注書!B341)</f>
        <v/>
      </c>
      <c r="F335" s="62" t="str">
        <f>IF(J335="","",VLOOKUP(J335,商品マスタ!$B:$D,2,FALSE))</f>
        <v/>
      </c>
      <c r="G335" s="63" t="str">
        <f>IF(F335="","",VLOOKUP(F335,商品マスタ!$C:$D,2,FALSE))</f>
        <v/>
      </c>
      <c r="H335" s="64" t="str">
        <f t="shared" si="5"/>
        <v/>
      </c>
      <c r="I335" s="65" t="str">
        <f>IF(発注書!D341="","",発注書!D341)</f>
        <v/>
      </c>
      <c r="J335" s="66" t="str">
        <f>IF(発注書!D341="","",発注書!C341)</f>
        <v/>
      </c>
      <c r="K335" s="63"/>
      <c r="L335" s="63"/>
      <c r="M335" s="63"/>
      <c r="N335" s="63"/>
    </row>
    <row r="336" spans="1:14" ht="20.149999999999999" customHeight="1" x14ac:dyDescent="0.55000000000000004">
      <c r="B336" s="50">
        <v>2</v>
      </c>
      <c r="C336" s="60"/>
      <c r="D336" s="61"/>
      <c r="E336" s="61" t="str">
        <f>IF(発注書!D342="","",発注書!B342)</f>
        <v/>
      </c>
      <c r="F336" s="62" t="str">
        <f>IF(J336="","",VLOOKUP(J336,商品マスタ!$B:$D,2,FALSE))</f>
        <v/>
      </c>
      <c r="G336" s="63" t="str">
        <f>IF(F336="","",VLOOKUP(F336,商品マスタ!$C:$D,2,FALSE))</f>
        <v/>
      </c>
      <c r="H336" s="64" t="str">
        <f t="shared" si="5"/>
        <v/>
      </c>
      <c r="I336" s="65" t="str">
        <f>IF(発注書!D342="","",発注書!D342)</f>
        <v/>
      </c>
      <c r="J336" s="66" t="str">
        <f>IF(発注書!D342="","",発注書!C342)</f>
        <v/>
      </c>
      <c r="K336" s="63"/>
      <c r="L336" s="63"/>
      <c r="M336" s="63"/>
      <c r="N336" s="63"/>
    </row>
    <row r="337" spans="1:14" ht="20.149999999999999" customHeight="1" x14ac:dyDescent="0.55000000000000004">
      <c r="A337" s="49">
        <v>168</v>
      </c>
      <c r="B337" s="50">
        <v>1</v>
      </c>
      <c r="C337" s="60"/>
      <c r="D337" s="61"/>
      <c r="E337" s="61" t="str">
        <f>IF(発注書!D343="","",発注書!B343)</f>
        <v/>
      </c>
      <c r="F337" s="62" t="str">
        <f>IF(J337="","",VLOOKUP(J337,商品マスタ!$B:$D,2,FALSE))</f>
        <v/>
      </c>
      <c r="G337" s="63" t="str">
        <f>IF(F337="","",VLOOKUP(F337,商品マスタ!$C:$D,2,FALSE))</f>
        <v/>
      </c>
      <c r="H337" s="64" t="str">
        <f t="shared" si="5"/>
        <v/>
      </c>
      <c r="I337" s="65" t="str">
        <f>IF(発注書!D343="","",発注書!D343)</f>
        <v/>
      </c>
      <c r="J337" s="66" t="str">
        <f>IF(発注書!D343="","",発注書!C343)</f>
        <v/>
      </c>
      <c r="K337" s="63"/>
      <c r="L337" s="63"/>
      <c r="M337" s="63"/>
      <c r="N337" s="63"/>
    </row>
    <row r="338" spans="1:14" ht="20.149999999999999" customHeight="1" x14ac:dyDescent="0.55000000000000004">
      <c r="B338" s="50">
        <v>2</v>
      </c>
      <c r="C338" s="60"/>
      <c r="D338" s="61"/>
      <c r="E338" s="61" t="str">
        <f>IF(発注書!D344="","",発注書!B344)</f>
        <v/>
      </c>
      <c r="F338" s="62" t="str">
        <f>IF(J338="","",VLOOKUP(J338,商品マスタ!$B:$D,2,FALSE))</f>
        <v/>
      </c>
      <c r="G338" s="63" t="str">
        <f>IF(F338="","",VLOOKUP(F338,商品マスタ!$C:$D,2,FALSE))</f>
        <v/>
      </c>
      <c r="H338" s="64" t="str">
        <f t="shared" si="5"/>
        <v/>
      </c>
      <c r="I338" s="65" t="str">
        <f>IF(発注書!D344="","",発注書!D344)</f>
        <v/>
      </c>
      <c r="J338" s="66" t="str">
        <f>IF(発注書!D344="","",発注書!C344)</f>
        <v/>
      </c>
      <c r="K338" s="63"/>
      <c r="L338" s="63"/>
      <c r="M338" s="63"/>
      <c r="N338" s="63"/>
    </row>
    <row r="339" spans="1:14" ht="20.149999999999999" customHeight="1" x14ac:dyDescent="0.55000000000000004">
      <c r="A339" s="49">
        <v>169</v>
      </c>
      <c r="B339" s="50">
        <v>1</v>
      </c>
      <c r="C339" s="60"/>
      <c r="D339" s="61"/>
      <c r="E339" s="61" t="str">
        <f>IF(発注書!D345="","",発注書!B345)</f>
        <v/>
      </c>
      <c r="F339" s="62" t="str">
        <f>IF(J339="","",VLOOKUP(J339,商品マスタ!$B:$D,2,FALSE))</f>
        <v/>
      </c>
      <c r="G339" s="63" t="str">
        <f>IF(F339="","",VLOOKUP(F339,商品マスタ!$C:$D,2,FALSE))</f>
        <v/>
      </c>
      <c r="H339" s="64" t="str">
        <f t="shared" si="5"/>
        <v/>
      </c>
      <c r="I339" s="65" t="str">
        <f>IF(発注書!D345="","",発注書!D345)</f>
        <v/>
      </c>
      <c r="J339" s="66" t="str">
        <f>IF(発注書!D345="","",発注書!C345)</f>
        <v/>
      </c>
      <c r="K339" s="63"/>
      <c r="L339" s="63"/>
      <c r="M339" s="63"/>
      <c r="N339" s="63"/>
    </row>
    <row r="340" spans="1:14" ht="20.149999999999999" customHeight="1" x14ac:dyDescent="0.55000000000000004">
      <c r="B340" s="50">
        <v>2</v>
      </c>
      <c r="C340" s="60"/>
      <c r="D340" s="61"/>
      <c r="E340" s="61" t="str">
        <f>IF(発注書!D346="","",発注書!B346)</f>
        <v/>
      </c>
      <c r="F340" s="62" t="str">
        <f>IF(J340="","",VLOOKUP(J340,商品マスタ!$B:$D,2,FALSE))</f>
        <v/>
      </c>
      <c r="G340" s="63" t="str">
        <f>IF(F340="","",VLOOKUP(F340,商品マスタ!$C:$D,2,FALSE))</f>
        <v/>
      </c>
      <c r="H340" s="64" t="str">
        <f t="shared" si="5"/>
        <v/>
      </c>
      <c r="I340" s="65" t="str">
        <f>IF(発注書!D346="","",発注書!D346)</f>
        <v/>
      </c>
      <c r="J340" s="66" t="str">
        <f>IF(発注書!D346="","",発注書!C346)</f>
        <v/>
      </c>
      <c r="K340" s="63"/>
      <c r="L340" s="63"/>
      <c r="M340" s="63"/>
      <c r="N340" s="63"/>
    </row>
    <row r="341" spans="1:14" ht="20.149999999999999" customHeight="1" x14ac:dyDescent="0.55000000000000004">
      <c r="A341" s="49">
        <v>170</v>
      </c>
      <c r="B341" s="50">
        <v>1</v>
      </c>
      <c r="C341" s="60"/>
      <c r="D341" s="61"/>
      <c r="E341" s="61" t="str">
        <f>IF(発注書!D347="","",発注書!B347)</f>
        <v/>
      </c>
      <c r="F341" s="62" t="str">
        <f>IF(J341="","",VLOOKUP(J341,商品マスタ!$B:$D,2,FALSE))</f>
        <v/>
      </c>
      <c r="G341" s="63" t="str">
        <f>IF(F341="","",VLOOKUP(F341,商品マスタ!$C:$D,2,FALSE))</f>
        <v/>
      </c>
      <c r="H341" s="64" t="str">
        <f t="shared" si="5"/>
        <v/>
      </c>
      <c r="I341" s="65" t="str">
        <f>IF(発注書!D347="","",発注書!D347)</f>
        <v/>
      </c>
      <c r="J341" s="66" t="str">
        <f>IF(発注書!D347="","",発注書!C347)</f>
        <v/>
      </c>
      <c r="K341" s="63"/>
      <c r="L341" s="63"/>
      <c r="M341" s="63"/>
      <c r="N341" s="63"/>
    </row>
    <row r="342" spans="1:14" ht="20.149999999999999" customHeight="1" x14ac:dyDescent="0.55000000000000004">
      <c r="B342" s="50">
        <v>2</v>
      </c>
      <c r="C342" s="60"/>
      <c r="D342" s="61"/>
      <c r="E342" s="61" t="str">
        <f>IF(発注書!D348="","",発注書!B348)</f>
        <v/>
      </c>
      <c r="F342" s="62" t="str">
        <f>IF(J342="","",VLOOKUP(J342,商品マスタ!$B:$D,2,FALSE))</f>
        <v/>
      </c>
      <c r="G342" s="63" t="str">
        <f>IF(F342="","",VLOOKUP(F342,商品マスタ!$C:$D,2,FALSE))</f>
        <v/>
      </c>
      <c r="H342" s="64" t="str">
        <f t="shared" si="5"/>
        <v/>
      </c>
      <c r="I342" s="65" t="str">
        <f>IF(発注書!D348="","",発注書!D348)</f>
        <v/>
      </c>
      <c r="J342" s="66" t="str">
        <f>IF(発注書!D348="","",発注書!C348)</f>
        <v/>
      </c>
      <c r="K342" s="63"/>
      <c r="L342" s="63"/>
      <c r="M342" s="63"/>
      <c r="N342" s="63"/>
    </row>
    <row r="343" spans="1:14" ht="20.149999999999999" customHeight="1" x14ac:dyDescent="0.55000000000000004">
      <c r="A343" s="49">
        <v>171</v>
      </c>
      <c r="B343" s="50">
        <v>1</v>
      </c>
      <c r="C343" s="60"/>
      <c r="D343" s="61"/>
      <c r="E343" s="61" t="str">
        <f>IF(発注書!D349="","",発注書!B349)</f>
        <v/>
      </c>
      <c r="F343" s="62" t="str">
        <f>IF(J343="","",VLOOKUP(J343,商品マスタ!$B:$D,2,FALSE))</f>
        <v/>
      </c>
      <c r="G343" s="63" t="str">
        <f>IF(F343="","",VLOOKUP(F343,商品マスタ!$C:$D,2,FALSE))</f>
        <v/>
      </c>
      <c r="H343" s="64" t="str">
        <f t="shared" si="5"/>
        <v/>
      </c>
      <c r="I343" s="65" t="str">
        <f>IF(発注書!D349="","",発注書!D349)</f>
        <v/>
      </c>
      <c r="J343" s="66" t="str">
        <f>IF(発注書!D349="","",発注書!C349)</f>
        <v/>
      </c>
      <c r="K343" s="63"/>
      <c r="L343" s="63"/>
      <c r="M343" s="63"/>
      <c r="N343" s="63"/>
    </row>
    <row r="344" spans="1:14" ht="20.149999999999999" customHeight="1" x14ac:dyDescent="0.55000000000000004">
      <c r="B344" s="50">
        <v>2</v>
      </c>
      <c r="C344" s="60"/>
      <c r="D344" s="61"/>
      <c r="E344" s="61" t="str">
        <f>IF(発注書!D350="","",発注書!B350)</f>
        <v/>
      </c>
      <c r="F344" s="62" t="str">
        <f>IF(J344="","",VLOOKUP(J344,商品マスタ!$B:$D,2,FALSE))</f>
        <v/>
      </c>
      <c r="G344" s="63" t="str">
        <f>IF(F344="","",VLOOKUP(F344,商品マスタ!$C:$D,2,FALSE))</f>
        <v/>
      </c>
      <c r="H344" s="64" t="str">
        <f t="shared" si="5"/>
        <v/>
      </c>
      <c r="I344" s="65" t="str">
        <f>IF(発注書!D350="","",発注書!D350)</f>
        <v/>
      </c>
      <c r="J344" s="66" t="str">
        <f>IF(発注書!D350="","",発注書!C350)</f>
        <v/>
      </c>
      <c r="K344" s="63"/>
      <c r="L344" s="63"/>
      <c r="M344" s="63"/>
      <c r="N344" s="63"/>
    </row>
    <row r="345" spans="1:14" ht="20.149999999999999" customHeight="1" x14ac:dyDescent="0.55000000000000004">
      <c r="A345" s="49">
        <v>172</v>
      </c>
      <c r="B345" s="50">
        <v>1</v>
      </c>
      <c r="C345" s="60"/>
      <c r="D345" s="61"/>
      <c r="E345" s="61" t="str">
        <f>IF(発注書!D351="","",発注書!B351)</f>
        <v/>
      </c>
      <c r="F345" s="62" t="str">
        <f>IF(J345="","",VLOOKUP(J345,商品マスタ!$B:$D,2,FALSE))</f>
        <v/>
      </c>
      <c r="G345" s="63" t="str">
        <f>IF(F345="","",VLOOKUP(F345,商品マスタ!$C:$D,2,FALSE))</f>
        <v/>
      </c>
      <c r="H345" s="64" t="str">
        <f t="shared" si="5"/>
        <v/>
      </c>
      <c r="I345" s="65" t="str">
        <f>IF(発注書!D351="","",発注書!D351)</f>
        <v/>
      </c>
      <c r="J345" s="66" t="str">
        <f>IF(発注書!D351="","",発注書!C351)</f>
        <v/>
      </c>
      <c r="K345" s="63"/>
      <c r="L345" s="63"/>
      <c r="M345" s="63"/>
      <c r="N345" s="63"/>
    </row>
    <row r="346" spans="1:14" ht="20.149999999999999" customHeight="1" x14ac:dyDescent="0.55000000000000004">
      <c r="B346" s="50">
        <v>2</v>
      </c>
      <c r="C346" s="60"/>
      <c r="D346" s="61"/>
      <c r="E346" s="61" t="str">
        <f>IF(発注書!D352="","",発注書!B352)</f>
        <v/>
      </c>
      <c r="F346" s="62" t="str">
        <f>IF(J346="","",VLOOKUP(J346,商品マスタ!$B:$D,2,FALSE))</f>
        <v/>
      </c>
      <c r="G346" s="63" t="str">
        <f>IF(F346="","",VLOOKUP(F346,商品マスタ!$C:$D,2,FALSE))</f>
        <v/>
      </c>
      <c r="H346" s="64" t="str">
        <f t="shared" si="5"/>
        <v/>
      </c>
      <c r="I346" s="65" t="str">
        <f>IF(発注書!D352="","",発注書!D352)</f>
        <v/>
      </c>
      <c r="J346" s="66" t="str">
        <f>IF(発注書!D352="","",発注書!C352)</f>
        <v/>
      </c>
      <c r="K346" s="63"/>
      <c r="L346" s="63"/>
      <c r="M346" s="63"/>
      <c r="N346" s="63"/>
    </row>
    <row r="347" spans="1:14" ht="20.149999999999999" customHeight="1" x14ac:dyDescent="0.55000000000000004">
      <c r="A347" s="49">
        <v>173</v>
      </c>
      <c r="B347" s="50">
        <v>1</v>
      </c>
      <c r="C347" s="60"/>
      <c r="D347" s="61"/>
      <c r="E347" s="61" t="str">
        <f>IF(発注書!D353="","",発注書!B353)</f>
        <v/>
      </c>
      <c r="F347" s="62" t="str">
        <f>IF(J347="","",VLOOKUP(J347,商品マスタ!$B:$D,2,FALSE))</f>
        <v/>
      </c>
      <c r="G347" s="63" t="str">
        <f>IF(F347="","",VLOOKUP(F347,商品マスタ!$C:$D,2,FALSE))</f>
        <v/>
      </c>
      <c r="H347" s="64" t="str">
        <f t="shared" si="5"/>
        <v/>
      </c>
      <c r="I347" s="65" t="str">
        <f>IF(発注書!D353="","",発注書!D353)</f>
        <v/>
      </c>
      <c r="J347" s="66" t="str">
        <f>IF(発注書!D353="","",発注書!C353)</f>
        <v/>
      </c>
      <c r="K347" s="63"/>
      <c r="L347" s="63"/>
      <c r="M347" s="63"/>
      <c r="N347" s="63"/>
    </row>
    <row r="348" spans="1:14" ht="20.149999999999999" customHeight="1" x14ac:dyDescent="0.55000000000000004">
      <c r="B348" s="50">
        <v>2</v>
      </c>
      <c r="C348" s="60"/>
      <c r="D348" s="61"/>
      <c r="E348" s="61" t="str">
        <f>IF(発注書!D354="","",発注書!B354)</f>
        <v/>
      </c>
      <c r="F348" s="62" t="str">
        <f>IF(J348="","",VLOOKUP(J348,商品マスタ!$B:$D,2,FALSE))</f>
        <v/>
      </c>
      <c r="G348" s="63" t="str">
        <f>IF(F348="","",VLOOKUP(F348,商品マスタ!$C:$D,2,FALSE))</f>
        <v/>
      </c>
      <c r="H348" s="64" t="str">
        <f t="shared" si="5"/>
        <v/>
      </c>
      <c r="I348" s="65" t="str">
        <f>IF(発注書!D354="","",発注書!D354)</f>
        <v/>
      </c>
      <c r="J348" s="66" t="str">
        <f>IF(発注書!D354="","",発注書!C354)</f>
        <v/>
      </c>
      <c r="K348" s="63"/>
      <c r="L348" s="63"/>
      <c r="M348" s="63"/>
      <c r="N348" s="63"/>
    </row>
    <row r="349" spans="1:14" ht="20.149999999999999" customHeight="1" x14ac:dyDescent="0.55000000000000004">
      <c r="A349" s="49">
        <v>174</v>
      </c>
      <c r="B349" s="50">
        <v>1</v>
      </c>
      <c r="C349" s="60"/>
      <c r="D349" s="61"/>
      <c r="E349" s="61" t="str">
        <f>IF(発注書!D355="","",発注書!B355)</f>
        <v/>
      </c>
      <c r="F349" s="62" t="str">
        <f>IF(J349="","",VLOOKUP(J349,商品マスタ!$B:$D,2,FALSE))</f>
        <v/>
      </c>
      <c r="G349" s="63" t="str">
        <f>IF(F349="","",VLOOKUP(F349,商品マスタ!$C:$D,2,FALSE))</f>
        <v/>
      </c>
      <c r="H349" s="64" t="str">
        <f t="shared" si="5"/>
        <v/>
      </c>
      <c r="I349" s="65" t="str">
        <f>IF(発注書!D355="","",発注書!D355)</f>
        <v/>
      </c>
      <c r="J349" s="66" t="str">
        <f>IF(発注書!D355="","",発注書!C355)</f>
        <v/>
      </c>
      <c r="K349" s="63"/>
      <c r="L349" s="63"/>
      <c r="M349" s="63"/>
      <c r="N349" s="63"/>
    </row>
    <row r="350" spans="1:14" ht="20.149999999999999" customHeight="1" x14ac:dyDescent="0.55000000000000004">
      <c r="B350" s="50">
        <v>2</v>
      </c>
      <c r="C350" s="60"/>
      <c r="D350" s="61"/>
      <c r="E350" s="61" t="str">
        <f>IF(発注書!D356="","",発注書!B356)</f>
        <v/>
      </c>
      <c r="F350" s="62" t="str">
        <f>IF(J350="","",VLOOKUP(J350,商品マスタ!$B:$D,2,FALSE))</f>
        <v/>
      </c>
      <c r="G350" s="63" t="str">
        <f>IF(F350="","",VLOOKUP(F350,商品マスタ!$C:$D,2,FALSE))</f>
        <v/>
      </c>
      <c r="H350" s="64" t="str">
        <f t="shared" si="5"/>
        <v/>
      </c>
      <c r="I350" s="65" t="str">
        <f>IF(発注書!D356="","",発注書!D356)</f>
        <v/>
      </c>
      <c r="J350" s="66" t="str">
        <f>IF(発注書!D356="","",発注書!C356)</f>
        <v/>
      </c>
      <c r="K350" s="63"/>
      <c r="L350" s="63"/>
      <c r="M350" s="63"/>
      <c r="N350" s="63"/>
    </row>
    <row r="351" spans="1:14" ht="20.149999999999999" customHeight="1" x14ac:dyDescent="0.55000000000000004">
      <c r="A351" s="49">
        <v>175</v>
      </c>
      <c r="B351" s="50">
        <v>1</v>
      </c>
      <c r="C351" s="60"/>
      <c r="D351" s="61"/>
      <c r="E351" s="61" t="str">
        <f>IF(発注書!D357="","",発注書!B357)</f>
        <v/>
      </c>
      <c r="F351" s="62" t="str">
        <f>IF(J351="","",VLOOKUP(J351,商品マスタ!$B:$D,2,FALSE))</f>
        <v/>
      </c>
      <c r="G351" s="63" t="str">
        <f>IF(F351="","",VLOOKUP(F351,商品マスタ!$C:$D,2,FALSE))</f>
        <v/>
      </c>
      <c r="H351" s="64" t="str">
        <f t="shared" si="5"/>
        <v/>
      </c>
      <c r="I351" s="65" t="str">
        <f>IF(発注書!D357="","",発注書!D357)</f>
        <v/>
      </c>
      <c r="J351" s="66" t="str">
        <f>IF(発注書!D357="","",発注書!C357)</f>
        <v/>
      </c>
      <c r="K351" s="63"/>
      <c r="L351" s="63"/>
      <c r="M351" s="63"/>
      <c r="N351" s="63"/>
    </row>
    <row r="352" spans="1:14" ht="20.149999999999999" customHeight="1" x14ac:dyDescent="0.55000000000000004">
      <c r="B352" s="50">
        <v>2</v>
      </c>
      <c r="C352" s="60"/>
      <c r="D352" s="61"/>
      <c r="E352" s="61" t="str">
        <f>IF(発注書!D358="","",発注書!B358)</f>
        <v/>
      </c>
      <c r="F352" s="62" t="str">
        <f>IF(J352="","",VLOOKUP(J352,商品マスタ!$B:$D,2,FALSE))</f>
        <v/>
      </c>
      <c r="G352" s="63" t="str">
        <f>IF(F352="","",VLOOKUP(F352,商品マスタ!$C:$D,2,FALSE))</f>
        <v/>
      </c>
      <c r="H352" s="64" t="str">
        <f t="shared" si="5"/>
        <v/>
      </c>
      <c r="I352" s="65" t="str">
        <f>IF(発注書!D358="","",発注書!D358)</f>
        <v/>
      </c>
      <c r="J352" s="66" t="str">
        <f>IF(発注書!D358="","",発注書!C358)</f>
        <v/>
      </c>
      <c r="K352" s="63"/>
      <c r="L352" s="63"/>
      <c r="M352" s="63"/>
      <c r="N352" s="63"/>
    </row>
    <row r="353" spans="1:14" ht="20.149999999999999" customHeight="1" x14ac:dyDescent="0.55000000000000004">
      <c r="A353" s="49">
        <v>176</v>
      </c>
      <c r="B353" s="50">
        <v>1</v>
      </c>
      <c r="C353" s="60"/>
      <c r="D353" s="61"/>
      <c r="E353" s="61" t="str">
        <f>IF(発注書!D359="","",発注書!B359)</f>
        <v/>
      </c>
      <c r="F353" s="62" t="str">
        <f>IF(J353="","",VLOOKUP(J353,商品マスタ!$B:$D,2,FALSE))</f>
        <v/>
      </c>
      <c r="G353" s="63" t="str">
        <f>IF(F353="","",VLOOKUP(F353,商品マスタ!$C:$D,2,FALSE))</f>
        <v/>
      </c>
      <c r="H353" s="64" t="str">
        <f t="shared" si="5"/>
        <v/>
      </c>
      <c r="I353" s="65" t="str">
        <f>IF(発注書!D359="","",発注書!D359)</f>
        <v/>
      </c>
      <c r="J353" s="66" t="str">
        <f>IF(発注書!D359="","",発注書!C359)</f>
        <v/>
      </c>
      <c r="K353" s="63"/>
      <c r="L353" s="63"/>
      <c r="M353" s="63"/>
      <c r="N353" s="63"/>
    </row>
    <row r="354" spans="1:14" ht="20.149999999999999" customHeight="1" x14ac:dyDescent="0.55000000000000004">
      <c r="B354" s="50">
        <v>2</v>
      </c>
      <c r="C354" s="60"/>
      <c r="D354" s="61"/>
      <c r="E354" s="61" t="str">
        <f>IF(発注書!D360="","",発注書!B360)</f>
        <v/>
      </c>
      <c r="F354" s="62" t="str">
        <f>IF(J354="","",VLOOKUP(J354,商品マスタ!$B:$D,2,FALSE))</f>
        <v/>
      </c>
      <c r="G354" s="63" t="str">
        <f>IF(F354="","",VLOOKUP(F354,商品マスタ!$C:$D,2,FALSE))</f>
        <v/>
      </c>
      <c r="H354" s="64" t="str">
        <f t="shared" si="5"/>
        <v/>
      </c>
      <c r="I354" s="65" t="str">
        <f>IF(発注書!D360="","",発注書!D360)</f>
        <v/>
      </c>
      <c r="J354" s="66" t="str">
        <f>IF(発注書!D360="","",発注書!C360)</f>
        <v/>
      </c>
      <c r="K354" s="63"/>
      <c r="L354" s="63"/>
      <c r="M354" s="63"/>
      <c r="N354" s="63"/>
    </row>
    <row r="355" spans="1:14" ht="20.149999999999999" customHeight="1" x14ac:dyDescent="0.55000000000000004">
      <c r="A355" s="49">
        <v>177</v>
      </c>
      <c r="B355" s="50">
        <v>1</v>
      </c>
      <c r="C355" s="60"/>
      <c r="D355" s="61"/>
      <c r="E355" s="61" t="str">
        <f>IF(発注書!D361="","",発注書!B361)</f>
        <v/>
      </c>
      <c r="F355" s="62" t="str">
        <f>IF(J355="","",VLOOKUP(J355,商品マスタ!$B:$D,2,FALSE))</f>
        <v/>
      </c>
      <c r="G355" s="63" t="str">
        <f>IF(F355="","",VLOOKUP(F355,商品マスタ!$C:$D,2,FALSE))</f>
        <v/>
      </c>
      <c r="H355" s="64" t="str">
        <f t="shared" si="5"/>
        <v/>
      </c>
      <c r="I355" s="65" t="str">
        <f>IF(発注書!D361="","",発注書!D361)</f>
        <v/>
      </c>
      <c r="J355" s="66" t="str">
        <f>IF(発注書!D361="","",発注書!C361)</f>
        <v/>
      </c>
      <c r="K355" s="63"/>
      <c r="L355" s="63"/>
      <c r="M355" s="63"/>
      <c r="N355" s="63"/>
    </row>
    <row r="356" spans="1:14" ht="20.149999999999999" customHeight="1" x14ac:dyDescent="0.55000000000000004">
      <c r="B356" s="50">
        <v>2</v>
      </c>
      <c r="C356" s="60"/>
      <c r="D356" s="61"/>
      <c r="E356" s="61" t="str">
        <f>IF(発注書!D362="","",発注書!B362)</f>
        <v/>
      </c>
      <c r="F356" s="62" t="str">
        <f>IF(J356="","",VLOOKUP(J356,商品マスタ!$B:$D,2,FALSE))</f>
        <v/>
      </c>
      <c r="G356" s="63" t="str">
        <f>IF(F356="","",VLOOKUP(F356,商品マスタ!$C:$D,2,FALSE))</f>
        <v/>
      </c>
      <c r="H356" s="64" t="str">
        <f t="shared" si="5"/>
        <v/>
      </c>
      <c r="I356" s="65" t="str">
        <f>IF(発注書!D362="","",発注書!D362)</f>
        <v/>
      </c>
      <c r="J356" s="66" t="str">
        <f>IF(発注書!D362="","",発注書!C362)</f>
        <v/>
      </c>
      <c r="K356" s="63"/>
      <c r="L356" s="63"/>
      <c r="M356" s="63"/>
      <c r="N356" s="63"/>
    </row>
    <row r="357" spans="1:14" ht="20.149999999999999" customHeight="1" x14ac:dyDescent="0.55000000000000004">
      <c r="A357" s="49">
        <v>178</v>
      </c>
      <c r="B357" s="50">
        <v>1</v>
      </c>
      <c r="C357" s="60"/>
      <c r="D357" s="61"/>
      <c r="E357" s="61" t="str">
        <f>IF(発注書!D363="","",発注書!B363)</f>
        <v/>
      </c>
      <c r="F357" s="62" t="str">
        <f>IF(J357="","",VLOOKUP(J357,商品マスタ!$B:$D,2,FALSE))</f>
        <v/>
      </c>
      <c r="G357" s="63" t="str">
        <f>IF(F357="","",VLOOKUP(F357,商品マスタ!$C:$D,2,FALSE))</f>
        <v/>
      </c>
      <c r="H357" s="64" t="str">
        <f t="shared" si="5"/>
        <v/>
      </c>
      <c r="I357" s="65" t="str">
        <f>IF(発注書!D363="","",発注書!D363)</f>
        <v/>
      </c>
      <c r="J357" s="66" t="str">
        <f>IF(発注書!D363="","",発注書!C363)</f>
        <v/>
      </c>
      <c r="K357" s="63"/>
      <c r="L357" s="63"/>
      <c r="M357" s="63"/>
      <c r="N357" s="63"/>
    </row>
    <row r="358" spans="1:14" ht="20.149999999999999" customHeight="1" x14ac:dyDescent="0.55000000000000004">
      <c r="B358" s="50">
        <v>2</v>
      </c>
      <c r="C358" s="60"/>
      <c r="D358" s="61"/>
      <c r="E358" s="61" t="str">
        <f>IF(発注書!D364="","",発注書!B364)</f>
        <v/>
      </c>
      <c r="F358" s="62" t="str">
        <f>IF(J358="","",VLOOKUP(J358,商品マスタ!$B:$D,2,FALSE))</f>
        <v/>
      </c>
      <c r="G358" s="63" t="str">
        <f>IF(F358="","",VLOOKUP(F358,商品マスタ!$C:$D,2,FALSE))</f>
        <v/>
      </c>
      <c r="H358" s="64" t="str">
        <f t="shared" si="5"/>
        <v/>
      </c>
      <c r="I358" s="65" t="str">
        <f>IF(発注書!D364="","",発注書!D364)</f>
        <v/>
      </c>
      <c r="J358" s="66" t="str">
        <f>IF(発注書!D364="","",発注書!C364)</f>
        <v/>
      </c>
      <c r="K358" s="63"/>
      <c r="L358" s="63"/>
      <c r="M358" s="63"/>
      <c r="N358" s="63"/>
    </row>
    <row r="359" spans="1:14" ht="20.149999999999999" customHeight="1" x14ac:dyDescent="0.55000000000000004">
      <c r="A359" s="49">
        <v>179</v>
      </c>
      <c r="B359" s="50">
        <v>1</v>
      </c>
      <c r="C359" s="60"/>
      <c r="D359" s="61"/>
      <c r="E359" s="61" t="str">
        <f>IF(発注書!D365="","",発注書!B365)</f>
        <v/>
      </c>
      <c r="F359" s="62" t="str">
        <f>IF(J359="","",VLOOKUP(J359,商品マスタ!$B:$D,2,FALSE))</f>
        <v/>
      </c>
      <c r="G359" s="63" t="str">
        <f>IF(F359="","",VLOOKUP(F359,商品マスタ!$C:$D,2,FALSE))</f>
        <v/>
      </c>
      <c r="H359" s="64" t="str">
        <f t="shared" si="5"/>
        <v/>
      </c>
      <c r="I359" s="65" t="str">
        <f>IF(発注書!D365="","",発注書!D365)</f>
        <v/>
      </c>
      <c r="J359" s="66" t="str">
        <f>IF(発注書!D365="","",発注書!C365)</f>
        <v/>
      </c>
      <c r="K359" s="63"/>
      <c r="L359" s="63"/>
      <c r="M359" s="63"/>
      <c r="N359" s="63"/>
    </row>
    <row r="360" spans="1:14" ht="20.149999999999999" customHeight="1" x14ac:dyDescent="0.55000000000000004">
      <c r="B360" s="50">
        <v>2</v>
      </c>
      <c r="C360" s="60"/>
      <c r="D360" s="61"/>
      <c r="E360" s="61" t="str">
        <f>IF(発注書!D366="","",発注書!B366)</f>
        <v/>
      </c>
      <c r="F360" s="62" t="str">
        <f>IF(J360="","",VLOOKUP(J360,商品マスタ!$B:$D,2,FALSE))</f>
        <v/>
      </c>
      <c r="G360" s="63" t="str">
        <f>IF(F360="","",VLOOKUP(F360,商品マスタ!$C:$D,2,FALSE))</f>
        <v/>
      </c>
      <c r="H360" s="64" t="str">
        <f t="shared" si="5"/>
        <v/>
      </c>
      <c r="I360" s="65" t="str">
        <f>IF(発注書!D366="","",発注書!D366)</f>
        <v/>
      </c>
      <c r="J360" s="66" t="str">
        <f>IF(発注書!D366="","",発注書!C366)</f>
        <v/>
      </c>
      <c r="K360" s="63"/>
      <c r="L360" s="63"/>
      <c r="M360" s="63"/>
      <c r="N360" s="63"/>
    </row>
    <row r="361" spans="1:14" ht="20.149999999999999" customHeight="1" x14ac:dyDescent="0.55000000000000004">
      <c r="A361" s="49">
        <v>180</v>
      </c>
      <c r="B361" s="50">
        <v>1</v>
      </c>
      <c r="C361" s="60"/>
      <c r="D361" s="61"/>
      <c r="E361" s="61" t="str">
        <f>IF(発注書!D367="","",発注書!B367)</f>
        <v/>
      </c>
      <c r="F361" s="62" t="str">
        <f>IF(J361="","",VLOOKUP(J361,商品マスタ!$B:$D,2,FALSE))</f>
        <v/>
      </c>
      <c r="G361" s="63" t="str">
        <f>IF(F361="","",VLOOKUP(F361,商品マスタ!$C:$D,2,FALSE))</f>
        <v/>
      </c>
      <c r="H361" s="64" t="str">
        <f t="shared" si="5"/>
        <v/>
      </c>
      <c r="I361" s="65" t="str">
        <f>IF(発注書!D367="","",発注書!D367)</f>
        <v/>
      </c>
      <c r="J361" s="66" t="str">
        <f>IF(発注書!D367="","",発注書!C367)</f>
        <v/>
      </c>
      <c r="K361" s="63"/>
      <c r="L361" s="63"/>
      <c r="M361" s="63"/>
      <c r="N361" s="63"/>
    </row>
    <row r="362" spans="1:14" ht="20.149999999999999" customHeight="1" x14ac:dyDescent="0.55000000000000004">
      <c r="B362" s="50">
        <v>2</v>
      </c>
      <c r="C362" s="60"/>
      <c r="D362" s="61"/>
      <c r="E362" s="61" t="str">
        <f>IF(発注書!D368="","",発注書!B368)</f>
        <v/>
      </c>
      <c r="F362" s="62" t="str">
        <f>IF(J362="","",VLOOKUP(J362,商品マスタ!$B:$D,2,FALSE))</f>
        <v/>
      </c>
      <c r="G362" s="63" t="str">
        <f>IF(F362="","",VLOOKUP(F362,商品マスタ!$C:$D,2,FALSE))</f>
        <v/>
      </c>
      <c r="H362" s="64" t="str">
        <f t="shared" si="5"/>
        <v/>
      </c>
      <c r="I362" s="65" t="str">
        <f>IF(発注書!D368="","",発注書!D368)</f>
        <v/>
      </c>
      <c r="J362" s="66" t="str">
        <f>IF(発注書!D368="","",発注書!C368)</f>
        <v/>
      </c>
      <c r="K362" s="63"/>
      <c r="L362" s="63"/>
      <c r="M362" s="63"/>
      <c r="N362" s="63"/>
    </row>
    <row r="363" spans="1:14" ht="20.149999999999999" customHeight="1" x14ac:dyDescent="0.55000000000000004">
      <c r="A363" s="49">
        <v>181</v>
      </c>
      <c r="B363" s="50">
        <v>1</v>
      </c>
      <c r="C363" s="60"/>
      <c r="D363" s="61"/>
      <c r="E363" s="61" t="str">
        <f>IF(発注書!D369="","",発注書!B369)</f>
        <v/>
      </c>
      <c r="F363" s="62" t="str">
        <f>IF(J363="","",VLOOKUP(J363,商品マスタ!$B:$D,2,FALSE))</f>
        <v/>
      </c>
      <c r="G363" s="63" t="str">
        <f>IF(F363="","",VLOOKUP(F363,商品マスタ!$C:$D,2,FALSE))</f>
        <v/>
      </c>
      <c r="H363" s="64" t="str">
        <f t="shared" si="5"/>
        <v/>
      </c>
      <c r="I363" s="65" t="str">
        <f>IF(発注書!D369="","",発注書!D369)</f>
        <v/>
      </c>
      <c r="J363" s="66" t="str">
        <f>IF(発注書!D369="","",発注書!C369)</f>
        <v/>
      </c>
      <c r="K363" s="63"/>
      <c r="L363" s="63"/>
      <c r="M363" s="63"/>
      <c r="N363" s="63"/>
    </row>
    <row r="364" spans="1:14" ht="20.149999999999999" customHeight="1" x14ac:dyDescent="0.55000000000000004">
      <c r="B364" s="50">
        <v>2</v>
      </c>
      <c r="C364" s="60"/>
      <c r="D364" s="61"/>
      <c r="E364" s="61" t="str">
        <f>IF(発注書!D370="","",発注書!B370)</f>
        <v/>
      </c>
      <c r="F364" s="62" t="str">
        <f>IF(J364="","",VLOOKUP(J364,商品マスタ!$B:$D,2,FALSE))</f>
        <v/>
      </c>
      <c r="G364" s="63" t="str">
        <f>IF(F364="","",VLOOKUP(F364,商品マスタ!$C:$D,2,FALSE))</f>
        <v/>
      </c>
      <c r="H364" s="64" t="str">
        <f t="shared" si="5"/>
        <v/>
      </c>
      <c r="I364" s="65" t="str">
        <f>IF(発注書!D370="","",発注書!D370)</f>
        <v/>
      </c>
      <c r="J364" s="66" t="str">
        <f>IF(発注書!D370="","",発注書!C370)</f>
        <v/>
      </c>
      <c r="K364" s="63"/>
      <c r="L364" s="63"/>
      <c r="M364" s="63"/>
      <c r="N364" s="63"/>
    </row>
    <row r="365" spans="1:14" ht="20.149999999999999" customHeight="1" x14ac:dyDescent="0.55000000000000004">
      <c r="A365" s="49">
        <v>182</v>
      </c>
      <c r="B365" s="50">
        <v>1</v>
      </c>
      <c r="C365" s="60"/>
      <c r="D365" s="61"/>
      <c r="E365" s="61" t="str">
        <f>IF(発注書!D371="","",発注書!B371)</f>
        <v/>
      </c>
      <c r="F365" s="62" t="str">
        <f>IF(J365="","",VLOOKUP(J365,商品マスタ!$B:$D,2,FALSE))</f>
        <v/>
      </c>
      <c r="G365" s="63" t="str">
        <f>IF(F365="","",VLOOKUP(F365,商品マスタ!$C:$D,2,FALSE))</f>
        <v/>
      </c>
      <c r="H365" s="64" t="str">
        <f t="shared" si="5"/>
        <v/>
      </c>
      <c r="I365" s="65" t="str">
        <f>IF(発注書!D371="","",発注書!D371)</f>
        <v/>
      </c>
      <c r="J365" s="66" t="str">
        <f>IF(発注書!D371="","",発注書!C371)</f>
        <v/>
      </c>
      <c r="K365" s="63"/>
      <c r="L365" s="63"/>
      <c r="M365" s="63"/>
      <c r="N365" s="63"/>
    </row>
    <row r="366" spans="1:14" ht="20.149999999999999" customHeight="1" x14ac:dyDescent="0.55000000000000004">
      <c r="B366" s="50">
        <v>2</v>
      </c>
      <c r="C366" s="60"/>
      <c r="D366" s="61"/>
      <c r="E366" s="61" t="str">
        <f>IF(発注書!D372="","",発注書!B372)</f>
        <v/>
      </c>
      <c r="F366" s="62" t="str">
        <f>IF(J366="","",VLOOKUP(J366,商品マスタ!$B:$D,2,FALSE))</f>
        <v/>
      </c>
      <c r="G366" s="63" t="str">
        <f>IF(F366="","",VLOOKUP(F366,商品マスタ!$C:$D,2,FALSE))</f>
        <v/>
      </c>
      <c r="H366" s="64" t="str">
        <f t="shared" si="5"/>
        <v/>
      </c>
      <c r="I366" s="65" t="str">
        <f>IF(発注書!D372="","",発注書!D372)</f>
        <v/>
      </c>
      <c r="J366" s="66" t="str">
        <f>IF(発注書!D372="","",発注書!C372)</f>
        <v/>
      </c>
      <c r="K366" s="63"/>
      <c r="L366" s="63"/>
      <c r="M366" s="63"/>
      <c r="N366" s="63"/>
    </row>
    <row r="367" spans="1:14" ht="20.149999999999999" customHeight="1" x14ac:dyDescent="0.55000000000000004">
      <c r="A367" s="49">
        <v>183</v>
      </c>
      <c r="B367" s="50">
        <v>1</v>
      </c>
      <c r="C367" s="60"/>
      <c r="D367" s="61"/>
      <c r="E367" s="61" t="str">
        <f>IF(発注書!D373="","",発注書!B373)</f>
        <v/>
      </c>
      <c r="F367" s="62" t="str">
        <f>IF(J367="","",VLOOKUP(J367,商品マスタ!$B:$D,2,FALSE))</f>
        <v/>
      </c>
      <c r="G367" s="63" t="str">
        <f>IF(F367="","",VLOOKUP(F367,商品マスタ!$C:$D,2,FALSE))</f>
        <v/>
      </c>
      <c r="H367" s="64" t="str">
        <f t="shared" si="5"/>
        <v/>
      </c>
      <c r="I367" s="65" t="str">
        <f>IF(発注書!D373="","",発注書!D373)</f>
        <v/>
      </c>
      <c r="J367" s="66" t="str">
        <f>IF(発注書!D373="","",発注書!C373)</f>
        <v/>
      </c>
      <c r="K367" s="63"/>
      <c r="L367" s="63"/>
      <c r="M367" s="63"/>
      <c r="N367" s="63"/>
    </row>
    <row r="368" spans="1:14" ht="20.149999999999999" customHeight="1" x14ac:dyDescent="0.55000000000000004">
      <c r="B368" s="50">
        <v>2</v>
      </c>
      <c r="C368" s="60"/>
      <c r="D368" s="61"/>
      <c r="E368" s="61" t="str">
        <f>IF(発注書!D374="","",発注書!B374)</f>
        <v/>
      </c>
      <c r="F368" s="62" t="str">
        <f>IF(J368="","",VLOOKUP(J368,商品マスタ!$B:$D,2,FALSE))</f>
        <v/>
      </c>
      <c r="G368" s="63" t="str">
        <f>IF(F368="","",VLOOKUP(F368,商品マスタ!$C:$D,2,FALSE))</f>
        <v/>
      </c>
      <c r="H368" s="64" t="str">
        <f t="shared" si="5"/>
        <v/>
      </c>
      <c r="I368" s="65" t="str">
        <f>IF(発注書!D374="","",発注書!D374)</f>
        <v/>
      </c>
      <c r="J368" s="66" t="str">
        <f>IF(発注書!D374="","",発注書!C374)</f>
        <v/>
      </c>
      <c r="K368" s="63"/>
      <c r="L368" s="63"/>
      <c r="M368" s="63"/>
      <c r="N368" s="63"/>
    </row>
    <row r="369" spans="1:14" ht="20.149999999999999" customHeight="1" x14ac:dyDescent="0.55000000000000004">
      <c r="A369" s="49">
        <v>184</v>
      </c>
      <c r="B369" s="50">
        <v>1</v>
      </c>
      <c r="C369" s="60"/>
      <c r="D369" s="61"/>
      <c r="E369" s="61" t="str">
        <f>IF(発注書!D375="","",発注書!B375)</f>
        <v/>
      </c>
      <c r="F369" s="62" t="str">
        <f>IF(J369="","",VLOOKUP(J369,商品マスタ!$B:$D,2,FALSE))</f>
        <v/>
      </c>
      <c r="G369" s="63" t="str">
        <f>IF(F369="","",VLOOKUP(F369,商品マスタ!$C:$D,2,FALSE))</f>
        <v/>
      </c>
      <c r="H369" s="64" t="str">
        <f t="shared" si="5"/>
        <v/>
      </c>
      <c r="I369" s="65" t="str">
        <f>IF(発注書!D375="","",発注書!D375)</f>
        <v/>
      </c>
      <c r="J369" s="66" t="str">
        <f>IF(発注書!D375="","",発注書!C375)</f>
        <v/>
      </c>
      <c r="K369" s="63"/>
      <c r="L369" s="63"/>
      <c r="M369" s="63"/>
      <c r="N369" s="63"/>
    </row>
    <row r="370" spans="1:14" ht="20.149999999999999" customHeight="1" x14ac:dyDescent="0.55000000000000004">
      <c r="B370" s="50">
        <v>2</v>
      </c>
      <c r="C370" s="60"/>
      <c r="D370" s="61"/>
      <c r="E370" s="61" t="str">
        <f>IF(発注書!D376="","",発注書!B376)</f>
        <v/>
      </c>
      <c r="F370" s="62" t="str">
        <f>IF(J370="","",VLOOKUP(J370,商品マスタ!$B:$D,2,FALSE))</f>
        <v/>
      </c>
      <c r="G370" s="63" t="str">
        <f>IF(F370="","",VLOOKUP(F370,商品マスタ!$C:$D,2,FALSE))</f>
        <v/>
      </c>
      <c r="H370" s="64" t="str">
        <f t="shared" si="5"/>
        <v/>
      </c>
      <c r="I370" s="65" t="str">
        <f>IF(発注書!D376="","",発注書!D376)</f>
        <v/>
      </c>
      <c r="J370" s="66" t="str">
        <f>IF(発注書!D376="","",発注書!C376)</f>
        <v/>
      </c>
      <c r="K370" s="63"/>
      <c r="L370" s="63"/>
      <c r="M370" s="63"/>
      <c r="N370" s="63"/>
    </row>
    <row r="371" spans="1:14" ht="20.149999999999999" customHeight="1" x14ac:dyDescent="0.55000000000000004">
      <c r="A371" s="49">
        <v>185</v>
      </c>
      <c r="B371" s="50">
        <v>1</v>
      </c>
      <c r="C371" s="60"/>
      <c r="D371" s="61"/>
      <c r="E371" s="61" t="str">
        <f>IF(発注書!D377="","",発注書!B377)</f>
        <v/>
      </c>
      <c r="F371" s="62" t="str">
        <f>IF(J371="","",VLOOKUP(J371,商品マスタ!$B:$D,2,FALSE))</f>
        <v/>
      </c>
      <c r="G371" s="63" t="str">
        <f>IF(F371="","",VLOOKUP(F371,商品マスタ!$C:$D,2,FALSE))</f>
        <v/>
      </c>
      <c r="H371" s="64" t="str">
        <f t="shared" si="5"/>
        <v/>
      </c>
      <c r="I371" s="65" t="str">
        <f>IF(発注書!D377="","",発注書!D377)</f>
        <v/>
      </c>
      <c r="J371" s="66" t="str">
        <f>IF(発注書!D377="","",発注書!C377)</f>
        <v/>
      </c>
      <c r="K371" s="63"/>
      <c r="L371" s="63"/>
      <c r="M371" s="63"/>
      <c r="N371" s="63"/>
    </row>
    <row r="372" spans="1:14" ht="20.149999999999999" customHeight="1" x14ac:dyDescent="0.55000000000000004">
      <c r="B372" s="50">
        <v>2</v>
      </c>
      <c r="C372" s="60"/>
      <c r="D372" s="61"/>
      <c r="E372" s="61" t="str">
        <f>IF(発注書!D378="","",発注書!B378)</f>
        <v/>
      </c>
      <c r="F372" s="62" t="str">
        <f>IF(J372="","",VLOOKUP(J372,商品マスタ!$B:$D,2,FALSE))</f>
        <v/>
      </c>
      <c r="G372" s="63" t="str">
        <f>IF(F372="","",VLOOKUP(F372,商品マスタ!$C:$D,2,FALSE))</f>
        <v/>
      </c>
      <c r="H372" s="64" t="str">
        <f t="shared" si="5"/>
        <v/>
      </c>
      <c r="I372" s="65" t="str">
        <f>IF(発注書!D378="","",発注書!D378)</f>
        <v/>
      </c>
      <c r="J372" s="66" t="str">
        <f>IF(発注書!D378="","",発注書!C378)</f>
        <v/>
      </c>
      <c r="K372" s="63"/>
      <c r="L372" s="63"/>
      <c r="M372" s="63"/>
      <c r="N372" s="63"/>
    </row>
    <row r="373" spans="1:14" ht="20.149999999999999" customHeight="1" x14ac:dyDescent="0.55000000000000004">
      <c r="A373" s="49">
        <v>186</v>
      </c>
      <c r="B373" s="50">
        <v>1</v>
      </c>
      <c r="C373" s="60"/>
      <c r="D373" s="61"/>
      <c r="E373" s="61" t="str">
        <f>IF(発注書!D379="","",発注書!B379)</f>
        <v/>
      </c>
      <c r="F373" s="62" t="str">
        <f>IF(J373="","",VLOOKUP(J373,商品マスタ!$B:$D,2,FALSE))</f>
        <v/>
      </c>
      <c r="G373" s="63" t="str">
        <f>IF(F373="","",VLOOKUP(F373,商品マスタ!$C:$D,2,FALSE))</f>
        <v/>
      </c>
      <c r="H373" s="64" t="str">
        <f t="shared" si="5"/>
        <v/>
      </c>
      <c r="I373" s="65" t="str">
        <f>IF(発注書!D379="","",発注書!D379)</f>
        <v/>
      </c>
      <c r="J373" s="66" t="str">
        <f>IF(発注書!D379="","",発注書!C379)</f>
        <v/>
      </c>
      <c r="K373" s="63"/>
      <c r="L373" s="63"/>
      <c r="M373" s="63"/>
      <c r="N373" s="63"/>
    </row>
    <row r="374" spans="1:14" ht="20.149999999999999" customHeight="1" x14ac:dyDescent="0.55000000000000004">
      <c r="B374" s="50">
        <v>2</v>
      </c>
      <c r="C374" s="60"/>
      <c r="D374" s="61"/>
      <c r="E374" s="61" t="str">
        <f>IF(発注書!D380="","",発注書!B380)</f>
        <v/>
      </c>
      <c r="F374" s="62" t="str">
        <f>IF(J374="","",VLOOKUP(J374,商品マスタ!$B:$D,2,FALSE))</f>
        <v/>
      </c>
      <c r="G374" s="63" t="str">
        <f>IF(F374="","",VLOOKUP(F374,商品マスタ!$C:$D,2,FALSE))</f>
        <v/>
      </c>
      <c r="H374" s="64" t="str">
        <f t="shared" si="5"/>
        <v/>
      </c>
      <c r="I374" s="65" t="str">
        <f>IF(発注書!D380="","",発注書!D380)</f>
        <v/>
      </c>
      <c r="J374" s="66" t="str">
        <f>IF(発注書!D380="","",発注書!C380)</f>
        <v/>
      </c>
      <c r="K374" s="63"/>
      <c r="L374" s="63"/>
      <c r="M374" s="63"/>
      <c r="N374" s="63"/>
    </row>
    <row r="375" spans="1:14" ht="20.149999999999999" customHeight="1" x14ac:dyDescent="0.55000000000000004">
      <c r="A375" s="49">
        <v>187</v>
      </c>
      <c r="B375" s="50">
        <v>1</v>
      </c>
      <c r="C375" s="60"/>
      <c r="D375" s="61"/>
      <c r="E375" s="61" t="str">
        <f>IF(発注書!D381="","",発注書!B381)</f>
        <v/>
      </c>
      <c r="F375" s="62" t="str">
        <f>IF(J375="","",VLOOKUP(J375,商品マスタ!$B:$D,2,FALSE))</f>
        <v/>
      </c>
      <c r="G375" s="63" t="str">
        <f>IF(F375="","",VLOOKUP(F375,商品マスタ!$C:$D,2,FALSE))</f>
        <v/>
      </c>
      <c r="H375" s="64" t="str">
        <f t="shared" si="5"/>
        <v/>
      </c>
      <c r="I375" s="65" t="str">
        <f>IF(発注書!D381="","",発注書!D381)</f>
        <v/>
      </c>
      <c r="J375" s="66" t="str">
        <f>IF(発注書!D381="","",発注書!C381)</f>
        <v/>
      </c>
      <c r="K375" s="63"/>
      <c r="L375" s="63"/>
      <c r="M375" s="63"/>
      <c r="N375" s="63"/>
    </row>
    <row r="376" spans="1:14" ht="20.149999999999999" customHeight="1" x14ac:dyDescent="0.55000000000000004">
      <c r="B376" s="50">
        <v>2</v>
      </c>
      <c r="C376" s="60"/>
      <c r="D376" s="61"/>
      <c r="E376" s="61" t="str">
        <f>IF(発注書!D382="","",発注書!B382)</f>
        <v/>
      </c>
      <c r="F376" s="62" t="str">
        <f>IF(J376="","",VLOOKUP(J376,商品マスタ!$B:$D,2,FALSE))</f>
        <v/>
      </c>
      <c r="G376" s="63" t="str">
        <f>IF(F376="","",VLOOKUP(F376,商品マスタ!$C:$D,2,FALSE))</f>
        <v/>
      </c>
      <c r="H376" s="64" t="str">
        <f t="shared" si="5"/>
        <v/>
      </c>
      <c r="I376" s="65" t="str">
        <f>IF(発注書!D382="","",発注書!D382)</f>
        <v/>
      </c>
      <c r="J376" s="66" t="str">
        <f>IF(発注書!D382="","",発注書!C382)</f>
        <v/>
      </c>
      <c r="K376" s="63"/>
      <c r="L376" s="63"/>
      <c r="M376" s="63"/>
      <c r="N376" s="63"/>
    </row>
    <row r="377" spans="1:14" ht="20.149999999999999" customHeight="1" x14ac:dyDescent="0.55000000000000004">
      <c r="A377" s="49">
        <v>188</v>
      </c>
      <c r="B377" s="50">
        <v>1</v>
      </c>
      <c r="C377" s="60"/>
      <c r="D377" s="61"/>
      <c r="E377" s="61" t="str">
        <f>IF(発注書!D383="","",発注書!B383)</f>
        <v/>
      </c>
      <c r="F377" s="62" t="str">
        <f>IF(J377="","",VLOOKUP(J377,商品マスタ!$B:$D,2,FALSE))</f>
        <v/>
      </c>
      <c r="G377" s="63" t="str">
        <f>IF(F377="","",VLOOKUP(F377,商品マスタ!$C:$D,2,FALSE))</f>
        <v/>
      </c>
      <c r="H377" s="64" t="str">
        <f t="shared" si="5"/>
        <v/>
      </c>
      <c r="I377" s="65" t="str">
        <f>IF(発注書!D383="","",発注書!D383)</f>
        <v/>
      </c>
      <c r="J377" s="66" t="str">
        <f>IF(発注書!D383="","",発注書!C383)</f>
        <v/>
      </c>
      <c r="K377" s="63"/>
      <c r="L377" s="63"/>
      <c r="M377" s="63"/>
      <c r="N377" s="63"/>
    </row>
    <row r="378" spans="1:14" ht="20.149999999999999" customHeight="1" x14ac:dyDescent="0.55000000000000004">
      <c r="B378" s="50">
        <v>2</v>
      </c>
      <c r="C378" s="60"/>
      <c r="D378" s="61"/>
      <c r="E378" s="61" t="str">
        <f>IF(発注書!D384="","",発注書!B384)</f>
        <v/>
      </c>
      <c r="F378" s="62" t="str">
        <f>IF(J378="","",VLOOKUP(J378,商品マスタ!$B:$D,2,FALSE))</f>
        <v/>
      </c>
      <c r="G378" s="63" t="str">
        <f>IF(F378="","",VLOOKUP(F378,商品マスタ!$C:$D,2,FALSE))</f>
        <v/>
      </c>
      <c r="H378" s="64" t="str">
        <f t="shared" si="5"/>
        <v/>
      </c>
      <c r="I378" s="65" t="str">
        <f>IF(発注書!D384="","",発注書!D384)</f>
        <v/>
      </c>
      <c r="J378" s="66" t="str">
        <f>IF(発注書!D384="","",発注書!C384)</f>
        <v/>
      </c>
      <c r="K378" s="63"/>
      <c r="L378" s="63"/>
      <c r="M378" s="63"/>
      <c r="N378" s="63"/>
    </row>
    <row r="379" spans="1:14" ht="20.149999999999999" customHeight="1" x14ac:dyDescent="0.55000000000000004">
      <c r="A379" s="49">
        <v>189</v>
      </c>
      <c r="B379" s="50">
        <v>1</v>
      </c>
      <c r="C379" s="60"/>
      <c r="D379" s="61"/>
      <c r="E379" s="61" t="str">
        <f>IF(発注書!D385="","",発注書!B385)</f>
        <v/>
      </c>
      <c r="F379" s="62" t="str">
        <f>IF(J379="","",VLOOKUP(J379,商品マスタ!$B:$D,2,FALSE))</f>
        <v/>
      </c>
      <c r="G379" s="63" t="str">
        <f>IF(F379="","",VLOOKUP(F379,商品マスタ!$C:$D,2,FALSE))</f>
        <v/>
      </c>
      <c r="H379" s="64" t="str">
        <f t="shared" si="5"/>
        <v/>
      </c>
      <c r="I379" s="65" t="str">
        <f>IF(発注書!D385="","",発注書!D385)</f>
        <v/>
      </c>
      <c r="J379" s="66" t="str">
        <f>IF(発注書!D385="","",発注書!C385)</f>
        <v/>
      </c>
      <c r="K379" s="63"/>
      <c r="L379" s="63"/>
      <c r="M379" s="63"/>
      <c r="N379" s="63"/>
    </row>
    <row r="380" spans="1:14" ht="20.149999999999999" customHeight="1" x14ac:dyDescent="0.55000000000000004">
      <c r="B380" s="50">
        <v>2</v>
      </c>
      <c r="C380" s="60"/>
      <c r="D380" s="61"/>
      <c r="E380" s="61" t="str">
        <f>IF(発注書!D386="","",発注書!B386)</f>
        <v/>
      </c>
      <c r="F380" s="62" t="str">
        <f>IF(J380="","",VLOOKUP(J380,商品マスタ!$B:$D,2,FALSE))</f>
        <v/>
      </c>
      <c r="G380" s="63" t="str">
        <f>IF(F380="","",VLOOKUP(F380,商品マスタ!$C:$D,2,FALSE))</f>
        <v/>
      </c>
      <c r="H380" s="64" t="str">
        <f t="shared" si="5"/>
        <v/>
      </c>
      <c r="I380" s="65" t="str">
        <f>IF(発注書!D386="","",発注書!D386)</f>
        <v/>
      </c>
      <c r="J380" s="66" t="str">
        <f>IF(発注書!D386="","",発注書!C386)</f>
        <v/>
      </c>
      <c r="K380" s="63"/>
      <c r="L380" s="63"/>
      <c r="M380" s="63"/>
      <c r="N380" s="63"/>
    </row>
    <row r="381" spans="1:14" ht="20.149999999999999" customHeight="1" x14ac:dyDescent="0.55000000000000004">
      <c r="A381" s="49">
        <v>190</v>
      </c>
      <c r="B381" s="50">
        <v>1</v>
      </c>
      <c r="C381" s="60"/>
      <c r="D381" s="61"/>
      <c r="E381" s="61" t="str">
        <f>IF(発注書!D387="","",発注書!B387)</f>
        <v/>
      </c>
      <c r="F381" s="62" t="str">
        <f>IF(J381="","",VLOOKUP(J381,商品マスタ!$B:$D,2,FALSE))</f>
        <v/>
      </c>
      <c r="G381" s="63" t="str">
        <f>IF(F381="","",VLOOKUP(F381,商品マスタ!$C:$D,2,FALSE))</f>
        <v/>
      </c>
      <c r="H381" s="64" t="str">
        <f t="shared" si="5"/>
        <v/>
      </c>
      <c r="I381" s="65" t="str">
        <f>IF(発注書!D387="","",発注書!D387)</f>
        <v/>
      </c>
      <c r="J381" s="66" t="str">
        <f>IF(発注書!D387="","",発注書!C387)</f>
        <v/>
      </c>
      <c r="K381" s="63"/>
      <c r="L381" s="63"/>
      <c r="M381" s="63"/>
      <c r="N381" s="63"/>
    </row>
    <row r="382" spans="1:14" ht="20.149999999999999" customHeight="1" x14ac:dyDescent="0.55000000000000004">
      <c r="B382" s="50">
        <v>2</v>
      </c>
      <c r="C382" s="60"/>
      <c r="D382" s="61"/>
      <c r="E382" s="61" t="str">
        <f>IF(発注書!D388="","",発注書!B388)</f>
        <v/>
      </c>
      <c r="F382" s="62" t="str">
        <f>IF(J382="","",VLOOKUP(J382,商品マスタ!$B:$D,2,FALSE))</f>
        <v/>
      </c>
      <c r="G382" s="63" t="str">
        <f>IF(F382="","",VLOOKUP(F382,商品マスタ!$C:$D,2,FALSE))</f>
        <v/>
      </c>
      <c r="H382" s="64" t="str">
        <f t="shared" si="5"/>
        <v/>
      </c>
      <c r="I382" s="65" t="str">
        <f>IF(発注書!D388="","",発注書!D388)</f>
        <v/>
      </c>
      <c r="J382" s="66" t="str">
        <f>IF(発注書!D388="","",発注書!C388)</f>
        <v/>
      </c>
      <c r="K382" s="63"/>
      <c r="L382" s="63"/>
      <c r="M382" s="63"/>
      <c r="N382" s="63"/>
    </row>
    <row r="383" spans="1:14" ht="20.149999999999999" customHeight="1" x14ac:dyDescent="0.55000000000000004">
      <c r="A383" s="49">
        <v>191</v>
      </c>
      <c r="B383" s="50">
        <v>1</v>
      </c>
      <c r="C383" s="60"/>
      <c r="D383" s="61"/>
      <c r="E383" s="61" t="str">
        <f>IF(発注書!D389="","",発注書!B389)</f>
        <v/>
      </c>
      <c r="F383" s="62" t="str">
        <f>IF(J383="","",VLOOKUP(J383,商品マスタ!$B:$D,2,FALSE))</f>
        <v/>
      </c>
      <c r="G383" s="63" t="str">
        <f>IF(F383="","",VLOOKUP(F383,商品マスタ!$C:$D,2,FALSE))</f>
        <v/>
      </c>
      <c r="H383" s="64" t="str">
        <f t="shared" si="5"/>
        <v/>
      </c>
      <c r="I383" s="65" t="str">
        <f>IF(発注書!D389="","",発注書!D389)</f>
        <v/>
      </c>
      <c r="J383" s="66" t="str">
        <f>IF(発注書!D389="","",発注書!C389)</f>
        <v/>
      </c>
      <c r="K383" s="63"/>
      <c r="L383" s="63"/>
      <c r="M383" s="63"/>
      <c r="N383" s="63"/>
    </row>
    <row r="384" spans="1:14" ht="20.149999999999999" customHeight="1" x14ac:dyDescent="0.55000000000000004">
      <c r="B384" s="50">
        <v>2</v>
      </c>
      <c r="C384" s="60"/>
      <c r="D384" s="61"/>
      <c r="E384" s="61" t="str">
        <f>IF(発注書!D390="","",発注書!B390)</f>
        <v/>
      </c>
      <c r="F384" s="62" t="str">
        <f>IF(J384="","",VLOOKUP(J384,商品マスタ!$B:$D,2,FALSE))</f>
        <v/>
      </c>
      <c r="G384" s="63" t="str">
        <f>IF(F384="","",VLOOKUP(F384,商品マスタ!$C:$D,2,FALSE))</f>
        <v/>
      </c>
      <c r="H384" s="64" t="str">
        <f t="shared" si="5"/>
        <v/>
      </c>
      <c r="I384" s="65" t="str">
        <f>IF(発注書!D390="","",発注書!D390)</f>
        <v/>
      </c>
      <c r="J384" s="66" t="str">
        <f>IF(発注書!D390="","",発注書!C390)</f>
        <v/>
      </c>
      <c r="K384" s="63"/>
      <c r="L384" s="63"/>
      <c r="M384" s="63"/>
      <c r="N384" s="63"/>
    </row>
    <row r="385" spans="1:14" ht="20.149999999999999" customHeight="1" x14ac:dyDescent="0.55000000000000004">
      <c r="A385" s="49">
        <v>192</v>
      </c>
      <c r="B385" s="50">
        <v>1</v>
      </c>
      <c r="C385" s="60"/>
      <c r="D385" s="61"/>
      <c r="E385" s="61" t="str">
        <f>IF(発注書!D391="","",発注書!B391)</f>
        <v/>
      </c>
      <c r="F385" s="62" t="str">
        <f>IF(J385="","",VLOOKUP(J385,商品マスタ!$B:$D,2,FALSE))</f>
        <v/>
      </c>
      <c r="G385" s="63" t="str">
        <f>IF(F385="","",VLOOKUP(F385,商品マスタ!$C:$D,2,FALSE))</f>
        <v/>
      </c>
      <c r="H385" s="64" t="str">
        <f t="shared" si="5"/>
        <v/>
      </c>
      <c r="I385" s="65" t="str">
        <f>IF(発注書!D391="","",発注書!D391)</f>
        <v/>
      </c>
      <c r="J385" s="66" t="str">
        <f>IF(発注書!D391="","",発注書!C391)</f>
        <v/>
      </c>
      <c r="K385" s="63"/>
      <c r="L385" s="63"/>
      <c r="M385" s="63"/>
      <c r="N385" s="63"/>
    </row>
    <row r="386" spans="1:14" ht="20.149999999999999" customHeight="1" x14ac:dyDescent="0.55000000000000004">
      <c r="B386" s="50">
        <v>2</v>
      </c>
      <c r="C386" s="60"/>
      <c r="D386" s="61"/>
      <c r="E386" s="61" t="str">
        <f>IF(発注書!D392="","",発注書!B392)</f>
        <v/>
      </c>
      <c r="F386" s="62" t="str">
        <f>IF(J386="","",VLOOKUP(J386,商品マスタ!$B:$D,2,FALSE))</f>
        <v/>
      </c>
      <c r="G386" s="63" t="str">
        <f>IF(F386="","",VLOOKUP(F386,商品マスタ!$C:$D,2,FALSE))</f>
        <v/>
      </c>
      <c r="H386" s="64" t="str">
        <f t="shared" si="5"/>
        <v/>
      </c>
      <c r="I386" s="65" t="str">
        <f>IF(発注書!D392="","",発注書!D392)</f>
        <v/>
      </c>
      <c r="J386" s="66" t="str">
        <f>IF(発注書!D392="","",発注書!C392)</f>
        <v/>
      </c>
      <c r="K386" s="63"/>
      <c r="L386" s="63"/>
      <c r="M386" s="63"/>
      <c r="N386" s="63"/>
    </row>
    <row r="387" spans="1:14" ht="20.149999999999999" customHeight="1" x14ac:dyDescent="0.55000000000000004">
      <c r="A387" s="49">
        <v>193</v>
      </c>
      <c r="B387" s="50">
        <v>1</v>
      </c>
      <c r="C387" s="60"/>
      <c r="D387" s="61"/>
      <c r="E387" s="61" t="str">
        <f>IF(発注書!D393="","",発注書!B393)</f>
        <v/>
      </c>
      <c r="F387" s="62" t="str">
        <f>IF(J387="","",VLOOKUP(J387,商品マスタ!$B:$D,2,FALSE))</f>
        <v/>
      </c>
      <c r="G387" s="63" t="str">
        <f>IF(F387="","",VLOOKUP(F387,商品マスタ!$C:$D,2,FALSE))</f>
        <v/>
      </c>
      <c r="H387" s="64" t="str">
        <f t="shared" si="5"/>
        <v/>
      </c>
      <c r="I387" s="65" t="str">
        <f>IF(発注書!D393="","",発注書!D393)</f>
        <v/>
      </c>
      <c r="J387" s="66" t="str">
        <f>IF(発注書!D393="","",発注書!C393)</f>
        <v/>
      </c>
      <c r="K387" s="63"/>
      <c r="L387" s="63"/>
      <c r="M387" s="63"/>
      <c r="N387" s="63"/>
    </row>
    <row r="388" spans="1:14" ht="20.149999999999999" customHeight="1" x14ac:dyDescent="0.55000000000000004">
      <c r="B388" s="50">
        <v>2</v>
      </c>
      <c r="C388" s="60"/>
      <c r="D388" s="61"/>
      <c r="E388" s="61" t="str">
        <f>IF(発注書!D394="","",発注書!B394)</f>
        <v/>
      </c>
      <c r="F388" s="62" t="str">
        <f>IF(J388="","",VLOOKUP(J388,商品マスタ!$B:$D,2,FALSE))</f>
        <v/>
      </c>
      <c r="G388" s="63" t="str">
        <f>IF(F388="","",VLOOKUP(F388,商品マスタ!$C:$D,2,FALSE))</f>
        <v/>
      </c>
      <c r="H388" s="64" t="str">
        <f t="shared" ref="H388:H451" si="6">IF(E388="","",IF(E388="",LEN(SUBSTITUTE(D388," ","")),LEN(SUBSTITUTE(E388," ",""))))</f>
        <v/>
      </c>
      <c r="I388" s="65" t="str">
        <f>IF(発注書!D394="","",発注書!D394)</f>
        <v/>
      </c>
      <c r="J388" s="66" t="str">
        <f>IF(発注書!D394="","",発注書!C394)</f>
        <v/>
      </c>
      <c r="K388" s="63"/>
      <c r="L388" s="63"/>
      <c r="M388" s="63"/>
      <c r="N388" s="63"/>
    </row>
    <row r="389" spans="1:14" ht="20.149999999999999" customHeight="1" x14ac:dyDescent="0.55000000000000004">
      <c r="A389" s="49">
        <v>194</v>
      </c>
      <c r="B389" s="50">
        <v>1</v>
      </c>
      <c r="C389" s="60"/>
      <c r="D389" s="61"/>
      <c r="E389" s="61" t="str">
        <f>IF(発注書!D395="","",発注書!B395)</f>
        <v/>
      </c>
      <c r="F389" s="62" t="str">
        <f>IF(J389="","",VLOOKUP(J389,商品マスタ!$B:$D,2,FALSE))</f>
        <v/>
      </c>
      <c r="G389" s="63" t="str">
        <f>IF(F389="","",VLOOKUP(F389,商品マスタ!$C:$D,2,FALSE))</f>
        <v/>
      </c>
      <c r="H389" s="64" t="str">
        <f t="shared" si="6"/>
        <v/>
      </c>
      <c r="I389" s="65" t="str">
        <f>IF(発注書!D395="","",発注書!D395)</f>
        <v/>
      </c>
      <c r="J389" s="66" t="str">
        <f>IF(発注書!D395="","",発注書!C395)</f>
        <v/>
      </c>
      <c r="K389" s="63"/>
      <c r="L389" s="63"/>
      <c r="M389" s="63"/>
      <c r="N389" s="63"/>
    </row>
    <row r="390" spans="1:14" ht="20.149999999999999" customHeight="1" x14ac:dyDescent="0.55000000000000004">
      <c r="B390" s="50">
        <v>2</v>
      </c>
      <c r="C390" s="60"/>
      <c r="D390" s="61"/>
      <c r="E390" s="61" t="str">
        <f>IF(発注書!D396="","",発注書!B396)</f>
        <v/>
      </c>
      <c r="F390" s="62" t="str">
        <f>IF(J390="","",VLOOKUP(J390,商品マスタ!$B:$D,2,FALSE))</f>
        <v/>
      </c>
      <c r="G390" s="63" t="str">
        <f>IF(F390="","",VLOOKUP(F390,商品マスタ!$C:$D,2,FALSE))</f>
        <v/>
      </c>
      <c r="H390" s="64" t="str">
        <f t="shared" si="6"/>
        <v/>
      </c>
      <c r="I390" s="65" t="str">
        <f>IF(発注書!D396="","",発注書!D396)</f>
        <v/>
      </c>
      <c r="J390" s="66" t="str">
        <f>IF(発注書!D396="","",発注書!C396)</f>
        <v/>
      </c>
      <c r="K390" s="63"/>
      <c r="L390" s="63"/>
      <c r="M390" s="63"/>
      <c r="N390" s="63"/>
    </row>
    <row r="391" spans="1:14" ht="20.149999999999999" customHeight="1" x14ac:dyDescent="0.55000000000000004">
      <c r="A391" s="49">
        <v>195</v>
      </c>
      <c r="B391" s="50">
        <v>1</v>
      </c>
      <c r="C391" s="60"/>
      <c r="D391" s="61"/>
      <c r="E391" s="61" t="str">
        <f>IF(発注書!D397="","",発注書!B397)</f>
        <v/>
      </c>
      <c r="F391" s="62" t="str">
        <f>IF(J391="","",VLOOKUP(J391,商品マスタ!$B:$D,2,FALSE))</f>
        <v/>
      </c>
      <c r="G391" s="63" t="str">
        <f>IF(F391="","",VLOOKUP(F391,商品マスタ!$C:$D,2,FALSE))</f>
        <v/>
      </c>
      <c r="H391" s="64" t="str">
        <f t="shared" si="6"/>
        <v/>
      </c>
      <c r="I391" s="65" t="str">
        <f>IF(発注書!D397="","",発注書!D397)</f>
        <v/>
      </c>
      <c r="J391" s="66" t="str">
        <f>IF(発注書!D397="","",発注書!C397)</f>
        <v/>
      </c>
      <c r="K391" s="63"/>
      <c r="L391" s="63"/>
      <c r="M391" s="63"/>
      <c r="N391" s="63"/>
    </row>
    <row r="392" spans="1:14" ht="20.149999999999999" customHeight="1" x14ac:dyDescent="0.55000000000000004">
      <c r="B392" s="50">
        <v>2</v>
      </c>
      <c r="C392" s="60"/>
      <c r="D392" s="61"/>
      <c r="E392" s="61" t="str">
        <f>IF(発注書!D398="","",発注書!B398)</f>
        <v/>
      </c>
      <c r="F392" s="62" t="str">
        <f>IF(J392="","",VLOOKUP(J392,商品マスタ!$B:$D,2,FALSE))</f>
        <v/>
      </c>
      <c r="G392" s="63" t="str">
        <f>IF(F392="","",VLOOKUP(F392,商品マスタ!$C:$D,2,FALSE))</f>
        <v/>
      </c>
      <c r="H392" s="64" t="str">
        <f t="shared" si="6"/>
        <v/>
      </c>
      <c r="I392" s="65" t="str">
        <f>IF(発注書!D398="","",発注書!D398)</f>
        <v/>
      </c>
      <c r="J392" s="66" t="str">
        <f>IF(発注書!D398="","",発注書!C398)</f>
        <v/>
      </c>
      <c r="K392" s="63"/>
      <c r="L392" s="63"/>
      <c r="M392" s="63"/>
      <c r="N392" s="63"/>
    </row>
    <row r="393" spans="1:14" ht="20.149999999999999" customHeight="1" x14ac:dyDescent="0.55000000000000004">
      <c r="A393" s="49">
        <v>196</v>
      </c>
      <c r="B393" s="50">
        <v>1</v>
      </c>
      <c r="C393" s="60"/>
      <c r="D393" s="61"/>
      <c r="E393" s="61" t="str">
        <f>IF(発注書!D399="","",発注書!B399)</f>
        <v/>
      </c>
      <c r="F393" s="62" t="str">
        <f>IF(J393="","",VLOOKUP(J393,商品マスタ!$B:$D,2,FALSE))</f>
        <v/>
      </c>
      <c r="G393" s="63" t="str">
        <f>IF(F393="","",VLOOKUP(F393,商品マスタ!$C:$D,2,FALSE))</f>
        <v/>
      </c>
      <c r="H393" s="64" t="str">
        <f t="shared" si="6"/>
        <v/>
      </c>
      <c r="I393" s="65" t="str">
        <f>IF(発注書!D399="","",発注書!D399)</f>
        <v/>
      </c>
      <c r="J393" s="66" t="str">
        <f>IF(発注書!D399="","",発注書!C399)</f>
        <v/>
      </c>
      <c r="K393" s="63"/>
      <c r="L393" s="63"/>
      <c r="M393" s="63"/>
      <c r="N393" s="63"/>
    </row>
    <row r="394" spans="1:14" ht="20.149999999999999" customHeight="1" x14ac:dyDescent="0.55000000000000004">
      <c r="B394" s="50">
        <v>2</v>
      </c>
      <c r="C394" s="60"/>
      <c r="D394" s="61"/>
      <c r="E394" s="61" t="str">
        <f>IF(発注書!D400="","",発注書!B400)</f>
        <v/>
      </c>
      <c r="F394" s="62" t="str">
        <f>IF(J394="","",VLOOKUP(J394,商品マスタ!$B:$D,2,FALSE))</f>
        <v/>
      </c>
      <c r="G394" s="63" t="str">
        <f>IF(F394="","",VLOOKUP(F394,商品マスタ!$C:$D,2,FALSE))</f>
        <v/>
      </c>
      <c r="H394" s="64" t="str">
        <f t="shared" si="6"/>
        <v/>
      </c>
      <c r="I394" s="65" t="str">
        <f>IF(発注書!D400="","",発注書!D400)</f>
        <v/>
      </c>
      <c r="J394" s="66" t="str">
        <f>IF(発注書!D400="","",発注書!C400)</f>
        <v/>
      </c>
      <c r="K394" s="63"/>
      <c r="L394" s="63"/>
      <c r="M394" s="63"/>
      <c r="N394" s="63"/>
    </row>
    <row r="395" spans="1:14" ht="20.149999999999999" customHeight="1" x14ac:dyDescent="0.55000000000000004">
      <c r="A395" s="49">
        <v>197</v>
      </c>
      <c r="B395" s="50">
        <v>1</v>
      </c>
      <c r="C395" s="60"/>
      <c r="D395" s="61"/>
      <c r="E395" s="61" t="str">
        <f>IF(発注書!D401="","",発注書!B401)</f>
        <v/>
      </c>
      <c r="F395" s="62" t="str">
        <f>IF(J395="","",VLOOKUP(J395,商品マスタ!$B:$D,2,FALSE))</f>
        <v/>
      </c>
      <c r="G395" s="63" t="str">
        <f>IF(F395="","",VLOOKUP(F395,商品マスタ!$C:$D,2,FALSE))</f>
        <v/>
      </c>
      <c r="H395" s="64" t="str">
        <f t="shared" si="6"/>
        <v/>
      </c>
      <c r="I395" s="65" t="str">
        <f>IF(発注書!D401="","",発注書!D401)</f>
        <v/>
      </c>
      <c r="J395" s="66" t="str">
        <f>IF(発注書!D401="","",発注書!C401)</f>
        <v/>
      </c>
      <c r="K395" s="63"/>
      <c r="L395" s="63"/>
      <c r="M395" s="63"/>
      <c r="N395" s="63"/>
    </row>
    <row r="396" spans="1:14" ht="20.149999999999999" customHeight="1" x14ac:dyDescent="0.55000000000000004">
      <c r="B396" s="50">
        <v>2</v>
      </c>
      <c r="C396" s="60"/>
      <c r="D396" s="61"/>
      <c r="E396" s="61" t="str">
        <f>IF(発注書!D402="","",発注書!B402)</f>
        <v/>
      </c>
      <c r="F396" s="62" t="str">
        <f>IF(J396="","",VLOOKUP(J396,商品マスタ!$B:$D,2,FALSE))</f>
        <v/>
      </c>
      <c r="G396" s="63" t="str">
        <f>IF(F396="","",VLOOKUP(F396,商品マスタ!$C:$D,2,FALSE))</f>
        <v/>
      </c>
      <c r="H396" s="64" t="str">
        <f t="shared" si="6"/>
        <v/>
      </c>
      <c r="I396" s="65" t="str">
        <f>IF(発注書!D402="","",発注書!D402)</f>
        <v/>
      </c>
      <c r="J396" s="66" t="str">
        <f>IF(発注書!D402="","",発注書!C402)</f>
        <v/>
      </c>
      <c r="K396" s="63"/>
      <c r="L396" s="63"/>
      <c r="M396" s="63"/>
      <c r="N396" s="63"/>
    </row>
    <row r="397" spans="1:14" ht="20.149999999999999" customHeight="1" x14ac:dyDescent="0.55000000000000004">
      <c r="A397" s="49">
        <v>198</v>
      </c>
      <c r="B397" s="50">
        <v>1</v>
      </c>
      <c r="C397" s="60"/>
      <c r="D397" s="61"/>
      <c r="E397" s="61" t="str">
        <f>IF(発注書!D403="","",発注書!B403)</f>
        <v/>
      </c>
      <c r="F397" s="62" t="str">
        <f>IF(J397="","",VLOOKUP(J397,商品マスタ!$B:$D,2,FALSE))</f>
        <v/>
      </c>
      <c r="G397" s="63" t="str">
        <f>IF(F397="","",VLOOKUP(F397,商品マスタ!$C:$D,2,FALSE))</f>
        <v/>
      </c>
      <c r="H397" s="64" t="str">
        <f t="shared" si="6"/>
        <v/>
      </c>
      <c r="I397" s="65" t="str">
        <f>IF(発注書!D403="","",発注書!D403)</f>
        <v/>
      </c>
      <c r="J397" s="66" t="str">
        <f>IF(発注書!D403="","",発注書!C403)</f>
        <v/>
      </c>
      <c r="K397" s="63"/>
      <c r="L397" s="63"/>
      <c r="M397" s="63"/>
      <c r="N397" s="63"/>
    </row>
    <row r="398" spans="1:14" ht="20.149999999999999" customHeight="1" x14ac:dyDescent="0.55000000000000004">
      <c r="B398" s="50">
        <v>2</v>
      </c>
      <c r="C398" s="60"/>
      <c r="D398" s="61"/>
      <c r="E398" s="61" t="str">
        <f>IF(発注書!D404="","",発注書!B404)</f>
        <v/>
      </c>
      <c r="F398" s="62" t="str">
        <f>IF(J398="","",VLOOKUP(J398,商品マスタ!$B:$D,2,FALSE))</f>
        <v/>
      </c>
      <c r="G398" s="63" t="str">
        <f>IF(F398="","",VLOOKUP(F398,商品マスタ!$C:$D,2,FALSE))</f>
        <v/>
      </c>
      <c r="H398" s="64" t="str">
        <f t="shared" si="6"/>
        <v/>
      </c>
      <c r="I398" s="65" t="str">
        <f>IF(発注書!D404="","",発注書!D404)</f>
        <v/>
      </c>
      <c r="J398" s="66" t="str">
        <f>IF(発注書!D404="","",発注書!C404)</f>
        <v/>
      </c>
      <c r="K398" s="63"/>
      <c r="L398" s="63"/>
      <c r="M398" s="63"/>
      <c r="N398" s="63"/>
    </row>
    <row r="399" spans="1:14" ht="20.149999999999999" customHeight="1" x14ac:dyDescent="0.55000000000000004">
      <c r="A399" s="49">
        <v>199</v>
      </c>
      <c r="B399" s="50">
        <v>1</v>
      </c>
      <c r="C399" s="60"/>
      <c r="D399" s="61"/>
      <c r="E399" s="61" t="str">
        <f>IF(発注書!D405="","",発注書!B405)</f>
        <v/>
      </c>
      <c r="F399" s="62" t="str">
        <f>IF(J399="","",VLOOKUP(J399,商品マスタ!$B:$D,2,FALSE))</f>
        <v/>
      </c>
      <c r="G399" s="63" t="str">
        <f>IF(F399="","",VLOOKUP(F399,商品マスタ!$C:$D,2,FALSE))</f>
        <v/>
      </c>
      <c r="H399" s="64" t="str">
        <f t="shared" si="6"/>
        <v/>
      </c>
      <c r="I399" s="65" t="str">
        <f>IF(発注書!D405="","",発注書!D405)</f>
        <v/>
      </c>
      <c r="J399" s="66" t="str">
        <f>IF(発注書!D405="","",発注書!C405)</f>
        <v/>
      </c>
      <c r="K399" s="63"/>
      <c r="L399" s="63"/>
      <c r="M399" s="63"/>
      <c r="N399" s="63"/>
    </row>
    <row r="400" spans="1:14" ht="20.149999999999999" customHeight="1" x14ac:dyDescent="0.55000000000000004">
      <c r="B400" s="50">
        <v>2</v>
      </c>
      <c r="C400" s="60"/>
      <c r="D400" s="61"/>
      <c r="E400" s="61" t="str">
        <f>IF(発注書!D406="","",発注書!B406)</f>
        <v/>
      </c>
      <c r="F400" s="62" t="str">
        <f>IF(J400="","",VLOOKUP(J400,商品マスタ!$B:$D,2,FALSE))</f>
        <v/>
      </c>
      <c r="G400" s="63" t="str">
        <f>IF(F400="","",VLOOKUP(F400,商品マスタ!$C:$D,2,FALSE))</f>
        <v/>
      </c>
      <c r="H400" s="64" t="str">
        <f t="shared" si="6"/>
        <v/>
      </c>
      <c r="I400" s="65" t="str">
        <f>IF(発注書!D406="","",発注書!D406)</f>
        <v/>
      </c>
      <c r="J400" s="66" t="str">
        <f>IF(発注書!D406="","",発注書!C406)</f>
        <v/>
      </c>
      <c r="K400" s="63"/>
      <c r="L400" s="63"/>
      <c r="M400" s="63"/>
      <c r="N400" s="63"/>
    </row>
    <row r="401" spans="1:14" ht="20.149999999999999" customHeight="1" x14ac:dyDescent="0.55000000000000004">
      <c r="A401" s="49">
        <v>200</v>
      </c>
      <c r="B401" s="50">
        <v>1</v>
      </c>
      <c r="C401" s="60"/>
      <c r="D401" s="61"/>
      <c r="E401" s="61" t="str">
        <f>IF(発注書!D407="","",発注書!B407)</f>
        <v/>
      </c>
      <c r="F401" s="62" t="str">
        <f>IF(J401="","",VLOOKUP(J401,商品マスタ!$B:$D,2,FALSE))</f>
        <v/>
      </c>
      <c r="G401" s="63" t="str">
        <f>IF(F401="","",VLOOKUP(F401,商品マスタ!$C:$D,2,FALSE))</f>
        <v/>
      </c>
      <c r="H401" s="64" t="str">
        <f t="shared" si="6"/>
        <v/>
      </c>
      <c r="I401" s="65" t="str">
        <f>IF(発注書!D407="","",発注書!D407)</f>
        <v/>
      </c>
      <c r="J401" s="66" t="str">
        <f>IF(発注書!D407="","",発注書!C407)</f>
        <v/>
      </c>
      <c r="K401" s="63"/>
      <c r="L401" s="63"/>
      <c r="M401" s="63"/>
      <c r="N401" s="63"/>
    </row>
    <row r="402" spans="1:14" ht="20.149999999999999" customHeight="1" x14ac:dyDescent="0.55000000000000004">
      <c r="B402" s="50">
        <v>2</v>
      </c>
      <c r="C402" s="60"/>
      <c r="D402" s="61"/>
      <c r="E402" s="61" t="str">
        <f>IF(発注書!D408="","",発注書!B408)</f>
        <v/>
      </c>
      <c r="F402" s="62" t="str">
        <f>IF(J402="","",VLOOKUP(J402,商品マスタ!$B:$D,2,FALSE))</f>
        <v/>
      </c>
      <c r="G402" s="63" t="str">
        <f>IF(F402="","",VLOOKUP(F402,商品マスタ!$C:$D,2,FALSE))</f>
        <v/>
      </c>
      <c r="H402" s="64" t="str">
        <f t="shared" si="6"/>
        <v/>
      </c>
      <c r="I402" s="65" t="str">
        <f>IF(発注書!D408="","",発注書!D408)</f>
        <v/>
      </c>
      <c r="J402" s="66" t="str">
        <f>IF(発注書!D408="","",発注書!C408)</f>
        <v/>
      </c>
      <c r="K402" s="63"/>
      <c r="L402" s="63"/>
      <c r="M402" s="63"/>
      <c r="N402" s="63"/>
    </row>
    <row r="403" spans="1:14" ht="20.149999999999999" customHeight="1" x14ac:dyDescent="0.55000000000000004">
      <c r="A403" s="49">
        <v>201</v>
      </c>
      <c r="B403" s="50">
        <v>1</v>
      </c>
      <c r="C403" s="60"/>
      <c r="D403" s="61"/>
      <c r="E403" s="61" t="str">
        <f>IF(発注書!D409="","",発注書!B409)</f>
        <v/>
      </c>
      <c r="F403" s="62" t="str">
        <f>IF(J403="","",VLOOKUP(J403,商品マスタ!$B:$D,2,FALSE))</f>
        <v/>
      </c>
      <c r="G403" s="63" t="str">
        <f>IF(F403="","",VLOOKUP(F403,商品マスタ!$C:$D,2,FALSE))</f>
        <v/>
      </c>
      <c r="H403" s="64" t="str">
        <f t="shared" si="6"/>
        <v/>
      </c>
      <c r="I403" s="65" t="str">
        <f>IF(発注書!D409="","",発注書!D409)</f>
        <v/>
      </c>
      <c r="J403" s="66" t="str">
        <f>IF(発注書!D409="","",発注書!C409)</f>
        <v/>
      </c>
      <c r="K403" s="63"/>
      <c r="L403" s="63"/>
      <c r="M403" s="63"/>
      <c r="N403" s="63"/>
    </row>
    <row r="404" spans="1:14" ht="20.149999999999999" customHeight="1" x14ac:dyDescent="0.55000000000000004">
      <c r="B404" s="50">
        <v>2</v>
      </c>
      <c r="C404" s="60"/>
      <c r="D404" s="61"/>
      <c r="E404" s="61" t="str">
        <f>IF(発注書!D410="","",発注書!B410)</f>
        <v/>
      </c>
      <c r="F404" s="62" t="str">
        <f>IF(J404="","",VLOOKUP(J404,商品マスタ!$B:$D,2,FALSE))</f>
        <v/>
      </c>
      <c r="G404" s="63" t="str">
        <f>IF(F404="","",VLOOKUP(F404,商品マスタ!$C:$D,2,FALSE))</f>
        <v/>
      </c>
      <c r="H404" s="64" t="str">
        <f t="shared" si="6"/>
        <v/>
      </c>
      <c r="I404" s="65" t="str">
        <f>IF(発注書!D410="","",発注書!D410)</f>
        <v/>
      </c>
      <c r="J404" s="66" t="str">
        <f>IF(発注書!D410="","",発注書!C410)</f>
        <v/>
      </c>
      <c r="K404" s="63"/>
      <c r="L404" s="63"/>
      <c r="M404" s="63"/>
      <c r="N404" s="63"/>
    </row>
    <row r="405" spans="1:14" ht="20.149999999999999" customHeight="1" x14ac:dyDescent="0.55000000000000004">
      <c r="A405" s="49">
        <v>202</v>
      </c>
      <c r="B405" s="50">
        <v>1</v>
      </c>
      <c r="C405" s="60"/>
      <c r="D405" s="61"/>
      <c r="E405" s="61" t="str">
        <f>IF(発注書!D411="","",発注書!B411)</f>
        <v/>
      </c>
      <c r="F405" s="62" t="str">
        <f>IF(J405="","",VLOOKUP(J405,商品マスタ!$B:$D,2,FALSE))</f>
        <v/>
      </c>
      <c r="G405" s="63" t="str">
        <f>IF(F405="","",VLOOKUP(F405,商品マスタ!$C:$D,2,FALSE))</f>
        <v/>
      </c>
      <c r="H405" s="64" t="str">
        <f t="shared" si="6"/>
        <v/>
      </c>
      <c r="I405" s="65" t="str">
        <f>IF(発注書!D411="","",発注書!D411)</f>
        <v/>
      </c>
      <c r="J405" s="66" t="str">
        <f>IF(発注書!D411="","",発注書!C411)</f>
        <v/>
      </c>
      <c r="K405" s="63"/>
      <c r="L405" s="63"/>
      <c r="M405" s="63"/>
      <c r="N405" s="63"/>
    </row>
    <row r="406" spans="1:14" ht="20.149999999999999" customHeight="1" x14ac:dyDescent="0.55000000000000004">
      <c r="B406" s="50">
        <v>2</v>
      </c>
      <c r="C406" s="60"/>
      <c r="D406" s="61"/>
      <c r="E406" s="61" t="str">
        <f>IF(発注書!D412="","",発注書!B412)</f>
        <v/>
      </c>
      <c r="F406" s="62" t="str">
        <f>IF(J406="","",VLOOKUP(J406,商品マスタ!$B:$D,2,FALSE))</f>
        <v/>
      </c>
      <c r="G406" s="63" t="str">
        <f>IF(F406="","",VLOOKUP(F406,商品マスタ!$C:$D,2,FALSE))</f>
        <v/>
      </c>
      <c r="H406" s="64" t="str">
        <f t="shared" si="6"/>
        <v/>
      </c>
      <c r="I406" s="65" t="str">
        <f>IF(発注書!D412="","",発注書!D412)</f>
        <v/>
      </c>
      <c r="J406" s="66" t="str">
        <f>IF(発注書!D412="","",発注書!C412)</f>
        <v/>
      </c>
      <c r="K406" s="63"/>
      <c r="L406" s="63"/>
      <c r="M406" s="63"/>
      <c r="N406" s="63"/>
    </row>
    <row r="407" spans="1:14" ht="20.149999999999999" customHeight="1" x14ac:dyDescent="0.55000000000000004">
      <c r="A407" s="49">
        <v>203</v>
      </c>
      <c r="B407" s="50">
        <v>1</v>
      </c>
      <c r="C407" s="60"/>
      <c r="D407" s="61"/>
      <c r="E407" s="61" t="str">
        <f>IF(発注書!D413="","",発注書!B413)</f>
        <v/>
      </c>
      <c r="F407" s="62" t="str">
        <f>IF(J407="","",VLOOKUP(J407,商品マスタ!$B:$D,2,FALSE))</f>
        <v/>
      </c>
      <c r="G407" s="63" t="str">
        <f>IF(F407="","",VLOOKUP(F407,商品マスタ!$C:$D,2,FALSE))</f>
        <v/>
      </c>
      <c r="H407" s="64" t="str">
        <f t="shared" si="6"/>
        <v/>
      </c>
      <c r="I407" s="65" t="str">
        <f>IF(発注書!D413="","",発注書!D413)</f>
        <v/>
      </c>
      <c r="J407" s="66" t="str">
        <f>IF(発注書!D413="","",発注書!C413)</f>
        <v/>
      </c>
      <c r="K407" s="63"/>
      <c r="L407" s="63"/>
      <c r="M407" s="63"/>
      <c r="N407" s="63"/>
    </row>
    <row r="408" spans="1:14" ht="20.149999999999999" customHeight="1" x14ac:dyDescent="0.55000000000000004">
      <c r="B408" s="50">
        <v>2</v>
      </c>
      <c r="C408" s="60"/>
      <c r="D408" s="61"/>
      <c r="E408" s="61" t="str">
        <f>IF(発注書!D414="","",発注書!B414)</f>
        <v/>
      </c>
      <c r="F408" s="62" t="str">
        <f>IF(J408="","",VLOOKUP(J408,商品マスタ!$B:$D,2,FALSE))</f>
        <v/>
      </c>
      <c r="G408" s="63" t="str">
        <f>IF(F408="","",VLOOKUP(F408,商品マスタ!$C:$D,2,FALSE))</f>
        <v/>
      </c>
      <c r="H408" s="64" t="str">
        <f t="shared" si="6"/>
        <v/>
      </c>
      <c r="I408" s="65" t="str">
        <f>IF(発注書!D414="","",発注書!D414)</f>
        <v/>
      </c>
      <c r="J408" s="66" t="str">
        <f>IF(発注書!D414="","",発注書!C414)</f>
        <v/>
      </c>
      <c r="K408" s="63"/>
      <c r="L408" s="63"/>
      <c r="M408" s="63"/>
      <c r="N408" s="63"/>
    </row>
    <row r="409" spans="1:14" ht="20.149999999999999" customHeight="1" x14ac:dyDescent="0.55000000000000004">
      <c r="A409" s="49">
        <v>204</v>
      </c>
      <c r="B409" s="50">
        <v>1</v>
      </c>
      <c r="C409" s="60"/>
      <c r="D409" s="61"/>
      <c r="E409" s="61" t="str">
        <f>IF(発注書!D415="","",発注書!B415)</f>
        <v/>
      </c>
      <c r="F409" s="62" t="str">
        <f>IF(J409="","",VLOOKUP(J409,商品マスタ!$B:$D,2,FALSE))</f>
        <v/>
      </c>
      <c r="G409" s="63" t="str">
        <f>IF(F409="","",VLOOKUP(F409,商品マスタ!$C:$D,2,FALSE))</f>
        <v/>
      </c>
      <c r="H409" s="64" t="str">
        <f t="shared" si="6"/>
        <v/>
      </c>
      <c r="I409" s="65" t="str">
        <f>IF(発注書!D415="","",発注書!D415)</f>
        <v/>
      </c>
      <c r="J409" s="66" t="str">
        <f>IF(発注書!D415="","",発注書!C415)</f>
        <v/>
      </c>
      <c r="K409" s="63"/>
      <c r="L409" s="63"/>
      <c r="M409" s="63"/>
      <c r="N409" s="63"/>
    </row>
    <row r="410" spans="1:14" ht="20.149999999999999" customHeight="1" x14ac:dyDescent="0.55000000000000004">
      <c r="B410" s="50">
        <v>2</v>
      </c>
      <c r="C410" s="60"/>
      <c r="D410" s="61"/>
      <c r="E410" s="61" t="str">
        <f>IF(発注書!D416="","",発注書!B416)</f>
        <v/>
      </c>
      <c r="F410" s="62" t="str">
        <f>IF(J410="","",VLOOKUP(J410,商品マスタ!$B:$D,2,FALSE))</f>
        <v/>
      </c>
      <c r="G410" s="63" t="str">
        <f>IF(F410="","",VLOOKUP(F410,商品マスタ!$C:$D,2,FALSE))</f>
        <v/>
      </c>
      <c r="H410" s="64" t="str">
        <f t="shared" si="6"/>
        <v/>
      </c>
      <c r="I410" s="65" t="str">
        <f>IF(発注書!D416="","",発注書!D416)</f>
        <v/>
      </c>
      <c r="J410" s="66" t="str">
        <f>IF(発注書!D416="","",発注書!C416)</f>
        <v/>
      </c>
      <c r="K410" s="63"/>
      <c r="L410" s="63"/>
      <c r="M410" s="63"/>
      <c r="N410" s="63"/>
    </row>
    <row r="411" spans="1:14" ht="20.149999999999999" customHeight="1" x14ac:dyDescent="0.55000000000000004">
      <c r="A411" s="49">
        <v>205</v>
      </c>
      <c r="B411" s="50">
        <v>1</v>
      </c>
      <c r="C411" s="60"/>
      <c r="D411" s="61"/>
      <c r="E411" s="61" t="str">
        <f>IF(発注書!D417="","",発注書!B417)</f>
        <v/>
      </c>
      <c r="F411" s="62" t="str">
        <f>IF(J411="","",VLOOKUP(J411,商品マスタ!$B:$D,2,FALSE))</f>
        <v/>
      </c>
      <c r="G411" s="63" t="str">
        <f>IF(F411="","",VLOOKUP(F411,商品マスタ!$C:$D,2,FALSE))</f>
        <v/>
      </c>
      <c r="H411" s="64" t="str">
        <f t="shared" si="6"/>
        <v/>
      </c>
      <c r="I411" s="65" t="str">
        <f>IF(発注書!D417="","",発注書!D417)</f>
        <v/>
      </c>
      <c r="J411" s="66" t="str">
        <f>IF(発注書!D417="","",発注書!C417)</f>
        <v/>
      </c>
      <c r="K411" s="63"/>
      <c r="L411" s="63"/>
      <c r="M411" s="63"/>
      <c r="N411" s="63"/>
    </row>
    <row r="412" spans="1:14" ht="20.149999999999999" customHeight="1" x14ac:dyDescent="0.55000000000000004">
      <c r="B412" s="50">
        <v>2</v>
      </c>
      <c r="C412" s="60"/>
      <c r="D412" s="61"/>
      <c r="E412" s="61" t="str">
        <f>IF(発注書!D418="","",発注書!B418)</f>
        <v/>
      </c>
      <c r="F412" s="62" t="str">
        <f>IF(J412="","",VLOOKUP(J412,商品マスタ!$B:$D,2,FALSE))</f>
        <v/>
      </c>
      <c r="G412" s="63" t="str">
        <f>IF(F412="","",VLOOKUP(F412,商品マスタ!$C:$D,2,FALSE))</f>
        <v/>
      </c>
      <c r="H412" s="64" t="str">
        <f t="shared" si="6"/>
        <v/>
      </c>
      <c r="I412" s="65" t="str">
        <f>IF(発注書!D418="","",発注書!D418)</f>
        <v/>
      </c>
      <c r="J412" s="66" t="str">
        <f>IF(発注書!D418="","",発注書!C418)</f>
        <v/>
      </c>
      <c r="K412" s="63"/>
      <c r="L412" s="63"/>
      <c r="M412" s="63"/>
      <c r="N412" s="63"/>
    </row>
    <row r="413" spans="1:14" ht="20.149999999999999" customHeight="1" x14ac:dyDescent="0.55000000000000004">
      <c r="A413" s="49">
        <v>206</v>
      </c>
      <c r="B413" s="50">
        <v>1</v>
      </c>
      <c r="C413" s="60"/>
      <c r="D413" s="61"/>
      <c r="E413" s="61" t="str">
        <f>IF(発注書!D419="","",発注書!B419)</f>
        <v/>
      </c>
      <c r="F413" s="62" t="str">
        <f>IF(J413="","",VLOOKUP(J413,商品マスタ!$B:$D,2,FALSE))</f>
        <v/>
      </c>
      <c r="G413" s="63" t="str">
        <f>IF(F413="","",VLOOKUP(F413,商品マスタ!$C:$D,2,FALSE))</f>
        <v/>
      </c>
      <c r="H413" s="64" t="str">
        <f t="shared" si="6"/>
        <v/>
      </c>
      <c r="I413" s="65" t="str">
        <f>IF(発注書!D419="","",発注書!D419)</f>
        <v/>
      </c>
      <c r="J413" s="66" t="str">
        <f>IF(発注書!D419="","",発注書!C419)</f>
        <v/>
      </c>
      <c r="K413" s="63"/>
      <c r="L413" s="63"/>
      <c r="M413" s="63"/>
      <c r="N413" s="63"/>
    </row>
    <row r="414" spans="1:14" ht="20.149999999999999" customHeight="1" x14ac:dyDescent="0.55000000000000004">
      <c r="B414" s="50">
        <v>2</v>
      </c>
      <c r="C414" s="60"/>
      <c r="D414" s="61"/>
      <c r="E414" s="61" t="str">
        <f>IF(発注書!D420="","",発注書!B420)</f>
        <v/>
      </c>
      <c r="F414" s="62" t="str">
        <f>IF(J414="","",VLOOKUP(J414,商品マスタ!$B:$D,2,FALSE))</f>
        <v/>
      </c>
      <c r="G414" s="63" t="str">
        <f>IF(F414="","",VLOOKUP(F414,商品マスタ!$C:$D,2,FALSE))</f>
        <v/>
      </c>
      <c r="H414" s="64" t="str">
        <f t="shared" si="6"/>
        <v/>
      </c>
      <c r="I414" s="65" t="str">
        <f>IF(発注書!D420="","",発注書!D420)</f>
        <v/>
      </c>
      <c r="J414" s="66" t="str">
        <f>IF(発注書!D420="","",発注書!C420)</f>
        <v/>
      </c>
      <c r="K414" s="63"/>
      <c r="L414" s="63"/>
      <c r="M414" s="63"/>
      <c r="N414" s="63"/>
    </row>
    <row r="415" spans="1:14" ht="20.149999999999999" customHeight="1" x14ac:dyDescent="0.55000000000000004">
      <c r="A415" s="49">
        <v>207</v>
      </c>
      <c r="B415" s="50">
        <v>1</v>
      </c>
      <c r="C415" s="60"/>
      <c r="D415" s="61"/>
      <c r="E415" s="61" t="str">
        <f>IF(発注書!D421="","",発注書!B421)</f>
        <v/>
      </c>
      <c r="F415" s="62" t="str">
        <f>IF(J415="","",VLOOKUP(J415,商品マスタ!$B:$D,2,FALSE))</f>
        <v/>
      </c>
      <c r="G415" s="63" t="str">
        <f>IF(F415="","",VLOOKUP(F415,商品マスタ!$C:$D,2,FALSE))</f>
        <v/>
      </c>
      <c r="H415" s="64" t="str">
        <f t="shared" si="6"/>
        <v/>
      </c>
      <c r="I415" s="65" t="str">
        <f>IF(発注書!D421="","",発注書!D421)</f>
        <v/>
      </c>
      <c r="J415" s="66" t="str">
        <f>IF(発注書!D421="","",発注書!C421)</f>
        <v/>
      </c>
      <c r="K415" s="63"/>
      <c r="L415" s="63"/>
      <c r="M415" s="63"/>
      <c r="N415" s="63"/>
    </row>
    <row r="416" spans="1:14" ht="20.149999999999999" customHeight="1" x14ac:dyDescent="0.55000000000000004">
      <c r="B416" s="50">
        <v>2</v>
      </c>
      <c r="C416" s="60"/>
      <c r="D416" s="61"/>
      <c r="E416" s="61" t="str">
        <f>IF(発注書!D422="","",発注書!B422)</f>
        <v/>
      </c>
      <c r="F416" s="62" t="str">
        <f>IF(J416="","",VLOOKUP(J416,商品マスタ!$B:$D,2,FALSE))</f>
        <v/>
      </c>
      <c r="G416" s="63" t="str">
        <f>IF(F416="","",VLOOKUP(F416,商品マスタ!$C:$D,2,FALSE))</f>
        <v/>
      </c>
      <c r="H416" s="64" t="str">
        <f t="shared" si="6"/>
        <v/>
      </c>
      <c r="I416" s="65" t="str">
        <f>IF(発注書!D422="","",発注書!D422)</f>
        <v/>
      </c>
      <c r="J416" s="66" t="str">
        <f>IF(発注書!D422="","",発注書!C422)</f>
        <v/>
      </c>
      <c r="K416" s="63"/>
      <c r="L416" s="63"/>
      <c r="M416" s="63"/>
      <c r="N416" s="63"/>
    </row>
    <row r="417" spans="1:14" ht="20.149999999999999" customHeight="1" x14ac:dyDescent="0.55000000000000004">
      <c r="A417" s="49">
        <v>208</v>
      </c>
      <c r="B417" s="50">
        <v>1</v>
      </c>
      <c r="C417" s="60"/>
      <c r="D417" s="61"/>
      <c r="E417" s="61" t="str">
        <f>IF(発注書!D423="","",発注書!B423)</f>
        <v/>
      </c>
      <c r="F417" s="62" t="str">
        <f>IF(J417="","",VLOOKUP(J417,商品マスタ!$B:$D,2,FALSE))</f>
        <v/>
      </c>
      <c r="G417" s="63" t="str">
        <f>IF(F417="","",VLOOKUP(F417,商品マスタ!$C:$D,2,FALSE))</f>
        <v/>
      </c>
      <c r="H417" s="64" t="str">
        <f t="shared" si="6"/>
        <v/>
      </c>
      <c r="I417" s="65" t="str">
        <f>IF(発注書!D423="","",発注書!D423)</f>
        <v/>
      </c>
      <c r="J417" s="66" t="str">
        <f>IF(発注書!D423="","",発注書!C423)</f>
        <v/>
      </c>
      <c r="K417" s="63"/>
      <c r="L417" s="63"/>
      <c r="M417" s="63"/>
      <c r="N417" s="63"/>
    </row>
    <row r="418" spans="1:14" ht="20.149999999999999" customHeight="1" x14ac:dyDescent="0.55000000000000004">
      <c r="B418" s="50">
        <v>2</v>
      </c>
      <c r="C418" s="60"/>
      <c r="D418" s="61"/>
      <c r="E418" s="61" t="str">
        <f>IF(発注書!D424="","",発注書!B424)</f>
        <v/>
      </c>
      <c r="F418" s="62" t="str">
        <f>IF(J418="","",VLOOKUP(J418,商品マスタ!$B:$D,2,FALSE))</f>
        <v/>
      </c>
      <c r="G418" s="63" t="str">
        <f>IF(F418="","",VLOOKUP(F418,商品マスタ!$C:$D,2,FALSE))</f>
        <v/>
      </c>
      <c r="H418" s="64" t="str">
        <f t="shared" si="6"/>
        <v/>
      </c>
      <c r="I418" s="65" t="str">
        <f>IF(発注書!D424="","",発注書!D424)</f>
        <v/>
      </c>
      <c r="J418" s="66" t="str">
        <f>IF(発注書!D424="","",発注書!C424)</f>
        <v/>
      </c>
      <c r="K418" s="63"/>
      <c r="L418" s="63"/>
      <c r="M418" s="63"/>
      <c r="N418" s="63"/>
    </row>
    <row r="419" spans="1:14" ht="20.149999999999999" customHeight="1" x14ac:dyDescent="0.55000000000000004">
      <c r="A419" s="49">
        <v>209</v>
      </c>
      <c r="B419" s="50">
        <v>1</v>
      </c>
      <c r="C419" s="60"/>
      <c r="D419" s="61"/>
      <c r="E419" s="61" t="str">
        <f>IF(発注書!D425="","",発注書!B425)</f>
        <v/>
      </c>
      <c r="F419" s="62" t="str">
        <f>IF(J419="","",VLOOKUP(J419,商品マスタ!$B:$D,2,FALSE))</f>
        <v/>
      </c>
      <c r="G419" s="63" t="str">
        <f>IF(F419="","",VLOOKUP(F419,商品マスタ!$C:$D,2,FALSE))</f>
        <v/>
      </c>
      <c r="H419" s="64" t="str">
        <f t="shared" si="6"/>
        <v/>
      </c>
      <c r="I419" s="65" t="str">
        <f>IF(発注書!D425="","",発注書!D425)</f>
        <v/>
      </c>
      <c r="J419" s="66" t="str">
        <f>IF(発注書!D425="","",発注書!C425)</f>
        <v/>
      </c>
      <c r="K419" s="63"/>
      <c r="L419" s="63"/>
      <c r="M419" s="63"/>
      <c r="N419" s="63"/>
    </row>
    <row r="420" spans="1:14" ht="20.149999999999999" customHeight="1" x14ac:dyDescent="0.55000000000000004">
      <c r="B420" s="50">
        <v>2</v>
      </c>
      <c r="C420" s="60"/>
      <c r="D420" s="61"/>
      <c r="E420" s="61" t="str">
        <f>IF(発注書!D426="","",発注書!B426)</f>
        <v/>
      </c>
      <c r="F420" s="62" t="str">
        <f>IF(J420="","",VLOOKUP(J420,商品マスタ!$B:$D,2,FALSE))</f>
        <v/>
      </c>
      <c r="G420" s="63" t="str">
        <f>IF(F420="","",VLOOKUP(F420,商品マスタ!$C:$D,2,FALSE))</f>
        <v/>
      </c>
      <c r="H420" s="64" t="str">
        <f t="shared" si="6"/>
        <v/>
      </c>
      <c r="I420" s="65" t="str">
        <f>IF(発注書!D426="","",発注書!D426)</f>
        <v/>
      </c>
      <c r="J420" s="66" t="str">
        <f>IF(発注書!D426="","",発注書!C426)</f>
        <v/>
      </c>
      <c r="K420" s="63"/>
      <c r="L420" s="63"/>
      <c r="M420" s="63"/>
      <c r="N420" s="63"/>
    </row>
    <row r="421" spans="1:14" ht="20.149999999999999" customHeight="1" x14ac:dyDescent="0.55000000000000004">
      <c r="A421" s="49">
        <v>210</v>
      </c>
      <c r="B421" s="50">
        <v>1</v>
      </c>
      <c r="C421" s="60"/>
      <c r="D421" s="61"/>
      <c r="E421" s="61" t="str">
        <f>IF(発注書!D427="","",発注書!B427)</f>
        <v/>
      </c>
      <c r="F421" s="62" t="str">
        <f>IF(J421="","",VLOOKUP(J421,商品マスタ!$B:$D,2,FALSE))</f>
        <v/>
      </c>
      <c r="G421" s="63" t="str">
        <f>IF(F421="","",VLOOKUP(F421,商品マスタ!$C:$D,2,FALSE))</f>
        <v/>
      </c>
      <c r="H421" s="64" t="str">
        <f t="shared" si="6"/>
        <v/>
      </c>
      <c r="I421" s="65" t="str">
        <f>IF(発注書!D427="","",発注書!D427)</f>
        <v/>
      </c>
      <c r="J421" s="66" t="str">
        <f>IF(発注書!D427="","",発注書!C427)</f>
        <v/>
      </c>
      <c r="K421" s="63"/>
      <c r="L421" s="63"/>
      <c r="M421" s="63"/>
      <c r="N421" s="63"/>
    </row>
    <row r="422" spans="1:14" ht="20.149999999999999" customHeight="1" x14ac:dyDescent="0.55000000000000004">
      <c r="B422" s="50">
        <v>2</v>
      </c>
      <c r="C422" s="60"/>
      <c r="D422" s="61"/>
      <c r="E422" s="61" t="str">
        <f>IF(発注書!D428="","",発注書!B428)</f>
        <v/>
      </c>
      <c r="F422" s="62" t="str">
        <f>IF(J422="","",VLOOKUP(J422,商品マスタ!$B:$D,2,FALSE))</f>
        <v/>
      </c>
      <c r="G422" s="63" t="str">
        <f>IF(F422="","",VLOOKUP(F422,商品マスタ!$C:$D,2,FALSE))</f>
        <v/>
      </c>
      <c r="H422" s="64" t="str">
        <f t="shared" si="6"/>
        <v/>
      </c>
      <c r="I422" s="65" t="str">
        <f>IF(発注書!D428="","",発注書!D428)</f>
        <v/>
      </c>
      <c r="J422" s="66" t="str">
        <f>IF(発注書!D428="","",発注書!C428)</f>
        <v/>
      </c>
      <c r="K422" s="63"/>
      <c r="L422" s="63"/>
      <c r="M422" s="63"/>
      <c r="N422" s="63"/>
    </row>
    <row r="423" spans="1:14" ht="20.149999999999999" customHeight="1" x14ac:dyDescent="0.55000000000000004">
      <c r="A423" s="49">
        <v>211</v>
      </c>
      <c r="B423" s="50">
        <v>1</v>
      </c>
      <c r="C423" s="60"/>
      <c r="D423" s="61"/>
      <c r="E423" s="61" t="str">
        <f>IF(発注書!D429="","",発注書!B429)</f>
        <v/>
      </c>
      <c r="F423" s="62" t="str">
        <f>IF(J423="","",VLOOKUP(J423,商品マスタ!$B:$D,2,FALSE))</f>
        <v/>
      </c>
      <c r="G423" s="63" t="str">
        <f>IF(F423="","",VLOOKUP(F423,商品マスタ!$C:$D,2,FALSE))</f>
        <v/>
      </c>
      <c r="H423" s="64" t="str">
        <f t="shared" si="6"/>
        <v/>
      </c>
      <c r="I423" s="65" t="str">
        <f>IF(発注書!D429="","",発注書!D429)</f>
        <v/>
      </c>
      <c r="J423" s="66" t="str">
        <f>IF(発注書!D429="","",発注書!C429)</f>
        <v/>
      </c>
      <c r="K423" s="63"/>
      <c r="L423" s="63"/>
      <c r="M423" s="63"/>
      <c r="N423" s="63"/>
    </row>
    <row r="424" spans="1:14" ht="20.149999999999999" customHeight="1" x14ac:dyDescent="0.55000000000000004">
      <c r="B424" s="50">
        <v>2</v>
      </c>
      <c r="C424" s="60"/>
      <c r="D424" s="61"/>
      <c r="E424" s="61" t="str">
        <f>IF(発注書!D430="","",発注書!B430)</f>
        <v/>
      </c>
      <c r="F424" s="62" t="str">
        <f>IF(J424="","",VLOOKUP(J424,商品マスタ!$B:$D,2,FALSE))</f>
        <v/>
      </c>
      <c r="G424" s="63" t="str">
        <f>IF(F424="","",VLOOKUP(F424,商品マスタ!$C:$D,2,FALSE))</f>
        <v/>
      </c>
      <c r="H424" s="64" t="str">
        <f t="shared" si="6"/>
        <v/>
      </c>
      <c r="I424" s="65" t="str">
        <f>IF(発注書!D430="","",発注書!D430)</f>
        <v/>
      </c>
      <c r="J424" s="66" t="str">
        <f>IF(発注書!D430="","",発注書!C430)</f>
        <v/>
      </c>
      <c r="K424" s="63"/>
      <c r="L424" s="63"/>
      <c r="M424" s="63"/>
      <c r="N424" s="63"/>
    </row>
    <row r="425" spans="1:14" ht="20.149999999999999" customHeight="1" x14ac:dyDescent="0.55000000000000004">
      <c r="A425" s="49">
        <v>212</v>
      </c>
      <c r="B425" s="50">
        <v>1</v>
      </c>
      <c r="C425" s="60"/>
      <c r="D425" s="61"/>
      <c r="E425" s="61" t="str">
        <f>IF(発注書!D431="","",発注書!B431)</f>
        <v/>
      </c>
      <c r="F425" s="62" t="str">
        <f>IF(J425="","",VLOOKUP(J425,商品マスタ!$B:$D,2,FALSE))</f>
        <v/>
      </c>
      <c r="G425" s="63" t="str">
        <f>IF(F425="","",VLOOKUP(F425,商品マスタ!$C:$D,2,FALSE))</f>
        <v/>
      </c>
      <c r="H425" s="64" t="str">
        <f t="shared" si="6"/>
        <v/>
      </c>
      <c r="I425" s="65" t="str">
        <f>IF(発注書!D431="","",発注書!D431)</f>
        <v/>
      </c>
      <c r="J425" s="66" t="str">
        <f>IF(発注書!D431="","",発注書!C431)</f>
        <v/>
      </c>
      <c r="K425" s="63"/>
      <c r="L425" s="63"/>
      <c r="M425" s="63"/>
      <c r="N425" s="63"/>
    </row>
    <row r="426" spans="1:14" ht="20.149999999999999" customHeight="1" x14ac:dyDescent="0.55000000000000004">
      <c r="B426" s="50">
        <v>2</v>
      </c>
      <c r="C426" s="60"/>
      <c r="D426" s="61"/>
      <c r="E426" s="61" t="str">
        <f>IF(発注書!D432="","",発注書!B432)</f>
        <v/>
      </c>
      <c r="F426" s="62" t="str">
        <f>IF(J426="","",VLOOKUP(J426,商品マスタ!$B:$D,2,FALSE))</f>
        <v/>
      </c>
      <c r="G426" s="63" t="str">
        <f>IF(F426="","",VLOOKUP(F426,商品マスタ!$C:$D,2,FALSE))</f>
        <v/>
      </c>
      <c r="H426" s="64" t="str">
        <f t="shared" si="6"/>
        <v/>
      </c>
      <c r="I426" s="65" t="str">
        <f>IF(発注書!D432="","",発注書!D432)</f>
        <v/>
      </c>
      <c r="J426" s="66" t="str">
        <f>IF(発注書!D432="","",発注書!C432)</f>
        <v/>
      </c>
      <c r="K426" s="63"/>
      <c r="L426" s="63"/>
      <c r="M426" s="63"/>
      <c r="N426" s="63"/>
    </row>
    <row r="427" spans="1:14" ht="20.149999999999999" customHeight="1" x14ac:dyDescent="0.55000000000000004">
      <c r="A427" s="49">
        <v>213</v>
      </c>
      <c r="B427" s="50">
        <v>1</v>
      </c>
      <c r="C427" s="60"/>
      <c r="D427" s="61"/>
      <c r="E427" s="61" t="str">
        <f>IF(発注書!D433="","",発注書!B433)</f>
        <v/>
      </c>
      <c r="F427" s="62" t="str">
        <f>IF(J427="","",VLOOKUP(J427,商品マスタ!$B:$D,2,FALSE))</f>
        <v/>
      </c>
      <c r="G427" s="63" t="str">
        <f>IF(F427="","",VLOOKUP(F427,商品マスタ!$C:$D,2,FALSE))</f>
        <v/>
      </c>
      <c r="H427" s="64" t="str">
        <f t="shared" si="6"/>
        <v/>
      </c>
      <c r="I427" s="65" t="str">
        <f>IF(発注書!D433="","",発注書!D433)</f>
        <v/>
      </c>
      <c r="J427" s="66" t="str">
        <f>IF(発注書!D433="","",発注書!C433)</f>
        <v/>
      </c>
      <c r="K427" s="63"/>
      <c r="L427" s="63"/>
      <c r="M427" s="63"/>
      <c r="N427" s="63"/>
    </row>
    <row r="428" spans="1:14" ht="20.149999999999999" customHeight="1" x14ac:dyDescent="0.55000000000000004">
      <c r="B428" s="50">
        <v>2</v>
      </c>
      <c r="C428" s="60"/>
      <c r="D428" s="61"/>
      <c r="E428" s="61" t="str">
        <f>IF(発注書!D434="","",発注書!B434)</f>
        <v/>
      </c>
      <c r="F428" s="62" t="str">
        <f>IF(J428="","",VLOOKUP(J428,商品マスタ!$B:$D,2,FALSE))</f>
        <v/>
      </c>
      <c r="G428" s="63" t="str">
        <f>IF(F428="","",VLOOKUP(F428,商品マスタ!$C:$D,2,FALSE))</f>
        <v/>
      </c>
      <c r="H428" s="64" t="str">
        <f t="shared" si="6"/>
        <v/>
      </c>
      <c r="I428" s="65" t="str">
        <f>IF(発注書!D434="","",発注書!D434)</f>
        <v/>
      </c>
      <c r="J428" s="66" t="str">
        <f>IF(発注書!D434="","",発注書!C434)</f>
        <v/>
      </c>
      <c r="K428" s="63"/>
      <c r="L428" s="63"/>
      <c r="M428" s="63"/>
      <c r="N428" s="63"/>
    </row>
    <row r="429" spans="1:14" ht="20.149999999999999" customHeight="1" x14ac:dyDescent="0.55000000000000004">
      <c r="A429" s="49">
        <v>214</v>
      </c>
      <c r="B429" s="50">
        <v>1</v>
      </c>
      <c r="C429" s="60"/>
      <c r="D429" s="61"/>
      <c r="E429" s="61" t="str">
        <f>IF(発注書!D435="","",発注書!B435)</f>
        <v/>
      </c>
      <c r="F429" s="62" t="str">
        <f>IF(J429="","",VLOOKUP(J429,商品マスタ!$B:$D,2,FALSE))</f>
        <v/>
      </c>
      <c r="G429" s="63" t="str">
        <f>IF(F429="","",VLOOKUP(F429,商品マスタ!$C:$D,2,FALSE))</f>
        <v/>
      </c>
      <c r="H429" s="64" t="str">
        <f t="shared" si="6"/>
        <v/>
      </c>
      <c r="I429" s="65" t="str">
        <f>IF(発注書!D435="","",発注書!D435)</f>
        <v/>
      </c>
      <c r="J429" s="66" t="str">
        <f>IF(発注書!D435="","",発注書!C435)</f>
        <v/>
      </c>
      <c r="K429" s="63"/>
      <c r="L429" s="63"/>
      <c r="M429" s="63"/>
      <c r="N429" s="63"/>
    </row>
    <row r="430" spans="1:14" ht="20.149999999999999" customHeight="1" x14ac:dyDescent="0.55000000000000004">
      <c r="B430" s="50">
        <v>2</v>
      </c>
      <c r="C430" s="60"/>
      <c r="D430" s="61"/>
      <c r="E430" s="61" t="str">
        <f>IF(発注書!D436="","",発注書!B436)</f>
        <v/>
      </c>
      <c r="F430" s="62" t="str">
        <f>IF(J430="","",VLOOKUP(J430,商品マスタ!$B:$D,2,FALSE))</f>
        <v/>
      </c>
      <c r="G430" s="63" t="str">
        <f>IF(F430="","",VLOOKUP(F430,商品マスタ!$C:$D,2,FALSE))</f>
        <v/>
      </c>
      <c r="H430" s="64" t="str">
        <f t="shared" si="6"/>
        <v/>
      </c>
      <c r="I430" s="65" t="str">
        <f>IF(発注書!D436="","",発注書!D436)</f>
        <v/>
      </c>
      <c r="J430" s="66" t="str">
        <f>IF(発注書!D436="","",発注書!C436)</f>
        <v/>
      </c>
      <c r="K430" s="63"/>
      <c r="L430" s="63"/>
      <c r="M430" s="63"/>
      <c r="N430" s="63"/>
    </row>
    <row r="431" spans="1:14" ht="20.149999999999999" customHeight="1" x14ac:dyDescent="0.55000000000000004">
      <c r="A431" s="49">
        <v>215</v>
      </c>
      <c r="B431" s="50">
        <v>1</v>
      </c>
      <c r="C431" s="60"/>
      <c r="D431" s="61"/>
      <c r="E431" s="61" t="str">
        <f>IF(発注書!D437="","",発注書!B437)</f>
        <v/>
      </c>
      <c r="F431" s="62" t="str">
        <f>IF(J431="","",VLOOKUP(J431,商品マスタ!$B:$D,2,FALSE))</f>
        <v/>
      </c>
      <c r="G431" s="63" t="str">
        <f>IF(F431="","",VLOOKUP(F431,商品マスタ!$C:$D,2,FALSE))</f>
        <v/>
      </c>
      <c r="H431" s="64" t="str">
        <f t="shared" si="6"/>
        <v/>
      </c>
      <c r="I431" s="65" t="str">
        <f>IF(発注書!D437="","",発注書!D437)</f>
        <v/>
      </c>
      <c r="J431" s="66" t="str">
        <f>IF(発注書!D437="","",発注書!C437)</f>
        <v/>
      </c>
      <c r="K431" s="63"/>
      <c r="L431" s="63"/>
      <c r="M431" s="63"/>
      <c r="N431" s="63"/>
    </row>
    <row r="432" spans="1:14" ht="20.149999999999999" customHeight="1" x14ac:dyDescent="0.55000000000000004">
      <c r="B432" s="50">
        <v>2</v>
      </c>
      <c r="C432" s="60"/>
      <c r="D432" s="61"/>
      <c r="E432" s="61" t="str">
        <f>IF(発注書!D438="","",発注書!B438)</f>
        <v/>
      </c>
      <c r="F432" s="62" t="str">
        <f>IF(J432="","",VLOOKUP(J432,商品マスタ!$B:$D,2,FALSE))</f>
        <v/>
      </c>
      <c r="G432" s="63" t="str">
        <f>IF(F432="","",VLOOKUP(F432,商品マスタ!$C:$D,2,FALSE))</f>
        <v/>
      </c>
      <c r="H432" s="64" t="str">
        <f t="shared" si="6"/>
        <v/>
      </c>
      <c r="I432" s="65" t="str">
        <f>IF(発注書!D438="","",発注書!D438)</f>
        <v/>
      </c>
      <c r="J432" s="66" t="str">
        <f>IF(発注書!D438="","",発注書!C438)</f>
        <v/>
      </c>
      <c r="K432" s="63"/>
      <c r="L432" s="63"/>
      <c r="M432" s="63"/>
      <c r="N432" s="63"/>
    </row>
    <row r="433" spans="1:14" ht="20.149999999999999" customHeight="1" x14ac:dyDescent="0.55000000000000004">
      <c r="A433" s="49">
        <v>216</v>
      </c>
      <c r="B433" s="50">
        <v>1</v>
      </c>
      <c r="C433" s="60"/>
      <c r="D433" s="61"/>
      <c r="E433" s="61" t="str">
        <f>IF(発注書!D439="","",発注書!B439)</f>
        <v/>
      </c>
      <c r="F433" s="62" t="str">
        <f>IF(J433="","",VLOOKUP(J433,商品マスタ!$B:$D,2,FALSE))</f>
        <v/>
      </c>
      <c r="G433" s="63" t="str">
        <f>IF(F433="","",VLOOKUP(F433,商品マスタ!$C:$D,2,FALSE))</f>
        <v/>
      </c>
      <c r="H433" s="64" t="str">
        <f t="shared" si="6"/>
        <v/>
      </c>
      <c r="I433" s="65" t="str">
        <f>IF(発注書!D439="","",発注書!D439)</f>
        <v/>
      </c>
      <c r="J433" s="66" t="str">
        <f>IF(発注書!D439="","",発注書!C439)</f>
        <v/>
      </c>
      <c r="K433" s="63"/>
      <c r="L433" s="63"/>
      <c r="M433" s="63"/>
      <c r="N433" s="63"/>
    </row>
    <row r="434" spans="1:14" ht="20.149999999999999" customHeight="1" x14ac:dyDescent="0.55000000000000004">
      <c r="B434" s="50">
        <v>2</v>
      </c>
      <c r="C434" s="60"/>
      <c r="D434" s="61"/>
      <c r="E434" s="61" t="str">
        <f>IF(発注書!D440="","",発注書!B440)</f>
        <v/>
      </c>
      <c r="F434" s="62" t="str">
        <f>IF(J434="","",VLOOKUP(J434,商品マスタ!$B:$D,2,FALSE))</f>
        <v/>
      </c>
      <c r="G434" s="63" t="str">
        <f>IF(F434="","",VLOOKUP(F434,商品マスタ!$C:$D,2,FALSE))</f>
        <v/>
      </c>
      <c r="H434" s="64" t="str">
        <f t="shared" si="6"/>
        <v/>
      </c>
      <c r="I434" s="65" t="str">
        <f>IF(発注書!D440="","",発注書!D440)</f>
        <v/>
      </c>
      <c r="J434" s="66" t="str">
        <f>IF(発注書!D440="","",発注書!C440)</f>
        <v/>
      </c>
      <c r="K434" s="63"/>
      <c r="L434" s="63"/>
      <c r="M434" s="63"/>
      <c r="N434" s="63"/>
    </row>
    <row r="435" spans="1:14" ht="20.149999999999999" customHeight="1" x14ac:dyDescent="0.55000000000000004">
      <c r="A435" s="49">
        <v>217</v>
      </c>
      <c r="B435" s="50">
        <v>1</v>
      </c>
      <c r="C435" s="60"/>
      <c r="D435" s="61"/>
      <c r="E435" s="61" t="str">
        <f>IF(発注書!D441="","",発注書!B441)</f>
        <v/>
      </c>
      <c r="F435" s="62" t="str">
        <f>IF(J435="","",VLOOKUP(J435,商品マスタ!$B:$D,2,FALSE))</f>
        <v/>
      </c>
      <c r="G435" s="63" t="str">
        <f>IF(F435="","",VLOOKUP(F435,商品マスタ!$C:$D,2,FALSE))</f>
        <v/>
      </c>
      <c r="H435" s="64" t="str">
        <f t="shared" si="6"/>
        <v/>
      </c>
      <c r="I435" s="65" t="str">
        <f>IF(発注書!D441="","",発注書!D441)</f>
        <v/>
      </c>
      <c r="J435" s="66" t="str">
        <f>IF(発注書!D441="","",発注書!C441)</f>
        <v/>
      </c>
      <c r="K435" s="63"/>
      <c r="L435" s="63"/>
      <c r="M435" s="63"/>
      <c r="N435" s="63"/>
    </row>
    <row r="436" spans="1:14" ht="20.149999999999999" customHeight="1" x14ac:dyDescent="0.55000000000000004">
      <c r="B436" s="50">
        <v>2</v>
      </c>
      <c r="C436" s="60"/>
      <c r="D436" s="61"/>
      <c r="E436" s="61" t="str">
        <f>IF(発注書!D442="","",発注書!B442)</f>
        <v/>
      </c>
      <c r="F436" s="62" t="str">
        <f>IF(J436="","",VLOOKUP(J436,商品マスタ!$B:$D,2,FALSE))</f>
        <v/>
      </c>
      <c r="G436" s="63" t="str">
        <f>IF(F436="","",VLOOKUP(F436,商品マスタ!$C:$D,2,FALSE))</f>
        <v/>
      </c>
      <c r="H436" s="64" t="str">
        <f t="shared" si="6"/>
        <v/>
      </c>
      <c r="I436" s="65" t="str">
        <f>IF(発注書!D442="","",発注書!D442)</f>
        <v/>
      </c>
      <c r="J436" s="66" t="str">
        <f>IF(発注書!D442="","",発注書!C442)</f>
        <v/>
      </c>
      <c r="K436" s="63"/>
      <c r="L436" s="63"/>
      <c r="M436" s="63"/>
      <c r="N436" s="63"/>
    </row>
    <row r="437" spans="1:14" ht="20.149999999999999" customHeight="1" x14ac:dyDescent="0.55000000000000004">
      <c r="A437" s="49">
        <v>218</v>
      </c>
      <c r="B437" s="50">
        <v>1</v>
      </c>
      <c r="C437" s="60"/>
      <c r="D437" s="61"/>
      <c r="E437" s="61" t="str">
        <f>IF(発注書!D443="","",発注書!B443)</f>
        <v/>
      </c>
      <c r="F437" s="62" t="str">
        <f>IF(J437="","",VLOOKUP(J437,商品マスタ!$B:$D,2,FALSE))</f>
        <v/>
      </c>
      <c r="G437" s="63" t="str">
        <f>IF(F437="","",VLOOKUP(F437,商品マスタ!$C:$D,2,FALSE))</f>
        <v/>
      </c>
      <c r="H437" s="64" t="str">
        <f t="shared" si="6"/>
        <v/>
      </c>
      <c r="I437" s="65" t="str">
        <f>IF(発注書!D443="","",発注書!D443)</f>
        <v/>
      </c>
      <c r="J437" s="66" t="str">
        <f>IF(発注書!D443="","",発注書!C443)</f>
        <v/>
      </c>
      <c r="K437" s="63"/>
      <c r="L437" s="63"/>
      <c r="M437" s="63"/>
      <c r="N437" s="63"/>
    </row>
    <row r="438" spans="1:14" ht="20.149999999999999" customHeight="1" x14ac:dyDescent="0.55000000000000004">
      <c r="B438" s="50">
        <v>2</v>
      </c>
      <c r="C438" s="60"/>
      <c r="D438" s="61"/>
      <c r="E438" s="61" t="str">
        <f>IF(発注書!D444="","",発注書!B444)</f>
        <v/>
      </c>
      <c r="F438" s="62" t="str">
        <f>IF(J438="","",VLOOKUP(J438,商品マスタ!$B:$D,2,FALSE))</f>
        <v/>
      </c>
      <c r="G438" s="63" t="str">
        <f>IF(F438="","",VLOOKUP(F438,商品マスタ!$C:$D,2,FALSE))</f>
        <v/>
      </c>
      <c r="H438" s="64" t="str">
        <f t="shared" si="6"/>
        <v/>
      </c>
      <c r="I438" s="65" t="str">
        <f>IF(発注書!D444="","",発注書!D444)</f>
        <v/>
      </c>
      <c r="J438" s="66" t="str">
        <f>IF(発注書!D444="","",発注書!C444)</f>
        <v/>
      </c>
      <c r="K438" s="63"/>
      <c r="L438" s="63"/>
      <c r="M438" s="63"/>
      <c r="N438" s="63"/>
    </row>
    <row r="439" spans="1:14" ht="20.149999999999999" customHeight="1" x14ac:dyDescent="0.55000000000000004">
      <c r="A439" s="49">
        <v>219</v>
      </c>
      <c r="B439" s="50">
        <v>1</v>
      </c>
      <c r="C439" s="60"/>
      <c r="D439" s="61"/>
      <c r="E439" s="61" t="str">
        <f>IF(発注書!D445="","",発注書!B445)</f>
        <v/>
      </c>
      <c r="F439" s="62" t="str">
        <f>IF(J439="","",VLOOKUP(J439,商品マスタ!$B:$D,2,FALSE))</f>
        <v/>
      </c>
      <c r="G439" s="63" t="str">
        <f>IF(F439="","",VLOOKUP(F439,商品マスタ!$C:$D,2,FALSE))</f>
        <v/>
      </c>
      <c r="H439" s="64" t="str">
        <f t="shared" si="6"/>
        <v/>
      </c>
      <c r="I439" s="65" t="str">
        <f>IF(発注書!D445="","",発注書!D445)</f>
        <v/>
      </c>
      <c r="J439" s="66" t="str">
        <f>IF(発注書!D445="","",発注書!C445)</f>
        <v/>
      </c>
      <c r="K439" s="63"/>
      <c r="L439" s="63"/>
      <c r="M439" s="63"/>
      <c r="N439" s="63"/>
    </row>
    <row r="440" spans="1:14" ht="20.149999999999999" customHeight="1" x14ac:dyDescent="0.55000000000000004">
      <c r="B440" s="50">
        <v>2</v>
      </c>
      <c r="C440" s="60"/>
      <c r="D440" s="61"/>
      <c r="E440" s="61" t="str">
        <f>IF(発注書!D446="","",発注書!B446)</f>
        <v/>
      </c>
      <c r="F440" s="62" t="str">
        <f>IF(J440="","",VLOOKUP(J440,商品マスタ!$B:$D,2,FALSE))</f>
        <v/>
      </c>
      <c r="G440" s="63" t="str">
        <f>IF(F440="","",VLOOKUP(F440,商品マスタ!$C:$D,2,FALSE))</f>
        <v/>
      </c>
      <c r="H440" s="64" t="str">
        <f t="shared" si="6"/>
        <v/>
      </c>
      <c r="I440" s="65" t="str">
        <f>IF(発注書!D446="","",発注書!D446)</f>
        <v/>
      </c>
      <c r="J440" s="66" t="str">
        <f>IF(発注書!D446="","",発注書!C446)</f>
        <v/>
      </c>
      <c r="K440" s="63"/>
      <c r="L440" s="63"/>
      <c r="M440" s="63"/>
      <c r="N440" s="63"/>
    </row>
    <row r="441" spans="1:14" ht="20.149999999999999" customHeight="1" x14ac:dyDescent="0.55000000000000004">
      <c r="A441" s="49">
        <v>220</v>
      </c>
      <c r="B441" s="50">
        <v>1</v>
      </c>
      <c r="C441" s="60"/>
      <c r="D441" s="61"/>
      <c r="E441" s="61" t="str">
        <f>IF(発注書!D447="","",発注書!B447)</f>
        <v/>
      </c>
      <c r="F441" s="62" t="str">
        <f>IF(J441="","",VLOOKUP(J441,商品マスタ!$B:$D,2,FALSE))</f>
        <v/>
      </c>
      <c r="G441" s="63" t="str">
        <f>IF(F441="","",VLOOKUP(F441,商品マスタ!$C:$D,2,FALSE))</f>
        <v/>
      </c>
      <c r="H441" s="64" t="str">
        <f t="shared" si="6"/>
        <v/>
      </c>
      <c r="I441" s="65" t="str">
        <f>IF(発注書!D447="","",発注書!D447)</f>
        <v/>
      </c>
      <c r="J441" s="66" t="str">
        <f>IF(発注書!D447="","",発注書!C447)</f>
        <v/>
      </c>
      <c r="K441" s="63"/>
      <c r="L441" s="63"/>
      <c r="M441" s="63"/>
      <c r="N441" s="63"/>
    </row>
    <row r="442" spans="1:14" ht="20.149999999999999" customHeight="1" x14ac:dyDescent="0.55000000000000004">
      <c r="B442" s="50">
        <v>2</v>
      </c>
      <c r="C442" s="60"/>
      <c r="D442" s="61"/>
      <c r="E442" s="61" t="str">
        <f>IF(発注書!D448="","",発注書!B448)</f>
        <v/>
      </c>
      <c r="F442" s="62" t="str">
        <f>IF(J442="","",VLOOKUP(J442,商品マスタ!$B:$D,2,FALSE))</f>
        <v/>
      </c>
      <c r="G442" s="63" t="str">
        <f>IF(F442="","",VLOOKUP(F442,商品マスタ!$C:$D,2,FALSE))</f>
        <v/>
      </c>
      <c r="H442" s="64" t="str">
        <f t="shared" si="6"/>
        <v/>
      </c>
      <c r="I442" s="65" t="str">
        <f>IF(発注書!D448="","",発注書!D448)</f>
        <v/>
      </c>
      <c r="J442" s="66" t="str">
        <f>IF(発注書!D448="","",発注書!C448)</f>
        <v/>
      </c>
      <c r="K442" s="63"/>
      <c r="L442" s="63"/>
      <c r="M442" s="63"/>
      <c r="N442" s="63"/>
    </row>
    <row r="443" spans="1:14" ht="20.149999999999999" customHeight="1" x14ac:dyDescent="0.55000000000000004">
      <c r="A443" s="49">
        <v>221</v>
      </c>
      <c r="B443" s="50">
        <v>1</v>
      </c>
      <c r="C443" s="60"/>
      <c r="D443" s="61"/>
      <c r="E443" s="61" t="str">
        <f>IF(発注書!D449="","",発注書!B449)</f>
        <v/>
      </c>
      <c r="F443" s="62" t="str">
        <f>IF(J443="","",VLOOKUP(J443,商品マスタ!$B:$D,2,FALSE))</f>
        <v/>
      </c>
      <c r="G443" s="63" t="str">
        <f>IF(F443="","",VLOOKUP(F443,商品マスタ!$C:$D,2,FALSE))</f>
        <v/>
      </c>
      <c r="H443" s="64" t="str">
        <f t="shared" si="6"/>
        <v/>
      </c>
      <c r="I443" s="65" t="str">
        <f>IF(発注書!D449="","",発注書!D449)</f>
        <v/>
      </c>
      <c r="J443" s="66" t="str">
        <f>IF(発注書!D449="","",発注書!C449)</f>
        <v/>
      </c>
      <c r="K443" s="63"/>
      <c r="L443" s="63"/>
      <c r="M443" s="63"/>
      <c r="N443" s="63"/>
    </row>
    <row r="444" spans="1:14" ht="20.149999999999999" customHeight="1" x14ac:dyDescent="0.55000000000000004">
      <c r="B444" s="50">
        <v>2</v>
      </c>
      <c r="C444" s="60"/>
      <c r="D444" s="61"/>
      <c r="E444" s="61" t="str">
        <f>IF(発注書!D450="","",発注書!B450)</f>
        <v/>
      </c>
      <c r="F444" s="62" t="str">
        <f>IF(J444="","",VLOOKUP(J444,商品マスタ!$B:$D,2,FALSE))</f>
        <v/>
      </c>
      <c r="G444" s="63" t="str">
        <f>IF(F444="","",VLOOKUP(F444,商品マスタ!$C:$D,2,FALSE))</f>
        <v/>
      </c>
      <c r="H444" s="64" t="str">
        <f t="shared" si="6"/>
        <v/>
      </c>
      <c r="I444" s="65" t="str">
        <f>IF(発注書!D450="","",発注書!D450)</f>
        <v/>
      </c>
      <c r="J444" s="66" t="str">
        <f>IF(発注書!D450="","",発注書!C450)</f>
        <v/>
      </c>
      <c r="K444" s="63"/>
      <c r="L444" s="63"/>
      <c r="M444" s="63"/>
      <c r="N444" s="63"/>
    </row>
    <row r="445" spans="1:14" ht="20.149999999999999" customHeight="1" x14ac:dyDescent="0.55000000000000004">
      <c r="A445" s="49">
        <v>222</v>
      </c>
      <c r="B445" s="50">
        <v>1</v>
      </c>
      <c r="C445" s="60"/>
      <c r="D445" s="61"/>
      <c r="E445" s="61" t="str">
        <f>IF(発注書!D451="","",発注書!B451)</f>
        <v/>
      </c>
      <c r="F445" s="62" t="str">
        <f>IF(J445="","",VLOOKUP(J445,商品マスタ!$B:$D,2,FALSE))</f>
        <v/>
      </c>
      <c r="G445" s="63" t="str">
        <f>IF(F445="","",VLOOKUP(F445,商品マスタ!$C:$D,2,FALSE))</f>
        <v/>
      </c>
      <c r="H445" s="64" t="str">
        <f t="shared" si="6"/>
        <v/>
      </c>
      <c r="I445" s="65" t="str">
        <f>IF(発注書!D451="","",発注書!D451)</f>
        <v/>
      </c>
      <c r="J445" s="66" t="str">
        <f>IF(発注書!D451="","",発注書!C451)</f>
        <v/>
      </c>
      <c r="K445" s="63"/>
      <c r="L445" s="63"/>
      <c r="M445" s="63"/>
      <c r="N445" s="63"/>
    </row>
    <row r="446" spans="1:14" ht="20.149999999999999" customHeight="1" x14ac:dyDescent="0.55000000000000004">
      <c r="B446" s="50">
        <v>2</v>
      </c>
      <c r="C446" s="60"/>
      <c r="D446" s="61"/>
      <c r="E446" s="61" t="str">
        <f>IF(発注書!D452="","",発注書!B452)</f>
        <v/>
      </c>
      <c r="F446" s="62" t="str">
        <f>IF(J446="","",VLOOKUP(J446,商品マスタ!$B:$D,2,FALSE))</f>
        <v/>
      </c>
      <c r="G446" s="63" t="str">
        <f>IF(F446="","",VLOOKUP(F446,商品マスタ!$C:$D,2,FALSE))</f>
        <v/>
      </c>
      <c r="H446" s="64" t="str">
        <f t="shared" si="6"/>
        <v/>
      </c>
      <c r="I446" s="65" t="str">
        <f>IF(発注書!D452="","",発注書!D452)</f>
        <v/>
      </c>
      <c r="J446" s="66" t="str">
        <f>IF(発注書!D452="","",発注書!C452)</f>
        <v/>
      </c>
      <c r="K446" s="63"/>
      <c r="L446" s="63"/>
      <c r="M446" s="63"/>
      <c r="N446" s="63"/>
    </row>
    <row r="447" spans="1:14" ht="20.149999999999999" customHeight="1" x14ac:dyDescent="0.55000000000000004">
      <c r="A447" s="49">
        <v>223</v>
      </c>
      <c r="B447" s="50">
        <v>1</v>
      </c>
      <c r="C447" s="60"/>
      <c r="D447" s="61"/>
      <c r="E447" s="61" t="str">
        <f>IF(発注書!D453="","",発注書!B453)</f>
        <v/>
      </c>
      <c r="F447" s="62" t="str">
        <f>IF(J447="","",VLOOKUP(J447,商品マスタ!$B:$D,2,FALSE))</f>
        <v/>
      </c>
      <c r="G447" s="63" t="str">
        <f>IF(F447="","",VLOOKUP(F447,商品マスタ!$C:$D,2,FALSE))</f>
        <v/>
      </c>
      <c r="H447" s="64" t="str">
        <f t="shared" si="6"/>
        <v/>
      </c>
      <c r="I447" s="65" t="str">
        <f>IF(発注書!D453="","",発注書!D453)</f>
        <v/>
      </c>
      <c r="J447" s="66" t="str">
        <f>IF(発注書!D453="","",発注書!C453)</f>
        <v/>
      </c>
      <c r="K447" s="63"/>
      <c r="L447" s="63"/>
      <c r="M447" s="63"/>
      <c r="N447" s="63"/>
    </row>
    <row r="448" spans="1:14" ht="20.149999999999999" customHeight="1" x14ac:dyDescent="0.55000000000000004">
      <c r="B448" s="50">
        <v>2</v>
      </c>
      <c r="C448" s="60"/>
      <c r="D448" s="61"/>
      <c r="E448" s="61" t="str">
        <f>IF(発注書!D454="","",発注書!B454)</f>
        <v/>
      </c>
      <c r="F448" s="62" t="str">
        <f>IF(J448="","",VLOOKUP(J448,商品マスタ!$B:$D,2,FALSE))</f>
        <v/>
      </c>
      <c r="G448" s="63" t="str">
        <f>IF(F448="","",VLOOKUP(F448,商品マスタ!$C:$D,2,FALSE))</f>
        <v/>
      </c>
      <c r="H448" s="64" t="str">
        <f t="shared" si="6"/>
        <v/>
      </c>
      <c r="I448" s="65" t="str">
        <f>IF(発注書!D454="","",発注書!D454)</f>
        <v/>
      </c>
      <c r="J448" s="66" t="str">
        <f>IF(発注書!D454="","",発注書!C454)</f>
        <v/>
      </c>
      <c r="K448" s="63"/>
      <c r="L448" s="63"/>
      <c r="M448" s="63"/>
      <c r="N448" s="63"/>
    </row>
    <row r="449" spans="1:14" ht="20.149999999999999" customHeight="1" x14ac:dyDescent="0.55000000000000004">
      <c r="A449" s="49">
        <v>224</v>
      </c>
      <c r="B449" s="50">
        <v>1</v>
      </c>
      <c r="C449" s="60"/>
      <c r="D449" s="61"/>
      <c r="E449" s="61" t="str">
        <f>IF(発注書!D455="","",発注書!B455)</f>
        <v/>
      </c>
      <c r="F449" s="62" t="str">
        <f>IF(J449="","",VLOOKUP(J449,商品マスタ!$B:$D,2,FALSE))</f>
        <v/>
      </c>
      <c r="G449" s="63" t="str">
        <f>IF(F449="","",VLOOKUP(F449,商品マスタ!$C:$D,2,FALSE))</f>
        <v/>
      </c>
      <c r="H449" s="64" t="str">
        <f t="shared" si="6"/>
        <v/>
      </c>
      <c r="I449" s="65" t="str">
        <f>IF(発注書!D455="","",発注書!D455)</f>
        <v/>
      </c>
      <c r="J449" s="66" t="str">
        <f>IF(発注書!D455="","",発注書!C455)</f>
        <v/>
      </c>
      <c r="K449" s="63"/>
      <c r="L449" s="63"/>
      <c r="M449" s="63"/>
      <c r="N449" s="63"/>
    </row>
    <row r="450" spans="1:14" ht="20.149999999999999" customHeight="1" x14ac:dyDescent="0.55000000000000004">
      <c r="B450" s="50">
        <v>2</v>
      </c>
      <c r="C450" s="60"/>
      <c r="D450" s="61"/>
      <c r="E450" s="61" t="str">
        <f>IF(発注書!D456="","",発注書!B456)</f>
        <v/>
      </c>
      <c r="F450" s="62" t="str">
        <f>IF(J450="","",VLOOKUP(J450,商品マスタ!$B:$D,2,FALSE))</f>
        <v/>
      </c>
      <c r="G450" s="63" t="str">
        <f>IF(F450="","",VLOOKUP(F450,商品マスタ!$C:$D,2,FALSE))</f>
        <v/>
      </c>
      <c r="H450" s="64" t="str">
        <f t="shared" si="6"/>
        <v/>
      </c>
      <c r="I450" s="65" t="str">
        <f>IF(発注書!D456="","",発注書!D456)</f>
        <v/>
      </c>
      <c r="J450" s="66" t="str">
        <f>IF(発注書!D456="","",発注書!C456)</f>
        <v/>
      </c>
      <c r="K450" s="63"/>
      <c r="L450" s="63"/>
      <c r="M450" s="63"/>
      <c r="N450" s="63"/>
    </row>
    <row r="451" spans="1:14" ht="20.149999999999999" customHeight="1" x14ac:dyDescent="0.55000000000000004">
      <c r="A451" s="49">
        <v>225</v>
      </c>
      <c r="B451" s="50">
        <v>1</v>
      </c>
      <c r="C451" s="60"/>
      <c r="D451" s="61"/>
      <c r="E451" s="61" t="str">
        <f>IF(発注書!D457="","",発注書!B457)</f>
        <v/>
      </c>
      <c r="F451" s="62" t="str">
        <f>IF(J451="","",VLOOKUP(J451,商品マスタ!$B:$D,2,FALSE))</f>
        <v/>
      </c>
      <c r="G451" s="63" t="str">
        <f>IF(F451="","",VLOOKUP(F451,商品マスタ!$C:$D,2,FALSE))</f>
        <v/>
      </c>
      <c r="H451" s="64" t="str">
        <f t="shared" si="6"/>
        <v/>
      </c>
      <c r="I451" s="65" t="str">
        <f>IF(発注書!D457="","",発注書!D457)</f>
        <v/>
      </c>
      <c r="J451" s="66" t="str">
        <f>IF(発注書!D457="","",発注書!C457)</f>
        <v/>
      </c>
      <c r="K451" s="63"/>
      <c r="L451" s="63"/>
      <c r="M451" s="63"/>
      <c r="N451" s="63"/>
    </row>
    <row r="452" spans="1:14" ht="20.149999999999999" customHeight="1" x14ac:dyDescent="0.55000000000000004">
      <c r="B452" s="50">
        <v>2</v>
      </c>
      <c r="C452" s="60"/>
      <c r="D452" s="61"/>
      <c r="E452" s="61" t="str">
        <f>IF(発注書!D458="","",発注書!B458)</f>
        <v/>
      </c>
      <c r="F452" s="62" t="str">
        <f>IF(J452="","",VLOOKUP(J452,商品マスタ!$B:$D,2,FALSE))</f>
        <v/>
      </c>
      <c r="G452" s="63" t="str">
        <f>IF(F452="","",VLOOKUP(F452,商品マスタ!$C:$D,2,FALSE))</f>
        <v/>
      </c>
      <c r="H452" s="64" t="str">
        <f t="shared" ref="H452:H515" si="7">IF(E452="","",IF(E452="",LEN(SUBSTITUTE(D452," ","")),LEN(SUBSTITUTE(E452," ",""))))</f>
        <v/>
      </c>
      <c r="I452" s="65" t="str">
        <f>IF(発注書!D458="","",発注書!D458)</f>
        <v/>
      </c>
      <c r="J452" s="66" t="str">
        <f>IF(発注書!D458="","",発注書!C458)</f>
        <v/>
      </c>
      <c r="K452" s="63"/>
      <c r="L452" s="63"/>
      <c r="M452" s="63"/>
      <c r="N452" s="63"/>
    </row>
    <row r="453" spans="1:14" ht="20.149999999999999" customHeight="1" x14ac:dyDescent="0.55000000000000004">
      <c r="A453" s="49">
        <v>226</v>
      </c>
      <c r="B453" s="50">
        <v>1</v>
      </c>
      <c r="C453" s="60"/>
      <c r="D453" s="61"/>
      <c r="E453" s="61" t="str">
        <f>IF(発注書!D459="","",発注書!B459)</f>
        <v/>
      </c>
      <c r="F453" s="62" t="str">
        <f>IF(J453="","",VLOOKUP(J453,商品マスタ!$B:$D,2,FALSE))</f>
        <v/>
      </c>
      <c r="G453" s="63" t="str">
        <f>IF(F453="","",VLOOKUP(F453,商品マスタ!$C:$D,2,FALSE))</f>
        <v/>
      </c>
      <c r="H453" s="64" t="str">
        <f t="shared" si="7"/>
        <v/>
      </c>
      <c r="I453" s="65" t="str">
        <f>IF(発注書!D459="","",発注書!D459)</f>
        <v/>
      </c>
      <c r="J453" s="66" t="str">
        <f>IF(発注書!D459="","",発注書!C459)</f>
        <v/>
      </c>
      <c r="K453" s="63"/>
      <c r="L453" s="63"/>
      <c r="M453" s="63"/>
      <c r="N453" s="63"/>
    </row>
    <row r="454" spans="1:14" ht="20.149999999999999" customHeight="1" x14ac:dyDescent="0.55000000000000004">
      <c r="B454" s="50">
        <v>2</v>
      </c>
      <c r="C454" s="60"/>
      <c r="D454" s="61"/>
      <c r="E454" s="61" t="str">
        <f>IF(発注書!D460="","",発注書!B460)</f>
        <v/>
      </c>
      <c r="F454" s="62" t="str">
        <f>IF(J454="","",VLOOKUP(J454,商品マスタ!$B:$D,2,FALSE))</f>
        <v/>
      </c>
      <c r="G454" s="63" t="str">
        <f>IF(F454="","",VLOOKUP(F454,商品マスタ!$C:$D,2,FALSE))</f>
        <v/>
      </c>
      <c r="H454" s="64" t="str">
        <f t="shared" si="7"/>
        <v/>
      </c>
      <c r="I454" s="65" t="str">
        <f>IF(発注書!D460="","",発注書!D460)</f>
        <v/>
      </c>
      <c r="J454" s="66" t="str">
        <f>IF(発注書!D460="","",発注書!C460)</f>
        <v/>
      </c>
      <c r="K454" s="63"/>
      <c r="L454" s="63"/>
      <c r="M454" s="63"/>
      <c r="N454" s="63"/>
    </row>
    <row r="455" spans="1:14" ht="20.149999999999999" customHeight="1" x14ac:dyDescent="0.55000000000000004">
      <c r="A455" s="49">
        <v>227</v>
      </c>
      <c r="B455" s="50">
        <v>1</v>
      </c>
      <c r="C455" s="60"/>
      <c r="D455" s="61"/>
      <c r="E455" s="61" t="str">
        <f>IF(発注書!D461="","",発注書!B461)</f>
        <v/>
      </c>
      <c r="F455" s="62" t="str">
        <f>IF(J455="","",VLOOKUP(J455,商品マスタ!$B:$D,2,FALSE))</f>
        <v/>
      </c>
      <c r="G455" s="63" t="str">
        <f>IF(F455="","",VLOOKUP(F455,商品マスタ!$C:$D,2,FALSE))</f>
        <v/>
      </c>
      <c r="H455" s="64" t="str">
        <f t="shared" si="7"/>
        <v/>
      </c>
      <c r="I455" s="65" t="str">
        <f>IF(発注書!D461="","",発注書!D461)</f>
        <v/>
      </c>
      <c r="J455" s="66" t="str">
        <f>IF(発注書!D461="","",発注書!C461)</f>
        <v/>
      </c>
      <c r="K455" s="63"/>
      <c r="L455" s="63"/>
      <c r="M455" s="63"/>
      <c r="N455" s="63"/>
    </row>
    <row r="456" spans="1:14" ht="20.149999999999999" customHeight="1" x14ac:dyDescent="0.55000000000000004">
      <c r="B456" s="50">
        <v>2</v>
      </c>
      <c r="C456" s="60"/>
      <c r="D456" s="61"/>
      <c r="E456" s="61" t="str">
        <f>IF(発注書!D462="","",発注書!B462)</f>
        <v/>
      </c>
      <c r="F456" s="62" t="str">
        <f>IF(J456="","",VLOOKUP(J456,商品マスタ!$B:$D,2,FALSE))</f>
        <v/>
      </c>
      <c r="G456" s="63" t="str">
        <f>IF(F456="","",VLOOKUP(F456,商品マスタ!$C:$D,2,FALSE))</f>
        <v/>
      </c>
      <c r="H456" s="64" t="str">
        <f t="shared" si="7"/>
        <v/>
      </c>
      <c r="I456" s="65" t="str">
        <f>IF(発注書!D462="","",発注書!D462)</f>
        <v/>
      </c>
      <c r="J456" s="66" t="str">
        <f>IF(発注書!D462="","",発注書!C462)</f>
        <v/>
      </c>
      <c r="K456" s="63"/>
      <c r="L456" s="63"/>
      <c r="M456" s="63"/>
      <c r="N456" s="63"/>
    </row>
    <row r="457" spans="1:14" ht="20.149999999999999" customHeight="1" x14ac:dyDescent="0.55000000000000004">
      <c r="A457" s="49">
        <v>228</v>
      </c>
      <c r="B457" s="50">
        <v>1</v>
      </c>
      <c r="C457" s="60"/>
      <c r="D457" s="61"/>
      <c r="E457" s="61" t="str">
        <f>IF(発注書!D463="","",発注書!B463)</f>
        <v/>
      </c>
      <c r="F457" s="62" t="str">
        <f>IF(J457="","",VLOOKUP(J457,商品マスタ!$B:$D,2,FALSE))</f>
        <v/>
      </c>
      <c r="G457" s="63" t="str">
        <f>IF(F457="","",VLOOKUP(F457,商品マスタ!$C:$D,2,FALSE))</f>
        <v/>
      </c>
      <c r="H457" s="64" t="str">
        <f t="shared" si="7"/>
        <v/>
      </c>
      <c r="I457" s="65" t="str">
        <f>IF(発注書!D463="","",発注書!D463)</f>
        <v/>
      </c>
      <c r="J457" s="66" t="str">
        <f>IF(発注書!D463="","",発注書!C463)</f>
        <v/>
      </c>
      <c r="K457" s="63"/>
      <c r="L457" s="63"/>
      <c r="M457" s="63"/>
      <c r="N457" s="63"/>
    </row>
    <row r="458" spans="1:14" ht="20.149999999999999" customHeight="1" x14ac:dyDescent="0.55000000000000004">
      <c r="B458" s="50">
        <v>2</v>
      </c>
      <c r="C458" s="60"/>
      <c r="D458" s="61"/>
      <c r="E458" s="61" t="str">
        <f>IF(発注書!D464="","",発注書!B464)</f>
        <v/>
      </c>
      <c r="F458" s="62" t="str">
        <f>IF(J458="","",VLOOKUP(J458,商品マスタ!$B:$D,2,FALSE))</f>
        <v/>
      </c>
      <c r="G458" s="63" t="str">
        <f>IF(F458="","",VLOOKUP(F458,商品マスタ!$C:$D,2,FALSE))</f>
        <v/>
      </c>
      <c r="H458" s="64" t="str">
        <f t="shared" si="7"/>
        <v/>
      </c>
      <c r="I458" s="65" t="str">
        <f>IF(発注書!D464="","",発注書!D464)</f>
        <v/>
      </c>
      <c r="J458" s="66" t="str">
        <f>IF(発注書!D464="","",発注書!C464)</f>
        <v/>
      </c>
      <c r="K458" s="63"/>
      <c r="L458" s="63"/>
      <c r="M458" s="63"/>
      <c r="N458" s="63"/>
    </row>
    <row r="459" spans="1:14" ht="20.149999999999999" customHeight="1" x14ac:dyDescent="0.55000000000000004">
      <c r="A459" s="49">
        <v>229</v>
      </c>
      <c r="B459" s="50">
        <v>1</v>
      </c>
      <c r="C459" s="60"/>
      <c r="D459" s="61"/>
      <c r="E459" s="61" t="str">
        <f>IF(発注書!D465="","",発注書!B465)</f>
        <v/>
      </c>
      <c r="F459" s="62" t="str">
        <f>IF(J459="","",VLOOKUP(J459,商品マスタ!$B:$D,2,FALSE))</f>
        <v/>
      </c>
      <c r="G459" s="63" t="str">
        <f>IF(F459="","",VLOOKUP(F459,商品マスタ!$C:$D,2,FALSE))</f>
        <v/>
      </c>
      <c r="H459" s="64" t="str">
        <f t="shared" si="7"/>
        <v/>
      </c>
      <c r="I459" s="65" t="str">
        <f>IF(発注書!D465="","",発注書!D465)</f>
        <v/>
      </c>
      <c r="J459" s="66" t="str">
        <f>IF(発注書!D465="","",発注書!C465)</f>
        <v/>
      </c>
      <c r="K459" s="63"/>
      <c r="L459" s="63"/>
      <c r="M459" s="63"/>
      <c r="N459" s="63"/>
    </row>
    <row r="460" spans="1:14" ht="20.149999999999999" customHeight="1" x14ac:dyDescent="0.55000000000000004">
      <c r="B460" s="50">
        <v>2</v>
      </c>
      <c r="C460" s="60"/>
      <c r="D460" s="61"/>
      <c r="E460" s="61" t="str">
        <f>IF(発注書!D466="","",発注書!B466)</f>
        <v/>
      </c>
      <c r="F460" s="62" t="str">
        <f>IF(J460="","",VLOOKUP(J460,商品マスタ!$B:$D,2,FALSE))</f>
        <v/>
      </c>
      <c r="G460" s="63" t="str">
        <f>IF(F460="","",VLOOKUP(F460,商品マスタ!$C:$D,2,FALSE))</f>
        <v/>
      </c>
      <c r="H460" s="64" t="str">
        <f t="shared" si="7"/>
        <v/>
      </c>
      <c r="I460" s="65" t="str">
        <f>IF(発注書!D466="","",発注書!D466)</f>
        <v/>
      </c>
      <c r="J460" s="66" t="str">
        <f>IF(発注書!D466="","",発注書!C466)</f>
        <v/>
      </c>
      <c r="K460" s="63"/>
      <c r="L460" s="63"/>
      <c r="M460" s="63"/>
      <c r="N460" s="63"/>
    </row>
    <row r="461" spans="1:14" ht="20.149999999999999" customHeight="1" x14ac:dyDescent="0.55000000000000004">
      <c r="A461" s="49">
        <v>230</v>
      </c>
      <c r="B461" s="50">
        <v>1</v>
      </c>
      <c r="C461" s="60"/>
      <c r="D461" s="61"/>
      <c r="E461" s="61" t="str">
        <f>IF(発注書!D467="","",発注書!B467)</f>
        <v/>
      </c>
      <c r="F461" s="62" t="str">
        <f>IF(J461="","",VLOOKUP(J461,商品マスタ!$B:$D,2,FALSE))</f>
        <v/>
      </c>
      <c r="G461" s="63" t="str">
        <f>IF(F461="","",VLOOKUP(F461,商品マスタ!$C:$D,2,FALSE))</f>
        <v/>
      </c>
      <c r="H461" s="64" t="str">
        <f t="shared" si="7"/>
        <v/>
      </c>
      <c r="I461" s="65" t="str">
        <f>IF(発注書!D467="","",発注書!D467)</f>
        <v/>
      </c>
      <c r="J461" s="66" t="str">
        <f>IF(発注書!D467="","",発注書!C467)</f>
        <v/>
      </c>
      <c r="K461" s="63"/>
      <c r="L461" s="63"/>
      <c r="M461" s="63"/>
      <c r="N461" s="63"/>
    </row>
    <row r="462" spans="1:14" ht="20.149999999999999" customHeight="1" x14ac:dyDescent="0.55000000000000004">
      <c r="B462" s="50">
        <v>2</v>
      </c>
      <c r="C462" s="60"/>
      <c r="D462" s="61"/>
      <c r="E462" s="61" t="str">
        <f>IF(発注書!D468="","",発注書!B468)</f>
        <v/>
      </c>
      <c r="F462" s="62" t="str">
        <f>IF(J462="","",VLOOKUP(J462,商品マスタ!$B:$D,2,FALSE))</f>
        <v/>
      </c>
      <c r="G462" s="63" t="str">
        <f>IF(F462="","",VLOOKUP(F462,商品マスタ!$C:$D,2,FALSE))</f>
        <v/>
      </c>
      <c r="H462" s="64" t="str">
        <f t="shared" si="7"/>
        <v/>
      </c>
      <c r="I462" s="65" t="str">
        <f>IF(発注書!D468="","",発注書!D468)</f>
        <v/>
      </c>
      <c r="J462" s="66" t="str">
        <f>IF(発注書!D468="","",発注書!C468)</f>
        <v/>
      </c>
      <c r="K462" s="63"/>
      <c r="L462" s="63"/>
      <c r="M462" s="63"/>
      <c r="N462" s="63"/>
    </row>
    <row r="463" spans="1:14" ht="20.149999999999999" customHeight="1" x14ac:dyDescent="0.55000000000000004">
      <c r="A463" s="49">
        <v>231</v>
      </c>
      <c r="B463" s="50">
        <v>1</v>
      </c>
      <c r="C463" s="60"/>
      <c r="D463" s="61"/>
      <c r="E463" s="61" t="str">
        <f>IF(発注書!D469="","",発注書!B469)</f>
        <v/>
      </c>
      <c r="F463" s="62" t="str">
        <f>IF(J463="","",VLOOKUP(J463,商品マスタ!$B:$D,2,FALSE))</f>
        <v/>
      </c>
      <c r="G463" s="63" t="str">
        <f>IF(F463="","",VLOOKUP(F463,商品マスタ!$C:$D,2,FALSE))</f>
        <v/>
      </c>
      <c r="H463" s="64" t="str">
        <f t="shared" si="7"/>
        <v/>
      </c>
      <c r="I463" s="65" t="str">
        <f>IF(発注書!D469="","",発注書!D469)</f>
        <v/>
      </c>
      <c r="J463" s="66" t="str">
        <f>IF(発注書!D469="","",発注書!C469)</f>
        <v/>
      </c>
      <c r="K463" s="63"/>
      <c r="L463" s="63"/>
      <c r="M463" s="63"/>
      <c r="N463" s="63"/>
    </row>
    <row r="464" spans="1:14" ht="20.149999999999999" customHeight="1" x14ac:dyDescent="0.55000000000000004">
      <c r="B464" s="50">
        <v>2</v>
      </c>
      <c r="C464" s="60"/>
      <c r="D464" s="61"/>
      <c r="E464" s="61" t="str">
        <f>IF(発注書!D470="","",発注書!B470)</f>
        <v/>
      </c>
      <c r="F464" s="62" t="str">
        <f>IF(J464="","",VLOOKUP(J464,商品マスタ!$B:$D,2,FALSE))</f>
        <v/>
      </c>
      <c r="G464" s="63" t="str">
        <f>IF(F464="","",VLOOKUP(F464,商品マスタ!$C:$D,2,FALSE))</f>
        <v/>
      </c>
      <c r="H464" s="64" t="str">
        <f t="shared" si="7"/>
        <v/>
      </c>
      <c r="I464" s="65" t="str">
        <f>IF(発注書!D470="","",発注書!D470)</f>
        <v/>
      </c>
      <c r="J464" s="66" t="str">
        <f>IF(発注書!D470="","",発注書!C470)</f>
        <v/>
      </c>
      <c r="K464" s="63"/>
      <c r="L464" s="63"/>
      <c r="M464" s="63"/>
      <c r="N464" s="63"/>
    </row>
    <row r="465" spans="1:14" ht="20.149999999999999" customHeight="1" x14ac:dyDescent="0.55000000000000004">
      <c r="A465" s="49">
        <v>232</v>
      </c>
      <c r="B465" s="50">
        <v>1</v>
      </c>
      <c r="C465" s="60"/>
      <c r="D465" s="61"/>
      <c r="E465" s="61" t="str">
        <f>IF(発注書!D471="","",発注書!B471)</f>
        <v/>
      </c>
      <c r="F465" s="62" t="str">
        <f>IF(J465="","",VLOOKUP(J465,商品マスタ!$B:$D,2,FALSE))</f>
        <v/>
      </c>
      <c r="G465" s="63" t="str">
        <f>IF(F465="","",VLOOKUP(F465,商品マスタ!$C:$D,2,FALSE))</f>
        <v/>
      </c>
      <c r="H465" s="64" t="str">
        <f t="shared" si="7"/>
        <v/>
      </c>
      <c r="I465" s="65" t="str">
        <f>IF(発注書!D471="","",発注書!D471)</f>
        <v/>
      </c>
      <c r="J465" s="66" t="str">
        <f>IF(発注書!D471="","",発注書!C471)</f>
        <v/>
      </c>
      <c r="K465" s="63"/>
      <c r="L465" s="63"/>
      <c r="M465" s="63"/>
      <c r="N465" s="63"/>
    </row>
    <row r="466" spans="1:14" ht="20.149999999999999" customHeight="1" x14ac:dyDescent="0.55000000000000004">
      <c r="B466" s="50">
        <v>2</v>
      </c>
      <c r="C466" s="60"/>
      <c r="D466" s="61"/>
      <c r="E466" s="61" t="str">
        <f>IF(発注書!D472="","",発注書!B472)</f>
        <v/>
      </c>
      <c r="F466" s="62" t="str">
        <f>IF(J466="","",VLOOKUP(J466,商品マスタ!$B:$D,2,FALSE))</f>
        <v/>
      </c>
      <c r="G466" s="63" t="str">
        <f>IF(F466="","",VLOOKUP(F466,商品マスタ!$C:$D,2,FALSE))</f>
        <v/>
      </c>
      <c r="H466" s="64" t="str">
        <f t="shared" si="7"/>
        <v/>
      </c>
      <c r="I466" s="65" t="str">
        <f>IF(発注書!D472="","",発注書!D472)</f>
        <v/>
      </c>
      <c r="J466" s="66" t="str">
        <f>IF(発注書!D472="","",発注書!C472)</f>
        <v/>
      </c>
      <c r="K466" s="63"/>
      <c r="L466" s="63"/>
      <c r="M466" s="63"/>
      <c r="N466" s="63"/>
    </row>
    <row r="467" spans="1:14" ht="20.149999999999999" customHeight="1" x14ac:dyDescent="0.55000000000000004">
      <c r="A467" s="49">
        <v>233</v>
      </c>
      <c r="B467" s="50">
        <v>1</v>
      </c>
      <c r="C467" s="60"/>
      <c r="D467" s="61"/>
      <c r="E467" s="61" t="str">
        <f>IF(発注書!D473="","",発注書!B473)</f>
        <v/>
      </c>
      <c r="F467" s="62" t="str">
        <f>IF(J467="","",VLOOKUP(J467,商品マスタ!$B:$D,2,FALSE))</f>
        <v/>
      </c>
      <c r="G467" s="63" t="str">
        <f>IF(F467="","",VLOOKUP(F467,商品マスタ!$C:$D,2,FALSE))</f>
        <v/>
      </c>
      <c r="H467" s="64" t="str">
        <f t="shared" si="7"/>
        <v/>
      </c>
      <c r="I467" s="65" t="str">
        <f>IF(発注書!D473="","",発注書!D473)</f>
        <v/>
      </c>
      <c r="J467" s="66" t="str">
        <f>IF(発注書!D473="","",発注書!C473)</f>
        <v/>
      </c>
      <c r="K467" s="63"/>
      <c r="L467" s="63"/>
      <c r="M467" s="63"/>
      <c r="N467" s="63"/>
    </row>
    <row r="468" spans="1:14" ht="20.149999999999999" customHeight="1" x14ac:dyDescent="0.55000000000000004">
      <c r="B468" s="50">
        <v>2</v>
      </c>
      <c r="C468" s="60"/>
      <c r="D468" s="61"/>
      <c r="E468" s="61" t="str">
        <f>IF(発注書!D474="","",発注書!B474)</f>
        <v/>
      </c>
      <c r="F468" s="62" t="str">
        <f>IF(J468="","",VLOOKUP(J468,商品マスタ!$B:$D,2,FALSE))</f>
        <v/>
      </c>
      <c r="G468" s="63" t="str">
        <f>IF(F468="","",VLOOKUP(F468,商品マスタ!$C:$D,2,FALSE))</f>
        <v/>
      </c>
      <c r="H468" s="64" t="str">
        <f t="shared" si="7"/>
        <v/>
      </c>
      <c r="I468" s="65" t="str">
        <f>IF(発注書!D474="","",発注書!D474)</f>
        <v/>
      </c>
      <c r="J468" s="66" t="str">
        <f>IF(発注書!D474="","",発注書!C474)</f>
        <v/>
      </c>
      <c r="K468" s="63"/>
      <c r="L468" s="63"/>
      <c r="M468" s="63"/>
      <c r="N468" s="63"/>
    </row>
    <row r="469" spans="1:14" ht="20.149999999999999" customHeight="1" x14ac:dyDescent="0.55000000000000004">
      <c r="A469" s="49">
        <v>234</v>
      </c>
      <c r="B469" s="50">
        <v>1</v>
      </c>
      <c r="C469" s="60"/>
      <c r="D469" s="61"/>
      <c r="E469" s="61" t="str">
        <f>IF(発注書!D475="","",発注書!B475)</f>
        <v/>
      </c>
      <c r="F469" s="62" t="str">
        <f>IF(J469="","",VLOOKUP(J469,商品マスタ!$B:$D,2,FALSE))</f>
        <v/>
      </c>
      <c r="G469" s="63" t="str">
        <f>IF(F469="","",VLOOKUP(F469,商品マスタ!$C:$D,2,FALSE))</f>
        <v/>
      </c>
      <c r="H469" s="64" t="str">
        <f t="shared" si="7"/>
        <v/>
      </c>
      <c r="I469" s="65" t="str">
        <f>IF(発注書!D475="","",発注書!D475)</f>
        <v/>
      </c>
      <c r="J469" s="66" t="str">
        <f>IF(発注書!D475="","",発注書!C475)</f>
        <v/>
      </c>
      <c r="K469" s="63"/>
      <c r="L469" s="63"/>
      <c r="M469" s="63"/>
      <c r="N469" s="63"/>
    </row>
    <row r="470" spans="1:14" ht="20.149999999999999" customHeight="1" x14ac:dyDescent="0.55000000000000004">
      <c r="B470" s="50">
        <v>2</v>
      </c>
      <c r="C470" s="60"/>
      <c r="D470" s="61"/>
      <c r="E470" s="61" t="str">
        <f>IF(発注書!D476="","",発注書!B476)</f>
        <v/>
      </c>
      <c r="F470" s="62" t="str">
        <f>IF(J470="","",VLOOKUP(J470,商品マスタ!$B:$D,2,FALSE))</f>
        <v/>
      </c>
      <c r="G470" s="63" t="str">
        <f>IF(F470="","",VLOOKUP(F470,商品マスタ!$C:$D,2,FALSE))</f>
        <v/>
      </c>
      <c r="H470" s="64" t="str">
        <f t="shared" si="7"/>
        <v/>
      </c>
      <c r="I470" s="65" t="str">
        <f>IF(発注書!D476="","",発注書!D476)</f>
        <v/>
      </c>
      <c r="J470" s="66" t="str">
        <f>IF(発注書!D476="","",発注書!C476)</f>
        <v/>
      </c>
      <c r="K470" s="63"/>
      <c r="L470" s="63"/>
      <c r="M470" s="63"/>
      <c r="N470" s="63"/>
    </row>
    <row r="471" spans="1:14" ht="20.149999999999999" customHeight="1" x14ac:dyDescent="0.55000000000000004">
      <c r="A471" s="49">
        <v>235</v>
      </c>
      <c r="B471" s="50">
        <v>1</v>
      </c>
      <c r="C471" s="60"/>
      <c r="D471" s="61"/>
      <c r="E471" s="61" t="str">
        <f>IF(発注書!D477="","",発注書!B477)</f>
        <v/>
      </c>
      <c r="F471" s="62" t="str">
        <f>IF(J471="","",VLOOKUP(J471,商品マスタ!$B:$D,2,FALSE))</f>
        <v/>
      </c>
      <c r="G471" s="63" t="str">
        <f>IF(F471="","",VLOOKUP(F471,商品マスタ!$C:$D,2,FALSE))</f>
        <v/>
      </c>
      <c r="H471" s="64" t="str">
        <f t="shared" si="7"/>
        <v/>
      </c>
      <c r="I471" s="65" t="str">
        <f>IF(発注書!D477="","",発注書!D477)</f>
        <v/>
      </c>
      <c r="J471" s="66" t="str">
        <f>IF(発注書!D477="","",発注書!C477)</f>
        <v/>
      </c>
      <c r="K471" s="63"/>
      <c r="L471" s="63"/>
      <c r="M471" s="63"/>
      <c r="N471" s="63"/>
    </row>
    <row r="472" spans="1:14" ht="20.149999999999999" customHeight="1" x14ac:dyDescent="0.55000000000000004">
      <c r="B472" s="50">
        <v>2</v>
      </c>
      <c r="C472" s="60"/>
      <c r="D472" s="61"/>
      <c r="E472" s="61" t="str">
        <f>IF(発注書!D478="","",発注書!B478)</f>
        <v/>
      </c>
      <c r="F472" s="62" t="str">
        <f>IF(J472="","",VLOOKUP(J472,商品マスタ!$B:$D,2,FALSE))</f>
        <v/>
      </c>
      <c r="G472" s="63" t="str">
        <f>IF(F472="","",VLOOKUP(F472,商品マスタ!$C:$D,2,FALSE))</f>
        <v/>
      </c>
      <c r="H472" s="64" t="str">
        <f t="shared" si="7"/>
        <v/>
      </c>
      <c r="I472" s="65" t="str">
        <f>IF(発注書!D478="","",発注書!D478)</f>
        <v/>
      </c>
      <c r="J472" s="66" t="str">
        <f>IF(発注書!D478="","",発注書!C478)</f>
        <v/>
      </c>
      <c r="K472" s="63"/>
      <c r="L472" s="63"/>
      <c r="M472" s="63"/>
      <c r="N472" s="63"/>
    </row>
    <row r="473" spans="1:14" ht="20.149999999999999" customHeight="1" x14ac:dyDescent="0.55000000000000004">
      <c r="A473" s="49">
        <v>236</v>
      </c>
      <c r="B473" s="50">
        <v>1</v>
      </c>
      <c r="C473" s="60"/>
      <c r="D473" s="61"/>
      <c r="E473" s="61" t="str">
        <f>IF(発注書!D479="","",発注書!B479)</f>
        <v/>
      </c>
      <c r="F473" s="62" t="str">
        <f>IF(J473="","",VLOOKUP(J473,商品マスタ!$B:$D,2,FALSE))</f>
        <v/>
      </c>
      <c r="G473" s="63" t="str">
        <f>IF(F473="","",VLOOKUP(F473,商品マスタ!$C:$D,2,FALSE))</f>
        <v/>
      </c>
      <c r="H473" s="64" t="str">
        <f t="shared" si="7"/>
        <v/>
      </c>
      <c r="I473" s="65" t="str">
        <f>IF(発注書!D479="","",発注書!D479)</f>
        <v/>
      </c>
      <c r="J473" s="66" t="str">
        <f>IF(発注書!D479="","",発注書!C479)</f>
        <v/>
      </c>
      <c r="K473" s="63"/>
      <c r="L473" s="63"/>
      <c r="M473" s="63"/>
      <c r="N473" s="63"/>
    </row>
    <row r="474" spans="1:14" ht="20.149999999999999" customHeight="1" x14ac:dyDescent="0.55000000000000004">
      <c r="B474" s="50">
        <v>2</v>
      </c>
      <c r="C474" s="60"/>
      <c r="D474" s="61"/>
      <c r="E474" s="61" t="str">
        <f>IF(発注書!D480="","",発注書!B480)</f>
        <v/>
      </c>
      <c r="F474" s="62" t="str">
        <f>IF(J474="","",VLOOKUP(J474,商品マスタ!$B:$D,2,FALSE))</f>
        <v/>
      </c>
      <c r="G474" s="63" t="str">
        <f>IF(F474="","",VLOOKUP(F474,商品マスタ!$C:$D,2,FALSE))</f>
        <v/>
      </c>
      <c r="H474" s="64" t="str">
        <f t="shared" si="7"/>
        <v/>
      </c>
      <c r="I474" s="65" t="str">
        <f>IF(発注書!D480="","",発注書!D480)</f>
        <v/>
      </c>
      <c r="J474" s="66" t="str">
        <f>IF(発注書!D480="","",発注書!C480)</f>
        <v/>
      </c>
      <c r="K474" s="63"/>
      <c r="L474" s="63"/>
      <c r="M474" s="63"/>
      <c r="N474" s="63"/>
    </row>
    <row r="475" spans="1:14" ht="20.149999999999999" customHeight="1" x14ac:dyDescent="0.55000000000000004">
      <c r="A475" s="49">
        <v>237</v>
      </c>
      <c r="B475" s="50">
        <v>1</v>
      </c>
      <c r="C475" s="60"/>
      <c r="D475" s="61"/>
      <c r="E475" s="61" t="str">
        <f>IF(発注書!D481="","",発注書!B481)</f>
        <v/>
      </c>
      <c r="F475" s="62" t="str">
        <f>IF(J475="","",VLOOKUP(J475,商品マスタ!$B:$D,2,FALSE))</f>
        <v/>
      </c>
      <c r="G475" s="63" t="str">
        <f>IF(F475="","",VLOOKUP(F475,商品マスタ!$C:$D,2,FALSE))</f>
        <v/>
      </c>
      <c r="H475" s="64" t="str">
        <f t="shared" si="7"/>
        <v/>
      </c>
      <c r="I475" s="65" t="str">
        <f>IF(発注書!D481="","",発注書!D481)</f>
        <v/>
      </c>
      <c r="J475" s="66" t="str">
        <f>IF(発注書!D481="","",発注書!C481)</f>
        <v/>
      </c>
      <c r="K475" s="63"/>
      <c r="L475" s="63"/>
      <c r="M475" s="63"/>
      <c r="N475" s="63"/>
    </row>
    <row r="476" spans="1:14" ht="20.149999999999999" customHeight="1" x14ac:dyDescent="0.55000000000000004">
      <c r="B476" s="50">
        <v>2</v>
      </c>
      <c r="C476" s="60"/>
      <c r="D476" s="61"/>
      <c r="E476" s="61" t="str">
        <f>IF(発注書!D482="","",発注書!B482)</f>
        <v/>
      </c>
      <c r="F476" s="62" t="str">
        <f>IF(J476="","",VLOOKUP(J476,商品マスタ!$B:$D,2,FALSE))</f>
        <v/>
      </c>
      <c r="G476" s="63" t="str">
        <f>IF(F476="","",VLOOKUP(F476,商品マスタ!$C:$D,2,FALSE))</f>
        <v/>
      </c>
      <c r="H476" s="64" t="str">
        <f t="shared" si="7"/>
        <v/>
      </c>
      <c r="I476" s="65" t="str">
        <f>IF(発注書!D482="","",発注書!D482)</f>
        <v/>
      </c>
      <c r="J476" s="66" t="str">
        <f>IF(発注書!D482="","",発注書!C482)</f>
        <v/>
      </c>
      <c r="K476" s="63"/>
      <c r="L476" s="63"/>
      <c r="M476" s="63"/>
      <c r="N476" s="63"/>
    </row>
    <row r="477" spans="1:14" ht="20.149999999999999" customHeight="1" x14ac:dyDescent="0.55000000000000004">
      <c r="A477" s="49">
        <v>238</v>
      </c>
      <c r="B477" s="50">
        <v>1</v>
      </c>
      <c r="C477" s="60"/>
      <c r="D477" s="61"/>
      <c r="E477" s="61" t="str">
        <f>IF(発注書!D483="","",発注書!B483)</f>
        <v/>
      </c>
      <c r="F477" s="62" t="str">
        <f>IF(J477="","",VLOOKUP(J477,商品マスタ!$B:$D,2,FALSE))</f>
        <v/>
      </c>
      <c r="G477" s="63" t="str">
        <f>IF(F477="","",VLOOKUP(F477,商品マスタ!$C:$D,2,FALSE))</f>
        <v/>
      </c>
      <c r="H477" s="64" t="str">
        <f t="shared" si="7"/>
        <v/>
      </c>
      <c r="I477" s="65" t="str">
        <f>IF(発注書!D483="","",発注書!D483)</f>
        <v/>
      </c>
      <c r="J477" s="66" t="str">
        <f>IF(発注書!D483="","",発注書!C483)</f>
        <v/>
      </c>
      <c r="K477" s="63"/>
      <c r="L477" s="63"/>
      <c r="M477" s="63"/>
      <c r="N477" s="63"/>
    </row>
    <row r="478" spans="1:14" ht="20.149999999999999" customHeight="1" x14ac:dyDescent="0.55000000000000004">
      <c r="B478" s="50">
        <v>2</v>
      </c>
      <c r="C478" s="60"/>
      <c r="D478" s="61"/>
      <c r="E478" s="61" t="str">
        <f>IF(発注書!D484="","",発注書!B484)</f>
        <v/>
      </c>
      <c r="F478" s="62" t="str">
        <f>IF(J478="","",VLOOKUP(J478,商品マスタ!$B:$D,2,FALSE))</f>
        <v/>
      </c>
      <c r="G478" s="63" t="str">
        <f>IF(F478="","",VLOOKUP(F478,商品マスタ!$C:$D,2,FALSE))</f>
        <v/>
      </c>
      <c r="H478" s="64" t="str">
        <f t="shared" si="7"/>
        <v/>
      </c>
      <c r="I478" s="65" t="str">
        <f>IF(発注書!D484="","",発注書!D484)</f>
        <v/>
      </c>
      <c r="J478" s="66" t="str">
        <f>IF(発注書!D484="","",発注書!C484)</f>
        <v/>
      </c>
      <c r="K478" s="63"/>
      <c r="L478" s="63"/>
      <c r="M478" s="63"/>
      <c r="N478" s="63"/>
    </row>
    <row r="479" spans="1:14" ht="20.149999999999999" customHeight="1" x14ac:dyDescent="0.55000000000000004">
      <c r="A479" s="49">
        <v>239</v>
      </c>
      <c r="B479" s="50">
        <v>1</v>
      </c>
      <c r="C479" s="60"/>
      <c r="D479" s="61"/>
      <c r="E479" s="61" t="str">
        <f>IF(発注書!D485="","",発注書!B485)</f>
        <v/>
      </c>
      <c r="F479" s="62" t="str">
        <f>IF(J479="","",VLOOKUP(J479,商品マスタ!$B:$D,2,FALSE))</f>
        <v/>
      </c>
      <c r="G479" s="63" t="str">
        <f>IF(F479="","",VLOOKUP(F479,商品マスタ!$C:$D,2,FALSE))</f>
        <v/>
      </c>
      <c r="H479" s="64" t="str">
        <f t="shared" si="7"/>
        <v/>
      </c>
      <c r="I479" s="65" t="str">
        <f>IF(発注書!D485="","",発注書!D485)</f>
        <v/>
      </c>
      <c r="J479" s="66" t="str">
        <f>IF(発注書!D485="","",発注書!C485)</f>
        <v/>
      </c>
      <c r="K479" s="63"/>
      <c r="L479" s="63"/>
      <c r="M479" s="63"/>
      <c r="N479" s="63"/>
    </row>
    <row r="480" spans="1:14" ht="20.149999999999999" customHeight="1" x14ac:dyDescent="0.55000000000000004">
      <c r="B480" s="50">
        <v>2</v>
      </c>
      <c r="C480" s="60"/>
      <c r="D480" s="61"/>
      <c r="E480" s="61" t="str">
        <f>IF(発注書!D486="","",発注書!B486)</f>
        <v/>
      </c>
      <c r="F480" s="62" t="str">
        <f>IF(J480="","",VLOOKUP(J480,商品マスタ!$B:$D,2,FALSE))</f>
        <v/>
      </c>
      <c r="G480" s="63" t="str">
        <f>IF(F480="","",VLOOKUP(F480,商品マスタ!$C:$D,2,FALSE))</f>
        <v/>
      </c>
      <c r="H480" s="64" t="str">
        <f t="shared" si="7"/>
        <v/>
      </c>
      <c r="I480" s="65" t="str">
        <f>IF(発注書!D486="","",発注書!D486)</f>
        <v/>
      </c>
      <c r="J480" s="66" t="str">
        <f>IF(発注書!D486="","",発注書!C486)</f>
        <v/>
      </c>
      <c r="K480" s="63"/>
      <c r="L480" s="63"/>
      <c r="M480" s="63"/>
      <c r="N480" s="63"/>
    </row>
    <row r="481" spans="1:14" ht="20.149999999999999" customHeight="1" x14ac:dyDescent="0.55000000000000004">
      <c r="A481" s="49">
        <v>240</v>
      </c>
      <c r="B481" s="50">
        <v>1</v>
      </c>
      <c r="C481" s="60"/>
      <c r="D481" s="61"/>
      <c r="E481" s="61" t="str">
        <f>IF(発注書!D487="","",発注書!B487)</f>
        <v/>
      </c>
      <c r="F481" s="62" t="str">
        <f>IF(J481="","",VLOOKUP(J481,商品マスタ!$B:$D,2,FALSE))</f>
        <v/>
      </c>
      <c r="G481" s="63" t="str">
        <f>IF(F481="","",VLOOKUP(F481,商品マスタ!$C:$D,2,FALSE))</f>
        <v/>
      </c>
      <c r="H481" s="64" t="str">
        <f t="shared" si="7"/>
        <v/>
      </c>
      <c r="I481" s="65" t="str">
        <f>IF(発注書!D487="","",発注書!D487)</f>
        <v/>
      </c>
      <c r="J481" s="66" t="str">
        <f>IF(発注書!D487="","",発注書!C487)</f>
        <v/>
      </c>
      <c r="K481" s="63"/>
      <c r="L481" s="63"/>
      <c r="M481" s="63"/>
      <c r="N481" s="63"/>
    </row>
    <row r="482" spans="1:14" ht="20.149999999999999" customHeight="1" x14ac:dyDescent="0.55000000000000004">
      <c r="B482" s="50">
        <v>2</v>
      </c>
      <c r="C482" s="60"/>
      <c r="D482" s="61"/>
      <c r="E482" s="61" t="str">
        <f>IF(発注書!D488="","",発注書!B488)</f>
        <v/>
      </c>
      <c r="F482" s="62" t="str">
        <f>IF(J482="","",VLOOKUP(J482,商品マスタ!$B:$D,2,FALSE))</f>
        <v/>
      </c>
      <c r="G482" s="63" t="str">
        <f>IF(F482="","",VLOOKUP(F482,商品マスタ!$C:$D,2,FALSE))</f>
        <v/>
      </c>
      <c r="H482" s="64" t="str">
        <f t="shared" si="7"/>
        <v/>
      </c>
      <c r="I482" s="65" t="str">
        <f>IF(発注書!D488="","",発注書!D488)</f>
        <v/>
      </c>
      <c r="J482" s="66" t="str">
        <f>IF(発注書!D488="","",発注書!C488)</f>
        <v/>
      </c>
      <c r="K482" s="63"/>
      <c r="L482" s="63"/>
      <c r="M482" s="63"/>
      <c r="N482" s="63"/>
    </row>
    <row r="483" spans="1:14" ht="20.149999999999999" customHeight="1" x14ac:dyDescent="0.55000000000000004">
      <c r="A483" s="49">
        <v>241</v>
      </c>
      <c r="B483" s="50">
        <v>1</v>
      </c>
      <c r="C483" s="60"/>
      <c r="D483" s="61"/>
      <c r="E483" s="61" t="str">
        <f>IF(発注書!D489="","",発注書!B489)</f>
        <v/>
      </c>
      <c r="F483" s="62" t="str">
        <f>IF(J483="","",VLOOKUP(J483,商品マスタ!$B:$D,2,FALSE))</f>
        <v/>
      </c>
      <c r="G483" s="63" t="str">
        <f>IF(F483="","",VLOOKUP(F483,商品マスタ!$C:$D,2,FALSE))</f>
        <v/>
      </c>
      <c r="H483" s="64" t="str">
        <f t="shared" si="7"/>
        <v/>
      </c>
      <c r="I483" s="65" t="str">
        <f>IF(発注書!D489="","",発注書!D489)</f>
        <v/>
      </c>
      <c r="J483" s="66" t="str">
        <f>IF(発注書!D489="","",発注書!C489)</f>
        <v/>
      </c>
      <c r="K483" s="63"/>
      <c r="L483" s="63"/>
      <c r="M483" s="63"/>
      <c r="N483" s="63"/>
    </row>
    <row r="484" spans="1:14" ht="20.149999999999999" customHeight="1" x14ac:dyDescent="0.55000000000000004">
      <c r="B484" s="50">
        <v>2</v>
      </c>
      <c r="C484" s="60"/>
      <c r="D484" s="61"/>
      <c r="E484" s="61" t="str">
        <f>IF(発注書!D490="","",発注書!B490)</f>
        <v/>
      </c>
      <c r="F484" s="62" t="str">
        <f>IF(J484="","",VLOOKUP(J484,商品マスタ!$B:$D,2,FALSE))</f>
        <v/>
      </c>
      <c r="G484" s="63" t="str">
        <f>IF(F484="","",VLOOKUP(F484,商品マスタ!$C:$D,2,FALSE))</f>
        <v/>
      </c>
      <c r="H484" s="64" t="str">
        <f t="shared" si="7"/>
        <v/>
      </c>
      <c r="I484" s="65" t="str">
        <f>IF(発注書!D490="","",発注書!D490)</f>
        <v/>
      </c>
      <c r="J484" s="66" t="str">
        <f>IF(発注書!D490="","",発注書!C490)</f>
        <v/>
      </c>
      <c r="K484" s="63"/>
      <c r="L484" s="63"/>
      <c r="M484" s="63"/>
      <c r="N484" s="63"/>
    </row>
    <row r="485" spans="1:14" ht="20.149999999999999" customHeight="1" x14ac:dyDescent="0.55000000000000004">
      <c r="A485" s="49">
        <v>242</v>
      </c>
      <c r="B485" s="50">
        <v>1</v>
      </c>
      <c r="C485" s="60"/>
      <c r="D485" s="61"/>
      <c r="E485" s="61" t="str">
        <f>IF(発注書!D491="","",発注書!B491)</f>
        <v/>
      </c>
      <c r="F485" s="62" t="str">
        <f>IF(J485="","",VLOOKUP(J485,商品マスタ!$B:$D,2,FALSE))</f>
        <v/>
      </c>
      <c r="G485" s="63" t="str">
        <f>IF(F485="","",VLOOKUP(F485,商品マスタ!$C:$D,2,FALSE))</f>
        <v/>
      </c>
      <c r="H485" s="64" t="str">
        <f t="shared" si="7"/>
        <v/>
      </c>
      <c r="I485" s="65" t="str">
        <f>IF(発注書!D491="","",発注書!D491)</f>
        <v/>
      </c>
      <c r="J485" s="66" t="str">
        <f>IF(発注書!D491="","",発注書!C491)</f>
        <v/>
      </c>
      <c r="K485" s="63"/>
      <c r="L485" s="63"/>
      <c r="M485" s="63"/>
      <c r="N485" s="63"/>
    </row>
    <row r="486" spans="1:14" ht="20.149999999999999" customHeight="1" x14ac:dyDescent="0.55000000000000004">
      <c r="B486" s="50">
        <v>2</v>
      </c>
      <c r="C486" s="60"/>
      <c r="D486" s="61"/>
      <c r="E486" s="61" t="str">
        <f>IF(発注書!D492="","",発注書!B492)</f>
        <v/>
      </c>
      <c r="F486" s="62" t="str">
        <f>IF(J486="","",VLOOKUP(J486,商品マスタ!$B:$D,2,FALSE))</f>
        <v/>
      </c>
      <c r="G486" s="63" t="str">
        <f>IF(F486="","",VLOOKUP(F486,商品マスタ!$C:$D,2,FALSE))</f>
        <v/>
      </c>
      <c r="H486" s="64" t="str">
        <f t="shared" si="7"/>
        <v/>
      </c>
      <c r="I486" s="65" t="str">
        <f>IF(発注書!D492="","",発注書!D492)</f>
        <v/>
      </c>
      <c r="J486" s="66" t="str">
        <f>IF(発注書!D492="","",発注書!C492)</f>
        <v/>
      </c>
      <c r="K486" s="63"/>
      <c r="L486" s="63"/>
      <c r="M486" s="63"/>
      <c r="N486" s="63"/>
    </row>
    <row r="487" spans="1:14" ht="20.149999999999999" customHeight="1" x14ac:dyDescent="0.55000000000000004">
      <c r="A487" s="49">
        <v>243</v>
      </c>
      <c r="B487" s="50">
        <v>1</v>
      </c>
      <c r="C487" s="60"/>
      <c r="D487" s="61"/>
      <c r="E487" s="61" t="str">
        <f>IF(発注書!D493="","",発注書!B493)</f>
        <v/>
      </c>
      <c r="F487" s="62" t="str">
        <f>IF(J487="","",VLOOKUP(J487,商品マスタ!$B:$D,2,FALSE))</f>
        <v/>
      </c>
      <c r="G487" s="63" t="str">
        <f>IF(F487="","",VLOOKUP(F487,商品マスタ!$C:$D,2,FALSE))</f>
        <v/>
      </c>
      <c r="H487" s="64" t="str">
        <f t="shared" si="7"/>
        <v/>
      </c>
      <c r="I487" s="65" t="str">
        <f>IF(発注書!D493="","",発注書!D493)</f>
        <v/>
      </c>
      <c r="J487" s="66" t="str">
        <f>IF(発注書!D493="","",発注書!C493)</f>
        <v/>
      </c>
      <c r="K487" s="63"/>
      <c r="L487" s="63"/>
      <c r="M487" s="63"/>
      <c r="N487" s="63"/>
    </row>
    <row r="488" spans="1:14" ht="20.149999999999999" customHeight="1" x14ac:dyDescent="0.55000000000000004">
      <c r="B488" s="50">
        <v>2</v>
      </c>
      <c r="C488" s="60"/>
      <c r="D488" s="61"/>
      <c r="E488" s="61" t="str">
        <f>IF(発注書!D494="","",発注書!B494)</f>
        <v/>
      </c>
      <c r="F488" s="62" t="str">
        <f>IF(J488="","",VLOOKUP(J488,商品マスタ!$B:$D,2,FALSE))</f>
        <v/>
      </c>
      <c r="G488" s="63" t="str">
        <f>IF(F488="","",VLOOKUP(F488,商品マスタ!$C:$D,2,FALSE))</f>
        <v/>
      </c>
      <c r="H488" s="64" t="str">
        <f t="shared" si="7"/>
        <v/>
      </c>
      <c r="I488" s="65" t="str">
        <f>IF(発注書!D494="","",発注書!D494)</f>
        <v/>
      </c>
      <c r="J488" s="66" t="str">
        <f>IF(発注書!D494="","",発注書!C494)</f>
        <v/>
      </c>
      <c r="K488" s="63"/>
      <c r="L488" s="63"/>
      <c r="M488" s="63"/>
      <c r="N488" s="63"/>
    </row>
    <row r="489" spans="1:14" ht="20.149999999999999" customHeight="1" x14ac:dyDescent="0.55000000000000004">
      <c r="A489" s="49">
        <v>244</v>
      </c>
      <c r="B489" s="50">
        <v>1</v>
      </c>
      <c r="C489" s="60"/>
      <c r="D489" s="61"/>
      <c r="E489" s="61" t="str">
        <f>IF(発注書!D495="","",発注書!B495)</f>
        <v/>
      </c>
      <c r="F489" s="62" t="str">
        <f>IF(J489="","",VLOOKUP(J489,商品マスタ!$B:$D,2,FALSE))</f>
        <v/>
      </c>
      <c r="G489" s="63" t="str">
        <f>IF(F489="","",VLOOKUP(F489,商品マスタ!$C:$D,2,FALSE))</f>
        <v/>
      </c>
      <c r="H489" s="64" t="str">
        <f t="shared" si="7"/>
        <v/>
      </c>
      <c r="I489" s="65" t="str">
        <f>IF(発注書!D495="","",発注書!D495)</f>
        <v/>
      </c>
      <c r="J489" s="66" t="str">
        <f>IF(発注書!D495="","",発注書!C495)</f>
        <v/>
      </c>
      <c r="K489" s="63"/>
      <c r="L489" s="63"/>
      <c r="M489" s="63"/>
      <c r="N489" s="63"/>
    </row>
    <row r="490" spans="1:14" ht="20.149999999999999" customHeight="1" x14ac:dyDescent="0.55000000000000004">
      <c r="B490" s="50">
        <v>2</v>
      </c>
      <c r="C490" s="60"/>
      <c r="D490" s="61"/>
      <c r="E490" s="61" t="str">
        <f>IF(発注書!D496="","",発注書!B496)</f>
        <v/>
      </c>
      <c r="F490" s="62" t="str">
        <f>IF(J490="","",VLOOKUP(J490,商品マスタ!$B:$D,2,FALSE))</f>
        <v/>
      </c>
      <c r="G490" s="63" t="str">
        <f>IF(F490="","",VLOOKUP(F490,商品マスタ!$C:$D,2,FALSE))</f>
        <v/>
      </c>
      <c r="H490" s="64" t="str">
        <f t="shared" si="7"/>
        <v/>
      </c>
      <c r="I490" s="65" t="str">
        <f>IF(発注書!D496="","",発注書!D496)</f>
        <v/>
      </c>
      <c r="J490" s="66" t="str">
        <f>IF(発注書!D496="","",発注書!C496)</f>
        <v/>
      </c>
      <c r="K490" s="63"/>
      <c r="L490" s="63"/>
      <c r="M490" s="63"/>
      <c r="N490" s="63"/>
    </row>
    <row r="491" spans="1:14" ht="20.149999999999999" customHeight="1" x14ac:dyDescent="0.55000000000000004">
      <c r="A491" s="49">
        <v>245</v>
      </c>
      <c r="B491" s="50">
        <v>1</v>
      </c>
      <c r="C491" s="60"/>
      <c r="D491" s="61"/>
      <c r="E491" s="61" t="str">
        <f>IF(発注書!D497="","",発注書!B497)</f>
        <v/>
      </c>
      <c r="F491" s="62" t="str">
        <f>IF(J491="","",VLOOKUP(J491,商品マスタ!$B:$D,2,FALSE))</f>
        <v/>
      </c>
      <c r="G491" s="63" t="str">
        <f>IF(F491="","",VLOOKUP(F491,商品マスタ!$C:$D,2,FALSE))</f>
        <v/>
      </c>
      <c r="H491" s="64" t="str">
        <f t="shared" si="7"/>
        <v/>
      </c>
      <c r="I491" s="65" t="str">
        <f>IF(発注書!D497="","",発注書!D497)</f>
        <v/>
      </c>
      <c r="J491" s="66" t="str">
        <f>IF(発注書!D497="","",発注書!C497)</f>
        <v/>
      </c>
      <c r="K491" s="63"/>
      <c r="L491" s="63"/>
      <c r="M491" s="63"/>
      <c r="N491" s="63"/>
    </row>
    <row r="492" spans="1:14" ht="20.149999999999999" customHeight="1" x14ac:dyDescent="0.55000000000000004">
      <c r="B492" s="50">
        <v>2</v>
      </c>
      <c r="C492" s="60"/>
      <c r="D492" s="61"/>
      <c r="E492" s="61" t="str">
        <f>IF(発注書!D498="","",発注書!B498)</f>
        <v/>
      </c>
      <c r="F492" s="62" t="str">
        <f>IF(J492="","",VLOOKUP(J492,商品マスタ!$B:$D,2,FALSE))</f>
        <v/>
      </c>
      <c r="G492" s="63" t="str">
        <f>IF(F492="","",VLOOKUP(F492,商品マスタ!$C:$D,2,FALSE))</f>
        <v/>
      </c>
      <c r="H492" s="64" t="str">
        <f t="shared" si="7"/>
        <v/>
      </c>
      <c r="I492" s="65" t="str">
        <f>IF(発注書!D498="","",発注書!D498)</f>
        <v/>
      </c>
      <c r="J492" s="66" t="str">
        <f>IF(発注書!D498="","",発注書!C498)</f>
        <v/>
      </c>
      <c r="K492" s="63"/>
      <c r="L492" s="63"/>
      <c r="M492" s="63"/>
      <c r="N492" s="63"/>
    </row>
    <row r="493" spans="1:14" ht="20.149999999999999" customHeight="1" x14ac:dyDescent="0.55000000000000004">
      <c r="A493" s="49">
        <v>246</v>
      </c>
      <c r="B493" s="50">
        <v>1</v>
      </c>
      <c r="C493" s="60"/>
      <c r="D493" s="61"/>
      <c r="E493" s="61" t="str">
        <f>IF(発注書!D499="","",発注書!B499)</f>
        <v/>
      </c>
      <c r="F493" s="62" t="str">
        <f>IF(J493="","",VLOOKUP(J493,商品マスタ!$B:$D,2,FALSE))</f>
        <v/>
      </c>
      <c r="G493" s="63" t="str">
        <f>IF(F493="","",VLOOKUP(F493,商品マスタ!$C:$D,2,FALSE))</f>
        <v/>
      </c>
      <c r="H493" s="64" t="str">
        <f t="shared" si="7"/>
        <v/>
      </c>
      <c r="I493" s="65" t="str">
        <f>IF(発注書!D499="","",発注書!D499)</f>
        <v/>
      </c>
      <c r="J493" s="66" t="str">
        <f>IF(発注書!D499="","",発注書!C499)</f>
        <v/>
      </c>
      <c r="K493" s="63"/>
      <c r="L493" s="63"/>
      <c r="M493" s="63"/>
      <c r="N493" s="63"/>
    </row>
    <row r="494" spans="1:14" ht="20.149999999999999" customHeight="1" x14ac:dyDescent="0.55000000000000004">
      <c r="B494" s="50">
        <v>2</v>
      </c>
      <c r="C494" s="60"/>
      <c r="D494" s="61"/>
      <c r="E494" s="61" t="str">
        <f>IF(発注書!D500="","",発注書!B500)</f>
        <v/>
      </c>
      <c r="F494" s="62" t="str">
        <f>IF(J494="","",VLOOKUP(J494,商品マスタ!$B:$D,2,FALSE))</f>
        <v/>
      </c>
      <c r="G494" s="63" t="str">
        <f>IF(F494="","",VLOOKUP(F494,商品マスタ!$C:$D,2,FALSE))</f>
        <v/>
      </c>
      <c r="H494" s="64" t="str">
        <f t="shared" si="7"/>
        <v/>
      </c>
      <c r="I494" s="65" t="str">
        <f>IF(発注書!D500="","",発注書!D500)</f>
        <v/>
      </c>
      <c r="J494" s="66" t="str">
        <f>IF(発注書!D500="","",発注書!C500)</f>
        <v/>
      </c>
      <c r="K494" s="63"/>
      <c r="L494" s="63"/>
      <c r="M494" s="63"/>
      <c r="N494" s="63"/>
    </row>
    <row r="495" spans="1:14" ht="20.149999999999999" customHeight="1" x14ac:dyDescent="0.55000000000000004">
      <c r="A495" s="49">
        <v>247</v>
      </c>
      <c r="B495" s="50">
        <v>1</v>
      </c>
      <c r="C495" s="60"/>
      <c r="D495" s="61"/>
      <c r="E495" s="61" t="str">
        <f>IF(発注書!D501="","",発注書!B501)</f>
        <v/>
      </c>
      <c r="F495" s="62" t="str">
        <f>IF(J495="","",VLOOKUP(J495,商品マスタ!$B:$D,2,FALSE))</f>
        <v/>
      </c>
      <c r="G495" s="63" t="str">
        <f>IF(F495="","",VLOOKUP(F495,商品マスタ!$C:$D,2,FALSE))</f>
        <v/>
      </c>
      <c r="H495" s="64" t="str">
        <f t="shared" si="7"/>
        <v/>
      </c>
      <c r="I495" s="65" t="str">
        <f>IF(発注書!D501="","",発注書!D501)</f>
        <v/>
      </c>
      <c r="J495" s="66" t="str">
        <f>IF(発注書!D501="","",発注書!C501)</f>
        <v/>
      </c>
      <c r="K495" s="63"/>
      <c r="L495" s="63"/>
      <c r="M495" s="63"/>
      <c r="N495" s="63"/>
    </row>
    <row r="496" spans="1:14" ht="20.149999999999999" customHeight="1" x14ac:dyDescent="0.55000000000000004">
      <c r="B496" s="50">
        <v>2</v>
      </c>
      <c r="C496" s="60"/>
      <c r="D496" s="61"/>
      <c r="E496" s="61" t="str">
        <f>IF(発注書!D502="","",発注書!B502)</f>
        <v/>
      </c>
      <c r="F496" s="62" t="str">
        <f>IF(J496="","",VLOOKUP(J496,商品マスタ!$B:$D,2,FALSE))</f>
        <v/>
      </c>
      <c r="G496" s="63" t="str">
        <f>IF(F496="","",VLOOKUP(F496,商品マスタ!$C:$D,2,FALSE))</f>
        <v/>
      </c>
      <c r="H496" s="64" t="str">
        <f t="shared" si="7"/>
        <v/>
      </c>
      <c r="I496" s="65" t="str">
        <f>IF(発注書!D502="","",発注書!D502)</f>
        <v/>
      </c>
      <c r="J496" s="66" t="str">
        <f>IF(発注書!D502="","",発注書!C502)</f>
        <v/>
      </c>
      <c r="K496" s="63"/>
      <c r="L496" s="63"/>
      <c r="M496" s="63"/>
      <c r="N496" s="63"/>
    </row>
    <row r="497" spans="1:14" ht="20.149999999999999" customHeight="1" x14ac:dyDescent="0.55000000000000004">
      <c r="A497" s="49">
        <v>248</v>
      </c>
      <c r="B497" s="50">
        <v>1</v>
      </c>
      <c r="C497" s="60"/>
      <c r="D497" s="61"/>
      <c r="E497" s="61" t="str">
        <f>IF(発注書!D503="","",発注書!B503)</f>
        <v/>
      </c>
      <c r="F497" s="62" t="str">
        <f>IF(J497="","",VLOOKUP(J497,商品マスタ!$B:$D,2,FALSE))</f>
        <v/>
      </c>
      <c r="G497" s="63" t="str">
        <f>IF(F497="","",VLOOKUP(F497,商品マスタ!$C:$D,2,FALSE))</f>
        <v/>
      </c>
      <c r="H497" s="64" t="str">
        <f t="shared" si="7"/>
        <v/>
      </c>
      <c r="I497" s="65" t="str">
        <f>IF(発注書!D503="","",発注書!D503)</f>
        <v/>
      </c>
      <c r="J497" s="66" t="str">
        <f>IF(発注書!D503="","",発注書!C503)</f>
        <v/>
      </c>
      <c r="K497" s="63"/>
      <c r="L497" s="63"/>
      <c r="M497" s="63"/>
      <c r="N497" s="63"/>
    </row>
    <row r="498" spans="1:14" ht="20.149999999999999" customHeight="1" x14ac:dyDescent="0.55000000000000004">
      <c r="B498" s="50">
        <v>2</v>
      </c>
      <c r="C498" s="60"/>
      <c r="D498" s="61"/>
      <c r="E498" s="61" t="str">
        <f>IF(発注書!D504="","",発注書!B504)</f>
        <v/>
      </c>
      <c r="F498" s="62" t="str">
        <f>IF(J498="","",VLOOKUP(J498,商品マスタ!$B:$D,2,FALSE))</f>
        <v/>
      </c>
      <c r="G498" s="63" t="str">
        <f>IF(F498="","",VLOOKUP(F498,商品マスタ!$C:$D,2,FALSE))</f>
        <v/>
      </c>
      <c r="H498" s="64" t="str">
        <f t="shared" si="7"/>
        <v/>
      </c>
      <c r="I498" s="65" t="str">
        <f>IF(発注書!D504="","",発注書!D504)</f>
        <v/>
      </c>
      <c r="J498" s="66" t="str">
        <f>IF(発注書!D504="","",発注書!C504)</f>
        <v/>
      </c>
      <c r="K498" s="63"/>
      <c r="L498" s="63"/>
      <c r="M498" s="63"/>
      <c r="N498" s="63"/>
    </row>
    <row r="499" spans="1:14" ht="20.149999999999999" customHeight="1" x14ac:dyDescent="0.55000000000000004">
      <c r="A499" s="49">
        <v>249</v>
      </c>
      <c r="B499" s="50">
        <v>1</v>
      </c>
      <c r="C499" s="60"/>
      <c r="D499" s="61"/>
      <c r="E499" s="61" t="str">
        <f>IF(発注書!D505="","",発注書!B505)</f>
        <v/>
      </c>
      <c r="F499" s="62" t="str">
        <f>IF(J499="","",VLOOKUP(J499,商品マスタ!$B:$D,2,FALSE))</f>
        <v/>
      </c>
      <c r="G499" s="63" t="str">
        <f>IF(F499="","",VLOOKUP(F499,商品マスタ!$C:$D,2,FALSE))</f>
        <v/>
      </c>
      <c r="H499" s="64" t="str">
        <f t="shared" si="7"/>
        <v/>
      </c>
      <c r="I499" s="65" t="str">
        <f>IF(発注書!D505="","",発注書!D505)</f>
        <v/>
      </c>
      <c r="J499" s="66" t="str">
        <f>IF(発注書!D505="","",発注書!C505)</f>
        <v/>
      </c>
      <c r="K499" s="63"/>
      <c r="L499" s="63"/>
      <c r="M499" s="63"/>
      <c r="N499" s="63"/>
    </row>
    <row r="500" spans="1:14" ht="20.149999999999999" customHeight="1" x14ac:dyDescent="0.55000000000000004">
      <c r="B500" s="50">
        <v>2</v>
      </c>
      <c r="C500" s="60"/>
      <c r="D500" s="61"/>
      <c r="E500" s="61" t="str">
        <f>IF(発注書!D506="","",発注書!B506)</f>
        <v/>
      </c>
      <c r="F500" s="62" t="str">
        <f>IF(J500="","",VLOOKUP(J500,商品マスタ!$B:$D,2,FALSE))</f>
        <v/>
      </c>
      <c r="G500" s="63" t="str">
        <f>IF(F500="","",VLOOKUP(F500,商品マスタ!$C:$D,2,FALSE))</f>
        <v/>
      </c>
      <c r="H500" s="64" t="str">
        <f t="shared" si="7"/>
        <v/>
      </c>
      <c r="I500" s="65" t="str">
        <f>IF(発注書!D506="","",発注書!D506)</f>
        <v/>
      </c>
      <c r="J500" s="66" t="str">
        <f>IF(発注書!D506="","",発注書!C506)</f>
        <v/>
      </c>
      <c r="K500" s="63"/>
      <c r="L500" s="63"/>
      <c r="M500" s="63"/>
      <c r="N500" s="63"/>
    </row>
    <row r="501" spans="1:14" ht="20.149999999999999" customHeight="1" x14ac:dyDescent="0.55000000000000004">
      <c r="A501" s="49">
        <v>250</v>
      </c>
      <c r="B501" s="50">
        <v>1</v>
      </c>
      <c r="C501" s="60"/>
      <c r="D501" s="61"/>
      <c r="E501" s="61" t="str">
        <f>IF(発注書!D507="","",発注書!B507)</f>
        <v/>
      </c>
      <c r="F501" s="62" t="str">
        <f>IF(J501="","",VLOOKUP(J501,商品マスタ!$B:$D,2,FALSE))</f>
        <v/>
      </c>
      <c r="G501" s="63" t="str">
        <f>IF(F501="","",VLOOKUP(F501,商品マスタ!$C:$D,2,FALSE))</f>
        <v/>
      </c>
      <c r="H501" s="64" t="str">
        <f t="shared" si="7"/>
        <v/>
      </c>
      <c r="I501" s="65" t="str">
        <f>IF(発注書!D507="","",発注書!D507)</f>
        <v/>
      </c>
      <c r="J501" s="66" t="str">
        <f>IF(発注書!D507="","",発注書!C507)</f>
        <v/>
      </c>
      <c r="K501" s="63"/>
      <c r="L501" s="63"/>
      <c r="M501" s="63"/>
      <c r="N501" s="63"/>
    </row>
    <row r="502" spans="1:14" ht="20.149999999999999" customHeight="1" x14ac:dyDescent="0.55000000000000004">
      <c r="B502" s="50">
        <v>2</v>
      </c>
      <c r="C502" s="60"/>
      <c r="D502" s="61"/>
      <c r="E502" s="61" t="str">
        <f>IF(発注書!D508="","",発注書!B508)</f>
        <v/>
      </c>
      <c r="F502" s="62" t="str">
        <f>IF(J502="","",VLOOKUP(J502,商品マスタ!$B:$D,2,FALSE))</f>
        <v/>
      </c>
      <c r="G502" s="63" t="str">
        <f>IF(F502="","",VLOOKUP(F502,商品マスタ!$C:$D,2,FALSE))</f>
        <v/>
      </c>
      <c r="H502" s="64" t="str">
        <f t="shared" si="7"/>
        <v/>
      </c>
      <c r="I502" s="65" t="str">
        <f>IF(発注書!D508="","",発注書!D508)</f>
        <v/>
      </c>
      <c r="J502" s="66" t="str">
        <f>IF(発注書!D508="","",発注書!C508)</f>
        <v/>
      </c>
      <c r="K502" s="63"/>
      <c r="L502" s="63"/>
      <c r="M502" s="63"/>
      <c r="N502" s="63"/>
    </row>
    <row r="503" spans="1:14" ht="20.149999999999999" customHeight="1" x14ac:dyDescent="0.55000000000000004">
      <c r="A503" s="49">
        <v>251</v>
      </c>
      <c r="B503" s="50">
        <v>1</v>
      </c>
      <c r="C503" s="60"/>
      <c r="D503" s="61"/>
      <c r="E503" s="61" t="str">
        <f>IF(発注書!D509="","",発注書!B509)</f>
        <v/>
      </c>
      <c r="F503" s="62" t="str">
        <f>IF(J503="","",VLOOKUP(J503,商品マスタ!$B:$D,2,FALSE))</f>
        <v/>
      </c>
      <c r="G503" s="63" t="str">
        <f>IF(F503="","",VLOOKUP(F503,商品マスタ!$C:$D,2,FALSE))</f>
        <v/>
      </c>
      <c r="H503" s="64" t="str">
        <f t="shared" si="7"/>
        <v/>
      </c>
      <c r="I503" s="65" t="str">
        <f>IF(発注書!D509="","",発注書!D509)</f>
        <v/>
      </c>
      <c r="J503" s="66" t="str">
        <f>IF(発注書!D509="","",発注書!C509)</f>
        <v/>
      </c>
      <c r="K503" s="63"/>
      <c r="L503" s="63"/>
      <c r="M503" s="63"/>
      <c r="N503" s="63"/>
    </row>
    <row r="504" spans="1:14" ht="20.149999999999999" customHeight="1" x14ac:dyDescent="0.55000000000000004">
      <c r="B504" s="50">
        <v>2</v>
      </c>
      <c r="C504" s="60"/>
      <c r="D504" s="61"/>
      <c r="E504" s="61" t="str">
        <f>IF(発注書!D510="","",発注書!B510)</f>
        <v/>
      </c>
      <c r="F504" s="62" t="str">
        <f>IF(J504="","",VLOOKUP(J504,商品マスタ!$B:$D,2,FALSE))</f>
        <v/>
      </c>
      <c r="G504" s="63" t="str">
        <f>IF(F504="","",VLOOKUP(F504,商品マスタ!$C:$D,2,FALSE))</f>
        <v/>
      </c>
      <c r="H504" s="64" t="str">
        <f t="shared" si="7"/>
        <v/>
      </c>
      <c r="I504" s="65" t="str">
        <f>IF(発注書!D510="","",発注書!D510)</f>
        <v/>
      </c>
      <c r="J504" s="66" t="str">
        <f>IF(発注書!D510="","",発注書!C510)</f>
        <v/>
      </c>
      <c r="K504" s="63"/>
      <c r="L504" s="63"/>
      <c r="M504" s="63"/>
      <c r="N504" s="63"/>
    </row>
    <row r="505" spans="1:14" ht="20.149999999999999" customHeight="1" x14ac:dyDescent="0.55000000000000004">
      <c r="A505" s="49">
        <v>252</v>
      </c>
      <c r="B505" s="50">
        <v>1</v>
      </c>
      <c r="C505" s="60"/>
      <c r="D505" s="61"/>
      <c r="E505" s="61" t="str">
        <f>IF(発注書!D511="","",発注書!B511)</f>
        <v/>
      </c>
      <c r="F505" s="62" t="str">
        <f>IF(J505="","",VLOOKUP(J505,商品マスタ!$B:$D,2,FALSE))</f>
        <v/>
      </c>
      <c r="G505" s="63" t="str">
        <f>IF(F505="","",VLOOKUP(F505,商品マスタ!$C:$D,2,FALSE))</f>
        <v/>
      </c>
      <c r="H505" s="64" t="str">
        <f t="shared" si="7"/>
        <v/>
      </c>
      <c r="I505" s="65" t="str">
        <f>IF(発注書!D511="","",発注書!D511)</f>
        <v/>
      </c>
      <c r="J505" s="66" t="str">
        <f>IF(発注書!D511="","",発注書!C511)</f>
        <v/>
      </c>
      <c r="K505" s="63"/>
      <c r="L505" s="63"/>
      <c r="M505" s="63"/>
      <c r="N505" s="63"/>
    </row>
    <row r="506" spans="1:14" ht="20.149999999999999" customHeight="1" x14ac:dyDescent="0.55000000000000004">
      <c r="B506" s="50">
        <v>2</v>
      </c>
      <c r="C506" s="60"/>
      <c r="D506" s="61"/>
      <c r="E506" s="61" t="str">
        <f>IF(発注書!D512="","",発注書!B512)</f>
        <v/>
      </c>
      <c r="F506" s="62" t="str">
        <f>IF(J506="","",VLOOKUP(J506,商品マスタ!$B:$D,2,FALSE))</f>
        <v/>
      </c>
      <c r="G506" s="63" t="str">
        <f>IF(F506="","",VLOOKUP(F506,商品マスタ!$C:$D,2,FALSE))</f>
        <v/>
      </c>
      <c r="H506" s="64" t="str">
        <f t="shared" si="7"/>
        <v/>
      </c>
      <c r="I506" s="65" t="str">
        <f>IF(発注書!D512="","",発注書!D512)</f>
        <v/>
      </c>
      <c r="J506" s="66" t="str">
        <f>IF(発注書!D512="","",発注書!C512)</f>
        <v/>
      </c>
      <c r="K506" s="63"/>
      <c r="L506" s="63"/>
      <c r="M506" s="63"/>
      <c r="N506" s="63"/>
    </row>
    <row r="507" spans="1:14" ht="20.149999999999999" customHeight="1" x14ac:dyDescent="0.55000000000000004">
      <c r="A507" s="49">
        <v>253</v>
      </c>
      <c r="B507" s="50">
        <v>1</v>
      </c>
      <c r="C507" s="60"/>
      <c r="D507" s="61"/>
      <c r="E507" s="61" t="str">
        <f>IF(発注書!D513="","",発注書!B513)</f>
        <v/>
      </c>
      <c r="F507" s="62" t="str">
        <f>IF(J507="","",VLOOKUP(J507,商品マスタ!$B:$D,2,FALSE))</f>
        <v/>
      </c>
      <c r="G507" s="63" t="str">
        <f>IF(F507="","",VLOOKUP(F507,商品マスタ!$C:$D,2,FALSE))</f>
        <v/>
      </c>
      <c r="H507" s="64" t="str">
        <f t="shared" si="7"/>
        <v/>
      </c>
      <c r="I507" s="65" t="str">
        <f>IF(発注書!D513="","",発注書!D513)</f>
        <v/>
      </c>
      <c r="J507" s="66" t="str">
        <f>IF(発注書!D513="","",発注書!C513)</f>
        <v/>
      </c>
      <c r="K507" s="63"/>
      <c r="L507" s="63"/>
      <c r="M507" s="63"/>
      <c r="N507" s="63"/>
    </row>
    <row r="508" spans="1:14" ht="20.149999999999999" customHeight="1" x14ac:dyDescent="0.55000000000000004">
      <c r="B508" s="50">
        <v>2</v>
      </c>
      <c r="C508" s="60"/>
      <c r="D508" s="61"/>
      <c r="E508" s="61" t="str">
        <f>IF(発注書!D514="","",発注書!B514)</f>
        <v/>
      </c>
      <c r="F508" s="62" t="str">
        <f>IF(J508="","",VLOOKUP(J508,商品マスタ!$B:$D,2,FALSE))</f>
        <v/>
      </c>
      <c r="G508" s="63" t="str">
        <f>IF(F508="","",VLOOKUP(F508,商品マスタ!$C:$D,2,FALSE))</f>
        <v/>
      </c>
      <c r="H508" s="64" t="str">
        <f t="shared" si="7"/>
        <v/>
      </c>
      <c r="I508" s="65" t="str">
        <f>IF(発注書!D514="","",発注書!D514)</f>
        <v/>
      </c>
      <c r="J508" s="66" t="str">
        <f>IF(発注書!D514="","",発注書!C514)</f>
        <v/>
      </c>
      <c r="K508" s="63"/>
      <c r="L508" s="63"/>
      <c r="M508" s="63"/>
      <c r="N508" s="63"/>
    </row>
    <row r="509" spans="1:14" ht="20.149999999999999" customHeight="1" x14ac:dyDescent="0.55000000000000004">
      <c r="A509" s="49">
        <v>254</v>
      </c>
      <c r="B509" s="50">
        <v>1</v>
      </c>
      <c r="C509" s="60"/>
      <c r="D509" s="61"/>
      <c r="E509" s="61" t="str">
        <f>IF(発注書!D515="","",発注書!B515)</f>
        <v/>
      </c>
      <c r="F509" s="62" t="str">
        <f>IF(J509="","",VLOOKUP(J509,商品マスタ!$B:$D,2,FALSE))</f>
        <v/>
      </c>
      <c r="G509" s="63" t="str">
        <f>IF(F509="","",VLOOKUP(F509,商品マスタ!$C:$D,2,FALSE))</f>
        <v/>
      </c>
      <c r="H509" s="64" t="str">
        <f t="shared" si="7"/>
        <v/>
      </c>
      <c r="I509" s="65" t="str">
        <f>IF(発注書!D515="","",発注書!D515)</f>
        <v/>
      </c>
      <c r="J509" s="66" t="str">
        <f>IF(発注書!D515="","",発注書!C515)</f>
        <v/>
      </c>
      <c r="K509" s="63"/>
      <c r="L509" s="63"/>
      <c r="M509" s="63"/>
      <c r="N509" s="63"/>
    </row>
    <row r="510" spans="1:14" ht="20.149999999999999" customHeight="1" x14ac:dyDescent="0.55000000000000004">
      <c r="B510" s="50">
        <v>2</v>
      </c>
      <c r="C510" s="60"/>
      <c r="D510" s="61"/>
      <c r="E510" s="61" t="str">
        <f>IF(発注書!D516="","",発注書!B516)</f>
        <v/>
      </c>
      <c r="F510" s="62" t="str">
        <f>IF(J510="","",VLOOKUP(J510,商品マスタ!$B:$D,2,FALSE))</f>
        <v/>
      </c>
      <c r="G510" s="63" t="str">
        <f>IF(F510="","",VLOOKUP(F510,商品マスタ!$C:$D,2,FALSE))</f>
        <v/>
      </c>
      <c r="H510" s="64" t="str">
        <f t="shared" si="7"/>
        <v/>
      </c>
      <c r="I510" s="65" t="str">
        <f>IF(発注書!D516="","",発注書!D516)</f>
        <v/>
      </c>
      <c r="J510" s="66" t="str">
        <f>IF(発注書!D516="","",発注書!C516)</f>
        <v/>
      </c>
      <c r="K510" s="63"/>
      <c r="L510" s="63"/>
      <c r="M510" s="63"/>
      <c r="N510" s="63"/>
    </row>
    <row r="511" spans="1:14" ht="20.149999999999999" customHeight="1" x14ac:dyDescent="0.55000000000000004">
      <c r="A511" s="49">
        <v>255</v>
      </c>
      <c r="B511" s="50">
        <v>1</v>
      </c>
      <c r="C511" s="60"/>
      <c r="D511" s="61"/>
      <c r="E511" s="61" t="str">
        <f>IF(発注書!D517="","",発注書!B517)</f>
        <v/>
      </c>
      <c r="F511" s="62" t="str">
        <f>IF(J511="","",VLOOKUP(J511,商品マスタ!$B:$D,2,FALSE))</f>
        <v/>
      </c>
      <c r="G511" s="63" t="str">
        <f>IF(F511="","",VLOOKUP(F511,商品マスタ!$C:$D,2,FALSE))</f>
        <v/>
      </c>
      <c r="H511" s="64" t="str">
        <f t="shared" si="7"/>
        <v/>
      </c>
      <c r="I511" s="65" t="str">
        <f>IF(発注書!D517="","",発注書!D517)</f>
        <v/>
      </c>
      <c r="J511" s="66" t="str">
        <f>IF(発注書!D517="","",発注書!C517)</f>
        <v/>
      </c>
      <c r="K511" s="63"/>
      <c r="L511" s="63"/>
      <c r="M511" s="63"/>
      <c r="N511" s="63"/>
    </row>
    <row r="512" spans="1:14" ht="20.149999999999999" customHeight="1" x14ac:dyDescent="0.55000000000000004">
      <c r="B512" s="50">
        <v>2</v>
      </c>
      <c r="C512" s="60"/>
      <c r="D512" s="61"/>
      <c r="E512" s="61" t="str">
        <f>IF(発注書!D518="","",発注書!B518)</f>
        <v/>
      </c>
      <c r="F512" s="62" t="str">
        <f>IF(J512="","",VLOOKUP(J512,商品マスタ!$B:$D,2,FALSE))</f>
        <v/>
      </c>
      <c r="G512" s="63" t="str">
        <f>IF(F512="","",VLOOKUP(F512,商品マスタ!$C:$D,2,FALSE))</f>
        <v/>
      </c>
      <c r="H512" s="64" t="str">
        <f t="shared" si="7"/>
        <v/>
      </c>
      <c r="I512" s="65" t="str">
        <f>IF(発注書!D518="","",発注書!D518)</f>
        <v/>
      </c>
      <c r="J512" s="66" t="str">
        <f>IF(発注書!D518="","",発注書!C518)</f>
        <v/>
      </c>
      <c r="K512" s="63"/>
      <c r="L512" s="63"/>
      <c r="M512" s="63"/>
      <c r="N512" s="63"/>
    </row>
    <row r="513" spans="1:14" ht="20.149999999999999" customHeight="1" x14ac:dyDescent="0.55000000000000004">
      <c r="A513" s="49">
        <v>256</v>
      </c>
      <c r="B513" s="50">
        <v>1</v>
      </c>
      <c r="C513" s="60"/>
      <c r="D513" s="61"/>
      <c r="E513" s="61" t="str">
        <f>IF(発注書!D519="","",発注書!B519)</f>
        <v/>
      </c>
      <c r="F513" s="62" t="str">
        <f>IF(J513="","",VLOOKUP(J513,商品マスタ!$B:$D,2,FALSE))</f>
        <v/>
      </c>
      <c r="G513" s="63" t="str">
        <f>IF(F513="","",VLOOKUP(F513,商品マスタ!$C:$D,2,FALSE))</f>
        <v/>
      </c>
      <c r="H513" s="64" t="str">
        <f t="shared" si="7"/>
        <v/>
      </c>
      <c r="I513" s="65" t="str">
        <f>IF(発注書!D519="","",発注書!D519)</f>
        <v/>
      </c>
      <c r="J513" s="66" t="str">
        <f>IF(発注書!D519="","",発注書!C519)</f>
        <v/>
      </c>
      <c r="K513" s="63"/>
      <c r="L513" s="63"/>
      <c r="M513" s="63"/>
      <c r="N513" s="63"/>
    </row>
    <row r="514" spans="1:14" ht="20.149999999999999" customHeight="1" x14ac:dyDescent="0.55000000000000004">
      <c r="B514" s="50">
        <v>2</v>
      </c>
      <c r="C514" s="60"/>
      <c r="D514" s="61"/>
      <c r="E514" s="61" t="str">
        <f>IF(発注書!D520="","",発注書!B520)</f>
        <v/>
      </c>
      <c r="F514" s="62" t="str">
        <f>IF(J514="","",VLOOKUP(J514,商品マスタ!$B:$D,2,FALSE))</f>
        <v/>
      </c>
      <c r="G514" s="63" t="str">
        <f>IF(F514="","",VLOOKUP(F514,商品マスタ!$C:$D,2,FALSE))</f>
        <v/>
      </c>
      <c r="H514" s="64" t="str">
        <f t="shared" si="7"/>
        <v/>
      </c>
      <c r="I514" s="65" t="str">
        <f>IF(発注書!D520="","",発注書!D520)</f>
        <v/>
      </c>
      <c r="J514" s="66" t="str">
        <f>IF(発注書!D520="","",発注書!C520)</f>
        <v/>
      </c>
      <c r="K514" s="63"/>
      <c r="L514" s="63"/>
      <c r="M514" s="63"/>
      <c r="N514" s="63"/>
    </row>
    <row r="515" spans="1:14" ht="20.149999999999999" customHeight="1" x14ac:dyDescent="0.55000000000000004">
      <c r="A515" s="49">
        <v>257</v>
      </c>
      <c r="B515" s="50">
        <v>1</v>
      </c>
      <c r="C515" s="60"/>
      <c r="D515" s="61"/>
      <c r="E515" s="61" t="str">
        <f>IF(発注書!D521="","",発注書!B521)</f>
        <v/>
      </c>
      <c r="F515" s="62" t="str">
        <f>IF(J515="","",VLOOKUP(J515,商品マスタ!$B:$D,2,FALSE))</f>
        <v/>
      </c>
      <c r="G515" s="63" t="str">
        <f>IF(F515="","",VLOOKUP(F515,商品マスタ!$C:$D,2,FALSE))</f>
        <v/>
      </c>
      <c r="H515" s="64" t="str">
        <f t="shared" si="7"/>
        <v/>
      </c>
      <c r="I515" s="65" t="str">
        <f>IF(発注書!D521="","",発注書!D521)</f>
        <v/>
      </c>
      <c r="J515" s="66" t="str">
        <f>IF(発注書!D521="","",発注書!C521)</f>
        <v/>
      </c>
      <c r="K515" s="63"/>
      <c r="L515" s="63"/>
      <c r="M515" s="63"/>
      <c r="N515" s="63"/>
    </row>
    <row r="516" spans="1:14" ht="20.149999999999999" customHeight="1" x14ac:dyDescent="0.55000000000000004">
      <c r="B516" s="50">
        <v>2</v>
      </c>
      <c r="C516" s="60"/>
      <c r="D516" s="61"/>
      <c r="E516" s="61" t="str">
        <f>IF(発注書!D522="","",発注書!B522)</f>
        <v/>
      </c>
      <c r="F516" s="62" t="str">
        <f>IF(J516="","",VLOOKUP(J516,商品マスタ!$B:$D,2,FALSE))</f>
        <v/>
      </c>
      <c r="G516" s="63" t="str">
        <f>IF(F516="","",VLOOKUP(F516,商品マスタ!$C:$D,2,FALSE))</f>
        <v/>
      </c>
      <c r="H516" s="64" t="str">
        <f t="shared" ref="H516:H579" si="8">IF(E516="","",IF(E516="",LEN(SUBSTITUTE(D516," ","")),LEN(SUBSTITUTE(E516," ",""))))</f>
        <v/>
      </c>
      <c r="I516" s="65" t="str">
        <f>IF(発注書!D522="","",発注書!D522)</f>
        <v/>
      </c>
      <c r="J516" s="66" t="str">
        <f>IF(発注書!D522="","",発注書!C522)</f>
        <v/>
      </c>
      <c r="K516" s="63"/>
      <c r="L516" s="63"/>
      <c r="M516" s="63"/>
      <c r="N516" s="63"/>
    </row>
    <row r="517" spans="1:14" ht="20.149999999999999" customHeight="1" x14ac:dyDescent="0.55000000000000004">
      <c r="A517" s="49">
        <v>258</v>
      </c>
      <c r="B517" s="50">
        <v>1</v>
      </c>
      <c r="C517" s="60"/>
      <c r="D517" s="61"/>
      <c r="E517" s="61" t="str">
        <f>IF(発注書!D523="","",発注書!B523)</f>
        <v/>
      </c>
      <c r="F517" s="62" t="str">
        <f>IF(J517="","",VLOOKUP(J517,商品マスタ!$B:$D,2,FALSE))</f>
        <v/>
      </c>
      <c r="G517" s="63" t="str">
        <f>IF(F517="","",VLOOKUP(F517,商品マスタ!$C:$D,2,FALSE))</f>
        <v/>
      </c>
      <c r="H517" s="64" t="str">
        <f t="shared" si="8"/>
        <v/>
      </c>
      <c r="I517" s="65" t="str">
        <f>IF(発注書!D523="","",発注書!D523)</f>
        <v/>
      </c>
      <c r="J517" s="66" t="str">
        <f>IF(発注書!D523="","",発注書!C523)</f>
        <v/>
      </c>
      <c r="K517" s="63"/>
      <c r="L517" s="63"/>
      <c r="M517" s="63"/>
      <c r="N517" s="63"/>
    </row>
    <row r="518" spans="1:14" ht="20.149999999999999" customHeight="1" x14ac:dyDescent="0.55000000000000004">
      <c r="B518" s="50">
        <v>2</v>
      </c>
      <c r="C518" s="60"/>
      <c r="D518" s="61"/>
      <c r="E518" s="61" t="str">
        <f>IF(発注書!D524="","",発注書!B524)</f>
        <v/>
      </c>
      <c r="F518" s="62" t="str">
        <f>IF(J518="","",VLOOKUP(J518,商品マスタ!$B:$D,2,FALSE))</f>
        <v/>
      </c>
      <c r="G518" s="63" t="str">
        <f>IF(F518="","",VLOOKUP(F518,商品マスタ!$C:$D,2,FALSE))</f>
        <v/>
      </c>
      <c r="H518" s="64" t="str">
        <f t="shared" si="8"/>
        <v/>
      </c>
      <c r="I518" s="65" t="str">
        <f>IF(発注書!D524="","",発注書!D524)</f>
        <v/>
      </c>
      <c r="J518" s="66" t="str">
        <f>IF(発注書!D524="","",発注書!C524)</f>
        <v/>
      </c>
      <c r="K518" s="63"/>
      <c r="L518" s="63"/>
      <c r="M518" s="63"/>
      <c r="N518" s="63"/>
    </row>
    <row r="519" spans="1:14" ht="20.149999999999999" customHeight="1" x14ac:dyDescent="0.55000000000000004">
      <c r="A519" s="49">
        <v>259</v>
      </c>
      <c r="B519" s="50">
        <v>1</v>
      </c>
      <c r="C519" s="60"/>
      <c r="D519" s="61"/>
      <c r="E519" s="61" t="str">
        <f>IF(発注書!D525="","",発注書!B525)</f>
        <v/>
      </c>
      <c r="F519" s="62" t="str">
        <f>IF(J519="","",VLOOKUP(J519,商品マスタ!$B:$D,2,FALSE))</f>
        <v/>
      </c>
      <c r="G519" s="63" t="str">
        <f>IF(F519="","",VLOOKUP(F519,商品マスタ!$C:$D,2,FALSE))</f>
        <v/>
      </c>
      <c r="H519" s="64" t="str">
        <f t="shared" si="8"/>
        <v/>
      </c>
      <c r="I519" s="65" t="str">
        <f>IF(発注書!D525="","",発注書!D525)</f>
        <v/>
      </c>
      <c r="J519" s="66" t="str">
        <f>IF(発注書!D525="","",発注書!C525)</f>
        <v/>
      </c>
      <c r="K519" s="63"/>
      <c r="L519" s="63"/>
      <c r="M519" s="63"/>
      <c r="N519" s="63"/>
    </row>
    <row r="520" spans="1:14" ht="20.149999999999999" customHeight="1" x14ac:dyDescent="0.55000000000000004">
      <c r="B520" s="50">
        <v>2</v>
      </c>
      <c r="C520" s="60"/>
      <c r="D520" s="61"/>
      <c r="E520" s="61" t="str">
        <f>IF(発注書!D526="","",発注書!B526)</f>
        <v/>
      </c>
      <c r="F520" s="62" t="str">
        <f>IF(J520="","",VLOOKUP(J520,商品マスタ!$B:$D,2,FALSE))</f>
        <v/>
      </c>
      <c r="G520" s="63" t="str">
        <f>IF(F520="","",VLOOKUP(F520,商品マスタ!$C:$D,2,FALSE))</f>
        <v/>
      </c>
      <c r="H520" s="64" t="str">
        <f t="shared" si="8"/>
        <v/>
      </c>
      <c r="I520" s="65" t="str">
        <f>IF(発注書!D526="","",発注書!D526)</f>
        <v/>
      </c>
      <c r="J520" s="66" t="str">
        <f>IF(発注書!D526="","",発注書!C526)</f>
        <v/>
      </c>
      <c r="K520" s="63"/>
      <c r="L520" s="63"/>
      <c r="M520" s="63"/>
      <c r="N520" s="63"/>
    </row>
    <row r="521" spans="1:14" ht="20.149999999999999" customHeight="1" x14ac:dyDescent="0.55000000000000004">
      <c r="A521" s="49">
        <v>260</v>
      </c>
      <c r="B521" s="50">
        <v>1</v>
      </c>
      <c r="C521" s="60"/>
      <c r="D521" s="61"/>
      <c r="E521" s="61" t="str">
        <f>IF(発注書!D527="","",発注書!B527)</f>
        <v/>
      </c>
      <c r="F521" s="62" t="str">
        <f>IF(J521="","",VLOOKUP(J521,商品マスタ!$B:$D,2,FALSE))</f>
        <v/>
      </c>
      <c r="G521" s="63" t="str">
        <f>IF(F521="","",VLOOKUP(F521,商品マスタ!$C:$D,2,FALSE))</f>
        <v/>
      </c>
      <c r="H521" s="64" t="str">
        <f t="shared" si="8"/>
        <v/>
      </c>
      <c r="I521" s="65" t="str">
        <f>IF(発注書!D527="","",発注書!D527)</f>
        <v/>
      </c>
      <c r="J521" s="66" t="str">
        <f>IF(発注書!D527="","",発注書!C527)</f>
        <v/>
      </c>
      <c r="K521" s="63"/>
      <c r="L521" s="63"/>
      <c r="M521" s="63"/>
      <c r="N521" s="63"/>
    </row>
    <row r="522" spans="1:14" ht="20.149999999999999" customHeight="1" x14ac:dyDescent="0.55000000000000004">
      <c r="B522" s="50">
        <v>2</v>
      </c>
      <c r="C522" s="60"/>
      <c r="D522" s="61"/>
      <c r="E522" s="61" t="str">
        <f>IF(発注書!D528="","",発注書!B528)</f>
        <v/>
      </c>
      <c r="F522" s="62" t="str">
        <f>IF(J522="","",VLOOKUP(J522,商品マスタ!$B:$D,2,FALSE))</f>
        <v/>
      </c>
      <c r="G522" s="63" t="str">
        <f>IF(F522="","",VLOOKUP(F522,商品マスタ!$C:$D,2,FALSE))</f>
        <v/>
      </c>
      <c r="H522" s="64" t="str">
        <f t="shared" si="8"/>
        <v/>
      </c>
      <c r="I522" s="65" t="str">
        <f>IF(発注書!D528="","",発注書!D528)</f>
        <v/>
      </c>
      <c r="J522" s="66" t="str">
        <f>IF(発注書!D528="","",発注書!C528)</f>
        <v/>
      </c>
      <c r="K522" s="63"/>
      <c r="L522" s="63"/>
      <c r="M522" s="63"/>
      <c r="N522" s="63"/>
    </row>
    <row r="523" spans="1:14" ht="20.149999999999999" customHeight="1" x14ac:dyDescent="0.55000000000000004">
      <c r="A523" s="49">
        <v>261</v>
      </c>
      <c r="B523" s="50">
        <v>1</v>
      </c>
      <c r="C523" s="60"/>
      <c r="D523" s="61"/>
      <c r="E523" s="61" t="str">
        <f>IF(発注書!D529="","",発注書!B529)</f>
        <v/>
      </c>
      <c r="F523" s="62" t="str">
        <f>IF(J523="","",VLOOKUP(J523,商品マスタ!$B:$D,2,FALSE))</f>
        <v/>
      </c>
      <c r="G523" s="63" t="str">
        <f>IF(F523="","",VLOOKUP(F523,商品マスタ!$C:$D,2,FALSE))</f>
        <v/>
      </c>
      <c r="H523" s="64" t="str">
        <f t="shared" si="8"/>
        <v/>
      </c>
      <c r="I523" s="65" t="str">
        <f>IF(発注書!D529="","",発注書!D529)</f>
        <v/>
      </c>
      <c r="J523" s="66" t="str">
        <f>IF(発注書!D529="","",発注書!C529)</f>
        <v/>
      </c>
      <c r="K523" s="63"/>
      <c r="L523" s="63"/>
      <c r="M523" s="63"/>
      <c r="N523" s="63"/>
    </row>
    <row r="524" spans="1:14" ht="20.149999999999999" customHeight="1" x14ac:dyDescent="0.55000000000000004">
      <c r="B524" s="50">
        <v>2</v>
      </c>
      <c r="C524" s="60"/>
      <c r="D524" s="61"/>
      <c r="E524" s="61" t="str">
        <f>IF(発注書!D530="","",発注書!B530)</f>
        <v/>
      </c>
      <c r="F524" s="62" t="str">
        <f>IF(J524="","",VLOOKUP(J524,商品マスタ!$B:$D,2,FALSE))</f>
        <v/>
      </c>
      <c r="G524" s="63" t="str">
        <f>IF(F524="","",VLOOKUP(F524,商品マスタ!$C:$D,2,FALSE))</f>
        <v/>
      </c>
      <c r="H524" s="64" t="str">
        <f t="shared" si="8"/>
        <v/>
      </c>
      <c r="I524" s="65" t="str">
        <f>IF(発注書!D530="","",発注書!D530)</f>
        <v/>
      </c>
      <c r="J524" s="66" t="str">
        <f>IF(発注書!D530="","",発注書!C530)</f>
        <v/>
      </c>
      <c r="K524" s="63"/>
      <c r="L524" s="63"/>
      <c r="M524" s="63"/>
      <c r="N524" s="63"/>
    </row>
    <row r="525" spans="1:14" ht="20.149999999999999" customHeight="1" x14ac:dyDescent="0.55000000000000004">
      <c r="A525" s="49">
        <v>262</v>
      </c>
      <c r="B525" s="50">
        <v>1</v>
      </c>
      <c r="C525" s="60"/>
      <c r="D525" s="61"/>
      <c r="E525" s="61" t="str">
        <f>IF(発注書!D531="","",発注書!B531)</f>
        <v/>
      </c>
      <c r="F525" s="62" t="str">
        <f>IF(J525="","",VLOOKUP(J525,商品マスタ!$B:$D,2,FALSE))</f>
        <v/>
      </c>
      <c r="G525" s="63" t="str">
        <f>IF(F525="","",VLOOKUP(F525,商品マスタ!$C:$D,2,FALSE))</f>
        <v/>
      </c>
      <c r="H525" s="64" t="str">
        <f t="shared" si="8"/>
        <v/>
      </c>
      <c r="I525" s="65" t="str">
        <f>IF(発注書!D531="","",発注書!D531)</f>
        <v/>
      </c>
      <c r="J525" s="66" t="str">
        <f>IF(発注書!D531="","",発注書!C531)</f>
        <v/>
      </c>
      <c r="K525" s="63"/>
      <c r="L525" s="63"/>
      <c r="M525" s="63"/>
      <c r="N525" s="63"/>
    </row>
    <row r="526" spans="1:14" ht="20.149999999999999" customHeight="1" x14ac:dyDescent="0.55000000000000004">
      <c r="B526" s="50">
        <v>2</v>
      </c>
      <c r="C526" s="60"/>
      <c r="D526" s="61"/>
      <c r="E526" s="61" t="str">
        <f>IF(発注書!D532="","",発注書!B532)</f>
        <v/>
      </c>
      <c r="F526" s="62" t="str">
        <f>IF(J526="","",VLOOKUP(J526,商品マスタ!$B:$D,2,FALSE))</f>
        <v/>
      </c>
      <c r="G526" s="63" t="str">
        <f>IF(F526="","",VLOOKUP(F526,商品マスタ!$C:$D,2,FALSE))</f>
        <v/>
      </c>
      <c r="H526" s="64" t="str">
        <f t="shared" si="8"/>
        <v/>
      </c>
      <c r="I526" s="65" t="str">
        <f>IF(発注書!D532="","",発注書!D532)</f>
        <v/>
      </c>
      <c r="J526" s="66" t="str">
        <f>IF(発注書!D532="","",発注書!C532)</f>
        <v/>
      </c>
      <c r="K526" s="63"/>
      <c r="L526" s="63"/>
      <c r="M526" s="63"/>
      <c r="N526" s="63"/>
    </row>
    <row r="527" spans="1:14" ht="20.149999999999999" customHeight="1" x14ac:dyDescent="0.55000000000000004">
      <c r="A527" s="49">
        <v>263</v>
      </c>
      <c r="B527" s="50">
        <v>1</v>
      </c>
      <c r="C527" s="60"/>
      <c r="D527" s="61"/>
      <c r="E527" s="61" t="str">
        <f>IF(発注書!D533="","",発注書!B533)</f>
        <v/>
      </c>
      <c r="F527" s="62" t="str">
        <f>IF(J527="","",VLOOKUP(J527,商品マスタ!$B:$D,2,FALSE))</f>
        <v/>
      </c>
      <c r="G527" s="63" t="str">
        <f>IF(F527="","",VLOOKUP(F527,商品マスタ!$C:$D,2,FALSE))</f>
        <v/>
      </c>
      <c r="H527" s="64" t="str">
        <f t="shared" si="8"/>
        <v/>
      </c>
      <c r="I527" s="65" t="str">
        <f>IF(発注書!D533="","",発注書!D533)</f>
        <v/>
      </c>
      <c r="J527" s="66" t="str">
        <f>IF(発注書!D533="","",発注書!C533)</f>
        <v/>
      </c>
      <c r="K527" s="63"/>
      <c r="L527" s="63"/>
      <c r="M527" s="63"/>
      <c r="N527" s="63"/>
    </row>
    <row r="528" spans="1:14" ht="20.149999999999999" customHeight="1" x14ac:dyDescent="0.55000000000000004">
      <c r="B528" s="50">
        <v>2</v>
      </c>
      <c r="C528" s="60"/>
      <c r="D528" s="61"/>
      <c r="E528" s="61" t="str">
        <f>IF(発注書!D534="","",発注書!B534)</f>
        <v/>
      </c>
      <c r="F528" s="62" t="str">
        <f>IF(J528="","",VLOOKUP(J528,商品マスタ!$B:$D,2,FALSE))</f>
        <v/>
      </c>
      <c r="G528" s="63" t="str">
        <f>IF(F528="","",VLOOKUP(F528,商品マスタ!$C:$D,2,FALSE))</f>
        <v/>
      </c>
      <c r="H528" s="64" t="str">
        <f t="shared" si="8"/>
        <v/>
      </c>
      <c r="I528" s="65" t="str">
        <f>IF(発注書!D534="","",発注書!D534)</f>
        <v/>
      </c>
      <c r="J528" s="66" t="str">
        <f>IF(発注書!D534="","",発注書!C534)</f>
        <v/>
      </c>
      <c r="K528" s="63"/>
      <c r="L528" s="63"/>
      <c r="M528" s="63"/>
      <c r="N528" s="63"/>
    </row>
    <row r="529" spans="1:14" ht="20.149999999999999" customHeight="1" x14ac:dyDescent="0.55000000000000004">
      <c r="A529" s="49">
        <v>264</v>
      </c>
      <c r="B529" s="50">
        <v>1</v>
      </c>
      <c r="C529" s="60"/>
      <c r="D529" s="61"/>
      <c r="E529" s="61" t="str">
        <f>IF(発注書!D535="","",発注書!B535)</f>
        <v/>
      </c>
      <c r="F529" s="62" t="str">
        <f>IF(J529="","",VLOOKUP(J529,商品マスタ!$B:$D,2,FALSE))</f>
        <v/>
      </c>
      <c r="G529" s="63" t="str">
        <f>IF(F529="","",VLOOKUP(F529,商品マスタ!$C:$D,2,FALSE))</f>
        <v/>
      </c>
      <c r="H529" s="64" t="str">
        <f t="shared" si="8"/>
        <v/>
      </c>
      <c r="I529" s="65" t="str">
        <f>IF(発注書!D535="","",発注書!D535)</f>
        <v/>
      </c>
      <c r="J529" s="66" t="str">
        <f>IF(発注書!D535="","",発注書!C535)</f>
        <v/>
      </c>
      <c r="K529" s="63"/>
      <c r="L529" s="63"/>
      <c r="M529" s="63"/>
      <c r="N529" s="63"/>
    </row>
    <row r="530" spans="1:14" ht="20.149999999999999" customHeight="1" x14ac:dyDescent="0.55000000000000004">
      <c r="B530" s="50">
        <v>2</v>
      </c>
      <c r="C530" s="60"/>
      <c r="D530" s="61"/>
      <c r="E530" s="61" t="str">
        <f>IF(発注書!D536="","",発注書!B536)</f>
        <v/>
      </c>
      <c r="F530" s="62" t="str">
        <f>IF(J530="","",VLOOKUP(J530,商品マスタ!$B:$D,2,FALSE))</f>
        <v/>
      </c>
      <c r="G530" s="63" t="str">
        <f>IF(F530="","",VLOOKUP(F530,商品マスタ!$C:$D,2,FALSE))</f>
        <v/>
      </c>
      <c r="H530" s="64" t="str">
        <f t="shared" si="8"/>
        <v/>
      </c>
      <c r="I530" s="65" t="str">
        <f>IF(発注書!D536="","",発注書!D536)</f>
        <v/>
      </c>
      <c r="J530" s="66" t="str">
        <f>IF(発注書!D536="","",発注書!C536)</f>
        <v/>
      </c>
      <c r="K530" s="63"/>
      <c r="L530" s="63"/>
      <c r="M530" s="63"/>
      <c r="N530" s="63"/>
    </row>
    <row r="531" spans="1:14" ht="20.149999999999999" customHeight="1" x14ac:dyDescent="0.55000000000000004">
      <c r="A531" s="49">
        <v>265</v>
      </c>
      <c r="B531" s="50">
        <v>1</v>
      </c>
      <c r="C531" s="60"/>
      <c r="D531" s="61"/>
      <c r="E531" s="61" t="str">
        <f>IF(発注書!D537="","",発注書!B537)</f>
        <v/>
      </c>
      <c r="F531" s="62" t="str">
        <f>IF(J531="","",VLOOKUP(J531,商品マスタ!$B:$D,2,FALSE))</f>
        <v/>
      </c>
      <c r="G531" s="63" t="str">
        <f>IF(F531="","",VLOOKUP(F531,商品マスタ!$C:$D,2,FALSE))</f>
        <v/>
      </c>
      <c r="H531" s="64" t="str">
        <f t="shared" si="8"/>
        <v/>
      </c>
      <c r="I531" s="65" t="str">
        <f>IF(発注書!D537="","",発注書!D537)</f>
        <v/>
      </c>
      <c r="J531" s="66" t="str">
        <f>IF(発注書!D537="","",発注書!C537)</f>
        <v/>
      </c>
      <c r="K531" s="63"/>
      <c r="L531" s="63"/>
      <c r="M531" s="63"/>
      <c r="N531" s="63"/>
    </row>
    <row r="532" spans="1:14" ht="20.149999999999999" customHeight="1" x14ac:dyDescent="0.55000000000000004">
      <c r="B532" s="50">
        <v>2</v>
      </c>
      <c r="C532" s="60"/>
      <c r="D532" s="61"/>
      <c r="E532" s="61" t="str">
        <f>IF(発注書!D538="","",発注書!B538)</f>
        <v/>
      </c>
      <c r="F532" s="62" t="str">
        <f>IF(J532="","",VLOOKUP(J532,商品マスタ!$B:$D,2,FALSE))</f>
        <v/>
      </c>
      <c r="G532" s="63" t="str">
        <f>IF(F532="","",VLOOKUP(F532,商品マスタ!$C:$D,2,FALSE))</f>
        <v/>
      </c>
      <c r="H532" s="64" t="str">
        <f t="shared" si="8"/>
        <v/>
      </c>
      <c r="I532" s="65" t="str">
        <f>IF(発注書!D538="","",発注書!D538)</f>
        <v/>
      </c>
      <c r="J532" s="66" t="str">
        <f>IF(発注書!D538="","",発注書!C538)</f>
        <v/>
      </c>
      <c r="K532" s="63"/>
      <c r="L532" s="63"/>
      <c r="M532" s="63"/>
      <c r="N532" s="63"/>
    </row>
    <row r="533" spans="1:14" ht="20.149999999999999" customHeight="1" x14ac:dyDescent="0.55000000000000004">
      <c r="A533" s="49">
        <v>266</v>
      </c>
      <c r="B533" s="50">
        <v>1</v>
      </c>
      <c r="C533" s="60"/>
      <c r="D533" s="61"/>
      <c r="E533" s="61" t="str">
        <f>IF(発注書!D539="","",発注書!B539)</f>
        <v/>
      </c>
      <c r="F533" s="62" t="str">
        <f>IF(J533="","",VLOOKUP(J533,商品マスタ!$B:$D,2,FALSE))</f>
        <v/>
      </c>
      <c r="G533" s="63" t="str">
        <f>IF(F533="","",VLOOKUP(F533,商品マスタ!$C:$D,2,FALSE))</f>
        <v/>
      </c>
      <c r="H533" s="64" t="str">
        <f t="shared" si="8"/>
        <v/>
      </c>
      <c r="I533" s="65" t="str">
        <f>IF(発注書!D539="","",発注書!D539)</f>
        <v/>
      </c>
      <c r="J533" s="66" t="str">
        <f>IF(発注書!D539="","",発注書!C539)</f>
        <v/>
      </c>
      <c r="K533" s="63"/>
      <c r="L533" s="63"/>
      <c r="M533" s="63"/>
      <c r="N533" s="63"/>
    </row>
    <row r="534" spans="1:14" ht="20.149999999999999" customHeight="1" x14ac:dyDescent="0.55000000000000004">
      <c r="B534" s="50">
        <v>2</v>
      </c>
      <c r="C534" s="60"/>
      <c r="D534" s="61"/>
      <c r="E534" s="61" t="str">
        <f>IF(発注書!D540="","",発注書!B540)</f>
        <v/>
      </c>
      <c r="F534" s="62" t="str">
        <f>IF(J534="","",VLOOKUP(J534,商品マスタ!$B:$D,2,FALSE))</f>
        <v/>
      </c>
      <c r="G534" s="63" t="str">
        <f>IF(F534="","",VLOOKUP(F534,商品マスタ!$C:$D,2,FALSE))</f>
        <v/>
      </c>
      <c r="H534" s="64" t="str">
        <f t="shared" si="8"/>
        <v/>
      </c>
      <c r="I534" s="65" t="str">
        <f>IF(発注書!D540="","",発注書!D540)</f>
        <v/>
      </c>
      <c r="J534" s="66" t="str">
        <f>IF(発注書!D540="","",発注書!C540)</f>
        <v/>
      </c>
      <c r="K534" s="63"/>
      <c r="L534" s="63"/>
      <c r="M534" s="63"/>
      <c r="N534" s="63"/>
    </row>
    <row r="535" spans="1:14" ht="20.149999999999999" customHeight="1" x14ac:dyDescent="0.55000000000000004">
      <c r="A535" s="49">
        <v>267</v>
      </c>
      <c r="B535" s="50">
        <v>1</v>
      </c>
      <c r="C535" s="60"/>
      <c r="D535" s="61"/>
      <c r="E535" s="61" t="str">
        <f>IF(発注書!D541="","",発注書!B541)</f>
        <v/>
      </c>
      <c r="F535" s="62" t="str">
        <f>IF(J535="","",VLOOKUP(J535,商品マスタ!$B:$D,2,FALSE))</f>
        <v/>
      </c>
      <c r="G535" s="63" t="str">
        <f>IF(F535="","",VLOOKUP(F535,商品マスタ!$C:$D,2,FALSE))</f>
        <v/>
      </c>
      <c r="H535" s="64" t="str">
        <f t="shared" si="8"/>
        <v/>
      </c>
      <c r="I535" s="65" t="str">
        <f>IF(発注書!D541="","",発注書!D541)</f>
        <v/>
      </c>
      <c r="J535" s="66" t="str">
        <f>IF(発注書!D541="","",発注書!C541)</f>
        <v/>
      </c>
      <c r="K535" s="63"/>
      <c r="L535" s="63"/>
      <c r="M535" s="63"/>
      <c r="N535" s="63"/>
    </row>
    <row r="536" spans="1:14" ht="20.149999999999999" customHeight="1" x14ac:dyDescent="0.55000000000000004">
      <c r="B536" s="50">
        <v>2</v>
      </c>
      <c r="C536" s="60"/>
      <c r="D536" s="61"/>
      <c r="E536" s="61" t="str">
        <f>IF(発注書!D542="","",発注書!B542)</f>
        <v/>
      </c>
      <c r="F536" s="62" t="str">
        <f>IF(J536="","",VLOOKUP(J536,商品マスタ!$B:$D,2,FALSE))</f>
        <v/>
      </c>
      <c r="G536" s="63" t="str">
        <f>IF(F536="","",VLOOKUP(F536,商品マスタ!$C:$D,2,FALSE))</f>
        <v/>
      </c>
      <c r="H536" s="64" t="str">
        <f t="shared" si="8"/>
        <v/>
      </c>
      <c r="I536" s="65" t="str">
        <f>IF(発注書!D542="","",発注書!D542)</f>
        <v/>
      </c>
      <c r="J536" s="66" t="str">
        <f>IF(発注書!D542="","",発注書!C542)</f>
        <v/>
      </c>
      <c r="K536" s="63"/>
      <c r="L536" s="63"/>
      <c r="M536" s="63"/>
      <c r="N536" s="63"/>
    </row>
    <row r="537" spans="1:14" ht="20.149999999999999" customHeight="1" x14ac:dyDescent="0.55000000000000004">
      <c r="A537" s="49">
        <v>268</v>
      </c>
      <c r="B537" s="50">
        <v>1</v>
      </c>
      <c r="C537" s="60"/>
      <c r="D537" s="61"/>
      <c r="E537" s="61" t="str">
        <f>IF(発注書!D543="","",発注書!B543)</f>
        <v/>
      </c>
      <c r="F537" s="62" t="str">
        <f>IF(J537="","",VLOOKUP(J537,商品マスタ!$B:$D,2,FALSE))</f>
        <v/>
      </c>
      <c r="G537" s="63" t="str">
        <f>IF(F537="","",VLOOKUP(F537,商品マスタ!$C:$D,2,FALSE))</f>
        <v/>
      </c>
      <c r="H537" s="64" t="str">
        <f t="shared" si="8"/>
        <v/>
      </c>
      <c r="I537" s="65" t="str">
        <f>IF(発注書!D543="","",発注書!D543)</f>
        <v/>
      </c>
      <c r="J537" s="66" t="str">
        <f>IF(発注書!D543="","",発注書!C543)</f>
        <v/>
      </c>
      <c r="K537" s="63"/>
      <c r="L537" s="63"/>
      <c r="M537" s="63"/>
      <c r="N537" s="63"/>
    </row>
    <row r="538" spans="1:14" ht="20.149999999999999" customHeight="1" x14ac:dyDescent="0.55000000000000004">
      <c r="B538" s="50">
        <v>2</v>
      </c>
      <c r="C538" s="60"/>
      <c r="D538" s="61"/>
      <c r="E538" s="61" t="str">
        <f>IF(発注書!D544="","",発注書!B544)</f>
        <v/>
      </c>
      <c r="F538" s="62" t="str">
        <f>IF(J538="","",VLOOKUP(J538,商品マスタ!$B:$D,2,FALSE))</f>
        <v/>
      </c>
      <c r="G538" s="63" t="str">
        <f>IF(F538="","",VLOOKUP(F538,商品マスタ!$C:$D,2,FALSE))</f>
        <v/>
      </c>
      <c r="H538" s="64" t="str">
        <f t="shared" si="8"/>
        <v/>
      </c>
      <c r="I538" s="65" t="str">
        <f>IF(発注書!D544="","",発注書!D544)</f>
        <v/>
      </c>
      <c r="J538" s="66" t="str">
        <f>IF(発注書!D544="","",発注書!C544)</f>
        <v/>
      </c>
      <c r="K538" s="63"/>
      <c r="L538" s="63"/>
      <c r="M538" s="63"/>
      <c r="N538" s="63"/>
    </row>
    <row r="539" spans="1:14" ht="20.149999999999999" customHeight="1" x14ac:dyDescent="0.55000000000000004">
      <c r="A539" s="49">
        <v>269</v>
      </c>
      <c r="B539" s="50">
        <v>1</v>
      </c>
      <c r="C539" s="60"/>
      <c r="D539" s="61"/>
      <c r="E539" s="61" t="str">
        <f>IF(発注書!D545="","",発注書!B545)</f>
        <v/>
      </c>
      <c r="F539" s="62" t="str">
        <f>IF(J539="","",VLOOKUP(J539,商品マスタ!$B:$D,2,FALSE))</f>
        <v/>
      </c>
      <c r="G539" s="63" t="str">
        <f>IF(F539="","",VLOOKUP(F539,商品マスタ!$C:$D,2,FALSE))</f>
        <v/>
      </c>
      <c r="H539" s="64" t="str">
        <f t="shared" si="8"/>
        <v/>
      </c>
      <c r="I539" s="65" t="str">
        <f>IF(発注書!D545="","",発注書!D545)</f>
        <v/>
      </c>
      <c r="J539" s="66" t="str">
        <f>IF(発注書!D545="","",発注書!C545)</f>
        <v/>
      </c>
      <c r="K539" s="63"/>
      <c r="L539" s="63"/>
      <c r="M539" s="63"/>
      <c r="N539" s="63"/>
    </row>
    <row r="540" spans="1:14" ht="20.149999999999999" customHeight="1" x14ac:dyDescent="0.55000000000000004">
      <c r="B540" s="50">
        <v>2</v>
      </c>
      <c r="C540" s="60"/>
      <c r="D540" s="61"/>
      <c r="E540" s="61" t="str">
        <f>IF(発注書!D546="","",発注書!B546)</f>
        <v/>
      </c>
      <c r="F540" s="62" t="str">
        <f>IF(J540="","",VLOOKUP(J540,商品マスタ!$B:$D,2,FALSE))</f>
        <v/>
      </c>
      <c r="G540" s="63" t="str">
        <f>IF(F540="","",VLOOKUP(F540,商品マスタ!$C:$D,2,FALSE))</f>
        <v/>
      </c>
      <c r="H540" s="64" t="str">
        <f t="shared" si="8"/>
        <v/>
      </c>
      <c r="I540" s="65" t="str">
        <f>IF(発注書!D546="","",発注書!D546)</f>
        <v/>
      </c>
      <c r="J540" s="66" t="str">
        <f>IF(発注書!D546="","",発注書!C546)</f>
        <v/>
      </c>
      <c r="K540" s="63"/>
      <c r="L540" s="63"/>
      <c r="M540" s="63"/>
      <c r="N540" s="63"/>
    </row>
    <row r="541" spans="1:14" ht="20.149999999999999" customHeight="1" x14ac:dyDescent="0.55000000000000004">
      <c r="A541" s="49">
        <v>270</v>
      </c>
      <c r="B541" s="50">
        <v>1</v>
      </c>
      <c r="C541" s="60"/>
      <c r="D541" s="61"/>
      <c r="E541" s="61" t="str">
        <f>IF(発注書!D547="","",発注書!B547)</f>
        <v/>
      </c>
      <c r="F541" s="62" t="str">
        <f>IF(J541="","",VLOOKUP(J541,商品マスタ!$B:$D,2,FALSE))</f>
        <v/>
      </c>
      <c r="G541" s="63" t="str">
        <f>IF(F541="","",VLOOKUP(F541,商品マスタ!$C:$D,2,FALSE))</f>
        <v/>
      </c>
      <c r="H541" s="64" t="str">
        <f t="shared" si="8"/>
        <v/>
      </c>
      <c r="I541" s="65" t="str">
        <f>IF(発注書!D547="","",発注書!D547)</f>
        <v/>
      </c>
      <c r="J541" s="66" t="str">
        <f>IF(発注書!D547="","",発注書!C547)</f>
        <v/>
      </c>
      <c r="K541" s="63"/>
      <c r="L541" s="63"/>
      <c r="M541" s="63"/>
      <c r="N541" s="63"/>
    </row>
    <row r="542" spans="1:14" ht="20.149999999999999" customHeight="1" x14ac:dyDescent="0.55000000000000004">
      <c r="B542" s="50">
        <v>2</v>
      </c>
      <c r="C542" s="60"/>
      <c r="D542" s="61"/>
      <c r="E542" s="61" t="str">
        <f>IF(発注書!D548="","",発注書!B548)</f>
        <v/>
      </c>
      <c r="F542" s="62" t="str">
        <f>IF(J542="","",VLOOKUP(J542,商品マスタ!$B:$D,2,FALSE))</f>
        <v/>
      </c>
      <c r="G542" s="63" t="str">
        <f>IF(F542="","",VLOOKUP(F542,商品マスタ!$C:$D,2,FALSE))</f>
        <v/>
      </c>
      <c r="H542" s="64" t="str">
        <f t="shared" si="8"/>
        <v/>
      </c>
      <c r="I542" s="65" t="str">
        <f>IF(発注書!D548="","",発注書!D548)</f>
        <v/>
      </c>
      <c r="J542" s="66" t="str">
        <f>IF(発注書!D548="","",発注書!C548)</f>
        <v/>
      </c>
      <c r="K542" s="63"/>
      <c r="L542" s="63"/>
      <c r="M542" s="63"/>
      <c r="N542" s="63"/>
    </row>
    <row r="543" spans="1:14" ht="20.149999999999999" customHeight="1" x14ac:dyDescent="0.55000000000000004">
      <c r="A543" s="49">
        <v>271</v>
      </c>
      <c r="B543" s="50">
        <v>1</v>
      </c>
      <c r="C543" s="60"/>
      <c r="D543" s="61"/>
      <c r="E543" s="61" t="str">
        <f>IF(発注書!D549="","",発注書!B549)</f>
        <v/>
      </c>
      <c r="F543" s="62" t="str">
        <f>IF(J543="","",VLOOKUP(J543,商品マスタ!$B:$D,2,FALSE))</f>
        <v/>
      </c>
      <c r="G543" s="63" t="str">
        <f>IF(F543="","",VLOOKUP(F543,商品マスタ!$C:$D,2,FALSE))</f>
        <v/>
      </c>
      <c r="H543" s="64" t="str">
        <f t="shared" si="8"/>
        <v/>
      </c>
      <c r="I543" s="65" t="str">
        <f>IF(発注書!D549="","",発注書!D549)</f>
        <v/>
      </c>
      <c r="J543" s="66" t="str">
        <f>IF(発注書!D549="","",発注書!C549)</f>
        <v/>
      </c>
      <c r="K543" s="63"/>
      <c r="L543" s="63"/>
      <c r="M543" s="63"/>
      <c r="N543" s="63"/>
    </row>
    <row r="544" spans="1:14" ht="20.149999999999999" customHeight="1" x14ac:dyDescent="0.55000000000000004">
      <c r="B544" s="50">
        <v>2</v>
      </c>
      <c r="C544" s="60"/>
      <c r="D544" s="61"/>
      <c r="E544" s="61" t="str">
        <f>IF(発注書!D550="","",発注書!B550)</f>
        <v/>
      </c>
      <c r="F544" s="62" t="str">
        <f>IF(J544="","",VLOOKUP(J544,商品マスタ!$B:$D,2,FALSE))</f>
        <v/>
      </c>
      <c r="G544" s="63" t="str">
        <f>IF(F544="","",VLOOKUP(F544,商品マスタ!$C:$D,2,FALSE))</f>
        <v/>
      </c>
      <c r="H544" s="64" t="str">
        <f t="shared" si="8"/>
        <v/>
      </c>
      <c r="I544" s="65" t="str">
        <f>IF(発注書!D550="","",発注書!D550)</f>
        <v/>
      </c>
      <c r="J544" s="66" t="str">
        <f>IF(発注書!D550="","",発注書!C550)</f>
        <v/>
      </c>
      <c r="K544" s="63"/>
      <c r="L544" s="63"/>
      <c r="M544" s="63"/>
      <c r="N544" s="63"/>
    </row>
    <row r="545" spans="1:14" ht="20.149999999999999" customHeight="1" x14ac:dyDescent="0.55000000000000004">
      <c r="A545" s="49">
        <v>272</v>
      </c>
      <c r="B545" s="50">
        <v>1</v>
      </c>
      <c r="C545" s="60"/>
      <c r="D545" s="61"/>
      <c r="E545" s="61" t="str">
        <f>IF(発注書!D551="","",発注書!B551)</f>
        <v/>
      </c>
      <c r="F545" s="62" t="str">
        <f>IF(J545="","",VLOOKUP(J545,商品マスタ!$B:$D,2,FALSE))</f>
        <v/>
      </c>
      <c r="G545" s="63" t="str">
        <f>IF(F545="","",VLOOKUP(F545,商品マスタ!$C:$D,2,FALSE))</f>
        <v/>
      </c>
      <c r="H545" s="64" t="str">
        <f t="shared" si="8"/>
        <v/>
      </c>
      <c r="I545" s="65" t="str">
        <f>IF(発注書!D551="","",発注書!D551)</f>
        <v/>
      </c>
      <c r="J545" s="66" t="str">
        <f>IF(発注書!D551="","",発注書!C551)</f>
        <v/>
      </c>
      <c r="K545" s="63"/>
      <c r="L545" s="63"/>
      <c r="M545" s="63"/>
      <c r="N545" s="63"/>
    </row>
    <row r="546" spans="1:14" ht="20.149999999999999" customHeight="1" x14ac:dyDescent="0.55000000000000004">
      <c r="B546" s="50">
        <v>2</v>
      </c>
      <c r="C546" s="60"/>
      <c r="D546" s="61"/>
      <c r="E546" s="61" t="str">
        <f>IF(発注書!D552="","",発注書!B552)</f>
        <v/>
      </c>
      <c r="F546" s="62" t="str">
        <f>IF(J546="","",VLOOKUP(J546,商品マスタ!$B:$D,2,FALSE))</f>
        <v/>
      </c>
      <c r="G546" s="63" t="str">
        <f>IF(F546="","",VLOOKUP(F546,商品マスタ!$C:$D,2,FALSE))</f>
        <v/>
      </c>
      <c r="H546" s="64" t="str">
        <f t="shared" si="8"/>
        <v/>
      </c>
      <c r="I546" s="65" t="str">
        <f>IF(発注書!D552="","",発注書!D552)</f>
        <v/>
      </c>
      <c r="J546" s="66" t="str">
        <f>IF(発注書!D552="","",発注書!C552)</f>
        <v/>
      </c>
      <c r="K546" s="63"/>
      <c r="L546" s="63"/>
      <c r="M546" s="63"/>
      <c r="N546" s="63"/>
    </row>
    <row r="547" spans="1:14" ht="20.149999999999999" customHeight="1" x14ac:dyDescent="0.55000000000000004">
      <c r="A547" s="49">
        <v>273</v>
      </c>
      <c r="B547" s="50">
        <v>1</v>
      </c>
      <c r="C547" s="60"/>
      <c r="D547" s="61"/>
      <c r="E547" s="61" t="str">
        <f>IF(発注書!D553="","",発注書!B553)</f>
        <v/>
      </c>
      <c r="F547" s="62" t="str">
        <f>IF(J547="","",VLOOKUP(J547,商品マスタ!$B:$D,2,FALSE))</f>
        <v/>
      </c>
      <c r="G547" s="63" t="str">
        <f>IF(F547="","",VLOOKUP(F547,商品マスタ!$C:$D,2,FALSE))</f>
        <v/>
      </c>
      <c r="H547" s="64" t="str">
        <f t="shared" si="8"/>
        <v/>
      </c>
      <c r="I547" s="65" t="str">
        <f>IF(発注書!D553="","",発注書!D553)</f>
        <v/>
      </c>
      <c r="J547" s="66" t="str">
        <f>IF(発注書!D553="","",発注書!C553)</f>
        <v/>
      </c>
      <c r="K547" s="63"/>
      <c r="L547" s="63"/>
      <c r="M547" s="63"/>
      <c r="N547" s="63"/>
    </row>
    <row r="548" spans="1:14" ht="20.149999999999999" customHeight="1" x14ac:dyDescent="0.55000000000000004">
      <c r="B548" s="50">
        <v>2</v>
      </c>
      <c r="C548" s="60"/>
      <c r="D548" s="61"/>
      <c r="E548" s="61" t="str">
        <f>IF(発注書!D554="","",発注書!B554)</f>
        <v/>
      </c>
      <c r="F548" s="62" t="str">
        <f>IF(J548="","",VLOOKUP(J548,商品マスタ!$B:$D,2,FALSE))</f>
        <v/>
      </c>
      <c r="G548" s="63" t="str">
        <f>IF(F548="","",VLOOKUP(F548,商品マスタ!$C:$D,2,FALSE))</f>
        <v/>
      </c>
      <c r="H548" s="64" t="str">
        <f t="shared" si="8"/>
        <v/>
      </c>
      <c r="I548" s="65" t="str">
        <f>IF(発注書!D554="","",発注書!D554)</f>
        <v/>
      </c>
      <c r="J548" s="66" t="str">
        <f>IF(発注書!D554="","",発注書!C554)</f>
        <v/>
      </c>
      <c r="K548" s="63"/>
      <c r="L548" s="63"/>
      <c r="M548" s="63"/>
      <c r="N548" s="63"/>
    </row>
    <row r="549" spans="1:14" ht="20.149999999999999" customHeight="1" x14ac:dyDescent="0.55000000000000004">
      <c r="A549" s="49">
        <v>274</v>
      </c>
      <c r="B549" s="50">
        <v>1</v>
      </c>
      <c r="C549" s="60"/>
      <c r="D549" s="61"/>
      <c r="E549" s="61" t="str">
        <f>IF(発注書!D555="","",発注書!B555)</f>
        <v/>
      </c>
      <c r="F549" s="62" t="str">
        <f>IF(J549="","",VLOOKUP(J549,商品マスタ!$B:$D,2,FALSE))</f>
        <v/>
      </c>
      <c r="G549" s="63" t="str">
        <f>IF(F549="","",VLOOKUP(F549,商品マスタ!$C:$D,2,FALSE))</f>
        <v/>
      </c>
      <c r="H549" s="64" t="str">
        <f t="shared" si="8"/>
        <v/>
      </c>
      <c r="I549" s="65" t="str">
        <f>IF(発注書!D555="","",発注書!D555)</f>
        <v/>
      </c>
      <c r="J549" s="66" t="str">
        <f>IF(発注書!D555="","",発注書!C555)</f>
        <v/>
      </c>
      <c r="K549" s="63"/>
      <c r="L549" s="63"/>
      <c r="M549" s="63"/>
      <c r="N549" s="63"/>
    </row>
    <row r="550" spans="1:14" ht="20.149999999999999" customHeight="1" x14ac:dyDescent="0.55000000000000004">
      <c r="B550" s="50">
        <v>2</v>
      </c>
      <c r="C550" s="60"/>
      <c r="D550" s="61"/>
      <c r="E550" s="61" t="str">
        <f>IF(発注書!D556="","",発注書!B556)</f>
        <v/>
      </c>
      <c r="F550" s="62" t="str">
        <f>IF(J550="","",VLOOKUP(J550,商品マスタ!$B:$D,2,FALSE))</f>
        <v/>
      </c>
      <c r="G550" s="63" t="str">
        <f>IF(F550="","",VLOOKUP(F550,商品マスタ!$C:$D,2,FALSE))</f>
        <v/>
      </c>
      <c r="H550" s="64" t="str">
        <f t="shared" si="8"/>
        <v/>
      </c>
      <c r="I550" s="65" t="str">
        <f>IF(発注書!D556="","",発注書!D556)</f>
        <v/>
      </c>
      <c r="J550" s="66" t="str">
        <f>IF(発注書!D556="","",発注書!C556)</f>
        <v/>
      </c>
      <c r="K550" s="63"/>
      <c r="L550" s="63"/>
      <c r="M550" s="63"/>
      <c r="N550" s="63"/>
    </row>
    <row r="551" spans="1:14" ht="20.149999999999999" customHeight="1" x14ac:dyDescent="0.55000000000000004">
      <c r="A551" s="49">
        <v>275</v>
      </c>
      <c r="B551" s="50">
        <v>1</v>
      </c>
      <c r="C551" s="60"/>
      <c r="D551" s="61"/>
      <c r="E551" s="61" t="str">
        <f>IF(発注書!D557="","",発注書!B557)</f>
        <v/>
      </c>
      <c r="F551" s="62" t="str">
        <f>IF(J551="","",VLOOKUP(J551,商品マスタ!$B:$D,2,FALSE))</f>
        <v/>
      </c>
      <c r="G551" s="63" t="str">
        <f>IF(F551="","",VLOOKUP(F551,商品マスタ!$C:$D,2,FALSE))</f>
        <v/>
      </c>
      <c r="H551" s="64" t="str">
        <f t="shared" si="8"/>
        <v/>
      </c>
      <c r="I551" s="65" t="str">
        <f>IF(発注書!D557="","",発注書!D557)</f>
        <v/>
      </c>
      <c r="J551" s="66" t="str">
        <f>IF(発注書!D557="","",発注書!C557)</f>
        <v/>
      </c>
      <c r="K551" s="63"/>
      <c r="L551" s="63"/>
      <c r="M551" s="63"/>
      <c r="N551" s="63"/>
    </row>
    <row r="552" spans="1:14" ht="20.149999999999999" customHeight="1" x14ac:dyDescent="0.55000000000000004">
      <c r="B552" s="50">
        <v>2</v>
      </c>
      <c r="C552" s="60"/>
      <c r="D552" s="61"/>
      <c r="E552" s="61" t="str">
        <f>IF(発注書!D558="","",発注書!B558)</f>
        <v/>
      </c>
      <c r="F552" s="62" t="str">
        <f>IF(J552="","",VLOOKUP(J552,商品マスタ!$B:$D,2,FALSE))</f>
        <v/>
      </c>
      <c r="G552" s="63" t="str">
        <f>IF(F552="","",VLOOKUP(F552,商品マスタ!$C:$D,2,FALSE))</f>
        <v/>
      </c>
      <c r="H552" s="64" t="str">
        <f t="shared" si="8"/>
        <v/>
      </c>
      <c r="I552" s="65" t="str">
        <f>IF(発注書!D558="","",発注書!D558)</f>
        <v/>
      </c>
      <c r="J552" s="66" t="str">
        <f>IF(発注書!D558="","",発注書!C558)</f>
        <v/>
      </c>
      <c r="K552" s="63"/>
      <c r="L552" s="63"/>
      <c r="M552" s="63"/>
      <c r="N552" s="63"/>
    </row>
    <row r="553" spans="1:14" ht="20.149999999999999" customHeight="1" x14ac:dyDescent="0.55000000000000004">
      <c r="A553" s="49">
        <v>276</v>
      </c>
      <c r="B553" s="50">
        <v>1</v>
      </c>
      <c r="C553" s="60"/>
      <c r="D553" s="61"/>
      <c r="E553" s="61" t="str">
        <f>IF(発注書!D559="","",発注書!B559)</f>
        <v/>
      </c>
      <c r="F553" s="62" t="str">
        <f>IF(J553="","",VLOOKUP(J553,商品マスタ!$B:$D,2,FALSE))</f>
        <v/>
      </c>
      <c r="G553" s="63" t="str">
        <f>IF(F553="","",VLOOKUP(F553,商品マスタ!$C:$D,2,FALSE))</f>
        <v/>
      </c>
      <c r="H553" s="64" t="str">
        <f t="shared" si="8"/>
        <v/>
      </c>
      <c r="I553" s="65" t="str">
        <f>IF(発注書!D559="","",発注書!D559)</f>
        <v/>
      </c>
      <c r="J553" s="66" t="str">
        <f>IF(発注書!D559="","",発注書!C559)</f>
        <v/>
      </c>
      <c r="K553" s="63"/>
      <c r="L553" s="63"/>
      <c r="M553" s="63"/>
      <c r="N553" s="63"/>
    </row>
    <row r="554" spans="1:14" ht="20.149999999999999" customHeight="1" x14ac:dyDescent="0.55000000000000004">
      <c r="B554" s="50">
        <v>2</v>
      </c>
      <c r="C554" s="60"/>
      <c r="D554" s="61"/>
      <c r="E554" s="61" t="str">
        <f>IF(発注書!D560="","",発注書!B560)</f>
        <v/>
      </c>
      <c r="F554" s="62" t="str">
        <f>IF(J554="","",VLOOKUP(J554,商品マスタ!$B:$D,2,FALSE))</f>
        <v/>
      </c>
      <c r="G554" s="63" t="str">
        <f>IF(F554="","",VLOOKUP(F554,商品マスタ!$C:$D,2,FALSE))</f>
        <v/>
      </c>
      <c r="H554" s="64" t="str">
        <f t="shared" si="8"/>
        <v/>
      </c>
      <c r="I554" s="65" t="str">
        <f>IF(発注書!D560="","",発注書!D560)</f>
        <v/>
      </c>
      <c r="J554" s="66" t="str">
        <f>IF(発注書!D560="","",発注書!C560)</f>
        <v/>
      </c>
      <c r="K554" s="63"/>
      <c r="L554" s="63"/>
      <c r="M554" s="63"/>
      <c r="N554" s="63"/>
    </row>
    <row r="555" spans="1:14" ht="20.149999999999999" customHeight="1" x14ac:dyDescent="0.55000000000000004">
      <c r="A555" s="49">
        <v>277</v>
      </c>
      <c r="B555" s="50">
        <v>1</v>
      </c>
      <c r="C555" s="60"/>
      <c r="D555" s="61"/>
      <c r="E555" s="61" t="str">
        <f>IF(発注書!D561="","",発注書!B561)</f>
        <v/>
      </c>
      <c r="F555" s="62" t="str">
        <f>IF(J555="","",VLOOKUP(J555,商品マスタ!$B:$D,2,FALSE))</f>
        <v/>
      </c>
      <c r="G555" s="63" t="str">
        <f>IF(F555="","",VLOOKUP(F555,商品マスタ!$C:$D,2,FALSE))</f>
        <v/>
      </c>
      <c r="H555" s="64" t="str">
        <f t="shared" si="8"/>
        <v/>
      </c>
      <c r="I555" s="65" t="str">
        <f>IF(発注書!D561="","",発注書!D561)</f>
        <v/>
      </c>
      <c r="J555" s="66" t="str">
        <f>IF(発注書!D561="","",発注書!C561)</f>
        <v/>
      </c>
      <c r="K555" s="63"/>
      <c r="L555" s="63"/>
      <c r="M555" s="63"/>
      <c r="N555" s="63"/>
    </row>
    <row r="556" spans="1:14" ht="20.149999999999999" customHeight="1" x14ac:dyDescent="0.55000000000000004">
      <c r="B556" s="50">
        <v>2</v>
      </c>
      <c r="C556" s="60"/>
      <c r="D556" s="61"/>
      <c r="E556" s="61" t="str">
        <f>IF(発注書!D562="","",発注書!B562)</f>
        <v/>
      </c>
      <c r="F556" s="62" t="str">
        <f>IF(J556="","",VLOOKUP(J556,商品マスタ!$B:$D,2,FALSE))</f>
        <v/>
      </c>
      <c r="G556" s="63" t="str">
        <f>IF(F556="","",VLOOKUP(F556,商品マスタ!$C:$D,2,FALSE))</f>
        <v/>
      </c>
      <c r="H556" s="64" t="str">
        <f t="shared" si="8"/>
        <v/>
      </c>
      <c r="I556" s="65" t="str">
        <f>IF(発注書!D562="","",発注書!D562)</f>
        <v/>
      </c>
      <c r="J556" s="66" t="str">
        <f>IF(発注書!D562="","",発注書!C562)</f>
        <v/>
      </c>
      <c r="K556" s="63"/>
      <c r="L556" s="63"/>
      <c r="M556" s="63"/>
      <c r="N556" s="63"/>
    </row>
    <row r="557" spans="1:14" ht="20.149999999999999" customHeight="1" x14ac:dyDescent="0.55000000000000004">
      <c r="A557" s="49">
        <v>278</v>
      </c>
      <c r="B557" s="50">
        <v>1</v>
      </c>
      <c r="C557" s="60"/>
      <c r="D557" s="61"/>
      <c r="E557" s="61" t="str">
        <f>IF(発注書!D563="","",発注書!B563)</f>
        <v/>
      </c>
      <c r="F557" s="62" t="str">
        <f>IF(J557="","",VLOOKUP(J557,商品マスタ!$B:$D,2,FALSE))</f>
        <v/>
      </c>
      <c r="G557" s="63" t="str">
        <f>IF(F557="","",VLOOKUP(F557,商品マスタ!$C:$D,2,FALSE))</f>
        <v/>
      </c>
      <c r="H557" s="64" t="str">
        <f t="shared" si="8"/>
        <v/>
      </c>
      <c r="I557" s="65" t="str">
        <f>IF(発注書!D563="","",発注書!D563)</f>
        <v/>
      </c>
      <c r="J557" s="66" t="str">
        <f>IF(発注書!D563="","",発注書!C563)</f>
        <v/>
      </c>
      <c r="K557" s="63"/>
      <c r="L557" s="63"/>
      <c r="M557" s="63"/>
      <c r="N557" s="63"/>
    </row>
    <row r="558" spans="1:14" ht="20.149999999999999" customHeight="1" x14ac:dyDescent="0.55000000000000004">
      <c r="B558" s="50">
        <v>2</v>
      </c>
      <c r="C558" s="60"/>
      <c r="D558" s="61"/>
      <c r="E558" s="61" t="str">
        <f>IF(発注書!D564="","",発注書!B564)</f>
        <v/>
      </c>
      <c r="F558" s="62" t="str">
        <f>IF(J558="","",VLOOKUP(J558,商品マスタ!$B:$D,2,FALSE))</f>
        <v/>
      </c>
      <c r="G558" s="63" t="str">
        <f>IF(F558="","",VLOOKUP(F558,商品マスタ!$C:$D,2,FALSE))</f>
        <v/>
      </c>
      <c r="H558" s="64" t="str">
        <f t="shared" si="8"/>
        <v/>
      </c>
      <c r="I558" s="65" t="str">
        <f>IF(発注書!D564="","",発注書!D564)</f>
        <v/>
      </c>
      <c r="J558" s="66" t="str">
        <f>IF(発注書!D564="","",発注書!C564)</f>
        <v/>
      </c>
      <c r="K558" s="63"/>
      <c r="L558" s="63"/>
      <c r="M558" s="63"/>
      <c r="N558" s="63"/>
    </row>
    <row r="559" spans="1:14" ht="20.149999999999999" customHeight="1" x14ac:dyDescent="0.55000000000000004">
      <c r="A559" s="49">
        <v>279</v>
      </c>
      <c r="B559" s="50">
        <v>1</v>
      </c>
      <c r="C559" s="60"/>
      <c r="D559" s="61"/>
      <c r="E559" s="61" t="str">
        <f>IF(発注書!D565="","",発注書!B565)</f>
        <v/>
      </c>
      <c r="F559" s="62" t="str">
        <f>IF(J559="","",VLOOKUP(J559,商品マスタ!$B:$D,2,FALSE))</f>
        <v/>
      </c>
      <c r="G559" s="63" t="str">
        <f>IF(F559="","",VLOOKUP(F559,商品マスタ!$C:$D,2,FALSE))</f>
        <v/>
      </c>
      <c r="H559" s="64" t="str">
        <f t="shared" si="8"/>
        <v/>
      </c>
      <c r="I559" s="65" t="str">
        <f>IF(発注書!D565="","",発注書!D565)</f>
        <v/>
      </c>
      <c r="J559" s="66" t="str">
        <f>IF(発注書!D565="","",発注書!C565)</f>
        <v/>
      </c>
      <c r="K559" s="63"/>
      <c r="L559" s="63"/>
      <c r="M559" s="63"/>
      <c r="N559" s="63"/>
    </row>
    <row r="560" spans="1:14" ht="20.149999999999999" customHeight="1" x14ac:dyDescent="0.55000000000000004">
      <c r="B560" s="50">
        <v>2</v>
      </c>
      <c r="C560" s="60"/>
      <c r="D560" s="61"/>
      <c r="E560" s="61" t="str">
        <f>IF(発注書!D566="","",発注書!B566)</f>
        <v/>
      </c>
      <c r="F560" s="62" t="str">
        <f>IF(J560="","",VLOOKUP(J560,商品マスタ!$B:$D,2,FALSE))</f>
        <v/>
      </c>
      <c r="G560" s="63" t="str">
        <f>IF(F560="","",VLOOKUP(F560,商品マスタ!$C:$D,2,FALSE))</f>
        <v/>
      </c>
      <c r="H560" s="64" t="str">
        <f t="shared" si="8"/>
        <v/>
      </c>
      <c r="I560" s="65" t="str">
        <f>IF(発注書!D566="","",発注書!D566)</f>
        <v/>
      </c>
      <c r="J560" s="66" t="str">
        <f>IF(発注書!D566="","",発注書!C566)</f>
        <v/>
      </c>
      <c r="K560" s="63"/>
      <c r="L560" s="63"/>
      <c r="M560" s="63"/>
      <c r="N560" s="63"/>
    </row>
    <row r="561" spans="1:14" ht="20.149999999999999" customHeight="1" x14ac:dyDescent="0.55000000000000004">
      <c r="A561" s="49">
        <v>280</v>
      </c>
      <c r="B561" s="50">
        <v>1</v>
      </c>
      <c r="C561" s="60"/>
      <c r="D561" s="61"/>
      <c r="E561" s="61" t="str">
        <f>IF(発注書!D567="","",発注書!B567)</f>
        <v/>
      </c>
      <c r="F561" s="62" t="str">
        <f>IF(J561="","",VLOOKUP(J561,商品マスタ!$B:$D,2,FALSE))</f>
        <v/>
      </c>
      <c r="G561" s="63" t="str">
        <f>IF(F561="","",VLOOKUP(F561,商品マスタ!$C:$D,2,FALSE))</f>
        <v/>
      </c>
      <c r="H561" s="64" t="str">
        <f t="shared" si="8"/>
        <v/>
      </c>
      <c r="I561" s="65" t="str">
        <f>IF(発注書!D567="","",発注書!D567)</f>
        <v/>
      </c>
      <c r="J561" s="66" t="str">
        <f>IF(発注書!D567="","",発注書!C567)</f>
        <v/>
      </c>
      <c r="K561" s="63"/>
      <c r="L561" s="63"/>
      <c r="M561" s="63"/>
      <c r="N561" s="63"/>
    </row>
    <row r="562" spans="1:14" ht="20.149999999999999" customHeight="1" x14ac:dyDescent="0.55000000000000004">
      <c r="B562" s="50">
        <v>2</v>
      </c>
      <c r="C562" s="60"/>
      <c r="D562" s="61"/>
      <c r="E562" s="61" t="str">
        <f>IF(発注書!D568="","",発注書!B568)</f>
        <v/>
      </c>
      <c r="F562" s="62" t="str">
        <f>IF(J562="","",VLOOKUP(J562,商品マスタ!$B:$D,2,FALSE))</f>
        <v/>
      </c>
      <c r="G562" s="63" t="str">
        <f>IF(F562="","",VLOOKUP(F562,商品マスタ!$C:$D,2,FALSE))</f>
        <v/>
      </c>
      <c r="H562" s="64" t="str">
        <f t="shared" si="8"/>
        <v/>
      </c>
      <c r="I562" s="65" t="str">
        <f>IF(発注書!D568="","",発注書!D568)</f>
        <v/>
      </c>
      <c r="J562" s="66" t="str">
        <f>IF(発注書!D568="","",発注書!C568)</f>
        <v/>
      </c>
      <c r="K562" s="63"/>
      <c r="L562" s="63"/>
      <c r="M562" s="63"/>
      <c r="N562" s="63"/>
    </row>
    <row r="563" spans="1:14" ht="20.149999999999999" customHeight="1" x14ac:dyDescent="0.55000000000000004">
      <c r="A563" s="49">
        <v>281</v>
      </c>
      <c r="B563" s="50">
        <v>1</v>
      </c>
      <c r="C563" s="60"/>
      <c r="D563" s="61"/>
      <c r="E563" s="61" t="str">
        <f>IF(発注書!D569="","",発注書!B569)</f>
        <v/>
      </c>
      <c r="F563" s="62" t="str">
        <f>IF(J563="","",VLOOKUP(J563,商品マスタ!$B:$D,2,FALSE))</f>
        <v/>
      </c>
      <c r="G563" s="63" t="str">
        <f>IF(F563="","",VLOOKUP(F563,商品マスタ!$C:$D,2,FALSE))</f>
        <v/>
      </c>
      <c r="H563" s="64" t="str">
        <f t="shared" si="8"/>
        <v/>
      </c>
      <c r="I563" s="65" t="str">
        <f>IF(発注書!D569="","",発注書!D569)</f>
        <v/>
      </c>
      <c r="J563" s="66" t="str">
        <f>IF(発注書!D569="","",発注書!C569)</f>
        <v/>
      </c>
      <c r="K563" s="63"/>
      <c r="L563" s="63"/>
      <c r="M563" s="63"/>
      <c r="N563" s="63"/>
    </row>
    <row r="564" spans="1:14" ht="20.149999999999999" customHeight="1" x14ac:dyDescent="0.55000000000000004">
      <c r="B564" s="50">
        <v>2</v>
      </c>
      <c r="C564" s="60"/>
      <c r="D564" s="61"/>
      <c r="E564" s="61" t="str">
        <f>IF(発注書!D570="","",発注書!B570)</f>
        <v/>
      </c>
      <c r="F564" s="62" t="str">
        <f>IF(J564="","",VLOOKUP(J564,商品マスタ!$B:$D,2,FALSE))</f>
        <v/>
      </c>
      <c r="G564" s="63" t="str">
        <f>IF(F564="","",VLOOKUP(F564,商品マスタ!$C:$D,2,FALSE))</f>
        <v/>
      </c>
      <c r="H564" s="64" t="str">
        <f t="shared" si="8"/>
        <v/>
      </c>
      <c r="I564" s="65" t="str">
        <f>IF(発注書!D570="","",発注書!D570)</f>
        <v/>
      </c>
      <c r="J564" s="66" t="str">
        <f>IF(発注書!D570="","",発注書!C570)</f>
        <v/>
      </c>
      <c r="K564" s="63"/>
      <c r="L564" s="63"/>
      <c r="M564" s="63"/>
      <c r="N564" s="63"/>
    </row>
    <row r="565" spans="1:14" ht="20.149999999999999" customHeight="1" x14ac:dyDescent="0.55000000000000004">
      <c r="A565" s="49">
        <v>282</v>
      </c>
      <c r="B565" s="50">
        <v>1</v>
      </c>
      <c r="C565" s="60"/>
      <c r="D565" s="61"/>
      <c r="E565" s="61" t="str">
        <f>IF(発注書!D571="","",発注書!B571)</f>
        <v/>
      </c>
      <c r="F565" s="62" t="str">
        <f>IF(J565="","",VLOOKUP(J565,商品マスタ!$B:$D,2,FALSE))</f>
        <v/>
      </c>
      <c r="G565" s="63" t="str">
        <f>IF(F565="","",VLOOKUP(F565,商品マスタ!$C:$D,2,FALSE))</f>
        <v/>
      </c>
      <c r="H565" s="64" t="str">
        <f t="shared" si="8"/>
        <v/>
      </c>
      <c r="I565" s="65" t="str">
        <f>IF(発注書!D571="","",発注書!D571)</f>
        <v/>
      </c>
      <c r="J565" s="66" t="str">
        <f>IF(発注書!D571="","",発注書!C571)</f>
        <v/>
      </c>
      <c r="K565" s="63"/>
      <c r="L565" s="63"/>
      <c r="M565" s="63"/>
      <c r="N565" s="63"/>
    </row>
    <row r="566" spans="1:14" ht="20.149999999999999" customHeight="1" x14ac:dyDescent="0.55000000000000004">
      <c r="B566" s="50">
        <v>2</v>
      </c>
      <c r="C566" s="60"/>
      <c r="D566" s="61"/>
      <c r="E566" s="61" t="str">
        <f>IF(発注書!D572="","",発注書!B572)</f>
        <v/>
      </c>
      <c r="F566" s="62" t="str">
        <f>IF(J566="","",VLOOKUP(J566,商品マスタ!$B:$D,2,FALSE))</f>
        <v/>
      </c>
      <c r="G566" s="63" t="str">
        <f>IF(F566="","",VLOOKUP(F566,商品マスタ!$C:$D,2,FALSE))</f>
        <v/>
      </c>
      <c r="H566" s="64" t="str">
        <f t="shared" si="8"/>
        <v/>
      </c>
      <c r="I566" s="65" t="str">
        <f>IF(発注書!D572="","",発注書!D572)</f>
        <v/>
      </c>
      <c r="J566" s="66" t="str">
        <f>IF(発注書!D572="","",発注書!C572)</f>
        <v/>
      </c>
      <c r="K566" s="63"/>
      <c r="L566" s="63"/>
      <c r="M566" s="63"/>
      <c r="N566" s="63"/>
    </row>
    <row r="567" spans="1:14" ht="20.149999999999999" customHeight="1" x14ac:dyDescent="0.55000000000000004">
      <c r="A567" s="49">
        <v>283</v>
      </c>
      <c r="B567" s="50">
        <v>1</v>
      </c>
      <c r="C567" s="60"/>
      <c r="D567" s="61"/>
      <c r="E567" s="61" t="str">
        <f>IF(発注書!D573="","",発注書!B573)</f>
        <v/>
      </c>
      <c r="F567" s="62" t="str">
        <f>IF(J567="","",VLOOKUP(J567,商品マスタ!$B:$D,2,FALSE))</f>
        <v/>
      </c>
      <c r="G567" s="63" t="str">
        <f>IF(F567="","",VLOOKUP(F567,商品マスタ!$C:$D,2,FALSE))</f>
        <v/>
      </c>
      <c r="H567" s="64" t="str">
        <f t="shared" si="8"/>
        <v/>
      </c>
      <c r="I567" s="65" t="str">
        <f>IF(発注書!D573="","",発注書!D573)</f>
        <v/>
      </c>
      <c r="J567" s="66" t="str">
        <f>IF(発注書!D573="","",発注書!C573)</f>
        <v/>
      </c>
      <c r="K567" s="63"/>
      <c r="L567" s="63"/>
      <c r="M567" s="63"/>
      <c r="N567" s="63"/>
    </row>
    <row r="568" spans="1:14" ht="20.149999999999999" customHeight="1" x14ac:dyDescent="0.55000000000000004">
      <c r="B568" s="50">
        <v>2</v>
      </c>
      <c r="C568" s="60"/>
      <c r="D568" s="61"/>
      <c r="E568" s="61" t="str">
        <f>IF(発注書!D574="","",発注書!B574)</f>
        <v/>
      </c>
      <c r="F568" s="62" t="str">
        <f>IF(J568="","",VLOOKUP(J568,商品マスタ!$B:$D,2,FALSE))</f>
        <v/>
      </c>
      <c r="G568" s="63" t="str">
        <f>IF(F568="","",VLOOKUP(F568,商品マスタ!$C:$D,2,FALSE))</f>
        <v/>
      </c>
      <c r="H568" s="64" t="str">
        <f t="shared" si="8"/>
        <v/>
      </c>
      <c r="I568" s="65" t="str">
        <f>IF(発注書!D574="","",発注書!D574)</f>
        <v/>
      </c>
      <c r="J568" s="66" t="str">
        <f>IF(発注書!D574="","",発注書!C574)</f>
        <v/>
      </c>
      <c r="K568" s="63"/>
      <c r="L568" s="63"/>
      <c r="M568" s="63"/>
      <c r="N568" s="63"/>
    </row>
    <row r="569" spans="1:14" ht="20.149999999999999" customHeight="1" x14ac:dyDescent="0.55000000000000004">
      <c r="A569" s="49">
        <v>284</v>
      </c>
      <c r="B569" s="50">
        <v>1</v>
      </c>
      <c r="C569" s="60"/>
      <c r="D569" s="61"/>
      <c r="E569" s="61" t="str">
        <f>IF(発注書!D575="","",発注書!B575)</f>
        <v/>
      </c>
      <c r="F569" s="62" t="str">
        <f>IF(J569="","",VLOOKUP(J569,商品マスタ!$B:$D,2,FALSE))</f>
        <v/>
      </c>
      <c r="G569" s="63" t="str">
        <f>IF(F569="","",VLOOKUP(F569,商品マスタ!$C:$D,2,FALSE))</f>
        <v/>
      </c>
      <c r="H569" s="64" t="str">
        <f t="shared" si="8"/>
        <v/>
      </c>
      <c r="I569" s="65" t="str">
        <f>IF(発注書!D575="","",発注書!D575)</f>
        <v/>
      </c>
      <c r="J569" s="66" t="str">
        <f>IF(発注書!D575="","",発注書!C575)</f>
        <v/>
      </c>
      <c r="K569" s="63"/>
      <c r="L569" s="63"/>
      <c r="M569" s="63"/>
      <c r="N569" s="63"/>
    </row>
    <row r="570" spans="1:14" ht="20.149999999999999" customHeight="1" x14ac:dyDescent="0.55000000000000004">
      <c r="B570" s="50">
        <v>2</v>
      </c>
      <c r="C570" s="60"/>
      <c r="D570" s="61"/>
      <c r="E570" s="61" t="str">
        <f>IF(発注書!D576="","",発注書!B576)</f>
        <v/>
      </c>
      <c r="F570" s="62" t="str">
        <f>IF(J570="","",VLOOKUP(J570,商品マスタ!$B:$D,2,FALSE))</f>
        <v/>
      </c>
      <c r="G570" s="63" t="str">
        <f>IF(F570="","",VLOOKUP(F570,商品マスタ!$C:$D,2,FALSE))</f>
        <v/>
      </c>
      <c r="H570" s="64" t="str">
        <f t="shared" si="8"/>
        <v/>
      </c>
      <c r="I570" s="65" t="str">
        <f>IF(発注書!D576="","",発注書!D576)</f>
        <v/>
      </c>
      <c r="J570" s="66" t="str">
        <f>IF(発注書!D576="","",発注書!C576)</f>
        <v/>
      </c>
      <c r="K570" s="63"/>
      <c r="L570" s="63"/>
      <c r="M570" s="63"/>
      <c r="N570" s="63"/>
    </row>
    <row r="571" spans="1:14" ht="20.149999999999999" customHeight="1" x14ac:dyDescent="0.55000000000000004">
      <c r="A571" s="49">
        <v>285</v>
      </c>
      <c r="B571" s="50">
        <v>1</v>
      </c>
      <c r="C571" s="60"/>
      <c r="D571" s="61"/>
      <c r="E571" s="61" t="str">
        <f>IF(発注書!D577="","",発注書!B577)</f>
        <v/>
      </c>
      <c r="F571" s="62" t="str">
        <f>IF(J571="","",VLOOKUP(J571,商品マスタ!$B:$D,2,FALSE))</f>
        <v/>
      </c>
      <c r="G571" s="63" t="str">
        <f>IF(F571="","",VLOOKUP(F571,商品マスタ!$C:$D,2,FALSE))</f>
        <v/>
      </c>
      <c r="H571" s="64" t="str">
        <f t="shared" si="8"/>
        <v/>
      </c>
      <c r="I571" s="65" t="str">
        <f>IF(発注書!D577="","",発注書!D577)</f>
        <v/>
      </c>
      <c r="J571" s="66" t="str">
        <f>IF(発注書!D577="","",発注書!C577)</f>
        <v/>
      </c>
      <c r="K571" s="63"/>
      <c r="L571" s="63"/>
      <c r="M571" s="63"/>
      <c r="N571" s="63"/>
    </row>
    <row r="572" spans="1:14" ht="20.149999999999999" customHeight="1" x14ac:dyDescent="0.55000000000000004">
      <c r="B572" s="50">
        <v>2</v>
      </c>
      <c r="C572" s="60"/>
      <c r="D572" s="61"/>
      <c r="E572" s="61" t="str">
        <f>IF(発注書!D578="","",発注書!B578)</f>
        <v/>
      </c>
      <c r="F572" s="62" t="str">
        <f>IF(J572="","",VLOOKUP(J572,商品マスタ!$B:$D,2,FALSE))</f>
        <v/>
      </c>
      <c r="G572" s="63" t="str">
        <f>IF(F572="","",VLOOKUP(F572,商品マスタ!$C:$D,2,FALSE))</f>
        <v/>
      </c>
      <c r="H572" s="64" t="str">
        <f t="shared" si="8"/>
        <v/>
      </c>
      <c r="I572" s="65" t="str">
        <f>IF(発注書!D578="","",発注書!D578)</f>
        <v/>
      </c>
      <c r="J572" s="66" t="str">
        <f>IF(発注書!D578="","",発注書!C578)</f>
        <v/>
      </c>
      <c r="K572" s="63"/>
      <c r="L572" s="63"/>
      <c r="M572" s="63"/>
      <c r="N572" s="63"/>
    </row>
    <row r="573" spans="1:14" ht="20.149999999999999" customHeight="1" x14ac:dyDescent="0.55000000000000004">
      <c r="A573" s="49">
        <v>286</v>
      </c>
      <c r="B573" s="50">
        <v>1</v>
      </c>
      <c r="C573" s="60"/>
      <c r="D573" s="61"/>
      <c r="E573" s="61" t="str">
        <f>IF(発注書!D579="","",発注書!B579)</f>
        <v/>
      </c>
      <c r="F573" s="62" t="str">
        <f>IF(J573="","",VLOOKUP(J573,商品マスタ!$B:$D,2,FALSE))</f>
        <v/>
      </c>
      <c r="G573" s="63" t="str">
        <f>IF(F573="","",VLOOKUP(F573,商品マスタ!$C:$D,2,FALSE))</f>
        <v/>
      </c>
      <c r="H573" s="64" t="str">
        <f t="shared" si="8"/>
        <v/>
      </c>
      <c r="I573" s="65" t="str">
        <f>IF(発注書!D579="","",発注書!D579)</f>
        <v/>
      </c>
      <c r="J573" s="66" t="str">
        <f>IF(発注書!D579="","",発注書!C579)</f>
        <v/>
      </c>
      <c r="K573" s="63"/>
      <c r="L573" s="63"/>
      <c r="M573" s="63"/>
      <c r="N573" s="63"/>
    </row>
    <row r="574" spans="1:14" ht="20.149999999999999" customHeight="1" x14ac:dyDescent="0.55000000000000004">
      <c r="B574" s="50">
        <v>2</v>
      </c>
      <c r="C574" s="60"/>
      <c r="D574" s="61"/>
      <c r="E574" s="61" t="str">
        <f>IF(発注書!D580="","",発注書!B580)</f>
        <v/>
      </c>
      <c r="F574" s="62" t="str">
        <f>IF(J574="","",VLOOKUP(J574,商品マスタ!$B:$D,2,FALSE))</f>
        <v/>
      </c>
      <c r="G574" s="63" t="str">
        <f>IF(F574="","",VLOOKUP(F574,商品マスタ!$C:$D,2,FALSE))</f>
        <v/>
      </c>
      <c r="H574" s="64" t="str">
        <f t="shared" si="8"/>
        <v/>
      </c>
      <c r="I574" s="65" t="str">
        <f>IF(発注書!D580="","",発注書!D580)</f>
        <v/>
      </c>
      <c r="J574" s="66" t="str">
        <f>IF(発注書!D580="","",発注書!C580)</f>
        <v/>
      </c>
      <c r="K574" s="63"/>
      <c r="L574" s="63"/>
      <c r="M574" s="63"/>
      <c r="N574" s="63"/>
    </row>
    <row r="575" spans="1:14" ht="20.149999999999999" customHeight="1" x14ac:dyDescent="0.55000000000000004">
      <c r="A575" s="49">
        <v>287</v>
      </c>
      <c r="B575" s="50">
        <v>1</v>
      </c>
      <c r="C575" s="60"/>
      <c r="D575" s="61"/>
      <c r="E575" s="61" t="str">
        <f>IF(発注書!D581="","",発注書!B581)</f>
        <v/>
      </c>
      <c r="F575" s="62" t="str">
        <f>IF(J575="","",VLOOKUP(J575,商品マスタ!$B:$D,2,FALSE))</f>
        <v/>
      </c>
      <c r="G575" s="63" t="str">
        <f>IF(F575="","",VLOOKUP(F575,商品マスタ!$C:$D,2,FALSE))</f>
        <v/>
      </c>
      <c r="H575" s="64" t="str">
        <f t="shared" si="8"/>
        <v/>
      </c>
      <c r="I575" s="65" t="str">
        <f>IF(発注書!D581="","",発注書!D581)</f>
        <v/>
      </c>
      <c r="J575" s="66" t="str">
        <f>IF(発注書!D581="","",発注書!C581)</f>
        <v/>
      </c>
      <c r="K575" s="63"/>
      <c r="L575" s="63"/>
      <c r="M575" s="63"/>
      <c r="N575" s="63"/>
    </row>
    <row r="576" spans="1:14" ht="20.149999999999999" customHeight="1" x14ac:dyDescent="0.55000000000000004">
      <c r="B576" s="50">
        <v>2</v>
      </c>
      <c r="C576" s="60"/>
      <c r="D576" s="61"/>
      <c r="E576" s="61" t="str">
        <f>IF(発注書!D582="","",発注書!B582)</f>
        <v/>
      </c>
      <c r="F576" s="62" t="str">
        <f>IF(J576="","",VLOOKUP(J576,商品マスタ!$B:$D,2,FALSE))</f>
        <v/>
      </c>
      <c r="G576" s="63" t="str">
        <f>IF(F576="","",VLOOKUP(F576,商品マスタ!$C:$D,2,FALSE))</f>
        <v/>
      </c>
      <c r="H576" s="64" t="str">
        <f t="shared" si="8"/>
        <v/>
      </c>
      <c r="I576" s="65" t="str">
        <f>IF(発注書!D582="","",発注書!D582)</f>
        <v/>
      </c>
      <c r="J576" s="66" t="str">
        <f>IF(発注書!D582="","",発注書!C582)</f>
        <v/>
      </c>
      <c r="K576" s="63"/>
      <c r="L576" s="63"/>
      <c r="M576" s="63"/>
      <c r="N576" s="63"/>
    </row>
    <row r="577" spans="1:14" ht="20.149999999999999" customHeight="1" x14ac:dyDescent="0.55000000000000004">
      <c r="A577" s="49">
        <v>288</v>
      </c>
      <c r="B577" s="50">
        <v>1</v>
      </c>
      <c r="C577" s="60"/>
      <c r="D577" s="61"/>
      <c r="E577" s="61" t="str">
        <f>IF(発注書!D583="","",発注書!B583)</f>
        <v/>
      </c>
      <c r="F577" s="62" t="str">
        <f>IF(J577="","",VLOOKUP(J577,商品マスタ!$B:$D,2,FALSE))</f>
        <v/>
      </c>
      <c r="G577" s="63" t="str">
        <f>IF(F577="","",VLOOKUP(F577,商品マスタ!$C:$D,2,FALSE))</f>
        <v/>
      </c>
      <c r="H577" s="64" t="str">
        <f t="shared" si="8"/>
        <v/>
      </c>
      <c r="I577" s="65" t="str">
        <f>IF(発注書!D583="","",発注書!D583)</f>
        <v/>
      </c>
      <c r="J577" s="66" t="str">
        <f>IF(発注書!D583="","",発注書!C583)</f>
        <v/>
      </c>
      <c r="K577" s="63"/>
      <c r="L577" s="63"/>
      <c r="M577" s="63"/>
      <c r="N577" s="63"/>
    </row>
    <row r="578" spans="1:14" ht="20.149999999999999" customHeight="1" x14ac:dyDescent="0.55000000000000004">
      <c r="B578" s="50">
        <v>2</v>
      </c>
      <c r="C578" s="60"/>
      <c r="D578" s="61"/>
      <c r="E578" s="61" t="str">
        <f>IF(発注書!D584="","",発注書!B584)</f>
        <v/>
      </c>
      <c r="F578" s="62" t="str">
        <f>IF(J578="","",VLOOKUP(J578,商品マスタ!$B:$D,2,FALSE))</f>
        <v/>
      </c>
      <c r="G578" s="63" t="str">
        <f>IF(F578="","",VLOOKUP(F578,商品マスタ!$C:$D,2,FALSE))</f>
        <v/>
      </c>
      <c r="H578" s="64" t="str">
        <f t="shared" si="8"/>
        <v/>
      </c>
      <c r="I578" s="65" t="str">
        <f>IF(発注書!D584="","",発注書!D584)</f>
        <v/>
      </c>
      <c r="J578" s="66" t="str">
        <f>IF(発注書!D584="","",発注書!C584)</f>
        <v/>
      </c>
      <c r="K578" s="63"/>
      <c r="L578" s="63"/>
      <c r="M578" s="63"/>
      <c r="N578" s="63"/>
    </row>
    <row r="579" spans="1:14" ht="20.149999999999999" customHeight="1" x14ac:dyDescent="0.55000000000000004">
      <c r="A579" s="49">
        <v>289</v>
      </c>
      <c r="B579" s="50">
        <v>1</v>
      </c>
      <c r="C579" s="60"/>
      <c r="D579" s="61"/>
      <c r="E579" s="61" t="str">
        <f>IF(発注書!D585="","",発注書!B585)</f>
        <v/>
      </c>
      <c r="F579" s="62" t="str">
        <f>IF(J579="","",VLOOKUP(J579,商品マスタ!$B:$D,2,FALSE))</f>
        <v/>
      </c>
      <c r="G579" s="63" t="str">
        <f>IF(F579="","",VLOOKUP(F579,商品マスタ!$C:$D,2,FALSE))</f>
        <v/>
      </c>
      <c r="H579" s="64" t="str">
        <f t="shared" si="8"/>
        <v/>
      </c>
      <c r="I579" s="65" t="str">
        <f>IF(発注書!D585="","",発注書!D585)</f>
        <v/>
      </c>
      <c r="J579" s="66" t="str">
        <f>IF(発注書!D585="","",発注書!C585)</f>
        <v/>
      </c>
      <c r="K579" s="63"/>
      <c r="L579" s="63"/>
      <c r="M579" s="63"/>
      <c r="N579" s="63"/>
    </row>
    <row r="580" spans="1:14" ht="20.149999999999999" customHeight="1" x14ac:dyDescent="0.55000000000000004">
      <c r="B580" s="50">
        <v>2</v>
      </c>
      <c r="C580" s="60"/>
      <c r="D580" s="61"/>
      <c r="E580" s="61" t="str">
        <f>IF(発注書!D586="","",発注書!B586)</f>
        <v/>
      </c>
      <c r="F580" s="62" t="str">
        <f>IF(J580="","",VLOOKUP(J580,商品マスタ!$B:$D,2,FALSE))</f>
        <v/>
      </c>
      <c r="G580" s="63" t="str">
        <f>IF(F580="","",VLOOKUP(F580,商品マスタ!$C:$D,2,FALSE))</f>
        <v/>
      </c>
      <c r="H580" s="64" t="str">
        <f t="shared" ref="H580:H643" si="9">IF(E580="","",IF(E580="",LEN(SUBSTITUTE(D580," ","")),LEN(SUBSTITUTE(E580," ",""))))</f>
        <v/>
      </c>
      <c r="I580" s="65" t="str">
        <f>IF(発注書!D586="","",発注書!D586)</f>
        <v/>
      </c>
      <c r="J580" s="66" t="str">
        <f>IF(発注書!D586="","",発注書!C586)</f>
        <v/>
      </c>
      <c r="K580" s="63"/>
      <c r="L580" s="63"/>
      <c r="M580" s="63"/>
      <c r="N580" s="63"/>
    </row>
    <row r="581" spans="1:14" ht="20.149999999999999" customHeight="1" x14ac:dyDescent="0.55000000000000004">
      <c r="A581" s="49">
        <v>290</v>
      </c>
      <c r="B581" s="50">
        <v>1</v>
      </c>
      <c r="C581" s="60"/>
      <c r="D581" s="61"/>
      <c r="E581" s="61" t="str">
        <f>IF(発注書!D587="","",発注書!B587)</f>
        <v/>
      </c>
      <c r="F581" s="62" t="str">
        <f>IF(J581="","",VLOOKUP(J581,商品マスタ!$B:$D,2,FALSE))</f>
        <v/>
      </c>
      <c r="G581" s="63" t="str">
        <f>IF(F581="","",VLOOKUP(F581,商品マスタ!$C:$D,2,FALSE))</f>
        <v/>
      </c>
      <c r="H581" s="64" t="str">
        <f t="shared" si="9"/>
        <v/>
      </c>
      <c r="I581" s="65" t="str">
        <f>IF(発注書!D587="","",発注書!D587)</f>
        <v/>
      </c>
      <c r="J581" s="66" t="str">
        <f>IF(発注書!D587="","",発注書!C587)</f>
        <v/>
      </c>
      <c r="K581" s="63"/>
      <c r="L581" s="63"/>
      <c r="M581" s="63"/>
      <c r="N581" s="63"/>
    </row>
    <row r="582" spans="1:14" ht="20.149999999999999" customHeight="1" x14ac:dyDescent="0.55000000000000004">
      <c r="B582" s="50">
        <v>2</v>
      </c>
      <c r="C582" s="60"/>
      <c r="D582" s="61"/>
      <c r="E582" s="61" t="str">
        <f>IF(発注書!D588="","",発注書!B588)</f>
        <v/>
      </c>
      <c r="F582" s="62" t="str">
        <f>IF(J582="","",VLOOKUP(J582,商品マスタ!$B:$D,2,FALSE))</f>
        <v/>
      </c>
      <c r="G582" s="63" t="str">
        <f>IF(F582="","",VLOOKUP(F582,商品マスタ!$C:$D,2,FALSE))</f>
        <v/>
      </c>
      <c r="H582" s="64" t="str">
        <f t="shared" si="9"/>
        <v/>
      </c>
      <c r="I582" s="65" t="str">
        <f>IF(発注書!D588="","",発注書!D588)</f>
        <v/>
      </c>
      <c r="J582" s="66" t="str">
        <f>IF(発注書!D588="","",発注書!C588)</f>
        <v/>
      </c>
      <c r="K582" s="63"/>
      <c r="L582" s="63"/>
      <c r="M582" s="63"/>
      <c r="N582" s="63"/>
    </row>
    <row r="583" spans="1:14" ht="20.149999999999999" customHeight="1" x14ac:dyDescent="0.55000000000000004">
      <c r="A583" s="49">
        <v>291</v>
      </c>
      <c r="B583" s="50">
        <v>1</v>
      </c>
      <c r="C583" s="60"/>
      <c r="D583" s="61"/>
      <c r="E583" s="61" t="str">
        <f>IF(発注書!D589="","",発注書!B589)</f>
        <v/>
      </c>
      <c r="F583" s="62" t="str">
        <f>IF(J583="","",VLOOKUP(J583,商品マスタ!$B:$D,2,FALSE))</f>
        <v/>
      </c>
      <c r="G583" s="63" t="str">
        <f>IF(F583="","",VLOOKUP(F583,商品マスタ!$C:$D,2,FALSE))</f>
        <v/>
      </c>
      <c r="H583" s="64" t="str">
        <f t="shared" si="9"/>
        <v/>
      </c>
      <c r="I583" s="65" t="str">
        <f>IF(発注書!D589="","",発注書!D589)</f>
        <v/>
      </c>
      <c r="J583" s="66" t="str">
        <f>IF(発注書!D589="","",発注書!C589)</f>
        <v/>
      </c>
      <c r="K583" s="63"/>
      <c r="L583" s="63"/>
      <c r="M583" s="63"/>
      <c r="N583" s="63"/>
    </row>
    <row r="584" spans="1:14" ht="20.149999999999999" customHeight="1" x14ac:dyDescent="0.55000000000000004">
      <c r="B584" s="50">
        <v>2</v>
      </c>
      <c r="C584" s="60"/>
      <c r="D584" s="61"/>
      <c r="E584" s="61" t="str">
        <f>IF(発注書!D590="","",発注書!B590)</f>
        <v/>
      </c>
      <c r="F584" s="62" t="str">
        <f>IF(J584="","",VLOOKUP(J584,商品マスタ!$B:$D,2,FALSE))</f>
        <v/>
      </c>
      <c r="G584" s="63" t="str">
        <f>IF(F584="","",VLOOKUP(F584,商品マスタ!$C:$D,2,FALSE))</f>
        <v/>
      </c>
      <c r="H584" s="64" t="str">
        <f t="shared" si="9"/>
        <v/>
      </c>
      <c r="I584" s="65" t="str">
        <f>IF(発注書!D590="","",発注書!D590)</f>
        <v/>
      </c>
      <c r="J584" s="66" t="str">
        <f>IF(発注書!D590="","",発注書!C590)</f>
        <v/>
      </c>
      <c r="K584" s="63"/>
      <c r="L584" s="63"/>
      <c r="M584" s="63"/>
      <c r="N584" s="63"/>
    </row>
    <row r="585" spans="1:14" ht="20.149999999999999" customHeight="1" x14ac:dyDescent="0.55000000000000004">
      <c r="A585" s="49">
        <v>292</v>
      </c>
      <c r="B585" s="50">
        <v>1</v>
      </c>
      <c r="C585" s="60"/>
      <c r="D585" s="61"/>
      <c r="E585" s="61" t="str">
        <f>IF(発注書!D591="","",発注書!B591)</f>
        <v/>
      </c>
      <c r="F585" s="62" t="str">
        <f>IF(J585="","",VLOOKUP(J585,商品マスタ!$B:$D,2,FALSE))</f>
        <v/>
      </c>
      <c r="G585" s="63" t="str">
        <f>IF(F585="","",VLOOKUP(F585,商品マスタ!$C:$D,2,FALSE))</f>
        <v/>
      </c>
      <c r="H585" s="64" t="str">
        <f t="shared" si="9"/>
        <v/>
      </c>
      <c r="I585" s="65" t="str">
        <f>IF(発注書!D591="","",発注書!D591)</f>
        <v/>
      </c>
      <c r="J585" s="66" t="str">
        <f>IF(発注書!D591="","",発注書!C591)</f>
        <v/>
      </c>
      <c r="K585" s="63"/>
      <c r="L585" s="63"/>
      <c r="M585" s="63"/>
      <c r="N585" s="63"/>
    </row>
    <row r="586" spans="1:14" ht="20.149999999999999" customHeight="1" x14ac:dyDescent="0.55000000000000004">
      <c r="B586" s="50">
        <v>2</v>
      </c>
      <c r="C586" s="60"/>
      <c r="D586" s="61"/>
      <c r="E586" s="61" t="str">
        <f>IF(発注書!D592="","",発注書!B592)</f>
        <v/>
      </c>
      <c r="F586" s="62" t="str">
        <f>IF(J586="","",VLOOKUP(J586,商品マスタ!$B:$D,2,FALSE))</f>
        <v/>
      </c>
      <c r="G586" s="63" t="str">
        <f>IF(F586="","",VLOOKUP(F586,商品マスタ!$C:$D,2,FALSE))</f>
        <v/>
      </c>
      <c r="H586" s="64" t="str">
        <f t="shared" si="9"/>
        <v/>
      </c>
      <c r="I586" s="65" t="str">
        <f>IF(発注書!D592="","",発注書!D592)</f>
        <v/>
      </c>
      <c r="J586" s="66" t="str">
        <f>IF(発注書!D592="","",発注書!C592)</f>
        <v/>
      </c>
      <c r="K586" s="63"/>
      <c r="L586" s="63"/>
      <c r="M586" s="63"/>
      <c r="N586" s="63"/>
    </row>
    <row r="587" spans="1:14" ht="20.149999999999999" customHeight="1" x14ac:dyDescent="0.55000000000000004">
      <c r="A587" s="49">
        <v>293</v>
      </c>
      <c r="B587" s="50">
        <v>1</v>
      </c>
      <c r="C587" s="60"/>
      <c r="D587" s="61"/>
      <c r="E587" s="61" t="str">
        <f>IF(発注書!D593="","",発注書!B593)</f>
        <v/>
      </c>
      <c r="F587" s="62" t="str">
        <f>IF(J587="","",VLOOKUP(J587,商品マスタ!$B:$D,2,FALSE))</f>
        <v/>
      </c>
      <c r="G587" s="63" t="str">
        <f>IF(F587="","",VLOOKUP(F587,商品マスタ!$C:$D,2,FALSE))</f>
        <v/>
      </c>
      <c r="H587" s="64" t="str">
        <f t="shared" si="9"/>
        <v/>
      </c>
      <c r="I587" s="65" t="str">
        <f>IF(発注書!D593="","",発注書!D593)</f>
        <v/>
      </c>
      <c r="J587" s="66" t="str">
        <f>IF(発注書!D593="","",発注書!C593)</f>
        <v/>
      </c>
      <c r="K587" s="63"/>
      <c r="L587" s="63"/>
      <c r="M587" s="63"/>
      <c r="N587" s="63"/>
    </row>
    <row r="588" spans="1:14" ht="20.149999999999999" customHeight="1" x14ac:dyDescent="0.55000000000000004">
      <c r="B588" s="50">
        <v>2</v>
      </c>
      <c r="C588" s="60"/>
      <c r="D588" s="61"/>
      <c r="E588" s="61" t="str">
        <f>IF(発注書!D594="","",発注書!B594)</f>
        <v/>
      </c>
      <c r="F588" s="62" t="str">
        <f>IF(J588="","",VLOOKUP(J588,商品マスタ!$B:$D,2,FALSE))</f>
        <v/>
      </c>
      <c r="G588" s="63" t="str">
        <f>IF(F588="","",VLOOKUP(F588,商品マスタ!$C:$D,2,FALSE))</f>
        <v/>
      </c>
      <c r="H588" s="64" t="str">
        <f t="shared" si="9"/>
        <v/>
      </c>
      <c r="I588" s="65" t="str">
        <f>IF(発注書!D594="","",発注書!D594)</f>
        <v/>
      </c>
      <c r="J588" s="66" t="str">
        <f>IF(発注書!D594="","",発注書!C594)</f>
        <v/>
      </c>
      <c r="K588" s="63"/>
      <c r="L588" s="63"/>
      <c r="M588" s="63"/>
      <c r="N588" s="63"/>
    </row>
    <row r="589" spans="1:14" ht="20.149999999999999" customHeight="1" x14ac:dyDescent="0.55000000000000004">
      <c r="A589" s="49">
        <v>294</v>
      </c>
      <c r="B589" s="50">
        <v>1</v>
      </c>
      <c r="C589" s="60"/>
      <c r="D589" s="61"/>
      <c r="E589" s="61" t="str">
        <f>IF(発注書!D595="","",発注書!B595)</f>
        <v/>
      </c>
      <c r="F589" s="62" t="str">
        <f>IF(J589="","",VLOOKUP(J589,商品マスタ!$B:$D,2,FALSE))</f>
        <v/>
      </c>
      <c r="G589" s="63" t="str">
        <f>IF(F589="","",VLOOKUP(F589,商品マスタ!$C:$D,2,FALSE))</f>
        <v/>
      </c>
      <c r="H589" s="64" t="str">
        <f t="shared" si="9"/>
        <v/>
      </c>
      <c r="I589" s="65" t="str">
        <f>IF(発注書!D595="","",発注書!D595)</f>
        <v/>
      </c>
      <c r="J589" s="66" t="str">
        <f>IF(発注書!D595="","",発注書!C595)</f>
        <v/>
      </c>
      <c r="K589" s="63"/>
      <c r="L589" s="63"/>
      <c r="M589" s="63"/>
      <c r="N589" s="63"/>
    </row>
    <row r="590" spans="1:14" ht="20.149999999999999" customHeight="1" x14ac:dyDescent="0.55000000000000004">
      <c r="B590" s="50">
        <v>2</v>
      </c>
      <c r="C590" s="60"/>
      <c r="D590" s="61"/>
      <c r="E590" s="61" t="str">
        <f>IF(発注書!D596="","",発注書!B596)</f>
        <v/>
      </c>
      <c r="F590" s="62" t="str">
        <f>IF(J590="","",VLOOKUP(J590,商品マスタ!$B:$D,2,FALSE))</f>
        <v/>
      </c>
      <c r="G590" s="63" t="str">
        <f>IF(F590="","",VLOOKUP(F590,商品マスタ!$C:$D,2,FALSE))</f>
        <v/>
      </c>
      <c r="H590" s="64" t="str">
        <f t="shared" si="9"/>
        <v/>
      </c>
      <c r="I590" s="65" t="str">
        <f>IF(発注書!D596="","",発注書!D596)</f>
        <v/>
      </c>
      <c r="J590" s="66" t="str">
        <f>IF(発注書!D596="","",発注書!C596)</f>
        <v/>
      </c>
      <c r="K590" s="63"/>
      <c r="L590" s="63"/>
      <c r="M590" s="63"/>
      <c r="N590" s="63"/>
    </row>
    <row r="591" spans="1:14" ht="20.149999999999999" customHeight="1" x14ac:dyDescent="0.55000000000000004">
      <c r="A591" s="49">
        <v>295</v>
      </c>
      <c r="B591" s="50">
        <v>1</v>
      </c>
      <c r="C591" s="60"/>
      <c r="D591" s="61"/>
      <c r="E591" s="61" t="str">
        <f>IF(発注書!D597="","",発注書!B597)</f>
        <v/>
      </c>
      <c r="F591" s="62" t="str">
        <f>IF(J591="","",VLOOKUP(J591,商品マスタ!$B:$D,2,FALSE))</f>
        <v/>
      </c>
      <c r="G591" s="63" t="str">
        <f>IF(F591="","",VLOOKUP(F591,商品マスタ!$C:$D,2,FALSE))</f>
        <v/>
      </c>
      <c r="H591" s="64" t="str">
        <f t="shared" si="9"/>
        <v/>
      </c>
      <c r="I591" s="65" t="str">
        <f>IF(発注書!D597="","",発注書!D597)</f>
        <v/>
      </c>
      <c r="J591" s="66" t="str">
        <f>IF(発注書!D597="","",発注書!C597)</f>
        <v/>
      </c>
      <c r="K591" s="63"/>
      <c r="L591" s="63"/>
      <c r="M591" s="63"/>
      <c r="N591" s="63"/>
    </row>
    <row r="592" spans="1:14" ht="20.149999999999999" customHeight="1" x14ac:dyDescent="0.55000000000000004">
      <c r="B592" s="50">
        <v>2</v>
      </c>
      <c r="C592" s="60"/>
      <c r="D592" s="61"/>
      <c r="E592" s="61" t="str">
        <f>IF(発注書!D598="","",発注書!B598)</f>
        <v/>
      </c>
      <c r="F592" s="62" t="str">
        <f>IF(J592="","",VLOOKUP(J592,商品マスタ!$B:$D,2,FALSE))</f>
        <v/>
      </c>
      <c r="G592" s="63" t="str">
        <f>IF(F592="","",VLOOKUP(F592,商品マスタ!$C:$D,2,FALSE))</f>
        <v/>
      </c>
      <c r="H592" s="64" t="str">
        <f t="shared" si="9"/>
        <v/>
      </c>
      <c r="I592" s="65" t="str">
        <f>IF(発注書!D598="","",発注書!D598)</f>
        <v/>
      </c>
      <c r="J592" s="66" t="str">
        <f>IF(発注書!D598="","",発注書!C598)</f>
        <v/>
      </c>
      <c r="K592" s="63"/>
      <c r="L592" s="63"/>
      <c r="M592" s="63"/>
      <c r="N592" s="63"/>
    </row>
    <row r="593" spans="1:14" ht="20.149999999999999" customHeight="1" x14ac:dyDescent="0.55000000000000004">
      <c r="A593" s="49">
        <v>296</v>
      </c>
      <c r="B593" s="50">
        <v>1</v>
      </c>
      <c r="C593" s="60"/>
      <c r="D593" s="61"/>
      <c r="E593" s="61" t="str">
        <f>IF(発注書!D599="","",発注書!B599)</f>
        <v/>
      </c>
      <c r="F593" s="62" t="str">
        <f>IF(J593="","",VLOOKUP(J593,商品マスタ!$B:$D,2,FALSE))</f>
        <v/>
      </c>
      <c r="G593" s="63" t="str">
        <f>IF(F593="","",VLOOKUP(F593,商品マスタ!$C:$D,2,FALSE))</f>
        <v/>
      </c>
      <c r="H593" s="64" t="str">
        <f t="shared" si="9"/>
        <v/>
      </c>
      <c r="I593" s="65" t="str">
        <f>IF(発注書!D599="","",発注書!D599)</f>
        <v/>
      </c>
      <c r="J593" s="66" t="str">
        <f>IF(発注書!D599="","",発注書!C599)</f>
        <v/>
      </c>
      <c r="K593" s="63"/>
      <c r="L593" s="63"/>
      <c r="M593" s="63"/>
      <c r="N593" s="63"/>
    </row>
    <row r="594" spans="1:14" ht="20.149999999999999" customHeight="1" x14ac:dyDescent="0.55000000000000004">
      <c r="B594" s="50">
        <v>2</v>
      </c>
      <c r="C594" s="60"/>
      <c r="D594" s="61"/>
      <c r="E594" s="61" t="str">
        <f>IF(発注書!D600="","",発注書!B600)</f>
        <v/>
      </c>
      <c r="F594" s="62" t="str">
        <f>IF(J594="","",VLOOKUP(J594,商品マスタ!$B:$D,2,FALSE))</f>
        <v/>
      </c>
      <c r="G594" s="63" t="str">
        <f>IF(F594="","",VLOOKUP(F594,商品マスタ!$C:$D,2,FALSE))</f>
        <v/>
      </c>
      <c r="H594" s="64" t="str">
        <f t="shared" si="9"/>
        <v/>
      </c>
      <c r="I594" s="65" t="str">
        <f>IF(発注書!D600="","",発注書!D600)</f>
        <v/>
      </c>
      <c r="J594" s="66" t="str">
        <f>IF(発注書!D600="","",発注書!C600)</f>
        <v/>
      </c>
      <c r="K594" s="63"/>
      <c r="L594" s="63"/>
      <c r="M594" s="63"/>
      <c r="N594" s="63"/>
    </row>
    <row r="595" spans="1:14" ht="20.149999999999999" customHeight="1" x14ac:dyDescent="0.55000000000000004">
      <c r="A595" s="49">
        <v>297</v>
      </c>
      <c r="B595" s="50">
        <v>1</v>
      </c>
      <c r="C595" s="60"/>
      <c r="D595" s="61"/>
      <c r="E595" s="61" t="str">
        <f>IF(発注書!D601="","",発注書!B601)</f>
        <v/>
      </c>
      <c r="F595" s="62" t="str">
        <f>IF(J595="","",VLOOKUP(J595,商品マスタ!$B:$D,2,FALSE))</f>
        <v/>
      </c>
      <c r="G595" s="63" t="str">
        <f>IF(F595="","",VLOOKUP(F595,商品マスタ!$C:$D,2,FALSE))</f>
        <v/>
      </c>
      <c r="H595" s="64" t="str">
        <f t="shared" si="9"/>
        <v/>
      </c>
      <c r="I595" s="65" t="str">
        <f>IF(発注書!D601="","",発注書!D601)</f>
        <v/>
      </c>
      <c r="J595" s="66" t="str">
        <f>IF(発注書!D601="","",発注書!C601)</f>
        <v/>
      </c>
      <c r="K595" s="63"/>
      <c r="L595" s="63"/>
      <c r="M595" s="63"/>
      <c r="N595" s="63"/>
    </row>
    <row r="596" spans="1:14" ht="20.149999999999999" customHeight="1" x14ac:dyDescent="0.55000000000000004">
      <c r="B596" s="50">
        <v>2</v>
      </c>
      <c r="C596" s="60"/>
      <c r="D596" s="61"/>
      <c r="E596" s="61" t="str">
        <f>IF(発注書!D602="","",発注書!B602)</f>
        <v/>
      </c>
      <c r="F596" s="62" t="str">
        <f>IF(J596="","",VLOOKUP(J596,商品マスタ!$B:$D,2,FALSE))</f>
        <v/>
      </c>
      <c r="G596" s="63" t="str">
        <f>IF(F596="","",VLOOKUP(F596,商品マスタ!$C:$D,2,FALSE))</f>
        <v/>
      </c>
      <c r="H596" s="64" t="str">
        <f t="shared" si="9"/>
        <v/>
      </c>
      <c r="I596" s="65" t="str">
        <f>IF(発注書!D602="","",発注書!D602)</f>
        <v/>
      </c>
      <c r="J596" s="66" t="str">
        <f>IF(発注書!D602="","",発注書!C602)</f>
        <v/>
      </c>
      <c r="K596" s="63"/>
      <c r="L596" s="63"/>
      <c r="M596" s="63"/>
      <c r="N596" s="63"/>
    </row>
    <row r="597" spans="1:14" ht="20.149999999999999" customHeight="1" x14ac:dyDescent="0.55000000000000004">
      <c r="A597" s="49">
        <v>298</v>
      </c>
      <c r="B597" s="50">
        <v>1</v>
      </c>
      <c r="C597" s="60"/>
      <c r="D597" s="61"/>
      <c r="E597" s="61" t="str">
        <f>IF(発注書!D603="","",発注書!B603)</f>
        <v/>
      </c>
      <c r="F597" s="62" t="str">
        <f>IF(J597="","",VLOOKUP(J597,商品マスタ!$B:$D,2,FALSE))</f>
        <v/>
      </c>
      <c r="G597" s="63" t="str">
        <f>IF(F597="","",VLOOKUP(F597,商品マスタ!$C:$D,2,FALSE))</f>
        <v/>
      </c>
      <c r="H597" s="64" t="str">
        <f t="shared" si="9"/>
        <v/>
      </c>
      <c r="I597" s="65" t="str">
        <f>IF(発注書!D603="","",発注書!D603)</f>
        <v/>
      </c>
      <c r="J597" s="66" t="str">
        <f>IF(発注書!D603="","",発注書!C603)</f>
        <v/>
      </c>
      <c r="K597" s="63"/>
      <c r="L597" s="63"/>
      <c r="M597" s="63"/>
      <c r="N597" s="63"/>
    </row>
    <row r="598" spans="1:14" ht="20.149999999999999" customHeight="1" x14ac:dyDescent="0.55000000000000004">
      <c r="B598" s="50">
        <v>2</v>
      </c>
      <c r="C598" s="60"/>
      <c r="D598" s="61"/>
      <c r="E598" s="61" t="str">
        <f>IF(発注書!D604="","",発注書!B604)</f>
        <v/>
      </c>
      <c r="F598" s="62" t="str">
        <f>IF(J598="","",VLOOKUP(J598,商品マスタ!$B:$D,2,FALSE))</f>
        <v/>
      </c>
      <c r="G598" s="63" t="str">
        <f>IF(F598="","",VLOOKUP(F598,商品マスタ!$C:$D,2,FALSE))</f>
        <v/>
      </c>
      <c r="H598" s="64" t="str">
        <f t="shared" si="9"/>
        <v/>
      </c>
      <c r="I598" s="65" t="str">
        <f>IF(発注書!D604="","",発注書!D604)</f>
        <v/>
      </c>
      <c r="J598" s="66" t="str">
        <f>IF(発注書!D604="","",発注書!C604)</f>
        <v/>
      </c>
      <c r="K598" s="63"/>
      <c r="L598" s="63"/>
      <c r="M598" s="63"/>
      <c r="N598" s="63"/>
    </row>
    <row r="599" spans="1:14" ht="20.149999999999999" customHeight="1" x14ac:dyDescent="0.55000000000000004">
      <c r="A599" s="49">
        <v>299</v>
      </c>
      <c r="B599" s="50">
        <v>1</v>
      </c>
      <c r="C599" s="60"/>
      <c r="D599" s="61"/>
      <c r="E599" s="61" t="str">
        <f>IF(発注書!D605="","",発注書!B605)</f>
        <v/>
      </c>
      <c r="F599" s="62" t="str">
        <f>IF(J599="","",VLOOKUP(J599,商品マスタ!$B:$D,2,FALSE))</f>
        <v/>
      </c>
      <c r="G599" s="63" t="str">
        <f>IF(F599="","",VLOOKUP(F599,商品マスタ!$C:$D,2,FALSE))</f>
        <v/>
      </c>
      <c r="H599" s="64" t="str">
        <f t="shared" si="9"/>
        <v/>
      </c>
      <c r="I599" s="65" t="str">
        <f>IF(発注書!D605="","",発注書!D605)</f>
        <v/>
      </c>
      <c r="J599" s="66" t="str">
        <f>IF(発注書!D605="","",発注書!C605)</f>
        <v/>
      </c>
      <c r="K599" s="63"/>
      <c r="L599" s="63"/>
      <c r="M599" s="63"/>
      <c r="N599" s="63"/>
    </row>
    <row r="600" spans="1:14" ht="20.149999999999999" customHeight="1" x14ac:dyDescent="0.55000000000000004">
      <c r="B600" s="50">
        <v>2</v>
      </c>
      <c r="C600" s="60"/>
      <c r="D600" s="61"/>
      <c r="E600" s="61" t="str">
        <f>IF(発注書!D606="","",発注書!B606)</f>
        <v/>
      </c>
      <c r="F600" s="62" t="str">
        <f>IF(J600="","",VLOOKUP(J600,商品マスタ!$B:$D,2,FALSE))</f>
        <v/>
      </c>
      <c r="G600" s="63" t="str">
        <f>IF(F600="","",VLOOKUP(F600,商品マスタ!$C:$D,2,FALSE))</f>
        <v/>
      </c>
      <c r="H600" s="64" t="str">
        <f t="shared" si="9"/>
        <v/>
      </c>
      <c r="I600" s="65" t="str">
        <f>IF(発注書!D606="","",発注書!D606)</f>
        <v/>
      </c>
      <c r="J600" s="66" t="str">
        <f>IF(発注書!D606="","",発注書!C606)</f>
        <v/>
      </c>
      <c r="K600" s="63"/>
      <c r="L600" s="63"/>
      <c r="M600" s="63"/>
      <c r="N600" s="63"/>
    </row>
    <row r="601" spans="1:14" ht="20.149999999999999" customHeight="1" x14ac:dyDescent="0.55000000000000004">
      <c r="A601" s="49">
        <v>300</v>
      </c>
      <c r="B601" s="50">
        <v>1</v>
      </c>
      <c r="C601" s="60"/>
      <c r="D601" s="61"/>
      <c r="E601" s="61" t="str">
        <f>IF(発注書!D607="","",発注書!B607)</f>
        <v/>
      </c>
      <c r="F601" s="62" t="str">
        <f>IF(J601="","",VLOOKUP(J601,商品マスタ!$B:$D,2,FALSE))</f>
        <v/>
      </c>
      <c r="G601" s="63" t="str">
        <f>IF(F601="","",VLOOKUP(F601,商品マスタ!$C:$D,2,FALSE))</f>
        <v/>
      </c>
      <c r="H601" s="64" t="str">
        <f t="shared" si="9"/>
        <v/>
      </c>
      <c r="I601" s="65" t="str">
        <f>IF(発注書!D607="","",発注書!D607)</f>
        <v/>
      </c>
      <c r="J601" s="66" t="str">
        <f>IF(発注書!D607="","",発注書!C607)</f>
        <v/>
      </c>
      <c r="K601" s="63"/>
      <c r="L601" s="63"/>
      <c r="M601" s="63"/>
      <c r="N601" s="63"/>
    </row>
    <row r="602" spans="1:14" ht="20.149999999999999" customHeight="1" x14ac:dyDescent="0.55000000000000004">
      <c r="B602" s="50">
        <v>2</v>
      </c>
      <c r="C602" s="60"/>
      <c r="D602" s="61"/>
      <c r="E602" s="61" t="str">
        <f>IF(発注書!D608="","",発注書!B608)</f>
        <v/>
      </c>
      <c r="F602" s="62" t="str">
        <f>IF(J602="","",VLOOKUP(J602,商品マスタ!$B:$D,2,FALSE))</f>
        <v/>
      </c>
      <c r="G602" s="63" t="str">
        <f>IF(F602="","",VLOOKUP(F602,商品マスタ!$C:$D,2,FALSE))</f>
        <v/>
      </c>
      <c r="H602" s="64" t="str">
        <f t="shared" si="9"/>
        <v/>
      </c>
      <c r="I602" s="65" t="str">
        <f>IF(発注書!D608="","",発注書!D608)</f>
        <v/>
      </c>
      <c r="J602" s="66" t="str">
        <f>IF(発注書!D608="","",発注書!C608)</f>
        <v/>
      </c>
      <c r="K602" s="63"/>
      <c r="L602" s="63"/>
      <c r="M602" s="63"/>
      <c r="N602" s="63"/>
    </row>
    <row r="603" spans="1:14" ht="20.149999999999999" customHeight="1" x14ac:dyDescent="0.55000000000000004">
      <c r="A603" s="49">
        <v>301</v>
      </c>
      <c r="B603" s="50">
        <v>1</v>
      </c>
      <c r="C603" s="60"/>
      <c r="D603" s="61"/>
      <c r="E603" s="61" t="str">
        <f>IF(発注書!D609="","",発注書!B609)</f>
        <v/>
      </c>
      <c r="F603" s="62" t="str">
        <f>IF(J603="","",VLOOKUP(J603,商品マスタ!$B:$D,2,FALSE))</f>
        <v/>
      </c>
      <c r="G603" s="63" t="str">
        <f>IF(F603="","",VLOOKUP(F603,商品マスタ!$C:$D,2,FALSE))</f>
        <v/>
      </c>
      <c r="H603" s="64" t="str">
        <f t="shared" si="9"/>
        <v/>
      </c>
      <c r="I603" s="65" t="str">
        <f>IF(発注書!D609="","",発注書!D609)</f>
        <v/>
      </c>
      <c r="J603" s="66" t="str">
        <f>IF(発注書!D609="","",発注書!C609)</f>
        <v/>
      </c>
      <c r="K603" s="63"/>
      <c r="L603" s="63"/>
      <c r="M603" s="63"/>
      <c r="N603" s="63"/>
    </row>
    <row r="604" spans="1:14" ht="20.149999999999999" customHeight="1" x14ac:dyDescent="0.55000000000000004">
      <c r="B604" s="50">
        <v>2</v>
      </c>
      <c r="C604" s="60"/>
      <c r="D604" s="61"/>
      <c r="E604" s="61" t="str">
        <f>IF(発注書!D610="","",発注書!B610)</f>
        <v/>
      </c>
      <c r="F604" s="62" t="str">
        <f>IF(J604="","",VLOOKUP(J604,商品マスタ!$B:$D,2,FALSE))</f>
        <v/>
      </c>
      <c r="G604" s="63" t="str">
        <f>IF(F604="","",VLOOKUP(F604,商品マスタ!$C:$D,2,FALSE))</f>
        <v/>
      </c>
      <c r="H604" s="64" t="str">
        <f t="shared" si="9"/>
        <v/>
      </c>
      <c r="I604" s="65" t="str">
        <f>IF(発注書!D610="","",発注書!D610)</f>
        <v/>
      </c>
      <c r="J604" s="66" t="str">
        <f>IF(発注書!D610="","",発注書!C610)</f>
        <v/>
      </c>
      <c r="K604" s="63"/>
      <c r="L604" s="63"/>
      <c r="M604" s="63"/>
      <c r="N604" s="63"/>
    </row>
    <row r="605" spans="1:14" ht="20.149999999999999" customHeight="1" x14ac:dyDescent="0.55000000000000004">
      <c r="A605" s="49">
        <v>302</v>
      </c>
      <c r="B605" s="50">
        <v>1</v>
      </c>
      <c r="C605" s="60"/>
      <c r="D605" s="61"/>
      <c r="E605" s="61" t="str">
        <f>IF(発注書!D611="","",発注書!B611)</f>
        <v/>
      </c>
      <c r="F605" s="62" t="str">
        <f>IF(J605="","",VLOOKUP(J605,商品マスタ!$B:$D,2,FALSE))</f>
        <v/>
      </c>
      <c r="G605" s="63" t="str">
        <f>IF(F605="","",VLOOKUP(F605,商品マスタ!$C:$D,2,FALSE))</f>
        <v/>
      </c>
      <c r="H605" s="64" t="str">
        <f t="shared" si="9"/>
        <v/>
      </c>
      <c r="I605" s="65" t="str">
        <f>IF(発注書!D611="","",発注書!D611)</f>
        <v/>
      </c>
      <c r="J605" s="66" t="str">
        <f>IF(発注書!D611="","",発注書!C611)</f>
        <v/>
      </c>
      <c r="K605" s="63"/>
      <c r="L605" s="63"/>
      <c r="M605" s="63"/>
      <c r="N605" s="63"/>
    </row>
    <row r="606" spans="1:14" ht="20.149999999999999" customHeight="1" x14ac:dyDescent="0.55000000000000004">
      <c r="B606" s="50">
        <v>2</v>
      </c>
      <c r="C606" s="60"/>
      <c r="D606" s="61"/>
      <c r="E606" s="61" t="str">
        <f>IF(発注書!D612="","",発注書!B612)</f>
        <v/>
      </c>
      <c r="F606" s="62" t="str">
        <f>IF(J606="","",VLOOKUP(J606,商品マスタ!$B:$D,2,FALSE))</f>
        <v/>
      </c>
      <c r="G606" s="63" t="str">
        <f>IF(F606="","",VLOOKUP(F606,商品マスタ!$C:$D,2,FALSE))</f>
        <v/>
      </c>
      <c r="H606" s="64" t="str">
        <f t="shared" si="9"/>
        <v/>
      </c>
      <c r="I606" s="65" t="str">
        <f>IF(発注書!D612="","",発注書!D612)</f>
        <v/>
      </c>
      <c r="J606" s="66" t="str">
        <f>IF(発注書!D612="","",発注書!C612)</f>
        <v/>
      </c>
      <c r="K606" s="63"/>
      <c r="L606" s="63"/>
      <c r="M606" s="63"/>
      <c r="N606" s="63"/>
    </row>
    <row r="607" spans="1:14" ht="20.149999999999999" customHeight="1" x14ac:dyDescent="0.55000000000000004">
      <c r="A607" s="49">
        <v>303</v>
      </c>
      <c r="B607" s="50">
        <v>1</v>
      </c>
      <c r="C607" s="60"/>
      <c r="D607" s="61"/>
      <c r="E607" s="61" t="str">
        <f>IF(発注書!D613="","",発注書!B613)</f>
        <v/>
      </c>
      <c r="F607" s="62" t="str">
        <f>IF(J607="","",VLOOKUP(J607,商品マスタ!$B:$D,2,FALSE))</f>
        <v/>
      </c>
      <c r="G607" s="63" t="str">
        <f>IF(F607="","",VLOOKUP(F607,商品マスタ!$C:$D,2,FALSE))</f>
        <v/>
      </c>
      <c r="H607" s="64" t="str">
        <f t="shared" si="9"/>
        <v/>
      </c>
      <c r="I607" s="65" t="str">
        <f>IF(発注書!D613="","",発注書!D613)</f>
        <v/>
      </c>
      <c r="J607" s="66" t="str">
        <f>IF(発注書!D613="","",発注書!C613)</f>
        <v/>
      </c>
      <c r="K607" s="63"/>
      <c r="L607" s="63"/>
      <c r="M607" s="63"/>
      <c r="N607" s="63"/>
    </row>
    <row r="608" spans="1:14" ht="20.149999999999999" customHeight="1" x14ac:dyDescent="0.55000000000000004">
      <c r="B608" s="50">
        <v>2</v>
      </c>
      <c r="C608" s="60"/>
      <c r="D608" s="61"/>
      <c r="E608" s="61" t="str">
        <f>IF(発注書!D614="","",発注書!B614)</f>
        <v/>
      </c>
      <c r="F608" s="62" t="str">
        <f>IF(J608="","",VLOOKUP(J608,商品マスタ!$B:$D,2,FALSE))</f>
        <v/>
      </c>
      <c r="G608" s="63" t="str">
        <f>IF(F608="","",VLOOKUP(F608,商品マスタ!$C:$D,2,FALSE))</f>
        <v/>
      </c>
      <c r="H608" s="64" t="str">
        <f t="shared" si="9"/>
        <v/>
      </c>
      <c r="I608" s="65" t="str">
        <f>IF(発注書!D614="","",発注書!D614)</f>
        <v/>
      </c>
      <c r="J608" s="66" t="str">
        <f>IF(発注書!D614="","",発注書!C614)</f>
        <v/>
      </c>
      <c r="K608" s="63"/>
      <c r="L608" s="63"/>
      <c r="M608" s="63"/>
      <c r="N608" s="63"/>
    </row>
    <row r="609" spans="1:14" ht="20.149999999999999" customHeight="1" x14ac:dyDescent="0.55000000000000004">
      <c r="A609" s="49">
        <v>304</v>
      </c>
      <c r="B609" s="50">
        <v>1</v>
      </c>
      <c r="C609" s="60"/>
      <c r="D609" s="61"/>
      <c r="E609" s="61" t="str">
        <f>IF(発注書!D615="","",発注書!B615)</f>
        <v/>
      </c>
      <c r="F609" s="62" t="str">
        <f>IF(J609="","",VLOOKUP(J609,商品マスタ!$B:$D,2,FALSE))</f>
        <v/>
      </c>
      <c r="G609" s="63" t="str">
        <f>IF(F609="","",VLOOKUP(F609,商品マスタ!$C:$D,2,FALSE))</f>
        <v/>
      </c>
      <c r="H609" s="64" t="str">
        <f t="shared" si="9"/>
        <v/>
      </c>
      <c r="I609" s="65" t="str">
        <f>IF(発注書!D615="","",発注書!D615)</f>
        <v/>
      </c>
      <c r="J609" s="66" t="str">
        <f>IF(発注書!D615="","",発注書!C615)</f>
        <v/>
      </c>
      <c r="K609" s="63"/>
      <c r="L609" s="63"/>
      <c r="M609" s="63"/>
      <c r="N609" s="63"/>
    </row>
    <row r="610" spans="1:14" ht="20.149999999999999" customHeight="1" x14ac:dyDescent="0.55000000000000004">
      <c r="B610" s="50">
        <v>2</v>
      </c>
      <c r="C610" s="60"/>
      <c r="D610" s="61"/>
      <c r="E610" s="61" t="str">
        <f>IF(発注書!D616="","",発注書!B616)</f>
        <v/>
      </c>
      <c r="F610" s="62" t="str">
        <f>IF(J610="","",VLOOKUP(J610,商品マスタ!$B:$D,2,FALSE))</f>
        <v/>
      </c>
      <c r="G610" s="63" t="str">
        <f>IF(F610="","",VLOOKUP(F610,商品マスタ!$C:$D,2,FALSE))</f>
        <v/>
      </c>
      <c r="H610" s="64" t="str">
        <f t="shared" si="9"/>
        <v/>
      </c>
      <c r="I610" s="65" t="str">
        <f>IF(発注書!D616="","",発注書!D616)</f>
        <v/>
      </c>
      <c r="J610" s="66" t="str">
        <f>IF(発注書!D616="","",発注書!C616)</f>
        <v/>
      </c>
      <c r="K610" s="63"/>
      <c r="L610" s="63"/>
      <c r="M610" s="63"/>
      <c r="N610" s="63"/>
    </row>
    <row r="611" spans="1:14" ht="20.149999999999999" customHeight="1" x14ac:dyDescent="0.55000000000000004">
      <c r="A611" s="49">
        <v>305</v>
      </c>
      <c r="B611" s="50">
        <v>1</v>
      </c>
      <c r="C611" s="60"/>
      <c r="D611" s="61"/>
      <c r="E611" s="61" t="str">
        <f>IF(発注書!D617="","",発注書!B617)</f>
        <v/>
      </c>
      <c r="F611" s="62" t="str">
        <f>IF(J611="","",VLOOKUP(J611,商品マスタ!$B:$D,2,FALSE))</f>
        <v/>
      </c>
      <c r="G611" s="63" t="str">
        <f>IF(F611="","",VLOOKUP(F611,商品マスタ!$C:$D,2,FALSE))</f>
        <v/>
      </c>
      <c r="H611" s="64" t="str">
        <f t="shared" si="9"/>
        <v/>
      </c>
      <c r="I611" s="65" t="str">
        <f>IF(発注書!D617="","",発注書!D617)</f>
        <v/>
      </c>
      <c r="J611" s="66" t="str">
        <f>IF(発注書!D617="","",発注書!C617)</f>
        <v/>
      </c>
      <c r="K611" s="63"/>
      <c r="L611" s="63"/>
      <c r="M611" s="63"/>
      <c r="N611" s="63"/>
    </row>
    <row r="612" spans="1:14" ht="20.149999999999999" customHeight="1" x14ac:dyDescent="0.55000000000000004">
      <c r="B612" s="50">
        <v>2</v>
      </c>
      <c r="C612" s="60"/>
      <c r="D612" s="61"/>
      <c r="E612" s="61" t="str">
        <f>IF(発注書!D618="","",発注書!B618)</f>
        <v/>
      </c>
      <c r="F612" s="62" t="str">
        <f>IF(J612="","",VLOOKUP(J612,商品マスタ!$B:$D,2,FALSE))</f>
        <v/>
      </c>
      <c r="G612" s="63" t="str">
        <f>IF(F612="","",VLOOKUP(F612,商品マスタ!$C:$D,2,FALSE))</f>
        <v/>
      </c>
      <c r="H612" s="64" t="str">
        <f t="shared" si="9"/>
        <v/>
      </c>
      <c r="I612" s="65" t="str">
        <f>IF(発注書!D618="","",発注書!D618)</f>
        <v/>
      </c>
      <c r="J612" s="66" t="str">
        <f>IF(発注書!D618="","",発注書!C618)</f>
        <v/>
      </c>
      <c r="K612" s="63"/>
      <c r="L612" s="63"/>
      <c r="M612" s="63"/>
      <c r="N612" s="63"/>
    </row>
    <row r="613" spans="1:14" ht="20.149999999999999" customHeight="1" x14ac:dyDescent="0.55000000000000004">
      <c r="A613" s="49">
        <v>306</v>
      </c>
      <c r="B613" s="50">
        <v>1</v>
      </c>
      <c r="C613" s="60"/>
      <c r="D613" s="61"/>
      <c r="E613" s="61" t="str">
        <f>IF(発注書!D619="","",発注書!B619)</f>
        <v/>
      </c>
      <c r="F613" s="62" t="str">
        <f>IF(J613="","",VLOOKUP(J613,商品マスタ!$B:$D,2,FALSE))</f>
        <v/>
      </c>
      <c r="G613" s="63" t="str">
        <f>IF(F613="","",VLOOKUP(F613,商品マスタ!$C:$D,2,FALSE))</f>
        <v/>
      </c>
      <c r="H613" s="64" t="str">
        <f t="shared" si="9"/>
        <v/>
      </c>
      <c r="I613" s="65" t="str">
        <f>IF(発注書!D619="","",発注書!D619)</f>
        <v/>
      </c>
      <c r="J613" s="66" t="str">
        <f>IF(発注書!D619="","",発注書!C619)</f>
        <v/>
      </c>
      <c r="K613" s="63"/>
      <c r="L613" s="63"/>
      <c r="M613" s="63"/>
      <c r="N613" s="63"/>
    </row>
    <row r="614" spans="1:14" ht="20.149999999999999" customHeight="1" x14ac:dyDescent="0.55000000000000004">
      <c r="B614" s="50">
        <v>2</v>
      </c>
      <c r="C614" s="60"/>
      <c r="D614" s="61"/>
      <c r="E614" s="61" t="str">
        <f>IF(発注書!D620="","",発注書!B620)</f>
        <v/>
      </c>
      <c r="F614" s="62" t="str">
        <f>IF(J614="","",VLOOKUP(J614,商品マスタ!$B:$D,2,FALSE))</f>
        <v/>
      </c>
      <c r="G614" s="63" t="str">
        <f>IF(F614="","",VLOOKUP(F614,商品マスタ!$C:$D,2,FALSE))</f>
        <v/>
      </c>
      <c r="H614" s="64" t="str">
        <f t="shared" si="9"/>
        <v/>
      </c>
      <c r="I614" s="65" t="str">
        <f>IF(発注書!D620="","",発注書!D620)</f>
        <v/>
      </c>
      <c r="J614" s="66" t="str">
        <f>IF(発注書!D620="","",発注書!C620)</f>
        <v/>
      </c>
      <c r="K614" s="63"/>
      <c r="L614" s="63"/>
      <c r="M614" s="63"/>
      <c r="N614" s="63"/>
    </row>
    <row r="615" spans="1:14" ht="20.149999999999999" customHeight="1" x14ac:dyDescent="0.55000000000000004">
      <c r="A615" s="49">
        <v>307</v>
      </c>
      <c r="B615" s="50">
        <v>1</v>
      </c>
      <c r="C615" s="60"/>
      <c r="D615" s="61"/>
      <c r="E615" s="61" t="str">
        <f>IF(発注書!D621="","",発注書!B621)</f>
        <v/>
      </c>
      <c r="F615" s="62" t="str">
        <f>IF(J615="","",VLOOKUP(J615,商品マスタ!$B:$D,2,FALSE))</f>
        <v/>
      </c>
      <c r="G615" s="63" t="str">
        <f>IF(F615="","",VLOOKUP(F615,商品マスタ!$C:$D,2,FALSE))</f>
        <v/>
      </c>
      <c r="H615" s="64" t="str">
        <f t="shared" si="9"/>
        <v/>
      </c>
      <c r="I615" s="65" t="str">
        <f>IF(発注書!D621="","",発注書!D621)</f>
        <v/>
      </c>
      <c r="J615" s="66" t="str">
        <f>IF(発注書!D621="","",発注書!C621)</f>
        <v/>
      </c>
      <c r="K615" s="63"/>
      <c r="L615" s="63"/>
      <c r="M615" s="63"/>
      <c r="N615" s="63"/>
    </row>
    <row r="616" spans="1:14" ht="20.149999999999999" customHeight="1" x14ac:dyDescent="0.55000000000000004">
      <c r="B616" s="50">
        <v>2</v>
      </c>
      <c r="C616" s="60"/>
      <c r="D616" s="61"/>
      <c r="E616" s="61" t="str">
        <f>IF(発注書!D622="","",発注書!B622)</f>
        <v/>
      </c>
      <c r="F616" s="62" t="str">
        <f>IF(J616="","",VLOOKUP(J616,商品マスタ!$B:$D,2,FALSE))</f>
        <v/>
      </c>
      <c r="G616" s="63" t="str">
        <f>IF(F616="","",VLOOKUP(F616,商品マスタ!$C:$D,2,FALSE))</f>
        <v/>
      </c>
      <c r="H616" s="64" t="str">
        <f t="shared" si="9"/>
        <v/>
      </c>
      <c r="I616" s="65" t="str">
        <f>IF(発注書!D622="","",発注書!D622)</f>
        <v/>
      </c>
      <c r="J616" s="66" t="str">
        <f>IF(発注書!D622="","",発注書!C622)</f>
        <v/>
      </c>
      <c r="K616" s="63"/>
      <c r="L616" s="63"/>
      <c r="M616" s="63"/>
      <c r="N616" s="63"/>
    </row>
    <row r="617" spans="1:14" ht="20.149999999999999" customHeight="1" x14ac:dyDescent="0.55000000000000004">
      <c r="A617" s="49">
        <v>308</v>
      </c>
      <c r="B617" s="50">
        <v>1</v>
      </c>
      <c r="C617" s="60"/>
      <c r="D617" s="61"/>
      <c r="E617" s="61" t="str">
        <f>IF(発注書!D623="","",発注書!B623)</f>
        <v/>
      </c>
      <c r="F617" s="62" t="str">
        <f>IF(J617="","",VLOOKUP(J617,商品マスタ!$B:$D,2,FALSE))</f>
        <v/>
      </c>
      <c r="G617" s="63" t="str">
        <f>IF(F617="","",VLOOKUP(F617,商品マスタ!$C:$D,2,FALSE))</f>
        <v/>
      </c>
      <c r="H617" s="64" t="str">
        <f t="shared" si="9"/>
        <v/>
      </c>
      <c r="I617" s="65" t="str">
        <f>IF(発注書!D623="","",発注書!D623)</f>
        <v/>
      </c>
      <c r="J617" s="66" t="str">
        <f>IF(発注書!D623="","",発注書!C623)</f>
        <v/>
      </c>
      <c r="K617" s="63"/>
      <c r="L617" s="63"/>
      <c r="M617" s="63"/>
      <c r="N617" s="63"/>
    </row>
    <row r="618" spans="1:14" ht="20.149999999999999" customHeight="1" x14ac:dyDescent="0.55000000000000004">
      <c r="B618" s="50">
        <v>2</v>
      </c>
      <c r="C618" s="60"/>
      <c r="D618" s="61"/>
      <c r="E618" s="61" t="str">
        <f>IF(発注書!D624="","",発注書!B624)</f>
        <v/>
      </c>
      <c r="F618" s="62" t="str">
        <f>IF(J618="","",VLOOKUP(J618,商品マスタ!$B:$D,2,FALSE))</f>
        <v/>
      </c>
      <c r="G618" s="63" t="str">
        <f>IF(F618="","",VLOOKUP(F618,商品マスタ!$C:$D,2,FALSE))</f>
        <v/>
      </c>
      <c r="H618" s="64" t="str">
        <f t="shared" si="9"/>
        <v/>
      </c>
      <c r="I618" s="65" t="str">
        <f>IF(発注書!D624="","",発注書!D624)</f>
        <v/>
      </c>
      <c r="J618" s="66" t="str">
        <f>IF(発注書!D624="","",発注書!C624)</f>
        <v/>
      </c>
      <c r="K618" s="63"/>
      <c r="L618" s="63"/>
      <c r="M618" s="63"/>
      <c r="N618" s="63"/>
    </row>
    <row r="619" spans="1:14" ht="20.149999999999999" customHeight="1" x14ac:dyDescent="0.55000000000000004">
      <c r="A619" s="49">
        <v>309</v>
      </c>
      <c r="B619" s="50">
        <v>1</v>
      </c>
      <c r="C619" s="60"/>
      <c r="D619" s="61"/>
      <c r="E619" s="61" t="str">
        <f>IF(発注書!D625="","",発注書!B625)</f>
        <v/>
      </c>
      <c r="F619" s="62" t="str">
        <f>IF(J619="","",VLOOKUP(J619,商品マスタ!$B:$D,2,FALSE))</f>
        <v/>
      </c>
      <c r="G619" s="63" t="str">
        <f>IF(F619="","",VLOOKUP(F619,商品マスタ!$C:$D,2,FALSE))</f>
        <v/>
      </c>
      <c r="H619" s="64" t="str">
        <f t="shared" si="9"/>
        <v/>
      </c>
      <c r="I619" s="65" t="str">
        <f>IF(発注書!D625="","",発注書!D625)</f>
        <v/>
      </c>
      <c r="J619" s="66" t="str">
        <f>IF(発注書!D625="","",発注書!C625)</f>
        <v/>
      </c>
      <c r="K619" s="63"/>
      <c r="L619" s="63"/>
      <c r="M619" s="63"/>
      <c r="N619" s="63"/>
    </row>
    <row r="620" spans="1:14" ht="20.149999999999999" customHeight="1" x14ac:dyDescent="0.55000000000000004">
      <c r="B620" s="50">
        <v>2</v>
      </c>
      <c r="C620" s="60"/>
      <c r="D620" s="61"/>
      <c r="E620" s="61" t="str">
        <f>IF(発注書!D626="","",発注書!B626)</f>
        <v/>
      </c>
      <c r="F620" s="62" t="str">
        <f>IF(J620="","",VLOOKUP(J620,商品マスタ!$B:$D,2,FALSE))</f>
        <v/>
      </c>
      <c r="G620" s="63" t="str">
        <f>IF(F620="","",VLOOKUP(F620,商品マスタ!$C:$D,2,FALSE))</f>
        <v/>
      </c>
      <c r="H620" s="64" t="str">
        <f t="shared" si="9"/>
        <v/>
      </c>
      <c r="I620" s="65" t="str">
        <f>IF(発注書!D626="","",発注書!D626)</f>
        <v/>
      </c>
      <c r="J620" s="66" t="str">
        <f>IF(発注書!D626="","",発注書!C626)</f>
        <v/>
      </c>
      <c r="K620" s="63"/>
      <c r="L620" s="63"/>
      <c r="M620" s="63"/>
      <c r="N620" s="63"/>
    </row>
    <row r="621" spans="1:14" ht="20.149999999999999" customHeight="1" x14ac:dyDescent="0.55000000000000004">
      <c r="A621" s="49">
        <v>310</v>
      </c>
      <c r="B621" s="50">
        <v>1</v>
      </c>
      <c r="C621" s="60"/>
      <c r="D621" s="61"/>
      <c r="E621" s="61" t="str">
        <f>IF(発注書!D627="","",発注書!B627)</f>
        <v/>
      </c>
      <c r="F621" s="62" t="str">
        <f>IF(J621="","",VLOOKUP(J621,商品マスタ!$B:$D,2,FALSE))</f>
        <v/>
      </c>
      <c r="G621" s="63" t="str">
        <f>IF(F621="","",VLOOKUP(F621,商品マスタ!$C:$D,2,FALSE))</f>
        <v/>
      </c>
      <c r="H621" s="64" t="str">
        <f t="shared" si="9"/>
        <v/>
      </c>
      <c r="I621" s="65" t="str">
        <f>IF(発注書!D627="","",発注書!D627)</f>
        <v/>
      </c>
      <c r="J621" s="66" t="str">
        <f>IF(発注書!D627="","",発注書!C627)</f>
        <v/>
      </c>
      <c r="K621" s="63"/>
      <c r="L621" s="63"/>
      <c r="M621" s="63"/>
      <c r="N621" s="63"/>
    </row>
    <row r="622" spans="1:14" ht="20.149999999999999" customHeight="1" x14ac:dyDescent="0.55000000000000004">
      <c r="B622" s="50">
        <v>2</v>
      </c>
      <c r="C622" s="60"/>
      <c r="D622" s="61"/>
      <c r="E622" s="61" t="str">
        <f>IF(発注書!D628="","",発注書!B628)</f>
        <v/>
      </c>
      <c r="F622" s="62" t="str">
        <f>IF(J622="","",VLOOKUP(J622,商品マスタ!$B:$D,2,FALSE))</f>
        <v/>
      </c>
      <c r="G622" s="63" t="str">
        <f>IF(F622="","",VLOOKUP(F622,商品マスタ!$C:$D,2,FALSE))</f>
        <v/>
      </c>
      <c r="H622" s="64" t="str">
        <f t="shared" si="9"/>
        <v/>
      </c>
      <c r="I622" s="65" t="str">
        <f>IF(発注書!D628="","",発注書!D628)</f>
        <v/>
      </c>
      <c r="J622" s="66" t="str">
        <f>IF(発注書!D628="","",発注書!C628)</f>
        <v/>
      </c>
      <c r="K622" s="63"/>
      <c r="L622" s="63"/>
      <c r="M622" s="63"/>
      <c r="N622" s="63"/>
    </row>
    <row r="623" spans="1:14" ht="20.149999999999999" customHeight="1" x14ac:dyDescent="0.55000000000000004">
      <c r="A623" s="49">
        <v>311</v>
      </c>
      <c r="B623" s="50">
        <v>1</v>
      </c>
      <c r="C623" s="60"/>
      <c r="D623" s="61"/>
      <c r="E623" s="61" t="str">
        <f>IF(発注書!D629="","",発注書!B629)</f>
        <v/>
      </c>
      <c r="F623" s="62" t="str">
        <f>IF(J623="","",VLOOKUP(J623,商品マスタ!$B:$D,2,FALSE))</f>
        <v/>
      </c>
      <c r="G623" s="63" t="str">
        <f>IF(F623="","",VLOOKUP(F623,商品マスタ!$C:$D,2,FALSE))</f>
        <v/>
      </c>
      <c r="H623" s="64" t="str">
        <f t="shared" si="9"/>
        <v/>
      </c>
      <c r="I623" s="65" t="str">
        <f>IF(発注書!D629="","",発注書!D629)</f>
        <v/>
      </c>
      <c r="J623" s="66" t="str">
        <f>IF(発注書!D629="","",発注書!C629)</f>
        <v/>
      </c>
      <c r="K623" s="63"/>
      <c r="L623" s="63"/>
      <c r="M623" s="63"/>
      <c r="N623" s="63"/>
    </row>
    <row r="624" spans="1:14" ht="20.149999999999999" customHeight="1" x14ac:dyDescent="0.55000000000000004">
      <c r="B624" s="50">
        <v>2</v>
      </c>
      <c r="C624" s="60"/>
      <c r="D624" s="61"/>
      <c r="E624" s="61" t="str">
        <f>IF(発注書!D630="","",発注書!B630)</f>
        <v/>
      </c>
      <c r="F624" s="62" t="str">
        <f>IF(J624="","",VLOOKUP(J624,商品マスタ!$B:$D,2,FALSE))</f>
        <v/>
      </c>
      <c r="G624" s="63" t="str">
        <f>IF(F624="","",VLOOKUP(F624,商品マスタ!$C:$D,2,FALSE))</f>
        <v/>
      </c>
      <c r="H624" s="64" t="str">
        <f t="shared" si="9"/>
        <v/>
      </c>
      <c r="I624" s="65" t="str">
        <f>IF(発注書!D630="","",発注書!D630)</f>
        <v/>
      </c>
      <c r="J624" s="66" t="str">
        <f>IF(発注書!D630="","",発注書!C630)</f>
        <v/>
      </c>
      <c r="K624" s="63"/>
      <c r="L624" s="63"/>
      <c r="M624" s="63"/>
      <c r="N624" s="63"/>
    </row>
    <row r="625" spans="1:14" ht="20.149999999999999" customHeight="1" x14ac:dyDescent="0.55000000000000004">
      <c r="A625" s="49">
        <v>312</v>
      </c>
      <c r="B625" s="50">
        <v>1</v>
      </c>
      <c r="C625" s="60"/>
      <c r="D625" s="61"/>
      <c r="E625" s="61" t="str">
        <f>IF(発注書!D631="","",発注書!B631)</f>
        <v/>
      </c>
      <c r="F625" s="62" t="str">
        <f>IF(J625="","",VLOOKUP(J625,商品マスタ!$B:$D,2,FALSE))</f>
        <v/>
      </c>
      <c r="G625" s="63" t="str">
        <f>IF(F625="","",VLOOKUP(F625,商品マスタ!$C:$D,2,FALSE))</f>
        <v/>
      </c>
      <c r="H625" s="64" t="str">
        <f t="shared" si="9"/>
        <v/>
      </c>
      <c r="I625" s="65" t="str">
        <f>IF(発注書!D631="","",発注書!D631)</f>
        <v/>
      </c>
      <c r="J625" s="66" t="str">
        <f>IF(発注書!D631="","",発注書!C631)</f>
        <v/>
      </c>
      <c r="K625" s="63"/>
      <c r="L625" s="63"/>
      <c r="M625" s="63"/>
      <c r="N625" s="63"/>
    </row>
    <row r="626" spans="1:14" ht="20.149999999999999" customHeight="1" x14ac:dyDescent="0.55000000000000004">
      <c r="B626" s="50">
        <v>2</v>
      </c>
      <c r="C626" s="60"/>
      <c r="D626" s="61"/>
      <c r="E626" s="61" t="str">
        <f>IF(発注書!D632="","",発注書!B632)</f>
        <v/>
      </c>
      <c r="F626" s="62" t="str">
        <f>IF(J626="","",VLOOKUP(J626,商品マスタ!$B:$D,2,FALSE))</f>
        <v/>
      </c>
      <c r="G626" s="63" t="str">
        <f>IF(F626="","",VLOOKUP(F626,商品マスタ!$C:$D,2,FALSE))</f>
        <v/>
      </c>
      <c r="H626" s="64" t="str">
        <f t="shared" si="9"/>
        <v/>
      </c>
      <c r="I626" s="65" t="str">
        <f>IF(発注書!D632="","",発注書!D632)</f>
        <v/>
      </c>
      <c r="J626" s="66" t="str">
        <f>IF(発注書!D632="","",発注書!C632)</f>
        <v/>
      </c>
      <c r="K626" s="63"/>
      <c r="L626" s="63"/>
      <c r="M626" s="63"/>
      <c r="N626" s="63"/>
    </row>
    <row r="627" spans="1:14" ht="20.149999999999999" customHeight="1" x14ac:dyDescent="0.55000000000000004">
      <c r="A627" s="49">
        <v>313</v>
      </c>
      <c r="B627" s="50">
        <v>1</v>
      </c>
      <c r="C627" s="60"/>
      <c r="D627" s="61"/>
      <c r="E627" s="61" t="str">
        <f>IF(発注書!D633="","",発注書!B633)</f>
        <v/>
      </c>
      <c r="F627" s="62" t="str">
        <f>IF(J627="","",VLOOKUP(J627,商品マスタ!$B:$D,2,FALSE))</f>
        <v/>
      </c>
      <c r="G627" s="63" t="str">
        <f>IF(F627="","",VLOOKUP(F627,商品マスタ!$C:$D,2,FALSE))</f>
        <v/>
      </c>
      <c r="H627" s="64" t="str">
        <f t="shared" si="9"/>
        <v/>
      </c>
      <c r="I627" s="65" t="str">
        <f>IF(発注書!D633="","",発注書!D633)</f>
        <v/>
      </c>
      <c r="J627" s="66" t="str">
        <f>IF(発注書!D633="","",発注書!C633)</f>
        <v/>
      </c>
      <c r="K627" s="63"/>
      <c r="L627" s="63"/>
      <c r="M627" s="63"/>
      <c r="N627" s="63"/>
    </row>
    <row r="628" spans="1:14" ht="20.149999999999999" customHeight="1" x14ac:dyDescent="0.55000000000000004">
      <c r="B628" s="50">
        <v>2</v>
      </c>
      <c r="C628" s="60"/>
      <c r="D628" s="61"/>
      <c r="E628" s="61" t="str">
        <f>IF(発注書!D634="","",発注書!B634)</f>
        <v/>
      </c>
      <c r="F628" s="62" t="str">
        <f>IF(J628="","",VLOOKUP(J628,商品マスタ!$B:$D,2,FALSE))</f>
        <v/>
      </c>
      <c r="G628" s="63" t="str">
        <f>IF(F628="","",VLOOKUP(F628,商品マスタ!$C:$D,2,FALSE))</f>
        <v/>
      </c>
      <c r="H628" s="64" t="str">
        <f t="shared" si="9"/>
        <v/>
      </c>
      <c r="I628" s="65" t="str">
        <f>IF(発注書!D634="","",発注書!D634)</f>
        <v/>
      </c>
      <c r="J628" s="66" t="str">
        <f>IF(発注書!D634="","",発注書!C634)</f>
        <v/>
      </c>
      <c r="K628" s="63"/>
      <c r="L628" s="63"/>
      <c r="M628" s="63"/>
      <c r="N628" s="63"/>
    </row>
    <row r="629" spans="1:14" ht="20.149999999999999" customHeight="1" x14ac:dyDescent="0.55000000000000004">
      <c r="A629" s="49">
        <v>314</v>
      </c>
      <c r="B629" s="50">
        <v>1</v>
      </c>
      <c r="C629" s="60"/>
      <c r="D629" s="61"/>
      <c r="E629" s="61" t="str">
        <f>IF(発注書!D635="","",発注書!B635)</f>
        <v/>
      </c>
      <c r="F629" s="62" t="str">
        <f>IF(J629="","",VLOOKUP(J629,商品マスタ!$B:$D,2,FALSE))</f>
        <v/>
      </c>
      <c r="G629" s="63" t="str">
        <f>IF(F629="","",VLOOKUP(F629,商品マスタ!$C:$D,2,FALSE))</f>
        <v/>
      </c>
      <c r="H629" s="64" t="str">
        <f t="shared" si="9"/>
        <v/>
      </c>
      <c r="I629" s="65" t="str">
        <f>IF(発注書!D635="","",発注書!D635)</f>
        <v/>
      </c>
      <c r="J629" s="66" t="str">
        <f>IF(発注書!D635="","",発注書!C635)</f>
        <v/>
      </c>
      <c r="K629" s="63"/>
      <c r="L629" s="63"/>
      <c r="M629" s="63"/>
      <c r="N629" s="63"/>
    </row>
    <row r="630" spans="1:14" ht="20.149999999999999" customHeight="1" x14ac:dyDescent="0.55000000000000004">
      <c r="B630" s="50">
        <v>2</v>
      </c>
      <c r="C630" s="60"/>
      <c r="D630" s="61"/>
      <c r="E630" s="61" t="str">
        <f>IF(発注書!D636="","",発注書!B636)</f>
        <v/>
      </c>
      <c r="F630" s="62" t="str">
        <f>IF(J630="","",VLOOKUP(J630,商品マスタ!$B:$D,2,FALSE))</f>
        <v/>
      </c>
      <c r="G630" s="63" t="str">
        <f>IF(F630="","",VLOOKUP(F630,商品マスタ!$C:$D,2,FALSE))</f>
        <v/>
      </c>
      <c r="H630" s="64" t="str">
        <f t="shared" si="9"/>
        <v/>
      </c>
      <c r="I630" s="65" t="str">
        <f>IF(発注書!D636="","",発注書!D636)</f>
        <v/>
      </c>
      <c r="J630" s="66" t="str">
        <f>IF(発注書!D636="","",発注書!C636)</f>
        <v/>
      </c>
      <c r="K630" s="63"/>
      <c r="L630" s="63"/>
      <c r="M630" s="63"/>
      <c r="N630" s="63"/>
    </row>
    <row r="631" spans="1:14" ht="20.149999999999999" customHeight="1" x14ac:dyDescent="0.55000000000000004">
      <c r="A631" s="49">
        <v>315</v>
      </c>
      <c r="B631" s="50">
        <v>1</v>
      </c>
      <c r="C631" s="60"/>
      <c r="D631" s="61"/>
      <c r="E631" s="61" t="str">
        <f>IF(発注書!D637="","",発注書!B637)</f>
        <v/>
      </c>
      <c r="F631" s="62" t="str">
        <f>IF(J631="","",VLOOKUP(J631,商品マスタ!$B:$D,2,FALSE))</f>
        <v/>
      </c>
      <c r="G631" s="63" t="str">
        <f>IF(F631="","",VLOOKUP(F631,商品マスタ!$C:$D,2,FALSE))</f>
        <v/>
      </c>
      <c r="H631" s="64" t="str">
        <f t="shared" si="9"/>
        <v/>
      </c>
      <c r="I631" s="65" t="str">
        <f>IF(発注書!D637="","",発注書!D637)</f>
        <v/>
      </c>
      <c r="J631" s="66" t="str">
        <f>IF(発注書!D637="","",発注書!C637)</f>
        <v/>
      </c>
      <c r="K631" s="63"/>
      <c r="L631" s="63"/>
      <c r="M631" s="63"/>
      <c r="N631" s="63"/>
    </row>
    <row r="632" spans="1:14" ht="20.149999999999999" customHeight="1" x14ac:dyDescent="0.55000000000000004">
      <c r="B632" s="50">
        <v>2</v>
      </c>
      <c r="C632" s="60"/>
      <c r="D632" s="61"/>
      <c r="E632" s="61" t="str">
        <f>IF(発注書!D638="","",発注書!B638)</f>
        <v/>
      </c>
      <c r="F632" s="62" t="str">
        <f>IF(J632="","",VLOOKUP(J632,商品マスタ!$B:$D,2,FALSE))</f>
        <v/>
      </c>
      <c r="G632" s="63" t="str">
        <f>IF(F632="","",VLOOKUP(F632,商品マスタ!$C:$D,2,FALSE))</f>
        <v/>
      </c>
      <c r="H632" s="64" t="str">
        <f t="shared" si="9"/>
        <v/>
      </c>
      <c r="I632" s="65" t="str">
        <f>IF(発注書!D638="","",発注書!D638)</f>
        <v/>
      </c>
      <c r="J632" s="66" t="str">
        <f>IF(発注書!D638="","",発注書!C638)</f>
        <v/>
      </c>
      <c r="K632" s="63"/>
      <c r="L632" s="63"/>
      <c r="M632" s="63"/>
      <c r="N632" s="63"/>
    </row>
    <row r="633" spans="1:14" ht="20.149999999999999" customHeight="1" x14ac:dyDescent="0.55000000000000004">
      <c r="A633" s="49">
        <v>316</v>
      </c>
      <c r="B633" s="50">
        <v>1</v>
      </c>
      <c r="C633" s="60"/>
      <c r="D633" s="61"/>
      <c r="E633" s="61" t="str">
        <f>IF(発注書!D639="","",発注書!B639)</f>
        <v/>
      </c>
      <c r="F633" s="62" t="str">
        <f>IF(J633="","",VLOOKUP(J633,商品マスタ!$B:$D,2,FALSE))</f>
        <v/>
      </c>
      <c r="G633" s="63" t="str">
        <f>IF(F633="","",VLOOKUP(F633,商品マスタ!$C:$D,2,FALSE))</f>
        <v/>
      </c>
      <c r="H633" s="64" t="str">
        <f t="shared" si="9"/>
        <v/>
      </c>
      <c r="I633" s="65" t="str">
        <f>IF(発注書!D639="","",発注書!D639)</f>
        <v/>
      </c>
      <c r="J633" s="66" t="str">
        <f>IF(発注書!D639="","",発注書!C639)</f>
        <v/>
      </c>
      <c r="K633" s="63"/>
      <c r="L633" s="63"/>
      <c r="M633" s="63"/>
      <c r="N633" s="63"/>
    </row>
    <row r="634" spans="1:14" ht="20.149999999999999" customHeight="1" x14ac:dyDescent="0.55000000000000004">
      <c r="B634" s="50">
        <v>2</v>
      </c>
      <c r="C634" s="60"/>
      <c r="D634" s="61"/>
      <c r="E634" s="61" t="str">
        <f>IF(発注書!D640="","",発注書!B640)</f>
        <v/>
      </c>
      <c r="F634" s="62" t="str">
        <f>IF(J634="","",VLOOKUP(J634,商品マスタ!$B:$D,2,FALSE))</f>
        <v/>
      </c>
      <c r="G634" s="63" t="str">
        <f>IF(F634="","",VLOOKUP(F634,商品マスタ!$C:$D,2,FALSE))</f>
        <v/>
      </c>
      <c r="H634" s="64" t="str">
        <f t="shared" si="9"/>
        <v/>
      </c>
      <c r="I634" s="65" t="str">
        <f>IF(発注書!D640="","",発注書!D640)</f>
        <v/>
      </c>
      <c r="J634" s="66" t="str">
        <f>IF(発注書!D640="","",発注書!C640)</f>
        <v/>
      </c>
      <c r="K634" s="63"/>
      <c r="L634" s="63"/>
      <c r="M634" s="63"/>
      <c r="N634" s="63"/>
    </row>
    <row r="635" spans="1:14" ht="20.149999999999999" customHeight="1" x14ac:dyDescent="0.55000000000000004">
      <c r="A635" s="49">
        <v>317</v>
      </c>
      <c r="B635" s="50">
        <v>1</v>
      </c>
      <c r="C635" s="60"/>
      <c r="D635" s="61"/>
      <c r="E635" s="61" t="str">
        <f>IF(発注書!D641="","",発注書!B641)</f>
        <v/>
      </c>
      <c r="F635" s="62" t="str">
        <f>IF(J635="","",VLOOKUP(J635,商品マスタ!$B:$D,2,FALSE))</f>
        <v/>
      </c>
      <c r="G635" s="63" t="str">
        <f>IF(F635="","",VLOOKUP(F635,商品マスタ!$C:$D,2,FALSE))</f>
        <v/>
      </c>
      <c r="H635" s="64" t="str">
        <f t="shared" si="9"/>
        <v/>
      </c>
      <c r="I635" s="65" t="str">
        <f>IF(発注書!D641="","",発注書!D641)</f>
        <v/>
      </c>
      <c r="J635" s="66" t="str">
        <f>IF(発注書!D641="","",発注書!C641)</f>
        <v/>
      </c>
      <c r="K635" s="63"/>
      <c r="L635" s="63"/>
      <c r="M635" s="63"/>
      <c r="N635" s="63"/>
    </row>
    <row r="636" spans="1:14" ht="20.149999999999999" customHeight="1" x14ac:dyDescent="0.55000000000000004">
      <c r="B636" s="50">
        <v>2</v>
      </c>
      <c r="C636" s="60"/>
      <c r="D636" s="61"/>
      <c r="E636" s="61" t="str">
        <f>IF(発注書!D642="","",発注書!B642)</f>
        <v/>
      </c>
      <c r="F636" s="62" t="str">
        <f>IF(J636="","",VLOOKUP(J636,商品マスタ!$B:$D,2,FALSE))</f>
        <v/>
      </c>
      <c r="G636" s="63" t="str">
        <f>IF(F636="","",VLOOKUP(F636,商品マスタ!$C:$D,2,FALSE))</f>
        <v/>
      </c>
      <c r="H636" s="64" t="str">
        <f t="shared" si="9"/>
        <v/>
      </c>
      <c r="I636" s="65" t="str">
        <f>IF(発注書!D642="","",発注書!D642)</f>
        <v/>
      </c>
      <c r="J636" s="66" t="str">
        <f>IF(発注書!D642="","",発注書!C642)</f>
        <v/>
      </c>
      <c r="K636" s="63"/>
      <c r="L636" s="63"/>
      <c r="M636" s="63"/>
      <c r="N636" s="63"/>
    </row>
    <row r="637" spans="1:14" ht="20.149999999999999" customHeight="1" x14ac:dyDescent="0.55000000000000004">
      <c r="A637" s="49">
        <v>318</v>
      </c>
      <c r="B637" s="50">
        <v>1</v>
      </c>
      <c r="C637" s="60"/>
      <c r="D637" s="61"/>
      <c r="E637" s="61" t="str">
        <f>IF(発注書!D643="","",発注書!B643)</f>
        <v/>
      </c>
      <c r="F637" s="62" t="str">
        <f>IF(J637="","",VLOOKUP(J637,商品マスタ!$B:$D,2,FALSE))</f>
        <v/>
      </c>
      <c r="G637" s="63" t="str">
        <f>IF(F637="","",VLOOKUP(F637,商品マスタ!$C:$D,2,FALSE))</f>
        <v/>
      </c>
      <c r="H637" s="64" t="str">
        <f t="shared" si="9"/>
        <v/>
      </c>
      <c r="I637" s="65" t="str">
        <f>IF(発注書!D643="","",発注書!D643)</f>
        <v/>
      </c>
      <c r="J637" s="66" t="str">
        <f>IF(発注書!D643="","",発注書!C643)</f>
        <v/>
      </c>
      <c r="K637" s="63"/>
      <c r="L637" s="63"/>
      <c r="M637" s="63"/>
      <c r="N637" s="63"/>
    </row>
    <row r="638" spans="1:14" ht="20.149999999999999" customHeight="1" x14ac:dyDescent="0.55000000000000004">
      <c r="B638" s="50">
        <v>2</v>
      </c>
      <c r="C638" s="60"/>
      <c r="D638" s="61"/>
      <c r="E638" s="61" t="str">
        <f>IF(発注書!D644="","",発注書!B644)</f>
        <v/>
      </c>
      <c r="F638" s="62" t="str">
        <f>IF(J638="","",VLOOKUP(J638,商品マスタ!$B:$D,2,FALSE))</f>
        <v/>
      </c>
      <c r="G638" s="63" t="str">
        <f>IF(F638="","",VLOOKUP(F638,商品マスタ!$C:$D,2,FALSE))</f>
        <v/>
      </c>
      <c r="H638" s="64" t="str">
        <f t="shared" si="9"/>
        <v/>
      </c>
      <c r="I638" s="65" t="str">
        <f>IF(発注書!D644="","",発注書!D644)</f>
        <v/>
      </c>
      <c r="J638" s="66" t="str">
        <f>IF(発注書!D644="","",発注書!C644)</f>
        <v/>
      </c>
      <c r="K638" s="63"/>
      <c r="L638" s="63"/>
      <c r="M638" s="63"/>
      <c r="N638" s="63"/>
    </row>
    <row r="639" spans="1:14" ht="20.149999999999999" customHeight="1" x14ac:dyDescent="0.55000000000000004">
      <c r="A639" s="49">
        <v>319</v>
      </c>
      <c r="B639" s="50">
        <v>1</v>
      </c>
      <c r="C639" s="60"/>
      <c r="D639" s="61"/>
      <c r="E639" s="61" t="str">
        <f>IF(発注書!D645="","",発注書!B645)</f>
        <v/>
      </c>
      <c r="F639" s="62" t="str">
        <f>IF(J639="","",VLOOKUP(J639,商品マスタ!$B:$D,2,FALSE))</f>
        <v/>
      </c>
      <c r="G639" s="63" t="str">
        <f>IF(F639="","",VLOOKUP(F639,商品マスタ!$C:$D,2,FALSE))</f>
        <v/>
      </c>
      <c r="H639" s="64" t="str">
        <f t="shared" si="9"/>
        <v/>
      </c>
      <c r="I639" s="65" t="str">
        <f>IF(発注書!D645="","",発注書!D645)</f>
        <v/>
      </c>
      <c r="J639" s="66" t="str">
        <f>IF(発注書!D645="","",発注書!C645)</f>
        <v/>
      </c>
      <c r="K639" s="63"/>
      <c r="L639" s="63"/>
      <c r="M639" s="63"/>
      <c r="N639" s="63"/>
    </row>
    <row r="640" spans="1:14" ht="20.149999999999999" customHeight="1" x14ac:dyDescent="0.55000000000000004">
      <c r="B640" s="50">
        <v>2</v>
      </c>
      <c r="C640" s="60"/>
      <c r="D640" s="61"/>
      <c r="E640" s="61" t="str">
        <f>IF(発注書!D646="","",発注書!B646)</f>
        <v/>
      </c>
      <c r="F640" s="62" t="str">
        <f>IF(J640="","",VLOOKUP(J640,商品マスタ!$B:$D,2,FALSE))</f>
        <v/>
      </c>
      <c r="G640" s="63" t="str">
        <f>IF(F640="","",VLOOKUP(F640,商品マスタ!$C:$D,2,FALSE))</f>
        <v/>
      </c>
      <c r="H640" s="64" t="str">
        <f t="shared" si="9"/>
        <v/>
      </c>
      <c r="I640" s="65" t="str">
        <f>IF(発注書!D646="","",発注書!D646)</f>
        <v/>
      </c>
      <c r="J640" s="66" t="str">
        <f>IF(発注書!D646="","",発注書!C646)</f>
        <v/>
      </c>
      <c r="K640" s="63"/>
      <c r="L640" s="63"/>
      <c r="M640" s="63"/>
      <c r="N640" s="63"/>
    </row>
    <row r="641" spans="1:14" ht="20.149999999999999" customHeight="1" x14ac:dyDescent="0.55000000000000004">
      <c r="A641" s="49">
        <v>320</v>
      </c>
      <c r="B641" s="50">
        <v>1</v>
      </c>
      <c r="C641" s="60"/>
      <c r="D641" s="61"/>
      <c r="E641" s="61" t="str">
        <f>IF(発注書!D647="","",発注書!B647)</f>
        <v/>
      </c>
      <c r="F641" s="62" t="str">
        <f>IF(J641="","",VLOOKUP(J641,商品マスタ!$B:$D,2,FALSE))</f>
        <v/>
      </c>
      <c r="G641" s="63" t="str">
        <f>IF(F641="","",VLOOKUP(F641,商品マスタ!$C:$D,2,FALSE))</f>
        <v/>
      </c>
      <c r="H641" s="64" t="str">
        <f t="shared" si="9"/>
        <v/>
      </c>
      <c r="I641" s="65" t="str">
        <f>IF(発注書!D647="","",発注書!D647)</f>
        <v/>
      </c>
      <c r="J641" s="66" t="str">
        <f>IF(発注書!D647="","",発注書!C647)</f>
        <v/>
      </c>
      <c r="K641" s="63"/>
      <c r="L641" s="63"/>
      <c r="M641" s="63"/>
      <c r="N641" s="63"/>
    </row>
    <row r="642" spans="1:14" ht="20.149999999999999" customHeight="1" x14ac:dyDescent="0.55000000000000004">
      <c r="B642" s="50">
        <v>2</v>
      </c>
      <c r="C642" s="60"/>
      <c r="D642" s="61"/>
      <c r="E642" s="61" t="str">
        <f>IF(発注書!D648="","",発注書!B648)</f>
        <v/>
      </c>
      <c r="F642" s="62" t="str">
        <f>IF(J642="","",VLOOKUP(J642,商品マスタ!$B:$D,2,FALSE))</f>
        <v/>
      </c>
      <c r="G642" s="63" t="str">
        <f>IF(F642="","",VLOOKUP(F642,商品マスタ!$C:$D,2,FALSE))</f>
        <v/>
      </c>
      <c r="H642" s="64" t="str">
        <f t="shared" si="9"/>
        <v/>
      </c>
      <c r="I642" s="65" t="str">
        <f>IF(発注書!D648="","",発注書!D648)</f>
        <v/>
      </c>
      <c r="J642" s="66" t="str">
        <f>IF(発注書!D648="","",発注書!C648)</f>
        <v/>
      </c>
      <c r="K642" s="63"/>
      <c r="L642" s="63"/>
      <c r="M642" s="63"/>
      <c r="N642" s="63"/>
    </row>
    <row r="643" spans="1:14" ht="20.149999999999999" customHeight="1" x14ac:dyDescent="0.55000000000000004">
      <c r="A643" s="49">
        <v>321</v>
      </c>
      <c r="B643" s="50">
        <v>1</v>
      </c>
      <c r="C643" s="60"/>
      <c r="D643" s="61"/>
      <c r="E643" s="61" t="str">
        <f>IF(発注書!D649="","",発注書!B649)</f>
        <v/>
      </c>
      <c r="F643" s="62" t="str">
        <f>IF(J643="","",VLOOKUP(J643,商品マスタ!$B:$D,2,FALSE))</f>
        <v/>
      </c>
      <c r="G643" s="63" t="str">
        <f>IF(F643="","",VLOOKUP(F643,商品マスタ!$C:$D,2,FALSE))</f>
        <v/>
      </c>
      <c r="H643" s="64" t="str">
        <f t="shared" si="9"/>
        <v/>
      </c>
      <c r="I643" s="65" t="str">
        <f>IF(発注書!D649="","",発注書!D649)</f>
        <v/>
      </c>
      <c r="J643" s="66" t="str">
        <f>IF(発注書!D649="","",発注書!C649)</f>
        <v/>
      </c>
      <c r="K643" s="63"/>
      <c r="L643" s="63"/>
      <c r="M643" s="63"/>
      <c r="N643" s="63"/>
    </row>
    <row r="644" spans="1:14" ht="20.149999999999999" customHeight="1" x14ac:dyDescent="0.55000000000000004">
      <c r="B644" s="50">
        <v>2</v>
      </c>
      <c r="C644" s="60"/>
      <c r="D644" s="61"/>
      <c r="E644" s="61" t="str">
        <f>IF(発注書!D650="","",発注書!B650)</f>
        <v/>
      </c>
      <c r="F644" s="62" t="str">
        <f>IF(J644="","",VLOOKUP(J644,商品マスタ!$B:$D,2,FALSE))</f>
        <v/>
      </c>
      <c r="G644" s="63" t="str">
        <f>IF(F644="","",VLOOKUP(F644,商品マスタ!$C:$D,2,FALSE))</f>
        <v/>
      </c>
      <c r="H644" s="64" t="str">
        <f t="shared" ref="H644:H707" si="10">IF(E644="","",IF(E644="",LEN(SUBSTITUTE(D644," ","")),LEN(SUBSTITUTE(E644," ",""))))</f>
        <v/>
      </c>
      <c r="I644" s="65" t="str">
        <f>IF(発注書!D650="","",発注書!D650)</f>
        <v/>
      </c>
      <c r="J644" s="66" t="str">
        <f>IF(発注書!D650="","",発注書!C650)</f>
        <v/>
      </c>
      <c r="K644" s="63"/>
      <c r="L644" s="63"/>
      <c r="M644" s="63"/>
      <c r="N644" s="63"/>
    </row>
    <row r="645" spans="1:14" ht="20.149999999999999" customHeight="1" x14ac:dyDescent="0.55000000000000004">
      <c r="A645" s="49">
        <v>322</v>
      </c>
      <c r="B645" s="50">
        <v>1</v>
      </c>
      <c r="C645" s="60"/>
      <c r="D645" s="61"/>
      <c r="E645" s="61" t="str">
        <f>IF(発注書!D651="","",発注書!B651)</f>
        <v/>
      </c>
      <c r="F645" s="62" t="str">
        <f>IF(J645="","",VLOOKUP(J645,商品マスタ!$B:$D,2,FALSE))</f>
        <v/>
      </c>
      <c r="G645" s="63" t="str">
        <f>IF(F645="","",VLOOKUP(F645,商品マスタ!$C:$D,2,FALSE))</f>
        <v/>
      </c>
      <c r="H645" s="64" t="str">
        <f t="shared" si="10"/>
        <v/>
      </c>
      <c r="I645" s="65" t="str">
        <f>IF(発注書!D651="","",発注書!D651)</f>
        <v/>
      </c>
      <c r="J645" s="66" t="str">
        <f>IF(発注書!D651="","",発注書!C651)</f>
        <v/>
      </c>
      <c r="K645" s="63"/>
      <c r="L645" s="63"/>
      <c r="M645" s="63"/>
      <c r="N645" s="63"/>
    </row>
    <row r="646" spans="1:14" ht="20.149999999999999" customHeight="1" x14ac:dyDescent="0.55000000000000004">
      <c r="B646" s="50">
        <v>2</v>
      </c>
      <c r="C646" s="60"/>
      <c r="D646" s="61"/>
      <c r="E646" s="61" t="str">
        <f>IF(発注書!D652="","",発注書!B652)</f>
        <v/>
      </c>
      <c r="F646" s="62" t="str">
        <f>IF(J646="","",VLOOKUP(J646,商品マスタ!$B:$D,2,FALSE))</f>
        <v/>
      </c>
      <c r="G646" s="63" t="str">
        <f>IF(F646="","",VLOOKUP(F646,商品マスタ!$C:$D,2,FALSE))</f>
        <v/>
      </c>
      <c r="H646" s="64" t="str">
        <f t="shared" si="10"/>
        <v/>
      </c>
      <c r="I646" s="65" t="str">
        <f>IF(発注書!D652="","",発注書!D652)</f>
        <v/>
      </c>
      <c r="J646" s="66" t="str">
        <f>IF(発注書!D652="","",発注書!C652)</f>
        <v/>
      </c>
      <c r="K646" s="63"/>
      <c r="L646" s="63"/>
      <c r="M646" s="63"/>
      <c r="N646" s="63"/>
    </row>
    <row r="647" spans="1:14" ht="20.149999999999999" customHeight="1" x14ac:dyDescent="0.55000000000000004">
      <c r="A647" s="49">
        <v>323</v>
      </c>
      <c r="B647" s="50">
        <v>1</v>
      </c>
      <c r="C647" s="60"/>
      <c r="D647" s="61"/>
      <c r="E647" s="61" t="str">
        <f>IF(発注書!D653="","",発注書!B653)</f>
        <v/>
      </c>
      <c r="F647" s="62" t="str">
        <f>IF(J647="","",VLOOKUP(J647,商品マスタ!$B:$D,2,FALSE))</f>
        <v/>
      </c>
      <c r="G647" s="63" t="str">
        <f>IF(F647="","",VLOOKUP(F647,商品マスタ!$C:$D,2,FALSE))</f>
        <v/>
      </c>
      <c r="H647" s="64" t="str">
        <f t="shared" si="10"/>
        <v/>
      </c>
      <c r="I647" s="65" t="str">
        <f>IF(発注書!D653="","",発注書!D653)</f>
        <v/>
      </c>
      <c r="J647" s="66" t="str">
        <f>IF(発注書!D653="","",発注書!C653)</f>
        <v/>
      </c>
      <c r="K647" s="63"/>
      <c r="L647" s="63"/>
      <c r="M647" s="63"/>
      <c r="N647" s="63"/>
    </row>
    <row r="648" spans="1:14" ht="20.149999999999999" customHeight="1" x14ac:dyDescent="0.55000000000000004">
      <c r="B648" s="50">
        <v>2</v>
      </c>
      <c r="C648" s="60"/>
      <c r="D648" s="61"/>
      <c r="E648" s="61" t="str">
        <f>IF(発注書!D654="","",発注書!B654)</f>
        <v/>
      </c>
      <c r="F648" s="62" t="str">
        <f>IF(J648="","",VLOOKUP(J648,商品マスタ!$B:$D,2,FALSE))</f>
        <v/>
      </c>
      <c r="G648" s="63" t="str">
        <f>IF(F648="","",VLOOKUP(F648,商品マスタ!$C:$D,2,FALSE))</f>
        <v/>
      </c>
      <c r="H648" s="64" t="str">
        <f t="shared" si="10"/>
        <v/>
      </c>
      <c r="I648" s="65" t="str">
        <f>IF(発注書!D654="","",発注書!D654)</f>
        <v/>
      </c>
      <c r="J648" s="66" t="str">
        <f>IF(発注書!D654="","",発注書!C654)</f>
        <v/>
      </c>
      <c r="K648" s="63"/>
      <c r="L648" s="63"/>
      <c r="M648" s="63"/>
      <c r="N648" s="63"/>
    </row>
    <row r="649" spans="1:14" ht="20.149999999999999" customHeight="1" x14ac:dyDescent="0.55000000000000004">
      <c r="A649" s="49">
        <v>324</v>
      </c>
      <c r="B649" s="50">
        <v>1</v>
      </c>
      <c r="C649" s="60"/>
      <c r="D649" s="61"/>
      <c r="E649" s="61" t="str">
        <f>IF(発注書!D655="","",発注書!B655)</f>
        <v/>
      </c>
      <c r="F649" s="62" t="str">
        <f>IF(J649="","",VLOOKUP(J649,商品マスタ!$B:$D,2,FALSE))</f>
        <v/>
      </c>
      <c r="G649" s="63" t="str">
        <f>IF(F649="","",VLOOKUP(F649,商品マスタ!$C:$D,2,FALSE))</f>
        <v/>
      </c>
      <c r="H649" s="64" t="str">
        <f t="shared" si="10"/>
        <v/>
      </c>
      <c r="I649" s="65" t="str">
        <f>IF(発注書!D655="","",発注書!D655)</f>
        <v/>
      </c>
      <c r="J649" s="66" t="str">
        <f>IF(発注書!D655="","",発注書!C655)</f>
        <v/>
      </c>
      <c r="K649" s="63"/>
      <c r="L649" s="63"/>
      <c r="M649" s="63"/>
      <c r="N649" s="63"/>
    </row>
    <row r="650" spans="1:14" ht="20.149999999999999" customHeight="1" x14ac:dyDescent="0.55000000000000004">
      <c r="B650" s="50">
        <v>2</v>
      </c>
      <c r="C650" s="60"/>
      <c r="D650" s="61"/>
      <c r="E650" s="61" t="str">
        <f>IF(発注書!D656="","",発注書!B656)</f>
        <v/>
      </c>
      <c r="F650" s="62" t="str">
        <f>IF(J650="","",VLOOKUP(J650,商品マスタ!$B:$D,2,FALSE))</f>
        <v/>
      </c>
      <c r="G650" s="63" t="str">
        <f>IF(F650="","",VLOOKUP(F650,商品マスタ!$C:$D,2,FALSE))</f>
        <v/>
      </c>
      <c r="H650" s="64" t="str">
        <f t="shared" si="10"/>
        <v/>
      </c>
      <c r="I650" s="65" t="str">
        <f>IF(発注書!D656="","",発注書!D656)</f>
        <v/>
      </c>
      <c r="J650" s="66" t="str">
        <f>IF(発注書!D656="","",発注書!C656)</f>
        <v/>
      </c>
      <c r="K650" s="63"/>
      <c r="L650" s="63"/>
      <c r="M650" s="63"/>
      <c r="N650" s="63"/>
    </row>
    <row r="651" spans="1:14" ht="20.149999999999999" customHeight="1" x14ac:dyDescent="0.55000000000000004">
      <c r="A651" s="49">
        <v>325</v>
      </c>
      <c r="B651" s="50">
        <v>1</v>
      </c>
      <c r="C651" s="60"/>
      <c r="D651" s="61"/>
      <c r="E651" s="61" t="str">
        <f>IF(発注書!D657="","",発注書!B657)</f>
        <v/>
      </c>
      <c r="F651" s="62" t="str">
        <f>IF(J651="","",VLOOKUP(J651,商品マスタ!$B:$D,2,FALSE))</f>
        <v/>
      </c>
      <c r="G651" s="63" t="str">
        <f>IF(F651="","",VLOOKUP(F651,商品マスタ!$C:$D,2,FALSE))</f>
        <v/>
      </c>
      <c r="H651" s="64" t="str">
        <f t="shared" si="10"/>
        <v/>
      </c>
      <c r="I651" s="65" t="str">
        <f>IF(発注書!D657="","",発注書!D657)</f>
        <v/>
      </c>
      <c r="J651" s="66" t="str">
        <f>IF(発注書!D657="","",発注書!C657)</f>
        <v/>
      </c>
      <c r="K651" s="63"/>
      <c r="L651" s="63"/>
      <c r="M651" s="63"/>
      <c r="N651" s="63"/>
    </row>
    <row r="652" spans="1:14" ht="20.149999999999999" customHeight="1" x14ac:dyDescent="0.55000000000000004">
      <c r="B652" s="50">
        <v>2</v>
      </c>
      <c r="C652" s="60"/>
      <c r="D652" s="61"/>
      <c r="E652" s="61" t="str">
        <f>IF(発注書!D658="","",発注書!B658)</f>
        <v/>
      </c>
      <c r="F652" s="62" t="str">
        <f>IF(J652="","",VLOOKUP(J652,商品マスタ!$B:$D,2,FALSE))</f>
        <v/>
      </c>
      <c r="G652" s="63" t="str">
        <f>IF(F652="","",VLOOKUP(F652,商品マスタ!$C:$D,2,FALSE))</f>
        <v/>
      </c>
      <c r="H652" s="64" t="str">
        <f t="shared" si="10"/>
        <v/>
      </c>
      <c r="I652" s="65" t="str">
        <f>IF(発注書!D658="","",発注書!D658)</f>
        <v/>
      </c>
      <c r="J652" s="66" t="str">
        <f>IF(発注書!D658="","",発注書!C658)</f>
        <v/>
      </c>
      <c r="K652" s="63"/>
      <c r="L652" s="63"/>
      <c r="M652" s="63"/>
      <c r="N652" s="63"/>
    </row>
    <row r="653" spans="1:14" ht="20.149999999999999" customHeight="1" x14ac:dyDescent="0.55000000000000004">
      <c r="A653" s="49">
        <v>326</v>
      </c>
      <c r="B653" s="50">
        <v>1</v>
      </c>
      <c r="C653" s="60"/>
      <c r="D653" s="61"/>
      <c r="E653" s="61" t="str">
        <f>IF(発注書!D659="","",発注書!B659)</f>
        <v/>
      </c>
      <c r="F653" s="62" t="str">
        <f>IF(J653="","",VLOOKUP(J653,商品マスタ!$B:$D,2,FALSE))</f>
        <v/>
      </c>
      <c r="G653" s="63" t="str">
        <f>IF(F653="","",VLOOKUP(F653,商品マスタ!$C:$D,2,FALSE))</f>
        <v/>
      </c>
      <c r="H653" s="64" t="str">
        <f t="shared" si="10"/>
        <v/>
      </c>
      <c r="I653" s="65" t="str">
        <f>IF(発注書!D659="","",発注書!D659)</f>
        <v/>
      </c>
      <c r="J653" s="66" t="str">
        <f>IF(発注書!D659="","",発注書!C659)</f>
        <v/>
      </c>
      <c r="K653" s="63"/>
      <c r="L653" s="63"/>
      <c r="M653" s="63"/>
      <c r="N653" s="63"/>
    </row>
    <row r="654" spans="1:14" ht="20.149999999999999" customHeight="1" x14ac:dyDescent="0.55000000000000004">
      <c r="B654" s="50">
        <v>2</v>
      </c>
      <c r="C654" s="60"/>
      <c r="D654" s="61"/>
      <c r="E654" s="61" t="str">
        <f>IF(発注書!D660="","",発注書!B660)</f>
        <v/>
      </c>
      <c r="F654" s="62" t="str">
        <f>IF(J654="","",VLOOKUP(J654,商品マスタ!$B:$D,2,FALSE))</f>
        <v/>
      </c>
      <c r="G654" s="63" t="str">
        <f>IF(F654="","",VLOOKUP(F654,商品マスタ!$C:$D,2,FALSE))</f>
        <v/>
      </c>
      <c r="H654" s="64" t="str">
        <f t="shared" si="10"/>
        <v/>
      </c>
      <c r="I654" s="65" t="str">
        <f>IF(発注書!D660="","",発注書!D660)</f>
        <v/>
      </c>
      <c r="J654" s="66" t="str">
        <f>IF(発注書!D660="","",発注書!C660)</f>
        <v/>
      </c>
      <c r="K654" s="63"/>
      <c r="L654" s="63"/>
      <c r="M654" s="63"/>
      <c r="N654" s="63"/>
    </row>
    <row r="655" spans="1:14" ht="20.149999999999999" customHeight="1" x14ac:dyDescent="0.55000000000000004">
      <c r="A655" s="49">
        <v>327</v>
      </c>
      <c r="B655" s="50">
        <v>1</v>
      </c>
      <c r="C655" s="60"/>
      <c r="D655" s="61"/>
      <c r="E655" s="61" t="str">
        <f>IF(発注書!D661="","",発注書!B661)</f>
        <v/>
      </c>
      <c r="F655" s="62" t="str">
        <f>IF(J655="","",VLOOKUP(J655,商品マスタ!$B:$D,2,FALSE))</f>
        <v/>
      </c>
      <c r="G655" s="63" t="str">
        <f>IF(F655="","",VLOOKUP(F655,商品マスタ!$C:$D,2,FALSE))</f>
        <v/>
      </c>
      <c r="H655" s="64" t="str">
        <f t="shared" si="10"/>
        <v/>
      </c>
      <c r="I655" s="65" t="str">
        <f>IF(発注書!D661="","",発注書!D661)</f>
        <v/>
      </c>
      <c r="J655" s="66" t="str">
        <f>IF(発注書!D661="","",発注書!C661)</f>
        <v/>
      </c>
      <c r="K655" s="63"/>
      <c r="L655" s="63"/>
      <c r="M655" s="63"/>
      <c r="N655" s="63"/>
    </row>
    <row r="656" spans="1:14" ht="20.149999999999999" customHeight="1" x14ac:dyDescent="0.55000000000000004">
      <c r="B656" s="50">
        <v>2</v>
      </c>
      <c r="C656" s="60"/>
      <c r="D656" s="61"/>
      <c r="E656" s="61" t="str">
        <f>IF(発注書!D662="","",発注書!B662)</f>
        <v/>
      </c>
      <c r="F656" s="62" t="str">
        <f>IF(J656="","",VLOOKUP(J656,商品マスタ!$B:$D,2,FALSE))</f>
        <v/>
      </c>
      <c r="G656" s="63" t="str">
        <f>IF(F656="","",VLOOKUP(F656,商品マスタ!$C:$D,2,FALSE))</f>
        <v/>
      </c>
      <c r="H656" s="64" t="str">
        <f t="shared" si="10"/>
        <v/>
      </c>
      <c r="I656" s="65" t="str">
        <f>IF(発注書!D662="","",発注書!D662)</f>
        <v/>
      </c>
      <c r="J656" s="66" t="str">
        <f>IF(発注書!D662="","",発注書!C662)</f>
        <v/>
      </c>
      <c r="K656" s="63"/>
      <c r="L656" s="63"/>
      <c r="M656" s="63"/>
      <c r="N656" s="63"/>
    </row>
    <row r="657" spans="1:14" ht="20.149999999999999" customHeight="1" x14ac:dyDescent="0.55000000000000004">
      <c r="A657" s="49">
        <v>328</v>
      </c>
      <c r="B657" s="50">
        <v>1</v>
      </c>
      <c r="C657" s="60"/>
      <c r="D657" s="61"/>
      <c r="E657" s="61" t="str">
        <f>IF(発注書!D663="","",発注書!B663)</f>
        <v/>
      </c>
      <c r="F657" s="62" t="str">
        <f>IF(J657="","",VLOOKUP(J657,商品マスタ!$B:$D,2,FALSE))</f>
        <v/>
      </c>
      <c r="G657" s="63" t="str">
        <f>IF(F657="","",VLOOKUP(F657,商品マスタ!$C:$D,2,FALSE))</f>
        <v/>
      </c>
      <c r="H657" s="64" t="str">
        <f t="shared" si="10"/>
        <v/>
      </c>
      <c r="I657" s="65" t="str">
        <f>IF(発注書!D663="","",発注書!D663)</f>
        <v/>
      </c>
      <c r="J657" s="66" t="str">
        <f>IF(発注書!D663="","",発注書!C663)</f>
        <v/>
      </c>
      <c r="K657" s="63"/>
      <c r="L657" s="63"/>
      <c r="M657" s="63"/>
      <c r="N657" s="63"/>
    </row>
    <row r="658" spans="1:14" ht="20.149999999999999" customHeight="1" x14ac:dyDescent="0.55000000000000004">
      <c r="B658" s="50">
        <v>2</v>
      </c>
      <c r="C658" s="60"/>
      <c r="D658" s="61"/>
      <c r="E658" s="61" t="str">
        <f>IF(発注書!D664="","",発注書!B664)</f>
        <v/>
      </c>
      <c r="F658" s="62" t="str">
        <f>IF(J658="","",VLOOKUP(J658,商品マスタ!$B:$D,2,FALSE))</f>
        <v/>
      </c>
      <c r="G658" s="63" t="str">
        <f>IF(F658="","",VLOOKUP(F658,商品マスタ!$C:$D,2,FALSE))</f>
        <v/>
      </c>
      <c r="H658" s="64" t="str">
        <f t="shared" si="10"/>
        <v/>
      </c>
      <c r="I658" s="65" t="str">
        <f>IF(発注書!D664="","",発注書!D664)</f>
        <v/>
      </c>
      <c r="J658" s="66" t="str">
        <f>IF(発注書!D664="","",発注書!C664)</f>
        <v/>
      </c>
      <c r="K658" s="63"/>
      <c r="L658" s="63"/>
      <c r="M658" s="63"/>
      <c r="N658" s="63"/>
    </row>
    <row r="659" spans="1:14" ht="20.149999999999999" customHeight="1" x14ac:dyDescent="0.55000000000000004">
      <c r="A659" s="49">
        <v>329</v>
      </c>
      <c r="B659" s="50">
        <v>1</v>
      </c>
      <c r="C659" s="60"/>
      <c r="D659" s="61"/>
      <c r="E659" s="61" t="str">
        <f>IF(発注書!D665="","",発注書!B665)</f>
        <v/>
      </c>
      <c r="F659" s="62" t="str">
        <f>IF(J659="","",VLOOKUP(J659,商品マスタ!$B:$D,2,FALSE))</f>
        <v/>
      </c>
      <c r="G659" s="63" t="str">
        <f>IF(F659="","",VLOOKUP(F659,商品マスタ!$C:$D,2,FALSE))</f>
        <v/>
      </c>
      <c r="H659" s="64" t="str">
        <f t="shared" si="10"/>
        <v/>
      </c>
      <c r="I659" s="65" t="str">
        <f>IF(発注書!D665="","",発注書!D665)</f>
        <v/>
      </c>
      <c r="J659" s="66" t="str">
        <f>IF(発注書!D665="","",発注書!C665)</f>
        <v/>
      </c>
      <c r="K659" s="63"/>
      <c r="L659" s="63"/>
      <c r="M659" s="63"/>
      <c r="N659" s="63"/>
    </row>
    <row r="660" spans="1:14" ht="20.149999999999999" customHeight="1" x14ac:dyDescent="0.55000000000000004">
      <c r="B660" s="50">
        <v>2</v>
      </c>
      <c r="C660" s="60"/>
      <c r="D660" s="61"/>
      <c r="E660" s="61" t="str">
        <f>IF(発注書!D666="","",発注書!B666)</f>
        <v/>
      </c>
      <c r="F660" s="62" t="str">
        <f>IF(J660="","",VLOOKUP(J660,商品マスタ!$B:$D,2,FALSE))</f>
        <v/>
      </c>
      <c r="G660" s="63" t="str">
        <f>IF(F660="","",VLOOKUP(F660,商品マスタ!$C:$D,2,FALSE))</f>
        <v/>
      </c>
      <c r="H660" s="64" t="str">
        <f t="shared" si="10"/>
        <v/>
      </c>
      <c r="I660" s="65" t="str">
        <f>IF(発注書!D666="","",発注書!D666)</f>
        <v/>
      </c>
      <c r="J660" s="66" t="str">
        <f>IF(発注書!D666="","",発注書!C666)</f>
        <v/>
      </c>
      <c r="K660" s="63"/>
      <c r="L660" s="63"/>
      <c r="M660" s="63"/>
      <c r="N660" s="63"/>
    </row>
    <row r="661" spans="1:14" ht="20.149999999999999" customHeight="1" x14ac:dyDescent="0.55000000000000004">
      <c r="A661" s="49">
        <v>330</v>
      </c>
      <c r="B661" s="50">
        <v>1</v>
      </c>
      <c r="C661" s="60"/>
      <c r="D661" s="61"/>
      <c r="E661" s="61" t="str">
        <f>IF(発注書!D667="","",発注書!B667)</f>
        <v/>
      </c>
      <c r="F661" s="62" t="str">
        <f>IF(J661="","",VLOOKUP(J661,商品マスタ!$B:$D,2,FALSE))</f>
        <v/>
      </c>
      <c r="G661" s="63" t="str">
        <f>IF(F661="","",VLOOKUP(F661,商品マスタ!$C:$D,2,FALSE))</f>
        <v/>
      </c>
      <c r="H661" s="64" t="str">
        <f t="shared" si="10"/>
        <v/>
      </c>
      <c r="I661" s="65" t="str">
        <f>IF(発注書!D667="","",発注書!D667)</f>
        <v/>
      </c>
      <c r="J661" s="66" t="str">
        <f>IF(発注書!D667="","",発注書!C667)</f>
        <v/>
      </c>
      <c r="K661" s="63"/>
      <c r="L661" s="63"/>
      <c r="M661" s="63"/>
      <c r="N661" s="63"/>
    </row>
    <row r="662" spans="1:14" ht="20.149999999999999" customHeight="1" x14ac:dyDescent="0.55000000000000004">
      <c r="B662" s="50">
        <v>2</v>
      </c>
      <c r="C662" s="60"/>
      <c r="D662" s="61"/>
      <c r="E662" s="61" t="str">
        <f>IF(発注書!D668="","",発注書!B668)</f>
        <v/>
      </c>
      <c r="F662" s="62" t="str">
        <f>IF(J662="","",VLOOKUP(J662,商品マスタ!$B:$D,2,FALSE))</f>
        <v/>
      </c>
      <c r="G662" s="63" t="str">
        <f>IF(F662="","",VLOOKUP(F662,商品マスタ!$C:$D,2,FALSE))</f>
        <v/>
      </c>
      <c r="H662" s="64" t="str">
        <f t="shared" si="10"/>
        <v/>
      </c>
      <c r="I662" s="65" t="str">
        <f>IF(発注書!D668="","",発注書!D668)</f>
        <v/>
      </c>
      <c r="J662" s="66" t="str">
        <f>IF(発注書!D668="","",発注書!C668)</f>
        <v/>
      </c>
      <c r="K662" s="63"/>
      <c r="L662" s="63"/>
      <c r="M662" s="63"/>
      <c r="N662" s="63"/>
    </row>
    <row r="663" spans="1:14" ht="20.149999999999999" customHeight="1" x14ac:dyDescent="0.55000000000000004">
      <c r="A663" s="49">
        <v>331</v>
      </c>
      <c r="B663" s="50">
        <v>1</v>
      </c>
      <c r="C663" s="60"/>
      <c r="D663" s="61"/>
      <c r="E663" s="61" t="str">
        <f>IF(発注書!D669="","",発注書!B669)</f>
        <v/>
      </c>
      <c r="F663" s="62" t="str">
        <f>IF(J663="","",VLOOKUP(J663,商品マスタ!$B:$D,2,FALSE))</f>
        <v/>
      </c>
      <c r="G663" s="63" t="str">
        <f>IF(F663="","",VLOOKUP(F663,商品マスタ!$C:$D,2,FALSE))</f>
        <v/>
      </c>
      <c r="H663" s="64" t="str">
        <f t="shared" si="10"/>
        <v/>
      </c>
      <c r="I663" s="65" t="str">
        <f>IF(発注書!D669="","",発注書!D669)</f>
        <v/>
      </c>
      <c r="J663" s="66" t="str">
        <f>IF(発注書!D669="","",発注書!C669)</f>
        <v/>
      </c>
      <c r="K663" s="63"/>
      <c r="L663" s="63"/>
      <c r="M663" s="63"/>
      <c r="N663" s="63"/>
    </row>
    <row r="664" spans="1:14" ht="20.149999999999999" customHeight="1" x14ac:dyDescent="0.55000000000000004">
      <c r="B664" s="50">
        <v>2</v>
      </c>
      <c r="C664" s="60"/>
      <c r="D664" s="61"/>
      <c r="E664" s="61" t="str">
        <f>IF(発注書!D670="","",発注書!B670)</f>
        <v/>
      </c>
      <c r="F664" s="62" t="str">
        <f>IF(J664="","",VLOOKUP(J664,商品マスタ!$B:$D,2,FALSE))</f>
        <v/>
      </c>
      <c r="G664" s="63" t="str">
        <f>IF(F664="","",VLOOKUP(F664,商品マスタ!$C:$D,2,FALSE))</f>
        <v/>
      </c>
      <c r="H664" s="64" t="str">
        <f t="shared" si="10"/>
        <v/>
      </c>
      <c r="I664" s="65" t="str">
        <f>IF(発注書!D670="","",発注書!D670)</f>
        <v/>
      </c>
      <c r="J664" s="66" t="str">
        <f>IF(発注書!D670="","",発注書!C670)</f>
        <v/>
      </c>
      <c r="K664" s="63"/>
      <c r="L664" s="63"/>
      <c r="M664" s="63"/>
      <c r="N664" s="63"/>
    </row>
    <row r="665" spans="1:14" ht="20.149999999999999" customHeight="1" x14ac:dyDescent="0.55000000000000004">
      <c r="A665" s="49">
        <v>332</v>
      </c>
      <c r="B665" s="50">
        <v>1</v>
      </c>
      <c r="C665" s="60"/>
      <c r="D665" s="61"/>
      <c r="E665" s="61" t="str">
        <f>IF(発注書!D671="","",発注書!B671)</f>
        <v/>
      </c>
      <c r="F665" s="62" t="str">
        <f>IF(J665="","",VLOOKUP(J665,商品マスタ!$B:$D,2,FALSE))</f>
        <v/>
      </c>
      <c r="G665" s="63" t="str">
        <f>IF(F665="","",VLOOKUP(F665,商品マスタ!$C:$D,2,FALSE))</f>
        <v/>
      </c>
      <c r="H665" s="64" t="str">
        <f t="shared" si="10"/>
        <v/>
      </c>
      <c r="I665" s="65" t="str">
        <f>IF(発注書!D671="","",発注書!D671)</f>
        <v/>
      </c>
      <c r="J665" s="66" t="str">
        <f>IF(発注書!D671="","",発注書!C671)</f>
        <v/>
      </c>
      <c r="K665" s="63"/>
      <c r="L665" s="63"/>
      <c r="M665" s="63"/>
      <c r="N665" s="63"/>
    </row>
    <row r="666" spans="1:14" ht="20.149999999999999" customHeight="1" x14ac:dyDescent="0.55000000000000004">
      <c r="B666" s="50">
        <v>2</v>
      </c>
      <c r="C666" s="60"/>
      <c r="D666" s="61"/>
      <c r="E666" s="61" t="str">
        <f>IF(発注書!D672="","",発注書!B672)</f>
        <v/>
      </c>
      <c r="F666" s="62" t="str">
        <f>IF(J666="","",VLOOKUP(J666,商品マスタ!$B:$D,2,FALSE))</f>
        <v/>
      </c>
      <c r="G666" s="63" t="str">
        <f>IF(F666="","",VLOOKUP(F666,商品マスタ!$C:$D,2,FALSE))</f>
        <v/>
      </c>
      <c r="H666" s="64" t="str">
        <f t="shared" si="10"/>
        <v/>
      </c>
      <c r="I666" s="65" t="str">
        <f>IF(発注書!D672="","",発注書!D672)</f>
        <v/>
      </c>
      <c r="J666" s="66" t="str">
        <f>IF(発注書!D672="","",発注書!C672)</f>
        <v/>
      </c>
      <c r="K666" s="63"/>
      <c r="L666" s="63"/>
      <c r="M666" s="63"/>
      <c r="N666" s="63"/>
    </row>
    <row r="667" spans="1:14" ht="20.149999999999999" customHeight="1" x14ac:dyDescent="0.55000000000000004">
      <c r="A667" s="49">
        <v>333</v>
      </c>
      <c r="B667" s="50">
        <v>1</v>
      </c>
      <c r="C667" s="60"/>
      <c r="D667" s="61"/>
      <c r="E667" s="61" t="str">
        <f>IF(発注書!D673="","",発注書!B673)</f>
        <v/>
      </c>
      <c r="F667" s="62" t="str">
        <f>IF(J667="","",VLOOKUP(J667,商品マスタ!$B:$D,2,FALSE))</f>
        <v/>
      </c>
      <c r="G667" s="63" t="str">
        <f>IF(F667="","",VLOOKUP(F667,商品マスタ!$C:$D,2,FALSE))</f>
        <v/>
      </c>
      <c r="H667" s="64" t="str">
        <f t="shared" si="10"/>
        <v/>
      </c>
      <c r="I667" s="65" t="str">
        <f>IF(発注書!D673="","",発注書!D673)</f>
        <v/>
      </c>
      <c r="J667" s="66" t="str">
        <f>IF(発注書!D673="","",発注書!C673)</f>
        <v/>
      </c>
      <c r="K667" s="63"/>
      <c r="L667" s="63"/>
      <c r="M667" s="63"/>
      <c r="N667" s="63"/>
    </row>
    <row r="668" spans="1:14" ht="20.149999999999999" customHeight="1" x14ac:dyDescent="0.55000000000000004">
      <c r="B668" s="50">
        <v>2</v>
      </c>
      <c r="C668" s="60"/>
      <c r="D668" s="61"/>
      <c r="E668" s="61" t="str">
        <f>IF(発注書!D674="","",発注書!B674)</f>
        <v/>
      </c>
      <c r="F668" s="62" t="str">
        <f>IF(J668="","",VLOOKUP(J668,商品マスタ!$B:$D,2,FALSE))</f>
        <v/>
      </c>
      <c r="G668" s="63" t="str">
        <f>IF(F668="","",VLOOKUP(F668,商品マスタ!$C:$D,2,FALSE))</f>
        <v/>
      </c>
      <c r="H668" s="64" t="str">
        <f t="shared" si="10"/>
        <v/>
      </c>
      <c r="I668" s="65" t="str">
        <f>IF(発注書!D674="","",発注書!D674)</f>
        <v/>
      </c>
      <c r="J668" s="66" t="str">
        <f>IF(発注書!D674="","",発注書!C674)</f>
        <v/>
      </c>
      <c r="K668" s="63"/>
      <c r="L668" s="63"/>
      <c r="M668" s="63"/>
      <c r="N668" s="63"/>
    </row>
    <row r="669" spans="1:14" ht="20.149999999999999" customHeight="1" x14ac:dyDescent="0.55000000000000004">
      <c r="A669" s="49">
        <v>334</v>
      </c>
      <c r="B669" s="50">
        <v>1</v>
      </c>
      <c r="C669" s="60"/>
      <c r="D669" s="61"/>
      <c r="E669" s="61" t="str">
        <f>IF(発注書!D675="","",発注書!B675)</f>
        <v/>
      </c>
      <c r="F669" s="62" t="str">
        <f>IF(J669="","",VLOOKUP(J669,商品マスタ!$B:$D,2,FALSE))</f>
        <v/>
      </c>
      <c r="G669" s="63" t="str">
        <f>IF(F669="","",VLOOKUP(F669,商品マスタ!$C:$D,2,FALSE))</f>
        <v/>
      </c>
      <c r="H669" s="64" t="str">
        <f t="shared" si="10"/>
        <v/>
      </c>
      <c r="I669" s="65" t="str">
        <f>IF(発注書!D675="","",発注書!D675)</f>
        <v/>
      </c>
      <c r="J669" s="66" t="str">
        <f>IF(発注書!D675="","",発注書!C675)</f>
        <v/>
      </c>
      <c r="K669" s="63"/>
      <c r="L669" s="63"/>
      <c r="M669" s="63"/>
      <c r="N669" s="63"/>
    </row>
    <row r="670" spans="1:14" ht="20.149999999999999" customHeight="1" x14ac:dyDescent="0.55000000000000004">
      <c r="B670" s="50">
        <v>2</v>
      </c>
      <c r="C670" s="60"/>
      <c r="D670" s="61"/>
      <c r="E670" s="61" t="str">
        <f>IF(発注書!D676="","",発注書!B676)</f>
        <v/>
      </c>
      <c r="F670" s="62" t="str">
        <f>IF(J670="","",VLOOKUP(J670,商品マスタ!$B:$D,2,FALSE))</f>
        <v/>
      </c>
      <c r="G670" s="63" t="str">
        <f>IF(F670="","",VLOOKUP(F670,商品マスタ!$C:$D,2,FALSE))</f>
        <v/>
      </c>
      <c r="H670" s="64" t="str">
        <f t="shared" si="10"/>
        <v/>
      </c>
      <c r="I670" s="65" t="str">
        <f>IF(発注書!D676="","",発注書!D676)</f>
        <v/>
      </c>
      <c r="J670" s="66" t="str">
        <f>IF(発注書!D676="","",発注書!C676)</f>
        <v/>
      </c>
      <c r="K670" s="63"/>
      <c r="L670" s="63"/>
      <c r="M670" s="63"/>
      <c r="N670" s="63"/>
    </row>
    <row r="671" spans="1:14" ht="20.149999999999999" customHeight="1" x14ac:dyDescent="0.55000000000000004">
      <c r="A671" s="49">
        <v>335</v>
      </c>
      <c r="B671" s="50">
        <v>1</v>
      </c>
      <c r="C671" s="60"/>
      <c r="D671" s="61"/>
      <c r="E671" s="61" t="str">
        <f>IF(発注書!D677="","",発注書!B677)</f>
        <v/>
      </c>
      <c r="F671" s="62" t="str">
        <f>IF(J671="","",VLOOKUP(J671,商品マスタ!$B:$D,2,FALSE))</f>
        <v/>
      </c>
      <c r="G671" s="63" t="str">
        <f>IF(F671="","",VLOOKUP(F671,商品マスタ!$C:$D,2,FALSE))</f>
        <v/>
      </c>
      <c r="H671" s="64" t="str">
        <f t="shared" si="10"/>
        <v/>
      </c>
      <c r="I671" s="65" t="str">
        <f>IF(発注書!D677="","",発注書!D677)</f>
        <v/>
      </c>
      <c r="J671" s="66" t="str">
        <f>IF(発注書!D677="","",発注書!C677)</f>
        <v/>
      </c>
      <c r="K671" s="63"/>
      <c r="L671" s="63"/>
      <c r="M671" s="63"/>
      <c r="N671" s="63"/>
    </row>
    <row r="672" spans="1:14" ht="20.149999999999999" customHeight="1" x14ac:dyDescent="0.55000000000000004">
      <c r="B672" s="50">
        <v>2</v>
      </c>
      <c r="C672" s="60"/>
      <c r="D672" s="61"/>
      <c r="E672" s="61" t="str">
        <f>IF(発注書!D678="","",発注書!B678)</f>
        <v/>
      </c>
      <c r="F672" s="62" t="str">
        <f>IF(J672="","",VLOOKUP(J672,商品マスタ!$B:$D,2,FALSE))</f>
        <v/>
      </c>
      <c r="G672" s="63" t="str">
        <f>IF(F672="","",VLOOKUP(F672,商品マスタ!$C:$D,2,FALSE))</f>
        <v/>
      </c>
      <c r="H672" s="64" t="str">
        <f t="shared" si="10"/>
        <v/>
      </c>
      <c r="I672" s="65" t="str">
        <f>IF(発注書!D678="","",発注書!D678)</f>
        <v/>
      </c>
      <c r="J672" s="66" t="str">
        <f>IF(発注書!D678="","",発注書!C678)</f>
        <v/>
      </c>
      <c r="K672" s="63"/>
      <c r="L672" s="63"/>
      <c r="M672" s="63"/>
      <c r="N672" s="63"/>
    </row>
    <row r="673" spans="1:14" ht="20.149999999999999" customHeight="1" x14ac:dyDescent="0.55000000000000004">
      <c r="A673" s="49">
        <v>336</v>
      </c>
      <c r="B673" s="50">
        <v>1</v>
      </c>
      <c r="C673" s="60"/>
      <c r="D673" s="61"/>
      <c r="E673" s="61" t="str">
        <f>IF(発注書!D679="","",発注書!B679)</f>
        <v/>
      </c>
      <c r="F673" s="62" t="str">
        <f>IF(J673="","",VLOOKUP(J673,商品マスタ!$B:$D,2,FALSE))</f>
        <v/>
      </c>
      <c r="G673" s="63" t="str">
        <f>IF(F673="","",VLOOKUP(F673,商品マスタ!$C:$D,2,FALSE))</f>
        <v/>
      </c>
      <c r="H673" s="64" t="str">
        <f t="shared" si="10"/>
        <v/>
      </c>
      <c r="I673" s="65" t="str">
        <f>IF(発注書!D679="","",発注書!D679)</f>
        <v/>
      </c>
      <c r="J673" s="66" t="str">
        <f>IF(発注書!D679="","",発注書!C679)</f>
        <v/>
      </c>
      <c r="K673" s="63"/>
      <c r="L673" s="63"/>
      <c r="M673" s="63"/>
      <c r="N673" s="63"/>
    </row>
    <row r="674" spans="1:14" ht="20.149999999999999" customHeight="1" x14ac:dyDescent="0.55000000000000004">
      <c r="B674" s="50">
        <v>2</v>
      </c>
      <c r="C674" s="60"/>
      <c r="D674" s="61"/>
      <c r="E674" s="61" t="str">
        <f>IF(発注書!D680="","",発注書!B680)</f>
        <v/>
      </c>
      <c r="F674" s="62" t="str">
        <f>IF(J674="","",VLOOKUP(J674,商品マスタ!$B:$D,2,FALSE))</f>
        <v/>
      </c>
      <c r="G674" s="63" t="str">
        <f>IF(F674="","",VLOOKUP(F674,商品マスタ!$C:$D,2,FALSE))</f>
        <v/>
      </c>
      <c r="H674" s="64" t="str">
        <f t="shared" si="10"/>
        <v/>
      </c>
      <c r="I674" s="65" t="str">
        <f>IF(発注書!D680="","",発注書!D680)</f>
        <v/>
      </c>
      <c r="J674" s="66" t="str">
        <f>IF(発注書!D680="","",発注書!C680)</f>
        <v/>
      </c>
      <c r="K674" s="63"/>
      <c r="L674" s="63"/>
      <c r="M674" s="63"/>
      <c r="N674" s="63"/>
    </row>
    <row r="675" spans="1:14" ht="20.149999999999999" customHeight="1" x14ac:dyDescent="0.55000000000000004">
      <c r="A675" s="49">
        <v>337</v>
      </c>
      <c r="B675" s="50">
        <v>1</v>
      </c>
      <c r="C675" s="60"/>
      <c r="D675" s="61"/>
      <c r="E675" s="61" t="str">
        <f>IF(発注書!D681="","",発注書!B681)</f>
        <v/>
      </c>
      <c r="F675" s="62" t="str">
        <f>IF(J675="","",VLOOKUP(J675,商品マスタ!$B:$D,2,FALSE))</f>
        <v/>
      </c>
      <c r="G675" s="63" t="str">
        <f>IF(F675="","",VLOOKUP(F675,商品マスタ!$C:$D,2,FALSE))</f>
        <v/>
      </c>
      <c r="H675" s="64" t="str">
        <f t="shared" si="10"/>
        <v/>
      </c>
      <c r="I675" s="65" t="str">
        <f>IF(発注書!D681="","",発注書!D681)</f>
        <v/>
      </c>
      <c r="J675" s="66" t="str">
        <f>IF(発注書!D681="","",発注書!C681)</f>
        <v/>
      </c>
      <c r="K675" s="63"/>
      <c r="L675" s="63"/>
      <c r="M675" s="63"/>
      <c r="N675" s="63"/>
    </row>
    <row r="676" spans="1:14" ht="20.149999999999999" customHeight="1" x14ac:dyDescent="0.55000000000000004">
      <c r="B676" s="50">
        <v>2</v>
      </c>
      <c r="C676" s="60"/>
      <c r="D676" s="61"/>
      <c r="E676" s="61" t="str">
        <f>IF(発注書!D682="","",発注書!B682)</f>
        <v/>
      </c>
      <c r="F676" s="62" t="str">
        <f>IF(J676="","",VLOOKUP(J676,商品マスタ!$B:$D,2,FALSE))</f>
        <v/>
      </c>
      <c r="G676" s="63" t="str">
        <f>IF(F676="","",VLOOKUP(F676,商品マスタ!$C:$D,2,FALSE))</f>
        <v/>
      </c>
      <c r="H676" s="64" t="str">
        <f t="shared" si="10"/>
        <v/>
      </c>
      <c r="I676" s="65" t="str">
        <f>IF(発注書!D682="","",発注書!D682)</f>
        <v/>
      </c>
      <c r="J676" s="66" t="str">
        <f>IF(発注書!D682="","",発注書!C682)</f>
        <v/>
      </c>
      <c r="K676" s="63"/>
      <c r="L676" s="63"/>
      <c r="M676" s="63"/>
      <c r="N676" s="63"/>
    </row>
    <row r="677" spans="1:14" ht="20.149999999999999" customHeight="1" x14ac:dyDescent="0.55000000000000004">
      <c r="A677" s="49">
        <v>338</v>
      </c>
      <c r="B677" s="50">
        <v>1</v>
      </c>
      <c r="C677" s="60"/>
      <c r="D677" s="61"/>
      <c r="E677" s="61" t="str">
        <f>IF(発注書!D683="","",発注書!B683)</f>
        <v/>
      </c>
      <c r="F677" s="62" t="str">
        <f>IF(J677="","",VLOOKUP(J677,商品マスタ!$B:$D,2,FALSE))</f>
        <v/>
      </c>
      <c r="G677" s="63" t="str">
        <f>IF(F677="","",VLOOKUP(F677,商品マスタ!$C:$D,2,FALSE))</f>
        <v/>
      </c>
      <c r="H677" s="64" t="str">
        <f t="shared" si="10"/>
        <v/>
      </c>
      <c r="I677" s="65" t="str">
        <f>IF(発注書!D683="","",発注書!D683)</f>
        <v/>
      </c>
      <c r="J677" s="66" t="str">
        <f>IF(発注書!D683="","",発注書!C683)</f>
        <v/>
      </c>
      <c r="K677" s="63"/>
      <c r="L677" s="63"/>
      <c r="M677" s="63"/>
      <c r="N677" s="63"/>
    </row>
    <row r="678" spans="1:14" ht="20.149999999999999" customHeight="1" x14ac:dyDescent="0.55000000000000004">
      <c r="B678" s="50">
        <v>2</v>
      </c>
      <c r="C678" s="60"/>
      <c r="D678" s="61"/>
      <c r="E678" s="61" t="str">
        <f>IF(発注書!D684="","",発注書!B684)</f>
        <v/>
      </c>
      <c r="F678" s="62" t="str">
        <f>IF(J678="","",VLOOKUP(J678,商品マスタ!$B:$D,2,FALSE))</f>
        <v/>
      </c>
      <c r="G678" s="63" t="str">
        <f>IF(F678="","",VLOOKUP(F678,商品マスタ!$C:$D,2,FALSE))</f>
        <v/>
      </c>
      <c r="H678" s="64" t="str">
        <f t="shared" si="10"/>
        <v/>
      </c>
      <c r="I678" s="65" t="str">
        <f>IF(発注書!D684="","",発注書!D684)</f>
        <v/>
      </c>
      <c r="J678" s="66" t="str">
        <f>IF(発注書!D684="","",発注書!C684)</f>
        <v/>
      </c>
      <c r="K678" s="63"/>
      <c r="L678" s="63"/>
      <c r="M678" s="63"/>
      <c r="N678" s="63"/>
    </row>
    <row r="679" spans="1:14" ht="20.149999999999999" customHeight="1" x14ac:dyDescent="0.55000000000000004">
      <c r="A679" s="49">
        <v>339</v>
      </c>
      <c r="B679" s="50">
        <v>1</v>
      </c>
      <c r="C679" s="60"/>
      <c r="D679" s="61"/>
      <c r="E679" s="61" t="str">
        <f>IF(発注書!D685="","",発注書!B685)</f>
        <v/>
      </c>
      <c r="F679" s="62" t="str">
        <f>IF(J679="","",VLOOKUP(J679,商品マスタ!$B:$D,2,FALSE))</f>
        <v/>
      </c>
      <c r="G679" s="63" t="str">
        <f>IF(F679="","",VLOOKUP(F679,商品マスタ!$C:$D,2,FALSE))</f>
        <v/>
      </c>
      <c r="H679" s="64" t="str">
        <f t="shared" si="10"/>
        <v/>
      </c>
      <c r="I679" s="65" t="str">
        <f>IF(発注書!D685="","",発注書!D685)</f>
        <v/>
      </c>
      <c r="J679" s="66" t="str">
        <f>IF(発注書!D685="","",発注書!C685)</f>
        <v/>
      </c>
      <c r="K679" s="63"/>
      <c r="L679" s="63"/>
      <c r="M679" s="63"/>
      <c r="N679" s="63"/>
    </row>
    <row r="680" spans="1:14" ht="20.149999999999999" customHeight="1" x14ac:dyDescent="0.55000000000000004">
      <c r="B680" s="50">
        <v>2</v>
      </c>
      <c r="C680" s="60"/>
      <c r="D680" s="61"/>
      <c r="E680" s="61" t="str">
        <f>IF(発注書!D686="","",発注書!B686)</f>
        <v/>
      </c>
      <c r="F680" s="62" t="str">
        <f>IF(J680="","",VLOOKUP(J680,商品マスタ!$B:$D,2,FALSE))</f>
        <v/>
      </c>
      <c r="G680" s="63" t="str">
        <f>IF(F680="","",VLOOKUP(F680,商品マスタ!$C:$D,2,FALSE))</f>
        <v/>
      </c>
      <c r="H680" s="64" t="str">
        <f t="shared" si="10"/>
        <v/>
      </c>
      <c r="I680" s="65" t="str">
        <f>IF(発注書!D686="","",発注書!D686)</f>
        <v/>
      </c>
      <c r="J680" s="66" t="str">
        <f>IF(発注書!D686="","",発注書!C686)</f>
        <v/>
      </c>
      <c r="K680" s="63"/>
      <c r="L680" s="63"/>
      <c r="M680" s="63"/>
      <c r="N680" s="63"/>
    </row>
    <row r="681" spans="1:14" ht="20.149999999999999" customHeight="1" x14ac:dyDescent="0.55000000000000004">
      <c r="A681" s="49">
        <v>340</v>
      </c>
      <c r="B681" s="50">
        <v>1</v>
      </c>
      <c r="C681" s="60"/>
      <c r="D681" s="61"/>
      <c r="E681" s="61" t="str">
        <f>IF(発注書!D687="","",発注書!B687)</f>
        <v/>
      </c>
      <c r="F681" s="62" t="str">
        <f>IF(J681="","",VLOOKUP(J681,商品マスタ!$B:$D,2,FALSE))</f>
        <v/>
      </c>
      <c r="G681" s="63" t="str">
        <f>IF(F681="","",VLOOKUP(F681,商品マスタ!$C:$D,2,FALSE))</f>
        <v/>
      </c>
      <c r="H681" s="64" t="str">
        <f t="shared" si="10"/>
        <v/>
      </c>
      <c r="I681" s="65" t="str">
        <f>IF(発注書!D687="","",発注書!D687)</f>
        <v/>
      </c>
      <c r="J681" s="66" t="str">
        <f>IF(発注書!D687="","",発注書!C687)</f>
        <v/>
      </c>
      <c r="K681" s="63"/>
      <c r="L681" s="63"/>
      <c r="M681" s="63"/>
      <c r="N681" s="63"/>
    </row>
    <row r="682" spans="1:14" ht="20.149999999999999" customHeight="1" x14ac:dyDescent="0.55000000000000004">
      <c r="B682" s="50">
        <v>2</v>
      </c>
      <c r="C682" s="60"/>
      <c r="D682" s="61"/>
      <c r="E682" s="61" t="str">
        <f>IF(発注書!D688="","",発注書!B688)</f>
        <v/>
      </c>
      <c r="F682" s="62" t="str">
        <f>IF(J682="","",VLOOKUP(J682,商品マスタ!$B:$D,2,FALSE))</f>
        <v/>
      </c>
      <c r="G682" s="63" t="str">
        <f>IF(F682="","",VLOOKUP(F682,商品マスタ!$C:$D,2,FALSE))</f>
        <v/>
      </c>
      <c r="H682" s="64" t="str">
        <f t="shared" si="10"/>
        <v/>
      </c>
      <c r="I682" s="65" t="str">
        <f>IF(発注書!D688="","",発注書!D688)</f>
        <v/>
      </c>
      <c r="J682" s="66" t="str">
        <f>IF(発注書!D688="","",発注書!C688)</f>
        <v/>
      </c>
      <c r="K682" s="63"/>
      <c r="L682" s="63"/>
      <c r="M682" s="63"/>
      <c r="N682" s="63"/>
    </row>
    <row r="683" spans="1:14" ht="20.149999999999999" customHeight="1" x14ac:dyDescent="0.55000000000000004">
      <c r="A683" s="49">
        <v>341</v>
      </c>
      <c r="B683" s="50">
        <v>1</v>
      </c>
      <c r="C683" s="60"/>
      <c r="D683" s="61"/>
      <c r="E683" s="61" t="str">
        <f>IF(発注書!D689="","",発注書!B689)</f>
        <v/>
      </c>
      <c r="F683" s="62" t="str">
        <f>IF(J683="","",VLOOKUP(J683,商品マスタ!$B:$D,2,FALSE))</f>
        <v/>
      </c>
      <c r="G683" s="63" t="str">
        <f>IF(F683="","",VLOOKUP(F683,商品マスタ!$C:$D,2,FALSE))</f>
        <v/>
      </c>
      <c r="H683" s="64" t="str">
        <f t="shared" si="10"/>
        <v/>
      </c>
      <c r="I683" s="65" t="str">
        <f>IF(発注書!D689="","",発注書!D689)</f>
        <v/>
      </c>
      <c r="J683" s="66" t="str">
        <f>IF(発注書!D689="","",発注書!C689)</f>
        <v/>
      </c>
      <c r="K683" s="63"/>
      <c r="L683" s="63"/>
      <c r="M683" s="63"/>
      <c r="N683" s="63"/>
    </row>
    <row r="684" spans="1:14" ht="20.149999999999999" customHeight="1" x14ac:dyDescent="0.55000000000000004">
      <c r="B684" s="50">
        <v>2</v>
      </c>
      <c r="C684" s="60"/>
      <c r="D684" s="61"/>
      <c r="E684" s="61" t="str">
        <f>IF(発注書!D690="","",発注書!B690)</f>
        <v/>
      </c>
      <c r="F684" s="62" t="str">
        <f>IF(J684="","",VLOOKUP(J684,商品マスタ!$B:$D,2,FALSE))</f>
        <v/>
      </c>
      <c r="G684" s="63" t="str">
        <f>IF(F684="","",VLOOKUP(F684,商品マスタ!$C:$D,2,FALSE))</f>
        <v/>
      </c>
      <c r="H684" s="64" t="str">
        <f t="shared" si="10"/>
        <v/>
      </c>
      <c r="I684" s="65" t="str">
        <f>IF(発注書!D690="","",発注書!D690)</f>
        <v/>
      </c>
      <c r="J684" s="66" t="str">
        <f>IF(発注書!D690="","",発注書!C690)</f>
        <v/>
      </c>
      <c r="K684" s="63"/>
      <c r="L684" s="63"/>
      <c r="M684" s="63"/>
      <c r="N684" s="63"/>
    </row>
    <row r="685" spans="1:14" ht="20.149999999999999" customHeight="1" x14ac:dyDescent="0.55000000000000004">
      <c r="A685" s="49">
        <v>342</v>
      </c>
      <c r="B685" s="50">
        <v>1</v>
      </c>
      <c r="C685" s="60"/>
      <c r="D685" s="61"/>
      <c r="E685" s="61" t="str">
        <f>IF(発注書!D691="","",発注書!B691)</f>
        <v/>
      </c>
      <c r="F685" s="62" t="str">
        <f>IF(J685="","",VLOOKUP(J685,商品マスタ!$B:$D,2,FALSE))</f>
        <v/>
      </c>
      <c r="G685" s="63" t="str">
        <f>IF(F685="","",VLOOKUP(F685,商品マスタ!$C:$D,2,FALSE))</f>
        <v/>
      </c>
      <c r="H685" s="64" t="str">
        <f t="shared" si="10"/>
        <v/>
      </c>
      <c r="I685" s="65" t="str">
        <f>IF(発注書!D691="","",発注書!D691)</f>
        <v/>
      </c>
      <c r="J685" s="66" t="str">
        <f>IF(発注書!D691="","",発注書!C691)</f>
        <v/>
      </c>
      <c r="K685" s="63"/>
      <c r="L685" s="63"/>
      <c r="M685" s="63"/>
      <c r="N685" s="63"/>
    </row>
    <row r="686" spans="1:14" ht="20.149999999999999" customHeight="1" x14ac:dyDescent="0.55000000000000004">
      <c r="B686" s="50">
        <v>2</v>
      </c>
      <c r="C686" s="60"/>
      <c r="D686" s="61"/>
      <c r="E686" s="61" t="str">
        <f>IF(発注書!D692="","",発注書!B692)</f>
        <v/>
      </c>
      <c r="F686" s="62" t="str">
        <f>IF(J686="","",VLOOKUP(J686,商品マスタ!$B:$D,2,FALSE))</f>
        <v/>
      </c>
      <c r="G686" s="63" t="str">
        <f>IF(F686="","",VLOOKUP(F686,商品マスタ!$C:$D,2,FALSE))</f>
        <v/>
      </c>
      <c r="H686" s="64" t="str">
        <f t="shared" si="10"/>
        <v/>
      </c>
      <c r="I686" s="65" t="str">
        <f>IF(発注書!D692="","",発注書!D692)</f>
        <v/>
      </c>
      <c r="J686" s="66" t="str">
        <f>IF(発注書!D692="","",発注書!C692)</f>
        <v/>
      </c>
      <c r="K686" s="63"/>
      <c r="L686" s="63"/>
      <c r="M686" s="63"/>
      <c r="N686" s="63"/>
    </row>
    <row r="687" spans="1:14" ht="20.149999999999999" customHeight="1" x14ac:dyDescent="0.55000000000000004">
      <c r="A687" s="49">
        <v>343</v>
      </c>
      <c r="B687" s="50">
        <v>1</v>
      </c>
      <c r="C687" s="60"/>
      <c r="D687" s="61"/>
      <c r="E687" s="61" t="str">
        <f>IF(発注書!D693="","",発注書!B693)</f>
        <v/>
      </c>
      <c r="F687" s="62" t="str">
        <f>IF(J687="","",VLOOKUP(J687,商品マスタ!$B:$D,2,FALSE))</f>
        <v/>
      </c>
      <c r="G687" s="63" t="str">
        <f>IF(F687="","",VLOOKUP(F687,商品マスタ!$C:$D,2,FALSE))</f>
        <v/>
      </c>
      <c r="H687" s="64" t="str">
        <f t="shared" si="10"/>
        <v/>
      </c>
      <c r="I687" s="65" t="str">
        <f>IF(発注書!D693="","",発注書!D693)</f>
        <v/>
      </c>
      <c r="J687" s="66" t="str">
        <f>IF(発注書!D693="","",発注書!C693)</f>
        <v/>
      </c>
      <c r="K687" s="63"/>
      <c r="L687" s="63"/>
      <c r="M687" s="63"/>
      <c r="N687" s="63"/>
    </row>
    <row r="688" spans="1:14" ht="20.149999999999999" customHeight="1" x14ac:dyDescent="0.55000000000000004">
      <c r="B688" s="50">
        <v>2</v>
      </c>
      <c r="C688" s="60"/>
      <c r="D688" s="61"/>
      <c r="E688" s="61" t="str">
        <f>IF(発注書!D694="","",発注書!B694)</f>
        <v/>
      </c>
      <c r="F688" s="62" t="str">
        <f>IF(J688="","",VLOOKUP(J688,商品マスタ!$B:$D,2,FALSE))</f>
        <v/>
      </c>
      <c r="G688" s="63" t="str">
        <f>IF(F688="","",VLOOKUP(F688,商品マスタ!$C:$D,2,FALSE))</f>
        <v/>
      </c>
      <c r="H688" s="64" t="str">
        <f t="shared" si="10"/>
        <v/>
      </c>
      <c r="I688" s="65" t="str">
        <f>IF(発注書!D694="","",発注書!D694)</f>
        <v/>
      </c>
      <c r="J688" s="66" t="str">
        <f>IF(発注書!D694="","",発注書!C694)</f>
        <v/>
      </c>
      <c r="K688" s="63"/>
      <c r="L688" s="63"/>
      <c r="M688" s="63"/>
      <c r="N688" s="63"/>
    </row>
    <row r="689" spans="1:14" ht="20.149999999999999" customHeight="1" x14ac:dyDescent="0.55000000000000004">
      <c r="A689" s="49">
        <v>344</v>
      </c>
      <c r="B689" s="50">
        <v>1</v>
      </c>
      <c r="C689" s="60"/>
      <c r="D689" s="61"/>
      <c r="E689" s="61" t="str">
        <f>IF(発注書!D695="","",発注書!B695)</f>
        <v/>
      </c>
      <c r="F689" s="62" t="str">
        <f>IF(J689="","",VLOOKUP(J689,商品マスタ!$B:$D,2,FALSE))</f>
        <v/>
      </c>
      <c r="G689" s="63" t="str">
        <f>IF(F689="","",VLOOKUP(F689,商品マスタ!$C:$D,2,FALSE))</f>
        <v/>
      </c>
      <c r="H689" s="64" t="str">
        <f t="shared" si="10"/>
        <v/>
      </c>
      <c r="I689" s="65" t="str">
        <f>IF(発注書!D695="","",発注書!D695)</f>
        <v/>
      </c>
      <c r="J689" s="66" t="str">
        <f>IF(発注書!D695="","",発注書!C695)</f>
        <v/>
      </c>
      <c r="K689" s="63"/>
      <c r="L689" s="63"/>
      <c r="M689" s="63"/>
      <c r="N689" s="63"/>
    </row>
    <row r="690" spans="1:14" ht="20.149999999999999" customHeight="1" x14ac:dyDescent="0.55000000000000004">
      <c r="B690" s="50">
        <v>2</v>
      </c>
      <c r="C690" s="60"/>
      <c r="D690" s="61"/>
      <c r="E690" s="61" t="str">
        <f>IF(発注書!D696="","",発注書!B696)</f>
        <v/>
      </c>
      <c r="F690" s="62" t="str">
        <f>IF(J690="","",VLOOKUP(J690,商品マスタ!$B:$D,2,FALSE))</f>
        <v/>
      </c>
      <c r="G690" s="63" t="str">
        <f>IF(F690="","",VLOOKUP(F690,商品マスタ!$C:$D,2,FALSE))</f>
        <v/>
      </c>
      <c r="H690" s="64" t="str">
        <f t="shared" si="10"/>
        <v/>
      </c>
      <c r="I690" s="65" t="str">
        <f>IF(発注書!D696="","",発注書!D696)</f>
        <v/>
      </c>
      <c r="J690" s="66" t="str">
        <f>IF(発注書!D696="","",発注書!C696)</f>
        <v/>
      </c>
      <c r="K690" s="63"/>
      <c r="L690" s="63"/>
      <c r="M690" s="63"/>
      <c r="N690" s="63"/>
    </row>
    <row r="691" spans="1:14" ht="20.149999999999999" customHeight="1" x14ac:dyDescent="0.55000000000000004">
      <c r="A691" s="49">
        <v>345</v>
      </c>
      <c r="B691" s="50">
        <v>1</v>
      </c>
      <c r="C691" s="60"/>
      <c r="D691" s="61"/>
      <c r="E691" s="61" t="str">
        <f>IF(発注書!D697="","",発注書!B697)</f>
        <v/>
      </c>
      <c r="F691" s="62" t="str">
        <f>IF(J691="","",VLOOKUP(J691,商品マスタ!$B:$D,2,FALSE))</f>
        <v/>
      </c>
      <c r="G691" s="63" t="str">
        <f>IF(F691="","",VLOOKUP(F691,商品マスタ!$C:$D,2,FALSE))</f>
        <v/>
      </c>
      <c r="H691" s="64" t="str">
        <f t="shared" si="10"/>
        <v/>
      </c>
      <c r="I691" s="65" t="str">
        <f>IF(発注書!D697="","",発注書!D697)</f>
        <v/>
      </c>
      <c r="J691" s="66" t="str">
        <f>IF(発注書!D697="","",発注書!C697)</f>
        <v/>
      </c>
      <c r="K691" s="63"/>
      <c r="L691" s="63"/>
      <c r="M691" s="63"/>
      <c r="N691" s="63"/>
    </row>
    <row r="692" spans="1:14" ht="20.149999999999999" customHeight="1" x14ac:dyDescent="0.55000000000000004">
      <c r="B692" s="50">
        <v>2</v>
      </c>
      <c r="C692" s="60"/>
      <c r="D692" s="61"/>
      <c r="E692" s="61" t="str">
        <f>IF(発注書!D698="","",発注書!B698)</f>
        <v/>
      </c>
      <c r="F692" s="62" t="str">
        <f>IF(J692="","",VLOOKUP(J692,商品マスタ!$B:$D,2,FALSE))</f>
        <v/>
      </c>
      <c r="G692" s="63" t="str">
        <f>IF(F692="","",VLOOKUP(F692,商品マスタ!$C:$D,2,FALSE))</f>
        <v/>
      </c>
      <c r="H692" s="64" t="str">
        <f t="shared" si="10"/>
        <v/>
      </c>
      <c r="I692" s="65" t="str">
        <f>IF(発注書!D698="","",発注書!D698)</f>
        <v/>
      </c>
      <c r="J692" s="66" t="str">
        <f>IF(発注書!D698="","",発注書!C698)</f>
        <v/>
      </c>
      <c r="K692" s="63"/>
      <c r="L692" s="63"/>
      <c r="M692" s="63"/>
      <c r="N692" s="63"/>
    </row>
    <row r="693" spans="1:14" ht="20.149999999999999" customHeight="1" x14ac:dyDescent="0.55000000000000004">
      <c r="A693" s="49">
        <v>346</v>
      </c>
      <c r="B693" s="50">
        <v>1</v>
      </c>
      <c r="C693" s="60"/>
      <c r="D693" s="61"/>
      <c r="E693" s="61" t="str">
        <f>IF(発注書!D699="","",発注書!B699)</f>
        <v/>
      </c>
      <c r="F693" s="62" t="str">
        <f>IF(J693="","",VLOOKUP(J693,商品マスタ!$B:$D,2,FALSE))</f>
        <v/>
      </c>
      <c r="G693" s="63" t="str">
        <f>IF(F693="","",VLOOKUP(F693,商品マスタ!$C:$D,2,FALSE))</f>
        <v/>
      </c>
      <c r="H693" s="64" t="str">
        <f t="shared" si="10"/>
        <v/>
      </c>
      <c r="I693" s="65" t="str">
        <f>IF(発注書!D699="","",発注書!D699)</f>
        <v/>
      </c>
      <c r="J693" s="66" t="str">
        <f>IF(発注書!D699="","",発注書!C699)</f>
        <v/>
      </c>
      <c r="K693" s="63"/>
      <c r="L693" s="63"/>
      <c r="M693" s="63"/>
      <c r="N693" s="63"/>
    </row>
    <row r="694" spans="1:14" ht="20.149999999999999" customHeight="1" x14ac:dyDescent="0.55000000000000004">
      <c r="B694" s="50">
        <v>2</v>
      </c>
      <c r="C694" s="60"/>
      <c r="D694" s="61"/>
      <c r="E694" s="61" t="str">
        <f>IF(発注書!D700="","",発注書!B700)</f>
        <v/>
      </c>
      <c r="F694" s="62" t="str">
        <f>IF(J694="","",VLOOKUP(J694,商品マスタ!$B:$D,2,FALSE))</f>
        <v/>
      </c>
      <c r="G694" s="63" t="str">
        <f>IF(F694="","",VLOOKUP(F694,商品マスタ!$C:$D,2,FALSE))</f>
        <v/>
      </c>
      <c r="H694" s="64" t="str">
        <f t="shared" si="10"/>
        <v/>
      </c>
      <c r="I694" s="65" t="str">
        <f>IF(発注書!D700="","",発注書!D700)</f>
        <v/>
      </c>
      <c r="J694" s="66" t="str">
        <f>IF(発注書!D700="","",発注書!C700)</f>
        <v/>
      </c>
      <c r="K694" s="63"/>
      <c r="L694" s="63"/>
      <c r="M694" s="63"/>
      <c r="N694" s="63"/>
    </row>
    <row r="695" spans="1:14" ht="20.149999999999999" customHeight="1" x14ac:dyDescent="0.55000000000000004">
      <c r="A695" s="49">
        <v>347</v>
      </c>
      <c r="B695" s="50">
        <v>1</v>
      </c>
      <c r="C695" s="60"/>
      <c r="D695" s="61"/>
      <c r="E695" s="61" t="str">
        <f>IF(発注書!D701="","",発注書!B701)</f>
        <v/>
      </c>
      <c r="F695" s="62" t="str">
        <f>IF(J695="","",VLOOKUP(J695,商品マスタ!$B:$D,2,FALSE))</f>
        <v/>
      </c>
      <c r="G695" s="63" t="str">
        <f>IF(F695="","",VLOOKUP(F695,商品マスタ!$C:$D,2,FALSE))</f>
        <v/>
      </c>
      <c r="H695" s="64" t="str">
        <f t="shared" si="10"/>
        <v/>
      </c>
      <c r="I695" s="65" t="str">
        <f>IF(発注書!D701="","",発注書!D701)</f>
        <v/>
      </c>
      <c r="J695" s="66" t="str">
        <f>IF(発注書!D701="","",発注書!C701)</f>
        <v/>
      </c>
      <c r="K695" s="63"/>
      <c r="L695" s="63"/>
      <c r="M695" s="63"/>
      <c r="N695" s="63"/>
    </row>
    <row r="696" spans="1:14" ht="20.149999999999999" customHeight="1" x14ac:dyDescent="0.55000000000000004">
      <c r="B696" s="50">
        <v>2</v>
      </c>
      <c r="C696" s="60"/>
      <c r="D696" s="61"/>
      <c r="E696" s="61" t="str">
        <f>IF(発注書!D702="","",発注書!B702)</f>
        <v/>
      </c>
      <c r="F696" s="62" t="str">
        <f>IF(J696="","",VLOOKUP(J696,商品マスタ!$B:$D,2,FALSE))</f>
        <v/>
      </c>
      <c r="G696" s="63" t="str">
        <f>IF(F696="","",VLOOKUP(F696,商品マスタ!$C:$D,2,FALSE))</f>
        <v/>
      </c>
      <c r="H696" s="64" t="str">
        <f t="shared" si="10"/>
        <v/>
      </c>
      <c r="I696" s="65" t="str">
        <f>IF(発注書!D702="","",発注書!D702)</f>
        <v/>
      </c>
      <c r="J696" s="66" t="str">
        <f>IF(発注書!D702="","",発注書!C702)</f>
        <v/>
      </c>
      <c r="K696" s="63"/>
      <c r="L696" s="63"/>
      <c r="M696" s="63"/>
      <c r="N696" s="63"/>
    </row>
    <row r="697" spans="1:14" ht="20.149999999999999" customHeight="1" x14ac:dyDescent="0.55000000000000004">
      <c r="A697" s="49">
        <v>348</v>
      </c>
      <c r="B697" s="50">
        <v>1</v>
      </c>
      <c r="C697" s="60"/>
      <c r="D697" s="61"/>
      <c r="E697" s="61" t="str">
        <f>IF(発注書!D703="","",発注書!B703)</f>
        <v/>
      </c>
      <c r="F697" s="62" t="str">
        <f>IF(J697="","",VLOOKUP(J697,商品マスタ!$B:$D,2,FALSE))</f>
        <v/>
      </c>
      <c r="G697" s="63" t="str">
        <f>IF(F697="","",VLOOKUP(F697,商品マスタ!$C:$D,2,FALSE))</f>
        <v/>
      </c>
      <c r="H697" s="64" t="str">
        <f t="shared" si="10"/>
        <v/>
      </c>
      <c r="I697" s="65" t="str">
        <f>IF(発注書!D703="","",発注書!D703)</f>
        <v/>
      </c>
      <c r="J697" s="66" t="str">
        <f>IF(発注書!D703="","",発注書!C703)</f>
        <v/>
      </c>
      <c r="K697" s="63"/>
      <c r="L697" s="63"/>
      <c r="M697" s="63"/>
      <c r="N697" s="63"/>
    </row>
    <row r="698" spans="1:14" ht="20.149999999999999" customHeight="1" x14ac:dyDescent="0.55000000000000004">
      <c r="B698" s="50">
        <v>2</v>
      </c>
      <c r="C698" s="60"/>
      <c r="D698" s="61"/>
      <c r="E698" s="61" t="str">
        <f>IF(発注書!D704="","",発注書!B704)</f>
        <v/>
      </c>
      <c r="F698" s="62" t="str">
        <f>IF(J698="","",VLOOKUP(J698,商品マスタ!$B:$D,2,FALSE))</f>
        <v/>
      </c>
      <c r="G698" s="63" t="str">
        <f>IF(F698="","",VLOOKUP(F698,商品マスタ!$C:$D,2,FALSE))</f>
        <v/>
      </c>
      <c r="H698" s="64" t="str">
        <f t="shared" si="10"/>
        <v/>
      </c>
      <c r="I698" s="65" t="str">
        <f>IF(発注書!D704="","",発注書!D704)</f>
        <v/>
      </c>
      <c r="J698" s="66" t="str">
        <f>IF(発注書!D704="","",発注書!C704)</f>
        <v/>
      </c>
      <c r="K698" s="63"/>
      <c r="L698" s="63"/>
      <c r="M698" s="63"/>
      <c r="N698" s="63"/>
    </row>
    <row r="699" spans="1:14" ht="20.149999999999999" customHeight="1" x14ac:dyDescent="0.55000000000000004">
      <c r="A699" s="49">
        <v>349</v>
      </c>
      <c r="B699" s="50">
        <v>1</v>
      </c>
      <c r="C699" s="60"/>
      <c r="D699" s="61"/>
      <c r="E699" s="61" t="str">
        <f>IF(発注書!D705="","",発注書!B705)</f>
        <v/>
      </c>
      <c r="F699" s="62" t="str">
        <f>IF(J699="","",VLOOKUP(J699,商品マスタ!$B:$D,2,FALSE))</f>
        <v/>
      </c>
      <c r="G699" s="63" t="str">
        <f>IF(F699="","",VLOOKUP(F699,商品マスタ!$C:$D,2,FALSE))</f>
        <v/>
      </c>
      <c r="H699" s="64" t="str">
        <f t="shared" si="10"/>
        <v/>
      </c>
      <c r="I699" s="65" t="str">
        <f>IF(発注書!D705="","",発注書!D705)</f>
        <v/>
      </c>
      <c r="J699" s="66" t="str">
        <f>IF(発注書!D705="","",発注書!C705)</f>
        <v/>
      </c>
      <c r="K699" s="63"/>
      <c r="L699" s="63"/>
      <c r="M699" s="63"/>
      <c r="N699" s="63"/>
    </row>
    <row r="700" spans="1:14" ht="20.149999999999999" customHeight="1" x14ac:dyDescent="0.55000000000000004">
      <c r="B700" s="50">
        <v>2</v>
      </c>
      <c r="C700" s="60"/>
      <c r="D700" s="61"/>
      <c r="E700" s="61" t="str">
        <f>IF(発注書!D706="","",発注書!B706)</f>
        <v/>
      </c>
      <c r="F700" s="62" t="str">
        <f>IF(J700="","",VLOOKUP(J700,商品マスタ!$B:$D,2,FALSE))</f>
        <v/>
      </c>
      <c r="G700" s="63" t="str">
        <f>IF(F700="","",VLOOKUP(F700,商品マスタ!$C:$D,2,FALSE))</f>
        <v/>
      </c>
      <c r="H700" s="64" t="str">
        <f t="shared" si="10"/>
        <v/>
      </c>
      <c r="I700" s="65" t="str">
        <f>IF(発注書!D706="","",発注書!D706)</f>
        <v/>
      </c>
      <c r="J700" s="66" t="str">
        <f>IF(発注書!D706="","",発注書!C706)</f>
        <v/>
      </c>
      <c r="K700" s="63"/>
      <c r="L700" s="63"/>
      <c r="M700" s="63"/>
      <c r="N700" s="63"/>
    </row>
    <row r="701" spans="1:14" ht="20.149999999999999" customHeight="1" x14ac:dyDescent="0.55000000000000004">
      <c r="A701" s="49">
        <v>350</v>
      </c>
      <c r="B701" s="50">
        <v>1</v>
      </c>
      <c r="C701" s="60"/>
      <c r="D701" s="61"/>
      <c r="E701" s="61" t="str">
        <f>IF(発注書!D707="","",発注書!B707)</f>
        <v/>
      </c>
      <c r="F701" s="62" t="str">
        <f>IF(J701="","",VLOOKUP(J701,商品マスタ!$B:$D,2,FALSE))</f>
        <v/>
      </c>
      <c r="G701" s="63" t="str">
        <f>IF(F701="","",VLOOKUP(F701,商品マスタ!$C:$D,2,FALSE))</f>
        <v/>
      </c>
      <c r="H701" s="64" t="str">
        <f t="shared" si="10"/>
        <v/>
      </c>
      <c r="I701" s="65" t="str">
        <f>IF(発注書!D707="","",発注書!D707)</f>
        <v/>
      </c>
      <c r="J701" s="66" t="str">
        <f>IF(発注書!D707="","",発注書!C707)</f>
        <v/>
      </c>
      <c r="K701" s="63"/>
      <c r="L701" s="63"/>
      <c r="M701" s="63"/>
      <c r="N701" s="63"/>
    </row>
    <row r="702" spans="1:14" ht="20.149999999999999" customHeight="1" x14ac:dyDescent="0.55000000000000004">
      <c r="B702" s="50">
        <v>2</v>
      </c>
      <c r="C702" s="60"/>
      <c r="D702" s="61"/>
      <c r="E702" s="61" t="str">
        <f>IF(発注書!D708="","",発注書!B708)</f>
        <v/>
      </c>
      <c r="F702" s="62" t="str">
        <f>IF(J702="","",VLOOKUP(J702,商品マスタ!$B:$D,2,FALSE))</f>
        <v/>
      </c>
      <c r="G702" s="63" t="str">
        <f>IF(F702="","",VLOOKUP(F702,商品マスタ!$C:$D,2,FALSE))</f>
        <v/>
      </c>
      <c r="H702" s="64" t="str">
        <f t="shared" si="10"/>
        <v/>
      </c>
      <c r="I702" s="65" t="str">
        <f>IF(発注書!D708="","",発注書!D708)</f>
        <v/>
      </c>
      <c r="J702" s="66" t="str">
        <f>IF(発注書!D708="","",発注書!C708)</f>
        <v/>
      </c>
      <c r="K702" s="63"/>
      <c r="L702" s="63"/>
      <c r="M702" s="63"/>
      <c r="N702" s="63"/>
    </row>
    <row r="703" spans="1:14" ht="20.149999999999999" customHeight="1" x14ac:dyDescent="0.55000000000000004">
      <c r="A703" s="49">
        <v>351</v>
      </c>
      <c r="B703" s="50">
        <v>1</v>
      </c>
      <c r="C703" s="60"/>
      <c r="D703" s="61"/>
      <c r="E703" s="61" t="str">
        <f>IF(発注書!D709="","",発注書!B709)</f>
        <v/>
      </c>
      <c r="F703" s="62" t="str">
        <f>IF(J703="","",VLOOKUP(J703,商品マスタ!$B:$D,2,FALSE))</f>
        <v/>
      </c>
      <c r="G703" s="63" t="str">
        <f>IF(F703="","",VLOOKUP(F703,商品マスタ!$C:$D,2,FALSE))</f>
        <v/>
      </c>
      <c r="H703" s="64" t="str">
        <f t="shared" si="10"/>
        <v/>
      </c>
      <c r="I703" s="65" t="str">
        <f>IF(発注書!D709="","",発注書!D709)</f>
        <v/>
      </c>
      <c r="J703" s="66" t="str">
        <f>IF(発注書!D709="","",発注書!C709)</f>
        <v/>
      </c>
      <c r="K703" s="63"/>
      <c r="L703" s="63"/>
      <c r="M703" s="63"/>
      <c r="N703" s="63"/>
    </row>
    <row r="704" spans="1:14" ht="20.149999999999999" customHeight="1" x14ac:dyDescent="0.55000000000000004">
      <c r="B704" s="50">
        <v>2</v>
      </c>
      <c r="C704" s="60"/>
      <c r="D704" s="61"/>
      <c r="E704" s="61" t="str">
        <f>IF(発注書!D710="","",発注書!B710)</f>
        <v/>
      </c>
      <c r="F704" s="62" t="str">
        <f>IF(J704="","",VLOOKUP(J704,商品マスタ!$B:$D,2,FALSE))</f>
        <v/>
      </c>
      <c r="G704" s="63" t="str">
        <f>IF(F704="","",VLOOKUP(F704,商品マスタ!$C:$D,2,FALSE))</f>
        <v/>
      </c>
      <c r="H704" s="64" t="str">
        <f t="shared" si="10"/>
        <v/>
      </c>
      <c r="I704" s="65" t="str">
        <f>IF(発注書!D710="","",発注書!D710)</f>
        <v/>
      </c>
      <c r="J704" s="66" t="str">
        <f>IF(発注書!D710="","",発注書!C710)</f>
        <v/>
      </c>
      <c r="K704" s="63"/>
      <c r="L704" s="63"/>
      <c r="M704" s="63"/>
      <c r="N704" s="63"/>
    </row>
    <row r="705" spans="1:14" ht="20.149999999999999" customHeight="1" x14ac:dyDescent="0.55000000000000004">
      <c r="A705" s="49">
        <v>352</v>
      </c>
      <c r="B705" s="50">
        <v>1</v>
      </c>
      <c r="C705" s="60"/>
      <c r="D705" s="61"/>
      <c r="E705" s="61" t="str">
        <f>IF(発注書!D711="","",発注書!B711)</f>
        <v/>
      </c>
      <c r="F705" s="62" t="str">
        <f>IF(J705="","",VLOOKUP(J705,商品マスタ!$B:$D,2,FALSE))</f>
        <v/>
      </c>
      <c r="G705" s="63" t="str">
        <f>IF(F705="","",VLOOKUP(F705,商品マスタ!$C:$D,2,FALSE))</f>
        <v/>
      </c>
      <c r="H705" s="64" t="str">
        <f t="shared" si="10"/>
        <v/>
      </c>
      <c r="I705" s="65" t="str">
        <f>IF(発注書!D711="","",発注書!D711)</f>
        <v/>
      </c>
      <c r="J705" s="66" t="str">
        <f>IF(発注書!D711="","",発注書!C711)</f>
        <v/>
      </c>
      <c r="K705" s="63"/>
      <c r="L705" s="63"/>
      <c r="M705" s="63"/>
      <c r="N705" s="63"/>
    </row>
    <row r="706" spans="1:14" ht="20.149999999999999" customHeight="1" x14ac:dyDescent="0.55000000000000004">
      <c r="B706" s="50">
        <v>2</v>
      </c>
      <c r="C706" s="60"/>
      <c r="D706" s="61"/>
      <c r="E706" s="61" t="str">
        <f>IF(発注書!D712="","",発注書!B712)</f>
        <v/>
      </c>
      <c r="F706" s="62" t="str">
        <f>IF(J706="","",VLOOKUP(J706,商品マスタ!$B:$D,2,FALSE))</f>
        <v/>
      </c>
      <c r="G706" s="63" t="str">
        <f>IF(F706="","",VLOOKUP(F706,商品マスタ!$C:$D,2,FALSE))</f>
        <v/>
      </c>
      <c r="H706" s="64" t="str">
        <f t="shared" si="10"/>
        <v/>
      </c>
      <c r="I706" s="65" t="str">
        <f>IF(発注書!D712="","",発注書!D712)</f>
        <v/>
      </c>
      <c r="J706" s="66" t="str">
        <f>IF(発注書!D712="","",発注書!C712)</f>
        <v/>
      </c>
      <c r="K706" s="63"/>
      <c r="L706" s="63"/>
      <c r="M706" s="63"/>
      <c r="N706" s="63"/>
    </row>
    <row r="707" spans="1:14" ht="20.149999999999999" customHeight="1" x14ac:dyDescent="0.55000000000000004">
      <c r="A707" s="49">
        <v>353</v>
      </c>
      <c r="B707" s="50">
        <v>1</v>
      </c>
      <c r="C707" s="60"/>
      <c r="D707" s="61"/>
      <c r="E707" s="61" t="str">
        <f>IF(発注書!D713="","",発注書!B713)</f>
        <v/>
      </c>
      <c r="F707" s="62" t="str">
        <f>IF(J707="","",VLOOKUP(J707,商品マスタ!$B:$D,2,FALSE))</f>
        <v/>
      </c>
      <c r="G707" s="63" t="str">
        <f>IF(F707="","",VLOOKUP(F707,商品マスタ!$C:$D,2,FALSE))</f>
        <v/>
      </c>
      <c r="H707" s="64" t="str">
        <f t="shared" si="10"/>
        <v/>
      </c>
      <c r="I707" s="65" t="str">
        <f>IF(発注書!D713="","",発注書!D713)</f>
        <v/>
      </c>
      <c r="J707" s="66" t="str">
        <f>IF(発注書!D713="","",発注書!C713)</f>
        <v/>
      </c>
      <c r="K707" s="63"/>
      <c r="L707" s="63"/>
      <c r="M707" s="63"/>
      <c r="N707" s="63"/>
    </row>
    <row r="708" spans="1:14" ht="20.149999999999999" customHeight="1" x14ac:dyDescent="0.55000000000000004">
      <c r="B708" s="50">
        <v>2</v>
      </c>
      <c r="C708" s="60"/>
      <c r="D708" s="61"/>
      <c r="E708" s="61" t="str">
        <f>IF(発注書!D714="","",発注書!B714)</f>
        <v/>
      </c>
      <c r="F708" s="62" t="str">
        <f>IF(J708="","",VLOOKUP(J708,商品マスタ!$B:$D,2,FALSE))</f>
        <v/>
      </c>
      <c r="G708" s="63" t="str">
        <f>IF(F708="","",VLOOKUP(F708,商品マスタ!$C:$D,2,FALSE))</f>
        <v/>
      </c>
      <c r="H708" s="64" t="str">
        <f t="shared" ref="H708:H771" si="11">IF(E708="","",IF(E708="",LEN(SUBSTITUTE(D708," ","")),LEN(SUBSTITUTE(E708," ",""))))</f>
        <v/>
      </c>
      <c r="I708" s="65" t="str">
        <f>IF(発注書!D714="","",発注書!D714)</f>
        <v/>
      </c>
      <c r="J708" s="66" t="str">
        <f>IF(発注書!D714="","",発注書!C714)</f>
        <v/>
      </c>
      <c r="K708" s="63"/>
      <c r="L708" s="63"/>
      <c r="M708" s="63"/>
      <c r="N708" s="63"/>
    </row>
    <row r="709" spans="1:14" ht="20.149999999999999" customHeight="1" x14ac:dyDescent="0.55000000000000004">
      <c r="A709" s="49">
        <v>354</v>
      </c>
      <c r="B709" s="50">
        <v>1</v>
      </c>
      <c r="C709" s="60"/>
      <c r="D709" s="61"/>
      <c r="E709" s="61" t="str">
        <f>IF(発注書!D715="","",発注書!B715)</f>
        <v/>
      </c>
      <c r="F709" s="62" t="str">
        <f>IF(J709="","",VLOOKUP(J709,商品マスタ!$B:$D,2,FALSE))</f>
        <v/>
      </c>
      <c r="G709" s="63" t="str">
        <f>IF(F709="","",VLOOKUP(F709,商品マスタ!$C:$D,2,FALSE))</f>
        <v/>
      </c>
      <c r="H709" s="64" t="str">
        <f t="shared" si="11"/>
        <v/>
      </c>
      <c r="I709" s="65" t="str">
        <f>IF(発注書!D715="","",発注書!D715)</f>
        <v/>
      </c>
      <c r="J709" s="66" t="str">
        <f>IF(発注書!D715="","",発注書!C715)</f>
        <v/>
      </c>
      <c r="K709" s="63"/>
      <c r="L709" s="63"/>
      <c r="M709" s="63"/>
      <c r="N709" s="63"/>
    </row>
    <row r="710" spans="1:14" ht="20.149999999999999" customHeight="1" x14ac:dyDescent="0.55000000000000004">
      <c r="B710" s="50">
        <v>2</v>
      </c>
      <c r="C710" s="60"/>
      <c r="D710" s="61"/>
      <c r="E710" s="61" t="str">
        <f>IF(発注書!D716="","",発注書!B716)</f>
        <v/>
      </c>
      <c r="F710" s="62" t="str">
        <f>IF(J710="","",VLOOKUP(J710,商品マスタ!$B:$D,2,FALSE))</f>
        <v/>
      </c>
      <c r="G710" s="63" t="str">
        <f>IF(F710="","",VLOOKUP(F710,商品マスタ!$C:$D,2,FALSE))</f>
        <v/>
      </c>
      <c r="H710" s="64" t="str">
        <f t="shared" si="11"/>
        <v/>
      </c>
      <c r="I710" s="65" t="str">
        <f>IF(発注書!D716="","",発注書!D716)</f>
        <v/>
      </c>
      <c r="J710" s="66" t="str">
        <f>IF(発注書!D716="","",発注書!C716)</f>
        <v/>
      </c>
      <c r="K710" s="63"/>
      <c r="L710" s="63"/>
      <c r="M710" s="63"/>
      <c r="N710" s="63"/>
    </row>
    <row r="711" spans="1:14" ht="20.149999999999999" customHeight="1" x14ac:dyDescent="0.55000000000000004">
      <c r="A711" s="49">
        <v>355</v>
      </c>
      <c r="B711" s="50">
        <v>1</v>
      </c>
      <c r="C711" s="60"/>
      <c r="D711" s="61"/>
      <c r="E711" s="61" t="str">
        <f>IF(発注書!D717="","",発注書!B717)</f>
        <v/>
      </c>
      <c r="F711" s="62" t="str">
        <f>IF(J711="","",VLOOKUP(J711,商品マスタ!$B:$D,2,FALSE))</f>
        <v/>
      </c>
      <c r="G711" s="63" t="str">
        <f>IF(F711="","",VLOOKUP(F711,商品マスタ!$C:$D,2,FALSE))</f>
        <v/>
      </c>
      <c r="H711" s="64" t="str">
        <f t="shared" si="11"/>
        <v/>
      </c>
      <c r="I711" s="65" t="str">
        <f>IF(発注書!D717="","",発注書!D717)</f>
        <v/>
      </c>
      <c r="J711" s="66" t="str">
        <f>IF(発注書!D717="","",発注書!C717)</f>
        <v/>
      </c>
      <c r="K711" s="63"/>
      <c r="L711" s="63"/>
      <c r="M711" s="63"/>
      <c r="N711" s="63"/>
    </row>
    <row r="712" spans="1:14" ht="20.149999999999999" customHeight="1" x14ac:dyDescent="0.55000000000000004">
      <c r="B712" s="50">
        <v>2</v>
      </c>
      <c r="C712" s="60"/>
      <c r="D712" s="61"/>
      <c r="E712" s="61" t="str">
        <f>IF(発注書!D718="","",発注書!B718)</f>
        <v/>
      </c>
      <c r="F712" s="62" t="str">
        <f>IF(J712="","",VLOOKUP(J712,商品マスタ!$B:$D,2,FALSE))</f>
        <v/>
      </c>
      <c r="G712" s="63" t="str">
        <f>IF(F712="","",VLOOKUP(F712,商品マスタ!$C:$D,2,FALSE))</f>
        <v/>
      </c>
      <c r="H712" s="64" t="str">
        <f t="shared" si="11"/>
        <v/>
      </c>
      <c r="I712" s="65" t="str">
        <f>IF(発注書!D718="","",発注書!D718)</f>
        <v/>
      </c>
      <c r="J712" s="66" t="str">
        <f>IF(発注書!D718="","",発注書!C718)</f>
        <v/>
      </c>
      <c r="K712" s="63"/>
      <c r="L712" s="63"/>
      <c r="M712" s="63"/>
      <c r="N712" s="63"/>
    </row>
    <row r="713" spans="1:14" ht="20.149999999999999" customHeight="1" x14ac:dyDescent="0.55000000000000004">
      <c r="A713" s="49">
        <v>356</v>
      </c>
      <c r="B713" s="50">
        <v>1</v>
      </c>
      <c r="C713" s="60"/>
      <c r="D713" s="61"/>
      <c r="E713" s="61" t="str">
        <f>IF(発注書!D719="","",発注書!B719)</f>
        <v/>
      </c>
      <c r="F713" s="62" t="str">
        <f>IF(J713="","",VLOOKUP(J713,商品マスタ!$B:$D,2,FALSE))</f>
        <v/>
      </c>
      <c r="G713" s="63" t="str">
        <f>IF(F713="","",VLOOKUP(F713,商品マスタ!$C:$D,2,FALSE))</f>
        <v/>
      </c>
      <c r="H713" s="64" t="str">
        <f t="shared" si="11"/>
        <v/>
      </c>
      <c r="I713" s="65" t="str">
        <f>IF(発注書!D719="","",発注書!D719)</f>
        <v/>
      </c>
      <c r="J713" s="66" t="str">
        <f>IF(発注書!D719="","",発注書!C719)</f>
        <v/>
      </c>
      <c r="K713" s="63"/>
      <c r="L713" s="63"/>
      <c r="M713" s="63"/>
      <c r="N713" s="63"/>
    </row>
    <row r="714" spans="1:14" ht="20.149999999999999" customHeight="1" x14ac:dyDescent="0.55000000000000004">
      <c r="B714" s="50">
        <v>2</v>
      </c>
      <c r="C714" s="60"/>
      <c r="D714" s="61"/>
      <c r="E714" s="61" t="str">
        <f>IF(発注書!D720="","",発注書!B720)</f>
        <v/>
      </c>
      <c r="F714" s="62" t="str">
        <f>IF(J714="","",VLOOKUP(J714,商品マスタ!$B:$D,2,FALSE))</f>
        <v/>
      </c>
      <c r="G714" s="63" t="str">
        <f>IF(F714="","",VLOOKUP(F714,商品マスタ!$C:$D,2,FALSE))</f>
        <v/>
      </c>
      <c r="H714" s="64" t="str">
        <f t="shared" si="11"/>
        <v/>
      </c>
      <c r="I714" s="65" t="str">
        <f>IF(発注書!D720="","",発注書!D720)</f>
        <v/>
      </c>
      <c r="J714" s="66" t="str">
        <f>IF(発注書!D720="","",発注書!C720)</f>
        <v/>
      </c>
      <c r="K714" s="63"/>
      <c r="L714" s="63"/>
      <c r="M714" s="63"/>
      <c r="N714" s="63"/>
    </row>
    <row r="715" spans="1:14" ht="20.149999999999999" customHeight="1" x14ac:dyDescent="0.55000000000000004">
      <c r="A715" s="49">
        <v>357</v>
      </c>
      <c r="B715" s="50">
        <v>1</v>
      </c>
      <c r="C715" s="60"/>
      <c r="D715" s="61"/>
      <c r="E715" s="61" t="str">
        <f>IF(発注書!D721="","",発注書!B721)</f>
        <v/>
      </c>
      <c r="F715" s="62" t="str">
        <f>IF(J715="","",VLOOKUP(J715,商品マスタ!$B:$D,2,FALSE))</f>
        <v/>
      </c>
      <c r="G715" s="63" t="str">
        <f>IF(F715="","",VLOOKUP(F715,商品マスタ!$C:$D,2,FALSE))</f>
        <v/>
      </c>
      <c r="H715" s="64" t="str">
        <f t="shared" si="11"/>
        <v/>
      </c>
      <c r="I715" s="65" t="str">
        <f>IF(発注書!D721="","",発注書!D721)</f>
        <v/>
      </c>
      <c r="J715" s="66" t="str">
        <f>IF(発注書!D721="","",発注書!C721)</f>
        <v/>
      </c>
      <c r="K715" s="63"/>
      <c r="L715" s="63"/>
      <c r="M715" s="63"/>
      <c r="N715" s="63"/>
    </row>
    <row r="716" spans="1:14" ht="20.149999999999999" customHeight="1" x14ac:dyDescent="0.55000000000000004">
      <c r="B716" s="50">
        <v>2</v>
      </c>
      <c r="C716" s="60"/>
      <c r="D716" s="61"/>
      <c r="E716" s="61" t="str">
        <f>IF(発注書!D722="","",発注書!B722)</f>
        <v/>
      </c>
      <c r="F716" s="62" t="str">
        <f>IF(J716="","",VLOOKUP(J716,商品マスタ!$B:$D,2,FALSE))</f>
        <v/>
      </c>
      <c r="G716" s="63" t="str">
        <f>IF(F716="","",VLOOKUP(F716,商品マスタ!$C:$D,2,FALSE))</f>
        <v/>
      </c>
      <c r="H716" s="64" t="str">
        <f t="shared" si="11"/>
        <v/>
      </c>
      <c r="I716" s="65" t="str">
        <f>IF(発注書!D722="","",発注書!D722)</f>
        <v/>
      </c>
      <c r="J716" s="66" t="str">
        <f>IF(発注書!D722="","",発注書!C722)</f>
        <v/>
      </c>
      <c r="K716" s="63"/>
      <c r="L716" s="63"/>
      <c r="M716" s="63"/>
      <c r="N716" s="63"/>
    </row>
    <row r="717" spans="1:14" ht="20.149999999999999" customHeight="1" x14ac:dyDescent="0.55000000000000004">
      <c r="A717" s="49">
        <v>358</v>
      </c>
      <c r="B717" s="50">
        <v>1</v>
      </c>
      <c r="C717" s="60"/>
      <c r="D717" s="61"/>
      <c r="E717" s="61" t="str">
        <f>IF(発注書!D723="","",発注書!B723)</f>
        <v/>
      </c>
      <c r="F717" s="62" t="str">
        <f>IF(J717="","",VLOOKUP(J717,商品マスタ!$B:$D,2,FALSE))</f>
        <v/>
      </c>
      <c r="G717" s="63" t="str">
        <f>IF(F717="","",VLOOKUP(F717,商品マスタ!$C:$D,2,FALSE))</f>
        <v/>
      </c>
      <c r="H717" s="64" t="str">
        <f t="shared" si="11"/>
        <v/>
      </c>
      <c r="I717" s="65" t="str">
        <f>IF(発注書!D723="","",発注書!D723)</f>
        <v/>
      </c>
      <c r="J717" s="66" t="str">
        <f>IF(発注書!D723="","",発注書!C723)</f>
        <v/>
      </c>
      <c r="K717" s="63"/>
      <c r="L717" s="63"/>
      <c r="M717" s="63"/>
      <c r="N717" s="63"/>
    </row>
    <row r="718" spans="1:14" ht="20.149999999999999" customHeight="1" x14ac:dyDescent="0.55000000000000004">
      <c r="B718" s="50">
        <v>2</v>
      </c>
      <c r="C718" s="60"/>
      <c r="D718" s="61"/>
      <c r="E718" s="61" t="str">
        <f>IF(発注書!D724="","",発注書!B724)</f>
        <v/>
      </c>
      <c r="F718" s="62" t="str">
        <f>IF(J718="","",VLOOKUP(J718,商品マスタ!$B:$D,2,FALSE))</f>
        <v/>
      </c>
      <c r="G718" s="63" t="str">
        <f>IF(F718="","",VLOOKUP(F718,商品マスタ!$C:$D,2,FALSE))</f>
        <v/>
      </c>
      <c r="H718" s="64" t="str">
        <f t="shared" si="11"/>
        <v/>
      </c>
      <c r="I718" s="65" t="str">
        <f>IF(発注書!D724="","",発注書!D724)</f>
        <v/>
      </c>
      <c r="J718" s="66" t="str">
        <f>IF(発注書!D724="","",発注書!C724)</f>
        <v/>
      </c>
      <c r="K718" s="63"/>
      <c r="L718" s="63"/>
      <c r="M718" s="63"/>
      <c r="N718" s="63"/>
    </row>
    <row r="719" spans="1:14" ht="20.149999999999999" customHeight="1" x14ac:dyDescent="0.55000000000000004">
      <c r="A719" s="49">
        <v>359</v>
      </c>
      <c r="B719" s="50">
        <v>1</v>
      </c>
      <c r="C719" s="60"/>
      <c r="D719" s="61"/>
      <c r="E719" s="61" t="str">
        <f>IF(発注書!D725="","",発注書!B725)</f>
        <v/>
      </c>
      <c r="F719" s="62" t="str">
        <f>IF(J719="","",VLOOKUP(J719,商品マスタ!$B:$D,2,FALSE))</f>
        <v/>
      </c>
      <c r="G719" s="63" t="str">
        <f>IF(F719="","",VLOOKUP(F719,商品マスタ!$C:$D,2,FALSE))</f>
        <v/>
      </c>
      <c r="H719" s="64" t="str">
        <f t="shared" si="11"/>
        <v/>
      </c>
      <c r="I719" s="65" t="str">
        <f>IF(発注書!D725="","",発注書!D725)</f>
        <v/>
      </c>
      <c r="J719" s="66" t="str">
        <f>IF(発注書!D725="","",発注書!C725)</f>
        <v/>
      </c>
      <c r="K719" s="63"/>
      <c r="L719" s="63"/>
      <c r="M719" s="63"/>
      <c r="N719" s="63"/>
    </row>
    <row r="720" spans="1:14" ht="20.149999999999999" customHeight="1" x14ac:dyDescent="0.55000000000000004">
      <c r="B720" s="50">
        <v>2</v>
      </c>
      <c r="C720" s="60"/>
      <c r="D720" s="61"/>
      <c r="E720" s="61" t="str">
        <f>IF(発注書!D726="","",発注書!B726)</f>
        <v/>
      </c>
      <c r="F720" s="62" t="str">
        <f>IF(J720="","",VLOOKUP(J720,商品マスタ!$B:$D,2,FALSE))</f>
        <v/>
      </c>
      <c r="G720" s="63" t="str">
        <f>IF(F720="","",VLOOKUP(F720,商品マスタ!$C:$D,2,FALSE))</f>
        <v/>
      </c>
      <c r="H720" s="64" t="str">
        <f t="shared" si="11"/>
        <v/>
      </c>
      <c r="I720" s="65" t="str">
        <f>IF(発注書!D726="","",発注書!D726)</f>
        <v/>
      </c>
      <c r="J720" s="66" t="str">
        <f>IF(発注書!D726="","",発注書!C726)</f>
        <v/>
      </c>
      <c r="K720" s="63"/>
      <c r="L720" s="63"/>
      <c r="M720" s="63"/>
      <c r="N720" s="63"/>
    </row>
    <row r="721" spans="1:14" ht="20.149999999999999" customHeight="1" x14ac:dyDescent="0.55000000000000004">
      <c r="A721" s="49">
        <v>360</v>
      </c>
      <c r="B721" s="50">
        <v>1</v>
      </c>
      <c r="C721" s="60"/>
      <c r="D721" s="61"/>
      <c r="E721" s="61" t="str">
        <f>IF(発注書!D727="","",発注書!B727)</f>
        <v/>
      </c>
      <c r="F721" s="62" t="str">
        <f>IF(J721="","",VLOOKUP(J721,商品マスタ!$B:$D,2,FALSE))</f>
        <v/>
      </c>
      <c r="G721" s="63" t="str">
        <f>IF(F721="","",VLOOKUP(F721,商品マスタ!$C:$D,2,FALSE))</f>
        <v/>
      </c>
      <c r="H721" s="64" t="str">
        <f t="shared" si="11"/>
        <v/>
      </c>
      <c r="I721" s="65" t="str">
        <f>IF(発注書!D727="","",発注書!D727)</f>
        <v/>
      </c>
      <c r="J721" s="66" t="str">
        <f>IF(発注書!D727="","",発注書!C727)</f>
        <v/>
      </c>
      <c r="K721" s="63"/>
      <c r="L721" s="63"/>
      <c r="M721" s="63"/>
      <c r="N721" s="63"/>
    </row>
    <row r="722" spans="1:14" ht="20.149999999999999" customHeight="1" x14ac:dyDescent="0.55000000000000004">
      <c r="B722" s="50">
        <v>2</v>
      </c>
      <c r="C722" s="60"/>
      <c r="D722" s="61"/>
      <c r="E722" s="61" t="str">
        <f>IF(発注書!D728="","",発注書!B728)</f>
        <v/>
      </c>
      <c r="F722" s="62" t="str">
        <f>IF(J722="","",VLOOKUP(J722,商品マスタ!$B:$D,2,FALSE))</f>
        <v/>
      </c>
      <c r="G722" s="63" t="str">
        <f>IF(F722="","",VLOOKUP(F722,商品マスタ!$C:$D,2,FALSE))</f>
        <v/>
      </c>
      <c r="H722" s="64" t="str">
        <f t="shared" si="11"/>
        <v/>
      </c>
      <c r="I722" s="65" t="str">
        <f>IF(発注書!D728="","",発注書!D728)</f>
        <v/>
      </c>
      <c r="J722" s="66" t="str">
        <f>IF(発注書!D728="","",発注書!C728)</f>
        <v/>
      </c>
      <c r="K722" s="63"/>
      <c r="L722" s="63"/>
      <c r="M722" s="63"/>
      <c r="N722" s="63"/>
    </row>
    <row r="723" spans="1:14" ht="20.149999999999999" customHeight="1" x14ac:dyDescent="0.55000000000000004">
      <c r="A723" s="49">
        <v>361</v>
      </c>
      <c r="B723" s="50">
        <v>1</v>
      </c>
      <c r="C723" s="60"/>
      <c r="D723" s="61"/>
      <c r="E723" s="61" t="str">
        <f>IF(発注書!D729="","",発注書!B729)</f>
        <v/>
      </c>
      <c r="F723" s="62" t="str">
        <f>IF(J723="","",VLOOKUP(J723,商品マスタ!$B:$D,2,FALSE))</f>
        <v/>
      </c>
      <c r="G723" s="63" t="str">
        <f>IF(F723="","",VLOOKUP(F723,商品マスタ!$C:$D,2,FALSE))</f>
        <v/>
      </c>
      <c r="H723" s="64" t="str">
        <f t="shared" si="11"/>
        <v/>
      </c>
      <c r="I723" s="65" t="str">
        <f>IF(発注書!D729="","",発注書!D729)</f>
        <v/>
      </c>
      <c r="J723" s="66" t="str">
        <f>IF(発注書!D729="","",発注書!C729)</f>
        <v/>
      </c>
      <c r="K723" s="63"/>
      <c r="L723" s="63"/>
      <c r="M723" s="63"/>
      <c r="N723" s="63"/>
    </row>
    <row r="724" spans="1:14" ht="20.149999999999999" customHeight="1" x14ac:dyDescent="0.55000000000000004">
      <c r="B724" s="50">
        <v>2</v>
      </c>
      <c r="C724" s="60"/>
      <c r="D724" s="61"/>
      <c r="E724" s="61" t="str">
        <f>IF(発注書!D730="","",発注書!B730)</f>
        <v/>
      </c>
      <c r="F724" s="62" t="str">
        <f>IF(J724="","",VLOOKUP(J724,商品マスタ!$B:$D,2,FALSE))</f>
        <v/>
      </c>
      <c r="G724" s="63" t="str">
        <f>IF(F724="","",VLOOKUP(F724,商品マスタ!$C:$D,2,FALSE))</f>
        <v/>
      </c>
      <c r="H724" s="64" t="str">
        <f t="shared" si="11"/>
        <v/>
      </c>
      <c r="I724" s="65" t="str">
        <f>IF(発注書!D730="","",発注書!D730)</f>
        <v/>
      </c>
      <c r="J724" s="66" t="str">
        <f>IF(発注書!D730="","",発注書!C730)</f>
        <v/>
      </c>
      <c r="K724" s="63"/>
      <c r="L724" s="63"/>
      <c r="M724" s="63"/>
      <c r="N724" s="63"/>
    </row>
    <row r="725" spans="1:14" ht="20.149999999999999" customHeight="1" x14ac:dyDescent="0.55000000000000004">
      <c r="A725" s="49">
        <v>362</v>
      </c>
      <c r="B725" s="50">
        <v>1</v>
      </c>
      <c r="C725" s="60"/>
      <c r="D725" s="61"/>
      <c r="E725" s="61" t="str">
        <f>IF(発注書!D731="","",発注書!B731)</f>
        <v/>
      </c>
      <c r="F725" s="62" t="str">
        <f>IF(J725="","",VLOOKUP(J725,商品マスタ!$B:$D,2,FALSE))</f>
        <v/>
      </c>
      <c r="G725" s="63" t="str">
        <f>IF(F725="","",VLOOKUP(F725,商品マスタ!$C:$D,2,FALSE))</f>
        <v/>
      </c>
      <c r="H725" s="64" t="str">
        <f t="shared" si="11"/>
        <v/>
      </c>
      <c r="I725" s="65" t="str">
        <f>IF(発注書!D731="","",発注書!D731)</f>
        <v/>
      </c>
      <c r="J725" s="66" t="str">
        <f>IF(発注書!D731="","",発注書!C731)</f>
        <v/>
      </c>
      <c r="K725" s="63"/>
      <c r="L725" s="63"/>
      <c r="M725" s="63"/>
      <c r="N725" s="63"/>
    </row>
    <row r="726" spans="1:14" ht="20.149999999999999" customHeight="1" x14ac:dyDescent="0.55000000000000004">
      <c r="B726" s="50">
        <v>2</v>
      </c>
      <c r="C726" s="60"/>
      <c r="D726" s="61"/>
      <c r="E726" s="61" t="str">
        <f>IF(発注書!D732="","",発注書!B732)</f>
        <v/>
      </c>
      <c r="F726" s="62" t="str">
        <f>IF(J726="","",VLOOKUP(J726,商品マスタ!$B:$D,2,FALSE))</f>
        <v/>
      </c>
      <c r="G726" s="63" t="str">
        <f>IF(F726="","",VLOOKUP(F726,商品マスタ!$C:$D,2,FALSE))</f>
        <v/>
      </c>
      <c r="H726" s="64" t="str">
        <f t="shared" si="11"/>
        <v/>
      </c>
      <c r="I726" s="65" t="str">
        <f>IF(発注書!D732="","",発注書!D732)</f>
        <v/>
      </c>
      <c r="J726" s="66" t="str">
        <f>IF(発注書!D732="","",発注書!C732)</f>
        <v/>
      </c>
      <c r="K726" s="63"/>
      <c r="L726" s="63"/>
      <c r="M726" s="63"/>
      <c r="N726" s="63"/>
    </row>
    <row r="727" spans="1:14" ht="20.149999999999999" customHeight="1" x14ac:dyDescent="0.55000000000000004">
      <c r="A727" s="49">
        <v>363</v>
      </c>
      <c r="B727" s="50">
        <v>1</v>
      </c>
      <c r="C727" s="60"/>
      <c r="D727" s="61"/>
      <c r="E727" s="61" t="str">
        <f>IF(発注書!D733="","",発注書!B733)</f>
        <v/>
      </c>
      <c r="F727" s="62" t="str">
        <f>IF(J727="","",VLOOKUP(J727,商品マスタ!$B:$D,2,FALSE))</f>
        <v/>
      </c>
      <c r="G727" s="63" t="str">
        <f>IF(F727="","",VLOOKUP(F727,商品マスタ!$C:$D,2,FALSE))</f>
        <v/>
      </c>
      <c r="H727" s="64" t="str">
        <f t="shared" si="11"/>
        <v/>
      </c>
      <c r="I727" s="65" t="str">
        <f>IF(発注書!D733="","",発注書!D733)</f>
        <v/>
      </c>
      <c r="J727" s="66" t="str">
        <f>IF(発注書!D733="","",発注書!C733)</f>
        <v/>
      </c>
      <c r="K727" s="63"/>
      <c r="L727" s="63"/>
      <c r="M727" s="63"/>
      <c r="N727" s="63"/>
    </row>
    <row r="728" spans="1:14" ht="20.149999999999999" customHeight="1" x14ac:dyDescent="0.55000000000000004">
      <c r="B728" s="50">
        <v>2</v>
      </c>
      <c r="C728" s="60"/>
      <c r="D728" s="61"/>
      <c r="E728" s="61" t="str">
        <f>IF(発注書!D734="","",発注書!B734)</f>
        <v/>
      </c>
      <c r="F728" s="62" t="str">
        <f>IF(J728="","",VLOOKUP(J728,商品マスタ!$B:$D,2,FALSE))</f>
        <v/>
      </c>
      <c r="G728" s="63" t="str">
        <f>IF(F728="","",VLOOKUP(F728,商品マスタ!$C:$D,2,FALSE))</f>
        <v/>
      </c>
      <c r="H728" s="64" t="str">
        <f t="shared" si="11"/>
        <v/>
      </c>
      <c r="I728" s="65" t="str">
        <f>IF(発注書!D734="","",発注書!D734)</f>
        <v/>
      </c>
      <c r="J728" s="66" t="str">
        <f>IF(発注書!D734="","",発注書!C734)</f>
        <v/>
      </c>
      <c r="K728" s="63"/>
      <c r="L728" s="63"/>
      <c r="M728" s="63"/>
      <c r="N728" s="63"/>
    </row>
    <row r="729" spans="1:14" ht="20.149999999999999" customHeight="1" x14ac:dyDescent="0.55000000000000004">
      <c r="A729" s="49">
        <v>364</v>
      </c>
      <c r="B729" s="50">
        <v>1</v>
      </c>
      <c r="C729" s="60"/>
      <c r="D729" s="61"/>
      <c r="E729" s="61" t="str">
        <f>IF(発注書!D735="","",発注書!B735)</f>
        <v/>
      </c>
      <c r="F729" s="62" t="str">
        <f>IF(J729="","",VLOOKUP(J729,商品マスタ!$B:$D,2,FALSE))</f>
        <v/>
      </c>
      <c r="G729" s="63" t="str">
        <f>IF(F729="","",VLOOKUP(F729,商品マスタ!$C:$D,2,FALSE))</f>
        <v/>
      </c>
      <c r="H729" s="64" t="str">
        <f t="shared" si="11"/>
        <v/>
      </c>
      <c r="I729" s="65" t="str">
        <f>IF(発注書!D735="","",発注書!D735)</f>
        <v/>
      </c>
      <c r="J729" s="66" t="str">
        <f>IF(発注書!D735="","",発注書!C735)</f>
        <v/>
      </c>
      <c r="K729" s="63"/>
      <c r="L729" s="63"/>
      <c r="M729" s="63"/>
      <c r="N729" s="63"/>
    </row>
    <row r="730" spans="1:14" ht="20.149999999999999" customHeight="1" x14ac:dyDescent="0.55000000000000004">
      <c r="B730" s="50">
        <v>2</v>
      </c>
      <c r="C730" s="60"/>
      <c r="D730" s="61"/>
      <c r="E730" s="61" t="str">
        <f>IF(発注書!D736="","",発注書!B736)</f>
        <v/>
      </c>
      <c r="F730" s="62" t="str">
        <f>IF(J730="","",VLOOKUP(J730,商品マスタ!$B:$D,2,FALSE))</f>
        <v/>
      </c>
      <c r="G730" s="63" t="str">
        <f>IF(F730="","",VLOOKUP(F730,商品マスタ!$C:$D,2,FALSE))</f>
        <v/>
      </c>
      <c r="H730" s="64" t="str">
        <f t="shared" si="11"/>
        <v/>
      </c>
      <c r="I730" s="65" t="str">
        <f>IF(発注書!D736="","",発注書!D736)</f>
        <v/>
      </c>
      <c r="J730" s="66" t="str">
        <f>IF(発注書!D736="","",発注書!C736)</f>
        <v/>
      </c>
      <c r="K730" s="63"/>
      <c r="L730" s="63"/>
      <c r="M730" s="63"/>
      <c r="N730" s="63"/>
    </row>
    <row r="731" spans="1:14" ht="20.149999999999999" customHeight="1" x14ac:dyDescent="0.55000000000000004">
      <c r="A731" s="49">
        <v>365</v>
      </c>
      <c r="B731" s="50">
        <v>1</v>
      </c>
      <c r="C731" s="60"/>
      <c r="D731" s="61"/>
      <c r="E731" s="61" t="str">
        <f>IF(発注書!D737="","",発注書!B737)</f>
        <v/>
      </c>
      <c r="F731" s="62" t="str">
        <f>IF(J731="","",VLOOKUP(J731,商品マスタ!$B:$D,2,FALSE))</f>
        <v/>
      </c>
      <c r="G731" s="63" t="str">
        <f>IF(F731="","",VLOOKUP(F731,商品マスタ!$C:$D,2,FALSE))</f>
        <v/>
      </c>
      <c r="H731" s="64" t="str">
        <f t="shared" si="11"/>
        <v/>
      </c>
      <c r="I731" s="65" t="str">
        <f>IF(発注書!D737="","",発注書!D737)</f>
        <v/>
      </c>
      <c r="J731" s="66" t="str">
        <f>IF(発注書!D737="","",発注書!C737)</f>
        <v/>
      </c>
      <c r="K731" s="63"/>
      <c r="L731" s="63"/>
      <c r="M731" s="63"/>
      <c r="N731" s="63"/>
    </row>
    <row r="732" spans="1:14" ht="20.149999999999999" customHeight="1" x14ac:dyDescent="0.55000000000000004">
      <c r="B732" s="50">
        <v>2</v>
      </c>
      <c r="C732" s="60"/>
      <c r="D732" s="61"/>
      <c r="E732" s="61" t="str">
        <f>IF(発注書!D738="","",発注書!B738)</f>
        <v/>
      </c>
      <c r="F732" s="62" t="str">
        <f>IF(J732="","",VLOOKUP(J732,商品マスタ!$B:$D,2,FALSE))</f>
        <v/>
      </c>
      <c r="G732" s="63" t="str">
        <f>IF(F732="","",VLOOKUP(F732,商品マスタ!$C:$D,2,FALSE))</f>
        <v/>
      </c>
      <c r="H732" s="64" t="str">
        <f t="shared" si="11"/>
        <v/>
      </c>
      <c r="I732" s="65" t="str">
        <f>IF(発注書!D738="","",発注書!D738)</f>
        <v/>
      </c>
      <c r="J732" s="66" t="str">
        <f>IF(発注書!D738="","",発注書!C738)</f>
        <v/>
      </c>
      <c r="K732" s="63"/>
      <c r="L732" s="63"/>
      <c r="M732" s="63"/>
      <c r="N732" s="63"/>
    </row>
    <row r="733" spans="1:14" ht="20.149999999999999" customHeight="1" x14ac:dyDescent="0.55000000000000004">
      <c r="A733" s="49">
        <v>366</v>
      </c>
      <c r="B733" s="50">
        <v>1</v>
      </c>
      <c r="C733" s="60"/>
      <c r="D733" s="61"/>
      <c r="E733" s="61" t="str">
        <f>IF(発注書!D739="","",発注書!B739)</f>
        <v/>
      </c>
      <c r="F733" s="62" t="str">
        <f>IF(J733="","",VLOOKUP(J733,商品マスタ!$B:$D,2,FALSE))</f>
        <v/>
      </c>
      <c r="G733" s="63" t="str">
        <f>IF(F733="","",VLOOKUP(F733,商品マスタ!$C:$D,2,FALSE))</f>
        <v/>
      </c>
      <c r="H733" s="64" t="str">
        <f t="shared" si="11"/>
        <v/>
      </c>
      <c r="I733" s="65" t="str">
        <f>IF(発注書!D739="","",発注書!D739)</f>
        <v/>
      </c>
      <c r="J733" s="66" t="str">
        <f>IF(発注書!D739="","",発注書!C739)</f>
        <v/>
      </c>
      <c r="K733" s="63"/>
      <c r="L733" s="63"/>
      <c r="M733" s="63"/>
      <c r="N733" s="63"/>
    </row>
    <row r="734" spans="1:14" ht="20.149999999999999" customHeight="1" x14ac:dyDescent="0.55000000000000004">
      <c r="B734" s="50">
        <v>2</v>
      </c>
      <c r="C734" s="60"/>
      <c r="D734" s="61"/>
      <c r="E734" s="61" t="str">
        <f>IF(発注書!D740="","",発注書!B740)</f>
        <v/>
      </c>
      <c r="F734" s="62" t="str">
        <f>IF(J734="","",VLOOKUP(J734,商品マスタ!$B:$D,2,FALSE))</f>
        <v/>
      </c>
      <c r="G734" s="63" t="str">
        <f>IF(F734="","",VLOOKUP(F734,商品マスタ!$C:$D,2,FALSE))</f>
        <v/>
      </c>
      <c r="H734" s="64" t="str">
        <f t="shared" si="11"/>
        <v/>
      </c>
      <c r="I734" s="65" t="str">
        <f>IF(発注書!D740="","",発注書!D740)</f>
        <v/>
      </c>
      <c r="J734" s="66" t="str">
        <f>IF(発注書!D740="","",発注書!C740)</f>
        <v/>
      </c>
      <c r="K734" s="63"/>
      <c r="L734" s="63"/>
      <c r="M734" s="63"/>
      <c r="N734" s="63"/>
    </row>
    <row r="735" spans="1:14" ht="20.149999999999999" customHeight="1" x14ac:dyDescent="0.55000000000000004">
      <c r="A735" s="49">
        <v>367</v>
      </c>
      <c r="B735" s="50">
        <v>1</v>
      </c>
      <c r="C735" s="60"/>
      <c r="D735" s="61"/>
      <c r="E735" s="61" t="str">
        <f>IF(発注書!D741="","",発注書!B741)</f>
        <v/>
      </c>
      <c r="F735" s="62" t="str">
        <f>IF(J735="","",VLOOKUP(J735,商品マスタ!$B:$D,2,FALSE))</f>
        <v/>
      </c>
      <c r="G735" s="63" t="str">
        <f>IF(F735="","",VLOOKUP(F735,商品マスタ!$C:$D,2,FALSE))</f>
        <v/>
      </c>
      <c r="H735" s="64" t="str">
        <f t="shared" si="11"/>
        <v/>
      </c>
      <c r="I735" s="65" t="str">
        <f>IF(発注書!D741="","",発注書!D741)</f>
        <v/>
      </c>
      <c r="J735" s="66" t="str">
        <f>IF(発注書!D741="","",発注書!C741)</f>
        <v/>
      </c>
      <c r="K735" s="63"/>
      <c r="L735" s="63"/>
      <c r="M735" s="63"/>
      <c r="N735" s="63"/>
    </row>
    <row r="736" spans="1:14" ht="20.149999999999999" customHeight="1" x14ac:dyDescent="0.55000000000000004">
      <c r="B736" s="50">
        <v>2</v>
      </c>
      <c r="C736" s="60"/>
      <c r="D736" s="61"/>
      <c r="E736" s="61" t="str">
        <f>IF(発注書!D742="","",発注書!B742)</f>
        <v/>
      </c>
      <c r="F736" s="62" t="str">
        <f>IF(J736="","",VLOOKUP(J736,商品マスタ!$B:$D,2,FALSE))</f>
        <v/>
      </c>
      <c r="G736" s="63" t="str">
        <f>IF(F736="","",VLOOKUP(F736,商品マスタ!$C:$D,2,FALSE))</f>
        <v/>
      </c>
      <c r="H736" s="64" t="str">
        <f t="shared" si="11"/>
        <v/>
      </c>
      <c r="I736" s="65" t="str">
        <f>IF(発注書!D742="","",発注書!D742)</f>
        <v/>
      </c>
      <c r="J736" s="66" t="str">
        <f>IF(発注書!D742="","",発注書!C742)</f>
        <v/>
      </c>
      <c r="K736" s="63"/>
      <c r="L736" s="63"/>
      <c r="M736" s="63"/>
      <c r="N736" s="63"/>
    </row>
    <row r="737" spans="1:14" ht="20.149999999999999" customHeight="1" x14ac:dyDescent="0.55000000000000004">
      <c r="A737" s="49">
        <v>368</v>
      </c>
      <c r="B737" s="50">
        <v>1</v>
      </c>
      <c r="C737" s="60"/>
      <c r="D737" s="61"/>
      <c r="E737" s="61" t="str">
        <f>IF(発注書!D743="","",発注書!B743)</f>
        <v/>
      </c>
      <c r="F737" s="62" t="str">
        <f>IF(J737="","",VLOOKUP(J737,商品マスタ!$B:$D,2,FALSE))</f>
        <v/>
      </c>
      <c r="G737" s="63" t="str">
        <f>IF(F737="","",VLOOKUP(F737,商品マスタ!$C:$D,2,FALSE))</f>
        <v/>
      </c>
      <c r="H737" s="64" t="str">
        <f t="shared" si="11"/>
        <v/>
      </c>
      <c r="I737" s="65" t="str">
        <f>IF(発注書!D743="","",発注書!D743)</f>
        <v/>
      </c>
      <c r="J737" s="66" t="str">
        <f>IF(発注書!D743="","",発注書!C743)</f>
        <v/>
      </c>
      <c r="K737" s="63"/>
      <c r="L737" s="63"/>
      <c r="M737" s="63"/>
      <c r="N737" s="63"/>
    </row>
    <row r="738" spans="1:14" ht="20.149999999999999" customHeight="1" x14ac:dyDescent="0.55000000000000004">
      <c r="B738" s="50">
        <v>2</v>
      </c>
      <c r="C738" s="60"/>
      <c r="D738" s="61"/>
      <c r="E738" s="61" t="str">
        <f>IF(発注書!D744="","",発注書!B744)</f>
        <v/>
      </c>
      <c r="F738" s="62" t="str">
        <f>IF(J738="","",VLOOKUP(J738,商品マスタ!$B:$D,2,FALSE))</f>
        <v/>
      </c>
      <c r="G738" s="63" t="str">
        <f>IF(F738="","",VLOOKUP(F738,商品マスタ!$C:$D,2,FALSE))</f>
        <v/>
      </c>
      <c r="H738" s="64" t="str">
        <f t="shared" si="11"/>
        <v/>
      </c>
      <c r="I738" s="65" t="str">
        <f>IF(発注書!D744="","",発注書!D744)</f>
        <v/>
      </c>
      <c r="J738" s="66" t="str">
        <f>IF(発注書!D744="","",発注書!C744)</f>
        <v/>
      </c>
      <c r="K738" s="63"/>
      <c r="L738" s="63"/>
      <c r="M738" s="63"/>
      <c r="N738" s="63"/>
    </row>
    <row r="739" spans="1:14" ht="20.149999999999999" customHeight="1" x14ac:dyDescent="0.55000000000000004">
      <c r="A739" s="49">
        <v>369</v>
      </c>
      <c r="B739" s="50">
        <v>1</v>
      </c>
      <c r="C739" s="60"/>
      <c r="D739" s="61"/>
      <c r="E739" s="61" t="str">
        <f>IF(発注書!D745="","",発注書!B745)</f>
        <v/>
      </c>
      <c r="F739" s="62" t="str">
        <f>IF(J739="","",VLOOKUP(J739,商品マスタ!$B:$D,2,FALSE))</f>
        <v/>
      </c>
      <c r="G739" s="63" t="str">
        <f>IF(F739="","",VLOOKUP(F739,商品マスタ!$C:$D,2,FALSE))</f>
        <v/>
      </c>
      <c r="H739" s="64" t="str">
        <f t="shared" si="11"/>
        <v/>
      </c>
      <c r="I739" s="65" t="str">
        <f>IF(発注書!D745="","",発注書!D745)</f>
        <v/>
      </c>
      <c r="J739" s="66" t="str">
        <f>IF(発注書!D745="","",発注書!C745)</f>
        <v/>
      </c>
      <c r="K739" s="63"/>
      <c r="L739" s="63"/>
      <c r="M739" s="63"/>
      <c r="N739" s="63"/>
    </row>
    <row r="740" spans="1:14" ht="20.149999999999999" customHeight="1" x14ac:dyDescent="0.55000000000000004">
      <c r="B740" s="50">
        <v>2</v>
      </c>
      <c r="C740" s="60"/>
      <c r="D740" s="61"/>
      <c r="E740" s="61" t="str">
        <f>IF(発注書!D746="","",発注書!B746)</f>
        <v/>
      </c>
      <c r="F740" s="62" t="str">
        <f>IF(J740="","",VLOOKUP(J740,商品マスタ!$B:$D,2,FALSE))</f>
        <v/>
      </c>
      <c r="G740" s="63" t="str">
        <f>IF(F740="","",VLOOKUP(F740,商品マスタ!$C:$D,2,FALSE))</f>
        <v/>
      </c>
      <c r="H740" s="64" t="str">
        <f t="shared" si="11"/>
        <v/>
      </c>
      <c r="I740" s="65" t="str">
        <f>IF(発注書!D746="","",発注書!D746)</f>
        <v/>
      </c>
      <c r="J740" s="66" t="str">
        <f>IF(発注書!D746="","",発注書!C746)</f>
        <v/>
      </c>
      <c r="K740" s="63"/>
      <c r="L740" s="63"/>
      <c r="M740" s="63"/>
      <c r="N740" s="63"/>
    </row>
    <row r="741" spans="1:14" ht="20.149999999999999" customHeight="1" x14ac:dyDescent="0.55000000000000004">
      <c r="A741" s="49">
        <v>370</v>
      </c>
      <c r="B741" s="50">
        <v>1</v>
      </c>
      <c r="C741" s="60"/>
      <c r="D741" s="61"/>
      <c r="E741" s="61" t="str">
        <f>IF(発注書!D747="","",発注書!B747)</f>
        <v/>
      </c>
      <c r="F741" s="62" t="str">
        <f>IF(J741="","",VLOOKUP(J741,商品マスタ!$B:$D,2,FALSE))</f>
        <v/>
      </c>
      <c r="G741" s="63" t="str">
        <f>IF(F741="","",VLOOKUP(F741,商品マスタ!$C:$D,2,FALSE))</f>
        <v/>
      </c>
      <c r="H741" s="64" t="str">
        <f t="shared" si="11"/>
        <v/>
      </c>
      <c r="I741" s="65" t="str">
        <f>IF(発注書!D747="","",発注書!D747)</f>
        <v/>
      </c>
      <c r="J741" s="66" t="str">
        <f>IF(発注書!D747="","",発注書!C747)</f>
        <v/>
      </c>
      <c r="K741" s="63"/>
      <c r="L741" s="63"/>
      <c r="M741" s="63"/>
      <c r="N741" s="63"/>
    </row>
    <row r="742" spans="1:14" ht="20.149999999999999" customHeight="1" x14ac:dyDescent="0.55000000000000004">
      <c r="B742" s="50">
        <v>2</v>
      </c>
      <c r="C742" s="60"/>
      <c r="D742" s="61"/>
      <c r="E742" s="61" t="str">
        <f>IF(発注書!D748="","",発注書!B748)</f>
        <v/>
      </c>
      <c r="F742" s="62" t="str">
        <f>IF(J742="","",VLOOKUP(J742,商品マスタ!$B:$D,2,FALSE))</f>
        <v/>
      </c>
      <c r="G742" s="63" t="str">
        <f>IF(F742="","",VLOOKUP(F742,商品マスタ!$C:$D,2,FALSE))</f>
        <v/>
      </c>
      <c r="H742" s="64" t="str">
        <f t="shared" si="11"/>
        <v/>
      </c>
      <c r="I742" s="65" t="str">
        <f>IF(発注書!D748="","",発注書!D748)</f>
        <v/>
      </c>
      <c r="J742" s="66" t="str">
        <f>IF(発注書!D748="","",発注書!C748)</f>
        <v/>
      </c>
      <c r="K742" s="63"/>
      <c r="L742" s="63"/>
      <c r="M742" s="63"/>
      <c r="N742" s="63"/>
    </row>
    <row r="743" spans="1:14" ht="20.149999999999999" customHeight="1" x14ac:dyDescent="0.55000000000000004">
      <c r="A743" s="49">
        <v>371</v>
      </c>
      <c r="B743" s="50">
        <v>1</v>
      </c>
      <c r="C743" s="60"/>
      <c r="D743" s="61"/>
      <c r="E743" s="61" t="str">
        <f>IF(発注書!D749="","",発注書!B749)</f>
        <v/>
      </c>
      <c r="F743" s="62" t="str">
        <f>IF(J743="","",VLOOKUP(J743,商品マスタ!$B:$D,2,FALSE))</f>
        <v/>
      </c>
      <c r="G743" s="63" t="str">
        <f>IF(F743="","",VLOOKUP(F743,商品マスタ!$C:$D,2,FALSE))</f>
        <v/>
      </c>
      <c r="H743" s="64" t="str">
        <f t="shared" si="11"/>
        <v/>
      </c>
      <c r="I743" s="65" t="str">
        <f>IF(発注書!D749="","",発注書!D749)</f>
        <v/>
      </c>
      <c r="J743" s="66" t="str">
        <f>IF(発注書!D749="","",発注書!C749)</f>
        <v/>
      </c>
      <c r="K743" s="63"/>
      <c r="L743" s="63"/>
      <c r="M743" s="63"/>
      <c r="N743" s="63"/>
    </row>
    <row r="744" spans="1:14" ht="20.149999999999999" customHeight="1" x14ac:dyDescent="0.55000000000000004">
      <c r="B744" s="50">
        <v>2</v>
      </c>
      <c r="C744" s="60"/>
      <c r="D744" s="61"/>
      <c r="E744" s="61" t="str">
        <f>IF(発注書!D750="","",発注書!B750)</f>
        <v/>
      </c>
      <c r="F744" s="62" t="str">
        <f>IF(J744="","",VLOOKUP(J744,商品マスタ!$B:$D,2,FALSE))</f>
        <v/>
      </c>
      <c r="G744" s="63" t="str">
        <f>IF(F744="","",VLOOKUP(F744,商品マスタ!$C:$D,2,FALSE))</f>
        <v/>
      </c>
      <c r="H744" s="64" t="str">
        <f t="shared" si="11"/>
        <v/>
      </c>
      <c r="I744" s="65" t="str">
        <f>IF(発注書!D750="","",発注書!D750)</f>
        <v/>
      </c>
      <c r="J744" s="66" t="str">
        <f>IF(発注書!D750="","",発注書!C750)</f>
        <v/>
      </c>
      <c r="K744" s="63"/>
      <c r="L744" s="63"/>
      <c r="M744" s="63"/>
      <c r="N744" s="63"/>
    </row>
    <row r="745" spans="1:14" ht="20.149999999999999" customHeight="1" x14ac:dyDescent="0.55000000000000004">
      <c r="A745" s="49">
        <v>372</v>
      </c>
      <c r="B745" s="50">
        <v>1</v>
      </c>
      <c r="C745" s="60"/>
      <c r="D745" s="61"/>
      <c r="E745" s="61" t="str">
        <f>IF(発注書!D751="","",発注書!B751)</f>
        <v/>
      </c>
      <c r="F745" s="62" t="str">
        <f>IF(J745="","",VLOOKUP(J745,商品マスタ!$B:$D,2,FALSE))</f>
        <v/>
      </c>
      <c r="G745" s="63" t="str">
        <f>IF(F745="","",VLOOKUP(F745,商品マスタ!$C:$D,2,FALSE))</f>
        <v/>
      </c>
      <c r="H745" s="64" t="str">
        <f t="shared" si="11"/>
        <v/>
      </c>
      <c r="I745" s="65" t="str">
        <f>IF(発注書!D751="","",発注書!D751)</f>
        <v/>
      </c>
      <c r="J745" s="66" t="str">
        <f>IF(発注書!D751="","",発注書!C751)</f>
        <v/>
      </c>
      <c r="K745" s="63"/>
      <c r="L745" s="63"/>
      <c r="M745" s="63"/>
      <c r="N745" s="63"/>
    </row>
    <row r="746" spans="1:14" ht="20.149999999999999" customHeight="1" x14ac:dyDescent="0.55000000000000004">
      <c r="B746" s="50">
        <v>2</v>
      </c>
      <c r="C746" s="60"/>
      <c r="D746" s="61"/>
      <c r="E746" s="61" t="str">
        <f>IF(発注書!D752="","",発注書!B752)</f>
        <v/>
      </c>
      <c r="F746" s="62" t="str">
        <f>IF(J746="","",VLOOKUP(J746,商品マスタ!$B:$D,2,FALSE))</f>
        <v/>
      </c>
      <c r="G746" s="63" t="str">
        <f>IF(F746="","",VLOOKUP(F746,商品マスタ!$C:$D,2,FALSE))</f>
        <v/>
      </c>
      <c r="H746" s="64" t="str">
        <f t="shared" si="11"/>
        <v/>
      </c>
      <c r="I746" s="65" t="str">
        <f>IF(発注書!D752="","",発注書!D752)</f>
        <v/>
      </c>
      <c r="J746" s="66" t="str">
        <f>IF(発注書!D752="","",発注書!C752)</f>
        <v/>
      </c>
      <c r="K746" s="63"/>
      <c r="L746" s="63"/>
      <c r="M746" s="63"/>
      <c r="N746" s="63"/>
    </row>
    <row r="747" spans="1:14" ht="20.149999999999999" customHeight="1" x14ac:dyDescent="0.55000000000000004">
      <c r="A747" s="49">
        <v>373</v>
      </c>
      <c r="B747" s="50">
        <v>1</v>
      </c>
      <c r="C747" s="60"/>
      <c r="D747" s="61"/>
      <c r="E747" s="61" t="str">
        <f>IF(発注書!D753="","",発注書!B753)</f>
        <v/>
      </c>
      <c r="F747" s="62" t="str">
        <f>IF(J747="","",VLOOKUP(J747,商品マスタ!$B:$D,2,FALSE))</f>
        <v/>
      </c>
      <c r="G747" s="63" t="str">
        <f>IF(F747="","",VLOOKUP(F747,商品マスタ!$C:$D,2,FALSE))</f>
        <v/>
      </c>
      <c r="H747" s="64" t="str">
        <f t="shared" si="11"/>
        <v/>
      </c>
      <c r="I747" s="65" t="str">
        <f>IF(発注書!D753="","",発注書!D753)</f>
        <v/>
      </c>
      <c r="J747" s="66" t="str">
        <f>IF(発注書!D753="","",発注書!C753)</f>
        <v/>
      </c>
      <c r="K747" s="63"/>
      <c r="L747" s="63"/>
      <c r="M747" s="63"/>
      <c r="N747" s="63"/>
    </row>
    <row r="748" spans="1:14" ht="20.149999999999999" customHeight="1" x14ac:dyDescent="0.55000000000000004">
      <c r="B748" s="50">
        <v>2</v>
      </c>
      <c r="C748" s="60"/>
      <c r="D748" s="61"/>
      <c r="E748" s="61" t="str">
        <f>IF(発注書!D754="","",発注書!B754)</f>
        <v/>
      </c>
      <c r="F748" s="62" t="str">
        <f>IF(J748="","",VLOOKUP(J748,商品マスタ!$B:$D,2,FALSE))</f>
        <v/>
      </c>
      <c r="G748" s="63" t="str">
        <f>IF(F748="","",VLOOKUP(F748,商品マスタ!$C:$D,2,FALSE))</f>
        <v/>
      </c>
      <c r="H748" s="64" t="str">
        <f t="shared" si="11"/>
        <v/>
      </c>
      <c r="I748" s="65" t="str">
        <f>IF(発注書!D754="","",発注書!D754)</f>
        <v/>
      </c>
      <c r="J748" s="66" t="str">
        <f>IF(発注書!D754="","",発注書!C754)</f>
        <v/>
      </c>
      <c r="K748" s="63"/>
      <c r="L748" s="63"/>
      <c r="M748" s="63"/>
      <c r="N748" s="63"/>
    </row>
    <row r="749" spans="1:14" ht="20.149999999999999" customHeight="1" x14ac:dyDescent="0.55000000000000004">
      <c r="A749" s="49">
        <v>374</v>
      </c>
      <c r="B749" s="50">
        <v>1</v>
      </c>
      <c r="C749" s="60"/>
      <c r="D749" s="61"/>
      <c r="E749" s="61" t="str">
        <f>IF(発注書!D755="","",発注書!B755)</f>
        <v/>
      </c>
      <c r="F749" s="62" t="str">
        <f>IF(J749="","",VLOOKUP(J749,商品マスタ!$B:$D,2,FALSE))</f>
        <v/>
      </c>
      <c r="G749" s="63" t="str">
        <f>IF(F749="","",VLOOKUP(F749,商品マスタ!$C:$D,2,FALSE))</f>
        <v/>
      </c>
      <c r="H749" s="64" t="str">
        <f t="shared" si="11"/>
        <v/>
      </c>
      <c r="I749" s="65" t="str">
        <f>IF(発注書!D755="","",発注書!D755)</f>
        <v/>
      </c>
      <c r="J749" s="66" t="str">
        <f>IF(発注書!D755="","",発注書!C755)</f>
        <v/>
      </c>
      <c r="K749" s="63"/>
      <c r="L749" s="63"/>
      <c r="M749" s="63"/>
      <c r="N749" s="63"/>
    </row>
    <row r="750" spans="1:14" ht="20.149999999999999" customHeight="1" x14ac:dyDescent="0.55000000000000004">
      <c r="B750" s="50">
        <v>2</v>
      </c>
      <c r="C750" s="60"/>
      <c r="D750" s="61"/>
      <c r="E750" s="61" t="str">
        <f>IF(発注書!D756="","",発注書!B756)</f>
        <v/>
      </c>
      <c r="F750" s="62" t="str">
        <f>IF(J750="","",VLOOKUP(J750,商品マスタ!$B:$D,2,FALSE))</f>
        <v/>
      </c>
      <c r="G750" s="63" t="str">
        <f>IF(F750="","",VLOOKUP(F750,商品マスタ!$C:$D,2,FALSE))</f>
        <v/>
      </c>
      <c r="H750" s="64" t="str">
        <f t="shared" si="11"/>
        <v/>
      </c>
      <c r="I750" s="65" t="str">
        <f>IF(発注書!D756="","",発注書!D756)</f>
        <v/>
      </c>
      <c r="J750" s="66" t="str">
        <f>IF(発注書!D756="","",発注書!C756)</f>
        <v/>
      </c>
      <c r="K750" s="63"/>
      <c r="L750" s="63"/>
      <c r="M750" s="63"/>
      <c r="N750" s="63"/>
    </row>
    <row r="751" spans="1:14" ht="20.149999999999999" customHeight="1" x14ac:dyDescent="0.55000000000000004">
      <c r="A751" s="49">
        <v>375</v>
      </c>
      <c r="B751" s="50">
        <v>1</v>
      </c>
      <c r="C751" s="60"/>
      <c r="D751" s="61"/>
      <c r="E751" s="61" t="str">
        <f>IF(発注書!D757="","",発注書!B757)</f>
        <v/>
      </c>
      <c r="F751" s="62" t="str">
        <f>IF(J751="","",VLOOKUP(J751,商品マスタ!$B:$D,2,FALSE))</f>
        <v/>
      </c>
      <c r="G751" s="63" t="str">
        <f>IF(F751="","",VLOOKUP(F751,商品マスタ!$C:$D,2,FALSE))</f>
        <v/>
      </c>
      <c r="H751" s="64" t="str">
        <f t="shared" si="11"/>
        <v/>
      </c>
      <c r="I751" s="65" t="str">
        <f>IF(発注書!D757="","",発注書!D757)</f>
        <v/>
      </c>
      <c r="J751" s="66" t="str">
        <f>IF(発注書!D757="","",発注書!C757)</f>
        <v/>
      </c>
      <c r="K751" s="63"/>
      <c r="L751" s="63"/>
      <c r="M751" s="63"/>
      <c r="N751" s="63"/>
    </row>
    <row r="752" spans="1:14" ht="20.149999999999999" customHeight="1" x14ac:dyDescent="0.55000000000000004">
      <c r="B752" s="50">
        <v>2</v>
      </c>
      <c r="C752" s="60"/>
      <c r="D752" s="61"/>
      <c r="E752" s="61" t="str">
        <f>IF(発注書!D758="","",発注書!B758)</f>
        <v/>
      </c>
      <c r="F752" s="62" t="str">
        <f>IF(J752="","",VLOOKUP(J752,商品マスタ!$B:$D,2,FALSE))</f>
        <v/>
      </c>
      <c r="G752" s="63" t="str">
        <f>IF(F752="","",VLOOKUP(F752,商品マスタ!$C:$D,2,FALSE))</f>
        <v/>
      </c>
      <c r="H752" s="64" t="str">
        <f t="shared" si="11"/>
        <v/>
      </c>
      <c r="I752" s="65" t="str">
        <f>IF(発注書!D758="","",発注書!D758)</f>
        <v/>
      </c>
      <c r="J752" s="66" t="str">
        <f>IF(発注書!D758="","",発注書!C758)</f>
        <v/>
      </c>
      <c r="K752" s="63"/>
      <c r="L752" s="63"/>
      <c r="M752" s="63"/>
      <c r="N752" s="63"/>
    </row>
    <row r="753" spans="1:14" ht="20.149999999999999" customHeight="1" x14ac:dyDescent="0.55000000000000004">
      <c r="A753" s="49">
        <v>376</v>
      </c>
      <c r="B753" s="50">
        <v>1</v>
      </c>
      <c r="C753" s="60"/>
      <c r="D753" s="61"/>
      <c r="E753" s="61" t="str">
        <f>IF(発注書!D759="","",発注書!B759)</f>
        <v/>
      </c>
      <c r="F753" s="62" t="str">
        <f>IF(J753="","",VLOOKUP(J753,商品マスタ!$B:$D,2,FALSE))</f>
        <v/>
      </c>
      <c r="G753" s="63" t="str">
        <f>IF(F753="","",VLOOKUP(F753,商品マスタ!$C:$D,2,FALSE))</f>
        <v/>
      </c>
      <c r="H753" s="64" t="str">
        <f t="shared" si="11"/>
        <v/>
      </c>
      <c r="I753" s="65" t="str">
        <f>IF(発注書!D759="","",発注書!D759)</f>
        <v/>
      </c>
      <c r="J753" s="66" t="str">
        <f>IF(発注書!D759="","",発注書!C759)</f>
        <v/>
      </c>
      <c r="K753" s="63"/>
      <c r="L753" s="63"/>
      <c r="M753" s="63"/>
      <c r="N753" s="63"/>
    </row>
    <row r="754" spans="1:14" ht="20.149999999999999" customHeight="1" x14ac:dyDescent="0.55000000000000004">
      <c r="B754" s="50">
        <v>2</v>
      </c>
      <c r="C754" s="60"/>
      <c r="D754" s="61"/>
      <c r="E754" s="61" t="str">
        <f>IF(発注書!D760="","",発注書!B760)</f>
        <v/>
      </c>
      <c r="F754" s="62" t="str">
        <f>IF(J754="","",VLOOKUP(J754,商品マスタ!$B:$D,2,FALSE))</f>
        <v/>
      </c>
      <c r="G754" s="63" t="str">
        <f>IF(F754="","",VLOOKUP(F754,商品マスタ!$C:$D,2,FALSE))</f>
        <v/>
      </c>
      <c r="H754" s="64" t="str">
        <f t="shared" si="11"/>
        <v/>
      </c>
      <c r="I754" s="65" t="str">
        <f>IF(発注書!D760="","",発注書!D760)</f>
        <v/>
      </c>
      <c r="J754" s="66" t="str">
        <f>IF(発注書!D760="","",発注書!C760)</f>
        <v/>
      </c>
      <c r="K754" s="63"/>
      <c r="L754" s="63"/>
      <c r="M754" s="63"/>
      <c r="N754" s="63"/>
    </row>
    <row r="755" spans="1:14" ht="20.149999999999999" customHeight="1" x14ac:dyDescent="0.55000000000000004">
      <c r="A755" s="49">
        <v>377</v>
      </c>
      <c r="B755" s="50">
        <v>1</v>
      </c>
      <c r="C755" s="60"/>
      <c r="D755" s="61"/>
      <c r="E755" s="61" t="str">
        <f>IF(発注書!D761="","",発注書!B761)</f>
        <v/>
      </c>
      <c r="F755" s="62" t="str">
        <f>IF(J755="","",VLOOKUP(J755,商品マスタ!$B:$D,2,FALSE))</f>
        <v/>
      </c>
      <c r="G755" s="63" t="str">
        <f>IF(F755="","",VLOOKUP(F755,商品マスタ!$C:$D,2,FALSE))</f>
        <v/>
      </c>
      <c r="H755" s="64" t="str">
        <f t="shared" si="11"/>
        <v/>
      </c>
      <c r="I755" s="65" t="str">
        <f>IF(発注書!D761="","",発注書!D761)</f>
        <v/>
      </c>
      <c r="J755" s="66" t="str">
        <f>IF(発注書!D761="","",発注書!C761)</f>
        <v/>
      </c>
      <c r="K755" s="63"/>
      <c r="L755" s="63"/>
      <c r="M755" s="63"/>
      <c r="N755" s="63"/>
    </row>
    <row r="756" spans="1:14" ht="20.149999999999999" customHeight="1" x14ac:dyDescent="0.55000000000000004">
      <c r="B756" s="50">
        <v>2</v>
      </c>
      <c r="C756" s="60"/>
      <c r="D756" s="61"/>
      <c r="E756" s="61" t="str">
        <f>IF(発注書!D762="","",発注書!B762)</f>
        <v/>
      </c>
      <c r="F756" s="62" t="str">
        <f>IF(J756="","",VLOOKUP(J756,商品マスタ!$B:$D,2,FALSE))</f>
        <v/>
      </c>
      <c r="G756" s="63" t="str">
        <f>IF(F756="","",VLOOKUP(F756,商品マスタ!$C:$D,2,FALSE))</f>
        <v/>
      </c>
      <c r="H756" s="64" t="str">
        <f t="shared" si="11"/>
        <v/>
      </c>
      <c r="I756" s="65" t="str">
        <f>IF(発注書!D762="","",発注書!D762)</f>
        <v/>
      </c>
      <c r="J756" s="66" t="str">
        <f>IF(発注書!D762="","",発注書!C762)</f>
        <v/>
      </c>
      <c r="K756" s="63"/>
      <c r="L756" s="63"/>
      <c r="M756" s="63"/>
      <c r="N756" s="63"/>
    </row>
    <row r="757" spans="1:14" ht="20.149999999999999" customHeight="1" x14ac:dyDescent="0.55000000000000004">
      <c r="A757" s="49">
        <v>378</v>
      </c>
      <c r="B757" s="50">
        <v>1</v>
      </c>
      <c r="C757" s="60"/>
      <c r="D757" s="61"/>
      <c r="E757" s="61" t="str">
        <f>IF(発注書!D763="","",発注書!B763)</f>
        <v/>
      </c>
      <c r="F757" s="62" t="str">
        <f>IF(J757="","",VLOOKUP(J757,商品マスタ!$B:$D,2,FALSE))</f>
        <v/>
      </c>
      <c r="G757" s="63" t="str">
        <f>IF(F757="","",VLOOKUP(F757,商品マスタ!$C:$D,2,FALSE))</f>
        <v/>
      </c>
      <c r="H757" s="64" t="str">
        <f t="shared" si="11"/>
        <v/>
      </c>
      <c r="I757" s="65" t="str">
        <f>IF(発注書!D763="","",発注書!D763)</f>
        <v/>
      </c>
      <c r="J757" s="66" t="str">
        <f>IF(発注書!D763="","",発注書!C763)</f>
        <v/>
      </c>
      <c r="K757" s="63"/>
      <c r="L757" s="63"/>
      <c r="M757" s="63"/>
      <c r="N757" s="63"/>
    </row>
    <row r="758" spans="1:14" ht="20.149999999999999" customHeight="1" x14ac:dyDescent="0.55000000000000004">
      <c r="B758" s="50">
        <v>2</v>
      </c>
      <c r="C758" s="60"/>
      <c r="D758" s="61"/>
      <c r="E758" s="61" t="str">
        <f>IF(発注書!D764="","",発注書!B764)</f>
        <v/>
      </c>
      <c r="F758" s="62" t="str">
        <f>IF(J758="","",VLOOKUP(J758,商品マスタ!$B:$D,2,FALSE))</f>
        <v/>
      </c>
      <c r="G758" s="63" t="str">
        <f>IF(F758="","",VLOOKUP(F758,商品マスタ!$C:$D,2,FALSE))</f>
        <v/>
      </c>
      <c r="H758" s="64" t="str">
        <f t="shared" si="11"/>
        <v/>
      </c>
      <c r="I758" s="65" t="str">
        <f>IF(発注書!D764="","",発注書!D764)</f>
        <v/>
      </c>
      <c r="J758" s="66" t="str">
        <f>IF(発注書!D764="","",発注書!C764)</f>
        <v/>
      </c>
      <c r="K758" s="63"/>
      <c r="L758" s="63"/>
      <c r="M758" s="63"/>
      <c r="N758" s="63"/>
    </row>
    <row r="759" spans="1:14" ht="20.149999999999999" customHeight="1" x14ac:dyDescent="0.55000000000000004">
      <c r="A759" s="49">
        <v>379</v>
      </c>
      <c r="B759" s="50">
        <v>1</v>
      </c>
      <c r="C759" s="60"/>
      <c r="D759" s="61"/>
      <c r="E759" s="61" t="str">
        <f>IF(発注書!D765="","",発注書!B765)</f>
        <v/>
      </c>
      <c r="F759" s="62" t="str">
        <f>IF(J759="","",VLOOKUP(J759,商品マスタ!$B:$D,2,FALSE))</f>
        <v/>
      </c>
      <c r="G759" s="63" t="str">
        <f>IF(F759="","",VLOOKUP(F759,商品マスタ!$C:$D,2,FALSE))</f>
        <v/>
      </c>
      <c r="H759" s="64" t="str">
        <f t="shared" si="11"/>
        <v/>
      </c>
      <c r="I759" s="65" t="str">
        <f>IF(発注書!D765="","",発注書!D765)</f>
        <v/>
      </c>
      <c r="J759" s="66" t="str">
        <f>IF(発注書!D765="","",発注書!C765)</f>
        <v/>
      </c>
      <c r="K759" s="63"/>
      <c r="L759" s="63"/>
      <c r="M759" s="63"/>
      <c r="N759" s="63"/>
    </row>
    <row r="760" spans="1:14" ht="20.149999999999999" customHeight="1" x14ac:dyDescent="0.55000000000000004">
      <c r="B760" s="50">
        <v>2</v>
      </c>
      <c r="C760" s="60"/>
      <c r="D760" s="61"/>
      <c r="E760" s="61" t="str">
        <f>IF(発注書!D766="","",発注書!B766)</f>
        <v/>
      </c>
      <c r="F760" s="62" t="str">
        <f>IF(J760="","",VLOOKUP(J760,商品マスタ!$B:$D,2,FALSE))</f>
        <v/>
      </c>
      <c r="G760" s="63" t="str">
        <f>IF(F760="","",VLOOKUP(F760,商品マスタ!$C:$D,2,FALSE))</f>
        <v/>
      </c>
      <c r="H760" s="64" t="str">
        <f t="shared" si="11"/>
        <v/>
      </c>
      <c r="I760" s="65" t="str">
        <f>IF(発注書!D766="","",発注書!D766)</f>
        <v/>
      </c>
      <c r="J760" s="66" t="str">
        <f>IF(発注書!D766="","",発注書!C766)</f>
        <v/>
      </c>
      <c r="K760" s="63"/>
      <c r="L760" s="63"/>
      <c r="M760" s="63"/>
      <c r="N760" s="63"/>
    </row>
    <row r="761" spans="1:14" ht="20.149999999999999" customHeight="1" x14ac:dyDescent="0.55000000000000004">
      <c r="A761" s="49">
        <v>380</v>
      </c>
      <c r="B761" s="50">
        <v>1</v>
      </c>
      <c r="C761" s="60"/>
      <c r="D761" s="61"/>
      <c r="E761" s="61" t="str">
        <f>IF(発注書!D767="","",発注書!B767)</f>
        <v/>
      </c>
      <c r="F761" s="62" t="str">
        <f>IF(J761="","",VLOOKUP(J761,商品マスタ!$B:$D,2,FALSE))</f>
        <v/>
      </c>
      <c r="G761" s="63" t="str">
        <f>IF(F761="","",VLOOKUP(F761,商品マスタ!$C:$D,2,FALSE))</f>
        <v/>
      </c>
      <c r="H761" s="64" t="str">
        <f t="shared" si="11"/>
        <v/>
      </c>
      <c r="I761" s="65" t="str">
        <f>IF(発注書!D767="","",発注書!D767)</f>
        <v/>
      </c>
      <c r="J761" s="66" t="str">
        <f>IF(発注書!D767="","",発注書!C767)</f>
        <v/>
      </c>
      <c r="K761" s="63"/>
      <c r="L761" s="63"/>
      <c r="M761" s="63"/>
      <c r="N761" s="63"/>
    </row>
    <row r="762" spans="1:14" ht="20.149999999999999" customHeight="1" x14ac:dyDescent="0.55000000000000004">
      <c r="B762" s="50">
        <v>2</v>
      </c>
      <c r="C762" s="60"/>
      <c r="D762" s="61"/>
      <c r="E762" s="61" t="str">
        <f>IF(発注書!D768="","",発注書!B768)</f>
        <v/>
      </c>
      <c r="F762" s="62" t="str">
        <f>IF(J762="","",VLOOKUP(J762,商品マスタ!$B:$D,2,FALSE))</f>
        <v/>
      </c>
      <c r="G762" s="63" t="str">
        <f>IF(F762="","",VLOOKUP(F762,商品マスタ!$C:$D,2,FALSE))</f>
        <v/>
      </c>
      <c r="H762" s="64" t="str">
        <f t="shared" si="11"/>
        <v/>
      </c>
      <c r="I762" s="65" t="str">
        <f>IF(発注書!D768="","",発注書!D768)</f>
        <v/>
      </c>
      <c r="J762" s="66" t="str">
        <f>IF(発注書!D768="","",発注書!C768)</f>
        <v/>
      </c>
      <c r="K762" s="63"/>
      <c r="L762" s="63"/>
      <c r="M762" s="63"/>
      <c r="N762" s="63"/>
    </row>
    <row r="763" spans="1:14" ht="20.149999999999999" customHeight="1" x14ac:dyDescent="0.55000000000000004">
      <c r="A763" s="49">
        <v>381</v>
      </c>
      <c r="B763" s="50">
        <v>1</v>
      </c>
      <c r="C763" s="60"/>
      <c r="D763" s="61"/>
      <c r="E763" s="61" t="str">
        <f>IF(発注書!D769="","",発注書!B769)</f>
        <v/>
      </c>
      <c r="F763" s="62" t="str">
        <f>IF(J763="","",VLOOKUP(J763,商品マスタ!$B:$D,2,FALSE))</f>
        <v/>
      </c>
      <c r="G763" s="63" t="str">
        <f>IF(F763="","",VLOOKUP(F763,商品マスタ!$C:$D,2,FALSE))</f>
        <v/>
      </c>
      <c r="H763" s="64" t="str">
        <f t="shared" si="11"/>
        <v/>
      </c>
      <c r="I763" s="65" t="str">
        <f>IF(発注書!D769="","",発注書!D769)</f>
        <v/>
      </c>
      <c r="J763" s="66" t="str">
        <f>IF(発注書!D769="","",発注書!C769)</f>
        <v/>
      </c>
      <c r="K763" s="63"/>
      <c r="L763" s="63"/>
      <c r="M763" s="63"/>
      <c r="N763" s="63"/>
    </row>
    <row r="764" spans="1:14" ht="20.149999999999999" customHeight="1" x14ac:dyDescent="0.55000000000000004">
      <c r="B764" s="50">
        <v>2</v>
      </c>
      <c r="C764" s="60"/>
      <c r="D764" s="61"/>
      <c r="E764" s="61" t="str">
        <f>IF(発注書!D770="","",発注書!B770)</f>
        <v/>
      </c>
      <c r="F764" s="62" t="str">
        <f>IF(J764="","",VLOOKUP(J764,商品マスタ!$B:$D,2,FALSE))</f>
        <v/>
      </c>
      <c r="G764" s="63" t="str">
        <f>IF(F764="","",VLOOKUP(F764,商品マスタ!$C:$D,2,FALSE))</f>
        <v/>
      </c>
      <c r="H764" s="64" t="str">
        <f t="shared" si="11"/>
        <v/>
      </c>
      <c r="I764" s="65" t="str">
        <f>IF(発注書!D770="","",発注書!D770)</f>
        <v/>
      </c>
      <c r="J764" s="66" t="str">
        <f>IF(発注書!D770="","",発注書!C770)</f>
        <v/>
      </c>
      <c r="K764" s="63"/>
      <c r="L764" s="63"/>
      <c r="M764" s="63"/>
      <c r="N764" s="63"/>
    </row>
    <row r="765" spans="1:14" ht="20.149999999999999" customHeight="1" x14ac:dyDescent="0.55000000000000004">
      <c r="A765" s="49">
        <v>382</v>
      </c>
      <c r="B765" s="50">
        <v>1</v>
      </c>
      <c r="C765" s="60"/>
      <c r="D765" s="61"/>
      <c r="E765" s="61" t="str">
        <f>IF(発注書!D771="","",発注書!B771)</f>
        <v/>
      </c>
      <c r="F765" s="62" t="str">
        <f>IF(J765="","",VLOOKUP(J765,商品マスタ!$B:$D,2,FALSE))</f>
        <v/>
      </c>
      <c r="G765" s="63" t="str">
        <f>IF(F765="","",VLOOKUP(F765,商品マスタ!$C:$D,2,FALSE))</f>
        <v/>
      </c>
      <c r="H765" s="64" t="str">
        <f t="shared" si="11"/>
        <v/>
      </c>
      <c r="I765" s="65" t="str">
        <f>IF(発注書!D771="","",発注書!D771)</f>
        <v/>
      </c>
      <c r="J765" s="66" t="str">
        <f>IF(発注書!D771="","",発注書!C771)</f>
        <v/>
      </c>
      <c r="K765" s="63"/>
      <c r="L765" s="63"/>
      <c r="M765" s="63"/>
      <c r="N765" s="63"/>
    </row>
    <row r="766" spans="1:14" ht="20.149999999999999" customHeight="1" x14ac:dyDescent="0.55000000000000004">
      <c r="B766" s="50">
        <v>2</v>
      </c>
      <c r="C766" s="60"/>
      <c r="D766" s="61"/>
      <c r="E766" s="61" t="str">
        <f>IF(発注書!D772="","",発注書!B772)</f>
        <v/>
      </c>
      <c r="F766" s="62" t="str">
        <f>IF(J766="","",VLOOKUP(J766,商品マスタ!$B:$D,2,FALSE))</f>
        <v/>
      </c>
      <c r="G766" s="63" t="str">
        <f>IF(F766="","",VLOOKUP(F766,商品マスタ!$C:$D,2,FALSE))</f>
        <v/>
      </c>
      <c r="H766" s="64" t="str">
        <f t="shared" si="11"/>
        <v/>
      </c>
      <c r="I766" s="65" t="str">
        <f>IF(発注書!D772="","",発注書!D772)</f>
        <v/>
      </c>
      <c r="J766" s="66" t="str">
        <f>IF(発注書!D772="","",発注書!C772)</f>
        <v/>
      </c>
      <c r="K766" s="63"/>
      <c r="L766" s="63"/>
      <c r="M766" s="63"/>
      <c r="N766" s="63"/>
    </row>
    <row r="767" spans="1:14" ht="20.149999999999999" customHeight="1" x14ac:dyDescent="0.55000000000000004">
      <c r="A767" s="49">
        <v>383</v>
      </c>
      <c r="B767" s="50">
        <v>1</v>
      </c>
      <c r="C767" s="60"/>
      <c r="D767" s="61"/>
      <c r="E767" s="61" t="str">
        <f>IF(発注書!D773="","",発注書!B773)</f>
        <v/>
      </c>
      <c r="F767" s="62" t="str">
        <f>IF(J767="","",VLOOKUP(J767,商品マスタ!$B:$D,2,FALSE))</f>
        <v/>
      </c>
      <c r="G767" s="63" t="str">
        <f>IF(F767="","",VLOOKUP(F767,商品マスタ!$C:$D,2,FALSE))</f>
        <v/>
      </c>
      <c r="H767" s="64" t="str">
        <f t="shared" si="11"/>
        <v/>
      </c>
      <c r="I767" s="65" t="str">
        <f>IF(発注書!D773="","",発注書!D773)</f>
        <v/>
      </c>
      <c r="J767" s="66" t="str">
        <f>IF(発注書!D773="","",発注書!C773)</f>
        <v/>
      </c>
      <c r="K767" s="63"/>
      <c r="L767" s="63"/>
      <c r="M767" s="63"/>
      <c r="N767" s="63"/>
    </row>
    <row r="768" spans="1:14" ht="20.149999999999999" customHeight="1" x14ac:dyDescent="0.55000000000000004">
      <c r="B768" s="50">
        <v>2</v>
      </c>
      <c r="C768" s="60"/>
      <c r="D768" s="61"/>
      <c r="E768" s="61" t="str">
        <f>IF(発注書!D774="","",発注書!B774)</f>
        <v/>
      </c>
      <c r="F768" s="62" t="str">
        <f>IF(J768="","",VLOOKUP(J768,商品マスタ!$B:$D,2,FALSE))</f>
        <v/>
      </c>
      <c r="G768" s="63" t="str">
        <f>IF(F768="","",VLOOKUP(F768,商品マスタ!$C:$D,2,FALSE))</f>
        <v/>
      </c>
      <c r="H768" s="64" t="str">
        <f t="shared" si="11"/>
        <v/>
      </c>
      <c r="I768" s="65" t="str">
        <f>IF(発注書!D774="","",発注書!D774)</f>
        <v/>
      </c>
      <c r="J768" s="66" t="str">
        <f>IF(発注書!D774="","",発注書!C774)</f>
        <v/>
      </c>
      <c r="K768" s="63"/>
      <c r="L768" s="63"/>
      <c r="M768" s="63"/>
      <c r="N768" s="63"/>
    </row>
    <row r="769" spans="1:14" ht="20.149999999999999" customHeight="1" x14ac:dyDescent="0.55000000000000004">
      <c r="A769" s="49">
        <v>384</v>
      </c>
      <c r="B769" s="50">
        <v>1</v>
      </c>
      <c r="C769" s="60"/>
      <c r="D769" s="61"/>
      <c r="E769" s="61" t="str">
        <f>IF(発注書!D775="","",発注書!B775)</f>
        <v/>
      </c>
      <c r="F769" s="62" t="str">
        <f>IF(J769="","",VLOOKUP(J769,商品マスタ!$B:$D,2,FALSE))</f>
        <v/>
      </c>
      <c r="G769" s="63" t="str">
        <f>IF(F769="","",VLOOKUP(F769,商品マスタ!$C:$D,2,FALSE))</f>
        <v/>
      </c>
      <c r="H769" s="64" t="str">
        <f t="shared" si="11"/>
        <v/>
      </c>
      <c r="I769" s="65" t="str">
        <f>IF(発注書!D775="","",発注書!D775)</f>
        <v/>
      </c>
      <c r="J769" s="66" t="str">
        <f>IF(発注書!D775="","",発注書!C775)</f>
        <v/>
      </c>
      <c r="K769" s="63"/>
      <c r="L769" s="63"/>
      <c r="M769" s="63"/>
      <c r="N769" s="63"/>
    </row>
    <row r="770" spans="1:14" ht="20.149999999999999" customHeight="1" x14ac:dyDescent="0.55000000000000004">
      <c r="B770" s="50">
        <v>2</v>
      </c>
      <c r="C770" s="60"/>
      <c r="D770" s="61"/>
      <c r="E770" s="61" t="str">
        <f>IF(発注書!D776="","",発注書!B776)</f>
        <v/>
      </c>
      <c r="F770" s="62" t="str">
        <f>IF(J770="","",VLOOKUP(J770,商品マスタ!$B:$D,2,FALSE))</f>
        <v/>
      </c>
      <c r="G770" s="63" t="str">
        <f>IF(F770="","",VLOOKUP(F770,商品マスタ!$C:$D,2,FALSE))</f>
        <v/>
      </c>
      <c r="H770" s="64" t="str">
        <f t="shared" si="11"/>
        <v/>
      </c>
      <c r="I770" s="65" t="str">
        <f>IF(発注書!D776="","",発注書!D776)</f>
        <v/>
      </c>
      <c r="J770" s="66" t="str">
        <f>IF(発注書!D776="","",発注書!C776)</f>
        <v/>
      </c>
      <c r="K770" s="63"/>
      <c r="L770" s="63"/>
      <c r="M770" s="63"/>
      <c r="N770" s="63"/>
    </row>
    <row r="771" spans="1:14" ht="20.149999999999999" customHeight="1" x14ac:dyDescent="0.55000000000000004">
      <c r="A771" s="49">
        <v>385</v>
      </c>
      <c r="B771" s="50">
        <v>1</v>
      </c>
      <c r="C771" s="60"/>
      <c r="D771" s="61"/>
      <c r="E771" s="61" t="str">
        <f>IF(発注書!D777="","",発注書!B777)</f>
        <v/>
      </c>
      <c r="F771" s="62" t="str">
        <f>IF(J771="","",VLOOKUP(J771,商品マスタ!$B:$D,2,FALSE))</f>
        <v/>
      </c>
      <c r="G771" s="63" t="str">
        <f>IF(F771="","",VLOOKUP(F771,商品マスタ!$C:$D,2,FALSE))</f>
        <v/>
      </c>
      <c r="H771" s="64" t="str">
        <f t="shared" si="11"/>
        <v/>
      </c>
      <c r="I771" s="65" t="str">
        <f>IF(発注書!D777="","",発注書!D777)</f>
        <v/>
      </c>
      <c r="J771" s="66" t="str">
        <f>IF(発注書!D777="","",発注書!C777)</f>
        <v/>
      </c>
      <c r="K771" s="63"/>
      <c r="L771" s="63"/>
      <c r="M771" s="63"/>
      <c r="N771" s="63"/>
    </row>
    <row r="772" spans="1:14" ht="20.149999999999999" customHeight="1" x14ac:dyDescent="0.55000000000000004">
      <c r="B772" s="50">
        <v>2</v>
      </c>
      <c r="C772" s="60"/>
      <c r="D772" s="61"/>
      <c r="E772" s="61" t="str">
        <f>IF(発注書!D778="","",発注書!B778)</f>
        <v/>
      </c>
      <c r="F772" s="62" t="str">
        <f>IF(J772="","",VLOOKUP(J772,商品マスタ!$B:$D,2,FALSE))</f>
        <v/>
      </c>
      <c r="G772" s="63" t="str">
        <f>IF(F772="","",VLOOKUP(F772,商品マスタ!$C:$D,2,FALSE))</f>
        <v/>
      </c>
      <c r="H772" s="64" t="str">
        <f t="shared" ref="H772:H835" si="12">IF(E772="","",IF(E772="",LEN(SUBSTITUTE(D772," ","")),LEN(SUBSTITUTE(E772," ",""))))</f>
        <v/>
      </c>
      <c r="I772" s="65" t="str">
        <f>IF(発注書!D778="","",発注書!D778)</f>
        <v/>
      </c>
      <c r="J772" s="66" t="str">
        <f>IF(発注書!D778="","",発注書!C778)</f>
        <v/>
      </c>
      <c r="K772" s="63"/>
      <c r="L772" s="63"/>
      <c r="M772" s="63"/>
      <c r="N772" s="63"/>
    </row>
    <row r="773" spans="1:14" ht="20.149999999999999" customHeight="1" x14ac:dyDescent="0.55000000000000004">
      <c r="A773" s="49">
        <v>386</v>
      </c>
      <c r="B773" s="50">
        <v>1</v>
      </c>
      <c r="C773" s="60"/>
      <c r="D773" s="61"/>
      <c r="E773" s="61" t="str">
        <f>IF(発注書!D779="","",発注書!B779)</f>
        <v/>
      </c>
      <c r="F773" s="62" t="str">
        <f>IF(J773="","",VLOOKUP(J773,商品マスタ!$B:$D,2,FALSE))</f>
        <v/>
      </c>
      <c r="G773" s="63" t="str">
        <f>IF(F773="","",VLOOKUP(F773,商品マスタ!$C:$D,2,FALSE))</f>
        <v/>
      </c>
      <c r="H773" s="64" t="str">
        <f t="shared" si="12"/>
        <v/>
      </c>
      <c r="I773" s="65" t="str">
        <f>IF(発注書!D779="","",発注書!D779)</f>
        <v/>
      </c>
      <c r="J773" s="66" t="str">
        <f>IF(発注書!D779="","",発注書!C779)</f>
        <v/>
      </c>
      <c r="K773" s="63"/>
      <c r="L773" s="63"/>
      <c r="M773" s="63"/>
      <c r="N773" s="63"/>
    </row>
    <row r="774" spans="1:14" ht="20.149999999999999" customHeight="1" x14ac:dyDescent="0.55000000000000004">
      <c r="B774" s="50">
        <v>2</v>
      </c>
      <c r="C774" s="60"/>
      <c r="D774" s="61"/>
      <c r="E774" s="61" t="str">
        <f>IF(発注書!D780="","",発注書!B780)</f>
        <v/>
      </c>
      <c r="F774" s="62" t="str">
        <f>IF(J774="","",VLOOKUP(J774,商品マスタ!$B:$D,2,FALSE))</f>
        <v/>
      </c>
      <c r="G774" s="63" t="str">
        <f>IF(F774="","",VLOOKUP(F774,商品マスタ!$C:$D,2,FALSE))</f>
        <v/>
      </c>
      <c r="H774" s="64" t="str">
        <f t="shared" si="12"/>
        <v/>
      </c>
      <c r="I774" s="65" t="str">
        <f>IF(発注書!D780="","",発注書!D780)</f>
        <v/>
      </c>
      <c r="J774" s="66" t="str">
        <f>IF(発注書!D780="","",発注書!C780)</f>
        <v/>
      </c>
      <c r="K774" s="63"/>
      <c r="L774" s="63"/>
      <c r="M774" s="63"/>
      <c r="N774" s="63"/>
    </row>
    <row r="775" spans="1:14" ht="20.149999999999999" customHeight="1" x14ac:dyDescent="0.55000000000000004">
      <c r="A775" s="49">
        <v>387</v>
      </c>
      <c r="B775" s="50">
        <v>1</v>
      </c>
      <c r="C775" s="60"/>
      <c r="D775" s="61"/>
      <c r="E775" s="61" t="str">
        <f>IF(発注書!D781="","",発注書!B781)</f>
        <v/>
      </c>
      <c r="F775" s="62" t="str">
        <f>IF(J775="","",VLOOKUP(J775,商品マスタ!$B:$D,2,FALSE))</f>
        <v/>
      </c>
      <c r="G775" s="63" t="str">
        <f>IF(F775="","",VLOOKUP(F775,商品マスタ!$C:$D,2,FALSE))</f>
        <v/>
      </c>
      <c r="H775" s="64" t="str">
        <f t="shared" si="12"/>
        <v/>
      </c>
      <c r="I775" s="65" t="str">
        <f>IF(発注書!D781="","",発注書!D781)</f>
        <v/>
      </c>
      <c r="J775" s="66" t="str">
        <f>IF(発注書!D781="","",発注書!C781)</f>
        <v/>
      </c>
      <c r="K775" s="63"/>
      <c r="L775" s="63"/>
      <c r="M775" s="63"/>
      <c r="N775" s="63"/>
    </row>
    <row r="776" spans="1:14" ht="20.149999999999999" customHeight="1" x14ac:dyDescent="0.55000000000000004">
      <c r="B776" s="50">
        <v>2</v>
      </c>
      <c r="C776" s="60"/>
      <c r="D776" s="61"/>
      <c r="E776" s="61" t="str">
        <f>IF(発注書!D782="","",発注書!B782)</f>
        <v/>
      </c>
      <c r="F776" s="62" t="str">
        <f>IF(J776="","",VLOOKUP(J776,商品マスタ!$B:$D,2,FALSE))</f>
        <v/>
      </c>
      <c r="G776" s="63" t="str">
        <f>IF(F776="","",VLOOKUP(F776,商品マスタ!$C:$D,2,FALSE))</f>
        <v/>
      </c>
      <c r="H776" s="64" t="str">
        <f t="shared" si="12"/>
        <v/>
      </c>
      <c r="I776" s="65" t="str">
        <f>IF(発注書!D782="","",発注書!D782)</f>
        <v/>
      </c>
      <c r="J776" s="66" t="str">
        <f>IF(発注書!D782="","",発注書!C782)</f>
        <v/>
      </c>
      <c r="K776" s="63"/>
      <c r="L776" s="63"/>
      <c r="M776" s="63"/>
      <c r="N776" s="63"/>
    </row>
    <row r="777" spans="1:14" ht="20.149999999999999" customHeight="1" x14ac:dyDescent="0.55000000000000004">
      <c r="A777" s="49">
        <v>388</v>
      </c>
      <c r="B777" s="50">
        <v>1</v>
      </c>
      <c r="C777" s="60"/>
      <c r="D777" s="61"/>
      <c r="E777" s="61" t="str">
        <f>IF(発注書!D783="","",発注書!B783)</f>
        <v/>
      </c>
      <c r="F777" s="62" t="str">
        <f>IF(J777="","",VLOOKUP(J777,商品マスタ!$B:$D,2,FALSE))</f>
        <v/>
      </c>
      <c r="G777" s="63" t="str">
        <f>IF(F777="","",VLOOKUP(F777,商品マスタ!$C:$D,2,FALSE))</f>
        <v/>
      </c>
      <c r="H777" s="64" t="str">
        <f t="shared" si="12"/>
        <v/>
      </c>
      <c r="I777" s="65" t="str">
        <f>IF(発注書!D783="","",発注書!D783)</f>
        <v/>
      </c>
      <c r="J777" s="66" t="str">
        <f>IF(発注書!D783="","",発注書!C783)</f>
        <v/>
      </c>
      <c r="K777" s="63"/>
      <c r="L777" s="63"/>
      <c r="M777" s="63"/>
      <c r="N777" s="63"/>
    </row>
    <row r="778" spans="1:14" ht="20.149999999999999" customHeight="1" x14ac:dyDescent="0.55000000000000004">
      <c r="B778" s="50">
        <v>2</v>
      </c>
      <c r="C778" s="60"/>
      <c r="D778" s="61"/>
      <c r="E778" s="61" t="str">
        <f>IF(発注書!D784="","",発注書!B784)</f>
        <v/>
      </c>
      <c r="F778" s="62" t="str">
        <f>IF(J778="","",VLOOKUP(J778,商品マスタ!$B:$D,2,FALSE))</f>
        <v/>
      </c>
      <c r="G778" s="63" t="str">
        <f>IF(F778="","",VLOOKUP(F778,商品マスタ!$C:$D,2,FALSE))</f>
        <v/>
      </c>
      <c r="H778" s="64" t="str">
        <f t="shared" si="12"/>
        <v/>
      </c>
      <c r="I778" s="65" t="str">
        <f>IF(発注書!D784="","",発注書!D784)</f>
        <v/>
      </c>
      <c r="J778" s="66" t="str">
        <f>IF(発注書!D784="","",発注書!C784)</f>
        <v/>
      </c>
      <c r="K778" s="63"/>
      <c r="L778" s="63"/>
      <c r="M778" s="63"/>
      <c r="N778" s="63"/>
    </row>
    <row r="779" spans="1:14" ht="20.149999999999999" customHeight="1" x14ac:dyDescent="0.55000000000000004">
      <c r="A779" s="49">
        <v>389</v>
      </c>
      <c r="B779" s="50">
        <v>1</v>
      </c>
      <c r="C779" s="60"/>
      <c r="D779" s="61"/>
      <c r="E779" s="61" t="str">
        <f>IF(発注書!D785="","",発注書!B785)</f>
        <v/>
      </c>
      <c r="F779" s="62" t="str">
        <f>IF(J779="","",VLOOKUP(J779,商品マスタ!$B:$D,2,FALSE))</f>
        <v/>
      </c>
      <c r="G779" s="63" t="str">
        <f>IF(F779="","",VLOOKUP(F779,商品マスタ!$C:$D,2,FALSE))</f>
        <v/>
      </c>
      <c r="H779" s="64" t="str">
        <f t="shared" si="12"/>
        <v/>
      </c>
      <c r="I779" s="65" t="str">
        <f>IF(発注書!D785="","",発注書!D785)</f>
        <v/>
      </c>
      <c r="J779" s="66" t="str">
        <f>IF(発注書!D785="","",発注書!C785)</f>
        <v/>
      </c>
      <c r="K779" s="63"/>
      <c r="L779" s="63"/>
      <c r="M779" s="63"/>
      <c r="N779" s="63"/>
    </row>
    <row r="780" spans="1:14" ht="20.149999999999999" customHeight="1" x14ac:dyDescent="0.55000000000000004">
      <c r="B780" s="50">
        <v>2</v>
      </c>
      <c r="C780" s="60"/>
      <c r="D780" s="61"/>
      <c r="E780" s="61" t="str">
        <f>IF(発注書!D786="","",発注書!B786)</f>
        <v/>
      </c>
      <c r="F780" s="62" t="str">
        <f>IF(J780="","",VLOOKUP(J780,商品マスタ!$B:$D,2,FALSE))</f>
        <v/>
      </c>
      <c r="G780" s="63" t="str">
        <f>IF(F780="","",VLOOKUP(F780,商品マスタ!$C:$D,2,FALSE))</f>
        <v/>
      </c>
      <c r="H780" s="64" t="str">
        <f t="shared" si="12"/>
        <v/>
      </c>
      <c r="I780" s="65" t="str">
        <f>IF(発注書!D786="","",発注書!D786)</f>
        <v/>
      </c>
      <c r="J780" s="66" t="str">
        <f>IF(発注書!D786="","",発注書!C786)</f>
        <v/>
      </c>
      <c r="K780" s="63"/>
      <c r="L780" s="63"/>
      <c r="M780" s="63"/>
      <c r="N780" s="63"/>
    </row>
    <row r="781" spans="1:14" ht="20.149999999999999" customHeight="1" x14ac:dyDescent="0.55000000000000004">
      <c r="A781" s="49">
        <v>390</v>
      </c>
      <c r="B781" s="50">
        <v>1</v>
      </c>
      <c r="C781" s="60"/>
      <c r="D781" s="61"/>
      <c r="E781" s="61" t="str">
        <f>IF(発注書!D787="","",発注書!B787)</f>
        <v/>
      </c>
      <c r="F781" s="62" t="str">
        <f>IF(J781="","",VLOOKUP(J781,商品マスタ!$B:$D,2,FALSE))</f>
        <v/>
      </c>
      <c r="G781" s="63" t="str">
        <f>IF(F781="","",VLOOKUP(F781,商品マスタ!$C:$D,2,FALSE))</f>
        <v/>
      </c>
      <c r="H781" s="64" t="str">
        <f t="shared" si="12"/>
        <v/>
      </c>
      <c r="I781" s="65" t="str">
        <f>IF(発注書!D787="","",発注書!D787)</f>
        <v/>
      </c>
      <c r="J781" s="66" t="str">
        <f>IF(発注書!D787="","",発注書!C787)</f>
        <v/>
      </c>
      <c r="K781" s="63"/>
      <c r="L781" s="63"/>
      <c r="M781" s="63"/>
      <c r="N781" s="63"/>
    </row>
    <row r="782" spans="1:14" ht="20.149999999999999" customHeight="1" x14ac:dyDescent="0.55000000000000004">
      <c r="B782" s="50">
        <v>2</v>
      </c>
      <c r="C782" s="60"/>
      <c r="D782" s="61"/>
      <c r="E782" s="61" t="str">
        <f>IF(発注書!D788="","",発注書!B788)</f>
        <v/>
      </c>
      <c r="F782" s="62" t="str">
        <f>IF(J782="","",VLOOKUP(J782,商品マスタ!$B:$D,2,FALSE))</f>
        <v/>
      </c>
      <c r="G782" s="63" t="str">
        <f>IF(F782="","",VLOOKUP(F782,商品マスタ!$C:$D,2,FALSE))</f>
        <v/>
      </c>
      <c r="H782" s="64" t="str">
        <f t="shared" si="12"/>
        <v/>
      </c>
      <c r="I782" s="65" t="str">
        <f>IF(発注書!D788="","",発注書!D788)</f>
        <v/>
      </c>
      <c r="J782" s="66" t="str">
        <f>IF(発注書!D788="","",発注書!C788)</f>
        <v/>
      </c>
      <c r="K782" s="63"/>
      <c r="L782" s="63"/>
      <c r="M782" s="63"/>
      <c r="N782" s="63"/>
    </row>
    <row r="783" spans="1:14" ht="20.149999999999999" customHeight="1" x14ac:dyDescent="0.55000000000000004">
      <c r="A783" s="49">
        <v>391</v>
      </c>
      <c r="B783" s="50">
        <v>1</v>
      </c>
      <c r="C783" s="60"/>
      <c r="D783" s="61"/>
      <c r="E783" s="61" t="str">
        <f>IF(発注書!D789="","",発注書!B789)</f>
        <v/>
      </c>
      <c r="F783" s="62" t="str">
        <f>IF(J783="","",VLOOKUP(J783,商品マスタ!$B:$D,2,FALSE))</f>
        <v/>
      </c>
      <c r="G783" s="63" t="str">
        <f>IF(F783="","",VLOOKUP(F783,商品マスタ!$C:$D,2,FALSE))</f>
        <v/>
      </c>
      <c r="H783" s="64" t="str">
        <f t="shared" si="12"/>
        <v/>
      </c>
      <c r="I783" s="65" t="str">
        <f>IF(発注書!D789="","",発注書!D789)</f>
        <v/>
      </c>
      <c r="J783" s="66" t="str">
        <f>IF(発注書!D789="","",発注書!C789)</f>
        <v/>
      </c>
      <c r="K783" s="63"/>
      <c r="L783" s="63"/>
      <c r="M783" s="63"/>
      <c r="N783" s="63"/>
    </row>
    <row r="784" spans="1:14" ht="20.149999999999999" customHeight="1" x14ac:dyDescent="0.55000000000000004">
      <c r="B784" s="50">
        <v>2</v>
      </c>
      <c r="C784" s="60"/>
      <c r="D784" s="61"/>
      <c r="E784" s="61" t="str">
        <f>IF(発注書!D790="","",発注書!B790)</f>
        <v/>
      </c>
      <c r="F784" s="62" t="str">
        <f>IF(J784="","",VLOOKUP(J784,商品マスタ!$B:$D,2,FALSE))</f>
        <v/>
      </c>
      <c r="G784" s="63" t="str">
        <f>IF(F784="","",VLOOKUP(F784,商品マスタ!$C:$D,2,FALSE))</f>
        <v/>
      </c>
      <c r="H784" s="64" t="str">
        <f t="shared" si="12"/>
        <v/>
      </c>
      <c r="I784" s="65" t="str">
        <f>IF(発注書!D790="","",発注書!D790)</f>
        <v/>
      </c>
      <c r="J784" s="66" t="str">
        <f>IF(発注書!D790="","",発注書!C790)</f>
        <v/>
      </c>
      <c r="K784" s="63"/>
      <c r="L784" s="63"/>
      <c r="M784" s="63"/>
      <c r="N784" s="63"/>
    </row>
    <row r="785" spans="1:14" ht="20.149999999999999" customHeight="1" x14ac:dyDescent="0.55000000000000004">
      <c r="A785" s="49">
        <v>392</v>
      </c>
      <c r="B785" s="50">
        <v>1</v>
      </c>
      <c r="C785" s="60"/>
      <c r="D785" s="61"/>
      <c r="E785" s="61" t="str">
        <f>IF(発注書!D791="","",発注書!B791)</f>
        <v/>
      </c>
      <c r="F785" s="62" t="str">
        <f>IF(J785="","",VLOOKUP(J785,商品マスタ!$B:$D,2,FALSE))</f>
        <v/>
      </c>
      <c r="G785" s="63" t="str">
        <f>IF(F785="","",VLOOKUP(F785,商品マスタ!$C:$D,2,FALSE))</f>
        <v/>
      </c>
      <c r="H785" s="64" t="str">
        <f t="shared" si="12"/>
        <v/>
      </c>
      <c r="I785" s="65" t="str">
        <f>IF(発注書!D791="","",発注書!D791)</f>
        <v/>
      </c>
      <c r="J785" s="66" t="str">
        <f>IF(発注書!D791="","",発注書!C791)</f>
        <v/>
      </c>
      <c r="K785" s="63"/>
      <c r="L785" s="63"/>
      <c r="M785" s="63"/>
      <c r="N785" s="63"/>
    </row>
    <row r="786" spans="1:14" ht="20.149999999999999" customHeight="1" x14ac:dyDescent="0.55000000000000004">
      <c r="B786" s="50">
        <v>2</v>
      </c>
      <c r="C786" s="60"/>
      <c r="D786" s="61"/>
      <c r="E786" s="61" t="str">
        <f>IF(発注書!D792="","",発注書!B792)</f>
        <v/>
      </c>
      <c r="F786" s="62" t="str">
        <f>IF(J786="","",VLOOKUP(J786,商品マスタ!$B:$D,2,FALSE))</f>
        <v/>
      </c>
      <c r="G786" s="63" t="str">
        <f>IF(F786="","",VLOOKUP(F786,商品マスタ!$C:$D,2,FALSE))</f>
        <v/>
      </c>
      <c r="H786" s="64" t="str">
        <f t="shared" si="12"/>
        <v/>
      </c>
      <c r="I786" s="65" t="str">
        <f>IF(発注書!D792="","",発注書!D792)</f>
        <v/>
      </c>
      <c r="J786" s="66" t="str">
        <f>IF(発注書!D792="","",発注書!C792)</f>
        <v/>
      </c>
      <c r="K786" s="63"/>
      <c r="L786" s="63"/>
      <c r="M786" s="63"/>
      <c r="N786" s="63"/>
    </row>
    <row r="787" spans="1:14" ht="20.149999999999999" customHeight="1" x14ac:dyDescent="0.55000000000000004">
      <c r="A787" s="49">
        <v>393</v>
      </c>
      <c r="B787" s="50">
        <v>1</v>
      </c>
      <c r="C787" s="60"/>
      <c r="D787" s="61"/>
      <c r="E787" s="61" t="str">
        <f>IF(発注書!D793="","",発注書!B793)</f>
        <v/>
      </c>
      <c r="F787" s="62" t="str">
        <f>IF(J787="","",VLOOKUP(J787,商品マスタ!$B:$D,2,FALSE))</f>
        <v/>
      </c>
      <c r="G787" s="63" t="str">
        <f>IF(F787="","",VLOOKUP(F787,商品マスタ!$C:$D,2,FALSE))</f>
        <v/>
      </c>
      <c r="H787" s="64" t="str">
        <f t="shared" si="12"/>
        <v/>
      </c>
      <c r="I787" s="65" t="str">
        <f>IF(発注書!D793="","",発注書!D793)</f>
        <v/>
      </c>
      <c r="J787" s="66" t="str">
        <f>IF(発注書!D793="","",発注書!C793)</f>
        <v/>
      </c>
      <c r="K787" s="63"/>
      <c r="L787" s="63"/>
      <c r="M787" s="63"/>
      <c r="N787" s="63"/>
    </row>
    <row r="788" spans="1:14" ht="20.149999999999999" customHeight="1" x14ac:dyDescent="0.55000000000000004">
      <c r="B788" s="50">
        <v>2</v>
      </c>
      <c r="C788" s="60"/>
      <c r="D788" s="61"/>
      <c r="E788" s="61" t="str">
        <f>IF(発注書!D794="","",発注書!B794)</f>
        <v/>
      </c>
      <c r="F788" s="62" t="str">
        <f>IF(J788="","",VLOOKUP(J788,商品マスタ!$B:$D,2,FALSE))</f>
        <v/>
      </c>
      <c r="G788" s="63" t="str">
        <f>IF(F788="","",VLOOKUP(F788,商品マスタ!$C:$D,2,FALSE))</f>
        <v/>
      </c>
      <c r="H788" s="64" t="str">
        <f t="shared" si="12"/>
        <v/>
      </c>
      <c r="I788" s="65" t="str">
        <f>IF(発注書!D794="","",発注書!D794)</f>
        <v/>
      </c>
      <c r="J788" s="66" t="str">
        <f>IF(発注書!D794="","",発注書!C794)</f>
        <v/>
      </c>
      <c r="K788" s="63"/>
      <c r="L788" s="63"/>
      <c r="M788" s="63"/>
      <c r="N788" s="63"/>
    </row>
    <row r="789" spans="1:14" ht="20.149999999999999" customHeight="1" x14ac:dyDescent="0.55000000000000004">
      <c r="A789" s="49">
        <v>394</v>
      </c>
      <c r="B789" s="50">
        <v>1</v>
      </c>
      <c r="C789" s="60"/>
      <c r="D789" s="61"/>
      <c r="E789" s="61" t="str">
        <f>IF(発注書!D795="","",発注書!B795)</f>
        <v/>
      </c>
      <c r="F789" s="62" t="str">
        <f>IF(J789="","",VLOOKUP(J789,商品マスタ!$B:$D,2,FALSE))</f>
        <v/>
      </c>
      <c r="G789" s="63" t="str">
        <f>IF(F789="","",VLOOKUP(F789,商品マスタ!$C:$D,2,FALSE))</f>
        <v/>
      </c>
      <c r="H789" s="64" t="str">
        <f t="shared" si="12"/>
        <v/>
      </c>
      <c r="I789" s="65" t="str">
        <f>IF(発注書!D795="","",発注書!D795)</f>
        <v/>
      </c>
      <c r="J789" s="66" t="str">
        <f>IF(発注書!D795="","",発注書!C795)</f>
        <v/>
      </c>
      <c r="K789" s="63"/>
      <c r="L789" s="63"/>
      <c r="M789" s="63"/>
      <c r="N789" s="63"/>
    </row>
    <row r="790" spans="1:14" ht="20.149999999999999" customHeight="1" x14ac:dyDescent="0.55000000000000004">
      <c r="B790" s="50">
        <v>2</v>
      </c>
      <c r="C790" s="60"/>
      <c r="D790" s="61"/>
      <c r="E790" s="61" t="str">
        <f>IF(発注書!D796="","",発注書!B796)</f>
        <v/>
      </c>
      <c r="F790" s="62" t="str">
        <f>IF(J790="","",VLOOKUP(J790,商品マスタ!$B:$D,2,FALSE))</f>
        <v/>
      </c>
      <c r="G790" s="63" t="str">
        <f>IF(F790="","",VLOOKUP(F790,商品マスタ!$C:$D,2,FALSE))</f>
        <v/>
      </c>
      <c r="H790" s="64" t="str">
        <f t="shared" si="12"/>
        <v/>
      </c>
      <c r="I790" s="65" t="str">
        <f>IF(発注書!D796="","",発注書!D796)</f>
        <v/>
      </c>
      <c r="J790" s="66" t="str">
        <f>IF(発注書!D796="","",発注書!C796)</f>
        <v/>
      </c>
      <c r="K790" s="63"/>
      <c r="L790" s="63"/>
      <c r="M790" s="63"/>
      <c r="N790" s="63"/>
    </row>
    <row r="791" spans="1:14" ht="20.149999999999999" customHeight="1" x14ac:dyDescent="0.55000000000000004">
      <c r="A791" s="49">
        <v>395</v>
      </c>
      <c r="B791" s="50">
        <v>1</v>
      </c>
      <c r="C791" s="60"/>
      <c r="D791" s="61"/>
      <c r="E791" s="61" t="str">
        <f>IF(発注書!D797="","",発注書!B797)</f>
        <v/>
      </c>
      <c r="F791" s="62" t="str">
        <f>IF(J791="","",VLOOKUP(J791,商品マスタ!$B:$D,2,FALSE))</f>
        <v/>
      </c>
      <c r="G791" s="63" t="str">
        <f>IF(F791="","",VLOOKUP(F791,商品マスタ!$C:$D,2,FALSE))</f>
        <v/>
      </c>
      <c r="H791" s="64" t="str">
        <f t="shared" si="12"/>
        <v/>
      </c>
      <c r="I791" s="65" t="str">
        <f>IF(発注書!D797="","",発注書!D797)</f>
        <v/>
      </c>
      <c r="J791" s="66" t="str">
        <f>IF(発注書!D797="","",発注書!C797)</f>
        <v/>
      </c>
      <c r="K791" s="63"/>
      <c r="L791" s="63"/>
      <c r="M791" s="63"/>
      <c r="N791" s="63"/>
    </row>
    <row r="792" spans="1:14" ht="20.149999999999999" customHeight="1" x14ac:dyDescent="0.55000000000000004">
      <c r="B792" s="50">
        <v>2</v>
      </c>
      <c r="C792" s="60"/>
      <c r="D792" s="61"/>
      <c r="E792" s="61" t="str">
        <f>IF(発注書!D798="","",発注書!B798)</f>
        <v/>
      </c>
      <c r="F792" s="62" t="str">
        <f>IF(J792="","",VLOOKUP(J792,商品マスタ!$B:$D,2,FALSE))</f>
        <v/>
      </c>
      <c r="G792" s="63" t="str">
        <f>IF(F792="","",VLOOKUP(F792,商品マスタ!$C:$D,2,FALSE))</f>
        <v/>
      </c>
      <c r="H792" s="64" t="str">
        <f t="shared" si="12"/>
        <v/>
      </c>
      <c r="I792" s="65" t="str">
        <f>IF(発注書!D798="","",発注書!D798)</f>
        <v/>
      </c>
      <c r="J792" s="66" t="str">
        <f>IF(発注書!D798="","",発注書!C798)</f>
        <v/>
      </c>
      <c r="K792" s="63"/>
      <c r="L792" s="63"/>
      <c r="M792" s="63"/>
      <c r="N792" s="63"/>
    </row>
    <row r="793" spans="1:14" ht="20.149999999999999" customHeight="1" x14ac:dyDescent="0.55000000000000004">
      <c r="A793" s="49">
        <v>396</v>
      </c>
      <c r="B793" s="50">
        <v>1</v>
      </c>
      <c r="C793" s="60"/>
      <c r="D793" s="61"/>
      <c r="E793" s="61" t="str">
        <f>IF(発注書!D799="","",発注書!B799)</f>
        <v/>
      </c>
      <c r="F793" s="62" t="str">
        <f>IF(J793="","",VLOOKUP(J793,商品マスタ!$B:$D,2,FALSE))</f>
        <v/>
      </c>
      <c r="G793" s="63" t="str">
        <f>IF(F793="","",VLOOKUP(F793,商品マスタ!$C:$D,2,FALSE))</f>
        <v/>
      </c>
      <c r="H793" s="64" t="str">
        <f t="shared" si="12"/>
        <v/>
      </c>
      <c r="I793" s="65" t="str">
        <f>IF(発注書!D799="","",発注書!D799)</f>
        <v/>
      </c>
      <c r="J793" s="66" t="str">
        <f>IF(発注書!D799="","",発注書!C799)</f>
        <v/>
      </c>
      <c r="K793" s="63"/>
      <c r="L793" s="63"/>
      <c r="M793" s="63"/>
      <c r="N793" s="63"/>
    </row>
    <row r="794" spans="1:14" ht="20.149999999999999" customHeight="1" x14ac:dyDescent="0.55000000000000004">
      <c r="B794" s="50">
        <v>2</v>
      </c>
      <c r="C794" s="60"/>
      <c r="D794" s="61"/>
      <c r="E794" s="61" t="str">
        <f>IF(発注書!D800="","",発注書!B800)</f>
        <v/>
      </c>
      <c r="F794" s="62" t="str">
        <f>IF(J794="","",VLOOKUP(J794,商品マスタ!$B:$D,2,FALSE))</f>
        <v/>
      </c>
      <c r="G794" s="63" t="str">
        <f>IF(F794="","",VLOOKUP(F794,商品マスタ!$C:$D,2,FALSE))</f>
        <v/>
      </c>
      <c r="H794" s="64" t="str">
        <f t="shared" si="12"/>
        <v/>
      </c>
      <c r="I794" s="65" t="str">
        <f>IF(発注書!D800="","",発注書!D800)</f>
        <v/>
      </c>
      <c r="J794" s="66" t="str">
        <f>IF(発注書!D800="","",発注書!C800)</f>
        <v/>
      </c>
      <c r="K794" s="63"/>
      <c r="L794" s="63"/>
      <c r="M794" s="63"/>
      <c r="N794" s="63"/>
    </row>
    <row r="795" spans="1:14" ht="20.149999999999999" customHeight="1" x14ac:dyDescent="0.55000000000000004">
      <c r="A795" s="49">
        <v>397</v>
      </c>
      <c r="B795" s="50">
        <v>1</v>
      </c>
      <c r="C795" s="60"/>
      <c r="D795" s="61"/>
      <c r="E795" s="61" t="str">
        <f>IF(発注書!D801="","",発注書!B801)</f>
        <v/>
      </c>
      <c r="F795" s="62" t="str">
        <f>IF(J795="","",VLOOKUP(J795,商品マスタ!$B:$D,2,FALSE))</f>
        <v/>
      </c>
      <c r="G795" s="63" t="str">
        <f>IF(F795="","",VLOOKUP(F795,商品マスタ!$C:$D,2,FALSE))</f>
        <v/>
      </c>
      <c r="H795" s="64" t="str">
        <f t="shared" si="12"/>
        <v/>
      </c>
      <c r="I795" s="65" t="str">
        <f>IF(発注書!D801="","",発注書!D801)</f>
        <v/>
      </c>
      <c r="J795" s="66" t="str">
        <f>IF(発注書!D801="","",発注書!C801)</f>
        <v/>
      </c>
      <c r="K795" s="63"/>
      <c r="L795" s="63"/>
      <c r="M795" s="63"/>
      <c r="N795" s="63"/>
    </row>
    <row r="796" spans="1:14" ht="20.149999999999999" customHeight="1" x14ac:dyDescent="0.55000000000000004">
      <c r="B796" s="50">
        <v>2</v>
      </c>
      <c r="C796" s="60"/>
      <c r="D796" s="61"/>
      <c r="E796" s="61" t="str">
        <f>IF(発注書!D802="","",発注書!B802)</f>
        <v/>
      </c>
      <c r="F796" s="62" t="str">
        <f>IF(J796="","",VLOOKUP(J796,商品マスタ!$B:$D,2,FALSE))</f>
        <v/>
      </c>
      <c r="G796" s="63" t="str">
        <f>IF(F796="","",VLOOKUP(F796,商品マスタ!$C:$D,2,FALSE))</f>
        <v/>
      </c>
      <c r="H796" s="64" t="str">
        <f t="shared" si="12"/>
        <v/>
      </c>
      <c r="I796" s="65" t="str">
        <f>IF(発注書!D802="","",発注書!D802)</f>
        <v/>
      </c>
      <c r="J796" s="66" t="str">
        <f>IF(発注書!D802="","",発注書!C802)</f>
        <v/>
      </c>
      <c r="K796" s="63"/>
      <c r="L796" s="63"/>
      <c r="M796" s="63"/>
      <c r="N796" s="63"/>
    </row>
    <row r="797" spans="1:14" ht="20.149999999999999" customHeight="1" x14ac:dyDescent="0.55000000000000004">
      <c r="A797" s="49">
        <v>398</v>
      </c>
      <c r="B797" s="50">
        <v>1</v>
      </c>
      <c r="C797" s="60"/>
      <c r="D797" s="61"/>
      <c r="E797" s="61" t="str">
        <f>IF(発注書!D803="","",発注書!B803)</f>
        <v/>
      </c>
      <c r="F797" s="62" t="str">
        <f>IF(J797="","",VLOOKUP(J797,商品マスタ!$B:$D,2,FALSE))</f>
        <v/>
      </c>
      <c r="G797" s="63" t="str">
        <f>IF(F797="","",VLOOKUP(F797,商品マスタ!$C:$D,2,FALSE))</f>
        <v/>
      </c>
      <c r="H797" s="64" t="str">
        <f t="shared" si="12"/>
        <v/>
      </c>
      <c r="I797" s="65" t="str">
        <f>IF(発注書!D803="","",発注書!D803)</f>
        <v/>
      </c>
      <c r="J797" s="66" t="str">
        <f>IF(発注書!D803="","",発注書!C803)</f>
        <v/>
      </c>
      <c r="K797" s="63"/>
      <c r="L797" s="63"/>
      <c r="M797" s="63"/>
      <c r="N797" s="63"/>
    </row>
    <row r="798" spans="1:14" ht="20.149999999999999" customHeight="1" x14ac:dyDescent="0.55000000000000004">
      <c r="B798" s="50">
        <v>2</v>
      </c>
      <c r="C798" s="60"/>
      <c r="D798" s="61"/>
      <c r="E798" s="61" t="str">
        <f>IF(発注書!D804="","",発注書!B804)</f>
        <v/>
      </c>
      <c r="F798" s="62" t="str">
        <f>IF(J798="","",VLOOKUP(J798,商品マスタ!$B:$D,2,FALSE))</f>
        <v/>
      </c>
      <c r="G798" s="63" t="str">
        <f>IF(F798="","",VLOOKUP(F798,商品マスタ!$C:$D,2,FALSE))</f>
        <v/>
      </c>
      <c r="H798" s="64" t="str">
        <f t="shared" si="12"/>
        <v/>
      </c>
      <c r="I798" s="65" t="str">
        <f>IF(発注書!D804="","",発注書!D804)</f>
        <v/>
      </c>
      <c r="J798" s="66" t="str">
        <f>IF(発注書!D804="","",発注書!C804)</f>
        <v/>
      </c>
      <c r="K798" s="63"/>
      <c r="L798" s="63"/>
      <c r="M798" s="63"/>
      <c r="N798" s="63"/>
    </row>
    <row r="799" spans="1:14" ht="20.149999999999999" customHeight="1" x14ac:dyDescent="0.55000000000000004">
      <c r="A799" s="49">
        <v>399</v>
      </c>
      <c r="B799" s="50">
        <v>1</v>
      </c>
      <c r="C799" s="60"/>
      <c r="D799" s="61"/>
      <c r="E799" s="61" t="str">
        <f>IF(発注書!D805="","",発注書!B805)</f>
        <v/>
      </c>
      <c r="F799" s="62" t="str">
        <f>IF(J799="","",VLOOKUP(J799,商品マスタ!$B:$D,2,FALSE))</f>
        <v/>
      </c>
      <c r="G799" s="63" t="str">
        <f>IF(F799="","",VLOOKUP(F799,商品マスタ!$C:$D,2,FALSE))</f>
        <v/>
      </c>
      <c r="H799" s="64" t="str">
        <f t="shared" si="12"/>
        <v/>
      </c>
      <c r="I799" s="65" t="str">
        <f>IF(発注書!D805="","",発注書!D805)</f>
        <v/>
      </c>
      <c r="J799" s="66" t="str">
        <f>IF(発注書!D805="","",発注書!C805)</f>
        <v/>
      </c>
      <c r="K799" s="63"/>
      <c r="L799" s="63"/>
      <c r="M799" s="63"/>
      <c r="N799" s="63"/>
    </row>
    <row r="800" spans="1:14" ht="20.149999999999999" customHeight="1" x14ac:dyDescent="0.55000000000000004">
      <c r="B800" s="50">
        <v>2</v>
      </c>
      <c r="C800" s="60"/>
      <c r="D800" s="61"/>
      <c r="E800" s="61" t="str">
        <f>IF(発注書!D806="","",発注書!B806)</f>
        <v/>
      </c>
      <c r="F800" s="62" t="str">
        <f>IF(J800="","",VLOOKUP(J800,商品マスタ!$B:$D,2,FALSE))</f>
        <v/>
      </c>
      <c r="G800" s="63" t="str">
        <f>IF(F800="","",VLOOKUP(F800,商品マスタ!$C:$D,2,FALSE))</f>
        <v/>
      </c>
      <c r="H800" s="64" t="str">
        <f t="shared" si="12"/>
        <v/>
      </c>
      <c r="I800" s="65" t="str">
        <f>IF(発注書!D806="","",発注書!D806)</f>
        <v/>
      </c>
      <c r="J800" s="66" t="str">
        <f>IF(発注書!D806="","",発注書!C806)</f>
        <v/>
      </c>
      <c r="K800" s="63"/>
      <c r="L800" s="63"/>
      <c r="M800" s="63"/>
      <c r="N800" s="63"/>
    </row>
    <row r="801" spans="1:14" ht="20.149999999999999" customHeight="1" x14ac:dyDescent="0.55000000000000004">
      <c r="A801" s="49">
        <v>400</v>
      </c>
      <c r="B801" s="50">
        <v>1</v>
      </c>
      <c r="C801" s="60"/>
      <c r="D801" s="61"/>
      <c r="E801" s="61" t="str">
        <f>IF(発注書!D807="","",発注書!B807)</f>
        <v/>
      </c>
      <c r="F801" s="62" t="str">
        <f>IF(J801="","",VLOOKUP(J801,商品マスタ!$B:$D,2,FALSE))</f>
        <v/>
      </c>
      <c r="G801" s="63" t="str">
        <f>IF(F801="","",VLOOKUP(F801,商品マスタ!$C:$D,2,FALSE))</f>
        <v/>
      </c>
      <c r="H801" s="64" t="str">
        <f t="shared" si="12"/>
        <v/>
      </c>
      <c r="I801" s="65" t="str">
        <f>IF(発注書!D807="","",発注書!D807)</f>
        <v/>
      </c>
      <c r="J801" s="66" t="str">
        <f>IF(発注書!D807="","",発注書!C807)</f>
        <v/>
      </c>
      <c r="K801" s="63"/>
      <c r="L801" s="63"/>
      <c r="M801" s="63"/>
      <c r="N801" s="63"/>
    </row>
    <row r="802" spans="1:14" ht="20.149999999999999" customHeight="1" x14ac:dyDescent="0.55000000000000004">
      <c r="B802" s="50">
        <v>2</v>
      </c>
      <c r="C802" s="60"/>
      <c r="D802" s="61"/>
      <c r="E802" s="61" t="str">
        <f>IF(発注書!D808="","",発注書!B808)</f>
        <v/>
      </c>
      <c r="F802" s="62" t="str">
        <f>IF(J802="","",VLOOKUP(J802,商品マスタ!$B:$D,2,FALSE))</f>
        <v/>
      </c>
      <c r="G802" s="63" t="str">
        <f>IF(F802="","",VLOOKUP(F802,商品マスタ!$C:$D,2,FALSE))</f>
        <v/>
      </c>
      <c r="H802" s="64" t="str">
        <f t="shared" si="12"/>
        <v/>
      </c>
      <c r="I802" s="65" t="str">
        <f>IF(発注書!D808="","",発注書!D808)</f>
        <v/>
      </c>
      <c r="J802" s="66" t="str">
        <f>IF(発注書!D808="","",発注書!C808)</f>
        <v/>
      </c>
      <c r="K802" s="63"/>
      <c r="L802" s="63"/>
      <c r="M802" s="63"/>
      <c r="N802" s="63"/>
    </row>
    <row r="803" spans="1:14" ht="20.149999999999999" customHeight="1" x14ac:dyDescent="0.55000000000000004">
      <c r="A803" s="49">
        <v>401</v>
      </c>
      <c r="B803" s="50">
        <v>1</v>
      </c>
      <c r="C803" s="60"/>
      <c r="D803" s="61"/>
      <c r="E803" s="61" t="str">
        <f>IF(発注書!D809="","",発注書!B809)</f>
        <v/>
      </c>
      <c r="F803" s="62" t="str">
        <f>IF(J803="","",VLOOKUP(J803,商品マスタ!$B:$D,2,FALSE))</f>
        <v/>
      </c>
      <c r="G803" s="63" t="str">
        <f>IF(F803="","",VLOOKUP(F803,商品マスタ!$C:$D,2,FALSE))</f>
        <v/>
      </c>
      <c r="H803" s="64" t="str">
        <f t="shared" si="12"/>
        <v/>
      </c>
      <c r="I803" s="65" t="str">
        <f>IF(発注書!D809="","",発注書!D809)</f>
        <v/>
      </c>
      <c r="J803" s="66" t="str">
        <f>IF(発注書!D809="","",発注書!C809)</f>
        <v/>
      </c>
      <c r="K803" s="63"/>
      <c r="L803" s="63"/>
      <c r="M803" s="63"/>
      <c r="N803" s="63"/>
    </row>
    <row r="804" spans="1:14" ht="20.149999999999999" customHeight="1" x14ac:dyDescent="0.55000000000000004">
      <c r="B804" s="50">
        <v>2</v>
      </c>
      <c r="C804" s="60"/>
      <c r="D804" s="61"/>
      <c r="E804" s="61" t="str">
        <f>IF(発注書!D810="","",発注書!B810)</f>
        <v/>
      </c>
      <c r="F804" s="62" t="str">
        <f>IF(J804="","",VLOOKUP(J804,商品マスタ!$B:$D,2,FALSE))</f>
        <v/>
      </c>
      <c r="G804" s="63" t="str">
        <f>IF(F804="","",VLOOKUP(F804,商品マスタ!$C:$D,2,FALSE))</f>
        <v/>
      </c>
      <c r="H804" s="64" t="str">
        <f t="shared" si="12"/>
        <v/>
      </c>
      <c r="I804" s="65" t="str">
        <f>IF(発注書!D810="","",発注書!D810)</f>
        <v/>
      </c>
      <c r="J804" s="66" t="str">
        <f>IF(発注書!D810="","",発注書!C810)</f>
        <v/>
      </c>
      <c r="K804" s="63"/>
      <c r="L804" s="63"/>
      <c r="M804" s="63"/>
      <c r="N804" s="63"/>
    </row>
    <row r="805" spans="1:14" ht="20.149999999999999" customHeight="1" x14ac:dyDescent="0.55000000000000004">
      <c r="A805" s="49">
        <v>402</v>
      </c>
      <c r="B805" s="50">
        <v>1</v>
      </c>
      <c r="C805" s="60"/>
      <c r="D805" s="61"/>
      <c r="E805" s="61" t="str">
        <f>IF(発注書!D811="","",発注書!B811)</f>
        <v/>
      </c>
      <c r="F805" s="62" t="str">
        <f>IF(J805="","",VLOOKUP(J805,商品マスタ!$B:$D,2,FALSE))</f>
        <v/>
      </c>
      <c r="G805" s="63" t="str">
        <f>IF(F805="","",VLOOKUP(F805,商品マスタ!$C:$D,2,FALSE))</f>
        <v/>
      </c>
      <c r="H805" s="64" t="str">
        <f t="shared" si="12"/>
        <v/>
      </c>
      <c r="I805" s="65" t="str">
        <f>IF(発注書!D811="","",発注書!D811)</f>
        <v/>
      </c>
      <c r="J805" s="66" t="str">
        <f>IF(発注書!D811="","",発注書!C811)</f>
        <v/>
      </c>
      <c r="K805" s="63"/>
      <c r="L805" s="63"/>
      <c r="M805" s="63"/>
      <c r="N805" s="63"/>
    </row>
    <row r="806" spans="1:14" ht="20.149999999999999" customHeight="1" x14ac:dyDescent="0.55000000000000004">
      <c r="B806" s="50">
        <v>2</v>
      </c>
      <c r="C806" s="60"/>
      <c r="D806" s="61"/>
      <c r="E806" s="61" t="str">
        <f>IF(発注書!D812="","",発注書!B812)</f>
        <v/>
      </c>
      <c r="F806" s="62" t="str">
        <f>IF(J806="","",VLOOKUP(J806,商品マスタ!$B:$D,2,FALSE))</f>
        <v/>
      </c>
      <c r="G806" s="63" t="str">
        <f>IF(F806="","",VLOOKUP(F806,商品マスタ!$C:$D,2,FALSE))</f>
        <v/>
      </c>
      <c r="H806" s="64" t="str">
        <f t="shared" si="12"/>
        <v/>
      </c>
      <c r="I806" s="65" t="str">
        <f>IF(発注書!D812="","",発注書!D812)</f>
        <v/>
      </c>
      <c r="J806" s="66" t="str">
        <f>IF(発注書!D812="","",発注書!C812)</f>
        <v/>
      </c>
      <c r="K806" s="63"/>
      <c r="L806" s="63"/>
      <c r="M806" s="63"/>
      <c r="N806" s="63"/>
    </row>
    <row r="807" spans="1:14" ht="20.149999999999999" customHeight="1" x14ac:dyDescent="0.55000000000000004">
      <c r="A807" s="49">
        <v>403</v>
      </c>
      <c r="B807" s="50">
        <v>1</v>
      </c>
      <c r="C807" s="60"/>
      <c r="D807" s="61"/>
      <c r="E807" s="61" t="str">
        <f>IF(発注書!D813="","",発注書!B813)</f>
        <v/>
      </c>
      <c r="F807" s="62" t="str">
        <f>IF(J807="","",VLOOKUP(J807,商品マスタ!$B:$D,2,FALSE))</f>
        <v/>
      </c>
      <c r="G807" s="63" t="str">
        <f>IF(F807="","",VLOOKUP(F807,商品マスタ!$C:$D,2,FALSE))</f>
        <v/>
      </c>
      <c r="H807" s="64" t="str">
        <f t="shared" si="12"/>
        <v/>
      </c>
      <c r="I807" s="65" t="str">
        <f>IF(発注書!D813="","",発注書!D813)</f>
        <v/>
      </c>
      <c r="J807" s="66" t="str">
        <f>IF(発注書!D813="","",発注書!C813)</f>
        <v/>
      </c>
      <c r="K807" s="63"/>
      <c r="L807" s="63"/>
      <c r="M807" s="63"/>
      <c r="N807" s="63"/>
    </row>
    <row r="808" spans="1:14" ht="20.149999999999999" customHeight="1" x14ac:dyDescent="0.55000000000000004">
      <c r="B808" s="50">
        <v>2</v>
      </c>
      <c r="C808" s="60"/>
      <c r="D808" s="61"/>
      <c r="E808" s="61" t="str">
        <f>IF(発注書!D814="","",発注書!B814)</f>
        <v/>
      </c>
      <c r="F808" s="62" t="str">
        <f>IF(J808="","",VLOOKUP(J808,商品マスタ!$B:$D,2,FALSE))</f>
        <v/>
      </c>
      <c r="G808" s="63" t="str">
        <f>IF(F808="","",VLOOKUP(F808,商品マスタ!$C:$D,2,FALSE))</f>
        <v/>
      </c>
      <c r="H808" s="64" t="str">
        <f t="shared" si="12"/>
        <v/>
      </c>
      <c r="I808" s="65" t="str">
        <f>IF(発注書!D814="","",発注書!D814)</f>
        <v/>
      </c>
      <c r="J808" s="66" t="str">
        <f>IF(発注書!D814="","",発注書!C814)</f>
        <v/>
      </c>
      <c r="K808" s="63"/>
      <c r="L808" s="63"/>
      <c r="M808" s="63"/>
      <c r="N808" s="63"/>
    </row>
    <row r="809" spans="1:14" ht="20.149999999999999" customHeight="1" x14ac:dyDescent="0.55000000000000004">
      <c r="A809" s="49">
        <v>404</v>
      </c>
      <c r="B809" s="50">
        <v>1</v>
      </c>
      <c r="C809" s="60"/>
      <c r="D809" s="61"/>
      <c r="E809" s="61" t="str">
        <f>IF(発注書!D815="","",発注書!B815)</f>
        <v/>
      </c>
      <c r="F809" s="62" t="str">
        <f>IF(J809="","",VLOOKUP(J809,商品マスタ!$B:$D,2,FALSE))</f>
        <v/>
      </c>
      <c r="G809" s="63" t="str">
        <f>IF(F809="","",VLOOKUP(F809,商品マスタ!$C:$D,2,FALSE))</f>
        <v/>
      </c>
      <c r="H809" s="64" t="str">
        <f t="shared" si="12"/>
        <v/>
      </c>
      <c r="I809" s="65" t="str">
        <f>IF(発注書!D815="","",発注書!D815)</f>
        <v/>
      </c>
      <c r="J809" s="66" t="str">
        <f>IF(発注書!D815="","",発注書!C815)</f>
        <v/>
      </c>
      <c r="K809" s="63"/>
      <c r="L809" s="63"/>
      <c r="M809" s="63"/>
      <c r="N809" s="63"/>
    </row>
    <row r="810" spans="1:14" ht="20.149999999999999" customHeight="1" x14ac:dyDescent="0.55000000000000004">
      <c r="B810" s="50">
        <v>2</v>
      </c>
      <c r="C810" s="60"/>
      <c r="D810" s="61"/>
      <c r="E810" s="61" t="str">
        <f>IF(発注書!D816="","",発注書!B816)</f>
        <v/>
      </c>
      <c r="F810" s="62" t="str">
        <f>IF(J810="","",VLOOKUP(J810,商品マスタ!$B:$D,2,FALSE))</f>
        <v/>
      </c>
      <c r="G810" s="63" t="str">
        <f>IF(F810="","",VLOOKUP(F810,商品マスタ!$C:$D,2,FALSE))</f>
        <v/>
      </c>
      <c r="H810" s="64" t="str">
        <f t="shared" si="12"/>
        <v/>
      </c>
      <c r="I810" s="65" t="str">
        <f>IF(発注書!D816="","",発注書!D816)</f>
        <v/>
      </c>
      <c r="J810" s="66" t="str">
        <f>IF(発注書!D816="","",発注書!C816)</f>
        <v/>
      </c>
      <c r="K810" s="63"/>
      <c r="L810" s="63"/>
      <c r="M810" s="63"/>
      <c r="N810" s="63"/>
    </row>
    <row r="811" spans="1:14" ht="20.149999999999999" customHeight="1" x14ac:dyDescent="0.55000000000000004">
      <c r="A811" s="49">
        <v>405</v>
      </c>
      <c r="B811" s="50">
        <v>1</v>
      </c>
      <c r="C811" s="60"/>
      <c r="D811" s="61"/>
      <c r="E811" s="61" t="str">
        <f>IF(発注書!D817="","",発注書!B817)</f>
        <v/>
      </c>
      <c r="F811" s="62" t="str">
        <f>IF(J811="","",VLOOKUP(J811,商品マスタ!$B:$D,2,FALSE))</f>
        <v/>
      </c>
      <c r="G811" s="63" t="str">
        <f>IF(F811="","",VLOOKUP(F811,商品マスタ!$C:$D,2,FALSE))</f>
        <v/>
      </c>
      <c r="H811" s="64" t="str">
        <f t="shared" si="12"/>
        <v/>
      </c>
      <c r="I811" s="65" t="str">
        <f>IF(発注書!D817="","",発注書!D817)</f>
        <v/>
      </c>
      <c r="J811" s="66" t="str">
        <f>IF(発注書!D817="","",発注書!C817)</f>
        <v/>
      </c>
      <c r="K811" s="63"/>
      <c r="L811" s="63"/>
      <c r="M811" s="63"/>
      <c r="N811" s="63"/>
    </row>
    <row r="812" spans="1:14" ht="20.149999999999999" customHeight="1" x14ac:dyDescent="0.55000000000000004">
      <c r="B812" s="50">
        <v>2</v>
      </c>
      <c r="C812" s="60"/>
      <c r="D812" s="61"/>
      <c r="E812" s="61" t="str">
        <f>IF(発注書!D818="","",発注書!B818)</f>
        <v/>
      </c>
      <c r="F812" s="62" t="str">
        <f>IF(J812="","",VLOOKUP(J812,商品マスタ!$B:$D,2,FALSE))</f>
        <v/>
      </c>
      <c r="G812" s="63" t="str">
        <f>IF(F812="","",VLOOKUP(F812,商品マスタ!$C:$D,2,FALSE))</f>
        <v/>
      </c>
      <c r="H812" s="64" t="str">
        <f t="shared" si="12"/>
        <v/>
      </c>
      <c r="I812" s="65" t="str">
        <f>IF(発注書!D818="","",発注書!D818)</f>
        <v/>
      </c>
      <c r="J812" s="66" t="str">
        <f>IF(発注書!D818="","",発注書!C818)</f>
        <v/>
      </c>
      <c r="K812" s="63"/>
      <c r="L812" s="63"/>
      <c r="M812" s="63"/>
      <c r="N812" s="63"/>
    </row>
    <row r="813" spans="1:14" ht="20.149999999999999" customHeight="1" x14ac:dyDescent="0.55000000000000004">
      <c r="A813" s="49">
        <v>406</v>
      </c>
      <c r="B813" s="50">
        <v>1</v>
      </c>
      <c r="C813" s="60"/>
      <c r="D813" s="61"/>
      <c r="E813" s="61" t="str">
        <f>IF(発注書!D819="","",発注書!B819)</f>
        <v/>
      </c>
      <c r="F813" s="62" t="str">
        <f>IF(J813="","",VLOOKUP(J813,商品マスタ!$B:$D,2,FALSE))</f>
        <v/>
      </c>
      <c r="G813" s="63" t="str">
        <f>IF(F813="","",VLOOKUP(F813,商品マスタ!$C:$D,2,FALSE))</f>
        <v/>
      </c>
      <c r="H813" s="64" t="str">
        <f t="shared" si="12"/>
        <v/>
      </c>
      <c r="I813" s="65" t="str">
        <f>IF(発注書!D819="","",発注書!D819)</f>
        <v/>
      </c>
      <c r="J813" s="66" t="str">
        <f>IF(発注書!D819="","",発注書!C819)</f>
        <v/>
      </c>
      <c r="K813" s="63"/>
      <c r="L813" s="63"/>
      <c r="M813" s="63"/>
      <c r="N813" s="63"/>
    </row>
    <row r="814" spans="1:14" ht="20.149999999999999" customHeight="1" x14ac:dyDescent="0.55000000000000004">
      <c r="B814" s="50">
        <v>2</v>
      </c>
      <c r="C814" s="60"/>
      <c r="D814" s="61"/>
      <c r="E814" s="61" t="str">
        <f>IF(発注書!D820="","",発注書!B820)</f>
        <v/>
      </c>
      <c r="F814" s="62" t="str">
        <f>IF(J814="","",VLOOKUP(J814,商品マスタ!$B:$D,2,FALSE))</f>
        <v/>
      </c>
      <c r="G814" s="63" t="str">
        <f>IF(F814="","",VLOOKUP(F814,商品マスタ!$C:$D,2,FALSE))</f>
        <v/>
      </c>
      <c r="H814" s="64" t="str">
        <f t="shared" si="12"/>
        <v/>
      </c>
      <c r="I814" s="65" t="str">
        <f>IF(発注書!D820="","",発注書!D820)</f>
        <v/>
      </c>
      <c r="J814" s="66" t="str">
        <f>IF(発注書!D820="","",発注書!C820)</f>
        <v/>
      </c>
      <c r="K814" s="63"/>
      <c r="L814" s="63"/>
      <c r="M814" s="63"/>
      <c r="N814" s="63"/>
    </row>
    <row r="815" spans="1:14" ht="20.149999999999999" customHeight="1" x14ac:dyDescent="0.55000000000000004">
      <c r="A815" s="49">
        <v>407</v>
      </c>
      <c r="B815" s="50">
        <v>1</v>
      </c>
      <c r="C815" s="60"/>
      <c r="D815" s="61"/>
      <c r="E815" s="61" t="str">
        <f>IF(発注書!D821="","",発注書!B821)</f>
        <v/>
      </c>
      <c r="F815" s="62" t="str">
        <f>IF(J815="","",VLOOKUP(J815,商品マスタ!$B:$D,2,FALSE))</f>
        <v/>
      </c>
      <c r="G815" s="63" t="str">
        <f>IF(F815="","",VLOOKUP(F815,商品マスタ!$C:$D,2,FALSE))</f>
        <v/>
      </c>
      <c r="H815" s="64" t="str">
        <f t="shared" si="12"/>
        <v/>
      </c>
      <c r="I815" s="65" t="str">
        <f>IF(発注書!D821="","",発注書!D821)</f>
        <v/>
      </c>
      <c r="J815" s="66" t="str">
        <f>IF(発注書!D821="","",発注書!C821)</f>
        <v/>
      </c>
      <c r="K815" s="63"/>
      <c r="L815" s="63"/>
      <c r="M815" s="63"/>
      <c r="N815" s="63"/>
    </row>
    <row r="816" spans="1:14" ht="20.149999999999999" customHeight="1" x14ac:dyDescent="0.55000000000000004">
      <c r="B816" s="50">
        <v>2</v>
      </c>
      <c r="C816" s="60"/>
      <c r="D816" s="61"/>
      <c r="E816" s="61" t="str">
        <f>IF(発注書!D822="","",発注書!B822)</f>
        <v/>
      </c>
      <c r="F816" s="62" t="str">
        <f>IF(J816="","",VLOOKUP(J816,商品マスタ!$B:$D,2,FALSE))</f>
        <v/>
      </c>
      <c r="G816" s="63" t="str">
        <f>IF(F816="","",VLOOKUP(F816,商品マスタ!$C:$D,2,FALSE))</f>
        <v/>
      </c>
      <c r="H816" s="64" t="str">
        <f t="shared" si="12"/>
        <v/>
      </c>
      <c r="I816" s="65" t="str">
        <f>IF(発注書!D822="","",発注書!D822)</f>
        <v/>
      </c>
      <c r="J816" s="66" t="str">
        <f>IF(発注書!D822="","",発注書!C822)</f>
        <v/>
      </c>
      <c r="K816" s="63"/>
      <c r="L816" s="63"/>
      <c r="M816" s="63"/>
      <c r="N816" s="63"/>
    </row>
    <row r="817" spans="1:14" ht="20.149999999999999" customHeight="1" x14ac:dyDescent="0.55000000000000004">
      <c r="A817" s="49">
        <v>408</v>
      </c>
      <c r="B817" s="50">
        <v>1</v>
      </c>
      <c r="C817" s="60"/>
      <c r="D817" s="61"/>
      <c r="E817" s="61" t="str">
        <f>IF(発注書!D823="","",発注書!B823)</f>
        <v/>
      </c>
      <c r="F817" s="62" t="str">
        <f>IF(J817="","",VLOOKUP(J817,商品マスタ!$B:$D,2,FALSE))</f>
        <v/>
      </c>
      <c r="G817" s="63" t="str">
        <f>IF(F817="","",VLOOKUP(F817,商品マスタ!$C:$D,2,FALSE))</f>
        <v/>
      </c>
      <c r="H817" s="64" t="str">
        <f t="shared" si="12"/>
        <v/>
      </c>
      <c r="I817" s="65" t="str">
        <f>IF(発注書!D823="","",発注書!D823)</f>
        <v/>
      </c>
      <c r="J817" s="66" t="str">
        <f>IF(発注書!D823="","",発注書!C823)</f>
        <v/>
      </c>
      <c r="K817" s="63"/>
      <c r="L817" s="63"/>
      <c r="M817" s="63"/>
      <c r="N817" s="63"/>
    </row>
    <row r="818" spans="1:14" ht="20.149999999999999" customHeight="1" x14ac:dyDescent="0.55000000000000004">
      <c r="B818" s="50">
        <v>2</v>
      </c>
      <c r="C818" s="60"/>
      <c r="D818" s="61"/>
      <c r="E818" s="61" t="str">
        <f>IF(発注書!D824="","",発注書!B824)</f>
        <v/>
      </c>
      <c r="F818" s="62" t="str">
        <f>IF(J818="","",VLOOKUP(J818,商品マスタ!$B:$D,2,FALSE))</f>
        <v/>
      </c>
      <c r="G818" s="63" t="str">
        <f>IF(F818="","",VLOOKUP(F818,商品マスタ!$C:$D,2,FALSE))</f>
        <v/>
      </c>
      <c r="H818" s="64" t="str">
        <f t="shared" si="12"/>
        <v/>
      </c>
      <c r="I818" s="65" t="str">
        <f>IF(発注書!D824="","",発注書!D824)</f>
        <v/>
      </c>
      <c r="J818" s="66" t="str">
        <f>IF(発注書!D824="","",発注書!C824)</f>
        <v/>
      </c>
      <c r="K818" s="63"/>
      <c r="L818" s="63"/>
      <c r="M818" s="63"/>
      <c r="N818" s="63"/>
    </row>
    <row r="819" spans="1:14" ht="20.149999999999999" customHeight="1" x14ac:dyDescent="0.55000000000000004">
      <c r="A819" s="49">
        <v>409</v>
      </c>
      <c r="B819" s="50">
        <v>1</v>
      </c>
      <c r="E819" s="61" t="str">
        <f>IF(発注書!D825="","",発注書!B825)</f>
        <v/>
      </c>
      <c r="F819" s="62" t="str">
        <f>IF(J819="","",VLOOKUP(J819,商品マスタ!$B:$D,2,FALSE))</f>
        <v/>
      </c>
      <c r="G819" s="63" t="str">
        <f>IF(F819="","",VLOOKUP(F819,商品マスタ!$C:$D,2,FALSE))</f>
        <v/>
      </c>
      <c r="H819" s="64" t="str">
        <f t="shared" si="12"/>
        <v/>
      </c>
      <c r="I819" s="65" t="str">
        <f>IF(発注書!D825="","",発注書!D825)</f>
        <v/>
      </c>
      <c r="J819" s="66" t="str">
        <f>IF(発注書!D825="","",発注書!C825)</f>
        <v/>
      </c>
      <c r="K819" s="63"/>
      <c r="L819" s="63"/>
      <c r="M819" s="63"/>
      <c r="N819" s="63"/>
    </row>
    <row r="820" spans="1:14" ht="20.149999999999999" customHeight="1" x14ac:dyDescent="0.55000000000000004">
      <c r="B820" s="50">
        <v>2</v>
      </c>
      <c r="C820" s="50"/>
      <c r="E820" s="61" t="str">
        <f>IF(発注書!D826="","",発注書!B826)</f>
        <v/>
      </c>
      <c r="F820" s="62" t="str">
        <f>IF(J820="","",VLOOKUP(J820,商品マスタ!$B:$D,2,FALSE))</f>
        <v/>
      </c>
      <c r="G820" s="63" t="str">
        <f>IF(F820="","",VLOOKUP(F820,商品マスタ!$C:$D,2,FALSE))</f>
        <v/>
      </c>
      <c r="H820" s="64" t="str">
        <f t="shared" si="12"/>
        <v/>
      </c>
      <c r="I820" s="65" t="str">
        <f>IF(発注書!D826="","",発注書!D826)</f>
        <v/>
      </c>
      <c r="J820" s="66" t="str">
        <f>IF(発注書!D826="","",発注書!C826)</f>
        <v/>
      </c>
      <c r="K820" s="63"/>
      <c r="L820" s="63"/>
      <c r="M820" s="63"/>
      <c r="N820" s="63"/>
    </row>
    <row r="821" spans="1:14" ht="20.149999999999999" customHeight="1" x14ac:dyDescent="0.55000000000000004">
      <c r="A821" s="49">
        <v>410</v>
      </c>
      <c r="B821" s="50">
        <v>1</v>
      </c>
      <c r="C821" s="50"/>
      <c r="E821" s="61" t="str">
        <f>IF(発注書!D827="","",発注書!B827)</f>
        <v/>
      </c>
      <c r="F821" s="62" t="str">
        <f>IF(J821="","",VLOOKUP(J821,商品マスタ!$B:$D,2,FALSE))</f>
        <v/>
      </c>
      <c r="G821" s="63" t="str">
        <f>IF(F821="","",VLOOKUP(F821,商品マスタ!$C:$D,2,FALSE))</f>
        <v/>
      </c>
      <c r="H821" s="64" t="str">
        <f t="shared" si="12"/>
        <v/>
      </c>
      <c r="I821" s="65" t="str">
        <f>IF(発注書!D827="","",発注書!D827)</f>
        <v/>
      </c>
      <c r="J821" s="66" t="str">
        <f>IF(発注書!D827="","",発注書!C827)</f>
        <v/>
      </c>
      <c r="K821" s="63"/>
      <c r="L821" s="63"/>
      <c r="M821" s="63"/>
      <c r="N821" s="63"/>
    </row>
    <row r="822" spans="1:14" ht="20.149999999999999" customHeight="1" x14ac:dyDescent="0.55000000000000004">
      <c r="B822" s="50">
        <v>2</v>
      </c>
      <c r="C822" s="50"/>
      <c r="E822" s="61" t="str">
        <f>IF(発注書!D828="","",発注書!B828)</f>
        <v/>
      </c>
      <c r="F822" s="62" t="str">
        <f>IF(J822="","",VLOOKUP(J822,商品マスタ!$B:$D,2,FALSE))</f>
        <v/>
      </c>
      <c r="G822" s="63" t="str">
        <f>IF(F822="","",VLOOKUP(F822,商品マスタ!$C:$D,2,FALSE))</f>
        <v/>
      </c>
      <c r="H822" s="64" t="str">
        <f t="shared" si="12"/>
        <v/>
      </c>
      <c r="I822" s="65" t="str">
        <f>IF(発注書!D828="","",発注書!D828)</f>
        <v/>
      </c>
      <c r="J822" s="66" t="str">
        <f>IF(発注書!D828="","",発注書!C828)</f>
        <v/>
      </c>
      <c r="K822" s="63"/>
      <c r="L822" s="63"/>
      <c r="M822" s="63"/>
      <c r="N822" s="63"/>
    </row>
    <row r="823" spans="1:14" ht="20.149999999999999" customHeight="1" x14ac:dyDescent="0.55000000000000004">
      <c r="A823" s="49">
        <v>411</v>
      </c>
      <c r="B823" s="50">
        <v>1</v>
      </c>
      <c r="C823" s="50"/>
      <c r="E823" s="61" t="str">
        <f>IF(発注書!D829="","",発注書!B829)</f>
        <v/>
      </c>
      <c r="F823" s="62" t="str">
        <f>IF(J823="","",VLOOKUP(J823,商品マスタ!$B:$D,2,FALSE))</f>
        <v/>
      </c>
      <c r="G823" s="63" t="str">
        <f>IF(F823="","",VLOOKUP(F823,商品マスタ!$C:$D,2,FALSE))</f>
        <v/>
      </c>
      <c r="H823" s="64" t="str">
        <f t="shared" si="12"/>
        <v/>
      </c>
      <c r="I823" s="65" t="str">
        <f>IF(発注書!D829="","",発注書!D829)</f>
        <v/>
      </c>
      <c r="J823" s="66" t="str">
        <f>IF(発注書!D829="","",発注書!C829)</f>
        <v/>
      </c>
      <c r="K823" s="63"/>
      <c r="L823" s="63"/>
      <c r="M823" s="63"/>
      <c r="N823" s="63"/>
    </row>
    <row r="824" spans="1:14" ht="20.149999999999999" customHeight="1" x14ac:dyDescent="0.55000000000000004">
      <c r="B824" s="50">
        <v>2</v>
      </c>
      <c r="C824" s="50"/>
      <c r="E824" s="61" t="str">
        <f>IF(発注書!D830="","",発注書!B830)</f>
        <v/>
      </c>
      <c r="F824" s="62" t="str">
        <f>IF(J824="","",VLOOKUP(J824,商品マスタ!$B:$D,2,FALSE))</f>
        <v/>
      </c>
      <c r="G824" s="63" t="str">
        <f>IF(F824="","",VLOOKUP(F824,商品マスタ!$C:$D,2,FALSE))</f>
        <v/>
      </c>
      <c r="H824" s="64" t="str">
        <f t="shared" si="12"/>
        <v/>
      </c>
      <c r="I824" s="65" t="str">
        <f>IF(発注書!D830="","",発注書!D830)</f>
        <v/>
      </c>
      <c r="J824" s="66" t="str">
        <f>IF(発注書!D830="","",発注書!C830)</f>
        <v/>
      </c>
      <c r="K824" s="63"/>
      <c r="L824" s="63"/>
      <c r="M824" s="63"/>
      <c r="N824" s="63"/>
    </row>
    <row r="825" spans="1:14" ht="20.149999999999999" customHeight="1" x14ac:dyDescent="0.55000000000000004">
      <c r="A825" s="49">
        <v>412</v>
      </c>
      <c r="B825" s="50">
        <v>1</v>
      </c>
      <c r="C825" s="50"/>
      <c r="E825" s="61" t="str">
        <f>IF(発注書!D831="","",発注書!B831)</f>
        <v/>
      </c>
      <c r="F825" s="62" t="str">
        <f>IF(J825="","",VLOOKUP(J825,商品マスタ!$B:$D,2,FALSE))</f>
        <v/>
      </c>
      <c r="G825" s="63" t="str">
        <f>IF(F825="","",VLOOKUP(F825,商品マスタ!$C:$D,2,FALSE))</f>
        <v/>
      </c>
      <c r="H825" s="64" t="str">
        <f t="shared" si="12"/>
        <v/>
      </c>
      <c r="I825" s="65" t="str">
        <f>IF(発注書!D831="","",発注書!D831)</f>
        <v/>
      </c>
      <c r="J825" s="66" t="str">
        <f>IF(発注書!D831="","",発注書!C831)</f>
        <v/>
      </c>
      <c r="K825" s="63"/>
      <c r="L825" s="63"/>
      <c r="M825" s="63"/>
      <c r="N825" s="63"/>
    </row>
    <row r="826" spans="1:14" ht="20.149999999999999" customHeight="1" x14ac:dyDescent="0.55000000000000004">
      <c r="B826" s="50">
        <v>2</v>
      </c>
      <c r="C826" s="50"/>
      <c r="E826" s="61" t="str">
        <f>IF(発注書!D832="","",発注書!B832)</f>
        <v/>
      </c>
      <c r="F826" s="62" t="str">
        <f>IF(J826="","",VLOOKUP(J826,商品マスタ!$B:$D,2,FALSE))</f>
        <v/>
      </c>
      <c r="G826" s="63" t="str">
        <f>IF(F826="","",VLOOKUP(F826,商品マスタ!$C:$D,2,FALSE))</f>
        <v/>
      </c>
      <c r="H826" s="64" t="str">
        <f t="shared" si="12"/>
        <v/>
      </c>
      <c r="I826" s="65" t="str">
        <f>IF(発注書!D832="","",発注書!D832)</f>
        <v/>
      </c>
      <c r="J826" s="66" t="str">
        <f>IF(発注書!D832="","",発注書!C832)</f>
        <v/>
      </c>
      <c r="K826" s="63"/>
      <c r="L826" s="63"/>
      <c r="M826" s="63"/>
      <c r="N826" s="63"/>
    </row>
    <row r="827" spans="1:14" ht="20.149999999999999" customHeight="1" x14ac:dyDescent="0.55000000000000004">
      <c r="A827" s="49">
        <v>413</v>
      </c>
      <c r="B827" s="50">
        <v>1</v>
      </c>
      <c r="C827" s="50"/>
      <c r="E827" s="61" t="str">
        <f>IF(発注書!D833="","",発注書!B833)</f>
        <v/>
      </c>
      <c r="F827" s="62" t="str">
        <f>IF(J827="","",VLOOKUP(J827,商品マスタ!$B:$D,2,FALSE))</f>
        <v/>
      </c>
      <c r="G827" s="63" t="str">
        <f>IF(F827="","",VLOOKUP(F827,商品マスタ!$C:$D,2,FALSE))</f>
        <v/>
      </c>
      <c r="H827" s="64" t="str">
        <f t="shared" si="12"/>
        <v/>
      </c>
      <c r="I827" s="65" t="str">
        <f>IF(発注書!D833="","",発注書!D833)</f>
        <v/>
      </c>
      <c r="J827" s="66" t="str">
        <f>IF(発注書!D833="","",発注書!C833)</f>
        <v/>
      </c>
      <c r="K827" s="63"/>
      <c r="L827" s="63"/>
      <c r="M827" s="63"/>
      <c r="N827" s="63"/>
    </row>
    <row r="828" spans="1:14" ht="15" customHeight="1" x14ac:dyDescent="0.55000000000000004">
      <c r="B828" s="50">
        <v>2</v>
      </c>
      <c r="C828" s="50"/>
      <c r="E828" s="61" t="str">
        <f>IF(発注書!D834="","",発注書!B834)</f>
        <v/>
      </c>
      <c r="F828" s="62" t="str">
        <f>IF(J828="","",VLOOKUP(J828,商品マスタ!$B:$D,2,FALSE))</f>
        <v/>
      </c>
      <c r="G828" s="63" t="str">
        <f>IF(F828="","",VLOOKUP(F828,商品マスタ!$C:$D,2,FALSE))</f>
        <v/>
      </c>
      <c r="H828" s="64" t="str">
        <f t="shared" si="12"/>
        <v/>
      </c>
      <c r="I828" s="65" t="str">
        <f>IF(発注書!D834="","",発注書!D834)</f>
        <v/>
      </c>
      <c r="J828" s="66" t="str">
        <f>IF(発注書!D834="","",発注書!C834)</f>
        <v/>
      </c>
      <c r="K828" s="63"/>
      <c r="L828" s="63"/>
      <c r="M828" s="63"/>
      <c r="N828" s="63"/>
    </row>
    <row r="829" spans="1:14" ht="20.149999999999999" customHeight="1" x14ac:dyDescent="0.55000000000000004">
      <c r="A829" s="49">
        <v>414</v>
      </c>
      <c r="B829" s="50">
        <v>1</v>
      </c>
      <c r="C829" s="50"/>
      <c r="E829" s="61" t="str">
        <f>IF(発注書!D835="","",発注書!B835)</f>
        <v/>
      </c>
      <c r="F829" s="62" t="str">
        <f>IF(J829="","",VLOOKUP(J829,商品マスタ!$B:$D,2,FALSE))</f>
        <v/>
      </c>
      <c r="G829" s="63" t="str">
        <f>IF(F829="","",VLOOKUP(F829,商品マスタ!$C:$D,2,FALSE))</f>
        <v/>
      </c>
      <c r="H829" s="64" t="str">
        <f t="shared" si="12"/>
        <v/>
      </c>
      <c r="I829" s="65" t="str">
        <f>IF(発注書!D835="","",発注書!D835)</f>
        <v/>
      </c>
      <c r="J829" s="66" t="str">
        <f>IF(発注書!D835="","",発注書!C835)</f>
        <v/>
      </c>
      <c r="K829" s="63"/>
      <c r="L829" s="63"/>
      <c r="M829" s="63"/>
      <c r="N829" s="63"/>
    </row>
    <row r="830" spans="1:14" ht="20.149999999999999" customHeight="1" x14ac:dyDescent="0.55000000000000004">
      <c r="B830" s="50">
        <v>2</v>
      </c>
      <c r="C830" s="50"/>
      <c r="E830" s="61" t="str">
        <f>IF(発注書!D836="","",発注書!B836)</f>
        <v/>
      </c>
      <c r="F830" s="62" t="str">
        <f>IF(J830="","",VLOOKUP(J830,商品マスタ!$B:$D,2,FALSE))</f>
        <v/>
      </c>
      <c r="G830" s="63" t="str">
        <f>IF(F830="","",VLOOKUP(F830,商品マスタ!$C:$D,2,FALSE))</f>
        <v/>
      </c>
      <c r="H830" s="64" t="str">
        <f t="shared" si="12"/>
        <v/>
      </c>
      <c r="I830" s="65" t="str">
        <f>IF(発注書!D836="","",発注書!D836)</f>
        <v/>
      </c>
      <c r="J830" s="66" t="str">
        <f>IF(発注書!D836="","",発注書!C836)</f>
        <v/>
      </c>
      <c r="K830" s="63"/>
      <c r="L830" s="63"/>
      <c r="M830" s="63"/>
      <c r="N830" s="63"/>
    </row>
    <row r="831" spans="1:14" ht="20.149999999999999" customHeight="1" x14ac:dyDescent="0.55000000000000004">
      <c r="A831" s="49">
        <v>415</v>
      </c>
      <c r="B831" s="50">
        <v>1</v>
      </c>
      <c r="C831" s="50"/>
      <c r="E831" s="61" t="str">
        <f>IF(発注書!D837="","",発注書!B837)</f>
        <v/>
      </c>
      <c r="F831" s="62" t="str">
        <f>IF(J831="","",VLOOKUP(J831,商品マスタ!$B:$D,2,FALSE))</f>
        <v/>
      </c>
      <c r="G831" s="63" t="str">
        <f>IF(F831="","",VLOOKUP(F831,商品マスタ!$C:$D,2,FALSE))</f>
        <v/>
      </c>
      <c r="H831" s="64" t="str">
        <f t="shared" si="12"/>
        <v/>
      </c>
      <c r="I831" s="65" t="str">
        <f>IF(発注書!D837="","",発注書!D837)</f>
        <v/>
      </c>
      <c r="J831" s="66" t="str">
        <f>IF(発注書!D837="","",発注書!C837)</f>
        <v/>
      </c>
      <c r="K831" s="63"/>
      <c r="L831" s="63"/>
      <c r="M831" s="63"/>
      <c r="N831" s="63"/>
    </row>
    <row r="832" spans="1:14" ht="20.149999999999999" customHeight="1" x14ac:dyDescent="0.55000000000000004">
      <c r="B832" s="50">
        <v>2</v>
      </c>
      <c r="C832" s="50"/>
      <c r="E832" s="61" t="str">
        <f>IF(発注書!D838="","",発注書!B838)</f>
        <v/>
      </c>
      <c r="F832" s="62" t="str">
        <f>IF(J832="","",VLOOKUP(J832,商品マスタ!$B:$D,2,FALSE))</f>
        <v/>
      </c>
      <c r="G832" s="63" t="str">
        <f>IF(F832="","",VLOOKUP(F832,商品マスタ!$C:$D,2,FALSE))</f>
        <v/>
      </c>
      <c r="H832" s="64" t="str">
        <f t="shared" si="12"/>
        <v/>
      </c>
      <c r="I832" s="65" t="str">
        <f>IF(発注書!D838="","",発注書!D838)</f>
        <v/>
      </c>
      <c r="J832" s="66" t="str">
        <f>IF(発注書!D838="","",発注書!C838)</f>
        <v/>
      </c>
      <c r="K832" s="63"/>
      <c r="L832" s="63"/>
      <c r="M832" s="63"/>
      <c r="N832" s="63"/>
    </row>
    <row r="833" spans="1:14" ht="20.149999999999999" customHeight="1" x14ac:dyDescent="0.55000000000000004">
      <c r="A833" s="49">
        <v>416</v>
      </c>
      <c r="B833" s="50">
        <v>1</v>
      </c>
      <c r="C833" s="50"/>
      <c r="E833" s="61" t="str">
        <f>IF(発注書!D839="","",発注書!B839)</f>
        <v/>
      </c>
      <c r="F833" s="62" t="str">
        <f>IF(J833="","",VLOOKUP(J833,商品マスタ!$B:$D,2,FALSE))</f>
        <v/>
      </c>
      <c r="G833" s="63" t="str">
        <f>IF(F833="","",VLOOKUP(F833,商品マスタ!$C:$D,2,FALSE))</f>
        <v/>
      </c>
      <c r="H833" s="64" t="str">
        <f t="shared" si="12"/>
        <v/>
      </c>
      <c r="I833" s="65" t="str">
        <f>IF(発注書!D839="","",発注書!D839)</f>
        <v/>
      </c>
      <c r="J833" s="66" t="str">
        <f>IF(発注書!D839="","",発注書!C839)</f>
        <v/>
      </c>
      <c r="K833" s="63"/>
      <c r="L833" s="63"/>
      <c r="M833" s="63"/>
      <c r="N833" s="63"/>
    </row>
    <row r="834" spans="1:14" ht="20.149999999999999" customHeight="1" x14ac:dyDescent="0.55000000000000004">
      <c r="B834" s="50">
        <v>2</v>
      </c>
      <c r="C834" s="50"/>
      <c r="E834" s="61" t="str">
        <f>IF(発注書!D840="","",発注書!B840)</f>
        <v/>
      </c>
      <c r="F834" s="62" t="str">
        <f>IF(J834="","",VLOOKUP(J834,商品マスタ!$B:$D,2,FALSE))</f>
        <v/>
      </c>
      <c r="G834" s="63" t="str">
        <f>IF(F834="","",VLOOKUP(F834,商品マスタ!$C:$D,2,FALSE))</f>
        <v/>
      </c>
      <c r="H834" s="64" t="str">
        <f t="shared" si="12"/>
        <v/>
      </c>
      <c r="I834" s="65" t="str">
        <f>IF(発注書!D840="","",発注書!D840)</f>
        <v/>
      </c>
      <c r="J834" s="66" t="str">
        <f>IF(発注書!D840="","",発注書!C840)</f>
        <v/>
      </c>
      <c r="K834" s="63"/>
      <c r="L834" s="63"/>
      <c r="M834" s="63"/>
      <c r="N834" s="63"/>
    </row>
    <row r="835" spans="1:14" ht="20.149999999999999" customHeight="1" x14ac:dyDescent="0.55000000000000004">
      <c r="A835" s="49">
        <v>417</v>
      </c>
      <c r="B835" s="50">
        <v>1</v>
      </c>
      <c r="C835" s="50"/>
      <c r="E835" s="61" t="str">
        <f>IF(発注書!D841="","",発注書!B841)</f>
        <v/>
      </c>
      <c r="F835" s="62" t="str">
        <f>IF(J835="","",VLOOKUP(J835,商品マスタ!$B:$D,2,FALSE))</f>
        <v/>
      </c>
      <c r="G835" s="63" t="str">
        <f>IF(F835="","",VLOOKUP(F835,商品マスタ!$C:$D,2,FALSE))</f>
        <v/>
      </c>
      <c r="H835" s="64" t="str">
        <f t="shared" si="12"/>
        <v/>
      </c>
      <c r="I835" s="65" t="str">
        <f>IF(発注書!D841="","",発注書!D841)</f>
        <v/>
      </c>
      <c r="J835" s="66" t="str">
        <f>IF(発注書!D841="","",発注書!C841)</f>
        <v/>
      </c>
      <c r="K835" s="63"/>
      <c r="L835" s="63"/>
      <c r="M835" s="63"/>
      <c r="N835" s="63"/>
    </row>
    <row r="836" spans="1:14" ht="15" customHeight="1" x14ac:dyDescent="0.55000000000000004">
      <c r="B836" s="50">
        <v>2</v>
      </c>
      <c r="E836" s="61" t="str">
        <f>IF(発注書!D842="","",発注書!B842)</f>
        <v/>
      </c>
      <c r="F836" s="62" t="str">
        <f>IF(J836="","",VLOOKUP(J836,商品マスタ!$B:$D,2,FALSE))</f>
        <v/>
      </c>
      <c r="G836" s="63" t="str">
        <f>IF(F836="","",VLOOKUP(F836,商品マスタ!$C:$D,2,FALSE))</f>
        <v/>
      </c>
      <c r="H836" s="64" t="str">
        <f t="shared" ref="H836:H899" si="13">IF(E836="","",IF(E836="",LEN(SUBSTITUTE(D836," ","")),LEN(SUBSTITUTE(E836," ",""))))</f>
        <v/>
      </c>
      <c r="I836" s="65" t="str">
        <f>IF(発注書!D842="","",発注書!D842)</f>
        <v/>
      </c>
      <c r="J836" s="66" t="str">
        <f>IF(発注書!D842="","",発注書!C842)</f>
        <v/>
      </c>
      <c r="K836" s="63"/>
      <c r="L836" s="63"/>
      <c r="M836" s="63"/>
      <c r="N836" s="63"/>
    </row>
    <row r="837" spans="1:14" ht="15" customHeight="1" x14ac:dyDescent="0.55000000000000004">
      <c r="A837" s="49">
        <v>418</v>
      </c>
      <c r="B837" s="50">
        <v>1</v>
      </c>
      <c r="E837" s="61" t="str">
        <f>IF(発注書!D843="","",発注書!B843)</f>
        <v/>
      </c>
      <c r="F837" s="62" t="str">
        <f>IF(J837="","",VLOOKUP(J837,商品マスタ!$B:$D,2,FALSE))</f>
        <v/>
      </c>
      <c r="G837" s="63" t="str">
        <f>IF(F837="","",VLOOKUP(F837,商品マスタ!$C:$D,2,FALSE))</f>
        <v/>
      </c>
      <c r="H837" s="64" t="str">
        <f t="shared" si="13"/>
        <v/>
      </c>
      <c r="I837" s="65" t="str">
        <f>IF(発注書!D843="","",発注書!D843)</f>
        <v/>
      </c>
      <c r="J837" s="66" t="str">
        <f>IF(発注書!D843="","",発注書!C843)</f>
        <v/>
      </c>
      <c r="K837" s="63"/>
      <c r="L837" s="63"/>
      <c r="M837" s="63"/>
      <c r="N837" s="63"/>
    </row>
    <row r="838" spans="1:14" x14ac:dyDescent="0.55000000000000004">
      <c r="B838" s="50">
        <v>2</v>
      </c>
      <c r="E838" s="61" t="str">
        <f>IF(発注書!D844="","",発注書!B844)</f>
        <v/>
      </c>
      <c r="F838" s="62" t="str">
        <f>IF(J838="","",VLOOKUP(J838,商品マスタ!$B:$D,2,FALSE))</f>
        <v/>
      </c>
      <c r="G838" s="63" t="str">
        <f>IF(F838="","",VLOOKUP(F838,商品マスタ!$C:$D,2,FALSE))</f>
        <v/>
      </c>
      <c r="H838" s="64" t="str">
        <f t="shared" si="13"/>
        <v/>
      </c>
      <c r="I838" s="65" t="str">
        <f>IF(発注書!D844="","",発注書!D844)</f>
        <v/>
      </c>
      <c r="J838" s="66" t="str">
        <f>IF(発注書!D844="","",発注書!C844)</f>
        <v/>
      </c>
      <c r="K838" s="63"/>
      <c r="L838" s="63"/>
      <c r="M838" s="63"/>
      <c r="N838" s="63"/>
    </row>
    <row r="839" spans="1:14" x14ac:dyDescent="0.55000000000000004">
      <c r="A839" s="49">
        <v>419</v>
      </c>
      <c r="B839" s="50">
        <v>1</v>
      </c>
      <c r="E839" s="61" t="str">
        <f>IF(発注書!D845="","",発注書!B845)</f>
        <v/>
      </c>
      <c r="F839" s="62" t="str">
        <f>IF(J839="","",VLOOKUP(J839,商品マスタ!$B:$D,2,FALSE))</f>
        <v/>
      </c>
      <c r="G839" s="63" t="str">
        <f>IF(F839="","",VLOOKUP(F839,商品マスタ!$C:$D,2,FALSE))</f>
        <v/>
      </c>
      <c r="H839" s="64" t="str">
        <f t="shared" si="13"/>
        <v/>
      </c>
      <c r="I839" s="65" t="str">
        <f>IF(発注書!D845="","",発注書!D845)</f>
        <v/>
      </c>
      <c r="J839" s="66" t="str">
        <f>IF(発注書!D845="","",発注書!C845)</f>
        <v/>
      </c>
      <c r="K839" s="63"/>
      <c r="L839" s="63"/>
      <c r="M839" s="63"/>
      <c r="N839" s="63"/>
    </row>
    <row r="840" spans="1:14" x14ac:dyDescent="0.55000000000000004">
      <c r="B840" s="50">
        <v>2</v>
      </c>
      <c r="E840" s="61" t="str">
        <f>IF(発注書!D846="","",発注書!B846)</f>
        <v/>
      </c>
      <c r="F840" s="62" t="str">
        <f>IF(J840="","",VLOOKUP(J840,商品マスタ!$B:$D,2,FALSE))</f>
        <v/>
      </c>
      <c r="G840" s="63" t="str">
        <f>IF(F840="","",VLOOKUP(F840,商品マスタ!$C:$D,2,FALSE))</f>
        <v/>
      </c>
      <c r="H840" s="64" t="str">
        <f t="shared" si="13"/>
        <v/>
      </c>
      <c r="I840" s="65" t="str">
        <f>IF(発注書!D846="","",発注書!D846)</f>
        <v/>
      </c>
      <c r="J840" s="66" t="str">
        <f>IF(発注書!D846="","",発注書!C846)</f>
        <v/>
      </c>
      <c r="K840" s="63"/>
      <c r="L840" s="63"/>
      <c r="M840" s="63"/>
      <c r="N840" s="63"/>
    </row>
    <row r="841" spans="1:14" x14ac:dyDescent="0.55000000000000004">
      <c r="A841" s="49">
        <v>420</v>
      </c>
      <c r="B841" s="50">
        <v>1</v>
      </c>
      <c r="E841" s="61" t="str">
        <f>IF(発注書!D847="","",発注書!B847)</f>
        <v/>
      </c>
      <c r="F841" s="62" t="str">
        <f>IF(J841="","",VLOOKUP(J841,商品マスタ!$B:$D,2,FALSE))</f>
        <v/>
      </c>
      <c r="G841" s="63" t="str">
        <f>IF(F841="","",VLOOKUP(F841,商品マスタ!$C:$D,2,FALSE))</f>
        <v/>
      </c>
      <c r="H841" s="64" t="str">
        <f t="shared" si="13"/>
        <v/>
      </c>
      <c r="I841" s="65" t="str">
        <f>IF(発注書!D847="","",発注書!D847)</f>
        <v/>
      </c>
      <c r="J841" s="66" t="str">
        <f>IF(発注書!D847="","",発注書!C847)</f>
        <v/>
      </c>
      <c r="K841" s="63"/>
      <c r="L841" s="63"/>
      <c r="M841" s="63"/>
      <c r="N841" s="63"/>
    </row>
    <row r="842" spans="1:14" x14ac:dyDescent="0.55000000000000004">
      <c r="B842" s="50">
        <v>2</v>
      </c>
      <c r="E842" s="61" t="str">
        <f>IF(発注書!D848="","",発注書!B848)</f>
        <v/>
      </c>
      <c r="F842" s="62" t="str">
        <f>IF(J842="","",VLOOKUP(J842,商品マスタ!$B:$D,2,FALSE))</f>
        <v/>
      </c>
      <c r="G842" s="63" t="str">
        <f>IF(F842="","",VLOOKUP(F842,商品マスタ!$C:$D,2,FALSE))</f>
        <v/>
      </c>
      <c r="H842" s="64" t="str">
        <f t="shared" si="13"/>
        <v/>
      </c>
      <c r="I842" s="65" t="str">
        <f>IF(発注書!D848="","",発注書!D848)</f>
        <v/>
      </c>
      <c r="J842" s="66" t="str">
        <f>IF(発注書!D848="","",発注書!C848)</f>
        <v/>
      </c>
      <c r="K842" s="63"/>
      <c r="L842" s="63"/>
      <c r="M842" s="63"/>
      <c r="N842" s="63"/>
    </row>
    <row r="843" spans="1:14" x14ac:dyDescent="0.55000000000000004">
      <c r="A843" s="49">
        <v>421</v>
      </c>
      <c r="B843" s="50">
        <v>1</v>
      </c>
      <c r="E843" s="61" t="str">
        <f>IF(発注書!D849="","",発注書!B849)</f>
        <v/>
      </c>
      <c r="F843" s="62" t="str">
        <f>IF(J843="","",VLOOKUP(J843,商品マスタ!$B:$D,2,FALSE))</f>
        <v/>
      </c>
      <c r="G843" s="63" t="str">
        <f>IF(F843="","",VLOOKUP(F843,商品マスタ!$C:$D,2,FALSE))</f>
        <v/>
      </c>
      <c r="H843" s="64" t="str">
        <f t="shared" si="13"/>
        <v/>
      </c>
      <c r="I843" s="65" t="str">
        <f>IF(発注書!D849="","",発注書!D849)</f>
        <v/>
      </c>
      <c r="J843" s="66" t="str">
        <f>IF(発注書!D849="","",発注書!C849)</f>
        <v/>
      </c>
      <c r="K843" s="63"/>
      <c r="L843" s="63"/>
      <c r="M843" s="63"/>
      <c r="N843" s="63"/>
    </row>
    <row r="844" spans="1:14" x14ac:dyDescent="0.55000000000000004">
      <c r="B844" s="50">
        <v>2</v>
      </c>
      <c r="E844" s="61" t="str">
        <f>IF(発注書!D850="","",発注書!B850)</f>
        <v/>
      </c>
      <c r="F844" s="62" t="str">
        <f>IF(J844="","",VLOOKUP(J844,商品マスタ!$B:$D,2,FALSE))</f>
        <v/>
      </c>
      <c r="G844" s="63" t="str">
        <f>IF(F844="","",VLOOKUP(F844,商品マスタ!$C:$D,2,FALSE))</f>
        <v/>
      </c>
      <c r="H844" s="64" t="str">
        <f t="shared" si="13"/>
        <v/>
      </c>
      <c r="I844" s="65" t="str">
        <f>IF(発注書!D850="","",発注書!D850)</f>
        <v/>
      </c>
      <c r="J844" s="66" t="str">
        <f>IF(発注書!D850="","",発注書!C850)</f>
        <v/>
      </c>
      <c r="K844" s="63"/>
      <c r="L844" s="63"/>
      <c r="M844" s="63"/>
      <c r="N844" s="63"/>
    </row>
    <row r="845" spans="1:14" x14ac:dyDescent="0.55000000000000004">
      <c r="A845" s="49">
        <v>422</v>
      </c>
      <c r="B845" s="50">
        <v>1</v>
      </c>
      <c r="E845" s="61" t="str">
        <f>IF(発注書!D851="","",発注書!B851)</f>
        <v/>
      </c>
      <c r="F845" s="62" t="str">
        <f>IF(J845="","",VLOOKUP(J845,商品マスタ!$B:$D,2,FALSE))</f>
        <v/>
      </c>
      <c r="G845" s="63" t="str">
        <f>IF(F845="","",VLOOKUP(F845,商品マスタ!$C:$D,2,FALSE))</f>
        <v/>
      </c>
      <c r="H845" s="64" t="str">
        <f t="shared" si="13"/>
        <v/>
      </c>
      <c r="I845" s="65" t="str">
        <f>IF(発注書!D851="","",発注書!D851)</f>
        <v/>
      </c>
      <c r="J845" s="66" t="str">
        <f>IF(発注書!D851="","",発注書!C851)</f>
        <v/>
      </c>
      <c r="K845" s="63"/>
      <c r="L845" s="63"/>
      <c r="M845" s="63"/>
      <c r="N845" s="63"/>
    </row>
    <row r="846" spans="1:14" x14ac:dyDescent="0.55000000000000004">
      <c r="B846" s="50">
        <v>2</v>
      </c>
      <c r="E846" s="61" t="str">
        <f>IF(発注書!D852="","",発注書!B852)</f>
        <v/>
      </c>
      <c r="F846" s="62" t="str">
        <f>IF(J846="","",VLOOKUP(J846,商品マスタ!$B:$D,2,FALSE))</f>
        <v/>
      </c>
      <c r="G846" s="63" t="str">
        <f>IF(F846="","",VLOOKUP(F846,商品マスタ!$C:$D,2,FALSE))</f>
        <v/>
      </c>
      <c r="H846" s="64" t="str">
        <f t="shared" si="13"/>
        <v/>
      </c>
      <c r="I846" s="65" t="str">
        <f>IF(発注書!D852="","",発注書!D852)</f>
        <v/>
      </c>
      <c r="J846" s="66" t="str">
        <f>IF(発注書!D852="","",発注書!C852)</f>
        <v/>
      </c>
      <c r="K846" s="63"/>
      <c r="L846" s="63"/>
      <c r="M846" s="63"/>
      <c r="N846" s="63"/>
    </row>
    <row r="847" spans="1:14" x14ac:dyDescent="0.55000000000000004">
      <c r="A847" s="49">
        <v>423</v>
      </c>
      <c r="B847" s="50">
        <v>1</v>
      </c>
      <c r="E847" s="61" t="str">
        <f>IF(発注書!D853="","",発注書!B853)</f>
        <v/>
      </c>
      <c r="F847" s="62" t="str">
        <f>IF(J847="","",VLOOKUP(J847,商品マスタ!$B:$D,2,FALSE))</f>
        <v/>
      </c>
      <c r="G847" s="63" t="str">
        <f>IF(F847="","",VLOOKUP(F847,商品マスタ!$C:$D,2,FALSE))</f>
        <v/>
      </c>
      <c r="H847" s="64" t="str">
        <f t="shared" si="13"/>
        <v/>
      </c>
      <c r="I847" s="65" t="str">
        <f>IF(発注書!D853="","",発注書!D853)</f>
        <v/>
      </c>
      <c r="J847" s="66" t="str">
        <f>IF(発注書!D853="","",発注書!C853)</f>
        <v/>
      </c>
      <c r="K847" s="63"/>
      <c r="L847" s="63"/>
      <c r="M847" s="63"/>
      <c r="N847" s="63"/>
    </row>
    <row r="848" spans="1:14" x14ac:dyDescent="0.55000000000000004">
      <c r="B848" s="50">
        <v>2</v>
      </c>
      <c r="E848" s="61" t="str">
        <f>IF(発注書!D854="","",発注書!B854)</f>
        <v/>
      </c>
      <c r="F848" s="62" t="str">
        <f>IF(J848="","",VLOOKUP(J848,商品マスタ!$B:$D,2,FALSE))</f>
        <v/>
      </c>
      <c r="G848" s="63" t="str">
        <f>IF(F848="","",VLOOKUP(F848,商品マスタ!$C:$D,2,FALSE))</f>
        <v/>
      </c>
      <c r="H848" s="64" t="str">
        <f t="shared" si="13"/>
        <v/>
      </c>
      <c r="I848" s="65" t="str">
        <f>IF(発注書!D854="","",発注書!D854)</f>
        <v/>
      </c>
      <c r="J848" s="66" t="str">
        <f>IF(発注書!D854="","",発注書!C854)</f>
        <v/>
      </c>
      <c r="K848" s="63"/>
      <c r="L848" s="63"/>
      <c r="M848" s="63"/>
      <c r="N848" s="63"/>
    </row>
    <row r="849" spans="1:14" x14ac:dyDescent="0.55000000000000004">
      <c r="A849" s="49">
        <v>424</v>
      </c>
      <c r="B849" s="50">
        <v>1</v>
      </c>
      <c r="E849" s="61" t="str">
        <f>IF(発注書!D855="","",発注書!B855)</f>
        <v/>
      </c>
      <c r="F849" s="62" t="str">
        <f>IF(J849="","",VLOOKUP(J849,商品マスタ!$B:$D,2,FALSE))</f>
        <v/>
      </c>
      <c r="G849" s="63" t="str">
        <f>IF(F849="","",VLOOKUP(F849,商品マスタ!$C:$D,2,FALSE))</f>
        <v/>
      </c>
      <c r="H849" s="64" t="str">
        <f t="shared" si="13"/>
        <v/>
      </c>
      <c r="I849" s="65" t="str">
        <f>IF(発注書!D855="","",発注書!D855)</f>
        <v/>
      </c>
      <c r="J849" s="66" t="str">
        <f>IF(発注書!D855="","",発注書!C855)</f>
        <v/>
      </c>
      <c r="K849" s="63"/>
      <c r="L849" s="63"/>
      <c r="M849" s="63"/>
      <c r="N849" s="63"/>
    </row>
    <row r="850" spans="1:14" x14ac:dyDescent="0.55000000000000004">
      <c r="B850" s="50">
        <v>2</v>
      </c>
      <c r="E850" s="61" t="str">
        <f>IF(発注書!D856="","",発注書!B856)</f>
        <v/>
      </c>
      <c r="F850" s="62" t="str">
        <f>IF(J850="","",VLOOKUP(J850,商品マスタ!$B:$D,2,FALSE))</f>
        <v/>
      </c>
      <c r="G850" s="63" t="str">
        <f>IF(F850="","",VLOOKUP(F850,商品マスタ!$C:$D,2,FALSE))</f>
        <v/>
      </c>
      <c r="H850" s="64" t="str">
        <f t="shared" si="13"/>
        <v/>
      </c>
      <c r="I850" s="65" t="str">
        <f>IF(発注書!D856="","",発注書!D856)</f>
        <v/>
      </c>
      <c r="J850" s="66" t="str">
        <f>IF(発注書!D856="","",発注書!C856)</f>
        <v/>
      </c>
      <c r="K850" s="63"/>
      <c r="L850" s="63"/>
      <c r="M850" s="63"/>
      <c r="N850" s="63"/>
    </row>
    <row r="851" spans="1:14" x14ac:dyDescent="0.55000000000000004">
      <c r="A851" s="49">
        <v>425</v>
      </c>
      <c r="B851" s="50">
        <v>1</v>
      </c>
      <c r="E851" s="61" t="str">
        <f>IF(発注書!D857="","",発注書!B857)</f>
        <v/>
      </c>
      <c r="F851" s="62" t="str">
        <f>IF(J851="","",VLOOKUP(J851,商品マスタ!$B:$D,2,FALSE))</f>
        <v/>
      </c>
      <c r="G851" s="63" t="str">
        <f>IF(F851="","",VLOOKUP(F851,商品マスタ!$C:$D,2,FALSE))</f>
        <v/>
      </c>
      <c r="H851" s="64" t="str">
        <f t="shared" si="13"/>
        <v/>
      </c>
      <c r="I851" s="65" t="str">
        <f>IF(発注書!D857="","",発注書!D857)</f>
        <v/>
      </c>
      <c r="J851" s="66" t="str">
        <f>IF(発注書!D857="","",発注書!C857)</f>
        <v/>
      </c>
      <c r="K851" s="63"/>
      <c r="L851" s="63"/>
      <c r="M851" s="63"/>
      <c r="N851" s="63"/>
    </row>
    <row r="852" spans="1:14" x14ac:dyDescent="0.55000000000000004">
      <c r="B852" s="50">
        <v>2</v>
      </c>
      <c r="E852" s="61" t="str">
        <f>IF(発注書!D858="","",発注書!B858)</f>
        <v/>
      </c>
      <c r="F852" s="62" t="str">
        <f>IF(J852="","",VLOOKUP(J852,商品マスタ!$B:$D,2,FALSE))</f>
        <v/>
      </c>
      <c r="G852" s="63" t="str">
        <f>IF(F852="","",VLOOKUP(F852,商品マスタ!$C:$D,2,FALSE))</f>
        <v/>
      </c>
      <c r="H852" s="64" t="str">
        <f t="shared" si="13"/>
        <v/>
      </c>
      <c r="I852" s="65" t="str">
        <f>IF(発注書!D858="","",発注書!D858)</f>
        <v/>
      </c>
      <c r="J852" s="66" t="str">
        <f>IF(発注書!D858="","",発注書!C858)</f>
        <v/>
      </c>
      <c r="K852" s="63"/>
      <c r="L852" s="63"/>
      <c r="M852" s="63"/>
      <c r="N852" s="63"/>
    </row>
    <row r="853" spans="1:14" x14ac:dyDescent="0.55000000000000004">
      <c r="A853" s="49">
        <v>426</v>
      </c>
      <c r="B853" s="50">
        <v>1</v>
      </c>
      <c r="E853" s="61" t="str">
        <f>IF(発注書!D859="","",発注書!B859)</f>
        <v/>
      </c>
      <c r="F853" s="62" t="str">
        <f>IF(J853="","",VLOOKUP(J853,商品マスタ!$B:$D,2,FALSE))</f>
        <v/>
      </c>
      <c r="G853" s="63" t="str">
        <f>IF(F853="","",VLOOKUP(F853,商品マスタ!$C:$D,2,FALSE))</f>
        <v/>
      </c>
      <c r="H853" s="64" t="str">
        <f t="shared" si="13"/>
        <v/>
      </c>
      <c r="I853" s="65" t="str">
        <f>IF(発注書!D859="","",発注書!D859)</f>
        <v/>
      </c>
      <c r="J853" s="66" t="str">
        <f>IF(発注書!D859="","",発注書!C859)</f>
        <v/>
      </c>
      <c r="K853" s="63"/>
      <c r="L853" s="63"/>
      <c r="M853" s="63"/>
      <c r="N853" s="63"/>
    </row>
    <row r="854" spans="1:14" x14ac:dyDescent="0.55000000000000004">
      <c r="B854" s="50">
        <v>2</v>
      </c>
      <c r="E854" s="61" t="str">
        <f>IF(発注書!D860="","",発注書!B860)</f>
        <v/>
      </c>
      <c r="F854" s="62" t="str">
        <f>IF(J854="","",VLOOKUP(J854,商品マスタ!$B:$D,2,FALSE))</f>
        <v/>
      </c>
      <c r="G854" s="63" t="str">
        <f>IF(F854="","",VLOOKUP(F854,商品マスタ!$C:$D,2,FALSE))</f>
        <v/>
      </c>
      <c r="H854" s="64" t="str">
        <f t="shared" si="13"/>
        <v/>
      </c>
      <c r="I854" s="65" t="str">
        <f>IF(発注書!D860="","",発注書!D860)</f>
        <v/>
      </c>
      <c r="J854" s="66" t="str">
        <f>IF(発注書!D860="","",発注書!C860)</f>
        <v/>
      </c>
      <c r="K854" s="63"/>
      <c r="L854" s="63"/>
      <c r="M854" s="63"/>
      <c r="N854" s="63"/>
    </row>
    <row r="855" spans="1:14" x14ac:dyDescent="0.55000000000000004">
      <c r="A855" s="49">
        <v>427</v>
      </c>
      <c r="B855" s="50">
        <v>1</v>
      </c>
      <c r="E855" s="61" t="str">
        <f>IF(発注書!D861="","",発注書!B861)</f>
        <v/>
      </c>
      <c r="F855" s="62" t="str">
        <f>IF(J855="","",VLOOKUP(J855,商品マスタ!$B:$D,2,FALSE))</f>
        <v/>
      </c>
      <c r="G855" s="63" t="str">
        <f>IF(F855="","",VLOOKUP(F855,商品マスタ!$C:$D,2,FALSE))</f>
        <v/>
      </c>
      <c r="H855" s="64" t="str">
        <f t="shared" si="13"/>
        <v/>
      </c>
      <c r="I855" s="65" t="str">
        <f>IF(発注書!D861="","",発注書!D861)</f>
        <v/>
      </c>
      <c r="J855" s="66" t="str">
        <f>IF(発注書!D861="","",発注書!C861)</f>
        <v/>
      </c>
      <c r="K855" s="63"/>
      <c r="L855" s="63"/>
      <c r="M855" s="63"/>
      <c r="N855" s="63"/>
    </row>
    <row r="856" spans="1:14" x14ac:dyDescent="0.55000000000000004">
      <c r="B856" s="50">
        <v>2</v>
      </c>
      <c r="E856" s="61" t="str">
        <f>IF(発注書!D862="","",発注書!B862)</f>
        <v/>
      </c>
      <c r="F856" s="62" t="str">
        <f>IF(J856="","",VLOOKUP(J856,商品マスタ!$B:$D,2,FALSE))</f>
        <v/>
      </c>
      <c r="G856" s="63" t="str">
        <f>IF(F856="","",VLOOKUP(F856,商品マスタ!$C:$D,2,FALSE))</f>
        <v/>
      </c>
      <c r="H856" s="64" t="str">
        <f t="shared" si="13"/>
        <v/>
      </c>
      <c r="I856" s="65" t="str">
        <f>IF(発注書!D862="","",発注書!D862)</f>
        <v/>
      </c>
      <c r="J856" s="66" t="str">
        <f>IF(発注書!D862="","",発注書!C862)</f>
        <v/>
      </c>
      <c r="K856" s="63"/>
      <c r="L856" s="63"/>
      <c r="M856" s="63"/>
      <c r="N856" s="63"/>
    </row>
    <row r="857" spans="1:14" x14ac:dyDescent="0.55000000000000004">
      <c r="A857" s="49">
        <v>428</v>
      </c>
      <c r="B857" s="50">
        <v>1</v>
      </c>
      <c r="E857" s="61" t="str">
        <f>IF(発注書!D863="","",発注書!B863)</f>
        <v/>
      </c>
      <c r="F857" s="62" t="str">
        <f>IF(J857="","",VLOOKUP(J857,商品マスタ!$B:$D,2,FALSE))</f>
        <v/>
      </c>
      <c r="G857" s="63" t="str">
        <f>IF(F857="","",VLOOKUP(F857,商品マスタ!$C:$D,2,FALSE))</f>
        <v/>
      </c>
      <c r="H857" s="64" t="str">
        <f t="shared" si="13"/>
        <v/>
      </c>
      <c r="I857" s="65" t="str">
        <f>IF(発注書!D863="","",発注書!D863)</f>
        <v/>
      </c>
      <c r="J857" s="66" t="str">
        <f>IF(発注書!D863="","",発注書!C863)</f>
        <v/>
      </c>
      <c r="K857" s="63"/>
      <c r="L857" s="63"/>
      <c r="M857" s="63"/>
      <c r="N857" s="63"/>
    </row>
    <row r="858" spans="1:14" x14ac:dyDescent="0.55000000000000004">
      <c r="B858" s="50">
        <v>2</v>
      </c>
      <c r="E858" s="61" t="str">
        <f>IF(発注書!D864="","",発注書!B864)</f>
        <v/>
      </c>
      <c r="F858" s="62" t="str">
        <f>IF(J858="","",VLOOKUP(J858,商品マスタ!$B:$D,2,FALSE))</f>
        <v/>
      </c>
      <c r="G858" s="63" t="str">
        <f>IF(F858="","",VLOOKUP(F858,商品マスタ!$C:$D,2,FALSE))</f>
        <v/>
      </c>
      <c r="H858" s="64" t="str">
        <f t="shared" si="13"/>
        <v/>
      </c>
      <c r="I858" s="65" t="str">
        <f>IF(発注書!D864="","",発注書!D864)</f>
        <v/>
      </c>
      <c r="J858" s="66" t="str">
        <f>IF(発注書!D864="","",発注書!C864)</f>
        <v/>
      </c>
      <c r="K858" s="63"/>
      <c r="L858" s="63"/>
      <c r="M858" s="63"/>
      <c r="N858" s="63"/>
    </row>
    <row r="859" spans="1:14" x14ac:dyDescent="0.55000000000000004">
      <c r="A859" s="49">
        <v>429</v>
      </c>
      <c r="B859" s="50">
        <v>1</v>
      </c>
      <c r="E859" s="61" t="str">
        <f>IF(発注書!D865="","",発注書!B865)</f>
        <v/>
      </c>
      <c r="F859" s="62" t="str">
        <f>IF(J859="","",VLOOKUP(J859,商品マスタ!$B:$D,2,FALSE))</f>
        <v/>
      </c>
      <c r="G859" s="63" t="str">
        <f>IF(F859="","",VLOOKUP(F859,商品マスタ!$C:$D,2,FALSE))</f>
        <v/>
      </c>
      <c r="H859" s="64" t="str">
        <f t="shared" si="13"/>
        <v/>
      </c>
      <c r="I859" s="65" t="str">
        <f>IF(発注書!D865="","",発注書!D865)</f>
        <v/>
      </c>
      <c r="J859" s="66" t="str">
        <f>IF(発注書!D865="","",発注書!C865)</f>
        <v/>
      </c>
      <c r="K859" s="63"/>
      <c r="L859" s="63"/>
      <c r="M859" s="63"/>
      <c r="N859" s="63"/>
    </row>
    <row r="860" spans="1:14" x14ac:dyDescent="0.55000000000000004">
      <c r="B860" s="50">
        <v>2</v>
      </c>
      <c r="E860" s="61" t="str">
        <f>IF(発注書!D866="","",発注書!B866)</f>
        <v/>
      </c>
      <c r="F860" s="62" t="str">
        <f>IF(J860="","",VLOOKUP(J860,商品マスタ!$B:$D,2,FALSE))</f>
        <v/>
      </c>
      <c r="G860" s="63" t="str">
        <f>IF(F860="","",VLOOKUP(F860,商品マスタ!$C:$D,2,FALSE))</f>
        <v/>
      </c>
      <c r="H860" s="64" t="str">
        <f t="shared" si="13"/>
        <v/>
      </c>
      <c r="I860" s="65" t="str">
        <f>IF(発注書!D866="","",発注書!D866)</f>
        <v/>
      </c>
      <c r="J860" s="66" t="str">
        <f>IF(発注書!D866="","",発注書!C866)</f>
        <v/>
      </c>
      <c r="K860" s="63"/>
      <c r="L860" s="63"/>
      <c r="M860" s="63"/>
      <c r="N860" s="63"/>
    </row>
    <row r="861" spans="1:14" x14ac:dyDescent="0.55000000000000004">
      <c r="A861" s="49">
        <v>430</v>
      </c>
      <c r="B861" s="50">
        <v>1</v>
      </c>
      <c r="E861" s="61" t="str">
        <f>IF(発注書!D867="","",発注書!B867)</f>
        <v/>
      </c>
      <c r="F861" s="62" t="str">
        <f>IF(J861="","",VLOOKUP(J861,商品マスタ!$B:$D,2,FALSE))</f>
        <v/>
      </c>
      <c r="G861" s="63" t="str">
        <f>IF(F861="","",VLOOKUP(F861,商品マスタ!$C:$D,2,FALSE))</f>
        <v/>
      </c>
      <c r="H861" s="64" t="str">
        <f t="shared" si="13"/>
        <v/>
      </c>
      <c r="I861" s="65" t="str">
        <f>IF(発注書!D867="","",発注書!D867)</f>
        <v/>
      </c>
      <c r="J861" s="66" t="str">
        <f>IF(発注書!D867="","",発注書!C867)</f>
        <v/>
      </c>
      <c r="K861" s="63"/>
      <c r="L861" s="63"/>
      <c r="M861" s="63"/>
      <c r="N861" s="63"/>
    </row>
    <row r="862" spans="1:14" x14ac:dyDescent="0.55000000000000004">
      <c r="B862" s="50">
        <v>2</v>
      </c>
      <c r="E862" s="61" t="str">
        <f>IF(発注書!D868="","",発注書!B868)</f>
        <v/>
      </c>
      <c r="F862" s="62" t="str">
        <f>IF(J862="","",VLOOKUP(J862,商品マスタ!$B:$D,2,FALSE))</f>
        <v/>
      </c>
      <c r="G862" s="63" t="str">
        <f>IF(F862="","",VLOOKUP(F862,商品マスタ!$C:$D,2,FALSE))</f>
        <v/>
      </c>
      <c r="H862" s="64" t="str">
        <f t="shared" si="13"/>
        <v/>
      </c>
      <c r="I862" s="65" t="str">
        <f>IF(発注書!D868="","",発注書!D868)</f>
        <v/>
      </c>
      <c r="J862" s="66" t="str">
        <f>IF(発注書!D868="","",発注書!C868)</f>
        <v/>
      </c>
      <c r="K862" s="63"/>
      <c r="L862" s="63"/>
      <c r="M862" s="63"/>
      <c r="N862" s="63"/>
    </row>
    <row r="863" spans="1:14" x14ac:dyDescent="0.55000000000000004">
      <c r="A863" s="49">
        <v>431</v>
      </c>
      <c r="B863" s="50">
        <v>1</v>
      </c>
      <c r="E863" s="61" t="str">
        <f>IF(発注書!D869="","",発注書!B869)</f>
        <v/>
      </c>
      <c r="F863" s="62" t="str">
        <f>IF(J863="","",VLOOKUP(J863,商品マスタ!$B:$D,2,FALSE))</f>
        <v/>
      </c>
      <c r="G863" s="63" t="str">
        <f>IF(F863="","",VLOOKUP(F863,商品マスタ!$C:$D,2,FALSE))</f>
        <v/>
      </c>
      <c r="H863" s="64" t="str">
        <f t="shared" si="13"/>
        <v/>
      </c>
      <c r="I863" s="65" t="str">
        <f>IF(発注書!D869="","",発注書!D869)</f>
        <v/>
      </c>
      <c r="J863" s="66" t="str">
        <f>IF(発注書!D869="","",発注書!C869)</f>
        <v/>
      </c>
      <c r="K863" s="63"/>
      <c r="L863" s="63"/>
      <c r="M863" s="63"/>
      <c r="N863" s="63"/>
    </row>
    <row r="864" spans="1:14" x14ac:dyDescent="0.55000000000000004">
      <c r="B864" s="50">
        <v>2</v>
      </c>
      <c r="E864" s="61" t="str">
        <f>IF(発注書!D870="","",発注書!B870)</f>
        <v/>
      </c>
      <c r="F864" s="62" t="str">
        <f>IF(J864="","",VLOOKUP(J864,商品マスタ!$B:$D,2,FALSE))</f>
        <v/>
      </c>
      <c r="G864" s="63" t="str">
        <f>IF(F864="","",VLOOKUP(F864,商品マスタ!$C:$D,2,FALSE))</f>
        <v/>
      </c>
      <c r="H864" s="64" t="str">
        <f t="shared" si="13"/>
        <v/>
      </c>
      <c r="I864" s="65" t="str">
        <f>IF(発注書!D870="","",発注書!D870)</f>
        <v/>
      </c>
      <c r="J864" s="66" t="str">
        <f>IF(発注書!D870="","",発注書!C870)</f>
        <v/>
      </c>
      <c r="K864" s="63"/>
      <c r="L864" s="63"/>
      <c r="M864" s="63"/>
      <c r="N864" s="63"/>
    </row>
    <row r="865" spans="1:14" x14ac:dyDescent="0.55000000000000004">
      <c r="A865" s="49">
        <v>432</v>
      </c>
      <c r="B865" s="50">
        <v>1</v>
      </c>
      <c r="E865" s="61" t="str">
        <f>IF(発注書!D871="","",発注書!B871)</f>
        <v/>
      </c>
      <c r="F865" s="62" t="str">
        <f>IF(J865="","",VLOOKUP(J865,商品マスタ!$B:$D,2,FALSE))</f>
        <v/>
      </c>
      <c r="G865" s="63" t="str">
        <f>IF(F865="","",VLOOKUP(F865,商品マスタ!$C:$D,2,FALSE))</f>
        <v/>
      </c>
      <c r="H865" s="64" t="str">
        <f t="shared" si="13"/>
        <v/>
      </c>
      <c r="I865" s="65" t="str">
        <f>IF(発注書!D871="","",発注書!D871)</f>
        <v/>
      </c>
      <c r="J865" s="66" t="str">
        <f>IF(発注書!D871="","",発注書!C871)</f>
        <v/>
      </c>
      <c r="K865" s="63"/>
      <c r="L865" s="63"/>
      <c r="M865" s="63"/>
      <c r="N865" s="63"/>
    </row>
    <row r="866" spans="1:14" x14ac:dyDescent="0.55000000000000004">
      <c r="B866" s="50">
        <v>2</v>
      </c>
      <c r="E866" s="61" t="str">
        <f>IF(発注書!D872="","",発注書!B872)</f>
        <v/>
      </c>
      <c r="F866" s="62" t="str">
        <f>IF(J866="","",VLOOKUP(J866,商品マスタ!$B:$D,2,FALSE))</f>
        <v/>
      </c>
      <c r="G866" s="63" t="str">
        <f>IF(F866="","",VLOOKUP(F866,商品マスタ!$C:$D,2,FALSE))</f>
        <v/>
      </c>
      <c r="H866" s="64" t="str">
        <f t="shared" si="13"/>
        <v/>
      </c>
      <c r="I866" s="65" t="str">
        <f>IF(発注書!D872="","",発注書!D872)</f>
        <v/>
      </c>
      <c r="J866" s="66" t="str">
        <f>IF(発注書!D872="","",発注書!C872)</f>
        <v/>
      </c>
      <c r="K866" s="63"/>
      <c r="L866" s="63"/>
      <c r="M866" s="63"/>
      <c r="N866" s="63"/>
    </row>
    <row r="867" spans="1:14" x14ac:dyDescent="0.55000000000000004">
      <c r="A867" s="49">
        <v>433</v>
      </c>
      <c r="B867" s="50">
        <v>1</v>
      </c>
      <c r="E867" s="61" t="str">
        <f>IF(発注書!D873="","",発注書!B873)</f>
        <v/>
      </c>
      <c r="F867" s="62" t="str">
        <f>IF(J867="","",VLOOKUP(J867,商品マスタ!$B:$D,2,FALSE))</f>
        <v/>
      </c>
      <c r="G867" s="63" t="str">
        <f>IF(F867="","",VLOOKUP(F867,商品マスタ!$C:$D,2,FALSE))</f>
        <v/>
      </c>
      <c r="H867" s="64" t="str">
        <f t="shared" si="13"/>
        <v/>
      </c>
      <c r="I867" s="65" t="str">
        <f>IF(発注書!D873="","",発注書!D873)</f>
        <v/>
      </c>
      <c r="J867" s="66" t="str">
        <f>IF(発注書!D873="","",発注書!C873)</f>
        <v/>
      </c>
      <c r="K867" s="63"/>
      <c r="L867" s="63"/>
      <c r="M867" s="63"/>
      <c r="N867" s="63"/>
    </row>
    <row r="868" spans="1:14" x14ac:dyDescent="0.55000000000000004">
      <c r="B868" s="50">
        <v>2</v>
      </c>
      <c r="E868" s="61" t="str">
        <f>IF(発注書!D874="","",発注書!B874)</f>
        <v/>
      </c>
      <c r="F868" s="62" t="str">
        <f>IF(J868="","",VLOOKUP(J868,商品マスタ!$B:$D,2,FALSE))</f>
        <v/>
      </c>
      <c r="G868" s="63" t="str">
        <f>IF(F868="","",VLOOKUP(F868,商品マスタ!$C:$D,2,FALSE))</f>
        <v/>
      </c>
      <c r="H868" s="64" t="str">
        <f t="shared" si="13"/>
        <v/>
      </c>
      <c r="I868" s="65" t="str">
        <f>IF(発注書!D874="","",発注書!D874)</f>
        <v/>
      </c>
      <c r="J868" s="66" t="str">
        <f>IF(発注書!D874="","",発注書!C874)</f>
        <v/>
      </c>
      <c r="K868" s="63"/>
      <c r="L868" s="63"/>
      <c r="M868" s="63"/>
      <c r="N868" s="63"/>
    </row>
    <row r="869" spans="1:14" x14ac:dyDescent="0.55000000000000004">
      <c r="A869" s="49">
        <v>434</v>
      </c>
      <c r="B869" s="50">
        <v>1</v>
      </c>
      <c r="E869" s="61" t="str">
        <f>IF(発注書!D875="","",発注書!B875)</f>
        <v/>
      </c>
      <c r="F869" s="62" t="str">
        <f>IF(J869="","",VLOOKUP(J869,商品マスタ!$B:$D,2,FALSE))</f>
        <v/>
      </c>
      <c r="G869" s="63" t="str">
        <f>IF(F869="","",VLOOKUP(F869,商品マスタ!$C:$D,2,FALSE))</f>
        <v/>
      </c>
      <c r="H869" s="64" t="str">
        <f t="shared" si="13"/>
        <v/>
      </c>
      <c r="I869" s="65" t="str">
        <f>IF(発注書!D875="","",発注書!D875)</f>
        <v/>
      </c>
      <c r="J869" s="66" t="str">
        <f>IF(発注書!D875="","",発注書!C875)</f>
        <v/>
      </c>
      <c r="K869" s="63"/>
      <c r="L869" s="63"/>
      <c r="M869" s="63"/>
      <c r="N869" s="63"/>
    </row>
    <row r="870" spans="1:14" x14ac:dyDescent="0.55000000000000004">
      <c r="B870" s="50">
        <v>2</v>
      </c>
      <c r="E870" s="61" t="str">
        <f>IF(発注書!D876="","",発注書!B876)</f>
        <v/>
      </c>
      <c r="F870" s="62" t="str">
        <f>IF(J870="","",VLOOKUP(J870,商品マスタ!$B:$D,2,FALSE))</f>
        <v/>
      </c>
      <c r="G870" s="63" t="str">
        <f>IF(F870="","",VLOOKUP(F870,商品マスタ!$C:$D,2,FALSE))</f>
        <v/>
      </c>
      <c r="H870" s="64" t="str">
        <f t="shared" si="13"/>
        <v/>
      </c>
      <c r="I870" s="65" t="str">
        <f>IF(発注書!D876="","",発注書!D876)</f>
        <v/>
      </c>
      <c r="J870" s="66" t="str">
        <f>IF(発注書!D876="","",発注書!C876)</f>
        <v/>
      </c>
      <c r="K870" s="63"/>
      <c r="L870" s="63"/>
      <c r="M870" s="63"/>
      <c r="N870" s="63"/>
    </row>
    <row r="871" spans="1:14" x14ac:dyDescent="0.55000000000000004">
      <c r="A871" s="49">
        <v>435</v>
      </c>
      <c r="B871" s="50">
        <v>1</v>
      </c>
      <c r="E871" s="61" t="str">
        <f>IF(発注書!D877="","",発注書!B877)</f>
        <v/>
      </c>
      <c r="F871" s="62" t="str">
        <f>IF(J871="","",VLOOKUP(J871,商品マスタ!$B:$D,2,FALSE))</f>
        <v/>
      </c>
      <c r="G871" s="63" t="str">
        <f>IF(F871="","",VLOOKUP(F871,商品マスタ!$C:$D,2,FALSE))</f>
        <v/>
      </c>
      <c r="H871" s="64" t="str">
        <f t="shared" si="13"/>
        <v/>
      </c>
      <c r="I871" s="65" t="str">
        <f>IF(発注書!D877="","",発注書!D877)</f>
        <v/>
      </c>
      <c r="J871" s="66" t="str">
        <f>IF(発注書!D877="","",発注書!C877)</f>
        <v/>
      </c>
      <c r="K871" s="63"/>
      <c r="L871" s="63"/>
      <c r="M871" s="63"/>
      <c r="N871" s="63"/>
    </row>
    <row r="872" spans="1:14" x14ac:dyDescent="0.55000000000000004">
      <c r="B872" s="50">
        <v>2</v>
      </c>
      <c r="E872" s="61" t="str">
        <f>IF(発注書!D878="","",発注書!B878)</f>
        <v/>
      </c>
      <c r="F872" s="62" t="str">
        <f>IF(J872="","",VLOOKUP(J872,商品マスタ!$B:$D,2,FALSE))</f>
        <v/>
      </c>
      <c r="G872" s="63" t="str">
        <f>IF(F872="","",VLOOKUP(F872,商品マスタ!$C:$D,2,FALSE))</f>
        <v/>
      </c>
      <c r="H872" s="64" t="str">
        <f t="shared" si="13"/>
        <v/>
      </c>
      <c r="I872" s="65" t="str">
        <f>IF(発注書!D878="","",発注書!D878)</f>
        <v/>
      </c>
      <c r="J872" s="66" t="str">
        <f>IF(発注書!D878="","",発注書!C878)</f>
        <v/>
      </c>
      <c r="K872" s="63"/>
      <c r="L872" s="63"/>
      <c r="M872" s="63"/>
      <c r="N872" s="63"/>
    </row>
    <row r="873" spans="1:14" x14ac:dyDescent="0.55000000000000004">
      <c r="A873" s="49">
        <v>436</v>
      </c>
      <c r="B873" s="50">
        <v>1</v>
      </c>
      <c r="E873" s="61" t="str">
        <f>IF(発注書!D879="","",発注書!B879)</f>
        <v/>
      </c>
      <c r="F873" s="62" t="str">
        <f>IF(J873="","",VLOOKUP(J873,商品マスタ!$B:$D,2,FALSE))</f>
        <v/>
      </c>
      <c r="G873" s="63" t="str">
        <f>IF(F873="","",VLOOKUP(F873,商品マスタ!$C:$D,2,FALSE))</f>
        <v/>
      </c>
      <c r="H873" s="64" t="str">
        <f t="shared" si="13"/>
        <v/>
      </c>
      <c r="I873" s="65" t="str">
        <f>IF(発注書!D879="","",発注書!D879)</f>
        <v/>
      </c>
      <c r="J873" s="66" t="str">
        <f>IF(発注書!D879="","",発注書!C879)</f>
        <v/>
      </c>
      <c r="K873" s="63"/>
      <c r="L873" s="63"/>
      <c r="M873" s="63"/>
      <c r="N873" s="63"/>
    </row>
    <row r="874" spans="1:14" x14ac:dyDescent="0.55000000000000004">
      <c r="B874" s="50">
        <v>2</v>
      </c>
      <c r="E874" s="61" t="str">
        <f>IF(発注書!D880="","",発注書!B880)</f>
        <v/>
      </c>
      <c r="F874" s="62" t="str">
        <f>IF(J874="","",VLOOKUP(J874,商品マスタ!$B:$D,2,FALSE))</f>
        <v/>
      </c>
      <c r="G874" s="63" t="str">
        <f>IF(F874="","",VLOOKUP(F874,商品マスタ!$C:$D,2,FALSE))</f>
        <v/>
      </c>
      <c r="H874" s="64" t="str">
        <f t="shared" si="13"/>
        <v/>
      </c>
      <c r="I874" s="65" t="str">
        <f>IF(発注書!D880="","",発注書!D880)</f>
        <v/>
      </c>
      <c r="J874" s="66" t="str">
        <f>IF(発注書!D880="","",発注書!C880)</f>
        <v/>
      </c>
      <c r="K874" s="63"/>
      <c r="L874" s="63"/>
      <c r="M874" s="63"/>
      <c r="N874" s="63"/>
    </row>
    <row r="875" spans="1:14" x14ac:dyDescent="0.55000000000000004">
      <c r="A875" s="49">
        <v>437</v>
      </c>
      <c r="B875" s="50">
        <v>1</v>
      </c>
      <c r="E875" s="61" t="str">
        <f>IF(発注書!D881="","",発注書!B881)</f>
        <v/>
      </c>
      <c r="F875" s="62" t="str">
        <f>IF(J875="","",VLOOKUP(J875,商品マスタ!$B:$D,2,FALSE))</f>
        <v/>
      </c>
      <c r="G875" s="63" t="str">
        <f>IF(F875="","",VLOOKUP(F875,商品マスタ!$C:$D,2,FALSE))</f>
        <v/>
      </c>
      <c r="H875" s="64" t="str">
        <f t="shared" si="13"/>
        <v/>
      </c>
      <c r="I875" s="65" t="str">
        <f>IF(発注書!D881="","",発注書!D881)</f>
        <v/>
      </c>
      <c r="J875" s="66" t="str">
        <f>IF(発注書!D881="","",発注書!C881)</f>
        <v/>
      </c>
      <c r="K875" s="63"/>
      <c r="L875" s="63"/>
      <c r="M875" s="63"/>
      <c r="N875" s="63"/>
    </row>
    <row r="876" spans="1:14" x14ac:dyDescent="0.55000000000000004">
      <c r="B876" s="50">
        <v>2</v>
      </c>
      <c r="E876" s="61" t="str">
        <f>IF(発注書!D882="","",発注書!B882)</f>
        <v/>
      </c>
      <c r="F876" s="62" t="str">
        <f>IF(J876="","",VLOOKUP(J876,商品マスタ!$B:$D,2,FALSE))</f>
        <v/>
      </c>
      <c r="G876" s="63" t="str">
        <f>IF(F876="","",VLOOKUP(F876,商品マスタ!$C:$D,2,FALSE))</f>
        <v/>
      </c>
      <c r="H876" s="64" t="str">
        <f t="shared" si="13"/>
        <v/>
      </c>
      <c r="I876" s="65" t="str">
        <f>IF(発注書!D882="","",発注書!D882)</f>
        <v/>
      </c>
      <c r="J876" s="66" t="str">
        <f>IF(発注書!D882="","",発注書!C882)</f>
        <v/>
      </c>
      <c r="K876" s="63"/>
      <c r="L876" s="63"/>
      <c r="M876" s="63"/>
      <c r="N876" s="63"/>
    </row>
    <row r="877" spans="1:14" x14ac:dyDescent="0.55000000000000004">
      <c r="A877" s="49">
        <v>438</v>
      </c>
      <c r="B877" s="50">
        <v>1</v>
      </c>
      <c r="E877" s="61" t="str">
        <f>IF(発注書!D883="","",発注書!B883)</f>
        <v/>
      </c>
      <c r="F877" s="62" t="str">
        <f>IF(J877="","",VLOOKUP(J877,商品マスタ!$B:$D,2,FALSE))</f>
        <v/>
      </c>
      <c r="G877" s="63" t="str">
        <f>IF(F877="","",VLOOKUP(F877,商品マスタ!$C:$D,2,FALSE))</f>
        <v/>
      </c>
      <c r="H877" s="64" t="str">
        <f t="shared" si="13"/>
        <v/>
      </c>
      <c r="I877" s="65" t="str">
        <f>IF(発注書!D883="","",発注書!D883)</f>
        <v/>
      </c>
      <c r="J877" s="66" t="str">
        <f>IF(発注書!D883="","",発注書!C883)</f>
        <v/>
      </c>
      <c r="K877" s="63"/>
      <c r="L877" s="63"/>
      <c r="M877" s="63"/>
      <c r="N877" s="63"/>
    </row>
    <row r="878" spans="1:14" x14ac:dyDescent="0.55000000000000004">
      <c r="B878" s="50">
        <v>2</v>
      </c>
      <c r="E878" s="61" t="str">
        <f>IF(発注書!D884="","",発注書!B884)</f>
        <v/>
      </c>
      <c r="F878" s="62" t="str">
        <f>IF(J878="","",VLOOKUP(J878,商品マスタ!$B:$D,2,FALSE))</f>
        <v/>
      </c>
      <c r="G878" s="63" t="str">
        <f>IF(F878="","",VLOOKUP(F878,商品マスタ!$C:$D,2,FALSE))</f>
        <v/>
      </c>
      <c r="H878" s="64" t="str">
        <f t="shared" si="13"/>
        <v/>
      </c>
      <c r="I878" s="65" t="str">
        <f>IF(発注書!D884="","",発注書!D884)</f>
        <v/>
      </c>
      <c r="J878" s="66" t="str">
        <f>IF(発注書!D884="","",発注書!C884)</f>
        <v/>
      </c>
      <c r="K878" s="63"/>
      <c r="L878" s="63"/>
      <c r="M878" s="63"/>
      <c r="N878" s="63"/>
    </row>
    <row r="879" spans="1:14" x14ac:dyDescent="0.55000000000000004">
      <c r="A879" s="49">
        <v>439</v>
      </c>
      <c r="B879" s="50">
        <v>1</v>
      </c>
      <c r="E879" s="61" t="str">
        <f>IF(発注書!D885="","",発注書!B885)</f>
        <v/>
      </c>
      <c r="F879" s="62" t="str">
        <f>IF(J879="","",VLOOKUP(J879,商品マスタ!$B:$D,2,FALSE))</f>
        <v/>
      </c>
      <c r="G879" s="63" t="str">
        <f>IF(F879="","",VLOOKUP(F879,商品マスタ!$C:$D,2,FALSE))</f>
        <v/>
      </c>
      <c r="H879" s="64" t="str">
        <f t="shared" si="13"/>
        <v/>
      </c>
      <c r="I879" s="65" t="str">
        <f>IF(発注書!D885="","",発注書!D885)</f>
        <v/>
      </c>
      <c r="J879" s="66" t="str">
        <f>IF(発注書!D885="","",発注書!C885)</f>
        <v/>
      </c>
      <c r="K879" s="63"/>
      <c r="L879" s="63"/>
      <c r="M879" s="63"/>
      <c r="N879" s="63"/>
    </row>
    <row r="880" spans="1:14" x14ac:dyDescent="0.55000000000000004">
      <c r="B880" s="50">
        <v>2</v>
      </c>
      <c r="E880" s="61" t="str">
        <f>IF(発注書!D886="","",発注書!B886)</f>
        <v/>
      </c>
      <c r="F880" s="62" t="str">
        <f>IF(J880="","",VLOOKUP(J880,商品マスタ!$B:$D,2,FALSE))</f>
        <v/>
      </c>
      <c r="G880" s="63" t="str">
        <f>IF(F880="","",VLOOKUP(F880,商品マスタ!$C:$D,2,FALSE))</f>
        <v/>
      </c>
      <c r="H880" s="64" t="str">
        <f t="shared" si="13"/>
        <v/>
      </c>
      <c r="I880" s="65" t="str">
        <f>IF(発注書!D886="","",発注書!D886)</f>
        <v/>
      </c>
      <c r="J880" s="66" t="str">
        <f>IF(発注書!D886="","",発注書!C886)</f>
        <v/>
      </c>
      <c r="K880" s="63"/>
      <c r="L880" s="63"/>
      <c r="M880" s="63"/>
      <c r="N880" s="63"/>
    </row>
    <row r="881" spans="1:14" x14ac:dyDescent="0.55000000000000004">
      <c r="A881" s="49">
        <v>440</v>
      </c>
      <c r="B881" s="50">
        <v>1</v>
      </c>
      <c r="E881" s="61" t="str">
        <f>IF(発注書!D887="","",発注書!B887)</f>
        <v/>
      </c>
      <c r="F881" s="62" t="str">
        <f>IF(J881="","",VLOOKUP(J881,商品マスタ!$B:$D,2,FALSE))</f>
        <v/>
      </c>
      <c r="G881" s="63" t="str">
        <f>IF(F881="","",VLOOKUP(F881,商品マスタ!$C:$D,2,FALSE))</f>
        <v/>
      </c>
      <c r="H881" s="64" t="str">
        <f t="shared" si="13"/>
        <v/>
      </c>
      <c r="I881" s="65" t="str">
        <f>IF(発注書!D887="","",発注書!D887)</f>
        <v/>
      </c>
      <c r="J881" s="66" t="str">
        <f>IF(発注書!D887="","",発注書!C887)</f>
        <v/>
      </c>
      <c r="K881" s="63"/>
      <c r="L881" s="63"/>
      <c r="M881" s="63"/>
      <c r="N881" s="63"/>
    </row>
    <row r="882" spans="1:14" x14ac:dyDescent="0.55000000000000004">
      <c r="B882" s="50">
        <v>2</v>
      </c>
      <c r="E882" s="61" t="str">
        <f>IF(発注書!D888="","",発注書!B888)</f>
        <v/>
      </c>
      <c r="F882" s="62" t="str">
        <f>IF(J882="","",VLOOKUP(J882,商品マスタ!$B:$D,2,FALSE))</f>
        <v/>
      </c>
      <c r="G882" s="63" t="str">
        <f>IF(F882="","",VLOOKUP(F882,商品マスタ!$C:$D,2,FALSE))</f>
        <v/>
      </c>
      <c r="H882" s="64" t="str">
        <f t="shared" si="13"/>
        <v/>
      </c>
      <c r="I882" s="65" t="str">
        <f>IF(発注書!D888="","",発注書!D888)</f>
        <v/>
      </c>
      <c r="J882" s="66" t="str">
        <f>IF(発注書!D888="","",発注書!C888)</f>
        <v/>
      </c>
      <c r="K882" s="63"/>
      <c r="L882" s="63"/>
      <c r="M882" s="63"/>
      <c r="N882" s="63"/>
    </row>
    <row r="883" spans="1:14" x14ac:dyDescent="0.55000000000000004">
      <c r="A883" s="49">
        <v>441</v>
      </c>
      <c r="B883" s="50">
        <v>1</v>
      </c>
      <c r="E883" s="61" t="str">
        <f>IF(発注書!D889="","",発注書!B889)</f>
        <v/>
      </c>
      <c r="F883" s="62" t="str">
        <f>IF(J883="","",VLOOKUP(J883,商品マスタ!$B:$D,2,FALSE))</f>
        <v/>
      </c>
      <c r="G883" s="63" t="str">
        <f>IF(F883="","",VLOOKUP(F883,商品マスタ!$C:$D,2,FALSE))</f>
        <v/>
      </c>
      <c r="H883" s="64" t="str">
        <f t="shared" si="13"/>
        <v/>
      </c>
      <c r="I883" s="65" t="str">
        <f>IF(発注書!D889="","",発注書!D889)</f>
        <v/>
      </c>
      <c r="J883" s="66" t="str">
        <f>IF(発注書!D889="","",発注書!C889)</f>
        <v/>
      </c>
      <c r="K883" s="63"/>
      <c r="L883" s="63"/>
      <c r="M883" s="63"/>
      <c r="N883" s="63"/>
    </row>
    <row r="884" spans="1:14" x14ac:dyDescent="0.55000000000000004">
      <c r="B884" s="50">
        <v>2</v>
      </c>
      <c r="E884" s="61" t="str">
        <f>IF(発注書!D890="","",発注書!B890)</f>
        <v/>
      </c>
      <c r="F884" s="62" t="str">
        <f>IF(J884="","",VLOOKUP(J884,商品マスタ!$B:$D,2,FALSE))</f>
        <v/>
      </c>
      <c r="G884" s="63" t="str">
        <f>IF(F884="","",VLOOKUP(F884,商品マスタ!$C:$D,2,FALSE))</f>
        <v/>
      </c>
      <c r="H884" s="64" t="str">
        <f t="shared" si="13"/>
        <v/>
      </c>
      <c r="I884" s="65" t="str">
        <f>IF(発注書!D890="","",発注書!D890)</f>
        <v/>
      </c>
      <c r="J884" s="66" t="str">
        <f>IF(発注書!D890="","",発注書!C890)</f>
        <v/>
      </c>
      <c r="K884" s="63"/>
      <c r="L884" s="63"/>
      <c r="M884" s="63"/>
      <c r="N884" s="63"/>
    </row>
    <row r="885" spans="1:14" x14ac:dyDescent="0.55000000000000004">
      <c r="A885" s="49">
        <v>442</v>
      </c>
      <c r="B885" s="50">
        <v>1</v>
      </c>
      <c r="E885" s="61" t="str">
        <f>IF(発注書!D891="","",発注書!B891)</f>
        <v/>
      </c>
      <c r="F885" s="62" t="str">
        <f>IF(J885="","",VLOOKUP(J885,商品マスタ!$B:$D,2,FALSE))</f>
        <v/>
      </c>
      <c r="G885" s="63" t="str">
        <f>IF(F885="","",VLOOKUP(F885,商品マスタ!$C:$D,2,FALSE))</f>
        <v/>
      </c>
      <c r="H885" s="64" t="str">
        <f t="shared" si="13"/>
        <v/>
      </c>
      <c r="I885" s="65" t="str">
        <f>IF(発注書!D891="","",発注書!D891)</f>
        <v/>
      </c>
      <c r="J885" s="66" t="str">
        <f>IF(発注書!D891="","",発注書!C891)</f>
        <v/>
      </c>
      <c r="K885" s="63"/>
      <c r="L885" s="63"/>
      <c r="M885" s="63"/>
      <c r="N885" s="63"/>
    </row>
    <row r="886" spans="1:14" x14ac:dyDescent="0.55000000000000004">
      <c r="B886" s="50">
        <v>2</v>
      </c>
      <c r="E886" s="61" t="str">
        <f>IF(発注書!D892="","",発注書!B892)</f>
        <v/>
      </c>
      <c r="F886" s="62" t="str">
        <f>IF(J886="","",VLOOKUP(J886,商品マスタ!$B:$D,2,FALSE))</f>
        <v/>
      </c>
      <c r="G886" s="63" t="str">
        <f>IF(F886="","",VLOOKUP(F886,商品マスタ!$C:$D,2,FALSE))</f>
        <v/>
      </c>
      <c r="H886" s="64" t="str">
        <f t="shared" si="13"/>
        <v/>
      </c>
      <c r="I886" s="65" t="str">
        <f>IF(発注書!D892="","",発注書!D892)</f>
        <v/>
      </c>
      <c r="J886" s="66" t="str">
        <f>IF(発注書!D892="","",発注書!C892)</f>
        <v/>
      </c>
      <c r="K886" s="63"/>
      <c r="L886" s="63"/>
      <c r="M886" s="63"/>
      <c r="N886" s="63"/>
    </row>
    <row r="887" spans="1:14" x14ac:dyDescent="0.55000000000000004">
      <c r="A887" s="49">
        <v>443</v>
      </c>
      <c r="B887" s="50">
        <v>1</v>
      </c>
      <c r="E887" s="61" t="str">
        <f>IF(発注書!D893="","",発注書!B893)</f>
        <v/>
      </c>
      <c r="F887" s="62" t="str">
        <f>IF(J887="","",VLOOKUP(J887,商品マスタ!$B:$D,2,FALSE))</f>
        <v/>
      </c>
      <c r="G887" s="63" t="str">
        <f>IF(F887="","",VLOOKUP(F887,商品マスタ!$C:$D,2,FALSE))</f>
        <v/>
      </c>
      <c r="H887" s="64" t="str">
        <f t="shared" si="13"/>
        <v/>
      </c>
      <c r="I887" s="65" t="str">
        <f>IF(発注書!D893="","",発注書!D893)</f>
        <v/>
      </c>
      <c r="J887" s="66" t="str">
        <f>IF(発注書!D893="","",発注書!C893)</f>
        <v/>
      </c>
      <c r="K887" s="63"/>
      <c r="L887" s="63"/>
      <c r="M887" s="63"/>
      <c r="N887" s="63"/>
    </row>
    <row r="888" spans="1:14" x14ac:dyDescent="0.55000000000000004">
      <c r="B888" s="50">
        <v>2</v>
      </c>
      <c r="E888" s="61" t="str">
        <f>IF(発注書!D894="","",発注書!B894)</f>
        <v/>
      </c>
      <c r="F888" s="62" t="str">
        <f>IF(J888="","",VLOOKUP(J888,商品マスタ!$B:$D,2,FALSE))</f>
        <v/>
      </c>
      <c r="G888" s="63" t="str">
        <f>IF(F888="","",VLOOKUP(F888,商品マスタ!$C:$D,2,FALSE))</f>
        <v/>
      </c>
      <c r="H888" s="64" t="str">
        <f t="shared" si="13"/>
        <v/>
      </c>
      <c r="I888" s="65" t="str">
        <f>IF(発注書!D894="","",発注書!D894)</f>
        <v/>
      </c>
      <c r="J888" s="66" t="str">
        <f>IF(発注書!D894="","",発注書!C894)</f>
        <v/>
      </c>
      <c r="K888" s="63"/>
      <c r="L888" s="63"/>
      <c r="M888" s="63"/>
      <c r="N888" s="63"/>
    </row>
    <row r="889" spans="1:14" x14ac:dyDescent="0.55000000000000004">
      <c r="A889" s="49">
        <v>444</v>
      </c>
      <c r="B889" s="50">
        <v>1</v>
      </c>
      <c r="E889" s="61" t="str">
        <f>IF(発注書!D895="","",発注書!B895)</f>
        <v/>
      </c>
      <c r="F889" s="62" t="str">
        <f>IF(J889="","",VLOOKUP(J889,商品マスタ!$B:$D,2,FALSE))</f>
        <v/>
      </c>
      <c r="G889" s="63" t="str">
        <f>IF(F889="","",VLOOKUP(F889,商品マスタ!$C:$D,2,FALSE))</f>
        <v/>
      </c>
      <c r="H889" s="64" t="str">
        <f t="shared" si="13"/>
        <v/>
      </c>
      <c r="I889" s="65" t="str">
        <f>IF(発注書!D895="","",発注書!D895)</f>
        <v/>
      </c>
      <c r="J889" s="66" t="str">
        <f>IF(発注書!D895="","",発注書!C895)</f>
        <v/>
      </c>
      <c r="K889" s="63"/>
      <c r="L889" s="63"/>
      <c r="M889" s="63"/>
      <c r="N889" s="63"/>
    </row>
    <row r="890" spans="1:14" x14ac:dyDescent="0.55000000000000004">
      <c r="B890" s="50">
        <v>2</v>
      </c>
      <c r="E890" s="61" t="str">
        <f>IF(発注書!D896="","",発注書!B896)</f>
        <v/>
      </c>
      <c r="F890" s="62" t="str">
        <f>IF(J890="","",VLOOKUP(J890,商品マスタ!$B:$D,2,FALSE))</f>
        <v/>
      </c>
      <c r="G890" s="63" t="str">
        <f>IF(F890="","",VLOOKUP(F890,商品マスタ!$C:$D,2,FALSE))</f>
        <v/>
      </c>
      <c r="H890" s="64" t="str">
        <f t="shared" si="13"/>
        <v/>
      </c>
      <c r="I890" s="65" t="str">
        <f>IF(発注書!D896="","",発注書!D896)</f>
        <v/>
      </c>
      <c r="J890" s="66" t="str">
        <f>IF(発注書!D896="","",発注書!C896)</f>
        <v/>
      </c>
      <c r="K890" s="63"/>
      <c r="L890" s="63"/>
      <c r="M890" s="63"/>
      <c r="N890" s="63"/>
    </row>
    <row r="891" spans="1:14" x14ac:dyDescent="0.55000000000000004">
      <c r="A891" s="49">
        <v>445</v>
      </c>
      <c r="B891" s="50">
        <v>1</v>
      </c>
      <c r="E891" s="61" t="str">
        <f>IF(発注書!D897="","",発注書!B897)</f>
        <v/>
      </c>
      <c r="F891" s="62" t="str">
        <f>IF(J891="","",VLOOKUP(J891,商品マスタ!$B:$D,2,FALSE))</f>
        <v/>
      </c>
      <c r="G891" s="63" t="str">
        <f>IF(F891="","",VLOOKUP(F891,商品マスタ!$C:$D,2,FALSE))</f>
        <v/>
      </c>
      <c r="H891" s="64" t="str">
        <f t="shared" si="13"/>
        <v/>
      </c>
      <c r="I891" s="65" t="str">
        <f>IF(発注書!D897="","",発注書!D897)</f>
        <v/>
      </c>
      <c r="J891" s="66" t="str">
        <f>IF(発注書!D897="","",発注書!C897)</f>
        <v/>
      </c>
      <c r="K891" s="63"/>
      <c r="L891" s="63"/>
      <c r="M891" s="63"/>
      <c r="N891" s="63"/>
    </row>
    <row r="892" spans="1:14" x14ac:dyDescent="0.55000000000000004">
      <c r="B892" s="50">
        <v>2</v>
      </c>
      <c r="E892" s="61" t="str">
        <f>IF(発注書!D898="","",発注書!B898)</f>
        <v/>
      </c>
      <c r="F892" s="62" t="str">
        <f>IF(J892="","",VLOOKUP(J892,商品マスタ!$B:$D,2,FALSE))</f>
        <v/>
      </c>
      <c r="G892" s="63" t="str">
        <f>IF(F892="","",VLOOKUP(F892,商品マスタ!$C:$D,2,FALSE))</f>
        <v/>
      </c>
      <c r="H892" s="64" t="str">
        <f t="shared" si="13"/>
        <v/>
      </c>
      <c r="I892" s="65" t="str">
        <f>IF(発注書!D898="","",発注書!D898)</f>
        <v/>
      </c>
      <c r="J892" s="66" t="str">
        <f>IF(発注書!D898="","",発注書!C898)</f>
        <v/>
      </c>
      <c r="K892" s="63"/>
      <c r="L892" s="63"/>
      <c r="M892" s="63"/>
      <c r="N892" s="63"/>
    </row>
    <row r="893" spans="1:14" x14ac:dyDescent="0.55000000000000004">
      <c r="A893" s="49">
        <v>446</v>
      </c>
      <c r="B893" s="50">
        <v>1</v>
      </c>
      <c r="E893" s="61" t="str">
        <f>IF(発注書!D899="","",発注書!B899)</f>
        <v/>
      </c>
      <c r="F893" s="62" t="str">
        <f>IF(J893="","",VLOOKUP(J893,商品マスタ!$B:$D,2,FALSE))</f>
        <v/>
      </c>
      <c r="G893" s="63" t="str">
        <f>IF(F893="","",VLOOKUP(F893,商品マスタ!$C:$D,2,FALSE))</f>
        <v/>
      </c>
      <c r="H893" s="64" t="str">
        <f t="shared" si="13"/>
        <v/>
      </c>
      <c r="I893" s="65" t="str">
        <f>IF(発注書!D899="","",発注書!D899)</f>
        <v/>
      </c>
      <c r="J893" s="66" t="str">
        <f>IF(発注書!D899="","",発注書!C899)</f>
        <v/>
      </c>
      <c r="K893" s="63"/>
      <c r="L893" s="63"/>
      <c r="M893" s="63"/>
      <c r="N893" s="63"/>
    </row>
    <row r="894" spans="1:14" x14ac:dyDescent="0.55000000000000004">
      <c r="B894" s="50">
        <v>2</v>
      </c>
      <c r="E894" s="61" t="str">
        <f>IF(発注書!D900="","",発注書!B900)</f>
        <v/>
      </c>
      <c r="F894" s="62" t="str">
        <f>IF(J894="","",VLOOKUP(J894,商品マスタ!$B:$D,2,FALSE))</f>
        <v/>
      </c>
      <c r="G894" s="63" t="str">
        <f>IF(F894="","",VLOOKUP(F894,商品マスタ!$C:$D,2,FALSE))</f>
        <v/>
      </c>
      <c r="H894" s="64" t="str">
        <f t="shared" si="13"/>
        <v/>
      </c>
      <c r="I894" s="65" t="str">
        <f>IF(発注書!D900="","",発注書!D900)</f>
        <v/>
      </c>
      <c r="J894" s="66" t="str">
        <f>IF(発注書!D900="","",発注書!C900)</f>
        <v/>
      </c>
      <c r="K894" s="63"/>
      <c r="L894" s="63"/>
      <c r="M894" s="63"/>
      <c r="N894" s="63"/>
    </row>
    <row r="895" spans="1:14" x14ac:dyDescent="0.55000000000000004">
      <c r="A895" s="49">
        <v>447</v>
      </c>
      <c r="B895" s="50">
        <v>1</v>
      </c>
      <c r="E895" s="61" t="str">
        <f>IF(発注書!D901="","",発注書!B901)</f>
        <v/>
      </c>
      <c r="F895" s="62" t="str">
        <f>IF(J895="","",VLOOKUP(J895,商品マスタ!$B:$D,2,FALSE))</f>
        <v/>
      </c>
      <c r="G895" s="63" t="str">
        <f>IF(F895="","",VLOOKUP(F895,商品マスタ!$C:$D,2,FALSE))</f>
        <v/>
      </c>
      <c r="H895" s="64" t="str">
        <f t="shared" si="13"/>
        <v/>
      </c>
      <c r="I895" s="65" t="str">
        <f>IF(発注書!D901="","",発注書!D901)</f>
        <v/>
      </c>
      <c r="J895" s="66" t="str">
        <f>IF(発注書!D901="","",発注書!C901)</f>
        <v/>
      </c>
      <c r="K895" s="63"/>
      <c r="L895" s="63"/>
      <c r="M895" s="63"/>
      <c r="N895" s="63"/>
    </row>
    <row r="896" spans="1:14" x14ac:dyDescent="0.55000000000000004">
      <c r="B896" s="50">
        <v>2</v>
      </c>
      <c r="E896" s="61" t="str">
        <f>IF(発注書!D902="","",発注書!B902)</f>
        <v/>
      </c>
      <c r="F896" s="62" t="str">
        <f>IF(J896="","",VLOOKUP(J896,商品マスタ!$B:$D,2,FALSE))</f>
        <v/>
      </c>
      <c r="G896" s="63" t="str">
        <f>IF(F896="","",VLOOKUP(F896,商品マスタ!$C:$D,2,FALSE))</f>
        <v/>
      </c>
      <c r="H896" s="64" t="str">
        <f t="shared" si="13"/>
        <v/>
      </c>
      <c r="I896" s="65" t="str">
        <f>IF(発注書!D902="","",発注書!D902)</f>
        <v/>
      </c>
      <c r="J896" s="66" t="str">
        <f>IF(発注書!D902="","",発注書!C902)</f>
        <v/>
      </c>
      <c r="K896" s="63"/>
      <c r="L896" s="63"/>
      <c r="M896" s="63"/>
      <c r="N896" s="63"/>
    </row>
    <row r="897" spans="1:14" x14ac:dyDescent="0.55000000000000004">
      <c r="A897" s="49">
        <v>448</v>
      </c>
      <c r="B897" s="50">
        <v>1</v>
      </c>
      <c r="E897" s="61" t="str">
        <f>IF(発注書!D903="","",発注書!B903)</f>
        <v/>
      </c>
      <c r="F897" s="62" t="str">
        <f>IF(J897="","",VLOOKUP(J897,商品マスタ!$B:$D,2,FALSE))</f>
        <v/>
      </c>
      <c r="G897" s="63" t="str">
        <f>IF(F897="","",VLOOKUP(F897,商品マスタ!$C:$D,2,FALSE))</f>
        <v/>
      </c>
      <c r="H897" s="64" t="str">
        <f t="shared" si="13"/>
        <v/>
      </c>
      <c r="I897" s="65" t="str">
        <f>IF(発注書!D903="","",発注書!D903)</f>
        <v/>
      </c>
      <c r="J897" s="66" t="str">
        <f>IF(発注書!D903="","",発注書!C903)</f>
        <v/>
      </c>
      <c r="K897" s="63"/>
      <c r="L897" s="63"/>
      <c r="M897" s="63"/>
      <c r="N897" s="63"/>
    </row>
    <row r="898" spans="1:14" x14ac:dyDescent="0.55000000000000004">
      <c r="B898" s="50">
        <v>2</v>
      </c>
      <c r="E898" s="61" t="str">
        <f>IF(発注書!D904="","",発注書!B904)</f>
        <v/>
      </c>
      <c r="F898" s="62" t="str">
        <f>IF(J898="","",VLOOKUP(J898,商品マスタ!$B:$D,2,FALSE))</f>
        <v/>
      </c>
      <c r="G898" s="63" t="str">
        <f>IF(F898="","",VLOOKUP(F898,商品マスタ!$C:$D,2,FALSE))</f>
        <v/>
      </c>
      <c r="H898" s="64" t="str">
        <f t="shared" si="13"/>
        <v/>
      </c>
      <c r="I898" s="65" t="str">
        <f>IF(発注書!D904="","",発注書!D904)</f>
        <v/>
      </c>
      <c r="J898" s="66" t="str">
        <f>IF(発注書!D904="","",発注書!C904)</f>
        <v/>
      </c>
      <c r="K898" s="63"/>
      <c r="L898" s="63"/>
      <c r="M898" s="63"/>
      <c r="N898" s="63"/>
    </row>
    <row r="899" spans="1:14" x14ac:dyDescent="0.55000000000000004">
      <c r="A899" s="49">
        <v>449</v>
      </c>
      <c r="B899" s="50">
        <v>1</v>
      </c>
      <c r="E899" s="61" t="str">
        <f>IF(発注書!D905="","",発注書!B905)</f>
        <v/>
      </c>
      <c r="F899" s="62" t="str">
        <f>IF(J899="","",VLOOKUP(J899,商品マスタ!$B:$D,2,FALSE))</f>
        <v/>
      </c>
      <c r="G899" s="63" t="str">
        <f>IF(F899="","",VLOOKUP(F899,商品マスタ!$C:$D,2,FALSE))</f>
        <v/>
      </c>
      <c r="H899" s="64" t="str">
        <f t="shared" si="13"/>
        <v/>
      </c>
      <c r="I899" s="65" t="str">
        <f>IF(発注書!D905="","",発注書!D905)</f>
        <v/>
      </c>
      <c r="J899" s="66" t="str">
        <f>IF(発注書!D905="","",発注書!C905)</f>
        <v/>
      </c>
      <c r="K899" s="63"/>
      <c r="L899" s="63"/>
      <c r="M899" s="63"/>
      <c r="N899" s="63"/>
    </row>
    <row r="900" spans="1:14" x14ac:dyDescent="0.55000000000000004">
      <c r="B900" s="50">
        <v>2</v>
      </c>
      <c r="E900" s="61" t="str">
        <f>IF(発注書!D906="","",発注書!B906)</f>
        <v/>
      </c>
      <c r="F900" s="62" t="str">
        <f>IF(J900="","",VLOOKUP(J900,商品マスタ!$B:$D,2,FALSE))</f>
        <v/>
      </c>
      <c r="G900" s="63" t="str">
        <f>IF(F900="","",VLOOKUP(F900,商品マスタ!$C:$D,2,FALSE))</f>
        <v/>
      </c>
      <c r="H900" s="64" t="str">
        <f t="shared" ref="H900:H963" si="14">IF(E900="","",IF(E900="",LEN(SUBSTITUTE(D900," ","")),LEN(SUBSTITUTE(E900," ",""))))</f>
        <v/>
      </c>
      <c r="I900" s="65" t="str">
        <f>IF(発注書!D906="","",発注書!D906)</f>
        <v/>
      </c>
      <c r="J900" s="66" t="str">
        <f>IF(発注書!D906="","",発注書!C906)</f>
        <v/>
      </c>
      <c r="K900" s="63"/>
      <c r="L900" s="63"/>
      <c r="M900" s="63"/>
      <c r="N900" s="63"/>
    </row>
    <row r="901" spans="1:14" x14ac:dyDescent="0.55000000000000004">
      <c r="A901" s="49">
        <v>450</v>
      </c>
      <c r="B901" s="50">
        <v>1</v>
      </c>
      <c r="E901" s="61" t="str">
        <f>IF(発注書!D907="","",発注書!B907)</f>
        <v/>
      </c>
      <c r="F901" s="62" t="str">
        <f>IF(J901="","",VLOOKUP(J901,商品マスタ!$B:$D,2,FALSE))</f>
        <v/>
      </c>
      <c r="G901" s="63" t="str">
        <f>IF(F901="","",VLOOKUP(F901,商品マスタ!$C:$D,2,FALSE))</f>
        <v/>
      </c>
      <c r="H901" s="64" t="str">
        <f t="shared" si="14"/>
        <v/>
      </c>
      <c r="I901" s="65" t="str">
        <f>IF(発注書!D907="","",発注書!D907)</f>
        <v/>
      </c>
      <c r="J901" s="66" t="str">
        <f>IF(発注書!D907="","",発注書!C907)</f>
        <v/>
      </c>
      <c r="K901" s="63"/>
      <c r="L901" s="63"/>
      <c r="M901" s="63"/>
      <c r="N901" s="63"/>
    </row>
    <row r="902" spans="1:14" x14ac:dyDescent="0.55000000000000004">
      <c r="B902" s="50">
        <v>2</v>
      </c>
      <c r="E902" s="61" t="str">
        <f>IF(発注書!D908="","",発注書!B908)</f>
        <v/>
      </c>
      <c r="F902" s="62" t="str">
        <f>IF(J902="","",VLOOKUP(J902,商品マスタ!$B:$D,2,FALSE))</f>
        <v/>
      </c>
      <c r="G902" s="63" t="str">
        <f>IF(F902="","",VLOOKUP(F902,商品マスタ!$C:$D,2,FALSE))</f>
        <v/>
      </c>
      <c r="H902" s="64" t="str">
        <f t="shared" si="14"/>
        <v/>
      </c>
      <c r="I902" s="65" t="str">
        <f>IF(発注書!D908="","",発注書!D908)</f>
        <v/>
      </c>
      <c r="J902" s="66" t="str">
        <f>IF(発注書!D908="","",発注書!C908)</f>
        <v/>
      </c>
      <c r="K902" s="63"/>
      <c r="L902" s="63"/>
      <c r="M902" s="63"/>
      <c r="N902" s="63"/>
    </row>
    <row r="903" spans="1:14" x14ac:dyDescent="0.55000000000000004">
      <c r="A903" s="49">
        <v>451</v>
      </c>
      <c r="B903" s="50">
        <v>1</v>
      </c>
      <c r="E903" s="61" t="str">
        <f>IF(発注書!D909="","",発注書!B909)</f>
        <v/>
      </c>
      <c r="F903" s="62" t="str">
        <f>IF(J903="","",VLOOKUP(J903,商品マスタ!$B:$D,2,FALSE))</f>
        <v/>
      </c>
      <c r="G903" s="63" t="str">
        <f>IF(F903="","",VLOOKUP(F903,商品マスタ!$C:$D,2,FALSE))</f>
        <v/>
      </c>
      <c r="H903" s="64" t="str">
        <f t="shared" si="14"/>
        <v/>
      </c>
      <c r="I903" s="65" t="str">
        <f>IF(発注書!D909="","",発注書!D909)</f>
        <v/>
      </c>
      <c r="J903" s="66" t="str">
        <f>IF(発注書!D909="","",発注書!C909)</f>
        <v/>
      </c>
      <c r="K903" s="63"/>
      <c r="L903" s="63"/>
      <c r="M903" s="63"/>
      <c r="N903" s="63"/>
    </row>
    <row r="904" spans="1:14" x14ac:dyDescent="0.55000000000000004">
      <c r="B904" s="50">
        <v>2</v>
      </c>
      <c r="E904" s="61" t="str">
        <f>IF(発注書!D910="","",発注書!B910)</f>
        <v/>
      </c>
      <c r="F904" s="62" t="str">
        <f>IF(J904="","",VLOOKUP(J904,商品マスタ!$B:$D,2,FALSE))</f>
        <v/>
      </c>
      <c r="G904" s="63" t="str">
        <f>IF(F904="","",VLOOKUP(F904,商品マスタ!$C:$D,2,FALSE))</f>
        <v/>
      </c>
      <c r="H904" s="64" t="str">
        <f t="shared" si="14"/>
        <v/>
      </c>
      <c r="I904" s="65" t="str">
        <f>IF(発注書!D910="","",発注書!D910)</f>
        <v/>
      </c>
      <c r="J904" s="66" t="str">
        <f>IF(発注書!D910="","",発注書!C910)</f>
        <v/>
      </c>
      <c r="K904" s="63"/>
      <c r="L904" s="63"/>
      <c r="M904" s="63"/>
      <c r="N904" s="63"/>
    </row>
    <row r="905" spans="1:14" x14ac:dyDescent="0.55000000000000004">
      <c r="A905" s="49">
        <v>452</v>
      </c>
      <c r="B905" s="50">
        <v>1</v>
      </c>
      <c r="E905" s="61" t="str">
        <f>IF(発注書!D911="","",発注書!B911)</f>
        <v/>
      </c>
      <c r="F905" s="62" t="str">
        <f>IF(J905="","",VLOOKUP(J905,商品マスタ!$B:$D,2,FALSE))</f>
        <v/>
      </c>
      <c r="G905" s="63" t="str">
        <f>IF(F905="","",VLOOKUP(F905,商品マスタ!$C:$D,2,FALSE))</f>
        <v/>
      </c>
      <c r="H905" s="64" t="str">
        <f t="shared" si="14"/>
        <v/>
      </c>
      <c r="I905" s="65" t="str">
        <f>IF(発注書!D911="","",発注書!D911)</f>
        <v/>
      </c>
      <c r="J905" s="66" t="str">
        <f>IF(発注書!D911="","",発注書!C911)</f>
        <v/>
      </c>
      <c r="K905" s="63"/>
      <c r="L905" s="63"/>
      <c r="M905" s="63"/>
      <c r="N905" s="63"/>
    </row>
    <row r="906" spans="1:14" x14ac:dyDescent="0.55000000000000004">
      <c r="B906" s="50">
        <v>2</v>
      </c>
      <c r="E906" s="61" t="str">
        <f>IF(発注書!D912="","",発注書!B912)</f>
        <v/>
      </c>
      <c r="F906" s="62" t="str">
        <f>IF(J906="","",VLOOKUP(J906,商品マスタ!$B:$D,2,FALSE))</f>
        <v/>
      </c>
      <c r="G906" s="63" t="str">
        <f>IF(F906="","",VLOOKUP(F906,商品マスタ!$C:$D,2,FALSE))</f>
        <v/>
      </c>
      <c r="H906" s="64" t="str">
        <f t="shared" si="14"/>
        <v/>
      </c>
      <c r="I906" s="65" t="str">
        <f>IF(発注書!D912="","",発注書!D912)</f>
        <v/>
      </c>
      <c r="J906" s="66" t="str">
        <f>IF(発注書!D912="","",発注書!C912)</f>
        <v/>
      </c>
      <c r="K906" s="63"/>
      <c r="L906" s="63"/>
      <c r="M906" s="63"/>
      <c r="N906" s="63"/>
    </row>
    <row r="907" spans="1:14" x14ac:dyDescent="0.55000000000000004">
      <c r="A907" s="49">
        <v>453</v>
      </c>
      <c r="B907" s="50">
        <v>1</v>
      </c>
      <c r="E907" s="61" t="str">
        <f>IF(発注書!D913="","",発注書!B913)</f>
        <v/>
      </c>
      <c r="F907" s="62" t="str">
        <f>IF(J907="","",VLOOKUP(J907,商品マスタ!$B:$D,2,FALSE))</f>
        <v/>
      </c>
      <c r="G907" s="63" t="str">
        <f>IF(F907="","",VLOOKUP(F907,商品マスタ!$C:$D,2,FALSE))</f>
        <v/>
      </c>
      <c r="H907" s="64" t="str">
        <f t="shared" si="14"/>
        <v/>
      </c>
      <c r="I907" s="65" t="str">
        <f>IF(発注書!D913="","",発注書!D913)</f>
        <v/>
      </c>
      <c r="J907" s="66" t="str">
        <f>IF(発注書!D913="","",発注書!C913)</f>
        <v/>
      </c>
      <c r="K907" s="63"/>
      <c r="L907" s="63"/>
      <c r="M907" s="63"/>
      <c r="N907" s="63"/>
    </row>
    <row r="908" spans="1:14" x14ac:dyDescent="0.55000000000000004">
      <c r="B908" s="50">
        <v>2</v>
      </c>
      <c r="E908" s="61" t="str">
        <f>IF(発注書!D914="","",発注書!B914)</f>
        <v/>
      </c>
      <c r="F908" s="62" t="str">
        <f>IF(J908="","",VLOOKUP(J908,商品マスタ!$B:$D,2,FALSE))</f>
        <v/>
      </c>
      <c r="G908" s="63" t="str">
        <f>IF(F908="","",VLOOKUP(F908,商品マスタ!$C:$D,2,FALSE))</f>
        <v/>
      </c>
      <c r="H908" s="64" t="str">
        <f t="shared" si="14"/>
        <v/>
      </c>
      <c r="I908" s="65" t="str">
        <f>IF(発注書!D914="","",発注書!D914)</f>
        <v/>
      </c>
      <c r="J908" s="66" t="str">
        <f>IF(発注書!D914="","",発注書!C914)</f>
        <v/>
      </c>
      <c r="K908" s="63"/>
      <c r="L908" s="63"/>
      <c r="M908" s="63"/>
      <c r="N908" s="63"/>
    </row>
    <row r="909" spans="1:14" x14ac:dyDescent="0.55000000000000004">
      <c r="A909" s="49">
        <v>454</v>
      </c>
      <c r="B909" s="50">
        <v>1</v>
      </c>
      <c r="E909" s="61" t="str">
        <f>IF(発注書!D915="","",発注書!B915)</f>
        <v/>
      </c>
      <c r="F909" s="62" t="str">
        <f>IF(J909="","",VLOOKUP(J909,商品マスタ!$B:$D,2,FALSE))</f>
        <v/>
      </c>
      <c r="G909" s="63" t="str">
        <f>IF(F909="","",VLOOKUP(F909,商品マスタ!$C:$D,2,FALSE))</f>
        <v/>
      </c>
      <c r="H909" s="64" t="str">
        <f t="shared" si="14"/>
        <v/>
      </c>
      <c r="I909" s="65" t="str">
        <f>IF(発注書!D915="","",発注書!D915)</f>
        <v/>
      </c>
      <c r="J909" s="66" t="str">
        <f>IF(発注書!D915="","",発注書!C915)</f>
        <v/>
      </c>
      <c r="K909" s="63"/>
      <c r="L909" s="63"/>
      <c r="M909" s="63"/>
      <c r="N909" s="63"/>
    </row>
    <row r="910" spans="1:14" x14ac:dyDescent="0.55000000000000004">
      <c r="B910" s="50">
        <v>2</v>
      </c>
      <c r="E910" s="61" t="str">
        <f>IF(発注書!D916="","",発注書!B916)</f>
        <v/>
      </c>
      <c r="F910" s="62" t="str">
        <f>IF(J910="","",VLOOKUP(J910,商品マスタ!$B:$D,2,FALSE))</f>
        <v/>
      </c>
      <c r="G910" s="63" t="str">
        <f>IF(F910="","",VLOOKUP(F910,商品マスタ!$C:$D,2,FALSE))</f>
        <v/>
      </c>
      <c r="H910" s="64" t="str">
        <f t="shared" si="14"/>
        <v/>
      </c>
      <c r="I910" s="65" t="str">
        <f>IF(発注書!D916="","",発注書!D916)</f>
        <v/>
      </c>
      <c r="J910" s="66" t="str">
        <f>IF(発注書!D916="","",発注書!C916)</f>
        <v/>
      </c>
      <c r="K910" s="63"/>
      <c r="L910" s="63"/>
      <c r="M910" s="63"/>
      <c r="N910" s="63"/>
    </row>
    <row r="911" spans="1:14" x14ac:dyDescent="0.55000000000000004">
      <c r="A911" s="49">
        <v>455</v>
      </c>
      <c r="B911" s="50">
        <v>1</v>
      </c>
      <c r="E911" s="61" t="str">
        <f>IF(発注書!D917="","",発注書!B917)</f>
        <v/>
      </c>
      <c r="F911" s="62" t="str">
        <f>IF(J911="","",VLOOKUP(J911,商品マスタ!$B:$D,2,FALSE))</f>
        <v/>
      </c>
      <c r="G911" s="63" t="str">
        <f>IF(F911="","",VLOOKUP(F911,商品マスタ!$C:$D,2,FALSE))</f>
        <v/>
      </c>
      <c r="H911" s="64" t="str">
        <f t="shared" si="14"/>
        <v/>
      </c>
      <c r="I911" s="65" t="str">
        <f>IF(発注書!D917="","",発注書!D917)</f>
        <v/>
      </c>
      <c r="J911" s="66" t="str">
        <f>IF(発注書!D917="","",発注書!C917)</f>
        <v/>
      </c>
      <c r="K911" s="63"/>
      <c r="L911" s="63"/>
      <c r="M911" s="63"/>
      <c r="N911" s="63"/>
    </row>
    <row r="912" spans="1:14" x14ac:dyDescent="0.55000000000000004">
      <c r="B912" s="50">
        <v>2</v>
      </c>
      <c r="E912" s="61" t="str">
        <f>IF(発注書!D918="","",発注書!B918)</f>
        <v/>
      </c>
      <c r="F912" s="62" t="str">
        <f>IF(J912="","",VLOOKUP(J912,商品マスタ!$B:$D,2,FALSE))</f>
        <v/>
      </c>
      <c r="G912" s="63" t="str">
        <f>IF(F912="","",VLOOKUP(F912,商品マスタ!$C:$D,2,FALSE))</f>
        <v/>
      </c>
      <c r="H912" s="64" t="str">
        <f t="shared" si="14"/>
        <v/>
      </c>
      <c r="I912" s="65" t="str">
        <f>IF(発注書!D918="","",発注書!D918)</f>
        <v/>
      </c>
      <c r="J912" s="66" t="str">
        <f>IF(発注書!D918="","",発注書!C918)</f>
        <v/>
      </c>
      <c r="K912" s="63"/>
      <c r="L912" s="63"/>
      <c r="M912" s="63"/>
      <c r="N912" s="63"/>
    </row>
    <row r="913" spans="1:14" x14ac:dyDescent="0.55000000000000004">
      <c r="A913" s="49">
        <v>456</v>
      </c>
      <c r="B913" s="50">
        <v>1</v>
      </c>
      <c r="E913" s="61" t="str">
        <f>IF(発注書!D919="","",発注書!B919)</f>
        <v/>
      </c>
      <c r="F913" s="62" t="str">
        <f>IF(J913="","",VLOOKUP(J913,商品マスタ!$B:$D,2,FALSE))</f>
        <v/>
      </c>
      <c r="G913" s="63" t="str">
        <f>IF(F913="","",VLOOKUP(F913,商品マスタ!$C:$D,2,FALSE))</f>
        <v/>
      </c>
      <c r="H913" s="64" t="str">
        <f t="shared" si="14"/>
        <v/>
      </c>
      <c r="I913" s="65" t="str">
        <f>IF(発注書!D919="","",発注書!D919)</f>
        <v/>
      </c>
      <c r="J913" s="66" t="str">
        <f>IF(発注書!D919="","",発注書!C919)</f>
        <v/>
      </c>
      <c r="K913" s="63"/>
      <c r="L913" s="63"/>
      <c r="M913" s="63"/>
      <c r="N913" s="63"/>
    </row>
    <row r="914" spans="1:14" x14ac:dyDescent="0.55000000000000004">
      <c r="B914" s="50">
        <v>2</v>
      </c>
      <c r="E914" s="61" t="str">
        <f>IF(発注書!D920="","",発注書!B920)</f>
        <v/>
      </c>
      <c r="F914" s="62" t="str">
        <f>IF(J914="","",VLOOKUP(J914,商品マスタ!$B:$D,2,FALSE))</f>
        <v/>
      </c>
      <c r="G914" s="63" t="str">
        <f>IF(F914="","",VLOOKUP(F914,商品マスタ!$C:$D,2,FALSE))</f>
        <v/>
      </c>
      <c r="H914" s="64" t="str">
        <f t="shared" si="14"/>
        <v/>
      </c>
      <c r="I914" s="65" t="str">
        <f>IF(発注書!D920="","",発注書!D920)</f>
        <v/>
      </c>
      <c r="J914" s="66" t="str">
        <f>IF(発注書!D920="","",発注書!C920)</f>
        <v/>
      </c>
      <c r="K914" s="63"/>
      <c r="L914" s="63"/>
      <c r="M914" s="63"/>
      <c r="N914" s="63"/>
    </row>
    <row r="915" spans="1:14" x14ac:dyDescent="0.55000000000000004">
      <c r="A915" s="49">
        <v>457</v>
      </c>
      <c r="B915" s="50">
        <v>1</v>
      </c>
      <c r="E915" s="61" t="str">
        <f>IF(発注書!D921="","",発注書!B921)</f>
        <v/>
      </c>
      <c r="F915" s="62" t="str">
        <f>IF(J915="","",VLOOKUP(J915,商品マスタ!$B:$D,2,FALSE))</f>
        <v/>
      </c>
      <c r="G915" s="63" t="str">
        <f>IF(F915="","",VLOOKUP(F915,商品マスタ!$C:$D,2,FALSE))</f>
        <v/>
      </c>
      <c r="H915" s="64" t="str">
        <f t="shared" si="14"/>
        <v/>
      </c>
      <c r="I915" s="65" t="str">
        <f>IF(発注書!D921="","",発注書!D921)</f>
        <v/>
      </c>
      <c r="J915" s="66" t="str">
        <f>IF(発注書!D921="","",発注書!C921)</f>
        <v/>
      </c>
      <c r="K915" s="63"/>
      <c r="L915" s="63"/>
      <c r="M915" s="63"/>
      <c r="N915" s="63"/>
    </row>
    <row r="916" spans="1:14" x14ac:dyDescent="0.55000000000000004">
      <c r="B916" s="50">
        <v>2</v>
      </c>
      <c r="E916" s="61" t="str">
        <f>IF(発注書!D922="","",発注書!B922)</f>
        <v/>
      </c>
      <c r="F916" s="62" t="str">
        <f>IF(J916="","",VLOOKUP(J916,商品マスタ!$B:$D,2,FALSE))</f>
        <v/>
      </c>
      <c r="G916" s="63" t="str">
        <f>IF(F916="","",VLOOKUP(F916,商品マスタ!$C:$D,2,FALSE))</f>
        <v/>
      </c>
      <c r="H916" s="64" t="str">
        <f t="shared" si="14"/>
        <v/>
      </c>
      <c r="I916" s="65" t="str">
        <f>IF(発注書!D922="","",発注書!D922)</f>
        <v/>
      </c>
      <c r="J916" s="66" t="str">
        <f>IF(発注書!D922="","",発注書!C922)</f>
        <v/>
      </c>
      <c r="K916" s="63"/>
      <c r="L916" s="63"/>
      <c r="M916" s="63"/>
      <c r="N916" s="63"/>
    </row>
    <row r="917" spans="1:14" x14ac:dyDescent="0.55000000000000004">
      <c r="A917" s="49">
        <v>458</v>
      </c>
      <c r="B917" s="50">
        <v>1</v>
      </c>
      <c r="E917" s="61" t="str">
        <f>IF(発注書!D923="","",発注書!B923)</f>
        <v/>
      </c>
      <c r="F917" s="62" t="str">
        <f>IF(J917="","",VLOOKUP(J917,商品マスタ!$B:$D,2,FALSE))</f>
        <v/>
      </c>
      <c r="G917" s="63" t="str">
        <f>IF(F917="","",VLOOKUP(F917,商品マスタ!$C:$D,2,FALSE))</f>
        <v/>
      </c>
      <c r="H917" s="64" t="str">
        <f t="shared" si="14"/>
        <v/>
      </c>
      <c r="I917" s="65" t="str">
        <f>IF(発注書!D923="","",発注書!D923)</f>
        <v/>
      </c>
      <c r="J917" s="66" t="str">
        <f>IF(発注書!D923="","",発注書!C923)</f>
        <v/>
      </c>
      <c r="K917" s="63"/>
      <c r="L917" s="63"/>
      <c r="M917" s="63"/>
      <c r="N917" s="63"/>
    </row>
    <row r="918" spans="1:14" x14ac:dyDescent="0.55000000000000004">
      <c r="B918" s="50">
        <v>2</v>
      </c>
      <c r="E918" s="61" t="str">
        <f>IF(発注書!D924="","",発注書!B924)</f>
        <v/>
      </c>
      <c r="F918" s="62" t="str">
        <f>IF(J918="","",VLOOKUP(J918,商品マスタ!$B:$D,2,FALSE))</f>
        <v/>
      </c>
      <c r="G918" s="63" t="str">
        <f>IF(F918="","",VLOOKUP(F918,商品マスタ!$C:$D,2,FALSE))</f>
        <v/>
      </c>
      <c r="H918" s="64" t="str">
        <f t="shared" si="14"/>
        <v/>
      </c>
      <c r="I918" s="65" t="str">
        <f>IF(発注書!D924="","",発注書!D924)</f>
        <v/>
      </c>
      <c r="J918" s="66" t="str">
        <f>IF(発注書!D924="","",発注書!C924)</f>
        <v/>
      </c>
      <c r="K918" s="63"/>
      <c r="L918" s="63"/>
      <c r="M918" s="63"/>
      <c r="N918" s="63"/>
    </row>
    <row r="919" spans="1:14" x14ac:dyDescent="0.55000000000000004">
      <c r="A919" s="49">
        <v>459</v>
      </c>
      <c r="B919" s="50">
        <v>1</v>
      </c>
      <c r="E919" s="61" t="str">
        <f>IF(発注書!D925="","",発注書!B925)</f>
        <v/>
      </c>
      <c r="F919" s="62" t="str">
        <f>IF(J919="","",VLOOKUP(J919,商品マスタ!$B:$D,2,FALSE))</f>
        <v/>
      </c>
      <c r="G919" s="63" t="str">
        <f>IF(F919="","",VLOOKUP(F919,商品マスタ!$C:$D,2,FALSE))</f>
        <v/>
      </c>
      <c r="H919" s="64" t="str">
        <f t="shared" si="14"/>
        <v/>
      </c>
      <c r="I919" s="65" t="str">
        <f>IF(発注書!D925="","",発注書!D925)</f>
        <v/>
      </c>
      <c r="J919" s="66" t="str">
        <f>IF(発注書!D925="","",発注書!C925)</f>
        <v/>
      </c>
      <c r="K919" s="63"/>
      <c r="L919" s="63"/>
      <c r="M919" s="63"/>
      <c r="N919" s="63"/>
    </row>
    <row r="920" spans="1:14" x14ac:dyDescent="0.55000000000000004">
      <c r="B920" s="50">
        <v>2</v>
      </c>
      <c r="E920" s="61" t="str">
        <f>IF(発注書!D926="","",発注書!B926)</f>
        <v/>
      </c>
      <c r="F920" s="62" t="str">
        <f>IF(J920="","",VLOOKUP(J920,商品マスタ!$B:$D,2,FALSE))</f>
        <v/>
      </c>
      <c r="G920" s="63" t="str">
        <f>IF(F920="","",VLOOKUP(F920,商品マスタ!$C:$D,2,FALSE))</f>
        <v/>
      </c>
      <c r="H920" s="64" t="str">
        <f t="shared" si="14"/>
        <v/>
      </c>
      <c r="I920" s="65" t="str">
        <f>IF(発注書!D926="","",発注書!D926)</f>
        <v/>
      </c>
      <c r="J920" s="66" t="str">
        <f>IF(発注書!D926="","",発注書!C926)</f>
        <v/>
      </c>
      <c r="K920" s="63"/>
      <c r="L920" s="63"/>
      <c r="M920" s="63"/>
      <c r="N920" s="63"/>
    </row>
    <row r="921" spans="1:14" x14ac:dyDescent="0.55000000000000004">
      <c r="A921" s="49">
        <v>460</v>
      </c>
      <c r="B921" s="50">
        <v>1</v>
      </c>
      <c r="E921" s="61" t="str">
        <f>IF(発注書!D927="","",発注書!B927)</f>
        <v/>
      </c>
      <c r="F921" s="62" t="str">
        <f>IF(J921="","",VLOOKUP(J921,商品マスタ!$B:$D,2,FALSE))</f>
        <v/>
      </c>
      <c r="G921" s="63" t="str">
        <f>IF(F921="","",VLOOKUP(F921,商品マスタ!$C:$D,2,FALSE))</f>
        <v/>
      </c>
      <c r="H921" s="64" t="str">
        <f t="shared" si="14"/>
        <v/>
      </c>
      <c r="I921" s="65" t="str">
        <f>IF(発注書!D927="","",発注書!D927)</f>
        <v/>
      </c>
      <c r="J921" s="66" t="str">
        <f>IF(発注書!D927="","",発注書!C927)</f>
        <v/>
      </c>
      <c r="K921" s="63"/>
      <c r="L921" s="63"/>
      <c r="M921" s="63"/>
      <c r="N921" s="63"/>
    </row>
    <row r="922" spans="1:14" x14ac:dyDescent="0.55000000000000004">
      <c r="B922" s="50">
        <v>2</v>
      </c>
      <c r="E922" s="61" t="str">
        <f>IF(発注書!D928="","",発注書!B928)</f>
        <v/>
      </c>
      <c r="F922" s="62" t="str">
        <f>IF(J922="","",VLOOKUP(J922,商品マスタ!$B:$D,2,FALSE))</f>
        <v/>
      </c>
      <c r="G922" s="63" t="str">
        <f>IF(F922="","",VLOOKUP(F922,商品マスタ!$C:$D,2,FALSE))</f>
        <v/>
      </c>
      <c r="H922" s="64" t="str">
        <f t="shared" si="14"/>
        <v/>
      </c>
      <c r="I922" s="65" t="str">
        <f>IF(発注書!D928="","",発注書!D928)</f>
        <v/>
      </c>
      <c r="J922" s="66" t="str">
        <f>IF(発注書!D928="","",発注書!C928)</f>
        <v/>
      </c>
      <c r="K922" s="63"/>
      <c r="L922" s="63"/>
      <c r="M922" s="63"/>
      <c r="N922" s="63"/>
    </row>
    <row r="923" spans="1:14" x14ac:dyDescent="0.55000000000000004">
      <c r="A923" s="49">
        <v>461</v>
      </c>
      <c r="B923" s="50">
        <v>1</v>
      </c>
      <c r="E923" s="61" t="str">
        <f>IF(発注書!D929="","",発注書!B929)</f>
        <v/>
      </c>
      <c r="F923" s="62" t="str">
        <f>IF(J923="","",VLOOKUP(J923,商品マスタ!$B:$D,2,FALSE))</f>
        <v/>
      </c>
      <c r="G923" s="63" t="str">
        <f>IF(F923="","",VLOOKUP(F923,商品マスタ!$C:$D,2,FALSE))</f>
        <v/>
      </c>
      <c r="H923" s="64" t="str">
        <f t="shared" si="14"/>
        <v/>
      </c>
      <c r="I923" s="65" t="str">
        <f>IF(発注書!D929="","",発注書!D929)</f>
        <v/>
      </c>
      <c r="J923" s="66" t="str">
        <f>IF(発注書!D929="","",発注書!C929)</f>
        <v/>
      </c>
      <c r="K923" s="63"/>
      <c r="L923" s="63"/>
      <c r="M923" s="63"/>
      <c r="N923" s="63"/>
    </row>
    <row r="924" spans="1:14" x14ac:dyDescent="0.55000000000000004">
      <c r="B924" s="50">
        <v>2</v>
      </c>
      <c r="E924" s="61" t="str">
        <f>IF(発注書!D930="","",発注書!B930)</f>
        <v/>
      </c>
      <c r="F924" s="62" t="str">
        <f>IF(J924="","",VLOOKUP(J924,商品マスタ!$B:$D,2,FALSE))</f>
        <v/>
      </c>
      <c r="G924" s="63" t="str">
        <f>IF(F924="","",VLOOKUP(F924,商品マスタ!$C:$D,2,FALSE))</f>
        <v/>
      </c>
      <c r="H924" s="64" t="str">
        <f t="shared" si="14"/>
        <v/>
      </c>
      <c r="I924" s="65" t="str">
        <f>IF(発注書!D930="","",発注書!D930)</f>
        <v/>
      </c>
      <c r="J924" s="66" t="str">
        <f>IF(発注書!D930="","",発注書!C930)</f>
        <v/>
      </c>
      <c r="K924" s="63"/>
      <c r="L924" s="63"/>
      <c r="M924" s="63"/>
      <c r="N924" s="63"/>
    </row>
    <row r="925" spans="1:14" x14ac:dyDescent="0.55000000000000004">
      <c r="A925" s="49">
        <v>462</v>
      </c>
      <c r="B925" s="50">
        <v>1</v>
      </c>
      <c r="E925" s="61" t="str">
        <f>IF(発注書!D931="","",発注書!B931)</f>
        <v/>
      </c>
      <c r="F925" s="62" t="str">
        <f>IF(J925="","",VLOOKUP(J925,商品マスタ!$B:$D,2,FALSE))</f>
        <v/>
      </c>
      <c r="G925" s="63" t="str">
        <f>IF(F925="","",VLOOKUP(F925,商品マスタ!$C:$D,2,FALSE))</f>
        <v/>
      </c>
      <c r="H925" s="64" t="str">
        <f t="shared" si="14"/>
        <v/>
      </c>
      <c r="I925" s="65" t="str">
        <f>IF(発注書!D931="","",発注書!D931)</f>
        <v/>
      </c>
      <c r="J925" s="66" t="str">
        <f>IF(発注書!D931="","",発注書!C931)</f>
        <v/>
      </c>
      <c r="K925" s="63"/>
      <c r="L925" s="63"/>
      <c r="M925" s="63"/>
      <c r="N925" s="63"/>
    </row>
    <row r="926" spans="1:14" x14ac:dyDescent="0.55000000000000004">
      <c r="B926" s="50">
        <v>2</v>
      </c>
      <c r="E926" s="61" t="str">
        <f>IF(発注書!D932="","",発注書!B932)</f>
        <v/>
      </c>
      <c r="F926" s="62" t="str">
        <f>IF(J926="","",VLOOKUP(J926,商品マスタ!$B:$D,2,FALSE))</f>
        <v/>
      </c>
      <c r="G926" s="63" t="str">
        <f>IF(F926="","",VLOOKUP(F926,商品マスタ!$C:$D,2,FALSE))</f>
        <v/>
      </c>
      <c r="H926" s="64" t="str">
        <f t="shared" si="14"/>
        <v/>
      </c>
      <c r="I926" s="65" t="str">
        <f>IF(発注書!D932="","",発注書!D932)</f>
        <v/>
      </c>
      <c r="J926" s="66" t="str">
        <f>IF(発注書!D932="","",発注書!C932)</f>
        <v/>
      </c>
      <c r="K926" s="63"/>
      <c r="L926" s="63"/>
      <c r="M926" s="63"/>
      <c r="N926" s="63"/>
    </row>
    <row r="927" spans="1:14" x14ac:dyDescent="0.55000000000000004">
      <c r="A927" s="49">
        <v>463</v>
      </c>
      <c r="B927" s="50">
        <v>1</v>
      </c>
      <c r="E927" s="61" t="str">
        <f>IF(発注書!D933="","",発注書!B933)</f>
        <v/>
      </c>
      <c r="F927" s="62" t="str">
        <f>IF(J927="","",VLOOKUP(J927,商品マスタ!$B:$D,2,FALSE))</f>
        <v/>
      </c>
      <c r="G927" s="63" t="str">
        <f>IF(F927="","",VLOOKUP(F927,商品マスタ!$C:$D,2,FALSE))</f>
        <v/>
      </c>
      <c r="H927" s="64" t="str">
        <f t="shared" si="14"/>
        <v/>
      </c>
      <c r="I927" s="65" t="str">
        <f>IF(発注書!D933="","",発注書!D933)</f>
        <v/>
      </c>
      <c r="J927" s="66" t="str">
        <f>IF(発注書!D933="","",発注書!C933)</f>
        <v/>
      </c>
      <c r="K927" s="63"/>
      <c r="L927" s="63"/>
      <c r="M927" s="63"/>
      <c r="N927" s="63"/>
    </row>
    <row r="928" spans="1:14" x14ac:dyDescent="0.55000000000000004">
      <c r="B928" s="50">
        <v>2</v>
      </c>
      <c r="E928" s="61" t="str">
        <f>IF(発注書!D934="","",発注書!B934)</f>
        <v/>
      </c>
      <c r="F928" s="62" t="str">
        <f>IF(J928="","",VLOOKUP(J928,商品マスタ!$B:$D,2,FALSE))</f>
        <v/>
      </c>
      <c r="G928" s="63" t="str">
        <f>IF(F928="","",VLOOKUP(F928,商品マスタ!$C:$D,2,FALSE))</f>
        <v/>
      </c>
      <c r="H928" s="64" t="str">
        <f t="shared" si="14"/>
        <v/>
      </c>
      <c r="I928" s="65" t="str">
        <f>IF(発注書!D934="","",発注書!D934)</f>
        <v/>
      </c>
      <c r="J928" s="66" t="str">
        <f>IF(発注書!D934="","",発注書!C934)</f>
        <v/>
      </c>
      <c r="K928" s="63"/>
      <c r="L928" s="63"/>
      <c r="M928" s="63"/>
      <c r="N928" s="63"/>
    </row>
    <row r="929" spans="1:14" x14ac:dyDescent="0.55000000000000004">
      <c r="A929" s="49">
        <v>464</v>
      </c>
      <c r="B929" s="50">
        <v>1</v>
      </c>
      <c r="E929" s="61" t="str">
        <f>IF(発注書!D935="","",発注書!B935)</f>
        <v/>
      </c>
      <c r="F929" s="62" t="str">
        <f>IF(J929="","",VLOOKUP(J929,商品マスタ!$B:$D,2,FALSE))</f>
        <v/>
      </c>
      <c r="G929" s="63" t="str">
        <f>IF(F929="","",VLOOKUP(F929,商品マスタ!$C:$D,2,FALSE))</f>
        <v/>
      </c>
      <c r="H929" s="64" t="str">
        <f t="shared" si="14"/>
        <v/>
      </c>
      <c r="I929" s="65" t="str">
        <f>IF(発注書!D935="","",発注書!D935)</f>
        <v/>
      </c>
      <c r="J929" s="66" t="str">
        <f>IF(発注書!D935="","",発注書!C935)</f>
        <v/>
      </c>
      <c r="K929" s="63"/>
      <c r="L929" s="63"/>
      <c r="M929" s="63"/>
      <c r="N929" s="63"/>
    </row>
    <row r="930" spans="1:14" x14ac:dyDescent="0.55000000000000004">
      <c r="B930" s="50">
        <v>2</v>
      </c>
      <c r="E930" s="61" t="str">
        <f>IF(発注書!D936="","",発注書!B936)</f>
        <v/>
      </c>
      <c r="F930" s="62" t="str">
        <f>IF(J930="","",VLOOKUP(J930,商品マスタ!$B:$D,2,FALSE))</f>
        <v/>
      </c>
      <c r="G930" s="63" t="str">
        <f>IF(F930="","",VLOOKUP(F930,商品マスタ!$C:$D,2,FALSE))</f>
        <v/>
      </c>
      <c r="H930" s="64" t="str">
        <f t="shared" si="14"/>
        <v/>
      </c>
      <c r="I930" s="65" t="str">
        <f>IF(発注書!D936="","",発注書!D936)</f>
        <v/>
      </c>
      <c r="J930" s="66" t="str">
        <f>IF(発注書!D936="","",発注書!C936)</f>
        <v/>
      </c>
      <c r="K930" s="63"/>
      <c r="L930" s="63"/>
      <c r="M930" s="63"/>
      <c r="N930" s="63"/>
    </row>
    <row r="931" spans="1:14" x14ac:dyDescent="0.55000000000000004">
      <c r="A931" s="49">
        <v>465</v>
      </c>
      <c r="B931" s="50">
        <v>1</v>
      </c>
      <c r="E931" s="61" t="str">
        <f>IF(発注書!D937="","",発注書!B937)</f>
        <v/>
      </c>
      <c r="F931" s="62" t="str">
        <f>IF(J931="","",VLOOKUP(J931,商品マスタ!$B:$D,2,FALSE))</f>
        <v/>
      </c>
      <c r="G931" s="63" t="str">
        <f>IF(F931="","",VLOOKUP(F931,商品マスタ!$C:$D,2,FALSE))</f>
        <v/>
      </c>
      <c r="H931" s="64" t="str">
        <f t="shared" si="14"/>
        <v/>
      </c>
      <c r="I931" s="65" t="str">
        <f>IF(発注書!D937="","",発注書!D937)</f>
        <v/>
      </c>
      <c r="J931" s="66" t="str">
        <f>IF(発注書!D937="","",発注書!C937)</f>
        <v/>
      </c>
      <c r="K931" s="63"/>
      <c r="L931" s="63"/>
      <c r="M931" s="63"/>
      <c r="N931" s="63"/>
    </row>
    <row r="932" spans="1:14" x14ac:dyDescent="0.55000000000000004">
      <c r="B932" s="50">
        <v>2</v>
      </c>
      <c r="E932" s="61" t="str">
        <f>IF(発注書!D938="","",発注書!B938)</f>
        <v/>
      </c>
      <c r="F932" s="62" t="str">
        <f>IF(J932="","",VLOOKUP(J932,商品マスタ!$B:$D,2,FALSE))</f>
        <v/>
      </c>
      <c r="G932" s="63" t="str">
        <f>IF(F932="","",VLOOKUP(F932,商品マスタ!$C:$D,2,FALSE))</f>
        <v/>
      </c>
      <c r="H932" s="64" t="str">
        <f t="shared" si="14"/>
        <v/>
      </c>
      <c r="I932" s="65" t="str">
        <f>IF(発注書!D938="","",発注書!D938)</f>
        <v/>
      </c>
      <c r="J932" s="66" t="str">
        <f>IF(発注書!D938="","",発注書!C938)</f>
        <v/>
      </c>
      <c r="K932" s="63"/>
      <c r="L932" s="63"/>
      <c r="M932" s="63"/>
      <c r="N932" s="63"/>
    </row>
    <row r="933" spans="1:14" x14ac:dyDescent="0.55000000000000004">
      <c r="A933" s="49">
        <v>466</v>
      </c>
      <c r="B933" s="50">
        <v>1</v>
      </c>
      <c r="E933" s="61" t="str">
        <f>IF(発注書!D939="","",発注書!B939)</f>
        <v/>
      </c>
      <c r="F933" s="62" t="str">
        <f>IF(J933="","",VLOOKUP(J933,商品マスタ!$B:$D,2,FALSE))</f>
        <v/>
      </c>
      <c r="G933" s="63" t="str">
        <f>IF(F933="","",VLOOKUP(F933,商品マスタ!$C:$D,2,FALSE))</f>
        <v/>
      </c>
      <c r="H933" s="64" t="str">
        <f t="shared" si="14"/>
        <v/>
      </c>
      <c r="I933" s="65" t="str">
        <f>IF(発注書!D939="","",発注書!D939)</f>
        <v/>
      </c>
      <c r="J933" s="66" t="str">
        <f>IF(発注書!D939="","",発注書!C939)</f>
        <v/>
      </c>
      <c r="K933" s="63"/>
      <c r="L933" s="63"/>
      <c r="M933" s="63"/>
      <c r="N933" s="63"/>
    </row>
    <row r="934" spans="1:14" x14ac:dyDescent="0.55000000000000004">
      <c r="B934" s="50">
        <v>2</v>
      </c>
      <c r="E934" s="61" t="str">
        <f>IF(発注書!D940="","",発注書!B940)</f>
        <v/>
      </c>
      <c r="F934" s="62" t="str">
        <f>IF(J934="","",VLOOKUP(J934,商品マスタ!$B:$D,2,FALSE))</f>
        <v/>
      </c>
      <c r="G934" s="63" t="str">
        <f>IF(F934="","",VLOOKUP(F934,商品マスタ!$C:$D,2,FALSE))</f>
        <v/>
      </c>
      <c r="H934" s="64" t="str">
        <f t="shared" si="14"/>
        <v/>
      </c>
      <c r="I934" s="65" t="str">
        <f>IF(発注書!D940="","",発注書!D940)</f>
        <v/>
      </c>
      <c r="J934" s="66" t="str">
        <f>IF(発注書!D940="","",発注書!C940)</f>
        <v/>
      </c>
      <c r="K934" s="63"/>
      <c r="L934" s="63"/>
      <c r="M934" s="63"/>
      <c r="N934" s="63"/>
    </row>
    <row r="935" spans="1:14" x14ac:dyDescent="0.55000000000000004">
      <c r="A935" s="49">
        <v>467</v>
      </c>
      <c r="B935" s="50">
        <v>1</v>
      </c>
      <c r="E935" s="61" t="str">
        <f>IF(発注書!D941="","",発注書!B941)</f>
        <v/>
      </c>
      <c r="F935" s="62" t="str">
        <f>IF(J935="","",VLOOKUP(J935,商品マスタ!$B:$D,2,FALSE))</f>
        <v/>
      </c>
      <c r="G935" s="63" t="str">
        <f>IF(F935="","",VLOOKUP(F935,商品マスタ!$C:$D,2,FALSE))</f>
        <v/>
      </c>
      <c r="H935" s="64" t="str">
        <f t="shared" si="14"/>
        <v/>
      </c>
      <c r="I935" s="65" t="str">
        <f>IF(発注書!D941="","",発注書!D941)</f>
        <v/>
      </c>
      <c r="J935" s="66" t="str">
        <f>IF(発注書!D941="","",発注書!C941)</f>
        <v/>
      </c>
      <c r="K935" s="63"/>
      <c r="L935" s="63"/>
      <c r="M935" s="63"/>
      <c r="N935" s="63"/>
    </row>
    <row r="936" spans="1:14" x14ac:dyDescent="0.55000000000000004">
      <c r="B936" s="50">
        <v>2</v>
      </c>
      <c r="E936" s="61" t="str">
        <f>IF(発注書!D942="","",発注書!B942)</f>
        <v/>
      </c>
      <c r="F936" s="62" t="str">
        <f>IF(J936="","",VLOOKUP(J936,商品マスタ!$B:$D,2,FALSE))</f>
        <v/>
      </c>
      <c r="G936" s="63" t="str">
        <f>IF(F936="","",VLOOKUP(F936,商品マスタ!$C:$D,2,FALSE))</f>
        <v/>
      </c>
      <c r="H936" s="64" t="str">
        <f t="shared" si="14"/>
        <v/>
      </c>
      <c r="I936" s="65" t="str">
        <f>IF(発注書!D942="","",発注書!D942)</f>
        <v/>
      </c>
      <c r="J936" s="66" t="str">
        <f>IF(発注書!D942="","",発注書!C942)</f>
        <v/>
      </c>
      <c r="K936" s="63"/>
      <c r="L936" s="63"/>
      <c r="M936" s="63"/>
      <c r="N936" s="63"/>
    </row>
    <row r="937" spans="1:14" x14ac:dyDescent="0.55000000000000004">
      <c r="A937" s="49">
        <v>468</v>
      </c>
      <c r="B937" s="50">
        <v>1</v>
      </c>
      <c r="E937" s="61" t="str">
        <f>IF(発注書!D943="","",発注書!B943)</f>
        <v/>
      </c>
      <c r="F937" s="62" t="str">
        <f>IF(J937="","",VLOOKUP(J937,商品マスタ!$B:$D,2,FALSE))</f>
        <v/>
      </c>
      <c r="G937" s="63" t="str">
        <f>IF(F937="","",VLOOKUP(F937,商品マスタ!$C:$D,2,FALSE))</f>
        <v/>
      </c>
      <c r="H937" s="64" t="str">
        <f t="shared" si="14"/>
        <v/>
      </c>
      <c r="I937" s="65" t="str">
        <f>IF(発注書!D943="","",発注書!D943)</f>
        <v/>
      </c>
      <c r="J937" s="66" t="str">
        <f>IF(発注書!D943="","",発注書!C943)</f>
        <v/>
      </c>
      <c r="K937" s="63"/>
      <c r="L937" s="63"/>
      <c r="M937" s="63"/>
      <c r="N937" s="63"/>
    </row>
    <row r="938" spans="1:14" x14ac:dyDescent="0.55000000000000004">
      <c r="B938" s="50">
        <v>2</v>
      </c>
      <c r="E938" s="61" t="str">
        <f>IF(発注書!D944="","",発注書!B944)</f>
        <v/>
      </c>
      <c r="F938" s="62" t="str">
        <f>IF(J938="","",VLOOKUP(J938,商品マスタ!$B:$D,2,FALSE))</f>
        <v/>
      </c>
      <c r="G938" s="63" t="str">
        <f>IF(F938="","",VLOOKUP(F938,商品マスタ!$C:$D,2,FALSE))</f>
        <v/>
      </c>
      <c r="H938" s="64" t="str">
        <f t="shared" si="14"/>
        <v/>
      </c>
      <c r="I938" s="65" t="str">
        <f>IF(発注書!D944="","",発注書!D944)</f>
        <v/>
      </c>
      <c r="J938" s="66" t="str">
        <f>IF(発注書!D944="","",発注書!C944)</f>
        <v/>
      </c>
      <c r="K938" s="63"/>
      <c r="L938" s="63"/>
      <c r="M938" s="63"/>
      <c r="N938" s="63"/>
    </row>
    <row r="939" spans="1:14" x14ac:dyDescent="0.55000000000000004">
      <c r="A939" s="49">
        <v>469</v>
      </c>
      <c r="B939" s="50">
        <v>1</v>
      </c>
      <c r="E939" s="61" t="str">
        <f>IF(発注書!D945="","",発注書!B945)</f>
        <v/>
      </c>
      <c r="F939" s="62" t="str">
        <f>IF(J939="","",VLOOKUP(J939,商品マスタ!$B:$D,2,FALSE))</f>
        <v/>
      </c>
      <c r="G939" s="63" t="str">
        <f>IF(F939="","",VLOOKUP(F939,商品マスタ!$C:$D,2,FALSE))</f>
        <v/>
      </c>
      <c r="H939" s="64" t="str">
        <f t="shared" si="14"/>
        <v/>
      </c>
      <c r="I939" s="65" t="str">
        <f>IF(発注書!D945="","",発注書!D945)</f>
        <v/>
      </c>
      <c r="J939" s="66" t="str">
        <f>IF(発注書!D945="","",発注書!C945)</f>
        <v/>
      </c>
      <c r="K939" s="63"/>
      <c r="L939" s="63"/>
      <c r="M939" s="63"/>
      <c r="N939" s="63"/>
    </row>
    <row r="940" spans="1:14" x14ac:dyDescent="0.55000000000000004">
      <c r="B940" s="50">
        <v>2</v>
      </c>
      <c r="E940" s="61" t="str">
        <f>IF(発注書!D946="","",発注書!B946)</f>
        <v/>
      </c>
      <c r="F940" s="62" t="str">
        <f>IF(J940="","",VLOOKUP(J940,商品マスタ!$B:$D,2,FALSE))</f>
        <v/>
      </c>
      <c r="G940" s="63" t="str">
        <f>IF(F940="","",VLOOKUP(F940,商品マスタ!$C:$D,2,FALSE))</f>
        <v/>
      </c>
      <c r="H940" s="64" t="str">
        <f t="shared" si="14"/>
        <v/>
      </c>
      <c r="I940" s="65" t="str">
        <f>IF(発注書!D946="","",発注書!D946)</f>
        <v/>
      </c>
      <c r="J940" s="66" t="str">
        <f>IF(発注書!D946="","",発注書!C946)</f>
        <v/>
      </c>
      <c r="K940" s="63"/>
      <c r="L940" s="63"/>
      <c r="M940" s="63"/>
      <c r="N940" s="63"/>
    </row>
    <row r="941" spans="1:14" x14ac:dyDescent="0.55000000000000004">
      <c r="A941" s="49">
        <v>470</v>
      </c>
      <c r="B941" s="50">
        <v>1</v>
      </c>
      <c r="E941" s="61" t="str">
        <f>IF(発注書!D947="","",発注書!B947)</f>
        <v/>
      </c>
      <c r="F941" s="62" t="str">
        <f>IF(J941="","",VLOOKUP(J941,商品マスタ!$B:$D,2,FALSE))</f>
        <v/>
      </c>
      <c r="G941" s="63" t="str">
        <f>IF(F941="","",VLOOKUP(F941,商品マスタ!$C:$D,2,FALSE))</f>
        <v/>
      </c>
      <c r="H941" s="64" t="str">
        <f t="shared" si="14"/>
        <v/>
      </c>
      <c r="I941" s="65" t="str">
        <f>IF(発注書!D947="","",発注書!D947)</f>
        <v/>
      </c>
      <c r="J941" s="66" t="str">
        <f>IF(発注書!D947="","",発注書!C947)</f>
        <v/>
      </c>
      <c r="K941" s="63"/>
      <c r="L941" s="63"/>
      <c r="M941" s="63"/>
      <c r="N941" s="63"/>
    </row>
    <row r="942" spans="1:14" x14ac:dyDescent="0.55000000000000004">
      <c r="B942" s="50">
        <v>2</v>
      </c>
      <c r="E942" s="61" t="str">
        <f>IF(発注書!D948="","",発注書!B948)</f>
        <v/>
      </c>
      <c r="F942" s="62" t="str">
        <f>IF(J942="","",VLOOKUP(J942,商品マスタ!$B:$D,2,FALSE))</f>
        <v/>
      </c>
      <c r="G942" s="63" t="str">
        <f>IF(F942="","",VLOOKUP(F942,商品マスタ!$C:$D,2,FALSE))</f>
        <v/>
      </c>
      <c r="H942" s="64" t="str">
        <f t="shared" si="14"/>
        <v/>
      </c>
      <c r="I942" s="65" t="str">
        <f>IF(発注書!D948="","",発注書!D948)</f>
        <v/>
      </c>
      <c r="J942" s="66" t="str">
        <f>IF(発注書!D948="","",発注書!C948)</f>
        <v/>
      </c>
      <c r="K942" s="63"/>
      <c r="L942" s="63"/>
      <c r="M942" s="63"/>
      <c r="N942" s="63"/>
    </row>
    <row r="943" spans="1:14" x14ac:dyDescent="0.55000000000000004">
      <c r="A943" s="49">
        <v>471</v>
      </c>
      <c r="B943" s="50">
        <v>1</v>
      </c>
      <c r="E943" s="61" t="str">
        <f>IF(発注書!D949="","",発注書!B949)</f>
        <v/>
      </c>
      <c r="F943" s="62" t="str">
        <f>IF(J943="","",VLOOKUP(J943,商品マスタ!$B:$D,2,FALSE))</f>
        <v/>
      </c>
      <c r="G943" s="63" t="str">
        <f>IF(F943="","",VLOOKUP(F943,商品マスタ!$C:$D,2,FALSE))</f>
        <v/>
      </c>
      <c r="H943" s="64" t="str">
        <f t="shared" si="14"/>
        <v/>
      </c>
      <c r="I943" s="65" t="str">
        <f>IF(発注書!D949="","",発注書!D949)</f>
        <v/>
      </c>
      <c r="J943" s="66" t="str">
        <f>IF(発注書!D949="","",発注書!C949)</f>
        <v/>
      </c>
      <c r="K943" s="63"/>
      <c r="L943" s="63"/>
      <c r="M943" s="63"/>
      <c r="N943" s="63"/>
    </row>
    <row r="944" spans="1:14" x14ac:dyDescent="0.55000000000000004">
      <c r="B944" s="50">
        <v>2</v>
      </c>
      <c r="E944" s="61" t="str">
        <f>IF(発注書!D950="","",発注書!B950)</f>
        <v/>
      </c>
      <c r="F944" s="62" t="str">
        <f>IF(J944="","",VLOOKUP(J944,商品マスタ!$B:$D,2,FALSE))</f>
        <v/>
      </c>
      <c r="G944" s="63" t="str">
        <f>IF(F944="","",VLOOKUP(F944,商品マスタ!$C:$D,2,FALSE))</f>
        <v/>
      </c>
      <c r="H944" s="64" t="str">
        <f t="shared" si="14"/>
        <v/>
      </c>
      <c r="I944" s="65" t="str">
        <f>IF(発注書!D950="","",発注書!D950)</f>
        <v/>
      </c>
      <c r="J944" s="66" t="str">
        <f>IF(発注書!D950="","",発注書!C950)</f>
        <v/>
      </c>
      <c r="K944" s="63"/>
      <c r="L944" s="63"/>
      <c r="M944" s="63"/>
      <c r="N944" s="63"/>
    </row>
    <row r="945" spans="1:14" x14ac:dyDescent="0.55000000000000004">
      <c r="A945" s="49">
        <v>472</v>
      </c>
      <c r="B945" s="50">
        <v>1</v>
      </c>
      <c r="E945" s="61" t="str">
        <f>IF(発注書!D951="","",発注書!B951)</f>
        <v/>
      </c>
      <c r="F945" s="62" t="str">
        <f>IF(J945="","",VLOOKUP(J945,商品マスタ!$B:$D,2,FALSE))</f>
        <v/>
      </c>
      <c r="G945" s="63" t="str">
        <f>IF(F945="","",VLOOKUP(F945,商品マスタ!$C:$D,2,FALSE))</f>
        <v/>
      </c>
      <c r="H945" s="64" t="str">
        <f t="shared" si="14"/>
        <v/>
      </c>
      <c r="I945" s="65" t="str">
        <f>IF(発注書!D951="","",発注書!D951)</f>
        <v/>
      </c>
      <c r="J945" s="66" t="str">
        <f>IF(発注書!D951="","",発注書!C951)</f>
        <v/>
      </c>
      <c r="K945" s="63"/>
      <c r="L945" s="63"/>
      <c r="M945" s="63"/>
      <c r="N945" s="63"/>
    </row>
    <row r="946" spans="1:14" x14ac:dyDescent="0.55000000000000004">
      <c r="B946" s="50">
        <v>2</v>
      </c>
      <c r="E946" s="61" t="str">
        <f>IF(発注書!D952="","",発注書!B952)</f>
        <v/>
      </c>
      <c r="F946" s="62" t="str">
        <f>IF(J946="","",VLOOKUP(J946,商品マスタ!$B:$D,2,FALSE))</f>
        <v/>
      </c>
      <c r="G946" s="63" t="str">
        <f>IF(F946="","",VLOOKUP(F946,商品マスタ!$C:$D,2,FALSE))</f>
        <v/>
      </c>
      <c r="H946" s="64" t="str">
        <f t="shared" si="14"/>
        <v/>
      </c>
      <c r="I946" s="65" t="str">
        <f>IF(発注書!D952="","",発注書!D952)</f>
        <v/>
      </c>
      <c r="J946" s="66" t="str">
        <f>IF(発注書!D952="","",発注書!C952)</f>
        <v/>
      </c>
      <c r="K946" s="63"/>
      <c r="L946" s="63"/>
      <c r="M946" s="63"/>
      <c r="N946" s="63"/>
    </row>
    <row r="947" spans="1:14" x14ac:dyDescent="0.55000000000000004">
      <c r="A947" s="49">
        <v>473</v>
      </c>
      <c r="B947" s="50">
        <v>1</v>
      </c>
      <c r="E947" s="61" t="str">
        <f>IF(発注書!D953="","",発注書!B953)</f>
        <v/>
      </c>
      <c r="F947" s="62" t="str">
        <f>IF(J947="","",VLOOKUP(J947,商品マスタ!$B:$D,2,FALSE))</f>
        <v/>
      </c>
      <c r="G947" s="63" t="str">
        <f>IF(F947="","",VLOOKUP(F947,商品マスタ!$C:$D,2,FALSE))</f>
        <v/>
      </c>
      <c r="H947" s="64" t="str">
        <f t="shared" si="14"/>
        <v/>
      </c>
      <c r="I947" s="65" t="str">
        <f>IF(発注書!D953="","",発注書!D953)</f>
        <v/>
      </c>
      <c r="J947" s="66" t="str">
        <f>IF(発注書!D953="","",発注書!C953)</f>
        <v/>
      </c>
      <c r="K947" s="63"/>
      <c r="L947" s="63"/>
      <c r="M947" s="63"/>
      <c r="N947" s="63"/>
    </row>
    <row r="948" spans="1:14" x14ac:dyDescent="0.55000000000000004">
      <c r="B948" s="50">
        <v>2</v>
      </c>
      <c r="E948" s="61" t="str">
        <f>IF(発注書!D954="","",発注書!B954)</f>
        <v/>
      </c>
      <c r="F948" s="62" t="str">
        <f>IF(J948="","",VLOOKUP(J948,商品マスタ!$B:$D,2,FALSE))</f>
        <v/>
      </c>
      <c r="G948" s="63" t="str">
        <f>IF(F948="","",VLOOKUP(F948,商品マスタ!$C:$D,2,FALSE))</f>
        <v/>
      </c>
      <c r="H948" s="64" t="str">
        <f t="shared" si="14"/>
        <v/>
      </c>
      <c r="I948" s="65" t="str">
        <f>IF(発注書!D954="","",発注書!D954)</f>
        <v/>
      </c>
      <c r="J948" s="66" t="str">
        <f>IF(発注書!D954="","",発注書!C954)</f>
        <v/>
      </c>
      <c r="K948" s="63"/>
      <c r="L948" s="63"/>
      <c r="M948" s="63"/>
      <c r="N948" s="63"/>
    </row>
    <row r="949" spans="1:14" x14ac:dyDescent="0.55000000000000004">
      <c r="A949" s="49">
        <v>474</v>
      </c>
      <c r="B949" s="50">
        <v>1</v>
      </c>
      <c r="E949" s="61" t="str">
        <f>IF(発注書!D955="","",発注書!B955)</f>
        <v/>
      </c>
      <c r="F949" s="62" t="str">
        <f>IF(J949="","",VLOOKUP(J949,商品マスタ!$B:$D,2,FALSE))</f>
        <v/>
      </c>
      <c r="G949" s="63" t="str">
        <f>IF(F949="","",VLOOKUP(F949,商品マスタ!$C:$D,2,FALSE))</f>
        <v/>
      </c>
      <c r="H949" s="64" t="str">
        <f t="shared" si="14"/>
        <v/>
      </c>
      <c r="I949" s="65" t="str">
        <f>IF(発注書!D955="","",発注書!D955)</f>
        <v/>
      </c>
      <c r="J949" s="66" t="str">
        <f>IF(発注書!D955="","",発注書!C955)</f>
        <v/>
      </c>
      <c r="K949" s="63"/>
      <c r="L949" s="63"/>
      <c r="M949" s="63"/>
      <c r="N949" s="63"/>
    </row>
    <row r="950" spans="1:14" x14ac:dyDescent="0.55000000000000004">
      <c r="B950" s="50">
        <v>2</v>
      </c>
      <c r="E950" s="61" t="str">
        <f>IF(発注書!D956="","",発注書!B956)</f>
        <v/>
      </c>
      <c r="F950" s="62" t="str">
        <f>IF(J950="","",VLOOKUP(J950,商品マスタ!$B:$D,2,FALSE))</f>
        <v/>
      </c>
      <c r="G950" s="63" t="str">
        <f>IF(F950="","",VLOOKUP(F950,商品マスタ!$C:$D,2,FALSE))</f>
        <v/>
      </c>
      <c r="H950" s="64" t="str">
        <f t="shared" si="14"/>
        <v/>
      </c>
      <c r="I950" s="65" t="str">
        <f>IF(発注書!D956="","",発注書!D956)</f>
        <v/>
      </c>
      <c r="J950" s="66" t="str">
        <f>IF(発注書!D956="","",発注書!C956)</f>
        <v/>
      </c>
      <c r="K950" s="63"/>
      <c r="L950" s="63"/>
      <c r="M950" s="63"/>
      <c r="N950" s="63"/>
    </row>
    <row r="951" spans="1:14" x14ac:dyDescent="0.55000000000000004">
      <c r="A951" s="49">
        <v>475</v>
      </c>
      <c r="B951" s="50">
        <v>1</v>
      </c>
      <c r="E951" s="61" t="str">
        <f>IF(発注書!D957="","",発注書!B957)</f>
        <v/>
      </c>
      <c r="F951" s="62" t="str">
        <f>IF(J951="","",VLOOKUP(J951,商品マスタ!$B:$D,2,FALSE))</f>
        <v/>
      </c>
      <c r="G951" s="63" t="str">
        <f>IF(F951="","",VLOOKUP(F951,商品マスタ!$C:$D,2,FALSE))</f>
        <v/>
      </c>
      <c r="H951" s="64" t="str">
        <f t="shared" si="14"/>
        <v/>
      </c>
      <c r="I951" s="65" t="str">
        <f>IF(発注書!D957="","",発注書!D957)</f>
        <v/>
      </c>
      <c r="J951" s="66" t="str">
        <f>IF(発注書!D957="","",発注書!C957)</f>
        <v/>
      </c>
      <c r="K951" s="63"/>
      <c r="L951" s="63"/>
      <c r="M951" s="63"/>
      <c r="N951" s="63"/>
    </row>
    <row r="952" spans="1:14" x14ac:dyDescent="0.55000000000000004">
      <c r="B952" s="50">
        <v>2</v>
      </c>
      <c r="E952" s="61" t="str">
        <f>IF(発注書!D958="","",発注書!B958)</f>
        <v/>
      </c>
      <c r="F952" s="62" t="str">
        <f>IF(J952="","",VLOOKUP(J952,商品マスタ!$B:$D,2,FALSE))</f>
        <v/>
      </c>
      <c r="G952" s="63" t="str">
        <f>IF(F952="","",VLOOKUP(F952,商品マスタ!$C:$D,2,FALSE))</f>
        <v/>
      </c>
      <c r="H952" s="64" t="str">
        <f t="shared" si="14"/>
        <v/>
      </c>
      <c r="I952" s="65" t="str">
        <f>IF(発注書!D958="","",発注書!D958)</f>
        <v/>
      </c>
      <c r="J952" s="66" t="str">
        <f>IF(発注書!D958="","",発注書!C958)</f>
        <v/>
      </c>
      <c r="K952" s="63"/>
      <c r="L952" s="63"/>
      <c r="M952" s="63"/>
      <c r="N952" s="63"/>
    </row>
    <row r="953" spans="1:14" x14ac:dyDescent="0.55000000000000004">
      <c r="A953" s="49">
        <v>476</v>
      </c>
      <c r="B953" s="50">
        <v>1</v>
      </c>
      <c r="E953" s="61" t="str">
        <f>IF(発注書!D959="","",発注書!B959)</f>
        <v/>
      </c>
      <c r="F953" s="62" t="str">
        <f>IF(J953="","",VLOOKUP(J953,商品マスタ!$B:$D,2,FALSE))</f>
        <v/>
      </c>
      <c r="G953" s="63" t="str">
        <f>IF(F953="","",VLOOKUP(F953,商品マスタ!$C:$D,2,FALSE))</f>
        <v/>
      </c>
      <c r="H953" s="64" t="str">
        <f t="shared" si="14"/>
        <v/>
      </c>
      <c r="I953" s="65" t="str">
        <f>IF(発注書!D959="","",発注書!D959)</f>
        <v/>
      </c>
      <c r="J953" s="66" t="str">
        <f>IF(発注書!D959="","",発注書!C959)</f>
        <v/>
      </c>
      <c r="K953" s="63"/>
      <c r="L953" s="63"/>
      <c r="M953" s="63"/>
      <c r="N953" s="63"/>
    </row>
    <row r="954" spans="1:14" x14ac:dyDescent="0.55000000000000004">
      <c r="B954" s="50">
        <v>2</v>
      </c>
      <c r="E954" s="61" t="str">
        <f>IF(発注書!D960="","",発注書!B960)</f>
        <v/>
      </c>
      <c r="F954" s="62" t="str">
        <f>IF(J954="","",VLOOKUP(J954,商品マスタ!$B:$D,2,FALSE))</f>
        <v/>
      </c>
      <c r="G954" s="63" t="str">
        <f>IF(F954="","",VLOOKUP(F954,商品マスタ!$C:$D,2,FALSE))</f>
        <v/>
      </c>
      <c r="H954" s="64" t="str">
        <f t="shared" si="14"/>
        <v/>
      </c>
      <c r="I954" s="65" t="str">
        <f>IF(発注書!D960="","",発注書!D960)</f>
        <v/>
      </c>
      <c r="J954" s="66" t="str">
        <f>IF(発注書!D960="","",発注書!C960)</f>
        <v/>
      </c>
      <c r="K954" s="63"/>
      <c r="L954" s="63"/>
      <c r="M954" s="63"/>
      <c r="N954" s="63"/>
    </row>
    <row r="955" spans="1:14" x14ac:dyDescent="0.55000000000000004">
      <c r="A955" s="49">
        <v>477</v>
      </c>
      <c r="B955" s="50">
        <v>1</v>
      </c>
      <c r="E955" s="61" t="str">
        <f>IF(発注書!D961="","",発注書!B961)</f>
        <v/>
      </c>
      <c r="F955" s="62" t="str">
        <f>IF(J955="","",VLOOKUP(J955,商品マスタ!$B:$D,2,FALSE))</f>
        <v/>
      </c>
      <c r="G955" s="63" t="str">
        <f>IF(F955="","",VLOOKUP(F955,商品マスタ!$C:$D,2,FALSE))</f>
        <v/>
      </c>
      <c r="H955" s="64" t="str">
        <f t="shared" si="14"/>
        <v/>
      </c>
      <c r="I955" s="65" t="str">
        <f>IF(発注書!D961="","",発注書!D961)</f>
        <v/>
      </c>
      <c r="J955" s="66" t="str">
        <f>IF(発注書!D961="","",発注書!C961)</f>
        <v/>
      </c>
      <c r="K955" s="63"/>
      <c r="L955" s="63"/>
      <c r="M955" s="63"/>
      <c r="N955" s="63"/>
    </row>
    <row r="956" spans="1:14" x14ac:dyDescent="0.55000000000000004">
      <c r="B956" s="50">
        <v>2</v>
      </c>
      <c r="E956" s="61" t="str">
        <f>IF(発注書!D962="","",発注書!B962)</f>
        <v/>
      </c>
      <c r="F956" s="62" t="str">
        <f>IF(J956="","",VLOOKUP(J956,商品マスタ!$B:$D,2,FALSE))</f>
        <v/>
      </c>
      <c r="G956" s="63" t="str">
        <f>IF(F956="","",VLOOKUP(F956,商品マスタ!$C:$D,2,FALSE))</f>
        <v/>
      </c>
      <c r="H956" s="64" t="str">
        <f t="shared" si="14"/>
        <v/>
      </c>
      <c r="I956" s="65" t="str">
        <f>IF(発注書!D962="","",発注書!D962)</f>
        <v/>
      </c>
      <c r="J956" s="66" t="str">
        <f>IF(発注書!D962="","",発注書!C962)</f>
        <v/>
      </c>
      <c r="K956" s="63"/>
      <c r="L956" s="63"/>
      <c r="M956" s="63"/>
      <c r="N956" s="63"/>
    </row>
    <row r="957" spans="1:14" x14ac:dyDescent="0.55000000000000004">
      <c r="A957" s="49">
        <v>478</v>
      </c>
      <c r="B957" s="50">
        <v>1</v>
      </c>
      <c r="E957" s="61" t="str">
        <f>IF(発注書!D963="","",発注書!B963)</f>
        <v/>
      </c>
      <c r="F957" s="62" t="str">
        <f>IF(J957="","",VLOOKUP(J957,商品マスタ!$B:$D,2,FALSE))</f>
        <v/>
      </c>
      <c r="G957" s="63" t="str">
        <f>IF(F957="","",VLOOKUP(F957,商品マスタ!$C:$D,2,FALSE))</f>
        <v/>
      </c>
      <c r="H957" s="64" t="str">
        <f t="shared" si="14"/>
        <v/>
      </c>
      <c r="I957" s="65" t="str">
        <f>IF(発注書!D963="","",発注書!D963)</f>
        <v/>
      </c>
      <c r="J957" s="66" t="str">
        <f>IF(発注書!D963="","",発注書!C963)</f>
        <v/>
      </c>
      <c r="K957" s="63"/>
      <c r="L957" s="63"/>
      <c r="M957" s="63"/>
      <c r="N957" s="63"/>
    </row>
    <row r="958" spans="1:14" x14ac:dyDescent="0.55000000000000004">
      <c r="B958" s="50">
        <v>2</v>
      </c>
      <c r="E958" s="61" t="str">
        <f>IF(発注書!D964="","",発注書!B964)</f>
        <v/>
      </c>
      <c r="F958" s="62" t="str">
        <f>IF(J958="","",VLOOKUP(J958,商品マスタ!$B:$D,2,FALSE))</f>
        <v/>
      </c>
      <c r="G958" s="63" t="str">
        <f>IF(F958="","",VLOOKUP(F958,商品マスタ!$C:$D,2,FALSE))</f>
        <v/>
      </c>
      <c r="H958" s="64" t="str">
        <f t="shared" si="14"/>
        <v/>
      </c>
      <c r="I958" s="65" t="str">
        <f>IF(発注書!D964="","",発注書!D964)</f>
        <v/>
      </c>
      <c r="J958" s="66" t="str">
        <f>IF(発注書!D964="","",発注書!C964)</f>
        <v/>
      </c>
      <c r="K958" s="63"/>
      <c r="L958" s="63"/>
      <c r="M958" s="63"/>
      <c r="N958" s="63"/>
    </row>
    <row r="959" spans="1:14" x14ac:dyDescent="0.55000000000000004">
      <c r="A959" s="49">
        <v>479</v>
      </c>
      <c r="B959" s="50">
        <v>1</v>
      </c>
      <c r="E959" s="61" t="str">
        <f>IF(発注書!D965="","",発注書!B965)</f>
        <v/>
      </c>
      <c r="F959" s="62" t="str">
        <f>IF(J959="","",VLOOKUP(J959,商品マスタ!$B:$D,2,FALSE))</f>
        <v/>
      </c>
      <c r="G959" s="63" t="str">
        <f>IF(F959="","",VLOOKUP(F959,商品マスタ!$C:$D,2,FALSE))</f>
        <v/>
      </c>
      <c r="H959" s="64" t="str">
        <f t="shared" si="14"/>
        <v/>
      </c>
      <c r="I959" s="65" t="str">
        <f>IF(発注書!D965="","",発注書!D965)</f>
        <v/>
      </c>
      <c r="J959" s="66" t="str">
        <f>IF(発注書!D965="","",発注書!C965)</f>
        <v/>
      </c>
      <c r="K959" s="63"/>
      <c r="L959" s="63"/>
      <c r="M959" s="63"/>
      <c r="N959" s="63"/>
    </row>
    <row r="960" spans="1:14" x14ac:dyDescent="0.55000000000000004">
      <c r="B960" s="50">
        <v>2</v>
      </c>
      <c r="E960" s="61" t="str">
        <f>IF(発注書!D966="","",発注書!B966)</f>
        <v/>
      </c>
      <c r="F960" s="62" t="str">
        <f>IF(J960="","",VLOOKUP(J960,商品マスタ!$B:$D,2,FALSE))</f>
        <v/>
      </c>
      <c r="G960" s="63" t="str">
        <f>IF(F960="","",VLOOKUP(F960,商品マスタ!$C:$D,2,FALSE))</f>
        <v/>
      </c>
      <c r="H960" s="64" t="str">
        <f t="shared" si="14"/>
        <v/>
      </c>
      <c r="I960" s="65" t="str">
        <f>IF(発注書!D966="","",発注書!D966)</f>
        <v/>
      </c>
      <c r="J960" s="66" t="str">
        <f>IF(発注書!D966="","",発注書!C966)</f>
        <v/>
      </c>
      <c r="K960" s="63"/>
      <c r="L960" s="63"/>
      <c r="M960" s="63"/>
      <c r="N960" s="63"/>
    </row>
    <row r="961" spans="1:14" x14ac:dyDescent="0.55000000000000004">
      <c r="A961" s="49">
        <v>480</v>
      </c>
      <c r="B961" s="50">
        <v>1</v>
      </c>
      <c r="E961" s="61" t="str">
        <f>IF(発注書!D967="","",発注書!B967)</f>
        <v/>
      </c>
      <c r="F961" s="62" t="str">
        <f>IF(J961="","",VLOOKUP(J961,商品マスタ!$B:$D,2,FALSE))</f>
        <v/>
      </c>
      <c r="G961" s="63" t="str">
        <f>IF(F961="","",VLOOKUP(F961,商品マスタ!$C:$D,2,FALSE))</f>
        <v/>
      </c>
      <c r="H961" s="64" t="str">
        <f t="shared" si="14"/>
        <v/>
      </c>
      <c r="I961" s="65" t="str">
        <f>IF(発注書!D967="","",発注書!D967)</f>
        <v/>
      </c>
      <c r="J961" s="66" t="str">
        <f>IF(発注書!D967="","",発注書!C967)</f>
        <v/>
      </c>
      <c r="K961" s="63"/>
      <c r="L961" s="63"/>
      <c r="M961" s="63"/>
      <c r="N961" s="63"/>
    </row>
    <row r="962" spans="1:14" x14ac:dyDescent="0.55000000000000004">
      <c r="B962" s="50">
        <v>2</v>
      </c>
      <c r="E962" s="61" t="str">
        <f>IF(発注書!D968="","",発注書!B968)</f>
        <v/>
      </c>
      <c r="F962" s="62" t="str">
        <f>IF(J962="","",VLOOKUP(J962,商品マスタ!$B:$D,2,FALSE))</f>
        <v/>
      </c>
      <c r="G962" s="63" t="str">
        <f>IF(F962="","",VLOOKUP(F962,商品マスタ!$C:$D,2,FALSE))</f>
        <v/>
      </c>
      <c r="H962" s="64" t="str">
        <f t="shared" si="14"/>
        <v/>
      </c>
      <c r="I962" s="65" t="str">
        <f>IF(発注書!D968="","",発注書!D968)</f>
        <v/>
      </c>
      <c r="J962" s="66" t="str">
        <f>IF(発注書!D968="","",発注書!C968)</f>
        <v/>
      </c>
      <c r="K962" s="63"/>
      <c r="L962" s="63"/>
      <c r="M962" s="63"/>
      <c r="N962" s="63"/>
    </row>
    <row r="963" spans="1:14" x14ac:dyDescent="0.55000000000000004">
      <c r="A963" s="49">
        <v>481</v>
      </c>
      <c r="B963" s="50">
        <v>1</v>
      </c>
      <c r="E963" s="61" t="str">
        <f>IF(発注書!D969="","",発注書!B969)</f>
        <v/>
      </c>
      <c r="F963" s="62" t="str">
        <f>IF(J963="","",VLOOKUP(J963,商品マスタ!$B:$D,2,FALSE))</f>
        <v/>
      </c>
      <c r="G963" s="63" t="str">
        <f>IF(F963="","",VLOOKUP(F963,商品マスタ!$C:$D,2,FALSE))</f>
        <v/>
      </c>
      <c r="H963" s="64" t="str">
        <f t="shared" si="14"/>
        <v/>
      </c>
      <c r="I963" s="65" t="str">
        <f>IF(発注書!D969="","",発注書!D969)</f>
        <v/>
      </c>
      <c r="J963" s="66" t="str">
        <f>IF(発注書!D969="","",発注書!C969)</f>
        <v/>
      </c>
      <c r="K963" s="63"/>
      <c r="L963" s="63"/>
      <c r="M963" s="63"/>
      <c r="N963" s="63"/>
    </row>
    <row r="964" spans="1:14" x14ac:dyDescent="0.55000000000000004">
      <c r="B964" s="50">
        <v>2</v>
      </c>
      <c r="E964" s="61" t="str">
        <f>IF(発注書!D970="","",発注書!B970)</f>
        <v/>
      </c>
      <c r="F964" s="62" t="str">
        <f>IF(J964="","",VLOOKUP(J964,商品マスタ!$B:$D,2,FALSE))</f>
        <v/>
      </c>
      <c r="G964" s="63" t="str">
        <f>IF(F964="","",VLOOKUP(F964,商品マスタ!$C:$D,2,FALSE))</f>
        <v/>
      </c>
      <c r="H964" s="64" t="str">
        <f t="shared" ref="H964:H1027" si="15">IF(E964="","",IF(E964="",LEN(SUBSTITUTE(D964," ","")),LEN(SUBSTITUTE(E964," ",""))))</f>
        <v/>
      </c>
      <c r="I964" s="65" t="str">
        <f>IF(発注書!D970="","",発注書!D970)</f>
        <v/>
      </c>
      <c r="J964" s="66" t="str">
        <f>IF(発注書!D970="","",発注書!C970)</f>
        <v/>
      </c>
      <c r="K964" s="63"/>
      <c r="L964" s="63"/>
      <c r="M964" s="63"/>
      <c r="N964" s="63"/>
    </row>
    <row r="965" spans="1:14" x14ac:dyDescent="0.55000000000000004">
      <c r="A965" s="49">
        <v>482</v>
      </c>
      <c r="B965" s="50">
        <v>1</v>
      </c>
      <c r="E965" s="61" t="str">
        <f>IF(発注書!D971="","",発注書!B971)</f>
        <v/>
      </c>
      <c r="F965" s="62" t="str">
        <f>IF(J965="","",VLOOKUP(J965,商品マスタ!$B:$D,2,FALSE))</f>
        <v/>
      </c>
      <c r="G965" s="63" t="str">
        <f>IF(F965="","",VLOOKUP(F965,商品マスタ!$C:$D,2,FALSE))</f>
        <v/>
      </c>
      <c r="H965" s="64" t="str">
        <f t="shared" si="15"/>
        <v/>
      </c>
      <c r="I965" s="65" t="str">
        <f>IF(発注書!D971="","",発注書!D971)</f>
        <v/>
      </c>
      <c r="J965" s="66" t="str">
        <f>IF(発注書!D971="","",発注書!C971)</f>
        <v/>
      </c>
      <c r="K965" s="63"/>
      <c r="L965" s="63"/>
      <c r="M965" s="63"/>
      <c r="N965" s="63"/>
    </row>
    <row r="966" spans="1:14" x14ac:dyDescent="0.55000000000000004">
      <c r="B966" s="50">
        <v>2</v>
      </c>
      <c r="E966" s="61" t="str">
        <f>IF(発注書!D972="","",発注書!B972)</f>
        <v/>
      </c>
      <c r="F966" s="62" t="str">
        <f>IF(J966="","",VLOOKUP(J966,商品マスタ!$B:$D,2,FALSE))</f>
        <v/>
      </c>
      <c r="G966" s="63" t="str">
        <f>IF(F966="","",VLOOKUP(F966,商品マスタ!$C:$D,2,FALSE))</f>
        <v/>
      </c>
      <c r="H966" s="64" t="str">
        <f t="shared" si="15"/>
        <v/>
      </c>
      <c r="I966" s="65" t="str">
        <f>IF(発注書!D972="","",発注書!D972)</f>
        <v/>
      </c>
      <c r="J966" s="66" t="str">
        <f>IF(発注書!D972="","",発注書!C972)</f>
        <v/>
      </c>
      <c r="K966" s="63"/>
      <c r="L966" s="63"/>
      <c r="M966" s="63"/>
      <c r="N966" s="63"/>
    </row>
    <row r="967" spans="1:14" x14ac:dyDescent="0.55000000000000004">
      <c r="A967" s="49">
        <v>483</v>
      </c>
      <c r="B967" s="50">
        <v>1</v>
      </c>
      <c r="E967" s="61" t="str">
        <f>IF(発注書!D973="","",発注書!B973)</f>
        <v/>
      </c>
      <c r="F967" s="62" t="str">
        <f>IF(J967="","",VLOOKUP(J967,商品マスタ!$B:$D,2,FALSE))</f>
        <v/>
      </c>
      <c r="G967" s="63" t="str">
        <f>IF(F967="","",VLOOKUP(F967,商品マスタ!$C:$D,2,FALSE))</f>
        <v/>
      </c>
      <c r="H967" s="64" t="str">
        <f t="shared" si="15"/>
        <v/>
      </c>
      <c r="I967" s="65" t="str">
        <f>IF(発注書!D973="","",発注書!D973)</f>
        <v/>
      </c>
      <c r="J967" s="66" t="str">
        <f>IF(発注書!D973="","",発注書!C973)</f>
        <v/>
      </c>
      <c r="K967" s="63"/>
      <c r="L967" s="63"/>
      <c r="M967" s="63"/>
      <c r="N967" s="63"/>
    </row>
    <row r="968" spans="1:14" x14ac:dyDescent="0.55000000000000004">
      <c r="B968" s="50">
        <v>2</v>
      </c>
      <c r="E968" s="61" t="str">
        <f>IF(発注書!D974="","",発注書!B974)</f>
        <v/>
      </c>
      <c r="F968" s="62" t="str">
        <f>IF(J968="","",VLOOKUP(J968,商品マスタ!$B:$D,2,FALSE))</f>
        <v/>
      </c>
      <c r="G968" s="63" t="str">
        <f>IF(F968="","",VLOOKUP(F968,商品マスタ!$C:$D,2,FALSE))</f>
        <v/>
      </c>
      <c r="H968" s="64" t="str">
        <f t="shared" si="15"/>
        <v/>
      </c>
      <c r="I968" s="65" t="str">
        <f>IF(発注書!D974="","",発注書!D974)</f>
        <v/>
      </c>
      <c r="J968" s="66" t="str">
        <f>IF(発注書!D974="","",発注書!C974)</f>
        <v/>
      </c>
      <c r="K968" s="63"/>
      <c r="L968" s="63"/>
      <c r="M968" s="63"/>
      <c r="N968" s="63"/>
    </row>
    <row r="969" spans="1:14" x14ac:dyDescent="0.55000000000000004">
      <c r="A969" s="49">
        <v>484</v>
      </c>
      <c r="B969" s="50">
        <v>1</v>
      </c>
      <c r="E969" s="61" t="str">
        <f>IF(発注書!D975="","",発注書!B975)</f>
        <v/>
      </c>
      <c r="F969" s="62" t="str">
        <f>IF(J969="","",VLOOKUP(J969,商品マスタ!$B:$D,2,FALSE))</f>
        <v/>
      </c>
      <c r="G969" s="63" t="str">
        <f>IF(F969="","",VLOOKUP(F969,商品マスタ!$C:$D,2,FALSE))</f>
        <v/>
      </c>
      <c r="H969" s="64" t="str">
        <f t="shared" si="15"/>
        <v/>
      </c>
      <c r="I969" s="65" t="str">
        <f>IF(発注書!D975="","",発注書!D975)</f>
        <v/>
      </c>
      <c r="J969" s="66" t="str">
        <f>IF(発注書!D975="","",発注書!C975)</f>
        <v/>
      </c>
      <c r="K969" s="63"/>
      <c r="L969" s="63"/>
      <c r="M969" s="63"/>
      <c r="N969" s="63"/>
    </row>
    <row r="970" spans="1:14" x14ac:dyDescent="0.55000000000000004">
      <c r="B970" s="50">
        <v>2</v>
      </c>
      <c r="E970" s="61" t="str">
        <f>IF(発注書!D976="","",発注書!B976)</f>
        <v/>
      </c>
      <c r="F970" s="62" t="str">
        <f>IF(J970="","",VLOOKUP(J970,商品マスタ!$B:$D,2,FALSE))</f>
        <v/>
      </c>
      <c r="G970" s="63" t="str">
        <f>IF(F970="","",VLOOKUP(F970,商品マスタ!$C:$D,2,FALSE))</f>
        <v/>
      </c>
      <c r="H970" s="64" t="str">
        <f t="shared" si="15"/>
        <v/>
      </c>
      <c r="I970" s="65" t="str">
        <f>IF(発注書!D976="","",発注書!D976)</f>
        <v/>
      </c>
      <c r="J970" s="66" t="str">
        <f>IF(発注書!D976="","",発注書!C976)</f>
        <v/>
      </c>
      <c r="K970" s="63"/>
      <c r="L970" s="63"/>
      <c r="M970" s="63"/>
      <c r="N970" s="63"/>
    </row>
    <row r="971" spans="1:14" x14ac:dyDescent="0.55000000000000004">
      <c r="A971" s="49">
        <v>485</v>
      </c>
      <c r="B971" s="50">
        <v>1</v>
      </c>
      <c r="E971" s="61" t="str">
        <f>IF(発注書!D977="","",発注書!B977)</f>
        <v/>
      </c>
      <c r="F971" s="62" t="str">
        <f>IF(J971="","",VLOOKUP(J971,商品マスタ!$B:$D,2,FALSE))</f>
        <v/>
      </c>
      <c r="G971" s="63" t="str">
        <f>IF(F971="","",VLOOKUP(F971,商品マスタ!$C:$D,2,FALSE))</f>
        <v/>
      </c>
      <c r="H971" s="64" t="str">
        <f t="shared" si="15"/>
        <v/>
      </c>
      <c r="I971" s="65" t="str">
        <f>IF(発注書!D977="","",発注書!D977)</f>
        <v/>
      </c>
      <c r="J971" s="66" t="str">
        <f>IF(発注書!D977="","",発注書!C977)</f>
        <v/>
      </c>
      <c r="K971" s="63"/>
      <c r="L971" s="63"/>
      <c r="M971" s="63"/>
      <c r="N971" s="63"/>
    </row>
    <row r="972" spans="1:14" x14ac:dyDescent="0.55000000000000004">
      <c r="B972" s="50">
        <v>2</v>
      </c>
      <c r="E972" s="61" t="str">
        <f>IF(発注書!D978="","",発注書!B978)</f>
        <v/>
      </c>
      <c r="F972" s="62" t="str">
        <f>IF(J972="","",VLOOKUP(J972,商品マスタ!$B:$D,2,FALSE))</f>
        <v/>
      </c>
      <c r="G972" s="63" t="str">
        <f>IF(F972="","",VLOOKUP(F972,商品マスタ!$C:$D,2,FALSE))</f>
        <v/>
      </c>
      <c r="H972" s="64" t="str">
        <f t="shared" si="15"/>
        <v/>
      </c>
      <c r="I972" s="65" t="str">
        <f>IF(発注書!D978="","",発注書!D978)</f>
        <v/>
      </c>
      <c r="J972" s="66" t="str">
        <f>IF(発注書!D978="","",発注書!C978)</f>
        <v/>
      </c>
      <c r="K972" s="63"/>
      <c r="L972" s="63"/>
      <c r="M972" s="63"/>
      <c r="N972" s="63"/>
    </row>
    <row r="973" spans="1:14" x14ac:dyDescent="0.55000000000000004">
      <c r="A973" s="49">
        <v>486</v>
      </c>
      <c r="B973" s="50">
        <v>1</v>
      </c>
      <c r="E973" s="61" t="str">
        <f>IF(発注書!D979="","",発注書!B979)</f>
        <v/>
      </c>
      <c r="F973" s="62" t="str">
        <f>IF(J973="","",VLOOKUP(J973,商品マスタ!$B:$D,2,FALSE))</f>
        <v/>
      </c>
      <c r="G973" s="63" t="str">
        <f>IF(F973="","",VLOOKUP(F973,商品マスタ!$C:$D,2,FALSE))</f>
        <v/>
      </c>
      <c r="H973" s="64" t="str">
        <f t="shared" si="15"/>
        <v/>
      </c>
      <c r="I973" s="65" t="str">
        <f>IF(発注書!D979="","",発注書!D979)</f>
        <v/>
      </c>
      <c r="J973" s="66" t="str">
        <f>IF(発注書!D979="","",発注書!C979)</f>
        <v/>
      </c>
      <c r="K973" s="63"/>
      <c r="L973" s="63"/>
      <c r="M973" s="63"/>
      <c r="N973" s="63"/>
    </row>
    <row r="974" spans="1:14" x14ac:dyDescent="0.55000000000000004">
      <c r="B974" s="50">
        <v>2</v>
      </c>
      <c r="E974" s="61" t="str">
        <f>IF(発注書!D980="","",発注書!B980)</f>
        <v/>
      </c>
      <c r="F974" s="62" t="str">
        <f>IF(J974="","",VLOOKUP(J974,商品マスタ!$B:$D,2,FALSE))</f>
        <v/>
      </c>
      <c r="G974" s="63" t="str">
        <f>IF(F974="","",VLOOKUP(F974,商品マスタ!$C:$D,2,FALSE))</f>
        <v/>
      </c>
      <c r="H974" s="64" t="str">
        <f t="shared" si="15"/>
        <v/>
      </c>
      <c r="I974" s="65" t="str">
        <f>IF(発注書!D980="","",発注書!D980)</f>
        <v/>
      </c>
      <c r="J974" s="66" t="str">
        <f>IF(発注書!D980="","",発注書!C980)</f>
        <v/>
      </c>
      <c r="K974" s="63"/>
      <c r="L974" s="63"/>
      <c r="M974" s="63"/>
      <c r="N974" s="63"/>
    </row>
    <row r="975" spans="1:14" x14ac:dyDescent="0.55000000000000004">
      <c r="A975" s="49">
        <v>487</v>
      </c>
      <c r="B975" s="50">
        <v>1</v>
      </c>
      <c r="E975" s="61" t="str">
        <f>IF(発注書!D981="","",発注書!B981)</f>
        <v/>
      </c>
      <c r="F975" s="62" t="str">
        <f>IF(J975="","",VLOOKUP(J975,商品マスタ!$B:$D,2,FALSE))</f>
        <v/>
      </c>
      <c r="G975" s="63" t="str">
        <f>IF(F975="","",VLOOKUP(F975,商品マスタ!$C:$D,2,FALSE))</f>
        <v/>
      </c>
      <c r="H975" s="64" t="str">
        <f t="shared" si="15"/>
        <v/>
      </c>
      <c r="I975" s="65" t="str">
        <f>IF(発注書!D981="","",発注書!D981)</f>
        <v/>
      </c>
      <c r="J975" s="66" t="str">
        <f>IF(発注書!D981="","",発注書!C981)</f>
        <v/>
      </c>
      <c r="K975" s="63"/>
      <c r="L975" s="63"/>
      <c r="M975" s="63"/>
      <c r="N975" s="63"/>
    </row>
    <row r="976" spans="1:14" x14ac:dyDescent="0.55000000000000004">
      <c r="B976" s="50">
        <v>2</v>
      </c>
      <c r="E976" s="61" t="str">
        <f>IF(発注書!D982="","",発注書!B982)</f>
        <v/>
      </c>
      <c r="F976" s="62" t="str">
        <f>IF(J976="","",VLOOKUP(J976,商品マスタ!$B:$D,2,FALSE))</f>
        <v/>
      </c>
      <c r="G976" s="63" t="str">
        <f>IF(F976="","",VLOOKUP(F976,商品マスタ!$C:$D,2,FALSE))</f>
        <v/>
      </c>
      <c r="H976" s="64" t="str">
        <f t="shared" si="15"/>
        <v/>
      </c>
      <c r="I976" s="65" t="str">
        <f>IF(発注書!D982="","",発注書!D982)</f>
        <v/>
      </c>
      <c r="J976" s="66" t="str">
        <f>IF(発注書!D982="","",発注書!C982)</f>
        <v/>
      </c>
      <c r="K976" s="63"/>
      <c r="L976" s="63"/>
      <c r="M976" s="63"/>
      <c r="N976" s="63"/>
    </row>
    <row r="977" spans="1:14" x14ac:dyDescent="0.55000000000000004">
      <c r="A977" s="49">
        <v>488</v>
      </c>
      <c r="B977" s="50">
        <v>1</v>
      </c>
      <c r="E977" s="61" t="str">
        <f>IF(発注書!D983="","",発注書!B983)</f>
        <v/>
      </c>
      <c r="F977" s="62" t="str">
        <f>IF(J977="","",VLOOKUP(J977,商品マスタ!$B:$D,2,FALSE))</f>
        <v/>
      </c>
      <c r="G977" s="63" t="str">
        <f>IF(F977="","",VLOOKUP(F977,商品マスタ!$C:$D,2,FALSE))</f>
        <v/>
      </c>
      <c r="H977" s="64" t="str">
        <f t="shared" si="15"/>
        <v/>
      </c>
      <c r="I977" s="65" t="str">
        <f>IF(発注書!D983="","",発注書!D983)</f>
        <v/>
      </c>
      <c r="J977" s="66" t="str">
        <f>IF(発注書!D983="","",発注書!C983)</f>
        <v/>
      </c>
      <c r="K977" s="63"/>
      <c r="L977" s="63"/>
      <c r="M977" s="63"/>
      <c r="N977" s="63"/>
    </row>
    <row r="978" spans="1:14" x14ac:dyDescent="0.55000000000000004">
      <c r="B978" s="50">
        <v>2</v>
      </c>
      <c r="E978" s="61" t="str">
        <f>IF(発注書!D984="","",発注書!B984)</f>
        <v/>
      </c>
      <c r="F978" s="62" t="str">
        <f>IF(J978="","",VLOOKUP(J978,商品マスタ!$B:$D,2,FALSE))</f>
        <v/>
      </c>
      <c r="G978" s="63" t="str">
        <f>IF(F978="","",VLOOKUP(F978,商品マスタ!$C:$D,2,FALSE))</f>
        <v/>
      </c>
      <c r="H978" s="64" t="str">
        <f t="shared" si="15"/>
        <v/>
      </c>
      <c r="I978" s="65" t="str">
        <f>IF(発注書!D984="","",発注書!D984)</f>
        <v/>
      </c>
      <c r="J978" s="66" t="str">
        <f>IF(発注書!D984="","",発注書!C984)</f>
        <v/>
      </c>
      <c r="K978" s="63"/>
      <c r="L978" s="63"/>
      <c r="M978" s="63"/>
      <c r="N978" s="63"/>
    </row>
    <row r="979" spans="1:14" x14ac:dyDescent="0.55000000000000004">
      <c r="A979" s="49">
        <v>489</v>
      </c>
      <c r="B979" s="50">
        <v>1</v>
      </c>
      <c r="E979" s="61" t="str">
        <f>IF(発注書!D985="","",発注書!B985)</f>
        <v/>
      </c>
      <c r="F979" s="62" t="str">
        <f>IF(J979="","",VLOOKUP(J979,商品マスタ!$B:$D,2,FALSE))</f>
        <v/>
      </c>
      <c r="G979" s="63" t="str">
        <f>IF(F979="","",VLOOKUP(F979,商品マスタ!$C:$D,2,FALSE))</f>
        <v/>
      </c>
      <c r="H979" s="64" t="str">
        <f t="shared" si="15"/>
        <v/>
      </c>
      <c r="I979" s="65" t="str">
        <f>IF(発注書!D985="","",発注書!D985)</f>
        <v/>
      </c>
      <c r="J979" s="66" t="str">
        <f>IF(発注書!D985="","",発注書!C985)</f>
        <v/>
      </c>
      <c r="K979" s="63"/>
      <c r="L979" s="63"/>
      <c r="M979" s="63"/>
      <c r="N979" s="63"/>
    </row>
    <row r="980" spans="1:14" x14ac:dyDescent="0.55000000000000004">
      <c r="B980" s="50">
        <v>2</v>
      </c>
      <c r="E980" s="61" t="str">
        <f>IF(発注書!D986="","",発注書!B986)</f>
        <v/>
      </c>
      <c r="F980" s="62" t="str">
        <f>IF(J980="","",VLOOKUP(J980,商品マスタ!$B:$D,2,FALSE))</f>
        <v/>
      </c>
      <c r="G980" s="63" t="str">
        <f>IF(F980="","",VLOOKUP(F980,商品マスタ!$C:$D,2,FALSE))</f>
        <v/>
      </c>
      <c r="H980" s="64" t="str">
        <f t="shared" si="15"/>
        <v/>
      </c>
      <c r="I980" s="65" t="str">
        <f>IF(発注書!D986="","",発注書!D986)</f>
        <v/>
      </c>
      <c r="J980" s="66" t="str">
        <f>IF(発注書!D986="","",発注書!C986)</f>
        <v/>
      </c>
      <c r="K980" s="63"/>
      <c r="L980" s="63"/>
      <c r="M980" s="63"/>
      <c r="N980" s="63"/>
    </row>
    <row r="981" spans="1:14" x14ac:dyDescent="0.55000000000000004">
      <c r="A981" s="49">
        <v>490</v>
      </c>
      <c r="B981" s="50">
        <v>1</v>
      </c>
      <c r="E981" s="61" t="str">
        <f>IF(発注書!D987="","",発注書!B987)</f>
        <v/>
      </c>
      <c r="F981" s="62" t="str">
        <f>IF(J981="","",VLOOKUP(J981,商品マスタ!$B:$D,2,FALSE))</f>
        <v/>
      </c>
      <c r="G981" s="63" t="str">
        <f>IF(F981="","",VLOOKUP(F981,商品マスタ!$C:$D,2,FALSE))</f>
        <v/>
      </c>
      <c r="H981" s="64" t="str">
        <f t="shared" si="15"/>
        <v/>
      </c>
      <c r="I981" s="65" t="str">
        <f>IF(発注書!D987="","",発注書!D987)</f>
        <v/>
      </c>
      <c r="J981" s="66" t="str">
        <f>IF(発注書!D987="","",発注書!C987)</f>
        <v/>
      </c>
      <c r="K981" s="63"/>
      <c r="L981" s="63"/>
      <c r="M981" s="63"/>
      <c r="N981" s="63"/>
    </row>
    <row r="982" spans="1:14" x14ac:dyDescent="0.55000000000000004">
      <c r="B982" s="50">
        <v>2</v>
      </c>
      <c r="E982" s="61" t="str">
        <f>IF(発注書!D988="","",発注書!B988)</f>
        <v/>
      </c>
      <c r="F982" s="62" t="str">
        <f>IF(J982="","",VLOOKUP(J982,商品マスタ!$B:$D,2,FALSE))</f>
        <v/>
      </c>
      <c r="G982" s="63" t="str">
        <f>IF(F982="","",VLOOKUP(F982,商品マスタ!$C:$D,2,FALSE))</f>
        <v/>
      </c>
      <c r="H982" s="64" t="str">
        <f t="shared" si="15"/>
        <v/>
      </c>
      <c r="I982" s="65" t="str">
        <f>IF(発注書!D988="","",発注書!D988)</f>
        <v/>
      </c>
      <c r="J982" s="66" t="str">
        <f>IF(発注書!D988="","",発注書!C988)</f>
        <v/>
      </c>
      <c r="K982" s="63"/>
      <c r="L982" s="63"/>
      <c r="M982" s="63"/>
      <c r="N982" s="63"/>
    </row>
    <row r="983" spans="1:14" x14ac:dyDescent="0.55000000000000004">
      <c r="A983" s="49">
        <v>491</v>
      </c>
      <c r="B983" s="50">
        <v>1</v>
      </c>
      <c r="E983" s="61" t="str">
        <f>IF(発注書!D989="","",発注書!B989)</f>
        <v/>
      </c>
      <c r="F983" s="62" t="str">
        <f>IF(J983="","",VLOOKUP(J983,商品マスタ!$B:$D,2,FALSE))</f>
        <v/>
      </c>
      <c r="G983" s="63" t="str">
        <f>IF(F983="","",VLOOKUP(F983,商品マスタ!$C:$D,2,FALSE))</f>
        <v/>
      </c>
      <c r="H983" s="64" t="str">
        <f t="shared" si="15"/>
        <v/>
      </c>
      <c r="I983" s="65" t="str">
        <f>IF(発注書!D989="","",発注書!D989)</f>
        <v/>
      </c>
      <c r="J983" s="66" t="str">
        <f>IF(発注書!D989="","",発注書!C989)</f>
        <v/>
      </c>
      <c r="K983" s="63"/>
      <c r="L983" s="63"/>
      <c r="M983" s="63"/>
      <c r="N983" s="63"/>
    </row>
    <row r="984" spans="1:14" x14ac:dyDescent="0.55000000000000004">
      <c r="B984" s="50">
        <v>2</v>
      </c>
      <c r="E984" s="61" t="str">
        <f>IF(発注書!D990="","",発注書!B990)</f>
        <v/>
      </c>
      <c r="F984" s="62" t="str">
        <f>IF(J984="","",VLOOKUP(J984,商品マスタ!$B:$D,2,FALSE))</f>
        <v/>
      </c>
      <c r="G984" s="63" t="str">
        <f>IF(F984="","",VLOOKUP(F984,商品マスタ!$C:$D,2,FALSE))</f>
        <v/>
      </c>
      <c r="H984" s="64" t="str">
        <f t="shared" si="15"/>
        <v/>
      </c>
      <c r="I984" s="65" t="str">
        <f>IF(発注書!D990="","",発注書!D990)</f>
        <v/>
      </c>
      <c r="J984" s="66" t="str">
        <f>IF(発注書!D990="","",発注書!C990)</f>
        <v/>
      </c>
      <c r="K984" s="63"/>
      <c r="L984" s="63"/>
      <c r="M984" s="63"/>
      <c r="N984" s="63"/>
    </row>
    <row r="985" spans="1:14" x14ac:dyDescent="0.55000000000000004">
      <c r="A985" s="49">
        <v>492</v>
      </c>
      <c r="B985" s="50">
        <v>1</v>
      </c>
      <c r="E985" s="61" t="str">
        <f>IF(発注書!D991="","",発注書!B991)</f>
        <v/>
      </c>
      <c r="F985" s="62" t="str">
        <f>IF(J985="","",VLOOKUP(J985,商品マスタ!$B:$D,2,FALSE))</f>
        <v/>
      </c>
      <c r="G985" s="63" t="str">
        <f>IF(F985="","",VLOOKUP(F985,商品マスタ!$C:$D,2,FALSE))</f>
        <v/>
      </c>
      <c r="H985" s="64" t="str">
        <f t="shared" si="15"/>
        <v/>
      </c>
      <c r="I985" s="65" t="str">
        <f>IF(発注書!D991="","",発注書!D991)</f>
        <v/>
      </c>
      <c r="J985" s="66" t="str">
        <f>IF(発注書!D991="","",発注書!C991)</f>
        <v/>
      </c>
      <c r="K985" s="63"/>
      <c r="L985" s="63"/>
      <c r="M985" s="63"/>
      <c r="N985" s="63"/>
    </row>
    <row r="986" spans="1:14" x14ac:dyDescent="0.55000000000000004">
      <c r="B986" s="50">
        <v>2</v>
      </c>
      <c r="E986" s="61" t="str">
        <f>IF(発注書!D992="","",発注書!B992)</f>
        <v/>
      </c>
      <c r="F986" s="62" t="str">
        <f>IF(J986="","",VLOOKUP(J986,商品マスタ!$B:$D,2,FALSE))</f>
        <v/>
      </c>
      <c r="G986" s="63" t="str">
        <f>IF(F986="","",VLOOKUP(F986,商品マスタ!$C:$D,2,FALSE))</f>
        <v/>
      </c>
      <c r="H986" s="64" t="str">
        <f t="shared" si="15"/>
        <v/>
      </c>
      <c r="I986" s="65" t="str">
        <f>IF(発注書!D992="","",発注書!D992)</f>
        <v/>
      </c>
      <c r="J986" s="66" t="str">
        <f>IF(発注書!D992="","",発注書!C992)</f>
        <v/>
      </c>
      <c r="K986" s="63"/>
      <c r="L986" s="63"/>
      <c r="M986" s="63"/>
      <c r="N986" s="63"/>
    </row>
    <row r="987" spans="1:14" x14ac:dyDescent="0.55000000000000004">
      <c r="A987" s="49">
        <v>493</v>
      </c>
      <c r="B987" s="50">
        <v>1</v>
      </c>
      <c r="E987" s="61" t="str">
        <f>IF(発注書!D993="","",発注書!B993)</f>
        <v/>
      </c>
      <c r="F987" s="62" t="str">
        <f>IF(J987="","",VLOOKUP(J987,商品マスタ!$B:$D,2,FALSE))</f>
        <v/>
      </c>
      <c r="G987" s="63" t="str">
        <f>IF(F987="","",VLOOKUP(F987,商品マスタ!$C:$D,2,FALSE))</f>
        <v/>
      </c>
      <c r="H987" s="64" t="str">
        <f t="shared" si="15"/>
        <v/>
      </c>
      <c r="I987" s="65" t="str">
        <f>IF(発注書!D993="","",発注書!D993)</f>
        <v/>
      </c>
      <c r="J987" s="66" t="str">
        <f>IF(発注書!D993="","",発注書!C993)</f>
        <v/>
      </c>
      <c r="K987" s="63"/>
      <c r="L987" s="63"/>
      <c r="M987" s="63"/>
      <c r="N987" s="63"/>
    </row>
    <row r="988" spans="1:14" x14ac:dyDescent="0.55000000000000004">
      <c r="B988" s="50">
        <v>2</v>
      </c>
      <c r="E988" s="61" t="str">
        <f>IF(発注書!D994="","",発注書!B994)</f>
        <v/>
      </c>
      <c r="F988" s="62" t="str">
        <f>IF(J988="","",VLOOKUP(J988,商品マスタ!$B:$D,2,FALSE))</f>
        <v/>
      </c>
      <c r="G988" s="63" t="str">
        <f>IF(F988="","",VLOOKUP(F988,商品マスタ!$C:$D,2,FALSE))</f>
        <v/>
      </c>
      <c r="H988" s="64" t="str">
        <f t="shared" si="15"/>
        <v/>
      </c>
      <c r="I988" s="65" t="str">
        <f>IF(発注書!D994="","",発注書!D994)</f>
        <v/>
      </c>
      <c r="J988" s="66" t="str">
        <f>IF(発注書!D994="","",発注書!C994)</f>
        <v/>
      </c>
      <c r="K988" s="63"/>
      <c r="L988" s="63"/>
      <c r="M988" s="63"/>
      <c r="N988" s="63"/>
    </row>
    <row r="989" spans="1:14" x14ac:dyDescent="0.55000000000000004">
      <c r="A989" s="49">
        <v>494</v>
      </c>
      <c r="B989" s="50">
        <v>1</v>
      </c>
      <c r="E989" s="61" t="str">
        <f>IF(発注書!D995="","",発注書!B995)</f>
        <v/>
      </c>
      <c r="F989" s="62" t="str">
        <f>IF(J989="","",VLOOKUP(J989,商品マスタ!$B:$D,2,FALSE))</f>
        <v/>
      </c>
      <c r="G989" s="63" t="str">
        <f>IF(F989="","",VLOOKUP(F989,商品マスタ!$C:$D,2,FALSE))</f>
        <v/>
      </c>
      <c r="H989" s="64" t="str">
        <f t="shared" si="15"/>
        <v/>
      </c>
      <c r="I989" s="65" t="str">
        <f>IF(発注書!D995="","",発注書!D995)</f>
        <v/>
      </c>
      <c r="J989" s="66" t="str">
        <f>IF(発注書!D995="","",発注書!C995)</f>
        <v/>
      </c>
      <c r="K989" s="63"/>
      <c r="L989" s="63"/>
      <c r="M989" s="63"/>
      <c r="N989" s="63"/>
    </row>
    <row r="990" spans="1:14" x14ac:dyDescent="0.55000000000000004">
      <c r="B990" s="50">
        <v>2</v>
      </c>
      <c r="E990" s="61" t="str">
        <f>IF(発注書!D996="","",発注書!B996)</f>
        <v/>
      </c>
      <c r="F990" s="62" t="str">
        <f>IF(J990="","",VLOOKUP(J990,商品マスタ!$B:$D,2,FALSE))</f>
        <v/>
      </c>
      <c r="G990" s="63" t="str">
        <f>IF(F990="","",VLOOKUP(F990,商品マスタ!$C:$D,2,FALSE))</f>
        <v/>
      </c>
      <c r="H990" s="64" t="str">
        <f t="shared" si="15"/>
        <v/>
      </c>
      <c r="I990" s="65" t="str">
        <f>IF(発注書!D996="","",発注書!D996)</f>
        <v/>
      </c>
      <c r="J990" s="66" t="str">
        <f>IF(発注書!D996="","",発注書!C996)</f>
        <v/>
      </c>
      <c r="K990" s="63"/>
      <c r="L990" s="63"/>
      <c r="M990" s="63"/>
      <c r="N990" s="63"/>
    </row>
    <row r="991" spans="1:14" x14ac:dyDescent="0.55000000000000004">
      <c r="A991" s="49">
        <v>495</v>
      </c>
      <c r="B991" s="50">
        <v>1</v>
      </c>
      <c r="E991" s="61" t="str">
        <f>IF(発注書!D997="","",発注書!B997)</f>
        <v/>
      </c>
      <c r="F991" s="62" t="str">
        <f>IF(J991="","",VLOOKUP(J991,商品マスタ!$B:$D,2,FALSE))</f>
        <v/>
      </c>
      <c r="G991" s="63" t="str">
        <f>IF(F991="","",VLOOKUP(F991,商品マスタ!$C:$D,2,FALSE))</f>
        <v/>
      </c>
      <c r="H991" s="64" t="str">
        <f t="shared" si="15"/>
        <v/>
      </c>
      <c r="I991" s="65" t="str">
        <f>IF(発注書!D997="","",発注書!D997)</f>
        <v/>
      </c>
      <c r="J991" s="66" t="str">
        <f>IF(発注書!D997="","",発注書!C997)</f>
        <v/>
      </c>
      <c r="K991" s="63"/>
      <c r="L991" s="63"/>
      <c r="M991" s="63"/>
      <c r="N991" s="63"/>
    </row>
    <row r="992" spans="1:14" x14ac:dyDescent="0.55000000000000004">
      <c r="B992" s="50">
        <v>2</v>
      </c>
      <c r="E992" s="61" t="str">
        <f>IF(発注書!D998="","",発注書!B998)</f>
        <v/>
      </c>
      <c r="F992" s="62" t="str">
        <f>IF(J992="","",VLOOKUP(J992,商品マスタ!$B:$D,2,FALSE))</f>
        <v/>
      </c>
      <c r="G992" s="63" t="str">
        <f>IF(F992="","",VLOOKUP(F992,商品マスタ!$C:$D,2,FALSE))</f>
        <v/>
      </c>
      <c r="H992" s="64" t="str">
        <f t="shared" si="15"/>
        <v/>
      </c>
      <c r="I992" s="65" t="str">
        <f>IF(発注書!D998="","",発注書!D998)</f>
        <v/>
      </c>
      <c r="J992" s="66" t="str">
        <f>IF(発注書!D998="","",発注書!C998)</f>
        <v/>
      </c>
      <c r="K992" s="63"/>
      <c r="L992" s="63"/>
      <c r="M992" s="63"/>
      <c r="N992" s="63"/>
    </row>
    <row r="993" spans="1:14" x14ac:dyDescent="0.55000000000000004">
      <c r="A993" s="49">
        <v>496</v>
      </c>
      <c r="B993" s="50">
        <v>1</v>
      </c>
      <c r="E993" s="61" t="str">
        <f>IF(発注書!D999="","",発注書!B999)</f>
        <v/>
      </c>
      <c r="F993" s="62" t="str">
        <f>IF(J993="","",VLOOKUP(J993,商品マスタ!$B:$D,2,FALSE))</f>
        <v/>
      </c>
      <c r="G993" s="63" t="str">
        <f>IF(F993="","",VLOOKUP(F993,商品マスタ!$C:$D,2,FALSE))</f>
        <v/>
      </c>
      <c r="H993" s="64" t="str">
        <f t="shared" si="15"/>
        <v/>
      </c>
      <c r="I993" s="65" t="str">
        <f>IF(発注書!D999="","",発注書!D999)</f>
        <v/>
      </c>
      <c r="J993" s="66" t="str">
        <f>IF(発注書!D999="","",発注書!C999)</f>
        <v/>
      </c>
      <c r="K993" s="63"/>
      <c r="L993" s="63"/>
      <c r="M993" s="63"/>
      <c r="N993" s="63"/>
    </row>
    <row r="994" spans="1:14" x14ac:dyDescent="0.55000000000000004">
      <c r="B994" s="50">
        <v>2</v>
      </c>
      <c r="E994" s="61" t="str">
        <f>IF(発注書!D1000="","",発注書!B1000)</f>
        <v/>
      </c>
      <c r="F994" s="62" t="str">
        <f>IF(J994="","",VLOOKUP(J994,商品マスタ!$B:$D,2,FALSE))</f>
        <v/>
      </c>
      <c r="G994" s="63" t="str">
        <f>IF(F994="","",VLOOKUP(F994,商品マスタ!$C:$D,2,FALSE))</f>
        <v/>
      </c>
      <c r="H994" s="64" t="str">
        <f t="shared" si="15"/>
        <v/>
      </c>
      <c r="I994" s="65" t="str">
        <f>IF(発注書!D1000="","",発注書!D1000)</f>
        <v/>
      </c>
      <c r="J994" s="66" t="str">
        <f>IF(発注書!D1000="","",発注書!C1000)</f>
        <v/>
      </c>
      <c r="K994" s="63"/>
      <c r="L994" s="63"/>
      <c r="M994" s="63"/>
      <c r="N994" s="63"/>
    </row>
    <row r="995" spans="1:14" x14ac:dyDescent="0.55000000000000004">
      <c r="A995" s="49">
        <v>497</v>
      </c>
      <c r="B995" s="50">
        <v>1</v>
      </c>
      <c r="E995" s="61" t="str">
        <f>IF(発注書!D1001="","",発注書!B1001)</f>
        <v/>
      </c>
      <c r="F995" s="62" t="str">
        <f>IF(J995="","",VLOOKUP(J995,商品マスタ!$B:$D,2,FALSE))</f>
        <v/>
      </c>
      <c r="G995" s="63" t="str">
        <f>IF(F995="","",VLOOKUP(F995,商品マスタ!$C:$D,2,FALSE))</f>
        <v/>
      </c>
      <c r="H995" s="64" t="str">
        <f t="shared" si="15"/>
        <v/>
      </c>
      <c r="I995" s="65" t="str">
        <f>IF(発注書!D1001="","",発注書!D1001)</f>
        <v/>
      </c>
      <c r="J995" s="66" t="str">
        <f>IF(発注書!D1001="","",発注書!C1001)</f>
        <v/>
      </c>
      <c r="K995" s="63"/>
      <c r="L995" s="63"/>
      <c r="M995" s="63"/>
      <c r="N995" s="63"/>
    </row>
    <row r="996" spans="1:14" x14ac:dyDescent="0.55000000000000004">
      <c r="B996" s="50">
        <v>2</v>
      </c>
      <c r="E996" s="61" t="str">
        <f>IF(発注書!D1002="","",発注書!B1002)</f>
        <v/>
      </c>
      <c r="F996" s="62" t="str">
        <f>IF(J996="","",VLOOKUP(J996,商品マスタ!$B:$D,2,FALSE))</f>
        <v/>
      </c>
      <c r="G996" s="63" t="str">
        <f>IF(F996="","",VLOOKUP(F996,商品マスタ!$C:$D,2,FALSE))</f>
        <v/>
      </c>
      <c r="H996" s="64" t="str">
        <f t="shared" si="15"/>
        <v/>
      </c>
      <c r="I996" s="65" t="str">
        <f>IF(発注書!D1002="","",発注書!D1002)</f>
        <v/>
      </c>
      <c r="J996" s="66" t="str">
        <f>IF(発注書!D1002="","",発注書!C1002)</f>
        <v/>
      </c>
      <c r="K996" s="63"/>
      <c r="L996" s="63"/>
      <c r="M996" s="63"/>
      <c r="N996" s="63"/>
    </row>
    <row r="997" spans="1:14" x14ac:dyDescent="0.55000000000000004">
      <c r="A997" s="49">
        <v>498</v>
      </c>
      <c r="B997" s="50">
        <v>1</v>
      </c>
      <c r="E997" s="61" t="str">
        <f>IF(発注書!D1003="","",発注書!B1003)</f>
        <v/>
      </c>
      <c r="F997" s="62" t="str">
        <f>IF(J997="","",VLOOKUP(J997,商品マスタ!$B:$D,2,FALSE))</f>
        <v/>
      </c>
      <c r="G997" s="63" t="str">
        <f>IF(F997="","",VLOOKUP(F997,商品マスタ!$C:$D,2,FALSE))</f>
        <v/>
      </c>
      <c r="H997" s="64" t="str">
        <f t="shared" si="15"/>
        <v/>
      </c>
      <c r="I997" s="65" t="str">
        <f>IF(発注書!D1003="","",発注書!D1003)</f>
        <v/>
      </c>
      <c r="J997" s="66" t="str">
        <f>IF(発注書!D1003="","",発注書!C1003)</f>
        <v/>
      </c>
      <c r="K997" s="63"/>
      <c r="L997" s="63"/>
      <c r="M997" s="63"/>
      <c r="N997" s="63"/>
    </row>
    <row r="998" spans="1:14" x14ac:dyDescent="0.55000000000000004">
      <c r="B998" s="50">
        <v>2</v>
      </c>
      <c r="E998" s="61" t="str">
        <f>IF(発注書!D1004="","",発注書!B1004)</f>
        <v/>
      </c>
      <c r="F998" s="62" t="str">
        <f>IF(J998="","",VLOOKUP(J998,商品マスタ!$B:$D,2,FALSE))</f>
        <v/>
      </c>
      <c r="G998" s="63" t="str">
        <f>IF(F998="","",VLOOKUP(F998,商品マスタ!$C:$D,2,FALSE))</f>
        <v/>
      </c>
      <c r="H998" s="64" t="str">
        <f t="shared" si="15"/>
        <v/>
      </c>
      <c r="I998" s="65" t="str">
        <f>IF(発注書!D1004="","",発注書!D1004)</f>
        <v/>
      </c>
      <c r="J998" s="66" t="str">
        <f>IF(発注書!D1004="","",発注書!C1004)</f>
        <v/>
      </c>
      <c r="K998" s="63"/>
      <c r="L998" s="63"/>
      <c r="M998" s="63"/>
      <c r="N998" s="63"/>
    </row>
    <row r="999" spans="1:14" x14ac:dyDescent="0.55000000000000004">
      <c r="A999" s="49">
        <v>499</v>
      </c>
      <c r="B999" s="50">
        <v>1</v>
      </c>
      <c r="E999" s="61" t="str">
        <f>IF(発注書!D1005="","",発注書!B1005)</f>
        <v/>
      </c>
      <c r="F999" s="62" t="str">
        <f>IF(J999="","",VLOOKUP(J999,商品マスタ!$B:$D,2,FALSE))</f>
        <v/>
      </c>
      <c r="G999" s="63" t="str">
        <f>IF(F999="","",VLOOKUP(F999,商品マスタ!$C:$D,2,FALSE))</f>
        <v/>
      </c>
      <c r="H999" s="64" t="str">
        <f t="shared" si="15"/>
        <v/>
      </c>
      <c r="I999" s="65" t="str">
        <f>IF(発注書!D1005="","",発注書!D1005)</f>
        <v/>
      </c>
      <c r="J999" s="66" t="str">
        <f>IF(発注書!D1005="","",発注書!C1005)</f>
        <v/>
      </c>
      <c r="K999" s="63"/>
      <c r="L999" s="63"/>
      <c r="M999" s="63"/>
      <c r="N999" s="63"/>
    </row>
    <row r="1000" spans="1:14" x14ac:dyDescent="0.55000000000000004">
      <c r="B1000" s="50">
        <v>2</v>
      </c>
      <c r="E1000" s="61" t="str">
        <f>IF(発注書!D1006="","",発注書!B1006)</f>
        <v/>
      </c>
      <c r="F1000" s="62" t="str">
        <f>IF(J1000="","",VLOOKUP(J1000,商品マスタ!$B:$D,2,FALSE))</f>
        <v/>
      </c>
      <c r="G1000" s="63" t="str">
        <f>IF(F1000="","",VLOOKUP(F1000,商品マスタ!$C:$D,2,FALSE))</f>
        <v/>
      </c>
      <c r="H1000" s="64" t="str">
        <f t="shared" si="15"/>
        <v/>
      </c>
      <c r="I1000" s="65" t="str">
        <f>IF(発注書!D1006="","",発注書!D1006)</f>
        <v/>
      </c>
      <c r="J1000" s="66" t="str">
        <f>IF(発注書!D1006="","",発注書!C1006)</f>
        <v/>
      </c>
      <c r="K1000" s="63"/>
      <c r="L1000" s="63"/>
      <c r="M1000" s="63"/>
      <c r="N1000" s="63"/>
    </row>
    <row r="1001" spans="1:14" x14ac:dyDescent="0.55000000000000004">
      <c r="A1001" s="49">
        <v>500</v>
      </c>
      <c r="B1001" s="50">
        <v>1</v>
      </c>
      <c r="E1001" s="61" t="str">
        <f>IF(発注書!D1007="","",発注書!B1007)</f>
        <v/>
      </c>
      <c r="F1001" s="62" t="str">
        <f>IF(J1001="","",VLOOKUP(J1001,商品マスタ!$B:$D,2,FALSE))</f>
        <v/>
      </c>
      <c r="G1001" s="63" t="str">
        <f>IF(F1001="","",VLOOKUP(F1001,商品マスタ!$C:$D,2,FALSE))</f>
        <v/>
      </c>
      <c r="H1001" s="64" t="str">
        <f t="shared" si="15"/>
        <v/>
      </c>
      <c r="I1001" s="65" t="str">
        <f>IF(発注書!D1007="","",発注書!D1007)</f>
        <v/>
      </c>
      <c r="J1001" s="66" t="str">
        <f>IF(発注書!D1007="","",発注書!C1007)</f>
        <v/>
      </c>
      <c r="K1001" s="63"/>
      <c r="L1001" s="63"/>
      <c r="M1001" s="63"/>
      <c r="N1001" s="63"/>
    </row>
    <row r="1002" spans="1:14" x14ac:dyDescent="0.55000000000000004">
      <c r="B1002" s="50">
        <v>2</v>
      </c>
      <c r="E1002" s="61" t="str">
        <f>IF(発注書!D1008="","",発注書!B1008)</f>
        <v/>
      </c>
      <c r="F1002" s="62" t="str">
        <f>IF(J1002="","",VLOOKUP(J1002,商品マスタ!$B:$D,2,FALSE))</f>
        <v/>
      </c>
      <c r="G1002" s="63" t="str">
        <f>IF(F1002="","",VLOOKUP(F1002,商品マスタ!$C:$D,2,FALSE))</f>
        <v/>
      </c>
      <c r="H1002" s="64" t="str">
        <f t="shared" si="15"/>
        <v/>
      </c>
      <c r="I1002" s="65" t="str">
        <f>IF(発注書!D1008="","",発注書!D1008)</f>
        <v/>
      </c>
      <c r="J1002" s="66" t="str">
        <f>IF(発注書!D1008="","",発注書!C1008)</f>
        <v/>
      </c>
      <c r="K1002" s="63"/>
      <c r="L1002" s="63"/>
      <c r="M1002" s="63"/>
      <c r="N1002" s="63"/>
    </row>
    <row r="1003" spans="1:14" x14ac:dyDescent="0.55000000000000004">
      <c r="A1003" s="49">
        <v>501</v>
      </c>
      <c r="B1003" s="50">
        <v>1</v>
      </c>
      <c r="E1003" s="61" t="str">
        <f>IF(発注書!D1009="","",発注書!B1009)</f>
        <v/>
      </c>
      <c r="F1003" s="62" t="str">
        <f>IF(J1003="","",VLOOKUP(J1003,商品マスタ!$B:$D,2,FALSE))</f>
        <v/>
      </c>
      <c r="G1003" s="63" t="str">
        <f>IF(F1003="","",VLOOKUP(F1003,商品マスタ!$C:$D,2,FALSE))</f>
        <v/>
      </c>
      <c r="H1003" s="64" t="str">
        <f t="shared" si="15"/>
        <v/>
      </c>
      <c r="I1003" s="65" t="str">
        <f>IF(発注書!D1009="","",発注書!D1009)</f>
        <v/>
      </c>
      <c r="J1003" s="66" t="str">
        <f>IF(発注書!D1009="","",発注書!C1009)</f>
        <v/>
      </c>
      <c r="K1003" s="63"/>
      <c r="L1003" s="63"/>
      <c r="M1003" s="63"/>
      <c r="N1003" s="63"/>
    </row>
    <row r="1004" spans="1:14" x14ac:dyDescent="0.55000000000000004">
      <c r="B1004" s="50">
        <v>2</v>
      </c>
      <c r="E1004" s="61" t="str">
        <f>IF(発注書!D1010="","",発注書!B1010)</f>
        <v/>
      </c>
      <c r="F1004" s="62" t="str">
        <f>IF(J1004="","",VLOOKUP(J1004,商品マスタ!$B:$D,2,FALSE))</f>
        <v/>
      </c>
      <c r="G1004" s="63" t="str">
        <f>IF(F1004="","",VLOOKUP(F1004,商品マスタ!$C:$D,2,FALSE))</f>
        <v/>
      </c>
      <c r="H1004" s="64" t="str">
        <f t="shared" si="15"/>
        <v/>
      </c>
      <c r="I1004" s="65" t="str">
        <f>IF(発注書!D1010="","",発注書!D1010)</f>
        <v/>
      </c>
      <c r="J1004" s="66" t="str">
        <f>IF(発注書!D1010="","",発注書!C1010)</f>
        <v/>
      </c>
      <c r="K1004" s="63"/>
      <c r="L1004" s="63"/>
      <c r="M1004" s="63"/>
      <c r="N1004" s="63"/>
    </row>
    <row r="1005" spans="1:14" x14ac:dyDescent="0.55000000000000004">
      <c r="A1005" s="49">
        <v>502</v>
      </c>
      <c r="B1005" s="50">
        <v>1</v>
      </c>
      <c r="E1005" s="61" t="str">
        <f>IF(発注書!D1011="","",発注書!B1011)</f>
        <v/>
      </c>
      <c r="F1005" s="62" t="str">
        <f>IF(J1005="","",VLOOKUP(J1005,商品マスタ!$B:$D,2,FALSE))</f>
        <v/>
      </c>
      <c r="G1005" s="63" t="str">
        <f>IF(F1005="","",VLOOKUP(F1005,商品マスタ!$C:$D,2,FALSE))</f>
        <v/>
      </c>
      <c r="H1005" s="64" t="str">
        <f t="shared" si="15"/>
        <v/>
      </c>
      <c r="I1005" s="65" t="str">
        <f>IF(発注書!D1011="","",発注書!D1011)</f>
        <v/>
      </c>
      <c r="J1005" s="66" t="str">
        <f>IF(発注書!D1011="","",発注書!C1011)</f>
        <v/>
      </c>
      <c r="K1005" s="63"/>
      <c r="L1005" s="63"/>
      <c r="M1005" s="63"/>
      <c r="N1005" s="63"/>
    </row>
    <row r="1006" spans="1:14" x14ac:dyDescent="0.55000000000000004">
      <c r="B1006" s="50">
        <v>2</v>
      </c>
      <c r="E1006" s="61" t="str">
        <f>IF(発注書!D1012="","",発注書!B1012)</f>
        <v/>
      </c>
      <c r="F1006" s="62" t="str">
        <f>IF(J1006="","",VLOOKUP(J1006,商品マスタ!$B:$D,2,FALSE))</f>
        <v/>
      </c>
      <c r="G1006" s="63" t="str">
        <f>IF(F1006="","",VLOOKUP(F1006,商品マスタ!$C:$D,2,FALSE))</f>
        <v/>
      </c>
      <c r="H1006" s="64" t="str">
        <f t="shared" si="15"/>
        <v/>
      </c>
      <c r="I1006" s="65" t="str">
        <f>IF(発注書!D1012="","",発注書!D1012)</f>
        <v/>
      </c>
      <c r="J1006" s="66" t="str">
        <f>IF(発注書!D1012="","",発注書!C1012)</f>
        <v/>
      </c>
      <c r="K1006" s="63"/>
      <c r="L1006" s="63"/>
      <c r="M1006" s="63"/>
      <c r="N1006" s="63"/>
    </row>
    <row r="1007" spans="1:14" x14ac:dyDescent="0.55000000000000004">
      <c r="A1007" s="49">
        <v>503</v>
      </c>
      <c r="B1007" s="50">
        <v>1</v>
      </c>
      <c r="E1007" s="61" t="str">
        <f>IF(発注書!D1013="","",発注書!B1013)</f>
        <v/>
      </c>
      <c r="F1007" s="62" t="str">
        <f>IF(J1007="","",VLOOKUP(J1007,商品マスタ!$B:$D,2,FALSE))</f>
        <v/>
      </c>
      <c r="G1007" s="63" t="str">
        <f>IF(F1007="","",VLOOKUP(F1007,商品マスタ!$C:$D,2,FALSE))</f>
        <v/>
      </c>
      <c r="H1007" s="64" t="str">
        <f t="shared" si="15"/>
        <v/>
      </c>
      <c r="I1007" s="65" t="str">
        <f>IF(発注書!D1013="","",発注書!D1013)</f>
        <v/>
      </c>
      <c r="J1007" s="66" t="str">
        <f>IF(発注書!D1013="","",発注書!C1013)</f>
        <v/>
      </c>
      <c r="K1007" s="63"/>
      <c r="L1007" s="63"/>
      <c r="M1007" s="63"/>
      <c r="N1007" s="63"/>
    </row>
    <row r="1008" spans="1:14" x14ac:dyDescent="0.55000000000000004">
      <c r="B1008" s="50">
        <v>2</v>
      </c>
      <c r="E1008" s="61" t="str">
        <f>IF(発注書!D1014="","",発注書!B1014)</f>
        <v/>
      </c>
      <c r="F1008" s="62" t="str">
        <f>IF(J1008="","",VLOOKUP(J1008,商品マスタ!$B:$D,2,FALSE))</f>
        <v/>
      </c>
      <c r="G1008" s="63" t="str">
        <f>IF(F1008="","",VLOOKUP(F1008,商品マスタ!$C:$D,2,FALSE))</f>
        <v/>
      </c>
      <c r="H1008" s="64" t="str">
        <f t="shared" si="15"/>
        <v/>
      </c>
      <c r="I1008" s="65" t="str">
        <f>IF(発注書!D1014="","",発注書!D1014)</f>
        <v/>
      </c>
      <c r="J1008" s="66" t="str">
        <f>IF(発注書!D1014="","",発注書!C1014)</f>
        <v/>
      </c>
      <c r="K1008" s="63"/>
      <c r="L1008" s="63"/>
      <c r="M1008" s="63"/>
      <c r="N1008" s="63"/>
    </row>
    <row r="1009" spans="1:14" x14ac:dyDescent="0.55000000000000004">
      <c r="A1009" s="49">
        <v>504</v>
      </c>
      <c r="B1009" s="50">
        <v>1</v>
      </c>
      <c r="E1009" s="61" t="str">
        <f>IF(発注書!D1015="","",発注書!B1015)</f>
        <v/>
      </c>
      <c r="F1009" s="62" t="str">
        <f>IF(J1009="","",VLOOKUP(J1009,商品マスタ!$B:$D,2,FALSE))</f>
        <v/>
      </c>
      <c r="G1009" s="63" t="str">
        <f>IF(F1009="","",VLOOKUP(F1009,商品マスタ!$C:$D,2,FALSE))</f>
        <v/>
      </c>
      <c r="H1009" s="64" t="str">
        <f t="shared" si="15"/>
        <v/>
      </c>
      <c r="I1009" s="65" t="str">
        <f>IF(発注書!D1015="","",発注書!D1015)</f>
        <v/>
      </c>
      <c r="J1009" s="66" t="str">
        <f>IF(発注書!D1015="","",発注書!C1015)</f>
        <v/>
      </c>
      <c r="K1009" s="63"/>
      <c r="L1009" s="63"/>
      <c r="M1009" s="63"/>
      <c r="N1009" s="63"/>
    </row>
    <row r="1010" spans="1:14" x14ac:dyDescent="0.55000000000000004">
      <c r="B1010" s="50">
        <v>2</v>
      </c>
      <c r="E1010" s="61" t="str">
        <f>IF(発注書!D1016="","",発注書!B1016)</f>
        <v/>
      </c>
      <c r="F1010" s="62" t="str">
        <f>IF(J1010="","",VLOOKUP(J1010,商品マスタ!$B:$D,2,FALSE))</f>
        <v/>
      </c>
      <c r="G1010" s="63" t="str">
        <f>IF(F1010="","",VLOOKUP(F1010,商品マスタ!$C:$D,2,FALSE))</f>
        <v/>
      </c>
      <c r="H1010" s="64" t="str">
        <f t="shared" si="15"/>
        <v/>
      </c>
      <c r="I1010" s="65" t="str">
        <f>IF(発注書!D1016="","",発注書!D1016)</f>
        <v/>
      </c>
      <c r="J1010" s="66" t="str">
        <f>IF(発注書!D1016="","",発注書!C1016)</f>
        <v/>
      </c>
      <c r="K1010" s="63"/>
      <c r="L1010" s="63"/>
      <c r="M1010" s="63"/>
      <c r="N1010" s="63"/>
    </row>
    <row r="1011" spans="1:14" x14ac:dyDescent="0.55000000000000004">
      <c r="A1011" s="49">
        <v>505</v>
      </c>
      <c r="B1011" s="50">
        <v>1</v>
      </c>
      <c r="E1011" s="61" t="str">
        <f>IF(発注書!D1017="","",発注書!B1017)</f>
        <v/>
      </c>
      <c r="F1011" s="62" t="str">
        <f>IF(J1011="","",VLOOKUP(J1011,商品マスタ!$B:$D,2,FALSE))</f>
        <v/>
      </c>
      <c r="G1011" s="63" t="str">
        <f>IF(F1011="","",VLOOKUP(F1011,商品マスタ!$C:$D,2,FALSE))</f>
        <v/>
      </c>
      <c r="H1011" s="64" t="str">
        <f t="shared" si="15"/>
        <v/>
      </c>
      <c r="I1011" s="65" t="str">
        <f>IF(発注書!D1017="","",発注書!D1017)</f>
        <v/>
      </c>
      <c r="J1011" s="66" t="str">
        <f>IF(発注書!D1017="","",発注書!C1017)</f>
        <v/>
      </c>
      <c r="K1011" s="63"/>
      <c r="L1011" s="63"/>
      <c r="M1011" s="63"/>
      <c r="N1011" s="63"/>
    </row>
    <row r="1012" spans="1:14" x14ac:dyDescent="0.55000000000000004">
      <c r="B1012" s="50">
        <v>2</v>
      </c>
      <c r="E1012" s="61" t="str">
        <f>IF(発注書!D1018="","",発注書!B1018)</f>
        <v/>
      </c>
      <c r="F1012" s="62" t="str">
        <f>IF(J1012="","",VLOOKUP(J1012,商品マスタ!$B:$D,2,FALSE))</f>
        <v/>
      </c>
      <c r="G1012" s="63" t="str">
        <f>IF(F1012="","",VLOOKUP(F1012,商品マスタ!$C:$D,2,FALSE))</f>
        <v/>
      </c>
      <c r="H1012" s="64" t="str">
        <f t="shared" si="15"/>
        <v/>
      </c>
      <c r="I1012" s="65" t="str">
        <f>IF(発注書!D1018="","",発注書!D1018)</f>
        <v/>
      </c>
      <c r="J1012" s="66" t="str">
        <f>IF(発注書!D1018="","",発注書!C1018)</f>
        <v/>
      </c>
      <c r="K1012" s="63"/>
      <c r="L1012" s="63"/>
      <c r="M1012" s="63"/>
      <c r="N1012" s="63"/>
    </row>
    <row r="1013" spans="1:14" x14ac:dyDescent="0.55000000000000004">
      <c r="A1013" s="49">
        <v>506</v>
      </c>
      <c r="B1013" s="50">
        <v>1</v>
      </c>
      <c r="E1013" s="61" t="str">
        <f>IF(発注書!D1019="","",発注書!B1019)</f>
        <v/>
      </c>
      <c r="F1013" s="62" t="str">
        <f>IF(J1013="","",VLOOKUP(J1013,商品マスタ!$B:$D,2,FALSE))</f>
        <v/>
      </c>
      <c r="G1013" s="63" t="str">
        <f>IF(F1013="","",VLOOKUP(F1013,商品マスタ!$C:$D,2,FALSE))</f>
        <v/>
      </c>
      <c r="H1013" s="64" t="str">
        <f t="shared" si="15"/>
        <v/>
      </c>
      <c r="I1013" s="65" t="str">
        <f>IF(発注書!D1019="","",発注書!D1019)</f>
        <v/>
      </c>
      <c r="J1013" s="66" t="str">
        <f>IF(発注書!D1019="","",発注書!C1019)</f>
        <v/>
      </c>
      <c r="K1013" s="63"/>
      <c r="L1013" s="63"/>
      <c r="M1013" s="63"/>
      <c r="N1013" s="63"/>
    </row>
    <row r="1014" spans="1:14" x14ac:dyDescent="0.55000000000000004">
      <c r="B1014" s="50">
        <v>2</v>
      </c>
      <c r="E1014" s="61" t="str">
        <f>IF(発注書!D1020="","",発注書!B1020)</f>
        <v/>
      </c>
      <c r="F1014" s="62" t="str">
        <f>IF(J1014="","",VLOOKUP(J1014,商品マスタ!$B:$D,2,FALSE))</f>
        <v/>
      </c>
      <c r="G1014" s="63" t="str">
        <f>IF(F1014="","",VLOOKUP(F1014,商品マスタ!$C:$D,2,FALSE))</f>
        <v/>
      </c>
      <c r="H1014" s="64" t="str">
        <f t="shared" si="15"/>
        <v/>
      </c>
      <c r="I1014" s="65" t="str">
        <f>IF(発注書!D1020="","",発注書!D1020)</f>
        <v/>
      </c>
      <c r="J1014" s="66" t="str">
        <f>IF(発注書!D1020="","",発注書!C1020)</f>
        <v/>
      </c>
      <c r="K1014" s="63"/>
      <c r="L1014" s="63"/>
      <c r="M1014" s="63"/>
      <c r="N1014" s="63"/>
    </row>
    <row r="1015" spans="1:14" x14ac:dyDescent="0.55000000000000004">
      <c r="A1015" s="49">
        <v>507</v>
      </c>
      <c r="B1015" s="50">
        <v>1</v>
      </c>
      <c r="E1015" s="61" t="str">
        <f>IF(発注書!D1021="","",発注書!B1021)</f>
        <v/>
      </c>
      <c r="F1015" s="62" t="str">
        <f>IF(J1015="","",VLOOKUP(J1015,商品マスタ!$B:$D,2,FALSE))</f>
        <v/>
      </c>
      <c r="G1015" s="63" t="str">
        <f>IF(F1015="","",VLOOKUP(F1015,商品マスタ!$C:$D,2,FALSE))</f>
        <v/>
      </c>
      <c r="H1015" s="64" t="str">
        <f t="shared" si="15"/>
        <v/>
      </c>
      <c r="I1015" s="65" t="str">
        <f>IF(発注書!D1021="","",発注書!D1021)</f>
        <v/>
      </c>
      <c r="J1015" s="66" t="str">
        <f>IF(発注書!D1021="","",発注書!C1021)</f>
        <v/>
      </c>
      <c r="K1015" s="63"/>
      <c r="L1015" s="63"/>
      <c r="M1015" s="63"/>
      <c r="N1015" s="63"/>
    </row>
    <row r="1016" spans="1:14" x14ac:dyDescent="0.55000000000000004">
      <c r="B1016" s="50">
        <v>2</v>
      </c>
      <c r="E1016" s="61" t="str">
        <f>IF(発注書!D1022="","",発注書!B1022)</f>
        <v/>
      </c>
      <c r="F1016" s="62" t="str">
        <f>IF(J1016="","",VLOOKUP(J1016,商品マスタ!$B:$D,2,FALSE))</f>
        <v/>
      </c>
      <c r="G1016" s="63" t="str">
        <f>IF(F1016="","",VLOOKUP(F1016,商品マスタ!$C:$D,2,FALSE))</f>
        <v/>
      </c>
      <c r="H1016" s="64" t="str">
        <f t="shared" si="15"/>
        <v/>
      </c>
      <c r="I1016" s="65" t="str">
        <f>IF(発注書!D1022="","",発注書!D1022)</f>
        <v/>
      </c>
      <c r="J1016" s="66" t="str">
        <f>IF(発注書!D1022="","",発注書!C1022)</f>
        <v/>
      </c>
      <c r="K1016" s="63"/>
      <c r="L1016" s="63"/>
      <c r="M1016" s="63"/>
      <c r="N1016" s="63"/>
    </row>
    <row r="1017" spans="1:14" x14ac:dyDescent="0.55000000000000004">
      <c r="A1017" s="49">
        <v>508</v>
      </c>
      <c r="B1017" s="50">
        <v>1</v>
      </c>
      <c r="E1017" s="61" t="str">
        <f>IF(発注書!D1023="","",発注書!B1023)</f>
        <v/>
      </c>
      <c r="F1017" s="62" t="str">
        <f>IF(J1017="","",VLOOKUP(J1017,商品マスタ!$B:$D,2,FALSE))</f>
        <v/>
      </c>
      <c r="G1017" s="63" t="str">
        <f>IF(F1017="","",VLOOKUP(F1017,商品マスタ!$C:$D,2,FALSE))</f>
        <v/>
      </c>
      <c r="H1017" s="64" t="str">
        <f t="shared" si="15"/>
        <v/>
      </c>
      <c r="I1017" s="65" t="str">
        <f>IF(発注書!D1023="","",発注書!D1023)</f>
        <v/>
      </c>
      <c r="J1017" s="66" t="str">
        <f>IF(発注書!D1023="","",発注書!C1023)</f>
        <v/>
      </c>
      <c r="K1017" s="63"/>
      <c r="L1017" s="63"/>
      <c r="M1017" s="63"/>
      <c r="N1017" s="63"/>
    </row>
    <row r="1018" spans="1:14" x14ac:dyDescent="0.55000000000000004">
      <c r="B1018" s="50">
        <v>2</v>
      </c>
      <c r="E1018" s="61" t="str">
        <f>IF(発注書!D1024="","",発注書!B1024)</f>
        <v/>
      </c>
      <c r="F1018" s="62" t="str">
        <f>IF(J1018="","",VLOOKUP(J1018,商品マスタ!$B:$D,2,FALSE))</f>
        <v/>
      </c>
      <c r="G1018" s="63" t="str">
        <f>IF(F1018="","",VLOOKUP(F1018,商品マスタ!$C:$D,2,FALSE))</f>
        <v/>
      </c>
      <c r="H1018" s="64" t="str">
        <f t="shared" si="15"/>
        <v/>
      </c>
      <c r="I1018" s="65" t="str">
        <f>IF(発注書!D1024="","",発注書!D1024)</f>
        <v/>
      </c>
      <c r="J1018" s="66" t="str">
        <f>IF(発注書!D1024="","",発注書!C1024)</f>
        <v/>
      </c>
      <c r="K1018" s="63"/>
      <c r="L1018" s="63"/>
      <c r="M1018" s="63"/>
      <c r="N1018" s="63"/>
    </row>
    <row r="1019" spans="1:14" x14ac:dyDescent="0.55000000000000004">
      <c r="A1019" s="49">
        <v>509</v>
      </c>
      <c r="B1019" s="50">
        <v>1</v>
      </c>
      <c r="E1019" s="61" t="str">
        <f>IF(発注書!D1025="","",発注書!B1025)</f>
        <v/>
      </c>
      <c r="F1019" s="62" t="str">
        <f>IF(J1019="","",VLOOKUP(J1019,商品マスタ!$B:$D,2,FALSE))</f>
        <v/>
      </c>
      <c r="G1019" s="63" t="str">
        <f>IF(F1019="","",VLOOKUP(F1019,商品マスタ!$C:$D,2,FALSE))</f>
        <v/>
      </c>
      <c r="H1019" s="64" t="str">
        <f t="shared" si="15"/>
        <v/>
      </c>
      <c r="I1019" s="65" t="str">
        <f>IF(発注書!D1025="","",発注書!D1025)</f>
        <v/>
      </c>
      <c r="J1019" s="66" t="str">
        <f>IF(発注書!D1025="","",発注書!C1025)</f>
        <v/>
      </c>
      <c r="K1019" s="63"/>
      <c r="L1019" s="63"/>
      <c r="M1019" s="63"/>
      <c r="N1019" s="63"/>
    </row>
    <row r="1020" spans="1:14" x14ac:dyDescent="0.55000000000000004">
      <c r="B1020" s="50">
        <v>2</v>
      </c>
      <c r="E1020" s="61" t="str">
        <f>IF(発注書!D1026="","",発注書!B1026)</f>
        <v/>
      </c>
      <c r="F1020" s="62" t="str">
        <f>IF(J1020="","",VLOOKUP(J1020,商品マスタ!$B:$D,2,FALSE))</f>
        <v/>
      </c>
      <c r="G1020" s="63" t="str">
        <f>IF(F1020="","",VLOOKUP(F1020,商品マスタ!$C:$D,2,FALSE))</f>
        <v/>
      </c>
      <c r="H1020" s="64" t="str">
        <f t="shared" si="15"/>
        <v/>
      </c>
      <c r="I1020" s="65" t="str">
        <f>IF(発注書!D1026="","",発注書!D1026)</f>
        <v/>
      </c>
      <c r="J1020" s="66" t="str">
        <f>IF(発注書!D1026="","",発注書!C1026)</f>
        <v/>
      </c>
      <c r="K1020" s="63"/>
      <c r="L1020" s="63"/>
      <c r="M1020" s="63"/>
      <c r="N1020" s="63"/>
    </row>
    <row r="1021" spans="1:14" x14ac:dyDescent="0.55000000000000004">
      <c r="A1021" s="49">
        <v>510</v>
      </c>
      <c r="B1021" s="50">
        <v>1</v>
      </c>
      <c r="E1021" s="61" t="str">
        <f>IF(発注書!D1027="","",発注書!B1027)</f>
        <v/>
      </c>
      <c r="F1021" s="62" t="str">
        <f>IF(J1021="","",VLOOKUP(J1021,商品マスタ!$B:$D,2,FALSE))</f>
        <v/>
      </c>
      <c r="G1021" s="63" t="str">
        <f>IF(F1021="","",VLOOKUP(F1021,商品マスタ!$C:$D,2,FALSE))</f>
        <v/>
      </c>
      <c r="H1021" s="64" t="str">
        <f t="shared" si="15"/>
        <v/>
      </c>
      <c r="I1021" s="65" t="str">
        <f>IF(発注書!D1027="","",発注書!D1027)</f>
        <v/>
      </c>
      <c r="J1021" s="66" t="str">
        <f>IF(発注書!D1027="","",発注書!C1027)</f>
        <v/>
      </c>
      <c r="K1021" s="63"/>
      <c r="L1021" s="63"/>
      <c r="M1021" s="63"/>
      <c r="N1021" s="63"/>
    </row>
    <row r="1022" spans="1:14" x14ac:dyDescent="0.55000000000000004">
      <c r="B1022" s="50">
        <v>2</v>
      </c>
      <c r="E1022" s="61" t="str">
        <f>IF(発注書!D1028="","",発注書!B1028)</f>
        <v/>
      </c>
      <c r="F1022" s="62" t="str">
        <f>IF(J1022="","",VLOOKUP(J1022,商品マスタ!$B:$D,2,FALSE))</f>
        <v/>
      </c>
      <c r="G1022" s="63" t="str">
        <f>IF(F1022="","",VLOOKUP(F1022,商品マスタ!$C:$D,2,FALSE))</f>
        <v/>
      </c>
      <c r="H1022" s="64" t="str">
        <f t="shared" si="15"/>
        <v/>
      </c>
      <c r="I1022" s="65" t="str">
        <f>IF(発注書!D1028="","",発注書!D1028)</f>
        <v/>
      </c>
      <c r="J1022" s="66" t="str">
        <f>IF(発注書!D1028="","",発注書!C1028)</f>
        <v/>
      </c>
      <c r="K1022" s="63"/>
      <c r="L1022" s="63"/>
      <c r="M1022" s="63"/>
      <c r="N1022" s="63"/>
    </row>
    <row r="1023" spans="1:14" x14ac:dyDescent="0.55000000000000004">
      <c r="A1023" s="49">
        <v>511</v>
      </c>
      <c r="B1023" s="50">
        <v>1</v>
      </c>
      <c r="E1023" s="61" t="str">
        <f>IF(発注書!D1029="","",発注書!B1029)</f>
        <v/>
      </c>
      <c r="F1023" s="62" t="str">
        <f>IF(J1023="","",VLOOKUP(J1023,商品マスタ!$B:$D,2,FALSE))</f>
        <v/>
      </c>
      <c r="G1023" s="63" t="str">
        <f>IF(F1023="","",VLOOKUP(F1023,商品マスタ!$C:$D,2,FALSE))</f>
        <v/>
      </c>
      <c r="H1023" s="64" t="str">
        <f t="shared" si="15"/>
        <v/>
      </c>
      <c r="I1023" s="65" t="str">
        <f>IF(発注書!D1029="","",発注書!D1029)</f>
        <v/>
      </c>
      <c r="J1023" s="66" t="str">
        <f>IF(発注書!D1029="","",発注書!C1029)</f>
        <v/>
      </c>
      <c r="K1023" s="63"/>
      <c r="L1023" s="63"/>
      <c r="M1023" s="63"/>
      <c r="N1023" s="63"/>
    </row>
    <row r="1024" spans="1:14" x14ac:dyDescent="0.55000000000000004">
      <c r="B1024" s="50">
        <v>2</v>
      </c>
      <c r="E1024" s="61" t="str">
        <f>IF(発注書!D1030="","",発注書!B1030)</f>
        <v/>
      </c>
      <c r="F1024" s="62" t="str">
        <f>IF(J1024="","",VLOOKUP(J1024,商品マスタ!$B:$D,2,FALSE))</f>
        <v/>
      </c>
      <c r="G1024" s="63" t="str">
        <f>IF(F1024="","",VLOOKUP(F1024,商品マスタ!$C:$D,2,FALSE))</f>
        <v/>
      </c>
      <c r="H1024" s="64" t="str">
        <f t="shared" si="15"/>
        <v/>
      </c>
      <c r="I1024" s="65" t="str">
        <f>IF(発注書!D1030="","",発注書!D1030)</f>
        <v/>
      </c>
      <c r="J1024" s="66" t="str">
        <f>IF(発注書!D1030="","",発注書!C1030)</f>
        <v/>
      </c>
      <c r="K1024" s="63"/>
      <c r="L1024" s="63"/>
      <c r="M1024" s="63"/>
      <c r="N1024" s="63"/>
    </row>
    <row r="1025" spans="1:14" x14ac:dyDescent="0.55000000000000004">
      <c r="A1025" s="49">
        <v>512</v>
      </c>
      <c r="B1025" s="50">
        <v>1</v>
      </c>
      <c r="E1025" s="61" t="str">
        <f>IF(発注書!D1031="","",発注書!B1031)</f>
        <v/>
      </c>
      <c r="F1025" s="62" t="str">
        <f>IF(J1025="","",VLOOKUP(J1025,商品マスタ!$B:$D,2,FALSE))</f>
        <v/>
      </c>
      <c r="G1025" s="63" t="str">
        <f>IF(F1025="","",VLOOKUP(F1025,商品マスタ!$C:$D,2,FALSE))</f>
        <v/>
      </c>
      <c r="H1025" s="64" t="str">
        <f t="shared" si="15"/>
        <v/>
      </c>
      <c r="I1025" s="65" t="str">
        <f>IF(発注書!D1031="","",発注書!D1031)</f>
        <v/>
      </c>
      <c r="J1025" s="66" t="str">
        <f>IF(発注書!D1031="","",発注書!C1031)</f>
        <v/>
      </c>
      <c r="K1025" s="63"/>
      <c r="L1025" s="63"/>
      <c r="M1025" s="63"/>
      <c r="N1025" s="63"/>
    </row>
    <row r="1026" spans="1:14" x14ac:dyDescent="0.55000000000000004">
      <c r="B1026" s="50">
        <v>2</v>
      </c>
      <c r="E1026" s="61" t="str">
        <f>IF(発注書!D1032="","",発注書!B1032)</f>
        <v/>
      </c>
      <c r="F1026" s="62" t="str">
        <f>IF(J1026="","",VLOOKUP(J1026,商品マスタ!$B:$D,2,FALSE))</f>
        <v/>
      </c>
      <c r="G1026" s="63" t="str">
        <f>IF(F1026="","",VLOOKUP(F1026,商品マスタ!$C:$D,2,FALSE))</f>
        <v/>
      </c>
      <c r="H1026" s="64" t="str">
        <f t="shared" si="15"/>
        <v/>
      </c>
      <c r="I1026" s="65" t="str">
        <f>IF(発注書!D1032="","",発注書!D1032)</f>
        <v/>
      </c>
      <c r="J1026" s="66" t="str">
        <f>IF(発注書!D1032="","",発注書!C1032)</f>
        <v/>
      </c>
      <c r="K1026" s="63"/>
      <c r="L1026" s="63"/>
      <c r="M1026" s="63"/>
      <c r="N1026" s="63"/>
    </row>
    <row r="1027" spans="1:14" x14ac:dyDescent="0.55000000000000004">
      <c r="A1027" s="49">
        <v>513</v>
      </c>
      <c r="B1027" s="50">
        <v>1</v>
      </c>
      <c r="E1027" s="61" t="str">
        <f>IF(発注書!D1033="","",発注書!B1033)</f>
        <v/>
      </c>
      <c r="F1027" s="62" t="str">
        <f>IF(J1027="","",VLOOKUP(J1027,商品マスタ!$B:$D,2,FALSE))</f>
        <v/>
      </c>
      <c r="G1027" s="63" t="str">
        <f>IF(F1027="","",VLOOKUP(F1027,商品マスタ!$C:$D,2,FALSE))</f>
        <v/>
      </c>
      <c r="H1027" s="64" t="str">
        <f t="shared" si="15"/>
        <v/>
      </c>
      <c r="I1027" s="65" t="str">
        <f>IF(発注書!D1033="","",発注書!D1033)</f>
        <v/>
      </c>
      <c r="J1027" s="66" t="str">
        <f>IF(発注書!D1033="","",発注書!C1033)</f>
        <v/>
      </c>
      <c r="K1027" s="63"/>
      <c r="L1027" s="63"/>
      <c r="M1027" s="63"/>
      <c r="N1027" s="63"/>
    </row>
    <row r="1028" spans="1:14" x14ac:dyDescent="0.55000000000000004">
      <c r="B1028" s="50">
        <v>2</v>
      </c>
      <c r="E1028" s="61" t="str">
        <f>IF(発注書!D1034="","",発注書!B1034)</f>
        <v/>
      </c>
      <c r="F1028" s="62" t="str">
        <f>IF(J1028="","",VLOOKUP(J1028,商品マスタ!$B:$D,2,FALSE))</f>
        <v/>
      </c>
      <c r="G1028" s="63" t="str">
        <f>IF(F1028="","",VLOOKUP(F1028,商品マスタ!$C:$D,2,FALSE))</f>
        <v/>
      </c>
      <c r="H1028" s="64" t="str">
        <f t="shared" ref="H1028:H1091" si="16">IF(E1028="","",IF(E1028="",LEN(SUBSTITUTE(D1028," ","")),LEN(SUBSTITUTE(E1028," ",""))))</f>
        <v/>
      </c>
      <c r="I1028" s="65" t="str">
        <f>IF(発注書!D1034="","",発注書!D1034)</f>
        <v/>
      </c>
      <c r="J1028" s="66" t="str">
        <f>IF(発注書!D1034="","",発注書!C1034)</f>
        <v/>
      </c>
      <c r="K1028" s="63"/>
      <c r="L1028" s="63"/>
      <c r="M1028" s="63"/>
      <c r="N1028" s="63"/>
    </row>
    <row r="1029" spans="1:14" x14ac:dyDescent="0.55000000000000004">
      <c r="A1029" s="49">
        <v>514</v>
      </c>
      <c r="B1029" s="50">
        <v>1</v>
      </c>
      <c r="E1029" s="61" t="str">
        <f>IF(発注書!D1035="","",発注書!B1035)</f>
        <v/>
      </c>
      <c r="F1029" s="62" t="str">
        <f>IF(J1029="","",VLOOKUP(J1029,商品マスタ!$B:$D,2,FALSE))</f>
        <v/>
      </c>
      <c r="G1029" s="63" t="str">
        <f>IF(F1029="","",VLOOKUP(F1029,商品マスタ!$C:$D,2,FALSE))</f>
        <v/>
      </c>
      <c r="H1029" s="64" t="str">
        <f t="shared" si="16"/>
        <v/>
      </c>
      <c r="I1029" s="65" t="str">
        <f>IF(発注書!D1035="","",発注書!D1035)</f>
        <v/>
      </c>
      <c r="J1029" s="66" t="str">
        <f>IF(発注書!D1035="","",発注書!C1035)</f>
        <v/>
      </c>
      <c r="K1029" s="63"/>
      <c r="L1029" s="63"/>
      <c r="M1029" s="63"/>
      <c r="N1029" s="63"/>
    </row>
    <row r="1030" spans="1:14" x14ac:dyDescent="0.55000000000000004">
      <c r="B1030" s="50">
        <v>2</v>
      </c>
      <c r="E1030" s="61" t="str">
        <f>IF(発注書!D1036="","",発注書!B1036)</f>
        <v/>
      </c>
      <c r="F1030" s="62" t="str">
        <f>IF(J1030="","",VLOOKUP(J1030,商品マスタ!$B:$D,2,FALSE))</f>
        <v/>
      </c>
      <c r="G1030" s="63" t="str">
        <f>IF(F1030="","",VLOOKUP(F1030,商品マスタ!$C:$D,2,FALSE))</f>
        <v/>
      </c>
      <c r="H1030" s="64" t="str">
        <f t="shared" si="16"/>
        <v/>
      </c>
      <c r="I1030" s="65" t="str">
        <f>IF(発注書!D1036="","",発注書!D1036)</f>
        <v/>
      </c>
      <c r="J1030" s="66" t="str">
        <f>IF(発注書!D1036="","",発注書!C1036)</f>
        <v/>
      </c>
      <c r="K1030" s="63"/>
      <c r="L1030" s="63"/>
      <c r="M1030" s="63"/>
      <c r="N1030" s="63"/>
    </row>
    <row r="1031" spans="1:14" x14ac:dyDescent="0.55000000000000004">
      <c r="A1031" s="49">
        <v>515</v>
      </c>
      <c r="B1031" s="50">
        <v>1</v>
      </c>
      <c r="E1031" s="61" t="str">
        <f>IF(発注書!D1037="","",発注書!B1037)</f>
        <v/>
      </c>
      <c r="F1031" s="62" t="str">
        <f>IF(J1031="","",VLOOKUP(J1031,商品マスタ!$B:$D,2,FALSE))</f>
        <v/>
      </c>
      <c r="G1031" s="63" t="str">
        <f>IF(F1031="","",VLOOKUP(F1031,商品マスタ!$C:$D,2,FALSE))</f>
        <v/>
      </c>
      <c r="H1031" s="64" t="str">
        <f t="shared" si="16"/>
        <v/>
      </c>
      <c r="I1031" s="65" t="str">
        <f>IF(発注書!D1037="","",発注書!D1037)</f>
        <v/>
      </c>
      <c r="J1031" s="66" t="str">
        <f>IF(発注書!D1037="","",発注書!C1037)</f>
        <v/>
      </c>
      <c r="K1031" s="63"/>
      <c r="L1031" s="63"/>
      <c r="M1031" s="63"/>
      <c r="N1031" s="63"/>
    </row>
    <row r="1032" spans="1:14" x14ac:dyDescent="0.55000000000000004">
      <c r="B1032" s="50">
        <v>2</v>
      </c>
      <c r="E1032" s="61" t="str">
        <f>IF(発注書!D1038="","",発注書!B1038)</f>
        <v/>
      </c>
      <c r="F1032" s="62" t="str">
        <f>IF(J1032="","",VLOOKUP(J1032,商品マスタ!$B:$D,2,FALSE))</f>
        <v/>
      </c>
      <c r="G1032" s="63" t="str">
        <f>IF(F1032="","",VLOOKUP(F1032,商品マスタ!$C:$D,2,FALSE))</f>
        <v/>
      </c>
      <c r="H1032" s="64" t="str">
        <f t="shared" si="16"/>
        <v/>
      </c>
      <c r="I1032" s="65" t="str">
        <f>IF(発注書!D1038="","",発注書!D1038)</f>
        <v/>
      </c>
      <c r="J1032" s="66" t="str">
        <f>IF(発注書!D1038="","",発注書!C1038)</f>
        <v/>
      </c>
      <c r="K1032" s="63"/>
      <c r="L1032" s="63"/>
      <c r="M1032" s="63"/>
      <c r="N1032" s="63"/>
    </row>
    <row r="1033" spans="1:14" x14ac:dyDescent="0.55000000000000004">
      <c r="A1033" s="49">
        <v>516</v>
      </c>
      <c r="B1033" s="50">
        <v>1</v>
      </c>
      <c r="E1033" s="61" t="str">
        <f>IF(発注書!D1039="","",発注書!B1039)</f>
        <v/>
      </c>
      <c r="F1033" s="62" t="str">
        <f>IF(J1033="","",VLOOKUP(J1033,商品マスタ!$B:$D,2,FALSE))</f>
        <v/>
      </c>
      <c r="G1033" s="63" t="str">
        <f>IF(F1033="","",VLOOKUP(F1033,商品マスタ!$C:$D,2,FALSE))</f>
        <v/>
      </c>
      <c r="H1033" s="64" t="str">
        <f t="shared" si="16"/>
        <v/>
      </c>
      <c r="I1033" s="65" t="str">
        <f>IF(発注書!D1039="","",発注書!D1039)</f>
        <v/>
      </c>
      <c r="J1033" s="66" t="str">
        <f>IF(発注書!D1039="","",発注書!C1039)</f>
        <v/>
      </c>
      <c r="K1033" s="63"/>
      <c r="L1033" s="63"/>
      <c r="M1033" s="63"/>
      <c r="N1033" s="63"/>
    </row>
    <row r="1034" spans="1:14" x14ac:dyDescent="0.55000000000000004">
      <c r="B1034" s="50">
        <v>2</v>
      </c>
      <c r="E1034" s="61" t="str">
        <f>IF(発注書!D1040="","",発注書!B1040)</f>
        <v/>
      </c>
      <c r="F1034" s="62" t="str">
        <f>IF(J1034="","",VLOOKUP(J1034,商品マスタ!$B:$D,2,FALSE))</f>
        <v/>
      </c>
      <c r="G1034" s="63" t="str">
        <f>IF(F1034="","",VLOOKUP(F1034,商品マスタ!$C:$D,2,FALSE))</f>
        <v/>
      </c>
      <c r="H1034" s="64" t="str">
        <f t="shared" si="16"/>
        <v/>
      </c>
      <c r="I1034" s="65" t="str">
        <f>IF(発注書!D1040="","",発注書!D1040)</f>
        <v/>
      </c>
      <c r="J1034" s="66" t="str">
        <f>IF(発注書!D1040="","",発注書!C1040)</f>
        <v/>
      </c>
      <c r="K1034" s="63"/>
      <c r="L1034" s="63"/>
      <c r="M1034" s="63"/>
      <c r="N1034" s="63"/>
    </row>
    <row r="1035" spans="1:14" x14ac:dyDescent="0.55000000000000004">
      <c r="A1035" s="49">
        <v>517</v>
      </c>
      <c r="B1035" s="50">
        <v>1</v>
      </c>
      <c r="E1035" s="61" t="str">
        <f>IF(発注書!D1041="","",発注書!B1041)</f>
        <v/>
      </c>
      <c r="F1035" s="62" t="str">
        <f>IF(J1035="","",VLOOKUP(J1035,商品マスタ!$B:$D,2,FALSE))</f>
        <v/>
      </c>
      <c r="G1035" s="63" t="str">
        <f>IF(F1035="","",VLOOKUP(F1035,商品マスタ!$C:$D,2,FALSE))</f>
        <v/>
      </c>
      <c r="H1035" s="64" t="str">
        <f t="shared" si="16"/>
        <v/>
      </c>
      <c r="I1035" s="65" t="str">
        <f>IF(発注書!D1041="","",発注書!D1041)</f>
        <v/>
      </c>
      <c r="J1035" s="66" t="str">
        <f>IF(発注書!D1041="","",発注書!C1041)</f>
        <v/>
      </c>
      <c r="K1035" s="63"/>
      <c r="L1035" s="63"/>
      <c r="M1035" s="63"/>
      <c r="N1035" s="63"/>
    </row>
    <row r="1036" spans="1:14" x14ac:dyDescent="0.55000000000000004">
      <c r="B1036" s="50">
        <v>2</v>
      </c>
      <c r="E1036" s="61" t="str">
        <f>IF(発注書!D1042="","",発注書!B1042)</f>
        <v/>
      </c>
      <c r="F1036" s="62" t="str">
        <f>IF(J1036="","",VLOOKUP(J1036,商品マスタ!$B:$D,2,FALSE))</f>
        <v/>
      </c>
      <c r="G1036" s="63" t="str">
        <f>IF(F1036="","",VLOOKUP(F1036,商品マスタ!$C:$D,2,FALSE))</f>
        <v/>
      </c>
      <c r="H1036" s="64" t="str">
        <f t="shared" si="16"/>
        <v/>
      </c>
      <c r="I1036" s="65" t="str">
        <f>IF(発注書!D1042="","",発注書!D1042)</f>
        <v/>
      </c>
      <c r="J1036" s="66" t="str">
        <f>IF(発注書!D1042="","",発注書!C1042)</f>
        <v/>
      </c>
      <c r="K1036" s="63"/>
      <c r="L1036" s="63"/>
      <c r="M1036" s="63"/>
      <c r="N1036" s="63"/>
    </row>
    <row r="1037" spans="1:14" x14ac:dyDescent="0.55000000000000004">
      <c r="A1037" s="49">
        <v>518</v>
      </c>
      <c r="B1037" s="50">
        <v>1</v>
      </c>
      <c r="E1037" s="61" t="str">
        <f>IF(発注書!D1043="","",発注書!B1043)</f>
        <v/>
      </c>
      <c r="F1037" s="62" t="str">
        <f>IF(J1037="","",VLOOKUP(J1037,商品マスタ!$B:$D,2,FALSE))</f>
        <v/>
      </c>
      <c r="G1037" s="63" t="str">
        <f>IF(F1037="","",VLOOKUP(F1037,商品マスタ!$C:$D,2,FALSE))</f>
        <v/>
      </c>
      <c r="H1037" s="64" t="str">
        <f t="shared" si="16"/>
        <v/>
      </c>
      <c r="I1037" s="65" t="str">
        <f>IF(発注書!D1043="","",発注書!D1043)</f>
        <v/>
      </c>
      <c r="J1037" s="66" t="str">
        <f>IF(発注書!D1043="","",発注書!C1043)</f>
        <v/>
      </c>
      <c r="K1037" s="63"/>
      <c r="L1037" s="63"/>
      <c r="M1037" s="63"/>
      <c r="N1037" s="63"/>
    </row>
    <row r="1038" spans="1:14" x14ac:dyDescent="0.55000000000000004">
      <c r="B1038" s="50">
        <v>2</v>
      </c>
      <c r="E1038" s="61" t="str">
        <f>IF(発注書!D1044="","",発注書!B1044)</f>
        <v/>
      </c>
      <c r="F1038" s="62" t="str">
        <f>IF(J1038="","",VLOOKUP(J1038,商品マスタ!$B:$D,2,FALSE))</f>
        <v/>
      </c>
      <c r="G1038" s="63" t="str">
        <f>IF(F1038="","",VLOOKUP(F1038,商品マスタ!$C:$D,2,FALSE))</f>
        <v/>
      </c>
      <c r="H1038" s="64" t="str">
        <f t="shared" si="16"/>
        <v/>
      </c>
      <c r="I1038" s="65" t="str">
        <f>IF(発注書!D1044="","",発注書!D1044)</f>
        <v/>
      </c>
      <c r="J1038" s="66" t="str">
        <f>IF(発注書!D1044="","",発注書!C1044)</f>
        <v/>
      </c>
      <c r="K1038" s="63"/>
      <c r="L1038" s="63"/>
      <c r="M1038" s="63"/>
      <c r="N1038" s="63"/>
    </row>
    <row r="1039" spans="1:14" x14ac:dyDescent="0.55000000000000004">
      <c r="A1039" s="49">
        <v>519</v>
      </c>
      <c r="B1039" s="50">
        <v>1</v>
      </c>
      <c r="E1039" s="61" t="str">
        <f>IF(発注書!D1045="","",発注書!B1045)</f>
        <v/>
      </c>
      <c r="F1039" s="62" t="str">
        <f>IF(J1039="","",VLOOKUP(J1039,商品マスタ!$B:$D,2,FALSE))</f>
        <v/>
      </c>
      <c r="G1039" s="63" t="str">
        <f>IF(F1039="","",VLOOKUP(F1039,商品マスタ!$C:$D,2,FALSE))</f>
        <v/>
      </c>
      <c r="H1039" s="64" t="str">
        <f t="shared" si="16"/>
        <v/>
      </c>
      <c r="I1039" s="65" t="str">
        <f>IF(発注書!D1045="","",発注書!D1045)</f>
        <v/>
      </c>
      <c r="J1039" s="66" t="str">
        <f>IF(発注書!D1045="","",発注書!C1045)</f>
        <v/>
      </c>
      <c r="K1039" s="63"/>
      <c r="L1039" s="63"/>
      <c r="M1039" s="63"/>
      <c r="N1039" s="63"/>
    </row>
    <row r="1040" spans="1:14" x14ac:dyDescent="0.55000000000000004">
      <c r="B1040" s="50">
        <v>2</v>
      </c>
      <c r="E1040" s="61" t="str">
        <f>IF(発注書!D1046="","",発注書!B1046)</f>
        <v/>
      </c>
      <c r="F1040" s="62" t="str">
        <f>IF(J1040="","",VLOOKUP(J1040,商品マスタ!$B:$D,2,FALSE))</f>
        <v/>
      </c>
      <c r="G1040" s="63" t="str">
        <f>IF(F1040="","",VLOOKUP(F1040,商品マスタ!$C:$D,2,FALSE))</f>
        <v/>
      </c>
      <c r="H1040" s="64" t="str">
        <f t="shared" si="16"/>
        <v/>
      </c>
      <c r="I1040" s="65" t="str">
        <f>IF(発注書!D1046="","",発注書!D1046)</f>
        <v/>
      </c>
      <c r="J1040" s="66" t="str">
        <f>IF(発注書!D1046="","",発注書!C1046)</f>
        <v/>
      </c>
      <c r="K1040" s="63"/>
      <c r="L1040" s="63"/>
      <c r="M1040" s="63"/>
      <c r="N1040" s="63"/>
    </row>
    <row r="1041" spans="1:14" x14ac:dyDescent="0.55000000000000004">
      <c r="A1041" s="49">
        <v>520</v>
      </c>
      <c r="B1041" s="50">
        <v>1</v>
      </c>
      <c r="E1041" s="61" t="str">
        <f>IF(発注書!D1047="","",発注書!B1047)</f>
        <v/>
      </c>
      <c r="F1041" s="62" t="str">
        <f>IF(J1041="","",VLOOKUP(J1041,商品マスタ!$B:$D,2,FALSE))</f>
        <v/>
      </c>
      <c r="G1041" s="63" t="str">
        <f>IF(F1041="","",VLOOKUP(F1041,商品マスタ!$C:$D,2,FALSE))</f>
        <v/>
      </c>
      <c r="H1041" s="64" t="str">
        <f t="shared" si="16"/>
        <v/>
      </c>
      <c r="I1041" s="65" t="str">
        <f>IF(発注書!D1047="","",発注書!D1047)</f>
        <v/>
      </c>
      <c r="J1041" s="66" t="str">
        <f>IF(発注書!D1047="","",発注書!C1047)</f>
        <v/>
      </c>
      <c r="K1041" s="63"/>
      <c r="L1041" s="63"/>
      <c r="M1041" s="63"/>
      <c r="N1041" s="63"/>
    </row>
    <row r="1042" spans="1:14" x14ac:dyDescent="0.55000000000000004">
      <c r="B1042" s="50">
        <v>2</v>
      </c>
      <c r="E1042" s="61" t="str">
        <f>IF(発注書!D1048="","",発注書!B1048)</f>
        <v/>
      </c>
      <c r="F1042" s="62" t="str">
        <f>IF(J1042="","",VLOOKUP(J1042,商品マスタ!$B:$D,2,FALSE))</f>
        <v/>
      </c>
      <c r="G1042" s="63" t="str">
        <f>IF(F1042="","",VLOOKUP(F1042,商品マスタ!$C:$D,2,FALSE))</f>
        <v/>
      </c>
      <c r="H1042" s="64" t="str">
        <f t="shared" si="16"/>
        <v/>
      </c>
      <c r="I1042" s="65" t="str">
        <f>IF(発注書!D1048="","",発注書!D1048)</f>
        <v/>
      </c>
      <c r="J1042" s="66" t="str">
        <f>IF(発注書!D1048="","",発注書!C1048)</f>
        <v/>
      </c>
      <c r="K1042" s="63"/>
      <c r="L1042" s="63"/>
      <c r="M1042" s="63"/>
      <c r="N1042" s="63"/>
    </row>
    <row r="1043" spans="1:14" x14ac:dyDescent="0.55000000000000004">
      <c r="A1043" s="49">
        <v>521</v>
      </c>
      <c r="B1043" s="50">
        <v>1</v>
      </c>
      <c r="E1043" s="61" t="str">
        <f>IF(発注書!D1049="","",発注書!B1049)</f>
        <v/>
      </c>
      <c r="F1043" s="62" t="str">
        <f>IF(J1043="","",VLOOKUP(J1043,商品マスタ!$B:$D,2,FALSE))</f>
        <v/>
      </c>
      <c r="G1043" s="63" t="str">
        <f>IF(F1043="","",VLOOKUP(F1043,商品マスタ!$C:$D,2,FALSE))</f>
        <v/>
      </c>
      <c r="H1043" s="64" t="str">
        <f t="shared" si="16"/>
        <v/>
      </c>
      <c r="I1043" s="65" t="str">
        <f>IF(発注書!D1049="","",発注書!D1049)</f>
        <v/>
      </c>
      <c r="J1043" s="66" t="str">
        <f>IF(発注書!D1049="","",発注書!C1049)</f>
        <v/>
      </c>
      <c r="K1043" s="63"/>
      <c r="L1043" s="63"/>
      <c r="M1043" s="63"/>
      <c r="N1043" s="63"/>
    </row>
    <row r="1044" spans="1:14" x14ac:dyDescent="0.55000000000000004">
      <c r="B1044" s="50">
        <v>2</v>
      </c>
      <c r="E1044" s="61" t="str">
        <f>IF(発注書!D1050="","",発注書!B1050)</f>
        <v/>
      </c>
      <c r="F1044" s="62" t="str">
        <f>IF(J1044="","",VLOOKUP(J1044,商品マスタ!$B:$D,2,FALSE))</f>
        <v/>
      </c>
      <c r="G1044" s="63" t="str">
        <f>IF(F1044="","",VLOOKUP(F1044,商品マスタ!$C:$D,2,FALSE))</f>
        <v/>
      </c>
      <c r="H1044" s="64" t="str">
        <f t="shared" si="16"/>
        <v/>
      </c>
      <c r="I1044" s="65" t="str">
        <f>IF(発注書!D1050="","",発注書!D1050)</f>
        <v/>
      </c>
      <c r="J1044" s="66" t="str">
        <f>IF(発注書!D1050="","",発注書!C1050)</f>
        <v/>
      </c>
      <c r="K1044" s="63"/>
      <c r="L1044" s="63"/>
      <c r="M1044" s="63"/>
      <c r="N1044" s="63"/>
    </row>
    <row r="1045" spans="1:14" x14ac:dyDescent="0.55000000000000004">
      <c r="A1045" s="49">
        <v>522</v>
      </c>
      <c r="B1045" s="50">
        <v>1</v>
      </c>
      <c r="E1045" s="61" t="str">
        <f>IF(発注書!D1051="","",発注書!B1051)</f>
        <v/>
      </c>
      <c r="F1045" s="62" t="str">
        <f>IF(J1045="","",VLOOKUP(J1045,商品マスタ!$B:$D,2,FALSE))</f>
        <v/>
      </c>
      <c r="G1045" s="63" t="str">
        <f>IF(F1045="","",VLOOKUP(F1045,商品マスタ!$C:$D,2,FALSE))</f>
        <v/>
      </c>
      <c r="H1045" s="64" t="str">
        <f t="shared" si="16"/>
        <v/>
      </c>
      <c r="I1045" s="65" t="str">
        <f>IF(発注書!D1051="","",発注書!D1051)</f>
        <v/>
      </c>
      <c r="J1045" s="66" t="str">
        <f>IF(発注書!D1051="","",発注書!C1051)</f>
        <v/>
      </c>
      <c r="K1045" s="63"/>
      <c r="L1045" s="63"/>
      <c r="M1045" s="63"/>
      <c r="N1045" s="63"/>
    </row>
    <row r="1046" spans="1:14" x14ac:dyDescent="0.55000000000000004">
      <c r="B1046" s="50">
        <v>2</v>
      </c>
      <c r="E1046" s="61" t="str">
        <f>IF(発注書!D1052="","",発注書!B1052)</f>
        <v/>
      </c>
      <c r="F1046" s="62" t="str">
        <f>IF(J1046="","",VLOOKUP(J1046,商品マスタ!$B:$D,2,FALSE))</f>
        <v/>
      </c>
      <c r="G1046" s="63" t="str">
        <f>IF(F1046="","",VLOOKUP(F1046,商品マスタ!$C:$D,2,FALSE))</f>
        <v/>
      </c>
      <c r="H1046" s="64" t="str">
        <f t="shared" si="16"/>
        <v/>
      </c>
      <c r="I1046" s="65" t="str">
        <f>IF(発注書!D1052="","",発注書!D1052)</f>
        <v/>
      </c>
      <c r="J1046" s="66" t="str">
        <f>IF(発注書!D1052="","",発注書!C1052)</f>
        <v/>
      </c>
      <c r="K1046" s="63"/>
      <c r="L1046" s="63"/>
      <c r="M1046" s="63"/>
      <c r="N1046" s="63"/>
    </row>
    <row r="1047" spans="1:14" x14ac:dyDescent="0.55000000000000004">
      <c r="A1047" s="49">
        <v>523</v>
      </c>
      <c r="B1047" s="50">
        <v>1</v>
      </c>
      <c r="E1047" s="61" t="str">
        <f>IF(発注書!D1053="","",発注書!B1053)</f>
        <v/>
      </c>
      <c r="F1047" s="62" t="str">
        <f>IF(J1047="","",VLOOKUP(J1047,商品マスタ!$B:$D,2,FALSE))</f>
        <v/>
      </c>
      <c r="G1047" s="63" t="str">
        <f>IF(F1047="","",VLOOKUP(F1047,商品マスタ!$C:$D,2,FALSE))</f>
        <v/>
      </c>
      <c r="H1047" s="64" t="str">
        <f t="shared" si="16"/>
        <v/>
      </c>
      <c r="I1047" s="65" t="str">
        <f>IF(発注書!D1053="","",発注書!D1053)</f>
        <v/>
      </c>
      <c r="J1047" s="66" t="str">
        <f>IF(発注書!D1053="","",発注書!C1053)</f>
        <v/>
      </c>
      <c r="K1047" s="63"/>
      <c r="L1047" s="63"/>
      <c r="M1047" s="63"/>
      <c r="N1047" s="63"/>
    </row>
    <row r="1048" spans="1:14" x14ac:dyDescent="0.55000000000000004">
      <c r="B1048" s="50">
        <v>2</v>
      </c>
      <c r="E1048" s="61" t="str">
        <f>IF(発注書!D1054="","",発注書!B1054)</f>
        <v/>
      </c>
      <c r="F1048" s="62" t="str">
        <f>IF(J1048="","",VLOOKUP(J1048,商品マスタ!$B:$D,2,FALSE))</f>
        <v/>
      </c>
      <c r="G1048" s="63" t="str">
        <f>IF(F1048="","",VLOOKUP(F1048,商品マスタ!$C:$D,2,FALSE))</f>
        <v/>
      </c>
      <c r="H1048" s="64" t="str">
        <f t="shared" si="16"/>
        <v/>
      </c>
      <c r="I1048" s="65" t="str">
        <f>IF(発注書!D1054="","",発注書!D1054)</f>
        <v/>
      </c>
      <c r="J1048" s="66" t="str">
        <f>IF(発注書!D1054="","",発注書!C1054)</f>
        <v/>
      </c>
      <c r="K1048" s="63"/>
      <c r="L1048" s="63"/>
      <c r="M1048" s="63"/>
      <c r="N1048" s="63"/>
    </row>
    <row r="1049" spans="1:14" x14ac:dyDescent="0.55000000000000004">
      <c r="A1049" s="49">
        <v>524</v>
      </c>
      <c r="B1049" s="50">
        <v>1</v>
      </c>
      <c r="E1049" s="61" t="str">
        <f>IF(発注書!D1055="","",発注書!B1055)</f>
        <v/>
      </c>
      <c r="F1049" s="62" t="str">
        <f>IF(J1049="","",VLOOKUP(J1049,商品マスタ!$B:$D,2,FALSE))</f>
        <v/>
      </c>
      <c r="G1049" s="63" t="str">
        <f>IF(F1049="","",VLOOKUP(F1049,商品マスタ!$C:$D,2,FALSE))</f>
        <v/>
      </c>
      <c r="H1049" s="64" t="str">
        <f t="shared" si="16"/>
        <v/>
      </c>
      <c r="I1049" s="65" t="str">
        <f>IF(発注書!D1055="","",発注書!D1055)</f>
        <v/>
      </c>
      <c r="J1049" s="66" t="str">
        <f>IF(発注書!D1055="","",発注書!C1055)</f>
        <v/>
      </c>
      <c r="K1049" s="63"/>
      <c r="L1049" s="63"/>
      <c r="M1049" s="63"/>
      <c r="N1049" s="63"/>
    </row>
    <row r="1050" spans="1:14" x14ac:dyDescent="0.55000000000000004">
      <c r="B1050" s="50">
        <v>2</v>
      </c>
      <c r="E1050" s="61" t="str">
        <f>IF(発注書!D1056="","",発注書!B1056)</f>
        <v/>
      </c>
      <c r="F1050" s="62" t="str">
        <f>IF(J1050="","",VLOOKUP(J1050,商品マスタ!$B:$D,2,FALSE))</f>
        <v/>
      </c>
      <c r="G1050" s="63" t="str">
        <f>IF(F1050="","",VLOOKUP(F1050,商品マスタ!$C:$D,2,FALSE))</f>
        <v/>
      </c>
      <c r="H1050" s="64" t="str">
        <f t="shared" si="16"/>
        <v/>
      </c>
      <c r="I1050" s="65" t="str">
        <f>IF(発注書!D1056="","",発注書!D1056)</f>
        <v/>
      </c>
      <c r="J1050" s="66" t="str">
        <f>IF(発注書!D1056="","",発注書!C1056)</f>
        <v/>
      </c>
      <c r="K1050" s="63"/>
      <c r="L1050" s="63"/>
      <c r="M1050" s="63"/>
      <c r="N1050" s="63"/>
    </row>
    <row r="1051" spans="1:14" x14ac:dyDescent="0.55000000000000004">
      <c r="A1051" s="49">
        <v>525</v>
      </c>
      <c r="B1051" s="50">
        <v>1</v>
      </c>
      <c r="E1051" s="61" t="str">
        <f>IF(発注書!D1057="","",発注書!B1057)</f>
        <v/>
      </c>
      <c r="F1051" s="62" t="str">
        <f>IF(J1051="","",VLOOKUP(J1051,商品マスタ!$B:$D,2,FALSE))</f>
        <v/>
      </c>
      <c r="G1051" s="63" t="str">
        <f>IF(F1051="","",VLOOKUP(F1051,商品マスタ!$C:$D,2,FALSE))</f>
        <v/>
      </c>
      <c r="H1051" s="64" t="str">
        <f t="shared" si="16"/>
        <v/>
      </c>
      <c r="I1051" s="65" t="str">
        <f>IF(発注書!D1057="","",発注書!D1057)</f>
        <v/>
      </c>
      <c r="J1051" s="66" t="str">
        <f>IF(発注書!D1057="","",発注書!C1057)</f>
        <v/>
      </c>
      <c r="K1051" s="63"/>
      <c r="L1051" s="63"/>
      <c r="M1051" s="63"/>
      <c r="N1051" s="63"/>
    </row>
    <row r="1052" spans="1:14" x14ac:dyDescent="0.55000000000000004">
      <c r="B1052" s="50">
        <v>2</v>
      </c>
      <c r="E1052" s="61" t="str">
        <f>IF(発注書!D1058="","",発注書!B1058)</f>
        <v/>
      </c>
      <c r="F1052" s="62" t="str">
        <f>IF(J1052="","",VLOOKUP(J1052,商品マスタ!$B:$D,2,FALSE))</f>
        <v/>
      </c>
      <c r="G1052" s="63" t="str">
        <f>IF(F1052="","",VLOOKUP(F1052,商品マスタ!$C:$D,2,FALSE))</f>
        <v/>
      </c>
      <c r="H1052" s="64" t="str">
        <f t="shared" si="16"/>
        <v/>
      </c>
      <c r="I1052" s="65" t="str">
        <f>IF(発注書!D1058="","",発注書!D1058)</f>
        <v/>
      </c>
      <c r="J1052" s="66" t="str">
        <f>IF(発注書!D1058="","",発注書!C1058)</f>
        <v/>
      </c>
      <c r="K1052" s="63"/>
      <c r="L1052" s="63"/>
      <c r="M1052" s="63"/>
      <c r="N1052" s="63"/>
    </row>
    <row r="1053" spans="1:14" x14ac:dyDescent="0.55000000000000004">
      <c r="A1053" s="49">
        <v>526</v>
      </c>
      <c r="B1053" s="50">
        <v>1</v>
      </c>
      <c r="E1053" s="61" t="str">
        <f>IF(発注書!D1059="","",発注書!B1059)</f>
        <v/>
      </c>
      <c r="F1053" s="62" t="str">
        <f>IF(J1053="","",VLOOKUP(J1053,商品マスタ!$B:$D,2,FALSE))</f>
        <v/>
      </c>
      <c r="G1053" s="63" t="str">
        <f>IF(F1053="","",VLOOKUP(F1053,商品マスタ!$C:$D,2,FALSE))</f>
        <v/>
      </c>
      <c r="H1053" s="64" t="str">
        <f t="shared" si="16"/>
        <v/>
      </c>
      <c r="I1053" s="65" t="str">
        <f>IF(発注書!D1059="","",発注書!D1059)</f>
        <v/>
      </c>
      <c r="J1053" s="66" t="str">
        <f>IF(発注書!D1059="","",発注書!C1059)</f>
        <v/>
      </c>
      <c r="K1053" s="63"/>
      <c r="L1053" s="63"/>
      <c r="M1053" s="63"/>
      <c r="N1053" s="63"/>
    </row>
    <row r="1054" spans="1:14" x14ac:dyDescent="0.55000000000000004">
      <c r="B1054" s="50">
        <v>2</v>
      </c>
      <c r="E1054" s="61" t="str">
        <f>IF(発注書!D1060="","",発注書!B1060)</f>
        <v/>
      </c>
      <c r="F1054" s="62" t="str">
        <f>IF(J1054="","",VLOOKUP(J1054,商品マスタ!$B:$D,2,FALSE))</f>
        <v/>
      </c>
      <c r="G1054" s="63" t="str">
        <f>IF(F1054="","",VLOOKUP(F1054,商品マスタ!$C:$D,2,FALSE))</f>
        <v/>
      </c>
      <c r="H1054" s="64" t="str">
        <f t="shared" si="16"/>
        <v/>
      </c>
      <c r="I1054" s="65" t="str">
        <f>IF(発注書!D1060="","",発注書!D1060)</f>
        <v/>
      </c>
      <c r="J1054" s="66" t="str">
        <f>IF(発注書!D1060="","",発注書!C1060)</f>
        <v/>
      </c>
      <c r="K1054" s="63"/>
      <c r="L1054" s="63"/>
      <c r="M1054" s="63"/>
      <c r="N1054" s="63"/>
    </row>
    <row r="1055" spans="1:14" x14ac:dyDescent="0.55000000000000004">
      <c r="A1055" s="49">
        <v>527</v>
      </c>
      <c r="B1055" s="50">
        <v>1</v>
      </c>
      <c r="E1055" s="61" t="str">
        <f>IF(発注書!D1061="","",発注書!B1061)</f>
        <v/>
      </c>
      <c r="F1055" s="62" t="str">
        <f>IF(J1055="","",VLOOKUP(J1055,商品マスタ!$B:$D,2,FALSE))</f>
        <v/>
      </c>
      <c r="G1055" s="63" t="str">
        <f>IF(F1055="","",VLOOKUP(F1055,商品マスタ!$C:$D,2,FALSE))</f>
        <v/>
      </c>
      <c r="H1055" s="64" t="str">
        <f t="shared" si="16"/>
        <v/>
      </c>
      <c r="I1055" s="65" t="str">
        <f>IF(発注書!D1061="","",発注書!D1061)</f>
        <v/>
      </c>
      <c r="J1055" s="66" t="str">
        <f>IF(発注書!D1061="","",発注書!C1061)</f>
        <v/>
      </c>
      <c r="K1055" s="63"/>
      <c r="L1055" s="63"/>
      <c r="M1055" s="63"/>
      <c r="N1055" s="63"/>
    </row>
    <row r="1056" spans="1:14" x14ac:dyDescent="0.55000000000000004">
      <c r="B1056" s="50">
        <v>2</v>
      </c>
      <c r="E1056" s="61" t="str">
        <f>IF(発注書!D1062="","",発注書!B1062)</f>
        <v/>
      </c>
      <c r="F1056" s="62" t="str">
        <f>IF(J1056="","",VLOOKUP(J1056,商品マスタ!$B:$D,2,FALSE))</f>
        <v/>
      </c>
      <c r="G1056" s="63" t="str">
        <f>IF(F1056="","",VLOOKUP(F1056,商品マスタ!$C:$D,2,FALSE))</f>
        <v/>
      </c>
      <c r="H1056" s="64" t="str">
        <f t="shared" si="16"/>
        <v/>
      </c>
      <c r="I1056" s="65" t="str">
        <f>IF(発注書!D1062="","",発注書!D1062)</f>
        <v/>
      </c>
      <c r="J1056" s="66" t="str">
        <f>IF(発注書!D1062="","",発注書!C1062)</f>
        <v/>
      </c>
      <c r="K1056" s="63"/>
      <c r="L1056" s="63"/>
      <c r="M1056" s="63"/>
      <c r="N1056" s="63"/>
    </row>
    <row r="1057" spans="1:14" x14ac:dyDescent="0.55000000000000004">
      <c r="A1057" s="49">
        <v>528</v>
      </c>
      <c r="B1057" s="50">
        <v>1</v>
      </c>
      <c r="E1057" s="61" t="str">
        <f>IF(発注書!D1063="","",発注書!B1063)</f>
        <v/>
      </c>
      <c r="F1057" s="62" t="str">
        <f>IF(J1057="","",VLOOKUP(J1057,商品マスタ!$B:$D,2,FALSE))</f>
        <v/>
      </c>
      <c r="G1057" s="63" t="str">
        <f>IF(F1057="","",VLOOKUP(F1057,商品マスタ!$C:$D,2,FALSE))</f>
        <v/>
      </c>
      <c r="H1057" s="64" t="str">
        <f t="shared" si="16"/>
        <v/>
      </c>
      <c r="I1057" s="65" t="str">
        <f>IF(発注書!D1063="","",発注書!D1063)</f>
        <v/>
      </c>
      <c r="J1057" s="66" t="str">
        <f>IF(発注書!D1063="","",発注書!C1063)</f>
        <v/>
      </c>
      <c r="K1057" s="63"/>
      <c r="L1057" s="63"/>
      <c r="M1057" s="63"/>
      <c r="N1057" s="63"/>
    </row>
    <row r="1058" spans="1:14" x14ac:dyDescent="0.55000000000000004">
      <c r="B1058" s="50">
        <v>2</v>
      </c>
      <c r="E1058" s="61" t="str">
        <f>IF(発注書!D1064="","",発注書!B1064)</f>
        <v/>
      </c>
      <c r="F1058" s="62" t="str">
        <f>IF(J1058="","",VLOOKUP(J1058,商品マスタ!$B:$D,2,FALSE))</f>
        <v/>
      </c>
      <c r="G1058" s="63" t="str">
        <f>IF(F1058="","",VLOOKUP(F1058,商品マスタ!$C:$D,2,FALSE))</f>
        <v/>
      </c>
      <c r="H1058" s="64" t="str">
        <f t="shared" si="16"/>
        <v/>
      </c>
      <c r="I1058" s="65" t="str">
        <f>IF(発注書!D1064="","",発注書!D1064)</f>
        <v/>
      </c>
      <c r="J1058" s="66" t="str">
        <f>IF(発注書!D1064="","",発注書!C1064)</f>
        <v/>
      </c>
      <c r="K1058" s="63"/>
      <c r="L1058" s="63"/>
      <c r="M1058" s="63"/>
      <c r="N1058" s="63"/>
    </row>
    <row r="1059" spans="1:14" x14ac:dyDescent="0.55000000000000004">
      <c r="A1059" s="49">
        <v>529</v>
      </c>
      <c r="B1059" s="50">
        <v>1</v>
      </c>
      <c r="E1059" s="61" t="str">
        <f>IF(発注書!D1065="","",発注書!B1065)</f>
        <v/>
      </c>
      <c r="F1059" s="62" t="str">
        <f>IF(J1059="","",VLOOKUP(J1059,商品マスタ!$B:$D,2,FALSE))</f>
        <v/>
      </c>
      <c r="G1059" s="63" t="str">
        <f>IF(F1059="","",VLOOKUP(F1059,商品マスタ!$C:$D,2,FALSE))</f>
        <v/>
      </c>
      <c r="H1059" s="64" t="str">
        <f t="shared" si="16"/>
        <v/>
      </c>
      <c r="I1059" s="65" t="str">
        <f>IF(発注書!D1065="","",発注書!D1065)</f>
        <v/>
      </c>
      <c r="J1059" s="66" t="str">
        <f>IF(発注書!D1065="","",発注書!C1065)</f>
        <v/>
      </c>
      <c r="K1059" s="63"/>
      <c r="L1059" s="63"/>
      <c r="M1059" s="63"/>
      <c r="N1059" s="63"/>
    </row>
    <row r="1060" spans="1:14" x14ac:dyDescent="0.55000000000000004">
      <c r="B1060" s="50">
        <v>2</v>
      </c>
      <c r="E1060" s="61" t="str">
        <f>IF(発注書!D1066="","",発注書!B1066)</f>
        <v/>
      </c>
      <c r="F1060" s="62" t="str">
        <f>IF(J1060="","",VLOOKUP(J1060,商品マスタ!$B:$D,2,FALSE))</f>
        <v/>
      </c>
      <c r="G1060" s="63" t="str">
        <f>IF(F1060="","",VLOOKUP(F1060,商品マスタ!$C:$D,2,FALSE))</f>
        <v/>
      </c>
      <c r="H1060" s="64" t="str">
        <f t="shared" si="16"/>
        <v/>
      </c>
      <c r="I1060" s="65" t="str">
        <f>IF(発注書!D1066="","",発注書!D1066)</f>
        <v/>
      </c>
      <c r="J1060" s="66" t="str">
        <f>IF(発注書!D1066="","",発注書!C1066)</f>
        <v/>
      </c>
      <c r="K1060" s="63"/>
      <c r="L1060" s="63"/>
      <c r="M1060" s="63"/>
      <c r="N1060" s="63"/>
    </row>
    <row r="1061" spans="1:14" x14ac:dyDescent="0.55000000000000004">
      <c r="A1061" s="49">
        <v>530</v>
      </c>
      <c r="B1061" s="50">
        <v>1</v>
      </c>
      <c r="E1061" s="61" t="str">
        <f>IF(発注書!D1067="","",発注書!B1067)</f>
        <v/>
      </c>
      <c r="F1061" s="62" t="str">
        <f>IF(J1061="","",VLOOKUP(J1061,商品マスタ!$B:$D,2,FALSE))</f>
        <v/>
      </c>
      <c r="G1061" s="63" t="str">
        <f>IF(F1061="","",VLOOKUP(F1061,商品マスタ!$C:$D,2,FALSE))</f>
        <v/>
      </c>
      <c r="H1061" s="64" t="str">
        <f t="shared" si="16"/>
        <v/>
      </c>
      <c r="I1061" s="65" t="str">
        <f>IF(発注書!D1067="","",発注書!D1067)</f>
        <v/>
      </c>
      <c r="J1061" s="66" t="str">
        <f>IF(発注書!D1067="","",発注書!C1067)</f>
        <v/>
      </c>
      <c r="K1061" s="63"/>
      <c r="L1061" s="63"/>
      <c r="M1061" s="63"/>
      <c r="N1061" s="63"/>
    </row>
    <row r="1062" spans="1:14" x14ac:dyDescent="0.55000000000000004">
      <c r="B1062" s="50">
        <v>2</v>
      </c>
      <c r="E1062" s="61" t="str">
        <f>IF(発注書!D1068="","",発注書!B1068)</f>
        <v/>
      </c>
      <c r="F1062" s="62" t="str">
        <f>IF(J1062="","",VLOOKUP(J1062,商品マスタ!$B:$D,2,FALSE))</f>
        <v/>
      </c>
      <c r="G1062" s="63" t="str">
        <f>IF(F1062="","",VLOOKUP(F1062,商品マスタ!$C:$D,2,FALSE))</f>
        <v/>
      </c>
      <c r="H1062" s="64" t="str">
        <f t="shared" si="16"/>
        <v/>
      </c>
      <c r="I1062" s="65" t="str">
        <f>IF(発注書!D1068="","",発注書!D1068)</f>
        <v/>
      </c>
      <c r="J1062" s="66" t="str">
        <f>IF(発注書!D1068="","",発注書!C1068)</f>
        <v/>
      </c>
      <c r="K1062" s="63"/>
      <c r="L1062" s="63"/>
      <c r="M1062" s="63"/>
      <c r="N1062" s="63"/>
    </row>
    <row r="1063" spans="1:14" x14ac:dyDescent="0.55000000000000004">
      <c r="A1063" s="49">
        <v>531</v>
      </c>
      <c r="B1063" s="50">
        <v>1</v>
      </c>
      <c r="E1063" s="61" t="str">
        <f>IF(発注書!D1069="","",発注書!B1069)</f>
        <v/>
      </c>
      <c r="F1063" s="62" t="str">
        <f>IF(J1063="","",VLOOKUP(J1063,商品マスタ!$B:$D,2,FALSE))</f>
        <v/>
      </c>
      <c r="G1063" s="63" t="str">
        <f>IF(F1063="","",VLOOKUP(F1063,商品マスタ!$C:$D,2,FALSE))</f>
        <v/>
      </c>
      <c r="H1063" s="64" t="str">
        <f t="shared" si="16"/>
        <v/>
      </c>
      <c r="I1063" s="65" t="str">
        <f>IF(発注書!D1069="","",発注書!D1069)</f>
        <v/>
      </c>
      <c r="J1063" s="66" t="str">
        <f>IF(発注書!D1069="","",発注書!C1069)</f>
        <v/>
      </c>
      <c r="K1063" s="63"/>
      <c r="L1063" s="63"/>
      <c r="M1063" s="63"/>
      <c r="N1063" s="63"/>
    </row>
    <row r="1064" spans="1:14" x14ac:dyDescent="0.55000000000000004">
      <c r="B1064" s="50">
        <v>2</v>
      </c>
      <c r="E1064" s="61" t="str">
        <f>IF(発注書!D1070="","",発注書!B1070)</f>
        <v/>
      </c>
      <c r="F1064" s="62" t="str">
        <f>IF(J1064="","",VLOOKUP(J1064,商品マスタ!$B:$D,2,FALSE))</f>
        <v/>
      </c>
      <c r="G1064" s="63" t="str">
        <f>IF(F1064="","",VLOOKUP(F1064,商品マスタ!$C:$D,2,FALSE))</f>
        <v/>
      </c>
      <c r="H1064" s="64" t="str">
        <f t="shared" si="16"/>
        <v/>
      </c>
      <c r="I1064" s="65" t="str">
        <f>IF(発注書!D1070="","",発注書!D1070)</f>
        <v/>
      </c>
      <c r="J1064" s="66" t="str">
        <f>IF(発注書!D1070="","",発注書!C1070)</f>
        <v/>
      </c>
      <c r="K1064" s="63"/>
      <c r="L1064" s="63"/>
      <c r="M1064" s="63"/>
      <c r="N1064" s="63"/>
    </row>
    <row r="1065" spans="1:14" x14ac:dyDescent="0.55000000000000004">
      <c r="A1065" s="49">
        <v>532</v>
      </c>
      <c r="B1065" s="50">
        <v>1</v>
      </c>
      <c r="E1065" s="61" t="str">
        <f>IF(発注書!D1071="","",発注書!B1071)</f>
        <v/>
      </c>
      <c r="F1065" s="62" t="str">
        <f>IF(J1065="","",VLOOKUP(J1065,商品マスタ!$B:$D,2,FALSE))</f>
        <v/>
      </c>
      <c r="G1065" s="63" t="str">
        <f>IF(F1065="","",VLOOKUP(F1065,商品マスタ!$C:$D,2,FALSE))</f>
        <v/>
      </c>
      <c r="H1065" s="64" t="str">
        <f t="shared" si="16"/>
        <v/>
      </c>
      <c r="I1065" s="65" t="str">
        <f>IF(発注書!D1071="","",発注書!D1071)</f>
        <v/>
      </c>
      <c r="J1065" s="66" t="str">
        <f>IF(発注書!D1071="","",発注書!C1071)</f>
        <v/>
      </c>
      <c r="K1065" s="63"/>
      <c r="L1065" s="63"/>
      <c r="M1065" s="63"/>
      <c r="N1065" s="63"/>
    </row>
    <row r="1066" spans="1:14" x14ac:dyDescent="0.55000000000000004">
      <c r="B1066" s="50">
        <v>2</v>
      </c>
      <c r="E1066" s="61" t="str">
        <f>IF(発注書!D1072="","",発注書!B1072)</f>
        <v/>
      </c>
      <c r="F1066" s="62" t="str">
        <f>IF(J1066="","",VLOOKUP(J1066,商品マスタ!$B:$D,2,FALSE))</f>
        <v/>
      </c>
      <c r="G1066" s="63" t="str">
        <f>IF(F1066="","",VLOOKUP(F1066,商品マスタ!$C:$D,2,FALSE))</f>
        <v/>
      </c>
      <c r="H1066" s="64" t="str">
        <f t="shared" si="16"/>
        <v/>
      </c>
      <c r="I1066" s="65" t="str">
        <f>IF(発注書!D1072="","",発注書!D1072)</f>
        <v/>
      </c>
      <c r="J1066" s="66" t="str">
        <f>IF(発注書!D1072="","",発注書!C1072)</f>
        <v/>
      </c>
      <c r="K1066" s="63"/>
      <c r="L1066" s="63"/>
      <c r="M1066" s="63"/>
      <c r="N1066" s="63"/>
    </row>
    <row r="1067" spans="1:14" x14ac:dyDescent="0.55000000000000004">
      <c r="A1067" s="49">
        <v>533</v>
      </c>
      <c r="B1067" s="50">
        <v>1</v>
      </c>
      <c r="E1067" s="61" t="str">
        <f>IF(発注書!D1073="","",発注書!B1073)</f>
        <v/>
      </c>
      <c r="F1067" s="62" t="str">
        <f>IF(J1067="","",VLOOKUP(J1067,商品マスタ!$B:$D,2,FALSE))</f>
        <v/>
      </c>
      <c r="G1067" s="63" t="str">
        <f>IF(F1067="","",VLOOKUP(F1067,商品マスタ!$C:$D,2,FALSE))</f>
        <v/>
      </c>
      <c r="H1067" s="64" t="str">
        <f t="shared" si="16"/>
        <v/>
      </c>
      <c r="I1067" s="65" t="str">
        <f>IF(発注書!D1073="","",発注書!D1073)</f>
        <v/>
      </c>
      <c r="J1067" s="66" t="str">
        <f>IF(発注書!D1073="","",発注書!C1073)</f>
        <v/>
      </c>
      <c r="K1067" s="63"/>
      <c r="L1067" s="63"/>
      <c r="M1067" s="63"/>
      <c r="N1067" s="63"/>
    </row>
    <row r="1068" spans="1:14" x14ac:dyDescent="0.55000000000000004">
      <c r="B1068" s="50">
        <v>2</v>
      </c>
      <c r="E1068" s="61" t="str">
        <f>IF(発注書!D1074="","",発注書!B1074)</f>
        <v/>
      </c>
      <c r="F1068" s="62" t="str">
        <f>IF(J1068="","",VLOOKUP(J1068,商品マスタ!$B:$D,2,FALSE))</f>
        <v/>
      </c>
      <c r="G1068" s="63" t="str">
        <f>IF(F1068="","",VLOOKUP(F1068,商品マスタ!$C:$D,2,FALSE))</f>
        <v/>
      </c>
      <c r="H1068" s="64" t="str">
        <f t="shared" si="16"/>
        <v/>
      </c>
      <c r="I1068" s="65" t="str">
        <f>IF(発注書!D1074="","",発注書!D1074)</f>
        <v/>
      </c>
      <c r="J1068" s="66" t="str">
        <f>IF(発注書!D1074="","",発注書!C1074)</f>
        <v/>
      </c>
      <c r="K1068" s="63"/>
      <c r="L1068" s="63"/>
      <c r="M1068" s="63"/>
      <c r="N1068" s="63"/>
    </row>
    <row r="1069" spans="1:14" x14ac:dyDescent="0.55000000000000004">
      <c r="A1069" s="49">
        <v>534</v>
      </c>
      <c r="B1069" s="50">
        <v>1</v>
      </c>
      <c r="E1069" s="61" t="str">
        <f>IF(発注書!D1075="","",発注書!B1075)</f>
        <v/>
      </c>
      <c r="F1069" s="62" t="str">
        <f>IF(J1069="","",VLOOKUP(J1069,商品マスタ!$B:$D,2,FALSE))</f>
        <v/>
      </c>
      <c r="G1069" s="63" t="str">
        <f>IF(F1069="","",VLOOKUP(F1069,商品マスタ!$C:$D,2,FALSE))</f>
        <v/>
      </c>
      <c r="H1069" s="64" t="str">
        <f t="shared" si="16"/>
        <v/>
      </c>
      <c r="I1069" s="65" t="str">
        <f>IF(発注書!D1075="","",発注書!D1075)</f>
        <v/>
      </c>
      <c r="J1069" s="66" t="str">
        <f>IF(発注書!D1075="","",発注書!C1075)</f>
        <v/>
      </c>
      <c r="K1069" s="63"/>
      <c r="L1069" s="63"/>
      <c r="M1069" s="63"/>
      <c r="N1069" s="63"/>
    </row>
    <row r="1070" spans="1:14" x14ac:dyDescent="0.55000000000000004">
      <c r="B1070" s="50">
        <v>2</v>
      </c>
      <c r="E1070" s="61" t="str">
        <f>IF(発注書!D1076="","",発注書!B1076)</f>
        <v/>
      </c>
      <c r="F1070" s="62" t="str">
        <f>IF(J1070="","",VLOOKUP(J1070,商品マスタ!$B:$D,2,FALSE))</f>
        <v/>
      </c>
      <c r="G1070" s="63" t="str">
        <f>IF(F1070="","",VLOOKUP(F1070,商品マスタ!$C:$D,2,FALSE))</f>
        <v/>
      </c>
      <c r="H1070" s="64" t="str">
        <f t="shared" si="16"/>
        <v/>
      </c>
      <c r="I1070" s="65" t="str">
        <f>IF(発注書!D1076="","",発注書!D1076)</f>
        <v/>
      </c>
      <c r="J1070" s="66" t="str">
        <f>IF(発注書!D1076="","",発注書!C1076)</f>
        <v/>
      </c>
      <c r="K1070" s="63"/>
      <c r="L1070" s="63"/>
      <c r="M1070" s="63"/>
      <c r="N1070" s="63"/>
    </row>
    <row r="1071" spans="1:14" x14ac:dyDescent="0.55000000000000004">
      <c r="A1071" s="49">
        <v>535</v>
      </c>
      <c r="B1071" s="50">
        <v>1</v>
      </c>
      <c r="E1071" s="61" t="str">
        <f>IF(発注書!D1077="","",発注書!B1077)</f>
        <v/>
      </c>
      <c r="F1071" s="62" t="str">
        <f>IF(J1071="","",VLOOKUP(J1071,商品マスタ!$B:$D,2,FALSE))</f>
        <v/>
      </c>
      <c r="G1071" s="63" t="str">
        <f>IF(F1071="","",VLOOKUP(F1071,商品マスタ!$C:$D,2,FALSE))</f>
        <v/>
      </c>
      <c r="H1071" s="64" t="str">
        <f t="shared" si="16"/>
        <v/>
      </c>
      <c r="I1071" s="65" t="str">
        <f>IF(発注書!D1077="","",発注書!D1077)</f>
        <v/>
      </c>
      <c r="J1071" s="66" t="str">
        <f>IF(発注書!D1077="","",発注書!C1077)</f>
        <v/>
      </c>
      <c r="K1071" s="63"/>
      <c r="L1071" s="63"/>
      <c r="M1071" s="63"/>
      <c r="N1071" s="63"/>
    </row>
    <row r="1072" spans="1:14" x14ac:dyDescent="0.55000000000000004">
      <c r="B1072" s="50">
        <v>2</v>
      </c>
      <c r="E1072" s="61" t="str">
        <f>IF(発注書!D1078="","",発注書!B1078)</f>
        <v/>
      </c>
      <c r="F1072" s="62" t="str">
        <f>IF(J1072="","",VLOOKUP(J1072,商品マスタ!$B:$D,2,FALSE))</f>
        <v/>
      </c>
      <c r="G1072" s="63" t="str">
        <f>IF(F1072="","",VLOOKUP(F1072,商品マスタ!$C:$D,2,FALSE))</f>
        <v/>
      </c>
      <c r="H1072" s="64" t="str">
        <f t="shared" si="16"/>
        <v/>
      </c>
      <c r="I1072" s="65" t="str">
        <f>IF(発注書!D1078="","",発注書!D1078)</f>
        <v/>
      </c>
      <c r="J1072" s="66" t="str">
        <f>IF(発注書!D1078="","",発注書!C1078)</f>
        <v/>
      </c>
      <c r="K1072" s="63"/>
      <c r="L1072" s="63"/>
      <c r="M1072" s="63"/>
      <c r="N1072" s="63"/>
    </row>
    <row r="1073" spans="1:14" x14ac:dyDescent="0.55000000000000004">
      <c r="A1073" s="49">
        <v>536</v>
      </c>
      <c r="B1073" s="50">
        <v>1</v>
      </c>
      <c r="E1073" s="61" t="str">
        <f>IF(発注書!D1079="","",発注書!B1079)</f>
        <v/>
      </c>
      <c r="F1073" s="62" t="str">
        <f>IF(J1073="","",VLOOKUP(J1073,商品マスタ!$B:$D,2,FALSE))</f>
        <v/>
      </c>
      <c r="G1073" s="63" t="str">
        <f>IF(F1073="","",VLOOKUP(F1073,商品マスタ!$C:$D,2,FALSE))</f>
        <v/>
      </c>
      <c r="H1073" s="64" t="str">
        <f t="shared" si="16"/>
        <v/>
      </c>
      <c r="I1073" s="65" t="str">
        <f>IF(発注書!D1079="","",発注書!D1079)</f>
        <v/>
      </c>
      <c r="J1073" s="66" t="str">
        <f>IF(発注書!D1079="","",発注書!C1079)</f>
        <v/>
      </c>
      <c r="K1073" s="63"/>
      <c r="L1073" s="63"/>
      <c r="M1073" s="63"/>
      <c r="N1073" s="63"/>
    </row>
    <row r="1074" spans="1:14" x14ac:dyDescent="0.55000000000000004">
      <c r="B1074" s="50">
        <v>2</v>
      </c>
      <c r="E1074" s="61" t="str">
        <f>IF(発注書!D1080="","",発注書!B1080)</f>
        <v/>
      </c>
      <c r="F1074" s="62" t="str">
        <f>IF(J1074="","",VLOOKUP(J1074,商品マスタ!$B:$D,2,FALSE))</f>
        <v/>
      </c>
      <c r="G1074" s="63" t="str">
        <f>IF(F1074="","",VLOOKUP(F1074,商品マスタ!$C:$D,2,FALSE))</f>
        <v/>
      </c>
      <c r="H1074" s="64" t="str">
        <f t="shared" si="16"/>
        <v/>
      </c>
      <c r="I1074" s="65" t="str">
        <f>IF(発注書!D1080="","",発注書!D1080)</f>
        <v/>
      </c>
      <c r="J1074" s="66" t="str">
        <f>IF(発注書!D1080="","",発注書!C1080)</f>
        <v/>
      </c>
      <c r="K1074" s="63"/>
      <c r="L1074" s="63"/>
      <c r="M1074" s="63"/>
      <c r="N1074" s="63"/>
    </row>
    <row r="1075" spans="1:14" x14ac:dyDescent="0.55000000000000004">
      <c r="A1075" s="49">
        <v>537</v>
      </c>
      <c r="B1075" s="50">
        <v>1</v>
      </c>
      <c r="E1075" s="61" t="str">
        <f>IF(発注書!D1081="","",発注書!B1081)</f>
        <v/>
      </c>
      <c r="F1075" s="62" t="str">
        <f>IF(J1075="","",VLOOKUP(J1075,商品マスタ!$B:$D,2,FALSE))</f>
        <v/>
      </c>
      <c r="G1075" s="63" t="str">
        <f>IF(F1075="","",VLOOKUP(F1075,商品マスタ!$C:$D,2,FALSE))</f>
        <v/>
      </c>
      <c r="H1075" s="64" t="str">
        <f t="shared" si="16"/>
        <v/>
      </c>
      <c r="I1075" s="65" t="str">
        <f>IF(発注書!D1081="","",発注書!D1081)</f>
        <v/>
      </c>
      <c r="J1075" s="66" t="str">
        <f>IF(発注書!D1081="","",発注書!C1081)</f>
        <v/>
      </c>
      <c r="K1075" s="63"/>
      <c r="L1075" s="63"/>
      <c r="M1075" s="63"/>
      <c r="N1075" s="63"/>
    </row>
    <row r="1076" spans="1:14" x14ac:dyDescent="0.55000000000000004">
      <c r="B1076" s="50">
        <v>2</v>
      </c>
      <c r="E1076" s="61" t="str">
        <f>IF(発注書!D1082="","",発注書!B1082)</f>
        <v/>
      </c>
      <c r="F1076" s="62" t="str">
        <f>IF(J1076="","",VLOOKUP(J1076,商品マスタ!$B:$D,2,FALSE))</f>
        <v/>
      </c>
      <c r="G1076" s="63" t="str">
        <f>IF(F1076="","",VLOOKUP(F1076,商品マスタ!$C:$D,2,FALSE))</f>
        <v/>
      </c>
      <c r="H1076" s="64" t="str">
        <f t="shared" si="16"/>
        <v/>
      </c>
      <c r="I1076" s="65" t="str">
        <f>IF(発注書!D1082="","",発注書!D1082)</f>
        <v/>
      </c>
      <c r="J1076" s="66" t="str">
        <f>IF(発注書!D1082="","",発注書!C1082)</f>
        <v/>
      </c>
      <c r="K1076" s="63"/>
      <c r="L1076" s="63"/>
      <c r="M1076" s="63"/>
      <c r="N1076" s="63"/>
    </row>
    <row r="1077" spans="1:14" x14ac:dyDescent="0.55000000000000004">
      <c r="A1077" s="49">
        <v>538</v>
      </c>
      <c r="B1077" s="50">
        <v>1</v>
      </c>
      <c r="E1077" s="61" t="str">
        <f>IF(発注書!D1083="","",発注書!B1083)</f>
        <v/>
      </c>
      <c r="F1077" s="62" t="str">
        <f>IF(J1077="","",VLOOKUP(J1077,商品マスタ!$B:$D,2,FALSE))</f>
        <v/>
      </c>
      <c r="G1077" s="63" t="str">
        <f>IF(F1077="","",VLOOKUP(F1077,商品マスタ!$C:$D,2,FALSE))</f>
        <v/>
      </c>
      <c r="H1077" s="64" t="str">
        <f t="shared" si="16"/>
        <v/>
      </c>
      <c r="I1077" s="65" t="str">
        <f>IF(発注書!D1083="","",発注書!D1083)</f>
        <v/>
      </c>
      <c r="J1077" s="66" t="str">
        <f>IF(発注書!D1083="","",発注書!C1083)</f>
        <v/>
      </c>
      <c r="K1077" s="63"/>
      <c r="L1077" s="63"/>
      <c r="M1077" s="63"/>
      <c r="N1077" s="63"/>
    </row>
    <row r="1078" spans="1:14" x14ac:dyDescent="0.55000000000000004">
      <c r="B1078" s="50">
        <v>2</v>
      </c>
      <c r="E1078" s="61" t="str">
        <f>IF(発注書!D1084="","",発注書!B1084)</f>
        <v/>
      </c>
      <c r="F1078" s="62" t="str">
        <f>IF(J1078="","",VLOOKUP(J1078,商品マスタ!$B:$D,2,FALSE))</f>
        <v/>
      </c>
      <c r="G1078" s="63" t="str">
        <f>IF(F1078="","",VLOOKUP(F1078,商品マスタ!$C:$D,2,FALSE))</f>
        <v/>
      </c>
      <c r="H1078" s="64" t="str">
        <f t="shared" si="16"/>
        <v/>
      </c>
      <c r="I1078" s="65" t="str">
        <f>IF(発注書!D1084="","",発注書!D1084)</f>
        <v/>
      </c>
      <c r="J1078" s="66" t="str">
        <f>IF(発注書!D1084="","",発注書!C1084)</f>
        <v/>
      </c>
      <c r="K1078" s="63"/>
      <c r="L1078" s="63"/>
      <c r="M1078" s="63"/>
      <c r="N1078" s="63"/>
    </row>
    <row r="1079" spans="1:14" x14ac:dyDescent="0.55000000000000004">
      <c r="A1079" s="49">
        <v>539</v>
      </c>
      <c r="B1079" s="50">
        <v>1</v>
      </c>
      <c r="E1079" s="61" t="str">
        <f>IF(発注書!D1085="","",発注書!B1085)</f>
        <v/>
      </c>
      <c r="F1079" s="62" t="str">
        <f>IF(J1079="","",VLOOKUP(J1079,商品マスタ!$B:$D,2,FALSE))</f>
        <v/>
      </c>
      <c r="G1079" s="63" t="str">
        <f>IF(F1079="","",VLOOKUP(F1079,商品マスタ!$C:$D,2,FALSE))</f>
        <v/>
      </c>
      <c r="H1079" s="64" t="str">
        <f t="shared" si="16"/>
        <v/>
      </c>
      <c r="I1079" s="65" t="str">
        <f>IF(発注書!D1085="","",発注書!D1085)</f>
        <v/>
      </c>
      <c r="J1079" s="66" t="str">
        <f>IF(発注書!D1085="","",発注書!C1085)</f>
        <v/>
      </c>
      <c r="K1079" s="63"/>
      <c r="L1079" s="63"/>
      <c r="M1079" s="63"/>
      <c r="N1079" s="63"/>
    </row>
    <row r="1080" spans="1:14" x14ac:dyDescent="0.55000000000000004">
      <c r="B1080" s="50">
        <v>2</v>
      </c>
      <c r="E1080" s="61" t="str">
        <f>IF(発注書!D1086="","",発注書!B1086)</f>
        <v/>
      </c>
      <c r="F1080" s="62" t="str">
        <f>IF(J1080="","",VLOOKUP(J1080,商品マスタ!$B:$D,2,FALSE))</f>
        <v/>
      </c>
      <c r="G1080" s="63" t="str">
        <f>IF(F1080="","",VLOOKUP(F1080,商品マスタ!$C:$D,2,FALSE))</f>
        <v/>
      </c>
      <c r="H1080" s="64" t="str">
        <f t="shared" si="16"/>
        <v/>
      </c>
      <c r="I1080" s="65" t="str">
        <f>IF(発注書!D1086="","",発注書!D1086)</f>
        <v/>
      </c>
      <c r="J1080" s="66" t="str">
        <f>IF(発注書!D1086="","",発注書!C1086)</f>
        <v/>
      </c>
      <c r="K1080" s="63"/>
      <c r="L1080" s="63"/>
      <c r="M1080" s="63"/>
      <c r="N1080" s="63"/>
    </row>
    <row r="1081" spans="1:14" x14ac:dyDescent="0.55000000000000004">
      <c r="A1081" s="49">
        <v>540</v>
      </c>
      <c r="B1081" s="50">
        <v>1</v>
      </c>
      <c r="E1081" s="61" t="str">
        <f>IF(発注書!D1087="","",発注書!B1087)</f>
        <v/>
      </c>
      <c r="F1081" s="62" t="str">
        <f>IF(J1081="","",VLOOKUP(J1081,商品マスタ!$B:$D,2,FALSE))</f>
        <v/>
      </c>
      <c r="G1081" s="63" t="str">
        <f>IF(F1081="","",VLOOKUP(F1081,商品マスタ!$C:$D,2,FALSE))</f>
        <v/>
      </c>
      <c r="H1081" s="64" t="str">
        <f t="shared" si="16"/>
        <v/>
      </c>
      <c r="I1081" s="65" t="str">
        <f>IF(発注書!D1087="","",発注書!D1087)</f>
        <v/>
      </c>
      <c r="J1081" s="66" t="str">
        <f>IF(発注書!D1087="","",発注書!C1087)</f>
        <v/>
      </c>
      <c r="K1081" s="63"/>
      <c r="L1081" s="63"/>
      <c r="M1081" s="63"/>
      <c r="N1081" s="63"/>
    </row>
    <row r="1082" spans="1:14" x14ac:dyDescent="0.55000000000000004">
      <c r="B1082" s="50">
        <v>2</v>
      </c>
      <c r="E1082" s="61" t="str">
        <f>IF(発注書!D1088="","",発注書!B1088)</f>
        <v/>
      </c>
      <c r="F1082" s="62" t="str">
        <f>IF(J1082="","",VLOOKUP(J1082,商品マスタ!$B:$D,2,FALSE))</f>
        <v/>
      </c>
      <c r="G1082" s="63" t="str">
        <f>IF(F1082="","",VLOOKUP(F1082,商品マスタ!$C:$D,2,FALSE))</f>
        <v/>
      </c>
      <c r="H1082" s="64" t="str">
        <f t="shared" si="16"/>
        <v/>
      </c>
      <c r="I1082" s="65" t="str">
        <f>IF(発注書!D1088="","",発注書!D1088)</f>
        <v/>
      </c>
      <c r="J1082" s="66" t="str">
        <f>IF(発注書!D1088="","",発注書!C1088)</f>
        <v/>
      </c>
      <c r="K1082" s="63"/>
      <c r="L1082" s="63"/>
      <c r="M1082" s="63"/>
      <c r="N1082" s="63"/>
    </row>
    <row r="1083" spans="1:14" x14ac:dyDescent="0.55000000000000004">
      <c r="A1083" s="49">
        <v>541</v>
      </c>
      <c r="B1083" s="50">
        <v>1</v>
      </c>
      <c r="E1083" s="61" t="str">
        <f>IF(発注書!D1089="","",発注書!B1089)</f>
        <v/>
      </c>
      <c r="F1083" s="62" t="str">
        <f>IF(J1083="","",VLOOKUP(J1083,商品マスタ!$B:$D,2,FALSE))</f>
        <v/>
      </c>
      <c r="G1083" s="63" t="str">
        <f>IF(F1083="","",VLOOKUP(F1083,商品マスタ!$C:$D,2,FALSE))</f>
        <v/>
      </c>
      <c r="H1083" s="64" t="str">
        <f t="shared" si="16"/>
        <v/>
      </c>
      <c r="I1083" s="65" t="str">
        <f>IF(発注書!D1089="","",発注書!D1089)</f>
        <v/>
      </c>
      <c r="J1083" s="66" t="str">
        <f>IF(発注書!D1089="","",発注書!C1089)</f>
        <v/>
      </c>
      <c r="K1083" s="63"/>
      <c r="L1083" s="63"/>
      <c r="M1083" s="63"/>
      <c r="N1083" s="63"/>
    </row>
    <row r="1084" spans="1:14" x14ac:dyDescent="0.55000000000000004">
      <c r="B1084" s="50">
        <v>2</v>
      </c>
      <c r="E1084" s="61" t="str">
        <f>IF(発注書!D1090="","",発注書!B1090)</f>
        <v/>
      </c>
      <c r="F1084" s="62" t="str">
        <f>IF(J1084="","",VLOOKUP(J1084,商品マスタ!$B:$D,2,FALSE))</f>
        <v/>
      </c>
      <c r="G1084" s="63" t="str">
        <f>IF(F1084="","",VLOOKUP(F1084,商品マスタ!$C:$D,2,FALSE))</f>
        <v/>
      </c>
      <c r="H1084" s="64" t="str">
        <f t="shared" si="16"/>
        <v/>
      </c>
      <c r="I1084" s="65" t="str">
        <f>IF(発注書!D1090="","",発注書!D1090)</f>
        <v/>
      </c>
      <c r="J1084" s="66" t="str">
        <f>IF(発注書!D1090="","",発注書!C1090)</f>
        <v/>
      </c>
      <c r="K1084" s="63"/>
      <c r="L1084" s="63"/>
      <c r="M1084" s="63"/>
      <c r="N1084" s="63"/>
    </row>
    <row r="1085" spans="1:14" x14ac:dyDescent="0.55000000000000004">
      <c r="A1085" s="49">
        <v>542</v>
      </c>
      <c r="B1085" s="50">
        <v>1</v>
      </c>
      <c r="E1085" s="61" t="str">
        <f>IF(発注書!D1091="","",発注書!B1091)</f>
        <v/>
      </c>
      <c r="F1085" s="62" t="str">
        <f>IF(J1085="","",VLOOKUP(J1085,商品マスタ!$B:$D,2,FALSE))</f>
        <v/>
      </c>
      <c r="G1085" s="63" t="str">
        <f>IF(F1085="","",VLOOKUP(F1085,商品マスタ!$C:$D,2,FALSE))</f>
        <v/>
      </c>
      <c r="H1085" s="64" t="str">
        <f t="shared" si="16"/>
        <v/>
      </c>
      <c r="I1085" s="65" t="str">
        <f>IF(発注書!D1091="","",発注書!D1091)</f>
        <v/>
      </c>
      <c r="J1085" s="66" t="str">
        <f>IF(発注書!D1091="","",発注書!C1091)</f>
        <v/>
      </c>
      <c r="K1085" s="63"/>
      <c r="L1085" s="63"/>
      <c r="M1085" s="63"/>
      <c r="N1085" s="63"/>
    </row>
    <row r="1086" spans="1:14" x14ac:dyDescent="0.55000000000000004">
      <c r="B1086" s="50">
        <v>2</v>
      </c>
      <c r="E1086" s="61" t="str">
        <f>IF(発注書!D1092="","",発注書!B1092)</f>
        <v/>
      </c>
      <c r="F1086" s="62" t="str">
        <f>IF(J1086="","",VLOOKUP(J1086,商品マスタ!$B:$D,2,FALSE))</f>
        <v/>
      </c>
      <c r="G1086" s="63" t="str">
        <f>IF(F1086="","",VLOOKUP(F1086,商品マスタ!$C:$D,2,FALSE))</f>
        <v/>
      </c>
      <c r="H1086" s="64" t="str">
        <f t="shared" si="16"/>
        <v/>
      </c>
      <c r="I1086" s="65" t="str">
        <f>IF(発注書!D1092="","",発注書!D1092)</f>
        <v/>
      </c>
      <c r="J1086" s="66" t="str">
        <f>IF(発注書!D1092="","",発注書!C1092)</f>
        <v/>
      </c>
      <c r="K1086" s="63"/>
      <c r="L1086" s="63"/>
      <c r="M1086" s="63"/>
      <c r="N1086" s="63"/>
    </row>
    <row r="1087" spans="1:14" x14ac:dyDescent="0.55000000000000004">
      <c r="A1087" s="49">
        <v>543</v>
      </c>
      <c r="B1087" s="50">
        <v>1</v>
      </c>
      <c r="E1087" s="61" t="str">
        <f>IF(発注書!D1093="","",発注書!B1093)</f>
        <v/>
      </c>
      <c r="F1087" s="62" t="str">
        <f>IF(J1087="","",VLOOKUP(J1087,商品マスタ!$B:$D,2,FALSE))</f>
        <v/>
      </c>
      <c r="G1087" s="63" t="str">
        <f>IF(F1087="","",VLOOKUP(F1087,商品マスタ!$C:$D,2,FALSE))</f>
        <v/>
      </c>
      <c r="H1087" s="64" t="str">
        <f t="shared" si="16"/>
        <v/>
      </c>
      <c r="I1087" s="65" t="str">
        <f>IF(発注書!D1093="","",発注書!D1093)</f>
        <v/>
      </c>
      <c r="J1087" s="66" t="str">
        <f>IF(発注書!D1093="","",発注書!C1093)</f>
        <v/>
      </c>
      <c r="K1087" s="63"/>
      <c r="L1087" s="63"/>
      <c r="M1087" s="63"/>
      <c r="N1087" s="63"/>
    </row>
    <row r="1088" spans="1:14" x14ac:dyDescent="0.55000000000000004">
      <c r="B1088" s="50">
        <v>2</v>
      </c>
      <c r="E1088" s="61" t="str">
        <f>IF(発注書!D1094="","",発注書!B1094)</f>
        <v/>
      </c>
      <c r="F1088" s="62" t="str">
        <f>IF(J1088="","",VLOOKUP(J1088,商品マスタ!$B:$D,2,FALSE))</f>
        <v/>
      </c>
      <c r="G1088" s="63" t="str">
        <f>IF(F1088="","",VLOOKUP(F1088,商品マスタ!$C:$D,2,FALSE))</f>
        <v/>
      </c>
      <c r="H1088" s="64" t="str">
        <f t="shared" si="16"/>
        <v/>
      </c>
      <c r="I1088" s="65" t="str">
        <f>IF(発注書!D1094="","",発注書!D1094)</f>
        <v/>
      </c>
      <c r="J1088" s="66" t="str">
        <f>IF(発注書!D1094="","",発注書!C1094)</f>
        <v/>
      </c>
      <c r="K1088" s="63"/>
      <c r="L1088" s="63"/>
      <c r="M1088" s="63"/>
      <c r="N1088" s="63"/>
    </row>
    <row r="1089" spans="1:14" x14ac:dyDescent="0.55000000000000004">
      <c r="A1089" s="49">
        <v>544</v>
      </c>
      <c r="B1089" s="50">
        <v>1</v>
      </c>
      <c r="E1089" s="61" t="str">
        <f>IF(発注書!D1095="","",発注書!B1095)</f>
        <v/>
      </c>
      <c r="F1089" s="62" t="str">
        <f>IF(J1089="","",VLOOKUP(J1089,商品マスタ!$B:$D,2,FALSE))</f>
        <v/>
      </c>
      <c r="G1089" s="63" t="str">
        <f>IF(F1089="","",VLOOKUP(F1089,商品マスタ!$C:$D,2,FALSE))</f>
        <v/>
      </c>
      <c r="H1089" s="64" t="str">
        <f t="shared" si="16"/>
        <v/>
      </c>
      <c r="I1089" s="65" t="str">
        <f>IF(発注書!D1095="","",発注書!D1095)</f>
        <v/>
      </c>
      <c r="J1089" s="66" t="str">
        <f>IF(発注書!D1095="","",発注書!C1095)</f>
        <v/>
      </c>
      <c r="K1089" s="63"/>
      <c r="L1089" s="63"/>
      <c r="M1089" s="63"/>
      <c r="N1089" s="63"/>
    </row>
    <row r="1090" spans="1:14" x14ac:dyDescent="0.55000000000000004">
      <c r="B1090" s="50">
        <v>2</v>
      </c>
      <c r="E1090" s="61" t="str">
        <f>IF(発注書!D1096="","",発注書!B1096)</f>
        <v/>
      </c>
      <c r="F1090" s="62" t="str">
        <f>IF(J1090="","",VLOOKUP(J1090,商品マスタ!$B:$D,2,FALSE))</f>
        <v/>
      </c>
      <c r="G1090" s="63" t="str">
        <f>IF(F1090="","",VLOOKUP(F1090,商品マスタ!$C:$D,2,FALSE))</f>
        <v/>
      </c>
      <c r="H1090" s="64" t="str">
        <f t="shared" si="16"/>
        <v/>
      </c>
      <c r="I1090" s="65" t="str">
        <f>IF(発注書!D1096="","",発注書!D1096)</f>
        <v/>
      </c>
      <c r="J1090" s="66" t="str">
        <f>IF(発注書!D1096="","",発注書!C1096)</f>
        <v/>
      </c>
      <c r="K1090" s="63"/>
      <c r="L1090" s="63"/>
      <c r="M1090" s="63"/>
      <c r="N1090" s="63"/>
    </row>
    <row r="1091" spans="1:14" x14ac:dyDescent="0.55000000000000004">
      <c r="A1091" s="49">
        <v>545</v>
      </c>
      <c r="B1091" s="50">
        <v>1</v>
      </c>
      <c r="E1091" s="61" t="str">
        <f>IF(発注書!D1097="","",発注書!B1097)</f>
        <v/>
      </c>
      <c r="F1091" s="62" t="str">
        <f>IF(J1091="","",VLOOKUP(J1091,商品マスタ!$B:$D,2,FALSE))</f>
        <v/>
      </c>
      <c r="G1091" s="63" t="str">
        <f>IF(F1091="","",VLOOKUP(F1091,商品マスタ!$C:$D,2,FALSE))</f>
        <v/>
      </c>
      <c r="H1091" s="64" t="str">
        <f t="shared" si="16"/>
        <v/>
      </c>
      <c r="I1091" s="65" t="str">
        <f>IF(発注書!D1097="","",発注書!D1097)</f>
        <v/>
      </c>
      <c r="J1091" s="66" t="str">
        <f>IF(発注書!D1097="","",発注書!C1097)</f>
        <v/>
      </c>
      <c r="K1091" s="63"/>
      <c r="L1091" s="63"/>
      <c r="M1091" s="63"/>
      <c r="N1091" s="63"/>
    </row>
    <row r="1092" spans="1:14" x14ac:dyDescent="0.55000000000000004">
      <c r="B1092" s="50">
        <v>2</v>
      </c>
      <c r="E1092" s="61" t="str">
        <f>IF(発注書!D1098="","",発注書!B1098)</f>
        <v/>
      </c>
      <c r="F1092" s="62" t="str">
        <f>IF(J1092="","",VLOOKUP(J1092,商品マスタ!$B:$D,2,FALSE))</f>
        <v/>
      </c>
      <c r="G1092" s="63" t="str">
        <f>IF(F1092="","",VLOOKUP(F1092,商品マスタ!$C:$D,2,FALSE))</f>
        <v/>
      </c>
      <c r="H1092" s="64" t="str">
        <f t="shared" ref="H1092:H1155" si="17">IF(E1092="","",IF(E1092="",LEN(SUBSTITUTE(D1092," ","")),LEN(SUBSTITUTE(E1092," ",""))))</f>
        <v/>
      </c>
      <c r="I1092" s="65" t="str">
        <f>IF(発注書!D1098="","",発注書!D1098)</f>
        <v/>
      </c>
      <c r="J1092" s="66" t="str">
        <f>IF(発注書!D1098="","",発注書!C1098)</f>
        <v/>
      </c>
      <c r="K1092" s="63"/>
      <c r="L1092" s="63"/>
      <c r="M1092" s="63"/>
      <c r="N1092" s="63"/>
    </row>
    <row r="1093" spans="1:14" x14ac:dyDescent="0.55000000000000004">
      <c r="A1093" s="49">
        <v>546</v>
      </c>
      <c r="B1093" s="50">
        <v>1</v>
      </c>
      <c r="E1093" s="61" t="str">
        <f>IF(発注書!D1099="","",発注書!B1099)</f>
        <v/>
      </c>
      <c r="F1093" s="62" t="str">
        <f>IF(J1093="","",VLOOKUP(J1093,商品マスタ!$B:$D,2,FALSE))</f>
        <v/>
      </c>
      <c r="G1093" s="63" t="str">
        <f>IF(F1093="","",VLOOKUP(F1093,商品マスタ!$C:$D,2,FALSE))</f>
        <v/>
      </c>
      <c r="H1093" s="64" t="str">
        <f t="shared" si="17"/>
        <v/>
      </c>
      <c r="I1093" s="65" t="str">
        <f>IF(発注書!D1099="","",発注書!D1099)</f>
        <v/>
      </c>
      <c r="J1093" s="66" t="str">
        <f>IF(発注書!D1099="","",発注書!C1099)</f>
        <v/>
      </c>
      <c r="K1093" s="63"/>
      <c r="L1093" s="63"/>
      <c r="M1093" s="63"/>
      <c r="N1093" s="63"/>
    </row>
    <row r="1094" spans="1:14" x14ac:dyDescent="0.55000000000000004">
      <c r="B1094" s="50">
        <v>2</v>
      </c>
      <c r="E1094" s="61" t="str">
        <f>IF(発注書!D1100="","",発注書!B1100)</f>
        <v/>
      </c>
      <c r="F1094" s="62" t="str">
        <f>IF(J1094="","",VLOOKUP(J1094,商品マスタ!$B:$D,2,FALSE))</f>
        <v/>
      </c>
      <c r="G1094" s="63" t="str">
        <f>IF(F1094="","",VLOOKUP(F1094,商品マスタ!$C:$D,2,FALSE))</f>
        <v/>
      </c>
      <c r="H1094" s="64" t="str">
        <f t="shared" si="17"/>
        <v/>
      </c>
      <c r="I1094" s="65" t="str">
        <f>IF(発注書!D1100="","",発注書!D1100)</f>
        <v/>
      </c>
      <c r="J1094" s="66" t="str">
        <f>IF(発注書!D1100="","",発注書!C1100)</f>
        <v/>
      </c>
      <c r="K1094" s="63"/>
      <c r="L1094" s="63"/>
      <c r="M1094" s="63"/>
      <c r="N1094" s="63"/>
    </row>
    <row r="1095" spans="1:14" x14ac:dyDescent="0.55000000000000004">
      <c r="A1095" s="49">
        <v>547</v>
      </c>
      <c r="B1095" s="50">
        <v>1</v>
      </c>
      <c r="E1095" s="61" t="str">
        <f>IF(発注書!D1101="","",発注書!B1101)</f>
        <v/>
      </c>
      <c r="F1095" s="62" t="str">
        <f>IF(J1095="","",VLOOKUP(J1095,商品マスタ!$B:$D,2,FALSE))</f>
        <v/>
      </c>
      <c r="G1095" s="63" t="str">
        <f>IF(F1095="","",VLOOKUP(F1095,商品マスタ!$C:$D,2,FALSE))</f>
        <v/>
      </c>
      <c r="H1095" s="64" t="str">
        <f t="shared" si="17"/>
        <v/>
      </c>
      <c r="I1095" s="65" t="str">
        <f>IF(発注書!D1101="","",発注書!D1101)</f>
        <v/>
      </c>
      <c r="J1095" s="66" t="str">
        <f>IF(発注書!D1101="","",発注書!C1101)</f>
        <v/>
      </c>
      <c r="K1095" s="63"/>
      <c r="L1095" s="63"/>
      <c r="M1095" s="63"/>
      <c r="N1095" s="63"/>
    </row>
    <row r="1096" spans="1:14" x14ac:dyDescent="0.55000000000000004">
      <c r="B1096" s="50">
        <v>2</v>
      </c>
      <c r="E1096" s="61" t="str">
        <f>IF(発注書!D1102="","",発注書!B1102)</f>
        <v/>
      </c>
      <c r="F1096" s="62" t="str">
        <f>IF(J1096="","",VLOOKUP(J1096,商品マスタ!$B:$D,2,FALSE))</f>
        <v/>
      </c>
      <c r="G1096" s="63" t="str">
        <f>IF(F1096="","",VLOOKUP(F1096,商品マスタ!$C:$D,2,FALSE))</f>
        <v/>
      </c>
      <c r="H1096" s="64" t="str">
        <f t="shared" si="17"/>
        <v/>
      </c>
      <c r="I1096" s="65" t="str">
        <f>IF(発注書!D1102="","",発注書!D1102)</f>
        <v/>
      </c>
      <c r="J1096" s="66" t="str">
        <f>IF(発注書!D1102="","",発注書!C1102)</f>
        <v/>
      </c>
      <c r="K1096" s="63"/>
      <c r="L1096" s="63"/>
      <c r="M1096" s="63"/>
      <c r="N1096" s="63"/>
    </row>
    <row r="1097" spans="1:14" x14ac:dyDescent="0.55000000000000004">
      <c r="A1097" s="49">
        <v>548</v>
      </c>
      <c r="B1097" s="50">
        <v>1</v>
      </c>
      <c r="E1097" s="61" t="str">
        <f>IF(発注書!D1103="","",発注書!B1103)</f>
        <v/>
      </c>
      <c r="F1097" s="62" t="str">
        <f>IF(J1097="","",VLOOKUP(J1097,商品マスタ!$B:$D,2,FALSE))</f>
        <v/>
      </c>
      <c r="G1097" s="63" t="str">
        <f>IF(F1097="","",VLOOKUP(F1097,商品マスタ!$C:$D,2,FALSE))</f>
        <v/>
      </c>
      <c r="H1097" s="64" t="str">
        <f t="shared" si="17"/>
        <v/>
      </c>
      <c r="I1097" s="65" t="str">
        <f>IF(発注書!D1103="","",発注書!D1103)</f>
        <v/>
      </c>
      <c r="J1097" s="66" t="str">
        <f>IF(発注書!D1103="","",発注書!C1103)</f>
        <v/>
      </c>
      <c r="K1097" s="63"/>
      <c r="L1097" s="63"/>
      <c r="M1097" s="63"/>
      <c r="N1097" s="63"/>
    </row>
    <row r="1098" spans="1:14" x14ac:dyDescent="0.55000000000000004">
      <c r="B1098" s="50">
        <v>2</v>
      </c>
      <c r="E1098" s="61" t="str">
        <f>IF(発注書!D1104="","",発注書!B1104)</f>
        <v/>
      </c>
      <c r="F1098" s="62" t="str">
        <f>IF(J1098="","",VLOOKUP(J1098,商品マスタ!$B:$D,2,FALSE))</f>
        <v/>
      </c>
      <c r="G1098" s="63" t="str">
        <f>IF(F1098="","",VLOOKUP(F1098,商品マスタ!$C:$D,2,FALSE))</f>
        <v/>
      </c>
      <c r="H1098" s="64" t="str">
        <f t="shared" si="17"/>
        <v/>
      </c>
      <c r="I1098" s="65" t="str">
        <f>IF(発注書!D1104="","",発注書!D1104)</f>
        <v/>
      </c>
      <c r="J1098" s="66" t="str">
        <f>IF(発注書!D1104="","",発注書!C1104)</f>
        <v/>
      </c>
      <c r="K1098" s="63"/>
      <c r="L1098" s="63"/>
      <c r="M1098" s="63"/>
      <c r="N1098" s="63"/>
    </row>
    <row r="1099" spans="1:14" x14ac:dyDescent="0.55000000000000004">
      <c r="A1099" s="49">
        <v>549</v>
      </c>
      <c r="B1099" s="50">
        <v>1</v>
      </c>
      <c r="E1099" s="61" t="str">
        <f>IF(発注書!D1105="","",発注書!B1105)</f>
        <v/>
      </c>
      <c r="F1099" s="62" t="str">
        <f>IF(J1099="","",VLOOKUP(J1099,商品マスタ!$B:$D,2,FALSE))</f>
        <v/>
      </c>
      <c r="G1099" s="63" t="str">
        <f>IF(F1099="","",VLOOKUP(F1099,商品マスタ!$C:$D,2,FALSE))</f>
        <v/>
      </c>
      <c r="H1099" s="64" t="str">
        <f t="shared" si="17"/>
        <v/>
      </c>
      <c r="I1099" s="65" t="str">
        <f>IF(発注書!D1105="","",発注書!D1105)</f>
        <v/>
      </c>
      <c r="J1099" s="66" t="str">
        <f>IF(発注書!D1105="","",発注書!C1105)</f>
        <v/>
      </c>
      <c r="K1099" s="63"/>
      <c r="L1099" s="63"/>
      <c r="M1099" s="63"/>
      <c r="N1099" s="63"/>
    </row>
    <row r="1100" spans="1:14" x14ac:dyDescent="0.55000000000000004">
      <c r="B1100" s="50">
        <v>2</v>
      </c>
      <c r="E1100" s="61" t="str">
        <f>IF(発注書!D1106="","",発注書!B1106)</f>
        <v/>
      </c>
      <c r="F1100" s="62" t="str">
        <f>IF(J1100="","",VLOOKUP(J1100,商品マスタ!$B:$D,2,FALSE))</f>
        <v/>
      </c>
      <c r="G1100" s="63" t="str">
        <f>IF(F1100="","",VLOOKUP(F1100,商品マスタ!$C:$D,2,FALSE))</f>
        <v/>
      </c>
      <c r="H1100" s="64" t="str">
        <f t="shared" si="17"/>
        <v/>
      </c>
      <c r="I1100" s="65" t="str">
        <f>IF(発注書!D1106="","",発注書!D1106)</f>
        <v/>
      </c>
      <c r="J1100" s="66" t="str">
        <f>IF(発注書!D1106="","",発注書!C1106)</f>
        <v/>
      </c>
      <c r="K1100" s="63"/>
      <c r="L1100" s="63"/>
      <c r="M1100" s="63"/>
      <c r="N1100" s="63"/>
    </row>
    <row r="1101" spans="1:14" x14ac:dyDescent="0.55000000000000004">
      <c r="A1101" s="49">
        <v>550</v>
      </c>
      <c r="B1101" s="50">
        <v>1</v>
      </c>
      <c r="E1101" s="61" t="str">
        <f>IF(発注書!D1107="","",発注書!B1107)</f>
        <v/>
      </c>
      <c r="F1101" s="62" t="str">
        <f>IF(J1101="","",VLOOKUP(J1101,商品マスタ!$B:$D,2,FALSE))</f>
        <v/>
      </c>
      <c r="G1101" s="63" t="str">
        <f>IF(F1101="","",VLOOKUP(F1101,商品マスタ!$C:$D,2,FALSE))</f>
        <v/>
      </c>
      <c r="H1101" s="64" t="str">
        <f t="shared" si="17"/>
        <v/>
      </c>
      <c r="I1101" s="65" t="str">
        <f>IF(発注書!D1107="","",発注書!D1107)</f>
        <v/>
      </c>
      <c r="J1101" s="66" t="str">
        <f>IF(発注書!D1107="","",発注書!C1107)</f>
        <v/>
      </c>
      <c r="K1101" s="63"/>
      <c r="L1101" s="63"/>
      <c r="M1101" s="63"/>
      <c r="N1101" s="63"/>
    </row>
    <row r="1102" spans="1:14" x14ac:dyDescent="0.55000000000000004">
      <c r="B1102" s="50">
        <v>2</v>
      </c>
      <c r="E1102" s="61" t="str">
        <f>IF(発注書!D1108="","",発注書!B1108)</f>
        <v/>
      </c>
      <c r="F1102" s="62" t="str">
        <f>IF(J1102="","",VLOOKUP(J1102,商品マスタ!$B:$D,2,FALSE))</f>
        <v/>
      </c>
      <c r="G1102" s="63" t="str">
        <f>IF(F1102="","",VLOOKUP(F1102,商品マスタ!$C:$D,2,FALSE))</f>
        <v/>
      </c>
      <c r="H1102" s="64" t="str">
        <f t="shared" si="17"/>
        <v/>
      </c>
      <c r="I1102" s="65" t="str">
        <f>IF(発注書!D1108="","",発注書!D1108)</f>
        <v/>
      </c>
      <c r="J1102" s="66" t="str">
        <f>IF(発注書!D1108="","",発注書!C1108)</f>
        <v/>
      </c>
      <c r="K1102" s="63"/>
      <c r="L1102" s="63"/>
      <c r="M1102" s="63"/>
      <c r="N1102" s="63"/>
    </row>
    <row r="1103" spans="1:14" x14ac:dyDescent="0.55000000000000004">
      <c r="A1103" s="49">
        <v>551</v>
      </c>
      <c r="B1103" s="50">
        <v>1</v>
      </c>
      <c r="E1103" s="61" t="str">
        <f>IF(発注書!D1109="","",発注書!B1109)</f>
        <v/>
      </c>
      <c r="F1103" s="62" t="str">
        <f>IF(J1103="","",VLOOKUP(J1103,商品マスタ!$B:$D,2,FALSE))</f>
        <v/>
      </c>
      <c r="G1103" s="63" t="str">
        <f>IF(F1103="","",VLOOKUP(F1103,商品マスタ!$C:$D,2,FALSE))</f>
        <v/>
      </c>
      <c r="H1103" s="64" t="str">
        <f t="shared" si="17"/>
        <v/>
      </c>
      <c r="I1103" s="65" t="str">
        <f>IF(発注書!D1109="","",発注書!D1109)</f>
        <v/>
      </c>
      <c r="J1103" s="66" t="str">
        <f>IF(発注書!D1109="","",発注書!C1109)</f>
        <v/>
      </c>
      <c r="K1103" s="63"/>
      <c r="L1103" s="63"/>
      <c r="M1103" s="63"/>
      <c r="N1103" s="63"/>
    </row>
    <row r="1104" spans="1:14" x14ac:dyDescent="0.55000000000000004">
      <c r="B1104" s="50">
        <v>2</v>
      </c>
      <c r="E1104" s="61" t="str">
        <f>IF(発注書!D1110="","",発注書!B1110)</f>
        <v/>
      </c>
      <c r="F1104" s="62" t="str">
        <f>IF(J1104="","",VLOOKUP(J1104,商品マスタ!$B:$D,2,FALSE))</f>
        <v/>
      </c>
      <c r="G1104" s="63" t="str">
        <f>IF(F1104="","",VLOOKUP(F1104,商品マスタ!$C:$D,2,FALSE))</f>
        <v/>
      </c>
      <c r="H1104" s="64" t="str">
        <f t="shared" si="17"/>
        <v/>
      </c>
      <c r="I1104" s="65" t="str">
        <f>IF(発注書!D1110="","",発注書!D1110)</f>
        <v/>
      </c>
      <c r="J1104" s="66" t="str">
        <f>IF(発注書!D1110="","",発注書!C1110)</f>
        <v/>
      </c>
      <c r="K1104" s="63"/>
      <c r="L1104" s="63"/>
      <c r="M1104" s="63"/>
      <c r="N1104" s="63"/>
    </row>
    <row r="1105" spans="1:14" x14ac:dyDescent="0.55000000000000004">
      <c r="A1105" s="49">
        <v>552</v>
      </c>
      <c r="B1105" s="50">
        <v>1</v>
      </c>
      <c r="E1105" s="61" t="str">
        <f>IF(発注書!D1111="","",発注書!B1111)</f>
        <v/>
      </c>
      <c r="F1105" s="62" t="str">
        <f>IF(J1105="","",VLOOKUP(J1105,商品マスタ!$B:$D,2,FALSE))</f>
        <v/>
      </c>
      <c r="G1105" s="63" t="str">
        <f>IF(F1105="","",VLOOKUP(F1105,商品マスタ!$C:$D,2,FALSE))</f>
        <v/>
      </c>
      <c r="H1105" s="64" t="str">
        <f t="shared" si="17"/>
        <v/>
      </c>
      <c r="I1105" s="65" t="str">
        <f>IF(発注書!D1111="","",発注書!D1111)</f>
        <v/>
      </c>
      <c r="J1105" s="66" t="str">
        <f>IF(発注書!D1111="","",発注書!C1111)</f>
        <v/>
      </c>
      <c r="K1105" s="63"/>
      <c r="L1105" s="63"/>
      <c r="M1105" s="63"/>
      <c r="N1105" s="63"/>
    </row>
    <row r="1106" spans="1:14" x14ac:dyDescent="0.55000000000000004">
      <c r="B1106" s="50">
        <v>2</v>
      </c>
      <c r="E1106" s="61" t="str">
        <f>IF(発注書!D1112="","",発注書!B1112)</f>
        <v/>
      </c>
      <c r="F1106" s="62" t="str">
        <f>IF(J1106="","",VLOOKUP(J1106,商品マスタ!$B:$D,2,FALSE))</f>
        <v/>
      </c>
      <c r="G1106" s="63" t="str">
        <f>IF(F1106="","",VLOOKUP(F1106,商品マスタ!$C:$D,2,FALSE))</f>
        <v/>
      </c>
      <c r="H1106" s="64" t="str">
        <f t="shared" si="17"/>
        <v/>
      </c>
      <c r="I1106" s="65" t="str">
        <f>IF(発注書!D1112="","",発注書!D1112)</f>
        <v/>
      </c>
      <c r="J1106" s="66" t="str">
        <f>IF(発注書!D1112="","",発注書!C1112)</f>
        <v/>
      </c>
      <c r="K1106" s="63"/>
      <c r="L1106" s="63"/>
      <c r="M1106" s="63"/>
      <c r="N1106" s="63"/>
    </row>
    <row r="1107" spans="1:14" x14ac:dyDescent="0.55000000000000004">
      <c r="A1107" s="49">
        <v>553</v>
      </c>
      <c r="B1107" s="50">
        <v>1</v>
      </c>
      <c r="E1107" s="61" t="str">
        <f>IF(発注書!D1113="","",発注書!B1113)</f>
        <v/>
      </c>
      <c r="F1107" s="62" t="str">
        <f>IF(J1107="","",VLOOKUP(J1107,商品マスタ!$B:$D,2,FALSE))</f>
        <v/>
      </c>
      <c r="G1107" s="63" t="str">
        <f>IF(F1107="","",VLOOKUP(F1107,商品マスタ!$C:$D,2,FALSE))</f>
        <v/>
      </c>
      <c r="H1107" s="64" t="str">
        <f t="shared" si="17"/>
        <v/>
      </c>
      <c r="I1107" s="65" t="str">
        <f>IF(発注書!D1113="","",発注書!D1113)</f>
        <v/>
      </c>
      <c r="J1107" s="66" t="str">
        <f>IF(発注書!D1113="","",発注書!C1113)</f>
        <v/>
      </c>
      <c r="K1107" s="63"/>
      <c r="L1107" s="63"/>
      <c r="M1107" s="63"/>
      <c r="N1107" s="63"/>
    </row>
    <row r="1108" spans="1:14" x14ac:dyDescent="0.55000000000000004">
      <c r="B1108" s="50">
        <v>2</v>
      </c>
      <c r="E1108" s="61" t="str">
        <f>IF(発注書!D1114="","",発注書!B1114)</f>
        <v/>
      </c>
      <c r="F1108" s="62" t="str">
        <f>IF(J1108="","",VLOOKUP(J1108,商品マスタ!$B:$D,2,FALSE))</f>
        <v/>
      </c>
      <c r="G1108" s="63" t="str">
        <f>IF(F1108="","",VLOOKUP(F1108,商品マスタ!$C:$D,2,FALSE))</f>
        <v/>
      </c>
      <c r="H1108" s="64" t="str">
        <f t="shared" si="17"/>
        <v/>
      </c>
      <c r="I1108" s="65" t="str">
        <f>IF(発注書!D1114="","",発注書!D1114)</f>
        <v/>
      </c>
      <c r="J1108" s="66" t="str">
        <f>IF(発注書!D1114="","",発注書!C1114)</f>
        <v/>
      </c>
      <c r="K1108" s="63"/>
      <c r="L1108" s="63"/>
      <c r="M1108" s="63"/>
      <c r="N1108" s="63"/>
    </row>
    <row r="1109" spans="1:14" x14ac:dyDescent="0.55000000000000004">
      <c r="A1109" s="49">
        <v>554</v>
      </c>
      <c r="B1109" s="50">
        <v>1</v>
      </c>
      <c r="E1109" s="61" t="str">
        <f>IF(発注書!D1115="","",発注書!B1115)</f>
        <v/>
      </c>
      <c r="F1109" s="62" t="str">
        <f>IF(J1109="","",VLOOKUP(J1109,商品マスタ!$B:$D,2,FALSE))</f>
        <v/>
      </c>
      <c r="G1109" s="63" t="str">
        <f>IF(F1109="","",VLOOKUP(F1109,商品マスタ!$C:$D,2,FALSE))</f>
        <v/>
      </c>
      <c r="H1109" s="64" t="str">
        <f t="shared" si="17"/>
        <v/>
      </c>
      <c r="I1109" s="65" t="str">
        <f>IF(発注書!D1115="","",発注書!D1115)</f>
        <v/>
      </c>
      <c r="J1109" s="66" t="str">
        <f>IF(発注書!D1115="","",発注書!C1115)</f>
        <v/>
      </c>
      <c r="K1109" s="63"/>
      <c r="L1109" s="63"/>
      <c r="M1109" s="63"/>
      <c r="N1109" s="63"/>
    </row>
    <row r="1110" spans="1:14" x14ac:dyDescent="0.55000000000000004">
      <c r="B1110" s="50">
        <v>2</v>
      </c>
      <c r="E1110" s="61" t="str">
        <f>IF(発注書!D1116="","",発注書!B1116)</f>
        <v/>
      </c>
      <c r="F1110" s="62" t="str">
        <f>IF(J1110="","",VLOOKUP(J1110,商品マスタ!$B:$D,2,FALSE))</f>
        <v/>
      </c>
      <c r="G1110" s="63" t="str">
        <f>IF(F1110="","",VLOOKUP(F1110,商品マスタ!$C:$D,2,FALSE))</f>
        <v/>
      </c>
      <c r="H1110" s="64" t="str">
        <f t="shared" si="17"/>
        <v/>
      </c>
      <c r="I1110" s="65" t="str">
        <f>IF(発注書!D1116="","",発注書!D1116)</f>
        <v/>
      </c>
      <c r="J1110" s="66" t="str">
        <f>IF(発注書!D1116="","",発注書!C1116)</f>
        <v/>
      </c>
      <c r="K1110" s="63"/>
      <c r="L1110" s="63"/>
      <c r="M1110" s="63"/>
      <c r="N1110" s="63"/>
    </row>
    <row r="1111" spans="1:14" x14ac:dyDescent="0.55000000000000004">
      <c r="A1111" s="49">
        <v>555</v>
      </c>
      <c r="B1111" s="50">
        <v>1</v>
      </c>
      <c r="E1111" s="61" t="str">
        <f>IF(発注書!D1117="","",発注書!B1117)</f>
        <v/>
      </c>
      <c r="F1111" s="62" t="str">
        <f>IF(J1111="","",VLOOKUP(J1111,商品マスタ!$B:$D,2,FALSE))</f>
        <v/>
      </c>
      <c r="G1111" s="63" t="str">
        <f>IF(F1111="","",VLOOKUP(F1111,商品マスタ!$C:$D,2,FALSE))</f>
        <v/>
      </c>
      <c r="H1111" s="64" t="str">
        <f t="shared" si="17"/>
        <v/>
      </c>
      <c r="I1111" s="65" t="str">
        <f>IF(発注書!D1117="","",発注書!D1117)</f>
        <v/>
      </c>
      <c r="J1111" s="66" t="str">
        <f>IF(発注書!D1117="","",発注書!C1117)</f>
        <v/>
      </c>
      <c r="K1111" s="63"/>
      <c r="L1111" s="63"/>
      <c r="M1111" s="63"/>
      <c r="N1111" s="63"/>
    </row>
    <row r="1112" spans="1:14" x14ac:dyDescent="0.55000000000000004">
      <c r="B1112" s="50">
        <v>2</v>
      </c>
      <c r="E1112" s="61" t="str">
        <f>IF(発注書!D1118="","",発注書!B1118)</f>
        <v/>
      </c>
      <c r="F1112" s="62" t="str">
        <f>IF(J1112="","",VLOOKUP(J1112,商品マスタ!$B:$D,2,FALSE))</f>
        <v/>
      </c>
      <c r="G1112" s="63" t="str">
        <f>IF(F1112="","",VLOOKUP(F1112,商品マスタ!$C:$D,2,FALSE))</f>
        <v/>
      </c>
      <c r="H1112" s="64" t="str">
        <f t="shared" si="17"/>
        <v/>
      </c>
      <c r="I1112" s="65" t="str">
        <f>IF(発注書!D1118="","",発注書!D1118)</f>
        <v/>
      </c>
      <c r="J1112" s="66" t="str">
        <f>IF(発注書!D1118="","",発注書!C1118)</f>
        <v/>
      </c>
      <c r="K1112" s="63"/>
      <c r="L1112" s="63"/>
      <c r="M1112" s="63"/>
      <c r="N1112" s="63"/>
    </row>
    <row r="1113" spans="1:14" x14ac:dyDescent="0.55000000000000004">
      <c r="A1113" s="49">
        <v>556</v>
      </c>
      <c r="B1113" s="50">
        <v>1</v>
      </c>
      <c r="E1113" s="61" t="str">
        <f>IF(発注書!D1119="","",発注書!B1119)</f>
        <v/>
      </c>
      <c r="F1113" s="62" t="str">
        <f>IF(J1113="","",VLOOKUP(J1113,商品マスタ!$B:$D,2,FALSE))</f>
        <v/>
      </c>
      <c r="G1113" s="63" t="str">
        <f>IF(F1113="","",VLOOKUP(F1113,商品マスタ!$C:$D,2,FALSE))</f>
        <v/>
      </c>
      <c r="H1113" s="64" t="str">
        <f t="shared" si="17"/>
        <v/>
      </c>
      <c r="I1113" s="65" t="str">
        <f>IF(発注書!D1119="","",発注書!D1119)</f>
        <v/>
      </c>
      <c r="J1113" s="66" t="str">
        <f>IF(発注書!D1119="","",発注書!C1119)</f>
        <v/>
      </c>
      <c r="K1113" s="63"/>
      <c r="L1113" s="63"/>
      <c r="M1113" s="63"/>
      <c r="N1113" s="63"/>
    </row>
    <row r="1114" spans="1:14" x14ac:dyDescent="0.55000000000000004">
      <c r="B1114" s="50">
        <v>2</v>
      </c>
      <c r="E1114" s="61" t="str">
        <f>IF(発注書!D1120="","",発注書!B1120)</f>
        <v/>
      </c>
      <c r="F1114" s="62" t="str">
        <f>IF(J1114="","",VLOOKUP(J1114,商品マスタ!$B:$D,2,FALSE))</f>
        <v/>
      </c>
      <c r="G1114" s="63" t="str">
        <f>IF(F1114="","",VLOOKUP(F1114,商品マスタ!$C:$D,2,FALSE))</f>
        <v/>
      </c>
      <c r="H1114" s="64" t="str">
        <f t="shared" si="17"/>
        <v/>
      </c>
      <c r="I1114" s="65" t="str">
        <f>IF(発注書!D1120="","",発注書!D1120)</f>
        <v/>
      </c>
      <c r="J1114" s="66" t="str">
        <f>IF(発注書!D1120="","",発注書!C1120)</f>
        <v/>
      </c>
      <c r="K1114" s="63"/>
      <c r="L1114" s="63"/>
      <c r="M1114" s="63"/>
      <c r="N1114" s="63"/>
    </row>
    <row r="1115" spans="1:14" x14ac:dyDescent="0.55000000000000004">
      <c r="A1115" s="49">
        <v>557</v>
      </c>
      <c r="B1115" s="50">
        <v>1</v>
      </c>
      <c r="E1115" s="61" t="str">
        <f>IF(発注書!D1121="","",発注書!B1121)</f>
        <v/>
      </c>
      <c r="F1115" s="62" t="str">
        <f>IF(J1115="","",VLOOKUP(J1115,商品マスタ!$B:$D,2,FALSE))</f>
        <v/>
      </c>
      <c r="G1115" s="63" t="str">
        <f>IF(F1115="","",VLOOKUP(F1115,商品マスタ!$C:$D,2,FALSE))</f>
        <v/>
      </c>
      <c r="H1115" s="64" t="str">
        <f t="shared" si="17"/>
        <v/>
      </c>
      <c r="I1115" s="65" t="str">
        <f>IF(発注書!D1121="","",発注書!D1121)</f>
        <v/>
      </c>
      <c r="J1115" s="66" t="str">
        <f>IF(発注書!D1121="","",発注書!C1121)</f>
        <v/>
      </c>
      <c r="K1115" s="63"/>
      <c r="L1115" s="63"/>
      <c r="M1115" s="63"/>
      <c r="N1115" s="63"/>
    </row>
    <row r="1116" spans="1:14" x14ac:dyDescent="0.55000000000000004">
      <c r="B1116" s="50">
        <v>2</v>
      </c>
      <c r="E1116" s="61" t="str">
        <f>IF(発注書!D1122="","",発注書!B1122)</f>
        <v/>
      </c>
      <c r="F1116" s="62" t="str">
        <f>IF(J1116="","",VLOOKUP(J1116,商品マスタ!$B:$D,2,FALSE))</f>
        <v/>
      </c>
      <c r="G1116" s="63" t="str">
        <f>IF(F1116="","",VLOOKUP(F1116,商品マスタ!$C:$D,2,FALSE))</f>
        <v/>
      </c>
      <c r="H1116" s="64" t="str">
        <f t="shared" si="17"/>
        <v/>
      </c>
      <c r="I1116" s="65" t="str">
        <f>IF(発注書!D1122="","",発注書!D1122)</f>
        <v/>
      </c>
      <c r="J1116" s="66" t="str">
        <f>IF(発注書!D1122="","",発注書!C1122)</f>
        <v/>
      </c>
      <c r="K1116" s="63"/>
      <c r="L1116" s="63"/>
      <c r="M1116" s="63"/>
      <c r="N1116" s="63"/>
    </row>
    <row r="1117" spans="1:14" x14ac:dyDescent="0.55000000000000004">
      <c r="A1117" s="49">
        <v>558</v>
      </c>
      <c r="B1117" s="50">
        <v>1</v>
      </c>
      <c r="E1117" s="61" t="str">
        <f>IF(発注書!D1123="","",発注書!B1123)</f>
        <v/>
      </c>
      <c r="F1117" s="62" t="str">
        <f>IF(J1117="","",VLOOKUP(J1117,商品マスタ!$B:$D,2,FALSE))</f>
        <v/>
      </c>
      <c r="G1117" s="63" t="str">
        <f>IF(F1117="","",VLOOKUP(F1117,商品マスタ!$C:$D,2,FALSE))</f>
        <v/>
      </c>
      <c r="H1117" s="64" t="str">
        <f t="shared" si="17"/>
        <v/>
      </c>
      <c r="I1117" s="65" t="str">
        <f>IF(発注書!D1123="","",発注書!D1123)</f>
        <v/>
      </c>
      <c r="J1117" s="66" t="str">
        <f>IF(発注書!D1123="","",発注書!C1123)</f>
        <v/>
      </c>
      <c r="K1117" s="63"/>
      <c r="L1117" s="63"/>
      <c r="M1117" s="63"/>
      <c r="N1117" s="63"/>
    </row>
    <row r="1118" spans="1:14" x14ac:dyDescent="0.55000000000000004">
      <c r="B1118" s="50">
        <v>2</v>
      </c>
      <c r="E1118" s="61" t="str">
        <f>IF(発注書!D1124="","",発注書!B1124)</f>
        <v/>
      </c>
      <c r="F1118" s="62" t="str">
        <f>IF(J1118="","",VLOOKUP(J1118,商品マスタ!$B:$D,2,FALSE))</f>
        <v/>
      </c>
      <c r="G1118" s="63" t="str">
        <f>IF(F1118="","",VLOOKUP(F1118,商品マスタ!$C:$D,2,FALSE))</f>
        <v/>
      </c>
      <c r="H1118" s="64" t="str">
        <f t="shared" si="17"/>
        <v/>
      </c>
      <c r="I1118" s="65" t="str">
        <f>IF(発注書!D1124="","",発注書!D1124)</f>
        <v/>
      </c>
      <c r="J1118" s="66" t="str">
        <f>IF(発注書!D1124="","",発注書!C1124)</f>
        <v/>
      </c>
      <c r="K1118" s="63"/>
      <c r="L1118" s="63"/>
      <c r="M1118" s="63"/>
      <c r="N1118" s="63"/>
    </row>
    <row r="1119" spans="1:14" x14ac:dyDescent="0.55000000000000004">
      <c r="A1119" s="49">
        <v>559</v>
      </c>
      <c r="B1119" s="50">
        <v>1</v>
      </c>
      <c r="E1119" s="61" t="str">
        <f>IF(発注書!D1125="","",発注書!B1125)</f>
        <v/>
      </c>
      <c r="F1119" s="62" t="str">
        <f>IF(J1119="","",VLOOKUP(J1119,商品マスタ!$B:$D,2,FALSE))</f>
        <v/>
      </c>
      <c r="G1119" s="63" t="str">
        <f>IF(F1119="","",VLOOKUP(F1119,商品マスタ!$C:$D,2,FALSE))</f>
        <v/>
      </c>
      <c r="H1119" s="64" t="str">
        <f t="shared" si="17"/>
        <v/>
      </c>
      <c r="I1119" s="65" t="str">
        <f>IF(発注書!D1125="","",発注書!D1125)</f>
        <v/>
      </c>
      <c r="J1119" s="66" t="str">
        <f>IF(発注書!D1125="","",発注書!C1125)</f>
        <v/>
      </c>
      <c r="K1119" s="63"/>
      <c r="L1119" s="63"/>
      <c r="M1119" s="63"/>
      <c r="N1119" s="63"/>
    </row>
    <row r="1120" spans="1:14" x14ac:dyDescent="0.55000000000000004">
      <c r="B1120" s="50">
        <v>2</v>
      </c>
      <c r="E1120" s="61" t="str">
        <f>IF(発注書!D1126="","",発注書!B1126)</f>
        <v/>
      </c>
      <c r="F1120" s="62" t="str">
        <f>IF(J1120="","",VLOOKUP(J1120,商品マスタ!$B:$D,2,FALSE))</f>
        <v/>
      </c>
      <c r="G1120" s="63" t="str">
        <f>IF(F1120="","",VLOOKUP(F1120,商品マスタ!$C:$D,2,FALSE))</f>
        <v/>
      </c>
      <c r="H1120" s="64" t="str">
        <f t="shared" si="17"/>
        <v/>
      </c>
      <c r="I1120" s="65" t="str">
        <f>IF(発注書!D1126="","",発注書!D1126)</f>
        <v/>
      </c>
      <c r="J1120" s="66" t="str">
        <f>IF(発注書!D1126="","",発注書!C1126)</f>
        <v/>
      </c>
      <c r="K1120" s="63"/>
      <c r="L1120" s="63"/>
      <c r="M1120" s="63"/>
      <c r="N1120" s="63"/>
    </row>
    <row r="1121" spans="1:14" x14ac:dyDescent="0.55000000000000004">
      <c r="A1121" s="49">
        <v>560</v>
      </c>
      <c r="B1121" s="50">
        <v>1</v>
      </c>
      <c r="E1121" s="61" t="str">
        <f>IF(発注書!D1127="","",発注書!B1127)</f>
        <v/>
      </c>
      <c r="F1121" s="62" t="str">
        <f>IF(J1121="","",VLOOKUP(J1121,商品マスタ!$B:$D,2,FALSE))</f>
        <v/>
      </c>
      <c r="G1121" s="63" t="str">
        <f>IF(F1121="","",VLOOKUP(F1121,商品マスタ!$C:$D,2,FALSE))</f>
        <v/>
      </c>
      <c r="H1121" s="64" t="str">
        <f t="shared" si="17"/>
        <v/>
      </c>
      <c r="I1121" s="65" t="str">
        <f>IF(発注書!D1127="","",発注書!D1127)</f>
        <v/>
      </c>
      <c r="J1121" s="66" t="str">
        <f>IF(発注書!D1127="","",発注書!C1127)</f>
        <v/>
      </c>
      <c r="K1121" s="63"/>
      <c r="L1121" s="63"/>
      <c r="M1121" s="63"/>
      <c r="N1121" s="63"/>
    </row>
    <row r="1122" spans="1:14" x14ac:dyDescent="0.55000000000000004">
      <c r="B1122" s="50">
        <v>2</v>
      </c>
      <c r="E1122" s="61" t="str">
        <f>IF(発注書!D1128="","",発注書!B1128)</f>
        <v/>
      </c>
      <c r="F1122" s="62" t="str">
        <f>IF(J1122="","",VLOOKUP(J1122,商品マスタ!$B:$D,2,FALSE))</f>
        <v/>
      </c>
      <c r="G1122" s="63" t="str">
        <f>IF(F1122="","",VLOOKUP(F1122,商品マスタ!$C:$D,2,FALSE))</f>
        <v/>
      </c>
      <c r="H1122" s="64" t="str">
        <f t="shared" si="17"/>
        <v/>
      </c>
      <c r="I1122" s="65" t="str">
        <f>IF(発注書!D1128="","",発注書!D1128)</f>
        <v/>
      </c>
      <c r="J1122" s="66" t="str">
        <f>IF(発注書!D1128="","",発注書!C1128)</f>
        <v/>
      </c>
      <c r="K1122" s="63"/>
      <c r="L1122" s="63"/>
      <c r="M1122" s="63"/>
      <c r="N1122" s="63"/>
    </row>
    <row r="1123" spans="1:14" x14ac:dyDescent="0.55000000000000004">
      <c r="A1123" s="49">
        <v>561</v>
      </c>
      <c r="B1123" s="50">
        <v>1</v>
      </c>
      <c r="E1123" s="61" t="str">
        <f>IF(発注書!D1129="","",発注書!B1129)</f>
        <v/>
      </c>
      <c r="F1123" s="62" t="str">
        <f>IF(J1123="","",VLOOKUP(J1123,商品マスタ!$B:$D,2,FALSE))</f>
        <v/>
      </c>
      <c r="G1123" s="63" t="str">
        <f>IF(F1123="","",VLOOKUP(F1123,商品マスタ!$C:$D,2,FALSE))</f>
        <v/>
      </c>
      <c r="H1123" s="64" t="str">
        <f t="shared" si="17"/>
        <v/>
      </c>
      <c r="I1123" s="65" t="str">
        <f>IF(発注書!D1129="","",発注書!D1129)</f>
        <v/>
      </c>
      <c r="J1123" s="66" t="str">
        <f>IF(発注書!D1129="","",発注書!C1129)</f>
        <v/>
      </c>
      <c r="K1123" s="63"/>
      <c r="L1123" s="63"/>
      <c r="M1123" s="63"/>
      <c r="N1123" s="63"/>
    </row>
    <row r="1124" spans="1:14" x14ac:dyDescent="0.55000000000000004">
      <c r="B1124" s="50">
        <v>2</v>
      </c>
      <c r="E1124" s="61" t="str">
        <f>IF(発注書!D1130="","",発注書!B1130)</f>
        <v/>
      </c>
      <c r="F1124" s="62" t="str">
        <f>IF(J1124="","",VLOOKUP(J1124,商品マスタ!$B:$D,2,FALSE))</f>
        <v/>
      </c>
      <c r="G1124" s="63" t="str">
        <f>IF(F1124="","",VLOOKUP(F1124,商品マスタ!$C:$D,2,FALSE))</f>
        <v/>
      </c>
      <c r="H1124" s="64" t="str">
        <f t="shared" si="17"/>
        <v/>
      </c>
      <c r="I1124" s="65" t="str">
        <f>IF(発注書!D1130="","",発注書!D1130)</f>
        <v/>
      </c>
      <c r="J1124" s="66" t="str">
        <f>IF(発注書!D1130="","",発注書!C1130)</f>
        <v/>
      </c>
      <c r="K1124" s="63"/>
      <c r="L1124" s="63"/>
      <c r="M1124" s="63"/>
      <c r="N1124" s="63"/>
    </row>
    <row r="1125" spans="1:14" x14ac:dyDescent="0.55000000000000004">
      <c r="A1125" s="49">
        <v>562</v>
      </c>
      <c r="B1125" s="50">
        <v>1</v>
      </c>
      <c r="E1125" s="61" t="str">
        <f>IF(発注書!D1131="","",発注書!B1131)</f>
        <v/>
      </c>
      <c r="F1125" s="62" t="str">
        <f>IF(J1125="","",VLOOKUP(J1125,商品マスタ!$B:$D,2,FALSE))</f>
        <v/>
      </c>
      <c r="G1125" s="63" t="str">
        <f>IF(F1125="","",VLOOKUP(F1125,商品マスタ!$C:$D,2,FALSE))</f>
        <v/>
      </c>
      <c r="H1125" s="64" t="str">
        <f t="shared" si="17"/>
        <v/>
      </c>
      <c r="I1125" s="65" t="str">
        <f>IF(発注書!D1131="","",発注書!D1131)</f>
        <v/>
      </c>
      <c r="J1125" s="66" t="str">
        <f>IF(発注書!D1131="","",発注書!C1131)</f>
        <v/>
      </c>
      <c r="K1125" s="63"/>
      <c r="L1125" s="63"/>
      <c r="M1125" s="63"/>
      <c r="N1125" s="63"/>
    </row>
    <row r="1126" spans="1:14" x14ac:dyDescent="0.55000000000000004">
      <c r="B1126" s="50">
        <v>2</v>
      </c>
      <c r="E1126" s="61" t="str">
        <f>IF(発注書!D1132="","",発注書!B1132)</f>
        <v/>
      </c>
      <c r="F1126" s="62" t="str">
        <f>IF(J1126="","",VLOOKUP(J1126,商品マスタ!$B:$D,2,FALSE))</f>
        <v/>
      </c>
      <c r="G1126" s="63" t="str">
        <f>IF(F1126="","",VLOOKUP(F1126,商品マスタ!$C:$D,2,FALSE))</f>
        <v/>
      </c>
      <c r="H1126" s="64" t="str">
        <f t="shared" si="17"/>
        <v/>
      </c>
      <c r="I1126" s="65" t="str">
        <f>IF(発注書!D1132="","",発注書!D1132)</f>
        <v/>
      </c>
      <c r="J1126" s="66" t="str">
        <f>IF(発注書!D1132="","",発注書!C1132)</f>
        <v/>
      </c>
      <c r="K1126" s="63"/>
      <c r="L1126" s="63"/>
      <c r="M1126" s="63"/>
      <c r="N1126" s="63"/>
    </row>
    <row r="1127" spans="1:14" x14ac:dyDescent="0.55000000000000004">
      <c r="A1127" s="49">
        <v>563</v>
      </c>
      <c r="B1127" s="50">
        <v>1</v>
      </c>
      <c r="E1127" s="61" t="str">
        <f>IF(発注書!D1133="","",発注書!B1133)</f>
        <v/>
      </c>
      <c r="F1127" s="62" t="str">
        <f>IF(J1127="","",VLOOKUP(J1127,商品マスタ!$B:$D,2,FALSE))</f>
        <v/>
      </c>
      <c r="G1127" s="63" t="str">
        <f>IF(F1127="","",VLOOKUP(F1127,商品マスタ!$C:$D,2,FALSE))</f>
        <v/>
      </c>
      <c r="H1127" s="64" t="str">
        <f t="shared" si="17"/>
        <v/>
      </c>
      <c r="I1127" s="65" t="str">
        <f>IF(発注書!D1133="","",発注書!D1133)</f>
        <v/>
      </c>
      <c r="J1127" s="66" t="str">
        <f>IF(発注書!D1133="","",発注書!C1133)</f>
        <v/>
      </c>
      <c r="K1127" s="63"/>
      <c r="L1127" s="63"/>
      <c r="M1127" s="63"/>
      <c r="N1127" s="63"/>
    </row>
    <row r="1128" spans="1:14" x14ac:dyDescent="0.55000000000000004">
      <c r="B1128" s="50">
        <v>2</v>
      </c>
      <c r="E1128" s="61" t="str">
        <f>IF(発注書!D1134="","",発注書!B1134)</f>
        <v/>
      </c>
      <c r="F1128" s="62" t="str">
        <f>IF(J1128="","",VLOOKUP(J1128,商品マスタ!$B:$D,2,FALSE))</f>
        <v/>
      </c>
      <c r="G1128" s="63" t="str">
        <f>IF(F1128="","",VLOOKUP(F1128,商品マスタ!$C:$D,2,FALSE))</f>
        <v/>
      </c>
      <c r="H1128" s="64" t="str">
        <f t="shared" si="17"/>
        <v/>
      </c>
      <c r="I1128" s="65" t="str">
        <f>IF(発注書!D1134="","",発注書!D1134)</f>
        <v/>
      </c>
      <c r="J1128" s="66" t="str">
        <f>IF(発注書!D1134="","",発注書!C1134)</f>
        <v/>
      </c>
      <c r="K1128" s="63"/>
      <c r="L1128" s="63"/>
      <c r="M1128" s="63"/>
      <c r="N1128" s="63"/>
    </row>
    <row r="1129" spans="1:14" x14ac:dyDescent="0.55000000000000004">
      <c r="A1129" s="49">
        <v>564</v>
      </c>
      <c r="B1129" s="50">
        <v>1</v>
      </c>
      <c r="E1129" s="61" t="str">
        <f>IF(発注書!D1135="","",発注書!B1135)</f>
        <v/>
      </c>
      <c r="F1129" s="62" t="str">
        <f>IF(J1129="","",VLOOKUP(J1129,商品マスタ!$B:$D,2,FALSE))</f>
        <v/>
      </c>
      <c r="G1129" s="63" t="str">
        <f>IF(F1129="","",VLOOKUP(F1129,商品マスタ!$C:$D,2,FALSE))</f>
        <v/>
      </c>
      <c r="H1129" s="64" t="str">
        <f t="shared" si="17"/>
        <v/>
      </c>
      <c r="I1129" s="65" t="str">
        <f>IF(発注書!D1135="","",発注書!D1135)</f>
        <v/>
      </c>
      <c r="J1129" s="66" t="str">
        <f>IF(発注書!D1135="","",発注書!C1135)</f>
        <v/>
      </c>
      <c r="K1129" s="63"/>
      <c r="L1129" s="63"/>
      <c r="M1129" s="63"/>
      <c r="N1129" s="63"/>
    </row>
    <row r="1130" spans="1:14" x14ac:dyDescent="0.55000000000000004">
      <c r="B1130" s="50">
        <v>2</v>
      </c>
      <c r="E1130" s="61" t="str">
        <f>IF(発注書!D1136="","",発注書!B1136)</f>
        <v/>
      </c>
      <c r="F1130" s="62" t="str">
        <f>IF(J1130="","",VLOOKUP(J1130,商品マスタ!$B:$D,2,FALSE))</f>
        <v/>
      </c>
      <c r="G1130" s="63" t="str">
        <f>IF(F1130="","",VLOOKUP(F1130,商品マスタ!$C:$D,2,FALSE))</f>
        <v/>
      </c>
      <c r="H1130" s="64" t="str">
        <f t="shared" si="17"/>
        <v/>
      </c>
      <c r="I1130" s="65" t="str">
        <f>IF(発注書!D1136="","",発注書!D1136)</f>
        <v/>
      </c>
      <c r="J1130" s="66" t="str">
        <f>IF(発注書!D1136="","",発注書!C1136)</f>
        <v/>
      </c>
      <c r="K1130" s="63"/>
      <c r="L1130" s="63"/>
      <c r="M1130" s="63"/>
      <c r="N1130" s="63"/>
    </row>
    <row r="1131" spans="1:14" x14ac:dyDescent="0.55000000000000004">
      <c r="A1131" s="49">
        <v>565</v>
      </c>
      <c r="B1131" s="50">
        <v>1</v>
      </c>
      <c r="E1131" s="61" t="str">
        <f>IF(発注書!D1137="","",発注書!B1137)</f>
        <v/>
      </c>
      <c r="F1131" s="62" t="str">
        <f>IF(J1131="","",VLOOKUP(J1131,商品マスタ!$B:$D,2,FALSE))</f>
        <v/>
      </c>
      <c r="G1131" s="63" t="str">
        <f>IF(F1131="","",VLOOKUP(F1131,商品マスタ!$C:$D,2,FALSE))</f>
        <v/>
      </c>
      <c r="H1131" s="64" t="str">
        <f t="shared" si="17"/>
        <v/>
      </c>
      <c r="I1131" s="65" t="str">
        <f>IF(発注書!D1137="","",発注書!D1137)</f>
        <v/>
      </c>
      <c r="J1131" s="66" t="str">
        <f>IF(発注書!D1137="","",発注書!C1137)</f>
        <v/>
      </c>
      <c r="K1131" s="63"/>
      <c r="L1131" s="63"/>
      <c r="M1131" s="63"/>
      <c r="N1131" s="63"/>
    </row>
    <row r="1132" spans="1:14" x14ac:dyDescent="0.55000000000000004">
      <c r="B1132" s="50">
        <v>2</v>
      </c>
      <c r="E1132" s="61" t="str">
        <f>IF(発注書!D1138="","",発注書!B1138)</f>
        <v/>
      </c>
      <c r="F1132" s="62" t="str">
        <f>IF(J1132="","",VLOOKUP(J1132,商品マスタ!$B:$D,2,FALSE))</f>
        <v/>
      </c>
      <c r="G1132" s="63" t="str">
        <f>IF(F1132="","",VLOOKUP(F1132,商品マスタ!$C:$D,2,FALSE))</f>
        <v/>
      </c>
      <c r="H1132" s="64" t="str">
        <f t="shared" si="17"/>
        <v/>
      </c>
      <c r="I1132" s="65" t="str">
        <f>IF(発注書!D1138="","",発注書!D1138)</f>
        <v/>
      </c>
      <c r="J1132" s="66" t="str">
        <f>IF(発注書!D1138="","",発注書!C1138)</f>
        <v/>
      </c>
      <c r="K1132" s="63"/>
      <c r="L1132" s="63"/>
      <c r="M1132" s="63"/>
      <c r="N1132" s="63"/>
    </row>
    <row r="1133" spans="1:14" x14ac:dyDescent="0.55000000000000004">
      <c r="A1133" s="49">
        <v>566</v>
      </c>
      <c r="B1133" s="50">
        <v>1</v>
      </c>
      <c r="E1133" s="61" t="str">
        <f>IF(発注書!D1139="","",発注書!B1139)</f>
        <v/>
      </c>
      <c r="F1133" s="62" t="str">
        <f>IF(J1133="","",VLOOKUP(J1133,商品マスタ!$B:$D,2,FALSE))</f>
        <v/>
      </c>
      <c r="G1133" s="63" t="str">
        <f>IF(F1133="","",VLOOKUP(F1133,商品マスタ!$C:$D,2,FALSE))</f>
        <v/>
      </c>
      <c r="H1133" s="64" t="str">
        <f t="shared" si="17"/>
        <v/>
      </c>
      <c r="I1133" s="65" t="str">
        <f>IF(発注書!D1139="","",発注書!D1139)</f>
        <v/>
      </c>
      <c r="J1133" s="66" t="str">
        <f>IF(発注書!D1139="","",発注書!C1139)</f>
        <v/>
      </c>
      <c r="K1133" s="63"/>
      <c r="L1133" s="63"/>
      <c r="M1133" s="63"/>
      <c r="N1133" s="63"/>
    </row>
    <row r="1134" spans="1:14" x14ac:dyDescent="0.55000000000000004">
      <c r="B1134" s="50">
        <v>2</v>
      </c>
      <c r="E1134" s="61" t="str">
        <f>IF(発注書!D1140="","",発注書!B1140)</f>
        <v/>
      </c>
      <c r="F1134" s="62" t="str">
        <f>IF(J1134="","",VLOOKUP(J1134,商品マスタ!$B:$D,2,FALSE))</f>
        <v/>
      </c>
      <c r="G1134" s="63" t="str">
        <f>IF(F1134="","",VLOOKUP(F1134,商品マスタ!$C:$D,2,FALSE))</f>
        <v/>
      </c>
      <c r="H1134" s="64" t="str">
        <f t="shared" si="17"/>
        <v/>
      </c>
      <c r="I1134" s="65" t="str">
        <f>IF(発注書!D1140="","",発注書!D1140)</f>
        <v/>
      </c>
      <c r="J1134" s="66" t="str">
        <f>IF(発注書!D1140="","",発注書!C1140)</f>
        <v/>
      </c>
      <c r="K1134" s="63"/>
      <c r="L1134" s="63"/>
      <c r="M1134" s="63"/>
      <c r="N1134" s="63"/>
    </row>
    <row r="1135" spans="1:14" x14ac:dyDescent="0.55000000000000004">
      <c r="A1135" s="49">
        <v>567</v>
      </c>
      <c r="B1135" s="50">
        <v>1</v>
      </c>
      <c r="E1135" s="61" t="str">
        <f>IF(発注書!D1141="","",発注書!B1141)</f>
        <v/>
      </c>
      <c r="F1135" s="62" t="str">
        <f>IF(J1135="","",VLOOKUP(J1135,商品マスタ!$B:$D,2,FALSE))</f>
        <v/>
      </c>
      <c r="G1135" s="63" t="str">
        <f>IF(F1135="","",VLOOKUP(F1135,商品マスタ!$C:$D,2,FALSE))</f>
        <v/>
      </c>
      <c r="H1135" s="64" t="str">
        <f t="shared" si="17"/>
        <v/>
      </c>
      <c r="I1135" s="65" t="str">
        <f>IF(発注書!D1141="","",発注書!D1141)</f>
        <v/>
      </c>
      <c r="J1135" s="66" t="str">
        <f>IF(発注書!D1141="","",発注書!C1141)</f>
        <v/>
      </c>
      <c r="K1135" s="63"/>
      <c r="L1135" s="63"/>
      <c r="M1135" s="63"/>
      <c r="N1135" s="63"/>
    </row>
    <row r="1136" spans="1:14" x14ac:dyDescent="0.55000000000000004">
      <c r="B1136" s="50">
        <v>2</v>
      </c>
      <c r="E1136" s="61" t="str">
        <f>IF(発注書!D1142="","",発注書!B1142)</f>
        <v/>
      </c>
      <c r="F1136" s="62" t="str">
        <f>IF(J1136="","",VLOOKUP(J1136,商品マスタ!$B:$D,2,FALSE))</f>
        <v/>
      </c>
      <c r="G1136" s="63" t="str">
        <f>IF(F1136="","",VLOOKUP(F1136,商品マスタ!$C:$D,2,FALSE))</f>
        <v/>
      </c>
      <c r="H1136" s="64" t="str">
        <f t="shared" si="17"/>
        <v/>
      </c>
      <c r="I1136" s="65" t="str">
        <f>IF(発注書!D1142="","",発注書!D1142)</f>
        <v/>
      </c>
      <c r="J1136" s="66" t="str">
        <f>IF(発注書!D1142="","",発注書!C1142)</f>
        <v/>
      </c>
      <c r="K1136" s="63"/>
      <c r="L1136" s="63"/>
      <c r="M1136" s="63"/>
      <c r="N1136" s="63"/>
    </row>
    <row r="1137" spans="1:14" x14ac:dyDescent="0.55000000000000004">
      <c r="A1137" s="49">
        <v>568</v>
      </c>
      <c r="B1137" s="50">
        <v>1</v>
      </c>
      <c r="E1137" s="61" t="str">
        <f>IF(発注書!D1143="","",発注書!B1143)</f>
        <v/>
      </c>
      <c r="F1137" s="62" t="str">
        <f>IF(J1137="","",VLOOKUP(J1137,商品マスタ!$B:$D,2,FALSE))</f>
        <v/>
      </c>
      <c r="G1137" s="63" t="str">
        <f>IF(F1137="","",VLOOKUP(F1137,商品マスタ!$C:$D,2,FALSE))</f>
        <v/>
      </c>
      <c r="H1137" s="64" t="str">
        <f t="shared" si="17"/>
        <v/>
      </c>
      <c r="I1137" s="65" t="str">
        <f>IF(発注書!D1143="","",発注書!D1143)</f>
        <v/>
      </c>
      <c r="J1137" s="66" t="str">
        <f>IF(発注書!D1143="","",発注書!C1143)</f>
        <v/>
      </c>
      <c r="K1137" s="63"/>
      <c r="L1137" s="63"/>
      <c r="M1137" s="63"/>
      <c r="N1137" s="63"/>
    </row>
    <row r="1138" spans="1:14" x14ac:dyDescent="0.55000000000000004">
      <c r="B1138" s="50">
        <v>2</v>
      </c>
      <c r="E1138" s="61" t="str">
        <f>IF(発注書!D1144="","",発注書!B1144)</f>
        <v/>
      </c>
      <c r="F1138" s="62" t="str">
        <f>IF(J1138="","",VLOOKUP(J1138,商品マスタ!$B:$D,2,FALSE))</f>
        <v/>
      </c>
      <c r="G1138" s="63" t="str">
        <f>IF(F1138="","",VLOOKUP(F1138,商品マスタ!$C:$D,2,FALSE))</f>
        <v/>
      </c>
      <c r="H1138" s="64" t="str">
        <f t="shared" si="17"/>
        <v/>
      </c>
      <c r="I1138" s="65" t="str">
        <f>IF(発注書!D1144="","",発注書!D1144)</f>
        <v/>
      </c>
      <c r="J1138" s="66" t="str">
        <f>IF(発注書!D1144="","",発注書!C1144)</f>
        <v/>
      </c>
      <c r="K1138" s="63"/>
      <c r="L1138" s="63"/>
      <c r="M1138" s="63"/>
      <c r="N1138" s="63"/>
    </row>
    <row r="1139" spans="1:14" x14ac:dyDescent="0.55000000000000004">
      <c r="A1139" s="49">
        <v>569</v>
      </c>
      <c r="B1139" s="50">
        <v>1</v>
      </c>
      <c r="E1139" s="61" t="str">
        <f>IF(発注書!D1145="","",発注書!B1145)</f>
        <v/>
      </c>
      <c r="F1139" s="62" t="str">
        <f>IF(J1139="","",VLOOKUP(J1139,商品マスタ!$B:$D,2,FALSE))</f>
        <v/>
      </c>
      <c r="G1139" s="63" t="str">
        <f>IF(F1139="","",VLOOKUP(F1139,商品マスタ!$C:$D,2,FALSE))</f>
        <v/>
      </c>
      <c r="H1139" s="64" t="str">
        <f t="shared" si="17"/>
        <v/>
      </c>
      <c r="I1139" s="65" t="str">
        <f>IF(発注書!D1145="","",発注書!D1145)</f>
        <v/>
      </c>
      <c r="J1139" s="66" t="str">
        <f>IF(発注書!D1145="","",発注書!C1145)</f>
        <v/>
      </c>
      <c r="K1139" s="63"/>
      <c r="L1139" s="63"/>
      <c r="M1139" s="63"/>
      <c r="N1139" s="63"/>
    </row>
    <row r="1140" spans="1:14" x14ac:dyDescent="0.55000000000000004">
      <c r="B1140" s="50">
        <v>2</v>
      </c>
      <c r="E1140" s="61" t="str">
        <f>IF(発注書!D1146="","",発注書!B1146)</f>
        <v/>
      </c>
      <c r="F1140" s="62" t="str">
        <f>IF(J1140="","",VLOOKUP(J1140,商品マスタ!$B:$D,2,FALSE))</f>
        <v/>
      </c>
      <c r="G1140" s="63" t="str">
        <f>IF(F1140="","",VLOOKUP(F1140,商品マスタ!$C:$D,2,FALSE))</f>
        <v/>
      </c>
      <c r="H1140" s="64" t="str">
        <f t="shared" si="17"/>
        <v/>
      </c>
      <c r="I1140" s="65" t="str">
        <f>IF(発注書!D1146="","",発注書!D1146)</f>
        <v/>
      </c>
      <c r="J1140" s="66" t="str">
        <f>IF(発注書!D1146="","",発注書!C1146)</f>
        <v/>
      </c>
      <c r="K1140" s="63"/>
      <c r="L1140" s="63"/>
      <c r="M1140" s="63"/>
      <c r="N1140" s="63"/>
    </row>
    <row r="1141" spans="1:14" x14ac:dyDescent="0.55000000000000004">
      <c r="A1141" s="49">
        <v>570</v>
      </c>
      <c r="B1141" s="50">
        <v>1</v>
      </c>
      <c r="E1141" s="61" t="str">
        <f>IF(発注書!D1147="","",発注書!B1147)</f>
        <v/>
      </c>
      <c r="F1141" s="62" t="str">
        <f>IF(J1141="","",VLOOKUP(J1141,商品マスタ!$B:$D,2,FALSE))</f>
        <v/>
      </c>
      <c r="G1141" s="63" t="str">
        <f>IF(F1141="","",VLOOKUP(F1141,商品マスタ!$C:$D,2,FALSE))</f>
        <v/>
      </c>
      <c r="H1141" s="64" t="str">
        <f t="shared" si="17"/>
        <v/>
      </c>
      <c r="I1141" s="65" t="str">
        <f>IF(発注書!D1147="","",発注書!D1147)</f>
        <v/>
      </c>
      <c r="J1141" s="66" t="str">
        <f>IF(発注書!D1147="","",発注書!C1147)</f>
        <v/>
      </c>
      <c r="K1141" s="63"/>
      <c r="L1141" s="63"/>
      <c r="M1141" s="63"/>
      <c r="N1141" s="63"/>
    </row>
    <row r="1142" spans="1:14" x14ac:dyDescent="0.55000000000000004">
      <c r="B1142" s="50">
        <v>2</v>
      </c>
      <c r="E1142" s="61" t="str">
        <f>IF(発注書!D1148="","",発注書!B1148)</f>
        <v/>
      </c>
      <c r="F1142" s="62" t="str">
        <f>IF(J1142="","",VLOOKUP(J1142,商品マスタ!$B:$D,2,FALSE))</f>
        <v/>
      </c>
      <c r="G1142" s="63" t="str">
        <f>IF(F1142="","",VLOOKUP(F1142,商品マスタ!$C:$D,2,FALSE))</f>
        <v/>
      </c>
      <c r="H1142" s="64" t="str">
        <f t="shared" si="17"/>
        <v/>
      </c>
      <c r="I1142" s="65" t="str">
        <f>IF(発注書!D1148="","",発注書!D1148)</f>
        <v/>
      </c>
      <c r="J1142" s="66" t="str">
        <f>IF(発注書!D1148="","",発注書!C1148)</f>
        <v/>
      </c>
      <c r="K1142" s="63"/>
      <c r="L1142" s="63"/>
      <c r="M1142" s="63"/>
      <c r="N1142" s="63"/>
    </row>
    <row r="1143" spans="1:14" x14ac:dyDescent="0.55000000000000004">
      <c r="A1143" s="49">
        <v>571</v>
      </c>
      <c r="B1143" s="50">
        <v>1</v>
      </c>
      <c r="E1143" s="61" t="str">
        <f>IF(発注書!D1149="","",発注書!B1149)</f>
        <v/>
      </c>
      <c r="F1143" s="62" t="str">
        <f>IF(J1143="","",VLOOKUP(J1143,商品マスタ!$B:$D,2,FALSE))</f>
        <v/>
      </c>
      <c r="G1143" s="63" t="str">
        <f>IF(F1143="","",VLOOKUP(F1143,商品マスタ!$C:$D,2,FALSE))</f>
        <v/>
      </c>
      <c r="H1143" s="64" t="str">
        <f t="shared" si="17"/>
        <v/>
      </c>
      <c r="I1143" s="65" t="str">
        <f>IF(発注書!D1149="","",発注書!D1149)</f>
        <v/>
      </c>
      <c r="J1143" s="66" t="str">
        <f>IF(発注書!D1149="","",発注書!C1149)</f>
        <v/>
      </c>
      <c r="K1143" s="63"/>
      <c r="L1143" s="63"/>
      <c r="M1143" s="63"/>
      <c r="N1143" s="63"/>
    </row>
    <row r="1144" spans="1:14" x14ac:dyDescent="0.55000000000000004">
      <c r="B1144" s="50">
        <v>2</v>
      </c>
      <c r="E1144" s="61" t="str">
        <f>IF(発注書!D1150="","",発注書!B1150)</f>
        <v/>
      </c>
      <c r="F1144" s="62" t="str">
        <f>IF(J1144="","",VLOOKUP(J1144,商品マスタ!$B:$D,2,FALSE))</f>
        <v/>
      </c>
      <c r="G1144" s="63" t="str">
        <f>IF(F1144="","",VLOOKUP(F1144,商品マスタ!$C:$D,2,FALSE))</f>
        <v/>
      </c>
      <c r="H1144" s="64" t="str">
        <f t="shared" si="17"/>
        <v/>
      </c>
      <c r="I1144" s="65" t="str">
        <f>IF(発注書!D1150="","",発注書!D1150)</f>
        <v/>
      </c>
      <c r="J1144" s="66" t="str">
        <f>IF(発注書!D1150="","",発注書!C1150)</f>
        <v/>
      </c>
      <c r="K1144" s="63"/>
      <c r="L1144" s="63"/>
      <c r="M1144" s="63"/>
      <c r="N1144" s="63"/>
    </row>
    <row r="1145" spans="1:14" x14ac:dyDescent="0.55000000000000004">
      <c r="A1145" s="49">
        <v>572</v>
      </c>
      <c r="B1145" s="50">
        <v>1</v>
      </c>
      <c r="E1145" s="61" t="str">
        <f>IF(発注書!D1151="","",発注書!B1151)</f>
        <v/>
      </c>
      <c r="F1145" s="62" t="str">
        <f>IF(J1145="","",VLOOKUP(J1145,商品マスタ!$B:$D,2,FALSE))</f>
        <v/>
      </c>
      <c r="G1145" s="63" t="str">
        <f>IF(F1145="","",VLOOKUP(F1145,商品マスタ!$C:$D,2,FALSE))</f>
        <v/>
      </c>
      <c r="H1145" s="64" t="str">
        <f t="shared" si="17"/>
        <v/>
      </c>
      <c r="I1145" s="65" t="str">
        <f>IF(発注書!D1151="","",発注書!D1151)</f>
        <v/>
      </c>
      <c r="J1145" s="66" t="str">
        <f>IF(発注書!D1151="","",発注書!C1151)</f>
        <v/>
      </c>
      <c r="K1145" s="63"/>
      <c r="L1145" s="63"/>
      <c r="M1145" s="63"/>
      <c r="N1145" s="63"/>
    </row>
    <row r="1146" spans="1:14" x14ac:dyDescent="0.55000000000000004">
      <c r="B1146" s="50">
        <v>2</v>
      </c>
      <c r="E1146" s="61" t="str">
        <f>IF(発注書!D1152="","",発注書!B1152)</f>
        <v/>
      </c>
      <c r="F1146" s="62" t="str">
        <f>IF(J1146="","",VLOOKUP(J1146,商品マスタ!$B:$D,2,FALSE))</f>
        <v/>
      </c>
      <c r="G1146" s="63" t="str">
        <f>IF(F1146="","",VLOOKUP(F1146,商品マスタ!$C:$D,2,FALSE))</f>
        <v/>
      </c>
      <c r="H1146" s="64" t="str">
        <f t="shared" si="17"/>
        <v/>
      </c>
      <c r="I1146" s="65" t="str">
        <f>IF(発注書!D1152="","",発注書!D1152)</f>
        <v/>
      </c>
      <c r="J1146" s="66" t="str">
        <f>IF(発注書!D1152="","",発注書!C1152)</f>
        <v/>
      </c>
      <c r="K1146" s="63"/>
      <c r="L1146" s="63"/>
      <c r="M1146" s="63"/>
      <c r="N1146" s="63"/>
    </row>
    <row r="1147" spans="1:14" x14ac:dyDescent="0.55000000000000004">
      <c r="A1147" s="49">
        <v>573</v>
      </c>
      <c r="B1147" s="50">
        <v>1</v>
      </c>
      <c r="E1147" s="61" t="str">
        <f>IF(発注書!D1153="","",発注書!B1153)</f>
        <v/>
      </c>
      <c r="F1147" s="62" t="str">
        <f>IF(J1147="","",VLOOKUP(J1147,商品マスタ!$B:$D,2,FALSE))</f>
        <v/>
      </c>
      <c r="G1147" s="63" t="str">
        <f>IF(F1147="","",VLOOKUP(F1147,商品マスタ!$C:$D,2,FALSE))</f>
        <v/>
      </c>
      <c r="H1147" s="64" t="str">
        <f t="shared" si="17"/>
        <v/>
      </c>
      <c r="I1147" s="65" t="str">
        <f>IF(発注書!D1153="","",発注書!D1153)</f>
        <v/>
      </c>
      <c r="J1147" s="66" t="str">
        <f>IF(発注書!D1153="","",発注書!C1153)</f>
        <v/>
      </c>
      <c r="K1147" s="63"/>
      <c r="L1147" s="63"/>
      <c r="M1147" s="63"/>
      <c r="N1147" s="63"/>
    </row>
    <row r="1148" spans="1:14" x14ac:dyDescent="0.55000000000000004">
      <c r="B1148" s="50">
        <v>2</v>
      </c>
      <c r="E1148" s="61" t="str">
        <f>IF(発注書!D1154="","",発注書!B1154)</f>
        <v/>
      </c>
      <c r="F1148" s="62" t="str">
        <f>IF(J1148="","",VLOOKUP(J1148,商品マスタ!$B:$D,2,FALSE))</f>
        <v/>
      </c>
      <c r="G1148" s="63" t="str">
        <f>IF(F1148="","",VLOOKUP(F1148,商品マスタ!$C:$D,2,FALSE))</f>
        <v/>
      </c>
      <c r="H1148" s="64" t="str">
        <f t="shared" si="17"/>
        <v/>
      </c>
      <c r="I1148" s="65" t="str">
        <f>IF(発注書!D1154="","",発注書!D1154)</f>
        <v/>
      </c>
      <c r="J1148" s="66" t="str">
        <f>IF(発注書!D1154="","",発注書!C1154)</f>
        <v/>
      </c>
      <c r="K1148" s="63"/>
      <c r="L1148" s="63"/>
      <c r="M1148" s="63"/>
      <c r="N1148" s="63"/>
    </row>
    <row r="1149" spans="1:14" x14ac:dyDescent="0.55000000000000004">
      <c r="A1149" s="49">
        <v>574</v>
      </c>
      <c r="B1149" s="50">
        <v>1</v>
      </c>
      <c r="E1149" s="61" t="str">
        <f>IF(発注書!D1155="","",発注書!B1155)</f>
        <v/>
      </c>
      <c r="F1149" s="62" t="str">
        <f>IF(J1149="","",VLOOKUP(J1149,商品マスタ!$B:$D,2,FALSE))</f>
        <v/>
      </c>
      <c r="G1149" s="63" t="str">
        <f>IF(F1149="","",VLOOKUP(F1149,商品マスタ!$C:$D,2,FALSE))</f>
        <v/>
      </c>
      <c r="H1149" s="64" t="str">
        <f t="shared" si="17"/>
        <v/>
      </c>
      <c r="I1149" s="65" t="str">
        <f>IF(発注書!D1155="","",発注書!D1155)</f>
        <v/>
      </c>
      <c r="J1149" s="66" t="str">
        <f>IF(発注書!D1155="","",発注書!C1155)</f>
        <v/>
      </c>
      <c r="K1149" s="63"/>
      <c r="L1149" s="63"/>
      <c r="M1149" s="63"/>
      <c r="N1149" s="63"/>
    </row>
    <row r="1150" spans="1:14" x14ac:dyDescent="0.55000000000000004">
      <c r="B1150" s="50">
        <v>2</v>
      </c>
      <c r="E1150" s="61" t="str">
        <f>IF(発注書!D1156="","",発注書!B1156)</f>
        <v/>
      </c>
      <c r="F1150" s="62" t="str">
        <f>IF(J1150="","",VLOOKUP(J1150,商品マスタ!$B:$D,2,FALSE))</f>
        <v/>
      </c>
      <c r="G1150" s="63" t="str">
        <f>IF(F1150="","",VLOOKUP(F1150,商品マスタ!$C:$D,2,FALSE))</f>
        <v/>
      </c>
      <c r="H1150" s="64" t="str">
        <f t="shared" si="17"/>
        <v/>
      </c>
      <c r="I1150" s="65" t="str">
        <f>IF(発注書!D1156="","",発注書!D1156)</f>
        <v/>
      </c>
      <c r="J1150" s="66" t="str">
        <f>IF(発注書!D1156="","",発注書!C1156)</f>
        <v/>
      </c>
      <c r="K1150" s="63"/>
      <c r="L1150" s="63"/>
      <c r="M1150" s="63"/>
      <c r="N1150" s="63"/>
    </row>
    <row r="1151" spans="1:14" x14ac:dyDescent="0.55000000000000004">
      <c r="A1151" s="49">
        <v>575</v>
      </c>
      <c r="B1151" s="50">
        <v>1</v>
      </c>
      <c r="E1151" s="61" t="str">
        <f>IF(発注書!D1157="","",発注書!B1157)</f>
        <v/>
      </c>
      <c r="F1151" s="62" t="str">
        <f>IF(J1151="","",VLOOKUP(J1151,商品マスタ!$B:$D,2,FALSE))</f>
        <v/>
      </c>
      <c r="G1151" s="63" t="str">
        <f>IF(F1151="","",VLOOKUP(F1151,商品マスタ!$C:$D,2,FALSE))</f>
        <v/>
      </c>
      <c r="H1151" s="64" t="str">
        <f t="shared" si="17"/>
        <v/>
      </c>
      <c r="I1151" s="65" t="str">
        <f>IF(発注書!D1157="","",発注書!D1157)</f>
        <v/>
      </c>
      <c r="J1151" s="66" t="str">
        <f>IF(発注書!D1157="","",発注書!C1157)</f>
        <v/>
      </c>
      <c r="K1151" s="63"/>
      <c r="L1151" s="63"/>
      <c r="M1151" s="63"/>
      <c r="N1151" s="63"/>
    </row>
    <row r="1152" spans="1:14" x14ac:dyDescent="0.55000000000000004">
      <c r="B1152" s="50">
        <v>2</v>
      </c>
      <c r="E1152" s="61" t="str">
        <f>IF(発注書!D1158="","",発注書!B1158)</f>
        <v/>
      </c>
      <c r="F1152" s="62" t="str">
        <f>IF(J1152="","",VLOOKUP(J1152,商品マスタ!$B:$D,2,FALSE))</f>
        <v/>
      </c>
      <c r="G1152" s="63" t="str">
        <f>IF(F1152="","",VLOOKUP(F1152,商品マスタ!$C:$D,2,FALSE))</f>
        <v/>
      </c>
      <c r="H1152" s="64" t="str">
        <f t="shared" si="17"/>
        <v/>
      </c>
      <c r="I1152" s="65" t="str">
        <f>IF(発注書!D1158="","",発注書!D1158)</f>
        <v/>
      </c>
      <c r="J1152" s="66" t="str">
        <f>IF(発注書!D1158="","",発注書!C1158)</f>
        <v/>
      </c>
      <c r="K1152" s="63"/>
      <c r="L1152" s="63"/>
      <c r="M1152" s="63"/>
      <c r="N1152" s="63"/>
    </row>
    <row r="1153" spans="1:14" x14ac:dyDescent="0.55000000000000004">
      <c r="A1153" s="49">
        <v>576</v>
      </c>
      <c r="B1153" s="50">
        <v>1</v>
      </c>
      <c r="E1153" s="61" t="str">
        <f>IF(発注書!D1159="","",発注書!B1159)</f>
        <v/>
      </c>
      <c r="F1153" s="62" t="str">
        <f>IF(J1153="","",VLOOKUP(J1153,商品マスタ!$B:$D,2,FALSE))</f>
        <v/>
      </c>
      <c r="G1153" s="63" t="str">
        <f>IF(F1153="","",VLOOKUP(F1153,商品マスタ!$C:$D,2,FALSE))</f>
        <v/>
      </c>
      <c r="H1153" s="64" t="str">
        <f t="shared" si="17"/>
        <v/>
      </c>
      <c r="I1153" s="65" t="str">
        <f>IF(発注書!D1159="","",発注書!D1159)</f>
        <v/>
      </c>
      <c r="J1153" s="66" t="str">
        <f>IF(発注書!D1159="","",発注書!C1159)</f>
        <v/>
      </c>
      <c r="K1153" s="63"/>
      <c r="L1153" s="63"/>
      <c r="M1153" s="63"/>
      <c r="N1153" s="63"/>
    </row>
    <row r="1154" spans="1:14" x14ac:dyDescent="0.55000000000000004">
      <c r="B1154" s="50">
        <v>2</v>
      </c>
      <c r="E1154" s="61" t="str">
        <f>IF(発注書!D1160="","",発注書!B1160)</f>
        <v/>
      </c>
      <c r="F1154" s="62" t="str">
        <f>IF(J1154="","",VLOOKUP(J1154,商品マスタ!$B:$D,2,FALSE))</f>
        <v/>
      </c>
      <c r="G1154" s="63" t="str">
        <f>IF(F1154="","",VLOOKUP(F1154,商品マスタ!$C:$D,2,FALSE))</f>
        <v/>
      </c>
      <c r="H1154" s="64" t="str">
        <f t="shared" si="17"/>
        <v/>
      </c>
      <c r="I1154" s="65" t="str">
        <f>IF(発注書!D1160="","",発注書!D1160)</f>
        <v/>
      </c>
      <c r="J1154" s="66" t="str">
        <f>IF(発注書!D1160="","",発注書!C1160)</f>
        <v/>
      </c>
      <c r="K1154" s="63"/>
      <c r="L1154" s="63"/>
      <c r="M1154" s="63"/>
      <c r="N1154" s="63"/>
    </row>
    <row r="1155" spans="1:14" x14ac:dyDescent="0.55000000000000004">
      <c r="A1155" s="49">
        <v>577</v>
      </c>
      <c r="B1155" s="50">
        <v>1</v>
      </c>
      <c r="E1155" s="61" t="str">
        <f>IF(発注書!D1161="","",発注書!B1161)</f>
        <v/>
      </c>
      <c r="F1155" s="62" t="str">
        <f>IF(J1155="","",VLOOKUP(J1155,商品マスタ!$B:$D,2,FALSE))</f>
        <v/>
      </c>
      <c r="G1155" s="63" t="str">
        <f>IF(F1155="","",VLOOKUP(F1155,商品マスタ!$C:$D,2,FALSE))</f>
        <v/>
      </c>
      <c r="H1155" s="64" t="str">
        <f t="shared" si="17"/>
        <v/>
      </c>
      <c r="I1155" s="65" t="str">
        <f>IF(発注書!D1161="","",発注書!D1161)</f>
        <v/>
      </c>
      <c r="J1155" s="66" t="str">
        <f>IF(発注書!D1161="","",発注書!C1161)</f>
        <v/>
      </c>
      <c r="K1155" s="63"/>
      <c r="L1155" s="63"/>
      <c r="M1155" s="63"/>
      <c r="N1155" s="63"/>
    </row>
    <row r="1156" spans="1:14" x14ac:dyDescent="0.55000000000000004">
      <c r="B1156" s="50">
        <v>2</v>
      </c>
      <c r="E1156" s="61" t="str">
        <f>IF(発注書!D1162="","",発注書!B1162)</f>
        <v/>
      </c>
      <c r="F1156" s="62" t="str">
        <f>IF(J1156="","",VLOOKUP(J1156,商品マスタ!$B:$D,2,FALSE))</f>
        <v/>
      </c>
      <c r="G1156" s="63" t="str">
        <f>IF(F1156="","",VLOOKUP(F1156,商品マスタ!$C:$D,2,FALSE))</f>
        <v/>
      </c>
      <c r="H1156" s="64" t="str">
        <f t="shared" ref="H1156:H1219" si="18">IF(E1156="","",IF(E1156="",LEN(SUBSTITUTE(D1156," ","")),LEN(SUBSTITUTE(E1156," ",""))))</f>
        <v/>
      </c>
      <c r="I1156" s="65" t="str">
        <f>IF(発注書!D1162="","",発注書!D1162)</f>
        <v/>
      </c>
      <c r="J1156" s="66" t="str">
        <f>IF(発注書!D1162="","",発注書!C1162)</f>
        <v/>
      </c>
      <c r="K1156" s="63"/>
      <c r="L1156" s="63"/>
      <c r="M1156" s="63"/>
      <c r="N1156" s="63"/>
    </row>
    <row r="1157" spans="1:14" x14ac:dyDescent="0.55000000000000004">
      <c r="A1157" s="49">
        <v>578</v>
      </c>
      <c r="B1157" s="50">
        <v>1</v>
      </c>
      <c r="E1157" s="61" t="str">
        <f>IF(発注書!D1163="","",発注書!B1163)</f>
        <v/>
      </c>
      <c r="F1157" s="62" t="str">
        <f>IF(J1157="","",VLOOKUP(J1157,商品マスタ!$B:$D,2,FALSE))</f>
        <v/>
      </c>
      <c r="G1157" s="63" t="str">
        <f>IF(F1157="","",VLOOKUP(F1157,商品マスタ!$C:$D,2,FALSE))</f>
        <v/>
      </c>
      <c r="H1157" s="64" t="str">
        <f t="shared" si="18"/>
        <v/>
      </c>
      <c r="I1157" s="65" t="str">
        <f>IF(発注書!D1163="","",発注書!D1163)</f>
        <v/>
      </c>
      <c r="J1157" s="66" t="str">
        <f>IF(発注書!D1163="","",発注書!C1163)</f>
        <v/>
      </c>
      <c r="K1157" s="63"/>
      <c r="L1157" s="63"/>
      <c r="M1157" s="63"/>
      <c r="N1157" s="63"/>
    </row>
    <row r="1158" spans="1:14" x14ac:dyDescent="0.55000000000000004">
      <c r="B1158" s="50">
        <v>2</v>
      </c>
      <c r="E1158" s="61" t="str">
        <f>IF(発注書!D1164="","",発注書!B1164)</f>
        <v/>
      </c>
      <c r="F1158" s="62" t="str">
        <f>IF(J1158="","",VLOOKUP(J1158,商品マスタ!$B:$D,2,FALSE))</f>
        <v/>
      </c>
      <c r="G1158" s="63" t="str">
        <f>IF(F1158="","",VLOOKUP(F1158,商品マスタ!$C:$D,2,FALSE))</f>
        <v/>
      </c>
      <c r="H1158" s="64" t="str">
        <f t="shared" si="18"/>
        <v/>
      </c>
      <c r="I1158" s="65" t="str">
        <f>IF(発注書!D1164="","",発注書!D1164)</f>
        <v/>
      </c>
      <c r="J1158" s="66" t="str">
        <f>IF(発注書!D1164="","",発注書!C1164)</f>
        <v/>
      </c>
      <c r="K1158" s="63"/>
      <c r="L1158" s="63"/>
      <c r="M1158" s="63"/>
      <c r="N1158" s="63"/>
    </row>
    <row r="1159" spans="1:14" x14ac:dyDescent="0.55000000000000004">
      <c r="A1159" s="49">
        <v>579</v>
      </c>
      <c r="B1159" s="50">
        <v>1</v>
      </c>
      <c r="E1159" s="61" t="str">
        <f>IF(発注書!D1165="","",発注書!B1165)</f>
        <v/>
      </c>
      <c r="F1159" s="62" t="str">
        <f>IF(J1159="","",VLOOKUP(J1159,商品マスタ!$B:$D,2,FALSE))</f>
        <v/>
      </c>
      <c r="G1159" s="63" t="str">
        <f>IF(F1159="","",VLOOKUP(F1159,商品マスタ!$C:$D,2,FALSE))</f>
        <v/>
      </c>
      <c r="H1159" s="64" t="str">
        <f t="shared" si="18"/>
        <v/>
      </c>
      <c r="I1159" s="65" t="str">
        <f>IF(発注書!D1165="","",発注書!D1165)</f>
        <v/>
      </c>
      <c r="J1159" s="66" t="str">
        <f>IF(発注書!D1165="","",発注書!C1165)</f>
        <v/>
      </c>
      <c r="K1159" s="63"/>
      <c r="L1159" s="63"/>
      <c r="M1159" s="63"/>
      <c r="N1159" s="63"/>
    </row>
    <row r="1160" spans="1:14" x14ac:dyDescent="0.55000000000000004">
      <c r="B1160" s="50">
        <v>2</v>
      </c>
      <c r="E1160" s="61" t="str">
        <f>IF(発注書!D1166="","",発注書!B1166)</f>
        <v/>
      </c>
      <c r="F1160" s="62" t="str">
        <f>IF(J1160="","",VLOOKUP(J1160,商品マスタ!$B:$D,2,FALSE))</f>
        <v/>
      </c>
      <c r="G1160" s="63" t="str">
        <f>IF(F1160="","",VLOOKUP(F1160,商品マスタ!$C:$D,2,FALSE))</f>
        <v/>
      </c>
      <c r="H1160" s="64" t="str">
        <f t="shared" si="18"/>
        <v/>
      </c>
      <c r="I1160" s="65" t="str">
        <f>IF(発注書!D1166="","",発注書!D1166)</f>
        <v/>
      </c>
      <c r="J1160" s="66" t="str">
        <f>IF(発注書!D1166="","",発注書!C1166)</f>
        <v/>
      </c>
      <c r="K1160" s="63"/>
      <c r="L1160" s="63"/>
      <c r="M1160" s="63"/>
      <c r="N1160" s="63"/>
    </row>
    <row r="1161" spans="1:14" x14ac:dyDescent="0.55000000000000004">
      <c r="A1161" s="49">
        <v>580</v>
      </c>
      <c r="B1161" s="50">
        <v>1</v>
      </c>
      <c r="E1161" s="61" t="str">
        <f>IF(発注書!D1167="","",発注書!B1167)</f>
        <v/>
      </c>
      <c r="F1161" s="62" t="str">
        <f>IF(J1161="","",VLOOKUP(J1161,商品マスタ!$B:$D,2,FALSE))</f>
        <v/>
      </c>
      <c r="G1161" s="63" t="str">
        <f>IF(F1161="","",VLOOKUP(F1161,商品マスタ!$C:$D,2,FALSE))</f>
        <v/>
      </c>
      <c r="H1161" s="64" t="str">
        <f t="shared" si="18"/>
        <v/>
      </c>
      <c r="I1161" s="65" t="str">
        <f>IF(発注書!D1167="","",発注書!D1167)</f>
        <v/>
      </c>
      <c r="J1161" s="66" t="str">
        <f>IF(発注書!D1167="","",発注書!C1167)</f>
        <v/>
      </c>
      <c r="K1161" s="63"/>
      <c r="L1161" s="63"/>
      <c r="M1161" s="63"/>
      <c r="N1161" s="63"/>
    </row>
    <row r="1162" spans="1:14" x14ac:dyDescent="0.55000000000000004">
      <c r="B1162" s="50">
        <v>2</v>
      </c>
      <c r="E1162" s="61" t="str">
        <f>IF(発注書!D1168="","",発注書!B1168)</f>
        <v/>
      </c>
      <c r="F1162" s="62" t="str">
        <f>IF(J1162="","",VLOOKUP(J1162,商品マスタ!$B:$D,2,FALSE))</f>
        <v/>
      </c>
      <c r="G1162" s="63" t="str">
        <f>IF(F1162="","",VLOOKUP(F1162,商品マスタ!$C:$D,2,FALSE))</f>
        <v/>
      </c>
      <c r="H1162" s="64" t="str">
        <f t="shared" si="18"/>
        <v/>
      </c>
      <c r="I1162" s="65" t="str">
        <f>IF(発注書!D1168="","",発注書!D1168)</f>
        <v/>
      </c>
      <c r="J1162" s="66" t="str">
        <f>IF(発注書!D1168="","",発注書!C1168)</f>
        <v/>
      </c>
      <c r="K1162" s="63"/>
      <c r="L1162" s="63"/>
      <c r="M1162" s="63"/>
      <c r="N1162" s="63"/>
    </row>
    <row r="1163" spans="1:14" x14ac:dyDescent="0.55000000000000004">
      <c r="A1163" s="49">
        <v>581</v>
      </c>
      <c r="B1163" s="50">
        <v>1</v>
      </c>
      <c r="E1163" s="61" t="str">
        <f>IF(発注書!D1169="","",発注書!B1169)</f>
        <v/>
      </c>
      <c r="F1163" s="62" t="str">
        <f>IF(J1163="","",VLOOKUP(J1163,商品マスタ!$B:$D,2,FALSE))</f>
        <v/>
      </c>
      <c r="G1163" s="63" t="str">
        <f>IF(F1163="","",VLOOKUP(F1163,商品マスタ!$C:$D,2,FALSE))</f>
        <v/>
      </c>
      <c r="H1163" s="64" t="str">
        <f t="shared" si="18"/>
        <v/>
      </c>
      <c r="I1163" s="65" t="str">
        <f>IF(発注書!D1169="","",発注書!D1169)</f>
        <v/>
      </c>
      <c r="J1163" s="66" t="str">
        <f>IF(発注書!D1169="","",発注書!C1169)</f>
        <v/>
      </c>
      <c r="K1163" s="63"/>
      <c r="L1163" s="63"/>
      <c r="M1163" s="63"/>
      <c r="N1163" s="63"/>
    </row>
    <row r="1164" spans="1:14" x14ac:dyDescent="0.55000000000000004">
      <c r="B1164" s="50">
        <v>2</v>
      </c>
      <c r="E1164" s="61" t="str">
        <f>IF(発注書!D1170="","",発注書!B1170)</f>
        <v/>
      </c>
      <c r="F1164" s="62" t="str">
        <f>IF(J1164="","",VLOOKUP(J1164,商品マスタ!$B:$D,2,FALSE))</f>
        <v/>
      </c>
      <c r="G1164" s="63" t="str">
        <f>IF(F1164="","",VLOOKUP(F1164,商品マスタ!$C:$D,2,FALSE))</f>
        <v/>
      </c>
      <c r="H1164" s="64" t="str">
        <f t="shared" si="18"/>
        <v/>
      </c>
      <c r="I1164" s="65" t="str">
        <f>IF(発注書!D1170="","",発注書!D1170)</f>
        <v/>
      </c>
      <c r="J1164" s="66" t="str">
        <f>IF(発注書!D1170="","",発注書!C1170)</f>
        <v/>
      </c>
      <c r="K1164" s="63"/>
      <c r="L1164" s="63"/>
      <c r="M1164" s="63"/>
      <c r="N1164" s="63"/>
    </row>
    <row r="1165" spans="1:14" x14ac:dyDescent="0.55000000000000004">
      <c r="A1165" s="49">
        <v>582</v>
      </c>
      <c r="B1165" s="50">
        <v>1</v>
      </c>
      <c r="E1165" s="61" t="str">
        <f>IF(発注書!D1171="","",発注書!B1171)</f>
        <v/>
      </c>
      <c r="F1165" s="62" t="str">
        <f>IF(J1165="","",VLOOKUP(J1165,商品マスタ!$B:$D,2,FALSE))</f>
        <v/>
      </c>
      <c r="G1165" s="63" t="str">
        <f>IF(F1165="","",VLOOKUP(F1165,商品マスタ!$C:$D,2,FALSE))</f>
        <v/>
      </c>
      <c r="H1165" s="64" t="str">
        <f t="shared" si="18"/>
        <v/>
      </c>
      <c r="I1165" s="65" t="str">
        <f>IF(発注書!D1171="","",発注書!D1171)</f>
        <v/>
      </c>
      <c r="J1165" s="66" t="str">
        <f>IF(発注書!D1171="","",発注書!C1171)</f>
        <v/>
      </c>
      <c r="K1165" s="63"/>
      <c r="L1165" s="63"/>
      <c r="M1165" s="63"/>
      <c r="N1165" s="63"/>
    </row>
    <row r="1166" spans="1:14" x14ac:dyDescent="0.55000000000000004">
      <c r="B1166" s="50">
        <v>2</v>
      </c>
      <c r="E1166" s="61" t="str">
        <f>IF(発注書!D1172="","",発注書!B1172)</f>
        <v/>
      </c>
      <c r="F1166" s="62" t="str">
        <f>IF(J1166="","",VLOOKUP(J1166,商品マスタ!$B:$D,2,FALSE))</f>
        <v/>
      </c>
      <c r="G1166" s="63" t="str">
        <f>IF(F1166="","",VLOOKUP(F1166,商品マスタ!$C:$D,2,FALSE))</f>
        <v/>
      </c>
      <c r="H1166" s="64" t="str">
        <f t="shared" si="18"/>
        <v/>
      </c>
      <c r="I1166" s="65" t="str">
        <f>IF(発注書!D1172="","",発注書!D1172)</f>
        <v/>
      </c>
      <c r="J1166" s="66" t="str">
        <f>IF(発注書!D1172="","",発注書!C1172)</f>
        <v/>
      </c>
      <c r="K1166" s="63"/>
      <c r="L1166" s="63"/>
      <c r="M1166" s="63"/>
      <c r="N1166" s="63"/>
    </row>
    <row r="1167" spans="1:14" x14ac:dyDescent="0.55000000000000004">
      <c r="A1167" s="49">
        <v>583</v>
      </c>
      <c r="B1167" s="50">
        <v>1</v>
      </c>
      <c r="E1167" s="61" t="str">
        <f>IF(発注書!D1173="","",発注書!B1173)</f>
        <v/>
      </c>
      <c r="F1167" s="62" t="str">
        <f>IF(J1167="","",VLOOKUP(J1167,商品マスタ!$B:$D,2,FALSE))</f>
        <v/>
      </c>
      <c r="G1167" s="63" t="str">
        <f>IF(F1167="","",VLOOKUP(F1167,商品マスタ!$C:$D,2,FALSE))</f>
        <v/>
      </c>
      <c r="H1167" s="64" t="str">
        <f t="shared" si="18"/>
        <v/>
      </c>
      <c r="I1167" s="65" t="str">
        <f>IF(発注書!D1173="","",発注書!D1173)</f>
        <v/>
      </c>
      <c r="J1167" s="66" t="str">
        <f>IF(発注書!D1173="","",発注書!C1173)</f>
        <v/>
      </c>
      <c r="K1167" s="63"/>
      <c r="L1167" s="63"/>
      <c r="M1167" s="63"/>
      <c r="N1167" s="63"/>
    </row>
    <row r="1168" spans="1:14" x14ac:dyDescent="0.55000000000000004">
      <c r="B1168" s="50">
        <v>2</v>
      </c>
      <c r="E1168" s="61" t="str">
        <f>IF(発注書!D1174="","",発注書!B1174)</f>
        <v/>
      </c>
      <c r="F1168" s="62" t="str">
        <f>IF(J1168="","",VLOOKUP(J1168,商品マスタ!$B:$D,2,FALSE))</f>
        <v/>
      </c>
      <c r="G1168" s="63" t="str">
        <f>IF(F1168="","",VLOOKUP(F1168,商品マスタ!$C:$D,2,FALSE))</f>
        <v/>
      </c>
      <c r="H1168" s="64" t="str">
        <f t="shared" si="18"/>
        <v/>
      </c>
      <c r="I1168" s="65" t="str">
        <f>IF(発注書!D1174="","",発注書!D1174)</f>
        <v/>
      </c>
      <c r="J1168" s="66" t="str">
        <f>IF(発注書!D1174="","",発注書!C1174)</f>
        <v/>
      </c>
      <c r="K1168" s="63"/>
      <c r="L1168" s="63"/>
      <c r="M1168" s="63"/>
      <c r="N1168" s="63"/>
    </row>
    <row r="1169" spans="1:14" x14ac:dyDescent="0.55000000000000004">
      <c r="A1169" s="49">
        <v>584</v>
      </c>
      <c r="B1169" s="50">
        <v>1</v>
      </c>
      <c r="E1169" s="61" t="str">
        <f>IF(発注書!D1175="","",発注書!B1175)</f>
        <v/>
      </c>
      <c r="F1169" s="62" t="str">
        <f>IF(J1169="","",VLOOKUP(J1169,商品マスタ!$B:$D,2,FALSE))</f>
        <v/>
      </c>
      <c r="G1169" s="63" t="str">
        <f>IF(F1169="","",VLOOKUP(F1169,商品マスタ!$C:$D,2,FALSE))</f>
        <v/>
      </c>
      <c r="H1169" s="64" t="str">
        <f t="shared" si="18"/>
        <v/>
      </c>
      <c r="I1169" s="65" t="str">
        <f>IF(発注書!D1175="","",発注書!D1175)</f>
        <v/>
      </c>
      <c r="J1169" s="66" t="str">
        <f>IF(発注書!D1175="","",発注書!C1175)</f>
        <v/>
      </c>
      <c r="K1169" s="63"/>
      <c r="L1169" s="63"/>
      <c r="M1169" s="63"/>
      <c r="N1169" s="63"/>
    </row>
    <row r="1170" spans="1:14" x14ac:dyDescent="0.55000000000000004">
      <c r="B1170" s="50">
        <v>2</v>
      </c>
      <c r="E1170" s="61" t="str">
        <f>IF(発注書!D1176="","",発注書!B1176)</f>
        <v/>
      </c>
      <c r="F1170" s="62" t="str">
        <f>IF(J1170="","",VLOOKUP(J1170,商品マスタ!$B:$D,2,FALSE))</f>
        <v/>
      </c>
      <c r="G1170" s="63" t="str">
        <f>IF(F1170="","",VLOOKUP(F1170,商品マスタ!$C:$D,2,FALSE))</f>
        <v/>
      </c>
      <c r="H1170" s="64" t="str">
        <f t="shared" si="18"/>
        <v/>
      </c>
      <c r="I1170" s="65" t="str">
        <f>IF(発注書!D1176="","",発注書!D1176)</f>
        <v/>
      </c>
      <c r="J1170" s="66" t="str">
        <f>IF(発注書!D1176="","",発注書!C1176)</f>
        <v/>
      </c>
      <c r="K1170" s="63"/>
      <c r="L1170" s="63"/>
      <c r="M1170" s="63"/>
      <c r="N1170" s="63"/>
    </row>
    <row r="1171" spans="1:14" x14ac:dyDescent="0.55000000000000004">
      <c r="A1171" s="49">
        <v>585</v>
      </c>
      <c r="B1171" s="50">
        <v>1</v>
      </c>
      <c r="E1171" s="61" t="str">
        <f>IF(発注書!D1177="","",発注書!B1177)</f>
        <v/>
      </c>
      <c r="F1171" s="62" t="str">
        <f>IF(J1171="","",VLOOKUP(J1171,商品マスタ!$B:$D,2,FALSE))</f>
        <v/>
      </c>
      <c r="G1171" s="63" t="str">
        <f>IF(F1171="","",VLOOKUP(F1171,商品マスタ!$C:$D,2,FALSE))</f>
        <v/>
      </c>
      <c r="H1171" s="64" t="str">
        <f t="shared" si="18"/>
        <v/>
      </c>
      <c r="I1171" s="65" t="str">
        <f>IF(発注書!D1177="","",発注書!D1177)</f>
        <v/>
      </c>
      <c r="J1171" s="66" t="str">
        <f>IF(発注書!D1177="","",発注書!C1177)</f>
        <v/>
      </c>
      <c r="K1171" s="63"/>
      <c r="L1171" s="63"/>
      <c r="M1171" s="63"/>
      <c r="N1171" s="63"/>
    </row>
    <row r="1172" spans="1:14" x14ac:dyDescent="0.55000000000000004">
      <c r="B1172" s="50">
        <v>2</v>
      </c>
      <c r="E1172" s="61" t="str">
        <f>IF(発注書!D1178="","",発注書!B1178)</f>
        <v/>
      </c>
      <c r="F1172" s="62" t="str">
        <f>IF(J1172="","",VLOOKUP(J1172,商品マスタ!$B:$D,2,FALSE))</f>
        <v/>
      </c>
      <c r="G1172" s="63" t="str">
        <f>IF(F1172="","",VLOOKUP(F1172,商品マスタ!$C:$D,2,FALSE))</f>
        <v/>
      </c>
      <c r="H1172" s="64" t="str">
        <f t="shared" si="18"/>
        <v/>
      </c>
      <c r="I1172" s="65" t="str">
        <f>IF(発注書!D1178="","",発注書!D1178)</f>
        <v/>
      </c>
      <c r="J1172" s="66" t="str">
        <f>IF(発注書!D1178="","",発注書!C1178)</f>
        <v/>
      </c>
      <c r="K1172" s="63"/>
      <c r="L1172" s="63"/>
      <c r="M1172" s="63"/>
      <c r="N1172" s="63"/>
    </row>
    <row r="1173" spans="1:14" x14ac:dyDescent="0.55000000000000004">
      <c r="A1173" s="49">
        <v>586</v>
      </c>
      <c r="B1173" s="50">
        <v>1</v>
      </c>
      <c r="E1173" s="61" t="str">
        <f>IF(発注書!D1179="","",発注書!B1179)</f>
        <v/>
      </c>
      <c r="F1173" s="62" t="str">
        <f>IF(J1173="","",VLOOKUP(J1173,商品マスタ!$B:$D,2,FALSE))</f>
        <v/>
      </c>
      <c r="G1173" s="63" t="str">
        <f>IF(F1173="","",VLOOKUP(F1173,商品マスタ!$C:$D,2,FALSE))</f>
        <v/>
      </c>
      <c r="H1173" s="64" t="str">
        <f t="shared" si="18"/>
        <v/>
      </c>
      <c r="I1173" s="65" t="str">
        <f>IF(発注書!D1179="","",発注書!D1179)</f>
        <v/>
      </c>
      <c r="J1173" s="66" t="str">
        <f>IF(発注書!D1179="","",発注書!C1179)</f>
        <v/>
      </c>
      <c r="K1173" s="63"/>
      <c r="L1173" s="63"/>
      <c r="M1173" s="63"/>
      <c r="N1173" s="63"/>
    </row>
    <row r="1174" spans="1:14" x14ac:dyDescent="0.55000000000000004">
      <c r="B1174" s="50">
        <v>2</v>
      </c>
      <c r="E1174" s="61" t="str">
        <f>IF(発注書!D1180="","",発注書!B1180)</f>
        <v/>
      </c>
      <c r="F1174" s="62" t="str">
        <f>IF(J1174="","",VLOOKUP(J1174,商品マスタ!$B:$D,2,FALSE))</f>
        <v/>
      </c>
      <c r="G1174" s="63" t="str">
        <f>IF(F1174="","",VLOOKUP(F1174,商品マスタ!$C:$D,2,FALSE))</f>
        <v/>
      </c>
      <c r="H1174" s="64" t="str">
        <f t="shared" si="18"/>
        <v/>
      </c>
      <c r="I1174" s="65" t="str">
        <f>IF(発注書!D1180="","",発注書!D1180)</f>
        <v/>
      </c>
      <c r="J1174" s="66" t="str">
        <f>IF(発注書!D1180="","",発注書!C1180)</f>
        <v/>
      </c>
      <c r="K1174" s="63"/>
      <c r="L1174" s="63"/>
      <c r="M1174" s="63"/>
      <c r="N1174" s="63"/>
    </row>
    <row r="1175" spans="1:14" x14ac:dyDescent="0.55000000000000004">
      <c r="A1175" s="49">
        <v>587</v>
      </c>
      <c r="B1175" s="50">
        <v>1</v>
      </c>
      <c r="E1175" s="61" t="str">
        <f>IF(発注書!D1181="","",発注書!B1181)</f>
        <v/>
      </c>
      <c r="F1175" s="62" t="str">
        <f>IF(J1175="","",VLOOKUP(J1175,商品マスタ!$B:$D,2,FALSE))</f>
        <v/>
      </c>
      <c r="G1175" s="63" t="str">
        <f>IF(F1175="","",VLOOKUP(F1175,商品マスタ!$C:$D,2,FALSE))</f>
        <v/>
      </c>
      <c r="H1175" s="64" t="str">
        <f t="shared" si="18"/>
        <v/>
      </c>
      <c r="I1175" s="65" t="str">
        <f>IF(発注書!D1181="","",発注書!D1181)</f>
        <v/>
      </c>
      <c r="J1175" s="66" t="str">
        <f>IF(発注書!D1181="","",発注書!C1181)</f>
        <v/>
      </c>
      <c r="K1175" s="63"/>
      <c r="L1175" s="63"/>
      <c r="M1175" s="63"/>
      <c r="N1175" s="63"/>
    </row>
    <row r="1176" spans="1:14" x14ac:dyDescent="0.55000000000000004">
      <c r="B1176" s="50">
        <v>2</v>
      </c>
      <c r="E1176" s="61" t="str">
        <f>IF(発注書!D1182="","",発注書!B1182)</f>
        <v/>
      </c>
      <c r="F1176" s="62" t="str">
        <f>IF(J1176="","",VLOOKUP(J1176,商品マスタ!$B:$D,2,FALSE))</f>
        <v/>
      </c>
      <c r="G1176" s="63" t="str">
        <f>IF(F1176="","",VLOOKUP(F1176,商品マスタ!$C:$D,2,FALSE))</f>
        <v/>
      </c>
      <c r="H1176" s="64" t="str">
        <f t="shared" si="18"/>
        <v/>
      </c>
      <c r="I1176" s="65" t="str">
        <f>IF(発注書!D1182="","",発注書!D1182)</f>
        <v/>
      </c>
      <c r="J1176" s="66" t="str">
        <f>IF(発注書!D1182="","",発注書!C1182)</f>
        <v/>
      </c>
      <c r="K1176" s="63"/>
      <c r="L1176" s="63"/>
      <c r="M1176" s="63"/>
      <c r="N1176" s="63"/>
    </row>
    <row r="1177" spans="1:14" x14ac:dyDescent="0.55000000000000004">
      <c r="A1177" s="49">
        <v>588</v>
      </c>
      <c r="B1177" s="50">
        <v>1</v>
      </c>
      <c r="E1177" s="61" t="str">
        <f>IF(発注書!D1183="","",発注書!B1183)</f>
        <v/>
      </c>
      <c r="F1177" s="62" t="str">
        <f>IF(J1177="","",VLOOKUP(J1177,商品マスタ!$B:$D,2,FALSE))</f>
        <v/>
      </c>
      <c r="G1177" s="63" t="str">
        <f>IF(F1177="","",VLOOKUP(F1177,商品マスタ!$C:$D,2,FALSE))</f>
        <v/>
      </c>
      <c r="H1177" s="64" t="str">
        <f t="shared" si="18"/>
        <v/>
      </c>
      <c r="I1177" s="65" t="str">
        <f>IF(発注書!D1183="","",発注書!D1183)</f>
        <v/>
      </c>
      <c r="J1177" s="66" t="str">
        <f>IF(発注書!D1183="","",発注書!C1183)</f>
        <v/>
      </c>
      <c r="K1177" s="63"/>
      <c r="L1177" s="63"/>
      <c r="M1177" s="63"/>
      <c r="N1177" s="63"/>
    </row>
    <row r="1178" spans="1:14" x14ac:dyDescent="0.55000000000000004">
      <c r="B1178" s="50">
        <v>2</v>
      </c>
      <c r="E1178" s="61" t="str">
        <f>IF(発注書!D1184="","",発注書!B1184)</f>
        <v/>
      </c>
      <c r="F1178" s="62" t="str">
        <f>IF(J1178="","",VLOOKUP(J1178,商品マスタ!$B:$D,2,FALSE))</f>
        <v/>
      </c>
      <c r="G1178" s="63" t="str">
        <f>IF(F1178="","",VLOOKUP(F1178,商品マスタ!$C:$D,2,FALSE))</f>
        <v/>
      </c>
      <c r="H1178" s="64" t="str">
        <f t="shared" si="18"/>
        <v/>
      </c>
      <c r="I1178" s="65" t="str">
        <f>IF(発注書!D1184="","",発注書!D1184)</f>
        <v/>
      </c>
      <c r="J1178" s="66" t="str">
        <f>IF(発注書!D1184="","",発注書!C1184)</f>
        <v/>
      </c>
      <c r="K1178" s="63"/>
      <c r="L1178" s="63"/>
      <c r="M1178" s="63"/>
      <c r="N1178" s="63"/>
    </row>
    <row r="1179" spans="1:14" x14ac:dyDescent="0.55000000000000004">
      <c r="A1179" s="49">
        <v>589</v>
      </c>
      <c r="B1179" s="50">
        <v>1</v>
      </c>
      <c r="E1179" s="61" t="str">
        <f>IF(発注書!D1185="","",発注書!B1185)</f>
        <v/>
      </c>
      <c r="F1179" s="62" t="str">
        <f>IF(J1179="","",VLOOKUP(J1179,商品マスタ!$B:$D,2,FALSE))</f>
        <v/>
      </c>
      <c r="G1179" s="63" t="str">
        <f>IF(F1179="","",VLOOKUP(F1179,商品マスタ!$C:$D,2,FALSE))</f>
        <v/>
      </c>
      <c r="H1179" s="64" t="str">
        <f t="shared" si="18"/>
        <v/>
      </c>
      <c r="I1179" s="65" t="str">
        <f>IF(発注書!D1185="","",発注書!D1185)</f>
        <v/>
      </c>
      <c r="J1179" s="66" t="str">
        <f>IF(発注書!D1185="","",発注書!C1185)</f>
        <v/>
      </c>
      <c r="K1179" s="63"/>
      <c r="L1179" s="63"/>
      <c r="M1179" s="63"/>
      <c r="N1179" s="63"/>
    </row>
    <row r="1180" spans="1:14" x14ac:dyDescent="0.55000000000000004">
      <c r="B1180" s="50">
        <v>2</v>
      </c>
      <c r="E1180" s="61" t="str">
        <f>IF(発注書!D1186="","",発注書!B1186)</f>
        <v/>
      </c>
      <c r="F1180" s="62" t="str">
        <f>IF(J1180="","",VLOOKUP(J1180,商品マスタ!$B:$D,2,FALSE))</f>
        <v/>
      </c>
      <c r="G1180" s="63" t="str">
        <f>IF(F1180="","",VLOOKUP(F1180,商品マスタ!$C:$D,2,FALSE))</f>
        <v/>
      </c>
      <c r="H1180" s="64" t="str">
        <f t="shared" si="18"/>
        <v/>
      </c>
      <c r="I1180" s="65" t="str">
        <f>IF(発注書!D1186="","",発注書!D1186)</f>
        <v/>
      </c>
      <c r="J1180" s="66" t="str">
        <f>IF(発注書!D1186="","",発注書!C1186)</f>
        <v/>
      </c>
      <c r="K1180" s="63"/>
      <c r="L1180" s="63"/>
      <c r="M1180" s="63"/>
      <c r="N1180" s="63"/>
    </row>
    <row r="1181" spans="1:14" x14ac:dyDescent="0.55000000000000004">
      <c r="A1181" s="49">
        <v>590</v>
      </c>
      <c r="B1181" s="50">
        <v>1</v>
      </c>
      <c r="E1181" s="61" t="str">
        <f>IF(発注書!D1187="","",発注書!B1187)</f>
        <v/>
      </c>
      <c r="F1181" s="62" t="str">
        <f>IF(J1181="","",VLOOKUP(J1181,商品マスタ!$B:$D,2,FALSE))</f>
        <v/>
      </c>
      <c r="G1181" s="63" t="str">
        <f>IF(F1181="","",VLOOKUP(F1181,商品マスタ!$C:$D,2,FALSE))</f>
        <v/>
      </c>
      <c r="H1181" s="64" t="str">
        <f t="shared" si="18"/>
        <v/>
      </c>
      <c r="I1181" s="65" t="str">
        <f>IF(発注書!D1187="","",発注書!D1187)</f>
        <v/>
      </c>
      <c r="J1181" s="66" t="str">
        <f>IF(発注書!D1187="","",発注書!C1187)</f>
        <v/>
      </c>
      <c r="K1181" s="63"/>
      <c r="L1181" s="63"/>
      <c r="M1181" s="63"/>
      <c r="N1181" s="63"/>
    </row>
    <row r="1182" spans="1:14" x14ac:dyDescent="0.55000000000000004">
      <c r="B1182" s="50">
        <v>2</v>
      </c>
      <c r="E1182" s="61" t="str">
        <f>IF(発注書!D1188="","",発注書!B1188)</f>
        <v/>
      </c>
      <c r="F1182" s="62" t="str">
        <f>IF(J1182="","",VLOOKUP(J1182,商品マスタ!$B:$D,2,FALSE))</f>
        <v/>
      </c>
      <c r="G1182" s="63" t="str">
        <f>IF(F1182="","",VLOOKUP(F1182,商品マスタ!$C:$D,2,FALSE))</f>
        <v/>
      </c>
      <c r="H1182" s="64" t="str">
        <f t="shared" si="18"/>
        <v/>
      </c>
      <c r="I1182" s="65" t="str">
        <f>IF(発注書!D1188="","",発注書!D1188)</f>
        <v/>
      </c>
      <c r="J1182" s="66" t="str">
        <f>IF(発注書!D1188="","",発注書!C1188)</f>
        <v/>
      </c>
      <c r="K1182" s="63"/>
      <c r="L1182" s="63"/>
      <c r="M1182" s="63"/>
      <c r="N1182" s="63"/>
    </row>
    <row r="1183" spans="1:14" x14ac:dyDescent="0.55000000000000004">
      <c r="A1183" s="49">
        <v>591</v>
      </c>
      <c r="B1183" s="50">
        <v>1</v>
      </c>
      <c r="E1183" s="61" t="str">
        <f>IF(発注書!D1189="","",発注書!B1189)</f>
        <v/>
      </c>
      <c r="F1183" s="62" t="str">
        <f>IF(J1183="","",VLOOKUP(J1183,商品マスタ!$B:$D,2,FALSE))</f>
        <v/>
      </c>
      <c r="G1183" s="63" t="str">
        <f>IF(F1183="","",VLOOKUP(F1183,商品マスタ!$C:$D,2,FALSE))</f>
        <v/>
      </c>
      <c r="H1183" s="64" t="str">
        <f t="shared" si="18"/>
        <v/>
      </c>
      <c r="I1183" s="65" t="str">
        <f>IF(発注書!D1189="","",発注書!D1189)</f>
        <v/>
      </c>
      <c r="J1183" s="66" t="str">
        <f>IF(発注書!D1189="","",発注書!C1189)</f>
        <v/>
      </c>
      <c r="K1183" s="63"/>
      <c r="L1183" s="63"/>
      <c r="M1183" s="63"/>
      <c r="N1183" s="63"/>
    </row>
    <row r="1184" spans="1:14" x14ac:dyDescent="0.55000000000000004">
      <c r="B1184" s="50">
        <v>2</v>
      </c>
      <c r="E1184" s="61" t="str">
        <f>IF(発注書!D1190="","",発注書!B1190)</f>
        <v/>
      </c>
      <c r="F1184" s="62" t="str">
        <f>IF(J1184="","",VLOOKUP(J1184,商品マスタ!$B:$D,2,FALSE))</f>
        <v/>
      </c>
      <c r="G1184" s="63" t="str">
        <f>IF(F1184="","",VLOOKUP(F1184,商品マスタ!$C:$D,2,FALSE))</f>
        <v/>
      </c>
      <c r="H1184" s="64" t="str">
        <f t="shared" si="18"/>
        <v/>
      </c>
      <c r="I1184" s="65" t="str">
        <f>IF(発注書!D1190="","",発注書!D1190)</f>
        <v/>
      </c>
      <c r="J1184" s="66" t="str">
        <f>IF(発注書!D1190="","",発注書!C1190)</f>
        <v/>
      </c>
      <c r="K1184" s="63"/>
      <c r="L1184" s="63"/>
      <c r="M1184" s="63"/>
      <c r="N1184" s="63"/>
    </row>
    <row r="1185" spans="1:14" x14ac:dyDescent="0.55000000000000004">
      <c r="A1185" s="49">
        <v>592</v>
      </c>
      <c r="B1185" s="50">
        <v>1</v>
      </c>
      <c r="E1185" s="61" t="str">
        <f>IF(発注書!D1191="","",発注書!B1191)</f>
        <v/>
      </c>
      <c r="F1185" s="62" t="str">
        <f>IF(J1185="","",VLOOKUP(J1185,商品マスタ!$B:$D,2,FALSE))</f>
        <v/>
      </c>
      <c r="G1185" s="63" t="str">
        <f>IF(F1185="","",VLOOKUP(F1185,商品マスタ!$C:$D,2,FALSE))</f>
        <v/>
      </c>
      <c r="H1185" s="64" t="str">
        <f t="shared" si="18"/>
        <v/>
      </c>
      <c r="I1185" s="65" t="str">
        <f>IF(発注書!D1191="","",発注書!D1191)</f>
        <v/>
      </c>
      <c r="J1185" s="66" t="str">
        <f>IF(発注書!D1191="","",発注書!C1191)</f>
        <v/>
      </c>
      <c r="K1185" s="63"/>
      <c r="L1185" s="63"/>
      <c r="M1185" s="63"/>
      <c r="N1185" s="63"/>
    </row>
    <row r="1186" spans="1:14" x14ac:dyDescent="0.55000000000000004">
      <c r="B1186" s="50">
        <v>2</v>
      </c>
      <c r="E1186" s="61" t="str">
        <f>IF(発注書!D1192="","",発注書!B1192)</f>
        <v/>
      </c>
      <c r="F1186" s="62" t="str">
        <f>IF(J1186="","",VLOOKUP(J1186,商品マスタ!$B:$D,2,FALSE))</f>
        <v/>
      </c>
      <c r="G1186" s="63" t="str">
        <f>IF(F1186="","",VLOOKUP(F1186,商品マスタ!$C:$D,2,FALSE))</f>
        <v/>
      </c>
      <c r="H1186" s="64" t="str">
        <f t="shared" si="18"/>
        <v/>
      </c>
      <c r="I1186" s="65" t="str">
        <f>IF(発注書!D1192="","",発注書!D1192)</f>
        <v/>
      </c>
      <c r="J1186" s="66" t="str">
        <f>IF(発注書!D1192="","",発注書!C1192)</f>
        <v/>
      </c>
      <c r="K1186" s="63"/>
      <c r="L1186" s="63"/>
      <c r="M1186" s="63"/>
      <c r="N1186" s="63"/>
    </row>
    <row r="1187" spans="1:14" x14ac:dyDescent="0.55000000000000004">
      <c r="A1187" s="49">
        <v>593</v>
      </c>
      <c r="B1187" s="50">
        <v>1</v>
      </c>
      <c r="E1187" s="61" t="str">
        <f>IF(発注書!D1193="","",発注書!B1193)</f>
        <v/>
      </c>
      <c r="F1187" s="62" t="str">
        <f>IF(J1187="","",VLOOKUP(J1187,商品マスタ!$B:$D,2,FALSE))</f>
        <v/>
      </c>
      <c r="G1187" s="63" t="str">
        <f>IF(F1187="","",VLOOKUP(F1187,商品マスタ!$C:$D,2,FALSE))</f>
        <v/>
      </c>
      <c r="H1187" s="64" t="str">
        <f t="shared" si="18"/>
        <v/>
      </c>
      <c r="I1187" s="65" t="str">
        <f>IF(発注書!D1193="","",発注書!D1193)</f>
        <v/>
      </c>
      <c r="J1187" s="66" t="str">
        <f>IF(発注書!D1193="","",発注書!C1193)</f>
        <v/>
      </c>
      <c r="K1187" s="63"/>
      <c r="L1187" s="63"/>
      <c r="M1187" s="63"/>
      <c r="N1187" s="63"/>
    </row>
    <row r="1188" spans="1:14" x14ac:dyDescent="0.55000000000000004">
      <c r="B1188" s="50">
        <v>2</v>
      </c>
      <c r="E1188" s="61" t="str">
        <f>IF(発注書!D1194="","",発注書!B1194)</f>
        <v/>
      </c>
      <c r="F1188" s="62" t="str">
        <f>IF(J1188="","",VLOOKUP(J1188,商品マスタ!$B:$D,2,FALSE))</f>
        <v/>
      </c>
      <c r="G1188" s="63" t="str">
        <f>IF(F1188="","",VLOOKUP(F1188,商品マスタ!$C:$D,2,FALSE))</f>
        <v/>
      </c>
      <c r="H1188" s="64" t="str">
        <f t="shared" si="18"/>
        <v/>
      </c>
      <c r="I1188" s="65" t="str">
        <f>IF(発注書!D1194="","",発注書!D1194)</f>
        <v/>
      </c>
      <c r="J1188" s="66" t="str">
        <f>IF(発注書!D1194="","",発注書!C1194)</f>
        <v/>
      </c>
      <c r="K1188" s="63"/>
      <c r="L1188" s="63"/>
      <c r="M1188" s="63"/>
      <c r="N1188" s="63"/>
    </row>
    <row r="1189" spans="1:14" x14ac:dyDescent="0.55000000000000004">
      <c r="A1189" s="49">
        <v>594</v>
      </c>
      <c r="B1189" s="50">
        <v>1</v>
      </c>
      <c r="E1189" s="61" t="str">
        <f>IF(発注書!D1195="","",発注書!B1195)</f>
        <v/>
      </c>
      <c r="F1189" s="62" t="str">
        <f>IF(J1189="","",VLOOKUP(J1189,商品マスタ!$B:$D,2,FALSE))</f>
        <v/>
      </c>
      <c r="G1189" s="63" t="str">
        <f>IF(F1189="","",VLOOKUP(F1189,商品マスタ!$C:$D,2,FALSE))</f>
        <v/>
      </c>
      <c r="H1189" s="64" t="str">
        <f t="shared" si="18"/>
        <v/>
      </c>
      <c r="I1189" s="65" t="str">
        <f>IF(発注書!D1195="","",発注書!D1195)</f>
        <v/>
      </c>
      <c r="J1189" s="66" t="str">
        <f>IF(発注書!D1195="","",発注書!C1195)</f>
        <v/>
      </c>
      <c r="K1189" s="63"/>
      <c r="L1189" s="63"/>
      <c r="M1189" s="63"/>
      <c r="N1189" s="63"/>
    </row>
    <row r="1190" spans="1:14" x14ac:dyDescent="0.55000000000000004">
      <c r="B1190" s="50">
        <v>2</v>
      </c>
      <c r="E1190" s="61" t="str">
        <f>IF(発注書!D1196="","",発注書!B1196)</f>
        <v/>
      </c>
      <c r="F1190" s="62" t="str">
        <f>IF(J1190="","",VLOOKUP(J1190,商品マスタ!$B:$D,2,FALSE))</f>
        <v/>
      </c>
      <c r="G1190" s="63" t="str">
        <f>IF(F1190="","",VLOOKUP(F1190,商品マスタ!$C:$D,2,FALSE))</f>
        <v/>
      </c>
      <c r="H1190" s="64" t="str">
        <f t="shared" si="18"/>
        <v/>
      </c>
      <c r="I1190" s="65" t="str">
        <f>IF(発注書!D1196="","",発注書!D1196)</f>
        <v/>
      </c>
      <c r="J1190" s="66" t="str">
        <f>IF(発注書!D1196="","",発注書!C1196)</f>
        <v/>
      </c>
      <c r="K1190" s="63"/>
      <c r="L1190" s="63"/>
      <c r="M1190" s="63"/>
      <c r="N1190" s="63"/>
    </row>
    <row r="1191" spans="1:14" x14ac:dyDescent="0.55000000000000004">
      <c r="A1191" s="49">
        <v>595</v>
      </c>
      <c r="B1191" s="50">
        <v>1</v>
      </c>
      <c r="E1191" s="61" t="str">
        <f>IF(発注書!D1197="","",発注書!B1197)</f>
        <v/>
      </c>
      <c r="F1191" s="62" t="str">
        <f>IF(J1191="","",VLOOKUP(J1191,商品マスタ!$B:$D,2,FALSE))</f>
        <v/>
      </c>
      <c r="G1191" s="63" t="str">
        <f>IF(F1191="","",VLOOKUP(F1191,商品マスタ!$C:$D,2,FALSE))</f>
        <v/>
      </c>
      <c r="H1191" s="64" t="str">
        <f t="shared" si="18"/>
        <v/>
      </c>
      <c r="I1191" s="65" t="str">
        <f>IF(発注書!D1197="","",発注書!D1197)</f>
        <v/>
      </c>
      <c r="J1191" s="66" t="str">
        <f>IF(発注書!D1197="","",発注書!C1197)</f>
        <v/>
      </c>
      <c r="K1191" s="63"/>
      <c r="L1191" s="63"/>
      <c r="M1191" s="63"/>
      <c r="N1191" s="63"/>
    </row>
    <row r="1192" spans="1:14" x14ac:dyDescent="0.55000000000000004">
      <c r="B1192" s="50">
        <v>2</v>
      </c>
      <c r="E1192" s="61" t="str">
        <f>IF(発注書!D1198="","",発注書!B1198)</f>
        <v/>
      </c>
      <c r="F1192" s="62" t="str">
        <f>IF(J1192="","",VLOOKUP(J1192,商品マスタ!$B:$D,2,FALSE))</f>
        <v/>
      </c>
      <c r="G1192" s="63" t="str">
        <f>IF(F1192="","",VLOOKUP(F1192,商品マスタ!$C:$D,2,FALSE))</f>
        <v/>
      </c>
      <c r="H1192" s="64" t="str">
        <f t="shared" si="18"/>
        <v/>
      </c>
      <c r="I1192" s="65" t="str">
        <f>IF(発注書!D1198="","",発注書!D1198)</f>
        <v/>
      </c>
      <c r="J1192" s="66" t="str">
        <f>IF(発注書!D1198="","",発注書!C1198)</f>
        <v/>
      </c>
      <c r="K1192" s="63"/>
      <c r="L1192" s="63"/>
      <c r="M1192" s="63"/>
      <c r="N1192" s="63"/>
    </row>
    <row r="1193" spans="1:14" x14ac:dyDescent="0.55000000000000004">
      <c r="A1193" s="49">
        <v>596</v>
      </c>
      <c r="B1193" s="50">
        <v>1</v>
      </c>
      <c r="E1193" s="61" t="str">
        <f>IF(発注書!D1199="","",発注書!B1199)</f>
        <v/>
      </c>
      <c r="F1193" s="62" t="str">
        <f>IF(J1193="","",VLOOKUP(J1193,商品マスタ!$B:$D,2,FALSE))</f>
        <v/>
      </c>
      <c r="G1193" s="63" t="str">
        <f>IF(F1193="","",VLOOKUP(F1193,商品マスタ!$C:$D,2,FALSE))</f>
        <v/>
      </c>
      <c r="H1193" s="64" t="str">
        <f t="shared" si="18"/>
        <v/>
      </c>
      <c r="I1193" s="65" t="str">
        <f>IF(発注書!D1199="","",発注書!D1199)</f>
        <v/>
      </c>
      <c r="J1193" s="66" t="str">
        <f>IF(発注書!D1199="","",発注書!C1199)</f>
        <v/>
      </c>
      <c r="K1193" s="63"/>
      <c r="L1193" s="63"/>
      <c r="M1193" s="63"/>
      <c r="N1193" s="63"/>
    </row>
    <row r="1194" spans="1:14" x14ac:dyDescent="0.55000000000000004">
      <c r="B1194" s="50">
        <v>2</v>
      </c>
      <c r="E1194" s="61" t="str">
        <f>IF(発注書!D1200="","",発注書!B1200)</f>
        <v/>
      </c>
      <c r="F1194" s="62" t="str">
        <f>IF(J1194="","",VLOOKUP(J1194,商品マスタ!$B:$D,2,FALSE))</f>
        <v/>
      </c>
      <c r="G1194" s="63" t="str">
        <f>IF(F1194="","",VLOOKUP(F1194,商品マスタ!$C:$D,2,FALSE))</f>
        <v/>
      </c>
      <c r="H1194" s="64" t="str">
        <f t="shared" si="18"/>
        <v/>
      </c>
      <c r="I1194" s="65" t="str">
        <f>IF(発注書!D1200="","",発注書!D1200)</f>
        <v/>
      </c>
      <c r="J1194" s="66" t="str">
        <f>IF(発注書!D1200="","",発注書!C1200)</f>
        <v/>
      </c>
      <c r="K1194" s="63"/>
      <c r="L1194" s="63"/>
      <c r="M1194" s="63"/>
      <c r="N1194" s="63"/>
    </row>
    <row r="1195" spans="1:14" x14ac:dyDescent="0.55000000000000004">
      <c r="A1195" s="49">
        <v>597</v>
      </c>
      <c r="B1195" s="50">
        <v>1</v>
      </c>
      <c r="E1195" s="61" t="str">
        <f>IF(発注書!D1201="","",発注書!B1201)</f>
        <v/>
      </c>
      <c r="F1195" s="62" t="str">
        <f>IF(J1195="","",VLOOKUP(J1195,商品マスタ!$B:$D,2,FALSE))</f>
        <v/>
      </c>
      <c r="G1195" s="63" t="str">
        <f>IF(F1195="","",VLOOKUP(F1195,商品マスタ!$C:$D,2,FALSE))</f>
        <v/>
      </c>
      <c r="H1195" s="64" t="str">
        <f t="shared" si="18"/>
        <v/>
      </c>
      <c r="I1195" s="65" t="str">
        <f>IF(発注書!D1201="","",発注書!D1201)</f>
        <v/>
      </c>
      <c r="J1195" s="66" t="str">
        <f>IF(発注書!D1201="","",発注書!C1201)</f>
        <v/>
      </c>
      <c r="K1195" s="63"/>
      <c r="L1195" s="63"/>
      <c r="M1195" s="63"/>
      <c r="N1195" s="63"/>
    </row>
    <row r="1196" spans="1:14" x14ac:dyDescent="0.55000000000000004">
      <c r="B1196" s="50">
        <v>2</v>
      </c>
      <c r="E1196" s="61" t="str">
        <f>IF(発注書!D1202="","",発注書!B1202)</f>
        <v/>
      </c>
      <c r="F1196" s="62" t="str">
        <f>IF(J1196="","",VLOOKUP(J1196,商品マスタ!$B:$D,2,FALSE))</f>
        <v/>
      </c>
      <c r="G1196" s="63" t="str">
        <f>IF(F1196="","",VLOOKUP(F1196,商品マスタ!$C:$D,2,FALSE))</f>
        <v/>
      </c>
      <c r="H1196" s="64" t="str">
        <f t="shared" si="18"/>
        <v/>
      </c>
      <c r="I1196" s="65" t="str">
        <f>IF(発注書!D1202="","",発注書!D1202)</f>
        <v/>
      </c>
      <c r="J1196" s="66" t="str">
        <f>IF(発注書!D1202="","",発注書!C1202)</f>
        <v/>
      </c>
      <c r="K1196" s="63"/>
      <c r="L1196" s="63"/>
      <c r="M1196" s="63"/>
      <c r="N1196" s="63"/>
    </row>
    <row r="1197" spans="1:14" x14ac:dyDescent="0.55000000000000004">
      <c r="A1197" s="49">
        <v>598</v>
      </c>
      <c r="B1197" s="50">
        <v>1</v>
      </c>
      <c r="E1197" s="61" t="str">
        <f>IF(発注書!D1203="","",発注書!B1203)</f>
        <v/>
      </c>
      <c r="F1197" s="62" t="str">
        <f>IF(J1197="","",VLOOKUP(J1197,商品マスタ!$B:$D,2,FALSE))</f>
        <v/>
      </c>
      <c r="G1197" s="63" t="str">
        <f>IF(F1197="","",VLOOKUP(F1197,商品マスタ!$C:$D,2,FALSE))</f>
        <v/>
      </c>
      <c r="H1197" s="64" t="str">
        <f t="shared" si="18"/>
        <v/>
      </c>
      <c r="I1197" s="65" t="str">
        <f>IF(発注書!D1203="","",発注書!D1203)</f>
        <v/>
      </c>
      <c r="J1197" s="66" t="str">
        <f>IF(発注書!D1203="","",発注書!C1203)</f>
        <v/>
      </c>
      <c r="K1197" s="63"/>
      <c r="L1197" s="63"/>
      <c r="M1197" s="63"/>
      <c r="N1197" s="63"/>
    </row>
    <row r="1198" spans="1:14" x14ac:dyDescent="0.55000000000000004">
      <c r="B1198" s="50">
        <v>2</v>
      </c>
      <c r="E1198" s="61" t="str">
        <f>IF(発注書!D1204="","",発注書!B1204)</f>
        <v/>
      </c>
      <c r="F1198" s="62" t="str">
        <f>IF(J1198="","",VLOOKUP(J1198,商品マスタ!$B:$D,2,FALSE))</f>
        <v/>
      </c>
      <c r="G1198" s="63" t="str">
        <f>IF(F1198="","",VLOOKUP(F1198,商品マスタ!$C:$D,2,FALSE))</f>
        <v/>
      </c>
      <c r="H1198" s="64" t="str">
        <f t="shared" si="18"/>
        <v/>
      </c>
      <c r="I1198" s="65" t="str">
        <f>IF(発注書!D1204="","",発注書!D1204)</f>
        <v/>
      </c>
      <c r="J1198" s="66" t="str">
        <f>IF(発注書!D1204="","",発注書!C1204)</f>
        <v/>
      </c>
      <c r="K1198" s="63"/>
      <c r="L1198" s="63"/>
      <c r="M1198" s="63"/>
      <c r="N1198" s="63"/>
    </row>
    <row r="1199" spans="1:14" x14ac:dyDescent="0.55000000000000004">
      <c r="A1199" s="49">
        <v>599</v>
      </c>
      <c r="B1199" s="50">
        <v>1</v>
      </c>
      <c r="E1199" s="61" t="str">
        <f>IF(発注書!D1205="","",発注書!B1205)</f>
        <v/>
      </c>
      <c r="F1199" s="62" t="str">
        <f>IF(J1199="","",VLOOKUP(J1199,商品マスタ!$B:$D,2,FALSE))</f>
        <v/>
      </c>
      <c r="G1199" s="63" t="str">
        <f>IF(F1199="","",VLOOKUP(F1199,商品マスタ!$C:$D,2,FALSE))</f>
        <v/>
      </c>
      <c r="H1199" s="64" t="str">
        <f t="shared" si="18"/>
        <v/>
      </c>
      <c r="I1199" s="65" t="str">
        <f>IF(発注書!D1205="","",発注書!D1205)</f>
        <v/>
      </c>
      <c r="J1199" s="66" t="str">
        <f>IF(発注書!D1205="","",発注書!C1205)</f>
        <v/>
      </c>
      <c r="K1199" s="63"/>
      <c r="L1199" s="63"/>
      <c r="M1199" s="63"/>
      <c r="N1199" s="63"/>
    </row>
    <row r="1200" spans="1:14" x14ac:dyDescent="0.55000000000000004">
      <c r="B1200" s="50">
        <v>2</v>
      </c>
      <c r="E1200" s="61" t="str">
        <f>IF(発注書!D1206="","",発注書!B1206)</f>
        <v/>
      </c>
      <c r="F1200" s="62" t="str">
        <f>IF(J1200="","",VLOOKUP(J1200,商品マスタ!$B:$D,2,FALSE))</f>
        <v/>
      </c>
      <c r="G1200" s="63" t="str">
        <f>IF(F1200="","",VLOOKUP(F1200,商品マスタ!$C:$D,2,FALSE))</f>
        <v/>
      </c>
      <c r="H1200" s="64" t="str">
        <f t="shared" si="18"/>
        <v/>
      </c>
      <c r="I1200" s="65" t="str">
        <f>IF(発注書!D1206="","",発注書!D1206)</f>
        <v/>
      </c>
      <c r="J1200" s="66" t="str">
        <f>IF(発注書!D1206="","",発注書!C1206)</f>
        <v/>
      </c>
      <c r="K1200" s="63"/>
      <c r="L1200" s="63"/>
      <c r="M1200" s="63"/>
      <c r="N1200" s="63"/>
    </row>
    <row r="1201" spans="1:14" x14ac:dyDescent="0.55000000000000004">
      <c r="A1201" s="49">
        <v>600</v>
      </c>
      <c r="B1201" s="50">
        <v>1</v>
      </c>
      <c r="E1201" s="61" t="str">
        <f>IF(発注書!D1207="","",発注書!B1207)</f>
        <v/>
      </c>
      <c r="F1201" s="62" t="str">
        <f>IF(J1201="","",VLOOKUP(J1201,商品マスタ!$B:$D,2,FALSE))</f>
        <v/>
      </c>
      <c r="G1201" s="63" t="str">
        <f>IF(F1201="","",VLOOKUP(F1201,商品マスタ!$C:$D,2,FALSE))</f>
        <v/>
      </c>
      <c r="H1201" s="64" t="str">
        <f t="shared" si="18"/>
        <v/>
      </c>
      <c r="I1201" s="65" t="str">
        <f>IF(発注書!D1207="","",発注書!D1207)</f>
        <v/>
      </c>
      <c r="J1201" s="66" t="str">
        <f>IF(発注書!D1207="","",発注書!C1207)</f>
        <v/>
      </c>
      <c r="K1201" s="63"/>
      <c r="L1201" s="63"/>
      <c r="M1201" s="63"/>
      <c r="N1201" s="63"/>
    </row>
    <row r="1202" spans="1:14" x14ac:dyDescent="0.55000000000000004">
      <c r="B1202" s="50">
        <v>2</v>
      </c>
      <c r="E1202" s="61" t="str">
        <f>IF(発注書!D1208="","",発注書!B1208)</f>
        <v/>
      </c>
      <c r="F1202" s="62" t="str">
        <f>IF(J1202="","",VLOOKUP(J1202,商品マスタ!$B:$D,2,FALSE))</f>
        <v/>
      </c>
      <c r="G1202" s="63" t="str">
        <f>IF(F1202="","",VLOOKUP(F1202,商品マスタ!$C:$D,2,FALSE))</f>
        <v/>
      </c>
      <c r="H1202" s="64" t="str">
        <f t="shared" si="18"/>
        <v/>
      </c>
      <c r="I1202" s="65" t="str">
        <f>IF(発注書!D1208="","",発注書!D1208)</f>
        <v/>
      </c>
      <c r="J1202" s="66" t="str">
        <f>IF(発注書!D1208="","",発注書!C1208)</f>
        <v/>
      </c>
      <c r="K1202" s="63"/>
      <c r="L1202" s="63"/>
      <c r="M1202" s="63"/>
      <c r="N1202" s="63"/>
    </row>
    <row r="1203" spans="1:14" x14ac:dyDescent="0.55000000000000004">
      <c r="A1203" s="49">
        <v>601</v>
      </c>
      <c r="B1203" s="50">
        <v>1</v>
      </c>
      <c r="E1203" s="61" t="str">
        <f>IF(発注書!D1209="","",発注書!B1209)</f>
        <v/>
      </c>
      <c r="F1203" s="62" t="str">
        <f>IF(J1203="","",VLOOKUP(J1203,商品マスタ!$B:$D,2,FALSE))</f>
        <v/>
      </c>
      <c r="G1203" s="63" t="str">
        <f>IF(F1203="","",VLOOKUP(F1203,商品マスタ!$C:$D,2,FALSE))</f>
        <v/>
      </c>
      <c r="H1203" s="64" t="str">
        <f t="shared" si="18"/>
        <v/>
      </c>
      <c r="I1203" s="65" t="str">
        <f>IF(発注書!D1209="","",発注書!D1209)</f>
        <v/>
      </c>
      <c r="J1203" s="66" t="str">
        <f>IF(発注書!D1209="","",発注書!C1209)</f>
        <v/>
      </c>
      <c r="K1203" s="63"/>
      <c r="L1203" s="63"/>
      <c r="M1203" s="63"/>
      <c r="N1203" s="63"/>
    </row>
    <row r="1204" spans="1:14" x14ac:dyDescent="0.55000000000000004">
      <c r="B1204" s="50">
        <v>2</v>
      </c>
      <c r="E1204" s="61" t="str">
        <f>IF(発注書!D1210="","",発注書!B1210)</f>
        <v/>
      </c>
      <c r="F1204" s="62" t="str">
        <f>IF(J1204="","",VLOOKUP(J1204,商品マスタ!$B:$D,2,FALSE))</f>
        <v/>
      </c>
      <c r="G1204" s="63" t="str">
        <f>IF(F1204="","",VLOOKUP(F1204,商品マスタ!$C:$D,2,FALSE))</f>
        <v/>
      </c>
      <c r="H1204" s="64" t="str">
        <f t="shared" si="18"/>
        <v/>
      </c>
      <c r="I1204" s="65" t="str">
        <f>IF(発注書!D1210="","",発注書!D1210)</f>
        <v/>
      </c>
      <c r="J1204" s="66" t="str">
        <f>IF(発注書!D1210="","",発注書!C1210)</f>
        <v/>
      </c>
      <c r="K1204" s="63"/>
      <c r="L1204" s="63"/>
      <c r="M1204" s="63"/>
      <c r="N1204" s="63"/>
    </row>
    <row r="1205" spans="1:14" x14ac:dyDescent="0.55000000000000004">
      <c r="A1205" s="49">
        <v>602</v>
      </c>
      <c r="B1205" s="50">
        <v>1</v>
      </c>
      <c r="E1205" s="61" t="str">
        <f>IF(発注書!D1211="","",発注書!B1211)</f>
        <v/>
      </c>
      <c r="F1205" s="62" t="str">
        <f>IF(J1205="","",VLOOKUP(J1205,商品マスタ!$B:$D,2,FALSE))</f>
        <v/>
      </c>
      <c r="G1205" s="63" t="str">
        <f>IF(F1205="","",VLOOKUP(F1205,商品マスタ!$C:$D,2,FALSE))</f>
        <v/>
      </c>
      <c r="H1205" s="64" t="str">
        <f t="shared" si="18"/>
        <v/>
      </c>
      <c r="I1205" s="65" t="str">
        <f>IF(発注書!D1211="","",発注書!D1211)</f>
        <v/>
      </c>
      <c r="J1205" s="66" t="str">
        <f>IF(発注書!D1211="","",発注書!C1211)</f>
        <v/>
      </c>
      <c r="K1205" s="63"/>
      <c r="L1205" s="63"/>
      <c r="M1205" s="63"/>
      <c r="N1205" s="63"/>
    </row>
    <row r="1206" spans="1:14" x14ac:dyDescent="0.55000000000000004">
      <c r="B1206" s="50">
        <v>2</v>
      </c>
      <c r="E1206" s="61" t="str">
        <f>IF(発注書!D1212="","",発注書!B1212)</f>
        <v/>
      </c>
      <c r="F1206" s="62" t="str">
        <f>IF(J1206="","",VLOOKUP(J1206,商品マスタ!$B:$D,2,FALSE))</f>
        <v/>
      </c>
      <c r="G1206" s="63" t="str">
        <f>IF(F1206="","",VLOOKUP(F1206,商品マスタ!$C:$D,2,FALSE))</f>
        <v/>
      </c>
      <c r="H1206" s="64" t="str">
        <f t="shared" si="18"/>
        <v/>
      </c>
      <c r="I1206" s="65" t="str">
        <f>IF(発注書!D1212="","",発注書!D1212)</f>
        <v/>
      </c>
      <c r="J1206" s="66" t="str">
        <f>IF(発注書!D1212="","",発注書!C1212)</f>
        <v/>
      </c>
      <c r="K1206" s="63"/>
      <c r="L1206" s="63"/>
      <c r="M1206" s="63"/>
      <c r="N1206" s="63"/>
    </row>
    <row r="1207" spans="1:14" x14ac:dyDescent="0.55000000000000004">
      <c r="A1207" s="49">
        <v>603</v>
      </c>
      <c r="B1207" s="50">
        <v>1</v>
      </c>
      <c r="E1207" s="61" t="str">
        <f>IF(発注書!D1213="","",発注書!B1213)</f>
        <v/>
      </c>
      <c r="F1207" s="62" t="str">
        <f>IF(J1207="","",VLOOKUP(J1207,商品マスタ!$B:$D,2,FALSE))</f>
        <v/>
      </c>
      <c r="G1207" s="63" t="str">
        <f>IF(F1207="","",VLOOKUP(F1207,商品マスタ!$C:$D,2,FALSE))</f>
        <v/>
      </c>
      <c r="H1207" s="64" t="str">
        <f t="shared" si="18"/>
        <v/>
      </c>
      <c r="I1207" s="65" t="str">
        <f>IF(発注書!D1213="","",発注書!D1213)</f>
        <v/>
      </c>
      <c r="J1207" s="66" t="str">
        <f>IF(発注書!D1213="","",発注書!C1213)</f>
        <v/>
      </c>
      <c r="K1207" s="63"/>
      <c r="L1207" s="63"/>
      <c r="M1207" s="63"/>
      <c r="N1207" s="63"/>
    </row>
    <row r="1208" spans="1:14" x14ac:dyDescent="0.55000000000000004">
      <c r="B1208" s="50">
        <v>2</v>
      </c>
      <c r="E1208" s="61" t="str">
        <f>IF(発注書!D1214="","",発注書!B1214)</f>
        <v/>
      </c>
      <c r="F1208" s="62" t="str">
        <f>IF(J1208="","",VLOOKUP(J1208,商品マスタ!$B:$D,2,FALSE))</f>
        <v/>
      </c>
      <c r="G1208" s="63" t="str">
        <f>IF(F1208="","",VLOOKUP(F1208,商品マスタ!$C:$D,2,FALSE))</f>
        <v/>
      </c>
      <c r="H1208" s="64" t="str">
        <f t="shared" si="18"/>
        <v/>
      </c>
      <c r="I1208" s="65" t="str">
        <f>IF(発注書!D1214="","",発注書!D1214)</f>
        <v/>
      </c>
      <c r="J1208" s="66" t="str">
        <f>IF(発注書!D1214="","",発注書!C1214)</f>
        <v/>
      </c>
      <c r="K1208" s="63"/>
      <c r="L1208" s="63"/>
      <c r="M1208" s="63"/>
      <c r="N1208" s="63"/>
    </row>
    <row r="1209" spans="1:14" x14ac:dyDescent="0.55000000000000004">
      <c r="A1209" s="49">
        <v>604</v>
      </c>
      <c r="B1209" s="50">
        <v>1</v>
      </c>
      <c r="E1209" s="61" t="str">
        <f>IF(発注書!D1215="","",発注書!B1215)</f>
        <v/>
      </c>
      <c r="F1209" s="62" t="str">
        <f>IF(J1209="","",VLOOKUP(J1209,商品マスタ!$B:$D,2,FALSE))</f>
        <v/>
      </c>
      <c r="G1209" s="63" t="str">
        <f>IF(F1209="","",VLOOKUP(F1209,商品マスタ!$C:$D,2,FALSE))</f>
        <v/>
      </c>
      <c r="H1209" s="64" t="str">
        <f t="shared" si="18"/>
        <v/>
      </c>
      <c r="I1209" s="65" t="str">
        <f>IF(発注書!D1215="","",発注書!D1215)</f>
        <v/>
      </c>
      <c r="J1209" s="66" t="str">
        <f>IF(発注書!D1215="","",発注書!C1215)</f>
        <v/>
      </c>
      <c r="K1209" s="63"/>
      <c r="L1209" s="63"/>
      <c r="M1209" s="63"/>
      <c r="N1209" s="63"/>
    </row>
    <row r="1210" spans="1:14" x14ac:dyDescent="0.55000000000000004">
      <c r="B1210" s="50">
        <v>2</v>
      </c>
      <c r="E1210" s="61" t="str">
        <f>IF(発注書!D1216="","",発注書!B1216)</f>
        <v/>
      </c>
      <c r="F1210" s="62" t="str">
        <f>IF(J1210="","",VLOOKUP(J1210,商品マスタ!$B:$D,2,FALSE))</f>
        <v/>
      </c>
      <c r="G1210" s="63" t="str">
        <f>IF(F1210="","",VLOOKUP(F1210,商品マスタ!$C:$D,2,FALSE))</f>
        <v/>
      </c>
      <c r="H1210" s="64" t="str">
        <f t="shared" si="18"/>
        <v/>
      </c>
      <c r="I1210" s="65" t="str">
        <f>IF(発注書!D1216="","",発注書!D1216)</f>
        <v/>
      </c>
      <c r="J1210" s="66" t="str">
        <f>IF(発注書!D1216="","",発注書!C1216)</f>
        <v/>
      </c>
      <c r="K1210" s="63"/>
      <c r="L1210" s="63"/>
      <c r="M1210" s="63"/>
      <c r="N1210" s="63"/>
    </row>
    <row r="1211" spans="1:14" x14ac:dyDescent="0.55000000000000004">
      <c r="A1211" s="49">
        <v>605</v>
      </c>
      <c r="B1211" s="50">
        <v>1</v>
      </c>
      <c r="E1211" s="61" t="str">
        <f>IF(発注書!D1217="","",発注書!B1217)</f>
        <v/>
      </c>
      <c r="F1211" s="62" t="str">
        <f>IF(J1211="","",VLOOKUP(J1211,商品マスタ!$B:$D,2,FALSE))</f>
        <v/>
      </c>
      <c r="G1211" s="63" t="str">
        <f>IF(F1211="","",VLOOKUP(F1211,商品マスタ!$C:$D,2,FALSE))</f>
        <v/>
      </c>
      <c r="H1211" s="64" t="str">
        <f t="shared" si="18"/>
        <v/>
      </c>
      <c r="I1211" s="65" t="str">
        <f>IF(発注書!D1217="","",発注書!D1217)</f>
        <v/>
      </c>
      <c r="J1211" s="66" t="str">
        <f>IF(発注書!D1217="","",発注書!C1217)</f>
        <v/>
      </c>
      <c r="K1211" s="63"/>
      <c r="L1211" s="63"/>
      <c r="M1211" s="63"/>
      <c r="N1211" s="63"/>
    </row>
    <row r="1212" spans="1:14" x14ac:dyDescent="0.55000000000000004">
      <c r="B1212" s="50">
        <v>2</v>
      </c>
      <c r="E1212" s="61" t="str">
        <f>IF(発注書!D1218="","",発注書!B1218)</f>
        <v/>
      </c>
      <c r="F1212" s="62" t="str">
        <f>IF(J1212="","",VLOOKUP(J1212,商品マスタ!$B:$D,2,FALSE))</f>
        <v/>
      </c>
      <c r="G1212" s="63" t="str">
        <f>IF(F1212="","",VLOOKUP(F1212,商品マスタ!$C:$D,2,FALSE))</f>
        <v/>
      </c>
      <c r="H1212" s="64" t="str">
        <f t="shared" si="18"/>
        <v/>
      </c>
      <c r="I1212" s="65" t="str">
        <f>IF(発注書!D1218="","",発注書!D1218)</f>
        <v/>
      </c>
      <c r="J1212" s="66" t="str">
        <f>IF(発注書!D1218="","",発注書!C1218)</f>
        <v/>
      </c>
      <c r="K1212" s="63"/>
      <c r="L1212" s="63"/>
      <c r="M1212" s="63"/>
      <c r="N1212" s="63"/>
    </row>
    <row r="1213" spans="1:14" x14ac:dyDescent="0.55000000000000004">
      <c r="A1213" s="49">
        <v>606</v>
      </c>
      <c r="B1213" s="50">
        <v>1</v>
      </c>
      <c r="E1213" s="61" t="str">
        <f>IF(発注書!D1219="","",発注書!B1219)</f>
        <v/>
      </c>
      <c r="F1213" s="62" t="str">
        <f>IF(J1213="","",VLOOKUP(J1213,商品マスタ!$B:$D,2,FALSE))</f>
        <v/>
      </c>
      <c r="G1213" s="63" t="str">
        <f>IF(F1213="","",VLOOKUP(F1213,商品マスタ!$C:$D,2,FALSE))</f>
        <v/>
      </c>
      <c r="H1213" s="64" t="str">
        <f t="shared" si="18"/>
        <v/>
      </c>
      <c r="I1213" s="65" t="str">
        <f>IF(発注書!D1219="","",発注書!D1219)</f>
        <v/>
      </c>
      <c r="J1213" s="66" t="str">
        <f>IF(発注書!D1219="","",発注書!C1219)</f>
        <v/>
      </c>
      <c r="K1213" s="63"/>
      <c r="L1213" s="63"/>
      <c r="M1213" s="63"/>
      <c r="N1213" s="63"/>
    </row>
    <row r="1214" spans="1:14" x14ac:dyDescent="0.55000000000000004">
      <c r="B1214" s="50">
        <v>2</v>
      </c>
      <c r="E1214" s="61" t="str">
        <f>IF(発注書!D1220="","",発注書!B1220)</f>
        <v/>
      </c>
      <c r="F1214" s="62" t="str">
        <f>IF(J1214="","",VLOOKUP(J1214,商品マスタ!$B:$D,2,FALSE))</f>
        <v/>
      </c>
      <c r="G1214" s="63" t="str">
        <f>IF(F1214="","",VLOOKUP(F1214,商品マスタ!$C:$D,2,FALSE))</f>
        <v/>
      </c>
      <c r="H1214" s="64" t="str">
        <f t="shared" si="18"/>
        <v/>
      </c>
      <c r="I1214" s="65" t="str">
        <f>IF(発注書!D1220="","",発注書!D1220)</f>
        <v/>
      </c>
      <c r="J1214" s="66" t="str">
        <f>IF(発注書!D1220="","",発注書!C1220)</f>
        <v/>
      </c>
      <c r="K1214" s="63"/>
      <c r="L1214" s="63"/>
      <c r="M1214" s="63"/>
      <c r="N1214" s="63"/>
    </row>
    <row r="1215" spans="1:14" x14ac:dyDescent="0.55000000000000004">
      <c r="A1215" s="49">
        <v>607</v>
      </c>
      <c r="B1215" s="50">
        <v>1</v>
      </c>
      <c r="E1215" s="61" t="str">
        <f>IF(発注書!D1221="","",発注書!B1221)</f>
        <v/>
      </c>
      <c r="F1215" s="62" t="str">
        <f>IF(J1215="","",VLOOKUP(J1215,商品マスタ!$B:$D,2,FALSE))</f>
        <v/>
      </c>
      <c r="G1215" s="63" t="str">
        <f>IF(F1215="","",VLOOKUP(F1215,商品マスタ!$C:$D,2,FALSE))</f>
        <v/>
      </c>
      <c r="H1215" s="64" t="str">
        <f t="shared" si="18"/>
        <v/>
      </c>
      <c r="I1215" s="65" t="str">
        <f>IF(発注書!D1221="","",発注書!D1221)</f>
        <v/>
      </c>
      <c r="J1215" s="66" t="str">
        <f>IF(発注書!D1221="","",発注書!C1221)</f>
        <v/>
      </c>
      <c r="K1215" s="63"/>
      <c r="L1215" s="63"/>
      <c r="M1215" s="63"/>
      <c r="N1215" s="63"/>
    </row>
    <row r="1216" spans="1:14" x14ac:dyDescent="0.55000000000000004">
      <c r="B1216" s="50">
        <v>2</v>
      </c>
      <c r="E1216" s="61" t="str">
        <f>IF(発注書!D1222="","",発注書!B1222)</f>
        <v/>
      </c>
      <c r="F1216" s="62" t="str">
        <f>IF(J1216="","",VLOOKUP(J1216,商品マスタ!$B:$D,2,FALSE))</f>
        <v/>
      </c>
      <c r="G1216" s="63" t="str">
        <f>IF(F1216="","",VLOOKUP(F1216,商品マスタ!$C:$D,2,FALSE))</f>
        <v/>
      </c>
      <c r="H1216" s="64" t="str">
        <f t="shared" si="18"/>
        <v/>
      </c>
      <c r="I1216" s="65" t="str">
        <f>IF(発注書!D1222="","",発注書!D1222)</f>
        <v/>
      </c>
      <c r="J1216" s="66" t="str">
        <f>IF(発注書!D1222="","",発注書!C1222)</f>
        <v/>
      </c>
      <c r="K1216" s="63"/>
      <c r="L1216" s="63"/>
      <c r="M1216" s="63"/>
      <c r="N1216" s="63"/>
    </row>
    <row r="1217" spans="1:14" x14ac:dyDescent="0.55000000000000004">
      <c r="A1217" s="49">
        <v>608</v>
      </c>
      <c r="B1217" s="50">
        <v>1</v>
      </c>
      <c r="E1217" s="61" t="str">
        <f>IF(発注書!D1223="","",発注書!B1223)</f>
        <v/>
      </c>
      <c r="F1217" s="62" t="str">
        <f>IF(J1217="","",VLOOKUP(J1217,商品マスタ!$B:$D,2,FALSE))</f>
        <v/>
      </c>
      <c r="G1217" s="63" t="str">
        <f>IF(F1217="","",VLOOKUP(F1217,商品マスタ!$C:$D,2,FALSE))</f>
        <v/>
      </c>
      <c r="H1217" s="64" t="str">
        <f t="shared" si="18"/>
        <v/>
      </c>
      <c r="I1217" s="65" t="str">
        <f>IF(発注書!D1223="","",発注書!D1223)</f>
        <v/>
      </c>
      <c r="J1217" s="66" t="str">
        <f>IF(発注書!D1223="","",発注書!C1223)</f>
        <v/>
      </c>
      <c r="K1217" s="63"/>
      <c r="L1217" s="63"/>
      <c r="M1217" s="63"/>
      <c r="N1217" s="63"/>
    </row>
    <row r="1218" spans="1:14" x14ac:dyDescent="0.55000000000000004">
      <c r="B1218" s="50">
        <v>2</v>
      </c>
      <c r="E1218" s="61" t="str">
        <f>IF(発注書!D1224="","",発注書!B1224)</f>
        <v/>
      </c>
      <c r="F1218" s="62" t="str">
        <f>IF(J1218="","",VLOOKUP(J1218,商品マスタ!$B:$D,2,FALSE))</f>
        <v/>
      </c>
      <c r="G1218" s="63" t="str">
        <f>IF(F1218="","",VLOOKUP(F1218,商品マスタ!$C:$D,2,FALSE))</f>
        <v/>
      </c>
      <c r="H1218" s="64" t="str">
        <f t="shared" si="18"/>
        <v/>
      </c>
      <c r="I1218" s="65" t="str">
        <f>IF(発注書!D1224="","",発注書!D1224)</f>
        <v/>
      </c>
      <c r="J1218" s="66" t="str">
        <f>IF(発注書!D1224="","",発注書!C1224)</f>
        <v/>
      </c>
      <c r="K1218" s="63"/>
      <c r="L1218" s="63"/>
      <c r="M1218" s="63"/>
      <c r="N1218" s="63"/>
    </row>
    <row r="1219" spans="1:14" x14ac:dyDescent="0.55000000000000004">
      <c r="A1219" s="49">
        <v>609</v>
      </c>
      <c r="B1219" s="50">
        <v>1</v>
      </c>
      <c r="E1219" s="61" t="str">
        <f>IF(発注書!D1225="","",発注書!B1225)</f>
        <v/>
      </c>
      <c r="F1219" s="62" t="str">
        <f>IF(J1219="","",VLOOKUP(J1219,商品マスタ!$B:$D,2,FALSE))</f>
        <v/>
      </c>
      <c r="G1219" s="63" t="str">
        <f>IF(F1219="","",VLOOKUP(F1219,商品マスタ!$C:$D,2,FALSE))</f>
        <v/>
      </c>
      <c r="H1219" s="64" t="str">
        <f t="shared" si="18"/>
        <v/>
      </c>
      <c r="I1219" s="65" t="str">
        <f>IF(発注書!D1225="","",発注書!D1225)</f>
        <v/>
      </c>
      <c r="J1219" s="66" t="str">
        <f>IF(発注書!D1225="","",発注書!C1225)</f>
        <v/>
      </c>
      <c r="K1219" s="63"/>
      <c r="L1219" s="63"/>
      <c r="M1219" s="63"/>
      <c r="N1219" s="63"/>
    </row>
    <row r="1220" spans="1:14" x14ac:dyDescent="0.55000000000000004">
      <c r="B1220" s="50">
        <v>2</v>
      </c>
      <c r="E1220" s="61" t="str">
        <f>IF(発注書!D1226="","",発注書!B1226)</f>
        <v/>
      </c>
      <c r="F1220" s="62" t="str">
        <f>IF(J1220="","",VLOOKUP(J1220,商品マスタ!$B:$D,2,FALSE))</f>
        <v/>
      </c>
      <c r="G1220" s="63" t="str">
        <f>IF(F1220="","",VLOOKUP(F1220,商品マスタ!$C:$D,2,FALSE))</f>
        <v/>
      </c>
      <c r="H1220" s="64" t="str">
        <f t="shared" ref="H1220:H1283" si="19">IF(E1220="","",IF(E1220="",LEN(SUBSTITUTE(D1220," ","")),LEN(SUBSTITUTE(E1220," ",""))))</f>
        <v/>
      </c>
      <c r="I1220" s="65" t="str">
        <f>IF(発注書!D1226="","",発注書!D1226)</f>
        <v/>
      </c>
      <c r="J1220" s="66" t="str">
        <f>IF(発注書!D1226="","",発注書!C1226)</f>
        <v/>
      </c>
      <c r="K1220" s="63"/>
      <c r="L1220" s="63"/>
      <c r="M1220" s="63"/>
      <c r="N1220" s="63"/>
    </row>
    <row r="1221" spans="1:14" x14ac:dyDescent="0.55000000000000004">
      <c r="A1221" s="49">
        <v>610</v>
      </c>
      <c r="B1221" s="50">
        <v>1</v>
      </c>
      <c r="E1221" s="61" t="str">
        <f>IF(発注書!D1227="","",発注書!B1227)</f>
        <v/>
      </c>
      <c r="F1221" s="62" t="str">
        <f>IF(J1221="","",VLOOKUP(J1221,商品マスタ!$B:$D,2,FALSE))</f>
        <v/>
      </c>
      <c r="G1221" s="63" t="str">
        <f>IF(F1221="","",VLOOKUP(F1221,商品マスタ!$C:$D,2,FALSE))</f>
        <v/>
      </c>
      <c r="H1221" s="64" t="str">
        <f t="shared" si="19"/>
        <v/>
      </c>
      <c r="I1221" s="65" t="str">
        <f>IF(発注書!D1227="","",発注書!D1227)</f>
        <v/>
      </c>
      <c r="J1221" s="66" t="str">
        <f>IF(発注書!D1227="","",発注書!C1227)</f>
        <v/>
      </c>
      <c r="K1221" s="63"/>
      <c r="L1221" s="63"/>
      <c r="M1221" s="63"/>
      <c r="N1221" s="63"/>
    </row>
    <row r="1222" spans="1:14" x14ac:dyDescent="0.55000000000000004">
      <c r="B1222" s="50">
        <v>2</v>
      </c>
      <c r="E1222" s="61" t="str">
        <f>IF(発注書!D1228="","",発注書!B1228)</f>
        <v/>
      </c>
      <c r="F1222" s="62" t="str">
        <f>IF(J1222="","",VLOOKUP(J1222,商品マスタ!$B:$D,2,FALSE))</f>
        <v/>
      </c>
      <c r="G1222" s="63" t="str">
        <f>IF(F1222="","",VLOOKUP(F1222,商品マスタ!$C:$D,2,FALSE))</f>
        <v/>
      </c>
      <c r="H1222" s="64" t="str">
        <f t="shared" si="19"/>
        <v/>
      </c>
      <c r="I1222" s="65" t="str">
        <f>IF(発注書!D1228="","",発注書!D1228)</f>
        <v/>
      </c>
      <c r="J1222" s="66" t="str">
        <f>IF(発注書!D1228="","",発注書!C1228)</f>
        <v/>
      </c>
      <c r="K1222" s="63"/>
      <c r="L1222" s="63"/>
      <c r="M1222" s="63"/>
      <c r="N1222" s="63"/>
    </row>
    <row r="1223" spans="1:14" x14ac:dyDescent="0.55000000000000004">
      <c r="A1223" s="49">
        <v>611</v>
      </c>
      <c r="B1223" s="50">
        <v>1</v>
      </c>
      <c r="E1223" s="61" t="str">
        <f>IF(発注書!D1229="","",発注書!B1229)</f>
        <v/>
      </c>
      <c r="F1223" s="62" t="str">
        <f>IF(J1223="","",VLOOKUP(J1223,商品マスタ!$B:$D,2,FALSE))</f>
        <v/>
      </c>
      <c r="G1223" s="63" t="str">
        <f>IF(F1223="","",VLOOKUP(F1223,商品マスタ!$C:$D,2,FALSE))</f>
        <v/>
      </c>
      <c r="H1223" s="64" t="str">
        <f t="shared" si="19"/>
        <v/>
      </c>
      <c r="I1223" s="65" t="str">
        <f>IF(発注書!D1229="","",発注書!D1229)</f>
        <v/>
      </c>
      <c r="J1223" s="66" t="str">
        <f>IF(発注書!D1229="","",発注書!C1229)</f>
        <v/>
      </c>
      <c r="K1223" s="63"/>
      <c r="L1223" s="63"/>
      <c r="M1223" s="63"/>
      <c r="N1223" s="63"/>
    </row>
    <row r="1224" spans="1:14" x14ac:dyDescent="0.55000000000000004">
      <c r="B1224" s="50">
        <v>2</v>
      </c>
      <c r="E1224" s="61" t="str">
        <f>IF(発注書!D1230="","",発注書!B1230)</f>
        <v/>
      </c>
      <c r="F1224" s="62" t="str">
        <f>IF(J1224="","",VLOOKUP(J1224,商品マスタ!$B:$D,2,FALSE))</f>
        <v/>
      </c>
      <c r="G1224" s="63" t="str">
        <f>IF(F1224="","",VLOOKUP(F1224,商品マスタ!$C:$D,2,FALSE))</f>
        <v/>
      </c>
      <c r="H1224" s="64" t="str">
        <f t="shared" si="19"/>
        <v/>
      </c>
      <c r="I1224" s="65" t="str">
        <f>IF(発注書!D1230="","",発注書!D1230)</f>
        <v/>
      </c>
      <c r="J1224" s="66" t="str">
        <f>IF(発注書!D1230="","",発注書!C1230)</f>
        <v/>
      </c>
      <c r="K1224" s="63"/>
      <c r="L1224" s="63"/>
      <c r="M1224" s="63"/>
      <c r="N1224" s="63"/>
    </row>
    <row r="1225" spans="1:14" x14ac:dyDescent="0.55000000000000004">
      <c r="A1225" s="49">
        <v>612</v>
      </c>
      <c r="B1225" s="50">
        <v>1</v>
      </c>
      <c r="E1225" s="61" t="str">
        <f>IF(発注書!D1231="","",発注書!B1231)</f>
        <v/>
      </c>
      <c r="F1225" s="62" t="str">
        <f>IF(J1225="","",VLOOKUP(J1225,商品マスタ!$B:$D,2,FALSE))</f>
        <v/>
      </c>
      <c r="G1225" s="63" t="str">
        <f>IF(F1225="","",VLOOKUP(F1225,商品マスタ!$C:$D,2,FALSE))</f>
        <v/>
      </c>
      <c r="H1225" s="64" t="str">
        <f t="shared" si="19"/>
        <v/>
      </c>
      <c r="I1225" s="65" t="str">
        <f>IF(発注書!D1231="","",発注書!D1231)</f>
        <v/>
      </c>
      <c r="J1225" s="66" t="str">
        <f>IF(発注書!D1231="","",発注書!C1231)</f>
        <v/>
      </c>
      <c r="K1225" s="63"/>
      <c r="L1225" s="63"/>
      <c r="M1225" s="63"/>
      <c r="N1225" s="63"/>
    </row>
    <row r="1226" spans="1:14" x14ac:dyDescent="0.55000000000000004">
      <c r="B1226" s="50">
        <v>2</v>
      </c>
      <c r="E1226" s="61" t="str">
        <f>IF(発注書!D1232="","",発注書!B1232)</f>
        <v/>
      </c>
      <c r="F1226" s="62" t="str">
        <f>IF(J1226="","",VLOOKUP(J1226,商品マスタ!$B:$D,2,FALSE))</f>
        <v/>
      </c>
      <c r="G1226" s="63" t="str">
        <f>IF(F1226="","",VLOOKUP(F1226,商品マスタ!$C:$D,2,FALSE))</f>
        <v/>
      </c>
      <c r="H1226" s="64" t="str">
        <f t="shared" si="19"/>
        <v/>
      </c>
      <c r="I1226" s="65" t="str">
        <f>IF(発注書!D1232="","",発注書!D1232)</f>
        <v/>
      </c>
      <c r="J1226" s="66" t="str">
        <f>IF(発注書!D1232="","",発注書!C1232)</f>
        <v/>
      </c>
      <c r="K1226" s="63"/>
      <c r="L1226" s="63"/>
      <c r="M1226" s="63"/>
      <c r="N1226" s="63"/>
    </row>
    <row r="1227" spans="1:14" x14ac:dyDescent="0.55000000000000004">
      <c r="A1227" s="49">
        <v>613</v>
      </c>
      <c r="B1227" s="50">
        <v>1</v>
      </c>
      <c r="E1227" s="61" t="str">
        <f>IF(発注書!D1233="","",発注書!B1233)</f>
        <v/>
      </c>
      <c r="F1227" s="62" t="str">
        <f>IF(J1227="","",VLOOKUP(J1227,商品マスタ!$B:$D,2,FALSE))</f>
        <v/>
      </c>
      <c r="G1227" s="63" t="str">
        <f>IF(F1227="","",VLOOKUP(F1227,商品マスタ!$C:$D,2,FALSE))</f>
        <v/>
      </c>
      <c r="H1227" s="64" t="str">
        <f t="shared" si="19"/>
        <v/>
      </c>
      <c r="I1227" s="65" t="str">
        <f>IF(発注書!D1233="","",発注書!D1233)</f>
        <v/>
      </c>
      <c r="J1227" s="66" t="str">
        <f>IF(発注書!D1233="","",発注書!C1233)</f>
        <v/>
      </c>
      <c r="K1227" s="63"/>
      <c r="L1227" s="63"/>
      <c r="M1227" s="63"/>
      <c r="N1227" s="63"/>
    </row>
    <row r="1228" spans="1:14" x14ac:dyDescent="0.55000000000000004">
      <c r="B1228" s="50">
        <v>2</v>
      </c>
      <c r="E1228" s="61" t="str">
        <f>IF(発注書!D1234="","",発注書!B1234)</f>
        <v/>
      </c>
      <c r="F1228" s="62" t="str">
        <f>IF(J1228="","",VLOOKUP(J1228,商品マスタ!$B:$D,2,FALSE))</f>
        <v/>
      </c>
      <c r="G1228" s="63" t="str">
        <f>IF(F1228="","",VLOOKUP(F1228,商品マスタ!$C:$D,2,FALSE))</f>
        <v/>
      </c>
      <c r="H1228" s="64" t="str">
        <f t="shared" si="19"/>
        <v/>
      </c>
      <c r="I1228" s="65" t="str">
        <f>IF(発注書!D1234="","",発注書!D1234)</f>
        <v/>
      </c>
      <c r="J1228" s="66" t="str">
        <f>IF(発注書!D1234="","",発注書!C1234)</f>
        <v/>
      </c>
      <c r="K1228" s="63"/>
      <c r="L1228" s="63"/>
      <c r="M1228" s="63"/>
      <c r="N1228" s="63"/>
    </row>
    <row r="1229" spans="1:14" x14ac:dyDescent="0.55000000000000004">
      <c r="A1229" s="49">
        <v>614</v>
      </c>
      <c r="B1229" s="50">
        <v>1</v>
      </c>
      <c r="E1229" s="61" t="str">
        <f>IF(発注書!D1235="","",発注書!B1235)</f>
        <v/>
      </c>
      <c r="F1229" s="62" t="str">
        <f>IF(J1229="","",VLOOKUP(J1229,商品マスタ!$B:$D,2,FALSE))</f>
        <v/>
      </c>
      <c r="G1229" s="63" t="str">
        <f>IF(F1229="","",VLOOKUP(F1229,商品マスタ!$C:$D,2,FALSE))</f>
        <v/>
      </c>
      <c r="H1229" s="64" t="str">
        <f t="shared" si="19"/>
        <v/>
      </c>
      <c r="I1229" s="65" t="str">
        <f>IF(発注書!D1235="","",発注書!D1235)</f>
        <v/>
      </c>
      <c r="J1229" s="66" t="str">
        <f>IF(発注書!D1235="","",発注書!C1235)</f>
        <v/>
      </c>
      <c r="K1229" s="63"/>
      <c r="L1229" s="63"/>
      <c r="M1229" s="63"/>
      <c r="N1229" s="63"/>
    </row>
    <row r="1230" spans="1:14" x14ac:dyDescent="0.55000000000000004">
      <c r="B1230" s="50">
        <v>2</v>
      </c>
      <c r="E1230" s="61" t="str">
        <f>IF(発注書!D1236="","",発注書!B1236)</f>
        <v/>
      </c>
      <c r="F1230" s="62" t="str">
        <f>IF(J1230="","",VLOOKUP(J1230,商品マスタ!$B:$D,2,FALSE))</f>
        <v/>
      </c>
      <c r="G1230" s="63" t="str">
        <f>IF(F1230="","",VLOOKUP(F1230,商品マスタ!$C:$D,2,FALSE))</f>
        <v/>
      </c>
      <c r="H1230" s="64" t="str">
        <f t="shared" si="19"/>
        <v/>
      </c>
      <c r="I1230" s="65" t="str">
        <f>IF(発注書!D1236="","",発注書!D1236)</f>
        <v/>
      </c>
      <c r="J1230" s="66" t="str">
        <f>IF(発注書!D1236="","",発注書!C1236)</f>
        <v/>
      </c>
      <c r="K1230" s="63"/>
      <c r="L1230" s="63"/>
      <c r="M1230" s="63"/>
      <c r="N1230" s="63"/>
    </row>
    <row r="1231" spans="1:14" x14ac:dyDescent="0.55000000000000004">
      <c r="A1231" s="49">
        <v>615</v>
      </c>
      <c r="B1231" s="50">
        <v>1</v>
      </c>
      <c r="E1231" s="61" t="str">
        <f>IF(発注書!D1237="","",発注書!B1237)</f>
        <v/>
      </c>
      <c r="F1231" s="62" t="str">
        <f>IF(J1231="","",VLOOKUP(J1231,商品マスタ!$B:$D,2,FALSE))</f>
        <v/>
      </c>
      <c r="G1231" s="63" t="str">
        <f>IF(F1231="","",VLOOKUP(F1231,商品マスタ!$C:$D,2,FALSE))</f>
        <v/>
      </c>
      <c r="H1231" s="64" t="str">
        <f t="shared" si="19"/>
        <v/>
      </c>
      <c r="I1231" s="65" t="str">
        <f>IF(発注書!D1237="","",発注書!D1237)</f>
        <v/>
      </c>
      <c r="J1231" s="66" t="str">
        <f>IF(発注書!D1237="","",発注書!C1237)</f>
        <v/>
      </c>
      <c r="K1231" s="63"/>
      <c r="L1231" s="63"/>
      <c r="M1231" s="63"/>
      <c r="N1231" s="63"/>
    </row>
    <row r="1232" spans="1:14" x14ac:dyDescent="0.55000000000000004">
      <c r="B1232" s="50">
        <v>2</v>
      </c>
      <c r="E1232" s="61" t="str">
        <f>IF(発注書!D1238="","",発注書!B1238)</f>
        <v/>
      </c>
      <c r="F1232" s="62" t="str">
        <f>IF(J1232="","",VLOOKUP(J1232,商品マスタ!$B:$D,2,FALSE))</f>
        <v/>
      </c>
      <c r="G1232" s="63" t="str">
        <f>IF(F1232="","",VLOOKUP(F1232,商品マスタ!$C:$D,2,FALSE))</f>
        <v/>
      </c>
      <c r="H1232" s="64" t="str">
        <f t="shared" si="19"/>
        <v/>
      </c>
      <c r="I1232" s="65" t="str">
        <f>IF(発注書!D1238="","",発注書!D1238)</f>
        <v/>
      </c>
      <c r="J1232" s="66" t="str">
        <f>IF(発注書!D1238="","",発注書!C1238)</f>
        <v/>
      </c>
      <c r="K1232" s="63"/>
      <c r="L1232" s="63"/>
      <c r="M1232" s="63"/>
      <c r="N1232" s="63"/>
    </row>
    <row r="1233" spans="1:14" x14ac:dyDescent="0.55000000000000004">
      <c r="A1233" s="49">
        <v>616</v>
      </c>
      <c r="B1233" s="50">
        <v>1</v>
      </c>
      <c r="E1233" s="61" t="str">
        <f>IF(発注書!D1239="","",発注書!B1239)</f>
        <v/>
      </c>
      <c r="F1233" s="62" t="str">
        <f>IF(J1233="","",VLOOKUP(J1233,商品マスタ!$B:$D,2,FALSE))</f>
        <v/>
      </c>
      <c r="G1233" s="63" t="str">
        <f>IF(F1233="","",VLOOKUP(F1233,商品マスタ!$C:$D,2,FALSE))</f>
        <v/>
      </c>
      <c r="H1233" s="64" t="str">
        <f t="shared" si="19"/>
        <v/>
      </c>
      <c r="I1233" s="65" t="str">
        <f>IF(発注書!D1239="","",発注書!D1239)</f>
        <v/>
      </c>
      <c r="J1233" s="66" t="str">
        <f>IF(発注書!D1239="","",発注書!C1239)</f>
        <v/>
      </c>
      <c r="K1233" s="63"/>
      <c r="L1233" s="63"/>
      <c r="M1233" s="63"/>
      <c r="N1233" s="63"/>
    </row>
    <row r="1234" spans="1:14" x14ac:dyDescent="0.55000000000000004">
      <c r="B1234" s="50">
        <v>2</v>
      </c>
      <c r="E1234" s="61" t="str">
        <f>IF(発注書!D1240="","",発注書!B1240)</f>
        <v/>
      </c>
      <c r="F1234" s="62" t="str">
        <f>IF(J1234="","",VLOOKUP(J1234,商品マスタ!$B:$D,2,FALSE))</f>
        <v/>
      </c>
      <c r="G1234" s="63" t="str">
        <f>IF(F1234="","",VLOOKUP(F1234,商品マスタ!$C:$D,2,FALSE))</f>
        <v/>
      </c>
      <c r="H1234" s="64" t="str">
        <f t="shared" si="19"/>
        <v/>
      </c>
      <c r="I1234" s="65" t="str">
        <f>IF(発注書!D1240="","",発注書!D1240)</f>
        <v/>
      </c>
      <c r="J1234" s="66" t="str">
        <f>IF(発注書!D1240="","",発注書!C1240)</f>
        <v/>
      </c>
      <c r="K1234" s="63"/>
      <c r="L1234" s="63"/>
      <c r="M1234" s="63"/>
      <c r="N1234" s="63"/>
    </row>
    <row r="1235" spans="1:14" x14ac:dyDescent="0.55000000000000004">
      <c r="A1235" s="49">
        <v>617</v>
      </c>
      <c r="B1235" s="50">
        <v>1</v>
      </c>
      <c r="E1235" s="61" t="str">
        <f>IF(発注書!D1241="","",発注書!B1241)</f>
        <v/>
      </c>
      <c r="F1235" s="62" t="str">
        <f>IF(J1235="","",VLOOKUP(J1235,商品マスタ!$B:$D,2,FALSE))</f>
        <v/>
      </c>
      <c r="G1235" s="63" t="str">
        <f>IF(F1235="","",VLOOKUP(F1235,商品マスタ!$C:$D,2,FALSE))</f>
        <v/>
      </c>
      <c r="H1235" s="64" t="str">
        <f t="shared" si="19"/>
        <v/>
      </c>
      <c r="I1235" s="65" t="str">
        <f>IF(発注書!D1241="","",発注書!D1241)</f>
        <v/>
      </c>
      <c r="J1235" s="66" t="str">
        <f>IF(発注書!D1241="","",発注書!C1241)</f>
        <v/>
      </c>
      <c r="K1235" s="63"/>
      <c r="L1235" s="63"/>
      <c r="M1235" s="63"/>
      <c r="N1235" s="63"/>
    </row>
    <row r="1236" spans="1:14" x14ac:dyDescent="0.55000000000000004">
      <c r="B1236" s="50">
        <v>2</v>
      </c>
      <c r="E1236" s="61" t="str">
        <f>IF(発注書!D1242="","",発注書!B1242)</f>
        <v/>
      </c>
      <c r="F1236" s="62" t="str">
        <f>IF(J1236="","",VLOOKUP(J1236,商品マスタ!$B:$D,2,FALSE))</f>
        <v/>
      </c>
      <c r="G1236" s="63" t="str">
        <f>IF(F1236="","",VLOOKUP(F1236,商品マスタ!$C:$D,2,FALSE))</f>
        <v/>
      </c>
      <c r="H1236" s="64" t="str">
        <f t="shared" si="19"/>
        <v/>
      </c>
      <c r="I1236" s="65" t="str">
        <f>IF(発注書!D1242="","",発注書!D1242)</f>
        <v/>
      </c>
      <c r="J1236" s="66" t="str">
        <f>IF(発注書!D1242="","",発注書!C1242)</f>
        <v/>
      </c>
      <c r="K1236" s="63"/>
      <c r="L1236" s="63"/>
      <c r="M1236" s="63"/>
      <c r="N1236" s="63"/>
    </row>
    <row r="1237" spans="1:14" x14ac:dyDescent="0.55000000000000004">
      <c r="A1237" s="49">
        <v>618</v>
      </c>
      <c r="B1237" s="50">
        <v>1</v>
      </c>
      <c r="E1237" s="61" t="str">
        <f>IF(発注書!D1243="","",発注書!B1243)</f>
        <v/>
      </c>
      <c r="F1237" s="62" t="str">
        <f>IF(J1237="","",VLOOKUP(J1237,商品マスタ!$B:$D,2,FALSE))</f>
        <v/>
      </c>
      <c r="G1237" s="63" t="str">
        <f>IF(F1237="","",VLOOKUP(F1237,商品マスタ!$C:$D,2,FALSE))</f>
        <v/>
      </c>
      <c r="H1237" s="64" t="str">
        <f t="shared" si="19"/>
        <v/>
      </c>
      <c r="I1237" s="65" t="str">
        <f>IF(発注書!D1243="","",発注書!D1243)</f>
        <v/>
      </c>
      <c r="J1237" s="66" t="str">
        <f>IF(発注書!D1243="","",発注書!C1243)</f>
        <v/>
      </c>
      <c r="K1237" s="63"/>
      <c r="L1237" s="63"/>
      <c r="M1237" s="63"/>
      <c r="N1237" s="63"/>
    </row>
    <row r="1238" spans="1:14" x14ac:dyDescent="0.55000000000000004">
      <c r="B1238" s="50">
        <v>2</v>
      </c>
      <c r="E1238" s="61" t="str">
        <f>IF(発注書!D1244="","",発注書!B1244)</f>
        <v/>
      </c>
      <c r="F1238" s="62" t="str">
        <f>IF(J1238="","",VLOOKUP(J1238,商品マスタ!$B:$D,2,FALSE))</f>
        <v/>
      </c>
      <c r="G1238" s="63" t="str">
        <f>IF(F1238="","",VLOOKUP(F1238,商品マスタ!$C:$D,2,FALSE))</f>
        <v/>
      </c>
      <c r="H1238" s="64" t="str">
        <f t="shared" si="19"/>
        <v/>
      </c>
      <c r="I1238" s="65" t="str">
        <f>IF(発注書!D1244="","",発注書!D1244)</f>
        <v/>
      </c>
      <c r="J1238" s="66" t="str">
        <f>IF(発注書!D1244="","",発注書!C1244)</f>
        <v/>
      </c>
      <c r="K1238" s="63"/>
      <c r="L1238" s="63"/>
      <c r="M1238" s="63"/>
      <c r="N1238" s="63"/>
    </row>
    <row r="1239" spans="1:14" x14ac:dyDescent="0.55000000000000004">
      <c r="A1239" s="49">
        <v>619</v>
      </c>
      <c r="B1239" s="50">
        <v>1</v>
      </c>
      <c r="E1239" s="61" t="str">
        <f>IF(発注書!D1245="","",発注書!B1245)</f>
        <v/>
      </c>
      <c r="F1239" s="62" t="str">
        <f>IF(J1239="","",VLOOKUP(J1239,商品マスタ!$B:$D,2,FALSE))</f>
        <v/>
      </c>
      <c r="G1239" s="63" t="str">
        <f>IF(F1239="","",VLOOKUP(F1239,商品マスタ!$C:$D,2,FALSE))</f>
        <v/>
      </c>
      <c r="H1239" s="64" t="str">
        <f t="shared" si="19"/>
        <v/>
      </c>
      <c r="I1239" s="65" t="str">
        <f>IF(発注書!D1245="","",発注書!D1245)</f>
        <v/>
      </c>
      <c r="J1239" s="66" t="str">
        <f>IF(発注書!D1245="","",発注書!C1245)</f>
        <v/>
      </c>
      <c r="K1239" s="63"/>
      <c r="L1239" s="63"/>
      <c r="M1239" s="63"/>
      <c r="N1239" s="63"/>
    </row>
    <row r="1240" spans="1:14" x14ac:dyDescent="0.55000000000000004">
      <c r="B1240" s="50">
        <v>2</v>
      </c>
      <c r="E1240" s="61" t="str">
        <f>IF(発注書!D1246="","",発注書!B1246)</f>
        <v/>
      </c>
      <c r="F1240" s="62" t="str">
        <f>IF(J1240="","",VLOOKUP(J1240,商品マスタ!$B:$D,2,FALSE))</f>
        <v/>
      </c>
      <c r="G1240" s="63" t="str">
        <f>IF(F1240="","",VLOOKUP(F1240,商品マスタ!$C:$D,2,FALSE))</f>
        <v/>
      </c>
      <c r="H1240" s="64" t="str">
        <f t="shared" si="19"/>
        <v/>
      </c>
      <c r="I1240" s="65" t="str">
        <f>IF(発注書!D1246="","",発注書!D1246)</f>
        <v/>
      </c>
      <c r="J1240" s="66" t="str">
        <f>IF(発注書!D1246="","",発注書!C1246)</f>
        <v/>
      </c>
      <c r="K1240" s="63"/>
      <c r="L1240" s="63"/>
      <c r="M1240" s="63"/>
      <c r="N1240" s="63"/>
    </row>
    <row r="1241" spans="1:14" x14ac:dyDescent="0.55000000000000004">
      <c r="A1241" s="49">
        <v>620</v>
      </c>
      <c r="B1241" s="50">
        <v>1</v>
      </c>
      <c r="E1241" s="61" t="str">
        <f>IF(発注書!D1247="","",発注書!B1247)</f>
        <v/>
      </c>
      <c r="F1241" s="62" t="str">
        <f>IF(J1241="","",VLOOKUP(J1241,商品マスタ!$B:$D,2,FALSE))</f>
        <v/>
      </c>
      <c r="G1241" s="63" t="str">
        <f>IF(F1241="","",VLOOKUP(F1241,商品マスタ!$C:$D,2,FALSE))</f>
        <v/>
      </c>
      <c r="H1241" s="64" t="str">
        <f t="shared" si="19"/>
        <v/>
      </c>
      <c r="I1241" s="65" t="str">
        <f>IF(発注書!D1247="","",発注書!D1247)</f>
        <v/>
      </c>
      <c r="J1241" s="66" t="str">
        <f>IF(発注書!D1247="","",発注書!C1247)</f>
        <v/>
      </c>
      <c r="K1241" s="63"/>
      <c r="L1241" s="63"/>
      <c r="M1241" s="63"/>
      <c r="N1241" s="63"/>
    </row>
    <row r="1242" spans="1:14" x14ac:dyDescent="0.55000000000000004">
      <c r="B1242" s="50">
        <v>2</v>
      </c>
      <c r="E1242" s="61" t="str">
        <f>IF(発注書!D1248="","",発注書!B1248)</f>
        <v/>
      </c>
      <c r="F1242" s="62" t="str">
        <f>IF(J1242="","",VLOOKUP(J1242,商品マスタ!$B:$D,2,FALSE))</f>
        <v/>
      </c>
      <c r="G1242" s="63" t="str">
        <f>IF(F1242="","",VLOOKUP(F1242,商品マスタ!$C:$D,2,FALSE))</f>
        <v/>
      </c>
      <c r="H1242" s="64" t="str">
        <f t="shared" si="19"/>
        <v/>
      </c>
      <c r="I1242" s="65" t="str">
        <f>IF(発注書!D1248="","",発注書!D1248)</f>
        <v/>
      </c>
      <c r="J1242" s="66" t="str">
        <f>IF(発注書!D1248="","",発注書!C1248)</f>
        <v/>
      </c>
      <c r="K1242" s="63"/>
      <c r="L1242" s="63"/>
      <c r="M1242" s="63"/>
      <c r="N1242" s="63"/>
    </row>
    <row r="1243" spans="1:14" x14ac:dyDescent="0.55000000000000004">
      <c r="A1243" s="49">
        <v>621</v>
      </c>
      <c r="B1243" s="50">
        <v>1</v>
      </c>
      <c r="E1243" s="61" t="str">
        <f>IF(発注書!D1249="","",発注書!B1249)</f>
        <v/>
      </c>
      <c r="F1243" s="62" t="str">
        <f>IF(J1243="","",VLOOKUP(J1243,商品マスタ!$B:$D,2,FALSE))</f>
        <v/>
      </c>
      <c r="G1243" s="63" t="str">
        <f>IF(F1243="","",VLOOKUP(F1243,商品マスタ!$C:$D,2,FALSE))</f>
        <v/>
      </c>
      <c r="H1243" s="64" t="str">
        <f t="shared" si="19"/>
        <v/>
      </c>
      <c r="I1243" s="65" t="str">
        <f>IF(発注書!D1249="","",発注書!D1249)</f>
        <v/>
      </c>
      <c r="J1243" s="66" t="str">
        <f>IF(発注書!D1249="","",発注書!C1249)</f>
        <v/>
      </c>
      <c r="K1243" s="63"/>
      <c r="L1243" s="63"/>
      <c r="M1243" s="63"/>
      <c r="N1243" s="63"/>
    </row>
    <row r="1244" spans="1:14" x14ac:dyDescent="0.55000000000000004">
      <c r="B1244" s="50">
        <v>2</v>
      </c>
      <c r="E1244" s="61" t="str">
        <f>IF(発注書!D1250="","",発注書!B1250)</f>
        <v/>
      </c>
      <c r="F1244" s="62" t="str">
        <f>IF(J1244="","",VLOOKUP(J1244,商品マスタ!$B:$D,2,FALSE))</f>
        <v/>
      </c>
      <c r="G1244" s="63" t="str">
        <f>IF(F1244="","",VLOOKUP(F1244,商品マスタ!$C:$D,2,FALSE))</f>
        <v/>
      </c>
      <c r="H1244" s="64" t="str">
        <f t="shared" si="19"/>
        <v/>
      </c>
      <c r="I1244" s="65" t="str">
        <f>IF(発注書!D1250="","",発注書!D1250)</f>
        <v/>
      </c>
      <c r="J1244" s="66" t="str">
        <f>IF(発注書!D1250="","",発注書!C1250)</f>
        <v/>
      </c>
      <c r="K1244" s="63"/>
      <c r="L1244" s="63"/>
      <c r="M1244" s="63"/>
      <c r="N1244" s="63"/>
    </row>
    <row r="1245" spans="1:14" x14ac:dyDescent="0.55000000000000004">
      <c r="A1245" s="49">
        <v>622</v>
      </c>
      <c r="B1245" s="50">
        <v>1</v>
      </c>
      <c r="E1245" s="61" t="str">
        <f>IF(発注書!D1251="","",発注書!B1251)</f>
        <v/>
      </c>
      <c r="F1245" s="62" t="str">
        <f>IF(J1245="","",VLOOKUP(J1245,商品マスタ!$B:$D,2,FALSE))</f>
        <v/>
      </c>
      <c r="G1245" s="63" t="str">
        <f>IF(F1245="","",VLOOKUP(F1245,商品マスタ!$C:$D,2,FALSE))</f>
        <v/>
      </c>
      <c r="H1245" s="64" t="str">
        <f t="shared" si="19"/>
        <v/>
      </c>
      <c r="I1245" s="65" t="str">
        <f>IF(発注書!D1251="","",発注書!D1251)</f>
        <v/>
      </c>
      <c r="J1245" s="66" t="str">
        <f>IF(発注書!D1251="","",発注書!C1251)</f>
        <v/>
      </c>
      <c r="K1245" s="63"/>
      <c r="L1245" s="63"/>
      <c r="M1245" s="63"/>
      <c r="N1245" s="63"/>
    </row>
    <row r="1246" spans="1:14" x14ac:dyDescent="0.55000000000000004">
      <c r="B1246" s="50">
        <v>2</v>
      </c>
      <c r="E1246" s="61" t="str">
        <f>IF(発注書!D1252="","",発注書!B1252)</f>
        <v/>
      </c>
      <c r="F1246" s="62" t="str">
        <f>IF(J1246="","",VLOOKUP(J1246,商品マスタ!$B:$D,2,FALSE))</f>
        <v/>
      </c>
      <c r="G1246" s="63" t="str">
        <f>IF(F1246="","",VLOOKUP(F1246,商品マスタ!$C:$D,2,FALSE))</f>
        <v/>
      </c>
      <c r="H1246" s="64" t="str">
        <f t="shared" si="19"/>
        <v/>
      </c>
      <c r="I1246" s="65" t="str">
        <f>IF(発注書!D1252="","",発注書!D1252)</f>
        <v/>
      </c>
      <c r="J1246" s="66" t="str">
        <f>IF(発注書!D1252="","",発注書!C1252)</f>
        <v/>
      </c>
      <c r="K1246" s="63"/>
      <c r="L1246" s="63"/>
      <c r="M1246" s="63"/>
      <c r="N1246" s="63"/>
    </row>
    <row r="1247" spans="1:14" x14ac:dyDescent="0.55000000000000004">
      <c r="A1247" s="49">
        <v>623</v>
      </c>
      <c r="B1247" s="50">
        <v>1</v>
      </c>
      <c r="E1247" s="61" t="str">
        <f>IF(発注書!D1253="","",発注書!B1253)</f>
        <v/>
      </c>
      <c r="F1247" s="62" t="str">
        <f>IF(J1247="","",VLOOKUP(J1247,商品マスタ!$B:$D,2,FALSE))</f>
        <v/>
      </c>
      <c r="G1247" s="63" t="str">
        <f>IF(F1247="","",VLOOKUP(F1247,商品マスタ!$C:$D,2,FALSE))</f>
        <v/>
      </c>
      <c r="H1247" s="64" t="str">
        <f t="shared" si="19"/>
        <v/>
      </c>
      <c r="I1247" s="65" t="str">
        <f>IF(発注書!D1253="","",発注書!D1253)</f>
        <v/>
      </c>
      <c r="J1247" s="66" t="str">
        <f>IF(発注書!D1253="","",発注書!C1253)</f>
        <v/>
      </c>
      <c r="K1247" s="63"/>
      <c r="L1247" s="63"/>
      <c r="M1247" s="63"/>
      <c r="N1247" s="63"/>
    </row>
    <row r="1248" spans="1:14" x14ac:dyDescent="0.55000000000000004">
      <c r="B1248" s="50">
        <v>2</v>
      </c>
      <c r="E1248" s="61" t="str">
        <f>IF(発注書!D1254="","",発注書!B1254)</f>
        <v/>
      </c>
      <c r="F1248" s="62" t="str">
        <f>IF(J1248="","",VLOOKUP(J1248,商品マスタ!$B:$D,2,FALSE))</f>
        <v/>
      </c>
      <c r="G1248" s="63" t="str">
        <f>IF(F1248="","",VLOOKUP(F1248,商品マスタ!$C:$D,2,FALSE))</f>
        <v/>
      </c>
      <c r="H1248" s="64" t="str">
        <f t="shared" si="19"/>
        <v/>
      </c>
      <c r="I1248" s="65" t="str">
        <f>IF(発注書!D1254="","",発注書!D1254)</f>
        <v/>
      </c>
      <c r="J1248" s="66" t="str">
        <f>IF(発注書!D1254="","",発注書!C1254)</f>
        <v/>
      </c>
      <c r="K1248" s="63"/>
      <c r="L1248" s="63"/>
      <c r="M1248" s="63"/>
      <c r="N1248" s="63"/>
    </row>
    <row r="1249" spans="1:14" x14ac:dyDescent="0.55000000000000004">
      <c r="A1249" s="49">
        <v>624</v>
      </c>
      <c r="B1249" s="50">
        <v>1</v>
      </c>
      <c r="E1249" s="61" t="str">
        <f>IF(発注書!D1255="","",発注書!B1255)</f>
        <v/>
      </c>
      <c r="F1249" s="62" t="str">
        <f>IF(J1249="","",VLOOKUP(J1249,商品マスタ!$B:$D,2,FALSE))</f>
        <v/>
      </c>
      <c r="G1249" s="63" t="str">
        <f>IF(F1249="","",VLOOKUP(F1249,商品マスタ!$C:$D,2,FALSE))</f>
        <v/>
      </c>
      <c r="H1249" s="64" t="str">
        <f t="shared" si="19"/>
        <v/>
      </c>
      <c r="I1249" s="65" t="str">
        <f>IF(発注書!D1255="","",発注書!D1255)</f>
        <v/>
      </c>
      <c r="J1249" s="66" t="str">
        <f>IF(発注書!D1255="","",発注書!C1255)</f>
        <v/>
      </c>
      <c r="K1249" s="63"/>
      <c r="L1249" s="63"/>
      <c r="M1249" s="63"/>
      <c r="N1249" s="63"/>
    </row>
    <row r="1250" spans="1:14" x14ac:dyDescent="0.55000000000000004">
      <c r="B1250" s="50">
        <v>2</v>
      </c>
      <c r="E1250" s="61" t="str">
        <f>IF(発注書!D1256="","",発注書!B1256)</f>
        <v/>
      </c>
      <c r="F1250" s="62" t="str">
        <f>IF(J1250="","",VLOOKUP(J1250,商品マスタ!$B:$D,2,FALSE))</f>
        <v/>
      </c>
      <c r="G1250" s="63" t="str">
        <f>IF(F1250="","",VLOOKUP(F1250,商品マスタ!$C:$D,2,FALSE))</f>
        <v/>
      </c>
      <c r="H1250" s="64" t="str">
        <f t="shared" si="19"/>
        <v/>
      </c>
      <c r="I1250" s="65" t="str">
        <f>IF(発注書!D1256="","",発注書!D1256)</f>
        <v/>
      </c>
      <c r="J1250" s="66" t="str">
        <f>IF(発注書!D1256="","",発注書!C1256)</f>
        <v/>
      </c>
      <c r="K1250" s="63"/>
      <c r="L1250" s="63"/>
      <c r="M1250" s="63"/>
      <c r="N1250" s="63"/>
    </row>
    <row r="1251" spans="1:14" x14ac:dyDescent="0.55000000000000004">
      <c r="A1251" s="49">
        <v>625</v>
      </c>
      <c r="B1251" s="50">
        <v>1</v>
      </c>
      <c r="E1251" s="61" t="str">
        <f>IF(発注書!D1257="","",発注書!B1257)</f>
        <v/>
      </c>
      <c r="F1251" s="62" t="str">
        <f>IF(J1251="","",VLOOKUP(J1251,商品マスタ!$B:$D,2,FALSE))</f>
        <v/>
      </c>
      <c r="G1251" s="63" t="str">
        <f>IF(F1251="","",VLOOKUP(F1251,商品マスタ!$C:$D,2,FALSE))</f>
        <v/>
      </c>
      <c r="H1251" s="64" t="str">
        <f t="shared" si="19"/>
        <v/>
      </c>
      <c r="I1251" s="65" t="str">
        <f>IF(発注書!D1257="","",発注書!D1257)</f>
        <v/>
      </c>
      <c r="J1251" s="66" t="str">
        <f>IF(発注書!D1257="","",発注書!C1257)</f>
        <v/>
      </c>
      <c r="K1251" s="63"/>
      <c r="L1251" s="63"/>
      <c r="M1251" s="63"/>
      <c r="N1251" s="63"/>
    </row>
    <row r="1252" spans="1:14" x14ac:dyDescent="0.55000000000000004">
      <c r="B1252" s="50">
        <v>2</v>
      </c>
      <c r="E1252" s="61" t="str">
        <f>IF(発注書!D1258="","",発注書!B1258)</f>
        <v/>
      </c>
      <c r="F1252" s="62" t="str">
        <f>IF(J1252="","",VLOOKUP(J1252,商品マスタ!$B:$D,2,FALSE))</f>
        <v/>
      </c>
      <c r="G1252" s="63" t="str">
        <f>IF(F1252="","",VLOOKUP(F1252,商品マスタ!$C:$D,2,FALSE))</f>
        <v/>
      </c>
      <c r="H1252" s="64" t="str">
        <f t="shared" si="19"/>
        <v/>
      </c>
      <c r="I1252" s="65" t="str">
        <f>IF(発注書!D1258="","",発注書!D1258)</f>
        <v/>
      </c>
      <c r="J1252" s="66" t="str">
        <f>IF(発注書!D1258="","",発注書!C1258)</f>
        <v/>
      </c>
      <c r="K1252" s="63"/>
      <c r="L1252" s="63"/>
      <c r="M1252" s="63"/>
      <c r="N1252" s="63"/>
    </row>
    <row r="1253" spans="1:14" x14ac:dyDescent="0.55000000000000004">
      <c r="A1253" s="49">
        <v>626</v>
      </c>
      <c r="B1253" s="50">
        <v>1</v>
      </c>
      <c r="E1253" s="61" t="str">
        <f>IF(発注書!D1259="","",発注書!B1259)</f>
        <v/>
      </c>
      <c r="F1253" s="62" t="str">
        <f>IF(J1253="","",VLOOKUP(J1253,商品マスタ!$B:$D,2,FALSE))</f>
        <v/>
      </c>
      <c r="G1253" s="63" t="str">
        <f>IF(F1253="","",VLOOKUP(F1253,商品マスタ!$C:$D,2,FALSE))</f>
        <v/>
      </c>
      <c r="H1253" s="64" t="str">
        <f t="shared" si="19"/>
        <v/>
      </c>
      <c r="I1253" s="65" t="str">
        <f>IF(発注書!D1259="","",発注書!D1259)</f>
        <v/>
      </c>
      <c r="J1253" s="66" t="str">
        <f>IF(発注書!D1259="","",発注書!C1259)</f>
        <v/>
      </c>
      <c r="K1253" s="63"/>
      <c r="L1253" s="63"/>
      <c r="M1253" s="63"/>
      <c r="N1253" s="63"/>
    </row>
    <row r="1254" spans="1:14" x14ac:dyDescent="0.55000000000000004">
      <c r="B1254" s="50">
        <v>2</v>
      </c>
      <c r="E1254" s="61" t="str">
        <f>IF(発注書!D1260="","",発注書!B1260)</f>
        <v/>
      </c>
      <c r="F1254" s="62" t="str">
        <f>IF(J1254="","",VLOOKUP(J1254,商品マスタ!$B:$D,2,FALSE))</f>
        <v/>
      </c>
      <c r="G1254" s="63" t="str">
        <f>IF(F1254="","",VLOOKUP(F1254,商品マスタ!$C:$D,2,FALSE))</f>
        <v/>
      </c>
      <c r="H1254" s="64" t="str">
        <f t="shared" si="19"/>
        <v/>
      </c>
      <c r="I1254" s="65" t="str">
        <f>IF(発注書!D1260="","",発注書!D1260)</f>
        <v/>
      </c>
      <c r="J1254" s="66" t="str">
        <f>IF(発注書!D1260="","",発注書!C1260)</f>
        <v/>
      </c>
      <c r="K1254" s="63"/>
      <c r="L1254" s="63"/>
      <c r="M1254" s="63"/>
      <c r="N1254" s="63"/>
    </row>
    <row r="1255" spans="1:14" x14ac:dyDescent="0.55000000000000004">
      <c r="A1255" s="49">
        <v>627</v>
      </c>
      <c r="B1255" s="50">
        <v>1</v>
      </c>
      <c r="E1255" s="61" t="str">
        <f>IF(発注書!D1261="","",発注書!B1261)</f>
        <v/>
      </c>
      <c r="F1255" s="62" t="str">
        <f>IF(J1255="","",VLOOKUP(J1255,商品マスタ!$B:$D,2,FALSE))</f>
        <v/>
      </c>
      <c r="G1255" s="63" t="str">
        <f>IF(F1255="","",VLOOKUP(F1255,商品マスタ!$C:$D,2,FALSE))</f>
        <v/>
      </c>
      <c r="H1255" s="64" t="str">
        <f t="shared" si="19"/>
        <v/>
      </c>
      <c r="I1255" s="65" t="str">
        <f>IF(発注書!D1261="","",発注書!D1261)</f>
        <v/>
      </c>
      <c r="J1255" s="66" t="str">
        <f>IF(発注書!D1261="","",発注書!C1261)</f>
        <v/>
      </c>
      <c r="K1255" s="63"/>
      <c r="L1255" s="63"/>
      <c r="M1255" s="63"/>
      <c r="N1255" s="63"/>
    </row>
    <row r="1256" spans="1:14" x14ac:dyDescent="0.55000000000000004">
      <c r="B1256" s="50">
        <v>2</v>
      </c>
      <c r="E1256" s="61" t="str">
        <f>IF(発注書!D1262="","",発注書!B1262)</f>
        <v/>
      </c>
      <c r="F1256" s="62" t="str">
        <f>IF(J1256="","",VLOOKUP(J1256,商品マスタ!$B:$D,2,FALSE))</f>
        <v/>
      </c>
      <c r="G1256" s="63" t="str">
        <f>IF(F1256="","",VLOOKUP(F1256,商品マスタ!$C:$D,2,FALSE))</f>
        <v/>
      </c>
      <c r="H1256" s="64" t="str">
        <f t="shared" si="19"/>
        <v/>
      </c>
      <c r="I1256" s="65" t="str">
        <f>IF(発注書!D1262="","",発注書!D1262)</f>
        <v/>
      </c>
      <c r="J1256" s="66" t="str">
        <f>IF(発注書!D1262="","",発注書!C1262)</f>
        <v/>
      </c>
      <c r="K1256" s="63"/>
      <c r="L1256" s="63"/>
      <c r="M1256" s="63"/>
      <c r="N1256" s="63"/>
    </row>
    <row r="1257" spans="1:14" x14ac:dyDescent="0.55000000000000004">
      <c r="A1257" s="49">
        <v>628</v>
      </c>
      <c r="B1257" s="50">
        <v>1</v>
      </c>
      <c r="E1257" s="61" t="str">
        <f>IF(発注書!D1263="","",発注書!B1263)</f>
        <v/>
      </c>
      <c r="F1257" s="62" t="str">
        <f>IF(J1257="","",VLOOKUP(J1257,商品マスタ!$B:$D,2,FALSE))</f>
        <v/>
      </c>
      <c r="G1257" s="63" t="str">
        <f>IF(F1257="","",VLOOKUP(F1257,商品マスタ!$C:$D,2,FALSE))</f>
        <v/>
      </c>
      <c r="H1257" s="64" t="str">
        <f t="shared" si="19"/>
        <v/>
      </c>
      <c r="I1257" s="65" t="str">
        <f>IF(発注書!D1263="","",発注書!D1263)</f>
        <v/>
      </c>
      <c r="J1257" s="66" t="str">
        <f>IF(発注書!D1263="","",発注書!C1263)</f>
        <v/>
      </c>
      <c r="K1257" s="63"/>
      <c r="L1257" s="63"/>
      <c r="M1257" s="63"/>
      <c r="N1257" s="63"/>
    </row>
    <row r="1258" spans="1:14" x14ac:dyDescent="0.55000000000000004">
      <c r="B1258" s="50">
        <v>2</v>
      </c>
      <c r="E1258" s="61" t="str">
        <f>IF(発注書!D1264="","",発注書!B1264)</f>
        <v/>
      </c>
      <c r="F1258" s="62" t="str">
        <f>IF(J1258="","",VLOOKUP(J1258,商品マスタ!$B:$D,2,FALSE))</f>
        <v/>
      </c>
      <c r="G1258" s="63" t="str">
        <f>IF(F1258="","",VLOOKUP(F1258,商品マスタ!$C:$D,2,FALSE))</f>
        <v/>
      </c>
      <c r="H1258" s="64" t="str">
        <f t="shared" si="19"/>
        <v/>
      </c>
      <c r="I1258" s="65" t="str">
        <f>IF(発注書!D1264="","",発注書!D1264)</f>
        <v/>
      </c>
      <c r="J1258" s="66" t="str">
        <f>IF(発注書!D1264="","",発注書!C1264)</f>
        <v/>
      </c>
      <c r="K1258" s="63"/>
      <c r="L1258" s="63"/>
      <c r="M1258" s="63"/>
      <c r="N1258" s="63"/>
    </row>
    <row r="1259" spans="1:14" x14ac:dyDescent="0.55000000000000004">
      <c r="A1259" s="49">
        <v>629</v>
      </c>
      <c r="B1259" s="50">
        <v>1</v>
      </c>
      <c r="E1259" s="61" t="str">
        <f>IF(発注書!D1265="","",発注書!B1265)</f>
        <v/>
      </c>
      <c r="F1259" s="62" t="str">
        <f>IF(J1259="","",VLOOKUP(J1259,商品マスタ!$B:$D,2,FALSE))</f>
        <v/>
      </c>
      <c r="G1259" s="63" t="str">
        <f>IF(F1259="","",VLOOKUP(F1259,商品マスタ!$C:$D,2,FALSE))</f>
        <v/>
      </c>
      <c r="H1259" s="64" t="str">
        <f t="shared" si="19"/>
        <v/>
      </c>
      <c r="I1259" s="65" t="str">
        <f>IF(発注書!D1265="","",発注書!D1265)</f>
        <v/>
      </c>
      <c r="J1259" s="66" t="str">
        <f>IF(発注書!D1265="","",発注書!C1265)</f>
        <v/>
      </c>
      <c r="K1259" s="63"/>
      <c r="L1259" s="63"/>
      <c r="M1259" s="63"/>
      <c r="N1259" s="63"/>
    </row>
    <row r="1260" spans="1:14" x14ac:dyDescent="0.55000000000000004">
      <c r="B1260" s="50">
        <v>2</v>
      </c>
      <c r="E1260" s="61" t="str">
        <f>IF(発注書!D1266="","",発注書!B1266)</f>
        <v/>
      </c>
      <c r="F1260" s="62" t="str">
        <f>IF(J1260="","",VLOOKUP(J1260,商品マスタ!$B:$D,2,FALSE))</f>
        <v/>
      </c>
      <c r="G1260" s="63" t="str">
        <f>IF(F1260="","",VLOOKUP(F1260,商品マスタ!$C:$D,2,FALSE))</f>
        <v/>
      </c>
      <c r="H1260" s="64" t="str">
        <f t="shared" si="19"/>
        <v/>
      </c>
      <c r="I1260" s="65" t="str">
        <f>IF(発注書!D1266="","",発注書!D1266)</f>
        <v/>
      </c>
      <c r="J1260" s="66" t="str">
        <f>IF(発注書!D1266="","",発注書!C1266)</f>
        <v/>
      </c>
      <c r="K1260" s="63"/>
      <c r="L1260" s="63"/>
      <c r="M1260" s="63"/>
      <c r="N1260" s="63"/>
    </row>
    <row r="1261" spans="1:14" x14ac:dyDescent="0.55000000000000004">
      <c r="A1261" s="49">
        <v>630</v>
      </c>
      <c r="B1261" s="50">
        <v>1</v>
      </c>
      <c r="E1261" s="61" t="str">
        <f>IF(発注書!D1267="","",発注書!B1267)</f>
        <v/>
      </c>
      <c r="F1261" s="62" t="str">
        <f>IF(J1261="","",VLOOKUP(J1261,商品マスタ!$B:$D,2,FALSE))</f>
        <v/>
      </c>
      <c r="G1261" s="63" t="str">
        <f>IF(F1261="","",VLOOKUP(F1261,商品マスタ!$C:$D,2,FALSE))</f>
        <v/>
      </c>
      <c r="H1261" s="64" t="str">
        <f t="shared" si="19"/>
        <v/>
      </c>
      <c r="I1261" s="65" t="str">
        <f>IF(発注書!D1267="","",発注書!D1267)</f>
        <v/>
      </c>
      <c r="J1261" s="66" t="str">
        <f>IF(発注書!D1267="","",発注書!C1267)</f>
        <v/>
      </c>
      <c r="K1261" s="63"/>
      <c r="L1261" s="63"/>
      <c r="M1261" s="63"/>
      <c r="N1261" s="63"/>
    </row>
    <row r="1262" spans="1:14" x14ac:dyDescent="0.55000000000000004">
      <c r="B1262" s="50">
        <v>2</v>
      </c>
      <c r="E1262" s="61" t="str">
        <f>IF(発注書!D1268="","",発注書!B1268)</f>
        <v/>
      </c>
      <c r="F1262" s="62" t="str">
        <f>IF(J1262="","",VLOOKUP(J1262,商品マスタ!$B:$D,2,FALSE))</f>
        <v/>
      </c>
      <c r="G1262" s="63" t="str">
        <f>IF(F1262="","",VLOOKUP(F1262,商品マスタ!$C:$D,2,FALSE))</f>
        <v/>
      </c>
      <c r="H1262" s="64" t="str">
        <f t="shared" si="19"/>
        <v/>
      </c>
      <c r="I1262" s="65" t="str">
        <f>IF(発注書!D1268="","",発注書!D1268)</f>
        <v/>
      </c>
      <c r="J1262" s="66" t="str">
        <f>IF(発注書!D1268="","",発注書!C1268)</f>
        <v/>
      </c>
      <c r="K1262" s="63"/>
      <c r="L1262" s="63"/>
      <c r="M1262" s="63"/>
      <c r="N1262" s="63"/>
    </row>
    <row r="1263" spans="1:14" x14ac:dyDescent="0.55000000000000004">
      <c r="A1263" s="49">
        <v>631</v>
      </c>
      <c r="B1263" s="50">
        <v>1</v>
      </c>
      <c r="E1263" s="61" t="str">
        <f>IF(発注書!D1269="","",発注書!B1269)</f>
        <v/>
      </c>
      <c r="F1263" s="62" t="str">
        <f>IF(J1263="","",VLOOKUP(J1263,商品マスタ!$B:$D,2,FALSE))</f>
        <v/>
      </c>
      <c r="G1263" s="63" t="str">
        <f>IF(F1263="","",VLOOKUP(F1263,商品マスタ!$C:$D,2,FALSE))</f>
        <v/>
      </c>
      <c r="H1263" s="64" t="str">
        <f t="shared" si="19"/>
        <v/>
      </c>
      <c r="I1263" s="65" t="str">
        <f>IF(発注書!D1269="","",発注書!D1269)</f>
        <v/>
      </c>
      <c r="J1263" s="66" t="str">
        <f>IF(発注書!D1269="","",発注書!C1269)</f>
        <v/>
      </c>
      <c r="K1263" s="63"/>
      <c r="L1263" s="63"/>
      <c r="M1263" s="63"/>
      <c r="N1263" s="63"/>
    </row>
    <row r="1264" spans="1:14" x14ac:dyDescent="0.55000000000000004">
      <c r="B1264" s="50">
        <v>2</v>
      </c>
      <c r="D1264" s="67"/>
      <c r="E1264" s="61" t="str">
        <f>IF(発注書!D1270="","",発注書!B1270)</f>
        <v/>
      </c>
      <c r="F1264" s="62" t="str">
        <f>IF(J1264="","",VLOOKUP(J1264,商品マスタ!$B:$D,2,FALSE))</f>
        <v/>
      </c>
      <c r="G1264" s="63" t="str">
        <f>IF(F1264="","",VLOOKUP(F1264,商品マスタ!$C:$D,2,FALSE))</f>
        <v/>
      </c>
      <c r="H1264" s="64" t="str">
        <f t="shared" si="19"/>
        <v/>
      </c>
      <c r="I1264" s="65" t="str">
        <f>IF(発注書!D1270="","",発注書!D1270)</f>
        <v/>
      </c>
      <c r="J1264" s="66" t="str">
        <f>IF(発注書!D1270="","",発注書!C1270)</f>
        <v/>
      </c>
      <c r="K1264" s="63"/>
      <c r="L1264" s="63"/>
      <c r="M1264" s="63"/>
      <c r="N1264" s="63"/>
    </row>
    <row r="1265" spans="1:14" x14ac:dyDescent="0.55000000000000004">
      <c r="A1265" s="49">
        <v>632</v>
      </c>
      <c r="B1265" s="50">
        <v>1</v>
      </c>
      <c r="E1265" s="61" t="str">
        <f>IF(発注書!D1271="","",発注書!B1271)</f>
        <v/>
      </c>
      <c r="F1265" s="62" t="str">
        <f>IF(J1265="","",VLOOKUP(J1265,商品マスタ!$B:$D,2,FALSE))</f>
        <v/>
      </c>
      <c r="G1265" s="63" t="str">
        <f>IF(F1265="","",VLOOKUP(F1265,商品マスタ!$C:$D,2,FALSE))</f>
        <v/>
      </c>
      <c r="H1265" s="64" t="str">
        <f t="shared" si="19"/>
        <v/>
      </c>
      <c r="I1265" s="65" t="str">
        <f>IF(発注書!D1271="","",発注書!D1271)</f>
        <v/>
      </c>
      <c r="J1265" s="66" t="str">
        <f>IF(発注書!D1271="","",発注書!C1271)</f>
        <v/>
      </c>
      <c r="K1265" s="63"/>
      <c r="L1265" s="63"/>
      <c r="M1265" s="63"/>
      <c r="N1265" s="63"/>
    </row>
    <row r="1266" spans="1:14" x14ac:dyDescent="0.55000000000000004">
      <c r="B1266" s="50">
        <v>2</v>
      </c>
      <c r="E1266" s="61" t="str">
        <f>IF(発注書!D1272="","",発注書!B1272)</f>
        <v/>
      </c>
      <c r="F1266" s="62" t="str">
        <f>IF(J1266="","",VLOOKUP(J1266,商品マスタ!$B:$D,2,FALSE))</f>
        <v/>
      </c>
      <c r="G1266" s="63" t="str">
        <f>IF(F1266="","",VLOOKUP(F1266,商品マスタ!$C:$D,2,FALSE))</f>
        <v/>
      </c>
      <c r="H1266" s="64" t="str">
        <f t="shared" si="19"/>
        <v/>
      </c>
      <c r="I1266" s="65" t="str">
        <f>IF(発注書!D1272="","",発注書!D1272)</f>
        <v/>
      </c>
      <c r="J1266" s="66" t="str">
        <f>IF(発注書!D1272="","",発注書!C1272)</f>
        <v/>
      </c>
      <c r="K1266" s="63"/>
      <c r="L1266" s="63"/>
      <c r="M1266" s="63"/>
      <c r="N1266" s="63"/>
    </row>
    <row r="1267" spans="1:14" x14ac:dyDescent="0.55000000000000004">
      <c r="A1267" s="49">
        <v>633</v>
      </c>
      <c r="B1267" s="50">
        <v>1</v>
      </c>
      <c r="E1267" s="61" t="str">
        <f>IF(発注書!D1273="","",発注書!B1273)</f>
        <v/>
      </c>
      <c r="F1267" s="62" t="str">
        <f>IF(J1267="","",VLOOKUP(J1267,商品マスタ!$B:$D,2,FALSE))</f>
        <v/>
      </c>
      <c r="G1267" s="63" t="str">
        <f>IF(F1267="","",VLOOKUP(F1267,商品マスタ!$C:$D,2,FALSE))</f>
        <v/>
      </c>
      <c r="H1267" s="64" t="str">
        <f t="shared" si="19"/>
        <v/>
      </c>
      <c r="I1267" s="65" t="str">
        <f>IF(発注書!D1273="","",発注書!D1273)</f>
        <v/>
      </c>
      <c r="J1267" s="66" t="str">
        <f>IF(発注書!D1273="","",発注書!C1273)</f>
        <v/>
      </c>
      <c r="K1267" s="63"/>
      <c r="L1267" s="63"/>
      <c r="M1267" s="63"/>
      <c r="N1267" s="63"/>
    </row>
    <row r="1268" spans="1:14" x14ac:dyDescent="0.55000000000000004">
      <c r="B1268" s="50">
        <v>2</v>
      </c>
      <c r="E1268" s="61" t="str">
        <f>IF(発注書!D1274="","",発注書!B1274)</f>
        <v/>
      </c>
      <c r="F1268" s="62" t="str">
        <f>IF(J1268="","",VLOOKUP(J1268,商品マスタ!$B:$D,2,FALSE))</f>
        <v/>
      </c>
      <c r="G1268" s="63" t="str">
        <f>IF(F1268="","",VLOOKUP(F1268,商品マスタ!$C:$D,2,FALSE))</f>
        <v/>
      </c>
      <c r="H1268" s="64" t="str">
        <f t="shared" si="19"/>
        <v/>
      </c>
      <c r="I1268" s="65" t="str">
        <f>IF(発注書!D1274="","",発注書!D1274)</f>
        <v/>
      </c>
      <c r="J1268" s="66" t="str">
        <f>IF(発注書!D1274="","",発注書!C1274)</f>
        <v/>
      </c>
      <c r="K1268" s="63"/>
      <c r="L1268" s="63"/>
      <c r="M1268" s="63"/>
      <c r="N1268" s="63"/>
    </row>
    <row r="1269" spans="1:14" x14ac:dyDescent="0.55000000000000004">
      <c r="A1269" s="49">
        <v>634</v>
      </c>
      <c r="B1269" s="50">
        <v>1</v>
      </c>
      <c r="E1269" s="61" t="str">
        <f>IF(発注書!D1275="","",発注書!B1275)</f>
        <v/>
      </c>
      <c r="F1269" s="62" t="str">
        <f>IF(J1269="","",VLOOKUP(J1269,商品マスタ!$B:$D,2,FALSE))</f>
        <v/>
      </c>
      <c r="G1269" s="63" t="str">
        <f>IF(F1269="","",VLOOKUP(F1269,商品マスタ!$C:$D,2,FALSE))</f>
        <v/>
      </c>
      <c r="H1269" s="64" t="str">
        <f t="shared" si="19"/>
        <v/>
      </c>
      <c r="I1269" s="65" t="str">
        <f>IF(発注書!D1275="","",発注書!D1275)</f>
        <v/>
      </c>
      <c r="J1269" s="66" t="str">
        <f>IF(発注書!D1275="","",発注書!C1275)</f>
        <v/>
      </c>
      <c r="K1269" s="63"/>
      <c r="L1269" s="63"/>
      <c r="M1269" s="63"/>
      <c r="N1269" s="63"/>
    </row>
    <row r="1270" spans="1:14" x14ac:dyDescent="0.55000000000000004">
      <c r="B1270" s="50">
        <v>2</v>
      </c>
      <c r="E1270" s="61" t="str">
        <f>IF(発注書!D1276="","",発注書!B1276)</f>
        <v/>
      </c>
      <c r="F1270" s="62" t="str">
        <f>IF(J1270="","",VLOOKUP(J1270,商品マスタ!$B:$D,2,FALSE))</f>
        <v/>
      </c>
      <c r="G1270" s="63" t="str">
        <f>IF(F1270="","",VLOOKUP(F1270,商品マスタ!$C:$D,2,FALSE))</f>
        <v/>
      </c>
      <c r="H1270" s="64" t="str">
        <f t="shared" si="19"/>
        <v/>
      </c>
      <c r="I1270" s="65" t="str">
        <f>IF(発注書!D1276="","",発注書!D1276)</f>
        <v/>
      </c>
      <c r="J1270" s="66" t="str">
        <f>IF(発注書!D1276="","",発注書!C1276)</f>
        <v/>
      </c>
      <c r="K1270" s="63"/>
      <c r="L1270" s="63"/>
      <c r="M1270" s="63"/>
      <c r="N1270" s="63"/>
    </row>
    <row r="1271" spans="1:14" x14ac:dyDescent="0.55000000000000004">
      <c r="A1271" s="49">
        <v>635</v>
      </c>
      <c r="B1271" s="50">
        <v>1</v>
      </c>
      <c r="E1271" s="61" t="str">
        <f>IF(発注書!D1277="","",発注書!B1277)</f>
        <v/>
      </c>
      <c r="F1271" s="62" t="str">
        <f>IF(J1271="","",VLOOKUP(J1271,商品マスタ!$B:$D,2,FALSE))</f>
        <v/>
      </c>
      <c r="G1271" s="63" t="str">
        <f>IF(F1271="","",VLOOKUP(F1271,商品マスタ!$C:$D,2,FALSE))</f>
        <v/>
      </c>
      <c r="H1271" s="64" t="str">
        <f t="shared" si="19"/>
        <v/>
      </c>
      <c r="I1271" s="65" t="str">
        <f>IF(発注書!D1277="","",発注書!D1277)</f>
        <v/>
      </c>
      <c r="J1271" s="66" t="str">
        <f>IF(発注書!D1277="","",発注書!C1277)</f>
        <v/>
      </c>
      <c r="K1271" s="63"/>
      <c r="L1271" s="63"/>
      <c r="M1271" s="63"/>
      <c r="N1271" s="63"/>
    </row>
    <row r="1272" spans="1:14" x14ac:dyDescent="0.55000000000000004">
      <c r="B1272" s="50">
        <v>2</v>
      </c>
      <c r="E1272" s="61" t="str">
        <f>IF(発注書!D1278="","",発注書!B1278)</f>
        <v/>
      </c>
      <c r="F1272" s="62" t="str">
        <f>IF(J1272="","",VLOOKUP(J1272,商品マスタ!$B:$D,2,FALSE))</f>
        <v/>
      </c>
      <c r="G1272" s="63" t="str">
        <f>IF(F1272="","",VLOOKUP(F1272,商品マスタ!$C:$D,2,FALSE))</f>
        <v/>
      </c>
      <c r="H1272" s="64" t="str">
        <f t="shared" si="19"/>
        <v/>
      </c>
      <c r="I1272" s="65" t="str">
        <f>IF(発注書!D1278="","",発注書!D1278)</f>
        <v/>
      </c>
      <c r="J1272" s="66" t="str">
        <f>IF(発注書!D1278="","",発注書!C1278)</f>
        <v/>
      </c>
      <c r="K1272" s="63"/>
      <c r="L1272" s="63"/>
      <c r="M1272" s="63"/>
      <c r="N1272" s="63"/>
    </row>
    <row r="1273" spans="1:14" x14ac:dyDescent="0.55000000000000004">
      <c r="A1273" s="49">
        <v>636</v>
      </c>
      <c r="B1273" s="50">
        <v>1</v>
      </c>
      <c r="E1273" s="61" t="str">
        <f>IF(発注書!D1279="","",発注書!B1279)</f>
        <v/>
      </c>
      <c r="F1273" s="62" t="str">
        <f>IF(J1273="","",VLOOKUP(J1273,商品マスタ!$B:$D,2,FALSE))</f>
        <v/>
      </c>
      <c r="G1273" s="63" t="str">
        <f>IF(F1273="","",VLOOKUP(F1273,商品マスタ!$C:$D,2,FALSE))</f>
        <v/>
      </c>
      <c r="H1273" s="64" t="str">
        <f t="shared" si="19"/>
        <v/>
      </c>
      <c r="I1273" s="65" t="str">
        <f>IF(発注書!D1279="","",発注書!D1279)</f>
        <v/>
      </c>
      <c r="J1273" s="66" t="str">
        <f>IF(発注書!D1279="","",発注書!C1279)</f>
        <v/>
      </c>
      <c r="K1273" s="63"/>
      <c r="L1273" s="63"/>
      <c r="M1273" s="63"/>
      <c r="N1273" s="63"/>
    </row>
    <row r="1274" spans="1:14" x14ac:dyDescent="0.55000000000000004">
      <c r="B1274" s="50">
        <v>2</v>
      </c>
      <c r="E1274" s="61" t="str">
        <f>IF(発注書!D1280="","",発注書!B1280)</f>
        <v/>
      </c>
      <c r="F1274" s="62" t="str">
        <f>IF(J1274="","",VLOOKUP(J1274,商品マスタ!$B:$D,2,FALSE))</f>
        <v/>
      </c>
      <c r="G1274" s="63" t="str">
        <f>IF(F1274="","",VLOOKUP(F1274,商品マスタ!$C:$D,2,FALSE))</f>
        <v/>
      </c>
      <c r="H1274" s="64" t="str">
        <f t="shared" si="19"/>
        <v/>
      </c>
      <c r="I1274" s="65" t="str">
        <f>IF(発注書!D1280="","",発注書!D1280)</f>
        <v/>
      </c>
      <c r="J1274" s="66" t="str">
        <f>IF(発注書!D1280="","",発注書!C1280)</f>
        <v/>
      </c>
      <c r="K1274" s="63"/>
      <c r="L1274" s="63"/>
      <c r="M1274" s="63"/>
      <c r="N1274" s="63"/>
    </row>
    <row r="1275" spans="1:14" x14ac:dyDescent="0.55000000000000004">
      <c r="A1275" s="49">
        <v>637</v>
      </c>
      <c r="B1275" s="50">
        <v>1</v>
      </c>
      <c r="E1275" s="61" t="str">
        <f>IF(発注書!D1281="","",発注書!B1281)</f>
        <v/>
      </c>
      <c r="F1275" s="62" t="str">
        <f>IF(J1275="","",VLOOKUP(J1275,商品マスタ!$B:$D,2,FALSE))</f>
        <v/>
      </c>
      <c r="G1275" s="63" t="str">
        <f>IF(F1275="","",VLOOKUP(F1275,商品マスタ!$C:$D,2,FALSE))</f>
        <v/>
      </c>
      <c r="H1275" s="64" t="str">
        <f t="shared" si="19"/>
        <v/>
      </c>
      <c r="I1275" s="65" t="str">
        <f>IF(発注書!D1281="","",発注書!D1281)</f>
        <v/>
      </c>
      <c r="J1275" s="66" t="str">
        <f>IF(発注書!D1281="","",発注書!C1281)</f>
        <v/>
      </c>
      <c r="K1275" s="63"/>
      <c r="L1275" s="63"/>
      <c r="M1275" s="63"/>
      <c r="N1275" s="63"/>
    </row>
    <row r="1276" spans="1:14" x14ac:dyDescent="0.55000000000000004">
      <c r="B1276" s="50">
        <v>2</v>
      </c>
      <c r="E1276" s="61" t="str">
        <f>IF(発注書!D1282="","",発注書!B1282)</f>
        <v/>
      </c>
      <c r="F1276" s="62" t="str">
        <f>IF(J1276="","",VLOOKUP(J1276,商品マスタ!$B:$D,2,FALSE))</f>
        <v/>
      </c>
      <c r="G1276" s="63" t="str">
        <f>IF(F1276="","",VLOOKUP(F1276,商品マスタ!$C:$D,2,FALSE))</f>
        <v/>
      </c>
      <c r="H1276" s="64" t="str">
        <f t="shared" si="19"/>
        <v/>
      </c>
      <c r="I1276" s="65" t="str">
        <f>IF(発注書!D1282="","",発注書!D1282)</f>
        <v/>
      </c>
      <c r="J1276" s="66" t="str">
        <f>IF(発注書!D1282="","",発注書!C1282)</f>
        <v/>
      </c>
      <c r="K1276" s="63"/>
      <c r="L1276" s="63"/>
      <c r="M1276" s="63"/>
      <c r="N1276" s="63"/>
    </row>
    <row r="1277" spans="1:14" x14ac:dyDescent="0.55000000000000004">
      <c r="A1277" s="49">
        <v>638</v>
      </c>
      <c r="B1277" s="50">
        <v>1</v>
      </c>
      <c r="E1277" s="61" t="str">
        <f>IF(発注書!D1283="","",発注書!B1283)</f>
        <v/>
      </c>
      <c r="F1277" s="62" t="str">
        <f>IF(J1277="","",VLOOKUP(J1277,商品マスタ!$B:$D,2,FALSE))</f>
        <v/>
      </c>
      <c r="G1277" s="63" t="str">
        <f>IF(F1277="","",VLOOKUP(F1277,商品マスタ!$C:$D,2,FALSE))</f>
        <v/>
      </c>
      <c r="H1277" s="64" t="str">
        <f t="shared" si="19"/>
        <v/>
      </c>
      <c r="I1277" s="65" t="str">
        <f>IF(発注書!D1283="","",発注書!D1283)</f>
        <v/>
      </c>
      <c r="J1277" s="66" t="str">
        <f>IF(発注書!D1283="","",発注書!C1283)</f>
        <v/>
      </c>
      <c r="K1277" s="63"/>
      <c r="L1277" s="63"/>
      <c r="M1277" s="63"/>
      <c r="N1277" s="63"/>
    </row>
    <row r="1278" spans="1:14" x14ac:dyDescent="0.55000000000000004">
      <c r="B1278" s="50">
        <v>2</v>
      </c>
      <c r="E1278" s="61" t="str">
        <f>IF(発注書!D1284="","",発注書!B1284)</f>
        <v/>
      </c>
      <c r="F1278" s="62" t="str">
        <f>IF(J1278="","",VLOOKUP(J1278,商品マスタ!$B:$D,2,FALSE))</f>
        <v/>
      </c>
      <c r="G1278" s="63" t="str">
        <f>IF(F1278="","",VLOOKUP(F1278,商品マスタ!$C:$D,2,FALSE))</f>
        <v/>
      </c>
      <c r="H1278" s="64" t="str">
        <f t="shared" si="19"/>
        <v/>
      </c>
      <c r="I1278" s="65" t="str">
        <f>IF(発注書!D1284="","",発注書!D1284)</f>
        <v/>
      </c>
      <c r="J1278" s="66" t="str">
        <f>IF(発注書!D1284="","",発注書!C1284)</f>
        <v/>
      </c>
      <c r="K1278" s="63"/>
      <c r="L1278" s="63"/>
      <c r="M1278" s="63"/>
      <c r="N1278" s="63"/>
    </row>
    <row r="1279" spans="1:14" x14ac:dyDescent="0.55000000000000004">
      <c r="A1279" s="49">
        <v>639</v>
      </c>
      <c r="B1279" s="50">
        <v>1</v>
      </c>
      <c r="E1279" s="61" t="str">
        <f>IF(発注書!D1285="","",発注書!B1285)</f>
        <v/>
      </c>
      <c r="F1279" s="62" t="str">
        <f>IF(J1279="","",VLOOKUP(J1279,商品マスタ!$B:$D,2,FALSE))</f>
        <v/>
      </c>
      <c r="G1279" s="63" t="str">
        <f>IF(F1279="","",VLOOKUP(F1279,商品マスタ!$C:$D,2,FALSE))</f>
        <v/>
      </c>
      <c r="H1279" s="64" t="str">
        <f t="shared" si="19"/>
        <v/>
      </c>
      <c r="I1279" s="65" t="str">
        <f>IF(発注書!D1285="","",発注書!D1285)</f>
        <v/>
      </c>
      <c r="J1279" s="66" t="str">
        <f>IF(発注書!D1285="","",発注書!C1285)</f>
        <v/>
      </c>
      <c r="K1279" s="63"/>
      <c r="L1279" s="63"/>
      <c r="M1279" s="63"/>
      <c r="N1279" s="63"/>
    </row>
    <row r="1280" spans="1:14" x14ac:dyDescent="0.55000000000000004">
      <c r="B1280" s="50">
        <v>2</v>
      </c>
      <c r="E1280" s="61" t="str">
        <f>IF(発注書!D1286="","",発注書!B1286)</f>
        <v/>
      </c>
      <c r="F1280" s="62" t="str">
        <f>IF(J1280="","",VLOOKUP(J1280,商品マスタ!$B:$D,2,FALSE))</f>
        <v/>
      </c>
      <c r="G1280" s="63" t="str">
        <f>IF(F1280="","",VLOOKUP(F1280,商品マスタ!$C:$D,2,FALSE))</f>
        <v/>
      </c>
      <c r="H1280" s="64" t="str">
        <f t="shared" si="19"/>
        <v/>
      </c>
      <c r="I1280" s="65" t="str">
        <f>IF(発注書!D1286="","",発注書!D1286)</f>
        <v/>
      </c>
      <c r="J1280" s="66" t="str">
        <f>IF(発注書!D1286="","",発注書!C1286)</f>
        <v/>
      </c>
      <c r="K1280" s="63"/>
      <c r="L1280" s="63"/>
      <c r="M1280" s="63"/>
      <c r="N1280" s="63"/>
    </row>
    <row r="1281" spans="1:14" x14ac:dyDescent="0.55000000000000004">
      <c r="A1281" s="49">
        <v>640</v>
      </c>
      <c r="B1281" s="50">
        <v>1</v>
      </c>
      <c r="E1281" s="61" t="str">
        <f>IF(発注書!D1287="","",発注書!B1287)</f>
        <v/>
      </c>
      <c r="F1281" s="62" t="str">
        <f>IF(J1281="","",VLOOKUP(J1281,商品マスタ!$B:$D,2,FALSE))</f>
        <v/>
      </c>
      <c r="G1281" s="63" t="str">
        <f>IF(F1281="","",VLOOKUP(F1281,商品マスタ!$C:$D,2,FALSE))</f>
        <v/>
      </c>
      <c r="H1281" s="64" t="str">
        <f t="shared" si="19"/>
        <v/>
      </c>
      <c r="I1281" s="65" t="str">
        <f>IF(発注書!D1287="","",発注書!D1287)</f>
        <v/>
      </c>
      <c r="J1281" s="66" t="str">
        <f>IF(発注書!D1287="","",発注書!C1287)</f>
        <v/>
      </c>
      <c r="K1281" s="63"/>
      <c r="L1281" s="63"/>
      <c r="M1281" s="63"/>
      <c r="N1281" s="63"/>
    </row>
    <row r="1282" spans="1:14" x14ac:dyDescent="0.55000000000000004">
      <c r="B1282" s="50">
        <v>2</v>
      </c>
      <c r="E1282" s="61" t="str">
        <f>IF(発注書!D1288="","",発注書!B1288)</f>
        <v/>
      </c>
      <c r="F1282" s="62" t="str">
        <f>IF(J1282="","",VLOOKUP(J1282,商品マスタ!$B:$D,2,FALSE))</f>
        <v/>
      </c>
      <c r="G1282" s="63" t="str">
        <f>IF(F1282="","",VLOOKUP(F1282,商品マスタ!$C:$D,2,FALSE))</f>
        <v/>
      </c>
      <c r="H1282" s="64" t="str">
        <f t="shared" si="19"/>
        <v/>
      </c>
      <c r="I1282" s="65" t="str">
        <f>IF(発注書!D1288="","",発注書!D1288)</f>
        <v/>
      </c>
      <c r="J1282" s="66" t="str">
        <f>IF(発注書!D1288="","",発注書!C1288)</f>
        <v/>
      </c>
      <c r="K1282" s="63"/>
      <c r="L1282" s="63"/>
      <c r="M1282" s="63"/>
      <c r="N1282" s="63"/>
    </row>
    <row r="1283" spans="1:14" x14ac:dyDescent="0.55000000000000004">
      <c r="A1283" s="49">
        <v>641</v>
      </c>
      <c r="B1283" s="50">
        <v>1</v>
      </c>
      <c r="E1283" s="61" t="str">
        <f>IF(発注書!D1289="","",発注書!B1289)</f>
        <v/>
      </c>
      <c r="F1283" s="62" t="str">
        <f>IF(J1283="","",VLOOKUP(J1283,商品マスタ!$B:$D,2,FALSE))</f>
        <v/>
      </c>
      <c r="G1283" s="63" t="str">
        <f>IF(F1283="","",VLOOKUP(F1283,商品マスタ!$C:$D,2,FALSE))</f>
        <v/>
      </c>
      <c r="H1283" s="64" t="str">
        <f t="shared" si="19"/>
        <v/>
      </c>
      <c r="I1283" s="65" t="str">
        <f>IF(発注書!D1289="","",発注書!D1289)</f>
        <v/>
      </c>
      <c r="J1283" s="66" t="str">
        <f>IF(発注書!D1289="","",発注書!C1289)</f>
        <v/>
      </c>
      <c r="K1283" s="63"/>
      <c r="L1283" s="63"/>
      <c r="M1283" s="63"/>
      <c r="N1283" s="63"/>
    </row>
    <row r="1284" spans="1:14" x14ac:dyDescent="0.55000000000000004">
      <c r="B1284" s="50">
        <v>2</v>
      </c>
      <c r="E1284" s="61" t="str">
        <f>IF(発注書!D1290="","",発注書!B1290)</f>
        <v/>
      </c>
      <c r="F1284" s="62" t="str">
        <f>IF(J1284="","",VLOOKUP(J1284,商品マスタ!$B:$D,2,FALSE))</f>
        <v/>
      </c>
      <c r="G1284" s="63" t="str">
        <f>IF(F1284="","",VLOOKUP(F1284,商品マスタ!$C:$D,2,FALSE))</f>
        <v/>
      </c>
      <c r="H1284" s="64" t="str">
        <f t="shared" ref="H1284:H1347" si="20">IF(E1284="","",IF(E1284="",LEN(SUBSTITUTE(D1284," ","")),LEN(SUBSTITUTE(E1284," ",""))))</f>
        <v/>
      </c>
      <c r="I1284" s="65" t="str">
        <f>IF(発注書!D1290="","",発注書!D1290)</f>
        <v/>
      </c>
      <c r="J1284" s="66" t="str">
        <f>IF(発注書!D1290="","",発注書!C1290)</f>
        <v/>
      </c>
      <c r="K1284" s="63"/>
      <c r="L1284" s="63"/>
      <c r="M1284" s="63"/>
      <c r="N1284" s="63"/>
    </row>
    <row r="1285" spans="1:14" x14ac:dyDescent="0.55000000000000004">
      <c r="A1285" s="49">
        <v>642</v>
      </c>
      <c r="B1285" s="50">
        <v>1</v>
      </c>
      <c r="E1285" s="61" t="str">
        <f>IF(発注書!D1291="","",発注書!B1291)</f>
        <v/>
      </c>
      <c r="F1285" s="62" t="str">
        <f>IF(J1285="","",VLOOKUP(J1285,商品マスタ!$B:$D,2,FALSE))</f>
        <v/>
      </c>
      <c r="G1285" s="63" t="str">
        <f>IF(F1285="","",VLOOKUP(F1285,商品マスタ!$C:$D,2,FALSE))</f>
        <v/>
      </c>
      <c r="H1285" s="64" t="str">
        <f t="shared" si="20"/>
        <v/>
      </c>
      <c r="I1285" s="65" t="str">
        <f>IF(発注書!D1291="","",発注書!D1291)</f>
        <v/>
      </c>
      <c r="J1285" s="66" t="str">
        <f>IF(発注書!D1291="","",発注書!C1291)</f>
        <v/>
      </c>
      <c r="K1285" s="63"/>
      <c r="L1285" s="63"/>
      <c r="M1285" s="63"/>
      <c r="N1285" s="63"/>
    </row>
    <row r="1286" spans="1:14" x14ac:dyDescent="0.55000000000000004">
      <c r="B1286" s="50">
        <v>2</v>
      </c>
      <c r="E1286" s="61" t="str">
        <f>IF(発注書!D1292="","",発注書!B1292)</f>
        <v/>
      </c>
      <c r="F1286" s="62" t="str">
        <f>IF(J1286="","",VLOOKUP(J1286,商品マスタ!$B:$D,2,FALSE))</f>
        <v/>
      </c>
      <c r="G1286" s="63" t="str">
        <f>IF(F1286="","",VLOOKUP(F1286,商品マスタ!$C:$D,2,FALSE))</f>
        <v/>
      </c>
      <c r="H1286" s="64" t="str">
        <f t="shared" si="20"/>
        <v/>
      </c>
      <c r="I1286" s="65" t="str">
        <f>IF(発注書!D1292="","",発注書!D1292)</f>
        <v/>
      </c>
      <c r="J1286" s="66" t="str">
        <f>IF(発注書!D1292="","",発注書!C1292)</f>
        <v/>
      </c>
      <c r="K1286" s="63"/>
      <c r="L1286" s="63"/>
      <c r="M1286" s="63"/>
      <c r="N1286" s="63"/>
    </row>
    <row r="1287" spans="1:14" x14ac:dyDescent="0.55000000000000004">
      <c r="A1287" s="49">
        <v>643</v>
      </c>
      <c r="B1287" s="50">
        <v>1</v>
      </c>
      <c r="E1287" s="61" t="str">
        <f>IF(発注書!D1293="","",発注書!B1293)</f>
        <v/>
      </c>
      <c r="F1287" s="62" t="str">
        <f>IF(J1287="","",VLOOKUP(J1287,商品マスタ!$B:$D,2,FALSE))</f>
        <v/>
      </c>
      <c r="G1287" s="63" t="str">
        <f>IF(F1287="","",VLOOKUP(F1287,商品マスタ!$C:$D,2,FALSE))</f>
        <v/>
      </c>
      <c r="H1287" s="64" t="str">
        <f t="shared" si="20"/>
        <v/>
      </c>
      <c r="I1287" s="65" t="str">
        <f>IF(発注書!D1293="","",発注書!D1293)</f>
        <v/>
      </c>
      <c r="J1287" s="66" t="str">
        <f>IF(発注書!D1293="","",発注書!C1293)</f>
        <v/>
      </c>
      <c r="K1287" s="63"/>
      <c r="L1287" s="63"/>
      <c r="M1287" s="63"/>
      <c r="N1287" s="63"/>
    </row>
    <row r="1288" spans="1:14" x14ac:dyDescent="0.55000000000000004">
      <c r="B1288" s="50">
        <v>2</v>
      </c>
      <c r="E1288" s="61" t="str">
        <f>IF(発注書!D1294="","",発注書!B1294)</f>
        <v/>
      </c>
      <c r="F1288" s="62" t="str">
        <f>IF(J1288="","",VLOOKUP(J1288,商品マスタ!$B:$D,2,FALSE))</f>
        <v/>
      </c>
      <c r="G1288" s="63" t="str">
        <f>IF(F1288="","",VLOOKUP(F1288,商品マスタ!$C:$D,2,FALSE))</f>
        <v/>
      </c>
      <c r="H1288" s="64" t="str">
        <f t="shared" si="20"/>
        <v/>
      </c>
      <c r="I1288" s="65" t="str">
        <f>IF(発注書!D1294="","",発注書!D1294)</f>
        <v/>
      </c>
      <c r="J1288" s="66" t="str">
        <f>IF(発注書!D1294="","",発注書!C1294)</f>
        <v/>
      </c>
      <c r="K1288" s="63"/>
      <c r="L1288" s="63"/>
      <c r="M1288" s="63"/>
      <c r="N1288" s="63"/>
    </row>
    <row r="1289" spans="1:14" x14ac:dyDescent="0.55000000000000004">
      <c r="A1289" s="49">
        <v>644</v>
      </c>
      <c r="B1289" s="50">
        <v>1</v>
      </c>
      <c r="E1289" s="61" t="str">
        <f>IF(発注書!D1295="","",発注書!B1295)</f>
        <v/>
      </c>
      <c r="F1289" s="62" t="str">
        <f>IF(J1289="","",VLOOKUP(J1289,商品マスタ!$B:$D,2,FALSE))</f>
        <v/>
      </c>
      <c r="G1289" s="63" t="str">
        <f>IF(F1289="","",VLOOKUP(F1289,商品マスタ!$C:$D,2,FALSE))</f>
        <v/>
      </c>
      <c r="H1289" s="64" t="str">
        <f t="shared" si="20"/>
        <v/>
      </c>
      <c r="I1289" s="65" t="str">
        <f>IF(発注書!D1295="","",発注書!D1295)</f>
        <v/>
      </c>
      <c r="J1289" s="66" t="str">
        <f>IF(発注書!D1295="","",発注書!C1295)</f>
        <v/>
      </c>
      <c r="K1289" s="63"/>
      <c r="L1289" s="63"/>
      <c r="M1289" s="63"/>
      <c r="N1289" s="63"/>
    </row>
    <row r="1290" spans="1:14" x14ac:dyDescent="0.55000000000000004">
      <c r="B1290" s="50">
        <v>2</v>
      </c>
      <c r="E1290" s="61" t="str">
        <f>IF(発注書!D1296="","",発注書!B1296)</f>
        <v/>
      </c>
      <c r="F1290" s="62" t="str">
        <f>IF(J1290="","",VLOOKUP(J1290,商品マスタ!$B:$D,2,FALSE))</f>
        <v/>
      </c>
      <c r="G1290" s="63" t="str">
        <f>IF(F1290="","",VLOOKUP(F1290,商品マスタ!$C:$D,2,FALSE))</f>
        <v/>
      </c>
      <c r="H1290" s="64" t="str">
        <f t="shared" si="20"/>
        <v/>
      </c>
      <c r="I1290" s="65" t="str">
        <f>IF(発注書!D1296="","",発注書!D1296)</f>
        <v/>
      </c>
      <c r="J1290" s="66" t="str">
        <f>IF(発注書!D1296="","",発注書!C1296)</f>
        <v/>
      </c>
      <c r="K1290" s="63"/>
      <c r="L1290" s="63"/>
      <c r="M1290" s="63"/>
      <c r="N1290" s="63"/>
    </row>
    <row r="1291" spans="1:14" x14ac:dyDescent="0.55000000000000004">
      <c r="A1291" s="49">
        <v>645</v>
      </c>
      <c r="B1291" s="50">
        <v>1</v>
      </c>
      <c r="E1291" s="61" t="str">
        <f>IF(発注書!D1297="","",発注書!B1297)</f>
        <v/>
      </c>
      <c r="F1291" s="62" t="str">
        <f>IF(J1291="","",VLOOKUP(J1291,商品マスタ!$B:$D,2,FALSE))</f>
        <v/>
      </c>
      <c r="G1291" s="63" t="str">
        <f>IF(F1291="","",VLOOKUP(F1291,商品マスタ!$C:$D,2,FALSE))</f>
        <v/>
      </c>
      <c r="H1291" s="64" t="str">
        <f t="shared" si="20"/>
        <v/>
      </c>
      <c r="I1291" s="65" t="str">
        <f>IF(発注書!D1297="","",発注書!D1297)</f>
        <v/>
      </c>
      <c r="J1291" s="66" t="str">
        <f>IF(発注書!D1297="","",発注書!C1297)</f>
        <v/>
      </c>
      <c r="K1291" s="63"/>
      <c r="L1291" s="63"/>
      <c r="M1291" s="63"/>
      <c r="N1291" s="63"/>
    </row>
    <row r="1292" spans="1:14" x14ac:dyDescent="0.55000000000000004">
      <c r="B1292" s="50">
        <v>2</v>
      </c>
      <c r="E1292" s="61" t="str">
        <f>IF(発注書!D1298="","",発注書!B1298)</f>
        <v/>
      </c>
      <c r="F1292" s="62" t="str">
        <f>IF(J1292="","",VLOOKUP(J1292,商品マスタ!$B:$D,2,FALSE))</f>
        <v/>
      </c>
      <c r="G1292" s="63" t="str">
        <f>IF(F1292="","",VLOOKUP(F1292,商品マスタ!$C:$D,2,FALSE))</f>
        <v/>
      </c>
      <c r="H1292" s="64" t="str">
        <f t="shared" si="20"/>
        <v/>
      </c>
      <c r="I1292" s="65" t="str">
        <f>IF(発注書!D1298="","",発注書!D1298)</f>
        <v/>
      </c>
      <c r="J1292" s="66" t="str">
        <f>IF(発注書!D1298="","",発注書!C1298)</f>
        <v/>
      </c>
      <c r="K1292" s="63"/>
      <c r="L1292" s="63"/>
      <c r="M1292" s="63"/>
      <c r="N1292" s="63"/>
    </row>
    <row r="1293" spans="1:14" x14ac:dyDescent="0.55000000000000004">
      <c r="A1293" s="49">
        <v>646</v>
      </c>
      <c r="B1293" s="50">
        <v>1</v>
      </c>
      <c r="E1293" s="61" t="str">
        <f>IF(発注書!D1299="","",発注書!B1299)</f>
        <v/>
      </c>
      <c r="F1293" s="62" t="str">
        <f>IF(J1293="","",VLOOKUP(J1293,商品マスタ!$B:$D,2,FALSE))</f>
        <v/>
      </c>
      <c r="G1293" s="63" t="str">
        <f>IF(F1293="","",VLOOKUP(F1293,商品マスタ!$C:$D,2,FALSE))</f>
        <v/>
      </c>
      <c r="H1293" s="64" t="str">
        <f t="shared" si="20"/>
        <v/>
      </c>
      <c r="I1293" s="65" t="str">
        <f>IF(発注書!D1299="","",発注書!D1299)</f>
        <v/>
      </c>
      <c r="J1293" s="66" t="str">
        <f>IF(発注書!D1299="","",発注書!C1299)</f>
        <v/>
      </c>
      <c r="K1293" s="63"/>
      <c r="L1293" s="63"/>
      <c r="M1293" s="63"/>
      <c r="N1293" s="63"/>
    </row>
    <row r="1294" spans="1:14" x14ac:dyDescent="0.55000000000000004">
      <c r="B1294" s="50">
        <v>2</v>
      </c>
      <c r="E1294" s="61" t="str">
        <f>IF(発注書!D1300="","",発注書!B1300)</f>
        <v/>
      </c>
      <c r="F1294" s="62" t="str">
        <f>IF(J1294="","",VLOOKUP(J1294,商品マスタ!$B:$D,2,FALSE))</f>
        <v/>
      </c>
      <c r="G1294" s="63" t="str">
        <f>IF(F1294="","",VLOOKUP(F1294,商品マスタ!$C:$D,2,FALSE))</f>
        <v/>
      </c>
      <c r="H1294" s="64" t="str">
        <f t="shared" si="20"/>
        <v/>
      </c>
      <c r="I1294" s="65" t="str">
        <f>IF(発注書!D1300="","",発注書!D1300)</f>
        <v/>
      </c>
      <c r="J1294" s="66" t="str">
        <f>IF(発注書!D1300="","",発注書!C1300)</f>
        <v/>
      </c>
      <c r="K1294" s="63"/>
      <c r="L1294" s="63"/>
      <c r="M1294" s="63"/>
      <c r="N1294" s="63"/>
    </row>
    <row r="1295" spans="1:14" x14ac:dyDescent="0.55000000000000004">
      <c r="A1295" s="49">
        <v>647</v>
      </c>
      <c r="B1295" s="50">
        <v>1</v>
      </c>
      <c r="E1295" s="61" t="str">
        <f>IF(発注書!D1301="","",発注書!B1301)</f>
        <v/>
      </c>
      <c r="F1295" s="62" t="str">
        <f>IF(J1295="","",VLOOKUP(J1295,商品マスタ!$B:$D,2,FALSE))</f>
        <v/>
      </c>
      <c r="G1295" s="63" t="str">
        <f>IF(F1295="","",VLOOKUP(F1295,商品マスタ!$C:$D,2,FALSE))</f>
        <v/>
      </c>
      <c r="H1295" s="64" t="str">
        <f t="shared" si="20"/>
        <v/>
      </c>
      <c r="I1295" s="65" t="str">
        <f>IF(発注書!D1301="","",発注書!D1301)</f>
        <v/>
      </c>
      <c r="J1295" s="66" t="str">
        <f>IF(発注書!D1301="","",発注書!C1301)</f>
        <v/>
      </c>
      <c r="K1295" s="63"/>
      <c r="L1295" s="63"/>
      <c r="M1295" s="63"/>
      <c r="N1295" s="63"/>
    </row>
    <row r="1296" spans="1:14" x14ac:dyDescent="0.55000000000000004">
      <c r="B1296" s="50">
        <v>2</v>
      </c>
      <c r="E1296" s="61" t="str">
        <f>IF(発注書!D1302="","",発注書!B1302)</f>
        <v/>
      </c>
      <c r="F1296" s="62" t="str">
        <f>IF(J1296="","",VLOOKUP(J1296,商品マスタ!$B:$D,2,FALSE))</f>
        <v/>
      </c>
      <c r="G1296" s="63" t="str">
        <f>IF(F1296="","",VLOOKUP(F1296,商品マスタ!$C:$D,2,FALSE))</f>
        <v/>
      </c>
      <c r="H1296" s="64" t="str">
        <f t="shared" si="20"/>
        <v/>
      </c>
      <c r="I1296" s="65" t="str">
        <f>IF(発注書!D1302="","",発注書!D1302)</f>
        <v/>
      </c>
      <c r="J1296" s="66" t="str">
        <f>IF(発注書!D1302="","",発注書!C1302)</f>
        <v/>
      </c>
      <c r="K1296" s="63"/>
      <c r="L1296" s="63"/>
      <c r="M1296" s="63"/>
      <c r="N1296" s="63"/>
    </row>
    <row r="1297" spans="1:14" x14ac:dyDescent="0.55000000000000004">
      <c r="A1297" s="49">
        <v>648</v>
      </c>
      <c r="B1297" s="50">
        <v>1</v>
      </c>
      <c r="E1297" s="61" t="str">
        <f>IF(発注書!D1303="","",発注書!B1303)</f>
        <v/>
      </c>
      <c r="F1297" s="62" t="str">
        <f>IF(J1297="","",VLOOKUP(J1297,商品マスタ!$B:$D,2,FALSE))</f>
        <v/>
      </c>
      <c r="G1297" s="63" t="str">
        <f>IF(F1297="","",VLOOKUP(F1297,商品マスタ!$C:$D,2,FALSE))</f>
        <v/>
      </c>
      <c r="H1297" s="64" t="str">
        <f t="shared" si="20"/>
        <v/>
      </c>
      <c r="I1297" s="65" t="str">
        <f>IF(発注書!D1303="","",発注書!D1303)</f>
        <v/>
      </c>
      <c r="J1297" s="66" t="str">
        <f>IF(発注書!D1303="","",発注書!C1303)</f>
        <v/>
      </c>
      <c r="K1297" s="63"/>
      <c r="L1297" s="63"/>
      <c r="M1297" s="63"/>
      <c r="N1297" s="63"/>
    </row>
    <row r="1298" spans="1:14" x14ac:dyDescent="0.55000000000000004">
      <c r="B1298" s="50">
        <v>2</v>
      </c>
      <c r="E1298" s="61" t="str">
        <f>IF(発注書!D1304="","",発注書!B1304)</f>
        <v/>
      </c>
      <c r="F1298" s="62" t="str">
        <f>IF(J1298="","",VLOOKUP(J1298,商品マスタ!$B:$D,2,FALSE))</f>
        <v/>
      </c>
      <c r="G1298" s="63" t="str">
        <f>IF(F1298="","",VLOOKUP(F1298,商品マスタ!$C:$D,2,FALSE))</f>
        <v/>
      </c>
      <c r="H1298" s="64" t="str">
        <f t="shared" si="20"/>
        <v/>
      </c>
      <c r="I1298" s="65" t="str">
        <f>IF(発注書!D1304="","",発注書!D1304)</f>
        <v/>
      </c>
      <c r="J1298" s="66" t="str">
        <f>IF(発注書!D1304="","",発注書!C1304)</f>
        <v/>
      </c>
      <c r="K1298" s="63"/>
      <c r="L1298" s="63"/>
      <c r="M1298" s="63"/>
      <c r="N1298" s="63"/>
    </row>
    <row r="1299" spans="1:14" x14ac:dyDescent="0.55000000000000004">
      <c r="A1299" s="49">
        <v>649</v>
      </c>
      <c r="B1299" s="50">
        <v>1</v>
      </c>
      <c r="E1299" s="61" t="str">
        <f>IF(発注書!D1305="","",発注書!B1305)</f>
        <v/>
      </c>
      <c r="F1299" s="62" t="str">
        <f>IF(J1299="","",VLOOKUP(J1299,商品マスタ!$B:$D,2,FALSE))</f>
        <v/>
      </c>
      <c r="G1299" s="63" t="str">
        <f>IF(F1299="","",VLOOKUP(F1299,商品マスタ!$C:$D,2,FALSE))</f>
        <v/>
      </c>
      <c r="H1299" s="64" t="str">
        <f t="shared" si="20"/>
        <v/>
      </c>
      <c r="I1299" s="65" t="str">
        <f>IF(発注書!D1305="","",発注書!D1305)</f>
        <v/>
      </c>
      <c r="J1299" s="66" t="str">
        <f>IF(発注書!D1305="","",発注書!C1305)</f>
        <v/>
      </c>
      <c r="K1299" s="63"/>
      <c r="L1299" s="63"/>
      <c r="M1299" s="63"/>
      <c r="N1299" s="63"/>
    </row>
    <row r="1300" spans="1:14" x14ac:dyDescent="0.55000000000000004">
      <c r="B1300" s="50">
        <v>2</v>
      </c>
      <c r="E1300" s="61" t="str">
        <f>IF(発注書!D1306="","",発注書!B1306)</f>
        <v/>
      </c>
      <c r="F1300" s="62" t="str">
        <f>IF(J1300="","",VLOOKUP(J1300,商品マスタ!$B:$D,2,FALSE))</f>
        <v/>
      </c>
      <c r="G1300" s="63" t="str">
        <f>IF(F1300="","",VLOOKUP(F1300,商品マスタ!$C:$D,2,FALSE))</f>
        <v/>
      </c>
      <c r="H1300" s="64" t="str">
        <f t="shared" si="20"/>
        <v/>
      </c>
      <c r="I1300" s="65" t="str">
        <f>IF(発注書!D1306="","",発注書!D1306)</f>
        <v/>
      </c>
      <c r="J1300" s="66" t="str">
        <f>IF(発注書!D1306="","",発注書!C1306)</f>
        <v/>
      </c>
      <c r="K1300" s="63"/>
      <c r="L1300" s="63"/>
      <c r="M1300" s="63"/>
      <c r="N1300" s="63"/>
    </row>
    <row r="1301" spans="1:14" x14ac:dyDescent="0.55000000000000004">
      <c r="A1301" s="49">
        <v>650</v>
      </c>
      <c r="B1301" s="50">
        <v>1</v>
      </c>
      <c r="E1301" s="61" t="str">
        <f>IF(発注書!D1307="","",発注書!B1307)</f>
        <v/>
      </c>
      <c r="F1301" s="62" t="str">
        <f>IF(J1301="","",VLOOKUP(J1301,商品マスタ!$B:$D,2,FALSE))</f>
        <v/>
      </c>
      <c r="G1301" s="63" t="str">
        <f>IF(F1301="","",VLOOKUP(F1301,商品マスタ!$C:$D,2,FALSE))</f>
        <v/>
      </c>
      <c r="H1301" s="64" t="str">
        <f t="shared" si="20"/>
        <v/>
      </c>
      <c r="I1301" s="65" t="str">
        <f>IF(発注書!D1307="","",発注書!D1307)</f>
        <v/>
      </c>
      <c r="J1301" s="66" t="str">
        <f>IF(発注書!D1307="","",発注書!C1307)</f>
        <v/>
      </c>
      <c r="K1301" s="63"/>
      <c r="L1301" s="63"/>
      <c r="M1301" s="63"/>
      <c r="N1301" s="63"/>
    </row>
    <row r="1302" spans="1:14" x14ac:dyDescent="0.55000000000000004">
      <c r="B1302" s="50">
        <v>2</v>
      </c>
      <c r="E1302" s="61" t="str">
        <f>IF(発注書!D1308="","",発注書!B1308)</f>
        <v/>
      </c>
      <c r="F1302" s="62" t="str">
        <f>IF(J1302="","",VLOOKUP(J1302,商品マスタ!$B:$D,2,FALSE))</f>
        <v/>
      </c>
      <c r="G1302" s="63" t="str">
        <f>IF(F1302="","",VLOOKUP(F1302,商品マスタ!$C:$D,2,FALSE))</f>
        <v/>
      </c>
      <c r="H1302" s="64" t="str">
        <f t="shared" si="20"/>
        <v/>
      </c>
      <c r="I1302" s="65" t="str">
        <f>IF(発注書!D1308="","",発注書!D1308)</f>
        <v/>
      </c>
      <c r="J1302" s="66" t="str">
        <f>IF(発注書!D1308="","",発注書!C1308)</f>
        <v/>
      </c>
      <c r="K1302" s="63"/>
      <c r="L1302" s="63"/>
      <c r="M1302" s="63"/>
      <c r="N1302" s="63"/>
    </row>
    <row r="1303" spans="1:14" x14ac:dyDescent="0.55000000000000004">
      <c r="A1303" s="49">
        <v>651</v>
      </c>
      <c r="B1303" s="50">
        <v>1</v>
      </c>
      <c r="E1303" s="61" t="str">
        <f>IF(発注書!D1309="","",発注書!B1309)</f>
        <v/>
      </c>
      <c r="F1303" s="62" t="str">
        <f>IF(J1303="","",VLOOKUP(J1303,商品マスタ!$B:$D,2,FALSE))</f>
        <v/>
      </c>
      <c r="G1303" s="63" t="str">
        <f>IF(F1303="","",VLOOKUP(F1303,商品マスタ!$C:$D,2,FALSE))</f>
        <v/>
      </c>
      <c r="H1303" s="64" t="str">
        <f t="shared" si="20"/>
        <v/>
      </c>
      <c r="I1303" s="65" t="str">
        <f>IF(発注書!D1309="","",発注書!D1309)</f>
        <v/>
      </c>
      <c r="J1303" s="66" t="str">
        <f>IF(発注書!D1309="","",発注書!C1309)</f>
        <v/>
      </c>
      <c r="K1303" s="63"/>
      <c r="L1303" s="63"/>
      <c r="M1303" s="63"/>
      <c r="N1303" s="63"/>
    </row>
    <row r="1304" spans="1:14" x14ac:dyDescent="0.55000000000000004">
      <c r="B1304" s="50">
        <v>2</v>
      </c>
      <c r="E1304" s="61" t="str">
        <f>IF(発注書!D1310="","",発注書!B1310)</f>
        <v/>
      </c>
      <c r="F1304" s="62" t="str">
        <f>IF(J1304="","",VLOOKUP(J1304,商品マスタ!$B:$D,2,FALSE))</f>
        <v/>
      </c>
      <c r="G1304" s="63" t="str">
        <f>IF(F1304="","",VLOOKUP(F1304,商品マスタ!$C:$D,2,FALSE))</f>
        <v/>
      </c>
      <c r="H1304" s="64" t="str">
        <f t="shared" si="20"/>
        <v/>
      </c>
      <c r="I1304" s="65" t="str">
        <f>IF(発注書!D1310="","",発注書!D1310)</f>
        <v/>
      </c>
      <c r="J1304" s="66" t="str">
        <f>IF(発注書!D1310="","",発注書!C1310)</f>
        <v/>
      </c>
      <c r="K1304" s="63"/>
      <c r="L1304" s="63"/>
      <c r="M1304" s="63"/>
      <c r="N1304" s="63"/>
    </row>
    <row r="1305" spans="1:14" x14ac:dyDescent="0.55000000000000004">
      <c r="A1305" s="49">
        <v>652</v>
      </c>
      <c r="B1305" s="50">
        <v>1</v>
      </c>
      <c r="E1305" s="61" t="str">
        <f>IF(発注書!D1311="","",発注書!B1311)</f>
        <v/>
      </c>
      <c r="F1305" s="62" t="str">
        <f>IF(J1305="","",VLOOKUP(J1305,商品マスタ!$B:$D,2,FALSE))</f>
        <v/>
      </c>
      <c r="G1305" s="63" t="str">
        <f>IF(F1305="","",VLOOKUP(F1305,商品マスタ!$C:$D,2,FALSE))</f>
        <v/>
      </c>
      <c r="H1305" s="64" t="str">
        <f t="shared" si="20"/>
        <v/>
      </c>
      <c r="I1305" s="65" t="str">
        <f>IF(発注書!D1311="","",発注書!D1311)</f>
        <v/>
      </c>
      <c r="J1305" s="66" t="str">
        <f>IF(発注書!D1311="","",発注書!C1311)</f>
        <v/>
      </c>
      <c r="K1305" s="63"/>
      <c r="L1305" s="63"/>
      <c r="M1305" s="63"/>
      <c r="N1305" s="63"/>
    </row>
    <row r="1306" spans="1:14" x14ac:dyDescent="0.55000000000000004">
      <c r="B1306" s="50">
        <v>2</v>
      </c>
      <c r="E1306" s="61" t="str">
        <f>IF(発注書!D1312="","",発注書!B1312)</f>
        <v/>
      </c>
      <c r="F1306" s="62" t="str">
        <f>IF(J1306="","",VLOOKUP(J1306,商品マスタ!$B:$D,2,FALSE))</f>
        <v/>
      </c>
      <c r="G1306" s="63" t="str">
        <f>IF(F1306="","",VLOOKUP(F1306,商品マスタ!$C:$D,2,FALSE))</f>
        <v/>
      </c>
      <c r="H1306" s="64" t="str">
        <f t="shared" si="20"/>
        <v/>
      </c>
      <c r="I1306" s="65" t="str">
        <f>IF(発注書!D1312="","",発注書!D1312)</f>
        <v/>
      </c>
      <c r="J1306" s="66" t="str">
        <f>IF(発注書!D1312="","",発注書!C1312)</f>
        <v/>
      </c>
      <c r="K1306" s="63"/>
      <c r="L1306" s="63"/>
      <c r="M1306" s="63"/>
      <c r="N1306" s="63"/>
    </row>
    <row r="1307" spans="1:14" x14ac:dyDescent="0.55000000000000004">
      <c r="A1307" s="49">
        <v>653</v>
      </c>
      <c r="B1307" s="50">
        <v>1</v>
      </c>
      <c r="E1307" s="61" t="str">
        <f>IF(発注書!D1313="","",発注書!B1313)</f>
        <v/>
      </c>
      <c r="F1307" s="62" t="str">
        <f>IF(J1307="","",VLOOKUP(J1307,商品マスタ!$B:$D,2,FALSE))</f>
        <v/>
      </c>
      <c r="G1307" s="63" t="str">
        <f>IF(F1307="","",VLOOKUP(F1307,商品マスタ!$C:$D,2,FALSE))</f>
        <v/>
      </c>
      <c r="H1307" s="64" t="str">
        <f t="shared" si="20"/>
        <v/>
      </c>
      <c r="I1307" s="65" t="str">
        <f>IF(発注書!D1313="","",発注書!D1313)</f>
        <v/>
      </c>
      <c r="J1307" s="66" t="str">
        <f>IF(発注書!D1313="","",発注書!C1313)</f>
        <v/>
      </c>
      <c r="K1307" s="63"/>
      <c r="L1307" s="63"/>
      <c r="M1307" s="63"/>
      <c r="N1307" s="63"/>
    </row>
    <row r="1308" spans="1:14" x14ac:dyDescent="0.55000000000000004">
      <c r="B1308" s="50">
        <v>2</v>
      </c>
      <c r="E1308" s="61" t="str">
        <f>IF(発注書!D1314="","",発注書!B1314)</f>
        <v/>
      </c>
      <c r="F1308" s="62" t="str">
        <f>IF(J1308="","",VLOOKUP(J1308,商品マスタ!$B:$D,2,FALSE))</f>
        <v/>
      </c>
      <c r="G1308" s="63" t="str">
        <f>IF(F1308="","",VLOOKUP(F1308,商品マスタ!$C:$D,2,FALSE))</f>
        <v/>
      </c>
      <c r="H1308" s="64" t="str">
        <f t="shared" si="20"/>
        <v/>
      </c>
      <c r="I1308" s="65" t="str">
        <f>IF(発注書!D1314="","",発注書!D1314)</f>
        <v/>
      </c>
      <c r="J1308" s="66" t="str">
        <f>IF(発注書!D1314="","",発注書!C1314)</f>
        <v/>
      </c>
      <c r="K1308" s="63"/>
      <c r="L1308" s="63"/>
      <c r="M1308" s="63"/>
      <c r="N1308" s="63"/>
    </row>
    <row r="1309" spans="1:14" x14ac:dyDescent="0.55000000000000004">
      <c r="A1309" s="49">
        <v>654</v>
      </c>
      <c r="B1309" s="50">
        <v>1</v>
      </c>
      <c r="E1309" s="61" t="str">
        <f>IF(発注書!D1315="","",発注書!B1315)</f>
        <v/>
      </c>
      <c r="F1309" s="62" t="str">
        <f>IF(J1309="","",VLOOKUP(J1309,商品マスタ!$B:$D,2,FALSE))</f>
        <v/>
      </c>
      <c r="G1309" s="63" t="str">
        <f>IF(F1309="","",VLOOKUP(F1309,商品マスタ!$C:$D,2,FALSE))</f>
        <v/>
      </c>
      <c r="H1309" s="64" t="str">
        <f t="shared" si="20"/>
        <v/>
      </c>
      <c r="I1309" s="65" t="str">
        <f>IF(発注書!D1315="","",発注書!D1315)</f>
        <v/>
      </c>
      <c r="J1309" s="66" t="str">
        <f>IF(発注書!D1315="","",発注書!C1315)</f>
        <v/>
      </c>
      <c r="K1309" s="63"/>
      <c r="L1309" s="63"/>
      <c r="M1309" s="63"/>
      <c r="N1309" s="63"/>
    </row>
    <row r="1310" spans="1:14" x14ac:dyDescent="0.55000000000000004">
      <c r="B1310" s="50">
        <v>2</v>
      </c>
      <c r="E1310" s="61" t="str">
        <f>IF(発注書!D1316="","",発注書!B1316)</f>
        <v/>
      </c>
      <c r="F1310" s="62" t="str">
        <f>IF(J1310="","",VLOOKUP(J1310,商品マスタ!$B:$D,2,FALSE))</f>
        <v/>
      </c>
      <c r="G1310" s="63" t="str">
        <f>IF(F1310="","",VLOOKUP(F1310,商品マスタ!$C:$D,2,FALSE))</f>
        <v/>
      </c>
      <c r="H1310" s="64" t="str">
        <f t="shared" si="20"/>
        <v/>
      </c>
      <c r="I1310" s="65" t="str">
        <f>IF(発注書!D1316="","",発注書!D1316)</f>
        <v/>
      </c>
      <c r="J1310" s="66" t="str">
        <f>IF(発注書!D1316="","",発注書!C1316)</f>
        <v/>
      </c>
      <c r="K1310" s="63"/>
      <c r="L1310" s="63"/>
      <c r="M1310" s="63"/>
      <c r="N1310" s="63"/>
    </row>
    <row r="1311" spans="1:14" x14ac:dyDescent="0.55000000000000004">
      <c r="A1311" s="49">
        <v>655</v>
      </c>
      <c r="B1311" s="50">
        <v>1</v>
      </c>
      <c r="E1311" s="61" t="str">
        <f>IF(発注書!D1317="","",発注書!B1317)</f>
        <v/>
      </c>
      <c r="F1311" s="62" t="str">
        <f>IF(J1311="","",VLOOKUP(J1311,商品マスタ!$B:$D,2,FALSE))</f>
        <v/>
      </c>
      <c r="G1311" s="63" t="str">
        <f>IF(F1311="","",VLOOKUP(F1311,商品マスタ!$C:$D,2,FALSE))</f>
        <v/>
      </c>
      <c r="H1311" s="64" t="str">
        <f t="shared" si="20"/>
        <v/>
      </c>
      <c r="I1311" s="65" t="str">
        <f>IF(発注書!D1317="","",発注書!D1317)</f>
        <v/>
      </c>
      <c r="J1311" s="66" t="str">
        <f>IF(発注書!D1317="","",発注書!C1317)</f>
        <v/>
      </c>
      <c r="K1311" s="63"/>
      <c r="L1311" s="63"/>
      <c r="M1311" s="63"/>
      <c r="N1311" s="63"/>
    </row>
    <row r="1312" spans="1:14" x14ac:dyDescent="0.55000000000000004">
      <c r="B1312" s="50">
        <v>2</v>
      </c>
      <c r="E1312" s="61" t="str">
        <f>IF(発注書!D1318="","",発注書!B1318)</f>
        <v/>
      </c>
      <c r="F1312" s="62" t="str">
        <f>IF(J1312="","",VLOOKUP(J1312,商品マスタ!$B:$D,2,FALSE))</f>
        <v/>
      </c>
      <c r="G1312" s="63" t="str">
        <f>IF(F1312="","",VLOOKUP(F1312,商品マスタ!$C:$D,2,FALSE))</f>
        <v/>
      </c>
      <c r="H1312" s="64" t="str">
        <f t="shared" si="20"/>
        <v/>
      </c>
      <c r="I1312" s="65" t="str">
        <f>IF(発注書!D1318="","",発注書!D1318)</f>
        <v/>
      </c>
      <c r="J1312" s="66" t="str">
        <f>IF(発注書!D1318="","",発注書!C1318)</f>
        <v/>
      </c>
      <c r="K1312" s="63"/>
      <c r="L1312" s="63"/>
      <c r="M1312" s="63"/>
      <c r="N1312" s="63"/>
    </row>
    <row r="1313" spans="1:14" x14ac:dyDescent="0.55000000000000004">
      <c r="A1313" s="49">
        <v>656</v>
      </c>
      <c r="B1313" s="50">
        <v>1</v>
      </c>
      <c r="E1313" s="61" t="str">
        <f>IF(発注書!D1319="","",発注書!B1319)</f>
        <v/>
      </c>
      <c r="F1313" s="62" t="str">
        <f>IF(J1313="","",VLOOKUP(J1313,商品マスタ!$B:$D,2,FALSE))</f>
        <v/>
      </c>
      <c r="G1313" s="63" t="str">
        <f>IF(F1313="","",VLOOKUP(F1313,商品マスタ!$C:$D,2,FALSE))</f>
        <v/>
      </c>
      <c r="H1313" s="64" t="str">
        <f t="shared" si="20"/>
        <v/>
      </c>
      <c r="I1313" s="65" t="str">
        <f>IF(発注書!D1319="","",発注書!D1319)</f>
        <v/>
      </c>
      <c r="J1313" s="66" t="str">
        <f>IF(発注書!D1319="","",発注書!C1319)</f>
        <v/>
      </c>
      <c r="K1313" s="63"/>
      <c r="L1313" s="63"/>
      <c r="M1313" s="63"/>
      <c r="N1313" s="63"/>
    </row>
    <row r="1314" spans="1:14" x14ac:dyDescent="0.55000000000000004">
      <c r="B1314" s="50">
        <v>2</v>
      </c>
      <c r="E1314" s="61" t="str">
        <f>IF(発注書!D1320="","",発注書!B1320)</f>
        <v/>
      </c>
      <c r="F1314" s="62" t="str">
        <f>IF(J1314="","",VLOOKUP(J1314,商品マスタ!$B:$D,2,FALSE))</f>
        <v/>
      </c>
      <c r="G1314" s="63" t="str">
        <f>IF(F1314="","",VLOOKUP(F1314,商品マスタ!$C:$D,2,FALSE))</f>
        <v/>
      </c>
      <c r="H1314" s="64" t="str">
        <f t="shared" si="20"/>
        <v/>
      </c>
      <c r="I1314" s="65" t="str">
        <f>IF(発注書!D1320="","",発注書!D1320)</f>
        <v/>
      </c>
      <c r="J1314" s="66" t="str">
        <f>IF(発注書!D1320="","",発注書!C1320)</f>
        <v/>
      </c>
      <c r="K1314" s="63"/>
      <c r="L1314" s="63"/>
      <c r="M1314" s="63"/>
      <c r="N1314" s="63"/>
    </row>
    <row r="1315" spans="1:14" x14ac:dyDescent="0.55000000000000004">
      <c r="A1315" s="49">
        <v>657</v>
      </c>
      <c r="B1315" s="50">
        <v>1</v>
      </c>
      <c r="E1315" s="61" t="str">
        <f>IF(発注書!D1321="","",発注書!B1321)</f>
        <v/>
      </c>
      <c r="F1315" s="62" t="str">
        <f>IF(J1315="","",VLOOKUP(J1315,商品マスタ!$B:$D,2,FALSE))</f>
        <v/>
      </c>
      <c r="G1315" s="63" t="str">
        <f>IF(F1315="","",VLOOKUP(F1315,商品マスタ!$C:$D,2,FALSE))</f>
        <v/>
      </c>
      <c r="H1315" s="64" t="str">
        <f t="shared" si="20"/>
        <v/>
      </c>
      <c r="I1315" s="65" t="str">
        <f>IF(発注書!D1321="","",発注書!D1321)</f>
        <v/>
      </c>
      <c r="J1315" s="66" t="str">
        <f>IF(発注書!D1321="","",発注書!C1321)</f>
        <v/>
      </c>
      <c r="K1315" s="63"/>
      <c r="L1315" s="63"/>
      <c r="M1315" s="63"/>
      <c r="N1315" s="63"/>
    </row>
    <row r="1316" spans="1:14" x14ac:dyDescent="0.55000000000000004">
      <c r="B1316" s="50">
        <v>2</v>
      </c>
      <c r="E1316" s="61" t="str">
        <f>IF(発注書!D1322="","",発注書!B1322)</f>
        <v/>
      </c>
      <c r="F1316" s="62" t="str">
        <f>IF(J1316="","",VLOOKUP(J1316,商品マスタ!$B:$D,2,FALSE))</f>
        <v/>
      </c>
      <c r="G1316" s="63" t="str">
        <f>IF(F1316="","",VLOOKUP(F1316,商品マスタ!$C:$D,2,FALSE))</f>
        <v/>
      </c>
      <c r="H1316" s="64" t="str">
        <f t="shared" si="20"/>
        <v/>
      </c>
      <c r="I1316" s="65" t="str">
        <f>IF(発注書!D1322="","",発注書!D1322)</f>
        <v/>
      </c>
      <c r="J1316" s="66" t="str">
        <f>IF(発注書!D1322="","",発注書!C1322)</f>
        <v/>
      </c>
      <c r="K1316" s="63"/>
      <c r="L1316" s="63"/>
      <c r="M1316" s="63"/>
      <c r="N1316" s="63"/>
    </row>
    <row r="1317" spans="1:14" x14ac:dyDescent="0.55000000000000004">
      <c r="A1317" s="49">
        <v>658</v>
      </c>
      <c r="B1317" s="50">
        <v>1</v>
      </c>
      <c r="E1317" s="61" t="str">
        <f>IF(発注書!D1323="","",発注書!B1323)</f>
        <v/>
      </c>
      <c r="F1317" s="62" t="str">
        <f>IF(J1317="","",VLOOKUP(J1317,商品マスタ!$B:$D,2,FALSE))</f>
        <v/>
      </c>
      <c r="G1317" s="63" t="str">
        <f>IF(F1317="","",VLOOKUP(F1317,商品マスタ!$C:$D,2,FALSE))</f>
        <v/>
      </c>
      <c r="H1317" s="64" t="str">
        <f t="shared" si="20"/>
        <v/>
      </c>
      <c r="I1317" s="65" t="str">
        <f>IF(発注書!D1323="","",発注書!D1323)</f>
        <v/>
      </c>
      <c r="J1317" s="66" t="str">
        <f>IF(発注書!D1323="","",発注書!C1323)</f>
        <v/>
      </c>
      <c r="K1317" s="63"/>
      <c r="L1317" s="63"/>
      <c r="M1317" s="63"/>
      <c r="N1317" s="63"/>
    </row>
    <row r="1318" spans="1:14" x14ac:dyDescent="0.55000000000000004">
      <c r="B1318" s="50">
        <v>2</v>
      </c>
      <c r="E1318" s="61" t="str">
        <f>IF(発注書!D1324="","",発注書!B1324)</f>
        <v/>
      </c>
      <c r="F1318" s="62" t="str">
        <f>IF(J1318="","",VLOOKUP(J1318,商品マスタ!$B:$D,2,FALSE))</f>
        <v/>
      </c>
      <c r="G1318" s="63" t="str">
        <f>IF(F1318="","",VLOOKUP(F1318,商品マスタ!$C:$D,2,FALSE))</f>
        <v/>
      </c>
      <c r="H1318" s="64" t="str">
        <f t="shared" si="20"/>
        <v/>
      </c>
      <c r="I1318" s="65" t="str">
        <f>IF(発注書!D1324="","",発注書!D1324)</f>
        <v/>
      </c>
      <c r="J1318" s="66" t="str">
        <f>IF(発注書!D1324="","",発注書!C1324)</f>
        <v/>
      </c>
      <c r="K1318" s="63"/>
      <c r="L1318" s="63"/>
      <c r="M1318" s="63"/>
      <c r="N1318" s="63"/>
    </row>
    <row r="1319" spans="1:14" x14ac:dyDescent="0.55000000000000004">
      <c r="A1319" s="49">
        <v>659</v>
      </c>
      <c r="B1319" s="50">
        <v>1</v>
      </c>
      <c r="E1319" s="61" t="str">
        <f>IF(発注書!D1325="","",発注書!B1325)</f>
        <v/>
      </c>
      <c r="F1319" s="62" t="str">
        <f>IF(J1319="","",VLOOKUP(J1319,商品マスタ!$B:$D,2,FALSE))</f>
        <v/>
      </c>
      <c r="G1319" s="63" t="str">
        <f>IF(F1319="","",VLOOKUP(F1319,商品マスタ!$C:$D,2,FALSE))</f>
        <v/>
      </c>
      <c r="H1319" s="64" t="str">
        <f t="shared" si="20"/>
        <v/>
      </c>
      <c r="I1319" s="65" t="str">
        <f>IF(発注書!D1325="","",発注書!D1325)</f>
        <v/>
      </c>
      <c r="J1319" s="66" t="str">
        <f>IF(発注書!D1325="","",発注書!C1325)</f>
        <v/>
      </c>
      <c r="K1319" s="63"/>
      <c r="L1319" s="63"/>
      <c r="M1319" s="63"/>
      <c r="N1319" s="63"/>
    </row>
    <row r="1320" spans="1:14" x14ac:dyDescent="0.55000000000000004">
      <c r="B1320" s="50">
        <v>2</v>
      </c>
      <c r="E1320" s="61" t="str">
        <f>IF(発注書!D1326="","",発注書!B1326)</f>
        <v/>
      </c>
      <c r="F1320" s="62" t="str">
        <f>IF(J1320="","",VLOOKUP(J1320,商品マスタ!$B:$D,2,FALSE))</f>
        <v/>
      </c>
      <c r="G1320" s="63" t="str">
        <f>IF(F1320="","",VLOOKUP(F1320,商品マスタ!$C:$D,2,FALSE))</f>
        <v/>
      </c>
      <c r="H1320" s="64" t="str">
        <f t="shared" si="20"/>
        <v/>
      </c>
      <c r="I1320" s="65" t="str">
        <f>IF(発注書!D1326="","",発注書!D1326)</f>
        <v/>
      </c>
      <c r="J1320" s="66" t="str">
        <f>IF(発注書!D1326="","",発注書!C1326)</f>
        <v/>
      </c>
      <c r="K1320" s="63"/>
      <c r="L1320" s="63"/>
      <c r="M1320" s="63"/>
      <c r="N1320" s="63"/>
    </row>
    <row r="1321" spans="1:14" x14ac:dyDescent="0.55000000000000004">
      <c r="A1321" s="49">
        <v>660</v>
      </c>
      <c r="B1321" s="50">
        <v>1</v>
      </c>
      <c r="E1321" s="61" t="str">
        <f>IF(発注書!D1327="","",発注書!B1327)</f>
        <v/>
      </c>
      <c r="F1321" s="62" t="str">
        <f>IF(J1321="","",VLOOKUP(J1321,商品マスタ!$B:$D,2,FALSE))</f>
        <v/>
      </c>
      <c r="G1321" s="63" t="str">
        <f>IF(F1321="","",VLOOKUP(F1321,商品マスタ!$C:$D,2,FALSE))</f>
        <v/>
      </c>
      <c r="H1321" s="64" t="str">
        <f t="shared" si="20"/>
        <v/>
      </c>
      <c r="I1321" s="65" t="str">
        <f>IF(発注書!D1327="","",発注書!D1327)</f>
        <v/>
      </c>
      <c r="J1321" s="66" t="str">
        <f>IF(発注書!D1327="","",発注書!C1327)</f>
        <v/>
      </c>
      <c r="K1321" s="63"/>
      <c r="L1321" s="63"/>
      <c r="M1321" s="63"/>
      <c r="N1321" s="63"/>
    </row>
    <row r="1322" spans="1:14" x14ac:dyDescent="0.55000000000000004">
      <c r="B1322" s="50">
        <v>2</v>
      </c>
      <c r="E1322" s="61" t="str">
        <f>IF(発注書!D1328="","",発注書!B1328)</f>
        <v/>
      </c>
      <c r="F1322" s="62" t="str">
        <f>IF(J1322="","",VLOOKUP(J1322,商品マスタ!$B:$D,2,FALSE))</f>
        <v/>
      </c>
      <c r="G1322" s="63" t="str">
        <f>IF(F1322="","",VLOOKUP(F1322,商品マスタ!$C:$D,2,FALSE))</f>
        <v/>
      </c>
      <c r="H1322" s="64" t="str">
        <f t="shared" si="20"/>
        <v/>
      </c>
      <c r="I1322" s="65" t="str">
        <f>IF(発注書!D1328="","",発注書!D1328)</f>
        <v/>
      </c>
      <c r="J1322" s="66" t="str">
        <f>IF(発注書!D1328="","",発注書!C1328)</f>
        <v/>
      </c>
      <c r="K1322" s="63"/>
      <c r="L1322" s="63"/>
      <c r="M1322" s="63"/>
      <c r="N1322" s="63"/>
    </row>
    <row r="1323" spans="1:14" x14ac:dyDescent="0.55000000000000004">
      <c r="A1323" s="49">
        <v>661</v>
      </c>
      <c r="B1323" s="50">
        <v>1</v>
      </c>
      <c r="E1323" s="61" t="str">
        <f>IF(発注書!D1329="","",発注書!B1329)</f>
        <v/>
      </c>
      <c r="F1323" s="62" t="str">
        <f>IF(J1323="","",VLOOKUP(J1323,商品マスタ!$B:$D,2,FALSE))</f>
        <v/>
      </c>
      <c r="G1323" s="63" t="str">
        <f>IF(F1323="","",VLOOKUP(F1323,商品マスタ!$C:$D,2,FALSE))</f>
        <v/>
      </c>
      <c r="H1323" s="64" t="str">
        <f t="shared" si="20"/>
        <v/>
      </c>
      <c r="I1323" s="65" t="str">
        <f>IF(発注書!D1329="","",発注書!D1329)</f>
        <v/>
      </c>
      <c r="J1323" s="66" t="str">
        <f>IF(発注書!D1329="","",発注書!C1329)</f>
        <v/>
      </c>
      <c r="K1323" s="63"/>
      <c r="L1323" s="63"/>
      <c r="M1323" s="63"/>
      <c r="N1323" s="63"/>
    </row>
    <row r="1324" spans="1:14" x14ac:dyDescent="0.55000000000000004">
      <c r="B1324" s="50">
        <v>2</v>
      </c>
      <c r="E1324" s="61" t="str">
        <f>IF(発注書!D1330="","",発注書!B1330)</f>
        <v/>
      </c>
      <c r="F1324" s="62" t="str">
        <f>IF(J1324="","",VLOOKUP(J1324,商品マスタ!$B:$D,2,FALSE))</f>
        <v/>
      </c>
      <c r="G1324" s="63" t="str">
        <f>IF(F1324="","",VLOOKUP(F1324,商品マスタ!$C:$D,2,FALSE))</f>
        <v/>
      </c>
      <c r="H1324" s="64" t="str">
        <f t="shared" si="20"/>
        <v/>
      </c>
      <c r="I1324" s="65" t="str">
        <f>IF(発注書!D1330="","",発注書!D1330)</f>
        <v/>
      </c>
      <c r="J1324" s="66" t="str">
        <f>IF(発注書!D1330="","",発注書!C1330)</f>
        <v/>
      </c>
      <c r="K1324" s="63"/>
      <c r="L1324" s="63"/>
      <c r="M1324" s="63"/>
      <c r="N1324" s="63"/>
    </row>
    <row r="1325" spans="1:14" x14ac:dyDescent="0.55000000000000004">
      <c r="A1325" s="49">
        <v>662</v>
      </c>
      <c r="B1325" s="50">
        <v>1</v>
      </c>
      <c r="E1325" s="61" t="str">
        <f>IF(発注書!D1331="","",発注書!B1331)</f>
        <v/>
      </c>
      <c r="F1325" s="62" t="str">
        <f>IF(J1325="","",VLOOKUP(J1325,商品マスタ!$B:$D,2,FALSE))</f>
        <v/>
      </c>
      <c r="G1325" s="63" t="str">
        <f>IF(F1325="","",VLOOKUP(F1325,商品マスタ!$C:$D,2,FALSE))</f>
        <v/>
      </c>
      <c r="H1325" s="64" t="str">
        <f t="shared" si="20"/>
        <v/>
      </c>
      <c r="I1325" s="65" t="str">
        <f>IF(発注書!D1331="","",発注書!D1331)</f>
        <v/>
      </c>
      <c r="J1325" s="66" t="str">
        <f>IF(発注書!D1331="","",発注書!C1331)</f>
        <v/>
      </c>
      <c r="K1325" s="63"/>
      <c r="L1325" s="63"/>
      <c r="M1325" s="63"/>
      <c r="N1325" s="63"/>
    </row>
    <row r="1326" spans="1:14" x14ac:dyDescent="0.55000000000000004">
      <c r="B1326" s="50">
        <v>2</v>
      </c>
      <c r="E1326" s="61" t="str">
        <f>IF(発注書!D1332="","",発注書!B1332)</f>
        <v/>
      </c>
      <c r="F1326" s="62" t="str">
        <f>IF(J1326="","",VLOOKUP(J1326,商品マスタ!$B:$D,2,FALSE))</f>
        <v/>
      </c>
      <c r="G1326" s="63" t="str">
        <f>IF(F1326="","",VLOOKUP(F1326,商品マスタ!$C:$D,2,FALSE))</f>
        <v/>
      </c>
      <c r="H1326" s="64" t="str">
        <f t="shared" si="20"/>
        <v/>
      </c>
      <c r="I1326" s="65" t="str">
        <f>IF(発注書!D1332="","",発注書!D1332)</f>
        <v/>
      </c>
      <c r="J1326" s="66" t="str">
        <f>IF(発注書!D1332="","",発注書!C1332)</f>
        <v/>
      </c>
      <c r="K1326" s="63"/>
      <c r="L1326" s="63"/>
      <c r="M1326" s="63"/>
      <c r="N1326" s="63"/>
    </row>
    <row r="1327" spans="1:14" x14ac:dyDescent="0.55000000000000004">
      <c r="A1327" s="49">
        <v>663</v>
      </c>
      <c r="B1327" s="50">
        <v>1</v>
      </c>
      <c r="E1327" s="61" t="str">
        <f>IF(発注書!D1333="","",発注書!B1333)</f>
        <v/>
      </c>
      <c r="F1327" s="62" t="str">
        <f>IF(J1327="","",VLOOKUP(J1327,商品マスタ!$B:$D,2,FALSE))</f>
        <v/>
      </c>
      <c r="G1327" s="63" t="str">
        <f>IF(F1327="","",VLOOKUP(F1327,商品マスタ!$C:$D,2,FALSE))</f>
        <v/>
      </c>
      <c r="H1327" s="64" t="str">
        <f t="shared" si="20"/>
        <v/>
      </c>
      <c r="I1327" s="65" t="str">
        <f>IF(発注書!D1333="","",発注書!D1333)</f>
        <v/>
      </c>
      <c r="J1327" s="66" t="str">
        <f>IF(発注書!D1333="","",発注書!C1333)</f>
        <v/>
      </c>
      <c r="K1327" s="63"/>
      <c r="L1327" s="63"/>
      <c r="M1327" s="63"/>
      <c r="N1327" s="63"/>
    </row>
    <row r="1328" spans="1:14" x14ac:dyDescent="0.55000000000000004">
      <c r="B1328" s="50">
        <v>2</v>
      </c>
      <c r="E1328" s="61" t="str">
        <f>IF(発注書!D1334="","",発注書!B1334)</f>
        <v/>
      </c>
      <c r="F1328" s="62" t="str">
        <f>IF(J1328="","",VLOOKUP(J1328,商品マスタ!$B:$D,2,FALSE))</f>
        <v/>
      </c>
      <c r="G1328" s="63" t="str">
        <f>IF(F1328="","",VLOOKUP(F1328,商品マスタ!$C:$D,2,FALSE))</f>
        <v/>
      </c>
      <c r="H1328" s="64" t="str">
        <f t="shared" si="20"/>
        <v/>
      </c>
      <c r="I1328" s="65" t="str">
        <f>IF(発注書!D1334="","",発注書!D1334)</f>
        <v/>
      </c>
      <c r="J1328" s="66" t="str">
        <f>IF(発注書!D1334="","",発注書!C1334)</f>
        <v/>
      </c>
      <c r="K1328" s="63"/>
      <c r="L1328" s="63"/>
      <c r="M1328" s="63"/>
      <c r="N1328" s="63"/>
    </row>
    <row r="1329" spans="1:14" x14ac:dyDescent="0.55000000000000004">
      <c r="A1329" s="49">
        <v>664</v>
      </c>
      <c r="B1329" s="50">
        <v>1</v>
      </c>
      <c r="E1329" s="61" t="str">
        <f>IF(発注書!D1335="","",発注書!B1335)</f>
        <v/>
      </c>
      <c r="F1329" s="62" t="str">
        <f>IF(J1329="","",VLOOKUP(J1329,商品マスタ!$B:$D,2,FALSE))</f>
        <v/>
      </c>
      <c r="G1329" s="63" t="str">
        <f>IF(F1329="","",VLOOKUP(F1329,商品マスタ!$C:$D,2,FALSE))</f>
        <v/>
      </c>
      <c r="H1329" s="64" t="str">
        <f t="shared" si="20"/>
        <v/>
      </c>
      <c r="I1329" s="65" t="str">
        <f>IF(発注書!D1335="","",発注書!D1335)</f>
        <v/>
      </c>
      <c r="J1329" s="66" t="str">
        <f>IF(発注書!D1335="","",発注書!C1335)</f>
        <v/>
      </c>
      <c r="K1329" s="63"/>
      <c r="L1329" s="63"/>
      <c r="M1329" s="63"/>
      <c r="N1329" s="63"/>
    </row>
    <row r="1330" spans="1:14" x14ac:dyDescent="0.55000000000000004">
      <c r="B1330" s="50">
        <v>2</v>
      </c>
      <c r="E1330" s="61" t="str">
        <f>IF(発注書!D1336="","",発注書!B1336)</f>
        <v/>
      </c>
      <c r="F1330" s="62" t="str">
        <f>IF(J1330="","",VLOOKUP(J1330,商品マスタ!$B:$D,2,FALSE))</f>
        <v/>
      </c>
      <c r="G1330" s="63" t="str">
        <f>IF(F1330="","",VLOOKUP(F1330,商品マスタ!$C:$D,2,FALSE))</f>
        <v/>
      </c>
      <c r="H1330" s="64" t="str">
        <f t="shared" si="20"/>
        <v/>
      </c>
      <c r="I1330" s="65" t="str">
        <f>IF(発注書!D1336="","",発注書!D1336)</f>
        <v/>
      </c>
      <c r="J1330" s="66" t="str">
        <f>IF(発注書!D1336="","",発注書!C1336)</f>
        <v/>
      </c>
      <c r="K1330" s="63"/>
      <c r="L1330" s="63"/>
      <c r="M1330" s="63"/>
      <c r="N1330" s="63"/>
    </row>
    <row r="1331" spans="1:14" x14ac:dyDescent="0.55000000000000004">
      <c r="A1331" s="49">
        <v>665</v>
      </c>
      <c r="B1331" s="50">
        <v>1</v>
      </c>
      <c r="E1331" s="61" t="str">
        <f>IF(発注書!D1337="","",発注書!B1337)</f>
        <v/>
      </c>
      <c r="F1331" s="62" t="str">
        <f>IF(J1331="","",VLOOKUP(J1331,商品マスタ!$B:$D,2,FALSE))</f>
        <v/>
      </c>
      <c r="G1331" s="63" t="str">
        <f>IF(F1331="","",VLOOKUP(F1331,商品マスタ!$C:$D,2,FALSE))</f>
        <v/>
      </c>
      <c r="H1331" s="64" t="str">
        <f t="shared" si="20"/>
        <v/>
      </c>
      <c r="I1331" s="65" t="str">
        <f>IF(発注書!D1337="","",発注書!D1337)</f>
        <v/>
      </c>
      <c r="J1331" s="66" t="str">
        <f>IF(発注書!D1337="","",発注書!C1337)</f>
        <v/>
      </c>
      <c r="K1331" s="63"/>
      <c r="L1331" s="63"/>
      <c r="M1331" s="63"/>
      <c r="N1331" s="63"/>
    </row>
    <row r="1332" spans="1:14" x14ac:dyDescent="0.55000000000000004">
      <c r="B1332" s="50">
        <v>2</v>
      </c>
      <c r="E1332" s="61" t="str">
        <f>IF(発注書!D1338="","",発注書!B1338)</f>
        <v/>
      </c>
      <c r="F1332" s="62" t="str">
        <f>IF(J1332="","",VLOOKUP(J1332,商品マスタ!$B:$D,2,FALSE))</f>
        <v/>
      </c>
      <c r="G1332" s="63" t="str">
        <f>IF(F1332="","",VLOOKUP(F1332,商品マスタ!$C:$D,2,FALSE))</f>
        <v/>
      </c>
      <c r="H1332" s="64" t="str">
        <f t="shared" si="20"/>
        <v/>
      </c>
      <c r="I1332" s="65" t="str">
        <f>IF(発注書!D1338="","",発注書!D1338)</f>
        <v/>
      </c>
      <c r="J1332" s="66" t="str">
        <f>IF(発注書!D1338="","",発注書!C1338)</f>
        <v/>
      </c>
      <c r="K1332" s="63"/>
      <c r="L1332" s="63"/>
      <c r="M1332" s="63"/>
      <c r="N1332" s="63"/>
    </row>
    <row r="1333" spans="1:14" x14ac:dyDescent="0.55000000000000004">
      <c r="A1333" s="49">
        <v>666</v>
      </c>
      <c r="B1333" s="50">
        <v>1</v>
      </c>
      <c r="E1333" s="61" t="str">
        <f>IF(発注書!D1339="","",発注書!B1339)</f>
        <v/>
      </c>
      <c r="F1333" s="62" t="str">
        <f>IF(J1333="","",VLOOKUP(J1333,商品マスタ!$B:$D,2,FALSE))</f>
        <v/>
      </c>
      <c r="G1333" s="63" t="str">
        <f>IF(F1333="","",VLOOKUP(F1333,商品マスタ!$C:$D,2,FALSE))</f>
        <v/>
      </c>
      <c r="H1333" s="64" t="str">
        <f t="shared" si="20"/>
        <v/>
      </c>
      <c r="I1333" s="65" t="str">
        <f>IF(発注書!D1339="","",発注書!D1339)</f>
        <v/>
      </c>
      <c r="J1333" s="66" t="str">
        <f>IF(発注書!D1339="","",発注書!C1339)</f>
        <v/>
      </c>
      <c r="K1333" s="63"/>
      <c r="L1333" s="63"/>
      <c r="M1333" s="63"/>
      <c r="N1333" s="63"/>
    </row>
    <row r="1334" spans="1:14" x14ac:dyDescent="0.55000000000000004">
      <c r="B1334" s="50">
        <v>2</v>
      </c>
      <c r="E1334" s="61" t="str">
        <f>IF(発注書!D1340="","",発注書!B1340)</f>
        <v/>
      </c>
      <c r="F1334" s="62" t="str">
        <f>IF(J1334="","",VLOOKUP(J1334,商品マスタ!$B:$D,2,FALSE))</f>
        <v/>
      </c>
      <c r="G1334" s="63" t="str">
        <f>IF(F1334="","",VLOOKUP(F1334,商品マスタ!$C:$D,2,FALSE))</f>
        <v/>
      </c>
      <c r="H1334" s="64" t="str">
        <f t="shared" si="20"/>
        <v/>
      </c>
      <c r="I1334" s="65" t="str">
        <f>IF(発注書!D1340="","",発注書!D1340)</f>
        <v/>
      </c>
      <c r="J1334" s="66" t="str">
        <f>IF(発注書!D1340="","",発注書!C1340)</f>
        <v/>
      </c>
      <c r="K1334" s="63"/>
      <c r="L1334" s="63"/>
      <c r="M1334" s="63"/>
      <c r="N1334" s="63"/>
    </row>
    <row r="1335" spans="1:14" x14ac:dyDescent="0.55000000000000004">
      <c r="A1335" s="49">
        <v>667</v>
      </c>
      <c r="B1335" s="50">
        <v>1</v>
      </c>
      <c r="E1335" s="61" t="str">
        <f>IF(発注書!D1341="","",発注書!B1341)</f>
        <v/>
      </c>
      <c r="F1335" s="62" t="str">
        <f>IF(J1335="","",VLOOKUP(J1335,商品マスタ!$B:$D,2,FALSE))</f>
        <v/>
      </c>
      <c r="G1335" s="63" t="str">
        <f>IF(F1335="","",VLOOKUP(F1335,商品マスタ!$C:$D,2,FALSE))</f>
        <v/>
      </c>
      <c r="H1335" s="64" t="str">
        <f t="shared" si="20"/>
        <v/>
      </c>
      <c r="I1335" s="65" t="str">
        <f>IF(発注書!D1341="","",発注書!D1341)</f>
        <v/>
      </c>
      <c r="J1335" s="66" t="str">
        <f>IF(発注書!D1341="","",発注書!C1341)</f>
        <v/>
      </c>
      <c r="K1335" s="63"/>
      <c r="L1335" s="63"/>
      <c r="M1335" s="63"/>
      <c r="N1335" s="63"/>
    </row>
    <row r="1336" spans="1:14" x14ac:dyDescent="0.55000000000000004">
      <c r="B1336" s="50">
        <v>2</v>
      </c>
      <c r="E1336" s="61" t="str">
        <f>IF(発注書!D1342="","",発注書!B1342)</f>
        <v/>
      </c>
      <c r="F1336" s="62" t="str">
        <f>IF(J1336="","",VLOOKUP(J1336,商品マスタ!$B:$D,2,FALSE))</f>
        <v/>
      </c>
      <c r="G1336" s="63" t="str">
        <f>IF(F1336="","",VLOOKUP(F1336,商品マスタ!$C:$D,2,FALSE))</f>
        <v/>
      </c>
      <c r="H1336" s="64" t="str">
        <f t="shared" si="20"/>
        <v/>
      </c>
      <c r="I1336" s="65" t="str">
        <f>IF(発注書!D1342="","",発注書!D1342)</f>
        <v/>
      </c>
      <c r="J1336" s="66" t="str">
        <f>IF(発注書!D1342="","",発注書!C1342)</f>
        <v/>
      </c>
      <c r="K1336" s="63"/>
      <c r="L1336" s="63"/>
      <c r="M1336" s="63"/>
      <c r="N1336" s="63"/>
    </row>
    <row r="1337" spans="1:14" x14ac:dyDescent="0.55000000000000004">
      <c r="A1337" s="49">
        <v>668</v>
      </c>
      <c r="B1337" s="50">
        <v>1</v>
      </c>
      <c r="E1337" s="61" t="str">
        <f>IF(発注書!D1343="","",発注書!B1343)</f>
        <v/>
      </c>
      <c r="F1337" s="62" t="str">
        <f>IF(J1337="","",VLOOKUP(J1337,商品マスタ!$B:$D,2,FALSE))</f>
        <v/>
      </c>
      <c r="G1337" s="63" t="str">
        <f>IF(F1337="","",VLOOKUP(F1337,商品マスタ!$C:$D,2,FALSE))</f>
        <v/>
      </c>
      <c r="H1337" s="64" t="str">
        <f t="shared" si="20"/>
        <v/>
      </c>
      <c r="I1337" s="65" t="str">
        <f>IF(発注書!D1343="","",発注書!D1343)</f>
        <v/>
      </c>
      <c r="J1337" s="66" t="str">
        <f>IF(発注書!D1343="","",発注書!C1343)</f>
        <v/>
      </c>
      <c r="K1337" s="63"/>
      <c r="L1337" s="63"/>
      <c r="M1337" s="63"/>
      <c r="N1337" s="63"/>
    </row>
    <row r="1338" spans="1:14" x14ac:dyDescent="0.55000000000000004">
      <c r="B1338" s="50">
        <v>2</v>
      </c>
      <c r="E1338" s="61" t="str">
        <f>IF(発注書!D1344="","",発注書!B1344)</f>
        <v/>
      </c>
      <c r="F1338" s="62" t="str">
        <f>IF(J1338="","",VLOOKUP(J1338,商品マスタ!$B:$D,2,FALSE))</f>
        <v/>
      </c>
      <c r="G1338" s="63" t="str">
        <f>IF(F1338="","",VLOOKUP(F1338,商品マスタ!$C:$D,2,FALSE))</f>
        <v/>
      </c>
      <c r="H1338" s="64" t="str">
        <f t="shared" si="20"/>
        <v/>
      </c>
      <c r="I1338" s="65" t="str">
        <f>IF(発注書!D1344="","",発注書!D1344)</f>
        <v/>
      </c>
      <c r="J1338" s="66" t="str">
        <f>IF(発注書!D1344="","",発注書!C1344)</f>
        <v/>
      </c>
      <c r="K1338" s="63"/>
      <c r="L1338" s="63"/>
      <c r="M1338" s="63"/>
      <c r="N1338" s="63"/>
    </row>
    <row r="1339" spans="1:14" x14ac:dyDescent="0.55000000000000004">
      <c r="A1339" s="49">
        <v>669</v>
      </c>
      <c r="B1339" s="50">
        <v>1</v>
      </c>
      <c r="E1339" s="61" t="str">
        <f>IF(発注書!D1345="","",発注書!B1345)</f>
        <v/>
      </c>
      <c r="F1339" s="62" t="str">
        <f>IF(J1339="","",VLOOKUP(J1339,商品マスタ!$B:$D,2,FALSE))</f>
        <v/>
      </c>
      <c r="G1339" s="63" t="str">
        <f>IF(F1339="","",VLOOKUP(F1339,商品マスタ!$C:$D,2,FALSE))</f>
        <v/>
      </c>
      <c r="H1339" s="64" t="str">
        <f t="shared" si="20"/>
        <v/>
      </c>
      <c r="I1339" s="65" t="str">
        <f>IF(発注書!D1345="","",発注書!D1345)</f>
        <v/>
      </c>
      <c r="J1339" s="66" t="str">
        <f>IF(発注書!D1345="","",発注書!C1345)</f>
        <v/>
      </c>
      <c r="K1339" s="63"/>
      <c r="L1339" s="63"/>
      <c r="M1339" s="63"/>
      <c r="N1339" s="63"/>
    </row>
    <row r="1340" spans="1:14" x14ac:dyDescent="0.55000000000000004">
      <c r="B1340" s="50">
        <v>2</v>
      </c>
      <c r="E1340" s="61" t="str">
        <f>IF(発注書!D1346="","",発注書!B1346)</f>
        <v/>
      </c>
      <c r="F1340" s="62" t="str">
        <f>IF(J1340="","",VLOOKUP(J1340,商品マスタ!$B:$D,2,FALSE))</f>
        <v/>
      </c>
      <c r="G1340" s="63" t="str">
        <f>IF(F1340="","",VLOOKUP(F1340,商品マスタ!$C:$D,2,FALSE))</f>
        <v/>
      </c>
      <c r="H1340" s="64" t="str">
        <f t="shared" si="20"/>
        <v/>
      </c>
      <c r="I1340" s="65" t="str">
        <f>IF(発注書!D1346="","",発注書!D1346)</f>
        <v/>
      </c>
      <c r="J1340" s="66" t="str">
        <f>IF(発注書!D1346="","",発注書!C1346)</f>
        <v/>
      </c>
      <c r="K1340" s="63"/>
      <c r="L1340" s="63"/>
      <c r="M1340" s="63"/>
      <c r="N1340" s="63"/>
    </row>
    <row r="1341" spans="1:14" x14ac:dyDescent="0.55000000000000004">
      <c r="A1341" s="49">
        <v>670</v>
      </c>
      <c r="B1341" s="50">
        <v>1</v>
      </c>
      <c r="E1341" s="61" t="str">
        <f>IF(発注書!D1347="","",発注書!B1347)</f>
        <v/>
      </c>
      <c r="F1341" s="62" t="str">
        <f>IF(J1341="","",VLOOKUP(J1341,商品マスタ!$B:$D,2,FALSE))</f>
        <v/>
      </c>
      <c r="G1341" s="63" t="str">
        <f>IF(F1341="","",VLOOKUP(F1341,商品マスタ!$C:$D,2,FALSE))</f>
        <v/>
      </c>
      <c r="H1341" s="64" t="str">
        <f t="shared" si="20"/>
        <v/>
      </c>
      <c r="I1341" s="65" t="str">
        <f>IF(発注書!D1347="","",発注書!D1347)</f>
        <v/>
      </c>
      <c r="J1341" s="66" t="str">
        <f>IF(発注書!D1347="","",発注書!C1347)</f>
        <v/>
      </c>
      <c r="K1341" s="63"/>
      <c r="L1341" s="63"/>
      <c r="M1341" s="63"/>
      <c r="N1341" s="63"/>
    </row>
    <row r="1342" spans="1:14" x14ac:dyDescent="0.55000000000000004">
      <c r="B1342" s="50">
        <v>2</v>
      </c>
      <c r="E1342" s="61" t="str">
        <f>IF(発注書!D1348="","",発注書!B1348)</f>
        <v/>
      </c>
      <c r="F1342" s="62" t="str">
        <f>IF(J1342="","",VLOOKUP(J1342,商品マスタ!$B:$D,2,FALSE))</f>
        <v/>
      </c>
      <c r="G1342" s="63" t="str">
        <f>IF(F1342="","",VLOOKUP(F1342,商品マスタ!$C:$D,2,FALSE))</f>
        <v/>
      </c>
      <c r="H1342" s="64" t="str">
        <f t="shared" si="20"/>
        <v/>
      </c>
      <c r="I1342" s="65" t="str">
        <f>IF(発注書!D1348="","",発注書!D1348)</f>
        <v/>
      </c>
      <c r="J1342" s="66" t="str">
        <f>IF(発注書!D1348="","",発注書!C1348)</f>
        <v/>
      </c>
      <c r="K1342" s="63"/>
      <c r="L1342" s="63"/>
      <c r="M1342" s="63"/>
      <c r="N1342" s="63"/>
    </row>
    <row r="1343" spans="1:14" x14ac:dyDescent="0.55000000000000004">
      <c r="A1343" s="49">
        <v>671</v>
      </c>
      <c r="B1343" s="50">
        <v>1</v>
      </c>
      <c r="E1343" s="61" t="str">
        <f>IF(発注書!D1349="","",発注書!B1349)</f>
        <v/>
      </c>
      <c r="F1343" s="62" t="str">
        <f>IF(J1343="","",VLOOKUP(J1343,商品マスタ!$B:$D,2,FALSE))</f>
        <v/>
      </c>
      <c r="G1343" s="63" t="str">
        <f>IF(F1343="","",VLOOKUP(F1343,商品マスタ!$C:$D,2,FALSE))</f>
        <v/>
      </c>
      <c r="H1343" s="64" t="str">
        <f t="shared" si="20"/>
        <v/>
      </c>
      <c r="I1343" s="65" t="str">
        <f>IF(発注書!D1349="","",発注書!D1349)</f>
        <v/>
      </c>
      <c r="J1343" s="66" t="str">
        <f>IF(発注書!D1349="","",発注書!C1349)</f>
        <v/>
      </c>
      <c r="K1343" s="63"/>
      <c r="L1343" s="63"/>
      <c r="M1343" s="63"/>
      <c r="N1343" s="63"/>
    </row>
    <row r="1344" spans="1:14" x14ac:dyDescent="0.55000000000000004">
      <c r="B1344" s="50">
        <v>2</v>
      </c>
      <c r="E1344" s="61" t="str">
        <f>IF(発注書!D1350="","",発注書!B1350)</f>
        <v/>
      </c>
      <c r="F1344" s="62" t="str">
        <f>IF(J1344="","",VLOOKUP(J1344,商品マスタ!$B:$D,2,FALSE))</f>
        <v/>
      </c>
      <c r="G1344" s="63" t="str">
        <f>IF(F1344="","",VLOOKUP(F1344,商品マスタ!$C:$D,2,FALSE))</f>
        <v/>
      </c>
      <c r="H1344" s="64" t="str">
        <f t="shared" si="20"/>
        <v/>
      </c>
      <c r="I1344" s="65" t="str">
        <f>IF(発注書!D1350="","",発注書!D1350)</f>
        <v/>
      </c>
      <c r="J1344" s="66" t="str">
        <f>IF(発注書!D1350="","",発注書!C1350)</f>
        <v/>
      </c>
      <c r="K1344" s="63"/>
      <c r="L1344" s="63"/>
      <c r="M1344" s="63"/>
      <c r="N1344" s="63"/>
    </row>
    <row r="1345" spans="1:14" x14ac:dyDescent="0.55000000000000004">
      <c r="A1345" s="49">
        <v>672</v>
      </c>
      <c r="B1345" s="50">
        <v>1</v>
      </c>
      <c r="E1345" s="61" t="str">
        <f>IF(発注書!D1351="","",発注書!B1351)</f>
        <v/>
      </c>
      <c r="F1345" s="62" t="str">
        <f>IF(J1345="","",VLOOKUP(J1345,商品マスタ!$B:$D,2,FALSE))</f>
        <v/>
      </c>
      <c r="G1345" s="63" t="str">
        <f>IF(F1345="","",VLOOKUP(F1345,商品マスタ!$C:$D,2,FALSE))</f>
        <v/>
      </c>
      <c r="H1345" s="64" t="str">
        <f t="shared" si="20"/>
        <v/>
      </c>
      <c r="I1345" s="65" t="str">
        <f>IF(発注書!D1351="","",発注書!D1351)</f>
        <v/>
      </c>
      <c r="J1345" s="66" t="str">
        <f>IF(発注書!D1351="","",発注書!C1351)</f>
        <v/>
      </c>
      <c r="K1345" s="63"/>
      <c r="L1345" s="63"/>
      <c r="M1345" s="63"/>
      <c r="N1345" s="63"/>
    </row>
    <row r="1346" spans="1:14" x14ac:dyDescent="0.55000000000000004">
      <c r="B1346" s="50">
        <v>2</v>
      </c>
      <c r="E1346" s="61" t="str">
        <f>IF(発注書!D1352="","",発注書!B1352)</f>
        <v/>
      </c>
      <c r="F1346" s="62" t="str">
        <f>IF(J1346="","",VLOOKUP(J1346,商品マスタ!$B:$D,2,FALSE))</f>
        <v/>
      </c>
      <c r="G1346" s="63" t="str">
        <f>IF(F1346="","",VLOOKUP(F1346,商品マスタ!$C:$D,2,FALSE))</f>
        <v/>
      </c>
      <c r="H1346" s="64" t="str">
        <f t="shared" si="20"/>
        <v/>
      </c>
      <c r="I1346" s="65" t="str">
        <f>IF(発注書!D1352="","",発注書!D1352)</f>
        <v/>
      </c>
      <c r="J1346" s="66" t="str">
        <f>IF(発注書!D1352="","",発注書!C1352)</f>
        <v/>
      </c>
      <c r="K1346" s="63"/>
      <c r="L1346" s="63"/>
      <c r="M1346" s="63"/>
      <c r="N1346" s="63"/>
    </row>
    <row r="1347" spans="1:14" x14ac:dyDescent="0.55000000000000004">
      <c r="A1347" s="49">
        <v>673</v>
      </c>
      <c r="B1347" s="50">
        <v>1</v>
      </c>
      <c r="E1347" s="61" t="str">
        <f>IF(発注書!D1353="","",発注書!B1353)</f>
        <v/>
      </c>
      <c r="F1347" s="62" t="str">
        <f>IF(J1347="","",VLOOKUP(J1347,商品マスタ!$B:$D,2,FALSE))</f>
        <v/>
      </c>
      <c r="G1347" s="63" t="str">
        <f>IF(F1347="","",VLOOKUP(F1347,商品マスタ!$C:$D,2,FALSE))</f>
        <v/>
      </c>
      <c r="H1347" s="64" t="str">
        <f t="shared" si="20"/>
        <v/>
      </c>
      <c r="I1347" s="65" t="str">
        <f>IF(発注書!D1353="","",発注書!D1353)</f>
        <v/>
      </c>
      <c r="J1347" s="66" t="str">
        <f>IF(発注書!D1353="","",発注書!C1353)</f>
        <v/>
      </c>
      <c r="K1347" s="63"/>
      <c r="L1347" s="63"/>
      <c r="M1347" s="63"/>
      <c r="N1347" s="63"/>
    </row>
    <row r="1348" spans="1:14" x14ac:dyDescent="0.55000000000000004">
      <c r="B1348" s="50">
        <v>2</v>
      </c>
      <c r="E1348" s="61" t="str">
        <f>IF(発注書!D1354="","",発注書!B1354)</f>
        <v/>
      </c>
      <c r="F1348" s="62" t="str">
        <f>IF(J1348="","",VLOOKUP(J1348,商品マスタ!$B:$D,2,FALSE))</f>
        <v/>
      </c>
      <c r="G1348" s="63" t="str">
        <f>IF(F1348="","",VLOOKUP(F1348,商品マスタ!$C:$D,2,FALSE))</f>
        <v/>
      </c>
      <c r="H1348" s="64" t="str">
        <f t="shared" ref="H1348:H1411" si="21">IF(E1348="","",IF(E1348="",LEN(SUBSTITUTE(D1348," ","")),LEN(SUBSTITUTE(E1348," ",""))))</f>
        <v/>
      </c>
      <c r="I1348" s="65" t="str">
        <f>IF(発注書!D1354="","",発注書!D1354)</f>
        <v/>
      </c>
      <c r="J1348" s="66" t="str">
        <f>IF(発注書!D1354="","",発注書!C1354)</f>
        <v/>
      </c>
      <c r="K1348" s="63"/>
      <c r="L1348" s="63"/>
      <c r="M1348" s="63"/>
      <c r="N1348" s="63"/>
    </row>
    <row r="1349" spans="1:14" x14ac:dyDescent="0.55000000000000004">
      <c r="A1349" s="49">
        <v>674</v>
      </c>
      <c r="B1349" s="50">
        <v>1</v>
      </c>
      <c r="E1349" s="61" t="str">
        <f>IF(発注書!D1355="","",発注書!B1355)</f>
        <v/>
      </c>
      <c r="F1349" s="62" t="str">
        <f>IF(J1349="","",VLOOKUP(J1349,商品マスタ!$B:$D,2,FALSE))</f>
        <v/>
      </c>
      <c r="G1349" s="63" t="str">
        <f>IF(F1349="","",VLOOKUP(F1349,商品マスタ!$C:$D,2,FALSE))</f>
        <v/>
      </c>
      <c r="H1349" s="64" t="str">
        <f t="shared" si="21"/>
        <v/>
      </c>
      <c r="I1349" s="65" t="str">
        <f>IF(発注書!D1355="","",発注書!D1355)</f>
        <v/>
      </c>
      <c r="J1349" s="66" t="str">
        <f>IF(発注書!D1355="","",発注書!C1355)</f>
        <v/>
      </c>
      <c r="K1349" s="63"/>
      <c r="L1349" s="63"/>
      <c r="M1349" s="63"/>
      <c r="N1349" s="63"/>
    </row>
    <row r="1350" spans="1:14" x14ac:dyDescent="0.55000000000000004">
      <c r="B1350" s="50">
        <v>2</v>
      </c>
      <c r="E1350" s="61" t="str">
        <f>IF(発注書!D1356="","",発注書!B1356)</f>
        <v/>
      </c>
      <c r="F1350" s="62" t="str">
        <f>IF(J1350="","",VLOOKUP(J1350,商品マスタ!$B:$D,2,FALSE))</f>
        <v/>
      </c>
      <c r="G1350" s="63" t="str">
        <f>IF(F1350="","",VLOOKUP(F1350,商品マスタ!$C:$D,2,FALSE))</f>
        <v/>
      </c>
      <c r="H1350" s="64" t="str">
        <f t="shared" si="21"/>
        <v/>
      </c>
      <c r="I1350" s="65" t="str">
        <f>IF(発注書!D1356="","",発注書!D1356)</f>
        <v/>
      </c>
      <c r="J1350" s="66" t="str">
        <f>IF(発注書!D1356="","",発注書!C1356)</f>
        <v/>
      </c>
      <c r="K1350" s="63"/>
      <c r="L1350" s="63"/>
      <c r="M1350" s="63"/>
      <c r="N1350" s="63"/>
    </row>
    <row r="1351" spans="1:14" x14ac:dyDescent="0.55000000000000004">
      <c r="A1351" s="49">
        <v>675</v>
      </c>
      <c r="B1351" s="50">
        <v>1</v>
      </c>
      <c r="E1351" s="61" t="str">
        <f>IF(発注書!D1357="","",発注書!B1357)</f>
        <v/>
      </c>
      <c r="F1351" s="62" t="str">
        <f>IF(J1351="","",VLOOKUP(J1351,商品マスタ!$B:$D,2,FALSE))</f>
        <v/>
      </c>
      <c r="G1351" s="63" t="str">
        <f>IF(F1351="","",VLOOKUP(F1351,商品マスタ!$C:$D,2,FALSE))</f>
        <v/>
      </c>
      <c r="H1351" s="64" t="str">
        <f t="shared" si="21"/>
        <v/>
      </c>
      <c r="I1351" s="65" t="str">
        <f>IF(発注書!D1357="","",発注書!D1357)</f>
        <v/>
      </c>
      <c r="J1351" s="66" t="str">
        <f>IF(発注書!D1357="","",発注書!C1357)</f>
        <v/>
      </c>
      <c r="K1351" s="63"/>
      <c r="L1351" s="63"/>
      <c r="M1351" s="63"/>
      <c r="N1351" s="63"/>
    </row>
    <row r="1352" spans="1:14" x14ac:dyDescent="0.55000000000000004">
      <c r="B1352" s="50">
        <v>2</v>
      </c>
      <c r="E1352" s="61" t="str">
        <f>IF(発注書!D1358="","",発注書!B1358)</f>
        <v/>
      </c>
      <c r="F1352" s="62" t="str">
        <f>IF(J1352="","",VLOOKUP(J1352,商品マスタ!$B:$D,2,FALSE))</f>
        <v/>
      </c>
      <c r="G1352" s="63" t="str">
        <f>IF(F1352="","",VLOOKUP(F1352,商品マスタ!$C:$D,2,FALSE))</f>
        <v/>
      </c>
      <c r="H1352" s="64" t="str">
        <f t="shared" si="21"/>
        <v/>
      </c>
      <c r="I1352" s="65" t="str">
        <f>IF(発注書!D1358="","",発注書!D1358)</f>
        <v/>
      </c>
      <c r="J1352" s="66" t="str">
        <f>IF(発注書!D1358="","",発注書!C1358)</f>
        <v/>
      </c>
      <c r="K1352" s="63"/>
      <c r="L1352" s="63"/>
      <c r="M1352" s="63"/>
      <c r="N1352" s="63"/>
    </row>
    <row r="1353" spans="1:14" x14ac:dyDescent="0.55000000000000004">
      <c r="A1353" s="49">
        <v>676</v>
      </c>
      <c r="B1353" s="50">
        <v>1</v>
      </c>
      <c r="E1353" s="61" t="str">
        <f>IF(発注書!D1359="","",発注書!B1359)</f>
        <v/>
      </c>
      <c r="F1353" s="62" t="str">
        <f>IF(J1353="","",VLOOKUP(J1353,商品マスタ!$B:$D,2,FALSE))</f>
        <v/>
      </c>
      <c r="G1353" s="63" t="str">
        <f>IF(F1353="","",VLOOKUP(F1353,商品マスタ!$C:$D,2,FALSE))</f>
        <v/>
      </c>
      <c r="H1353" s="64" t="str">
        <f t="shared" si="21"/>
        <v/>
      </c>
      <c r="I1353" s="65" t="str">
        <f>IF(発注書!D1359="","",発注書!D1359)</f>
        <v/>
      </c>
      <c r="J1353" s="66" t="str">
        <f>IF(発注書!D1359="","",発注書!C1359)</f>
        <v/>
      </c>
      <c r="K1353" s="63"/>
      <c r="L1353" s="63"/>
      <c r="M1353" s="63"/>
      <c r="N1353" s="63"/>
    </row>
    <row r="1354" spans="1:14" x14ac:dyDescent="0.55000000000000004">
      <c r="B1354" s="50">
        <v>2</v>
      </c>
      <c r="E1354" s="61" t="str">
        <f>IF(発注書!D1360="","",発注書!B1360)</f>
        <v/>
      </c>
      <c r="F1354" s="62" t="str">
        <f>IF(J1354="","",VLOOKUP(J1354,商品マスタ!$B:$D,2,FALSE))</f>
        <v/>
      </c>
      <c r="G1354" s="63" t="str">
        <f>IF(F1354="","",VLOOKUP(F1354,商品マスタ!$C:$D,2,FALSE))</f>
        <v/>
      </c>
      <c r="H1354" s="64" t="str">
        <f t="shared" si="21"/>
        <v/>
      </c>
      <c r="I1354" s="65" t="str">
        <f>IF(発注書!D1360="","",発注書!D1360)</f>
        <v/>
      </c>
      <c r="J1354" s="66" t="str">
        <f>IF(発注書!D1360="","",発注書!C1360)</f>
        <v/>
      </c>
      <c r="K1354" s="63"/>
      <c r="L1354" s="63"/>
      <c r="M1354" s="63"/>
      <c r="N1354" s="63"/>
    </row>
    <row r="1355" spans="1:14" x14ac:dyDescent="0.55000000000000004">
      <c r="A1355" s="49">
        <v>677</v>
      </c>
      <c r="B1355" s="50">
        <v>1</v>
      </c>
      <c r="E1355" s="61" t="str">
        <f>IF(発注書!D1361="","",発注書!B1361)</f>
        <v/>
      </c>
      <c r="F1355" s="62" t="str">
        <f>IF(J1355="","",VLOOKUP(J1355,商品マスタ!$B:$D,2,FALSE))</f>
        <v/>
      </c>
      <c r="G1355" s="63" t="str">
        <f>IF(F1355="","",VLOOKUP(F1355,商品マスタ!$C:$D,2,FALSE))</f>
        <v/>
      </c>
      <c r="H1355" s="64" t="str">
        <f t="shared" si="21"/>
        <v/>
      </c>
      <c r="I1355" s="65" t="str">
        <f>IF(発注書!D1361="","",発注書!D1361)</f>
        <v/>
      </c>
      <c r="J1355" s="66" t="str">
        <f>IF(発注書!D1361="","",発注書!C1361)</f>
        <v/>
      </c>
      <c r="K1355" s="63"/>
      <c r="L1355" s="63"/>
      <c r="M1355" s="63"/>
      <c r="N1355" s="63"/>
    </row>
    <row r="1356" spans="1:14" x14ac:dyDescent="0.55000000000000004">
      <c r="B1356" s="50">
        <v>2</v>
      </c>
      <c r="E1356" s="61" t="str">
        <f>IF(発注書!D1362="","",発注書!B1362)</f>
        <v/>
      </c>
      <c r="F1356" s="62" t="str">
        <f>IF(J1356="","",VLOOKUP(J1356,商品マスタ!$B:$D,2,FALSE))</f>
        <v/>
      </c>
      <c r="G1356" s="63" t="str">
        <f>IF(F1356="","",VLOOKUP(F1356,商品マスタ!$C:$D,2,FALSE))</f>
        <v/>
      </c>
      <c r="H1356" s="64" t="str">
        <f t="shared" si="21"/>
        <v/>
      </c>
      <c r="I1356" s="65" t="str">
        <f>IF(発注書!D1362="","",発注書!D1362)</f>
        <v/>
      </c>
      <c r="J1356" s="66" t="str">
        <f>IF(発注書!D1362="","",発注書!C1362)</f>
        <v/>
      </c>
      <c r="K1356" s="63"/>
      <c r="L1356" s="63"/>
      <c r="M1356" s="63"/>
      <c r="N1356" s="63"/>
    </row>
    <row r="1357" spans="1:14" x14ac:dyDescent="0.55000000000000004">
      <c r="A1357" s="49">
        <v>678</v>
      </c>
      <c r="B1357" s="50">
        <v>1</v>
      </c>
      <c r="E1357" s="61" t="str">
        <f>IF(発注書!D1363="","",発注書!B1363)</f>
        <v/>
      </c>
      <c r="F1357" s="62" t="str">
        <f>IF(J1357="","",VLOOKUP(J1357,商品マスタ!$B:$D,2,FALSE))</f>
        <v/>
      </c>
      <c r="G1357" s="63" t="str">
        <f>IF(F1357="","",VLOOKUP(F1357,商品マスタ!$C:$D,2,FALSE))</f>
        <v/>
      </c>
      <c r="H1357" s="64" t="str">
        <f t="shared" si="21"/>
        <v/>
      </c>
      <c r="I1357" s="65" t="str">
        <f>IF(発注書!D1363="","",発注書!D1363)</f>
        <v/>
      </c>
      <c r="J1357" s="66" t="str">
        <f>IF(発注書!D1363="","",発注書!C1363)</f>
        <v/>
      </c>
      <c r="K1357" s="63"/>
      <c r="L1357" s="63"/>
      <c r="M1357" s="63"/>
      <c r="N1357" s="63"/>
    </row>
    <row r="1358" spans="1:14" x14ac:dyDescent="0.55000000000000004">
      <c r="B1358" s="50">
        <v>2</v>
      </c>
      <c r="E1358" s="61" t="str">
        <f>IF(発注書!D1364="","",発注書!B1364)</f>
        <v/>
      </c>
      <c r="F1358" s="62" t="str">
        <f>IF(J1358="","",VLOOKUP(J1358,商品マスタ!$B:$D,2,FALSE))</f>
        <v/>
      </c>
      <c r="G1358" s="63" t="str">
        <f>IF(F1358="","",VLOOKUP(F1358,商品マスタ!$C:$D,2,FALSE))</f>
        <v/>
      </c>
      <c r="H1358" s="64" t="str">
        <f t="shared" si="21"/>
        <v/>
      </c>
      <c r="I1358" s="65" t="str">
        <f>IF(発注書!D1364="","",発注書!D1364)</f>
        <v/>
      </c>
      <c r="J1358" s="66" t="str">
        <f>IF(発注書!D1364="","",発注書!C1364)</f>
        <v/>
      </c>
      <c r="K1358" s="63"/>
      <c r="L1358" s="63"/>
      <c r="M1358" s="63"/>
      <c r="N1358" s="63"/>
    </row>
    <row r="1359" spans="1:14" x14ac:dyDescent="0.55000000000000004">
      <c r="A1359" s="49">
        <v>679</v>
      </c>
      <c r="B1359" s="50">
        <v>1</v>
      </c>
      <c r="E1359" s="61" t="str">
        <f>IF(発注書!D1365="","",発注書!B1365)</f>
        <v/>
      </c>
      <c r="F1359" s="62" t="str">
        <f>IF(J1359="","",VLOOKUP(J1359,商品マスタ!$B:$D,2,FALSE))</f>
        <v/>
      </c>
      <c r="G1359" s="63" t="str">
        <f>IF(F1359="","",VLOOKUP(F1359,商品マスタ!$C:$D,2,FALSE))</f>
        <v/>
      </c>
      <c r="H1359" s="64" t="str">
        <f t="shared" si="21"/>
        <v/>
      </c>
      <c r="I1359" s="65" t="str">
        <f>IF(発注書!D1365="","",発注書!D1365)</f>
        <v/>
      </c>
      <c r="J1359" s="66" t="str">
        <f>IF(発注書!D1365="","",発注書!C1365)</f>
        <v/>
      </c>
      <c r="K1359" s="63"/>
      <c r="L1359" s="63"/>
      <c r="M1359" s="63"/>
      <c r="N1359" s="63"/>
    </row>
    <row r="1360" spans="1:14" x14ac:dyDescent="0.55000000000000004">
      <c r="B1360" s="50">
        <v>2</v>
      </c>
      <c r="E1360" s="61" t="str">
        <f>IF(発注書!D1366="","",発注書!B1366)</f>
        <v/>
      </c>
      <c r="F1360" s="62" t="str">
        <f>IF(J1360="","",VLOOKUP(J1360,商品マスタ!$B:$D,2,FALSE))</f>
        <v/>
      </c>
      <c r="G1360" s="63" t="str">
        <f>IF(F1360="","",VLOOKUP(F1360,商品マスタ!$C:$D,2,FALSE))</f>
        <v/>
      </c>
      <c r="H1360" s="64" t="str">
        <f t="shared" si="21"/>
        <v/>
      </c>
      <c r="I1360" s="65" t="str">
        <f>IF(発注書!D1366="","",発注書!D1366)</f>
        <v/>
      </c>
      <c r="J1360" s="66" t="str">
        <f>IF(発注書!D1366="","",発注書!C1366)</f>
        <v/>
      </c>
      <c r="K1360" s="63"/>
      <c r="L1360" s="63"/>
      <c r="M1360" s="63"/>
      <c r="N1360" s="63"/>
    </row>
    <row r="1361" spans="1:14" x14ac:dyDescent="0.55000000000000004">
      <c r="A1361" s="49">
        <v>680</v>
      </c>
      <c r="B1361" s="50">
        <v>1</v>
      </c>
      <c r="E1361" s="61" t="str">
        <f>IF(発注書!D1367="","",発注書!B1367)</f>
        <v/>
      </c>
      <c r="F1361" s="62" t="str">
        <f>IF(J1361="","",VLOOKUP(J1361,商品マスタ!$B:$D,2,FALSE))</f>
        <v/>
      </c>
      <c r="G1361" s="63" t="str">
        <f>IF(F1361="","",VLOOKUP(F1361,商品マスタ!$C:$D,2,FALSE))</f>
        <v/>
      </c>
      <c r="H1361" s="64" t="str">
        <f t="shared" si="21"/>
        <v/>
      </c>
      <c r="I1361" s="65" t="str">
        <f>IF(発注書!D1367="","",発注書!D1367)</f>
        <v/>
      </c>
      <c r="J1361" s="66" t="str">
        <f>IF(発注書!D1367="","",発注書!C1367)</f>
        <v/>
      </c>
      <c r="K1361" s="63"/>
      <c r="L1361" s="63"/>
      <c r="M1361" s="63"/>
      <c r="N1361" s="63"/>
    </row>
    <row r="1362" spans="1:14" x14ac:dyDescent="0.55000000000000004">
      <c r="B1362" s="50">
        <v>2</v>
      </c>
      <c r="E1362" s="61" t="str">
        <f>IF(発注書!D1368="","",発注書!B1368)</f>
        <v/>
      </c>
      <c r="F1362" s="62" t="str">
        <f>IF(J1362="","",VLOOKUP(J1362,商品マスタ!$B:$D,2,FALSE))</f>
        <v/>
      </c>
      <c r="G1362" s="63" t="str">
        <f>IF(F1362="","",VLOOKUP(F1362,商品マスタ!$C:$D,2,FALSE))</f>
        <v/>
      </c>
      <c r="H1362" s="64" t="str">
        <f t="shared" si="21"/>
        <v/>
      </c>
      <c r="I1362" s="65" t="str">
        <f>IF(発注書!D1368="","",発注書!D1368)</f>
        <v/>
      </c>
      <c r="J1362" s="66" t="str">
        <f>IF(発注書!D1368="","",発注書!C1368)</f>
        <v/>
      </c>
      <c r="K1362" s="63"/>
      <c r="L1362" s="63"/>
      <c r="M1362" s="63"/>
      <c r="N1362" s="63"/>
    </row>
    <row r="1363" spans="1:14" x14ac:dyDescent="0.55000000000000004">
      <c r="A1363" s="49">
        <v>681</v>
      </c>
      <c r="B1363" s="50">
        <v>1</v>
      </c>
      <c r="E1363" s="61" t="str">
        <f>IF(発注書!D1369="","",発注書!B1369)</f>
        <v/>
      </c>
      <c r="F1363" s="62" t="str">
        <f>IF(J1363="","",VLOOKUP(J1363,商品マスタ!$B:$D,2,FALSE))</f>
        <v/>
      </c>
      <c r="G1363" s="63" t="str">
        <f>IF(F1363="","",VLOOKUP(F1363,商品マスタ!$C:$D,2,FALSE))</f>
        <v/>
      </c>
      <c r="H1363" s="64" t="str">
        <f t="shared" si="21"/>
        <v/>
      </c>
      <c r="I1363" s="65" t="str">
        <f>IF(発注書!D1369="","",発注書!D1369)</f>
        <v/>
      </c>
      <c r="J1363" s="66" t="str">
        <f>IF(発注書!D1369="","",発注書!C1369)</f>
        <v/>
      </c>
      <c r="K1363" s="63"/>
      <c r="L1363" s="63"/>
      <c r="M1363" s="63"/>
      <c r="N1363" s="63"/>
    </row>
    <row r="1364" spans="1:14" x14ac:dyDescent="0.55000000000000004">
      <c r="B1364" s="50">
        <v>2</v>
      </c>
      <c r="E1364" s="61" t="str">
        <f>IF(発注書!D1370="","",発注書!B1370)</f>
        <v/>
      </c>
      <c r="F1364" s="62" t="str">
        <f>IF(J1364="","",VLOOKUP(J1364,商品マスタ!$B:$D,2,FALSE))</f>
        <v/>
      </c>
      <c r="G1364" s="63" t="str">
        <f>IF(F1364="","",VLOOKUP(F1364,商品マスタ!$C:$D,2,FALSE))</f>
        <v/>
      </c>
      <c r="H1364" s="64" t="str">
        <f t="shared" si="21"/>
        <v/>
      </c>
      <c r="I1364" s="65" t="str">
        <f>IF(発注書!D1370="","",発注書!D1370)</f>
        <v/>
      </c>
      <c r="J1364" s="66" t="str">
        <f>IF(発注書!D1370="","",発注書!C1370)</f>
        <v/>
      </c>
      <c r="K1364" s="63"/>
      <c r="L1364" s="63"/>
      <c r="M1364" s="63"/>
      <c r="N1364" s="63"/>
    </row>
    <row r="1365" spans="1:14" x14ac:dyDescent="0.55000000000000004">
      <c r="A1365" s="49">
        <v>682</v>
      </c>
      <c r="B1365" s="50">
        <v>1</v>
      </c>
      <c r="E1365" s="61" t="str">
        <f>IF(発注書!D1371="","",発注書!B1371)</f>
        <v/>
      </c>
      <c r="F1365" s="62" t="str">
        <f>IF(J1365="","",VLOOKUP(J1365,商品マスタ!$B:$D,2,FALSE))</f>
        <v/>
      </c>
      <c r="G1365" s="63" t="str">
        <f>IF(F1365="","",VLOOKUP(F1365,商品マスタ!$C:$D,2,FALSE))</f>
        <v/>
      </c>
      <c r="H1365" s="64" t="str">
        <f t="shared" si="21"/>
        <v/>
      </c>
      <c r="I1365" s="65" t="str">
        <f>IF(発注書!D1371="","",発注書!D1371)</f>
        <v/>
      </c>
      <c r="J1365" s="66" t="str">
        <f>IF(発注書!D1371="","",発注書!C1371)</f>
        <v/>
      </c>
      <c r="K1365" s="63"/>
      <c r="L1365" s="63"/>
      <c r="M1365" s="63"/>
      <c r="N1365" s="63"/>
    </row>
    <row r="1366" spans="1:14" x14ac:dyDescent="0.55000000000000004">
      <c r="B1366" s="50">
        <v>2</v>
      </c>
      <c r="E1366" s="61" t="str">
        <f>IF(発注書!D1372="","",発注書!B1372)</f>
        <v/>
      </c>
      <c r="F1366" s="62" t="str">
        <f>IF(J1366="","",VLOOKUP(J1366,商品マスタ!$B:$D,2,FALSE))</f>
        <v/>
      </c>
      <c r="G1366" s="63" t="str">
        <f>IF(F1366="","",VLOOKUP(F1366,商品マスタ!$C:$D,2,FALSE))</f>
        <v/>
      </c>
      <c r="H1366" s="64" t="str">
        <f t="shared" si="21"/>
        <v/>
      </c>
      <c r="I1366" s="65" t="str">
        <f>IF(発注書!D1372="","",発注書!D1372)</f>
        <v/>
      </c>
      <c r="J1366" s="66" t="str">
        <f>IF(発注書!D1372="","",発注書!C1372)</f>
        <v/>
      </c>
      <c r="K1366" s="63"/>
      <c r="L1366" s="63"/>
      <c r="M1366" s="63"/>
      <c r="N1366" s="63"/>
    </row>
    <row r="1367" spans="1:14" x14ac:dyDescent="0.55000000000000004">
      <c r="A1367" s="49">
        <v>683</v>
      </c>
      <c r="B1367" s="50">
        <v>1</v>
      </c>
      <c r="E1367" s="61" t="str">
        <f>IF(発注書!D1373="","",発注書!B1373)</f>
        <v/>
      </c>
      <c r="F1367" s="62" t="str">
        <f>IF(J1367="","",VLOOKUP(J1367,商品マスタ!$B:$D,2,FALSE))</f>
        <v/>
      </c>
      <c r="G1367" s="63" t="str">
        <f>IF(F1367="","",VLOOKUP(F1367,商品マスタ!$C:$D,2,FALSE))</f>
        <v/>
      </c>
      <c r="H1367" s="64" t="str">
        <f t="shared" si="21"/>
        <v/>
      </c>
      <c r="I1367" s="65" t="str">
        <f>IF(発注書!D1373="","",発注書!D1373)</f>
        <v/>
      </c>
      <c r="J1367" s="66" t="str">
        <f>IF(発注書!D1373="","",発注書!C1373)</f>
        <v/>
      </c>
      <c r="K1367" s="63"/>
      <c r="L1367" s="63"/>
      <c r="M1367" s="63"/>
      <c r="N1367" s="63"/>
    </row>
    <row r="1368" spans="1:14" x14ac:dyDescent="0.55000000000000004">
      <c r="B1368" s="50">
        <v>2</v>
      </c>
      <c r="E1368" s="61" t="str">
        <f>IF(発注書!D1374="","",発注書!B1374)</f>
        <v/>
      </c>
      <c r="F1368" s="62" t="str">
        <f>IF(J1368="","",VLOOKUP(J1368,商品マスタ!$B:$D,2,FALSE))</f>
        <v/>
      </c>
      <c r="G1368" s="63" t="str">
        <f>IF(F1368="","",VLOOKUP(F1368,商品マスタ!$C:$D,2,FALSE))</f>
        <v/>
      </c>
      <c r="H1368" s="64" t="str">
        <f t="shared" si="21"/>
        <v/>
      </c>
      <c r="I1368" s="65" t="str">
        <f>IF(発注書!D1374="","",発注書!D1374)</f>
        <v/>
      </c>
      <c r="J1368" s="66" t="str">
        <f>IF(発注書!D1374="","",発注書!C1374)</f>
        <v/>
      </c>
      <c r="K1368" s="63"/>
      <c r="L1368" s="63"/>
      <c r="M1368" s="63"/>
      <c r="N1368" s="63"/>
    </row>
    <row r="1369" spans="1:14" x14ac:dyDescent="0.55000000000000004">
      <c r="A1369" s="49">
        <v>684</v>
      </c>
      <c r="B1369" s="50">
        <v>1</v>
      </c>
      <c r="E1369" s="61" t="str">
        <f>IF(発注書!D1375="","",発注書!B1375)</f>
        <v/>
      </c>
      <c r="F1369" s="62" t="str">
        <f>IF(J1369="","",VLOOKUP(J1369,商品マスタ!$B:$D,2,FALSE))</f>
        <v/>
      </c>
      <c r="G1369" s="63" t="str">
        <f>IF(F1369="","",VLOOKUP(F1369,商品マスタ!$C:$D,2,FALSE))</f>
        <v/>
      </c>
      <c r="H1369" s="64" t="str">
        <f t="shared" si="21"/>
        <v/>
      </c>
      <c r="I1369" s="65" t="str">
        <f>IF(発注書!D1375="","",発注書!D1375)</f>
        <v/>
      </c>
      <c r="J1369" s="66" t="str">
        <f>IF(発注書!D1375="","",発注書!C1375)</f>
        <v/>
      </c>
      <c r="K1369" s="63"/>
      <c r="L1369" s="63"/>
      <c r="M1369" s="63"/>
      <c r="N1369" s="63"/>
    </row>
    <row r="1370" spans="1:14" x14ac:dyDescent="0.55000000000000004">
      <c r="B1370" s="50">
        <v>2</v>
      </c>
      <c r="E1370" s="61" t="str">
        <f>IF(発注書!D1376="","",発注書!B1376)</f>
        <v/>
      </c>
      <c r="F1370" s="62" t="str">
        <f>IF(J1370="","",VLOOKUP(J1370,商品マスタ!$B:$D,2,FALSE))</f>
        <v/>
      </c>
      <c r="G1370" s="63" t="str">
        <f>IF(F1370="","",VLOOKUP(F1370,商品マスタ!$C:$D,2,FALSE))</f>
        <v/>
      </c>
      <c r="H1370" s="64" t="str">
        <f t="shared" si="21"/>
        <v/>
      </c>
      <c r="I1370" s="65" t="str">
        <f>IF(発注書!D1376="","",発注書!D1376)</f>
        <v/>
      </c>
      <c r="J1370" s="66" t="str">
        <f>IF(発注書!D1376="","",発注書!C1376)</f>
        <v/>
      </c>
      <c r="K1370" s="63"/>
      <c r="L1370" s="63"/>
      <c r="M1370" s="63"/>
      <c r="N1370" s="63"/>
    </row>
    <row r="1371" spans="1:14" x14ac:dyDescent="0.55000000000000004">
      <c r="A1371" s="49">
        <v>685</v>
      </c>
      <c r="B1371" s="50">
        <v>1</v>
      </c>
      <c r="E1371" s="61" t="str">
        <f>IF(発注書!D1377="","",発注書!B1377)</f>
        <v/>
      </c>
      <c r="F1371" s="62" t="str">
        <f>IF(J1371="","",VLOOKUP(J1371,商品マスタ!$B:$D,2,FALSE))</f>
        <v/>
      </c>
      <c r="G1371" s="63" t="str">
        <f>IF(F1371="","",VLOOKUP(F1371,商品マスタ!$C:$D,2,FALSE))</f>
        <v/>
      </c>
      <c r="H1371" s="64" t="str">
        <f t="shared" si="21"/>
        <v/>
      </c>
      <c r="I1371" s="65" t="str">
        <f>IF(発注書!D1377="","",発注書!D1377)</f>
        <v/>
      </c>
      <c r="J1371" s="66" t="str">
        <f>IF(発注書!D1377="","",発注書!C1377)</f>
        <v/>
      </c>
      <c r="K1371" s="63"/>
      <c r="L1371" s="63"/>
      <c r="M1371" s="63"/>
      <c r="N1371" s="63"/>
    </row>
    <row r="1372" spans="1:14" x14ac:dyDescent="0.55000000000000004">
      <c r="B1372" s="50">
        <v>2</v>
      </c>
      <c r="E1372" s="61" t="str">
        <f>IF(発注書!D1378="","",発注書!B1378)</f>
        <v/>
      </c>
      <c r="F1372" s="62" t="str">
        <f>IF(J1372="","",VLOOKUP(J1372,商品マスタ!$B:$D,2,FALSE))</f>
        <v/>
      </c>
      <c r="G1372" s="63" t="str">
        <f>IF(F1372="","",VLOOKUP(F1372,商品マスタ!$C:$D,2,FALSE))</f>
        <v/>
      </c>
      <c r="H1372" s="64" t="str">
        <f t="shared" si="21"/>
        <v/>
      </c>
      <c r="I1372" s="65" t="str">
        <f>IF(発注書!D1378="","",発注書!D1378)</f>
        <v/>
      </c>
      <c r="J1372" s="66" t="str">
        <f>IF(発注書!D1378="","",発注書!C1378)</f>
        <v/>
      </c>
      <c r="K1372" s="63"/>
      <c r="L1372" s="63"/>
      <c r="M1372" s="63"/>
      <c r="N1372" s="63"/>
    </row>
    <row r="1373" spans="1:14" x14ac:dyDescent="0.55000000000000004">
      <c r="A1373" s="49">
        <v>686</v>
      </c>
      <c r="B1373" s="50">
        <v>1</v>
      </c>
      <c r="E1373" s="61" t="str">
        <f>IF(発注書!D1379="","",発注書!B1379)</f>
        <v/>
      </c>
      <c r="F1373" s="62" t="str">
        <f>IF(J1373="","",VLOOKUP(J1373,商品マスタ!$B:$D,2,FALSE))</f>
        <v/>
      </c>
      <c r="G1373" s="63" t="str">
        <f>IF(F1373="","",VLOOKUP(F1373,商品マスタ!$C:$D,2,FALSE))</f>
        <v/>
      </c>
      <c r="H1373" s="64" t="str">
        <f t="shared" si="21"/>
        <v/>
      </c>
      <c r="I1373" s="65" t="str">
        <f>IF(発注書!D1379="","",発注書!D1379)</f>
        <v/>
      </c>
      <c r="J1373" s="66" t="str">
        <f>IF(発注書!D1379="","",発注書!C1379)</f>
        <v/>
      </c>
      <c r="K1373" s="63"/>
      <c r="L1373" s="63"/>
      <c r="M1373" s="63"/>
      <c r="N1373" s="63"/>
    </row>
    <row r="1374" spans="1:14" x14ac:dyDescent="0.55000000000000004">
      <c r="B1374" s="50">
        <v>2</v>
      </c>
      <c r="E1374" s="61" t="str">
        <f>IF(発注書!D1380="","",発注書!B1380)</f>
        <v/>
      </c>
      <c r="F1374" s="62" t="str">
        <f>IF(J1374="","",VLOOKUP(J1374,商品マスタ!$B:$D,2,FALSE))</f>
        <v/>
      </c>
      <c r="G1374" s="63" t="str">
        <f>IF(F1374="","",VLOOKUP(F1374,商品マスタ!$C:$D,2,FALSE))</f>
        <v/>
      </c>
      <c r="H1374" s="64" t="str">
        <f t="shared" si="21"/>
        <v/>
      </c>
      <c r="I1374" s="65" t="str">
        <f>IF(発注書!D1380="","",発注書!D1380)</f>
        <v/>
      </c>
      <c r="J1374" s="66" t="str">
        <f>IF(発注書!D1380="","",発注書!C1380)</f>
        <v/>
      </c>
      <c r="K1374" s="63"/>
      <c r="L1374" s="63"/>
      <c r="M1374" s="63"/>
      <c r="N1374" s="63"/>
    </row>
    <row r="1375" spans="1:14" x14ac:dyDescent="0.55000000000000004">
      <c r="A1375" s="49">
        <v>687</v>
      </c>
      <c r="B1375" s="50">
        <v>1</v>
      </c>
      <c r="E1375" s="61" t="str">
        <f>IF(発注書!D1381="","",発注書!B1381)</f>
        <v/>
      </c>
      <c r="F1375" s="62" t="str">
        <f>IF(J1375="","",VLOOKUP(J1375,商品マスタ!$B:$D,2,FALSE))</f>
        <v/>
      </c>
      <c r="G1375" s="63" t="str">
        <f>IF(F1375="","",VLOOKUP(F1375,商品マスタ!$C:$D,2,FALSE))</f>
        <v/>
      </c>
      <c r="H1375" s="64" t="str">
        <f t="shared" si="21"/>
        <v/>
      </c>
      <c r="I1375" s="65" t="str">
        <f>IF(発注書!D1381="","",発注書!D1381)</f>
        <v/>
      </c>
      <c r="J1375" s="66" t="str">
        <f>IF(発注書!D1381="","",発注書!C1381)</f>
        <v/>
      </c>
      <c r="K1375" s="63"/>
      <c r="L1375" s="63"/>
      <c r="M1375" s="63"/>
      <c r="N1375" s="63"/>
    </row>
    <row r="1376" spans="1:14" x14ac:dyDescent="0.55000000000000004">
      <c r="B1376" s="50">
        <v>2</v>
      </c>
      <c r="E1376" s="61" t="str">
        <f>IF(発注書!D1382="","",発注書!B1382)</f>
        <v/>
      </c>
      <c r="F1376" s="62" t="str">
        <f>IF(J1376="","",VLOOKUP(J1376,商品マスタ!$B:$D,2,FALSE))</f>
        <v/>
      </c>
      <c r="G1376" s="63" t="str">
        <f>IF(F1376="","",VLOOKUP(F1376,商品マスタ!$C:$D,2,FALSE))</f>
        <v/>
      </c>
      <c r="H1376" s="64" t="str">
        <f t="shared" si="21"/>
        <v/>
      </c>
      <c r="I1376" s="65" t="str">
        <f>IF(発注書!D1382="","",発注書!D1382)</f>
        <v/>
      </c>
      <c r="J1376" s="66" t="str">
        <f>IF(発注書!D1382="","",発注書!C1382)</f>
        <v/>
      </c>
      <c r="K1376" s="63"/>
      <c r="L1376" s="63"/>
      <c r="M1376" s="63"/>
      <c r="N1376" s="63"/>
    </row>
    <row r="1377" spans="1:14" x14ac:dyDescent="0.55000000000000004">
      <c r="A1377" s="49">
        <v>688</v>
      </c>
      <c r="B1377" s="50">
        <v>1</v>
      </c>
      <c r="E1377" s="61" t="str">
        <f>IF(発注書!D1383="","",発注書!B1383)</f>
        <v/>
      </c>
      <c r="F1377" s="62" t="str">
        <f>IF(J1377="","",VLOOKUP(J1377,商品マスタ!$B:$D,2,FALSE))</f>
        <v/>
      </c>
      <c r="G1377" s="63" t="str">
        <f>IF(F1377="","",VLOOKUP(F1377,商品マスタ!$C:$D,2,FALSE))</f>
        <v/>
      </c>
      <c r="H1377" s="64" t="str">
        <f t="shared" si="21"/>
        <v/>
      </c>
      <c r="I1377" s="65" t="str">
        <f>IF(発注書!D1383="","",発注書!D1383)</f>
        <v/>
      </c>
      <c r="J1377" s="66" t="str">
        <f>IF(発注書!D1383="","",発注書!C1383)</f>
        <v/>
      </c>
      <c r="K1377" s="63"/>
      <c r="L1377" s="63"/>
      <c r="M1377" s="63"/>
      <c r="N1377" s="63"/>
    </row>
    <row r="1378" spans="1:14" x14ac:dyDescent="0.55000000000000004">
      <c r="B1378" s="50">
        <v>2</v>
      </c>
      <c r="E1378" s="61" t="str">
        <f>IF(発注書!D1384="","",発注書!B1384)</f>
        <v/>
      </c>
      <c r="F1378" s="62" t="str">
        <f>IF(J1378="","",VLOOKUP(J1378,商品マスタ!$B:$D,2,FALSE))</f>
        <v/>
      </c>
      <c r="G1378" s="63" t="str">
        <f>IF(F1378="","",VLOOKUP(F1378,商品マスタ!$C:$D,2,FALSE))</f>
        <v/>
      </c>
      <c r="H1378" s="64" t="str">
        <f t="shared" si="21"/>
        <v/>
      </c>
      <c r="I1378" s="65" t="str">
        <f>IF(発注書!D1384="","",発注書!D1384)</f>
        <v/>
      </c>
      <c r="J1378" s="66" t="str">
        <f>IF(発注書!D1384="","",発注書!C1384)</f>
        <v/>
      </c>
      <c r="K1378" s="63"/>
      <c r="L1378" s="63"/>
      <c r="M1378" s="63"/>
      <c r="N1378" s="63"/>
    </row>
    <row r="1379" spans="1:14" x14ac:dyDescent="0.55000000000000004">
      <c r="A1379" s="49">
        <v>689</v>
      </c>
      <c r="B1379" s="50">
        <v>1</v>
      </c>
      <c r="E1379" s="61" t="str">
        <f>IF(発注書!D1385="","",発注書!B1385)</f>
        <v/>
      </c>
      <c r="F1379" s="62" t="str">
        <f>IF(J1379="","",VLOOKUP(J1379,商品マスタ!$B:$D,2,FALSE))</f>
        <v/>
      </c>
      <c r="G1379" s="63" t="str">
        <f>IF(F1379="","",VLOOKUP(F1379,商品マスタ!$C:$D,2,FALSE))</f>
        <v/>
      </c>
      <c r="H1379" s="64" t="str">
        <f t="shared" si="21"/>
        <v/>
      </c>
      <c r="I1379" s="65" t="str">
        <f>IF(発注書!D1385="","",発注書!D1385)</f>
        <v/>
      </c>
      <c r="J1379" s="66" t="str">
        <f>IF(発注書!D1385="","",発注書!C1385)</f>
        <v/>
      </c>
      <c r="K1379" s="63"/>
      <c r="L1379" s="63"/>
      <c r="M1379" s="63"/>
      <c r="N1379" s="63"/>
    </row>
    <row r="1380" spans="1:14" x14ac:dyDescent="0.55000000000000004">
      <c r="B1380" s="50">
        <v>2</v>
      </c>
      <c r="E1380" s="61" t="str">
        <f>IF(発注書!D1386="","",発注書!B1386)</f>
        <v/>
      </c>
      <c r="F1380" s="62" t="str">
        <f>IF(J1380="","",VLOOKUP(J1380,商品マスタ!$B:$D,2,FALSE))</f>
        <v/>
      </c>
      <c r="G1380" s="63" t="str">
        <f>IF(F1380="","",VLOOKUP(F1380,商品マスタ!$C:$D,2,FALSE))</f>
        <v/>
      </c>
      <c r="H1380" s="64" t="str">
        <f t="shared" si="21"/>
        <v/>
      </c>
      <c r="I1380" s="65" t="str">
        <f>IF(発注書!D1386="","",発注書!D1386)</f>
        <v/>
      </c>
      <c r="J1380" s="66" t="str">
        <f>IF(発注書!D1386="","",発注書!C1386)</f>
        <v/>
      </c>
      <c r="K1380" s="63"/>
      <c r="L1380" s="63"/>
      <c r="M1380" s="63"/>
      <c r="N1380" s="63"/>
    </row>
    <row r="1381" spans="1:14" x14ac:dyDescent="0.55000000000000004">
      <c r="A1381" s="49">
        <v>690</v>
      </c>
      <c r="B1381" s="50">
        <v>1</v>
      </c>
      <c r="E1381" s="61" t="str">
        <f>IF(発注書!D1387="","",発注書!B1387)</f>
        <v/>
      </c>
      <c r="F1381" s="62" t="str">
        <f>IF(J1381="","",VLOOKUP(J1381,商品マスタ!$B:$D,2,FALSE))</f>
        <v/>
      </c>
      <c r="G1381" s="63" t="str">
        <f>IF(F1381="","",VLOOKUP(F1381,商品マスタ!$C:$D,2,FALSE))</f>
        <v/>
      </c>
      <c r="H1381" s="64" t="str">
        <f t="shared" si="21"/>
        <v/>
      </c>
      <c r="I1381" s="65" t="str">
        <f>IF(発注書!D1387="","",発注書!D1387)</f>
        <v/>
      </c>
      <c r="J1381" s="66" t="str">
        <f>IF(発注書!D1387="","",発注書!C1387)</f>
        <v/>
      </c>
      <c r="K1381" s="63"/>
      <c r="L1381" s="63"/>
      <c r="M1381" s="63"/>
      <c r="N1381" s="63"/>
    </row>
    <row r="1382" spans="1:14" x14ac:dyDescent="0.55000000000000004">
      <c r="B1382" s="50">
        <v>2</v>
      </c>
      <c r="E1382" s="61" t="str">
        <f>IF(発注書!D1388="","",発注書!B1388)</f>
        <v/>
      </c>
      <c r="F1382" s="62" t="str">
        <f>IF(J1382="","",VLOOKUP(J1382,商品マスタ!$B:$D,2,FALSE))</f>
        <v/>
      </c>
      <c r="G1382" s="63" t="str">
        <f>IF(F1382="","",VLOOKUP(F1382,商品マスタ!$C:$D,2,FALSE))</f>
        <v/>
      </c>
      <c r="H1382" s="64" t="str">
        <f t="shared" si="21"/>
        <v/>
      </c>
      <c r="I1382" s="65" t="str">
        <f>IF(発注書!D1388="","",発注書!D1388)</f>
        <v/>
      </c>
      <c r="J1382" s="66" t="str">
        <f>IF(発注書!D1388="","",発注書!C1388)</f>
        <v/>
      </c>
      <c r="K1382" s="63"/>
      <c r="L1382" s="63"/>
      <c r="M1382" s="63"/>
      <c r="N1382" s="63"/>
    </row>
    <row r="1383" spans="1:14" x14ac:dyDescent="0.55000000000000004">
      <c r="A1383" s="49">
        <v>691</v>
      </c>
      <c r="B1383" s="50">
        <v>1</v>
      </c>
      <c r="E1383" s="61" t="str">
        <f>IF(発注書!D1389="","",発注書!B1389)</f>
        <v/>
      </c>
      <c r="F1383" s="62" t="str">
        <f>IF(J1383="","",VLOOKUP(J1383,商品マスタ!$B:$D,2,FALSE))</f>
        <v/>
      </c>
      <c r="G1383" s="63" t="str">
        <f>IF(F1383="","",VLOOKUP(F1383,商品マスタ!$C:$D,2,FALSE))</f>
        <v/>
      </c>
      <c r="H1383" s="64" t="str">
        <f t="shared" si="21"/>
        <v/>
      </c>
      <c r="I1383" s="65" t="str">
        <f>IF(発注書!D1389="","",発注書!D1389)</f>
        <v/>
      </c>
      <c r="J1383" s="66" t="str">
        <f>IF(発注書!D1389="","",発注書!C1389)</f>
        <v/>
      </c>
      <c r="K1383" s="63"/>
      <c r="L1383" s="63"/>
      <c r="M1383" s="63"/>
      <c r="N1383" s="63"/>
    </row>
    <row r="1384" spans="1:14" x14ac:dyDescent="0.55000000000000004">
      <c r="B1384" s="50">
        <v>2</v>
      </c>
      <c r="E1384" s="61" t="str">
        <f>IF(発注書!D1390="","",発注書!B1390)</f>
        <v/>
      </c>
      <c r="F1384" s="62" t="str">
        <f>IF(J1384="","",VLOOKUP(J1384,商品マスタ!$B:$D,2,FALSE))</f>
        <v/>
      </c>
      <c r="G1384" s="63" t="str">
        <f>IF(F1384="","",VLOOKUP(F1384,商品マスタ!$C:$D,2,FALSE))</f>
        <v/>
      </c>
      <c r="H1384" s="64" t="str">
        <f t="shared" si="21"/>
        <v/>
      </c>
      <c r="I1384" s="65" t="str">
        <f>IF(発注書!D1390="","",発注書!D1390)</f>
        <v/>
      </c>
      <c r="J1384" s="66" t="str">
        <f>IF(発注書!D1390="","",発注書!C1390)</f>
        <v/>
      </c>
      <c r="K1384" s="63"/>
      <c r="L1384" s="63"/>
      <c r="M1384" s="63"/>
      <c r="N1384" s="63"/>
    </row>
    <row r="1385" spans="1:14" x14ac:dyDescent="0.55000000000000004">
      <c r="A1385" s="49">
        <v>692</v>
      </c>
      <c r="B1385" s="50">
        <v>1</v>
      </c>
      <c r="E1385" s="61" t="str">
        <f>IF(発注書!D1391="","",発注書!B1391)</f>
        <v/>
      </c>
      <c r="F1385" s="62" t="str">
        <f>IF(J1385="","",VLOOKUP(J1385,商品マスタ!$B:$D,2,FALSE))</f>
        <v/>
      </c>
      <c r="G1385" s="63" t="str">
        <f>IF(F1385="","",VLOOKUP(F1385,商品マスタ!$C:$D,2,FALSE))</f>
        <v/>
      </c>
      <c r="H1385" s="64" t="str">
        <f t="shared" si="21"/>
        <v/>
      </c>
      <c r="I1385" s="65" t="str">
        <f>IF(発注書!D1391="","",発注書!D1391)</f>
        <v/>
      </c>
      <c r="J1385" s="66" t="str">
        <f>IF(発注書!D1391="","",発注書!C1391)</f>
        <v/>
      </c>
      <c r="K1385" s="63"/>
      <c r="L1385" s="63"/>
      <c r="M1385" s="63"/>
      <c r="N1385" s="63"/>
    </row>
    <row r="1386" spans="1:14" x14ac:dyDescent="0.55000000000000004">
      <c r="B1386" s="50">
        <v>2</v>
      </c>
      <c r="E1386" s="61" t="str">
        <f>IF(発注書!D1392="","",発注書!B1392)</f>
        <v/>
      </c>
      <c r="F1386" s="62" t="str">
        <f>IF(J1386="","",VLOOKUP(J1386,商品マスタ!$B:$D,2,FALSE))</f>
        <v/>
      </c>
      <c r="G1386" s="63" t="str">
        <f>IF(F1386="","",VLOOKUP(F1386,商品マスタ!$C:$D,2,FALSE))</f>
        <v/>
      </c>
      <c r="H1386" s="64" t="str">
        <f t="shared" si="21"/>
        <v/>
      </c>
      <c r="I1386" s="65" t="str">
        <f>IF(発注書!D1392="","",発注書!D1392)</f>
        <v/>
      </c>
      <c r="J1386" s="66" t="str">
        <f>IF(発注書!D1392="","",発注書!C1392)</f>
        <v/>
      </c>
      <c r="K1386" s="63"/>
      <c r="L1386" s="63"/>
      <c r="M1386" s="63"/>
      <c r="N1386" s="63"/>
    </row>
    <row r="1387" spans="1:14" x14ac:dyDescent="0.55000000000000004">
      <c r="A1387" s="49">
        <v>693</v>
      </c>
      <c r="B1387" s="50">
        <v>1</v>
      </c>
      <c r="E1387" s="61" t="str">
        <f>IF(発注書!D1393="","",発注書!B1393)</f>
        <v/>
      </c>
      <c r="F1387" s="62" t="str">
        <f>IF(J1387="","",VLOOKUP(J1387,商品マスタ!$B:$D,2,FALSE))</f>
        <v/>
      </c>
      <c r="G1387" s="63" t="str">
        <f>IF(F1387="","",VLOOKUP(F1387,商品マスタ!$C:$D,2,FALSE))</f>
        <v/>
      </c>
      <c r="H1387" s="64" t="str">
        <f t="shared" si="21"/>
        <v/>
      </c>
      <c r="I1387" s="65" t="str">
        <f>IF(発注書!D1393="","",発注書!D1393)</f>
        <v/>
      </c>
      <c r="J1387" s="66" t="str">
        <f>IF(発注書!D1393="","",発注書!C1393)</f>
        <v/>
      </c>
      <c r="K1387" s="63"/>
      <c r="L1387" s="63"/>
      <c r="M1387" s="63"/>
      <c r="N1387" s="63"/>
    </row>
    <row r="1388" spans="1:14" x14ac:dyDescent="0.55000000000000004">
      <c r="B1388" s="50">
        <v>2</v>
      </c>
      <c r="E1388" s="61" t="str">
        <f>IF(発注書!D1394="","",発注書!B1394)</f>
        <v/>
      </c>
      <c r="F1388" s="62" t="str">
        <f>IF(J1388="","",VLOOKUP(J1388,商品マスタ!$B:$D,2,FALSE))</f>
        <v/>
      </c>
      <c r="G1388" s="63" t="str">
        <f>IF(F1388="","",VLOOKUP(F1388,商品マスタ!$C:$D,2,FALSE))</f>
        <v/>
      </c>
      <c r="H1388" s="64" t="str">
        <f t="shared" si="21"/>
        <v/>
      </c>
      <c r="I1388" s="65" t="str">
        <f>IF(発注書!D1394="","",発注書!D1394)</f>
        <v/>
      </c>
      <c r="J1388" s="66" t="str">
        <f>IF(発注書!D1394="","",発注書!C1394)</f>
        <v/>
      </c>
      <c r="K1388" s="63"/>
      <c r="L1388" s="63"/>
      <c r="M1388" s="63"/>
      <c r="N1388" s="63"/>
    </row>
    <row r="1389" spans="1:14" x14ac:dyDescent="0.55000000000000004">
      <c r="A1389" s="49">
        <v>694</v>
      </c>
      <c r="B1389" s="50">
        <v>1</v>
      </c>
      <c r="E1389" s="61" t="str">
        <f>IF(発注書!D1395="","",発注書!B1395)</f>
        <v/>
      </c>
      <c r="F1389" s="62" t="str">
        <f>IF(J1389="","",VLOOKUP(J1389,商品マスタ!$B:$D,2,FALSE))</f>
        <v/>
      </c>
      <c r="G1389" s="63" t="str">
        <f>IF(F1389="","",VLOOKUP(F1389,商品マスタ!$C:$D,2,FALSE))</f>
        <v/>
      </c>
      <c r="H1389" s="64" t="str">
        <f t="shared" si="21"/>
        <v/>
      </c>
      <c r="I1389" s="65" t="str">
        <f>IF(発注書!D1395="","",発注書!D1395)</f>
        <v/>
      </c>
      <c r="J1389" s="66" t="str">
        <f>IF(発注書!D1395="","",発注書!C1395)</f>
        <v/>
      </c>
      <c r="K1389" s="63"/>
      <c r="L1389" s="63"/>
      <c r="M1389" s="63"/>
      <c r="N1389" s="63"/>
    </row>
    <row r="1390" spans="1:14" x14ac:dyDescent="0.55000000000000004">
      <c r="B1390" s="50">
        <v>2</v>
      </c>
      <c r="E1390" s="61" t="str">
        <f>IF(発注書!D1396="","",発注書!B1396)</f>
        <v/>
      </c>
      <c r="F1390" s="62" t="str">
        <f>IF(J1390="","",VLOOKUP(J1390,商品マスタ!$B:$D,2,FALSE))</f>
        <v/>
      </c>
      <c r="G1390" s="63" t="str">
        <f>IF(F1390="","",VLOOKUP(F1390,商品マスタ!$C:$D,2,FALSE))</f>
        <v/>
      </c>
      <c r="H1390" s="64" t="str">
        <f t="shared" si="21"/>
        <v/>
      </c>
      <c r="I1390" s="65" t="str">
        <f>IF(発注書!D1396="","",発注書!D1396)</f>
        <v/>
      </c>
      <c r="J1390" s="66" t="str">
        <f>IF(発注書!D1396="","",発注書!C1396)</f>
        <v/>
      </c>
      <c r="K1390" s="63"/>
      <c r="L1390" s="63"/>
      <c r="M1390" s="63"/>
      <c r="N1390" s="63"/>
    </row>
    <row r="1391" spans="1:14" x14ac:dyDescent="0.55000000000000004">
      <c r="A1391" s="49">
        <v>695</v>
      </c>
      <c r="B1391" s="50">
        <v>1</v>
      </c>
      <c r="E1391" s="61" t="str">
        <f>IF(発注書!D1397="","",発注書!B1397)</f>
        <v/>
      </c>
      <c r="F1391" s="62" t="str">
        <f>IF(J1391="","",VLOOKUP(J1391,商品マスタ!$B:$D,2,FALSE))</f>
        <v/>
      </c>
      <c r="G1391" s="63" t="str">
        <f>IF(F1391="","",VLOOKUP(F1391,商品マスタ!$C:$D,2,FALSE))</f>
        <v/>
      </c>
      <c r="H1391" s="64" t="str">
        <f t="shared" si="21"/>
        <v/>
      </c>
      <c r="I1391" s="65" t="str">
        <f>IF(発注書!D1397="","",発注書!D1397)</f>
        <v/>
      </c>
      <c r="J1391" s="66" t="str">
        <f>IF(発注書!D1397="","",発注書!C1397)</f>
        <v/>
      </c>
      <c r="K1391" s="63"/>
      <c r="L1391" s="63"/>
      <c r="M1391" s="63"/>
      <c r="N1391" s="63"/>
    </row>
    <row r="1392" spans="1:14" x14ac:dyDescent="0.55000000000000004">
      <c r="B1392" s="50">
        <v>2</v>
      </c>
      <c r="E1392" s="61" t="str">
        <f>IF(発注書!D1398="","",発注書!B1398)</f>
        <v/>
      </c>
      <c r="F1392" s="62" t="str">
        <f>IF(J1392="","",VLOOKUP(J1392,商品マスタ!$B:$D,2,FALSE))</f>
        <v/>
      </c>
      <c r="G1392" s="63" t="str">
        <f>IF(F1392="","",VLOOKUP(F1392,商品マスタ!$C:$D,2,FALSE))</f>
        <v/>
      </c>
      <c r="H1392" s="64" t="str">
        <f t="shared" si="21"/>
        <v/>
      </c>
      <c r="I1392" s="65" t="str">
        <f>IF(発注書!D1398="","",発注書!D1398)</f>
        <v/>
      </c>
      <c r="J1392" s="66" t="str">
        <f>IF(発注書!D1398="","",発注書!C1398)</f>
        <v/>
      </c>
      <c r="K1392" s="63"/>
      <c r="L1392" s="63"/>
      <c r="M1392" s="63"/>
      <c r="N1392" s="63"/>
    </row>
    <row r="1393" spans="1:14" x14ac:dyDescent="0.55000000000000004">
      <c r="A1393" s="49">
        <v>696</v>
      </c>
      <c r="B1393" s="50">
        <v>1</v>
      </c>
      <c r="E1393" s="61" t="str">
        <f>IF(発注書!D1399="","",発注書!B1399)</f>
        <v/>
      </c>
      <c r="F1393" s="62" t="str">
        <f>IF(J1393="","",VLOOKUP(J1393,商品マスタ!$B:$D,2,FALSE))</f>
        <v/>
      </c>
      <c r="G1393" s="63" t="str">
        <f>IF(F1393="","",VLOOKUP(F1393,商品マスタ!$C:$D,2,FALSE))</f>
        <v/>
      </c>
      <c r="H1393" s="64" t="str">
        <f t="shared" si="21"/>
        <v/>
      </c>
      <c r="I1393" s="65" t="str">
        <f>IF(発注書!D1399="","",発注書!D1399)</f>
        <v/>
      </c>
      <c r="J1393" s="66" t="str">
        <f>IF(発注書!D1399="","",発注書!C1399)</f>
        <v/>
      </c>
      <c r="K1393" s="63"/>
      <c r="L1393" s="63"/>
      <c r="M1393" s="63"/>
      <c r="N1393" s="63"/>
    </row>
    <row r="1394" spans="1:14" x14ac:dyDescent="0.55000000000000004">
      <c r="B1394" s="50">
        <v>2</v>
      </c>
      <c r="E1394" s="61" t="str">
        <f>IF(発注書!D1400="","",発注書!B1400)</f>
        <v/>
      </c>
      <c r="F1394" s="62" t="str">
        <f>IF(J1394="","",VLOOKUP(J1394,商品マスタ!$B:$D,2,FALSE))</f>
        <v/>
      </c>
      <c r="G1394" s="63" t="str">
        <f>IF(F1394="","",VLOOKUP(F1394,商品マスタ!$C:$D,2,FALSE))</f>
        <v/>
      </c>
      <c r="H1394" s="64" t="str">
        <f t="shared" si="21"/>
        <v/>
      </c>
      <c r="I1394" s="65" t="str">
        <f>IF(発注書!D1400="","",発注書!D1400)</f>
        <v/>
      </c>
      <c r="J1394" s="66" t="str">
        <f>IF(発注書!D1400="","",発注書!C1400)</f>
        <v/>
      </c>
      <c r="K1394" s="63"/>
      <c r="L1394" s="63"/>
      <c r="M1394" s="63"/>
      <c r="N1394" s="63"/>
    </row>
    <row r="1395" spans="1:14" x14ac:dyDescent="0.55000000000000004">
      <c r="A1395" s="49">
        <v>697</v>
      </c>
      <c r="B1395" s="50">
        <v>1</v>
      </c>
      <c r="E1395" s="61" t="str">
        <f>IF(発注書!D1401="","",発注書!B1401)</f>
        <v/>
      </c>
      <c r="F1395" s="62" t="str">
        <f>IF(J1395="","",VLOOKUP(J1395,商品マスタ!$B:$D,2,FALSE))</f>
        <v/>
      </c>
      <c r="G1395" s="63" t="str">
        <f>IF(F1395="","",VLOOKUP(F1395,商品マスタ!$C:$D,2,FALSE))</f>
        <v/>
      </c>
      <c r="H1395" s="64" t="str">
        <f t="shared" si="21"/>
        <v/>
      </c>
      <c r="I1395" s="65" t="str">
        <f>IF(発注書!D1401="","",発注書!D1401)</f>
        <v/>
      </c>
      <c r="J1395" s="66" t="str">
        <f>IF(発注書!D1401="","",発注書!C1401)</f>
        <v/>
      </c>
      <c r="K1395" s="63"/>
      <c r="L1395" s="63"/>
      <c r="M1395" s="63"/>
      <c r="N1395" s="63"/>
    </row>
    <row r="1396" spans="1:14" x14ac:dyDescent="0.55000000000000004">
      <c r="B1396" s="50">
        <v>2</v>
      </c>
      <c r="E1396" s="61" t="str">
        <f>IF(発注書!D1402="","",発注書!B1402)</f>
        <v/>
      </c>
      <c r="F1396" s="62" t="str">
        <f>IF(J1396="","",VLOOKUP(J1396,商品マスタ!$B:$D,2,FALSE))</f>
        <v/>
      </c>
      <c r="G1396" s="63" t="str">
        <f>IF(F1396="","",VLOOKUP(F1396,商品マスタ!$C:$D,2,FALSE))</f>
        <v/>
      </c>
      <c r="H1396" s="64" t="str">
        <f t="shared" si="21"/>
        <v/>
      </c>
      <c r="I1396" s="65" t="str">
        <f>IF(発注書!D1402="","",発注書!D1402)</f>
        <v/>
      </c>
      <c r="J1396" s="66" t="str">
        <f>IF(発注書!D1402="","",発注書!C1402)</f>
        <v/>
      </c>
      <c r="K1396" s="63"/>
      <c r="L1396" s="63"/>
      <c r="M1396" s="63"/>
      <c r="N1396" s="63"/>
    </row>
    <row r="1397" spans="1:14" x14ac:dyDescent="0.55000000000000004">
      <c r="A1397" s="49">
        <v>698</v>
      </c>
      <c r="B1397" s="50">
        <v>1</v>
      </c>
      <c r="E1397" s="61" t="str">
        <f>IF(発注書!D1403="","",発注書!B1403)</f>
        <v/>
      </c>
      <c r="F1397" s="62" t="str">
        <f>IF(J1397="","",VLOOKUP(J1397,商品マスタ!$B:$D,2,FALSE))</f>
        <v/>
      </c>
      <c r="G1397" s="63" t="str">
        <f>IF(F1397="","",VLOOKUP(F1397,商品マスタ!$C:$D,2,FALSE))</f>
        <v/>
      </c>
      <c r="H1397" s="64" t="str">
        <f t="shared" si="21"/>
        <v/>
      </c>
      <c r="I1397" s="65" t="str">
        <f>IF(発注書!D1403="","",発注書!D1403)</f>
        <v/>
      </c>
      <c r="J1397" s="66" t="str">
        <f>IF(発注書!D1403="","",発注書!C1403)</f>
        <v/>
      </c>
      <c r="K1397" s="63"/>
      <c r="L1397" s="63"/>
      <c r="M1397" s="63"/>
      <c r="N1397" s="63"/>
    </row>
    <row r="1398" spans="1:14" x14ac:dyDescent="0.55000000000000004">
      <c r="B1398" s="50">
        <v>2</v>
      </c>
      <c r="E1398" s="61" t="str">
        <f>IF(発注書!D1404="","",発注書!B1404)</f>
        <v/>
      </c>
      <c r="F1398" s="62" t="str">
        <f>IF(J1398="","",VLOOKUP(J1398,商品マスタ!$B:$D,2,FALSE))</f>
        <v/>
      </c>
      <c r="G1398" s="63" t="str">
        <f>IF(F1398="","",VLOOKUP(F1398,商品マスタ!$C:$D,2,FALSE))</f>
        <v/>
      </c>
      <c r="H1398" s="64" t="str">
        <f t="shared" si="21"/>
        <v/>
      </c>
      <c r="I1398" s="65" t="str">
        <f>IF(発注書!D1404="","",発注書!D1404)</f>
        <v/>
      </c>
      <c r="J1398" s="66" t="str">
        <f>IF(発注書!D1404="","",発注書!C1404)</f>
        <v/>
      </c>
      <c r="K1398" s="63"/>
      <c r="L1398" s="63"/>
      <c r="M1398" s="63"/>
      <c r="N1398" s="63"/>
    </row>
    <row r="1399" spans="1:14" x14ac:dyDescent="0.55000000000000004">
      <c r="A1399" s="49">
        <v>699</v>
      </c>
      <c r="B1399" s="50">
        <v>1</v>
      </c>
      <c r="E1399" s="61" t="str">
        <f>IF(発注書!D1405="","",発注書!B1405)</f>
        <v/>
      </c>
      <c r="F1399" s="62" t="str">
        <f>IF(J1399="","",VLOOKUP(J1399,商品マスタ!$B:$D,2,FALSE))</f>
        <v/>
      </c>
      <c r="G1399" s="63" t="str">
        <f>IF(F1399="","",VLOOKUP(F1399,商品マスタ!$C:$D,2,FALSE))</f>
        <v/>
      </c>
      <c r="H1399" s="64" t="str">
        <f t="shared" si="21"/>
        <v/>
      </c>
      <c r="I1399" s="65" t="str">
        <f>IF(発注書!D1405="","",発注書!D1405)</f>
        <v/>
      </c>
      <c r="J1399" s="66" t="str">
        <f>IF(発注書!D1405="","",発注書!C1405)</f>
        <v/>
      </c>
      <c r="K1399" s="63"/>
      <c r="L1399" s="63"/>
      <c r="M1399" s="63"/>
      <c r="N1399" s="63"/>
    </row>
    <row r="1400" spans="1:14" x14ac:dyDescent="0.55000000000000004">
      <c r="B1400" s="50">
        <v>2</v>
      </c>
      <c r="E1400" s="61" t="str">
        <f>IF(発注書!D1406="","",発注書!B1406)</f>
        <v/>
      </c>
      <c r="F1400" s="62" t="str">
        <f>IF(J1400="","",VLOOKUP(J1400,商品マスタ!$B:$D,2,FALSE))</f>
        <v/>
      </c>
      <c r="G1400" s="63" t="str">
        <f>IF(F1400="","",VLOOKUP(F1400,商品マスタ!$C:$D,2,FALSE))</f>
        <v/>
      </c>
      <c r="H1400" s="64" t="str">
        <f t="shared" si="21"/>
        <v/>
      </c>
      <c r="I1400" s="65" t="str">
        <f>IF(発注書!D1406="","",発注書!D1406)</f>
        <v/>
      </c>
      <c r="J1400" s="66" t="str">
        <f>IF(発注書!D1406="","",発注書!C1406)</f>
        <v/>
      </c>
      <c r="K1400" s="63"/>
      <c r="L1400" s="63"/>
      <c r="M1400" s="63"/>
      <c r="N1400" s="63"/>
    </row>
    <row r="1401" spans="1:14" x14ac:dyDescent="0.55000000000000004">
      <c r="A1401" s="49">
        <v>700</v>
      </c>
      <c r="B1401" s="50">
        <v>1</v>
      </c>
      <c r="E1401" s="61" t="str">
        <f>IF(発注書!D1407="","",発注書!B1407)</f>
        <v/>
      </c>
      <c r="F1401" s="62" t="str">
        <f>IF(J1401="","",VLOOKUP(J1401,商品マスタ!$B:$D,2,FALSE))</f>
        <v/>
      </c>
      <c r="G1401" s="63" t="str">
        <f>IF(F1401="","",VLOOKUP(F1401,商品マスタ!$C:$D,2,FALSE))</f>
        <v/>
      </c>
      <c r="H1401" s="64" t="str">
        <f t="shared" si="21"/>
        <v/>
      </c>
      <c r="I1401" s="65" t="str">
        <f>IF(発注書!D1407="","",発注書!D1407)</f>
        <v/>
      </c>
      <c r="J1401" s="66" t="str">
        <f>IF(発注書!D1407="","",発注書!C1407)</f>
        <v/>
      </c>
      <c r="K1401" s="63"/>
      <c r="L1401" s="63"/>
      <c r="M1401" s="63"/>
      <c r="N1401" s="63"/>
    </row>
    <row r="1402" spans="1:14" x14ac:dyDescent="0.55000000000000004">
      <c r="B1402" s="50">
        <v>2</v>
      </c>
      <c r="E1402" s="61" t="str">
        <f>IF(発注書!D1408="","",発注書!B1408)</f>
        <v/>
      </c>
      <c r="F1402" s="62" t="str">
        <f>IF(J1402="","",VLOOKUP(J1402,商品マスタ!$B:$D,2,FALSE))</f>
        <v/>
      </c>
      <c r="G1402" s="63" t="str">
        <f>IF(F1402="","",VLOOKUP(F1402,商品マスタ!$C:$D,2,FALSE))</f>
        <v/>
      </c>
      <c r="H1402" s="64" t="str">
        <f t="shared" si="21"/>
        <v/>
      </c>
      <c r="I1402" s="65" t="str">
        <f>IF(発注書!D1408="","",発注書!D1408)</f>
        <v/>
      </c>
      <c r="J1402" s="66" t="str">
        <f>IF(発注書!D1408="","",発注書!C1408)</f>
        <v/>
      </c>
      <c r="K1402" s="63"/>
      <c r="L1402" s="63"/>
      <c r="M1402" s="63"/>
      <c r="N1402" s="63"/>
    </row>
    <row r="1403" spans="1:14" x14ac:dyDescent="0.55000000000000004">
      <c r="A1403" s="49">
        <v>701</v>
      </c>
      <c r="B1403" s="50">
        <v>1</v>
      </c>
      <c r="E1403" s="61" t="str">
        <f>IF(発注書!D1409="","",発注書!B1409)</f>
        <v/>
      </c>
      <c r="F1403" s="62" t="str">
        <f>IF(J1403="","",VLOOKUP(J1403,商品マスタ!$B:$D,2,FALSE))</f>
        <v/>
      </c>
      <c r="G1403" s="63" t="str">
        <f>IF(F1403="","",VLOOKUP(F1403,商品マスタ!$C:$D,2,FALSE))</f>
        <v/>
      </c>
      <c r="H1403" s="64" t="str">
        <f t="shared" si="21"/>
        <v/>
      </c>
      <c r="I1403" s="65" t="str">
        <f>IF(発注書!D1409="","",発注書!D1409)</f>
        <v/>
      </c>
      <c r="J1403" s="66" t="str">
        <f>IF(発注書!D1409="","",発注書!C1409)</f>
        <v/>
      </c>
      <c r="K1403" s="63"/>
      <c r="L1403" s="63"/>
      <c r="M1403" s="63"/>
      <c r="N1403" s="63"/>
    </row>
    <row r="1404" spans="1:14" x14ac:dyDescent="0.55000000000000004">
      <c r="B1404" s="50">
        <v>2</v>
      </c>
      <c r="E1404" s="61" t="str">
        <f>IF(発注書!D1410="","",発注書!B1410)</f>
        <v/>
      </c>
      <c r="F1404" s="62" t="str">
        <f>IF(J1404="","",VLOOKUP(J1404,商品マスタ!$B:$D,2,FALSE))</f>
        <v/>
      </c>
      <c r="G1404" s="63" t="str">
        <f>IF(F1404="","",VLOOKUP(F1404,商品マスタ!$C:$D,2,FALSE))</f>
        <v/>
      </c>
      <c r="H1404" s="64" t="str">
        <f t="shared" si="21"/>
        <v/>
      </c>
      <c r="I1404" s="65" t="str">
        <f>IF(発注書!D1410="","",発注書!D1410)</f>
        <v/>
      </c>
      <c r="J1404" s="66" t="str">
        <f>IF(発注書!D1410="","",発注書!C1410)</f>
        <v/>
      </c>
      <c r="K1404" s="63"/>
      <c r="L1404" s="63"/>
      <c r="M1404" s="63"/>
      <c r="N1404" s="63"/>
    </row>
    <row r="1405" spans="1:14" x14ac:dyDescent="0.55000000000000004">
      <c r="A1405" s="49">
        <v>702</v>
      </c>
      <c r="B1405" s="50">
        <v>1</v>
      </c>
      <c r="E1405" s="61" t="str">
        <f>IF(発注書!D1411="","",発注書!B1411)</f>
        <v/>
      </c>
      <c r="F1405" s="62" t="str">
        <f>IF(J1405="","",VLOOKUP(J1405,商品マスタ!$B:$D,2,FALSE))</f>
        <v/>
      </c>
      <c r="G1405" s="63" t="str">
        <f>IF(F1405="","",VLOOKUP(F1405,商品マスタ!$C:$D,2,FALSE))</f>
        <v/>
      </c>
      <c r="H1405" s="64" t="str">
        <f t="shared" si="21"/>
        <v/>
      </c>
      <c r="I1405" s="65" t="str">
        <f>IF(発注書!D1411="","",発注書!D1411)</f>
        <v/>
      </c>
      <c r="J1405" s="66" t="str">
        <f>IF(発注書!D1411="","",発注書!C1411)</f>
        <v/>
      </c>
      <c r="K1405" s="63"/>
      <c r="L1405" s="63"/>
      <c r="M1405" s="63"/>
      <c r="N1405" s="63"/>
    </row>
    <row r="1406" spans="1:14" x14ac:dyDescent="0.55000000000000004">
      <c r="B1406" s="50">
        <v>2</v>
      </c>
      <c r="E1406" s="61" t="str">
        <f>IF(発注書!D1412="","",発注書!B1412)</f>
        <v/>
      </c>
      <c r="F1406" s="62" t="str">
        <f>IF(J1406="","",VLOOKUP(J1406,商品マスタ!$B:$D,2,FALSE))</f>
        <v/>
      </c>
      <c r="G1406" s="63" t="str">
        <f>IF(F1406="","",VLOOKUP(F1406,商品マスタ!$C:$D,2,FALSE))</f>
        <v/>
      </c>
      <c r="H1406" s="64" t="str">
        <f t="shared" si="21"/>
        <v/>
      </c>
      <c r="I1406" s="65" t="str">
        <f>IF(発注書!D1412="","",発注書!D1412)</f>
        <v/>
      </c>
      <c r="J1406" s="66" t="str">
        <f>IF(発注書!D1412="","",発注書!C1412)</f>
        <v/>
      </c>
      <c r="K1406" s="63"/>
      <c r="L1406" s="63"/>
      <c r="M1406" s="63"/>
      <c r="N1406" s="63"/>
    </row>
    <row r="1407" spans="1:14" x14ac:dyDescent="0.55000000000000004">
      <c r="A1407" s="49">
        <v>703</v>
      </c>
      <c r="B1407" s="50">
        <v>1</v>
      </c>
      <c r="E1407" s="61" t="str">
        <f>IF(発注書!D1413="","",発注書!B1413)</f>
        <v/>
      </c>
      <c r="F1407" s="62" t="str">
        <f>IF(J1407="","",VLOOKUP(J1407,商品マスタ!$B:$D,2,FALSE))</f>
        <v/>
      </c>
      <c r="G1407" s="63" t="str">
        <f>IF(F1407="","",VLOOKUP(F1407,商品マスタ!$C:$D,2,FALSE))</f>
        <v/>
      </c>
      <c r="H1407" s="64" t="str">
        <f t="shared" si="21"/>
        <v/>
      </c>
      <c r="I1407" s="65" t="str">
        <f>IF(発注書!D1413="","",発注書!D1413)</f>
        <v/>
      </c>
      <c r="J1407" s="66" t="str">
        <f>IF(発注書!D1413="","",発注書!C1413)</f>
        <v/>
      </c>
      <c r="K1407" s="63"/>
      <c r="L1407" s="63"/>
      <c r="M1407" s="63"/>
      <c r="N1407" s="63"/>
    </row>
    <row r="1408" spans="1:14" x14ac:dyDescent="0.55000000000000004">
      <c r="B1408" s="50">
        <v>2</v>
      </c>
      <c r="E1408" s="61" t="str">
        <f>IF(発注書!D1414="","",発注書!B1414)</f>
        <v/>
      </c>
      <c r="F1408" s="62" t="str">
        <f>IF(J1408="","",VLOOKUP(J1408,商品マスタ!$B:$D,2,FALSE))</f>
        <v/>
      </c>
      <c r="G1408" s="63" t="str">
        <f>IF(F1408="","",VLOOKUP(F1408,商品マスタ!$C:$D,2,FALSE))</f>
        <v/>
      </c>
      <c r="H1408" s="64" t="str">
        <f t="shared" si="21"/>
        <v/>
      </c>
      <c r="I1408" s="65" t="str">
        <f>IF(発注書!D1414="","",発注書!D1414)</f>
        <v/>
      </c>
      <c r="J1408" s="66" t="str">
        <f>IF(発注書!D1414="","",発注書!C1414)</f>
        <v/>
      </c>
      <c r="K1408" s="63"/>
      <c r="L1408" s="63"/>
      <c r="M1408" s="63"/>
      <c r="N1408" s="63"/>
    </row>
    <row r="1409" spans="1:14" x14ac:dyDescent="0.55000000000000004">
      <c r="A1409" s="49">
        <v>704</v>
      </c>
      <c r="B1409" s="50">
        <v>1</v>
      </c>
      <c r="E1409" s="61" t="str">
        <f>IF(発注書!D1415="","",発注書!B1415)</f>
        <v/>
      </c>
      <c r="F1409" s="62" t="str">
        <f>IF(J1409="","",VLOOKUP(J1409,商品マスタ!$B:$D,2,FALSE))</f>
        <v/>
      </c>
      <c r="G1409" s="63" t="str">
        <f>IF(F1409="","",VLOOKUP(F1409,商品マスタ!$C:$D,2,FALSE))</f>
        <v/>
      </c>
      <c r="H1409" s="64" t="str">
        <f t="shared" si="21"/>
        <v/>
      </c>
      <c r="I1409" s="65" t="str">
        <f>IF(発注書!D1415="","",発注書!D1415)</f>
        <v/>
      </c>
      <c r="J1409" s="66" t="str">
        <f>IF(発注書!D1415="","",発注書!C1415)</f>
        <v/>
      </c>
      <c r="K1409" s="63"/>
      <c r="L1409" s="63"/>
      <c r="M1409" s="63"/>
      <c r="N1409" s="63"/>
    </row>
    <row r="1410" spans="1:14" x14ac:dyDescent="0.55000000000000004">
      <c r="B1410" s="50">
        <v>2</v>
      </c>
      <c r="E1410" s="61" t="str">
        <f>IF(発注書!D1416="","",発注書!B1416)</f>
        <v/>
      </c>
      <c r="F1410" s="62" t="str">
        <f>IF(J1410="","",VLOOKUP(J1410,商品マスタ!$B:$D,2,FALSE))</f>
        <v/>
      </c>
      <c r="G1410" s="63" t="str">
        <f>IF(F1410="","",VLOOKUP(F1410,商品マスタ!$C:$D,2,FALSE))</f>
        <v/>
      </c>
      <c r="H1410" s="64" t="str">
        <f t="shared" si="21"/>
        <v/>
      </c>
      <c r="I1410" s="65" t="str">
        <f>IF(発注書!D1416="","",発注書!D1416)</f>
        <v/>
      </c>
      <c r="J1410" s="66" t="str">
        <f>IF(発注書!D1416="","",発注書!C1416)</f>
        <v/>
      </c>
      <c r="K1410" s="63"/>
      <c r="L1410" s="63"/>
      <c r="M1410" s="63"/>
      <c r="N1410" s="63"/>
    </row>
    <row r="1411" spans="1:14" x14ac:dyDescent="0.55000000000000004">
      <c r="A1411" s="49">
        <v>705</v>
      </c>
      <c r="B1411" s="50">
        <v>1</v>
      </c>
      <c r="E1411" s="61" t="str">
        <f>IF(発注書!D1417="","",発注書!B1417)</f>
        <v/>
      </c>
      <c r="F1411" s="62" t="str">
        <f>IF(J1411="","",VLOOKUP(J1411,商品マスタ!$B:$D,2,FALSE))</f>
        <v/>
      </c>
      <c r="G1411" s="63" t="str">
        <f>IF(F1411="","",VLOOKUP(F1411,商品マスタ!$C:$D,2,FALSE))</f>
        <v/>
      </c>
      <c r="H1411" s="64" t="str">
        <f t="shared" si="21"/>
        <v/>
      </c>
      <c r="I1411" s="65" t="str">
        <f>IF(発注書!D1417="","",発注書!D1417)</f>
        <v/>
      </c>
      <c r="J1411" s="66" t="str">
        <f>IF(発注書!D1417="","",発注書!C1417)</f>
        <v/>
      </c>
      <c r="K1411" s="63"/>
      <c r="L1411" s="63"/>
      <c r="M1411" s="63"/>
      <c r="N1411" s="63"/>
    </row>
    <row r="1412" spans="1:14" x14ac:dyDescent="0.55000000000000004">
      <c r="B1412" s="50">
        <v>2</v>
      </c>
      <c r="E1412" s="61" t="str">
        <f>IF(発注書!D1418="","",発注書!B1418)</f>
        <v/>
      </c>
      <c r="F1412" s="62" t="str">
        <f>IF(J1412="","",VLOOKUP(J1412,商品マスタ!$B:$D,2,FALSE))</f>
        <v/>
      </c>
      <c r="G1412" s="63" t="str">
        <f>IF(F1412="","",VLOOKUP(F1412,商品マスタ!$C:$D,2,FALSE))</f>
        <v/>
      </c>
      <c r="H1412" s="64" t="str">
        <f t="shared" ref="H1412:H1475" si="22">IF(E1412="","",IF(E1412="",LEN(SUBSTITUTE(D1412," ","")),LEN(SUBSTITUTE(E1412," ",""))))</f>
        <v/>
      </c>
      <c r="I1412" s="65" t="str">
        <f>IF(発注書!D1418="","",発注書!D1418)</f>
        <v/>
      </c>
      <c r="J1412" s="66" t="str">
        <f>IF(発注書!D1418="","",発注書!C1418)</f>
        <v/>
      </c>
      <c r="K1412" s="63"/>
      <c r="L1412" s="63"/>
      <c r="M1412" s="63"/>
      <c r="N1412" s="63"/>
    </row>
    <row r="1413" spans="1:14" x14ac:dyDescent="0.55000000000000004">
      <c r="A1413" s="49">
        <v>706</v>
      </c>
      <c r="B1413" s="50">
        <v>1</v>
      </c>
      <c r="E1413" s="61" t="str">
        <f>IF(発注書!D1419="","",発注書!B1419)</f>
        <v/>
      </c>
      <c r="F1413" s="62" t="str">
        <f>IF(J1413="","",VLOOKUP(J1413,商品マスタ!$B:$D,2,FALSE))</f>
        <v/>
      </c>
      <c r="G1413" s="63" t="str">
        <f>IF(F1413="","",VLOOKUP(F1413,商品マスタ!$C:$D,2,FALSE))</f>
        <v/>
      </c>
      <c r="H1413" s="64" t="str">
        <f t="shared" si="22"/>
        <v/>
      </c>
      <c r="I1413" s="65" t="str">
        <f>IF(発注書!D1419="","",発注書!D1419)</f>
        <v/>
      </c>
      <c r="J1413" s="66" t="str">
        <f>IF(発注書!D1419="","",発注書!C1419)</f>
        <v/>
      </c>
      <c r="K1413" s="63"/>
      <c r="L1413" s="63"/>
      <c r="M1413" s="63"/>
      <c r="N1413" s="63"/>
    </row>
    <row r="1414" spans="1:14" x14ac:dyDescent="0.55000000000000004">
      <c r="B1414" s="50">
        <v>2</v>
      </c>
      <c r="E1414" s="61" t="str">
        <f>IF(発注書!D1420="","",発注書!B1420)</f>
        <v/>
      </c>
      <c r="F1414" s="62" t="str">
        <f>IF(J1414="","",VLOOKUP(J1414,商品マスタ!$B:$D,2,FALSE))</f>
        <v/>
      </c>
      <c r="G1414" s="63" t="str">
        <f>IF(F1414="","",VLOOKUP(F1414,商品マスタ!$C:$D,2,FALSE))</f>
        <v/>
      </c>
      <c r="H1414" s="64" t="str">
        <f t="shared" si="22"/>
        <v/>
      </c>
      <c r="I1414" s="65" t="str">
        <f>IF(発注書!D1420="","",発注書!D1420)</f>
        <v/>
      </c>
      <c r="J1414" s="66" t="str">
        <f>IF(発注書!D1420="","",発注書!C1420)</f>
        <v/>
      </c>
      <c r="K1414" s="63"/>
      <c r="L1414" s="63"/>
      <c r="M1414" s="63"/>
      <c r="N1414" s="63"/>
    </row>
    <row r="1415" spans="1:14" x14ac:dyDescent="0.55000000000000004">
      <c r="A1415" s="49">
        <v>707</v>
      </c>
      <c r="B1415" s="50">
        <v>1</v>
      </c>
      <c r="E1415" s="61" t="str">
        <f>IF(発注書!D1421="","",発注書!B1421)</f>
        <v/>
      </c>
      <c r="F1415" s="62" t="str">
        <f>IF(J1415="","",VLOOKUP(J1415,商品マスタ!$B:$D,2,FALSE))</f>
        <v/>
      </c>
      <c r="G1415" s="63" t="str">
        <f>IF(F1415="","",VLOOKUP(F1415,商品マスタ!$C:$D,2,FALSE))</f>
        <v/>
      </c>
      <c r="H1415" s="64" t="str">
        <f t="shared" si="22"/>
        <v/>
      </c>
      <c r="I1415" s="65" t="str">
        <f>IF(発注書!D1421="","",発注書!D1421)</f>
        <v/>
      </c>
      <c r="J1415" s="66" t="str">
        <f>IF(発注書!D1421="","",発注書!C1421)</f>
        <v/>
      </c>
      <c r="K1415" s="63"/>
      <c r="L1415" s="63"/>
      <c r="M1415" s="63"/>
      <c r="N1415" s="63"/>
    </row>
    <row r="1416" spans="1:14" x14ac:dyDescent="0.55000000000000004">
      <c r="B1416" s="50">
        <v>2</v>
      </c>
      <c r="E1416" s="61" t="str">
        <f>IF(発注書!D1422="","",発注書!B1422)</f>
        <v/>
      </c>
      <c r="F1416" s="62" t="str">
        <f>IF(J1416="","",VLOOKUP(J1416,商品マスタ!$B:$D,2,FALSE))</f>
        <v/>
      </c>
      <c r="G1416" s="63" t="str">
        <f>IF(F1416="","",VLOOKUP(F1416,商品マスタ!$C:$D,2,FALSE))</f>
        <v/>
      </c>
      <c r="H1416" s="64" t="str">
        <f t="shared" si="22"/>
        <v/>
      </c>
      <c r="I1416" s="65" t="str">
        <f>IF(発注書!D1422="","",発注書!D1422)</f>
        <v/>
      </c>
      <c r="J1416" s="66" t="str">
        <f>IF(発注書!D1422="","",発注書!C1422)</f>
        <v/>
      </c>
      <c r="K1416" s="63"/>
      <c r="L1416" s="63"/>
      <c r="M1416" s="63"/>
      <c r="N1416" s="63"/>
    </row>
    <row r="1417" spans="1:14" x14ac:dyDescent="0.55000000000000004">
      <c r="A1417" s="49">
        <v>708</v>
      </c>
      <c r="B1417" s="50">
        <v>1</v>
      </c>
      <c r="E1417" s="61" t="str">
        <f>IF(発注書!D1423="","",発注書!B1423)</f>
        <v/>
      </c>
      <c r="F1417" s="62" t="str">
        <f>IF(J1417="","",VLOOKUP(J1417,商品マスタ!$B:$D,2,FALSE))</f>
        <v/>
      </c>
      <c r="G1417" s="63" t="str">
        <f>IF(F1417="","",VLOOKUP(F1417,商品マスタ!$C:$D,2,FALSE))</f>
        <v/>
      </c>
      <c r="H1417" s="64" t="str">
        <f t="shared" si="22"/>
        <v/>
      </c>
      <c r="I1417" s="65" t="str">
        <f>IF(発注書!D1423="","",発注書!D1423)</f>
        <v/>
      </c>
      <c r="J1417" s="66" t="str">
        <f>IF(発注書!D1423="","",発注書!C1423)</f>
        <v/>
      </c>
      <c r="K1417" s="63"/>
      <c r="L1417" s="63"/>
      <c r="M1417" s="63"/>
      <c r="N1417" s="63"/>
    </row>
    <row r="1418" spans="1:14" x14ac:dyDescent="0.55000000000000004">
      <c r="B1418" s="50">
        <v>2</v>
      </c>
      <c r="E1418" s="61" t="str">
        <f>IF(発注書!D1424="","",発注書!B1424)</f>
        <v/>
      </c>
      <c r="F1418" s="62" t="str">
        <f>IF(J1418="","",VLOOKUP(J1418,商品マスタ!$B:$D,2,FALSE))</f>
        <v/>
      </c>
      <c r="G1418" s="63" t="str">
        <f>IF(F1418="","",VLOOKUP(F1418,商品マスタ!$C:$D,2,FALSE))</f>
        <v/>
      </c>
      <c r="H1418" s="64" t="str">
        <f t="shared" si="22"/>
        <v/>
      </c>
      <c r="I1418" s="65" t="str">
        <f>IF(発注書!D1424="","",発注書!D1424)</f>
        <v/>
      </c>
      <c r="J1418" s="66" t="str">
        <f>IF(発注書!D1424="","",発注書!C1424)</f>
        <v/>
      </c>
      <c r="K1418" s="63"/>
      <c r="L1418" s="63"/>
      <c r="M1418" s="63"/>
      <c r="N1418" s="63"/>
    </row>
    <row r="1419" spans="1:14" x14ac:dyDescent="0.55000000000000004">
      <c r="A1419" s="49">
        <v>709</v>
      </c>
      <c r="B1419" s="50">
        <v>1</v>
      </c>
      <c r="E1419" s="61" t="str">
        <f>IF(発注書!D1425="","",発注書!B1425)</f>
        <v/>
      </c>
      <c r="F1419" s="62" t="str">
        <f>IF(J1419="","",VLOOKUP(J1419,商品マスタ!$B:$D,2,FALSE))</f>
        <v/>
      </c>
      <c r="G1419" s="63" t="str">
        <f>IF(F1419="","",VLOOKUP(F1419,商品マスタ!$C:$D,2,FALSE))</f>
        <v/>
      </c>
      <c r="H1419" s="64" t="str">
        <f t="shared" si="22"/>
        <v/>
      </c>
      <c r="I1419" s="65" t="str">
        <f>IF(発注書!D1425="","",発注書!D1425)</f>
        <v/>
      </c>
      <c r="J1419" s="66" t="str">
        <f>IF(発注書!D1425="","",発注書!C1425)</f>
        <v/>
      </c>
      <c r="K1419" s="63"/>
      <c r="L1419" s="63"/>
      <c r="M1419" s="63"/>
      <c r="N1419" s="63"/>
    </row>
    <row r="1420" spans="1:14" x14ac:dyDescent="0.55000000000000004">
      <c r="B1420" s="50">
        <v>2</v>
      </c>
      <c r="E1420" s="61" t="str">
        <f>IF(発注書!D1426="","",発注書!B1426)</f>
        <v/>
      </c>
      <c r="F1420" s="62" t="str">
        <f>IF(J1420="","",VLOOKUP(J1420,商品マスタ!$B:$D,2,FALSE))</f>
        <v/>
      </c>
      <c r="G1420" s="63" t="str">
        <f>IF(F1420="","",VLOOKUP(F1420,商品マスタ!$C:$D,2,FALSE))</f>
        <v/>
      </c>
      <c r="H1420" s="64" t="str">
        <f t="shared" si="22"/>
        <v/>
      </c>
      <c r="I1420" s="65" t="str">
        <f>IF(発注書!D1426="","",発注書!D1426)</f>
        <v/>
      </c>
      <c r="J1420" s="66" t="str">
        <f>IF(発注書!D1426="","",発注書!C1426)</f>
        <v/>
      </c>
      <c r="K1420" s="63"/>
      <c r="L1420" s="63"/>
      <c r="M1420" s="63"/>
      <c r="N1420" s="63"/>
    </row>
    <row r="1421" spans="1:14" x14ac:dyDescent="0.55000000000000004">
      <c r="A1421" s="49">
        <v>710</v>
      </c>
      <c r="B1421" s="50">
        <v>1</v>
      </c>
      <c r="E1421" s="61" t="str">
        <f>IF(発注書!D1427="","",発注書!B1427)</f>
        <v/>
      </c>
      <c r="F1421" s="62" t="str">
        <f>IF(J1421="","",VLOOKUP(J1421,商品マスタ!$B:$D,2,FALSE))</f>
        <v/>
      </c>
      <c r="G1421" s="63" t="str">
        <f>IF(F1421="","",VLOOKUP(F1421,商品マスタ!$C:$D,2,FALSE))</f>
        <v/>
      </c>
      <c r="H1421" s="64" t="str">
        <f t="shared" si="22"/>
        <v/>
      </c>
      <c r="I1421" s="65" t="str">
        <f>IF(発注書!D1427="","",発注書!D1427)</f>
        <v/>
      </c>
      <c r="J1421" s="66" t="str">
        <f>IF(発注書!D1427="","",発注書!C1427)</f>
        <v/>
      </c>
      <c r="K1421" s="63"/>
      <c r="L1421" s="63"/>
      <c r="M1421" s="63"/>
      <c r="N1421" s="63"/>
    </row>
    <row r="1422" spans="1:14" x14ac:dyDescent="0.55000000000000004">
      <c r="B1422" s="50">
        <v>2</v>
      </c>
      <c r="E1422" s="61" t="str">
        <f>IF(発注書!D1428="","",発注書!B1428)</f>
        <v/>
      </c>
      <c r="F1422" s="62" t="str">
        <f>IF(J1422="","",VLOOKUP(J1422,商品マスタ!$B:$D,2,FALSE))</f>
        <v/>
      </c>
      <c r="G1422" s="63" t="str">
        <f>IF(F1422="","",VLOOKUP(F1422,商品マスタ!$C:$D,2,FALSE))</f>
        <v/>
      </c>
      <c r="H1422" s="64" t="str">
        <f t="shared" si="22"/>
        <v/>
      </c>
      <c r="I1422" s="65" t="str">
        <f>IF(発注書!D1428="","",発注書!D1428)</f>
        <v/>
      </c>
      <c r="J1422" s="66" t="str">
        <f>IF(発注書!D1428="","",発注書!C1428)</f>
        <v/>
      </c>
      <c r="K1422" s="63"/>
      <c r="L1422" s="63"/>
      <c r="M1422" s="63"/>
      <c r="N1422" s="63"/>
    </row>
    <row r="1423" spans="1:14" x14ac:dyDescent="0.55000000000000004">
      <c r="A1423" s="49">
        <v>711</v>
      </c>
      <c r="B1423" s="50">
        <v>1</v>
      </c>
      <c r="E1423" s="61" t="str">
        <f>IF(発注書!D1429="","",発注書!B1429)</f>
        <v/>
      </c>
      <c r="F1423" s="62" t="str">
        <f>IF(J1423="","",VLOOKUP(J1423,商品マスタ!$B:$D,2,FALSE))</f>
        <v/>
      </c>
      <c r="G1423" s="63" t="str">
        <f>IF(F1423="","",VLOOKUP(F1423,商品マスタ!$C:$D,2,FALSE))</f>
        <v/>
      </c>
      <c r="H1423" s="64" t="str">
        <f t="shared" si="22"/>
        <v/>
      </c>
      <c r="I1423" s="65" t="str">
        <f>IF(発注書!D1429="","",発注書!D1429)</f>
        <v/>
      </c>
      <c r="J1423" s="66" t="str">
        <f>IF(発注書!D1429="","",発注書!C1429)</f>
        <v/>
      </c>
      <c r="K1423" s="63"/>
      <c r="L1423" s="63"/>
      <c r="M1423" s="63"/>
      <c r="N1423" s="63"/>
    </row>
    <row r="1424" spans="1:14" x14ac:dyDescent="0.55000000000000004">
      <c r="B1424" s="50">
        <v>2</v>
      </c>
      <c r="E1424" s="61" t="str">
        <f>IF(発注書!D1430="","",発注書!B1430)</f>
        <v/>
      </c>
      <c r="F1424" s="62" t="str">
        <f>IF(J1424="","",VLOOKUP(J1424,商品マスタ!$B:$D,2,FALSE))</f>
        <v/>
      </c>
      <c r="G1424" s="63" t="str">
        <f>IF(F1424="","",VLOOKUP(F1424,商品マスタ!$C:$D,2,FALSE))</f>
        <v/>
      </c>
      <c r="H1424" s="64" t="str">
        <f t="shared" si="22"/>
        <v/>
      </c>
      <c r="I1424" s="65" t="str">
        <f>IF(発注書!D1430="","",発注書!D1430)</f>
        <v/>
      </c>
      <c r="J1424" s="66" t="str">
        <f>IF(発注書!D1430="","",発注書!C1430)</f>
        <v/>
      </c>
      <c r="K1424" s="63"/>
      <c r="L1424" s="63"/>
      <c r="M1424" s="63"/>
      <c r="N1424" s="63"/>
    </row>
    <row r="1425" spans="1:14" x14ac:dyDescent="0.55000000000000004">
      <c r="A1425" s="49">
        <v>712</v>
      </c>
      <c r="B1425" s="50">
        <v>1</v>
      </c>
      <c r="E1425" s="61" t="str">
        <f>IF(発注書!D1431="","",発注書!B1431)</f>
        <v/>
      </c>
      <c r="F1425" s="62" t="str">
        <f>IF(J1425="","",VLOOKUP(J1425,商品マスタ!$B:$D,2,FALSE))</f>
        <v/>
      </c>
      <c r="G1425" s="63" t="str">
        <f>IF(F1425="","",VLOOKUP(F1425,商品マスタ!$C:$D,2,FALSE))</f>
        <v/>
      </c>
      <c r="H1425" s="64" t="str">
        <f t="shared" si="22"/>
        <v/>
      </c>
      <c r="I1425" s="65" t="str">
        <f>IF(発注書!D1431="","",発注書!D1431)</f>
        <v/>
      </c>
      <c r="J1425" s="66" t="str">
        <f>IF(発注書!D1431="","",発注書!C1431)</f>
        <v/>
      </c>
      <c r="K1425" s="63"/>
      <c r="L1425" s="63"/>
      <c r="M1425" s="63"/>
      <c r="N1425" s="63"/>
    </row>
    <row r="1426" spans="1:14" x14ac:dyDescent="0.55000000000000004">
      <c r="B1426" s="50">
        <v>2</v>
      </c>
      <c r="E1426" s="61" t="str">
        <f>IF(発注書!D1432="","",発注書!B1432)</f>
        <v/>
      </c>
      <c r="F1426" s="62" t="str">
        <f>IF(J1426="","",VLOOKUP(J1426,商品マスタ!$B:$D,2,FALSE))</f>
        <v/>
      </c>
      <c r="G1426" s="63" t="str">
        <f>IF(F1426="","",VLOOKUP(F1426,商品マスタ!$C:$D,2,FALSE))</f>
        <v/>
      </c>
      <c r="H1426" s="64" t="str">
        <f t="shared" si="22"/>
        <v/>
      </c>
      <c r="I1426" s="65" t="str">
        <f>IF(発注書!D1432="","",発注書!D1432)</f>
        <v/>
      </c>
      <c r="J1426" s="66" t="str">
        <f>IF(発注書!D1432="","",発注書!C1432)</f>
        <v/>
      </c>
      <c r="K1426" s="63"/>
      <c r="L1426" s="63"/>
      <c r="M1426" s="63"/>
      <c r="N1426" s="63"/>
    </row>
    <row r="1427" spans="1:14" x14ac:dyDescent="0.55000000000000004">
      <c r="A1427" s="49">
        <v>713</v>
      </c>
      <c r="B1427" s="50">
        <v>1</v>
      </c>
      <c r="E1427" s="61" t="str">
        <f>IF(発注書!D1433="","",発注書!B1433)</f>
        <v/>
      </c>
      <c r="F1427" s="62" t="str">
        <f>IF(J1427="","",VLOOKUP(J1427,商品マスタ!$B:$D,2,FALSE))</f>
        <v/>
      </c>
      <c r="G1427" s="63" t="str">
        <f>IF(F1427="","",VLOOKUP(F1427,商品マスタ!$C:$D,2,FALSE))</f>
        <v/>
      </c>
      <c r="H1427" s="64" t="str">
        <f t="shared" si="22"/>
        <v/>
      </c>
      <c r="I1427" s="65" t="str">
        <f>IF(発注書!D1433="","",発注書!D1433)</f>
        <v/>
      </c>
      <c r="J1427" s="66" t="str">
        <f>IF(発注書!D1433="","",発注書!C1433)</f>
        <v/>
      </c>
      <c r="K1427" s="63"/>
      <c r="L1427" s="63"/>
      <c r="M1427" s="63"/>
      <c r="N1427" s="63"/>
    </row>
    <row r="1428" spans="1:14" x14ac:dyDescent="0.55000000000000004">
      <c r="B1428" s="50">
        <v>2</v>
      </c>
      <c r="E1428" s="61" t="str">
        <f>IF(発注書!D1434="","",発注書!B1434)</f>
        <v/>
      </c>
      <c r="F1428" s="62" t="str">
        <f>IF(J1428="","",VLOOKUP(J1428,商品マスタ!$B:$D,2,FALSE))</f>
        <v/>
      </c>
      <c r="G1428" s="63" t="str">
        <f>IF(F1428="","",VLOOKUP(F1428,商品マスタ!$C:$D,2,FALSE))</f>
        <v/>
      </c>
      <c r="H1428" s="64" t="str">
        <f t="shared" si="22"/>
        <v/>
      </c>
      <c r="I1428" s="65" t="str">
        <f>IF(発注書!D1434="","",発注書!D1434)</f>
        <v/>
      </c>
      <c r="J1428" s="66" t="str">
        <f>IF(発注書!D1434="","",発注書!C1434)</f>
        <v/>
      </c>
      <c r="K1428" s="63"/>
      <c r="L1428" s="63"/>
      <c r="M1428" s="63"/>
      <c r="N1428" s="63"/>
    </row>
    <row r="1429" spans="1:14" x14ac:dyDescent="0.55000000000000004">
      <c r="A1429" s="49">
        <v>714</v>
      </c>
      <c r="B1429" s="50">
        <v>1</v>
      </c>
      <c r="E1429" s="61" t="str">
        <f>IF(発注書!D1435="","",発注書!B1435)</f>
        <v/>
      </c>
      <c r="F1429" s="62" t="str">
        <f>IF(J1429="","",VLOOKUP(J1429,商品マスタ!$B:$D,2,FALSE))</f>
        <v/>
      </c>
      <c r="G1429" s="63" t="str">
        <f>IF(F1429="","",VLOOKUP(F1429,商品マスタ!$C:$D,2,FALSE))</f>
        <v/>
      </c>
      <c r="H1429" s="64" t="str">
        <f t="shared" si="22"/>
        <v/>
      </c>
      <c r="I1429" s="65" t="str">
        <f>IF(発注書!D1435="","",発注書!D1435)</f>
        <v/>
      </c>
      <c r="J1429" s="66" t="str">
        <f>IF(発注書!D1435="","",発注書!C1435)</f>
        <v/>
      </c>
      <c r="K1429" s="63"/>
      <c r="L1429" s="63"/>
      <c r="M1429" s="63"/>
      <c r="N1429" s="63"/>
    </row>
    <row r="1430" spans="1:14" x14ac:dyDescent="0.55000000000000004">
      <c r="B1430" s="50">
        <v>2</v>
      </c>
      <c r="E1430" s="61" t="str">
        <f>IF(発注書!D1436="","",発注書!B1436)</f>
        <v/>
      </c>
      <c r="F1430" s="62" t="str">
        <f>IF(J1430="","",VLOOKUP(J1430,商品マスタ!$B:$D,2,FALSE))</f>
        <v/>
      </c>
      <c r="G1430" s="63" t="str">
        <f>IF(F1430="","",VLOOKUP(F1430,商品マスタ!$C:$D,2,FALSE))</f>
        <v/>
      </c>
      <c r="H1430" s="64" t="str">
        <f t="shared" si="22"/>
        <v/>
      </c>
      <c r="I1430" s="65" t="str">
        <f>IF(発注書!D1436="","",発注書!D1436)</f>
        <v/>
      </c>
      <c r="J1430" s="66" t="str">
        <f>IF(発注書!D1436="","",発注書!C1436)</f>
        <v/>
      </c>
      <c r="K1430" s="63"/>
      <c r="L1430" s="63"/>
      <c r="M1430" s="63"/>
      <c r="N1430" s="63"/>
    </row>
    <row r="1431" spans="1:14" x14ac:dyDescent="0.55000000000000004">
      <c r="A1431" s="49">
        <v>715</v>
      </c>
      <c r="B1431" s="50">
        <v>1</v>
      </c>
      <c r="E1431" s="61" t="str">
        <f>IF(発注書!D1437="","",発注書!B1437)</f>
        <v/>
      </c>
      <c r="F1431" s="62" t="str">
        <f>IF(J1431="","",VLOOKUP(J1431,商品マスタ!$B:$D,2,FALSE))</f>
        <v/>
      </c>
      <c r="G1431" s="63" t="str">
        <f>IF(F1431="","",VLOOKUP(F1431,商品マスタ!$C:$D,2,FALSE))</f>
        <v/>
      </c>
      <c r="H1431" s="64" t="str">
        <f t="shared" si="22"/>
        <v/>
      </c>
      <c r="I1431" s="65" t="str">
        <f>IF(発注書!D1437="","",発注書!D1437)</f>
        <v/>
      </c>
      <c r="J1431" s="66" t="str">
        <f>IF(発注書!D1437="","",発注書!C1437)</f>
        <v/>
      </c>
      <c r="K1431" s="63"/>
      <c r="L1431" s="63"/>
      <c r="M1431" s="63"/>
      <c r="N1431" s="63"/>
    </row>
    <row r="1432" spans="1:14" x14ac:dyDescent="0.55000000000000004">
      <c r="B1432" s="50">
        <v>2</v>
      </c>
      <c r="E1432" s="61" t="str">
        <f>IF(発注書!D1438="","",発注書!B1438)</f>
        <v/>
      </c>
      <c r="F1432" s="62" t="str">
        <f>IF(J1432="","",VLOOKUP(J1432,商品マスタ!$B:$D,2,FALSE))</f>
        <v/>
      </c>
      <c r="G1432" s="63" t="str">
        <f>IF(F1432="","",VLOOKUP(F1432,商品マスタ!$C:$D,2,FALSE))</f>
        <v/>
      </c>
      <c r="H1432" s="64" t="str">
        <f t="shared" si="22"/>
        <v/>
      </c>
      <c r="I1432" s="65" t="str">
        <f>IF(発注書!D1438="","",発注書!D1438)</f>
        <v/>
      </c>
      <c r="J1432" s="66" t="str">
        <f>IF(発注書!D1438="","",発注書!C1438)</f>
        <v/>
      </c>
      <c r="K1432" s="63"/>
      <c r="L1432" s="63"/>
      <c r="M1432" s="63"/>
      <c r="N1432" s="63"/>
    </row>
    <row r="1433" spans="1:14" x14ac:dyDescent="0.55000000000000004">
      <c r="A1433" s="49">
        <v>716</v>
      </c>
      <c r="B1433" s="50">
        <v>1</v>
      </c>
      <c r="E1433" s="61" t="str">
        <f>IF(発注書!D1439="","",発注書!B1439)</f>
        <v/>
      </c>
      <c r="F1433" s="62" t="str">
        <f>IF(J1433="","",VLOOKUP(J1433,商品マスタ!$B:$D,2,FALSE))</f>
        <v/>
      </c>
      <c r="G1433" s="63" t="str">
        <f>IF(F1433="","",VLOOKUP(F1433,商品マスタ!$C:$D,2,FALSE))</f>
        <v/>
      </c>
      <c r="H1433" s="64" t="str">
        <f t="shared" si="22"/>
        <v/>
      </c>
      <c r="I1433" s="65" t="str">
        <f>IF(発注書!D1439="","",発注書!D1439)</f>
        <v/>
      </c>
      <c r="J1433" s="66" t="str">
        <f>IF(発注書!D1439="","",発注書!C1439)</f>
        <v/>
      </c>
      <c r="K1433" s="63"/>
      <c r="L1433" s="63"/>
      <c r="M1433" s="63"/>
      <c r="N1433" s="63"/>
    </row>
    <row r="1434" spans="1:14" x14ac:dyDescent="0.55000000000000004">
      <c r="B1434" s="50">
        <v>2</v>
      </c>
      <c r="E1434" s="61" t="str">
        <f>IF(発注書!D1440="","",発注書!B1440)</f>
        <v/>
      </c>
      <c r="F1434" s="62" t="str">
        <f>IF(J1434="","",VLOOKUP(J1434,商品マスタ!$B:$D,2,FALSE))</f>
        <v/>
      </c>
      <c r="G1434" s="63" t="str">
        <f>IF(F1434="","",VLOOKUP(F1434,商品マスタ!$C:$D,2,FALSE))</f>
        <v/>
      </c>
      <c r="H1434" s="64" t="str">
        <f t="shared" si="22"/>
        <v/>
      </c>
      <c r="I1434" s="65" t="str">
        <f>IF(発注書!D1440="","",発注書!D1440)</f>
        <v/>
      </c>
      <c r="J1434" s="66" t="str">
        <f>IF(発注書!D1440="","",発注書!C1440)</f>
        <v/>
      </c>
      <c r="K1434" s="63"/>
      <c r="L1434" s="63"/>
      <c r="M1434" s="63"/>
      <c r="N1434" s="63"/>
    </row>
    <row r="1435" spans="1:14" x14ac:dyDescent="0.55000000000000004">
      <c r="A1435" s="49">
        <v>717</v>
      </c>
      <c r="B1435" s="50">
        <v>1</v>
      </c>
      <c r="E1435" s="61" t="str">
        <f>IF(発注書!D1441="","",発注書!B1441)</f>
        <v/>
      </c>
      <c r="F1435" s="62" t="str">
        <f>IF(J1435="","",VLOOKUP(J1435,商品マスタ!$B:$D,2,FALSE))</f>
        <v/>
      </c>
      <c r="G1435" s="63" t="str">
        <f>IF(F1435="","",VLOOKUP(F1435,商品マスタ!$C:$D,2,FALSE))</f>
        <v/>
      </c>
      <c r="H1435" s="64" t="str">
        <f t="shared" si="22"/>
        <v/>
      </c>
      <c r="I1435" s="65" t="str">
        <f>IF(発注書!D1441="","",発注書!D1441)</f>
        <v/>
      </c>
      <c r="J1435" s="66" t="str">
        <f>IF(発注書!D1441="","",発注書!C1441)</f>
        <v/>
      </c>
      <c r="K1435" s="63"/>
      <c r="L1435" s="63"/>
      <c r="M1435" s="63"/>
      <c r="N1435" s="63"/>
    </row>
    <row r="1436" spans="1:14" x14ac:dyDescent="0.55000000000000004">
      <c r="B1436" s="50">
        <v>2</v>
      </c>
      <c r="E1436" s="61" t="str">
        <f>IF(発注書!D1442="","",発注書!B1442)</f>
        <v/>
      </c>
      <c r="F1436" s="62" t="str">
        <f>IF(J1436="","",VLOOKUP(J1436,商品マスタ!$B:$D,2,FALSE))</f>
        <v/>
      </c>
      <c r="G1436" s="63" t="str">
        <f>IF(F1436="","",VLOOKUP(F1436,商品マスタ!$C:$D,2,FALSE))</f>
        <v/>
      </c>
      <c r="H1436" s="64" t="str">
        <f t="shared" si="22"/>
        <v/>
      </c>
      <c r="I1436" s="65" t="str">
        <f>IF(発注書!D1442="","",発注書!D1442)</f>
        <v/>
      </c>
      <c r="J1436" s="66" t="str">
        <f>IF(発注書!D1442="","",発注書!C1442)</f>
        <v/>
      </c>
      <c r="K1436" s="63"/>
      <c r="L1436" s="63"/>
      <c r="M1436" s="63"/>
      <c r="N1436" s="63"/>
    </row>
    <row r="1437" spans="1:14" x14ac:dyDescent="0.55000000000000004">
      <c r="A1437" s="49">
        <v>718</v>
      </c>
      <c r="B1437" s="50">
        <v>1</v>
      </c>
      <c r="E1437" s="61" t="str">
        <f>IF(発注書!D1443="","",発注書!B1443)</f>
        <v/>
      </c>
      <c r="F1437" s="62" t="str">
        <f>IF(J1437="","",VLOOKUP(J1437,商品マスタ!$B:$D,2,FALSE))</f>
        <v/>
      </c>
      <c r="G1437" s="63" t="str">
        <f>IF(F1437="","",VLOOKUP(F1437,商品マスタ!$C:$D,2,FALSE))</f>
        <v/>
      </c>
      <c r="H1437" s="64" t="str">
        <f t="shared" si="22"/>
        <v/>
      </c>
      <c r="I1437" s="65" t="str">
        <f>IF(発注書!D1443="","",発注書!D1443)</f>
        <v/>
      </c>
      <c r="J1437" s="66" t="str">
        <f>IF(発注書!D1443="","",発注書!C1443)</f>
        <v/>
      </c>
      <c r="K1437" s="63"/>
      <c r="L1437" s="63"/>
      <c r="M1437" s="63"/>
      <c r="N1437" s="63"/>
    </row>
    <row r="1438" spans="1:14" x14ac:dyDescent="0.55000000000000004">
      <c r="B1438" s="50">
        <v>2</v>
      </c>
      <c r="E1438" s="61" t="str">
        <f>IF(発注書!D1444="","",発注書!B1444)</f>
        <v/>
      </c>
      <c r="F1438" s="62" t="str">
        <f>IF(J1438="","",VLOOKUP(J1438,商品マスタ!$B:$D,2,FALSE))</f>
        <v/>
      </c>
      <c r="G1438" s="63" t="str">
        <f>IF(F1438="","",VLOOKUP(F1438,商品マスタ!$C:$D,2,FALSE))</f>
        <v/>
      </c>
      <c r="H1438" s="64" t="str">
        <f t="shared" si="22"/>
        <v/>
      </c>
      <c r="I1438" s="65" t="str">
        <f>IF(発注書!D1444="","",発注書!D1444)</f>
        <v/>
      </c>
      <c r="J1438" s="66" t="str">
        <f>IF(発注書!D1444="","",発注書!C1444)</f>
        <v/>
      </c>
      <c r="K1438" s="63"/>
      <c r="L1438" s="63"/>
      <c r="M1438" s="63"/>
      <c r="N1438" s="63"/>
    </row>
    <row r="1439" spans="1:14" x14ac:dyDescent="0.55000000000000004">
      <c r="A1439" s="49">
        <v>719</v>
      </c>
      <c r="B1439" s="50">
        <v>1</v>
      </c>
      <c r="E1439" s="61" t="str">
        <f>IF(発注書!D1445="","",発注書!B1445)</f>
        <v/>
      </c>
      <c r="F1439" s="62" t="str">
        <f>IF(J1439="","",VLOOKUP(J1439,商品マスタ!$B:$D,2,FALSE))</f>
        <v/>
      </c>
      <c r="G1439" s="63" t="str">
        <f>IF(F1439="","",VLOOKUP(F1439,商品マスタ!$C:$D,2,FALSE))</f>
        <v/>
      </c>
      <c r="H1439" s="64" t="str">
        <f t="shared" si="22"/>
        <v/>
      </c>
      <c r="I1439" s="65" t="str">
        <f>IF(発注書!D1445="","",発注書!D1445)</f>
        <v/>
      </c>
      <c r="J1439" s="66" t="str">
        <f>IF(発注書!D1445="","",発注書!C1445)</f>
        <v/>
      </c>
      <c r="K1439" s="63"/>
      <c r="L1439" s="63"/>
      <c r="M1439" s="63"/>
      <c r="N1439" s="63"/>
    </row>
    <row r="1440" spans="1:14" x14ac:dyDescent="0.55000000000000004">
      <c r="B1440" s="50">
        <v>2</v>
      </c>
      <c r="E1440" s="61" t="str">
        <f>IF(発注書!D1446="","",発注書!B1446)</f>
        <v/>
      </c>
      <c r="F1440" s="62" t="str">
        <f>IF(J1440="","",VLOOKUP(J1440,商品マスタ!$B:$D,2,FALSE))</f>
        <v/>
      </c>
      <c r="G1440" s="63" t="str">
        <f>IF(F1440="","",VLOOKUP(F1440,商品マスタ!$C:$D,2,FALSE))</f>
        <v/>
      </c>
      <c r="H1440" s="64" t="str">
        <f t="shared" si="22"/>
        <v/>
      </c>
      <c r="I1440" s="65" t="str">
        <f>IF(発注書!D1446="","",発注書!D1446)</f>
        <v/>
      </c>
      <c r="J1440" s="66" t="str">
        <f>IF(発注書!D1446="","",発注書!C1446)</f>
        <v/>
      </c>
      <c r="K1440" s="63"/>
      <c r="L1440" s="63"/>
      <c r="M1440" s="63"/>
      <c r="N1440" s="63"/>
    </row>
    <row r="1441" spans="1:14" x14ac:dyDescent="0.55000000000000004">
      <c r="A1441" s="49">
        <v>720</v>
      </c>
      <c r="B1441" s="50">
        <v>1</v>
      </c>
      <c r="E1441" s="61" t="str">
        <f>IF(発注書!D1447="","",発注書!B1447)</f>
        <v/>
      </c>
      <c r="F1441" s="62" t="str">
        <f>IF(J1441="","",VLOOKUP(J1441,商品マスタ!$B:$D,2,FALSE))</f>
        <v/>
      </c>
      <c r="G1441" s="63" t="str">
        <f>IF(F1441="","",VLOOKUP(F1441,商品マスタ!$C:$D,2,FALSE))</f>
        <v/>
      </c>
      <c r="H1441" s="64" t="str">
        <f t="shared" si="22"/>
        <v/>
      </c>
      <c r="I1441" s="65" t="str">
        <f>IF(発注書!D1447="","",発注書!D1447)</f>
        <v/>
      </c>
      <c r="J1441" s="66" t="str">
        <f>IF(発注書!D1447="","",発注書!C1447)</f>
        <v/>
      </c>
      <c r="K1441" s="63"/>
      <c r="L1441" s="63"/>
      <c r="M1441" s="63"/>
      <c r="N1441" s="63"/>
    </row>
    <row r="1442" spans="1:14" x14ac:dyDescent="0.55000000000000004">
      <c r="B1442" s="50">
        <v>2</v>
      </c>
      <c r="E1442" s="61" t="str">
        <f>IF(発注書!D1448="","",発注書!B1448)</f>
        <v/>
      </c>
      <c r="F1442" s="62" t="str">
        <f>IF(J1442="","",VLOOKUP(J1442,商品マスタ!$B:$D,2,FALSE))</f>
        <v/>
      </c>
      <c r="G1442" s="63" t="str">
        <f>IF(F1442="","",VLOOKUP(F1442,商品マスタ!$C:$D,2,FALSE))</f>
        <v/>
      </c>
      <c r="H1442" s="64" t="str">
        <f t="shared" si="22"/>
        <v/>
      </c>
      <c r="I1442" s="65" t="str">
        <f>IF(発注書!D1448="","",発注書!D1448)</f>
        <v/>
      </c>
      <c r="J1442" s="66" t="str">
        <f>IF(発注書!D1448="","",発注書!C1448)</f>
        <v/>
      </c>
      <c r="K1442" s="63"/>
      <c r="L1442" s="63"/>
      <c r="M1442" s="63"/>
      <c r="N1442" s="63"/>
    </row>
    <row r="1443" spans="1:14" x14ac:dyDescent="0.55000000000000004">
      <c r="A1443" s="49">
        <v>721</v>
      </c>
      <c r="B1443" s="50">
        <v>1</v>
      </c>
      <c r="E1443" s="61" t="str">
        <f>IF(発注書!D1449="","",発注書!B1449)</f>
        <v/>
      </c>
      <c r="F1443" s="62" t="str">
        <f>IF(J1443="","",VLOOKUP(J1443,商品マスタ!$B:$D,2,FALSE))</f>
        <v/>
      </c>
      <c r="G1443" s="63" t="str">
        <f>IF(F1443="","",VLOOKUP(F1443,商品マスタ!$C:$D,2,FALSE))</f>
        <v/>
      </c>
      <c r="H1443" s="64" t="str">
        <f t="shared" si="22"/>
        <v/>
      </c>
      <c r="I1443" s="65" t="str">
        <f>IF(発注書!D1449="","",発注書!D1449)</f>
        <v/>
      </c>
      <c r="J1443" s="66" t="str">
        <f>IF(発注書!D1449="","",発注書!C1449)</f>
        <v/>
      </c>
      <c r="K1443" s="63"/>
      <c r="L1443" s="63"/>
      <c r="M1443" s="63"/>
      <c r="N1443" s="63"/>
    </row>
    <row r="1444" spans="1:14" x14ac:dyDescent="0.55000000000000004">
      <c r="B1444" s="50">
        <v>2</v>
      </c>
      <c r="E1444" s="61" t="str">
        <f>IF(発注書!D1450="","",発注書!B1450)</f>
        <v/>
      </c>
      <c r="F1444" s="62" t="str">
        <f>IF(J1444="","",VLOOKUP(J1444,商品マスタ!$B:$D,2,FALSE))</f>
        <v/>
      </c>
      <c r="G1444" s="63" t="str">
        <f>IF(F1444="","",VLOOKUP(F1444,商品マスタ!$C:$D,2,FALSE))</f>
        <v/>
      </c>
      <c r="H1444" s="64" t="str">
        <f t="shared" si="22"/>
        <v/>
      </c>
      <c r="I1444" s="65" t="str">
        <f>IF(発注書!D1450="","",発注書!D1450)</f>
        <v/>
      </c>
      <c r="J1444" s="66" t="str">
        <f>IF(発注書!D1450="","",発注書!C1450)</f>
        <v/>
      </c>
      <c r="K1444" s="63"/>
      <c r="L1444" s="63"/>
      <c r="M1444" s="63"/>
      <c r="N1444" s="63"/>
    </row>
    <row r="1445" spans="1:14" x14ac:dyDescent="0.55000000000000004">
      <c r="A1445" s="49">
        <v>722</v>
      </c>
      <c r="B1445" s="50">
        <v>1</v>
      </c>
      <c r="E1445" s="61" t="str">
        <f>IF(発注書!D1451="","",発注書!B1451)</f>
        <v/>
      </c>
      <c r="F1445" s="62" t="str">
        <f>IF(J1445="","",VLOOKUP(J1445,商品マスタ!$B:$D,2,FALSE))</f>
        <v/>
      </c>
      <c r="G1445" s="63" t="str">
        <f>IF(F1445="","",VLOOKUP(F1445,商品マスタ!$C:$D,2,FALSE))</f>
        <v/>
      </c>
      <c r="H1445" s="64" t="str">
        <f t="shared" si="22"/>
        <v/>
      </c>
      <c r="I1445" s="65" t="str">
        <f>IF(発注書!D1451="","",発注書!D1451)</f>
        <v/>
      </c>
      <c r="J1445" s="66" t="str">
        <f>IF(発注書!D1451="","",発注書!C1451)</f>
        <v/>
      </c>
      <c r="K1445" s="63"/>
      <c r="L1445" s="63"/>
      <c r="M1445" s="63"/>
      <c r="N1445" s="63"/>
    </row>
    <row r="1446" spans="1:14" x14ac:dyDescent="0.55000000000000004">
      <c r="B1446" s="50">
        <v>2</v>
      </c>
      <c r="E1446" s="61" t="str">
        <f>IF(発注書!D1452="","",発注書!B1452)</f>
        <v/>
      </c>
      <c r="F1446" s="62" t="str">
        <f>IF(J1446="","",VLOOKUP(J1446,商品マスタ!$B:$D,2,FALSE))</f>
        <v/>
      </c>
      <c r="G1446" s="63" t="str">
        <f>IF(F1446="","",VLOOKUP(F1446,商品マスタ!$C:$D,2,FALSE))</f>
        <v/>
      </c>
      <c r="H1446" s="64" t="str">
        <f t="shared" si="22"/>
        <v/>
      </c>
      <c r="I1446" s="65" t="str">
        <f>IF(発注書!D1452="","",発注書!D1452)</f>
        <v/>
      </c>
      <c r="J1446" s="66" t="str">
        <f>IF(発注書!D1452="","",発注書!C1452)</f>
        <v/>
      </c>
      <c r="K1446" s="63"/>
      <c r="L1446" s="63"/>
      <c r="M1446" s="63"/>
      <c r="N1446" s="63"/>
    </row>
    <row r="1447" spans="1:14" x14ac:dyDescent="0.55000000000000004">
      <c r="A1447" s="49">
        <v>723</v>
      </c>
      <c r="B1447" s="50">
        <v>1</v>
      </c>
      <c r="E1447" s="61" t="str">
        <f>IF(発注書!D1453="","",発注書!B1453)</f>
        <v/>
      </c>
      <c r="F1447" s="62" t="str">
        <f>IF(J1447="","",VLOOKUP(J1447,商品マスタ!$B:$D,2,FALSE))</f>
        <v/>
      </c>
      <c r="G1447" s="63" t="str">
        <f>IF(F1447="","",VLOOKUP(F1447,商品マスタ!$C:$D,2,FALSE))</f>
        <v/>
      </c>
      <c r="H1447" s="64" t="str">
        <f t="shared" si="22"/>
        <v/>
      </c>
      <c r="I1447" s="65" t="str">
        <f>IF(発注書!D1453="","",発注書!D1453)</f>
        <v/>
      </c>
      <c r="J1447" s="66" t="str">
        <f>IF(発注書!D1453="","",発注書!C1453)</f>
        <v/>
      </c>
      <c r="K1447" s="63"/>
      <c r="L1447" s="63"/>
      <c r="M1447" s="63"/>
      <c r="N1447" s="63"/>
    </row>
    <row r="1448" spans="1:14" x14ac:dyDescent="0.55000000000000004">
      <c r="B1448" s="50">
        <v>2</v>
      </c>
      <c r="E1448" s="61" t="str">
        <f>IF(発注書!D1454="","",発注書!B1454)</f>
        <v/>
      </c>
      <c r="F1448" s="62" t="str">
        <f>IF(J1448="","",VLOOKUP(J1448,商品マスタ!$B:$D,2,FALSE))</f>
        <v/>
      </c>
      <c r="G1448" s="63" t="str">
        <f>IF(F1448="","",VLOOKUP(F1448,商品マスタ!$C:$D,2,FALSE))</f>
        <v/>
      </c>
      <c r="H1448" s="64" t="str">
        <f t="shared" si="22"/>
        <v/>
      </c>
      <c r="I1448" s="65" t="str">
        <f>IF(発注書!D1454="","",発注書!D1454)</f>
        <v/>
      </c>
      <c r="J1448" s="66" t="str">
        <f>IF(発注書!D1454="","",発注書!C1454)</f>
        <v/>
      </c>
      <c r="K1448" s="63"/>
      <c r="L1448" s="63"/>
      <c r="M1448" s="63"/>
      <c r="N1448" s="63"/>
    </row>
    <row r="1449" spans="1:14" x14ac:dyDescent="0.55000000000000004">
      <c r="A1449" s="49">
        <v>724</v>
      </c>
      <c r="B1449" s="50">
        <v>1</v>
      </c>
      <c r="E1449" s="61" t="str">
        <f>IF(発注書!D1455="","",発注書!B1455)</f>
        <v/>
      </c>
      <c r="F1449" s="62" t="str">
        <f>IF(J1449="","",VLOOKUP(J1449,商品マスタ!$B:$D,2,FALSE))</f>
        <v/>
      </c>
      <c r="G1449" s="63" t="str">
        <f>IF(F1449="","",VLOOKUP(F1449,商品マスタ!$C:$D,2,FALSE))</f>
        <v/>
      </c>
      <c r="H1449" s="64" t="str">
        <f t="shared" si="22"/>
        <v/>
      </c>
      <c r="I1449" s="65" t="str">
        <f>IF(発注書!D1455="","",発注書!D1455)</f>
        <v/>
      </c>
      <c r="J1449" s="66" t="str">
        <f>IF(発注書!D1455="","",発注書!C1455)</f>
        <v/>
      </c>
      <c r="K1449" s="63"/>
      <c r="L1449" s="63"/>
      <c r="M1449" s="63"/>
      <c r="N1449" s="63"/>
    </row>
    <row r="1450" spans="1:14" x14ac:dyDescent="0.55000000000000004">
      <c r="B1450" s="50">
        <v>2</v>
      </c>
      <c r="E1450" s="61" t="str">
        <f>IF(発注書!D1456="","",発注書!B1456)</f>
        <v/>
      </c>
      <c r="F1450" s="62" t="str">
        <f>IF(J1450="","",VLOOKUP(J1450,商品マスタ!$B:$D,2,FALSE))</f>
        <v/>
      </c>
      <c r="G1450" s="63" t="str">
        <f>IF(F1450="","",VLOOKUP(F1450,商品マスタ!$C:$D,2,FALSE))</f>
        <v/>
      </c>
      <c r="H1450" s="64" t="str">
        <f t="shared" si="22"/>
        <v/>
      </c>
      <c r="I1450" s="65" t="str">
        <f>IF(発注書!D1456="","",発注書!D1456)</f>
        <v/>
      </c>
      <c r="J1450" s="66" t="str">
        <f>IF(発注書!D1456="","",発注書!C1456)</f>
        <v/>
      </c>
      <c r="K1450" s="63"/>
      <c r="L1450" s="63"/>
      <c r="M1450" s="63"/>
      <c r="N1450" s="63"/>
    </row>
    <row r="1451" spans="1:14" x14ac:dyDescent="0.55000000000000004">
      <c r="A1451" s="49">
        <v>725</v>
      </c>
      <c r="B1451" s="50">
        <v>1</v>
      </c>
      <c r="E1451" s="61" t="str">
        <f>IF(発注書!D1457="","",発注書!B1457)</f>
        <v/>
      </c>
      <c r="F1451" s="62" t="str">
        <f>IF(J1451="","",VLOOKUP(J1451,商品マスタ!$B:$D,2,FALSE))</f>
        <v/>
      </c>
      <c r="G1451" s="63" t="str">
        <f>IF(F1451="","",VLOOKUP(F1451,商品マスタ!$C:$D,2,FALSE))</f>
        <v/>
      </c>
      <c r="H1451" s="64" t="str">
        <f t="shared" si="22"/>
        <v/>
      </c>
      <c r="I1451" s="65" t="str">
        <f>IF(発注書!D1457="","",発注書!D1457)</f>
        <v/>
      </c>
      <c r="J1451" s="66" t="str">
        <f>IF(発注書!D1457="","",発注書!C1457)</f>
        <v/>
      </c>
      <c r="K1451" s="63"/>
      <c r="L1451" s="63"/>
      <c r="M1451" s="63"/>
      <c r="N1451" s="63"/>
    </row>
    <row r="1452" spans="1:14" x14ac:dyDescent="0.55000000000000004">
      <c r="B1452" s="50">
        <v>2</v>
      </c>
      <c r="E1452" s="61" t="str">
        <f>IF(発注書!D1458="","",発注書!B1458)</f>
        <v/>
      </c>
      <c r="F1452" s="62" t="str">
        <f>IF(J1452="","",VLOOKUP(J1452,商品マスタ!$B:$D,2,FALSE))</f>
        <v/>
      </c>
      <c r="G1452" s="63" t="str">
        <f>IF(F1452="","",VLOOKUP(F1452,商品マスタ!$C:$D,2,FALSE))</f>
        <v/>
      </c>
      <c r="H1452" s="64" t="str">
        <f t="shared" si="22"/>
        <v/>
      </c>
      <c r="I1452" s="65" t="str">
        <f>IF(発注書!D1458="","",発注書!D1458)</f>
        <v/>
      </c>
      <c r="J1452" s="66" t="str">
        <f>IF(発注書!D1458="","",発注書!C1458)</f>
        <v/>
      </c>
      <c r="K1452" s="63"/>
      <c r="L1452" s="63"/>
      <c r="M1452" s="63"/>
      <c r="N1452" s="63"/>
    </row>
    <row r="1453" spans="1:14" x14ac:dyDescent="0.55000000000000004">
      <c r="A1453" s="49">
        <v>726</v>
      </c>
      <c r="B1453" s="50">
        <v>1</v>
      </c>
      <c r="E1453" s="61" t="str">
        <f>IF(発注書!D1459="","",発注書!B1459)</f>
        <v/>
      </c>
      <c r="F1453" s="62" t="str">
        <f>IF(J1453="","",VLOOKUP(J1453,商品マスタ!$B:$D,2,FALSE))</f>
        <v/>
      </c>
      <c r="G1453" s="63" t="str">
        <f>IF(F1453="","",VLOOKUP(F1453,商品マスタ!$C:$D,2,FALSE))</f>
        <v/>
      </c>
      <c r="H1453" s="64" t="str">
        <f t="shared" si="22"/>
        <v/>
      </c>
      <c r="I1453" s="65" t="str">
        <f>IF(発注書!D1459="","",発注書!D1459)</f>
        <v/>
      </c>
      <c r="J1453" s="66" t="str">
        <f>IF(発注書!D1459="","",発注書!C1459)</f>
        <v/>
      </c>
      <c r="K1453" s="63"/>
      <c r="L1453" s="63"/>
      <c r="M1453" s="63"/>
      <c r="N1453" s="63"/>
    </row>
    <row r="1454" spans="1:14" x14ac:dyDescent="0.55000000000000004">
      <c r="B1454" s="50">
        <v>2</v>
      </c>
      <c r="E1454" s="61" t="str">
        <f>IF(発注書!D1460="","",発注書!B1460)</f>
        <v/>
      </c>
      <c r="F1454" s="62" t="str">
        <f>IF(J1454="","",VLOOKUP(J1454,商品マスタ!$B:$D,2,FALSE))</f>
        <v/>
      </c>
      <c r="G1454" s="63" t="str">
        <f>IF(F1454="","",VLOOKUP(F1454,商品マスタ!$C:$D,2,FALSE))</f>
        <v/>
      </c>
      <c r="H1454" s="64" t="str">
        <f t="shared" si="22"/>
        <v/>
      </c>
      <c r="I1454" s="65" t="str">
        <f>IF(発注書!D1460="","",発注書!D1460)</f>
        <v/>
      </c>
      <c r="J1454" s="66" t="str">
        <f>IF(発注書!D1460="","",発注書!C1460)</f>
        <v/>
      </c>
      <c r="K1454" s="63"/>
      <c r="L1454" s="63"/>
      <c r="M1454" s="63"/>
      <c r="N1454" s="63"/>
    </row>
    <row r="1455" spans="1:14" x14ac:dyDescent="0.55000000000000004">
      <c r="A1455" s="49">
        <v>727</v>
      </c>
      <c r="B1455" s="50">
        <v>1</v>
      </c>
      <c r="E1455" s="61" t="str">
        <f>IF(発注書!D1461="","",発注書!B1461)</f>
        <v/>
      </c>
      <c r="F1455" s="62" t="str">
        <f>IF(J1455="","",VLOOKUP(J1455,商品マスタ!$B:$D,2,FALSE))</f>
        <v/>
      </c>
      <c r="G1455" s="63" t="str">
        <f>IF(F1455="","",VLOOKUP(F1455,商品マスタ!$C:$D,2,FALSE))</f>
        <v/>
      </c>
      <c r="H1455" s="64" t="str">
        <f t="shared" si="22"/>
        <v/>
      </c>
      <c r="I1455" s="65" t="str">
        <f>IF(発注書!D1461="","",発注書!D1461)</f>
        <v/>
      </c>
      <c r="J1455" s="66" t="str">
        <f>IF(発注書!D1461="","",発注書!C1461)</f>
        <v/>
      </c>
      <c r="K1455" s="63"/>
      <c r="L1455" s="63"/>
      <c r="M1455" s="63"/>
      <c r="N1455" s="63"/>
    </row>
    <row r="1456" spans="1:14" x14ac:dyDescent="0.55000000000000004">
      <c r="B1456" s="50">
        <v>2</v>
      </c>
      <c r="E1456" s="61" t="str">
        <f>IF(発注書!D1462="","",発注書!B1462)</f>
        <v/>
      </c>
      <c r="F1456" s="62" t="str">
        <f>IF(J1456="","",VLOOKUP(J1456,商品マスタ!$B:$D,2,FALSE))</f>
        <v/>
      </c>
      <c r="G1456" s="63" t="str">
        <f>IF(F1456="","",VLOOKUP(F1456,商品マスタ!$C:$D,2,FALSE))</f>
        <v/>
      </c>
      <c r="H1456" s="64" t="str">
        <f t="shared" si="22"/>
        <v/>
      </c>
      <c r="I1456" s="65" t="str">
        <f>IF(発注書!D1462="","",発注書!D1462)</f>
        <v/>
      </c>
      <c r="J1456" s="66" t="str">
        <f>IF(発注書!D1462="","",発注書!C1462)</f>
        <v/>
      </c>
      <c r="K1456" s="63"/>
      <c r="L1456" s="63"/>
      <c r="M1456" s="63"/>
      <c r="N1456" s="63"/>
    </row>
    <row r="1457" spans="1:14" x14ac:dyDescent="0.55000000000000004">
      <c r="A1457" s="49">
        <v>728</v>
      </c>
      <c r="B1457" s="50">
        <v>1</v>
      </c>
      <c r="E1457" s="61" t="str">
        <f>IF(発注書!D1463="","",発注書!B1463)</f>
        <v/>
      </c>
      <c r="F1457" s="62" t="str">
        <f>IF(J1457="","",VLOOKUP(J1457,商品マスタ!$B:$D,2,FALSE))</f>
        <v/>
      </c>
      <c r="G1457" s="63" t="str">
        <f>IF(F1457="","",VLOOKUP(F1457,商品マスタ!$C:$D,2,FALSE))</f>
        <v/>
      </c>
      <c r="H1457" s="64" t="str">
        <f t="shared" si="22"/>
        <v/>
      </c>
      <c r="I1457" s="65" t="str">
        <f>IF(発注書!D1463="","",発注書!D1463)</f>
        <v/>
      </c>
      <c r="J1457" s="66" t="str">
        <f>IF(発注書!D1463="","",発注書!C1463)</f>
        <v/>
      </c>
      <c r="K1457" s="63"/>
      <c r="L1457" s="63"/>
      <c r="M1457" s="63"/>
      <c r="N1457" s="63"/>
    </row>
    <row r="1458" spans="1:14" x14ac:dyDescent="0.55000000000000004">
      <c r="B1458" s="50">
        <v>2</v>
      </c>
      <c r="E1458" s="61" t="str">
        <f>IF(発注書!D1464="","",発注書!B1464)</f>
        <v/>
      </c>
      <c r="F1458" s="62" t="str">
        <f>IF(J1458="","",VLOOKUP(J1458,商品マスタ!$B:$D,2,FALSE))</f>
        <v/>
      </c>
      <c r="G1458" s="63" t="str">
        <f>IF(F1458="","",VLOOKUP(F1458,商品マスタ!$C:$D,2,FALSE))</f>
        <v/>
      </c>
      <c r="H1458" s="64" t="str">
        <f t="shared" si="22"/>
        <v/>
      </c>
      <c r="I1458" s="65" t="str">
        <f>IF(発注書!D1464="","",発注書!D1464)</f>
        <v/>
      </c>
      <c r="J1458" s="66" t="str">
        <f>IF(発注書!D1464="","",発注書!C1464)</f>
        <v/>
      </c>
      <c r="K1458" s="63"/>
      <c r="L1458" s="63"/>
      <c r="M1458" s="63"/>
      <c r="N1458" s="63"/>
    </row>
    <row r="1459" spans="1:14" x14ac:dyDescent="0.55000000000000004">
      <c r="A1459" s="49">
        <v>729</v>
      </c>
      <c r="B1459" s="50">
        <v>1</v>
      </c>
      <c r="E1459" s="61" t="str">
        <f>IF(発注書!D1465="","",発注書!B1465)</f>
        <v/>
      </c>
      <c r="F1459" s="62" t="str">
        <f>IF(J1459="","",VLOOKUP(J1459,商品マスタ!$B:$D,2,FALSE))</f>
        <v/>
      </c>
      <c r="G1459" s="63" t="str">
        <f>IF(F1459="","",VLOOKUP(F1459,商品マスタ!$C:$D,2,FALSE))</f>
        <v/>
      </c>
      <c r="H1459" s="64" t="str">
        <f t="shared" si="22"/>
        <v/>
      </c>
      <c r="I1459" s="65" t="str">
        <f>IF(発注書!D1465="","",発注書!D1465)</f>
        <v/>
      </c>
      <c r="J1459" s="66" t="str">
        <f>IF(発注書!D1465="","",発注書!C1465)</f>
        <v/>
      </c>
      <c r="K1459" s="63"/>
      <c r="L1459" s="63"/>
      <c r="M1459" s="63"/>
      <c r="N1459" s="63"/>
    </row>
    <row r="1460" spans="1:14" x14ac:dyDescent="0.55000000000000004">
      <c r="B1460" s="50">
        <v>2</v>
      </c>
      <c r="E1460" s="61" t="str">
        <f>IF(発注書!D1466="","",発注書!B1466)</f>
        <v/>
      </c>
      <c r="F1460" s="62" t="str">
        <f>IF(J1460="","",VLOOKUP(J1460,商品マスタ!$B:$D,2,FALSE))</f>
        <v/>
      </c>
      <c r="G1460" s="63" t="str">
        <f>IF(F1460="","",VLOOKUP(F1460,商品マスタ!$C:$D,2,FALSE))</f>
        <v/>
      </c>
      <c r="H1460" s="64" t="str">
        <f t="shared" si="22"/>
        <v/>
      </c>
      <c r="I1460" s="65" t="str">
        <f>IF(発注書!D1466="","",発注書!D1466)</f>
        <v/>
      </c>
      <c r="J1460" s="66" t="str">
        <f>IF(発注書!D1466="","",発注書!C1466)</f>
        <v/>
      </c>
      <c r="K1460" s="63"/>
      <c r="L1460" s="63"/>
      <c r="M1460" s="63"/>
      <c r="N1460" s="63"/>
    </row>
    <row r="1461" spans="1:14" x14ac:dyDescent="0.55000000000000004">
      <c r="A1461" s="49">
        <v>730</v>
      </c>
      <c r="B1461" s="50">
        <v>1</v>
      </c>
      <c r="E1461" s="61" t="str">
        <f>IF(発注書!D1467="","",発注書!B1467)</f>
        <v/>
      </c>
      <c r="F1461" s="62" t="str">
        <f>IF(J1461="","",VLOOKUP(J1461,商品マスタ!$B:$D,2,FALSE))</f>
        <v/>
      </c>
      <c r="G1461" s="63" t="str">
        <f>IF(F1461="","",VLOOKUP(F1461,商品マスタ!$C:$D,2,FALSE))</f>
        <v/>
      </c>
      <c r="H1461" s="64" t="str">
        <f t="shared" si="22"/>
        <v/>
      </c>
      <c r="I1461" s="65" t="str">
        <f>IF(発注書!D1467="","",発注書!D1467)</f>
        <v/>
      </c>
      <c r="J1461" s="66" t="str">
        <f>IF(発注書!D1467="","",発注書!C1467)</f>
        <v/>
      </c>
      <c r="K1461" s="63"/>
      <c r="L1461" s="63"/>
      <c r="M1461" s="63"/>
      <c r="N1461" s="63"/>
    </row>
    <row r="1462" spans="1:14" x14ac:dyDescent="0.55000000000000004">
      <c r="B1462" s="50">
        <v>2</v>
      </c>
      <c r="E1462" s="61" t="str">
        <f>IF(発注書!D1468="","",発注書!B1468)</f>
        <v/>
      </c>
      <c r="F1462" s="62" t="str">
        <f>IF(J1462="","",VLOOKUP(J1462,商品マスタ!$B:$D,2,FALSE))</f>
        <v/>
      </c>
      <c r="G1462" s="63" t="str">
        <f>IF(F1462="","",VLOOKUP(F1462,商品マスタ!$C:$D,2,FALSE))</f>
        <v/>
      </c>
      <c r="H1462" s="64" t="str">
        <f t="shared" si="22"/>
        <v/>
      </c>
      <c r="I1462" s="65" t="str">
        <f>IF(発注書!D1468="","",発注書!D1468)</f>
        <v/>
      </c>
      <c r="J1462" s="66" t="str">
        <f>IF(発注書!D1468="","",発注書!C1468)</f>
        <v/>
      </c>
      <c r="K1462" s="63"/>
      <c r="L1462" s="63"/>
      <c r="M1462" s="63"/>
      <c r="N1462" s="63"/>
    </row>
    <row r="1463" spans="1:14" x14ac:dyDescent="0.55000000000000004">
      <c r="A1463" s="49">
        <v>731</v>
      </c>
      <c r="B1463" s="50">
        <v>1</v>
      </c>
      <c r="E1463" s="61" t="str">
        <f>IF(発注書!D1469="","",発注書!B1469)</f>
        <v/>
      </c>
      <c r="F1463" s="62" t="str">
        <f>IF(J1463="","",VLOOKUP(J1463,商品マスタ!$B:$D,2,FALSE))</f>
        <v/>
      </c>
      <c r="G1463" s="63" t="str">
        <f>IF(F1463="","",VLOOKUP(F1463,商品マスタ!$C:$D,2,FALSE))</f>
        <v/>
      </c>
      <c r="H1463" s="64" t="str">
        <f t="shared" si="22"/>
        <v/>
      </c>
      <c r="I1463" s="65" t="str">
        <f>IF(発注書!D1469="","",発注書!D1469)</f>
        <v/>
      </c>
      <c r="J1463" s="66" t="str">
        <f>IF(発注書!D1469="","",発注書!C1469)</f>
        <v/>
      </c>
      <c r="K1463" s="63"/>
      <c r="L1463" s="63"/>
      <c r="M1463" s="63"/>
      <c r="N1463" s="63"/>
    </row>
    <row r="1464" spans="1:14" x14ac:dyDescent="0.55000000000000004">
      <c r="B1464" s="50">
        <v>2</v>
      </c>
      <c r="E1464" s="61" t="str">
        <f>IF(発注書!D1470="","",発注書!B1470)</f>
        <v/>
      </c>
      <c r="F1464" s="62" t="str">
        <f>IF(J1464="","",VLOOKUP(J1464,商品マスタ!$B:$D,2,FALSE))</f>
        <v/>
      </c>
      <c r="G1464" s="63" t="str">
        <f>IF(F1464="","",VLOOKUP(F1464,商品マスタ!$C:$D,2,FALSE))</f>
        <v/>
      </c>
      <c r="H1464" s="64" t="str">
        <f t="shared" si="22"/>
        <v/>
      </c>
      <c r="I1464" s="65" t="str">
        <f>IF(発注書!D1470="","",発注書!D1470)</f>
        <v/>
      </c>
      <c r="J1464" s="66" t="str">
        <f>IF(発注書!D1470="","",発注書!C1470)</f>
        <v/>
      </c>
      <c r="K1464" s="63"/>
      <c r="L1464" s="63"/>
      <c r="M1464" s="63"/>
      <c r="N1464" s="63"/>
    </row>
    <row r="1465" spans="1:14" x14ac:dyDescent="0.55000000000000004">
      <c r="A1465" s="49">
        <v>732</v>
      </c>
      <c r="B1465" s="50">
        <v>1</v>
      </c>
      <c r="E1465" s="61" t="str">
        <f>IF(発注書!D1471="","",発注書!B1471)</f>
        <v/>
      </c>
      <c r="F1465" s="62" t="str">
        <f>IF(J1465="","",VLOOKUP(J1465,商品マスタ!$B:$D,2,FALSE))</f>
        <v/>
      </c>
      <c r="G1465" s="63" t="str">
        <f>IF(F1465="","",VLOOKUP(F1465,商品マスタ!$C:$D,2,FALSE))</f>
        <v/>
      </c>
      <c r="H1465" s="64" t="str">
        <f t="shared" si="22"/>
        <v/>
      </c>
      <c r="I1465" s="65" t="str">
        <f>IF(発注書!D1471="","",発注書!D1471)</f>
        <v/>
      </c>
      <c r="J1465" s="66" t="str">
        <f>IF(発注書!D1471="","",発注書!C1471)</f>
        <v/>
      </c>
      <c r="K1465" s="63"/>
      <c r="L1465" s="63"/>
      <c r="M1465" s="63"/>
      <c r="N1465" s="63"/>
    </row>
    <row r="1466" spans="1:14" x14ac:dyDescent="0.55000000000000004">
      <c r="B1466" s="50">
        <v>2</v>
      </c>
      <c r="E1466" s="61" t="str">
        <f>IF(発注書!D1472="","",発注書!B1472)</f>
        <v/>
      </c>
      <c r="F1466" s="62" t="str">
        <f>IF(J1466="","",VLOOKUP(J1466,商品マスタ!$B:$D,2,FALSE))</f>
        <v/>
      </c>
      <c r="G1466" s="63" t="str">
        <f>IF(F1466="","",VLOOKUP(F1466,商品マスタ!$C:$D,2,FALSE))</f>
        <v/>
      </c>
      <c r="H1466" s="64" t="str">
        <f t="shared" si="22"/>
        <v/>
      </c>
      <c r="I1466" s="65" t="str">
        <f>IF(発注書!D1472="","",発注書!D1472)</f>
        <v/>
      </c>
      <c r="J1466" s="66" t="str">
        <f>IF(発注書!D1472="","",発注書!C1472)</f>
        <v/>
      </c>
      <c r="K1466" s="63"/>
      <c r="L1466" s="63"/>
      <c r="M1466" s="63"/>
      <c r="N1466" s="63"/>
    </row>
    <row r="1467" spans="1:14" x14ac:dyDescent="0.55000000000000004">
      <c r="A1467" s="49">
        <v>733</v>
      </c>
      <c r="B1467" s="50">
        <v>1</v>
      </c>
      <c r="E1467" s="61" t="str">
        <f>IF(発注書!D1473="","",発注書!B1473)</f>
        <v/>
      </c>
      <c r="F1467" s="62" t="str">
        <f>IF(J1467="","",VLOOKUP(J1467,商品マスタ!$B:$D,2,FALSE))</f>
        <v/>
      </c>
      <c r="G1467" s="63" t="str">
        <f>IF(F1467="","",VLOOKUP(F1467,商品マスタ!$C:$D,2,FALSE))</f>
        <v/>
      </c>
      <c r="H1467" s="64" t="str">
        <f t="shared" si="22"/>
        <v/>
      </c>
      <c r="I1467" s="65" t="str">
        <f>IF(発注書!D1473="","",発注書!D1473)</f>
        <v/>
      </c>
      <c r="J1467" s="66" t="str">
        <f>IF(発注書!D1473="","",発注書!C1473)</f>
        <v/>
      </c>
      <c r="K1467" s="63"/>
      <c r="L1467" s="63"/>
      <c r="M1467" s="63"/>
      <c r="N1467" s="63"/>
    </row>
    <row r="1468" spans="1:14" x14ac:dyDescent="0.55000000000000004">
      <c r="B1468" s="50">
        <v>2</v>
      </c>
      <c r="E1468" s="61" t="str">
        <f>IF(発注書!D1474="","",発注書!B1474)</f>
        <v/>
      </c>
      <c r="F1468" s="62" t="str">
        <f>IF(J1468="","",VLOOKUP(J1468,商品マスタ!$B:$D,2,FALSE))</f>
        <v/>
      </c>
      <c r="G1468" s="63" t="str">
        <f>IF(F1468="","",VLOOKUP(F1468,商品マスタ!$C:$D,2,FALSE))</f>
        <v/>
      </c>
      <c r="H1468" s="64" t="str">
        <f t="shared" si="22"/>
        <v/>
      </c>
      <c r="I1468" s="65" t="str">
        <f>IF(発注書!D1474="","",発注書!D1474)</f>
        <v/>
      </c>
      <c r="J1468" s="66" t="str">
        <f>IF(発注書!D1474="","",発注書!C1474)</f>
        <v/>
      </c>
      <c r="K1468" s="63"/>
      <c r="L1468" s="63"/>
      <c r="M1468" s="63"/>
      <c r="N1468" s="63"/>
    </row>
    <row r="1469" spans="1:14" x14ac:dyDescent="0.55000000000000004">
      <c r="A1469" s="49">
        <v>734</v>
      </c>
      <c r="B1469" s="50">
        <v>1</v>
      </c>
      <c r="E1469" s="61" t="str">
        <f>IF(発注書!D1475="","",発注書!B1475)</f>
        <v/>
      </c>
      <c r="F1469" s="62" t="str">
        <f>IF(J1469="","",VLOOKUP(J1469,商品マスタ!$B:$D,2,FALSE))</f>
        <v/>
      </c>
      <c r="G1469" s="63" t="str">
        <f>IF(F1469="","",VLOOKUP(F1469,商品マスタ!$C:$D,2,FALSE))</f>
        <v/>
      </c>
      <c r="H1469" s="64" t="str">
        <f t="shared" si="22"/>
        <v/>
      </c>
      <c r="I1469" s="65" t="str">
        <f>IF(発注書!D1475="","",発注書!D1475)</f>
        <v/>
      </c>
      <c r="J1469" s="66" t="str">
        <f>IF(発注書!D1475="","",発注書!C1475)</f>
        <v/>
      </c>
      <c r="K1469" s="63"/>
      <c r="L1469" s="63"/>
      <c r="M1469" s="63"/>
      <c r="N1469" s="63"/>
    </row>
    <row r="1470" spans="1:14" x14ac:dyDescent="0.55000000000000004">
      <c r="B1470" s="50">
        <v>2</v>
      </c>
      <c r="E1470" s="61" t="str">
        <f>IF(発注書!D1476="","",発注書!B1476)</f>
        <v/>
      </c>
      <c r="F1470" s="62" t="str">
        <f>IF(J1470="","",VLOOKUP(J1470,商品マスタ!$B:$D,2,FALSE))</f>
        <v/>
      </c>
      <c r="G1470" s="63" t="str">
        <f>IF(F1470="","",VLOOKUP(F1470,商品マスタ!$C:$D,2,FALSE))</f>
        <v/>
      </c>
      <c r="H1470" s="64" t="str">
        <f t="shared" si="22"/>
        <v/>
      </c>
      <c r="I1470" s="65" t="str">
        <f>IF(発注書!D1476="","",発注書!D1476)</f>
        <v/>
      </c>
      <c r="J1470" s="66" t="str">
        <f>IF(発注書!D1476="","",発注書!C1476)</f>
        <v/>
      </c>
      <c r="K1470" s="63"/>
      <c r="L1470" s="63"/>
      <c r="M1470" s="63"/>
      <c r="N1470" s="63"/>
    </row>
    <row r="1471" spans="1:14" x14ac:dyDescent="0.55000000000000004">
      <c r="A1471" s="49">
        <v>735</v>
      </c>
      <c r="B1471" s="50">
        <v>1</v>
      </c>
      <c r="E1471" s="61" t="str">
        <f>IF(発注書!D1477="","",発注書!B1477)</f>
        <v/>
      </c>
      <c r="F1471" s="62" t="str">
        <f>IF(J1471="","",VLOOKUP(J1471,商品マスタ!$B:$D,2,FALSE))</f>
        <v/>
      </c>
      <c r="G1471" s="63" t="str">
        <f>IF(F1471="","",VLOOKUP(F1471,商品マスタ!$C:$D,2,FALSE))</f>
        <v/>
      </c>
      <c r="H1471" s="64" t="str">
        <f t="shared" si="22"/>
        <v/>
      </c>
      <c r="I1471" s="65" t="str">
        <f>IF(発注書!D1477="","",発注書!D1477)</f>
        <v/>
      </c>
      <c r="J1471" s="66" t="str">
        <f>IF(発注書!D1477="","",発注書!C1477)</f>
        <v/>
      </c>
      <c r="K1471" s="63"/>
      <c r="L1471" s="63"/>
      <c r="M1471" s="63"/>
      <c r="N1471" s="63"/>
    </row>
    <row r="1472" spans="1:14" x14ac:dyDescent="0.55000000000000004">
      <c r="B1472" s="50">
        <v>2</v>
      </c>
      <c r="E1472" s="61" t="str">
        <f>IF(発注書!D1478="","",発注書!B1478)</f>
        <v/>
      </c>
      <c r="F1472" s="62" t="str">
        <f>IF(J1472="","",VLOOKUP(J1472,商品マスタ!$B:$D,2,FALSE))</f>
        <v/>
      </c>
      <c r="G1472" s="63" t="str">
        <f>IF(F1472="","",VLOOKUP(F1472,商品マスタ!$C:$D,2,FALSE))</f>
        <v/>
      </c>
      <c r="H1472" s="64" t="str">
        <f t="shared" si="22"/>
        <v/>
      </c>
      <c r="I1472" s="65" t="str">
        <f>IF(発注書!D1478="","",発注書!D1478)</f>
        <v/>
      </c>
      <c r="J1472" s="66" t="str">
        <f>IF(発注書!D1478="","",発注書!C1478)</f>
        <v/>
      </c>
      <c r="K1472" s="63"/>
      <c r="L1472" s="63"/>
      <c r="M1472" s="63"/>
      <c r="N1472" s="63"/>
    </row>
    <row r="1473" spans="1:14" x14ac:dyDescent="0.55000000000000004">
      <c r="A1473" s="49">
        <v>736</v>
      </c>
      <c r="B1473" s="50">
        <v>1</v>
      </c>
      <c r="E1473" s="61" t="str">
        <f>IF(発注書!D1479="","",発注書!B1479)</f>
        <v/>
      </c>
      <c r="F1473" s="62" t="str">
        <f>IF(J1473="","",VLOOKUP(J1473,商品マスタ!$B:$D,2,FALSE))</f>
        <v/>
      </c>
      <c r="G1473" s="63" t="str">
        <f>IF(F1473="","",VLOOKUP(F1473,商品マスタ!$C:$D,2,FALSE))</f>
        <v/>
      </c>
      <c r="H1473" s="64" t="str">
        <f t="shared" si="22"/>
        <v/>
      </c>
      <c r="I1473" s="65" t="str">
        <f>IF(発注書!D1479="","",発注書!D1479)</f>
        <v/>
      </c>
      <c r="J1473" s="66" t="str">
        <f>IF(発注書!D1479="","",発注書!C1479)</f>
        <v/>
      </c>
      <c r="K1473" s="63"/>
      <c r="L1473" s="63"/>
      <c r="M1473" s="63"/>
      <c r="N1473" s="63"/>
    </row>
    <row r="1474" spans="1:14" x14ac:dyDescent="0.55000000000000004">
      <c r="B1474" s="50">
        <v>2</v>
      </c>
      <c r="E1474" s="61" t="str">
        <f>IF(発注書!D1480="","",発注書!B1480)</f>
        <v/>
      </c>
      <c r="F1474" s="62" t="str">
        <f>IF(J1474="","",VLOOKUP(J1474,商品マスタ!$B:$D,2,FALSE))</f>
        <v/>
      </c>
      <c r="G1474" s="63" t="str">
        <f>IF(F1474="","",VLOOKUP(F1474,商品マスタ!$C:$D,2,FALSE))</f>
        <v/>
      </c>
      <c r="H1474" s="64" t="str">
        <f t="shared" si="22"/>
        <v/>
      </c>
      <c r="I1474" s="65" t="str">
        <f>IF(発注書!D1480="","",発注書!D1480)</f>
        <v/>
      </c>
      <c r="J1474" s="66" t="str">
        <f>IF(発注書!D1480="","",発注書!C1480)</f>
        <v/>
      </c>
      <c r="K1474" s="63"/>
      <c r="L1474" s="63"/>
      <c r="M1474" s="63"/>
      <c r="N1474" s="63"/>
    </row>
    <row r="1475" spans="1:14" x14ac:dyDescent="0.55000000000000004">
      <c r="A1475" s="49">
        <v>737</v>
      </c>
      <c r="B1475" s="50">
        <v>1</v>
      </c>
      <c r="E1475" s="61" t="str">
        <f>IF(発注書!D1481="","",発注書!B1481)</f>
        <v/>
      </c>
      <c r="F1475" s="62" t="str">
        <f>IF(J1475="","",VLOOKUP(J1475,商品マスタ!$B:$D,2,FALSE))</f>
        <v/>
      </c>
      <c r="G1475" s="63" t="str">
        <f>IF(F1475="","",VLOOKUP(F1475,商品マスタ!$C:$D,2,FALSE))</f>
        <v/>
      </c>
      <c r="H1475" s="64" t="str">
        <f t="shared" si="22"/>
        <v/>
      </c>
      <c r="I1475" s="65" t="str">
        <f>IF(発注書!D1481="","",発注書!D1481)</f>
        <v/>
      </c>
      <c r="J1475" s="66" t="str">
        <f>IF(発注書!D1481="","",発注書!C1481)</f>
        <v/>
      </c>
      <c r="K1475" s="63"/>
      <c r="L1475" s="63"/>
      <c r="M1475" s="63"/>
      <c r="N1475" s="63"/>
    </row>
    <row r="1476" spans="1:14" x14ac:dyDescent="0.55000000000000004">
      <c r="B1476" s="50">
        <v>2</v>
      </c>
      <c r="E1476" s="61" t="str">
        <f>IF(発注書!D1482="","",発注書!B1482)</f>
        <v/>
      </c>
      <c r="F1476" s="62" t="str">
        <f>IF(J1476="","",VLOOKUP(J1476,商品マスタ!$B:$D,2,FALSE))</f>
        <v/>
      </c>
      <c r="G1476" s="63" t="str">
        <f>IF(F1476="","",VLOOKUP(F1476,商品マスタ!$C:$D,2,FALSE))</f>
        <v/>
      </c>
      <c r="H1476" s="64" t="str">
        <f t="shared" ref="H1476:H1539" si="23">IF(E1476="","",IF(E1476="",LEN(SUBSTITUTE(D1476," ","")),LEN(SUBSTITUTE(E1476," ",""))))</f>
        <v/>
      </c>
      <c r="I1476" s="65" t="str">
        <f>IF(発注書!D1482="","",発注書!D1482)</f>
        <v/>
      </c>
      <c r="J1476" s="66" t="str">
        <f>IF(発注書!D1482="","",発注書!C1482)</f>
        <v/>
      </c>
      <c r="K1476" s="63"/>
      <c r="L1476" s="63"/>
      <c r="M1476" s="63"/>
      <c r="N1476" s="63"/>
    </row>
    <row r="1477" spans="1:14" x14ac:dyDescent="0.55000000000000004">
      <c r="A1477" s="49">
        <v>738</v>
      </c>
      <c r="B1477" s="50">
        <v>1</v>
      </c>
      <c r="E1477" s="61" t="str">
        <f>IF(発注書!D1483="","",発注書!B1483)</f>
        <v/>
      </c>
      <c r="F1477" s="62" t="str">
        <f>IF(J1477="","",VLOOKUP(J1477,商品マスタ!$B:$D,2,FALSE))</f>
        <v/>
      </c>
      <c r="G1477" s="63" t="str">
        <f>IF(F1477="","",VLOOKUP(F1477,商品マスタ!$C:$D,2,FALSE))</f>
        <v/>
      </c>
      <c r="H1477" s="64" t="str">
        <f t="shared" si="23"/>
        <v/>
      </c>
      <c r="I1477" s="65" t="str">
        <f>IF(発注書!D1483="","",発注書!D1483)</f>
        <v/>
      </c>
      <c r="J1477" s="66" t="str">
        <f>IF(発注書!D1483="","",発注書!C1483)</f>
        <v/>
      </c>
      <c r="K1477" s="63"/>
      <c r="L1477" s="63"/>
      <c r="M1477" s="63"/>
      <c r="N1477" s="63"/>
    </row>
    <row r="1478" spans="1:14" x14ac:dyDescent="0.55000000000000004">
      <c r="B1478" s="50">
        <v>2</v>
      </c>
      <c r="E1478" s="61" t="str">
        <f>IF(発注書!D1484="","",発注書!B1484)</f>
        <v/>
      </c>
      <c r="F1478" s="62" t="str">
        <f>IF(J1478="","",VLOOKUP(J1478,商品マスタ!$B:$D,2,FALSE))</f>
        <v/>
      </c>
      <c r="G1478" s="63" t="str">
        <f>IF(F1478="","",VLOOKUP(F1478,商品マスタ!$C:$D,2,FALSE))</f>
        <v/>
      </c>
      <c r="H1478" s="64" t="str">
        <f t="shared" si="23"/>
        <v/>
      </c>
      <c r="I1478" s="65" t="str">
        <f>IF(発注書!D1484="","",発注書!D1484)</f>
        <v/>
      </c>
      <c r="J1478" s="66" t="str">
        <f>IF(発注書!D1484="","",発注書!C1484)</f>
        <v/>
      </c>
      <c r="K1478" s="63"/>
      <c r="L1478" s="63"/>
      <c r="M1478" s="63"/>
      <c r="N1478" s="63"/>
    </row>
    <row r="1479" spans="1:14" x14ac:dyDescent="0.55000000000000004">
      <c r="A1479" s="49">
        <v>739</v>
      </c>
      <c r="B1479" s="50">
        <v>1</v>
      </c>
      <c r="E1479" s="61" t="str">
        <f>IF(発注書!D1485="","",発注書!B1485)</f>
        <v/>
      </c>
      <c r="F1479" s="62" t="str">
        <f>IF(J1479="","",VLOOKUP(J1479,商品マスタ!$B:$D,2,FALSE))</f>
        <v/>
      </c>
      <c r="G1479" s="63" t="str">
        <f>IF(F1479="","",VLOOKUP(F1479,商品マスタ!$C:$D,2,FALSE))</f>
        <v/>
      </c>
      <c r="H1479" s="64" t="str">
        <f t="shared" si="23"/>
        <v/>
      </c>
      <c r="I1479" s="65" t="str">
        <f>IF(発注書!D1485="","",発注書!D1485)</f>
        <v/>
      </c>
      <c r="J1479" s="66" t="str">
        <f>IF(発注書!D1485="","",発注書!C1485)</f>
        <v/>
      </c>
      <c r="K1479" s="63"/>
      <c r="L1479" s="63"/>
      <c r="M1479" s="63"/>
      <c r="N1479" s="63"/>
    </row>
    <row r="1480" spans="1:14" x14ac:dyDescent="0.55000000000000004">
      <c r="B1480" s="50">
        <v>2</v>
      </c>
      <c r="E1480" s="61" t="str">
        <f>IF(発注書!D1486="","",発注書!B1486)</f>
        <v/>
      </c>
      <c r="F1480" s="62" t="str">
        <f>IF(J1480="","",VLOOKUP(J1480,商品マスタ!$B:$D,2,FALSE))</f>
        <v/>
      </c>
      <c r="G1480" s="63" t="str">
        <f>IF(F1480="","",VLOOKUP(F1480,商品マスタ!$C:$D,2,FALSE))</f>
        <v/>
      </c>
      <c r="H1480" s="64" t="str">
        <f t="shared" si="23"/>
        <v/>
      </c>
      <c r="I1480" s="65" t="str">
        <f>IF(発注書!D1486="","",発注書!D1486)</f>
        <v/>
      </c>
      <c r="J1480" s="66" t="str">
        <f>IF(発注書!D1486="","",発注書!C1486)</f>
        <v/>
      </c>
      <c r="K1480" s="63"/>
      <c r="L1480" s="63"/>
      <c r="M1480" s="63"/>
      <c r="N1480" s="63"/>
    </row>
    <row r="1481" spans="1:14" x14ac:dyDescent="0.55000000000000004">
      <c r="A1481" s="49">
        <v>740</v>
      </c>
      <c r="B1481" s="50">
        <v>1</v>
      </c>
      <c r="E1481" s="61" t="str">
        <f>IF(発注書!D1487="","",発注書!B1487)</f>
        <v/>
      </c>
      <c r="F1481" s="62" t="str">
        <f>IF(J1481="","",VLOOKUP(J1481,商品マスタ!$B:$D,2,FALSE))</f>
        <v/>
      </c>
      <c r="G1481" s="63" t="str">
        <f>IF(F1481="","",VLOOKUP(F1481,商品マスタ!$C:$D,2,FALSE))</f>
        <v/>
      </c>
      <c r="H1481" s="64" t="str">
        <f t="shared" si="23"/>
        <v/>
      </c>
      <c r="I1481" s="65" t="str">
        <f>IF(発注書!D1487="","",発注書!D1487)</f>
        <v/>
      </c>
      <c r="J1481" s="66" t="str">
        <f>IF(発注書!D1487="","",発注書!C1487)</f>
        <v/>
      </c>
      <c r="K1481" s="63"/>
      <c r="L1481" s="63"/>
      <c r="M1481" s="63"/>
      <c r="N1481" s="63"/>
    </row>
    <row r="1482" spans="1:14" x14ac:dyDescent="0.55000000000000004">
      <c r="B1482" s="50">
        <v>2</v>
      </c>
      <c r="E1482" s="61" t="str">
        <f>IF(発注書!D1488="","",発注書!B1488)</f>
        <v/>
      </c>
      <c r="F1482" s="62" t="str">
        <f>IF(J1482="","",VLOOKUP(J1482,商品マスタ!$B:$D,2,FALSE))</f>
        <v/>
      </c>
      <c r="G1482" s="63" t="str">
        <f>IF(F1482="","",VLOOKUP(F1482,商品マスタ!$C:$D,2,FALSE))</f>
        <v/>
      </c>
      <c r="H1482" s="64" t="str">
        <f t="shared" si="23"/>
        <v/>
      </c>
      <c r="I1482" s="65" t="str">
        <f>IF(発注書!D1488="","",発注書!D1488)</f>
        <v/>
      </c>
      <c r="J1482" s="66" t="str">
        <f>IF(発注書!D1488="","",発注書!C1488)</f>
        <v/>
      </c>
      <c r="K1482" s="63"/>
      <c r="L1482" s="63"/>
      <c r="M1482" s="63"/>
      <c r="N1482" s="63"/>
    </row>
    <row r="1483" spans="1:14" x14ac:dyDescent="0.55000000000000004">
      <c r="A1483" s="49">
        <v>741</v>
      </c>
      <c r="B1483" s="50">
        <v>1</v>
      </c>
      <c r="E1483" s="61" t="str">
        <f>IF(発注書!D1489="","",発注書!B1489)</f>
        <v/>
      </c>
      <c r="F1483" s="62" t="str">
        <f>IF(J1483="","",VLOOKUP(J1483,商品マスタ!$B:$D,2,FALSE))</f>
        <v/>
      </c>
      <c r="G1483" s="63" t="str">
        <f>IF(F1483="","",VLOOKUP(F1483,商品マスタ!$C:$D,2,FALSE))</f>
        <v/>
      </c>
      <c r="H1483" s="64" t="str">
        <f t="shared" si="23"/>
        <v/>
      </c>
      <c r="I1483" s="65" t="str">
        <f>IF(発注書!D1489="","",発注書!D1489)</f>
        <v/>
      </c>
      <c r="J1483" s="66" t="str">
        <f>IF(発注書!D1489="","",発注書!C1489)</f>
        <v/>
      </c>
      <c r="K1483" s="63"/>
      <c r="L1483" s="63"/>
      <c r="M1483" s="63"/>
      <c r="N1483" s="63"/>
    </row>
    <row r="1484" spans="1:14" x14ac:dyDescent="0.55000000000000004">
      <c r="B1484" s="50">
        <v>2</v>
      </c>
      <c r="E1484" s="61" t="str">
        <f>IF(発注書!D1490="","",発注書!B1490)</f>
        <v/>
      </c>
      <c r="F1484" s="62" t="str">
        <f>IF(J1484="","",VLOOKUP(J1484,商品マスタ!$B:$D,2,FALSE))</f>
        <v/>
      </c>
      <c r="G1484" s="63" t="str">
        <f>IF(F1484="","",VLOOKUP(F1484,商品マスタ!$C:$D,2,FALSE))</f>
        <v/>
      </c>
      <c r="H1484" s="64" t="str">
        <f t="shared" si="23"/>
        <v/>
      </c>
      <c r="I1484" s="65" t="str">
        <f>IF(発注書!D1490="","",発注書!D1490)</f>
        <v/>
      </c>
      <c r="J1484" s="66" t="str">
        <f>IF(発注書!D1490="","",発注書!C1490)</f>
        <v/>
      </c>
      <c r="K1484" s="63"/>
      <c r="L1484" s="63"/>
      <c r="M1484" s="63"/>
      <c r="N1484" s="63"/>
    </row>
    <row r="1485" spans="1:14" x14ac:dyDescent="0.55000000000000004">
      <c r="A1485" s="49">
        <v>742</v>
      </c>
      <c r="B1485" s="50">
        <v>1</v>
      </c>
      <c r="E1485" s="61" t="str">
        <f>IF(発注書!D1491="","",発注書!B1491)</f>
        <v/>
      </c>
      <c r="F1485" s="62" t="str">
        <f>IF(J1485="","",VLOOKUP(J1485,商品マスタ!$B:$D,2,FALSE))</f>
        <v/>
      </c>
      <c r="G1485" s="63" t="str">
        <f>IF(F1485="","",VLOOKUP(F1485,商品マスタ!$C:$D,2,FALSE))</f>
        <v/>
      </c>
      <c r="H1485" s="64" t="str">
        <f t="shared" si="23"/>
        <v/>
      </c>
      <c r="I1485" s="65" t="str">
        <f>IF(発注書!D1491="","",発注書!D1491)</f>
        <v/>
      </c>
      <c r="J1485" s="66" t="str">
        <f>IF(発注書!D1491="","",発注書!C1491)</f>
        <v/>
      </c>
      <c r="K1485" s="63"/>
      <c r="L1485" s="63"/>
      <c r="M1485" s="63"/>
      <c r="N1485" s="63"/>
    </row>
    <row r="1486" spans="1:14" x14ac:dyDescent="0.55000000000000004">
      <c r="B1486" s="50">
        <v>2</v>
      </c>
      <c r="E1486" s="61" t="str">
        <f>IF(発注書!D1492="","",発注書!B1492)</f>
        <v/>
      </c>
      <c r="F1486" s="62" t="str">
        <f>IF(J1486="","",VLOOKUP(J1486,商品マスタ!$B:$D,2,FALSE))</f>
        <v/>
      </c>
      <c r="G1486" s="63" t="str">
        <f>IF(F1486="","",VLOOKUP(F1486,商品マスタ!$C:$D,2,FALSE))</f>
        <v/>
      </c>
      <c r="H1486" s="64" t="str">
        <f t="shared" si="23"/>
        <v/>
      </c>
      <c r="I1486" s="65" t="str">
        <f>IF(発注書!D1492="","",発注書!D1492)</f>
        <v/>
      </c>
      <c r="J1486" s="66" t="str">
        <f>IF(発注書!D1492="","",発注書!C1492)</f>
        <v/>
      </c>
      <c r="K1486" s="63"/>
      <c r="L1486" s="63"/>
      <c r="M1486" s="63"/>
      <c r="N1486" s="63"/>
    </row>
    <row r="1487" spans="1:14" x14ac:dyDescent="0.55000000000000004">
      <c r="A1487" s="49">
        <v>743</v>
      </c>
      <c r="B1487" s="50">
        <v>1</v>
      </c>
      <c r="E1487" s="61" t="str">
        <f>IF(発注書!D1493="","",発注書!B1493)</f>
        <v/>
      </c>
      <c r="F1487" s="62" t="str">
        <f>IF(J1487="","",VLOOKUP(J1487,商品マスタ!$B:$D,2,FALSE))</f>
        <v/>
      </c>
      <c r="G1487" s="63" t="str">
        <f>IF(F1487="","",VLOOKUP(F1487,商品マスタ!$C:$D,2,FALSE))</f>
        <v/>
      </c>
      <c r="H1487" s="64" t="str">
        <f t="shared" si="23"/>
        <v/>
      </c>
      <c r="I1487" s="65" t="str">
        <f>IF(発注書!D1493="","",発注書!D1493)</f>
        <v/>
      </c>
      <c r="J1487" s="66" t="str">
        <f>IF(発注書!D1493="","",発注書!C1493)</f>
        <v/>
      </c>
      <c r="K1487" s="63"/>
      <c r="L1487" s="63"/>
      <c r="M1487" s="63"/>
      <c r="N1487" s="63"/>
    </row>
    <row r="1488" spans="1:14" x14ac:dyDescent="0.55000000000000004">
      <c r="B1488" s="50">
        <v>2</v>
      </c>
      <c r="E1488" s="61" t="str">
        <f>IF(発注書!D1494="","",発注書!B1494)</f>
        <v/>
      </c>
      <c r="F1488" s="62" t="str">
        <f>IF(J1488="","",VLOOKUP(J1488,商品マスタ!$B:$D,2,FALSE))</f>
        <v/>
      </c>
      <c r="G1488" s="63" t="str">
        <f>IF(F1488="","",VLOOKUP(F1488,商品マスタ!$C:$D,2,FALSE))</f>
        <v/>
      </c>
      <c r="H1488" s="64" t="str">
        <f t="shared" si="23"/>
        <v/>
      </c>
      <c r="I1488" s="65" t="str">
        <f>IF(発注書!D1494="","",発注書!D1494)</f>
        <v/>
      </c>
      <c r="J1488" s="66" t="str">
        <f>IF(発注書!D1494="","",発注書!C1494)</f>
        <v/>
      </c>
      <c r="K1488" s="63"/>
      <c r="L1488" s="63"/>
      <c r="M1488" s="63"/>
      <c r="N1488" s="63"/>
    </row>
    <row r="1489" spans="1:14" x14ac:dyDescent="0.55000000000000004">
      <c r="A1489" s="49">
        <v>744</v>
      </c>
      <c r="B1489" s="50">
        <v>1</v>
      </c>
      <c r="E1489" s="61" t="str">
        <f>IF(発注書!D1495="","",発注書!B1495)</f>
        <v/>
      </c>
      <c r="F1489" s="62" t="str">
        <f>IF(J1489="","",VLOOKUP(J1489,商品マスタ!$B:$D,2,FALSE))</f>
        <v/>
      </c>
      <c r="G1489" s="63" t="str">
        <f>IF(F1489="","",VLOOKUP(F1489,商品マスタ!$C:$D,2,FALSE))</f>
        <v/>
      </c>
      <c r="H1489" s="64" t="str">
        <f t="shared" si="23"/>
        <v/>
      </c>
      <c r="I1489" s="65" t="str">
        <f>IF(発注書!D1495="","",発注書!D1495)</f>
        <v/>
      </c>
      <c r="J1489" s="66" t="str">
        <f>IF(発注書!D1495="","",発注書!C1495)</f>
        <v/>
      </c>
      <c r="K1489" s="63"/>
      <c r="L1489" s="63"/>
      <c r="M1489" s="63"/>
      <c r="N1489" s="63"/>
    </row>
    <row r="1490" spans="1:14" x14ac:dyDescent="0.55000000000000004">
      <c r="B1490" s="50">
        <v>2</v>
      </c>
      <c r="E1490" s="61" t="str">
        <f>IF(発注書!D1496="","",発注書!B1496)</f>
        <v/>
      </c>
      <c r="F1490" s="62" t="str">
        <f>IF(J1490="","",VLOOKUP(J1490,商品マスタ!$B:$D,2,FALSE))</f>
        <v/>
      </c>
      <c r="G1490" s="63" t="str">
        <f>IF(F1490="","",VLOOKUP(F1490,商品マスタ!$C:$D,2,FALSE))</f>
        <v/>
      </c>
      <c r="H1490" s="64" t="str">
        <f t="shared" si="23"/>
        <v/>
      </c>
      <c r="I1490" s="65" t="str">
        <f>IF(発注書!D1496="","",発注書!D1496)</f>
        <v/>
      </c>
      <c r="J1490" s="66" t="str">
        <f>IF(発注書!D1496="","",発注書!C1496)</f>
        <v/>
      </c>
      <c r="K1490" s="63"/>
      <c r="L1490" s="63"/>
      <c r="M1490" s="63"/>
      <c r="N1490" s="63"/>
    </row>
    <row r="1491" spans="1:14" x14ac:dyDescent="0.55000000000000004">
      <c r="A1491" s="49">
        <v>745</v>
      </c>
      <c r="B1491" s="50">
        <v>1</v>
      </c>
      <c r="E1491" s="61" t="str">
        <f>IF(発注書!D1497="","",発注書!B1497)</f>
        <v/>
      </c>
      <c r="F1491" s="62" t="str">
        <f>IF(J1491="","",VLOOKUP(J1491,商品マスタ!$B:$D,2,FALSE))</f>
        <v/>
      </c>
      <c r="G1491" s="63" t="str">
        <f>IF(F1491="","",VLOOKUP(F1491,商品マスタ!$C:$D,2,FALSE))</f>
        <v/>
      </c>
      <c r="H1491" s="64" t="str">
        <f t="shared" si="23"/>
        <v/>
      </c>
      <c r="I1491" s="65" t="str">
        <f>IF(発注書!D1497="","",発注書!D1497)</f>
        <v/>
      </c>
      <c r="J1491" s="66" t="str">
        <f>IF(発注書!D1497="","",発注書!C1497)</f>
        <v/>
      </c>
      <c r="K1491" s="63"/>
      <c r="L1491" s="63"/>
      <c r="M1491" s="63"/>
      <c r="N1491" s="63"/>
    </row>
    <row r="1492" spans="1:14" x14ac:dyDescent="0.55000000000000004">
      <c r="B1492" s="50">
        <v>2</v>
      </c>
      <c r="E1492" s="61" t="str">
        <f>IF(発注書!D1498="","",発注書!B1498)</f>
        <v/>
      </c>
      <c r="F1492" s="62" t="str">
        <f>IF(J1492="","",VLOOKUP(J1492,商品マスタ!$B:$D,2,FALSE))</f>
        <v/>
      </c>
      <c r="G1492" s="63" t="str">
        <f>IF(F1492="","",VLOOKUP(F1492,商品マスタ!$C:$D,2,FALSE))</f>
        <v/>
      </c>
      <c r="H1492" s="64" t="str">
        <f t="shared" si="23"/>
        <v/>
      </c>
      <c r="I1492" s="65" t="str">
        <f>IF(発注書!D1498="","",発注書!D1498)</f>
        <v/>
      </c>
      <c r="J1492" s="66" t="str">
        <f>IF(発注書!D1498="","",発注書!C1498)</f>
        <v/>
      </c>
      <c r="K1492" s="63"/>
      <c r="L1492" s="63"/>
      <c r="M1492" s="63"/>
      <c r="N1492" s="63"/>
    </row>
    <row r="1493" spans="1:14" x14ac:dyDescent="0.55000000000000004">
      <c r="A1493" s="49">
        <v>746</v>
      </c>
      <c r="B1493" s="50">
        <v>1</v>
      </c>
      <c r="E1493" s="61" t="str">
        <f>IF(発注書!D1499="","",発注書!B1499)</f>
        <v/>
      </c>
      <c r="F1493" s="62" t="str">
        <f>IF(J1493="","",VLOOKUP(J1493,商品マスタ!$B:$D,2,FALSE))</f>
        <v/>
      </c>
      <c r="G1493" s="63" t="str">
        <f>IF(F1493="","",VLOOKUP(F1493,商品マスタ!$C:$D,2,FALSE))</f>
        <v/>
      </c>
      <c r="H1493" s="64" t="str">
        <f t="shared" si="23"/>
        <v/>
      </c>
      <c r="I1493" s="65" t="str">
        <f>IF(発注書!D1499="","",発注書!D1499)</f>
        <v/>
      </c>
      <c r="J1493" s="66" t="str">
        <f>IF(発注書!D1499="","",発注書!C1499)</f>
        <v/>
      </c>
      <c r="K1493" s="63"/>
      <c r="L1493" s="63"/>
      <c r="M1493" s="63"/>
      <c r="N1493" s="63"/>
    </row>
    <row r="1494" spans="1:14" x14ac:dyDescent="0.55000000000000004">
      <c r="B1494" s="50">
        <v>2</v>
      </c>
      <c r="E1494" s="61" t="str">
        <f>IF(発注書!D1500="","",発注書!B1500)</f>
        <v/>
      </c>
      <c r="F1494" s="62" t="str">
        <f>IF(J1494="","",VLOOKUP(J1494,商品マスタ!$B:$D,2,FALSE))</f>
        <v/>
      </c>
      <c r="G1494" s="63" t="str">
        <f>IF(F1494="","",VLOOKUP(F1494,商品マスタ!$C:$D,2,FALSE))</f>
        <v/>
      </c>
      <c r="H1494" s="64" t="str">
        <f t="shared" si="23"/>
        <v/>
      </c>
      <c r="I1494" s="65" t="str">
        <f>IF(発注書!D1500="","",発注書!D1500)</f>
        <v/>
      </c>
      <c r="J1494" s="66" t="str">
        <f>IF(発注書!D1500="","",発注書!C1500)</f>
        <v/>
      </c>
      <c r="K1494" s="63"/>
      <c r="L1494" s="63"/>
      <c r="M1494" s="63"/>
      <c r="N1494" s="63"/>
    </row>
    <row r="1495" spans="1:14" x14ac:dyDescent="0.55000000000000004">
      <c r="A1495" s="49">
        <v>747</v>
      </c>
      <c r="B1495" s="50">
        <v>1</v>
      </c>
      <c r="E1495" s="61" t="str">
        <f>IF(発注書!D1501="","",発注書!B1501)</f>
        <v/>
      </c>
      <c r="F1495" s="62" t="str">
        <f>IF(J1495="","",VLOOKUP(J1495,商品マスタ!$B:$D,2,FALSE))</f>
        <v/>
      </c>
      <c r="G1495" s="63" t="str">
        <f>IF(F1495="","",VLOOKUP(F1495,商品マスタ!$C:$D,2,FALSE))</f>
        <v/>
      </c>
      <c r="H1495" s="64" t="str">
        <f t="shared" si="23"/>
        <v/>
      </c>
      <c r="I1495" s="65" t="str">
        <f>IF(発注書!D1501="","",発注書!D1501)</f>
        <v/>
      </c>
      <c r="J1495" s="66" t="str">
        <f>IF(発注書!D1501="","",発注書!C1501)</f>
        <v/>
      </c>
      <c r="K1495" s="63"/>
      <c r="L1495" s="63"/>
      <c r="M1495" s="63"/>
      <c r="N1495" s="63"/>
    </row>
    <row r="1496" spans="1:14" x14ac:dyDescent="0.55000000000000004">
      <c r="B1496" s="50">
        <v>2</v>
      </c>
      <c r="E1496" s="61" t="str">
        <f>IF(発注書!D1502="","",発注書!B1502)</f>
        <v/>
      </c>
      <c r="F1496" s="62" t="str">
        <f>IF(J1496="","",VLOOKUP(J1496,商品マスタ!$B:$D,2,FALSE))</f>
        <v/>
      </c>
      <c r="G1496" s="63" t="str">
        <f>IF(F1496="","",VLOOKUP(F1496,商品マスタ!$C:$D,2,FALSE))</f>
        <v/>
      </c>
      <c r="H1496" s="64" t="str">
        <f t="shared" si="23"/>
        <v/>
      </c>
      <c r="I1496" s="65" t="str">
        <f>IF(発注書!D1502="","",発注書!D1502)</f>
        <v/>
      </c>
      <c r="J1496" s="66" t="str">
        <f>IF(発注書!D1502="","",発注書!C1502)</f>
        <v/>
      </c>
      <c r="K1496" s="63"/>
      <c r="L1496" s="63"/>
      <c r="M1496" s="63"/>
      <c r="N1496" s="63"/>
    </row>
    <row r="1497" spans="1:14" x14ac:dyDescent="0.55000000000000004">
      <c r="A1497" s="49">
        <v>748</v>
      </c>
      <c r="B1497" s="50">
        <v>1</v>
      </c>
      <c r="E1497" s="61" t="str">
        <f>IF(発注書!D1503="","",発注書!B1503)</f>
        <v/>
      </c>
      <c r="F1497" s="62" t="str">
        <f>IF(J1497="","",VLOOKUP(J1497,商品マスタ!$B:$D,2,FALSE))</f>
        <v/>
      </c>
      <c r="G1497" s="63" t="str">
        <f>IF(F1497="","",VLOOKUP(F1497,商品マスタ!$C:$D,2,FALSE))</f>
        <v/>
      </c>
      <c r="H1497" s="64" t="str">
        <f t="shared" si="23"/>
        <v/>
      </c>
      <c r="I1497" s="65" t="str">
        <f>IF(発注書!D1503="","",発注書!D1503)</f>
        <v/>
      </c>
      <c r="J1497" s="66" t="str">
        <f>IF(発注書!D1503="","",発注書!C1503)</f>
        <v/>
      </c>
      <c r="K1497" s="63"/>
      <c r="L1497" s="63"/>
      <c r="M1497" s="63"/>
      <c r="N1497" s="63"/>
    </row>
    <row r="1498" spans="1:14" x14ac:dyDescent="0.55000000000000004">
      <c r="B1498" s="50">
        <v>2</v>
      </c>
      <c r="E1498" s="61" t="str">
        <f>IF(発注書!D1504="","",発注書!B1504)</f>
        <v/>
      </c>
      <c r="F1498" s="62" t="str">
        <f>IF(J1498="","",VLOOKUP(J1498,商品マスタ!$B:$D,2,FALSE))</f>
        <v/>
      </c>
      <c r="G1498" s="63" t="str">
        <f>IF(F1498="","",VLOOKUP(F1498,商品マスタ!$C:$D,2,FALSE))</f>
        <v/>
      </c>
      <c r="H1498" s="64" t="str">
        <f t="shared" si="23"/>
        <v/>
      </c>
      <c r="I1498" s="65" t="str">
        <f>IF(発注書!D1504="","",発注書!D1504)</f>
        <v/>
      </c>
      <c r="J1498" s="66" t="str">
        <f>IF(発注書!D1504="","",発注書!C1504)</f>
        <v/>
      </c>
      <c r="K1498" s="63"/>
      <c r="L1498" s="63"/>
      <c r="M1498" s="63"/>
      <c r="N1498" s="63"/>
    </row>
    <row r="1499" spans="1:14" x14ac:dyDescent="0.55000000000000004">
      <c r="A1499" s="49">
        <v>749</v>
      </c>
      <c r="B1499" s="50">
        <v>1</v>
      </c>
      <c r="E1499" s="61" t="str">
        <f>IF(発注書!D1505="","",発注書!B1505)</f>
        <v/>
      </c>
      <c r="F1499" s="62" t="str">
        <f>IF(J1499="","",VLOOKUP(J1499,商品マスタ!$B:$D,2,FALSE))</f>
        <v/>
      </c>
      <c r="G1499" s="63" t="str">
        <f>IF(F1499="","",VLOOKUP(F1499,商品マスタ!$C:$D,2,FALSE))</f>
        <v/>
      </c>
      <c r="H1499" s="64" t="str">
        <f t="shared" si="23"/>
        <v/>
      </c>
      <c r="I1499" s="65" t="str">
        <f>IF(発注書!D1505="","",発注書!D1505)</f>
        <v/>
      </c>
      <c r="J1499" s="66" t="str">
        <f>IF(発注書!D1505="","",発注書!C1505)</f>
        <v/>
      </c>
      <c r="K1499" s="63"/>
      <c r="L1499" s="63"/>
      <c r="M1499" s="63"/>
      <c r="N1499" s="63"/>
    </row>
    <row r="1500" spans="1:14" x14ac:dyDescent="0.55000000000000004">
      <c r="B1500" s="50">
        <v>2</v>
      </c>
      <c r="E1500" s="61" t="str">
        <f>IF(発注書!D1506="","",発注書!B1506)</f>
        <v/>
      </c>
      <c r="F1500" s="62" t="str">
        <f>IF(J1500="","",VLOOKUP(J1500,商品マスタ!$B:$D,2,FALSE))</f>
        <v/>
      </c>
      <c r="G1500" s="63" t="str">
        <f>IF(F1500="","",VLOOKUP(F1500,商品マスタ!$C:$D,2,FALSE))</f>
        <v/>
      </c>
      <c r="H1500" s="64" t="str">
        <f t="shared" si="23"/>
        <v/>
      </c>
      <c r="I1500" s="65" t="str">
        <f>IF(発注書!D1506="","",発注書!D1506)</f>
        <v/>
      </c>
      <c r="J1500" s="66" t="str">
        <f>IF(発注書!D1506="","",発注書!C1506)</f>
        <v/>
      </c>
      <c r="K1500" s="63"/>
      <c r="L1500" s="63"/>
      <c r="M1500" s="63"/>
      <c r="N1500" s="63"/>
    </row>
    <row r="1501" spans="1:14" x14ac:dyDescent="0.55000000000000004">
      <c r="A1501" s="49">
        <v>750</v>
      </c>
      <c r="B1501" s="50">
        <v>1</v>
      </c>
      <c r="E1501" s="61" t="str">
        <f>IF(発注書!D1507="","",発注書!B1507)</f>
        <v/>
      </c>
      <c r="F1501" s="62" t="str">
        <f>IF(J1501="","",VLOOKUP(J1501,商品マスタ!$B:$D,2,FALSE))</f>
        <v/>
      </c>
      <c r="G1501" s="63" t="str">
        <f>IF(F1501="","",VLOOKUP(F1501,商品マスタ!$C:$D,2,FALSE))</f>
        <v/>
      </c>
      <c r="H1501" s="64" t="str">
        <f t="shared" si="23"/>
        <v/>
      </c>
      <c r="I1501" s="65" t="str">
        <f>IF(発注書!D1507="","",発注書!D1507)</f>
        <v/>
      </c>
      <c r="J1501" s="66" t="str">
        <f>IF(発注書!D1507="","",発注書!C1507)</f>
        <v/>
      </c>
      <c r="K1501" s="63"/>
      <c r="L1501" s="63"/>
      <c r="M1501" s="63"/>
      <c r="N1501" s="63"/>
    </row>
    <row r="1502" spans="1:14" x14ac:dyDescent="0.55000000000000004">
      <c r="B1502" s="50">
        <v>2</v>
      </c>
      <c r="E1502" s="61" t="str">
        <f>IF(発注書!D1508="","",発注書!B1508)</f>
        <v/>
      </c>
      <c r="F1502" s="62" t="str">
        <f>IF(J1502="","",VLOOKUP(J1502,商品マスタ!$B:$D,2,FALSE))</f>
        <v/>
      </c>
      <c r="G1502" s="63" t="str">
        <f>IF(F1502="","",VLOOKUP(F1502,商品マスタ!$C:$D,2,FALSE))</f>
        <v/>
      </c>
      <c r="H1502" s="64" t="str">
        <f t="shared" si="23"/>
        <v/>
      </c>
      <c r="I1502" s="65" t="str">
        <f>IF(発注書!D1508="","",発注書!D1508)</f>
        <v/>
      </c>
      <c r="J1502" s="66" t="str">
        <f>IF(発注書!D1508="","",発注書!C1508)</f>
        <v/>
      </c>
      <c r="K1502" s="63"/>
      <c r="L1502" s="63"/>
      <c r="M1502" s="63"/>
      <c r="N1502" s="63"/>
    </row>
    <row r="1503" spans="1:14" x14ac:dyDescent="0.55000000000000004">
      <c r="A1503" s="49">
        <v>751</v>
      </c>
      <c r="B1503" s="50">
        <v>1</v>
      </c>
      <c r="E1503" s="61" t="str">
        <f>IF(発注書!D1509="","",発注書!B1509)</f>
        <v/>
      </c>
      <c r="F1503" s="62" t="str">
        <f>IF(J1503="","",VLOOKUP(J1503,商品マスタ!$B:$D,2,FALSE))</f>
        <v/>
      </c>
      <c r="G1503" s="63" t="str">
        <f>IF(F1503="","",VLOOKUP(F1503,商品マスタ!$C:$D,2,FALSE))</f>
        <v/>
      </c>
      <c r="H1503" s="64" t="str">
        <f t="shared" si="23"/>
        <v/>
      </c>
      <c r="I1503" s="65" t="str">
        <f>IF(発注書!D1509="","",発注書!D1509)</f>
        <v/>
      </c>
      <c r="J1503" s="66" t="str">
        <f>IF(発注書!D1509="","",発注書!C1509)</f>
        <v/>
      </c>
      <c r="K1503" s="63"/>
      <c r="L1503" s="63"/>
      <c r="M1503" s="63"/>
      <c r="N1503" s="63"/>
    </row>
    <row r="1504" spans="1:14" x14ac:dyDescent="0.55000000000000004">
      <c r="B1504" s="50">
        <v>2</v>
      </c>
      <c r="E1504" s="61" t="str">
        <f>IF(発注書!D1510="","",発注書!B1510)</f>
        <v/>
      </c>
      <c r="F1504" s="62" t="str">
        <f>IF(J1504="","",VLOOKUP(J1504,商品マスタ!$B:$D,2,FALSE))</f>
        <v/>
      </c>
      <c r="G1504" s="63" t="str">
        <f>IF(F1504="","",VLOOKUP(F1504,商品マスタ!$C:$D,2,FALSE))</f>
        <v/>
      </c>
      <c r="H1504" s="64" t="str">
        <f t="shared" si="23"/>
        <v/>
      </c>
      <c r="I1504" s="65" t="str">
        <f>IF(発注書!D1510="","",発注書!D1510)</f>
        <v/>
      </c>
      <c r="J1504" s="66" t="str">
        <f>IF(発注書!D1510="","",発注書!C1510)</f>
        <v/>
      </c>
      <c r="K1504" s="63"/>
      <c r="L1504" s="63"/>
      <c r="M1504" s="63"/>
      <c r="N1504" s="63"/>
    </row>
    <row r="1505" spans="1:14" x14ac:dyDescent="0.55000000000000004">
      <c r="A1505" s="49">
        <v>752</v>
      </c>
      <c r="B1505" s="50">
        <v>1</v>
      </c>
      <c r="E1505" s="61" t="str">
        <f>IF(発注書!D1511="","",発注書!B1511)</f>
        <v/>
      </c>
      <c r="F1505" s="62" t="str">
        <f>IF(J1505="","",VLOOKUP(J1505,商品マスタ!$B:$D,2,FALSE))</f>
        <v/>
      </c>
      <c r="G1505" s="63" t="str">
        <f>IF(F1505="","",VLOOKUP(F1505,商品マスタ!$C:$D,2,FALSE))</f>
        <v/>
      </c>
      <c r="H1505" s="64" t="str">
        <f t="shared" si="23"/>
        <v/>
      </c>
      <c r="I1505" s="65" t="str">
        <f>IF(発注書!D1511="","",発注書!D1511)</f>
        <v/>
      </c>
      <c r="J1505" s="66" t="str">
        <f>IF(発注書!D1511="","",発注書!C1511)</f>
        <v/>
      </c>
      <c r="K1505" s="63"/>
      <c r="L1505" s="63"/>
      <c r="M1505" s="63"/>
      <c r="N1505" s="63"/>
    </row>
    <row r="1506" spans="1:14" x14ac:dyDescent="0.55000000000000004">
      <c r="B1506" s="50">
        <v>2</v>
      </c>
      <c r="E1506" s="61" t="str">
        <f>IF(発注書!D1512="","",発注書!B1512)</f>
        <v/>
      </c>
      <c r="F1506" s="62" t="str">
        <f>IF(J1506="","",VLOOKUP(J1506,商品マスタ!$B:$D,2,FALSE))</f>
        <v/>
      </c>
      <c r="G1506" s="63" t="str">
        <f>IF(F1506="","",VLOOKUP(F1506,商品マスタ!$C:$D,2,FALSE))</f>
        <v/>
      </c>
      <c r="H1506" s="64" t="str">
        <f t="shared" si="23"/>
        <v/>
      </c>
      <c r="I1506" s="65" t="str">
        <f>IF(発注書!D1512="","",発注書!D1512)</f>
        <v/>
      </c>
      <c r="J1506" s="66" t="str">
        <f>IF(発注書!D1512="","",発注書!C1512)</f>
        <v/>
      </c>
      <c r="K1506" s="63"/>
      <c r="L1506" s="63"/>
      <c r="M1506" s="63"/>
      <c r="N1506" s="63"/>
    </row>
    <row r="1507" spans="1:14" x14ac:dyDescent="0.55000000000000004">
      <c r="A1507" s="49">
        <v>753</v>
      </c>
      <c r="B1507" s="50">
        <v>1</v>
      </c>
      <c r="E1507" s="61" t="str">
        <f>IF(発注書!D1513="","",発注書!B1513)</f>
        <v/>
      </c>
      <c r="F1507" s="62" t="str">
        <f>IF(J1507="","",VLOOKUP(J1507,商品マスタ!$B:$D,2,FALSE))</f>
        <v/>
      </c>
      <c r="G1507" s="63" t="str">
        <f>IF(F1507="","",VLOOKUP(F1507,商品マスタ!$C:$D,2,FALSE))</f>
        <v/>
      </c>
      <c r="H1507" s="64" t="str">
        <f t="shared" si="23"/>
        <v/>
      </c>
      <c r="I1507" s="65" t="str">
        <f>IF(発注書!D1513="","",発注書!D1513)</f>
        <v/>
      </c>
      <c r="J1507" s="66" t="str">
        <f>IF(発注書!D1513="","",発注書!C1513)</f>
        <v/>
      </c>
      <c r="K1507" s="63"/>
      <c r="L1507" s="63"/>
      <c r="M1507" s="63"/>
      <c r="N1507" s="63"/>
    </row>
    <row r="1508" spans="1:14" x14ac:dyDescent="0.55000000000000004">
      <c r="B1508" s="50">
        <v>2</v>
      </c>
      <c r="E1508" s="61" t="str">
        <f>IF(発注書!D1514="","",発注書!B1514)</f>
        <v/>
      </c>
      <c r="F1508" s="62" t="str">
        <f>IF(J1508="","",VLOOKUP(J1508,商品マスタ!$B:$D,2,FALSE))</f>
        <v/>
      </c>
      <c r="G1508" s="63" t="str">
        <f>IF(F1508="","",VLOOKUP(F1508,商品マスタ!$C:$D,2,FALSE))</f>
        <v/>
      </c>
      <c r="H1508" s="64" t="str">
        <f t="shared" si="23"/>
        <v/>
      </c>
      <c r="I1508" s="65" t="str">
        <f>IF(発注書!D1514="","",発注書!D1514)</f>
        <v/>
      </c>
      <c r="J1508" s="66" t="str">
        <f>IF(発注書!D1514="","",発注書!C1514)</f>
        <v/>
      </c>
      <c r="K1508" s="63"/>
      <c r="L1508" s="63"/>
      <c r="M1508" s="63"/>
      <c r="N1508" s="63"/>
    </row>
    <row r="1509" spans="1:14" x14ac:dyDescent="0.55000000000000004">
      <c r="A1509" s="49">
        <v>754</v>
      </c>
      <c r="B1509" s="50">
        <v>1</v>
      </c>
      <c r="E1509" s="61" t="str">
        <f>IF(発注書!D1515="","",発注書!B1515)</f>
        <v/>
      </c>
      <c r="F1509" s="62" t="str">
        <f>IF(J1509="","",VLOOKUP(J1509,商品マスタ!$B:$D,2,FALSE))</f>
        <v/>
      </c>
      <c r="G1509" s="63" t="str">
        <f>IF(F1509="","",VLOOKUP(F1509,商品マスタ!$C:$D,2,FALSE))</f>
        <v/>
      </c>
      <c r="H1509" s="64" t="str">
        <f t="shared" si="23"/>
        <v/>
      </c>
      <c r="I1509" s="65" t="str">
        <f>IF(発注書!D1515="","",発注書!D1515)</f>
        <v/>
      </c>
      <c r="J1509" s="66" t="str">
        <f>IF(発注書!D1515="","",発注書!C1515)</f>
        <v/>
      </c>
      <c r="K1509" s="63"/>
      <c r="L1509" s="63"/>
      <c r="M1509" s="63"/>
      <c r="N1509" s="63"/>
    </row>
    <row r="1510" spans="1:14" x14ac:dyDescent="0.55000000000000004">
      <c r="B1510" s="50">
        <v>2</v>
      </c>
      <c r="E1510" s="61" t="str">
        <f>IF(発注書!D1516="","",発注書!B1516)</f>
        <v/>
      </c>
      <c r="F1510" s="62" t="str">
        <f>IF(J1510="","",VLOOKUP(J1510,商品マスタ!$B:$D,2,FALSE))</f>
        <v/>
      </c>
      <c r="G1510" s="63" t="str">
        <f>IF(F1510="","",VLOOKUP(F1510,商品マスタ!$C:$D,2,FALSE))</f>
        <v/>
      </c>
      <c r="H1510" s="64" t="str">
        <f t="shared" si="23"/>
        <v/>
      </c>
      <c r="I1510" s="65" t="str">
        <f>IF(発注書!D1516="","",発注書!D1516)</f>
        <v/>
      </c>
      <c r="J1510" s="66" t="str">
        <f>IF(発注書!D1516="","",発注書!C1516)</f>
        <v/>
      </c>
      <c r="K1510" s="63"/>
      <c r="L1510" s="63"/>
      <c r="M1510" s="63"/>
      <c r="N1510" s="63"/>
    </row>
    <row r="1511" spans="1:14" x14ac:dyDescent="0.55000000000000004">
      <c r="A1511" s="49">
        <v>755</v>
      </c>
      <c r="B1511" s="50">
        <v>1</v>
      </c>
      <c r="E1511" s="61" t="str">
        <f>IF(発注書!D1517="","",発注書!B1517)</f>
        <v/>
      </c>
      <c r="F1511" s="62" t="str">
        <f>IF(J1511="","",VLOOKUP(J1511,商品マスタ!$B:$D,2,FALSE))</f>
        <v/>
      </c>
      <c r="G1511" s="63" t="str">
        <f>IF(F1511="","",VLOOKUP(F1511,商品マスタ!$C:$D,2,FALSE))</f>
        <v/>
      </c>
      <c r="H1511" s="64" t="str">
        <f t="shared" si="23"/>
        <v/>
      </c>
      <c r="I1511" s="65" t="str">
        <f>IF(発注書!D1517="","",発注書!D1517)</f>
        <v/>
      </c>
      <c r="J1511" s="66" t="str">
        <f>IF(発注書!D1517="","",発注書!C1517)</f>
        <v/>
      </c>
      <c r="K1511" s="63"/>
      <c r="L1511" s="63"/>
      <c r="M1511" s="63"/>
      <c r="N1511" s="63"/>
    </row>
    <row r="1512" spans="1:14" x14ac:dyDescent="0.55000000000000004">
      <c r="B1512" s="50">
        <v>2</v>
      </c>
      <c r="E1512" s="61" t="str">
        <f>IF(発注書!D1518="","",発注書!B1518)</f>
        <v/>
      </c>
      <c r="F1512" s="62" t="str">
        <f>IF(J1512="","",VLOOKUP(J1512,商品マスタ!$B:$D,2,FALSE))</f>
        <v/>
      </c>
      <c r="G1512" s="63" t="str">
        <f>IF(F1512="","",VLOOKUP(F1512,商品マスタ!$C:$D,2,FALSE))</f>
        <v/>
      </c>
      <c r="H1512" s="64" t="str">
        <f t="shared" si="23"/>
        <v/>
      </c>
      <c r="I1512" s="65" t="str">
        <f>IF(発注書!D1518="","",発注書!D1518)</f>
        <v/>
      </c>
      <c r="J1512" s="66" t="str">
        <f>IF(発注書!D1518="","",発注書!C1518)</f>
        <v/>
      </c>
      <c r="K1512" s="63"/>
      <c r="L1512" s="63"/>
      <c r="M1512" s="63"/>
      <c r="N1512" s="63"/>
    </row>
    <row r="1513" spans="1:14" x14ac:dyDescent="0.55000000000000004">
      <c r="A1513" s="49">
        <v>756</v>
      </c>
      <c r="B1513" s="50">
        <v>1</v>
      </c>
      <c r="E1513" s="61" t="str">
        <f>IF(発注書!D1519="","",発注書!B1519)</f>
        <v/>
      </c>
      <c r="F1513" s="62" t="str">
        <f>IF(J1513="","",VLOOKUP(J1513,商品マスタ!$B:$D,2,FALSE))</f>
        <v/>
      </c>
      <c r="G1513" s="63" t="str">
        <f>IF(F1513="","",VLOOKUP(F1513,商品マスタ!$C:$D,2,FALSE))</f>
        <v/>
      </c>
      <c r="H1513" s="64" t="str">
        <f t="shared" si="23"/>
        <v/>
      </c>
      <c r="I1513" s="65" t="str">
        <f>IF(発注書!D1519="","",発注書!D1519)</f>
        <v/>
      </c>
      <c r="J1513" s="66" t="str">
        <f>IF(発注書!D1519="","",発注書!C1519)</f>
        <v/>
      </c>
      <c r="K1513" s="63"/>
      <c r="L1513" s="63"/>
      <c r="M1513" s="63"/>
      <c r="N1513" s="63"/>
    </row>
    <row r="1514" spans="1:14" x14ac:dyDescent="0.55000000000000004">
      <c r="B1514" s="50">
        <v>2</v>
      </c>
      <c r="E1514" s="61" t="str">
        <f>IF(発注書!D1520="","",発注書!B1520)</f>
        <v/>
      </c>
      <c r="F1514" s="62" t="str">
        <f>IF(J1514="","",VLOOKUP(J1514,商品マスタ!$B:$D,2,FALSE))</f>
        <v/>
      </c>
      <c r="G1514" s="63" t="str">
        <f>IF(F1514="","",VLOOKUP(F1514,商品マスタ!$C:$D,2,FALSE))</f>
        <v/>
      </c>
      <c r="H1514" s="64" t="str">
        <f t="shared" si="23"/>
        <v/>
      </c>
      <c r="I1514" s="65" t="str">
        <f>IF(発注書!D1520="","",発注書!D1520)</f>
        <v/>
      </c>
      <c r="J1514" s="66" t="str">
        <f>IF(発注書!D1520="","",発注書!C1520)</f>
        <v/>
      </c>
      <c r="K1514" s="63"/>
      <c r="L1514" s="63"/>
      <c r="M1514" s="63"/>
      <c r="N1514" s="63"/>
    </row>
    <row r="1515" spans="1:14" x14ac:dyDescent="0.55000000000000004">
      <c r="A1515" s="49">
        <v>757</v>
      </c>
      <c r="B1515" s="50">
        <v>1</v>
      </c>
      <c r="E1515" s="61" t="str">
        <f>IF(発注書!D1521="","",発注書!B1521)</f>
        <v/>
      </c>
      <c r="F1515" s="62" t="str">
        <f>IF(J1515="","",VLOOKUP(J1515,商品マスタ!$B:$D,2,FALSE))</f>
        <v/>
      </c>
      <c r="G1515" s="63" t="str">
        <f>IF(F1515="","",VLOOKUP(F1515,商品マスタ!$C:$D,2,FALSE))</f>
        <v/>
      </c>
      <c r="H1515" s="64" t="str">
        <f t="shared" si="23"/>
        <v/>
      </c>
      <c r="I1515" s="65" t="str">
        <f>IF(発注書!D1521="","",発注書!D1521)</f>
        <v/>
      </c>
      <c r="J1515" s="66" t="str">
        <f>IF(発注書!D1521="","",発注書!C1521)</f>
        <v/>
      </c>
      <c r="K1515" s="63"/>
      <c r="L1515" s="63"/>
      <c r="M1515" s="63"/>
      <c r="N1515" s="63"/>
    </row>
    <row r="1516" spans="1:14" x14ac:dyDescent="0.55000000000000004">
      <c r="B1516" s="50">
        <v>2</v>
      </c>
      <c r="E1516" s="61" t="str">
        <f>IF(発注書!D1522="","",発注書!B1522)</f>
        <v/>
      </c>
      <c r="F1516" s="62" t="str">
        <f>IF(J1516="","",VLOOKUP(J1516,商品マスタ!$B:$D,2,FALSE))</f>
        <v/>
      </c>
      <c r="G1516" s="63" t="str">
        <f>IF(F1516="","",VLOOKUP(F1516,商品マスタ!$C:$D,2,FALSE))</f>
        <v/>
      </c>
      <c r="H1516" s="64" t="str">
        <f t="shared" si="23"/>
        <v/>
      </c>
      <c r="I1516" s="65" t="str">
        <f>IF(発注書!D1522="","",発注書!D1522)</f>
        <v/>
      </c>
      <c r="J1516" s="66" t="str">
        <f>IF(発注書!D1522="","",発注書!C1522)</f>
        <v/>
      </c>
      <c r="K1516" s="63"/>
      <c r="L1516" s="63"/>
      <c r="M1516" s="63"/>
      <c r="N1516" s="63"/>
    </row>
    <row r="1517" spans="1:14" x14ac:dyDescent="0.55000000000000004">
      <c r="A1517" s="49">
        <v>758</v>
      </c>
      <c r="B1517" s="50">
        <v>1</v>
      </c>
      <c r="E1517" s="61" t="str">
        <f>IF(発注書!D1523="","",発注書!B1523)</f>
        <v/>
      </c>
      <c r="F1517" s="62" t="str">
        <f>IF(J1517="","",VLOOKUP(J1517,商品マスタ!$B:$D,2,FALSE))</f>
        <v/>
      </c>
      <c r="G1517" s="63" t="str">
        <f>IF(F1517="","",VLOOKUP(F1517,商品マスタ!$C:$D,2,FALSE))</f>
        <v/>
      </c>
      <c r="H1517" s="64" t="str">
        <f t="shared" si="23"/>
        <v/>
      </c>
      <c r="I1517" s="65" t="str">
        <f>IF(発注書!D1523="","",発注書!D1523)</f>
        <v/>
      </c>
      <c r="J1517" s="66" t="str">
        <f>IF(発注書!D1523="","",発注書!C1523)</f>
        <v/>
      </c>
      <c r="K1517" s="63"/>
      <c r="L1517" s="63"/>
      <c r="M1517" s="63"/>
      <c r="N1517" s="63"/>
    </row>
    <row r="1518" spans="1:14" x14ac:dyDescent="0.55000000000000004">
      <c r="B1518" s="50">
        <v>2</v>
      </c>
      <c r="E1518" s="61" t="str">
        <f>IF(発注書!D1524="","",発注書!B1524)</f>
        <v/>
      </c>
      <c r="F1518" s="62" t="str">
        <f>IF(J1518="","",VLOOKUP(J1518,商品マスタ!$B:$D,2,FALSE))</f>
        <v/>
      </c>
      <c r="G1518" s="63" t="str">
        <f>IF(F1518="","",VLOOKUP(F1518,商品マスタ!$C:$D,2,FALSE))</f>
        <v/>
      </c>
      <c r="H1518" s="64" t="str">
        <f t="shared" si="23"/>
        <v/>
      </c>
      <c r="I1518" s="65" t="str">
        <f>IF(発注書!D1524="","",発注書!D1524)</f>
        <v/>
      </c>
      <c r="J1518" s="66" t="str">
        <f>IF(発注書!D1524="","",発注書!C1524)</f>
        <v/>
      </c>
      <c r="K1518" s="63"/>
      <c r="L1518" s="63"/>
      <c r="M1518" s="63"/>
      <c r="N1518" s="63"/>
    </row>
    <row r="1519" spans="1:14" x14ac:dyDescent="0.55000000000000004">
      <c r="A1519" s="49">
        <v>759</v>
      </c>
      <c r="B1519" s="50">
        <v>1</v>
      </c>
      <c r="E1519" s="61" t="str">
        <f>IF(発注書!D1525="","",発注書!B1525)</f>
        <v/>
      </c>
      <c r="F1519" s="62" t="str">
        <f>IF(J1519="","",VLOOKUP(J1519,商品マスタ!$B:$D,2,FALSE))</f>
        <v/>
      </c>
      <c r="G1519" s="63" t="str">
        <f>IF(F1519="","",VLOOKUP(F1519,商品マスタ!$C:$D,2,FALSE))</f>
        <v/>
      </c>
      <c r="H1519" s="64" t="str">
        <f t="shared" si="23"/>
        <v/>
      </c>
      <c r="I1519" s="65" t="str">
        <f>IF(発注書!D1525="","",発注書!D1525)</f>
        <v/>
      </c>
      <c r="J1519" s="66" t="str">
        <f>IF(発注書!D1525="","",発注書!C1525)</f>
        <v/>
      </c>
      <c r="K1519" s="63"/>
      <c r="L1519" s="63"/>
      <c r="M1519" s="63"/>
      <c r="N1519" s="63"/>
    </row>
    <row r="1520" spans="1:14" x14ac:dyDescent="0.55000000000000004">
      <c r="B1520" s="50">
        <v>2</v>
      </c>
      <c r="E1520" s="61" t="str">
        <f>IF(発注書!D1526="","",発注書!B1526)</f>
        <v/>
      </c>
      <c r="F1520" s="62" t="str">
        <f>IF(J1520="","",VLOOKUP(J1520,商品マスタ!$B:$D,2,FALSE))</f>
        <v/>
      </c>
      <c r="G1520" s="63" t="str">
        <f>IF(F1520="","",VLOOKUP(F1520,商品マスタ!$C:$D,2,FALSE))</f>
        <v/>
      </c>
      <c r="H1520" s="64" t="str">
        <f t="shared" si="23"/>
        <v/>
      </c>
      <c r="I1520" s="65" t="str">
        <f>IF(発注書!D1526="","",発注書!D1526)</f>
        <v/>
      </c>
      <c r="J1520" s="66" t="str">
        <f>IF(発注書!D1526="","",発注書!C1526)</f>
        <v/>
      </c>
      <c r="K1520" s="63"/>
      <c r="L1520" s="63"/>
      <c r="M1520" s="63"/>
      <c r="N1520" s="63"/>
    </row>
    <row r="1521" spans="1:14" x14ac:dyDescent="0.55000000000000004">
      <c r="A1521" s="49">
        <v>760</v>
      </c>
      <c r="B1521" s="50">
        <v>1</v>
      </c>
      <c r="E1521" s="61" t="str">
        <f>IF(発注書!D1527="","",発注書!B1527)</f>
        <v/>
      </c>
      <c r="F1521" s="62" t="str">
        <f>IF(J1521="","",VLOOKUP(J1521,商品マスタ!$B:$D,2,FALSE))</f>
        <v/>
      </c>
      <c r="G1521" s="63" t="str">
        <f>IF(F1521="","",VLOOKUP(F1521,商品マスタ!$C:$D,2,FALSE))</f>
        <v/>
      </c>
      <c r="H1521" s="64" t="str">
        <f t="shared" si="23"/>
        <v/>
      </c>
      <c r="I1521" s="65" t="str">
        <f>IF(発注書!D1527="","",発注書!D1527)</f>
        <v/>
      </c>
      <c r="J1521" s="66" t="str">
        <f>IF(発注書!D1527="","",発注書!C1527)</f>
        <v/>
      </c>
      <c r="K1521" s="63"/>
      <c r="L1521" s="63"/>
      <c r="M1521" s="63"/>
      <c r="N1521" s="63"/>
    </row>
    <row r="1522" spans="1:14" x14ac:dyDescent="0.55000000000000004">
      <c r="B1522" s="50">
        <v>2</v>
      </c>
      <c r="E1522" s="61" t="str">
        <f>IF(発注書!D1528="","",発注書!B1528)</f>
        <v/>
      </c>
      <c r="F1522" s="62" t="str">
        <f>IF(J1522="","",VLOOKUP(J1522,商品マスタ!$B:$D,2,FALSE))</f>
        <v/>
      </c>
      <c r="G1522" s="63" t="str">
        <f>IF(F1522="","",VLOOKUP(F1522,商品マスタ!$C:$D,2,FALSE))</f>
        <v/>
      </c>
      <c r="H1522" s="64" t="str">
        <f t="shared" si="23"/>
        <v/>
      </c>
      <c r="I1522" s="65" t="str">
        <f>IF(発注書!D1528="","",発注書!D1528)</f>
        <v/>
      </c>
      <c r="J1522" s="66" t="str">
        <f>IF(発注書!D1528="","",発注書!C1528)</f>
        <v/>
      </c>
      <c r="K1522" s="63"/>
      <c r="L1522" s="63"/>
      <c r="M1522" s="63"/>
      <c r="N1522" s="63"/>
    </row>
    <row r="1523" spans="1:14" x14ac:dyDescent="0.55000000000000004">
      <c r="A1523" s="49">
        <v>761</v>
      </c>
      <c r="B1523" s="50">
        <v>1</v>
      </c>
      <c r="E1523" s="61" t="str">
        <f>IF(発注書!D1529="","",発注書!B1529)</f>
        <v/>
      </c>
      <c r="F1523" s="62" t="str">
        <f>IF(J1523="","",VLOOKUP(J1523,商品マスタ!$B:$D,2,FALSE))</f>
        <v/>
      </c>
      <c r="G1523" s="63" t="str">
        <f>IF(F1523="","",VLOOKUP(F1523,商品マスタ!$C:$D,2,FALSE))</f>
        <v/>
      </c>
      <c r="H1523" s="64" t="str">
        <f t="shared" si="23"/>
        <v/>
      </c>
      <c r="I1523" s="65" t="str">
        <f>IF(発注書!D1529="","",発注書!D1529)</f>
        <v/>
      </c>
      <c r="J1523" s="66" t="str">
        <f>IF(発注書!D1529="","",発注書!C1529)</f>
        <v/>
      </c>
      <c r="K1523" s="63"/>
      <c r="L1523" s="63"/>
      <c r="M1523" s="63"/>
      <c r="N1523" s="63"/>
    </row>
    <row r="1524" spans="1:14" x14ac:dyDescent="0.55000000000000004">
      <c r="B1524" s="50">
        <v>2</v>
      </c>
      <c r="E1524" s="61" t="str">
        <f>IF(発注書!D1530="","",発注書!B1530)</f>
        <v/>
      </c>
      <c r="F1524" s="62" t="str">
        <f>IF(J1524="","",VLOOKUP(J1524,商品マスタ!$B:$D,2,FALSE))</f>
        <v/>
      </c>
      <c r="G1524" s="63" t="str">
        <f>IF(F1524="","",VLOOKUP(F1524,商品マスタ!$C:$D,2,FALSE))</f>
        <v/>
      </c>
      <c r="H1524" s="64" t="str">
        <f t="shared" si="23"/>
        <v/>
      </c>
      <c r="I1524" s="65" t="str">
        <f>IF(発注書!D1530="","",発注書!D1530)</f>
        <v/>
      </c>
      <c r="J1524" s="66" t="str">
        <f>IF(発注書!D1530="","",発注書!C1530)</f>
        <v/>
      </c>
      <c r="K1524" s="63"/>
      <c r="L1524" s="63"/>
      <c r="M1524" s="63"/>
      <c r="N1524" s="63"/>
    </row>
    <row r="1525" spans="1:14" x14ac:dyDescent="0.55000000000000004">
      <c r="A1525" s="49">
        <v>762</v>
      </c>
      <c r="B1525" s="50">
        <v>1</v>
      </c>
      <c r="E1525" s="61" t="str">
        <f>IF(発注書!D1531="","",発注書!B1531)</f>
        <v/>
      </c>
      <c r="F1525" s="62" t="str">
        <f>IF(J1525="","",VLOOKUP(J1525,商品マスタ!$B:$D,2,FALSE))</f>
        <v/>
      </c>
      <c r="G1525" s="63" t="str">
        <f>IF(F1525="","",VLOOKUP(F1525,商品マスタ!$C:$D,2,FALSE))</f>
        <v/>
      </c>
      <c r="H1525" s="64" t="str">
        <f t="shared" si="23"/>
        <v/>
      </c>
      <c r="I1525" s="65" t="str">
        <f>IF(発注書!D1531="","",発注書!D1531)</f>
        <v/>
      </c>
      <c r="J1525" s="66" t="str">
        <f>IF(発注書!D1531="","",発注書!C1531)</f>
        <v/>
      </c>
      <c r="K1525" s="63"/>
      <c r="L1525" s="63"/>
      <c r="M1525" s="63"/>
      <c r="N1525" s="63"/>
    </row>
    <row r="1526" spans="1:14" x14ac:dyDescent="0.55000000000000004">
      <c r="B1526" s="50">
        <v>2</v>
      </c>
      <c r="E1526" s="61" t="str">
        <f>IF(発注書!D1532="","",発注書!B1532)</f>
        <v/>
      </c>
      <c r="F1526" s="62" t="str">
        <f>IF(J1526="","",VLOOKUP(J1526,商品マスタ!$B:$D,2,FALSE))</f>
        <v/>
      </c>
      <c r="G1526" s="63" t="str">
        <f>IF(F1526="","",VLOOKUP(F1526,商品マスタ!$C:$D,2,FALSE))</f>
        <v/>
      </c>
      <c r="H1526" s="64" t="str">
        <f t="shared" si="23"/>
        <v/>
      </c>
      <c r="I1526" s="65" t="str">
        <f>IF(発注書!D1532="","",発注書!D1532)</f>
        <v/>
      </c>
      <c r="J1526" s="66" t="str">
        <f>IF(発注書!D1532="","",発注書!C1532)</f>
        <v/>
      </c>
      <c r="K1526" s="63"/>
      <c r="L1526" s="63"/>
      <c r="M1526" s="63"/>
      <c r="N1526" s="63"/>
    </row>
    <row r="1527" spans="1:14" x14ac:dyDescent="0.55000000000000004">
      <c r="A1527" s="49">
        <v>763</v>
      </c>
      <c r="B1527" s="50">
        <v>1</v>
      </c>
      <c r="E1527" s="61" t="str">
        <f>IF(発注書!D1533="","",発注書!B1533)</f>
        <v/>
      </c>
      <c r="F1527" s="62" t="str">
        <f>IF(J1527="","",VLOOKUP(J1527,商品マスタ!$B:$D,2,FALSE))</f>
        <v/>
      </c>
      <c r="G1527" s="63" t="str">
        <f>IF(F1527="","",VLOOKUP(F1527,商品マスタ!$C:$D,2,FALSE))</f>
        <v/>
      </c>
      <c r="H1527" s="64" t="str">
        <f t="shared" si="23"/>
        <v/>
      </c>
      <c r="I1527" s="65" t="str">
        <f>IF(発注書!D1533="","",発注書!D1533)</f>
        <v/>
      </c>
      <c r="J1527" s="66" t="str">
        <f>IF(発注書!D1533="","",発注書!C1533)</f>
        <v/>
      </c>
      <c r="K1527" s="63"/>
      <c r="L1527" s="63"/>
      <c r="M1527" s="63"/>
      <c r="N1527" s="63"/>
    </row>
    <row r="1528" spans="1:14" x14ac:dyDescent="0.55000000000000004">
      <c r="B1528" s="50">
        <v>2</v>
      </c>
      <c r="E1528" s="61" t="str">
        <f>IF(発注書!D1534="","",発注書!B1534)</f>
        <v/>
      </c>
      <c r="F1528" s="62" t="str">
        <f>IF(J1528="","",VLOOKUP(J1528,商品マスタ!$B:$D,2,FALSE))</f>
        <v/>
      </c>
      <c r="G1528" s="63" t="str">
        <f>IF(F1528="","",VLOOKUP(F1528,商品マスタ!$C:$D,2,FALSE))</f>
        <v/>
      </c>
      <c r="H1528" s="64" t="str">
        <f t="shared" si="23"/>
        <v/>
      </c>
      <c r="I1528" s="65" t="str">
        <f>IF(発注書!D1534="","",発注書!D1534)</f>
        <v/>
      </c>
      <c r="J1528" s="66" t="str">
        <f>IF(発注書!D1534="","",発注書!C1534)</f>
        <v/>
      </c>
      <c r="K1528" s="63"/>
      <c r="L1528" s="63"/>
      <c r="M1528" s="63"/>
      <c r="N1528" s="63"/>
    </row>
    <row r="1529" spans="1:14" x14ac:dyDescent="0.55000000000000004">
      <c r="A1529" s="49">
        <v>764</v>
      </c>
      <c r="B1529" s="50">
        <v>1</v>
      </c>
      <c r="E1529" s="61" t="str">
        <f>IF(発注書!D1535="","",発注書!B1535)</f>
        <v/>
      </c>
      <c r="F1529" s="62" t="str">
        <f>IF(J1529="","",VLOOKUP(J1529,商品マスタ!$B:$D,2,FALSE))</f>
        <v/>
      </c>
      <c r="G1529" s="63" t="str">
        <f>IF(F1529="","",VLOOKUP(F1529,商品マスタ!$C:$D,2,FALSE))</f>
        <v/>
      </c>
      <c r="H1529" s="64" t="str">
        <f t="shared" si="23"/>
        <v/>
      </c>
      <c r="I1529" s="65" t="str">
        <f>IF(発注書!D1535="","",発注書!D1535)</f>
        <v/>
      </c>
      <c r="J1529" s="66" t="str">
        <f>IF(発注書!D1535="","",発注書!C1535)</f>
        <v/>
      </c>
      <c r="K1529" s="63"/>
      <c r="L1529" s="63"/>
      <c r="M1529" s="63"/>
      <c r="N1529" s="63"/>
    </row>
    <row r="1530" spans="1:14" x14ac:dyDescent="0.55000000000000004">
      <c r="B1530" s="50">
        <v>2</v>
      </c>
      <c r="E1530" s="61" t="str">
        <f>IF(発注書!D1536="","",発注書!B1536)</f>
        <v/>
      </c>
      <c r="F1530" s="62" t="str">
        <f>IF(J1530="","",VLOOKUP(J1530,商品マスタ!$B:$D,2,FALSE))</f>
        <v/>
      </c>
      <c r="G1530" s="63" t="str">
        <f>IF(F1530="","",VLOOKUP(F1530,商品マスタ!$C:$D,2,FALSE))</f>
        <v/>
      </c>
      <c r="H1530" s="64" t="str">
        <f t="shared" si="23"/>
        <v/>
      </c>
      <c r="I1530" s="65" t="str">
        <f>IF(発注書!D1536="","",発注書!D1536)</f>
        <v/>
      </c>
      <c r="J1530" s="66" t="str">
        <f>IF(発注書!D1536="","",発注書!C1536)</f>
        <v/>
      </c>
      <c r="K1530" s="63"/>
      <c r="L1530" s="63"/>
      <c r="M1530" s="63"/>
      <c r="N1530" s="63"/>
    </row>
    <row r="1531" spans="1:14" x14ac:dyDescent="0.55000000000000004">
      <c r="A1531" s="49">
        <v>765</v>
      </c>
      <c r="B1531" s="50">
        <v>1</v>
      </c>
      <c r="E1531" s="61" t="str">
        <f>IF(発注書!D1537="","",発注書!B1537)</f>
        <v/>
      </c>
      <c r="F1531" s="62" t="str">
        <f>IF(J1531="","",VLOOKUP(J1531,商品マスタ!$B:$D,2,FALSE))</f>
        <v/>
      </c>
      <c r="G1531" s="63" t="str">
        <f>IF(F1531="","",VLOOKUP(F1531,商品マスタ!$C:$D,2,FALSE))</f>
        <v/>
      </c>
      <c r="H1531" s="64" t="str">
        <f t="shared" si="23"/>
        <v/>
      </c>
      <c r="I1531" s="65" t="str">
        <f>IF(発注書!D1537="","",発注書!D1537)</f>
        <v/>
      </c>
      <c r="J1531" s="66" t="str">
        <f>IF(発注書!D1537="","",発注書!C1537)</f>
        <v/>
      </c>
      <c r="K1531" s="63"/>
      <c r="L1531" s="63"/>
      <c r="M1531" s="63"/>
      <c r="N1531" s="63"/>
    </row>
    <row r="1532" spans="1:14" x14ac:dyDescent="0.55000000000000004">
      <c r="B1532" s="50">
        <v>2</v>
      </c>
      <c r="E1532" s="61" t="str">
        <f>IF(発注書!D1538="","",発注書!B1538)</f>
        <v/>
      </c>
      <c r="F1532" s="62" t="str">
        <f>IF(J1532="","",VLOOKUP(J1532,商品マスタ!$B:$D,2,FALSE))</f>
        <v/>
      </c>
      <c r="G1532" s="63" t="str">
        <f>IF(F1532="","",VLOOKUP(F1532,商品マスタ!$C:$D,2,FALSE))</f>
        <v/>
      </c>
      <c r="H1532" s="64" t="str">
        <f t="shared" si="23"/>
        <v/>
      </c>
      <c r="I1532" s="65" t="str">
        <f>IF(発注書!D1538="","",発注書!D1538)</f>
        <v/>
      </c>
      <c r="J1532" s="66" t="str">
        <f>IF(発注書!D1538="","",発注書!C1538)</f>
        <v/>
      </c>
      <c r="K1532" s="63"/>
      <c r="L1532" s="63"/>
      <c r="M1532" s="63"/>
      <c r="N1532" s="63"/>
    </row>
    <row r="1533" spans="1:14" x14ac:dyDescent="0.55000000000000004">
      <c r="A1533" s="49">
        <v>766</v>
      </c>
      <c r="B1533" s="50">
        <v>1</v>
      </c>
      <c r="E1533" s="61" t="str">
        <f>IF(発注書!D1539="","",発注書!B1539)</f>
        <v/>
      </c>
      <c r="F1533" s="62" t="str">
        <f>IF(J1533="","",VLOOKUP(J1533,商品マスタ!$B:$D,2,FALSE))</f>
        <v/>
      </c>
      <c r="G1533" s="63" t="str">
        <f>IF(F1533="","",VLOOKUP(F1533,商品マスタ!$C:$D,2,FALSE))</f>
        <v/>
      </c>
      <c r="H1533" s="64" t="str">
        <f t="shared" si="23"/>
        <v/>
      </c>
      <c r="I1533" s="65" t="str">
        <f>IF(発注書!D1539="","",発注書!D1539)</f>
        <v/>
      </c>
      <c r="J1533" s="66" t="str">
        <f>IF(発注書!D1539="","",発注書!C1539)</f>
        <v/>
      </c>
      <c r="K1533" s="63"/>
      <c r="L1533" s="63"/>
      <c r="M1533" s="63"/>
      <c r="N1533" s="63"/>
    </row>
    <row r="1534" spans="1:14" x14ac:dyDescent="0.55000000000000004">
      <c r="B1534" s="50">
        <v>2</v>
      </c>
      <c r="E1534" s="61" t="str">
        <f>IF(発注書!D1540="","",発注書!B1540)</f>
        <v/>
      </c>
      <c r="F1534" s="62" t="str">
        <f>IF(J1534="","",VLOOKUP(J1534,商品マスタ!$B:$D,2,FALSE))</f>
        <v/>
      </c>
      <c r="G1534" s="63" t="str">
        <f>IF(F1534="","",VLOOKUP(F1534,商品マスタ!$C:$D,2,FALSE))</f>
        <v/>
      </c>
      <c r="H1534" s="64" t="str">
        <f t="shared" si="23"/>
        <v/>
      </c>
      <c r="I1534" s="65" t="str">
        <f>IF(発注書!D1540="","",発注書!D1540)</f>
        <v/>
      </c>
      <c r="J1534" s="66" t="str">
        <f>IF(発注書!D1540="","",発注書!C1540)</f>
        <v/>
      </c>
      <c r="K1534" s="63"/>
      <c r="L1534" s="63"/>
      <c r="M1534" s="63"/>
      <c r="N1534" s="63"/>
    </row>
    <row r="1535" spans="1:14" x14ac:dyDescent="0.55000000000000004">
      <c r="A1535" s="49">
        <v>767</v>
      </c>
      <c r="B1535" s="50">
        <v>1</v>
      </c>
      <c r="E1535" s="61" t="str">
        <f>IF(発注書!D1541="","",発注書!B1541)</f>
        <v/>
      </c>
      <c r="F1535" s="62" t="str">
        <f>IF(J1535="","",VLOOKUP(J1535,商品マスタ!$B:$D,2,FALSE))</f>
        <v/>
      </c>
      <c r="G1535" s="63" t="str">
        <f>IF(F1535="","",VLOOKUP(F1535,商品マスタ!$C:$D,2,FALSE))</f>
        <v/>
      </c>
      <c r="H1535" s="64" t="str">
        <f t="shared" si="23"/>
        <v/>
      </c>
      <c r="I1535" s="65" t="str">
        <f>IF(発注書!D1541="","",発注書!D1541)</f>
        <v/>
      </c>
      <c r="J1535" s="66" t="str">
        <f>IF(発注書!D1541="","",発注書!C1541)</f>
        <v/>
      </c>
      <c r="K1535" s="63"/>
      <c r="L1535" s="63"/>
      <c r="M1535" s="63"/>
      <c r="N1535" s="63"/>
    </row>
    <row r="1536" spans="1:14" x14ac:dyDescent="0.55000000000000004">
      <c r="B1536" s="50">
        <v>2</v>
      </c>
      <c r="E1536" s="61" t="str">
        <f>IF(発注書!D1542="","",発注書!B1542)</f>
        <v/>
      </c>
      <c r="F1536" s="62" t="str">
        <f>IF(J1536="","",VLOOKUP(J1536,商品マスタ!$B:$D,2,FALSE))</f>
        <v/>
      </c>
      <c r="G1536" s="63" t="str">
        <f>IF(F1536="","",VLOOKUP(F1536,商品マスタ!$C:$D,2,FALSE))</f>
        <v/>
      </c>
      <c r="H1536" s="64" t="str">
        <f t="shared" si="23"/>
        <v/>
      </c>
      <c r="I1536" s="65" t="str">
        <f>IF(発注書!D1542="","",発注書!D1542)</f>
        <v/>
      </c>
      <c r="J1536" s="66" t="str">
        <f>IF(発注書!D1542="","",発注書!C1542)</f>
        <v/>
      </c>
      <c r="K1536" s="63"/>
      <c r="L1536" s="63"/>
      <c r="M1536" s="63"/>
      <c r="N1536" s="63"/>
    </row>
    <row r="1537" spans="1:14" x14ac:dyDescent="0.55000000000000004">
      <c r="A1537" s="49">
        <v>768</v>
      </c>
      <c r="B1537" s="50">
        <v>1</v>
      </c>
      <c r="E1537" s="61" t="str">
        <f>IF(発注書!D1543="","",発注書!B1543)</f>
        <v/>
      </c>
      <c r="F1537" s="62" t="str">
        <f>IF(J1537="","",VLOOKUP(J1537,商品マスタ!$B:$D,2,FALSE))</f>
        <v/>
      </c>
      <c r="G1537" s="63" t="str">
        <f>IF(F1537="","",VLOOKUP(F1537,商品マスタ!$C:$D,2,FALSE))</f>
        <v/>
      </c>
      <c r="H1537" s="64" t="str">
        <f t="shared" si="23"/>
        <v/>
      </c>
      <c r="I1537" s="65" t="str">
        <f>IF(発注書!D1543="","",発注書!D1543)</f>
        <v/>
      </c>
      <c r="J1537" s="66" t="str">
        <f>IF(発注書!D1543="","",発注書!C1543)</f>
        <v/>
      </c>
      <c r="K1537" s="63"/>
      <c r="L1537" s="63"/>
      <c r="M1537" s="63"/>
      <c r="N1537" s="63"/>
    </row>
    <row r="1538" spans="1:14" x14ac:dyDescent="0.55000000000000004">
      <c r="B1538" s="50">
        <v>2</v>
      </c>
      <c r="E1538" s="61" t="str">
        <f>IF(発注書!D1544="","",発注書!B1544)</f>
        <v/>
      </c>
      <c r="F1538" s="62" t="str">
        <f>IF(J1538="","",VLOOKUP(J1538,商品マスタ!$B:$D,2,FALSE))</f>
        <v/>
      </c>
      <c r="G1538" s="63" t="str">
        <f>IF(F1538="","",VLOOKUP(F1538,商品マスタ!$C:$D,2,FALSE))</f>
        <v/>
      </c>
      <c r="H1538" s="64" t="str">
        <f t="shared" si="23"/>
        <v/>
      </c>
      <c r="I1538" s="65" t="str">
        <f>IF(発注書!D1544="","",発注書!D1544)</f>
        <v/>
      </c>
      <c r="J1538" s="66" t="str">
        <f>IF(発注書!D1544="","",発注書!C1544)</f>
        <v/>
      </c>
      <c r="K1538" s="63"/>
      <c r="L1538" s="63"/>
      <c r="M1538" s="63"/>
      <c r="N1538" s="63"/>
    </row>
    <row r="1539" spans="1:14" x14ac:dyDescent="0.55000000000000004">
      <c r="A1539" s="49">
        <v>769</v>
      </c>
      <c r="B1539" s="50">
        <v>1</v>
      </c>
      <c r="E1539" s="61" t="str">
        <f>IF(発注書!D1545="","",発注書!B1545)</f>
        <v/>
      </c>
      <c r="F1539" s="62" t="str">
        <f>IF(J1539="","",VLOOKUP(J1539,商品マスタ!$B:$D,2,FALSE))</f>
        <v/>
      </c>
      <c r="G1539" s="63" t="str">
        <f>IF(F1539="","",VLOOKUP(F1539,商品マスタ!$C:$D,2,FALSE))</f>
        <v/>
      </c>
      <c r="H1539" s="64" t="str">
        <f t="shared" si="23"/>
        <v/>
      </c>
      <c r="I1539" s="65" t="str">
        <f>IF(発注書!D1545="","",発注書!D1545)</f>
        <v/>
      </c>
      <c r="J1539" s="66" t="str">
        <f>IF(発注書!D1545="","",発注書!C1545)</f>
        <v/>
      </c>
      <c r="K1539" s="63"/>
      <c r="L1539" s="63"/>
      <c r="M1539" s="63"/>
      <c r="N1539" s="63"/>
    </row>
    <row r="1540" spans="1:14" x14ac:dyDescent="0.55000000000000004">
      <c r="B1540" s="50">
        <v>2</v>
      </c>
      <c r="E1540" s="61" t="str">
        <f>IF(発注書!D1546="","",発注書!B1546)</f>
        <v/>
      </c>
      <c r="F1540" s="62" t="str">
        <f>IF(J1540="","",VLOOKUP(J1540,商品マスタ!$B:$D,2,FALSE))</f>
        <v/>
      </c>
      <c r="G1540" s="63" t="str">
        <f>IF(F1540="","",VLOOKUP(F1540,商品マスタ!$C:$D,2,FALSE))</f>
        <v/>
      </c>
      <c r="H1540" s="64" t="str">
        <f t="shared" ref="H1540:H1603" si="24">IF(E1540="","",IF(E1540="",LEN(SUBSTITUTE(D1540," ","")),LEN(SUBSTITUTE(E1540," ",""))))</f>
        <v/>
      </c>
      <c r="I1540" s="65" t="str">
        <f>IF(発注書!D1546="","",発注書!D1546)</f>
        <v/>
      </c>
      <c r="J1540" s="66" t="str">
        <f>IF(発注書!D1546="","",発注書!C1546)</f>
        <v/>
      </c>
      <c r="K1540" s="63"/>
      <c r="L1540" s="63"/>
      <c r="M1540" s="63"/>
      <c r="N1540" s="63"/>
    </row>
    <row r="1541" spans="1:14" x14ac:dyDescent="0.55000000000000004">
      <c r="A1541" s="49">
        <v>770</v>
      </c>
      <c r="B1541" s="50">
        <v>1</v>
      </c>
      <c r="E1541" s="61" t="str">
        <f>IF(発注書!D1547="","",発注書!B1547)</f>
        <v/>
      </c>
      <c r="F1541" s="62" t="str">
        <f>IF(J1541="","",VLOOKUP(J1541,商品マスタ!$B:$D,2,FALSE))</f>
        <v/>
      </c>
      <c r="G1541" s="63" t="str">
        <f>IF(F1541="","",VLOOKUP(F1541,商品マスタ!$C:$D,2,FALSE))</f>
        <v/>
      </c>
      <c r="H1541" s="64" t="str">
        <f t="shared" si="24"/>
        <v/>
      </c>
      <c r="I1541" s="65" t="str">
        <f>IF(発注書!D1547="","",発注書!D1547)</f>
        <v/>
      </c>
      <c r="J1541" s="66" t="str">
        <f>IF(発注書!D1547="","",発注書!C1547)</f>
        <v/>
      </c>
      <c r="K1541" s="63"/>
      <c r="L1541" s="63"/>
      <c r="M1541" s="63"/>
      <c r="N1541" s="63"/>
    </row>
    <row r="1542" spans="1:14" x14ac:dyDescent="0.55000000000000004">
      <c r="B1542" s="50">
        <v>2</v>
      </c>
      <c r="E1542" s="61" t="str">
        <f>IF(発注書!D1548="","",発注書!B1548)</f>
        <v/>
      </c>
      <c r="F1542" s="62" t="str">
        <f>IF(J1542="","",VLOOKUP(J1542,商品マスタ!$B:$D,2,FALSE))</f>
        <v/>
      </c>
      <c r="G1542" s="63" t="str">
        <f>IF(F1542="","",VLOOKUP(F1542,商品マスタ!$C:$D,2,FALSE))</f>
        <v/>
      </c>
      <c r="H1542" s="64" t="str">
        <f t="shared" si="24"/>
        <v/>
      </c>
      <c r="I1542" s="65" t="str">
        <f>IF(発注書!D1548="","",発注書!D1548)</f>
        <v/>
      </c>
      <c r="J1542" s="66" t="str">
        <f>IF(発注書!D1548="","",発注書!C1548)</f>
        <v/>
      </c>
      <c r="K1542" s="63"/>
      <c r="L1542" s="63"/>
      <c r="M1542" s="63"/>
      <c r="N1542" s="63"/>
    </row>
    <row r="1543" spans="1:14" x14ac:dyDescent="0.55000000000000004">
      <c r="A1543" s="49">
        <v>771</v>
      </c>
      <c r="B1543" s="50">
        <v>1</v>
      </c>
      <c r="E1543" s="61" t="str">
        <f>IF(発注書!D1549="","",発注書!B1549)</f>
        <v/>
      </c>
      <c r="F1543" s="62" t="str">
        <f>IF(J1543="","",VLOOKUP(J1543,商品マスタ!$B:$D,2,FALSE))</f>
        <v/>
      </c>
      <c r="G1543" s="63" t="str">
        <f>IF(F1543="","",VLOOKUP(F1543,商品マスタ!$C:$D,2,FALSE))</f>
        <v/>
      </c>
      <c r="H1543" s="64" t="str">
        <f t="shared" si="24"/>
        <v/>
      </c>
      <c r="I1543" s="65" t="str">
        <f>IF(発注書!D1549="","",発注書!D1549)</f>
        <v/>
      </c>
      <c r="J1543" s="66" t="str">
        <f>IF(発注書!D1549="","",発注書!C1549)</f>
        <v/>
      </c>
      <c r="K1543" s="63"/>
      <c r="L1543" s="63"/>
      <c r="M1543" s="63"/>
      <c r="N1543" s="63"/>
    </row>
    <row r="1544" spans="1:14" x14ac:dyDescent="0.55000000000000004">
      <c r="B1544" s="50">
        <v>2</v>
      </c>
      <c r="E1544" s="61" t="str">
        <f>IF(発注書!D1550="","",発注書!B1550)</f>
        <v/>
      </c>
      <c r="F1544" s="62" t="str">
        <f>IF(J1544="","",VLOOKUP(J1544,商品マスタ!$B:$D,2,FALSE))</f>
        <v/>
      </c>
      <c r="G1544" s="63" t="str">
        <f>IF(F1544="","",VLOOKUP(F1544,商品マスタ!$C:$D,2,FALSE))</f>
        <v/>
      </c>
      <c r="H1544" s="64" t="str">
        <f t="shared" si="24"/>
        <v/>
      </c>
      <c r="I1544" s="65" t="str">
        <f>IF(発注書!D1550="","",発注書!D1550)</f>
        <v/>
      </c>
      <c r="J1544" s="66" t="str">
        <f>IF(発注書!D1550="","",発注書!C1550)</f>
        <v/>
      </c>
      <c r="K1544" s="63"/>
      <c r="L1544" s="63"/>
      <c r="M1544" s="63"/>
      <c r="N1544" s="63"/>
    </row>
    <row r="1545" spans="1:14" x14ac:dyDescent="0.55000000000000004">
      <c r="A1545" s="49">
        <v>772</v>
      </c>
      <c r="B1545" s="50">
        <v>1</v>
      </c>
      <c r="E1545" s="61" t="str">
        <f>IF(発注書!D1551="","",発注書!B1551)</f>
        <v/>
      </c>
      <c r="F1545" s="62" t="str">
        <f>IF(J1545="","",VLOOKUP(J1545,商品マスタ!$B:$D,2,FALSE))</f>
        <v/>
      </c>
      <c r="G1545" s="63" t="str">
        <f>IF(F1545="","",VLOOKUP(F1545,商品マスタ!$C:$D,2,FALSE))</f>
        <v/>
      </c>
      <c r="H1545" s="64" t="str">
        <f t="shared" si="24"/>
        <v/>
      </c>
      <c r="I1545" s="65" t="str">
        <f>IF(発注書!D1551="","",発注書!D1551)</f>
        <v/>
      </c>
      <c r="J1545" s="66" t="str">
        <f>IF(発注書!D1551="","",発注書!C1551)</f>
        <v/>
      </c>
      <c r="K1545" s="63"/>
      <c r="L1545" s="63"/>
      <c r="M1545" s="63"/>
      <c r="N1545" s="63"/>
    </row>
    <row r="1546" spans="1:14" x14ac:dyDescent="0.55000000000000004">
      <c r="B1546" s="50">
        <v>2</v>
      </c>
      <c r="E1546" s="61" t="str">
        <f>IF(発注書!D1552="","",発注書!B1552)</f>
        <v/>
      </c>
      <c r="F1546" s="62" t="str">
        <f>IF(J1546="","",VLOOKUP(J1546,商品マスタ!$B:$D,2,FALSE))</f>
        <v/>
      </c>
      <c r="G1546" s="63" t="str">
        <f>IF(F1546="","",VLOOKUP(F1546,商品マスタ!$C:$D,2,FALSE))</f>
        <v/>
      </c>
      <c r="H1546" s="64" t="str">
        <f t="shared" si="24"/>
        <v/>
      </c>
      <c r="I1546" s="65" t="str">
        <f>IF(発注書!D1552="","",発注書!D1552)</f>
        <v/>
      </c>
      <c r="J1546" s="66" t="str">
        <f>IF(発注書!D1552="","",発注書!C1552)</f>
        <v/>
      </c>
      <c r="K1546" s="63"/>
      <c r="L1546" s="63"/>
      <c r="M1546" s="63"/>
      <c r="N1546" s="63"/>
    </row>
    <row r="1547" spans="1:14" x14ac:dyDescent="0.55000000000000004">
      <c r="A1547" s="49">
        <v>773</v>
      </c>
      <c r="B1547" s="50">
        <v>1</v>
      </c>
      <c r="E1547" s="61" t="str">
        <f>IF(発注書!D1553="","",発注書!B1553)</f>
        <v/>
      </c>
      <c r="F1547" s="62" t="str">
        <f>IF(J1547="","",VLOOKUP(J1547,商品マスタ!$B:$D,2,FALSE))</f>
        <v/>
      </c>
      <c r="G1547" s="63" t="str">
        <f>IF(F1547="","",VLOOKUP(F1547,商品マスタ!$C:$D,2,FALSE))</f>
        <v/>
      </c>
      <c r="H1547" s="64" t="str">
        <f t="shared" si="24"/>
        <v/>
      </c>
      <c r="I1547" s="65" t="str">
        <f>IF(発注書!D1553="","",発注書!D1553)</f>
        <v/>
      </c>
      <c r="J1547" s="66" t="str">
        <f>IF(発注書!D1553="","",発注書!C1553)</f>
        <v/>
      </c>
      <c r="K1547" s="63"/>
      <c r="L1547" s="63"/>
      <c r="M1547" s="63"/>
      <c r="N1547" s="63"/>
    </row>
    <row r="1548" spans="1:14" x14ac:dyDescent="0.55000000000000004">
      <c r="B1548" s="50">
        <v>2</v>
      </c>
      <c r="E1548" s="61" t="str">
        <f>IF(発注書!D1554="","",発注書!B1554)</f>
        <v/>
      </c>
      <c r="F1548" s="62" t="str">
        <f>IF(J1548="","",VLOOKUP(J1548,商品マスタ!$B:$D,2,FALSE))</f>
        <v/>
      </c>
      <c r="G1548" s="63" t="str">
        <f>IF(F1548="","",VLOOKUP(F1548,商品マスタ!$C:$D,2,FALSE))</f>
        <v/>
      </c>
      <c r="H1548" s="64" t="str">
        <f t="shared" si="24"/>
        <v/>
      </c>
      <c r="I1548" s="65" t="str">
        <f>IF(発注書!D1554="","",発注書!D1554)</f>
        <v/>
      </c>
      <c r="J1548" s="66" t="str">
        <f>IF(発注書!D1554="","",発注書!C1554)</f>
        <v/>
      </c>
      <c r="K1548" s="63"/>
      <c r="L1548" s="63"/>
      <c r="M1548" s="63"/>
      <c r="N1548" s="63"/>
    </row>
    <row r="1549" spans="1:14" x14ac:dyDescent="0.55000000000000004">
      <c r="A1549" s="49">
        <v>774</v>
      </c>
      <c r="B1549" s="50">
        <v>1</v>
      </c>
      <c r="E1549" s="61" t="str">
        <f>IF(発注書!D1555="","",発注書!B1555)</f>
        <v/>
      </c>
      <c r="F1549" s="62" t="str">
        <f>IF(J1549="","",VLOOKUP(J1549,商品マスタ!$B:$D,2,FALSE))</f>
        <v/>
      </c>
      <c r="G1549" s="63" t="str">
        <f>IF(F1549="","",VLOOKUP(F1549,商品マスタ!$C:$D,2,FALSE))</f>
        <v/>
      </c>
      <c r="H1549" s="64" t="str">
        <f t="shared" si="24"/>
        <v/>
      </c>
      <c r="I1549" s="65" t="str">
        <f>IF(発注書!D1555="","",発注書!D1555)</f>
        <v/>
      </c>
      <c r="J1549" s="66" t="str">
        <f>IF(発注書!D1555="","",発注書!C1555)</f>
        <v/>
      </c>
      <c r="K1549" s="63"/>
      <c r="L1549" s="63"/>
      <c r="M1549" s="63"/>
      <c r="N1549" s="63"/>
    </row>
    <row r="1550" spans="1:14" x14ac:dyDescent="0.55000000000000004">
      <c r="B1550" s="50">
        <v>2</v>
      </c>
      <c r="E1550" s="61" t="str">
        <f>IF(発注書!D1556="","",発注書!B1556)</f>
        <v/>
      </c>
      <c r="F1550" s="62" t="str">
        <f>IF(J1550="","",VLOOKUP(J1550,商品マスタ!$B:$D,2,FALSE))</f>
        <v/>
      </c>
      <c r="G1550" s="63" t="str">
        <f>IF(F1550="","",VLOOKUP(F1550,商品マスタ!$C:$D,2,FALSE))</f>
        <v/>
      </c>
      <c r="H1550" s="64" t="str">
        <f t="shared" si="24"/>
        <v/>
      </c>
      <c r="I1550" s="65" t="str">
        <f>IF(発注書!D1556="","",発注書!D1556)</f>
        <v/>
      </c>
      <c r="J1550" s="66" t="str">
        <f>IF(発注書!D1556="","",発注書!C1556)</f>
        <v/>
      </c>
      <c r="K1550" s="63"/>
      <c r="L1550" s="63"/>
      <c r="M1550" s="63"/>
      <c r="N1550" s="63"/>
    </row>
    <row r="1551" spans="1:14" x14ac:dyDescent="0.55000000000000004">
      <c r="A1551" s="49">
        <v>775</v>
      </c>
      <c r="B1551" s="50">
        <v>1</v>
      </c>
      <c r="E1551" s="61" t="str">
        <f>IF(発注書!D1557="","",発注書!B1557)</f>
        <v/>
      </c>
      <c r="F1551" s="62" t="str">
        <f>IF(J1551="","",VLOOKUP(J1551,商品マスタ!$B:$D,2,FALSE))</f>
        <v/>
      </c>
      <c r="G1551" s="63" t="str">
        <f>IF(F1551="","",VLOOKUP(F1551,商品マスタ!$C:$D,2,FALSE))</f>
        <v/>
      </c>
      <c r="H1551" s="64" t="str">
        <f t="shared" si="24"/>
        <v/>
      </c>
      <c r="I1551" s="65" t="str">
        <f>IF(発注書!D1557="","",発注書!D1557)</f>
        <v/>
      </c>
      <c r="J1551" s="66" t="str">
        <f>IF(発注書!D1557="","",発注書!C1557)</f>
        <v/>
      </c>
      <c r="K1551" s="63"/>
      <c r="L1551" s="63"/>
      <c r="M1551" s="63"/>
      <c r="N1551" s="63"/>
    </row>
    <row r="1552" spans="1:14" x14ac:dyDescent="0.55000000000000004">
      <c r="B1552" s="50">
        <v>2</v>
      </c>
      <c r="E1552" s="61" t="str">
        <f>IF(発注書!D1558="","",発注書!B1558)</f>
        <v/>
      </c>
      <c r="F1552" s="62" t="str">
        <f>IF(J1552="","",VLOOKUP(J1552,商品マスタ!$B:$D,2,FALSE))</f>
        <v/>
      </c>
      <c r="G1552" s="63" t="str">
        <f>IF(F1552="","",VLOOKUP(F1552,商品マスタ!$C:$D,2,FALSE))</f>
        <v/>
      </c>
      <c r="H1552" s="64" t="str">
        <f t="shared" si="24"/>
        <v/>
      </c>
      <c r="I1552" s="65" t="str">
        <f>IF(発注書!D1558="","",発注書!D1558)</f>
        <v/>
      </c>
      <c r="J1552" s="66" t="str">
        <f>IF(発注書!D1558="","",発注書!C1558)</f>
        <v/>
      </c>
      <c r="K1552" s="63"/>
      <c r="L1552" s="63"/>
      <c r="M1552" s="63"/>
      <c r="N1552" s="63"/>
    </row>
    <row r="1553" spans="1:14" x14ac:dyDescent="0.55000000000000004">
      <c r="A1553" s="49">
        <v>776</v>
      </c>
      <c r="B1553" s="50">
        <v>1</v>
      </c>
      <c r="E1553" s="61" t="str">
        <f>IF(発注書!D1559="","",発注書!B1559)</f>
        <v/>
      </c>
      <c r="F1553" s="62" t="str">
        <f>IF(J1553="","",VLOOKUP(J1553,商品マスタ!$B:$D,2,FALSE))</f>
        <v/>
      </c>
      <c r="G1553" s="63" t="str">
        <f>IF(F1553="","",VLOOKUP(F1553,商品マスタ!$C:$D,2,FALSE))</f>
        <v/>
      </c>
      <c r="H1553" s="64" t="str">
        <f t="shared" si="24"/>
        <v/>
      </c>
      <c r="I1553" s="65" t="str">
        <f>IF(発注書!D1559="","",発注書!D1559)</f>
        <v/>
      </c>
      <c r="J1553" s="66" t="str">
        <f>IF(発注書!D1559="","",発注書!C1559)</f>
        <v/>
      </c>
      <c r="K1553" s="63"/>
      <c r="L1553" s="63"/>
      <c r="M1553" s="63"/>
      <c r="N1553" s="63"/>
    </row>
    <row r="1554" spans="1:14" x14ac:dyDescent="0.55000000000000004">
      <c r="B1554" s="50">
        <v>2</v>
      </c>
      <c r="E1554" s="61" t="str">
        <f>IF(発注書!D1560="","",発注書!B1560)</f>
        <v/>
      </c>
      <c r="F1554" s="62" t="str">
        <f>IF(J1554="","",VLOOKUP(J1554,商品マスタ!$B:$D,2,FALSE))</f>
        <v/>
      </c>
      <c r="G1554" s="63" t="str">
        <f>IF(F1554="","",VLOOKUP(F1554,商品マスタ!$C:$D,2,FALSE))</f>
        <v/>
      </c>
      <c r="H1554" s="64" t="str">
        <f t="shared" si="24"/>
        <v/>
      </c>
      <c r="I1554" s="65" t="str">
        <f>IF(発注書!D1560="","",発注書!D1560)</f>
        <v/>
      </c>
      <c r="J1554" s="66" t="str">
        <f>IF(発注書!D1560="","",発注書!C1560)</f>
        <v/>
      </c>
      <c r="K1554" s="63"/>
      <c r="L1554" s="63"/>
      <c r="M1554" s="63"/>
      <c r="N1554" s="63"/>
    </row>
    <row r="1555" spans="1:14" x14ac:dyDescent="0.55000000000000004">
      <c r="A1555" s="49">
        <v>777</v>
      </c>
      <c r="B1555" s="50">
        <v>1</v>
      </c>
      <c r="E1555" s="61" t="str">
        <f>IF(発注書!D1561="","",発注書!B1561)</f>
        <v/>
      </c>
      <c r="F1555" s="62" t="str">
        <f>IF(J1555="","",VLOOKUP(J1555,商品マスタ!$B:$D,2,FALSE))</f>
        <v/>
      </c>
      <c r="G1555" s="63" t="str">
        <f>IF(F1555="","",VLOOKUP(F1555,商品マスタ!$C:$D,2,FALSE))</f>
        <v/>
      </c>
      <c r="H1555" s="64" t="str">
        <f t="shared" si="24"/>
        <v/>
      </c>
      <c r="I1555" s="65" t="str">
        <f>IF(発注書!D1561="","",発注書!D1561)</f>
        <v/>
      </c>
      <c r="J1555" s="66" t="str">
        <f>IF(発注書!D1561="","",発注書!C1561)</f>
        <v/>
      </c>
      <c r="K1555" s="63"/>
      <c r="L1555" s="63"/>
      <c r="M1555" s="63"/>
      <c r="N1555" s="63"/>
    </row>
    <row r="1556" spans="1:14" x14ac:dyDescent="0.55000000000000004">
      <c r="B1556" s="50">
        <v>2</v>
      </c>
      <c r="E1556" s="61" t="str">
        <f>IF(発注書!D1562="","",発注書!B1562)</f>
        <v/>
      </c>
      <c r="F1556" s="62" t="str">
        <f>IF(J1556="","",VLOOKUP(J1556,商品マスタ!$B:$D,2,FALSE))</f>
        <v/>
      </c>
      <c r="G1556" s="63" t="str">
        <f>IF(F1556="","",VLOOKUP(F1556,商品マスタ!$C:$D,2,FALSE))</f>
        <v/>
      </c>
      <c r="H1556" s="64" t="str">
        <f t="shared" si="24"/>
        <v/>
      </c>
      <c r="I1556" s="65" t="str">
        <f>IF(発注書!D1562="","",発注書!D1562)</f>
        <v/>
      </c>
      <c r="J1556" s="66" t="str">
        <f>IF(発注書!D1562="","",発注書!C1562)</f>
        <v/>
      </c>
      <c r="K1556" s="63"/>
      <c r="L1556" s="63"/>
      <c r="M1556" s="63"/>
      <c r="N1556" s="63"/>
    </row>
    <row r="1557" spans="1:14" x14ac:dyDescent="0.55000000000000004">
      <c r="A1557" s="49">
        <v>778</v>
      </c>
      <c r="B1557" s="50">
        <v>1</v>
      </c>
      <c r="E1557" s="61" t="str">
        <f>IF(発注書!D1563="","",発注書!B1563)</f>
        <v/>
      </c>
      <c r="F1557" s="62" t="str">
        <f>IF(J1557="","",VLOOKUP(J1557,商品マスタ!$B:$D,2,FALSE))</f>
        <v/>
      </c>
      <c r="G1557" s="63" t="str">
        <f>IF(F1557="","",VLOOKUP(F1557,商品マスタ!$C:$D,2,FALSE))</f>
        <v/>
      </c>
      <c r="H1557" s="64" t="str">
        <f t="shared" si="24"/>
        <v/>
      </c>
      <c r="I1557" s="65" t="str">
        <f>IF(発注書!D1563="","",発注書!D1563)</f>
        <v/>
      </c>
      <c r="J1557" s="66" t="str">
        <f>IF(発注書!D1563="","",発注書!C1563)</f>
        <v/>
      </c>
      <c r="K1557" s="63"/>
      <c r="L1557" s="63"/>
      <c r="M1557" s="63"/>
      <c r="N1557" s="63"/>
    </row>
    <row r="1558" spans="1:14" x14ac:dyDescent="0.55000000000000004">
      <c r="B1558" s="50">
        <v>2</v>
      </c>
      <c r="E1558" s="61" t="str">
        <f>IF(発注書!D1564="","",発注書!B1564)</f>
        <v/>
      </c>
      <c r="F1558" s="62" t="str">
        <f>IF(J1558="","",VLOOKUP(J1558,商品マスタ!$B:$D,2,FALSE))</f>
        <v/>
      </c>
      <c r="G1558" s="63" t="str">
        <f>IF(F1558="","",VLOOKUP(F1558,商品マスタ!$C:$D,2,FALSE))</f>
        <v/>
      </c>
      <c r="H1558" s="64" t="str">
        <f t="shared" si="24"/>
        <v/>
      </c>
      <c r="I1558" s="65" t="str">
        <f>IF(発注書!D1564="","",発注書!D1564)</f>
        <v/>
      </c>
      <c r="J1558" s="66" t="str">
        <f>IF(発注書!D1564="","",発注書!C1564)</f>
        <v/>
      </c>
      <c r="K1558" s="63"/>
      <c r="L1558" s="63"/>
      <c r="M1558" s="63"/>
      <c r="N1558" s="63"/>
    </row>
    <row r="1559" spans="1:14" x14ac:dyDescent="0.55000000000000004">
      <c r="A1559" s="49">
        <v>779</v>
      </c>
      <c r="B1559" s="50">
        <v>1</v>
      </c>
      <c r="E1559" s="61" t="str">
        <f>IF(発注書!D1565="","",発注書!B1565)</f>
        <v/>
      </c>
      <c r="F1559" s="62" t="str">
        <f>IF(J1559="","",VLOOKUP(J1559,商品マスタ!$B:$D,2,FALSE))</f>
        <v/>
      </c>
      <c r="G1559" s="63" t="str">
        <f>IF(F1559="","",VLOOKUP(F1559,商品マスタ!$C:$D,2,FALSE))</f>
        <v/>
      </c>
      <c r="H1559" s="64" t="str">
        <f t="shared" si="24"/>
        <v/>
      </c>
      <c r="I1559" s="65" t="str">
        <f>IF(発注書!D1565="","",発注書!D1565)</f>
        <v/>
      </c>
      <c r="J1559" s="66" t="str">
        <f>IF(発注書!D1565="","",発注書!C1565)</f>
        <v/>
      </c>
      <c r="K1559" s="63"/>
      <c r="L1559" s="63"/>
      <c r="M1559" s="63"/>
      <c r="N1559" s="63"/>
    </row>
    <row r="1560" spans="1:14" x14ac:dyDescent="0.55000000000000004">
      <c r="B1560" s="50">
        <v>2</v>
      </c>
      <c r="E1560" s="61" t="str">
        <f>IF(発注書!D1566="","",発注書!B1566)</f>
        <v/>
      </c>
      <c r="F1560" s="62" t="str">
        <f>IF(J1560="","",VLOOKUP(J1560,商品マスタ!$B:$D,2,FALSE))</f>
        <v/>
      </c>
      <c r="G1560" s="63" t="str">
        <f>IF(F1560="","",VLOOKUP(F1560,商品マスタ!$C:$D,2,FALSE))</f>
        <v/>
      </c>
      <c r="H1560" s="64" t="str">
        <f t="shared" si="24"/>
        <v/>
      </c>
      <c r="I1560" s="65" t="str">
        <f>IF(発注書!D1566="","",発注書!D1566)</f>
        <v/>
      </c>
      <c r="J1560" s="66" t="str">
        <f>IF(発注書!D1566="","",発注書!C1566)</f>
        <v/>
      </c>
      <c r="K1560" s="63"/>
      <c r="L1560" s="63"/>
      <c r="M1560" s="63"/>
      <c r="N1560" s="63"/>
    </row>
    <row r="1561" spans="1:14" x14ac:dyDescent="0.55000000000000004">
      <c r="A1561" s="49">
        <v>780</v>
      </c>
      <c r="B1561" s="50">
        <v>1</v>
      </c>
      <c r="E1561" s="61" t="str">
        <f>IF(発注書!D1567="","",発注書!B1567)</f>
        <v/>
      </c>
      <c r="F1561" s="62" t="str">
        <f>IF(J1561="","",VLOOKUP(J1561,商品マスタ!$B:$D,2,FALSE))</f>
        <v/>
      </c>
      <c r="G1561" s="63" t="str">
        <f>IF(F1561="","",VLOOKUP(F1561,商品マスタ!$C:$D,2,FALSE))</f>
        <v/>
      </c>
      <c r="H1561" s="64" t="str">
        <f t="shared" si="24"/>
        <v/>
      </c>
      <c r="I1561" s="65" t="str">
        <f>IF(発注書!D1567="","",発注書!D1567)</f>
        <v/>
      </c>
      <c r="J1561" s="66" t="str">
        <f>IF(発注書!D1567="","",発注書!C1567)</f>
        <v/>
      </c>
      <c r="K1561" s="63"/>
      <c r="L1561" s="63"/>
      <c r="M1561" s="63"/>
      <c r="N1561" s="63"/>
    </row>
    <row r="1562" spans="1:14" x14ac:dyDescent="0.55000000000000004">
      <c r="B1562" s="50">
        <v>2</v>
      </c>
      <c r="E1562" s="61" t="str">
        <f>IF(発注書!D1568="","",発注書!B1568)</f>
        <v/>
      </c>
      <c r="F1562" s="62" t="str">
        <f>IF(J1562="","",VLOOKUP(J1562,商品マスタ!$B:$D,2,FALSE))</f>
        <v/>
      </c>
      <c r="G1562" s="63" t="str">
        <f>IF(F1562="","",VLOOKUP(F1562,商品マスタ!$C:$D,2,FALSE))</f>
        <v/>
      </c>
      <c r="H1562" s="64" t="str">
        <f t="shared" si="24"/>
        <v/>
      </c>
      <c r="I1562" s="65" t="str">
        <f>IF(発注書!D1568="","",発注書!D1568)</f>
        <v/>
      </c>
      <c r="J1562" s="66" t="str">
        <f>IF(発注書!D1568="","",発注書!C1568)</f>
        <v/>
      </c>
      <c r="K1562" s="63"/>
      <c r="L1562" s="63"/>
      <c r="M1562" s="63"/>
      <c r="N1562" s="63"/>
    </row>
    <row r="1563" spans="1:14" x14ac:dyDescent="0.55000000000000004">
      <c r="A1563" s="49">
        <v>781</v>
      </c>
      <c r="B1563" s="50">
        <v>1</v>
      </c>
      <c r="E1563" s="61" t="str">
        <f>IF(発注書!D1569="","",発注書!B1569)</f>
        <v/>
      </c>
      <c r="F1563" s="62" t="str">
        <f>IF(J1563="","",VLOOKUP(J1563,商品マスタ!$B:$D,2,FALSE))</f>
        <v/>
      </c>
      <c r="G1563" s="63" t="str">
        <f>IF(F1563="","",VLOOKUP(F1563,商品マスタ!$C:$D,2,FALSE))</f>
        <v/>
      </c>
      <c r="H1563" s="64" t="str">
        <f t="shared" si="24"/>
        <v/>
      </c>
      <c r="I1563" s="65" t="str">
        <f>IF(発注書!D1569="","",発注書!D1569)</f>
        <v/>
      </c>
      <c r="J1563" s="66" t="str">
        <f>IF(発注書!D1569="","",発注書!C1569)</f>
        <v/>
      </c>
      <c r="K1563" s="63"/>
      <c r="L1563" s="63"/>
      <c r="M1563" s="63"/>
      <c r="N1563" s="63"/>
    </row>
    <row r="1564" spans="1:14" x14ac:dyDescent="0.55000000000000004">
      <c r="B1564" s="50">
        <v>2</v>
      </c>
      <c r="E1564" s="61" t="str">
        <f>IF(発注書!D1570="","",発注書!B1570)</f>
        <v/>
      </c>
      <c r="F1564" s="62" t="str">
        <f>IF(J1564="","",VLOOKUP(J1564,商品マスタ!$B:$D,2,FALSE))</f>
        <v/>
      </c>
      <c r="G1564" s="63" t="str">
        <f>IF(F1564="","",VLOOKUP(F1564,商品マスタ!$C:$D,2,FALSE))</f>
        <v/>
      </c>
      <c r="H1564" s="64" t="str">
        <f t="shared" si="24"/>
        <v/>
      </c>
      <c r="I1564" s="65" t="str">
        <f>IF(発注書!D1570="","",発注書!D1570)</f>
        <v/>
      </c>
      <c r="J1564" s="66" t="str">
        <f>IF(発注書!D1570="","",発注書!C1570)</f>
        <v/>
      </c>
      <c r="K1564" s="63"/>
      <c r="L1564" s="63"/>
      <c r="M1564" s="63"/>
      <c r="N1564" s="63"/>
    </row>
    <row r="1565" spans="1:14" x14ac:dyDescent="0.55000000000000004">
      <c r="A1565" s="49">
        <v>782</v>
      </c>
      <c r="B1565" s="50">
        <v>1</v>
      </c>
      <c r="E1565" s="61" t="str">
        <f>IF(発注書!D1571="","",発注書!B1571)</f>
        <v/>
      </c>
      <c r="F1565" s="62" t="str">
        <f>IF(J1565="","",VLOOKUP(J1565,商品マスタ!$B:$D,2,FALSE))</f>
        <v/>
      </c>
      <c r="G1565" s="63" t="str">
        <f>IF(F1565="","",VLOOKUP(F1565,商品マスタ!$C:$D,2,FALSE))</f>
        <v/>
      </c>
      <c r="H1565" s="64" t="str">
        <f t="shared" si="24"/>
        <v/>
      </c>
      <c r="I1565" s="65" t="str">
        <f>IF(発注書!D1571="","",発注書!D1571)</f>
        <v/>
      </c>
      <c r="J1565" s="66" t="str">
        <f>IF(発注書!D1571="","",発注書!C1571)</f>
        <v/>
      </c>
      <c r="K1565" s="63"/>
      <c r="L1565" s="63"/>
      <c r="M1565" s="63"/>
      <c r="N1565" s="63"/>
    </row>
    <row r="1566" spans="1:14" x14ac:dyDescent="0.55000000000000004">
      <c r="B1566" s="50">
        <v>2</v>
      </c>
      <c r="E1566" s="61" t="str">
        <f>IF(発注書!D1572="","",発注書!B1572)</f>
        <v/>
      </c>
      <c r="F1566" s="62" t="str">
        <f>IF(J1566="","",VLOOKUP(J1566,商品マスタ!$B:$D,2,FALSE))</f>
        <v/>
      </c>
      <c r="G1566" s="63" t="str">
        <f>IF(F1566="","",VLOOKUP(F1566,商品マスタ!$C:$D,2,FALSE))</f>
        <v/>
      </c>
      <c r="H1566" s="64" t="str">
        <f t="shared" si="24"/>
        <v/>
      </c>
      <c r="I1566" s="65" t="str">
        <f>IF(発注書!D1572="","",発注書!D1572)</f>
        <v/>
      </c>
      <c r="J1566" s="66" t="str">
        <f>IF(発注書!D1572="","",発注書!C1572)</f>
        <v/>
      </c>
      <c r="K1566" s="63"/>
      <c r="L1566" s="63"/>
      <c r="M1566" s="63"/>
      <c r="N1566" s="63"/>
    </row>
    <row r="1567" spans="1:14" x14ac:dyDescent="0.55000000000000004">
      <c r="A1567" s="49">
        <v>783</v>
      </c>
      <c r="B1567" s="50">
        <v>1</v>
      </c>
      <c r="E1567" s="61" t="str">
        <f>IF(発注書!D1573="","",発注書!B1573)</f>
        <v/>
      </c>
      <c r="F1567" s="62" t="str">
        <f>IF(J1567="","",VLOOKUP(J1567,商品マスタ!$B:$D,2,FALSE))</f>
        <v/>
      </c>
      <c r="G1567" s="63" t="str">
        <f>IF(F1567="","",VLOOKUP(F1567,商品マスタ!$C:$D,2,FALSE))</f>
        <v/>
      </c>
      <c r="H1567" s="64" t="str">
        <f t="shared" si="24"/>
        <v/>
      </c>
      <c r="I1567" s="65" t="str">
        <f>IF(発注書!D1573="","",発注書!D1573)</f>
        <v/>
      </c>
      <c r="J1567" s="66" t="str">
        <f>IF(発注書!D1573="","",発注書!C1573)</f>
        <v/>
      </c>
      <c r="K1567" s="63"/>
      <c r="L1567" s="63"/>
      <c r="M1567" s="63"/>
      <c r="N1567" s="63"/>
    </row>
    <row r="1568" spans="1:14" x14ac:dyDescent="0.55000000000000004">
      <c r="B1568" s="50">
        <v>2</v>
      </c>
      <c r="E1568" s="61" t="str">
        <f>IF(発注書!D1574="","",発注書!B1574)</f>
        <v/>
      </c>
      <c r="F1568" s="62" t="str">
        <f>IF(J1568="","",VLOOKUP(J1568,商品マスタ!$B:$D,2,FALSE))</f>
        <v/>
      </c>
      <c r="G1568" s="63" t="str">
        <f>IF(F1568="","",VLOOKUP(F1568,商品マスタ!$C:$D,2,FALSE))</f>
        <v/>
      </c>
      <c r="H1568" s="64" t="str">
        <f t="shared" si="24"/>
        <v/>
      </c>
      <c r="I1568" s="65" t="str">
        <f>IF(発注書!D1574="","",発注書!D1574)</f>
        <v/>
      </c>
      <c r="J1568" s="66" t="str">
        <f>IF(発注書!D1574="","",発注書!C1574)</f>
        <v/>
      </c>
      <c r="K1568" s="63"/>
      <c r="L1568" s="63"/>
      <c r="M1568" s="63"/>
      <c r="N1568" s="63"/>
    </row>
    <row r="1569" spans="1:14" x14ac:dyDescent="0.55000000000000004">
      <c r="A1569" s="49">
        <v>784</v>
      </c>
      <c r="B1569" s="50">
        <v>1</v>
      </c>
      <c r="E1569" s="61" t="str">
        <f>IF(発注書!D1575="","",発注書!B1575)</f>
        <v/>
      </c>
      <c r="F1569" s="62" t="str">
        <f>IF(J1569="","",VLOOKUP(J1569,商品マスタ!$B:$D,2,FALSE))</f>
        <v/>
      </c>
      <c r="G1569" s="63" t="str">
        <f>IF(F1569="","",VLOOKUP(F1569,商品マスタ!$C:$D,2,FALSE))</f>
        <v/>
      </c>
      <c r="H1569" s="64" t="str">
        <f t="shared" si="24"/>
        <v/>
      </c>
      <c r="I1569" s="65" t="str">
        <f>IF(発注書!D1575="","",発注書!D1575)</f>
        <v/>
      </c>
      <c r="J1569" s="66" t="str">
        <f>IF(発注書!D1575="","",発注書!C1575)</f>
        <v/>
      </c>
      <c r="K1569" s="63"/>
      <c r="L1569" s="63"/>
      <c r="M1569" s="63"/>
      <c r="N1569" s="63"/>
    </row>
    <row r="1570" spans="1:14" x14ac:dyDescent="0.55000000000000004">
      <c r="B1570" s="50">
        <v>2</v>
      </c>
      <c r="E1570" s="61" t="str">
        <f>IF(発注書!D1576="","",発注書!B1576)</f>
        <v/>
      </c>
      <c r="F1570" s="62" t="str">
        <f>IF(J1570="","",VLOOKUP(J1570,商品マスタ!$B:$D,2,FALSE))</f>
        <v/>
      </c>
      <c r="G1570" s="63" t="str">
        <f>IF(F1570="","",VLOOKUP(F1570,商品マスタ!$C:$D,2,FALSE))</f>
        <v/>
      </c>
      <c r="H1570" s="64" t="str">
        <f t="shared" si="24"/>
        <v/>
      </c>
      <c r="I1570" s="65" t="str">
        <f>IF(発注書!D1576="","",発注書!D1576)</f>
        <v/>
      </c>
      <c r="J1570" s="66" t="str">
        <f>IF(発注書!D1576="","",発注書!C1576)</f>
        <v/>
      </c>
      <c r="K1570" s="63"/>
      <c r="L1570" s="63"/>
      <c r="M1570" s="63"/>
      <c r="N1570" s="63"/>
    </row>
    <row r="1571" spans="1:14" x14ac:dyDescent="0.55000000000000004">
      <c r="A1571" s="49">
        <v>785</v>
      </c>
      <c r="B1571" s="50">
        <v>1</v>
      </c>
      <c r="E1571" s="61" t="str">
        <f>IF(発注書!D1577="","",発注書!B1577)</f>
        <v/>
      </c>
      <c r="F1571" s="62" t="str">
        <f>IF(J1571="","",VLOOKUP(J1571,商品マスタ!$B:$D,2,FALSE))</f>
        <v/>
      </c>
      <c r="G1571" s="63" t="str">
        <f>IF(F1571="","",VLOOKUP(F1571,商品マスタ!$C:$D,2,FALSE))</f>
        <v/>
      </c>
      <c r="H1571" s="64" t="str">
        <f t="shared" si="24"/>
        <v/>
      </c>
      <c r="I1571" s="65" t="str">
        <f>IF(発注書!D1577="","",発注書!D1577)</f>
        <v/>
      </c>
      <c r="J1571" s="66" t="str">
        <f>IF(発注書!D1577="","",発注書!C1577)</f>
        <v/>
      </c>
      <c r="K1571" s="63"/>
      <c r="L1571" s="63"/>
      <c r="M1571" s="63"/>
      <c r="N1571" s="63"/>
    </row>
    <row r="1572" spans="1:14" x14ac:dyDescent="0.55000000000000004">
      <c r="B1572" s="50">
        <v>2</v>
      </c>
      <c r="E1572" s="61" t="str">
        <f>IF(発注書!D1578="","",発注書!B1578)</f>
        <v/>
      </c>
      <c r="F1572" s="62" t="str">
        <f>IF(J1572="","",VLOOKUP(J1572,商品マスタ!$B:$D,2,FALSE))</f>
        <v/>
      </c>
      <c r="G1572" s="63" t="str">
        <f>IF(F1572="","",VLOOKUP(F1572,商品マスタ!$C:$D,2,FALSE))</f>
        <v/>
      </c>
      <c r="H1572" s="64" t="str">
        <f t="shared" si="24"/>
        <v/>
      </c>
      <c r="I1572" s="65" t="str">
        <f>IF(発注書!D1578="","",発注書!D1578)</f>
        <v/>
      </c>
      <c r="J1572" s="66" t="str">
        <f>IF(発注書!D1578="","",発注書!C1578)</f>
        <v/>
      </c>
      <c r="K1572" s="63"/>
      <c r="L1572" s="63"/>
      <c r="M1572" s="63"/>
      <c r="N1572" s="63"/>
    </row>
    <row r="1573" spans="1:14" x14ac:dyDescent="0.55000000000000004">
      <c r="A1573" s="49">
        <v>786</v>
      </c>
      <c r="B1573" s="50">
        <v>1</v>
      </c>
      <c r="E1573" s="61" t="str">
        <f>IF(発注書!D1579="","",発注書!B1579)</f>
        <v/>
      </c>
      <c r="F1573" s="62" t="str">
        <f>IF(J1573="","",VLOOKUP(J1573,商品マスタ!$B:$D,2,FALSE))</f>
        <v/>
      </c>
      <c r="G1573" s="63" t="str">
        <f>IF(F1573="","",VLOOKUP(F1573,商品マスタ!$C:$D,2,FALSE))</f>
        <v/>
      </c>
      <c r="H1573" s="64" t="str">
        <f t="shared" si="24"/>
        <v/>
      </c>
      <c r="I1573" s="65" t="str">
        <f>IF(発注書!D1579="","",発注書!D1579)</f>
        <v/>
      </c>
      <c r="J1573" s="66" t="str">
        <f>IF(発注書!D1579="","",発注書!C1579)</f>
        <v/>
      </c>
      <c r="K1573" s="63"/>
      <c r="L1573" s="63"/>
      <c r="M1573" s="63"/>
      <c r="N1573" s="63"/>
    </row>
    <row r="1574" spans="1:14" x14ac:dyDescent="0.55000000000000004">
      <c r="B1574" s="50">
        <v>2</v>
      </c>
      <c r="E1574" s="61" t="str">
        <f>IF(発注書!D1580="","",発注書!B1580)</f>
        <v/>
      </c>
      <c r="F1574" s="62" t="str">
        <f>IF(J1574="","",VLOOKUP(J1574,商品マスタ!$B:$D,2,FALSE))</f>
        <v/>
      </c>
      <c r="G1574" s="63" t="str">
        <f>IF(F1574="","",VLOOKUP(F1574,商品マスタ!$C:$D,2,FALSE))</f>
        <v/>
      </c>
      <c r="H1574" s="64" t="str">
        <f t="shared" si="24"/>
        <v/>
      </c>
      <c r="I1574" s="65" t="str">
        <f>IF(発注書!D1580="","",発注書!D1580)</f>
        <v/>
      </c>
      <c r="J1574" s="66" t="str">
        <f>IF(発注書!D1580="","",発注書!C1580)</f>
        <v/>
      </c>
      <c r="K1574" s="63"/>
      <c r="L1574" s="63"/>
      <c r="M1574" s="63"/>
      <c r="N1574" s="63"/>
    </row>
    <row r="1575" spans="1:14" x14ac:dyDescent="0.55000000000000004">
      <c r="A1575" s="49">
        <v>787</v>
      </c>
      <c r="B1575" s="50">
        <v>1</v>
      </c>
      <c r="E1575" s="61" t="str">
        <f>IF(発注書!D1581="","",発注書!B1581)</f>
        <v/>
      </c>
      <c r="F1575" s="62" t="str">
        <f>IF(J1575="","",VLOOKUP(J1575,商品マスタ!$B:$D,2,FALSE))</f>
        <v/>
      </c>
      <c r="G1575" s="63" t="str">
        <f>IF(F1575="","",VLOOKUP(F1575,商品マスタ!$C:$D,2,FALSE))</f>
        <v/>
      </c>
      <c r="H1575" s="64" t="str">
        <f t="shared" si="24"/>
        <v/>
      </c>
      <c r="I1575" s="65" t="str">
        <f>IF(発注書!D1581="","",発注書!D1581)</f>
        <v/>
      </c>
      <c r="J1575" s="66" t="str">
        <f>IF(発注書!D1581="","",発注書!C1581)</f>
        <v/>
      </c>
      <c r="K1575" s="63"/>
      <c r="L1575" s="63"/>
      <c r="M1575" s="63"/>
      <c r="N1575" s="63"/>
    </row>
    <row r="1576" spans="1:14" x14ac:dyDescent="0.55000000000000004">
      <c r="B1576" s="50">
        <v>2</v>
      </c>
      <c r="E1576" s="61" t="str">
        <f>IF(発注書!D1582="","",発注書!B1582)</f>
        <v/>
      </c>
      <c r="F1576" s="62" t="str">
        <f>IF(J1576="","",VLOOKUP(J1576,商品マスタ!$B:$D,2,FALSE))</f>
        <v/>
      </c>
      <c r="G1576" s="63" t="str">
        <f>IF(F1576="","",VLOOKUP(F1576,商品マスタ!$C:$D,2,FALSE))</f>
        <v/>
      </c>
      <c r="H1576" s="64" t="str">
        <f t="shared" si="24"/>
        <v/>
      </c>
      <c r="I1576" s="65" t="str">
        <f>IF(発注書!D1582="","",発注書!D1582)</f>
        <v/>
      </c>
      <c r="J1576" s="66" t="str">
        <f>IF(発注書!D1582="","",発注書!C1582)</f>
        <v/>
      </c>
      <c r="K1576" s="63"/>
      <c r="L1576" s="63"/>
      <c r="M1576" s="63"/>
      <c r="N1576" s="63"/>
    </row>
    <row r="1577" spans="1:14" x14ac:dyDescent="0.55000000000000004">
      <c r="A1577" s="49">
        <v>788</v>
      </c>
      <c r="B1577" s="50">
        <v>1</v>
      </c>
      <c r="E1577" s="61" t="str">
        <f>IF(発注書!D1583="","",発注書!B1583)</f>
        <v/>
      </c>
      <c r="F1577" s="62" t="str">
        <f>IF(J1577="","",VLOOKUP(J1577,商品マスタ!$B:$D,2,FALSE))</f>
        <v/>
      </c>
      <c r="G1577" s="63" t="str">
        <f>IF(F1577="","",VLOOKUP(F1577,商品マスタ!$C:$D,2,FALSE))</f>
        <v/>
      </c>
      <c r="H1577" s="64" t="str">
        <f t="shared" si="24"/>
        <v/>
      </c>
      <c r="I1577" s="65" t="str">
        <f>IF(発注書!D1583="","",発注書!D1583)</f>
        <v/>
      </c>
      <c r="J1577" s="66" t="str">
        <f>IF(発注書!D1583="","",発注書!C1583)</f>
        <v/>
      </c>
      <c r="K1577" s="63"/>
      <c r="L1577" s="63"/>
      <c r="M1577" s="63"/>
      <c r="N1577" s="63"/>
    </row>
    <row r="1578" spans="1:14" x14ac:dyDescent="0.55000000000000004">
      <c r="B1578" s="50">
        <v>2</v>
      </c>
      <c r="E1578" s="61" t="str">
        <f>IF(発注書!D1584="","",発注書!B1584)</f>
        <v/>
      </c>
      <c r="F1578" s="62" t="str">
        <f>IF(J1578="","",VLOOKUP(J1578,商品マスタ!$B:$D,2,FALSE))</f>
        <v/>
      </c>
      <c r="G1578" s="63" t="str">
        <f>IF(F1578="","",VLOOKUP(F1578,商品マスタ!$C:$D,2,FALSE))</f>
        <v/>
      </c>
      <c r="H1578" s="64" t="str">
        <f t="shared" si="24"/>
        <v/>
      </c>
      <c r="I1578" s="65" t="str">
        <f>IF(発注書!D1584="","",発注書!D1584)</f>
        <v/>
      </c>
      <c r="J1578" s="66" t="str">
        <f>IF(発注書!D1584="","",発注書!C1584)</f>
        <v/>
      </c>
      <c r="K1578" s="63"/>
      <c r="L1578" s="63"/>
      <c r="M1578" s="63"/>
      <c r="N1578" s="63"/>
    </row>
    <row r="1579" spans="1:14" x14ac:dyDescent="0.55000000000000004">
      <c r="A1579" s="49">
        <v>789</v>
      </c>
      <c r="B1579" s="50">
        <v>1</v>
      </c>
      <c r="E1579" s="61" t="str">
        <f>IF(発注書!D1585="","",発注書!B1585)</f>
        <v/>
      </c>
      <c r="F1579" s="62" t="str">
        <f>IF(J1579="","",VLOOKUP(J1579,商品マスタ!$B:$D,2,FALSE))</f>
        <v/>
      </c>
      <c r="G1579" s="63" t="str">
        <f>IF(F1579="","",VLOOKUP(F1579,商品マスタ!$C:$D,2,FALSE))</f>
        <v/>
      </c>
      <c r="H1579" s="64" t="str">
        <f t="shared" si="24"/>
        <v/>
      </c>
      <c r="I1579" s="65" t="str">
        <f>IF(発注書!D1585="","",発注書!D1585)</f>
        <v/>
      </c>
      <c r="J1579" s="66" t="str">
        <f>IF(発注書!D1585="","",発注書!C1585)</f>
        <v/>
      </c>
      <c r="K1579" s="63"/>
      <c r="L1579" s="63"/>
      <c r="M1579" s="63"/>
      <c r="N1579" s="63"/>
    </row>
    <row r="1580" spans="1:14" x14ac:dyDescent="0.55000000000000004">
      <c r="B1580" s="50">
        <v>2</v>
      </c>
      <c r="E1580" s="61" t="str">
        <f>IF(発注書!D1586="","",発注書!B1586)</f>
        <v/>
      </c>
      <c r="F1580" s="62" t="str">
        <f>IF(J1580="","",VLOOKUP(J1580,商品マスタ!$B:$D,2,FALSE))</f>
        <v/>
      </c>
      <c r="G1580" s="63" t="str">
        <f>IF(F1580="","",VLOOKUP(F1580,商品マスタ!$C:$D,2,FALSE))</f>
        <v/>
      </c>
      <c r="H1580" s="64" t="str">
        <f t="shared" si="24"/>
        <v/>
      </c>
      <c r="I1580" s="65" t="str">
        <f>IF(発注書!D1586="","",発注書!D1586)</f>
        <v/>
      </c>
      <c r="J1580" s="66" t="str">
        <f>IF(発注書!D1586="","",発注書!C1586)</f>
        <v/>
      </c>
      <c r="K1580" s="63"/>
      <c r="L1580" s="63"/>
      <c r="M1580" s="63"/>
      <c r="N1580" s="63"/>
    </row>
    <row r="1581" spans="1:14" x14ac:dyDescent="0.55000000000000004">
      <c r="A1581" s="49">
        <v>790</v>
      </c>
      <c r="B1581" s="50">
        <v>1</v>
      </c>
      <c r="E1581" s="61" t="str">
        <f>IF(発注書!D1587="","",発注書!B1587)</f>
        <v/>
      </c>
      <c r="F1581" s="62" t="str">
        <f>IF(J1581="","",VLOOKUP(J1581,商品マスタ!$B:$D,2,FALSE))</f>
        <v/>
      </c>
      <c r="G1581" s="63" t="str">
        <f>IF(F1581="","",VLOOKUP(F1581,商品マスタ!$C:$D,2,FALSE))</f>
        <v/>
      </c>
      <c r="H1581" s="64" t="str">
        <f t="shared" si="24"/>
        <v/>
      </c>
      <c r="I1581" s="65" t="str">
        <f>IF(発注書!D1587="","",発注書!D1587)</f>
        <v/>
      </c>
      <c r="J1581" s="66" t="str">
        <f>IF(発注書!D1587="","",発注書!C1587)</f>
        <v/>
      </c>
      <c r="K1581" s="63"/>
      <c r="L1581" s="63"/>
      <c r="M1581" s="63"/>
      <c r="N1581" s="63"/>
    </row>
    <row r="1582" spans="1:14" x14ac:dyDescent="0.55000000000000004">
      <c r="B1582" s="50">
        <v>2</v>
      </c>
      <c r="E1582" s="61" t="str">
        <f>IF(発注書!D1588="","",発注書!B1588)</f>
        <v/>
      </c>
      <c r="F1582" s="62" t="str">
        <f>IF(J1582="","",VLOOKUP(J1582,商品マスタ!$B:$D,2,FALSE))</f>
        <v/>
      </c>
      <c r="G1582" s="63" t="str">
        <f>IF(F1582="","",VLOOKUP(F1582,商品マスタ!$C:$D,2,FALSE))</f>
        <v/>
      </c>
      <c r="H1582" s="64" t="str">
        <f t="shared" si="24"/>
        <v/>
      </c>
      <c r="I1582" s="65" t="str">
        <f>IF(発注書!D1588="","",発注書!D1588)</f>
        <v/>
      </c>
      <c r="J1582" s="66" t="str">
        <f>IF(発注書!D1588="","",発注書!C1588)</f>
        <v/>
      </c>
      <c r="K1582" s="63"/>
      <c r="L1582" s="63"/>
      <c r="M1582" s="63"/>
      <c r="N1582" s="63"/>
    </row>
    <row r="1583" spans="1:14" x14ac:dyDescent="0.55000000000000004">
      <c r="A1583" s="49">
        <v>791</v>
      </c>
      <c r="B1583" s="50">
        <v>1</v>
      </c>
      <c r="E1583" s="61" t="str">
        <f>IF(発注書!D1589="","",発注書!B1589)</f>
        <v/>
      </c>
      <c r="F1583" s="62" t="str">
        <f>IF(J1583="","",VLOOKUP(J1583,商品マスタ!$B:$D,2,FALSE))</f>
        <v/>
      </c>
      <c r="G1583" s="63" t="str">
        <f>IF(F1583="","",VLOOKUP(F1583,商品マスタ!$C:$D,2,FALSE))</f>
        <v/>
      </c>
      <c r="H1583" s="64" t="str">
        <f t="shared" si="24"/>
        <v/>
      </c>
      <c r="I1583" s="65" t="str">
        <f>IF(発注書!D1589="","",発注書!D1589)</f>
        <v/>
      </c>
      <c r="J1583" s="66" t="str">
        <f>IF(発注書!D1589="","",発注書!C1589)</f>
        <v/>
      </c>
      <c r="K1583" s="63"/>
      <c r="L1583" s="63"/>
      <c r="M1583" s="63"/>
      <c r="N1583" s="63"/>
    </row>
    <row r="1584" spans="1:14" x14ac:dyDescent="0.55000000000000004">
      <c r="B1584" s="50">
        <v>2</v>
      </c>
      <c r="E1584" s="61" t="str">
        <f>IF(発注書!D1590="","",発注書!B1590)</f>
        <v/>
      </c>
      <c r="F1584" s="62" t="str">
        <f>IF(J1584="","",VLOOKUP(J1584,商品マスタ!$B:$D,2,FALSE))</f>
        <v/>
      </c>
      <c r="G1584" s="63" t="str">
        <f>IF(F1584="","",VLOOKUP(F1584,商品マスタ!$C:$D,2,FALSE))</f>
        <v/>
      </c>
      <c r="H1584" s="64" t="str">
        <f t="shared" si="24"/>
        <v/>
      </c>
      <c r="I1584" s="65" t="str">
        <f>IF(発注書!D1590="","",発注書!D1590)</f>
        <v/>
      </c>
      <c r="J1584" s="66" t="str">
        <f>IF(発注書!D1590="","",発注書!C1590)</f>
        <v/>
      </c>
      <c r="K1584" s="63"/>
      <c r="L1584" s="63"/>
      <c r="M1584" s="63"/>
      <c r="N1584" s="63"/>
    </row>
    <row r="1585" spans="1:14" x14ac:dyDescent="0.55000000000000004">
      <c r="A1585" s="49">
        <v>792</v>
      </c>
      <c r="B1585" s="50">
        <v>1</v>
      </c>
      <c r="E1585" s="61" t="str">
        <f>IF(発注書!D1591="","",発注書!B1591)</f>
        <v/>
      </c>
      <c r="F1585" s="62" t="str">
        <f>IF(J1585="","",VLOOKUP(J1585,商品マスタ!$B:$D,2,FALSE))</f>
        <v/>
      </c>
      <c r="G1585" s="63" t="str">
        <f>IF(F1585="","",VLOOKUP(F1585,商品マスタ!$C:$D,2,FALSE))</f>
        <v/>
      </c>
      <c r="H1585" s="64" t="str">
        <f t="shared" si="24"/>
        <v/>
      </c>
      <c r="I1585" s="65" t="str">
        <f>IF(発注書!D1591="","",発注書!D1591)</f>
        <v/>
      </c>
      <c r="J1585" s="66" t="str">
        <f>IF(発注書!D1591="","",発注書!C1591)</f>
        <v/>
      </c>
      <c r="K1585" s="63"/>
      <c r="L1585" s="63"/>
      <c r="M1585" s="63"/>
      <c r="N1585" s="63"/>
    </row>
    <row r="1586" spans="1:14" x14ac:dyDescent="0.55000000000000004">
      <c r="B1586" s="50">
        <v>2</v>
      </c>
      <c r="E1586" s="61" t="str">
        <f>IF(発注書!D1592="","",発注書!B1592)</f>
        <v/>
      </c>
      <c r="F1586" s="62" t="str">
        <f>IF(J1586="","",VLOOKUP(J1586,商品マスタ!$B:$D,2,FALSE))</f>
        <v/>
      </c>
      <c r="G1586" s="63" t="str">
        <f>IF(F1586="","",VLOOKUP(F1586,商品マスタ!$C:$D,2,FALSE))</f>
        <v/>
      </c>
      <c r="H1586" s="64" t="str">
        <f t="shared" si="24"/>
        <v/>
      </c>
      <c r="I1586" s="65" t="str">
        <f>IF(発注書!D1592="","",発注書!D1592)</f>
        <v/>
      </c>
      <c r="J1586" s="66" t="str">
        <f>IF(発注書!D1592="","",発注書!C1592)</f>
        <v/>
      </c>
      <c r="K1586" s="63"/>
      <c r="L1586" s="63"/>
      <c r="M1586" s="63"/>
      <c r="N1586" s="63"/>
    </row>
    <row r="1587" spans="1:14" x14ac:dyDescent="0.55000000000000004">
      <c r="A1587" s="49">
        <v>793</v>
      </c>
      <c r="B1587" s="50">
        <v>1</v>
      </c>
      <c r="E1587" s="61" t="str">
        <f>IF(発注書!D1593="","",発注書!B1593)</f>
        <v/>
      </c>
      <c r="F1587" s="62" t="str">
        <f>IF(J1587="","",VLOOKUP(J1587,商品マスタ!$B:$D,2,FALSE))</f>
        <v/>
      </c>
      <c r="G1587" s="63" t="str">
        <f>IF(F1587="","",VLOOKUP(F1587,商品マスタ!$C:$D,2,FALSE))</f>
        <v/>
      </c>
      <c r="H1587" s="64" t="str">
        <f t="shared" si="24"/>
        <v/>
      </c>
      <c r="I1587" s="65" t="str">
        <f>IF(発注書!D1593="","",発注書!D1593)</f>
        <v/>
      </c>
      <c r="J1587" s="66" t="str">
        <f>IF(発注書!D1593="","",発注書!C1593)</f>
        <v/>
      </c>
      <c r="K1587" s="63"/>
      <c r="L1587" s="63"/>
      <c r="M1587" s="63"/>
      <c r="N1587" s="63"/>
    </row>
    <row r="1588" spans="1:14" x14ac:dyDescent="0.55000000000000004">
      <c r="B1588" s="50">
        <v>2</v>
      </c>
      <c r="E1588" s="61" t="str">
        <f>IF(発注書!D1594="","",発注書!B1594)</f>
        <v/>
      </c>
      <c r="F1588" s="62" t="str">
        <f>IF(J1588="","",VLOOKUP(J1588,商品マスタ!$B:$D,2,FALSE))</f>
        <v/>
      </c>
      <c r="G1588" s="63" t="str">
        <f>IF(F1588="","",VLOOKUP(F1588,商品マスタ!$C:$D,2,FALSE))</f>
        <v/>
      </c>
      <c r="H1588" s="64" t="str">
        <f t="shared" si="24"/>
        <v/>
      </c>
      <c r="I1588" s="65" t="str">
        <f>IF(発注書!D1594="","",発注書!D1594)</f>
        <v/>
      </c>
      <c r="J1588" s="66" t="str">
        <f>IF(発注書!D1594="","",発注書!C1594)</f>
        <v/>
      </c>
      <c r="K1588" s="63"/>
      <c r="L1588" s="63"/>
      <c r="M1588" s="63"/>
      <c r="N1588" s="63"/>
    </row>
    <row r="1589" spans="1:14" x14ac:dyDescent="0.55000000000000004">
      <c r="A1589" s="49">
        <v>794</v>
      </c>
      <c r="B1589" s="50">
        <v>1</v>
      </c>
      <c r="E1589" s="61" t="str">
        <f>IF(発注書!D1595="","",発注書!B1595)</f>
        <v/>
      </c>
      <c r="F1589" s="62" t="str">
        <f>IF(J1589="","",VLOOKUP(J1589,商品マスタ!$B:$D,2,FALSE))</f>
        <v/>
      </c>
      <c r="G1589" s="63" t="str">
        <f>IF(F1589="","",VLOOKUP(F1589,商品マスタ!$C:$D,2,FALSE))</f>
        <v/>
      </c>
      <c r="H1589" s="64" t="str">
        <f t="shared" si="24"/>
        <v/>
      </c>
      <c r="I1589" s="65" t="str">
        <f>IF(発注書!D1595="","",発注書!D1595)</f>
        <v/>
      </c>
      <c r="J1589" s="66" t="str">
        <f>IF(発注書!D1595="","",発注書!C1595)</f>
        <v/>
      </c>
      <c r="K1589" s="63"/>
      <c r="L1589" s="63"/>
      <c r="M1589" s="63"/>
      <c r="N1589" s="63"/>
    </row>
    <row r="1590" spans="1:14" x14ac:dyDescent="0.55000000000000004">
      <c r="B1590" s="50">
        <v>2</v>
      </c>
      <c r="E1590" s="61" t="str">
        <f>IF(発注書!D1596="","",発注書!B1596)</f>
        <v/>
      </c>
      <c r="F1590" s="62" t="str">
        <f>IF(J1590="","",VLOOKUP(J1590,商品マスタ!$B:$D,2,FALSE))</f>
        <v/>
      </c>
      <c r="G1590" s="63" t="str">
        <f>IF(F1590="","",VLOOKUP(F1590,商品マスタ!$C:$D,2,FALSE))</f>
        <v/>
      </c>
      <c r="H1590" s="64" t="str">
        <f t="shared" si="24"/>
        <v/>
      </c>
      <c r="I1590" s="65" t="str">
        <f>IF(発注書!D1596="","",発注書!D1596)</f>
        <v/>
      </c>
      <c r="J1590" s="66" t="str">
        <f>IF(発注書!D1596="","",発注書!C1596)</f>
        <v/>
      </c>
      <c r="K1590" s="63"/>
      <c r="L1590" s="63"/>
      <c r="M1590" s="63"/>
      <c r="N1590" s="63"/>
    </row>
    <row r="1591" spans="1:14" x14ac:dyDescent="0.55000000000000004">
      <c r="A1591" s="49">
        <v>795</v>
      </c>
      <c r="B1591" s="50">
        <v>1</v>
      </c>
      <c r="E1591" s="61" t="str">
        <f>IF(発注書!D1597="","",発注書!B1597)</f>
        <v/>
      </c>
      <c r="F1591" s="62" t="str">
        <f>IF(J1591="","",VLOOKUP(J1591,商品マスタ!$B:$D,2,FALSE))</f>
        <v/>
      </c>
      <c r="G1591" s="63" t="str">
        <f>IF(F1591="","",VLOOKUP(F1591,商品マスタ!$C:$D,2,FALSE))</f>
        <v/>
      </c>
      <c r="H1591" s="64" t="str">
        <f t="shared" si="24"/>
        <v/>
      </c>
      <c r="I1591" s="65" t="str">
        <f>IF(発注書!D1597="","",発注書!D1597)</f>
        <v/>
      </c>
      <c r="J1591" s="66" t="str">
        <f>IF(発注書!D1597="","",発注書!C1597)</f>
        <v/>
      </c>
      <c r="K1591" s="63"/>
      <c r="L1591" s="63"/>
      <c r="M1591" s="63"/>
      <c r="N1591" s="63"/>
    </row>
    <row r="1592" spans="1:14" x14ac:dyDescent="0.55000000000000004">
      <c r="B1592" s="50">
        <v>2</v>
      </c>
      <c r="E1592" s="61" t="str">
        <f>IF(発注書!D1598="","",発注書!B1598)</f>
        <v/>
      </c>
      <c r="F1592" s="62" t="str">
        <f>IF(J1592="","",VLOOKUP(J1592,商品マスタ!$B:$D,2,FALSE))</f>
        <v/>
      </c>
      <c r="G1592" s="63" t="str">
        <f>IF(F1592="","",VLOOKUP(F1592,商品マスタ!$C:$D,2,FALSE))</f>
        <v/>
      </c>
      <c r="H1592" s="64" t="str">
        <f t="shared" si="24"/>
        <v/>
      </c>
      <c r="I1592" s="65" t="str">
        <f>IF(発注書!D1598="","",発注書!D1598)</f>
        <v/>
      </c>
      <c r="J1592" s="66" t="str">
        <f>IF(発注書!D1598="","",発注書!C1598)</f>
        <v/>
      </c>
      <c r="K1592" s="63"/>
      <c r="L1592" s="63"/>
      <c r="M1592" s="63"/>
      <c r="N1592" s="63"/>
    </row>
    <row r="1593" spans="1:14" x14ac:dyDescent="0.55000000000000004">
      <c r="A1593" s="49">
        <v>796</v>
      </c>
      <c r="B1593" s="50">
        <v>1</v>
      </c>
      <c r="E1593" s="61" t="str">
        <f>IF(発注書!D1599="","",発注書!B1599)</f>
        <v/>
      </c>
      <c r="F1593" s="62" t="str">
        <f>IF(J1593="","",VLOOKUP(J1593,商品マスタ!$B:$D,2,FALSE))</f>
        <v/>
      </c>
      <c r="G1593" s="63" t="str">
        <f>IF(F1593="","",VLOOKUP(F1593,商品マスタ!$C:$D,2,FALSE))</f>
        <v/>
      </c>
      <c r="H1593" s="64" t="str">
        <f t="shared" si="24"/>
        <v/>
      </c>
      <c r="I1593" s="65" t="str">
        <f>IF(発注書!D1599="","",発注書!D1599)</f>
        <v/>
      </c>
      <c r="J1593" s="66" t="str">
        <f>IF(発注書!D1599="","",発注書!C1599)</f>
        <v/>
      </c>
      <c r="K1593" s="63"/>
      <c r="L1593" s="63"/>
      <c r="M1593" s="63"/>
      <c r="N1593" s="63"/>
    </row>
    <row r="1594" spans="1:14" x14ac:dyDescent="0.55000000000000004">
      <c r="B1594" s="50">
        <v>2</v>
      </c>
      <c r="E1594" s="61" t="str">
        <f>IF(発注書!D1600="","",発注書!B1600)</f>
        <v/>
      </c>
      <c r="F1594" s="62" t="str">
        <f>IF(J1594="","",VLOOKUP(J1594,商品マスタ!$B:$D,2,FALSE))</f>
        <v/>
      </c>
      <c r="G1594" s="63" t="str">
        <f>IF(F1594="","",VLOOKUP(F1594,商品マスタ!$C:$D,2,FALSE))</f>
        <v/>
      </c>
      <c r="H1594" s="64" t="str">
        <f t="shared" si="24"/>
        <v/>
      </c>
      <c r="I1594" s="65" t="str">
        <f>IF(発注書!D1600="","",発注書!D1600)</f>
        <v/>
      </c>
      <c r="J1594" s="66" t="str">
        <f>IF(発注書!D1600="","",発注書!C1600)</f>
        <v/>
      </c>
      <c r="K1594" s="63"/>
      <c r="L1594" s="63"/>
      <c r="M1594" s="63"/>
      <c r="N1594" s="63"/>
    </row>
    <row r="1595" spans="1:14" x14ac:dyDescent="0.55000000000000004">
      <c r="A1595" s="49">
        <v>797</v>
      </c>
      <c r="B1595" s="50">
        <v>1</v>
      </c>
      <c r="E1595" s="61" t="str">
        <f>IF(発注書!D1601="","",発注書!B1601)</f>
        <v/>
      </c>
      <c r="F1595" s="62" t="str">
        <f>IF(J1595="","",VLOOKUP(J1595,商品マスタ!$B:$D,2,FALSE))</f>
        <v/>
      </c>
      <c r="G1595" s="63" t="str">
        <f>IF(F1595="","",VLOOKUP(F1595,商品マスタ!$C:$D,2,FALSE))</f>
        <v/>
      </c>
      <c r="H1595" s="64" t="str">
        <f t="shared" si="24"/>
        <v/>
      </c>
      <c r="I1595" s="65" t="str">
        <f>IF(発注書!D1601="","",発注書!D1601)</f>
        <v/>
      </c>
      <c r="J1595" s="66" t="str">
        <f>IF(発注書!D1601="","",発注書!C1601)</f>
        <v/>
      </c>
      <c r="K1595" s="63"/>
      <c r="L1595" s="63"/>
      <c r="M1595" s="63"/>
      <c r="N1595" s="63"/>
    </row>
    <row r="1596" spans="1:14" x14ac:dyDescent="0.55000000000000004">
      <c r="B1596" s="50">
        <v>2</v>
      </c>
      <c r="E1596" s="61" t="str">
        <f>IF(発注書!D1602="","",発注書!B1602)</f>
        <v/>
      </c>
      <c r="F1596" s="62" t="str">
        <f>IF(J1596="","",VLOOKUP(J1596,商品マスタ!$B:$D,2,FALSE))</f>
        <v/>
      </c>
      <c r="G1596" s="63" t="str">
        <f>IF(F1596="","",VLOOKUP(F1596,商品マスタ!$C:$D,2,FALSE))</f>
        <v/>
      </c>
      <c r="H1596" s="64" t="str">
        <f t="shared" si="24"/>
        <v/>
      </c>
      <c r="I1596" s="65" t="str">
        <f>IF(発注書!D1602="","",発注書!D1602)</f>
        <v/>
      </c>
      <c r="J1596" s="66" t="str">
        <f>IF(発注書!D1602="","",発注書!C1602)</f>
        <v/>
      </c>
      <c r="K1596" s="63"/>
      <c r="L1596" s="63"/>
      <c r="M1596" s="63"/>
      <c r="N1596" s="63"/>
    </row>
    <row r="1597" spans="1:14" x14ac:dyDescent="0.55000000000000004">
      <c r="A1597" s="49">
        <v>798</v>
      </c>
      <c r="B1597" s="50">
        <v>1</v>
      </c>
      <c r="E1597" s="61" t="str">
        <f>IF(発注書!D1603="","",発注書!B1603)</f>
        <v/>
      </c>
      <c r="F1597" s="62" t="str">
        <f>IF(J1597="","",VLOOKUP(J1597,商品マスタ!$B:$D,2,FALSE))</f>
        <v/>
      </c>
      <c r="G1597" s="63" t="str">
        <f>IF(F1597="","",VLOOKUP(F1597,商品マスタ!$C:$D,2,FALSE))</f>
        <v/>
      </c>
      <c r="H1597" s="64" t="str">
        <f t="shared" si="24"/>
        <v/>
      </c>
      <c r="I1597" s="65" t="str">
        <f>IF(発注書!D1603="","",発注書!D1603)</f>
        <v/>
      </c>
      <c r="J1597" s="66" t="str">
        <f>IF(発注書!D1603="","",発注書!C1603)</f>
        <v/>
      </c>
      <c r="K1597" s="63"/>
      <c r="L1597" s="63"/>
      <c r="M1597" s="63"/>
      <c r="N1597" s="63"/>
    </row>
    <row r="1598" spans="1:14" x14ac:dyDescent="0.55000000000000004">
      <c r="B1598" s="50">
        <v>2</v>
      </c>
      <c r="E1598" s="61" t="str">
        <f>IF(発注書!D1604="","",発注書!B1604)</f>
        <v/>
      </c>
      <c r="F1598" s="62" t="str">
        <f>IF(J1598="","",VLOOKUP(J1598,商品マスタ!$B:$D,2,FALSE))</f>
        <v/>
      </c>
      <c r="G1598" s="63" t="str">
        <f>IF(F1598="","",VLOOKUP(F1598,商品マスタ!$C:$D,2,FALSE))</f>
        <v/>
      </c>
      <c r="H1598" s="64" t="str">
        <f t="shared" si="24"/>
        <v/>
      </c>
      <c r="I1598" s="65" t="str">
        <f>IF(発注書!D1604="","",発注書!D1604)</f>
        <v/>
      </c>
      <c r="J1598" s="66" t="str">
        <f>IF(発注書!D1604="","",発注書!C1604)</f>
        <v/>
      </c>
      <c r="K1598" s="63"/>
      <c r="L1598" s="63"/>
      <c r="M1598" s="63"/>
      <c r="N1598" s="63"/>
    </row>
    <row r="1599" spans="1:14" x14ac:dyDescent="0.55000000000000004">
      <c r="A1599" s="49">
        <v>799</v>
      </c>
      <c r="B1599" s="50">
        <v>1</v>
      </c>
      <c r="E1599" s="61" t="str">
        <f>IF(発注書!D1605="","",発注書!B1605)</f>
        <v/>
      </c>
      <c r="F1599" s="62" t="str">
        <f>IF(J1599="","",VLOOKUP(J1599,商品マスタ!$B:$D,2,FALSE))</f>
        <v/>
      </c>
      <c r="G1599" s="63" t="str">
        <f>IF(F1599="","",VLOOKUP(F1599,商品マスタ!$C:$D,2,FALSE))</f>
        <v/>
      </c>
      <c r="H1599" s="64" t="str">
        <f t="shared" si="24"/>
        <v/>
      </c>
      <c r="I1599" s="65" t="str">
        <f>IF(発注書!D1605="","",発注書!D1605)</f>
        <v/>
      </c>
      <c r="J1599" s="66" t="str">
        <f>IF(発注書!D1605="","",発注書!C1605)</f>
        <v/>
      </c>
      <c r="K1599" s="63"/>
      <c r="L1599" s="63"/>
      <c r="M1599" s="63"/>
      <c r="N1599" s="63"/>
    </row>
    <row r="1600" spans="1:14" x14ac:dyDescent="0.55000000000000004">
      <c r="B1600" s="50">
        <v>2</v>
      </c>
      <c r="E1600" s="61" t="str">
        <f>IF(発注書!D1606="","",発注書!B1606)</f>
        <v/>
      </c>
      <c r="F1600" s="62" t="str">
        <f>IF(J1600="","",VLOOKUP(J1600,商品マスタ!$B:$D,2,FALSE))</f>
        <v/>
      </c>
      <c r="G1600" s="63" t="str">
        <f>IF(F1600="","",VLOOKUP(F1600,商品マスタ!$C:$D,2,FALSE))</f>
        <v/>
      </c>
      <c r="H1600" s="64" t="str">
        <f t="shared" si="24"/>
        <v/>
      </c>
      <c r="I1600" s="65" t="str">
        <f>IF(発注書!D1606="","",発注書!D1606)</f>
        <v/>
      </c>
      <c r="J1600" s="66" t="str">
        <f>IF(発注書!D1606="","",発注書!C1606)</f>
        <v/>
      </c>
      <c r="K1600" s="63"/>
      <c r="L1600" s="63"/>
      <c r="M1600" s="63"/>
      <c r="N1600" s="63"/>
    </row>
    <row r="1601" spans="1:14" x14ac:dyDescent="0.55000000000000004">
      <c r="A1601" s="49">
        <v>800</v>
      </c>
      <c r="B1601" s="50">
        <v>1</v>
      </c>
      <c r="E1601" s="61" t="str">
        <f>IF(発注書!D1607="","",発注書!B1607)</f>
        <v/>
      </c>
      <c r="F1601" s="62" t="str">
        <f>IF(J1601="","",VLOOKUP(J1601,商品マスタ!$B:$D,2,FALSE))</f>
        <v/>
      </c>
      <c r="G1601" s="63" t="str">
        <f>IF(F1601="","",VLOOKUP(F1601,商品マスタ!$C:$D,2,FALSE))</f>
        <v/>
      </c>
      <c r="H1601" s="64" t="str">
        <f t="shared" si="24"/>
        <v/>
      </c>
      <c r="I1601" s="65" t="str">
        <f>IF(発注書!D1607="","",発注書!D1607)</f>
        <v/>
      </c>
      <c r="J1601" s="66" t="str">
        <f>IF(発注書!D1607="","",発注書!C1607)</f>
        <v/>
      </c>
      <c r="K1601" s="63"/>
      <c r="L1601" s="63"/>
      <c r="M1601" s="63"/>
      <c r="N1601" s="63"/>
    </row>
    <row r="1602" spans="1:14" x14ac:dyDescent="0.55000000000000004">
      <c r="B1602" s="50">
        <v>2</v>
      </c>
      <c r="E1602" s="61" t="str">
        <f>IF(発注書!D1608="","",発注書!B1608)</f>
        <v/>
      </c>
      <c r="F1602" s="62" t="str">
        <f>IF(J1602="","",VLOOKUP(J1602,商品マスタ!$B:$D,2,FALSE))</f>
        <v/>
      </c>
      <c r="G1602" s="63" t="str">
        <f>IF(F1602="","",VLOOKUP(F1602,商品マスタ!$C:$D,2,FALSE))</f>
        <v/>
      </c>
      <c r="H1602" s="64" t="str">
        <f t="shared" si="24"/>
        <v/>
      </c>
      <c r="I1602" s="65" t="str">
        <f>IF(発注書!D1608="","",発注書!D1608)</f>
        <v/>
      </c>
      <c r="J1602" s="66" t="str">
        <f>IF(発注書!D1608="","",発注書!C1608)</f>
        <v/>
      </c>
      <c r="K1602" s="63"/>
      <c r="L1602" s="63"/>
      <c r="M1602" s="63"/>
      <c r="N1602" s="63"/>
    </row>
    <row r="1603" spans="1:14" x14ac:dyDescent="0.55000000000000004">
      <c r="A1603" s="49">
        <v>801</v>
      </c>
      <c r="B1603" s="50">
        <v>1</v>
      </c>
      <c r="E1603" s="61" t="str">
        <f>IF(発注書!D1609="","",発注書!B1609)</f>
        <v/>
      </c>
      <c r="F1603" s="62" t="str">
        <f>IF(J1603="","",VLOOKUP(J1603,商品マスタ!$B:$D,2,FALSE))</f>
        <v/>
      </c>
      <c r="G1603" s="63" t="str">
        <f>IF(F1603="","",VLOOKUP(F1603,商品マスタ!$C:$D,2,FALSE))</f>
        <v/>
      </c>
      <c r="H1603" s="64" t="str">
        <f t="shared" si="24"/>
        <v/>
      </c>
      <c r="I1603" s="65" t="str">
        <f>IF(発注書!D1609="","",発注書!D1609)</f>
        <v/>
      </c>
      <c r="J1603" s="66" t="str">
        <f>IF(発注書!D1609="","",発注書!C1609)</f>
        <v/>
      </c>
      <c r="K1603" s="63"/>
      <c r="L1603" s="63"/>
      <c r="M1603" s="63"/>
      <c r="N1603" s="63"/>
    </row>
    <row r="1604" spans="1:14" x14ac:dyDescent="0.55000000000000004">
      <c r="B1604" s="50">
        <v>2</v>
      </c>
      <c r="E1604" s="61" t="str">
        <f>IF(発注書!D1610="","",発注書!B1610)</f>
        <v/>
      </c>
      <c r="F1604" s="62" t="str">
        <f>IF(J1604="","",VLOOKUP(J1604,商品マスタ!$B:$D,2,FALSE))</f>
        <v/>
      </c>
      <c r="G1604" s="63" t="str">
        <f>IF(F1604="","",VLOOKUP(F1604,商品マスタ!$C:$D,2,FALSE))</f>
        <v/>
      </c>
      <c r="H1604" s="64" t="str">
        <f t="shared" ref="H1604:H1667" si="25">IF(E1604="","",IF(E1604="",LEN(SUBSTITUTE(D1604," ","")),LEN(SUBSTITUTE(E1604," ",""))))</f>
        <v/>
      </c>
      <c r="I1604" s="65" t="str">
        <f>IF(発注書!D1610="","",発注書!D1610)</f>
        <v/>
      </c>
      <c r="J1604" s="66" t="str">
        <f>IF(発注書!D1610="","",発注書!C1610)</f>
        <v/>
      </c>
      <c r="K1604" s="63"/>
      <c r="L1604" s="63"/>
      <c r="M1604" s="63"/>
      <c r="N1604" s="63"/>
    </row>
    <row r="1605" spans="1:14" x14ac:dyDescent="0.55000000000000004">
      <c r="A1605" s="49">
        <v>802</v>
      </c>
      <c r="B1605" s="50">
        <v>1</v>
      </c>
      <c r="E1605" s="61" t="str">
        <f>IF(発注書!D1611="","",発注書!B1611)</f>
        <v/>
      </c>
      <c r="F1605" s="62" t="str">
        <f>IF(J1605="","",VLOOKUP(J1605,商品マスタ!$B:$D,2,FALSE))</f>
        <v/>
      </c>
      <c r="G1605" s="63" t="str">
        <f>IF(F1605="","",VLOOKUP(F1605,商品マスタ!$C:$D,2,FALSE))</f>
        <v/>
      </c>
      <c r="H1605" s="64" t="str">
        <f t="shared" si="25"/>
        <v/>
      </c>
      <c r="I1605" s="65" t="str">
        <f>IF(発注書!D1611="","",発注書!D1611)</f>
        <v/>
      </c>
      <c r="J1605" s="66" t="str">
        <f>IF(発注書!D1611="","",発注書!C1611)</f>
        <v/>
      </c>
      <c r="K1605" s="63"/>
      <c r="L1605" s="63"/>
      <c r="M1605" s="63"/>
      <c r="N1605" s="63"/>
    </row>
    <row r="1606" spans="1:14" x14ac:dyDescent="0.55000000000000004">
      <c r="B1606" s="50">
        <v>2</v>
      </c>
      <c r="E1606" s="61" t="str">
        <f>IF(発注書!D1612="","",発注書!B1612)</f>
        <v/>
      </c>
      <c r="F1606" s="62" t="str">
        <f>IF(J1606="","",VLOOKUP(J1606,商品マスタ!$B:$D,2,FALSE))</f>
        <v/>
      </c>
      <c r="G1606" s="63" t="str">
        <f>IF(F1606="","",VLOOKUP(F1606,商品マスタ!$C:$D,2,FALSE))</f>
        <v/>
      </c>
      <c r="H1606" s="64" t="str">
        <f t="shared" si="25"/>
        <v/>
      </c>
      <c r="I1606" s="65" t="str">
        <f>IF(発注書!D1612="","",発注書!D1612)</f>
        <v/>
      </c>
      <c r="J1606" s="66" t="str">
        <f>IF(発注書!D1612="","",発注書!C1612)</f>
        <v/>
      </c>
      <c r="K1606" s="63"/>
      <c r="L1606" s="63"/>
      <c r="M1606" s="63"/>
      <c r="N1606" s="63"/>
    </row>
    <row r="1607" spans="1:14" x14ac:dyDescent="0.55000000000000004">
      <c r="A1607" s="49">
        <v>803</v>
      </c>
      <c r="B1607" s="50">
        <v>1</v>
      </c>
      <c r="E1607" s="61" t="str">
        <f>IF(発注書!D1613="","",発注書!B1613)</f>
        <v/>
      </c>
      <c r="F1607" s="62" t="str">
        <f>IF(J1607="","",VLOOKUP(J1607,商品マスタ!$B:$D,2,FALSE))</f>
        <v/>
      </c>
      <c r="G1607" s="63" t="str">
        <f>IF(F1607="","",VLOOKUP(F1607,商品マスタ!$C:$D,2,FALSE))</f>
        <v/>
      </c>
      <c r="H1607" s="64" t="str">
        <f t="shared" si="25"/>
        <v/>
      </c>
      <c r="I1607" s="65" t="str">
        <f>IF(発注書!D1613="","",発注書!D1613)</f>
        <v/>
      </c>
      <c r="J1607" s="66" t="str">
        <f>IF(発注書!D1613="","",発注書!C1613)</f>
        <v/>
      </c>
      <c r="K1607" s="63"/>
      <c r="L1607" s="63"/>
      <c r="M1607" s="63"/>
      <c r="N1607" s="63"/>
    </row>
    <row r="1608" spans="1:14" x14ac:dyDescent="0.55000000000000004">
      <c r="B1608" s="50">
        <v>2</v>
      </c>
      <c r="E1608" s="61" t="str">
        <f>IF(発注書!D1614="","",発注書!B1614)</f>
        <v/>
      </c>
      <c r="F1608" s="62" t="str">
        <f>IF(J1608="","",VLOOKUP(J1608,商品マスタ!$B:$D,2,FALSE))</f>
        <v/>
      </c>
      <c r="G1608" s="63" t="str">
        <f>IF(F1608="","",VLOOKUP(F1608,商品マスタ!$C:$D,2,FALSE))</f>
        <v/>
      </c>
      <c r="H1608" s="64" t="str">
        <f t="shared" si="25"/>
        <v/>
      </c>
      <c r="I1608" s="65" t="str">
        <f>IF(発注書!D1614="","",発注書!D1614)</f>
        <v/>
      </c>
      <c r="J1608" s="66" t="str">
        <f>IF(発注書!D1614="","",発注書!C1614)</f>
        <v/>
      </c>
      <c r="K1608" s="63"/>
      <c r="L1608" s="63"/>
      <c r="M1608" s="63"/>
      <c r="N1608" s="63"/>
    </row>
    <row r="1609" spans="1:14" x14ac:dyDescent="0.55000000000000004">
      <c r="A1609" s="49">
        <v>804</v>
      </c>
      <c r="B1609" s="50">
        <v>1</v>
      </c>
      <c r="E1609" s="61" t="str">
        <f>IF(発注書!D1615="","",発注書!B1615)</f>
        <v/>
      </c>
      <c r="F1609" s="62" t="str">
        <f>IF(J1609="","",VLOOKUP(J1609,商品マスタ!$B:$D,2,FALSE))</f>
        <v/>
      </c>
      <c r="G1609" s="63" t="str">
        <f>IF(F1609="","",VLOOKUP(F1609,商品マスタ!$C:$D,2,FALSE))</f>
        <v/>
      </c>
      <c r="H1609" s="64" t="str">
        <f t="shared" si="25"/>
        <v/>
      </c>
      <c r="I1609" s="65" t="str">
        <f>IF(発注書!D1615="","",発注書!D1615)</f>
        <v/>
      </c>
      <c r="J1609" s="66" t="str">
        <f>IF(発注書!D1615="","",発注書!C1615)</f>
        <v/>
      </c>
      <c r="K1609" s="63"/>
      <c r="L1609" s="63"/>
      <c r="M1609" s="63"/>
      <c r="N1609" s="63"/>
    </row>
    <row r="1610" spans="1:14" x14ac:dyDescent="0.55000000000000004">
      <c r="B1610" s="50">
        <v>2</v>
      </c>
      <c r="E1610" s="61" t="str">
        <f>IF(発注書!D1616="","",発注書!B1616)</f>
        <v/>
      </c>
      <c r="F1610" s="62" t="str">
        <f>IF(J1610="","",VLOOKUP(J1610,商品マスタ!$B:$D,2,FALSE))</f>
        <v/>
      </c>
      <c r="G1610" s="63" t="str">
        <f>IF(F1610="","",VLOOKUP(F1610,商品マスタ!$C:$D,2,FALSE))</f>
        <v/>
      </c>
      <c r="H1610" s="64" t="str">
        <f t="shared" si="25"/>
        <v/>
      </c>
      <c r="I1610" s="65" t="str">
        <f>IF(発注書!D1616="","",発注書!D1616)</f>
        <v/>
      </c>
      <c r="J1610" s="66" t="str">
        <f>IF(発注書!D1616="","",発注書!C1616)</f>
        <v/>
      </c>
      <c r="K1610" s="63"/>
      <c r="L1610" s="63"/>
      <c r="M1610" s="63"/>
      <c r="N1610" s="63"/>
    </row>
    <row r="1611" spans="1:14" x14ac:dyDescent="0.55000000000000004">
      <c r="A1611" s="49">
        <v>805</v>
      </c>
      <c r="B1611" s="50">
        <v>1</v>
      </c>
      <c r="E1611" s="61" t="str">
        <f>IF(発注書!D1617="","",発注書!B1617)</f>
        <v/>
      </c>
      <c r="F1611" s="62" t="str">
        <f>IF(J1611="","",VLOOKUP(J1611,商品マスタ!$B:$D,2,FALSE))</f>
        <v/>
      </c>
      <c r="G1611" s="63" t="str">
        <f>IF(F1611="","",VLOOKUP(F1611,商品マスタ!$C:$D,2,FALSE))</f>
        <v/>
      </c>
      <c r="H1611" s="64" t="str">
        <f t="shared" si="25"/>
        <v/>
      </c>
      <c r="I1611" s="65" t="str">
        <f>IF(発注書!D1617="","",発注書!D1617)</f>
        <v/>
      </c>
      <c r="J1611" s="66" t="str">
        <f>IF(発注書!D1617="","",発注書!C1617)</f>
        <v/>
      </c>
      <c r="K1611" s="63"/>
      <c r="L1611" s="63"/>
      <c r="M1611" s="63"/>
      <c r="N1611" s="63"/>
    </row>
    <row r="1612" spans="1:14" x14ac:dyDescent="0.55000000000000004">
      <c r="B1612" s="50">
        <v>2</v>
      </c>
      <c r="E1612" s="61" t="str">
        <f>IF(発注書!D1618="","",発注書!B1618)</f>
        <v/>
      </c>
      <c r="F1612" s="62" t="str">
        <f>IF(J1612="","",VLOOKUP(J1612,商品マスタ!$B:$D,2,FALSE))</f>
        <v/>
      </c>
      <c r="G1612" s="63" t="str">
        <f>IF(F1612="","",VLOOKUP(F1612,商品マスタ!$C:$D,2,FALSE))</f>
        <v/>
      </c>
      <c r="H1612" s="64" t="str">
        <f t="shared" si="25"/>
        <v/>
      </c>
      <c r="I1612" s="65" t="str">
        <f>IF(発注書!D1618="","",発注書!D1618)</f>
        <v/>
      </c>
      <c r="J1612" s="66" t="str">
        <f>IF(発注書!D1618="","",発注書!C1618)</f>
        <v/>
      </c>
      <c r="K1612" s="63"/>
      <c r="L1612" s="63"/>
      <c r="M1612" s="63"/>
      <c r="N1612" s="63"/>
    </row>
    <row r="1613" spans="1:14" x14ac:dyDescent="0.55000000000000004">
      <c r="A1613" s="49">
        <v>806</v>
      </c>
      <c r="B1613" s="50">
        <v>1</v>
      </c>
      <c r="E1613" s="61" t="str">
        <f>IF(発注書!D1619="","",発注書!B1619)</f>
        <v/>
      </c>
      <c r="F1613" s="62" t="str">
        <f>IF(J1613="","",VLOOKUP(J1613,商品マスタ!$B:$D,2,FALSE))</f>
        <v/>
      </c>
      <c r="G1613" s="63" t="str">
        <f>IF(F1613="","",VLOOKUP(F1613,商品マスタ!$C:$D,2,FALSE))</f>
        <v/>
      </c>
      <c r="H1613" s="64" t="str">
        <f t="shared" si="25"/>
        <v/>
      </c>
      <c r="I1613" s="65" t="str">
        <f>IF(発注書!D1619="","",発注書!D1619)</f>
        <v/>
      </c>
      <c r="J1613" s="66" t="str">
        <f>IF(発注書!D1619="","",発注書!C1619)</f>
        <v/>
      </c>
      <c r="K1613" s="63"/>
      <c r="L1613" s="63"/>
      <c r="M1613" s="63"/>
      <c r="N1613" s="63"/>
    </row>
    <row r="1614" spans="1:14" x14ac:dyDescent="0.55000000000000004">
      <c r="B1614" s="50">
        <v>2</v>
      </c>
      <c r="E1614" s="61" t="str">
        <f>IF(発注書!D1620="","",発注書!B1620)</f>
        <v/>
      </c>
      <c r="F1614" s="62" t="str">
        <f>IF(J1614="","",VLOOKUP(J1614,商品マスタ!$B:$D,2,FALSE))</f>
        <v/>
      </c>
      <c r="G1614" s="63" t="str">
        <f>IF(F1614="","",VLOOKUP(F1614,商品マスタ!$C:$D,2,FALSE))</f>
        <v/>
      </c>
      <c r="H1614" s="64" t="str">
        <f t="shared" si="25"/>
        <v/>
      </c>
      <c r="I1614" s="65" t="str">
        <f>IF(発注書!D1620="","",発注書!D1620)</f>
        <v/>
      </c>
      <c r="J1614" s="66" t="str">
        <f>IF(発注書!D1620="","",発注書!C1620)</f>
        <v/>
      </c>
      <c r="K1614" s="63"/>
      <c r="L1614" s="63"/>
      <c r="M1614" s="63"/>
      <c r="N1614" s="63"/>
    </row>
    <row r="1615" spans="1:14" x14ac:dyDescent="0.55000000000000004">
      <c r="A1615" s="49">
        <v>807</v>
      </c>
      <c r="B1615" s="50">
        <v>1</v>
      </c>
      <c r="E1615" s="61" t="str">
        <f>IF(発注書!D1621="","",発注書!B1621)</f>
        <v/>
      </c>
      <c r="F1615" s="62" t="str">
        <f>IF(J1615="","",VLOOKUP(J1615,商品マスタ!$B:$D,2,FALSE))</f>
        <v/>
      </c>
      <c r="G1615" s="63" t="str">
        <f>IF(F1615="","",VLOOKUP(F1615,商品マスタ!$C:$D,2,FALSE))</f>
        <v/>
      </c>
      <c r="H1615" s="64" t="str">
        <f t="shared" si="25"/>
        <v/>
      </c>
      <c r="I1615" s="65" t="str">
        <f>IF(発注書!D1621="","",発注書!D1621)</f>
        <v/>
      </c>
      <c r="J1615" s="66" t="str">
        <f>IF(発注書!D1621="","",発注書!C1621)</f>
        <v/>
      </c>
      <c r="K1615" s="63"/>
      <c r="L1615" s="63"/>
      <c r="M1615" s="63"/>
      <c r="N1615" s="63"/>
    </row>
    <row r="1616" spans="1:14" x14ac:dyDescent="0.55000000000000004">
      <c r="B1616" s="50">
        <v>2</v>
      </c>
      <c r="E1616" s="61" t="str">
        <f>IF(発注書!D1622="","",発注書!B1622)</f>
        <v/>
      </c>
      <c r="F1616" s="62" t="str">
        <f>IF(J1616="","",VLOOKUP(J1616,商品マスタ!$B:$D,2,FALSE))</f>
        <v/>
      </c>
      <c r="G1616" s="63" t="str">
        <f>IF(F1616="","",VLOOKUP(F1616,商品マスタ!$C:$D,2,FALSE))</f>
        <v/>
      </c>
      <c r="H1616" s="64" t="str">
        <f t="shared" si="25"/>
        <v/>
      </c>
      <c r="I1616" s="65" t="str">
        <f>IF(発注書!D1622="","",発注書!D1622)</f>
        <v/>
      </c>
      <c r="J1616" s="66" t="str">
        <f>IF(発注書!D1622="","",発注書!C1622)</f>
        <v/>
      </c>
      <c r="K1616" s="63"/>
      <c r="L1616" s="63"/>
      <c r="M1616" s="63"/>
      <c r="N1616" s="63"/>
    </row>
    <row r="1617" spans="1:14" x14ac:dyDescent="0.55000000000000004">
      <c r="A1617" s="49">
        <v>808</v>
      </c>
      <c r="B1617" s="50">
        <v>1</v>
      </c>
      <c r="E1617" s="61" t="str">
        <f>IF(発注書!D1623="","",発注書!B1623)</f>
        <v/>
      </c>
      <c r="F1617" s="62" t="str">
        <f>IF(J1617="","",VLOOKUP(J1617,商品マスタ!$B:$D,2,FALSE))</f>
        <v/>
      </c>
      <c r="G1617" s="63" t="str">
        <f>IF(F1617="","",VLOOKUP(F1617,商品マスタ!$C:$D,2,FALSE))</f>
        <v/>
      </c>
      <c r="H1617" s="64" t="str">
        <f t="shared" si="25"/>
        <v/>
      </c>
      <c r="I1617" s="65" t="str">
        <f>IF(発注書!D1623="","",発注書!D1623)</f>
        <v/>
      </c>
      <c r="J1617" s="66" t="str">
        <f>IF(発注書!D1623="","",発注書!C1623)</f>
        <v/>
      </c>
      <c r="K1617" s="63"/>
      <c r="L1617" s="63"/>
      <c r="M1617" s="63"/>
      <c r="N1617" s="63"/>
    </row>
    <row r="1618" spans="1:14" x14ac:dyDescent="0.55000000000000004">
      <c r="B1618" s="50">
        <v>2</v>
      </c>
      <c r="E1618" s="61" t="str">
        <f>IF(発注書!D1624="","",発注書!B1624)</f>
        <v/>
      </c>
      <c r="F1618" s="62" t="str">
        <f>IF(J1618="","",VLOOKUP(J1618,商品マスタ!$B:$D,2,FALSE))</f>
        <v/>
      </c>
      <c r="G1618" s="63" t="str">
        <f>IF(F1618="","",VLOOKUP(F1618,商品マスタ!$C:$D,2,FALSE))</f>
        <v/>
      </c>
      <c r="H1618" s="64" t="str">
        <f t="shared" si="25"/>
        <v/>
      </c>
      <c r="I1618" s="65" t="str">
        <f>IF(発注書!D1624="","",発注書!D1624)</f>
        <v/>
      </c>
      <c r="J1618" s="66" t="str">
        <f>IF(発注書!D1624="","",発注書!C1624)</f>
        <v/>
      </c>
      <c r="K1618" s="63"/>
      <c r="L1618" s="63"/>
      <c r="M1618" s="63"/>
      <c r="N1618" s="63"/>
    </row>
    <row r="1619" spans="1:14" x14ac:dyDescent="0.55000000000000004">
      <c r="A1619" s="49">
        <v>809</v>
      </c>
      <c r="B1619" s="50">
        <v>1</v>
      </c>
      <c r="E1619" s="61" t="str">
        <f>IF(発注書!D1625="","",発注書!B1625)</f>
        <v/>
      </c>
      <c r="F1619" s="62" t="str">
        <f>IF(J1619="","",VLOOKUP(J1619,商品マスタ!$B:$D,2,FALSE))</f>
        <v/>
      </c>
      <c r="G1619" s="63" t="str">
        <f>IF(F1619="","",VLOOKUP(F1619,商品マスタ!$C:$D,2,FALSE))</f>
        <v/>
      </c>
      <c r="H1619" s="64" t="str">
        <f t="shared" si="25"/>
        <v/>
      </c>
      <c r="I1619" s="65" t="str">
        <f>IF(発注書!D1625="","",発注書!D1625)</f>
        <v/>
      </c>
      <c r="J1619" s="66" t="str">
        <f>IF(発注書!D1625="","",発注書!C1625)</f>
        <v/>
      </c>
      <c r="K1619" s="63"/>
      <c r="L1619" s="63"/>
      <c r="M1619" s="63"/>
      <c r="N1619" s="63"/>
    </row>
    <row r="1620" spans="1:14" x14ac:dyDescent="0.55000000000000004">
      <c r="B1620" s="50">
        <v>2</v>
      </c>
      <c r="E1620" s="61" t="str">
        <f>IF(発注書!D1626="","",発注書!B1626)</f>
        <v/>
      </c>
      <c r="F1620" s="62" t="str">
        <f>IF(J1620="","",VLOOKUP(J1620,商品マスタ!$B:$D,2,FALSE))</f>
        <v/>
      </c>
      <c r="G1620" s="63" t="str">
        <f>IF(F1620="","",VLOOKUP(F1620,商品マスタ!$C:$D,2,FALSE))</f>
        <v/>
      </c>
      <c r="H1620" s="64" t="str">
        <f t="shared" si="25"/>
        <v/>
      </c>
      <c r="I1620" s="65" t="str">
        <f>IF(発注書!D1626="","",発注書!D1626)</f>
        <v/>
      </c>
      <c r="J1620" s="66" t="str">
        <f>IF(発注書!D1626="","",発注書!C1626)</f>
        <v/>
      </c>
      <c r="K1620" s="63"/>
      <c r="L1620" s="63"/>
      <c r="M1620" s="63"/>
      <c r="N1620" s="63"/>
    </row>
    <row r="1621" spans="1:14" x14ac:dyDescent="0.55000000000000004">
      <c r="A1621" s="49">
        <v>810</v>
      </c>
      <c r="B1621" s="50">
        <v>1</v>
      </c>
      <c r="E1621" s="61" t="str">
        <f>IF(発注書!D1627="","",発注書!B1627)</f>
        <v/>
      </c>
      <c r="F1621" s="62" t="str">
        <f>IF(J1621="","",VLOOKUP(J1621,商品マスタ!$B:$D,2,FALSE))</f>
        <v/>
      </c>
      <c r="G1621" s="63" t="str">
        <f>IF(F1621="","",VLOOKUP(F1621,商品マスタ!$C:$D,2,FALSE))</f>
        <v/>
      </c>
      <c r="H1621" s="64" t="str">
        <f t="shared" si="25"/>
        <v/>
      </c>
      <c r="I1621" s="65" t="str">
        <f>IF(発注書!D1627="","",発注書!D1627)</f>
        <v/>
      </c>
      <c r="J1621" s="66" t="str">
        <f>IF(発注書!D1627="","",発注書!C1627)</f>
        <v/>
      </c>
      <c r="K1621" s="63"/>
      <c r="L1621" s="63"/>
      <c r="M1621" s="63"/>
      <c r="N1621" s="63"/>
    </row>
    <row r="1622" spans="1:14" x14ac:dyDescent="0.55000000000000004">
      <c r="B1622" s="50">
        <v>2</v>
      </c>
      <c r="E1622" s="61" t="str">
        <f>IF(発注書!D1628="","",発注書!B1628)</f>
        <v/>
      </c>
      <c r="F1622" s="62" t="str">
        <f>IF(J1622="","",VLOOKUP(J1622,商品マスタ!$B:$D,2,FALSE))</f>
        <v/>
      </c>
      <c r="G1622" s="63" t="str">
        <f>IF(F1622="","",VLOOKUP(F1622,商品マスタ!$C:$D,2,FALSE))</f>
        <v/>
      </c>
      <c r="H1622" s="64" t="str">
        <f t="shared" si="25"/>
        <v/>
      </c>
      <c r="I1622" s="65" t="str">
        <f>IF(発注書!D1628="","",発注書!D1628)</f>
        <v/>
      </c>
      <c r="J1622" s="66" t="str">
        <f>IF(発注書!D1628="","",発注書!C1628)</f>
        <v/>
      </c>
      <c r="K1622" s="63"/>
      <c r="L1622" s="63"/>
      <c r="M1622" s="63"/>
      <c r="N1622" s="63"/>
    </row>
    <row r="1623" spans="1:14" x14ac:dyDescent="0.55000000000000004">
      <c r="A1623" s="49">
        <v>811</v>
      </c>
      <c r="B1623" s="50">
        <v>1</v>
      </c>
      <c r="E1623" s="61" t="str">
        <f>IF(発注書!D1629="","",発注書!B1629)</f>
        <v/>
      </c>
      <c r="F1623" s="62" t="str">
        <f>IF(J1623="","",VLOOKUP(J1623,商品マスタ!$B:$D,2,FALSE))</f>
        <v/>
      </c>
      <c r="G1623" s="63" t="str">
        <f>IF(F1623="","",VLOOKUP(F1623,商品マスタ!$C:$D,2,FALSE))</f>
        <v/>
      </c>
      <c r="H1623" s="64" t="str">
        <f t="shared" si="25"/>
        <v/>
      </c>
      <c r="I1623" s="65" t="str">
        <f>IF(発注書!D1629="","",発注書!D1629)</f>
        <v/>
      </c>
      <c r="J1623" s="66" t="str">
        <f>IF(発注書!D1629="","",発注書!C1629)</f>
        <v/>
      </c>
      <c r="K1623" s="63"/>
      <c r="L1623" s="63"/>
      <c r="M1623" s="63"/>
      <c r="N1623" s="63"/>
    </row>
    <row r="1624" spans="1:14" x14ac:dyDescent="0.55000000000000004">
      <c r="B1624" s="50">
        <v>2</v>
      </c>
      <c r="E1624" s="61" t="str">
        <f>IF(発注書!D1630="","",発注書!B1630)</f>
        <v/>
      </c>
      <c r="F1624" s="62" t="str">
        <f>IF(J1624="","",VLOOKUP(J1624,商品マスタ!$B:$D,2,FALSE))</f>
        <v/>
      </c>
      <c r="G1624" s="63" t="str">
        <f>IF(F1624="","",VLOOKUP(F1624,商品マスタ!$C:$D,2,FALSE))</f>
        <v/>
      </c>
      <c r="H1624" s="64" t="str">
        <f t="shared" si="25"/>
        <v/>
      </c>
      <c r="I1624" s="65" t="str">
        <f>IF(発注書!D1630="","",発注書!D1630)</f>
        <v/>
      </c>
      <c r="J1624" s="66" t="str">
        <f>IF(発注書!D1630="","",発注書!C1630)</f>
        <v/>
      </c>
      <c r="K1624" s="63"/>
      <c r="L1624" s="63"/>
      <c r="M1624" s="63"/>
      <c r="N1624" s="63"/>
    </row>
    <row r="1625" spans="1:14" x14ac:dyDescent="0.55000000000000004">
      <c r="A1625" s="49">
        <v>812</v>
      </c>
      <c r="B1625" s="50">
        <v>1</v>
      </c>
      <c r="E1625" s="61" t="str">
        <f>IF(発注書!D1631="","",発注書!B1631)</f>
        <v/>
      </c>
      <c r="F1625" s="62" t="str">
        <f>IF(J1625="","",VLOOKUP(J1625,商品マスタ!$B:$D,2,FALSE))</f>
        <v/>
      </c>
      <c r="G1625" s="63" t="str">
        <f>IF(F1625="","",VLOOKUP(F1625,商品マスタ!$C:$D,2,FALSE))</f>
        <v/>
      </c>
      <c r="H1625" s="64" t="str">
        <f t="shared" si="25"/>
        <v/>
      </c>
      <c r="I1625" s="65" t="str">
        <f>IF(発注書!D1631="","",発注書!D1631)</f>
        <v/>
      </c>
      <c r="J1625" s="66" t="str">
        <f>IF(発注書!D1631="","",発注書!C1631)</f>
        <v/>
      </c>
      <c r="K1625" s="63"/>
      <c r="L1625" s="63"/>
      <c r="M1625" s="63"/>
      <c r="N1625" s="63"/>
    </row>
    <row r="1626" spans="1:14" x14ac:dyDescent="0.55000000000000004">
      <c r="B1626" s="50">
        <v>2</v>
      </c>
      <c r="E1626" s="61" t="str">
        <f>IF(発注書!D1632="","",発注書!B1632)</f>
        <v/>
      </c>
      <c r="F1626" s="62" t="str">
        <f>IF(J1626="","",VLOOKUP(J1626,商品マスタ!$B:$D,2,FALSE))</f>
        <v/>
      </c>
      <c r="G1626" s="63" t="str">
        <f>IF(F1626="","",VLOOKUP(F1626,商品マスタ!$C:$D,2,FALSE))</f>
        <v/>
      </c>
      <c r="H1626" s="64" t="str">
        <f t="shared" si="25"/>
        <v/>
      </c>
      <c r="I1626" s="65" t="str">
        <f>IF(発注書!D1632="","",発注書!D1632)</f>
        <v/>
      </c>
      <c r="J1626" s="66" t="str">
        <f>IF(発注書!D1632="","",発注書!C1632)</f>
        <v/>
      </c>
      <c r="K1626" s="63"/>
      <c r="L1626" s="63"/>
      <c r="M1626" s="63"/>
      <c r="N1626" s="63"/>
    </row>
    <row r="1627" spans="1:14" x14ac:dyDescent="0.55000000000000004">
      <c r="A1627" s="49">
        <v>813</v>
      </c>
      <c r="B1627" s="50">
        <v>1</v>
      </c>
      <c r="E1627" s="61" t="str">
        <f>IF(発注書!D1633="","",発注書!B1633)</f>
        <v/>
      </c>
      <c r="F1627" s="62" t="str">
        <f>IF(J1627="","",VLOOKUP(J1627,商品マスタ!$B:$D,2,FALSE))</f>
        <v/>
      </c>
      <c r="G1627" s="63" t="str">
        <f>IF(F1627="","",VLOOKUP(F1627,商品マスタ!$C:$D,2,FALSE))</f>
        <v/>
      </c>
      <c r="H1627" s="64" t="str">
        <f t="shared" si="25"/>
        <v/>
      </c>
      <c r="I1627" s="65" t="str">
        <f>IF(発注書!D1633="","",発注書!D1633)</f>
        <v/>
      </c>
      <c r="J1627" s="66" t="str">
        <f>IF(発注書!D1633="","",発注書!C1633)</f>
        <v/>
      </c>
      <c r="K1627" s="63"/>
      <c r="L1627" s="63"/>
      <c r="M1627" s="63"/>
      <c r="N1627" s="63"/>
    </row>
    <row r="1628" spans="1:14" x14ac:dyDescent="0.55000000000000004">
      <c r="B1628" s="50">
        <v>2</v>
      </c>
      <c r="E1628" s="61" t="str">
        <f>IF(発注書!D1634="","",発注書!B1634)</f>
        <v/>
      </c>
      <c r="F1628" s="62" t="str">
        <f>IF(J1628="","",VLOOKUP(J1628,商品マスタ!$B:$D,2,FALSE))</f>
        <v/>
      </c>
      <c r="G1628" s="63" t="str">
        <f>IF(F1628="","",VLOOKUP(F1628,商品マスタ!$C:$D,2,FALSE))</f>
        <v/>
      </c>
      <c r="H1628" s="64" t="str">
        <f t="shared" si="25"/>
        <v/>
      </c>
      <c r="I1628" s="65" t="str">
        <f>IF(発注書!D1634="","",発注書!D1634)</f>
        <v/>
      </c>
      <c r="J1628" s="66" t="str">
        <f>IF(発注書!D1634="","",発注書!C1634)</f>
        <v/>
      </c>
      <c r="K1628" s="63"/>
      <c r="L1628" s="63"/>
      <c r="M1628" s="63"/>
      <c r="N1628" s="63"/>
    </row>
    <row r="1629" spans="1:14" x14ac:dyDescent="0.55000000000000004">
      <c r="A1629" s="49">
        <v>814</v>
      </c>
      <c r="B1629" s="50">
        <v>1</v>
      </c>
      <c r="E1629" s="61" t="str">
        <f>IF(発注書!D1635="","",発注書!B1635)</f>
        <v/>
      </c>
      <c r="F1629" s="62" t="str">
        <f>IF(J1629="","",VLOOKUP(J1629,商品マスタ!$B:$D,2,FALSE))</f>
        <v/>
      </c>
      <c r="G1629" s="63" t="str">
        <f>IF(F1629="","",VLOOKUP(F1629,商品マスタ!$C:$D,2,FALSE))</f>
        <v/>
      </c>
      <c r="H1629" s="64" t="str">
        <f t="shared" si="25"/>
        <v/>
      </c>
      <c r="I1629" s="65" t="str">
        <f>IF(発注書!D1635="","",発注書!D1635)</f>
        <v/>
      </c>
      <c r="J1629" s="66" t="str">
        <f>IF(発注書!D1635="","",発注書!C1635)</f>
        <v/>
      </c>
      <c r="K1629" s="63"/>
      <c r="L1629" s="63"/>
      <c r="M1629" s="63"/>
      <c r="N1629" s="63"/>
    </row>
    <row r="1630" spans="1:14" x14ac:dyDescent="0.55000000000000004">
      <c r="B1630" s="50">
        <v>2</v>
      </c>
      <c r="E1630" s="61" t="str">
        <f>IF(発注書!D1636="","",発注書!B1636)</f>
        <v/>
      </c>
      <c r="F1630" s="62" t="str">
        <f>IF(J1630="","",VLOOKUP(J1630,商品マスタ!$B:$D,2,FALSE))</f>
        <v/>
      </c>
      <c r="G1630" s="63" t="str">
        <f>IF(F1630="","",VLOOKUP(F1630,商品マスタ!$C:$D,2,FALSE))</f>
        <v/>
      </c>
      <c r="H1630" s="64" t="str">
        <f t="shared" si="25"/>
        <v/>
      </c>
      <c r="I1630" s="65" t="str">
        <f>IF(発注書!D1636="","",発注書!D1636)</f>
        <v/>
      </c>
      <c r="J1630" s="66" t="str">
        <f>IF(発注書!D1636="","",発注書!C1636)</f>
        <v/>
      </c>
      <c r="K1630" s="63"/>
      <c r="L1630" s="63"/>
      <c r="M1630" s="63"/>
      <c r="N1630" s="63"/>
    </row>
    <row r="1631" spans="1:14" x14ac:dyDescent="0.55000000000000004">
      <c r="A1631" s="49">
        <v>815</v>
      </c>
      <c r="B1631" s="50">
        <v>1</v>
      </c>
      <c r="E1631" s="61" t="str">
        <f>IF(発注書!D1637="","",発注書!B1637)</f>
        <v/>
      </c>
      <c r="F1631" s="62" t="str">
        <f>IF(J1631="","",VLOOKUP(J1631,商品マスタ!$B:$D,2,FALSE))</f>
        <v/>
      </c>
      <c r="G1631" s="63" t="str">
        <f>IF(F1631="","",VLOOKUP(F1631,商品マスタ!$C:$D,2,FALSE))</f>
        <v/>
      </c>
      <c r="H1631" s="64" t="str">
        <f t="shared" si="25"/>
        <v/>
      </c>
      <c r="I1631" s="65" t="str">
        <f>IF(発注書!D1637="","",発注書!D1637)</f>
        <v/>
      </c>
      <c r="J1631" s="66" t="str">
        <f>IF(発注書!D1637="","",発注書!C1637)</f>
        <v/>
      </c>
      <c r="K1631" s="63"/>
      <c r="L1631" s="63"/>
      <c r="M1631" s="63"/>
      <c r="N1631" s="63"/>
    </row>
    <row r="1632" spans="1:14" x14ac:dyDescent="0.55000000000000004">
      <c r="B1632" s="50">
        <v>2</v>
      </c>
      <c r="E1632" s="61" t="str">
        <f>IF(発注書!D1638="","",発注書!B1638)</f>
        <v/>
      </c>
      <c r="F1632" s="62" t="str">
        <f>IF(J1632="","",VLOOKUP(J1632,商品マスタ!$B:$D,2,FALSE))</f>
        <v/>
      </c>
      <c r="G1632" s="63" t="str">
        <f>IF(F1632="","",VLOOKUP(F1632,商品マスタ!$C:$D,2,FALSE))</f>
        <v/>
      </c>
      <c r="H1632" s="64" t="str">
        <f t="shared" si="25"/>
        <v/>
      </c>
      <c r="I1632" s="65" t="str">
        <f>IF(発注書!D1638="","",発注書!D1638)</f>
        <v/>
      </c>
      <c r="J1632" s="66" t="str">
        <f>IF(発注書!D1638="","",発注書!C1638)</f>
        <v/>
      </c>
      <c r="K1632" s="63"/>
      <c r="L1632" s="63"/>
      <c r="M1632" s="63"/>
      <c r="N1632" s="63"/>
    </row>
    <row r="1633" spans="1:14" x14ac:dyDescent="0.55000000000000004">
      <c r="A1633" s="49">
        <v>816</v>
      </c>
      <c r="B1633" s="50">
        <v>1</v>
      </c>
      <c r="E1633" s="61" t="str">
        <f>IF(発注書!D1639="","",発注書!B1639)</f>
        <v/>
      </c>
      <c r="F1633" s="62" t="str">
        <f>IF(J1633="","",VLOOKUP(J1633,商品マスタ!$B:$D,2,FALSE))</f>
        <v/>
      </c>
      <c r="G1633" s="63" t="str">
        <f>IF(F1633="","",VLOOKUP(F1633,商品マスタ!$C:$D,2,FALSE))</f>
        <v/>
      </c>
      <c r="H1633" s="64" t="str">
        <f t="shared" si="25"/>
        <v/>
      </c>
      <c r="I1633" s="65" t="str">
        <f>IF(発注書!D1639="","",発注書!D1639)</f>
        <v/>
      </c>
      <c r="J1633" s="66" t="str">
        <f>IF(発注書!D1639="","",発注書!C1639)</f>
        <v/>
      </c>
      <c r="K1633" s="63"/>
      <c r="L1633" s="63"/>
      <c r="M1633" s="63"/>
      <c r="N1633" s="63"/>
    </row>
    <row r="1634" spans="1:14" x14ac:dyDescent="0.55000000000000004">
      <c r="B1634" s="50">
        <v>2</v>
      </c>
      <c r="E1634" s="61" t="str">
        <f>IF(発注書!D1640="","",発注書!B1640)</f>
        <v/>
      </c>
      <c r="F1634" s="62" t="str">
        <f>IF(J1634="","",VLOOKUP(J1634,商品マスタ!$B:$D,2,FALSE))</f>
        <v/>
      </c>
      <c r="G1634" s="63" t="str">
        <f>IF(F1634="","",VLOOKUP(F1634,商品マスタ!$C:$D,2,FALSE))</f>
        <v/>
      </c>
      <c r="H1634" s="64" t="str">
        <f t="shared" si="25"/>
        <v/>
      </c>
      <c r="I1634" s="65" t="str">
        <f>IF(発注書!D1640="","",発注書!D1640)</f>
        <v/>
      </c>
      <c r="J1634" s="66" t="str">
        <f>IF(発注書!D1640="","",発注書!C1640)</f>
        <v/>
      </c>
      <c r="K1634" s="63"/>
      <c r="L1634" s="63"/>
      <c r="M1634" s="63"/>
      <c r="N1634" s="63"/>
    </row>
    <row r="1635" spans="1:14" x14ac:dyDescent="0.55000000000000004">
      <c r="A1635" s="49">
        <v>817</v>
      </c>
      <c r="B1635" s="50">
        <v>1</v>
      </c>
      <c r="E1635" s="61" t="str">
        <f>IF(発注書!D1641="","",発注書!B1641)</f>
        <v/>
      </c>
      <c r="F1635" s="62" t="str">
        <f>IF(J1635="","",VLOOKUP(J1635,商品マスタ!$B:$D,2,FALSE))</f>
        <v/>
      </c>
      <c r="G1635" s="63" t="str">
        <f>IF(F1635="","",VLOOKUP(F1635,商品マスタ!$C:$D,2,FALSE))</f>
        <v/>
      </c>
      <c r="H1635" s="64" t="str">
        <f t="shared" si="25"/>
        <v/>
      </c>
      <c r="I1635" s="65" t="str">
        <f>IF(発注書!D1641="","",発注書!D1641)</f>
        <v/>
      </c>
      <c r="J1635" s="66" t="str">
        <f>IF(発注書!D1641="","",発注書!C1641)</f>
        <v/>
      </c>
      <c r="K1635" s="63"/>
      <c r="L1635" s="63"/>
      <c r="M1635" s="63"/>
      <c r="N1635" s="63"/>
    </row>
    <row r="1636" spans="1:14" x14ac:dyDescent="0.55000000000000004">
      <c r="B1636" s="50">
        <v>2</v>
      </c>
      <c r="E1636" s="61" t="str">
        <f>IF(発注書!D1642="","",発注書!B1642)</f>
        <v/>
      </c>
      <c r="F1636" s="62" t="str">
        <f>IF(J1636="","",VLOOKUP(J1636,商品マスタ!$B:$D,2,FALSE))</f>
        <v/>
      </c>
      <c r="G1636" s="63" t="str">
        <f>IF(F1636="","",VLOOKUP(F1636,商品マスタ!$C:$D,2,FALSE))</f>
        <v/>
      </c>
      <c r="H1636" s="64" t="str">
        <f t="shared" si="25"/>
        <v/>
      </c>
      <c r="I1636" s="65" t="str">
        <f>IF(発注書!D1642="","",発注書!D1642)</f>
        <v/>
      </c>
      <c r="J1636" s="66" t="str">
        <f>IF(発注書!D1642="","",発注書!C1642)</f>
        <v/>
      </c>
      <c r="K1636" s="63"/>
      <c r="L1636" s="63"/>
      <c r="M1636" s="63"/>
      <c r="N1636" s="63"/>
    </row>
    <row r="1637" spans="1:14" x14ac:dyDescent="0.55000000000000004">
      <c r="A1637" s="49">
        <v>818</v>
      </c>
      <c r="B1637" s="50">
        <v>1</v>
      </c>
      <c r="E1637" s="61" t="str">
        <f>IF(発注書!D1643="","",発注書!B1643)</f>
        <v/>
      </c>
      <c r="F1637" s="62" t="str">
        <f>IF(J1637="","",VLOOKUP(J1637,商品マスタ!$B:$D,2,FALSE))</f>
        <v/>
      </c>
      <c r="G1637" s="63" t="str">
        <f>IF(F1637="","",VLOOKUP(F1637,商品マスタ!$C:$D,2,FALSE))</f>
        <v/>
      </c>
      <c r="H1637" s="64" t="str">
        <f t="shared" si="25"/>
        <v/>
      </c>
      <c r="I1637" s="65" t="str">
        <f>IF(発注書!D1643="","",発注書!D1643)</f>
        <v/>
      </c>
      <c r="J1637" s="66" t="str">
        <f>IF(発注書!D1643="","",発注書!C1643)</f>
        <v/>
      </c>
      <c r="K1637" s="63"/>
      <c r="L1637" s="63"/>
      <c r="M1637" s="63"/>
      <c r="N1637" s="63"/>
    </row>
    <row r="1638" spans="1:14" x14ac:dyDescent="0.55000000000000004">
      <c r="B1638" s="50">
        <v>2</v>
      </c>
      <c r="E1638" s="61" t="str">
        <f>IF(発注書!D1644="","",発注書!B1644)</f>
        <v/>
      </c>
      <c r="F1638" s="62" t="str">
        <f>IF(J1638="","",VLOOKUP(J1638,商品マスタ!$B:$D,2,FALSE))</f>
        <v/>
      </c>
      <c r="G1638" s="63" t="str">
        <f>IF(F1638="","",VLOOKUP(F1638,商品マスタ!$C:$D,2,FALSE))</f>
        <v/>
      </c>
      <c r="H1638" s="64" t="str">
        <f t="shared" si="25"/>
        <v/>
      </c>
      <c r="I1638" s="65" t="str">
        <f>IF(発注書!D1644="","",発注書!D1644)</f>
        <v/>
      </c>
      <c r="J1638" s="66" t="str">
        <f>IF(発注書!D1644="","",発注書!C1644)</f>
        <v/>
      </c>
      <c r="K1638" s="63"/>
      <c r="L1638" s="63"/>
      <c r="M1638" s="63"/>
      <c r="N1638" s="63"/>
    </row>
    <row r="1639" spans="1:14" x14ac:dyDescent="0.55000000000000004">
      <c r="A1639" s="49">
        <v>819</v>
      </c>
      <c r="B1639" s="50">
        <v>1</v>
      </c>
      <c r="E1639" s="61" t="str">
        <f>IF(発注書!D1645="","",発注書!B1645)</f>
        <v/>
      </c>
      <c r="F1639" s="62" t="str">
        <f>IF(J1639="","",VLOOKUP(J1639,商品マスタ!$B:$D,2,FALSE))</f>
        <v/>
      </c>
      <c r="G1639" s="63" t="str">
        <f>IF(F1639="","",VLOOKUP(F1639,商品マスタ!$C:$D,2,FALSE))</f>
        <v/>
      </c>
      <c r="H1639" s="64" t="str">
        <f t="shared" si="25"/>
        <v/>
      </c>
      <c r="I1639" s="65" t="str">
        <f>IF(発注書!D1645="","",発注書!D1645)</f>
        <v/>
      </c>
      <c r="J1639" s="66" t="str">
        <f>IF(発注書!D1645="","",発注書!C1645)</f>
        <v/>
      </c>
      <c r="K1639" s="63"/>
      <c r="L1639" s="63"/>
      <c r="M1639" s="63"/>
      <c r="N1639" s="63"/>
    </row>
    <row r="1640" spans="1:14" x14ac:dyDescent="0.55000000000000004">
      <c r="B1640" s="50">
        <v>2</v>
      </c>
      <c r="E1640" s="61" t="str">
        <f>IF(発注書!D1646="","",発注書!B1646)</f>
        <v/>
      </c>
      <c r="F1640" s="62" t="str">
        <f>IF(J1640="","",VLOOKUP(J1640,商品マスタ!$B:$D,2,FALSE))</f>
        <v/>
      </c>
      <c r="G1640" s="63" t="str">
        <f>IF(F1640="","",VLOOKUP(F1640,商品マスタ!$C:$D,2,FALSE))</f>
        <v/>
      </c>
      <c r="H1640" s="64" t="str">
        <f t="shared" si="25"/>
        <v/>
      </c>
      <c r="I1640" s="65" t="str">
        <f>IF(発注書!D1646="","",発注書!D1646)</f>
        <v/>
      </c>
      <c r="J1640" s="66" t="str">
        <f>IF(発注書!D1646="","",発注書!C1646)</f>
        <v/>
      </c>
      <c r="K1640" s="63"/>
      <c r="L1640" s="63"/>
      <c r="M1640" s="63"/>
      <c r="N1640" s="63"/>
    </row>
    <row r="1641" spans="1:14" x14ac:dyDescent="0.55000000000000004">
      <c r="A1641" s="49">
        <v>820</v>
      </c>
      <c r="B1641" s="50">
        <v>1</v>
      </c>
      <c r="E1641" s="61" t="str">
        <f>IF(発注書!D1647="","",発注書!B1647)</f>
        <v/>
      </c>
      <c r="F1641" s="62" t="str">
        <f>IF(J1641="","",VLOOKUP(J1641,商品マスタ!$B:$D,2,FALSE))</f>
        <v/>
      </c>
      <c r="G1641" s="63" t="str">
        <f>IF(F1641="","",VLOOKUP(F1641,商品マスタ!$C:$D,2,FALSE))</f>
        <v/>
      </c>
      <c r="H1641" s="64" t="str">
        <f t="shared" si="25"/>
        <v/>
      </c>
      <c r="I1641" s="65" t="str">
        <f>IF(発注書!D1647="","",発注書!D1647)</f>
        <v/>
      </c>
      <c r="J1641" s="66" t="str">
        <f>IF(発注書!D1647="","",発注書!C1647)</f>
        <v/>
      </c>
      <c r="K1641" s="63"/>
      <c r="L1641" s="63"/>
      <c r="M1641" s="63"/>
      <c r="N1641" s="63"/>
    </row>
    <row r="1642" spans="1:14" x14ac:dyDescent="0.55000000000000004">
      <c r="B1642" s="50">
        <v>2</v>
      </c>
      <c r="E1642" s="61" t="str">
        <f>IF(発注書!D1648="","",発注書!B1648)</f>
        <v/>
      </c>
      <c r="F1642" s="62" t="str">
        <f>IF(J1642="","",VLOOKUP(J1642,商品マスタ!$B:$D,2,FALSE))</f>
        <v/>
      </c>
      <c r="G1642" s="63" t="str">
        <f>IF(F1642="","",VLOOKUP(F1642,商品マスタ!$C:$D,2,FALSE))</f>
        <v/>
      </c>
      <c r="H1642" s="64" t="str">
        <f t="shared" si="25"/>
        <v/>
      </c>
      <c r="I1642" s="65" t="str">
        <f>IF(発注書!D1648="","",発注書!D1648)</f>
        <v/>
      </c>
      <c r="J1642" s="66" t="str">
        <f>IF(発注書!D1648="","",発注書!C1648)</f>
        <v/>
      </c>
      <c r="K1642" s="63"/>
      <c r="L1642" s="63"/>
      <c r="M1642" s="63"/>
      <c r="N1642" s="63"/>
    </row>
    <row r="1643" spans="1:14" x14ac:dyDescent="0.55000000000000004">
      <c r="A1643" s="49">
        <v>821</v>
      </c>
      <c r="B1643" s="50">
        <v>1</v>
      </c>
      <c r="E1643" s="61" t="str">
        <f>IF(発注書!D1649="","",発注書!B1649)</f>
        <v/>
      </c>
      <c r="F1643" s="62" t="str">
        <f>IF(J1643="","",VLOOKUP(J1643,商品マスタ!$B:$D,2,FALSE))</f>
        <v/>
      </c>
      <c r="G1643" s="63" t="str">
        <f>IF(F1643="","",VLOOKUP(F1643,商品マスタ!$C:$D,2,FALSE))</f>
        <v/>
      </c>
      <c r="H1643" s="64" t="str">
        <f t="shared" si="25"/>
        <v/>
      </c>
      <c r="I1643" s="65" t="str">
        <f>IF(発注書!D1649="","",発注書!D1649)</f>
        <v/>
      </c>
      <c r="J1643" s="66" t="str">
        <f>IF(発注書!D1649="","",発注書!C1649)</f>
        <v/>
      </c>
      <c r="K1643" s="63"/>
      <c r="L1643" s="63"/>
      <c r="M1643" s="63"/>
      <c r="N1643" s="63"/>
    </row>
    <row r="1644" spans="1:14" x14ac:dyDescent="0.55000000000000004">
      <c r="B1644" s="50">
        <v>2</v>
      </c>
      <c r="E1644" s="61" t="str">
        <f>IF(発注書!D1650="","",発注書!B1650)</f>
        <v/>
      </c>
      <c r="F1644" s="62" t="str">
        <f>IF(J1644="","",VLOOKUP(J1644,商品マスタ!$B:$D,2,FALSE))</f>
        <v/>
      </c>
      <c r="G1644" s="63" t="str">
        <f>IF(F1644="","",VLOOKUP(F1644,商品マスタ!$C:$D,2,FALSE))</f>
        <v/>
      </c>
      <c r="H1644" s="64" t="str">
        <f t="shared" si="25"/>
        <v/>
      </c>
      <c r="I1644" s="65" t="str">
        <f>IF(発注書!D1650="","",発注書!D1650)</f>
        <v/>
      </c>
      <c r="J1644" s="66" t="str">
        <f>IF(発注書!D1650="","",発注書!C1650)</f>
        <v/>
      </c>
      <c r="K1644" s="63"/>
      <c r="L1644" s="63"/>
      <c r="M1644" s="63"/>
      <c r="N1644" s="63"/>
    </row>
    <row r="1645" spans="1:14" x14ac:dyDescent="0.55000000000000004">
      <c r="A1645" s="49">
        <v>822</v>
      </c>
      <c r="B1645" s="50">
        <v>1</v>
      </c>
      <c r="E1645" s="61" t="str">
        <f>IF(発注書!D1651="","",発注書!B1651)</f>
        <v/>
      </c>
      <c r="F1645" s="62" t="str">
        <f>IF(J1645="","",VLOOKUP(J1645,商品マスタ!$B:$D,2,FALSE))</f>
        <v/>
      </c>
      <c r="G1645" s="63" t="str">
        <f>IF(F1645="","",VLOOKUP(F1645,商品マスタ!$C:$D,2,FALSE))</f>
        <v/>
      </c>
      <c r="H1645" s="64" t="str">
        <f t="shared" si="25"/>
        <v/>
      </c>
      <c r="I1645" s="65" t="str">
        <f>IF(発注書!D1651="","",発注書!D1651)</f>
        <v/>
      </c>
      <c r="J1645" s="66" t="str">
        <f>IF(発注書!D1651="","",発注書!C1651)</f>
        <v/>
      </c>
      <c r="K1645" s="63"/>
      <c r="L1645" s="63"/>
      <c r="M1645" s="63"/>
      <c r="N1645" s="63"/>
    </row>
    <row r="1646" spans="1:14" x14ac:dyDescent="0.55000000000000004">
      <c r="B1646" s="50">
        <v>2</v>
      </c>
      <c r="E1646" s="61" t="str">
        <f>IF(発注書!D1652="","",発注書!B1652)</f>
        <v/>
      </c>
      <c r="F1646" s="62" t="str">
        <f>IF(J1646="","",VLOOKUP(J1646,商品マスタ!$B:$D,2,FALSE))</f>
        <v/>
      </c>
      <c r="G1646" s="63" t="str">
        <f>IF(F1646="","",VLOOKUP(F1646,商品マスタ!$C:$D,2,FALSE))</f>
        <v/>
      </c>
      <c r="H1646" s="64" t="str">
        <f t="shared" si="25"/>
        <v/>
      </c>
      <c r="I1646" s="65" t="str">
        <f>IF(発注書!D1652="","",発注書!D1652)</f>
        <v/>
      </c>
      <c r="J1646" s="66" t="str">
        <f>IF(発注書!D1652="","",発注書!C1652)</f>
        <v/>
      </c>
      <c r="K1646" s="63"/>
      <c r="L1646" s="63"/>
      <c r="M1646" s="63"/>
      <c r="N1646" s="63"/>
    </row>
    <row r="1647" spans="1:14" x14ac:dyDescent="0.55000000000000004">
      <c r="A1647" s="49">
        <v>823</v>
      </c>
      <c r="B1647" s="50">
        <v>1</v>
      </c>
      <c r="E1647" s="61" t="str">
        <f>IF(発注書!D1653="","",発注書!B1653)</f>
        <v/>
      </c>
      <c r="F1647" s="62" t="str">
        <f>IF(J1647="","",VLOOKUP(J1647,商品マスタ!$B:$D,2,FALSE))</f>
        <v/>
      </c>
      <c r="G1647" s="63" t="str">
        <f>IF(F1647="","",VLOOKUP(F1647,商品マスタ!$C:$D,2,FALSE))</f>
        <v/>
      </c>
      <c r="H1647" s="64" t="str">
        <f t="shared" si="25"/>
        <v/>
      </c>
      <c r="I1647" s="65" t="str">
        <f>IF(発注書!D1653="","",発注書!D1653)</f>
        <v/>
      </c>
      <c r="J1647" s="66" t="str">
        <f>IF(発注書!D1653="","",発注書!C1653)</f>
        <v/>
      </c>
      <c r="K1647" s="63"/>
      <c r="L1647" s="63"/>
      <c r="M1647" s="63"/>
      <c r="N1647" s="63"/>
    </row>
    <row r="1648" spans="1:14" x14ac:dyDescent="0.55000000000000004">
      <c r="B1648" s="50">
        <v>2</v>
      </c>
      <c r="E1648" s="61" t="str">
        <f>IF(発注書!D1654="","",発注書!B1654)</f>
        <v/>
      </c>
      <c r="F1648" s="62" t="str">
        <f>IF(J1648="","",VLOOKUP(J1648,商品マスタ!$B:$D,2,FALSE))</f>
        <v/>
      </c>
      <c r="G1648" s="63" t="str">
        <f>IF(F1648="","",VLOOKUP(F1648,商品マスタ!$C:$D,2,FALSE))</f>
        <v/>
      </c>
      <c r="H1648" s="64" t="str">
        <f t="shared" si="25"/>
        <v/>
      </c>
      <c r="I1648" s="65" t="str">
        <f>IF(発注書!D1654="","",発注書!D1654)</f>
        <v/>
      </c>
      <c r="J1648" s="66" t="str">
        <f>IF(発注書!D1654="","",発注書!C1654)</f>
        <v/>
      </c>
      <c r="K1648" s="63"/>
      <c r="L1648" s="63"/>
      <c r="M1648" s="63"/>
      <c r="N1648" s="63"/>
    </row>
    <row r="1649" spans="1:14" x14ac:dyDescent="0.55000000000000004">
      <c r="A1649" s="49">
        <v>824</v>
      </c>
      <c r="B1649" s="50">
        <v>1</v>
      </c>
      <c r="E1649" s="61" t="str">
        <f>IF(発注書!D1655="","",発注書!B1655)</f>
        <v/>
      </c>
      <c r="F1649" s="62" t="str">
        <f>IF(J1649="","",VLOOKUP(J1649,商品マスタ!$B:$D,2,FALSE))</f>
        <v/>
      </c>
      <c r="G1649" s="63" t="str">
        <f>IF(F1649="","",VLOOKUP(F1649,商品マスタ!$C:$D,2,FALSE))</f>
        <v/>
      </c>
      <c r="H1649" s="64" t="str">
        <f t="shared" si="25"/>
        <v/>
      </c>
      <c r="I1649" s="65" t="str">
        <f>IF(発注書!D1655="","",発注書!D1655)</f>
        <v/>
      </c>
      <c r="J1649" s="66" t="str">
        <f>IF(発注書!D1655="","",発注書!C1655)</f>
        <v/>
      </c>
      <c r="K1649" s="63"/>
      <c r="L1649" s="63"/>
      <c r="M1649" s="63"/>
      <c r="N1649" s="63"/>
    </row>
    <row r="1650" spans="1:14" x14ac:dyDescent="0.55000000000000004">
      <c r="B1650" s="50">
        <v>2</v>
      </c>
      <c r="E1650" s="61" t="str">
        <f>IF(発注書!D1656="","",発注書!B1656)</f>
        <v/>
      </c>
      <c r="F1650" s="62" t="str">
        <f>IF(J1650="","",VLOOKUP(J1650,商品マスタ!$B:$D,2,FALSE))</f>
        <v/>
      </c>
      <c r="G1650" s="63" t="str">
        <f>IF(F1650="","",VLOOKUP(F1650,商品マスタ!$C:$D,2,FALSE))</f>
        <v/>
      </c>
      <c r="H1650" s="64" t="str">
        <f t="shared" si="25"/>
        <v/>
      </c>
      <c r="I1650" s="65" t="str">
        <f>IF(発注書!D1656="","",発注書!D1656)</f>
        <v/>
      </c>
      <c r="J1650" s="66" t="str">
        <f>IF(発注書!D1656="","",発注書!C1656)</f>
        <v/>
      </c>
      <c r="K1650" s="63"/>
      <c r="L1650" s="63"/>
      <c r="M1650" s="63"/>
      <c r="N1650" s="63"/>
    </row>
    <row r="1651" spans="1:14" x14ac:dyDescent="0.55000000000000004">
      <c r="A1651" s="49">
        <v>825</v>
      </c>
      <c r="B1651" s="50">
        <v>1</v>
      </c>
      <c r="E1651" s="61" t="str">
        <f>IF(発注書!D1657="","",発注書!B1657)</f>
        <v/>
      </c>
      <c r="F1651" s="62" t="str">
        <f>IF(J1651="","",VLOOKUP(J1651,商品マスタ!$B:$D,2,FALSE))</f>
        <v/>
      </c>
      <c r="G1651" s="63" t="str">
        <f>IF(F1651="","",VLOOKUP(F1651,商品マスタ!$C:$D,2,FALSE))</f>
        <v/>
      </c>
      <c r="H1651" s="64" t="str">
        <f t="shared" si="25"/>
        <v/>
      </c>
      <c r="I1651" s="65" t="str">
        <f>IF(発注書!D1657="","",発注書!D1657)</f>
        <v/>
      </c>
      <c r="J1651" s="66" t="str">
        <f>IF(発注書!D1657="","",発注書!C1657)</f>
        <v/>
      </c>
      <c r="K1651" s="63"/>
      <c r="L1651" s="63"/>
      <c r="M1651" s="63"/>
      <c r="N1651" s="63"/>
    </row>
    <row r="1652" spans="1:14" x14ac:dyDescent="0.55000000000000004">
      <c r="B1652" s="50">
        <v>2</v>
      </c>
      <c r="E1652" s="61" t="str">
        <f>IF(発注書!D1658="","",発注書!B1658)</f>
        <v/>
      </c>
      <c r="F1652" s="62" t="str">
        <f>IF(J1652="","",VLOOKUP(J1652,商品マスタ!$B:$D,2,FALSE))</f>
        <v/>
      </c>
      <c r="G1652" s="63" t="str">
        <f>IF(F1652="","",VLOOKUP(F1652,商品マスタ!$C:$D,2,FALSE))</f>
        <v/>
      </c>
      <c r="H1652" s="64" t="str">
        <f t="shared" si="25"/>
        <v/>
      </c>
      <c r="I1652" s="65" t="str">
        <f>IF(発注書!D1658="","",発注書!D1658)</f>
        <v/>
      </c>
      <c r="J1652" s="66" t="str">
        <f>IF(発注書!D1658="","",発注書!C1658)</f>
        <v/>
      </c>
      <c r="K1652" s="63"/>
      <c r="L1652" s="63"/>
      <c r="M1652" s="63"/>
      <c r="N1652" s="63"/>
    </row>
    <row r="1653" spans="1:14" x14ac:dyDescent="0.55000000000000004">
      <c r="A1653" s="49">
        <v>826</v>
      </c>
      <c r="B1653" s="50">
        <v>1</v>
      </c>
      <c r="E1653" s="61" t="str">
        <f>IF(発注書!D1659="","",発注書!B1659)</f>
        <v/>
      </c>
      <c r="F1653" s="62" t="str">
        <f>IF(J1653="","",VLOOKUP(J1653,商品マスタ!$B:$D,2,FALSE))</f>
        <v/>
      </c>
      <c r="G1653" s="63" t="str">
        <f>IF(F1653="","",VLOOKUP(F1653,商品マスタ!$C:$D,2,FALSE))</f>
        <v/>
      </c>
      <c r="H1653" s="64" t="str">
        <f t="shared" si="25"/>
        <v/>
      </c>
      <c r="I1653" s="65" t="str">
        <f>IF(発注書!D1659="","",発注書!D1659)</f>
        <v/>
      </c>
      <c r="J1653" s="66" t="str">
        <f>IF(発注書!D1659="","",発注書!C1659)</f>
        <v/>
      </c>
      <c r="K1653" s="63"/>
      <c r="L1653" s="63"/>
      <c r="M1653" s="63"/>
      <c r="N1653" s="63"/>
    </row>
    <row r="1654" spans="1:14" x14ac:dyDescent="0.55000000000000004">
      <c r="B1654" s="50">
        <v>2</v>
      </c>
      <c r="E1654" s="61" t="str">
        <f>IF(発注書!D1660="","",発注書!B1660)</f>
        <v/>
      </c>
      <c r="F1654" s="62" t="str">
        <f>IF(J1654="","",VLOOKUP(J1654,商品マスタ!$B:$D,2,FALSE))</f>
        <v/>
      </c>
      <c r="G1654" s="63" t="str">
        <f>IF(F1654="","",VLOOKUP(F1654,商品マスタ!$C:$D,2,FALSE))</f>
        <v/>
      </c>
      <c r="H1654" s="64" t="str">
        <f t="shared" si="25"/>
        <v/>
      </c>
      <c r="I1654" s="65" t="str">
        <f>IF(発注書!D1660="","",発注書!D1660)</f>
        <v/>
      </c>
      <c r="J1654" s="66" t="str">
        <f>IF(発注書!D1660="","",発注書!C1660)</f>
        <v/>
      </c>
      <c r="K1654" s="63"/>
      <c r="L1654" s="63"/>
      <c r="M1654" s="63"/>
      <c r="N1654" s="63"/>
    </row>
    <row r="1655" spans="1:14" x14ac:dyDescent="0.55000000000000004">
      <c r="A1655" s="49">
        <v>827</v>
      </c>
      <c r="B1655" s="50">
        <v>1</v>
      </c>
      <c r="E1655" s="61" t="str">
        <f>IF(発注書!D1661="","",発注書!B1661)</f>
        <v/>
      </c>
      <c r="F1655" s="62" t="str">
        <f>IF(J1655="","",VLOOKUP(J1655,商品マスタ!$B:$D,2,FALSE))</f>
        <v/>
      </c>
      <c r="G1655" s="63" t="str">
        <f>IF(F1655="","",VLOOKUP(F1655,商品マスタ!$C:$D,2,FALSE))</f>
        <v/>
      </c>
      <c r="H1655" s="64" t="str">
        <f t="shared" si="25"/>
        <v/>
      </c>
      <c r="I1655" s="65" t="str">
        <f>IF(発注書!D1661="","",発注書!D1661)</f>
        <v/>
      </c>
      <c r="J1655" s="66" t="str">
        <f>IF(発注書!D1661="","",発注書!C1661)</f>
        <v/>
      </c>
      <c r="K1655" s="63"/>
      <c r="L1655" s="63"/>
      <c r="M1655" s="63"/>
      <c r="N1655" s="63"/>
    </row>
    <row r="1656" spans="1:14" x14ac:dyDescent="0.55000000000000004">
      <c r="B1656" s="50">
        <v>2</v>
      </c>
      <c r="E1656" s="61" t="str">
        <f>IF(発注書!D1662="","",発注書!B1662)</f>
        <v/>
      </c>
      <c r="F1656" s="62" t="str">
        <f>IF(J1656="","",VLOOKUP(J1656,商品マスタ!$B:$D,2,FALSE))</f>
        <v/>
      </c>
      <c r="G1656" s="63" t="str">
        <f>IF(F1656="","",VLOOKUP(F1656,商品マスタ!$C:$D,2,FALSE))</f>
        <v/>
      </c>
      <c r="H1656" s="64" t="str">
        <f t="shared" si="25"/>
        <v/>
      </c>
      <c r="I1656" s="65" t="str">
        <f>IF(発注書!D1662="","",発注書!D1662)</f>
        <v/>
      </c>
      <c r="J1656" s="66" t="str">
        <f>IF(発注書!D1662="","",発注書!C1662)</f>
        <v/>
      </c>
      <c r="K1656" s="63"/>
      <c r="L1656" s="63"/>
      <c r="M1656" s="63"/>
      <c r="N1656" s="63"/>
    </row>
    <row r="1657" spans="1:14" x14ac:dyDescent="0.55000000000000004">
      <c r="A1657" s="49">
        <v>828</v>
      </c>
      <c r="B1657" s="50">
        <v>1</v>
      </c>
      <c r="E1657" s="61" t="str">
        <f>IF(発注書!D1663="","",発注書!B1663)</f>
        <v/>
      </c>
      <c r="F1657" s="62" t="str">
        <f>IF(J1657="","",VLOOKUP(J1657,商品マスタ!$B:$D,2,FALSE))</f>
        <v/>
      </c>
      <c r="G1657" s="63" t="str">
        <f>IF(F1657="","",VLOOKUP(F1657,商品マスタ!$C:$D,2,FALSE))</f>
        <v/>
      </c>
      <c r="H1657" s="64" t="str">
        <f t="shared" si="25"/>
        <v/>
      </c>
      <c r="I1657" s="65" t="str">
        <f>IF(発注書!D1663="","",発注書!D1663)</f>
        <v/>
      </c>
      <c r="J1657" s="66" t="str">
        <f>IF(発注書!D1663="","",発注書!C1663)</f>
        <v/>
      </c>
      <c r="K1657" s="63"/>
      <c r="L1657" s="63"/>
      <c r="M1657" s="63"/>
      <c r="N1657" s="63"/>
    </row>
    <row r="1658" spans="1:14" x14ac:dyDescent="0.55000000000000004">
      <c r="B1658" s="50">
        <v>2</v>
      </c>
      <c r="E1658" s="61" t="str">
        <f>IF(発注書!D1664="","",発注書!B1664)</f>
        <v/>
      </c>
      <c r="F1658" s="62" t="str">
        <f>IF(J1658="","",VLOOKUP(J1658,商品マスタ!$B:$D,2,FALSE))</f>
        <v/>
      </c>
      <c r="G1658" s="63" t="str">
        <f>IF(F1658="","",VLOOKUP(F1658,商品マスタ!$C:$D,2,FALSE))</f>
        <v/>
      </c>
      <c r="H1658" s="64" t="str">
        <f t="shared" si="25"/>
        <v/>
      </c>
      <c r="I1658" s="65" t="str">
        <f>IF(発注書!D1664="","",発注書!D1664)</f>
        <v/>
      </c>
      <c r="J1658" s="66" t="str">
        <f>IF(発注書!D1664="","",発注書!C1664)</f>
        <v/>
      </c>
      <c r="K1658" s="63"/>
      <c r="L1658" s="63"/>
      <c r="M1658" s="63"/>
      <c r="N1658" s="63"/>
    </row>
    <row r="1659" spans="1:14" x14ac:dyDescent="0.55000000000000004">
      <c r="A1659" s="49">
        <v>829</v>
      </c>
      <c r="B1659" s="50">
        <v>1</v>
      </c>
      <c r="E1659" s="61" t="str">
        <f>IF(発注書!D1665="","",発注書!B1665)</f>
        <v/>
      </c>
      <c r="F1659" s="62" t="str">
        <f>IF(J1659="","",VLOOKUP(J1659,商品マスタ!$B:$D,2,FALSE))</f>
        <v/>
      </c>
      <c r="G1659" s="63" t="str">
        <f>IF(F1659="","",VLOOKUP(F1659,商品マスタ!$C:$D,2,FALSE))</f>
        <v/>
      </c>
      <c r="H1659" s="64" t="str">
        <f t="shared" si="25"/>
        <v/>
      </c>
      <c r="I1659" s="65" t="str">
        <f>IF(発注書!D1665="","",発注書!D1665)</f>
        <v/>
      </c>
      <c r="J1659" s="66" t="str">
        <f>IF(発注書!D1665="","",発注書!C1665)</f>
        <v/>
      </c>
      <c r="K1659" s="63"/>
      <c r="L1659" s="63"/>
      <c r="M1659" s="63"/>
      <c r="N1659" s="63"/>
    </row>
    <row r="1660" spans="1:14" x14ac:dyDescent="0.55000000000000004">
      <c r="B1660" s="50">
        <v>2</v>
      </c>
      <c r="E1660" s="61" t="str">
        <f>IF(発注書!D1666="","",発注書!B1666)</f>
        <v/>
      </c>
      <c r="F1660" s="62" t="str">
        <f>IF(J1660="","",VLOOKUP(J1660,商品マスタ!$B:$D,2,FALSE))</f>
        <v/>
      </c>
      <c r="G1660" s="63" t="str">
        <f>IF(F1660="","",VLOOKUP(F1660,商品マスタ!$C:$D,2,FALSE))</f>
        <v/>
      </c>
      <c r="H1660" s="64" t="str">
        <f t="shared" si="25"/>
        <v/>
      </c>
      <c r="I1660" s="65" t="str">
        <f>IF(発注書!D1666="","",発注書!D1666)</f>
        <v/>
      </c>
      <c r="J1660" s="66" t="str">
        <f>IF(発注書!D1666="","",発注書!C1666)</f>
        <v/>
      </c>
      <c r="K1660" s="63"/>
      <c r="L1660" s="63"/>
      <c r="M1660" s="63"/>
      <c r="N1660" s="63"/>
    </row>
    <row r="1661" spans="1:14" x14ac:dyDescent="0.55000000000000004">
      <c r="A1661" s="49">
        <v>830</v>
      </c>
      <c r="B1661" s="50">
        <v>1</v>
      </c>
      <c r="E1661" s="61" t="str">
        <f>IF(発注書!D1667="","",発注書!B1667)</f>
        <v/>
      </c>
      <c r="F1661" s="62" t="str">
        <f>IF(J1661="","",VLOOKUP(J1661,商品マスタ!$B:$D,2,FALSE))</f>
        <v/>
      </c>
      <c r="G1661" s="63" t="str">
        <f>IF(F1661="","",VLOOKUP(F1661,商品マスタ!$C:$D,2,FALSE))</f>
        <v/>
      </c>
      <c r="H1661" s="64" t="str">
        <f t="shared" si="25"/>
        <v/>
      </c>
      <c r="I1661" s="65" t="str">
        <f>IF(発注書!D1667="","",発注書!D1667)</f>
        <v/>
      </c>
      <c r="J1661" s="66" t="str">
        <f>IF(発注書!D1667="","",発注書!C1667)</f>
        <v/>
      </c>
      <c r="K1661" s="63"/>
      <c r="L1661" s="63"/>
      <c r="M1661" s="63"/>
      <c r="N1661" s="63"/>
    </row>
    <row r="1662" spans="1:14" x14ac:dyDescent="0.55000000000000004">
      <c r="B1662" s="50">
        <v>2</v>
      </c>
      <c r="E1662" s="61" t="str">
        <f>IF(発注書!D1668="","",発注書!B1668)</f>
        <v/>
      </c>
      <c r="F1662" s="62" t="str">
        <f>IF(J1662="","",VLOOKUP(J1662,商品マスタ!$B:$D,2,FALSE))</f>
        <v/>
      </c>
      <c r="G1662" s="63" t="str">
        <f>IF(F1662="","",VLOOKUP(F1662,商品マスタ!$C:$D,2,FALSE))</f>
        <v/>
      </c>
      <c r="H1662" s="64" t="str">
        <f t="shared" si="25"/>
        <v/>
      </c>
      <c r="I1662" s="65" t="str">
        <f>IF(発注書!D1668="","",発注書!D1668)</f>
        <v/>
      </c>
      <c r="J1662" s="66" t="str">
        <f>IF(発注書!D1668="","",発注書!C1668)</f>
        <v/>
      </c>
      <c r="K1662" s="63"/>
      <c r="L1662" s="63"/>
      <c r="M1662" s="63"/>
      <c r="N1662" s="63"/>
    </row>
    <row r="1663" spans="1:14" x14ac:dyDescent="0.55000000000000004">
      <c r="A1663" s="49">
        <v>831</v>
      </c>
      <c r="B1663" s="50">
        <v>1</v>
      </c>
      <c r="E1663" s="61" t="str">
        <f>IF(発注書!D1669="","",発注書!B1669)</f>
        <v/>
      </c>
      <c r="F1663" s="62" t="str">
        <f>IF(J1663="","",VLOOKUP(J1663,商品マスタ!$B:$D,2,FALSE))</f>
        <v/>
      </c>
      <c r="G1663" s="63" t="str">
        <f>IF(F1663="","",VLOOKUP(F1663,商品マスタ!$C:$D,2,FALSE))</f>
        <v/>
      </c>
      <c r="H1663" s="64" t="str">
        <f t="shared" si="25"/>
        <v/>
      </c>
      <c r="I1663" s="65" t="str">
        <f>IF(発注書!D1669="","",発注書!D1669)</f>
        <v/>
      </c>
      <c r="J1663" s="66" t="str">
        <f>IF(発注書!D1669="","",発注書!C1669)</f>
        <v/>
      </c>
      <c r="K1663" s="63"/>
      <c r="L1663" s="63"/>
      <c r="M1663" s="63"/>
      <c r="N1663" s="63"/>
    </row>
    <row r="1664" spans="1:14" x14ac:dyDescent="0.55000000000000004">
      <c r="B1664" s="50">
        <v>2</v>
      </c>
      <c r="E1664" s="61" t="str">
        <f>IF(発注書!D1670="","",発注書!B1670)</f>
        <v/>
      </c>
      <c r="F1664" s="62" t="str">
        <f>IF(J1664="","",VLOOKUP(J1664,商品マスタ!$B:$D,2,FALSE))</f>
        <v/>
      </c>
      <c r="G1664" s="63" t="str">
        <f>IF(F1664="","",VLOOKUP(F1664,商品マスタ!$C:$D,2,FALSE))</f>
        <v/>
      </c>
      <c r="H1664" s="64" t="str">
        <f t="shared" si="25"/>
        <v/>
      </c>
      <c r="I1664" s="65" t="str">
        <f>IF(発注書!D1670="","",発注書!D1670)</f>
        <v/>
      </c>
      <c r="J1664" s="66" t="str">
        <f>IF(発注書!D1670="","",発注書!C1670)</f>
        <v/>
      </c>
      <c r="K1664" s="63"/>
      <c r="L1664" s="63"/>
      <c r="M1664" s="63"/>
      <c r="N1664" s="63"/>
    </row>
    <row r="1665" spans="1:14" x14ac:dyDescent="0.55000000000000004">
      <c r="A1665" s="49">
        <v>832</v>
      </c>
      <c r="B1665" s="50">
        <v>1</v>
      </c>
      <c r="E1665" s="61" t="str">
        <f>IF(発注書!D1671="","",発注書!B1671)</f>
        <v/>
      </c>
      <c r="F1665" s="62" t="str">
        <f>IF(J1665="","",VLOOKUP(J1665,商品マスタ!$B:$D,2,FALSE))</f>
        <v/>
      </c>
      <c r="G1665" s="63" t="str">
        <f>IF(F1665="","",VLOOKUP(F1665,商品マスタ!$C:$D,2,FALSE))</f>
        <v/>
      </c>
      <c r="H1665" s="64" t="str">
        <f t="shared" si="25"/>
        <v/>
      </c>
      <c r="I1665" s="65" t="str">
        <f>IF(発注書!D1671="","",発注書!D1671)</f>
        <v/>
      </c>
      <c r="J1665" s="66" t="str">
        <f>IF(発注書!D1671="","",発注書!C1671)</f>
        <v/>
      </c>
      <c r="K1665" s="63"/>
      <c r="L1665" s="63"/>
      <c r="M1665" s="63"/>
      <c r="N1665" s="63"/>
    </row>
    <row r="1666" spans="1:14" x14ac:dyDescent="0.55000000000000004">
      <c r="B1666" s="50">
        <v>2</v>
      </c>
      <c r="E1666" s="61" t="str">
        <f>IF(発注書!D1672="","",発注書!B1672)</f>
        <v/>
      </c>
      <c r="F1666" s="62" t="str">
        <f>IF(J1666="","",VLOOKUP(J1666,商品マスタ!$B:$D,2,FALSE))</f>
        <v/>
      </c>
      <c r="G1666" s="63" t="str">
        <f>IF(F1666="","",VLOOKUP(F1666,商品マスタ!$C:$D,2,FALSE))</f>
        <v/>
      </c>
      <c r="H1666" s="64" t="str">
        <f t="shared" si="25"/>
        <v/>
      </c>
      <c r="I1666" s="65" t="str">
        <f>IF(発注書!D1672="","",発注書!D1672)</f>
        <v/>
      </c>
      <c r="J1666" s="66" t="str">
        <f>IF(発注書!D1672="","",発注書!C1672)</f>
        <v/>
      </c>
      <c r="K1666" s="63"/>
      <c r="L1666" s="63"/>
      <c r="M1666" s="63"/>
      <c r="N1666" s="63"/>
    </row>
    <row r="1667" spans="1:14" x14ac:dyDescent="0.55000000000000004">
      <c r="A1667" s="49">
        <v>833</v>
      </c>
      <c r="B1667" s="50">
        <v>1</v>
      </c>
      <c r="E1667" s="61" t="str">
        <f>IF(発注書!D1673="","",発注書!B1673)</f>
        <v/>
      </c>
      <c r="F1667" s="62" t="str">
        <f>IF(J1667="","",VLOOKUP(J1667,商品マスタ!$B:$D,2,FALSE))</f>
        <v/>
      </c>
      <c r="G1667" s="63" t="str">
        <f>IF(F1667="","",VLOOKUP(F1667,商品マスタ!$C:$D,2,FALSE))</f>
        <v/>
      </c>
      <c r="H1667" s="64" t="str">
        <f t="shared" si="25"/>
        <v/>
      </c>
      <c r="I1667" s="65" t="str">
        <f>IF(発注書!D1673="","",発注書!D1673)</f>
        <v/>
      </c>
      <c r="J1667" s="66" t="str">
        <f>IF(発注書!D1673="","",発注書!C1673)</f>
        <v/>
      </c>
      <c r="K1667" s="63"/>
      <c r="L1667" s="63"/>
      <c r="M1667" s="63"/>
      <c r="N1667" s="63"/>
    </row>
    <row r="1668" spans="1:14" x14ac:dyDescent="0.55000000000000004">
      <c r="B1668" s="50">
        <v>2</v>
      </c>
      <c r="E1668" s="61" t="str">
        <f>IF(発注書!D1674="","",発注書!B1674)</f>
        <v/>
      </c>
      <c r="F1668" s="62" t="str">
        <f>IF(J1668="","",VLOOKUP(J1668,商品マスタ!$B:$D,2,FALSE))</f>
        <v/>
      </c>
      <c r="G1668" s="63" t="str">
        <f>IF(F1668="","",VLOOKUP(F1668,商品マスタ!$C:$D,2,FALSE))</f>
        <v/>
      </c>
      <c r="H1668" s="64" t="str">
        <f t="shared" ref="H1668:H1731" si="26">IF(E1668="","",IF(E1668="",LEN(SUBSTITUTE(D1668," ","")),LEN(SUBSTITUTE(E1668," ",""))))</f>
        <v/>
      </c>
      <c r="I1668" s="65" t="str">
        <f>IF(発注書!D1674="","",発注書!D1674)</f>
        <v/>
      </c>
      <c r="J1668" s="66" t="str">
        <f>IF(発注書!D1674="","",発注書!C1674)</f>
        <v/>
      </c>
      <c r="K1668" s="63"/>
      <c r="L1668" s="63"/>
      <c r="M1668" s="63"/>
      <c r="N1668" s="63"/>
    </row>
    <row r="1669" spans="1:14" x14ac:dyDescent="0.55000000000000004">
      <c r="A1669" s="49">
        <v>834</v>
      </c>
      <c r="B1669" s="50">
        <v>1</v>
      </c>
      <c r="E1669" s="61" t="str">
        <f>IF(発注書!D1675="","",発注書!B1675)</f>
        <v/>
      </c>
      <c r="F1669" s="62" t="str">
        <f>IF(J1669="","",VLOOKUP(J1669,商品マスタ!$B:$D,2,FALSE))</f>
        <v/>
      </c>
      <c r="G1669" s="63" t="str">
        <f>IF(F1669="","",VLOOKUP(F1669,商品マスタ!$C:$D,2,FALSE))</f>
        <v/>
      </c>
      <c r="H1669" s="64" t="str">
        <f t="shared" si="26"/>
        <v/>
      </c>
      <c r="I1669" s="65" t="str">
        <f>IF(発注書!D1675="","",発注書!D1675)</f>
        <v/>
      </c>
      <c r="J1669" s="66" t="str">
        <f>IF(発注書!D1675="","",発注書!C1675)</f>
        <v/>
      </c>
      <c r="K1669" s="63"/>
      <c r="L1669" s="63"/>
      <c r="M1669" s="63"/>
      <c r="N1669" s="63"/>
    </row>
    <row r="1670" spans="1:14" x14ac:dyDescent="0.55000000000000004">
      <c r="B1670" s="50">
        <v>2</v>
      </c>
      <c r="E1670" s="61" t="str">
        <f>IF(発注書!D1676="","",発注書!B1676)</f>
        <v/>
      </c>
      <c r="F1670" s="62" t="str">
        <f>IF(J1670="","",VLOOKUP(J1670,商品マスタ!$B:$D,2,FALSE))</f>
        <v/>
      </c>
      <c r="G1670" s="63" t="str">
        <f>IF(F1670="","",VLOOKUP(F1670,商品マスタ!$C:$D,2,FALSE))</f>
        <v/>
      </c>
      <c r="H1670" s="64" t="str">
        <f t="shared" si="26"/>
        <v/>
      </c>
      <c r="I1670" s="65" t="str">
        <f>IF(発注書!D1676="","",発注書!D1676)</f>
        <v/>
      </c>
      <c r="J1670" s="66" t="str">
        <f>IF(発注書!D1676="","",発注書!C1676)</f>
        <v/>
      </c>
      <c r="K1670" s="63"/>
      <c r="L1670" s="63"/>
      <c r="M1670" s="63"/>
      <c r="N1670" s="63"/>
    </row>
    <row r="1671" spans="1:14" x14ac:dyDescent="0.55000000000000004">
      <c r="A1671" s="49">
        <v>835</v>
      </c>
      <c r="B1671" s="50">
        <v>1</v>
      </c>
      <c r="E1671" s="61" t="str">
        <f>IF(発注書!D1677="","",発注書!B1677)</f>
        <v/>
      </c>
      <c r="F1671" s="62" t="str">
        <f>IF(J1671="","",VLOOKUP(J1671,商品マスタ!$B:$D,2,FALSE))</f>
        <v/>
      </c>
      <c r="G1671" s="63" t="str">
        <f>IF(F1671="","",VLOOKUP(F1671,商品マスタ!$C:$D,2,FALSE))</f>
        <v/>
      </c>
      <c r="H1671" s="64" t="str">
        <f t="shared" si="26"/>
        <v/>
      </c>
      <c r="I1671" s="65" t="str">
        <f>IF(発注書!D1677="","",発注書!D1677)</f>
        <v/>
      </c>
      <c r="J1671" s="66" t="str">
        <f>IF(発注書!D1677="","",発注書!C1677)</f>
        <v/>
      </c>
      <c r="K1671" s="63"/>
      <c r="L1671" s="63"/>
      <c r="M1671" s="63"/>
      <c r="N1671" s="63"/>
    </row>
    <row r="1672" spans="1:14" x14ac:dyDescent="0.55000000000000004">
      <c r="B1672" s="50">
        <v>2</v>
      </c>
      <c r="E1672" s="61" t="str">
        <f>IF(発注書!D1678="","",発注書!B1678)</f>
        <v/>
      </c>
      <c r="F1672" s="62" t="str">
        <f>IF(J1672="","",VLOOKUP(J1672,商品マスタ!$B:$D,2,FALSE))</f>
        <v/>
      </c>
      <c r="G1672" s="63" t="str">
        <f>IF(F1672="","",VLOOKUP(F1672,商品マスタ!$C:$D,2,FALSE))</f>
        <v/>
      </c>
      <c r="H1672" s="64" t="str">
        <f t="shared" si="26"/>
        <v/>
      </c>
      <c r="I1672" s="65" t="str">
        <f>IF(発注書!D1678="","",発注書!D1678)</f>
        <v/>
      </c>
      <c r="J1672" s="66" t="str">
        <f>IF(発注書!D1678="","",発注書!C1678)</f>
        <v/>
      </c>
      <c r="K1672" s="63"/>
      <c r="L1672" s="63"/>
      <c r="M1672" s="63"/>
      <c r="N1672" s="63"/>
    </row>
    <row r="1673" spans="1:14" x14ac:dyDescent="0.55000000000000004">
      <c r="A1673" s="49">
        <v>836</v>
      </c>
      <c r="B1673" s="50">
        <v>1</v>
      </c>
      <c r="E1673" s="61" t="str">
        <f>IF(発注書!D1679="","",発注書!B1679)</f>
        <v/>
      </c>
      <c r="F1673" s="62" t="str">
        <f>IF(J1673="","",VLOOKUP(J1673,商品マスタ!$B:$D,2,FALSE))</f>
        <v/>
      </c>
      <c r="G1673" s="63" t="str">
        <f>IF(F1673="","",VLOOKUP(F1673,商品マスタ!$C:$D,2,FALSE))</f>
        <v/>
      </c>
      <c r="H1673" s="64" t="str">
        <f t="shared" si="26"/>
        <v/>
      </c>
      <c r="I1673" s="65" t="str">
        <f>IF(発注書!D1679="","",発注書!D1679)</f>
        <v/>
      </c>
      <c r="J1673" s="66" t="str">
        <f>IF(発注書!D1679="","",発注書!C1679)</f>
        <v/>
      </c>
      <c r="K1673" s="63"/>
      <c r="L1673" s="63"/>
      <c r="M1673" s="63"/>
      <c r="N1673" s="63"/>
    </row>
    <row r="1674" spans="1:14" x14ac:dyDescent="0.55000000000000004">
      <c r="B1674" s="50">
        <v>2</v>
      </c>
      <c r="E1674" s="61" t="str">
        <f>IF(発注書!D1680="","",発注書!B1680)</f>
        <v/>
      </c>
      <c r="F1674" s="62" t="str">
        <f>IF(J1674="","",VLOOKUP(J1674,商品マスタ!$B:$D,2,FALSE))</f>
        <v/>
      </c>
      <c r="G1674" s="63" t="str">
        <f>IF(F1674="","",VLOOKUP(F1674,商品マスタ!$C:$D,2,FALSE))</f>
        <v/>
      </c>
      <c r="H1674" s="64" t="str">
        <f t="shared" si="26"/>
        <v/>
      </c>
      <c r="I1674" s="65" t="str">
        <f>IF(発注書!D1680="","",発注書!D1680)</f>
        <v/>
      </c>
      <c r="J1674" s="66" t="str">
        <f>IF(発注書!D1680="","",発注書!C1680)</f>
        <v/>
      </c>
      <c r="K1674" s="63"/>
      <c r="L1674" s="63"/>
      <c r="M1674" s="63"/>
      <c r="N1674" s="63"/>
    </row>
    <row r="1675" spans="1:14" x14ac:dyDescent="0.55000000000000004">
      <c r="A1675" s="49">
        <v>837</v>
      </c>
      <c r="B1675" s="50">
        <v>1</v>
      </c>
      <c r="E1675" s="61" t="str">
        <f>IF(発注書!D1681="","",発注書!B1681)</f>
        <v/>
      </c>
      <c r="F1675" s="62" t="str">
        <f>IF(J1675="","",VLOOKUP(J1675,商品マスタ!$B:$D,2,FALSE))</f>
        <v/>
      </c>
      <c r="G1675" s="63" t="str">
        <f>IF(F1675="","",VLOOKUP(F1675,商品マスタ!$C:$D,2,FALSE))</f>
        <v/>
      </c>
      <c r="H1675" s="64" t="str">
        <f t="shared" si="26"/>
        <v/>
      </c>
      <c r="I1675" s="65" t="str">
        <f>IF(発注書!D1681="","",発注書!D1681)</f>
        <v/>
      </c>
      <c r="J1675" s="66" t="str">
        <f>IF(発注書!D1681="","",発注書!C1681)</f>
        <v/>
      </c>
      <c r="K1675" s="63"/>
      <c r="L1675" s="63"/>
      <c r="M1675" s="63"/>
      <c r="N1675" s="63"/>
    </row>
    <row r="1676" spans="1:14" x14ac:dyDescent="0.55000000000000004">
      <c r="B1676" s="50">
        <v>2</v>
      </c>
      <c r="E1676" s="61" t="str">
        <f>IF(発注書!D1682="","",発注書!B1682)</f>
        <v/>
      </c>
      <c r="F1676" s="62" t="str">
        <f>IF(J1676="","",VLOOKUP(J1676,商品マスタ!$B:$D,2,FALSE))</f>
        <v/>
      </c>
      <c r="G1676" s="63" t="str">
        <f>IF(F1676="","",VLOOKUP(F1676,商品マスタ!$C:$D,2,FALSE))</f>
        <v/>
      </c>
      <c r="H1676" s="64" t="str">
        <f t="shared" si="26"/>
        <v/>
      </c>
      <c r="I1676" s="65" t="str">
        <f>IF(発注書!D1682="","",発注書!D1682)</f>
        <v/>
      </c>
      <c r="J1676" s="66" t="str">
        <f>IF(発注書!D1682="","",発注書!C1682)</f>
        <v/>
      </c>
      <c r="K1676" s="63"/>
      <c r="L1676" s="63"/>
      <c r="M1676" s="63"/>
      <c r="N1676" s="63"/>
    </row>
    <row r="1677" spans="1:14" x14ac:dyDescent="0.55000000000000004">
      <c r="A1677" s="49">
        <v>838</v>
      </c>
      <c r="B1677" s="50">
        <v>1</v>
      </c>
      <c r="E1677" s="61" t="str">
        <f>IF(発注書!D1683="","",発注書!B1683)</f>
        <v/>
      </c>
      <c r="F1677" s="62" t="str">
        <f>IF(J1677="","",VLOOKUP(J1677,商品マスタ!$B:$D,2,FALSE))</f>
        <v/>
      </c>
      <c r="G1677" s="63" t="str">
        <f>IF(F1677="","",VLOOKUP(F1677,商品マスタ!$C:$D,2,FALSE))</f>
        <v/>
      </c>
      <c r="H1677" s="64" t="str">
        <f t="shared" si="26"/>
        <v/>
      </c>
      <c r="I1677" s="65" t="str">
        <f>IF(発注書!D1683="","",発注書!D1683)</f>
        <v/>
      </c>
      <c r="J1677" s="66" t="str">
        <f>IF(発注書!D1683="","",発注書!C1683)</f>
        <v/>
      </c>
      <c r="K1677" s="63"/>
      <c r="L1677" s="63"/>
      <c r="M1677" s="63"/>
      <c r="N1677" s="63"/>
    </row>
    <row r="1678" spans="1:14" x14ac:dyDescent="0.55000000000000004">
      <c r="B1678" s="50">
        <v>2</v>
      </c>
      <c r="E1678" s="61" t="str">
        <f>IF(発注書!D1684="","",発注書!B1684)</f>
        <v/>
      </c>
      <c r="F1678" s="62" t="str">
        <f>IF(J1678="","",VLOOKUP(J1678,商品マスタ!$B:$D,2,FALSE))</f>
        <v/>
      </c>
      <c r="G1678" s="63" t="str">
        <f>IF(F1678="","",VLOOKUP(F1678,商品マスタ!$C:$D,2,FALSE))</f>
        <v/>
      </c>
      <c r="H1678" s="64" t="str">
        <f t="shared" si="26"/>
        <v/>
      </c>
      <c r="I1678" s="65" t="str">
        <f>IF(発注書!D1684="","",発注書!D1684)</f>
        <v/>
      </c>
      <c r="J1678" s="66" t="str">
        <f>IF(発注書!D1684="","",発注書!C1684)</f>
        <v/>
      </c>
      <c r="K1678" s="63"/>
      <c r="L1678" s="63"/>
      <c r="M1678" s="63"/>
      <c r="N1678" s="63"/>
    </row>
    <row r="1679" spans="1:14" x14ac:dyDescent="0.55000000000000004">
      <c r="A1679" s="49">
        <v>839</v>
      </c>
      <c r="B1679" s="50">
        <v>1</v>
      </c>
      <c r="E1679" s="61" t="str">
        <f>IF(発注書!D1685="","",発注書!B1685)</f>
        <v/>
      </c>
      <c r="F1679" s="62" t="str">
        <f>IF(J1679="","",VLOOKUP(J1679,商品マスタ!$B:$D,2,FALSE))</f>
        <v/>
      </c>
      <c r="G1679" s="63" t="str">
        <f>IF(F1679="","",VLOOKUP(F1679,商品マスタ!$C:$D,2,FALSE))</f>
        <v/>
      </c>
      <c r="H1679" s="64" t="str">
        <f t="shared" si="26"/>
        <v/>
      </c>
      <c r="I1679" s="65" t="str">
        <f>IF(発注書!D1685="","",発注書!D1685)</f>
        <v/>
      </c>
      <c r="J1679" s="66" t="str">
        <f>IF(発注書!D1685="","",発注書!C1685)</f>
        <v/>
      </c>
      <c r="K1679" s="63"/>
      <c r="L1679" s="63"/>
      <c r="M1679" s="63"/>
      <c r="N1679" s="63"/>
    </row>
    <row r="1680" spans="1:14" x14ac:dyDescent="0.55000000000000004">
      <c r="B1680" s="50">
        <v>2</v>
      </c>
      <c r="E1680" s="61" t="str">
        <f>IF(発注書!D1686="","",発注書!B1686)</f>
        <v/>
      </c>
      <c r="F1680" s="62" t="str">
        <f>IF(J1680="","",VLOOKUP(J1680,商品マスタ!$B:$D,2,FALSE))</f>
        <v/>
      </c>
      <c r="G1680" s="63" t="str">
        <f>IF(F1680="","",VLOOKUP(F1680,商品マスタ!$C:$D,2,FALSE))</f>
        <v/>
      </c>
      <c r="H1680" s="64" t="str">
        <f t="shared" si="26"/>
        <v/>
      </c>
      <c r="I1680" s="65" t="str">
        <f>IF(発注書!D1686="","",発注書!D1686)</f>
        <v/>
      </c>
      <c r="J1680" s="66" t="str">
        <f>IF(発注書!D1686="","",発注書!C1686)</f>
        <v/>
      </c>
      <c r="K1680" s="63"/>
      <c r="L1680" s="63"/>
      <c r="M1680" s="63"/>
      <c r="N1680" s="63"/>
    </row>
    <row r="1681" spans="1:14" x14ac:dyDescent="0.55000000000000004">
      <c r="A1681" s="49">
        <v>840</v>
      </c>
      <c r="B1681" s="50">
        <v>1</v>
      </c>
      <c r="E1681" s="61" t="str">
        <f>IF(発注書!D1687="","",発注書!B1687)</f>
        <v/>
      </c>
      <c r="F1681" s="62" t="str">
        <f>IF(J1681="","",VLOOKUP(J1681,商品マスタ!$B:$D,2,FALSE))</f>
        <v/>
      </c>
      <c r="G1681" s="63" t="str">
        <f>IF(F1681="","",VLOOKUP(F1681,商品マスタ!$C:$D,2,FALSE))</f>
        <v/>
      </c>
      <c r="H1681" s="64" t="str">
        <f t="shared" si="26"/>
        <v/>
      </c>
      <c r="I1681" s="65" t="str">
        <f>IF(発注書!D1687="","",発注書!D1687)</f>
        <v/>
      </c>
      <c r="J1681" s="66" t="str">
        <f>IF(発注書!D1687="","",発注書!C1687)</f>
        <v/>
      </c>
      <c r="K1681" s="63"/>
      <c r="L1681" s="63"/>
      <c r="M1681" s="63"/>
      <c r="N1681" s="63"/>
    </row>
    <row r="1682" spans="1:14" x14ac:dyDescent="0.55000000000000004">
      <c r="B1682" s="50">
        <v>2</v>
      </c>
      <c r="E1682" s="61" t="str">
        <f>IF(発注書!D1688="","",発注書!B1688)</f>
        <v/>
      </c>
      <c r="F1682" s="62" t="str">
        <f>IF(J1682="","",VLOOKUP(J1682,商品マスタ!$B:$D,2,FALSE))</f>
        <v/>
      </c>
      <c r="G1682" s="63" t="str">
        <f>IF(F1682="","",VLOOKUP(F1682,商品マスタ!$C:$D,2,FALSE))</f>
        <v/>
      </c>
      <c r="H1682" s="64" t="str">
        <f t="shared" si="26"/>
        <v/>
      </c>
      <c r="I1682" s="65" t="str">
        <f>IF(発注書!D1688="","",発注書!D1688)</f>
        <v/>
      </c>
      <c r="J1682" s="66" t="str">
        <f>IF(発注書!D1688="","",発注書!C1688)</f>
        <v/>
      </c>
      <c r="K1682" s="63"/>
      <c r="L1682" s="63"/>
      <c r="M1682" s="63"/>
      <c r="N1682" s="63"/>
    </row>
    <row r="1683" spans="1:14" x14ac:dyDescent="0.55000000000000004">
      <c r="A1683" s="49">
        <v>841</v>
      </c>
      <c r="B1683" s="50">
        <v>1</v>
      </c>
      <c r="E1683" s="61" t="str">
        <f>IF(発注書!D1689="","",発注書!B1689)</f>
        <v/>
      </c>
      <c r="F1683" s="62" t="str">
        <f>IF(J1683="","",VLOOKUP(J1683,商品マスタ!$B:$D,2,FALSE))</f>
        <v/>
      </c>
      <c r="G1683" s="63" t="str">
        <f>IF(F1683="","",VLOOKUP(F1683,商品マスタ!$C:$D,2,FALSE))</f>
        <v/>
      </c>
      <c r="H1683" s="64" t="str">
        <f t="shared" si="26"/>
        <v/>
      </c>
      <c r="I1683" s="65" t="str">
        <f>IF(発注書!D1689="","",発注書!D1689)</f>
        <v/>
      </c>
      <c r="J1683" s="66" t="str">
        <f>IF(発注書!D1689="","",発注書!C1689)</f>
        <v/>
      </c>
      <c r="K1683" s="63"/>
      <c r="L1683" s="63"/>
      <c r="M1683" s="63"/>
      <c r="N1683" s="63"/>
    </row>
    <row r="1684" spans="1:14" x14ac:dyDescent="0.55000000000000004">
      <c r="B1684" s="50">
        <v>2</v>
      </c>
      <c r="E1684" s="61" t="str">
        <f>IF(発注書!D1690="","",発注書!B1690)</f>
        <v/>
      </c>
      <c r="F1684" s="62" t="str">
        <f>IF(J1684="","",VLOOKUP(J1684,商品マスタ!$B:$D,2,FALSE))</f>
        <v/>
      </c>
      <c r="G1684" s="63" t="str">
        <f>IF(F1684="","",VLOOKUP(F1684,商品マスタ!$C:$D,2,FALSE))</f>
        <v/>
      </c>
      <c r="H1684" s="64" t="str">
        <f t="shared" si="26"/>
        <v/>
      </c>
      <c r="I1684" s="65" t="str">
        <f>IF(発注書!D1690="","",発注書!D1690)</f>
        <v/>
      </c>
      <c r="J1684" s="66" t="str">
        <f>IF(発注書!D1690="","",発注書!C1690)</f>
        <v/>
      </c>
      <c r="K1684" s="63"/>
      <c r="L1684" s="63"/>
      <c r="M1684" s="63"/>
      <c r="N1684" s="63"/>
    </row>
    <row r="1685" spans="1:14" x14ac:dyDescent="0.55000000000000004">
      <c r="A1685" s="49">
        <v>842</v>
      </c>
      <c r="B1685" s="50">
        <v>1</v>
      </c>
      <c r="E1685" s="61" t="str">
        <f>IF(発注書!D1691="","",発注書!B1691)</f>
        <v/>
      </c>
      <c r="F1685" s="62" t="str">
        <f>IF(J1685="","",VLOOKUP(J1685,商品マスタ!$B:$D,2,FALSE))</f>
        <v/>
      </c>
      <c r="G1685" s="63" t="str">
        <f>IF(F1685="","",VLOOKUP(F1685,商品マスタ!$C:$D,2,FALSE))</f>
        <v/>
      </c>
      <c r="H1685" s="64" t="str">
        <f t="shared" si="26"/>
        <v/>
      </c>
      <c r="I1685" s="65" t="str">
        <f>IF(発注書!D1691="","",発注書!D1691)</f>
        <v/>
      </c>
      <c r="J1685" s="66" t="str">
        <f>IF(発注書!D1691="","",発注書!C1691)</f>
        <v/>
      </c>
      <c r="K1685" s="63"/>
      <c r="L1685" s="63"/>
      <c r="M1685" s="63"/>
      <c r="N1685" s="63"/>
    </row>
    <row r="1686" spans="1:14" x14ac:dyDescent="0.55000000000000004">
      <c r="B1686" s="50">
        <v>2</v>
      </c>
      <c r="E1686" s="61" t="str">
        <f>IF(発注書!D1692="","",発注書!B1692)</f>
        <v/>
      </c>
      <c r="F1686" s="62" t="str">
        <f>IF(J1686="","",VLOOKUP(J1686,商品マスタ!$B:$D,2,FALSE))</f>
        <v/>
      </c>
      <c r="G1686" s="63" t="str">
        <f>IF(F1686="","",VLOOKUP(F1686,商品マスタ!$C:$D,2,FALSE))</f>
        <v/>
      </c>
      <c r="H1686" s="64" t="str">
        <f t="shared" si="26"/>
        <v/>
      </c>
      <c r="I1686" s="65" t="str">
        <f>IF(発注書!D1692="","",発注書!D1692)</f>
        <v/>
      </c>
      <c r="J1686" s="66" t="str">
        <f>IF(発注書!D1692="","",発注書!C1692)</f>
        <v/>
      </c>
      <c r="K1686" s="63"/>
      <c r="L1686" s="63"/>
      <c r="M1686" s="63"/>
      <c r="N1686" s="63"/>
    </row>
    <row r="1687" spans="1:14" x14ac:dyDescent="0.55000000000000004">
      <c r="A1687" s="49">
        <v>843</v>
      </c>
      <c r="B1687" s="50">
        <v>1</v>
      </c>
      <c r="E1687" s="61" t="str">
        <f>IF(発注書!D1693="","",発注書!B1693)</f>
        <v/>
      </c>
      <c r="F1687" s="62" t="str">
        <f>IF(J1687="","",VLOOKUP(J1687,商品マスタ!$B:$D,2,FALSE))</f>
        <v/>
      </c>
      <c r="G1687" s="63" t="str">
        <f>IF(F1687="","",VLOOKUP(F1687,商品マスタ!$C:$D,2,FALSE))</f>
        <v/>
      </c>
      <c r="H1687" s="64" t="str">
        <f t="shared" si="26"/>
        <v/>
      </c>
      <c r="I1687" s="65" t="str">
        <f>IF(発注書!D1693="","",発注書!D1693)</f>
        <v/>
      </c>
      <c r="J1687" s="66" t="str">
        <f>IF(発注書!D1693="","",発注書!C1693)</f>
        <v/>
      </c>
      <c r="K1687" s="63"/>
      <c r="L1687" s="63"/>
      <c r="M1687" s="63"/>
      <c r="N1687" s="63"/>
    </row>
    <row r="1688" spans="1:14" x14ac:dyDescent="0.55000000000000004">
      <c r="B1688" s="50">
        <v>2</v>
      </c>
      <c r="E1688" s="61" t="str">
        <f>IF(発注書!D1694="","",発注書!B1694)</f>
        <v/>
      </c>
      <c r="F1688" s="62" t="str">
        <f>IF(J1688="","",VLOOKUP(J1688,商品マスタ!$B:$D,2,FALSE))</f>
        <v/>
      </c>
      <c r="G1688" s="63" t="str">
        <f>IF(F1688="","",VLOOKUP(F1688,商品マスタ!$C:$D,2,FALSE))</f>
        <v/>
      </c>
      <c r="H1688" s="64" t="str">
        <f t="shared" si="26"/>
        <v/>
      </c>
      <c r="I1688" s="65" t="str">
        <f>IF(発注書!D1694="","",発注書!D1694)</f>
        <v/>
      </c>
      <c r="J1688" s="66" t="str">
        <f>IF(発注書!D1694="","",発注書!C1694)</f>
        <v/>
      </c>
      <c r="K1688" s="63"/>
      <c r="L1688" s="63"/>
      <c r="M1688" s="63"/>
      <c r="N1688" s="63"/>
    </row>
    <row r="1689" spans="1:14" x14ac:dyDescent="0.55000000000000004">
      <c r="A1689" s="49">
        <v>844</v>
      </c>
      <c r="B1689" s="50">
        <v>1</v>
      </c>
      <c r="E1689" s="61" t="str">
        <f>IF(発注書!D1695="","",発注書!B1695)</f>
        <v/>
      </c>
      <c r="F1689" s="62" t="str">
        <f>IF(J1689="","",VLOOKUP(J1689,商品マスタ!$B:$D,2,FALSE))</f>
        <v/>
      </c>
      <c r="G1689" s="63" t="str">
        <f>IF(F1689="","",VLOOKUP(F1689,商品マスタ!$C:$D,2,FALSE))</f>
        <v/>
      </c>
      <c r="H1689" s="64" t="str">
        <f t="shared" si="26"/>
        <v/>
      </c>
      <c r="I1689" s="65" t="str">
        <f>IF(発注書!D1695="","",発注書!D1695)</f>
        <v/>
      </c>
      <c r="J1689" s="66" t="str">
        <f>IF(発注書!D1695="","",発注書!C1695)</f>
        <v/>
      </c>
      <c r="K1689" s="63"/>
      <c r="L1689" s="63"/>
      <c r="M1689" s="63"/>
      <c r="N1689" s="63"/>
    </row>
    <row r="1690" spans="1:14" x14ac:dyDescent="0.55000000000000004">
      <c r="B1690" s="50">
        <v>2</v>
      </c>
      <c r="E1690" s="61" t="str">
        <f>IF(発注書!D1696="","",発注書!B1696)</f>
        <v/>
      </c>
      <c r="F1690" s="62" t="str">
        <f>IF(J1690="","",VLOOKUP(J1690,商品マスタ!$B:$D,2,FALSE))</f>
        <v/>
      </c>
      <c r="G1690" s="63" t="str">
        <f>IF(F1690="","",VLOOKUP(F1690,商品マスタ!$C:$D,2,FALSE))</f>
        <v/>
      </c>
      <c r="H1690" s="64" t="str">
        <f t="shared" si="26"/>
        <v/>
      </c>
      <c r="I1690" s="65" t="str">
        <f>IF(発注書!D1696="","",発注書!D1696)</f>
        <v/>
      </c>
      <c r="J1690" s="66" t="str">
        <f>IF(発注書!D1696="","",発注書!C1696)</f>
        <v/>
      </c>
      <c r="K1690" s="63"/>
      <c r="L1690" s="63"/>
      <c r="M1690" s="63"/>
      <c r="N1690" s="63"/>
    </row>
    <row r="1691" spans="1:14" x14ac:dyDescent="0.55000000000000004">
      <c r="A1691" s="49">
        <v>845</v>
      </c>
      <c r="B1691" s="50">
        <v>1</v>
      </c>
      <c r="E1691" s="61" t="str">
        <f>IF(発注書!D1697="","",発注書!B1697)</f>
        <v/>
      </c>
      <c r="F1691" s="62" t="str">
        <f>IF(J1691="","",VLOOKUP(J1691,商品マスタ!$B:$D,2,FALSE))</f>
        <v/>
      </c>
      <c r="G1691" s="63" t="str">
        <f>IF(F1691="","",VLOOKUP(F1691,商品マスタ!$C:$D,2,FALSE))</f>
        <v/>
      </c>
      <c r="H1691" s="64" t="str">
        <f t="shared" si="26"/>
        <v/>
      </c>
      <c r="I1691" s="65" t="str">
        <f>IF(発注書!D1697="","",発注書!D1697)</f>
        <v/>
      </c>
      <c r="J1691" s="66" t="str">
        <f>IF(発注書!D1697="","",発注書!C1697)</f>
        <v/>
      </c>
      <c r="K1691" s="63"/>
      <c r="L1691" s="63"/>
      <c r="M1691" s="63"/>
      <c r="N1691" s="63"/>
    </row>
    <row r="1692" spans="1:14" x14ac:dyDescent="0.55000000000000004">
      <c r="B1692" s="50">
        <v>2</v>
      </c>
      <c r="E1692" s="61" t="str">
        <f>IF(発注書!D1698="","",発注書!B1698)</f>
        <v/>
      </c>
      <c r="F1692" s="62" t="str">
        <f>IF(J1692="","",VLOOKUP(J1692,商品マスタ!$B:$D,2,FALSE))</f>
        <v/>
      </c>
      <c r="G1692" s="63" t="str">
        <f>IF(F1692="","",VLOOKUP(F1692,商品マスタ!$C:$D,2,FALSE))</f>
        <v/>
      </c>
      <c r="H1692" s="64" t="str">
        <f t="shared" si="26"/>
        <v/>
      </c>
      <c r="I1692" s="65" t="str">
        <f>IF(発注書!D1698="","",発注書!D1698)</f>
        <v/>
      </c>
      <c r="J1692" s="66" t="str">
        <f>IF(発注書!D1698="","",発注書!C1698)</f>
        <v/>
      </c>
      <c r="K1692" s="63"/>
      <c r="L1692" s="63"/>
      <c r="M1692" s="63"/>
      <c r="N1692" s="63"/>
    </row>
    <row r="1693" spans="1:14" x14ac:dyDescent="0.55000000000000004">
      <c r="A1693" s="49">
        <v>846</v>
      </c>
      <c r="B1693" s="50">
        <v>1</v>
      </c>
      <c r="E1693" s="61" t="str">
        <f>IF(発注書!D1699="","",発注書!B1699)</f>
        <v/>
      </c>
      <c r="F1693" s="62" t="str">
        <f>IF(J1693="","",VLOOKUP(J1693,商品マスタ!$B:$D,2,FALSE))</f>
        <v/>
      </c>
      <c r="G1693" s="63" t="str">
        <f>IF(F1693="","",VLOOKUP(F1693,商品マスタ!$C:$D,2,FALSE))</f>
        <v/>
      </c>
      <c r="H1693" s="64" t="str">
        <f t="shared" si="26"/>
        <v/>
      </c>
      <c r="I1693" s="65" t="str">
        <f>IF(発注書!D1699="","",発注書!D1699)</f>
        <v/>
      </c>
      <c r="J1693" s="66" t="str">
        <f>IF(発注書!D1699="","",発注書!C1699)</f>
        <v/>
      </c>
      <c r="K1693" s="63"/>
      <c r="L1693" s="63"/>
      <c r="M1693" s="63"/>
      <c r="N1693" s="63"/>
    </row>
    <row r="1694" spans="1:14" x14ac:dyDescent="0.55000000000000004">
      <c r="B1694" s="50">
        <v>2</v>
      </c>
      <c r="E1694" s="61" t="str">
        <f>IF(発注書!D1700="","",発注書!B1700)</f>
        <v/>
      </c>
      <c r="F1694" s="62" t="str">
        <f>IF(J1694="","",VLOOKUP(J1694,商品マスタ!$B:$D,2,FALSE))</f>
        <v/>
      </c>
      <c r="G1694" s="63" t="str">
        <f>IF(F1694="","",VLOOKUP(F1694,商品マスタ!$C:$D,2,FALSE))</f>
        <v/>
      </c>
      <c r="H1694" s="64" t="str">
        <f t="shared" si="26"/>
        <v/>
      </c>
      <c r="I1694" s="65" t="str">
        <f>IF(発注書!D1700="","",発注書!D1700)</f>
        <v/>
      </c>
      <c r="J1694" s="66" t="str">
        <f>IF(発注書!D1700="","",発注書!C1700)</f>
        <v/>
      </c>
      <c r="K1694" s="63"/>
      <c r="L1694" s="63"/>
      <c r="M1694" s="63"/>
      <c r="N1694" s="63"/>
    </row>
    <row r="1695" spans="1:14" x14ac:dyDescent="0.55000000000000004">
      <c r="A1695" s="49">
        <v>847</v>
      </c>
      <c r="B1695" s="50">
        <v>1</v>
      </c>
      <c r="E1695" s="61" t="str">
        <f>IF(発注書!D1701="","",発注書!B1701)</f>
        <v/>
      </c>
      <c r="F1695" s="62" t="str">
        <f>IF(J1695="","",VLOOKUP(J1695,商品マスタ!$B:$D,2,FALSE))</f>
        <v/>
      </c>
      <c r="G1695" s="63" t="str">
        <f>IF(F1695="","",VLOOKUP(F1695,商品マスタ!$C:$D,2,FALSE))</f>
        <v/>
      </c>
      <c r="H1695" s="64" t="str">
        <f t="shared" si="26"/>
        <v/>
      </c>
      <c r="I1695" s="65" t="str">
        <f>IF(発注書!D1701="","",発注書!D1701)</f>
        <v/>
      </c>
      <c r="J1695" s="66" t="str">
        <f>IF(発注書!D1701="","",発注書!C1701)</f>
        <v/>
      </c>
      <c r="K1695" s="63"/>
      <c r="L1695" s="63"/>
      <c r="M1695" s="63"/>
      <c r="N1695" s="63"/>
    </row>
    <row r="1696" spans="1:14" x14ac:dyDescent="0.55000000000000004">
      <c r="B1696" s="50">
        <v>2</v>
      </c>
      <c r="E1696" s="61" t="str">
        <f>IF(発注書!D1702="","",発注書!B1702)</f>
        <v/>
      </c>
      <c r="F1696" s="62" t="str">
        <f>IF(J1696="","",VLOOKUP(J1696,商品マスタ!$B:$D,2,FALSE))</f>
        <v/>
      </c>
      <c r="G1696" s="63" t="str">
        <f>IF(F1696="","",VLOOKUP(F1696,商品マスタ!$C:$D,2,FALSE))</f>
        <v/>
      </c>
      <c r="H1696" s="64" t="str">
        <f t="shared" si="26"/>
        <v/>
      </c>
      <c r="I1696" s="65" t="str">
        <f>IF(発注書!D1702="","",発注書!D1702)</f>
        <v/>
      </c>
      <c r="J1696" s="66" t="str">
        <f>IF(発注書!D1702="","",発注書!C1702)</f>
        <v/>
      </c>
      <c r="K1696" s="63"/>
      <c r="L1696" s="63"/>
      <c r="M1696" s="63"/>
      <c r="N1696" s="63"/>
    </row>
    <row r="1697" spans="1:14" x14ac:dyDescent="0.55000000000000004">
      <c r="A1697" s="49">
        <v>848</v>
      </c>
      <c r="B1697" s="50">
        <v>1</v>
      </c>
      <c r="E1697" s="61" t="str">
        <f>IF(発注書!D1703="","",発注書!B1703)</f>
        <v/>
      </c>
      <c r="F1697" s="62" t="str">
        <f>IF(J1697="","",VLOOKUP(J1697,商品マスタ!$B:$D,2,FALSE))</f>
        <v/>
      </c>
      <c r="G1697" s="63" t="str">
        <f>IF(F1697="","",VLOOKUP(F1697,商品マスタ!$C:$D,2,FALSE))</f>
        <v/>
      </c>
      <c r="H1697" s="64" t="str">
        <f t="shared" si="26"/>
        <v/>
      </c>
      <c r="I1697" s="65" t="str">
        <f>IF(発注書!D1703="","",発注書!D1703)</f>
        <v/>
      </c>
      <c r="J1697" s="66" t="str">
        <f>IF(発注書!D1703="","",発注書!C1703)</f>
        <v/>
      </c>
      <c r="K1697" s="63"/>
      <c r="L1697" s="63"/>
      <c r="M1697" s="63"/>
      <c r="N1697" s="63"/>
    </row>
    <row r="1698" spans="1:14" x14ac:dyDescent="0.55000000000000004">
      <c r="B1698" s="50">
        <v>2</v>
      </c>
      <c r="E1698" s="61" t="str">
        <f>IF(発注書!D1704="","",発注書!B1704)</f>
        <v/>
      </c>
      <c r="F1698" s="62" t="str">
        <f>IF(J1698="","",VLOOKUP(J1698,商品マスタ!$B:$D,2,FALSE))</f>
        <v/>
      </c>
      <c r="G1698" s="63" t="str">
        <f>IF(F1698="","",VLOOKUP(F1698,商品マスタ!$C:$D,2,FALSE))</f>
        <v/>
      </c>
      <c r="H1698" s="64" t="str">
        <f t="shared" si="26"/>
        <v/>
      </c>
      <c r="I1698" s="65" t="str">
        <f>IF(発注書!D1704="","",発注書!D1704)</f>
        <v/>
      </c>
      <c r="J1698" s="66" t="str">
        <f>IF(発注書!D1704="","",発注書!C1704)</f>
        <v/>
      </c>
      <c r="K1698" s="63"/>
      <c r="L1698" s="63"/>
      <c r="M1698" s="63"/>
      <c r="N1698" s="63"/>
    </row>
    <row r="1699" spans="1:14" x14ac:dyDescent="0.55000000000000004">
      <c r="A1699" s="49">
        <v>849</v>
      </c>
      <c r="B1699" s="50">
        <v>1</v>
      </c>
      <c r="E1699" s="61" t="str">
        <f>IF(発注書!D1705="","",発注書!B1705)</f>
        <v/>
      </c>
      <c r="F1699" s="62" t="str">
        <f>IF(J1699="","",VLOOKUP(J1699,商品マスタ!$B:$D,2,FALSE))</f>
        <v/>
      </c>
      <c r="G1699" s="63" t="str">
        <f>IF(F1699="","",VLOOKUP(F1699,商品マスタ!$C:$D,2,FALSE))</f>
        <v/>
      </c>
      <c r="H1699" s="64" t="str">
        <f t="shared" si="26"/>
        <v/>
      </c>
      <c r="I1699" s="65" t="str">
        <f>IF(発注書!D1705="","",発注書!D1705)</f>
        <v/>
      </c>
      <c r="J1699" s="66" t="str">
        <f>IF(発注書!D1705="","",発注書!C1705)</f>
        <v/>
      </c>
      <c r="K1699" s="63"/>
      <c r="L1699" s="63"/>
      <c r="M1699" s="63"/>
      <c r="N1699" s="63"/>
    </row>
    <row r="1700" spans="1:14" x14ac:dyDescent="0.55000000000000004">
      <c r="B1700" s="50">
        <v>2</v>
      </c>
      <c r="E1700" s="61" t="str">
        <f>IF(発注書!D1706="","",発注書!B1706)</f>
        <v/>
      </c>
      <c r="F1700" s="62" t="str">
        <f>IF(J1700="","",VLOOKUP(J1700,商品マスタ!$B:$D,2,FALSE))</f>
        <v/>
      </c>
      <c r="G1700" s="63" t="str">
        <f>IF(F1700="","",VLOOKUP(F1700,商品マスタ!$C:$D,2,FALSE))</f>
        <v/>
      </c>
      <c r="H1700" s="64" t="str">
        <f t="shared" si="26"/>
        <v/>
      </c>
      <c r="I1700" s="65" t="str">
        <f>IF(発注書!D1706="","",発注書!D1706)</f>
        <v/>
      </c>
      <c r="J1700" s="66" t="str">
        <f>IF(発注書!D1706="","",発注書!C1706)</f>
        <v/>
      </c>
      <c r="K1700" s="63"/>
      <c r="L1700" s="63"/>
      <c r="M1700" s="63"/>
      <c r="N1700" s="63"/>
    </row>
    <row r="1701" spans="1:14" x14ac:dyDescent="0.55000000000000004">
      <c r="A1701" s="49">
        <v>850</v>
      </c>
      <c r="B1701" s="50">
        <v>1</v>
      </c>
      <c r="E1701" s="61" t="str">
        <f>IF(発注書!D1707="","",発注書!B1707)</f>
        <v/>
      </c>
      <c r="F1701" s="62" t="str">
        <f>IF(J1701="","",VLOOKUP(J1701,商品マスタ!$B:$D,2,FALSE))</f>
        <v/>
      </c>
      <c r="G1701" s="63" t="str">
        <f>IF(F1701="","",VLOOKUP(F1701,商品マスタ!$C:$D,2,FALSE))</f>
        <v/>
      </c>
      <c r="H1701" s="64" t="str">
        <f t="shared" si="26"/>
        <v/>
      </c>
      <c r="I1701" s="65" t="str">
        <f>IF(発注書!D1707="","",発注書!D1707)</f>
        <v/>
      </c>
      <c r="J1701" s="66" t="str">
        <f>IF(発注書!D1707="","",発注書!C1707)</f>
        <v/>
      </c>
      <c r="K1701" s="63"/>
      <c r="L1701" s="63"/>
      <c r="M1701" s="63"/>
      <c r="N1701" s="63"/>
    </row>
    <row r="1702" spans="1:14" x14ac:dyDescent="0.55000000000000004">
      <c r="B1702" s="50">
        <v>2</v>
      </c>
      <c r="E1702" s="61" t="str">
        <f>IF(発注書!D1708="","",発注書!B1708)</f>
        <v/>
      </c>
      <c r="F1702" s="62" t="str">
        <f>IF(J1702="","",VLOOKUP(J1702,商品マスタ!$B:$D,2,FALSE))</f>
        <v/>
      </c>
      <c r="G1702" s="63" t="str">
        <f>IF(F1702="","",VLOOKUP(F1702,商品マスタ!$C:$D,2,FALSE))</f>
        <v/>
      </c>
      <c r="H1702" s="64" t="str">
        <f t="shared" si="26"/>
        <v/>
      </c>
      <c r="I1702" s="65" t="str">
        <f>IF(発注書!D1708="","",発注書!D1708)</f>
        <v/>
      </c>
      <c r="J1702" s="66" t="str">
        <f>IF(発注書!D1708="","",発注書!C1708)</f>
        <v/>
      </c>
      <c r="K1702" s="63"/>
      <c r="L1702" s="63"/>
      <c r="M1702" s="63"/>
      <c r="N1702" s="63"/>
    </row>
    <row r="1703" spans="1:14" x14ac:dyDescent="0.55000000000000004">
      <c r="A1703" s="49">
        <v>851</v>
      </c>
      <c r="B1703" s="50">
        <v>1</v>
      </c>
      <c r="E1703" s="61" t="str">
        <f>IF(発注書!D1709="","",発注書!B1709)</f>
        <v/>
      </c>
      <c r="F1703" s="62" t="str">
        <f>IF(J1703="","",VLOOKUP(J1703,商品マスタ!$B:$D,2,FALSE))</f>
        <v/>
      </c>
      <c r="G1703" s="63" t="str">
        <f>IF(F1703="","",VLOOKUP(F1703,商品マスタ!$C:$D,2,FALSE))</f>
        <v/>
      </c>
      <c r="H1703" s="64" t="str">
        <f t="shared" si="26"/>
        <v/>
      </c>
      <c r="I1703" s="65" t="str">
        <f>IF(発注書!D1709="","",発注書!D1709)</f>
        <v/>
      </c>
      <c r="J1703" s="66" t="str">
        <f>IF(発注書!D1709="","",発注書!C1709)</f>
        <v/>
      </c>
      <c r="K1703" s="63"/>
      <c r="L1703" s="63"/>
      <c r="M1703" s="63"/>
      <c r="N1703" s="63"/>
    </row>
    <row r="1704" spans="1:14" x14ac:dyDescent="0.55000000000000004">
      <c r="B1704" s="50">
        <v>2</v>
      </c>
      <c r="E1704" s="61" t="str">
        <f>IF(発注書!D1710="","",発注書!B1710)</f>
        <v/>
      </c>
      <c r="F1704" s="62" t="str">
        <f>IF(J1704="","",VLOOKUP(J1704,商品マスタ!$B:$D,2,FALSE))</f>
        <v/>
      </c>
      <c r="G1704" s="63" t="str">
        <f>IF(F1704="","",VLOOKUP(F1704,商品マスタ!$C:$D,2,FALSE))</f>
        <v/>
      </c>
      <c r="H1704" s="64" t="str">
        <f t="shared" si="26"/>
        <v/>
      </c>
      <c r="I1704" s="65" t="str">
        <f>IF(発注書!D1710="","",発注書!D1710)</f>
        <v/>
      </c>
      <c r="J1704" s="66" t="str">
        <f>IF(発注書!D1710="","",発注書!C1710)</f>
        <v/>
      </c>
      <c r="K1704" s="63"/>
      <c r="L1704" s="63"/>
      <c r="M1704" s="63"/>
      <c r="N1704" s="63"/>
    </row>
    <row r="1705" spans="1:14" x14ac:dyDescent="0.55000000000000004">
      <c r="A1705" s="49">
        <v>852</v>
      </c>
      <c r="B1705" s="50">
        <v>1</v>
      </c>
      <c r="E1705" s="61" t="str">
        <f>IF(発注書!D1711="","",発注書!B1711)</f>
        <v/>
      </c>
      <c r="F1705" s="62" t="str">
        <f>IF(J1705="","",VLOOKUP(J1705,商品マスタ!$B:$D,2,FALSE))</f>
        <v/>
      </c>
      <c r="G1705" s="63" t="str">
        <f>IF(F1705="","",VLOOKUP(F1705,商品マスタ!$C:$D,2,FALSE))</f>
        <v/>
      </c>
      <c r="H1705" s="64" t="str">
        <f t="shared" si="26"/>
        <v/>
      </c>
      <c r="I1705" s="65" t="str">
        <f>IF(発注書!D1711="","",発注書!D1711)</f>
        <v/>
      </c>
      <c r="J1705" s="66" t="str">
        <f>IF(発注書!D1711="","",発注書!C1711)</f>
        <v/>
      </c>
      <c r="K1705" s="63"/>
      <c r="L1705" s="63"/>
      <c r="M1705" s="63"/>
      <c r="N1705" s="63"/>
    </row>
    <row r="1706" spans="1:14" x14ac:dyDescent="0.55000000000000004">
      <c r="B1706" s="50">
        <v>2</v>
      </c>
      <c r="E1706" s="61" t="str">
        <f>IF(発注書!D1712="","",発注書!B1712)</f>
        <v/>
      </c>
      <c r="F1706" s="62" t="str">
        <f>IF(J1706="","",VLOOKUP(J1706,商品マスタ!$B:$D,2,FALSE))</f>
        <v/>
      </c>
      <c r="G1706" s="63" t="str">
        <f>IF(F1706="","",VLOOKUP(F1706,商品マスタ!$C:$D,2,FALSE))</f>
        <v/>
      </c>
      <c r="H1706" s="64" t="str">
        <f t="shared" si="26"/>
        <v/>
      </c>
      <c r="I1706" s="65" t="str">
        <f>IF(発注書!D1712="","",発注書!D1712)</f>
        <v/>
      </c>
      <c r="J1706" s="66" t="str">
        <f>IF(発注書!D1712="","",発注書!C1712)</f>
        <v/>
      </c>
      <c r="K1706" s="63"/>
      <c r="L1706" s="63"/>
      <c r="M1706" s="63"/>
      <c r="N1706" s="63"/>
    </row>
    <row r="1707" spans="1:14" x14ac:dyDescent="0.55000000000000004">
      <c r="A1707" s="49">
        <v>853</v>
      </c>
      <c r="B1707" s="50">
        <v>1</v>
      </c>
      <c r="E1707" s="61" t="str">
        <f>IF(発注書!D1713="","",発注書!B1713)</f>
        <v/>
      </c>
      <c r="F1707" s="62" t="str">
        <f>IF(J1707="","",VLOOKUP(J1707,商品マスタ!$B:$D,2,FALSE))</f>
        <v/>
      </c>
      <c r="G1707" s="63" t="str">
        <f>IF(F1707="","",VLOOKUP(F1707,商品マスタ!$C:$D,2,FALSE))</f>
        <v/>
      </c>
      <c r="H1707" s="64" t="str">
        <f t="shared" si="26"/>
        <v/>
      </c>
      <c r="I1707" s="65" t="str">
        <f>IF(発注書!D1713="","",発注書!D1713)</f>
        <v/>
      </c>
      <c r="J1707" s="66" t="str">
        <f>IF(発注書!D1713="","",発注書!C1713)</f>
        <v/>
      </c>
      <c r="K1707" s="63"/>
      <c r="L1707" s="63"/>
      <c r="M1707" s="63"/>
      <c r="N1707" s="63"/>
    </row>
    <row r="1708" spans="1:14" x14ac:dyDescent="0.55000000000000004">
      <c r="B1708" s="50">
        <v>2</v>
      </c>
      <c r="E1708" s="61" t="str">
        <f>IF(発注書!D1714="","",発注書!B1714)</f>
        <v/>
      </c>
      <c r="F1708" s="62" t="str">
        <f>IF(J1708="","",VLOOKUP(J1708,商品マスタ!$B:$D,2,FALSE))</f>
        <v/>
      </c>
      <c r="G1708" s="63" t="str">
        <f>IF(F1708="","",VLOOKUP(F1708,商品マスタ!$C:$D,2,FALSE))</f>
        <v/>
      </c>
      <c r="H1708" s="64" t="str">
        <f t="shared" si="26"/>
        <v/>
      </c>
      <c r="I1708" s="65" t="str">
        <f>IF(発注書!D1714="","",発注書!D1714)</f>
        <v/>
      </c>
      <c r="J1708" s="66" t="str">
        <f>IF(発注書!D1714="","",発注書!C1714)</f>
        <v/>
      </c>
      <c r="K1708" s="63"/>
      <c r="L1708" s="63"/>
      <c r="M1708" s="63"/>
      <c r="N1708" s="63"/>
    </row>
    <row r="1709" spans="1:14" x14ac:dyDescent="0.55000000000000004">
      <c r="A1709" s="49">
        <v>854</v>
      </c>
      <c r="B1709" s="50">
        <v>1</v>
      </c>
      <c r="E1709" s="61" t="str">
        <f>IF(発注書!D1715="","",発注書!B1715)</f>
        <v/>
      </c>
      <c r="F1709" s="62" t="str">
        <f>IF(J1709="","",VLOOKUP(J1709,商品マスタ!$B:$D,2,FALSE))</f>
        <v/>
      </c>
      <c r="G1709" s="63" t="str">
        <f>IF(F1709="","",VLOOKUP(F1709,商品マスタ!$C:$D,2,FALSE))</f>
        <v/>
      </c>
      <c r="H1709" s="64" t="str">
        <f t="shared" si="26"/>
        <v/>
      </c>
      <c r="I1709" s="65" t="str">
        <f>IF(発注書!D1715="","",発注書!D1715)</f>
        <v/>
      </c>
      <c r="J1709" s="66" t="str">
        <f>IF(発注書!D1715="","",発注書!C1715)</f>
        <v/>
      </c>
      <c r="K1709" s="63"/>
      <c r="L1709" s="63"/>
      <c r="M1709" s="63"/>
      <c r="N1709" s="63"/>
    </row>
    <row r="1710" spans="1:14" x14ac:dyDescent="0.55000000000000004">
      <c r="B1710" s="50">
        <v>2</v>
      </c>
      <c r="E1710" s="61" t="str">
        <f>IF(発注書!D1716="","",発注書!B1716)</f>
        <v/>
      </c>
      <c r="F1710" s="62" t="str">
        <f>IF(J1710="","",VLOOKUP(J1710,商品マスタ!$B:$D,2,FALSE))</f>
        <v/>
      </c>
      <c r="G1710" s="63" t="str">
        <f>IF(F1710="","",VLOOKUP(F1710,商品マスタ!$C:$D,2,FALSE))</f>
        <v/>
      </c>
      <c r="H1710" s="64" t="str">
        <f t="shared" si="26"/>
        <v/>
      </c>
      <c r="I1710" s="65" t="str">
        <f>IF(発注書!D1716="","",発注書!D1716)</f>
        <v/>
      </c>
      <c r="J1710" s="66" t="str">
        <f>IF(発注書!D1716="","",発注書!C1716)</f>
        <v/>
      </c>
      <c r="K1710" s="63"/>
      <c r="L1710" s="63"/>
      <c r="M1710" s="63"/>
      <c r="N1710" s="63"/>
    </row>
    <row r="1711" spans="1:14" x14ac:dyDescent="0.55000000000000004">
      <c r="A1711" s="49">
        <v>855</v>
      </c>
      <c r="B1711" s="50">
        <v>1</v>
      </c>
      <c r="E1711" s="61" t="str">
        <f>IF(発注書!D1717="","",発注書!B1717)</f>
        <v/>
      </c>
      <c r="F1711" s="62" t="str">
        <f>IF(J1711="","",VLOOKUP(J1711,商品マスタ!$B:$D,2,FALSE))</f>
        <v/>
      </c>
      <c r="G1711" s="63" t="str">
        <f>IF(F1711="","",VLOOKUP(F1711,商品マスタ!$C:$D,2,FALSE))</f>
        <v/>
      </c>
      <c r="H1711" s="64" t="str">
        <f t="shared" si="26"/>
        <v/>
      </c>
      <c r="I1711" s="65" t="str">
        <f>IF(発注書!D1717="","",発注書!D1717)</f>
        <v/>
      </c>
      <c r="J1711" s="66" t="str">
        <f>IF(発注書!D1717="","",発注書!C1717)</f>
        <v/>
      </c>
      <c r="K1711" s="63"/>
      <c r="L1711" s="63"/>
      <c r="M1711" s="63"/>
      <c r="N1711" s="63"/>
    </row>
    <row r="1712" spans="1:14" x14ac:dyDescent="0.55000000000000004">
      <c r="B1712" s="50">
        <v>2</v>
      </c>
      <c r="E1712" s="61" t="str">
        <f>IF(発注書!D1718="","",発注書!B1718)</f>
        <v/>
      </c>
      <c r="F1712" s="62" t="str">
        <f>IF(J1712="","",VLOOKUP(J1712,商品マスタ!$B:$D,2,FALSE))</f>
        <v/>
      </c>
      <c r="G1712" s="63" t="str">
        <f>IF(F1712="","",VLOOKUP(F1712,商品マスタ!$C:$D,2,FALSE))</f>
        <v/>
      </c>
      <c r="H1712" s="64" t="str">
        <f t="shared" si="26"/>
        <v/>
      </c>
      <c r="I1712" s="65" t="str">
        <f>IF(発注書!D1718="","",発注書!D1718)</f>
        <v/>
      </c>
      <c r="J1712" s="66" t="str">
        <f>IF(発注書!D1718="","",発注書!C1718)</f>
        <v/>
      </c>
      <c r="K1712" s="63"/>
      <c r="L1712" s="63"/>
      <c r="M1712" s="63"/>
      <c r="N1712" s="63"/>
    </row>
    <row r="1713" spans="1:14" x14ac:dyDescent="0.55000000000000004">
      <c r="A1713" s="49">
        <v>856</v>
      </c>
      <c r="B1713" s="50">
        <v>1</v>
      </c>
      <c r="E1713" s="61" t="str">
        <f>IF(発注書!D1719="","",発注書!B1719)</f>
        <v/>
      </c>
      <c r="F1713" s="62" t="str">
        <f>IF(J1713="","",VLOOKUP(J1713,商品マスタ!$B:$D,2,FALSE))</f>
        <v/>
      </c>
      <c r="G1713" s="63" t="str">
        <f>IF(F1713="","",VLOOKUP(F1713,商品マスタ!$C:$D,2,FALSE))</f>
        <v/>
      </c>
      <c r="H1713" s="64" t="str">
        <f t="shared" si="26"/>
        <v/>
      </c>
      <c r="I1713" s="65" t="str">
        <f>IF(発注書!D1719="","",発注書!D1719)</f>
        <v/>
      </c>
      <c r="J1713" s="66" t="str">
        <f>IF(発注書!D1719="","",発注書!C1719)</f>
        <v/>
      </c>
      <c r="K1713" s="63"/>
      <c r="L1713" s="63"/>
      <c r="M1713" s="63"/>
      <c r="N1713" s="63"/>
    </row>
    <row r="1714" spans="1:14" x14ac:dyDescent="0.55000000000000004">
      <c r="B1714" s="50">
        <v>2</v>
      </c>
      <c r="E1714" s="61" t="str">
        <f>IF(発注書!D1720="","",発注書!B1720)</f>
        <v/>
      </c>
      <c r="F1714" s="62" t="str">
        <f>IF(J1714="","",VLOOKUP(J1714,商品マスタ!$B:$D,2,FALSE))</f>
        <v/>
      </c>
      <c r="G1714" s="63" t="str">
        <f>IF(F1714="","",VLOOKUP(F1714,商品マスタ!$C:$D,2,FALSE))</f>
        <v/>
      </c>
      <c r="H1714" s="64" t="str">
        <f t="shared" si="26"/>
        <v/>
      </c>
      <c r="I1714" s="65" t="str">
        <f>IF(発注書!D1720="","",発注書!D1720)</f>
        <v/>
      </c>
      <c r="J1714" s="66" t="str">
        <f>IF(発注書!D1720="","",発注書!C1720)</f>
        <v/>
      </c>
      <c r="K1714" s="63"/>
      <c r="L1714" s="63"/>
      <c r="M1714" s="63"/>
      <c r="N1714" s="63"/>
    </row>
    <row r="1715" spans="1:14" x14ac:dyDescent="0.55000000000000004">
      <c r="A1715" s="49">
        <v>857</v>
      </c>
      <c r="B1715" s="50">
        <v>1</v>
      </c>
      <c r="E1715" s="61" t="str">
        <f>IF(発注書!D1721="","",発注書!B1721)</f>
        <v/>
      </c>
      <c r="F1715" s="62" t="str">
        <f>IF(J1715="","",VLOOKUP(J1715,商品マスタ!$B:$D,2,FALSE))</f>
        <v/>
      </c>
      <c r="G1715" s="63" t="str">
        <f>IF(F1715="","",VLOOKUP(F1715,商品マスタ!$C:$D,2,FALSE))</f>
        <v/>
      </c>
      <c r="H1715" s="64" t="str">
        <f t="shared" si="26"/>
        <v/>
      </c>
      <c r="I1715" s="65" t="str">
        <f>IF(発注書!D1721="","",発注書!D1721)</f>
        <v/>
      </c>
      <c r="J1715" s="66" t="str">
        <f>IF(発注書!D1721="","",発注書!C1721)</f>
        <v/>
      </c>
      <c r="K1715" s="63"/>
      <c r="L1715" s="63"/>
      <c r="M1715" s="63"/>
      <c r="N1715" s="63"/>
    </row>
    <row r="1716" spans="1:14" x14ac:dyDescent="0.55000000000000004">
      <c r="B1716" s="50">
        <v>2</v>
      </c>
      <c r="E1716" s="61" t="str">
        <f>IF(発注書!D1722="","",発注書!B1722)</f>
        <v/>
      </c>
      <c r="F1716" s="62" t="str">
        <f>IF(J1716="","",VLOOKUP(J1716,商品マスタ!$B:$D,2,FALSE))</f>
        <v/>
      </c>
      <c r="G1716" s="63" t="str">
        <f>IF(F1716="","",VLOOKUP(F1716,商品マスタ!$C:$D,2,FALSE))</f>
        <v/>
      </c>
      <c r="H1716" s="64" t="str">
        <f t="shared" si="26"/>
        <v/>
      </c>
      <c r="I1716" s="65" t="str">
        <f>IF(発注書!D1722="","",発注書!D1722)</f>
        <v/>
      </c>
      <c r="J1716" s="66" t="str">
        <f>IF(発注書!D1722="","",発注書!C1722)</f>
        <v/>
      </c>
      <c r="K1716" s="63"/>
      <c r="L1716" s="63"/>
      <c r="M1716" s="63"/>
      <c r="N1716" s="63"/>
    </row>
    <row r="1717" spans="1:14" x14ac:dyDescent="0.55000000000000004">
      <c r="A1717" s="49">
        <v>858</v>
      </c>
      <c r="B1717" s="50">
        <v>1</v>
      </c>
      <c r="E1717" s="61" t="str">
        <f>IF(発注書!D1723="","",発注書!B1723)</f>
        <v/>
      </c>
      <c r="F1717" s="62" t="str">
        <f>IF(J1717="","",VLOOKUP(J1717,商品マスタ!$B:$D,2,FALSE))</f>
        <v/>
      </c>
      <c r="G1717" s="63" t="str">
        <f>IF(F1717="","",VLOOKUP(F1717,商品マスタ!$C:$D,2,FALSE))</f>
        <v/>
      </c>
      <c r="H1717" s="64" t="str">
        <f t="shared" si="26"/>
        <v/>
      </c>
      <c r="I1717" s="65" t="str">
        <f>IF(発注書!D1723="","",発注書!D1723)</f>
        <v/>
      </c>
      <c r="J1717" s="66" t="str">
        <f>IF(発注書!D1723="","",発注書!C1723)</f>
        <v/>
      </c>
      <c r="K1717" s="63"/>
      <c r="L1717" s="63"/>
      <c r="M1717" s="63"/>
      <c r="N1717" s="63"/>
    </row>
    <row r="1718" spans="1:14" x14ac:dyDescent="0.55000000000000004">
      <c r="B1718" s="50">
        <v>2</v>
      </c>
      <c r="E1718" s="61" t="str">
        <f>IF(発注書!D1724="","",発注書!B1724)</f>
        <v/>
      </c>
      <c r="F1718" s="62" t="str">
        <f>IF(J1718="","",VLOOKUP(J1718,商品マスタ!$B:$D,2,FALSE))</f>
        <v/>
      </c>
      <c r="G1718" s="63" t="str">
        <f>IF(F1718="","",VLOOKUP(F1718,商品マスタ!$C:$D,2,FALSE))</f>
        <v/>
      </c>
      <c r="H1718" s="64" t="str">
        <f t="shared" si="26"/>
        <v/>
      </c>
      <c r="I1718" s="65" t="str">
        <f>IF(発注書!D1724="","",発注書!D1724)</f>
        <v/>
      </c>
      <c r="J1718" s="66" t="str">
        <f>IF(発注書!D1724="","",発注書!C1724)</f>
        <v/>
      </c>
      <c r="K1718" s="63"/>
      <c r="L1718" s="63"/>
      <c r="M1718" s="63"/>
      <c r="N1718" s="63"/>
    </row>
    <row r="1719" spans="1:14" x14ac:dyDescent="0.55000000000000004">
      <c r="A1719" s="49">
        <v>859</v>
      </c>
      <c r="B1719" s="50">
        <v>1</v>
      </c>
      <c r="E1719" s="61" t="str">
        <f>IF(発注書!D1725="","",発注書!B1725)</f>
        <v/>
      </c>
      <c r="F1719" s="62" t="str">
        <f>IF(J1719="","",VLOOKUP(J1719,商品マスタ!$B:$D,2,FALSE))</f>
        <v/>
      </c>
      <c r="G1719" s="63" t="str">
        <f>IF(F1719="","",VLOOKUP(F1719,商品マスタ!$C:$D,2,FALSE))</f>
        <v/>
      </c>
      <c r="H1719" s="64" t="str">
        <f t="shared" si="26"/>
        <v/>
      </c>
      <c r="I1719" s="65" t="str">
        <f>IF(発注書!D1725="","",発注書!D1725)</f>
        <v/>
      </c>
      <c r="J1719" s="66" t="str">
        <f>IF(発注書!D1725="","",発注書!C1725)</f>
        <v/>
      </c>
      <c r="K1719" s="63"/>
      <c r="L1719" s="63"/>
      <c r="M1719" s="63"/>
      <c r="N1719" s="63"/>
    </row>
    <row r="1720" spans="1:14" x14ac:dyDescent="0.55000000000000004">
      <c r="B1720" s="50">
        <v>2</v>
      </c>
      <c r="E1720" s="61" t="str">
        <f>IF(発注書!D1726="","",発注書!B1726)</f>
        <v/>
      </c>
      <c r="F1720" s="62" t="str">
        <f>IF(J1720="","",VLOOKUP(J1720,商品マスタ!$B:$D,2,FALSE))</f>
        <v/>
      </c>
      <c r="G1720" s="63" t="str">
        <f>IF(F1720="","",VLOOKUP(F1720,商品マスタ!$C:$D,2,FALSE))</f>
        <v/>
      </c>
      <c r="H1720" s="64" t="str">
        <f t="shared" si="26"/>
        <v/>
      </c>
      <c r="I1720" s="65" t="str">
        <f>IF(発注書!D1726="","",発注書!D1726)</f>
        <v/>
      </c>
      <c r="J1720" s="66" t="str">
        <f>IF(発注書!D1726="","",発注書!C1726)</f>
        <v/>
      </c>
      <c r="K1720" s="63"/>
      <c r="L1720" s="63"/>
      <c r="M1720" s="63"/>
      <c r="N1720" s="63"/>
    </row>
    <row r="1721" spans="1:14" x14ac:dyDescent="0.55000000000000004">
      <c r="A1721" s="49">
        <v>860</v>
      </c>
      <c r="B1721" s="50">
        <v>1</v>
      </c>
      <c r="E1721" s="61" t="str">
        <f>IF(発注書!D1727="","",発注書!B1727)</f>
        <v/>
      </c>
      <c r="F1721" s="62" t="str">
        <f>IF(J1721="","",VLOOKUP(J1721,商品マスタ!$B:$D,2,FALSE))</f>
        <v/>
      </c>
      <c r="G1721" s="63" t="str">
        <f>IF(F1721="","",VLOOKUP(F1721,商品マスタ!$C:$D,2,FALSE))</f>
        <v/>
      </c>
      <c r="H1721" s="64" t="str">
        <f t="shared" si="26"/>
        <v/>
      </c>
      <c r="I1721" s="65" t="str">
        <f>IF(発注書!D1727="","",発注書!D1727)</f>
        <v/>
      </c>
      <c r="J1721" s="66" t="str">
        <f>IF(発注書!D1727="","",発注書!C1727)</f>
        <v/>
      </c>
      <c r="K1721" s="63"/>
      <c r="L1721" s="63"/>
      <c r="M1721" s="63"/>
      <c r="N1721" s="63"/>
    </row>
    <row r="1722" spans="1:14" x14ac:dyDescent="0.55000000000000004">
      <c r="B1722" s="50">
        <v>2</v>
      </c>
      <c r="E1722" s="61" t="str">
        <f>IF(発注書!D1728="","",発注書!B1728)</f>
        <v/>
      </c>
      <c r="F1722" s="62" t="str">
        <f>IF(J1722="","",VLOOKUP(J1722,商品マスタ!$B:$D,2,FALSE))</f>
        <v/>
      </c>
      <c r="G1722" s="63" t="str">
        <f>IF(F1722="","",VLOOKUP(F1722,商品マスタ!$C:$D,2,FALSE))</f>
        <v/>
      </c>
      <c r="H1722" s="64" t="str">
        <f t="shared" si="26"/>
        <v/>
      </c>
      <c r="I1722" s="65" t="str">
        <f>IF(発注書!D1728="","",発注書!D1728)</f>
        <v/>
      </c>
      <c r="J1722" s="66" t="str">
        <f>IF(発注書!D1728="","",発注書!C1728)</f>
        <v/>
      </c>
      <c r="K1722" s="63"/>
      <c r="L1722" s="63"/>
      <c r="M1722" s="63"/>
      <c r="N1722" s="63"/>
    </row>
    <row r="1723" spans="1:14" x14ac:dyDescent="0.55000000000000004">
      <c r="A1723" s="49">
        <v>861</v>
      </c>
      <c r="B1723" s="50">
        <v>1</v>
      </c>
      <c r="E1723" s="61" t="str">
        <f>IF(発注書!D1729="","",発注書!B1729)</f>
        <v/>
      </c>
      <c r="F1723" s="62" t="str">
        <f>IF(J1723="","",VLOOKUP(J1723,商品マスタ!$B:$D,2,FALSE))</f>
        <v/>
      </c>
      <c r="G1723" s="63" t="str">
        <f>IF(F1723="","",VLOOKUP(F1723,商品マスタ!$C:$D,2,FALSE))</f>
        <v/>
      </c>
      <c r="H1723" s="64" t="str">
        <f t="shared" si="26"/>
        <v/>
      </c>
      <c r="I1723" s="65" t="str">
        <f>IF(発注書!D1729="","",発注書!D1729)</f>
        <v/>
      </c>
      <c r="J1723" s="66" t="str">
        <f>IF(発注書!D1729="","",発注書!C1729)</f>
        <v/>
      </c>
      <c r="K1723" s="63"/>
      <c r="L1723" s="63"/>
      <c r="M1723" s="63"/>
      <c r="N1723" s="63"/>
    </row>
    <row r="1724" spans="1:14" x14ac:dyDescent="0.55000000000000004">
      <c r="B1724" s="50">
        <v>2</v>
      </c>
      <c r="E1724" s="61" t="str">
        <f>IF(発注書!D1730="","",発注書!B1730)</f>
        <v/>
      </c>
      <c r="F1724" s="62" t="str">
        <f>IF(J1724="","",VLOOKUP(J1724,商品マスタ!$B:$D,2,FALSE))</f>
        <v/>
      </c>
      <c r="G1724" s="63" t="str">
        <f>IF(F1724="","",VLOOKUP(F1724,商品マスタ!$C:$D,2,FALSE))</f>
        <v/>
      </c>
      <c r="H1724" s="64" t="str">
        <f t="shared" si="26"/>
        <v/>
      </c>
      <c r="I1724" s="65" t="str">
        <f>IF(発注書!D1730="","",発注書!D1730)</f>
        <v/>
      </c>
      <c r="J1724" s="66" t="str">
        <f>IF(発注書!D1730="","",発注書!C1730)</f>
        <v/>
      </c>
      <c r="K1724" s="63"/>
      <c r="L1724" s="63"/>
      <c r="M1724" s="63"/>
      <c r="N1724" s="63"/>
    </row>
    <row r="1725" spans="1:14" x14ac:dyDescent="0.55000000000000004">
      <c r="A1725" s="49">
        <v>862</v>
      </c>
      <c r="B1725" s="50">
        <v>1</v>
      </c>
      <c r="E1725" s="61" t="str">
        <f>IF(発注書!D1731="","",発注書!B1731)</f>
        <v/>
      </c>
      <c r="F1725" s="62" t="str">
        <f>IF(J1725="","",VLOOKUP(J1725,商品マスタ!$B:$D,2,FALSE))</f>
        <v/>
      </c>
      <c r="G1725" s="63" t="str">
        <f>IF(F1725="","",VLOOKUP(F1725,商品マスタ!$C:$D,2,FALSE))</f>
        <v/>
      </c>
      <c r="H1725" s="64" t="str">
        <f t="shared" si="26"/>
        <v/>
      </c>
      <c r="I1725" s="65" t="str">
        <f>IF(発注書!D1731="","",発注書!D1731)</f>
        <v/>
      </c>
      <c r="J1725" s="66" t="str">
        <f>IF(発注書!D1731="","",発注書!C1731)</f>
        <v/>
      </c>
      <c r="K1725" s="63"/>
      <c r="L1725" s="63"/>
      <c r="M1725" s="63"/>
      <c r="N1725" s="63"/>
    </row>
    <row r="1726" spans="1:14" x14ac:dyDescent="0.55000000000000004">
      <c r="B1726" s="50">
        <v>2</v>
      </c>
      <c r="E1726" s="61" t="str">
        <f>IF(発注書!D1732="","",発注書!B1732)</f>
        <v/>
      </c>
      <c r="F1726" s="62" t="str">
        <f>IF(J1726="","",VLOOKUP(J1726,商品マスタ!$B:$D,2,FALSE))</f>
        <v/>
      </c>
      <c r="G1726" s="63" t="str">
        <f>IF(F1726="","",VLOOKUP(F1726,商品マスタ!$C:$D,2,FALSE))</f>
        <v/>
      </c>
      <c r="H1726" s="64" t="str">
        <f t="shared" si="26"/>
        <v/>
      </c>
      <c r="I1726" s="65" t="str">
        <f>IF(発注書!D1732="","",発注書!D1732)</f>
        <v/>
      </c>
      <c r="J1726" s="66" t="str">
        <f>IF(発注書!D1732="","",発注書!C1732)</f>
        <v/>
      </c>
      <c r="K1726" s="63"/>
      <c r="L1726" s="63"/>
      <c r="M1726" s="63"/>
      <c r="N1726" s="63"/>
    </row>
    <row r="1727" spans="1:14" x14ac:dyDescent="0.55000000000000004">
      <c r="A1727" s="49">
        <v>863</v>
      </c>
      <c r="B1727" s="50">
        <v>1</v>
      </c>
      <c r="E1727" s="61" t="str">
        <f>IF(発注書!D1733="","",発注書!B1733)</f>
        <v/>
      </c>
      <c r="F1727" s="62" t="str">
        <f>IF(J1727="","",VLOOKUP(J1727,商品マスタ!$B:$D,2,FALSE))</f>
        <v/>
      </c>
      <c r="G1727" s="63" t="str">
        <f>IF(F1727="","",VLOOKUP(F1727,商品マスタ!$C:$D,2,FALSE))</f>
        <v/>
      </c>
      <c r="H1727" s="64" t="str">
        <f t="shared" si="26"/>
        <v/>
      </c>
      <c r="I1727" s="65" t="str">
        <f>IF(発注書!D1733="","",発注書!D1733)</f>
        <v/>
      </c>
      <c r="J1727" s="66" t="str">
        <f>IF(発注書!D1733="","",発注書!C1733)</f>
        <v/>
      </c>
      <c r="K1727" s="63"/>
      <c r="L1727" s="63"/>
      <c r="M1727" s="63"/>
      <c r="N1727" s="63"/>
    </row>
    <row r="1728" spans="1:14" x14ac:dyDescent="0.55000000000000004">
      <c r="B1728" s="50">
        <v>2</v>
      </c>
      <c r="E1728" s="61" t="str">
        <f>IF(発注書!D1734="","",発注書!B1734)</f>
        <v/>
      </c>
      <c r="F1728" s="62" t="str">
        <f>IF(J1728="","",VLOOKUP(J1728,商品マスタ!$B:$D,2,FALSE))</f>
        <v/>
      </c>
      <c r="G1728" s="63" t="str">
        <f>IF(F1728="","",VLOOKUP(F1728,商品マスタ!$C:$D,2,FALSE))</f>
        <v/>
      </c>
      <c r="H1728" s="64" t="str">
        <f t="shared" si="26"/>
        <v/>
      </c>
      <c r="I1728" s="65" t="str">
        <f>IF(発注書!D1734="","",発注書!D1734)</f>
        <v/>
      </c>
      <c r="J1728" s="66" t="str">
        <f>IF(発注書!D1734="","",発注書!C1734)</f>
        <v/>
      </c>
      <c r="K1728" s="63"/>
      <c r="L1728" s="63"/>
      <c r="M1728" s="63"/>
      <c r="N1728" s="63"/>
    </row>
    <row r="1729" spans="1:14" x14ac:dyDescent="0.55000000000000004">
      <c r="A1729" s="49">
        <v>864</v>
      </c>
      <c r="B1729" s="50">
        <v>1</v>
      </c>
      <c r="E1729" s="61" t="str">
        <f>IF(発注書!D1735="","",発注書!B1735)</f>
        <v/>
      </c>
      <c r="F1729" s="62" t="str">
        <f>IF(J1729="","",VLOOKUP(J1729,商品マスタ!$B:$D,2,FALSE))</f>
        <v/>
      </c>
      <c r="G1729" s="63" t="str">
        <f>IF(F1729="","",VLOOKUP(F1729,商品マスタ!$C:$D,2,FALSE))</f>
        <v/>
      </c>
      <c r="H1729" s="64" t="str">
        <f t="shared" si="26"/>
        <v/>
      </c>
      <c r="I1729" s="65" t="str">
        <f>IF(発注書!D1735="","",発注書!D1735)</f>
        <v/>
      </c>
      <c r="J1729" s="66" t="str">
        <f>IF(発注書!D1735="","",発注書!C1735)</f>
        <v/>
      </c>
      <c r="K1729" s="63"/>
      <c r="L1729" s="63"/>
      <c r="M1729" s="63"/>
      <c r="N1729" s="63"/>
    </row>
    <row r="1730" spans="1:14" x14ac:dyDescent="0.55000000000000004">
      <c r="B1730" s="50">
        <v>2</v>
      </c>
      <c r="E1730" s="61" t="str">
        <f>IF(発注書!D1736="","",発注書!B1736)</f>
        <v/>
      </c>
      <c r="F1730" s="62" t="str">
        <f>IF(J1730="","",VLOOKUP(J1730,商品マスタ!$B:$D,2,FALSE))</f>
        <v/>
      </c>
      <c r="G1730" s="63" t="str">
        <f>IF(F1730="","",VLOOKUP(F1730,商品マスタ!$C:$D,2,FALSE))</f>
        <v/>
      </c>
      <c r="H1730" s="64" t="str">
        <f t="shared" si="26"/>
        <v/>
      </c>
      <c r="I1730" s="65" t="str">
        <f>IF(発注書!D1736="","",発注書!D1736)</f>
        <v/>
      </c>
      <c r="J1730" s="66" t="str">
        <f>IF(発注書!D1736="","",発注書!C1736)</f>
        <v/>
      </c>
      <c r="K1730" s="63"/>
      <c r="L1730" s="63"/>
      <c r="M1730" s="63"/>
      <c r="N1730" s="63"/>
    </row>
    <row r="1731" spans="1:14" x14ac:dyDescent="0.55000000000000004">
      <c r="A1731" s="49">
        <v>865</v>
      </c>
      <c r="B1731" s="50">
        <v>1</v>
      </c>
      <c r="E1731" s="61" t="str">
        <f>IF(発注書!D1737="","",発注書!B1737)</f>
        <v/>
      </c>
      <c r="F1731" s="62" t="str">
        <f>IF(J1731="","",VLOOKUP(J1731,商品マスタ!$B:$D,2,FALSE))</f>
        <v/>
      </c>
      <c r="G1731" s="63" t="str">
        <f>IF(F1731="","",VLOOKUP(F1731,商品マスタ!$C:$D,2,FALSE))</f>
        <v/>
      </c>
      <c r="H1731" s="64" t="str">
        <f t="shared" si="26"/>
        <v/>
      </c>
      <c r="I1731" s="65" t="str">
        <f>IF(発注書!D1737="","",発注書!D1737)</f>
        <v/>
      </c>
      <c r="J1731" s="66" t="str">
        <f>IF(発注書!D1737="","",発注書!C1737)</f>
        <v/>
      </c>
      <c r="K1731" s="63"/>
      <c r="L1731" s="63"/>
      <c r="M1731" s="63"/>
      <c r="N1731" s="63"/>
    </row>
    <row r="1732" spans="1:14" x14ac:dyDescent="0.55000000000000004">
      <c r="B1732" s="50">
        <v>2</v>
      </c>
      <c r="E1732" s="61" t="str">
        <f>IF(発注書!D1738="","",発注書!B1738)</f>
        <v/>
      </c>
      <c r="F1732" s="62" t="str">
        <f>IF(J1732="","",VLOOKUP(J1732,商品マスタ!$B:$D,2,FALSE))</f>
        <v/>
      </c>
      <c r="G1732" s="63" t="str">
        <f>IF(F1732="","",VLOOKUP(F1732,商品マスタ!$C:$D,2,FALSE))</f>
        <v/>
      </c>
      <c r="H1732" s="64" t="str">
        <f t="shared" ref="H1732:H1795" si="27">IF(E1732="","",IF(E1732="",LEN(SUBSTITUTE(D1732," ","")),LEN(SUBSTITUTE(E1732," ",""))))</f>
        <v/>
      </c>
      <c r="I1732" s="65" t="str">
        <f>IF(発注書!D1738="","",発注書!D1738)</f>
        <v/>
      </c>
      <c r="J1732" s="66" t="str">
        <f>IF(発注書!D1738="","",発注書!C1738)</f>
        <v/>
      </c>
      <c r="K1732" s="63"/>
      <c r="L1732" s="63"/>
      <c r="M1732" s="63"/>
      <c r="N1732" s="63"/>
    </row>
    <row r="1733" spans="1:14" x14ac:dyDescent="0.55000000000000004">
      <c r="A1733" s="49">
        <v>866</v>
      </c>
      <c r="B1733" s="50">
        <v>1</v>
      </c>
      <c r="E1733" s="61" t="str">
        <f>IF(発注書!D1739="","",発注書!B1739)</f>
        <v/>
      </c>
      <c r="F1733" s="62" t="str">
        <f>IF(J1733="","",VLOOKUP(J1733,商品マスタ!$B:$D,2,FALSE))</f>
        <v/>
      </c>
      <c r="G1733" s="63" t="str">
        <f>IF(F1733="","",VLOOKUP(F1733,商品マスタ!$C:$D,2,FALSE))</f>
        <v/>
      </c>
      <c r="H1733" s="64" t="str">
        <f t="shared" si="27"/>
        <v/>
      </c>
      <c r="I1733" s="65" t="str">
        <f>IF(発注書!D1739="","",発注書!D1739)</f>
        <v/>
      </c>
      <c r="J1733" s="66" t="str">
        <f>IF(発注書!D1739="","",発注書!C1739)</f>
        <v/>
      </c>
      <c r="K1733" s="63"/>
      <c r="L1733" s="63"/>
      <c r="M1733" s="63"/>
      <c r="N1733" s="63"/>
    </row>
    <row r="1734" spans="1:14" x14ac:dyDescent="0.55000000000000004">
      <c r="B1734" s="50">
        <v>2</v>
      </c>
      <c r="E1734" s="61" t="str">
        <f>IF(発注書!D1740="","",発注書!B1740)</f>
        <v/>
      </c>
      <c r="F1734" s="62" t="str">
        <f>IF(J1734="","",VLOOKUP(J1734,商品マスタ!$B:$D,2,FALSE))</f>
        <v/>
      </c>
      <c r="G1734" s="63" t="str">
        <f>IF(F1734="","",VLOOKUP(F1734,商品マスタ!$C:$D,2,FALSE))</f>
        <v/>
      </c>
      <c r="H1734" s="64" t="str">
        <f t="shared" si="27"/>
        <v/>
      </c>
      <c r="I1734" s="65" t="str">
        <f>IF(発注書!D1740="","",発注書!D1740)</f>
        <v/>
      </c>
      <c r="J1734" s="66" t="str">
        <f>IF(発注書!D1740="","",発注書!C1740)</f>
        <v/>
      </c>
      <c r="K1734" s="63"/>
      <c r="L1734" s="63"/>
      <c r="M1734" s="63"/>
      <c r="N1734" s="63"/>
    </row>
    <row r="1735" spans="1:14" x14ac:dyDescent="0.55000000000000004">
      <c r="A1735" s="49">
        <v>867</v>
      </c>
      <c r="B1735" s="50">
        <v>1</v>
      </c>
      <c r="E1735" s="61" t="str">
        <f>IF(発注書!D1741="","",発注書!B1741)</f>
        <v/>
      </c>
      <c r="F1735" s="62" t="str">
        <f>IF(J1735="","",VLOOKUP(J1735,商品マスタ!$B:$D,2,FALSE))</f>
        <v/>
      </c>
      <c r="G1735" s="63" t="str">
        <f>IF(F1735="","",VLOOKUP(F1735,商品マスタ!$C:$D,2,FALSE))</f>
        <v/>
      </c>
      <c r="H1735" s="64" t="str">
        <f t="shared" si="27"/>
        <v/>
      </c>
      <c r="I1735" s="65" t="str">
        <f>IF(発注書!D1741="","",発注書!D1741)</f>
        <v/>
      </c>
      <c r="J1735" s="66" t="str">
        <f>IF(発注書!D1741="","",発注書!C1741)</f>
        <v/>
      </c>
      <c r="K1735" s="63"/>
      <c r="L1735" s="63"/>
      <c r="M1735" s="63"/>
      <c r="N1735" s="63"/>
    </row>
    <row r="1736" spans="1:14" x14ac:dyDescent="0.55000000000000004">
      <c r="B1736" s="50">
        <v>2</v>
      </c>
      <c r="E1736" s="61" t="str">
        <f>IF(発注書!D1742="","",発注書!B1742)</f>
        <v/>
      </c>
      <c r="F1736" s="62" t="str">
        <f>IF(J1736="","",VLOOKUP(J1736,商品マスタ!$B:$D,2,FALSE))</f>
        <v/>
      </c>
      <c r="G1736" s="63" t="str">
        <f>IF(F1736="","",VLOOKUP(F1736,商品マスタ!$C:$D,2,FALSE))</f>
        <v/>
      </c>
      <c r="H1736" s="64" t="str">
        <f t="shared" si="27"/>
        <v/>
      </c>
      <c r="I1736" s="65" t="str">
        <f>IF(発注書!D1742="","",発注書!D1742)</f>
        <v/>
      </c>
      <c r="J1736" s="66" t="str">
        <f>IF(発注書!D1742="","",発注書!C1742)</f>
        <v/>
      </c>
      <c r="K1736" s="63"/>
      <c r="L1736" s="63"/>
      <c r="M1736" s="63"/>
      <c r="N1736" s="63"/>
    </row>
    <row r="1737" spans="1:14" x14ac:dyDescent="0.55000000000000004">
      <c r="A1737" s="49">
        <v>868</v>
      </c>
      <c r="B1737" s="50">
        <v>1</v>
      </c>
      <c r="E1737" s="61" t="str">
        <f>IF(発注書!D1743="","",発注書!B1743)</f>
        <v/>
      </c>
      <c r="F1737" s="62" t="str">
        <f>IF(J1737="","",VLOOKUP(J1737,商品マスタ!$B:$D,2,FALSE))</f>
        <v/>
      </c>
      <c r="G1737" s="63" t="str">
        <f>IF(F1737="","",VLOOKUP(F1737,商品マスタ!$C:$D,2,FALSE))</f>
        <v/>
      </c>
      <c r="H1737" s="64" t="str">
        <f t="shared" si="27"/>
        <v/>
      </c>
      <c r="I1737" s="65" t="str">
        <f>IF(発注書!D1743="","",発注書!D1743)</f>
        <v/>
      </c>
      <c r="J1737" s="66" t="str">
        <f>IF(発注書!D1743="","",発注書!C1743)</f>
        <v/>
      </c>
      <c r="K1737" s="63"/>
      <c r="L1737" s="63"/>
      <c r="M1737" s="63"/>
      <c r="N1737" s="63"/>
    </row>
    <row r="1738" spans="1:14" x14ac:dyDescent="0.55000000000000004">
      <c r="B1738" s="50">
        <v>2</v>
      </c>
      <c r="E1738" s="61" t="str">
        <f>IF(発注書!D1744="","",発注書!B1744)</f>
        <v/>
      </c>
      <c r="F1738" s="62" t="str">
        <f>IF(J1738="","",VLOOKUP(J1738,商品マスタ!$B:$D,2,FALSE))</f>
        <v/>
      </c>
      <c r="G1738" s="63" t="str">
        <f>IF(F1738="","",VLOOKUP(F1738,商品マスタ!$C:$D,2,FALSE))</f>
        <v/>
      </c>
      <c r="H1738" s="64" t="str">
        <f t="shared" si="27"/>
        <v/>
      </c>
      <c r="I1738" s="65" t="str">
        <f>IF(発注書!D1744="","",発注書!D1744)</f>
        <v/>
      </c>
      <c r="J1738" s="66" t="str">
        <f>IF(発注書!D1744="","",発注書!C1744)</f>
        <v/>
      </c>
      <c r="K1738" s="63"/>
      <c r="L1738" s="63"/>
      <c r="M1738" s="63"/>
      <c r="N1738" s="63"/>
    </row>
    <row r="1739" spans="1:14" x14ac:dyDescent="0.55000000000000004">
      <c r="A1739" s="49">
        <v>869</v>
      </c>
      <c r="B1739" s="50">
        <v>1</v>
      </c>
      <c r="E1739" s="61" t="str">
        <f>IF(発注書!D1745="","",発注書!B1745)</f>
        <v/>
      </c>
      <c r="F1739" s="62" t="str">
        <f>IF(J1739="","",VLOOKUP(J1739,商品マスタ!$B:$D,2,FALSE))</f>
        <v/>
      </c>
      <c r="G1739" s="63" t="str">
        <f>IF(F1739="","",VLOOKUP(F1739,商品マスタ!$C:$D,2,FALSE))</f>
        <v/>
      </c>
      <c r="H1739" s="64" t="str">
        <f t="shared" si="27"/>
        <v/>
      </c>
      <c r="I1739" s="65" t="str">
        <f>IF(発注書!D1745="","",発注書!D1745)</f>
        <v/>
      </c>
      <c r="J1739" s="66" t="str">
        <f>IF(発注書!D1745="","",発注書!C1745)</f>
        <v/>
      </c>
      <c r="K1739" s="63"/>
      <c r="L1739" s="63"/>
      <c r="M1739" s="63"/>
      <c r="N1739" s="63"/>
    </row>
    <row r="1740" spans="1:14" x14ac:dyDescent="0.55000000000000004">
      <c r="B1740" s="50">
        <v>2</v>
      </c>
      <c r="E1740" s="61" t="str">
        <f>IF(発注書!D1746="","",発注書!B1746)</f>
        <v/>
      </c>
      <c r="F1740" s="62" t="str">
        <f>IF(J1740="","",VLOOKUP(J1740,商品マスタ!$B:$D,2,FALSE))</f>
        <v/>
      </c>
      <c r="G1740" s="63" t="str">
        <f>IF(F1740="","",VLOOKUP(F1740,商品マスタ!$C:$D,2,FALSE))</f>
        <v/>
      </c>
      <c r="H1740" s="64" t="str">
        <f t="shared" si="27"/>
        <v/>
      </c>
      <c r="I1740" s="65" t="str">
        <f>IF(発注書!D1746="","",発注書!D1746)</f>
        <v/>
      </c>
      <c r="J1740" s="66" t="str">
        <f>IF(発注書!D1746="","",発注書!C1746)</f>
        <v/>
      </c>
      <c r="K1740" s="63"/>
      <c r="L1740" s="63"/>
      <c r="M1740" s="63"/>
      <c r="N1740" s="63"/>
    </row>
    <row r="1741" spans="1:14" x14ac:dyDescent="0.55000000000000004">
      <c r="A1741" s="49">
        <v>870</v>
      </c>
      <c r="B1741" s="50">
        <v>1</v>
      </c>
      <c r="E1741" s="61" t="str">
        <f>IF(発注書!D1747="","",発注書!B1747)</f>
        <v/>
      </c>
      <c r="F1741" s="62" t="str">
        <f>IF(J1741="","",VLOOKUP(J1741,商品マスタ!$B:$D,2,FALSE))</f>
        <v/>
      </c>
      <c r="G1741" s="63" t="str">
        <f>IF(F1741="","",VLOOKUP(F1741,商品マスタ!$C:$D,2,FALSE))</f>
        <v/>
      </c>
      <c r="H1741" s="64" t="str">
        <f t="shared" si="27"/>
        <v/>
      </c>
      <c r="I1741" s="65" t="str">
        <f>IF(発注書!D1747="","",発注書!D1747)</f>
        <v/>
      </c>
      <c r="J1741" s="66" t="str">
        <f>IF(発注書!D1747="","",発注書!C1747)</f>
        <v/>
      </c>
      <c r="K1741" s="63"/>
      <c r="L1741" s="63"/>
      <c r="M1741" s="63"/>
      <c r="N1741" s="63"/>
    </row>
    <row r="1742" spans="1:14" x14ac:dyDescent="0.55000000000000004">
      <c r="B1742" s="50">
        <v>2</v>
      </c>
      <c r="E1742" s="61" t="str">
        <f>IF(発注書!D1748="","",発注書!B1748)</f>
        <v/>
      </c>
      <c r="F1742" s="62" t="str">
        <f>IF(J1742="","",VLOOKUP(J1742,商品マスタ!$B:$D,2,FALSE))</f>
        <v/>
      </c>
      <c r="G1742" s="63" t="str">
        <f>IF(F1742="","",VLOOKUP(F1742,商品マスタ!$C:$D,2,FALSE))</f>
        <v/>
      </c>
      <c r="H1742" s="64" t="str">
        <f t="shared" si="27"/>
        <v/>
      </c>
      <c r="I1742" s="65" t="str">
        <f>IF(発注書!D1748="","",発注書!D1748)</f>
        <v/>
      </c>
      <c r="J1742" s="66" t="str">
        <f>IF(発注書!D1748="","",発注書!C1748)</f>
        <v/>
      </c>
      <c r="K1742" s="63"/>
      <c r="L1742" s="63"/>
      <c r="M1742" s="63"/>
      <c r="N1742" s="63"/>
    </row>
    <row r="1743" spans="1:14" x14ac:dyDescent="0.55000000000000004">
      <c r="A1743" s="49">
        <v>871</v>
      </c>
      <c r="B1743" s="50">
        <v>1</v>
      </c>
      <c r="E1743" s="61" t="str">
        <f>IF(発注書!D1749="","",発注書!B1749)</f>
        <v/>
      </c>
      <c r="F1743" s="62" t="str">
        <f>IF(J1743="","",VLOOKUP(J1743,商品マスタ!$B:$D,2,FALSE))</f>
        <v/>
      </c>
      <c r="G1743" s="63" t="str">
        <f>IF(F1743="","",VLOOKUP(F1743,商品マスタ!$C:$D,2,FALSE))</f>
        <v/>
      </c>
      <c r="H1743" s="64" t="str">
        <f t="shared" si="27"/>
        <v/>
      </c>
      <c r="I1743" s="65" t="str">
        <f>IF(発注書!D1749="","",発注書!D1749)</f>
        <v/>
      </c>
      <c r="J1743" s="66" t="str">
        <f>IF(発注書!D1749="","",発注書!C1749)</f>
        <v/>
      </c>
      <c r="K1743" s="63"/>
      <c r="L1743" s="63"/>
      <c r="M1743" s="63"/>
      <c r="N1743" s="63"/>
    </row>
    <row r="1744" spans="1:14" x14ac:dyDescent="0.55000000000000004">
      <c r="B1744" s="50">
        <v>2</v>
      </c>
      <c r="E1744" s="61" t="str">
        <f>IF(発注書!D1750="","",発注書!B1750)</f>
        <v/>
      </c>
      <c r="F1744" s="62" t="str">
        <f>IF(J1744="","",VLOOKUP(J1744,商品マスタ!$B:$D,2,FALSE))</f>
        <v/>
      </c>
      <c r="G1744" s="63" t="str">
        <f>IF(F1744="","",VLOOKUP(F1744,商品マスタ!$C:$D,2,FALSE))</f>
        <v/>
      </c>
      <c r="H1744" s="64" t="str">
        <f t="shared" si="27"/>
        <v/>
      </c>
      <c r="I1744" s="65" t="str">
        <f>IF(発注書!D1750="","",発注書!D1750)</f>
        <v/>
      </c>
      <c r="J1744" s="66" t="str">
        <f>IF(発注書!D1750="","",発注書!C1750)</f>
        <v/>
      </c>
      <c r="K1744" s="63"/>
      <c r="L1744" s="63"/>
      <c r="M1744" s="63"/>
      <c r="N1744" s="63"/>
    </row>
    <row r="1745" spans="1:14" x14ac:dyDescent="0.55000000000000004">
      <c r="A1745" s="49">
        <v>872</v>
      </c>
      <c r="B1745" s="50">
        <v>1</v>
      </c>
      <c r="E1745" s="61" t="str">
        <f>IF(発注書!D1751="","",発注書!B1751)</f>
        <v/>
      </c>
      <c r="F1745" s="62" t="str">
        <f>IF(J1745="","",VLOOKUP(J1745,商品マスタ!$B:$D,2,FALSE))</f>
        <v/>
      </c>
      <c r="G1745" s="63" t="str">
        <f>IF(F1745="","",VLOOKUP(F1745,商品マスタ!$C:$D,2,FALSE))</f>
        <v/>
      </c>
      <c r="H1745" s="64" t="str">
        <f t="shared" si="27"/>
        <v/>
      </c>
      <c r="I1745" s="65" t="str">
        <f>IF(発注書!D1751="","",発注書!D1751)</f>
        <v/>
      </c>
      <c r="J1745" s="66" t="str">
        <f>IF(発注書!D1751="","",発注書!C1751)</f>
        <v/>
      </c>
      <c r="K1745" s="63"/>
      <c r="L1745" s="63"/>
      <c r="M1745" s="63"/>
      <c r="N1745" s="63"/>
    </row>
    <row r="1746" spans="1:14" x14ac:dyDescent="0.55000000000000004">
      <c r="B1746" s="50">
        <v>2</v>
      </c>
      <c r="E1746" s="61" t="str">
        <f>IF(発注書!D1752="","",発注書!B1752)</f>
        <v/>
      </c>
      <c r="F1746" s="62" t="str">
        <f>IF(J1746="","",VLOOKUP(J1746,商品マスタ!$B:$D,2,FALSE))</f>
        <v/>
      </c>
      <c r="G1746" s="63" t="str">
        <f>IF(F1746="","",VLOOKUP(F1746,商品マスタ!$C:$D,2,FALSE))</f>
        <v/>
      </c>
      <c r="H1746" s="64" t="str">
        <f t="shared" si="27"/>
        <v/>
      </c>
      <c r="I1746" s="65" t="str">
        <f>IF(発注書!D1752="","",発注書!D1752)</f>
        <v/>
      </c>
      <c r="J1746" s="66" t="str">
        <f>IF(発注書!D1752="","",発注書!C1752)</f>
        <v/>
      </c>
      <c r="K1746" s="63"/>
      <c r="L1746" s="63"/>
      <c r="M1746" s="63"/>
      <c r="N1746" s="63"/>
    </row>
    <row r="1747" spans="1:14" x14ac:dyDescent="0.55000000000000004">
      <c r="A1747" s="49">
        <v>873</v>
      </c>
      <c r="B1747" s="50">
        <v>1</v>
      </c>
      <c r="E1747" s="61" t="str">
        <f>IF(発注書!D1753="","",発注書!B1753)</f>
        <v/>
      </c>
      <c r="F1747" s="62" t="str">
        <f>IF(J1747="","",VLOOKUP(J1747,商品マスタ!$B:$D,2,FALSE))</f>
        <v/>
      </c>
      <c r="G1747" s="63" t="str">
        <f>IF(F1747="","",VLOOKUP(F1747,商品マスタ!$C:$D,2,FALSE))</f>
        <v/>
      </c>
      <c r="H1747" s="64" t="str">
        <f t="shared" si="27"/>
        <v/>
      </c>
      <c r="I1747" s="65" t="str">
        <f>IF(発注書!D1753="","",発注書!D1753)</f>
        <v/>
      </c>
      <c r="J1747" s="66" t="str">
        <f>IF(発注書!D1753="","",発注書!C1753)</f>
        <v/>
      </c>
      <c r="K1747" s="63"/>
      <c r="L1747" s="63"/>
      <c r="M1747" s="63"/>
      <c r="N1747" s="63"/>
    </row>
    <row r="1748" spans="1:14" x14ac:dyDescent="0.55000000000000004">
      <c r="B1748" s="50">
        <v>2</v>
      </c>
      <c r="E1748" s="61" t="str">
        <f>IF(発注書!D1754="","",発注書!B1754)</f>
        <v/>
      </c>
      <c r="F1748" s="62" t="str">
        <f>IF(J1748="","",VLOOKUP(J1748,商品マスタ!$B:$D,2,FALSE))</f>
        <v/>
      </c>
      <c r="G1748" s="63" t="str">
        <f>IF(F1748="","",VLOOKUP(F1748,商品マスタ!$C:$D,2,FALSE))</f>
        <v/>
      </c>
      <c r="H1748" s="64" t="str">
        <f t="shared" si="27"/>
        <v/>
      </c>
      <c r="I1748" s="65" t="str">
        <f>IF(発注書!D1754="","",発注書!D1754)</f>
        <v/>
      </c>
      <c r="J1748" s="66" t="str">
        <f>IF(発注書!D1754="","",発注書!C1754)</f>
        <v/>
      </c>
      <c r="K1748" s="63"/>
      <c r="L1748" s="63"/>
      <c r="M1748" s="63"/>
      <c r="N1748" s="63"/>
    </row>
    <row r="1749" spans="1:14" x14ac:dyDescent="0.55000000000000004">
      <c r="A1749" s="49">
        <v>874</v>
      </c>
      <c r="B1749" s="50">
        <v>1</v>
      </c>
      <c r="E1749" s="61" t="str">
        <f>IF(発注書!D1755="","",発注書!B1755)</f>
        <v/>
      </c>
      <c r="F1749" s="62" t="str">
        <f>IF(J1749="","",VLOOKUP(J1749,商品マスタ!$B:$D,2,FALSE))</f>
        <v/>
      </c>
      <c r="G1749" s="63" t="str">
        <f>IF(F1749="","",VLOOKUP(F1749,商品マスタ!$C:$D,2,FALSE))</f>
        <v/>
      </c>
      <c r="H1749" s="64" t="str">
        <f t="shared" si="27"/>
        <v/>
      </c>
      <c r="I1749" s="65" t="str">
        <f>IF(発注書!D1755="","",発注書!D1755)</f>
        <v/>
      </c>
      <c r="J1749" s="66" t="str">
        <f>IF(発注書!D1755="","",発注書!C1755)</f>
        <v/>
      </c>
      <c r="K1749" s="63"/>
      <c r="L1749" s="63"/>
      <c r="M1749" s="63"/>
      <c r="N1749" s="63"/>
    </row>
    <row r="1750" spans="1:14" x14ac:dyDescent="0.55000000000000004">
      <c r="B1750" s="50">
        <v>2</v>
      </c>
      <c r="E1750" s="61" t="str">
        <f>IF(発注書!D1756="","",発注書!B1756)</f>
        <v/>
      </c>
      <c r="F1750" s="62" t="str">
        <f>IF(J1750="","",VLOOKUP(J1750,商品マスタ!$B:$D,2,FALSE))</f>
        <v/>
      </c>
      <c r="G1750" s="63" t="str">
        <f>IF(F1750="","",VLOOKUP(F1750,商品マスタ!$C:$D,2,FALSE))</f>
        <v/>
      </c>
      <c r="H1750" s="64" t="str">
        <f t="shared" si="27"/>
        <v/>
      </c>
      <c r="I1750" s="65" t="str">
        <f>IF(発注書!D1756="","",発注書!D1756)</f>
        <v/>
      </c>
      <c r="J1750" s="66" t="str">
        <f>IF(発注書!D1756="","",発注書!C1756)</f>
        <v/>
      </c>
      <c r="K1750" s="63"/>
      <c r="L1750" s="63"/>
      <c r="M1750" s="63"/>
      <c r="N1750" s="63"/>
    </row>
    <row r="1751" spans="1:14" x14ac:dyDescent="0.55000000000000004">
      <c r="A1751" s="49">
        <v>875</v>
      </c>
      <c r="B1751" s="50">
        <v>1</v>
      </c>
      <c r="E1751" s="61" t="str">
        <f>IF(発注書!D1757="","",発注書!B1757)</f>
        <v/>
      </c>
      <c r="F1751" s="62" t="str">
        <f>IF(J1751="","",VLOOKUP(J1751,商品マスタ!$B:$D,2,FALSE))</f>
        <v/>
      </c>
      <c r="G1751" s="63" t="str">
        <f>IF(F1751="","",VLOOKUP(F1751,商品マスタ!$C:$D,2,FALSE))</f>
        <v/>
      </c>
      <c r="H1751" s="64" t="str">
        <f t="shared" si="27"/>
        <v/>
      </c>
      <c r="I1751" s="65" t="str">
        <f>IF(発注書!D1757="","",発注書!D1757)</f>
        <v/>
      </c>
      <c r="J1751" s="66" t="str">
        <f>IF(発注書!D1757="","",発注書!C1757)</f>
        <v/>
      </c>
      <c r="K1751" s="63"/>
      <c r="L1751" s="63"/>
      <c r="M1751" s="63"/>
      <c r="N1751" s="63"/>
    </row>
    <row r="1752" spans="1:14" x14ac:dyDescent="0.55000000000000004">
      <c r="B1752" s="50">
        <v>2</v>
      </c>
      <c r="E1752" s="61" t="str">
        <f>IF(発注書!D1758="","",発注書!B1758)</f>
        <v/>
      </c>
      <c r="F1752" s="62" t="str">
        <f>IF(J1752="","",VLOOKUP(J1752,商品マスタ!$B:$D,2,FALSE))</f>
        <v/>
      </c>
      <c r="G1752" s="63" t="str">
        <f>IF(F1752="","",VLOOKUP(F1752,商品マスタ!$C:$D,2,FALSE))</f>
        <v/>
      </c>
      <c r="H1752" s="64" t="str">
        <f t="shared" si="27"/>
        <v/>
      </c>
      <c r="I1752" s="65" t="str">
        <f>IF(発注書!D1758="","",発注書!D1758)</f>
        <v/>
      </c>
      <c r="J1752" s="66" t="str">
        <f>IF(発注書!D1758="","",発注書!C1758)</f>
        <v/>
      </c>
      <c r="K1752" s="63"/>
      <c r="L1752" s="63"/>
      <c r="M1752" s="63"/>
      <c r="N1752" s="63"/>
    </row>
    <row r="1753" spans="1:14" x14ac:dyDescent="0.55000000000000004">
      <c r="A1753" s="49">
        <v>876</v>
      </c>
      <c r="B1753" s="50">
        <v>1</v>
      </c>
      <c r="E1753" s="61" t="str">
        <f>IF(発注書!D1759="","",発注書!B1759)</f>
        <v/>
      </c>
      <c r="F1753" s="62" t="str">
        <f>IF(J1753="","",VLOOKUP(J1753,商品マスタ!$B:$D,2,FALSE))</f>
        <v/>
      </c>
      <c r="G1753" s="63" t="str">
        <f>IF(F1753="","",VLOOKUP(F1753,商品マスタ!$C:$D,2,FALSE))</f>
        <v/>
      </c>
      <c r="H1753" s="64" t="str">
        <f t="shared" si="27"/>
        <v/>
      </c>
      <c r="I1753" s="65" t="str">
        <f>IF(発注書!D1759="","",発注書!D1759)</f>
        <v/>
      </c>
      <c r="J1753" s="66" t="str">
        <f>IF(発注書!D1759="","",発注書!C1759)</f>
        <v/>
      </c>
      <c r="K1753" s="63"/>
      <c r="L1753" s="63"/>
      <c r="M1753" s="63"/>
      <c r="N1753" s="63"/>
    </row>
    <row r="1754" spans="1:14" x14ac:dyDescent="0.55000000000000004">
      <c r="B1754" s="50">
        <v>2</v>
      </c>
      <c r="E1754" s="61" t="str">
        <f>IF(発注書!D1760="","",発注書!B1760)</f>
        <v/>
      </c>
      <c r="F1754" s="62" t="str">
        <f>IF(J1754="","",VLOOKUP(J1754,商品マスタ!$B:$D,2,FALSE))</f>
        <v/>
      </c>
      <c r="G1754" s="63" t="str">
        <f>IF(F1754="","",VLOOKUP(F1754,商品マスタ!$C:$D,2,FALSE))</f>
        <v/>
      </c>
      <c r="H1754" s="64" t="str">
        <f t="shared" si="27"/>
        <v/>
      </c>
      <c r="I1754" s="65" t="str">
        <f>IF(発注書!D1760="","",発注書!D1760)</f>
        <v/>
      </c>
      <c r="J1754" s="66" t="str">
        <f>IF(発注書!D1760="","",発注書!C1760)</f>
        <v/>
      </c>
      <c r="K1754" s="63"/>
      <c r="L1754" s="63"/>
      <c r="M1754" s="63"/>
      <c r="N1754" s="63"/>
    </row>
    <row r="1755" spans="1:14" x14ac:dyDescent="0.55000000000000004">
      <c r="A1755" s="49">
        <v>877</v>
      </c>
      <c r="B1755" s="50">
        <v>1</v>
      </c>
      <c r="E1755" s="61" t="str">
        <f>IF(発注書!D1761="","",発注書!B1761)</f>
        <v/>
      </c>
      <c r="F1755" s="62" t="str">
        <f>IF(J1755="","",VLOOKUP(J1755,商品マスタ!$B:$D,2,FALSE))</f>
        <v/>
      </c>
      <c r="G1755" s="63" t="str">
        <f>IF(F1755="","",VLOOKUP(F1755,商品マスタ!$C:$D,2,FALSE))</f>
        <v/>
      </c>
      <c r="H1755" s="64" t="str">
        <f t="shared" si="27"/>
        <v/>
      </c>
      <c r="I1755" s="65" t="str">
        <f>IF(発注書!D1761="","",発注書!D1761)</f>
        <v/>
      </c>
      <c r="J1755" s="66" t="str">
        <f>IF(発注書!D1761="","",発注書!C1761)</f>
        <v/>
      </c>
      <c r="K1755" s="63"/>
      <c r="L1755" s="63"/>
      <c r="M1755" s="63"/>
      <c r="N1755" s="63"/>
    </row>
    <row r="1756" spans="1:14" x14ac:dyDescent="0.55000000000000004">
      <c r="B1756" s="50">
        <v>2</v>
      </c>
      <c r="E1756" s="61" t="str">
        <f>IF(発注書!D1762="","",発注書!B1762)</f>
        <v/>
      </c>
      <c r="F1756" s="62" t="str">
        <f>IF(J1756="","",VLOOKUP(J1756,商品マスタ!$B:$D,2,FALSE))</f>
        <v/>
      </c>
      <c r="G1756" s="63" t="str">
        <f>IF(F1756="","",VLOOKUP(F1756,商品マスタ!$C:$D,2,FALSE))</f>
        <v/>
      </c>
      <c r="H1756" s="64" t="str">
        <f t="shared" si="27"/>
        <v/>
      </c>
      <c r="I1756" s="65" t="str">
        <f>IF(発注書!D1762="","",発注書!D1762)</f>
        <v/>
      </c>
      <c r="J1756" s="66" t="str">
        <f>IF(発注書!D1762="","",発注書!C1762)</f>
        <v/>
      </c>
      <c r="K1756" s="63"/>
      <c r="L1756" s="63"/>
      <c r="M1756" s="63"/>
      <c r="N1756" s="63"/>
    </row>
    <row r="1757" spans="1:14" x14ac:dyDescent="0.55000000000000004">
      <c r="A1757" s="49">
        <v>878</v>
      </c>
      <c r="B1757" s="50">
        <v>1</v>
      </c>
      <c r="E1757" s="61" t="str">
        <f>IF(発注書!D1763="","",発注書!B1763)</f>
        <v/>
      </c>
      <c r="F1757" s="62" t="str">
        <f>IF(J1757="","",VLOOKUP(J1757,商品マスタ!$B:$D,2,FALSE))</f>
        <v/>
      </c>
      <c r="G1757" s="63" t="str">
        <f>IF(F1757="","",VLOOKUP(F1757,商品マスタ!$C:$D,2,FALSE))</f>
        <v/>
      </c>
      <c r="H1757" s="64" t="str">
        <f t="shared" si="27"/>
        <v/>
      </c>
      <c r="I1757" s="65" t="str">
        <f>IF(発注書!D1763="","",発注書!D1763)</f>
        <v/>
      </c>
      <c r="J1757" s="66" t="str">
        <f>IF(発注書!D1763="","",発注書!C1763)</f>
        <v/>
      </c>
      <c r="K1757" s="63"/>
      <c r="L1757" s="63"/>
      <c r="M1757" s="63"/>
      <c r="N1757" s="63"/>
    </row>
    <row r="1758" spans="1:14" x14ac:dyDescent="0.55000000000000004">
      <c r="B1758" s="50">
        <v>2</v>
      </c>
      <c r="E1758" s="61" t="str">
        <f>IF(発注書!D1764="","",発注書!B1764)</f>
        <v/>
      </c>
      <c r="F1758" s="62" t="str">
        <f>IF(J1758="","",VLOOKUP(J1758,商品マスタ!$B:$D,2,FALSE))</f>
        <v/>
      </c>
      <c r="G1758" s="63" t="str">
        <f>IF(F1758="","",VLOOKUP(F1758,商品マスタ!$C:$D,2,FALSE))</f>
        <v/>
      </c>
      <c r="H1758" s="64" t="str">
        <f t="shared" si="27"/>
        <v/>
      </c>
      <c r="I1758" s="65" t="str">
        <f>IF(発注書!D1764="","",発注書!D1764)</f>
        <v/>
      </c>
      <c r="J1758" s="66" t="str">
        <f>IF(発注書!D1764="","",発注書!C1764)</f>
        <v/>
      </c>
      <c r="K1758" s="63"/>
      <c r="L1758" s="63"/>
      <c r="M1758" s="63"/>
      <c r="N1758" s="63"/>
    </row>
    <row r="1759" spans="1:14" x14ac:dyDescent="0.55000000000000004">
      <c r="A1759" s="49">
        <v>879</v>
      </c>
      <c r="B1759" s="50">
        <v>1</v>
      </c>
      <c r="E1759" s="61" t="str">
        <f>IF(発注書!D1765="","",発注書!B1765)</f>
        <v/>
      </c>
      <c r="F1759" s="62" t="str">
        <f>IF(J1759="","",VLOOKUP(J1759,商品マスタ!$B:$D,2,FALSE))</f>
        <v/>
      </c>
      <c r="G1759" s="63" t="str">
        <f>IF(F1759="","",VLOOKUP(F1759,商品マスタ!$C:$D,2,FALSE))</f>
        <v/>
      </c>
      <c r="H1759" s="64" t="str">
        <f t="shared" si="27"/>
        <v/>
      </c>
      <c r="I1759" s="65" t="str">
        <f>IF(発注書!D1765="","",発注書!D1765)</f>
        <v/>
      </c>
      <c r="J1759" s="66" t="str">
        <f>IF(発注書!D1765="","",発注書!C1765)</f>
        <v/>
      </c>
      <c r="K1759" s="63"/>
      <c r="L1759" s="63"/>
      <c r="M1759" s="63"/>
      <c r="N1759" s="63"/>
    </row>
    <row r="1760" spans="1:14" x14ac:dyDescent="0.55000000000000004">
      <c r="B1760" s="50">
        <v>2</v>
      </c>
      <c r="E1760" s="61" t="str">
        <f>IF(発注書!D1766="","",発注書!B1766)</f>
        <v/>
      </c>
      <c r="F1760" s="62" t="str">
        <f>IF(J1760="","",VLOOKUP(J1760,商品マスタ!$B:$D,2,FALSE))</f>
        <v/>
      </c>
      <c r="G1760" s="63" t="str">
        <f>IF(F1760="","",VLOOKUP(F1760,商品マスタ!$C:$D,2,FALSE))</f>
        <v/>
      </c>
      <c r="H1760" s="64" t="str">
        <f t="shared" si="27"/>
        <v/>
      </c>
      <c r="I1760" s="65" t="str">
        <f>IF(発注書!D1766="","",発注書!D1766)</f>
        <v/>
      </c>
      <c r="J1760" s="66" t="str">
        <f>IF(発注書!D1766="","",発注書!C1766)</f>
        <v/>
      </c>
      <c r="K1760" s="63"/>
      <c r="L1760" s="63"/>
      <c r="M1760" s="63"/>
      <c r="N1760" s="63"/>
    </row>
    <row r="1761" spans="1:14" x14ac:dyDescent="0.55000000000000004">
      <c r="A1761" s="49">
        <v>880</v>
      </c>
      <c r="B1761" s="50">
        <v>1</v>
      </c>
      <c r="E1761" s="61" t="str">
        <f>IF(発注書!D1767="","",発注書!B1767)</f>
        <v/>
      </c>
      <c r="F1761" s="62" t="str">
        <f>IF(J1761="","",VLOOKUP(J1761,商品マスタ!$B:$D,2,FALSE))</f>
        <v/>
      </c>
      <c r="G1761" s="63" t="str">
        <f>IF(F1761="","",VLOOKUP(F1761,商品マスタ!$C:$D,2,FALSE))</f>
        <v/>
      </c>
      <c r="H1761" s="64" t="str">
        <f t="shared" si="27"/>
        <v/>
      </c>
      <c r="I1761" s="65" t="str">
        <f>IF(発注書!D1767="","",発注書!D1767)</f>
        <v/>
      </c>
      <c r="J1761" s="66" t="str">
        <f>IF(発注書!D1767="","",発注書!C1767)</f>
        <v/>
      </c>
      <c r="K1761" s="63"/>
      <c r="L1761" s="63"/>
      <c r="M1761" s="63"/>
      <c r="N1761" s="63"/>
    </row>
    <row r="1762" spans="1:14" x14ac:dyDescent="0.55000000000000004">
      <c r="B1762" s="50">
        <v>2</v>
      </c>
      <c r="E1762" s="61" t="str">
        <f>IF(発注書!D1768="","",発注書!B1768)</f>
        <v/>
      </c>
      <c r="F1762" s="62" t="str">
        <f>IF(J1762="","",VLOOKUP(J1762,商品マスタ!$B:$D,2,FALSE))</f>
        <v/>
      </c>
      <c r="G1762" s="63" t="str">
        <f>IF(F1762="","",VLOOKUP(F1762,商品マスタ!$C:$D,2,FALSE))</f>
        <v/>
      </c>
      <c r="H1762" s="64" t="str">
        <f t="shared" si="27"/>
        <v/>
      </c>
      <c r="I1762" s="65" t="str">
        <f>IF(発注書!D1768="","",発注書!D1768)</f>
        <v/>
      </c>
      <c r="J1762" s="66" t="str">
        <f>IF(発注書!D1768="","",発注書!C1768)</f>
        <v/>
      </c>
      <c r="K1762" s="63"/>
      <c r="L1762" s="63"/>
      <c r="M1762" s="63"/>
      <c r="N1762" s="63"/>
    </row>
    <row r="1763" spans="1:14" x14ac:dyDescent="0.55000000000000004">
      <c r="A1763" s="49">
        <v>881</v>
      </c>
      <c r="B1763" s="50">
        <v>1</v>
      </c>
      <c r="E1763" s="61" t="str">
        <f>IF(発注書!D1769="","",発注書!B1769)</f>
        <v/>
      </c>
      <c r="F1763" s="62" t="str">
        <f>IF(J1763="","",VLOOKUP(J1763,商品マスタ!$B:$D,2,FALSE))</f>
        <v/>
      </c>
      <c r="G1763" s="63" t="str">
        <f>IF(F1763="","",VLOOKUP(F1763,商品マスタ!$C:$D,2,FALSE))</f>
        <v/>
      </c>
      <c r="H1763" s="64" t="str">
        <f t="shared" si="27"/>
        <v/>
      </c>
      <c r="I1763" s="65" t="str">
        <f>IF(発注書!D1769="","",発注書!D1769)</f>
        <v/>
      </c>
      <c r="J1763" s="66" t="str">
        <f>IF(発注書!D1769="","",発注書!C1769)</f>
        <v/>
      </c>
      <c r="K1763" s="63"/>
      <c r="L1763" s="63"/>
      <c r="M1763" s="63"/>
      <c r="N1763" s="63"/>
    </row>
    <row r="1764" spans="1:14" x14ac:dyDescent="0.55000000000000004">
      <c r="B1764" s="50">
        <v>2</v>
      </c>
      <c r="E1764" s="61" t="str">
        <f>IF(発注書!D1770="","",発注書!B1770)</f>
        <v/>
      </c>
      <c r="F1764" s="62" t="str">
        <f>IF(J1764="","",VLOOKUP(J1764,商品マスタ!$B:$D,2,FALSE))</f>
        <v/>
      </c>
      <c r="G1764" s="63" t="str">
        <f>IF(F1764="","",VLOOKUP(F1764,商品マスタ!$C:$D,2,FALSE))</f>
        <v/>
      </c>
      <c r="H1764" s="64" t="str">
        <f t="shared" si="27"/>
        <v/>
      </c>
      <c r="I1764" s="65" t="str">
        <f>IF(発注書!D1770="","",発注書!D1770)</f>
        <v/>
      </c>
      <c r="J1764" s="66" t="str">
        <f>IF(発注書!D1770="","",発注書!C1770)</f>
        <v/>
      </c>
      <c r="K1764" s="63"/>
      <c r="L1764" s="63"/>
      <c r="M1764" s="63"/>
      <c r="N1764" s="63"/>
    </row>
    <row r="1765" spans="1:14" x14ac:dyDescent="0.55000000000000004">
      <c r="A1765" s="49">
        <v>882</v>
      </c>
      <c r="B1765" s="50">
        <v>1</v>
      </c>
      <c r="E1765" s="61" t="str">
        <f>IF(発注書!D1771="","",発注書!B1771)</f>
        <v/>
      </c>
      <c r="F1765" s="62" t="str">
        <f>IF(J1765="","",VLOOKUP(J1765,商品マスタ!$B:$D,2,FALSE))</f>
        <v/>
      </c>
      <c r="G1765" s="63" t="str">
        <f>IF(F1765="","",VLOOKUP(F1765,商品マスタ!$C:$D,2,FALSE))</f>
        <v/>
      </c>
      <c r="H1765" s="64" t="str">
        <f t="shared" si="27"/>
        <v/>
      </c>
      <c r="I1765" s="65" t="str">
        <f>IF(発注書!D1771="","",発注書!D1771)</f>
        <v/>
      </c>
      <c r="J1765" s="66" t="str">
        <f>IF(発注書!D1771="","",発注書!C1771)</f>
        <v/>
      </c>
      <c r="K1765" s="63"/>
      <c r="L1765" s="63"/>
      <c r="M1765" s="63"/>
      <c r="N1765" s="63"/>
    </row>
    <row r="1766" spans="1:14" x14ac:dyDescent="0.55000000000000004">
      <c r="B1766" s="50">
        <v>2</v>
      </c>
      <c r="E1766" s="61" t="str">
        <f>IF(発注書!D1772="","",発注書!B1772)</f>
        <v/>
      </c>
      <c r="F1766" s="62" t="str">
        <f>IF(J1766="","",VLOOKUP(J1766,商品マスタ!$B:$D,2,FALSE))</f>
        <v/>
      </c>
      <c r="G1766" s="63" t="str">
        <f>IF(F1766="","",VLOOKUP(F1766,商品マスタ!$C:$D,2,FALSE))</f>
        <v/>
      </c>
      <c r="H1766" s="64" t="str">
        <f t="shared" si="27"/>
        <v/>
      </c>
      <c r="I1766" s="65" t="str">
        <f>IF(発注書!D1772="","",発注書!D1772)</f>
        <v/>
      </c>
      <c r="J1766" s="66" t="str">
        <f>IF(発注書!D1772="","",発注書!C1772)</f>
        <v/>
      </c>
      <c r="K1766" s="63"/>
      <c r="L1766" s="63"/>
      <c r="M1766" s="63"/>
      <c r="N1766" s="63"/>
    </row>
    <row r="1767" spans="1:14" x14ac:dyDescent="0.55000000000000004">
      <c r="A1767" s="49">
        <v>883</v>
      </c>
      <c r="B1767" s="50">
        <v>1</v>
      </c>
      <c r="E1767" s="61" t="str">
        <f>IF(発注書!D1773="","",発注書!B1773)</f>
        <v/>
      </c>
      <c r="F1767" s="62" t="str">
        <f>IF(J1767="","",VLOOKUP(J1767,商品マスタ!$B:$D,2,FALSE))</f>
        <v/>
      </c>
      <c r="G1767" s="63" t="str">
        <f>IF(F1767="","",VLOOKUP(F1767,商品マスタ!$C:$D,2,FALSE))</f>
        <v/>
      </c>
      <c r="H1767" s="64" t="str">
        <f t="shared" si="27"/>
        <v/>
      </c>
      <c r="I1767" s="65" t="str">
        <f>IF(発注書!D1773="","",発注書!D1773)</f>
        <v/>
      </c>
      <c r="J1767" s="66" t="str">
        <f>IF(発注書!D1773="","",発注書!C1773)</f>
        <v/>
      </c>
      <c r="K1767" s="63"/>
      <c r="L1767" s="63"/>
      <c r="M1767" s="63"/>
      <c r="N1767" s="63"/>
    </row>
    <row r="1768" spans="1:14" x14ac:dyDescent="0.55000000000000004">
      <c r="B1768" s="50">
        <v>2</v>
      </c>
      <c r="E1768" s="61" t="str">
        <f>IF(発注書!D1774="","",発注書!B1774)</f>
        <v/>
      </c>
      <c r="F1768" s="62" t="str">
        <f>IF(J1768="","",VLOOKUP(J1768,商品マスタ!$B:$D,2,FALSE))</f>
        <v/>
      </c>
      <c r="G1768" s="63" t="str">
        <f>IF(F1768="","",VLOOKUP(F1768,商品マスタ!$C:$D,2,FALSE))</f>
        <v/>
      </c>
      <c r="H1768" s="64" t="str">
        <f t="shared" si="27"/>
        <v/>
      </c>
      <c r="I1768" s="65" t="str">
        <f>IF(発注書!D1774="","",発注書!D1774)</f>
        <v/>
      </c>
      <c r="J1768" s="66" t="str">
        <f>IF(発注書!D1774="","",発注書!C1774)</f>
        <v/>
      </c>
      <c r="K1768" s="63"/>
      <c r="L1768" s="63"/>
      <c r="M1768" s="63"/>
      <c r="N1768" s="63"/>
    </row>
    <row r="1769" spans="1:14" x14ac:dyDescent="0.55000000000000004">
      <c r="A1769" s="49">
        <v>884</v>
      </c>
      <c r="B1769" s="50">
        <v>1</v>
      </c>
      <c r="E1769" s="61" t="str">
        <f>IF(発注書!D1775="","",発注書!B1775)</f>
        <v/>
      </c>
      <c r="F1769" s="62" t="str">
        <f>IF(J1769="","",VLOOKUP(J1769,商品マスタ!$B:$D,2,FALSE))</f>
        <v/>
      </c>
      <c r="G1769" s="63" t="str">
        <f>IF(F1769="","",VLOOKUP(F1769,商品マスタ!$C:$D,2,FALSE))</f>
        <v/>
      </c>
      <c r="H1769" s="64" t="str">
        <f t="shared" si="27"/>
        <v/>
      </c>
      <c r="I1769" s="65" t="str">
        <f>IF(発注書!D1775="","",発注書!D1775)</f>
        <v/>
      </c>
      <c r="J1769" s="66" t="str">
        <f>IF(発注書!D1775="","",発注書!C1775)</f>
        <v/>
      </c>
      <c r="K1769" s="63"/>
      <c r="L1769" s="63"/>
      <c r="M1769" s="63"/>
      <c r="N1769" s="63"/>
    </row>
    <row r="1770" spans="1:14" x14ac:dyDescent="0.55000000000000004">
      <c r="B1770" s="50">
        <v>2</v>
      </c>
      <c r="E1770" s="61" t="str">
        <f>IF(発注書!D1776="","",発注書!B1776)</f>
        <v/>
      </c>
      <c r="F1770" s="62" t="str">
        <f>IF(J1770="","",VLOOKUP(J1770,商品マスタ!$B:$D,2,FALSE))</f>
        <v/>
      </c>
      <c r="G1770" s="63" t="str">
        <f>IF(F1770="","",VLOOKUP(F1770,商品マスタ!$C:$D,2,FALSE))</f>
        <v/>
      </c>
      <c r="H1770" s="64" t="str">
        <f t="shared" si="27"/>
        <v/>
      </c>
      <c r="I1770" s="65" t="str">
        <f>IF(発注書!D1776="","",発注書!D1776)</f>
        <v/>
      </c>
      <c r="J1770" s="66" t="str">
        <f>IF(発注書!D1776="","",発注書!C1776)</f>
        <v/>
      </c>
      <c r="K1770" s="63"/>
      <c r="L1770" s="63"/>
      <c r="M1770" s="63"/>
      <c r="N1770" s="63"/>
    </row>
    <row r="1771" spans="1:14" x14ac:dyDescent="0.55000000000000004">
      <c r="A1771" s="49">
        <v>885</v>
      </c>
      <c r="B1771" s="50">
        <v>1</v>
      </c>
      <c r="E1771" s="61" t="str">
        <f>IF(発注書!D1777="","",発注書!B1777)</f>
        <v/>
      </c>
      <c r="F1771" s="62" t="str">
        <f>IF(J1771="","",VLOOKUP(J1771,商品マスタ!$B:$D,2,FALSE))</f>
        <v/>
      </c>
      <c r="G1771" s="63" t="str">
        <f>IF(F1771="","",VLOOKUP(F1771,商品マスタ!$C:$D,2,FALSE))</f>
        <v/>
      </c>
      <c r="H1771" s="64" t="str">
        <f t="shared" si="27"/>
        <v/>
      </c>
      <c r="I1771" s="65" t="str">
        <f>IF(発注書!D1777="","",発注書!D1777)</f>
        <v/>
      </c>
      <c r="J1771" s="66" t="str">
        <f>IF(発注書!D1777="","",発注書!C1777)</f>
        <v/>
      </c>
      <c r="K1771" s="63"/>
      <c r="L1771" s="63"/>
      <c r="M1771" s="63"/>
      <c r="N1771" s="63"/>
    </row>
    <row r="1772" spans="1:14" x14ac:dyDescent="0.55000000000000004">
      <c r="B1772" s="50">
        <v>2</v>
      </c>
      <c r="E1772" s="61" t="str">
        <f>IF(発注書!D1778="","",発注書!B1778)</f>
        <v/>
      </c>
      <c r="F1772" s="62" t="str">
        <f>IF(J1772="","",VLOOKUP(J1772,商品マスタ!$B:$D,2,FALSE))</f>
        <v/>
      </c>
      <c r="G1772" s="63" t="str">
        <f>IF(F1772="","",VLOOKUP(F1772,商品マスタ!$C:$D,2,FALSE))</f>
        <v/>
      </c>
      <c r="H1772" s="64" t="str">
        <f t="shared" si="27"/>
        <v/>
      </c>
      <c r="I1772" s="65" t="str">
        <f>IF(発注書!D1778="","",発注書!D1778)</f>
        <v/>
      </c>
      <c r="J1772" s="66" t="str">
        <f>IF(発注書!D1778="","",発注書!C1778)</f>
        <v/>
      </c>
      <c r="K1772" s="63"/>
      <c r="L1772" s="63"/>
      <c r="M1772" s="63"/>
      <c r="N1772" s="63"/>
    </row>
    <row r="1773" spans="1:14" x14ac:dyDescent="0.55000000000000004">
      <c r="A1773" s="49">
        <v>886</v>
      </c>
      <c r="B1773" s="50">
        <v>1</v>
      </c>
      <c r="E1773" s="61" t="str">
        <f>IF(発注書!D1779="","",発注書!B1779)</f>
        <v/>
      </c>
      <c r="F1773" s="62" t="str">
        <f>IF(J1773="","",VLOOKUP(J1773,商品マスタ!$B:$D,2,FALSE))</f>
        <v/>
      </c>
      <c r="G1773" s="63" t="str">
        <f>IF(F1773="","",VLOOKUP(F1773,商品マスタ!$C:$D,2,FALSE))</f>
        <v/>
      </c>
      <c r="H1773" s="64" t="str">
        <f t="shared" si="27"/>
        <v/>
      </c>
      <c r="I1773" s="65" t="str">
        <f>IF(発注書!D1779="","",発注書!D1779)</f>
        <v/>
      </c>
      <c r="J1773" s="66" t="str">
        <f>IF(発注書!D1779="","",発注書!C1779)</f>
        <v/>
      </c>
      <c r="K1773" s="63"/>
      <c r="L1773" s="63"/>
      <c r="M1773" s="63"/>
      <c r="N1773" s="63"/>
    </row>
    <row r="1774" spans="1:14" x14ac:dyDescent="0.55000000000000004">
      <c r="B1774" s="50">
        <v>2</v>
      </c>
      <c r="E1774" s="61" t="str">
        <f>IF(発注書!D1780="","",発注書!B1780)</f>
        <v/>
      </c>
      <c r="F1774" s="62" t="str">
        <f>IF(J1774="","",VLOOKUP(J1774,商品マスタ!$B:$D,2,FALSE))</f>
        <v/>
      </c>
      <c r="G1774" s="63" t="str">
        <f>IF(F1774="","",VLOOKUP(F1774,商品マスタ!$C:$D,2,FALSE))</f>
        <v/>
      </c>
      <c r="H1774" s="64" t="str">
        <f t="shared" si="27"/>
        <v/>
      </c>
      <c r="I1774" s="65" t="str">
        <f>IF(発注書!D1780="","",発注書!D1780)</f>
        <v/>
      </c>
      <c r="J1774" s="66" t="str">
        <f>IF(発注書!D1780="","",発注書!C1780)</f>
        <v/>
      </c>
      <c r="K1774" s="63"/>
      <c r="L1774" s="63"/>
      <c r="M1774" s="63"/>
      <c r="N1774" s="63"/>
    </row>
    <row r="1775" spans="1:14" x14ac:dyDescent="0.55000000000000004">
      <c r="A1775" s="49">
        <v>887</v>
      </c>
      <c r="B1775" s="50">
        <v>1</v>
      </c>
      <c r="E1775" s="61" t="str">
        <f>IF(発注書!D1781="","",発注書!B1781)</f>
        <v/>
      </c>
      <c r="F1775" s="62" t="str">
        <f>IF(J1775="","",VLOOKUP(J1775,商品マスタ!$B:$D,2,FALSE))</f>
        <v/>
      </c>
      <c r="G1775" s="63" t="str">
        <f>IF(F1775="","",VLOOKUP(F1775,商品マスタ!$C:$D,2,FALSE))</f>
        <v/>
      </c>
      <c r="H1775" s="64" t="str">
        <f t="shared" si="27"/>
        <v/>
      </c>
      <c r="I1775" s="65" t="str">
        <f>IF(発注書!D1781="","",発注書!D1781)</f>
        <v/>
      </c>
      <c r="J1775" s="66" t="str">
        <f>IF(発注書!D1781="","",発注書!C1781)</f>
        <v/>
      </c>
      <c r="K1775" s="63"/>
      <c r="L1775" s="63"/>
      <c r="M1775" s="63"/>
      <c r="N1775" s="63"/>
    </row>
    <row r="1776" spans="1:14" x14ac:dyDescent="0.55000000000000004">
      <c r="B1776" s="50">
        <v>2</v>
      </c>
      <c r="E1776" s="61" t="str">
        <f>IF(発注書!D1782="","",発注書!B1782)</f>
        <v/>
      </c>
      <c r="F1776" s="62" t="str">
        <f>IF(J1776="","",VLOOKUP(J1776,商品マスタ!$B:$D,2,FALSE))</f>
        <v/>
      </c>
      <c r="G1776" s="63" t="str">
        <f>IF(F1776="","",VLOOKUP(F1776,商品マスタ!$C:$D,2,FALSE))</f>
        <v/>
      </c>
      <c r="H1776" s="64" t="str">
        <f t="shared" si="27"/>
        <v/>
      </c>
      <c r="I1776" s="65" t="str">
        <f>IF(発注書!D1782="","",発注書!D1782)</f>
        <v/>
      </c>
      <c r="J1776" s="66" t="str">
        <f>IF(発注書!D1782="","",発注書!C1782)</f>
        <v/>
      </c>
      <c r="K1776" s="63"/>
      <c r="L1776" s="63"/>
      <c r="M1776" s="63"/>
      <c r="N1776" s="63"/>
    </row>
    <row r="1777" spans="1:14" x14ac:dyDescent="0.55000000000000004">
      <c r="A1777" s="49">
        <v>888</v>
      </c>
      <c r="B1777" s="50">
        <v>1</v>
      </c>
      <c r="E1777" s="61" t="str">
        <f>IF(発注書!D1783="","",発注書!B1783)</f>
        <v/>
      </c>
      <c r="F1777" s="62" t="str">
        <f>IF(J1777="","",VLOOKUP(J1777,商品マスタ!$B:$D,2,FALSE))</f>
        <v/>
      </c>
      <c r="G1777" s="63" t="str">
        <f>IF(F1777="","",VLOOKUP(F1777,商品マスタ!$C:$D,2,FALSE))</f>
        <v/>
      </c>
      <c r="H1777" s="64" t="str">
        <f t="shared" si="27"/>
        <v/>
      </c>
      <c r="I1777" s="65" t="str">
        <f>IF(発注書!D1783="","",発注書!D1783)</f>
        <v/>
      </c>
      <c r="J1777" s="66" t="str">
        <f>IF(発注書!D1783="","",発注書!C1783)</f>
        <v/>
      </c>
      <c r="K1777" s="63"/>
      <c r="L1777" s="63"/>
      <c r="M1777" s="63"/>
      <c r="N1777" s="63"/>
    </row>
    <row r="1778" spans="1:14" x14ac:dyDescent="0.55000000000000004">
      <c r="B1778" s="50">
        <v>2</v>
      </c>
      <c r="E1778" s="61" t="str">
        <f>IF(発注書!D1784="","",発注書!B1784)</f>
        <v/>
      </c>
      <c r="F1778" s="62" t="str">
        <f>IF(J1778="","",VLOOKUP(J1778,商品マスタ!$B:$D,2,FALSE))</f>
        <v/>
      </c>
      <c r="G1778" s="63" t="str">
        <f>IF(F1778="","",VLOOKUP(F1778,商品マスタ!$C:$D,2,FALSE))</f>
        <v/>
      </c>
      <c r="H1778" s="64" t="str">
        <f t="shared" si="27"/>
        <v/>
      </c>
      <c r="I1778" s="65" t="str">
        <f>IF(発注書!D1784="","",発注書!D1784)</f>
        <v/>
      </c>
      <c r="J1778" s="66" t="str">
        <f>IF(発注書!D1784="","",発注書!C1784)</f>
        <v/>
      </c>
      <c r="K1778" s="63"/>
      <c r="L1778" s="63"/>
      <c r="M1778" s="63"/>
      <c r="N1778" s="63"/>
    </row>
    <row r="1779" spans="1:14" x14ac:dyDescent="0.55000000000000004">
      <c r="A1779" s="49">
        <v>889</v>
      </c>
      <c r="B1779" s="50">
        <v>1</v>
      </c>
      <c r="E1779" s="61" t="str">
        <f>IF(発注書!D1785="","",発注書!B1785)</f>
        <v/>
      </c>
      <c r="F1779" s="62" t="str">
        <f>IF(J1779="","",VLOOKUP(J1779,商品マスタ!$B:$D,2,FALSE))</f>
        <v/>
      </c>
      <c r="G1779" s="63" t="str">
        <f>IF(F1779="","",VLOOKUP(F1779,商品マスタ!$C:$D,2,FALSE))</f>
        <v/>
      </c>
      <c r="H1779" s="64" t="str">
        <f t="shared" si="27"/>
        <v/>
      </c>
      <c r="I1779" s="65" t="str">
        <f>IF(発注書!D1785="","",発注書!D1785)</f>
        <v/>
      </c>
      <c r="J1779" s="66" t="str">
        <f>IF(発注書!D1785="","",発注書!C1785)</f>
        <v/>
      </c>
      <c r="K1779" s="63"/>
      <c r="L1779" s="63"/>
      <c r="M1779" s="63"/>
      <c r="N1779" s="63"/>
    </row>
    <row r="1780" spans="1:14" x14ac:dyDescent="0.55000000000000004">
      <c r="B1780" s="50">
        <v>2</v>
      </c>
      <c r="E1780" s="61" t="str">
        <f>IF(発注書!D1786="","",発注書!B1786)</f>
        <v/>
      </c>
      <c r="F1780" s="62" t="str">
        <f>IF(J1780="","",VLOOKUP(J1780,商品マスタ!$B:$D,2,FALSE))</f>
        <v/>
      </c>
      <c r="G1780" s="63" t="str">
        <f>IF(F1780="","",VLOOKUP(F1780,商品マスタ!$C:$D,2,FALSE))</f>
        <v/>
      </c>
      <c r="H1780" s="64" t="str">
        <f t="shared" si="27"/>
        <v/>
      </c>
      <c r="I1780" s="65" t="str">
        <f>IF(発注書!D1786="","",発注書!D1786)</f>
        <v/>
      </c>
      <c r="J1780" s="66" t="str">
        <f>IF(発注書!D1786="","",発注書!C1786)</f>
        <v/>
      </c>
      <c r="K1780" s="63"/>
      <c r="L1780" s="63"/>
      <c r="M1780" s="63"/>
      <c r="N1780" s="63"/>
    </row>
    <row r="1781" spans="1:14" x14ac:dyDescent="0.55000000000000004">
      <c r="A1781" s="49">
        <v>890</v>
      </c>
      <c r="B1781" s="50">
        <v>1</v>
      </c>
      <c r="E1781" s="61" t="str">
        <f>IF(発注書!D1787="","",発注書!B1787)</f>
        <v/>
      </c>
      <c r="F1781" s="62" t="str">
        <f>IF(J1781="","",VLOOKUP(J1781,商品マスタ!$B:$D,2,FALSE))</f>
        <v/>
      </c>
      <c r="G1781" s="63" t="str">
        <f>IF(F1781="","",VLOOKUP(F1781,商品マスタ!$C:$D,2,FALSE))</f>
        <v/>
      </c>
      <c r="H1781" s="64" t="str">
        <f t="shared" si="27"/>
        <v/>
      </c>
      <c r="I1781" s="65" t="str">
        <f>IF(発注書!D1787="","",発注書!D1787)</f>
        <v/>
      </c>
      <c r="J1781" s="66" t="str">
        <f>IF(発注書!D1787="","",発注書!C1787)</f>
        <v/>
      </c>
      <c r="K1781" s="63"/>
      <c r="L1781" s="63"/>
      <c r="M1781" s="63"/>
      <c r="N1781" s="63"/>
    </row>
    <row r="1782" spans="1:14" x14ac:dyDescent="0.55000000000000004">
      <c r="B1782" s="50">
        <v>2</v>
      </c>
      <c r="E1782" s="61" t="str">
        <f>IF(発注書!D1788="","",発注書!B1788)</f>
        <v/>
      </c>
      <c r="F1782" s="62" t="str">
        <f>IF(J1782="","",VLOOKUP(J1782,商品マスタ!$B:$D,2,FALSE))</f>
        <v/>
      </c>
      <c r="G1782" s="63" t="str">
        <f>IF(F1782="","",VLOOKUP(F1782,商品マスタ!$C:$D,2,FALSE))</f>
        <v/>
      </c>
      <c r="H1782" s="64" t="str">
        <f t="shared" si="27"/>
        <v/>
      </c>
      <c r="I1782" s="65" t="str">
        <f>IF(発注書!D1788="","",発注書!D1788)</f>
        <v/>
      </c>
      <c r="J1782" s="66" t="str">
        <f>IF(発注書!D1788="","",発注書!C1788)</f>
        <v/>
      </c>
      <c r="K1782" s="63"/>
      <c r="L1782" s="63"/>
      <c r="M1782" s="63"/>
      <c r="N1782" s="63"/>
    </row>
    <row r="1783" spans="1:14" x14ac:dyDescent="0.55000000000000004">
      <c r="A1783" s="49">
        <v>891</v>
      </c>
      <c r="B1783" s="50">
        <v>1</v>
      </c>
      <c r="E1783" s="61" t="str">
        <f>IF(発注書!D1789="","",発注書!B1789)</f>
        <v/>
      </c>
      <c r="F1783" s="62" t="str">
        <f>IF(J1783="","",VLOOKUP(J1783,商品マスタ!$B:$D,2,FALSE))</f>
        <v/>
      </c>
      <c r="G1783" s="63" t="str">
        <f>IF(F1783="","",VLOOKUP(F1783,商品マスタ!$C:$D,2,FALSE))</f>
        <v/>
      </c>
      <c r="H1783" s="64" t="str">
        <f t="shared" si="27"/>
        <v/>
      </c>
      <c r="I1783" s="65" t="str">
        <f>IF(発注書!D1789="","",発注書!D1789)</f>
        <v/>
      </c>
      <c r="J1783" s="66" t="str">
        <f>IF(発注書!D1789="","",発注書!C1789)</f>
        <v/>
      </c>
      <c r="K1783" s="63"/>
      <c r="L1783" s="63"/>
      <c r="M1783" s="63"/>
      <c r="N1783" s="63"/>
    </row>
    <row r="1784" spans="1:14" x14ac:dyDescent="0.55000000000000004">
      <c r="B1784" s="50">
        <v>2</v>
      </c>
      <c r="E1784" s="61" t="str">
        <f>IF(発注書!D1790="","",発注書!B1790)</f>
        <v/>
      </c>
      <c r="F1784" s="62" t="str">
        <f>IF(J1784="","",VLOOKUP(J1784,商品マスタ!$B:$D,2,FALSE))</f>
        <v/>
      </c>
      <c r="G1784" s="63" t="str">
        <f>IF(F1784="","",VLOOKUP(F1784,商品マスタ!$C:$D,2,FALSE))</f>
        <v/>
      </c>
      <c r="H1784" s="64" t="str">
        <f t="shared" si="27"/>
        <v/>
      </c>
      <c r="I1784" s="65" t="str">
        <f>IF(発注書!D1790="","",発注書!D1790)</f>
        <v/>
      </c>
      <c r="J1784" s="66" t="str">
        <f>IF(発注書!D1790="","",発注書!C1790)</f>
        <v/>
      </c>
      <c r="K1784" s="63"/>
      <c r="L1784" s="63"/>
      <c r="M1784" s="63"/>
      <c r="N1784" s="63"/>
    </row>
    <row r="1785" spans="1:14" x14ac:dyDescent="0.55000000000000004">
      <c r="A1785" s="49">
        <v>892</v>
      </c>
      <c r="B1785" s="50">
        <v>1</v>
      </c>
      <c r="E1785" s="61" t="str">
        <f>IF(発注書!D1791="","",発注書!B1791)</f>
        <v/>
      </c>
      <c r="F1785" s="62" t="str">
        <f>IF(J1785="","",VLOOKUP(J1785,商品マスタ!$B:$D,2,FALSE))</f>
        <v/>
      </c>
      <c r="G1785" s="63" t="str">
        <f>IF(F1785="","",VLOOKUP(F1785,商品マスタ!$C:$D,2,FALSE))</f>
        <v/>
      </c>
      <c r="H1785" s="64" t="str">
        <f t="shared" si="27"/>
        <v/>
      </c>
      <c r="I1785" s="65" t="str">
        <f>IF(発注書!D1791="","",発注書!D1791)</f>
        <v/>
      </c>
      <c r="J1785" s="66" t="str">
        <f>IF(発注書!D1791="","",発注書!C1791)</f>
        <v/>
      </c>
      <c r="K1785" s="63"/>
      <c r="L1785" s="63"/>
      <c r="M1785" s="63"/>
      <c r="N1785" s="63"/>
    </row>
    <row r="1786" spans="1:14" x14ac:dyDescent="0.55000000000000004">
      <c r="B1786" s="50">
        <v>2</v>
      </c>
      <c r="E1786" s="61" t="str">
        <f>IF(発注書!D1792="","",発注書!B1792)</f>
        <v/>
      </c>
      <c r="F1786" s="62" t="str">
        <f>IF(J1786="","",VLOOKUP(J1786,商品マスタ!$B:$D,2,FALSE))</f>
        <v/>
      </c>
      <c r="G1786" s="63" t="str">
        <f>IF(F1786="","",VLOOKUP(F1786,商品マスタ!$C:$D,2,FALSE))</f>
        <v/>
      </c>
      <c r="H1786" s="64" t="str">
        <f t="shared" si="27"/>
        <v/>
      </c>
      <c r="I1786" s="65" t="str">
        <f>IF(発注書!D1792="","",発注書!D1792)</f>
        <v/>
      </c>
      <c r="J1786" s="66" t="str">
        <f>IF(発注書!D1792="","",発注書!C1792)</f>
        <v/>
      </c>
      <c r="K1786" s="63"/>
      <c r="L1786" s="63"/>
      <c r="M1786" s="63"/>
      <c r="N1786" s="63"/>
    </row>
    <row r="1787" spans="1:14" x14ac:dyDescent="0.55000000000000004">
      <c r="A1787" s="49">
        <v>893</v>
      </c>
      <c r="B1787" s="50">
        <v>1</v>
      </c>
      <c r="E1787" s="61" t="str">
        <f>IF(発注書!D1793="","",発注書!B1793)</f>
        <v/>
      </c>
      <c r="F1787" s="62" t="str">
        <f>IF(J1787="","",VLOOKUP(J1787,商品マスタ!$B:$D,2,FALSE))</f>
        <v/>
      </c>
      <c r="G1787" s="63" t="str">
        <f>IF(F1787="","",VLOOKUP(F1787,商品マスタ!$C:$D,2,FALSE))</f>
        <v/>
      </c>
      <c r="H1787" s="64" t="str">
        <f t="shared" si="27"/>
        <v/>
      </c>
      <c r="I1787" s="65" t="str">
        <f>IF(発注書!D1793="","",発注書!D1793)</f>
        <v/>
      </c>
      <c r="J1787" s="66" t="str">
        <f>IF(発注書!D1793="","",発注書!C1793)</f>
        <v/>
      </c>
      <c r="K1787" s="63"/>
      <c r="L1787" s="63"/>
      <c r="M1787" s="63"/>
      <c r="N1787" s="63"/>
    </row>
    <row r="1788" spans="1:14" x14ac:dyDescent="0.55000000000000004">
      <c r="B1788" s="50">
        <v>2</v>
      </c>
      <c r="E1788" s="61" t="str">
        <f>IF(発注書!D1794="","",発注書!B1794)</f>
        <v/>
      </c>
      <c r="F1788" s="62" t="str">
        <f>IF(J1788="","",VLOOKUP(J1788,商品マスタ!$B:$D,2,FALSE))</f>
        <v/>
      </c>
      <c r="G1788" s="63" t="str">
        <f>IF(F1788="","",VLOOKUP(F1788,商品マスタ!$C:$D,2,FALSE))</f>
        <v/>
      </c>
      <c r="H1788" s="64" t="str">
        <f t="shared" si="27"/>
        <v/>
      </c>
      <c r="I1788" s="65" t="str">
        <f>IF(発注書!D1794="","",発注書!D1794)</f>
        <v/>
      </c>
      <c r="J1788" s="66" t="str">
        <f>IF(発注書!D1794="","",発注書!C1794)</f>
        <v/>
      </c>
      <c r="K1788" s="63"/>
      <c r="L1788" s="63"/>
      <c r="M1788" s="63"/>
      <c r="N1788" s="63"/>
    </row>
    <row r="1789" spans="1:14" x14ac:dyDescent="0.55000000000000004">
      <c r="A1789" s="49">
        <v>894</v>
      </c>
      <c r="B1789" s="50">
        <v>1</v>
      </c>
      <c r="E1789" s="61" t="str">
        <f>IF(発注書!D1795="","",発注書!B1795)</f>
        <v/>
      </c>
      <c r="F1789" s="62" t="str">
        <f>IF(J1789="","",VLOOKUP(J1789,商品マスタ!$B:$D,2,FALSE))</f>
        <v/>
      </c>
      <c r="G1789" s="63" t="str">
        <f>IF(F1789="","",VLOOKUP(F1789,商品マスタ!$C:$D,2,FALSE))</f>
        <v/>
      </c>
      <c r="H1789" s="64" t="str">
        <f t="shared" si="27"/>
        <v/>
      </c>
      <c r="I1789" s="65" t="str">
        <f>IF(発注書!D1795="","",発注書!D1795)</f>
        <v/>
      </c>
      <c r="J1789" s="66" t="str">
        <f>IF(発注書!D1795="","",発注書!C1795)</f>
        <v/>
      </c>
      <c r="K1789" s="63"/>
      <c r="L1789" s="63"/>
      <c r="M1789" s="63"/>
      <c r="N1789" s="63"/>
    </row>
    <row r="1790" spans="1:14" x14ac:dyDescent="0.55000000000000004">
      <c r="B1790" s="50">
        <v>2</v>
      </c>
      <c r="E1790" s="61" t="str">
        <f>IF(発注書!D1796="","",発注書!B1796)</f>
        <v/>
      </c>
      <c r="F1790" s="62" t="str">
        <f>IF(J1790="","",VLOOKUP(J1790,商品マスタ!$B:$D,2,FALSE))</f>
        <v/>
      </c>
      <c r="G1790" s="63" t="str">
        <f>IF(F1790="","",VLOOKUP(F1790,商品マスタ!$C:$D,2,FALSE))</f>
        <v/>
      </c>
      <c r="H1790" s="64" t="str">
        <f t="shared" si="27"/>
        <v/>
      </c>
      <c r="I1790" s="65" t="str">
        <f>IF(発注書!D1796="","",発注書!D1796)</f>
        <v/>
      </c>
      <c r="J1790" s="66" t="str">
        <f>IF(発注書!D1796="","",発注書!C1796)</f>
        <v/>
      </c>
      <c r="K1790" s="63"/>
      <c r="L1790" s="63"/>
      <c r="M1790" s="63"/>
      <c r="N1790" s="63"/>
    </row>
    <row r="1791" spans="1:14" x14ac:dyDescent="0.55000000000000004">
      <c r="A1791" s="49">
        <v>895</v>
      </c>
      <c r="B1791" s="50">
        <v>1</v>
      </c>
      <c r="E1791" s="61" t="str">
        <f>IF(発注書!D1797="","",発注書!B1797)</f>
        <v/>
      </c>
      <c r="F1791" s="62" t="str">
        <f>IF(J1791="","",VLOOKUP(J1791,商品マスタ!$B:$D,2,FALSE))</f>
        <v/>
      </c>
      <c r="G1791" s="63" t="str">
        <f>IF(F1791="","",VLOOKUP(F1791,商品マスタ!$C:$D,2,FALSE))</f>
        <v/>
      </c>
      <c r="H1791" s="64" t="str">
        <f t="shared" si="27"/>
        <v/>
      </c>
      <c r="I1791" s="65" t="str">
        <f>IF(発注書!D1797="","",発注書!D1797)</f>
        <v/>
      </c>
      <c r="J1791" s="66" t="str">
        <f>IF(発注書!D1797="","",発注書!C1797)</f>
        <v/>
      </c>
      <c r="K1791" s="63"/>
      <c r="L1791" s="63"/>
      <c r="M1791" s="63"/>
      <c r="N1791" s="63"/>
    </row>
    <row r="1792" spans="1:14" x14ac:dyDescent="0.55000000000000004">
      <c r="B1792" s="50">
        <v>2</v>
      </c>
      <c r="E1792" s="61" t="str">
        <f>IF(発注書!D1798="","",発注書!B1798)</f>
        <v/>
      </c>
      <c r="F1792" s="62" t="str">
        <f>IF(J1792="","",VLOOKUP(J1792,商品マスタ!$B:$D,2,FALSE))</f>
        <v/>
      </c>
      <c r="G1792" s="63" t="str">
        <f>IF(F1792="","",VLOOKUP(F1792,商品マスタ!$C:$D,2,FALSE))</f>
        <v/>
      </c>
      <c r="H1792" s="64" t="str">
        <f t="shared" si="27"/>
        <v/>
      </c>
      <c r="I1792" s="65" t="str">
        <f>IF(発注書!D1798="","",発注書!D1798)</f>
        <v/>
      </c>
      <c r="J1792" s="66" t="str">
        <f>IF(発注書!D1798="","",発注書!C1798)</f>
        <v/>
      </c>
      <c r="K1792" s="63"/>
      <c r="L1792" s="63"/>
      <c r="M1792" s="63"/>
      <c r="N1792" s="63"/>
    </row>
    <row r="1793" spans="1:14" x14ac:dyDescent="0.55000000000000004">
      <c r="A1793" s="49">
        <v>896</v>
      </c>
      <c r="B1793" s="50">
        <v>1</v>
      </c>
      <c r="E1793" s="61" t="str">
        <f>IF(発注書!D1799="","",発注書!B1799)</f>
        <v/>
      </c>
      <c r="F1793" s="62" t="str">
        <f>IF(J1793="","",VLOOKUP(J1793,商品マスタ!$B:$D,2,FALSE))</f>
        <v/>
      </c>
      <c r="G1793" s="63" t="str">
        <f>IF(F1793="","",VLOOKUP(F1793,商品マスタ!$C:$D,2,FALSE))</f>
        <v/>
      </c>
      <c r="H1793" s="64" t="str">
        <f t="shared" si="27"/>
        <v/>
      </c>
      <c r="I1793" s="65" t="str">
        <f>IF(発注書!D1799="","",発注書!D1799)</f>
        <v/>
      </c>
      <c r="J1793" s="66" t="str">
        <f>IF(発注書!D1799="","",発注書!C1799)</f>
        <v/>
      </c>
      <c r="K1793" s="63"/>
      <c r="L1793" s="63"/>
      <c r="M1793" s="63"/>
      <c r="N1793" s="63"/>
    </row>
    <row r="1794" spans="1:14" x14ac:dyDescent="0.55000000000000004">
      <c r="B1794" s="50">
        <v>2</v>
      </c>
      <c r="E1794" s="61" t="str">
        <f>IF(発注書!D1800="","",発注書!B1800)</f>
        <v/>
      </c>
      <c r="F1794" s="62" t="str">
        <f>IF(J1794="","",VLOOKUP(J1794,商品マスタ!$B:$D,2,FALSE))</f>
        <v/>
      </c>
      <c r="G1794" s="63" t="str">
        <f>IF(F1794="","",VLOOKUP(F1794,商品マスタ!$C:$D,2,FALSE))</f>
        <v/>
      </c>
      <c r="H1794" s="64" t="str">
        <f t="shared" si="27"/>
        <v/>
      </c>
      <c r="I1794" s="65" t="str">
        <f>IF(発注書!D1800="","",発注書!D1800)</f>
        <v/>
      </c>
      <c r="J1794" s="66" t="str">
        <f>IF(発注書!D1800="","",発注書!C1800)</f>
        <v/>
      </c>
      <c r="K1794" s="63"/>
      <c r="L1794" s="63"/>
      <c r="M1794" s="63"/>
      <c r="N1794" s="63"/>
    </row>
    <row r="1795" spans="1:14" x14ac:dyDescent="0.55000000000000004">
      <c r="A1795" s="49">
        <v>897</v>
      </c>
      <c r="B1795" s="50">
        <v>1</v>
      </c>
      <c r="E1795" s="61" t="str">
        <f>IF(発注書!D1801="","",発注書!B1801)</f>
        <v/>
      </c>
      <c r="F1795" s="62" t="str">
        <f>IF(J1795="","",VLOOKUP(J1795,商品マスタ!$B:$D,2,FALSE))</f>
        <v/>
      </c>
      <c r="G1795" s="63" t="str">
        <f>IF(F1795="","",VLOOKUP(F1795,商品マスタ!$C:$D,2,FALSE))</f>
        <v/>
      </c>
      <c r="H1795" s="64" t="str">
        <f t="shared" si="27"/>
        <v/>
      </c>
      <c r="I1795" s="65" t="str">
        <f>IF(発注書!D1801="","",発注書!D1801)</f>
        <v/>
      </c>
      <c r="J1795" s="66" t="str">
        <f>IF(発注書!D1801="","",発注書!C1801)</f>
        <v/>
      </c>
      <c r="K1795" s="63"/>
      <c r="L1795" s="63"/>
      <c r="M1795" s="63"/>
      <c r="N1795" s="63"/>
    </row>
    <row r="1796" spans="1:14" x14ac:dyDescent="0.55000000000000004">
      <c r="B1796" s="50">
        <v>2</v>
      </c>
      <c r="E1796" s="61" t="str">
        <f>IF(発注書!D1802="","",発注書!B1802)</f>
        <v/>
      </c>
      <c r="F1796" s="62" t="str">
        <f>IF(J1796="","",VLOOKUP(J1796,商品マスタ!$B:$D,2,FALSE))</f>
        <v/>
      </c>
      <c r="G1796" s="63" t="str">
        <f>IF(F1796="","",VLOOKUP(F1796,商品マスタ!$C:$D,2,FALSE))</f>
        <v/>
      </c>
      <c r="H1796" s="64" t="str">
        <f t="shared" ref="H1796:H1859" si="28">IF(E1796="","",IF(E1796="",LEN(SUBSTITUTE(D1796," ","")),LEN(SUBSTITUTE(E1796," ",""))))</f>
        <v/>
      </c>
      <c r="I1796" s="65" t="str">
        <f>IF(発注書!D1802="","",発注書!D1802)</f>
        <v/>
      </c>
      <c r="J1796" s="66" t="str">
        <f>IF(発注書!D1802="","",発注書!C1802)</f>
        <v/>
      </c>
      <c r="K1796" s="63"/>
      <c r="L1796" s="63"/>
      <c r="M1796" s="63"/>
      <c r="N1796" s="63"/>
    </row>
    <row r="1797" spans="1:14" x14ac:dyDescent="0.55000000000000004">
      <c r="A1797" s="49">
        <v>898</v>
      </c>
      <c r="B1797" s="50">
        <v>1</v>
      </c>
      <c r="E1797" s="61" t="str">
        <f>IF(発注書!D1803="","",発注書!B1803)</f>
        <v/>
      </c>
      <c r="F1797" s="62" t="str">
        <f>IF(J1797="","",VLOOKUP(J1797,商品マスタ!$B:$D,2,FALSE))</f>
        <v/>
      </c>
      <c r="G1797" s="63" t="str">
        <f>IF(F1797="","",VLOOKUP(F1797,商品マスタ!$C:$D,2,FALSE))</f>
        <v/>
      </c>
      <c r="H1797" s="64" t="str">
        <f t="shared" si="28"/>
        <v/>
      </c>
      <c r="I1797" s="65" t="str">
        <f>IF(発注書!D1803="","",発注書!D1803)</f>
        <v/>
      </c>
      <c r="J1797" s="66" t="str">
        <f>IF(発注書!D1803="","",発注書!C1803)</f>
        <v/>
      </c>
      <c r="K1797" s="63"/>
      <c r="L1797" s="63"/>
      <c r="M1797" s="63"/>
      <c r="N1797" s="63"/>
    </row>
    <row r="1798" spans="1:14" x14ac:dyDescent="0.55000000000000004">
      <c r="B1798" s="50">
        <v>2</v>
      </c>
      <c r="E1798" s="61" t="str">
        <f>IF(発注書!D1804="","",発注書!B1804)</f>
        <v/>
      </c>
      <c r="F1798" s="62" t="str">
        <f>IF(J1798="","",VLOOKUP(J1798,商品マスタ!$B:$D,2,FALSE))</f>
        <v/>
      </c>
      <c r="G1798" s="63" t="str">
        <f>IF(F1798="","",VLOOKUP(F1798,商品マスタ!$C:$D,2,FALSE))</f>
        <v/>
      </c>
      <c r="H1798" s="64" t="str">
        <f t="shared" si="28"/>
        <v/>
      </c>
      <c r="I1798" s="65" t="str">
        <f>IF(発注書!D1804="","",発注書!D1804)</f>
        <v/>
      </c>
      <c r="J1798" s="66" t="str">
        <f>IF(発注書!D1804="","",発注書!C1804)</f>
        <v/>
      </c>
      <c r="K1798" s="63"/>
      <c r="L1798" s="63"/>
      <c r="M1798" s="63"/>
      <c r="N1798" s="63"/>
    </row>
    <row r="1799" spans="1:14" x14ac:dyDescent="0.55000000000000004">
      <c r="A1799" s="49">
        <v>899</v>
      </c>
      <c r="B1799" s="50">
        <v>1</v>
      </c>
      <c r="E1799" s="61" t="str">
        <f>IF(発注書!D1805="","",発注書!B1805)</f>
        <v/>
      </c>
      <c r="F1799" s="62" t="str">
        <f>IF(J1799="","",VLOOKUP(J1799,商品マスタ!$B:$D,2,FALSE))</f>
        <v/>
      </c>
      <c r="G1799" s="63" t="str">
        <f>IF(F1799="","",VLOOKUP(F1799,商品マスタ!$C:$D,2,FALSE))</f>
        <v/>
      </c>
      <c r="H1799" s="64" t="str">
        <f t="shared" si="28"/>
        <v/>
      </c>
      <c r="I1799" s="65" t="str">
        <f>IF(発注書!D1805="","",発注書!D1805)</f>
        <v/>
      </c>
      <c r="J1799" s="66" t="str">
        <f>IF(発注書!D1805="","",発注書!C1805)</f>
        <v/>
      </c>
      <c r="K1799" s="63"/>
      <c r="L1799" s="63"/>
      <c r="M1799" s="63"/>
      <c r="N1799" s="63"/>
    </row>
    <row r="1800" spans="1:14" x14ac:dyDescent="0.55000000000000004">
      <c r="B1800" s="50">
        <v>2</v>
      </c>
      <c r="E1800" s="61" t="str">
        <f>IF(発注書!D1806="","",発注書!B1806)</f>
        <v/>
      </c>
      <c r="F1800" s="62" t="str">
        <f>IF(J1800="","",VLOOKUP(J1800,商品マスタ!$B:$D,2,FALSE))</f>
        <v/>
      </c>
      <c r="G1800" s="63" t="str">
        <f>IF(F1800="","",VLOOKUP(F1800,商品マスタ!$C:$D,2,FALSE))</f>
        <v/>
      </c>
      <c r="H1800" s="64" t="str">
        <f t="shared" si="28"/>
        <v/>
      </c>
      <c r="I1800" s="65" t="str">
        <f>IF(発注書!D1806="","",発注書!D1806)</f>
        <v/>
      </c>
      <c r="J1800" s="66" t="str">
        <f>IF(発注書!D1806="","",発注書!C1806)</f>
        <v/>
      </c>
      <c r="K1800" s="63"/>
      <c r="L1800" s="63"/>
      <c r="M1800" s="63"/>
      <c r="N1800" s="63"/>
    </row>
    <row r="1801" spans="1:14" x14ac:dyDescent="0.55000000000000004">
      <c r="A1801" s="49">
        <v>900</v>
      </c>
      <c r="B1801" s="50">
        <v>1</v>
      </c>
      <c r="E1801" s="61" t="str">
        <f>IF(発注書!D1807="","",発注書!B1807)</f>
        <v/>
      </c>
      <c r="F1801" s="62" t="str">
        <f>IF(J1801="","",VLOOKUP(J1801,商品マスタ!$B:$D,2,FALSE))</f>
        <v/>
      </c>
      <c r="G1801" s="63" t="str">
        <f>IF(F1801="","",VLOOKUP(F1801,商品マスタ!$C:$D,2,FALSE))</f>
        <v/>
      </c>
      <c r="H1801" s="64" t="str">
        <f t="shared" si="28"/>
        <v/>
      </c>
      <c r="I1801" s="65" t="str">
        <f>IF(発注書!D1807="","",発注書!D1807)</f>
        <v/>
      </c>
      <c r="J1801" s="66" t="str">
        <f>IF(発注書!D1807="","",発注書!C1807)</f>
        <v/>
      </c>
      <c r="K1801" s="63"/>
      <c r="L1801" s="63"/>
      <c r="M1801" s="63"/>
      <c r="N1801" s="63"/>
    </row>
    <row r="1802" spans="1:14" x14ac:dyDescent="0.55000000000000004">
      <c r="B1802" s="50">
        <v>2</v>
      </c>
      <c r="E1802" s="61" t="str">
        <f>IF(発注書!D1808="","",発注書!B1808)</f>
        <v/>
      </c>
      <c r="F1802" s="62" t="str">
        <f>IF(J1802="","",VLOOKUP(J1802,商品マスタ!$B:$D,2,FALSE))</f>
        <v/>
      </c>
      <c r="G1802" s="63" t="str">
        <f>IF(F1802="","",VLOOKUP(F1802,商品マスタ!$C:$D,2,FALSE))</f>
        <v/>
      </c>
      <c r="H1802" s="64" t="str">
        <f t="shared" si="28"/>
        <v/>
      </c>
      <c r="I1802" s="65" t="str">
        <f>IF(発注書!D1808="","",発注書!D1808)</f>
        <v/>
      </c>
      <c r="J1802" s="66" t="str">
        <f>IF(発注書!D1808="","",発注書!C1808)</f>
        <v/>
      </c>
      <c r="K1802" s="63"/>
      <c r="L1802" s="63"/>
      <c r="M1802" s="63"/>
      <c r="N1802" s="63"/>
    </row>
    <row r="1803" spans="1:14" x14ac:dyDescent="0.55000000000000004">
      <c r="A1803" s="49">
        <v>901</v>
      </c>
      <c r="B1803" s="50">
        <v>1</v>
      </c>
      <c r="E1803" s="61" t="str">
        <f>IF(発注書!D1809="","",発注書!B1809)</f>
        <v/>
      </c>
      <c r="F1803" s="62" t="str">
        <f>IF(J1803="","",VLOOKUP(J1803,商品マスタ!$B:$D,2,FALSE))</f>
        <v/>
      </c>
      <c r="G1803" s="63" t="str">
        <f>IF(F1803="","",VLOOKUP(F1803,商品マスタ!$C:$D,2,FALSE))</f>
        <v/>
      </c>
      <c r="H1803" s="64" t="str">
        <f t="shared" si="28"/>
        <v/>
      </c>
      <c r="I1803" s="65" t="str">
        <f>IF(発注書!D1809="","",発注書!D1809)</f>
        <v/>
      </c>
      <c r="J1803" s="66" t="str">
        <f>IF(発注書!D1809="","",発注書!C1809)</f>
        <v/>
      </c>
      <c r="K1803" s="63"/>
      <c r="L1803" s="63"/>
      <c r="M1803" s="63"/>
      <c r="N1803" s="63"/>
    </row>
    <row r="1804" spans="1:14" x14ac:dyDescent="0.55000000000000004">
      <c r="B1804" s="50">
        <v>2</v>
      </c>
      <c r="E1804" s="61" t="str">
        <f>IF(発注書!D1810="","",発注書!B1810)</f>
        <v/>
      </c>
      <c r="F1804" s="62" t="str">
        <f>IF(J1804="","",VLOOKUP(J1804,商品マスタ!$B:$D,2,FALSE))</f>
        <v/>
      </c>
      <c r="G1804" s="63" t="str">
        <f>IF(F1804="","",VLOOKUP(F1804,商品マスタ!$C:$D,2,FALSE))</f>
        <v/>
      </c>
      <c r="H1804" s="64" t="str">
        <f t="shared" si="28"/>
        <v/>
      </c>
      <c r="I1804" s="65" t="str">
        <f>IF(発注書!D1810="","",発注書!D1810)</f>
        <v/>
      </c>
      <c r="J1804" s="66" t="str">
        <f>IF(発注書!D1810="","",発注書!C1810)</f>
        <v/>
      </c>
      <c r="K1804" s="63"/>
      <c r="L1804" s="63"/>
      <c r="M1804" s="63"/>
      <c r="N1804" s="63"/>
    </row>
    <row r="1805" spans="1:14" x14ac:dyDescent="0.55000000000000004">
      <c r="A1805" s="49">
        <v>902</v>
      </c>
      <c r="B1805" s="50">
        <v>1</v>
      </c>
      <c r="E1805" s="61" t="str">
        <f>IF(発注書!D1811="","",発注書!B1811)</f>
        <v/>
      </c>
      <c r="F1805" s="62" t="str">
        <f>IF(J1805="","",VLOOKUP(J1805,商品マスタ!$B:$D,2,FALSE))</f>
        <v/>
      </c>
      <c r="G1805" s="63" t="str">
        <f>IF(F1805="","",VLOOKUP(F1805,商品マスタ!$C:$D,2,FALSE))</f>
        <v/>
      </c>
      <c r="H1805" s="64" t="str">
        <f t="shared" si="28"/>
        <v/>
      </c>
      <c r="I1805" s="65" t="str">
        <f>IF(発注書!D1811="","",発注書!D1811)</f>
        <v/>
      </c>
      <c r="J1805" s="66" t="str">
        <f>IF(発注書!D1811="","",発注書!C1811)</f>
        <v/>
      </c>
      <c r="K1805" s="63"/>
      <c r="L1805" s="63"/>
      <c r="M1805" s="63"/>
      <c r="N1805" s="63"/>
    </row>
    <row r="1806" spans="1:14" x14ac:dyDescent="0.55000000000000004">
      <c r="B1806" s="50">
        <v>2</v>
      </c>
      <c r="E1806" s="61" t="str">
        <f>IF(発注書!D1812="","",発注書!B1812)</f>
        <v/>
      </c>
      <c r="F1806" s="62" t="str">
        <f>IF(J1806="","",VLOOKUP(J1806,商品マスタ!$B:$D,2,FALSE))</f>
        <v/>
      </c>
      <c r="G1806" s="63" t="str">
        <f>IF(F1806="","",VLOOKUP(F1806,商品マスタ!$C:$D,2,FALSE))</f>
        <v/>
      </c>
      <c r="H1806" s="64" t="str">
        <f t="shared" si="28"/>
        <v/>
      </c>
      <c r="I1806" s="65" t="str">
        <f>IF(発注書!D1812="","",発注書!D1812)</f>
        <v/>
      </c>
      <c r="J1806" s="66" t="str">
        <f>IF(発注書!D1812="","",発注書!C1812)</f>
        <v/>
      </c>
      <c r="K1806" s="63"/>
      <c r="L1806" s="63"/>
      <c r="M1806" s="63"/>
      <c r="N1806" s="63"/>
    </row>
    <row r="1807" spans="1:14" x14ac:dyDescent="0.55000000000000004">
      <c r="A1807" s="49">
        <v>903</v>
      </c>
      <c r="B1807" s="50">
        <v>1</v>
      </c>
      <c r="E1807" s="61" t="str">
        <f>IF(発注書!D1813="","",発注書!B1813)</f>
        <v/>
      </c>
      <c r="F1807" s="62" t="str">
        <f>IF(J1807="","",VLOOKUP(J1807,商品マスタ!$B:$D,2,FALSE))</f>
        <v/>
      </c>
      <c r="G1807" s="63" t="str">
        <f>IF(F1807="","",VLOOKUP(F1807,商品マスタ!$C:$D,2,FALSE))</f>
        <v/>
      </c>
      <c r="H1807" s="64" t="str">
        <f t="shared" si="28"/>
        <v/>
      </c>
      <c r="I1807" s="65" t="str">
        <f>IF(発注書!D1813="","",発注書!D1813)</f>
        <v/>
      </c>
      <c r="J1807" s="66" t="str">
        <f>IF(発注書!D1813="","",発注書!C1813)</f>
        <v/>
      </c>
      <c r="K1807" s="63"/>
      <c r="L1807" s="63"/>
      <c r="M1807" s="63"/>
      <c r="N1807" s="63"/>
    </row>
    <row r="1808" spans="1:14" x14ac:dyDescent="0.55000000000000004">
      <c r="B1808" s="50">
        <v>2</v>
      </c>
      <c r="E1808" s="61" t="str">
        <f>IF(発注書!D1814="","",発注書!B1814)</f>
        <v/>
      </c>
      <c r="F1808" s="62" t="str">
        <f>IF(J1808="","",VLOOKUP(J1808,商品マスタ!$B:$D,2,FALSE))</f>
        <v/>
      </c>
      <c r="G1808" s="63" t="str">
        <f>IF(F1808="","",VLOOKUP(F1808,商品マスタ!$C:$D,2,FALSE))</f>
        <v/>
      </c>
      <c r="H1808" s="64" t="str">
        <f t="shared" si="28"/>
        <v/>
      </c>
      <c r="I1808" s="65" t="str">
        <f>IF(発注書!D1814="","",発注書!D1814)</f>
        <v/>
      </c>
      <c r="J1808" s="66" t="str">
        <f>IF(発注書!D1814="","",発注書!C1814)</f>
        <v/>
      </c>
      <c r="K1808" s="63"/>
      <c r="L1808" s="63"/>
      <c r="M1808" s="63"/>
      <c r="N1808" s="63"/>
    </row>
    <row r="1809" spans="1:14" x14ac:dyDescent="0.55000000000000004">
      <c r="A1809" s="49">
        <v>904</v>
      </c>
      <c r="B1809" s="50">
        <v>1</v>
      </c>
      <c r="E1809" s="61" t="str">
        <f>IF(発注書!D1815="","",発注書!B1815)</f>
        <v/>
      </c>
      <c r="F1809" s="62" t="str">
        <f>IF(J1809="","",VLOOKUP(J1809,商品マスタ!$B:$D,2,FALSE))</f>
        <v/>
      </c>
      <c r="G1809" s="63" t="str">
        <f>IF(F1809="","",VLOOKUP(F1809,商品マスタ!$C:$D,2,FALSE))</f>
        <v/>
      </c>
      <c r="H1809" s="64" t="str">
        <f t="shared" si="28"/>
        <v/>
      </c>
      <c r="I1809" s="65" t="str">
        <f>IF(発注書!D1815="","",発注書!D1815)</f>
        <v/>
      </c>
      <c r="J1809" s="66" t="str">
        <f>IF(発注書!D1815="","",発注書!C1815)</f>
        <v/>
      </c>
      <c r="K1809" s="63"/>
      <c r="L1809" s="63"/>
      <c r="M1809" s="63"/>
      <c r="N1809" s="63"/>
    </row>
    <row r="1810" spans="1:14" x14ac:dyDescent="0.55000000000000004">
      <c r="B1810" s="50">
        <v>2</v>
      </c>
      <c r="E1810" s="61" t="str">
        <f>IF(発注書!D1816="","",発注書!B1816)</f>
        <v/>
      </c>
      <c r="F1810" s="62" t="str">
        <f>IF(J1810="","",VLOOKUP(J1810,商品マスタ!$B:$D,2,FALSE))</f>
        <v/>
      </c>
      <c r="G1810" s="63" t="str">
        <f>IF(F1810="","",VLOOKUP(F1810,商品マスタ!$C:$D,2,FALSE))</f>
        <v/>
      </c>
      <c r="H1810" s="64" t="str">
        <f t="shared" si="28"/>
        <v/>
      </c>
      <c r="I1810" s="65" t="str">
        <f>IF(発注書!D1816="","",発注書!D1816)</f>
        <v/>
      </c>
      <c r="J1810" s="66" t="str">
        <f>IF(発注書!D1816="","",発注書!C1816)</f>
        <v/>
      </c>
      <c r="K1810" s="63"/>
      <c r="L1810" s="63"/>
      <c r="M1810" s="63"/>
      <c r="N1810" s="63"/>
    </row>
    <row r="1811" spans="1:14" x14ac:dyDescent="0.55000000000000004">
      <c r="A1811" s="49">
        <v>905</v>
      </c>
      <c r="B1811" s="50">
        <v>1</v>
      </c>
      <c r="E1811" s="61" t="str">
        <f>IF(発注書!D1817="","",発注書!B1817)</f>
        <v/>
      </c>
      <c r="F1811" s="62" t="str">
        <f>IF(J1811="","",VLOOKUP(J1811,商品マスタ!$B:$D,2,FALSE))</f>
        <v/>
      </c>
      <c r="G1811" s="63" t="str">
        <f>IF(F1811="","",VLOOKUP(F1811,商品マスタ!$C:$D,2,FALSE))</f>
        <v/>
      </c>
      <c r="H1811" s="64" t="str">
        <f t="shared" si="28"/>
        <v/>
      </c>
      <c r="I1811" s="65" t="str">
        <f>IF(発注書!D1817="","",発注書!D1817)</f>
        <v/>
      </c>
      <c r="J1811" s="66" t="str">
        <f>IF(発注書!D1817="","",発注書!C1817)</f>
        <v/>
      </c>
      <c r="K1811" s="63"/>
      <c r="L1811" s="63"/>
      <c r="M1811" s="63"/>
      <c r="N1811" s="63"/>
    </row>
    <row r="1812" spans="1:14" x14ac:dyDescent="0.55000000000000004">
      <c r="B1812" s="50">
        <v>2</v>
      </c>
      <c r="E1812" s="61" t="str">
        <f>IF(発注書!D1818="","",発注書!B1818)</f>
        <v/>
      </c>
      <c r="F1812" s="62" t="str">
        <f>IF(J1812="","",VLOOKUP(J1812,商品マスタ!$B:$D,2,FALSE))</f>
        <v/>
      </c>
      <c r="G1812" s="63" t="str">
        <f>IF(F1812="","",VLOOKUP(F1812,商品マスタ!$C:$D,2,FALSE))</f>
        <v/>
      </c>
      <c r="H1812" s="64" t="str">
        <f t="shared" si="28"/>
        <v/>
      </c>
      <c r="I1812" s="65" t="str">
        <f>IF(発注書!D1818="","",発注書!D1818)</f>
        <v/>
      </c>
      <c r="J1812" s="66" t="str">
        <f>IF(発注書!D1818="","",発注書!C1818)</f>
        <v/>
      </c>
      <c r="K1812" s="63"/>
      <c r="L1812" s="63"/>
      <c r="M1812" s="63"/>
      <c r="N1812" s="63"/>
    </row>
    <row r="1813" spans="1:14" x14ac:dyDescent="0.55000000000000004">
      <c r="A1813" s="49">
        <v>906</v>
      </c>
      <c r="B1813" s="50">
        <v>1</v>
      </c>
      <c r="E1813" s="61" t="str">
        <f>IF(発注書!D1819="","",発注書!B1819)</f>
        <v/>
      </c>
      <c r="F1813" s="62" t="str">
        <f>IF(J1813="","",VLOOKUP(J1813,商品マスタ!$B:$D,2,FALSE))</f>
        <v/>
      </c>
      <c r="G1813" s="63" t="str">
        <f>IF(F1813="","",VLOOKUP(F1813,商品マスタ!$C:$D,2,FALSE))</f>
        <v/>
      </c>
      <c r="H1813" s="64" t="str">
        <f t="shared" si="28"/>
        <v/>
      </c>
      <c r="I1813" s="65" t="str">
        <f>IF(発注書!D1819="","",発注書!D1819)</f>
        <v/>
      </c>
      <c r="J1813" s="66" t="str">
        <f>IF(発注書!D1819="","",発注書!C1819)</f>
        <v/>
      </c>
      <c r="K1813" s="63"/>
      <c r="L1813" s="63"/>
      <c r="M1813" s="63"/>
      <c r="N1813" s="63"/>
    </row>
    <row r="1814" spans="1:14" x14ac:dyDescent="0.55000000000000004">
      <c r="B1814" s="50">
        <v>2</v>
      </c>
      <c r="E1814" s="61" t="str">
        <f>IF(発注書!D1820="","",発注書!B1820)</f>
        <v/>
      </c>
      <c r="F1814" s="62" t="str">
        <f>IF(J1814="","",VLOOKUP(J1814,商品マスタ!$B:$D,2,FALSE))</f>
        <v/>
      </c>
      <c r="G1814" s="63" t="str">
        <f>IF(F1814="","",VLOOKUP(F1814,商品マスタ!$C:$D,2,FALSE))</f>
        <v/>
      </c>
      <c r="H1814" s="64" t="str">
        <f t="shared" si="28"/>
        <v/>
      </c>
      <c r="I1814" s="65" t="str">
        <f>IF(発注書!D1820="","",発注書!D1820)</f>
        <v/>
      </c>
      <c r="J1814" s="66" t="str">
        <f>IF(発注書!D1820="","",発注書!C1820)</f>
        <v/>
      </c>
      <c r="K1814" s="63"/>
      <c r="L1814" s="63"/>
      <c r="M1814" s="63"/>
      <c r="N1814" s="63"/>
    </row>
    <row r="1815" spans="1:14" x14ac:dyDescent="0.55000000000000004">
      <c r="A1815" s="49">
        <v>907</v>
      </c>
      <c r="B1815" s="50">
        <v>1</v>
      </c>
      <c r="E1815" s="61" t="str">
        <f>IF(発注書!D1821="","",発注書!B1821)</f>
        <v/>
      </c>
      <c r="F1815" s="62" t="str">
        <f>IF(J1815="","",VLOOKUP(J1815,商品マスタ!$B:$D,2,FALSE))</f>
        <v/>
      </c>
      <c r="G1815" s="63" t="str">
        <f>IF(F1815="","",VLOOKUP(F1815,商品マスタ!$C:$D,2,FALSE))</f>
        <v/>
      </c>
      <c r="H1815" s="64" t="str">
        <f t="shared" si="28"/>
        <v/>
      </c>
      <c r="I1815" s="65" t="str">
        <f>IF(発注書!D1821="","",発注書!D1821)</f>
        <v/>
      </c>
      <c r="J1815" s="66" t="str">
        <f>IF(発注書!D1821="","",発注書!C1821)</f>
        <v/>
      </c>
      <c r="K1815" s="63"/>
      <c r="L1815" s="63"/>
      <c r="M1815" s="63"/>
      <c r="N1815" s="63"/>
    </row>
    <row r="1816" spans="1:14" x14ac:dyDescent="0.55000000000000004">
      <c r="B1816" s="50">
        <v>2</v>
      </c>
      <c r="E1816" s="61" t="str">
        <f>IF(発注書!D1822="","",発注書!B1822)</f>
        <v/>
      </c>
      <c r="F1816" s="62" t="str">
        <f>IF(J1816="","",VLOOKUP(J1816,商品マスタ!$B:$D,2,FALSE))</f>
        <v/>
      </c>
      <c r="G1816" s="63" t="str">
        <f>IF(F1816="","",VLOOKUP(F1816,商品マスタ!$C:$D,2,FALSE))</f>
        <v/>
      </c>
      <c r="H1816" s="64" t="str">
        <f t="shared" si="28"/>
        <v/>
      </c>
      <c r="I1816" s="65" t="str">
        <f>IF(発注書!D1822="","",発注書!D1822)</f>
        <v/>
      </c>
      <c r="J1816" s="66" t="str">
        <f>IF(発注書!D1822="","",発注書!C1822)</f>
        <v/>
      </c>
      <c r="K1816" s="63"/>
      <c r="L1816" s="63"/>
      <c r="M1816" s="63"/>
      <c r="N1816" s="63"/>
    </row>
    <row r="1817" spans="1:14" x14ac:dyDescent="0.55000000000000004">
      <c r="A1817" s="49">
        <v>908</v>
      </c>
      <c r="B1817" s="50">
        <v>1</v>
      </c>
      <c r="E1817" s="61" t="str">
        <f>IF(発注書!D1823="","",発注書!B1823)</f>
        <v/>
      </c>
      <c r="F1817" s="62" t="str">
        <f>IF(J1817="","",VLOOKUP(J1817,商品マスタ!$B:$D,2,FALSE))</f>
        <v/>
      </c>
      <c r="G1817" s="63" t="str">
        <f>IF(F1817="","",VLOOKUP(F1817,商品マスタ!$C:$D,2,FALSE))</f>
        <v/>
      </c>
      <c r="H1817" s="64" t="str">
        <f t="shared" si="28"/>
        <v/>
      </c>
      <c r="I1817" s="65" t="str">
        <f>IF(発注書!D1823="","",発注書!D1823)</f>
        <v/>
      </c>
      <c r="J1817" s="66" t="str">
        <f>IF(発注書!D1823="","",発注書!C1823)</f>
        <v/>
      </c>
      <c r="K1817" s="63"/>
      <c r="L1817" s="63"/>
      <c r="M1817" s="63"/>
      <c r="N1817" s="63"/>
    </row>
    <row r="1818" spans="1:14" x14ac:dyDescent="0.55000000000000004">
      <c r="B1818" s="50">
        <v>2</v>
      </c>
      <c r="E1818" s="61" t="str">
        <f>IF(発注書!D1824="","",発注書!B1824)</f>
        <v/>
      </c>
      <c r="F1818" s="62" t="str">
        <f>IF(J1818="","",VLOOKUP(J1818,商品マスタ!$B:$D,2,FALSE))</f>
        <v/>
      </c>
      <c r="G1818" s="63" t="str">
        <f>IF(F1818="","",VLOOKUP(F1818,商品マスタ!$C:$D,2,FALSE))</f>
        <v/>
      </c>
      <c r="H1818" s="64" t="str">
        <f t="shared" si="28"/>
        <v/>
      </c>
      <c r="I1818" s="65" t="str">
        <f>IF(発注書!D1824="","",発注書!D1824)</f>
        <v/>
      </c>
      <c r="J1818" s="66" t="str">
        <f>IF(発注書!D1824="","",発注書!C1824)</f>
        <v/>
      </c>
      <c r="K1818" s="63"/>
      <c r="L1818" s="63"/>
      <c r="M1818" s="63"/>
      <c r="N1818" s="63"/>
    </row>
    <row r="1819" spans="1:14" x14ac:dyDescent="0.55000000000000004">
      <c r="A1819" s="49">
        <v>909</v>
      </c>
      <c r="B1819" s="50">
        <v>1</v>
      </c>
      <c r="E1819" s="61" t="str">
        <f>IF(発注書!D1825="","",発注書!B1825)</f>
        <v/>
      </c>
      <c r="F1819" s="62" t="str">
        <f>IF(J1819="","",VLOOKUP(J1819,商品マスタ!$B:$D,2,FALSE))</f>
        <v/>
      </c>
      <c r="G1819" s="63" t="str">
        <f>IF(F1819="","",VLOOKUP(F1819,商品マスタ!$C:$D,2,FALSE))</f>
        <v/>
      </c>
      <c r="H1819" s="64" t="str">
        <f t="shared" si="28"/>
        <v/>
      </c>
      <c r="I1819" s="65" t="str">
        <f>IF(発注書!D1825="","",発注書!D1825)</f>
        <v/>
      </c>
      <c r="J1819" s="66" t="str">
        <f>IF(発注書!D1825="","",発注書!C1825)</f>
        <v/>
      </c>
      <c r="K1819" s="63"/>
      <c r="L1819" s="63"/>
      <c r="M1819" s="63"/>
      <c r="N1819" s="63"/>
    </row>
    <row r="1820" spans="1:14" x14ac:dyDescent="0.55000000000000004">
      <c r="B1820" s="50">
        <v>2</v>
      </c>
      <c r="E1820" s="61" t="str">
        <f>IF(発注書!D1826="","",発注書!B1826)</f>
        <v/>
      </c>
      <c r="F1820" s="62" t="str">
        <f>IF(J1820="","",VLOOKUP(J1820,商品マスタ!$B:$D,2,FALSE))</f>
        <v/>
      </c>
      <c r="G1820" s="63" t="str">
        <f>IF(F1820="","",VLOOKUP(F1820,商品マスタ!$C:$D,2,FALSE))</f>
        <v/>
      </c>
      <c r="H1820" s="64" t="str">
        <f t="shared" si="28"/>
        <v/>
      </c>
      <c r="I1820" s="65" t="str">
        <f>IF(発注書!D1826="","",発注書!D1826)</f>
        <v/>
      </c>
      <c r="J1820" s="66" t="str">
        <f>IF(発注書!D1826="","",発注書!C1826)</f>
        <v/>
      </c>
      <c r="K1820" s="63"/>
      <c r="L1820" s="63"/>
      <c r="M1820" s="63"/>
      <c r="N1820" s="63"/>
    </row>
    <row r="1821" spans="1:14" x14ac:dyDescent="0.55000000000000004">
      <c r="A1821" s="49">
        <v>910</v>
      </c>
      <c r="B1821" s="50">
        <v>1</v>
      </c>
      <c r="E1821" s="61" t="str">
        <f>IF(発注書!D1827="","",発注書!B1827)</f>
        <v/>
      </c>
      <c r="F1821" s="62" t="str">
        <f>IF(J1821="","",VLOOKUP(J1821,商品マスタ!$B:$D,2,FALSE))</f>
        <v/>
      </c>
      <c r="G1821" s="63" t="str">
        <f>IF(F1821="","",VLOOKUP(F1821,商品マスタ!$C:$D,2,FALSE))</f>
        <v/>
      </c>
      <c r="H1821" s="64" t="str">
        <f t="shared" si="28"/>
        <v/>
      </c>
      <c r="I1821" s="65" t="str">
        <f>IF(発注書!D1827="","",発注書!D1827)</f>
        <v/>
      </c>
      <c r="J1821" s="66" t="str">
        <f>IF(発注書!D1827="","",発注書!C1827)</f>
        <v/>
      </c>
      <c r="K1821" s="63"/>
      <c r="L1821" s="63"/>
      <c r="M1821" s="63"/>
      <c r="N1821" s="63"/>
    </row>
    <row r="1822" spans="1:14" x14ac:dyDescent="0.55000000000000004">
      <c r="B1822" s="50">
        <v>2</v>
      </c>
      <c r="E1822" s="61" t="str">
        <f>IF(発注書!D1828="","",発注書!B1828)</f>
        <v/>
      </c>
      <c r="F1822" s="62" t="str">
        <f>IF(J1822="","",VLOOKUP(J1822,商品マスタ!$B:$D,2,FALSE))</f>
        <v/>
      </c>
      <c r="G1822" s="63" t="str">
        <f>IF(F1822="","",VLOOKUP(F1822,商品マスタ!$C:$D,2,FALSE))</f>
        <v/>
      </c>
      <c r="H1822" s="64" t="str">
        <f t="shared" si="28"/>
        <v/>
      </c>
      <c r="I1822" s="65" t="str">
        <f>IF(発注書!D1828="","",発注書!D1828)</f>
        <v/>
      </c>
      <c r="J1822" s="66" t="str">
        <f>IF(発注書!D1828="","",発注書!C1828)</f>
        <v/>
      </c>
      <c r="K1822" s="63"/>
      <c r="L1822" s="63"/>
      <c r="M1822" s="63"/>
      <c r="N1822" s="63"/>
    </row>
    <row r="1823" spans="1:14" x14ac:dyDescent="0.55000000000000004">
      <c r="A1823" s="49">
        <v>911</v>
      </c>
      <c r="B1823" s="50">
        <v>1</v>
      </c>
      <c r="E1823" s="61" t="str">
        <f>IF(発注書!D1829="","",発注書!B1829)</f>
        <v/>
      </c>
      <c r="F1823" s="62" t="str">
        <f>IF(J1823="","",VLOOKUP(J1823,商品マスタ!$B:$D,2,FALSE))</f>
        <v/>
      </c>
      <c r="G1823" s="63" t="str">
        <f>IF(F1823="","",VLOOKUP(F1823,商品マスタ!$C:$D,2,FALSE))</f>
        <v/>
      </c>
      <c r="H1823" s="64" t="str">
        <f t="shared" si="28"/>
        <v/>
      </c>
      <c r="I1823" s="65" t="str">
        <f>IF(発注書!D1829="","",発注書!D1829)</f>
        <v/>
      </c>
      <c r="J1823" s="66" t="str">
        <f>IF(発注書!D1829="","",発注書!C1829)</f>
        <v/>
      </c>
      <c r="K1823" s="63"/>
      <c r="L1823" s="63"/>
      <c r="M1823" s="63"/>
      <c r="N1823" s="63"/>
    </row>
    <row r="1824" spans="1:14" x14ac:dyDescent="0.55000000000000004">
      <c r="B1824" s="50">
        <v>2</v>
      </c>
      <c r="E1824" s="61" t="str">
        <f>IF(発注書!D1830="","",発注書!B1830)</f>
        <v/>
      </c>
      <c r="F1824" s="62" t="str">
        <f>IF(J1824="","",VLOOKUP(J1824,商品マスタ!$B:$D,2,FALSE))</f>
        <v/>
      </c>
      <c r="G1824" s="63" t="str">
        <f>IF(F1824="","",VLOOKUP(F1824,商品マスタ!$C:$D,2,FALSE))</f>
        <v/>
      </c>
      <c r="H1824" s="64" t="str">
        <f t="shared" si="28"/>
        <v/>
      </c>
      <c r="I1824" s="65" t="str">
        <f>IF(発注書!D1830="","",発注書!D1830)</f>
        <v/>
      </c>
      <c r="J1824" s="66" t="str">
        <f>IF(発注書!D1830="","",発注書!C1830)</f>
        <v/>
      </c>
      <c r="K1824" s="63"/>
      <c r="L1824" s="63"/>
      <c r="M1824" s="63"/>
      <c r="N1824" s="63"/>
    </row>
    <row r="1825" spans="1:14" x14ac:dyDescent="0.55000000000000004">
      <c r="A1825" s="49">
        <v>912</v>
      </c>
      <c r="B1825" s="50">
        <v>1</v>
      </c>
      <c r="E1825" s="61" t="str">
        <f>IF(発注書!D1831="","",発注書!B1831)</f>
        <v/>
      </c>
      <c r="F1825" s="62" t="str">
        <f>IF(J1825="","",VLOOKUP(J1825,商品マスタ!$B:$D,2,FALSE))</f>
        <v/>
      </c>
      <c r="G1825" s="63" t="str">
        <f>IF(F1825="","",VLOOKUP(F1825,商品マスタ!$C:$D,2,FALSE))</f>
        <v/>
      </c>
      <c r="H1825" s="64" t="str">
        <f t="shared" si="28"/>
        <v/>
      </c>
      <c r="I1825" s="65" t="str">
        <f>IF(発注書!D1831="","",発注書!D1831)</f>
        <v/>
      </c>
      <c r="J1825" s="66" t="str">
        <f>IF(発注書!D1831="","",発注書!C1831)</f>
        <v/>
      </c>
      <c r="K1825" s="63"/>
      <c r="L1825" s="63"/>
      <c r="M1825" s="63"/>
      <c r="N1825" s="63"/>
    </row>
    <row r="1826" spans="1:14" x14ac:dyDescent="0.55000000000000004">
      <c r="B1826" s="50">
        <v>2</v>
      </c>
      <c r="E1826" s="61" t="str">
        <f>IF(発注書!D1832="","",発注書!B1832)</f>
        <v/>
      </c>
      <c r="F1826" s="62" t="str">
        <f>IF(J1826="","",VLOOKUP(J1826,商品マスタ!$B:$D,2,FALSE))</f>
        <v/>
      </c>
      <c r="G1826" s="63" t="str">
        <f>IF(F1826="","",VLOOKUP(F1826,商品マスタ!$C:$D,2,FALSE))</f>
        <v/>
      </c>
      <c r="H1826" s="64" t="str">
        <f t="shared" si="28"/>
        <v/>
      </c>
      <c r="I1826" s="65" t="str">
        <f>IF(発注書!D1832="","",発注書!D1832)</f>
        <v/>
      </c>
      <c r="J1826" s="66" t="str">
        <f>IF(発注書!D1832="","",発注書!C1832)</f>
        <v/>
      </c>
      <c r="K1826" s="63"/>
      <c r="L1826" s="63"/>
      <c r="M1826" s="63"/>
      <c r="N1826" s="63"/>
    </row>
    <row r="1827" spans="1:14" x14ac:dyDescent="0.55000000000000004">
      <c r="A1827" s="49">
        <v>913</v>
      </c>
      <c r="B1827" s="50">
        <v>1</v>
      </c>
      <c r="E1827" s="61" t="str">
        <f>IF(発注書!D1833="","",発注書!B1833)</f>
        <v/>
      </c>
      <c r="F1827" s="62" t="str">
        <f>IF(J1827="","",VLOOKUP(J1827,商品マスタ!$B:$D,2,FALSE))</f>
        <v/>
      </c>
      <c r="G1827" s="63" t="str">
        <f>IF(F1827="","",VLOOKUP(F1827,商品マスタ!$C:$D,2,FALSE))</f>
        <v/>
      </c>
      <c r="H1827" s="64" t="str">
        <f t="shared" si="28"/>
        <v/>
      </c>
      <c r="I1827" s="65" t="str">
        <f>IF(発注書!D1833="","",発注書!D1833)</f>
        <v/>
      </c>
      <c r="J1827" s="66" t="str">
        <f>IF(発注書!D1833="","",発注書!C1833)</f>
        <v/>
      </c>
      <c r="K1827" s="63"/>
      <c r="L1827" s="63"/>
      <c r="M1827" s="63"/>
      <c r="N1827" s="63"/>
    </row>
    <row r="1828" spans="1:14" x14ac:dyDescent="0.55000000000000004">
      <c r="B1828" s="50">
        <v>2</v>
      </c>
      <c r="E1828" s="61" t="str">
        <f>IF(発注書!D1834="","",発注書!B1834)</f>
        <v/>
      </c>
      <c r="F1828" s="62" t="str">
        <f>IF(J1828="","",VLOOKUP(J1828,商品マスタ!$B:$D,2,FALSE))</f>
        <v/>
      </c>
      <c r="G1828" s="63" t="str">
        <f>IF(F1828="","",VLOOKUP(F1828,商品マスタ!$C:$D,2,FALSE))</f>
        <v/>
      </c>
      <c r="H1828" s="64" t="str">
        <f t="shared" si="28"/>
        <v/>
      </c>
      <c r="I1828" s="65" t="str">
        <f>IF(発注書!D1834="","",発注書!D1834)</f>
        <v/>
      </c>
      <c r="J1828" s="66" t="str">
        <f>IF(発注書!D1834="","",発注書!C1834)</f>
        <v/>
      </c>
      <c r="K1828" s="63"/>
      <c r="L1828" s="63"/>
      <c r="M1828" s="63"/>
      <c r="N1828" s="63"/>
    </row>
    <row r="1829" spans="1:14" x14ac:dyDescent="0.55000000000000004">
      <c r="A1829" s="49">
        <v>914</v>
      </c>
      <c r="B1829" s="50">
        <v>1</v>
      </c>
      <c r="E1829" s="61" t="str">
        <f>IF(発注書!D1835="","",発注書!B1835)</f>
        <v/>
      </c>
      <c r="F1829" s="62" t="str">
        <f>IF(J1829="","",VLOOKUP(J1829,商品マスタ!$B:$D,2,FALSE))</f>
        <v/>
      </c>
      <c r="G1829" s="63" t="str">
        <f>IF(F1829="","",VLOOKUP(F1829,商品マスタ!$C:$D,2,FALSE))</f>
        <v/>
      </c>
      <c r="H1829" s="64" t="str">
        <f t="shared" si="28"/>
        <v/>
      </c>
      <c r="I1829" s="65" t="str">
        <f>IF(発注書!D1835="","",発注書!D1835)</f>
        <v/>
      </c>
      <c r="J1829" s="66" t="str">
        <f>IF(発注書!D1835="","",発注書!C1835)</f>
        <v/>
      </c>
      <c r="K1829" s="63"/>
      <c r="L1829" s="63"/>
      <c r="M1829" s="63"/>
      <c r="N1829" s="63"/>
    </row>
    <row r="1830" spans="1:14" x14ac:dyDescent="0.55000000000000004">
      <c r="B1830" s="50">
        <v>2</v>
      </c>
      <c r="E1830" s="61" t="str">
        <f>IF(発注書!D1836="","",発注書!B1836)</f>
        <v/>
      </c>
      <c r="F1830" s="62" t="str">
        <f>IF(J1830="","",VLOOKUP(J1830,商品マスタ!$B:$D,2,FALSE))</f>
        <v/>
      </c>
      <c r="G1830" s="63" t="str">
        <f>IF(F1830="","",VLOOKUP(F1830,商品マスタ!$C:$D,2,FALSE))</f>
        <v/>
      </c>
      <c r="H1830" s="64" t="str">
        <f t="shared" si="28"/>
        <v/>
      </c>
      <c r="I1830" s="65" t="str">
        <f>IF(発注書!D1836="","",発注書!D1836)</f>
        <v/>
      </c>
      <c r="J1830" s="66" t="str">
        <f>IF(発注書!D1836="","",発注書!C1836)</f>
        <v/>
      </c>
      <c r="K1830" s="63"/>
      <c r="L1830" s="63"/>
      <c r="M1830" s="63"/>
      <c r="N1830" s="63"/>
    </row>
    <row r="1831" spans="1:14" x14ac:dyDescent="0.55000000000000004">
      <c r="A1831" s="49">
        <v>915</v>
      </c>
      <c r="B1831" s="50">
        <v>1</v>
      </c>
      <c r="E1831" s="61" t="str">
        <f>IF(発注書!D1837="","",発注書!B1837)</f>
        <v/>
      </c>
      <c r="F1831" s="62" t="str">
        <f>IF(J1831="","",VLOOKUP(J1831,商品マスタ!$B:$D,2,FALSE))</f>
        <v/>
      </c>
      <c r="G1831" s="63" t="str">
        <f>IF(F1831="","",VLOOKUP(F1831,商品マスタ!$C:$D,2,FALSE))</f>
        <v/>
      </c>
      <c r="H1831" s="64" t="str">
        <f t="shared" si="28"/>
        <v/>
      </c>
      <c r="I1831" s="65" t="str">
        <f>IF(発注書!D1837="","",発注書!D1837)</f>
        <v/>
      </c>
      <c r="J1831" s="66" t="str">
        <f>IF(発注書!D1837="","",発注書!C1837)</f>
        <v/>
      </c>
      <c r="K1831" s="63"/>
      <c r="L1831" s="63"/>
      <c r="M1831" s="63"/>
      <c r="N1831" s="63"/>
    </row>
    <row r="1832" spans="1:14" x14ac:dyDescent="0.55000000000000004">
      <c r="B1832" s="50">
        <v>2</v>
      </c>
      <c r="E1832" s="61" t="str">
        <f>IF(発注書!D1838="","",発注書!B1838)</f>
        <v/>
      </c>
      <c r="F1832" s="62" t="str">
        <f>IF(J1832="","",VLOOKUP(J1832,商品マスタ!$B:$D,2,FALSE))</f>
        <v/>
      </c>
      <c r="G1832" s="63" t="str">
        <f>IF(F1832="","",VLOOKUP(F1832,商品マスタ!$C:$D,2,FALSE))</f>
        <v/>
      </c>
      <c r="H1832" s="64" t="str">
        <f t="shared" si="28"/>
        <v/>
      </c>
      <c r="I1832" s="65" t="str">
        <f>IF(発注書!D1838="","",発注書!D1838)</f>
        <v/>
      </c>
      <c r="J1832" s="66" t="str">
        <f>IF(発注書!D1838="","",発注書!C1838)</f>
        <v/>
      </c>
      <c r="K1832" s="63"/>
      <c r="L1832" s="63"/>
      <c r="M1832" s="63"/>
      <c r="N1832" s="63"/>
    </row>
    <row r="1833" spans="1:14" x14ac:dyDescent="0.55000000000000004">
      <c r="A1833" s="49">
        <v>916</v>
      </c>
      <c r="B1833" s="50">
        <v>1</v>
      </c>
      <c r="E1833" s="61" t="str">
        <f>IF(発注書!D1839="","",発注書!B1839)</f>
        <v/>
      </c>
      <c r="F1833" s="62" t="str">
        <f>IF(J1833="","",VLOOKUP(J1833,商品マスタ!$B:$D,2,FALSE))</f>
        <v/>
      </c>
      <c r="G1833" s="63" t="str">
        <f>IF(F1833="","",VLOOKUP(F1833,商品マスタ!$C:$D,2,FALSE))</f>
        <v/>
      </c>
      <c r="H1833" s="64" t="str">
        <f t="shared" si="28"/>
        <v/>
      </c>
      <c r="I1833" s="65" t="str">
        <f>IF(発注書!D1839="","",発注書!D1839)</f>
        <v/>
      </c>
      <c r="J1833" s="66" t="str">
        <f>IF(発注書!D1839="","",発注書!C1839)</f>
        <v/>
      </c>
      <c r="K1833" s="63"/>
      <c r="L1833" s="63"/>
      <c r="M1833" s="63"/>
      <c r="N1833" s="63"/>
    </row>
    <row r="1834" spans="1:14" x14ac:dyDescent="0.55000000000000004">
      <c r="B1834" s="50">
        <v>2</v>
      </c>
      <c r="E1834" s="61" t="str">
        <f>IF(発注書!D1840="","",発注書!B1840)</f>
        <v/>
      </c>
      <c r="F1834" s="62" t="str">
        <f>IF(J1834="","",VLOOKUP(J1834,商品マスタ!$B:$D,2,FALSE))</f>
        <v/>
      </c>
      <c r="G1834" s="63" t="str">
        <f>IF(F1834="","",VLOOKUP(F1834,商品マスタ!$C:$D,2,FALSE))</f>
        <v/>
      </c>
      <c r="H1834" s="64" t="str">
        <f t="shared" si="28"/>
        <v/>
      </c>
      <c r="I1834" s="65" t="str">
        <f>IF(発注書!D1840="","",発注書!D1840)</f>
        <v/>
      </c>
      <c r="J1834" s="66" t="str">
        <f>IF(発注書!D1840="","",発注書!C1840)</f>
        <v/>
      </c>
      <c r="K1834" s="63"/>
      <c r="L1834" s="63"/>
      <c r="M1834" s="63"/>
      <c r="N1834" s="63"/>
    </row>
    <row r="1835" spans="1:14" x14ac:dyDescent="0.55000000000000004">
      <c r="A1835" s="49">
        <v>917</v>
      </c>
      <c r="B1835" s="50">
        <v>1</v>
      </c>
      <c r="E1835" s="61" t="str">
        <f>IF(発注書!D1841="","",発注書!B1841)</f>
        <v/>
      </c>
      <c r="F1835" s="62" t="str">
        <f>IF(J1835="","",VLOOKUP(J1835,商品マスタ!$B:$D,2,FALSE))</f>
        <v/>
      </c>
      <c r="G1835" s="63" t="str">
        <f>IF(F1835="","",VLOOKUP(F1835,商品マスタ!$C:$D,2,FALSE))</f>
        <v/>
      </c>
      <c r="H1835" s="64" t="str">
        <f t="shared" si="28"/>
        <v/>
      </c>
      <c r="I1835" s="65" t="str">
        <f>IF(発注書!D1841="","",発注書!D1841)</f>
        <v/>
      </c>
      <c r="J1835" s="66" t="str">
        <f>IF(発注書!D1841="","",発注書!C1841)</f>
        <v/>
      </c>
      <c r="K1835" s="63"/>
      <c r="L1835" s="63"/>
      <c r="M1835" s="63"/>
      <c r="N1835" s="63"/>
    </row>
    <row r="1836" spans="1:14" x14ac:dyDescent="0.55000000000000004">
      <c r="B1836" s="50">
        <v>2</v>
      </c>
      <c r="E1836" s="61" t="str">
        <f>IF(発注書!D1842="","",発注書!B1842)</f>
        <v/>
      </c>
      <c r="F1836" s="62" t="str">
        <f>IF(J1836="","",VLOOKUP(J1836,商品マスタ!$B:$D,2,FALSE))</f>
        <v/>
      </c>
      <c r="G1836" s="63" t="str">
        <f>IF(F1836="","",VLOOKUP(F1836,商品マスタ!$C:$D,2,FALSE))</f>
        <v/>
      </c>
      <c r="H1836" s="64" t="str">
        <f t="shared" si="28"/>
        <v/>
      </c>
      <c r="I1836" s="65" t="str">
        <f>IF(発注書!D1842="","",発注書!D1842)</f>
        <v/>
      </c>
      <c r="J1836" s="66" t="str">
        <f>IF(発注書!D1842="","",発注書!C1842)</f>
        <v/>
      </c>
      <c r="K1836" s="63"/>
      <c r="L1836" s="63"/>
      <c r="M1836" s="63"/>
      <c r="N1836" s="63"/>
    </row>
    <row r="1837" spans="1:14" x14ac:dyDescent="0.55000000000000004">
      <c r="A1837" s="49">
        <v>918</v>
      </c>
      <c r="B1837" s="50">
        <v>1</v>
      </c>
      <c r="E1837" s="61" t="str">
        <f>IF(発注書!D1843="","",発注書!B1843)</f>
        <v/>
      </c>
      <c r="F1837" s="62" t="str">
        <f>IF(J1837="","",VLOOKUP(J1837,商品マスタ!$B:$D,2,FALSE))</f>
        <v/>
      </c>
      <c r="G1837" s="63" t="str">
        <f>IF(F1837="","",VLOOKUP(F1837,商品マスタ!$C:$D,2,FALSE))</f>
        <v/>
      </c>
      <c r="H1837" s="64" t="str">
        <f t="shared" si="28"/>
        <v/>
      </c>
      <c r="I1837" s="65" t="str">
        <f>IF(発注書!D1843="","",発注書!D1843)</f>
        <v/>
      </c>
      <c r="J1837" s="66" t="str">
        <f>IF(発注書!D1843="","",発注書!C1843)</f>
        <v/>
      </c>
      <c r="K1837" s="63"/>
      <c r="L1837" s="63"/>
      <c r="M1837" s="63"/>
      <c r="N1837" s="63"/>
    </row>
    <row r="1838" spans="1:14" x14ac:dyDescent="0.55000000000000004">
      <c r="B1838" s="50">
        <v>2</v>
      </c>
      <c r="E1838" s="61" t="str">
        <f>IF(発注書!D1844="","",発注書!B1844)</f>
        <v/>
      </c>
      <c r="F1838" s="62" t="str">
        <f>IF(J1838="","",VLOOKUP(J1838,商品マスタ!$B:$D,2,FALSE))</f>
        <v/>
      </c>
      <c r="G1838" s="63" t="str">
        <f>IF(F1838="","",VLOOKUP(F1838,商品マスタ!$C:$D,2,FALSE))</f>
        <v/>
      </c>
      <c r="H1838" s="64" t="str">
        <f t="shared" si="28"/>
        <v/>
      </c>
      <c r="I1838" s="65" t="str">
        <f>IF(発注書!D1844="","",発注書!D1844)</f>
        <v/>
      </c>
      <c r="J1838" s="66" t="str">
        <f>IF(発注書!D1844="","",発注書!C1844)</f>
        <v/>
      </c>
      <c r="K1838" s="63"/>
      <c r="L1838" s="63"/>
      <c r="M1838" s="63"/>
      <c r="N1838" s="63"/>
    </row>
    <row r="1839" spans="1:14" x14ac:dyDescent="0.55000000000000004">
      <c r="A1839" s="49">
        <v>919</v>
      </c>
      <c r="B1839" s="50">
        <v>1</v>
      </c>
      <c r="E1839" s="61" t="str">
        <f>IF(発注書!D1845="","",発注書!B1845)</f>
        <v/>
      </c>
      <c r="F1839" s="62" t="str">
        <f>IF(J1839="","",VLOOKUP(J1839,商品マスタ!$B:$D,2,FALSE))</f>
        <v/>
      </c>
      <c r="G1839" s="63" t="str">
        <f>IF(F1839="","",VLOOKUP(F1839,商品マスタ!$C:$D,2,FALSE))</f>
        <v/>
      </c>
      <c r="H1839" s="64" t="str">
        <f t="shared" si="28"/>
        <v/>
      </c>
      <c r="I1839" s="65" t="str">
        <f>IF(発注書!D1845="","",発注書!D1845)</f>
        <v/>
      </c>
      <c r="J1839" s="66" t="str">
        <f>IF(発注書!D1845="","",発注書!C1845)</f>
        <v/>
      </c>
      <c r="K1839" s="63"/>
      <c r="L1839" s="63"/>
      <c r="M1839" s="63"/>
      <c r="N1839" s="63"/>
    </row>
    <row r="1840" spans="1:14" x14ac:dyDescent="0.55000000000000004">
      <c r="B1840" s="50">
        <v>2</v>
      </c>
      <c r="E1840" s="61" t="str">
        <f>IF(発注書!D1846="","",発注書!B1846)</f>
        <v/>
      </c>
      <c r="F1840" s="62" t="str">
        <f>IF(J1840="","",VLOOKUP(J1840,商品マスタ!$B:$D,2,FALSE))</f>
        <v/>
      </c>
      <c r="G1840" s="63" t="str">
        <f>IF(F1840="","",VLOOKUP(F1840,商品マスタ!$C:$D,2,FALSE))</f>
        <v/>
      </c>
      <c r="H1840" s="64" t="str">
        <f t="shared" si="28"/>
        <v/>
      </c>
      <c r="I1840" s="65" t="str">
        <f>IF(発注書!D1846="","",発注書!D1846)</f>
        <v/>
      </c>
      <c r="J1840" s="66" t="str">
        <f>IF(発注書!D1846="","",発注書!C1846)</f>
        <v/>
      </c>
      <c r="K1840" s="63"/>
      <c r="L1840" s="63"/>
      <c r="M1840" s="63"/>
      <c r="N1840" s="63"/>
    </row>
    <row r="1841" spans="1:14" x14ac:dyDescent="0.55000000000000004">
      <c r="A1841" s="49">
        <v>920</v>
      </c>
      <c r="B1841" s="50">
        <v>1</v>
      </c>
      <c r="E1841" s="61" t="str">
        <f>IF(発注書!D1847="","",発注書!B1847)</f>
        <v/>
      </c>
      <c r="F1841" s="62" t="str">
        <f>IF(J1841="","",VLOOKUP(J1841,商品マスタ!$B:$D,2,FALSE))</f>
        <v/>
      </c>
      <c r="G1841" s="63" t="str">
        <f>IF(F1841="","",VLOOKUP(F1841,商品マスタ!$C:$D,2,FALSE))</f>
        <v/>
      </c>
      <c r="H1841" s="64" t="str">
        <f t="shared" si="28"/>
        <v/>
      </c>
      <c r="I1841" s="65" t="str">
        <f>IF(発注書!D1847="","",発注書!D1847)</f>
        <v/>
      </c>
      <c r="J1841" s="66" t="str">
        <f>IF(発注書!D1847="","",発注書!C1847)</f>
        <v/>
      </c>
      <c r="K1841" s="63"/>
      <c r="L1841" s="63"/>
      <c r="M1841" s="63"/>
      <c r="N1841" s="63"/>
    </row>
    <row r="1842" spans="1:14" x14ac:dyDescent="0.55000000000000004">
      <c r="B1842" s="50">
        <v>2</v>
      </c>
      <c r="E1842" s="61" t="str">
        <f>IF(発注書!D1848="","",発注書!B1848)</f>
        <v/>
      </c>
      <c r="F1842" s="62" t="str">
        <f>IF(J1842="","",VLOOKUP(J1842,商品マスタ!$B:$D,2,FALSE))</f>
        <v/>
      </c>
      <c r="G1842" s="63" t="str">
        <f>IF(F1842="","",VLOOKUP(F1842,商品マスタ!$C:$D,2,FALSE))</f>
        <v/>
      </c>
      <c r="H1842" s="64" t="str">
        <f t="shared" si="28"/>
        <v/>
      </c>
      <c r="I1842" s="65" t="str">
        <f>IF(発注書!D1848="","",発注書!D1848)</f>
        <v/>
      </c>
      <c r="J1842" s="66" t="str">
        <f>IF(発注書!D1848="","",発注書!C1848)</f>
        <v/>
      </c>
      <c r="K1842" s="63"/>
      <c r="L1842" s="63"/>
      <c r="M1842" s="63"/>
      <c r="N1842" s="63"/>
    </row>
    <row r="1843" spans="1:14" x14ac:dyDescent="0.55000000000000004">
      <c r="A1843" s="49">
        <v>921</v>
      </c>
      <c r="B1843" s="50">
        <v>1</v>
      </c>
      <c r="E1843" s="61" t="str">
        <f>IF(発注書!D1849="","",発注書!B1849)</f>
        <v/>
      </c>
      <c r="F1843" s="62" t="str">
        <f>IF(J1843="","",VLOOKUP(J1843,商品マスタ!$B:$D,2,FALSE))</f>
        <v/>
      </c>
      <c r="G1843" s="63" t="str">
        <f>IF(F1843="","",VLOOKUP(F1843,商品マスタ!$C:$D,2,FALSE))</f>
        <v/>
      </c>
      <c r="H1843" s="64" t="str">
        <f t="shared" si="28"/>
        <v/>
      </c>
      <c r="I1843" s="65" t="str">
        <f>IF(発注書!D1849="","",発注書!D1849)</f>
        <v/>
      </c>
      <c r="J1843" s="66" t="str">
        <f>IF(発注書!D1849="","",発注書!C1849)</f>
        <v/>
      </c>
      <c r="K1843" s="63"/>
      <c r="L1843" s="63"/>
      <c r="M1843" s="63"/>
      <c r="N1843" s="63"/>
    </row>
    <row r="1844" spans="1:14" x14ac:dyDescent="0.55000000000000004">
      <c r="B1844" s="50">
        <v>2</v>
      </c>
      <c r="E1844" s="61" t="str">
        <f>IF(発注書!D1850="","",発注書!B1850)</f>
        <v/>
      </c>
      <c r="F1844" s="62" t="str">
        <f>IF(J1844="","",VLOOKUP(J1844,商品マスタ!$B:$D,2,FALSE))</f>
        <v/>
      </c>
      <c r="G1844" s="63" t="str">
        <f>IF(F1844="","",VLOOKUP(F1844,商品マスタ!$C:$D,2,FALSE))</f>
        <v/>
      </c>
      <c r="H1844" s="64" t="str">
        <f t="shared" si="28"/>
        <v/>
      </c>
      <c r="I1844" s="65" t="str">
        <f>IF(発注書!D1850="","",発注書!D1850)</f>
        <v/>
      </c>
      <c r="J1844" s="66" t="str">
        <f>IF(発注書!D1850="","",発注書!C1850)</f>
        <v/>
      </c>
      <c r="K1844" s="63"/>
      <c r="L1844" s="63"/>
      <c r="M1844" s="63"/>
      <c r="N1844" s="63"/>
    </row>
    <row r="1845" spans="1:14" x14ac:dyDescent="0.55000000000000004">
      <c r="A1845" s="49">
        <v>922</v>
      </c>
      <c r="B1845" s="50">
        <v>1</v>
      </c>
      <c r="E1845" s="61" t="str">
        <f>IF(発注書!D1851="","",発注書!B1851)</f>
        <v/>
      </c>
      <c r="F1845" s="62" t="str">
        <f>IF(J1845="","",VLOOKUP(J1845,商品マスタ!$B:$D,2,FALSE))</f>
        <v/>
      </c>
      <c r="G1845" s="63" t="str">
        <f>IF(F1845="","",VLOOKUP(F1845,商品マスタ!$C:$D,2,FALSE))</f>
        <v/>
      </c>
      <c r="H1845" s="64" t="str">
        <f t="shared" si="28"/>
        <v/>
      </c>
      <c r="I1845" s="65" t="str">
        <f>IF(発注書!D1851="","",発注書!D1851)</f>
        <v/>
      </c>
      <c r="J1845" s="66" t="str">
        <f>IF(発注書!D1851="","",発注書!C1851)</f>
        <v/>
      </c>
      <c r="K1845" s="63"/>
      <c r="L1845" s="63"/>
      <c r="M1845" s="63"/>
      <c r="N1845" s="63"/>
    </row>
    <row r="1846" spans="1:14" x14ac:dyDescent="0.55000000000000004">
      <c r="B1846" s="50">
        <v>2</v>
      </c>
      <c r="E1846" s="61" t="str">
        <f>IF(発注書!D1852="","",発注書!B1852)</f>
        <v/>
      </c>
      <c r="F1846" s="62" t="str">
        <f>IF(J1846="","",VLOOKUP(J1846,商品マスタ!$B:$D,2,FALSE))</f>
        <v/>
      </c>
      <c r="G1846" s="63" t="str">
        <f>IF(F1846="","",VLOOKUP(F1846,商品マスタ!$C:$D,2,FALSE))</f>
        <v/>
      </c>
      <c r="H1846" s="64" t="str">
        <f t="shared" si="28"/>
        <v/>
      </c>
      <c r="I1846" s="65" t="str">
        <f>IF(発注書!D1852="","",発注書!D1852)</f>
        <v/>
      </c>
      <c r="J1846" s="66" t="str">
        <f>IF(発注書!D1852="","",発注書!C1852)</f>
        <v/>
      </c>
      <c r="K1846" s="63"/>
      <c r="L1846" s="63"/>
      <c r="M1846" s="63"/>
      <c r="N1846" s="63"/>
    </row>
    <row r="1847" spans="1:14" x14ac:dyDescent="0.55000000000000004">
      <c r="A1847" s="49">
        <v>923</v>
      </c>
      <c r="B1847" s="50">
        <v>1</v>
      </c>
      <c r="E1847" s="61" t="str">
        <f>IF(発注書!D1853="","",発注書!B1853)</f>
        <v/>
      </c>
      <c r="F1847" s="62" t="str">
        <f>IF(J1847="","",VLOOKUP(J1847,商品マスタ!$B:$D,2,FALSE))</f>
        <v/>
      </c>
      <c r="G1847" s="63" t="str">
        <f>IF(F1847="","",VLOOKUP(F1847,商品マスタ!$C:$D,2,FALSE))</f>
        <v/>
      </c>
      <c r="H1847" s="64" t="str">
        <f t="shared" si="28"/>
        <v/>
      </c>
      <c r="I1847" s="65" t="str">
        <f>IF(発注書!D1853="","",発注書!D1853)</f>
        <v/>
      </c>
      <c r="J1847" s="66" t="str">
        <f>IF(発注書!D1853="","",発注書!C1853)</f>
        <v/>
      </c>
      <c r="K1847" s="63"/>
      <c r="L1847" s="63"/>
      <c r="M1847" s="63"/>
      <c r="N1847" s="63"/>
    </row>
    <row r="1848" spans="1:14" x14ac:dyDescent="0.55000000000000004">
      <c r="B1848" s="50">
        <v>2</v>
      </c>
      <c r="E1848" s="61" t="str">
        <f>IF(発注書!D1854="","",発注書!B1854)</f>
        <v/>
      </c>
      <c r="F1848" s="62" t="str">
        <f>IF(J1848="","",VLOOKUP(J1848,商品マスタ!$B:$D,2,FALSE))</f>
        <v/>
      </c>
      <c r="G1848" s="63" t="str">
        <f>IF(F1848="","",VLOOKUP(F1848,商品マスタ!$C:$D,2,FALSE))</f>
        <v/>
      </c>
      <c r="H1848" s="64" t="str">
        <f t="shared" si="28"/>
        <v/>
      </c>
      <c r="I1848" s="65" t="str">
        <f>IF(発注書!D1854="","",発注書!D1854)</f>
        <v/>
      </c>
      <c r="J1848" s="66" t="str">
        <f>IF(発注書!D1854="","",発注書!C1854)</f>
        <v/>
      </c>
      <c r="K1848" s="63"/>
      <c r="L1848" s="63"/>
      <c r="M1848" s="63"/>
      <c r="N1848" s="63"/>
    </row>
    <row r="1849" spans="1:14" x14ac:dyDescent="0.55000000000000004">
      <c r="A1849" s="49">
        <v>924</v>
      </c>
      <c r="B1849" s="50">
        <v>1</v>
      </c>
      <c r="E1849" s="61" t="str">
        <f>IF(発注書!D1855="","",発注書!B1855)</f>
        <v/>
      </c>
      <c r="F1849" s="62" t="str">
        <f>IF(J1849="","",VLOOKUP(J1849,商品マスタ!$B:$D,2,FALSE))</f>
        <v/>
      </c>
      <c r="G1849" s="63" t="str">
        <f>IF(F1849="","",VLOOKUP(F1849,商品マスタ!$C:$D,2,FALSE))</f>
        <v/>
      </c>
      <c r="H1849" s="64" t="str">
        <f t="shared" si="28"/>
        <v/>
      </c>
      <c r="I1849" s="65" t="str">
        <f>IF(発注書!D1855="","",発注書!D1855)</f>
        <v/>
      </c>
      <c r="J1849" s="66" t="str">
        <f>IF(発注書!D1855="","",発注書!C1855)</f>
        <v/>
      </c>
      <c r="K1849" s="63"/>
      <c r="L1849" s="63"/>
      <c r="M1849" s="63"/>
      <c r="N1849" s="63"/>
    </row>
    <row r="1850" spans="1:14" x14ac:dyDescent="0.55000000000000004">
      <c r="B1850" s="50">
        <v>2</v>
      </c>
      <c r="E1850" s="61" t="str">
        <f>IF(発注書!D1856="","",発注書!B1856)</f>
        <v/>
      </c>
      <c r="F1850" s="62" t="str">
        <f>IF(J1850="","",VLOOKUP(J1850,商品マスタ!$B:$D,2,FALSE))</f>
        <v/>
      </c>
      <c r="G1850" s="63" t="str">
        <f>IF(F1850="","",VLOOKUP(F1850,商品マスタ!$C:$D,2,FALSE))</f>
        <v/>
      </c>
      <c r="H1850" s="64" t="str">
        <f t="shared" si="28"/>
        <v/>
      </c>
      <c r="I1850" s="65" t="str">
        <f>IF(発注書!D1856="","",発注書!D1856)</f>
        <v/>
      </c>
      <c r="J1850" s="66" t="str">
        <f>IF(発注書!D1856="","",発注書!C1856)</f>
        <v/>
      </c>
      <c r="K1850" s="63"/>
      <c r="L1850" s="63"/>
      <c r="M1850" s="63"/>
      <c r="N1850" s="63"/>
    </row>
    <row r="1851" spans="1:14" x14ac:dyDescent="0.55000000000000004">
      <c r="A1851" s="49">
        <v>925</v>
      </c>
      <c r="B1851" s="50">
        <v>1</v>
      </c>
      <c r="E1851" s="61" t="str">
        <f>IF(発注書!D1857="","",発注書!B1857)</f>
        <v/>
      </c>
      <c r="F1851" s="62" t="str">
        <f>IF(J1851="","",VLOOKUP(J1851,商品マスタ!$B:$D,2,FALSE))</f>
        <v/>
      </c>
      <c r="G1851" s="63" t="str">
        <f>IF(F1851="","",VLOOKUP(F1851,商品マスタ!$C:$D,2,FALSE))</f>
        <v/>
      </c>
      <c r="H1851" s="64" t="str">
        <f t="shared" si="28"/>
        <v/>
      </c>
      <c r="I1851" s="65" t="str">
        <f>IF(発注書!D1857="","",発注書!D1857)</f>
        <v/>
      </c>
      <c r="J1851" s="66" t="str">
        <f>IF(発注書!D1857="","",発注書!C1857)</f>
        <v/>
      </c>
      <c r="K1851" s="63"/>
      <c r="L1851" s="63"/>
      <c r="M1851" s="63"/>
      <c r="N1851" s="63"/>
    </row>
    <row r="1852" spans="1:14" x14ac:dyDescent="0.55000000000000004">
      <c r="B1852" s="50">
        <v>2</v>
      </c>
      <c r="E1852" s="61" t="str">
        <f>IF(発注書!D1858="","",発注書!B1858)</f>
        <v/>
      </c>
      <c r="F1852" s="62" t="str">
        <f>IF(J1852="","",VLOOKUP(J1852,商品マスタ!$B:$D,2,FALSE))</f>
        <v/>
      </c>
      <c r="G1852" s="63" t="str">
        <f>IF(F1852="","",VLOOKUP(F1852,商品マスタ!$C:$D,2,FALSE))</f>
        <v/>
      </c>
      <c r="H1852" s="64" t="str">
        <f t="shared" si="28"/>
        <v/>
      </c>
      <c r="I1852" s="65" t="str">
        <f>IF(発注書!D1858="","",発注書!D1858)</f>
        <v/>
      </c>
      <c r="J1852" s="66" t="str">
        <f>IF(発注書!D1858="","",発注書!C1858)</f>
        <v/>
      </c>
      <c r="K1852" s="63"/>
      <c r="L1852" s="63"/>
      <c r="M1852" s="63"/>
      <c r="N1852" s="63"/>
    </row>
    <row r="1853" spans="1:14" x14ac:dyDescent="0.55000000000000004">
      <c r="A1853" s="49">
        <v>926</v>
      </c>
      <c r="B1853" s="50">
        <v>1</v>
      </c>
      <c r="E1853" s="61" t="str">
        <f>IF(発注書!D1859="","",発注書!B1859)</f>
        <v/>
      </c>
      <c r="F1853" s="62" t="str">
        <f>IF(J1853="","",VLOOKUP(J1853,商品マスタ!$B:$D,2,FALSE))</f>
        <v/>
      </c>
      <c r="G1853" s="63" t="str">
        <f>IF(F1853="","",VLOOKUP(F1853,商品マスタ!$C:$D,2,FALSE))</f>
        <v/>
      </c>
      <c r="H1853" s="64" t="str">
        <f t="shared" si="28"/>
        <v/>
      </c>
      <c r="I1853" s="65" t="str">
        <f>IF(発注書!D1859="","",発注書!D1859)</f>
        <v/>
      </c>
      <c r="J1853" s="66" t="str">
        <f>IF(発注書!D1859="","",発注書!C1859)</f>
        <v/>
      </c>
      <c r="K1853" s="63"/>
      <c r="L1853" s="63"/>
      <c r="M1853" s="63"/>
      <c r="N1853" s="63"/>
    </row>
    <row r="1854" spans="1:14" x14ac:dyDescent="0.55000000000000004">
      <c r="B1854" s="50">
        <v>2</v>
      </c>
      <c r="E1854" s="61" t="str">
        <f>IF(発注書!D1860="","",発注書!B1860)</f>
        <v/>
      </c>
      <c r="F1854" s="62" t="str">
        <f>IF(J1854="","",VLOOKUP(J1854,商品マスタ!$B:$D,2,FALSE))</f>
        <v/>
      </c>
      <c r="G1854" s="63" t="str">
        <f>IF(F1854="","",VLOOKUP(F1854,商品マスタ!$C:$D,2,FALSE))</f>
        <v/>
      </c>
      <c r="H1854" s="64" t="str">
        <f t="shared" si="28"/>
        <v/>
      </c>
      <c r="I1854" s="65" t="str">
        <f>IF(発注書!D1860="","",発注書!D1860)</f>
        <v/>
      </c>
      <c r="J1854" s="66" t="str">
        <f>IF(発注書!D1860="","",発注書!C1860)</f>
        <v/>
      </c>
      <c r="K1854" s="63"/>
      <c r="L1854" s="63"/>
      <c r="M1854" s="63"/>
      <c r="N1854" s="63"/>
    </row>
    <row r="1855" spans="1:14" x14ac:dyDescent="0.55000000000000004">
      <c r="A1855" s="49">
        <v>927</v>
      </c>
      <c r="B1855" s="50">
        <v>1</v>
      </c>
      <c r="E1855" s="61" t="str">
        <f>IF(発注書!D1861="","",発注書!B1861)</f>
        <v/>
      </c>
      <c r="F1855" s="62" t="str">
        <f>IF(J1855="","",VLOOKUP(J1855,商品マスタ!$B:$D,2,FALSE))</f>
        <v/>
      </c>
      <c r="G1855" s="63" t="str">
        <f>IF(F1855="","",VLOOKUP(F1855,商品マスタ!$C:$D,2,FALSE))</f>
        <v/>
      </c>
      <c r="H1855" s="64" t="str">
        <f t="shared" si="28"/>
        <v/>
      </c>
      <c r="I1855" s="65" t="str">
        <f>IF(発注書!D1861="","",発注書!D1861)</f>
        <v/>
      </c>
      <c r="J1855" s="66" t="str">
        <f>IF(発注書!D1861="","",発注書!C1861)</f>
        <v/>
      </c>
      <c r="K1855" s="63"/>
      <c r="L1855" s="63"/>
      <c r="M1855" s="63"/>
      <c r="N1855" s="63"/>
    </row>
    <row r="1856" spans="1:14" x14ac:dyDescent="0.55000000000000004">
      <c r="B1856" s="50">
        <v>2</v>
      </c>
      <c r="E1856" s="61" t="str">
        <f>IF(発注書!D1862="","",発注書!B1862)</f>
        <v/>
      </c>
      <c r="F1856" s="62" t="str">
        <f>IF(J1856="","",VLOOKUP(J1856,商品マスタ!$B:$D,2,FALSE))</f>
        <v/>
      </c>
      <c r="G1856" s="63" t="str">
        <f>IF(F1856="","",VLOOKUP(F1856,商品マスタ!$C:$D,2,FALSE))</f>
        <v/>
      </c>
      <c r="H1856" s="64" t="str">
        <f t="shared" si="28"/>
        <v/>
      </c>
      <c r="I1856" s="65" t="str">
        <f>IF(発注書!D1862="","",発注書!D1862)</f>
        <v/>
      </c>
      <c r="J1856" s="66" t="str">
        <f>IF(発注書!D1862="","",発注書!C1862)</f>
        <v/>
      </c>
      <c r="K1856" s="63"/>
      <c r="L1856" s="63"/>
      <c r="M1856" s="63"/>
      <c r="N1856" s="63"/>
    </row>
    <row r="1857" spans="1:14" x14ac:dyDescent="0.55000000000000004">
      <c r="A1857" s="49">
        <v>928</v>
      </c>
      <c r="B1857" s="50">
        <v>1</v>
      </c>
      <c r="E1857" s="61" t="str">
        <f>IF(発注書!D1863="","",発注書!B1863)</f>
        <v/>
      </c>
      <c r="F1857" s="62" t="str">
        <f>IF(J1857="","",VLOOKUP(J1857,商品マスタ!$B:$D,2,FALSE))</f>
        <v/>
      </c>
      <c r="G1857" s="63" t="str">
        <f>IF(F1857="","",VLOOKUP(F1857,商品マスタ!$C:$D,2,FALSE))</f>
        <v/>
      </c>
      <c r="H1857" s="64" t="str">
        <f t="shared" si="28"/>
        <v/>
      </c>
      <c r="I1857" s="65" t="str">
        <f>IF(発注書!D1863="","",発注書!D1863)</f>
        <v/>
      </c>
      <c r="J1857" s="66" t="str">
        <f>IF(発注書!D1863="","",発注書!C1863)</f>
        <v/>
      </c>
      <c r="K1857" s="63"/>
      <c r="L1857" s="63"/>
      <c r="M1857" s="63"/>
      <c r="N1857" s="63"/>
    </row>
    <row r="1858" spans="1:14" x14ac:dyDescent="0.55000000000000004">
      <c r="B1858" s="50">
        <v>2</v>
      </c>
      <c r="E1858" s="61" t="str">
        <f>IF(発注書!D1864="","",発注書!B1864)</f>
        <v/>
      </c>
      <c r="F1858" s="62" t="str">
        <f>IF(J1858="","",VLOOKUP(J1858,商品マスタ!$B:$D,2,FALSE))</f>
        <v/>
      </c>
      <c r="G1858" s="63" t="str">
        <f>IF(F1858="","",VLOOKUP(F1858,商品マスタ!$C:$D,2,FALSE))</f>
        <v/>
      </c>
      <c r="H1858" s="64" t="str">
        <f t="shared" si="28"/>
        <v/>
      </c>
      <c r="I1858" s="65" t="str">
        <f>IF(発注書!D1864="","",発注書!D1864)</f>
        <v/>
      </c>
      <c r="J1858" s="66" t="str">
        <f>IF(発注書!D1864="","",発注書!C1864)</f>
        <v/>
      </c>
      <c r="K1858" s="63"/>
      <c r="L1858" s="63"/>
      <c r="M1858" s="63"/>
      <c r="N1858" s="63"/>
    </row>
    <row r="1859" spans="1:14" x14ac:dyDescent="0.55000000000000004">
      <c r="A1859" s="49">
        <v>929</v>
      </c>
      <c r="B1859" s="50">
        <v>1</v>
      </c>
      <c r="E1859" s="61" t="str">
        <f>IF(発注書!D1865="","",発注書!B1865)</f>
        <v/>
      </c>
      <c r="F1859" s="62" t="str">
        <f>IF(J1859="","",VLOOKUP(J1859,商品マスタ!$B:$D,2,FALSE))</f>
        <v/>
      </c>
      <c r="G1859" s="63" t="str">
        <f>IF(F1859="","",VLOOKUP(F1859,商品マスタ!$C:$D,2,FALSE))</f>
        <v/>
      </c>
      <c r="H1859" s="64" t="str">
        <f t="shared" si="28"/>
        <v/>
      </c>
      <c r="I1859" s="65" t="str">
        <f>IF(発注書!D1865="","",発注書!D1865)</f>
        <v/>
      </c>
      <c r="J1859" s="66" t="str">
        <f>IF(発注書!D1865="","",発注書!C1865)</f>
        <v/>
      </c>
      <c r="K1859" s="63"/>
      <c r="L1859" s="63"/>
      <c r="M1859" s="63"/>
      <c r="N1859" s="63"/>
    </row>
    <row r="1860" spans="1:14" x14ac:dyDescent="0.55000000000000004">
      <c r="B1860" s="50">
        <v>2</v>
      </c>
      <c r="E1860" s="61" t="str">
        <f>IF(発注書!D1866="","",発注書!B1866)</f>
        <v/>
      </c>
      <c r="F1860" s="62" t="str">
        <f>IF(J1860="","",VLOOKUP(J1860,商品マスタ!$B:$D,2,FALSE))</f>
        <v/>
      </c>
      <c r="G1860" s="63" t="str">
        <f>IF(F1860="","",VLOOKUP(F1860,商品マスタ!$C:$D,2,FALSE))</f>
        <v/>
      </c>
      <c r="H1860" s="64" t="str">
        <f t="shared" ref="H1860:H1923" si="29">IF(E1860="","",IF(E1860="",LEN(SUBSTITUTE(D1860," ","")),LEN(SUBSTITUTE(E1860," ",""))))</f>
        <v/>
      </c>
      <c r="I1860" s="65" t="str">
        <f>IF(発注書!D1866="","",発注書!D1866)</f>
        <v/>
      </c>
      <c r="J1860" s="66" t="str">
        <f>IF(発注書!D1866="","",発注書!C1866)</f>
        <v/>
      </c>
      <c r="K1860" s="63"/>
      <c r="L1860" s="63"/>
      <c r="M1860" s="63"/>
      <c r="N1860" s="63"/>
    </row>
    <row r="1861" spans="1:14" x14ac:dyDescent="0.55000000000000004">
      <c r="A1861" s="49">
        <v>930</v>
      </c>
      <c r="B1861" s="50">
        <v>1</v>
      </c>
      <c r="E1861" s="61" t="str">
        <f>IF(発注書!D1867="","",発注書!B1867)</f>
        <v/>
      </c>
      <c r="F1861" s="62" t="str">
        <f>IF(J1861="","",VLOOKUP(J1861,商品マスタ!$B:$D,2,FALSE))</f>
        <v/>
      </c>
      <c r="G1861" s="63" t="str">
        <f>IF(F1861="","",VLOOKUP(F1861,商品マスタ!$C:$D,2,FALSE))</f>
        <v/>
      </c>
      <c r="H1861" s="64" t="str">
        <f t="shared" si="29"/>
        <v/>
      </c>
      <c r="I1861" s="65" t="str">
        <f>IF(発注書!D1867="","",発注書!D1867)</f>
        <v/>
      </c>
      <c r="J1861" s="66" t="str">
        <f>IF(発注書!D1867="","",発注書!C1867)</f>
        <v/>
      </c>
      <c r="K1861" s="63"/>
      <c r="L1861" s="63"/>
      <c r="M1861" s="63"/>
      <c r="N1861" s="63"/>
    </row>
    <row r="1862" spans="1:14" x14ac:dyDescent="0.55000000000000004">
      <c r="B1862" s="50">
        <v>2</v>
      </c>
      <c r="E1862" s="61" t="str">
        <f>IF(発注書!D1868="","",発注書!B1868)</f>
        <v/>
      </c>
      <c r="F1862" s="62" t="str">
        <f>IF(J1862="","",VLOOKUP(J1862,商品マスタ!$B:$D,2,FALSE))</f>
        <v/>
      </c>
      <c r="G1862" s="63" t="str">
        <f>IF(F1862="","",VLOOKUP(F1862,商品マスタ!$C:$D,2,FALSE))</f>
        <v/>
      </c>
      <c r="H1862" s="64" t="str">
        <f t="shared" si="29"/>
        <v/>
      </c>
      <c r="I1862" s="65" t="str">
        <f>IF(発注書!D1868="","",発注書!D1868)</f>
        <v/>
      </c>
      <c r="J1862" s="66" t="str">
        <f>IF(発注書!D1868="","",発注書!C1868)</f>
        <v/>
      </c>
      <c r="K1862" s="63"/>
      <c r="L1862" s="63"/>
      <c r="M1862" s="63"/>
      <c r="N1862" s="63"/>
    </row>
    <row r="1863" spans="1:14" x14ac:dyDescent="0.55000000000000004">
      <c r="A1863" s="49">
        <v>931</v>
      </c>
      <c r="B1863" s="50">
        <v>1</v>
      </c>
      <c r="E1863" s="61" t="str">
        <f>IF(発注書!D1869="","",発注書!B1869)</f>
        <v/>
      </c>
      <c r="F1863" s="62" t="str">
        <f>IF(J1863="","",VLOOKUP(J1863,商品マスタ!$B:$D,2,FALSE))</f>
        <v/>
      </c>
      <c r="G1863" s="63" t="str">
        <f>IF(F1863="","",VLOOKUP(F1863,商品マスタ!$C:$D,2,FALSE))</f>
        <v/>
      </c>
      <c r="H1863" s="64" t="str">
        <f t="shared" si="29"/>
        <v/>
      </c>
      <c r="I1863" s="65" t="str">
        <f>IF(発注書!D1869="","",発注書!D1869)</f>
        <v/>
      </c>
      <c r="J1863" s="66" t="str">
        <f>IF(発注書!D1869="","",発注書!C1869)</f>
        <v/>
      </c>
      <c r="K1863" s="63"/>
      <c r="L1863" s="63"/>
      <c r="M1863" s="63"/>
      <c r="N1863" s="63"/>
    </row>
    <row r="1864" spans="1:14" x14ac:dyDescent="0.55000000000000004">
      <c r="B1864" s="50">
        <v>2</v>
      </c>
      <c r="E1864" s="61" t="str">
        <f>IF(発注書!D1870="","",発注書!B1870)</f>
        <v/>
      </c>
      <c r="F1864" s="62" t="str">
        <f>IF(J1864="","",VLOOKUP(J1864,商品マスタ!$B:$D,2,FALSE))</f>
        <v/>
      </c>
      <c r="G1864" s="63" t="str">
        <f>IF(F1864="","",VLOOKUP(F1864,商品マスタ!$C:$D,2,FALSE))</f>
        <v/>
      </c>
      <c r="H1864" s="64" t="str">
        <f t="shared" si="29"/>
        <v/>
      </c>
      <c r="I1864" s="65" t="str">
        <f>IF(発注書!D1870="","",発注書!D1870)</f>
        <v/>
      </c>
      <c r="J1864" s="66" t="str">
        <f>IF(発注書!D1870="","",発注書!C1870)</f>
        <v/>
      </c>
      <c r="K1864" s="63"/>
      <c r="L1864" s="63"/>
      <c r="M1864" s="63"/>
      <c r="N1864" s="63"/>
    </row>
    <row r="1865" spans="1:14" x14ac:dyDescent="0.55000000000000004">
      <c r="A1865" s="49">
        <v>932</v>
      </c>
      <c r="B1865" s="50">
        <v>1</v>
      </c>
      <c r="E1865" s="61" t="str">
        <f>IF(発注書!D1871="","",発注書!B1871)</f>
        <v/>
      </c>
      <c r="F1865" s="62" t="str">
        <f>IF(J1865="","",VLOOKUP(J1865,商品マスタ!$B:$D,2,FALSE))</f>
        <v/>
      </c>
      <c r="G1865" s="63" t="str">
        <f>IF(F1865="","",VLOOKUP(F1865,商品マスタ!$C:$D,2,FALSE))</f>
        <v/>
      </c>
      <c r="H1865" s="64" t="str">
        <f t="shared" si="29"/>
        <v/>
      </c>
      <c r="I1865" s="65" t="str">
        <f>IF(発注書!D1871="","",発注書!D1871)</f>
        <v/>
      </c>
      <c r="J1865" s="66" t="str">
        <f>IF(発注書!D1871="","",発注書!C1871)</f>
        <v/>
      </c>
      <c r="K1865" s="63"/>
      <c r="L1865" s="63"/>
      <c r="M1865" s="63"/>
      <c r="N1865" s="63"/>
    </row>
    <row r="1866" spans="1:14" x14ac:dyDescent="0.55000000000000004">
      <c r="B1866" s="50">
        <v>2</v>
      </c>
      <c r="E1866" s="61" t="str">
        <f>IF(発注書!D1872="","",発注書!B1872)</f>
        <v/>
      </c>
      <c r="F1866" s="62" t="str">
        <f>IF(J1866="","",VLOOKUP(J1866,商品マスタ!$B:$D,2,FALSE))</f>
        <v/>
      </c>
      <c r="G1866" s="63" t="str">
        <f>IF(F1866="","",VLOOKUP(F1866,商品マスタ!$C:$D,2,FALSE))</f>
        <v/>
      </c>
      <c r="H1866" s="64" t="str">
        <f t="shared" si="29"/>
        <v/>
      </c>
      <c r="I1866" s="65" t="str">
        <f>IF(発注書!D1872="","",発注書!D1872)</f>
        <v/>
      </c>
      <c r="J1866" s="66" t="str">
        <f>IF(発注書!D1872="","",発注書!C1872)</f>
        <v/>
      </c>
      <c r="K1866" s="63"/>
      <c r="L1866" s="63"/>
      <c r="M1866" s="63"/>
      <c r="N1866" s="63"/>
    </row>
    <row r="1867" spans="1:14" x14ac:dyDescent="0.55000000000000004">
      <c r="A1867" s="49">
        <v>933</v>
      </c>
      <c r="B1867" s="50">
        <v>1</v>
      </c>
      <c r="E1867" s="61" t="str">
        <f>IF(発注書!D1873="","",発注書!B1873)</f>
        <v/>
      </c>
      <c r="F1867" s="62" t="str">
        <f>IF(J1867="","",VLOOKUP(J1867,商品マスタ!$B:$D,2,FALSE))</f>
        <v/>
      </c>
      <c r="G1867" s="63" t="str">
        <f>IF(F1867="","",VLOOKUP(F1867,商品マスタ!$C:$D,2,FALSE))</f>
        <v/>
      </c>
      <c r="H1867" s="64" t="str">
        <f t="shared" si="29"/>
        <v/>
      </c>
      <c r="I1867" s="65" t="str">
        <f>IF(発注書!D1873="","",発注書!D1873)</f>
        <v/>
      </c>
      <c r="J1867" s="66" t="str">
        <f>IF(発注書!D1873="","",発注書!C1873)</f>
        <v/>
      </c>
      <c r="K1867" s="63"/>
      <c r="L1867" s="63"/>
      <c r="M1867" s="63"/>
      <c r="N1867" s="63"/>
    </row>
    <row r="1868" spans="1:14" x14ac:dyDescent="0.55000000000000004">
      <c r="B1868" s="50">
        <v>2</v>
      </c>
      <c r="E1868" s="61" t="str">
        <f>IF(発注書!D1874="","",発注書!B1874)</f>
        <v/>
      </c>
      <c r="F1868" s="62" t="str">
        <f>IF(J1868="","",VLOOKUP(J1868,商品マスタ!$B:$D,2,FALSE))</f>
        <v/>
      </c>
      <c r="G1868" s="63" t="str">
        <f>IF(F1868="","",VLOOKUP(F1868,商品マスタ!$C:$D,2,FALSE))</f>
        <v/>
      </c>
      <c r="H1868" s="64" t="str">
        <f t="shared" si="29"/>
        <v/>
      </c>
      <c r="I1868" s="65" t="str">
        <f>IF(発注書!D1874="","",発注書!D1874)</f>
        <v/>
      </c>
      <c r="J1868" s="66" t="str">
        <f>IF(発注書!D1874="","",発注書!C1874)</f>
        <v/>
      </c>
      <c r="K1868" s="63"/>
      <c r="L1868" s="63"/>
      <c r="M1868" s="63"/>
      <c r="N1868" s="63"/>
    </row>
    <row r="1869" spans="1:14" x14ac:dyDescent="0.55000000000000004">
      <c r="A1869" s="49">
        <v>934</v>
      </c>
      <c r="B1869" s="50">
        <v>1</v>
      </c>
      <c r="E1869" s="61" t="str">
        <f>IF(発注書!D1875="","",発注書!B1875)</f>
        <v/>
      </c>
      <c r="F1869" s="62" t="str">
        <f>IF(J1869="","",VLOOKUP(J1869,商品マスタ!$B:$D,2,FALSE))</f>
        <v/>
      </c>
      <c r="G1869" s="63" t="str">
        <f>IF(F1869="","",VLOOKUP(F1869,商品マスタ!$C:$D,2,FALSE))</f>
        <v/>
      </c>
      <c r="H1869" s="64" t="str">
        <f t="shared" si="29"/>
        <v/>
      </c>
      <c r="I1869" s="65" t="str">
        <f>IF(発注書!D1875="","",発注書!D1875)</f>
        <v/>
      </c>
      <c r="J1869" s="66" t="str">
        <f>IF(発注書!D1875="","",発注書!C1875)</f>
        <v/>
      </c>
      <c r="K1869" s="63"/>
      <c r="L1869" s="63"/>
      <c r="M1869" s="63"/>
      <c r="N1869" s="63"/>
    </row>
    <row r="1870" spans="1:14" x14ac:dyDescent="0.55000000000000004">
      <c r="B1870" s="50">
        <v>2</v>
      </c>
      <c r="E1870" s="61" t="str">
        <f>IF(発注書!D1876="","",発注書!B1876)</f>
        <v/>
      </c>
      <c r="F1870" s="62" t="str">
        <f>IF(J1870="","",VLOOKUP(J1870,商品マスタ!$B:$D,2,FALSE))</f>
        <v/>
      </c>
      <c r="G1870" s="63" t="str">
        <f>IF(F1870="","",VLOOKUP(F1870,商品マスタ!$C:$D,2,FALSE))</f>
        <v/>
      </c>
      <c r="H1870" s="64" t="str">
        <f t="shared" si="29"/>
        <v/>
      </c>
      <c r="I1870" s="65" t="str">
        <f>IF(発注書!D1876="","",発注書!D1876)</f>
        <v/>
      </c>
      <c r="J1870" s="66" t="str">
        <f>IF(発注書!D1876="","",発注書!C1876)</f>
        <v/>
      </c>
      <c r="K1870" s="63"/>
      <c r="L1870" s="63"/>
      <c r="M1870" s="63"/>
      <c r="N1870" s="63"/>
    </row>
    <row r="1871" spans="1:14" x14ac:dyDescent="0.55000000000000004">
      <c r="A1871" s="49">
        <v>935</v>
      </c>
      <c r="B1871" s="50">
        <v>1</v>
      </c>
      <c r="E1871" s="61" t="str">
        <f>IF(発注書!D1877="","",発注書!B1877)</f>
        <v/>
      </c>
      <c r="F1871" s="62" t="str">
        <f>IF(J1871="","",VLOOKUP(J1871,商品マスタ!$B:$D,2,FALSE))</f>
        <v/>
      </c>
      <c r="G1871" s="63" t="str">
        <f>IF(F1871="","",VLOOKUP(F1871,商品マスタ!$C:$D,2,FALSE))</f>
        <v/>
      </c>
      <c r="H1871" s="64" t="str">
        <f t="shared" si="29"/>
        <v/>
      </c>
      <c r="I1871" s="65" t="str">
        <f>IF(発注書!D1877="","",発注書!D1877)</f>
        <v/>
      </c>
      <c r="J1871" s="66" t="str">
        <f>IF(発注書!D1877="","",発注書!C1877)</f>
        <v/>
      </c>
      <c r="K1871" s="63"/>
      <c r="L1871" s="63"/>
      <c r="M1871" s="63"/>
      <c r="N1871" s="63"/>
    </row>
    <row r="1872" spans="1:14" x14ac:dyDescent="0.55000000000000004">
      <c r="B1872" s="50">
        <v>2</v>
      </c>
      <c r="E1872" s="61" t="str">
        <f>IF(発注書!D1878="","",発注書!B1878)</f>
        <v/>
      </c>
      <c r="F1872" s="62" t="str">
        <f>IF(J1872="","",VLOOKUP(J1872,商品マスタ!$B:$D,2,FALSE))</f>
        <v/>
      </c>
      <c r="G1872" s="63" t="str">
        <f>IF(F1872="","",VLOOKUP(F1872,商品マスタ!$C:$D,2,FALSE))</f>
        <v/>
      </c>
      <c r="H1872" s="64" t="str">
        <f t="shared" si="29"/>
        <v/>
      </c>
      <c r="I1872" s="65" t="str">
        <f>IF(発注書!D1878="","",発注書!D1878)</f>
        <v/>
      </c>
      <c r="J1872" s="66" t="str">
        <f>IF(発注書!D1878="","",発注書!C1878)</f>
        <v/>
      </c>
      <c r="K1872" s="63"/>
      <c r="L1872" s="63"/>
      <c r="M1872" s="63"/>
      <c r="N1872" s="63"/>
    </row>
    <row r="1873" spans="1:14" x14ac:dyDescent="0.55000000000000004">
      <c r="A1873" s="49">
        <v>936</v>
      </c>
      <c r="B1873" s="50">
        <v>1</v>
      </c>
      <c r="E1873" s="61" t="str">
        <f>IF(発注書!D1879="","",発注書!B1879)</f>
        <v/>
      </c>
      <c r="F1873" s="62" t="str">
        <f>IF(J1873="","",VLOOKUP(J1873,商品マスタ!$B:$D,2,FALSE))</f>
        <v/>
      </c>
      <c r="G1873" s="63" t="str">
        <f>IF(F1873="","",VLOOKUP(F1873,商品マスタ!$C:$D,2,FALSE))</f>
        <v/>
      </c>
      <c r="H1873" s="64" t="str">
        <f t="shared" si="29"/>
        <v/>
      </c>
      <c r="I1873" s="65" t="str">
        <f>IF(発注書!D1879="","",発注書!D1879)</f>
        <v/>
      </c>
      <c r="J1873" s="66" t="str">
        <f>IF(発注書!D1879="","",発注書!C1879)</f>
        <v/>
      </c>
      <c r="K1873" s="63"/>
      <c r="L1873" s="63"/>
      <c r="M1873" s="63"/>
      <c r="N1873" s="63"/>
    </row>
    <row r="1874" spans="1:14" x14ac:dyDescent="0.55000000000000004">
      <c r="B1874" s="50">
        <v>2</v>
      </c>
      <c r="E1874" s="61" t="str">
        <f>IF(発注書!D1880="","",発注書!B1880)</f>
        <v/>
      </c>
      <c r="F1874" s="62" t="str">
        <f>IF(J1874="","",VLOOKUP(J1874,商品マスタ!$B:$D,2,FALSE))</f>
        <v/>
      </c>
      <c r="G1874" s="63" t="str">
        <f>IF(F1874="","",VLOOKUP(F1874,商品マスタ!$C:$D,2,FALSE))</f>
        <v/>
      </c>
      <c r="H1874" s="64" t="str">
        <f t="shared" si="29"/>
        <v/>
      </c>
      <c r="I1874" s="65" t="str">
        <f>IF(発注書!D1880="","",発注書!D1880)</f>
        <v/>
      </c>
      <c r="J1874" s="66" t="str">
        <f>IF(発注書!D1880="","",発注書!C1880)</f>
        <v/>
      </c>
      <c r="K1874" s="63"/>
      <c r="L1874" s="63"/>
      <c r="M1874" s="63"/>
      <c r="N1874" s="63"/>
    </row>
    <row r="1875" spans="1:14" x14ac:dyDescent="0.55000000000000004">
      <c r="A1875" s="49">
        <v>937</v>
      </c>
      <c r="B1875" s="50">
        <v>1</v>
      </c>
      <c r="E1875" s="61" t="str">
        <f>IF(発注書!D1881="","",発注書!B1881)</f>
        <v/>
      </c>
      <c r="F1875" s="62" t="str">
        <f>IF(J1875="","",VLOOKUP(J1875,商品マスタ!$B:$D,2,FALSE))</f>
        <v/>
      </c>
      <c r="G1875" s="63" t="str">
        <f>IF(F1875="","",VLOOKUP(F1875,商品マスタ!$C:$D,2,FALSE))</f>
        <v/>
      </c>
      <c r="H1875" s="64" t="str">
        <f t="shared" si="29"/>
        <v/>
      </c>
      <c r="I1875" s="65" t="str">
        <f>IF(発注書!D1881="","",発注書!D1881)</f>
        <v/>
      </c>
      <c r="J1875" s="66" t="str">
        <f>IF(発注書!D1881="","",発注書!C1881)</f>
        <v/>
      </c>
      <c r="K1875" s="63"/>
      <c r="L1875" s="63"/>
      <c r="M1875" s="63"/>
      <c r="N1875" s="63"/>
    </row>
    <row r="1876" spans="1:14" x14ac:dyDescent="0.55000000000000004">
      <c r="B1876" s="50">
        <v>2</v>
      </c>
      <c r="E1876" s="61" t="str">
        <f>IF(発注書!D1882="","",発注書!B1882)</f>
        <v/>
      </c>
      <c r="F1876" s="62" t="str">
        <f>IF(J1876="","",VLOOKUP(J1876,商品マスタ!$B:$D,2,FALSE))</f>
        <v/>
      </c>
      <c r="G1876" s="63" t="str">
        <f>IF(F1876="","",VLOOKUP(F1876,商品マスタ!$C:$D,2,FALSE))</f>
        <v/>
      </c>
      <c r="H1876" s="64" t="str">
        <f t="shared" si="29"/>
        <v/>
      </c>
      <c r="I1876" s="65" t="str">
        <f>IF(発注書!D1882="","",発注書!D1882)</f>
        <v/>
      </c>
      <c r="J1876" s="66" t="str">
        <f>IF(発注書!D1882="","",発注書!C1882)</f>
        <v/>
      </c>
      <c r="K1876" s="63"/>
      <c r="L1876" s="63"/>
      <c r="M1876" s="63"/>
      <c r="N1876" s="63"/>
    </row>
    <row r="1877" spans="1:14" x14ac:dyDescent="0.55000000000000004">
      <c r="A1877" s="49">
        <v>938</v>
      </c>
      <c r="B1877" s="50">
        <v>1</v>
      </c>
      <c r="E1877" s="61" t="str">
        <f>IF(発注書!D1883="","",発注書!B1883)</f>
        <v/>
      </c>
      <c r="F1877" s="62" t="str">
        <f>IF(J1877="","",VLOOKUP(J1877,商品マスタ!$B:$D,2,FALSE))</f>
        <v/>
      </c>
      <c r="G1877" s="63" t="str">
        <f>IF(F1877="","",VLOOKUP(F1877,商品マスタ!$C:$D,2,FALSE))</f>
        <v/>
      </c>
      <c r="H1877" s="64" t="str">
        <f t="shared" si="29"/>
        <v/>
      </c>
      <c r="I1877" s="65" t="str">
        <f>IF(発注書!D1883="","",発注書!D1883)</f>
        <v/>
      </c>
      <c r="J1877" s="66" t="str">
        <f>IF(発注書!D1883="","",発注書!C1883)</f>
        <v/>
      </c>
      <c r="K1877" s="63"/>
      <c r="L1877" s="63"/>
      <c r="M1877" s="63"/>
      <c r="N1877" s="63"/>
    </row>
    <row r="1878" spans="1:14" x14ac:dyDescent="0.55000000000000004">
      <c r="B1878" s="50">
        <v>2</v>
      </c>
      <c r="E1878" s="61" t="str">
        <f>IF(発注書!D1884="","",発注書!B1884)</f>
        <v/>
      </c>
      <c r="F1878" s="62" t="str">
        <f>IF(J1878="","",VLOOKUP(J1878,商品マスタ!$B:$D,2,FALSE))</f>
        <v/>
      </c>
      <c r="G1878" s="63" t="str">
        <f>IF(F1878="","",VLOOKUP(F1878,商品マスタ!$C:$D,2,FALSE))</f>
        <v/>
      </c>
      <c r="H1878" s="64" t="str">
        <f t="shared" si="29"/>
        <v/>
      </c>
      <c r="I1878" s="65" t="str">
        <f>IF(発注書!D1884="","",発注書!D1884)</f>
        <v/>
      </c>
      <c r="J1878" s="66" t="str">
        <f>IF(発注書!D1884="","",発注書!C1884)</f>
        <v/>
      </c>
      <c r="K1878" s="63"/>
      <c r="L1878" s="63"/>
      <c r="M1878" s="63"/>
      <c r="N1878" s="63"/>
    </row>
    <row r="1879" spans="1:14" x14ac:dyDescent="0.55000000000000004">
      <c r="A1879" s="49">
        <v>939</v>
      </c>
      <c r="B1879" s="50">
        <v>1</v>
      </c>
      <c r="E1879" s="61" t="str">
        <f>IF(発注書!D1885="","",発注書!B1885)</f>
        <v/>
      </c>
      <c r="F1879" s="62" t="str">
        <f>IF(J1879="","",VLOOKUP(J1879,商品マスタ!$B:$D,2,FALSE))</f>
        <v/>
      </c>
      <c r="G1879" s="63" t="str">
        <f>IF(F1879="","",VLOOKUP(F1879,商品マスタ!$C:$D,2,FALSE))</f>
        <v/>
      </c>
      <c r="H1879" s="64" t="str">
        <f t="shared" si="29"/>
        <v/>
      </c>
      <c r="I1879" s="65" t="str">
        <f>IF(発注書!D1885="","",発注書!D1885)</f>
        <v/>
      </c>
      <c r="J1879" s="66" t="str">
        <f>IF(発注書!D1885="","",発注書!C1885)</f>
        <v/>
      </c>
      <c r="K1879" s="63"/>
      <c r="L1879" s="63"/>
      <c r="M1879" s="63"/>
      <c r="N1879" s="63"/>
    </row>
    <row r="1880" spans="1:14" x14ac:dyDescent="0.55000000000000004">
      <c r="B1880" s="50">
        <v>2</v>
      </c>
      <c r="E1880" s="61" t="str">
        <f>IF(発注書!D1886="","",発注書!B1886)</f>
        <v/>
      </c>
      <c r="F1880" s="62" t="str">
        <f>IF(J1880="","",VLOOKUP(J1880,商品マスタ!$B:$D,2,FALSE))</f>
        <v/>
      </c>
      <c r="G1880" s="63" t="str">
        <f>IF(F1880="","",VLOOKUP(F1880,商品マスタ!$C:$D,2,FALSE))</f>
        <v/>
      </c>
      <c r="H1880" s="64" t="str">
        <f t="shared" si="29"/>
        <v/>
      </c>
      <c r="I1880" s="65" t="str">
        <f>IF(発注書!D1886="","",発注書!D1886)</f>
        <v/>
      </c>
      <c r="J1880" s="66" t="str">
        <f>IF(発注書!D1886="","",発注書!C1886)</f>
        <v/>
      </c>
      <c r="K1880" s="63"/>
      <c r="L1880" s="63"/>
      <c r="M1880" s="63"/>
      <c r="N1880" s="63"/>
    </row>
    <row r="1881" spans="1:14" x14ac:dyDescent="0.55000000000000004">
      <c r="A1881" s="49">
        <v>940</v>
      </c>
      <c r="B1881" s="50">
        <v>1</v>
      </c>
      <c r="E1881" s="61" t="str">
        <f>IF(発注書!D1887="","",発注書!B1887)</f>
        <v/>
      </c>
      <c r="F1881" s="62" t="str">
        <f>IF(J1881="","",VLOOKUP(J1881,商品マスタ!$B:$D,2,FALSE))</f>
        <v/>
      </c>
      <c r="G1881" s="63" t="str">
        <f>IF(F1881="","",VLOOKUP(F1881,商品マスタ!$C:$D,2,FALSE))</f>
        <v/>
      </c>
      <c r="H1881" s="64" t="str">
        <f t="shared" si="29"/>
        <v/>
      </c>
      <c r="I1881" s="65" t="str">
        <f>IF(発注書!D1887="","",発注書!D1887)</f>
        <v/>
      </c>
      <c r="J1881" s="66" t="str">
        <f>IF(発注書!D1887="","",発注書!C1887)</f>
        <v/>
      </c>
      <c r="K1881" s="63"/>
      <c r="L1881" s="63"/>
      <c r="M1881" s="63"/>
      <c r="N1881" s="63"/>
    </row>
    <row r="1882" spans="1:14" x14ac:dyDescent="0.55000000000000004">
      <c r="B1882" s="50">
        <v>2</v>
      </c>
      <c r="E1882" s="61" t="str">
        <f>IF(発注書!D1888="","",発注書!B1888)</f>
        <v/>
      </c>
      <c r="F1882" s="62" t="str">
        <f>IF(J1882="","",VLOOKUP(J1882,商品マスタ!$B:$D,2,FALSE))</f>
        <v/>
      </c>
      <c r="G1882" s="63" t="str">
        <f>IF(F1882="","",VLOOKUP(F1882,商品マスタ!$C:$D,2,FALSE))</f>
        <v/>
      </c>
      <c r="H1882" s="64" t="str">
        <f t="shared" si="29"/>
        <v/>
      </c>
      <c r="I1882" s="65" t="str">
        <f>IF(発注書!D1888="","",発注書!D1888)</f>
        <v/>
      </c>
      <c r="J1882" s="66" t="str">
        <f>IF(発注書!D1888="","",発注書!C1888)</f>
        <v/>
      </c>
      <c r="K1882" s="63"/>
      <c r="L1882" s="63"/>
      <c r="M1882" s="63"/>
      <c r="N1882" s="63"/>
    </row>
    <row r="1883" spans="1:14" x14ac:dyDescent="0.55000000000000004">
      <c r="A1883" s="49">
        <v>941</v>
      </c>
      <c r="B1883" s="50">
        <v>1</v>
      </c>
      <c r="E1883" s="61" t="str">
        <f>IF(発注書!D1889="","",発注書!B1889)</f>
        <v/>
      </c>
      <c r="F1883" s="62" t="str">
        <f>IF(J1883="","",VLOOKUP(J1883,商品マスタ!$B:$D,2,FALSE))</f>
        <v/>
      </c>
      <c r="G1883" s="63" t="str">
        <f>IF(F1883="","",VLOOKUP(F1883,商品マスタ!$C:$D,2,FALSE))</f>
        <v/>
      </c>
      <c r="H1883" s="64" t="str">
        <f t="shared" si="29"/>
        <v/>
      </c>
      <c r="I1883" s="65" t="str">
        <f>IF(発注書!D1889="","",発注書!D1889)</f>
        <v/>
      </c>
      <c r="J1883" s="66" t="str">
        <f>IF(発注書!D1889="","",発注書!C1889)</f>
        <v/>
      </c>
      <c r="K1883" s="63"/>
      <c r="L1883" s="63"/>
      <c r="M1883" s="63"/>
      <c r="N1883" s="63"/>
    </row>
    <row r="1884" spans="1:14" x14ac:dyDescent="0.55000000000000004">
      <c r="B1884" s="50">
        <v>2</v>
      </c>
      <c r="E1884" s="61" t="str">
        <f>IF(発注書!D1890="","",発注書!B1890)</f>
        <v/>
      </c>
      <c r="F1884" s="62" t="str">
        <f>IF(J1884="","",VLOOKUP(J1884,商品マスタ!$B:$D,2,FALSE))</f>
        <v/>
      </c>
      <c r="G1884" s="63" t="str">
        <f>IF(F1884="","",VLOOKUP(F1884,商品マスタ!$C:$D,2,FALSE))</f>
        <v/>
      </c>
      <c r="H1884" s="64" t="str">
        <f t="shared" si="29"/>
        <v/>
      </c>
      <c r="I1884" s="65" t="str">
        <f>IF(発注書!D1890="","",発注書!D1890)</f>
        <v/>
      </c>
      <c r="J1884" s="66" t="str">
        <f>IF(発注書!D1890="","",発注書!C1890)</f>
        <v/>
      </c>
      <c r="K1884" s="63"/>
      <c r="L1884" s="63"/>
      <c r="M1884" s="63"/>
      <c r="N1884" s="63"/>
    </row>
    <row r="1885" spans="1:14" x14ac:dyDescent="0.55000000000000004">
      <c r="A1885" s="49">
        <v>942</v>
      </c>
      <c r="B1885" s="50">
        <v>1</v>
      </c>
      <c r="E1885" s="61" t="str">
        <f>IF(発注書!D1891="","",発注書!B1891)</f>
        <v/>
      </c>
      <c r="F1885" s="62" t="str">
        <f>IF(J1885="","",VLOOKUP(J1885,商品マスタ!$B:$D,2,FALSE))</f>
        <v/>
      </c>
      <c r="G1885" s="63" t="str">
        <f>IF(F1885="","",VLOOKUP(F1885,商品マスタ!$C:$D,2,FALSE))</f>
        <v/>
      </c>
      <c r="H1885" s="64" t="str">
        <f t="shared" si="29"/>
        <v/>
      </c>
      <c r="I1885" s="65" t="str">
        <f>IF(発注書!D1891="","",発注書!D1891)</f>
        <v/>
      </c>
      <c r="J1885" s="66" t="str">
        <f>IF(発注書!D1891="","",発注書!C1891)</f>
        <v/>
      </c>
      <c r="K1885" s="63"/>
      <c r="L1885" s="63"/>
      <c r="M1885" s="63"/>
      <c r="N1885" s="63"/>
    </row>
    <row r="1886" spans="1:14" x14ac:dyDescent="0.55000000000000004">
      <c r="B1886" s="50">
        <v>2</v>
      </c>
      <c r="E1886" s="61" t="str">
        <f>IF(発注書!D1892="","",発注書!B1892)</f>
        <v/>
      </c>
      <c r="F1886" s="62" t="str">
        <f>IF(J1886="","",VLOOKUP(J1886,商品マスタ!$B:$D,2,FALSE))</f>
        <v/>
      </c>
      <c r="G1886" s="63" t="str">
        <f>IF(F1886="","",VLOOKUP(F1886,商品マスタ!$C:$D,2,FALSE))</f>
        <v/>
      </c>
      <c r="H1886" s="64" t="str">
        <f t="shared" si="29"/>
        <v/>
      </c>
      <c r="I1886" s="65" t="str">
        <f>IF(発注書!D1892="","",発注書!D1892)</f>
        <v/>
      </c>
      <c r="J1886" s="66" t="str">
        <f>IF(発注書!D1892="","",発注書!C1892)</f>
        <v/>
      </c>
      <c r="K1886" s="63"/>
      <c r="L1886" s="63"/>
      <c r="M1886" s="63"/>
      <c r="N1886" s="63"/>
    </row>
    <row r="1887" spans="1:14" x14ac:dyDescent="0.55000000000000004">
      <c r="A1887" s="49">
        <v>943</v>
      </c>
      <c r="B1887" s="50">
        <v>1</v>
      </c>
      <c r="E1887" s="61" t="str">
        <f>IF(発注書!D1893="","",発注書!B1893)</f>
        <v/>
      </c>
      <c r="F1887" s="62" t="str">
        <f>IF(J1887="","",VLOOKUP(J1887,商品マスタ!$B:$D,2,FALSE))</f>
        <v/>
      </c>
      <c r="G1887" s="63" t="str">
        <f>IF(F1887="","",VLOOKUP(F1887,商品マスタ!$C:$D,2,FALSE))</f>
        <v/>
      </c>
      <c r="H1887" s="64" t="str">
        <f t="shared" si="29"/>
        <v/>
      </c>
      <c r="I1887" s="65" t="str">
        <f>IF(発注書!D1893="","",発注書!D1893)</f>
        <v/>
      </c>
      <c r="J1887" s="66" t="str">
        <f>IF(発注書!D1893="","",発注書!C1893)</f>
        <v/>
      </c>
      <c r="K1887" s="63"/>
      <c r="L1887" s="63"/>
      <c r="M1887" s="63"/>
      <c r="N1887" s="63"/>
    </row>
    <row r="1888" spans="1:14" x14ac:dyDescent="0.55000000000000004">
      <c r="B1888" s="50">
        <v>2</v>
      </c>
      <c r="E1888" s="61" t="str">
        <f>IF(発注書!D1894="","",発注書!B1894)</f>
        <v/>
      </c>
      <c r="F1888" s="62" t="str">
        <f>IF(J1888="","",VLOOKUP(J1888,商品マスタ!$B:$D,2,FALSE))</f>
        <v/>
      </c>
      <c r="G1888" s="63" t="str">
        <f>IF(F1888="","",VLOOKUP(F1888,商品マスタ!$C:$D,2,FALSE))</f>
        <v/>
      </c>
      <c r="H1888" s="64" t="str">
        <f t="shared" si="29"/>
        <v/>
      </c>
      <c r="I1888" s="65" t="str">
        <f>IF(発注書!D1894="","",発注書!D1894)</f>
        <v/>
      </c>
      <c r="J1888" s="66" t="str">
        <f>IF(発注書!D1894="","",発注書!C1894)</f>
        <v/>
      </c>
      <c r="K1888" s="63"/>
      <c r="L1888" s="63"/>
      <c r="M1888" s="63"/>
      <c r="N1888" s="63"/>
    </row>
    <row r="1889" spans="1:14" x14ac:dyDescent="0.55000000000000004">
      <c r="A1889" s="49">
        <v>944</v>
      </c>
      <c r="B1889" s="50">
        <v>1</v>
      </c>
      <c r="E1889" s="61" t="str">
        <f>IF(発注書!D1895="","",発注書!B1895)</f>
        <v/>
      </c>
      <c r="F1889" s="62" t="str">
        <f>IF(J1889="","",VLOOKUP(J1889,商品マスタ!$B:$D,2,FALSE))</f>
        <v/>
      </c>
      <c r="G1889" s="63" t="str">
        <f>IF(F1889="","",VLOOKUP(F1889,商品マスタ!$C:$D,2,FALSE))</f>
        <v/>
      </c>
      <c r="H1889" s="64" t="str">
        <f t="shared" si="29"/>
        <v/>
      </c>
      <c r="I1889" s="65" t="str">
        <f>IF(発注書!D1895="","",発注書!D1895)</f>
        <v/>
      </c>
      <c r="J1889" s="66" t="str">
        <f>IF(発注書!D1895="","",発注書!C1895)</f>
        <v/>
      </c>
      <c r="K1889" s="63"/>
      <c r="L1889" s="63"/>
      <c r="M1889" s="63"/>
      <c r="N1889" s="63"/>
    </row>
    <row r="1890" spans="1:14" x14ac:dyDescent="0.55000000000000004">
      <c r="B1890" s="50">
        <v>2</v>
      </c>
      <c r="E1890" s="61" t="str">
        <f>IF(発注書!D1896="","",発注書!B1896)</f>
        <v/>
      </c>
      <c r="F1890" s="62" t="str">
        <f>IF(J1890="","",VLOOKUP(J1890,商品マスタ!$B:$D,2,FALSE))</f>
        <v/>
      </c>
      <c r="G1890" s="63" t="str">
        <f>IF(F1890="","",VLOOKUP(F1890,商品マスタ!$C:$D,2,FALSE))</f>
        <v/>
      </c>
      <c r="H1890" s="64" t="str">
        <f t="shared" si="29"/>
        <v/>
      </c>
      <c r="I1890" s="65" t="str">
        <f>IF(発注書!D1896="","",発注書!D1896)</f>
        <v/>
      </c>
      <c r="J1890" s="66" t="str">
        <f>IF(発注書!D1896="","",発注書!C1896)</f>
        <v/>
      </c>
      <c r="K1890" s="63"/>
      <c r="L1890" s="63"/>
      <c r="M1890" s="63"/>
      <c r="N1890" s="63"/>
    </row>
    <row r="1891" spans="1:14" x14ac:dyDescent="0.55000000000000004">
      <c r="A1891" s="49">
        <v>945</v>
      </c>
      <c r="B1891" s="50">
        <v>1</v>
      </c>
      <c r="E1891" s="61" t="str">
        <f>IF(発注書!D1897="","",発注書!B1897)</f>
        <v/>
      </c>
      <c r="F1891" s="62" t="str">
        <f>IF(J1891="","",VLOOKUP(J1891,商品マスタ!$B:$D,2,FALSE))</f>
        <v/>
      </c>
      <c r="G1891" s="63" t="str">
        <f>IF(F1891="","",VLOOKUP(F1891,商品マスタ!$C:$D,2,FALSE))</f>
        <v/>
      </c>
      <c r="H1891" s="64" t="str">
        <f t="shared" si="29"/>
        <v/>
      </c>
      <c r="I1891" s="65" t="str">
        <f>IF(発注書!D1897="","",発注書!D1897)</f>
        <v/>
      </c>
      <c r="J1891" s="66" t="str">
        <f>IF(発注書!D1897="","",発注書!C1897)</f>
        <v/>
      </c>
      <c r="K1891" s="63"/>
      <c r="L1891" s="63"/>
      <c r="M1891" s="63"/>
      <c r="N1891" s="63"/>
    </row>
    <row r="1892" spans="1:14" x14ac:dyDescent="0.55000000000000004">
      <c r="B1892" s="50">
        <v>2</v>
      </c>
      <c r="E1892" s="61" t="str">
        <f>IF(発注書!D1898="","",発注書!B1898)</f>
        <v/>
      </c>
      <c r="F1892" s="62" t="str">
        <f>IF(J1892="","",VLOOKUP(J1892,商品マスタ!$B:$D,2,FALSE))</f>
        <v/>
      </c>
      <c r="G1892" s="63" t="str">
        <f>IF(F1892="","",VLOOKUP(F1892,商品マスタ!$C:$D,2,FALSE))</f>
        <v/>
      </c>
      <c r="H1892" s="64" t="str">
        <f t="shared" si="29"/>
        <v/>
      </c>
      <c r="I1892" s="65" t="str">
        <f>IF(発注書!D1898="","",発注書!D1898)</f>
        <v/>
      </c>
      <c r="J1892" s="66" t="str">
        <f>IF(発注書!D1898="","",発注書!C1898)</f>
        <v/>
      </c>
      <c r="K1892" s="63"/>
      <c r="L1892" s="63"/>
      <c r="M1892" s="63"/>
      <c r="N1892" s="63"/>
    </row>
    <row r="1893" spans="1:14" x14ac:dyDescent="0.55000000000000004">
      <c r="A1893" s="49">
        <v>946</v>
      </c>
      <c r="B1893" s="50">
        <v>1</v>
      </c>
      <c r="E1893" s="61" t="str">
        <f>IF(発注書!D1899="","",発注書!B1899)</f>
        <v/>
      </c>
      <c r="F1893" s="62" t="str">
        <f>IF(J1893="","",VLOOKUP(J1893,商品マスタ!$B:$D,2,FALSE))</f>
        <v/>
      </c>
      <c r="G1893" s="63" t="str">
        <f>IF(F1893="","",VLOOKUP(F1893,商品マスタ!$C:$D,2,FALSE))</f>
        <v/>
      </c>
      <c r="H1893" s="64" t="str">
        <f t="shared" si="29"/>
        <v/>
      </c>
      <c r="I1893" s="65" t="str">
        <f>IF(発注書!D1899="","",発注書!D1899)</f>
        <v/>
      </c>
      <c r="J1893" s="66" t="str">
        <f>IF(発注書!D1899="","",発注書!C1899)</f>
        <v/>
      </c>
      <c r="K1893" s="63"/>
      <c r="L1893" s="63"/>
      <c r="M1893" s="63"/>
      <c r="N1893" s="63"/>
    </row>
    <row r="1894" spans="1:14" x14ac:dyDescent="0.55000000000000004">
      <c r="B1894" s="50">
        <v>2</v>
      </c>
      <c r="E1894" s="61" t="str">
        <f>IF(発注書!D1900="","",発注書!B1900)</f>
        <v/>
      </c>
      <c r="F1894" s="62" t="str">
        <f>IF(J1894="","",VLOOKUP(J1894,商品マスタ!$B:$D,2,FALSE))</f>
        <v/>
      </c>
      <c r="G1894" s="63" t="str">
        <f>IF(F1894="","",VLOOKUP(F1894,商品マスタ!$C:$D,2,FALSE))</f>
        <v/>
      </c>
      <c r="H1894" s="64" t="str">
        <f t="shared" si="29"/>
        <v/>
      </c>
      <c r="I1894" s="65" t="str">
        <f>IF(発注書!D1900="","",発注書!D1900)</f>
        <v/>
      </c>
      <c r="J1894" s="66" t="str">
        <f>IF(発注書!D1900="","",発注書!C1900)</f>
        <v/>
      </c>
      <c r="K1894" s="63"/>
      <c r="L1894" s="63"/>
      <c r="M1894" s="63"/>
      <c r="N1894" s="63"/>
    </row>
    <row r="1895" spans="1:14" x14ac:dyDescent="0.55000000000000004">
      <c r="A1895" s="49">
        <v>947</v>
      </c>
      <c r="B1895" s="50">
        <v>1</v>
      </c>
      <c r="E1895" s="61" t="str">
        <f>IF(発注書!D1901="","",発注書!B1901)</f>
        <v/>
      </c>
      <c r="F1895" s="62" t="str">
        <f>IF(J1895="","",VLOOKUP(J1895,商品マスタ!$B:$D,2,FALSE))</f>
        <v/>
      </c>
      <c r="G1895" s="63" t="str">
        <f>IF(F1895="","",VLOOKUP(F1895,商品マスタ!$C:$D,2,FALSE))</f>
        <v/>
      </c>
      <c r="H1895" s="64" t="str">
        <f t="shared" si="29"/>
        <v/>
      </c>
      <c r="I1895" s="65" t="str">
        <f>IF(発注書!D1901="","",発注書!D1901)</f>
        <v/>
      </c>
      <c r="J1895" s="66" t="str">
        <f>IF(発注書!D1901="","",発注書!C1901)</f>
        <v/>
      </c>
      <c r="K1895" s="63"/>
      <c r="L1895" s="63"/>
      <c r="M1895" s="63"/>
      <c r="N1895" s="63"/>
    </row>
    <row r="1896" spans="1:14" x14ac:dyDescent="0.55000000000000004">
      <c r="B1896" s="50">
        <v>2</v>
      </c>
      <c r="E1896" s="61" t="str">
        <f>IF(発注書!D1902="","",発注書!B1902)</f>
        <v/>
      </c>
      <c r="F1896" s="62" t="str">
        <f>IF(J1896="","",VLOOKUP(J1896,商品マスタ!$B:$D,2,FALSE))</f>
        <v/>
      </c>
      <c r="G1896" s="63" t="str">
        <f>IF(F1896="","",VLOOKUP(F1896,商品マスタ!$C:$D,2,FALSE))</f>
        <v/>
      </c>
      <c r="H1896" s="64" t="str">
        <f t="shared" si="29"/>
        <v/>
      </c>
      <c r="I1896" s="65" t="str">
        <f>IF(発注書!D1902="","",発注書!D1902)</f>
        <v/>
      </c>
      <c r="J1896" s="66" t="str">
        <f>IF(発注書!D1902="","",発注書!C1902)</f>
        <v/>
      </c>
      <c r="K1896" s="63"/>
      <c r="L1896" s="63"/>
      <c r="M1896" s="63"/>
      <c r="N1896" s="63"/>
    </row>
    <row r="1897" spans="1:14" x14ac:dyDescent="0.55000000000000004">
      <c r="A1897" s="49">
        <v>948</v>
      </c>
      <c r="B1897" s="50">
        <v>1</v>
      </c>
      <c r="E1897" s="61" t="str">
        <f>IF(発注書!D1903="","",発注書!B1903)</f>
        <v/>
      </c>
      <c r="F1897" s="62" t="str">
        <f>IF(J1897="","",VLOOKUP(J1897,商品マスタ!$B:$D,2,FALSE))</f>
        <v/>
      </c>
      <c r="G1897" s="63" t="str">
        <f>IF(F1897="","",VLOOKUP(F1897,商品マスタ!$C:$D,2,FALSE))</f>
        <v/>
      </c>
      <c r="H1897" s="64" t="str">
        <f t="shared" si="29"/>
        <v/>
      </c>
      <c r="I1897" s="65" t="str">
        <f>IF(発注書!D1903="","",発注書!D1903)</f>
        <v/>
      </c>
      <c r="J1897" s="66" t="str">
        <f>IF(発注書!D1903="","",発注書!C1903)</f>
        <v/>
      </c>
      <c r="K1897" s="63"/>
      <c r="L1897" s="63"/>
      <c r="M1897" s="63"/>
      <c r="N1897" s="63"/>
    </row>
    <row r="1898" spans="1:14" x14ac:dyDescent="0.55000000000000004">
      <c r="B1898" s="50">
        <v>2</v>
      </c>
      <c r="E1898" s="61" t="str">
        <f>IF(発注書!D1904="","",発注書!B1904)</f>
        <v/>
      </c>
      <c r="F1898" s="62" t="str">
        <f>IF(J1898="","",VLOOKUP(J1898,商品マスタ!$B:$D,2,FALSE))</f>
        <v/>
      </c>
      <c r="G1898" s="63" t="str">
        <f>IF(F1898="","",VLOOKUP(F1898,商品マスタ!$C:$D,2,FALSE))</f>
        <v/>
      </c>
      <c r="H1898" s="64" t="str">
        <f t="shared" si="29"/>
        <v/>
      </c>
      <c r="I1898" s="65" t="str">
        <f>IF(発注書!D1904="","",発注書!D1904)</f>
        <v/>
      </c>
      <c r="J1898" s="66" t="str">
        <f>IF(発注書!D1904="","",発注書!C1904)</f>
        <v/>
      </c>
      <c r="K1898" s="63"/>
      <c r="L1898" s="63"/>
      <c r="M1898" s="63"/>
      <c r="N1898" s="63"/>
    </row>
    <row r="1899" spans="1:14" x14ac:dyDescent="0.55000000000000004">
      <c r="A1899" s="49">
        <v>949</v>
      </c>
      <c r="B1899" s="50">
        <v>1</v>
      </c>
      <c r="E1899" s="61" t="str">
        <f>IF(発注書!D1905="","",発注書!B1905)</f>
        <v/>
      </c>
      <c r="F1899" s="62" t="str">
        <f>IF(J1899="","",VLOOKUP(J1899,商品マスタ!$B:$D,2,FALSE))</f>
        <v/>
      </c>
      <c r="G1899" s="63" t="str">
        <f>IF(F1899="","",VLOOKUP(F1899,商品マスタ!$C:$D,2,FALSE))</f>
        <v/>
      </c>
      <c r="H1899" s="64" t="str">
        <f t="shared" si="29"/>
        <v/>
      </c>
      <c r="I1899" s="65" t="str">
        <f>IF(発注書!D1905="","",発注書!D1905)</f>
        <v/>
      </c>
      <c r="J1899" s="66" t="str">
        <f>IF(発注書!D1905="","",発注書!C1905)</f>
        <v/>
      </c>
      <c r="K1899" s="63"/>
      <c r="L1899" s="63"/>
      <c r="M1899" s="63"/>
      <c r="N1899" s="63"/>
    </row>
    <row r="1900" spans="1:14" x14ac:dyDescent="0.55000000000000004">
      <c r="B1900" s="50">
        <v>2</v>
      </c>
      <c r="E1900" s="61" t="str">
        <f>IF(発注書!D1906="","",発注書!B1906)</f>
        <v/>
      </c>
      <c r="F1900" s="62" t="str">
        <f>IF(J1900="","",VLOOKUP(J1900,商品マスタ!$B:$D,2,FALSE))</f>
        <v/>
      </c>
      <c r="G1900" s="63" t="str">
        <f>IF(F1900="","",VLOOKUP(F1900,商品マスタ!$C:$D,2,FALSE))</f>
        <v/>
      </c>
      <c r="H1900" s="64" t="str">
        <f t="shared" si="29"/>
        <v/>
      </c>
      <c r="I1900" s="65" t="str">
        <f>IF(発注書!D1906="","",発注書!D1906)</f>
        <v/>
      </c>
      <c r="J1900" s="66" t="str">
        <f>IF(発注書!D1906="","",発注書!C1906)</f>
        <v/>
      </c>
      <c r="K1900" s="63"/>
      <c r="L1900" s="63"/>
      <c r="M1900" s="63"/>
      <c r="N1900" s="63"/>
    </row>
    <row r="1901" spans="1:14" x14ac:dyDescent="0.55000000000000004">
      <c r="A1901" s="49">
        <v>950</v>
      </c>
      <c r="B1901" s="50">
        <v>1</v>
      </c>
      <c r="E1901" s="61" t="str">
        <f>IF(発注書!D1907="","",発注書!B1907)</f>
        <v/>
      </c>
      <c r="F1901" s="62" t="str">
        <f>IF(J1901="","",VLOOKUP(J1901,商品マスタ!$B:$D,2,FALSE))</f>
        <v/>
      </c>
      <c r="G1901" s="63" t="str">
        <f>IF(F1901="","",VLOOKUP(F1901,商品マスタ!$C:$D,2,FALSE))</f>
        <v/>
      </c>
      <c r="H1901" s="64" t="str">
        <f t="shared" si="29"/>
        <v/>
      </c>
      <c r="I1901" s="65" t="str">
        <f>IF(発注書!D1907="","",発注書!D1907)</f>
        <v/>
      </c>
      <c r="J1901" s="66" t="str">
        <f>IF(発注書!D1907="","",発注書!C1907)</f>
        <v/>
      </c>
      <c r="K1901" s="63"/>
      <c r="L1901" s="63"/>
      <c r="M1901" s="63"/>
      <c r="N1901" s="63"/>
    </row>
    <row r="1902" spans="1:14" x14ac:dyDescent="0.55000000000000004">
      <c r="B1902" s="50">
        <v>2</v>
      </c>
      <c r="E1902" s="61" t="str">
        <f>IF(発注書!D1908="","",発注書!B1908)</f>
        <v/>
      </c>
      <c r="F1902" s="62" t="str">
        <f>IF(J1902="","",VLOOKUP(J1902,商品マスタ!$B:$D,2,FALSE))</f>
        <v/>
      </c>
      <c r="G1902" s="63" t="str">
        <f>IF(F1902="","",VLOOKUP(F1902,商品マスタ!$C:$D,2,FALSE))</f>
        <v/>
      </c>
      <c r="H1902" s="64" t="str">
        <f t="shared" si="29"/>
        <v/>
      </c>
      <c r="I1902" s="65" t="str">
        <f>IF(発注書!D1908="","",発注書!D1908)</f>
        <v/>
      </c>
      <c r="J1902" s="66" t="str">
        <f>IF(発注書!D1908="","",発注書!C1908)</f>
        <v/>
      </c>
      <c r="K1902" s="63"/>
      <c r="L1902" s="63"/>
      <c r="M1902" s="63"/>
      <c r="N1902" s="63"/>
    </row>
    <row r="1903" spans="1:14" x14ac:dyDescent="0.55000000000000004">
      <c r="A1903" s="49">
        <v>951</v>
      </c>
      <c r="B1903" s="50">
        <v>1</v>
      </c>
      <c r="E1903" s="61" t="str">
        <f>IF(発注書!D1909="","",発注書!B1909)</f>
        <v/>
      </c>
      <c r="F1903" s="62" t="str">
        <f>IF(J1903="","",VLOOKUP(J1903,商品マスタ!$B:$D,2,FALSE))</f>
        <v/>
      </c>
      <c r="G1903" s="63" t="str">
        <f>IF(F1903="","",VLOOKUP(F1903,商品マスタ!$C:$D,2,FALSE))</f>
        <v/>
      </c>
      <c r="H1903" s="64" t="str">
        <f t="shared" si="29"/>
        <v/>
      </c>
      <c r="I1903" s="65" t="str">
        <f>IF(発注書!D1909="","",発注書!D1909)</f>
        <v/>
      </c>
      <c r="J1903" s="66" t="str">
        <f>IF(発注書!D1909="","",発注書!C1909)</f>
        <v/>
      </c>
      <c r="K1903" s="63"/>
      <c r="L1903" s="63"/>
      <c r="M1903" s="63"/>
      <c r="N1903" s="63"/>
    </row>
    <row r="1904" spans="1:14" x14ac:dyDescent="0.55000000000000004">
      <c r="B1904" s="50">
        <v>2</v>
      </c>
      <c r="E1904" s="61" t="str">
        <f>IF(発注書!D1910="","",発注書!B1910)</f>
        <v/>
      </c>
      <c r="F1904" s="62" t="str">
        <f>IF(J1904="","",VLOOKUP(J1904,商品マスタ!$B:$D,2,FALSE))</f>
        <v/>
      </c>
      <c r="G1904" s="63" t="str">
        <f>IF(F1904="","",VLOOKUP(F1904,商品マスタ!$C:$D,2,FALSE))</f>
        <v/>
      </c>
      <c r="H1904" s="64" t="str">
        <f t="shared" si="29"/>
        <v/>
      </c>
      <c r="I1904" s="65" t="str">
        <f>IF(発注書!D1910="","",発注書!D1910)</f>
        <v/>
      </c>
      <c r="J1904" s="66" t="str">
        <f>IF(発注書!D1910="","",発注書!C1910)</f>
        <v/>
      </c>
      <c r="K1904" s="63"/>
      <c r="L1904" s="63"/>
      <c r="M1904" s="63"/>
      <c r="N1904" s="63"/>
    </row>
    <row r="1905" spans="1:14" x14ac:dyDescent="0.55000000000000004">
      <c r="A1905" s="49">
        <v>952</v>
      </c>
      <c r="B1905" s="50">
        <v>1</v>
      </c>
      <c r="E1905" s="61" t="str">
        <f>IF(発注書!D1911="","",発注書!B1911)</f>
        <v/>
      </c>
      <c r="F1905" s="62" t="str">
        <f>IF(J1905="","",VLOOKUP(J1905,商品マスタ!$B:$D,2,FALSE))</f>
        <v/>
      </c>
      <c r="G1905" s="63" t="str">
        <f>IF(F1905="","",VLOOKUP(F1905,商品マスタ!$C:$D,2,FALSE))</f>
        <v/>
      </c>
      <c r="H1905" s="64" t="str">
        <f t="shared" si="29"/>
        <v/>
      </c>
      <c r="I1905" s="65" t="str">
        <f>IF(発注書!D1911="","",発注書!D1911)</f>
        <v/>
      </c>
      <c r="J1905" s="66" t="str">
        <f>IF(発注書!D1911="","",発注書!C1911)</f>
        <v/>
      </c>
      <c r="K1905" s="63"/>
      <c r="L1905" s="63"/>
      <c r="M1905" s="63"/>
      <c r="N1905" s="63"/>
    </row>
    <row r="1906" spans="1:14" x14ac:dyDescent="0.55000000000000004">
      <c r="B1906" s="50">
        <v>2</v>
      </c>
      <c r="E1906" s="61" t="str">
        <f>IF(発注書!D1912="","",発注書!B1912)</f>
        <v/>
      </c>
      <c r="F1906" s="62" t="str">
        <f>IF(J1906="","",VLOOKUP(J1906,商品マスタ!$B:$D,2,FALSE))</f>
        <v/>
      </c>
      <c r="G1906" s="63" t="str">
        <f>IF(F1906="","",VLOOKUP(F1906,商品マスタ!$C:$D,2,FALSE))</f>
        <v/>
      </c>
      <c r="H1906" s="64" t="str">
        <f t="shared" si="29"/>
        <v/>
      </c>
      <c r="I1906" s="65" t="str">
        <f>IF(発注書!D1912="","",発注書!D1912)</f>
        <v/>
      </c>
      <c r="J1906" s="66" t="str">
        <f>IF(発注書!D1912="","",発注書!C1912)</f>
        <v/>
      </c>
      <c r="K1906" s="63"/>
      <c r="L1906" s="63"/>
      <c r="M1906" s="63"/>
      <c r="N1906" s="63"/>
    </row>
    <row r="1907" spans="1:14" x14ac:dyDescent="0.55000000000000004">
      <c r="A1907" s="49">
        <v>953</v>
      </c>
      <c r="B1907" s="50">
        <v>1</v>
      </c>
      <c r="E1907" s="61" t="str">
        <f>IF(発注書!D1913="","",発注書!B1913)</f>
        <v/>
      </c>
      <c r="F1907" s="62" t="str">
        <f>IF(J1907="","",VLOOKUP(J1907,商品マスタ!$B:$D,2,FALSE))</f>
        <v/>
      </c>
      <c r="G1907" s="63" t="str">
        <f>IF(F1907="","",VLOOKUP(F1907,商品マスタ!$C:$D,2,FALSE))</f>
        <v/>
      </c>
      <c r="H1907" s="64" t="str">
        <f t="shared" si="29"/>
        <v/>
      </c>
      <c r="I1907" s="65" t="str">
        <f>IF(発注書!D1913="","",発注書!D1913)</f>
        <v/>
      </c>
      <c r="J1907" s="66" t="str">
        <f>IF(発注書!D1913="","",発注書!C1913)</f>
        <v/>
      </c>
      <c r="K1907" s="63"/>
      <c r="L1907" s="63"/>
      <c r="M1907" s="63"/>
      <c r="N1907" s="63"/>
    </row>
    <row r="1908" spans="1:14" x14ac:dyDescent="0.55000000000000004">
      <c r="B1908" s="50">
        <v>2</v>
      </c>
      <c r="E1908" s="61" t="str">
        <f>IF(発注書!D1914="","",発注書!B1914)</f>
        <v/>
      </c>
      <c r="F1908" s="62" t="str">
        <f>IF(J1908="","",VLOOKUP(J1908,商品マスタ!$B:$D,2,FALSE))</f>
        <v/>
      </c>
      <c r="G1908" s="63" t="str">
        <f>IF(F1908="","",VLOOKUP(F1908,商品マスタ!$C:$D,2,FALSE))</f>
        <v/>
      </c>
      <c r="H1908" s="64" t="str">
        <f t="shared" si="29"/>
        <v/>
      </c>
      <c r="I1908" s="65" t="str">
        <f>IF(発注書!D1914="","",発注書!D1914)</f>
        <v/>
      </c>
      <c r="J1908" s="66" t="str">
        <f>IF(発注書!D1914="","",発注書!C1914)</f>
        <v/>
      </c>
      <c r="K1908" s="63"/>
      <c r="L1908" s="63"/>
      <c r="M1908" s="63"/>
      <c r="N1908" s="63"/>
    </row>
    <row r="1909" spans="1:14" x14ac:dyDescent="0.55000000000000004">
      <c r="A1909" s="49">
        <v>954</v>
      </c>
      <c r="B1909" s="50">
        <v>1</v>
      </c>
      <c r="E1909" s="61" t="str">
        <f>IF(発注書!D1915="","",発注書!B1915)</f>
        <v/>
      </c>
      <c r="F1909" s="62" t="str">
        <f>IF(J1909="","",VLOOKUP(J1909,商品マスタ!$B:$D,2,FALSE))</f>
        <v/>
      </c>
      <c r="G1909" s="63" t="str">
        <f>IF(F1909="","",VLOOKUP(F1909,商品マスタ!$C:$D,2,FALSE))</f>
        <v/>
      </c>
      <c r="H1909" s="64" t="str">
        <f t="shared" si="29"/>
        <v/>
      </c>
      <c r="I1909" s="65" t="str">
        <f>IF(発注書!D1915="","",発注書!D1915)</f>
        <v/>
      </c>
      <c r="J1909" s="66" t="str">
        <f>IF(発注書!D1915="","",発注書!C1915)</f>
        <v/>
      </c>
      <c r="K1909" s="63"/>
      <c r="L1909" s="63"/>
      <c r="M1909" s="63"/>
      <c r="N1909" s="63"/>
    </row>
    <row r="1910" spans="1:14" x14ac:dyDescent="0.55000000000000004">
      <c r="B1910" s="50">
        <v>2</v>
      </c>
      <c r="E1910" s="61" t="str">
        <f>IF(発注書!D1916="","",発注書!B1916)</f>
        <v/>
      </c>
      <c r="F1910" s="62" t="str">
        <f>IF(J1910="","",VLOOKUP(J1910,商品マスタ!$B:$D,2,FALSE))</f>
        <v/>
      </c>
      <c r="G1910" s="63" t="str">
        <f>IF(F1910="","",VLOOKUP(F1910,商品マスタ!$C:$D,2,FALSE))</f>
        <v/>
      </c>
      <c r="H1910" s="64" t="str">
        <f t="shared" si="29"/>
        <v/>
      </c>
      <c r="I1910" s="65" t="str">
        <f>IF(発注書!D1916="","",発注書!D1916)</f>
        <v/>
      </c>
      <c r="J1910" s="66" t="str">
        <f>IF(発注書!D1916="","",発注書!C1916)</f>
        <v/>
      </c>
      <c r="K1910" s="63"/>
      <c r="L1910" s="63"/>
      <c r="M1910" s="63"/>
      <c r="N1910" s="63"/>
    </row>
    <row r="1911" spans="1:14" x14ac:dyDescent="0.55000000000000004">
      <c r="A1911" s="49">
        <v>955</v>
      </c>
      <c r="B1911" s="50">
        <v>1</v>
      </c>
      <c r="E1911" s="61" t="str">
        <f>IF(発注書!D1917="","",発注書!B1917)</f>
        <v/>
      </c>
      <c r="F1911" s="62" t="str">
        <f>IF(J1911="","",VLOOKUP(J1911,商品マスタ!$B:$D,2,FALSE))</f>
        <v/>
      </c>
      <c r="G1911" s="63" t="str">
        <f>IF(F1911="","",VLOOKUP(F1911,商品マスタ!$C:$D,2,FALSE))</f>
        <v/>
      </c>
      <c r="H1911" s="64" t="str">
        <f t="shared" si="29"/>
        <v/>
      </c>
      <c r="I1911" s="65" t="str">
        <f>IF(発注書!D1917="","",発注書!D1917)</f>
        <v/>
      </c>
      <c r="J1911" s="66" t="str">
        <f>IF(発注書!D1917="","",発注書!C1917)</f>
        <v/>
      </c>
      <c r="K1911" s="63"/>
      <c r="L1911" s="63"/>
      <c r="M1911" s="63"/>
      <c r="N1911" s="63"/>
    </row>
    <row r="1912" spans="1:14" x14ac:dyDescent="0.55000000000000004">
      <c r="B1912" s="50">
        <v>2</v>
      </c>
      <c r="E1912" s="61" t="str">
        <f>IF(発注書!D1918="","",発注書!B1918)</f>
        <v/>
      </c>
      <c r="F1912" s="62" t="str">
        <f>IF(J1912="","",VLOOKUP(J1912,商品マスタ!$B:$D,2,FALSE))</f>
        <v/>
      </c>
      <c r="G1912" s="63" t="str">
        <f>IF(F1912="","",VLOOKUP(F1912,商品マスタ!$C:$D,2,FALSE))</f>
        <v/>
      </c>
      <c r="H1912" s="64" t="str">
        <f t="shared" si="29"/>
        <v/>
      </c>
      <c r="I1912" s="65" t="str">
        <f>IF(発注書!D1918="","",発注書!D1918)</f>
        <v/>
      </c>
      <c r="J1912" s="66" t="str">
        <f>IF(発注書!D1918="","",発注書!C1918)</f>
        <v/>
      </c>
      <c r="K1912" s="63"/>
      <c r="L1912" s="63"/>
      <c r="M1912" s="63"/>
      <c r="N1912" s="63"/>
    </row>
    <row r="1913" spans="1:14" x14ac:dyDescent="0.55000000000000004">
      <c r="A1913" s="49">
        <v>956</v>
      </c>
      <c r="B1913" s="50">
        <v>1</v>
      </c>
      <c r="E1913" s="61" t="str">
        <f>IF(発注書!D1919="","",発注書!B1919)</f>
        <v/>
      </c>
      <c r="F1913" s="62" t="str">
        <f>IF(J1913="","",VLOOKUP(J1913,商品マスタ!$B:$D,2,FALSE))</f>
        <v/>
      </c>
      <c r="G1913" s="63" t="str">
        <f>IF(F1913="","",VLOOKUP(F1913,商品マスタ!$C:$D,2,FALSE))</f>
        <v/>
      </c>
      <c r="H1913" s="64" t="str">
        <f t="shared" si="29"/>
        <v/>
      </c>
      <c r="I1913" s="65" t="str">
        <f>IF(発注書!D1919="","",発注書!D1919)</f>
        <v/>
      </c>
      <c r="J1913" s="66" t="str">
        <f>IF(発注書!D1919="","",発注書!C1919)</f>
        <v/>
      </c>
      <c r="K1913" s="63"/>
      <c r="L1913" s="63"/>
      <c r="M1913" s="63"/>
      <c r="N1913" s="63"/>
    </row>
    <row r="1914" spans="1:14" x14ac:dyDescent="0.55000000000000004">
      <c r="B1914" s="50">
        <v>2</v>
      </c>
      <c r="E1914" s="61" t="str">
        <f>IF(発注書!D1920="","",発注書!B1920)</f>
        <v/>
      </c>
      <c r="F1914" s="62" t="str">
        <f>IF(J1914="","",VLOOKUP(J1914,商品マスタ!$B:$D,2,FALSE))</f>
        <v/>
      </c>
      <c r="G1914" s="63" t="str">
        <f>IF(F1914="","",VLOOKUP(F1914,商品マスタ!$C:$D,2,FALSE))</f>
        <v/>
      </c>
      <c r="H1914" s="64" t="str">
        <f t="shared" si="29"/>
        <v/>
      </c>
      <c r="I1914" s="65" t="str">
        <f>IF(発注書!D1920="","",発注書!D1920)</f>
        <v/>
      </c>
      <c r="J1914" s="66" t="str">
        <f>IF(発注書!D1920="","",発注書!C1920)</f>
        <v/>
      </c>
      <c r="K1914" s="63"/>
      <c r="L1914" s="63"/>
      <c r="M1914" s="63"/>
      <c r="N1914" s="63"/>
    </row>
    <row r="1915" spans="1:14" x14ac:dyDescent="0.55000000000000004">
      <c r="A1915" s="49">
        <v>957</v>
      </c>
      <c r="B1915" s="50">
        <v>1</v>
      </c>
      <c r="E1915" s="61" t="str">
        <f>IF(発注書!D1921="","",発注書!B1921)</f>
        <v/>
      </c>
      <c r="F1915" s="62" t="str">
        <f>IF(J1915="","",VLOOKUP(J1915,商品マスタ!$B:$D,2,FALSE))</f>
        <v/>
      </c>
      <c r="G1915" s="63" t="str">
        <f>IF(F1915="","",VLOOKUP(F1915,商品マスタ!$C:$D,2,FALSE))</f>
        <v/>
      </c>
      <c r="H1915" s="64" t="str">
        <f t="shared" si="29"/>
        <v/>
      </c>
      <c r="I1915" s="65" t="str">
        <f>IF(発注書!D1921="","",発注書!D1921)</f>
        <v/>
      </c>
      <c r="J1915" s="66" t="str">
        <f>IF(発注書!D1921="","",発注書!C1921)</f>
        <v/>
      </c>
      <c r="K1915" s="63"/>
      <c r="L1915" s="63"/>
      <c r="M1915" s="63"/>
      <c r="N1915" s="63"/>
    </row>
    <row r="1916" spans="1:14" x14ac:dyDescent="0.55000000000000004">
      <c r="B1916" s="50">
        <v>2</v>
      </c>
      <c r="E1916" s="61" t="str">
        <f>IF(発注書!D1922="","",発注書!B1922)</f>
        <v/>
      </c>
      <c r="F1916" s="62" t="str">
        <f>IF(J1916="","",VLOOKUP(J1916,商品マスタ!$B:$D,2,FALSE))</f>
        <v/>
      </c>
      <c r="G1916" s="63" t="str">
        <f>IF(F1916="","",VLOOKUP(F1916,商品マスタ!$C:$D,2,FALSE))</f>
        <v/>
      </c>
      <c r="H1916" s="64" t="str">
        <f t="shared" si="29"/>
        <v/>
      </c>
      <c r="I1916" s="65" t="str">
        <f>IF(発注書!D1922="","",発注書!D1922)</f>
        <v/>
      </c>
      <c r="J1916" s="66" t="str">
        <f>IF(発注書!D1922="","",発注書!C1922)</f>
        <v/>
      </c>
      <c r="K1916" s="63"/>
      <c r="L1916" s="63"/>
      <c r="M1916" s="63"/>
      <c r="N1916" s="63"/>
    </row>
    <row r="1917" spans="1:14" x14ac:dyDescent="0.55000000000000004">
      <c r="A1917" s="49">
        <v>958</v>
      </c>
      <c r="B1917" s="50">
        <v>1</v>
      </c>
      <c r="E1917" s="61" t="str">
        <f>IF(発注書!D1923="","",発注書!B1923)</f>
        <v/>
      </c>
      <c r="F1917" s="62" t="str">
        <f>IF(J1917="","",VLOOKUP(J1917,商品マスタ!$B:$D,2,FALSE))</f>
        <v/>
      </c>
      <c r="G1917" s="63" t="str">
        <f>IF(F1917="","",VLOOKUP(F1917,商品マスタ!$C:$D,2,FALSE))</f>
        <v/>
      </c>
      <c r="H1917" s="64" t="str">
        <f t="shared" si="29"/>
        <v/>
      </c>
      <c r="I1917" s="65" t="str">
        <f>IF(発注書!D1923="","",発注書!D1923)</f>
        <v/>
      </c>
      <c r="J1917" s="66" t="str">
        <f>IF(発注書!D1923="","",発注書!C1923)</f>
        <v/>
      </c>
      <c r="K1917" s="63"/>
      <c r="L1917" s="63"/>
      <c r="M1917" s="63"/>
      <c r="N1917" s="63"/>
    </row>
    <row r="1918" spans="1:14" x14ac:dyDescent="0.55000000000000004">
      <c r="B1918" s="50">
        <v>2</v>
      </c>
      <c r="E1918" s="61" t="str">
        <f>IF(発注書!D1924="","",発注書!B1924)</f>
        <v/>
      </c>
      <c r="F1918" s="62" t="str">
        <f>IF(J1918="","",VLOOKUP(J1918,商品マスタ!$B:$D,2,FALSE))</f>
        <v/>
      </c>
      <c r="G1918" s="63" t="str">
        <f>IF(F1918="","",VLOOKUP(F1918,商品マスタ!$C:$D,2,FALSE))</f>
        <v/>
      </c>
      <c r="H1918" s="64" t="str">
        <f t="shared" si="29"/>
        <v/>
      </c>
      <c r="I1918" s="65" t="str">
        <f>IF(発注書!D1924="","",発注書!D1924)</f>
        <v/>
      </c>
      <c r="J1918" s="66" t="str">
        <f>IF(発注書!D1924="","",発注書!C1924)</f>
        <v/>
      </c>
      <c r="K1918" s="63"/>
      <c r="L1918" s="63"/>
      <c r="M1918" s="63"/>
      <c r="N1918" s="63"/>
    </row>
    <row r="1919" spans="1:14" x14ac:dyDescent="0.55000000000000004">
      <c r="A1919" s="49">
        <v>959</v>
      </c>
      <c r="B1919" s="50">
        <v>1</v>
      </c>
      <c r="E1919" s="61" t="str">
        <f>IF(発注書!D1925="","",発注書!B1925)</f>
        <v/>
      </c>
      <c r="F1919" s="62" t="str">
        <f>IF(J1919="","",VLOOKUP(J1919,商品マスタ!$B:$D,2,FALSE))</f>
        <v/>
      </c>
      <c r="G1919" s="63" t="str">
        <f>IF(F1919="","",VLOOKUP(F1919,商品マスタ!$C:$D,2,FALSE))</f>
        <v/>
      </c>
      <c r="H1919" s="64" t="str">
        <f t="shared" si="29"/>
        <v/>
      </c>
      <c r="I1919" s="65" t="str">
        <f>IF(発注書!D1925="","",発注書!D1925)</f>
        <v/>
      </c>
      <c r="J1919" s="66" t="str">
        <f>IF(発注書!D1925="","",発注書!C1925)</f>
        <v/>
      </c>
      <c r="K1919" s="63"/>
      <c r="L1919" s="63"/>
      <c r="M1919" s="63"/>
      <c r="N1919" s="63"/>
    </row>
    <row r="1920" spans="1:14" x14ac:dyDescent="0.55000000000000004">
      <c r="B1920" s="50">
        <v>2</v>
      </c>
      <c r="E1920" s="61" t="str">
        <f>IF(発注書!D1926="","",発注書!B1926)</f>
        <v/>
      </c>
      <c r="F1920" s="62" t="str">
        <f>IF(J1920="","",VLOOKUP(J1920,商品マスタ!$B:$D,2,FALSE))</f>
        <v/>
      </c>
      <c r="G1920" s="63" t="str">
        <f>IF(F1920="","",VLOOKUP(F1920,商品マスタ!$C:$D,2,FALSE))</f>
        <v/>
      </c>
      <c r="H1920" s="64" t="str">
        <f t="shared" si="29"/>
        <v/>
      </c>
      <c r="I1920" s="65" t="str">
        <f>IF(発注書!D1926="","",発注書!D1926)</f>
        <v/>
      </c>
      <c r="J1920" s="66" t="str">
        <f>IF(発注書!D1926="","",発注書!C1926)</f>
        <v/>
      </c>
      <c r="K1920" s="63"/>
      <c r="L1920" s="63"/>
      <c r="M1920" s="63"/>
      <c r="N1920" s="63"/>
    </row>
    <row r="1921" spans="1:14" x14ac:dyDescent="0.55000000000000004">
      <c r="A1921" s="49">
        <v>960</v>
      </c>
      <c r="B1921" s="50">
        <v>1</v>
      </c>
      <c r="E1921" s="61" t="str">
        <f>IF(発注書!D1927="","",発注書!B1927)</f>
        <v/>
      </c>
      <c r="F1921" s="62" t="str">
        <f>IF(J1921="","",VLOOKUP(J1921,商品マスタ!$B:$D,2,FALSE))</f>
        <v/>
      </c>
      <c r="G1921" s="63" t="str">
        <f>IF(F1921="","",VLOOKUP(F1921,商品マスタ!$C:$D,2,FALSE))</f>
        <v/>
      </c>
      <c r="H1921" s="64" t="str">
        <f t="shared" si="29"/>
        <v/>
      </c>
      <c r="I1921" s="65" t="str">
        <f>IF(発注書!D1927="","",発注書!D1927)</f>
        <v/>
      </c>
      <c r="J1921" s="66" t="str">
        <f>IF(発注書!D1927="","",発注書!C1927)</f>
        <v/>
      </c>
      <c r="K1921" s="63"/>
      <c r="L1921" s="63"/>
      <c r="M1921" s="63"/>
      <c r="N1921" s="63"/>
    </row>
    <row r="1922" spans="1:14" x14ac:dyDescent="0.55000000000000004">
      <c r="B1922" s="50">
        <v>2</v>
      </c>
      <c r="E1922" s="61" t="str">
        <f>IF(発注書!D1928="","",発注書!B1928)</f>
        <v/>
      </c>
      <c r="F1922" s="62" t="str">
        <f>IF(J1922="","",VLOOKUP(J1922,商品マスタ!$B:$D,2,FALSE))</f>
        <v/>
      </c>
      <c r="G1922" s="63" t="str">
        <f>IF(F1922="","",VLOOKUP(F1922,商品マスタ!$C:$D,2,FALSE))</f>
        <v/>
      </c>
      <c r="H1922" s="64" t="str">
        <f t="shared" si="29"/>
        <v/>
      </c>
      <c r="I1922" s="65" t="str">
        <f>IF(発注書!D1928="","",発注書!D1928)</f>
        <v/>
      </c>
      <c r="J1922" s="66" t="str">
        <f>IF(発注書!D1928="","",発注書!C1928)</f>
        <v/>
      </c>
      <c r="K1922" s="63"/>
      <c r="L1922" s="63"/>
      <c r="M1922" s="63"/>
      <c r="N1922" s="63"/>
    </row>
    <row r="1923" spans="1:14" x14ac:dyDescent="0.55000000000000004">
      <c r="A1923" s="49">
        <v>961</v>
      </c>
      <c r="B1923" s="50">
        <v>1</v>
      </c>
      <c r="E1923" s="61" t="str">
        <f>IF(発注書!D1929="","",発注書!B1929)</f>
        <v/>
      </c>
      <c r="F1923" s="62" t="str">
        <f>IF(J1923="","",VLOOKUP(J1923,商品マスタ!$B:$D,2,FALSE))</f>
        <v/>
      </c>
      <c r="G1923" s="63" t="str">
        <f>IF(F1923="","",VLOOKUP(F1923,商品マスタ!$C:$D,2,FALSE))</f>
        <v/>
      </c>
      <c r="H1923" s="64" t="str">
        <f t="shared" si="29"/>
        <v/>
      </c>
      <c r="I1923" s="65" t="str">
        <f>IF(発注書!D1929="","",発注書!D1929)</f>
        <v/>
      </c>
      <c r="J1923" s="66" t="str">
        <f>IF(発注書!D1929="","",発注書!C1929)</f>
        <v/>
      </c>
      <c r="K1923" s="63"/>
      <c r="L1923" s="63"/>
      <c r="M1923" s="63"/>
      <c r="N1923" s="63"/>
    </row>
    <row r="1924" spans="1:14" x14ac:dyDescent="0.55000000000000004">
      <c r="B1924" s="50">
        <v>2</v>
      </c>
      <c r="E1924" s="61" t="str">
        <f>IF(発注書!D1930="","",発注書!B1930)</f>
        <v/>
      </c>
      <c r="F1924" s="62" t="str">
        <f>IF(J1924="","",VLOOKUP(J1924,商品マスタ!$B:$D,2,FALSE))</f>
        <v/>
      </c>
      <c r="G1924" s="63" t="str">
        <f>IF(F1924="","",VLOOKUP(F1924,商品マスタ!$C:$D,2,FALSE))</f>
        <v/>
      </c>
      <c r="H1924" s="64" t="str">
        <f t="shared" ref="H1924:H1987" si="30">IF(E1924="","",IF(E1924="",LEN(SUBSTITUTE(D1924," ","")),LEN(SUBSTITUTE(E1924," ",""))))</f>
        <v/>
      </c>
      <c r="I1924" s="65" t="str">
        <f>IF(発注書!D1930="","",発注書!D1930)</f>
        <v/>
      </c>
      <c r="J1924" s="66" t="str">
        <f>IF(発注書!D1930="","",発注書!C1930)</f>
        <v/>
      </c>
      <c r="K1924" s="63"/>
      <c r="L1924" s="63"/>
      <c r="M1924" s="63"/>
      <c r="N1924" s="63"/>
    </row>
    <row r="1925" spans="1:14" x14ac:dyDescent="0.55000000000000004">
      <c r="A1925" s="49">
        <v>962</v>
      </c>
      <c r="B1925" s="50">
        <v>1</v>
      </c>
      <c r="E1925" s="61" t="str">
        <f>IF(発注書!D1931="","",発注書!B1931)</f>
        <v/>
      </c>
      <c r="F1925" s="62" t="str">
        <f>IF(J1925="","",VLOOKUP(J1925,商品マスタ!$B:$D,2,FALSE))</f>
        <v/>
      </c>
      <c r="G1925" s="63" t="str">
        <f>IF(F1925="","",VLOOKUP(F1925,商品マスタ!$C:$D,2,FALSE))</f>
        <v/>
      </c>
      <c r="H1925" s="64" t="str">
        <f t="shared" si="30"/>
        <v/>
      </c>
      <c r="I1925" s="65" t="str">
        <f>IF(発注書!D1931="","",発注書!D1931)</f>
        <v/>
      </c>
      <c r="J1925" s="66" t="str">
        <f>IF(発注書!D1931="","",発注書!C1931)</f>
        <v/>
      </c>
      <c r="K1925" s="63"/>
      <c r="L1925" s="63"/>
      <c r="M1925" s="63"/>
      <c r="N1925" s="63"/>
    </row>
    <row r="1926" spans="1:14" x14ac:dyDescent="0.55000000000000004">
      <c r="B1926" s="50">
        <v>2</v>
      </c>
      <c r="E1926" s="61" t="str">
        <f>IF(発注書!D1932="","",発注書!B1932)</f>
        <v/>
      </c>
      <c r="F1926" s="62" t="str">
        <f>IF(J1926="","",VLOOKUP(J1926,商品マスタ!$B:$D,2,FALSE))</f>
        <v/>
      </c>
      <c r="G1926" s="63" t="str">
        <f>IF(F1926="","",VLOOKUP(F1926,商品マスタ!$C:$D,2,FALSE))</f>
        <v/>
      </c>
      <c r="H1926" s="64" t="str">
        <f t="shared" si="30"/>
        <v/>
      </c>
      <c r="I1926" s="65" t="str">
        <f>IF(発注書!D1932="","",発注書!D1932)</f>
        <v/>
      </c>
      <c r="J1926" s="66" t="str">
        <f>IF(発注書!D1932="","",発注書!C1932)</f>
        <v/>
      </c>
      <c r="K1926" s="63"/>
      <c r="L1926" s="63"/>
      <c r="M1926" s="63"/>
      <c r="N1926" s="63"/>
    </row>
    <row r="1927" spans="1:14" x14ac:dyDescent="0.55000000000000004">
      <c r="A1927" s="49">
        <v>963</v>
      </c>
      <c r="B1927" s="50">
        <v>1</v>
      </c>
      <c r="E1927" s="61" t="str">
        <f>IF(発注書!D1933="","",発注書!B1933)</f>
        <v/>
      </c>
      <c r="F1927" s="62" t="str">
        <f>IF(J1927="","",VLOOKUP(J1927,商品マスタ!$B:$D,2,FALSE))</f>
        <v/>
      </c>
      <c r="G1927" s="63" t="str">
        <f>IF(F1927="","",VLOOKUP(F1927,商品マスタ!$C:$D,2,FALSE))</f>
        <v/>
      </c>
      <c r="H1927" s="64" t="str">
        <f t="shared" si="30"/>
        <v/>
      </c>
      <c r="I1927" s="65" t="str">
        <f>IF(発注書!D1933="","",発注書!D1933)</f>
        <v/>
      </c>
      <c r="J1927" s="66" t="str">
        <f>IF(発注書!D1933="","",発注書!C1933)</f>
        <v/>
      </c>
      <c r="K1927" s="63"/>
      <c r="L1927" s="63"/>
      <c r="M1927" s="63"/>
      <c r="N1927" s="63"/>
    </row>
    <row r="1928" spans="1:14" x14ac:dyDescent="0.55000000000000004">
      <c r="B1928" s="50">
        <v>2</v>
      </c>
      <c r="E1928" s="61" t="str">
        <f>IF(発注書!D1934="","",発注書!B1934)</f>
        <v/>
      </c>
      <c r="F1928" s="62" t="str">
        <f>IF(J1928="","",VLOOKUP(J1928,商品マスタ!$B:$D,2,FALSE))</f>
        <v/>
      </c>
      <c r="G1928" s="63" t="str">
        <f>IF(F1928="","",VLOOKUP(F1928,商品マスタ!$C:$D,2,FALSE))</f>
        <v/>
      </c>
      <c r="H1928" s="64" t="str">
        <f t="shared" si="30"/>
        <v/>
      </c>
      <c r="I1928" s="65" t="str">
        <f>IF(発注書!D1934="","",発注書!D1934)</f>
        <v/>
      </c>
      <c r="J1928" s="66" t="str">
        <f>IF(発注書!D1934="","",発注書!C1934)</f>
        <v/>
      </c>
      <c r="K1928" s="63"/>
      <c r="L1928" s="63"/>
      <c r="M1928" s="63"/>
      <c r="N1928" s="63"/>
    </row>
    <row r="1929" spans="1:14" x14ac:dyDescent="0.55000000000000004">
      <c r="A1929" s="49">
        <v>964</v>
      </c>
      <c r="B1929" s="50">
        <v>1</v>
      </c>
      <c r="E1929" s="61" t="str">
        <f>IF(発注書!D1935="","",発注書!B1935)</f>
        <v/>
      </c>
      <c r="F1929" s="62" t="str">
        <f>IF(J1929="","",VLOOKUP(J1929,商品マスタ!$B:$D,2,FALSE))</f>
        <v/>
      </c>
      <c r="G1929" s="63" t="str">
        <f>IF(F1929="","",VLOOKUP(F1929,商品マスタ!$C:$D,2,FALSE))</f>
        <v/>
      </c>
      <c r="H1929" s="64" t="str">
        <f t="shared" si="30"/>
        <v/>
      </c>
      <c r="I1929" s="65" t="str">
        <f>IF(発注書!D1935="","",発注書!D1935)</f>
        <v/>
      </c>
      <c r="J1929" s="66" t="str">
        <f>IF(発注書!D1935="","",発注書!C1935)</f>
        <v/>
      </c>
      <c r="K1929" s="63"/>
      <c r="L1929" s="63"/>
      <c r="M1929" s="63"/>
      <c r="N1929" s="63"/>
    </row>
    <row r="1930" spans="1:14" x14ac:dyDescent="0.55000000000000004">
      <c r="B1930" s="50">
        <v>2</v>
      </c>
      <c r="E1930" s="61" t="str">
        <f>IF(発注書!D1936="","",発注書!B1936)</f>
        <v/>
      </c>
      <c r="F1930" s="62" t="str">
        <f>IF(J1930="","",VLOOKUP(J1930,商品マスタ!$B:$D,2,FALSE))</f>
        <v/>
      </c>
      <c r="G1930" s="63" t="str">
        <f>IF(F1930="","",VLOOKUP(F1930,商品マスタ!$C:$D,2,FALSE))</f>
        <v/>
      </c>
      <c r="H1930" s="64" t="str">
        <f t="shared" si="30"/>
        <v/>
      </c>
      <c r="I1930" s="65" t="str">
        <f>IF(発注書!D1936="","",発注書!D1936)</f>
        <v/>
      </c>
      <c r="J1930" s="66" t="str">
        <f>IF(発注書!D1936="","",発注書!C1936)</f>
        <v/>
      </c>
      <c r="K1930" s="63"/>
      <c r="L1930" s="63"/>
      <c r="M1930" s="63"/>
      <c r="N1930" s="63"/>
    </row>
    <row r="1931" spans="1:14" x14ac:dyDescent="0.55000000000000004">
      <c r="A1931" s="49">
        <v>965</v>
      </c>
      <c r="B1931" s="50">
        <v>1</v>
      </c>
      <c r="E1931" s="61" t="str">
        <f>IF(発注書!D1937="","",発注書!B1937)</f>
        <v/>
      </c>
      <c r="F1931" s="62" t="str">
        <f>IF(J1931="","",VLOOKUP(J1931,商品マスタ!$B:$D,2,FALSE))</f>
        <v/>
      </c>
      <c r="G1931" s="63" t="str">
        <f>IF(F1931="","",VLOOKUP(F1931,商品マスタ!$C:$D,2,FALSE))</f>
        <v/>
      </c>
      <c r="H1931" s="64" t="str">
        <f t="shared" si="30"/>
        <v/>
      </c>
      <c r="I1931" s="65" t="str">
        <f>IF(発注書!D1937="","",発注書!D1937)</f>
        <v/>
      </c>
      <c r="J1931" s="66" t="str">
        <f>IF(発注書!D1937="","",発注書!C1937)</f>
        <v/>
      </c>
      <c r="K1931" s="63"/>
      <c r="L1931" s="63"/>
      <c r="M1931" s="63"/>
      <c r="N1931" s="63"/>
    </row>
    <row r="1932" spans="1:14" x14ac:dyDescent="0.55000000000000004">
      <c r="B1932" s="50">
        <v>2</v>
      </c>
      <c r="E1932" s="61" t="str">
        <f>IF(発注書!D1938="","",発注書!B1938)</f>
        <v/>
      </c>
      <c r="F1932" s="62" t="str">
        <f>IF(J1932="","",VLOOKUP(J1932,商品マスタ!$B:$D,2,FALSE))</f>
        <v/>
      </c>
      <c r="G1932" s="63" t="str">
        <f>IF(F1932="","",VLOOKUP(F1932,商品マスタ!$C:$D,2,FALSE))</f>
        <v/>
      </c>
      <c r="H1932" s="64" t="str">
        <f t="shared" si="30"/>
        <v/>
      </c>
      <c r="I1932" s="65" t="str">
        <f>IF(発注書!D1938="","",発注書!D1938)</f>
        <v/>
      </c>
      <c r="J1932" s="66" t="str">
        <f>IF(発注書!D1938="","",発注書!C1938)</f>
        <v/>
      </c>
      <c r="K1932" s="63"/>
      <c r="L1932" s="63"/>
      <c r="M1932" s="63"/>
      <c r="N1932" s="63"/>
    </row>
    <row r="1933" spans="1:14" x14ac:dyDescent="0.55000000000000004">
      <c r="A1933" s="49">
        <v>966</v>
      </c>
      <c r="B1933" s="50">
        <v>1</v>
      </c>
      <c r="E1933" s="61" t="str">
        <f>IF(発注書!D1939="","",発注書!B1939)</f>
        <v/>
      </c>
      <c r="F1933" s="62" t="str">
        <f>IF(J1933="","",VLOOKUP(J1933,商品マスタ!$B:$D,2,FALSE))</f>
        <v/>
      </c>
      <c r="G1933" s="63" t="str">
        <f>IF(F1933="","",VLOOKUP(F1933,商品マスタ!$C:$D,2,FALSE))</f>
        <v/>
      </c>
      <c r="H1933" s="64" t="str">
        <f t="shared" si="30"/>
        <v/>
      </c>
      <c r="I1933" s="65" t="str">
        <f>IF(発注書!D1939="","",発注書!D1939)</f>
        <v/>
      </c>
      <c r="J1933" s="66" t="str">
        <f>IF(発注書!D1939="","",発注書!C1939)</f>
        <v/>
      </c>
      <c r="K1933" s="63"/>
      <c r="L1933" s="63"/>
      <c r="M1933" s="63"/>
      <c r="N1933" s="63"/>
    </row>
    <row r="1934" spans="1:14" x14ac:dyDescent="0.55000000000000004">
      <c r="B1934" s="50">
        <v>2</v>
      </c>
      <c r="E1934" s="61" t="str">
        <f>IF(発注書!D1940="","",発注書!B1940)</f>
        <v/>
      </c>
      <c r="F1934" s="62" t="str">
        <f>IF(J1934="","",VLOOKUP(J1934,商品マスタ!$B:$D,2,FALSE))</f>
        <v/>
      </c>
      <c r="G1934" s="63" t="str">
        <f>IF(F1934="","",VLOOKUP(F1934,商品マスタ!$C:$D,2,FALSE))</f>
        <v/>
      </c>
      <c r="H1934" s="64" t="str">
        <f t="shared" si="30"/>
        <v/>
      </c>
      <c r="I1934" s="65" t="str">
        <f>IF(発注書!D1940="","",発注書!D1940)</f>
        <v/>
      </c>
      <c r="J1934" s="66" t="str">
        <f>IF(発注書!D1940="","",発注書!C1940)</f>
        <v/>
      </c>
      <c r="K1934" s="63"/>
      <c r="L1934" s="63"/>
      <c r="M1934" s="63"/>
      <c r="N1934" s="63"/>
    </row>
    <row r="1935" spans="1:14" x14ac:dyDescent="0.55000000000000004">
      <c r="A1935" s="49">
        <v>967</v>
      </c>
      <c r="B1935" s="50">
        <v>1</v>
      </c>
      <c r="E1935" s="61" t="str">
        <f>IF(発注書!D1941="","",発注書!B1941)</f>
        <v/>
      </c>
      <c r="F1935" s="62" t="str">
        <f>IF(J1935="","",VLOOKUP(J1935,商品マスタ!$B:$D,2,FALSE))</f>
        <v/>
      </c>
      <c r="G1935" s="63" t="str">
        <f>IF(F1935="","",VLOOKUP(F1935,商品マスタ!$C:$D,2,FALSE))</f>
        <v/>
      </c>
      <c r="H1935" s="64" t="str">
        <f t="shared" si="30"/>
        <v/>
      </c>
      <c r="I1935" s="65" t="str">
        <f>IF(発注書!D1941="","",発注書!D1941)</f>
        <v/>
      </c>
      <c r="J1935" s="66" t="str">
        <f>IF(発注書!D1941="","",発注書!C1941)</f>
        <v/>
      </c>
      <c r="K1935" s="63"/>
      <c r="L1935" s="63"/>
      <c r="M1935" s="63"/>
      <c r="N1935" s="63"/>
    </row>
    <row r="1936" spans="1:14" x14ac:dyDescent="0.55000000000000004">
      <c r="B1936" s="50">
        <v>2</v>
      </c>
      <c r="E1936" s="61" t="str">
        <f>IF(発注書!D1942="","",発注書!B1942)</f>
        <v/>
      </c>
      <c r="F1936" s="62" t="str">
        <f>IF(J1936="","",VLOOKUP(J1936,商品マスタ!$B:$D,2,FALSE))</f>
        <v/>
      </c>
      <c r="G1936" s="63" t="str">
        <f>IF(F1936="","",VLOOKUP(F1936,商品マスタ!$C:$D,2,FALSE))</f>
        <v/>
      </c>
      <c r="H1936" s="64" t="str">
        <f t="shared" si="30"/>
        <v/>
      </c>
      <c r="I1936" s="65" t="str">
        <f>IF(発注書!D1942="","",発注書!D1942)</f>
        <v/>
      </c>
      <c r="J1936" s="66" t="str">
        <f>IF(発注書!D1942="","",発注書!C1942)</f>
        <v/>
      </c>
      <c r="K1936" s="63"/>
      <c r="L1936" s="63"/>
      <c r="M1936" s="63"/>
      <c r="N1936" s="63"/>
    </row>
    <row r="1937" spans="1:14" x14ac:dyDescent="0.55000000000000004">
      <c r="A1937" s="49">
        <v>968</v>
      </c>
      <c r="B1937" s="50">
        <v>1</v>
      </c>
      <c r="E1937" s="61" t="str">
        <f>IF(発注書!D1943="","",発注書!B1943)</f>
        <v/>
      </c>
      <c r="F1937" s="62" t="str">
        <f>IF(J1937="","",VLOOKUP(J1937,商品マスタ!$B:$D,2,FALSE))</f>
        <v/>
      </c>
      <c r="G1937" s="63" t="str">
        <f>IF(F1937="","",VLOOKUP(F1937,商品マスタ!$C:$D,2,FALSE))</f>
        <v/>
      </c>
      <c r="H1937" s="64" t="str">
        <f t="shared" si="30"/>
        <v/>
      </c>
      <c r="I1937" s="65" t="str">
        <f>IF(発注書!D1943="","",発注書!D1943)</f>
        <v/>
      </c>
      <c r="J1937" s="66" t="str">
        <f>IF(発注書!D1943="","",発注書!C1943)</f>
        <v/>
      </c>
      <c r="K1937" s="63"/>
      <c r="L1937" s="63"/>
      <c r="M1937" s="63"/>
      <c r="N1937" s="63"/>
    </row>
    <row r="1938" spans="1:14" x14ac:dyDescent="0.55000000000000004">
      <c r="B1938" s="50">
        <v>2</v>
      </c>
      <c r="E1938" s="61" t="str">
        <f>IF(発注書!D1944="","",発注書!B1944)</f>
        <v/>
      </c>
      <c r="F1938" s="62" t="str">
        <f>IF(J1938="","",VLOOKUP(J1938,商品マスタ!$B:$D,2,FALSE))</f>
        <v/>
      </c>
      <c r="G1938" s="63" t="str">
        <f>IF(F1938="","",VLOOKUP(F1938,商品マスタ!$C:$D,2,FALSE))</f>
        <v/>
      </c>
      <c r="H1938" s="64" t="str">
        <f t="shared" si="30"/>
        <v/>
      </c>
      <c r="I1938" s="65" t="str">
        <f>IF(発注書!D1944="","",発注書!D1944)</f>
        <v/>
      </c>
      <c r="J1938" s="66" t="str">
        <f>IF(発注書!D1944="","",発注書!C1944)</f>
        <v/>
      </c>
      <c r="K1938" s="63"/>
      <c r="L1938" s="63"/>
      <c r="M1938" s="63"/>
      <c r="N1938" s="63"/>
    </row>
    <row r="1939" spans="1:14" x14ac:dyDescent="0.55000000000000004">
      <c r="A1939" s="49">
        <v>969</v>
      </c>
      <c r="B1939" s="50">
        <v>1</v>
      </c>
      <c r="E1939" s="61" t="str">
        <f>IF(発注書!D1945="","",発注書!B1945)</f>
        <v/>
      </c>
      <c r="F1939" s="62" t="str">
        <f>IF(J1939="","",VLOOKUP(J1939,商品マスタ!$B:$D,2,FALSE))</f>
        <v/>
      </c>
      <c r="G1939" s="63" t="str">
        <f>IF(F1939="","",VLOOKUP(F1939,商品マスタ!$C:$D,2,FALSE))</f>
        <v/>
      </c>
      <c r="H1939" s="64" t="str">
        <f t="shared" si="30"/>
        <v/>
      </c>
      <c r="I1939" s="65" t="str">
        <f>IF(発注書!D1945="","",発注書!D1945)</f>
        <v/>
      </c>
      <c r="J1939" s="66" t="str">
        <f>IF(発注書!D1945="","",発注書!C1945)</f>
        <v/>
      </c>
      <c r="K1939" s="63"/>
      <c r="L1939" s="63"/>
      <c r="M1939" s="63"/>
      <c r="N1939" s="63"/>
    </row>
    <row r="1940" spans="1:14" x14ac:dyDescent="0.55000000000000004">
      <c r="B1940" s="50">
        <v>2</v>
      </c>
      <c r="E1940" s="61" t="str">
        <f>IF(発注書!D1946="","",発注書!B1946)</f>
        <v/>
      </c>
      <c r="F1940" s="62" t="str">
        <f>IF(J1940="","",VLOOKUP(J1940,商品マスタ!$B:$D,2,FALSE))</f>
        <v/>
      </c>
      <c r="G1940" s="63" t="str">
        <f>IF(F1940="","",VLOOKUP(F1940,商品マスタ!$C:$D,2,FALSE))</f>
        <v/>
      </c>
      <c r="H1940" s="64" t="str">
        <f t="shared" si="30"/>
        <v/>
      </c>
      <c r="I1940" s="65" t="str">
        <f>IF(発注書!D1946="","",発注書!D1946)</f>
        <v/>
      </c>
      <c r="J1940" s="66" t="str">
        <f>IF(発注書!D1946="","",発注書!C1946)</f>
        <v/>
      </c>
      <c r="K1940" s="63"/>
      <c r="L1940" s="63"/>
      <c r="M1940" s="63"/>
      <c r="N1940" s="63"/>
    </row>
    <row r="1941" spans="1:14" x14ac:dyDescent="0.55000000000000004">
      <c r="A1941" s="49">
        <v>970</v>
      </c>
      <c r="B1941" s="50">
        <v>1</v>
      </c>
      <c r="E1941" s="61" t="str">
        <f>IF(発注書!D1947="","",発注書!B1947)</f>
        <v/>
      </c>
      <c r="F1941" s="62" t="str">
        <f>IF(J1941="","",VLOOKUP(J1941,商品マスタ!$B:$D,2,FALSE))</f>
        <v/>
      </c>
      <c r="G1941" s="63" t="str">
        <f>IF(F1941="","",VLOOKUP(F1941,商品マスタ!$C:$D,2,FALSE))</f>
        <v/>
      </c>
      <c r="H1941" s="64" t="str">
        <f t="shared" si="30"/>
        <v/>
      </c>
      <c r="I1941" s="65" t="str">
        <f>IF(発注書!D1947="","",発注書!D1947)</f>
        <v/>
      </c>
      <c r="J1941" s="66" t="str">
        <f>IF(発注書!D1947="","",発注書!C1947)</f>
        <v/>
      </c>
      <c r="K1941" s="63"/>
      <c r="L1941" s="63"/>
      <c r="M1941" s="63"/>
      <c r="N1941" s="63"/>
    </row>
    <row r="1942" spans="1:14" x14ac:dyDescent="0.55000000000000004">
      <c r="B1942" s="50">
        <v>2</v>
      </c>
      <c r="E1942" s="61" t="str">
        <f>IF(発注書!D1948="","",発注書!B1948)</f>
        <v/>
      </c>
      <c r="F1942" s="62" t="str">
        <f>IF(J1942="","",VLOOKUP(J1942,商品マスタ!$B:$D,2,FALSE))</f>
        <v/>
      </c>
      <c r="G1942" s="63" t="str">
        <f>IF(F1942="","",VLOOKUP(F1942,商品マスタ!$C:$D,2,FALSE))</f>
        <v/>
      </c>
      <c r="H1942" s="64" t="str">
        <f t="shared" si="30"/>
        <v/>
      </c>
      <c r="I1942" s="65" t="str">
        <f>IF(発注書!D1948="","",発注書!D1948)</f>
        <v/>
      </c>
      <c r="J1942" s="66" t="str">
        <f>IF(発注書!D1948="","",発注書!C1948)</f>
        <v/>
      </c>
      <c r="K1942" s="63"/>
      <c r="L1942" s="63"/>
      <c r="M1942" s="63"/>
      <c r="N1942" s="63"/>
    </row>
    <row r="1943" spans="1:14" x14ac:dyDescent="0.55000000000000004">
      <c r="A1943" s="49">
        <v>971</v>
      </c>
      <c r="B1943" s="50">
        <v>1</v>
      </c>
      <c r="E1943" s="61" t="str">
        <f>IF(発注書!D1949="","",発注書!B1949)</f>
        <v/>
      </c>
      <c r="F1943" s="62" t="str">
        <f>IF(J1943="","",VLOOKUP(J1943,商品マスタ!$B:$D,2,FALSE))</f>
        <v/>
      </c>
      <c r="G1943" s="63" t="str">
        <f>IF(F1943="","",VLOOKUP(F1943,商品マスタ!$C:$D,2,FALSE))</f>
        <v/>
      </c>
      <c r="H1943" s="64" t="str">
        <f t="shared" si="30"/>
        <v/>
      </c>
      <c r="I1943" s="65" t="str">
        <f>IF(発注書!D1949="","",発注書!D1949)</f>
        <v/>
      </c>
      <c r="J1943" s="66" t="str">
        <f>IF(発注書!D1949="","",発注書!C1949)</f>
        <v/>
      </c>
      <c r="K1943" s="63"/>
      <c r="L1943" s="63"/>
      <c r="M1943" s="63"/>
      <c r="N1943" s="63"/>
    </row>
    <row r="1944" spans="1:14" x14ac:dyDescent="0.55000000000000004">
      <c r="B1944" s="50">
        <v>2</v>
      </c>
      <c r="E1944" s="61" t="str">
        <f>IF(発注書!D1950="","",発注書!B1950)</f>
        <v/>
      </c>
      <c r="F1944" s="62" t="str">
        <f>IF(J1944="","",VLOOKUP(J1944,商品マスタ!$B:$D,2,FALSE))</f>
        <v/>
      </c>
      <c r="G1944" s="63" t="str">
        <f>IF(F1944="","",VLOOKUP(F1944,商品マスタ!$C:$D,2,FALSE))</f>
        <v/>
      </c>
      <c r="H1944" s="64" t="str">
        <f t="shared" si="30"/>
        <v/>
      </c>
      <c r="I1944" s="65" t="str">
        <f>IF(発注書!D1950="","",発注書!D1950)</f>
        <v/>
      </c>
      <c r="J1944" s="66" t="str">
        <f>IF(発注書!D1950="","",発注書!C1950)</f>
        <v/>
      </c>
      <c r="K1944" s="63"/>
      <c r="L1944" s="63"/>
      <c r="M1944" s="63"/>
      <c r="N1944" s="63"/>
    </row>
    <row r="1945" spans="1:14" x14ac:dyDescent="0.55000000000000004">
      <c r="A1945" s="49">
        <v>972</v>
      </c>
      <c r="B1945" s="50">
        <v>1</v>
      </c>
      <c r="E1945" s="61" t="str">
        <f>IF(発注書!D1951="","",発注書!B1951)</f>
        <v/>
      </c>
      <c r="F1945" s="62" t="str">
        <f>IF(J1945="","",VLOOKUP(J1945,商品マスタ!$B:$D,2,FALSE))</f>
        <v/>
      </c>
      <c r="G1945" s="63" t="str">
        <f>IF(F1945="","",VLOOKUP(F1945,商品マスタ!$C:$D,2,FALSE))</f>
        <v/>
      </c>
      <c r="H1945" s="64" t="str">
        <f t="shared" si="30"/>
        <v/>
      </c>
      <c r="I1945" s="65" t="str">
        <f>IF(発注書!D1951="","",発注書!D1951)</f>
        <v/>
      </c>
      <c r="J1945" s="66" t="str">
        <f>IF(発注書!D1951="","",発注書!C1951)</f>
        <v/>
      </c>
      <c r="K1945" s="63"/>
      <c r="L1945" s="63"/>
      <c r="M1945" s="63"/>
      <c r="N1945" s="63"/>
    </row>
    <row r="1946" spans="1:14" x14ac:dyDescent="0.55000000000000004">
      <c r="B1946" s="50">
        <v>2</v>
      </c>
      <c r="E1946" s="61" t="str">
        <f>IF(発注書!D1952="","",発注書!B1952)</f>
        <v/>
      </c>
      <c r="F1946" s="62" t="str">
        <f>IF(J1946="","",VLOOKUP(J1946,商品マスタ!$B:$D,2,FALSE))</f>
        <v/>
      </c>
      <c r="G1946" s="63" t="str">
        <f>IF(F1946="","",VLOOKUP(F1946,商品マスタ!$C:$D,2,FALSE))</f>
        <v/>
      </c>
      <c r="H1946" s="64" t="str">
        <f t="shared" si="30"/>
        <v/>
      </c>
      <c r="I1946" s="65" t="str">
        <f>IF(発注書!D1952="","",発注書!D1952)</f>
        <v/>
      </c>
      <c r="J1946" s="66" t="str">
        <f>IF(発注書!D1952="","",発注書!C1952)</f>
        <v/>
      </c>
      <c r="K1946" s="63"/>
      <c r="L1946" s="63"/>
      <c r="M1946" s="63"/>
      <c r="N1946" s="63"/>
    </row>
    <row r="1947" spans="1:14" x14ac:dyDescent="0.55000000000000004">
      <c r="A1947" s="49">
        <v>973</v>
      </c>
      <c r="B1947" s="50">
        <v>1</v>
      </c>
      <c r="E1947" s="61" t="str">
        <f>IF(発注書!D1953="","",発注書!B1953)</f>
        <v/>
      </c>
      <c r="F1947" s="62" t="str">
        <f>IF(J1947="","",VLOOKUP(J1947,商品マスタ!$B:$D,2,FALSE))</f>
        <v/>
      </c>
      <c r="G1947" s="63" t="str">
        <f>IF(F1947="","",VLOOKUP(F1947,商品マスタ!$C:$D,2,FALSE))</f>
        <v/>
      </c>
      <c r="H1947" s="64" t="str">
        <f t="shared" si="30"/>
        <v/>
      </c>
      <c r="I1947" s="65" t="str">
        <f>IF(発注書!D1953="","",発注書!D1953)</f>
        <v/>
      </c>
      <c r="J1947" s="66" t="str">
        <f>IF(発注書!D1953="","",発注書!C1953)</f>
        <v/>
      </c>
      <c r="K1947" s="63"/>
      <c r="L1947" s="63"/>
      <c r="M1947" s="63"/>
      <c r="N1947" s="63"/>
    </row>
    <row r="1948" spans="1:14" x14ac:dyDescent="0.55000000000000004">
      <c r="B1948" s="50">
        <v>2</v>
      </c>
      <c r="E1948" s="61" t="str">
        <f>IF(発注書!D1954="","",発注書!B1954)</f>
        <v/>
      </c>
      <c r="F1948" s="62" t="str">
        <f>IF(J1948="","",VLOOKUP(J1948,商品マスタ!$B:$D,2,FALSE))</f>
        <v/>
      </c>
      <c r="G1948" s="63" t="str">
        <f>IF(F1948="","",VLOOKUP(F1948,商品マスタ!$C:$D,2,FALSE))</f>
        <v/>
      </c>
      <c r="H1948" s="64" t="str">
        <f t="shared" si="30"/>
        <v/>
      </c>
      <c r="I1948" s="65" t="str">
        <f>IF(発注書!D1954="","",発注書!D1954)</f>
        <v/>
      </c>
      <c r="J1948" s="66" t="str">
        <f>IF(発注書!D1954="","",発注書!C1954)</f>
        <v/>
      </c>
      <c r="K1948" s="63"/>
      <c r="L1948" s="63"/>
      <c r="M1948" s="63"/>
      <c r="N1948" s="63"/>
    </row>
    <row r="1949" spans="1:14" x14ac:dyDescent="0.55000000000000004">
      <c r="A1949" s="49">
        <v>974</v>
      </c>
      <c r="B1949" s="50">
        <v>1</v>
      </c>
      <c r="E1949" s="61" t="str">
        <f>IF(発注書!D1955="","",発注書!B1955)</f>
        <v/>
      </c>
      <c r="F1949" s="62" t="str">
        <f>IF(J1949="","",VLOOKUP(J1949,商品マスタ!$B:$D,2,FALSE))</f>
        <v/>
      </c>
      <c r="G1949" s="63" t="str">
        <f>IF(F1949="","",VLOOKUP(F1949,商品マスタ!$C:$D,2,FALSE))</f>
        <v/>
      </c>
      <c r="H1949" s="64" t="str">
        <f t="shared" si="30"/>
        <v/>
      </c>
      <c r="I1949" s="65" t="str">
        <f>IF(発注書!D1955="","",発注書!D1955)</f>
        <v/>
      </c>
      <c r="J1949" s="66" t="str">
        <f>IF(発注書!D1955="","",発注書!C1955)</f>
        <v/>
      </c>
      <c r="K1949" s="63"/>
      <c r="L1949" s="63"/>
      <c r="M1949" s="63"/>
      <c r="N1949" s="63"/>
    </row>
    <row r="1950" spans="1:14" x14ac:dyDescent="0.55000000000000004">
      <c r="B1950" s="50">
        <v>2</v>
      </c>
      <c r="E1950" s="61" t="str">
        <f>IF(発注書!D1956="","",発注書!B1956)</f>
        <v/>
      </c>
      <c r="F1950" s="62" t="str">
        <f>IF(J1950="","",VLOOKUP(J1950,商品マスタ!$B:$D,2,FALSE))</f>
        <v/>
      </c>
      <c r="G1950" s="63" t="str">
        <f>IF(F1950="","",VLOOKUP(F1950,商品マスタ!$C:$D,2,FALSE))</f>
        <v/>
      </c>
      <c r="H1950" s="64" t="str">
        <f t="shared" si="30"/>
        <v/>
      </c>
      <c r="I1950" s="65" t="str">
        <f>IF(発注書!D1956="","",発注書!D1956)</f>
        <v/>
      </c>
      <c r="J1950" s="66" t="str">
        <f>IF(発注書!D1956="","",発注書!C1956)</f>
        <v/>
      </c>
      <c r="K1950" s="63"/>
      <c r="L1950" s="63"/>
      <c r="M1950" s="63"/>
      <c r="N1950" s="63"/>
    </row>
    <row r="1951" spans="1:14" x14ac:dyDescent="0.55000000000000004">
      <c r="A1951" s="49">
        <v>975</v>
      </c>
      <c r="B1951" s="50">
        <v>1</v>
      </c>
      <c r="E1951" s="61" t="str">
        <f>IF(発注書!D1957="","",発注書!B1957)</f>
        <v/>
      </c>
      <c r="F1951" s="62" t="str">
        <f>IF(J1951="","",VLOOKUP(J1951,商品マスタ!$B:$D,2,FALSE))</f>
        <v/>
      </c>
      <c r="G1951" s="63" t="str">
        <f>IF(F1951="","",VLOOKUP(F1951,商品マスタ!$C:$D,2,FALSE))</f>
        <v/>
      </c>
      <c r="H1951" s="64" t="str">
        <f t="shared" si="30"/>
        <v/>
      </c>
      <c r="I1951" s="65" t="str">
        <f>IF(発注書!D1957="","",発注書!D1957)</f>
        <v/>
      </c>
      <c r="J1951" s="66" t="str">
        <f>IF(発注書!D1957="","",発注書!C1957)</f>
        <v/>
      </c>
      <c r="K1951" s="63"/>
      <c r="L1951" s="63"/>
      <c r="M1951" s="63"/>
      <c r="N1951" s="63"/>
    </row>
    <row r="1952" spans="1:14" x14ac:dyDescent="0.55000000000000004">
      <c r="B1952" s="50">
        <v>2</v>
      </c>
      <c r="E1952" s="61" t="str">
        <f>IF(発注書!D1958="","",発注書!B1958)</f>
        <v/>
      </c>
      <c r="F1952" s="62" t="str">
        <f>IF(J1952="","",VLOOKUP(J1952,商品マスタ!$B:$D,2,FALSE))</f>
        <v/>
      </c>
      <c r="G1952" s="63" t="str">
        <f>IF(F1952="","",VLOOKUP(F1952,商品マスタ!$C:$D,2,FALSE))</f>
        <v/>
      </c>
      <c r="H1952" s="64" t="str">
        <f t="shared" si="30"/>
        <v/>
      </c>
      <c r="I1952" s="65" t="str">
        <f>IF(発注書!D1958="","",発注書!D1958)</f>
        <v/>
      </c>
      <c r="J1952" s="66" t="str">
        <f>IF(発注書!D1958="","",発注書!C1958)</f>
        <v/>
      </c>
      <c r="K1952" s="63"/>
      <c r="L1952" s="63"/>
      <c r="M1952" s="63"/>
      <c r="N1952" s="63"/>
    </row>
    <row r="1953" spans="1:14" x14ac:dyDescent="0.55000000000000004">
      <c r="A1953" s="49">
        <v>976</v>
      </c>
      <c r="B1953" s="50">
        <v>1</v>
      </c>
      <c r="E1953" s="61" t="str">
        <f>IF(発注書!D1959="","",発注書!B1959)</f>
        <v/>
      </c>
      <c r="F1953" s="62" t="str">
        <f>IF(J1953="","",VLOOKUP(J1953,商品マスタ!$B:$D,2,FALSE))</f>
        <v/>
      </c>
      <c r="G1953" s="63" t="str">
        <f>IF(F1953="","",VLOOKUP(F1953,商品マスタ!$C:$D,2,FALSE))</f>
        <v/>
      </c>
      <c r="H1953" s="64" t="str">
        <f t="shared" si="30"/>
        <v/>
      </c>
      <c r="I1953" s="65" t="str">
        <f>IF(発注書!D1959="","",発注書!D1959)</f>
        <v/>
      </c>
      <c r="J1953" s="66" t="str">
        <f>IF(発注書!D1959="","",発注書!C1959)</f>
        <v/>
      </c>
      <c r="K1953" s="63"/>
      <c r="L1953" s="63"/>
      <c r="M1953" s="63"/>
      <c r="N1953" s="63"/>
    </row>
    <row r="1954" spans="1:14" x14ac:dyDescent="0.55000000000000004">
      <c r="B1954" s="50">
        <v>2</v>
      </c>
      <c r="E1954" s="61" t="str">
        <f>IF(発注書!D1960="","",発注書!B1960)</f>
        <v/>
      </c>
      <c r="F1954" s="62" t="str">
        <f>IF(J1954="","",VLOOKUP(J1954,商品マスタ!$B:$D,2,FALSE))</f>
        <v/>
      </c>
      <c r="G1954" s="63" t="str">
        <f>IF(F1954="","",VLOOKUP(F1954,商品マスタ!$C:$D,2,FALSE))</f>
        <v/>
      </c>
      <c r="H1954" s="64" t="str">
        <f t="shared" si="30"/>
        <v/>
      </c>
      <c r="I1954" s="65" t="str">
        <f>IF(発注書!D1960="","",発注書!D1960)</f>
        <v/>
      </c>
      <c r="J1954" s="66" t="str">
        <f>IF(発注書!D1960="","",発注書!C1960)</f>
        <v/>
      </c>
      <c r="K1954" s="63"/>
      <c r="L1954" s="63"/>
      <c r="M1954" s="63"/>
      <c r="N1954" s="63"/>
    </row>
    <row r="1955" spans="1:14" x14ac:dyDescent="0.55000000000000004">
      <c r="A1955" s="49">
        <v>977</v>
      </c>
      <c r="B1955" s="50">
        <v>1</v>
      </c>
      <c r="E1955" s="61" t="str">
        <f>IF(発注書!D1961="","",発注書!B1961)</f>
        <v/>
      </c>
      <c r="F1955" s="62" t="str">
        <f>IF(J1955="","",VLOOKUP(J1955,商品マスタ!$B:$D,2,FALSE))</f>
        <v/>
      </c>
      <c r="G1955" s="63" t="str">
        <f>IF(F1955="","",VLOOKUP(F1955,商品マスタ!$C:$D,2,FALSE))</f>
        <v/>
      </c>
      <c r="H1955" s="64" t="str">
        <f t="shared" si="30"/>
        <v/>
      </c>
      <c r="I1955" s="65" t="str">
        <f>IF(発注書!D1961="","",発注書!D1961)</f>
        <v/>
      </c>
      <c r="J1955" s="66" t="str">
        <f>IF(発注書!D1961="","",発注書!C1961)</f>
        <v/>
      </c>
      <c r="K1955" s="63"/>
      <c r="L1955" s="63"/>
      <c r="M1955" s="63"/>
      <c r="N1955" s="63"/>
    </row>
    <row r="1956" spans="1:14" x14ac:dyDescent="0.55000000000000004">
      <c r="B1956" s="50">
        <v>2</v>
      </c>
      <c r="E1956" s="61" t="str">
        <f>IF(発注書!D1962="","",発注書!B1962)</f>
        <v/>
      </c>
      <c r="F1956" s="62" t="str">
        <f>IF(J1956="","",VLOOKUP(J1956,商品マスタ!$B:$D,2,FALSE))</f>
        <v/>
      </c>
      <c r="G1956" s="63" t="str">
        <f>IF(F1956="","",VLOOKUP(F1956,商品マスタ!$C:$D,2,FALSE))</f>
        <v/>
      </c>
      <c r="H1956" s="64" t="str">
        <f t="shared" si="30"/>
        <v/>
      </c>
      <c r="I1956" s="65" t="str">
        <f>IF(発注書!D1962="","",発注書!D1962)</f>
        <v/>
      </c>
      <c r="J1956" s="66" t="str">
        <f>IF(発注書!D1962="","",発注書!C1962)</f>
        <v/>
      </c>
      <c r="K1956" s="63"/>
      <c r="L1956" s="63"/>
      <c r="M1956" s="63"/>
      <c r="N1956" s="63"/>
    </row>
    <row r="1957" spans="1:14" x14ac:dyDescent="0.55000000000000004">
      <c r="A1957" s="49">
        <v>978</v>
      </c>
      <c r="B1957" s="50">
        <v>1</v>
      </c>
      <c r="E1957" s="61" t="str">
        <f>IF(発注書!D1963="","",発注書!B1963)</f>
        <v/>
      </c>
      <c r="F1957" s="62" t="str">
        <f>IF(J1957="","",VLOOKUP(J1957,商品マスタ!$B:$D,2,FALSE))</f>
        <v/>
      </c>
      <c r="G1957" s="63" t="str">
        <f>IF(F1957="","",VLOOKUP(F1957,商品マスタ!$C:$D,2,FALSE))</f>
        <v/>
      </c>
      <c r="H1957" s="64" t="str">
        <f t="shared" si="30"/>
        <v/>
      </c>
      <c r="I1957" s="65" t="str">
        <f>IF(発注書!D1963="","",発注書!D1963)</f>
        <v/>
      </c>
      <c r="J1957" s="66" t="str">
        <f>IF(発注書!D1963="","",発注書!C1963)</f>
        <v/>
      </c>
      <c r="K1957" s="63"/>
      <c r="L1957" s="63"/>
      <c r="M1957" s="63"/>
      <c r="N1957" s="63"/>
    </row>
    <row r="1958" spans="1:14" x14ac:dyDescent="0.55000000000000004">
      <c r="B1958" s="50">
        <v>2</v>
      </c>
      <c r="E1958" s="61" t="str">
        <f>IF(発注書!D1964="","",発注書!B1964)</f>
        <v/>
      </c>
      <c r="F1958" s="62" t="str">
        <f>IF(J1958="","",VLOOKUP(J1958,商品マスタ!$B:$D,2,FALSE))</f>
        <v/>
      </c>
      <c r="G1958" s="63" t="str">
        <f>IF(F1958="","",VLOOKUP(F1958,商品マスタ!$C:$D,2,FALSE))</f>
        <v/>
      </c>
      <c r="H1958" s="64" t="str">
        <f t="shared" si="30"/>
        <v/>
      </c>
      <c r="I1958" s="65" t="str">
        <f>IF(発注書!D1964="","",発注書!D1964)</f>
        <v/>
      </c>
      <c r="J1958" s="66" t="str">
        <f>IF(発注書!D1964="","",発注書!C1964)</f>
        <v/>
      </c>
      <c r="K1958" s="63"/>
      <c r="L1958" s="63"/>
      <c r="M1958" s="63"/>
      <c r="N1958" s="63"/>
    </row>
    <row r="1959" spans="1:14" x14ac:dyDescent="0.55000000000000004">
      <c r="A1959" s="49">
        <v>979</v>
      </c>
      <c r="B1959" s="50">
        <v>1</v>
      </c>
      <c r="E1959" s="61" t="str">
        <f>IF(発注書!D1965="","",発注書!B1965)</f>
        <v/>
      </c>
      <c r="F1959" s="62" t="str">
        <f>IF(J1959="","",VLOOKUP(J1959,商品マスタ!$B:$D,2,FALSE))</f>
        <v/>
      </c>
      <c r="G1959" s="63" t="str">
        <f>IF(F1959="","",VLOOKUP(F1959,商品マスタ!$C:$D,2,FALSE))</f>
        <v/>
      </c>
      <c r="H1959" s="64" t="str">
        <f t="shared" si="30"/>
        <v/>
      </c>
      <c r="I1959" s="65" t="str">
        <f>IF(発注書!D1965="","",発注書!D1965)</f>
        <v/>
      </c>
      <c r="J1959" s="66" t="str">
        <f>IF(発注書!D1965="","",発注書!C1965)</f>
        <v/>
      </c>
      <c r="K1959" s="63"/>
      <c r="L1959" s="63"/>
      <c r="M1959" s="63"/>
      <c r="N1959" s="63"/>
    </row>
    <row r="1960" spans="1:14" x14ac:dyDescent="0.55000000000000004">
      <c r="B1960" s="50">
        <v>2</v>
      </c>
      <c r="E1960" s="61" t="str">
        <f>IF(発注書!D1966="","",発注書!B1966)</f>
        <v/>
      </c>
      <c r="F1960" s="62" t="str">
        <f>IF(J1960="","",VLOOKUP(J1960,商品マスタ!$B:$D,2,FALSE))</f>
        <v/>
      </c>
      <c r="G1960" s="63" t="str">
        <f>IF(F1960="","",VLOOKUP(F1960,商品マスタ!$C:$D,2,FALSE))</f>
        <v/>
      </c>
      <c r="H1960" s="64" t="str">
        <f t="shared" si="30"/>
        <v/>
      </c>
      <c r="I1960" s="65" t="str">
        <f>IF(発注書!D1966="","",発注書!D1966)</f>
        <v/>
      </c>
      <c r="J1960" s="66" t="str">
        <f>IF(発注書!D1966="","",発注書!C1966)</f>
        <v/>
      </c>
      <c r="K1960" s="63"/>
      <c r="L1960" s="63"/>
      <c r="M1960" s="63"/>
      <c r="N1960" s="63"/>
    </row>
    <row r="1961" spans="1:14" x14ac:dyDescent="0.55000000000000004">
      <c r="A1961" s="49">
        <v>980</v>
      </c>
      <c r="B1961" s="50">
        <v>1</v>
      </c>
      <c r="E1961" s="61" t="str">
        <f>IF(発注書!D1967="","",発注書!B1967)</f>
        <v/>
      </c>
      <c r="F1961" s="62" t="str">
        <f>IF(J1961="","",VLOOKUP(J1961,商品マスタ!$B:$D,2,FALSE))</f>
        <v/>
      </c>
      <c r="G1961" s="63" t="str">
        <f>IF(F1961="","",VLOOKUP(F1961,商品マスタ!$C:$D,2,FALSE))</f>
        <v/>
      </c>
      <c r="H1961" s="64" t="str">
        <f t="shared" si="30"/>
        <v/>
      </c>
      <c r="I1961" s="65" t="str">
        <f>IF(発注書!D1967="","",発注書!D1967)</f>
        <v/>
      </c>
      <c r="J1961" s="66" t="str">
        <f>IF(発注書!D1967="","",発注書!C1967)</f>
        <v/>
      </c>
      <c r="K1961" s="63"/>
      <c r="L1961" s="63"/>
      <c r="M1961" s="63"/>
      <c r="N1961" s="63"/>
    </row>
    <row r="1962" spans="1:14" x14ac:dyDescent="0.55000000000000004">
      <c r="B1962" s="50">
        <v>2</v>
      </c>
      <c r="E1962" s="61" t="str">
        <f>IF(発注書!D1968="","",発注書!B1968)</f>
        <v/>
      </c>
      <c r="F1962" s="62" t="str">
        <f>IF(J1962="","",VLOOKUP(J1962,商品マスタ!$B:$D,2,FALSE))</f>
        <v/>
      </c>
      <c r="G1962" s="63" t="str">
        <f>IF(F1962="","",VLOOKUP(F1962,商品マスタ!$C:$D,2,FALSE))</f>
        <v/>
      </c>
      <c r="H1962" s="64" t="str">
        <f t="shared" si="30"/>
        <v/>
      </c>
      <c r="I1962" s="65" t="str">
        <f>IF(発注書!D1968="","",発注書!D1968)</f>
        <v/>
      </c>
      <c r="J1962" s="66" t="str">
        <f>IF(発注書!D1968="","",発注書!C1968)</f>
        <v/>
      </c>
      <c r="K1962" s="63"/>
      <c r="L1962" s="63"/>
      <c r="M1962" s="63"/>
      <c r="N1962" s="63"/>
    </row>
    <row r="1963" spans="1:14" x14ac:dyDescent="0.55000000000000004">
      <c r="A1963" s="49">
        <v>981</v>
      </c>
      <c r="B1963" s="50">
        <v>1</v>
      </c>
      <c r="E1963" s="61" t="str">
        <f>IF(発注書!D1969="","",発注書!B1969)</f>
        <v/>
      </c>
      <c r="F1963" s="62" t="str">
        <f>IF(J1963="","",VLOOKUP(J1963,商品マスタ!$B:$D,2,FALSE))</f>
        <v/>
      </c>
      <c r="G1963" s="63" t="str">
        <f>IF(F1963="","",VLOOKUP(F1963,商品マスタ!$C:$D,2,FALSE))</f>
        <v/>
      </c>
      <c r="H1963" s="64" t="str">
        <f t="shared" si="30"/>
        <v/>
      </c>
      <c r="I1963" s="65" t="str">
        <f>IF(発注書!D1969="","",発注書!D1969)</f>
        <v/>
      </c>
      <c r="J1963" s="66" t="str">
        <f>IF(発注書!D1969="","",発注書!C1969)</f>
        <v/>
      </c>
      <c r="K1963" s="63"/>
      <c r="L1963" s="63"/>
      <c r="M1963" s="63"/>
      <c r="N1963" s="63"/>
    </row>
    <row r="1964" spans="1:14" x14ac:dyDescent="0.55000000000000004">
      <c r="B1964" s="50">
        <v>2</v>
      </c>
      <c r="E1964" s="61" t="str">
        <f>IF(発注書!D1970="","",発注書!B1970)</f>
        <v/>
      </c>
      <c r="F1964" s="62" t="str">
        <f>IF(J1964="","",VLOOKUP(J1964,商品マスタ!$B:$D,2,FALSE))</f>
        <v/>
      </c>
      <c r="G1964" s="63" t="str">
        <f>IF(F1964="","",VLOOKUP(F1964,商品マスタ!$C:$D,2,FALSE))</f>
        <v/>
      </c>
      <c r="H1964" s="64" t="str">
        <f t="shared" si="30"/>
        <v/>
      </c>
      <c r="I1964" s="65" t="str">
        <f>IF(発注書!D1970="","",発注書!D1970)</f>
        <v/>
      </c>
      <c r="J1964" s="66" t="str">
        <f>IF(発注書!D1970="","",発注書!C1970)</f>
        <v/>
      </c>
      <c r="K1964" s="63"/>
      <c r="L1964" s="63"/>
      <c r="M1964" s="63"/>
      <c r="N1964" s="63"/>
    </row>
    <row r="1965" spans="1:14" x14ac:dyDescent="0.55000000000000004">
      <c r="A1965" s="49">
        <v>982</v>
      </c>
      <c r="B1965" s="50">
        <v>1</v>
      </c>
      <c r="E1965" s="61" t="str">
        <f>IF(発注書!D1971="","",発注書!B1971)</f>
        <v/>
      </c>
      <c r="F1965" s="62" t="str">
        <f>IF(J1965="","",VLOOKUP(J1965,商品マスタ!$B:$D,2,FALSE))</f>
        <v/>
      </c>
      <c r="G1965" s="63" t="str">
        <f>IF(F1965="","",VLOOKUP(F1965,商品マスタ!$C:$D,2,FALSE))</f>
        <v/>
      </c>
      <c r="H1965" s="64" t="str">
        <f t="shared" si="30"/>
        <v/>
      </c>
      <c r="I1965" s="65" t="str">
        <f>IF(発注書!D1971="","",発注書!D1971)</f>
        <v/>
      </c>
      <c r="J1965" s="66" t="str">
        <f>IF(発注書!D1971="","",発注書!C1971)</f>
        <v/>
      </c>
      <c r="K1965" s="63"/>
      <c r="L1965" s="63"/>
      <c r="M1965" s="63"/>
      <c r="N1965" s="63"/>
    </row>
    <row r="1966" spans="1:14" x14ac:dyDescent="0.55000000000000004">
      <c r="B1966" s="50">
        <v>2</v>
      </c>
      <c r="E1966" s="61" t="str">
        <f>IF(発注書!D1972="","",発注書!B1972)</f>
        <v/>
      </c>
      <c r="F1966" s="62" t="str">
        <f>IF(J1966="","",VLOOKUP(J1966,商品マスタ!$B:$D,2,FALSE))</f>
        <v/>
      </c>
      <c r="G1966" s="63" t="str">
        <f>IF(F1966="","",VLOOKUP(F1966,商品マスタ!$C:$D,2,FALSE))</f>
        <v/>
      </c>
      <c r="H1966" s="64" t="str">
        <f t="shared" si="30"/>
        <v/>
      </c>
      <c r="I1966" s="65" t="str">
        <f>IF(発注書!D1972="","",発注書!D1972)</f>
        <v/>
      </c>
      <c r="J1966" s="66" t="str">
        <f>IF(発注書!D1972="","",発注書!C1972)</f>
        <v/>
      </c>
      <c r="K1966" s="63"/>
      <c r="L1966" s="63"/>
      <c r="M1966" s="63"/>
      <c r="N1966" s="63"/>
    </row>
    <row r="1967" spans="1:14" x14ac:dyDescent="0.55000000000000004">
      <c r="A1967" s="49">
        <v>983</v>
      </c>
      <c r="B1967" s="50">
        <v>1</v>
      </c>
      <c r="E1967" s="61" t="str">
        <f>IF(発注書!D1973="","",発注書!B1973)</f>
        <v/>
      </c>
      <c r="F1967" s="62" t="str">
        <f>IF(J1967="","",VLOOKUP(J1967,商品マスタ!$B:$D,2,FALSE))</f>
        <v/>
      </c>
      <c r="G1967" s="63" t="str">
        <f>IF(F1967="","",VLOOKUP(F1967,商品マスタ!$C:$D,2,FALSE))</f>
        <v/>
      </c>
      <c r="H1967" s="64" t="str">
        <f t="shared" si="30"/>
        <v/>
      </c>
      <c r="I1967" s="65" t="str">
        <f>IF(発注書!D1973="","",発注書!D1973)</f>
        <v/>
      </c>
      <c r="J1967" s="66" t="str">
        <f>IF(発注書!D1973="","",発注書!C1973)</f>
        <v/>
      </c>
      <c r="K1967" s="63"/>
      <c r="L1967" s="63"/>
      <c r="M1967" s="63"/>
      <c r="N1967" s="63"/>
    </row>
    <row r="1968" spans="1:14" x14ac:dyDescent="0.55000000000000004">
      <c r="B1968" s="50">
        <v>2</v>
      </c>
      <c r="E1968" s="61" t="str">
        <f>IF(発注書!D1974="","",発注書!B1974)</f>
        <v/>
      </c>
      <c r="F1968" s="62" t="str">
        <f>IF(J1968="","",VLOOKUP(J1968,商品マスタ!$B:$D,2,FALSE))</f>
        <v/>
      </c>
      <c r="G1968" s="63" t="str">
        <f>IF(F1968="","",VLOOKUP(F1968,商品マスタ!$C:$D,2,FALSE))</f>
        <v/>
      </c>
      <c r="H1968" s="64" t="str">
        <f t="shared" si="30"/>
        <v/>
      </c>
      <c r="I1968" s="65" t="str">
        <f>IF(発注書!D1974="","",発注書!D1974)</f>
        <v/>
      </c>
      <c r="J1968" s="66" t="str">
        <f>IF(発注書!D1974="","",発注書!C1974)</f>
        <v/>
      </c>
      <c r="K1968" s="63"/>
      <c r="L1968" s="63"/>
      <c r="M1968" s="63"/>
      <c r="N1968" s="63"/>
    </row>
    <row r="1969" spans="1:14" x14ac:dyDescent="0.55000000000000004">
      <c r="A1969" s="49">
        <v>984</v>
      </c>
      <c r="B1969" s="50">
        <v>1</v>
      </c>
      <c r="E1969" s="61" t="str">
        <f>IF(発注書!D1975="","",発注書!B1975)</f>
        <v/>
      </c>
      <c r="F1969" s="62" t="str">
        <f>IF(J1969="","",VLOOKUP(J1969,商品マスタ!$B:$D,2,FALSE))</f>
        <v/>
      </c>
      <c r="G1969" s="63" t="str">
        <f>IF(F1969="","",VLOOKUP(F1969,商品マスタ!$C:$D,2,FALSE))</f>
        <v/>
      </c>
      <c r="H1969" s="64" t="str">
        <f t="shared" si="30"/>
        <v/>
      </c>
      <c r="I1969" s="65" t="str">
        <f>IF(発注書!D1975="","",発注書!D1975)</f>
        <v/>
      </c>
      <c r="J1969" s="66" t="str">
        <f>IF(発注書!D1975="","",発注書!C1975)</f>
        <v/>
      </c>
      <c r="K1969" s="63"/>
      <c r="L1969" s="63"/>
      <c r="M1969" s="63"/>
      <c r="N1969" s="63"/>
    </row>
    <row r="1970" spans="1:14" x14ac:dyDescent="0.55000000000000004">
      <c r="B1970" s="50">
        <v>2</v>
      </c>
      <c r="E1970" s="61" t="str">
        <f>IF(発注書!D1976="","",発注書!B1976)</f>
        <v/>
      </c>
      <c r="F1970" s="62" t="str">
        <f>IF(J1970="","",VLOOKUP(J1970,商品マスタ!$B:$D,2,FALSE))</f>
        <v/>
      </c>
      <c r="G1970" s="63" t="str">
        <f>IF(F1970="","",VLOOKUP(F1970,商品マスタ!$C:$D,2,FALSE))</f>
        <v/>
      </c>
      <c r="H1970" s="64" t="str">
        <f t="shared" si="30"/>
        <v/>
      </c>
      <c r="I1970" s="65" t="str">
        <f>IF(発注書!D1976="","",発注書!D1976)</f>
        <v/>
      </c>
      <c r="J1970" s="66" t="str">
        <f>IF(発注書!D1976="","",発注書!C1976)</f>
        <v/>
      </c>
      <c r="K1970" s="63"/>
      <c r="L1970" s="63"/>
      <c r="M1970" s="63"/>
      <c r="N1970" s="63"/>
    </row>
    <row r="1971" spans="1:14" x14ac:dyDescent="0.55000000000000004">
      <c r="A1971" s="49">
        <v>985</v>
      </c>
      <c r="B1971" s="50">
        <v>1</v>
      </c>
      <c r="E1971" s="61" t="str">
        <f>IF(発注書!D1977="","",発注書!B1977)</f>
        <v/>
      </c>
      <c r="F1971" s="62" t="str">
        <f>IF(J1971="","",VLOOKUP(J1971,商品マスタ!$B:$D,2,FALSE))</f>
        <v/>
      </c>
      <c r="G1971" s="63" t="str">
        <f>IF(F1971="","",VLOOKUP(F1971,商品マスタ!$C:$D,2,FALSE))</f>
        <v/>
      </c>
      <c r="H1971" s="64" t="str">
        <f t="shared" si="30"/>
        <v/>
      </c>
      <c r="I1971" s="65" t="str">
        <f>IF(発注書!D1977="","",発注書!D1977)</f>
        <v/>
      </c>
      <c r="J1971" s="66" t="str">
        <f>IF(発注書!D1977="","",発注書!C1977)</f>
        <v/>
      </c>
      <c r="K1971" s="63"/>
      <c r="L1971" s="63"/>
      <c r="M1971" s="63"/>
      <c r="N1971" s="63"/>
    </row>
    <row r="1972" spans="1:14" x14ac:dyDescent="0.55000000000000004">
      <c r="B1972" s="50">
        <v>2</v>
      </c>
      <c r="E1972" s="61" t="str">
        <f>IF(発注書!D1978="","",発注書!B1978)</f>
        <v/>
      </c>
      <c r="F1972" s="62" t="str">
        <f>IF(J1972="","",VLOOKUP(J1972,商品マスタ!$B:$D,2,FALSE))</f>
        <v/>
      </c>
      <c r="G1972" s="63" t="str">
        <f>IF(F1972="","",VLOOKUP(F1972,商品マスタ!$C:$D,2,FALSE))</f>
        <v/>
      </c>
      <c r="H1972" s="64" t="str">
        <f t="shared" si="30"/>
        <v/>
      </c>
      <c r="I1972" s="65" t="str">
        <f>IF(発注書!D1978="","",発注書!D1978)</f>
        <v/>
      </c>
      <c r="J1972" s="66" t="str">
        <f>IF(発注書!D1978="","",発注書!C1978)</f>
        <v/>
      </c>
      <c r="K1972" s="63"/>
      <c r="L1972" s="63"/>
      <c r="M1972" s="63"/>
      <c r="N1972" s="63"/>
    </row>
    <row r="1973" spans="1:14" x14ac:dyDescent="0.55000000000000004">
      <c r="A1973" s="49">
        <v>986</v>
      </c>
      <c r="B1973" s="50">
        <v>1</v>
      </c>
      <c r="E1973" s="61" t="str">
        <f>IF(発注書!D1979="","",発注書!B1979)</f>
        <v/>
      </c>
      <c r="F1973" s="62" t="str">
        <f>IF(J1973="","",VLOOKUP(J1973,商品マスタ!$B:$D,2,FALSE))</f>
        <v/>
      </c>
      <c r="G1973" s="63" t="str">
        <f>IF(F1973="","",VLOOKUP(F1973,商品マスタ!$C:$D,2,FALSE))</f>
        <v/>
      </c>
      <c r="H1973" s="64" t="str">
        <f t="shared" si="30"/>
        <v/>
      </c>
      <c r="I1973" s="65" t="str">
        <f>IF(発注書!D1979="","",発注書!D1979)</f>
        <v/>
      </c>
      <c r="J1973" s="66" t="str">
        <f>IF(発注書!D1979="","",発注書!C1979)</f>
        <v/>
      </c>
      <c r="K1973" s="63"/>
      <c r="L1973" s="63"/>
      <c r="M1973" s="63"/>
      <c r="N1973" s="63"/>
    </row>
    <row r="1974" spans="1:14" x14ac:dyDescent="0.55000000000000004">
      <c r="B1974" s="50">
        <v>2</v>
      </c>
      <c r="E1974" s="61" t="str">
        <f>IF(発注書!D1980="","",発注書!B1980)</f>
        <v/>
      </c>
      <c r="F1974" s="62" t="str">
        <f>IF(J1974="","",VLOOKUP(J1974,商品マスタ!$B:$D,2,FALSE))</f>
        <v/>
      </c>
      <c r="G1974" s="63" t="str">
        <f>IF(F1974="","",VLOOKUP(F1974,商品マスタ!$C:$D,2,FALSE))</f>
        <v/>
      </c>
      <c r="H1974" s="64" t="str">
        <f t="shared" si="30"/>
        <v/>
      </c>
      <c r="I1974" s="65" t="str">
        <f>IF(発注書!D1980="","",発注書!D1980)</f>
        <v/>
      </c>
      <c r="J1974" s="66" t="str">
        <f>IF(発注書!D1980="","",発注書!C1980)</f>
        <v/>
      </c>
      <c r="K1974" s="63"/>
      <c r="L1974" s="63"/>
      <c r="M1974" s="63"/>
      <c r="N1974" s="63"/>
    </row>
    <row r="1975" spans="1:14" x14ac:dyDescent="0.55000000000000004">
      <c r="A1975" s="49">
        <v>987</v>
      </c>
      <c r="B1975" s="50">
        <v>1</v>
      </c>
      <c r="E1975" s="61" t="str">
        <f>IF(発注書!D1981="","",発注書!B1981)</f>
        <v/>
      </c>
      <c r="F1975" s="62" t="str">
        <f>IF(J1975="","",VLOOKUP(J1975,商品マスタ!$B:$D,2,FALSE))</f>
        <v/>
      </c>
      <c r="G1975" s="63" t="str">
        <f>IF(F1975="","",VLOOKUP(F1975,商品マスタ!$C:$D,2,FALSE))</f>
        <v/>
      </c>
      <c r="H1975" s="64" t="str">
        <f t="shared" si="30"/>
        <v/>
      </c>
      <c r="I1975" s="65" t="str">
        <f>IF(発注書!D1981="","",発注書!D1981)</f>
        <v/>
      </c>
      <c r="J1975" s="66" t="str">
        <f>IF(発注書!D1981="","",発注書!C1981)</f>
        <v/>
      </c>
      <c r="K1975" s="63"/>
      <c r="L1975" s="63"/>
      <c r="M1975" s="63"/>
      <c r="N1975" s="63"/>
    </row>
    <row r="1976" spans="1:14" x14ac:dyDescent="0.55000000000000004">
      <c r="B1976" s="50">
        <v>2</v>
      </c>
      <c r="E1976" s="61" t="str">
        <f>IF(発注書!D1982="","",発注書!B1982)</f>
        <v/>
      </c>
      <c r="F1976" s="62" t="str">
        <f>IF(J1976="","",VLOOKUP(J1976,商品マスタ!$B:$D,2,FALSE))</f>
        <v/>
      </c>
      <c r="G1976" s="63" t="str">
        <f>IF(F1976="","",VLOOKUP(F1976,商品マスタ!$C:$D,2,FALSE))</f>
        <v/>
      </c>
      <c r="H1976" s="64" t="str">
        <f t="shared" si="30"/>
        <v/>
      </c>
      <c r="I1976" s="65" t="str">
        <f>IF(発注書!D1982="","",発注書!D1982)</f>
        <v/>
      </c>
      <c r="J1976" s="66" t="str">
        <f>IF(発注書!D1982="","",発注書!C1982)</f>
        <v/>
      </c>
      <c r="K1976" s="63"/>
      <c r="L1976" s="63"/>
      <c r="M1976" s="63"/>
      <c r="N1976" s="63"/>
    </row>
    <row r="1977" spans="1:14" x14ac:dyDescent="0.55000000000000004">
      <c r="A1977" s="49">
        <v>988</v>
      </c>
      <c r="B1977" s="50">
        <v>1</v>
      </c>
      <c r="E1977" s="61" t="str">
        <f>IF(発注書!D1983="","",発注書!B1983)</f>
        <v/>
      </c>
      <c r="F1977" s="62" t="str">
        <f>IF(J1977="","",VLOOKUP(J1977,商品マスタ!$B:$D,2,FALSE))</f>
        <v/>
      </c>
      <c r="G1977" s="63" t="str">
        <f>IF(F1977="","",VLOOKUP(F1977,商品マスタ!$C:$D,2,FALSE))</f>
        <v/>
      </c>
      <c r="H1977" s="64" t="str">
        <f t="shared" si="30"/>
        <v/>
      </c>
      <c r="I1977" s="65" t="str">
        <f>IF(発注書!D1983="","",発注書!D1983)</f>
        <v/>
      </c>
      <c r="J1977" s="66" t="str">
        <f>IF(発注書!D1983="","",発注書!C1983)</f>
        <v/>
      </c>
      <c r="K1977" s="63"/>
      <c r="L1977" s="63"/>
      <c r="M1977" s="63"/>
      <c r="N1977" s="63"/>
    </row>
    <row r="1978" spans="1:14" x14ac:dyDescent="0.55000000000000004">
      <c r="B1978" s="50">
        <v>2</v>
      </c>
      <c r="E1978" s="61" t="str">
        <f>IF(発注書!D1984="","",発注書!B1984)</f>
        <v/>
      </c>
      <c r="F1978" s="62" t="str">
        <f>IF(J1978="","",VLOOKUP(J1978,商品マスタ!$B:$D,2,FALSE))</f>
        <v/>
      </c>
      <c r="G1978" s="63" t="str">
        <f>IF(F1978="","",VLOOKUP(F1978,商品マスタ!$C:$D,2,FALSE))</f>
        <v/>
      </c>
      <c r="H1978" s="64" t="str">
        <f t="shared" si="30"/>
        <v/>
      </c>
      <c r="I1978" s="65" t="str">
        <f>IF(発注書!D1984="","",発注書!D1984)</f>
        <v/>
      </c>
      <c r="J1978" s="66" t="str">
        <f>IF(発注書!D1984="","",発注書!C1984)</f>
        <v/>
      </c>
      <c r="K1978" s="63"/>
      <c r="L1978" s="63"/>
      <c r="M1978" s="63"/>
      <c r="N1978" s="63"/>
    </row>
    <row r="1979" spans="1:14" x14ac:dyDescent="0.55000000000000004">
      <c r="A1979" s="49">
        <v>989</v>
      </c>
      <c r="B1979" s="50">
        <v>1</v>
      </c>
      <c r="E1979" s="61" t="str">
        <f>IF(発注書!D1985="","",発注書!B1985)</f>
        <v/>
      </c>
      <c r="F1979" s="62" t="str">
        <f>IF(J1979="","",VLOOKUP(J1979,商品マスタ!$B:$D,2,FALSE))</f>
        <v/>
      </c>
      <c r="G1979" s="63" t="str">
        <f>IF(F1979="","",VLOOKUP(F1979,商品マスタ!$C:$D,2,FALSE))</f>
        <v/>
      </c>
      <c r="H1979" s="64" t="str">
        <f t="shared" si="30"/>
        <v/>
      </c>
      <c r="I1979" s="65" t="str">
        <f>IF(発注書!D1985="","",発注書!D1985)</f>
        <v/>
      </c>
      <c r="J1979" s="66" t="str">
        <f>IF(発注書!D1985="","",発注書!C1985)</f>
        <v/>
      </c>
      <c r="K1979" s="63"/>
      <c r="L1979" s="63"/>
      <c r="M1979" s="63"/>
      <c r="N1979" s="63"/>
    </row>
    <row r="1980" spans="1:14" x14ac:dyDescent="0.55000000000000004">
      <c r="B1980" s="50">
        <v>2</v>
      </c>
      <c r="E1980" s="61" t="str">
        <f>IF(発注書!D1986="","",発注書!B1986)</f>
        <v/>
      </c>
      <c r="F1980" s="62" t="str">
        <f>IF(J1980="","",VLOOKUP(J1980,商品マスタ!$B:$D,2,FALSE))</f>
        <v/>
      </c>
      <c r="G1980" s="63" t="str">
        <f>IF(F1980="","",VLOOKUP(F1980,商品マスタ!$C:$D,2,FALSE))</f>
        <v/>
      </c>
      <c r="H1980" s="64" t="str">
        <f t="shared" si="30"/>
        <v/>
      </c>
      <c r="I1980" s="65" t="str">
        <f>IF(発注書!D1986="","",発注書!D1986)</f>
        <v/>
      </c>
      <c r="J1980" s="66" t="str">
        <f>IF(発注書!D1986="","",発注書!C1986)</f>
        <v/>
      </c>
      <c r="K1980" s="63"/>
      <c r="L1980" s="63"/>
      <c r="M1980" s="63"/>
      <c r="N1980" s="63"/>
    </row>
    <row r="1981" spans="1:14" x14ac:dyDescent="0.55000000000000004">
      <c r="A1981" s="49">
        <v>990</v>
      </c>
      <c r="B1981" s="50">
        <v>1</v>
      </c>
      <c r="E1981" s="61" t="str">
        <f>IF(発注書!D1987="","",発注書!B1987)</f>
        <v/>
      </c>
      <c r="F1981" s="62" t="str">
        <f>IF(J1981="","",VLOOKUP(J1981,商品マスタ!$B:$D,2,FALSE))</f>
        <v/>
      </c>
      <c r="G1981" s="63" t="str">
        <f>IF(F1981="","",VLOOKUP(F1981,商品マスタ!$C:$D,2,FALSE))</f>
        <v/>
      </c>
      <c r="H1981" s="64" t="str">
        <f t="shared" si="30"/>
        <v/>
      </c>
      <c r="I1981" s="65" t="str">
        <f>IF(発注書!D1987="","",発注書!D1987)</f>
        <v/>
      </c>
      <c r="J1981" s="66" t="str">
        <f>IF(発注書!D1987="","",発注書!C1987)</f>
        <v/>
      </c>
      <c r="K1981" s="63"/>
      <c r="L1981" s="63"/>
      <c r="M1981" s="63"/>
      <c r="N1981" s="63"/>
    </row>
    <row r="1982" spans="1:14" x14ac:dyDescent="0.55000000000000004">
      <c r="B1982" s="50">
        <v>2</v>
      </c>
      <c r="E1982" s="61" t="str">
        <f>IF(発注書!D1988="","",発注書!B1988)</f>
        <v/>
      </c>
      <c r="F1982" s="62" t="str">
        <f>IF(J1982="","",VLOOKUP(J1982,商品マスタ!$B:$D,2,FALSE))</f>
        <v/>
      </c>
      <c r="G1982" s="63" t="str">
        <f>IF(F1982="","",VLOOKUP(F1982,商品マスタ!$C:$D,2,FALSE))</f>
        <v/>
      </c>
      <c r="H1982" s="64" t="str">
        <f t="shared" si="30"/>
        <v/>
      </c>
      <c r="I1982" s="65" t="str">
        <f>IF(発注書!D1988="","",発注書!D1988)</f>
        <v/>
      </c>
      <c r="J1982" s="66" t="str">
        <f>IF(発注書!D1988="","",発注書!C1988)</f>
        <v/>
      </c>
      <c r="K1982" s="63"/>
      <c r="L1982" s="63"/>
      <c r="M1982" s="63"/>
      <c r="N1982" s="63"/>
    </row>
    <row r="1983" spans="1:14" x14ac:dyDescent="0.55000000000000004">
      <c r="A1983" s="49">
        <v>991</v>
      </c>
      <c r="B1983" s="50">
        <v>1</v>
      </c>
      <c r="E1983" s="61" t="str">
        <f>IF(発注書!D1989="","",発注書!B1989)</f>
        <v/>
      </c>
      <c r="F1983" s="62" t="str">
        <f>IF(J1983="","",VLOOKUP(J1983,商品マスタ!$B:$D,2,FALSE))</f>
        <v/>
      </c>
      <c r="G1983" s="63" t="str">
        <f>IF(F1983="","",VLOOKUP(F1983,商品マスタ!$C:$D,2,FALSE))</f>
        <v/>
      </c>
      <c r="H1983" s="64" t="str">
        <f t="shared" si="30"/>
        <v/>
      </c>
      <c r="I1983" s="65" t="str">
        <f>IF(発注書!D1989="","",発注書!D1989)</f>
        <v/>
      </c>
      <c r="J1983" s="66" t="str">
        <f>IF(発注書!D1989="","",発注書!C1989)</f>
        <v/>
      </c>
      <c r="K1983" s="63"/>
      <c r="L1983" s="63"/>
      <c r="M1983" s="63"/>
      <c r="N1983" s="63"/>
    </row>
    <row r="1984" spans="1:14" x14ac:dyDescent="0.55000000000000004">
      <c r="B1984" s="50">
        <v>2</v>
      </c>
      <c r="E1984" s="61" t="str">
        <f>IF(発注書!D1990="","",発注書!B1990)</f>
        <v/>
      </c>
      <c r="F1984" s="62" t="str">
        <f>IF(J1984="","",VLOOKUP(J1984,商品マスタ!$B:$D,2,FALSE))</f>
        <v/>
      </c>
      <c r="G1984" s="63" t="str">
        <f>IF(F1984="","",VLOOKUP(F1984,商品マスタ!$C:$D,2,FALSE))</f>
        <v/>
      </c>
      <c r="H1984" s="64" t="str">
        <f t="shared" si="30"/>
        <v/>
      </c>
      <c r="I1984" s="65" t="str">
        <f>IF(発注書!D1990="","",発注書!D1990)</f>
        <v/>
      </c>
      <c r="J1984" s="66" t="str">
        <f>IF(発注書!D1990="","",発注書!C1990)</f>
        <v/>
      </c>
      <c r="K1984" s="63"/>
      <c r="L1984" s="63"/>
      <c r="M1984" s="63"/>
      <c r="N1984" s="63"/>
    </row>
    <row r="1985" spans="1:14" x14ac:dyDescent="0.55000000000000004">
      <c r="A1985" s="49">
        <v>992</v>
      </c>
      <c r="B1985" s="50">
        <v>1</v>
      </c>
      <c r="E1985" s="61" t="str">
        <f>IF(発注書!D1991="","",発注書!B1991)</f>
        <v/>
      </c>
      <c r="F1985" s="62" t="str">
        <f>IF(J1985="","",VLOOKUP(J1985,商品マスタ!$B:$D,2,FALSE))</f>
        <v/>
      </c>
      <c r="G1985" s="63" t="str">
        <f>IF(F1985="","",VLOOKUP(F1985,商品マスタ!$C:$D,2,FALSE))</f>
        <v/>
      </c>
      <c r="H1985" s="64" t="str">
        <f t="shared" si="30"/>
        <v/>
      </c>
      <c r="I1985" s="65" t="str">
        <f>IF(発注書!D1991="","",発注書!D1991)</f>
        <v/>
      </c>
      <c r="J1985" s="66" t="str">
        <f>IF(発注書!D1991="","",発注書!C1991)</f>
        <v/>
      </c>
      <c r="K1985" s="63"/>
      <c r="L1985" s="63"/>
      <c r="M1985" s="63"/>
      <c r="N1985" s="63"/>
    </row>
    <row r="1986" spans="1:14" x14ac:dyDescent="0.55000000000000004">
      <c r="B1986" s="50">
        <v>2</v>
      </c>
      <c r="E1986" s="61" t="str">
        <f>IF(発注書!D1992="","",発注書!B1992)</f>
        <v/>
      </c>
      <c r="F1986" s="62" t="str">
        <f>IF(J1986="","",VLOOKUP(J1986,商品マスタ!$B:$D,2,FALSE))</f>
        <v/>
      </c>
      <c r="G1986" s="63" t="str">
        <f>IF(F1986="","",VLOOKUP(F1986,商品マスタ!$C:$D,2,FALSE))</f>
        <v/>
      </c>
      <c r="H1986" s="64" t="str">
        <f t="shared" si="30"/>
        <v/>
      </c>
      <c r="I1986" s="65" t="str">
        <f>IF(発注書!D1992="","",発注書!D1992)</f>
        <v/>
      </c>
      <c r="J1986" s="66" t="str">
        <f>IF(発注書!D1992="","",発注書!C1992)</f>
        <v/>
      </c>
      <c r="K1986" s="63"/>
      <c r="L1986" s="63"/>
      <c r="M1986" s="63"/>
      <c r="N1986" s="63"/>
    </row>
    <row r="1987" spans="1:14" x14ac:dyDescent="0.55000000000000004">
      <c r="A1987" s="49">
        <v>993</v>
      </c>
      <c r="B1987" s="50">
        <v>1</v>
      </c>
      <c r="E1987" s="61" t="str">
        <f>IF(発注書!D1993="","",発注書!B1993)</f>
        <v/>
      </c>
      <c r="F1987" s="62" t="str">
        <f>IF(J1987="","",VLOOKUP(J1987,商品マスタ!$B:$D,2,FALSE))</f>
        <v/>
      </c>
      <c r="G1987" s="63" t="str">
        <f>IF(F1987="","",VLOOKUP(F1987,商品マスタ!$C:$D,2,FALSE))</f>
        <v/>
      </c>
      <c r="H1987" s="64" t="str">
        <f t="shared" si="30"/>
        <v/>
      </c>
      <c r="I1987" s="65" t="str">
        <f>IF(発注書!D1993="","",発注書!D1993)</f>
        <v/>
      </c>
      <c r="J1987" s="66" t="str">
        <f>IF(発注書!D1993="","",発注書!C1993)</f>
        <v/>
      </c>
      <c r="K1987" s="63"/>
      <c r="L1987" s="63"/>
      <c r="M1987" s="63"/>
      <c r="N1987" s="63"/>
    </row>
    <row r="1988" spans="1:14" x14ac:dyDescent="0.55000000000000004">
      <c r="B1988" s="50">
        <v>2</v>
      </c>
      <c r="E1988" s="61" t="str">
        <f>IF(発注書!D1994="","",発注書!B1994)</f>
        <v/>
      </c>
      <c r="F1988" s="62" t="str">
        <f>IF(J1988="","",VLOOKUP(J1988,商品マスタ!$B:$D,2,FALSE))</f>
        <v/>
      </c>
      <c r="G1988" s="63" t="str">
        <f>IF(F1988="","",VLOOKUP(F1988,商品マスタ!$C:$D,2,FALSE))</f>
        <v/>
      </c>
      <c r="H1988" s="64" t="str">
        <f t="shared" ref="H1988:H2051" si="31">IF(E1988="","",IF(E1988="",LEN(SUBSTITUTE(D1988," ","")),LEN(SUBSTITUTE(E1988," ",""))))</f>
        <v/>
      </c>
      <c r="I1988" s="65" t="str">
        <f>IF(発注書!D1994="","",発注書!D1994)</f>
        <v/>
      </c>
      <c r="J1988" s="66" t="str">
        <f>IF(発注書!D1994="","",発注書!C1994)</f>
        <v/>
      </c>
      <c r="K1988" s="63"/>
      <c r="L1988" s="63"/>
      <c r="M1988" s="63"/>
      <c r="N1988" s="63"/>
    </row>
    <row r="1989" spans="1:14" x14ac:dyDescent="0.55000000000000004">
      <c r="A1989" s="49">
        <v>994</v>
      </c>
      <c r="B1989" s="50">
        <v>1</v>
      </c>
      <c r="E1989" s="61" t="str">
        <f>IF(発注書!D1995="","",発注書!B1995)</f>
        <v/>
      </c>
      <c r="F1989" s="62" t="str">
        <f>IF(J1989="","",VLOOKUP(J1989,商品マスタ!$B:$D,2,FALSE))</f>
        <v/>
      </c>
      <c r="G1989" s="63" t="str">
        <f>IF(F1989="","",VLOOKUP(F1989,商品マスタ!$C:$D,2,FALSE))</f>
        <v/>
      </c>
      <c r="H1989" s="64" t="str">
        <f t="shared" si="31"/>
        <v/>
      </c>
      <c r="I1989" s="65" t="str">
        <f>IF(発注書!D1995="","",発注書!D1995)</f>
        <v/>
      </c>
      <c r="J1989" s="66" t="str">
        <f>IF(発注書!D1995="","",発注書!C1995)</f>
        <v/>
      </c>
      <c r="K1989" s="63"/>
      <c r="L1989" s="63"/>
      <c r="M1989" s="63"/>
      <c r="N1989" s="63"/>
    </row>
    <row r="1990" spans="1:14" x14ac:dyDescent="0.55000000000000004">
      <c r="B1990" s="50">
        <v>2</v>
      </c>
      <c r="E1990" s="61" t="str">
        <f>IF(発注書!D1996="","",発注書!B1996)</f>
        <v/>
      </c>
      <c r="F1990" s="62" t="str">
        <f>IF(J1990="","",VLOOKUP(J1990,商品マスタ!$B:$D,2,FALSE))</f>
        <v/>
      </c>
      <c r="G1990" s="63" t="str">
        <f>IF(F1990="","",VLOOKUP(F1990,商品マスタ!$C:$D,2,FALSE))</f>
        <v/>
      </c>
      <c r="H1990" s="64" t="str">
        <f t="shared" si="31"/>
        <v/>
      </c>
      <c r="I1990" s="65" t="str">
        <f>IF(発注書!D1996="","",発注書!D1996)</f>
        <v/>
      </c>
      <c r="J1990" s="66" t="str">
        <f>IF(発注書!D1996="","",発注書!C1996)</f>
        <v/>
      </c>
      <c r="K1990" s="63"/>
      <c r="L1990" s="63"/>
      <c r="M1990" s="63"/>
      <c r="N1990" s="63"/>
    </row>
    <row r="1991" spans="1:14" x14ac:dyDescent="0.55000000000000004">
      <c r="A1991" s="49">
        <v>995</v>
      </c>
      <c r="B1991" s="50">
        <v>1</v>
      </c>
      <c r="E1991" s="61" t="str">
        <f>IF(発注書!D1997="","",発注書!B1997)</f>
        <v/>
      </c>
      <c r="F1991" s="62" t="str">
        <f>IF(J1991="","",VLOOKUP(J1991,商品マスタ!$B:$D,2,FALSE))</f>
        <v/>
      </c>
      <c r="G1991" s="63" t="str">
        <f>IF(F1991="","",VLOOKUP(F1991,商品マスタ!$C:$D,2,FALSE))</f>
        <v/>
      </c>
      <c r="H1991" s="64" t="str">
        <f t="shared" si="31"/>
        <v/>
      </c>
      <c r="I1991" s="65" t="str">
        <f>IF(発注書!D1997="","",発注書!D1997)</f>
        <v/>
      </c>
      <c r="J1991" s="66" t="str">
        <f>IF(発注書!D1997="","",発注書!C1997)</f>
        <v/>
      </c>
      <c r="K1991" s="63"/>
      <c r="L1991" s="63"/>
      <c r="M1991" s="63"/>
      <c r="N1991" s="63"/>
    </row>
    <row r="1992" spans="1:14" x14ac:dyDescent="0.55000000000000004">
      <c r="B1992" s="50">
        <v>2</v>
      </c>
      <c r="E1992" s="61" t="str">
        <f>IF(発注書!D1998="","",発注書!B1998)</f>
        <v/>
      </c>
      <c r="F1992" s="62" t="str">
        <f>IF(J1992="","",VLOOKUP(J1992,商品マスタ!$B:$D,2,FALSE))</f>
        <v/>
      </c>
      <c r="G1992" s="63" t="str">
        <f>IF(F1992="","",VLOOKUP(F1992,商品マスタ!$C:$D,2,FALSE))</f>
        <v/>
      </c>
      <c r="H1992" s="64" t="str">
        <f t="shared" si="31"/>
        <v/>
      </c>
      <c r="I1992" s="65" t="str">
        <f>IF(発注書!D1998="","",発注書!D1998)</f>
        <v/>
      </c>
      <c r="J1992" s="66" t="str">
        <f>IF(発注書!D1998="","",発注書!C1998)</f>
        <v/>
      </c>
      <c r="K1992" s="63"/>
      <c r="L1992" s="63"/>
      <c r="M1992" s="63"/>
      <c r="N1992" s="63"/>
    </row>
    <row r="1993" spans="1:14" x14ac:dyDescent="0.55000000000000004">
      <c r="A1993" s="49">
        <v>996</v>
      </c>
      <c r="B1993" s="50">
        <v>1</v>
      </c>
      <c r="E1993" s="61" t="str">
        <f>IF(発注書!D1999="","",発注書!B1999)</f>
        <v/>
      </c>
      <c r="F1993" s="62" t="str">
        <f>IF(J1993="","",VLOOKUP(J1993,商品マスタ!$B:$D,2,FALSE))</f>
        <v/>
      </c>
      <c r="G1993" s="63" t="str">
        <f>IF(F1993="","",VLOOKUP(F1993,商品マスタ!$C:$D,2,FALSE))</f>
        <v/>
      </c>
      <c r="H1993" s="64" t="str">
        <f t="shared" si="31"/>
        <v/>
      </c>
      <c r="I1993" s="65" t="str">
        <f>IF(発注書!D1999="","",発注書!D1999)</f>
        <v/>
      </c>
      <c r="J1993" s="66" t="str">
        <f>IF(発注書!D1999="","",発注書!C1999)</f>
        <v/>
      </c>
      <c r="K1993" s="63"/>
      <c r="L1993" s="63"/>
      <c r="M1993" s="63"/>
      <c r="N1993" s="63"/>
    </row>
    <row r="1994" spans="1:14" x14ac:dyDescent="0.55000000000000004">
      <c r="B1994" s="50">
        <v>2</v>
      </c>
      <c r="E1994" s="61" t="str">
        <f>IF(発注書!D2000="","",発注書!B2000)</f>
        <v/>
      </c>
      <c r="F1994" s="62" t="str">
        <f>IF(J1994="","",VLOOKUP(J1994,商品マスタ!$B:$D,2,FALSE))</f>
        <v/>
      </c>
      <c r="G1994" s="63" t="str">
        <f>IF(F1994="","",VLOOKUP(F1994,商品マスタ!$C:$D,2,FALSE))</f>
        <v/>
      </c>
      <c r="H1994" s="64" t="str">
        <f t="shared" si="31"/>
        <v/>
      </c>
      <c r="I1994" s="65" t="str">
        <f>IF(発注書!D2000="","",発注書!D2000)</f>
        <v/>
      </c>
      <c r="J1994" s="66" t="str">
        <f>IF(発注書!D2000="","",発注書!C2000)</f>
        <v/>
      </c>
      <c r="K1994" s="63"/>
      <c r="L1994" s="63"/>
      <c r="M1994" s="63"/>
      <c r="N1994" s="63"/>
    </row>
    <row r="1995" spans="1:14" x14ac:dyDescent="0.55000000000000004">
      <c r="A1995" s="49">
        <v>997</v>
      </c>
      <c r="B1995" s="50">
        <v>1</v>
      </c>
      <c r="E1995" s="61" t="str">
        <f>IF(発注書!D2001="","",発注書!B2001)</f>
        <v/>
      </c>
      <c r="F1995" s="62" t="str">
        <f>IF(J1995="","",VLOOKUP(J1995,商品マスタ!$B:$D,2,FALSE))</f>
        <v/>
      </c>
      <c r="G1995" s="63" t="str">
        <f>IF(F1995="","",VLOOKUP(F1995,商品マスタ!$C:$D,2,FALSE))</f>
        <v/>
      </c>
      <c r="H1995" s="64" t="str">
        <f t="shared" si="31"/>
        <v/>
      </c>
      <c r="I1995" s="65" t="str">
        <f>IF(発注書!D2001="","",発注書!D2001)</f>
        <v/>
      </c>
      <c r="J1995" s="66" t="str">
        <f>IF(発注書!D2001="","",発注書!C2001)</f>
        <v/>
      </c>
      <c r="K1995" s="63"/>
      <c r="L1995" s="63"/>
      <c r="M1995" s="63"/>
      <c r="N1995" s="63"/>
    </row>
    <row r="1996" spans="1:14" x14ac:dyDescent="0.55000000000000004">
      <c r="B1996" s="50">
        <v>2</v>
      </c>
      <c r="E1996" s="61" t="str">
        <f>IF(発注書!D2002="","",発注書!B2002)</f>
        <v/>
      </c>
      <c r="F1996" s="62" t="str">
        <f>IF(J1996="","",VLOOKUP(J1996,商品マスタ!$B:$D,2,FALSE))</f>
        <v/>
      </c>
      <c r="G1996" s="63" t="str">
        <f>IF(F1996="","",VLOOKUP(F1996,商品マスタ!$C:$D,2,FALSE))</f>
        <v/>
      </c>
      <c r="H1996" s="64" t="str">
        <f t="shared" si="31"/>
        <v/>
      </c>
      <c r="I1996" s="65" t="str">
        <f>IF(発注書!D2002="","",発注書!D2002)</f>
        <v/>
      </c>
      <c r="J1996" s="66" t="str">
        <f>IF(発注書!D2002="","",発注書!C2002)</f>
        <v/>
      </c>
      <c r="K1996" s="63"/>
      <c r="L1996" s="63"/>
      <c r="M1996" s="63"/>
      <c r="N1996" s="63"/>
    </row>
    <row r="1997" spans="1:14" x14ac:dyDescent="0.55000000000000004">
      <c r="A1997" s="49">
        <v>998</v>
      </c>
      <c r="B1997" s="50">
        <v>1</v>
      </c>
      <c r="E1997" s="61" t="str">
        <f>IF(発注書!D2003="","",発注書!B2003)</f>
        <v/>
      </c>
      <c r="F1997" s="62" t="str">
        <f>IF(J1997="","",VLOOKUP(J1997,商品マスタ!$B:$D,2,FALSE))</f>
        <v/>
      </c>
      <c r="G1997" s="63" t="str">
        <f>IF(F1997="","",VLOOKUP(F1997,商品マスタ!$C:$D,2,FALSE))</f>
        <v/>
      </c>
      <c r="H1997" s="64" t="str">
        <f t="shared" si="31"/>
        <v/>
      </c>
      <c r="I1997" s="65" t="str">
        <f>IF(発注書!D2003="","",発注書!D2003)</f>
        <v/>
      </c>
      <c r="J1997" s="66" t="str">
        <f>IF(発注書!D2003="","",発注書!C2003)</f>
        <v/>
      </c>
      <c r="K1997" s="63"/>
      <c r="L1997" s="63"/>
      <c r="M1997" s="63"/>
      <c r="N1997" s="63"/>
    </row>
    <row r="1998" spans="1:14" x14ac:dyDescent="0.55000000000000004">
      <c r="B1998" s="50">
        <v>2</v>
      </c>
      <c r="E1998" s="61" t="str">
        <f>IF(発注書!D2004="","",発注書!B2004)</f>
        <v/>
      </c>
      <c r="F1998" s="62" t="str">
        <f>IF(J1998="","",VLOOKUP(J1998,商品マスタ!$B:$D,2,FALSE))</f>
        <v/>
      </c>
      <c r="G1998" s="63" t="str">
        <f>IF(F1998="","",VLOOKUP(F1998,商品マスタ!$C:$D,2,FALSE))</f>
        <v/>
      </c>
      <c r="H1998" s="64" t="str">
        <f t="shared" si="31"/>
        <v/>
      </c>
      <c r="I1998" s="65" t="str">
        <f>IF(発注書!D2004="","",発注書!D2004)</f>
        <v/>
      </c>
      <c r="J1998" s="66" t="str">
        <f>IF(発注書!D2004="","",発注書!C2004)</f>
        <v/>
      </c>
      <c r="K1998" s="63"/>
      <c r="L1998" s="63"/>
      <c r="M1998" s="63"/>
      <c r="N1998" s="63"/>
    </row>
    <row r="1999" spans="1:14" x14ac:dyDescent="0.55000000000000004">
      <c r="A1999" s="49">
        <v>999</v>
      </c>
      <c r="B1999" s="50">
        <v>1</v>
      </c>
      <c r="E1999" s="61" t="str">
        <f>IF(発注書!D2005="","",発注書!B2005)</f>
        <v/>
      </c>
      <c r="F1999" s="62" t="str">
        <f>IF(J1999="","",VLOOKUP(J1999,商品マスタ!$B:$D,2,FALSE))</f>
        <v/>
      </c>
      <c r="G1999" s="63" t="str">
        <f>IF(F1999="","",VLOOKUP(F1999,商品マスタ!$C:$D,2,FALSE))</f>
        <v/>
      </c>
      <c r="H1999" s="64" t="str">
        <f t="shared" si="31"/>
        <v/>
      </c>
      <c r="I1999" s="65" t="str">
        <f>IF(発注書!D2005="","",発注書!D2005)</f>
        <v/>
      </c>
      <c r="J1999" s="66" t="str">
        <f>IF(発注書!D2005="","",発注書!C2005)</f>
        <v/>
      </c>
      <c r="K1999" s="63"/>
      <c r="L1999" s="63"/>
      <c r="M1999" s="63"/>
      <c r="N1999" s="63"/>
    </row>
    <row r="2000" spans="1:14" x14ac:dyDescent="0.55000000000000004">
      <c r="B2000" s="50">
        <v>2</v>
      </c>
      <c r="E2000" s="61" t="str">
        <f>IF(発注書!D2006="","",発注書!B2006)</f>
        <v/>
      </c>
      <c r="F2000" s="62" t="str">
        <f>IF(J2000="","",VLOOKUP(J2000,商品マスタ!$B:$D,2,FALSE))</f>
        <v/>
      </c>
      <c r="G2000" s="63" t="str">
        <f>IF(F2000="","",VLOOKUP(F2000,商品マスタ!$C:$D,2,FALSE))</f>
        <v/>
      </c>
      <c r="H2000" s="64" t="str">
        <f t="shared" si="31"/>
        <v/>
      </c>
      <c r="I2000" s="65" t="str">
        <f>IF(発注書!D2006="","",発注書!D2006)</f>
        <v/>
      </c>
      <c r="J2000" s="66" t="str">
        <f>IF(発注書!D2006="","",発注書!C2006)</f>
        <v/>
      </c>
      <c r="K2000" s="63"/>
      <c r="L2000" s="63"/>
      <c r="M2000" s="63"/>
      <c r="N2000" s="63"/>
    </row>
    <row r="2001" spans="1:14" x14ac:dyDescent="0.55000000000000004">
      <c r="A2001" s="49">
        <v>1000</v>
      </c>
      <c r="B2001" s="50">
        <v>1</v>
      </c>
      <c r="E2001" s="61" t="str">
        <f>IF(発注書!D2007="","",発注書!B2007)</f>
        <v/>
      </c>
      <c r="F2001" s="62" t="str">
        <f>IF(J2001="","",VLOOKUP(J2001,商品マスタ!$B:$D,2,FALSE))</f>
        <v/>
      </c>
      <c r="G2001" s="63" t="str">
        <f>IF(F2001="","",VLOOKUP(F2001,商品マスタ!$C:$D,2,FALSE))</f>
        <v/>
      </c>
      <c r="H2001" s="64" t="str">
        <f t="shared" si="31"/>
        <v/>
      </c>
      <c r="I2001" s="65" t="str">
        <f>IF(発注書!D2007="","",発注書!D2007)</f>
        <v/>
      </c>
      <c r="J2001" s="66" t="str">
        <f>IF(発注書!D2007="","",発注書!C2007)</f>
        <v/>
      </c>
      <c r="K2001" s="63"/>
      <c r="L2001" s="63"/>
      <c r="M2001" s="63"/>
      <c r="N2001" s="63"/>
    </row>
    <row r="2002" spans="1:14" x14ac:dyDescent="0.55000000000000004">
      <c r="B2002" s="50">
        <v>2</v>
      </c>
      <c r="E2002" s="61" t="str">
        <f>IF(発注書!D2008="","",発注書!B2008)</f>
        <v/>
      </c>
      <c r="F2002" s="62" t="str">
        <f>IF(J2002="","",VLOOKUP(J2002,商品マスタ!$B:$D,2,FALSE))</f>
        <v/>
      </c>
      <c r="G2002" s="63" t="str">
        <f>IF(F2002="","",VLOOKUP(F2002,商品マスタ!$C:$D,2,FALSE))</f>
        <v/>
      </c>
      <c r="H2002" s="64" t="str">
        <f t="shared" si="31"/>
        <v/>
      </c>
      <c r="I2002" s="65" t="str">
        <f>IF(発注書!D2008="","",発注書!D2008)</f>
        <v/>
      </c>
      <c r="J2002" s="66" t="str">
        <f>IF(発注書!D2008="","",発注書!C2008)</f>
        <v/>
      </c>
      <c r="K2002" s="63"/>
      <c r="L2002" s="63"/>
      <c r="M2002" s="63"/>
      <c r="N2002" s="63"/>
    </row>
    <row r="2003" spans="1:14" x14ac:dyDescent="0.55000000000000004">
      <c r="A2003" s="49">
        <v>1001</v>
      </c>
      <c r="B2003" s="50">
        <v>1</v>
      </c>
      <c r="E2003" s="61" t="str">
        <f>IF(発注書!D2009="","",発注書!B2009)</f>
        <v/>
      </c>
      <c r="F2003" s="62" t="str">
        <f>IF(J2003="","",VLOOKUP(J2003,商品マスタ!$B:$D,2,FALSE))</f>
        <v/>
      </c>
      <c r="G2003" s="63" t="str">
        <f>IF(F2003="","",VLOOKUP(F2003,商品マスタ!$C:$D,2,FALSE))</f>
        <v/>
      </c>
      <c r="H2003" s="64" t="str">
        <f t="shared" si="31"/>
        <v/>
      </c>
      <c r="I2003" s="65" t="str">
        <f>IF(発注書!D2009="","",発注書!D2009)</f>
        <v/>
      </c>
      <c r="J2003" s="66" t="str">
        <f>IF(発注書!D2009="","",発注書!C2009)</f>
        <v/>
      </c>
      <c r="K2003" s="63"/>
      <c r="L2003" s="63"/>
      <c r="M2003" s="63"/>
      <c r="N2003" s="63"/>
    </row>
    <row r="2004" spans="1:14" x14ac:dyDescent="0.55000000000000004">
      <c r="B2004" s="50">
        <v>2</v>
      </c>
      <c r="E2004" s="61" t="str">
        <f>IF(発注書!D2010="","",発注書!B2010)</f>
        <v/>
      </c>
      <c r="F2004" s="62" t="str">
        <f>IF(J2004="","",VLOOKUP(J2004,商品マスタ!$B:$D,2,FALSE))</f>
        <v/>
      </c>
      <c r="G2004" s="63" t="str">
        <f>IF(F2004="","",VLOOKUP(F2004,商品マスタ!$C:$D,2,FALSE))</f>
        <v/>
      </c>
      <c r="H2004" s="64" t="str">
        <f t="shared" si="31"/>
        <v/>
      </c>
      <c r="I2004" s="65" t="str">
        <f>IF(発注書!D2010="","",発注書!D2010)</f>
        <v/>
      </c>
      <c r="J2004" s="66" t="str">
        <f>IF(発注書!D2010="","",発注書!C2010)</f>
        <v/>
      </c>
      <c r="K2004" s="63"/>
      <c r="L2004" s="63"/>
      <c r="M2004" s="63"/>
      <c r="N2004" s="63"/>
    </row>
    <row r="2005" spans="1:14" x14ac:dyDescent="0.55000000000000004">
      <c r="A2005" s="49">
        <v>1002</v>
      </c>
      <c r="B2005" s="50">
        <v>1</v>
      </c>
      <c r="E2005" s="61" t="str">
        <f>IF(発注書!D2011="","",発注書!B2011)</f>
        <v/>
      </c>
      <c r="F2005" s="62" t="str">
        <f>IF(J2005="","",VLOOKUP(J2005,商品マスタ!$B:$D,2,FALSE))</f>
        <v/>
      </c>
      <c r="G2005" s="63" t="str">
        <f>IF(F2005="","",VLOOKUP(F2005,商品マスタ!$C:$D,2,FALSE))</f>
        <v/>
      </c>
      <c r="H2005" s="64" t="str">
        <f t="shared" si="31"/>
        <v/>
      </c>
      <c r="I2005" s="65" t="str">
        <f>IF(発注書!D2011="","",発注書!D2011)</f>
        <v/>
      </c>
      <c r="J2005" s="66" t="str">
        <f>IF(発注書!D2011="","",発注書!C2011)</f>
        <v/>
      </c>
      <c r="K2005" s="63"/>
      <c r="L2005" s="63"/>
      <c r="M2005" s="63"/>
      <c r="N2005" s="63"/>
    </row>
    <row r="2006" spans="1:14" x14ac:dyDescent="0.55000000000000004">
      <c r="B2006" s="50">
        <v>2</v>
      </c>
      <c r="E2006" s="61" t="str">
        <f>IF(発注書!D2012="","",発注書!B2012)</f>
        <v/>
      </c>
      <c r="F2006" s="62" t="str">
        <f>IF(J2006="","",VLOOKUP(J2006,商品マスタ!$B:$D,2,FALSE))</f>
        <v/>
      </c>
      <c r="G2006" s="63" t="str">
        <f>IF(F2006="","",VLOOKUP(F2006,商品マスタ!$C:$D,2,FALSE))</f>
        <v/>
      </c>
      <c r="H2006" s="64" t="str">
        <f t="shared" si="31"/>
        <v/>
      </c>
      <c r="I2006" s="65" t="str">
        <f>IF(発注書!D2012="","",発注書!D2012)</f>
        <v/>
      </c>
      <c r="J2006" s="66" t="str">
        <f>IF(発注書!D2012="","",発注書!C2012)</f>
        <v/>
      </c>
      <c r="K2006" s="63"/>
      <c r="L2006" s="63"/>
      <c r="M2006" s="63"/>
      <c r="N2006" s="63"/>
    </row>
    <row r="2007" spans="1:14" x14ac:dyDescent="0.55000000000000004">
      <c r="A2007" s="49">
        <v>1003</v>
      </c>
      <c r="B2007" s="50">
        <v>1</v>
      </c>
      <c r="E2007" s="61" t="str">
        <f>IF(発注書!D2013="","",発注書!B2013)</f>
        <v/>
      </c>
      <c r="F2007" s="62" t="str">
        <f>IF(J2007="","",VLOOKUP(J2007,商品マスタ!$B:$D,2,FALSE))</f>
        <v/>
      </c>
      <c r="G2007" s="63" t="str">
        <f>IF(F2007="","",VLOOKUP(F2007,商品マスタ!$C:$D,2,FALSE))</f>
        <v/>
      </c>
      <c r="H2007" s="64" t="str">
        <f t="shared" si="31"/>
        <v/>
      </c>
      <c r="I2007" s="65" t="str">
        <f>IF(発注書!D2013="","",発注書!D2013)</f>
        <v/>
      </c>
      <c r="J2007" s="66" t="str">
        <f>IF(発注書!D2013="","",発注書!C2013)</f>
        <v/>
      </c>
      <c r="K2007" s="63"/>
      <c r="L2007" s="63"/>
      <c r="M2007" s="63"/>
      <c r="N2007" s="63"/>
    </row>
    <row r="2008" spans="1:14" x14ac:dyDescent="0.55000000000000004">
      <c r="B2008" s="50">
        <v>2</v>
      </c>
      <c r="E2008" s="61" t="str">
        <f>IF(発注書!D2014="","",発注書!B2014)</f>
        <v/>
      </c>
      <c r="F2008" s="62" t="str">
        <f>IF(J2008="","",VLOOKUP(J2008,商品マスタ!$B:$D,2,FALSE))</f>
        <v/>
      </c>
      <c r="G2008" s="63" t="str">
        <f>IF(F2008="","",VLOOKUP(F2008,商品マスタ!$C:$D,2,FALSE))</f>
        <v/>
      </c>
      <c r="H2008" s="64" t="str">
        <f t="shared" si="31"/>
        <v/>
      </c>
      <c r="I2008" s="65" t="str">
        <f>IF(発注書!D2014="","",発注書!D2014)</f>
        <v/>
      </c>
      <c r="J2008" s="66" t="str">
        <f>IF(発注書!D2014="","",発注書!C2014)</f>
        <v/>
      </c>
      <c r="K2008" s="63"/>
      <c r="L2008" s="63"/>
      <c r="M2008" s="63"/>
      <c r="N2008" s="63"/>
    </row>
    <row r="2009" spans="1:14" x14ac:dyDescent="0.55000000000000004">
      <c r="A2009" s="49">
        <v>1004</v>
      </c>
      <c r="B2009" s="50">
        <v>1</v>
      </c>
      <c r="E2009" s="61" t="str">
        <f>IF(発注書!D2015="","",発注書!B2015)</f>
        <v/>
      </c>
      <c r="F2009" s="62" t="str">
        <f>IF(J2009="","",VLOOKUP(J2009,商品マスタ!$B:$D,2,FALSE))</f>
        <v/>
      </c>
      <c r="G2009" s="63" t="str">
        <f>IF(F2009="","",VLOOKUP(F2009,商品マスタ!$C:$D,2,FALSE))</f>
        <v/>
      </c>
      <c r="H2009" s="64" t="str">
        <f t="shared" si="31"/>
        <v/>
      </c>
      <c r="I2009" s="65" t="str">
        <f>IF(発注書!D2015="","",発注書!D2015)</f>
        <v/>
      </c>
      <c r="J2009" s="66" t="str">
        <f>IF(発注書!D2015="","",発注書!C2015)</f>
        <v/>
      </c>
      <c r="K2009" s="63"/>
      <c r="L2009" s="63"/>
      <c r="M2009" s="63"/>
      <c r="N2009" s="63"/>
    </row>
    <row r="2010" spans="1:14" x14ac:dyDescent="0.55000000000000004">
      <c r="B2010" s="50">
        <v>2</v>
      </c>
      <c r="E2010" s="61" t="str">
        <f>IF(発注書!D2016="","",発注書!B2016)</f>
        <v/>
      </c>
      <c r="F2010" s="62" t="str">
        <f>IF(J2010="","",VLOOKUP(J2010,商品マスタ!$B:$D,2,FALSE))</f>
        <v/>
      </c>
      <c r="G2010" s="63" t="str">
        <f>IF(F2010="","",VLOOKUP(F2010,商品マスタ!$C:$D,2,FALSE))</f>
        <v/>
      </c>
      <c r="H2010" s="64" t="str">
        <f t="shared" si="31"/>
        <v/>
      </c>
      <c r="I2010" s="65" t="str">
        <f>IF(発注書!D2016="","",発注書!D2016)</f>
        <v/>
      </c>
      <c r="J2010" s="66" t="str">
        <f>IF(発注書!D2016="","",発注書!C2016)</f>
        <v/>
      </c>
      <c r="K2010" s="63"/>
      <c r="L2010" s="63"/>
      <c r="M2010" s="63"/>
      <c r="N2010" s="63"/>
    </row>
    <row r="2011" spans="1:14" x14ac:dyDescent="0.55000000000000004">
      <c r="A2011" s="49">
        <v>1005</v>
      </c>
      <c r="B2011" s="50">
        <v>1</v>
      </c>
      <c r="E2011" s="61" t="str">
        <f>IF(発注書!D2017="","",発注書!B2017)</f>
        <v/>
      </c>
      <c r="F2011" s="62" t="str">
        <f>IF(J2011="","",VLOOKUP(J2011,商品マスタ!$B:$D,2,FALSE))</f>
        <v/>
      </c>
      <c r="G2011" s="63" t="str">
        <f>IF(F2011="","",VLOOKUP(F2011,商品マスタ!$C:$D,2,FALSE))</f>
        <v/>
      </c>
      <c r="H2011" s="64" t="str">
        <f t="shared" si="31"/>
        <v/>
      </c>
      <c r="I2011" s="65" t="str">
        <f>IF(発注書!D2017="","",発注書!D2017)</f>
        <v/>
      </c>
      <c r="J2011" s="66" t="str">
        <f>IF(発注書!D2017="","",発注書!C2017)</f>
        <v/>
      </c>
      <c r="K2011" s="63"/>
      <c r="L2011" s="63"/>
      <c r="M2011" s="63"/>
      <c r="N2011" s="63"/>
    </row>
    <row r="2012" spans="1:14" x14ac:dyDescent="0.55000000000000004">
      <c r="B2012" s="50">
        <v>2</v>
      </c>
      <c r="E2012" s="61" t="str">
        <f>IF(発注書!D2018="","",発注書!B2018)</f>
        <v/>
      </c>
      <c r="F2012" s="62" t="str">
        <f>IF(J2012="","",VLOOKUP(J2012,商品マスタ!$B:$D,2,FALSE))</f>
        <v/>
      </c>
      <c r="G2012" s="63" t="str">
        <f>IF(F2012="","",VLOOKUP(F2012,商品マスタ!$C:$D,2,FALSE))</f>
        <v/>
      </c>
      <c r="H2012" s="64" t="str">
        <f t="shared" si="31"/>
        <v/>
      </c>
      <c r="I2012" s="65" t="str">
        <f>IF(発注書!D2018="","",発注書!D2018)</f>
        <v/>
      </c>
      <c r="J2012" s="66" t="str">
        <f>IF(発注書!D2018="","",発注書!C2018)</f>
        <v/>
      </c>
      <c r="K2012" s="63"/>
      <c r="L2012" s="63"/>
      <c r="M2012" s="63"/>
      <c r="N2012" s="63"/>
    </row>
    <row r="2013" spans="1:14" x14ac:dyDescent="0.55000000000000004">
      <c r="A2013" s="49">
        <v>1006</v>
      </c>
      <c r="B2013" s="50">
        <v>1</v>
      </c>
      <c r="E2013" s="61" t="str">
        <f>IF(発注書!D2019="","",発注書!B2019)</f>
        <v/>
      </c>
      <c r="F2013" s="62" t="str">
        <f>IF(J2013="","",VLOOKUP(J2013,商品マスタ!$B:$D,2,FALSE))</f>
        <v/>
      </c>
      <c r="G2013" s="63" t="str">
        <f>IF(F2013="","",VLOOKUP(F2013,商品マスタ!$C:$D,2,FALSE))</f>
        <v/>
      </c>
      <c r="H2013" s="64" t="str">
        <f t="shared" si="31"/>
        <v/>
      </c>
      <c r="I2013" s="65" t="str">
        <f>IF(発注書!D2019="","",発注書!D2019)</f>
        <v/>
      </c>
      <c r="J2013" s="66" t="str">
        <f>IF(発注書!D2019="","",発注書!C2019)</f>
        <v/>
      </c>
      <c r="K2013" s="63"/>
      <c r="L2013" s="63"/>
      <c r="M2013" s="63"/>
      <c r="N2013" s="63"/>
    </row>
    <row r="2014" spans="1:14" x14ac:dyDescent="0.55000000000000004">
      <c r="B2014" s="50">
        <v>2</v>
      </c>
      <c r="E2014" s="61" t="str">
        <f>IF(発注書!D2020="","",発注書!B2020)</f>
        <v/>
      </c>
      <c r="F2014" s="62" t="str">
        <f>IF(J2014="","",VLOOKUP(J2014,商品マスタ!$B:$D,2,FALSE))</f>
        <v/>
      </c>
      <c r="G2014" s="63" t="str">
        <f>IF(F2014="","",VLOOKUP(F2014,商品マスタ!$C:$D,2,FALSE))</f>
        <v/>
      </c>
      <c r="H2014" s="64" t="str">
        <f t="shared" si="31"/>
        <v/>
      </c>
      <c r="I2014" s="65" t="str">
        <f>IF(発注書!D2020="","",発注書!D2020)</f>
        <v/>
      </c>
      <c r="J2014" s="66" t="str">
        <f>IF(発注書!D2020="","",発注書!C2020)</f>
        <v/>
      </c>
      <c r="K2014" s="63"/>
      <c r="L2014" s="63"/>
      <c r="M2014" s="63"/>
      <c r="N2014" s="63"/>
    </row>
    <row r="2015" spans="1:14" x14ac:dyDescent="0.55000000000000004">
      <c r="A2015" s="49">
        <v>1007</v>
      </c>
      <c r="B2015" s="50">
        <v>1</v>
      </c>
      <c r="E2015" s="61" t="str">
        <f>IF(発注書!D2021="","",発注書!B2021)</f>
        <v/>
      </c>
      <c r="F2015" s="62" t="str">
        <f>IF(J2015="","",VLOOKUP(J2015,商品マスタ!$B:$D,2,FALSE))</f>
        <v/>
      </c>
      <c r="G2015" s="63" t="str">
        <f>IF(F2015="","",VLOOKUP(F2015,商品マスタ!$C:$D,2,FALSE))</f>
        <v/>
      </c>
      <c r="H2015" s="64" t="str">
        <f t="shared" si="31"/>
        <v/>
      </c>
      <c r="I2015" s="65" t="str">
        <f>IF(発注書!D2021="","",発注書!D2021)</f>
        <v/>
      </c>
      <c r="J2015" s="66" t="str">
        <f>IF(発注書!D2021="","",発注書!C2021)</f>
        <v/>
      </c>
      <c r="K2015" s="63"/>
      <c r="L2015" s="63"/>
      <c r="M2015" s="63"/>
      <c r="N2015" s="63"/>
    </row>
    <row r="2016" spans="1:14" x14ac:dyDescent="0.55000000000000004">
      <c r="B2016" s="50">
        <v>2</v>
      </c>
      <c r="E2016" s="61" t="str">
        <f>IF(発注書!D2022="","",発注書!B2022)</f>
        <v/>
      </c>
      <c r="F2016" s="62" t="str">
        <f>IF(J2016="","",VLOOKUP(J2016,商品マスタ!$B:$D,2,FALSE))</f>
        <v/>
      </c>
      <c r="G2016" s="63" t="str">
        <f>IF(F2016="","",VLOOKUP(F2016,商品マスタ!$C:$D,2,FALSE))</f>
        <v/>
      </c>
      <c r="H2016" s="64" t="str">
        <f t="shared" si="31"/>
        <v/>
      </c>
      <c r="I2016" s="65" t="str">
        <f>IF(発注書!D2022="","",発注書!D2022)</f>
        <v/>
      </c>
      <c r="J2016" s="66" t="str">
        <f>IF(発注書!D2022="","",発注書!C2022)</f>
        <v/>
      </c>
      <c r="K2016" s="63"/>
      <c r="L2016" s="63"/>
      <c r="M2016" s="63"/>
      <c r="N2016" s="63"/>
    </row>
    <row r="2017" spans="1:14" x14ac:dyDescent="0.55000000000000004">
      <c r="A2017" s="49">
        <v>1008</v>
      </c>
      <c r="B2017" s="50">
        <v>1</v>
      </c>
      <c r="E2017" s="61" t="str">
        <f>IF(発注書!D2023="","",発注書!B2023)</f>
        <v/>
      </c>
      <c r="F2017" s="62" t="str">
        <f>IF(J2017="","",VLOOKUP(J2017,商品マスタ!$B:$D,2,FALSE))</f>
        <v/>
      </c>
      <c r="G2017" s="63" t="str">
        <f>IF(F2017="","",VLOOKUP(F2017,商品マスタ!$C:$D,2,FALSE))</f>
        <v/>
      </c>
      <c r="H2017" s="64" t="str">
        <f t="shared" si="31"/>
        <v/>
      </c>
      <c r="I2017" s="65" t="str">
        <f>IF(発注書!D2023="","",発注書!D2023)</f>
        <v/>
      </c>
      <c r="J2017" s="66" t="str">
        <f>IF(発注書!D2023="","",発注書!C2023)</f>
        <v/>
      </c>
      <c r="K2017" s="63"/>
      <c r="L2017" s="63"/>
      <c r="M2017" s="63"/>
      <c r="N2017" s="63"/>
    </row>
    <row r="2018" spans="1:14" x14ac:dyDescent="0.55000000000000004">
      <c r="B2018" s="50">
        <v>2</v>
      </c>
      <c r="E2018" s="61" t="str">
        <f>IF(発注書!D2024="","",発注書!B2024)</f>
        <v/>
      </c>
      <c r="F2018" s="62" t="str">
        <f>IF(J2018="","",VLOOKUP(J2018,商品マスタ!$B:$D,2,FALSE))</f>
        <v/>
      </c>
      <c r="G2018" s="63" t="str">
        <f>IF(F2018="","",VLOOKUP(F2018,商品マスタ!$C:$D,2,FALSE))</f>
        <v/>
      </c>
      <c r="H2018" s="64" t="str">
        <f t="shared" si="31"/>
        <v/>
      </c>
      <c r="I2018" s="65" t="str">
        <f>IF(発注書!D2024="","",発注書!D2024)</f>
        <v/>
      </c>
      <c r="J2018" s="66" t="str">
        <f>IF(発注書!D2024="","",発注書!C2024)</f>
        <v/>
      </c>
      <c r="K2018" s="63"/>
      <c r="L2018" s="63"/>
      <c r="M2018" s="63"/>
      <c r="N2018" s="63"/>
    </row>
    <row r="2019" spans="1:14" x14ac:dyDescent="0.55000000000000004">
      <c r="A2019" s="49">
        <v>1009</v>
      </c>
      <c r="B2019" s="50">
        <v>1</v>
      </c>
      <c r="E2019" s="61" t="str">
        <f>IF(発注書!D2025="","",発注書!B2025)</f>
        <v/>
      </c>
      <c r="F2019" s="62" t="str">
        <f>IF(J2019="","",VLOOKUP(J2019,商品マスタ!$B:$D,2,FALSE))</f>
        <v/>
      </c>
      <c r="G2019" s="63" t="str">
        <f>IF(F2019="","",VLOOKUP(F2019,商品マスタ!$C:$D,2,FALSE))</f>
        <v/>
      </c>
      <c r="H2019" s="64" t="str">
        <f t="shared" si="31"/>
        <v/>
      </c>
      <c r="I2019" s="65" t="str">
        <f>IF(発注書!D2025="","",発注書!D2025)</f>
        <v/>
      </c>
      <c r="J2019" s="66" t="str">
        <f>IF(発注書!D2025="","",発注書!C2025)</f>
        <v/>
      </c>
      <c r="K2019" s="63"/>
      <c r="L2019" s="63"/>
      <c r="M2019" s="63"/>
      <c r="N2019" s="63"/>
    </row>
    <row r="2020" spans="1:14" x14ac:dyDescent="0.55000000000000004">
      <c r="B2020" s="50">
        <v>2</v>
      </c>
      <c r="E2020" s="61" t="str">
        <f>IF(発注書!D2026="","",発注書!B2026)</f>
        <v/>
      </c>
      <c r="F2020" s="62" t="str">
        <f>IF(J2020="","",VLOOKUP(J2020,商品マスタ!$B:$D,2,FALSE))</f>
        <v/>
      </c>
      <c r="G2020" s="63" t="str">
        <f>IF(F2020="","",VLOOKUP(F2020,商品マスタ!$C:$D,2,FALSE))</f>
        <v/>
      </c>
      <c r="H2020" s="64" t="str">
        <f t="shared" si="31"/>
        <v/>
      </c>
      <c r="I2020" s="65" t="str">
        <f>IF(発注書!D2026="","",発注書!D2026)</f>
        <v/>
      </c>
      <c r="J2020" s="66" t="str">
        <f>IF(発注書!D2026="","",発注書!C2026)</f>
        <v/>
      </c>
      <c r="K2020" s="63"/>
      <c r="L2020" s="63"/>
      <c r="M2020" s="63"/>
      <c r="N2020" s="63"/>
    </row>
    <row r="2021" spans="1:14" x14ac:dyDescent="0.55000000000000004">
      <c r="A2021" s="49">
        <v>1010</v>
      </c>
      <c r="B2021" s="50">
        <v>1</v>
      </c>
      <c r="E2021" s="61" t="str">
        <f>IF(発注書!D2027="","",発注書!B2027)</f>
        <v/>
      </c>
      <c r="F2021" s="62" t="str">
        <f>IF(J2021="","",VLOOKUP(J2021,商品マスタ!$B:$D,2,FALSE))</f>
        <v/>
      </c>
      <c r="G2021" s="63" t="str">
        <f>IF(F2021="","",VLOOKUP(F2021,商品マスタ!$C:$D,2,FALSE))</f>
        <v/>
      </c>
      <c r="H2021" s="64" t="str">
        <f t="shared" si="31"/>
        <v/>
      </c>
      <c r="I2021" s="65" t="str">
        <f>IF(発注書!D2027="","",発注書!D2027)</f>
        <v/>
      </c>
      <c r="J2021" s="66" t="str">
        <f>IF(発注書!D2027="","",発注書!C2027)</f>
        <v/>
      </c>
      <c r="K2021" s="63"/>
      <c r="L2021" s="63"/>
      <c r="M2021" s="63"/>
      <c r="N2021" s="63"/>
    </row>
    <row r="2022" spans="1:14" x14ac:dyDescent="0.55000000000000004">
      <c r="B2022" s="50">
        <v>2</v>
      </c>
      <c r="E2022" s="61" t="str">
        <f>IF(発注書!D2028="","",発注書!B2028)</f>
        <v/>
      </c>
      <c r="F2022" s="62" t="str">
        <f>IF(J2022="","",VLOOKUP(J2022,商品マスタ!$B:$D,2,FALSE))</f>
        <v/>
      </c>
      <c r="G2022" s="63" t="str">
        <f>IF(F2022="","",VLOOKUP(F2022,商品マスタ!$C:$D,2,FALSE))</f>
        <v/>
      </c>
      <c r="H2022" s="64" t="str">
        <f t="shared" si="31"/>
        <v/>
      </c>
      <c r="I2022" s="65" t="str">
        <f>IF(発注書!D2028="","",発注書!D2028)</f>
        <v/>
      </c>
      <c r="J2022" s="66" t="str">
        <f>IF(発注書!D2028="","",発注書!C2028)</f>
        <v/>
      </c>
      <c r="K2022" s="63"/>
      <c r="L2022" s="63"/>
      <c r="M2022" s="63"/>
      <c r="N2022" s="63"/>
    </row>
    <row r="2023" spans="1:14" x14ac:dyDescent="0.55000000000000004">
      <c r="A2023" s="49">
        <v>1011</v>
      </c>
      <c r="B2023" s="50">
        <v>1</v>
      </c>
      <c r="E2023" s="61" t="str">
        <f>IF(発注書!D2029="","",発注書!B2029)</f>
        <v/>
      </c>
      <c r="F2023" s="62" t="str">
        <f>IF(J2023="","",VLOOKUP(J2023,商品マスタ!$B:$D,2,FALSE))</f>
        <v/>
      </c>
      <c r="G2023" s="63" t="str">
        <f>IF(F2023="","",VLOOKUP(F2023,商品マスタ!$C:$D,2,FALSE))</f>
        <v/>
      </c>
      <c r="H2023" s="64" t="str">
        <f t="shared" si="31"/>
        <v/>
      </c>
      <c r="I2023" s="65" t="str">
        <f>IF(発注書!D2029="","",発注書!D2029)</f>
        <v/>
      </c>
      <c r="J2023" s="66" t="str">
        <f>IF(発注書!D2029="","",発注書!C2029)</f>
        <v/>
      </c>
      <c r="K2023" s="63"/>
      <c r="L2023" s="63"/>
      <c r="M2023" s="63"/>
      <c r="N2023" s="63"/>
    </row>
    <row r="2024" spans="1:14" x14ac:dyDescent="0.55000000000000004">
      <c r="B2024" s="50">
        <v>2</v>
      </c>
      <c r="E2024" s="61" t="str">
        <f>IF(発注書!D2030="","",発注書!B2030)</f>
        <v/>
      </c>
      <c r="F2024" s="62" t="str">
        <f>IF(J2024="","",VLOOKUP(J2024,商品マスタ!$B:$D,2,FALSE))</f>
        <v/>
      </c>
      <c r="G2024" s="63" t="str">
        <f>IF(F2024="","",VLOOKUP(F2024,商品マスタ!$C:$D,2,FALSE))</f>
        <v/>
      </c>
      <c r="H2024" s="64" t="str">
        <f t="shared" si="31"/>
        <v/>
      </c>
      <c r="I2024" s="65" t="str">
        <f>IF(発注書!D2030="","",発注書!D2030)</f>
        <v/>
      </c>
      <c r="J2024" s="66" t="str">
        <f>IF(発注書!D2030="","",発注書!C2030)</f>
        <v/>
      </c>
      <c r="K2024" s="63"/>
      <c r="L2024" s="63"/>
      <c r="M2024" s="63"/>
      <c r="N2024" s="63"/>
    </row>
    <row r="2025" spans="1:14" x14ac:dyDescent="0.55000000000000004">
      <c r="A2025" s="49">
        <v>1012</v>
      </c>
      <c r="B2025" s="50">
        <v>1</v>
      </c>
      <c r="E2025" s="61" t="str">
        <f>IF(発注書!D2031="","",発注書!B2031)</f>
        <v/>
      </c>
      <c r="F2025" s="62" t="str">
        <f>IF(J2025="","",VLOOKUP(J2025,商品マスタ!$B:$D,2,FALSE))</f>
        <v/>
      </c>
      <c r="G2025" s="63" t="str">
        <f>IF(F2025="","",VLOOKUP(F2025,商品マスタ!$C:$D,2,FALSE))</f>
        <v/>
      </c>
      <c r="H2025" s="64" t="str">
        <f t="shared" si="31"/>
        <v/>
      </c>
      <c r="I2025" s="65" t="str">
        <f>IF(発注書!D2031="","",発注書!D2031)</f>
        <v/>
      </c>
      <c r="J2025" s="66" t="str">
        <f>IF(発注書!D2031="","",発注書!C2031)</f>
        <v/>
      </c>
      <c r="K2025" s="63"/>
      <c r="L2025" s="63"/>
      <c r="M2025" s="63"/>
      <c r="N2025" s="63"/>
    </row>
    <row r="2026" spans="1:14" x14ac:dyDescent="0.55000000000000004">
      <c r="B2026" s="50">
        <v>2</v>
      </c>
      <c r="E2026" s="61" t="str">
        <f>IF(発注書!D2032="","",発注書!B2032)</f>
        <v/>
      </c>
      <c r="F2026" s="62" t="str">
        <f>IF(J2026="","",VLOOKUP(J2026,商品マスタ!$B:$D,2,FALSE))</f>
        <v/>
      </c>
      <c r="G2026" s="63" t="str">
        <f>IF(F2026="","",VLOOKUP(F2026,商品マスタ!$C:$D,2,FALSE))</f>
        <v/>
      </c>
      <c r="H2026" s="64" t="str">
        <f t="shared" si="31"/>
        <v/>
      </c>
      <c r="I2026" s="65" t="str">
        <f>IF(発注書!D2032="","",発注書!D2032)</f>
        <v/>
      </c>
      <c r="J2026" s="66" t="str">
        <f>IF(発注書!D2032="","",発注書!C2032)</f>
        <v/>
      </c>
      <c r="K2026" s="63"/>
      <c r="L2026" s="63"/>
      <c r="M2026" s="63"/>
      <c r="N2026" s="63"/>
    </row>
    <row r="2027" spans="1:14" x14ac:dyDescent="0.55000000000000004">
      <c r="A2027" s="49">
        <v>1013</v>
      </c>
      <c r="B2027" s="50">
        <v>1</v>
      </c>
      <c r="E2027" s="61" t="str">
        <f>IF(発注書!D2033="","",発注書!B2033)</f>
        <v/>
      </c>
      <c r="F2027" s="62" t="str">
        <f>IF(J2027="","",VLOOKUP(J2027,商品マスタ!$B:$D,2,FALSE))</f>
        <v/>
      </c>
      <c r="G2027" s="63" t="str">
        <f>IF(F2027="","",VLOOKUP(F2027,商品マスタ!$C:$D,2,FALSE))</f>
        <v/>
      </c>
      <c r="H2027" s="64" t="str">
        <f t="shared" si="31"/>
        <v/>
      </c>
      <c r="I2027" s="65" t="str">
        <f>IF(発注書!D2033="","",発注書!D2033)</f>
        <v/>
      </c>
      <c r="J2027" s="66" t="str">
        <f>IF(発注書!D2033="","",発注書!C2033)</f>
        <v/>
      </c>
      <c r="K2027" s="63"/>
      <c r="L2027" s="63"/>
      <c r="M2027" s="63"/>
      <c r="N2027" s="63"/>
    </row>
    <row r="2028" spans="1:14" x14ac:dyDescent="0.55000000000000004">
      <c r="B2028" s="50">
        <v>2</v>
      </c>
      <c r="E2028" s="61" t="str">
        <f>IF(発注書!D2034="","",発注書!B2034)</f>
        <v/>
      </c>
      <c r="F2028" s="62" t="str">
        <f>IF(J2028="","",VLOOKUP(J2028,商品マスタ!$B:$D,2,FALSE))</f>
        <v/>
      </c>
      <c r="G2028" s="63" t="str">
        <f>IF(F2028="","",VLOOKUP(F2028,商品マスタ!$C:$D,2,FALSE))</f>
        <v/>
      </c>
      <c r="H2028" s="64" t="str">
        <f t="shared" si="31"/>
        <v/>
      </c>
      <c r="I2028" s="65" t="str">
        <f>IF(発注書!D2034="","",発注書!D2034)</f>
        <v/>
      </c>
      <c r="J2028" s="66" t="str">
        <f>IF(発注書!D2034="","",発注書!C2034)</f>
        <v/>
      </c>
      <c r="K2028" s="63"/>
      <c r="L2028" s="63"/>
      <c r="M2028" s="63"/>
      <c r="N2028" s="63"/>
    </row>
    <row r="2029" spans="1:14" x14ac:dyDescent="0.55000000000000004">
      <c r="A2029" s="49">
        <v>1014</v>
      </c>
      <c r="B2029" s="50">
        <v>1</v>
      </c>
      <c r="E2029" s="61" t="str">
        <f>IF(発注書!D2035="","",発注書!B2035)</f>
        <v/>
      </c>
      <c r="F2029" s="62" t="str">
        <f>IF(J2029="","",VLOOKUP(J2029,商品マスタ!$B:$D,2,FALSE))</f>
        <v/>
      </c>
      <c r="G2029" s="63" t="str">
        <f>IF(F2029="","",VLOOKUP(F2029,商品マスタ!$C:$D,2,FALSE))</f>
        <v/>
      </c>
      <c r="H2029" s="64" t="str">
        <f t="shared" si="31"/>
        <v/>
      </c>
      <c r="I2029" s="65" t="str">
        <f>IF(発注書!D2035="","",発注書!D2035)</f>
        <v/>
      </c>
      <c r="J2029" s="66" t="str">
        <f>IF(発注書!D2035="","",発注書!C2035)</f>
        <v/>
      </c>
      <c r="K2029" s="63"/>
      <c r="L2029" s="63"/>
      <c r="M2029" s="63"/>
      <c r="N2029" s="63"/>
    </row>
    <row r="2030" spans="1:14" x14ac:dyDescent="0.55000000000000004">
      <c r="B2030" s="50">
        <v>2</v>
      </c>
      <c r="E2030" s="61" t="str">
        <f>IF(発注書!D2036="","",発注書!B2036)</f>
        <v/>
      </c>
      <c r="F2030" s="62" t="str">
        <f>IF(J2030="","",VLOOKUP(J2030,商品マスタ!$B:$D,2,FALSE))</f>
        <v/>
      </c>
      <c r="G2030" s="63" t="str">
        <f>IF(F2030="","",VLOOKUP(F2030,商品マスタ!$C:$D,2,FALSE))</f>
        <v/>
      </c>
      <c r="H2030" s="64" t="str">
        <f t="shared" si="31"/>
        <v/>
      </c>
      <c r="I2030" s="65" t="str">
        <f>IF(発注書!D2036="","",発注書!D2036)</f>
        <v/>
      </c>
      <c r="J2030" s="66" t="str">
        <f>IF(発注書!D2036="","",発注書!C2036)</f>
        <v/>
      </c>
      <c r="K2030" s="63"/>
      <c r="L2030" s="63"/>
      <c r="M2030" s="63"/>
      <c r="N2030" s="63"/>
    </row>
    <row r="2031" spans="1:14" x14ac:dyDescent="0.55000000000000004">
      <c r="A2031" s="49">
        <v>1015</v>
      </c>
      <c r="B2031" s="50">
        <v>1</v>
      </c>
      <c r="E2031" s="61" t="str">
        <f>IF(発注書!D2037="","",発注書!B2037)</f>
        <v/>
      </c>
      <c r="F2031" s="62" t="str">
        <f>IF(J2031="","",VLOOKUP(J2031,商品マスタ!$B:$D,2,FALSE))</f>
        <v/>
      </c>
      <c r="G2031" s="63" t="str">
        <f>IF(F2031="","",VLOOKUP(F2031,商品マスタ!$C:$D,2,FALSE))</f>
        <v/>
      </c>
      <c r="H2031" s="64" t="str">
        <f t="shared" si="31"/>
        <v/>
      </c>
      <c r="I2031" s="65" t="str">
        <f>IF(発注書!D2037="","",発注書!D2037)</f>
        <v/>
      </c>
      <c r="J2031" s="66" t="str">
        <f>IF(発注書!D2037="","",発注書!C2037)</f>
        <v/>
      </c>
      <c r="K2031" s="63"/>
      <c r="L2031" s="63"/>
      <c r="M2031" s="63"/>
      <c r="N2031" s="63"/>
    </row>
    <row r="2032" spans="1:14" x14ac:dyDescent="0.55000000000000004">
      <c r="B2032" s="50">
        <v>2</v>
      </c>
      <c r="E2032" s="61" t="str">
        <f>IF(発注書!D2038="","",発注書!B2038)</f>
        <v/>
      </c>
      <c r="F2032" s="62" t="str">
        <f>IF(J2032="","",VLOOKUP(J2032,商品マスタ!$B:$D,2,FALSE))</f>
        <v/>
      </c>
      <c r="G2032" s="63" t="str">
        <f>IF(F2032="","",VLOOKUP(F2032,商品マスタ!$C:$D,2,FALSE))</f>
        <v/>
      </c>
      <c r="H2032" s="64" t="str">
        <f t="shared" si="31"/>
        <v/>
      </c>
      <c r="I2032" s="65" t="str">
        <f>IF(発注書!D2038="","",発注書!D2038)</f>
        <v/>
      </c>
      <c r="J2032" s="66" t="str">
        <f>IF(発注書!D2038="","",発注書!C2038)</f>
        <v/>
      </c>
      <c r="K2032" s="63"/>
      <c r="L2032" s="63"/>
      <c r="M2032" s="63"/>
      <c r="N2032" s="63"/>
    </row>
    <row r="2033" spans="1:14" x14ac:dyDescent="0.55000000000000004">
      <c r="A2033" s="49">
        <v>1016</v>
      </c>
      <c r="B2033" s="50">
        <v>1</v>
      </c>
      <c r="E2033" s="61" t="str">
        <f>IF(発注書!D2039="","",発注書!B2039)</f>
        <v/>
      </c>
      <c r="F2033" s="62" t="str">
        <f>IF(J2033="","",VLOOKUP(J2033,商品マスタ!$B:$D,2,FALSE))</f>
        <v/>
      </c>
      <c r="G2033" s="63" t="str">
        <f>IF(F2033="","",VLOOKUP(F2033,商品マスタ!$C:$D,2,FALSE))</f>
        <v/>
      </c>
      <c r="H2033" s="64" t="str">
        <f t="shared" si="31"/>
        <v/>
      </c>
      <c r="I2033" s="65" t="str">
        <f>IF(発注書!D2039="","",発注書!D2039)</f>
        <v/>
      </c>
      <c r="J2033" s="66" t="str">
        <f>IF(発注書!D2039="","",発注書!C2039)</f>
        <v/>
      </c>
      <c r="K2033" s="63"/>
      <c r="L2033" s="63"/>
      <c r="M2033" s="63"/>
      <c r="N2033" s="63"/>
    </row>
    <row r="2034" spans="1:14" x14ac:dyDescent="0.55000000000000004">
      <c r="B2034" s="50">
        <v>2</v>
      </c>
      <c r="E2034" s="61" t="str">
        <f>IF(発注書!D2040="","",発注書!B2040)</f>
        <v/>
      </c>
      <c r="F2034" s="62" t="str">
        <f>IF(J2034="","",VLOOKUP(J2034,商品マスタ!$B:$D,2,FALSE))</f>
        <v/>
      </c>
      <c r="G2034" s="63" t="str">
        <f>IF(F2034="","",VLOOKUP(F2034,商品マスタ!$C:$D,2,FALSE))</f>
        <v/>
      </c>
      <c r="H2034" s="64" t="str">
        <f t="shared" si="31"/>
        <v/>
      </c>
      <c r="I2034" s="65" t="str">
        <f>IF(発注書!D2040="","",発注書!D2040)</f>
        <v/>
      </c>
      <c r="J2034" s="66" t="str">
        <f>IF(発注書!D2040="","",発注書!C2040)</f>
        <v/>
      </c>
      <c r="K2034" s="63"/>
      <c r="L2034" s="63"/>
      <c r="M2034" s="63"/>
      <c r="N2034" s="63"/>
    </row>
    <row r="2035" spans="1:14" x14ac:dyDescent="0.55000000000000004">
      <c r="A2035" s="49">
        <v>1017</v>
      </c>
      <c r="B2035" s="50">
        <v>1</v>
      </c>
      <c r="E2035" s="61" t="str">
        <f>IF(発注書!D2041="","",発注書!B2041)</f>
        <v/>
      </c>
      <c r="F2035" s="62" t="str">
        <f>IF(J2035="","",VLOOKUP(J2035,商品マスタ!$B:$D,2,FALSE))</f>
        <v/>
      </c>
      <c r="G2035" s="63" t="str">
        <f>IF(F2035="","",VLOOKUP(F2035,商品マスタ!$C:$D,2,FALSE))</f>
        <v/>
      </c>
      <c r="H2035" s="64" t="str">
        <f t="shared" si="31"/>
        <v/>
      </c>
      <c r="I2035" s="65" t="str">
        <f>IF(発注書!D2041="","",発注書!D2041)</f>
        <v/>
      </c>
      <c r="J2035" s="66" t="str">
        <f>IF(発注書!D2041="","",発注書!C2041)</f>
        <v/>
      </c>
      <c r="K2035" s="63"/>
      <c r="L2035" s="63"/>
      <c r="M2035" s="63"/>
      <c r="N2035" s="63"/>
    </row>
    <row r="2036" spans="1:14" x14ac:dyDescent="0.55000000000000004">
      <c r="B2036" s="50">
        <v>2</v>
      </c>
      <c r="E2036" s="61" t="str">
        <f>IF(発注書!D2042="","",発注書!B2042)</f>
        <v/>
      </c>
      <c r="F2036" s="62" t="str">
        <f>IF(J2036="","",VLOOKUP(J2036,商品マスタ!$B:$D,2,FALSE))</f>
        <v/>
      </c>
      <c r="G2036" s="63" t="str">
        <f>IF(F2036="","",VLOOKUP(F2036,商品マスタ!$C:$D,2,FALSE))</f>
        <v/>
      </c>
      <c r="H2036" s="64" t="str">
        <f t="shared" si="31"/>
        <v/>
      </c>
      <c r="I2036" s="65" t="str">
        <f>IF(発注書!D2042="","",発注書!D2042)</f>
        <v/>
      </c>
      <c r="J2036" s="66" t="str">
        <f>IF(発注書!D2042="","",発注書!C2042)</f>
        <v/>
      </c>
      <c r="K2036" s="63"/>
      <c r="L2036" s="63"/>
      <c r="M2036" s="63"/>
      <c r="N2036" s="63"/>
    </row>
    <row r="2037" spans="1:14" x14ac:dyDescent="0.55000000000000004">
      <c r="A2037" s="49">
        <v>1018</v>
      </c>
      <c r="B2037" s="50">
        <v>1</v>
      </c>
      <c r="E2037" s="61" t="str">
        <f>IF(発注書!D2043="","",発注書!B2043)</f>
        <v/>
      </c>
      <c r="F2037" s="62" t="str">
        <f>IF(J2037="","",VLOOKUP(J2037,商品マスタ!$B:$D,2,FALSE))</f>
        <v/>
      </c>
      <c r="G2037" s="63" t="str">
        <f>IF(F2037="","",VLOOKUP(F2037,商品マスタ!$C:$D,2,FALSE))</f>
        <v/>
      </c>
      <c r="H2037" s="64" t="str">
        <f t="shared" si="31"/>
        <v/>
      </c>
      <c r="I2037" s="65" t="str">
        <f>IF(発注書!D2043="","",発注書!D2043)</f>
        <v/>
      </c>
      <c r="J2037" s="66" t="str">
        <f>IF(発注書!D2043="","",発注書!C2043)</f>
        <v/>
      </c>
      <c r="K2037" s="63"/>
      <c r="L2037" s="63"/>
      <c r="M2037" s="63"/>
      <c r="N2037" s="63"/>
    </row>
    <row r="2038" spans="1:14" x14ac:dyDescent="0.55000000000000004">
      <c r="B2038" s="50">
        <v>2</v>
      </c>
      <c r="E2038" s="61" t="str">
        <f>IF(発注書!D2044="","",発注書!B2044)</f>
        <v/>
      </c>
      <c r="F2038" s="62" t="str">
        <f>IF(J2038="","",VLOOKUP(J2038,商品マスタ!$B:$D,2,FALSE))</f>
        <v/>
      </c>
      <c r="G2038" s="63" t="str">
        <f>IF(F2038="","",VLOOKUP(F2038,商品マスタ!$C:$D,2,FALSE))</f>
        <v/>
      </c>
      <c r="H2038" s="64" t="str">
        <f t="shared" si="31"/>
        <v/>
      </c>
      <c r="I2038" s="65" t="str">
        <f>IF(発注書!D2044="","",発注書!D2044)</f>
        <v/>
      </c>
      <c r="J2038" s="66" t="str">
        <f>IF(発注書!D2044="","",発注書!C2044)</f>
        <v/>
      </c>
      <c r="K2038" s="63"/>
      <c r="L2038" s="63"/>
      <c r="M2038" s="63"/>
      <c r="N2038" s="63"/>
    </row>
    <row r="2039" spans="1:14" x14ac:dyDescent="0.55000000000000004">
      <c r="A2039" s="49">
        <v>1019</v>
      </c>
      <c r="B2039" s="50">
        <v>1</v>
      </c>
      <c r="E2039" s="61" t="str">
        <f>IF(発注書!D2045="","",発注書!B2045)</f>
        <v/>
      </c>
      <c r="F2039" s="62" t="str">
        <f>IF(J2039="","",VLOOKUP(J2039,商品マスタ!$B:$D,2,FALSE))</f>
        <v/>
      </c>
      <c r="G2039" s="63" t="str">
        <f>IF(F2039="","",VLOOKUP(F2039,商品マスタ!$C:$D,2,FALSE))</f>
        <v/>
      </c>
      <c r="H2039" s="64" t="str">
        <f t="shared" si="31"/>
        <v/>
      </c>
      <c r="I2039" s="65" t="str">
        <f>IF(発注書!D2045="","",発注書!D2045)</f>
        <v/>
      </c>
      <c r="J2039" s="66" t="str">
        <f>IF(発注書!D2045="","",発注書!C2045)</f>
        <v/>
      </c>
      <c r="K2039" s="63"/>
      <c r="L2039" s="63"/>
      <c r="M2039" s="63"/>
      <c r="N2039" s="63"/>
    </row>
    <row r="2040" spans="1:14" x14ac:dyDescent="0.55000000000000004">
      <c r="B2040" s="50">
        <v>2</v>
      </c>
      <c r="E2040" s="61" t="str">
        <f>IF(発注書!D2046="","",発注書!B2046)</f>
        <v/>
      </c>
      <c r="F2040" s="62" t="str">
        <f>IF(J2040="","",VLOOKUP(J2040,商品マスタ!$B:$D,2,FALSE))</f>
        <v/>
      </c>
      <c r="G2040" s="63" t="str">
        <f>IF(F2040="","",VLOOKUP(F2040,商品マスタ!$C:$D,2,FALSE))</f>
        <v/>
      </c>
      <c r="H2040" s="64" t="str">
        <f t="shared" si="31"/>
        <v/>
      </c>
      <c r="I2040" s="65" t="str">
        <f>IF(発注書!D2046="","",発注書!D2046)</f>
        <v/>
      </c>
      <c r="J2040" s="66" t="str">
        <f>IF(発注書!D2046="","",発注書!C2046)</f>
        <v/>
      </c>
      <c r="K2040" s="63"/>
      <c r="L2040" s="63"/>
      <c r="M2040" s="63"/>
      <c r="N2040" s="63"/>
    </row>
    <row r="2041" spans="1:14" x14ac:dyDescent="0.55000000000000004">
      <c r="A2041" s="49">
        <v>1020</v>
      </c>
      <c r="B2041" s="50">
        <v>1</v>
      </c>
      <c r="E2041" s="61" t="str">
        <f>IF(発注書!D2047="","",発注書!B2047)</f>
        <v/>
      </c>
      <c r="F2041" s="62" t="str">
        <f>IF(J2041="","",VLOOKUP(J2041,商品マスタ!$B:$D,2,FALSE))</f>
        <v/>
      </c>
      <c r="G2041" s="63" t="str">
        <f>IF(F2041="","",VLOOKUP(F2041,商品マスタ!$C:$D,2,FALSE))</f>
        <v/>
      </c>
      <c r="H2041" s="64" t="str">
        <f t="shared" si="31"/>
        <v/>
      </c>
      <c r="I2041" s="65" t="str">
        <f>IF(発注書!D2047="","",発注書!D2047)</f>
        <v/>
      </c>
      <c r="J2041" s="66" t="str">
        <f>IF(発注書!D2047="","",発注書!C2047)</f>
        <v/>
      </c>
      <c r="K2041" s="63"/>
      <c r="L2041" s="63"/>
      <c r="M2041" s="63"/>
      <c r="N2041" s="63"/>
    </row>
    <row r="2042" spans="1:14" x14ac:dyDescent="0.55000000000000004">
      <c r="B2042" s="50">
        <v>2</v>
      </c>
      <c r="E2042" s="61" t="str">
        <f>IF(発注書!D2048="","",発注書!B2048)</f>
        <v/>
      </c>
      <c r="F2042" s="62" t="str">
        <f>IF(J2042="","",VLOOKUP(J2042,商品マスタ!$B:$D,2,FALSE))</f>
        <v/>
      </c>
      <c r="G2042" s="63" t="str">
        <f>IF(F2042="","",VLOOKUP(F2042,商品マスタ!$C:$D,2,FALSE))</f>
        <v/>
      </c>
      <c r="H2042" s="64" t="str">
        <f t="shared" si="31"/>
        <v/>
      </c>
      <c r="I2042" s="65" t="str">
        <f>IF(発注書!D2048="","",発注書!D2048)</f>
        <v/>
      </c>
      <c r="J2042" s="66" t="str">
        <f>IF(発注書!D2048="","",発注書!C2048)</f>
        <v/>
      </c>
      <c r="K2042" s="63"/>
      <c r="L2042" s="63"/>
      <c r="M2042" s="63"/>
      <c r="N2042" s="63"/>
    </row>
    <row r="2043" spans="1:14" x14ac:dyDescent="0.55000000000000004">
      <c r="A2043" s="49">
        <v>1021</v>
      </c>
      <c r="B2043" s="50">
        <v>1</v>
      </c>
      <c r="E2043" s="61" t="str">
        <f>IF(発注書!D2049="","",発注書!B2049)</f>
        <v/>
      </c>
      <c r="F2043" s="62" t="str">
        <f>IF(J2043="","",VLOOKUP(J2043,商品マスタ!$B:$D,2,FALSE))</f>
        <v/>
      </c>
      <c r="G2043" s="63" t="str">
        <f>IF(F2043="","",VLOOKUP(F2043,商品マスタ!$C:$D,2,FALSE))</f>
        <v/>
      </c>
      <c r="H2043" s="64" t="str">
        <f t="shared" si="31"/>
        <v/>
      </c>
      <c r="I2043" s="65" t="str">
        <f>IF(発注書!D2049="","",発注書!D2049)</f>
        <v/>
      </c>
      <c r="J2043" s="66" t="str">
        <f>IF(発注書!D2049="","",発注書!C2049)</f>
        <v/>
      </c>
      <c r="K2043" s="63"/>
      <c r="L2043" s="63"/>
      <c r="M2043" s="63"/>
      <c r="N2043" s="63"/>
    </row>
    <row r="2044" spans="1:14" x14ac:dyDescent="0.55000000000000004">
      <c r="B2044" s="50">
        <v>2</v>
      </c>
      <c r="E2044" s="61" t="str">
        <f>IF(発注書!D2050="","",発注書!B2050)</f>
        <v/>
      </c>
      <c r="F2044" s="62" t="str">
        <f>IF(J2044="","",VLOOKUP(J2044,商品マスタ!$B:$D,2,FALSE))</f>
        <v/>
      </c>
      <c r="G2044" s="63" t="str">
        <f>IF(F2044="","",VLOOKUP(F2044,商品マスタ!$C:$D,2,FALSE))</f>
        <v/>
      </c>
      <c r="H2044" s="64" t="str">
        <f t="shared" si="31"/>
        <v/>
      </c>
      <c r="I2044" s="65" t="str">
        <f>IF(発注書!D2050="","",発注書!D2050)</f>
        <v/>
      </c>
      <c r="J2044" s="66" t="str">
        <f>IF(発注書!D2050="","",発注書!C2050)</f>
        <v/>
      </c>
      <c r="K2044" s="63"/>
      <c r="L2044" s="63"/>
      <c r="M2044" s="63"/>
      <c r="N2044" s="63"/>
    </row>
    <row r="2045" spans="1:14" x14ac:dyDescent="0.55000000000000004">
      <c r="A2045" s="49">
        <v>1022</v>
      </c>
      <c r="B2045" s="50">
        <v>1</v>
      </c>
      <c r="E2045" s="61" t="str">
        <f>IF(発注書!D2051="","",発注書!B2051)</f>
        <v/>
      </c>
      <c r="F2045" s="62" t="str">
        <f>IF(J2045="","",VLOOKUP(J2045,商品マスタ!$B:$D,2,FALSE))</f>
        <v/>
      </c>
      <c r="G2045" s="63" t="str">
        <f>IF(F2045="","",VLOOKUP(F2045,商品マスタ!$C:$D,2,FALSE))</f>
        <v/>
      </c>
      <c r="H2045" s="64" t="str">
        <f t="shared" si="31"/>
        <v/>
      </c>
      <c r="I2045" s="65" t="str">
        <f>IF(発注書!D2051="","",発注書!D2051)</f>
        <v/>
      </c>
      <c r="J2045" s="66" t="str">
        <f>IF(発注書!D2051="","",発注書!C2051)</f>
        <v/>
      </c>
      <c r="K2045" s="63"/>
      <c r="L2045" s="63"/>
      <c r="M2045" s="63"/>
      <c r="N2045" s="63"/>
    </row>
    <row r="2046" spans="1:14" x14ac:dyDescent="0.55000000000000004">
      <c r="B2046" s="50">
        <v>2</v>
      </c>
      <c r="E2046" s="61" t="str">
        <f>IF(発注書!D2052="","",発注書!B2052)</f>
        <v/>
      </c>
      <c r="F2046" s="62" t="str">
        <f>IF(J2046="","",VLOOKUP(J2046,商品マスタ!$B:$D,2,FALSE))</f>
        <v/>
      </c>
      <c r="G2046" s="63" t="str">
        <f>IF(F2046="","",VLOOKUP(F2046,商品マスタ!$C:$D,2,FALSE))</f>
        <v/>
      </c>
      <c r="H2046" s="64" t="str">
        <f t="shared" si="31"/>
        <v/>
      </c>
      <c r="I2046" s="65" t="str">
        <f>IF(発注書!D2052="","",発注書!D2052)</f>
        <v/>
      </c>
      <c r="J2046" s="66" t="str">
        <f>IF(発注書!D2052="","",発注書!C2052)</f>
        <v/>
      </c>
      <c r="K2046" s="63"/>
      <c r="L2046" s="63"/>
      <c r="M2046" s="63"/>
      <c r="N2046" s="63"/>
    </row>
    <row r="2047" spans="1:14" x14ac:dyDescent="0.55000000000000004">
      <c r="A2047" s="49">
        <v>1023</v>
      </c>
      <c r="B2047" s="50">
        <v>1</v>
      </c>
      <c r="E2047" s="61" t="str">
        <f>IF(発注書!D2053="","",発注書!B2053)</f>
        <v/>
      </c>
      <c r="F2047" s="62" t="str">
        <f>IF(J2047="","",VLOOKUP(J2047,商品マスタ!$B:$D,2,FALSE))</f>
        <v/>
      </c>
      <c r="G2047" s="63" t="str">
        <f>IF(F2047="","",VLOOKUP(F2047,商品マスタ!$C:$D,2,FALSE))</f>
        <v/>
      </c>
      <c r="H2047" s="64" t="str">
        <f t="shared" si="31"/>
        <v/>
      </c>
      <c r="I2047" s="65" t="str">
        <f>IF(発注書!D2053="","",発注書!D2053)</f>
        <v/>
      </c>
      <c r="J2047" s="66" t="str">
        <f>IF(発注書!D2053="","",発注書!C2053)</f>
        <v/>
      </c>
      <c r="K2047" s="63"/>
      <c r="L2047" s="63"/>
      <c r="M2047" s="63"/>
      <c r="N2047" s="63"/>
    </row>
    <row r="2048" spans="1:14" x14ac:dyDescent="0.55000000000000004">
      <c r="B2048" s="50">
        <v>2</v>
      </c>
      <c r="E2048" s="61" t="str">
        <f>IF(発注書!D2054="","",発注書!B2054)</f>
        <v/>
      </c>
      <c r="F2048" s="62" t="str">
        <f>IF(J2048="","",VLOOKUP(J2048,商品マスタ!$B:$D,2,FALSE))</f>
        <v/>
      </c>
      <c r="G2048" s="63" t="str">
        <f>IF(F2048="","",VLOOKUP(F2048,商品マスタ!$C:$D,2,FALSE))</f>
        <v/>
      </c>
      <c r="H2048" s="64" t="str">
        <f t="shared" si="31"/>
        <v/>
      </c>
      <c r="I2048" s="65" t="str">
        <f>IF(発注書!D2054="","",発注書!D2054)</f>
        <v/>
      </c>
      <c r="J2048" s="66" t="str">
        <f>IF(発注書!D2054="","",発注書!C2054)</f>
        <v/>
      </c>
      <c r="K2048" s="63"/>
      <c r="L2048" s="63"/>
      <c r="M2048" s="63"/>
      <c r="N2048" s="63"/>
    </row>
    <row r="2049" spans="1:14" x14ac:dyDescent="0.55000000000000004">
      <c r="A2049" s="49">
        <v>1024</v>
      </c>
      <c r="B2049" s="50">
        <v>1</v>
      </c>
      <c r="E2049" s="61" t="str">
        <f>IF(発注書!D2055="","",発注書!B2055)</f>
        <v/>
      </c>
      <c r="F2049" s="62" t="str">
        <f>IF(J2049="","",VLOOKUP(J2049,商品マスタ!$B:$D,2,FALSE))</f>
        <v/>
      </c>
      <c r="G2049" s="63" t="str">
        <f>IF(F2049="","",VLOOKUP(F2049,商品マスタ!$C:$D,2,FALSE))</f>
        <v/>
      </c>
      <c r="H2049" s="64" t="str">
        <f t="shared" si="31"/>
        <v/>
      </c>
      <c r="I2049" s="65" t="str">
        <f>IF(発注書!D2055="","",発注書!D2055)</f>
        <v/>
      </c>
      <c r="J2049" s="66" t="str">
        <f>IF(発注書!D2055="","",発注書!C2055)</f>
        <v/>
      </c>
      <c r="K2049" s="63"/>
      <c r="L2049" s="63"/>
      <c r="M2049" s="63"/>
      <c r="N2049" s="63"/>
    </row>
    <row r="2050" spans="1:14" x14ac:dyDescent="0.55000000000000004">
      <c r="B2050" s="50">
        <v>2</v>
      </c>
      <c r="E2050" s="61" t="str">
        <f>IF(発注書!D2056="","",発注書!B2056)</f>
        <v/>
      </c>
      <c r="F2050" s="62" t="str">
        <f>IF(J2050="","",VLOOKUP(J2050,商品マスタ!$B:$D,2,FALSE))</f>
        <v/>
      </c>
      <c r="G2050" s="63" t="str">
        <f>IF(F2050="","",VLOOKUP(F2050,商品マスタ!$C:$D,2,FALSE))</f>
        <v/>
      </c>
      <c r="H2050" s="64" t="str">
        <f t="shared" si="31"/>
        <v/>
      </c>
      <c r="I2050" s="65" t="str">
        <f>IF(発注書!D2056="","",発注書!D2056)</f>
        <v/>
      </c>
      <c r="J2050" s="66" t="str">
        <f>IF(発注書!D2056="","",発注書!C2056)</f>
        <v/>
      </c>
      <c r="K2050" s="63"/>
      <c r="L2050" s="63"/>
      <c r="M2050" s="63"/>
      <c r="N2050" s="63"/>
    </row>
    <row r="2051" spans="1:14" x14ac:dyDescent="0.55000000000000004">
      <c r="A2051" s="49">
        <v>1025</v>
      </c>
      <c r="B2051" s="50">
        <v>1</v>
      </c>
      <c r="E2051" s="61" t="str">
        <f>IF(発注書!D2057="","",発注書!B2057)</f>
        <v/>
      </c>
      <c r="F2051" s="62" t="str">
        <f>IF(J2051="","",VLOOKUP(J2051,商品マスタ!$B:$D,2,FALSE))</f>
        <v/>
      </c>
      <c r="G2051" s="63" t="str">
        <f>IF(F2051="","",VLOOKUP(F2051,商品マスタ!$C:$D,2,FALSE))</f>
        <v/>
      </c>
      <c r="H2051" s="64" t="str">
        <f t="shared" si="31"/>
        <v/>
      </c>
      <c r="I2051" s="65" t="str">
        <f>IF(発注書!D2057="","",発注書!D2057)</f>
        <v/>
      </c>
      <c r="J2051" s="66" t="str">
        <f>IF(発注書!D2057="","",発注書!C2057)</f>
        <v/>
      </c>
      <c r="K2051" s="63"/>
      <c r="L2051" s="63"/>
      <c r="M2051" s="63"/>
      <c r="N2051" s="63"/>
    </row>
    <row r="2052" spans="1:14" x14ac:dyDescent="0.55000000000000004">
      <c r="B2052" s="50">
        <v>2</v>
      </c>
      <c r="E2052" s="61" t="str">
        <f>IF(発注書!D2058="","",発注書!B2058)</f>
        <v/>
      </c>
      <c r="F2052" s="62" t="str">
        <f>IF(J2052="","",VLOOKUP(J2052,商品マスタ!$B:$D,2,FALSE))</f>
        <v/>
      </c>
      <c r="G2052" s="63" t="str">
        <f>IF(F2052="","",VLOOKUP(F2052,商品マスタ!$C:$D,2,FALSE))</f>
        <v/>
      </c>
      <c r="H2052" s="64" t="str">
        <f t="shared" ref="H2052:H2115" si="32">IF(E2052="","",IF(E2052="",LEN(SUBSTITUTE(D2052," ","")),LEN(SUBSTITUTE(E2052," ",""))))</f>
        <v/>
      </c>
      <c r="I2052" s="65" t="str">
        <f>IF(発注書!D2058="","",発注書!D2058)</f>
        <v/>
      </c>
      <c r="J2052" s="66" t="str">
        <f>IF(発注書!D2058="","",発注書!C2058)</f>
        <v/>
      </c>
      <c r="K2052" s="63"/>
      <c r="L2052" s="63"/>
      <c r="M2052" s="63"/>
      <c r="N2052" s="63"/>
    </row>
    <row r="2053" spans="1:14" x14ac:dyDescent="0.55000000000000004">
      <c r="A2053" s="49">
        <v>1026</v>
      </c>
      <c r="B2053" s="50">
        <v>1</v>
      </c>
      <c r="E2053" s="61" t="str">
        <f>IF(発注書!D2059="","",発注書!B2059)</f>
        <v/>
      </c>
      <c r="F2053" s="62" t="str">
        <f>IF(J2053="","",VLOOKUP(J2053,商品マスタ!$B:$D,2,FALSE))</f>
        <v/>
      </c>
      <c r="G2053" s="63" t="str">
        <f>IF(F2053="","",VLOOKUP(F2053,商品マスタ!$C:$D,2,FALSE))</f>
        <v/>
      </c>
      <c r="H2053" s="64" t="str">
        <f t="shared" si="32"/>
        <v/>
      </c>
      <c r="I2053" s="65" t="str">
        <f>IF(発注書!D2059="","",発注書!D2059)</f>
        <v/>
      </c>
      <c r="J2053" s="66" t="str">
        <f>IF(発注書!D2059="","",発注書!C2059)</f>
        <v/>
      </c>
      <c r="K2053" s="63"/>
      <c r="L2053" s="63"/>
      <c r="M2053" s="63"/>
      <c r="N2053" s="63"/>
    </row>
    <row r="2054" spans="1:14" x14ac:dyDescent="0.55000000000000004">
      <c r="B2054" s="50">
        <v>2</v>
      </c>
      <c r="E2054" s="61" t="str">
        <f>IF(発注書!D2060="","",発注書!B2060)</f>
        <v/>
      </c>
      <c r="F2054" s="62" t="str">
        <f>IF(J2054="","",VLOOKUP(J2054,商品マスタ!$B:$D,2,FALSE))</f>
        <v/>
      </c>
      <c r="G2054" s="63" t="str">
        <f>IF(F2054="","",VLOOKUP(F2054,商品マスタ!$C:$D,2,FALSE))</f>
        <v/>
      </c>
      <c r="H2054" s="64" t="str">
        <f t="shared" si="32"/>
        <v/>
      </c>
      <c r="I2054" s="65" t="str">
        <f>IF(発注書!D2060="","",発注書!D2060)</f>
        <v/>
      </c>
      <c r="J2054" s="66" t="str">
        <f>IF(発注書!D2060="","",発注書!C2060)</f>
        <v/>
      </c>
      <c r="K2054" s="63"/>
      <c r="L2054" s="63"/>
      <c r="M2054" s="63"/>
      <c r="N2054" s="63"/>
    </row>
    <row r="2055" spans="1:14" x14ac:dyDescent="0.55000000000000004">
      <c r="A2055" s="49">
        <v>1027</v>
      </c>
      <c r="B2055" s="50">
        <v>1</v>
      </c>
      <c r="E2055" s="61" t="str">
        <f>IF(発注書!D2061="","",発注書!B2061)</f>
        <v/>
      </c>
      <c r="F2055" s="62" t="str">
        <f>IF(J2055="","",VLOOKUP(J2055,商品マスタ!$B:$D,2,FALSE))</f>
        <v/>
      </c>
      <c r="G2055" s="63" t="str">
        <f>IF(F2055="","",VLOOKUP(F2055,商品マスタ!$C:$D,2,FALSE))</f>
        <v/>
      </c>
      <c r="H2055" s="64" t="str">
        <f t="shared" si="32"/>
        <v/>
      </c>
      <c r="I2055" s="65" t="str">
        <f>IF(発注書!D2061="","",発注書!D2061)</f>
        <v/>
      </c>
      <c r="J2055" s="66" t="str">
        <f>IF(発注書!D2061="","",発注書!C2061)</f>
        <v/>
      </c>
      <c r="K2055" s="63"/>
      <c r="L2055" s="63"/>
      <c r="M2055" s="63"/>
      <c r="N2055" s="63"/>
    </row>
    <row r="2056" spans="1:14" x14ac:dyDescent="0.55000000000000004">
      <c r="B2056" s="50">
        <v>2</v>
      </c>
      <c r="E2056" s="61" t="str">
        <f>IF(発注書!D2062="","",発注書!B2062)</f>
        <v/>
      </c>
      <c r="F2056" s="62" t="str">
        <f>IF(J2056="","",VLOOKUP(J2056,商品マスタ!$B:$D,2,FALSE))</f>
        <v/>
      </c>
      <c r="G2056" s="63" t="str">
        <f>IF(F2056="","",VLOOKUP(F2056,商品マスタ!$C:$D,2,FALSE))</f>
        <v/>
      </c>
      <c r="H2056" s="64" t="str">
        <f t="shared" si="32"/>
        <v/>
      </c>
      <c r="I2056" s="65" t="str">
        <f>IF(発注書!D2062="","",発注書!D2062)</f>
        <v/>
      </c>
      <c r="J2056" s="66" t="str">
        <f>IF(発注書!D2062="","",発注書!C2062)</f>
        <v/>
      </c>
      <c r="K2056" s="63"/>
      <c r="L2056" s="63"/>
      <c r="M2056" s="63"/>
      <c r="N2056" s="63"/>
    </row>
    <row r="2057" spans="1:14" x14ac:dyDescent="0.55000000000000004">
      <c r="A2057" s="49">
        <v>1028</v>
      </c>
      <c r="B2057" s="50">
        <v>1</v>
      </c>
      <c r="E2057" s="61" t="str">
        <f>IF(発注書!D2063="","",発注書!B2063)</f>
        <v/>
      </c>
      <c r="F2057" s="62" t="str">
        <f>IF(J2057="","",VLOOKUP(J2057,商品マスタ!$B:$D,2,FALSE))</f>
        <v/>
      </c>
      <c r="G2057" s="63" t="str">
        <f>IF(F2057="","",VLOOKUP(F2057,商品マスタ!$C:$D,2,FALSE))</f>
        <v/>
      </c>
      <c r="H2057" s="64" t="str">
        <f t="shared" si="32"/>
        <v/>
      </c>
      <c r="I2057" s="65" t="str">
        <f>IF(発注書!D2063="","",発注書!D2063)</f>
        <v/>
      </c>
      <c r="J2057" s="66" t="str">
        <f>IF(発注書!D2063="","",発注書!C2063)</f>
        <v/>
      </c>
      <c r="K2057" s="63"/>
      <c r="L2057" s="63"/>
      <c r="M2057" s="63"/>
      <c r="N2057" s="63"/>
    </row>
    <row r="2058" spans="1:14" x14ac:dyDescent="0.55000000000000004">
      <c r="B2058" s="50">
        <v>2</v>
      </c>
      <c r="E2058" s="61" t="str">
        <f>IF(発注書!D2064="","",発注書!B2064)</f>
        <v/>
      </c>
      <c r="F2058" s="62" t="str">
        <f>IF(J2058="","",VLOOKUP(J2058,商品マスタ!$B:$D,2,FALSE))</f>
        <v/>
      </c>
      <c r="G2058" s="63" t="str">
        <f>IF(F2058="","",VLOOKUP(F2058,商品マスタ!$C:$D,2,FALSE))</f>
        <v/>
      </c>
      <c r="H2058" s="64" t="str">
        <f t="shared" si="32"/>
        <v/>
      </c>
      <c r="I2058" s="65" t="str">
        <f>IF(発注書!D2064="","",発注書!D2064)</f>
        <v/>
      </c>
      <c r="J2058" s="66" t="str">
        <f>IF(発注書!D2064="","",発注書!C2064)</f>
        <v/>
      </c>
      <c r="K2058" s="63"/>
      <c r="L2058" s="63"/>
      <c r="M2058" s="63"/>
      <c r="N2058" s="63"/>
    </row>
    <row r="2059" spans="1:14" x14ac:dyDescent="0.55000000000000004">
      <c r="A2059" s="49">
        <v>1029</v>
      </c>
      <c r="B2059" s="50">
        <v>1</v>
      </c>
      <c r="E2059" s="61" t="str">
        <f>IF(発注書!D2065="","",発注書!B2065)</f>
        <v/>
      </c>
      <c r="F2059" s="62" t="str">
        <f>IF(J2059="","",VLOOKUP(J2059,商品マスタ!$B:$D,2,FALSE))</f>
        <v/>
      </c>
      <c r="G2059" s="63" t="str">
        <f>IF(F2059="","",VLOOKUP(F2059,商品マスタ!$C:$D,2,FALSE))</f>
        <v/>
      </c>
      <c r="H2059" s="64" t="str">
        <f t="shared" si="32"/>
        <v/>
      </c>
      <c r="I2059" s="65" t="str">
        <f>IF(発注書!D2065="","",発注書!D2065)</f>
        <v/>
      </c>
      <c r="J2059" s="66" t="str">
        <f>IF(発注書!D2065="","",発注書!C2065)</f>
        <v/>
      </c>
      <c r="K2059" s="63"/>
      <c r="L2059" s="63"/>
      <c r="M2059" s="63"/>
      <c r="N2059" s="63"/>
    </row>
    <row r="2060" spans="1:14" x14ac:dyDescent="0.55000000000000004">
      <c r="B2060" s="50">
        <v>2</v>
      </c>
      <c r="E2060" s="61" t="str">
        <f>IF(発注書!D2066="","",発注書!B2066)</f>
        <v/>
      </c>
      <c r="F2060" s="62" t="str">
        <f>IF(J2060="","",VLOOKUP(J2060,商品マスタ!$B:$D,2,FALSE))</f>
        <v/>
      </c>
      <c r="G2060" s="63" t="str">
        <f>IF(F2060="","",VLOOKUP(F2060,商品マスタ!$C:$D,2,FALSE))</f>
        <v/>
      </c>
      <c r="H2060" s="64" t="str">
        <f t="shared" si="32"/>
        <v/>
      </c>
      <c r="I2060" s="65" t="str">
        <f>IF(発注書!D2066="","",発注書!D2066)</f>
        <v/>
      </c>
      <c r="J2060" s="66" t="str">
        <f>IF(発注書!D2066="","",発注書!C2066)</f>
        <v/>
      </c>
      <c r="K2060" s="63"/>
      <c r="L2060" s="63"/>
      <c r="M2060" s="63"/>
      <c r="N2060" s="63"/>
    </row>
    <row r="2061" spans="1:14" x14ac:dyDescent="0.55000000000000004">
      <c r="A2061" s="49">
        <v>1030</v>
      </c>
      <c r="B2061" s="50">
        <v>1</v>
      </c>
      <c r="E2061" s="61" t="str">
        <f>IF(発注書!D2067="","",発注書!B2067)</f>
        <v/>
      </c>
      <c r="F2061" s="62" t="str">
        <f>IF(J2061="","",VLOOKUP(J2061,商品マスタ!$B:$D,2,FALSE))</f>
        <v/>
      </c>
      <c r="G2061" s="63" t="str">
        <f>IF(F2061="","",VLOOKUP(F2061,商品マスタ!$C:$D,2,FALSE))</f>
        <v/>
      </c>
      <c r="H2061" s="64" t="str">
        <f t="shared" si="32"/>
        <v/>
      </c>
      <c r="I2061" s="65" t="str">
        <f>IF(発注書!D2067="","",発注書!D2067)</f>
        <v/>
      </c>
      <c r="J2061" s="66" t="str">
        <f>IF(発注書!D2067="","",発注書!C2067)</f>
        <v/>
      </c>
      <c r="K2061" s="63"/>
      <c r="L2061" s="63"/>
      <c r="M2061" s="63"/>
      <c r="N2061" s="63"/>
    </row>
    <row r="2062" spans="1:14" x14ac:dyDescent="0.55000000000000004">
      <c r="B2062" s="50">
        <v>2</v>
      </c>
      <c r="E2062" s="61" t="str">
        <f>IF(発注書!D2068="","",発注書!B2068)</f>
        <v/>
      </c>
      <c r="F2062" s="62" t="str">
        <f>IF(J2062="","",VLOOKUP(J2062,商品マスタ!$B:$D,2,FALSE))</f>
        <v/>
      </c>
      <c r="G2062" s="63" t="str">
        <f>IF(F2062="","",VLOOKUP(F2062,商品マスタ!$C:$D,2,FALSE))</f>
        <v/>
      </c>
      <c r="H2062" s="64" t="str">
        <f t="shared" si="32"/>
        <v/>
      </c>
      <c r="I2062" s="65" t="str">
        <f>IF(発注書!D2068="","",発注書!D2068)</f>
        <v/>
      </c>
      <c r="J2062" s="66" t="str">
        <f>IF(発注書!D2068="","",発注書!C2068)</f>
        <v/>
      </c>
      <c r="K2062" s="63"/>
      <c r="L2062" s="63"/>
      <c r="M2062" s="63"/>
      <c r="N2062" s="63"/>
    </row>
    <row r="2063" spans="1:14" x14ac:dyDescent="0.55000000000000004">
      <c r="A2063" s="49">
        <v>1031</v>
      </c>
      <c r="B2063" s="50">
        <v>1</v>
      </c>
      <c r="E2063" s="61" t="str">
        <f>IF(発注書!D2069="","",発注書!B2069)</f>
        <v/>
      </c>
      <c r="F2063" s="62" t="str">
        <f>IF(J2063="","",VLOOKUP(J2063,商品マスタ!$B:$D,2,FALSE))</f>
        <v/>
      </c>
      <c r="G2063" s="63" t="str">
        <f>IF(F2063="","",VLOOKUP(F2063,商品マスタ!$C:$D,2,FALSE))</f>
        <v/>
      </c>
      <c r="H2063" s="64" t="str">
        <f t="shared" si="32"/>
        <v/>
      </c>
      <c r="I2063" s="65" t="str">
        <f>IF(発注書!D2069="","",発注書!D2069)</f>
        <v/>
      </c>
      <c r="J2063" s="66" t="str">
        <f>IF(発注書!D2069="","",発注書!C2069)</f>
        <v/>
      </c>
      <c r="K2063" s="63"/>
      <c r="L2063" s="63"/>
      <c r="M2063" s="63"/>
      <c r="N2063" s="63"/>
    </row>
    <row r="2064" spans="1:14" x14ac:dyDescent="0.55000000000000004">
      <c r="B2064" s="50">
        <v>2</v>
      </c>
      <c r="E2064" s="61" t="str">
        <f>IF(発注書!D2070="","",発注書!B2070)</f>
        <v/>
      </c>
      <c r="F2064" s="62" t="str">
        <f>IF(J2064="","",VLOOKUP(J2064,商品マスタ!$B:$D,2,FALSE))</f>
        <v/>
      </c>
      <c r="G2064" s="63" t="str">
        <f>IF(F2064="","",VLOOKUP(F2064,商品マスタ!$C:$D,2,FALSE))</f>
        <v/>
      </c>
      <c r="H2064" s="64" t="str">
        <f t="shared" si="32"/>
        <v/>
      </c>
      <c r="I2064" s="65" t="str">
        <f>IF(発注書!D2070="","",発注書!D2070)</f>
        <v/>
      </c>
      <c r="J2064" s="66" t="str">
        <f>IF(発注書!D2070="","",発注書!C2070)</f>
        <v/>
      </c>
      <c r="K2064" s="63"/>
      <c r="L2064" s="63"/>
      <c r="M2064" s="63"/>
      <c r="N2064" s="63"/>
    </row>
    <row r="2065" spans="1:14" x14ac:dyDescent="0.55000000000000004">
      <c r="A2065" s="49">
        <v>1032</v>
      </c>
      <c r="B2065" s="50">
        <v>1</v>
      </c>
      <c r="E2065" s="61" t="str">
        <f>IF(発注書!D2071="","",発注書!B2071)</f>
        <v/>
      </c>
      <c r="F2065" s="62" t="str">
        <f>IF(J2065="","",VLOOKUP(J2065,商品マスタ!$B:$D,2,FALSE))</f>
        <v/>
      </c>
      <c r="G2065" s="63" t="str">
        <f>IF(F2065="","",VLOOKUP(F2065,商品マスタ!$C:$D,2,FALSE))</f>
        <v/>
      </c>
      <c r="H2065" s="64" t="str">
        <f t="shared" si="32"/>
        <v/>
      </c>
      <c r="I2065" s="65" t="str">
        <f>IF(発注書!D2071="","",発注書!D2071)</f>
        <v/>
      </c>
      <c r="J2065" s="66" t="str">
        <f>IF(発注書!D2071="","",発注書!C2071)</f>
        <v/>
      </c>
      <c r="K2065" s="63"/>
      <c r="L2065" s="63"/>
      <c r="M2065" s="63"/>
      <c r="N2065" s="63"/>
    </row>
    <row r="2066" spans="1:14" x14ac:dyDescent="0.55000000000000004">
      <c r="B2066" s="50">
        <v>2</v>
      </c>
      <c r="E2066" s="61" t="str">
        <f>IF(発注書!D2072="","",発注書!B2072)</f>
        <v/>
      </c>
      <c r="F2066" s="62" t="str">
        <f>IF(J2066="","",VLOOKUP(J2066,商品マスタ!$B:$D,2,FALSE))</f>
        <v/>
      </c>
      <c r="G2066" s="63" t="str">
        <f>IF(F2066="","",VLOOKUP(F2066,商品マスタ!$C:$D,2,FALSE))</f>
        <v/>
      </c>
      <c r="H2066" s="64" t="str">
        <f t="shared" si="32"/>
        <v/>
      </c>
      <c r="I2066" s="65" t="str">
        <f>IF(発注書!D2072="","",発注書!D2072)</f>
        <v/>
      </c>
      <c r="J2066" s="66" t="str">
        <f>IF(発注書!D2072="","",発注書!C2072)</f>
        <v/>
      </c>
      <c r="K2066" s="63"/>
      <c r="L2066" s="63"/>
      <c r="M2066" s="63"/>
      <c r="N2066" s="63"/>
    </row>
    <row r="2067" spans="1:14" x14ac:dyDescent="0.55000000000000004">
      <c r="A2067" s="49">
        <v>1033</v>
      </c>
      <c r="B2067" s="50">
        <v>1</v>
      </c>
      <c r="E2067" s="61" t="str">
        <f>IF(発注書!D2073="","",発注書!B2073)</f>
        <v/>
      </c>
      <c r="F2067" s="62" t="str">
        <f>IF(J2067="","",VLOOKUP(J2067,商品マスタ!$B:$D,2,FALSE))</f>
        <v/>
      </c>
      <c r="G2067" s="63" t="str">
        <f>IF(F2067="","",VLOOKUP(F2067,商品マスタ!$C:$D,2,FALSE))</f>
        <v/>
      </c>
      <c r="H2067" s="64" t="str">
        <f t="shared" si="32"/>
        <v/>
      </c>
      <c r="I2067" s="65" t="str">
        <f>IF(発注書!D2073="","",発注書!D2073)</f>
        <v/>
      </c>
      <c r="J2067" s="66" t="str">
        <f>IF(発注書!D2073="","",発注書!C2073)</f>
        <v/>
      </c>
      <c r="K2067" s="63"/>
      <c r="L2067" s="63"/>
      <c r="M2067" s="63"/>
      <c r="N2067" s="63"/>
    </row>
    <row r="2068" spans="1:14" x14ac:dyDescent="0.55000000000000004">
      <c r="B2068" s="50">
        <v>2</v>
      </c>
      <c r="E2068" s="61" t="str">
        <f>IF(発注書!D2074="","",発注書!B2074)</f>
        <v/>
      </c>
      <c r="F2068" s="62" t="str">
        <f>IF(J2068="","",VLOOKUP(J2068,商品マスタ!$B:$D,2,FALSE))</f>
        <v/>
      </c>
      <c r="G2068" s="63" t="str">
        <f>IF(F2068="","",VLOOKUP(F2068,商品マスタ!$C:$D,2,FALSE))</f>
        <v/>
      </c>
      <c r="H2068" s="64" t="str">
        <f t="shared" si="32"/>
        <v/>
      </c>
      <c r="I2068" s="65" t="str">
        <f>IF(発注書!D2074="","",発注書!D2074)</f>
        <v/>
      </c>
      <c r="J2068" s="66" t="str">
        <f>IF(発注書!D2074="","",発注書!C2074)</f>
        <v/>
      </c>
      <c r="K2068" s="63"/>
      <c r="L2068" s="63"/>
      <c r="M2068" s="63"/>
      <c r="N2068" s="63"/>
    </row>
    <row r="2069" spans="1:14" x14ac:dyDescent="0.55000000000000004">
      <c r="A2069" s="49">
        <v>1034</v>
      </c>
      <c r="B2069" s="50">
        <v>1</v>
      </c>
      <c r="E2069" s="61" t="str">
        <f>IF(発注書!D2075="","",発注書!B2075)</f>
        <v/>
      </c>
      <c r="F2069" s="62" t="str">
        <f>IF(J2069="","",VLOOKUP(J2069,商品マスタ!$B:$D,2,FALSE))</f>
        <v/>
      </c>
      <c r="G2069" s="63" t="str">
        <f>IF(F2069="","",VLOOKUP(F2069,商品マスタ!$C:$D,2,FALSE))</f>
        <v/>
      </c>
      <c r="H2069" s="64" t="str">
        <f t="shared" si="32"/>
        <v/>
      </c>
      <c r="I2069" s="65" t="str">
        <f>IF(発注書!D2075="","",発注書!D2075)</f>
        <v/>
      </c>
      <c r="J2069" s="66" t="str">
        <f>IF(発注書!D2075="","",発注書!C2075)</f>
        <v/>
      </c>
      <c r="K2069" s="63"/>
      <c r="L2069" s="63"/>
      <c r="M2069" s="63"/>
      <c r="N2069" s="63"/>
    </row>
    <row r="2070" spans="1:14" x14ac:dyDescent="0.55000000000000004">
      <c r="B2070" s="50">
        <v>2</v>
      </c>
      <c r="E2070" s="61" t="str">
        <f>IF(発注書!D2076="","",発注書!B2076)</f>
        <v/>
      </c>
      <c r="F2070" s="62" t="str">
        <f>IF(J2070="","",VLOOKUP(J2070,商品マスタ!$B:$D,2,FALSE))</f>
        <v/>
      </c>
      <c r="G2070" s="63" t="str">
        <f>IF(F2070="","",VLOOKUP(F2070,商品マスタ!$C:$D,2,FALSE))</f>
        <v/>
      </c>
      <c r="H2070" s="64" t="str">
        <f t="shared" si="32"/>
        <v/>
      </c>
      <c r="I2070" s="65" t="str">
        <f>IF(発注書!D2076="","",発注書!D2076)</f>
        <v/>
      </c>
      <c r="J2070" s="66" t="str">
        <f>IF(発注書!D2076="","",発注書!C2076)</f>
        <v/>
      </c>
      <c r="K2070" s="63"/>
      <c r="L2070" s="63"/>
      <c r="M2070" s="63"/>
      <c r="N2070" s="63"/>
    </row>
    <row r="2071" spans="1:14" x14ac:dyDescent="0.55000000000000004">
      <c r="A2071" s="49">
        <v>1035</v>
      </c>
      <c r="B2071" s="50">
        <v>1</v>
      </c>
      <c r="E2071" s="61" t="str">
        <f>IF(発注書!D2077="","",発注書!B2077)</f>
        <v/>
      </c>
      <c r="F2071" s="62" t="str">
        <f>IF(J2071="","",VLOOKUP(J2071,商品マスタ!$B:$D,2,FALSE))</f>
        <v/>
      </c>
      <c r="G2071" s="63" t="str">
        <f>IF(F2071="","",VLOOKUP(F2071,商品マスタ!$C:$D,2,FALSE))</f>
        <v/>
      </c>
      <c r="H2071" s="64" t="str">
        <f t="shared" si="32"/>
        <v/>
      </c>
      <c r="I2071" s="65" t="str">
        <f>IF(発注書!D2077="","",発注書!D2077)</f>
        <v/>
      </c>
      <c r="J2071" s="66" t="str">
        <f>IF(発注書!D2077="","",発注書!C2077)</f>
        <v/>
      </c>
      <c r="K2071" s="63"/>
      <c r="L2071" s="63"/>
      <c r="M2071" s="63"/>
      <c r="N2071" s="63"/>
    </row>
    <row r="2072" spans="1:14" x14ac:dyDescent="0.55000000000000004">
      <c r="B2072" s="50">
        <v>2</v>
      </c>
      <c r="E2072" s="61" t="str">
        <f>IF(発注書!D2078="","",発注書!B2078)</f>
        <v/>
      </c>
      <c r="F2072" s="62" t="str">
        <f>IF(J2072="","",VLOOKUP(J2072,商品マスタ!$B:$D,2,FALSE))</f>
        <v/>
      </c>
      <c r="G2072" s="63" t="str">
        <f>IF(F2072="","",VLOOKUP(F2072,商品マスタ!$C:$D,2,FALSE))</f>
        <v/>
      </c>
      <c r="H2072" s="64" t="str">
        <f t="shared" si="32"/>
        <v/>
      </c>
      <c r="I2072" s="65" t="str">
        <f>IF(発注書!D2078="","",発注書!D2078)</f>
        <v/>
      </c>
      <c r="J2072" s="66" t="str">
        <f>IF(発注書!D2078="","",発注書!C2078)</f>
        <v/>
      </c>
      <c r="K2072" s="63"/>
      <c r="L2072" s="63"/>
      <c r="M2072" s="63"/>
      <c r="N2072" s="63"/>
    </row>
    <row r="2073" spans="1:14" x14ac:dyDescent="0.55000000000000004">
      <c r="A2073" s="49">
        <v>1036</v>
      </c>
      <c r="B2073" s="50">
        <v>1</v>
      </c>
      <c r="E2073" s="61" t="str">
        <f>IF(発注書!D2079="","",発注書!B2079)</f>
        <v/>
      </c>
      <c r="F2073" s="62" t="str">
        <f>IF(J2073="","",VLOOKUP(J2073,商品マスタ!$B:$D,2,FALSE))</f>
        <v/>
      </c>
      <c r="G2073" s="63" t="str">
        <f>IF(F2073="","",VLOOKUP(F2073,商品マスタ!$C:$D,2,FALSE))</f>
        <v/>
      </c>
      <c r="H2073" s="64" t="str">
        <f t="shared" si="32"/>
        <v/>
      </c>
      <c r="I2073" s="65" t="str">
        <f>IF(発注書!D2079="","",発注書!D2079)</f>
        <v/>
      </c>
      <c r="J2073" s="66" t="str">
        <f>IF(発注書!D2079="","",発注書!C2079)</f>
        <v/>
      </c>
      <c r="K2073" s="63"/>
      <c r="L2073" s="63"/>
      <c r="M2073" s="63"/>
      <c r="N2073" s="63"/>
    </row>
    <row r="2074" spans="1:14" x14ac:dyDescent="0.55000000000000004">
      <c r="B2074" s="50">
        <v>2</v>
      </c>
      <c r="E2074" s="61" t="str">
        <f>IF(発注書!D2080="","",発注書!B2080)</f>
        <v/>
      </c>
      <c r="F2074" s="62" t="str">
        <f>IF(J2074="","",VLOOKUP(J2074,商品マスタ!$B:$D,2,FALSE))</f>
        <v/>
      </c>
      <c r="G2074" s="63" t="str">
        <f>IF(F2074="","",VLOOKUP(F2074,商品マスタ!$C:$D,2,FALSE))</f>
        <v/>
      </c>
      <c r="H2074" s="64" t="str">
        <f t="shared" si="32"/>
        <v/>
      </c>
      <c r="I2074" s="65" t="str">
        <f>IF(発注書!D2080="","",発注書!D2080)</f>
        <v/>
      </c>
      <c r="J2074" s="66" t="str">
        <f>IF(発注書!D2080="","",発注書!C2080)</f>
        <v/>
      </c>
      <c r="K2074" s="63"/>
      <c r="L2074" s="63"/>
      <c r="M2074" s="63"/>
      <c r="N2074" s="63"/>
    </row>
    <row r="2075" spans="1:14" x14ac:dyDescent="0.55000000000000004">
      <c r="A2075" s="49">
        <v>1037</v>
      </c>
      <c r="B2075" s="50">
        <v>1</v>
      </c>
      <c r="E2075" s="61" t="str">
        <f>IF(発注書!D2081="","",発注書!B2081)</f>
        <v/>
      </c>
      <c r="F2075" s="62" t="str">
        <f>IF(J2075="","",VLOOKUP(J2075,商品マスタ!$B:$D,2,FALSE))</f>
        <v/>
      </c>
      <c r="G2075" s="63" t="str">
        <f>IF(F2075="","",VLOOKUP(F2075,商品マスタ!$C:$D,2,FALSE))</f>
        <v/>
      </c>
      <c r="H2075" s="64" t="str">
        <f t="shared" si="32"/>
        <v/>
      </c>
      <c r="I2075" s="65" t="str">
        <f>IF(発注書!D2081="","",発注書!D2081)</f>
        <v/>
      </c>
      <c r="J2075" s="66" t="str">
        <f>IF(発注書!D2081="","",発注書!C2081)</f>
        <v/>
      </c>
      <c r="K2075" s="63"/>
      <c r="L2075" s="63"/>
      <c r="M2075" s="63"/>
      <c r="N2075" s="63"/>
    </row>
    <row r="2076" spans="1:14" x14ac:dyDescent="0.55000000000000004">
      <c r="B2076" s="50">
        <v>2</v>
      </c>
      <c r="E2076" s="61" t="str">
        <f>IF(発注書!D2082="","",発注書!B2082)</f>
        <v/>
      </c>
      <c r="F2076" s="62" t="str">
        <f>IF(J2076="","",VLOOKUP(J2076,商品マスタ!$B:$D,2,FALSE))</f>
        <v/>
      </c>
      <c r="G2076" s="63" t="str">
        <f>IF(F2076="","",VLOOKUP(F2076,商品マスタ!$C:$D,2,FALSE))</f>
        <v/>
      </c>
      <c r="H2076" s="64" t="str">
        <f t="shared" si="32"/>
        <v/>
      </c>
      <c r="I2076" s="65" t="str">
        <f>IF(発注書!D2082="","",発注書!D2082)</f>
        <v/>
      </c>
      <c r="J2076" s="66" t="str">
        <f>IF(発注書!D2082="","",発注書!C2082)</f>
        <v/>
      </c>
      <c r="K2076" s="63"/>
      <c r="L2076" s="63"/>
      <c r="M2076" s="63"/>
      <c r="N2076" s="63"/>
    </row>
    <row r="2077" spans="1:14" x14ac:dyDescent="0.55000000000000004">
      <c r="A2077" s="49">
        <v>1038</v>
      </c>
      <c r="B2077" s="50">
        <v>1</v>
      </c>
      <c r="E2077" s="61" t="str">
        <f>IF(発注書!D2083="","",発注書!B2083)</f>
        <v/>
      </c>
      <c r="F2077" s="62" t="str">
        <f>IF(J2077="","",VLOOKUP(J2077,商品マスタ!$B:$D,2,FALSE))</f>
        <v/>
      </c>
      <c r="G2077" s="63" t="str">
        <f>IF(F2077="","",VLOOKUP(F2077,商品マスタ!$C:$D,2,FALSE))</f>
        <v/>
      </c>
      <c r="H2077" s="64" t="str">
        <f t="shared" si="32"/>
        <v/>
      </c>
      <c r="I2077" s="65" t="str">
        <f>IF(発注書!D2083="","",発注書!D2083)</f>
        <v/>
      </c>
      <c r="J2077" s="66" t="str">
        <f>IF(発注書!D2083="","",発注書!C2083)</f>
        <v/>
      </c>
      <c r="K2077" s="63"/>
      <c r="L2077" s="63"/>
      <c r="M2077" s="63"/>
      <c r="N2077" s="63"/>
    </row>
    <row r="2078" spans="1:14" x14ac:dyDescent="0.55000000000000004">
      <c r="B2078" s="50">
        <v>2</v>
      </c>
      <c r="E2078" s="61" t="str">
        <f>IF(発注書!D2084="","",発注書!B2084)</f>
        <v/>
      </c>
      <c r="F2078" s="62" t="str">
        <f>IF(J2078="","",VLOOKUP(J2078,商品マスタ!$B:$D,2,FALSE))</f>
        <v/>
      </c>
      <c r="G2078" s="63" t="str">
        <f>IF(F2078="","",VLOOKUP(F2078,商品マスタ!$C:$D,2,FALSE))</f>
        <v/>
      </c>
      <c r="H2078" s="64" t="str">
        <f t="shared" si="32"/>
        <v/>
      </c>
      <c r="I2078" s="65" t="str">
        <f>IF(発注書!D2084="","",発注書!D2084)</f>
        <v/>
      </c>
      <c r="J2078" s="66" t="str">
        <f>IF(発注書!D2084="","",発注書!C2084)</f>
        <v/>
      </c>
      <c r="K2078" s="63"/>
      <c r="L2078" s="63"/>
      <c r="M2078" s="63"/>
      <c r="N2078" s="63"/>
    </row>
    <row r="2079" spans="1:14" x14ac:dyDescent="0.55000000000000004">
      <c r="A2079" s="49">
        <v>1039</v>
      </c>
      <c r="B2079" s="50">
        <v>1</v>
      </c>
      <c r="E2079" s="61" t="str">
        <f>IF(発注書!D2085="","",発注書!B2085)</f>
        <v/>
      </c>
      <c r="F2079" s="62" t="str">
        <f>IF(J2079="","",VLOOKUP(J2079,商品マスタ!$B:$D,2,FALSE))</f>
        <v/>
      </c>
      <c r="G2079" s="63" t="str">
        <f>IF(F2079="","",VLOOKUP(F2079,商品マスタ!$C:$D,2,FALSE))</f>
        <v/>
      </c>
      <c r="H2079" s="64" t="str">
        <f t="shared" si="32"/>
        <v/>
      </c>
      <c r="I2079" s="65" t="str">
        <f>IF(発注書!D2085="","",発注書!D2085)</f>
        <v/>
      </c>
      <c r="J2079" s="66" t="str">
        <f>IF(発注書!D2085="","",発注書!C2085)</f>
        <v/>
      </c>
      <c r="K2079" s="63"/>
      <c r="L2079" s="63"/>
      <c r="M2079" s="63"/>
      <c r="N2079" s="63"/>
    </row>
    <row r="2080" spans="1:14" x14ac:dyDescent="0.55000000000000004">
      <c r="B2080" s="50">
        <v>2</v>
      </c>
      <c r="E2080" s="61" t="str">
        <f>IF(発注書!D2086="","",発注書!B2086)</f>
        <v/>
      </c>
      <c r="F2080" s="62" t="str">
        <f>IF(J2080="","",VLOOKUP(J2080,商品マスタ!$B:$D,2,FALSE))</f>
        <v/>
      </c>
      <c r="G2080" s="63" t="str">
        <f>IF(F2080="","",VLOOKUP(F2080,商品マスタ!$C:$D,2,FALSE))</f>
        <v/>
      </c>
      <c r="H2080" s="64" t="str">
        <f t="shared" si="32"/>
        <v/>
      </c>
      <c r="I2080" s="65" t="str">
        <f>IF(発注書!D2086="","",発注書!D2086)</f>
        <v/>
      </c>
      <c r="J2080" s="66" t="str">
        <f>IF(発注書!D2086="","",発注書!C2086)</f>
        <v/>
      </c>
      <c r="K2080" s="63"/>
      <c r="L2080" s="63"/>
      <c r="M2080" s="63"/>
      <c r="N2080" s="63"/>
    </row>
    <row r="2081" spans="1:14" x14ac:dyDescent="0.55000000000000004">
      <c r="A2081" s="49">
        <v>1040</v>
      </c>
      <c r="B2081" s="50">
        <v>1</v>
      </c>
      <c r="E2081" s="61" t="str">
        <f>IF(発注書!D2087="","",発注書!B2087)</f>
        <v/>
      </c>
      <c r="F2081" s="62" t="str">
        <f>IF(J2081="","",VLOOKUP(J2081,商品マスタ!$B:$D,2,FALSE))</f>
        <v/>
      </c>
      <c r="G2081" s="63" t="str">
        <f>IF(F2081="","",VLOOKUP(F2081,商品マスタ!$C:$D,2,FALSE))</f>
        <v/>
      </c>
      <c r="H2081" s="64" t="str">
        <f t="shared" si="32"/>
        <v/>
      </c>
      <c r="I2081" s="65" t="str">
        <f>IF(発注書!D2087="","",発注書!D2087)</f>
        <v/>
      </c>
      <c r="J2081" s="66" t="str">
        <f>IF(発注書!D2087="","",発注書!C2087)</f>
        <v/>
      </c>
      <c r="K2081" s="63"/>
      <c r="L2081" s="63"/>
      <c r="M2081" s="63"/>
      <c r="N2081" s="63"/>
    </row>
    <row r="2082" spans="1:14" x14ac:dyDescent="0.55000000000000004">
      <c r="B2082" s="50">
        <v>2</v>
      </c>
      <c r="E2082" s="61" t="str">
        <f>IF(発注書!D2088="","",発注書!B2088)</f>
        <v/>
      </c>
      <c r="F2082" s="62" t="str">
        <f>IF(J2082="","",VLOOKUP(J2082,商品マスタ!$B:$D,2,FALSE))</f>
        <v/>
      </c>
      <c r="G2082" s="63" t="str">
        <f>IF(F2082="","",VLOOKUP(F2082,商品マスタ!$C:$D,2,FALSE))</f>
        <v/>
      </c>
      <c r="H2082" s="64" t="str">
        <f t="shared" si="32"/>
        <v/>
      </c>
      <c r="I2082" s="65" t="str">
        <f>IF(発注書!D2088="","",発注書!D2088)</f>
        <v/>
      </c>
      <c r="J2082" s="66" t="str">
        <f>IF(発注書!D2088="","",発注書!C2088)</f>
        <v/>
      </c>
      <c r="K2082" s="63"/>
      <c r="L2082" s="63"/>
      <c r="M2082" s="63"/>
      <c r="N2082" s="63"/>
    </row>
    <row r="2083" spans="1:14" x14ac:dyDescent="0.55000000000000004">
      <c r="A2083" s="49">
        <v>1041</v>
      </c>
      <c r="B2083" s="50">
        <v>1</v>
      </c>
      <c r="E2083" s="61" t="str">
        <f>IF(発注書!D2089="","",発注書!B2089)</f>
        <v/>
      </c>
      <c r="F2083" s="62" t="str">
        <f>IF(J2083="","",VLOOKUP(J2083,商品マスタ!$B:$D,2,FALSE))</f>
        <v/>
      </c>
      <c r="G2083" s="63" t="str">
        <f>IF(F2083="","",VLOOKUP(F2083,商品マスタ!$C:$D,2,FALSE))</f>
        <v/>
      </c>
      <c r="H2083" s="64" t="str">
        <f t="shared" si="32"/>
        <v/>
      </c>
      <c r="I2083" s="65" t="str">
        <f>IF(発注書!D2089="","",発注書!D2089)</f>
        <v/>
      </c>
      <c r="J2083" s="66" t="str">
        <f>IF(発注書!D2089="","",発注書!C2089)</f>
        <v/>
      </c>
      <c r="K2083" s="63"/>
      <c r="L2083" s="63"/>
      <c r="M2083" s="63"/>
      <c r="N2083" s="63"/>
    </row>
    <row r="2084" spans="1:14" x14ac:dyDescent="0.55000000000000004">
      <c r="B2084" s="50">
        <v>2</v>
      </c>
      <c r="E2084" s="61" t="str">
        <f>IF(発注書!D2090="","",発注書!B2090)</f>
        <v/>
      </c>
      <c r="F2084" s="62" t="str">
        <f>IF(J2084="","",VLOOKUP(J2084,商品マスタ!$B:$D,2,FALSE))</f>
        <v/>
      </c>
      <c r="G2084" s="63" t="str">
        <f>IF(F2084="","",VLOOKUP(F2084,商品マスタ!$C:$D,2,FALSE))</f>
        <v/>
      </c>
      <c r="H2084" s="64" t="str">
        <f t="shared" si="32"/>
        <v/>
      </c>
      <c r="I2084" s="65" t="str">
        <f>IF(発注書!D2090="","",発注書!D2090)</f>
        <v/>
      </c>
      <c r="J2084" s="66" t="str">
        <f>IF(発注書!D2090="","",発注書!C2090)</f>
        <v/>
      </c>
      <c r="K2084" s="63"/>
      <c r="L2084" s="63"/>
      <c r="M2084" s="63"/>
      <c r="N2084" s="63"/>
    </row>
    <row r="2085" spans="1:14" x14ac:dyDescent="0.55000000000000004">
      <c r="A2085" s="49">
        <v>1042</v>
      </c>
      <c r="B2085" s="50">
        <v>1</v>
      </c>
      <c r="E2085" s="61" t="str">
        <f>IF(発注書!D2091="","",発注書!B2091)</f>
        <v/>
      </c>
      <c r="F2085" s="62" t="str">
        <f>IF(J2085="","",VLOOKUP(J2085,商品マスタ!$B:$D,2,FALSE))</f>
        <v/>
      </c>
      <c r="G2085" s="63" t="str">
        <f>IF(F2085="","",VLOOKUP(F2085,商品マスタ!$C:$D,2,FALSE))</f>
        <v/>
      </c>
      <c r="H2085" s="64" t="str">
        <f t="shared" si="32"/>
        <v/>
      </c>
      <c r="I2085" s="65" t="str">
        <f>IF(発注書!D2091="","",発注書!D2091)</f>
        <v/>
      </c>
      <c r="J2085" s="66" t="str">
        <f>IF(発注書!D2091="","",発注書!C2091)</f>
        <v/>
      </c>
      <c r="K2085" s="63"/>
      <c r="L2085" s="63"/>
      <c r="M2085" s="63"/>
      <c r="N2085" s="63"/>
    </row>
    <row r="2086" spans="1:14" x14ac:dyDescent="0.55000000000000004">
      <c r="B2086" s="50">
        <v>2</v>
      </c>
      <c r="E2086" s="61" t="str">
        <f>IF(発注書!D2092="","",発注書!B2092)</f>
        <v/>
      </c>
      <c r="F2086" s="62" t="str">
        <f>IF(J2086="","",VLOOKUP(J2086,商品マスタ!$B:$D,2,FALSE))</f>
        <v/>
      </c>
      <c r="G2086" s="63" t="str">
        <f>IF(F2086="","",VLOOKUP(F2086,商品マスタ!$C:$D,2,FALSE))</f>
        <v/>
      </c>
      <c r="H2086" s="64" t="str">
        <f t="shared" si="32"/>
        <v/>
      </c>
      <c r="I2086" s="65" t="str">
        <f>IF(発注書!D2092="","",発注書!D2092)</f>
        <v/>
      </c>
      <c r="J2086" s="66" t="str">
        <f>IF(発注書!D2092="","",発注書!C2092)</f>
        <v/>
      </c>
      <c r="K2086" s="63"/>
      <c r="L2086" s="63"/>
      <c r="M2086" s="63"/>
      <c r="N2086" s="63"/>
    </row>
    <row r="2087" spans="1:14" x14ac:dyDescent="0.55000000000000004">
      <c r="A2087" s="49">
        <v>1043</v>
      </c>
      <c r="B2087" s="50">
        <v>1</v>
      </c>
      <c r="E2087" s="61" t="str">
        <f>IF(発注書!D2093="","",発注書!B2093)</f>
        <v/>
      </c>
      <c r="F2087" s="62" t="str">
        <f>IF(J2087="","",VLOOKUP(J2087,商品マスタ!$B:$D,2,FALSE))</f>
        <v/>
      </c>
      <c r="G2087" s="63" t="str">
        <f>IF(F2087="","",VLOOKUP(F2087,商品マスタ!$C:$D,2,FALSE))</f>
        <v/>
      </c>
      <c r="H2087" s="64" t="str">
        <f t="shared" si="32"/>
        <v/>
      </c>
      <c r="I2087" s="65" t="str">
        <f>IF(発注書!D2093="","",発注書!D2093)</f>
        <v/>
      </c>
      <c r="J2087" s="66" t="str">
        <f>IF(発注書!D2093="","",発注書!C2093)</f>
        <v/>
      </c>
      <c r="K2087" s="63"/>
      <c r="L2087" s="63"/>
      <c r="M2087" s="63"/>
      <c r="N2087" s="63"/>
    </row>
    <row r="2088" spans="1:14" x14ac:dyDescent="0.55000000000000004">
      <c r="B2088" s="50">
        <v>2</v>
      </c>
      <c r="E2088" s="61" t="str">
        <f>IF(発注書!D2094="","",発注書!B2094)</f>
        <v/>
      </c>
      <c r="F2088" s="62" t="str">
        <f>IF(J2088="","",VLOOKUP(J2088,商品マスタ!$B:$D,2,FALSE))</f>
        <v/>
      </c>
      <c r="G2088" s="63" t="str">
        <f>IF(F2088="","",VLOOKUP(F2088,商品マスタ!$C:$D,2,FALSE))</f>
        <v/>
      </c>
      <c r="H2088" s="64" t="str">
        <f t="shared" si="32"/>
        <v/>
      </c>
      <c r="I2088" s="65" t="str">
        <f>IF(発注書!D2094="","",発注書!D2094)</f>
        <v/>
      </c>
      <c r="J2088" s="66" t="str">
        <f>IF(発注書!D2094="","",発注書!C2094)</f>
        <v/>
      </c>
      <c r="K2088" s="63"/>
      <c r="L2088" s="63"/>
      <c r="M2088" s="63"/>
      <c r="N2088" s="63"/>
    </row>
    <row r="2089" spans="1:14" x14ac:dyDescent="0.55000000000000004">
      <c r="A2089" s="49">
        <v>1044</v>
      </c>
      <c r="B2089" s="50">
        <v>1</v>
      </c>
      <c r="E2089" s="61" t="str">
        <f>IF(発注書!D2095="","",発注書!B2095)</f>
        <v/>
      </c>
      <c r="F2089" s="62" t="str">
        <f>IF(J2089="","",VLOOKUP(J2089,商品マスタ!$B:$D,2,FALSE))</f>
        <v/>
      </c>
      <c r="G2089" s="63" t="str">
        <f>IF(F2089="","",VLOOKUP(F2089,商品マスタ!$C:$D,2,FALSE))</f>
        <v/>
      </c>
      <c r="H2089" s="64" t="str">
        <f t="shared" si="32"/>
        <v/>
      </c>
      <c r="I2089" s="65" t="str">
        <f>IF(発注書!D2095="","",発注書!D2095)</f>
        <v/>
      </c>
      <c r="J2089" s="66" t="str">
        <f>IF(発注書!D2095="","",発注書!C2095)</f>
        <v/>
      </c>
      <c r="K2089" s="63"/>
      <c r="L2089" s="63"/>
      <c r="M2089" s="63"/>
      <c r="N2089" s="63"/>
    </row>
    <row r="2090" spans="1:14" x14ac:dyDescent="0.55000000000000004">
      <c r="B2090" s="50">
        <v>2</v>
      </c>
      <c r="E2090" s="61" t="str">
        <f>IF(発注書!D2096="","",発注書!B2096)</f>
        <v/>
      </c>
      <c r="F2090" s="62" t="str">
        <f>IF(J2090="","",VLOOKUP(J2090,商品マスタ!$B:$D,2,FALSE))</f>
        <v/>
      </c>
      <c r="G2090" s="63" t="str">
        <f>IF(F2090="","",VLOOKUP(F2090,商品マスタ!$C:$D,2,FALSE))</f>
        <v/>
      </c>
      <c r="H2090" s="64" t="str">
        <f t="shared" si="32"/>
        <v/>
      </c>
      <c r="I2090" s="65" t="str">
        <f>IF(発注書!D2096="","",発注書!D2096)</f>
        <v/>
      </c>
      <c r="J2090" s="66" t="str">
        <f>IF(発注書!D2096="","",発注書!C2096)</f>
        <v/>
      </c>
      <c r="K2090" s="63"/>
      <c r="L2090" s="63"/>
      <c r="M2090" s="63"/>
      <c r="N2090" s="63"/>
    </row>
    <row r="2091" spans="1:14" x14ac:dyDescent="0.55000000000000004">
      <c r="A2091" s="49">
        <v>1045</v>
      </c>
      <c r="B2091" s="50">
        <v>1</v>
      </c>
      <c r="E2091" s="61" t="str">
        <f>IF(発注書!D2097="","",発注書!B2097)</f>
        <v/>
      </c>
      <c r="F2091" s="62" t="str">
        <f>IF(J2091="","",VLOOKUP(J2091,商品マスタ!$B:$D,2,FALSE))</f>
        <v/>
      </c>
      <c r="G2091" s="63" t="str">
        <f>IF(F2091="","",VLOOKUP(F2091,商品マスタ!$C:$D,2,FALSE))</f>
        <v/>
      </c>
      <c r="H2091" s="64" t="str">
        <f t="shared" si="32"/>
        <v/>
      </c>
      <c r="I2091" s="65" t="str">
        <f>IF(発注書!D2097="","",発注書!D2097)</f>
        <v/>
      </c>
      <c r="J2091" s="66" t="str">
        <f>IF(発注書!D2097="","",発注書!C2097)</f>
        <v/>
      </c>
      <c r="K2091" s="63"/>
      <c r="L2091" s="63"/>
      <c r="M2091" s="63"/>
      <c r="N2091" s="63"/>
    </row>
    <row r="2092" spans="1:14" x14ac:dyDescent="0.55000000000000004">
      <c r="B2092" s="50">
        <v>2</v>
      </c>
      <c r="E2092" s="61" t="str">
        <f>IF(発注書!D2098="","",発注書!B2098)</f>
        <v/>
      </c>
      <c r="F2092" s="62" t="str">
        <f>IF(J2092="","",VLOOKUP(J2092,商品マスタ!$B:$D,2,FALSE))</f>
        <v/>
      </c>
      <c r="G2092" s="63" t="str">
        <f>IF(F2092="","",VLOOKUP(F2092,商品マスタ!$C:$D,2,FALSE))</f>
        <v/>
      </c>
      <c r="H2092" s="64" t="str">
        <f t="shared" si="32"/>
        <v/>
      </c>
      <c r="I2092" s="65" t="str">
        <f>IF(発注書!D2098="","",発注書!D2098)</f>
        <v/>
      </c>
      <c r="J2092" s="66" t="str">
        <f>IF(発注書!D2098="","",発注書!C2098)</f>
        <v/>
      </c>
      <c r="K2092" s="63"/>
      <c r="L2092" s="63"/>
      <c r="M2092" s="63"/>
      <c r="N2092" s="63"/>
    </row>
    <row r="2093" spans="1:14" x14ac:dyDescent="0.55000000000000004">
      <c r="A2093" s="49">
        <v>1046</v>
      </c>
      <c r="B2093" s="50">
        <v>1</v>
      </c>
      <c r="E2093" s="61" t="str">
        <f>IF(発注書!D2099="","",発注書!B2099)</f>
        <v/>
      </c>
      <c r="F2093" s="62" t="str">
        <f>IF(J2093="","",VLOOKUP(J2093,商品マスタ!$B:$D,2,FALSE))</f>
        <v/>
      </c>
      <c r="G2093" s="63" t="str">
        <f>IF(F2093="","",VLOOKUP(F2093,商品マスタ!$C:$D,2,FALSE))</f>
        <v/>
      </c>
      <c r="H2093" s="64" t="str">
        <f t="shared" si="32"/>
        <v/>
      </c>
      <c r="I2093" s="65" t="str">
        <f>IF(発注書!D2099="","",発注書!D2099)</f>
        <v/>
      </c>
      <c r="J2093" s="66" t="str">
        <f>IF(発注書!D2099="","",発注書!C2099)</f>
        <v/>
      </c>
      <c r="K2093" s="63"/>
      <c r="L2093" s="63"/>
      <c r="M2093" s="63"/>
      <c r="N2093" s="63"/>
    </row>
    <row r="2094" spans="1:14" x14ac:dyDescent="0.55000000000000004">
      <c r="B2094" s="50">
        <v>2</v>
      </c>
      <c r="E2094" s="61" t="str">
        <f>IF(発注書!D2100="","",発注書!B2100)</f>
        <v/>
      </c>
      <c r="F2094" s="62" t="str">
        <f>IF(J2094="","",VLOOKUP(J2094,商品マスタ!$B:$D,2,FALSE))</f>
        <v/>
      </c>
      <c r="G2094" s="63" t="str">
        <f>IF(F2094="","",VLOOKUP(F2094,商品マスタ!$C:$D,2,FALSE))</f>
        <v/>
      </c>
      <c r="H2094" s="64" t="str">
        <f t="shared" si="32"/>
        <v/>
      </c>
      <c r="I2094" s="65" t="str">
        <f>IF(発注書!D2100="","",発注書!D2100)</f>
        <v/>
      </c>
      <c r="J2094" s="66" t="str">
        <f>IF(発注書!D2100="","",発注書!C2100)</f>
        <v/>
      </c>
      <c r="K2094" s="63"/>
      <c r="L2094" s="63"/>
      <c r="M2094" s="63"/>
      <c r="N2094" s="63"/>
    </row>
    <row r="2095" spans="1:14" x14ac:dyDescent="0.55000000000000004">
      <c r="A2095" s="49">
        <v>1047</v>
      </c>
      <c r="B2095" s="50">
        <v>1</v>
      </c>
      <c r="E2095" s="61" t="str">
        <f>IF(発注書!D2101="","",発注書!B2101)</f>
        <v/>
      </c>
      <c r="F2095" s="62" t="str">
        <f>IF(J2095="","",VLOOKUP(J2095,商品マスタ!$B:$D,2,FALSE))</f>
        <v/>
      </c>
      <c r="G2095" s="63" t="str">
        <f>IF(F2095="","",VLOOKUP(F2095,商品マスタ!$C:$D,2,FALSE))</f>
        <v/>
      </c>
      <c r="H2095" s="64" t="str">
        <f t="shared" si="32"/>
        <v/>
      </c>
      <c r="I2095" s="65" t="str">
        <f>IF(発注書!D2101="","",発注書!D2101)</f>
        <v/>
      </c>
      <c r="J2095" s="66" t="str">
        <f>IF(発注書!D2101="","",発注書!C2101)</f>
        <v/>
      </c>
      <c r="K2095" s="63"/>
      <c r="L2095" s="63"/>
      <c r="M2095" s="63"/>
      <c r="N2095" s="63"/>
    </row>
    <row r="2096" spans="1:14" x14ac:dyDescent="0.55000000000000004">
      <c r="B2096" s="50">
        <v>2</v>
      </c>
      <c r="E2096" s="61" t="str">
        <f>IF(発注書!D2102="","",発注書!B2102)</f>
        <v/>
      </c>
      <c r="F2096" s="62" t="str">
        <f>IF(J2096="","",VLOOKUP(J2096,商品マスタ!$B:$D,2,FALSE))</f>
        <v/>
      </c>
      <c r="G2096" s="63" t="str">
        <f>IF(F2096="","",VLOOKUP(F2096,商品マスタ!$C:$D,2,FALSE))</f>
        <v/>
      </c>
      <c r="H2096" s="64" t="str">
        <f t="shared" si="32"/>
        <v/>
      </c>
      <c r="I2096" s="65" t="str">
        <f>IF(発注書!D2102="","",発注書!D2102)</f>
        <v/>
      </c>
      <c r="J2096" s="66" t="str">
        <f>IF(発注書!D2102="","",発注書!C2102)</f>
        <v/>
      </c>
      <c r="K2096" s="63"/>
      <c r="L2096" s="63"/>
      <c r="M2096" s="63"/>
      <c r="N2096" s="63"/>
    </row>
    <row r="2097" spans="1:14" x14ac:dyDescent="0.55000000000000004">
      <c r="A2097" s="49">
        <v>1048</v>
      </c>
      <c r="B2097" s="50">
        <v>1</v>
      </c>
      <c r="E2097" s="61" t="str">
        <f>IF(発注書!D2103="","",発注書!B2103)</f>
        <v/>
      </c>
      <c r="F2097" s="62" t="str">
        <f>IF(J2097="","",VLOOKUP(J2097,商品マスタ!$B:$D,2,FALSE))</f>
        <v/>
      </c>
      <c r="G2097" s="63" t="str">
        <f>IF(F2097="","",VLOOKUP(F2097,商品マスタ!$C:$D,2,FALSE))</f>
        <v/>
      </c>
      <c r="H2097" s="64" t="str">
        <f t="shared" si="32"/>
        <v/>
      </c>
      <c r="I2097" s="65" t="str">
        <f>IF(発注書!D2103="","",発注書!D2103)</f>
        <v/>
      </c>
      <c r="J2097" s="66" t="str">
        <f>IF(発注書!D2103="","",発注書!C2103)</f>
        <v/>
      </c>
      <c r="K2097" s="63"/>
      <c r="L2097" s="63"/>
      <c r="M2097" s="63"/>
      <c r="N2097" s="63"/>
    </row>
    <row r="2098" spans="1:14" x14ac:dyDescent="0.55000000000000004">
      <c r="B2098" s="50">
        <v>2</v>
      </c>
      <c r="E2098" s="61" t="str">
        <f>IF(発注書!D2104="","",発注書!B2104)</f>
        <v/>
      </c>
      <c r="F2098" s="62" t="str">
        <f>IF(J2098="","",VLOOKUP(J2098,商品マスタ!$B:$D,2,FALSE))</f>
        <v/>
      </c>
      <c r="G2098" s="63" t="str">
        <f>IF(F2098="","",VLOOKUP(F2098,商品マスタ!$C:$D,2,FALSE))</f>
        <v/>
      </c>
      <c r="H2098" s="64" t="str">
        <f t="shared" si="32"/>
        <v/>
      </c>
      <c r="I2098" s="65" t="str">
        <f>IF(発注書!D2104="","",発注書!D2104)</f>
        <v/>
      </c>
      <c r="J2098" s="66" t="str">
        <f>IF(発注書!D2104="","",発注書!C2104)</f>
        <v/>
      </c>
      <c r="K2098" s="63"/>
      <c r="L2098" s="63"/>
      <c r="M2098" s="63"/>
      <c r="N2098" s="63"/>
    </row>
    <row r="2099" spans="1:14" x14ac:dyDescent="0.55000000000000004">
      <c r="A2099" s="49">
        <v>1049</v>
      </c>
      <c r="B2099" s="50">
        <v>1</v>
      </c>
      <c r="E2099" s="61" t="str">
        <f>IF(発注書!D2105="","",発注書!B2105)</f>
        <v/>
      </c>
      <c r="F2099" s="62" t="str">
        <f>IF(J2099="","",VLOOKUP(J2099,商品マスタ!$B:$D,2,FALSE))</f>
        <v/>
      </c>
      <c r="G2099" s="63" t="str">
        <f>IF(F2099="","",VLOOKUP(F2099,商品マスタ!$C:$D,2,FALSE))</f>
        <v/>
      </c>
      <c r="H2099" s="64" t="str">
        <f t="shared" si="32"/>
        <v/>
      </c>
      <c r="I2099" s="65" t="str">
        <f>IF(発注書!D2105="","",発注書!D2105)</f>
        <v/>
      </c>
      <c r="J2099" s="66" t="str">
        <f>IF(発注書!D2105="","",発注書!C2105)</f>
        <v/>
      </c>
      <c r="K2099" s="63"/>
      <c r="L2099" s="63"/>
      <c r="M2099" s="63"/>
      <c r="N2099" s="63"/>
    </row>
    <row r="2100" spans="1:14" x14ac:dyDescent="0.55000000000000004">
      <c r="B2100" s="50">
        <v>2</v>
      </c>
      <c r="E2100" s="61" t="str">
        <f>IF(発注書!D2106="","",発注書!B2106)</f>
        <v/>
      </c>
      <c r="F2100" s="62" t="str">
        <f>IF(J2100="","",VLOOKUP(J2100,商品マスタ!$B:$D,2,FALSE))</f>
        <v/>
      </c>
      <c r="G2100" s="63" t="str">
        <f>IF(F2100="","",VLOOKUP(F2100,商品マスタ!$C:$D,2,FALSE))</f>
        <v/>
      </c>
      <c r="H2100" s="64" t="str">
        <f t="shared" si="32"/>
        <v/>
      </c>
      <c r="I2100" s="65" t="str">
        <f>IF(発注書!D2106="","",発注書!D2106)</f>
        <v/>
      </c>
      <c r="J2100" s="66" t="str">
        <f>IF(発注書!D2106="","",発注書!C2106)</f>
        <v/>
      </c>
      <c r="K2100" s="63"/>
      <c r="L2100" s="63"/>
      <c r="M2100" s="63"/>
      <c r="N2100" s="63"/>
    </row>
    <row r="2101" spans="1:14" x14ac:dyDescent="0.55000000000000004">
      <c r="A2101" s="49">
        <v>1050</v>
      </c>
      <c r="B2101" s="50">
        <v>1</v>
      </c>
      <c r="E2101" s="61" t="str">
        <f>IF(発注書!D2107="","",発注書!B2107)</f>
        <v/>
      </c>
      <c r="F2101" s="62" t="str">
        <f>IF(J2101="","",VLOOKUP(J2101,商品マスタ!$B:$D,2,FALSE))</f>
        <v/>
      </c>
      <c r="G2101" s="63" t="str">
        <f>IF(F2101="","",VLOOKUP(F2101,商品マスタ!$C:$D,2,FALSE))</f>
        <v/>
      </c>
      <c r="H2101" s="64" t="str">
        <f t="shared" si="32"/>
        <v/>
      </c>
      <c r="I2101" s="65" t="str">
        <f>IF(発注書!D2107="","",発注書!D2107)</f>
        <v/>
      </c>
      <c r="J2101" s="66" t="str">
        <f>IF(発注書!D2107="","",発注書!C2107)</f>
        <v/>
      </c>
      <c r="K2101" s="63"/>
      <c r="L2101" s="63"/>
      <c r="M2101" s="63"/>
      <c r="N2101" s="63"/>
    </row>
    <row r="2102" spans="1:14" x14ac:dyDescent="0.55000000000000004">
      <c r="B2102" s="50">
        <v>2</v>
      </c>
      <c r="E2102" s="61" t="str">
        <f>IF(発注書!D2108="","",発注書!B2108)</f>
        <v/>
      </c>
      <c r="F2102" s="62" t="str">
        <f>IF(J2102="","",VLOOKUP(J2102,商品マスタ!$B:$D,2,FALSE))</f>
        <v/>
      </c>
      <c r="G2102" s="63" t="str">
        <f>IF(F2102="","",VLOOKUP(F2102,商品マスタ!$C:$D,2,FALSE))</f>
        <v/>
      </c>
      <c r="H2102" s="64" t="str">
        <f t="shared" si="32"/>
        <v/>
      </c>
      <c r="I2102" s="65" t="str">
        <f>IF(発注書!D2108="","",発注書!D2108)</f>
        <v/>
      </c>
      <c r="J2102" s="66" t="str">
        <f>IF(発注書!D2108="","",発注書!C2108)</f>
        <v/>
      </c>
      <c r="K2102" s="63"/>
      <c r="L2102" s="63"/>
      <c r="M2102" s="63"/>
      <c r="N2102" s="63"/>
    </row>
    <row r="2103" spans="1:14" x14ac:dyDescent="0.55000000000000004">
      <c r="A2103" s="49">
        <v>1051</v>
      </c>
      <c r="B2103" s="50">
        <v>1</v>
      </c>
      <c r="E2103" s="61" t="str">
        <f>IF(発注書!D2109="","",発注書!B2109)</f>
        <v/>
      </c>
      <c r="F2103" s="62" t="str">
        <f>IF(J2103="","",VLOOKUP(J2103,商品マスタ!$B:$D,2,FALSE))</f>
        <v/>
      </c>
      <c r="G2103" s="63" t="str">
        <f>IF(F2103="","",VLOOKUP(F2103,商品マスタ!$C:$D,2,FALSE))</f>
        <v/>
      </c>
      <c r="H2103" s="64" t="str">
        <f t="shared" si="32"/>
        <v/>
      </c>
      <c r="I2103" s="65" t="str">
        <f>IF(発注書!D2109="","",発注書!D2109)</f>
        <v/>
      </c>
      <c r="J2103" s="66" t="str">
        <f>IF(発注書!D2109="","",発注書!C2109)</f>
        <v/>
      </c>
      <c r="K2103" s="63"/>
      <c r="L2103" s="63"/>
      <c r="M2103" s="63"/>
      <c r="N2103" s="63"/>
    </row>
    <row r="2104" spans="1:14" x14ac:dyDescent="0.55000000000000004">
      <c r="B2104" s="50">
        <v>2</v>
      </c>
      <c r="E2104" s="61" t="str">
        <f>IF(発注書!D2110="","",発注書!B2110)</f>
        <v/>
      </c>
      <c r="F2104" s="62" t="str">
        <f>IF(J2104="","",VLOOKUP(J2104,商品マスタ!$B:$D,2,FALSE))</f>
        <v/>
      </c>
      <c r="G2104" s="63" t="str">
        <f>IF(F2104="","",VLOOKUP(F2104,商品マスタ!$C:$D,2,FALSE))</f>
        <v/>
      </c>
      <c r="H2104" s="64" t="str">
        <f t="shared" si="32"/>
        <v/>
      </c>
      <c r="I2104" s="65" t="str">
        <f>IF(発注書!D2110="","",発注書!D2110)</f>
        <v/>
      </c>
      <c r="J2104" s="66" t="str">
        <f>IF(発注書!D2110="","",発注書!C2110)</f>
        <v/>
      </c>
      <c r="K2104" s="63"/>
      <c r="L2104" s="63"/>
      <c r="M2104" s="63"/>
      <c r="N2104" s="63"/>
    </row>
    <row r="2105" spans="1:14" x14ac:dyDescent="0.55000000000000004">
      <c r="A2105" s="49">
        <v>1052</v>
      </c>
      <c r="B2105" s="50">
        <v>1</v>
      </c>
      <c r="E2105" s="61" t="str">
        <f>IF(発注書!D2111="","",発注書!B2111)</f>
        <v/>
      </c>
      <c r="F2105" s="62" t="str">
        <f>IF(J2105="","",VLOOKUP(J2105,商品マスタ!$B:$D,2,FALSE))</f>
        <v/>
      </c>
      <c r="G2105" s="63" t="str">
        <f>IF(F2105="","",VLOOKUP(F2105,商品マスタ!$C:$D,2,FALSE))</f>
        <v/>
      </c>
      <c r="H2105" s="64" t="str">
        <f t="shared" si="32"/>
        <v/>
      </c>
      <c r="I2105" s="65" t="str">
        <f>IF(発注書!D2111="","",発注書!D2111)</f>
        <v/>
      </c>
      <c r="J2105" s="66" t="str">
        <f>IF(発注書!D2111="","",発注書!C2111)</f>
        <v/>
      </c>
      <c r="K2105" s="63"/>
      <c r="L2105" s="63"/>
      <c r="M2105" s="63"/>
      <c r="N2105" s="63"/>
    </row>
    <row r="2106" spans="1:14" x14ac:dyDescent="0.55000000000000004">
      <c r="B2106" s="50">
        <v>2</v>
      </c>
      <c r="E2106" s="61" t="str">
        <f>IF(発注書!D2112="","",発注書!B2112)</f>
        <v/>
      </c>
      <c r="F2106" s="62" t="str">
        <f>IF(J2106="","",VLOOKUP(J2106,商品マスタ!$B:$D,2,FALSE))</f>
        <v/>
      </c>
      <c r="G2106" s="63" t="str">
        <f>IF(F2106="","",VLOOKUP(F2106,商品マスタ!$C:$D,2,FALSE))</f>
        <v/>
      </c>
      <c r="H2106" s="64" t="str">
        <f t="shared" si="32"/>
        <v/>
      </c>
      <c r="I2106" s="65" t="str">
        <f>IF(発注書!D2112="","",発注書!D2112)</f>
        <v/>
      </c>
      <c r="J2106" s="66" t="str">
        <f>IF(発注書!D2112="","",発注書!C2112)</f>
        <v/>
      </c>
      <c r="K2106" s="63"/>
      <c r="L2106" s="63"/>
      <c r="M2106" s="63"/>
      <c r="N2106" s="63"/>
    </row>
    <row r="2107" spans="1:14" x14ac:dyDescent="0.55000000000000004">
      <c r="A2107" s="49">
        <v>1053</v>
      </c>
      <c r="B2107" s="50">
        <v>1</v>
      </c>
      <c r="E2107" s="61" t="str">
        <f>IF(発注書!D2113="","",発注書!B2113)</f>
        <v/>
      </c>
      <c r="F2107" s="62" t="str">
        <f>IF(J2107="","",VLOOKUP(J2107,商品マスタ!$B:$D,2,FALSE))</f>
        <v/>
      </c>
      <c r="G2107" s="63" t="str">
        <f>IF(F2107="","",VLOOKUP(F2107,商品マスタ!$C:$D,2,FALSE))</f>
        <v/>
      </c>
      <c r="H2107" s="64" t="str">
        <f t="shared" si="32"/>
        <v/>
      </c>
      <c r="I2107" s="65" t="str">
        <f>IF(発注書!D2113="","",発注書!D2113)</f>
        <v/>
      </c>
      <c r="J2107" s="66" t="str">
        <f>IF(発注書!D2113="","",発注書!C2113)</f>
        <v/>
      </c>
      <c r="K2107" s="63"/>
      <c r="L2107" s="63"/>
      <c r="M2107" s="63"/>
      <c r="N2107" s="63"/>
    </row>
    <row r="2108" spans="1:14" x14ac:dyDescent="0.55000000000000004">
      <c r="B2108" s="50">
        <v>2</v>
      </c>
      <c r="E2108" s="61" t="str">
        <f>IF(発注書!D2114="","",発注書!B2114)</f>
        <v/>
      </c>
      <c r="F2108" s="62" t="str">
        <f>IF(J2108="","",VLOOKUP(J2108,商品マスタ!$B:$D,2,FALSE))</f>
        <v/>
      </c>
      <c r="G2108" s="63" t="str">
        <f>IF(F2108="","",VLOOKUP(F2108,商品マスタ!$C:$D,2,FALSE))</f>
        <v/>
      </c>
      <c r="H2108" s="64" t="str">
        <f t="shared" si="32"/>
        <v/>
      </c>
      <c r="I2108" s="65" t="str">
        <f>IF(発注書!D2114="","",発注書!D2114)</f>
        <v/>
      </c>
      <c r="J2108" s="66" t="str">
        <f>IF(発注書!D2114="","",発注書!C2114)</f>
        <v/>
      </c>
      <c r="K2108" s="63"/>
      <c r="L2108" s="63"/>
      <c r="M2108" s="63"/>
      <c r="N2108" s="63"/>
    </row>
    <row r="2109" spans="1:14" x14ac:dyDescent="0.55000000000000004">
      <c r="A2109" s="49">
        <v>1054</v>
      </c>
      <c r="B2109" s="50">
        <v>1</v>
      </c>
      <c r="E2109" s="61" t="str">
        <f>IF(発注書!D2115="","",発注書!B2115)</f>
        <v/>
      </c>
      <c r="F2109" s="62" t="str">
        <f>IF(J2109="","",VLOOKUP(J2109,商品マスタ!$B:$D,2,FALSE))</f>
        <v/>
      </c>
      <c r="G2109" s="63" t="str">
        <f>IF(F2109="","",VLOOKUP(F2109,商品マスタ!$C:$D,2,FALSE))</f>
        <v/>
      </c>
      <c r="H2109" s="64" t="str">
        <f t="shared" si="32"/>
        <v/>
      </c>
      <c r="I2109" s="65" t="str">
        <f>IF(発注書!D2115="","",発注書!D2115)</f>
        <v/>
      </c>
      <c r="J2109" s="66" t="str">
        <f>IF(発注書!D2115="","",発注書!C2115)</f>
        <v/>
      </c>
      <c r="K2109" s="63"/>
      <c r="L2109" s="63"/>
      <c r="M2109" s="63"/>
      <c r="N2109" s="63"/>
    </row>
    <row r="2110" spans="1:14" x14ac:dyDescent="0.55000000000000004">
      <c r="B2110" s="50">
        <v>2</v>
      </c>
      <c r="E2110" s="61" t="str">
        <f>IF(発注書!D2116="","",発注書!B2116)</f>
        <v/>
      </c>
      <c r="F2110" s="62" t="str">
        <f>IF(J2110="","",VLOOKUP(J2110,商品マスタ!$B:$D,2,FALSE))</f>
        <v/>
      </c>
      <c r="G2110" s="63" t="str">
        <f>IF(F2110="","",VLOOKUP(F2110,商品マスタ!$C:$D,2,FALSE))</f>
        <v/>
      </c>
      <c r="H2110" s="64" t="str">
        <f t="shared" si="32"/>
        <v/>
      </c>
      <c r="I2110" s="65" t="str">
        <f>IF(発注書!D2116="","",発注書!D2116)</f>
        <v/>
      </c>
      <c r="J2110" s="66" t="str">
        <f>IF(発注書!D2116="","",発注書!C2116)</f>
        <v/>
      </c>
      <c r="K2110" s="63"/>
      <c r="L2110" s="63"/>
      <c r="M2110" s="63"/>
      <c r="N2110" s="63"/>
    </row>
    <row r="2111" spans="1:14" x14ac:dyDescent="0.55000000000000004">
      <c r="A2111" s="49">
        <v>1055</v>
      </c>
      <c r="B2111" s="50">
        <v>1</v>
      </c>
      <c r="E2111" s="61" t="str">
        <f>IF(発注書!D2117="","",発注書!B2117)</f>
        <v/>
      </c>
      <c r="F2111" s="62" t="str">
        <f>IF(J2111="","",VLOOKUP(J2111,商品マスタ!$B:$D,2,FALSE))</f>
        <v/>
      </c>
      <c r="G2111" s="63" t="str">
        <f>IF(F2111="","",VLOOKUP(F2111,商品マスタ!$C:$D,2,FALSE))</f>
        <v/>
      </c>
      <c r="H2111" s="64" t="str">
        <f t="shared" si="32"/>
        <v/>
      </c>
      <c r="I2111" s="65" t="str">
        <f>IF(発注書!D2117="","",発注書!D2117)</f>
        <v/>
      </c>
      <c r="J2111" s="66" t="str">
        <f>IF(発注書!D2117="","",発注書!C2117)</f>
        <v/>
      </c>
      <c r="K2111" s="63"/>
      <c r="L2111" s="63"/>
      <c r="M2111" s="63"/>
      <c r="N2111" s="63"/>
    </row>
    <row r="2112" spans="1:14" x14ac:dyDescent="0.55000000000000004">
      <c r="B2112" s="50">
        <v>2</v>
      </c>
      <c r="E2112" s="61" t="str">
        <f>IF(発注書!D2118="","",発注書!B2118)</f>
        <v/>
      </c>
      <c r="F2112" s="62" t="str">
        <f>IF(J2112="","",VLOOKUP(J2112,商品マスタ!$B:$D,2,FALSE))</f>
        <v/>
      </c>
      <c r="G2112" s="63" t="str">
        <f>IF(F2112="","",VLOOKUP(F2112,商品マスタ!$C:$D,2,FALSE))</f>
        <v/>
      </c>
      <c r="H2112" s="64" t="str">
        <f t="shared" si="32"/>
        <v/>
      </c>
      <c r="I2112" s="65" t="str">
        <f>IF(発注書!D2118="","",発注書!D2118)</f>
        <v/>
      </c>
      <c r="J2112" s="66" t="str">
        <f>IF(発注書!D2118="","",発注書!C2118)</f>
        <v/>
      </c>
      <c r="K2112" s="63"/>
      <c r="L2112" s="63"/>
      <c r="M2112" s="63"/>
      <c r="N2112" s="63"/>
    </row>
    <row r="2113" spans="1:14" x14ac:dyDescent="0.55000000000000004">
      <c r="A2113" s="49">
        <v>1056</v>
      </c>
      <c r="B2113" s="50">
        <v>1</v>
      </c>
      <c r="E2113" s="61" t="str">
        <f>IF(発注書!D2119="","",発注書!B2119)</f>
        <v/>
      </c>
      <c r="F2113" s="62" t="str">
        <f>IF(J2113="","",VLOOKUP(J2113,商品マスタ!$B:$D,2,FALSE))</f>
        <v/>
      </c>
      <c r="G2113" s="63" t="str">
        <f>IF(F2113="","",VLOOKUP(F2113,商品マスタ!$C:$D,2,FALSE))</f>
        <v/>
      </c>
      <c r="H2113" s="64" t="str">
        <f t="shared" si="32"/>
        <v/>
      </c>
      <c r="I2113" s="65" t="str">
        <f>IF(発注書!D2119="","",発注書!D2119)</f>
        <v/>
      </c>
      <c r="J2113" s="66" t="str">
        <f>IF(発注書!D2119="","",発注書!C2119)</f>
        <v/>
      </c>
      <c r="K2113" s="63"/>
      <c r="L2113" s="63"/>
      <c r="M2113" s="63"/>
      <c r="N2113" s="63"/>
    </row>
    <row r="2114" spans="1:14" x14ac:dyDescent="0.55000000000000004">
      <c r="B2114" s="50">
        <v>2</v>
      </c>
      <c r="E2114" s="61" t="str">
        <f>IF(発注書!D2120="","",発注書!B2120)</f>
        <v/>
      </c>
      <c r="F2114" s="62" t="str">
        <f>IF(J2114="","",VLOOKUP(J2114,商品マスタ!$B:$D,2,FALSE))</f>
        <v/>
      </c>
      <c r="G2114" s="63" t="str">
        <f>IF(F2114="","",VLOOKUP(F2114,商品マスタ!$C:$D,2,FALSE))</f>
        <v/>
      </c>
      <c r="H2114" s="64" t="str">
        <f t="shared" si="32"/>
        <v/>
      </c>
      <c r="I2114" s="65" t="str">
        <f>IF(発注書!D2120="","",発注書!D2120)</f>
        <v/>
      </c>
      <c r="J2114" s="66" t="str">
        <f>IF(発注書!D2120="","",発注書!C2120)</f>
        <v/>
      </c>
      <c r="K2114" s="63"/>
      <c r="L2114" s="63"/>
      <c r="M2114" s="63"/>
      <c r="N2114" s="63"/>
    </row>
    <row r="2115" spans="1:14" x14ac:dyDescent="0.55000000000000004">
      <c r="A2115" s="49">
        <v>1057</v>
      </c>
      <c r="B2115" s="50">
        <v>1</v>
      </c>
      <c r="E2115" s="61" t="str">
        <f>IF(発注書!D2121="","",発注書!B2121)</f>
        <v/>
      </c>
      <c r="F2115" s="62" t="str">
        <f>IF(J2115="","",VLOOKUP(J2115,商品マスタ!$B:$D,2,FALSE))</f>
        <v/>
      </c>
      <c r="G2115" s="63" t="str">
        <f>IF(F2115="","",VLOOKUP(F2115,商品マスタ!$C:$D,2,FALSE))</f>
        <v/>
      </c>
      <c r="H2115" s="64" t="str">
        <f t="shared" si="32"/>
        <v/>
      </c>
      <c r="I2115" s="65" t="str">
        <f>IF(発注書!D2121="","",発注書!D2121)</f>
        <v/>
      </c>
      <c r="J2115" s="66" t="str">
        <f>IF(発注書!D2121="","",発注書!C2121)</f>
        <v/>
      </c>
      <c r="K2115" s="63"/>
      <c r="L2115" s="63"/>
      <c r="M2115" s="63"/>
      <c r="N2115" s="63"/>
    </row>
    <row r="2116" spans="1:14" x14ac:dyDescent="0.55000000000000004">
      <c r="B2116" s="50">
        <v>2</v>
      </c>
      <c r="E2116" s="61" t="str">
        <f>IF(発注書!D2122="","",発注書!B2122)</f>
        <v/>
      </c>
      <c r="F2116" s="62" t="str">
        <f>IF(J2116="","",VLOOKUP(J2116,商品マスタ!$B:$D,2,FALSE))</f>
        <v/>
      </c>
      <c r="G2116" s="63" t="str">
        <f>IF(F2116="","",VLOOKUP(F2116,商品マスタ!$C:$D,2,FALSE))</f>
        <v/>
      </c>
      <c r="H2116" s="64" t="str">
        <f t="shared" ref="H2116:H2179" si="33">IF(E2116="","",IF(E2116="",LEN(SUBSTITUTE(D2116," ","")),LEN(SUBSTITUTE(E2116," ",""))))</f>
        <v/>
      </c>
      <c r="I2116" s="65" t="str">
        <f>IF(発注書!D2122="","",発注書!D2122)</f>
        <v/>
      </c>
      <c r="J2116" s="66" t="str">
        <f>IF(発注書!D2122="","",発注書!C2122)</f>
        <v/>
      </c>
      <c r="K2116" s="63"/>
      <c r="L2116" s="63"/>
      <c r="M2116" s="63"/>
      <c r="N2116" s="63"/>
    </row>
    <row r="2117" spans="1:14" x14ac:dyDescent="0.55000000000000004">
      <c r="A2117" s="49">
        <v>1058</v>
      </c>
      <c r="B2117" s="50">
        <v>1</v>
      </c>
      <c r="E2117" s="61" t="str">
        <f>IF(発注書!D2123="","",発注書!B2123)</f>
        <v/>
      </c>
      <c r="F2117" s="62" t="str">
        <f>IF(J2117="","",VLOOKUP(J2117,商品マスタ!$B:$D,2,FALSE))</f>
        <v/>
      </c>
      <c r="G2117" s="63" t="str">
        <f>IF(F2117="","",VLOOKUP(F2117,商品マスタ!$C:$D,2,FALSE))</f>
        <v/>
      </c>
      <c r="H2117" s="64" t="str">
        <f t="shared" si="33"/>
        <v/>
      </c>
      <c r="I2117" s="65" t="str">
        <f>IF(発注書!D2123="","",発注書!D2123)</f>
        <v/>
      </c>
      <c r="J2117" s="66" t="str">
        <f>IF(発注書!D2123="","",発注書!C2123)</f>
        <v/>
      </c>
      <c r="K2117" s="63"/>
      <c r="L2117" s="63"/>
      <c r="M2117" s="63"/>
      <c r="N2117" s="63"/>
    </row>
    <row r="2118" spans="1:14" x14ac:dyDescent="0.55000000000000004">
      <c r="B2118" s="50">
        <v>2</v>
      </c>
      <c r="E2118" s="61" t="str">
        <f>IF(発注書!D2124="","",発注書!B2124)</f>
        <v/>
      </c>
      <c r="F2118" s="62" t="str">
        <f>IF(J2118="","",VLOOKUP(J2118,商品マスタ!$B:$D,2,FALSE))</f>
        <v/>
      </c>
      <c r="G2118" s="63" t="str">
        <f>IF(F2118="","",VLOOKUP(F2118,商品マスタ!$C:$D,2,FALSE))</f>
        <v/>
      </c>
      <c r="H2118" s="64" t="str">
        <f t="shared" si="33"/>
        <v/>
      </c>
      <c r="I2118" s="65" t="str">
        <f>IF(発注書!D2124="","",発注書!D2124)</f>
        <v/>
      </c>
      <c r="J2118" s="66" t="str">
        <f>IF(発注書!D2124="","",発注書!C2124)</f>
        <v/>
      </c>
      <c r="K2118" s="63"/>
      <c r="L2118" s="63"/>
      <c r="M2118" s="63"/>
      <c r="N2118" s="63"/>
    </row>
    <row r="2119" spans="1:14" x14ac:dyDescent="0.55000000000000004">
      <c r="A2119" s="49">
        <v>1059</v>
      </c>
      <c r="B2119" s="50">
        <v>1</v>
      </c>
      <c r="E2119" s="61" t="str">
        <f>IF(発注書!D2125="","",発注書!B2125)</f>
        <v/>
      </c>
      <c r="F2119" s="62" t="str">
        <f>IF(J2119="","",VLOOKUP(J2119,商品マスタ!$B:$D,2,FALSE))</f>
        <v/>
      </c>
      <c r="G2119" s="63" t="str">
        <f>IF(F2119="","",VLOOKUP(F2119,商品マスタ!$C:$D,2,FALSE))</f>
        <v/>
      </c>
      <c r="H2119" s="64" t="str">
        <f t="shared" si="33"/>
        <v/>
      </c>
      <c r="I2119" s="65" t="str">
        <f>IF(発注書!D2125="","",発注書!D2125)</f>
        <v/>
      </c>
      <c r="J2119" s="66" t="str">
        <f>IF(発注書!D2125="","",発注書!C2125)</f>
        <v/>
      </c>
      <c r="K2119" s="63"/>
      <c r="L2119" s="63"/>
      <c r="M2119" s="63"/>
      <c r="N2119" s="63"/>
    </row>
    <row r="2120" spans="1:14" x14ac:dyDescent="0.55000000000000004">
      <c r="B2120" s="50">
        <v>2</v>
      </c>
      <c r="E2120" s="61" t="str">
        <f>IF(発注書!D2126="","",発注書!B2126)</f>
        <v/>
      </c>
      <c r="F2120" s="62" t="str">
        <f>IF(J2120="","",VLOOKUP(J2120,商品マスタ!$B:$D,2,FALSE))</f>
        <v/>
      </c>
      <c r="G2120" s="63" t="str">
        <f>IF(F2120="","",VLOOKUP(F2120,商品マスタ!$C:$D,2,FALSE))</f>
        <v/>
      </c>
      <c r="H2120" s="64" t="str">
        <f t="shared" si="33"/>
        <v/>
      </c>
      <c r="I2120" s="65" t="str">
        <f>IF(発注書!D2126="","",発注書!D2126)</f>
        <v/>
      </c>
      <c r="J2120" s="66" t="str">
        <f>IF(発注書!D2126="","",発注書!C2126)</f>
        <v/>
      </c>
      <c r="K2120" s="63"/>
      <c r="L2120" s="63"/>
      <c r="M2120" s="63"/>
      <c r="N2120" s="63"/>
    </row>
    <row r="2121" spans="1:14" x14ac:dyDescent="0.55000000000000004">
      <c r="A2121" s="49">
        <v>1060</v>
      </c>
      <c r="B2121" s="50">
        <v>1</v>
      </c>
      <c r="E2121" s="61" t="str">
        <f>IF(発注書!D2127="","",発注書!B2127)</f>
        <v/>
      </c>
      <c r="F2121" s="62" t="str">
        <f>IF(J2121="","",VLOOKUP(J2121,商品マスタ!$B:$D,2,FALSE))</f>
        <v/>
      </c>
      <c r="G2121" s="63" t="str">
        <f>IF(F2121="","",VLOOKUP(F2121,商品マスタ!$C:$D,2,FALSE))</f>
        <v/>
      </c>
      <c r="H2121" s="64" t="str">
        <f t="shared" si="33"/>
        <v/>
      </c>
      <c r="I2121" s="65" t="str">
        <f>IF(発注書!D2127="","",発注書!D2127)</f>
        <v/>
      </c>
      <c r="J2121" s="66" t="str">
        <f>IF(発注書!D2127="","",発注書!C2127)</f>
        <v/>
      </c>
      <c r="K2121" s="63"/>
      <c r="L2121" s="63"/>
      <c r="M2121" s="63"/>
      <c r="N2121" s="63"/>
    </row>
    <row r="2122" spans="1:14" x14ac:dyDescent="0.55000000000000004">
      <c r="B2122" s="50">
        <v>2</v>
      </c>
      <c r="E2122" s="61" t="str">
        <f>IF(発注書!D2128="","",発注書!B2128)</f>
        <v/>
      </c>
      <c r="F2122" s="62" t="str">
        <f>IF(J2122="","",VLOOKUP(J2122,商品マスタ!$B:$D,2,FALSE))</f>
        <v/>
      </c>
      <c r="G2122" s="63" t="str">
        <f>IF(F2122="","",VLOOKUP(F2122,商品マスタ!$C:$D,2,FALSE))</f>
        <v/>
      </c>
      <c r="H2122" s="64" t="str">
        <f t="shared" si="33"/>
        <v/>
      </c>
      <c r="I2122" s="65" t="str">
        <f>IF(発注書!D2128="","",発注書!D2128)</f>
        <v/>
      </c>
      <c r="J2122" s="66" t="str">
        <f>IF(発注書!D2128="","",発注書!C2128)</f>
        <v/>
      </c>
      <c r="K2122" s="63"/>
      <c r="L2122" s="63"/>
      <c r="M2122" s="63"/>
      <c r="N2122" s="63"/>
    </row>
    <row r="2123" spans="1:14" x14ac:dyDescent="0.55000000000000004">
      <c r="A2123" s="49">
        <v>1061</v>
      </c>
      <c r="B2123" s="50">
        <v>1</v>
      </c>
      <c r="E2123" s="61" t="str">
        <f>IF(発注書!D2129="","",発注書!B2129)</f>
        <v/>
      </c>
      <c r="F2123" s="62" t="str">
        <f>IF(J2123="","",VLOOKUP(J2123,商品マスタ!$B:$D,2,FALSE))</f>
        <v/>
      </c>
      <c r="G2123" s="63" t="str">
        <f>IF(F2123="","",VLOOKUP(F2123,商品マスタ!$C:$D,2,FALSE))</f>
        <v/>
      </c>
      <c r="H2123" s="64" t="str">
        <f t="shared" si="33"/>
        <v/>
      </c>
      <c r="I2123" s="65" t="str">
        <f>IF(発注書!D2129="","",発注書!D2129)</f>
        <v/>
      </c>
      <c r="J2123" s="66" t="str">
        <f>IF(発注書!D2129="","",発注書!C2129)</f>
        <v/>
      </c>
      <c r="K2123" s="63"/>
      <c r="L2123" s="63"/>
      <c r="M2123" s="63"/>
      <c r="N2123" s="63"/>
    </row>
    <row r="2124" spans="1:14" x14ac:dyDescent="0.55000000000000004">
      <c r="B2124" s="50">
        <v>2</v>
      </c>
      <c r="E2124" s="61" t="str">
        <f>IF(発注書!D2130="","",発注書!B2130)</f>
        <v/>
      </c>
      <c r="F2124" s="62" t="str">
        <f>IF(J2124="","",VLOOKUP(J2124,商品マスタ!$B:$D,2,FALSE))</f>
        <v/>
      </c>
      <c r="G2124" s="63" t="str">
        <f>IF(F2124="","",VLOOKUP(F2124,商品マスタ!$C:$D,2,FALSE))</f>
        <v/>
      </c>
      <c r="H2124" s="64" t="str">
        <f t="shared" si="33"/>
        <v/>
      </c>
      <c r="I2124" s="65" t="str">
        <f>IF(発注書!D2130="","",発注書!D2130)</f>
        <v/>
      </c>
      <c r="J2124" s="66" t="str">
        <f>IF(発注書!D2130="","",発注書!C2130)</f>
        <v/>
      </c>
      <c r="K2124" s="63"/>
      <c r="L2124" s="63"/>
      <c r="M2124" s="63"/>
      <c r="N2124" s="63"/>
    </row>
    <row r="2125" spans="1:14" x14ac:dyDescent="0.55000000000000004">
      <c r="A2125" s="49">
        <v>1062</v>
      </c>
      <c r="B2125" s="50">
        <v>1</v>
      </c>
      <c r="E2125" s="61" t="str">
        <f>IF(発注書!D2131="","",発注書!B2131)</f>
        <v/>
      </c>
      <c r="F2125" s="62" t="str">
        <f>IF(J2125="","",VLOOKUP(J2125,商品マスタ!$B:$D,2,FALSE))</f>
        <v/>
      </c>
      <c r="G2125" s="63" t="str">
        <f>IF(F2125="","",VLOOKUP(F2125,商品マスタ!$C:$D,2,FALSE))</f>
        <v/>
      </c>
      <c r="H2125" s="64" t="str">
        <f t="shared" si="33"/>
        <v/>
      </c>
      <c r="I2125" s="65" t="str">
        <f>IF(発注書!D2131="","",発注書!D2131)</f>
        <v/>
      </c>
      <c r="J2125" s="66" t="str">
        <f>IF(発注書!D2131="","",発注書!C2131)</f>
        <v/>
      </c>
      <c r="K2125" s="63"/>
      <c r="L2125" s="63"/>
      <c r="M2125" s="63"/>
      <c r="N2125" s="63"/>
    </row>
    <row r="2126" spans="1:14" x14ac:dyDescent="0.55000000000000004">
      <c r="B2126" s="50">
        <v>2</v>
      </c>
      <c r="E2126" s="61" t="str">
        <f>IF(発注書!D2132="","",発注書!B2132)</f>
        <v/>
      </c>
      <c r="F2126" s="62" t="str">
        <f>IF(J2126="","",VLOOKUP(J2126,商品マスタ!$B:$D,2,FALSE))</f>
        <v/>
      </c>
      <c r="G2126" s="63" t="str">
        <f>IF(F2126="","",VLOOKUP(F2126,商品マスタ!$C:$D,2,FALSE))</f>
        <v/>
      </c>
      <c r="H2126" s="64" t="str">
        <f t="shared" si="33"/>
        <v/>
      </c>
      <c r="I2126" s="65" t="str">
        <f>IF(発注書!D2132="","",発注書!D2132)</f>
        <v/>
      </c>
      <c r="J2126" s="66" t="str">
        <f>IF(発注書!D2132="","",発注書!C2132)</f>
        <v/>
      </c>
      <c r="K2126" s="63"/>
      <c r="L2126" s="63"/>
      <c r="M2126" s="63"/>
      <c r="N2126" s="63"/>
    </row>
    <row r="2127" spans="1:14" x14ac:dyDescent="0.55000000000000004">
      <c r="A2127" s="49">
        <v>1063</v>
      </c>
      <c r="B2127" s="50">
        <v>1</v>
      </c>
      <c r="E2127" s="61" t="str">
        <f>IF(発注書!D2133="","",発注書!B2133)</f>
        <v/>
      </c>
      <c r="F2127" s="62" t="str">
        <f>IF(J2127="","",VLOOKUP(J2127,商品マスタ!$B:$D,2,FALSE))</f>
        <v/>
      </c>
      <c r="G2127" s="63" t="str">
        <f>IF(F2127="","",VLOOKUP(F2127,商品マスタ!$C:$D,2,FALSE))</f>
        <v/>
      </c>
      <c r="H2127" s="64" t="str">
        <f t="shared" si="33"/>
        <v/>
      </c>
      <c r="I2127" s="65" t="str">
        <f>IF(発注書!D2133="","",発注書!D2133)</f>
        <v/>
      </c>
      <c r="J2127" s="66" t="str">
        <f>IF(発注書!D2133="","",発注書!C2133)</f>
        <v/>
      </c>
      <c r="K2127" s="63"/>
      <c r="L2127" s="63"/>
      <c r="M2127" s="63"/>
      <c r="N2127" s="63"/>
    </row>
    <row r="2128" spans="1:14" x14ac:dyDescent="0.55000000000000004">
      <c r="B2128" s="50">
        <v>2</v>
      </c>
      <c r="E2128" s="61" t="str">
        <f>IF(発注書!D2134="","",発注書!B2134)</f>
        <v/>
      </c>
      <c r="F2128" s="62" t="str">
        <f>IF(J2128="","",VLOOKUP(J2128,商品マスタ!$B:$D,2,FALSE))</f>
        <v/>
      </c>
      <c r="G2128" s="63" t="str">
        <f>IF(F2128="","",VLOOKUP(F2128,商品マスタ!$C:$D,2,FALSE))</f>
        <v/>
      </c>
      <c r="H2128" s="64" t="str">
        <f t="shared" si="33"/>
        <v/>
      </c>
      <c r="I2128" s="65" t="str">
        <f>IF(発注書!D2134="","",発注書!D2134)</f>
        <v/>
      </c>
      <c r="J2128" s="66" t="str">
        <f>IF(発注書!D2134="","",発注書!C2134)</f>
        <v/>
      </c>
      <c r="K2128" s="63"/>
      <c r="L2128" s="63"/>
      <c r="M2128" s="63"/>
      <c r="N2128" s="63"/>
    </row>
    <row r="2129" spans="1:14" x14ac:dyDescent="0.55000000000000004">
      <c r="A2129" s="49">
        <v>1064</v>
      </c>
      <c r="B2129" s="50">
        <v>1</v>
      </c>
      <c r="E2129" s="61" t="str">
        <f>IF(発注書!D2135="","",発注書!B2135)</f>
        <v/>
      </c>
      <c r="F2129" s="62" t="str">
        <f>IF(J2129="","",VLOOKUP(J2129,商品マスタ!$B:$D,2,FALSE))</f>
        <v/>
      </c>
      <c r="G2129" s="63" t="str">
        <f>IF(F2129="","",VLOOKUP(F2129,商品マスタ!$C:$D,2,FALSE))</f>
        <v/>
      </c>
      <c r="H2129" s="64" t="str">
        <f t="shared" si="33"/>
        <v/>
      </c>
      <c r="I2129" s="65" t="str">
        <f>IF(発注書!D2135="","",発注書!D2135)</f>
        <v/>
      </c>
      <c r="J2129" s="66" t="str">
        <f>IF(発注書!D2135="","",発注書!C2135)</f>
        <v/>
      </c>
      <c r="K2129" s="63"/>
      <c r="L2129" s="63"/>
      <c r="M2129" s="63"/>
      <c r="N2129" s="63"/>
    </row>
    <row r="2130" spans="1:14" x14ac:dyDescent="0.55000000000000004">
      <c r="B2130" s="50">
        <v>2</v>
      </c>
      <c r="E2130" s="61" t="str">
        <f>IF(発注書!D2136="","",発注書!B2136)</f>
        <v/>
      </c>
      <c r="F2130" s="62" t="str">
        <f>IF(J2130="","",VLOOKUP(J2130,商品マスタ!$B:$D,2,FALSE))</f>
        <v/>
      </c>
      <c r="G2130" s="63" t="str">
        <f>IF(F2130="","",VLOOKUP(F2130,商品マスタ!$C:$D,2,FALSE))</f>
        <v/>
      </c>
      <c r="H2130" s="64" t="str">
        <f t="shared" si="33"/>
        <v/>
      </c>
      <c r="I2130" s="65" t="str">
        <f>IF(発注書!D2136="","",発注書!D2136)</f>
        <v/>
      </c>
      <c r="J2130" s="66" t="str">
        <f>IF(発注書!D2136="","",発注書!C2136)</f>
        <v/>
      </c>
      <c r="K2130" s="63"/>
      <c r="L2130" s="63"/>
      <c r="M2130" s="63"/>
      <c r="N2130" s="63"/>
    </row>
    <row r="2131" spans="1:14" x14ac:dyDescent="0.55000000000000004">
      <c r="A2131" s="49">
        <v>1065</v>
      </c>
      <c r="B2131" s="50">
        <v>1</v>
      </c>
      <c r="E2131" s="61" t="str">
        <f>IF(発注書!D2137="","",発注書!B2137)</f>
        <v/>
      </c>
      <c r="F2131" s="62" t="str">
        <f>IF(J2131="","",VLOOKUP(J2131,商品マスタ!$B:$D,2,FALSE))</f>
        <v/>
      </c>
      <c r="G2131" s="63" t="str">
        <f>IF(F2131="","",VLOOKUP(F2131,商品マスタ!$C:$D,2,FALSE))</f>
        <v/>
      </c>
      <c r="H2131" s="64" t="str">
        <f t="shared" si="33"/>
        <v/>
      </c>
      <c r="I2131" s="65" t="str">
        <f>IF(発注書!D2137="","",発注書!D2137)</f>
        <v/>
      </c>
      <c r="J2131" s="66" t="str">
        <f>IF(発注書!D2137="","",発注書!C2137)</f>
        <v/>
      </c>
      <c r="K2131" s="63"/>
      <c r="L2131" s="63"/>
      <c r="M2131" s="63"/>
      <c r="N2131" s="63"/>
    </row>
    <row r="2132" spans="1:14" x14ac:dyDescent="0.55000000000000004">
      <c r="B2132" s="50">
        <v>2</v>
      </c>
      <c r="E2132" s="61" t="str">
        <f>IF(発注書!D2138="","",発注書!B2138)</f>
        <v/>
      </c>
      <c r="F2132" s="62" t="str">
        <f>IF(J2132="","",VLOOKUP(J2132,商品マスタ!$B:$D,2,FALSE))</f>
        <v/>
      </c>
      <c r="G2132" s="63" t="str">
        <f>IF(F2132="","",VLOOKUP(F2132,商品マスタ!$C:$D,2,FALSE))</f>
        <v/>
      </c>
      <c r="H2132" s="64" t="str">
        <f t="shared" si="33"/>
        <v/>
      </c>
      <c r="I2132" s="65" t="str">
        <f>IF(発注書!D2138="","",発注書!D2138)</f>
        <v/>
      </c>
      <c r="J2132" s="66" t="str">
        <f>IF(発注書!D2138="","",発注書!C2138)</f>
        <v/>
      </c>
      <c r="K2132" s="63"/>
      <c r="L2132" s="63"/>
      <c r="M2132" s="63"/>
      <c r="N2132" s="63"/>
    </row>
    <row r="2133" spans="1:14" x14ac:dyDescent="0.55000000000000004">
      <c r="A2133" s="49">
        <v>1066</v>
      </c>
      <c r="B2133" s="50">
        <v>1</v>
      </c>
      <c r="E2133" s="61" t="str">
        <f>IF(発注書!D2139="","",発注書!B2139)</f>
        <v/>
      </c>
      <c r="F2133" s="62" t="str">
        <f>IF(J2133="","",VLOOKUP(J2133,商品マスタ!$B:$D,2,FALSE))</f>
        <v/>
      </c>
      <c r="G2133" s="63" t="str">
        <f>IF(F2133="","",VLOOKUP(F2133,商品マスタ!$C:$D,2,FALSE))</f>
        <v/>
      </c>
      <c r="H2133" s="64" t="str">
        <f t="shared" si="33"/>
        <v/>
      </c>
      <c r="I2133" s="65" t="str">
        <f>IF(発注書!D2139="","",発注書!D2139)</f>
        <v/>
      </c>
      <c r="J2133" s="66" t="str">
        <f>IF(発注書!D2139="","",発注書!C2139)</f>
        <v/>
      </c>
      <c r="K2133" s="63"/>
      <c r="L2133" s="63"/>
      <c r="M2133" s="63"/>
      <c r="N2133" s="63"/>
    </row>
    <row r="2134" spans="1:14" x14ac:dyDescent="0.55000000000000004">
      <c r="B2134" s="50">
        <v>2</v>
      </c>
      <c r="E2134" s="61" t="str">
        <f>IF(発注書!D2140="","",発注書!B2140)</f>
        <v/>
      </c>
      <c r="F2134" s="62" t="str">
        <f>IF(J2134="","",VLOOKUP(J2134,商品マスタ!$B:$D,2,FALSE))</f>
        <v/>
      </c>
      <c r="G2134" s="63" t="str">
        <f>IF(F2134="","",VLOOKUP(F2134,商品マスタ!$C:$D,2,FALSE))</f>
        <v/>
      </c>
      <c r="H2134" s="64" t="str">
        <f t="shared" si="33"/>
        <v/>
      </c>
      <c r="I2134" s="65" t="str">
        <f>IF(発注書!D2140="","",発注書!D2140)</f>
        <v/>
      </c>
      <c r="J2134" s="66" t="str">
        <f>IF(発注書!D2140="","",発注書!C2140)</f>
        <v/>
      </c>
      <c r="K2134" s="63"/>
      <c r="L2134" s="63"/>
      <c r="M2134" s="63"/>
      <c r="N2134" s="63"/>
    </row>
    <row r="2135" spans="1:14" x14ac:dyDescent="0.55000000000000004">
      <c r="A2135" s="49">
        <v>1067</v>
      </c>
      <c r="B2135" s="50">
        <v>1</v>
      </c>
      <c r="E2135" s="61" t="str">
        <f>IF(発注書!D2141="","",発注書!B2141)</f>
        <v/>
      </c>
      <c r="F2135" s="62" t="str">
        <f>IF(J2135="","",VLOOKUP(J2135,商品マスタ!$B:$D,2,FALSE))</f>
        <v/>
      </c>
      <c r="G2135" s="63" t="str">
        <f>IF(F2135="","",VLOOKUP(F2135,商品マスタ!$C:$D,2,FALSE))</f>
        <v/>
      </c>
      <c r="H2135" s="64" t="str">
        <f t="shared" si="33"/>
        <v/>
      </c>
      <c r="I2135" s="65" t="str">
        <f>IF(発注書!D2141="","",発注書!D2141)</f>
        <v/>
      </c>
      <c r="J2135" s="66" t="str">
        <f>IF(発注書!D2141="","",発注書!C2141)</f>
        <v/>
      </c>
      <c r="K2135" s="63"/>
      <c r="L2135" s="63"/>
      <c r="M2135" s="63"/>
      <c r="N2135" s="63"/>
    </row>
    <row r="2136" spans="1:14" x14ac:dyDescent="0.55000000000000004">
      <c r="B2136" s="50">
        <v>2</v>
      </c>
      <c r="E2136" s="61" t="str">
        <f>IF(発注書!D2142="","",発注書!B2142)</f>
        <v/>
      </c>
      <c r="F2136" s="62" t="str">
        <f>IF(J2136="","",VLOOKUP(J2136,商品マスタ!$B:$D,2,FALSE))</f>
        <v/>
      </c>
      <c r="G2136" s="63" t="str">
        <f>IF(F2136="","",VLOOKUP(F2136,商品マスタ!$C:$D,2,FALSE))</f>
        <v/>
      </c>
      <c r="H2136" s="64" t="str">
        <f t="shared" si="33"/>
        <v/>
      </c>
      <c r="I2136" s="65" t="str">
        <f>IF(発注書!D2142="","",発注書!D2142)</f>
        <v/>
      </c>
      <c r="J2136" s="66" t="str">
        <f>IF(発注書!D2142="","",発注書!C2142)</f>
        <v/>
      </c>
      <c r="K2136" s="63"/>
      <c r="L2136" s="63"/>
      <c r="M2136" s="63"/>
      <c r="N2136" s="63"/>
    </row>
    <row r="2137" spans="1:14" x14ac:dyDescent="0.55000000000000004">
      <c r="A2137" s="49">
        <v>1068</v>
      </c>
      <c r="B2137" s="50">
        <v>1</v>
      </c>
      <c r="E2137" s="61" t="str">
        <f>IF(発注書!D2143="","",発注書!B2143)</f>
        <v/>
      </c>
      <c r="F2137" s="62" t="str">
        <f>IF(J2137="","",VLOOKUP(J2137,商品マスタ!$B:$D,2,FALSE))</f>
        <v/>
      </c>
      <c r="G2137" s="63" t="str">
        <f>IF(F2137="","",VLOOKUP(F2137,商品マスタ!$C:$D,2,FALSE))</f>
        <v/>
      </c>
      <c r="H2137" s="64" t="str">
        <f t="shared" si="33"/>
        <v/>
      </c>
      <c r="I2137" s="65" t="str">
        <f>IF(発注書!D2143="","",発注書!D2143)</f>
        <v/>
      </c>
      <c r="J2137" s="66" t="str">
        <f>IF(発注書!D2143="","",発注書!C2143)</f>
        <v/>
      </c>
      <c r="K2137" s="63"/>
      <c r="L2137" s="63"/>
      <c r="M2137" s="63"/>
      <c r="N2137" s="63"/>
    </row>
    <row r="2138" spans="1:14" x14ac:dyDescent="0.55000000000000004">
      <c r="B2138" s="50">
        <v>2</v>
      </c>
      <c r="E2138" s="61" t="str">
        <f>IF(発注書!D2144="","",発注書!B2144)</f>
        <v/>
      </c>
      <c r="F2138" s="62" t="str">
        <f>IF(J2138="","",VLOOKUP(J2138,商品マスタ!$B:$D,2,FALSE))</f>
        <v/>
      </c>
      <c r="G2138" s="63" t="str">
        <f>IF(F2138="","",VLOOKUP(F2138,商品マスタ!$C:$D,2,FALSE))</f>
        <v/>
      </c>
      <c r="H2138" s="64" t="str">
        <f t="shared" si="33"/>
        <v/>
      </c>
      <c r="I2138" s="65" t="str">
        <f>IF(発注書!D2144="","",発注書!D2144)</f>
        <v/>
      </c>
      <c r="J2138" s="66" t="str">
        <f>IF(発注書!D2144="","",発注書!C2144)</f>
        <v/>
      </c>
      <c r="K2138" s="63"/>
      <c r="L2138" s="63"/>
      <c r="M2138" s="63"/>
      <c r="N2138" s="63"/>
    </row>
    <row r="2139" spans="1:14" x14ac:dyDescent="0.55000000000000004">
      <c r="A2139" s="49">
        <v>1069</v>
      </c>
      <c r="B2139" s="50">
        <v>1</v>
      </c>
      <c r="E2139" s="61" t="str">
        <f>IF(発注書!D2145="","",発注書!B2145)</f>
        <v/>
      </c>
      <c r="F2139" s="62" t="str">
        <f>IF(J2139="","",VLOOKUP(J2139,商品マスタ!$B:$D,2,FALSE))</f>
        <v/>
      </c>
      <c r="G2139" s="63" t="str">
        <f>IF(F2139="","",VLOOKUP(F2139,商品マスタ!$C:$D,2,FALSE))</f>
        <v/>
      </c>
      <c r="H2139" s="64" t="str">
        <f t="shared" si="33"/>
        <v/>
      </c>
      <c r="I2139" s="65" t="str">
        <f>IF(発注書!D2145="","",発注書!D2145)</f>
        <v/>
      </c>
      <c r="J2139" s="66" t="str">
        <f>IF(発注書!D2145="","",発注書!C2145)</f>
        <v/>
      </c>
      <c r="K2139" s="63"/>
      <c r="L2139" s="63"/>
      <c r="M2139" s="63"/>
      <c r="N2139" s="63"/>
    </row>
    <row r="2140" spans="1:14" x14ac:dyDescent="0.55000000000000004">
      <c r="B2140" s="50">
        <v>2</v>
      </c>
      <c r="E2140" s="61" t="str">
        <f>IF(発注書!D2146="","",発注書!B2146)</f>
        <v/>
      </c>
      <c r="F2140" s="62" t="str">
        <f>IF(J2140="","",VLOOKUP(J2140,商品マスタ!$B:$D,2,FALSE))</f>
        <v/>
      </c>
      <c r="G2140" s="63" t="str">
        <f>IF(F2140="","",VLOOKUP(F2140,商品マスタ!$C:$D,2,FALSE))</f>
        <v/>
      </c>
      <c r="H2140" s="64" t="str">
        <f t="shared" si="33"/>
        <v/>
      </c>
      <c r="I2140" s="65" t="str">
        <f>IF(発注書!D2146="","",発注書!D2146)</f>
        <v/>
      </c>
      <c r="J2140" s="66" t="str">
        <f>IF(発注書!D2146="","",発注書!C2146)</f>
        <v/>
      </c>
      <c r="K2140" s="63"/>
      <c r="L2140" s="63"/>
      <c r="M2140" s="63"/>
      <c r="N2140" s="63"/>
    </row>
    <row r="2141" spans="1:14" x14ac:dyDescent="0.55000000000000004">
      <c r="A2141" s="49">
        <v>1070</v>
      </c>
      <c r="B2141" s="50">
        <v>1</v>
      </c>
      <c r="E2141" s="61" t="str">
        <f>IF(発注書!D2147="","",発注書!B2147)</f>
        <v/>
      </c>
      <c r="F2141" s="62" t="str">
        <f>IF(J2141="","",VLOOKUP(J2141,商品マスタ!$B:$D,2,FALSE))</f>
        <v/>
      </c>
      <c r="G2141" s="63" t="str">
        <f>IF(F2141="","",VLOOKUP(F2141,商品マスタ!$C:$D,2,FALSE))</f>
        <v/>
      </c>
      <c r="H2141" s="64" t="str">
        <f t="shared" si="33"/>
        <v/>
      </c>
      <c r="I2141" s="65" t="str">
        <f>IF(発注書!D2147="","",発注書!D2147)</f>
        <v/>
      </c>
      <c r="J2141" s="66" t="str">
        <f>IF(発注書!D2147="","",発注書!C2147)</f>
        <v/>
      </c>
      <c r="K2141" s="63"/>
      <c r="L2141" s="63"/>
      <c r="M2141" s="63"/>
      <c r="N2141" s="63"/>
    </row>
    <row r="2142" spans="1:14" x14ac:dyDescent="0.55000000000000004">
      <c r="B2142" s="50">
        <v>2</v>
      </c>
      <c r="E2142" s="61" t="str">
        <f>IF(発注書!D2148="","",発注書!B2148)</f>
        <v/>
      </c>
      <c r="F2142" s="62" t="str">
        <f>IF(J2142="","",VLOOKUP(J2142,商品マスタ!$B:$D,2,FALSE))</f>
        <v/>
      </c>
      <c r="G2142" s="63" t="str">
        <f>IF(F2142="","",VLOOKUP(F2142,商品マスタ!$C:$D,2,FALSE))</f>
        <v/>
      </c>
      <c r="H2142" s="64" t="str">
        <f t="shared" si="33"/>
        <v/>
      </c>
      <c r="I2142" s="65" t="str">
        <f>IF(発注書!D2148="","",発注書!D2148)</f>
        <v/>
      </c>
      <c r="J2142" s="66" t="str">
        <f>IF(発注書!D2148="","",発注書!C2148)</f>
        <v/>
      </c>
      <c r="K2142" s="63"/>
      <c r="L2142" s="63"/>
      <c r="M2142" s="63"/>
      <c r="N2142" s="63"/>
    </row>
    <row r="2143" spans="1:14" x14ac:dyDescent="0.55000000000000004">
      <c r="A2143" s="49">
        <v>1071</v>
      </c>
      <c r="B2143" s="50">
        <v>1</v>
      </c>
      <c r="E2143" s="61" t="str">
        <f>IF(発注書!D2149="","",発注書!B2149)</f>
        <v/>
      </c>
      <c r="F2143" s="62" t="str">
        <f>IF(J2143="","",VLOOKUP(J2143,商品マスタ!$B:$D,2,FALSE))</f>
        <v/>
      </c>
      <c r="G2143" s="63" t="str">
        <f>IF(F2143="","",VLOOKUP(F2143,商品マスタ!$C:$D,2,FALSE))</f>
        <v/>
      </c>
      <c r="H2143" s="64" t="str">
        <f t="shared" si="33"/>
        <v/>
      </c>
      <c r="I2143" s="65" t="str">
        <f>IF(発注書!D2149="","",発注書!D2149)</f>
        <v/>
      </c>
      <c r="J2143" s="66" t="str">
        <f>IF(発注書!D2149="","",発注書!C2149)</f>
        <v/>
      </c>
      <c r="K2143" s="63"/>
      <c r="L2143" s="63"/>
      <c r="M2143" s="63"/>
      <c r="N2143" s="63"/>
    </row>
    <row r="2144" spans="1:14" x14ac:dyDescent="0.55000000000000004">
      <c r="B2144" s="50">
        <v>2</v>
      </c>
      <c r="E2144" s="61" t="str">
        <f>IF(発注書!D2150="","",発注書!B2150)</f>
        <v/>
      </c>
      <c r="F2144" s="62" t="str">
        <f>IF(J2144="","",VLOOKUP(J2144,商品マスタ!$B:$D,2,FALSE))</f>
        <v/>
      </c>
      <c r="G2144" s="63" t="str">
        <f>IF(F2144="","",VLOOKUP(F2144,商品マスタ!$C:$D,2,FALSE))</f>
        <v/>
      </c>
      <c r="H2144" s="64" t="str">
        <f t="shared" si="33"/>
        <v/>
      </c>
      <c r="I2144" s="65" t="str">
        <f>IF(発注書!D2150="","",発注書!D2150)</f>
        <v/>
      </c>
      <c r="J2144" s="66" t="str">
        <f>IF(発注書!D2150="","",発注書!C2150)</f>
        <v/>
      </c>
      <c r="K2144" s="63"/>
      <c r="L2144" s="63"/>
      <c r="M2144" s="63"/>
      <c r="N2144" s="63"/>
    </row>
    <row r="2145" spans="1:14" x14ac:dyDescent="0.55000000000000004">
      <c r="A2145" s="49">
        <v>1072</v>
      </c>
      <c r="B2145" s="50">
        <v>1</v>
      </c>
      <c r="E2145" s="61" t="str">
        <f>IF(発注書!D2151="","",発注書!B2151)</f>
        <v/>
      </c>
      <c r="F2145" s="62" t="str">
        <f>IF(J2145="","",VLOOKUP(J2145,商品マスタ!$B:$D,2,FALSE))</f>
        <v/>
      </c>
      <c r="G2145" s="63" t="str">
        <f>IF(F2145="","",VLOOKUP(F2145,商品マスタ!$C:$D,2,FALSE))</f>
        <v/>
      </c>
      <c r="H2145" s="64" t="str">
        <f t="shared" si="33"/>
        <v/>
      </c>
      <c r="I2145" s="65" t="str">
        <f>IF(発注書!D2151="","",発注書!D2151)</f>
        <v/>
      </c>
      <c r="J2145" s="66" t="str">
        <f>IF(発注書!D2151="","",発注書!C2151)</f>
        <v/>
      </c>
      <c r="K2145" s="63"/>
      <c r="L2145" s="63"/>
      <c r="M2145" s="63"/>
      <c r="N2145" s="63"/>
    </row>
    <row r="2146" spans="1:14" x14ac:dyDescent="0.55000000000000004">
      <c r="B2146" s="50">
        <v>2</v>
      </c>
      <c r="E2146" s="61" t="str">
        <f>IF(発注書!D2152="","",発注書!B2152)</f>
        <v/>
      </c>
      <c r="F2146" s="62" t="str">
        <f>IF(J2146="","",VLOOKUP(J2146,商品マスタ!$B:$D,2,FALSE))</f>
        <v/>
      </c>
      <c r="G2146" s="63" t="str">
        <f>IF(F2146="","",VLOOKUP(F2146,商品マスタ!$C:$D,2,FALSE))</f>
        <v/>
      </c>
      <c r="H2146" s="64" t="str">
        <f t="shared" si="33"/>
        <v/>
      </c>
      <c r="I2146" s="65" t="str">
        <f>IF(発注書!D2152="","",発注書!D2152)</f>
        <v/>
      </c>
      <c r="J2146" s="66" t="str">
        <f>IF(発注書!D2152="","",発注書!C2152)</f>
        <v/>
      </c>
      <c r="K2146" s="63"/>
      <c r="L2146" s="63"/>
      <c r="M2146" s="63"/>
      <c r="N2146" s="63"/>
    </row>
    <row r="2147" spans="1:14" x14ac:dyDescent="0.55000000000000004">
      <c r="A2147" s="49">
        <v>1073</v>
      </c>
      <c r="B2147" s="50">
        <v>1</v>
      </c>
      <c r="E2147" s="61" t="str">
        <f>IF(発注書!D2153="","",発注書!B2153)</f>
        <v/>
      </c>
      <c r="F2147" s="62" t="str">
        <f>IF(J2147="","",VLOOKUP(J2147,商品マスタ!$B:$D,2,FALSE))</f>
        <v/>
      </c>
      <c r="G2147" s="63" t="str">
        <f>IF(F2147="","",VLOOKUP(F2147,商品マスタ!$C:$D,2,FALSE))</f>
        <v/>
      </c>
      <c r="H2147" s="64" t="str">
        <f t="shared" si="33"/>
        <v/>
      </c>
      <c r="I2147" s="65" t="str">
        <f>IF(発注書!D2153="","",発注書!D2153)</f>
        <v/>
      </c>
      <c r="J2147" s="66" t="str">
        <f>IF(発注書!D2153="","",発注書!C2153)</f>
        <v/>
      </c>
      <c r="K2147" s="63"/>
      <c r="L2147" s="63"/>
      <c r="M2147" s="63"/>
      <c r="N2147" s="63"/>
    </row>
    <row r="2148" spans="1:14" x14ac:dyDescent="0.55000000000000004">
      <c r="B2148" s="50">
        <v>2</v>
      </c>
      <c r="E2148" s="61" t="str">
        <f>IF(発注書!D2154="","",発注書!B2154)</f>
        <v/>
      </c>
      <c r="F2148" s="62" t="str">
        <f>IF(J2148="","",VLOOKUP(J2148,商品マスタ!$B:$D,2,FALSE))</f>
        <v/>
      </c>
      <c r="G2148" s="63" t="str">
        <f>IF(F2148="","",VLOOKUP(F2148,商品マスタ!$C:$D,2,FALSE))</f>
        <v/>
      </c>
      <c r="H2148" s="64" t="str">
        <f t="shared" si="33"/>
        <v/>
      </c>
      <c r="I2148" s="65" t="str">
        <f>IF(発注書!D2154="","",発注書!D2154)</f>
        <v/>
      </c>
      <c r="J2148" s="66" t="str">
        <f>IF(発注書!D2154="","",発注書!C2154)</f>
        <v/>
      </c>
      <c r="K2148" s="63"/>
      <c r="L2148" s="63"/>
      <c r="M2148" s="63"/>
      <c r="N2148" s="63"/>
    </row>
    <row r="2149" spans="1:14" x14ac:dyDescent="0.55000000000000004">
      <c r="A2149" s="49">
        <v>1074</v>
      </c>
      <c r="B2149" s="50">
        <v>1</v>
      </c>
      <c r="E2149" s="61" t="str">
        <f>IF(発注書!D2155="","",発注書!B2155)</f>
        <v/>
      </c>
      <c r="F2149" s="62" t="str">
        <f>IF(J2149="","",VLOOKUP(J2149,商品マスタ!$B:$D,2,FALSE))</f>
        <v/>
      </c>
      <c r="G2149" s="63" t="str">
        <f>IF(F2149="","",VLOOKUP(F2149,商品マスタ!$C:$D,2,FALSE))</f>
        <v/>
      </c>
      <c r="H2149" s="64" t="str">
        <f t="shared" si="33"/>
        <v/>
      </c>
      <c r="I2149" s="65" t="str">
        <f>IF(発注書!D2155="","",発注書!D2155)</f>
        <v/>
      </c>
      <c r="J2149" s="66" t="str">
        <f>IF(発注書!D2155="","",発注書!C2155)</f>
        <v/>
      </c>
      <c r="K2149" s="63"/>
      <c r="L2149" s="63"/>
      <c r="M2149" s="63"/>
      <c r="N2149" s="63"/>
    </row>
    <row r="2150" spans="1:14" x14ac:dyDescent="0.55000000000000004">
      <c r="B2150" s="50">
        <v>2</v>
      </c>
      <c r="E2150" s="61" t="str">
        <f>IF(発注書!D2156="","",発注書!B2156)</f>
        <v/>
      </c>
      <c r="F2150" s="62" t="str">
        <f>IF(J2150="","",VLOOKUP(J2150,商品マスタ!$B:$D,2,FALSE))</f>
        <v/>
      </c>
      <c r="G2150" s="63" t="str">
        <f>IF(F2150="","",VLOOKUP(F2150,商品マスタ!$C:$D,2,FALSE))</f>
        <v/>
      </c>
      <c r="H2150" s="64" t="str">
        <f t="shared" si="33"/>
        <v/>
      </c>
      <c r="I2150" s="65" t="str">
        <f>IF(発注書!D2156="","",発注書!D2156)</f>
        <v/>
      </c>
      <c r="J2150" s="66" t="str">
        <f>IF(発注書!D2156="","",発注書!C2156)</f>
        <v/>
      </c>
      <c r="K2150" s="63"/>
      <c r="L2150" s="63"/>
      <c r="M2150" s="63"/>
      <c r="N2150" s="63"/>
    </row>
    <row r="2151" spans="1:14" x14ac:dyDescent="0.55000000000000004">
      <c r="A2151" s="49">
        <v>1075</v>
      </c>
      <c r="B2151" s="50">
        <v>1</v>
      </c>
      <c r="E2151" s="61" t="str">
        <f>IF(発注書!D2157="","",発注書!B2157)</f>
        <v/>
      </c>
      <c r="F2151" s="62" t="str">
        <f>IF(J2151="","",VLOOKUP(J2151,商品マスタ!$B:$D,2,FALSE))</f>
        <v/>
      </c>
      <c r="G2151" s="63" t="str">
        <f>IF(F2151="","",VLOOKUP(F2151,商品マスタ!$C:$D,2,FALSE))</f>
        <v/>
      </c>
      <c r="H2151" s="64" t="str">
        <f t="shared" si="33"/>
        <v/>
      </c>
      <c r="I2151" s="65" t="str">
        <f>IF(発注書!D2157="","",発注書!D2157)</f>
        <v/>
      </c>
      <c r="J2151" s="66" t="str">
        <f>IF(発注書!D2157="","",発注書!C2157)</f>
        <v/>
      </c>
      <c r="K2151" s="63"/>
      <c r="L2151" s="63"/>
      <c r="M2151" s="63"/>
      <c r="N2151" s="63"/>
    </row>
    <row r="2152" spans="1:14" x14ac:dyDescent="0.55000000000000004">
      <c r="B2152" s="50">
        <v>2</v>
      </c>
      <c r="E2152" s="61" t="str">
        <f>IF(発注書!D2158="","",発注書!B2158)</f>
        <v/>
      </c>
      <c r="F2152" s="62" t="str">
        <f>IF(J2152="","",VLOOKUP(J2152,商品マスタ!$B:$D,2,FALSE))</f>
        <v/>
      </c>
      <c r="G2152" s="63" t="str">
        <f>IF(F2152="","",VLOOKUP(F2152,商品マスタ!$C:$D,2,FALSE))</f>
        <v/>
      </c>
      <c r="H2152" s="64" t="str">
        <f t="shared" si="33"/>
        <v/>
      </c>
      <c r="I2152" s="65" t="str">
        <f>IF(発注書!D2158="","",発注書!D2158)</f>
        <v/>
      </c>
      <c r="J2152" s="66" t="str">
        <f>IF(発注書!D2158="","",発注書!C2158)</f>
        <v/>
      </c>
      <c r="K2152" s="63"/>
      <c r="L2152" s="63"/>
      <c r="M2152" s="63"/>
      <c r="N2152" s="63"/>
    </row>
    <row r="2153" spans="1:14" x14ac:dyDescent="0.55000000000000004">
      <c r="A2153" s="49">
        <v>1076</v>
      </c>
      <c r="B2153" s="50">
        <v>1</v>
      </c>
      <c r="E2153" s="61" t="str">
        <f>IF(発注書!D2159="","",発注書!B2159)</f>
        <v/>
      </c>
      <c r="F2153" s="62" t="str">
        <f>IF(J2153="","",VLOOKUP(J2153,商品マスタ!$B:$D,2,FALSE))</f>
        <v/>
      </c>
      <c r="G2153" s="63" t="str">
        <f>IF(F2153="","",VLOOKUP(F2153,商品マスタ!$C:$D,2,FALSE))</f>
        <v/>
      </c>
      <c r="H2153" s="64" t="str">
        <f t="shared" si="33"/>
        <v/>
      </c>
      <c r="I2153" s="65" t="str">
        <f>IF(発注書!D2159="","",発注書!D2159)</f>
        <v/>
      </c>
      <c r="J2153" s="66" t="str">
        <f>IF(発注書!D2159="","",発注書!C2159)</f>
        <v/>
      </c>
      <c r="K2153" s="63"/>
      <c r="L2153" s="63"/>
      <c r="M2153" s="63"/>
      <c r="N2153" s="63"/>
    </row>
    <row r="2154" spans="1:14" x14ac:dyDescent="0.55000000000000004">
      <c r="B2154" s="50">
        <v>2</v>
      </c>
      <c r="E2154" s="61" t="str">
        <f>IF(発注書!D2160="","",発注書!B2160)</f>
        <v/>
      </c>
      <c r="F2154" s="62" t="str">
        <f>IF(J2154="","",VLOOKUP(J2154,商品マスタ!$B:$D,2,FALSE))</f>
        <v/>
      </c>
      <c r="G2154" s="63" t="str">
        <f>IF(F2154="","",VLOOKUP(F2154,商品マスタ!$C:$D,2,FALSE))</f>
        <v/>
      </c>
      <c r="H2154" s="64" t="str">
        <f t="shared" si="33"/>
        <v/>
      </c>
      <c r="I2154" s="65" t="str">
        <f>IF(発注書!D2160="","",発注書!D2160)</f>
        <v/>
      </c>
      <c r="J2154" s="66" t="str">
        <f>IF(発注書!D2160="","",発注書!C2160)</f>
        <v/>
      </c>
      <c r="K2154" s="63"/>
      <c r="L2154" s="63"/>
      <c r="M2154" s="63"/>
      <c r="N2154" s="63"/>
    </row>
    <row r="2155" spans="1:14" x14ac:dyDescent="0.55000000000000004">
      <c r="A2155" s="49">
        <v>1077</v>
      </c>
      <c r="B2155" s="50">
        <v>1</v>
      </c>
      <c r="E2155" s="61" t="str">
        <f>IF(発注書!D2161="","",発注書!B2161)</f>
        <v/>
      </c>
      <c r="F2155" s="62" t="str">
        <f>IF(J2155="","",VLOOKUP(J2155,商品マスタ!$B:$D,2,FALSE))</f>
        <v/>
      </c>
      <c r="G2155" s="63" t="str">
        <f>IF(F2155="","",VLOOKUP(F2155,商品マスタ!$C:$D,2,FALSE))</f>
        <v/>
      </c>
      <c r="H2155" s="64" t="str">
        <f t="shared" si="33"/>
        <v/>
      </c>
      <c r="I2155" s="65" t="str">
        <f>IF(発注書!D2161="","",発注書!D2161)</f>
        <v/>
      </c>
      <c r="J2155" s="66" t="str">
        <f>IF(発注書!D2161="","",発注書!C2161)</f>
        <v/>
      </c>
      <c r="K2155" s="63"/>
      <c r="L2155" s="63"/>
      <c r="M2155" s="63"/>
      <c r="N2155" s="63"/>
    </row>
    <row r="2156" spans="1:14" x14ac:dyDescent="0.55000000000000004">
      <c r="B2156" s="50">
        <v>2</v>
      </c>
      <c r="E2156" s="61" t="str">
        <f>IF(発注書!D2162="","",発注書!B2162)</f>
        <v/>
      </c>
      <c r="F2156" s="62" t="str">
        <f>IF(J2156="","",VLOOKUP(J2156,商品マスタ!$B:$D,2,FALSE))</f>
        <v/>
      </c>
      <c r="G2156" s="63" t="str">
        <f>IF(F2156="","",VLOOKUP(F2156,商品マスタ!$C:$D,2,FALSE))</f>
        <v/>
      </c>
      <c r="H2156" s="64" t="str">
        <f t="shared" si="33"/>
        <v/>
      </c>
      <c r="I2156" s="65" t="str">
        <f>IF(発注書!D2162="","",発注書!D2162)</f>
        <v/>
      </c>
      <c r="J2156" s="66" t="str">
        <f>IF(発注書!D2162="","",発注書!C2162)</f>
        <v/>
      </c>
      <c r="K2156" s="63"/>
      <c r="L2156" s="63"/>
      <c r="M2156" s="63"/>
      <c r="N2156" s="63"/>
    </row>
    <row r="2157" spans="1:14" x14ac:dyDescent="0.55000000000000004">
      <c r="A2157" s="49">
        <v>1078</v>
      </c>
      <c r="B2157" s="50">
        <v>1</v>
      </c>
      <c r="E2157" s="61" t="str">
        <f>IF(発注書!D2163="","",発注書!B2163)</f>
        <v/>
      </c>
      <c r="F2157" s="62" t="str">
        <f>IF(J2157="","",VLOOKUP(J2157,商品マスタ!$B:$D,2,FALSE))</f>
        <v/>
      </c>
      <c r="G2157" s="63" t="str">
        <f>IF(F2157="","",VLOOKUP(F2157,商品マスタ!$C:$D,2,FALSE))</f>
        <v/>
      </c>
      <c r="H2157" s="64" t="str">
        <f t="shared" si="33"/>
        <v/>
      </c>
      <c r="I2157" s="65" t="str">
        <f>IF(発注書!D2163="","",発注書!D2163)</f>
        <v/>
      </c>
      <c r="J2157" s="66" t="str">
        <f>IF(発注書!D2163="","",発注書!C2163)</f>
        <v/>
      </c>
      <c r="K2157" s="63"/>
      <c r="L2157" s="63"/>
      <c r="M2157" s="63"/>
      <c r="N2157" s="63"/>
    </row>
    <row r="2158" spans="1:14" x14ac:dyDescent="0.55000000000000004">
      <c r="B2158" s="50">
        <v>2</v>
      </c>
      <c r="E2158" s="61" t="str">
        <f>IF(発注書!D2164="","",発注書!B2164)</f>
        <v/>
      </c>
      <c r="F2158" s="62" t="str">
        <f>IF(J2158="","",VLOOKUP(J2158,商品マスタ!$B:$D,2,FALSE))</f>
        <v/>
      </c>
      <c r="G2158" s="63" t="str">
        <f>IF(F2158="","",VLOOKUP(F2158,商品マスタ!$C:$D,2,FALSE))</f>
        <v/>
      </c>
      <c r="H2158" s="64" t="str">
        <f t="shared" si="33"/>
        <v/>
      </c>
      <c r="I2158" s="65" t="str">
        <f>IF(発注書!D2164="","",発注書!D2164)</f>
        <v/>
      </c>
      <c r="J2158" s="66" t="str">
        <f>IF(発注書!D2164="","",発注書!C2164)</f>
        <v/>
      </c>
      <c r="K2158" s="63"/>
      <c r="L2158" s="63"/>
      <c r="M2158" s="63"/>
      <c r="N2158" s="63"/>
    </row>
    <row r="2159" spans="1:14" x14ac:dyDescent="0.55000000000000004">
      <c r="A2159" s="49">
        <v>1079</v>
      </c>
      <c r="B2159" s="50">
        <v>1</v>
      </c>
      <c r="E2159" s="61" t="str">
        <f>IF(発注書!D2165="","",発注書!B2165)</f>
        <v/>
      </c>
      <c r="F2159" s="62" t="str">
        <f>IF(J2159="","",VLOOKUP(J2159,商品マスタ!$B:$D,2,FALSE))</f>
        <v/>
      </c>
      <c r="G2159" s="63" t="str">
        <f>IF(F2159="","",VLOOKUP(F2159,商品マスタ!$C:$D,2,FALSE))</f>
        <v/>
      </c>
      <c r="H2159" s="64" t="str">
        <f t="shared" si="33"/>
        <v/>
      </c>
      <c r="I2159" s="65" t="str">
        <f>IF(発注書!D2165="","",発注書!D2165)</f>
        <v/>
      </c>
      <c r="J2159" s="66" t="str">
        <f>IF(発注書!D2165="","",発注書!C2165)</f>
        <v/>
      </c>
      <c r="K2159" s="63"/>
      <c r="L2159" s="63"/>
      <c r="M2159" s="63"/>
      <c r="N2159" s="63"/>
    </row>
    <row r="2160" spans="1:14" x14ac:dyDescent="0.55000000000000004">
      <c r="B2160" s="50">
        <v>2</v>
      </c>
      <c r="E2160" s="61" t="str">
        <f>IF(発注書!D2166="","",発注書!B2166)</f>
        <v/>
      </c>
      <c r="F2160" s="62" t="str">
        <f>IF(J2160="","",VLOOKUP(J2160,商品マスタ!$B:$D,2,FALSE))</f>
        <v/>
      </c>
      <c r="G2160" s="63" t="str">
        <f>IF(F2160="","",VLOOKUP(F2160,商品マスタ!$C:$D,2,FALSE))</f>
        <v/>
      </c>
      <c r="H2160" s="64" t="str">
        <f t="shared" si="33"/>
        <v/>
      </c>
      <c r="I2160" s="65" t="str">
        <f>IF(発注書!D2166="","",発注書!D2166)</f>
        <v/>
      </c>
      <c r="J2160" s="66" t="str">
        <f>IF(発注書!D2166="","",発注書!C2166)</f>
        <v/>
      </c>
      <c r="K2160" s="63"/>
      <c r="L2160" s="63"/>
      <c r="M2160" s="63"/>
      <c r="N2160" s="63"/>
    </row>
    <row r="2161" spans="1:14" x14ac:dyDescent="0.55000000000000004">
      <c r="A2161" s="49">
        <v>1080</v>
      </c>
      <c r="B2161" s="50">
        <v>1</v>
      </c>
      <c r="E2161" s="61" t="str">
        <f>IF(発注書!D2167="","",発注書!B2167)</f>
        <v/>
      </c>
      <c r="F2161" s="62" t="str">
        <f>IF(J2161="","",VLOOKUP(J2161,商品マスタ!$B:$D,2,FALSE))</f>
        <v/>
      </c>
      <c r="G2161" s="63" t="str">
        <f>IF(F2161="","",VLOOKUP(F2161,商品マスタ!$C:$D,2,FALSE))</f>
        <v/>
      </c>
      <c r="H2161" s="64" t="str">
        <f t="shared" si="33"/>
        <v/>
      </c>
      <c r="I2161" s="65" t="str">
        <f>IF(発注書!D2167="","",発注書!D2167)</f>
        <v/>
      </c>
      <c r="J2161" s="66" t="str">
        <f>IF(発注書!D2167="","",発注書!C2167)</f>
        <v/>
      </c>
      <c r="K2161" s="63"/>
      <c r="L2161" s="63"/>
      <c r="M2161" s="63"/>
      <c r="N2161" s="63"/>
    </row>
    <row r="2162" spans="1:14" x14ac:dyDescent="0.55000000000000004">
      <c r="B2162" s="50">
        <v>2</v>
      </c>
      <c r="E2162" s="61" t="str">
        <f>IF(発注書!D2168="","",発注書!B2168)</f>
        <v/>
      </c>
      <c r="F2162" s="62" t="str">
        <f>IF(J2162="","",VLOOKUP(J2162,商品マスタ!$B:$D,2,FALSE))</f>
        <v/>
      </c>
      <c r="G2162" s="63" t="str">
        <f>IF(F2162="","",VLOOKUP(F2162,商品マスタ!$C:$D,2,FALSE))</f>
        <v/>
      </c>
      <c r="H2162" s="64" t="str">
        <f t="shared" si="33"/>
        <v/>
      </c>
      <c r="I2162" s="65" t="str">
        <f>IF(発注書!D2168="","",発注書!D2168)</f>
        <v/>
      </c>
      <c r="J2162" s="66" t="str">
        <f>IF(発注書!D2168="","",発注書!C2168)</f>
        <v/>
      </c>
      <c r="K2162" s="63"/>
      <c r="L2162" s="63"/>
      <c r="M2162" s="63"/>
      <c r="N2162" s="63"/>
    </row>
    <row r="2163" spans="1:14" x14ac:dyDescent="0.55000000000000004">
      <c r="A2163" s="49">
        <v>1081</v>
      </c>
      <c r="B2163" s="50">
        <v>1</v>
      </c>
      <c r="E2163" s="61" t="str">
        <f>IF(発注書!D2169="","",発注書!B2169)</f>
        <v/>
      </c>
      <c r="F2163" s="62" t="str">
        <f>IF(J2163="","",VLOOKUP(J2163,商品マスタ!$B:$D,2,FALSE))</f>
        <v/>
      </c>
      <c r="G2163" s="63" t="str">
        <f>IF(F2163="","",VLOOKUP(F2163,商品マスタ!$C:$D,2,FALSE))</f>
        <v/>
      </c>
      <c r="H2163" s="64" t="str">
        <f t="shared" si="33"/>
        <v/>
      </c>
      <c r="I2163" s="65" t="str">
        <f>IF(発注書!D2169="","",発注書!D2169)</f>
        <v/>
      </c>
      <c r="J2163" s="66" t="str">
        <f>IF(発注書!D2169="","",発注書!C2169)</f>
        <v/>
      </c>
      <c r="K2163" s="63"/>
      <c r="L2163" s="63"/>
      <c r="M2163" s="63"/>
      <c r="N2163" s="63"/>
    </row>
    <row r="2164" spans="1:14" x14ac:dyDescent="0.55000000000000004">
      <c r="B2164" s="50">
        <v>2</v>
      </c>
      <c r="E2164" s="61" t="str">
        <f>IF(発注書!D2170="","",発注書!B2170)</f>
        <v/>
      </c>
      <c r="F2164" s="62" t="str">
        <f>IF(J2164="","",VLOOKUP(J2164,商品マスタ!$B:$D,2,FALSE))</f>
        <v/>
      </c>
      <c r="G2164" s="63" t="str">
        <f>IF(F2164="","",VLOOKUP(F2164,商品マスタ!$C:$D,2,FALSE))</f>
        <v/>
      </c>
      <c r="H2164" s="64" t="str">
        <f t="shared" si="33"/>
        <v/>
      </c>
      <c r="I2164" s="65" t="str">
        <f>IF(発注書!D2170="","",発注書!D2170)</f>
        <v/>
      </c>
      <c r="J2164" s="66" t="str">
        <f>IF(発注書!D2170="","",発注書!C2170)</f>
        <v/>
      </c>
      <c r="K2164" s="63"/>
      <c r="L2164" s="63"/>
      <c r="M2164" s="63"/>
      <c r="N2164" s="63"/>
    </row>
    <row r="2165" spans="1:14" x14ac:dyDescent="0.55000000000000004">
      <c r="A2165" s="49">
        <v>1082</v>
      </c>
      <c r="B2165" s="50">
        <v>1</v>
      </c>
      <c r="E2165" s="61" t="str">
        <f>IF(発注書!D2171="","",発注書!B2171)</f>
        <v/>
      </c>
      <c r="F2165" s="62" t="str">
        <f>IF(J2165="","",VLOOKUP(J2165,商品マスタ!$B:$D,2,FALSE))</f>
        <v/>
      </c>
      <c r="G2165" s="63" t="str">
        <f>IF(F2165="","",VLOOKUP(F2165,商品マスタ!$C:$D,2,FALSE))</f>
        <v/>
      </c>
      <c r="H2165" s="64" t="str">
        <f t="shared" si="33"/>
        <v/>
      </c>
      <c r="I2165" s="65" t="str">
        <f>IF(発注書!D2171="","",発注書!D2171)</f>
        <v/>
      </c>
      <c r="J2165" s="66" t="str">
        <f>IF(発注書!D2171="","",発注書!C2171)</f>
        <v/>
      </c>
      <c r="K2165" s="63"/>
      <c r="L2165" s="63"/>
      <c r="M2165" s="63"/>
      <c r="N2165" s="63"/>
    </row>
    <row r="2166" spans="1:14" x14ac:dyDescent="0.55000000000000004">
      <c r="B2166" s="50">
        <v>2</v>
      </c>
      <c r="E2166" s="61" t="str">
        <f>IF(発注書!D2172="","",発注書!B2172)</f>
        <v/>
      </c>
      <c r="F2166" s="62" t="str">
        <f>IF(J2166="","",VLOOKUP(J2166,商品マスタ!$B:$D,2,FALSE))</f>
        <v/>
      </c>
      <c r="G2166" s="63" t="str">
        <f>IF(F2166="","",VLOOKUP(F2166,商品マスタ!$C:$D,2,FALSE))</f>
        <v/>
      </c>
      <c r="H2166" s="64" t="str">
        <f t="shared" si="33"/>
        <v/>
      </c>
      <c r="I2166" s="65" t="str">
        <f>IF(発注書!D2172="","",発注書!D2172)</f>
        <v/>
      </c>
      <c r="J2166" s="66" t="str">
        <f>IF(発注書!D2172="","",発注書!C2172)</f>
        <v/>
      </c>
      <c r="K2166" s="63"/>
      <c r="L2166" s="63"/>
      <c r="M2166" s="63"/>
      <c r="N2166" s="63"/>
    </row>
    <row r="2167" spans="1:14" x14ac:dyDescent="0.55000000000000004">
      <c r="A2167" s="49">
        <v>1083</v>
      </c>
      <c r="B2167" s="50">
        <v>1</v>
      </c>
      <c r="E2167" s="61" t="str">
        <f>IF(発注書!D2173="","",発注書!B2173)</f>
        <v/>
      </c>
      <c r="F2167" s="62" t="str">
        <f>IF(J2167="","",VLOOKUP(J2167,商品マスタ!$B:$D,2,FALSE))</f>
        <v/>
      </c>
      <c r="G2167" s="63" t="str">
        <f>IF(F2167="","",VLOOKUP(F2167,商品マスタ!$C:$D,2,FALSE))</f>
        <v/>
      </c>
      <c r="H2167" s="64" t="str">
        <f t="shared" si="33"/>
        <v/>
      </c>
      <c r="I2167" s="65" t="str">
        <f>IF(発注書!D2173="","",発注書!D2173)</f>
        <v/>
      </c>
      <c r="J2167" s="66" t="str">
        <f>IF(発注書!D2173="","",発注書!C2173)</f>
        <v/>
      </c>
      <c r="K2167" s="63"/>
      <c r="L2167" s="63"/>
      <c r="M2167" s="63"/>
      <c r="N2167" s="63"/>
    </row>
    <row r="2168" spans="1:14" x14ac:dyDescent="0.55000000000000004">
      <c r="B2168" s="50">
        <v>2</v>
      </c>
      <c r="E2168" s="61" t="str">
        <f>IF(発注書!D2174="","",発注書!B2174)</f>
        <v/>
      </c>
      <c r="F2168" s="62" t="str">
        <f>IF(J2168="","",VLOOKUP(J2168,商品マスタ!$B:$D,2,FALSE))</f>
        <v/>
      </c>
      <c r="G2168" s="63" t="str">
        <f>IF(F2168="","",VLOOKUP(F2168,商品マスタ!$C:$D,2,FALSE))</f>
        <v/>
      </c>
      <c r="H2168" s="64" t="str">
        <f t="shared" si="33"/>
        <v/>
      </c>
      <c r="I2168" s="65" t="str">
        <f>IF(発注書!D2174="","",発注書!D2174)</f>
        <v/>
      </c>
      <c r="J2168" s="66" t="str">
        <f>IF(発注書!D2174="","",発注書!C2174)</f>
        <v/>
      </c>
      <c r="K2168" s="63"/>
      <c r="L2168" s="63"/>
      <c r="M2168" s="63"/>
      <c r="N2168" s="63"/>
    </row>
    <row r="2169" spans="1:14" x14ac:dyDescent="0.55000000000000004">
      <c r="A2169" s="49">
        <v>1084</v>
      </c>
      <c r="B2169" s="50">
        <v>1</v>
      </c>
      <c r="E2169" s="61" t="str">
        <f>IF(発注書!D2175="","",発注書!B2175)</f>
        <v/>
      </c>
      <c r="F2169" s="62" t="str">
        <f>IF(J2169="","",VLOOKUP(J2169,商品マスタ!$B:$D,2,FALSE))</f>
        <v/>
      </c>
      <c r="G2169" s="63" t="str">
        <f>IF(F2169="","",VLOOKUP(F2169,商品マスタ!$C:$D,2,FALSE))</f>
        <v/>
      </c>
      <c r="H2169" s="64" t="str">
        <f t="shared" si="33"/>
        <v/>
      </c>
      <c r="I2169" s="65" t="str">
        <f>IF(発注書!D2175="","",発注書!D2175)</f>
        <v/>
      </c>
      <c r="J2169" s="66" t="str">
        <f>IF(発注書!D2175="","",発注書!C2175)</f>
        <v/>
      </c>
      <c r="K2169" s="63"/>
      <c r="L2169" s="63"/>
      <c r="M2169" s="63"/>
      <c r="N2169" s="63"/>
    </row>
    <row r="2170" spans="1:14" x14ac:dyDescent="0.55000000000000004">
      <c r="B2170" s="50">
        <v>2</v>
      </c>
      <c r="E2170" s="61" t="str">
        <f>IF(発注書!D2176="","",発注書!B2176)</f>
        <v/>
      </c>
      <c r="F2170" s="62" t="str">
        <f>IF(J2170="","",VLOOKUP(J2170,商品マスタ!$B:$D,2,FALSE))</f>
        <v/>
      </c>
      <c r="G2170" s="63" t="str">
        <f>IF(F2170="","",VLOOKUP(F2170,商品マスタ!$C:$D,2,FALSE))</f>
        <v/>
      </c>
      <c r="H2170" s="64" t="str">
        <f t="shared" si="33"/>
        <v/>
      </c>
      <c r="I2170" s="65" t="str">
        <f>IF(発注書!D2176="","",発注書!D2176)</f>
        <v/>
      </c>
      <c r="J2170" s="66" t="str">
        <f>IF(発注書!D2176="","",発注書!C2176)</f>
        <v/>
      </c>
      <c r="K2170" s="63"/>
      <c r="L2170" s="63"/>
      <c r="M2170" s="63"/>
      <c r="N2170" s="63"/>
    </row>
    <row r="2171" spans="1:14" x14ac:dyDescent="0.55000000000000004">
      <c r="A2171" s="49">
        <v>1085</v>
      </c>
      <c r="B2171" s="50">
        <v>1</v>
      </c>
      <c r="E2171" s="61" t="str">
        <f>IF(発注書!D2177="","",発注書!B2177)</f>
        <v/>
      </c>
      <c r="F2171" s="62" t="str">
        <f>IF(J2171="","",VLOOKUP(J2171,商品マスタ!$B:$D,2,FALSE))</f>
        <v/>
      </c>
      <c r="G2171" s="63" t="str">
        <f>IF(F2171="","",VLOOKUP(F2171,商品マスタ!$C:$D,2,FALSE))</f>
        <v/>
      </c>
      <c r="H2171" s="64" t="str">
        <f t="shared" si="33"/>
        <v/>
      </c>
      <c r="I2171" s="65" t="str">
        <f>IF(発注書!D2177="","",発注書!D2177)</f>
        <v/>
      </c>
      <c r="J2171" s="66" t="str">
        <f>IF(発注書!D2177="","",発注書!C2177)</f>
        <v/>
      </c>
      <c r="K2171" s="63"/>
      <c r="L2171" s="63"/>
      <c r="M2171" s="63"/>
      <c r="N2171" s="63"/>
    </row>
    <row r="2172" spans="1:14" x14ac:dyDescent="0.55000000000000004">
      <c r="B2172" s="50">
        <v>2</v>
      </c>
      <c r="E2172" s="61" t="str">
        <f>IF(発注書!D2178="","",発注書!B2178)</f>
        <v/>
      </c>
      <c r="F2172" s="62" t="str">
        <f>IF(J2172="","",VLOOKUP(J2172,商品マスタ!$B:$D,2,FALSE))</f>
        <v/>
      </c>
      <c r="G2172" s="63" t="str">
        <f>IF(F2172="","",VLOOKUP(F2172,商品マスタ!$C:$D,2,FALSE))</f>
        <v/>
      </c>
      <c r="H2172" s="64" t="str">
        <f t="shared" si="33"/>
        <v/>
      </c>
      <c r="I2172" s="65" t="str">
        <f>IF(発注書!D2178="","",発注書!D2178)</f>
        <v/>
      </c>
      <c r="J2172" s="66" t="str">
        <f>IF(発注書!D2178="","",発注書!C2178)</f>
        <v/>
      </c>
      <c r="K2172" s="63"/>
      <c r="L2172" s="63"/>
      <c r="M2172" s="63"/>
      <c r="N2172" s="63"/>
    </row>
    <row r="2173" spans="1:14" x14ac:dyDescent="0.55000000000000004">
      <c r="A2173" s="49">
        <v>1086</v>
      </c>
      <c r="B2173" s="50">
        <v>1</v>
      </c>
      <c r="E2173" s="61" t="str">
        <f>IF(発注書!D2179="","",発注書!B2179)</f>
        <v/>
      </c>
      <c r="F2173" s="62" t="str">
        <f>IF(J2173="","",VLOOKUP(J2173,商品マスタ!$B:$D,2,FALSE))</f>
        <v/>
      </c>
      <c r="G2173" s="63" t="str">
        <f>IF(F2173="","",VLOOKUP(F2173,商品マスタ!$C:$D,2,FALSE))</f>
        <v/>
      </c>
      <c r="H2173" s="64" t="str">
        <f t="shared" si="33"/>
        <v/>
      </c>
      <c r="I2173" s="65" t="str">
        <f>IF(発注書!D2179="","",発注書!D2179)</f>
        <v/>
      </c>
      <c r="J2173" s="66" t="str">
        <f>IF(発注書!D2179="","",発注書!C2179)</f>
        <v/>
      </c>
      <c r="K2173" s="63"/>
      <c r="L2173" s="63"/>
      <c r="M2173" s="63"/>
      <c r="N2173" s="63"/>
    </row>
    <row r="2174" spans="1:14" x14ac:dyDescent="0.55000000000000004">
      <c r="B2174" s="50">
        <v>2</v>
      </c>
      <c r="E2174" s="61" t="str">
        <f>IF(発注書!D2180="","",発注書!B2180)</f>
        <v/>
      </c>
      <c r="F2174" s="62" t="str">
        <f>IF(J2174="","",VLOOKUP(J2174,商品マスタ!$B:$D,2,FALSE))</f>
        <v/>
      </c>
      <c r="G2174" s="63" t="str">
        <f>IF(F2174="","",VLOOKUP(F2174,商品マスタ!$C:$D,2,FALSE))</f>
        <v/>
      </c>
      <c r="H2174" s="64" t="str">
        <f t="shared" si="33"/>
        <v/>
      </c>
      <c r="I2174" s="65" t="str">
        <f>IF(発注書!D2180="","",発注書!D2180)</f>
        <v/>
      </c>
      <c r="J2174" s="66" t="str">
        <f>IF(発注書!D2180="","",発注書!C2180)</f>
        <v/>
      </c>
      <c r="K2174" s="63"/>
      <c r="L2174" s="63"/>
      <c r="M2174" s="63"/>
      <c r="N2174" s="63"/>
    </row>
    <row r="2175" spans="1:14" x14ac:dyDescent="0.55000000000000004">
      <c r="A2175" s="49">
        <v>1087</v>
      </c>
      <c r="B2175" s="50">
        <v>1</v>
      </c>
      <c r="E2175" s="61" t="str">
        <f>IF(発注書!D2181="","",発注書!B2181)</f>
        <v/>
      </c>
      <c r="F2175" s="62" t="str">
        <f>IF(J2175="","",VLOOKUP(J2175,商品マスタ!$B:$D,2,FALSE))</f>
        <v/>
      </c>
      <c r="G2175" s="63" t="str">
        <f>IF(F2175="","",VLOOKUP(F2175,商品マスタ!$C:$D,2,FALSE))</f>
        <v/>
      </c>
      <c r="H2175" s="64" t="str">
        <f t="shared" si="33"/>
        <v/>
      </c>
      <c r="I2175" s="65" t="str">
        <f>IF(発注書!D2181="","",発注書!D2181)</f>
        <v/>
      </c>
      <c r="J2175" s="66" t="str">
        <f>IF(発注書!D2181="","",発注書!C2181)</f>
        <v/>
      </c>
      <c r="K2175" s="63"/>
      <c r="L2175" s="63"/>
      <c r="M2175" s="63"/>
      <c r="N2175" s="63"/>
    </row>
    <row r="2176" spans="1:14" x14ac:dyDescent="0.55000000000000004">
      <c r="B2176" s="50">
        <v>2</v>
      </c>
      <c r="E2176" s="61" t="str">
        <f>IF(発注書!D2182="","",発注書!B2182)</f>
        <v/>
      </c>
      <c r="F2176" s="62" t="str">
        <f>IF(J2176="","",VLOOKUP(J2176,商品マスタ!$B:$D,2,FALSE))</f>
        <v/>
      </c>
      <c r="G2176" s="63" t="str">
        <f>IF(F2176="","",VLOOKUP(F2176,商品マスタ!$C:$D,2,FALSE))</f>
        <v/>
      </c>
      <c r="H2176" s="64" t="str">
        <f t="shared" si="33"/>
        <v/>
      </c>
      <c r="I2176" s="65" t="str">
        <f>IF(発注書!D2182="","",発注書!D2182)</f>
        <v/>
      </c>
      <c r="J2176" s="66" t="str">
        <f>IF(発注書!D2182="","",発注書!C2182)</f>
        <v/>
      </c>
      <c r="K2176" s="63"/>
      <c r="L2176" s="63"/>
      <c r="M2176" s="63"/>
      <c r="N2176" s="63"/>
    </row>
    <row r="2177" spans="1:14" x14ac:dyDescent="0.55000000000000004">
      <c r="A2177" s="49">
        <v>1088</v>
      </c>
      <c r="B2177" s="50">
        <v>1</v>
      </c>
      <c r="E2177" s="61" t="str">
        <f>IF(発注書!D2183="","",発注書!B2183)</f>
        <v/>
      </c>
      <c r="F2177" s="62" t="str">
        <f>IF(J2177="","",VLOOKUP(J2177,商品マスタ!$B:$D,2,FALSE))</f>
        <v/>
      </c>
      <c r="G2177" s="63" t="str">
        <f>IF(F2177="","",VLOOKUP(F2177,商品マスタ!$C:$D,2,FALSE))</f>
        <v/>
      </c>
      <c r="H2177" s="64" t="str">
        <f t="shared" si="33"/>
        <v/>
      </c>
      <c r="I2177" s="65" t="str">
        <f>IF(発注書!D2183="","",発注書!D2183)</f>
        <v/>
      </c>
      <c r="J2177" s="66" t="str">
        <f>IF(発注書!D2183="","",発注書!C2183)</f>
        <v/>
      </c>
      <c r="K2177" s="63"/>
      <c r="L2177" s="63"/>
      <c r="M2177" s="63"/>
      <c r="N2177" s="63"/>
    </row>
    <row r="2178" spans="1:14" x14ac:dyDescent="0.55000000000000004">
      <c r="B2178" s="50">
        <v>2</v>
      </c>
      <c r="E2178" s="61" t="str">
        <f>IF(発注書!D2184="","",発注書!B2184)</f>
        <v/>
      </c>
      <c r="F2178" s="62" t="str">
        <f>IF(J2178="","",VLOOKUP(J2178,商品マスタ!$B:$D,2,FALSE))</f>
        <v/>
      </c>
      <c r="G2178" s="63" t="str">
        <f>IF(F2178="","",VLOOKUP(F2178,商品マスタ!$C:$D,2,FALSE))</f>
        <v/>
      </c>
      <c r="H2178" s="64" t="str">
        <f t="shared" si="33"/>
        <v/>
      </c>
      <c r="I2178" s="65" t="str">
        <f>IF(発注書!D2184="","",発注書!D2184)</f>
        <v/>
      </c>
      <c r="J2178" s="66" t="str">
        <f>IF(発注書!D2184="","",発注書!C2184)</f>
        <v/>
      </c>
      <c r="K2178" s="63"/>
      <c r="L2178" s="63"/>
      <c r="M2178" s="63"/>
      <c r="N2178" s="63"/>
    </row>
    <row r="2179" spans="1:14" x14ac:dyDescent="0.55000000000000004">
      <c r="A2179" s="49">
        <v>1089</v>
      </c>
      <c r="B2179" s="50">
        <v>1</v>
      </c>
      <c r="E2179" s="61" t="str">
        <f>IF(発注書!D2185="","",発注書!B2185)</f>
        <v/>
      </c>
      <c r="F2179" s="62" t="str">
        <f>IF(J2179="","",VLOOKUP(J2179,商品マスタ!$B:$D,2,FALSE))</f>
        <v/>
      </c>
      <c r="G2179" s="63" t="str">
        <f>IF(F2179="","",VLOOKUP(F2179,商品マスタ!$C:$D,2,FALSE))</f>
        <v/>
      </c>
      <c r="H2179" s="64" t="str">
        <f t="shared" si="33"/>
        <v/>
      </c>
      <c r="I2179" s="65" t="str">
        <f>IF(発注書!D2185="","",発注書!D2185)</f>
        <v/>
      </c>
      <c r="J2179" s="66" t="str">
        <f>IF(発注書!D2185="","",発注書!C2185)</f>
        <v/>
      </c>
      <c r="K2179" s="63"/>
      <c r="L2179" s="63"/>
      <c r="M2179" s="63"/>
      <c r="N2179" s="63"/>
    </row>
    <row r="2180" spans="1:14" x14ac:dyDescent="0.55000000000000004">
      <c r="B2180" s="50">
        <v>2</v>
      </c>
      <c r="E2180" s="61" t="str">
        <f>IF(発注書!D2186="","",発注書!B2186)</f>
        <v/>
      </c>
      <c r="F2180" s="62" t="str">
        <f>IF(J2180="","",VLOOKUP(J2180,商品マスタ!$B:$D,2,FALSE))</f>
        <v/>
      </c>
      <c r="G2180" s="63" t="str">
        <f>IF(F2180="","",VLOOKUP(F2180,商品マスタ!$C:$D,2,FALSE))</f>
        <v/>
      </c>
      <c r="H2180" s="64" t="str">
        <f t="shared" ref="H2180:H2243" si="34">IF(E2180="","",IF(E2180="",LEN(SUBSTITUTE(D2180," ","")),LEN(SUBSTITUTE(E2180," ",""))))</f>
        <v/>
      </c>
      <c r="I2180" s="65" t="str">
        <f>IF(発注書!D2186="","",発注書!D2186)</f>
        <v/>
      </c>
      <c r="J2180" s="66" t="str">
        <f>IF(発注書!D2186="","",発注書!C2186)</f>
        <v/>
      </c>
      <c r="K2180" s="63"/>
      <c r="L2180" s="63"/>
      <c r="M2180" s="63"/>
      <c r="N2180" s="63"/>
    </row>
    <row r="2181" spans="1:14" x14ac:dyDescent="0.55000000000000004">
      <c r="A2181" s="49">
        <v>1090</v>
      </c>
      <c r="B2181" s="50">
        <v>1</v>
      </c>
      <c r="E2181" s="61" t="str">
        <f>IF(発注書!D2187="","",発注書!B2187)</f>
        <v/>
      </c>
      <c r="F2181" s="62" t="str">
        <f>IF(J2181="","",VLOOKUP(J2181,商品マスタ!$B:$D,2,FALSE))</f>
        <v/>
      </c>
      <c r="G2181" s="63" t="str">
        <f>IF(F2181="","",VLOOKUP(F2181,商品マスタ!$C:$D,2,FALSE))</f>
        <v/>
      </c>
      <c r="H2181" s="64" t="str">
        <f t="shared" si="34"/>
        <v/>
      </c>
      <c r="I2181" s="65" t="str">
        <f>IF(発注書!D2187="","",発注書!D2187)</f>
        <v/>
      </c>
      <c r="J2181" s="66" t="str">
        <f>IF(発注書!D2187="","",発注書!C2187)</f>
        <v/>
      </c>
      <c r="K2181" s="63"/>
      <c r="L2181" s="63"/>
      <c r="M2181" s="63"/>
      <c r="N2181" s="63"/>
    </row>
    <row r="2182" spans="1:14" x14ac:dyDescent="0.55000000000000004">
      <c r="B2182" s="50">
        <v>2</v>
      </c>
      <c r="E2182" s="61" t="str">
        <f>IF(発注書!D2188="","",発注書!B2188)</f>
        <v/>
      </c>
      <c r="F2182" s="62" t="str">
        <f>IF(J2182="","",VLOOKUP(J2182,商品マスタ!$B:$D,2,FALSE))</f>
        <v/>
      </c>
      <c r="G2182" s="63" t="str">
        <f>IF(F2182="","",VLOOKUP(F2182,商品マスタ!$C:$D,2,FALSE))</f>
        <v/>
      </c>
      <c r="H2182" s="64" t="str">
        <f t="shared" si="34"/>
        <v/>
      </c>
      <c r="I2182" s="65" t="str">
        <f>IF(発注書!D2188="","",発注書!D2188)</f>
        <v/>
      </c>
      <c r="J2182" s="66" t="str">
        <f>IF(発注書!D2188="","",発注書!C2188)</f>
        <v/>
      </c>
      <c r="K2182" s="63"/>
      <c r="L2182" s="63"/>
      <c r="M2182" s="63"/>
      <c r="N2182" s="63"/>
    </row>
    <row r="2183" spans="1:14" x14ac:dyDescent="0.55000000000000004">
      <c r="A2183" s="49">
        <v>1091</v>
      </c>
      <c r="B2183" s="50">
        <v>1</v>
      </c>
      <c r="E2183" s="61" t="str">
        <f>IF(発注書!D2189="","",発注書!B2189)</f>
        <v/>
      </c>
      <c r="F2183" s="62" t="str">
        <f>IF(J2183="","",VLOOKUP(J2183,商品マスタ!$B:$D,2,FALSE))</f>
        <v/>
      </c>
      <c r="G2183" s="63" t="str">
        <f>IF(F2183="","",VLOOKUP(F2183,商品マスタ!$C:$D,2,FALSE))</f>
        <v/>
      </c>
      <c r="H2183" s="64" t="str">
        <f t="shared" si="34"/>
        <v/>
      </c>
      <c r="I2183" s="65" t="str">
        <f>IF(発注書!D2189="","",発注書!D2189)</f>
        <v/>
      </c>
      <c r="J2183" s="66" t="str">
        <f>IF(発注書!D2189="","",発注書!C2189)</f>
        <v/>
      </c>
      <c r="K2183" s="63"/>
      <c r="L2183" s="63"/>
      <c r="M2183" s="63"/>
      <c r="N2183" s="63"/>
    </row>
    <row r="2184" spans="1:14" x14ac:dyDescent="0.55000000000000004">
      <c r="B2184" s="50">
        <v>2</v>
      </c>
      <c r="E2184" s="61" t="str">
        <f>IF(発注書!D2190="","",発注書!B2190)</f>
        <v/>
      </c>
      <c r="F2184" s="62" t="str">
        <f>IF(J2184="","",VLOOKUP(J2184,商品マスタ!$B:$D,2,FALSE))</f>
        <v/>
      </c>
      <c r="G2184" s="63" t="str">
        <f>IF(F2184="","",VLOOKUP(F2184,商品マスタ!$C:$D,2,FALSE))</f>
        <v/>
      </c>
      <c r="H2184" s="64" t="str">
        <f t="shared" si="34"/>
        <v/>
      </c>
      <c r="I2184" s="65" t="str">
        <f>IF(発注書!D2190="","",発注書!D2190)</f>
        <v/>
      </c>
      <c r="J2184" s="66" t="str">
        <f>IF(発注書!D2190="","",発注書!C2190)</f>
        <v/>
      </c>
      <c r="K2184" s="63"/>
      <c r="L2184" s="63"/>
      <c r="M2184" s="63"/>
      <c r="N2184" s="63"/>
    </row>
    <row r="2185" spans="1:14" x14ac:dyDescent="0.55000000000000004">
      <c r="A2185" s="49">
        <v>1092</v>
      </c>
      <c r="B2185" s="50">
        <v>1</v>
      </c>
      <c r="E2185" s="61" t="str">
        <f>IF(発注書!D2191="","",発注書!B2191)</f>
        <v/>
      </c>
      <c r="F2185" s="62" t="str">
        <f>IF(J2185="","",VLOOKUP(J2185,商品マスタ!$B:$D,2,FALSE))</f>
        <v/>
      </c>
      <c r="G2185" s="63" t="str">
        <f>IF(F2185="","",VLOOKUP(F2185,商品マスタ!$C:$D,2,FALSE))</f>
        <v/>
      </c>
      <c r="H2185" s="64" t="str">
        <f t="shared" si="34"/>
        <v/>
      </c>
      <c r="I2185" s="65" t="str">
        <f>IF(発注書!D2191="","",発注書!D2191)</f>
        <v/>
      </c>
      <c r="J2185" s="66" t="str">
        <f>IF(発注書!D2191="","",発注書!C2191)</f>
        <v/>
      </c>
      <c r="K2185" s="63"/>
      <c r="L2185" s="63"/>
      <c r="M2185" s="63"/>
      <c r="N2185" s="63"/>
    </row>
    <row r="2186" spans="1:14" x14ac:dyDescent="0.55000000000000004">
      <c r="B2186" s="50">
        <v>2</v>
      </c>
      <c r="E2186" s="61" t="str">
        <f>IF(発注書!D2192="","",発注書!B2192)</f>
        <v/>
      </c>
      <c r="F2186" s="62" t="str">
        <f>IF(J2186="","",VLOOKUP(J2186,商品マスタ!$B:$D,2,FALSE))</f>
        <v/>
      </c>
      <c r="G2186" s="63" t="str">
        <f>IF(F2186="","",VLOOKUP(F2186,商品マスタ!$C:$D,2,FALSE))</f>
        <v/>
      </c>
      <c r="H2186" s="64" t="str">
        <f t="shared" si="34"/>
        <v/>
      </c>
      <c r="I2186" s="65" t="str">
        <f>IF(発注書!D2192="","",発注書!D2192)</f>
        <v/>
      </c>
      <c r="J2186" s="66" t="str">
        <f>IF(発注書!D2192="","",発注書!C2192)</f>
        <v/>
      </c>
      <c r="K2186" s="63"/>
      <c r="L2186" s="63"/>
      <c r="M2186" s="63"/>
      <c r="N2186" s="63"/>
    </row>
    <row r="2187" spans="1:14" x14ac:dyDescent="0.55000000000000004">
      <c r="A2187" s="49">
        <v>1093</v>
      </c>
      <c r="B2187" s="50">
        <v>1</v>
      </c>
      <c r="E2187" s="61" t="str">
        <f>IF(発注書!D2193="","",発注書!B2193)</f>
        <v/>
      </c>
      <c r="F2187" s="62" t="str">
        <f>IF(J2187="","",VLOOKUP(J2187,商品マスタ!$B:$D,2,FALSE))</f>
        <v/>
      </c>
      <c r="G2187" s="63" t="str">
        <f>IF(F2187="","",VLOOKUP(F2187,商品マスタ!$C:$D,2,FALSE))</f>
        <v/>
      </c>
      <c r="H2187" s="64" t="str">
        <f t="shared" si="34"/>
        <v/>
      </c>
      <c r="I2187" s="65" t="str">
        <f>IF(発注書!D2193="","",発注書!D2193)</f>
        <v/>
      </c>
      <c r="J2187" s="66" t="str">
        <f>IF(発注書!D2193="","",発注書!C2193)</f>
        <v/>
      </c>
      <c r="K2187" s="63"/>
      <c r="L2187" s="63"/>
      <c r="M2187" s="63"/>
      <c r="N2187" s="63"/>
    </row>
    <row r="2188" spans="1:14" x14ac:dyDescent="0.55000000000000004">
      <c r="B2188" s="50">
        <v>2</v>
      </c>
      <c r="E2188" s="61" t="str">
        <f>IF(発注書!D2194="","",発注書!B2194)</f>
        <v/>
      </c>
      <c r="F2188" s="62" t="str">
        <f>IF(J2188="","",VLOOKUP(J2188,商品マスタ!$B:$D,2,FALSE))</f>
        <v/>
      </c>
      <c r="G2188" s="63" t="str">
        <f>IF(F2188="","",VLOOKUP(F2188,商品マスタ!$C:$D,2,FALSE))</f>
        <v/>
      </c>
      <c r="H2188" s="64" t="str">
        <f t="shared" si="34"/>
        <v/>
      </c>
      <c r="I2188" s="65" t="str">
        <f>IF(発注書!D2194="","",発注書!D2194)</f>
        <v/>
      </c>
      <c r="J2188" s="66" t="str">
        <f>IF(発注書!D2194="","",発注書!C2194)</f>
        <v/>
      </c>
      <c r="K2188" s="63"/>
      <c r="L2188" s="63"/>
      <c r="M2188" s="63"/>
      <c r="N2188" s="63"/>
    </row>
    <row r="2189" spans="1:14" x14ac:dyDescent="0.55000000000000004">
      <c r="A2189" s="49">
        <v>1094</v>
      </c>
      <c r="B2189" s="50">
        <v>1</v>
      </c>
      <c r="E2189" s="61" t="str">
        <f>IF(発注書!D2195="","",発注書!B2195)</f>
        <v/>
      </c>
      <c r="F2189" s="62" t="str">
        <f>IF(J2189="","",VLOOKUP(J2189,商品マスタ!$B:$D,2,FALSE))</f>
        <v/>
      </c>
      <c r="G2189" s="63" t="str">
        <f>IF(F2189="","",VLOOKUP(F2189,商品マスタ!$C:$D,2,FALSE))</f>
        <v/>
      </c>
      <c r="H2189" s="64" t="str">
        <f t="shared" si="34"/>
        <v/>
      </c>
      <c r="I2189" s="65" t="str">
        <f>IF(発注書!D2195="","",発注書!D2195)</f>
        <v/>
      </c>
      <c r="J2189" s="66" t="str">
        <f>IF(発注書!D2195="","",発注書!C2195)</f>
        <v/>
      </c>
      <c r="K2189" s="63"/>
      <c r="L2189" s="63"/>
      <c r="M2189" s="63"/>
      <c r="N2189" s="63"/>
    </row>
    <row r="2190" spans="1:14" x14ac:dyDescent="0.55000000000000004">
      <c r="B2190" s="50">
        <v>2</v>
      </c>
      <c r="E2190" s="61" t="str">
        <f>IF(発注書!D2196="","",発注書!B2196)</f>
        <v/>
      </c>
      <c r="F2190" s="62" t="str">
        <f>IF(J2190="","",VLOOKUP(J2190,商品マスタ!$B:$D,2,FALSE))</f>
        <v/>
      </c>
      <c r="G2190" s="63" t="str">
        <f>IF(F2190="","",VLOOKUP(F2190,商品マスタ!$C:$D,2,FALSE))</f>
        <v/>
      </c>
      <c r="H2190" s="64" t="str">
        <f t="shared" si="34"/>
        <v/>
      </c>
      <c r="I2190" s="65" t="str">
        <f>IF(発注書!D2196="","",発注書!D2196)</f>
        <v/>
      </c>
      <c r="J2190" s="66" t="str">
        <f>IF(発注書!D2196="","",発注書!C2196)</f>
        <v/>
      </c>
      <c r="K2190" s="63"/>
      <c r="L2190" s="63"/>
      <c r="M2190" s="63"/>
      <c r="N2190" s="63"/>
    </row>
    <row r="2191" spans="1:14" x14ac:dyDescent="0.55000000000000004">
      <c r="A2191" s="49">
        <v>1095</v>
      </c>
      <c r="B2191" s="50">
        <v>1</v>
      </c>
      <c r="E2191" s="61" t="str">
        <f>IF(発注書!D2197="","",発注書!B2197)</f>
        <v/>
      </c>
      <c r="F2191" s="62" t="str">
        <f>IF(J2191="","",VLOOKUP(J2191,商品マスタ!$B:$D,2,FALSE))</f>
        <v/>
      </c>
      <c r="G2191" s="63" t="str">
        <f>IF(F2191="","",VLOOKUP(F2191,商品マスタ!$C:$D,2,FALSE))</f>
        <v/>
      </c>
      <c r="H2191" s="64" t="str">
        <f t="shared" si="34"/>
        <v/>
      </c>
      <c r="I2191" s="65" t="str">
        <f>IF(発注書!D2197="","",発注書!D2197)</f>
        <v/>
      </c>
      <c r="J2191" s="66" t="str">
        <f>IF(発注書!D2197="","",発注書!C2197)</f>
        <v/>
      </c>
      <c r="K2191" s="63"/>
      <c r="L2191" s="63"/>
      <c r="M2191" s="63"/>
      <c r="N2191" s="63"/>
    </row>
    <row r="2192" spans="1:14" x14ac:dyDescent="0.55000000000000004">
      <c r="B2192" s="50">
        <v>2</v>
      </c>
      <c r="E2192" s="61" t="str">
        <f>IF(発注書!D2198="","",発注書!B2198)</f>
        <v/>
      </c>
      <c r="F2192" s="62" t="str">
        <f>IF(J2192="","",VLOOKUP(J2192,商品マスタ!$B:$D,2,FALSE))</f>
        <v/>
      </c>
      <c r="G2192" s="63" t="str">
        <f>IF(F2192="","",VLOOKUP(F2192,商品マスタ!$C:$D,2,FALSE))</f>
        <v/>
      </c>
      <c r="H2192" s="64" t="str">
        <f t="shared" si="34"/>
        <v/>
      </c>
      <c r="I2192" s="65" t="str">
        <f>IF(発注書!D2198="","",発注書!D2198)</f>
        <v/>
      </c>
      <c r="J2192" s="66" t="str">
        <f>IF(発注書!D2198="","",発注書!C2198)</f>
        <v/>
      </c>
      <c r="K2192" s="63"/>
      <c r="L2192" s="63"/>
      <c r="M2192" s="63"/>
      <c r="N2192" s="63"/>
    </row>
    <row r="2193" spans="1:14" x14ac:dyDescent="0.55000000000000004">
      <c r="A2193" s="49">
        <v>1096</v>
      </c>
      <c r="B2193" s="50">
        <v>1</v>
      </c>
      <c r="E2193" s="61" t="str">
        <f>IF(発注書!D2199="","",発注書!B2199)</f>
        <v/>
      </c>
      <c r="F2193" s="62" t="str">
        <f>IF(J2193="","",VLOOKUP(J2193,商品マスタ!$B:$D,2,FALSE))</f>
        <v/>
      </c>
      <c r="G2193" s="63" t="str">
        <f>IF(F2193="","",VLOOKUP(F2193,商品マスタ!$C:$D,2,FALSE))</f>
        <v/>
      </c>
      <c r="H2193" s="64" t="str">
        <f t="shared" si="34"/>
        <v/>
      </c>
      <c r="I2193" s="65" t="str">
        <f>IF(発注書!D2199="","",発注書!D2199)</f>
        <v/>
      </c>
      <c r="J2193" s="66" t="str">
        <f>IF(発注書!D2199="","",発注書!C2199)</f>
        <v/>
      </c>
      <c r="K2193" s="63"/>
      <c r="L2193" s="63"/>
      <c r="M2193" s="63"/>
      <c r="N2193" s="63"/>
    </row>
    <row r="2194" spans="1:14" x14ac:dyDescent="0.55000000000000004">
      <c r="B2194" s="50">
        <v>2</v>
      </c>
      <c r="E2194" s="61" t="str">
        <f>IF(発注書!D2200="","",発注書!B2200)</f>
        <v/>
      </c>
      <c r="F2194" s="62" t="str">
        <f>IF(J2194="","",VLOOKUP(J2194,商品マスタ!$B:$D,2,FALSE))</f>
        <v/>
      </c>
      <c r="G2194" s="63" t="str">
        <f>IF(F2194="","",VLOOKUP(F2194,商品マスタ!$C:$D,2,FALSE))</f>
        <v/>
      </c>
      <c r="H2194" s="64" t="str">
        <f t="shared" si="34"/>
        <v/>
      </c>
      <c r="I2194" s="65" t="str">
        <f>IF(発注書!D2200="","",発注書!D2200)</f>
        <v/>
      </c>
      <c r="J2194" s="66" t="str">
        <f>IF(発注書!D2200="","",発注書!C2200)</f>
        <v/>
      </c>
      <c r="K2194" s="63"/>
      <c r="L2194" s="63"/>
      <c r="M2194" s="63"/>
      <c r="N2194" s="63"/>
    </row>
    <row r="2195" spans="1:14" x14ac:dyDescent="0.55000000000000004">
      <c r="A2195" s="49">
        <v>1097</v>
      </c>
      <c r="B2195" s="50">
        <v>1</v>
      </c>
      <c r="E2195" s="61" t="str">
        <f>IF(発注書!D2201="","",発注書!B2201)</f>
        <v/>
      </c>
      <c r="F2195" s="62" t="str">
        <f>IF(J2195="","",VLOOKUP(J2195,商品マスタ!$B:$D,2,FALSE))</f>
        <v/>
      </c>
      <c r="G2195" s="63" t="str">
        <f>IF(F2195="","",VLOOKUP(F2195,商品マスタ!$C:$D,2,FALSE))</f>
        <v/>
      </c>
      <c r="H2195" s="64" t="str">
        <f t="shared" si="34"/>
        <v/>
      </c>
      <c r="I2195" s="65" t="str">
        <f>IF(発注書!D2201="","",発注書!D2201)</f>
        <v/>
      </c>
      <c r="J2195" s="66" t="str">
        <f>IF(発注書!D2201="","",発注書!C2201)</f>
        <v/>
      </c>
      <c r="K2195" s="63"/>
      <c r="L2195" s="63"/>
      <c r="M2195" s="63"/>
      <c r="N2195" s="63"/>
    </row>
    <row r="2196" spans="1:14" x14ac:dyDescent="0.55000000000000004">
      <c r="B2196" s="50">
        <v>2</v>
      </c>
      <c r="E2196" s="61" t="str">
        <f>IF(発注書!D2202="","",発注書!B2202)</f>
        <v/>
      </c>
      <c r="F2196" s="62" t="str">
        <f>IF(J2196="","",VLOOKUP(J2196,商品マスタ!$B:$D,2,FALSE))</f>
        <v/>
      </c>
      <c r="G2196" s="63" t="str">
        <f>IF(F2196="","",VLOOKUP(F2196,商品マスタ!$C:$D,2,FALSE))</f>
        <v/>
      </c>
      <c r="H2196" s="64" t="str">
        <f t="shared" si="34"/>
        <v/>
      </c>
      <c r="I2196" s="65" t="str">
        <f>IF(発注書!D2202="","",発注書!D2202)</f>
        <v/>
      </c>
      <c r="J2196" s="66" t="str">
        <f>IF(発注書!D2202="","",発注書!C2202)</f>
        <v/>
      </c>
      <c r="K2196" s="63"/>
      <c r="L2196" s="63"/>
      <c r="M2196" s="63"/>
      <c r="N2196" s="63"/>
    </row>
    <row r="2197" spans="1:14" x14ac:dyDescent="0.55000000000000004">
      <c r="A2197" s="49">
        <v>1098</v>
      </c>
      <c r="B2197" s="50">
        <v>1</v>
      </c>
      <c r="E2197" s="61" t="str">
        <f>IF(発注書!D2203="","",発注書!B2203)</f>
        <v/>
      </c>
      <c r="F2197" s="62" t="str">
        <f>IF(J2197="","",VLOOKUP(J2197,商品マスタ!$B:$D,2,FALSE))</f>
        <v/>
      </c>
      <c r="G2197" s="63" t="str">
        <f>IF(F2197="","",VLOOKUP(F2197,商品マスタ!$C:$D,2,FALSE))</f>
        <v/>
      </c>
      <c r="H2197" s="64" t="str">
        <f t="shared" si="34"/>
        <v/>
      </c>
      <c r="I2197" s="65" t="str">
        <f>IF(発注書!D2203="","",発注書!D2203)</f>
        <v/>
      </c>
      <c r="J2197" s="66" t="str">
        <f>IF(発注書!D2203="","",発注書!C2203)</f>
        <v/>
      </c>
      <c r="K2197" s="63"/>
      <c r="L2197" s="63"/>
      <c r="M2197" s="63"/>
      <c r="N2197" s="63"/>
    </row>
    <row r="2198" spans="1:14" x14ac:dyDescent="0.55000000000000004">
      <c r="B2198" s="50">
        <v>2</v>
      </c>
      <c r="E2198" s="61" t="str">
        <f>IF(発注書!D2204="","",発注書!B2204)</f>
        <v/>
      </c>
      <c r="F2198" s="62" t="str">
        <f>IF(J2198="","",VLOOKUP(J2198,商品マスタ!$B:$D,2,FALSE))</f>
        <v/>
      </c>
      <c r="G2198" s="63" t="str">
        <f>IF(F2198="","",VLOOKUP(F2198,商品マスタ!$C:$D,2,FALSE))</f>
        <v/>
      </c>
      <c r="H2198" s="64" t="str">
        <f t="shared" si="34"/>
        <v/>
      </c>
      <c r="I2198" s="65" t="str">
        <f>IF(発注書!D2204="","",発注書!D2204)</f>
        <v/>
      </c>
      <c r="J2198" s="66" t="str">
        <f>IF(発注書!D2204="","",発注書!C2204)</f>
        <v/>
      </c>
      <c r="K2198" s="63"/>
      <c r="L2198" s="63"/>
      <c r="M2198" s="63"/>
      <c r="N2198" s="63"/>
    </row>
    <row r="2199" spans="1:14" x14ac:dyDescent="0.55000000000000004">
      <c r="A2199" s="49">
        <v>1099</v>
      </c>
      <c r="B2199" s="50">
        <v>1</v>
      </c>
      <c r="E2199" s="61" t="str">
        <f>IF(発注書!D2205="","",発注書!B2205)</f>
        <v/>
      </c>
      <c r="F2199" s="62" t="str">
        <f>IF(J2199="","",VLOOKUP(J2199,商品マスタ!$B:$D,2,FALSE))</f>
        <v/>
      </c>
      <c r="G2199" s="63" t="str">
        <f>IF(F2199="","",VLOOKUP(F2199,商品マスタ!$C:$D,2,FALSE))</f>
        <v/>
      </c>
      <c r="H2199" s="64" t="str">
        <f t="shared" si="34"/>
        <v/>
      </c>
      <c r="I2199" s="65" t="str">
        <f>IF(発注書!D2205="","",発注書!D2205)</f>
        <v/>
      </c>
      <c r="J2199" s="66" t="str">
        <f>IF(発注書!D2205="","",発注書!C2205)</f>
        <v/>
      </c>
      <c r="K2199" s="63"/>
      <c r="L2199" s="63"/>
      <c r="M2199" s="63"/>
      <c r="N2199" s="63"/>
    </row>
    <row r="2200" spans="1:14" x14ac:dyDescent="0.55000000000000004">
      <c r="B2200" s="50">
        <v>2</v>
      </c>
      <c r="E2200" s="61" t="str">
        <f>IF(発注書!D2206="","",発注書!B2206)</f>
        <v/>
      </c>
      <c r="F2200" s="62" t="str">
        <f>IF(J2200="","",VLOOKUP(J2200,商品マスタ!$B:$D,2,FALSE))</f>
        <v/>
      </c>
      <c r="G2200" s="63" t="str">
        <f>IF(F2200="","",VLOOKUP(F2200,商品マスタ!$C:$D,2,FALSE))</f>
        <v/>
      </c>
      <c r="H2200" s="64" t="str">
        <f t="shared" si="34"/>
        <v/>
      </c>
      <c r="I2200" s="65" t="str">
        <f>IF(発注書!D2206="","",発注書!D2206)</f>
        <v/>
      </c>
      <c r="J2200" s="66" t="str">
        <f>IF(発注書!D2206="","",発注書!C2206)</f>
        <v/>
      </c>
      <c r="K2200" s="63"/>
      <c r="L2200" s="63"/>
      <c r="M2200" s="63"/>
      <c r="N2200" s="63"/>
    </row>
    <row r="2201" spans="1:14" x14ac:dyDescent="0.55000000000000004">
      <c r="A2201" s="49">
        <v>1100</v>
      </c>
      <c r="B2201" s="50">
        <v>1</v>
      </c>
      <c r="E2201" s="61" t="str">
        <f>IF(発注書!D2207="","",発注書!B2207)</f>
        <v/>
      </c>
      <c r="F2201" s="62" t="str">
        <f>IF(J2201="","",VLOOKUP(J2201,商品マスタ!$B:$D,2,FALSE))</f>
        <v/>
      </c>
      <c r="G2201" s="63" t="str">
        <f>IF(F2201="","",VLOOKUP(F2201,商品マスタ!$C:$D,2,FALSE))</f>
        <v/>
      </c>
      <c r="H2201" s="64" t="str">
        <f t="shared" si="34"/>
        <v/>
      </c>
      <c r="I2201" s="65" t="str">
        <f>IF(発注書!D2207="","",発注書!D2207)</f>
        <v/>
      </c>
      <c r="J2201" s="66" t="str">
        <f>IF(発注書!D2207="","",発注書!C2207)</f>
        <v/>
      </c>
      <c r="K2201" s="63"/>
      <c r="L2201" s="63"/>
      <c r="M2201" s="63"/>
      <c r="N2201" s="63"/>
    </row>
    <row r="2202" spans="1:14" x14ac:dyDescent="0.55000000000000004">
      <c r="B2202" s="50">
        <v>2</v>
      </c>
      <c r="E2202" s="61" t="str">
        <f>IF(発注書!D2208="","",発注書!B2208)</f>
        <v/>
      </c>
      <c r="F2202" s="62" t="str">
        <f>IF(J2202="","",VLOOKUP(J2202,商品マスタ!$B:$D,2,FALSE))</f>
        <v/>
      </c>
      <c r="G2202" s="63" t="str">
        <f>IF(F2202="","",VLOOKUP(F2202,商品マスタ!$C:$D,2,FALSE))</f>
        <v/>
      </c>
      <c r="H2202" s="64" t="str">
        <f t="shared" si="34"/>
        <v/>
      </c>
      <c r="I2202" s="65" t="str">
        <f>IF(発注書!D2208="","",発注書!D2208)</f>
        <v/>
      </c>
      <c r="J2202" s="66" t="str">
        <f>IF(発注書!D2208="","",発注書!C2208)</f>
        <v/>
      </c>
      <c r="K2202" s="63"/>
      <c r="L2202" s="63"/>
      <c r="M2202" s="63"/>
      <c r="N2202" s="63"/>
    </row>
    <row r="2203" spans="1:14" x14ac:dyDescent="0.55000000000000004">
      <c r="A2203" s="49">
        <v>1101</v>
      </c>
      <c r="B2203" s="50">
        <v>1</v>
      </c>
      <c r="E2203" s="61" t="str">
        <f>IF(発注書!D2209="","",発注書!B2209)</f>
        <v/>
      </c>
      <c r="F2203" s="62" t="str">
        <f>IF(J2203="","",VLOOKUP(J2203,商品マスタ!$B:$D,2,FALSE))</f>
        <v/>
      </c>
      <c r="G2203" s="63" t="str">
        <f>IF(F2203="","",VLOOKUP(F2203,商品マスタ!$C:$D,2,FALSE))</f>
        <v/>
      </c>
      <c r="H2203" s="64" t="str">
        <f t="shared" si="34"/>
        <v/>
      </c>
      <c r="I2203" s="65" t="str">
        <f>IF(発注書!D2209="","",発注書!D2209)</f>
        <v/>
      </c>
      <c r="J2203" s="66" t="str">
        <f>IF(発注書!D2209="","",発注書!C2209)</f>
        <v/>
      </c>
      <c r="K2203" s="63"/>
      <c r="L2203" s="63"/>
      <c r="M2203" s="63"/>
      <c r="N2203" s="63"/>
    </row>
    <row r="2204" spans="1:14" x14ac:dyDescent="0.55000000000000004">
      <c r="B2204" s="50">
        <v>2</v>
      </c>
      <c r="E2204" s="61" t="str">
        <f>IF(発注書!D2210="","",発注書!B2210)</f>
        <v/>
      </c>
      <c r="F2204" s="62" t="str">
        <f>IF(J2204="","",VLOOKUP(J2204,商品マスタ!$B:$D,2,FALSE))</f>
        <v/>
      </c>
      <c r="G2204" s="63" t="str">
        <f>IF(F2204="","",VLOOKUP(F2204,商品マスタ!$C:$D,2,FALSE))</f>
        <v/>
      </c>
      <c r="H2204" s="64" t="str">
        <f t="shared" si="34"/>
        <v/>
      </c>
      <c r="I2204" s="65" t="str">
        <f>IF(発注書!D2210="","",発注書!D2210)</f>
        <v/>
      </c>
      <c r="J2204" s="66" t="str">
        <f>IF(発注書!D2210="","",発注書!C2210)</f>
        <v/>
      </c>
      <c r="K2204" s="63"/>
      <c r="L2204" s="63"/>
      <c r="M2204" s="63"/>
      <c r="N2204" s="63"/>
    </row>
    <row r="2205" spans="1:14" x14ac:dyDescent="0.55000000000000004">
      <c r="A2205" s="49">
        <v>1102</v>
      </c>
      <c r="B2205" s="50">
        <v>1</v>
      </c>
      <c r="E2205" s="61" t="str">
        <f>IF(発注書!D2211="","",発注書!B2211)</f>
        <v/>
      </c>
      <c r="F2205" s="62" t="str">
        <f>IF(J2205="","",VLOOKUP(J2205,商品マスタ!$B:$D,2,FALSE))</f>
        <v/>
      </c>
      <c r="G2205" s="63" t="str">
        <f>IF(F2205="","",VLOOKUP(F2205,商品マスタ!$C:$D,2,FALSE))</f>
        <v/>
      </c>
      <c r="H2205" s="64" t="str">
        <f t="shared" si="34"/>
        <v/>
      </c>
      <c r="I2205" s="65" t="str">
        <f>IF(発注書!D2211="","",発注書!D2211)</f>
        <v/>
      </c>
      <c r="J2205" s="66" t="str">
        <f>IF(発注書!D2211="","",発注書!C2211)</f>
        <v/>
      </c>
      <c r="K2205" s="63"/>
      <c r="L2205" s="63"/>
      <c r="M2205" s="63"/>
      <c r="N2205" s="63"/>
    </row>
    <row r="2206" spans="1:14" x14ac:dyDescent="0.55000000000000004">
      <c r="B2206" s="50">
        <v>2</v>
      </c>
      <c r="E2206" s="61" t="str">
        <f>IF(発注書!D2212="","",発注書!B2212)</f>
        <v/>
      </c>
      <c r="F2206" s="62" t="str">
        <f>IF(J2206="","",VLOOKUP(J2206,商品マスタ!$B:$D,2,FALSE))</f>
        <v/>
      </c>
      <c r="G2206" s="63" t="str">
        <f>IF(F2206="","",VLOOKUP(F2206,商品マスタ!$C:$D,2,FALSE))</f>
        <v/>
      </c>
      <c r="H2206" s="64" t="str">
        <f t="shared" si="34"/>
        <v/>
      </c>
      <c r="I2206" s="65" t="str">
        <f>IF(発注書!D2212="","",発注書!D2212)</f>
        <v/>
      </c>
      <c r="J2206" s="66" t="str">
        <f>IF(発注書!D2212="","",発注書!C2212)</f>
        <v/>
      </c>
      <c r="K2206" s="63"/>
      <c r="L2206" s="63"/>
      <c r="M2206" s="63"/>
      <c r="N2206" s="63"/>
    </row>
    <row r="2207" spans="1:14" x14ac:dyDescent="0.55000000000000004">
      <c r="A2207" s="49">
        <v>1103</v>
      </c>
      <c r="B2207" s="50">
        <v>1</v>
      </c>
      <c r="E2207" s="61" t="str">
        <f>IF(発注書!D2213="","",発注書!B2213)</f>
        <v/>
      </c>
      <c r="F2207" s="62" t="str">
        <f>IF(J2207="","",VLOOKUP(J2207,商品マスタ!$B:$D,2,FALSE))</f>
        <v/>
      </c>
      <c r="G2207" s="63" t="str">
        <f>IF(F2207="","",VLOOKUP(F2207,商品マスタ!$C:$D,2,FALSE))</f>
        <v/>
      </c>
      <c r="H2207" s="64" t="str">
        <f t="shared" si="34"/>
        <v/>
      </c>
      <c r="I2207" s="65" t="str">
        <f>IF(発注書!D2213="","",発注書!D2213)</f>
        <v/>
      </c>
      <c r="J2207" s="66" t="str">
        <f>IF(発注書!D2213="","",発注書!C2213)</f>
        <v/>
      </c>
      <c r="K2207" s="63"/>
      <c r="L2207" s="63"/>
      <c r="M2207" s="63"/>
      <c r="N2207" s="63"/>
    </row>
    <row r="2208" spans="1:14" x14ac:dyDescent="0.55000000000000004">
      <c r="B2208" s="50">
        <v>2</v>
      </c>
      <c r="E2208" s="61" t="str">
        <f>IF(発注書!D2214="","",発注書!B2214)</f>
        <v/>
      </c>
      <c r="F2208" s="62" t="str">
        <f>IF(J2208="","",VLOOKUP(J2208,商品マスタ!$B:$D,2,FALSE))</f>
        <v/>
      </c>
      <c r="G2208" s="63" t="str">
        <f>IF(F2208="","",VLOOKUP(F2208,商品マスタ!$C:$D,2,FALSE))</f>
        <v/>
      </c>
      <c r="H2208" s="64" t="str">
        <f t="shared" si="34"/>
        <v/>
      </c>
      <c r="I2208" s="65" t="str">
        <f>IF(発注書!D2214="","",発注書!D2214)</f>
        <v/>
      </c>
      <c r="J2208" s="66" t="str">
        <f>IF(発注書!D2214="","",発注書!C2214)</f>
        <v/>
      </c>
      <c r="K2208" s="63"/>
      <c r="L2208" s="63"/>
      <c r="M2208" s="63"/>
      <c r="N2208" s="63"/>
    </row>
    <row r="2209" spans="1:14" x14ac:dyDescent="0.55000000000000004">
      <c r="A2209" s="49">
        <v>1104</v>
      </c>
      <c r="B2209" s="50">
        <v>1</v>
      </c>
      <c r="E2209" s="61" t="str">
        <f>IF(発注書!D2215="","",発注書!B2215)</f>
        <v/>
      </c>
      <c r="F2209" s="62" t="str">
        <f>IF(J2209="","",VLOOKUP(J2209,商品マスタ!$B:$D,2,FALSE))</f>
        <v/>
      </c>
      <c r="G2209" s="63" t="str">
        <f>IF(F2209="","",VLOOKUP(F2209,商品マスタ!$C:$D,2,FALSE))</f>
        <v/>
      </c>
      <c r="H2209" s="64" t="str">
        <f t="shared" si="34"/>
        <v/>
      </c>
      <c r="I2209" s="65" t="str">
        <f>IF(発注書!D2215="","",発注書!D2215)</f>
        <v/>
      </c>
      <c r="J2209" s="66" t="str">
        <f>IF(発注書!D2215="","",発注書!C2215)</f>
        <v/>
      </c>
      <c r="K2209" s="63"/>
      <c r="L2209" s="63"/>
      <c r="M2209" s="63"/>
      <c r="N2209" s="63"/>
    </row>
    <row r="2210" spans="1:14" x14ac:dyDescent="0.55000000000000004">
      <c r="B2210" s="50">
        <v>2</v>
      </c>
      <c r="E2210" s="61" t="str">
        <f>IF(発注書!D2216="","",発注書!B2216)</f>
        <v/>
      </c>
      <c r="F2210" s="62" t="str">
        <f>IF(J2210="","",VLOOKUP(J2210,商品マスタ!$B:$D,2,FALSE))</f>
        <v/>
      </c>
      <c r="G2210" s="63" t="str">
        <f>IF(F2210="","",VLOOKUP(F2210,商品マスタ!$C:$D,2,FALSE))</f>
        <v/>
      </c>
      <c r="H2210" s="64" t="str">
        <f t="shared" si="34"/>
        <v/>
      </c>
      <c r="I2210" s="65" t="str">
        <f>IF(発注書!D2216="","",発注書!D2216)</f>
        <v/>
      </c>
      <c r="J2210" s="66" t="str">
        <f>IF(発注書!D2216="","",発注書!C2216)</f>
        <v/>
      </c>
      <c r="K2210" s="63"/>
      <c r="L2210" s="63"/>
      <c r="M2210" s="63"/>
      <c r="N2210" s="63"/>
    </row>
    <row r="2211" spans="1:14" x14ac:dyDescent="0.55000000000000004">
      <c r="A2211" s="49">
        <v>1105</v>
      </c>
      <c r="B2211" s="50">
        <v>1</v>
      </c>
      <c r="E2211" s="61" t="str">
        <f>IF(発注書!D2217="","",発注書!B2217)</f>
        <v/>
      </c>
      <c r="F2211" s="62" t="str">
        <f>IF(J2211="","",VLOOKUP(J2211,商品マスタ!$B:$D,2,FALSE))</f>
        <v/>
      </c>
      <c r="G2211" s="63" t="str">
        <f>IF(F2211="","",VLOOKUP(F2211,商品マスタ!$C:$D,2,FALSE))</f>
        <v/>
      </c>
      <c r="H2211" s="64" t="str">
        <f t="shared" si="34"/>
        <v/>
      </c>
      <c r="I2211" s="65" t="str">
        <f>IF(発注書!D2217="","",発注書!D2217)</f>
        <v/>
      </c>
      <c r="J2211" s="66" t="str">
        <f>IF(発注書!D2217="","",発注書!C2217)</f>
        <v/>
      </c>
      <c r="K2211" s="63"/>
      <c r="L2211" s="63"/>
      <c r="M2211" s="63"/>
      <c r="N2211" s="63"/>
    </row>
    <row r="2212" spans="1:14" x14ac:dyDescent="0.55000000000000004">
      <c r="B2212" s="50">
        <v>2</v>
      </c>
      <c r="E2212" s="61" t="str">
        <f>IF(発注書!D2218="","",発注書!B2218)</f>
        <v/>
      </c>
      <c r="F2212" s="62" t="str">
        <f>IF(J2212="","",VLOOKUP(J2212,商品マスタ!$B:$D,2,FALSE))</f>
        <v/>
      </c>
      <c r="G2212" s="63" t="str">
        <f>IF(F2212="","",VLOOKUP(F2212,商品マスタ!$C:$D,2,FALSE))</f>
        <v/>
      </c>
      <c r="H2212" s="64" t="str">
        <f t="shared" si="34"/>
        <v/>
      </c>
      <c r="I2212" s="65" t="str">
        <f>IF(発注書!D2218="","",発注書!D2218)</f>
        <v/>
      </c>
      <c r="J2212" s="66" t="str">
        <f>IF(発注書!D2218="","",発注書!C2218)</f>
        <v/>
      </c>
      <c r="K2212" s="63"/>
      <c r="L2212" s="63"/>
      <c r="M2212" s="63"/>
      <c r="N2212" s="63"/>
    </row>
    <row r="2213" spans="1:14" x14ac:dyDescent="0.55000000000000004">
      <c r="A2213" s="49">
        <v>1106</v>
      </c>
      <c r="B2213" s="50">
        <v>1</v>
      </c>
      <c r="E2213" s="61" t="str">
        <f>IF(発注書!D2219="","",発注書!B2219)</f>
        <v/>
      </c>
      <c r="F2213" s="62" t="str">
        <f>IF(J2213="","",VLOOKUP(J2213,商品マスタ!$B:$D,2,FALSE))</f>
        <v/>
      </c>
      <c r="G2213" s="63" t="str">
        <f>IF(F2213="","",VLOOKUP(F2213,商品マスタ!$C:$D,2,FALSE))</f>
        <v/>
      </c>
      <c r="H2213" s="64" t="str">
        <f t="shared" si="34"/>
        <v/>
      </c>
      <c r="I2213" s="65" t="str">
        <f>IF(発注書!D2219="","",発注書!D2219)</f>
        <v/>
      </c>
      <c r="J2213" s="66" t="str">
        <f>IF(発注書!D2219="","",発注書!C2219)</f>
        <v/>
      </c>
      <c r="K2213" s="63"/>
      <c r="L2213" s="63"/>
      <c r="M2213" s="63"/>
      <c r="N2213" s="63"/>
    </row>
    <row r="2214" spans="1:14" x14ac:dyDescent="0.55000000000000004">
      <c r="B2214" s="50">
        <v>2</v>
      </c>
      <c r="E2214" s="61" t="str">
        <f>IF(発注書!D2220="","",発注書!B2220)</f>
        <v/>
      </c>
      <c r="F2214" s="62" t="str">
        <f>IF(J2214="","",VLOOKUP(J2214,商品マスタ!$B:$D,2,FALSE))</f>
        <v/>
      </c>
      <c r="G2214" s="63" t="str">
        <f>IF(F2214="","",VLOOKUP(F2214,商品マスタ!$C:$D,2,FALSE))</f>
        <v/>
      </c>
      <c r="H2214" s="64" t="str">
        <f t="shared" si="34"/>
        <v/>
      </c>
      <c r="I2214" s="65" t="str">
        <f>IF(発注書!D2220="","",発注書!D2220)</f>
        <v/>
      </c>
      <c r="J2214" s="66" t="str">
        <f>IF(発注書!D2220="","",発注書!C2220)</f>
        <v/>
      </c>
      <c r="K2214" s="63"/>
      <c r="L2214" s="63"/>
      <c r="M2214" s="63"/>
      <c r="N2214" s="63"/>
    </row>
    <row r="2215" spans="1:14" x14ac:dyDescent="0.55000000000000004">
      <c r="A2215" s="49">
        <v>1107</v>
      </c>
      <c r="B2215" s="50">
        <v>1</v>
      </c>
      <c r="E2215" s="61" t="str">
        <f>IF(発注書!D2221="","",発注書!B2221)</f>
        <v/>
      </c>
      <c r="F2215" s="62" t="str">
        <f>IF(J2215="","",VLOOKUP(J2215,商品マスタ!$B:$D,2,FALSE))</f>
        <v/>
      </c>
      <c r="G2215" s="63" t="str">
        <f>IF(F2215="","",VLOOKUP(F2215,商品マスタ!$C:$D,2,FALSE))</f>
        <v/>
      </c>
      <c r="H2215" s="64" t="str">
        <f t="shared" si="34"/>
        <v/>
      </c>
      <c r="I2215" s="65" t="str">
        <f>IF(発注書!D2221="","",発注書!D2221)</f>
        <v/>
      </c>
      <c r="J2215" s="66" t="str">
        <f>IF(発注書!D2221="","",発注書!C2221)</f>
        <v/>
      </c>
      <c r="K2215" s="63"/>
      <c r="L2215" s="63"/>
      <c r="M2215" s="63"/>
      <c r="N2215" s="63"/>
    </row>
    <row r="2216" spans="1:14" x14ac:dyDescent="0.55000000000000004">
      <c r="B2216" s="50">
        <v>2</v>
      </c>
      <c r="E2216" s="61" t="str">
        <f>IF(発注書!D2222="","",発注書!B2222)</f>
        <v/>
      </c>
      <c r="F2216" s="62" t="str">
        <f>IF(J2216="","",VLOOKUP(J2216,商品マスタ!$B:$D,2,FALSE))</f>
        <v/>
      </c>
      <c r="G2216" s="63" t="str">
        <f>IF(F2216="","",VLOOKUP(F2216,商品マスタ!$C:$D,2,FALSE))</f>
        <v/>
      </c>
      <c r="H2216" s="64" t="str">
        <f t="shared" si="34"/>
        <v/>
      </c>
      <c r="I2216" s="65" t="str">
        <f>IF(発注書!D2222="","",発注書!D2222)</f>
        <v/>
      </c>
      <c r="J2216" s="66" t="str">
        <f>IF(発注書!D2222="","",発注書!C2222)</f>
        <v/>
      </c>
      <c r="K2216" s="63"/>
      <c r="L2216" s="63"/>
      <c r="M2216" s="63"/>
      <c r="N2216" s="63"/>
    </row>
    <row r="2217" spans="1:14" x14ac:dyDescent="0.55000000000000004">
      <c r="A2217" s="49">
        <v>1108</v>
      </c>
      <c r="B2217" s="50">
        <v>1</v>
      </c>
      <c r="E2217" s="61" t="str">
        <f>IF(発注書!D2223="","",発注書!B2223)</f>
        <v/>
      </c>
      <c r="F2217" s="62" t="str">
        <f>IF(J2217="","",VLOOKUP(J2217,商品マスタ!$B:$D,2,FALSE))</f>
        <v/>
      </c>
      <c r="G2217" s="63" t="str">
        <f>IF(F2217="","",VLOOKUP(F2217,商品マスタ!$C:$D,2,FALSE))</f>
        <v/>
      </c>
      <c r="H2217" s="64" t="str">
        <f t="shared" si="34"/>
        <v/>
      </c>
      <c r="I2217" s="65" t="str">
        <f>IF(発注書!D2223="","",発注書!D2223)</f>
        <v/>
      </c>
      <c r="J2217" s="66" t="str">
        <f>IF(発注書!D2223="","",発注書!C2223)</f>
        <v/>
      </c>
      <c r="K2217" s="63"/>
      <c r="L2217" s="63"/>
      <c r="M2217" s="63"/>
      <c r="N2217" s="63"/>
    </row>
    <row r="2218" spans="1:14" x14ac:dyDescent="0.55000000000000004">
      <c r="B2218" s="50">
        <v>2</v>
      </c>
      <c r="E2218" s="61" t="str">
        <f>IF(発注書!D2224="","",発注書!B2224)</f>
        <v/>
      </c>
      <c r="F2218" s="62" t="str">
        <f>IF(J2218="","",VLOOKUP(J2218,商品マスタ!$B:$D,2,FALSE))</f>
        <v/>
      </c>
      <c r="G2218" s="63" t="str">
        <f>IF(F2218="","",VLOOKUP(F2218,商品マスタ!$C:$D,2,FALSE))</f>
        <v/>
      </c>
      <c r="H2218" s="64" t="str">
        <f t="shared" si="34"/>
        <v/>
      </c>
      <c r="I2218" s="65" t="str">
        <f>IF(発注書!D2224="","",発注書!D2224)</f>
        <v/>
      </c>
      <c r="J2218" s="66" t="str">
        <f>IF(発注書!D2224="","",発注書!C2224)</f>
        <v/>
      </c>
      <c r="K2218" s="63"/>
      <c r="L2218" s="63"/>
      <c r="M2218" s="63"/>
      <c r="N2218" s="63"/>
    </row>
    <row r="2219" spans="1:14" x14ac:dyDescent="0.55000000000000004">
      <c r="A2219" s="49">
        <v>1109</v>
      </c>
      <c r="B2219" s="50">
        <v>1</v>
      </c>
      <c r="E2219" s="61" t="str">
        <f>IF(発注書!D2225="","",発注書!B2225)</f>
        <v/>
      </c>
      <c r="F2219" s="62" t="str">
        <f>IF(J2219="","",VLOOKUP(J2219,商品マスタ!$B:$D,2,FALSE))</f>
        <v/>
      </c>
      <c r="G2219" s="63" t="str">
        <f>IF(F2219="","",VLOOKUP(F2219,商品マスタ!$C:$D,2,FALSE))</f>
        <v/>
      </c>
      <c r="H2219" s="64" t="str">
        <f t="shared" si="34"/>
        <v/>
      </c>
      <c r="I2219" s="65" t="str">
        <f>IF(発注書!D2225="","",発注書!D2225)</f>
        <v/>
      </c>
      <c r="J2219" s="66" t="str">
        <f>IF(発注書!D2225="","",発注書!C2225)</f>
        <v/>
      </c>
      <c r="K2219" s="63"/>
      <c r="L2219" s="63"/>
      <c r="M2219" s="63"/>
      <c r="N2219" s="63"/>
    </row>
    <row r="2220" spans="1:14" x14ac:dyDescent="0.55000000000000004">
      <c r="B2220" s="50">
        <v>2</v>
      </c>
      <c r="E2220" s="61" t="str">
        <f>IF(発注書!D2226="","",発注書!B2226)</f>
        <v/>
      </c>
      <c r="F2220" s="62" t="str">
        <f>IF(J2220="","",VLOOKUP(J2220,商品マスタ!$B:$D,2,FALSE))</f>
        <v/>
      </c>
      <c r="G2220" s="63" t="str">
        <f>IF(F2220="","",VLOOKUP(F2220,商品マスタ!$C:$D,2,FALSE))</f>
        <v/>
      </c>
      <c r="H2220" s="64" t="str">
        <f t="shared" si="34"/>
        <v/>
      </c>
      <c r="I2220" s="65" t="str">
        <f>IF(発注書!D2226="","",発注書!D2226)</f>
        <v/>
      </c>
      <c r="J2220" s="66" t="str">
        <f>IF(発注書!D2226="","",発注書!C2226)</f>
        <v/>
      </c>
      <c r="K2220" s="63"/>
      <c r="L2220" s="63"/>
      <c r="M2220" s="63"/>
      <c r="N2220" s="63"/>
    </row>
    <row r="2221" spans="1:14" x14ac:dyDescent="0.55000000000000004">
      <c r="A2221" s="49">
        <v>1110</v>
      </c>
      <c r="B2221" s="50">
        <v>1</v>
      </c>
      <c r="E2221" s="61" t="str">
        <f>IF(発注書!D2227="","",発注書!B2227)</f>
        <v/>
      </c>
      <c r="F2221" s="62" t="str">
        <f>IF(J2221="","",VLOOKUP(J2221,商品マスタ!$B:$D,2,FALSE))</f>
        <v/>
      </c>
      <c r="G2221" s="63" t="str">
        <f>IF(F2221="","",VLOOKUP(F2221,商品マスタ!$C:$D,2,FALSE))</f>
        <v/>
      </c>
      <c r="H2221" s="64" t="str">
        <f t="shared" si="34"/>
        <v/>
      </c>
      <c r="I2221" s="65" t="str">
        <f>IF(発注書!D2227="","",発注書!D2227)</f>
        <v/>
      </c>
      <c r="J2221" s="66" t="str">
        <f>IF(発注書!D2227="","",発注書!C2227)</f>
        <v/>
      </c>
      <c r="K2221" s="63"/>
      <c r="L2221" s="63"/>
      <c r="M2221" s="63"/>
      <c r="N2221" s="63"/>
    </row>
    <row r="2222" spans="1:14" x14ac:dyDescent="0.55000000000000004">
      <c r="B2222" s="50">
        <v>2</v>
      </c>
      <c r="E2222" s="61" t="str">
        <f>IF(発注書!D2228="","",発注書!B2228)</f>
        <v/>
      </c>
      <c r="F2222" s="62" t="str">
        <f>IF(J2222="","",VLOOKUP(J2222,商品マスタ!$B:$D,2,FALSE))</f>
        <v/>
      </c>
      <c r="G2222" s="63" t="str">
        <f>IF(F2222="","",VLOOKUP(F2222,商品マスタ!$C:$D,2,FALSE))</f>
        <v/>
      </c>
      <c r="H2222" s="64" t="str">
        <f t="shared" si="34"/>
        <v/>
      </c>
      <c r="I2222" s="65" t="str">
        <f>IF(発注書!D2228="","",発注書!D2228)</f>
        <v/>
      </c>
      <c r="J2222" s="66" t="str">
        <f>IF(発注書!D2228="","",発注書!C2228)</f>
        <v/>
      </c>
      <c r="K2222" s="63"/>
      <c r="L2222" s="63"/>
      <c r="M2222" s="63"/>
      <c r="N2222" s="63"/>
    </row>
    <row r="2223" spans="1:14" x14ac:dyDescent="0.55000000000000004">
      <c r="A2223" s="49">
        <v>1111</v>
      </c>
      <c r="B2223" s="50">
        <v>1</v>
      </c>
      <c r="E2223" s="61" t="str">
        <f>IF(発注書!D2229="","",発注書!B2229)</f>
        <v/>
      </c>
      <c r="F2223" s="62" t="str">
        <f>IF(J2223="","",VLOOKUP(J2223,商品マスタ!$B:$D,2,FALSE))</f>
        <v/>
      </c>
      <c r="G2223" s="63" t="str">
        <f>IF(F2223="","",VLOOKUP(F2223,商品マスタ!$C:$D,2,FALSE))</f>
        <v/>
      </c>
      <c r="H2223" s="64" t="str">
        <f t="shared" si="34"/>
        <v/>
      </c>
      <c r="I2223" s="65" t="str">
        <f>IF(発注書!D2229="","",発注書!D2229)</f>
        <v/>
      </c>
      <c r="J2223" s="66" t="str">
        <f>IF(発注書!D2229="","",発注書!C2229)</f>
        <v/>
      </c>
      <c r="K2223" s="63"/>
      <c r="L2223" s="63"/>
      <c r="M2223" s="63"/>
      <c r="N2223" s="63"/>
    </row>
    <row r="2224" spans="1:14" x14ac:dyDescent="0.55000000000000004">
      <c r="B2224" s="50">
        <v>2</v>
      </c>
      <c r="E2224" s="61" t="str">
        <f>IF(発注書!D2230="","",発注書!B2230)</f>
        <v/>
      </c>
      <c r="F2224" s="62" t="str">
        <f>IF(J2224="","",VLOOKUP(J2224,商品マスタ!$B:$D,2,FALSE))</f>
        <v/>
      </c>
      <c r="G2224" s="63" t="str">
        <f>IF(F2224="","",VLOOKUP(F2224,商品マスタ!$C:$D,2,FALSE))</f>
        <v/>
      </c>
      <c r="H2224" s="64" t="str">
        <f t="shared" si="34"/>
        <v/>
      </c>
      <c r="I2224" s="65" t="str">
        <f>IF(発注書!D2230="","",発注書!D2230)</f>
        <v/>
      </c>
      <c r="J2224" s="66" t="str">
        <f>IF(発注書!D2230="","",発注書!C2230)</f>
        <v/>
      </c>
      <c r="K2224" s="63"/>
      <c r="L2224" s="63"/>
      <c r="M2224" s="63"/>
      <c r="N2224" s="63"/>
    </row>
    <row r="2225" spans="1:14" x14ac:dyDescent="0.55000000000000004">
      <c r="A2225" s="49">
        <v>1112</v>
      </c>
      <c r="B2225" s="50">
        <v>1</v>
      </c>
      <c r="E2225" s="61" t="str">
        <f>IF(発注書!D2231="","",発注書!B2231)</f>
        <v/>
      </c>
      <c r="F2225" s="62" t="str">
        <f>IF(J2225="","",VLOOKUP(J2225,商品マスタ!$B:$D,2,FALSE))</f>
        <v/>
      </c>
      <c r="G2225" s="63" t="str">
        <f>IF(F2225="","",VLOOKUP(F2225,商品マスタ!$C:$D,2,FALSE))</f>
        <v/>
      </c>
      <c r="H2225" s="64" t="str">
        <f t="shared" si="34"/>
        <v/>
      </c>
      <c r="I2225" s="65" t="str">
        <f>IF(発注書!D2231="","",発注書!D2231)</f>
        <v/>
      </c>
      <c r="J2225" s="66" t="str">
        <f>IF(発注書!D2231="","",発注書!C2231)</f>
        <v/>
      </c>
      <c r="K2225" s="63"/>
      <c r="L2225" s="63"/>
      <c r="M2225" s="63"/>
      <c r="N2225" s="63"/>
    </row>
    <row r="2226" spans="1:14" x14ac:dyDescent="0.55000000000000004">
      <c r="B2226" s="50">
        <v>2</v>
      </c>
      <c r="E2226" s="61" t="str">
        <f>IF(発注書!D2232="","",発注書!B2232)</f>
        <v/>
      </c>
      <c r="F2226" s="62" t="str">
        <f>IF(J2226="","",VLOOKUP(J2226,商品マスタ!$B:$D,2,FALSE))</f>
        <v/>
      </c>
      <c r="G2226" s="63" t="str">
        <f>IF(F2226="","",VLOOKUP(F2226,商品マスタ!$C:$D,2,FALSE))</f>
        <v/>
      </c>
      <c r="H2226" s="64" t="str">
        <f t="shared" si="34"/>
        <v/>
      </c>
      <c r="I2226" s="65" t="str">
        <f>IF(発注書!D2232="","",発注書!D2232)</f>
        <v/>
      </c>
      <c r="J2226" s="66" t="str">
        <f>IF(発注書!D2232="","",発注書!C2232)</f>
        <v/>
      </c>
      <c r="K2226" s="63"/>
      <c r="L2226" s="63"/>
      <c r="M2226" s="63"/>
      <c r="N2226" s="63"/>
    </row>
    <row r="2227" spans="1:14" x14ac:dyDescent="0.55000000000000004">
      <c r="A2227" s="49">
        <v>1113</v>
      </c>
      <c r="B2227" s="50">
        <v>1</v>
      </c>
      <c r="E2227" s="61" t="str">
        <f>IF(発注書!D2233="","",発注書!B2233)</f>
        <v/>
      </c>
      <c r="F2227" s="62" t="str">
        <f>IF(J2227="","",VLOOKUP(J2227,商品マスタ!$B:$D,2,FALSE))</f>
        <v/>
      </c>
      <c r="G2227" s="63" t="str">
        <f>IF(F2227="","",VLOOKUP(F2227,商品マスタ!$C:$D,2,FALSE))</f>
        <v/>
      </c>
      <c r="H2227" s="64" t="str">
        <f t="shared" si="34"/>
        <v/>
      </c>
      <c r="I2227" s="65" t="str">
        <f>IF(発注書!D2233="","",発注書!D2233)</f>
        <v/>
      </c>
      <c r="J2227" s="66" t="str">
        <f>IF(発注書!D2233="","",発注書!C2233)</f>
        <v/>
      </c>
      <c r="K2227" s="63"/>
      <c r="L2227" s="63"/>
      <c r="M2227" s="63"/>
      <c r="N2227" s="63"/>
    </row>
    <row r="2228" spans="1:14" x14ac:dyDescent="0.55000000000000004">
      <c r="B2228" s="50">
        <v>2</v>
      </c>
      <c r="E2228" s="61" t="str">
        <f>IF(発注書!D2234="","",発注書!B2234)</f>
        <v/>
      </c>
      <c r="F2228" s="62" t="str">
        <f>IF(J2228="","",VLOOKUP(J2228,商品マスタ!$B:$D,2,FALSE))</f>
        <v/>
      </c>
      <c r="G2228" s="63" t="str">
        <f>IF(F2228="","",VLOOKUP(F2228,商品マスタ!$C:$D,2,FALSE))</f>
        <v/>
      </c>
      <c r="H2228" s="64" t="str">
        <f t="shared" si="34"/>
        <v/>
      </c>
      <c r="I2228" s="65" t="str">
        <f>IF(発注書!D2234="","",発注書!D2234)</f>
        <v/>
      </c>
      <c r="J2228" s="66" t="str">
        <f>IF(発注書!D2234="","",発注書!C2234)</f>
        <v/>
      </c>
      <c r="K2228" s="63"/>
      <c r="L2228" s="63"/>
      <c r="M2228" s="63"/>
      <c r="N2228" s="63"/>
    </row>
    <row r="2229" spans="1:14" x14ac:dyDescent="0.55000000000000004">
      <c r="A2229" s="49">
        <v>1114</v>
      </c>
      <c r="B2229" s="50">
        <v>1</v>
      </c>
      <c r="E2229" s="61" t="str">
        <f>IF(発注書!D2235="","",発注書!B2235)</f>
        <v/>
      </c>
      <c r="F2229" s="62" t="str">
        <f>IF(J2229="","",VLOOKUP(J2229,商品マスタ!$B:$D,2,FALSE))</f>
        <v/>
      </c>
      <c r="G2229" s="63" t="str">
        <f>IF(F2229="","",VLOOKUP(F2229,商品マスタ!$C:$D,2,FALSE))</f>
        <v/>
      </c>
      <c r="H2229" s="64" t="str">
        <f t="shared" si="34"/>
        <v/>
      </c>
      <c r="I2229" s="65" t="str">
        <f>IF(発注書!D2235="","",発注書!D2235)</f>
        <v/>
      </c>
      <c r="J2229" s="66" t="str">
        <f>IF(発注書!D2235="","",発注書!C2235)</f>
        <v/>
      </c>
      <c r="K2229" s="63"/>
      <c r="L2229" s="63"/>
      <c r="M2229" s="63"/>
      <c r="N2229" s="63"/>
    </row>
    <row r="2230" spans="1:14" x14ac:dyDescent="0.55000000000000004">
      <c r="B2230" s="50">
        <v>2</v>
      </c>
      <c r="E2230" s="61" t="str">
        <f>IF(発注書!D2236="","",発注書!B2236)</f>
        <v/>
      </c>
      <c r="F2230" s="62" t="str">
        <f>IF(J2230="","",VLOOKUP(J2230,商品マスタ!$B:$D,2,FALSE))</f>
        <v/>
      </c>
      <c r="G2230" s="63" t="str">
        <f>IF(F2230="","",VLOOKUP(F2230,商品マスタ!$C:$D,2,FALSE))</f>
        <v/>
      </c>
      <c r="H2230" s="64" t="str">
        <f t="shared" si="34"/>
        <v/>
      </c>
      <c r="I2230" s="65" t="str">
        <f>IF(発注書!D2236="","",発注書!D2236)</f>
        <v/>
      </c>
      <c r="J2230" s="66" t="str">
        <f>IF(発注書!D2236="","",発注書!C2236)</f>
        <v/>
      </c>
      <c r="K2230" s="63"/>
      <c r="L2230" s="63"/>
      <c r="M2230" s="63"/>
      <c r="N2230" s="63"/>
    </row>
    <row r="2231" spans="1:14" x14ac:dyDescent="0.55000000000000004">
      <c r="A2231" s="49">
        <v>1115</v>
      </c>
      <c r="B2231" s="50">
        <v>1</v>
      </c>
      <c r="E2231" s="61" t="str">
        <f>IF(発注書!D2237="","",発注書!B2237)</f>
        <v/>
      </c>
      <c r="F2231" s="62" t="str">
        <f>IF(J2231="","",VLOOKUP(J2231,商品マスタ!$B:$D,2,FALSE))</f>
        <v/>
      </c>
      <c r="G2231" s="63" t="str">
        <f>IF(F2231="","",VLOOKUP(F2231,商品マスタ!$C:$D,2,FALSE))</f>
        <v/>
      </c>
      <c r="H2231" s="64" t="str">
        <f t="shared" si="34"/>
        <v/>
      </c>
      <c r="I2231" s="65" t="str">
        <f>IF(発注書!D2237="","",発注書!D2237)</f>
        <v/>
      </c>
      <c r="J2231" s="66" t="str">
        <f>IF(発注書!D2237="","",発注書!C2237)</f>
        <v/>
      </c>
      <c r="K2231" s="63"/>
      <c r="L2231" s="63"/>
      <c r="M2231" s="63"/>
      <c r="N2231" s="63"/>
    </row>
    <row r="2232" spans="1:14" x14ac:dyDescent="0.55000000000000004">
      <c r="B2232" s="50">
        <v>2</v>
      </c>
      <c r="E2232" s="61" t="str">
        <f>IF(発注書!D2238="","",発注書!B2238)</f>
        <v/>
      </c>
      <c r="F2232" s="62" t="str">
        <f>IF(J2232="","",VLOOKUP(J2232,商品マスタ!$B:$D,2,FALSE))</f>
        <v/>
      </c>
      <c r="G2232" s="63" t="str">
        <f>IF(F2232="","",VLOOKUP(F2232,商品マスタ!$C:$D,2,FALSE))</f>
        <v/>
      </c>
      <c r="H2232" s="64" t="str">
        <f t="shared" si="34"/>
        <v/>
      </c>
      <c r="I2232" s="65" t="str">
        <f>IF(発注書!D2238="","",発注書!D2238)</f>
        <v/>
      </c>
      <c r="J2232" s="66" t="str">
        <f>IF(発注書!D2238="","",発注書!C2238)</f>
        <v/>
      </c>
      <c r="K2232" s="63"/>
      <c r="L2232" s="63"/>
      <c r="M2232" s="63"/>
      <c r="N2232" s="63"/>
    </row>
    <row r="2233" spans="1:14" x14ac:dyDescent="0.55000000000000004">
      <c r="A2233" s="49">
        <v>1116</v>
      </c>
      <c r="B2233" s="50">
        <v>1</v>
      </c>
      <c r="E2233" s="61" t="str">
        <f>IF(発注書!D2239="","",発注書!B2239)</f>
        <v/>
      </c>
      <c r="F2233" s="62" t="str">
        <f>IF(J2233="","",VLOOKUP(J2233,商品マスタ!$B:$D,2,FALSE))</f>
        <v/>
      </c>
      <c r="G2233" s="63" t="str">
        <f>IF(F2233="","",VLOOKUP(F2233,商品マスタ!$C:$D,2,FALSE))</f>
        <v/>
      </c>
      <c r="H2233" s="64" t="str">
        <f t="shared" si="34"/>
        <v/>
      </c>
      <c r="I2233" s="65" t="str">
        <f>IF(発注書!D2239="","",発注書!D2239)</f>
        <v/>
      </c>
      <c r="J2233" s="66" t="str">
        <f>IF(発注書!D2239="","",発注書!C2239)</f>
        <v/>
      </c>
      <c r="K2233" s="63"/>
      <c r="L2233" s="63"/>
      <c r="M2233" s="63"/>
      <c r="N2233" s="63"/>
    </row>
    <row r="2234" spans="1:14" x14ac:dyDescent="0.55000000000000004">
      <c r="B2234" s="50">
        <v>2</v>
      </c>
      <c r="E2234" s="61" t="str">
        <f>IF(発注書!D2240="","",発注書!B2240)</f>
        <v/>
      </c>
      <c r="F2234" s="62" t="str">
        <f>IF(J2234="","",VLOOKUP(J2234,商品マスタ!$B:$D,2,FALSE))</f>
        <v/>
      </c>
      <c r="G2234" s="63" t="str">
        <f>IF(F2234="","",VLOOKUP(F2234,商品マスタ!$C:$D,2,FALSE))</f>
        <v/>
      </c>
      <c r="H2234" s="64" t="str">
        <f t="shared" si="34"/>
        <v/>
      </c>
      <c r="I2234" s="65" t="str">
        <f>IF(発注書!D2240="","",発注書!D2240)</f>
        <v/>
      </c>
      <c r="J2234" s="66" t="str">
        <f>IF(発注書!D2240="","",発注書!C2240)</f>
        <v/>
      </c>
      <c r="K2234" s="63"/>
      <c r="L2234" s="63"/>
      <c r="M2234" s="63"/>
      <c r="N2234" s="63"/>
    </row>
    <row r="2235" spans="1:14" x14ac:dyDescent="0.55000000000000004">
      <c r="A2235" s="49">
        <v>1117</v>
      </c>
      <c r="B2235" s="50">
        <v>1</v>
      </c>
      <c r="E2235" s="61" t="str">
        <f>IF(発注書!D2241="","",発注書!B2241)</f>
        <v/>
      </c>
      <c r="F2235" s="62" t="str">
        <f>IF(J2235="","",VLOOKUP(J2235,商品マスタ!$B:$D,2,FALSE))</f>
        <v/>
      </c>
      <c r="G2235" s="63" t="str">
        <f>IF(F2235="","",VLOOKUP(F2235,商品マスタ!$C:$D,2,FALSE))</f>
        <v/>
      </c>
      <c r="H2235" s="64" t="str">
        <f t="shared" si="34"/>
        <v/>
      </c>
      <c r="I2235" s="65" t="str">
        <f>IF(発注書!D2241="","",発注書!D2241)</f>
        <v/>
      </c>
      <c r="J2235" s="66" t="str">
        <f>IF(発注書!D2241="","",発注書!C2241)</f>
        <v/>
      </c>
      <c r="K2235" s="63"/>
      <c r="L2235" s="63"/>
      <c r="M2235" s="63"/>
      <c r="N2235" s="63"/>
    </row>
    <row r="2236" spans="1:14" x14ac:dyDescent="0.55000000000000004">
      <c r="B2236" s="50">
        <v>2</v>
      </c>
      <c r="E2236" s="61" t="str">
        <f>IF(発注書!D2242="","",発注書!B2242)</f>
        <v/>
      </c>
      <c r="F2236" s="62" t="str">
        <f>IF(J2236="","",VLOOKUP(J2236,商品マスタ!$B:$D,2,FALSE))</f>
        <v/>
      </c>
      <c r="G2236" s="63" t="str">
        <f>IF(F2236="","",VLOOKUP(F2236,商品マスタ!$C:$D,2,FALSE))</f>
        <v/>
      </c>
      <c r="H2236" s="64" t="str">
        <f t="shared" si="34"/>
        <v/>
      </c>
      <c r="I2236" s="65" t="str">
        <f>IF(発注書!D2242="","",発注書!D2242)</f>
        <v/>
      </c>
      <c r="J2236" s="66" t="str">
        <f>IF(発注書!D2242="","",発注書!C2242)</f>
        <v/>
      </c>
      <c r="K2236" s="63"/>
      <c r="L2236" s="63"/>
      <c r="M2236" s="63"/>
      <c r="N2236" s="63"/>
    </row>
    <row r="2237" spans="1:14" x14ac:dyDescent="0.55000000000000004">
      <c r="A2237" s="49">
        <v>1118</v>
      </c>
      <c r="B2237" s="50">
        <v>1</v>
      </c>
      <c r="E2237" s="61" t="str">
        <f>IF(発注書!D2243="","",発注書!B2243)</f>
        <v/>
      </c>
      <c r="F2237" s="62" t="str">
        <f>IF(J2237="","",VLOOKUP(J2237,商品マスタ!$B:$D,2,FALSE))</f>
        <v/>
      </c>
      <c r="G2237" s="63" t="str">
        <f>IF(F2237="","",VLOOKUP(F2237,商品マスタ!$C:$D,2,FALSE))</f>
        <v/>
      </c>
      <c r="H2237" s="64" t="str">
        <f t="shared" si="34"/>
        <v/>
      </c>
      <c r="I2237" s="65" t="str">
        <f>IF(発注書!D2243="","",発注書!D2243)</f>
        <v/>
      </c>
      <c r="J2237" s="66" t="str">
        <f>IF(発注書!D2243="","",発注書!C2243)</f>
        <v/>
      </c>
      <c r="K2237" s="63"/>
      <c r="L2237" s="63"/>
      <c r="M2237" s="63"/>
      <c r="N2237" s="63"/>
    </row>
    <row r="2238" spans="1:14" x14ac:dyDescent="0.55000000000000004">
      <c r="B2238" s="50">
        <v>2</v>
      </c>
      <c r="E2238" s="61" t="str">
        <f>IF(発注書!D2244="","",発注書!B2244)</f>
        <v/>
      </c>
      <c r="F2238" s="62" t="str">
        <f>IF(J2238="","",VLOOKUP(J2238,商品マスタ!$B:$D,2,FALSE))</f>
        <v/>
      </c>
      <c r="G2238" s="63" t="str">
        <f>IF(F2238="","",VLOOKUP(F2238,商品マスタ!$C:$D,2,FALSE))</f>
        <v/>
      </c>
      <c r="H2238" s="64" t="str">
        <f t="shared" si="34"/>
        <v/>
      </c>
      <c r="I2238" s="65" t="str">
        <f>IF(発注書!D2244="","",発注書!D2244)</f>
        <v/>
      </c>
      <c r="J2238" s="66" t="str">
        <f>IF(発注書!D2244="","",発注書!C2244)</f>
        <v/>
      </c>
      <c r="K2238" s="63"/>
      <c r="L2238" s="63"/>
      <c r="M2238" s="63"/>
      <c r="N2238" s="63"/>
    </row>
    <row r="2239" spans="1:14" x14ac:dyDescent="0.55000000000000004">
      <c r="A2239" s="49">
        <v>1119</v>
      </c>
      <c r="B2239" s="50">
        <v>1</v>
      </c>
      <c r="E2239" s="61" t="str">
        <f>IF(発注書!D2245="","",発注書!B2245)</f>
        <v/>
      </c>
      <c r="F2239" s="62" t="str">
        <f>IF(J2239="","",VLOOKUP(J2239,商品マスタ!$B:$D,2,FALSE))</f>
        <v/>
      </c>
      <c r="G2239" s="63" t="str">
        <f>IF(F2239="","",VLOOKUP(F2239,商品マスタ!$C:$D,2,FALSE))</f>
        <v/>
      </c>
      <c r="H2239" s="64" t="str">
        <f t="shared" si="34"/>
        <v/>
      </c>
      <c r="I2239" s="65" t="str">
        <f>IF(発注書!D2245="","",発注書!D2245)</f>
        <v/>
      </c>
      <c r="J2239" s="66" t="str">
        <f>IF(発注書!D2245="","",発注書!C2245)</f>
        <v/>
      </c>
      <c r="K2239" s="63"/>
      <c r="L2239" s="63"/>
      <c r="M2239" s="63"/>
      <c r="N2239" s="63"/>
    </row>
    <row r="2240" spans="1:14" x14ac:dyDescent="0.55000000000000004">
      <c r="B2240" s="50">
        <v>2</v>
      </c>
      <c r="E2240" s="61" t="str">
        <f>IF(発注書!D2246="","",発注書!B2246)</f>
        <v/>
      </c>
      <c r="F2240" s="62" t="str">
        <f>IF(J2240="","",VLOOKUP(J2240,商品マスタ!$B:$D,2,FALSE))</f>
        <v/>
      </c>
      <c r="G2240" s="63" t="str">
        <f>IF(F2240="","",VLOOKUP(F2240,商品マスタ!$C:$D,2,FALSE))</f>
        <v/>
      </c>
      <c r="H2240" s="64" t="str">
        <f t="shared" si="34"/>
        <v/>
      </c>
      <c r="I2240" s="65" t="str">
        <f>IF(発注書!D2246="","",発注書!D2246)</f>
        <v/>
      </c>
      <c r="J2240" s="66" t="str">
        <f>IF(発注書!D2246="","",発注書!C2246)</f>
        <v/>
      </c>
      <c r="K2240" s="63"/>
      <c r="L2240" s="63"/>
      <c r="M2240" s="63"/>
      <c r="N2240" s="63"/>
    </row>
    <row r="2241" spans="1:14" x14ac:dyDescent="0.55000000000000004">
      <c r="A2241" s="49">
        <v>1120</v>
      </c>
      <c r="B2241" s="50">
        <v>1</v>
      </c>
      <c r="E2241" s="61" t="str">
        <f>IF(発注書!D2247="","",発注書!B2247)</f>
        <v/>
      </c>
      <c r="F2241" s="62" t="str">
        <f>IF(J2241="","",VLOOKUP(J2241,商品マスタ!$B:$D,2,FALSE))</f>
        <v/>
      </c>
      <c r="G2241" s="63" t="str">
        <f>IF(F2241="","",VLOOKUP(F2241,商品マスタ!$C:$D,2,FALSE))</f>
        <v/>
      </c>
      <c r="H2241" s="64" t="str">
        <f t="shared" si="34"/>
        <v/>
      </c>
      <c r="I2241" s="65" t="str">
        <f>IF(発注書!D2247="","",発注書!D2247)</f>
        <v/>
      </c>
      <c r="J2241" s="66" t="str">
        <f>IF(発注書!D2247="","",発注書!C2247)</f>
        <v/>
      </c>
      <c r="K2241" s="63"/>
      <c r="L2241" s="63"/>
      <c r="M2241" s="63"/>
      <c r="N2241" s="63"/>
    </row>
    <row r="2242" spans="1:14" x14ac:dyDescent="0.55000000000000004">
      <c r="B2242" s="50">
        <v>2</v>
      </c>
      <c r="E2242" s="61" t="str">
        <f>IF(発注書!D2248="","",発注書!B2248)</f>
        <v/>
      </c>
      <c r="F2242" s="62" t="str">
        <f>IF(J2242="","",VLOOKUP(J2242,商品マスタ!$B:$D,2,FALSE))</f>
        <v/>
      </c>
      <c r="G2242" s="63" t="str">
        <f>IF(F2242="","",VLOOKUP(F2242,商品マスタ!$C:$D,2,FALSE))</f>
        <v/>
      </c>
      <c r="H2242" s="64" t="str">
        <f t="shared" si="34"/>
        <v/>
      </c>
      <c r="I2242" s="65" t="str">
        <f>IF(発注書!D2248="","",発注書!D2248)</f>
        <v/>
      </c>
      <c r="J2242" s="66" t="str">
        <f>IF(発注書!D2248="","",発注書!C2248)</f>
        <v/>
      </c>
      <c r="K2242" s="63"/>
      <c r="L2242" s="63"/>
      <c r="M2242" s="63"/>
      <c r="N2242" s="63"/>
    </row>
    <row r="2243" spans="1:14" x14ac:dyDescent="0.55000000000000004">
      <c r="A2243" s="49">
        <v>1121</v>
      </c>
      <c r="B2243" s="50">
        <v>1</v>
      </c>
      <c r="E2243" s="61" t="str">
        <f>IF(発注書!D2249="","",発注書!B2249)</f>
        <v/>
      </c>
      <c r="F2243" s="62" t="str">
        <f>IF(J2243="","",VLOOKUP(J2243,商品マスタ!$B:$D,2,FALSE))</f>
        <v/>
      </c>
      <c r="G2243" s="63" t="str">
        <f>IF(F2243="","",VLOOKUP(F2243,商品マスタ!$C:$D,2,FALSE))</f>
        <v/>
      </c>
      <c r="H2243" s="64" t="str">
        <f t="shared" si="34"/>
        <v/>
      </c>
      <c r="I2243" s="65" t="str">
        <f>IF(発注書!D2249="","",発注書!D2249)</f>
        <v/>
      </c>
      <c r="J2243" s="66" t="str">
        <f>IF(発注書!D2249="","",発注書!C2249)</f>
        <v/>
      </c>
      <c r="K2243" s="63"/>
      <c r="L2243" s="63"/>
      <c r="M2243" s="63"/>
      <c r="N2243" s="63"/>
    </row>
    <row r="2244" spans="1:14" x14ac:dyDescent="0.55000000000000004">
      <c r="B2244" s="50">
        <v>2</v>
      </c>
      <c r="E2244" s="61" t="str">
        <f>IF(発注書!D2250="","",発注書!B2250)</f>
        <v/>
      </c>
      <c r="F2244" s="62" t="str">
        <f>IF(J2244="","",VLOOKUP(J2244,商品マスタ!$B:$D,2,FALSE))</f>
        <v/>
      </c>
      <c r="G2244" s="63" t="str">
        <f>IF(F2244="","",VLOOKUP(F2244,商品マスタ!$C:$D,2,FALSE))</f>
        <v/>
      </c>
      <c r="H2244" s="64" t="str">
        <f t="shared" ref="H2244:H2307" si="35">IF(E2244="","",IF(E2244="",LEN(SUBSTITUTE(D2244," ","")),LEN(SUBSTITUTE(E2244," ",""))))</f>
        <v/>
      </c>
      <c r="I2244" s="65" t="str">
        <f>IF(発注書!D2250="","",発注書!D2250)</f>
        <v/>
      </c>
      <c r="J2244" s="66" t="str">
        <f>IF(発注書!D2250="","",発注書!C2250)</f>
        <v/>
      </c>
      <c r="K2244" s="63"/>
      <c r="L2244" s="63"/>
      <c r="M2244" s="63"/>
      <c r="N2244" s="63"/>
    </row>
    <row r="2245" spans="1:14" x14ac:dyDescent="0.55000000000000004">
      <c r="A2245" s="49">
        <v>1122</v>
      </c>
      <c r="B2245" s="50">
        <v>1</v>
      </c>
      <c r="E2245" s="61" t="str">
        <f>IF(発注書!D2251="","",発注書!B2251)</f>
        <v/>
      </c>
      <c r="F2245" s="62" t="str">
        <f>IF(J2245="","",VLOOKUP(J2245,商品マスタ!$B:$D,2,FALSE))</f>
        <v/>
      </c>
      <c r="G2245" s="63" t="str">
        <f>IF(F2245="","",VLOOKUP(F2245,商品マスタ!$C:$D,2,FALSE))</f>
        <v/>
      </c>
      <c r="H2245" s="64" t="str">
        <f t="shared" si="35"/>
        <v/>
      </c>
      <c r="I2245" s="65" t="str">
        <f>IF(発注書!D2251="","",発注書!D2251)</f>
        <v/>
      </c>
      <c r="J2245" s="66" t="str">
        <f>IF(発注書!D2251="","",発注書!C2251)</f>
        <v/>
      </c>
      <c r="K2245" s="63"/>
      <c r="L2245" s="63"/>
      <c r="M2245" s="63"/>
      <c r="N2245" s="63"/>
    </row>
    <row r="2246" spans="1:14" x14ac:dyDescent="0.55000000000000004">
      <c r="B2246" s="50">
        <v>2</v>
      </c>
      <c r="E2246" s="61" t="str">
        <f>IF(発注書!D2252="","",発注書!B2252)</f>
        <v/>
      </c>
      <c r="F2246" s="62" t="str">
        <f>IF(J2246="","",VLOOKUP(J2246,商品マスタ!$B:$D,2,FALSE))</f>
        <v/>
      </c>
      <c r="G2246" s="63" t="str">
        <f>IF(F2246="","",VLOOKUP(F2246,商品マスタ!$C:$D,2,FALSE))</f>
        <v/>
      </c>
      <c r="H2246" s="64" t="str">
        <f t="shared" si="35"/>
        <v/>
      </c>
      <c r="I2246" s="65" t="str">
        <f>IF(発注書!D2252="","",発注書!D2252)</f>
        <v/>
      </c>
      <c r="J2246" s="66" t="str">
        <f>IF(発注書!D2252="","",発注書!C2252)</f>
        <v/>
      </c>
      <c r="K2246" s="63"/>
      <c r="L2246" s="63"/>
      <c r="M2246" s="63"/>
      <c r="N2246" s="63"/>
    </row>
    <row r="2247" spans="1:14" x14ac:dyDescent="0.55000000000000004">
      <c r="A2247" s="49">
        <v>1123</v>
      </c>
      <c r="B2247" s="50">
        <v>1</v>
      </c>
      <c r="E2247" s="61" t="str">
        <f>IF(発注書!D2253="","",発注書!B2253)</f>
        <v/>
      </c>
      <c r="F2247" s="62" t="str">
        <f>IF(J2247="","",VLOOKUP(J2247,商品マスタ!$B:$D,2,FALSE))</f>
        <v/>
      </c>
      <c r="G2247" s="63" t="str">
        <f>IF(F2247="","",VLOOKUP(F2247,商品マスタ!$C:$D,2,FALSE))</f>
        <v/>
      </c>
      <c r="H2247" s="64" t="str">
        <f t="shared" si="35"/>
        <v/>
      </c>
      <c r="I2247" s="65" t="str">
        <f>IF(発注書!D2253="","",発注書!D2253)</f>
        <v/>
      </c>
      <c r="J2247" s="66" t="str">
        <f>IF(発注書!D2253="","",発注書!C2253)</f>
        <v/>
      </c>
      <c r="K2247" s="63"/>
      <c r="L2247" s="63"/>
      <c r="M2247" s="63"/>
      <c r="N2247" s="63"/>
    </row>
    <row r="2248" spans="1:14" x14ac:dyDescent="0.55000000000000004">
      <c r="B2248" s="50">
        <v>2</v>
      </c>
      <c r="E2248" s="61" t="str">
        <f>IF(発注書!D2254="","",発注書!B2254)</f>
        <v/>
      </c>
      <c r="F2248" s="62" t="str">
        <f>IF(J2248="","",VLOOKUP(J2248,商品マスタ!$B:$D,2,FALSE))</f>
        <v/>
      </c>
      <c r="G2248" s="63" t="str">
        <f>IF(F2248="","",VLOOKUP(F2248,商品マスタ!$C:$D,2,FALSE))</f>
        <v/>
      </c>
      <c r="H2248" s="64" t="str">
        <f t="shared" si="35"/>
        <v/>
      </c>
      <c r="I2248" s="65" t="str">
        <f>IF(発注書!D2254="","",発注書!D2254)</f>
        <v/>
      </c>
      <c r="J2248" s="66" t="str">
        <f>IF(発注書!D2254="","",発注書!C2254)</f>
        <v/>
      </c>
      <c r="K2248" s="63"/>
      <c r="L2248" s="63"/>
      <c r="M2248" s="63"/>
      <c r="N2248" s="63"/>
    </row>
    <row r="2249" spans="1:14" x14ac:dyDescent="0.55000000000000004">
      <c r="A2249" s="49">
        <v>1124</v>
      </c>
      <c r="B2249" s="50">
        <v>1</v>
      </c>
      <c r="E2249" s="61" t="str">
        <f>IF(発注書!D2255="","",発注書!B2255)</f>
        <v/>
      </c>
      <c r="F2249" s="62" t="str">
        <f>IF(J2249="","",VLOOKUP(J2249,商品マスタ!$B:$D,2,FALSE))</f>
        <v/>
      </c>
      <c r="G2249" s="63" t="str">
        <f>IF(F2249="","",VLOOKUP(F2249,商品マスタ!$C:$D,2,FALSE))</f>
        <v/>
      </c>
      <c r="H2249" s="64" t="str">
        <f t="shared" si="35"/>
        <v/>
      </c>
      <c r="I2249" s="65" t="str">
        <f>IF(発注書!D2255="","",発注書!D2255)</f>
        <v/>
      </c>
      <c r="J2249" s="66" t="str">
        <f>IF(発注書!D2255="","",発注書!C2255)</f>
        <v/>
      </c>
      <c r="K2249" s="63"/>
      <c r="L2249" s="63"/>
      <c r="M2249" s="63"/>
      <c r="N2249" s="63"/>
    </row>
    <row r="2250" spans="1:14" x14ac:dyDescent="0.55000000000000004">
      <c r="B2250" s="50">
        <v>2</v>
      </c>
      <c r="E2250" s="61" t="str">
        <f>IF(発注書!D2256="","",発注書!B2256)</f>
        <v/>
      </c>
      <c r="F2250" s="62" t="str">
        <f>IF(J2250="","",VLOOKUP(J2250,商品マスタ!$B:$D,2,FALSE))</f>
        <v/>
      </c>
      <c r="G2250" s="63" t="str">
        <f>IF(F2250="","",VLOOKUP(F2250,商品マスタ!$C:$D,2,FALSE))</f>
        <v/>
      </c>
      <c r="H2250" s="64" t="str">
        <f t="shared" si="35"/>
        <v/>
      </c>
      <c r="I2250" s="65" t="str">
        <f>IF(発注書!D2256="","",発注書!D2256)</f>
        <v/>
      </c>
      <c r="J2250" s="66" t="str">
        <f>IF(発注書!D2256="","",発注書!C2256)</f>
        <v/>
      </c>
      <c r="K2250" s="63"/>
      <c r="L2250" s="63"/>
      <c r="M2250" s="63"/>
      <c r="N2250" s="63"/>
    </row>
    <row r="2251" spans="1:14" x14ac:dyDescent="0.55000000000000004">
      <c r="A2251" s="49">
        <v>1125</v>
      </c>
      <c r="B2251" s="50">
        <v>1</v>
      </c>
      <c r="E2251" s="61" t="str">
        <f>IF(発注書!D2257="","",発注書!B2257)</f>
        <v/>
      </c>
      <c r="F2251" s="62" t="str">
        <f>IF(J2251="","",VLOOKUP(J2251,商品マスタ!$B:$D,2,FALSE))</f>
        <v/>
      </c>
      <c r="G2251" s="63" t="str">
        <f>IF(F2251="","",VLOOKUP(F2251,商品マスタ!$C:$D,2,FALSE))</f>
        <v/>
      </c>
      <c r="H2251" s="64" t="str">
        <f t="shared" si="35"/>
        <v/>
      </c>
      <c r="I2251" s="65" t="str">
        <f>IF(発注書!D2257="","",発注書!D2257)</f>
        <v/>
      </c>
      <c r="J2251" s="66" t="str">
        <f>IF(発注書!D2257="","",発注書!C2257)</f>
        <v/>
      </c>
      <c r="K2251" s="63"/>
      <c r="L2251" s="63"/>
      <c r="M2251" s="63"/>
      <c r="N2251" s="63"/>
    </row>
    <row r="2252" spans="1:14" x14ac:dyDescent="0.55000000000000004">
      <c r="B2252" s="50">
        <v>2</v>
      </c>
      <c r="E2252" s="61" t="str">
        <f>IF(発注書!D2258="","",発注書!B2258)</f>
        <v/>
      </c>
      <c r="F2252" s="62" t="str">
        <f>IF(J2252="","",VLOOKUP(J2252,商品マスタ!$B:$D,2,FALSE))</f>
        <v/>
      </c>
      <c r="G2252" s="63" t="str">
        <f>IF(F2252="","",VLOOKUP(F2252,商品マスタ!$C:$D,2,FALSE))</f>
        <v/>
      </c>
      <c r="H2252" s="64" t="str">
        <f t="shared" si="35"/>
        <v/>
      </c>
      <c r="I2252" s="65" t="str">
        <f>IF(発注書!D2258="","",発注書!D2258)</f>
        <v/>
      </c>
      <c r="J2252" s="66" t="str">
        <f>IF(発注書!D2258="","",発注書!C2258)</f>
        <v/>
      </c>
      <c r="K2252" s="63"/>
      <c r="L2252" s="63"/>
      <c r="M2252" s="63"/>
      <c r="N2252" s="63"/>
    </row>
    <row r="2253" spans="1:14" x14ac:dyDescent="0.55000000000000004">
      <c r="A2253" s="49">
        <v>1126</v>
      </c>
      <c r="B2253" s="50">
        <v>1</v>
      </c>
      <c r="E2253" s="61" t="str">
        <f>IF(発注書!D2259="","",発注書!B2259)</f>
        <v/>
      </c>
      <c r="F2253" s="62" t="str">
        <f>IF(J2253="","",VLOOKUP(J2253,商品マスタ!$B:$D,2,FALSE))</f>
        <v/>
      </c>
      <c r="G2253" s="63" t="str">
        <f>IF(F2253="","",VLOOKUP(F2253,商品マスタ!$C:$D,2,FALSE))</f>
        <v/>
      </c>
      <c r="H2253" s="64" t="str">
        <f t="shared" si="35"/>
        <v/>
      </c>
      <c r="I2253" s="65" t="str">
        <f>IF(発注書!D2259="","",発注書!D2259)</f>
        <v/>
      </c>
      <c r="J2253" s="66" t="str">
        <f>IF(発注書!D2259="","",発注書!C2259)</f>
        <v/>
      </c>
      <c r="K2253" s="63"/>
      <c r="L2253" s="63"/>
      <c r="M2253" s="63"/>
      <c r="N2253" s="63"/>
    </row>
    <row r="2254" spans="1:14" x14ac:dyDescent="0.55000000000000004">
      <c r="B2254" s="50">
        <v>2</v>
      </c>
      <c r="E2254" s="61" t="str">
        <f>IF(発注書!D2260="","",発注書!B2260)</f>
        <v/>
      </c>
      <c r="F2254" s="62" t="str">
        <f>IF(J2254="","",VLOOKUP(J2254,商品マスタ!$B:$D,2,FALSE))</f>
        <v/>
      </c>
      <c r="G2254" s="63" t="str">
        <f>IF(F2254="","",VLOOKUP(F2254,商品マスタ!$C:$D,2,FALSE))</f>
        <v/>
      </c>
      <c r="H2254" s="64" t="str">
        <f t="shared" si="35"/>
        <v/>
      </c>
      <c r="I2254" s="65" t="str">
        <f>IF(発注書!D2260="","",発注書!D2260)</f>
        <v/>
      </c>
      <c r="J2254" s="66" t="str">
        <f>IF(発注書!D2260="","",発注書!C2260)</f>
        <v/>
      </c>
      <c r="K2254" s="63"/>
      <c r="L2254" s="63"/>
      <c r="M2254" s="63"/>
      <c r="N2254" s="63"/>
    </row>
    <row r="2255" spans="1:14" x14ac:dyDescent="0.55000000000000004">
      <c r="A2255" s="49">
        <v>1127</v>
      </c>
      <c r="B2255" s="50">
        <v>1</v>
      </c>
      <c r="E2255" s="61" t="str">
        <f>IF(発注書!D2261="","",発注書!B2261)</f>
        <v/>
      </c>
      <c r="F2255" s="62" t="str">
        <f>IF(J2255="","",VLOOKUP(J2255,商品マスタ!$B:$D,2,FALSE))</f>
        <v/>
      </c>
      <c r="G2255" s="63" t="str">
        <f>IF(F2255="","",VLOOKUP(F2255,商品マスタ!$C:$D,2,FALSE))</f>
        <v/>
      </c>
      <c r="H2255" s="64" t="str">
        <f t="shared" si="35"/>
        <v/>
      </c>
      <c r="I2255" s="65" t="str">
        <f>IF(発注書!D2261="","",発注書!D2261)</f>
        <v/>
      </c>
      <c r="J2255" s="66" t="str">
        <f>IF(発注書!D2261="","",発注書!C2261)</f>
        <v/>
      </c>
      <c r="K2255" s="63"/>
      <c r="L2255" s="63"/>
      <c r="M2255" s="63"/>
      <c r="N2255" s="63"/>
    </row>
    <row r="2256" spans="1:14" x14ac:dyDescent="0.55000000000000004">
      <c r="B2256" s="50">
        <v>2</v>
      </c>
      <c r="E2256" s="61" t="str">
        <f>IF(発注書!D2262="","",発注書!B2262)</f>
        <v/>
      </c>
      <c r="F2256" s="62" t="str">
        <f>IF(J2256="","",VLOOKUP(J2256,商品マスタ!$B:$D,2,FALSE))</f>
        <v/>
      </c>
      <c r="G2256" s="63" t="str">
        <f>IF(F2256="","",VLOOKUP(F2256,商品マスタ!$C:$D,2,FALSE))</f>
        <v/>
      </c>
      <c r="H2256" s="64" t="str">
        <f t="shared" si="35"/>
        <v/>
      </c>
      <c r="I2256" s="65" t="str">
        <f>IF(発注書!D2262="","",発注書!D2262)</f>
        <v/>
      </c>
      <c r="J2256" s="66" t="str">
        <f>IF(発注書!D2262="","",発注書!C2262)</f>
        <v/>
      </c>
      <c r="K2256" s="63"/>
      <c r="L2256" s="63"/>
      <c r="M2256" s="63"/>
      <c r="N2256" s="63"/>
    </row>
    <row r="2257" spans="1:14" x14ac:dyDescent="0.55000000000000004">
      <c r="A2257" s="49">
        <v>1128</v>
      </c>
      <c r="B2257" s="50">
        <v>1</v>
      </c>
      <c r="E2257" s="61" t="str">
        <f>IF(発注書!D2263="","",発注書!B2263)</f>
        <v/>
      </c>
      <c r="F2257" s="62" t="str">
        <f>IF(J2257="","",VLOOKUP(J2257,商品マスタ!$B:$D,2,FALSE))</f>
        <v/>
      </c>
      <c r="G2257" s="63" t="str">
        <f>IF(F2257="","",VLOOKUP(F2257,商品マスタ!$C:$D,2,FALSE))</f>
        <v/>
      </c>
      <c r="H2257" s="64" t="str">
        <f t="shared" si="35"/>
        <v/>
      </c>
      <c r="I2257" s="65" t="str">
        <f>IF(発注書!D2263="","",発注書!D2263)</f>
        <v/>
      </c>
      <c r="J2257" s="66" t="str">
        <f>IF(発注書!D2263="","",発注書!C2263)</f>
        <v/>
      </c>
      <c r="K2257" s="63"/>
      <c r="L2257" s="63"/>
      <c r="M2257" s="63"/>
      <c r="N2257" s="63"/>
    </row>
    <row r="2258" spans="1:14" x14ac:dyDescent="0.55000000000000004">
      <c r="B2258" s="50">
        <v>2</v>
      </c>
      <c r="E2258" s="61" t="str">
        <f>IF(発注書!D2264="","",発注書!B2264)</f>
        <v/>
      </c>
      <c r="F2258" s="62" t="str">
        <f>IF(J2258="","",VLOOKUP(J2258,商品マスタ!$B:$D,2,FALSE))</f>
        <v/>
      </c>
      <c r="G2258" s="63" t="str">
        <f>IF(F2258="","",VLOOKUP(F2258,商品マスタ!$C:$D,2,FALSE))</f>
        <v/>
      </c>
      <c r="H2258" s="64" t="str">
        <f t="shared" si="35"/>
        <v/>
      </c>
      <c r="I2258" s="65" t="str">
        <f>IF(発注書!D2264="","",発注書!D2264)</f>
        <v/>
      </c>
      <c r="J2258" s="66" t="str">
        <f>IF(発注書!D2264="","",発注書!C2264)</f>
        <v/>
      </c>
      <c r="K2258" s="63"/>
      <c r="L2258" s="63"/>
      <c r="M2258" s="63"/>
      <c r="N2258" s="63"/>
    </row>
    <row r="2259" spans="1:14" x14ac:dyDescent="0.55000000000000004">
      <c r="A2259" s="49">
        <v>1129</v>
      </c>
      <c r="B2259" s="50">
        <v>1</v>
      </c>
      <c r="E2259" s="61" t="str">
        <f>IF(発注書!D2265="","",発注書!B2265)</f>
        <v/>
      </c>
      <c r="F2259" s="62" t="str">
        <f>IF(J2259="","",VLOOKUP(J2259,商品マスタ!$B:$D,2,FALSE))</f>
        <v/>
      </c>
      <c r="G2259" s="63" t="str">
        <f>IF(F2259="","",VLOOKUP(F2259,商品マスタ!$C:$D,2,FALSE))</f>
        <v/>
      </c>
      <c r="H2259" s="64" t="str">
        <f t="shared" si="35"/>
        <v/>
      </c>
      <c r="I2259" s="65" t="str">
        <f>IF(発注書!D2265="","",発注書!D2265)</f>
        <v/>
      </c>
      <c r="J2259" s="66" t="str">
        <f>IF(発注書!D2265="","",発注書!C2265)</f>
        <v/>
      </c>
      <c r="K2259" s="63"/>
      <c r="L2259" s="63"/>
      <c r="M2259" s="63"/>
      <c r="N2259" s="63"/>
    </row>
    <row r="2260" spans="1:14" x14ac:dyDescent="0.55000000000000004">
      <c r="B2260" s="50">
        <v>2</v>
      </c>
      <c r="E2260" s="61" t="str">
        <f>IF(発注書!D2266="","",発注書!B2266)</f>
        <v/>
      </c>
      <c r="F2260" s="62" t="str">
        <f>IF(J2260="","",VLOOKUP(J2260,商品マスタ!$B:$D,2,FALSE))</f>
        <v/>
      </c>
      <c r="G2260" s="63" t="str">
        <f>IF(F2260="","",VLOOKUP(F2260,商品マスタ!$C:$D,2,FALSE))</f>
        <v/>
      </c>
      <c r="H2260" s="64" t="str">
        <f t="shared" si="35"/>
        <v/>
      </c>
      <c r="I2260" s="65" t="str">
        <f>IF(発注書!D2266="","",発注書!D2266)</f>
        <v/>
      </c>
      <c r="J2260" s="66" t="str">
        <f>IF(発注書!D2266="","",発注書!C2266)</f>
        <v/>
      </c>
      <c r="K2260" s="63"/>
      <c r="L2260" s="63"/>
      <c r="M2260" s="63"/>
      <c r="N2260" s="63"/>
    </row>
    <row r="2261" spans="1:14" x14ac:dyDescent="0.55000000000000004">
      <c r="A2261" s="49">
        <v>1130</v>
      </c>
      <c r="B2261" s="50">
        <v>1</v>
      </c>
      <c r="E2261" s="61" t="str">
        <f>IF(発注書!D2267="","",発注書!B2267)</f>
        <v/>
      </c>
      <c r="F2261" s="62" t="str">
        <f>IF(J2261="","",VLOOKUP(J2261,商品マスタ!$B:$D,2,FALSE))</f>
        <v/>
      </c>
      <c r="G2261" s="63" t="str">
        <f>IF(F2261="","",VLOOKUP(F2261,商品マスタ!$C:$D,2,FALSE))</f>
        <v/>
      </c>
      <c r="H2261" s="64" t="str">
        <f t="shared" si="35"/>
        <v/>
      </c>
      <c r="I2261" s="65" t="str">
        <f>IF(発注書!D2267="","",発注書!D2267)</f>
        <v/>
      </c>
      <c r="J2261" s="66" t="str">
        <f>IF(発注書!D2267="","",発注書!C2267)</f>
        <v/>
      </c>
      <c r="K2261" s="63"/>
      <c r="L2261" s="63"/>
      <c r="M2261" s="63"/>
      <c r="N2261" s="63"/>
    </row>
    <row r="2262" spans="1:14" x14ac:dyDescent="0.55000000000000004">
      <c r="B2262" s="50">
        <v>2</v>
      </c>
      <c r="E2262" s="61" t="str">
        <f>IF(発注書!D2268="","",発注書!B2268)</f>
        <v/>
      </c>
      <c r="F2262" s="62" t="str">
        <f>IF(J2262="","",VLOOKUP(J2262,商品マスタ!$B:$D,2,FALSE))</f>
        <v/>
      </c>
      <c r="G2262" s="63" t="str">
        <f>IF(F2262="","",VLOOKUP(F2262,商品マスタ!$C:$D,2,FALSE))</f>
        <v/>
      </c>
      <c r="H2262" s="64" t="str">
        <f t="shared" si="35"/>
        <v/>
      </c>
      <c r="I2262" s="65" t="str">
        <f>IF(発注書!D2268="","",発注書!D2268)</f>
        <v/>
      </c>
      <c r="J2262" s="66" t="str">
        <f>IF(発注書!D2268="","",発注書!C2268)</f>
        <v/>
      </c>
      <c r="K2262" s="63"/>
      <c r="L2262" s="63"/>
      <c r="M2262" s="63"/>
      <c r="N2262" s="63"/>
    </row>
    <row r="2263" spans="1:14" x14ac:dyDescent="0.55000000000000004">
      <c r="A2263" s="49">
        <v>1131</v>
      </c>
      <c r="B2263" s="50">
        <v>1</v>
      </c>
      <c r="E2263" s="61" t="str">
        <f>IF(発注書!D2269="","",発注書!B2269)</f>
        <v/>
      </c>
      <c r="F2263" s="62" t="str">
        <f>IF(J2263="","",VLOOKUP(J2263,商品マスタ!$B:$D,2,FALSE))</f>
        <v/>
      </c>
      <c r="G2263" s="63" t="str">
        <f>IF(F2263="","",VLOOKUP(F2263,商品マスタ!$C:$D,2,FALSE))</f>
        <v/>
      </c>
      <c r="H2263" s="64" t="str">
        <f t="shared" si="35"/>
        <v/>
      </c>
      <c r="I2263" s="65" t="str">
        <f>IF(発注書!D2269="","",発注書!D2269)</f>
        <v/>
      </c>
      <c r="J2263" s="66" t="str">
        <f>IF(発注書!D2269="","",発注書!C2269)</f>
        <v/>
      </c>
      <c r="K2263" s="63"/>
      <c r="L2263" s="63"/>
      <c r="M2263" s="63"/>
      <c r="N2263" s="63"/>
    </row>
    <row r="2264" spans="1:14" x14ac:dyDescent="0.55000000000000004">
      <c r="B2264" s="50">
        <v>2</v>
      </c>
      <c r="E2264" s="61" t="str">
        <f>IF(発注書!D2270="","",発注書!B2270)</f>
        <v/>
      </c>
      <c r="F2264" s="62" t="str">
        <f>IF(J2264="","",VLOOKUP(J2264,商品マスタ!$B:$D,2,FALSE))</f>
        <v/>
      </c>
      <c r="G2264" s="63" t="str">
        <f>IF(F2264="","",VLOOKUP(F2264,商品マスタ!$C:$D,2,FALSE))</f>
        <v/>
      </c>
      <c r="H2264" s="64" t="str">
        <f t="shared" si="35"/>
        <v/>
      </c>
      <c r="I2264" s="65" t="str">
        <f>IF(発注書!D2270="","",発注書!D2270)</f>
        <v/>
      </c>
      <c r="J2264" s="66" t="str">
        <f>IF(発注書!D2270="","",発注書!C2270)</f>
        <v/>
      </c>
      <c r="K2264" s="63"/>
      <c r="L2264" s="63"/>
      <c r="M2264" s="63"/>
      <c r="N2264" s="63"/>
    </row>
    <row r="2265" spans="1:14" x14ac:dyDescent="0.55000000000000004">
      <c r="A2265" s="49">
        <v>1132</v>
      </c>
      <c r="B2265" s="50">
        <v>1</v>
      </c>
      <c r="E2265" s="61" t="str">
        <f>IF(発注書!D2271="","",発注書!B2271)</f>
        <v/>
      </c>
      <c r="F2265" s="62" t="str">
        <f>IF(J2265="","",VLOOKUP(J2265,商品マスタ!$B:$D,2,FALSE))</f>
        <v/>
      </c>
      <c r="G2265" s="63" t="str">
        <f>IF(F2265="","",VLOOKUP(F2265,商品マスタ!$C:$D,2,FALSE))</f>
        <v/>
      </c>
      <c r="H2265" s="64" t="str">
        <f t="shared" si="35"/>
        <v/>
      </c>
      <c r="I2265" s="65" t="str">
        <f>IF(発注書!D2271="","",発注書!D2271)</f>
        <v/>
      </c>
      <c r="J2265" s="66" t="str">
        <f>IF(発注書!D2271="","",発注書!C2271)</f>
        <v/>
      </c>
      <c r="K2265" s="63"/>
      <c r="L2265" s="63"/>
      <c r="M2265" s="63"/>
      <c r="N2265" s="63"/>
    </row>
    <row r="2266" spans="1:14" x14ac:dyDescent="0.55000000000000004">
      <c r="B2266" s="50">
        <v>2</v>
      </c>
      <c r="E2266" s="61" t="str">
        <f>IF(発注書!D2272="","",発注書!B2272)</f>
        <v/>
      </c>
      <c r="F2266" s="62" t="str">
        <f>IF(J2266="","",VLOOKUP(J2266,商品マスタ!$B:$D,2,FALSE))</f>
        <v/>
      </c>
      <c r="G2266" s="63" t="str">
        <f>IF(F2266="","",VLOOKUP(F2266,商品マスタ!$C:$D,2,FALSE))</f>
        <v/>
      </c>
      <c r="H2266" s="64" t="str">
        <f t="shared" si="35"/>
        <v/>
      </c>
      <c r="I2266" s="65" t="str">
        <f>IF(発注書!D2272="","",発注書!D2272)</f>
        <v/>
      </c>
      <c r="J2266" s="66" t="str">
        <f>IF(発注書!D2272="","",発注書!C2272)</f>
        <v/>
      </c>
      <c r="K2266" s="63"/>
      <c r="L2266" s="63"/>
      <c r="M2266" s="63"/>
      <c r="N2266" s="63"/>
    </row>
    <row r="2267" spans="1:14" x14ac:dyDescent="0.55000000000000004">
      <c r="A2267" s="49">
        <v>1133</v>
      </c>
      <c r="B2267" s="50">
        <v>1</v>
      </c>
      <c r="E2267" s="61" t="str">
        <f>IF(発注書!D2273="","",発注書!B2273)</f>
        <v/>
      </c>
      <c r="F2267" s="62" t="str">
        <f>IF(J2267="","",VLOOKUP(J2267,商品マスタ!$B:$D,2,FALSE))</f>
        <v/>
      </c>
      <c r="G2267" s="63" t="str">
        <f>IF(F2267="","",VLOOKUP(F2267,商品マスタ!$C:$D,2,FALSE))</f>
        <v/>
      </c>
      <c r="H2267" s="64" t="str">
        <f t="shared" si="35"/>
        <v/>
      </c>
      <c r="I2267" s="65" t="str">
        <f>IF(発注書!D2273="","",発注書!D2273)</f>
        <v/>
      </c>
      <c r="J2267" s="66" t="str">
        <f>IF(発注書!D2273="","",発注書!C2273)</f>
        <v/>
      </c>
      <c r="K2267" s="63"/>
      <c r="L2267" s="63"/>
      <c r="M2267" s="63"/>
      <c r="N2267" s="63"/>
    </row>
    <row r="2268" spans="1:14" x14ac:dyDescent="0.55000000000000004">
      <c r="B2268" s="50">
        <v>2</v>
      </c>
      <c r="E2268" s="61" t="str">
        <f>IF(発注書!D2274="","",発注書!B2274)</f>
        <v/>
      </c>
      <c r="F2268" s="62" t="str">
        <f>IF(J2268="","",VLOOKUP(J2268,商品マスタ!$B:$D,2,FALSE))</f>
        <v/>
      </c>
      <c r="G2268" s="63" t="str">
        <f>IF(F2268="","",VLOOKUP(F2268,商品マスタ!$C:$D,2,FALSE))</f>
        <v/>
      </c>
      <c r="H2268" s="64" t="str">
        <f t="shared" si="35"/>
        <v/>
      </c>
      <c r="I2268" s="65" t="str">
        <f>IF(発注書!D2274="","",発注書!D2274)</f>
        <v/>
      </c>
      <c r="J2268" s="66" t="str">
        <f>IF(発注書!D2274="","",発注書!C2274)</f>
        <v/>
      </c>
      <c r="K2268" s="63"/>
      <c r="L2268" s="63"/>
      <c r="M2268" s="63"/>
      <c r="N2268" s="63"/>
    </row>
    <row r="2269" spans="1:14" x14ac:dyDescent="0.55000000000000004">
      <c r="A2269" s="49">
        <v>1134</v>
      </c>
      <c r="B2269" s="50">
        <v>1</v>
      </c>
      <c r="E2269" s="61" t="str">
        <f>IF(発注書!D2275="","",発注書!B2275)</f>
        <v/>
      </c>
      <c r="F2269" s="62" t="str">
        <f>IF(J2269="","",VLOOKUP(J2269,商品マスタ!$B:$D,2,FALSE))</f>
        <v/>
      </c>
      <c r="G2269" s="63" t="str">
        <f>IF(F2269="","",VLOOKUP(F2269,商品マスタ!$C:$D,2,FALSE))</f>
        <v/>
      </c>
      <c r="H2269" s="64" t="str">
        <f t="shared" si="35"/>
        <v/>
      </c>
      <c r="I2269" s="65" t="str">
        <f>IF(発注書!D2275="","",発注書!D2275)</f>
        <v/>
      </c>
      <c r="J2269" s="66" t="str">
        <f>IF(発注書!D2275="","",発注書!C2275)</f>
        <v/>
      </c>
      <c r="K2269" s="63"/>
      <c r="L2269" s="63"/>
      <c r="M2269" s="63"/>
      <c r="N2269" s="63"/>
    </row>
    <row r="2270" spans="1:14" x14ac:dyDescent="0.55000000000000004">
      <c r="B2270" s="50">
        <v>2</v>
      </c>
      <c r="E2270" s="61" t="str">
        <f>IF(発注書!D2276="","",発注書!B2276)</f>
        <v/>
      </c>
      <c r="F2270" s="62" t="str">
        <f>IF(J2270="","",VLOOKUP(J2270,商品マスタ!$B:$D,2,FALSE))</f>
        <v/>
      </c>
      <c r="G2270" s="63" t="str">
        <f>IF(F2270="","",VLOOKUP(F2270,商品マスタ!$C:$D,2,FALSE))</f>
        <v/>
      </c>
      <c r="H2270" s="64" t="str">
        <f t="shared" si="35"/>
        <v/>
      </c>
      <c r="I2270" s="65" t="str">
        <f>IF(発注書!D2276="","",発注書!D2276)</f>
        <v/>
      </c>
      <c r="J2270" s="66" t="str">
        <f>IF(発注書!D2276="","",発注書!C2276)</f>
        <v/>
      </c>
      <c r="K2270" s="63"/>
      <c r="L2270" s="63"/>
      <c r="M2270" s="63"/>
      <c r="N2270" s="63"/>
    </row>
    <row r="2271" spans="1:14" x14ac:dyDescent="0.55000000000000004">
      <c r="A2271" s="49">
        <v>1135</v>
      </c>
      <c r="B2271" s="50">
        <v>1</v>
      </c>
      <c r="E2271" s="61" t="str">
        <f>IF(発注書!D2277="","",発注書!B2277)</f>
        <v/>
      </c>
      <c r="F2271" s="62" t="str">
        <f>IF(J2271="","",VLOOKUP(J2271,商品マスタ!$B:$D,2,FALSE))</f>
        <v/>
      </c>
      <c r="G2271" s="63" t="str">
        <f>IF(F2271="","",VLOOKUP(F2271,商品マスタ!$C:$D,2,FALSE))</f>
        <v/>
      </c>
      <c r="H2271" s="64" t="str">
        <f t="shared" si="35"/>
        <v/>
      </c>
      <c r="I2271" s="65" t="str">
        <f>IF(発注書!D2277="","",発注書!D2277)</f>
        <v/>
      </c>
      <c r="J2271" s="66" t="str">
        <f>IF(発注書!D2277="","",発注書!C2277)</f>
        <v/>
      </c>
      <c r="K2271" s="63"/>
      <c r="L2271" s="63"/>
      <c r="M2271" s="63"/>
      <c r="N2271" s="63"/>
    </row>
    <row r="2272" spans="1:14" x14ac:dyDescent="0.55000000000000004">
      <c r="B2272" s="50">
        <v>2</v>
      </c>
      <c r="E2272" s="61" t="str">
        <f>IF(発注書!D2278="","",発注書!B2278)</f>
        <v/>
      </c>
      <c r="F2272" s="62" t="str">
        <f>IF(J2272="","",VLOOKUP(J2272,商品マスタ!$B:$D,2,FALSE))</f>
        <v/>
      </c>
      <c r="G2272" s="63" t="str">
        <f>IF(F2272="","",VLOOKUP(F2272,商品マスタ!$C:$D,2,FALSE))</f>
        <v/>
      </c>
      <c r="H2272" s="64" t="str">
        <f t="shared" si="35"/>
        <v/>
      </c>
      <c r="I2272" s="65" t="str">
        <f>IF(発注書!D2278="","",発注書!D2278)</f>
        <v/>
      </c>
      <c r="J2272" s="66" t="str">
        <f>IF(発注書!D2278="","",発注書!C2278)</f>
        <v/>
      </c>
      <c r="K2272" s="63"/>
      <c r="L2272" s="63"/>
      <c r="M2272" s="63"/>
      <c r="N2272" s="63"/>
    </row>
    <row r="2273" spans="1:14" x14ac:dyDescent="0.55000000000000004">
      <c r="A2273" s="49">
        <v>1136</v>
      </c>
      <c r="B2273" s="50">
        <v>1</v>
      </c>
      <c r="E2273" s="61" t="str">
        <f>IF(発注書!D2279="","",発注書!B2279)</f>
        <v/>
      </c>
      <c r="F2273" s="62" t="str">
        <f>IF(J2273="","",VLOOKUP(J2273,商品マスタ!$B:$D,2,FALSE))</f>
        <v/>
      </c>
      <c r="G2273" s="63" t="str">
        <f>IF(F2273="","",VLOOKUP(F2273,商品マスタ!$C:$D,2,FALSE))</f>
        <v/>
      </c>
      <c r="H2273" s="64" t="str">
        <f t="shared" si="35"/>
        <v/>
      </c>
      <c r="I2273" s="65" t="str">
        <f>IF(発注書!D2279="","",発注書!D2279)</f>
        <v/>
      </c>
      <c r="J2273" s="66" t="str">
        <f>IF(発注書!D2279="","",発注書!C2279)</f>
        <v/>
      </c>
      <c r="K2273" s="63"/>
      <c r="L2273" s="63"/>
      <c r="M2273" s="63"/>
      <c r="N2273" s="63"/>
    </row>
    <row r="2274" spans="1:14" x14ac:dyDescent="0.55000000000000004">
      <c r="B2274" s="50">
        <v>2</v>
      </c>
      <c r="E2274" s="61" t="str">
        <f>IF(発注書!D2280="","",発注書!B2280)</f>
        <v/>
      </c>
      <c r="F2274" s="62" t="str">
        <f>IF(J2274="","",VLOOKUP(J2274,商品マスタ!$B:$D,2,FALSE))</f>
        <v/>
      </c>
      <c r="G2274" s="63" t="str">
        <f>IF(F2274="","",VLOOKUP(F2274,商品マスタ!$C:$D,2,FALSE))</f>
        <v/>
      </c>
      <c r="H2274" s="64" t="str">
        <f t="shared" si="35"/>
        <v/>
      </c>
      <c r="I2274" s="65" t="str">
        <f>IF(発注書!D2280="","",発注書!D2280)</f>
        <v/>
      </c>
      <c r="J2274" s="66" t="str">
        <f>IF(発注書!D2280="","",発注書!C2280)</f>
        <v/>
      </c>
      <c r="K2274" s="63"/>
      <c r="L2274" s="63"/>
      <c r="M2274" s="63"/>
      <c r="N2274" s="63"/>
    </row>
    <row r="2275" spans="1:14" x14ac:dyDescent="0.55000000000000004">
      <c r="A2275" s="49">
        <v>1137</v>
      </c>
      <c r="B2275" s="50">
        <v>1</v>
      </c>
      <c r="E2275" s="61" t="str">
        <f>IF(発注書!D2281="","",発注書!B2281)</f>
        <v/>
      </c>
      <c r="F2275" s="62" t="str">
        <f>IF(J2275="","",VLOOKUP(J2275,商品マスタ!$B:$D,2,FALSE))</f>
        <v/>
      </c>
      <c r="G2275" s="63" t="str">
        <f>IF(F2275="","",VLOOKUP(F2275,商品マスタ!$C:$D,2,FALSE))</f>
        <v/>
      </c>
      <c r="H2275" s="64" t="str">
        <f t="shared" si="35"/>
        <v/>
      </c>
      <c r="I2275" s="65" t="str">
        <f>IF(発注書!D2281="","",発注書!D2281)</f>
        <v/>
      </c>
      <c r="J2275" s="66" t="str">
        <f>IF(発注書!D2281="","",発注書!C2281)</f>
        <v/>
      </c>
      <c r="K2275" s="63"/>
      <c r="L2275" s="63"/>
      <c r="M2275" s="63"/>
      <c r="N2275" s="63"/>
    </row>
    <row r="2276" spans="1:14" x14ac:dyDescent="0.55000000000000004">
      <c r="B2276" s="50">
        <v>2</v>
      </c>
      <c r="E2276" s="61" t="str">
        <f>IF(発注書!D2282="","",発注書!B2282)</f>
        <v/>
      </c>
      <c r="F2276" s="62" t="str">
        <f>IF(J2276="","",VLOOKUP(J2276,商品マスタ!$B:$D,2,FALSE))</f>
        <v/>
      </c>
      <c r="G2276" s="63" t="str">
        <f>IF(F2276="","",VLOOKUP(F2276,商品マスタ!$C:$D,2,FALSE))</f>
        <v/>
      </c>
      <c r="H2276" s="64" t="str">
        <f t="shared" si="35"/>
        <v/>
      </c>
      <c r="I2276" s="65" t="str">
        <f>IF(発注書!D2282="","",発注書!D2282)</f>
        <v/>
      </c>
      <c r="J2276" s="66" t="str">
        <f>IF(発注書!D2282="","",発注書!C2282)</f>
        <v/>
      </c>
      <c r="K2276" s="63"/>
      <c r="L2276" s="63"/>
      <c r="M2276" s="63"/>
      <c r="N2276" s="63"/>
    </row>
    <row r="2277" spans="1:14" x14ac:dyDescent="0.55000000000000004">
      <c r="A2277" s="49">
        <v>1138</v>
      </c>
      <c r="B2277" s="50">
        <v>1</v>
      </c>
      <c r="E2277" s="61" t="str">
        <f>IF(発注書!D2283="","",発注書!B2283)</f>
        <v/>
      </c>
      <c r="F2277" s="62" t="str">
        <f>IF(J2277="","",VLOOKUP(J2277,商品マスタ!$B:$D,2,FALSE))</f>
        <v/>
      </c>
      <c r="G2277" s="63" t="str">
        <f>IF(F2277="","",VLOOKUP(F2277,商品マスタ!$C:$D,2,FALSE))</f>
        <v/>
      </c>
      <c r="H2277" s="64" t="str">
        <f t="shared" si="35"/>
        <v/>
      </c>
      <c r="I2277" s="65" t="str">
        <f>IF(発注書!D2283="","",発注書!D2283)</f>
        <v/>
      </c>
      <c r="J2277" s="66" t="str">
        <f>IF(発注書!D2283="","",発注書!C2283)</f>
        <v/>
      </c>
      <c r="K2277" s="63"/>
      <c r="L2277" s="63"/>
      <c r="M2277" s="63"/>
      <c r="N2277" s="63"/>
    </row>
    <row r="2278" spans="1:14" x14ac:dyDescent="0.55000000000000004">
      <c r="B2278" s="50">
        <v>2</v>
      </c>
      <c r="E2278" s="61" t="str">
        <f>IF(発注書!D2284="","",発注書!B2284)</f>
        <v/>
      </c>
      <c r="F2278" s="62" t="str">
        <f>IF(J2278="","",VLOOKUP(J2278,商品マスタ!$B:$D,2,FALSE))</f>
        <v/>
      </c>
      <c r="G2278" s="63" t="str">
        <f>IF(F2278="","",VLOOKUP(F2278,商品マスタ!$C:$D,2,FALSE))</f>
        <v/>
      </c>
      <c r="H2278" s="64" t="str">
        <f t="shared" si="35"/>
        <v/>
      </c>
      <c r="I2278" s="65" t="str">
        <f>IF(発注書!D2284="","",発注書!D2284)</f>
        <v/>
      </c>
      <c r="J2278" s="66" t="str">
        <f>IF(発注書!D2284="","",発注書!C2284)</f>
        <v/>
      </c>
      <c r="K2278" s="63"/>
      <c r="L2278" s="63"/>
      <c r="M2278" s="63"/>
      <c r="N2278" s="63"/>
    </row>
    <row r="2279" spans="1:14" x14ac:dyDescent="0.55000000000000004">
      <c r="A2279" s="49">
        <v>1139</v>
      </c>
      <c r="B2279" s="50">
        <v>1</v>
      </c>
      <c r="E2279" s="61" t="str">
        <f>IF(発注書!D2285="","",発注書!B2285)</f>
        <v/>
      </c>
      <c r="F2279" s="62" t="str">
        <f>IF(J2279="","",VLOOKUP(J2279,商品マスタ!$B:$D,2,FALSE))</f>
        <v/>
      </c>
      <c r="G2279" s="63" t="str">
        <f>IF(F2279="","",VLOOKUP(F2279,商品マスタ!$C:$D,2,FALSE))</f>
        <v/>
      </c>
      <c r="H2279" s="64" t="str">
        <f t="shared" si="35"/>
        <v/>
      </c>
      <c r="I2279" s="65" t="str">
        <f>IF(発注書!D2285="","",発注書!D2285)</f>
        <v/>
      </c>
      <c r="J2279" s="66" t="str">
        <f>IF(発注書!D2285="","",発注書!C2285)</f>
        <v/>
      </c>
      <c r="K2279" s="63"/>
      <c r="L2279" s="63"/>
      <c r="M2279" s="63"/>
      <c r="N2279" s="63"/>
    </row>
    <row r="2280" spans="1:14" x14ac:dyDescent="0.55000000000000004">
      <c r="B2280" s="50">
        <v>2</v>
      </c>
      <c r="E2280" s="61" t="str">
        <f>IF(発注書!D2286="","",発注書!B2286)</f>
        <v/>
      </c>
      <c r="F2280" s="62" t="str">
        <f>IF(J2280="","",VLOOKUP(J2280,商品マスタ!$B:$D,2,FALSE))</f>
        <v/>
      </c>
      <c r="G2280" s="63" t="str">
        <f>IF(F2280="","",VLOOKUP(F2280,商品マスタ!$C:$D,2,FALSE))</f>
        <v/>
      </c>
      <c r="H2280" s="64" t="str">
        <f t="shared" si="35"/>
        <v/>
      </c>
      <c r="I2280" s="65" t="str">
        <f>IF(発注書!D2286="","",発注書!D2286)</f>
        <v/>
      </c>
      <c r="J2280" s="66" t="str">
        <f>IF(発注書!D2286="","",発注書!C2286)</f>
        <v/>
      </c>
      <c r="K2280" s="63"/>
      <c r="L2280" s="63"/>
      <c r="M2280" s="63"/>
      <c r="N2280" s="63"/>
    </row>
    <row r="2281" spans="1:14" x14ac:dyDescent="0.55000000000000004">
      <c r="A2281" s="49">
        <v>1140</v>
      </c>
      <c r="B2281" s="50">
        <v>1</v>
      </c>
      <c r="E2281" s="61" t="str">
        <f>IF(発注書!D2287="","",発注書!B2287)</f>
        <v/>
      </c>
      <c r="F2281" s="62" t="str">
        <f>IF(J2281="","",VLOOKUP(J2281,商品マスタ!$B:$D,2,FALSE))</f>
        <v/>
      </c>
      <c r="G2281" s="63" t="str">
        <f>IF(F2281="","",VLOOKUP(F2281,商品マスタ!$C:$D,2,FALSE))</f>
        <v/>
      </c>
      <c r="H2281" s="64" t="str">
        <f t="shared" si="35"/>
        <v/>
      </c>
      <c r="I2281" s="65" t="str">
        <f>IF(発注書!D2287="","",発注書!D2287)</f>
        <v/>
      </c>
      <c r="J2281" s="66" t="str">
        <f>IF(発注書!D2287="","",発注書!C2287)</f>
        <v/>
      </c>
      <c r="K2281" s="63"/>
      <c r="L2281" s="63"/>
      <c r="M2281" s="63"/>
      <c r="N2281" s="63"/>
    </row>
    <row r="2282" spans="1:14" x14ac:dyDescent="0.55000000000000004">
      <c r="B2282" s="50">
        <v>2</v>
      </c>
      <c r="E2282" s="61" t="str">
        <f>IF(発注書!D2288="","",発注書!B2288)</f>
        <v/>
      </c>
      <c r="F2282" s="62" t="str">
        <f>IF(J2282="","",VLOOKUP(J2282,商品マスタ!$B:$D,2,FALSE))</f>
        <v/>
      </c>
      <c r="G2282" s="63" t="str">
        <f>IF(F2282="","",VLOOKUP(F2282,商品マスタ!$C:$D,2,FALSE))</f>
        <v/>
      </c>
      <c r="H2282" s="64" t="str">
        <f t="shared" si="35"/>
        <v/>
      </c>
      <c r="I2282" s="65" t="str">
        <f>IF(発注書!D2288="","",発注書!D2288)</f>
        <v/>
      </c>
      <c r="J2282" s="66" t="str">
        <f>IF(発注書!D2288="","",発注書!C2288)</f>
        <v/>
      </c>
      <c r="K2282" s="63"/>
      <c r="L2282" s="63"/>
      <c r="M2282" s="63"/>
      <c r="N2282" s="63"/>
    </row>
    <row r="2283" spans="1:14" x14ac:dyDescent="0.55000000000000004">
      <c r="A2283" s="49">
        <v>1141</v>
      </c>
      <c r="B2283" s="50">
        <v>1</v>
      </c>
      <c r="E2283" s="61" t="str">
        <f>IF(発注書!D2289="","",発注書!B2289)</f>
        <v/>
      </c>
      <c r="F2283" s="62" t="str">
        <f>IF(J2283="","",VLOOKUP(J2283,商品マスタ!$B:$D,2,FALSE))</f>
        <v/>
      </c>
      <c r="G2283" s="63" t="str">
        <f>IF(F2283="","",VLOOKUP(F2283,商品マスタ!$C:$D,2,FALSE))</f>
        <v/>
      </c>
      <c r="H2283" s="64" t="str">
        <f t="shared" si="35"/>
        <v/>
      </c>
      <c r="I2283" s="65" t="str">
        <f>IF(発注書!D2289="","",発注書!D2289)</f>
        <v/>
      </c>
      <c r="J2283" s="66" t="str">
        <f>IF(発注書!D2289="","",発注書!C2289)</f>
        <v/>
      </c>
      <c r="K2283" s="63"/>
      <c r="L2283" s="63"/>
      <c r="M2283" s="63"/>
      <c r="N2283" s="63"/>
    </row>
    <row r="2284" spans="1:14" x14ac:dyDescent="0.55000000000000004">
      <c r="B2284" s="50">
        <v>2</v>
      </c>
      <c r="E2284" s="61" t="str">
        <f>IF(発注書!D2290="","",発注書!B2290)</f>
        <v/>
      </c>
      <c r="F2284" s="62" t="str">
        <f>IF(J2284="","",VLOOKUP(J2284,商品マスタ!$B:$D,2,FALSE))</f>
        <v/>
      </c>
      <c r="G2284" s="63" t="str">
        <f>IF(F2284="","",VLOOKUP(F2284,商品マスタ!$C:$D,2,FALSE))</f>
        <v/>
      </c>
      <c r="H2284" s="64" t="str">
        <f t="shared" si="35"/>
        <v/>
      </c>
      <c r="I2284" s="65" t="str">
        <f>IF(発注書!D2290="","",発注書!D2290)</f>
        <v/>
      </c>
      <c r="J2284" s="66" t="str">
        <f>IF(発注書!D2290="","",発注書!C2290)</f>
        <v/>
      </c>
      <c r="K2284" s="63"/>
      <c r="L2284" s="63"/>
      <c r="M2284" s="63"/>
      <c r="N2284" s="63"/>
    </row>
    <row r="2285" spans="1:14" x14ac:dyDescent="0.55000000000000004">
      <c r="A2285" s="49">
        <v>1142</v>
      </c>
      <c r="B2285" s="50">
        <v>1</v>
      </c>
      <c r="E2285" s="61" t="str">
        <f>IF(発注書!D2291="","",発注書!B2291)</f>
        <v/>
      </c>
      <c r="F2285" s="62" t="str">
        <f>IF(J2285="","",VLOOKUP(J2285,商品マスタ!$B:$D,2,FALSE))</f>
        <v/>
      </c>
      <c r="G2285" s="63" t="str">
        <f>IF(F2285="","",VLOOKUP(F2285,商品マスタ!$C:$D,2,FALSE))</f>
        <v/>
      </c>
      <c r="H2285" s="64" t="str">
        <f t="shared" si="35"/>
        <v/>
      </c>
      <c r="I2285" s="65" t="str">
        <f>IF(発注書!D2291="","",発注書!D2291)</f>
        <v/>
      </c>
      <c r="J2285" s="66" t="str">
        <f>IF(発注書!D2291="","",発注書!C2291)</f>
        <v/>
      </c>
      <c r="K2285" s="63"/>
      <c r="L2285" s="63"/>
      <c r="M2285" s="63"/>
      <c r="N2285" s="63"/>
    </row>
    <row r="2286" spans="1:14" x14ac:dyDescent="0.55000000000000004">
      <c r="B2286" s="50">
        <v>2</v>
      </c>
      <c r="E2286" s="61" t="str">
        <f>IF(発注書!D2292="","",発注書!B2292)</f>
        <v/>
      </c>
      <c r="F2286" s="62" t="str">
        <f>IF(J2286="","",VLOOKUP(J2286,商品マスタ!$B:$D,2,FALSE))</f>
        <v/>
      </c>
      <c r="G2286" s="63" t="str">
        <f>IF(F2286="","",VLOOKUP(F2286,商品マスタ!$C:$D,2,FALSE))</f>
        <v/>
      </c>
      <c r="H2286" s="64" t="str">
        <f t="shared" si="35"/>
        <v/>
      </c>
      <c r="I2286" s="65" t="str">
        <f>IF(発注書!D2292="","",発注書!D2292)</f>
        <v/>
      </c>
      <c r="J2286" s="66" t="str">
        <f>IF(発注書!D2292="","",発注書!C2292)</f>
        <v/>
      </c>
      <c r="K2286" s="63"/>
      <c r="L2286" s="63"/>
      <c r="M2286" s="63"/>
      <c r="N2286" s="63"/>
    </row>
    <row r="2287" spans="1:14" x14ac:dyDescent="0.55000000000000004">
      <c r="A2287" s="49">
        <v>1143</v>
      </c>
      <c r="B2287" s="50">
        <v>1</v>
      </c>
      <c r="E2287" s="61" t="str">
        <f>IF(発注書!D2293="","",発注書!B2293)</f>
        <v/>
      </c>
      <c r="F2287" s="62" t="str">
        <f>IF(J2287="","",VLOOKUP(J2287,商品マスタ!$B:$D,2,FALSE))</f>
        <v/>
      </c>
      <c r="G2287" s="63" t="str">
        <f>IF(F2287="","",VLOOKUP(F2287,商品マスタ!$C:$D,2,FALSE))</f>
        <v/>
      </c>
      <c r="H2287" s="64" t="str">
        <f t="shared" si="35"/>
        <v/>
      </c>
      <c r="I2287" s="65" t="str">
        <f>IF(発注書!D2293="","",発注書!D2293)</f>
        <v/>
      </c>
      <c r="J2287" s="66" t="str">
        <f>IF(発注書!D2293="","",発注書!C2293)</f>
        <v/>
      </c>
      <c r="K2287" s="63"/>
      <c r="L2287" s="63"/>
      <c r="M2287" s="63"/>
      <c r="N2287" s="63"/>
    </row>
    <row r="2288" spans="1:14" x14ac:dyDescent="0.55000000000000004">
      <c r="B2288" s="50">
        <v>2</v>
      </c>
      <c r="E2288" s="61" t="str">
        <f>IF(発注書!D2294="","",発注書!B2294)</f>
        <v/>
      </c>
      <c r="F2288" s="62" t="str">
        <f>IF(J2288="","",VLOOKUP(J2288,商品マスタ!$B:$D,2,FALSE))</f>
        <v/>
      </c>
      <c r="G2288" s="63" t="str">
        <f>IF(F2288="","",VLOOKUP(F2288,商品マスタ!$C:$D,2,FALSE))</f>
        <v/>
      </c>
      <c r="H2288" s="64" t="str">
        <f t="shared" si="35"/>
        <v/>
      </c>
      <c r="I2288" s="65" t="str">
        <f>IF(発注書!D2294="","",発注書!D2294)</f>
        <v/>
      </c>
      <c r="J2288" s="66" t="str">
        <f>IF(発注書!D2294="","",発注書!C2294)</f>
        <v/>
      </c>
      <c r="K2288" s="63"/>
      <c r="L2288" s="63"/>
      <c r="M2288" s="63"/>
      <c r="N2288" s="63"/>
    </row>
    <row r="2289" spans="1:14" x14ac:dyDescent="0.55000000000000004">
      <c r="A2289" s="49">
        <v>1144</v>
      </c>
      <c r="B2289" s="50">
        <v>1</v>
      </c>
      <c r="E2289" s="61" t="str">
        <f>IF(発注書!D2295="","",発注書!B2295)</f>
        <v/>
      </c>
      <c r="F2289" s="62" t="str">
        <f>IF(J2289="","",VLOOKUP(J2289,商品マスタ!$B:$D,2,FALSE))</f>
        <v/>
      </c>
      <c r="G2289" s="63" t="str">
        <f>IF(F2289="","",VLOOKUP(F2289,商品マスタ!$C:$D,2,FALSE))</f>
        <v/>
      </c>
      <c r="H2289" s="64" t="str">
        <f t="shared" si="35"/>
        <v/>
      </c>
      <c r="I2289" s="65" t="str">
        <f>IF(発注書!D2295="","",発注書!D2295)</f>
        <v/>
      </c>
      <c r="J2289" s="66" t="str">
        <f>IF(発注書!D2295="","",発注書!C2295)</f>
        <v/>
      </c>
      <c r="K2289" s="63"/>
      <c r="L2289" s="63"/>
      <c r="M2289" s="63"/>
      <c r="N2289" s="63"/>
    </row>
    <row r="2290" spans="1:14" x14ac:dyDescent="0.55000000000000004">
      <c r="B2290" s="50">
        <v>2</v>
      </c>
      <c r="E2290" s="61" t="str">
        <f>IF(発注書!D2296="","",発注書!B2296)</f>
        <v/>
      </c>
      <c r="F2290" s="62" t="str">
        <f>IF(J2290="","",VLOOKUP(J2290,商品マスタ!$B:$D,2,FALSE))</f>
        <v/>
      </c>
      <c r="G2290" s="63" t="str">
        <f>IF(F2290="","",VLOOKUP(F2290,商品マスタ!$C:$D,2,FALSE))</f>
        <v/>
      </c>
      <c r="H2290" s="64" t="str">
        <f t="shared" si="35"/>
        <v/>
      </c>
      <c r="I2290" s="65" t="str">
        <f>IF(発注書!D2296="","",発注書!D2296)</f>
        <v/>
      </c>
      <c r="J2290" s="66" t="str">
        <f>IF(発注書!D2296="","",発注書!C2296)</f>
        <v/>
      </c>
      <c r="K2290" s="63"/>
      <c r="L2290" s="63"/>
      <c r="M2290" s="63"/>
      <c r="N2290" s="63"/>
    </row>
    <row r="2291" spans="1:14" x14ac:dyDescent="0.55000000000000004">
      <c r="A2291" s="49">
        <v>1145</v>
      </c>
      <c r="B2291" s="50">
        <v>1</v>
      </c>
      <c r="E2291" s="61" t="str">
        <f>IF(発注書!D2297="","",発注書!B2297)</f>
        <v/>
      </c>
      <c r="F2291" s="62" t="str">
        <f>IF(J2291="","",VLOOKUP(J2291,商品マスタ!$B:$D,2,FALSE))</f>
        <v/>
      </c>
      <c r="G2291" s="63" t="str">
        <f>IF(F2291="","",VLOOKUP(F2291,商品マスタ!$C:$D,2,FALSE))</f>
        <v/>
      </c>
      <c r="H2291" s="64" t="str">
        <f t="shared" si="35"/>
        <v/>
      </c>
      <c r="I2291" s="65" t="str">
        <f>IF(発注書!D2297="","",発注書!D2297)</f>
        <v/>
      </c>
      <c r="J2291" s="66" t="str">
        <f>IF(発注書!D2297="","",発注書!C2297)</f>
        <v/>
      </c>
      <c r="K2291" s="63"/>
      <c r="L2291" s="63"/>
      <c r="M2291" s="63"/>
      <c r="N2291" s="63"/>
    </row>
    <row r="2292" spans="1:14" x14ac:dyDescent="0.55000000000000004">
      <c r="B2292" s="50">
        <v>2</v>
      </c>
      <c r="E2292" s="61" t="str">
        <f>IF(発注書!D2298="","",発注書!B2298)</f>
        <v/>
      </c>
      <c r="F2292" s="62" t="str">
        <f>IF(J2292="","",VLOOKUP(J2292,商品マスタ!$B:$D,2,FALSE))</f>
        <v/>
      </c>
      <c r="G2292" s="63" t="str">
        <f>IF(F2292="","",VLOOKUP(F2292,商品マスタ!$C:$D,2,FALSE))</f>
        <v/>
      </c>
      <c r="H2292" s="64" t="str">
        <f t="shared" si="35"/>
        <v/>
      </c>
      <c r="I2292" s="65" t="str">
        <f>IF(発注書!D2298="","",発注書!D2298)</f>
        <v/>
      </c>
      <c r="J2292" s="66" t="str">
        <f>IF(発注書!D2298="","",発注書!C2298)</f>
        <v/>
      </c>
      <c r="K2292" s="63"/>
      <c r="L2292" s="63"/>
      <c r="M2292" s="63"/>
      <c r="N2292" s="63"/>
    </row>
    <row r="2293" spans="1:14" x14ac:dyDescent="0.55000000000000004">
      <c r="A2293" s="49">
        <v>1146</v>
      </c>
      <c r="B2293" s="50">
        <v>1</v>
      </c>
      <c r="E2293" s="61" t="str">
        <f>IF(発注書!D2299="","",発注書!B2299)</f>
        <v/>
      </c>
      <c r="F2293" s="62" t="str">
        <f>IF(J2293="","",VLOOKUP(J2293,商品マスタ!$B:$D,2,FALSE))</f>
        <v/>
      </c>
      <c r="G2293" s="63" t="str">
        <f>IF(F2293="","",VLOOKUP(F2293,商品マスタ!$C:$D,2,FALSE))</f>
        <v/>
      </c>
      <c r="H2293" s="64" t="str">
        <f t="shared" si="35"/>
        <v/>
      </c>
      <c r="I2293" s="65" t="str">
        <f>IF(発注書!D2299="","",発注書!D2299)</f>
        <v/>
      </c>
      <c r="J2293" s="66" t="str">
        <f>IF(発注書!D2299="","",発注書!C2299)</f>
        <v/>
      </c>
      <c r="K2293" s="63"/>
      <c r="L2293" s="63"/>
      <c r="M2293" s="63"/>
      <c r="N2293" s="63"/>
    </row>
    <row r="2294" spans="1:14" x14ac:dyDescent="0.55000000000000004">
      <c r="B2294" s="50">
        <v>2</v>
      </c>
      <c r="E2294" s="61" t="str">
        <f>IF(発注書!D2300="","",発注書!B2300)</f>
        <v/>
      </c>
      <c r="F2294" s="62" t="str">
        <f>IF(J2294="","",VLOOKUP(J2294,商品マスタ!$B:$D,2,FALSE))</f>
        <v/>
      </c>
      <c r="G2294" s="63" t="str">
        <f>IF(F2294="","",VLOOKUP(F2294,商品マスタ!$C:$D,2,FALSE))</f>
        <v/>
      </c>
      <c r="H2294" s="64" t="str">
        <f t="shared" si="35"/>
        <v/>
      </c>
      <c r="I2294" s="65" t="str">
        <f>IF(発注書!D2300="","",発注書!D2300)</f>
        <v/>
      </c>
      <c r="J2294" s="66" t="str">
        <f>IF(発注書!D2300="","",発注書!C2300)</f>
        <v/>
      </c>
      <c r="K2294" s="63"/>
      <c r="L2294" s="63"/>
      <c r="M2294" s="63"/>
      <c r="N2294" s="63"/>
    </row>
    <row r="2295" spans="1:14" x14ac:dyDescent="0.55000000000000004">
      <c r="A2295" s="49">
        <v>1147</v>
      </c>
      <c r="B2295" s="50">
        <v>1</v>
      </c>
      <c r="E2295" s="61" t="str">
        <f>IF(発注書!D2301="","",発注書!B2301)</f>
        <v/>
      </c>
      <c r="F2295" s="62" t="str">
        <f>IF(J2295="","",VLOOKUP(J2295,商品マスタ!$B:$D,2,FALSE))</f>
        <v/>
      </c>
      <c r="G2295" s="63" t="str">
        <f>IF(F2295="","",VLOOKUP(F2295,商品マスタ!$C:$D,2,FALSE))</f>
        <v/>
      </c>
      <c r="H2295" s="64" t="str">
        <f t="shared" si="35"/>
        <v/>
      </c>
      <c r="I2295" s="65" t="str">
        <f>IF(発注書!D2301="","",発注書!D2301)</f>
        <v/>
      </c>
      <c r="J2295" s="66" t="str">
        <f>IF(発注書!D2301="","",発注書!C2301)</f>
        <v/>
      </c>
      <c r="K2295" s="63"/>
      <c r="L2295" s="63"/>
      <c r="M2295" s="63"/>
      <c r="N2295" s="63"/>
    </row>
    <row r="2296" spans="1:14" x14ac:dyDescent="0.55000000000000004">
      <c r="B2296" s="50">
        <v>2</v>
      </c>
      <c r="E2296" s="61" t="str">
        <f>IF(発注書!D2302="","",発注書!B2302)</f>
        <v/>
      </c>
      <c r="F2296" s="62" t="str">
        <f>IF(J2296="","",VLOOKUP(J2296,商品マスタ!$B:$D,2,FALSE))</f>
        <v/>
      </c>
      <c r="G2296" s="63" t="str">
        <f>IF(F2296="","",VLOOKUP(F2296,商品マスタ!$C:$D,2,FALSE))</f>
        <v/>
      </c>
      <c r="H2296" s="64" t="str">
        <f t="shared" si="35"/>
        <v/>
      </c>
      <c r="I2296" s="65" t="str">
        <f>IF(発注書!D2302="","",発注書!D2302)</f>
        <v/>
      </c>
      <c r="J2296" s="66" t="str">
        <f>IF(発注書!D2302="","",発注書!C2302)</f>
        <v/>
      </c>
      <c r="K2296" s="63"/>
      <c r="L2296" s="63"/>
      <c r="M2296" s="63"/>
      <c r="N2296" s="63"/>
    </row>
    <row r="2297" spans="1:14" x14ac:dyDescent="0.55000000000000004">
      <c r="A2297" s="49">
        <v>1148</v>
      </c>
      <c r="B2297" s="50">
        <v>1</v>
      </c>
      <c r="E2297" s="61" t="str">
        <f>IF(発注書!D2303="","",発注書!B2303)</f>
        <v/>
      </c>
      <c r="F2297" s="62" t="str">
        <f>IF(J2297="","",VLOOKUP(J2297,商品マスタ!$B:$D,2,FALSE))</f>
        <v/>
      </c>
      <c r="G2297" s="63" t="str">
        <f>IF(F2297="","",VLOOKUP(F2297,商品マスタ!$C:$D,2,FALSE))</f>
        <v/>
      </c>
      <c r="H2297" s="64" t="str">
        <f t="shared" si="35"/>
        <v/>
      </c>
      <c r="I2297" s="65" t="str">
        <f>IF(発注書!D2303="","",発注書!D2303)</f>
        <v/>
      </c>
      <c r="J2297" s="66" t="str">
        <f>IF(発注書!D2303="","",発注書!C2303)</f>
        <v/>
      </c>
      <c r="K2297" s="63"/>
      <c r="L2297" s="63"/>
      <c r="M2297" s="63"/>
      <c r="N2297" s="63"/>
    </row>
    <row r="2298" spans="1:14" x14ac:dyDescent="0.55000000000000004">
      <c r="B2298" s="50">
        <v>2</v>
      </c>
      <c r="E2298" s="61" t="str">
        <f>IF(発注書!D2304="","",発注書!B2304)</f>
        <v/>
      </c>
      <c r="F2298" s="62" t="str">
        <f>IF(J2298="","",VLOOKUP(J2298,商品マスタ!$B:$D,2,FALSE))</f>
        <v/>
      </c>
      <c r="G2298" s="63" t="str">
        <f>IF(F2298="","",VLOOKUP(F2298,商品マスタ!$C:$D,2,FALSE))</f>
        <v/>
      </c>
      <c r="H2298" s="64" t="str">
        <f t="shared" si="35"/>
        <v/>
      </c>
      <c r="I2298" s="65" t="str">
        <f>IF(発注書!D2304="","",発注書!D2304)</f>
        <v/>
      </c>
      <c r="J2298" s="66" t="str">
        <f>IF(発注書!D2304="","",発注書!C2304)</f>
        <v/>
      </c>
      <c r="K2298" s="63"/>
      <c r="L2298" s="63"/>
      <c r="M2298" s="63"/>
      <c r="N2298" s="63"/>
    </row>
    <row r="2299" spans="1:14" x14ac:dyDescent="0.55000000000000004">
      <c r="A2299" s="49">
        <v>1149</v>
      </c>
      <c r="B2299" s="50">
        <v>1</v>
      </c>
      <c r="E2299" s="61" t="str">
        <f>IF(発注書!D2305="","",発注書!B2305)</f>
        <v/>
      </c>
      <c r="F2299" s="62" t="str">
        <f>IF(J2299="","",VLOOKUP(J2299,商品マスタ!$B:$D,2,FALSE))</f>
        <v/>
      </c>
      <c r="G2299" s="63" t="str">
        <f>IF(F2299="","",VLOOKUP(F2299,商品マスタ!$C:$D,2,FALSE))</f>
        <v/>
      </c>
      <c r="H2299" s="64" t="str">
        <f t="shared" si="35"/>
        <v/>
      </c>
      <c r="I2299" s="65" t="str">
        <f>IF(発注書!D2305="","",発注書!D2305)</f>
        <v/>
      </c>
      <c r="J2299" s="66" t="str">
        <f>IF(発注書!D2305="","",発注書!C2305)</f>
        <v/>
      </c>
      <c r="K2299" s="63"/>
      <c r="L2299" s="63"/>
      <c r="M2299" s="63"/>
      <c r="N2299" s="63"/>
    </row>
    <row r="2300" spans="1:14" x14ac:dyDescent="0.55000000000000004">
      <c r="B2300" s="50">
        <v>2</v>
      </c>
      <c r="E2300" s="61" t="str">
        <f>IF(発注書!D2306="","",発注書!B2306)</f>
        <v/>
      </c>
      <c r="F2300" s="62" t="str">
        <f>IF(J2300="","",VLOOKUP(J2300,商品マスタ!$B:$D,2,FALSE))</f>
        <v/>
      </c>
      <c r="G2300" s="63" t="str">
        <f>IF(F2300="","",VLOOKUP(F2300,商品マスタ!$C:$D,2,FALSE))</f>
        <v/>
      </c>
      <c r="H2300" s="64" t="str">
        <f t="shared" si="35"/>
        <v/>
      </c>
      <c r="I2300" s="65" t="str">
        <f>IF(発注書!D2306="","",発注書!D2306)</f>
        <v/>
      </c>
      <c r="J2300" s="66" t="str">
        <f>IF(発注書!D2306="","",発注書!C2306)</f>
        <v/>
      </c>
      <c r="K2300" s="63"/>
      <c r="L2300" s="63"/>
      <c r="M2300" s="63"/>
      <c r="N2300" s="63"/>
    </row>
    <row r="2301" spans="1:14" x14ac:dyDescent="0.55000000000000004">
      <c r="A2301" s="49">
        <v>1150</v>
      </c>
      <c r="B2301" s="50">
        <v>1</v>
      </c>
      <c r="E2301" s="61" t="str">
        <f>IF(発注書!D2307="","",発注書!B2307)</f>
        <v/>
      </c>
      <c r="F2301" s="62" t="str">
        <f>IF(J2301="","",VLOOKUP(J2301,商品マスタ!$B:$D,2,FALSE))</f>
        <v/>
      </c>
      <c r="G2301" s="63" t="str">
        <f>IF(F2301="","",VLOOKUP(F2301,商品マスタ!$C:$D,2,FALSE))</f>
        <v/>
      </c>
      <c r="H2301" s="64" t="str">
        <f t="shared" si="35"/>
        <v/>
      </c>
      <c r="I2301" s="65" t="str">
        <f>IF(発注書!D2307="","",発注書!D2307)</f>
        <v/>
      </c>
      <c r="J2301" s="66" t="str">
        <f>IF(発注書!D2307="","",発注書!C2307)</f>
        <v/>
      </c>
      <c r="K2301" s="63"/>
      <c r="L2301" s="63"/>
      <c r="M2301" s="63"/>
      <c r="N2301" s="63"/>
    </row>
    <row r="2302" spans="1:14" x14ac:dyDescent="0.55000000000000004">
      <c r="B2302" s="50">
        <v>2</v>
      </c>
      <c r="E2302" s="61" t="str">
        <f>IF(発注書!D2308="","",発注書!B2308)</f>
        <v/>
      </c>
      <c r="F2302" s="62" t="str">
        <f>IF(J2302="","",VLOOKUP(J2302,商品マスタ!$B:$D,2,FALSE))</f>
        <v/>
      </c>
      <c r="G2302" s="63" t="str">
        <f>IF(F2302="","",VLOOKUP(F2302,商品マスタ!$C:$D,2,FALSE))</f>
        <v/>
      </c>
      <c r="H2302" s="64" t="str">
        <f t="shared" si="35"/>
        <v/>
      </c>
      <c r="I2302" s="65" t="str">
        <f>IF(発注書!D2308="","",発注書!D2308)</f>
        <v/>
      </c>
      <c r="J2302" s="66" t="str">
        <f>IF(発注書!D2308="","",発注書!C2308)</f>
        <v/>
      </c>
      <c r="K2302" s="63"/>
      <c r="L2302" s="63"/>
      <c r="M2302" s="63"/>
      <c r="N2302" s="63"/>
    </row>
    <row r="2303" spans="1:14" x14ac:dyDescent="0.55000000000000004">
      <c r="A2303" s="49">
        <v>1151</v>
      </c>
      <c r="B2303" s="50">
        <v>1</v>
      </c>
      <c r="E2303" s="61" t="str">
        <f>IF(発注書!D2309="","",発注書!B2309)</f>
        <v/>
      </c>
      <c r="F2303" s="62" t="str">
        <f>IF(J2303="","",VLOOKUP(J2303,商品マスタ!$B:$D,2,FALSE))</f>
        <v/>
      </c>
      <c r="G2303" s="63" t="str">
        <f>IF(F2303="","",VLOOKUP(F2303,商品マスタ!$C:$D,2,FALSE))</f>
        <v/>
      </c>
      <c r="H2303" s="64" t="str">
        <f t="shared" si="35"/>
        <v/>
      </c>
      <c r="I2303" s="65" t="str">
        <f>IF(発注書!D2309="","",発注書!D2309)</f>
        <v/>
      </c>
      <c r="J2303" s="66" t="str">
        <f>IF(発注書!D2309="","",発注書!C2309)</f>
        <v/>
      </c>
      <c r="K2303" s="63"/>
      <c r="L2303" s="63"/>
      <c r="M2303" s="63"/>
      <c r="N2303" s="63"/>
    </row>
    <row r="2304" spans="1:14" x14ac:dyDescent="0.55000000000000004">
      <c r="B2304" s="50">
        <v>2</v>
      </c>
      <c r="E2304" s="61" t="str">
        <f>IF(発注書!D2310="","",発注書!B2310)</f>
        <v/>
      </c>
      <c r="F2304" s="62" t="str">
        <f>IF(J2304="","",VLOOKUP(J2304,商品マスタ!$B:$D,2,FALSE))</f>
        <v/>
      </c>
      <c r="G2304" s="63" t="str">
        <f>IF(F2304="","",VLOOKUP(F2304,商品マスタ!$C:$D,2,FALSE))</f>
        <v/>
      </c>
      <c r="H2304" s="64" t="str">
        <f t="shared" si="35"/>
        <v/>
      </c>
      <c r="I2304" s="65" t="str">
        <f>IF(発注書!D2310="","",発注書!D2310)</f>
        <v/>
      </c>
      <c r="J2304" s="66" t="str">
        <f>IF(発注書!D2310="","",発注書!C2310)</f>
        <v/>
      </c>
      <c r="K2304" s="63"/>
      <c r="L2304" s="63"/>
      <c r="M2304" s="63"/>
      <c r="N2304" s="63"/>
    </row>
    <row r="2305" spans="1:14" x14ac:dyDescent="0.55000000000000004">
      <c r="A2305" s="49">
        <v>1152</v>
      </c>
      <c r="B2305" s="50">
        <v>1</v>
      </c>
      <c r="E2305" s="61" t="str">
        <f>IF(発注書!D2311="","",発注書!B2311)</f>
        <v/>
      </c>
      <c r="F2305" s="62" t="str">
        <f>IF(J2305="","",VLOOKUP(J2305,商品マスタ!$B:$D,2,FALSE))</f>
        <v/>
      </c>
      <c r="G2305" s="63" t="str">
        <f>IF(F2305="","",VLOOKUP(F2305,商品マスタ!$C:$D,2,FALSE))</f>
        <v/>
      </c>
      <c r="H2305" s="64" t="str">
        <f t="shared" si="35"/>
        <v/>
      </c>
      <c r="I2305" s="65" t="str">
        <f>IF(発注書!D2311="","",発注書!D2311)</f>
        <v/>
      </c>
      <c r="J2305" s="66" t="str">
        <f>IF(発注書!D2311="","",発注書!C2311)</f>
        <v/>
      </c>
      <c r="K2305" s="63"/>
      <c r="L2305" s="63"/>
      <c r="M2305" s="63"/>
      <c r="N2305" s="63"/>
    </row>
    <row r="2306" spans="1:14" x14ac:dyDescent="0.55000000000000004">
      <c r="B2306" s="50">
        <v>2</v>
      </c>
      <c r="E2306" s="61" t="str">
        <f>IF(発注書!D2312="","",発注書!B2312)</f>
        <v/>
      </c>
      <c r="F2306" s="62" t="str">
        <f>IF(J2306="","",VLOOKUP(J2306,商品マスタ!$B:$D,2,FALSE))</f>
        <v/>
      </c>
      <c r="G2306" s="63" t="str">
        <f>IF(F2306="","",VLOOKUP(F2306,商品マスタ!$C:$D,2,FALSE))</f>
        <v/>
      </c>
      <c r="H2306" s="64" t="str">
        <f t="shared" si="35"/>
        <v/>
      </c>
      <c r="I2306" s="65" t="str">
        <f>IF(発注書!D2312="","",発注書!D2312)</f>
        <v/>
      </c>
      <c r="J2306" s="66" t="str">
        <f>IF(発注書!D2312="","",発注書!C2312)</f>
        <v/>
      </c>
      <c r="K2306" s="63"/>
      <c r="L2306" s="63"/>
      <c r="M2306" s="63"/>
      <c r="N2306" s="63"/>
    </row>
    <row r="2307" spans="1:14" x14ac:dyDescent="0.55000000000000004">
      <c r="A2307" s="49">
        <v>1153</v>
      </c>
      <c r="B2307" s="50">
        <v>1</v>
      </c>
      <c r="E2307" s="61" t="str">
        <f>IF(発注書!D2313="","",発注書!B2313)</f>
        <v/>
      </c>
      <c r="F2307" s="62" t="str">
        <f>IF(J2307="","",VLOOKUP(J2307,商品マスタ!$B:$D,2,FALSE))</f>
        <v/>
      </c>
      <c r="G2307" s="63" t="str">
        <f>IF(F2307="","",VLOOKUP(F2307,商品マスタ!$C:$D,2,FALSE))</f>
        <v/>
      </c>
      <c r="H2307" s="64" t="str">
        <f t="shared" si="35"/>
        <v/>
      </c>
      <c r="I2307" s="65" t="str">
        <f>IF(発注書!D2313="","",発注書!D2313)</f>
        <v/>
      </c>
      <c r="J2307" s="66" t="str">
        <f>IF(発注書!D2313="","",発注書!C2313)</f>
        <v/>
      </c>
      <c r="K2307" s="63"/>
      <c r="L2307" s="63"/>
      <c r="M2307" s="63"/>
      <c r="N2307" s="63"/>
    </row>
    <row r="2308" spans="1:14" x14ac:dyDescent="0.55000000000000004">
      <c r="B2308" s="50">
        <v>2</v>
      </c>
      <c r="E2308" s="61" t="str">
        <f>IF(発注書!D2314="","",発注書!B2314)</f>
        <v/>
      </c>
      <c r="F2308" s="62" t="str">
        <f>IF(J2308="","",VLOOKUP(J2308,商品マスタ!$B:$D,2,FALSE))</f>
        <v/>
      </c>
      <c r="G2308" s="63" t="str">
        <f>IF(F2308="","",VLOOKUP(F2308,商品マスタ!$C:$D,2,FALSE))</f>
        <v/>
      </c>
      <c r="H2308" s="64" t="str">
        <f t="shared" ref="H2308:H2371" si="36">IF(E2308="","",IF(E2308="",LEN(SUBSTITUTE(D2308," ","")),LEN(SUBSTITUTE(E2308," ",""))))</f>
        <v/>
      </c>
      <c r="I2308" s="65" t="str">
        <f>IF(発注書!D2314="","",発注書!D2314)</f>
        <v/>
      </c>
      <c r="J2308" s="66" t="str">
        <f>IF(発注書!D2314="","",発注書!C2314)</f>
        <v/>
      </c>
      <c r="K2308" s="63"/>
      <c r="L2308" s="63"/>
      <c r="M2308" s="63"/>
      <c r="N2308" s="63"/>
    </row>
    <row r="2309" spans="1:14" x14ac:dyDescent="0.55000000000000004">
      <c r="A2309" s="49">
        <v>1154</v>
      </c>
      <c r="B2309" s="50">
        <v>1</v>
      </c>
      <c r="E2309" s="61" t="str">
        <f>IF(発注書!D2315="","",発注書!B2315)</f>
        <v/>
      </c>
      <c r="F2309" s="62" t="str">
        <f>IF(J2309="","",VLOOKUP(J2309,商品マスタ!$B:$D,2,FALSE))</f>
        <v/>
      </c>
      <c r="G2309" s="63" t="str">
        <f>IF(F2309="","",VLOOKUP(F2309,商品マスタ!$C:$D,2,FALSE))</f>
        <v/>
      </c>
      <c r="H2309" s="64" t="str">
        <f t="shared" si="36"/>
        <v/>
      </c>
      <c r="I2309" s="65" t="str">
        <f>IF(発注書!D2315="","",発注書!D2315)</f>
        <v/>
      </c>
      <c r="J2309" s="66" t="str">
        <f>IF(発注書!D2315="","",発注書!C2315)</f>
        <v/>
      </c>
      <c r="K2309" s="63"/>
      <c r="L2309" s="63"/>
      <c r="M2309" s="63"/>
      <c r="N2309" s="63"/>
    </row>
    <row r="2310" spans="1:14" x14ac:dyDescent="0.55000000000000004">
      <c r="B2310" s="50">
        <v>2</v>
      </c>
      <c r="E2310" s="61" t="str">
        <f>IF(発注書!D2316="","",発注書!B2316)</f>
        <v/>
      </c>
      <c r="F2310" s="62" t="str">
        <f>IF(J2310="","",VLOOKUP(J2310,商品マスタ!$B:$D,2,FALSE))</f>
        <v/>
      </c>
      <c r="G2310" s="63" t="str">
        <f>IF(F2310="","",VLOOKUP(F2310,商品マスタ!$C:$D,2,FALSE))</f>
        <v/>
      </c>
      <c r="H2310" s="64" t="str">
        <f t="shared" si="36"/>
        <v/>
      </c>
      <c r="I2310" s="65" t="str">
        <f>IF(発注書!D2316="","",発注書!D2316)</f>
        <v/>
      </c>
      <c r="J2310" s="66" t="str">
        <f>IF(発注書!D2316="","",発注書!C2316)</f>
        <v/>
      </c>
      <c r="K2310" s="63"/>
      <c r="L2310" s="63"/>
      <c r="M2310" s="63"/>
      <c r="N2310" s="63"/>
    </row>
    <row r="2311" spans="1:14" x14ac:dyDescent="0.55000000000000004">
      <c r="A2311" s="49">
        <v>1155</v>
      </c>
      <c r="B2311" s="50">
        <v>1</v>
      </c>
      <c r="E2311" s="61" t="str">
        <f>IF(発注書!D2317="","",発注書!B2317)</f>
        <v/>
      </c>
      <c r="F2311" s="62" t="str">
        <f>IF(J2311="","",VLOOKUP(J2311,商品マスタ!$B:$D,2,FALSE))</f>
        <v/>
      </c>
      <c r="G2311" s="63" t="str">
        <f>IF(F2311="","",VLOOKUP(F2311,商品マスタ!$C:$D,2,FALSE))</f>
        <v/>
      </c>
      <c r="H2311" s="64" t="str">
        <f t="shared" si="36"/>
        <v/>
      </c>
      <c r="I2311" s="65" t="str">
        <f>IF(発注書!D2317="","",発注書!D2317)</f>
        <v/>
      </c>
      <c r="J2311" s="66" t="str">
        <f>IF(発注書!D2317="","",発注書!C2317)</f>
        <v/>
      </c>
      <c r="K2311" s="63"/>
      <c r="L2311" s="63"/>
      <c r="M2311" s="63"/>
      <c r="N2311" s="63"/>
    </row>
    <row r="2312" spans="1:14" x14ac:dyDescent="0.55000000000000004">
      <c r="B2312" s="50">
        <v>2</v>
      </c>
      <c r="E2312" s="61" t="str">
        <f>IF(発注書!D2318="","",発注書!B2318)</f>
        <v/>
      </c>
      <c r="F2312" s="62" t="str">
        <f>IF(J2312="","",VLOOKUP(J2312,商品マスタ!$B:$D,2,FALSE))</f>
        <v/>
      </c>
      <c r="G2312" s="63" t="str">
        <f>IF(F2312="","",VLOOKUP(F2312,商品マスタ!$C:$D,2,FALSE))</f>
        <v/>
      </c>
      <c r="H2312" s="64" t="str">
        <f t="shared" si="36"/>
        <v/>
      </c>
      <c r="I2312" s="65" t="str">
        <f>IF(発注書!D2318="","",発注書!D2318)</f>
        <v/>
      </c>
      <c r="J2312" s="66" t="str">
        <f>IF(発注書!D2318="","",発注書!C2318)</f>
        <v/>
      </c>
      <c r="K2312" s="63"/>
      <c r="L2312" s="63"/>
      <c r="M2312" s="63"/>
      <c r="N2312" s="63"/>
    </row>
    <row r="2313" spans="1:14" x14ac:dyDescent="0.55000000000000004">
      <c r="A2313" s="49">
        <v>1156</v>
      </c>
      <c r="B2313" s="50">
        <v>1</v>
      </c>
      <c r="E2313" s="61" t="str">
        <f>IF(発注書!D2319="","",発注書!B2319)</f>
        <v/>
      </c>
      <c r="F2313" s="62" t="str">
        <f>IF(J2313="","",VLOOKUP(J2313,商品マスタ!$B:$D,2,FALSE))</f>
        <v/>
      </c>
      <c r="G2313" s="63" t="str">
        <f>IF(F2313="","",VLOOKUP(F2313,商品マスタ!$C:$D,2,FALSE))</f>
        <v/>
      </c>
      <c r="H2313" s="64" t="str">
        <f t="shared" si="36"/>
        <v/>
      </c>
      <c r="I2313" s="65" t="str">
        <f>IF(発注書!D2319="","",発注書!D2319)</f>
        <v/>
      </c>
      <c r="J2313" s="66" t="str">
        <f>IF(発注書!D2319="","",発注書!C2319)</f>
        <v/>
      </c>
      <c r="K2313" s="63"/>
      <c r="L2313" s="63"/>
      <c r="M2313" s="63"/>
      <c r="N2313" s="63"/>
    </row>
    <row r="2314" spans="1:14" x14ac:dyDescent="0.55000000000000004">
      <c r="B2314" s="50">
        <v>2</v>
      </c>
      <c r="E2314" s="61" t="str">
        <f>IF(発注書!D2320="","",発注書!B2320)</f>
        <v/>
      </c>
      <c r="F2314" s="62" t="str">
        <f>IF(J2314="","",VLOOKUP(J2314,商品マスタ!$B:$D,2,FALSE))</f>
        <v/>
      </c>
      <c r="G2314" s="63" t="str">
        <f>IF(F2314="","",VLOOKUP(F2314,商品マスタ!$C:$D,2,FALSE))</f>
        <v/>
      </c>
      <c r="H2314" s="64" t="str">
        <f t="shared" si="36"/>
        <v/>
      </c>
      <c r="I2314" s="65" t="str">
        <f>IF(発注書!D2320="","",発注書!D2320)</f>
        <v/>
      </c>
      <c r="J2314" s="66" t="str">
        <f>IF(発注書!D2320="","",発注書!C2320)</f>
        <v/>
      </c>
      <c r="K2314" s="63"/>
      <c r="L2314" s="63"/>
      <c r="M2314" s="63"/>
      <c r="N2314" s="63"/>
    </row>
    <row r="2315" spans="1:14" x14ac:dyDescent="0.55000000000000004">
      <c r="A2315" s="49">
        <v>1157</v>
      </c>
      <c r="B2315" s="50">
        <v>1</v>
      </c>
      <c r="E2315" s="61" t="str">
        <f>IF(発注書!D2321="","",発注書!B2321)</f>
        <v/>
      </c>
      <c r="F2315" s="62" t="str">
        <f>IF(J2315="","",VLOOKUP(J2315,商品マスタ!$B:$D,2,FALSE))</f>
        <v/>
      </c>
      <c r="G2315" s="63" t="str">
        <f>IF(F2315="","",VLOOKUP(F2315,商品マスタ!$C:$D,2,FALSE))</f>
        <v/>
      </c>
      <c r="H2315" s="64" t="str">
        <f t="shared" si="36"/>
        <v/>
      </c>
      <c r="I2315" s="65" t="str">
        <f>IF(発注書!D2321="","",発注書!D2321)</f>
        <v/>
      </c>
      <c r="J2315" s="66" t="str">
        <f>IF(発注書!D2321="","",発注書!C2321)</f>
        <v/>
      </c>
      <c r="K2315" s="63"/>
      <c r="L2315" s="63"/>
      <c r="M2315" s="63"/>
      <c r="N2315" s="63"/>
    </row>
    <row r="2316" spans="1:14" x14ac:dyDescent="0.55000000000000004">
      <c r="B2316" s="50">
        <v>2</v>
      </c>
      <c r="E2316" s="61" t="str">
        <f>IF(発注書!D2322="","",発注書!B2322)</f>
        <v/>
      </c>
      <c r="F2316" s="62" t="str">
        <f>IF(J2316="","",VLOOKUP(J2316,商品マスタ!$B:$D,2,FALSE))</f>
        <v/>
      </c>
      <c r="G2316" s="63" t="str">
        <f>IF(F2316="","",VLOOKUP(F2316,商品マスタ!$C:$D,2,FALSE))</f>
        <v/>
      </c>
      <c r="H2316" s="64" t="str">
        <f t="shared" si="36"/>
        <v/>
      </c>
      <c r="I2316" s="65" t="str">
        <f>IF(発注書!D2322="","",発注書!D2322)</f>
        <v/>
      </c>
      <c r="J2316" s="66" t="str">
        <f>IF(発注書!D2322="","",発注書!C2322)</f>
        <v/>
      </c>
      <c r="K2316" s="63"/>
      <c r="L2316" s="63"/>
      <c r="M2316" s="63"/>
      <c r="N2316" s="63"/>
    </row>
    <row r="2317" spans="1:14" x14ac:dyDescent="0.55000000000000004">
      <c r="A2317" s="49">
        <v>1158</v>
      </c>
      <c r="B2317" s="50">
        <v>1</v>
      </c>
      <c r="E2317" s="61" t="str">
        <f>IF(発注書!D2323="","",発注書!B2323)</f>
        <v/>
      </c>
      <c r="F2317" s="62" t="str">
        <f>IF(J2317="","",VLOOKUP(J2317,商品マスタ!$B:$D,2,FALSE))</f>
        <v/>
      </c>
      <c r="G2317" s="63" t="str">
        <f>IF(F2317="","",VLOOKUP(F2317,商品マスタ!$C:$D,2,FALSE))</f>
        <v/>
      </c>
      <c r="H2317" s="64" t="str">
        <f t="shared" si="36"/>
        <v/>
      </c>
      <c r="I2317" s="65" t="str">
        <f>IF(発注書!D2323="","",発注書!D2323)</f>
        <v/>
      </c>
      <c r="J2317" s="66" t="str">
        <f>IF(発注書!D2323="","",発注書!C2323)</f>
        <v/>
      </c>
      <c r="K2317" s="63"/>
      <c r="L2317" s="63"/>
      <c r="M2317" s="63"/>
      <c r="N2317" s="63"/>
    </row>
    <row r="2318" spans="1:14" x14ac:dyDescent="0.55000000000000004">
      <c r="B2318" s="50">
        <v>2</v>
      </c>
      <c r="E2318" s="61" t="str">
        <f>IF(発注書!D2324="","",発注書!B2324)</f>
        <v/>
      </c>
      <c r="F2318" s="62" t="str">
        <f>IF(J2318="","",VLOOKUP(J2318,商品マスタ!$B:$D,2,FALSE))</f>
        <v/>
      </c>
      <c r="G2318" s="63" t="str">
        <f>IF(F2318="","",VLOOKUP(F2318,商品マスタ!$C:$D,2,FALSE))</f>
        <v/>
      </c>
      <c r="H2318" s="64" t="str">
        <f t="shared" si="36"/>
        <v/>
      </c>
      <c r="I2318" s="65" t="str">
        <f>IF(発注書!D2324="","",発注書!D2324)</f>
        <v/>
      </c>
      <c r="J2318" s="66" t="str">
        <f>IF(発注書!D2324="","",発注書!C2324)</f>
        <v/>
      </c>
      <c r="K2318" s="63"/>
      <c r="L2318" s="63"/>
      <c r="M2318" s="63"/>
      <c r="N2318" s="63"/>
    </row>
    <row r="2319" spans="1:14" x14ac:dyDescent="0.55000000000000004">
      <c r="A2319" s="49">
        <v>1159</v>
      </c>
      <c r="B2319" s="50">
        <v>1</v>
      </c>
      <c r="E2319" s="61" t="str">
        <f>IF(発注書!D2325="","",発注書!B2325)</f>
        <v/>
      </c>
      <c r="F2319" s="62" t="str">
        <f>IF(J2319="","",VLOOKUP(J2319,商品マスタ!$B:$D,2,FALSE))</f>
        <v/>
      </c>
      <c r="G2319" s="63" t="str">
        <f>IF(F2319="","",VLOOKUP(F2319,商品マスタ!$C:$D,2,FALSE))</f>
        <v/>
      </c>
      <c r="H2319" s="64" t="str">
        <f t="shared" si="36"/>
        <v/>
      </c>
      <c r="I2319" s="65" t="str">
        <f>IF(発注書!D2325="","",発注書!D2325)</f>
        <v/>
      </c>
      <c r="J2319" s="66" t="str">
        <f>IF(発注書!D2325="","",発注書!C2325)</f>
        <v/>
      </c>
      <c r="K2319" s="63"/>
      <c r="L2319" s="63"/>
      <c r="M2319" s="63"/>
      <c r="N2319" s="63"/>
    </row>
    <row r="2320" spans="1:14" x14ac:dyDescent="0.55000000000000004">
      <c r="B2320" s="50">
        <v>2</v>
      </c>
      <c r="E2320" s="61" t="str">
        <f>IF(発注書!D2326="","",発注書!B2326)</f>
        <v/>
      </c>
      <c r="F2320" s="62" t="str">
        <f>IF(J2320="","",VLOOKUP(J2320,商品マスタ!$B:$D,2,FALSE))</f>
        <v/>
      </c>
      <c r="G2320" s="63" t="str">
        <f>IF(F2320="","",VLOOKUP(F2320,商品マスタ!$C:$D,2,FALSE))</f>
        <v/>
      </c>
      <c r="H2320" s="64" t="str">
        <f t="shared" si="36"/>
        <v/>
      </c>
      <c r="I2320" s="65" t="str">
        <f>IF(発注書!D2326="","",発注書!D2326)</f>
        <v/>
      </c>
      <c r="J2320" s="66" t="str">
        <f>IF(発注書!D2326="","",発注書!C2326)</f>
        <v/>
      </c>
      <c r="K2320" s="63"/>
      <c r="L2320" s="63"/>
      <c r="M2320" s="63"/>
      <c r="N2320" s="63"/>
    </row>
    <row r="2321" spans="1:14" x14ac:dyDescent="0.55000000000000004">
      <c r="A2321" s="49">
        <v>1160</v>
      </c>
      <c r="B2321" s="50">
        <v>1</v>
      </c>
      <c r="E2321" s="61" t="str">
        <f>IF(発注書!D2327="","",発注書!B2327)</f>
        <v/>
      </c>
      <c r="F2321" s="62" t="str">
        <f>IF(J2321="","",VLOOKUP(J2321,商品マスタ!$B:$D,2,FALSE))</f>
        <v/>
      </c>
      <c r="G2321" s="63" t="str">
        <f>IF(F2321="","",VLOOKUP(F2321,商品マスタ!$C:$D,2,FALSE))</f>
        <v/>
      </c>
      <c r="H2321" s="64" t="str">
        <f t="shared" si="36"/>
        <v/>
      </c>
      <c r="I2321" s="65" t="str">
        <f>IF(発注書!D2327="","",発注書!D2327)</f>
        <v/>
      </c>
      <c r="J2321" s="66" t="str">
        <f>IF(発注書!D2327="","",発注書!C2327)</f>
        <v/>
      </c>
      <c r="K2321" s="63"/>
      <c r="L2321" s="63"/>
      <c r="M2321" s="63"/>
      <c r="N2321" s="63"/>
    </row>
    <row r="2322" spans="1:14" x14ac:dyDescent="0.55000000000000004">
      <c r="B2322" s="50">
        <v>2</v>
      </c>
      <c r="E2322" s="61" t="str">
        <f>IF(発注書!D2328="","",発注書!B2328)</f>
        <v/>
      </c>
      <c r="F2322" s="62" t="str">
        <f>IF(J2322="","",VLOOKUP(J2322,商品マスタ!$B:$D,2,FALSE))</f>
        <v/>
      </c>
      <c r="G2322" s="63" t="str">
        <f>IF(F2322="","",VLOOKUP(F2322,商品マスタ!$C:$D,2,FALSE))</f>
        <v/>
      </c>
      <c r="H2322" s="64" t="str">
        <f t="shared" si="36"/>
        <v/>
      </c>
      <c r="I2322" s="65" t="str">
        <f>IF(発注書!D2328="","",発注書!D2328)</f>
        <v/>
      </c>
      <c r="J2322" s="66" t="str">
        <f>IF(発注書!D2328="","",発注書!C2328)</f>
        <v/>
      </c>
      <c r="K2322" s="63"/>
      <c r="L2322" s="63"/>
      <c r="M2322" s="63"/>
      <c r="N2322" s="63"/>
    </row>
    <row r="2323" spans="1:14" x14ac:dyDescent="0.55000000000000004">
      <c r="A2323" s="49">
        <v>1161</v>
      </c>
      <c r="B2323" s="50">
        <v>1</v>
      </c>
      <c r="E2323" s="61" t="str">
        <f>IF(発注書!D2329="","",発注書!B2329)</f>
        <v/>
      </c>
      <c r="F2323" s="62" t="str">
        <f>IF(J2323="","",VLOOKUP(J2323,商品マスタ!$B:$D,2,FALSE))</f>
        <v/>
      </c>
      <c r="G2323" s="63" t="str">
        <f>IF(F2323="","",VLOOKUP(F2323,商品マスタ!$C:$D,2,FALSE))</f>
        <v/>
      </c>
      <c r="H2323" s="64" t="str">
        <f t="shared" si="36"/>
        <v/>
      </c>
      <c r="I2323" s="65" t="str">
        <f>IF(発注書!D2329="","",発注書!D2329)</f>
        <v/>
      </c>
      <c r="J2323" s="66" t="str">
        <f>IF(発注書!D2329="","",発注書!C2329)</f>
        <v/>
      </c>
      <c r="K2323" s="63"/>
      <c r="L2323" s="63"/>
      <c r="M2323" s="63"/>
      <c r="N2323" s="63"/>
    </row>
    <row r="2324" spans="1:14" x14ac:dyDescent="0.55000000000000004">
      <c r="B2324" s="50">
        <v>2</v>
      </c>
      <c r="E2324" s="61" t="str">
        <f>IF(発注書!D2330="","",発注書!B2330)</f>
        <v/>
      </c>
      <c r="F2324" s="62" t="str">
        <f>IF(J2324="","",VLOOKUP(J2324,商品マスタ!$B:$D,2,FALSE))</f>
        <v/>
      </c>
      <c r="G2324" s="63" t="str">
        <f>IF(F2324="","",VLOOKUP(F2324,商品マスタ!$C:$D,2,FALSE))</f>
        <v/>
      </c>
      <c r="H2324" s="64" t="str">
        <f t="shared" si="36"/>
        <v/>
      </c>
      <c r="I2324" s="65" t="str">
        <f>IF(発注書!D2330="","",発注書!D2330)</f>
        <v/>
      </c>
      <c r="J2324" s="66" t="str">
        <f>IF(発注書!D2330="","",発注書!C2330)</f>
        <v/>
      </c>
      <c r="K2324" s="63"/>
      <c r="L2324" s="63"/>
      <c r="M2324" s="63"/>
      <c r="N2324" s="63"/>
    </row>
    <row r="2325" spans="1:14" x14ac:dyDescent="0.55000000000000004">
      <c r="A2325" s="49">
        <v>1162</v>
      </c>
      <c r="B2325" s="50">
        <v>1</v>
      </c>
      <c r="E2325" s="61" t="str">
        <f>IF(発注書!D2331="","",発注書!B2331)</f>
        <v/>
      </c>
      <c r="F2325" s="62" t="str">
        <f>IF(J2325="","",VLOOKUP(J2325,商品マスタ!$B:$D,2,FALSE))</f>
        <v/>
      </c>
      <c r="G2325" s="63" t="str">
        <f>IF(F2325="","",VLOOKUP(F2325,商品マスタ!$C:$D,2,FALSE))</f>
        <v/>
      </c>
      <c r="H2325" s="64" t="str">
        <f t="shared" si="36"/>
        <v/>
      </c>
      <c r="I2325" s="65" t="str">
        <f>IF(発注書!D2331="","",発注書!D2331)</f>
        <v/>
      </c>
      <c r="J2325" s="66" t="str">
        <f>IF(発注書!D2331="","",発注書!C2331)</f>
        <v/>
      </c>
      <c r="K2325" s="63"/>
      <c r="L2325" s="63"/>
      <c r="M2325" s="63"/>
      <c r="N2325" s="63"/>
    </row>
    <row r="2326" spans="1:14" x14ac:dyDescent="0.55000000000000004">
      <c r="B2326" s="50">
        <v>2</v>
      </c>
      <c r="E2326" s="61" t="str">
        <f>IF(発注書!D2332="","",発注書!B2332)</f>
        <v/>
      </c>
      <c r="F2326" s="62" t="str">
        <f>IF(J2326="","",VLOOKUP(J2326,商品マスタ!$B:$D,2,FALSE))</f>
        <v/>
      </c>
      <c r="G2326" s="63" t="str">
        <f>IF(F2326="","",VLOOKUP(F2326,商品マスタ!$C:$D,2,FALSE))</f>
        <v/>
      </c>
      <c r="H2326" s="64" t="str">
        <f t="shared" si="36"/>
        <v/>
      </c>
      <c r="I2326" s="65" t="str">
        <f>IF(発注書!D2332="","",発注書!D2332)</f>
        <v/>
      </c>
      <c r="J2326" s="66" t="str">
        <f>IF(発注書!D2332="","",発注書!C2332)</f>
        <v/>
      </c>
      <c r="K2326" s="63"/>
      <c r="L2326" s="63"/>
      <c r="M2326" s="63"/>
      <c r="N2326" s="63"/>
    </row>
    <row r="2327" spans="1:14" x14ac:dyDescent="0.55000000000000004">
      <c r="A2327" s="49">
        <v>1163</v>
      </c>
      <c r="B2327" s="50">
        <v>1</v>
      </c>
      <c r="E2327" s="61" t="str">
        <f>IF(発注書!D2333="","",発注書!B2333)</f>
        <v/>
      </c>
      <c r="F2327" s="62" t="str">
        <f>IF(J2327="","",VLOOKUP(J2327,商品マスタ!$B:$D,2,FALSE))</f>
        <v/>
      </c>
      <c r="G2327" s="63" t="str">
        <f>IF(F2327="","",VLOOKUP(F2327,商品マスタ!$C:$D,2,FALSE))</f>
        <v/>
      </c>
      <c r="H2327" s="64" t="str">
        <f t="shared" si="36"/>
        <v/>
      </c>
      <c r="I2327" s="65" t="str">
        <f>IF(発注書!D2333="","",発注書!D2333)</f>
        <v/>
      </c>
      <c r="J2327" s="66" t="str">
        <f>IF(発注書!D2333="","",発注書!C2333)</f>
        <v/>
      </c>
      <c r="K2327" s="63"/>
      <c r="L2327" s="63"/>
      <c r="M2327" s="63"/>
      <c r="N2327" s="63"/>
    </row>
    <row r="2328" spans="1:14" x14ac:dyDescent="0.55000000000000004">
      <c r="B2328" s="50">
        <v>2</v>
      </c>
      <c r="E2328" s="61" t="str">
        <f>IF(発注書!D2334="","",発注書!B2334)</f>
        <v/>
      </c>
      <c r="F2328" s="62" t="str">
        <f>IF(J2328="","",VLOOKUP(J2328,商品マスタ!$B:$D,2,FALSE))</f>
        <v/>
      </c>
      <c r="G2328" s="63" t="str">
        <f>IF(F2328="","",VLOOKUP(F2328,商品マスタ!$C:$D,2,FALSE))</f>
        <v/>
      </c>
      <c r="H2328" s="64" t="str">
        <f t="shared" si="36"/>
        <v/>
      </c>
      <c r="I2328" s="65" t="str">
        <f>IF(発注書!D2334="","",発注書!D2334)</f>
        <v/>
      </c>
      <c r="J2328" s="66" t="str">
        <f>IF(発注書!D2334="","",発注書!C2334)</f>
        <v/>
      </c>
      <c r="K2328" s="63"/>
      <c r="L2328" s="63"/>
      <c r="M2328" s="63"/>
      <c r="N2328" s="63"/>
    </row>
    <row r="2329" spans="1:14" x14ac:dyDescent="0.55000000000000004">
      <c r="A2329" s="49">
        <v>1164</v>
      </c>
      <c r="B2329" s="50">
        <v>1</v>
      </c>
      <c r="E2329" s="61" t="str">
        <f>IF(発注書!D2335="","",発注書!B2335)</f>
        <v/>
      </c>
      <c r="F2329" s="62" t="str">
        <f>IF(J2329="","",VLOOKUP(J2329,商品マスタ!$B:$D,2,FALSE))</f>
        <v/>
      </c>
      <c r="G2329" s="63" t="str">
        <f>IF(F2329="","",VLOOKUP(F2329,商品マスタ!$C:$D,2,FALSE))</f>
        <v/>
      </c>
      <c r="H2329" s="64" t="str">
        <f t="shared" si="36"/>
        <v/>
      </c>
      <c r="I2329" s="65" t="str">
        <f>IF(発注書!D2335="","",発注書!D2335)</f>
        <v/>
      </c>
      <c r="J2329" s="66" t="str">
        <f>IF(発注書!D2335="","",発注書!C2335)</f>
        <v/>
      </c>
      <c r="K2329" s="63"/>
      <c r="L2329" s="63"/>
      <c r="M2329" s="63"/>
      <c r="N2329" s="63"/>
    </row>
    <row r="2330" spans="1:14" x14ac:dyDescent="0.55000000000000004">
      <c r="B2330" s="50">
        <v>2</v>
      </c>
      <c r="E2330" s="61" t="str">
        <f>IF(発注書!D2336="","",発注書!B2336)</f>
        <v/>
      </c>
      <c r="F2330" s="62" t="str">
        <f>IF(J2330="","",VLOOKUP(J2330,商品マスタ!$B:$D,2,FALSE))</f>
        <v/>
      </c>
      <c r="G2330" s="63" t="str">
        <f>IF(F2330="","",VLOOKUP(F2330,商品マスタ!$C:$D,2,FALSE))</f>
        <v/>
      </c>
      <c r="H2330" s="64" t="str">
        <f t="shared" si="36"/>
        <v/>
      </c>
      <c r="I2330" s="65" t="str">
        <f>IF(発注書!D2336="","",発注書!D2336)</f>
        <v/>
      </c>
      <c r="J2330" s="66" t="str">
        <f>IF(発注書!D2336="","",発注書!C2336)</f>
        <v/>
      </c>
      <c r="K2330" s="63"/>
      <c r="L2330" s="63"/>
      <c r="M2330" s="63"/>
      <c r="N2330" s="63"/>
    </row>
    <row r="2331" spans="1:14" x14ac:dyDescent="0.55000000000000004">
      <c r="A2331" s="49">
        <v>1165</v>
      </c>
      <c r="B2331" s="50">
        <v>1</v>
      </c>
      <c r="E2331" s="61" t="str">
        <f>IF(発注書!D2337="","",発注書!B2337)</f>
        <v/>
      </c>
      <c r="F2331" s="62" t="str">
        <f>IF(J2331="","",VLOOKUP(J2331,商品マスタ!$B:$D,2,FALSE))</f>
        <v/>
      </c>
      <c r="G2331" s="63" t="str">
        <f>IF(F2331="","",VLOOKUP(F2331,商品マスタ!$C:$D,2,FALSE))</f>
        <v/>
      </c>
      <c r="H2331" s="64" t="str">
        <f t="shared" si="36"/>
        <v/>
      </c>
      <c r="I2331" s="65" t="str">
        <f>IF(発注書!D2337="","",発注書!D2337)</f>
        <v/>
      </c>
      <c r="J2331" s="66" t="str">
        <f>IF(発注書!D2337="","",発注書!C2337)</f>
        <v/>
      </c>
      <c r="K2331" s="63"/>
      <c r="L2331" s="63"/>
      <c r="M2331" s="63"/>
      <c r="N2331" s="63"/>
    </row>
    <row r="2332" spans="1:14" x14ac:dyDescent="0.55000000000000004">
      <c r="B2332" s="50">
        <v>2</v>
      </c>
      <c r="E2332" s="61" t="str">
        <f>IF(発注書!D2338="","",発注書!B2338)</f>
        <v/>
      </c>
      <c r="F2332" s="62" t="str">
        <f>IF(J2332="","",VLOOKUP(J2332,商品マスタ!$B:$D,2,FALSE))</f>
        <v/>
      </c>
      <c r="G2332" s="63" t="str">
        <f>IF(F2332="","",VLOOKUP(F2332,商品マスタ!$C:$D,2,FALSE))</f>
        <v/>
      </c>
      <c r="H2332" s="64" t="str">
        <f t="shared" si="36"/>
        <v/>
      </c>
      <c r="I2332" s="65" t="str">
        <f>IF(発注書!D2338="","",発注書!D2338)</f>
        <v/>
      </c>
      <c r="J2332" s="66" t="str">
        <f>IF(発注書!D2338="","",発注書!C2338)</f>
        <v/>
      </c>
      <c r="K2332" s="63"/>
      <c r="L2332" s="63"/>
      <c r="M2332" s="63"/>
      <c r="N2332" s="63"/>
    </row>
    <row r="2333" spans="1:14" x14ac:dyDescent="0.55000000000000004">
      <c r="A2333" s="49">
        <v>1166</v>
      </c>
      <c r="B2333" s="50">
        <v>1</v>
      </c>
      <c r="E2333" s="61" t="str">
        <f>IF(発注書!D2339="","",発注書!B2339)</f>
        <v/>
      </c>
      <c r="F2333" s="62" t="str">
        <f>IF(J2333="","",VLOOKUP(J2333,商品マスタ!$B:$D,2,FALSE))</f>
        <v/>
      </c>
      <c r="G2333" s="63" t="str">
        <f>IF(F2333="","",VLOOKUP(F2333,商品マスタ!$C:$D,2,FALSE))</f>
        <v/>
      </c>
      <c r="H2333" s="64" t="str">
        <f t="shared" si="36"/>
        <v/>
      </c>
      <c r="I2333" s="65" t="str">
        <f>IF(発注書!D2339="","",発注書!D2339)</f>
        <v/>
      </c>
      <c r="J2333" s="66" t="str">
        <f>IF(発注書!D2339="","",発注書!C2339)</f>
        <v/>
      </c>
      <c r="K2333" s="63"/>
      <c r="L2333" s="63"/>
      <c r="M2333" s="63"/>
      <c r="N2333" s="63"/>
    </row>
    <row r="2334" spans="1:14" x14ac:dyDescent="0.55000000000000004">
      <c r="B2334" s="50">
        <v>2</v>
      </c>
      <c r="E2334" s="61" t="str">
        <f>IF(発注書!D2340="","",発注書!B2340)</f>
        <v/>
      </c>
      <c r="F2334" s="62" t="str">
        <f>IF(J2334="","",VLOOKUP(J2334,商品マスタ!$B:$D,2,FALSE))</f>
        <v/>
      </c>
      <c r="G2334" s="63" t="str">
        <f>IF(F2334="","",VLOOKUP(F2334,商品マスタ!$C:$D,2,FALSE))</f>
        <v/>
      </c>
      <c r="H2334" s="64" t="str">
        <f t="shared" si="36"/>
        <v/>
      </c>
      <c r="I2334" s="65" t="str">
        <f>IF(発注書!D2340="","",発注書!D2340)</f>
        <v/>
      </c>
      <c r="J2334" s="66" t="str">
        <f>IF(発注書!D2340="","",発注書!C2340)</f>
        <v/>
      </c>
      <c r="K2334" s="63"/>
      <c r="L2334" s="63"/>
      <c r="M2334" s="63"/>
      <c r="N2334" s="63"/>
    </row>
    <row r="2335" spans="1:14" x14ac:dyDescent="0.55000000000000004">
      <c r="A2335" s="49">
        <v>1167</v>
      </c>
      <c r="B2335" s="50">
        <v>1</v>
      </c>
      <c r="E2335" s="61" t="str">
        <f>IF(発注書!D2341="","",発注書!B2341)</f>
        <v/>
      </c>
      <c r="F2335" s="62" t="str">
        <f>IF(J2335="","",VLOOKUP(J2335,商品マスタ!$B:$D,2,FALSE))</f>
        <v/>
      </c>
      <c r="G2335" s="63" t="str">
        <f>IF(F2335="","",VLOOKUP(F2335,商品マスタ!$C:$D,2,FALSE))</f>
        <v/>
      </c>
      <c r="H2335" s="64" t="str">
        <f t="shared" si="36"/>
        <v/>
      </c>
      <c r="I2335" s="65" t="str">
        <f>IF(発注書!D2341="","",発注書!D2341)</f>
        <v/>
      </c>
      <c r="J2335" s="66" t="str">
        <f>IF(発注書!D2341="","",発注書!C2341)</f>
        <v/>
      </c>
      <c r="K2335" s="63"/>
      <c r="L2335" s="63"/>
      <c r="M2335" s="63"/>
      <c r="N2335" s="63"/>
    </row>
    <row r="2336" spans="1:14" x14ac:dyDescent="0.55000000000000004">
      <c r="B2336" s="50">
        <v>2</v>
      </c>
      <c r="E2336" s="61" t="str">
        <f>IF(発注書!D2342="","",発注書!B2342)</f>
        <v/>
      </c>
      <c r="F2336" s="62" t="str">
        <f>IF(J2336="","",VLOOKUP(J2336,商品マスタ!$B:$D,2,FALSE))</f>
        <v/>
      </c>
      <c r="G2336" s="63" t="str">
        <f>IF(F2336="","",VLOOKUP(F2336,商品マスタ!$C:$D,2,FALSE))</f>
        <v/>
      </c>
      <c r="H2336" s="64" t="str">
        <f t="shared" si="36"/>
        <v/>
      </c>
      <c r="I2336" s="65" t="str">
        <f>IF(発注書!D2342="","",発注書!D2342)</f>
        <v/>
      </c>
      <c r="J2336" s="66" t="str">
        <f>IF(発注書!D2342="","",発注書!C2342)</f>
        <v/>
      </c>
      <c r="K2336" s="63"/>
      <c r="L2336" s="63"/>
      <c r="M2336" s="63"/>
      <c r="N2336" s="63"/>
    </row>
    <row r="2337" spans="1:14" x14ac:dyDescent="0.55000000000000004">
      <c r="A2337" s="49">
        <v>1168</v>
      </c>
      <c r="B2337" s="50">
        <v>1</v>
      </c>
      <c r="E2337" s="61" t="str">
        <f>IF(発注書!D2343="","",発注書!B2343)</f>
        <v/>
      </c>
      <c r="F2337" s="62" t="str">
        <f>IF(J2337="","",VLOOKUP(J2337,商品マスタ!$B:$D,2,FALSE))</f>
        <v/>
      </c>
      <c r="G2337" s="63" t="str">
        <f>IF(F2337="","",VLOOKUP(F2337,商品マスタ!$C:$D,2,FALSE))</f>
        <v/>
      </c>
      <c r="H2337" s="64" t="str">
        <f t="shared" si="36"/>
        <v/>
      </c>
      <c r="I2337" s="65" t="str">
        <f>IF(発注書!D2343="","",発注書!D2343)</f>
        <v/>
      </c>
      <c r="J2337" s="66" t="str">
        <f>IF(発注書!D2343="","",発注書!C2343)</f>
        <v/>
      </c>
      <c r="K2337" s="63"/>
      <c r="L2337" s="63"/>
      <c r="M2337" s="63"/>
      <c r="N2337" s="63"/>
    </row>
    <row r="2338" spans="1:14" x14ac:dyDescent="0.55000000000000004">
      <c r="B2338" s="50">
        <v>2</v>
      </c>
      <c r="E2338" s="61" t="str">
        <f>IF(発注書!D2344="","",発注書!B2344)</f>
        <v/>
      </c>
      <c r="F2338" s="62" t="str">
        <f>IF(J2338="","",VLOOKUP(J2338,商品マスタ!$B:$D,2,FALSE))</f>
        <v/>
      </c>
      <c r="G2338" s="63" t="str">
        <f>IF(F2338="","",VLOOKUP(F2338,商品マスタ!$C:$D,2,FALSE))</f>
        <v/>
      </c>
      <c r="H2338" s="64" t="str">
        <f t="shared" si="36"/>
        <v/>
      </c>
      <c r="I2338" s="65" t="str">
        <f>IF(発注書!D2344="","",発注書!D2344)</f>
        <v/>
      </c>
      <c r="J2338" s="66" t="str">
        <f>IF(発注書!D2344="","",発注書!C2344)</f>
        <v/>
      </c>
      <c r="K2338" s="63"/>
      <c r="L2338" s="63"/>
      <c r="M2338" s="63"/>
      <c r="N2338" s="63"/>
    </row>
    <row r="2339" spans="1:14" x14ac:dyDescent="0.55000000000000004">
      <c r="A2339" s="49">
        <v>1169</v>
      </c>
      <c r="B2339" s="50">
        <v>1</v>
      </c>
      <c r="E2339" s="61" t="str">
        <f>IF(発注書!D2345="","",発注書!B2345)</f>
        <v/>
      </c>
      <c r="F2339" s="62" t="str">
        <f>IF(J2339="","",VLOOKUP(J2339,商品マスタ!$B:$D,2,FALSE))</f>
        <v/>
      </c>
      <c r="G2339" s="63" t="str">
        <f>IF(F2339="","",VLOOKUP(F2339,商品マスタ!$C:$D,2,FALSE))</f>
        <v/>
      </c>
      <c r="H2339" s="64" t="str">
        <f t="shared" si="36"/>
        <v/>
      </c>
      <c r="I2339" s="65" t="str">
        <f>IF(発注書!D2345="","",発注書!D2345)</f>
        <v/>
      </c>
      <c r="J2339" s="66" t="str">
        <f>IF(発注書!D2345="","",発注書!C2345)</f>
        <v/>
      </c>
      <c r="K2339" s="63"/>
      <c r="L2339" s="63"/>
      <c r="M2339" s="63"/>
      <c r="N2339" s="63"/>
    </row>
    <row r="2340" spans="1:14" x14ac:dyDescent="0.55000000000000004">
      <c r="B2340" s="50">
        <v>2</v>
      </c>
      <c r="E2340" s="61" t="str">
        <f>IF(発注書!D2346="","",発注書!B2346)</f>
        <v/>
      </c>
      <c r="F2340" s="62" t="str">
        <f>IF(J2340="","",VLOOKUP(J2340,商品マスタ!$B:$D,2,FALSE))</f>
        <v/>
      </c>
      <c r="G2340" s="63" t="str">
        <f>IF(F2340="","",VLOOKUP(F2340,商品マスタ!$C:$D,2,FALSE))</f>
        <v/>
      </c>
      <c r="H2340" s="64" t="str">
        <f t="shared" si="36"/>
        <v/>
      </c>
      <c r="I2340" s="65" t="str">
        <f>IF(発注書!D2346="","",発注書!D2346)</f>
        <v/>
      </c>
      <c r="J2340" s="66" t="str">
        <f>IF(発注書!D2346="","",発注書!C2346)</f>
        <v/>
      </c>
      <c r="K2340" s="63"/>
      <c r="L2340" s="63"/>
      <c r="M2340" s="63"/>
      <c r="N2340" s="63"/>
    </row>
    <row r="2341" spans="1:14" x14ac:dyDescent="0.55000000000000004">
      <c r="A2341" s="49">
        <v>1170</v>
      </c>
      <c r="B2341" s="50">
        <v>1</v>
      </c>
      <c r="E2341" s="61" t="str">
        <f>IF(発注書!D2347="","",発注書!B2347)</f>
        <v/>
      </c>
      <c r="F2341" s="62" t="str">
        <f>IF(J2341="","",VLOOKUP(J2341,商品マスタ!$B:$D,2,FALSE))</f>
        <v/>
      </c>
      <c r="G2341" s="63" t="str">
        <f>IF(F2341="","",VLOOKUP(F2341,商品マスタ!$C:$D,2,FALSE))</f>
        <v/>
      </c>
      <c r="H2341" s="64" t="str">
        <f t="shared" si="36"/>
        <v/>
      </c>
      <c r="I2341" s="65" t="str">
        <f>IF(発注書!D2347="","",発注書!D2347)</f>
        <v/>
      </c>
      <c r="J2341" s="66" t="str">
        <f>IF(発注書!D2347="","",発注書!C2347)</f>
        <v/>
      </c>
      <c r="K2341" s="63"/>
      <c r="L2341" s="63"/>
      <c r="M2341" s="63"/>
      <c r="N2341" s="63"/>
    </row>
    <row r="2342" spans="1:14" x14ac:dyDescent="0.55000000000000004">
      <c r="B2342" s="50">
        <v>2</v>
      </c>
      <c r="E2342" s="61" t="str">
        <f>IF(発注書!D2348="","",発注書!B2348)</f>
        <v/>
      </c>
      <c r="F2342" s="62" t="str">
        <f>IF(J2342="","",VLOOKUP(J2342,商品マスタ!$B:$D,2,FALSE))</f>
        <v/>
      </c>
      <c r="G2342" s="63" t="str">
        <f>IF(F2342="","",VLOOKUP(F2342,商品マスタ!$C:$D,2,FALSE))</f>
        <v/>
      </c>
      <c r="H2342" s="64" t="str">
        <f t="shared" si="36"/>
        <v/>
      </c>
      <c r="I2342" s="65" t="str">
        <f>IF(発注書!D2348="","",発注書!D2348)</f>
        <v/>
      </c>
      <c r="J2342" s="66" t="str">
        <f>IF(発注書!D2348="","",発注書!C2348)</f>
        <v/>
      </c>
      <c r="K2342" s="63"/>
      <c r="L2342" s="63"/>
      <c r="M2342" s="63"/>
      <c r="N2342" s="63"/>
    </row>
    <row r="2343" spans="1:14" x14ac:dyDescent="0.55000000000000004">
      <c r="A2343" s="49">
        <v>1171</v>
      </c>
      <c r="B2343" s="50">
        <v>1</v>
      </c>
      <c r="E2343" s="61" t="str">
        <f>IF(発注書!D2349="","",発注書!B2349)</f>
        <v/>
      </c>
      <c r="F2343" s="62" t="str">
        <f>IF(J2343="","",VLOOKUP(J2343,商品マスタ!$B:$D,2,FALSE))</f>
        <v/>
      </c>
      <c r="G2343" s="63" t="str">
        <f>IF(F2343="","",VLOOKUP(F2343,商品マスタ!$C:$D,2,FALSE))</f>
        <v/>
      </c>
      <c r="H2343" s="64" t="str">
        <f t="shared" si="36"/>
        <v/>
      </c>
      <c r="I2343" s="65" t="str">
        <f>IF(発注書!D2349="","",発注書!D2349)</f>
        <v/>
      </c>
      <c r="J2343" s="66" t="str">
        <f>IF(発注書!D2349="","",発注書!C2349)</f>
        <v/>
      </c>
      <c r="K2343" s="63"/>
      <c r="L2343" s="63"/>
      <c r="M2343" s="63"/>
      <c r="N2343" s="63"/>
    </row>
    <row r="2344" spans="1:14" x14ac:dyDescent="0.55000000000000004">
      <c r="B2344" s="50">
        <v>2</v>
      </c>
      <c r="E2344" s="61" t="str">
        <f>IF(発注書!D2350="","",発注書!B2350)</f>
        <v/>
      </c>
      <c r="F2344" s="62" t="str">
        <f>IF(J2344="","",VLOOKUP(J2344,商品マスタ!$B:$D,2,FALSE))</f>
        <v/>
      </c>
      <c r="G2344" s="63" t="str">
        <f>IF(F2344="","",VLOOKUP(F2344,商品マスタ!$C:$D,2,FALSE))</f>
        <v/>
      </c>
      <c r="H2344" s="64" t="str">
        <f t="shared" si="36"/>
        <v/>
      </c>
      <c r="I2344" s="65" t="str">
        <f>IF(発注書!D2350="","",発注書!D2350)</f>
        <v/>
      </c>
      <c r="J2344" s="66" t="str">
        <f>IF(発注書!D2350="","",発注書!C2350)</f>
        <v/>
      </c>
      <c r="K2344" s="63"/>
      <c r="L2344" s="63"/>
      <c r="M2344" s="63"/>
      <c r="N2344" s="63"/>
    </row>
    <row r="2345" spans="1:14" x14ac:dyDescent="0.55000000000000004">
      <c r="A2345" s="49">
        <v>1172</v>
      </c>
      <c r="B2345" s="50">
        <v>1</v>
      </c>
      <c r="E2345" s="61" t="str">
        <f>IF(発注書!D2351="","",発注書!B2351)</f>
        <v/>
      </c>
      <c r="F2345" s="62" t="str">
        <f>IF(J2345="","",VLOOKUP(J2345,商品マスタ!$B:$D,2,FALSE))</f>
        <v/>
      </c>
      <c r="G2345" s="63" t="str">
        <f>IF(F2345="","",VLOOKUP(F2345,商品マスタ!$C:$D,2,FALSE))</f>
        <v/>
      </c>
      <c r="H2345" s="64" t="str">
        <f t="shared" si="36"/>
        <v/>
      </c>
      <c r="I2345" s="65" t="str">
        <f>IF(発注書!D2351="","",発注書!D2351)</f>
        <v/>
      </c>
      <c r="J2345" s="66" t="str">
        <f>IF(発注書!D2351="","",発注書!C2351)</f>
        <v/>
      </c>
      <c r="K2345" s="63"/>
      <c r="L2345" s="63"/>
      <c r="M2345" s="63"/>
      <c r="N2345" s="63"/>
    </row>
    <row r="2346" spans="1:14" x14ac:dyDescent="0.55000000000000004">
      <c r="B2346" s="50">
        <v>2</v>
      </c>
      <c r="E2346" s="61" t="str">
        <f>IF(発注書!D2352="","",発注書!B2352)</f>
        <v/>
      </c>
      <c r="F2346" s="62" t="str">
        <f>IF(J2346="","",VLOOKUP(J2346,商品マスタ!$B:$D,2,FALSE))</f>
        <v/>
      </c>
      <c r="G2346" s="63" t="str">
        <f>IF(F2346="","",VLOOKUP(F2346,商品マスタ!$C:$D,2,FALSE))</f>
        <v/>
      </c>
      <c r="H2346" s="64" t="str">
        <f t="shared" si="36"/>
        <v/>
      </c>
      <c r="I2346" s="65" t="str">
        <f>IF(発注書!D2352="","",発注書!D2352)</f>
        <v/>
      </c>
      <c r="J2346" s="66" t="str">
        <f>IF(発注書!D2352="","",発注書!C2352)</f>
        <v/>
      </c>
      <c r="K2346" s="63"/>
      <c r="L2346" s="63"/>
      <c r="M2346" s="63"/>
      <c r="N2346" s="63"/>
    </row>
    <row r="2347" spans="1:14" x14ac:dyDescent="0.55000000000000004">
      <c r="A2347" s="49">
        <v>1173</v>
      </c>
      <c r="B2347" s="50">
        <v>1</v>
      </c>
      <c r="E2347" s="61" t="str">
        <f>IF(発注書!D2353="","",発注書!B2353)</f>
        <v/>
      </c>
      <c r="F2347" s="62" t="str">
        <f>IF(J2347="","",VLOOKUP(J2347,商品マスタ!$B:$D,2,FALSE))</f>
        <v/>
      </c>
      <c r="G2347" s="63" t="str">
        <f>IF(F2347="","",VLOOKUP(F2347,商品マスタ!$C:$D,2,FALSE))</f>
        <v/>
      </c>
      <c r="H2347" s="64" t="str">
        <f t="shared" si="36"/>
        <v/>
      </c>
      <c r="I2347" s="65" t="str">
        <f>IF(発注書!D2353="","",発注書!D2353)</f>
        <v/>
      </c>
      <c r="J2347" s="66" t="str">
        <f>IF(発注書!D2353="","",発注書!C2353)</f>
        <v/>
      </c>
      <c r="K2347" s="63"/>
      <c r="L2347" s="63"/>
      <c r="M2347" s="63"/>
      <c r="N2347" s="63"/>
    </row>
    <row r="2348" spans="1:14" x14ac:dyDescent="0.55000000000000004">
      <c r="B2348" s="50">
        <v>2</v>
      </c>
      <c r="E2348" s="61" t="str">
        <f>IF(発注書!D2354="","",発注書!B2354)</f>
        <v/>
      </c>
      <c r="F2348" s="62" t="str">
        <f>IF(J2348="","",VLOOKUP(J2348,商品マスタ!$B:$D,2,FALSE))</f>
        <v/>
      </c>
      <c r="G2348" s="63" t="str">
        <f>IF(F2348="","",VLOOKUP(F2348,商品マスタ!$C:$D,2,FALSE))</f>
        <v/>
      </c>
      <c r="H2348" s="64" t="str">
        <f t="shared" si="36"/>
        <v/>
      </c>
      <c r="I2348" s="65" t="str">
        <f>IF(発注書!D2354="","",発注書!D2354)</f>
        <v/>
      </c>
      <c r="J2348" s="66" t="str">
        <f>IF(発注書!D2354="","",発注書!C2354)</f>
        <v/>
      </c>
      <c r="K2348" s="63"/>
      <c r="L2348" s="63"/>
      <c r="M2348" s="63"/>
      <c r="N2348" s="63"/>
    </row>
    <row r="2349" spans="1:14" x14ac:dyDescent="0.55000000000000004">
      <c r="A2349" s="49">
        <v>1174</v>
      </c>
      <c r="B2349" s="50">
        <v>1</v>
      </c>
      <c r="E2349" s="61" t="str">
        <f>IF(発注書!D2355="","",発注書!B2355)</f>
        <v/>
      </c>
      <c r="F2349" s="62" t="str">
        <f>IF(J2349="","",VLOOKUP(J2349,商品マスタ!$B:$D,2,FALSE))</f>
        <v/>
      </c>
      <c r="G2349" s="63" t="str">
        <f>IF(F2349="","",VLOOKUP(F2349,商品マスタ!$C:$D,2,FALSE))</f>
        <v/>
      </c>
      <c r="H2349" s="64" t="str">
        <f t="shared" si="36"/>
        <v/>
      </c>
      <c r="I2349" s="65" t="str">
        <f>IF(発注書!D2355="","",発注書!D2355)</f>
        <v/>
      </c>
      <c r="J2349" s="66" t="str">
        <f>IF(発注書!D2355="","",発注書!C2355)</f>
        <v/>
      </c>
      <c r="K2349" s="63"/>
      <c r="L2349" s="63"/>
      <c r="M2349" s="63"/>
      <c r="N2349" s="63"/>
    </row>
    <row r="2350" spans="1:14" x14ac:dyDescent="0.55000000000000004">
      <c r="B2350" s="50">
        <v>2</v>
      </c>
      <c r="E2350" s="61" t="str">
        <f>IF(発注書!D2356="","",発注書!B2356)</f>
        <v/>
      </c>
      <c r="F2350" s="62" t="str">
        <f>IF(J2350="","",VLOOKUP(J2350,商品マスタ!$B:$D,2,FALSE))</f>
        <v/>
      </c>
      <c r="G2350" s="63" t="str">
        <f>IF(F2350="","",VLOOKUP(F2350,商品マスタ!$C:$D,2,FALSE))</f>
        <v/>
      </c>
      <c r="H2350" s="64" t="str">
        <f t="shared" si="36"/>
        <v/>
      </c>
      <c r="I2350" s="65" t="str">
        <f>IF(発注書!D2356="","",発注書!D2356)</f>
        <v/>
      </c>
      <c r="J2350" s="66" t="str">
        <f>IF(発注書!D2356="","",発注書!C2356)</f>
        <v/>
      </c>
      <c r="K2350" s="63"/>
      <c r="L2350" s="63"/>
      <c r="M2350" s="63"/>
      <c r="N2350" s="63"/>
    </row>
    <row r="2351" spans="1:14" x14ac:dyDescent="0.55000000000000004">
      <c r="A2351" s="49">
        <v>1175</v>
      </c>
      <c r="B2351" s="50">
        <v>1</v>
      </c>
      <c r="E2351" s="61" t="str">
        <f>IF(発注書!D2357="","",発注書!B2357)</f>
        <v/>
      </c>
      <c r="F2351" s="62" t="str">
        <f>IF(J2351="","",VLOOKUP(J2351,商品マスタ!$B:$D,2,FALSE))</f>
        <v/>
      </c>
      <c r="G2351" s="63" t="str">
        <f>IF(F2351="","",VLOOKUP(F2351,商品マスタ!$C:$D,2,FALSE))</f>
        <v/>
      </c>
      <c r="H2351" s="64" t="str">
        <f t="shared" si="36"/>
        <v/>
      </c>
      <c r="I2351" s="65" t="str">
        <f>IF(発注書!D2357="","",発注書!D2357)</f>
        <v/>
      </c>
      <c r="J2351" s="66" t="str">
        <f>IF(発注書!D2357="","",発注書!C2357)</f>
        <v/>
      </c>
      <c r="K2351" s="63"/>
      <c r="L2351" s="63"/>
      <c r="M2351" s="63"/>
      <c r="N2351" s="63"/>
    </row>
    <row r="2352" spans="1:14" x14ac:dyDescent="0.55000000000000004">
      <c r="B2352" s="50">
        <v>2</v>
      </c>
      <c r="E2352" s="61" t="str">
        <f>IF(発注書!D2358="","",発注書!B2358)</f>
        <v/>
      </c>
      <c r="F2352" s="62" t="str">
        <f>IF(J2352="","",VLOOKUP(J2352,商品マスタ!$B:$D,2,FALSE))</f>
        <v/>
      </c>
      <c r="G2352" s="63" t="str">
        <f>IF(F2352="","",VLOOKUP(F2352,商品マスタ!$C:$D,2,FALSE))</f>
        <v/>
      </c>
      <c r="H2352" s="64" t="str">
        <f t="shared" si="36"/>
        <v/>
      </c>
      <c r="I2352" s="65" t="str">
        <f>IF(発注書!D2358="","",発注書!D2358)</f>
        <v/>
      </c>
      <c r="J2352" s="66" t="str">
        <f>IF(発注書!D2358="","",発注書!C2358)</f>
        <v/>
      </c>
      <c r="K2352" s="63"/>
      <c r="L2352" s="63"/>
      <c r="M2352" s="63"/>
      <c r="N2352" s="63"/>
    </row>
    <row r="2353" spans="1:14" x14ac:dyDescent="0.55000000000000004">
      <c r="A2353" s="49">
        <v>1176</v>
      </c>
      <c r="B2353" s="50">
        <v>1</v>
      </c>
      <c r="E2353" s="61" t="str">
        <f>IF(発注書!D2359="","",発注書!B2359)</f>
        <v/>
      </c>
      <c r="F2353" s="62" t="str">
        <f>IF(J2353="","",VLOOKUP(J2353,商品マスタ!$B:$D,2,FALSE))</f>
        <v/>
      </c>
      <c r="G2353" s="63" t="str">
        <f>IF(F2353="","",VLOOKUP(F2353,商品マスタ!$C:$D,2,FALSE))</f>
        <v/>
      </c>
      <c r="H2353" s="64" t="str">
        <f t="shared" si="36"/>
        <v/>
      </c>
      <c r="I2353" s="65" t="str">
        <f>IF(発注書!D2359="","",発注書!D2359)</f>
        <v/>
      </c>
      <c r="J2353" s="66" t="str">
        <f>IF(発注書!D2359="","",発注書!C2359)</f>
        <v/>
      </c>
      <c r="K2353" s="63"/>
      <c r="L2353" s="63"/>
      <c r="M2353" s="63"/>
      <c r="N2353" s="63"/>
    </row>
    <row r="2354" spans="1:14" x14ac:dyDescent="0.55000000000000004">
      <c r="B2354" s="50">
        <v>2</v>
      </c>
      <c r="E2354" s="61" t="str">
        <f>IF(発注書!D2360="","",発注書!B2360)</f>
        <v/>
      </c>
      <c r="F2354" s="62" t="str">
        <f>IF(J2354="","",VLOOKUP(J2354,商品マスタ!$B:$D,2,FALSE))</f>
        <v/>
      </c>
      <c r="G2354" s="63" t="str">
        <f>IF(F2354="","",VLOOKUP(F2354,商品マスタ!$C:$D,2,FALSE))</f>
        <v/>
      </c>
      <c r="H2354" s="64" t="str">
        <f t="shared" si="36"/>
        <v/>
      </c>
      <c r="I2354" s="65" t="str">
        <f>IF(発注書!D2360="","",発注書!D2360)</f>
        <v/>
      </c>
      <c r="J2354" s="66" t="str">
        <f>IF(発注書!D2360="","",発注書!C2360)</f>
        <v/>
      </c>
      <c r="K2354" s="63"/>
      <c r="L2354" s="63"/>
      <c r="M2354" s="63"/>
      <c r="N2354" s="63"/>
    </row>
    <row r="2355" spans="1:14" x14ac:dyDescent="0.55000000000000004">
      <c r="A2355" s="49">
        <v>1177</v>
      </c>
      <c r="B2355" s="50">
        <v>1</v>
      </c>
      <c r="E2355" s="61" t="str">
        <f>IF(発注書!D2361="","",発注書!B2361)</f>
        <v/>
      </c>
      <c r="F2355" s="62" t="str">
        <f>IF(J2355="","",VLOOKUP(J2355,商品マスタ!$B:$D,2,FALSE))</f>
        <v/>
      </c>
      <c r="G2355" s="63" t="str">
        <f>IF(F2355="","",VLOOKUP(F2355,商品マスタ!$C:$D,2,FALSE))</f>
        <v/>
      </c>
      <c r="H2355" s="64" t="str">
        <f t="shared" si="36"/>
        <v/>
      </c>
      <c r="I2355" s="65" t="str">
        <f>IF(発注書!D2361="","",発注書!D2361)</f>
        <v/>
      </c>
      <c r="J2355" s="66" t="str">
        <f>IF(発注書!D2361="","",発注書!C2361)</f>
        <v/>
      </c>
      <c r="K2355" s="63"/>
      <c r="L2355" s="63"/>
      <c r="M2355" s="63"/>
      <c r="N2355" s="63"/>
    </row>
    <row r="2356" spans="1:14" x14ac:dyDescent="0.55000000000000004">
      <c r="B2356" s="50">
        <v>2</v>
      </c>
      <c r="E2356" s="61" t="str">
        <f>IF(発注書!D2362="","",発注書!B2362)</f>
        <v/>
      </c>
      <c r="F2356" s="62" t="str">
        <f>IF(J2356="","",VLOOKUP(J2356,商品マスタ!$B:$D,2,FALSE))</f>
        <v/>
      </c>
      <c r="G2356" s="63" t="str">
        <f>IF(F2356="","",VLOOKUP(F2356,商品マスタ!$C:$D,2,FALSE))</f>
        <v/>
      </c>
      <c r="H2356" s="64" t="str">
        <f t="shared" si="36"/>
        <v/>
      </c>
      <c r="I2356" s="65" t="str">
        <f>IF(発注書!D2362="","",発注書!D2362)</f>
        <v/>
      </c>
      <c r="J2356" s="66" t="str">
        <f>IF(発注書!D2362="","",発注書!C2362)</f>
        <v/>
      </c>
      <c r="K2356" s="63"/>
      <c r="L2356" s="63"/>
      <c r="M2356" s="63"/>
      <c r="N2356" s="63"/>
    </row>
    <row r="2357" spans="1:14" x14ac:dyDescent="0.55000000000000004">
      <c r="A2357" s="49">
        <v>1178</v>
      </c>
      <c r="B2357" s="50">
        <v>1</v>
      </c>
      <c r="E2357" s="61" t="str">
        <f>IF(発注書!D2363="","",発注書!B2363)</f>
        <v/>
      </c>
      <c r="F2357" s="62" t="str">
        <f>IF(J2357="","",VLOOKUP(J2357,商品マスタ!$B:$D,2,FALSE))</f>
        <v/>
      </c>
      <c r="G2357" s="63" t="str">
        <f>IF(F2357="","",VLOOKUP(F2357,商品マスタ!$C:$D,2,FALSE))</f>
        <v/>
      </c>
      <c r="H2357" s="64" t="str">
        <f t="shared" si="36"/>
        <v/>
      </c>
      <c r="I2357" s="65" t="str">
        <f>IF(発注書!D2363="","",発注書!D2363)</f>
        <v/>
      </c>
      <c r="J2357" s="66" t="str">
        <f>IF(発注書!D2363="","",発注書!C2363)</f>
        <v/>
      </c>
      <c r="K2357" s="63"/>
      <c r="L2357" s="63"/>
      <c r="M2357" s="63"/>
      <c r="N2357" s="63"/>
    </row>
    <row r="2358" spans="1:14" x14ac:dyDescent="0.55000000000000004">
      <c r="B2358" s="50">
        <v>2</v>
      </c>
      <c r="E2358" s="61" t="str">
        <f>IF(発注書!D2364="","",発注書!B2364)</f>
        <v/>
      </c>
      <c r="F2358" s="62" t="str">
        <f>IF(J2358="","",VLOOKUP(J2358,商品マスタ!$B:$D,2,FALSE))</f>
        <v/>
      </c>
      <c r="G2358" s="63" t="str">
        <f>IF(F2358="","",VLOOKUP(F2358,商品マスタ!$C:$D,2,FALSE))</f>
        <v/>
      </c>
      <c r="H2358" s="64" t="str">
        <f t="shared" si="36"/>
        <v/>
      </c>
      <c r="I2358" s="65" t="str">
        <f>IF(発注書!D2364="","",発注書!D2364)</f>
        <v/>
      </c>
      <c r="J2358" s="66" t="str">
        <f>IF(発注書!D2364="","",発注書!C2364)</f>
        <v/>
      </c>
      <c r="K2358" s="63"/>
      <c r="L2358" s="63"/>
      <c r="M2358" s="63"/>
      <c r="N2358" s="63"/>
    </row>
    <row r="2359" spans="1:14" x14ac:dyDescent="0.55000000000000004">
      <c r="A2359" s="49">
        <v>1179</v>
      </c>
      <c r="B2359" s="50">
        <v>1</v>
      </c>
      <c r="E2359" s="61" t="str">
        <f>IF(発注書!D2365="","",発注書!B2365)</f>
        <v/>
      </c>
      <c r="F2359" s="62" t="str">
        <f>IF(J2359="","",VLOOKUP(J2359,商品マスタ!$B:$D,2,FALSE))</f>
        <v/>
      </c>
      <c r="G2359" s="63" t="str">
        <f>IF(F2359="","",VLOOKUP(F2359,商品マスタ!$C:$D,2,FALSE))</f>
        <v/>
      </c>
      <c r="H2359" s="64" t="str">
        <f t="shared" si="36"/>
        <v/>
      </c>
      <c r="I2359" s="65" t="str">
        <f>IF(発注書!D2365="","",発注書!D2365)</f>
        <v/>
      </c>
      <c r="J2359" s="66" t="str">
        <f>IF(発注書!D2365="","",発注書!C2365)</f>
        <v/>
      </c>
      <c r="K2359" s="63"/>
      <c r="L2359" s="63"/>
      <c r="M2359" s="63"/>
      <c r="N2359" s="63"/>
    </row>
    <row r="2360" spans="1:14" x14ac:dyDescent="0.55000000000000004">
      <c r="B2360" s="50">
        <v>2</v>
      </c>
      <c r="E2360" s="61" t="str">
        <f>IF(発注書!D2366="","",発注書!B2366)</f>
        <v/>
      </c>
      <c r="F2360" s="62" t="str">
        <f>IF(J2360="","",VLOOKUP(J2360,商品マスタ!$B:$D,2,FALSE))</f>
        <v/>
      </c>
      <c r="G2360" s="63" t="str">
        <f>IF(F2360="","",VLOOKUP(F2360,商品マスタ!$C:$D,2,FALSE))</f>
        <v/>
      </c>
      <c r="H2360" s="64" t="str">
        <f t="shared" si="36"/>
        <v/>
      </c>
      <c r="I2360" s="65" t="str">
        <f>IF(発注書!D2366="","",発注書!D2366)</f>
        <v/>
      </c>
      <c r="J2360" s="66" t="str">
        <f>IF(発注書!D2366="","",発注書!C2366)</f>
        <v/>
      </c>
      <c r="K2360" s="63"/>
      <c r="L2360" s="63"/>
      <c r="M2360" s="63"/>
      <c r="N2360" s="63"/>
    </row>
    <row r="2361" spans="1:14" x14ac:dyDescent="0.55000000000000004">
      <c r="A2361" s="49">
        <v>1180</v>
      </c>
      <c r="B2361" s="50">
        <v>1</v>
      </c>
      <c r="E2361" s="61" t="str">
        <f>IF(発注書!D2367="","",発注書!B2367)</f>
        <v/>
      </c>
      <c r="F2361" s="62" t="str">
        <f>IF(J2361="","",VLOOKUP(J2361,商品マスタ!$B:$D,2,FALSE))</f>
        <v/>
      </c>
      <c r="G2361" s="63" t="str">
        <f>IF(F2361="","",VLOOKUP(F2361,商品マスタ!$C:$D,2,FALSE))</f>
        <v/>
      </c>
      <c r="H2361" s="64" t="str">
        <f t="shared" si="36"/>
        <v/>
      </c>
      <c r="I2361" s="65" t="str">
        <f>IF(発注書!D2367="","",発注書!D2367)</f>
        <v/>
      </c>
      <c r="J2361" s="66" t="str">
        <f>IF(発注書!D2367="","",発注書!C2367)</f>
        <v/>
      </c>
      <c r="K2361" s="63"/>
      <c r="L2361" s="63"/>
      <c r="M2361" s="63"/>
      <c r="N2361" s="63"/>
    </row>
    <row r="2362" spans="1:14" x14ac:dyDescent="0.55000000000000004">
      <c r="B2362" s="50">
        <v>2</v>
      </c>
      <c r="E2362" s="61" t="str">
        <f>IF(発注書!D2368="","",発注書!B2368)</f>
        <v/>
      </c>
      <c r="F2362" s="62" t="str">
        <f>IF(J2362="","",VLOOKUP(J2362,商品マスタ!$B:$D,2,FALSE))</f>
        <v/>
      </c>
      <c r="G2362" s="63" t="str">
        <f>IF(F2362="","",VLOOKUP(F2362,商品マスタ!$C:$D,2,FALSE))</f>
        <v/>
      </c>
      <c r="H2362" s="64" t="str">
        <f t="shared" si="36"/>
        <v/>
      </c>
      <c r="I2362" s="65" t="str">
        <f>IF(発注書!D2368="","",発注書!D2368)</f>
        <v/>
      </c>
      <c r="J2362" s="66" t="str">
        <f>IF(発注書!D2368="","",発注書!C2368)</f>
        <v/>
      </c>
      <c r="K2362" s="63"/>
      <c r="L2362" s="63"/>
      <c r="M2362" s="63"/>
      <c r="N2362" s="63"/>
    </row>
    <row r="2363" spans="1:14" x14ac:dyDescent="0.55000000000000004">
      <c r="A2363" s="49">
        <v>1181</v>
      </c>
      <c r="B2363" s="50">
        <v>1</v>
      </c>
      <c r="E2363" s="61" t="str">
        <f>IF(発注書!D2369="","",発注書!B2369)</f>
        <v/>
      </c>
      <c r="F2363" s="62" t="str">
        <f>IF(J2363="","",VLOOKUP(J2363,商品マスタ!$B:$D,2,FALSE))</f>
        <v/>
      </c>
      <c r="G2363" s="63" t="str">
        <f>IF(F2363="","",VLOOKUP(F2363,商品マスタ!$C:$D,2,FALSE))</f>
        <v/>
      </c>
      <c r="H2363" s="64" t="str">
        <f t="shared" si="36"/>
        <v/>
      </c>
      <c r="I2363" s="65" t="str">
        <f>IF(発注書!D2369="","",発注書!D2369)</f>
        <v/>
      </c>
      <c r="J2363" s="66" t="str">
        <f>IF(発注書!D2369="","",発注書!C2369)</f>
        <v/>
      </c>
      <c r="K2363" s="63"/>
      <c r="L2363" s="63"/>
      <c r="M2363" s="63"/>
      <c r="N2363" s="63"/>
    </row>
    <row r="2364" spans="1:14" x14ac:dyDescent="0.55000000000000004">
      <c r="B2364" s="50">
        <v>2</v>
      </c>
      <c r="E2364" s="61" t="str">
        <f>IF(発注書!D2370="","",発注書!B2370)</f>
        <v/>
      </c>
      <c r="F2364" s="62" t="str">
        <f>IF(J2364="","",VLOOKUP(J2364,商品マスタ!$B:$D,2,FALSE))</f>
        <v/>
      </c>
      <c r="G2364" s="63" t="str">
        <f>IF(F2364="","",VLOOKUP(F2364,商品マスタ!$C:$D,2,FALSE))</f>
        <v/>
      </c>
      <c r="H2364" s="64" t="str">
        <f t="shared" si="36"/>
        <v/>
      </c>
      <c r="I2364" s="65" t="str">
        <f>IF(発注書!D2370="","",発注書!D2370)</f>
        <v/>
      </c>
      <c r="J2364" s="66" t="str">
        <f>IF(発注書!D2370="","",発注書!C2370)</f>
        <v/>
      </c>
      <c r="K2364" s="63"/>
      <c r="L2364" s="63"/>
      <c r="M2364" s="63"/>
      <c r="N2364" s="63"/>
    </row>
    <row r="2365" spans="1:14" x14ac:dyDescent="0.55000000000000004">
      <c r="A2365" s="49">
        <v>1182</v>
      </c>
      <c r="B2365" s="50">
        <v>1</v>
      </c>
      <c r="E2365" s="61" t="str">
        <f>IF(発注書!D2371="","",発注書!B2371)</f>
        <v/>
      </c>
      <c r="F2365" s="62" t="str">
        <f>IF(J2365="","",VLOOKUP(J2365,商品マスタ!$B:$D,2,FALSE))</f>
        <v/>
      </c>
      <c r="G2365" s="63" t="str">
        <f>IF(F2365="","",VLOOKUP(F2365,商品マスタ!$C:$D,2,FALSE))</f>
        <v/>
      </c>
      <c r="H2365" s="64" t="str">
        <f t="shared" si="36"/>
        <v/>
      </c>
      <c r="I2365" s="65" t="str">
        <f>IF(発注書!D2371="","",発注書!D2371)</f>
        <v/>
      </c>
      <c r="J2365" s="66" t="str">
        <f>IF(発注書!D2371="","",発注書!C2371)</f>
        <v/>
      </c>
      <c r="K2365" s="63"/>
      <c r="L2365" s="63"/>
      <c r="M2365" s="63"/>
      <c r="N2365" s="63"/>
    </row>
    <row r="2366" spans="1:14" x14ac:dyDescent="0.55000000000000004">
      <c r="B2366" s="50">
        <v>2</v>
      </c>
      <c r="E2366" s="61" t="str">
        <f>IF(発注書!D2372="","",発注書!B2372)</f>
        <v/>
      </c>
      <c r="F2366" s="62" t="str">
        <f>IF(J2366="","",VLOOKUP(J2366,商品マスタ!$B:$D,2,FALSE))</f>
        <v/>
      </c>
      <c r="G2366" s="63" t="str">
        <f>IF(F2366="","",VLOOKUP(F2366,商品マスタ!$C:$D,2,FALSE))</f>
        <v/>
      </c>
      <c r="H2366" s="64" t="str">
        <f t="shared" si="36"/>
        <v/>
      </c>
      <c r="I2366" s="65" t="str">
        <f>IF(発注書!D2372="","",発注書!D2372)</f>
        <v/>
      </c>
      <c r="J2366" s="66" t="str">
        <f>IF(発注書!D2372="","",発注書!C2372)</f>
        <v/>
      </c>
      <c r="K2366" s="63"/>
      <c r="L2366" s="63"/>
      <c r="M2366" s="63"/>
      <c r="N2366" s="63"/>
    </row>
    <row r="2367" spans="1:14" x14ac:dyDescent="0.55000000000000004">
      <c r="A2367" s="49">
        <v>1183</v>
      </c>
      <c r="B2367" s="50">
        <v>1</v>
      </c>
      <c r="E2367" s="61" t="str">
        <f>IF(発注書!D2373="","",発注書!B2373)</f>
        <v/>
      </c>
      <c r="F2367" s="62" t="str">
        <f>IF(J2367="","",VLOOKUP(J2367,商品マスタ!$B:$D,2,FALSE))</f>
        <v/>
      </c>
      <c r="G2367" s="63" t="str">
        <f>IF(F2367="","",VLOOKUP(F2367,商品マスタ!$C:$D,2,FALSE))</f>
        <v/>
      </c>
      <c r="H2367" s="64" t="str">
        <f t="shared" si="36"/>
        <v/>
      </c>
      <c r="I2367" s="65" t="str">
        <f>IF(発注書!D2373="","",発注書!D2373)</f>
        <v/>
      </c>
      <c r="J2367" s="66" t="str">
        <f>IF(発注書!D2373="","",発注書!C2373)</f>
        <v/>
      </c>
      <c r="K2367" s="63"/>
      <c r="L2367" s="63"/>
      <c r="M2367" s="63"/>
      <c r="N2367" s="63"/>
    </row>
    <row r="2368" spans="1:14" x14ac:dyDescent="0.55000000000000004">
      <c r="B2368" s="50">
        <v>2</v>
      </c>
      <c r="E2368" s="61" t="str">
        <f>IF(発注書!D2374="","",発注書!B2374)</f>
        <v/>
      </c>
      <c r="F2368" s="62" t="str">
        <f>IF(J2368="","",VLOOKUP(J2368,商品マスタ!$B:$D,2,FALSE))</f>
        <v/>
      </c>
      <c r="G2368" s="63" t="str">
        <f>IF(F2368="","",VLOOKUP(F2368,商品マスタ!$C:$D,2,FALSE))</f>
        <v/>
      </c>
      <c r="H2368" s="64" t="str">
        <f t="shared" si="36"/>
        <v/>
      </c>
      <c r="I2368" s="65" t="str">
        <f>IF(発注書!D2374="","",発注書!D2374)</f>
        <v/>
      </c>
      <c r="J2368" s="66" t="str">
        <f>IF(発注書!D2374="","",発注書!C2374)</f>
        <v/>
      </c>
      <c r="K2368" s="63"/>
      <c r="L2368" s="63"/>
      <c r="M2368" s="63"/>
      <c r="N2368" s="63"/>
    </row>
    <row r="2369" spans="1:14" x14ac:dyDescent="0.55000000000000004">
      <c r="A2369" s="49">
        <v>1184</v>
      </c>
      <c r="B2369" s="50">
        <v>1</v>
      </c>
      <c r="E2369" s="61" t="str">
        <f>IF(発注書!D2375="","",発注書!B2375)</f>
        <v/>
      </c>
      <c r="F2369" s="62" t="str">
        <f>IF(J2369="","",VLOOKUP(J2369,商品マスタ!$B:$D,2,FALSE))</f>
        <v/>
      </c>
      <c r="G2369" s="63" t="str">
        <f>IF(F2369="","",VLOOKUP(F2369,商品マスタ!$C:$D,2,FALSE))</f>
        <v/>
      </c>
      <c r="H2369" s="64" t="str">
        <f t="shared" si="36"/>
        <v/>
      </c>
      <c r="I2369" s="65" t="str">
        <f>IF(発注書!D2375="","",発注書!D2375)</f>
        <v/>
      </c>
      <c r="J2369" s="66" t="str">
        <f>IF(発注書!D2375="","",発注書!C2375)</f>
        <v/>
      </c>
      <c r="K2369" s="63"/>
      <c r="L2369" s="63"/>
      <c r="M2369" s="63"/>
      <c r="N2369" s="63"/>
    </row>
    <row r="2370" spans="1:14" x14ac:dyDescent="0.55000000000000004">
      <c r="B2370" s="50">
        <v>2</v>
      </c>
      <c r="E2370" s="61" t="str">
        <f>IF(発注書!D2376="","",発注書!B2376)</f>
        <v/>
      </c>
      <c r="F2370" s="62" t="str">
        <f>IF(J2370="","",VLOOKUP(J2370,商品マスタ!$B:$D,2,FALSE))</f>
        <v/>
      </c>
      <c r="G2370" s="63" t="str">
        <f>IF(F2370="","",VLOOKUP(F2370,商品マスタ!$C:$D,2,FALSE))</f>
        <v/>
      </c>
      <c r="H2370" s="64" t="str">
        <f t="shared" si="36"/>
        <v/>
      </c>
      <c r="I2370" s="65" t="str">
        <f>IF(発注書!D2376="","",発注書!D2376)</f>
        <v/>
      </c>
      <c r="J2370" s="66" t="str">
        <f>IF(発注書!D2376="","",発注書!C2376)</f>
        <v/>
      </c>
      <c r="K2370" s="63"/>
      <c r="L2370" s="63"/>
      <c r="M2370" s="63"/>
      <c r="N2370" s="63"/>
    </row>
    <row r="2371" spans="1:14" x14ac:dyDescent="0.55000000000000004">
      <c r="A2371" s="49">
        <v>1185</v>
      </c>
      <c r="B2371" s="50">
        <v>1</v>
      </c>
      <c r="E2371" s="61" t="str">
        <f>IF(発注書!D2377="","",発注書!B2377)</f>
        <v/>
      </c>
      <c r="F2371" s="62" t="str">
        <f>IF(J2371="","",VLOOKUP(J2371,商品マスタ!$B:$D,2,FALSE))</f>
        <v/>
      </c>
      <c r="G2371" s="63" t="str">
        <f>IF(F2371="","",VLOOKUP(F2371,商品マスタ!$C:$D,2,FALSE))</f>
        <v/>
      </c>
      <c r="H2371" s="64" t="str">
        <f t="shared" si="36"/>
        <v/>
      </c>
      <c r="I2371" s="65" t="str">
        <f>IF(発注書!D2377="","",発注書!D2377)</f>
        <v/>
      </c>
      <c r="J2371" s="66" t="str">
        <f>IF(発注書!D2377="","",発注書!C2377)</f>
        <v/>
      </c>
      <c r="K2371" s="63"/>
      <c r="L2371" s="63"/>
      <c r="M2371" s="63"/>
      <c r="N2371" s="63"/>
    </row>
    <row r="2372" spans="1:14" x14ac:dyDescent="0.55000000000000004">
      <c r="B2372" s="50">
        <v>2</v>
      </c>
      <c r="E2372" s="61" t="str">
        <f>IF(発注書!D2378="","",発注書!B2378)</f>
        <v/>
      </c>
      <c r="F2372" s="62" t="str">
        <f>IF(J2372="","",VLOOKUP(J2372,商品マスタ!$B:$D,2,FALSE))</f>
        <v/>
      </c>
      <c r="G2372" s="63" t="str">
        <f>IF(F2372="","",VLOOKUP(F2372,商品マスタ!$C:$D,2,FALSE))</f>
        <v/>
      </c>
      <c r="H2372" s="64" t="str">
        <f t="shared" ref="H2372:H2435" si="37">IF(E2372="","",IF(E2372="",LEN(SUBSTITUTE(D2372," ","")),LEN(SUBSTITUTE(E2372," ",""))))</f>
        <v/>
      </c>
      <c r="I2372" s="65" t="str">
        <f>IF(発注書!D2378="","",発注書!D2378)</f>
        <v/>
      </c>
      <c r="J2372" s="66" t="str">
        <f>IF(発注書!D2378="","",発注書!C2378)</f>
        <v/>
      </c>
      <c r="K2372" s="63"/>
      <c r="L2372" s="63"/>
      <c r="M2372" s="63"/>
      <c r="N2372" s="63"/>
    </row>
    <row r="2373" spans="1:14" x14ac:dyDescent="0.55000000000000004">
      <c r="A2373" s="49">
        <v>1186</v>
      </c>
      <c r="B2373" s="50">
        <v>1</v>
      </c>
      <c r="E2373" s="61" t="str">
        <f>IF(発注書!D2379="","",発注書!B2379)</f>
        <v/>
      </c>
      <c r="F2373" s="62" t="str">
        <f>IF(J2373="","",VLOOKUP(J2373,商品マスタ!$B:$D,2,FALSE))</f>
        <v/>
      </c>
      <c r="G2373" s="63" t="str">
        <f>IF(F2373="","",VLOOKUP(F2373,商品マスタ!$C:$D,2,FALSE))</f>
        <v/>
      </c>
      <c r="H2373" s="64" t="str">
        <f t="shared" si="37"/>
        <v/>
      </c>
      <c r="I2373" s="65" t="str">
        <f>IF(発注書!D2379="","",発注書!D2379)</f>
        <v/>
      </c>
      <c r="J2373" s="66" t="str">
        <f>IF(発注書!D2379="","",発注書!C2379)</f>
        <v/>
      </c>
      <c r="K2373" s="63"/>
      <c r="L2373" s="63"/>
      <c r="M2373" s="63"/>
      <c r="N2373" s="63"/>
    </row>
    <row r="2374" spans="1:14" x14ac:dyDescent="0.55000000000000004">
      <c r="B2374" s="50">
        <v>2</v>
      </c>
      <c r="E2374" s="61" t="str">
        <f>IF(発注書!D2380="","",発注書!B2380)</f>
        <v/>
      </c>
      <c r="F2374" s="62" t="str">
        <f>IF(J2374="","",VLOOKUP(J2374,商品マスタ!$B:$D,2,FALSE))</f>
        <v/>
      </c>
      <c r="G2374" s="63" t="str">
        <f>IF(F2374="","",VLOOKUP(F2374,商品マスタ!$C:$D,2,FALSE))</f>
        <v/>
      </c>
      <c r="H2374" s="64" t="str">
        <f t="shared" si="37"/>
        <v/>
      </c>
      <c r="I2374" s="65" t="str">
        <f>IF(発注書!D2380="","",発注書!D2380)</f>
        <v/>
      </c>
      <c r="J2374" s="66" t="str">
        <f>IF(発注書!D2380="","",発注書!C2380)</f>
        <v/>
      </c>
      <c r="K2374" s="63"/>
      <c r="L2374" s="63"/>
      <c r="M2374" s="63"/>
      <c r="N2374" s="63"/>
    </row>
    <row r="2375" spans="1:14" x14ac:dyDescent="0.55000000000000004">
      <c r="A2375" s="49">
        <v>1187</v>
      </c>
      <c r="B2375" s="50">
        <v>1</v>
      </c>
      <c r="E2375" s="61" t="str">
        <f>IF(発注書!D2381="","",発注書!B2381)</f>
        <v/>
      </c>
      <c r="F2375" s="62" t="str">
        <f>IF(J2375="","",VLOOKUP(J2375,商品マスタ!$B:$D,2,FALSE))</f>
        <v/>
      </c>
      <c r="G2375" s="63" t="str">
        <f>IF(F2375="","",VLOOKUP(F2375,商品マスタ!$C:$D,2,FALSE))</f>
        <v/>
      </c>
      <c r="H2375" s="64" t="str">
        <f t="shared" si="37"/>
        <v/>
      </c>
      <c r="I2375" s="65" t="str">
        <f>IF(発注書!D2381="","",発注書!D2381)</f>
        <v/>
      </c>
      <c r="J2375" s="66" t="str">
        <f>IF(発注書!D2381="","",発注書!C2381)</f>
        <v/>
      </c>
      <c r="K2375" s="63"/>
      <c r="L2375" s="63"/>
      <c r="M2375" s="63"/>
      <c r="N2375" s="63"/>
    </row>
    <row r="2376" spans="1:14" x14ac:dyDescent="0.55000000000000004">
      <c r="B2376" s="50">
        <v>2</v>
      </c>
      <c r="E2376" s="61" t="str">
        <f>IF(発注書!D2382="","",発注書!B2382)</f>
        <v/>
      </c>
      <c r="F2376" s="62" t="str">
        <f>IF(J2376="","",VLOOKUP(J2376,商品マスタ!$B:$D,2,FALSE))</f>
        <v/>
      </c>
      <c r="G2376" s="63" t="str">
        <f>IF(F2376="","",VLOOKUP(F2376,商品マスタ!$C:$D,2,FALSE))</f>
        <v/>
      </c>
      <c r="H2376" s="64" t="str">
        <f t="shared" si="37"/>
        <v/>
      </c>
      <c r="I2376" s="65" t="str">
        <f>IF(発注書!D2382="","",発注書!D2382)</f>
        <v/>
      </c>
      <c r="J2376" s="66" t="str">
        <f>IF(発注書!D2382="","",発注書!C2382)</f>
        <v/>
      </c>
      <c r="K2376" s="63"/>
      <c r="L2376" s="63"/>
      <c r="M2376" s="63"/>
      <c r="N2376" s="63"/>
    </row>
    <row r="2377" spans="1:14" x14ac:dyDescent="0.55000000000000004">
      <c r="A2377" s="49">
        <v>1188</v>
      </c>
      <c r="B2377" s="50">
        <v>1</v>
      </c>
      <c r="E2377" s="61" t="str">
        <f>IF(発注書!D2383="","",発注書!B2383)</f>
        <v/>
      </c>
      <c r="F2377" s="62" t="str">
        <f>IF(J2377="","",VLOOKUP(J2377,商品マスタ!$B:$D,2,FALSE))</f>
        <v/>
      </c>
      <c r="G2377" s="63" t="str">
        <f>IF(F2377="","",VLOOKUP(F2377,商品マスタ!$C:$D,2,FALSE))</f>
        <v/>
      </c>
      <c r="H2377" s="64" t="str">
        <f t="shared" si="37"/>
        <v/>
      </c>
      <c r="I2377" s="65" t="str">
        <f>IF(発注書!D2383="","",発注書!D2383)</f>
        <v/>
      </c>
      <c r="J2377" s="66" t="str">
        <f>IF(発注書!D2383="","",発注書!C2383)</f>
        <v/>
      </c>
      <c r="K2377" s="63"/>
      <c r="L2377" s="63"/>
      <c r="M2377" s="63"/>
      <c r="N2377" s="63"/>
    </row>
    <row r="2378" spans="1:14" x14ac:dyDescent="0.55000000000000004">
      <c r="B2378" s="50">
        <v>2</v>
      </c>
      <c r="E2378" s="61" t="str">
        <f>IF(発注書!D2384="","",発注書!B2384)</f>
        <v/>
      </c>
      <c r="F2378" s="62" t="str">
        <f>IF(J2378="","",VLOOKUP(J2378,商品マスタ!$B:$D,2,FALSE))</f>
        <v/>
      </c>
      <c r="G2378" s="63" t="str">
        <f>IF(F2378="","",VLOOKUP(F2378,商品マスタ!$C:$D,2,FALSE))</f>
        <v/>
      </c>
      <c r="H2378" s="64" t="str">
        <f t="shared" si="37"/>
        <v/>
      </c>
      <c r="I2378" s="65" t="str">
        <f>IF(発注書!D2384="","",発注書!D2384)</f>
        <v/>
      </c>
      <c r="J2378" s="66" t="str">
        <f>IF(発注書!D2384="","",発注書!C2384)</f>
        <v/>
      </c>
      <c r="K2378" s="63"/>
      <c r="L2378" s="63"/>
      <c r="M2378" s="63"/>
      <c r="N2378" s="63"/>
    </row>
    <row r="2379" spans="1:14" x14ac:dyDescent="0.55000000000000004">
      <c r="A2379" s="49">
        <v>1189</v>
      </c>
      <c r="B2379" s="50">
        <v>1</v>
      </c>
      <c r="E2379" s="61" t="str">
        <f>IF(発注書!D2385="","",発注書!B2385)</f>
        <v/>
      </c>
      <c r="F2379" s="62" t="str">
        <f>IF(J2379="","",VLOOKUP(J2379,商品マスタ!$B:$D,2,FALSE))</f>
        <v/>
      </c>
      <c r="G2379" s="63" t="str">
        <f>IF(F2379="","",VLOOKUP(F2379,商品マスタ!$C:$D,2,FALSE))</f>
        <v/>
      </c>
      <c r="H2379" s="64" t="str">
        <f t="shared" si="37"/>
        <v/>
      </c>
      <c r="I2379" s="65" t="str">
        <f>IF(発注書!D2385="","",発注書!D2385)</f>
        <v/>
      </c>
      <c r="J2379" s="66" t="str">
        <f>IF(発注書!D2385="","",発注書!C2385)</f>
        <v/>
      </c>
      <c r="K2379" s="63"/>
      <c r="L2379" s="63"/>
      <c r="M2379" s="63"/>
      <c r="N2379" s="63"/>
    </row>
    <row r="2380" spans="1:14" x14ac:dyDescent="0.55000000000000004">
      <c r="B2380" s="50">
        <v>2</v>
      </c>
      <c r="E2380" s="61" t="str">
        <f>IF(発注書!D2386="","",発注書!B2386)</f>
        <v/>
      </c>
      <c r="F2380" s="62" t="str">
        <f>IF(J2380="","",VLOOKUP(J2380,商品マスタ!$B:$D,2,FALSE))</f>
        <v/>
      </c>
      <c r="G2380" s="63" t="str">
        <f>IF(F2380="","",VLOOKUP(F2380,商品マスタ!$C:$D,2,FALSE))</f>
        <v/>
      </c>
      <c r="H2380" s="64" t="str">
        <f t="shared" si="37"/>
        <v/>
      </c>
      <c r="I2380" s="65" t="str">
        <f>IF(発注書!D2386="","",発注書!D2386)</f>
        <v/>
      </c>
      <c r="J2380" s="66" t="str">
        <f>IF(発注書!D2386="","",発注書!C2386)</f>
        <v/>
      </c>
      <c r="K2380" s="63"/>
      <c r="L2380" s="63"/>
      <c r="M2380" s="63"/>
      <c r="N2380" s="63"/>
    </row>
    <row r="2381" spans="1:14" x14ac:dyDescent="0.55000000000000004">
      <c r="A2381" s="49">
        <v>1190</v>
      </c>
      <c r="B2381" s="50">
        <v>1</v>
      </c>
      <c r="E2381" s="61" t="str">
        <f>IF(発注書!D2387="","",発注書!B2387)</f>
        <v/>
      </c>
      <c r="F2381" s="62" t="str">
        <f>IF(J2381="","",VLOOKUP(J2381,商品マスタ!$B:$D,2,FALSE))</f>
        <v/>
      </c>
      <c r="G2381" s="63" t="str">
        <f>IF(F2381="","",VLOOKUP(F2381,商品マスタ!$C:$D,2,FALSE))</f>
        <v/>
      </c>
      <c r="H2381" s="64" t="str">
        <f t="shared" si="37"/>
        <v/>
      </c>
      <c r="I2381" s="65" t="str">
        <f>IF(発注書!D2387="","",発注書!D2387)</f>
        <v/>
      </c>
      <c r="J2381" s="66" t="str">
        <f>IF(発注書!D2387="","",発注書!C2387)</f>
        <v/>
      </c>
      <c r="K2381" s="63"/>
      <c r="L2381" s="63"/>
      <c r="M2381" s="63"/>
      <c r="N2381" s="63"/>
    </row>
    <row r="2382" spans="1:14" x14ac:dyDescent="0.55000000000000004">
      <c r="B2382" s="50">
        <v>2</v>
      </c>
      <c r="E2382" s="61" t="str">
        <f>IF(発注書!D2388="","",発注書!B2388)</f>
        <v/>
      </c>
      <c r="F2382" s="62" t="str">
        <f>IF(J2382="","",VLOOKUP(J2382,商品マスタ!$B:$D,2,FALSE))</f>
        <v/>
      </c>
      <c r="G2382" s="63" t="str">
        <f>IF(F2382="","",VLOOKUP(F2382,商品マスタ!$C:$D,2,FALSE))</f>
        <v/>
      </c>
      <c r="H2382" s="64" t="str">
        <f t="shared" si="37"/>
        <v/>
      </c>
      <c r="I2382" s="65" t="str">
        <f>IF(発注書!D2388="","",発注書!D2388)</f>
        <v/>
      </c>
      <c r="J2382" s="66" t="str">
        <f>IF(発注書!D2388="","",発注書!C2388)</f>
        <v/>
      </c>
      <c r="K2382" s="63"/>
      <c r="L2382" s="63"/>
      <c r="M2382" s="63"/>
      <c r="N2382" s="63"/>
    </row>
    <row r="2383" spans="1:14" x14ac:dyDescent="0.55000000000000004">
      <c r="A2383" s="49">
        <v>1191</v>
      </c>
      <c r="B2383" s="50">
        <v>1</v>
      </c>
      <c r="E2383" s="61" t="str">
        <f>IF(発注書!D2389="","",発注書!B2389)</f>
        <v/>
      </c>
      <c r="F2383" s="62" t="str">
        <f>IF(J2383="","",VLOOKUP(J2383,商品マスタ!$B:$D,2,FALSE))</f>
        <v/>
      </c>
      <c r="G2383" s="63" t="str">
        <f>IF(F2383="","",VLOOKUP(F2383,商品マスタ!$C:$D,2,FALSE))</f>
        <v/>
      </c>
      <c r="H2383" s="64" t="str">
        <f t="shared" si="37"/>
        <v/>
      </c>
      <c r="I2383" s="65" t="str">
        <f>IF(発注書!D2389="","",発注書!D2389)</f>
        <v/>
      </c>
      <c r="J2383" s="66" t="str">
        <f>IF(発注書!D2389="","",発注書!C2389)</f>
        <v/>
      </c>
      <c r="K2383" s="63"/>
      <c r="L2383" s="63"/>
      <c r="M2383" s="63"/>
      <c r="N2383" s="63"/>
    </row>
    <row r="2384" spans="1:14" x14ac:dyDescent="0.55000000000000004">
      <c r="B2384" s="50">
        <v>2</v>
      </c>
      <c r="E2384" s="61" t="str">
        <f>IF(発注書!D2390="","",発注書!B2390)</f>
        <v/>
      </c>
      <c r="F2384" s="62" t="str">
        <f>IF(J2384="","",VLOOKUP(J2384,商品マスタ!$B:$D,2,FALSE))</f>
        <v/>
      </c>
      <c r="G2384" s="63" t="str">
        <f>IF(F2384="","",VLOOKUP(F2384,商品マスタ!$C:$D,2,FALSE))</f>
        <v/>
      </c>
      <c r="H2384" s="64" t="str">
        <f t="shared" si="37"/>
        <v/>
      </c>
      <c r="I2384" s="65" t="str">
        <f>IF(発注書!D2390="","",発注書!D2390)</f>
        <v/>
      </c>
      <c r="J2384" s="66" t="str">
        <f>IF(発注書!D2390="","",発注書!C2390)</f>
        <v/>
      </c>
      <c r="K2384" s="63"/>
      <c r="L2384" s="63"/>
      <c r="M2384" s="63"/>
      <c r="N2384" s="63"/>
    </row>
    <row r="2385" spans="1:14" x14ac:dyDescent="0.55000000000000004">
      <c r="A2385" s="49">
        <v>1192</v>
      </c>
      <c r="B2385" s="50">
        <v>1</v>
      </c>
      <c r="E2385" s="61" t="str">
        <f>IF(発注書!D2391="","",発注書!B2391)</f>
        <v/>
      </c>
      <c r="F2385" s="62" t="str">
        <f>IF(J2385="","",VLOOKUP(J2385,商品マスタ!$B:$D,2,FALSE))</f>
        <v/>
      </c>
      <c r="G2385" s="63" t="str">
        <f>IF(F2385="","",VLOOKUP(F2385,商品マスタ!$C:$D,2,FALSE))</f>
        <v/>
      </c>
      <c r="H2385" s="64" t="str">
        <f t="shared" si="37"/>
        <v/>
      </c>
      <c r="I2385" s="65" t="str">
        <f>IF(発注書!D2391="","",発注書!D2391)</f>
        <v/>
      </c>
      <c r="J2385" s="66" t="str">
        <f>IF(発注書!D2391="","",発注書!C2391)</f>
        <v/>
      </c>
      <c r="K2385" s="63"/>
      <c r="L2385" s="63"/>
      <c r="M2385" s="63"/>
      <c r="N2385" s="63"/>
    </row>
    <row r="2386" spans="1:14" x14ac:dyDescent="0.55000000000000004">
      <c r="B2386" s="50">
        <v>2</v>
      </c>
      <c r="E2386" s="61" t="str">
        <f>IF(発注書!D2392="","",発注書!B2392)</f>
        <v/>
      </c>
      <c r="F2386" s="62" t="str">
        <f>IF(J2386="","",VLOOKUP(J2386,商品マスタ!$B:$D,2,FALSE))</f>
        <v/>
      </c>
      <c r="G2386" s="63" t="str">
        <f>IF(F2386="","",VLOOKUP(F2386,商品マスタ!$C:$D,2,FALSE))</f>
        <v/>
      </c>
      <c r="H2386" s="64" t="str">
        <f t="shared" si="37"/>
        <v/>
      </c>
      <c r="I2386" s="65" t="str">
        <f>IF(発注書!D2392="","",発注書!D2392)</f>
        <v/>
      </c>
      <c r="J2386" s="66" t="str">
        <f>IF(発注書!D2392="","",発注書!C2392)</f>
        <v/>
      </c>
      <c r="K2386" s="63"/>
      <c r="L2386" s="63"/>
      <c r="M2386" s="63"/>
      <c r="N2386" s="63"/>
    </row>
    <row r="2387" spans="1:14" x14ac:dyDescent="0.55000000000000004">
      <c r="A2387" s="49">
        <v>1193</v>
      </c>
      <c r="B2387" s="50">
        <v>1</v>
      </c>
      <c r="E2387" s="61" t="str">
        <f>IF(発注書!D2393="","",発注書!B2393)</f>
        <v/>
      </c>
      <c r="F2387" s="62" t="str">
        <f>IF(J2387="","",VLOOKUP(J2387,商品マスタ!$B:$D,2,FALSE))</f>
        <v/>
      </c>
      <c r="G2387" s="63" t="str">
        <f>IF(F2387="","",VLOOKUP(F2387,商品マスタ!$C:$D,2,FALSE))</f>
        <v/>
      </c>
      <c r="H2387" s="64" t="str">
        <f t="shared" si="37"/>
        <v/>
      </c>
      <c r="I2387" s="65" t="str">
        <f>IF(発注書!D2393="","",発注書!D2393)</f>
        <v/>
      </c>
      <c r="J2387" s="66" t="str">
        <f>IF(発注書!D2393="","",発注書!C2393)</f>
        <v/>
      </c>
      <c r="K2387" s="63"/>
      <c r="L2387" s="63"/>
      <c r="M2387" s="63"/>
      <c r="N2387" s="63"/>
    </row>
    <row r="2388" spans="1:14" x14ac:dyDescent="0.55000000000000004">
      <c r="B2388" s="50">
        <v>2</v>
      </c>
      <c r="E2388" s="61" t="str">
        <f>IF(発注書!D2394="","",発注書!B2394)</f>
        <v/>
      </c>
      <c r="F2388" s="62" t="str">
        <f>IF(J2388="","",VLOOKUP(J2388,商品マスタ!$B:$D,2,FALSE))</f>
        <v/>
      </c>
      <c r="G2388" s="63" t="str">
        <f>IF(F2388="","",VLOOKUP(F2388,商品マスタ!$C:$D,2,FALSE))</f>
        <v/>
      </c>
      <c r="H2388" s="64" t="str">
        <f t="shared" si="37"/>
        <v/>
      </c>
      <c r="I2388" s="65" t="str">
        <f>IF(発注書!D2394="","",発注書!D2394)</f>
        <v/>
      </c>
      <c r="J2388" s="66" t="str">
        <f>IF(発注書!D2394="","",発注書!C2394)</f>
        <v/>
      </c>
      <c r="K2388" s="63"/>
      <c r="L2388" s="63"/>
      <c r="M2388" s="63"/>
      <c r="N2388" s="63"/>
    </row>
    <row r="2389" spans="1:14" x14ac:dyDescent="0.55000000000000004">
      <c r="A2389" s="49">
        <v>1194</v>
      </c>
      <c r="B2389" s="50">
        <v>1</v>
      </c>
      <c r="E2389" s="61" t="str">
        <f>IF(発注書!D2395="","",発注書!B2395)</f>
        <v/>
      </c>
      <c r="F2389" s="62" t="str">
        <f>IF(J2389="","",VLOOKUP(J2389,商品マスタ!$B:$D,2,FALSE))</f>
        <v/>
      </c>
      <c r="G2389" s="63" t="str">
        <f>IF(F2389="","",VLOOKUP(F2389,商品マスタ!$C:$D,2,FALSE))</f>
        <v/>
      </c>
      <c r="H2389" s="64" t="str">
        <f t="shared" si="37"/>
        <v/>
      </c>
      <c r="I2389" s="65" t="str">
        <f>IF(発注書!D2395="","",発注書!D2395)</f>
        <v/>
      </c>
      <c r="J2389" s="66" t="str">
        <f>IF(発注書!D2395="","",発注書!C2395)</f>
        <v/>
      </c>
      <c r="K2389" s="63"/>
      <c r="L2389" s="63"/>
      <c r="M2389" s="63"/>
      <c r="N2389" s="63"/>
    </row>
    <row r="2390" spans="1:14" x14ac:dyDescent="0.55000000000000004">
      <c r="B2390" s="50">
        <v>2</v>
      </c>
      <c r="E2390" s="61" t="str">
        <f>IF(発注書!D2396="","",発注書!B2396)</f>
        <v/>
      </c>
      <c r="F2390" s="62" t="str">
        <f>IF(J2390="","",VLOOKUP(J2390,商品マスタ!$B:$D,2,FALSE))</f>
        <v/>
      </c>
      <c r="G2390" s="63" t="str">
        <f>IF(F2390="","",VLOOKUP(F2390,商品マスタ!$C:$D,2,FALSE))</f>
        <v/>
      </c>
      <c r="H2390" s="64" t="str">
        <f t="shared" si="37"/>
        <v/>
      </c>
      <c r="I2390" s="65" t="str">
        <f>IF(発注書!D2396="","",発注書!D2396)</f>
        <v/>
      </c>
      <c r="J2390" s="66" t="str">
        <f>IF(発注書!D2396="","",発注書!C2396)</f>
        <v/>
      </c>
      <c r="K2390" s="63"/>
      <c r="L2390" s="63"/>
      <c r="M2390" s="63"/>
      <c r="N2390" s="63"/>
    </row>
    <row r="2391" spans="1:14" x14ac:dyDescent="0.55000000000000004">
      <c r="A2391" s="49">
        <v>1195</v>
      </c>
      <c r="B2391" s="50">
        <v>1</v>
      </c>
      <c r="E2391" s="61" t="str">
        <f>IF(発注書!D2397="","",発注書!B2397)</f>
        <v/>
      </c>
      <c r="F2391" s="62" t="str">
        <f>IF(J2391="","",VLOOKUP(J2391,商品マスタ!$B:$D,2,FALSE))</f>
        <v/>
      </c>
      <c r="G2391" s="63" t="str">
        <f>IF(F2391="","",VLOOKUP(F2391,商品マスタ!$C:$D,2,FALSE))</f>
        <v/>
      </c>
      <c r="H2391" s="64" t="str">
        <f t="shared" si="37"/>
        <v/>
      </c>
      <c r="I2391" s="65" t="str">
        <f>IF(発注書!D2397="","",発注書!D2397)</f>
        <v/>
      </c>
      <c r="J2391" s="66" t="str">
        <f>IF(発注書!D2397="","",発注書!C2397)</f>
        <v/>
      </c>
      <c r="K2391" s="63"/>
      <c r="L2391" s="63"/>
      <c r="M2391" s="63"/>
      <c r="N2391" s="63"/>
    </row>
    <row r="2392" spans="1:14" x14ac:dyDescent="0.55000000000000004">
      <c r="B2392" s="50">
        <v>2</v>
      </c>
      <c r="E2392" s="61" t="str">
        <f>IF(発注書!D2398="","",発注書!B2398)</f>
        <v/>
      </c>
      <c r="F2392" s="62" t="str">
        <f>IF(J2392="","",VLOOKUP(J2392,商品マスタ!$B:$D,2,FALSE))</f>
        <v/>
      </c>
      <c r="G2392" s="63" t="str">
        <f>IF(F2392="","",VLOOKUP(F2392,商品マスタ!$C:$D,2,FALSE))</f>
        <v/>
      </c>
      <c r="H2392" s="64" t="str">
        <f t="shared" si="37"/>
        <v/>
      </c>
      <c r="I2392" s="65" t="str">
        <f>IF(発注書!D2398="","",発注書!D2398)</f>
        <v/>
      </c>
      <c r="J2392" s="66" t="str">
        <f>IF(発注書!D2398="","",発注書!C2398)</f>
        <v/>
      </c>
      <c r="K2392" s="63"/>
      <c r="L2392" s="63"/>
      <c r="M2392" s="63"/>
      <c r="N2392" s="63"/>
    </row>
    <row r="2393" spans="1:14" x14ac:dyDescent="0.55000000000000004">
      <c r="A2393" s="49">
        <v>1196</v>
      </c>
      <c r="B2393" s="50">
        <v>1</v>
      </c>
      <c r="E2393" s="61" t="str">
        <f>IF(発注書!D2399="","",発注書!B2399)</f>
        <v/>
      </c>
      <c r="F2393" s="62" t="str">
        <f>IF(J2393="","",VLOOKUP(J2393,商品マスタ!$B:$D,2,FALSE))</f>
        <v/>
      </c>
      <c r="G2393" s="63" t="str">
        <f>IF(F2393="","",VLOOKUP(F2393,商品マスタ!$C:$D,2,FALSE))</f>
        <v/>
      </c>
      <c r="H2393" s="64" t="str">
        <f t="shared" si="37"/>
        <v/>
      </c>
      <c r="I2393" s="65" t="str">
        <f>IF(発注書!D2399="","",発注書!D2399)</f>
        <v/>
      </c>
      <c r="J2393" s="66" t="str">
        <f>IF(発注書!D2399="","",発注書!C2399)</f>
        <v/>
      </c>
      <c r="K2393" s="63"/>
      <c r="L2393" s="63"/>
      <c r="M2393" s="63"/>
      <c r="N2393" s="63"/>
    </row>
    <row r="2394" spans="1:14" x14ac:dyDescent="0.55000000000000004">
      <c r="B2394" s="50">
        <v>2</v>
      </c>
      <c r="E2394" s="61" t="str">
        <f>IF(発注書!D2400="","",発注書!B2400)</f>
        <v/>
      </c>
      <c r="F2394" s="62" t="str">
        <f>IF(J2394="","",VLOOKUP(J2394,商品マスタ!$B:$D,2,FALSE))</f>
        <v/>
      </c>
      <c r="G2394" s="63" t="str">
        <f>IF(F2394="","",VLOOKUP(F2394,商品マスタ!$C:$D,2,FALSE))</f>
        <v/>
      </c>
      <c r="H2394" s="64" t="str">
        <f t="shared" si="37"/>
        <v/>
      </c>
      <c r="I2394" s="65" t="str">
        <f>IF(発注書!D2400="","",発注書!D2400)</f>
        <v/>
      </c>
      <c r="J2394" s="66" t="str">
        <f>IF(発注書!D2400="","",発注書!C2400)</f>
        <v/>
      </c>
      <c r="K2394" s="63"/>
      <c r="L2394" s="63"/>
      <c r="M2394" s="63"/>
      <c r="N2394" s="63"/>
    </row>
    <row r="2395" spans="1:14" x14ac:dyDescent="0.55000000000000004">
      <c r="A2395" s="49">
        <v>1197</v>
      </c>
      <c r="B2395" s="50">
        <v>1</v>
      </c>
      <c r="E2395" s="61" t="str">
        <f>IF(発注書!D2401="","",発注書!B2401)</f>
        <v/>
      </c>
      <c r="F2395" s="62" t="str">
        <f>IF(J2395="","",VLOOKUP(J2395,商品マスタ!$B:$D,2,FALSE))</f>
        <v/>
      </c>
      <c r="G2395" s="63" t="str">
        <f>IF(F2395="","",VLOOKUP(F2395,商品マスタ!$C:$D,2,FALSE))</f>
        <v/>
      </c>
      <c r="H2395" s="64" t="str">
        <f t="shared" si="37"/>
        <v/>
      </c>
      <c r="I2395" s="65" t="str">
        <f>IF(発注書!D2401="","",発注書!D2401)</f>
        <v/>
      </c>
      <c r="J2395" s="66" t="str">
        <f>IF(発注書!D2401="","",発注書!C2401)</f>
        <v/>
      </c>
      <c r="K2395" s="63"/>
      <c r="L2395" s="63"/>
      <c r="M2395" s="63"/>
      <c r="N2395" s="63"/>
    </row>
    <row r="2396" spans="1:14" x14ac:dyDescent="0.55000000000000004">
      <c r="B2396" s="50">
        <v>2</v>
      </c>
      <c r="E2396" s="61" t="str">
        <f>IF(発注書!D2402="","",発注書!B2402)</f>
        <v/>
      </c>
      <c r="F2396" s="62" t="str">
        <f>IF(J2396="","",VLOOKUP(J2396,商品マスタ!$B:$D,2,FALSE))</f>
        <v/>
      </c>
      <c r="G2396" s="63" t="str">
        <f>IF(F2396="","",VLOOKUP(F2396,商品マスタ!$C:$D,2,FALSE))</f>
        <v/>
      </c>
      <c r="H2396" s="64" t="str">
        <f t="shared" si="37"/>
        <v/>
      </c>
      <c r="I2396" s="65" t="str">
        <f>IF(発注書!D2402="","",発注書!D2402)</f>
        <v/>
      </c>
      <c r="J2396" s="66" t="str">
        <f>IF(発注書!D2402="","",発注書!C2402)</f>
        <v/>
      </c>
      <c r="K2396" s="63"/>
      <c r="L2396" s="63"/>
      <c r="M2396" s="63"/>
      <c r="N2396" s="63"/>
    </row>
    <row r="2397" spans="1:14" x14ac:dyDescent="0.55000000000000004">
      <c r="A2397" s="49">
        <v>1198</v>
      </c>
      <c r="B2397" s="50">
        <v>1</v>
      </c>
      <c r="E2397" s="61" t="str">
        <f>IF(発注書!D2403="","",発注書!B2403)</f>
        <v/>
      </c>
      <c r="F2397" s="62" t="str">
        <f>IF(J2397="","",VLOOKUP(J2397,商品マスタ!$B:$D,2,FALSE))</f>
        <v/>
      </c>
      <c r="G2397" s="63" t="str">
        <f>IF(F2397="","",VLOOKUP(F2397,商品マスタ!$C:$D,2,FALSE))</f>
        <v/>
      </c>
      <c r="H2397" s="64" t="str">
        <f t="shared" si="37"/>
        <v/>
      </c>
      <c r="I2397" s="65" t="str">
        <f>IF(発注書!D2403="","",発注書!D2403)</f>
        <v/>
      </c>
      <c r="J2397" s="66" t="str">
        <f>IF(発注書!D2403="","",発注書!C2403)</f>
        <v/>
      </c>
      <c r="K2397" s="63"/>
      <c r="L2397" s="63"/>
      <c r="M2397" s="63"/>
      <c r="N2397" s="63"/>
    </row>
    <row r="2398" spans="1:14" x14ac:dyDescent="0.55000000000000004">
      <c r="B2398" s="50">
        <v>2</v>
      </c>
      <c r="E2398" s="61" t="str">
        <f>IF(発注書!D2404="","",発注書!B2404)</f>
        <v/>
      </c>
      <c r="F2398" s="62" t="str">
        <f>IF(J2398="","",VLOOKUP(J2398,商品マスタ!$B:$D,2,FALSE))</f>
        <v/>
      </c>
      <c r="G2398" s="63" t="str">
        <f>IF(F2398="","",VLOOKUP(F2398,商品マスタ!$C:$D,2,FALSE))</f>
        <v/>
      </c>
      <c r="H2398" s="64" t="str">
        <f t="shared" si="37"/>
        <v/>
      </c>
      <c r="I2398" s="65" t="str">
        <f>IF(発注書!D2404="","",発注書!D2404)</f>
        <v/>
      </c>
      <c r="J2398" s="66" t="str">
        <f>IF(発注書!D2404="","",発注書!C2404)</f>
        <v/>
      </c>
      <c r="K2398" s="63"/>
      <c r="L2398" s="63"/>
      <c r="M2398" s="63"/>
      <c r="N2398" s="63"/>
    </row>
    <row r="2399" spans="1:14" x14ac:dyDescent="0.55000000000000004">
      <c r="A2399" s="49">
        <v>1199</v>
      </c>
      <c r="B2399" s="50">
        <v>1</v>
      </c>
      <c r="E2399" s="61" t="str">
        <f>IF(発注書!D2405="","",発注書!B2405)</f>
        <v/>
      </c>
      <c r="F2399" s="62" t="str">
        <f>IF(J2399="","",VLOOKUP(J2399,商品マスタ!$B:$D,2,FALSE))</f>
        <v/>
      </c>
      <c r="G2399" s="63" t="str">
        <f>IF(F2399="","",VLOOKUP(F2399,商品マスタ!$C:$D,2,FALSE))</f>
        <v/>
      </c>
      <c r="H2399" s="64" t="str">
        <f t="shared" si="37"/>
        <v/>
      </c>
      <c r="I2399" s="65" t="str">
        <f>IF(発注書!D2405="","",発注書!D2405)</f>
        <v/>
      </c>
      <c r="J2399" s="66" t="str">
        <f>IF(発注書!D2405="","",発注書!C2405)</f>
        <v/>
      </c>
      <c r="K2399" s="63"/>
      <c r="L2399" s="63"/>
      <c r="M2399" s="63"/>
      <c r="N2399" s="63"/>
    </row>
    <row r="2400" spans="1:14" x14ac:dyDescent="0.55000000000000004">
      <c r="B2400" s="50">
        <v>2</v>
      </c>
      <c r="E2400" s="61" t="str">
        <f>IF(発注書!D2406="","",発注書!B2406)</f>
        <v/>
      </c>
      <c r="F2400" s="62" t="str">
        <f>IF(J2400="","",VLOOKUP(J2400,商品マスタ!$B:$D,2,FALSE))</f>
        <v/>
      </c>
      <c r="G2400" s="63" t="str">
        <f>IF(F2400="","",VLOOKUP(F2400,商品マスタ!$C:$D,2,FALSE))</f>
        <v/>
      </c>
      <c r="H2400" s="64" t="str">
        <f t="shared" si="37"/>
        <v/>
      </c>
      <c r="I2400" s="65" t="str">
        <f>IF(発注書!D2406="","",発注書!D2406)</f>
        <v/>
      </c>
      <c r="J2400" s="66" t="str">
        <f>IF(発注書!D2406="","",発注書!C2406)</f>
        <v/>
      </c>
      <c r="K2400" s="63"/>
      <c r="L2400" s="63"/>
      <c r="M2400" s="63"/>
      <c r="N2400" s="63"/>
    </row>
    <row r="2401" spans="1:14" x14ac:dyDescent="0.55000000000000004">
      <c r="A2401" s="49">
        <v>1200</v>
      </c>
      <c r="B2401" s="50">
        <v>1</v>
      </c>
      <c r="E2401" s="61" t="str">
        <f>IF(発注書!D2407="","",発注書!B2407)</f>
        <v/>
      </c>
      <c r="F2401" s="62" t="str">
        <f>IF(J2401="","",VLOOKUP(J2401,商品マスタ!$B:$D,2,FALSE))</f>
        <v/>
      </c>
      <c r="G2401" s="63" t="str">
        <f>IF(F2401="","",VLOOKUP(F2401,商品マスタ!$C:$D,2,FALSE))</f>
        <v/>
      </c>
      <c r="H2401" s="64" t="str">
        <f t="shared" si="37"/>
        <v/>
      </c>
      <c r="I2401" s="65" t="str">
        <f>IF(発注書!D2407="","",発注書!D2407)</f>
        <v/>
      </c>
      <c r="J2401" s="66" t="str">
        <f>IF(発注書!D2407="","",発注書!C2407)</f>
        <v/>
      </c>
      <c r="K2401" s="63"/>
      <c r="L2401" s="63"/>
      <c r="M2401" s="63"/>
      <c r="N2401" s="63"/>
    </row>
    <row r="2402" spans="1:14" x14ac:dyDescent="0.55000000000000004">
      <c r="B2402" s="50">
        <v>2</v>
      </c>
      <c r="E2402" s="61" t="str">
        <f>IF(発注書!D2408="","",発注書!B2408)</f>
        <v/>
      </c>
      <c r="F2402" s="62" t="str">
        <f>IF(J2402="","",VLOOKUP(J2402,商品マスタ!$B:$D,2,FALSE))</f>
        <v/>
      </c>
      <c r="G2402" s="63" t="str">
        <f>IF(F2402="","",VLOOKUP(F2402,商品マスタ!$C:$D,2,FALSE))</f>
        <v/>
      </c>
      <c r="H2402" s="64" t="str">
        <f t="shared" si="37"/>
        <v/>
      </c>
      <c r="I2402" s="65" t="str">
        <f>IF(発注書!D2408="","",発注書!D2408)</f>
        <v/>
      </c>
      <c r="J2402" s="66" t="str">
        <f>IF(発注書!D2408="","",発注書!C2408)</f>
        <v/>
      </c>
      <c r="K2402" s="63"/>
      <c r="L2402" s="63"/>
      <c r="M2402" s="63"/>
      <c r="N2402" s="63"/>
    </row>
    <row r="2403" spans="1:14" x14ac:dyDescent="0.55000000000000004">
      <c r="A2403" s="49">
        <v>1201</v>
      </c>
      <c r="B2403" s="50">
        <v>1</v>
      </c>
      <c r="E2403" s="61" t="str">
        <f>IF(発注書!D2409="","",発注書!B2409)</f>
        <v/>
      </c>
      <c r="F2403" s="62" t="str">
        <f>IF(J2403="","",VLOOKUP(J2403,商品マスタ!$B:$D,2,FALSE))</f>
        <v/>
      </c>
      <c r="G2403" s="63" t="str">
        <f>IF(F2403="","",VLOOKUP(F2403,商品マスタ!$C:$D,2,FALSE))</f>
        <v/>
      </c>
      <c r="H2403" s="64" t="str">
        <f t="shared" si="37"/>
        <v/>
      </c>
      <c r="I2403" s="65" t="str">
        <f>IF(発注書!D2409="","",発注書!D2409)</f>
        <v/>
      </c>
      <c r="J2403" s="66" t="str">
        <f>IF(発注書!D2409="","",発注書!C2409)</f>
        <v/>
      </c>
      <c r="K2403" s="63"/>
      <c r="L2403" s="63"/>
      <c r="M2403" s="63"/>
      <c r="N2403" s="63"/>
    </row>
    <row r="2404" spans="1:14" x14ac:dyDescent="0.55000000000000004">
      <c r="B2404" s="50">
        <v>2</v>
      </c>
      <c r="E2404" s="61" t="str">
        <f>IF(発注書!D2410="","",発注書!B2410)</f>
        <v/>
      </c>
      <c r="F2404" s="62" t="str">
        <f>IF(J2404="","",VLOOKUP(J2404,商品マスタ!$B:$D,2,FALSE))</f>
        <v/>
      </c>
      <c r="G2404" s="63" t="str">
        <f>IF(F2404="","",VLOOKUP(F2404,商品マスタ!$C:$D,2,FALSE))</f>
        <v/>
      </c>
      <c r="H2404" s="64" t="str">
        <f t="shared" si="37"/>
        <v/>
      </c>
      <c r="I2404" s="65" t="str">
        <f>IF(発注書!D2410="","",発注書!D2410)</f>
        <v/>
      </c>
      <c r="J2404" s="66" t="str">
        <f>IF(発注書!D2410="","",発注書!C2410)</f>
        <v/>
      </c>
      <c r="K2404" s="63"/>
      <c r="L2404" s="63"/>
      <c r="M2404" s="63"/>
      <c r="N2404" s="63"/>
    </row>
    <row r="2405" spans="1:14" x14ac:dyDescent="0.55000000000000004">
      <c r="A2405" s="49">
        <v>1202</v>
      </c>
      <c r="B2405" s="50">
        <v>1</v>
      </c>
      <c r="E2405" s="61" t="str">
        <f>IF(発注書!D2411="","",発注書!B2411)</f>
        <v/>
      </c>
      <c r="F2405" s="62" t="str">
        <f>IF(J2405="","",VLOOKUP(J2405,商品マスタ!$B:$D,2,FALSE))</f>
        <v/>
      </c>
      <c r="G2405" s="63" t="str">
        <f>IF(F2405="","",VLOOKUP(F2405,商品マスタ!$C:$D,2,FALSE))</f>
        <v/>
      </c>
      <c r="H2405" s="64" t="str">
        <f t="shared" si="37"/>
        <v/>
      </c>
      <c r="I2405" s="65" t="str">
        <f>IF(発注書!D2411="","",発注書!D2411)</f>
        <v/>
      </c>
      <c r="J2405" s="66" t="str">
        <f>IF(発注書!D2411="","",発注書!C2411)</f>
        <v/>
      </c>
      <c r="K2405" s="63"/>
      <c r="L2405" s="63"/>
      <c r="M2405" s="63"/>
      <c r="N2405" s="63"/>
    </row>
    <row r="2406" spans="1:14" x14ac:dyDescent="0.55000000000000004">
      <c r="B2406" s="50">
        <v>2</v>
      </c>
      <c r="E2406" s="61" t="str">
        <f>IF(発注書!D2412="","",発注書!B2412)</f>
        <v/>
      </c>
      <c r="F2406" s="62" t="str">
        <f>IF(J2406="","",VLOOKUP(J2406,商品マスタ!$B:$D,2,FALSE))</f>
        <v/>
      </c>
      <c r="G2406" s="63" t="str">
        <f>IF(F2406="","",VLOOKUP(F2406,商品マスタ!$C:$D,2,FALSE))</f>
        <v/>
      </c>
      <c r="H2406" s="64" t="str">
        <f t="shared" si="37"/>
        <v/>
      </c>
      <c r="I2406" s="65" t="str">
        <f>IF(発注書!D2412="","",発注書!D2412)</f>
        <v/>
      </c>
      <c r="J2406" s="66" t="str">
        <f>IF(発注書!D2412="","",発注書!C2412)</f>
        <v/>
      </c>
      <c r="K2406" s="63"/>
      <c r="L2406" s="63"/>
      <c r="M2406" s="63"/>
      <c r="N2406" s="63"/>
    </row>
    <row r="2407" spans="1:14" x14ac:dyDescent="0.55000000000000004">
      <c r="A2407" s="49">
        <v>1203</v>
      </c>
      <c r="B2407" s="50">
        <v>1</v>
      </c>
      <c r="E2407" s="61" t="str">
        <f>IF(発注書!D2413="","",発注書!B2413)</f>
        <v/>
      </c>
      <c r="F2407" s="62" t="str">
        <f>IF(J2407="","",VLOOKUP(J2407,商品マスタ!$B:$D,2,FALSE))</f>
        <v/>
      </c>
      <c r="G2407" s="63" t="str">
        <f>IF(F2407="","",VLOOKUP(F2407,商品マスタ!$C:$D,2,FALSE))</f>
        <v/>
      </c>
      <c r="H2407" s="64" t="str">
        <f t="shared" si="37"/>
        <v/>
      </c>
      <c r="I2407" s="65" t="str">
        <f>IF(発注書!D2413="","",発注書!D2413)</f>
        <v/>
      </c>
      <c r="J2407" s="66" t="str">
        <f>IF(発注書!D2413="","",発注書!C2413)</f>
        <v/>
      </c>
      <c r="K2407" s="63"/>
      <c r="L2407" s="63"/>
      <c r="M2407" s="63"/>
      <c r="N2407" s="63"/>
    </row>
    <row r="2408" spans="1:14" x14ac:dyDescent="0.55000000000000004">
      <c r="B2408" s="50">
        <v>2</v>
      </c>
      <c r="E2408" s="61" t="str">
        <f>IF(発注書!D2414="","",発注書!B2414)</f>
        <v/>
      </c>
      <c r="F2408" s="62" t="str">
        <f>IF(J2408="","",VLOOKUP(J2408,商品マスタ!$B:$D,2,FALSE))</f>
        <v/>
      </c>
      <c r="G2408" s="63" t="str">
        <f>IF(F2408="","",VLOOKUP(F2408,商品マスタ!$C:$D,2,FALSE))</f>
        <v/>
      </c>
      <c r="H2408" s="64" t="str">
        <f t="shared" si="37"/>
        <v/>
      </c>
      <c r="I2408" s="65" t="str">
        <f>IF(発注書!D2414="","",発注書!D2414)</f>
        <v/>
      </c>
      <c r="J2408" s="66" t="str">
        <f>IF(発注書!D2414="","",発注書!C2414)</f>
        <v/>
      </c>
      <c r="K2408" s="63"/>
      <c r="L2408" s="63"/>
      <c r="M2408" s="63"/>
      <c r="N2408" s="63"/>
    </row>
    <row r="2409" spans="1:14" x14ac:dyDescent="0.55000000000000004">
      <c r="A2409" s="49">
        <v>1204</v>
      </c>
      <c r="B2409" s="50">
        <v>1</v>
      </c>
      <c r="E2409" s="61" t="str">
        <f>IF(発注書!D2415="","",発注書!B2415)</f>
        <v/>
      </c>
      <c r="F2409" s="62" t="str">
        <f>IF(J2409="","",VLOOKUP(J2409,商品マスタ!$B:$D,2,FALSE))</f>
        <v/>
      </c>
      <c r="G2409" s="63" t="str">
        <f>IF(F2409="","",VLOOKUP(F2409,商品マスタ!$C:$D,2,FALSE))</f>
        <v/>
      </c>
      <c r="H2409" s="64" t="str">
        <f t="shared" si="37"/>
        <v/>
      </c>
      <c r="I2409" s="65" t="str">
        <f>IF(発注書!D2415="","",発注書!D2415)</f>
        <v/>
      </c>
      <c r="J2409" s="66" t="str">
        <f>IF(発注書!D2415="","",発注書!C2415)</f>
        <v/>
      </c>
      <c r="K2409" s="63"/>
      <c r="L2409" s="63"/>
      <c r="M2409" s="63"/>
      <c r="N2409" s="63"/>
    </row>
    <row r="2410" spans="1:14" x14ac:dyDescent="0.55000000000000004">
      <c r="B2410" s="50">
        <v>2</v>
      </c>
      <c r="E2410" s="61" t="str">
        <f>IF(発注書!D2416="","",発注書!B2416)</f>
        <v/>
      </c>
      <c r="F2410" s="62" t="str">
        <f>IF(J2410="","",VLOOKUP(J2410,商品マスタ!$B:$D,2,FALSE))</f>
        <v/>
      </c>
      <c r="G2410" s="63" t="str">
        <f>IF(F2410="","",VLOOKUP(F2410,商品マスタ!$C:$D,2,FALSE))</f>
        <v/>
      </c>
      <c r="H2410" s="64" t="str">
        <f t="shared" si="37"/>
        <v/>
      </c>
      <c r="I2410" s="65" t="str">
        <f>IF(発注書!D2416="","",発注書!D2416)</f>
        <v/>
      </c>
      <c r="J2410" s="66" t="str">
        <f>IF(発注書!D2416="","",発注書!C2416)</f>
        <v/>
      </c>
      <c r="K2410" s="63"/>
      <c r="L2410" s="63"/>
      <c r="M2410" s="63"/>
      <c r="N2410" s="63"/>
    </row>
    <row r="2411" spans="1:14" x14ac:dyDescent="0.55000000000000004">
      <c r="A2411" s="49">
        <v>1205</v>
      </c>
      <c r="B2411" s="50">
        <v>1</v>
      </c>
      <c r="E2411" s="61" t="str">
        <f>IF(発注書!D2417="","",発注書!B2417)</f>
        <v/>
      </c>
      <c r="F2411" s="62" t="str">
        <f>IF(J2411="","",VLOOKUP(J2411,商品マスタ!$B:$D,2,FALSE))</f>
        <v/>
      </c>
      <c r="G2411" s="63" t="str">
        <f>IF(F2411="","",VLOOKUP(F2411,商品マスタ!$C:$D,2,FALSE))</f>
        <v/>
      </c>
      <c r="H2411" s="64" t="str">
        <f t="shared" si="37"/>
        <v/>
      </c>
      <c r="I2411" s="65" t="str">
        <f>IF(発注書!D2417="","",発注書!D2417)</f>
        <v/>
      </c>
      <c r="J2411" s="66" t="str">
        <f>IF(発注書!D2417="","",発注書!C2417)</f>
        <v/>
      </c>
      <c r="K2411" s="63"/>
      <c r="L2411" s="63"/>
      <c r="M2411" s="63"/>
      <c r="N2411" s="63"/>
    </row>
    <row r="2412" spans="1:14" x14ac:dyDescent="0.55000000000000004">
      <c r="B2412" s="50">
        <v>2</v>
      </c>
      <c r="E2412" s="61" t="str">
        <f>IF(発注書!D2418="","",発注書!B2418)</f>
        <v/>
      </c>
      <c r="F2412" s="62" t="str">
        <f>IF(J2412="","",VLOOKUP(J2412,商品マスタ!$B:$D,2,FALSE))</f>
        <v/>
      </c>
      <c r="G2412" s="63" t="str">
        <f>IF(F2412="","",VLOOKUP(F2412,商品マスタ!$C:$D,2,FALSE))</f>
        <v/>
      </c>
      <c r="H2412" s="64" t="str">
        <f t="shared" si="37"/>
        <v/>
      </c>
      <c r="I2412" s="65" t="str">
        <f>IF(発注書!D2418="","",発注書!D2418)</f>
        <v/>
      </c>
      <c r="J2412" s="66" t="str">
        <f>IF(発注書!D2418="","",発注書!C2418)</f>
        <v/>
      </c>
      <c r="K2412" s="63"/>
      <c r="L2412" s="63"/>
      <c r="M2412" s="63"/>
      <c r="N2412" s="63"/>
    </row>
    <row r="2413" spans="1:14" x14ac:dyDescent="0.55000000000000004">
      <c r="A2413" s="49">
        <v>1206</v>
      </c>
      <c r="B2413" s="50">
        <v>1</v>
      </c>
      <c r="E2413" s="61" t="str">
        <f>IF(発注書!D2419="","",発注書!B2419)</f>
        <v/>
      </c>
      <c r="F2413" s="62" t="str">
        <f>IF(J2413="","",VLOOKUP(J2413,商品マスタ!$B:$D,2,FALSE))</f>
        <v/>
      </c>
      <c r="G2413" s="63" t="str">
        <f>IF(F2413="","",VLOOKUP(F2413,商品マスタ!$C:$D,2,FALSE))</f>
        <v/>
      </c>
      <c r="H2413" s="64" t="str">
        <f t="shared" si="37"/>
        <v/>
      </c>
      <c r="I2413" s="65" t="str">
        <f>IF(発注書!D2419="","",発注書!D2419)</f>
        <v/>
      </c>
      <c r="J2413" s="66" t="str">
        <f>IF(発注書!D2419="","",発注書!C2419)</f>
        <v/>
      </c>
      <c r="K2413" s="63"/>
      <c r="L2413" s="63"/>
      <c r="M2413" s="63"/>
      <c r="N2413" s="63"/>
    </row>
    <row r="2414" spans="1:14" x14ac:dyDescent="0.55000000000000004">
      <c r="B2414" s="50">
        <v>2</v>
      </c>
      <c r="E2414" s="61" t="str">
        <f>IF(発注書!D2420="","",発注書!B2420)</f>
        <v/>
      </c>
      <c r="F2414" s="62" t="str">
        <f>IF(J2414="","",VLOOKUP(J2414,商品マスタ!$B:$D,2,FALSE))</f>
        <v/>
      </c>
      <c r="G2414" s="63" t="str">
        <f>IF(F2414="","",VLOOKUP(F2414,商品マスタ!$C:$D,2,FALSE))</f>
        <v/>
      </c>
      <c r="H2414" s="64" t="str">
        <f t="shared" si="37"/>
        <v/>
      </c>
      <c r="I2414" s="65" t="str">
        <f>IF(発注書!D2420="","",発注書!D2420)</f>
        <v/>
      </c>
      <c r="J2414" s="66" t="str">
        <f>IF(発注書!D2420="","",発注書!C2420)</f>
        <v/>
      </c>
      <c r="K2414" s="63"/>
      <c r="L2414" s="63"/>
      <c r="M2414" s="63"/>
      <c r="N2414" s="63"/>
    </row>
    <row r="2415" spans="1:14" x14ac:dyDescent="0.55000000000000004">
      <c r="A2415" s="49">
        <v>1207</v>
      </c>
      <c r="B2415" s="50">
        <v>1</v>
      </c>
      <c r="E2415" s="61" t="str">
        <f>IF(発注書!D2421="","",発注書!B2421)</f>
        <v/>
      </c>
      <c r="F2415" s="62" t="str">
        <f>IF(J2415="","",VLOOKUP(J2415,商品マスタ!$B:$D,2,FALSE))</f>
        <v/>
      </c>
      <c r="G2415" s="63" t="str">
        <f>IF(F2415="","",VLOOKUP(F2415,商品マスタ!$C:$D,2,FALSE))</f>
        <v/>
      </c>
      <c r="H2415" s="64" t="str">
        <f t="shared" si="37"/>
        <v/>
      </c>
      <c r="I2415" s="65" t="str">
        <f>IF(発注書!D2421="","",発注書!D2421)</f>
        <v/>
      </c>
      <c r="J2415" s="66" t="str">
        <f>IF(発注書!D2421="","",発注書!C2421)</f>
        <v/>
      </c>
      <c r="K2415" s="63"/>
      <c r="L2415" s="63"/>
      <c r="M2415" s="63"/>
      <c r="N2415" s="63"/>
    </row>
    <row r="2416" spans="1:14" x14ac:dyDescent="0.55000000000000004">
      <c r="B2416" s="50">
        <v>2</v>
      </c>
      <c r="E2416" s="61" t="str">
        <f>IF(発注書!D2422="","",発注書!B2422)</f>
        <v/>
      </c>
      <c r="F2416" s="62" t="str">
        <f>IF(J2416="","",VLOOKUP(J2416,商品マスタ!$B:$D,2,FALSE))</f>
        <v/>
      </c>
      <c r="G2416" s="63" t="str">
        <f>IF(F2416="","",VLOOKUP(F2416,商品マスタ!$C:$D,2,FALSE))</f>
        <v/>
      </c>
      <c r="H2416" s="64" t="str">
        <f t="shared" si="37"/>
        <v/>
      </c>
      <c r="I2416" s="65" t="str">
        <f>IF(発注書!D2422="","",発注書!D2422)</f>
        <v/>
      </c>
      <c r="J2416" s="66" t="str">
        <f>IF(発注書!D2422="","",発注書!C2422)</f>
        <v/>
      </c>
      <c r="K2416" s="63"/>
      <c r="L2416" s="63"/>
      <c r="M2416" s="63"/>
      <c r="N2416" s="63"/>
    </row>
    <row r="2417" spans="1:14" x14ac:dyDescent="0.55000000000000004">
      <c r="A2417" s="49">
        <v>1208</v>
      </c>
      <c r="B2417" s="50">
        <v>1</v>
      </c>
      <c r="E2417" s="61" t="str">
        <f>IF(発注書!D2423="","",発注書!B2423)</f>
        <v/>
      </c>
      <c r="F2417" s="62" t="str">
        <f>IF(J2417="","",VLOOKUP(J2417,商品マスタ!$B:$D,2,FALSE))</f>
        <v/>
      </c>
      <c r="G2417" s="63" t="str">
        <f>IF(F2417="","",VLOOKUP(F2417,商品マスタ!$C:$D,2,FALSE))</f>
        <v/>
      </c>
      <c r="H2417" s="64" t="str">
        <f t="shared" si="37"/>
        <v/>
      </c>
      <c r="I2417" s="65" t="str">
        <f>IF(発注書!D2423="","",発注書!D2423)</f>
        <v/>
      </c>
      <c r="J2417" s="66" t="str">
        <f>IF(発注書!D2423="","",発注書!C2423)</f>
        <v/>
      </c>
      <c r="K2417" s="63"/>
      <c r="L2417" s="63"/>
      <c r="M2417" s="63"/>
      <c r="N2417" s="63"/>
    </row>
    <row r="2418" spans="1:14" x14ac:dyDescent="0.55000000000000004">
      <c r="B2418" s="50">
        <v>2</v>
      </c>
      <c r="E2418" s="61" t="str">
        <f>IF(発注書!D2424="","",発注書!B2424)</f>
        <v/>
      </c>
      <c r="F2418" s="62" t="str">
        <f>IF(J2418="","",VLOOKUP(J2418,商品マスタ!$B:$D,2,FALSE))</f>
        <v/>
      </c>
      <c r="G2418" s="63" t="str">
        <f>IF(F2418="","",VLOOKUP(F2418,商品マスタ!$C:$D,2,FALSE))</f>
        <v/>
      </c>
      <c r="H2418" s="64" t="str">
        <f t="shared" si="37"/>
        <v/>
      </c>
      <c r="I2418" s="65" t="str">
        <f>IF(発注書!D2424="","",発注書!D2424)</f>
        <v/>
      </c>
      <c r="J2418" s="66" t="str">
        <f>IF(発注書!D2424="","",発注書!C2424)</f>
        <v/>
      </c>
      <c r="K2418" s="63"/>
      <c r="L2418" s="63"/>
      <c r="M2418" s="63"/>
      <c r="N2418" s="63"/>
    </row>
    <row r="2419" spans="1:14" x14ac:dyDescent="0.55000000000000004">
      <c r="A2419" s="49">
        <v>1209</v>
      </c>
      <c r="B2419" s="50">
        <v>1</v>
      </c>
      <c r="E2419" s="61" t="str">
        <f>IF(発注書!D2425="","",発注書!B2425)</f>
        <v/>
      </c>
      <c r="F2419" s="62" t="str">
        <f>IF(J2419="","",VLOOKUP(J2419,商品マスタ!$B:$D,2,FALSE))</f>
        <v/>
      </c>
      <c r="G2419" s="63" t="str">
        <f>IF(F2419="","",VLOOKUP(F2419,商品マスタ!$C:$D,2,FALSE))</f>
        <v/>
      </c>
      <c r="H2419" s="64" t="str">
        <f t="shared" si="37"/>
        <v/>
      </c>
      <c r="I2419" s="65" t="str">
        <f>IF(発注書!D2425="","",発注書!D2425)</f>
        <v/>
      </c>
      <c r="J2419" s="66" t="str">
        <f>IF(発注書!D2425="","",発注書!C2425)</f>
        <v/>
      </c>
      <c r="K2419" s="63"/>
      <c r="L2419" s="63"/>
      <c r="M2419" s="63"/>
      <c r="N2419" s="63"/>
    </row>
    <row r="2420" spans="1:14" x14ac:dyDescent="0.55000000000000004">
      <c r="B2420" s="50">
        <v>2</v>
      </c>
      <c r="E2420" s="61" t="str">
        <f>IF(発注書!D2426="","",発注書!B2426)</f>
        <v/>
      </c>
      <c r="F2420" s="62" t="str">
        <f>IF(J2420="","",VLOOKUP(J2420,商品マスタ!$B:$D,2,FALSE))</f>
        <v/>
      </c>
      <c r="G2420" s="63" t="str">
        <f>IF(F2420="","",VLOOKUP(F2420,商品マスタ!$C:$D,2,FALSE))</f>
        <v/>
      </c>
      <c r="H2420" s="64" t="str">
        <f t="shared" si="37"/>
        <v/>
      </c>
      <c r="I2420" s="65" t="str">
        <f>IF(発注書!D2426="","",発注書!D2426)</f>
        <v/>
      </c>
      <c r="J2420" s="66" t="str">
        <f>IF(発注書!D2426="","",発注書!C2426)</f>
        <v/>
      </c>
      <c r="K2420" s="63"/>
      <c r="L2420" s="63"/>
      <c r="M2420" s="63"/>
      <c r="N2420" s="63"/>
    </row>
    <row r="2421" spans="1:14" x14ac:dyDescent="0.55000000000000004">
      <c r="A2421" s="49">
        <v>1210</v>
      </c>
      <c r="B2421" s="50">
        <v>1</v>
      </c>
      <c r="E2421" s="61" t="str">
        <f>IF(発注書!D2427="","",発注書!B2427)</f>
        <v/>
      </c>
      <c r="F2421" s="62" t="str">
        <f>IF(J2421="","",VLOOKUP(J2421,商品マスタ!$B:$D,2,FALSE))</f>
        <v/>
      </c>
      <c r="G2421" s="63" t="str">
        <f>IF(F2421="","",VLOOKUP(F2421,商品マスタ!$C:$D,2,FALSE))</f>
        <v/>
      </c>
      <c r="H2421" s="64" t="str">
        <f t="shared" si="37"/>
        <v/>
      </c>
      <c r="I2421" s="65" t="str">
        <f>IF(発注書!D2427="","",発注書!D2427)</f>
        <v/>
      </c>
      <c r="J2421" s="66" t="str">
        <f>IF(発注書!D2427="","",発注書!C2427)</f>
        <v/>
      </c>
      <c r="K2421" s="63"/>
      <c r="L2421" s="63"/>
      <c r="M2421" s="63"/>
      <c r="N2421" s="63"/>
    </row>
    <row r="2422" spans="1:14" x14ac:dyDescent="0.55000000000000004">
      <c r="B2422" s="50">
        <v>2</v>
      </c>
      <c r="E2422" s="61" t="str">
        <f>IF(発注書!D2428="","",発注書!B2428)</f>
        <v/>
      </c>
      <c r="F2422" s="62" t="str">
        <f>IF(J2422="","",VLOOKUP(J2422,商品マスタ!$B:$D,2,FALSE))</f>
        <v/>
      </c>
      <c r="G2422" s="63" t="str">
        <f>IF(F2422="","",VLOOKUP(F2422,商品マスタ!$C:$D,2,FALSE))</f>
        <v/>
      </c>
      <c r="H2422" s="64" t="str">
        <f t="shared" si="37"/>
        <v/>
      </c>
      <c r="I2422" s="65" t="str">
        <f>IF(発注書!D2428="","",発注書!D2428)</f>
        <v/>
      </c>
      <c r="J2422" s="66" t="str">
        <f>IF(発注書!D2428="","",発注書!C2428)</f>
        <v/>
      </c>
      <c r="K2422" s="63"/>
      <c r="L2422" s="63"/>
      <c r="M2422" s="63"/>
      <c r="N2422" s="63"/>
    </row>
    <row r="2423" spans="1:14" x14ac:dyDescent="0.55000000000000004">
      <c r="A2423" s="49">
        <v>1211</v>
      </c>
      <c r="B2423" s="50">
        <v>1</v>
      </c>
      <c r="E2423" s="61" t="str">
        <f>IF(発注書!D2429="","",発注書!B2429)</f>
        <v/>
      </c>
      <c r="F2423" s="62" t="str">
        <f>IF(J2423="","",VLOOKUP(J2423,商品マスタ!$B:$D,2,FALSE))</f>
        <v/>
      </c>
      <c r="G2423" s="63" t="str">
        <f>IF(F2423="","",VLOOKUP(F2423,商品マスタ!$C:$D,2,FALSE))</f>
        <v/>
      </c>
      <c r="H2423" s="64" t="str">
        <f t="shared" si="37"/>
        <v/>
      </c>
      <c r="I2423" s="65" t="str">
        <f>IF(発注書!D2429="","",発注書!D2429)</f>
        <v/>
      </c>
      <c r="J2423" s="66" t="str">
        <f>IF(発注書!D2429="","",発注書!C2429)</f>
        <v/>
      </c>
      <c r="K2423" s="63"/>
      <c r="L2423" s="63"/>
      <c r="M2423" s="63"/>
      <c r="N2423" s="63"/>
    </row>
    <row r="2424" spans="1:14" x14ac:dyDescent="0.55000000000000004">
      <c r="B2424" s="50">
        <v>2</v>
      </c>
      <c r="E2424" s="61" t="str">
        <f>IF(発注書!D2430="","",発注書!B2430)</f>
        <v/>
      </c>
      <c r="F2424" s="62" t="str">
        <f>IF(J2424="","",VLOOKUP(J2424,商品マスタ!$B:$D,2,FALSE))</f>
        <v/>
      </c>
      <c r="G2424" s="63" t="str">
        <f>IF(F2424="","",VLOOKUP(F2424,商品マスタ!$C:$D,2,FALSE))</f>
        <v/>
      </c>
      <c r="H2424" s="64" t="str">
        <f t="shared" si="37"/>
        <v/>
      </c>
      <c r="I2424" s="65" t="str">
        <f>IF(発注書!D2430="","",発注書!D2430)</f>
        <v/>
      </c>
      <c r="J2424" s="66" t="str">
        <f>IF(発注書!D2430="","",発注書!C2430)</f>
        <v/>
      </c>
      <c r="K2424" s="63"/>
      <c r="L2424" s="63"/>
      <c r="M2424" s="63"/>
      <c r="N2424" s="63"/>
    </row>
    <row r="2425" spans="1:14" x14ac:dyDescent="0.55000000000000004">
      <c r="A2425" s="49">
        <v>1212</v>
      </c>
      <c r="B2425" s="50">
        <v>1</v>
      </c>
      <c r="E2425" s="61" t="str">
        <f>IF(発注書!D2431="","",発注書!B2431)</f>
        <v/>
      </c>
      <c r="F2425" s="62" t="str">
        <f>IF(J2425="","",VLOOKUP(J2425,商品マスタ!$B:$D,2,FALSE))</f>
        <v/>
      </c>
      <c r="G2425" s="63" t="str">
        <f>IF(F2425="","",VLOOKUP(F2425,商品マスタ!$C:$D,2,FALSE))</f>
        <v/>
      </c>
      <c r="H2425" s="64" t="str">
        <f t="shared" si="37"/>
        <v/>
      </c>
      <c r="I2425" s="65" t="str">
        <f>IF(発注書!D2431="","",発注書!D2431)</f>
        <v/>
      </c>
      <c r="J2425" s="66" t="str">
        <f>IF(発注書!D2431="","",発注書!C2431)</f>
        <v/>
      </c>
      <c r="K2425" s="63"/>
      <c r="L2425" s="63"/>
      <c r="M2425" s="63"/>
      <c r="N2425" s="63"/>
    </row>
    <row r="2426" spans="1:14" x14ac:dyDescent="0.55000000000000004">
      <c r="B2426" s="50">
        <v>2</v>
      </c>
      <c r="E2426" s="61" t="str">
        <f>IF(発注書!D2432="","",発注書!B2432)</f>
        <v/>
      </c>
      <c r="F2426" s="62" t="str">
        <f>IF(J2426="","",VLOOKUP(J2426,商品マスタ!$B:$D,2,FALSE))</f>
        <v/>
      </c>
      <c r="G2426" s="63" t="str">
        <f>IF(F2426="","",VLOOKUP(F2426,商品マスタ!$C:$D,2,FALSE))</f>
        <v/>
      </c>
      <c r="H2426" s="64" t="str">
        <f t="shared" si="37"/>
        <v/>
      </c>
      <c r="I2426" s="65" t="str">
        <f>IF(発注書!D2432="","",発注書!D2432)</f>
        <v/>
      </c>
      <c r="J2426" s="66" t="str">
        <f>IF(発注書!D2432="","",発注書!C2432)</f>
        <v/>
      </c>
      <c r="K2426" s="63"/>
      <c r="L2426" s="63"/>
      <c r="M2426" s="63"/>
      <c r="N2426" s="63"/>
    </row>
    <row r="2427" spans="1:14" x14ac:dyDescent="0.55000000000000004">
      <c r="A2427" s="49">
        <v>1213</v>
      </c>
      <c r="B2427" s="50">
        <v>1</v>
      </c>
      <c r="E2427" s="61" t="str">
        <f>IF(発注書!D2433="","",発注書!B2433)</f>
        <v/>
      </c>
      <c r="F2427" s="62" t="str">
        <f>IF(J2427="","",VLOOKUP(J2427,商品マスタ!$B:$D,2,FALSE))</f>
        <v/>
      </c>
      <c r="G2427" s="63" t="str">
        <f>IF(F2427="","",VLOOKUP(F2427,商品マスタ!$C:$D,2,FALSE))</f>
        <v/>
      </c>
      <c r="H2427" s="64" t="str">
        <f t="shared" si="37"/>
        <v/>
      </c>
      <c r="I2427" s="65" t="str">
        <f>IF(発注書!D2433="","",発注書!D2433)</f>
        <v/>
      </c>
      <c r="J2427" s="66" t="str">
        <f>IF(発注書!D2433="","",発注書!C2433)</f>
        <v/>
      </c>
      <c r="K2427" s="63"/>
      <c r="L2427" s="63"/>
      <c r="M2427" s="63"/>
      <c r="N2427" s="63"/>
    </row>
    <row r="2428" spans="1:14" x14ac:dyDescent="0.55000000000000004">
      <c r="B2428" s="50">
        <v>2</v>
      </c>
      <c r="E2428" s="61" t="str">
        <f>IF(発注書!D2434="","",発注書!B2434)</f>
        <v/>
      </c>
      <c r="F2428" s="62" t="str">
        <f>IF(J2428="","",VLOOKUP(J2428,商品マスタ!$B:$D,2,FALSE))</f>
        <v/>
      </c>
      <c r="G2428" s="63" t="str">
        <f>IF(F2428="","",VLOOKUP(F2428,商品マスタ!$C:$D,2,FALSE))</f>
        <v/>
      </c>
      <c r="H2428" s="64" t="str">
        <f t="shared" si="37"/>
        <v/>
      </c>
      <c r="I2428" s="65" t="str">
        <f>IF(発注書!D2434="","",発注書!D2434)</f>
        <v/>
      </c>
      <c r="J2428" s="66" t="str">
        <f>IF(発注書!D2434="","",発注書!C2434)</f>
        <v/>
      </c>
      <c r="K2428" s="63"/>
      <c r="L2428" s="63"/>
      <c r="M2428" s="63"/>
      <c r="N2428" s="63"/>
    </row>
    <row r="2429" spans="1:14" x14ac:dyDescent="0.55000000000000004">
      <c r="A2429" s="49">
        <v>1214</v>
      </c>
      <c r="B2429" s="50">
        <v>1</v>
      </c>
      <c r="E2429" s="61" t="str">
        <f>IF(発注書!D2435="","",発注書!B2435)</f>
        <v/>
      </c>
      <c r="F2429" s="62" t="str">
        <f>IF(J2429="","",VLOOKUP(J2429,商品マスタ!$B:$D,2,FALSE))</f>
        <v/>
      </c>
      <c r="G2429" s="63" t="str">
        <f>IF(F2429="","",VLOOKUP(F2429,商品マスタ!$C:$D,2,FALSE))</f>
        <v/>
      </c>
      <c r="H2429" s="64" t="str">
        <f t="shared" si="37"/>
        <v/>
      </c>
      <c r="I2429" s="65" t="str">
        <f>IF(発注書!D2435="","",発注書!D2435)</f>
        <v/>
      </c>
      <c r="J2429" s="66" t="str">
        <f>IF(発注書!D2435="","",発注書!C2435)</f>
        <v/>
      </c>
      <c r="K2429" s="63"/>
      <c r="L2429" s="63"/>
      <c r="M2429" s="63"/>
      <c r="N2429" s="63"/>
    </row>
    <row r="2430" spans="1:14" x14ac:dyDescent="0.55000000000000004">
      <c r="B2430" s="50">
        <v>2</v>
      </c>
      <c r="E2430" s="61" t="str">
        <f>IF(発注書!D2436="","",発注書!B2436)</f>
        <v/>
      </c>
      <c r="F2430" s="62" t="str">
        <f>IF(J2430="","",VLOOKUP(J2430,商品マスタ!$B:$D,2,FALSE))</f>
        <v/>
      </c>
      <c r="G2430" s="63" t="str">
        <f>IF(F2430="","",VLOOKUP(F2430,商品マスタ!$C:$D,2,FALSE))</f>
        <v/>
      </c>
      <c r="H2430" s="64" t="str">
        <f t="shared" si="37"/>
        <v/>
      </c>
      <c r="I2430" s="65" t="str">
        <f>IF(発注書!D2436="","",発注書!D2436)</f>
        <v/>
      </c>
      <c r="J2430" s="66" t="str">
        <f>IF(発注書!D2436="","",発注書!C2436)</f>
        <v/>
      </c>
      <c r="K2430" s="63"/>
      <c r="L2430" s="63"/>
      <c r="M2430" s="63"/>
      <c r="N2430" s="63"/>
    </row>
    <row r="2431" spans="1:14" x14ac:dyDescent="0.55000000000000004">
      <c r="A2431" s="49">
        <v>1215</v>
      </c>
      <c r="B2431" s="50">
        <v>1</v>
      </c>
      <c r="E2431" s="61" t="str">
        <f>IF(発注書!D2437="","",発注書!B2437)</f>
        <v/>
      </c>
      <c r="F2431" s="62" t="str">
        <f>IF(J2431="","",VLOOKUP(J2431,商品マスタ!$B:$D,2,FALSE))</f>
        <v/>
      </c>
      <c r="G2431" s="63" t="str">
        <f>IF(F2431="","",VLOOKUP(F2431,商品マスタ!$C:$D,2,FALSE))</f>
        <v/>
      </c>
      <c r="H2431" s="64" t="str">
        <f t="shared" si="37"/>
        <v/>
      </c>
      <c r="I2431" s="65" t="str">
        <f>IF(発注書!D2437="","",発注書!D2437)</f>
        <v/>
      </c>
      <c r="J2431" s="66" t="str">
        <f>IF(発注書!D2437="","",発注書!C2437)</f>
        <v/>
      </c>
      <c r="K2431" s="63"/>
      <c r="L2431" s="63"/>
      <c r="M2431" s="63"/>
      <c r="N2431" s="63"/>
    </row>
    <row r="2432" spans="1:14" x14ac:dyDescent="0.55000000000000004">
      <c r="B2432" s="50">
        <v>2</v>
      </c>
      <c r="E2432" s="61" t="str">
        <f>IF(発注書!D2438="","",発注書!B2438)</f>
        <v/>
      </c>
      <c r="F2432" s="62" t="str">
        <f>IF(J2432="","",VLOOKUP(J2432,商品マスタ!$B:$D,2,FALSE))</f>
        <v/>
      </c>
      <c r="G2432" s="63" t="str">
        <f>IF(F2432="","",VLOOKUP(F2432,商品マスタ!$C:$D,2,FALSE))</f>
        <v/>
      </c>
      <c r="H2432" s="64" t="str">
        <f t="shared" si="37"/>
        <v/>
      </c>
      <c r="I2432" s="65" t="str">
        <f>IF(発注書!D2438="","",発注書!D2438)</f>
        <v/>
      </c>
      <c r="J2432" s="66" t="str">
        <f>IF(発注書!D2438="","",発注書!C2438)</f>
        <v/>
      </c>
      <c r="K2432" s="63"/>
      <c r="L2432" s="63"/>
      <c r="M2432" s="63"/>
      <c r="N2432" s="63"/>
    </row>
    <row r="2433" spans="1:14" x14ac:dyDescent="0.55000000000000004">
      <c r="A2433" s="49">
        <v>1216</v>
      </c>
      <c r="B2433" s="50">
        <v>1</v>
      </c>
      <c r="E2433" s="61" t="str">
        <f>IF(発注書!D2439="","",発注書!B2439)</f>
        <v/>
      </c>
      <c r="F2433" s="62" t="str">
        <f>IF(J2433="","",VLOOKUP(J2433,商品マスタ!$B:$D,2,FALSE))</f>
        <v/>
      </c>
      <c r="G2433" s="63" t="str">
        <f>IF(F2433="","",VLOOKUP(F2433,商品マスタ!$C:$D,2,FALSE))</f>
        <v/>
      </c>
      <c r="H2433" s="64" t="str">
        <f t="shared" si="37"/>
        <v/>
      </c>
      <c r="I2433" s="65" t="str">
        <f>IF(発注書!D2439="","",発注書!D2439)</f>
        <v/>
      </c>
      <c r="J2433" s="66" t="str">
        <f>IF(発注書!D2439="","",発注書!C2439)</f>
        <v/>
      </c>
      <c r="K2433" s="63"/>
      <c r="L2433" s="63"/>
      <c r="M2433" s="63"/>
      <c r="N2433" s="63"/>
    </row>
    <row r="2434" spans="1:14" x14ac:dyDescent="0.55000000000000004">
      <c r="B2434" s="50">
        <v>2</v>
      </c>
      <c r="E2434" s="61" t="str">
        <f>IF(発注書!D2440="","",発注書!B2440)</f>
        <v/>
      </c>
      <c r="F2434" s="62" t="str">
        <f>IF(J2434="","",VLOOKUP(J2434,商品マスタ!$B:$D,2,FALSE))</f>
        <v/>
      </c>
      <c r="G2434" s="63" t="str">
        <f>IF(F2434="","",VLOOKUP(F2434,商品マスタ!$C:$D,2,FALSE))</f>
        <v/>
      </c>
      <c r="H2434" s="64" t="str">
        <f t="shared" si="37"/>
        <v/>
      </c>
      <c r="I2434" s="65" t="str">
        <f>IF(発注書!D2440="","",発注書!D2440)</f>
        <v/>
      </c>
      <c r="J2434" s="66" t="str">
        <f>IF(発注書!D2440="","",発注書!C2440)</f>
        <v/>
      </c>
      <c r="K2434" s="63"/>
      <c r="L2434" s="63"/>
      <c r="M2434" s="63"/>
      <c r="N2434" s="63"/>
    </row>
    <row r="2435" spans="1:14" x14ac:dyDescent="0.55000000000000004">
      <c r="A2435" s="49">
        <v>1217</v>
      </c>
      <c r="B2435" s="50">
        <v>1</v>
      </c>
      <c r="E2435" s="61" t="str">
        <f>IF(発注書!D2441="","",発注書!B2441)</f>
        <v/>
      </c>
      <c r="F2435" s="62" t="str">
        <f>IF(J2435="","",VLOOKUP(J2435,商品マスタ!$B:$D,2,FALSE))</f>
        <v/>
      </c>
      <c r="G2435" s="63" t="str">
        <f>IF(F2435="","",VLOOKUP(F2435,商品マスタ!$C:$D,2,FALSE))</f>
        <v/>
      </c>
      <c r="H2435" s="64" t="str">
        <f t="shared" si="37"/>
        <v/>
      </c>
      <c r="I2435" s="65" t="str">
        <f>IF(発注書!D2441="","",発注書!D2441)</f>
        <v/>
      </c>
      <c r="J2435" s="66" t="str">
        <f>IF(発注書!D2441="","",発注書!C2441)</f>
        <v/>
      </c>
      <c r="K2435" s="63"/>
      <c r="L2435" s="63"/>
      <c r="M2435" s="63"/>
      <c r="N2435" s="63"/>
    </row>
    <row r="2436" spans="1:14" x14ac:dyDescent="0.55000000000000004">
      <c r="B2436" s="50">
        <v>2</v>
      </c>
      <c r="E2436" s="61" t="str">
        <f>IF(発注書!D2442="","",発注書!B2442)</f>
        <v/>
      </c>
      <c r="F2436" s="62" t="str">
        <f>IF(J2436="","",VLOOKUP(J2436,商品マスタ!$B:$D,2,FALSE))</f>
        <v/>
      </c>
      <c r="G2436" s="63" t="str">
        <f>IF(F2436="","",VLOOKUP(F2436,商品マスタ!$C:$D,2,FALSE))</f>
        <v/>
      </c>
      <c r="H2436" s="64" t="str">
        <f t="shared" ref="H2436:H2499" si="38">IF(E2436="","",IF(E2436="",LEN(SUBSTITUTE(D2436," ","")),LEN(SUBSTITUTE(E2436," ",""))))</f>
        <v/>
      </c>
      <c r="I2436" s="65" t="str">
        <f>IF(発注書!D2442="","",発注書!D2442)</f>
        <v/>
      </c>
      <c r="J2436" s="66" t="str">
        <f>IF(発注書!D2442="","",発注書!C2442)</f>
        <v/>
      </c>
      <c r="K2436" s="63"/>
      <c r="L2436" s="63"/>
      <c r="M2436" s="63"/>
      <c r="N2436" s="63"/>
    </row>
    <row r="2437" spans="1:14" x14ac:dyDescent="0.55000000000000004">
      <c r="A2437" s="49">
        <v>1218</v>
      </c>
      <c r="B2437" s="50">
        <v>1</v>
      </c>
      <c r="E2437" s="61" t="str">
        <f>IF(発注書!D2443="","",発注書!B2443)</f>
        <v/>
      </c>
      <c r="F2437" s="62" t="str">
        <f>IF(J2437="","",VLOOKUP(J2437,商品マスタ!$B:$D,2,FALSE))</f>
        <v/>
      </c>
      <c r="G2437" s="63" t="str">
        <f>IF(F2437="","",VLOOKUP(F2437,商品マスタ!$C:$D,2,FALSE))</f>
        <v/>
      </c>
      <c r="H2437" s="64" t="str">
        <f t="shared" si="38"/>
        <v/>
      </c>
      <c r="I2437" s="65" t="str">
        <f>IF(発注書!D2443="","",発注書!D2443)</f>
        <v/>
      </c>
      <c r="J2437" s="66" t="str">
        <f>IF(発注書!D2443="","",発注書!C2443)</f>
        <v/>
      </c>
      <c r="K2437" s="63"/>
      <c r="L2437" s="63"/>
      <c r="M2437" s="63"/>
      <c r="N2437" s="63"/>
    </row>
    <row r="2438" spans="1:14" x14ac:dyDescent="0.55000000000000004">
      <c r="B2438" s="50">
        <v>2</v>
      </c>
      <c r="E2438" s="61" t="str">
        <f>IF(発注書!D2444="","",発注書!B2444)</f>
        <v/>
      </c>
      <c r="F2438" s="62" t="str">
        <f>IF(J2438="","",VLOOKUP(J2438,商品マスタ!$B:$D,2,FALSE))</f>
        <v/>
      </c>
      <c r="G2438" s="63" t="str">
        <f>IF(F2438="","",VLOOKUP(F2438,商品マスタ!$C:$D,2,FALSE))</f>
        <v/>
      </c>
      <c r="H2438" s="64" t="str">
        <f t="shared" si="38"/>
        <v/>
      </c>
      <c r="I2438" s="65" t="str">
        <f>IF(発注書!D2444="","",発注書!D2444)</f>
        <v/>
      </c>
      <c r="J2438" s="66" t="str">
        <f>IF(発注書!D2444="","",発注書!C2444)</f>
        <v/>
      </c>
      <c r="K2438" s="63"/>
      <c r="L2438" s="63"/>
      <c r="M2438" s="63"/>
      <c r="N2438" s="63"/>
    </row>
    <row r="2439" spans="1:14" x14ac:dyDescent="0.55000000000000004">
      <c r="A2439" s="49">
        <v>1219</v>
      </c>
      <c r="B2439" s="50">
        <v>1</v>
      </c>
      <c r="E2439" s="61" t="str">
        <f>IF(発注書!D2445="","",発注書!B2445)</f>
        <v/>
      </c>
      <c r="F2439" s="62" t="str">
        <f>IF(J2439="","",VLOOKUP(J2439,商品マスタ!$B:$D,2,FALSE))</f>
        <v/>
      </c>
      <c r="G2439" s="63" t="str">
        <f>IF(F2439="","",VLOOKUP(F2439,商品マスタ!$C:$D,2,FALSE))</f>
        <v/>
      </c>
      <c r="H2439" s="64" t="str">
        <f t="shared" si="38"/>
        <v/>
      </c>
      <c r="I2439" s="65" t="str">
        <f>IF(発注書!D2445="","",発注書!D2445)</f>
        <v/>
      </c>
      <c r="J2439" s="66" t="str">
        <f>IF(発注書!D2445="","",発注書!C2445)</f>
        <v/>
      </c>
      <c r="K2439" s="63"/>
      <c r="L2439" s="63"/>
      <c r="M2439" s="63"/>
      <c r="N2439" s="63"/>
    </row>
    <row r="2440" spans="1:14" x14ac:dyDescent="0.55000000000000004">
      <c r="B2440" s="50">
        <v>2</v>
      </c>
      <c r="E2440" s="61" t="str">
        <f>IF(発注書!D2446="","",発注書!B2446)</f>
        <v/>
      </c>
      <c r="F2440" s="62" t="str">
        <f>IF(J2440="","",VLOOKUP(J2440,商品マスタ!$B:$D,2,FALSE))</f>
        <v/>
      </c>
      <c r="G2440" s="63" t="str">
        <f>IF(F2440="","",VLOOKUP(F2440,商品マスタ!$C:$D,2,FALSE))</f>
        <v/>
      </c>
      <c r="H2440" s="64" t="str">
        <f t="shared" si="38"/>
        <v/>
      </c>
      <c r="I2440" s="65" t="str">
        <f>IF(発注書!D2446="","",発注書!D2446)</f>
        <v/>
      </c>
      <c r="J2440" s="66" t="str">
        <f>IF(発注書!D2446="","",発注書!C2446)</f>
        <v/>
      </c>
      <c r="K2440" s="63"/>
      <c r="L2440" s="63"/>
      <c r="M2440" s="63"/>
      <c r="N2440" s="63"/>
    </row>
    <row r="2441" spans="1:14" x14ac:dyDescent="0.55000000000000004">
      <c r="A2441" s="49">
        <v>1220</v>
      </c>
      <c r="B2441" s="50">
        <v>1</v>
      </c>
      <c r="E2441" s="61" t="str">
        <f>IF(発注書!D2447="","",発注書!B2447)</f>
        <v/>
      </c>
      <c r="F2441" s="62" t="str">
        <f>IF(J2441="","",VLOOKUP(J2441,商品マスタ!$B:$D,2,FALSE))</f>
        <v/>
      </c>
      <c r="G2441" s="63" t="str">
        <f>IF(F2441="","",VLOOKUP(F2441,商品マスタ!$C:$D,2,FALSE))</f>
        <v/>
      </c>
      <c r="H2441" s="64" t="str">
        <f t="shared" si="38"/>
        <v/>
      </c>
      <c r="I2441" s="65" t="str">
        <f>IF(発注書!D2447="","",発注書!D2447)</f>
        <v/>
      </c>
      <c r="J2441" s="66" t="str">
        <f>IF(発注書!D2447="","",発注書!C2447)</f>
        <v/>
      </c>
      <c r="K2441" s="63"/>
      <c r="L2441" s="63"/>
      <c r="M2441" s="63"/>
      <c r="N2441" s="63"/>
    </row>
    <row r="2442" spans="1:14" x14ac:dyDescent="0.55000000000000004">
      <c r="B2442" s="50">
        <v>2</v>
      </c>
      <c r="E2442" s="61" t="str">
        <f>IF(発注書!D2448="","",発注書!B2448)</f>
        <v/>
      </c>
      <c r="F2442" s="62" t="str">
        <f>IF(J2442="","",VLOOKUP(J2442,商品マスタ!$B:$D,2,FALSE))</f>
        <v/>
      </c>
      <c r="G2442" s="63" t="str">
        <f>IF(F2442="","",VLOOKUP(F2442,商品マスタ!$C:$D,2,FALSE))</f>
        <v/>
      </c>
      <c r="H2442" s="64" t="str">
        <f t="shared" si="38"/>
        <v/>
      </c>
      <c r="I2442" s="65" t="str">
        <f>IF(発注書!D2448="","",発注書!D2448)</f>
        <v/>
      </c>
      <c r="J2442" s="66" t="str">
        <f>IF(発注書!D2448="","",発注書!C2448)</f>
        <v/>
      </c>
      <c r="K2442" s="63"/>
      <c r="L2442" s="63"/>
      <c r="M2442" s="63"/>
      <c r="N2442" s="63"/>
    </row>
    <row r="2443" spans="1:14" x14ac:dyDescent="0.55000000000000004">
      <c r="A2443" s="49">
        <v>1221</v>
      </c>
      <c r="B2443" s="50">
        <v>1</v>
      </c>
      <c r="E2443" s="61" t="str">
        <f>IF(発注書!D2449="","",発注書!B2449)</f>
        <v/>
      </c>
      <c r="F2443" s="62" t="str">
        <f>IF(J2443="","",VLOOKUP(J2443,商品マスタ!$B:$D,2,FALSE))</f>
        <v/>
      </c>
      <c r="G2443" s="63" t="str">
        <f>IF(F2443="","",VLOOKUP(F2443,商品マスタ!$C:$D,2,FALSE))</f>
        <v/>
      </c>
      <c r="H2443" s="64" t="str">
        <f t="shared" si="38"/>
        <v/>
      </c>
      <c r="I2443" s="65" t="str">
        <f>IF(発注書!D2449="","",発注書!D2449)</f>
        <v/>
      </c>
      <c r="J2443" s="66" t="str">
        <f>IF(発注書!D2449="","",発注書!C2449)</f>
        <v/>
      </c>
      <c r="K2443" s="63"/>
      <c r="L2443" s="63"/>
      <c r="M2443" s="63"/>
      <c r="N2443" s="63"/>
    </row>
    <row r="2444" spans="1:14" x14ac:dyDescent="0.55000000000000004">
      <c r="B2444" s="50">
        <v>2</v>
      </c>
      <c r="E2444" s="61" t="str">
        <f>IF(発注書!D2450="","",発注書!B2450)</f>
        <v/>
      </c>
      <c r="F2444" s="62" t="str">
        <f>IF(J2444="","",VLOOKUP(J2444,商品マスタ!$B:$D,2,FALSE))</f>
        <v/>
      </c>
      <c r="G2444" s="63" t="str">
        <f>IF(F2444="","",VLOOKUP(F2444,商品マスタ!$C:$D,2,FALSE))</f>
        <v/>
      </c>
      <c r="H2444" s="64" t="str">
        <f t="shared" si="38"/>
        <v/>
      </c>
      <c r="I2444" s="65" t="str">
        <f>IF(発注書!D2450="","",発注書!D2450)</f>
        <v/>
      </c>
      <c r="J2444" s="66" t="str">
        <f>IF(発注書!D2450="","",発注書!C2450)</f>
        <v/>
      </c>
      <c r="K2444" s="63"/>
      <c r="L2444" s="63"/>
      <c r="M2444" s="63"/>
      <c r="N2444" s="63"/>
    </row>
    <row r="2445" spans="1:14" x14ac:dyDescent="0.55000000000000004">
      <c r="A2445" s="49">
        <v>1222</v>
      </c>
      <c r="B2445" s="50">
        <v>1</v>
      </c>
      <c r="E2445" s="61" t="str">
        <f>IF(発注書!D2451="","",発注書!B2451)</f>
        <v/>
      </c>
      <c r="F2445" s="62" t="str">
        <f>IF(J2445="","",VLOOKUP(J2445,商品マスタ!$B:$D,2,FALSE))</f>
        <v/>
      </c>
      <c r="G2445" s="63" t="str">
        <f>IF(F2445="","",VLOOKUP(F2445,商品マスタ!$C:$D,2,FALSE))</f>
        <v/>
      </c>
      <c r="H2445" s="64" t="str">
        <f t="shared" si="38"/>
        <v/>
      </c>
      <c r="I2445" s="65" t="str">
        <f>IF(発注書!D2451="","",発注書!D2451)</f>
        <v/>
      </c>
      <c r="J2445" s="66" t="str">
        <f>IF(発注書!D2451="","",発注書!C2451)</f>
        <v/>
      </c>
      <c r="K2445" s="63"/>
      <c r="L2445" s="63"/>
      <c r="M2445" s="63"/>
      <c r="N2445" s="63"/>
    </row>
    <row r="2446" spans="1:14" x14ac:dyDescent="0.55000000000000004">
      <c r="B2446" s="50">
        <v>2</v>
      </c>
      <c r="E2446" s="61" t="str">
        <f>IF(発注書!D2452="","",発注書!B2452)</f>
        <v/>
      </c>
      <c r="F2446" s="62" t="str">
        <f>IF(J2446="","",VLOOKUP(J2446,商品マスタ!$B:$D,2,FALSE))</f>
        <v/>
      </c>
      <c r="G2446" s="63" t="str">
        <f>IF(F2446="","",VLOOKUP(F2446,商品マスタ!$C:$D,2,FALSE))</f>
        <v/>
      </c>
      <c r="H2446" s="64" t="str">
        <f t="shared" si="38"/>
        <v/>
      </c>
      <c r="I2446" s="65" t="str">
        <f>IF(発注書!D2452="","",発注書!D2452)</f>
        <v/>
      </c>
      <c r="J2446" s="66" t="str">
        <f>IF(発注書!D2452="","",発注書!C2452)</f>
        <v/>
      </c>
      <c r="K2446" s="63"/>
      <c r="L2446" s="63"/>
      <c r="M2446" s="63"/>
      <c r="N2446" s="63"/>
    </row>
    <row r="2447" spans="1:14" x14ac:dyDescent="0.55000000000000004">
      <c r="A2447" s="49">
        <v>1223</v>
      </c>
      <c r="B2447" s="50">
        <v>1</v>
      </c>
      <c r="E2447" s="61" t="str">
        <f>IF(発注書!D2453="","",発注書!B2453)</f>
        <v/>
      </c>
      <c r="F2447" s="62" t="str">
        <f>IF(J2447="","",VLOOKUP(J2447,商品マスタ!$B:$D,2,FALSE))</f>
        <v/>
      </c>
      <c r="G2447" s="63" t="str">
        <f>IF(F2447="","",VLOOKUP(F2447,商品マスタ!$C:$D,2,FALSE))</f>
        <v/>
      </c>
      <c r="H2447" s="64" t="str">
        <f t="shared" si="38"/>
        <v/>
      </c>
      <c r="I2447" s="65" t="str">
        <f>IF(発注書!D2453="","",発注書!D2453)</f>
        <v/>
      </c>
      <c r="J2447" s="66" t="str">
        <f>IF(発注書!D2453="","",発注書!C2453)</f>
        <v/>
      </c>
      <c r="K2447" s="63"/>
      <c r="L2447" s="63"/>
      <c r="M2447" s="63"/>
      <c r="N2447" s="63"/>
    </row>
    <row r="2448" spans="1:14" x14ac:dyDescent="0.55000000000000004">
      <c r="B2448" s="50">
        <v>2</v>
      </c>
      <c r="E2448" s="61" t="str">
        <f>IF(発注書!D2454="","",発注書!B2454)</f>
        <v/>
      </c>
      <c r="F2448" s="62" t="str">
        <f>IF(J2448="","",VLOOKUP(J2448,商品マスタ!$B:$D,2,FALSE))</f>
        <v/>
      </c>
      <c r="G2448" s="63" t="str">
        <f>IF(F2448="","",VLOOKUP(F2448,商品マスタ!$C:$D,2,FALSE))</f>
        <v/>
      </c>
      <c r="H2448" s="64" t="str">
        <f t="shared" si="38"/>
        <v/>
      </c>
      <c r="I2448" s="65" t="str">
        <f>IF(発注書!D2454="","",発注書!D2454)</f>
        <v/>
      </c>
      <c r="J2448" s="66" t="str">
        <f>IF(発注書!D2454="","",発注書!C2454)</f>
        <v/>
      </c>
      <c r="K2448" s="63"/>
      <c r="L2448" s="63"/>
      <c r="M2448" s="63"/>
      <c r="N2448" s="63"/>
    </row>
    <row r="2449" spans="1:14" x14ac:dyDescent="0.55000000000000004">
      <c r="A2449" s="49">
        <v>1224</v>
      </c>
      <c r="B2449" s="50">
        <v>1</v>
      </c>
      <c r="E2449" s="61" t="str">
        <f>IF(発注書!D2455="","",発注書!B2455)</f>
        <v/>
      </c>
      <c r="F2449" s="62" t="str">
        <f>IF(J2449="","",VLOOKUP(J2449,商品マスタ!$B:$D,2,FALSE))</f>
        <v/>
      </c>
      <c r="G2449" s="63" t="str">
        <f>IF(F2449="","",VLOOKUP(F2449,商品マスタ!$C:$D,2,FALSE))</f>
        <v/>
      </c>
      <c r="H2449" s="64" t="str">
        <f t="shared" si="38"/>
        <v/>
      </c>
      <c r="I2449" s="65" t="str">
        <f>IF(発注書!D2455="","",発注書!D2455)</f>
        <v/>
      </c>
      <c r="J2449" s="66" t="str">
        <f>IF(発注書!D2455="","",発注書!C2455)</f>
        <v/>
      </c>
      <c r="K2449" s="63"/>
      <c r="L2449" s="63"/>
      <c r="M2449" s="63"/>
      <c r="N2449" s="63"/>
    </row>
    <row r="2450" spans="1:14" x14ac:dyDescent="0.55000000000000004">
      <c r="B2450" s="50">
        <v>2</v>
      </c>
      <c r="E2450" s="61" t="str">
        <f>IF(発注書!D2456="","",発注書!B2456)</f>
        <v/>
      </c>
      <c r="F2450" s="62" t="str">
        <f>IF(J2450="","",VLOOKUP(J2450,商品マスタ!$B:$D,2,FALSE))</f>
        <v/>
      </c>
      <c r="G2450" s="63" t="str">
        <f>IF(F2450="","",VLOOKUP(F2450,商品マスタ!$C:$D,2,FALSE))</f>
        <v/>
      </c>
      <c r="H2450" s="64" t="str">
        <f t="shared" si="38"/>
        <v/>
      </c>
      <c r="I2450" s="65" t="str">
        <f>IF(発注書!D2456="","",発注書!D2456)</f>
        <v/>
      </c>
      <c r="J2450" s="66" t="str">
        <f>IF(発注書!D2456="","",発注書!C2456)</f>
        <v/>
      </c>
      <c r="K2450" s="63"/>
      <c r="L2450" s="63"/>
      <c r="M2450" s="63"/>
      <c r="N2450" s="63"/>
    </row>
    <row r="2451" spans="1:14" x14ac:dyDescent="0.55000000000000004">
      <c r="A2451" s="49">
        <v>1225</v>
      </c>
      <c r="B2451" s="50">
        <v>1</v>
      </c>
      <c r="E2451" s="61" t="str">
        <f>IF(発注書!D2457="","",発注書!B2457)</f>
        <v/>
      </c>
      <c r="F2451" s="62" t="str">
        <f>IF(J2451="","",VLOOKUP(J2451,商品マスタ!$B:$D,2,FALSE))</f>
        <v/>
      </c>
      <c r="G2451" s="63" t="str">
        <f>IF(F2451="","",VLOOKUP(F2451,商品マスタ!$C:$D,2,FALSE))</f>
        <v/>
      </c>
      <c r="H2451" s="64" t="str">
        <f t="shared" si="38"/>
        <v/>
      </c>
      <c r="I2451" s="65" t="str">
        <f>IF(発注書!D2457="","",発注書!D2457)</f>
        <v/>
      </c>
      <c r="J2451" s="66" t="str">
        <f>IF(発注書!D2457="","",発注書!C2457)</f>
        <v/>
      </c>
      <c r="K2451" s="63"/>
      <c r="L2451" s="63"/>
      <c r="M2451" s="63"/>
      <c r="N2451" s="63"/>
    </row>
    <row r="2452" spans="1:14" x14ac:dyDescent="0.55000000000000004">
      <c r="B2452" s="50">
        <v>2</v>
      </c>
      <c r="E2452" s="61" t="str">
        <f>IF(発注書!D2458="","",発注書!B2458)</f>
        <v/>
      </c>
      <c r="F2452" s="62" t="str">
        <f>IF(J2452="","",VLOOKUP(J2452,商品マスタ!$B:$D,2,FALSE))</f>
        <v/>
      </c>
      <c r="G2452" s="63" t="str">
        <f>IF(F2452="","",VLOOKUP(F2452,商品マスタ!$C:$D,2,FALSE))</f>
        <v/>
      </c>
      <c r="H2452" s="64" t="str">
        <f t="shared" si="38"/>
        <v/>
      </c>
      <c r="I2452" s="65" t="str">
        <f>IF(発注書!D2458="","",発注書!D2458)</f>
        <v/>
      </c>
      <c r="J2452" s="66" t="str">
        <f>IF(発注書!D2458="","",発注書!C2458)</f>
        <v/>
      </c>
      <c r="K2452" s="63"/>
      <c r="L2452" s="63"/>
      <c r="M2452" s="63"/>
      <c r="N2452" s="63"/>
    </row>
    <row r="2453" spans="1:14" x14ac:dyDescent="0.55000000000000004">
      <c r="A2453" s="49">
        <v>1226</v>
      </c>
      <c r="B2453" s="50">
        <v>1</v>
      </c>
      <c r="E2453" s="61" t="str">
        <f>IF(発注書!D2459="","",発注書!B2459)</f>
        <v/>
      </c>
      <c r="F2453" s="62" t="str">
        <f>IF(J2453="","",VLOOKUP(J2453,商品マスタ!$B:$D,2,FALSE))</f>
        <v/>
      </c>
      <c r="G2453" s="63" t="str">
        <f>IF(F2453="","",VLOOKUP(F2453,商品マスタ!$C:$D,2,FALSE))</f>
        <v/>
      </c>
      <c r="H2453" s="64" t="str">
        <f t="shared" si="38"/>
        <v/>
      </c>
      <c r="I2453" s="65" t="str">
        <f>IF(発注書!D2459="","",発注書!D2459)</f>
        <v/>
      </c>
      <c r="J2453" s="66" t="str">
        <f>IF(発注書!D2459="","",発注書!C2459)</f>
        <v/>
      </c>
      <c r="K2453" s="63"/>
      <c r="L2453" s="63"/>
      <c r="M2453" s="63"/>
      <c r="N2453" s="63"/>
    </row>
    <row r="2454" spans="1:14" x14ac:dyDescent="0.55000000000000004">
      <c r="B2454" s="50">
        <v>2</v>
      </c>
      <c r="E2454" s="61" t="str">
        <f>IF(発注書!D2460="","",発注書!B2460)</f>
        <v/>
      </c>
      <c r="F2454" s="62" t="str">
        <f>IF(J2454="","",VLOOKUP(J2454,商品マスタ!$B:$D,2,FALSE))</f>
        <v/>
      </c>
      <c r="G2454" s="63" t="str">
        <f>IF(F2454="","",VLOOKUP(F2454,商品マスタ!$C:$D,2,FALSE))</f>
        <v/>
      </c>
      <c r="H2454" s="64" t="str">
        <f t="shared" si="38"/>
        <v/>
      </c>
      <c r="I2454" s="65" t="str">
        <f>IF(発注書!D2460="","",発注書!D2460)</f>
        <v/>
      </c>
      <c r="J2454" s="66" t="str">
        <f>IF(発注書!D2460="","",発注書!C2460)</f>
        <v/>
      </c>
      <c r="K2454" s="63"/>
      <c r="L2454" s="63"/>
      <c r="M2454" s="63"/>
      <c r="N2454" s="63"/>
    </row>
    <row r="2455" spans="1:14" x14ac:dyDescent="0.55000000000000004">
      <c r="A2455" s="49">
        <v>1227</v>
      </c>
      <c r="B2455" s="50">
        <v>1</v>
      </c>
      <c r="E2455" s="61" t="str">
        <f>IF(発注書!D2461="","",発注書!B2461)</f>
        <v/>
      </c>
      <c r="F2455" s="62" t="str">
        <f>IF(J2455="","",VLOOKUP(J2455,商品マスタ!$B:$D,2,FALSE))</f>
        <v/>
      </c>
      <c r="G2455" s="63" t="str">
        <f>IF(F2455="","",VLOOKUP(F2455,商品マスタ!$C:$D,2,FALSE))</f>
        <v/>
      </c>
      <c r="H2455" s="64" t="str">
        <f t="shared" si="38"/>
        <v/>
      </c>
      <c r="I2455" s="65" t="str">
        <f>IF(発注書!D2461="","",発注書!D2461)</f>
        <v/>
      </c>
      <c r="J2455" s="66" t="str">
        <f>IF(発注書!D2461="","",発注書!C2461)</f>
        <v/>
      </c>
      <c r="K2455" s="63"/>
      <c r="L2455" s="63"/>
      <c r="M2455" s="63"/>
      <c r="N2455" s="63"/>
    </row>
    <row r="2456" spans="1:14" x14ac:dyDescent="0.55000000000000004">
      <c r="B2456" s="50">
        <v>2</v>
      </c>
      <c r="E2456" s="61" t="str">
        <f>IF(発注書!D2462="","",発注書!B2462)</f>
        <v/>
      </c>
      <c r="F2456" s="62" t="str">
        <f>IF(J2456="","",VLOOKUP(J2456,商品マスタ!$B:$D,2,FALSE))</f>
        <v/>
      </c>
      <c r="G2456" s="63" t="str">
        <f>IF(F2456="","",VLOOKUP(F2456,商品マスタ!$C:$D,2,FALSE))</f>
        <v/>
      </c>
      <c r="H2456" s="64" t="str">
        <f t="shared" si="38"/>
        <v/>
      </c>
      <c r="I2456" s="65" t="str">
        <f>IF(発注書!D2462="","",発注書!D2462)</f>
        <v/>
      </c>
      <c r="J2456" s="66" t="str">
        <f>IF(発注書!D2462="","",発注書!C2462)</f>
        <v/>
      </c>
      <c r="K2456" s="63"/>
      <c r="L2456" s="63"/>
      <c r="M2456" s="63"/>
      <c r="N2456" s="63"/>
    </row>
    <row r="2457" spans="1:14" x14ac:dyDescent="0.55000000000000004">
      <c r="A2457" s="49">
        <v>1228</v>
      </c>
      <c r="B2457" s="50">
        <v>1</v>
      </c>
      <c r="E2457" s="61" t="str">
        <f>IF(発注書!D2463="","",発注書!B2463)</f>
        <v/>
      </c>
      <c r="F2457" s="62" t="str">
        <f>IF(J2457="","",VLOOKUP(J2457,商品マスタ!$B:$D,2,FALSE))</f>
        <v/>
      </c>
      <c r="G2457" s="63" t="str">
        <f>IF(F2457="","",VLOOKUP(F2457,商品マスタ!$C:$D,2,FALSE))</f>
        <v/>
      </c>
      <c r="H2457" s="64" t="str">
        <f t="shared" si="38"/>
        <v/>
      </c>
      <c r="I2457" s="65" t="str">
        <f>IF(発注書!D2463="","",発注書!D2463)</f>
        <v/>
      </c>
      <c r="J2457" s="66" t="str">
        <f>IF(発注書!D2463="","",発注書!C2463)</f>
        <v/>
      </c>
      <c r="K2457" s="63"/>
      <c r="L2457" s="63"/>
      <c r="M2457" s="63"/>
      <c r="N2457" s="63"/>
    </row>
    <row r="2458" spans="1:14" x14ac:dyDescent="0.55000000000000004">
      <c r="B2458" s="50">
        <v>2</v>
      </c>
      <c r="E2458" s="61" t="str">
        <f>IF(発注書!D2464="","",発注書!B2464)</f>
        <v/>
      </c>
      <c r="F2458" s="62" t="str">
        <f>IF(J2458="","",VLOOKUP(J2458,商品マスタ!$B:$D,2,FALSE))</f>
        <v/>
      </c>
      <c r="G2458" s="63" t="str">
        <f>IF(F2458="","",VLOOKUP(F2458,商品マスタ!$C:$D,2,FALSE))</f>
        <v/>
      </c>
      <c r="H2458" s="64" t="str">
        <f t="shared" si="38"/>
        <v/>
      </c>
      <c r="I2458" s="65" t="str">
        <f>IF(発注書!D2464="","",発注書!D2464)</f>
        <v/>
      </c>
      <c r="J2458" s="66" t="str">
        <f>IF(発注書!D2464="","",発注書!C2464)</f>
        <v/>
      </c>
      <c r="K2458" s="63"/>
      <c r="L2458" s="63"/>
      <c r="M2458" s="63"/>
      <c r="N2458" s="63"/>
    </row>
    <row r="2459" spans="1:14" x14ac:dyDescent="0.55000000000000004">
      <c r="A2459" s="49">
        <v>1229</v>
      </c>
      <c r="B2459" s="50">
        <v>1</v>
      </c>
      <c r="E2459" s="61" t="str">
        <f>IF(発注書!D2465="","",発注書!B2465)</f>
        <v/>
      </c>
      <c r="F2459" s="62" t="str">
        <f>IF(J2459="","",VLOOKUP(J2459,商品マスタ!$B:$D,2,FALSE))</f>
        <v/>
      </c>
      <c r="G2459" s="63" t="str">
        <f>IF(F2459="","",VLOOKUP(F2459,商品マスタ!$C:$D,2,FALSE))</f>
        <v/>
      </c>
      <c r="H2459" s="64" t="str">
        <f t="shared" si="38"/>
        <v/>
      </c>
      <c r="I2459" s="65" t="str">
        <f>IF(発注書!D2465="","",発注書!D2465)</f>
        <v/>
      </c>
      <c r="J2459" s="66" t="str">
        <f>IF(発注書!D2465="","",発注書!C2465)</f>
        <v/>
      </c>
      <c r="K2459" s="63"/>
      <c r="L2459" s="63"/>
      <c r="M2459" s="63"/>
      <c r="N2459" s="63"/>
    </row>
    <row r="2460" spans="1:14" x14ac:dyDescent="0.55000000000000004">
      <c r="B2460" s="50">
        <v>2</v>
      </c>
      <c r="E2460" s="61" t="str">
        <f>IF(発注書!D2466="","",発注書!B2466)</f>
        <v/>
      </c>
      <c r="F2460" s="62" t="str">
        <f>IF(J2460="","",VLOOKUP(J2460,商品マスタ!$B:$D,2,FALSE))</f>
        <v/>
      </c>
      <c r="G2460" s="63" t="str">
        <f>IF(F2460="","",VLOOKUP(F2460,商品マスタ!$C:$D,2,FALSE))</f>
        <v/>
      </c>
      <c r="H2460" s="64" t="str">
        <f t="shared" si="38"/>
        <v/>
      </c>
      <c r="I2460" s="65" t="str">
        <f>IF(発注書!D2466="","",発注書!D2466)</f>
        <v/>
      </c>
      <c r="J2460" s="66" t="str">
        <f>IF(発注書!D2466="","",発注書!C2466)</f>
        <v/>
      </c>
      <c r="K2460" s="63"/>
      <c r="L2460" s="63"/>
      <c r="M2460" s="63"/>
      <c r="N2460" s="63"/>
    </row>
    <row r="2461" spans="1:14" x14ac:dyDescent="0.55000000000000004">
      <c r="A2461" s="49">
        <v>1230</v>
      </c>
      <c r="B2461" s="50">
        <v>1</v>
      </c>
      <c r="E2461" s="61" t="str">
        <f>IF(発注書!D2467="","",発注書!B2467)</f>
        <v/>
      </c>
      <c r="F2461" s="62" t="str">
        <f>IF(J2461="","",VLOOKUP(J2461,商品マスタ!$B:$D,2,FALSE))</f>
        <v/>
      </c>
      <c r="G2461" s="63" t="str">
        <f>IF(F2461="","",VLOOKUP(F2461,商品マスタ!$C:$D,2,FALSE))</f>
        <v/>
      </c>
      <c r="H2461" s="64" t="str">
        <f t="shared" si="38"/>
        <v/>
      </c>
      <c r="I2461" s="65" t="str">
        <f>IF(発注書!D2467="","",発注書!D2467)</f>
        <v/>
      </c>
      <c r="J2461" s="66" t="str">
        <f>IF(発注書!D2467="","",発注書!C2467)</f>
        <v/>
      </c>
      <c r="K2461" s="63"/>
      <c r="L2461" s="63"/>
      <c r="M2461" s="63"/>
      <c r="N2461" s="63"/>
    </row>
    <row r="2462" spans="1:14" x14ac:dyDescent="0.55000000000000004">
      <c r="B2462" s="50">
        <v>2</v>
      </c>
      <c r="E2462" s="61" t="str">
        <f>IF(発注書!D2468="","",発注書!B2468)</f>
        <v/>
      </c>
      <c r="F2462" s="62" t="str">
        <f>IF(J2462="","",VLOOKUP(J2462,商品マスタ!$B:$D,2,FALSE))</f>
        <v/>
      </c>
      <c r="G2462" s="63" t="str">
        <f>IF(F2462="","",VLOOKUP(F2462,商品マスタ!$C:$D,2,FALSE))</f>
        <v/>
      </c>
      <c r="H2462" s="64" t="str">
        <f t="shared" si="38"/>
        <v/>
      </c>
      <c r="I2462" s="65" t="str">
        <f>IF(発注書!D2468="","",発注書!D2468)</f>
        <v/>
      </c>
      <c r="J2462" s="66" t="str">
        <f>IF(発注書!D2468="","",発注書!C2468)</f>
        <v/>
      </c>
      <c r="K2462" s="63"/>
      <c r="L2462" s="63"/>
      <c r="M2462" s="63"/>
      <c r="N2462" s="63"/>
    </row>
    <row r="2463" spans="1:14" x14ac:dyDescent="0.55000000000000004">
      <c r="A2463" s="49">
        <v>1231</v>
      </c>
      <c r="B2463" s="50">
        <v>1</v>
      </c>
      <c r="E2463" s="61" t="str">
        <f>IF(発注書!D2469="","",発注書!B2469)</f>
        <v/>
      </c>
      <c r="F2463" s="62" t="str">
        <f>IF(J2463="","",VLOOKUP(J2463,商品マスタ!$B:$D,2,FALSE))</f>
        <v/>
      </c>
      <c r="G2463" s="63" t="str">
        <f>IF(F2463="","",VLOOKUP(F2463,商品マスタ!$C:$D,2,FALSE))</f>
        <v/>
      </c>
      <c r="H2463" s="64" t="str">
        <f t="shared" si="38"/>
        <v/>
      </c>
      <c r="I2463" s="65" t="str">
        <f>IF(発注書!D2469="","",発注書!D2469)</f>
        <v/>
      </c>
      <c r="J2463" s="66" t="str">
        <f>IF(発注書!D2469="","",発注書!C2469)</f>
        <v/>
      </c>
      <c r="K2463" s="63"/>
      <c r="L2463" s="63"/>
      <c r="M2463" s="63"/>
      <c r="N2463" s="63"/>
    </row>
    <row r="2464" spans="1:14" x14ac:dyDescent="0.55000000000000004">
      <c r="B2464" s="50">
        <v>2</v>
      </c>
      <c r="E2464" s="61" t="str">
        <f>IF(発注書!D2470="","",発注書!B2470)</f>
        <v/>
      </c>
      <c r="F2464" s="62" t="str">
        <f>IF(J2464="","",VLOOKUP(J2464,商品マスタ!$B:$D,2,FALSE))</f>
        <v/>
      </c>
      <c r="G2464" s="63" t="str">
        <f>IF(F2464="","",VLOOKUP(F2464,商品マスタ!$C:$D,2,FALSE))</f>
        <v/>
      </c>
      <c r="H2464" s="64" t="str">
        <f t="shared" si="38"/>
        <v/>
      </c>
      <c r="I2464" s="65" t="str">
        <f>IF(発注書!D2470="","",発注書!D2470)</f>
        <v/>
      </c>
      <c r="J2464" s="66" t="str">
        <f>IF(発注書!D2470="","",発注書!C2470)</f>
        <v/>
      </c>
      <c r="K2464" s="63"/>
      <c r="L2464" s="63"/>
      <c r="M2464" s="63"/>
      <c r="N2464" s="63"/>
    </row>
    <row r="2465" spans="1:14" x14ac:dyDescent="0.55000000000000004">
      <c r="A2465" s="49">
        <v>1232</v>
      </c>
      <c r="B2465" s="50">
        <v>1</v>
      </c>
      <c r="E2465" s="61" t="str">
        <f>IF(発注書!D2471="","",発注書!B2471)</f>
        <v/>
      </c>
      <c r="F2465" s="62" t="str">
        <f>IF(J2465="","",VLOOKUP(J2465,商品マスタ!$B:$D,2,FALSE))</f>
        <v/>
      </c>
      <c r="G2465" s="63" t="str">
        <f>IF(F2465="","",VLOOKUP(F2465,商品マスタ!$C:$D,2,FALSE))</f>
        <v/>
      </c>
      <c r="H2465" s="64" t="str">
        <f t="shared" si="38"/>
        <v/>
      </c>
      <c r="I2465" s="65" t="str">
        <f>IF(発注書!D2471="","",発注書!D2471)</f>
        <v/>
      </c>
      <c r="J2465" s="66" t="str">
        <f>IF(発注書!D2471="","",発注書!C2471)</f>
        <v/>
      </c>
      <c r="K2465" s="63"/>
      <c r="L2465" s="63"/>
      <c r="M2465" s="63"/>
      <c r="N2465" s="63"/>
    </row>
    <row r="2466" spans="1:14" x14ac:dyDescent="0.55000000000000004">
      <c r="B2466" s="50">
        <v>2</v>
      </c>
      <c r="E2466" s="61" t="str">
        <f>IF(発注書!D2472="","",発注書!B2472)</f>
        <v/>
      </c>
      <c r="F2466" s="62" t="str">
        <f>IF(J2466="","",VLOOKUP(J2466,商品マスタ!$B:$D,2,FALSE))</f>
        <v/>
      </c>
      <c r="G2466" s="63" t="str">
        <f>IF(F2466="","",VLOOKUP(F2466,商品マスタ!$C:$D,2,FALSE))</f>
        <v/>
      </c>
      <c r="H2466" s="64" t="str">
        <f t="shared" si="38"/>
        <v/>
      </c>
      <c r="I2466" s="65" t="str">
        <f>IF(発注書!D2472="","",発注書!D2472)</f>
        <v/>
      </c>
      <c r="J2466" s="66" t="str">
        <f>IF(発注書!D2472="","",発注書!C2472)</f>
        <v/>
      </c>
      <c r="K2466" s="63"/>
      <c r="L2466" s="63"/>
      <c r="M2466" s="63"/>
      <c r="N2466" s="63"/>
    </row>
    <row r="2467" spans="1:14" x14ac:dyDescent="0.55000000000000004">
      <c r="A2467" s="49">
        <v>1233</v>
      </c>
      <c r="B2467" s="50">
        <v>1</v>
      </c>
      <c r="E2467" s="61" t="str">
        <f>IF(発注書!D2473="","",発注書!B2473)</f>
        <v/>
      </c>
      <c r="F2467" s="62" t="str">
        <f>IF(J2467="","",VLOOKUP(J2467,商品マスタ!$B:$D,2,FALSE))</f>
        <v/>
      </c>
      <c r="G2467" s="63" t="str">
        <f>IF(F2467="","",VLOOKUP(F2467,商品マスタ!$C:$D,2,FALSE))</f>
        <v/>
      </c>
      <c r="H2467" s="64" t="str">
        <f t="shared" si="38"/>
        <v/>
      </c>
      <c r="I2467" s="65" t="str">
        <f>IF(発注書!D2473="","",発注書!D2473)</f>
        <v/>
      </c>
      <c r="J2467" s="66" t="str">
        <f>IF(発注書!D2473="","",発注書!C2473)</f>
        <v/>
      </c>
      <c r="K2467" s="63"/>
      <c r="L2467" s="63"/>
      <c r="M2467" s="63"/>
      <c r="N2467" s="63"/>
    </row>
    <row r="2468" spans="1:14" x14ac:dyDescent="0.55000000000000004">
      <c r="B2468" s="50">
        <v>2</v>
      </c>
      <c r="E2468" s="61" t="str">
        <f>IF(発注書!D2474="","",発注書!B2474)</f>
        <v/>
      </c>
      <c r="F2468" s="62" t="str">
        <f>IF(J2468="","",VLOOKUP(J2468,商品マスタ!$B:$D,2,FALSE))</f>
        <v/>
      </c>
      <c r="G2468" s="63" t="str">
        <f>IF(F2468="","",VLOOKUP(F2468,商品マスタ!$C:$D,2,FALSE))</f>
        <v/>
      </c>
      <c r="H2468" s="64" t="str">
        <f t="shared" si="38"/>
        <v/>
      </c>
      <c r="I2468" s="65" t="str">
        <f>IF(発注書!D2474="","",発注書!D2474)</f>
        <v/>
      </c>
      <c r="J2468" s="66" t="str">
        <f>IF(発注書!D2474="","",発注書!C2474)</f>
        <v/>
      </c>
      <c r="K2468" s="63"/>
      <c r="L2468" s="63"/>
      <c r="M2468" s="63"/>
      <c r="N2468" s="63"/>
    </row>
    <row r="2469" spans="1:14" x14ac:dyDescent="0.55000000000000004">
      <c r="A2469" s="49">
        <v>1234</v>
      </c>
      <c r="B2469" s="50">
        <v>1</v>
      </c>
      <c r="E2469" s="61" t="str">
        <f>IF(発注書!D2475="","",発注書!B2475)</f>
        <v/>
      </c>
      <c r="F2469" s="62" t="str">
        <f>IF(J2469="","",VLOOKUP(J2469,商品マスタ!$B:$D,2,FALSE))</f>
        <v/>
      </c>
      <c r="G2469" s="63" t="str">
        <f>IF(F2469="","",VLOOKUP(F2469,商品マスタ!$C:$D,2,FALSE))</f>
        <v/>
      </c>
      <c r="H2469" s="64" t="str">
        <f t="shared" si="38"/>
        <v/>
      </c>
      <c r="I2469" s="65" t="str">
        <f>IF(発注書!D2475="","",発注書!D2475)</f>
        <v/>
      </c>
      <c r="J2469" s="66" t="str">
        <f>IF(発注書!D2475="","",発注書!C2475)</f>
        <v/>
      </c>
      <c r="K2469" s="63"/>
      <c r="L2469" s="63"/>
      <c r="M2469" s="63"/>
      <c r="N2469" s="63"/>
    </row>
    <row r="2470" spans="1:14" x14ac:dyDescent="0.55000000000000004">
      <c r="B2470" s="50">
        <v>2</v>
      </c>
      <c r="E2470" s="61" t="str">
        <f>IF(発注書!D2476="","",発注書!B2476)</f>
        <v/>
      </c>
      <c r="F2470" s="62" t="str">
        <f>IF(J2470="","",VLOOKUP(J2470,商品マスタ!$B:$D,2,FALSE))</f>
        <v/>
      </c>
      <c r="G2470" s="63" t="str">
        <f>IF(F2470="","",VLOOKUP(F2470,商品マスタ!$C:$D,2,FALSE))</f>
        <v/>
      </c>
      <c r="H2470" s="64" t="str">
        <f t="shared" si="38"/>
        <v/>
      </c>
      <c r="I2470" s="65" t="str">
        <f>IF(発注書!D2476="","",発注書!D2476)</f>
        <v/>
      </c>
      <c r="J2470" s="66" t="str">
        <f>IF(発注書!D2476="","",発注書!C2476)</f>
        <v/>
      </c>
      <c r="K2470" s="63"/>
      <c r="L2470" s="63"/>
      <c r="M2470" s="63"/>
      <c r="N2470" s="63"/>
    </row>
    <row r="2471" spans="1:14" x14ac:dyDescent="0.55000000000000004">
      <c r="A2471" s="49">
        <v>1235</v>
      </c>
      <c r="B2471" s="50">
        <v>1</v>
      </c>
      <c r="E2471" s="61" t="str">
        <f>IF(発注書!D2477="","",発注書!B2477)</f>
        <v/>
      </c>
      <c r="F2471" s="62" t="str">
        <f>IF(J2471="","",VLOOKUP(J2471,商品マスタ!$B:$D,2,FALSE))</f>
        <v/>
      </c>
      <c r="G2471" s="63" t="str">
        <f>IF(F2471="","",VLOOKUP(F2471,商品マスタ!$C:$D,2,FALSE))</f>
        <v/>
      </c>
      <c r="H2471" s="64" t="str">
        <f t="shared" si="38"/>
        <v/>
      </c>
      <c r="I2471" s="65" t="str">
        <f>IF(発注書!D2477="","",発注書!D2477)</f>
        <v/>
      </c>
      <c r="J2471" s="66" t="str">
        <f>IF(発注書!D2477="","",発注書!C2477)</f>
        <v/>
      </c>
      <c r="K2471" s="63"/>
      <c r="L2471" s="63"/>
      <c r="M2471" s="63"/>
      <c r="N2471" s="63"/>
    </row>
    <row r="2472" spans="1:14" x14ac:dyDescent="0.55000000000000004">
      <c r="B2472" s="50">
        <v>2</v>
      </c>
      <c r="E2472" s="61" t="str">
        <f>IF(発注書!D2478="","",発注書!B2478)</f>
        <v/>
      </c>
      <c r="F2472" s="62" t="str">
        <f>IF(J2472="","",VLOOKUP(J2472,商品マスタ!$B:$D,2,FALSE))</f>
        <v/>
      </c>
      <c r="G2472" s="63" t="str">
        <f>IF(F2472="","",VLOOKUP(F2472,商品マスタ!$C:$D,2,FALSE))</f>
        <v/>
      </c>
      <c r="H2472" s="64" t="str">
        <f t="shared" si="38"/>
        <v/>
      </c>
      <c r="I2472" s="65" t="str">
        <f>IF(発注書!D2478="","",発注書!D2478)</f>
        <v/>
      </c>
      <c r="J2472" s="66" t="str">
        <f>IF(発注書!D2478="","",発注書!C2478)</f>
        <v/>
      </c>
      <c r="K2472" s="63"/>
      <c r="L2472" s="63"/>
      <c r="M2472" s="63"/>
      <c r="N2472" s="63"/>
    </row>
    <row r="2473" spans="1:14" x14ac:dyDescent="0.55000000000000004">
      <c r="A2473" s="49">
        <v>1236</v>
      </c>
      <c r="B2473" s="50">
        <v>1</v>
      </c>
      <c r="E2473" s="61" t="str">
        <f>IF(発注書!D2479="","",発注書!B2479)</f>
        <v/>
      </c>
      <c r="F2473" s="62" t="str">
        <f>IF(J2473="","",VLOOKUP(J2473,商品マスタ!$B:$D,2,FALSE))</f>
        <v/>
      </c>
      <c r="G2473" s="63" t="str">
        <f>IF(F2473="","",VLOOKUP(F2473,商品マスタ!$C:$D,2,FALSE))</f>
        <v/>
      </c>
      <c r="H2473" s="64" t="str">
        <f t="shared" si="38"/>
        <v/>
      </c>
      <c r="I2473" s="65" t="str">
        <f>IF(発注書!D2479="","",発注書!D2479)</f>
        <v/>
      </c>
      <c r="J2473" s="66" t="str">
        <f>IF(発注書!D2479="","",発注書!C2479)</f>
        <v/>
      </c>
      <c r="K2473" s="63"/>
      <c r="L2473" s="63"/>
      <c r="M2473" s="63"/>
      <c r="N2473" s="63"/>
    </row>
    <row r="2474" spans="1:14" x14ac:dyDescent="0.55000000000000004">
      <c r="B2474" s="50">
        <v>2</v>
      </c>
      <c r="E2474" s="61" t="str">
        <f>IF(発注書!D2480="","",発注書!B2480)</f>
        <v/>
      </c>
      <c r="F2474" s="62" t="str">
        <f>IF(J2474="","",VLOOKUP(J2474,商品マスタ!$B:$D,2,FALSE))</f>
        <v/>
      </c>
      <c r="G2474" s="63" t="str">
        <f>IF(F2474="","",VLOOKUP(F2474,商品マスタ!$C:$D,2,FALSE))</f>
        <v/>
      </c>
      <c r="H2474" s="64" t="str">
        <f t="shared" si="38"/>
        <v/>
      </c>
      <c r="I2474" s="65" t="str">
        <f>IF(発注書!D2480="","",発注書!D2480)</f>
        <v/>
      </c>
      <c r="J2474" s="66" t="str">
        <f>IF(発注書!D2480="","",発注書!C2480)</f>
        <v/>
      </c>
      <c r="K2474" s="63"/>
      <c r="L2474" s="63"/>
      <c r="M2474" s="63"/>
      <c r="N2474" s="63"/>
    </row>
    <row r="2475" spans="1:14" x14ac:dyDescent="0.55000000000000004">
      <c r="A2475" s="49">
        <v>1237</v>
      </c>
      <c r="B2475" s="50">
        <v>1</v>
      </c>
      <c r="E2475" s="61" t="str">
        <f>IF(発注書!D2481="","",発注書!B2481)</f>
        <v/>
      </c>
      <c r="F2475" s="62" t="str">
        <f>IF(J2475="","",VLOOKUP(J2475,商品マスタ!$B:$D,2,FALSE))</f>
        <v/>
      </c>
      <c r="G2475" s="63" t="str">
        <f>IF(F2475="","",VLOOKUP(F2475,商品マスタ!$C:$D,2,FALSE))</f>
        <v/>
      </c>
      <c r="H2475" s="64" t="str">
        <f t="shared" si="38"/>
        <v/>
      </c>
      <c r="I2475" s="65" t="str">
        <f>IF(発注書!D2481="","",発注書!D2481)</f>
        <v/>
      </c>
      <c r="J2475" s="66" t="str">
        <f>IF(発注書!D2481="","",発注書!C2481)</f>
        <v/>
      </c>
      <c r="K2475" s="63"/>
      <c r="L2475" s="63"/>
      <c r="M2475" s="63"/>
      <c r="N2475" s="63"/>
    </row>
    <row r="2476" spans="1:14" x14ac:dyDescent="0.55000000000000004">
      <c r="B2476" s="50">
        <v>2</v>
      </c>
      <c r="E2476" s="61" t="str">
        <f>IF(発注書!D2482="","",発注書!B2482)</f>
        <v/>
      </c>
      <c r="F2476" s="62" t="str">
        <f>IF(J2476="","",VLOOKUP(J2476,商品マスタ!$B:$D,2,FALSE))</f>
        <v/>
      </c>
      <c r="G2476" s="63" t="str">
        <f>IF(F2476="","",VLOOKUP(F2476,商品マスタ!$C:$D,2,FALSE))</f>
        <v/>
      </c>
      <c r="H2476" s="64" t="str">
        <f t="shared" si="38"/>
        <v/>
      </c>
      <c r="I2476" s="65" t="str">
        <f>IF(発注書!D2482="","",発注書!D2482)</f>
        <v/>
      </c>
      <c r="J2476" s="66" t="str">
        <f>IF(発注書!D2482="","",発注書!C2482)</f>
        <v/>
      </c>
      <c r="K2476" s="63"/>
      <c r="L2476" s="63"/>
      <c r="M2476" s="63"/>
      <c r="N2476" s="63"/>
    </row>
    <row r="2477" spans="1:14" x14ac:dyDescent="0.55000000000000004">
      <c r="A2477" s="49">
        <v>1238</v>
      </c>
      <c r="B2477" s="50">
        <v>1</v>
      </c>
      <c r="E2477" s="61" t="str">
        <f>IF(発注書!D2483="","",発注書!B2483)</f>
        <v/>
      </c>
      <c r="F2477" s="62" t="str">
        <f>IF(J2477="","",VLOOKUP(J2477,商品マスタ!$B:$D,2,FALSE))</f>
        <v/>
      </c>
      <c r="G2477" s="63" t="str">
        <f>IF(F2477="","",VLOOKUP(F2477,商品マスタ!$C:$D,2,FALSE))</f>
        <v/>
      </c>
      <c r="H2477" s="64" t="str">
        <f t="shared" si="38"/>
        <v/>
      </c>
      <c r="I2477" s="65" t="str">
        <f>IF(発注書!D2483="","",発注書!D2483)</f>
        <v/>
      </c>
      <c r="J2477" s="66" t="str">
        <f>IF(発注書!D2483="","",発注書!C2483)</f>
        <v/>
      </c>
      <c r="K2477" s="63"/>
      <c r="L2477" s="63"/>
      <c r="M2477" s="63"/>
      <c r="N2477" s="63"/>
    </row>
    <row r="2478" spans="1:14" x14ac:dyDescent="0.55000000000000004">
      <c r="B2478" s="50">
        <v>2</v>
      </c>
      <c r="E2478" s="61" t="str">
        <f>IF(発注書!D2484="","",発注書!B2484)</f>
        <v/>
      </c>
      <c r="F2478" s="62" t="str">
        <f>IF(J2478="","",VLOOKUP(J2478,商品マスタ!$B:$D,2,FALSE))</f>
        <v/>
      </c>
      <c r="G2478" s="63" t="str">
        <f>IF(F2478="","",VLOOKUP(F2478,商品マスタ!$C:$D,2,FALSE))</f>
        <v/>
      </c>
      <c r="H2478" s="64" t="str">
        <f t="shared" si="38"/>
        <v/>
      </c>
      <c r="I2478" s="65" t="str">
        <f>IF(発注書!D2484="","",発注書!D2484)</f>
        <v/>
      </c>
      <c r="J2478" s="66" t="str">
        <f>IF(発注書!D2484="","",発注書!C2484)</f>
        <v/>
      </c>
      <c r="K2478" s="63"/>
      <c r="L2478" s="63"/>
      <c r="M2478" s="63"/>
      <c r="N2478" s="63"/>
    </row>
    <row r="2479" spans="1:14" x14ac:dyDescent="0.55000000000000004">
      <c r="A2479" s="49">
        <v>1239</v>
      </c>
      <c r="B2479" s="50">
        <v>1</v>
      </c>
      <c r="E2479" s="61" t="str">
        <f>IF(発注書!D2485="","",発注書!B2485)</f>
        <v/>
      </c>
      <c r="F2479" s="62" t="str">
        <f>IF(J2479="","",VLOOKUP(J2479,商品マスタ!$B:$D,2,FALSE))</f>
        <v/>
      </c>
      <c r="G2479" s="63" t="str">
        <f>IF(F2479="","",VLOOKUP(F2479,商品マスタ!$C:$D,2,FALSE))</f>
        <v/>
      </c>
      <c r="H2479" s="64" t="str">
        <f t="shared" si="38"/>
        <v/>
      </c>
      <c r="I2479" s="65" t="str">
        <f>IF(発注書!D2485="","",発注書!D2485)</f>
        <v/>
      </c>
      <c r="J2479" s="66" t="str">
        <f>IF(発注書!D2485="","",発注書!C2485)</f>
        <v/>
      </c>
      <c r="K2479" s="63"/>
      <c r="L2479" s="63"/>
      <c r="M2479" s="63"/>
      <c r="N2479" s="63"/>
    </row>
    <row r="2480" spans="1:14" x14ac:dyDescent="0.55000000000000004">
      <c r="B2480" s="50">
        <v>2</v>
      </c>
      <c r="E2480" s="61" t="str">
        <f>IF(発注書!D2486="","",発注書!B2486)</f>
        <v/>
      </c>
      <c r="F2480" s="62" t="str">
        <f>IF(J2480="","",VLOOKUP(J2480,商品マスタ!$B:$D,2,FALSE))</f>
        <v/>
      </c>
      <c r="G2480" s="63" t="str">
        <f>IF(F2480="","",VLOOKUP(F2480,商品マスタ!$C:$D,2,FALSE))</f>
        <v/>
      </c>
      <c r="H2480" s="64" t="str">
        <f t="shared" si="38"/>
        <v/>
      </c>
      <c r="I2480" s="65" t="str">
        <f>IF(発注書!D2486="","",発注書!D2486)</f>
        <v/>
      </c>
      <c r="J2480" s="66" t="str">
        <f>IF(発注書!D2486="","",発注書!C2486)</f>
        <v/>
      </c>
      <c r="K2480" s="63"/>
      <c r="L2480" s="63"/>
      <c r="M2480" s="63"/>
      <c r="N2480" s="63"/>
    </row>
    <row r="2481" spans="1:14" x14ac:dyDescent="0.55000000000000004">
      <c r="A2481" s="49">
        <v>1240</v>
      </c>
      <c r="B2481" s="50">
        <v>1</v>
      </c>
      <c r="E2481" s="61" t="str">
        <f>IF(発注書!D2487="","",発注書!B2487)</f>
        <v/>
      </c>
      <c r="F2481" s="62" t="str">
        <f>IF(J2481="","",VLOOKUP(J2481,商品マスタ!$B:$D,2,FALSE))</f>
        <v/>
      </c>
      <c r="G2481" s="63" t="str">
        <f>IF(F2481="","",VLOOKUP(F2481,商品マスタ!$C:$D,2,FALSE))</f>
        <v/>
      </c>
      <c r="H2481" s="64" t="str">
        <f t="shared" si="38"/>
        <v/>
      </c>
      <c r="I2481" s="65" t="str">
        <f>IF(発注書!D2487="","",発注書!D2487)</f>
        <v/>
      </c>
      <c r="J2481" s="66" t="str">
        <f>IF(発注書!D2487="","",発注書!C2487)</f>
        <v/>
      </c>
      <c r="K2481" s="63"/>
      <c r="L2481" s="63"/>
      <c r="M2481" s="63"/>
      <c r="N2481" s="63"/>
    </row>
    <row r="2482" spans="1:14" x14ac:dyDescent="0.55000000000000004">
      <c r="B2482" s="50">
        <v>2</v>
      </c>
      <c r="E2482" s="61" t="str">
        <f>IF(発注書!D2488="","",発注書!B2488)</f>
        <v/>
      </c>
      <c r="F2482" s="62" t="str">
        <f>IF(J2482="","",VLOOKUP(J2482,商品マスタ!$B:$D,2,FALSE))</f>
        <v/>
      </c>
      <c r="G2482" s="63" t="str">
        <f>IF(F2482="","",VLOOKUP(F2482,商品マスタ!$C:$D,2,FALSE))</f>
        <v/>
      </c>
      <c r="H2482" s="64" t="str">
        <f t="shared" si="38"/>
        <v/>
      </c>
      <c r="I2482" s="65" t="str">
        <f>IF(発注書!D2488="","",発注書!D2488)</f>
        <v/>
      </c>
      <c r="J2482" s="66" t="str">
        <f>IF(発注書!D2488="","",発注書!C2488)</f>
        <v/>
      </c>
      <c r="K2482" s="63"/>
      <c r="L2482" s="63"/>
      <c r="M2482" s="63"/>
      <c r="N2482" s="63"/>
    </row>
    <row r="2483" spans="1:14" x14ac:dyDescent="0.55000000000000004">
      <c r="A2483" s="49">
        <v>1241</v>
      </c>
      <c r="B2483" s="50">
        <v>1</v>
      </c>
      <c r="E2483" s="61" t="str">
        <f>IF(発注書!D2489="","",発注書!B2489)</f>
        <v/>
      </c>
      <c r="F2483" s="62" t="str">
        <f>IF(J2483="","",VLOOKUP(J2483,商品マスタ!$B:$D,2,FALSE))</f>
        <v/>
      </c>
      <c r="G2483" s="63" t="str">
        <f>IF(F2483="","",VLOOKUP(F2483,商品マスタ!$C:$D,2,FALSE))</f>
        <v/>
      </c>
      <c r="H2483" s="64" t="str">
        <f t="shared" si="38"/>
        <v/>
      </c>
      <c r="I2483" s="65" t="str">
        <f>IF(発注書!D2489="","",発注書!D2489)</f>
        <v/>
      </c>
      <c r="J2483" s="66" t="str">
        <f>IF(発注書!D2489="","",発注書!C2489)</f>
        <v/>
      </c>
      <c r="K2483" s="63"/>
      <c r="L2483" s="63"/>
      <c r="M2483" s="63"/>
      <c r="N2483" s="63"/>
    </row>
    <row r="2484" spans="1:14" x14ac:dyDescent="0.55000000000000004">
      <c r="B2484" s="50">
        <v>2</v>
      </c>
      <c r="E2484" s="61" t="str">
        <f>IF(発注書!D2490="","",発注書!B2490)</f>
        <v/>
      </c>
      <c r="F2484" s="62" t="str">
        <f>IF(J2484="","",VLOOKUP(J2484,商品マスタ!$B:$D,2,FALSE))</f>
        <v/>
      </c>
      <c r="G2484" s="63" t="str">
        <f>IF(F2484="","",VLOOKUP(F2484,商品マスタ!$C:$D,2,FALSE))</f>
        <v/>
      </c>
      <c r="H2484" s="64" t="str">
        <f t="shared" si="38"/>
        <v/>
      </c>
      <c r="I2484" s="65" t="str">
        <f>IF(発注書!D2490="","",発注書!D2490)</f>
        <v/>
      </c>
      <c r="J2484" s="66" t="str">
        <f>IF(発注書!D2490="","",発注書!C2490)</f>
        <v/>
      </c>
      <c r="K2484" s="63"/>
      <c r="L2484" s="63"/>
      <c r="M2484" s="63"/>
      <c r="N2484" s="63"/>
    </row>
    <row r="2485" spans="1:14" x14ac:dyDescent="0.55000000000000004">
      <c r="A2485" s="49">
        <v>1242</v>
      </c>
      <c r="B2485" s="50">
        <v>1</v>
      </c>
      <c r="E2485" s="61" t="str">
        <f>IF(発注書!D2491="","",発注書!B2491)</f>
        <v/>
      </c>
      <c r="F2485" s="62" t="str">
        <f>IF(J2485="","",VLOOKUP(J2485,商品マスタ!$B:$D,2,FALSE))</f>
        <v/>
      </c>
      <c r="G2485" s="63" t="str">
        <f>IF(F2485="","",VLOOKUP(F2485,商品マスタ!$C:$D,2,FALSE))</f>
        <v/>
      </c>
      <c r="H2485" s="64" t="str">
        <f t="shared" si="38"/>
        <v/>
      </c>
      <c r="I2485" s="65" t="str">
        <f>IF(発注書!D2491="","",発注書!D2491)</f>
        <v/>
      </c>
      <c r="J2485" s="66" t="str">
        <f>IF(発注書!D2491="","",発注書!C2491)</f>
        <v/>
      </c>
      <c r="K2485" s="63"/>
      <c r="L2485" s="63"/>
      <c r="M2485" s="63"/>
      <c r="N2485" s="63"/>
    </row>
    <row r="2486" spans="1:14" x14ac:dyDescent="0.55000000000000004">
      <c r="B2486" s="50">
        <v>2</v>
      </c>
      <c r="E2486" s="61" t="str">
        <f>IF(発注書!D2492="","",発注書!B2492)</f>
        <v/>
      </c>
      <c r="F2486" s="62" t="str">
        <f>IF(J2486="","",VLOOKUP(J2486,商品マスタ!$B:$D,2,FALSE))</f>
        <v/>
      </c>
      <c r="G2486" s="63" t="str">
        <f>IF(F2486="","",VLOOKUP(F2486,商品マスタ!$C:$D,2,FALSE))</f>
        <v/>
      </c>
      <c r="H2486" s="64" t="str">
        <f t="shared" si="38"/>
        <v/>
      </c>
      <c r="I2486" s="65" t="str">
        <f>IF(発注書!D2492="","",発注書!D2492)</f>
        <v/>
      </c>
      <c r="J2486" s="66" t="str">
        <f>IF(発注書!D2492="","",発注書!C2492)</f>
        <v/>
      </c>
      <c r="K2486" s="63"/>
      <c r="L2486" s="63"/>
      <c r="M2486" s="63"/>
      <c r="N2486" s="63"/>
    </row>
    <row r="2487" spans="1:14" x14ac:dyDescent="0.55000000000000004">
      <c r="A2487" s="49">
        <v>1243</v>
      </c>
      <c r="B2487" s="50">
        <v>1</v>
      </c>
      <c r="E2487" s="61" t="str">
        <f>IF(発注書!D2493="","",発注書!B2493)</f>
        <v/>
      </c>
      <c r="F2487" s="62" t="str">
        <f>IF(J2487="","",VLOOKUP(J2487,商品マスタ!$B:$D,2,FALSE))</f>
        <v/>
      </c>
      <c r="G2487" s="63" t="str">
        <f>IF(F2487="","",VLOOKUP(F2487,商品マスタ!$C:$D,2,FALSE))</f>
        <v/>
      </c>
      <c r="H2487" s="64" t="str">
        <f t="shared" si="38"/>
        <v/>
      </c>
      <c r="I2487" s="65" t="str">
        <f>IF(発注書!D2493="","",発注書!D2493)</f>
        <v/>
      </c>
      <c r="J2487" s="66" t="str">
        <f>IF(発注書!D2493="","",発注書!C2493)</f>
        <v/>
      </c>
      <c r="K2487" s="63"/>
      <c r="L2487" s="63"/>
      <c r="M2487" s="63"/>
      <c r="N2487" s="63"/>
    </row>
    <row r="2488" spans="1:14" x14ac:dyDescent="0.55000000000000004">
      <c r="B2488" s="50">
        <v>2</v>
      </c>
      <c r="E2488" s="61" t="str">
        <f>IF(発注書!D2494="","",発注書!B2494)</f>
        <v/>
      </c>
      <c r="F2488" s="62" t="str">
        <f>IF(J2488="","",VLOOKUP(J2488,商品マスタ!$B:$D,2,FALSE))</f>
        <v/>
      </c>
      <c r="G2488" s="63" t="str">
        <f>IF(F2488="","",VLOOKUP(F2488,商品マスタ!$C:$D,2,FALSE))</f>
        <v/>
      </c>
      <c r="H2488" s="64" t="str">
        <f t="shared" si="38"/>
        <v/>
      </c>
      <c r="I2488" s="65" t="str">
        <f>IF(発注書!D2494="","",発注書!D2494)</f>
        <v/>
      </c>
      <c r="J2488" s="66" t="str">
        <f>IF(発注書!D2494="","",発注書!C2494)</f>
        <v/>
      </c>
      <c r="K2488" s="63"/>
      <c r="L2488" s="63"/>
      <c r="M2488" s="63"/>
      <c r="N2488" s="63"/>
    </row>
    <row r="2489" spans="1:14" x14ac:dyDescent="0.55000000000000004">
      <c r="A2489" s="49">
        <v>1244</v>
      </c>
      <c r="B2489" s="50">
        <v>1</v>
      </c>
      <c r="E2489" s="61" t="str">
        <f>IF(発注書!D2495="","",発注書!B2495)</f>
        <v/>
      </c>
      <c r="F2489" s="62" t="str">
        <f>IF(J2489="","",VLOOKUP(J2489,商品マスタ!$B:$D,2,FALSE))</f>
        <v/>
      </c>
      <c r="G2489" s="63" t="str">
        <f>IF(F2489="","",VLOOKUP(F2489,商品マスタ!$C:$D,2,FALSE))</f>
        <v/>
      </c>
      <c r="H2489" s="64" t="str">
        <f t="shared" si="38"/>
        <v/>
      </c>
      <c r="I2489" s="65" t="str">
        <f>IF(発注書!D2495="","",発注書!D2495)</f>
        <v/>
      </c>
      <c r="J2489" s="66" t="str">
        <f>IF(発注書!D2495="","",発注書!C2495)</f>
        <v/>
      </c>
      <c r="K2489" s="63"/>
      <c r="L2489" s="63"/>
      <c r="M2489" s="63"/>
      <c r="N2489" s="63"/>
    </row>
    <row r="2490" spans="1:14" x14ac:dyDescent="0.55000000000000004">
      <c r="B2490" s="50">
        <v>2</v>
      </c>
      <c r="E2490" s="61" t="str">
        <f>IF(発注書!D2496="","",発注書!B2496)</f>
        <v/>
      </c>
      <c r="F2490" s="62" t="str">
        <f>IF(J2490="","",VLOOKUP(J2490,商品マスタ!$B:$D,2,FALSE))</f>
        <v/>
      </c>
      <c r="G2490" s="63" t="str">
        <f>IF(F2490="","",VLOOKUP(F2490,商品マスタ!$C:$D,2,FALSE))</f>
        <v/>
      </c>
      <c r="H2490" s="64" t="str">
        <f t="shared" si="38"/>
        <v/>
      </c>
      <c r="I2490" s="65" t="str">
        <f>IF(発注書!D2496="","",発注書!D2496)</f>
        <v/>
      </c>
      <c r="J2490" s="66" t="str">
        <f>IF(発注書!D2496="","",発注書!C2496)</f>
        <v/>
      </c>
      <c r="K2490" s="63"/>
      <c r="L2490" s="63"/>
      <c r="M2490" s="63"/>
      <c r="N2490" s="63"/>
    </row>
    <row r="2491" spans="1:14" x14ac:dyDescent="0.55000000000000004">
      <c r="A2491" s="49">
        <v>1245</v>
      </c>
      <c r="B2491" s="50">
        <v>1</v>
      </c>
      <c r="E2491" s="61" t="str">
        <f>IF(発注書!D2497="","",発注書!B2497)</f>
        <v/>
      </c>
      <c r="F2491" s="62" t="str">
        <f>IF(J2491="","",VLOOKUP(J2491,商品マスタ!$B:$D,2,FALSE))</f>
        <v/>
      </c>
      <c r="G2491" s="63" t="str">
        <f>IF(F2491="","",VLOOKUP(F2491,商品マスタ!$C:$D,2,FALSE))</f>
        <v/>
      </c>
      <c r="H2491" s="64" t="str">
        <f t="shared" si="38"/>
        <v/>
      </c>
      <c r="I2491" s="65" t="str">
        <f>IF(発注書!D2497="","",発注書!D2497)</f>
        <v/>
      </c>
      <c r="J2491" s="66" t="str">
        <f>IF(発注書!D2497="","",発注書!C2497)</f>
        <v/>
      </c>
      <c r="K2491" s="63"/>
      <c r="L2491" s="63"/>
      <c r="M2491" s="63"/>
      <c r="N2491" s="63"/>
    </row>
    <row r="2492" spans="1:14" x14ac:dyDescent="0.55000000000000004">
      <c r="B2492" s="50">
        <v>2</v>
      </c>
      <c r="E2492" s="61" t="str">
        <f>IF(発注書!D2498="","",発注書!B2498)</f>
        <v/>
      </c>
      <c r="F2492" s="62" t="str">
        <f>IF(J2492="","",VLOOKUP(J2492,商品マスタ!$B:$D,2,FALSE))</f>
        <v/>
      </c>
      <c r="G2492" s="63" t="str">
        <f>IF(F2492="","",VLOOKUP(F2492,商品マスタ!$C:$D,2,FALSE))</f>
        <v/>
      </c>
      <c r="H2492" s="64" t="str">
        <f t="shared" si="38"/>
        <v/>
      </c>
      <c r="I2492" s="65" t="str">
        <f>IF(発注書!D2498="","",発注書!D2498)</f>
        <v/>
      </c>
      <c r="J2492" s="66" t="str">
        <f>IF(発注書!D2498="","",発注書!C2498)</f>
        <v/>
      </c>
      <c r="K2492" s="63"/>
      <c r="L2492" s="63"/>
      <c r="M2492" s="63"/>
      <c r="N2492" s="63"/>
    </row>
    <row r="2493" spans="1:14" x14ac:dyDescent="0.55000000000000004">
      <c r="A2493" s="49">
        <v>1246</v>
      </c>
      <c r="B2493" s="50">
        <v>1</v>
      </c>
      <c r="E2493" s="61" t="str">
        <f>IF(発注書!D2499="","",発注書!B2499)</f>
        <v/>
      </c>
      <c r="F2493" s="62" t="str">
        <f>IF(J2493="","",VLOOKUP(J2493,商品マスタ!$B:$D,2,FALSE))</f>
        <v/>
      </c>
      <c r="G2493" s="63" t="str">
        <f>IF(F2493="","",VLOOKUP(F2493,商品マスタ!$C:$D,2,FALSE))</f>
        <v/>
      </c>
      <c r="H2493" s="64" t="str">
        <f t="shared" si="38"/>
        <v/>
      </c>
      <c r="I2493" s="65" t="str">
        <f>IF(発注書!D2499="","",発注書!D2499)</f>
        <v/>
      </c>
      <c r="J2493" s="66" t="str">
        <f>IF(発注書!D2499="","",発注書!C2499)</f>
        <v/>
      </c>
      <c r="K2493" s="63"/>
      <c r="L2493" s="63"/>
      <c r="M2493" s="63"/>
      <c r="N2493" s="63"/>
    </row>
    <row r="2494" spans="1:14" x14ac:dyDescent="0.55000000000000004">
      <c r="B2494" s="50">
        <v>2</v>
      </c>
      <c r="E2494" s="61" t="str">
        <f>IF(発注書!D2500="","",発注書!B2500)</f>
        <v/>
      </c>
      <c r="F2494" s="62" t="str">
        <f>IF(J2494="","",VLOOKUP(J2494,商品マスタ!$B:$D,2,FALSE))</f>
        <v/>
      </c>
      <c r="G2494" s="63" t="str">
        <f>IF(F2494="","",VLOOKUP(F2494,商品マスタ!$C:$D,2,FALSE))</f>
        <v/>
      </c>
      <c r="H2494" s="64" t="str">
        <f t="shared" si="38"/>
        <v/>
      </c>
      <c r="I2494" s="65" t="str">
        <f>IF(発注書!D2500="","",発注書!D2500)</f>
        <v/>
      </c>
      <c r="J2494" s="66" t="str">
        <f>IF(発注書!D2500="","",発注書!C2500)</f>
        <v/>
      </c>
      <c r="K2494" s="63"/>
      <c r="L2494" s="63"/>
      <c r="M2494" s="63"/>
      <c r="N2494" s="63"/>
    </row>
    <row r="2495" spans="1:14" x14ac:dyDescent="0.55000000000000004">
      <c r="A2495" s="49">
        <v>1247</v>
      </c>
      <c r="B2495" s="50">
        <v>1</v>
      </c>
      <c r="E2495" s="61" t="str">
        <f>IF(発注書!D2501="","",発注書!B2501)</f>
        <v/>
      </c>
      <c r="F2495" s="62" t="str">
        <f>IF(J2495="","",VLOOKUP(J2495,商品マスタ!$B:$D,2,FALSE))</f>
        <v/>
      </c>
      <c r="G2495" s="63" t="str">
        <f>IF(F2495="","",VLOOKUP(F2495,商品マスタ!$C:$D,2,FALSE))</f>
        <v/>
      </c>
      <c r="H2495" s="64" t="str">
        <f t="shared" si="38"/>
        <v/>
      </c>
      <c r="I2495" s="65" t="str">
        <f>IF(発注書!D2501="","",発注書!D2501)</f>
        <v/>
      </c>
      <c r="J2495" s="66" t="str">
        <f>IF(発注書!D2501="","",発注書!C2501)</f>
        <v/>
      </c>
      <c r="K2495" s="63"/>
      <c r="L2495" s="63"/>
      <c r="M2495" s="63"/>
      <c r="N2495" s="63"/>
    </row>
    <row r="2496" spans="1:14" x14ac:dyDescent="0.55000000000000004">
      <c r="B2496" s="50">
        <v>2</v>
      </c>
      <c r="E2496" s="61" t="str">
        <f>IF(発注書!D2502="","",発注書!B2502)</f>
        <v/>
      </c>
      <c r="F2496" s="62" t="str">
        <f>IF(J2496="","",VLOOKUP(J2496,商品マスタ!$B:$D,2,FALSE))</f>
        <v/>
      </c>
      <c r="G2496" s="63" t="str">
        <f>IF(F2496="","",VLOOKUP(F2496,商品マスタ!$C:$D,2,FALSE))</f>
        <v/>
      </c>
      <c r="H2496" s="64" t="str">
        <f t="shared" si="38"/>
        <v/>
      </c>
      <c r="I2496" s="65" t="str">
        <f>IF(発注書!D2502="","",発注書!D2502)</f>
        <v/>
      </c>
      <c r="J2496" s="66" t="str">
        <f>IF(発注書!D2502="","",発注書!C2502)</f>
        <v/>
      </c>
      <c r="K2496" s="63"/>
      <c r="L2496" s="63"/>
      <c r="M2496" s="63"/>
      <c r="N2496" s="63"/>
    </row>
    <row r="2497" spans="1:14" x14ac:dyDescent="0.55000000000000004">
      <c r="A2497" s="49">
        <v>1248</v>
      </c>
      <c r="B2497" s="50">
        <v>1</v>
      </c>
      <c r="E2497" s="61" t="str">
        <f>IF(発注書!D2503="","",発注書!B2503)</f>
        <v/>
      </c>
      <c r="F2497" s="62" t="str">
        <f>IF(J2497="","",VLOOKUP(J2497,商品マスタ!$B:$D,2,FALSE))</f>
        <v/>
      </c>
      <c r="G2497" s="63" t="str">
        <f>IF(F2497="","",VLOOKUP(F2497,商品マスタ!$C:$D,2,FALSE))</f>
        <v/>
      </c>
      <c r="H2497" s="64" t="str">
        <f t="shared" si="38"/>
        <v/>
      </c>
      <c r="I2497" s="65" t="str">
        <f>IF(発注書!D2503="","",発注書!D2503)</f>
        <v/>
      </c>
      <c r="J2497" s="66" t="str">
        <f>IF(発注書!D2503="","",発注書!C2503)</f>
        <v/>
      </c>
      <c r="K2497" s="63"/>
      <c r="L2497" s="63"/>
      <c r="M2497" s="63"/>
      <c r="N2497" s="63"/>
    </row>
    <row r="2498" spans="1:14" x14ac:dyDescent="0.55000000000000004">
      <c r="B2498" s="50">
        <v>2</v>
      </c>
      <c r="E2498" s="61" t="str">
        <f>IF(発注書!D2504="","",発注書!B2504)</f>
        <v/>
      </c>
      <c r="F2498" s="62" t="str">
        <f>IF(J2498="","",VLOOKUP(J2498,商品マスタ!$B:$D,2,FALSE))</f>
        <v/>
      </c>
      <c r="G2498" s="63" t="str">
        <f>IF(F2498="","",VLOOKUP(F2498,商品マスタ!$C:$D,2,FALSE))</f>
        <v/>
      </c>
      <c r="H2498" s="64" t="str">
        <f t="shared" si="38"/>
        <v/>
      </c>
      <c r="I2498" s="65" t="str">
        <f>IF(発注書!D2504="","",発注書!D2504)</f>
        <v/>
      </c>
      <c r="J2498" s="66" t="str">
        <f>IF(発注書!D2504="","",発注書!C2504)</f>
        <v/>
      </c>
      <c r="K2498" s="63"/>
      <c r="L2498" s="63"/>
      <c r="M2498" s="63"/>
      <c r="N2498" s="63"/>
    </row>
    <row r="2499" spans="1:14" x14ac:dyDescent="0.55000000000000004">
      <c r="A2499" s="49">
        <v>1249</v>
      </c>
      <c r="B2499" s="50">
        <v>1</v>
      </c>
      <c r="E2499" s="61" t="str">
        <f>IF(発注書!D2505="","",発注書!B2505)</f>
        <v/>
      </c>
      <c r="F2499" s="62" t="str">
        <f>IF(J2499="","",VLOOKUP(J2499,商品マスタ!$B:$D,2,FALSE))</f>
        <v/>
      </c>
      <c r="G2499" s="63" t="str">
        <f>IF(F2499="","",VLOOKUP(F2499,商品マスタ!$C:$D,2,FALSE))</f>
        <v/>
      </c>
      <c r="H2499" s="64" t="str">
        <f t="shared" si="38"/>
        <v/>
      </c>
      <c r="I2499" s="65" t="str">
        <f>IF(発注書!D2505="","",発注書!D2505)</f>
        <v/>
      </c>
      <c r="J2499" s="66" t="str">
        <f>IF(発注書!D2505="","",発注書!C2505)</f>
        <v/>
      </c>
      <c r="K2499" s="63"/>
      <c r="L2499" s="63"/>
      <c r="M2499" s="63"/>
      <c r="N2499" s="63"/>
    </row>
    <row r="2500" spans="1:14" x14ac:dyDescent="0.55000000000000004">
      <c r="B2500" s="50">
        <v>2</v>
      </c>
      <c r="E2500" s="61" t="str">
        <f>IF(発注書!D2506="","",発注書!B2506)</f>
        <v/>
      </c>
      <c r="F2500" s="62" t="str">
        <f>IF(J2500="","",VLOOKUP(J2500,商品マスタ!$B:$D,2,FALSE))</f>
        <v/>
      </c>
      <c r="G2500" s="63" t="str">
        <f>IF(F2500="","",VLOOKUP(F2500,商品マスタ!$C:$D,2,FALSE))</f>
        <v/>
      </c>
      <c r="H2500" s="64" t="str">
        <f t="shared" ref="H2500:H2563" si="39">IF(E2500="","",IF(E2500="",LEN(SUBSTITUTE(D2500," ","")),LEN(SUBSTITUTE(E2500," ",""))))</f>
        <v/>
      </c>
      <c r="I2500" s="65" t="str">
        <f>IF(発注書!D2506="","",発注書!D2506)</f>
        <v/>
      </c>
      <c r="J2500" s="66" t="str">
        <f>IF(発注書!D2506="","",発注書!C2506)</f>
        <v/>
      </c>
      <c r="K2500" s="63"/>
      <c r="L2500" s="63"/>
      <c r="M2500" s="63"/>
      <c r="N2500" s="63"/>
    </row>
    <row r="2501" spans="1:14" x14ac:dyDescent="0.55000000000000004">
      <c r="A2501" s="49">
        <v>1250</v>
      </c>
      <c r="B2501" s="50">
        <v>1</v>
      </c>
      <c r="E2501" s="61" t="str">
        <f>IF(発注書!D2507="","",発注書!B2507)</f>
        <v/>
      </c>
      <c r="F2501" s="62" t="str">
        <f>IF(J2501="","",VLOOKUP(J2501,商品マスタ!$B:$D,2,FALSE))</f>
        <v/>
      </c>
      <c r="G2501" s="63" t="str">
        <f>IF(F2501="","",VLOOKUP(F2501,商品マスタ!$C:$D,2,FALSE))</f>
        <v/>
      </c>
      <c r="H2501" s="64" t="str">
        <f t="shared" si="39"/>
        <v/>
      </c>
      <c r="I2501" s="65" t="str">
        <f>IF(発注書!D2507="","",発注書!D2507)</f>
        <v/>
      </c>
      <c r="J2501" s="66" t="str">
        <f>IF(発注書!D2507="","",発注書!C2507)</f>
        <v/>
      </c>
      <c r="K2501" s="63"/>
      <c r="L2501" s="63"/>
      <c r="M2501" s="63"/>
      <c r="N2501" s="63"/>
    </row>
    <row r="2502" spans="1:14" x14ac:dyDescent="0.55000000000000004">
      <c r="B2502" s="50">
        <v>2</v>
      </c>
      <c r="E2502" s="61" t="str">
        <f>IF(発注書!D2508="","",発注書!B2508)</f>
        <v/>
      </c>
      <c r="F2502" s="62" t="str">
        <f>IF(J2502="","",VLOOKUP(J2502,商品マスタ!$B:$D,2,FALSE))</f>
        <v/>
      </c>
      <c r="G2502" s="63" t="str">
        <f>IF(F2502="","",VLOOKUP(F2502,商品マスタ!$C:$D,2,FALSE))</f>
        <v/>
      </c>
      <c r="H2502" s="64" t="str">
        <f t="shared" si="39"/>
        <v/>
      </c>
      <c r="I2502" s="65" t="str">
        <f>IF(発注書!D2508="","",発注書!D2508)</f>
        <v/>
      </c>
      <c r="J2502" s="66" t="str">
        <f>IF(発注書!D2508="","",発注書!C2508)</f>
        <v/>
      </c>
      <c r="K2502" s="63"/>
      <c r="L2502" s="63"/>
      <c r="M2502" s="63"/>
      <c r="N2502" s="63"/>
    </row>
    <row r="2503" spans="1:14" x14ac:dyDescent="0.55000000000000004">
      <c r="A2503" s="49">
        <v>1251</v>
      </c>
      <c r="B2503" s="50">
        <v>1</v>
      </c>
      <c r="E2503" s="61" t="str">
        <f>IF(発注書!D2509="","",発注書!B2509)</f>
        <v/>
      </c>
      <c r="F2503" s="62" t="str">
        <f>IF(J2503="","",VLOOKUP(J2503,商品マスタ!$B:$D,2,FALSE))</f>
        <v/>
      </c>
      <c r="G2503" s="63" t="str">
        <f>IF(F2503="","",VLOOKUP(F2503,商品マスタ!$C:$D,2,FALSE))</f>
        <v/>
      </c>
      <c r="H2503" s="64" t="str">
        <f t="shared" si="39"/>
        <v/>
      </c>
      <c r="I2503" s="65" t="str">
        <f>IF(発注書!D2509="","",発注書!D2509)</f>
        <v/>
      </c>
      <c r="J2503" s="66" t="str">
        <f>IF(発注書!D2509="","",発注書!C2509)</f>
        <v/>
      </c>
      <c r="K2503" s="63"/>
      <c r="L2503" s="63"/>
      <c r="M2503" s="63"/>
      <c r="N2503" s="63"/>
    </row>
    <row r="2504" spans="1:14" x14ac:dyDescent="0.55000000000000004">
      <c r="B2504" s="50">
        <v>2</v>
      </c>
      <c r="E2504" s="61" t="str">
        <f>IF(発注書!D2510="","",発注書!B2510)</f>
        <v/>
      </c>
      <c r="F2504" s="62" t="str">
        <f>IF(J2504="","",VLOOKUP(J2504,商品マスタ!$B:$D,2,FALSE))</f>
        <v/>
      </c>
      <c r="G2504" s="63" t="str">
        <f>IF(F2504="","",VLOOKUP(F2504,商品マスタ!$C:$D,2,FALSE))</f>
        <v/>
      </c>
      <c r="H2504" s="64" t="str">
        <f t="shared" si="39"/>
        <v/>
      </c>
      <c r="I2504" s="65" t="str">
        <f>IF(発注書!D2510="","",発注書!D2510)</f>
        <v/>
      </c>
      <c r="J2504" s="66" t="str">
        <f>IF(発注書!D2510="","",発注書!C2510)</f>
        <v/>
      </c>
      <c r="K2504" s="63"/>
      <c r="L2504" s="63"/>
      <c r="M2504" s="63"/>
      <c r="N2504" s="63"/>
    </row>
    <row r="2505" spans="1:14" x14ac:dyDescent="0.55000000000000004">
      <c r="A2505" s="49">
        <v>1252</v>
      </c>
      <c r="B2505" s="50">
        <v>1</v>
      </c>
      <c r="E2505" s="61" t="str">
        <f>IF(発注書!D2511="","",発注書!B2511)</f>
        <v/>
      </c>
      <c r="F2505" s="62" t="str">
        <f>IF(J2505="","",VLOOKUP(J2505,商品マスタ!$B:$D,2,FALSE))</f>
        <v/>
      </c>
      <c r="G2505" s="63" t="str">
        <f>IF(F2505="","",VLOOKUP(F2505,商品マスタ!$C:$D,2,FALSE))</f>
        <v/>
      </c>
      <c r="H2505" s="64" t="str">
        <f t="shared" si="39"/>
        <v/>
      </c>
      <c r="I2505" s="65" t="str">
        <f>IF(発注書!D2511="","",発注書!D2511)</f>
        <v/>
      </c>
      <c r="J2505" s="66" t="str">
        <f>IF(発注書!D2511="","",発注書!C2511)</f>
        <v/>
      </c>
      <c r="K2505" s="63"/>
      <c r="L2505" s="63"/>
      <c r="M2505" s="63"/>
      <c r="N2505" s="63"/>
    </row>
    <row r="2506" spans="1:14" x14ac:dyDescent="0.55000000000000004">
      <c r="B2506" s="50">
        <v>2</v>
      </c>
      <c r="E2506" s="61" t="str">
        <f>IF(発注書!D2512="","",発注書!B2512)</f>
        <v/>
      </c>
      <c r="F2506" s="62" t="str">
        <f>IF(J2506="","",VLOOKUP(J2506,商品マスタ!$B:$D,2,FALSE))</f>
        <v/>
      </c>
      <c r="G2506" s="63" t="str">
        <f>IF(F2506="","",VLOOKUP(F2506,商品マスタ!$C:$D,2,FALSE))</f>
        <v/>
      </c>
      <c r="H2506" s="64" t="str">
        <f t="shared" si="39"/>
        <v/>
      </c>
      <c r="I2506" s="65" t="str">
        <f>IF(発注書!D2512="","",発注書!D2512)</f>
        <v/>
      </c>
      <c r="J2506" s="66" t="str">
        <f>IF(発注書!D2512="","",発注書!C2512)</f>
        <v/>
      </c>
      <c r="K2506" s="63"/>
      <c r="L2506" s="63"/>
      <c r="M2506" s="63"/>
      <c r="N2506" s="63"/>
    </row>
    <row r="2507" spans="1:14" x14ac:dyDescent="0.55000000000000004">
      <c r="A2507" s="49">
        <v>1253</v>
      </c>
      <c r="B2507" s="50">
        <v>1</v>
      </c>
      <c r="E2507" s="61" t="str">
        <f>IF(発注書!D2513="","",発注書!B2513)</f>
        <v/>
      </c>
      <c r="F2507" s="62" t="str">
        <f>IF(J2507="","",VLOOKUP(J2507,商品マスタ!$B:$D,2,FALSE))</f>
        <v/>
      </c>
      <c r="G2507" s="63" t="str">
        <f>IF(F2507="","",VLOOKUP(F2507,商品マスタ!$C:$D,2,FALSE))</f>
        <v/>
      </c>
      <c r="H2507" s="64" t="str">
        <f t="shared" si="39"/>
        <v/>
      </c>
      <c r="I2507" s="65" t="str">
        <f>IF(発注書!D2513="","",発注書!D2513)</f>
        <v/>
      </c>
      <c r="J2507" s="66" t="str">
        <f>IF(発注書!D2513="","",発注書!C2513)</f>
        <v/>
      </c>
      <c r="K2507" s="63"/>
      <c r="L2507" s="63"/>
      <c r="M2507" s="63"/>
      <c r="N2507" s="63"/>
    </row>
    <row r="2508" spans="1:14" x14ac:dyDescent="0.55000000000000004">
      <c r="B2508" s="50">
        <v>2</v>
      </c>
      <c r="E2508" s="61" t="str">
        <f>IF(発注書!D2514="","",発注書!B2514)</f>
        <v/>
      </c>
      <c r="F2508" s="62" t="str">
        <f>IF(J2508="","",VLOOKUP(J2508,商品マスタ!$B:$D,2,FALSE))</f>
        <v/>
      </c>
      <c r="G2508" s="63" t="str">
        <f>IF(F2508="","",VLOOKUP(F2508,商品マスタ!$C:$D,2,FALSE))</f>
        <v/>
      </c>
      <c r="H2508" s="64" t="str">
        <f t="shared" si="39"/>
        <v/>
      </c>
      <c r="I2508" s="65" t="str">
        <f>IF(発注書!D2514="","",発注書!D2514)</f>
        <v/>
      </c>
      <c r="J2508" s="66" t="str">
        <f>IF(発注書!D2514="","",発注書!C2514)</f>
        <v/>
      </c>
      <c r="K2508" s="63"/>
      <c r="L2508" s="63"/>
      <c r="M2508" s="63"/>
      <c r="N2508" s="63"/>
    </row>
    <row r="2509" spans="1:14" x14ac:dyDescent="0.55000000000000004">
      <c r="A2509" s="49">
        <v>1254</v>
      </c>
      <c r="B2509" s="50">
        <v>1</v>
      </c>
      <c r="E2509" s="61" t="str">
        <f>IF(発注書!D2515="","",発注書!B2515)</f>
        <v/>
      </c>
      <c r="F2509" s="62" t="str">
        <f>IF(J2509="","",VLOOKUP(J2509,商品マスタ!$B:$D,2,FALSE))</f>
        <v/>
      </c>
      <c r="G2509" s="63" t="str">
        <f>IF(F2509="","",VLOOKUP(F2509,商品マスタ!$C:$D,2,FALSE))</f>
        <v/>
      </c>
      <c r="H2509" s="64" t="str">
        <f t="shared" si="39"/>
        <v/>
      </c>
      <c r="I2509" s="65" t="str">
        <f>IF(発注書!D2515="","",発注書!D2515)</f>
        <v/>
      </c>
      <c r="J2509" s="66" t="str">
        <f>IF(発注書!D2515="","",発注書!C2515)</f>
        <v/>
      </c>
      <c r="K2509" s="63"/>
      <c r="L2509" s="63"/>
      <c r="M2509" s="63"/>
      <c r="N2509" s="63"/>
    </row>
    <row r="2510" spans="1:14" x14ac:dyDescent="0.55000000000000004">
      <c r="B2510" s="50">
        <v>2</v>
      </c>
      <c r="E2510" s="61" t="str">
        <f>IF(発注書!D2516="","",発注書!B2516)</f>
        <v/>
      </c>
      <c r="F2510" s="62" t="str">
        <f>IF(J2510="","",VLOOKUP(J2510,商品マスタ!$B:$D,2,FALSE))</f>
        <v/>
      </c>
      <c r="G2510" s="63" t="str">
        <f>IF(F2510="","",VLOOKUP(F2510,商品マスタ!$C:$D,2,FALSE))</f>
        <v/>
      </c>
      <c r="H2510" s="64" t="str">
        <f t="shared" si="39"/>
        <v/>
      </c>
      <c r="I2510" s="65" t="str">
        <f>IF(発注書!D2516="","",発注書!D2516)</f>
        <v/>
      </c>
      <c r="J2510" s="66" t="str">
        <f>IF(発注書!D2516="","",発注書!C2516)</f>
        <v/>
      </c>
      <c r="K2510" s="63"/>
      <c r="L2510" s="63"/>
      <c r="M2510" s="63"/>
      <c r="N2510" s="63"/>
    </row>
    <row r="2511" spans="1:14" x14ac:dyDescent="0.55000000000000004">
      <c r="A2511" s="49">
        <v>1255</v>
      </c>
      <c r="B2511" s="50">
        <v>1</v>
      </c>
      <c r="E2511" s="61" t="str">
        <f>IF(発注書!D2517="","",発注書!B2517)</f>
        <v/>
      </c>
      <c r="F2511" s="62" t="str">
        <f>IF(J2511="","",VLOOKUP(J2511,商品マスタ!$B:$D,2,FALSE))</f>
        <v/>
      </c>
      <c r="G2511" s="63" t="str">
        <f>IF(F2511="","",VLOOKUP(F2511,商品マスタ!$C:$D,2,FALSE))</f>
        <v/>
      </c>
      <c r="H2511" s="64" t="str">
        <f t="shared" si="39"/>
        <v/>
      </c>
      <c r="I2511" s="65" t="str">
        <f>IF(発注書!D2517="","",発注書!D2517)</f>
        <v/>
      </c>
      <c r="J2511" s="66" t="str">
        <f>IF(発注書!D2517="","",発注書!C2517)</f>
        <v/>
      </c>
      <c r="K2511" s="63"/>
      <c r="L2511" s="63"/>
      <c r="M2511" s="63"/>
      <c r="N2511" s="63"/>
    </row>
    <row r="2512" spans="1:14" x14ac:dyDescent="0.55000000000000004">
      <c r="B2512" s="50">
        <v>2</v>
      </c>
      <c r="E2512" s="61" t="str">
        <f>IF(発注書!D2518="","",発注書!B2518)</f>
        <v/>
      </c>
      <c r="F2512" s="62" t="str">
        <f>IF(J2512="","",VLOOKUP(J2512,商品マスタ!$B:$D,2,FALSE))</f>
        <v/>
      </c>
      <c r="G2512" s="63" t="str">
        <f>IF(F2512="","",VLOOKUP(F2512,商品マスタ!$C:$D,2,FALSE))</f>
        <v/>
      </c>
      <c r="H2512" s="64" t="str">
        <f t="shared" si="39"/>
        <v/>
      </c>
      <c r="I2512" s="65" t="str">
        <f>IF(発注書!D2518="","",発注書!D2518)</f>
        <v/>
      </c>
      <c r="J2512" s="66" t="str">
        <f>IF(発注書!D2518="","",発注書!C2518)</f>
        <v/>
      </c>
      <c r="K2512" s="63"/>
      <c r="L2512" s="63"/>
      <c r="M2512" s="63"/>
      <c r="N2512" s="63"/>
    </row>
    <row r="2513" spans="1:14" x14ac:dyDescent="0.55000000000000004">
      <c r="A2513" s="49">
        <v>1256</v>
      </c>
      <c r="B2513" s="50">
        <v>1</v>
      </c>
      <c r="E2513" s="61" t="str">
        <f>IF(発注書!D2519="","",発注書!B2519)</f>
        <v/>
      </c>
      <c r="F2513" s="62" t="str">
        <f>IF(J2513="","",VLOOKUP(J2513,商品マスタ!$B:$D,2,FALSE))</f>
        <v/>
      </c>
      <c r="G2513" s="63" t="str">
        <f>IF(F2513="","",VLOOKUP(F2513,商品マスタ!$C:$D,2,FALSE))</f>
        <v/>
      </c>
      <c r="H2513" s="64" t="str">
        <f t="shared" si="39"/>
        <v/>
      </c>
      <c r="I2513" s="65" t="str">
        <f>IF(発注書!D2519="","",発注書!D2519)</f>
        <v/>
      </c>
      <c r="J2513" s="66" t="str">
        <f>IF(発注書!D2519="","",発注書!C2519)</f>
        <v/>
      </c>
      <c r="K2513" s="63"/>
      <c r="L2513" s="63"/>
      <c r="M2513" s="63"/>
      <c r="N2513" s="63"/>
    </row>
    <row r="2514" spans="1:14" x14ac:dyDescent="0.55000000000000004">
      <c r="B2514" s="50">
        <v>2</v>
      </c>
      <c r="E2514" s="61" t="str">
        <f>IF(発注書!D2520="","",発注書!B2520)</f>
        <v/>
      </c>
      <c r="F2514" s="62" t="str">
        <f>IF(J2514="","",VLOOKUP(J2514,商品マスタ!$B:$D,2,FALSE))</f>
        <v/>
      </c>
      <c r="G2514" s="63" t="str">
        <f>IF(F2514="","",VLOOKUP(F2514,商品マスタ!$C:$D,2,FALSE))</f>
        <v/>
      </c>
      <c r="H2514" s="64" t="str">
        <f t="shared" si="39"/>
        <v/>
      </c>
      <c r="I2514" s="65" t="str">
        <f>IF(発注書!D2520="","",発注書!D2520)</f>
        <v/>
      </c>
      <c r="J2514" s="66" t="str">
        <f>IF(発注書!D2520="","",発注書!C2520)</f>
        <v/>
      </c>
      <c r="K2514" s="63"/>
      <c r="L2514" s="63"/>
      <c r="M2514" s="63"/>
      <c r="N2514" s="63"/>
    </row>
    <row r="2515" spans="1:14" x14ac:dyDescent="0.55000000000000004">
      <c r="A2515" s="49">
        <v>1257</v>
      </c>
      <c r="B2515" s="50">
        <v>1</v>
      </c>
      <c r="E2515" s="61" t="str">
        <f>IF(発注書!D2521="","",発注書!B2521)</f>
        <v/>
      </c>
      <c r="F2515" s="62" t="str">
        <f>IF(J2515="","",VLOOKUP(J2515,商品マスタ!$B:$D,2,FALSE))</f>
        <v/>
      </c>
      <c r="G2515" s="63" t="str">
        <f>IF(F2515="","",VLOOKUP(F2515,商品マスタ!$C:$D,2,FALSE))</f>
        <v/>
      </c>
      <c r="H2515" s="64" t="str">
        <f t="shared" si="39"/>
        <v/>
      </c>
      <c r="I2515" s="65" t="str">
        <f>IF(発注書!D2521="","",発注書!D2521)</f>
        <v/>
      </c>
      <c r="J2515" s="66" t="str">
        <f>IF(発注書!D2521="","",発注書!C2521)</f>
        <v/>
      </c>
      <c r="K2515" s="63"/>
      <c r="L2515" s="63"/>
      <c r="M2515" s="63"/>
      <c r="N2515" s="63"/>
    </row>
    <row r="2516" spans="1:14" x14ac:dyDescent="0.55000000000000004">
      <c r="B2516" s="50">
        <v>2</v>
      </c>
      <c r="E2516" s="61" t="str">
        <f>IF(発注書!D2522="","",発注書!B2522)</f>
        <v/>
      </c>
      <c r="F2516" s="62" t="str">
        <f>IF(J2516="","",VLOOKUP(J2516,商品マスタ!$B:$D,2,FALSE))</f>
        <v/>
      </c>
      <c r="G2516" s="63" t="str">
        <f>IF(F2516="","",VLOOKUP(F2516,商品マスタ!$C:$D,2,FALSE))</f>
        <v/>
      </c>
      <c r="H2516" s="64" t="str">
        <f t="shared" si="39"/>
        <v/>
      </c>
      <c r="I2516" s="65" t="str">
        <f>IF(発注書!D2522="","",発注書!D2522)</f>
        <v/>
      </c>
      <c r="J2516" s="66" t="str">
        <f>IF(発注書!D2522="","",発注書!C2522)</f>
        <v/>
      </c>
      <c r="K2516" s="63"/>
      <c r="L2516" s="63"/>
      <c r="M2516" s="63"/>
      <c r="N2516" s="63"/>
    </row>
    <row r="2517" spans="1:14" x14ac:dyDescent="0.55000000000000004">
      <c r="A2517" s="49">
        <v>1258</v>
      </c>
      <c r="B2517" s="50">
        <v>1</v>
      </c>
      <c r="E2517" s="61" t="str">
        <f>IF(発注書!D2523="","",発注書!B2523)</f>
        <v/>
      </c>
      <c r="F2517" s="62" t="str">
        <f>IF(J2517="","",VLOOKUP(J2517,商品マスタ!$B:$D,2,FALSE))</f>
        <v/>
      </c>
      <c r="G2517" s="63" t="str">
        <f>IF(F2517="","",VLOOKUP(F2517,商品マスタ!$C:$D,2,FALSE))</f>
        <v/>
      </c>
      <c r="H2517" s="64" t="str">
        <f t="shared" si="39"/>
        <v/>
      </c>
      <c r="I2517" s="65" t="str">
        <f>IF(発注書!D2523="","",発注書!D2523)</f>
        <v/>
      </c>
      <c r="J2517" s="66" t="str">
        <f>IF(発注書!D2523="","",発注書!C2523)</f>
        <v/>
      </c>
      <c r="K2517" s="63"/>
      <c r="L2517" s="63"/>
      <c r="M2517" s="63"/>
      <c r="N2517" s="63"/>
    </row>
    <row r="2518" spans="1:14" x14ac:dyDescent="0.55000000000000004">
      <c r="B2518" s="50">
        <v>2</v>
      </c>
      <c r="E2518" s="61" t="str">
        <f>IF(発注書!D2524="","",発注書!B2524)</f>
        <v/>
      </c>
      <c r="F2518" s="62" t="str">
        <f>IF(J2518="","",VLOOKUP(J2518,商品マスタ!$B:$D,2,FALSE))</f>
        <v/>
      </c>
      <c r="G2518" s="63" t="str">
        <f>IF(F2518="","",VLOOKUP(F2518,商品マスタ!$C:$D,2,FALSE))</f>
        <v/>
      </c>
      <c r="H2518" s="64" t="str">
        <f t="shared" si="39"/>
        <v/>
      </c>
      <c r="I2518" s="65" t="str">
        <f>IF(発注書!D2524="","",発注書!D2524)</f>
        <v/>
      </c>
      <c r="J2518" s="66" t="str">
        <f>IF(発注書!D2524="","",発注書!C2524)</f>
        <v/>
      </c>
      <c r="K2518" s="63"/>
      <c r="L2518" s="63"/>
      <c r="M2518" s="63"/>
      <c r="N2518" s="63"/>
    </row>
    <row r="2519" spans="1:14" x14ac:dyDescent="0.55000000000000004">
      <c r="A2519" s="49">
        <v>1259</v>
      </c>
      <c r="B2519" s="50">
        <v>1</v>
      </c>
      <c r="E2519" s="61" t="str">
        <f>IF(発注書!D2525="","",発注書!B2525)</f>
        <v/>
      </c>
      <c r="F2519" s="62" t="str">
        <f>IF(J2519="","",VLOOKUP(J2519,商品マスタ!$B:$D,2,FALSE))</f>
        <v/>
      </c>
      <c r="G2519" s="63" t="str">
        <f>IF(F2519="","",VLOOKUP(F2519,商品マスタ!$C:$D,2,FALSE))</f>
        <v/>
      </c>
      <c r="H2519" s="64" t="str">
        <f t="shared" si="39"/>
        <v/>
      </c>
      <c r="I2519" s="65" t="str">
        <f>IF(発注書!D2525="","",発注書!D2525)</f>
        <v/>
      </c>
      <c r="J2519" s="66" t="str">
        <f>IF(発注書!D2525="","",発注書!C2525)</f>
        <v/>
      </c>
      <c r="K2519" s="63"/>
      <c r="L2519" s="63"/>
      <c r="M2519" s="63"/>
      <c r="N2519" s="63"/>
    </row>
    <row r="2520" spans="1:14" x14ac:dyDescent="0.55000000000000004">
      <c r="B2520" s="50">
        <v>2</v>
      </c>
      <c r="E2520" s="61" t="str">
        <f>IF(発注書!D2526="","",発注書!B2526)</f>
        <v/>
      </c>
      <c r="F2520" s="62" t="str">
        <f>IF(J2520="","",VLOOKUP(J2520,商品マスタ!$B:$D,2,FALSE))</f>
        <v/>
      </c>
      <c r="G2520" s="63" t="str">
        <f>IF(F2520="","",VLOOKUP(F2520,商品マスタ!$C:$D,2,FALSE))</f>
        <v/>
      </c>
      <c r="H2520" s="64" t="str">
        <f t="shared" si="39"/>
        <v/>
      </c>
      <c r="I2520" s="65" t="str">
        <f>IF(発注書!D2526="","",発注書!D2526)</f>
        <v/>
      </c>
      <c r="J2520" s="66" t="str">
        <f>IF(発注書!D2526="","",発注書!C2526)</f>
        <v/>
      </c>
      <c r="K2520" s="63"/>
      <c r="L2520" s="63"/>
      <c r="M2520" s="63"/>
      <c r="N2520" s="63"/>
    </row>
    <row r="2521" spans="1:14" x14ac:dyDescent="0.55000000000000004">
      <c r="A2521" s="49">
        <v>1260</v>
      </c>
      <c r="B2521" s="50">
        <v>1</v>
      </c>
      <c r="E2521" s="61" t="str">
        <f>IF(発注書!D2527="","",発注書!B2527)</f>
        <v/>
      </c>
      <c r="F2521" s="62" t="str">
        <f>IF(J2521="","",VLOOKUP(J2521,商品マスタ!$B:$D,2,FALSE))</f>
        <v/>
      </c>
      <c r="G2521" s="63" t="str">
        <f>IF(F2521="","",VLOOKUP(F2521,商品マスタ!$C:$D,2,FALSE))</f>
        <v/>
      </c>
      <c r="H2521" s="64" t="str">
        <f t="shared" si="39"/>
        <v/>
      </c>
      <c r="I2521" s="65" t="str">
        <f>IF(発注書!D2527="","",発注書!D2527)</f>
        <v/>
      </c>
      <c r="J2521" s="66" t="str">
        <f>IF(発注書!D2527="","",発注書!C2527)</f>
        <v/>
      </c>
      <c r="K2521" s="63"/>
      <c r="L2521" s="63"/>
      <c r="M2521" s="63"/>
      <c r="N2521" s="63"/>
    </row>
    <row r="2522" spans="1:14" x14ac:dyDescent="0.55000000000000004">
      <c r="B2522" s="50">
        <v>2</v>
      </c>
      <c r="E2522" s="61" t="str">
        <f>IF(発注書!D2528="","",発注書!B2528)</f>
        <v/>
      </c>
      <c r="F2522" s="62" t="str">
        <f>IF(J2522="","",VLOOKUP(J2522,商品マスタ!$B:$D,2,FALSE))</f>
        <v/>
      </c>
      <c r="G2522" s="63" t="str">
        <f>IF(F2522="","",VLOOKUP(F2522,商品マスタ!$C:$D,2,FALSE))</f>
        <v/>
      </c>
      <c r="H2522" s="64" t="str">
        <f t="shared" si="39"/>
        <v/>
      </c>
      <c r="I2522" s="65" t="str">
        <f>IF(発注書!D2528="","",発注書!D2528)</f>
        <v/>
      </c>
      <c r="J2522" s="66" t="str">
        <f>IF(発注書!D2528="","",発注書!C2528)</f>
        <v/>
      </c>
      <c r="K2522" s="63"/>
      <c r="L2522" s="63"/>
      <c r="M2522" s="63"/>
      <c r="N2522" s="63"/>
    </row>
    <row r="2523" spans="1:14" x14ac:dyDescent="0.55000000000000004">
      <c r="A2523" s="49">
        <v>1261</v>
      </c>
      <c r="B2523" s="50">
        <v>1</v>
      </c>
      <c r="E2523" s="61" t="str">
        <f>IF(発注書!D2529="","",発注書!B2529)</f>
        <v/>
      </c>
      <c r="F2523" s="62" t="str">
        <f>IF(J2523="","",VLOOKUP(J2523,商品マスタ!$B:$D,2,FALSE))</f>
        <v/>
      </c>
      <c r="G2523" s="63" t="str">
        <f>IF(F2523="","",VLOOKUP(F2523,商品マスタ!$C:$D,2,FALSE))</f>
        <v/>
      </c>
      <c r="H2523" s="64" t="str">
        <f t="shared" si="39"/>
        <v/>
      </c>
      <c r="I2523" s="65" t="str">
        <f>IF(発注書!D2529="","",発注書!D2529)</f>
        <v/>
      </c>
      <c r="J2523" s="66" t="str">
        <f>IF(発注書!D2529="","",発注書!C2529)</f>
        <v/>
      </c>
      <c r="K2523" s="63"/>
      <c r="L2523" s="63"/>
      <c r="M2523" s="63"/>
      <c r="N2523" s="63"/>
    </row>
    <row r="2524" spans="1:14" x14ac:dyDescent="0.55000000000000004">
      <c r="B2524" s="50">
        <v>2</v>
      </c>
      <c r="E2524" s="61" t="str">
        <f>IF(発注書!D2530="","",発注書!B2530)</f>
        <v/>
      </c>
      <c r="F2524" s="62" t="str">
        <f>IF(J2524="","",VLOOKUP(J2524,商品マスタ!$B:$D,2,FALSE))</f>
        <v/>
      </c>
      <c r="G2524" s="63" t="str">
        <f>IF(F2524="","",VLOOKUP(F2524,商品マスタ!$C:$D,2,FALSE))</f>
        <v/>
      </c>
      <c r="H2524" s="64" t="str">
        <f t="shared" si="39"/>
        <v/>
      </c>
      <c r="I2524" s="65" t="str">
        <f>IF(発注書!D2530="","",発注書!D2530)</f>
        <v/>
      </c>
      <c r="J2524" s="66" t="str">
        <f>IF(発注書!D2530="","",発注書!C2530)</f>
        <v/>
      </c>
      <c r="K2524" s="63"/>
      <c r="L2524" s="63"/>
      <c r="M2524" s="63"/>
      <c r="N2524" s="63"/>
    </row>
    <row r="2525" spans="1:14" x14ac:dyDescent="0.55000000000000004">
      <c r="A2525" s="49">
        <v>1262</v>
      </c>
      <c r="B2525" s="50">
        <v>1</v>
      </c>
      <c r="E2525" s="61" t="str">
        <f>IF(発注書!D2531="","",発注書!B2531)</f>
        <v/>
      </c>
      <c r="F2525" s="62" t="str">
        <f>IF(J2525="","",VLOOKUP(J2525,商品マスタ!$B:$D,2,FALSE))</f>
        <v/>
      </c>
      <c r="G2525" s="63" t="str">
        <f>IF(F2525="","",VLOOKUP(F2525,商品マスタ!$C:$D,2,FALSE))</f>
        <v/>
      </c>
      <c r="H2525" s="64" t="str">
        <f t="shared" si="39"/>
        <v/>
      </c>
      <c r="I2525" s="65" t="str">
        <f>IF(発注書!D2531="","",発注書!D2531)</f>
        <v/>
      </c>
      <c r="J2525" s="66" t="str">
        <f>IF(発注書!D2531="","",発注書!C2531)</f>
        <v/>
      </c>
      <c r="K2525" s="63"/>
      <c r="L2525" s="63"/>
      <c r="M2525" s="63"/>
      <c r="N2525" s="63"/>
    </row>
    <row r="2526" spans="1:14" x14ac:dyDescent="0.55000000000000004">
      <c r="B2526" s="50">
        <v>2</v>
      </c>
      <c r="E2526" s="61" t="str">
        <f>IF(発注書!D2532="","",発注書!B2532)</f>
        <v/>
      </c>
      <c r="F2526" s="62" t="str">
        <f>IF(J2526="","",VLOOKUP(J2526,商品マスタ!$B:$D,2,FALSE))</f>
        <v/>
      </c>
      <c r="G2526" s="63" t="str">
        <f>IF(F2526="","",VLOOKUP(F2526,商品マスタ!$C:$D,2,FALSE))</f>
        <v/>
      </c>
      <c r="H2526" s="64" t="str">
        <f t="shared" si="39"/>
        <v/>
      </c>
      <c r="I2526" s="65" t="str">
        <f>IF(発注書!D2532="","",発注書!D2532)</f>
        <v/>
      </c>
      <c r="J2526" s="66" t="str">
        <f>IF(発注書!D2532="","",発注書!C2532)</f>
        <v/>
      </c>
      <c r="K2526" s="63"/>
      <c r="L2526" s="63"/>
      <c r="M2526" s="63"/>
      <c r="N2526" s="63"/>
    </row>
    <row r="2527" spans="1:14" x14ac:dyDescent="0.55000000000000004">
      <c r="A2527" s="49">
        <v>1263</v>
      </c>
      <c r="B2527" s="50">
        <v>1</v>
      </c>
      <c r="E2527" s="61" t="str">
        <f>IF(発注書!D2533="","",発注書!B2533)</f>
        <v/>
      </c>
      <c r="F2527" s="62" t="str">
        <f>IF(J2527="","",VLOOKUP(J2527,商品マスタ!$B:$D,2,FALSE))</f>
        <v/>
      </c>
      <c r="G2527" s="63" t="str">
        <f>IF(F2527="","",VLOOKUP(F2527,商品マスタ!$C:$D,2,FALSE))</f>
        <v/>
      </c>
      <c r="H2527" s="64" t="str">
        <f t="shared" si="39"/>
        <v/>
      </c>
      <c r="I2527" s="65" t="str">
        <f>IF(発注書!D2533="","",発注書!D2533)</f>
        <v/>
      </c>
      <c r="J2527" s="66" t="str">
        <f>IF(発注書!D2533="","",発注書!C2533)</f>
        <v/>
      </c>
      <c r="K2527" s="63"/>
      <c r="L2527" s="63"/>
      <c r="M2527" s="63"/>
      <c r="N2527" s="63"/>
    </row>
    <row r="2528" spans="1:14" x14ac:dyDescent="0.55000000000000004">
      <c r="B2528" s="50">
        <v>2</v>
      </c>
      <c r="E2528" s="61" t="str">
        <f>IF(発注書!D2534="","",発注書!B2534)</f>
        <v/>
      </c>
      <c r="F2528" s="62" t="str">
        <f>IF(J2528="","",VLOOKUP(J2528,商品マスタ!$B:$D,2,FALSE))</f>
        <v/>
      </c>
      <c r="G2528" s="63" t="str">
        <f>IF(F2528="","",VLOOKUP(F2528,商品マスタ!$C:$D,2,FALSE))</f>
        <v/>
      </c>
      <c r="H2528" s="64" t="str">
        <f t="shared" si="39"/>
        <v/>
      </c>
      <c r="I2528" s="65" t="str">
        <f>IF(発注書!D2534="","",発注書!D2534)</f>
        <v/>
      </c>
      <c r="J2528" s="66" t="str">
        <f>IF(発注書!D2534="","",発注書!C2534)</f>
        <v/>
      </c>
      <c r="K2528" s="63"/>
      <c r="L2528" s="63"/>
      <c r="M2528" s="63"/>
      <c r="N2528" s="63"/>
    </row>
    <row r="2529" spans="1:14" x14ac:dyDescent="0.55000000000000004">
      <c r="A2529" s="49">
        <v>1264</v>
      </c>
      <c r="B2529" s="50">
        <v>1</v>
      </c>
      <c r="E2529" s="61" t="str">
        <f>IF(発注書!D2535="","",発注書!B2535)</f>
        <v/>
      </c>
      <c r="F2529" s="62" t="str">
        <f>IF(J2529="","",VLOOKUP(J2529,商品マスタ!$B:$D,2,FALSE))</f>
        <v/>
      </c>
      <c r="G2529" s="63" t="str">
        <f>IF(F2529="","",VLOOKUP(F2529,商品マスタ!$C:$D,2,FALSE))</f>
        <v/>
      </c>
      <c r="H2529" s="64" t="str">
        <f t="shared" si="39"/>
        <v/>
      </c>
      <c r="I2529" s="65" t="str">
        <f>IF(発注書!D2535="","",発注書!D2535)</f>
        <v/>
      </c>
      <c r="J2529" s="66" t="str">
        <f>IF(発注書!D2535="","",発注書!C2535)</f>
        <v/>
      </c>
      <c r="K2529" s="63"/>
      <c r="L2529" s="63"/>
      <c r="M2529" s="63"/>
      <c r="N2529" s="63"/>
    </row>
    <row r="2530" spans="1:14" x14ac:dyDescent="0.55000000000000004">
      <c r="B2530" s="50">
        <v>2</v>
      </c>
      <c r="E2530" s="61" t="str">
        <f>IF(発注書!D2536="","",発注書!B2536)</f>
        <v/>
      </c>
      <c r="F2530" s="62" t="str">
        <f>IF(J2530="","",VLOOKUP(J2530,商品マスタ!$B:$D,2,FALSE))</f>
        <v/>
      </c>
      <c r="G2530" s="63" t="str">
        <f>IF(F2530="","",VLOOKUP(F2530,商品マスタ!$C:$D,2,FALSE))</f>
        <v/>
      </c>
      <c r="H2530" s="64" t="str">
        <f t="shared" si="39"/>
        <v/>
      </c>
      <c r="I2530" s="65" t="str">
        <f>IF(発注書!D2536="","",発注書!D2536)</f>
        <v/>
      </c>
      <c r="J2530" s="66" t="str">
        <f>IF(発注書!D2536="","",発注書!C2536)</f>
        <v/>
      </c>
      <c r="K2530" s="63"/>
      <c r="L2530" s="63"/>
      <c r="M2530" s="63"/>
      <c r="N2530" s="63"/>
    </row>
    <row r="2531" spans="1:14" x14ac:dyDescent="0.55000000000000004">
      <c r="A2531" s="49">
        <v>1265</v>
      </c>
      <c r="B2531" s="50">
        <v>1</v>
      </c>
      <c r="E2531" s="61" t="str">
        <f>IF(発注書!D2537="","",発注書!B2537)</f>
        <v/>
      </c>
      <c r="F2531" s="62" t="str">
        <f>IF(J2531="","",VLOOKUP(J2531,商品マスタ!$B:$D,2,FALSE))</f>
        <v/>
      </c>
      <c r="G2531" s="63" t="str">
        <f>IF(F2531="","",VLOOKUP(F2531,商品マスタ!$C:$D,2,FALSE))</f>
        <v/>
      </c>
      <c r="H2531" s="64" t="str">
        <f t="shared" si="39"/>
        <v/>
      </c>
      <c r="I2531" s="65" t="str">
        <f>IF(発注書!D2537="","",発注書!D2537)</f>
        <v/>
      </c>
      <c r="J2531" s="66" t="str">
        <f>IF(発注書!D2537="","",発注書!C2537)</f>
        <v/>
      </c>
      <c r="K2531" s="63"/>
      <c r="L2531" s="63"/>
      <c r="M2531" s="63"/>
      <c r="N2531" s="63"/>
    </row>
    <row r="2532" spans="1:14" x14ac:dyDescent="0.55000000000000004">
      <c r="B2532" s="50">
        <v>2</v>
      </c>
      <c r="E2532" s="61" t="str">
        <f>IF(発注書!D2538="","",発注書!B2538)</f>
        <v/>
      </c>
      <c r="F2532" s="62" t="str">
        <f>IF(J2532="","",VLOOKUP(J2532,商品マスタ!$B:$D,2,FALSE))</f>
        <v/>
      </c>
      <c r="G2532" s="63" t="str">
        <f>IF(F2532="","",VLOOKUP(F2532,商品マスタ!$C:$D,2,FALSE))</f>
        <v/>
      </c>
      <c r="H2532" s="64" t="str">
        <f t="shared" si="39"/>
        <v/>
      </c>
      <c r="I2532" s="65" t="str">
        <f>IF(発注書!D2538="","",発注書!D2538)</f>
        <v/>
      </c>
      <c r="J2532" s="66" t="str">
        <f>IF(発注書!D2538="","",発注書!C2538)</f>
        <v/>
      </c>
      <c r="K2532" s="63"/>
      <c r="L2532" s="63"/>
      <c r="M2532" s="63"/>
      <c r="N2532" s="63"/>
    </row>
    <row r="2533" spans="1:14" x14ac:dyDescent="0.55000000000000004">
      <c r="A2533" s="49">
        <v>1266</v>
      </c>
      <c r="B2533" s="50">
        <v>1</v>
      </c>
      <c r="E2533" s="61" t="str">
        <f>IF(発注書!D2539="","",発注書!B2539)</f>
        <v/>
      </c>
      <c r="F2533" s="62" t="str">
        <f>IF(J2533="","",VLOOKUP(J2533,商品マスタ!$B:$D,2,FALSE))</f>
        <v/>
      </c>
      <c r="G2533" s="63" t="str">
        <f>IF(F2533="","",VLOOKUP(F2533,商品マスタ!$C:$D,2,FALSE))</f>
        <v/>
      </c>
      <c r="H2533" s="64" t="str">
        <f t="shared" si="39"/>
        <v/>
      </c>
      <c r="I2533" s="65" t="str">
        <f>IF(発注書!D2539="","",発注書!D2539)</f>
        <v/>
      </c>
      <c r="J2533" s="66" t="str">
        <f>IF(発注書!D2539="","",発注書!C2539)</f>
        <v/>
      </c>
      <c r="K2533" s="63"/>
      <c r="L2533" s="63"/>
      <c r="M2533" s="63"/>
      <c r="N2533" s="63"/>
    </row>
    <row r="2534" spans="1:14" x14ac:dyDescent="0.55000000000000004">
      <c r="B2534" s="50">
        <v>2</v>
      </c>
      <c r="E2534" s="61" t="str">
        <f>IF(発注書!D2540="","",発注書!B2540)</f>
        <v/>
      </c>
      <c r="F2534" s="62" t="str">
        <f>IF(J2534="","",VLOOKUP(J2534,商品マスタ!$B:$D,2,FALSE))</f>
        <v/>
      </c>
      <c r="G2534" s="63" t="str">
        <f>IF(F2534="","",VLOOKUP(F2534,商品マスタ!$C:$D,2,FALSE))</f>
        <v/>
      </c>
      <c r="H2534" s="64" t="str">
        <f t="shared" si="39"/>
        <v/>
      </c>
      <c r="I2534" s="65" t="str">
        <f>IF(発注書!D2540="","",発注書!D2540)</f>
        <v/>
      </c>
      <c r="J2534" s="66" t="str">
        <f>IF(発注書!D2540="","",発注書!C2540)</f>
        <v/>
      </c>
      <c r="K2534" s="63"/>
      <c r="L2534" s="63"/>
      <c r="M2534" s="63"/>
      <c r="N2534" s="63"/>
    </row>
    <row r="2535" spans="1:14" x14ac:dyDescent="0.55000000000000004">
      <c r="A2535" s="49">
        <v>1267</v>
      </c>
      <c r="B2535" s="50">
        <v>1</v>
      </c>
      <c r="E2535" s="61" t="str">
        <f>IF(発注書!D2541="","",発注書!B2541)</f>
        <v/>
      </c>
      <c r="F2535" s="62" t="str">
        <f>IF(J2535="","",VLOOKUP(J2535,商品マスタ!$B:$D,2,FALSE))</f>
        <v/>
      </c>
      <c r="G2535" s="63" t="str">
        <f>IF(F2535="","",VLOOKUP(F2535,商品マスタ!$C:$D,2,FALSE))</f>
        <v/>
      </c>
      <c r="H2535" s="64" t="str">
        <f t="shared" si="39"/>
        <v/>
      </c>
      <c r="I2535" s="65" t="str">
        <f>IF(発注書!D2541="","",発注書!D2541)</f>
        <v/>
      </c>
      <c r="J2535" s="66" t="str">
        <f>IF(発注書!D2541="","",発注書!C2541)</f>
        <v/>
      </c>
      <c r="K2535" s="63"/>
      <c r="L2535" s="63"/>
      <c r="M2535" s="63"/>
      <c r="N2535" s="63"/>
    </row>
    <row r="2536" spans="1:14" x14ac:dyDescent="0.55000000000000004">
      <c r="B2536" s="50">
        <v>2</v>
      </c>
      <c r="E2536" s="61" t="str">
        <f>IF(発注書!D2542="","",発注書!B2542)</f>
        <v/>
      </c>
      <c r="F2536" s="62" t="str">
        <f>IF(J2536="","",VLOOKUP(J2536,商品マスタ!$B:$D,2,FALSE))</f>
        <v/>
      </c>
      <c r="G2536" s="63" t="str">
        <f>IF(F2536="","",VLOOKUP(F2536,商品マスタ!$C:$D,2,FALSE))</f>
        <v/>
      </c>
      <c r="H2536" s="64" t="str">
        <f t="shared" si="39"/>
        <v/>
      </c>
      <c r="I2536" s="65" t="str">
        <f>IF(発注書!D2542="","",発注書!D2542)</f>
        <v/>
      </c>
      <c r="J2536" s="66" t="str">
        <f>IF(発注書!D2542="","",発注書!C2542)</f>
        <v/>
      </c>
      <c r="K2536" s="63"/>
      <c r="L2536" s="63"/>
      <c r="M2536" s="63"/>
      <c r="N2536" s="63"/>
    </row>
    <row r="2537" spans="1:14" x14ac:dyDescent="0.55000000000000004">
      <c r="A2537" s="49">
        <v>1268</v>
      </c>
      <c r="B2537" s="50">
        <v>1</v>
      </c>
      <c r="E2537" s="61" t="str">
        <f>IF(発注書!D2543="","",発注書!B2543)</f>
        <v/>
      </c>
      <c r="F2537" s="62" t="str">
        <f>IF(J2537="","",VLOOKUP(J2537,商品マスタ!$B:$D,2,FALSE))</f>
        <v/>
      </c>
      <c r="G2537" s="63" t="str">
        <f>IF(F2537="","",VLOOKUP(F2537,商品マスタ!$C:$D,2,FALSE))</f>
        <v/>
      </c>
      <c r="H2537" s="64" t="str">
        <f t="shared" si="39"/>
        <v/>
      </c>
      <c r="I2537" s="65" t="str">
        <f>IF(発注書!D2543="","",発注書!D2543)</f>
        <v/>
      </c>
      <c r="J2537" s="66" t="str">
        <f>IF(発注書!D2543="","",発注書!C2543)</f>
        <v/>
      </c>
      <c r="K2537" s="63"/>
      <c r="L2537" s="63"/>
      <c r="M2537" s="63"/>
      <c r="N2537" s="63"/>
    </row>
    <row r="2538" spans="1:14" x14ac:dyDescent="0.55000000000000004">
      <c r="B2538" s="50">
        <v>2</v>
      </c>
      <c r="E2538" s="61" t="str">
        <f>IF(発注書!D2544="","",発注書!B2544)</f>
        <v/>
      </c>
      <c r="F2538" s="62" t="str">
        <f>IF(J2538="","",VLOOKUP(J2538,商品マスタ!$B:$D,2,FALSE))</f>
        <v/>
      </c>
      <c r="G2538" s="63" t="str">
        <f>IF(F2538="","",VLOOKUP(F2538,商品マスタ!$C:$D,2,FALSE))</f>
        <v/>
      </c>
      <c r="H2538" s="64" t="str">
        <f t="shared" si="39"/>
        <v/>
      </c>
      <c r="I2538" s="65" t="str">
        <f>IF(発注書!D2544="","",発注書!D2544)</f>
        <v/>
      </c>
      <c r="J2538" s="66" t="str">
        <f>IF(発注書!D2544="","",発注書!C2544)</f>
        <v/>
      </c>
      <c r="K2538" s="63"/>
      <c r="L2538" s="63"/>
      <c r="M2538" s="63"/>
      <c r="N2538" s="63"/>
    </row>
    <row r="2539" spans="1:14" x14ac:dyDescent="0.55000000000000004">
      <c r="A2539" s="49">
        <v>1269</v>
      </c>
      <c r="B2539" s="50">
        <v>1</v>
      </c>
      <c r="E2539" s="61" t="str">
        <f>IF(発注書!D2545="","",発注書!B2545)</f>
        <v/>
      </c>
      <c r="F2539" s="62" t="str">
        <f>IF(J2539="","",VLOOKUP(J2539,商品マスタ!$B:$D,2,FALSE))</f>
        <v/>
      </c>
      <c r="G2539" s="63" t="str">
        <f>IF(F2539="","",VLOOKUP(F2539,商品マスタ!$C:$D,2,FALSE))</f>
        <v/>
      </c>
      <c r="H2539" s="64" t="str">
        <f t="shared" si="39"/>
        <v/>
      </c>
      <c r="I2539" s="65" t="str">
        <f>IF(発注書!D2545="","",発注書!D2545)</f>
        <v/>
      </c>
      <c r="J2539" s="66" t="str">
        <f>IF(発注書!D2545="","",発注書!C2545)</f>
        <v/>
      </c>
      <c r="K2539" s="63"/>
      <c r="L2539" s="63"/>
      <c r="M2539" s="63"/>
      <c r="N2539" s="63"/>
    </row>
    <row r="2540" spans="1:14" x14ac:dyDescent="0.55000000000000004">
      <c r="B2540" s="50">
        <v>2</v>
      </c>
      <c r="E2540" s="61" t="str">
        <f>IF(発注書!D2546="","",発注書!B2546)</f>
        <v/>
      </c>
      <c r="F2540" s="62" t="str">
        <f>IF(J2540="","",VLOOKUP(J2540,商品マスタ!$B:$D,2,FALSE))</f>
        <v/>
      </c>
      <c r="G2540" s="63" t="str">
        <f>IF(F2540="","",VLOOKUP(F2540,商品マスタ!$C:$D,2,FALSE))</f>
        <v/>
      </c>
      <c r="H2540" s="64" t="str">
        <f t="shared" si="39"/>
        <v/>
      </c>
      <c r="I2540" s="65" t="str">
        <f>IF(発注書!D2546="","",発注書!D2546)</f>
        <v/>
      </c>
      <c r="J2540" s="66" t="str">
        <f>IF(発注書!D2546="","",発注書!C2546)</f>
        <v/>
      </c>
      <c r="K2540" s="63"/>
      <c r="L2540" s="63"/>
      <c r="M2540" s="63"/>
      <c r="N2540" s="63"/>
    </row>
    <row r="2541" spans="1:14" x14ac:dyDescent="0.55000000000000004">
      <c r="A2541" s="49">
        <v>1270</v>
      </c>
      <c r="B2541" s="50">
        <v>1</v>
      </c>
      <c r="E2541" s="61" t="str">
        <f>IF(発注書!D2547="","",発注書!B2547)</f>
        <v/>
      </c>
      <c r="F2541" s="62" t="str">
        <f>IF(J2541="","",VLOOKUP(J2541,商品マスタ!$B:$D,2,FALSE))</f>
        <v/>
      </c>
      <c r="G2541" s="63" t="str">
        <f>IF(F2541="","",VLOOKUP(F2541,商品マスタ!$C:$D,2,FALSE))</f>
        <v/>
      </c>
      <c r="H2541" s="64" t="str">
        <f t="shared" si="39"/>
        <v/>
      </c>
      <c r="I2541" s="65" t="str">
        <f>IF(発注書!D2547="","",発注書!D2547)</f>
        <v/>
      </c>
      <c r="J2541" s="66" t="str">
        <f>IF(発注書!D2547="","",発注書!C2547)</f>
        <v/>
      </c>
      <c r="K2541" s="63"/>
      <c r="L2541" s="63"/>
      <c r="M2541" s="63"/>
      <c r="N2541" s="63"/>
    </row>
    <row r="2542" spans="1:14" x14ac:dyDescent="0.55000000000000004">
      <c r="B2542" s="50">
        <v>2</v>
      </c>
      <c r="E2542" s="61" t="str">
        <f>IF(発注書!D2548="","",発注書!B2548)</f>
        <v/>
      </c>
      <c r="F2542" s="62" t="str">
        <f>IF(J2542="","",VLOOKUP(J2542,商品マスタ!$B:$D,2,FALSE))</f>
        <v/>
      </c>
      <c r="G2542" s="63" t="str">
        <f>IF(F2542="","",VLOOKUP(F2542,商品マスタ!$C:$D,2,FALSE))</f>
        <v/>
      </c>
      <c r="H2542" s="64" t="str">
        <f t="shared" si="39"/>
        <v/>
      </c>
      <c r="I2542" s="65" t="str">
        <f>IF(発注書!D2548="","",発注書!D2548)</f>
        <v/>
      </c>
      <c r="J2542" s="66" t="str">
        <f>IF(発注書!D2548="","",発注書!C2548)</f>
        <v/>
      </c>
      <c r="K2542" s="63"/>
      <c r="L2542" s="63"/>
      <c r="M2542" s="63"/>
      <c r="N2542" s="63"/>
    </row>
    <row r="2543" spans="1:14" x14ac:dyDescent="0.55000000000000004">
      <c r="A2543" s="49">
        <v>1271</v>
      </c>
      <c r="B2543" s="50">
        <v>1</v>
      </c>
      <c r="E2543" s="61" t="str">
        <f>IF(発注書!D2549="","",発注書!B2549)</f>
        <v/>
      </c>
      <c r="F2543" s="62" t="str">
        <f>IF(J2543="","",VLOOKUP(J2543,商品マスタ!$B:$D,2,FALSE))</f>
        <v/>
      </c>
      <c r="G2543" s="63" t="str">
        <f>IF(F2543="","",VLOOKUP(F2543,商品マスタ!$C:$D,2,FALSE))</f>
        <v/>
      </c>
      <c r="H2543" s="64" t="str">
        <f t="shared" si="39"/>
        <v/>
      </c>
      <c r="I2543" s="65" t="str">
        <f>IF(発注書!D2549="","",発注書!D2549)</f>
        <v/>
      </c>
      <c r="J2543" s="66" t="str">
        <f>IF(発注書!D2549="","",発注書!C2549)</f>
        <v/>
      </c>
      <c r="K2543" s="63"/>
      <c r="L2543" s="63"/>
      <c r="M2543" s="63"/>
      <c r="N2543" s="63"/>
    </row>
    <row r="2544" spans="1:14" x14ac:dyDescent="0.55000000000000004">
      <c r="B2544" s="50">
        <v>2</v>
      </c>
      <c r="E2544" s="61" t="str">
        <f>IF(発注書!D2550="","",発注書!B2550)</f>
        <v/>
      </c>
      <c r="F2544" s="62" t="str">
        <f>IF(J2544="","",VLOOKUP(J2544,商品マスタ!$B:$D,2,FALSE))</f>
        <v/>
      </c>
      <c r="G2544" s="63" t="str">
        <f>IF(F2544="","",VLOOKUP(F2544,商品マスタ!$C:$D,2,FALSE))</f>
        <v/>
      </c>
      <c r="H2544" s="64" t="str">
        <f t="shared" si="39"/>
        <v/>
      </c>
      <c r="I2544" s="65" t="str">
        <f>IF(発注書!D2550="","",発注書!D2550)</f>
        <v/>
      </c>
      <c r="J2544" s="66" t="str">
        <f>IF(発注書!D2550="","",発注書!C2550)</f>
        <v/>
      </c>
      <c r="K2544" s="63"/>
      <c r="L2544" s="63"/>
      <c r="M2544" s="63"/>
      <c r="N2544" s="63"/>
    </row>
    <row r="2545" spans="1:14" x14ac:dyDescent="0.55000000000000004">
      <c r="A2545" s="49">
        <v>1272</v>
      </c>
      <c r="B2545" s="50">
        <v>1</v>
      </c>
      <c r="E2545" s="61" t="str">
        <f>IF(発注書!D2551="","",発注書!B2551)</f>
        <v/>
      </c>
      <c r="F2545" s="62" t="str">
        <f>IF(J2545="","",VLOOKUP(J2545,商品マスタ!$B:$D,2,FALSE))</f>
        <v/>
      </c>
      <c r="G2545" s="63" t="str">
        <f>IF(F2545="","",VLOOKUP(F2545,商品マスタ!$C:$D,2,FALSE))</f>
        <v/>
      </c>
      <c r="H2545" s="64" t="str">
        <f t="shared" si="39"/>
        <v/>
      </c>
      <c r="I2545" s="65" t="str">
        <f>IF(発注書!D2551="","",発注書!D2551)</f>
        <v/>
      </c>
      <c r="J2545" s="66" t="str">
        <f>IF(発注書!D2551="","",発注書!C2551)</f>
        <v/>
      </c>
      <c r="K2545" s="63"/>
      <c r="L2545" s="63"/>
      <c r="M2545" s="63"/>
      <c r="N2545" s="63"/>
    </row>
    <row r="2546" spans="1:14" x14ac:dyDescent="0.55000000000000004">
      <c r="B2546" s="50">
        <v>2</v>
      </c>
      <c r="E2546" s="61" t="str">
        <f>IF(発注書!D2552="","",発注書!B2552)</f>
        <v/>
      </c>
      <c r="F2546" s="62" t="str">
        <f>IF(J2546="","",VLOOKUP(J2546,商品マスタ!$B:$D,2,FALSE))</f>
        <v/>
      </c>
      <c r="G2546" s="63" t="str">
        <f>IF(F2546="","",VLOOKUP(F2546,商品マスタ!$C:$D,2,FALSE))</f>
        <v/>
      </c>
      <c r="H2546" s="64" t="str">
        <f t="shared" si="39"/>
        <v/>
      </c>
      <c r="I2546" s="65" t="str">
        <f>IF(発注書!D2552="","",発注書!D2552)</f>
        <v/>
      </c>
      <c r="J2546" s="66" t="str">
        <f>IF(発注書!D2552="","",発注書!C2552)</f>
        <v/>
      </c>
      <c r="K2546" s="63"/>
      <c r="L2546" s="63"/>
      <c r="M2546" s="63"/>
      <c r="N2546" s="63"/>
    </row>
    <row r="2547" spans="1:14" x14ac:dyDescent="0.55000000000000004">
      <c r="A2547" s="49">
        <v>1273</v>
      </c>
      <c r="B2547" s="50">
        <v>1</v>
      </c>
      <c r="E2547" s="61" t="str">
        <f>IF(発注書!D2553="","",発注書!B2553)</f>
        <v/>
      </c>
      <c r="F2547" s="62" t="str">
        <f>IF(J2547="","",VLOOKUP(J2547,商品マスタ!$B:$D,2,FALSE))</f>
        <v/>
      </c>
      <c r="G2547" s="63" t="str">
        <f>IF(F2547="","",VLOOKUP(F2547,商品マスタ!$C:$D,2,FALSE))</f>
        <v/>
      </c>
      <c r="H2547" s="64" t="str">
        <f t="shared" si="39"/>
        <v/>
      </c>
      <c r="I2547" s="65" t="str">
        <f>IF(発注書!D2553="","",発注書!D2553)</f>
        <v/>
      </c>
      <c r="J2547" s="66" t="str">
        <f>IF(発注書!D2553="","",発注書!C2553)</f>
        <v/>
      </c>
      <c r="K2547" s="63"/>
      <c r="L2547" s="63"/>
      <c r="M2547" s="63"/>
      <c r="N2547" s="63"/>
    </row>
    <row r="2548" spans="1:14" x14ac:dyDescent="0.55000000000000004">
      <c r="B2548" s="50">
        <v>2</v>
      </c>
      <c r="E2548" s="61" t="str">
        <f>IF(発注書!D2554="","",発注書!B2554)</f>
        <v/>
      </c>
      <c r="F2548" s="62" t="str">
        <f>IF(J2548="","",VLOOKUP(J2548,商品マスタ!$B:$D,2,FALSE))</f>
        <v/>
      </c>
      <c r="G2548" s="63" t="str">
        <f>IF(F2548="","",VLOOKUP(F2548,商品マスタ!$C:$D,2,FALSE))</f>
        <v/>
      </c>
      <c r="H2548" s="64" t="str">
        <f t="shared" si="39"/>
        <v/>
      </c>
      <c r="I2548" s="65" t="str">
        <f>IF(発注書!D2554="","",発注書!D2554)</f>
        <v/>
      </c>
      <c r="J2548" s="66" t="str">
        <f>IF(発注書!D2554="","",発注書!C2554)</f>
        <v/>
      </c>
      <c r="K2548" s="63"/>
      <c r="L2548" s="63"/>
      <c r="M2548" s="63"/>
      <c r="N2548" s="63"/>
    </row>
    <row r="2549" spans="1:14" x14ac:dyDescent="0.55000000000000004">
      <c r="A2549" s="49">
        <v>1274</v>
      </c>
      <c r="B2549" s="50">
        <v>1</v>
      </c>
      <c r="E2549" s="61" t="str">
        <f>IF(発注書!D2555="","",発注書!B2555)</f>
        <v/>
      </c>
      <c r="F2549" s="62" t="str">
        <f>IF(J2549="","",VLOOKUP(J2549,商品マスタ!$B:$D,2,FALSE))</f>
        <v/>
      </c>
      <c r="G2549" s="63" t="str">
        <f>IF(F2549="","",VLOOKUP(F2549,商品マスタ!$C:$D,2,FALSE))</f>
        <v/>
      </c>
      <c r="H2549" s="64" t="str">
        <f t="shared" si="39"/>
        <v/>
      </c>
      <c r="I2549" s="65" t="str">
        <f>IF(発注書!D2555="","",発注書!D2555)</f>
        <v/>
      </c>
      <c r="J2549" s="66" t="str">
        <f>IF(発注書!D2555="","",発注書!C2555)</f>
        <v/>
      </c>
      <c r="K2549" s="63"/>
      <c r="L2549" s="63"/>
      <c r="M2549" s="63"/>
      <c r="N2549" s="63"/>
    </row>
    <row r="2550" spans="1:14" x14ac:dyDescent="0.55000000000000004">
      <c r="B2550" s="50">
        <v>2</v>
      </c>
      <c r="E2550" s="61" t="str">
        <f>IF(発注書!D2556="","",発注書!B2556)</f>
        <v/>
      </c>
      <c r="F2550" s="62" t="str">
        <f>IF(J2550="","",VLOOKUP(J2550,商品マスタ!$B:$D,2,FALSE))</f>
        <v/>
      </c>
      <c r="G2550" s="63" t="str">
        <f>IF(F2550="","",VLOOKUP(F2550,商品マスタ!$C:$D,2,FALSE))</f>
        <v/>
      </c>
      <c r="H2550" s="64" t="str">
        <f t="shared" si="39"/>
        <v/>
      </c>
      <c r="I2550" s="65" t="str">
        <f>IF(発注書!D2556="","",発注書!D2556)</f>
        <v/>
      </c>
      <c r="J2550" s="66" t="str">
        <f>IF(発注書!D2556="","",発注書!C2556)</f>
        <v/>
      </c>
      <c r="K2550" s="63"/>
      <c r="L2550" s="63"/>
      <c r="M2550" s="63"/>
      <c r="N2550" s="63"/>
    </row>
    <row r="2551" spans="1:14" x14ac:dyDescent="0.55000000000000004">
      <c r="A2551" s="49">
        <v>1275</v>
      </c>
      <c r="B2551" s="50">
        <v>1</v>
      </c>
      <c r="E2551" s="61" t="str">
        <f>IF(発注書!D2557="","",発注書!B2557)</f>
        <v/>
      </c>
      <c r="F2551" s="62" t="str">
        <f>IF(J2551="","",VLOOKUP(J2551,商品マスタ!$B:$D,2,FALSE))</f>
        <v/>
      </c>
      <c r="G2551" s="63" t="str">
        <f>IF(F2551="","",VLOOKUP(F2551,商品マスタ!$C:$D,2,FALSE))</f>
        <v/>
      </c>
      <c r="H2551" s="64" t="str">
        <f t="shared" si="39"/>
        <v/>
      </c>
      <c r="I2551" s="65" t="str">
        <f>IF(発注書!D2557="","",発注書!D2557)</f>
        <v/>
      </c>
      <c r="J2551" s="66" t="str">
        <f>IF(発注書!D2557="","",発注書!C2557)</f>
        <v/>
      </c>
      <c r="K2551" s="63"/>
      <c r="L2551" s="63"/>
      <c r="M2551" s="63"/>
      <c r="N2551" s="63"/>
    </row>
    <row r="2552" spans="1:14" x14ac:dyDescent="0.55000000000000004">
      <c r="B2552" s="50">
        <v>2</v>
      </c>
      <c r="E2552" s="61" t="str">
        <f>IF(発注書!D2558="","",発注書!B2558)</f>
        <v/>
      </c>
      <c r="F2552" s="62" t="str">
        <f>IF(J2552="","",VLOOKUP(J2552,商品マスタ!$B:$D,2,FALSE))</f>
        <v/>
      </c>
      <c r="G2552" s="63" t="str">
        <f>IF(F2552="","",VLOOKUP(F2552,商品マスタ!$C:$D,2,FALSE))</f>
        <v/>
      </c>
      <c r="H2552" s="64" t="str">
        <f t="shared" si="39"/>
        <v/>
      </c>
      <c r="I2552" s="65" t="str">
        <f>IF(発注書!D2558="","",発注書!D2558)</f>
        <v/>
      </c>
      <c r="J2552" s="66" t="str">
        <f>IF(発注書!D2558="","",発注書!C2558)</f>
        <v/>
      </c>
      <c r="K2552" s="63"/>
      <c r="L2552" s="63"/>
      <c r="M2552" s="63"/>
      <c r="N2552" s="63"/>
    </row>
    <row r="2553" spans="1:14" x14ac:dyDescent="0.55000000000000004">
      <c r="A2553" s="49">
        <v>1276</v>
      </c>
      <c r="B2553" s="50">
        <v>1</v>
      </c>
      <c r="E2553" s="61" t="str">
        <f>IF(発注書!D2559="","",発注書!B2559)</f>
        <v/>
      </c>
      <c r="F2553" s="62" t="str">
        <f>IF(J2553="","",VLOOKUP(J2553,商品マスタ!$B:$D,2,FALSE))</f>
        <v/>
      </c>
      <c r="G2553" s="63" t="str">
        <f>IF(F2553="","",VLOOKUP(F2553,商品マスタ!$C:$D,2,FALSE))</f>
        <v/>
      </c>
      <c r="H2553" s="64" t="str">
        <f t="shared" si="39"/>
        <v/>
      </c>
      <c r="I2553" s="65" t="str">
        <f>IF(発注書!D2559="","",発注書!D2559)</f>
        <v/>
      </c>
      <c r="J2553" s="66" t="str">
        <f>IF(発注書!D2559="","",発注書!C2559)</f>
        <v/>
      </c>
      <c r="K2553" s="63"/>
      <c r="L2553" s="63"/>
      <c r="M2553" s="63"/>
      <c r="N2553" s="63"/>
    </row>
    <row r="2554" spans="1:14" x14ac:dyDescent="0.55000000000000004">
      <c r="B2554" s="50">
        <v>2</v>
      </c>
      <c r="E2554" s="61" t="str">
        <f>IF(発注書!D2560="","",発注書!B2560)</f>
        <v/>
      </c>
      <c r="F2554" s="62" t="str">
        <f>IF(J2554="","",VLOOKUP(J2554,商品マスタ!$B:$D,2,FALSE))</f>
        <v/>
      </c>
      <c r="G2554" s="63" t="str">
        <f>IF(F2554="","",VLOOKUP(F2554,商品マスタ!$C:$D,2,FALSE))</f>
        <v/>
      </c>
      <c r="H2554" s="64" t="str">
        <f t="shared" si="39"/>
        <v/>
      </c>
      <c r="I2554" s="65" t="str">
        <f>IF(発注書!D2560="","",発注書!D2560)</f>
        <v/>
      </c>
      <c r="J2554" s="66" t="str">
        <f>IF(発注書!D2560="","",発注書!C2560)</f>
        <v/>
      </c>
      <c r="K2554" s="63"/>
      <c r="L2554" s="63"/>
      <c r="M2554" s="63"/>
      <c r="N2554" s="63"/>
    </row>
    <row r="2555" spans="1:14" x14ac:dyDescent="0.55000000000000004">
      <c r="A2555" s="49">
        <v>1277</v>
      </c>
      <c r="B2555" s="50">
        <v>1</v>
      </c>
      <c r="E2555" s="61" t="str">
        <f>IF(発注書!D2561="","",発注書!B2561)</f>
        <v/>
      </c>
      <c r="F2555" s="62" t="str">
        <f>IF(J2555="","",VLOOKUP(J2555,商品マスタ!$B:$D,2,FALSE))</f>
        <v/>
      </c>
      <c r="G2555" s="63" t="str">
        <f>IF(F2555="","",VLOOKUP(F2555,商品マスタ!$C:$D,2,FALSE))</f>
        <v/>
      </c>
      <c r="H2555" s="64" t="str">
        <f t="shared" si="39"/>
        <v/>
      </c>
      <c r="I2555" s="65" t="str">
        <f>IF(発注書!D2561="","",発注書!D2561)</f>
        <v/>
      </c>
      <c r="J2555" s="66" t="str">
        <f>IF(発注書!D2561="","",発注書!C2561)</f>
        <v/>
      </c>
      <c r="K2555" s="63"/>
      <c r="L2555" s="63"/>
      <c r="M2555" s="63"/>
      <c r="N2555" s="63"/>
    </row>
    <row r="2556" spans="1:14" x14ac:dyDescent="0.55000000000000004">
      <c r="B2556" s="50">
        <v>2</v>
      </c>
      <c r="E2556" s="61" t="str">
        <f>IF(発注書!D2562="","",発注書!B2562)</f>
        <v/>
      </c>
      <c r="F2556" s="62" t="str">
        <f>IF(J2556="","",VLOOKUP(J2556,商品マスタ!$B:$D,2,FALSE))</f>
        <v/>
      </c>
      <c r="G2556" s="63" t="str">
        <f>IF(F2556="","",VLOOKUP(F2556,商品マスタ!$C:$D,2,FALSE))</f>
        <v/>
      </c>
      <c r="H2556" s="64" t="str">
        <f t="shared" si="39"/>
        <v/>
      </c>
      <c r="I2556" s="65" t="str">
        <f>IF(発注書!D2562="","",発注書!D2562)</f>
        <v/>
      </c>
      <c r="J2556" s="66" t="str">
        <f>IF(発注書!D2562="","",発注書!C2562)</f>
        <v/>
      </c>
      <c r="K2556" s="63"/>
      <c r="L2556" s="63"/>
      <c r="M2556" s="63"/>
      <c r="N2556" s="63"/>
    </row>
    <row r="2557" spans="1:14" x14ac:dyDescent="0.55000000000000004">
      <c r="A2557" s="49">
        <v>1278</v>
      </c>
      <c r="B2557" s="50">
        <v>1</v>
      </c>
      <c r="E2557" s="61" t="str">
        <f>IF(発注書!D2563="","",発注書!B2563)</f>
        <v/>
      </c>
      <c r="F2557" s="62" t="str">
        <f>IF(J2557="","",VLOOKUP(J2557,商品マスタ!$B:$D,2,FALSE))</f>
        <v/>
      </c>
      <c r="G2557" s="63" t="str">
        <f>IF(F2557="","",VLOOKUP(F2557,商品マスタ!$C:$D,2,FALSE))</f>
        <v/>
      </c>
      <c r="H2557" s="64" t="str">
        <f t="shared" si="39"/>
        <v/>
      </c>
      <c r="I2557" s="65" t="str">
        <f>IF(発注書!D2563="","",発注書!D2563)</f>
        <v/>
      </c>
      <c r="J2557" s="66" t="str">
        <f>IF(発注書!D2563="","",発注書!C2563)</f>
        <v/>
      </c>
      <c r="K2557" s="63"/>
      <c r="L2557" s="63"/>
      <c r="M2557" s="63"/>
      <c r="N2557" s="63"/>
    </row>
    <row r="2558" spans="1:14" x14ac:dyDescent="0.55000000000000004">
      <c r="B2558" s="50">
        <v>2</v>
      </c>
      <c r="E2558" s="61" t="str">
        <f>IF(発注書!D2564="","",発注書!B2564)</f>
        <v/>
      </c>
      <c r="F2558" s="62" t="str">
        <f>IF(J2558="","",VLOOKUP(J2558,商品マスタ!$B:$D,2,FALSE))</f>
        <v/>
      </c>
      <c r="G2558" s="63" t="str">
        <f>IF(F2558="","",VLOOKUP(F2558,商品マスタ!$C:$D,2,FALSE))</f>
        <v/>
      </c>
      <c r="H2558" s="64" t="str">
        <f t="shared" si="39"/>
        <v/>
      </c>
      <c r="I2558" s="65" t="str">
        <f>IF(発注書!D2564="","",発注書!D2564)</f>
        <v/>
      </c>
      <c r="J2558" s="66" t="str">
        <f>IF(発注書!D2564="","",発注書!C2564)</f>
        <v/>
      </c>
      <c r="K2558" s="63"/>
      <c r="L2558" s="63"/>
      <c r="M2558" s="63"/>
      <c r="N2558" s="63"/>
    </row>
    <row r="2559" spans="1:14" x14ac:dyDescent="0.55000000000000004">
      <c r="A2559" s="49">
        <v>1279</v>
      </c>
      <c r="B2559" s="50">
        <v>1</v>
      </c>
      <c r="E2559" s="61" t="str">
        <f>IF(発注書!D2565="","",発注書!B2565)</f>
        <v/>
      </c>
      <c r="F2559" s="62" t="str">
        <f>IF(J2559="","",VLOOKUP(J2559,商品マスタ!$B:$D,2,FALSE))</f>
        <v/>
      </c>
      <c r="G2559" s="63" t="str">
        <f>IF(F2559="","",VLOOKUP(F2559,商品マスタ!$C:$D,2,FALSE))</f>
        <v/>
      </c>
      <c r="H2559" s="64" t="str">
        <f t="shared" si="39"/>
        <v/>
      </c>
      <c r="I2559" s="65" t="str">
        <f>IF(発注書!D2565="","",発注書!D2565)</f>
        <v/>
      </c>
      <c r="J2559" s="66" t="str">
        <f>IF(発注書!D2565="","",発注書!C2565)</f>
        <v/>
      </c>
      <c r="K2559" s="63"/>
      <c r="L2559" s="63"/>
      <c r="M2559" s="63"/>
      <c r="N2559" s="63"/>
    </row>
    <row r="2560" spans="1:14" x14ac:dyDescent="0.55000000000000004">
      <c r="B2560" s="50">
        <v>2</v>
      </c>
      <c r="E2560" s="61" t="str">
        <f>IF(発注書!D2566="","",発注書!B2566)</f>
        <v/>
      </c>
      <c r="F2560" s="62" t="str">
        <f>IF(J2560="","",VLOOKUP(J2560,商品マスタ!$B:$D,2,FALSE))</f>
        <v/>
      </c>
      <c r="G2560" s="63" t="str">
        <f>IF(F2560="","",VLOOKUP(F2560,商品マスタ!$C:$D,2,FALSE))</f>
        <v/>
      </c>
      <c r="H2560" s="64" t="str">
        <f t="shared" si="39"/>
        <v/>
      </c>
      <c r="I2560" s="65" t="str">
        <f>IF(発注書!D2566="","",発注書!D2566)</f>
        <v/>
      </c>
      <c r="J2560" s="66" t="str">
        <f>IF(発注書!D2566="","",発注書!C2566)</f>
        <v/>
      </c>
      <c r="K2560" s="63"/>
      <c r="L2560" s="63"/>
      <c r="M2560" s="63"/>
      <c r="N2560" s="63"/>
    </row>
    <row r="2561" spans="1:14" x14ac:dyDescent="0.55000000000000004">
      <c r="A2561" s="49">
        <v>1280</v>
      </c>
      <c r="B2561" s="50">
        <v>1</v>
      </c>
      <c r="E2561" s="61" t="str">
        <f>IF(発注書!D2567="","",発注書!B2567)</f>
        <v/>
      </c>
      <c r="F2561" s="62" t="str">
        <f>IF(J2561="","",VLOOKUP(J2561,商品マスタ!$B:$D,2,FALSE))</f>
        <v/>
      </c>
      <c r="G2561" s="63" t="str">
        <f>IF(F2561="","",VLOOKUP(F2561,商品マスタ!$C:$D,2,FALSE))</f>
        <v/>
      </c>
      <c r="H2561" s="64" t="str">
        <f t="shared" si="39"/>
        <v/>
      </c>
      <c r="I2561" s="65" t="str">
        <f>IF(発注書!D2567="","",発注書!D2567)</f>
        <v/>
      </c>
      <c r="J2561" s="66" t="str">
        <f>IF(発注書!D2567="","",発注書!C2567)</f>
        <v/>
      </c>
      <c r="K2561" s="63"/>
      <c r="L2561" s="63"/>
      <c r="M2561" s="63"/>
      <c r="N2561" s="63"/>
    </row>
    <row r="2562" spans="1:14" x14ac:dyDescent="0.55000000000000004">
      <c r="B2562" s="50">
        <v>2</v>
      </c>
      <c r="E2562" s="61" t="str">
        <f>IF(発注書!D2568="","",発注書!B2568)</f>
        <v/>
      </c>
      <c r="F2562" s="62" t="str">
        <f>IF(J2562="","",VLOOKUP(J2562,商品マスタ!$B:$D,2,FALSE))</f>
        <v/>
      </c>
      <c r="G2562" s="63" t="str">
        <f>IF(F2562="","",VLOOKUP(F2562,商品マスタ!$C:$D,2,FALSE))</f>
        <v/>
      </c>
      <c r="H2562" s="64" t="str">
        <f t="shared" si="39"/>
        <v/>
      </c>
      <c r="I2562" s="65" t="str">
        <f>IF(発注書!D2568="","",発注書!D2568)</f>
        <v/>
      </c>
      <c r="J2562" s="66" t="str">
        <f>IF(発注書!D2568="","",発注書!C2568)</f>
        <v/>
      </c>
      <c r="K2562" s="63"/>
      <c r="L2562" s="63"/>
      <c r="M2562" s="63"/>
      <c r="N2562" s="63"/>
    </row>
    <row r="2563" spans="1:14" x14ac:dyDescent="0.55000000000000004">
      <c r="A2563" s="49">
        <v>1281</v>
      </c>
      <c r="B2563" s="50">
        <v>1</v>
      </c>
      <c r="E2563" s="61" t="str">
        <f>IF(発注書!D2569="","",発注書!B2569)</f>
        <v/>
      </c>
      <c r="F2563" s="62" t="str">
        <f>IF(J2563="","",VLOOKUP(J2563,商品マスタ!$B:$D,2,FALSE))</f>
        <v/>
      </c>
      <c r="G2563" s="63" t="str">
        <f>IF(F2563="","",VLOOKUP(F2563,商品マスタ!$C:$D,2,FALSE))</f>
        <v/>
      </c>
      <c r="H2563" s="64" t="str">
        <f t="shared" si="39"/>
        <v/>
      </c>
      <c r="I2563" s="65" t="str">
        <f>IF(発注書!D2569="","",発注書!D2569)</f>
        <v/>
      </c>
      <c r="J2563" s="66" t="str">
        <f>IF(発注書!D2569="","",発注書!C2569)</f>
        <v/>
      </c>
      <c r="K2563" s="63"/>
      <c r="L2563" s="63"/>
      <c r="M2563" s="63"/>
      <c r="N2563" s="63"/>
    </row>
    <row r="2564" spans="1:14" x14ac:dyDescent="0.55000000000000004">
      <c r="B2564" s="50">
        <v>2</v>
      </c>
      <c r="E2564" s="61" t="str">
        <f>IF(発注書!D2570="","",発注書!B2570)</f>
        <v/>
      </c>
      <c r="F2564" s="62" t="str">
        <f>IF(J2564="","",VLOOKUP(J2564,商品マスタ!$B:$D,2,FALSE))</f>
        <v/>
      </c>
      <c r="G2564" s="63" t="str">
        <f>IF(F2564="","",VLOOKUP(F2564,商品マスタ!$C:$D,2,FALSE))</f>
        <v/>
      </c>
      <c r="H2564" s="64" t="str">
        <f t="shared" ref="H2564:H2627" si="40">IF(E2564="","",IF(E2564="",LEN(SUBSTITUTE(D2564," ","")),LEN(SUBSTITUTE(E2564," ",""))))</f>
        <v/>
      </c>
      <c r="I2564" s="65" t="str">
        <f>IF(発注書!D2570="","",発注書!D2570)</f>
        <v/>
      </c>
      <c r="J2564" s="66" t="str">
        <f>IF(発注書!D2570="","",発注書!C2570)</f>
        <v/>
      </c>
      <c r="K2564" s="63"/>
      <c r="L2564" s="63"/>
      <c r="M2564" s="63"/>
      <c r="N2564" s="63"/>
    </row>
    <row r="2565" spans="1:14" x14ac:dyDescent="0.55000000000000004">
      <c r="A2565" s="49">
        <v>1282</v>
      </c>
      <c r="B2565" s="50">
        <v>1</v>
      </c>
      <c r="E2565" s="61" t="str">
        <f>IF(発注書!D2571="","",発注書!B2571)</f>
        <v/>
      </c>
      <c r="F2565" s="62" t="str">
        <f>IF(J2565="","",VLOOKUP(J2565,商品マスタ!$B:$D,2,FALSE))</f>
        <v/>
      </c>
      <c r="G2565" s="63" t="str">
        <f>IF(F2565="","",VLOOKUP(F2565,商品マスタ!$C:$D,2,FALSE))</f>
        <v/>
      </c>
      <c r="H2565" s="64" t="str">
        <f t="shared" si="40"/>
        <v/>
      </c>
      <c r="I2565" s="65" t="str">
        <f>IF(発注書!D2571="","",発注書!D2571)</f>
        <v/>
      </c>
      <c r="J2565" s="66" t="str">
        <f>IF(発注書!D2571="","",発注書!C2571)</f>
        <v/>
      </c>
      <c r="K2565" s="63"/>
      <c r="L2565" s="63"/>
      <c r="M2565" s="63"/>
      <c r="N2565" s="63"/>
    </row>
    <row r="2566" spans="1:14" x14ac:dyDescent="0.55000000000000004">
      <c r="B2566" s="50">
        <v>2</v>
      </c>
      <c r="E2566" s="61" t="str">
        <f>IF(発注書!D2572="","",発注書!B2572)</f>
        <v/>
      </c>
      <c r="F2566" s="62" t="str">
        <f>IF(J2566="","",VLOOKUP(J2566,商品マスタ!$B:$D,2,FALSE))</f>
        <v/>
      </c>
      <c r="G2566" s="63" t="str">
        <f>IF(F2566="","",VLOOKUP(F2566,商品マスタ!$C:$D,2,FALSE))</f>
        <v/>
      </c>
      <c r="H2566" s="64" t="str">
        <f t="shared" si="40"/>
        <v/>
      </c>
      <c r="I2566" s="65" t="str">
        <f>IF(発注書!D2572="","",発注書!D2572)</f>
        <v/>
      </c>
      <c r="J2566" s="66" t="str">
        <f>IF(発注書!D2572="","",発注書!C2572)</f>
        <v/>
      </c>
      <c r="K2566" s="63"/>
      <c r="L2566" s="63"/>
      <c r="M2566" s="63"/>
      <c r="N2566" s="63"/>
    </row>
    <row r="2567" spans="1:14" x14ac:dyDescent="0.55000000000000004">
      <c r="A2567" s="49">
        <v>1283</v>
      </c>
      <c r="B2567" s="50">
        <v>1</v>
      </c>
      <c r="E2567" s="61" t="str">
        <f>IF(発注書!D2573="","",発注書!B2573)</f>
        <v/>
      </c>
      <c r="F2567" s="62" t="str">
        <f>IF(J2567="","",VLOOKUP(J2567,商品マスタ!$B:$D,2,FALSE))</f>
        <v/>
      </c>
      <c r="G2567" s="63" t="str">
        <f>IF(F2567="","",VLOOKUP(F2567,商品マスタ!$C:$D,2,FALSE))</f>
        <v/>
      </c>
      <c r="H2567" s="64" t="str">
        <f t="shared" si="40"/>
        <v/>
      </c>
      <c r="I2567" s="65" t="str">
        <f>IF(発注書!D2573="","",発注書!D2573)</f>
        <v/>
      </c>
      <c r="J2567" s="66" t="str">
        <f>IF(発注書!D2573="","",発注書!C2573)</f>
        <v/>
      </c>
      <c r="K2567" s="63"/>
      <c r="L2567" s="63"/>
      <c r="M2567" s="63"/>
      <c r="N2567" s="63"/>
    </row>
    <row r="2568" spans="1:14" x14ac:dyDescent="0.55000000000000004">
      <c r="B2568" s="50">
        <v>2</v>
      </c>
      <c r="E2568" s="61" t="str">
        <f>IF(発注書!D2574="","",発注書!B2574)</f>
        <v/>
      </c>
      <c r="F2568" s="62" t="str">
        <f>IF(J2568="","",VLOOKUP(J2568,商品マスタ!$B:$D,2,FALSE))</f>
        <v/>
      </c>
      <c r="G2568" s="63" t="str">
        <f>IF(F2568="","",VLOOKUP(F2568,商品マスタ!$C:$D,2,FALSE))</f>
        <v/>
      </c>
      <c r="H2568" s="64" t="str">
        <f t="shared" si="40"/>
        <v/>
      </c>
      <c r="I2568" s="65" t="str">
        <f>IF(発注書!D2574="","",発注書!D2574)</f>
        <v/>
      </c>
      <c r="J2568" s="66" t="str">
        <f>IF(発注書!D2574="","",発注書!C2574)</f>
        <v/>
      </c>
      <c r="K2568" s="63"/>
      <c r="L2568" s="63"/>
      <c r="M2568" s="63"/>
      <c r="N2568" s="63"/>
    </row>
    <row r="2569" spans="1:14" x14ac:dyDescent="0.55000000000000004">
      <c r="A2569" s="49">
        <v>1284</v>
      </c>
      <c r="B2569" s="50">
        <v>1</v>
      </c>
      <c r="E2569" s="61" t="str">
        <f>IF(発注書!D2575="","",発注書!B2575)</f>
        <v/>
      </c>
      <c r="F2569" s="62" t="str">
        <f>IF(J2569="","",VLOOKUP(J2569,商品マスタ!$B:$D,2,FALSE))</f>
        <v/>
      </c>
      <c r="G2569" s="63" t="str">
        <f>IF(F2569="","",VLOOKUP(F2569,商品マスタ!$C:$D,2,FALSE))</f>
        <v/>
      </c>
      <c r="H2569" s="64" t="str">
        <f t="shared" si="40"/>
        <v/>
      </c>
      <c r="I2569" s="65" t="str">
        <f>IF(発注書!D2575="","",発注書!D2575)</f>
        <v/>
      </c>
      <c r="J2569" s="66" t="str">
        <f>IF(発注書!D2575="","",発注書!C2575)</f>
        <v/>
      </c>
      <c r="K2569" s="63"/>
      <c r="L2569" s="63"/>
      <c r="M2569" s="63"/>
      <c r="N2569" s="63"/>
    </row>
    <row r="2570" spans="1:14" x14ac:dyDescent="0.55000000000000004">
      <c r="B2570" s="50">
        <v>2</v>
      </c>
      <c r="E2570" s="61" t="str">
        <f>IF(発注書!D2576="","",発注書!B2576)</f>
        <v/>
      </c>
      <c r="F2570" s="62" t="str">
        <f>IF(J2570="","",VLOOKUP(J2570,商品マスタ!$B:$D,2,FALSE))</f>
        <v/>
      </c>
      <c r="G2570" s="63" t="str">
        <f>IF(F2570="","",VLOOKUP(F2570,商品マスタ!$C:$D,2,FALSE))</f>
        <v/>
      </c>
      <c r="H2570" s="64" t="str">
        <f t="shared" si="40"/>
        <v/>
      </c>
      <c r="I2570" s="65" t="str">
        <f>IF(発注書!D2576="","",発注書!D2576)</f>
        <v/>
      </c>
      <c r="J2570" s="66" t="str">
        <f>IF(発注書!D2576="","",発注書!C2576)</f>
        <v/>
      </c>
      <c r="K2570" s="63"/>
      <c r="L2570" s="63"/>
      <c r="M2570" s="63"/>
      <c r="N2570" s="63"/>
    </row>
    <row r="2571" spans="1:14" x14ac:dyDescent="0.55000000000000004">
      <c r="A2571" s="49">
        <v>1285</v>
      </c>
      <c r="B2571" s="50">
        <v>1</v>
      </c>
      <c r="E2571" s="61" t="str">
        <f>IF(発注書!D2577="","",発注書!B2577)</f>
        <v/>
      </c>
      <c r="F2571" s="62" t="str">
        <f>IF(J2571="","",VLOOKUP(J2571,商品マスタ!$B:$D,2,FALSE))</f>
        <v/>
      </c>
      <c r="G2571" s="63" t="str">
        <f>IF(F2571="","",VLOOKUP(F2571,商品マスタ!$C:$D,2,FALSE))</f>
        <v/>
      </c>
      <c r="H2571" s="64" t="str">
        <f t="shared" si="40"/>
        <v/>
      </c>
      <c r="I2571" s="65" t="str">
        <f>IF(発注書!D2577="","",発注書!D2577)</f>
        <v/>
      </c>
      <c r="J2571" s="66" t="str">
        <f>IF(発注書!D2577="","",発注書!C2577)</f>
        <v/>
      </c>
      <c r="K2571" s="63"/>
      <c r="L2571" s="63"/>
      <c r="M2571" s="63"/>
      <c r="N2571" s="63"/>
    </row>
    <row r="2572" spans="1:14" x14ac:dyDescent="0.55000000000000004">
      <c r="B2572" s="50">
        <v>2</v>
      </c>
      <c r="E2572" s="61" t="str">
        <f>IF(発注書!D2578="","",発注書!B2578)</f>
        <v/>
      </c>
      <c r="F2572" s="62" t="str">
        <f>IF(J2572="","",VLOOKUP(J2572,商品マスタ!$B:$D,2,FALSE))</f>
        <v/>
      </c>
      <c r="G2572" s="63" t="str">
        <f>IF(F2572="","",VLOOKUP(F2572,商品マスタ!$C:$D,2,FALSE))</f>
        <v/>
      </c>
      <c r="H2572" s="64" t="str">
        <f t="shared" si="40"/>
        <v/>
      </c>
      <c r="I2572" s="65" t="str">
        <f>IF(発注書!D2578="","",発注書!D2578)</f>
        <v/>
      </c>
      <c r="J2572" s="66" t="str">
        <f>IF(発注書!D2578="","",発注書!C2578)</f>
        <v/>
      </c>
      <c r="K2572" s="63"/>
      <c r="L2572" s="63"/>
      <c r="M2572" s="63"/>
      <c r="N2572" s="63"/>
    </row>
    <row r="2573" spans="1:14" x14ac:dyDescent="0.55000000000000004">
      <c r="A2573" s="49">
        <v>1286</v>
      </c>
      <c r="B2573" s="50">
        <v>1</v>
      </c>
      <c r="E2573" s="61" t="str">
        <f>IF(発注書!D2579="","",発注書!B2579)</f>
        <v/>
      </c>
      <c r="F2573" s="62" t="str">
        <f>IF(J2573="","",VLOOKUP(J2573,商品マスタ!$B:$D,2,FALSE))</f>
        <v/>
      </c>
      <c r="G2573" s="63" t="str">
        <f>IF(F2573="","",VLOOKUP(F2573,商品マスタ!$C:$D,2,FALSE))</f>
        <v/>
      </c>
      <c r="H2573" s="64" t="str">
        <f t="shared" si="40"/>
        <v/>
      </c>
      <c r="I2573" s="65" t="str">
        <f>IF(発注書!D2579="","",発注書!D2579)</f>
        <v/>
      </c>
      <c r="J2573" s="66" t="str">
        <f>IF(発注書!D2579="","",発注書!C2579)</f>
        <v/>
      </c>
      <c r="K2573" s="63"/>
      <c r="L2573" s="63"/>
      <c r="M2573" s="63"/>
      <c r="N2573" s="63"/>
    </row>
    <row r="2574" spans="1:14" x14ac:dyDescent="0.55000000000000004">
      <c r="B2574" s="50">
        <v>2</v>
      </c>
      <c r="E2574" s="61" t="str">
        <f>IF(発注書!D2580="","",発注書!B2580)</f>
        <v/>
      </c>
      <c r="F2574" s="62" t="str">
        <f>IF(J2574="","",VLOOKUP(J2574,商品マスタ!$B:$D,2,FALSE))</f>
        <v/>
      </c>
      <c r="G2574" s="63" t="str">
        <f>IF(F2574="","",VLOOKUP(F2574,商品マスタ!$C:$D,2,FALSE))</f>
        <v/>
      </c>
      <c r="H2574" s="64" t="str">
        <f t="shared" si="40"/>
        <v/>
      </c>
      <c r="I2574" s="65" t="str">
        <f>IF(発注書!D2580="","",発注書!D2580)</f>
        <v/>
      </c>
      <c r="J2574" s="66" t="str">
        <f>IF(発注書!D2580="","",発注書!C2580)</f>
        <v/>
      </c>
      <c r="K2574" s="63"/>
      <c r="L2574" s="63"/>
      <c r="M2574" s="63"/>
      <c r="N2574" s="63"/>
    </row>
    <row r="2575" spans="1:14" x14ac:dyDescent="0.55000000000000004">
      <c r="A2575" s="49">
        <v>1287</v>
      </c>
      <c r="B2575" s="50">
        <v>1</v>
      </c>
      <c r="E2575" s="61" t="str">
        <f>IF(発注書!D2581="","",発注書!B2581)</f>
        <v/>
      </c>
      <c r="F2575" s="62" t="str">
        <f>IF(J2575="","",VLOOKUP(J2575,商品マスタ!$B:$D,2,FALSE))</f>
        <v/>
      </c>
      <c r="G2575" s="63" t="str">
        <f>IF(F2575="","",VLOOKUP(F2575,商品マスタ!$C:$D,2,FALSE))</f>
        <v/>
      </c>
      <c r="H2575" s="64" t="str">
        <f t="shared" si="40"/>
        <v/>
      </c>
      <c r="I2575" s="65" t="str">
        <f>IF(発注書!D2581="","",発注書!D2581)</f>
        <v/>
      </c>
      <c r="J2575" s="66" t="str">
        <f>IF(発注書!D2581="","",発注書!C2581)</f>
        <v/>
      </c>
      <c r="K2575" s="63"/>
      <c r="L2575" s="63"/>
      <c r="M2575" s="63"/>
      <c r="N2575" s="63"/>
    </row>
    <row r="2576" spans="1:14" x14ac:dyDescent="0.55000000000000004">
      <c r="B2576" s="50">
        <v>2</v>
      </c>
      <c r="E2576" s="61" t="str">
        <f>IF(発注書!D2582="","",発注書!B2582)</f>
        <v/>
      </c>
      <c r="F2576" s="62" t="str">
        <f>IF(J2576="","",VLOOKUP(J2576,商品マスタ!$B:$D,2,FALSE))</f>
        <v/>
      </c>
      <c r="G2576" s="63" t="str">
        <f>IF(F2576="","",VLOOKUP(F2576,商品マスタ!$C:$D,2,FALSE))</f>
        <v/>
      </c>
      <c r="H2576" s="64" t="str">
        <f t="shared" si="40"/>
        <v/>
      </c>
      <c r="I2576" s="65" t="str">
        <f>IF(発注書!D2582="","",発注書!D2582)</f>
        <v/>
      </c>
      <c r="J2576" s="66" t="str">
        <f>IF(発注書!D2582="","",発注書!C2582)</f>
        <v/>
      </c>
      <c r="K2576" s="63"/>
      <c r="L2576" s="63"/>
      <c r="M2576" s="63"/>
      <c r="N2576" s="63"/>
    </row>
    <row r="2577" spans="1:14" x14ac:dyDescent="0.55000000000000004">
      <c r="A2577" s="49">
        <v>1288</v>
      </c>
      <c r="B2577" s="50">
        <v>1</v>
      </c>
      <c r="E2577" s="61" t="str">
        <f>IF(発注書!D2583="","",発注書!B2583)</f>
        <v/>
      </c>
      <c r="F2577" s="62" t="str">
        <f>IF(J2577="","",VLOOKUP(J2577,商品マスタ!$B:$D,2,FALSE))</f>
        <v/>
      </c>
      <c r="G2577" s="63" t="str">
        <f>IF(F2577="","",VLOOKUP(F2577,商品マスタ!$C:$D,2,FALSE))</f>
        <v/>
      </c>
      <c r="H2577" s="64" t="str">
        <f t="shared" si="40"/>
        <v/>
      </c>
      <c r="I2577" s="65" t="str">
        <f>IF(発注書!D2583="","",発注書!D2583)</f>
        <v/>
      </c>
      <c r="J2577" s="66" t="str">
        <f>IF(発注書!D2583="","",発注書!C2583)</f>
        <v/>
      </c>
      <c r="K2577" s="63"/>
      <c r="L2577" s="63"/>
      <c r="M2577" s="63"/>
      <c r="N2577" s="63"/>
    </row>
    <row r="2578" spans="1:14" x14ac:dyDescent="0.55000000000000004">
      <c r="B2578" s="50">
        <v>2</v>
      </c>
      <c r="E2578" s="61" t="str">
        <f>IF(発注書!D2584="","",発注書!B2584)</f>
        <v/>
      </c>
      <c r="F2578" s="62" t="str">
        <f>IF(J2578="","",VLOOKUP(J2578,商品マスタ!$B:$D,2,FALSE))</f>
        <v/>
      </c>
      <c r="G2578" s="63" t="str">
        <f>IF(F2578="","",VLOOKUP(F2578,商品マスタ!$C:$D,2,FALSE))</f>
        <v/>
      </c>
      <c r="H2578" s="64" t="str">
        <f t="shared" si="40"/>
        <v/>
      </c>
      <c r="I2578" s="65" t="str">
        <f>IF(発注書!D2584="","",発注書!D2584)</f>
        <v/>
      </c>
      <c r="J2578" s="66" t="str">
        <f>IF(発注書!D2584="","",発注書!C2584)</f>
        <v/>
      </c>
      <c r="K2578" s="63"/>
      <c r="L2578" s="63"/>
      <c r="M2578" s="63"/>
      <c r="N2578" s="63"/>
    </row>
    <row r="2579" spans="1:14" x14ac:dyDescent="0.55000000000000004">
      <c r="A2579" s="49">
        <v>1289</v>
      </c>
      <c r="B2579" s="50">
        <v>1</v>
      </c>
      <c r="E2579" s="61" t="str">
        <f>IF(発注書!D2585="","",発注書!B2585)</f>
        <v/>
      </c>
      <c r="F2579" s="62" t="str">
        <f>IF(J2579="","",VLOOKUP(J2579,商品マスタ!$B:$D,2,FALSE))</f>
        <v/>
      </c>
      <c r="G2579" s="63" t="str">
        <f>IF(F2579="","",VLOOKUP(F2579,商品マスタ!$C:$D,2,FALSE))</f>
        <v/>
      </c>
      <c r="H2579" s="64" t="str">
        <f t="shared" si="40"/>
        <v/>
      </c>
      <c r="I2579" s="65" t="str">
        <f>IF(発注書!D2585="","",発注書!D2585)</f>
        <v/>
      </c>
      <c r="J2579" s="66" t="str">
        <f>IF(発注書!D2585="","",発注書!C2585)</f>
        <v/>
      </c>
      <c r="K2579" s="63"/>
      <c r="L2579" s="63"/>
      <c r="M2579" s="63"/>
      <c r="N2579" s="63"/>
    </row>
    <row r="2580" spans="1:14" x14ac:dyDescent="0.55000000000000004">
      <c r="B2580" s="50">
        <v>2</v>
      </c>
      <c r="E2580" s="61" t="str">
        <f>IF(発注書!D2586="","",発注書!B2586)</f>
        <v/>
      </c>
      <c r="F2580" s="62" t="str">
        <f>IF(J2580="","",VLOOKUP(J2580,商品マスタ!$B:$D,2,FALSE))</f>
        <v/>
      </c>
      <c r="G2580" s="63" t="str">
        <f>IF(F2580="","",VLOOKUP(F2580,商品マスタ!$C:$D,2,FALSE))</f>
        <v/>
      </c>
      <c r="H2580" s="64" t="str">
        <f t="shared" si="40"/>
        <v/>
      </c>
      <c r="I2580" s="65" t="str">
        <f>IF(発注書!D2586="","",発注書!D2586)</f>
        <v/>
      </c>
      <c r="J2580" s="66" t="str">
        <f>IF(発注書!D2586="","",発注書!C2586)</f>
        <v/>
      </c>
      <c r="K2580" s="63"/>
      <c r="L2580" s="63"/>
      <c r="M2580" s="63"/>
      <c r="N2580" s="63"/>
    </row>
    <row r="2581" spans="1:14" x14ac:dyDescent="0.55000000000000004">
      <c r="A2581" s="49">
        <v>1290</v>
      </c>
      <c r="B2581" s="50">
        <v>1</v>
      </c>
      <c r="E2581" s="61" t="str">
        <f>IF(発注書!D2587="","",発注書!B2587)</f>
        <v/>
      </c>
      <c r="F2581" s="62" t="str">
        <f>IF(J2581="","",VLOOKUP(J2581,商品マスタ!$B:$D,2,FALSE))</f>
        <v/>
      </c>
      <c r="G2581" s="63" t="str">
        <f>IF(F2581="","",VLOOKUP(F2581,商品マスタ!$C:$D,2,FALSE))</f>
        <v/>
      </c>
      <c r="H2581" s="64" t="str">
        <f t="shared" si="40"/>
        <v/>
      </c>
      <c r="I2581" s="65" t="str">
        <f>IF(発注書!D2587="","",発注書!D2587)</f>
        <v/>
      </c>
      <c r="J2581" s="66" t="str">
        <f>IF(発注書!D2587="","",発注書!C2587)</f>
        <v/>
      </c>
      <c r="K2581" s="63"/>
      <c r="L2581" s="63"/>
      <c r="M2581" s="63"/>
      <c r="N2581" s="63"/>
    </row>
    <row r="2582" spans="1:14" x14ac:dyDescent="0.55000000000000004">
      <c r="B2582" s="50">
        <v>2</v>
      </c>
      <c r="E2582" s="61" t="str">
        <f>IF(発注書!D2588="","",発注書!B2588)</f>
        <v/>
      </c>
      <c r="F2582" s="62" t="str">
        <f>IF(J2582="","",VLOOKUP(J2582,商品マスタ!$B:$D,2,FALSE))</f>
        <v/>
      </c>
      <c r="G2582" s="63" t="str">
        <f>IF(F2582="","",VLOOKUP(F2582,商品マスタ!$C:$D,2,FALSE))</f>
        <v/>
      </c>
      <c r="H2582" s="64" t="str">
        <f t="shared" si="40"/>
        <v/>
      </c>
      <c r="I2582" s="65" t="str">
        <f>IF(発注書!D2588="","",発注書!D2588)</f>
        <v/>
      </c>
      <c r="J2582" s="66" t="str">
        <f>IF(発注書!D2588="","",発注書!C2588)</f>
        <v/>
      </c>
      <c r="K2582" s="63"/>
      <c r="L2582" s="63"/>
      <c r="M2582" s="63"/>
      <c r="N2582" s="63"/>
    </row>
    <row r="2583" spans="1:14" x14ac:dyDescent="0.55000000000000004">
      <c r="A2583" s="49">
        <v>1291</v>
      </c>
      <c r="B2583" s="50">
        <v>1</v>
      </c>
      <c r="E2583" s="61" t="str">
        <f>IF(発注書!D2589="","",発注書!B2589)</f>
        <v/>
      </c>
      <c r="F2583" s="62" t="str">
        <f>IF(J2583="","",VLOOKUP(J2583,商品マスタ!$B:$D,2,FALSE))</f>
        <v/>
      </c>
      <c r="G2583" s="63" t="str">
        <f>IF(F2583="","",VLOOKUP(F2583,商品マスタ!$C:$D,2,FALSE))</f>
        <v/>
      </c>
      <c r="H2583" s="64" t="str">
        <f t="shared" si="40"/>
        <v/>
      </c>
      <c r="I2583" s="65" t="str">
        <f>IF(発注書!D2589="","",発注書!D2589)</f>
        <v/>
      </c>
      <c r="J2583" s="66" t="str">
        <f>IF(発注書!D2589="","",発注書!C2589)</f>
        <v/>
      </c>
      <c r="K2583" s="63"/>
      <c r="L2583" s="63"/>
      <c r="M2583" s="63"/>
      <c r="N2583" s="63"/>
    </row>
    <row r="2584" spans="1:14" x14ac:dyDescent="0.55000000000000004">
      <c r="B2584" s="50">
        <v>2</v>
      </c>
      <c r="E2584" s="61" t="str">
        <f>IF(発注書!D2590="","",発注書!B2590)</f>
        <v/>
      </c>
      <c r="F2584" s="62" t="str">
        <f>IF(J2584="","",VLOOKUP(J2584,商品マスタ!$B:$D,2,FALSE))</f>
        <v/>
      </c>
      <c r="G2584" s="63" t="str">
        <f>IF(F2584="","",VLOOKUP(F2584,商品マスタ!$C:$D,2,FALSE))</f>
        <v/>
      </c>
      <c r="H2584" s="64" t="str">
        <f t="shared" si="40"/>
        <v/>
      </c>
      <c r="I2584" s="65" t="str">
        <f>IF(発注書!D2590="","",発注書!D2590)</f>
        <v/>
      </c>
      <c r="J2584" s="66" t="str">
        <f>IF(発注書!D2590="","",発注書!C2590)</f>
        <v/>
      </c>
      <c r="K2584" s="63"/>
      <c r="L2584" s="63"/>
      <c r="M2584" s="63"/>
      <c r="N2584" s="63"/>
    </row>
    <row r="2585" spans="1:14" x14ac:dyDescent="0.55000000000000004">
      <c r="A2585" s="49">
        <v>1292</v>
      </c>
      <c r="B2585" s="50">
        <v>1</v>
      </c>
      <c r="E2585" s="61" t="str">
        <f>IF(発注書!D2591="","",発注書!B2591)</f>
        <v/>
      </c>
      <c r="F2585" s="62" t="str">
        <f>IF(J2585="","",VLOOKUP(J2585,商品マスタ!$B:$D,2,FALSE))</f>
        <v/>
      </c>
      <c r="G2585" s="63" t="str">
        <f>IF(F2585="","",VLOOKUP(F2585,商品マスタ!$C:$D,2,FALSE))</f>
        <v/>
      </c>
      <c r="H2585" s="64" t="str">
        <f t="shared" si="40"/>
        <v/>
      </c>
      <c r="I2585" s="65" t="str">
        <f>IF(発注書!D2591="","",発注書!D2591)</f>
        <v/>
      </c>
      <c r="J2585" s="66" t="str">
        <f>IF(発注書!D2591="","",発注書!C2591)</f>
        <v/>
      </c>
      <c r="K2585" s="63"/>
      <c r="L2585" s="63"/>
      <c r="M2585" s="63"/>
      <c r="N2585" s="63"/>
    </row>
    <row r="2586" spans="1:14" x14ac:dyDescent="0.55000000000000004">
      <c r="B2586" s="50">
        <v>2</v>
      </c>
      <c r="E2586" s="61" t="str">
        <f>IF(発注書!D2592="","",発注書!B2592)</f>
        <v/>
      </c>
      <c r="F2586" s="62" t="str">
        <f>IF(J2586="","",VLOOKUP(J2586,商品マスタ!$B:$D,2,FALSE))</f>
        <v/>
      </c>
      <c r="G2586" s="63" t="str">
        <f>IF(F2586="","",VLOOKUP(F2586,商品マスタ!$C:$D,2,FALSE))</f>
        <v/>
      </c>
      <c r="H2586" s="64" t="str">
        <f t="shared" si="40"/>
        <v/>
      </c>
      <c r="I2586" s="65" t="str">
        <f>IF(発注書!D2592="","",発注書!D2592)</f>
        <v/>
      </c>
      <c r="J2586" s="66" t="str">
        <f>IF(発注書!D2592="","",発注書!C2592)</f>
        <v/>
      </c>
      <c r="K2586" s="63"/>
      <c r="L2586" s="63"/>
      <c r="M2586" s="63"/>
      <c r="N2586" s="63"/>
    </row>
    <row r="2587" spans="1:14" x14ac:dyDescent="0.55000000000000004">
      <c r="A2587" s="49">
        <v>1293</v>
      </c>
      <c r="B2587" s="50">
        <v>1</v>
      </c>
      <c r="E2587" s="61" t="str">
        <f>IF(発注書!D2593="","",発注書!B2593)</f>
        <v/>
      </c>
      <c r="F2587" s="62" t="str">
        <f>IF(J2587="","",VLOOKUP(J2587,商品マスタ!$B:$D,2,FALSE))</f>
        <v/>
      </c>
      <c r="G2587" s="63" t="str">
        <f>IF(F2587="","",VLOOKUP(F2587,商品マスタ!$C:$D,2,FALSE))</f>
        <v/>
      </c>
      <c r="H2587" s="64" t="str">
        <f t="shared" si="40"/>
        <v/>
      </c>
      <c r="I2587" s="65" t="str">
        <f>IF(発注書!D2593="","",発注書!D2593)</f>
        <v/>
      </c>
      <c r="J2587" s="66" t="str">
        <f>IF(発注書!D2593="","",発注書!C2593)</f>
        <v/>
      </c>
      <c r="K2587" s="63"/>
      <c r="L2587" s="63"/>
      <c r="M2587" s="63"/>
      <c r="N2587" s="63"/>
    </row>
    <row r="2588" spans="1:14" x14ac:dyDescent="0.55000000000000004">
      <c r="B2588" s="50">
        <v>2</v>
      </c>
      <c r="E2588" s="61" t="str">
        <f>IF(発注書!D2594="","",発注書!B2594)</f>
        <v/>
      </c>
      <c r="F2588" s="62" t="str">
        <f>IF(J2588="","",VLOOKUP(J2588,商品マスタ!$B:$D,2,FALSE))</f>
        <v/>
      </c>
      <c r="G2588" s="63" t="str">
        <f>IF(F2588="","",VLOOKUP(F2588,商品マスタ!$C:$D,2,FALSE))</f>
        <v/>
      </c>
      <c r="H2588" s="64" t="str">
        <f t="shared" si="40"/>
        <v/>
      </c>
      <c r="I2588" s="65" t="str">
        <f>IF(発注書!D2594="","",発注書!D2594)</f>
        <v/>
      </c>
      <c r="J2588" s="66" t="str">
        <f>IF(発注書!D2594="","",発注書!C2594)</f>
        <v/>
      </c>
      <c r="K2588" s="63"/>
      <c r="L2588" s="63"/>
      <c r="M2588" s="63"/>
      <c r="N2588" s="63"/>
    </row>
    <row r="2589" spans="1:14" x14ac:dyDescent="0.55000000000000004">
      <c r="A2589" s="49">
        <v>1294</v>
      </c>
      <c r="B2589" s="50">
        <v>1</v>
      </c>
      <c r="E2589" s="61" t="str">
        <f>IF(発注書!D2595="","",発注書!B2595)</f>
        <v/>
      </c>
      <c r="F2589" s="62" t="str">
        <f>IF(J2589="","",VLOOKUP(J2589,商品マスタ!$B:$D,2,FALSE))</f>
        <v/>
      </c>
      <c r="G2589" s="63" t="str">
        <f>IF(F2589="","",VLOOKUP(F2589,商品マスタ!$C:$D,2,FALSE))</f>
        <v/>
      </c>
      <c r="H2589" s="64" t="str">
        <f t="shared" si="40"/>
        <v/>
      </c>
      <c r="I2589" s="65" t="str">
        <f>IF(発注書!D2595="","",発注書!D2595)</f>
        <v/>
      </c>
      <c r="J2589" s="66" t="str">
        <f>IF(発注書!D2595="","",発注書!C2595)</f>
        <v/>
      </c>
      <c r="K2589" s="63"/>
      <c r="L2589" s="63"/>
      <c r="M2589" s="63"/>
      <c r="N2589" s="63"/>
    </row>
    <row r="2590" spans="1:14" x14ac:dyDescent="0.55000000000000004">
      <c r="B2590" s="50">
        <v>2</v>
      </c>
      <c r="E2590" s="61" t="str">
        <f>IF(発注書!D2596="","",発注書!B2596)</f>
        <v/>
      </c>
      <c r="F2590" s="62" t="str">
        <f>IF(J2590="","",VLOOKUP(J2590,商品マスタ!$B:$D,2,FALSE))</f>
        <v/>
      </c>
      <c r="G2590" s="63" t="str">
        <f>IF(F2590="","",VLOOKUP(F2590,商品マスタ!$C:$D,2,FALSE))</f>
        <v/>
      </c>
      <c r="H2590" s="64" t="str">
        <f t="shared" si="40"/>
        <v/>
      </c>
      <c r="I2590" s="65" t="str">
        <f>IF(発注書!D2596="","",発注書!D2596)</f>
        <v/>
      </c>
      <c r="J2590" s="66" t="str">
        <f>IF(発注書!D2596="","",発注書!C2596)</f>
        <v/>
      </c>
      <c r="K2590" s="63"/>
      <c r="L2590" s="63"/>
      <c r="M2590" s="63"/>
      <c r="N2590" s="63"/>
    </row>
    <row r="2591" spans="1:14" x14ac:dyDescent="0.55000000000000004">
      <c r="A2591" s="49">
        <v>1295</v>
      </c>
      <c r="B2591" s="50">
        <v>1</v>
      </c>
      <c r="E2591" s="61" t="str">
        <f>IF(発注書!D2597="","",発注書!B2597)</f>
        <v/>
      </c>
      <c r="F2591" s="62" t="str">
        <f>IF(J2591="","",VLOOKUP(J2591,商品マスタ!$B:$D,2,FALSE))</f>
        <v/>
      </c>
      <c r="G2591" s="63" t="str">
        <f>IF(F2591="","",VLOOKUP(F2591,商品マスタ!$C:$D,2,FALSE))</f>
        <v/>
      </c>
      <c r="H2591" s="64" t="str">
        <f t="shared" si="40"/>
        <v/>
      </c>
      <c r="I2591" s="65" t="str">
        <f>IF(発注書!D2597="","",発注書!D2597)</f>
        <v/>
      </c>
      <c r="J2591" s="66" t="str">
        <f>IF(発注書!D2597="","",発注書!C2597)</f>
        <v/>
      </c>
      <c r="K2591" s="63"/>
      <c r="L2591" s="63"/>
      <c r="M2591" s="63"/>
      <c r="N2591" s="63"/>
    </row>
    <row r="2592" spans="1:14" x14ac:dyDescent="0.55000000000000004">
      <c r="B2592" s="50">
        <v>2</v>
      </c>
      <c r="E2592" s="61" t="str">
        <f>IF(発注書!D2598="","",発注書!B2598)</f>
        <v/>
      </c>
      <c r="F2592" s="62" t="str">
        <f>IF(J2592="","",VLOOKUP(J2592,商品マスタ!$B:$D,2,FALSE))</f>
        <v/>
      </c>
      <c r="G2592" s="63" t="str">
        <f>IF(F2592="","",VLOOKUP(F2592,商品マスタ!$C:$D,2,FALSE))</f>
        <v/>
      </c>
      <c r="H2592" s="64" t="str">
        <f t="shared" si="40"/>
        <v/>
      </c>
      <c r="I2592" s="65" t="str">
        <f>IF(発注書!D2598="","",発注書!D2598)</f>
        <v/>
      </c>
      <c r="J2592" s="66" t="str">
        <f>IF(発注書!D2598="","",発注書!C2598)</f>
        <v/>
      </c>
      <c r="K2592" s="63"/>
      <c r="L2592" s="63"/>
      <c r="M2592" s="63"/>
      <c r="N2592" s="63"/>
    </row>
    <row r="2593" spans="1:14" x14ac:dyDescent="0.55000000000000004">
      <c r="A2593" s="49">
        <v>1296</v>
      </c>
      <c r="B2593" s="50">
        <v>1</v>
      </c>
      <c r="E2593" s="61" t="str">
        <f>IF(発注書!D2599="","",発注書!B2599)</f>
        <v/>
      </c>
      <c r="F2593" s="62" t="str">
        <f>IF(J2593="","",VLOOKUP(J2593,商品マスタ!$B:$D,2,FALSE))</f>
        <v/>
      </c>
      <c r="G2593" s="63" t="str">
        <f>IF(F2593="","",VLOOKUP(F2593,商品マスタ!$C:$D,2,FALSE))</f>
        <v/>
      </c>
      <c r="H2593" s="64" t="str">
        <f t="shared" si="40"/>
        <v/>
      </c>
      <c r="I2593" s="65" t="str">
        <f>IF(発注書!D2599="","",発注書!D2599)</f>
        <v/>
      </c>
      <c r="J2593" s="66" t="str">
        <f>IF(発注書!D2599="","",発注書!C2599)</f>
        <v/>
      </c>
      <c r="K2593" s="63"/>
      <c r="L2593" s="63"/>
      <c r="M2593" s="63"/>
      <c r="N2593" s="63"/>
    </row>
    <row r="2594" spans="1:14" x14ac:dyDescent="0.55000000000000004">
      <c r="B2594" s="50">
        <v>2</v>
      </c>
      <c r="E2594" s="61" t="str">
        <f>IF(発注書!D2600="","",発注書!B2600)</f>
        <v/>
      </c>
      <c r="F2594" s="62" t="str">
        <f>IF(J2594="","",VLOOKUP(J2594,商品マスタ!$B:$D,2,FALSE))</f>
        <v/>
      </c>
      <c r="G2594" s="63" t="str">
        <f>IF(F2594="","",VLOOKUP(F2594,商品マスタ!$C:$D,2,FALSE))</f>
        <v/>
      </c>
      <c r="H2594" s="64" t="str">
        <f t="shared" si="40"/>
        <v/>
      </c>
      <c r="I2594" s="65" t="str">
        <f>IF(発注書!D2600="","",発注書!D2600)</f>
        <v/>
      </c>
      <c r="J2594" s="66" t="str">
        <f>IF(発注書!D2600="","",発注書!C2600)</f>
        <v/>
      </c>
      <c r="K2594" s="63"/>
      <c r="L2594" s="63"/>
      <c r="M2594" s="63"/>
      <c r="N2594" s="63"/>
    </row>
    <row r="2595" spans="1:14" x14ac:dyDescent="0.55000000000000004">
      <c r="A2595" s="49">
        <v>1297</v>
      </c>
      <c r="B2595" s="50">
        <v>1</v>
      </c>
      <c r="E2595" s="61" t="str">
        <f>IF(発注書!D2601="","",発注書!B2601)</f>
        <v/>
      </c>
      <c r="F2595" s="62" t="str">
        <f>IF(J2595="","",VLOOKUP(J2595,商品マスタ!$B:$D,2,FALSE))</f>
        <v/>
      </c>
      <c r="G2595" s="63" t="str">
        <f>IF(F2595="","",VLOOKUP(F2595,商品マスタ!$C:$D,2,FALSE))</f>
        <v/>
      </c>
      <c r="H2595" s="64" t="str">
        <f t="shared" si="40"/>
        <v/>
      </c>
      <c r="I2595" s="65" t="str">
        <f>IF(発注書!D2601="","",発注書!D2601)</f>
        <v/>
      </c>
      <c r="J2595" s="66" t="str">
        <f>IF(発注書!D2601="","",発注書!C2601)</f>
        <v/>
      </c>
      <c r="K2595" s="63"/>
      <c r="L2595" s="63"/>
      <c r="M2595" s="63"/>
      <c r="N2595" s="63"/>
    </row>
    <row r="2596" spans="1:14" x14ac:dyDescent="0.55000000000000004">
      <c r="B2596" s="50">
        <v>2</v>
      </c>
      <c r="E2596" s="61" t="str">
        <f>IF(発注書!D2602="","",発注書!B2602)</f>
        <v/>
      </c>
      <c r="F2596" s="62" t="str">
        <f>IF(J2596="","",VLOOKUP(J2596,商品マスタ!$B:$D,2,FALSE))</f>
        <v/>
      </c>
      <c r="G2596" s="63" t="str">
        <f>IF(F2596="","",VLOOKUP(F2596,商品マスタ!$C:$D,2,FALSE))</f>
        <v/>
      </c>
      <c r="H2596" s="64" t="str">
        <f t="shared" si="40"/>
        <v/>
      </c>
      <c r="I2596" s="65" t="str">
        <f>IF(発注書!D2602="","",発注書!D2602)</f>
        <v/>
      </c>
      <c r="J2596" s="66" t="str">
        <f>IF(発注書!D2602="","",発注書!C2602)</f>
        <v/>
      </c>
      <c r="K2596" s="63"/>
      <c r="L2596" s="63"/>
      <c r="M2596" s="63"/>
      <c r="N2596" s="63"/>
    </row>
    <row r="2597" spans="1:14" x14ac:dyDescent="0.55000000000000004">
      <c r="A2597" s="49">
        <v>1298</v>
      </c>
      <c r="B2597" s="50">
        <v>1</v>
      </c>
      <c r="E2597" s="61" t="str">
        <f>IF(発注書!D2603="","",発注書!B2603)</f>
        <v/>
      </c>
      <c r="F2597" s="62" t="str">
        <f>IF(J2597="","",VLOOKUP(J2597,商品マスタ!$B:$D,2,FALSE))</f>
        <v/>
      </c>
      <c r="G2597" s="63" t="str">
        <f>IF(F2597="","",VLOOKUP(F2597,商品マスタ!$C:$D,2,FALSE))</f>
        <v/>
      </c>
      <c r="H2597" s="64" t="str">
        <f t="shared" si="40"/>
        <v/>
      </c>
      <c r="I2597" s="65" t="str">
        <f>IF(発注書!D2603="","",発注書!D2603)</f>
        <v/>
      </c>
      <c r="J2597" s="66" t="str">
        <f>IF(発注書!D2603="","",発注書!C2603)</f>
        <v/>
      </c>
      <c r="K2597" s="63"/>
      <c r="L2597" s="63"/>
      <c r="M2597" s="63"/>
      <c r="N2597" s="63"/>
    </row>
    <row r="2598" spans="1:14" x14ac:dyDescent="0.55000000000000004">
      <c r="B2598" s="50">
        <v>2</v>
      </c>
      <c r="E2598" s="61" t="str">
        <f>IF(発注書!D2604="","",発注書!B2604)</f>
        <v/>
      </c>
      <c r="F2598" s="62" t="str">
        <f>IF(J2598="","",VLOOKUP(J2598,商品マスタ!$B:$D,2,FALSE))</f>
        <v/>
      </c>
      <c r="G2598" s="63" t="str">
        <f>IF(F2598="","",VLOOKUP(F2598,商品マスタ!$C:$D,2,FALSE))</f>
        <v/>
      </c>
      <c r="H2598" s="64" t="str">
        <f t="shared" si="40"/>
        <v/>
      </c>
      <c r="I2598" s="65" t="str">
        <f>IF(発注書!D2604="","",発注書!D2604)</f>
        <v/>
      </c>
      <c r="J2598" s="66" t="str">
        <f>IF(発注書!D2604="","",発注書!C2604)</f>
        <v/>
      </c>
      <c r="K2598" s="63"/>
      <c r="L2598" s="63"/>
      <c r="M2598" s="63"/>
      <c r="N2598" s="63"/>
    </row>
    <row r="2599" spans="1:14" x14ac:dyDescent="0.55000000000000004">
      <c r="A2599" s="49">
        <v>1299</v>
      </c>
      <c r="B2599" s="50">
        <v>1</v>
      </c>
      <c r="E2599" s="61" t="str">
        <f>IF(発注書!D2605="","",発注書!B2605)</f>
        <v/>
      </c>
      <c r="F2599" s="62" t="str">
        <f>IF(J2599="","",VLOOKUP(J2599,商品マスタ!$B:$D,2,FALSE))</f>
        <v/>
      </c>
      <c r="G2599" s="63" t="str">
        <f>IF(F2599="","",VLOOKUP(F2599,商品マスタ!$C:$D,2,FALSE))</f>
        <v/>
      </c>
      <c r="H2599" s="64" t="str">
        <f t="shared" si="40"/>
        <v/>
      </c>
      <c r="I2599" s="65" t="str">
        <f>IF(発注書!D2605="","",発注書!D2605)</f>
        <v/>
      </c>
      <c r="J2599" s="66" t="str">
        <f>IF(発注書!D2605="","",発注書!C2605)</f>
        <v/>
      </c>
      <c r="K2599" s="63"/>
      <c r="L2599" s="63"/>
      <c r="M2599" s="63"/>
      <c r="N2599" s="63"/>
    </row>
    <row r="2600" spans="1:14" x14ac:dyDescent="0.55000000000000004">
      <c r="B2600" s="50">
        <v>2</v>
      </c>
      <c r="E2600" s="61" t="str">
        <f>IF(発注書!D2606="","",発注書!B2606)</f>
        <v/>
      </c>
      <c r="F2600" s="62" t="str">
        <f>IF(J2600="","",VLOOKUP(J2600,商品マスタ!$B:$D,2,FALSE))</f>
        <v/>
      </c>
      <c r="G2600" s="63" t="str">
        <f>IF(F2600="","",VLOOKUP(F2600,商品マスタ!$C:$D,2,FALSE))</f>
        <v/>
      </c>
      <c r="H2600" s="64" t="str">
        <f t="shared" si="40"/>
        <v/>
      </c>
      <c r="I2600" s="65" t="str">
        <f>IF(発注書!D2606="","",発注書!D2606)</f>
        <v/>
      </c>
      <c r="J2600" s="66" t="str">
        <f>IF(発注書!D2606="","",発注書!C2606)</f>
        <v/>
      </c>
      <c r="K2600" s="63"/>
      <c r="L2600" s="63"/>
      <c r="M2600" s="63"/>
      <c r="N2600" s="63"/>
    </row>
    <row r="2601" spans="1:14" x14ac:dyDescent="0.55000000000000004">
      <c r="A2601" s="49">
        <v>1300</v>
      </c>
      <c r="B2601" s="50">
        <v>1</v>
      </c>
      <c r="E2601" s="61" t="str">
        <f>IF(発注書!D2607="","",発注書!B2607)</f>
        <v/>
      </c>
      <c r="F2601" s="62" t="str">
        <f>IF(J2601="","",VLOOKUP(J2601,商品マスタ!$B:$D,2,FALSE))</f>
        <v/>
      </c>
      <c r="G2601" s="63" t="str">
        <f>IF(F2601="","",VLOOKUP(F2601,商品マスタ!$C:$D,2,FALSE))</f>
        <v/>
      </c>
      <c r="H2601" s="64" t="str">
        <f t="shared" si="40"/>
        <v/>
      </c>
      <c r="I2601" s="65" t="str">
        <f>IF(発注書!D2607="","",発注書!D2607)</f>
        <v/>
      </c>
      <c r="J2601" s="66" t="str">
        <f>IF(発注書!D2607="","",発注書!C2607)</f>
        <v/>
      </c>
      <c r="K2601" s="63"/>
      <c r="L2601" s="63"/>
      <c r="M2601" s="63"/>
      <c r="N2601" s="63"/>
    </row>
    <row r="2602" spans="1:14" x14ac:dyDescent="0.55000000000000004">
      <c r="B2602" s="50">
        <v>2</v>
      </c>
      <c r="E2602" s="61" t="str">
        <f>IF(発注書!D2608="","",発注書!B2608)</f>
        <v/>
      </c>
      <c r="F2602" s="62" t="str">
        <f>IF(J2602="","",VLOOKUP(J2602,商品マスタ!$B:$D,2,FALSE))</f>
        <v/>
      </c>
      <c r="G2602" s="63" t="str">
        <f>IF(F2602="","",VLOOKUP(F2602,商品マスタ!$C:$D,2,FALSE))</f>
        <v/>
      </c>
      <c r="H2602" s="64" t="str">
        <f t="shared" si="40"/>
        <v/>
      </c>
      <c r="I2602" s="65" t="str">
        <f>IF(発注書!D2608="","",発注書!D2608)</f>
        <v/>
      </c>
      <c r="J2602" s="66" t="str">
        <f>IF(発注書!D2608="","",発注書!C2608)</f>
        <v/>
      </c>
      <c r="K2602" s="63"/>
      <c r="L2602" s="63"/>
      <c r="M2602" s="63"/>
      <c r="N2602" s="63"/>
    </row>
    <row r="2603" spans="1:14" x14ac:dyDescent="0.55000000000000004">
      <c r="A2603" s="49">
        <v>1301</v>
      </c>
      <c r="B2603" s="50">
        <v>1</v>
      </c>
      <c r="E2603" s="61" t="str">
        <f>IF(発注書!D2609="","",発注書!B2609)</f>
        <v/>
      </c>
      <c r="F2603" s="62" t="str">
        <f>IF(J2603="","",VLOOKUP(J2603,商品マスタ!$B:$D,2,FALSE))</f>
        <v/>
      </c>
      <c r="G2603" s="63" t="str">
        <f>IF(F2603="","",VLOOKUP(F2603,商品マスタ!$C:$D,2,FALSE))</f>
        <v/>
      </c>
      <c r="H2603" s="64" t="str">
        <f t="shared" si="40"/>
        <v/>
      </c>
      <c r="I2603" s="65" t="str">
        <f>IF(発注書!D2609="","",発注書!D2609)</f>
        <v/>
      </c>
      <c r="J2603" s="66" t="str">
        <f>IF(発注書!D2609="","",発注書!C2609)</f>
        <v/>
      </c>
      <c r="K2603" s="63"/>
      <c r="L2603" s="63"/>
      <c r="M2603" s="63"/>
      <c r="N2603" s="63"/>
    </row>
    <row r="2604" spans="1:14" x14ac:dyDescent="0.55000000000000004">
      <c r="B2604" s="50">
        <v>2</v>
      </c>
      <c r="E2604" s="61" t="str">
        <f>IF(発注書!D2610="","",発注書!B2610)</f>
        <v/>
      </c>
      <c r="F2604" s="62" t="str">
        <f>IF(J2604="","",VLOOKUP(J2604,商品マスタ!$B:$D,2,FALSE))</f>
        <v/>
      </c>
      <c r="G2604" s="63" t="str">
        <f>IF(F2604="","",VLOOKUP(F2604,商品マスタ!$C:$D,2,FALSE))</f>
        <v/>
      </c>
      <c r="H2604" s="64" t="str">
        <f t="shared" si="40"/>
        <v/>
      </c>
      <c r="I2604" s="65" t="str">
        <f>IF(発注書!D2610="","",発注書!D2610)</f>
        <v/>
      </c>
      <c r="J2604" s="66" t="str">
        <f>IF(発注書!D2610="","",発注書!C2610)</f>
        <v/>
      </c>
      <c r="K2604" s="63"/>
      <c r="L2604" s="63"/>
      <c r="M2604" s="63"/>
      <c r="N2604" s="63"/>
    </row>
    <row r="2605" spans="1:14" x14ac:dyDescent="0.55000000000000004">
      <c r="A2605" s="49">
        <v>1302</v>
      </c>
      <c r="B2605" s="50">
        <v>1</v>
      </c>
      <c r="E2605" s="61" t="str">
        <f>IF(発注書!D2611="","",発注書!B2611)</f>
        <v/>
      </c>
      <c r="F2605" s="62" t="str">
        <f>IF(J2605="","",VLOOKUP(J2605,商品マスタ!$B:$D,2,FALSE))</f>
        <v/>
      </c>
      <c r="G2605" s="63" t="str">
        <f>IF(F2605="","",VLOOKUP(F2605,商品マスタ!$C:$D,2,FALSE))</f>
        <v/>
      </c>
      <c r="H2605" s="64" t="str">
        <f t="shared" si="40"/>
        <v/>
      </c>
      <c r="I2605" s="65" t="str">
        <f>IF(発注書!D2611="","",発注書!D2611)</f>
        <v/>
      </c>
      <c r="J2605" s="66" t="str">
        <f>IF(発注書!D2611="","",発注書!C2611)</f>
        <v/>
      </c>
      <c r="K2605" s="63"/>
      <c r="L2605" s="63"/>
      <c r="M2605" s="63"/>
      <c r="N2605" s="63"/>
    </row>
    <row r="2606" spans="1:14" x14ac:dyDescent="0.55000000000000004">
      <c r="B2606" s="50">
        <v>2</v>
      </c>
      <c r="E2606" s="61" t="str">
        <f>IF(発注書!D2612="","",発注書!B2612)</f>
        <v/>
      </c>
      <c r="F2606" s="62" t="str">
        <f>IF(J2606="","",VLOOKUP(J2606,商品マスタ!$B:$D,2,FALSE))</f>
        <v/>
      </c>
      <c r="G2606" s="63" t="str">
        <f>IF(F2606="","",VLOOKUP(F2606,商品マスタ!$C:$D,2,FALSE))</f>
        <v/>
      </c>
      <c r="H2606" s="64" t="str">
        <f t="shared" si="40"/>
        <v/>
      </c>
      <c r="I2606" s="65" t="str">
        <f>IF(発注書!D2612="","",発注書!D2612)</f>
        <v/>
      </c>
      <c r="J2606" s="66" t="str">
        <f>IF(発注書!D2612="","",発注書!C2612)</f>
        <v/>
      </c>
      <c r="K2606" s="63"/>
      <c r="L2606" s="63"/>
      <c r="M2606" s="63"/>
      <c r="N2606" s="63"/>
    </row>
    <row r="2607" spans="1:14" x14ac:dyDescent="0.55000000000000004">
      <c r="A2607" s="49">
        <v>1303</v>
      </c>
      <c r="B2607" s="50">
        <v>1</v>
      </c>
      <c r="E2607" s="61" t="str">
        <f>IF(発注書!D2613="","",発注書!B2613)</f>
        <v/>
      </c>
      <c r="F2607" s="62" t="str">
        <f>IF(J2607="","",VLOOKUP(J2607,商品マスタ!$B:$D,2,FALSE))</f>
        <v/>
      </c>
      <c r="G2607" s="63" t="str">
        <f>IF(F2607="","",VLOOKUP(F2607,商品マスタ!$C:$D,2,FALSE))</f>
        <v/>
      </c>
      <c r="H2607" s="64" t="str">
        <f t="shared" si="40"/>
        <v/>
      </c>
      <c r="I2607" s="65" t="str">
        <f>IF(発注書!D2613="","",発注書!D2613)</f>
        <v/>
      </c>
      <c r="J2607" s="66" t="str">
        <f>IF(発注書!D2613="","",発注書!C2613)</f>
        <v/>
      </c>
      <c r="K2607" s="63"/>
      <c r="L2607" s="63"/>
      <c r="M2607" s="63"/>
      <c r="N2607" s="63"/>
    </row>
    <row r="2608" spans="1:14" x14ac:dyDescent="0.55000000000000004">
      <c r="B2608" s="50">
        <v>2</v>
      </c>
      <c r="E2608" s="61" t="str">
        <f>IF(発注書!D2614="","",発注書!B2614)</f>
        <v/>
      </c>
      <c r="F2608" s="62" t="str">
        <f>IF(J2608="","",VLOOKUP(J2608,商品マスタ!$B:$D,2,FALSE))</f>
        <v/>
      </c>
      <c r="G2608" s="63" t="str">
        <f>IF(F2608="","",VLOOKUP(F2608,商品マスタ!$C:$D,2,FALSE))</f>
        <v/>
      </c>
      <c r="H2608" s="64" t="str">
        <f t="shared" si="40"/>
        <v/>
      </c>
      <c r="I2608" s="65" t="str">
        <f>IF(発注書!D2614="","",発注書!D2614)</f>
        <v/>
      </c>
      <c r="J2608" s="66" t="str">
        <f>IF(発注書!D2614="","",発注書!C2614)</f>
        <v/>
      </c>
      <c r="K2608" s="63"/>
      <c r="L2608" s="63"/>
      <c r="M2608" s="63"/>
      <c r="N2608" s="63"/>
    </row>
    <row r="2609" spans="1:14" x14ac:dyDescent="0.55000000000000004">
      <c r="A2609" s="49">
        <v>1304</v>
      </c>
      <c r="B2609" s="50">
        <v>1</v>
      </c>
      <c r="E2609" s="61" t="str">
        <f>IF(発注書!D2615="","",発注書!B2615)</f>
        <v/>
      </c>
      <c r="F2609" s="62" t="str">
        <f>IF(J2609="","",VLOOKUP(J2609,商品マスタ!$B:$D,2,FALSE))</f>
        <v/>
      </c>
      <c r="G2609" s="63" t="str">
        <f>IF(F2609="","",VLOOKUP(F2609,商品マスタ!$C:$D,2,FALSE))</f>
        <v/>
      </c>
      <c r="H2609" s="64" t="str">
        <f t="shared" si="40"/>
        <v/>
      </c>
      <c r="I2609" s="65" t="str">
        <f>IF(発注書!D2615="","",発注書!D2615)</f>
        <v/>
      </c>
      <c r="J2609" s="66" t="str">
        <f>IF(発注書!D2615="","",発注書!C2615)</f>
        <v/>
      </c>
      <c r="K2609" s="63"/>
      <c r="L2609" s="63"/>
      <c r="M2609" s="63"/>
      <c r="N2609" s="63"/>
    </row>
    <row r="2610" spans="1:14" x14ac:dyDescent="0.55000000000000004">
      <c r="B2610" s="50">
        <v>2</v>
      </c>
      <c r="E2610" s="61" t="str">
        <f>IF(発注書!D2616="","",発注書!B2616)</f>
        <v/>
      </c>
      <c r="F2610" s="62" t="str">
        <f>IF(J2610="","",VLOOKUP(J2610,商品マスタ!$B:$D,2,FALSE))</f>
        <v/>
      </c>
      <c r="G2610" s="63" t="str">
        <f>IF(F2610="","",VLOOKUP(F2610,商品マスタ!$C:$D,2,FALSE))</f>
        <v/>
      </c>
      <c r="H2610" s="64" t="str">
        <f t="shared" si="40"/>
        <v/>
      </c>
      <c r="I2610" s="65" t="str">
        <f>IF(発注書!D2616="","",発注書!D2616)</f>
        <v/>
      </c>
      <c r="J2610" s="66" t="str">
        <f>IF(発注書!D2616="","",発注書!C2616)</f>
        <v/>
      </c>
      <c r="K2610" s="63"/>
      <c r="L2610" s="63"/>
      <c r="M2610" s="63"/>
      <c r="N2610" s="63"/>
    </row>
    <row r="2611" spans="1:14" x14ac:dyDescent="0.55000000000000004">
      <c r="A2611" s="49">
        <v>1305</v>
      </c>
      <c r="B2611" s="50">
        <v>1</v>
      </c>
      <c r="E2611" s="61" t="str">
        <f>IF(発注書!D2617="","",発注書!B2617)</f>
        <v/>
      </c>
      <c r="F2611" s="62" t="str">
        <f>IF(J2611="","",VLOOKUP(J2611,商品マスタ!$B:$D,2,FALSE))</f>
        <v/>
      </c>
      <c r="G2611" s="63" t="str">
        <f>IF(F2611="","",VLOOKUP(F2611,商品マスタ!$C:$D,2,FALSE))</f>
        <v/>
      </c>
      <c r="H2611" s="64" t="str">
        <f t="shared" si="40"/>
        <v/>
      </c>
      <c r="I2611" s="65" t="str">
        <f>IF(発注書!D2617="","",発注書!D2617)</f>
        <v/>
      </c>
      <c r="J2611" s="66" t="str">
        <f>IF(発注書!D2617="","",発注書!C2617)</f>
        <v/>
      </c>
      <c r="K2611" s="63"/>
      <c r="L2611" s="63"/>
      <c r="M2611" s="63"/>
      <c r="N2611" s="63"/>
    </row>
    <row r="2612" spans="1:14" x14ac:dyDescent="0.55000000000000004">
      <c r="B2612" s="50">
        <v>2</v>
      </c>
      <c r="E2612" s="61" t="str">
        <f>IF(発注書!D2618="","",発注書!B2618)</f>
        <v/>
      </c>
      <c r="F2612" s="62" t="str">
        <f>IF(J2612="","",VLOOKUP(J2612,商品マスタ!$B:$D,2,FALSE))</f>
        <v/>
      </c>
      <c r="G2612" s="63" t="str">
        <f>IF(F2612="","",VLOOKUP(F2612,商品マスタ!$C:$D,2,FALSE))</f>
        <v/>
      </c>
      <c r="H2612" s="64" t="str">
        <f t="shared" si="40"/>
        <v/>
      </c>
      <c r="I2612" s="65" t="str">
        <f>IF(発注書!D2618="","",発注書!D2618)</f>
        <v/>
      </c>
      <c r="J2612" s="66" t="str">
        <f>IF(発注書!D2618="","",発注書!C2618)</f>
        <v/>
      </c>
      <c r="K2612" s="63"/>
      <c r="L2612" s="63"/>
      <c r="M2612" s="63"/>
      <c r="N2612" s="63"/>
    </row>
    <row r="2613" spans="1:14" x14ac:dyDescent="0.55000000000000004">
      <c r="A2613" s="49">
        <v>1306</v>
      </c>
      <c r="B2613" s="50">
        <v>1</v>
      </c>
      <c r="E2613" s="61" t="str">
        <f>IF(発注書!D2619="","",発注書!B2619)</f>
        <v/>
      </c>
      <c r="F2613" s="62" t="str">
        <f>IF(J2613="","",VLOOKUP(J2613,商品マスタ!$B:$D,2,FALSE))</f>
        <v/>
      </c>
      <c r="G2613" s="63" t="str">
        <f>IF(F2613="","",VLOOKUP(F2613,商品マスタ!$C:$D,2,FALSE))</f>
        <v/>
      </c>
      <c r="H2613" s="64" t="str">
        <f t="shared" si="40"/>
        <v/>
      </c>
      <c r="I2613" s="65" t="str">
        <f>IF(発注書!D2619="","",発注書!D2619)</f>
        <v/>
      </c>
      <c r="J2613" s="66" t="str">
        <f>IF(発注書!D2619="","",発注書!C2619)</f>
        <v/>
      </c>
      <c r="K2613" s="63"/>
      <c r="L2613" s="63"/>
      <c r="M2613" s="63"/>
      <c r="N2613" s="63"/>
    </row>
    <row r="2614" spans="1:14" x14ac:dyDescent="0.55000000000000004">
      <c r="B2614" s="50">
        <v>2</v>
      </c>
      <c r="E2614" s="61" t="str">
        <f>IF(発注書!D2620="","",発注書!B2620)</f>
        <v/>
      </c>
      <c r="F2614" s="62" t="str">
        <f>IF(J2614="","",VLOOKUP(J2614,商品マスタ!$B:$D,2,FALSE))</f>
        <v/>
      </c>
      <c r="G2614" s="63" t="str">
        <f>IF(F2614="","",VLOOKUP(F2614,商品マスタ!$C:$D,2,FALSE))</f>
        <v/>
      </c>
      <c r="H2614" s="64" t="str">
        <f t="shared" si="40"/>
        <v/>
      </c>
      <c r="I2614" s="65" t="str">
        <f>IF(発注書!D2620="","",発注書!D2620)</f>
        <v/>
      </c>
      <c r="J2614" s="66" t="str">
        <f>IF(発注書!D2620="","",発注書!C2620)</f>
        <v/>
      </c>
      <c r="K2614" s="63"/>
      <c r="L2614" s="63"/>
      <c r="M2614" s="63"/>
      <c r="N2614" s="63"/>
    </row>
    <row r="2615" spans="1:14" x14ac:dyDescent="0.55000000000000004">
      <c r="A2615" s="49">
        <v>1307</v>
      </c>
      <c r="B2615" s="50">
        <v>1</v>
      </c>
      <c r="E2615" s="61" t="str">
        <f>IF(発注書!D2621="","",発注書!B2621)</f>
        <v/>
      </c>
      <c r="F2615" s="62" t="str">
        <f>IF(J2615="","",VLOOKUP(J2615,商品マスタ!$B:$D,2,FALSE))</f>
        <v/>
      </c>
      <c r="G2615" s="63" t="str">
        <f>IF(F2615="","",VLOOKUP(F2615,商品マスタ!$C:$D,2,FALSE))</f>
        <v/>
      </c>
      <c r="H2615" s="64" t="str">
        <f t="shared" si="40"/>
        <v/>
      </c>
      <c r="I2615" s="65" t="str">
        <f>IF(発注書!D2621="","",発注書!D2621)</f>
        <v/>
      </c>
      <c r="J2615" s="66" t="str">
        <f>IF(発注書!D2621="","",発注書!C2621)</f>
        <v/>
      </c>
      <c r="K2615" s="63"/>
      <c r="L2615" s="63"/>
      <c r="M2615" s="63"/>
      <c r="N2615" s="63"/>
    </row>
    <row r="2616" spans="1:14" x14ac:dyDescent="0.55000000000000004">
      <c r="B2616" s="50">
        <v>2</v>
      </c>
      <c r="E2616" s="61" t="str">
        <f>IF(発注書!D2622="","",発注書!B2622)</f>
        <v/>
      </c>
      <c r="F2616" s="62" t="str">
        <f>IF(J2616="","",VLOOKUP(J2616,商品マスタ!$B:$D,2,FALSE))</f>
        <v/>
      </c>
      <c r="G2616" s="63" t="str">
        <f>IF(F2616="","",VLOOKUP(F2616,商品マスタ!$C:$D,2,FALSE))</f>
        <v/>
      </c>
      <c r="H2616" s="64" t="str">
        <f t="shared" si="40"/>
        <v/>
      </c>
      <c r="I2616" s="65" t="str">
        <f>IF(発注書!D2622="","",発注書!D2622)</f>
        <v/>
      </c>
      <c r="J2616" s="66" t="str">
        <f>IF(発注書!D2622="","",発注書!C2622)</f>
        <v/>
      </c>
      <c r="K2616" s="63"/>
      <c r="L2616" s="63"/>
      <c r="M2616" s="63"/>
      <c r="N2616" s="63"/>
    </row>
    <row r="2617" spans="1:14" x14ac:dyDescent="0.55000000000000004">
      <c r="A2617" s="49">
        <v>1308</v>
      </c>
      <c r="B2617" s="50">
        <v>1</v>
      </c>
      <c r="E2617" s="61" t="str">
        <f>IF(発注書!D2623="","",発注書!B2623)</f>
        <v/>
      </c>
      <c r="F2617" s="62" t="str">
        <f>IF(J2617="","",VLOOKUP(J2617,商品マスタ!$B:$D,2,FALSE))</f>
        <v/>
      </c>
      <c r="G2617" s="63" t="str">
        <f>IF(F2617="","",VLOOKUP(F2617,商品マスタ!$C:$D,2,FALSE))</f>
        <v/>
      </c>
      <c r="H2617" s="64" t="str">
        <f t="shared" si="40"/>
        <v/>
      </c>
      <c r="I2617" s="65" t="str">
        <f>IF(発注書!D2623="","",発注書!D2623)</f>
        <v/>
      </c>
      <c r="J2617" s="66" t="str">
        <f>IF(発注書!D2623="","",発注書!C2623)</f>
        <v/>
      </c>
      <c r="K2617" s="63"/>
      <c r="L2617" s="63"/>
      <c r="M2617" s="63"/>
      <c r="N2617" s="63"/>
    </row>
    <row r="2618" spans="1:14" x14ac:dyDescent="0.55000000000000004">
      <c r="B2618" s="50">
        <v>2</v>
      </c>
      <c r="E2618" s="61" t="str">
        <f>IF(発注書!D2624="","",発注書!B2624)</f>
        <v/>
      </c>
      <c r="F2618" s="62" t="str">
        <f>IF(J2618="","",VLOOKUP(J2618,商品マスタ!$B:$D,2,FALSE))</f>
        <v/>
      </c>
      <c r="G2618" s="63" t="str">
        <f>IF(F2618="","",VLOOKUP(F2618,商品マスタ!$C:$D,2,FALSE))</f>
        <v/>
      </c>
      <c r="H2618" s="64" t="str">
        <f t="shared" si="40"/>
        <v/>
      </c>
      <c r="I2618" s="65" t="str">
        <f>IF(発注書!D2624="","",発注書!D2624)</f>
        <v/>
      </c>
      <c r="J2618" s="66" t="str">
        <f>IF(発注書!D2624="","",発注書!C2624)</f>
        <v/>
      </c>
      <c r="K2618" s="63"/>
      <c r="L2618" s="63"/>
      <c r="M2618" s="63"/>
      <c r="N2618" s="63"/>
    </row>
    <row r="2619" spans="1:14" x14ac:dyDescent="0.55000000000000004">
      <c r="A2619" s="49">
        <v>1309</v>
      </c>
      <c r="B2619" s="50">
        <v>1</v>
      </c>
      <c r="E2619" s="61" t="str">
        <f>IF(発注書!D2625="","",発注書!B2625)</f>
        <v/>
      </c>
      <c r="F2619" s="62" t="str">
        <f>IF(J2619="","",VLOOKUP(J2619,商品マスタ!$B:$D,2,FALSE))</f>
        <v/>
      </c>
      <c r="G2619" s="63" t="str">
        <f>IF(F2619="","",VLOOKUP(F2619,商品マスタ!$C:$D,2,FALSE))</f>
        <v/>
      </c>
      <c r="H2619" s="64" t="str">
        <f t="shared" si="40"/>
        <v/>
      </c>
      <c r="I2619" s="65" t="str">
        <f>IF(発注書!D2625="","",発注書!D2625)</f>
        <v/>
      </c>
      <c r="J2619" s="66" t="str">
        <f>IF(発注書!D2625="","",発注書!C2625)</f>
        <v/>
      </c>
      <c r="K2619" s="63"/>
      <c r="L2619" s="63"/>
      <c r="M2619" s="63"/>
      <c r="N2619" s="63"/>
    </row>
    <row r="2620" spans="1:14" x14ac:dyDescent="0.55000000000000004">
      <c r="B2620" s="50">
        <v>2</v>
      </c>
      <c r="E2620" s="61" t="str">
        <f>IF(発注書!D2626="","",発注書!B2626)</f>
        <v/>
      </c>
      <c r="F2620" s="62" t="str">
        <f>IF(J2620="","",VLOOKUP(J2620,商品マスタ!$B:$D,2,FALSE))</f>
        <v/>
      </c>
      <c r="G2620" s="63" t="str">
        <f>IF(F2620="","",VLOOKUP(F2620,商品マスタ!$C:$D,2,FALSE))</f>
        <v/>
      </c>
      <c r="H2620" s="64" t="str">
        <f t="shared" si="40"/>
        <v/>
      </c>
      <c r="I2620" s="65" t="str">
        <f>IF(発注書!D2626="","",発注書!D2626)</f>
        <v/>
      </c>
      <c r="J2620" s="66" t="str">
        <f>IF(発注書!D2626="","",発注書!C2626)</f>
        <v/>
      </c>
      <c r="K2620" s="63"/>
      <c r="L2620" s="63"/>
      <c r="M2620" s="63"/>
      <c r="N2620" s="63"/>
    </row>
    <row r="2621" spans="1:14" x14ac:dyDescent="0.55000000000000004">
      <c r="A2621" s="49">
        <v>1310</v>
      </c>
      <c r="B2621" s="50">
        <v>1</v>
      </c>
      <c r="E2621" s="61" t="str">
        <f>IF(発注書!D2627="","",発注書!B2627)</f>
        <v/>
      </c>
      <c r="F2621" s="62" t="str">
        <f>IF(J2621="","",VLOOKUP(J2621,商品マスタ!$B:$D,2,FALSE))</f>
        <v/>
      </c>
      <c r="G2621" s="63" t="str">
        <f>IF(F2621="","",VLOOKUP(F2621,商品マスタ!$C:$D,2,FALSE))</f>
        <v/>
      </c>
      <c r="H2621" s="64" t="str">
        <f t="shared" si="40"/>
        <v/>
      </c>
      <c r="I2621" s="65" t="str">
        <f>IF(発注書!D2627="","",発注書!D2627)</f>
        <v/>
      </c>
      <c r="J2621" s="66" t="str">
        <f>IF(発注書!D2627="","",発注書!C2627)</f>
        <v/>
      </c>
      <c r="K2621" s="63"/>
      <c r="L2621" s="63"/>
      <c r="M2621" s="63"/>
      <c r="N2621" s="63"/>
    </row>
    <row r="2622" spans="1:14" x14ac:dyDescent="0.55000000000000004">
      <c r="B2622" s="50">
        <v>2</v>
      </c>
      <c r="E2622" s="61" t="str">
        <f>IF(発注書!D2628="","",発注書!B2628)</f>
        <v/>
      </c>
      <c r="F2622" s="62" t="str">
        <f>IF(J2622="","",VLOOKUP(J2622,商品マスタ!$B:$D,2,FALSE))</f>
        <v/>
      </c>
      <c r="G2622" s="63" t="str">
        <f>IF(F2622="","",VLOOKUP(F2622,商品マスタ!$C:$D,2,FALSE))</f>
        <v/>
      </c>
      <c r="H2622" s="64" t="str">
        <f t="shared" si="40"/>
        <v/>
      </c>
      <c r="I2622" s="65" t="str">
        <f>IF(発注書!D2628="","",発注書!D2628)</f>
        <v/>
      </c>
      <c r="J2622" s="66" t="str">
        <f>IF(発注書!D2628="","",発注書!C2628)</f>
        <v/>
      </c>
      <c r="K2622" s="63"/>
      <c r="L2622" s="63"/>
      <c r="M2622" s="63"/>
      <c r="N2622" s="63"/>
    </row>
    <row r="2623" spans="1:14" x14ac:dyDescent="0.55000000000000004">
      <c r="A2623" s="49">
        <v>1311</v>
      </c>
      <c r="B2623" s="50">
        <v>1</v>
      </c>
      <c r="E2623" s="61" t="str">
        <f>IF(発注書!D2629="","",発注書!B2629)</f>
        <v/>
      </c>
      <c r="F2623" s="62" t="str">
        <f>IF(J2623="","",VLOOKUP(J2623,商品マスタ!$B:$D,2,FALSE))</f>
        <v/>
      </c>
      <c r="G2623" s="63" t="str">
        <f>IF(F2623="","",VLOOKUP(F2623,商品マスタ!$C:$D,2,FALSE))</f>
        <v/>
      </c>
      <c r="H2623" s="64" t="str">
        <f t="shared" si="40"/>
        <v/>
      </c>
      <c r="I2623" s="65" t="str">
        <f>IF(発注書!D2629="","",発注書!D2629)</f>
        <v/>
      </c>
      <c r="J2623" s="66" t="str">
        <f>IF(発注書!D2629="","",発注書!C2629)</f>
        <v/>
      </c>
      <c r="K2623" s="63"/>
      <c r="L2623" s="63"/>
      <c r="M2623" s="63"/>
      <c r="N2623" s="63"/>
    </row>
    <row r="2624" spans="1:14" x14ac:dyDescent="0.55000000000000004">
      <c r="B2624" s="50">
        <v>2</v>
      </c>
      <c r="E2624" s="61" t="str">
        <f>IF(発注書!D2630="","",発注書!B2630)</f>
        <v/>
      </c>
      <c r="F2624" s="62" t="str">
        <f>IF(J2624="","",VLOOKUP(J2624,商品マスタ!$B:$D,2,FALSE))</f>
        <v/>
      </c>
      <c r="G2624" s="63" t="str">
        <f>IF(F2624="","",VLOOKUP(F2624,商品マスタ!$C:$D,2,FALSE))</f>
        <v/>
      </c>
      <c r="H2624" s="64" t="str">
        <f t="shared" si="40"/>
        <v/>
      </c>
      <c r="I2624" s="65" t="str">
        <f>IF(発注書!D2630="","",発注書!D2630)</f>
        <v/>
      </c>
      <c r="J2624" s="66" t="str">
        <f>IF(発注書!D2630="","",発注書!C2630)</f>
        <v/>
      </c>
      <c r="K2624" s="63"/>
      <c r="L2624" s="63"/>
      <c r="M2624" s="63"/>
      <c r="N2624" s="63"/>
    </row>
    <row r="2625" spans="1:14" x14ac:dyDescent="0.55000000000000004">
      <c r="A2625" s="49">
        <v>1312</v>
      </c>
      <c r="B2625" s="50">
        <v>1</v>
      </c>
      <c r="E2625" s="61" t="str">
        <f>IF(発注書!D2631="","",発注書!B2631)</f>
        <v/>
      </c>
      <c r="F2625" s="62" t="str">
        <f>IF(J2625="","",VLOOKUP(J2625,商品マスタ!$B:$D,2,FALSE))</f>
        <v/>
      </c>
      <c r="G2625" s="63" t="str">
        <f>IF(F2625="","",VLOOKUP(F2625,商品マスタ!$C:$D,2,FALSE))</f>
        <v/>
      </c>
      <c r="H2625" s="64" t="str">
        <f t="shared" si="40"/>
        <v/>
      </c>
      <c r="I2625" s="65" t="str">
        <f>IF(発注書!D2631="","",発注書!D2631)</f>
        <v/>
      </c>
      <c r="J2625" s="66" t="str">
        <f>IF(発注書!D2631="","",発注書!C2631)</f>
        <v/>
      </c>
      <c r="K2625" s="63"/>
      <c r="L2625" s="63"/>
      <c r="M2625" s="63"/>
      <c r="N2625" s="63"/>
    </row>
    <row r="2626" spans="1:14" x14ac:dyDescent="0.55000000000000004">
      <c r="B2626" s="50">
        <v>2</v>
      </c>
      <c r="E2626" s="61" t="str">
        <f>IF(発注書!D2632="","",発注書!B2632)</f>
        <v/>
      </c>
      <c r="F2626" s="62" t="str">
        <f>IF(J2626="","",VLOOKUP(J2626,商品マスタ!$B:$D,2,FALSE))</f>
        <v/>
      </c>
      <c r="G2626" s="63" t="str">
        <f>IF(F2626="","",VLOOKUP(F2626,商品マスタ!$C:$D,2,FALSE))</f>
        <v/>
      </c>
      <c r="H2626" s="64" t="str">
        <f t="shared" si="40"/>
        <v/>
      </c>
      <c r="I2626" s="65" t="str">
        <f>IF(発注書!D2632="","",発注書!D2632)</f>
        <v/>
      </c>
      <c r="J2626" s="66" t="str">
        <f>IF(発注書!D2632="","",発注書!C2632)</f>
        <v/>
      </c>
      <c r="K2626" s="63"/>
      <c r="L2626" s="63"/>
      <c r="M2626" s="63"/>
      <c r="N2626" s="63"/>
    </row>
    <row r="2627" spans="1:14" x14ac:dyDescent="0.55000000000000004">
      <c r="A2627" s="49">
        <v>1313</v>
      </c>
      <c r="B2627" s="50">
        <v>1</v>
      </c>
      <c r="E2627" s="61" t="str">
        <f>IF(発注書!D2633="","",発注書!B2633)</f>
        <v/>
      </c>
      <c r="F2627" s="62" t="str">
        <f>IF(J2627="","",VLOOKUP(J2627,商品マスタ!$B:$D,2,FALSE))</f>
        <v/>
      </c>
      <c r="G2627" s="63" t="str">
        <f>IF(F2627="","",VLOOKUP(F2627,商品マスタ!$C:$D,2,FALSE))</f>
        <v/>
      </c>
      <c r="H2627" s="64" t="str">
        <f t="shared" si="40"/>
        <v/>
      </c>
      <c r="I2627" s="65" t="str">
        <f>IF(発注書!D2633="","",発注書!D2633)</f>
        <v/>
      </c>
      <c r="J2627" s="66" t="str">
        <f>IF(発注書!D2633="","",発注書!C2633)</f>
        <v/>
      </c>
      <c r="K2627" s="63"/>
      <c r="L2627" s="63"/>
      <c r="M2627" s="63"/>
      <c r="N2627" s="63"/>
    </row>
    <row r="2628" spans="1:14" x14ac:dyDescent="0.55000000000000004">
      <c r="B2628" s="50">
        <v>2</v>
      </c>
      <c r="E2628" s="61" t="str">
        <f>IF(発注書!D2634="","",発注書!B2634)</f>
        <v/>
      </c>
      <c r="F2628" s="62" t="str">
        <f>IF(J2628="","",VLOOKUP(J2628,商品マスタ!$B:$D,2,FALSE))</f>
        <v/>
      </c>
      <c r="G2628" s="63" t="str">
        <f>IF(F2628="","",VLOOKUP(F2628,商品マスタ!$C:$D,2,FALSE))</f>
        <v/>
      </c>
      <c r="H2628" s="64" t="str">
        <f t="shared" ref="H2628:H2691" si="41">IF(E2628="","",IF(E2628="",LEN(SUBSTITUTE(D2628," ","")),LEN(SUBSTITUTE(E2628," ",""))))</f>
        <v/>
      </c>
      <c r="I2628" s="65" t="str">
        <f>IF(発注書!D2634="","",発注書!D2634)</f>
        <v/>
      </c>
      <c r="J2628" s="66" t="str">
        <f>IF(発注書!D2634="","",発注書!C2634)</f>
        <v/>
      </c>
      <c r="K2628" s="63"/>
      <c r="L2628" s="63"/>
      <c r="M2628" s="63"/>
      <c r="N2628" s="63"/>
    </row>
    <row r="2629" spans="1:14" x14ac:dyDescent="0.55000000000000004">
      <c r="A2629" s="49">
        <v>1314</v>
      </c>
      <c r="B2629" s="50">
        <v>1</v>
      </c>
      <c r="E2629" s="61" t="str">
        <f>IF(発注書!D2635="","",発注書!B2635)</f>
        <v/>
      </c>
      <c r="F2629" s="62" t="str">
        <f>IF(J2629="","",VLOOKUP(J2629,商品マスタ!$B:$D,2,FALSE))</f>
        <v/>
      </c>
      <c r="G2629" s="63" t="str">
        <f>IF(F2629="","",VLOOKUP(F2629,商品マスタ!$C:$D,2,FALSE))</f>
        <v/>
      </c>
      <c r="H2629" s="64" t="str">
        <f t="shared" si="41"/>
        <v/>
      </c>
      <c r="I2629" s="65" t="str">
        <f>IF(発注書!D2635="","",発注書!D2635)</f>
        <v/>
      </c>
      <c r="J2629" s="66" t="str">
        <f>IF(発注書!D2635="","",発注書!C2635)</f>
        <v/>
      </c>
      <c r="K2629" s="63"/>
      <c r="L2629" s="63"/>
      <c r="M2629" s="63"/>
      <c r="N2629" s="63"/>
    </row>
    <row r="2630" spans="1:14" x14ac:dyDescent="0.55000000000000004">
      <c r="B2630" s="50">
        <v>2</v>
      </c>
      <c r="E2630" s="61" t="str">
        <f>IF(発注書!D2636="","",発注書!B2636)</f>
        <v/>
      </c>
      <c r="F2630" s="62" t="str">
        <f>IF(J2630="","",VLOOKUP(J2630,商品マスタ!$B:$D,2,FALSE))</f>
        <v/>
      </c>
      <c r="G2630" s="63" t="str">
        <f>IF(F2630="","",VLOOKUP(F2630,商品マスタ!$C:$D,2,FALSE))</f>
        <v/>
      </c>
      <c r="H2630" s="64" t="str">
        <f t="shared" si="41"/>
        <v/>
      </c>
      <c r="I2630" s="65" t="str">
        <f>IF(発注書!D2636="","",発注書!D2636)</f>
        <v/>
      </c>
      <c r="J2630" s="66" t="str">
        <f>IF(発注書!D2636="","",発注書!C2636)</f>
        <v/>
      </c>
      <c r="K2630" s="63"/>
      <c r="L2630" s="63"/>
      <c r="M2630" s="63"/>
      <c r="N2630" s="63"/>
    </row>
    <row r="2631" spans="1:14" x14ac:dyDescent="0.55000000000000004">
      <c r="A2631" s="49">
        <v>1315</v>
      </c>
      <c r="B2631" s="50">
        <v>1</v>
      </c>
      <c r="E2631" s="61" t="str">
        <f>IF(発注書!D2637="","",発注書!B2637)</f>
        <v/>
      </c>
      <c r="F2631" s="62" t="str">
        <f>IF(J2631="","",VLOOKUP(J2631,商品マスタ!$B:$D,2,FALSE))</f>
        <v/>
      </c>
      <c r="G2631" s="63" t="str">
        <f>IF(F2631="","",VLOOKUP(F2631,商品マスタ!$C:$D,2,FALSE))</f>
        <v/>
      </c>
      <c r="H2631" s="64" t="str">
        <f t="shared" si="41"/>
        <v/>
      </c>
      <c r="I2631" s="65" t="str">
        <f>IF(発注書!D2637="","",発注書!D2637)</f>
        <v/>
      </c>
      <c r="J2631" s="66" t="str">
        <f>IF(発注書!D2637="","",発注書!C2637)</f>
        <v/>
      </c>
      <c r="K2631" s="63"/>
      <c r="L2631" s="63"/>
      <c r="M2631" s="63"/>
      <c r="N2631" s="63"/>
    </row>
    <row r="2632" spans="1:14" x14ac:dyDescent="0.55000000000000004">
      <c r="B2632" s="50">
        <v>2</v>
      </c>
      <c r="E2632" s="61" t="str">
        <f>IF(発注書!D2638="","",発注書!B2638)</f>
        <v/>
      </c>
      <c r="F2632" s="62" t="str">
        <f>IF(J2632="","",VLOOKUP(J2632,商品マスタ!$B:$D,2,FALSE))</f>
        <v/>
      </c>
      <c r="G2632" s="63" t="str">
        <f>IF(F2632="","",VLOOKUP(F2632,商品マスタ!$C:$D,2,FALSE))</f>
        <v/>
      </c>
      <c r="H2632" s="64" t="str">
        <f t="shared" si="41"/>
        <v/>
      </c>
      <c r="I2632" s="65" t="str">
        <f>IF(発注書!D2638="","",発注書!D2638)</f>
        <v/>
      </c>
      <c r="J2632" s="66" t="str">
        <f>IF(発注書!D2638="","",発注書!C2638)</f>
        <v/>
      </c>
      <c r="K2632" s="63"/>
      <c r="L2632" s="63"/>
      <c r="M2632" s="63"/>
      <c r="N2632" s="63"/>
    </row>
    <row r="2633" spans="1:14" x14ac:dyDescent="0.55000000000000004">
      <c r="A2633" s="49">
        <v>1316</v>
      </c>
      <c r="B2633" s="50">
        <v>1</v>
      </c>
      <c r="E2633" s="61" t="str">
        <f>IF(発注書!D2639="","",発注書!B2639)</f>
        <v/>
      </c>
      <c r="F2633" s="62" t="str">
        <f>IF(J2633="","",VLOOKUP(J2633,商品マスタ!$B:$D,2,FALSE))</f>
        <v/>
      </c>
      <c r="G2633" s="63" t="str">
        <f>IF(F2633="","",VLOOKUP(F2633,商品マスタ!$C:$D,2,FALSE))</f>
        <v/>
      </c>
      <c r="H2633" s="64" t="str">
        <f t="shared" si="41"/>
        <v/>
      </c>
      <c r="I2633" s="65" t="str">
        <f>IF(発注書!D2639="","",発注書!D2639)</f>
        <v/>
      </c>
      <c r="J2633" s="66" t="str">
        <f>IF(発注書!D2639="","",発注書!C2639)</f>
        <v/>
      </c>
      <c r="K2633" s="63"/>
      <c r="L2633" s="63"/>
      <c r="M2633" s="63"/>
      <c r="N2633" s="63"/>
    </row>
    <row r="2634" spans="1:14" x14ac:dyDescent="0.55000000000000004">
      <c r="B2634" s="50">
        <v>2</v>
      </c>
      <c r="E2634" s="61" t="str">
        <f>IF(発注書!D2640="","",発注書!B2640)</f>
        <v/>
      </c>
      <c r="F2634" s="62" t="str">
        <f>IF(J2634="","",VLOOKUP(J2634,商品マスタ!$B:$D,2,FALSE))</f>
        <v/>
      </c>
      <c r="G2634" s="63" t="str">
        <f>IF(F2634="","",VLOOKUP(F2634,商品マスタ!$C:$D,2,FALSE))</f>
        <v/>
      </c>
      <c r="H2634" s="64" t="str">
        <f t="shared" si="41"/>
        <v/>
      </c>
      <c r="I2634" s="65" t="str">
        <f>IF(発注書!D2640="","",発注書!D2640)</f>
        <v/>
      </c>
      <c r="J2634" s="66" t="str">
        <f>IF(発注書!D2640="","",発注書!C2640)</f>
        <v/>
      </c>
      <c r="K2634" s="63"/>
      <c r="L2634" s="63"/>
      <c r="M2634" s="63"/>
      <c r="N2634" s="63"/>
    </row>
    <row r="2635" spans="1:14" x14ac:dyDescent="0.55000000000000004">
      <c r="A2635" s="49">
        <v>1317</v>
      </c>
      <c r="B2635" s="50">
        <v>1</v>
      </c>
      <c r="E2635" s="61" t="str">
        <f>IF(発注書!D2641="","",発注書!B2641)</f>
        <v/>
      </c>
      <c r="F2635" s="62" t="str">
        <f>IF(J2635="","",VLOOKUP(J2635,商品マスタ!$B:$D,2,FALSE))</f>
        <v/>
      </c>
      <c r="G2635" s="63" t="str">
        <f>IF(F2635="","",VLOOKUP(F2635,商品マスタ!$C:$D,2,FALSE))</f>
        <v/>
      </c>
      <c r="H2635" s="64" t="str">
        <f t="shared" si="41"/>
        <v/>
      </c>
      <c r="I2635" s="65" t="str">
        <f>IF(発注書!D2641="","",発注書!D2641)</f>
        <v/>
      </c>
      <c r="J2635" s="66" t="str">
        <f>IF(発注書!D2641="","",発注書!C2641)</f>
        <v/>
      </c>
      <c r="K2635" s="63"/>
      <c r="L2635" s="63"/>
      <c r="M2635" s="63"/>
      <c r="N2635" s="63"/>
    </row>
    <row r="2636" spans="1:14" x14ac:dyDescent="0.55000000000000004">
      <c r="B2636" s="50">
        <v>2</v>
      </c>
      <c r="E2636" s="61" t="str">
        <f>IF(発注書!D2642="","",発注書!B2642)</f>
        <v/>
      </c>
      <c r="F2636" s="62" t="str">
        <f>IF(J2636="","",VLOOKUP(J2636,商品マスタ!$B:$D,2,FALSE))</f>
        <v/>
      </c>
      <c r="G2636" s="63" t="str">
        <f>IF(F2636="","",VLOOKUP(F2636,商品マスタ!$C:$D,2,FALSE))</f>
        <v/>
      </c>
      <c r="H2636" s="64" t="str">
        <f t="shared" si="41"/>
        <v/>
      </c>
      <c r="I2636" s="65" t="str">
        <f>IF(発注書!D2642="","",発注書!D2642)</f>
        <v/>
      </c>
      <c r="J2636" s="66" t="str">
        <f>IF(発注書!D2642="","",発注書!C2642)</f>
        <v/>
      </c>
      <c r="K2636" s="63"/>
      <c r="L2636" s="63"/>
      <c r="M2636" s="63"/>
      <c r="N2636" s="63"/>
    </row>
    <row r="2637" spans="1:14" x14ac:dyDescent="0.55000000000000004">
      <c r="A2637" s="49">
        <v>1318</v>
      </c>
      <c r="B2637" s="50">
        <v>1</v>
      </c>
      <c r="E2637" s="61" t="str">
        <f>IF(発注書!D2643="","",発注書!B2643)</f>
        <v/>
      </c>
      <c r="F2637" s="62" t="str">
        <f>IF(J2637="","",VLOOKUP(J2637,商品マスタ!$B:$D,2,FALSE))</f>
        <v/>
      </c>
      <c r="G2637" s="63" t="str">
        <f>IF(F2637="","",VLOOKUP(F2637,商品マスタ!$C:$D,2,FALSE))</f>
        <v/>
      </c>
      <c r="H2637" s="64" t="str">
        <f t="shared" si="41"/>
        <v/>
      </c>
      <c r="I2637" s="65" t="str">
        <f>IF(発注書!D2643="","",発注書!D2643)</f>
        <v/>
      </c>
      <c r="J2637" s="66" t="str">
        <f>IF(発注書!D2643="","",発注書!C2643)</f>
        <v/>
      </c>
      <c r="K2637" s="63"/>
      <c r="L2637" s="63"/>
      <c r="M2637" s="63"/>
      <c r="N2637" s="63"/>
    </row>
    <row r="2638" spans="1:14" x14ac:dyDescent="0.55000000000000004">
      <c r="B2638" s="50">
        <v>2</v>
      </c>
      <c r="E2638" s="61" t="str">
        <f>IF(発注書!D2644="","",発注書!B2644)</f>
        <v/>
      </c>
      <c r="F2638" s="62" t="str">
        <f>IF(J2638="","",VLOOKUP(J2638,商品マスタ!$B:$D,2,FALSE))</f>
        <v/>
      </c>
      <c r="G2638" s="63" t="str">
        <f>IF(F2638="","",VLOOKUP(F2638,商品マスタ!$C:$D,2,FALSE))</f>
        <v/>
      </c>
      <c r="H2638" s="64" t="str">
        <f t="shared" si="41"/>
        <v/>
      </c>
      <c r="I2638" s="65" t="str">
        <f>IF(発注書!D2644="","",発注書!D2644)</f>
        <v/>
      </c>
      <c r="J2638" s="66" t="str">
        <f>IF(発注書!D2644="","",発注書!C2644)</f>
        <v/>
      </c>
      <c r="K2638" s="63"/>
      <c r="L2638" s="63"/>
      <c r="M2638" s="63"/>
      <c r="N2638" s="63"/>
    </row>
    <row r="2639" spans="1:14" x14ac:dyDescent="0.55000000000000004">
      <c r="A2639" s="49">
        <v>1319</v>
      </c>
      <c r="B2639" s="50">
        <v>1</v>
      </c>
      <c r="E2639" s="61" t="str">
        <f>IF(発注書!D2645="","",発注書!B2645)</f>
        <v/>
      </c>
      <c r="F2639" s="62" t="str">
        <f>IF(J2639="","",VLOOKUP(J2639,商品マスタ!$B:$D,2,FALSE))</f>
        <v/>
      </c>
      <c r="G2639" s="63" t="str">
        <f>IF(F2639="","",VLOOKUP(F2639,商品マスタ!$C:$D,2,FALSE))</f>
        <v/>
      </c>
      <c r="H2639" s="64" t="str">
        <f t="shared" si="41"/>
        <v/>
      </c>
      <c r="I2639" s="65" t="str">
        <f>IF(発注書!D2645="","",発注書!D2645)</f>
        <v/>
      </c>
      <c r="J2639" s="66" t="str">
        <f>IF(発注書!D2645="","",発注書!C2645)</f>
        <v/>
      </c>
      <c r="K2639" s="63"/>
      <c r="L2639" s="63"/>
      <c r="M2639" s="63"/>
      <c r="N2639" s="63"/>
    </row>
    <row r="2640" spans="1:14" x14ac:dyDescent="0.55000000000000004">
      <c r="B2640" s="50">
        <v>2</v>
      </c>
      <c r="E2640" s="61" t="str">
        <f>IF(発注書!D2646="","",発注書!B2646)</f>
        <v/>
      </c>
      <c r="F2640" s="62" t="str">
        <f>IF(J2640="","",VLOOKUP(J2640,商品マスタ!$B:$D,2,FALSE))</f>
        <v/>
      </c>
      <c r="G2640" s="63" t="str">
        <f>IF(F2640="","",VLOOKUP(F2640,商品マスタ!$C:$D,2,FALSE))</f>
        <v/>
      </c>
      <c r="H2640" s="64" t="str">
        <f t="shared" si="41"/>
        <v/>
      </c>
      <c r="I2640" s="65" t="str">
        <f>IF(発注書!D2646="","",発注書!D2646)</f>
        <v/>
      </c>
      <c r="J2640" s="66" t="str">
        <f>IF(発注書!D2646="","",発注書!C2646)</f>
        <v/>
      </c>
      <c r="K2640" s="63"/>
      <c r="L2640" s="63"/>
      <c r="M2640" s="63"/>
      <c r="N2640" s="63"/>
    </row>
    <row r="2641" spans="1:14" x14ac:dyDescent="0.55000000000000004">
      <c r="A2641" s="49">
        <v>1320</v>
      </c>
      <c r="B2641" s="50">
        <v>1</v>
      </c>
      <c r="E2641" s="61" t="str">
        <f>IF(発注書!D2647="","",発注書!B2647)</f>
        <v/>
      </c>
      <c r="F2641" s="62" t="str">
        <f>IF(J2641="","",VLOOKUP(J2641,商品マスタ!$B:$D,2,FALSE))</f>
        <v/>
      </c>
      <c r="G2641" s="63" t="str">
        <f>IF(F2641="","",VLOOKUP(F2641,商品マスタ!$C:$D,2,FALSE))</f>
        <v/>
      </c>
      <c r="H2641" s="64" t="str">
        <f t="shared" si="41"/>
        <v/>
      </c>
      <c r="I2641" s="65" t="str">
        <f>IF(発注書!D2647="","",発注書!D2647)</f>
        <v/>
      </c>
      <c r="J2641" s="66" t="str">
        <f>IF(発注書!D2647="","",発注書!C2647)</f>
        <v/>
      </c>
      <c r="K2641" s="63"/>
      <c r="L2641" s="63"/>
      <c r="M2641" s="63"/>
      <c r="N2641" s="63"/>
    </row>
    <row r="2642" spans="1:14" x14ac:dyDescent="0.55000000000000004">
      <c r="B2642" s="50">
        <v>2</v>
      </c>
      <c r="E2642" s="61" t="str">
        <f>IF(発注書!D2648="","",発注書!B2648)</f>
        <v/>
      </c>
      <c r="F2642" s="62" t="str">
        <f>IF(J2642="","",VLOOKUP(J2642,商品マスタ!$B:$D,2,FALSE))</f>
        <v/>
      </c>
      <c r="G2642" s="63" t="str">
        <f>IF(F2642="","",VLOOKUP(F2642,商品マスタ!$C:$D,2,FALSE))</f>
        <v/>
      </c>
      <c r="H2642" s="64" t="str">
        <f t="shared" si="41"/>
        <v/>
      </c>
      <c r="I2642" s="65" t="str">
        <f>IF(発注書!D2648="","",発注書!D2648)</f>
        <v/>
      </c>
      <c r="J2642" s="66" t="str">
        <f>IF(発注書!D2648="","",発注書!C2648)</f>
        <v/>
      </c>
      <c r="K2642" s="63"/>
      <c r="L2642" s="63"/>
      <c r="M2642" s="63"/>
      <c r="N2642" s="63"/>
    </row>
    <row r="2643" spans="1:14" x14ac:dyDescent="0.55000000000000004">
      <c r="A2643" s="49">
        <v>1321</v>
      </c>
      <c r="B2643" s="50">
        <v>1</v>
      </c>
      <c r="E2643" s="61" t="str">
        <f>IF(発注書!D2649="","",発注書!B2649)</f>
        <v/>
      </c>
      <c r="F2643" s="62" t="str">
        <f>IF(J2643="","",VLOOKUP(J2643,商品マスタ!$B:$D,2,FALSE))</f>
        <v/>
      </c>
      <c r="G2643" s="63" t="str">
        <f>IF(F2643="","",VLOOKUP(F2643,商品マスタ!$C:$D,2,FALSE))</f>
        <v/>
      </c>
      <c r="H2643" s="64" t="str">
        <f t="shared" si="41"/>
        <v/>
      </c>
      <c r="I2643" s="65" t="str">
        <f>IF(発注書!D2649="","",発注書!D2649)</f>
        <v/>
      </c>
      <c r="J2643" s="66" t="str">
        <f>IF(発注書!D2649="","",発注書!C2649)</f>
        <v/>
      </c>
      <c r="K2643" s="63"/>
      <c r="L2643" s="63"/>
      <c r="M2643" s="63"/>
      <c r="N2643" s="63"/>
    </row>
    <row r="2644" spans="1:14" x14ac:dyDescent="0.55000000000000004">
      <c r="B2644" s="50">
        <v>2</v>
      </c>
      <c r="E2644" s="61" t="str">
        <f>IF(発注書!D2650="","",発注書!B2650)</f>
        <v/>
      </c>
      <c r="F2644" s="62" t="str">
        <f>IF(J2644="","",VLOOKUP(J2644,商品マスタ!$B:$D,2,FALSE))</f>
        <v/>
      </c>
      <c r="G2644" s="63" t="str">
        <f>IF(F2644="","",VLOOKUP(F2644,商品マスタ!$C:$D,2,FALSE))</f>
        <v/>
      </c>
      <c r="H2644" s="64" t="str">
        <f t="shared" si="41"/>
        <v/>
      </c>
      <c r="I2644" s="65" t="str">
        <f>IF(発注書!D2650="","",発注書!D2650)</f>
        <v/>
      </c>
      <c r="J2644" s="66" t="str">
        <f>IF(発注書!D2650="","",発注書!C2650)</f>
        <v/>
      </c>
      <c r="K2644" s="63"/>
      <c r="L2644" s="63"/>
      <c r="M2644" s="63"/>
      <c r="N2644" s="63"/>
    </row>
    <row r="2645" spans="1:14" x14ac:dyDescent="0.55000000000000004">
      <c r="A2645" s="49">
        <v>1322</v>
      </c>
      <c r="B2645" s="50">
        <v>1</v>
      </c>
      <c r="E2645" s="61" t="str">
        <f>IF(発注書!D2651="","",発注書!B2651)</f>
        <v/>
      </c>
      <c r="F2645" s="62" t="str">
        <f>IF(J2645="","",VLOOKUP(J2645,商品マスタ!$B:$D,2,FALSE))</f>
        <v/>
      </c>
      <c r="G2645" s="63" t="str">
        <f>IF(F2645="","",VLOOKUP(F2645,商品マスタ!$C:$D,2,FALSE))</f>
        <v/>
      </c>
      <c r="H2645" s="64" t="str">
        <f t="shared" si="41"/>
        <v/>
      </c>
      <c r="I2645" s="65" t="str">
        <f>IF(発注書!D2651="","",発注書!D2651)</f>
        <v/>
      </c>
      <c r="J2645" s="66" t="str">
        <f>IF(発注書!D2651="","",発注書!C2651)</f>
        <v/>
      </c>
      <c r="K2645" s="63"/>
      <c r="L2645" s="63"/>
      <c r="M2645" s="63"/>
      <c r="N2645" s="63"/>
    </row>
    <row r="2646" spans="1:14" x14ac:dyDescent="0.55000000000000004">
      <c r="B2646" s="50">
        <v>2</v>
      </c>
      <c r="E2646" s="61" t="str">
        <f>IF(発注書!D2652="","",発注書!B2652)</f>
        <v/>
      </c>
      <c r="F2646" s="62" t="str">
        <f>IF(J2646="","",VLOOKUP(J2646,商品マスタ!$B:$D,2,FALSE))</f>
        <v/>
      </c>
      <c r="G2646" s="63" t="str">
        <f>IF(F2646="","",VLOOKUP(F2646,商品マスタ!$C:$D,2,FALSE))</f>
        <v/>
      </c>
      <c r="H2646" s="64" t="str">
        <f t="shared" si="41"/>
        <v/>
      </c>
      <c r="I2646" s="65" t="str">
        <f>IF(発注書!D2652="","",発注書!D2652)</f>
        <v/>
      </c>
      <c r="J2646" s="66" t="str">
        <f>IF(発注書!D2652="","",発注書!C2652)</f>
        <v/>
      </c>
      <c r="K2646" s="63"/>
      <c r="L2646" s="63"/>
      <c r="M2646" s="63"/>
      <c r="N2646" s="63"/>
    </row>
    <row r="2647" spans="1:14" x14ac:dyDescent="0.55000000000000004">
      <c r="A2647" s="49">
        <v>1323</v>
      </c>
      <c r="B2647" s="50">
        <v>1</v>
      </c>
      <c r="E2647" s="61" t="str">
        <f>IF(発注書!D2653="","",発注書!B2653)</f>
        <v/>
      </c>
      <c r="F2647" s="62" t="str">
        <f>IF(J2647="","",VLOOKUP(J2647,商品マスタ!$B:$D,2,FALSE))</f>
        <v/>
      </c>
      <c r="G2647" s="63" t="str">
        <f>IF(F2647="","",VLOOKUP(F2647,商品マスタ!$C:$D,2,FALSE))</f>
        <v/>
      </c>
      <c r="H2647" s="64" t="str">
        <f t="shared" si="41"/>
        <v/>
      </c>
      <c r="I2647" s="65" t="str">
        <f>IF(発注書!D2653="","",発注書!D2653)</f>
        <v/>
      </c>
      <c r="J2647" s="66" t="str">
        <f>IF(発注書!D2653="","",発注書!C2653)</f>
        <v/>
      </c>
      <c r="K2647" s="63"/>
      <c r="L2647" s="63"/>
      <c r="M2647" s="63"/>
      <c r="N2647" s="63"/>
    </row>
    <row r="2648" spans="1:14" x14ac:dyDescent="0.55000000000000004">
      <c r="B2648" s="50">
        <v>2</v>
      </c>
      <c r="E2648" s="61" t="str">
        <f>IF(発注書!D2654="","",発注書!B2654)</f>
        <v/>
      </c>
      <c r="F2648" s="62" t="str">
        <f>IF(J2648="","",VLOOKUP(J2648,商品マスタ!$B:$D,2,FALSE))</f>
        <v/>
      </c>
      <c r="G2648" s="63" t="str">
        <f>IF(F2648="","",VLOOKUP(F2648,商品マスタ!$C:$D,2,FALSE))</f>
        <v/>
      </c>
      <c r="H2648" s="64" t="str">
        <f t="shared" si="41"/>
        <v/>
      </c>
      <c r="I2648" s="65" t="str">
        <f>IF(発注書!D2654="","",発注書!D2654)</f>
        <v/>
      </c>
      <c r="J2648" s="66" t="str">
        <f>IF(発注書!D2654="","",発注書!C2654)</f>
        <v/>
      </c>
      <c r="K2648" s="63"/>
      <c r="L2648" s="63"/>
      <c r="M2648" s="63"/>
      <c r="N2648" s="63"/>
    </row>
    <row r="2649" spans="1:14" x14ac:dyDescent="0.55000000000000004">
      <c r="A2649" s="49">
        <v>1324</v>
      </c>
      <c r="B2649" s="50">
        <v>1</v>
      </c>
      <c r="E2649" s="61" t="str">
        <f>IF(発注書!D2655="","",発注書!B2655)</f>
        <v/>
      </c>
      <c r="F2649" s="62" t="str">
        <f>IF(J2649="","",VLOOKUP(J2649,商品マスタ!$B:$D,2,FALSE))</f>
        <v/>
      </c>
      <c r="G2649" s="63" t="str">
        <f>IF(F2649="","",VLOOKUP(F2649,商品マスタ!$C:$D,2,FALSE))</f>
        <v/>
      </c>
      <c r="H2649" s="64" t="str">
        <f t="shared" si="41"/>
        <v/>
      </c>
      <c r="I2649" s="65" t="str">
        <f>IF(発注書!D2655="","",発注書!D2655)</f>
        <v/>
      </c>
      <c r="J2649" s="66" t="str">
        <f>IF(発注書!D2655="","",発注書!C2655)</f>
        <v/>
      </c>
      <c r="K2649" s="63"/>
      <c r="L2649" s="63"/>
      <c r="M2649" s="63"/>
      <c r="N2649" s="63"/>
    </row>
    <row r="2650" spans="1:14" x14ac:dyDescent="0.55000000000000004">
      <c r="B2650" s="50">
        <v>2</v>
      </c>
      <c r="E2650" s="61" t="str">
        <f>IF(発注書!D2656="","",発注書!B2656)</f>
        <v/>
      </c>
      <c r="F2650" s="62" t="str">
        <f>IF(J2650="","",VLOOKUP(J2650,商品マスタ!$B:$D,2,FALSE))</f>
        <v/>
      </c>
      <c r="G2650" s="63" t="str">
        <f>IF(F2650="","",VLOOKUP(F2650,商品マスタ!$C:$D,2,FALSE))</f>
        <v/>
      </c>
      <c r="H2650" s="64" t="str">
        <f t="shared" si="41"/>
        <v/>
      </c>
      <c r="I2650" s="65" t="str">
        <f>IF(発注書!D2656="","",発注書!D2656)</f>
        <v/>
      </c>
      <c r="J2650" s="66" t="str">
        <f>IF(発注書!D2656="","",発注書!C2656)</f>
        <v/>
      </c>
      <c r="K2650" s="63"/>
      <c r="L2650" s="63"/>
      <c r="M2650" s="63"/>
      <c r="N2650" s="63"/>
    </row>
    <row r="2651" spans="1:14" x14ac:dyDescent="0.55000000000000004">
      <c r="A2651" s="49">
        <v>1325</v>
      </c>
      <c r="B2651" s="50">
        <v>1</v>
      </c>
      <c r="E2651" s="61" t="str">
        <f>IF(発注書!D2657="","",発注書!B2657)</f>
        <v/>
      </c>
      <c r="F2651" s="62" t="str">
        <f>IF(J2651="","",VLOOKUP(J2651,商品マスタ!$B:$D,2,FALSE))</f>
        <v/>
      </c>
      <c r="G2651" s="63" t="str">
        <f>IF(F2651="","",VLOOKUP(F2651,商品マスタ!$C:$D,2,FALSE))</f>
        <v/>
      </c>
      <c r="H2651" s="64" t="str">
        <f t="shared" si="41"/>
        <v/>
      </c>
      <c r="I2651" s="65" t="str">
        <f>IF(発注書!D2657="","",発注書!D2657)</f>
        <v/>
      </c>
      <c r="J2651" s="66" t="str">
        <f>IF(発注書!D2657="","",発注書!C2657)</f>
        <v/>
      </c>
      <c r="K2651" s="63"/>
      <c r="L2651" s="63"/>
      <c r="M2651" s="63"/>
      <c r="N2651" s="63"/>
    </row>
    <row r="2652" spans="1:14" x14ac:dyDescent="0.55000000000000004">
      <c r="B2652" s="50">
        <v>2</v>
      </c>
      <c r="E2652" s="61" t="str">
        <f>IF(発注書!D2658="","",発注書!B2658)</f>
        <v/>
      </c>
      <c r="F2652" s="62" t="str">
        <f>IF(J2652="","",VLOOKUP(J2652,商品マスタ!$B:$D,2,FALSE))</f>
        <v/>
      </c>
      <c r="G2652" s="63" t="str">
        <f>IF(F2652="","",VLOOKUP(F2652,商品マスタ!$C:$D,2,FALSE))</f>
        <v/>
      </c>
      <c r="H2652" s="64" t="str">
        <f t="shared" si="41"/>
        <v/>
      </c>
      <c r="I2652" s="65" t="str">
        <f>IF(発注書!D2658="","",発注書!D2658)</f>
        <v/>
      </c>
      <c r="J2652" s="66" t="str">
        <f>IF(発注書!D2658="","",発注書!C2658)</f>
        <v/>
      </c>
      <c r="K2652" s="63"/>
      <c r="L2652" s="63"/>
      <c r="M2652" s="63"/>
      <c r="N2652" s="63"/>
    </row>
    <row r="2653" spans="1:14" x14ac:dyDescent="0.55000000000000004">
      <c r="A2653" s="49">
        <v>1326</v>
      </c>
      <c r="B2653" s="50">
        <v>1</v>
      </c>
      <c r="E2653" s="61" t="str">
        <f>IF(発注書!D2659="","",発注書!B2659)</f>
        <v/>
      </c>
      <c r="F2653" s="62" t="str">
        <f>IF(J2653="","",VLOOKUP(J2653,商品マスタ!$B:$D,2,FALSE))</f>
        <v/>
      </c>
      <c r="G2653" s="63" t="str">
        <f>IF(F2653="","",VLOOKUP(F2653,商品マスタ!$C:$D,2,FALSE))</f>
        <v/>
      </c>
      <c r="H2653" s="64" t="str">
        <f t="shared" si="41"/>
        <v/>
      </c>
      <c r="I2653" s="65" t="str">
        <f>IF(発注書!D2659="","",発注書!D2659)</f>
        <v/>
      </c>
      <c r="J2653" s="66" t="str">
        <f>IF(発注書!D2659="","",発注書!C2659)</f>
        <v/>
      </c>
      <c r="K2653" s="63"/>
      <c r="L2653" s="63"/>
      <c r="M2653" s="63"/>
      <c r="N2653" s="63"/>
    </row>
    <row r="2654" spans="1:14" x14ac:dyDescent="0.55000000000000004">
      <c r="B2654" s="50">
        <v>2</v>
      </c>
      <c r="E2654" s="61" t="str">
        <f>IF(発注書!D2660="","",発注書!B2660)</f>
        <v/>
      </c>
      <c r="F2654" s="62" t="str">
        <f>IF(J2654="","",VLOOKUP(J2654,商品マスタ!$B:$D,2,FALSE))</f>
        <v/>
      </c>
      <c r="G2654" s="63" t="str">
        <f>IF(F2654="","",VLOOKUP(F2654,商品マスタ!$C:$D,2,FALSE))</f>
        <v/>
      </c>
      <c r="H2654" s="64" t="str">
        <f t="shared" si="41"/>
        <v/>
      </c>
      <c r="I2654" s="65" t="str">
        <f>IF(発注書!D2660="","",発注書!D2660)</f>
        <v/>
      </c>
      <c r="J2654" s="66" t="str">
        <f>IF(発注書!D2660="","",発注書!C2660)</f>
        <v/>
      </c>
      <c r="K2654" s="63"/>
      <c r="L2654" s="63"/>
      <c r="M2654" s="63"/>
      <c r="N2654" s="63"/>
    </row>
    <row r="2655" spans="1:14" x14ac:dyDescent="0.55000000000000004">
      <c r="A2655" s="49">
        <v>1327</v>
      </c>
      <c r="B2655" s="50">
        <v>1</v>
      </c>
      <c r="E2655" s="61" t="str">
        <f>IF(発注書!D2661="","",発注書!B2661)</f>
        <v/>
      </c>
      <c r="F2655" s="62" t="str">
        <f>IF(J2655="","",VLOOKUP(J2655,商品マスタ!$B:$D,2,FALSE))</f>
        <v/>
      </c>
      <c r="G2655" s="63" t="str">
        <f>IF(F2655="","",VLOOKUP(F2655,商品マスタ!$C:$D,2,FALSE))</f>
        <v/>
      </c>
      <c r="H2655" s="64" t="str">
        <f t="shared" si="41"/>
        <v/>
      </c>
      <c r="I2655" s="65" t="str">
        <f>IF(発注書!D2661="","",発注書!D2661)</f>
        <v/>
      </c>
      <c r="J2655" s="66" t="str">
        <f>IF(発注書!D2661="","",発注書!C2661)</f>
        <v/>
      </c>
      <c r="K2655" s="63"/>
      <c r="L2655" s="63"/>
      <c r="M2655" s="63"/>
      <c r="N2655" s="63"/>
    </row>
    <row r="2656" spans="1:14" x14ac:dyDescent="0.55000000000000004">
      <c r="B2656" s="50">
        <v>2</v>
      </c>
      <c r="E2656" s="61" t="str">
        <f>IF(発注書!D2662="","",発注書!B2662)</f>
        <v/>
      </c>
      <c r="F2656" s="62" t="str">
        <f>IF(J2656="","",VLOOKUP(J2656,商品マスタ!$B:$D,2,FALSE))</f>
        <v/>
      </c>
      <c r="G2656" s="63" t="str">
        <f>IF(F2656="","",VLOOKUP(F2656,商品マスタ!$C:$D,2,FALSE))</f>
        <v/>
      </c>
      <c r="H2656" s="64" t="str">
        <f t="shared" si="41"/>
        <v/>
      </c>
      <c r="I2656" s="65" t="str">
        <f>IF(発注書!D2662="","",発注書!D2662)</f>
        <v/>
      </c>
      <c r="J2656" s="66" t="str">
        <f>IF(発注書!D2662="","",発注書!C2662)</f>
        <v/>
      </c>
      <c r="K2656" s="63"/>
      <c r="L2656" s="63"/>
      <c r="M2656" s="63"/>
      <c r="N2656" s="63"/>
    </row>
    <row r="2657" spans="1:14" x14ac:dyDescent="0.55000000000000004">
      <c r="A2657" s="49">
        <v>1328</v>
      </c>
      <c r="B2657" s="50">
        <v>1</v>
      </c>
      <c r="E2657" s="61" t="str">
        <f>IF(発注書!D2663="","",発注書!B2663)</f>
        <v/>
      </c>
      <c r="F2657" s="62" t="str">
        <f>IF(J2657="","",VLOOKUP(J2657,商品マスタ!$B:$D,2,FALSE))</f>
        <v/>
      </c>
      <c r="G2657" s="63" t="str">
        <f>IF(F2657="","",VLOOKUP(F2657,商品マスタ!$C:$D,2,FALSE))</f>
        <v/>
      </c>
      <c r="H2657" s="64" t="str">
        <f t="shared" si="41"/>
        <v/>
      </c>
      <c r="I2657" s="65" t="str">
        <f>IF(発注書!D2663="","",発注書!D2663)</f>
        <v/>
      </c>
      <c r="J2657" s="66" t="str">
        <f>IF(発注書!D2663="","",発注書!C2663)</f>
        <v/>
      </c>
      <c r="K2657" s="63"/>
      <c r="L2657" s="63"/>
      <c r="M2657" s="63"/>
      <c r="N2657" s="63"/>
    </row>
    <row r="2658" spans="1:14" x14ac:dyDescent="0.55000000000000004">
      <c r="B2658" s="50">
        <v>2</v>
      </c>
      <c r="E2658" s="61" t="str">
        <f>IF(発注書!D2664="","",発注書!B2664)</f>
        <v/>
      </c>
      <c r="F2658" s="62" t="str">
        <f>IF(J2658="","",VLOOKUP(J2658,商品マスタ!$B:$D,2,FALSE))</f>
        <v/>
      </c>
      <c r="G2658" s="63" t="str">
        <f>IF(F2658="","",VLOOKUP(F2658,商品マスタ!$C:$D,2,FALSE))</f>
        <v/>
      </c>
      <c r="H2658" s="64" t="str">
        <f t="shared" si="41"/>
        <v/>
      </c>
      <c r="I2658" s="65" t="str">
        <f>IF(発注書!D2664="","",発注書!D2664)</f>
        <v/>
      </c>
      <c r="J2658" s="66" t="str">
        <f>IF(発注書!D2664="","",発注書!C2664)</f>
        <v/>
      </c>
      <c r="K2658" s="63"/>
      <c r="L2658" s="63"/>
      <c r="M2658" s="63"/>
      <c r="N2658" s="63"/>
    </row>
    <row r="2659" spans="1:14" x14ac:dyDescent="0.55000000000000004">
      <c r="A2659" s="49">
        <v>1329</v>
      </c>
      <c r="B2659" s="50">
        <v>1</v>
      </c>
      <c r="E2659" s="61" t="str">
        <f>IF(発注書!D2665="","",発注書!B2665)</f>
        <v/>
      </c>
      <c r="F2659" s="62" t="str">
        <f>IF(J2659="","",VLOOKUP(J2659,商品マスタ!$B:$D,2,FALSE))</f>
        <v/>
      </c>
      <c r="G2659" s="63" t="str">
        <f>IF(F2659="","",VLOOKUP(F2659,商品マスタ!$C:$D,2,FALSE))</f>
        <v/>
      </c>
      <c r="H2659" s="64" t="str">
        <f t="shared" si="41"/>
        <v/>
      </c>
      <c r="I2659" s="65" t="str">
        <f>IF(発注書!D2665="","",発注書!D2665)</f>
        <v/>
      </c>
      <c r="J2659" s="66" t="str">
        <f>IF(発注書!D2665="","",発注書!C2665)</f>
        <v/>
      </c>
      <c r="K2659" s="63"/>
      <c r="L2659" s="63"/>
      <c r="M2659" s="63"/>
      <c r="N2659" s="63"/>
    </row>
    <row r="2660" spans="1:14" x14ac:dyDescent="0.55000000000000004">
      <c r="B2660" s="50">
        <v>2</v>
      </c>
      <c r="E2660" s="61" t="str">
        <f>IF(発注書!D2666="","",発注書!B2666)</f>
        <v/>
      </c>
      <c r="F2660" s="62" t="str">
        <f>IF(J2660="","",VLOOKUP(J2660,商品マスタ!$B:$D,2,FALSE))</f>
        <v/>
      </c>
      <c r="G2660" s="63" t="str">
        <f>IF(F2660="","",VLOOKUP(F2660,商品マスタ!$C:$D,2,FALSE))</f>
        <v/>
      </c>
      <c r="H2660" s="64" t="str">
        <f t="shared" si="41"/>
        <v/>
      </c>
      <c r="I2660" s="65" t="str">
        <f>IF(発注書!D2666="","",発注書!D2666)</f>
        <v/>
      </c>
      <c r="J2660" s="66" t="str">
        <f>IF(発注書!D2666="","",発注書!C2666)</f>
        <v/>
      </c>
      <c r="K2660" s="63"/>
      <c r="L2660" s="63"/>
      <c r="M2660" s="63"/>
      <c r="N2660" s="63"/>
    </row>
    <row r="2661" spans="1:14" x14ac:dyDescent="0.55000000000000004">
      <c r="A2661" s="49">
        <v>1330</v>
      </c>
      <c r="B2661" s="50">
        <v>1</v>
      </c>
      <c r="E2661" s="61" t="str">
        <f>IF(発注書!D2667="","",発注書!B2667)</f>
        <v/>
      </c>
      <c r="F2661" s="62" t="str">
        <f>IF(J2661="","",VLOOKUP(J2661,商品マスタ!$B:$D,2,FALSE))</f>
        <v/>
      </c>
      <c r="G2661" s="63" t="str">
        <f>IF(F2661="","",VLOOKUP(F2661,商品マスタ!$C:$D,2,FALSE))</f>
        <v/>
      </c>
      <c r="H2661" s="64" t="str">
        <f t="shared" si="41"/>
        <v/>
      </c>
      <c r="I2661" s="65" t="str">
        <f>IF(発注書!D2667="","",発注書!D2667)</f>
        <v/>
      </c>
      <c r="J2661" s="66" t="str">
        <f>IF(発注書!D2667="","",発注書!C2667)</f>
        <v/>
      </c>
      <c r="K2661" s="63"/>
      <c r="L2661" s="63"/>
      <c r="M2661" s="63"/>
      <c r="N2661" s="63"/>
    </row>
    <row r="2662" spans="1:14" x14ac:dyDescent="0.55000000000000004">
      <c r="B2662" s="50">
        <v>2</v>
      </c>
      <c r="E2662" s="61" t="str">
        <f>IF(発注書!D2668="","",発注書!B2668)</f>
        <v/>
      </c>
      <c r="F2662" s="62" t="str">
        <f>IF(J2662="","",VLOOKUP(J2662,商品マスタ!$B:$D,2,FALSE))</f>
        <v/>
      </c>
      <c r="G2662" s="63" t="str">
        <f>IF(F2662="","",VLOOKUP(F2662,商品マスタ!$C:$D,2,FALSE))</f>
        <v/>
      </c>
      <c r="H2662" s="64" t="str">
        <f t="shared" si="41"/>
        <v/>
      </c>
      <c r="I2662" s="65" t="str">
        <f>IF(発注書!D2668="","",発注書!D2668)</f>
        <v/>
      </c>
      <c r="J2662" s="66" t="str">
        <f>IF(発注書!D2668="","",発注書!C2668)</f>
        <v/>
      </c>
      <c r="K2662" s="63"/>
      <c r="L2662" s="63"/>
      <c r="M2662" s="63"/>
      <c r="N2662" s="63"/>
    </row>
    <row r="2663" spans="1:14" x14ac:dyDescent="0.55000000000000004">
      <c r="A2663" s="49">
        <v>1331</v>
      </c>
      <c r="B2663" s="50">
        <v>1</v>
      </c>
      <c r="E2663" s="61" t="str">
        <f>IF(発注書!D2669="","",発注書!B2669)</f>
        <v/>
      </c>
      <c r="F2663" s="62" t="str">
        <f>IF(J2663="","",VLOOKUP(J2663,商品マスタ!$B:$D,2,FALSE))</f>
        <v/>
      </c>
      <c r="G2663" s="63" t="str">
        <f>IF(F2663="","",VLOOKUP(F2663,商品マスタ!$C:$D,2,FALSE))</f>
        <v/>
      </c>
      <c r="H2663" s="64" t="str">
        <f t="shared" si="41"/>
        <v/>
      </c>
      <c r="I2663" s="65" t="str">
        <f>IF(発注書!D2669="","",発注書!D2669)</f>
        <v/>
      </c>
      <c r="J2663" s="66" t="str">
        <f>IF(発注書!D2669="","",発注書!C2669)</f>
        <v/>
      </c>
      <c r="K2663" s="63"/>
      <c r="L2663" s="63"/>
      <c r="M2663" s="63"/>
      <c r="N2663" s="63"/>
    </row>
    <row r="2664" spans="1:14" x14ac:dyDescent="0.55000000000000004">
      <c r="B2664" s="50">
        <v>2</v>
      </c>
      <c r="E2664" s="61" t="str">
        <f>IF(発注書!D2670="","",発注書!B2670)</f>
        <v/>
      </c>
      <c r="F2664" s="62" t="str">
        <f>IF(J2664="","",VLOOKUP(J2664,商品マスタ!$B:$D,2,FALSE))</f>
        <v/>
      </c>
      <c r="G2664" s="63" t="str">
        <f>IF(F2664="","",VLOOKUP(F2664,商品マスタ!$C:$D,2,FALSE))</f>
        <v/>
      </c>
      <c r="H2664" s="64" t="str">
        <f t="shared" si="41"/>
        <v/>
      </c>
      <c r="I2664" s="65" t="str">
        <f>IF(発注書!D2670="","",発注書!D2670)</f>
        <v/>
      </c>
      <c r="J2664" s="66" t="str">
        <f>IF(発注書!D2670="","",発注書!C2670)</f>
        <v/>
      </c>
      <c r="K2664" s="63"/>
      <c r="L2664" s="63"/>
      <c r="M2664" s="63"/>
      <c r="N2664" s="63"/>
    </row>
    <row r="2665" spans="1:14" x14ac:dyDescent="0.55000000000000004">
      <c r="A2665" s="49">
        <v>1332</v>
      </c>
      <c r="B2665" s="50">
        <v>1</v>
      </c>
      <c r="E2665" s="61" t="str">
        <f>IF(発注書!D2671="","",発注書!B2671)</f>
        <v/>
      </c>
      <c r="F2665" s="62" t="str">
        <f>IF(J2665="","",VLOOKUP(J2665,商品マスタ!$B:$D,2,FALSE))</f>
        <v/>
      </c>
      <c r="G2665" s="63" t="str">
        <f>IF(F2665="","",VLOOKUP(F2665,商品マスタ!$C:$D,2,FALSE))</f>
        <v/>
      </c>
      <c r="H2665" s="64" t="str">
        <f t="shared" si="41"/>
        <v/>
      </c>
      <c r="I2665" s="65" t="str">
        <f>IF(発注書!D2671="","",発注書!D2671)</f>
        <v/>
      </c>
      <c r="J2665" s="66" t="str">
        <f>IF(発注書!D2671="","",発注書!C2671)</f>
        <v/>
      </c>
      <c r="K2665" s="63"/>
      <c r="L2665" s="63"/>
      <c r="M2665" s="63"/>
      <c r="N2665" s="63"/>
    </row>
    <row r="2666" spans="1:14" x14ac:dyDescent="0.55000000000000004">
      <c r="B2666" s="50">
        <v>2</v>
      </c>
      <c r="E2666" s="61" t="str">
        <f>IF(発注書!D2672="","",発注書!B2672)</f>
        <v/>
      </c>
      <c r="F2666" s="62" t="str">
        <f>IF(J2666="","",VLOOKUP(J2666,商品マスタ!$B:$D,2,FALSE))</f>
        <v/>
      </c>
      <c r="G2666" s="63" t="str">
        <f>IF(F2666="","",VLOOKUP(F2666,商品マスタ!$C:$D,2,FALSE))</f>
        <v/>
      </c>
      <c r="H2666" s="64" t="str">
        <f t="shared" si="41"/>
        <v/>
      </c>
      <c r="I2666" s="65" t="str">
        <f>IF(発注書!D2672="","",発注書!D2672)</f>
        <v/>
      </c>
      <c r="J2666" s="66" t="str">
        <f>IF(発注書!D2672="","",発注書!C2672)</f>
        <v/>
      </c>
      <c r="K2666" s="63"/>
      <c r="L2666" s="63"/>
      <c r="M2666" s="63"/>
      <c r="N2666" s="63"/>
    </row>
    <row r="2667" spans="1:14" x14ac:dyDescent="0.55000000000000004">
      <c r="A2667" s="49">
        <v>1333</v>
      </c>
      <c r="B2667" s="50">
        <v>1</v>
      </c>
      <c r="E2667" s="61" t="str">
        <f>IF(発注書!D2673="","",発注書!B2673)</f>
        <v/>
      </c>
      <c r="F2667" s="62" t="str">
        <f>IF(J2667="","",VLOOKUP(J2667,商品マスタ!$B:$D,2,FALSE))</f>
        <v/>
      </c>
      <c r="G2667" s="63" t="str">
        <f>IF(F2667="","",VLOOKUP(F2667,商品マスタ!$C:$D,2,FALSE))</f>
        <v/>
      </c>
      <c r="H2667" s="64" t="str">
        <f t="shared" si="41"/>
        <v/>
      </c>
      <c r="I2667" s="65" t="str">
        <f>IF(発注書!D2673="","",発注書!D2673)</f>
        <v/>
      </c>
      <c r="J2667" s="66" t="str">
        <f>IF(発注書!D2673="","",発注書!C2673)</f>
        <v/>
      </c>
      <c r="K2667" s="63"/>
      <c r="L2667" s="63"/>
      <c r="M2667" s="63"/>
      <c r="N2667" s="63"/>
    </row>
    <row r="2668" spans="1:14" x14ac:dyDescent="0.55000000000000004">
      <c r="B2668" s="50">
        <v>2</v>
      </c>
      <c r="E2668" s="61" t="str">
        <f>IF(発注書!D2674="","",発注書!B2674)</f>
        <v/>
      </c>
      <c r="F2668" s="62" t="str">
        <f>IF(J2668="","",VLOOKUP(J2668,商品マスタ!$B:$D,2,FALSE))</f>
        <v/>
      </c>
      <c r="G2668" s="63" t="str">
        <f>IF(F2668="","",VLOOKUP(F2668,商品マスタ!$C:$D,2,FALSE))</f>
        <v/>
      </c>
      <c r="H2668" s="64" t="str">
        <f t="shared" si="41"/>
        <v/>
      </c>
      <c r="I2668" s="65" t="str">
        <f>IF(発注書!D2674="","",発注書!D2674)</f>
        <v/>
      </c>
      <c r="J2668" s="66" t="str">
        <f>IF(発注書!D2674="","",発注書!C2674)</f>
        <v/>
      </c>
      <c r="K2668" s="63"/>
      <c r="L2668" s="63"/>
      <c r="M2668" s="63"/>
      <c r="N2668" s="63"/>
    </row>
    <row r="2669" spans="1:14" x14ac:dyDescent="0.55000000000000004">
      <c r="A2669" s="49">
        <v>1334</v>
      </c>
      <c r="B2669" s="50">
        <v>1</v>
      </c>
      <c r="E2669" s="61" t="str">
        <f>IF(発注書!D2675="","",発注書!B2675)</f>
        <v/>
      </c>
      <c r="F2669" s="62" t="str">
        <f>IF(J2669="","",VLOOKUP(J2669,商品マスタ!$B:$D,2,FALSE))</f>
        <v/>
      </c>
      <c r="G2669" s="63" t="str">
        <f>IF(F2669="","",VLOOKUP(F2669,商品マスタ!$C:$D,2,FALSE))</f>
        <v/>
      </c>
      <c r="H2669" s="64" t="str">
        <f t="shared" si="41"/>
        <v/>
      </c>
      <c r="I2669" s="65" t="str">
        <f>IF(発注書!D2675="","",発注書!D2675)</f>
        <v/>
      </c>
      <c r="J2669" s="66" t="str">
        <f>IF(発注書!D2675="","",発注書!C2675)</f>
        <v/>
      </c>
      <c r="K2669" s="63"/>
      <c r="L2669" s="63"/>
      <c r="M2669" s="63"/>
      <c r="N2669" s="63"/>
    </row>
    <row r="2670" spans="1:14" x14ac:dyDescent="0.55000000000000004">
      <c r="B2670" s="50">
        <v>2</v>
      </c>
      <c r="E2670" s="61" t="str">
        <f>IF(発注書!D2676="","",発注書!B2676)</f>
        <v/>
      </c>
      <c r="F2670" s="62" t="str">
        <f>IF(J2670="","",VLOOKUP(J2670,商品マスタ!$B:$D,2,FALSE))</f>
        <v/>
      </c>
      <c r="G2670" s="63" t="str">
        <f>IF(F2670="","",VLOOKUP(F2670,商品マスタ!$C:$D,2,FALSE))</f>
        <v/>
      </c>
      <c r="H2670" s="64" t="str">
        <f t="shared" si="41"/>
        <v/>
      </c>
      <c r="I2670" s="65" t="str">
        <f>IF(発注書!D2676="","",発注書!D2676)</f>
        <v/>
      </c>
      <c r="J2670" s="66" t="str">
        <f>IF(発注書!D2676="","",発注書!C2676)</f>
        <v/>
      </c>
      <c r="K2670" s="63"/>
      <c r="L2670" s="63"/>
      <c r="M2670" s="63"/>
      <c r="N2670" s="63"/>
    </row>
    <row r="2671" spans="1:14" x14ac:dyDescent="0.55000000000000004">
      <c r="A2671" s="49">
        <v>1335</v>
      </c>
      <c r="B2671" s="50">
        <v>1</v>
      </c>
      <c r="E2671" s="61" t="str">
        <f>IF(発注書!D2677="","",発注書!B2677)</f>
        <v/>
      </c>
      <c r="F2671" s="62" t="str">
        <f>IF(J2671="","",VLOOKUP(J2671,商品マスタ!$B:$D,2,FALSE))</f>
        <v/>
      </c>
      <c r="G2671" s="63" t="str">
        <f>IF(F2671="","",VLOOKUP(F2671,商品マスタ!$C:$D,2,FALSE))</f>
        <v/>
      </c>
      <c r="H2671" s="64" t="str">
        <f t="shared" si="41"/>
        <v/>
      </c>
      <c r="I2671" s="65" t="str">
        <f>IF(発注書!D2677="","",発注書!D2677)</f>
        <v/>
      </c>
      <c r="J2671" s="66" t="str">
        <f>IF(発注書!D2677="","",発注書!C2677)</f>
        <v/>
      </c>
      <c r="K2671" s="63"/>
      <c r="L2671" s="63"/>
      <c r="M2671" s="63"/>
      <c r="N2671" s="63"/>
    </row>
    <row r="2672" spans="1:14" x14ac:dyDescent="0.55000000000000004">
      <c r="B2672" s="50">
        <v>2</v>
      </c>
      <c r="E2672" s="61" t="str">
        <f>IF(発注書!D2678="","",発注書!B2678)</f>
        <v/>
      </c>
      <c r="F2672" s="62" t="str">
        <f>IF(J2672="","",VLOOKUP(J2672,商品マスタ!$B:$D,2,FALSE))</f>
        <v/>
      </c>
      <c r="G2672" s="63" t="str">
        <f>IF(F2672="","",VLOOKUP(F2672,商品マスタ!$C:$D,2,FALSE))</f>
        <v/>
      </c>
      <c r="H2672" s="64" t="str">
        <f t="shared" si="41"/>
        <v/>
      </c>
      <c r="I2672" s="65" t="str">
        <f>IF(発注書!D2678="","",発注書!D2678)</f>
        <v/>
      </c>
      <c r="J2672" s="66" t="str">
        <f>IF(発注書!D2678="","",発注書!C2678)</f>
        <v/>
      </c>
      <c r="K2672" s="63"/>
      <c r="L2672" s="63"/>
      <c r="M2672" s="63"/>
      <c r="N2672" s="63"/>
    </row>
    <row r="2673" spans="1:14" x14ac:dyDescent="0.55000000000000004">
      <c r="A2673" s="49">
        <v>1336</v>
      </c>
      <c r="B2673" s="50">
        <v>1</v>
      </c>
      <c r="E2673" s="61" t="str">
        <f>IF(発注書!D2679="","",発注書!B2679)</f>
        <v/>
      </c>
      <c r="F2673" s="62" t="str">
        <f>IF(J2673="","",VLOOKUP(J2673,商品マスタ!$B:$D,2,FALSE))</f>
        <v/>
      </c>
      <c r="G2673" s="63" t="str">
        <f>IF(F2673="","",VLOOKUP(F2673,商品マスタ!$C:$D,2,FALSE))</f>
        <v/>
      </c>
      <c r="H2673" s="64" t="str">
        <f t="shared" si="41"/>
        <v/>
      </c>
      <c r="I2673" s="65" t="str">
        <f>IF(発注書!D2679="","",発注書!D2679)</f>
        <v/>
      </c>
      <c r="J2673" s="66" t="str">
        <f>IF(発注書!D2679="","",発注書!C2679)</f>
        <v/>
      </c>
      <c r="K2673" s="63"/>
      <c r="L2673" s="63"/>
      <c r="M2673" s="63"/>
      <c r="N2673" s="63"/>
    </row>
    <row r="2674" spans="1:14" x14ac:dyDescent="0.55000000000000004">
      <c r="B2674" s="50">
        <v>2</v>
      </c>
      <c r="E2674" s="61" t="str">
        <f>IF(発注書!D2680="","",発注書!B2680)</f>
        <v/>
      </c>
      <c r="F2674" s="62" t="str">
        <f>IF(J2674="","",VLOOKUP(J2674,商品マスタ!$B:$D,2,FALSE))</f>
        <v/>
      </c>
      <c r="G2674" s="63" t="str">
        <f>IF(F2674="","",VLOOKUP(F2674,商品マスタ!$C:$D,2,FALSE))</f>
        <v/>
      </c>
      <c r="H2674" s="64" t="str">
        <f t="shared" si="41"/>
        <v/>
      </c>
      <c r="I2674" s="65" t="str">
        <f>IF(発注書!D2680="","",発注書!D2680)</f>
        <v/>
      </c>
      <c r="J2674" s="66" t="str">
        <f>IF(発注書!D2680="","",発注書!C2680)</f>
        <v/>
      </c>
      <c r="K2674" s="63"/>
      <c r="L2674" s="63"/>
      <c r="M2674" s="63"/>
      <c r="N2674" s="63"/>
    </row>
    <row r="2675" spans="1:14" x14ac:dyDescent="0.55000000000000004">
      <c r="A2675" s="49">
        <v>1337</v>
      </c>
      <c r="B2675" s="50">
        <v>1</v>
      </c>
      <c r="E2675" s="61" t="str">
        <f>IF(発注書!D2681="","",発注書!B2681)</f>
        <v/>
      </c>
      <c r="F2675" s="62" t="str">
        <f>IF(J2675="","",VLOOKUP(J2675,商品マスタ!$B:$D,2,FALSE))</f>
        <v/>
      </c>
      <c r="G2675" s="63" t="str">
        <f>IF(F2675="","",VLOOKUP(F2675,商品マスタ!$C:$D,2,FALSE))</f>
        <v/>
      </c>
      <c r="H2675" s="64" t="str">
        <f t="shared" si="41"/>
        <v/>
      </c>
      <c r="I2675" s="65" t="str">
        <f>IF(発注書!D2681="","",発注書!D2681)</f>
        <v/>
      </c>
      <c r="J2675" s="66" t="str">
        <f>IF(発注書!D2681="","",発注書!C2681)</f>
        <v/>
      </c>
      <c r="K2675" s="63"/>
      <c r="L2675" s="63"/>
      <c r="M2675" s="63"/>
      <c r="N2675" s="63"/>
    </row>
    <row r="2676" spans="1:14" x14ac:dyDescent="0.55000000000000004">
      <c r="B2676" s="50">
        <v>2</v>
      </c>
      <c r="E2676" s="61" t="str">
        <f>IF(発注書!D2682="","",発注書!B2682)</f>
        <v/>
      </c>
      <c r="F2676" s="62" t="str">
        <f>IF(J2676="","",VLOOKUP(J2676,商品マスタ!$B:$D,2,FALSE))</f>
        <v/>
      </c>
      <c r="G2676" s="63" t="str">
        <f>IF(F2676="","",VLOOKUP(F2676,商品マスタ!$C:$D,2,FALSE))</f>
        <v/>
      </c>
      <c r="H2676" s="64" t="str">
        <f t="shared" si="41"/>
        <v/>
      </c>
      <c r="I2676" s="65" t="str">
        <f>IF(発注書!D2682="","",発注書!D2682)</f>
        <v/>
      </c>
      <c r="J2676" s="66" t="str">
        <f>IF(発注書!D2682="","",発注書!C2682)</f>
        <v/>
      </c>
      <c r="K2676" s="63"/>
      <c r="L2676" s="63"/>
      <c r="M2676" s="63"/>
      <c r="N2676" s="63"/>
    </row>
    <row r="2677" spans="1:14" x14ac:dyDescent="0.55000000000000004">
      <c r="A2677" s="49">
        <v>1338</v>
      </c>
      <c r="B2677" s="50">
        <v>1</v>
      </c>
      <c r="E2677" s="61" t="str">
        <f>IF(発注書!D2683="","",発注書!B2683)</f>
        <v/>
      </c>
      <c r="F2677" s="62" t="str">
        <f>IF(J2677="","",VLOOKUP(J2677,商品マスタ!$B:$D,2,FALSE))</f>
        <v/>
      </c>
      <c r="G2677" s="63" t="str">
        <f>IF(F2677="","",VLOOKUP(F2677,商品マスタ!$C:$D,2,FALSE))</f>
        <v/>
      </c>
      <c r="H2677" s="64" t="str">
        <f t="shared" si="41"/>
        <v/>
      </c>
      <c r="I2677" s="65" t="str">
        <f>IF(発注書!D2683="","",発注書!D2683)</f>
        <v/>
      </c>
      <c r="J2677" s="66" t="str">
        <f>IF(発注書!D2683="","",発注書!C2683)</f>
        <v/>
      </c>
      <c r="K2677" s="63"/>
      <c r="L2677" s="63"/>
      <c r="M2677" s="63"/>
      <c r="N2677" s="63"/>
    </row>
    <row r="2678" spans="1:14" x14ac:dyDescent="0.55000000000000004">
      <c r="B2678" s="50">
        <v>2</v>
      </c>
      <c r="E2678" s="61" t="str">
        <f>IF(発注書!D2684="","",発注書!B2684)</f>
        <v/>
      </c>
      <c r="F2678" s="62" t="str">
        <f>IF(J2678="","",VLOOKUP(J2678,商品マスタ!$B:$D,2,FALSE))</f>
        <v/>
      </c>
      <c r="G2678" s="63" t="str">
        <f>IF(F2678="","",VLOOKUP(F2678,商品マスタ!$C:$D,2,FALSE))</f>
        <v/>
      </c>
      <c r="H2678" s="64" t="str">
        <f t="shared" si="41"/>
        <v/>
      </c>
      <c r="I2678" s="65" t="str">
        <f>IF(発注書!D2684="","",発注書!D2684)</f>
        <v/>
      </c>
      <c r="J2678" s="66" t="str">
        <f>IF(発注書!D2684="","",発注書!C2684)</f>
        <v/>
      </c>
      <c r="K2678" s="63"/>
      <c r="L2678" s="63"/>
      <c r="M2678" s="63"/>
      <c r="N2678" s="63"/>
    </row>
    <row r="2679" spans="1:14" x14ac:dyDescent="0.55000000000000004">
      <c r="A2679" s="49">
        <v>1339</v>
      </c>
      <c r="B2679" s="50">
        <v>1</v>
      </c>
      <c r="E2679" s="61" t="str">
        <f>IF(発注書!D2685="","",発注書!B2685)</f>
        <v/>
      </c>
      <c r="F2679" s="62" t="str">
        <f>IF(J2679="","",VLOOKUP(J2679,商品マスタ!$B:$D,2,FALSE))</f>
        <v/>
      </c>
      <c r="G2679" s="63" t="str">
        <f>IF(F2679="","",VLOOKUP(F2679,商品マスタ!$C:$D,2,FALSE))</f>
        <v/>
      </c>
      <c r="H2679" s="64" t="str">
        <f t="shared" si="41"/>
        <v/>
      </c>
      <c r="I2679" s="65" t="str">
        <f>IF(発注書!D2685="","",発注書!D2685)</f>
        <v/>
      </c>
      <c r="J2679" s="66" t="str">
        <f>IF(発注書!D2685="","",発注書!C2685)</f>
        <v/>
      </c>
      <c r="K2679" s="63"/>
      <c r="L2679" s="63"/>
      <c r="M2679" s="63"/>
      <c r="N2679" s="63"/>
    </row>
    <row r="2680" spans="1:14" x14ac:dyDescent="0.55000000000000004">
      <c r="B2680" s="50">
        <v>2</v>
      </c>
      <c r="E2680" s="61" t="str">
        <f>IF(発注書!D2686="","",発注書!B2686)</f>
        <v/>
      </c>
      <c r="F2680" s="62" t="str">
        <f>IF(J2680="","",VLOOKUP(J2680,商品マスタ!$B:$D,2,FALSE))</f>
        <v/>
      </c>
      <c r="G2680" s="63" t="str">
        <f>IF(F2680="","",VLOOKUP(F2680,商品マスタ!$C:$D,2,FALSE))</f>
        <v/>
      </c>
      <c r="H2680" s="64" t="str">
        <f t="shared" si="41"/>
        <v/>
      </c>
      <c r="I2680" s="65" t="str">
        <f>IF(発注書!D2686="","",発注書!D2686)</f>
        <v/>
      </c>
      <c r="J2680" s="66" t="str">
        <f>IF(発注書!D2686="","",発注書!C2686)</f>
        <v/>
      </c>
      <c r="K2680" s="63"/>
      <c r="L2680" s="63"/>
      <c r="M2680" s="63"/>
      <c r="N2680" s="63"/>
    </row>
    <row r="2681" spans="1:14" x14ac:dyDescent="0.55000000000000004">
      <c r="A2681" s="49">
        <v>1340</v>
      </c>
      <c r="B2681" s="50">
        <v>1</v>
      </c>
      <c r="E2681" s="61" t="str">
        <f>IF(発注書!D2687="","",発注書!B2687)</f>
        <v/>
      </c>
      <c r="F2681" s="62" t="str">
        <f>IF(J2681="","",VLOOKUP(J2681,商品マスタ!$B:$D,2,FALSE))</f>
        <v/>
      </c>
      <c r="G2681" s="63" t="str">
        <f>IF(F2681="","",VLOOKUP(F2681,商品マスタ!$C:$D,2,FALSE))</f>
        <v/>
      </c>
      <c r="H2681" s="64" t="str">
        <f t="shared" si="41"/>
        <v/>
      </c>
      <c r="I2681" s="65" t="str">
        <f>IF(発注書!D2687="","",発注書!D2687)</f>
        <v/>
      </c>
      <c r="J2681" s="66" t="str">
        <f>IF(発注書!D2687="","",発注書!C2687)</f>
        <v/>
      </c>
      <c r="K2681" s="63"/>
      <c r="L2681" s="63"/>
      <c r="M2681" s="63"/>
      <c r="N2681" s="63"/>
    </row>
    <row r="2682" spans="1:14" x14ac:dyDescent="0.55000000000000004">
      <c r="B2682" s="50">
        <v>2</v>
      </c>
      <c r="E2682" s="61" t="str">
        <f>IF(発注書!D2688="","",発注書!B2688)</f>
        <v/>
      </c>
      <c r="F2682" s="62" t="str">
        <f>IF(J2682="","",VLOOKUP(J2682,商品マスタ!$B:$D,2,FALSE))</f>
        <v/>
      </c>
      <c r="G2682" s="63" t="str">
        <f>IF(F2682="","",VLOOKUP(F2682,商品マスタ!$C:$D,2,FALSE))</f>
        <v/>
      </c>
      <c r="H2682" s="64" t="str">
        <f t="shared" si="41"/>
        <v/>
      </c>
      <c r="I2682" s="65" t="str">
        <f>IF(発注書!D2688="","",発注書!D2688)</f>
        <v/>
      </c>
      <c r="J2682" s="66" t="str">
        <f>IF(発注書!D2688="","",発注書!C2688)</f>
        <v/>
      </c>
      <c r="K2682" s="63"/>
      <c r="L2682" s="63"/>
      <c r="M2682" s="63"/>
      <c r="N2682" s="63"/>
    </row>
    <row r="2683" spans="1:14" x14ac:dyDescent="0.55000000000000004">
      <c r="A2683" s="49">
        <v>1341</v>
      </c>
      <c r="B2683" s="50">
        <v>1</v>
      </c>
      <c r="E2683" s="61" t="str">
        <f>IF(発注書!D2689="","",発注書!B2689)</f>
        <v/>
      </c>
      <c r="F2683" s="62" t="str">
        <f>IF(J2683="","",VLOOKUP(J2683,商品マスタ!$B:$D,2,FALSE))</f>
        <v/>
      </c>
      <c r="G2683" s="63" t="str">
        <f>IF(F2683="","",VLOOKUP(F2683,商品マスタ!$C:$D,2,FALSE))</f>
        <v/>
      </c>
      <c r="H2683" s="64" t="str">
        <f t="shared" si="41"/>
        <v/>
      </c>
      <c r="I2683" s="65" t="str">
        <f>IF(発注書!D2689="","",発注書!D2689)</f>
        <v/>
      </c>
      <c r="J2683" s="66" t="str">
        <f>IF(発注書!D2689="","",発注書!C2689)</f>
        <v/>
      </c>
      <c r="K2683" s="63"/>
      <c r="L2683" s="63"/>
      <c r="M2683" s="63"/>
      <c r="N2683" s="63"/>
    </row>
    <row r="2684" spans="1:14" x14ac:dyDescent="0.55000000000000004">
      <c r="B2684" s="50">
        <v>2</v>
      </c>
      <c r="E2684" s="61" t="str">
        <f>IF(発注書!D2690="","",発注書!B2690)</f>
        <v/>
      </c>
      <c r="F2684" s="62" t="str">
        <f>IF(J2684="","",VLOOKUP(J2684,商品マスタ!$B:$D,2,FALSE))</f>
        <v/>
      </c>
      <c r="G2684" s="63" t="str">
        <f>IF(F2684="","",VLOOKUP(F2684,商品マスタ!$C:$D,2,FALSE))</f>
        <v/>
      </c>
      <c r="H2684" s="64" t="str">
        <f t="shared" si="41"/>
        <v/>
      </c>
      <c r="I2684" s="65" t="str">
        <f>IF(発注書!D2690="","",発注書!D2690)</f>
        <v/>
      </c>
      <c r="J2684" s="66" t="str">
        <f>IF(発注書!D2690="","",発注書!C2690)</f>
        <v/>
      </c>
      <c r="K2684" s="63"/>
      <c r="L2684" s="63"/>
      <c r="M2684" s="63"/>
      <c r="N2684" s="63"/>
    </row>
    <row r="2685" spans="1:14" x14ac:dyDescent="0.55000000000000004">
      <c r="A2685" s="49">
        <v>1342</v>
      </c>
      <c r="B2685" s="50">
        <v>1</v>
      </c>
      <c r="E2685" s="61" t="str">
        <f>IF(発注書!D2691="","",発注書!B2691)</f>
        <v/>
      </c>
      <c r="F2685" s="62" t="str">
        <f>IF(J2685="","",VLOOKUP(J2685,商品マスタ!$B:$D,2,FALSE))</f>
        <v/>
      </c>
      <c r="G2685" s="63" t="str">
        <f>IF(F2685="","",VLOOKUP(F2685,商品マスタ!$C:$D,2,FALSE))</f>
        <v/>
      </c>
      <c r="H2685" s="64" t="str">
        <f t="shared" si="41"/>
        <v/>
      </c>
      <c r="I2685" s="65" t="str">
        <f>IF(発注書!D2691="","",発注書!D2691)</f>
        <v/>
      </c>
      <c r="J2685" s="66" t="str">
        <f>IF(発注書!D2691="","",発注書!C2691)</f>
        <v/>
      </c>
      <c r="K2685" s="63"/>
      <c r="L2685" s="63"/>
      <c r="M2685" s="63"/>
      <c r="N2685" s="63"/>
    </row>
    <row r="2686" spans="1:14" x14ac:dyDescent="0.55000000000000004">
      <c r="B2686" s="50">
        <v>2</v>
      </c>
      <c r="E2686" s="61" t="str">
        <f>IF(発注書!D2692="","",発注書!B2692)</f>
        <v/>
      </c>
      <c r="F2686" s="62" t="str">
        <f>IF(J2686="","",VLOOKUP(J2686,商品マスタ!$B:$D,2,FALSE))</f>
        <v/>
      </c>
      <c r="G2686" s="63" t="str">
        <f>IF(F2686="","",VLOOKUP(F2686,商品マスタ!$C:$D,2,FALSE))</f>
        <v/>
      </c>
      <c r="H2686" s="64" t="str">
        <f t="shared" si="41"/>
        <v/>
      </c>
      <c r="I2686" s="65" t="str">
        <f>IF(発注書!D2692="","",発注書!D2692)</f>
        <v/>
      </c>
      <c r="J2686" s="66" t="str">
        <f>IF(発注書!D2692="","",発注書!C2692)</f>
        <v/>
      </c>
      <c r="K2686" s="63"/>
      <c r="L2686" s="63"/>
      <c r="M2686" s="63"/>
      <c r="N2686" s="63"/>
    </row>
    <row r="2687" spans="1:14" x14ac:dyDescent="0.55000000000000004">
      <c r="A2687" s="49">
        <v>1343</v>
      </c>
      <c r="B2687" s="50">
        <v>1</v>
      </c>
      <c r="E2687" s="61" t="str">
        <f>IF(発注書!D2693="","",発注書!B2693)</f>
        <v/>
      </c>
      <c r="F2687" s="62" t="str">
        <f>IF(J2687="","",VLOOKUP(J2687,商品マスタ!$B:$D,2,FALSE))</f>
        <v/>
      </c>
      <c r="G2687" s="63" t="str">
        <f>IF(F2687="","",VLOOKUP(F2687,商品マスタ!$C:$D,2,FALSE))</f>
        <v/>
      </c>
      <c r="H2687" s="64" t="str">
        <f t="shared" si="41"/>
        <v/>
      </c>
      <c r="I2687" s="65" t="str">
        <f>IF(発注書!D2693="","",発注書!D2693)</f>
        <v/>
      </c>
      <c r="J2687" s="66" t="str">
        <f>IF(発注書!D2693="","",発注書!C2693)</f>
        <v/>
      </c>
      <c r="K2687" s="63"/>
      <c r="L2687" s="63"/>
      <c r="M2687" s="63"/>
      <c r="N2687" s="63"/>
    </row>
    <row r="2688" spans="1:14" x14ac:dyDescent="0.55000000000000004">
      <c r="B2688" s="50">
        <v>2</v>
      </c>
      <c r="E2688" s="61" t="str">
        <f>IF(発注書!D2694="","",発注書!B2694)</f>
        <v/>
      </c>
      <c r="F2688" s="62" t="str">
        <f>IF(J2688="","",VLOOKUP(J2688,商品マスタ!$B:$D,2,FALSE))</f>
        <v/>
      </c>
      <c r="G2688" s="63" t="str">
        <f>IF(F2688="","",VLOOKUP(F2688,商品マスタ!$C:$D,2,FALSE))</f>
        <v/>
      </c>
      <c r="H2688" s="64" t="str">
        <f t="shared" si="41"/>
        <v/>
      </c>
      <c r="I2688" s="65" t="str">
        <f>IF(発注書!D2694="","",発注書!D2694)</f>
        <v/>
      </c>
      <c r="J2688" s="66" t="str">
        <f>IF(発注書!D2694="","",発注書!C2694)</f>
        <v/>
      </c>
      <c r="K2688" s="63"/>
      <c r="L2688" s="63"/>
      <c r="M2688" s="63"/>
      <c r="N2688" s="63"/>
    </row>
    <row r="2689" spans="1:14" x14ac:dyDescent="0.55000000000000004">
      <c r="A2689" s="49">
        <v>1344</v>
      </c>
      <c r="B2689" s="50">
        <v>1</v>
      </c>
      <c r="E2689" s="61" t="str">
        <f>IF(発注書!D2695="","",発注書!B2695)</f>
        <v/>
      </c>
      <c r="F2689" s="62" t="str">
        <f>IF(J2689="","",VLOOKUP(J2689,商品マスタ!$B:$D,2,FALSE))</f>
        <v/>
      </c>
      <c r="G2689" s="63" t="str">
        <f>IF(F2689="","",VLOOKUP(F2689,商品マスタ!$C:$D,2,FALSE))</f>
        <v/>
      </c>
      <c r="H2689" s="64" t="str">
        <f t="shared" si="41"/>
        <v/>
      </c>
      <c r="I2689" s="65" t="str">
        <f>IF(発注書!D2695="","",発注書!D2695)</f>
        <v/>
      </c>
      <c r="J2689" s="66" t="str">
        <f>IF(発注書!D2695="","",発注書!C2695)</f>
        <v/>
      </c>
      <c r="K2689" s="63"/>
      <c r="L2689" s="63"/>
      <c r="M2689" s="63"/>
      <c r="N2689" s="63"/>
    </row>
    <row r="2690" spans="1:14" x14ac:dyDescent="0.55000000000000004">
      <c r="B2690" s="50">
        <v>2</v>
      </c>
      <c r="E2690" s="61" t="str">
        <f>IF(発注書!D2696="","",発注書!B2696)</f>
        <v/>
      </c>
      <c r="F2690" s="62" t="str">
        <f>IF(J2690="","",VLOOKUP(J2690,商品マスタ!$B:$D,2,FALSE))</f>
        <v/>
      </c>
      <c r="G2690" s="63" t="str">
        <f>IF(F2690="","",VLOOKUP(F2690,商品マスタ!$C:$D,2,FALSE))</f>
        <v/>
      </c>
      <c r="H2690" s="64" t="str">
        <f t="shared" si="41"/>
        <v/>
      </c>
      <c r="I2690" s="65" t="str">
        <f>IF(発注書!D2696="","",発注書!D2696)</f>
        <v/>
      </c>
      <c r="J2690" s="66" t="str">
        <f>IF(発注書!D2696="","",発注書!C2696)</f>
        <v/>
      </c>
      <c r="K2690" s="63"/>
      <c r="L2690" s="63"/>
      <c r="M2690" s="63"/>
      <c r="N2690" s="63"/>
    </row>
    <row r="2691" spans="1:14" x14ac:dyDescent="0.55000000000000004">
      <c r="A2691" s="49">
        <v>1345</v>
      </c>
      <c r="B2691" s="50">
        <v>1</v>
      </c>
      <c r="E2691" s="61" t="str">
        <f>IF(発注書!D2697="","",発注書!B2697)</f>
        <v/>
      </c>
      <c r="F2691" s="62" t="str">
        <f>IF(J2691="","",VLOOKUP(J2691,商品マスタ!$B:$D,2,FALSE))</f>
        <v/>
      </c>
      <c r="G2691" s="63" t="str">
        <f>IF(F2691="","",VLOOKUP(F2691,商品マスタ!$C:$D,2,FALSE))</f>
        <v/>
      </c>
      <c r="H2691" s="64" t="str">
        <f t="shared" si="41"/>
        <v/>
      </c>
      <c r="I2691" s="65" t="str">
        <f>IF(発注書!D2697="","",発注書!D2697)</f>
        <v/>
      </c>
      <c r="J2691" s="66" t="str">
        <f>IF(発注書!D2697="","",発注書!C2697)</f>
        <v/>
      </c>
      <c r="K2691" s="63"/>
      <c r="L2691" s="63"/>
      <c r="M2691" s="63"/>
      <c r="N2691" s="63"/>
    </row>
    <row r="2692" spans="1:14" x14ac:dyDescent="0.55000000000000004">
      <c r="B2692" s="50">
        <v>2</v>
      </c>
      <c r="E2692" s="61" t="str">
        <f>IF(発注書!D2698="","",発注書!B2698)</f>
        <v/>
      </c>
      <c r="F2692" s="62" t="str">
        <f>IF(J2692="","",VLOOKUP(J2692,商品マスタ!$B:$D,2,FALSE))</f>
        <v/>
      </c>
      <c r="G2692" s="63" t="str">
        <f>IF(F2692="","",VLOOKUP(F2692,商品マスタ!$C:$D,2,FALSE))</f>
        <v/>
      </c>
      <c r="H2692" s="64" t="str">
        <f t="shared" ref="H2692:H2755" si="42">IF(E2692="","",IF(E2692="",LEN(SUBSTITUTE(D2692," ","")),LEN(SUBSTITUTE(E2692," ",""))))</f>
        <v/>
      </c>
      <c r="I2692" s="65" t="str">
        <f>IF(発注書!D2698="","",発注書!D2698)</f>
        <v/>
      </c>
      <c r="J2692" s="66" t="str">
        <f>IF(発注書!D2698="","",発注書!C2698)</f>
        <v/>
      </c>
      <c r="K2692" s="63"/>
      <c r="L2692" s="63"/>
      <c r="M2692" s="63"/>
      <c r="N2692" s="63"/>
    </row>
    <row r="2693" spans="1:14" x14ac:dyDescent="0.55000000000000004">
      <c r="A2693" s="49">
        <v>1346</v>
      </c>
      <c r="B2693" s="50">
        <v>1</v>
      </c>
      <c r="E2693" s="61" t="str">
        <f>IF(発注書!D2699="","",発注書!B2699)</f>
        <v/>
      </c>
      <c r="F2693" s="62" t="str">
        <f>IF(J2693="","",VLOOKUP(J2693,商品マスタ!$B:$D,2,FALSE))</f>
        <v/>
      </c>
      <c r="G2693" s="63" t="str">
        <f>IF(F2693="","",VLOOKUP(F2693,商品マスタ!$C:$D,2,FALSE))</f>
        <v/>
      </c>
      <c r="H2693" s="64" t="str">
        <f t="shared" si="42"/>
        <v/>
      </c>
      <c r="I2693" s="65" t="str">
        <f>IF(発注書!D2699="","",発注書!D2699)</f>
        <v/>
      </c>
      <c r="J2693" s="66" t="str">
        <f>IF(発注書!D2699="","",発注書!C2699)</f>
        <v/>
      </c>
      <c r="K2693" s="63"/>
      <c r="L2693" s="63"/>
      <c r="M2693" s="63"/>
      <c r="N2693" s="63"/>
    </row>
    <row r="2694" spans="1:14" x14ac:dyDescent="0.55000000000000004">
      <c r="B2694" s="50">
        <v>2</v>
      </c>
      <c r="E2694" s="61" t="str">
        <f>IF(発注書!D2700="","",発注書!B2700)</f>
        <v/>
      </c>
      <c r="F2694" s="62" t="str">
        <f>IF(J2694="","",VLOOKUP(J2694,商品マスタ!$B:$D,2,FALSE))</f>
        <v/>
      </c>
      <c r="G2694" s="63" t="str">
        <f>IF(F2694="","",VLOOKUP(F2694,商品マスタ!$C:$D,2,FALSE))</f>
        <v/>
      </c>
      <c r="H2694" s="64" t="str">
        <f t="shared" si="42"/>
        <v/>
      </c>
      <c r="I2694" s="65" t="str">
        <f>IF(発注書!D2700="","",発注書!D2700)</f>
        <v/>
      </c>
      <c r="J2694" s="66" t="str">
        <f>IF(発注書!D2700="","",発注書!C2700)</f>
        <v/>
      </c>
      <c r="K2694" s="63"/>
      <c r="L2694" s="63"/>
      <c r="M2694" s="63"/>
      <c r="N2694" s="63"/>
    </row>
    <row r="2695" spans="1:14" x14ac:dyDescent="0.55000000000000004">
      <c r="A2695" s="49">
        <v>1347</v>
      </c>
      <c r="B2695" s="50">
        <v>1</v>
      </c>
      <c r="E2695" s="61" t="str">
        <f>IF(発注書!D2701="","",発注書!B2701)</f>
        <v/>
      </c>
      <c r="F2695" s="62" t="str">
        <f>IF(J2695="","",VLOOKUP(J2695,商品マスタ!$B:$D,2,FALSE))</f>
        <v/>
      </c>
      <c r="G2695" s="63" t="str">
        <f>IF(F2695="","",VLOOKUP(F2695,商品マスタ!$C:$D,2,FALSE))</f>
        <v/>
      </c>
      <c r="H2695" s="64" t="str">
        <f t="shared" si="42"/>
        <v/>
      </c>
      <c r="I2695" s="65" t="str">
        <f>IF(発注書!D2701="","",発注書!D2701)</f>
        <v/>
      </c>
      <c r="J2695" s="66" t="str">
        <f>IF(発注書!D2701="","",発注書!C2701)</f>
        <v/>
      </c>
      <c r="K2695" s="63"/>
      <c r="L2695" s="63"/>
      <c r="M2695" s="63"/>
      <c r="N2695" s="63"/>
    </row>
    <row r="2696" spans="1:14" x14ac:dyDescent="0.55000000000000004">
      <c r="B2696" s="50">
        <v>2</v>
      </c>
      <c r="E2696" s="61" t="str">
        <f>IF(発注書!D2702="","",発注書!B2702)</f>
        <v/>
      </c>
      <c r="F2696" s="62" t="str">
        <f>IF(J2696="","",VLOOKUP(J2696,商品マスタ!$B:$D,2,FALSE))</f>
        <v/>
      </c>
      <c r="G2696" s="63" t="str">
        <f>IF(F2696="","",VLOOKUP(F2696,商品マスタ!$C:$D,2,FALSE))</f>
        <v/>
      </c>
      <c r="H2696" s="64" t="str">
        <f t="shared" si="42"/>
        <v/>
      </c>
      <c r="I2696" s="65" t="str">
        <f>IF(発注書!D2702="","",発注書!D2702)</f>
        <v/>
      </c>
      <c r="J2696" s="66" t="str">
        <f>IF(発注書!D2702="","",発注書!C2702)</f>
        <v/>
      </c>
      <c r="K2696" s="63"/>
      <c r="L2696" s="63"/>
      <c r="M2696" s="63"/>
      <c r="N2696" s="63"/>
    </row>
    <row r="2697" spans="1:14" x14ac:dyDescent="0.55000000000000004">
      <c r="A2697" s="49">
        <v>1348</v>
      </c>
      <c r="B2697" s="50">
        <v>1</v>
      </c>
      <c r="E2697" s="61" t="str">
        <f>IF(発注書!D2703="","",発注書!B2703)</f>
        <v/>
      </c>
      <c r="F2697" s="62" t="str">
        <f>IF(J2697="","",VLOOKUP(J2697,商品マスタ!$B:$D,2,FALSE))</f>
        <v/>
      </c>
      <c r="G2697" s="63" t="str">
        <f>IF(F2697="","",VLOOKUP(F2697,商品マスタ!$C:$D,2,FALSE))</f>
        <v/>
      </c>
      <c r="H2697" s="64" t="str">
        <f t="shared" si="42"/>
        <v/>
      </c>
      <c r="I2697" s="65" t="str">
        <f>IF(発注書!D2703="","",発注書!D2703)</f>
        <v/>
      </c>
      <c r="J2697" s="66" t="str">
        <f>IF(発注書!D2703="","",発注書!C2703)</f>
        <v/>
      </c>
      <c r="K2697" s="63"/>
      <c r="L2697" s="63"/>
      <c r="M2697" s="63"/>
      <c r="N2697" s="63"/>
    </row>
    <row r="2698" spans="1:14" x14ac:dyDescent="0.55000000000000004">
      <c r="B2698" s="50">
        <v>2</v>
      </c>
      <c r="E2698" s="61" t="str">
        <f>IF(発注書!D2704="","",発注書!B2704)</f>
        <v/>
      </c>
      <c r="F2698" s="62" t="str">
        <f>IF(J2698="","",VLOOKUP(J2698,商品マスタ!$B:$D,2,FALSE))</f>
        <v/>
      </c>
      <c r="G2698" s="63" t="str">
        <f>IF(F2698="","",VLOOKUP(F2698,商品マスタ!$C:$D,2,FALSE))</f>
        <v/>
      </c>
      <c r="H2698" s="64" t="str">
        <f t="shared" si="42"/>
        <v/>
      </c>
      <c r="I2698" s="65" t="str">
        <f>IF(発注書!D2704="","",発注書!D2704)</f>
        <v/>
      </c>
      <c r="J2698" s="66" t="str">
        <f>IF(発注書!D2704="","",発注書!C2704)</f>
        <v/>
      </c>
      <c r="K2698" s="63"/>
      <c r="L2698" s="63"/>
      <c r="M2698" s="63"/>
      <c r="N2698" s="63"/>
    </row>
    <row r="2699" spans="1:14" x14ac:dyDescent="0.55000000000000004">
      <c r="A2699" s="49">
        <v>1349</v>
      </c>
      <c r="B2699" s="50">
        <v>1</v>
      </c>
      <c r="E2699" s="61" t="str">
        <f>IF(発注書!D2705="","",発注書!B2705)</f>
        <v/>
      </c>
      <c r="F2699" s="62" t="str">
        <f>IF(J2699="","",VLOOKUP(J2699,商品マスタ!$B:$D,2,FALSE))</f>
        <v/>
      </c>
      <c r="G2699" s="63" t="str">
        <f>IF(F2699="","",VLOOKUP(F2699,商品マスタ!$C:$D,2,FALSE))</f>
        <v/>
      </c>
      <c r="H2699" s="64" t="str">
        <f t="shared" si="42"/>
        <v/>
      </c>
      <c r="I2699" s="65" t="str">
        <f>IF(発注書!D2705="","",発注書!D2705)</f>
        <v/>
      </c>
      <c r="J2699" s="66" t="str">
        <f>IF(発注書!D2705="","",発注書!C2705)</f>
        <v/>
      </c>
      <c r="K2699" s="63"/>
      <c r="L2699" s="63"/>
      <c r="M2699" s="63"/>
      <c r="N2699" s="63"/>
    </row>
    <row r="2700" spans="1:14" x14ac:dyDescent="0.55000000000000004">
      <c r="B2700" s="50">
        <v>2</v>
      </c>
      <c r="E2700" s="61" t="str">
        <f>IF(発注書!D2706="","",発注書!B2706)</f>
        <v/>
      </c>
      <c r="F2700" s="62" t="str">
        <f>IF(J2700="","",VLOOKUP(J2700,商品マスタ!$B:$D,2,FALSE))</f>
        <v/>
      </c>
      <c r="G2700" s="63" t="str">
        <f>IF(F2700="","",VLOOKUP(F2700,商品マスタ!$C:$D,2,FALSE))</f>
        <v/>
      </c>
      <c r="H2700" s="64" t="str">
        <f t="shared" si="42"/>
        <v/>
      </c>
      <c r="I2700" s="65" t="str">
        <f>IF(発注書!D2706="","",発注書!D2706)</f>
        <v/>
      </c>
      <c r="J2700" s="66" t="str">
        <f>IF(発注書!D2706="","",発注書!C2706)</f>
        <v/>
      </c>
      <c r="K2700" s="63"/>
      <c r="L2700" s="63"/>
      <c r="M2700" s="63"/>
      <c r="N2700" s="63"/>
    </row>
    <row r="2701" spans="1:14" x14ac:dyDescent="0.55000000000000004">
      <c r="A2701" s="49">
        <v>1350</v>
      </c>
      <c r="B2701" s="50">
        <v>1</v>
      </c>
      <c r="E2701" s="61" t="str">
        <f>IF(発注書!D2707="","",発注書!B2707)</f>
        <v/>
      </c>
      <c r="F2701" s="62" t="str">
        <f>IF(J2701="","",VLOOKUP(J2701,商品マスタ!$B:$D,2,FALSE))</f>
        <v/>
      </c>
      <c r="G2701" s="63" t="str">
        <f>IF(F2701="","",VLOOKUP(F2701,商品マスタ!$C:$D,2,FALSE))</f>
        <v/>
      </c>
      <c r="H2701" s="64" t="str">
        <f t="shared" si="42"/>
        <v/>
      </c>
      <c r="I2701" s="65" t="str">
        <f>IF(発注書!D2707="","",発注書!D2707)</f>
        <v/>
      </c>
      <c r="J2701" s="66" t="str">
        <f>IF(発注書!D2707="","",発注書!C2707)</f>
        <v/>
      </c>
      <c r="K2701" s="63"/>
      <c r="L2701" s="63"/>
      <c r="M2701" s="63"/>
      <c r="N2701" s="63"/>
    </row>
    <row r="2702" spans="1:14" x14ac:dyDescent="0.55000000000000004">
      <c r="B2702" s="50">
        <v>2</v>
      </c>
      <c r="E2702" s="61" t="str">
        <f>IF(発注書!D2708="","",発注書!B2708)</f>
        <v/>
      </c>
      <c r="F2702" s="62" t="str">
        <f>IF(J2702="","",VLOOKUP(J2702,商品マスタ!$B:$D,2,FALSE))</f>
        <v/>
      </c>
      <c r="G2702" s="63" t="str">
        <f>IF(F2702="","",VLOOKUP(F2702,商品マスタ!$C:$D,2,FALSE))</f>
        <v/>
      </c>
      <c r="H2702" s="64" t="str">
        <f t="shared" si="42"/>
        <v/>
      </c>
      <c r="I2702" s="65" t="str">
        <f>IF(発注書!D2708="","",発注書!D2708)</f>
        <v/>
      </c>
      <c r="J2702" s="66" t="str">
        <f>IF(発注書!D2708="","",発注書!C2708)</f>
        <v/>
      </c>
      <c r="K2702" s="63"/>
      <c r="L2702" s="63"/>
      <c r="M2702" s="63"/>
      <c r="N2702" s="63"/>
    </row>
    <row r="2703" spans="1:14" x14ac:dyDescent="0.55000000000000004">
      <c r="A2703" s="49">
        <v>1351</v>
      </c>
      <c r="B2703" s="50">
        <v>1</v>
      </c>
      <c r="E2703" s="61" t="str">
        <f>IF(発注書!D2709="","",発注書!B2709)</f>
        <v/>
      </c>
      <c r="F2703" s="62" t="str">
        <f>IF(J2703="","",VLOOKUP(J2703,商品マスタ!$B:$D,2,FALSE))</f>
        <v/>
      </c>
      <c r="G2703" s="63" t="str">
        <f>IF(F2703="","",VLOOKUP(F2703,商品マスタ!$C:$D,2,FALSE))</f>
        <v/>
      </c>
      <c r="H2703" s="64" t="str">
        <f t="shared" si="42"/>
        <v/>
      </c>
      <c r="I2703" s="65" t="str">
        <f>IF(発注書!D2709="","",発注書!D2709)</f>
        <v/>
      </c>
      <c r="J2703" s="66" t="str">
        <f>IF(発注書!D2709="","",発注書!C2709)</f>
        <v/>
      </c>
      <c r="K2703" s="63"/>
      <c r="L2703" s="63"/>
      <c r="M2703" s="63"/>
      <c r="N2703" s="63"/>
    </row>
    <row r="2704" spans="1:14" x14ac:dyDescent="0.55000000000000004">
      <c r="B2704" s="50">
        <v>2</v>
      </c>
      <c r="E2704" s="61" t="str">
        <f>IF(発注書!D2710="","",発注書!B2710)</f>
        <v/>
      </c>
      <c r="F2704" s="62" t="str">
        <f>IF(J2704="","",VLOOKUP(J2704,商品マスタ!$B:$D,2,FALSE))</f>
        <v/>
      </c>
      <c r="G2704" s="63" t="str">
        <f>IF(F2704="","",VLOOKUP(F2704,商品マスタ!$C:$D,2,FALSE))</f>
        <v/>
      </c>
      <c r="H2704" s="64" t="str">
        <f t="shared" si="42"/>
        <v/>
      </c>
      <c r="I2704" s="65" t="str">
        <f>IF(発注書!D2710="","",発注書!D2710)</f>
        <v/>
      </c>
      <c r="J2704" s="66" t="str">
        <f>IF(発注書!D2710="","",発注書!C2710)</f>
        <v/>
      </c>
      <c r="K2704" s="63"/>
      <c r="L2704" s="63"/>
      <c r="M2704" s="63"/>
      <c r="N2704" s="63"/>
    </row>
    <row r="2705" spans="1:14" x14ac:dyDescent="0.55000000000000004">
      <c r="A2705" s="49">
        <v>1352</v>
      </c>
      <c r="B2705" s="50">
        <v>1</v>
      </c>
      <c r="E2705" s="61" t="str">
        <f>IF(発注書!D2711="","",発注書!B2711)</f>
        <v/>
      </c>
      <c r="F2705" s="62" t="str">
        <f>IF(J2705="","",VLOOKUP(J2705,商品マスタ!$B:$D,2,FALSE))</f>
        <v/>
      </c>
      <c r="G2705" s="63" t="str">
        <f>IF(F2705="","",VLOOKUP(F2705,商品マスタ!$C:$D,2,FALSE))</f>
        <v/>
      </c>
      <c r="H2705" s="64" t="str">
        <f t="shared" si="42"/>
        <v/>
      </c>
      <c r="I2705" s="65" t="str">
        <f>IF(発注書!D2711="","",発注書!D2711)</f>
        <v/>
      </c>
      <c r="J2705" s="66" t="str">
        <f>IF(発注書!D2711="","",発注書!C2711)</f>
        <v/>
      </c>
      <c r="K2705" s="63"/>
      <c r="L2705" s="63"/>
      <c r="M2705" s="63"/>
      <c r="N2705" s="63"/>
    </row>
    <row r="2706" spans="1:14" x14ac:dyDescent="0.55000000000000004">
      <c r="B2706" s="50">
        <v>2</v>
      </c>
      <c r="E2706" s="61" t="str">
        <f>IF(発注書!D2712="","",発注書!B2712)</f>
        <v/>
      </c>
      <c r="F2706" s="62" t="str">
        <f>IF(J2706="","",VLOOKUP(J2706,商品マスタ!$B:$D,2,FALSE))</f>
        <v/>
      </c>
      <c r="G2706" s="63" t="str">
        <f>IF(F2706="","",VLOOKUP(F2706,商品マスタ!$C:$D,2,FALSE))</f>
        <v/>
      </c>
      <c r="H2706" s="64" t="str">
        <f t="shared" si="42"/>
        <v/>
      </c>
      <c r="I2706" s="65" t="str">
        <f>IF(発注書!D2712="","",発注書!D2712)</f>
        <v/>
      </c>
      <c r="J2706" s="66" t="str">
        <f>IF(発注書!D2712="","",発注書!C2712)</f>
        <v/>
      </c>
      <c r="K2706" s="63"/>
      <c r="L2706" s="63"/>
      <c r="M2706" s="63"/>
      <c r="N2706" s="63"/>
    </row>
    <row r="2707" spans="1:14" x14ac:dyDescent="0.55000000000000004">
      <c r="A2707" s="49">
        <v>1353</v>
      </c>
      <c r="B2707" s="50">
        <v>1</v>
      </c>
      <c r="E2707" s="61" t="str">
        <f>IF(発注書!D2713="","",発注書!B2713)</f>
        <v/>
      </c>
      <c r="F2707" s="62" t="str">
        <f>IF(J2707="","",VLOOKUP(J2707,商品マスタ!$B:$D,2,FALSE))</f>
        <v/>
      </c>
      <c r="G2707" s="63" t="str">
        <f>IF(F2707="","",VLOOKUP(F2707,商品マスタ!$C:$D,2,FALSE))</f>
        <v/>
      </c>
      <c r="H2707" s="64" t="str">
        <f t="shared" si="42"/>
        <v/>
      </c>
      <c r="I2707" s="65" t="str">
        <f>IF(発注書!D2713="","",発注書!D2713)</f>
        <v/>
      </c>
      <c r="J2707" s="66" t="str">
        <f>IF(発注書!D2713="","",発注書!C2713)</f>
        <v/>
      </c>
      <c r="K2707" s="63"/>
      <c r="L2707" s="63"/>
      <c r="M2707" s="63"/>
      <c r="N2707" s="63"/>
    </row>
    <row r="2708" spans="1:14" x14ac:dyDescent="0.55000000000000004">
      <c r="B2708" s="50">
        <v>2</v>
      </c>
      <c r="E2708" s="61" t="str">
        <f>IF(発注書!D2714="","",発注書!B2714)</f>
        <v/>
      </c>
      <c r="F2708" s="62" t="str">
        <f>IF(J2708="","",VLOOKUP(J2708,商品マスタ!$B:$D,2,FALSE))</f>
        <v/>
      </c>
      <c r="G2708" s="63" t="str">
        <f>IF(F2708="","",VLOOKUP(F2708,商品マスタ!$C:$D,2,FALSE))</f>
        <v/>
      </c>
      <c r="H2708" s="64" t="str">
        <f t="shared" si="42"/>
        <v/>
      </c>
      <c r="I2708" s="65" t="str">
        <f>IF(発注書!D2714="","",発注書!D2714)</f>
        <v/>
      </c>
      <c r="J2708" s="66" t="str">
        <f>IF(発注書!D2714="","",発注書!C2714)</f>
        <v/>
      </c>
      <c r="K2708" s="63"/>
      <c r="L2708" s="63"/>
      <c r="M2708" s="63"/>
      <c r="N2708" s="63"/>
    </row>
    <row r="2709" spans="1:14" x14ac:dyDescent="0.55000000000000004">
      <c r="A2709" s="49">
        <v>1354</v>
      </c>
      <c r="B2709" s="50">
        <v>1</v>
      </c>
      <c r="E2709" s="61" t="str">
        <f>IF(発注書!D2715="","",発注書!B2715)</f>
        <v/>
      </c>
      <c r="F2709" s="62" t="str">
        <f>IF(J2709="","",VLOOKUP(J2709,商品マスタ!$B:$D,2,FALSE))</f>
        <v/>
      </c>
      <c r="G2709" s="63" t="str">
        <f>IF(F2709="","",VLOOKUP(F2709,商品マスタ!$C:$D,2,FALSE))</f>
        <v/>
      </c>
      <c r="H2709" s="64" t="str">
        <f t="shared" si="42"/>
        <v/>
      </c>
      <c r="I2709" s="65" t="str">
        <f>IF(発注書!D2715="","",発注書!D2715)</f>
        <v/>
      </c>
      <c r="J2709" s="66" t="str">
        <f>IF(発注書!D2715="","",発注書!C2715)</f>
        <v/>
      </c>
      <c r="K2709" s="63"/>
      <c r="L2709" s="63"/>
      <c r="M2709" s="63"/>
      <c r="N2709" s="63"/>
    </row>
    <row r="2710" spans="1:14" x14ac:dyDescent="0.55000000000000004">
      <c r="B2710" s="50">
        <v>2</v>
      </c>
      <c r="E2710" s="61" t="str">
        <f>IF(発注書!D2716="","",発注書!B2716)</f>
        <v/>
      </c>
      <c r="F2710" s="62" t="str">
        <f>IF(J2710="","",VLOOKUP(J2710,商品マスタ!$B:$D,2,FALSE))</f>
        <v/>
      </c>
      <c r="G2710" s="63" t="str">
        <f>IF(F2710="","",VLOOKUP(F2710,商品マスタ!$C:$D,2,FALSE))</f>
        <v/>
      </c>
      <c r="H2710" s="64" t="str">
        <f t="shared" si="42"/>
        <v/>
      </c>
      <c r="I2710" s="65" t="str">
        <f>IF(発注書!D2716="","",発注書!D2716)</f>
        <v/>
      </c>
      <c r="J2710" s="66" t="str">
        <f>IF(発注書!D2716="","",発注書!C2716)</f>
        <v/>
      </c>
      <c r="K2710" s="63"/>
      <c r="L2710" s="63"/>
      <c r="M2710" s="63"/>
      <c r="N2710" s="63"/>
    </row>
    <row r="2711" spans="1:14" x14ac:dyDescent="0.55000000000000004">
      <c r="A2711" s="49">
        <v>1355</v>
      </c>
      <c r="B2711" s="50">
        <v>1</v>
      </c>
      <c r="E2711" s="61" t="str">
        <f>IF(発注書!D2717="","",発注書!B2717)</f>
        <v/>
      </c>
      <c r="F2711" s="62" t="str">
        <f>IF(J2711="","",VLOOKUP(J2711,商品マスタ!$B:$D,2,FALSE))</f>
        <v/>
      </c>
      <c r="G2711" s="63" t="str">
        <f>IF(F2711="","",VLOOKUP(F2711,商品マスタ!$C:$D,2,FALSE))</f>
        <v/>
      </c>
      <c r="H2711" s="64" t="str">
        <f t="shared" si="42"/>
        <v/>
      </c>
      <c r="I2711" s="65" t="str">
        <f>IF(発注書!D2717="","",発注書!D2717)</f>
        <v/>
      </c>
      <c r="J2711" s="66" t="str">
        <f>IF(発注書!D2717="","",発注書!C2717)</f>
        <v/>
      </c>
      <c r="K2711" s="63"/>
      <c r="L2711" s="63"/>
      <c r="M2711" s="63"/>
      <c r="N2711" s="63"/>
    </row>
    <row r="2712" spans="1:14" x14ac:dyDescent="0.55000000000000004">
      <c r="B2712" s="50">
        <v>2</v>
      </c>
      <c r="E2712" s="61" t="str">
        <f>IF(発注書!D2718="","",発注書!B2718)</f>
        <v/>
      </c>
      <c r="F2712" s="62" t="str">
        <f>IF(J2712="","",VLOOKUP(J2712,商品マスタ!$B:$D,2,FALSE))</f>
        <v/>
      </c>
      <c r="G2712" s="63" t="str">
        <f>IF(F2712="","",VLOOKUP(F2712,商品マスタ!$C:$D,2,FALSE))</f>
        <v/>
      </c>
      <c r="H2712" s="64" t="str">
        <f t="shared" si="42"/>
        <v/>
      </c>
      <c r="I2712" s="65" t="str">
        <f>IF(発注書!D2718="","",発注書!D2718)</f>
        <v/>
      </c>
      <c r="J2712" s="66" t="str">
        <f>IF(発注書!D2718="","",発注書!C2718)</f>
        <v/>
      </c>
      <c r="K2712" s="63"/>
      <c r="L2712" s="63"/>
      <c r="M2712" s="63"/>
      <c r="N2712" s="63"/>
    </row>
    <row r="2713" spans="1:14" x14ac:dyDescent="0.55000000000000004">
      <c r="A2713" s="49">
        <v>1356</v>
      </c>
      <c r="B2713" s="50">
        <v>1</v>
      </c>
      <c r="E2713" s="61" t="str">
        <f>IF(発注書!D2719="","",発注書!B2719)</f>
        <v/>
      </c>
      <c r="F2713" s="62" t="str">
        <f>IF(J2713="","",VLOOKUP(J2713,商品マスタ!$B:$D,2,FALSE))</f>
        <v/>
      </c>
      <c r="G2713" s="63" t="str">
        <f>IF(F2713="","",VLOOKUP(F2713,商品マスタ!$C:$D,2,FALSE))</f>
        <v/>
      </c>
      <c r="H2713" s="64" t="str">
        <f t="shared" si="42"/>
        <v/>
      </c>
      <c r="I2713" s="65" t="str">
        <f>IF(発注書!D2719="","",発注書!D2719)</f>
        <v/>
      </c>
      <c r="J2713" s="66" t="str">
        <f>IF(発注書!D2719="","",発注書!C2719)</f>
        <v/>
      </c>
      <c r="K2713" s="63"/>
      <c r="L2713" s="63"/>
      <c r="M2713" s="63"/>
      <c r="N2713" s="63"/>
    </row>
    <row r="2714" spans="1:14" x14ac:dyDescent="0.55000000000000004">
      <c r="B2714" s="50">
        <v>2</v>
      </c>
      <c r="E2714" s="61" t="str">
        <f>IF(発注書!D2720="","",発注書!B2720)</f>
        <v/>
      </c>
      <c r="F2714" s="62" t="str">
        <f>IF(J2714="","",VLOOKUP(J2714,商品マスタ!$B:$D,2,FALSE))</f>
        <v/>
      </c>
      <c r="G2714" s="63" t="str">
        <f>IF(F2714="","",VLOOKUP(F2714,商品マスタ!$C:$D,2,FALSE))</f>
        <v/>
      </c>
      <c r="H2714" s="64" t="str">
        <f t="shared" si="42"/>
        <v/>
      </c>
      <c r="I2714" s="65" t="str">
        <f>IF(発注書!D2720="","",発注書!D2720)</f>
        <v/>
      </c>
      <c r="J2714" s="66" t="str">
        <f>IF(発注書!D2720="","",発注書!C2720)</f>
        <v/>
      </c>
      <c r="K2714" s="63"/>
      <c r="L2714" s="63"/>
      <c r="M2714" s="63"/>
      <c r="N2714" s="63"/>
    </row>
    <row r="2715" spans="1:14" x14ac:dyDescent="0.55000000000000004">
      <c r="A2715" s="49">
        <v>1357</v>
      </c>
      <c r="B2715" s="50">
        <v>1</v>
      </c>
      <c r="E2715" s="61" t="str">
        <f>IF(発注書!D2721="","",発注書!B2721)</f>
        <v/>
      </c>
      <c r="F2715" s="62" t="str">
        <f>IF(J2715="","",VLOOKUP(J2715,商品マスタ!$B:$D,2,FALSE))</f>
        <v/>
      </c>
      <c r="G2715" s="63" t="str">
        <f>IF(F2715="","",VLOOKUP(F2715,商品マスタ!$C:$D,2,FALSE))</f>
        <v/>
      </c>
      <c r="H2715" s="64" t="str">
        <f t="shared" si="42"/>
        <v/>
      </c>
      <c r="I2715" s="65" t="str">
        <f>IF(発注書!D2721="","",発注書!D2721)</f>
        <v/>
      </c>
      <c r="J2715" s="66" t="str">
        <f>IF(発注書!D2721="","",発注書!C2721)</f>
        <v/>
      </c>
      <c r="K2715" s="63"/>
      <c r="L2715" s="63"/>
      <c r="M2715" s="63"/>
      <c r="N2715" s="63"/>
    </row>
    <row r="2716" spans="1:14" x14ac:dyDescent="0.55000000000000004">
      <c r="B2716" s="50">
        <v>2</v>
      </c>
      <c r="E2716" s="61" t="str">
        <f>IF(発注書!D2722="","",発注書!B2722)</f>
        <v/>
      </c>
      <c r="F2716" s="62" t="str">
        <f>IF(J2716="","",VLOOKUP(J2716,商品マスタ!$B:$D,2,FALSE))</f>
        <v/>
      </c>
      <c r="G2716" s="63" t="str">
        <f>IF(F2716="","",VLOOKUP(F2716,商品マスタ!$C:$D,2,FALSE))</f>
        <v/>
      </c>
      <c r="H2716" s="64" t="str">
        <f t="shared" si="42"/>
        <v/>
      </c>
      <c r="I2716" s="65" t="str">
        <f>IF(発注書!D2722="","",発注書!D2722)</f>
        <v/>
      </c>
      <c r="J2716" s="66" t="str">
        <f>IF(発注書!D2722="","",発注書!C2722)</f>
        <v/>
      </c>
      <c r="K2716" s="63"/>
      <c r="L2716" s="63"/>
      <c r="M2716" s="63"/>
      <c r="N2716" s="63"/>
    </row>
    <row r="2717" spans="1:14" x14ac:dyDescent="0.55000000000000004">
      <c r="A2717" s="49">
        <v>1358</v>
      </c>
      <c r="B2717" s="50">
        <v>1</v>
      </c>
      <c r="E2717" s="61" t="str">
        <f>IF(発注書!D2723="","",発注書!B2723)</f>
        <v/>
      </c>
      <c r="F2717" s="62" t="str">
        <f>IF(J2717="","",VLOOKUP(J2717,商品マスタ!$B:$D,2,FALSE))</f>
        <v/>
      </c>
      <c r="G2717" s="63" t="str">
        <f>IF(F2717="","",VLOOKUP(F2717,商品マスタ!$C:$D,2,FALSE))</f>
        <v/>
      </c>
      <c r="H2717" s="64" t="str">
        <f t="shared" si="42"/>
        <v/>
      </c>
      <c r="I2717" s="65" t="str">
        <f>IF(発注書!D2723="","",発注書!D2723)</f>
        <v/>
      </c>
      <c r="J2717" s="66" t="str">
        <f>IF(発注書!D2723="","",発注書!C2723)</f>
        <v/>
      </c>
      <c r="K2717" s="63"/>
      <c r="L2717" s="63"/>
      <c r="M2717" s="63"/>
      <c r="N2717" s="63"/>
    </row>
    <row r="2718" spans="1:14" x14ac:dyDescent="0.55000000000000004">
      <c r="B2718" s="50">
        <v>2</v>
      </c>
      <c r="E2718" s="61" t="str">
        <f>IF(発注書!D2724="","",発注書!B2724)</f>
        <v/>
      </c>
      <c r="F2718" s="62" t="str">
        <f>IF(J2718="","",VLOOKUP(J2718,商品マスタ!$B:$D,2,FALSE))</f>
        <v/>
      </c>
      <c r="G2718" s="63" t="str">
        <f>IF(F2718="","",VLOOKUP(F2718,商品マスタ!$C:$D,2,FALSE))</f>
        <v/>
      </c>
      <c r="H2718" s="64" t="str">
        <f t="shared" si="42"/>
        <v/>
      </c>
      <c r="I2718" s="65" t="str">
        <f>IF(発注書!D2724="","",発注書!D2724)</f>
        <v/>
      </c>
      <c r="J2718" s="66" t="str">
        <f>IF(発注書!D2724="","",発注書!C2724)</f>
        <v/>
      </c>
      <c r="K2718" s="63"/>
      <c r="L2718" s="63"/>
      <c r="M2718" s="63"/>
      <c r="N2718" s="63"/>
    </row>
    <row r="2719" spans="1:14" x14ac:dyDescent="0.55000000000000004">
      <c r="A2719" s="49">
        <v>1359</v>
      </c>
      <c r="B2719" s="50">
        <v>1</v>
      </c>
      <c r="E2719" s="61" t="str">
        <f>IF(発注書!D2725="","",発注書!B2725)</f>
        <v/>
      </c>
      <c r="F2719" s="62" t="str">
        <f>IF(J2719="","",VLOOKUP(J2719,商品マスタ!$B:$D,2,FALSE))</f>
        <v/>
      </c>
      <c r="G2719" s="63" t="str">
        <f>IF(F2719="","",VLOOKUP(F2719,商品マスタ!$C:$D,2,FALSE))</f>
        <v/>
      </c>
      <c r="H2719" s="64" t="str">
        <f t="shared" si="42"/>
        <v/>
      </c>
      <c r="I2719" s="65" t="str">
        <f>IF(発注書!D2725="","",発注書!D2725)</f>
        <v/>
      </c>
      <c r="J2719" s="66" t="str">
        <f>IF(発注書!D2725="","",発注書!C2725)</f>
        <v/>
      </c>
      <c r="K2719" s="63"/>
      <c r="L2719" s="63"/>
      <c r="M2719" s="63"/>
      <c r="N2719" s="63"/>
    </row>
    <row r="2720" spans="1:14" x14ac:dyDescent="0.55000000000000004">
      <c r="B2720" s="50">
        <v>2</v>
      </c>
      <c r="E2720" s="61" t="str">
        <f>IF(発注書!D2726="","",発注書!B2726)</f>
        <v/>
      </c>
      <c r="F2720" s="62" t="str">
        <f>IF(J2720="","",VLOOKUP(J2720,商品マスタ!$B:$D,2,FALSE))</f>
        <v/>
      </c>
      <c r="G2720" s="63" t="str">
        <f>IF(F2720="","",VLOOKUP(F2720,商品マスタ!$C:$D,2,FALSE))</f>
        <v/>
      </c>
      <c r="H2720" s="64" t="str">
        <f t="shared" si="42"/>
        <v/>
      </c>
      <c r="I2720" s="65" t="str">
        <f>IF(発注書!D2726="","",発注書!D2726)</f>
        <v/>
      </c>
      <c r="J2720" s="66" t="str">
        <f>IF(発注書!D2726="","",発注書!C2726)</f>
        <v/>
      </c>
      <c r="K2720" s="63"/>
      <c r="L2720" s="63"/>
      <c r="M2720" s="63"/>
      <c r="N2720" s="63"/>
    </row>
    <row r="2721" spans="1:14" x14ac:dyDescent="0.55000000000000004">
      <c r="A2721" s="49">
        <v>1360</v>
      </c>
      <c r="B2721" s="50">
        <v>1</v>
      </c>
      <c r="E2721" s="61" t="str">
        <f>IF(発注書!D2727="","",発注書!B2727)</f>
        <v/>
      </c>
      <c r="F2721" s="62" t="str">
        <f>IF(J2721="","",VLOOKUP(J2721,商品マスタ!$B:$D,2,FALSE))</f>
        <v/>
      </c>
      <c r="G2721" s="63" t="str">
        <f>IF(F2721="","",VLOOKUP(F2721,商品マスタ!$C:$D,2,FALSE))</f>
        <v/>
      </c>
      <c r="H2721" s="64" t="str">
        <f t="shared" si="42"/>
        <v/>
      </c>
      <c r="I2721" s="65" t="str">
        <f>IF(発注書!D2727="","",発注書!D2727)</f>
        <v/>
      </c>
      <c r="J2721" s="66" t="str">
        <f>IF(発注書!D2727="","",発注書!C2727)</f>
        <v/>
      </c>
      <c r="K2721" s="63"/>
      <c r="L2721" s="63"/>
      <c r="M2721" s="63"/>
      <c r="N2721" s="63"/>
    </row>
    <row r="2722" spans="1:14" x14ac:dyDescent="0.55000000000000004">
      <c r="B2722" s="50">
        <v>2</v>
      </c>
      <c r="E2722" s="61" t="str">
        <f>IF(発注書!D2728="","",発注書!B2728)</f>
        <v/>
      </c>
      <c r="F2722" s="62" t="str">
        <f>IF(J2722="","",VLOOKUP(J2722,商品マスタ!$B:$D,2,FALSE))</f>
        <v/>
      </c>
      <c r="G2722" s="63" t="str">
        <f>IF(F2722="","",VLOOKUP(F2722,商品マスタ!$C:$D,2,FALSE))</f>
        <v/>
      </c>
      <c r="H2722" s="64" t="str">
        <f t="shared" si="42"/>
        <v/>
      </c>
      <c r="I2722" s="65" t="str">
        <f>IF(発注書!D2728="","",発注書!D2728)</f>
        <v/>
      </c>
      <c r="J2722" s="66" t="str">
        <f>IF(発注書!D2728="","",発注書!C2728)</f>
        <v/>
      </c>
      <c r="K2722" s="63"/>
      <c r="L2722" s="63"/>
      <c r="M2722" s="63"/>
      <c r="N2722" s="63"/>
    </row>
    <row r="2723" spans="1:14" x14ac:dyDescent="0.55000000000000004">
      <c r="A2723" s="49">
        <v>1361</v>
      </c>
      <c r="B2723" s="50">
        <v>1</v>
      </c>
      <c r="E2723" s="61" t="str">
        <f>IF(発注書!D2729="","",発注書!B2729)</f>
        <v/>
      </c>
      <c r="F2723" s="62" t="str">
        <f>IF(J2723="","",VLOOKUP(J2723,商品マスタ!$B:$D,2,FALSE))</f>
        <v/>
      </c>
      <c r="G2723" s="63" t="str">
        <f>IF(F2723="","",VLOOKUP(F2723,商品マスタ!$C:$D,2,FALSE))</f>
        <v/>
      </c>
      <c r="H2723" s="64" t="str">
        <f t="shared" si="42"/>
        <v/>
      </c>
      <c r="I2723" s="65" t="str">
        <f>IF(発注書!D2729="","",発注書!D2729)</f>
        <v/>
      </c>
      <c r="J2723" s="66" t="str">
        <f>IF(発注書!D2729="","",発注書!C2729)</f>
        <v/>
      </c>
      <c r="K2723" s="63"/>
      <c r="L2723" s="63"/>
      <c r="M2723" s="63"/>
      <c r="N2723" s="63"/>
    </row>
    <row r="2724" spans="1:14" x14ac:dyDescent="0.55000000000000004">
      <c r="B2724" s="50">
        <v>2</v>
      </c>
      <c r="E2724" s="61" t="str">
        <f>IF(発注書!D2730="","",発注書!B2730)</f>
        <v/>
      </c>
      <c r="F2724" s="62" t="str">
        <f>IF(J2724="","",VLOOKUP(J2724,商品マスタ!$B:$D,2,FALSE))</f>
        <v/>
      </c>
      <c r="G2724" s="63" t="str">
        <f>IF(F2724="","",VLOOKUP(F2724,商品マスタ!$C:$D,2,FALSE))</f>
        <v/>
      </c>
      <c r="H2724" s="64" t="str">
        <f t="shared" si="42"/>
        <v/>
      </c>
      <c r="I2724" s="65" t="str">
        <f>IF(発注書!D2730="","",発注書!D2730)</f>
        <v/>
      </c>
      <c r="J2724" s="66" t="str">
        <f>IF(発注書!D2730="","",発注書!C2730)</f>
        <v/>
      </c>
      <c r="K2724" s="63"/>
      <c r="L2724" s="63"/>
      <c r="M2724" s="63"/>
      <c r="N2724" s="63"/>
    </row>
    <row r="2725" spans="1:14" x14ac:dyDescent="0.55000000000000004">
      <c r="A2725" s="49">
        <v>1362</v>
      </c>
      <c r="B2725" s="50">
        <v>1</v>
      </c>
      <c r="E2725" s="61" t="str">
        <f>IF(発注書!D2731="","",発注書!B2731)</f>
        <v/>
      </c>
      <c r="F2725" s="62" t="str">
        <f>IF(J2725="","",VLOOKUP(J2725,商品マスタ!$B:$D,2,FALSE))</f>
        <v/>
      </c>
      <c r="G2725" s="63" t="str">
        <f>IF(F2725="","",VLOOKUP(F2725,商品マスタ!$C:$D,2,FALSE))</f>
        <v/>
      </c>
      <c r="H2725" s="64" t="str">
        <f t="shared" si="42"/>
        <v/>
      </c>
      <c r="I2725" s="65" t="str">
        <f>IF(発注書!D2731="","",発注書!D2731)</f>
        <v/>
      </c>
      <c r="J2725" s="66" t="str">
        <f>IF(発注書!D2731="","",発注書!C2731)</f>
        <v/>
      </c>
      <c r="K2725" s="63"/>
      <c r="L2725" s="63"/>
      <c r="M2725" s="63"/>
      <c r="N2725" s="63"/>
    </row>
    <row r="2726" spans="1:14" x14ac:dyDescent="0.55000000000000004">
      <c r="B2726" s="50">
        <v>2</v>
      </c>
      <c r="E2726" s="61" t="str">
        <f>IF(発注書!D2732="","",発注書!B2732)</f>
        <v/>
      </c>
      <c r="F2726" s="62" t="str">
        <f>IF(J2726="","",VLOOKUP(J2726,商品マスタ!$B:$D,2,FALSE))</f>
        <v/>
      </c>
      <c r="G2726" s="63" t="str">
        <f>IF(F2726="","",VLOOKUP(F2726,商品マスタ!$C:$D,2,FALSE))</f>
        <v/>
      </c>
      <c r="H2726" s="64" t="str">
        <f t="shared" si="42"/>
        <v/>
      </c>
      <c r="I2726" s="65" t="str">
        <f>IF(発注書!D2732="","",発注書!D2732)</f>
        <v/>
      </c>
      <c r="J2726" s="66" t="str">
        <f>IF(発注書!D2732="","",発注書!C2732)</f>
        <v/>
      </c>
      <c r="K2726" s="63"/>
      <c r="L2726" s="63"/>
      <c r="M2726" s="63"/>
      <c r="N2726" s="63"/>
    </row>
    <row r="2727" spans="1:14" x14ac:dyDescent="0.55000000000000004">
      <c r="A2727" s="49">
        <v>1363</v>
      </c>
      <c r="B2727" s="50">
        <v>1</v>
      </c>
      <c r="E2727" s="61" t="str">
        <f>IF(発注書!D2733="","",発注書!B2733)</f>
        <v/>
      </c>
      <c r="F2727" s="62" t="str">
        <f>IF(J2727="","",VLOOKUP(J2727,商品マスタ!$B:$D,2,FALSE))</f>
        <v/>
      </c>
      <c r="G2727" s="63" t="str">
        <f>IF(F2727="","",VLOOKUP(F2727,商品マスタ!$C:$D,2,FALSE))</f>
        <v/>
      </c>
      <c r="H2727" s="64" t="str">
        <f t="shared" si="42"/>
        <v/>
      </c>
      <c r="I2727" s="65" t="str">
        <f>IF(発注書!D2733="","",発注書!D2733)</f>
        <v/>
      </c>
      <c r="J2727" s="66" t="str">
        <f>IF(発注書!D2733="","",発注書!C2733)</f>
        <v/>
      </c>
      <c r="K2727" s="63"/>
      <c r="L2727" s="63"/>
      <c r="M2727" s="63"/>
      <c r="N2727" s="63"/>
    </row>
    <row r="2728" spans="1:14" x14ac:dyDescent="0.55000000000000004">
      <c r="B2728" s="50">
        <v>2</v>
      </c>
      <c r="E2728" s="61" t="str">
        <f>IF(発注書!D2734="","",発注書!B2734)</f>
        <v/>
      </c>
      <c r="F2728" s="62" t="str">
        <f>IF(J2728="","",VLOOKUP(J2728,商品マスタ!$B:$D,2,FALSE))</f>
        <v/>
      </c>
      <c r="G2728" s="63" t="str">
        <f>IF(F2728="","",VLOOKUP(F2728,商品マスタ!$C:$D,2,FALSE))</f>
        <v/>
      </c>
      <c r="H2728" s="64" t="str">
        <f t="shared" si="42"/>
        <v/>
      </c>
      <c r="I2728" s="65" t="str">
        <f>IF(発注書!D2734="","",発注書!D2734)</f>
        <v/>
      </c>
      <c r="J2728" s="66" t="str">
        <f>IF(発注書!D2734="","",発注書!C2734)</f>
        <v/>
      </c>
      <c r="K2728" s="63"/>
      <c r="L2728" s="63"/>
      <c r="M2728" s="63"/>
      <c r="N2728" s="63"/>
    </row>
    <row r="2729" spans="1:14" x14ac:dyDescent="0.55000000000000004">
      <c r="A2729" s="49">
        <v>1364</v>
      </c>
      <c r="B2729" s="50">
        <v>1</v>
      </c>
      <c r="E2729" s="61" t="str">
        <f>IF(発注書!D2735="","",発注書!B2735)</f>
        <v/>
      </c>
      <c r="F2729" s="62" t="str">
        <f>IF(J2729="","",VLOOKUP(J2729,商品マスタ!$B:$D,2,FALSE))</f>
        <v/>
      </c>
      <c r="G2729" s="63" t="str">
        <f>IF(F2729="","",VLOOKUP(F2729,商品マスタ!$C:$D,2,FALSE))</f>
        <v/>
      </c>
      <c r="H2729" s="64" t="str">
        <f t="shared" si="42"/>
        <v/>
      </c>
      <c r="I2729" s="65" t="str">
        <f>IF(発注書!D2735="","",発注書!D2735)</f>
        <v/>
      </c>
      <c r="J2729" s="66" t="str">
        <f>IF(発注書!D2735="","",発注書!C2735)</f>
        <v/>
      </c>
      <c r="K2729" s="63"/>
      <c r="L2729" s="63"/>
      <c r="M2729" s="63"/>
      <c r="N2729" s="63"/>
    </row>
    <row r="2730" spans="1:14" x14ac:dyDescent="0.55000000000000004">
      <c r="B2730" s="50">
        <v>2</v>
      </c>
      <c r="E2730" s="61" t="str">
        <f>IF(発注書!D2736="","",発注書!B2736)</f>
        <v/>
      </c>
      <c r="F2730" s="62" t="str">
        <f>IF(J2730="","",VLOOKUP(J2730,商品マスタ!$B:$D,2,FALSE))</f>
        <v/>
      </c>
      <c r="G2730" s="63" t="str">
        <f>IF(F2730="","",VLOOKUP(F2730,商品マスタ!$C:$D,2,FALSE))</f>
        <v/>
      </c>
      <c r="H2730" s="64" t="str">
        <f t="shared" si="42"/>
        <v/>
      </c>
      <c r="I2730" s="65" t="str">
        <f>IF(発注書!D2736="","",発注書!D2736)</f>
        <v/>
      </c>
      <c r="J2730" s="66" t="str">
        <f>IF(発注書!D2736="","",発注書!C2736)</f>
        <v/>
      </c>
      <c r="K2730" s="63"/>
      <c r="L2730" s="63"/>
      <c r="M2730" s="63"/>
      <c r="N2730" s="63"/>
    </row>
    <row r="2731" spans="1:14" x14ac:dyDescent="0.55000000000000004">
      <c r="A2731" s="49">
        <v>1365</v>
      </c>
      <c r="B2731" s="50">
        <v>1</v>
      </c>
      <c r="E2731" s="61" t="str">
        <f>IF(発注書!D2737="","",発注書!B2737)</f>
        <v/>
      </c>
      <c r="F2731" s="62" t="str">
        <f>IF(J2731="","",VLOOKUP(J2731,商品マスタ!$B:$D,2,FALSE))</f>
        <v/>
      </c>
      <c r="G2731" s="63" t="str">
        <f>IF(F2731="","",VLOOKUP(F2731,商品マスタ!$C:$D,2,FALSE))</f>
        <v/>
      </c>
      <c r="H2731" s="64" t="str">
        <f t="shared" si="42"/>
        <v/>
      </c>
      <c r="I2731" s="65" t="str">
        <f>IF(発注書!D2737="","",発注書!D2737)</f>
        <v/>
      </c>
      <c r="J2731" s="66" t="str">
        <f>IF(発注書!D2737="","",発注書!C2737)</f>
        <v/>
      </c>
      <c r="K2731" s="63"/>
      <c r="L2731" s="63"/>
      <c r="M2731" s="63"/>
      <c r="N2731" s="63"/>
    </row>
    <row r="2732" spans="1:14" x14ac:dyDescent="0.55000000000000004">
      <c r="B2732" s="50">
        <v>2</v>
      </c>
      <c r="E2732" s="61" t="str">
        <f>IF(発注書!D2738="","",発注書!B2738)</f>
        <v/>
      </c>
      <c r="F2732" s="62" t="str">
        <f>IF(J2732="","",VLOOKUP(J2732,商品マスタ!$B:$D,2,FALSE))</f>
        <v/>
      </c>
      <c r="G2732" s="63" t="str">
        <f>IF(F2732="","",VLOOKUP(F2732,商品マスタ!$C:$D,2,FALSE))</f>
        <v/>
      </c>
      <c r="H2732" s="64" t="str">
        <f t="shared" si="42"/>
        <v/>
      </c>
      <c r="I2732" s="65" t="str">
        <f>IF(発注書!D2738="","",発注書!D2738)</f>
        <v/>
      </c>
      <c r="J2732" s="66" t="str">
        <f>IF(発注書!D2738="","",発注書!C2738)</f>
        <v/>
      </c>
      <c r="K2732" s="63"/>
      <c r="L2732" s="63"/>
      <c r="M2732" s="63"/>
      <c r="N2732" s="63"/>
    </row>
    <row r="2733" spans="1:14" x14ac:dyDescent="0.55000000000000004">
      <c r="A2733" s="49">
        <v>1366</v>
      </c>
      <c r="B2733" s="50">
        <v>1</v>
      </c>
      <c r="E2733" s="61" t="str">
        <f>IF(発注書!D2739="","",発注書!B2739)</f>
        <v/>
      </c>
      <c r="F2733" s="62" t="str">
        <f>IF(J2733="","",VLOOKUP(J2733,商品マスタ!$B:$D,2,FALSE))</f>
        <v/>
      </c>
      <c r="G2733" s="63" t="str">
        <f>IF(F2733="","",VLOOKUP(F2733,商品マスタ!$C:$D,2,FALSE))</f>
        <v/>
      </c>
      <c r="H2733" s="64" t="str">
        <f t="shared" si="42"/>
        <v/>
      </c>
      <c r="I2733" s="65" t="str">
        <f>IF(発注書!D2739="","",発注書!D2739)</f>
        <v/>
      </c>
      <c r="J2733" s="66" t="str">
        <f>IF(発注書!D2739="","",発注書!C2739)</f>
        <v/>
      </c>
      <c r="K2733" s="63"/>
      <c r="L2733" s="63"/>
      <c r="M2733" s="63"/>
      <c r="N2733" s="63"/>
    </row>
    <row r="2734" spans="1:14" x14ac:dyDescent="0.55000000000000004">
      <c r="B2734" s="50">
        <v>2</v>
      </c>
      <c r="E2734" s="61" t="str">
        <f>IF(発注書!D2740="","",発注書!B2740)</f>
        <v/>
      </c>
      <c r="F2734" s="62" t="str">
        <f>IF(J2734="","",VLOOKUP(J2734,商品マスタ!$B:$D,2,FALSE))</f>
        <v/>
      </c>
      <c r="G2734" s="63" t="str">
        <f>IF(F2734="","",VLOOKUP(F2734,商品マスタ!$C:$D,2,FALSE))</f>
        <v/>
      </c>
      <c r="H2734" s="64" t="str">
        <f t="shared" si="42"/>
        <v/>
      </c>
      <c r="I2734" s="65" t="str">
        <f>IF(発注書!D2740="","",発注書!D2740)</f>
        <v/>
      </c>
      <c r="J2734" s="66" t="str">
        <f>IF(発注書!D2740="","",発注書!C2740)</f>
        <v/>
      </c>
      <c r="K2734" s="63"/>
      <c r="L2734" s="63"/>
      <c r="M2734" s="63"/>
      <c r="N2734" s="63"/>
    </row>
    <row r="2735" spans="1:14" x14ac:dyDescent="0.55000000000000004">
      <c r="A2735" s="49">
        <v>1367</v>
      </c>
      <c r="B2735" s="50">
        <v>1</v>
      </c>
      <c r="E2735" s="61" t="str">
        <f>IF(発注書!D2741="","",発注書!B2741)</f>
        <v/>
      </c>
      <c r="F2735" s="62" t="str">
        <f>IF(J2735="","",VLOOKUP(J2735,商品マスタ!$B:$D,2,FALSE))</f>
        <v/>
      </c>
      <c r="G2735" s="63" t="str">
        <f>IF(F2735="","",VLOOKUP(F2735,商品マスタ!$C:$D,2,FALSE))</f>
        <v/>
      </c>
      <c r="H2735" s="64" t="str">
        <f t="shared" si="42"/>
        <v/>
      </c>
      <c r="I2735" s="65" t="str">
        <f>IF(発注書!D2741="","",発注書!D2741)</f>
        <v/>
      </c>
      <c r="J2735" s="66" t="str">
        <f>IF(発注書!D2741="","",発注書!C2741)</f>
        <v/>
      </c>
      <c r="K2735" s="63"/>
      <c r="L2735" s="63"/>
      <c r="M2735" s="63"/>
      <c r="N2735" s="63"/>
    </row>
    <row r="2736" spans="1:14" x14ac:dyDescent="0.55000000000000004">
      <c r="B2736" s="50">
        <v>2</v>
      </c>
      <c r="E2736" s="61" t="str">
        <f>IF(発注書!D2742="","",発注書!B2742)</f>
        <v/>
      </c>
      <c r="F2736" s="62" t="str">
        <f>IF(J2736="","",VLOOKUP(J2736,商品マスタ!$B:$D,2,FALSE))</f>
        <v/>
      </c>
      <c r="G2736" s="63" t="str">
        <f>IF(F2736="","",VLOOKUP(F2736,商品マスタ!$C:$D,2,FALSE))</f>
        <v/>
      </c>
      <c r="H2736" s="64" t="str">
        <f t="shared" si="42"/>
        <v/>
      </c>
      <c r="I2736" s="65" t="str">
        <f>IF(発注書!D2742="","",発注書!D2742)</f>
        <v/>
      </c>
      <c r="J2736" s="66" t="str">
        <f>IF(発注書!D2742="","",発注書!C2742)</f>
        <v/>
      </c>
      <c r="K2736" s="63"/>
      <c r="L2736" s="63"/>
      <c r="M2736" s="63"/>
      <c r="N2736" s="63"/>
    </row>
    <row r="2737" spans="1:14" x14ac:dyDescent="0.55000000000000004">
      <c r="A2737" s="49">
        <v>1368</v>
      </c>
      <c r="B2737" s="50">
        <v>1</v>
      </c>
      <c r="E2737" s="61" t="str">
        <f>IF(発注書!D2743="","",発注書!B2743)</f>
        <v/>
      </c>
      <c r="F2737" s="62" t="str">
        <f>IF(J2737="","",VLOOKUP(J2737,商品マスタ!$B:$D,2,FALSE))</f>
        <v/>
      </c>
      <c r="G2737" s="63" t="str">
        <f>IF(F2737="","",VLOOKUP(F2737,商品マスタ!$C:$D,2,FALSE))</f>
        <v/>
      </c>
      <c r="H2737" s="64" t="str">
        <f t="shared" si="42"/>
        <v/>
      </c>
      <c r="I2737" s="65" t="str">
        <f>IF(発注書!D2743="","",発注書!D2743)</f>
        <v/>
      </c>
      <c r="J2737" s="66" t="str">
        <f>IF(発注書!D2743="","",発注書!C2743)</f>
        <v/>
      </c>
      <c r="K2737" s="63"/>
      <c r="L2737" s="63"/>
      <c r="M2737" s="63"/>
      <c r="N2737" s="63"/>
    </row>
    <row r="2738" spans="1:14" x14ac:dyDescent="0.55000000000000004">
      <c r="B2738" s="50">
        <v>2</v>
      </c>
      <c r="E2738" s="61" t="str">
        <f>IF(発注書!D2744="","",発注書!B2744)</f>
        <v/>
      </c>
      <c r="F2738" s="62" t="str">
        <f>IF(J2738="","",VLOOKUP(J2738,商品マスタ!$B:$D,2,FALSE))</f>
        <v/>
      </c>
      <c r="G2738" s="63" t="str">
        <f>IF(F2738="","",VLOOKUP(F2738,商品マスタ!$C:$D,2,FALSE))</f>
        <v/>
      </c>
      <c r="H2738" s="64" t="str">
        <f t="shared" si="42"/>
        <v/>
      </c>
      <c r="I2738" s="65" t="str">
        <f>IF(発注書!D2744="","",発注書!D2744)</f>
        <v/>
      </c>
      <c r="J2738" s="66" t="str">
        <f>IF(発注書!D2744="","",発注書!C2744)</f>
        <v/>
      </c>
      <c r="K2738" s="63"/>
      <c r="L2738" s="63"/>
      <c r="M2738" s="63"/>
      <c r="N2738" s="63"/>
    </row>
    <row r="2739" spans="1:14" x14ac:dyDescent="0.55000000000000004">
      <c r="A2739" s="49">
        <v>1369</v>
      </c>
      <c r="B2739" s="50">
        <v>1</v>
      </c>
      <c r="E2739" s="61" t="str">
        <f>IF(発注書!D2745="","",発注書!B2745)</f>
        <v/>
      </c>
      <c r="F2739" s="62" t="str">
        <f>IF(J2739="","",VLOOKUP(J2739,商品マスタ!$B:$D,2,FALSE))</f>
        <v/>
      </c>
      <c r="G2739" s="63" t="str">
        <f>IF(F2739="","",VLOOKUP(F2739,商品マスタ!$C:$D,2,FALSE))</f>
        <v/>
      </c>
      <c r="H2739" s="64" t="str">
        <f t="shared" si="42"/>
        <v/>
      </c>
      <c r="I2739" s="65" t="str">
        <f>IF(発注書!D2745="","",発注書!D2745)</f>
        <v/>
      </c>
      <c r="J2739" s="66" t="str">
        <f>IF(発注書!D2745="","",発注書!C2745)</f>
        <v/>
      </c>
      <c r="K2739" s="63"/>
      <c r="L2739" s="63"/>
      <c r="M2739" s="63"/>
      <c r="N2739" s="63"/>
    </row>
    <row r="2740" spans="1:14" x14ac:dyDescent="0.55000000000000004">
      <c r="B2740" s="50">
        <v>2</v>
      </c>
      <c r="E2740" s="61" t="str">
        <f>IF(発注書!D2746="","",発注書!B2746)</f>
        <v/>
      </c>
      <c r="F2740" s="62" t="str">
        <f>IF(J2740="","",VLOOKUP(J2740,商品マスタ!$B:$D,2,FALSE))</f>
        <v/>
      </c>
      <c r="G2740" s="63" t="str">
        <f>IF(F2740="","",VLOOKUP(F2740,商品マスタ!$C:$D,2,FALSE))</f>
        <v/>
      </c>
      <c r="H2740" s="64" t="str">
        <f t="shared" si="42"/>
        <v/>
      </c>
      <c r="I2740" s="65" t="str">
        <f>IF(発注書!D2746="","",発注書!D2746)</f>
        <v/>
      </c>
      <c r="J2740" s="66" t="str">
        <f>IF(発注書!D2746="","",発注書!C2746)</f>
        <v/>
      </c>
      <c r="K2740" s="63"/>
      <c r="L2740" s="63"/>
      <c r="M2740" s="63"/>
      <c r="N2740" s="63"/>
    </row>
    <row r="2741" spans="1:14" x14ac:dyDescent="0.55000000000000004">
      <c r="A2741" s="49">
        <v>1370</v>
      </c>
      <c r="B2741" s="50">
        <v>1</v>
      </c>
      <c r="E2741" s="61" t="str">
        <f>IF(発注書!D2747="","",発注書!B2747)</f>
        <v/>
      </c>
      <c r="F2741" s="62" t="str">
        <f>IF(J2741="","",VLOOKUP(J2741,商品マスタ!$B:$D,2,FALSE))</f>
        <v/>
      </c>
      <c r="G2741" s="63" t="str">
        <f>IF(F2741="","",VLOOKUP(F2741,商品マスタ!$C:$D,2,FALSE))</f>
        <v/>
      </c>
      <c r="H2741" s="64" t="str">
        <f t="shared" si="42"/>
        <v/>
      </c>
      <c r="I2741" s="65" t="str">
        <f>IF(発注書!D2747="","",発注書!D2747)</f>
        <v/>
      </c>
      <c r="J2741" s="66" t="str">
        <f>IF(発注書!D2747="","",発注書!C2747)</f>
        <v/>
      </c>
      <c r="K2741" s="63"/>
      <c r="L2741" s="63"/>
      <c r="M2741" s="63"/>
      <c r="N2741" s="63"/>
    </row>
    <row r="2742" spans="1:14" x14ac:dyDescent="0.55000000000000004">
      <c r="B2742" s="50">
        <v>2</v>
      </c>
      <c r="E2742" s="61" t="str">
        <f>IF(発注書!D2748="","",発注書!B2748)</f>
        <v/>
      </c>
      <c r="F2742" s="62" t="str">
        <f>IF(J2742="","",VLOOKUP(J2742,商品マスタ!$B:$D,2,FALSE))</f>
        <v/>
      </c>
      <c r="G2742" s="63" t="str">
        <f>IF(F2742="","",VLOOKUP(F2742,商品マスタ!$C:$D,2,FALSE))</f>
        <v/>
      </c>
      <c r="H2742" s="64" t="str">
        <f t="shared" si="42"/>
        <v/>
      </c>
      <c r="I2742" s="65" t="str">
        <f>IF(発注書!D2748="","",発注書!D2748)</f>
        <v/>
      </c>
      <c r="J2742" s="66" t="str">
        <f>IF(発注書!D2748="","",発注書!C2748)</f>
        <v/>
      </c>
      <c r="K2742" s="63"/>
      <c r="L2742" s="63"/>
      <c r="M2742" s="63"/>
      <c r="N2742" s="63"/>
    </row>
    <row r="2743" spans="1:14" x14ac:dyDescent="0.55000000000000004">
      <c r="A2743" s="49">
        <v>1371</v>
      </c>
      <c r="B2743" s="50">
        <v>1</v>
      </c>
      <c r="E2743" s="61" t="str">
        <f>IF(発注書!D2749="","",発注書!B2749)</f>
        <v/>
      </c>
      <c r="F2743" s="62" t="str">
        <f>IF(J2743="","",VLOOKUP(J2743,商品マスタ!$B:$D,2,FALSE))</f>
        <v/>
      </c>
      <c r="G2743" s="63" t="str">
        <f>IF(F2743="","",VLOOKUP(F2743,商品マスタ!$C:$D,2,FALSE))</f>
        <v/>
      </c>
      <c r="H2743" s="64" t="str">
        <f t="shared" si="42"/>
        <v/>
      </c>
      <c r="I2743" s="65" t="str">
        <f>IF(発注書!D2749="","",発注書!D2749)</f>
        <v/>
      </c>
      <c r="J2743" s="66" t="str">
        <f>IF(発注書!D2749="","",発注書!C2749)</f>
        <v/>
      </c>
      <c r="K2743" s="63"/>
      <c r="L2743" s="63"/>
      <c r="M2743" s="63"/>
      <c r="N2743" s="63"/>
    </row>
    <row r="2744" spans="1:14" x14ac:dyDescent="0.55000000000000004">
      <c r="B2744" s="50">
        <v>2</v>
      </c>
      <c r="E2744" s="61" t="str">
        <f>IF(発注書!D2750="","",発注書!B2750)</f>
        <v/>
      </c>
      <c r="F2744" s="62" t="str">
        <f>IF(J2744="","",VLOOKUP(J2744,商品マスタ!$B:$D,2,FALSE))</f>
        <v/>
      </c>
      <c r="G2744" s="63" t="str">
        <f>IF(F2744="","",VLOOKUP(F2744,商品マスタ!$C:$D,2,FALSE))</f>
        <v/>
      </c>
      <c r="H2744" s="64" t="str">
        <f t="shared" si="42"/>
        <v/>
      </c>
      <c r="I2744" s="65" t="str">
        <f>IF(発注書!D2750="","",発注書!D2750)</f>
        <v/>
      </c>
      <c r="J2744" s="66" t="str">
        <f>IF(発注書!D2750="","",発注書!C2750)</f>
        <v/>
      </c>
      <c r="K2744" s="63"/>
      <c r="L2744" s="63"/>
      <c r="M2744" s="63"/>
      <c r="N2744" s="63"/>
    </row>
    <row r="2745" spans="1:14" x14ac:dyDescent="0.55000000000000004">
      <c r="A2745" s="49">
        <v>1372</v>
      </c>
      <c r="B2745" s="50">
        <v>1</v>
      </c>
      <c r="E2745" s="61" t="str">
        <f>IF(発注書!D2751="","",発注書!B2751)</f>
        <v/>
      </c>
      <c r="F2745" s="62" t="str">
        <f>IF(J2745="","",VLOOKUP(J2745,商品マスタ!$B:$D,2,FALSE))</f>
        <v/>
      </c>
      <c r="G2745" s="63" t="str">
        <f>IF(F2745="","",VLOOKUP(F2745,商品マスタ!$C:$D,2,FALSE))</f>
        <v/>
      </c>
      <c r="H2745" s="64" t="str">
        <f t="shared" si="42"/>
        <v/>
      </c>
      <c r="I2745" s="65" t="str">
        <f>IF(発注書!D2751="","",発注書!D2751)</f>
        <v/>
      </c>
      <c r="J2745" s="66" t="str">
        <f>IF(発注書!D2751="","",発注書!C2751)</f>
        <v/>
      </c>
      <c r="K2745" s="63"/>
      <c r="L2745" s="63"/>
      <c r="M2745" s="63"/>
      <c r="N2745" s="63"/>
    </row>
    <row r="2746" spans="1:14" x14ac:dyDescent="0.55000000000000004">
      <c r="B2746" s="50">
        <v>2</v>
      </c>
      <c r="E2746" s="61" t="str">
        <f>IF(発注書!D2752="","",発注書!B2752)</f>
        <v/>
      </c>
      <c r="F2746" s="62" t="str">
        <f>IF(J2746="","",VLOOKUP(J2746,商品マスタ!$B:$D,2,FALSE))</f>
        <v/>
      </c>
      <c r="G2746" s="63" t="str">
        <f>IF(F2746="","",VLOOKUP(F2746,商品マスタ!$C:$D,2,FALSE))</f>
        <v/>
      </c>
      <c r="H2746" s="64" t="str">
        <f t="shared" si="42"/>
        <v/>
      </c>
      <c r="I2746" s="65" t="str">
        <f>IF(発注書!D2752="","",発注書!D2752)</f>
        <v/>
      </c>
      <c r="J2746" s="66" t="str">
        <f>IF(発注書!D2752="","",発注書!C2752)</f>
        <v/>
      </c>
      <c r="K2746" s="63"/>
      <c r="L2746" s="63"/>
      <c r="M2746" s="63"/>
      <c r="N2746" s="63"/>
    </row>
    <row r="2747" spans="1:14" x14ac:dyDescent="0.55000000000000004">
      <c r="A2747" s="49">
        <v>1373</v>
      </c>
      <c r="B2747" s="50">
        <v>1</v>
      </c>
      <c r="E2747" s="61" t="str">
        <f>IF(発注書!D2753="","",発注書!B2753)</f>
        <v/>
      </c>
      <c r="F2747" s="62" t="str">
        <f>IF(J2747="","",VLOOKUP(J2747,商品マスタ!$B:$D,2,FALSE))</f>
        <v/>
      </c>
      <c r="G2747" s="63" t="str">
        <f>IF(F2747="","",VLOOKUP(F2747,商品マスタ!$C:$D,2,FALSE))</f>
        <v/>
      </c>
      <c r="H2747" s="64" t="str">
        <f t="shared" si="42"/>
        <v/>
      </c>
      <c r="I2747" s="65" t="str">
        <f>IF(発注書!D2753="","",発注書!D2753)</f>
        <v/>
      </c>
      <c r="J2747" s="66" t="str">
        <f>IF(発注書!D2753="","",発注書!C2753)</f>
        <v/>
      </c>
      <c r="K2747" s="63"/>
      <c r="L2747" s="63"/>
      <c r="M2747" s="63"/>
      <c r="N2747" s="63"/>
    </row>
    <row r="2748" spans="1:14" x14ac:dyDescent="0.55000000000000004">
      <c r="B2748" s="50">
        <v>2</v>
      </c>
      <c r="E2748" s="61" t="str">
        <f>IF(発注書!D2754="","",発注書!B2754)</f>
        <v/>
      </c>
      <c r="F2748" s="62" t="str">
        <f>IF(J2748="","",VLOOKUP(J2748,商品マスタ!$B:$D,2,FALSE))</f>
        <v/>
      </c>
      <c r="G2748" s="63" t="str">
        <f>IF(F2748="","",VLOOKUP(F2748,商品マスタ!$C:$D,2,FALSE))</f>
        <v/>
      </c>
      <c r="H2748" s="64" t="str">
        <f t="shared" si="42"/>
        <v/>
      </c>
      <c r="I2748" s="65" t="str">
        <f>IF(発注書!D2754="","",発注書!D2754)</f>
        <v/>
      </c>
      <c r="J2748" s="66" t="str">
        <f>IF(発注書!D2754="","",発注書!C2754)</f>
        <v/>
      </c>
      <c r="K2748" s="63"/>
      <c r="L2748" s="63"/>
      <c r="M2748" s="63"/>
      <c r="N2748" s="63"/>
    </row>
    <row r="2749" spans="1:14" x14ac:dyDescent="0.55000000000000004">
      <c r="A2749" s="49">
        <v>1374</v>
      </c>
      <c r="B2749" s="50">
        <v>1</v>
      </c>
      <c r="E2749" s="61" t="str">
        <f>IF(発注書!D2755="","",発注書!B2755)</f>
        <v/>
      </c>
      <c r="F2749" s="62" t="str">
        <f>IF(J2749="","",VLOOKUP(J2749,商品マスタ!$B:$D,2,FALSE))</f>
        <v/>
      </c>
      <c r="G2749" s="63" t="str">
        <f>IF(F2749="","",VLOOKUP(F2749,商品マスタ!$C:$D,2,FALSE))</f>
        <v/>
      </c>
      <c r="H2749" s="64" t="str">
        <f t="shared" si="42"/>
        <v/>
      </c>
      <c r="I2749" s="65" t="str">
        <f>IF(発注書!D2755="","",発注書!D2755)</f>
        <v/>
      </c>
      <c r="J2749" s="66" t="str">
        <f>IF(発注書!D2755="","",発注書!C2755)</f>
        <v/>
      </c>
      <c r="K2749" s="63"/>
      <c r="L2749" s="63"/>
      <c r="M2749" s="63"/>
      <c r="N2749" s="63"/>
    </row>
    <row r="2750" spans="1:14" x14ac:dyDescent="0.55000000000000004">
      <c r="B2750" s="50">
        <v>2</v>
      </c>
      <c r="E2750" s="61" t="str">
        <f>IF(発注書!D2756="","",発注書!B2756)</f>
        <v/>
      </c>
      <c r="F2750" s="62" t="str">
        <f>IF(J2750="","",VLOOKUP(J2750,商品マスタ!$B:$D,2,FALSE))</f>
        <v/>
      </c>
      <c r="G2750" s="63" t="str">
        <f>IF(F2750="","",VLOOKUP(F2750,商品マスタ!$C:$D,2,FALSE))</f>
        <v/>
      </c>
      <c r="H2750" s="64" t="str">
        <f t="shared" si="42"/>
        <v/>
      </c>
      <c r="I2750" s="65" t="str">
        <f>IF(発注書!D2756="","",発注書!D2756)</f>
        <v/>
      </c>
      <c r="J2750" s="66" t="str">
        <f>IF(発注書!D2756="","",発注書!C2756)</f>
        <v/>
      </c>
      <c r="K2750" s="63"/>
      <c r="L2750" s="63"/>
      <c r="M2750" s="63"/>
      <c r="N2750" s="63"/>
    </row>
    <row r="2751" spans="1:14" x14ac:dyDescent="0.55000000000000004">
      <c r="A2751" s="49">
        <v>1375</v>
      </c>
      <c r="B2751" s="50">
        <v>1</v>
      </c>
      <c r="E2751" s="61" t="str">
        <f>IF(発注書!D2757="","",発注書!B2757)</f>
        <v/>
      </c>
      <c r="F2751" s="62" t="str">
        <f>IF(J2751="","",VLOOKUP(J2751,商品マスタ!$B:$D,2,FALSE))</f>
        <v/>
      </c>
      <c r="G2751" s="63" t="str">
        <f>IF(F2751="","",VLOOKUP(F2751,商品マスタ!$C:$D,2,FALSE))</f>
        <v/>
      </c>
      <c r="H2751" s="64" t="str">
        <f t="shared" si="42"/>
        <v/>
      </c>
      <c r="I2751" s="65" t="str">
        <f>IF(発注書!D2757="","",発注書!D2757)</f>
        <v/>
      </c>
      <c r="J2751" s="66" t="str">
        <f>IF(発注書!D2757="","",発注書!C2757)</f>
        <v/>
      </c>
      <c r="K2751" s="63"/>
      <c r="L2751" s="63"/>
      <c r="M2751" s="63"/>
      <c r="N2751" s="63"/>
    </row>
    <row r="2752" spans="1:14" x14ac:dyDescent="0.55000000000000004">
      <c r="B2752" s="50">
        <v>2</v>
      </c>
      <c r="E2752" s="61" t="str">
        <f>IF(発注書!D2758="","",発注書!B2758)</f>
        <v/>
      </c>
      <c r="F2752" s="62" t="str">
        <f>IF(J2752="","",VLOOKUP(J2752,商品マスタ!$B:$D,2,FALSE))</f>
        <v/>
      </c>
      <c r="G2752" s="63" t="str">
        <f>IF(F2752="","",VLOOKUP(F2752,商品マスタ!$C:$D,2,FALSE))</f>
        <v/>
      </c>
      <c r="H2752" s="64" t="str">
        <f t="shared" si="42"/>
        <v/>
      </c>
      <c r="I2752" s="65" t="str">
        <f>IF(発注書!D2758="","",発注書!D2758)</f>
        <v/>
      </c>
      <c r="J2752" s="66" t="str">
        <f>IF(発注書!D2758="","",発注書!C2758)</f>
        <v/>
      </c>
      <c r="K2752" s="63"/>
      <c r="L2752" s="63"/>
      <c r="M2752" s="63"/>
      <c r="N2752" s="63"/>
    </row>
    <row r="2753" spans="1:14" x14ac:dyDescent="0.55000000000000004">
      <c r="A2753" s="49">
        <v>1376</v>
      </c>
      <c r="B2753" s="50">
        <v>1</v>
      </c>
      <c r="E2753" s="61" t="str">
        <f>IF(発注書!D2759="","",発注書!B2759)</f>
        <v/>
      </c>
      <c r="F2753" s="62" t="str">
        <f>IF(J2753="","",VLOOKUP(J2753,商品マスタ!$B:$D,2,FALSE))</f>
        <v/>
      </c>
      <c r="G2753" s="63" t="str">
        <f>IF(F2753="","",VLOOKUP(F2753,商品マスタ!$C:$D,2,FALSE))</f>
        <v/>
      </c>
      <c r="H2753" s="64" t="str">
        <f t="shared" si="42"/>
        <v/>
      </c>
      <c r="I2753" s="65" t="str">
        <f>IF(発注書!D2759="","",発注書!D2759)</f>
        <v/>
      </c>
      <c r="J2753" s="66" t="str">
        <f>IF(発注書!D2759="","",発注書!C2759)</f>
        <v/>
      </c>
      <c r="K2753" s="63"/>
      <c r="L2753" s="63"/>
      <c r="M2753" s="63"/>
      <c r="N2753" s="63"/>
    </row>
    <row r="2754" spans="1:14" x14ac:dyDescent="0.55000000000000004">
      <c r="B2754" s="50">
        <v>2</v>
      </c>
      <c r="E2754" s="61" t="str">
        <f>IF(発注書!D2760="","",発注書!B2760)</f>
        <v/>
      </c>
      <c r="F2754" s="62" t="str">
        <f>IF(J2754="","",VLOOKUP(J2754,商品マスタ!$B:$D,2,FALSE))</f>
        <v/>
      </c>
      <c r="G2754" s="63" t="str">
        <f>IF(F2754="","",VLOOKUP(F2754,商品マスタ!$C:$D,2,FALSE))</f>
        <v/>
      </c>
      <c r="H2754" s="64" t="str">
        <f t="shared" si="42"/>
        <v/>
      </c>
      <c r="I2754" s="65" t="str">
        <f>IF(発注書!D2760="","",発注書!D2760)</f>
        <v/>
      </c>
      <c r="J2754" s="66" t="str">
        <f>IF(発注書!D2760="","",発注書!C2760)</f>
        <v/>
      </c>
      <c r="K2754" s="63"/>
      <c r="L2754" s="63"/>
      <c r="M2754" s="63"/>
      <c r="N2754" s="63"/>
    </row>
    <row r="2755" spans="1:14" x14ac:dyDescent="0.55000000000000004">
      <c r="A2755" s="49">
        <v>1377</v>
      </c>
      <c r="B2755" s="50">
        <v>1</v>
      </c>
      <c r="E2755" s="61" t="str">
        <f>IF(発注書!D2761="","",発注書!B2761)</f>
        <v/>
      </c>
      <c r="F2755" s="62" t="str">
        <f>IF(J2755="","",VLOOKUP(J2755,商品マスタ!$B:$D,2,FALSE))</f>
        <v/>
      </c>
      <c r="G2755" s="63" t="str">
        <f>IF(F2755="","",VLOOKUP(F2755,商品マスタ!$C:$D,2,FALSE))</f>
        <v/>
      </c>
      <c r="H2755" s="64" t="str">
        <f t="shared" si="42"/>
        <v/>
      </c>
      <c r="I2755" s="65" t="str">
        <f>IF(発注書!D2761="","",発注書!D2761)</f>
        <v/>
      </c>
      <c r="J2755" s="66" t="str">
        <f>IF(発注書!D2761="","",発注書!C2761)</f>
        <v/>
      </c>
      <c r="K2755" s="63"/>
      <c r="L2755" s="63"/>
      <c r="M2755" s="63"/>
      <c r="N2755" s="63"/>
    </row>
    <row r="2756" spans="1:14" x14ac:dyDescent="0.55000000000000004">
      <c r="B2756" s="50">
        <v>2</v>
      </c>
      <c r="E2756" s="61" t="str">
        <f>IF(発注書!D2762="","",発注書!B2762)</f>
        <v/>
      </c>
      <c r="F2756" s="62" t="str">
        <f>IF(J2756="","",VLOOKUP(J2756,商品マスタ!$B:$D,2,FALSE))</f>
        <v/>
      </c>
      <c r="G2756" s="63" t="str">
        <f>IF(F2756="","",VLOOKUP(F2756,商品マスタ!$C:$D,2,FALSE))</f>
        <v/>
      </c>
      <c r="H2756" s="64" t="str">
        <f t="shared" ref="H2756:H2819" si="43">IF(E2756="","",IF(E2756="",LEN(SUBSTITUTE(D2756," ","")),LEN(SUBSTITUTE(E2756," ",""))))</f>
        <v/>
      </c>
      <c r="I2756" s="65" t="str">
        <f>IF(発注書!D2762="","",発注書!D2762)</f>
        <v/>
      </c>
      <c r="J2756" s="66" t="str">
        <f>IF(発注書!D2762="","",発注書!C2762)</f>
        <v/>
      </c>
      <c r="K2756" s="63"/>
      <c r="L2756" s="63"/>
      <c r="M2756" s="63"/>
      <c r="N2756" s="63"/>
    </row>
    <row r="2757" spans="1:14" x14ac:dyDescent="0.55000000000000004">
      <c r="A2757" s="49">
        <v>1378</v>
      </c>
      <c r="B2757" s="50">
        <v>1</v>
      </c>
      <c r="E2757" s="61" t="str">
        <f>IF(発注書!D2763="","",発注書!B2763)</f>
        <v/>
      </c>
      <c r="F2757" s="62" t="str">
        <f>IF(J2757="","",VLOOKUP(J2757,商品マスタ!$B:$D,2,FALSE))</f>
        <v/>
      </c>
      <c r="G2757" s="63" t="str">
        <f>IF(F2757="","",VLOOKUP(F2757,商品マスタ!$C:$D,2,FALSE))</f>
        <v/>
      </c>
      <c r="H2757" s="64" t="str">
        <f t="shared" si="43"/>
        <v/>
      </c>
      <c r="I2757" s="65" t="str">
        <f>IF(発注書!D2763="","",発注書!D2763)</f>
        <v/>
      </c>
      <c r="J2757" s="66" t="str">
        <f>IF(発注書!D2763="","",発注書!C2763)</f>
        <v/>
      </c>
      <c r="K2757" s="63"/>
      <c r="L2757" s="63"/>
      <c r="M2757" s="63"/>
      <c r="N2757" s="63"/>
    </row>
    <row r="2758" spans="1:14" x14ac:dyDescent="0.55000000000000004">
      <c r="B2758" s="50">
        <v>2</v>
      </c>
      <c r="E2758" s="61" t="str">
        <f>IF(発注書!D2764="","",発注書!B2764)</f>
        <v/>
      </c>
      <c r="F2758" s="62" t="str">
        <f>IF(J2758="","",VLOOKUP(J2758,商品マスタ!$B:$D,2,FALSE))</f>
        <v/>
      </c>
      <c r="G2758" s="63" t="str">
        <f>IF(F2758="","",VLOOKUP(F2758,商品マスタ!$C:$D,2,FALSE))</f>
        <v/>
      </c>
      <c r="H2758" s="64" t="str">
        <f t="shared" si="43"/>
        <v/>
      </c>
      <c r="I2758" s="65" t="str">
        <f>IF(発注書!D2764="","",発注書!D2764)</f>
        <v/>
      </c>
      <c r="J2758" s="66" t="str">
        <f>IF(発注書!D2764="","",発注書!C2764)</f>
        <v/>
      </c>
      <c r="K2758" s="63"/>
      <c r="L2758" s="63"/>
      <c r="M2758" s="63"/>
      <c r="N2758" s="63"/>
    </row>
    <row r="2759" spans="1:14" x14ac:dyDescent="0.55000000000000004">
      <c r="A2759" s="49">
        <v>1379</v>
      </c>
      <c r="B2759" s="50">
        <v>1</v>
      </c>
      <c r="E2759" s="61" t="str">
        <f>IF(発注書!D2765="","",発注書!B2765)</f>
        <v/>
      </c>
      <c r="F2759" s="62" t="str">
        <f>IF(J2759="","",VLOOKUP(J2759,商品マスタ!$B:$D,2,FALSE))</f>
        <v/>
      </c>
      <c r="G2759" s="63" t="str">
        <f>IF(F2759="","",VLOOKUP(F2759,商品マスタ!$C:$D,2,FALSE))</f>
        <v/>
      </c>
      <c r="H2759" s="64" t="str">
        <f t="shared" si="43"/>
        <v/>
      </c>
      <c r="I2759" s="65" t="str">
        <f>IF(発注書!D2765="","",発注書!D2765)</f>
        <v/>
      </c>
      <c r="J2759" s="66" t="str">
        <f>IF(発注書!D2765="","",発注書!C2765)</f>
        <v/>
      </c>
      <c r="K2759" s="63"/>
      <c r="L2759" s="63"/>
      <c r="M2759" s="63"/>
      <c r="N2759" s="63"/>
    </row>
    <row r="2760" spans="1:14" x14ac:dyDescent="0.55000000000000004">
      <c r="B2760" s="50">
        <v>2</v>
      </c>
      <c r="E2760" s="61" t="str">
        <f>IF(発注書!D2766="","",発注書!B2766)</f>
        <v/>
      </c>
      <c r="F2760" s="62" t="str">
        <f>IF(J2760="","",VLOOKUP(J2760,商品マスタ!$B:$D,2,FALSE))</f>
        <v/>
      </c>
      <c r="G2760" s="63" t="str">
        <f>IF(F2760="","",VLOOKUP(F2760,商品マスタ!$C:$D,2,FALSE))</f>
        <v/>
      </c>
      <c r="H2760" s="64" t="str">
        <f t="shared" si="43"/>
        <v/>
      </c>
      <c r="I2760" s="65" t="str">
        <f>IF(発注書!D2766="","",発注書!D2766)</f>
        <v/>
      </c>
      <c r="J2760" s="66" t="str">
        <f>IF(発注書!D2766="","",発注書!C2766)</f>
        <v/>
      </c>
      <c r="K2760" s="63"/>
      <c r="L2760" s="63"/>
      <c r="M2760" s="63"/>
      <c r="N2760" s="63"/>
    </row>
    <row r="2761" spans="1:14" x14ac:dyDescent="0.55000000000000004">
      <c r="A2761" s="49">
        <v>1380</v>
      </c>
      <c r="B2761" s="50">
        <v>1</v>
      </c>
      <c r="E2761" s="61" t="str">
        <f>IF(発注書!D2767="","",発注書!B2767)</f>
        <v/>
      </c>
      <c r="F2761" s="62" t="str">
        <f>IF(J2761="","",VLOOKUP(J2761,商品マスタ!$B:$D,2,FALSE))</f>
        <v/>
      </c>
      <c r="G2761" s="63" t="str">
        <f>IF(F2761="","",VLOOKUP(F2761,商品マスタ!$C:$D,2,FALSE))</f>
        <v/>
      </c>
      <c r="H2761" s="64" t="str">
        <f t="shared" si="43"/>
        <v/>
      </c>
      <c r="I2761" s="65" t="str">
        <f>IF(発注書!D2767="","",発注書!D2767)</f>
        <v/>
      </c>
      <c r="J2761" s="66" t="str">
        <f>IF(発注書!D2767="","",発注書!C2767)</f>
        <v/>
      </c>
      <c r="K2761" s="63"/>
      <c r="L2761" s="63"/>
      <c r="M2761" s="63"/>
      <c r="N2761" s="63"/>
    </row>
    <row r="2762" spans="1:14" x14ac:dyDescent="0.55000000000000004">
      <c r="B2762" s="50">
        <v>2</v>
      </c>
      <c r="E2762" s="61" t="str">
        <f>IF(発注書!D2768="","",発注書!B2768)</f>
        <v/>
      </c>
      <c r="F2762" s="62" t="str">
        <f>IF(J2762="","",VLOOKUP(J2762,商品マスタ!$B:$D,2,FALSE))</f>
        <v/>
      </c>
      <c r="G2762" s="63" t="str">
        <f>IF(F2762="","",VLOOKUP(F2762,商品マスタ!$C:$D,2,FALSE))</f>
        <v/>
      </c>
      <c r="H2762" s="64" t="str">
        <f t="shared" si="43"/>
        <v/>
      </c>
      <c r="I2762" s="65" t="str">
        <f>IF(発注書!D2768="","",発注書!D2768)</f>
        <v/>
      </c>
      <c r="J2762" s="66" t="str">
        <f>IF(発注書!D2768="","",発注書!C2768)</f>
        <v/>
      </c>
      <c r="K2762" s="63"/>
      <c r="L2762" s="63"/>
      <c r="M2762" s="63"/>
      <c r="N2762" s="63"/>
    </row>
    <row r="2763" spans="1:14" x14ac:dyDescent="0.55000000000000004">
      <c r="A2763" s="49">
        <v>1381</v>
      </c>
      <c r="B2763" s="50">
        <v>1</v>
      </c>
      <c r="E2763" s="61" t="str">
        <f>IF(発注書!D2769="","",発注書!B2769)</f>
        <v/>
      </c>
      <c r="F2763" s="62" t="str">
        <f>IF(J2763="","",VLOOKUP(J2763,商品マスタ!$B:$D,2,FALSE))</f>
        <v/>
      </c>
      <c r="G2763" s="63" t="str">
        <f>IF(F2763="","",VLOOKUP(F2763,商品マスタ!$C:$D,2,FALSE))</f>
        <v/>
      </c>
      <c r="H2763" s="64" t="str">
        <f t="shared" si="43"/>
        <v/>
      </c>
      <c r="I2763" s="65" t="str">
        <f>IF(発注書!D2769="","",発注書!D2769)</f>
        <v/>
      </c>
      <c r="J2763" s="66" t="str">
        <f>IF(発注書!D2769="","",発注書!C2769)</f>
        <v/>
      </c>
      <c r="K2763" s="63"/>
      <c r="L2763" s="63"/>
      <c r="M2763" s="63"/>
      <c r="N2763" s="63"/>
    </row>
    <row r="2764" spans="1:14" x14ac:dyDescent="0.55000000000000004">
      <c r="B2764" s="50">
        <v>2</v>
      </c>
      <c r="E2764" s="61" t="str">
        <f>IF(発注書!D2770="","",発注書!B2770)</f>
        <v/>
      </c>
      <c r="F2764" s="62" t="str">
        <f>IF(J2764="","",VLOOKUP(J2764,商品マスタ!$B:$D,2,FALSE))</f>
        <v/>
      </c>
      <c r="G2764" s="63" t="str">
        <f>IF(F2764="","",VLOOKUP(F2764,商品マスタ!$C:$D,2,FALSE))</f>
        <v/>
      </c>
      <c r="H2764" s="64" t="str">
        <f t="shared" si="43"/>
        <v/>
      </c>
      <c r="I2764" s="65" t="str">
        <f>IF(発注書!D2770="","",発注書!D2770)</f>
        <v/>
      </c>
      <c r="J2764" s="66" t="str">
        <f>IF(発注書!D2770="","",発注書!C2770)</f>
        <v/>
      </c>
      <c r="K2764" s="63"/>
      <c r="L2764" s="63"/>
      <c r="M2764" s="63"/>
      <c r="N2764" s="63"/>
    </row>
    <row r="2765" spans="1:14" x14ac:dyDescent="0.55000000000000004">
      <c r="A2765" s="49">
        <v>1382</v>
      </c>
      <c r="B2765" s="50">
        <v>1</v>
      </c>
      <c r="E2765" s="61" t="str">
        <f>IF(発注書!D2771="","",発注書!B2771)</f>
        <v/>
      </c>
      <c r="F2765" s="62" t="str">
        <f>IF(J2765="","",VLOOKUP(J2765,商品マスタ!$B:$D,2,FALSE))</f>
        <v/>
      </c>
      <c r="G2765" s="63" t="str">
        <f>IF(F2765="","",VLOOKUP(F2765,商品マスタ!$C:$D,2,FALSE))</f>
        <v/>
      </c>
      <c r="H2765" s="64" t="str">
        <f t="shared" si="43"/>
        <v/>
      </c>
      <c r="I2765" s="65" t="str">
        <f>IF(発注書!D2771="","",発注書!D2771)</f>
        <v/>
      </c>
      <c r="J2765" s="66" t="str">
        <f>IF(発注書!D2771="","",発注書!C2771)</f>
        <v/>
      </c>
      <c r="K2765" s="63"/>
      <c r="L2765" s="63"/>
      <c r="M2765" s="63"/>
      <c r="N2765" s="63"/>
    </row>
    <row r="2766" spans="1:14" x14ac:dyDescent="0.55000000000000004">
      <c r="B2766" s="50">
        <v>2</v>
      </c>
      <c r="E2766" s="61" t="str">
        <f>IF(発注書!D2772="","",発注書!B2772)</f>
        <v/>
      </c>
      <c r="F2766" s="62" t="str">
        <f>IF(J2766="","",VLOOKUP(J2766,商品マスタ!$B:$D,2,FALSE))</f>
        <v/>
      </c>
      <c r="G2766" s="63" t="str">
        <f>IF(F2766="","",VLOOKUP(F2766,商品マスタ!$C:$D,2,FALSE))</f>
        <v/>
      </c>
      <c r="H2766" s="64" t="str">
        <f t="shared" si="43"/>
        <v/>
      </c>
      <c r="I2766" s="65" t="str">
        <f>IF(発注書!D2772="","",発注書!D2772)</f>
        <v/>
      </c>
      <c r="J2766" s="66" t="str">
        <f>IF(発注書!D2772="","",発注書!C2772)</f>
        <v/>
      </c>
      <c r="K2766" s="63"/>
      <c r="L2766" s="63"/>
      <c r="M2766" s="63"/>
      <c r="N2766" s="63"/>
    </row>
    <row r="2767" spans="1:14" x14ac:dyDescent="0.55000000000000004">
      <c r="A2767" s="49">
        <v>1383</v>
      </c>
      <c r="B2767" s="50">
        <v>1</v>
      </c>
      <c r="E2767" s="61" t="str">
        <f>IF(発注書!D2773="","",発注書!B2773)</f>
        <v/>
      </c>
      <c r="F2767" s="62" t="str">
        <f>IF(J2767="","",VLOOKUP(J2767,商品マスタ!$B:$D,2,FALSE))</f>
        <v/>
      </c>
      <c r="G2767" s="63" t="str">
        <f>IF(F2767="","",VLOOKUP(F2767,商品マスタ!$C:$D,2,FALSE))</f>
        <v/>
      </c>
      <c r="H2767" s="64" t="str">
        <f t="shared" si="43"/>
        <v/>
      </c>
      <c r="I2767" s="65" t="str">
        <f>IF(発注書!D2773="","",発注書!D2773)</f>
        <v/>
      </c>
      <c r="J2767" s="66" t="str">
        <f>IF(発注書!D2773="","",発注書!C2773)</f>
        <v/>
      </c>
      <c r="K2767" s="63"/>
      <c r="L2767" s="63"/>
      <c r="M2767" s="63"/>
      <c r="N2767" s="63"/>
    </row>
    <row r="2768" spans="1:14" x14ac:dyDescent="0.55000000000000004">
      <c r="B2768" s="50">
        <v>2</v>
      </c>
      <c r="E2768" s="61" t="str">
        <f>IF(発注書!D2774="","",発注書!B2774)</f>
        <v/>
      </c>
      <c r="F2768" s="62" t="str">
        <f>IF(J2768="","",VLOOKUP(J2768,商品マスタ!$B:$D,2,FALSE))</f>
        <v/>
      </c>
      <c r="G2768" s="63" t="str">
        <f>IF(F2768="","",VLOOKUP(F2768,商品マスタ!$C:$D,2,FALSE))</f>
        <v/>
      </c>
      <c r="H2768" s="64" t="str">
        <f t="shared" si="43"/>
        <v/>
      </c>
      <c r="I2768" s="65" t="str">
        <f>IF(発注書!D2774="","",発注書!D2774)</f>
        <v/>
      </c>
      <c r="J2768" s="66" t="str">
        <f>IF(発注書!D2774="","",発注書!C2774)</f>
        <v/>
      </c>
      <c r="K2768" s="63"/>
      <c r="L2768" s="63"/>
      <c r="M2768" s="63"/>
      <c r="N2768" s="63"/>
    </row>
    <row r="2769" spans="1:14" x14ac:dyDescent="0.55000000000000004">
      <c r="A2769" s="49">
        <v>1384</v>
      </c>
      <c r="B2769" s="50">
        <v>1</v>
      </c>
      <c r="E2769" s="61" t="str">
        <f>IF(発注書!D2775="","",発注書!B2775)</f>
        <v/>
      </c>
      <c r="F2769" s="62" t="str">
        <f>IF(J2769="","",VLOOKUP(J2769,商品マスタ!$B:$D,2,FALSE))</f>
        <v/>
      </c>
      <c r="G2769" s="63" t="str">
        <f>IF(F2769="","",VLOOKUP(F2769,商品マスタ!$C:$D,2,FALSE))</f>
        <v/>
      </c>
      <c r="H2769" s="64" t="str">
        <f t="shared" si="43"/>
        <v/>
      </c>
      <c r="I2769" s="65" t="str">
        <f>IF(発注書!D2775="","",発注書!D2775)</f>
        <v/>
      </c>
      <c r="J2769" s="66" t="str">
        <f>IF(発注書!D2775="","",発注書!C2775)</f>
        <v/>
      </c>
      <c r="K2769" s="63"/>
      <c r="L2769" s="63"/>
      <c r="M2769" s="63"/>
      <c r="N2769" s="63"/>
    </row>
    <row r="2770" spans="1:14" x14ac:dyDescent="0.55000000000000004">
      <c r="B2770" s="50">
        <v>2</v>
      </c>
      <c r="E2770" s="61" t="str">
        <f>IF(発注書!D2776="","",発注書!B2776)</f>
        <v/>
      </c>
      <c r="F2770" s="62" t="str">
        <f>IF(J2770="","",VLOOKUP(J2770,商品マスタ!$B:$D,2,FALSE))</f>
        <v/>
      </c>
      <c r="G2770" s="63" t="str">
        <f>IF(F2770="","",VLOOKUP(F2770,商品マスタ!$C:$D,2,FALSE))</f>
        <v/>
      </c>
      <c r="H2770" s="64" t="str">
        <f t="shared" si="43"/>
        <v/>
      </c>
      <c r="I2770" s="65" t="str">
        <f>IF(発注書!D2776="","",発注書!D2776)</f>
        <v/>
      </c>
      <c r="J2770" s="66" t="str">
        <f>IF(発注書!D2776="","",発注書!C2776)</f>
        <v/>
      </c>
      <c r="K2770" s="63"/>
      <c r="L2770" s="63"/>
      <c r="M2770" s="63"/>
      <c r="N2770" s="63"/>
    </row>
    <row r="2771" spans="1:14" x14ac:dyDescent="0.55000000000000004">
      <c r="A2771" s="49">
        <v>1385</v>
      </c>
      <c r="B2771" s="50">
        <v>1</v>
      </c>
      <c r="E2771" s="61" t="str">
        <f>IF(発注書!D2777="","",発注書!B2777)</f>
        <v/>
      </c>
      <c r="F2771" s="62" t="str">
        <f>IF(J2771="","",VLOOKUP(J2771,商品マスタ!$B:$D,2,FALSE))</f>
        <v/>
      </c>
      <c r="G2771" s="63" t="str">
        <f>IF(F2771="","",VLOOKUP(F2771,商品マスタ!$C:$D,2,FALSE))</f>
        <v/>
      </c>
      <c r="H2771" s="64" t="str">
        <f t="shared" si="43"/>
        <v/>
      </c>
      <c r="I2771" s="65" t="str">
        <f>IF(発注書!D2777="","",発注書!D2777)</f>
        <v/>
      </c>
      <c r="J2771" s="66" t="str">
        <f>IF(発注書!D2777="","",発注書!C2777)</f>
        <v/>
      </c>
      <c r="K2771" s="63"/>
      <c r="L2771" s="63"/>
      <c r="M2771" s="63"/>
      <c r="N2771" s="63"/>
    </row>
    <row r="2772" spans="1:14" x14ac:dyDescent="0.55000000000000004">
      <c r="B2772" s="50">
        <v>2</v>
      </c>
      <c r="E2772" s="61" t="str">
        <f>IF(発注書!D2778="","",発注書!B2778)</f>
        <v/>
      </c>
      <c r="F2772" s="62" t="str">
        <f>IF(J2772="","",VLOOKUP(J2772,商品マスタ!$B:$D,2,FALSE))</f>
        <v/>
      </c>
      <c r="G2772" s="63" t="str">
        <f>IF(F2772="","",VLOOKUP(F2772,商品マスタ!$C:$D,2,FALSE))</f>
        <v/>
      </c>
      <c r="H2772" s="64" t="str">
        <f t="shared" si="43"/>
        <v/>
      </c>
      <c r="I2772" s="65" t="str">
        <f>IF(発注書!D2778="","",発注書!D2778)</f>
        <v/>
      </c>
      <c r="J2772" s="66" t="str">
        <f>IF(発注書!D2778="","",発注書!C2778)</f>
        <v/>
      </c>
      <c r="K2772" s="63"/>
      <c r="L2772" s="63"/>
      <c r="M2772" s="63"/>
      <c r="N2772" s="63"/>
    </row>
    <row r="2773" spans="1:14" x14ac:dyDescent="0.55000000000000004">
      <c r="A2773" s="49">
        <v>1386</v>
      </c>
      <c r="B2773" s="50">
        <v>1</v>
      </c>
      <c r="E2773" s="61" t="str">
        <f>IF(発注書!D2779="","",発注書!B2779)</f>
        <v/>
      </c>
      <c r="F2773" s="62" t="str">
        <f>IF(J2773="","",VLOOKUP(J2773,商品マスタ!$B:$D,2,FALSE))</f>
        <v/>
      </c>
      <c r="G2773" s="63" t="str">
        <f>IF(F2773="","",VLOOKUP(F2773,商品マスタ!$C:$D,2,FALSE))</f>
        <v/>
      </c>
      <c r="H2773" s="64" t="str">
        <f t="shared" si="43"/>
        <v/>
      </c>
      <c r="I2773" s="65" t="str">
        <f>IF(発注書!D2779="","",発注書!D2779)</f>
        <v/>
      </c>
      <c r="J2773" s="66" t="str">
        <f>IF(発注書!D2779="","",発注書!C2779)</f>
        <v/>
      </c>
      <c r="K2773" s="63"/>
      <c r="L2773" s="63"/>
      <c r="M2773" s="63"/>
      <c r="N2773" s="63"/>
    </row>
    <row r="2774" spans="1:14" x14ac:dyDescent="0.55000000000000004">
      <c r="B2774" s="50">
        <v>2</v>
      </c>
      <c r="E2774" s="61" t="str">
        <f>IF(発注書!D2780="","",発注書!B2780)</f>
        <v/>
      </c>
      <c r="F2774" s="62" t="str">
        <f>IF(J2774="","",VLOOKUP(J2774,商品マスタ!$B:$D,2,FALSE))</f>
        <v/>
      </c>
      <c r="G2774" s="63" t="str">
        <f>IF(F2774="","",VLOOKUP(F2774,商品マスタ!$C:$D,2,FALSE))</f>
        <v/>
      </c>
      <c r="H2774" s="64" t="str">
        <f t="shared" si="43"/>
        <v/>
      </c>
      <c r="I2774" s="65" t="str">
        <f>IF(発注書!D2780="","",発注書!D2780)</f>
        <v/>
      </c>
      <c r="J2774" s="66" t="str">
        <f>IF(発注書!D2780="","",発注書!C2780)</f>
        <v/>
      </c>
      <c r="K2774" s="63"/>
      <c r="L2774" s="63"/>
      <c r="M2774" s="63"/>
      <c r="N2774" s="63"/>
    </row>
    <row r="2775" spans="1:14" x14ac:dyDescent="0.55000000000000004">
      <c r="A2775" s="49">
        <v>1387</v>
      </c>
      <c r="B2775" s="50">
        <v>1</v>
      </c>
      <c r="E2775" s="61" t="str">
        <f>IF(発注書!D2781="","",発注書!B2781)</f>
        <v/>
      </c>
      <c r="F2775" s="62" t="str">
        <f>IF(J2775="","",VLOOKUP(J2775,商品マスタ!$B:$D,2,FALSE))</f>
        <v/>
      </c>
      <c r="G2775" s="63" t="str">
        <f>IF(F2775="","",VLOOKUP(F2775,商品マスタ!$C:$D,2,FALSE))</f>
        <v/>
      </c>
      <c r="H2775" s="64" t="str">
        <f t="shared" si="43"/>
        <v/>
      </c>
      <c r="I2775" s="65" t="str">
        <f>IF(発注書!D2781="","",発注書!D2781)</f>
        <v/>
      </c>
      <c r="J2775" s="66" t="str">
        <f>IF(発注書!D2781="","",発注書!C2781)</f>
        <v/>
      </c>
      <c r="K2775" s="63"/>
      <c r="L2775" s="63"/>
      <c r="M2775" s="63"/>
      <c r="N2775" s="63"/>
    </row>
    <row r="2776" spans="1:14" x14ac:dyDescent="0.55000000000000004">
      <c r="B2776" s="50">
        <v>2</v>
      </c>
      <c r="E2776" s="61" t="str">
        <f>IF(発注書!D2782="","",発注書!B2782)</f>
        <v/>
      </c>
      <c r="F2776" s="62" t="str">
        <f>IF(J2776="","",VLOOKUP(J2776,商品マスタ!$B:$D,2,FALSE))</f>
        <v/>
      </c>
      <c r="G2776" s="63" t="str">
        <f>IF(F2776="","",VLOOKUP(F2776,商品マスタ!$C:$D,2,FALSE))</f>
        <v/>
      </c>
      <c r="H2776" s="64" t="str">
        <f t="shared" si="43"/>
        <v/>
      </c>
      <c r="I2776" s="65" t="str">
        <f>IF(発注書!D2782="","",発注書!D2782)</f>
        <v/>
      </c>
      <c r="J2776" s="66" t="str">
        <f>IF(発注書!D2782="","",発注書!C2782)</f>
        <v/>
      </c>
      <c r="K2776" s="63"/>
      <c r="L2776" s="63"/>
      <c r="M2776" s="63"/>
      <c r="N2776" s="63"/>
    </row>
    <row r="2777" spans="1:14" x14ac:dyDescent="0.55000000000000004">
      <c r="A2777" s="49">
        <v>1388</v>
      </c>
      <c r="B2777" s="50">
        <v>1</v>
      </c>
      <c r="E2777" s="61" t="str">
        <f>IF(発注書!D2783="","",発注書!B2783)</f>
        <v/>
      </c>
      <c r="F2777" s="62" t="str">
        <f>IF(J2777="","",VLOOKUP(J2777,商品マスタ!$B:$D,2,FALSE))</f>
        <v/>
      </c>
      <c r="G2777" s="63" t="str">
        <f>IF(F2777="","",VLOOKUP(F2777,商品マスタ!$C:$D,2,FALSE))</f>
        <v/>
      </c>
      <c r="H2777" s="64" t="str">
        <f t="shared" si="43"/>
        <v/>
      </c>
      <c r="I2777" s="65" t="str">
        <f>IF(発注書!D2783="","",発注書!D2783)</f>
        <v/>
      </c>
      <c r="J2777" s="66" t="str">
        <f>IF(発注書!D2783="","",発注書!C2783)</f>
        <v/>
      </c>
      <c r="K2777" s="63"/>
      <c r="L2777" s="63"/>
      <c r="M2777" s="63"/>
      <c r="N2777" s="63"/>
    </row>
    <row r="2778" spans="1:14" x14ac:dyDescent="0.55000000000000004">
      <c r="B2778" s="50">
        <v>2</v>
      </c>
      <c r="E2778" s="61" t="str">
        <f>IF(発注書!D2784="","",発注書!B2784)</f>
        <v/>
      </c>
      <c r="F2778" s="62" t="str">
        <f>IF(J2778="","",VLOOKUP(J2778,商品マスタ!$B:$D,2,FALSE))</f>
        <v/>
      </c>
      <c r="G2778" s="63" t="str">
        <f>IF(F2778="","",VLOOKUP(F2778,商品マスタ!$C:$D,2,FALSE))</f>
        <v/>
      </c>
      <c r="H2778" s="64" t="str">
        <f t="shared" si="43"/>
        <v/>
      </c>
      <c r="I2778" s="65" t="str">
        <f>IF(発注書!D2784="","",発注書!D2784)</f>
        <v/>
      </c>
      <c r="J2778" s="66" t="str">
        <f>IF(発注書!D2784="","",発注書!C2784)</f>
        <v/>
      </c>
      <c r="K2778" s="63"/>
      <c r="L2778" s="63"/>
      <c r="M2778" s="63"/>
      <c r="N2778" s="63"/>
    </row>
    <row r="2779" spans="1:14" x14ac:dyDescent="0.55000000000000004">
      <c r="A2779" s="49">
        <v>1389</v>
      </c>
      <c r="B2779" s="50">
        <v>1</v>
      </c>
      <c r="E2779" s="61" t="str">
        <f>IF(発注書!D2785="","",発注書!B2785)</f>
        <v/>
      </c>
      <c r="F2779" s="62" t="str">
        <f>IF(J2779="","",VLOOKUP(J2779,商品マスタ!$B:$D,2,FALSE))</f>
        <v/>
      </c>
      <c r="G2779" s="63" t="str">
        <f>IF(F2779="","",VLOOKUP(F2779,商品マスタ!$C:$D,2,FALSE))</f>
        <v/>
      </c>
      <c r="H2779" s="64" t="str">
        <f t="shared" si="43"/>
        <v/>
      </c>
      <c r="I2779" s="65" t="str">
        <f>IF(発注書!D2785="","",発注書!D2785)</f>
        <v/>
      </c>
      <c r="J2779" s="66" t="str">
        <f>IF(発注書!D2785="","",発注書!C2785)</f>
        <v/>
      </c>
      <c r="K2779" s="63"/>
      <c r="L2779" s="63"/>
      <c r="M2779" s="63"/>
      <c r="N2779" s="63"/>
    </row>
    <row r="2780" spans="1:14" x14ac:dyDescent="0.55000000000000004">
      <c r="B2780" s="50">
        <v>2</v>
      </c>
      <c r="E2780" s="61" t="str">
        <f>IF(発注書!D2786="","",発注書!B2786)</f>
        <v/>
      </c>
      <c r="F2780" s="62" t="str">
        <f>IF(J2780="","",VLOOKUP(J2780,商品マスタ!$B:$D,2,FALSE))</f>
        <v/>
      </c>
      <c r="G2780" s="63" t="str">
        <f>IF(F2780="","",VLOOKUP(F2780,商品マスタ!$C:$D,2,FALSE))</f>
        <v/>
      </c>
      <c r="H2780" s="64" t="str">
        <f t="shared" si="43"/>
        <v/>
      </c>
      <c r="I2780" s="65" t="str">
        <f>IF(発注書!D2786="","",発注書!D2786)</f>
        <v/>
      </c>
      <c r="J2780" s="66" t="str">
        <f>IF(発注書!D2786="","",発注書!C2786)</f>
        <v/>
      </c>
      <c r="K2780" s="63"/>
      <c r="L2780" s="63"/>
      <c r="M2780" s="63"/>
      <c r="N2780" s="63"/>
    </row>
    <row r="2781" spans="1:14" x14ac:dyDescent="0.55000000000000004">
      <c r="A2781" s="49">
        <v>1390</v>
      </c>
      <c r="B2781" s="50">
        <v>1</v>
      </c>
      <c r="E2781" s="61" t="str">
        <f>IF(発注書!D2787="","",発注書!B2787)</f>
        <v/>
      </c>
      <c r="F2781" s="62" t="str">
        <f>IF(J2781="","",VLOOKUP(J2781,商品マスタ!$B:$D,2,FALSE))</f>
        <v/>
      </c>
      <c r="G2781" s="63" t="str">
        <f>IF(F2781="","",VLOOKUP(F2781,商品マスタ!$C:$D,2,FALSE))</f>
        <v/>
      </c>
      <c r="H2781" s="64" t="str">
        <f t="shared" si="43"/>
        <v/>
      </c>
      <c r="I2781" s="65" t="str">
        <f>IF(発注書!D2787="","",発注書!D2787)</f>
        <v/>
      </c>
      <c r="J2781" s="66" t="str">
        <f>IF(発注書!D2787="","",発注書!C2787)</f>
        <v/>
      </c>
      <c r="K2781" s="63"/>
      <c r="L2781" s="63"/>
      <c r="M2781" s="63"/>
      <c r="N2781" s="63"/>
    </row>
    <row r="2782" spans="1:14" x14ac:dyDescent="0.55000000000000004">
      <c r="B2782" s="50">
        <v>2</v>
      </c>
      <c r="E2782" s="61" t="str">
        <f>IF(発注書!D2788="","",発注書!B2788)</f>
        <v/>
      </c>
      <c r="F2782" s="62" t="str">
        <f>IF(J2782="","",VLOOKUP(J2782,商品マスタ!$B:$D,2,FALSE))</f>
        <v/>
      </c>
      <c r="G2782" s="63" t="str">
        <f>IF(F2782="","",VLOOKUP(F2782,商品マスタ!$C:$D,2,FALSE))</f>
        <v/>
      </c>
      <c r="H2782" s="64" t="str">
        <f t="shared" si="43"/>
        <v/>
      </c>
      <c r="I2782" s="65" t="str">
        <f>IF(発注書!D2788="","",発注書!D2788)</f>
        <v/>
      </c>
      <c r="J2782" s="66" t="str">
        <f>IF(発注書!D2788="","",発注書!C2788)</f>
        <v/>
      </c>
      <c r="K2782" s="63"/>
      <c r="L2782" s="63"/>
      <c r="M2782" s="63"/>
      <c r="N2782" s="63"/>
    </row>
    <row r="2783" spans="1:14" x14ac:dyDescent="0.55000000000000004">
      <c r="A2783" s="49">
        <v>1391</v>
      </c>
      <c r="B2783" s="50">
        <v>1</v>
      </c>
      <c r="E2783" s="61" t="str">
        <f>IF(発注書!D2789="","",発注書!B2789)</f>
        <v/>
      </c>
      <c r="F2783" s="62" t="str">
        <f>IF(J2783="","",VLOOKUP(J2783,商品マスタ!$B:$D,2,FALSE))</f>
        <v/>
      </c>
      <c r="G2783" s="63" t="str">
        <f>IF(F2783="","",VLOOKUP(F2783,商品マスタ!$C:$D,2,FALSE))</f>
        <v/>
      </c>
      <c r="H2783" s="64" t="str">
        <f t="shared" si="43"/>
        <v/>
      </c>
      <c r="I2783" s="65" t="str">
        <f>IF(発注書!D2789="","",発注書!D2789)</f>
        <v/>
      </c>
      <c r="J2783" s="66" t="str">
        <f>IF(発注書!D2789="","",発注書!C2789)</f>
        <v/>
      </c>
      <c r="K2783" s="63"/>
      <c r="L2783" s="63"/>
      <c r="M2783" s="63"/>
      <c r="N2783" s="63"/>
    </row>
    <row r="2784" spans="1:14" x14ac:dyDescent="0.55000000000000004">
      <c r="B2784" s="50">
        <v>2</v>
      </c>
      <c r="E2784" s="61" t="str">
        <f>IF(発注書!D2790="","",発注書!B2790)</f>
        <v/>
      </c>
      <c r="F2784" s="62" t="str">
        <f>IF(J2784="","",VLOOKUP(J2784,商品マスタ!$B:$D,2,FALSE))</f>
        <v/>
      </c>
      <c r="G2784" s="63" t="str">
        <f>IF(F2784="","",VLOOKUP(F2784,商品マスタ!$C:$D,2,FALSE))</f>
        <v/>
      </c>
      <c r="H2784" s="64" t="str">
        <f t="shared" si="43"/>
        <v/>
      </c>
      <c r="I2784" s="65" t="str">
        <f>IF(発注書!D2790="","",発注書!D2790)</f>
        <v/>
      </c>
      <c r="J2784" s="66" t="str">
        <f>IF(発注書!D2790="","",発注書!C2790)</f>
        <v/>
      </c>
      <c r="K2784" s="63"/>
      <c r="L2784" s="63"/>
      <c r="M2784" s="63"/>
      <c r="N2784" s="63"/>
    </row>
    <row r="2785" spans="1:14" x14ac:dyDescent="0.55000000000000004">
      <c r="A2785" s="49">
        <v>1392</v>
      </c>
      <c r="B2785" s="50">
        <v>1</v>
      </c>
      <c r="E2785" s="61" t="str">
        <f>IF(発注書!D2791="","",発注書!B2791)</f>
        <v/>
      </c>
      <c r="F2785" s="62" t="str">
        <f>IF(J2785="","",VLOOKUP(J2785,商品マスタ!$B:$D,2,FALSE))</f>
        <v/>
      </c>
      <c r="G2785" s="63" t="str">
        <f>IF(F2785="","",VLOOKUP(F2785,商品マスタ!$C:$D,2,FALSE))</f>
        <v/>
      </c>
      <c r="H2785" s="64" t="str">
        <f t="shared" si="43"/>
        <v/>
      </c>
      <c r="I2785" s="65" t="str">
        <f>IF(発注書!D2791="","",発注書!D2791)</f>
        <v/>
      </c>
      <c r="J2785" s="66" t="str">
        <f>IF(発注書!D2791="","",発注書!C2791)</f>
        <v/>
      </c>
      <c r="K2785" s="63"/>
      <c r="L2785" s="63"/>
      <c r="M2785" s="63"/>
      <c r="N2785" s="63"/>
    </row>
    <row r="2786" spans="1:14" x14ac:dyDescent="0.55000000000000004">
      <c r="B2786" s="50">
        <v>2</v>
      </c>
      <c r="E2786" s="61" t="str">
        <f>IF(発注書!D2792="","",発注書!B2792)</f>
        <v/>
      </c>
      <c r="F2786" s="62" t="str">
        <f>IF(J2786="","",VLOOKUP(J2786,商品マスタ!$B:$D,2,FALSE))</f>
        <v/>
      </c>
      <c r="G2786" s="63" t="str">
        <f>IF(F2786="","",VLOOKUP(F2786,商品マスタ!$C:$D,2,FALSE))</f>
        <v/>
      </c>
      <c r="H2786" s="64" t="str">
        <f t="shared" si="43"/>
        <v/>
      </c>
      <c r="I2786" s="65" t="str">
        <f>IF(発注書!D2792="","",発注書!D2792)</f>
        <v/>
      </c>
      <c r="J2786" s="66" t="str">
        <f>IF(発注書!D2792="","",発注書!C2792)</f>
        <v/>
      </c>
      <c r="K2786" s="63"/>
      <c r="L2786" s="63"/>
      <c r="M2786" s="63"/>
      <c r="N2786" s="63"/>
    </row>
    <row r="2787" spans="1:14" x14ac:dyDescent="0.55000000000000004">
      <c r="A2787" s="49">
        <v>1393</v>
      </c>
      <c r="B2787" s="50">
        <v>1</v>
      </c>
      <c r="E2787" s="61" t="str">
        <f>IF(発注書!D2793="","",発注書!B2793)</f>
        <v/>
      </c>
      <c r="F2787" s="62" t="str">
        <f>IF(J2787="","",VLOOKUP(J2787,商品マスタ!$B:$D,2,FALSE))</f>
        <v/>
      </c>
      <c r="G2787" s="63" t="str">
        <f>IF(F2787="","",VLOOKUP(F2787,商品マスタ!$C:$D,2,FALSE))</f>
        <v/>
      </c>
      <c r="H2787" s="64" t="str">
        <f t="shared" si="43"/>
        <v/>
      </c>
      <c r="I2787" s="65" t="str">
        <f>IF(発注書!D2793="","",発注書!D2793)</f>
        <v/>
      </c>
      <c r="J2787" s="66" t="str">
        <f>IF(発注書!D2793="","",発注書!C2793)</f>
        <v/>
      </c>
      <c r="K2787" s="63"/>
      <c r="L2787" s="63"/>
      <c r="M2787" s="63"/>
      <c r="N2787" s="63"/>
    </row>
    <row r="2788" spans="1:14" x14ac:dyDescent="0.55000000000000004">
      <c r="B2788" s="50">
        <v>2</v>
      </c>
      <c r="E2788" s="61" t="str">
        <f>IF(発注書!D2794="","",発注書!B2794)</f>
        <v/>
      </c>
      <c r="F2788" s="62" t="str">
        <f>IF(J2788="","",VLOOKUP(J2788,商品マスタ!$B:$D,2,FALSE))</f>
        <v/>
      </c>
      <c r="G2788" s="63" t="str">
        <f>IF(F2788="","",VLOOKUP(F2788,商品マスタ!$C:$D,2,FALSE))</f>
        <v/>
      </c>
      <c r="H2788" s="64" t="str">
        <f t="shared" si="43"/>
        <v/>
      </c>
      <c r="I2788" s="65" t="str">
        <f>IF(発注書!D2794="","",発注書!D2794)</f>
        <v/>
      </c>
      <c r="J2788" s="66" t="str">
        <f>IF(発注書!D2794="","",発注書!C2794)</f>
        <v/>
      </c>
      <c r="K2788" s="63"/>
      <c r="L2788" s="63"/>
      <c r="M2788" s="63"/>
      <c r="N2788" s="63"/>
    </row>
    <row r="2789" spans="1:14" x14ac:dyDescent="0.55000000000000004">
      <c r="A2789" s="49">
        <v>1394</v>
      </c>
      <c r="B2789" s="50">
        <v>1</v>
      </c>
      <c r="E2789" s="61" t="str">
        <f>IF(発注書!D2795="","",発注書!B2795)</f>
        <v/>
      </c>
      <c r="F2789" s="62" t="str">
        <f>IF(J2789="","",VLOOKUP(J2789,商品マスタ!$B:$D,2,FALSE))</f>
        <v/>
      </c>
      <c r="G2789" s="63" t="str">
        <f>IF(F2789="","",VLOOKUP(F2789,商品マスタ!$C:$D,2,FALSE))</f>
        <v/>
      </c>
      <c r="H2789" s="64" t="str">
        <f t="shared" si="43"/>
        <v/>
      </c>
      <c r="I2789" s="65" t="str">
        <f>IF(発注書!D2795="","",発注書!D2795)</f>
        <v/>
      </c>
      <c r="J2789" s="66" t="str">
        <f>IF(発注書!D2795="","",発注書!C2795)</f>
        <v/>
      </c>
      <c r="K2789" s="63"/>
      <c r="L2789" s="63"/>
      <c r="M2789" s="63"/>
      <c r="N2789" s="63"/>
    </row>
    <row r="2790" spans="1:14" x14ac:dyDescent="0.55000000000000004">
      <c r="B2790" s="50">
        <v>2</v>
      </c>
      <c r="E2790" s="61" t="str">
        <f>IF(発注書!D2796="","",発注書!B2796)</f>
        <v/>
      </c>
      <c r="F2790" s="62" t="str">
        <f>IF(J2790="","",VLOOKUP(J2790,商品マスタ!$B:$D,2,FALSE))</f>
        <v/>
      </c>
      <c r="G2790" s="63" t="str">
        <f>IF(F2790="","",VLOOKUP(F2790,商品マスタ!$C:$D,2,FALSE))</f>
        <v/>
      </c>
      <c r="H2790" s="64" t="str">
        <f t="shared" si="43"/>
        <v/>
      </c>
      <c r="I2790" s="65" t="str">
        <f>IF(発注書!D2796="","",発注書!D2796)</f>
        <v/>
      </c>
      <c r="J2790" s="66" t="str">
        <f>IF(発注書!D2796="","",発注書!C2796)</f>
        <v/>
      </c>
      <c r="K2790" s="63"/>
      <c r="L2790" s="63"/>
      <c r="M2790" s="63"/>
      <c r="N2790" s="63"/>
    </row>
    <row r="2791" spans="1:14" x14ac:dyDescent="0.55000000000000004">
      <c r="A2791" s="49">
        <v>1395</v>
      </c>
      <c r="B2791" s="50">
        <v>1</v>
      </c>
      <c r="E2791" s="61" t="str">
        <f>IF(発注書!D2797="","",発注書!B2797)</f>
        <v/>
      </c>
      <c r="F2791" s="62" t="str">
        <f>IF(J2791="","",VLOOKUP(J2791,商品マスタ!$B:$D,2,FALSE))</f>
        <v/>
      </c>
      <c r="G2791" s="63" t="str">
        <f>IF(F2791="","",VLOOKUP(F2791,商品マスタ!$C:$D,2,FALSE))</f>
        <v/>
      </c>
      <c r="H2791" s="64" t="str">
        <f t="shared" si="43"/>
        <v/>
      </c>
      <c r="I2791" s="65" t="str">
        <f>IF(発注書!D2797="","",発注書!D2797)</f>
        <v/>
      </c>
      <c r="J2791" s="66" t="str">
        <f>IF(発注書!D2797="","",発注書!C2797)</f>
        <v/>
      </c>
      <c r="K2791" s="63"/>
      <c r="L2791" s="63"/>
      <c r="M2791" s="63"/>
      <c r="N2791" s="63"/>
    </row>
    <row r="2792" spans="1:14" x14ac:dyDescent="0.55000000000000004">
      <c r="B2792" s="50">
        <v>2</v>
      </c>
      <c r="E2792" s="61" t="str">
        <f>IF(発注書!D2798="","",発注書!B2798)</f>
        <v/>
      </c>
      <c r="F2792" s="62" t="str">
        <f>IF(J2792="","",VLOOKUP(J2792,商品マスタ!$B:$D,2,FALSE))</f>
        <v/>
      </c>
      <c r="G2792" s="63" t="str">
        <f>IF(F2792="","",VLOOKUP(F2792,商品マスタ!$C:$D,2,FALSE))</f>
        <v/>
      </c>
      <c r="H2792" s="64" t="str">
        <f t="shared" si="43"/>
        <v/>
      </c>
      <c r="I2792" s="65" t="str">
        <f>IF(発注書!D2798="","",発注書!D2798)</f>
        <v/>
      </c>
      <c r="J2792" s="66" t="str">
        <f>IF(発注書!D2798="","",発注書!C2798)</f>
        <v/>
      </c>
      <c r="K2792" s="63"/>
      <c r="L2792" s="63"/>
      <c r="M2792" s="63"/>
      <c r="N2792" s="63"/>
    </row>
    <row r="2793" spans="1:14" x14ac:dyDescent="0.55000000000000004">
      <c r="A2793" s="49">
        <v>1396</v>
      </c>
      <c r="B2793" s="50">
        <v>1</v>
      </c>
      <c r="E2793" s="61" t="str">
        <f>IF(発注書!D2799="","",発注書!B2799)</f>
        <v/>
      </c>
      <c r="F2793" s="62" t="str">
        <f>IF(J2793="","",VLOOKUP(J2793,商品マスタ!$B:$D,2,FALSE))</f>
        <v/>
      </c>
      <c r="G2793" s="63" t="str">
        <f>IF(F2793="","",VLOOKUP(F2793,商品マスタ!$C:$D,2,FALSE))</f>
        <v/>
      </c>
      <c r="H2793" s="64" t="str">
        <f t="shared" si="43"/>
        <v/>
      </c>
      <c r="I2793" s="65" t="str">
        <f>IF(発注書!D2799="","",発注書!D2799)</f>
        <v/>
      </c>
      <c r="J2793" s="66" t="str">
        <f>IF(発注書!D2799="","",発注書!C2799)</f>
        <v/>
      </c>
      <c r="K2793" s="63"/>
      <c r="L2793" s="63"/>
      <c r="M2793" s="63"/>
      <c r="N2793" s="63"/>
    </row>
    <row r="2794" spans="1:14" x14ac:dyDescent="0.55000000000000004">
      <c r="B2794" s="50">
        <v>2</v>
      </c>
      <c r="E2794" s="61" t="str">
        <f>IF(発注書!D2800="","",発注書!B2800)</f>
        <v/>
      </c>
      <c r="F2794" s="62" t="str">
        <f>IF(J2794="","",VLOOKUP(J2794,商品マスタ!$B:$D,2,FALSE))</f>
        <v/>
      </c>
      <c r="G2794" s="63" t="str">
        <f>IF(F2794="","",VLOOKUP(F2794,商品マスタ!$C:$D,2,FALSE))</f>
        <v/>
      </c>
      <c r="H2794" s="64" t="str">
        <f t="shared" si="43"/>
        <v/>
      </c>
      <c r="I2794" s="65" t="str">
        <f>IF(発注書!D2800="","",発注書!D2800)</f>
        <v/>
      </c>
      <c r="J2794" s="66" t="str">
        <f>IF(発注書!D2800="","",発注書!C2800)</f>
        <v/>
      </c>
      <c r="K2794" s="63"/>
      <c r="L2794" s="63"/>
      <c r="M2794" s="63"/>
      <c r="N2794" s="63"/>
    </row>
    <row r="2795" spans="1:14" x14ac:dyDescent="0.55000000000000004">
      <c r="A2795" s="49">
        <v>1397</v>
      </c>
      <c r="B2795" s="50">
        <v>1</v>
      </c>
      <c r="E2795" s="61" t="str">
        <f>IF(発注書!D2801="","",発注書!B2801)</f>
        <v/>
      </c>
      <c r="F2795" s="62" t="str">
        <f>IF(J2795="","",VLOOKUP(J2795,商品マスタ!$B:$D,2,FALSE))</f>
        <v/>
      </c>
      <c r="G2795" s="63" t="str">
        <f>IF(F2795="","",VLOOKUP(F2795,商品マスタ!$C:$D,2,FALSE))</f>
        <v/>
      </c>
      <c r="H2795" s="64" t="str">
        <f t="shared" si="43"/>
        <v/>
      </c>
      <c r="I2795" s="65" t="str">
        <f>IF(発注書!D2801="","",発注書!D2801)</f>
        <v/>
      </c>
      <c r="J2795" s="66" t="str">
        <f>IF(発注書!D2801="","",発注書!C2801)</f>
        <v/>
      </c>
      <c r="K2795" s="63"/>
      <c r="L2795" s="63"/>
      <c r="M2795" s="63"/>
      <c r="N2795" s="63"/>
    </row>
    <row r="2796" spans="1:14" x14ac:dyDescent="0.55000000000000004">
      <c r="B2796" s="50">
        <v>2</v>
      </c>
      <c r="E2796" s="61" t="str">
        <f>IF(発注書!D2802="","",発注書!B2802)</f>
        <v/>
      </c>
      <c r="F2796" s="62" t="str">
        <f>IF(J2796="","",VLOOKUP(J2796,商品マスタ!$B:$D,2,FALSE))</f>
        <v/>
      </c>
      <c r="G2796" s="63" t="str">
        <f>IF(F2796="","",VLOOKUP(F2796,商品マスタ!$C:$D,2,FALSE))</f>
        <v/>
      </c>
      <c r="H2796" s="64" t="str">
        <f t="shared" si="43"/>
        <v/>
      </c>
      <c r="I2796" s="65" t="str">
        <f>IF(発注書!D2802="","",発注書!D2802)</f>
        <v/>
      </c>
      <c r="J2796" s="66" t="str">
        <f>IF(発注書!D2802="","",発注書!C2802)</f>
        <v/>
      </c>
      <c r="K2796" s="63"/>
      <c r="L2796" s="63"/>
      <c r="M2796" s="63"/>
      <c r="N2796" s="63"/>
    </row>
    <row r="2797" spans="1:14" x14ac:dyDescent="0.55000000000000004">
      <c r="A2797" s="49">
        <v>1398</v>
      </c>
      <c r="B2797" s="50">
        <v>1</v>
      </c>
      <c r="E2797" s="61" t="str">
        <f>IF(発注書!D2803="","",発注書!B2803)</f>
        <v/>
      </c>
      <c r="F2797" s="62" t="str">
        <f>IF(J2797="","",VLOOKUP(J2797,商品マスタ!$B:$D,2,FALSE))</f>
        <v/>
      </c>
      <c r="G2797" s="63" t="str">
        <f>IF(F2797="","",VLOOKUP(F2797,商品マスタ!$C:$D,2,FALSE))</f>
        <v/>
      </c>
      <c r="H2797" s="64" t="str">
        <f t="shared" si="43"/>
        <v/>
      </c>
      <c r="I2797" s="65" t="str">
        <f>IF(発注書!D2803="","",発注書!D2803)</f>
        <v/>
      </c>
      <c r="J2797" s="66" t="str">
        <f>IF(発注書!D2803="","",発注書!C2803)</f>
        <v/>
      </c>
      <c r="K2797" s="63"/>
      <c r="L2797" s="63"/>
      <c r="M2797" s="63"/>
      <c r="N2797" s="63"/>
    </row>
    <row r="2798" spans="1:14" x14ac:dyDescent="0.55000000000000004">
      <c r="B2798" s="50">
        <v>2</v>
      </c>
      <c r="E2798" s="61" t="str">
        <f>IF(発注書!D2804="","",発注書!B2804)</f>
        <v/>
      </c>
      <c r="F2798" s="62" t="str">
        <f>IF(J2798="","",VLOOKUP(J2798,商品マスタ!$B:$D,2,FALSE))</f>
        <v/>
      </c>
      <c r="G2798" s="63" t="str">
        <f>IF(F2798="","",VLOOKUP(F2798,商品マスタ!$C:$D,2,FALSE))</f>
        <v/>
      </c>
      <c r="H2798" s="64" t="str">
        <f t="shared" si="43"/>
        <v/>
      </c>
      <c r="I2798" s="65" t="str">
        <f>IF(発注書!D2804="","",発注書!D2804)</f>
        <v/>
      </c>
      <c r="J2798" s="66" t="str">
        <f>IF(発注書!D2804="","",発注書!C2804)</f>
        <v/>
      </c>
      <c r="K2798" s="63"/>
      <c r="L2798" s="63"/>
      <c r="M2798" s="63"/>
      <c r="N2798" s="63"/>
    </row>
    <row r="2799" spans="1:14" x14ac:dyDescent="0.55000000000000004">
      <c r="A2799" s="49">
        <v>1399</v>
      </c>
      <c r="B2799" s="50">
        <v>1</v>
      </c>
      <c r="E2799" s="61" t="str">
        <f>IF(発注書!D2805="","",発注書!B2805)</f>
        <v/>
      </c>
      <c r="F2799" s="62" t="str">
        <f>IF(J2799="","",VLOOKUP(J2799,商品マスタ!$B:$D,2,FALSE))</f>
        <v/>
      </c>
      <c r="G2799" s="63" t="str">
        <f>IF(F2799="","",VLOOKUP(F2799,商品マスタ!$C:$D,2,FALSE))</f>
        <v/>
      </c>
      <c r="H2799" s="64" t="str">
        <f t="shared" si="43"/>
        <v/>
      </c>
      <c r="I2799" s="65" t="str">
        <f>IF(発注書!D2805="","",発注書!D2805)</f>
        <v/>
      </c>
      <c r="J2799" s="66" t="str">
        <f>IF(発注書!D2805="","",発注書!C2805)</f>
        <v/>
      </c>
      <c r="K2799" s="63"/>
      <c r="L2799" s="63"/>
      <c r="M2799" s="63"/>
      <c r="N2799" s="63"/>
    </row>
    <row r="2800" spans="1:14" x14ac:dyDescent="0.55000000000000004">
      <c r="B2800" s="50">
        <v>2</v>
      </c>
      <c r="E2800" s="61" t="str">
        <f>IF(発注書!D2806="","",発注書!B2806)</f>
        <v/>
      </c>
      <c r="F2800" s="62" t="str">
        <f>IF(J2800="","",VLOOKUP(J2800,商品マスタ!$B:$D,2,FALSE))</f>
        <v/>
      </c>
      <c r="G2800" s="63" t="str">
        <f>IF(F2800="","",VLOOKUP(F2800,商品マスタ!$C:$D,2,FALSE))</f>
        <v/>
      </c>
      <c r="H2800" s="64" t="str">
        <f t="shared" si="43"/>
        <v/>
      </c>
      <c r="I2800" s="65" t="str">
        <f>IF(発注書!D2806="","",発注書!D2806)</f>
        <v/>
      </c>
      <c r="J2800" s="66" t="str">
        <f>IF(発注書!D2806="","",発注書!C2806)</f>
        <v/>
      </c>
      <c r="K2800" s="63"/>
      <c r="L2800" s="63"/>
      <c r="M2800" s="63"/>
      <c r="N2800" s="63"/>
    </row>
    <row r="2801" spans="1:14" x14ac:dyDescent="0.55000000000000004">
      <c r="A2801" s="49">
        <v>1400</v>
      </c>
      <c r="B2801" s="50">
        <v>1</v>
      </c>
      <c r="E2801" s="61" t="str">
        <f>IF(発注書!D2807="","",発注書!B2807)</f>
        <v/>
      </c>
      <c r="F2801" s="62" t="str">
        <f>IF(J2801="","",VLOOKUP(J2801,商品マスタ!$B:$D,2,FALSE))</f>
        <v/>
      </c>
      <c r="G2801" s="63" t="str">
        <f>IF(F2801="","",VLOOKUP(F2801,商品マスタ!$C:$D,2,FALSE))</f>
        <v/>
      </c>
      <c r="H2801" s="64" t="str">
        <f t="shared" si="43"/>
        <v/>
      </c>
      <c r="I2801" s="65" t="str">
        <f>IF(発注書!D2807="","",発注書!D2807)</f>
        <v/>
      </c>
      <c r="J2801" s="66" t="str">
        <f>IF(発注書!D2807="","",発注書!C2807)</f>
        <v/>
      </c>
      <c r="K2801" s="63"/>
      <c r="L2801" s="63"/>
      <c r="M2801" s="63"/>
      <c r="N2801" s="63"/>
    </row>
    <row r="2802" spans="1:14" x14ac:dyDescent="0.55000000000000004">
      <c r="B2802" s="50">
        <v>2</v>
      </c>
      <c r="E2802" s="61" t="str">
        <f>IF(発注書!D2808="","",発注書!B2808)</f>
        <v/>
      </c>
      <c r="F2802" s="62" t="str">
        <f>IF(J2802="","",VLOOKUP(J2802,商品マスタ!$B:$D,2,FALSE))</f>
        <v/>
      </c>
      <c r="G2802" s="63" t="str">
        <f>IF(F2802="","",VLOOKUP(F2802,商品マスタ!$C:$D,2,FALSE))</f>
        <v/>
      </c>
      <c r="H2802" s="64" t="str">
        <f t="shared" si="43"/>
        <v/>
      </c>
      <c r="I2802" s="65" t="str">
        <f>IF(発注書!D2808="","",発注書!D2808)</f>
        <v/>
      </c>
      <c r="J2802" s="66" t="str">
        <f>IF(発注書!D2808="","",発注書!C2808)</f>
        <v/>
      </c>
      <c r="K2802" s="63"/>
      <c r="L2802" s="63"/>
      <c r="M2802" s="63"/>
      <c r="N2802" s="63"/>
    </row>
    <row r="2803" spans="1:14" x14ac:dyDescent="0.55000000000000004">
      <c r="A2803" s="49">
        <v>1401</v>
      </c>
      <c r="B2803" s="50">
        <v>1</v>
      </c>
      <c r="E2803" s="61" t="str">
        <f>IF(発注書!D2809="","",発注書!B2809)</f>
        <v/>
      </c>
      <c r="F2803" s="62" t="str">
        <f>IF(J2803="","",VLOOKUP(J2803,商品マスタ!$B:$D,2,FALSE))</f>
        <v/>
      </c>
      <c r="G2803" s="63" t="str">
        <f>IF(F2803="","",VLOOKUP(F2803,商品マスタ!$C:$D,2,FALSE))</f>
        <v/>
      </c>
      <c r="H2803" s="64" t="str">
        <f t="shared" si="43"/>
        <v/>
      </c>
      <c r="I2803" s="65" t="str">
        <f>IF(発注書!D2809="","",発注書!D2809)</f>
        <v/>
      </c>
      <c r="J2803" s="66" t="str">
        <f>IF(発注書!D2809="","",発注書!C2809)</f>
        <v/>
      </c>
      <c r="K2803" s="63"/>
      <c r="L2803" s="63"/>
      <c r="M2803" s="63"/>
      <c r="N2803" s="63"/>
    </row>
    <row r="2804" spans="1:14" x14ac:dyDescent="0.55000000000000004">
      <c r="B2804" s="50">
        <v>2</v>
      </c>
      <c r="E2804" s="61" t="str">
        <f>IF(発注書!D2810="","",発注書!B2810)</f>
        <v/>
      </c>
      <c r="F2804" s="62" t="str">
        <f>IF(J2804="","",VLOOKUP(J2804,商品マスタ!$B:$D,2,FALSE))</f>
        <v/>
      </c>
      <c r="G2804" s="63" t="str">
        <f>IF(F2804="","",VLOOKUP(F2804,商品マスタ!$C:$D,2,FALSE))</f>
        <v/>
      </c>
      <c r="H2804" s="64" t="str">
        <f t="shared" si="43"/>
        <v/>
      </c>
      <c r="I2804" s="65" t="str">
        <f>IF(発注書!D2810="","",発注書!D2810)</f>
        <v/>
      </c>
      <c r="J2804" s="66" t="str">
        <f>IF(発注書!D2810="","",発注書!C2810)</f>
        <v/>
      </c>
      <c r="K2804" s="63"/>
      <c r="L2804" s="63"/>
      <c r="M2804" s="63"/>
      <c r="N2804" s="63"/>
    </row>
    <row r="2805" spans="1:14" x14ac:dyDescent="0.55000000000000004">
      <c r="A2805" s="49">
        <v>1402</v>
      </c>
      <c r="B2805" s="50">
        <v>1</v>
      </c>
      <c r="E2805" s="61" t="str">
        <f>IF(発注書!D2811="","",発注書!B2811)</f>
        <v/>
      </c>
      <c r="F2805" s="62" t="str">
        <f>IF(J2805="","",VLOOKUP(J2805,商品マスタ!$B:$D,2,FALSE))</f>
        <v/>
      </c>
      <c r="G2805" s="63" t="str">
        <f>IF(F2805="","",VLOOKUP(F2805,商品マスタ!$C:$D,2,FALSE))</f>
        <v/>
      </c>
      <c r="H2805" s="64" t="str">
        <f t="shared" si="43"/>
        <v/>
      </c>
      <c r="I2805" s="65" t="str">
        <f>IF(発注書!D2811="","",発注書!D2811)</f>
        <v/>
      </c>
      <c r="J2805" s="66" t="str">
        <f>IF(発注書!D2811="","",発注書!C2811)</f>
        <v/>
      </c>
      <c r="K2805" s="63"/>
      <c r="L2805" s="63"/>
      <c r="M2805" s="63"/>
      <c r="N2805" s="63"/>
    </row>
    <row r="2806" spans="1:14" x14ac:dyDescent="0.55000000000000004">
      <c r="B2806" s="50">
        <v>2</v>
      </c>
      <c r="E2806" s="61" t="str">
        <f>IF(発注書!D2812="","",発注書!B2812)</f>
        <v/>
      </c>
      <c r="F2806" s="62" t="str">
        <f>IF(J2806="","",VLOOKUP(J2806,商品マスタ!$B:$D,2,FALSE))</f>
        <v/>
      </c>
      <c r="G2806" s="63" t="str">
        <f>IF(F2806="","",VLOOKUP(F2806,商品マスタ!$C:$D,2,FALSE))</f>
        <v/>
      </c>
      <c r="H2806" s="64" t="str">
        <f t="shared" si="43"/>
        <v/>
      </c>
      <c r="I2806" s="65" t="str">
        <f>IF(発注書!D2812="","",発注書!D2812)</f>
        <v/>
      </c>
      <c r="J2806" s="66" t="str">
        <f>IF(発注書!D2812="","",発注書!C2812)</f>
        <v/>
      </c>
      <c r="K2806" s="63"/>
      <c r="L2806" s="63"/>
      <c r="M2806" s="63"/>
      <c r="N2806" s="63"/>
    </row>
    <row r="2807" spans="1:14" x14ac:dyDescent="0.55000000000000004">
      <c r="A2807" s="49">
        <v>1403</v>
      </c>
      <c r="B2807" s="50">
        <v>1</v>
      </c>
      <c r="E2807" s="61" t="str">
        <f>IF(発注書!D2813="","",発注書!B2813)</f>
        <v/>
      </c>
      <c r="F2807" s="62" t="str">
        <f>IF(J2807="","",VLOOKUP(J2807,商品マスタ!$B:$D,2,FALSE))</f>
        <v/>
      </c>
      <c r="G2807" s="63" t="str">
        <f>IF(F2807="","",VLOOKUP(F2807,商品マスタ!$C:$D,2,FALSE))</f>
        <v/>
      </c>
      <c r="H2807" s="64" t="str">
        <f t="shared" si="43"/>
        <v/>
      </c>
      <c r="I2807" s="65" t="str">
        <f>IF(発注書!D2813="","",発注書!D2813)</f>
        <v/>
      </c>
      <c r="J2807" s="66" t="str">
        <f>IF(発注書!D2813="","",発注書!C2813)</f>
        <v/>
      </c>
      <c r="K2807" s="63"/>
      <c r="L2807" s="63"/>
      <c r="M2807" s="63"/>
      <c r="N2807" s="63"/>
    </row>
    <row r="2808" spans="1:14" x14ac:dyDescent="0.55000000000000004">
      <c r="B2808" s="50">
        <v>2</v>
      </c>
      <c r="E2808" s="61" t="str">
        <f>IF(発注書!D2814="","",発注書!B2814)</f>
        <v/>
      </c>
      <c r="F2808" s="62" t="str">
        <f>IF(J2808="","",VLOOKUP(J2808,商品マスタ!$B:$D,2,FALSE))</f>
        <v/>
      </c>
      <c r="G2808" s="63" t="str">
        <f>IF(F2808="","",VLOOKUP(F2808,商品マスタ!$C:$D,2,FALSE))</f>
        <v/>
      </c>
      <c r="H2808" s="64" t="str">
        <f t="shared" si="43"/>
        <v/>
      </c>
      <c r="I2808" s="65" t="str">
        <f>IF(発注書!D2814="","",発注書!D2814)</f>
        <v/>
      </c>
      <c r="J2808" s="66" t="str">
        <f>IF(発注書!D2814="","",発注書!C2814)</f>
        <v/>
      </c>
      <c r="K2808" s="63"/>
      <c r="L2808" s="63"/>
      <c r="M2808" s="63"/>
      <c r="N2808" s="63"/>
    </row>
    <row r="2809" spans="1:14" x14ac:dyDescent="0.55000000000000004">
      <c r="A2809" s="49">
        <v>1404</v>
      </c>
      <c r="B2809" s="50">
        <v>1</v>
      </c>
      <c r="E2809" s="61" t="str">
        <f>IF(発注書!D2815="","",発注書!B2815)</f>
        <v/>
      </c>
      <c r="F2809" s="62" t="str">
        <f>IF(J2809="","",VLOOKUP(J2809,商品マスタ!$B:$D,2,FALSE))</f>
        <v/>
      </c>
      <c r="G2809" s="63" t="str">
        <f>IF(F2809="","",VLOOKUP(F2809,商品マスタ!$C:$D,2,FALSE))</f>
        <v/>
      </c>
      <c r="H2809" s="64" t="str">
        <f t="shared" si="43"/>
        <v/>
      </c>
      <c r="I2809" s="65" t="str">
        <f>IF(発注書!D2815="","",発注書!D2815)</f>
        <v/>
      </c>
      <c r="J2809" s="66" t="str">
        <f>IF(発注書!D2815="","",発注書!C2815)</f>
        <v/>
      </c>
      <c r="K2809" s="63"/>
      <c r="L2809" s="63"/>
      <c r="M2809" s="63"/>
      <c r="N2809" s="63"/>
    </row>
    <row r="2810" spans="1:14" x14ac:dyDescent="0.55000000000000004">
      <c r="B2810" s="50">
        <v>2</v>
      </c>
      <c r="E2810" s="61" t="str">
        <f>IF(発注書!D2816="","",発注書!B2816)</f>
        <v/>
      </c>
      <c r="F2810" s="62" t="str">
        <f>IF(J2810="","",VLOOKUP(J2810,商品マスタ!$B:$D,2,FALSE))</f>
        <v/>
      </c>
      <c r="G2810" s="63" t="str">
        <f>IF(F2810="","",VLOOKUP(F2810,商品マスタ!$C:$D,2,FALSE))</f>
        <v/>
      </c>
      <c r="H2810" s="64" t="str">
        <f t="shared" si="43"/>
        <v/>
      </c>
      <c r="I2810" s="65" t="str">
        <f>IF(発注書!D2816="","",発注書!D2816)</f>
        <v/>
      </c>
      <c r="J2810" s="66" t="str">
        <f>IF(発注書!D2816="","",発注書!C2816)</f>
        <v/>
      </c>
      <c r="K2810" s="63"/>
      <c r="L2810" s="63"/>
      <c r="M2810" s="63"/>
      <c r="N2810" s="63"/>
    </row>
    <row r="2811" spans="1:14" x14ac:dyDescent="0.55000000000000004">
      <c r="A2811" s="49">
        <v>1405</v>
      </c>
      <c r="B2811" s="50">
        <v>1</v>
      </c>
      <c r="E2811" s="61" t="str">
        <f>IF(発注書!D2817="","",発注書!B2817)</f>
        <v/>
      </c>
      <c r="F2811" s="62" t="str">
        <f>IF(J2811="","",VLOOKUP(J2811,商品マスタ!$B:$D,2,FALSE))</f>
        <v/>
      </c>
      <c r="G2811" s="63" t="str">
        <f>IF(F2811="","",VLOOKUP(F2811,商品マスタ!$C:$D,2,FALSE))</f>
        <v/>
      </c>
      <c r="H2811" s="64" t="str">
        <f t="shared" si="43"/>
        <v/>
      </c>
      <c r="I2811" s="65" t="str">
        <f>IF(発注書!D2817="","",発注書!D2817)</f>
        <v/>
      </c>
      <c r="J2811" s="66" t="str">
        <f>IF(発注書!D2817="","",発注書!C2817)</f>
        <v/>
      </c>
      <c r="K2811" s="63"/>
      <c r="L2811" s="63"/>
      <c r="M2811" s="63"/>
      <c r="N2811" s="63"/>
    </row>
    <row r="2812" spans="1:14" x14ac:dyDescent="0.55000000000000004">
      <c r="B2812" s="50">
        <v>2</v>
      </c>
      <c r="E2812" s="61" t="str">
        <f>IF(発注書!D2818="","",発注書!B2818)</f>
        <v/>
      </c>
      <c r="F2812" s="62" t="str">
        <f>IF(J2812="","",VLOOKUP(J2812,商品マスタ!$B:$D,2,FALSE))</f>
        <v/>
      </c>
      <c r="G2812" s="63" t="str">
        <f>IF(F2812="","",VLOOKUP(F2812,商品マスタ!$C:$D,2,FALSE))</f>
        <v/>
      </c>
      <c r="H2812" s="64" t="str">
        <f t="shared" si="43"/>
        <v/>
      </c>
      <c r="I2812" s="65" t="str">
        <f>IF(発注書!D2818="","",発注書!D2818)</f>
        <v/>
      </c>
      <c r="J2812" s="66" t="str">
        <f>IF(発注書!D2818="","",発注書!C2818)</f>
        <v/>
      </c>
      <c r="K2812" s="63"/>
      <c r="L2812" s="63"/>
      <c r="M2812" s="63"/>
      <c r="N2812" s="63"/>
    </row>
    <row r="2813" spans="1:14" x14ac:dyDescent="0.55000000000000004">
      <c r="A2813" s="49">
        <v>1406</v>
      </c>
      <c r="B2813" s="50">
        <v>1</v>
      </c>
      <c r="E2813" s="61" t="str">
        <f>IF(発注書!D2819="","",発注書!B2819)</f>
        <v/>
      </c>
      <c r="F2813" s="62" t="str">
        <f>IF(J2813="","",VLOOKUP(J2813,商品マスタ!$B:$D,2,FALSE))</f>
        <v/>
      </c>
      <c r="G2813" s="63" t="str">
        <f>IF(F2813="","",VLOOKUP(F2813,商品マスタ!$C:$D,2,FALSE))</f>
        <v/>
      </c>
      <c r="H2813" s="64" t="str">
        <f t="shared" si="43"/>
        <v/>
      </c>
      <c r="I2813" s="65" t="str">
        <f>IF(発注書!D2819="","",発注書!D2819)</f>
        <v/>
      </c>
      <c r="J2813" s="66" t="str">
        <f>IF(発注書!D2819="","",発注書!C2819)</f>
        <v/>
      </c>
      <c r="K2813" s="63"/>
      <c r="L2813" s="63"/>
      <c r="M2813" s="63"/>
      <c r="N2813" s="63"/>
    </row>
    <row r="2814" spans="1:14" x14ac:dyDescent="0.55000000000000004">
      <c r="B2814" s="50">
        <v>2</v>
      </c>
      <c r="E2814" s="61" t="str">
        <f>IF(発注書!D2820="","",発注書!B2820)</f>
        <v/>
      </c>
      <c r="F2814" s="62" t="str">
        <f>IF(J2814="","",VLOOKUP(J2814,商品マスタ!$B:$D,2,FALSE))</f>
        <v/>
      </c>
      <c r="G2814" s="63" t="str">
        <f>IF(F2814="","",VLOOKUP(F2814,商品マスタ!$C:$D,2,FALSE))</f>
        <v/>
      </c>
      <c r="H2814" s="64" t="str">
        <f t="shared" si="43"/>
        <v/>
      </c>
      <c r="I2814" s="65" t="str">
        <f>IF(発注書!D2820="","",発注書!D2820)</f>
        <v/>
      </c>
      <c r="J2814" s="66" t="str">
        <f>IF(発注書!D2820="","",発注書!C2820)</f>
        <v/>
      </c>
      <c r="K2814" s="63"/>
      <c r="L2814" s="63"/>
      <c r="M2814" s="63"/>
      <c r="N2814" s="63"/>
    </row>
    <row r="2815" spans="1:14" x14ac:dyDescent="0.55000000000000004">
      <c r="A2815" s="49">
        <v>1407</v>
      </c>
      <c r="B2815" s="50">
        <v>1</v>
      </c>
      <c r="E2815" s="61" t="str">
        <f>IF(発注書!D2821="","",発注書!B2821)</f>
        <v/>
      </c>
      <c r="F2815" s="62" t="str">
        <f>IF(J2815="","",VLOOKUP(J2815,商品マスタ!$B:$D,2,FALSE))</f>
        <v/>
      </c>
      <c r="G2815" s="63" t="str">
        <f>IF(F2815="","",VLOOKUP(F2815,商品マスタ!$C:$D,2,FALSE))</f>
        <v/>
      </c>
      <c r="H2815" s="64" t="str">
        <f t="shared" si="43"/>
        <v/>
      </c>
      <c r="I2815" s="65" t="str">
        <f>IF(発注書!D2821="","",発注書!D2821)</f>
        <v/>
      </c>
      <c r="J2815" s="66" t="str">
        <f>IF(発注書!D2821="","",発注書!C2821)</f>
        <v/>
      </c>
      <c r="K2815" s="63"/>
      <c r="L2815" s="63"/>
      <c r="M2815" s="63"/>
      <c r="N2815" s="63"/>
    </row>
    <row r="2816" spans="1:14" x14ac:dyDescent="0.55000000000000004">
      <c r="B2816" s="50">
        <v>2</v>
      </c>
      <c r="E2816" s="61" t="str">
        <f>IF(発注書!D2822="","",発注書!B2822)</f>
        <v/>
      </c>
      <c r="F2816" s="62" t="str">
        <f>IF(J2816="","",VLOOKUP(J2816,商品マスタ!$B:$D,2,FALSE))</f>
        <v/>
      </c>
      <c r="G2816" s="63" t="str">
        <f>IF(F2816="","",VLOOKUP(F2816,商品マスタ!$C:$D,2,FALSE))</f>
        <v/>
      </c>
      <c r="H2816" s="64" t="str">
        <f t="shared" si="43"/>
        <v/>
      </c>
      <c r="I2816" s="65" t="str">
        <f>IF(発注書!D2822="","",発注書!D2822)</f>
        <v/>
      </c>
      <c r="J2816" s="66" t="str">
        <f>IF(発注書!D2822="","",発注書!C2822)</f>
        <v/>
      </c>
      <c r="K2816" s="63"/>
      <c r="L2816" s="63"/>
      <c r="M2816" s="63"/>
      <c r="N2816" s="63"/>
    </row>
    <row r="2817" spans="1:14" x14ac:dyDescent="0.55000000000000004">
      <c r="A2817" s="49">
        <v>1408</v>
      </c>
      <c r="B2817" s="50">
        <v>1</v>
      </c>
      <c r="E2817" s="61" t="str">
        <f>IF(発注書!D2823="","",発注書!B2823)</f>
        <v/>
      </c>
      <c r="F2817" s="62" t="str">
        <f>IF(J2817="","",VLOOKUP(J2817,商品マスタ!$B:$D,2,FALSE))</f>
        <v/>
      </c>
      <c r="G2817" s="63" t="str">
        <f>IF(F2817="","",VLOOKUP(F2817,商品マスタ!$C:$D,2,FALSE))</f>
        <v/>
      </c>
      <c r="H2817" s="64" t="str">
        <f t="shared" si="43"/>
        <v/>
      </c>
      <c r="I2817" s="65" t="str">
        <f>IF(発注書!D2823="","",発注書!D2823)</f>
        <v/>
      </c>
      <c r="J2817" s="66" t="str">
        <f>IF(発注書!D2823="","",発注書!C2823)</f>
        <v/>
      </c>
      <c r="K2817" s="63"/>
      <c r="L2817" s="63"/>
      <c r="M2817" s="63"/>
      <c r="N2817" s="63"/>
    </row>
    <row r="2818" spans="1:14" x14ac:dyDescent="0.55000000000000004">
      <c r="B2818" s="50">
        <v>2</v>
      </c>
      <c r="E2818" s="61" t="str">
        <f>IF(発注書!D2824="","",発注書!B2824)</f>
        <v/>
      </c>
      <c r="F2818" s="62" t="str">
        <f>IF(J2818="","",VLOOKUP(J2818,商品マスタ!$B:$D,2,FALSE))</f>
        <v/>
      </c>
      <c r="G2818" s="63" t="str">
        <f>IF(F2818="","",VLOOKUP(F2818,商品マスタ!$C:$D,2,FALSE))</f>
        <v/>
      </c>
      <c r="H2818" s="64" t="str">
        <f t="shared" si="43"/>
        <v/>
      </c>
      <c r="I2818" s="65" t="str">
        <f>IF(発注書!D2824="","",発注書!D2824)</f>
        <v/>
      </c>
      <c r="J2818" s="66" t="str">
        <f>IF(発注書!D2824="","",発注書!C2824)</f>
        <v/>
      </c>
      <c r="K2818" s="63"/>
      <c r="L2818" s="63"/>
      <c r="M2818" s="63"/>
      <c r="N2818" s="63"/>
    </row>
    <row r="2819" spans="1:14" x14ac:dyDescent="0.55000000000000004">
      <c r="A2819" s="49">
        <v>1409</v>
      </c>
      <c r="B2819" s="50">
        <v>1</v>
      </c>
      <c r="E2819" s="61" t="str">
        <f>IF(発注書!D2825="","",発注書!B2825)</f>
        <v/>
      </c>
      <c r="F2819" s="62" t="str">
        <f>IF(J2819="","",VLOOKUP(J2819,商品マスタ!$B:$D,2,FALSE))</f>
        <v/>
      </c>
      <c r="G2819" s="63" t="str">
        <f>IF(F2819="","",VLOOKUP(F2819,商品マスタ!$C:$D,2,FALSE))</f>
        <v/>
      </c>
      <c r="H2819" s="64" t="str">
        <f t="shared" si="43"/>
        <v/>
      </c>
      <c r="I2819" s="65" t="str">
        <f>IF(発注書!D2825="","",発注書!D2825)</f>
        <v/>
      </c>
      <c r="J2819" s="66" t="str">
        <f>IF(発注書!D2825="","",発注書!C2825)</f>
        <v/>
      </c>
      <c r="K2819" s="63"/>
      <c r="L2819" s="63"/>
      <c r="M2819" s="63"/>
      <c r="N2819" s="63"/>
    </row>
    <row r="2820" spans="1:14" x14ac:dyDescent="0.55000000000000004">
      <c r="B2820" s="50">
        <v>2</v>
      </c>
      <c r="E2820" s="61" t="str">
        <f>IF(発注書!D2826="","",発注書!B2826)</f>
        <v/>
      </c>
      <c r="F2820" s="62" t="str">
        <f>IF(J2820="","",VLOOKUP(J2820,商品マスタ!$B:$D,2,FALSE))</f>
        <v/>
      </c>
      <c r="G2820" s="63" t="str">
        <f>IF(F2820="","",VLOOKUP(F2820,商品マスタ!$C:$D,2,FALSE))</f>
        <v/>
      </c>
      <c r="H2820" s="64" t="str">
        <f t="shared" ref="H2820:H2883" si="44">IF(E2820="","",IF(E2820="",LEN(SUBSTITUTE(D2820," ","")),LEN(SUBSTITUTE(E2820," ",""))))</f>
        <v/>
      </c>
      <c r="I2820" s="65" t="str">
        <f>IF(発注書!D2826="","",発注書!D2826)</f>
        <v/>
      </c>
      <c r="J2820" s="66" t="str">
        <f>IF(発注書!D2826="","",発注書!C2826)</f>
        <v/>
      </c>
      <c r="K2820" s="63"/>
      <c r="L2820" s="63"/>
      <c r="M2820" s="63"/>
      <c r="N2820" s="63"/>
    </row>
    <row r="2821" spans="1:14" x14ac:dyDescent="0.55000000000000004">
      <c r="A2821" s="49">
        <v>1410</v>
      </c>
      <c r="B2821" s="50">
        <v>1</v>
      </c>
      <c r="E2821" s="61" t="str">
        <f>IF(発注書!D2827="","",発注書!B2827)</f>
        <v/>
      </c>
      <c r="F2821" s="62" t="str">
        <f>IF(J2821="","",VLOOKUP(J2821,商品マスタ!$B:$D,2,FALSE))</f>
        <v/>
      </c>
      <c r="G2821" s="63" t="str">
        <f>IF(F2821="","",VLOOKUP(F2821,商品マスタ!$C:$D,2,FALSE))</f>
        <v/>
      </c>
      <c r="H2821" s="64" t="str">
        <f t="shared" si="44"/>
        <v/>
      </c>
      <c r="I2821" s="65" t="str">
        <f>IF(発注書!D2827="","",発注書!D2827)</f>
        <v/>
      </c>
      <c r="J2821" s="66" t="str">
        <f>IF(発注書!D2827="","",発注書!C2827)</f>
        <v/>
      </c>
      <c r="K2821" s="63"/>
      <c r="L2821" s="63"/>
      <c r="M2821" s="63"/>
      <c r="N2821" s="63"/>
    </row>
    <row r="2822" spans="1:14" x14ac:dyDescent="0.55000000000000004">
      <c r="B2822" s="50">
        <v>2</v>
      </c>
      <c r="E2822" s="61" t="str">
        <f>IF(発注書!D2828="","",発注書!B2828)</f>
        <v/>
      </c>
      <c r="F2822" s="62" t="str">
        <f>IF(J2822="","",VLOOKUP(J2822,商品マスタ!$B:$D,2,FALSE))</f>
        <v/>
      </c>
      <c r="G2822" s="63" t="str">
        <f>IF(F2822="","",VLOOKUP(F2822,商品マスタ!$C:$D,2,FALSE))</f>
        <v/>
      </c>
      <c r="H2822" s="64" t="str">
        <f t="shared" si="44"/>
        <v/>
      </c>
      <c r="I2822" s="65" t="str">
        <f>IF(発注書!D2828="","",発注書!D2828)</f>
        <v/>
      </c>
      <c r="J2822" s="66" t="str">
        <f>IF(発注書!D2828="","",発注書!C2828)</f>
        <v/>
      </c>
      <c r="K2822" s="63"/>
      <c r="L2822" s="63"/>
      <c r="M2822" s="63"/>
      <c r="N2822" s="63"/>
    </row>
    <row r="2823" spans="1:14" x14ac:dyDescent="0.55000000000000004">
      <c r="A2823" s="49">
        <v>1411</v>
      </c>
      <c r="B2823" s="50">
        <v>1</v>
      </c>
      <c r="E2823" s="61" t="str">
        <f>IF(発注書!D2829="","",発注書!B2829)</f>
        <v/>
      </c>
      <c r="F2823" s="62" t="str">
        <f>IF(J2823="","",VLOOKUP(J2823,商品マスタ!$B:$D,2,FALSE))</f>
        <v/>
      </c>
      <c r="G2823" s="63" t="str">
        <f>IF(F2823="","",VLOOKUP(F2823,商品マスタ!$C:$D,2,FALSE))</f>
        <v/>
      </c>
      <c r="H2823" s="64" t="str">
        <f t="shared" si="44"/>
        <v/>
      </c>
      <c r="I2823" s="65" t="str">
        <f>IF(発注書!D2829="","",発注書!D2829)</f>
        <v/>
      </c>
      <c r="J2823" s="66" t="str">
        <f>IF(発注書!D2829="","",発注書!C2829)</f>
        <v/>
      </c>
      <c r="K2823" s="63"/>
      <c r="L2823" s="63"/>
      <c r="M2823" s="63"/>
      <c r="N2823" s="63"/>
    </row>
    <row r="2824" spans="1:14" x14ac:dyDescent="0.55000000000000004">
      <c r="B2824" s="50">
        <v>2</v>
      </c>
      <c r="E2824" s="61" t="str">
        <f>IF(発注書!D2830="","",発注書!B2830)</f>
        <v/>
      </c>
      <c r="F2824" s="62" t="str">
        <f>IF(J2824="","",VLOOKUP(J2824,商品マスタ!$B:$D,2,FALSE))</f>
        <v/>
      </c>
      <c r="G2824" s="63" t="str">
        <f>IF(F2824="","",VLOOKUP(F2824,商品マスタ!$C:$D,2,FALSE))</f>
        <v/>
      </c>
      <c r="H2824" s="64" t="str">
        <f t="shared" si="44"/>
        <v/>
      </c>
      <c r="I2824" s="65" t="str">
        <f>IF(発注書!D2830="","",発注書!D2830)</f>
        <v/>
      </c>
      <c r="J2824" s="66" t="str">
        <f>IF(発注書!D2830="","",発注書!C2830)</f>
        <v/>
      </c>
      <c r="K2824" s="63"/>
      <c r="L2824" s="63"/>
      <c r="M2824" s="63"/>
      <c r="N2824" s="63"/>
    </row>
    <row r="2825" spans="1:14" x14ac:dyDescent="0.55000000000000004">
      <c r="A2825" s="49">
        <v>1412</v>
      </c>
      <c r="B2825" s="50">
        <v>1</v>
      </c>
      <c r="E2825" s="61" t="str">
        <f>IF(発注書!D2831="","",発注書!B2831)</f>
        <v/>
      </c>
      <c r="F2825" s="62" t="str">
        <f>IF(J2825="","",VLOOKUP(J2825,商品マスタ!$B:$D,2,FALSE))</f>
        <v/>
      </c>
      <c r="G2825" s="63" t="str">
        <f>IF(F2825="","",VLOOKUP(F2825,商品マスタ!$C:$D,2,FALSE))</f>
        <v/>
      </c>
      <c r="H2825" s="64" t="str">
        <f t="shared" si="44"/>
        <v/>
      </c>
      <c r="I2825" s="65" t="str">
        <f>IF(発注書!D2831="","",発注書!D2831)</f>
        <v/>
      </c>
      <c r="J2825" s="66" t="str">
        <f>IF(発注書!D2831="","",発注書!C2831)</f>
        <v/>
      </c>
      <c r="K2825" s="63"/>
      <c r="L2825" s="63"/>
      <c r="M2825" s="63"/>
      <c r="N2825" s="63"/>
    </row>
    <row r="2826" spans="1:14" x14ac:dyDescent="0.55000000000000004">
      <c r="B2826" s="50">
        <v>2</v>
      </c>
      <c r="E2826" s="61" t="str">
        <f>IF(発注書!D2832="","",発注書!B2832)</f>
        <v/>
      </c>
      <c r="F2826" s="62" t="str">
        <f>IF(J2826="","",VLOOKUP(J2826,商品マスタ!$B:$D,2,FALSE))</f>
        <v/>
      </c>
      <c r="G2826" s="63" t="str">
        <f>IF(F2826="","",VLOOKUP(F2826,商品マスタ!$C:$D,2,FALSE))</f>
        <v/>
      </c>
      <c r="H2826" s="64" t="str">
        <f t="shared" si="44"/>
        <v/>
      </c>
      <c r="I2826" s="65" t="str">
        <f>IF(発注書!D2832="","",発注書!D2832)</f>
        <v/>
      </c>
      <c r="J2826" s="66" t="str">
        <f>IF(発注書!D2832="","",発注書!C2832)</f>
        <v/>
      </c>
      <c r="K2826" s="63"/>
      <c r="L2826" s="63"/>
      <c r="M2826" s="63"/>
      <c r="N2826" s="63"/>
    </row>
    <row r="2827" spans="1:14" x14ac:dyDescent="0.55000000000000004">
      <c r="A2827" s="49">
        <v>1413</v>
      </c>
      <c r="B2827" s="50">
        <v>1</v>
      </c>
      <c r="E2827" s="61" t="str">
        <f>IF(発注書!D2833="","",発注書!B2833)</f>
        <v/>
      </c>
      <c r="F2827" s="62" t="str">
        <f>IF(J2827="","",VLOOKUP(J2827,商品マスタ!$B:$D,2,FALSE))</f>
        <v/>
      </c>
      <c r="G2827" s="63" t="str">
        <f>IF(F2827="","",VLOOKUP(F2827,商品マスタ!$C:$D,2,FALSE))</f>
        <v/>
      </c>
      <c r="H2827" s="64" t="str">
        <f t="shared" si="44"/>
        <v/>
      </c>
      <c r="I2827" s="65" t="str">
        <f>IF(発注書!D2833="","",発注書!D2833)</f>
        <v/>
      </c>
      <c r="J2827" s="66" t="str">
        <f>IF(発注書!D2833="","",発注書!C2833)</f>
        <v/>
      </c>
      <c r="K2827" s="63"/>
      <c r="L2827" s="63"/>
      <c r="M2827" s="63"/>
      <c r="N2827" s="63"/>
    </row>
    <row r="2828" spans="1:14" x14ac:dyDescent="0.55000000000000004">
      <c r="B2828" s="50">
        <v>2</v>
      </c>
      <c r="E2828" s="61" t="str">
        <f>IF(発注書!D2834="","",発注書!B2834)</f>
        <v/>
      </c>
      <c r="F2828" s="62" t="str">
        <f>IF(J2828="","",VLOOKUP(J2828,商品マスタ!$B:$D,2,FALSE))</f>
        <v/>
      </c>
      <c r="G2828" s="63" t="str">
        <f>IF(F2828="","",VLOOKUP(F2828,商品マスタ!$C:$D,2,FALSE))</f>
        <v/>
      </c>
      <c r="H2828" s="64" t="str">
        <f t="shared" si="44"/>
        <v/>
      </c>
      <c r="I2828" s="65" t="str">
        <f>IF(発注書!D2834="","",発注書!D2834)</f>
        <v/>
      </c>
      <c r="J2828" s="66" t="str">
        <f>IF(発注書!D2834="","",発注書!C2834)</f>
        <v/>
      </c>
      <c r="K2828" s="63"/>
      <c r="L2828" s="63"/>
      <c r="M2828" s="63"/>
      <c r="N2828" s="63"/>
    </row>
    <row r="2829" spans="1:14" x14ac:dyDescent="0.55000000000000004">
      <c r="A2829" s="49">
        <v>1414</v>
      </c>
      <c r="B2829" s="50">
        <v>1</v>
      </c>
      <c r="E2829" s="61" t="str">
        <f>IF(発注書!D2835="","",発注書!B2835)</f>
        <v/>
      </c>
      <c r="F2829" s="62" t="str">
        <f>IF(J2829="","",VLOOKUP(J2829,商品マスタ!$B:$D,2,FALSE))</f>
        <v/>
      </c>
      <c r="G2829" s="63" t="str">
        <f>IF(F2829="","",VLOOKUP(F2829,商品マスタ!$C:$D,2,FALSE))</f>
        <v/>
      </c>
      <c r="H2829" s="64" t="str">
        <f t="shared" si="44"/>
        <v/>
      </c>
      <c r="I2829" s="65" t="str">
        <f>IF(発注書!D2835="","",発注書!D2835)</f>
        <v/>
      </c>
      <c r="J2829" s="66" t="str">
        <f>IF(発注書!D2835="","",発注書!C2835)</f>
        <v/>
      </c>
      <c r="K2829" s="63"/>
      <c r="L2829" s="63"/>
      <c r="M2829" s="63"/>
      <c r="N2829" s="63"/>
    </row>
    <row r="2830" spans="1:14" x14ac:dyDescent="0.55000000000000004">
      <c r="B2830" s="50">
        <v>2</v>
      </c>
      <c r="E2830" s="61" t="str">
        <f>IF(発注書!D2836="","",発注書!B2836)</f>
        <v/>
      </c>
      <c r="F2830" s="62" t="str">
        <f>IF(J2830="","",VLOOKUP(J2830,商品マスタ!$B:$D,2,FALSE))</f>
        <v/>
      </c>
      <c r="G2830" s="63" t="str">
        <f>IF(F2830="","",VLOOKUP(F2830,商品マスタ!$C:$D,2,FALSE))</f>
        <v/>
      </c>
      <c r="H2830" s="64" t="str">
        <f t="shared" si="44"/>
        <v/>
      </c>
      <c r="I2830" s="65" t="str">
        <f>IF(発注書!D2836="","",発注書!D2836)</f>
        <v/>
      </c>
      <c r="J2830" s="66" t="str">
        <f>IF(発注書!D2836="","",発注書!C2836)</f>
        <v/>
      </c>
      <c r="K2830" s="63"/>
      <c r="L2830" s="63"/>
      <c r="M2830" s="63"/>
      <c r="N2830" s="63"/>
    </row>
    <row r="2831" spans="1:14" x14ac:dyDescent="0.55000000000000004">
      <c r="A2831" s="49">
        <v>1415</v>
      </c>
      <c r="B2831" s="50">
        <v>1</v>
      </c>
      <c r="E2831" s="61" t="str">
        <f>IF(発注書!D2837="","",発注書!B2837)</f>
        <v/>
      </c>
      <c r="F2831" s="62" t="str">
        <f>IF(J2831="","",VLOOKUP(J2831,商品マスタ!$B:$D,2,FALSE))</f>
        <v/>
      </c>
      <c r="G2831" s="63" t="str">
        <f>IF(F2831="","",VLOOKUP(F2831,商品マスタ!$C:$D,2,FALSE))</f>
        <v/>
      </c>
      <c r="H2831" s="64" t="str">
        <f t="shared" si="44"/>
        <v/>
      </c>
      <c r="I2831" s="65" t="str">
        <f>IF(発注書!D2837="","",発注書!D2837)</f>
        <v/>
      </c>
      <c r="J2831" s="66" t="str">
        <f>IF(発注書!D2837="","",発注書!C2837)</f>
        <v/>
      </c>
      <c r="K2831" s="63"/>
      <c r="L2831" s="63"/>
      <c r="M2831" s="63"/>
      <c r="N2831" s="63"/>
    </row>
    <row r="2832" spans="1:14" x14ac:dyDescent="0.55000000000000004">
      <c r="B2832" s="50">
        <v>2</v>
      </c>
      <c r="E2832" s="61" t="str">
        <f>IF(発注書!D2838="","",発注書!B2838)</f>
        <v/>
      </c>
      <c r="F2832" s="62" t="str">
        <f>IF(J2832="","",VLOOKUP(J2832,商品マスタ!$B:$D,2,FALSE))</f>
        <v/>
      </c>
      <c r="G2832" s="63" t="str">
        <f>IF(F2832="","",VLOOKUP(F2832,商品マスタ!$C:$D,2,FALSE))</f>
        <v/>
      </c>
      <c r="H2832" s="64" t="str">
        <f t="shared" si="44"/>
        <v/>
      </c>
      <c r="I2832" s="65" t="str">
        <f>IF(発注書!D2838="","",発注書!D2838)</f>
        <v/>
      </c>
      <c r="J2832" s="66" t="str">
        <f>IF(発注書!D2838="","",発注書!C2838)</f>
        <v/>
      </c>
      <c r="K2832" s="63"/>
      <c r="L2832" s="63"/>
      <c r="M2832" s="63"/>
      <c r="N2832" s="63"/>
    </row>
    <row r="2833" spans="1:14" x14ac:dyDescent="0.55000000000000004">
      <c r="A2833" s="49">
        <v>1416</v>
      </c>
      <c r="B2833" s="50">
        <v>1</v>
      </c>
      <c r="E2833" s="61" t="str">
        <f>IF(発注書!D2839="","",発注書!B2839)</f>
        <v/>
      </c>
      <c r="F2833" s="62" t="str">
        <f>IF(J2833="","",VLOOKUP(J2833,商品マスタ!$B:$D,2,FALSE))</f>
        <v/>
      </c>
      <c r="G2833" s="63" t="str">
        <f>IF(F2833="","",VLOOKUP(F2833,商品マスタ!$C:$D,2,FALSE))</f>
        <v/>
      </c>
      <c r="H2833" s="64" t="str">
        <f t="shared" si="44"/>
        <v/>
      </c>
      <c r="I2833" s="65" t="str">
        <f>IF(発注書!D2839="","",発注書!D2839)</f>
        <v/>
      </c>
      <c r="J2833" s="66" t="str">
        <f>IF(発注書!D2839="","",発注書!C2839)</f>
        <v/>
      </c>
      <c r="K2833" s="63"/>
      <c r="L2833" s="63"/>
      <c r="M2833" s="63"/>
      <c r="N2833" s="63"/>
    </row>
    <row r="2834" spans="1:14" x14ac:dyDescent="0.55000000000000004">
      <c r="B2834" s="50">
        <v>2</v>
      </c>
      <c r="E2834" s="61" t="str">
        <f>IF(発注書!D2840="","",発注書!B2840)</f>
        <v/>
      </c>
      <c r="F2834" s="62" t="str">
        <f>IF(J2834="","",VLOOKUP(J2834,商品マスタ!$B:$D,2,FALSE))</f>
        <v/>
      </c>
      <c r="G2834" s="63" t="str">
        <f>IF(F2834="","",VLOOKUP(F2834,商品マスタ!$C:$D,2,FALSE))</f>
        <v/>
      </c>
      <c r="H2834" s="64" t="str">
        <f t="shared" si="44"/>
        <v/>
      </c>
      <c r="I2834" s="65" t="str">
        <f>IF(発注書!D2840="","",発注書!D2840)</f>
        <v/>
      </c>
      <c r="J2834" s="66" t="str">
        <f>IF(発注書!D2840="","",発注書!C2840)</f>
        <v/>
      </c>
      <c r="K2834" s="63"/>
      <c r="L2834" s="63"/>
      <c r="M2834" s="63"/>
      <c r="N2834" s="63"/>
    </row>
    <row r="2835" spans="1:14" x14ac:dyDescent="0.55000000000000004">
      <c r="A2835" s="49">
        <v>1417</v>
      </c>
      <c r="B2835" s="50">
        <v>1</v>
      </c>
      <c r="E2835" s="61" t="str">
        <f>IF(発注書!D2841="","",発注書!B2841)</f>
        <v/>
      </c>
      <c r="F2835" s="62" t="str">
        <f>IF(J2835="","",VLOOKUP(J2835,商品マスタ!$B:$D,2,FALSE))</f>
        <v/>
      </c>
      <c r="G2835" s="63" t="str">
        <f>IF(F2835="","",VLOOKUP(F2835,商品マスタ!$C:$D,2,FALSE))</f>
        <v/>
      </c>
      <c r="H2835" s="64" t="str">
        <f t="shared" si="44"/>
        <v/>
      </c>
      <c r="I2835" s="65" t="str">
        <f>IF(発注書!D2841="","",発注書!D2841)</f>
        <v/>
      </c>
      <c r="J2835" s="66" t="str">
        <f>IF(発注書!D2841="","",発注書!C2841)</f>
        <v/>
      </c>
      <c r="K2835" s="63"/>
      <c r="L2835" s="63"/>
      <c r="M2835" s="63"/>
      <c r="N2835" s="63"/>
    </row>
    <row r="2836" spans="1:14" x14ac:dyDescent="0.55000000000000004">
      <c r="B2836" s="50">
        <v>2</v>
      </c>
      <c r="E2836" s="61" t="str">
        <f>IF(発注書!D2842="","",発注書!B2842)</f>
        <v/>
      </c>
      <c r="F2836" s="62" t="str">
        <f>IF(J2836="","",VLOOKUP(J2836,商品マスタ!$B:$D,2,FALSE))</f>
        <v/>
      </c>
      <c r="G2836" s="63" t="str">
        <f>IF(F2836="","",VLOOKUP(F2836,商品マスタ!$C:$D,2,FALSE))</f>
        <v/>
      </c>
      <c r="H2836" s="64" t="str">
        <f t="shared" si="44"/>
        <v/>
      </c>
      <c r="I2836" s="65" t="str">
        <f>IF(発注書!D2842="","",発注書!D2842)</f>
        <v/>
      </c>
      <c r="J2836" s="66" t="str">
        <f>IF(発注書!D2842="","",発注書!C2842)</f>
        <v/>
      </c>
      <c r="K2836" s="63"/>
      <c r="L2836" s="63"/>
      <c r="M2836" s="63"/>
      <c r="N2836" s="63"/>
    </row>
    <row r="2837" spans="1:14" x14ac:dyDescent="0.55000000000000004">
      <c r="A2837" s="49">
        <v>1418</v>
      </c>
      <c r="B2837" s="50">
        <v>1</v>
      </c>
      <c r="E2837" s="61" t="str">
        <f>IF(発注書!D2843="","",発注書!B2843)</f>
        <v/>
      </c>
      <c r="F2837" s="62" t="str">
        <f>IF(J2837="","",VLOOKUP(J2837,商品マスタ!$B:$D,2,FALSE))</f>
        <v/>
      </c>
      <c r="G2837" s="63" t="str">
        <f>IF(F2837="","",VLOOKUP(F2837,商品マスタ!$C:$D,2,FALSE))</f>
        <v/>
      </c>
      <c r="H2837" s="64" t="str">
        <f t="shared" si="44"/>
        <v/>
      </c>
      <c r="I2837" s="65" t="str">
        <f>IF(発注書!D2843="","",発注書!D2843)</f>
        <v/>
      </c>
      <c r="J2837" s="66" t="str">
        <f>IF(発注書!D2843="","",発注書!C2843)</f>
        <v/>
      </c>
      <c r="K2837" s="63"/>
      <c r="L2837" s="63"/>
      <c r="M2837" s="63"/>
      <c r="N2837" s="63"/>
    </row>
    <row r="2838" spans="1:14" x14ac:dyDescent="0.55000000000000004">
      <c r="B2838" s="50">
        <v>2</v>
      </c>
      <c r="E2838" s="61" t="str">
        <f>IF(発注書!D2844="","",発注書!B2844)</f>
        <v/>
      </c>
      <c r="F2838" s="62" t="str">
        <f>IF(J2838="","",VLOOKUP(J2838,商品マスタ!$B:$D,2,FALSE))</f>
        <v/>
      </c>
      <c r="G2838" s="63" t="str">
        <f>IF(F2838="","",VLOOKUP(F2838,商品マスタ!$C:$D,2,FALSE))</f>
        <v/>
      </c>
      <c r="H2838" s="64" t="str">
        <f t="shared" si="44"/>
        <v/>
      </c>
      <c r="I2838" s="65" t="str">
        <f>IF(発注書!D2844="","",発注書!D2844)</f>
        <v/>
      </c>
      <c r="J2838" s="66" t="str">
        <f>IF(発注書!D2844="","",発注書!C2844)</f>
        <v/>
      </c>
      <c r="K2838" s="63"/>
      <c r="L2838" s="63"/>
      <c r="M2838" s="63"/>
      <c r="N2838" s="63"/>
    </row>
    <row r="2839" spans="1:14" x14ac:dyDescent="0.55000000000000004">
      <c r="A2839" s="49">
        <v>1419</v>
      </c>
      <c r="B2839" s="50">
        <v>1</v>
      </c>
      <c r="E2839" s="61" t="str">
        <f>IF(発注書!D2845="","",発注書!B2845)</f>
        <v/>
      </c>
      <c r="F2839" s="62" t="str">
        <f>IF(J2839="","",VLOOKUP(J2839,商品マスタ!$B:$D,2,FALSE))</f>
        <v/>
      </c>
      <c r="G2839" s="63" t="str">
        <f>IF(F2839="","",VLOOKUP(F2839,商品マスタ!$C:$D,2,FALSE))</f>
        <v/>
      </c>
      <c r="H2839" s="64" t="str">
        <f t="shared" si="44"/>
        <v/>
      </c>
      <c r="I2839" s="65" t="str">
        <f>IF(発注書!D2845="","",発注書!D2845)</f>
        <v/>
      </c>
      <c r="J2839" s="66" t="str">
        <f>IF(発注書!D2845="","",発注書!C2845)</f>
        <v/>
      </c>
      <c r="K2839" s="63"/>
      <c r="L2839" s="63"/>
      <c r="M2839" s="63"/>
      <c r="N2839" s="63"/>
    </row>
    <row r="2840" spans="1:14" x14ac:dyDescent="0.55000000000000004">
      <c r="B2840" s="50">
        <v>2</v>
      </c>
      <c r="E2840" s="61" t="str">
        <f>IF(発注書!D2846="","",発注書!B2846)</f>
        <v/>
      </c>
      <c r="F2840" s="62" t="str">
        <f>IF(J2840="","",VLOOKUP(J2840,商品マスタ!$B:$D,2,FALSE))</f>
        <v/>
      </c>
      <c r="G2840" s="63" t="str">
        <f>IF(F2840="","",VLOOKUP(F2840,商品マスタ!$C:$D,2,FALSE))</f>
        <v/>
      </c>
      <c r="H2840" s="64" t="str">
        <f t="shared" si="44"/>
        <v/>
      </c>
      <c r="I2840" s="65" t="str">
        <f>IF(発注書!D2846="","",発注書!D2846)</f>
        <v/>
      </c>
      <c r="J2840" s="66" t="str">
        <f>IF(発注書!D2846="","",発注書!C2846)</f>
        <v/>
      </c>
      <c r="K2840" s="63"/>
      <c r="L2840" s="63"/>
      <c r="M2840" s="63"/>
      <c r="N2840" s="63"/>
    </row>
    <row r="2841" spans="1:14" x14ac:dyDescent="0.55000000000000004">
      <c r="A2841" s="49">
        <v>1420</v>
      </c>
      <c r="B2841" s="50">
        <v>1</v>
      </c>
      <c r="E2841" s="61" t="str">
        <f>IF(発注書!D2847="","",発注書!B2847)</f>
        <v/>
      </c>
      <c r="F2841" s="62" t="str">
        <f>IF(J2841="","",VLOOKUP(J2841,商品マスタ!$B:$D,2,FALSE))</f>
        <v/>
      </c>
      <c r="G2841" s="63" t="str">
        <f>IF(F2841="","",VLOOKUP(F2841,商品マスタ!$C:$D,2,FALSE))</f>
        <v/>
      </c>
      <c r="H2841" s="64" t="str">
        <f t="shared" si="44"/>
        <v/>
      </c>
      <c r="I2841" s="65" t="str">
        <f>IF(発注書!D2847="","",発注書!D2847)</f>
        <v/>
      </c>
      <c r="J2841" s="66" t="str">
        <f>IF(発注書!D2847="","",発注書!C2847)</f>
        <v/>
      </c>
      <c r="K2841" s="63"/>
      <c r="L2841" s="63"/>
      <c r="M2841" s="63"/>
      <c r="N2841" s="63"/>
    </row>
    <row r="2842" spans="1:14" x14ac:dyDescent="0.55000000000000004">
      <c r="B2842" s="50">
        <v>2</v>
      </c>
      <c r="E2842" s="61" t="str">
        <f>IF(発注書!D2848="","",発注書!B2848)</f>
        <v/>
      </c>
      <c r="F2842" s="62" t="str">
        <f>IF(J2842="","",VLOOKUP(J2842,商品マスタ!$B:$D,2,FALSE))</f>
        <v/>
      </c>
      <c r="G2842" s="63" t="str">
        <f>IF(F2842="","",VLOOKUP(F2842,商品マスタ!$C:$D,2,FALSE))</f>
        <v/>
      </c>
      <c r="H2842" s="64" t="str">
        <f t="shared" si="44"/>
        <v/>
      </c>
      <c r="I2842" s="65" t="str">
        <f>IF(発注書!D2848="","",発注書!D2848)</f>
        <v/>
      </c>
      <c r="J2842" s="66" t="str">
        <f>IF(発注書!D2848="","",発注書!C2848)</f>
        <v/>
      </c>
      <c r="K2842" s="63"/>
      <c r="L2842" s="63"/>
      <c r="M2842" s="63"/>
      <c r="N2842" s="63"/>
    </row>
    <row r="2843" spans="1:14" x14ac:dyDescent="0.55000000000000004">
      <c r="A2843" s="49">
        <v>1421</v>
      </c>
      <c r="B2843" s="50">
        <v>1</v>
      </c>
      <c r="E2843" s="61" t="str">
        <f>IF(発注書!D2849="","",発注書!B2849)</f>
        <v/>
      </c>
      <c r="F2843" s="62" t="str">
        <f>IF(J2843="","",VLOOKUP(J2843,商品マスタ!$B:$D,2,FALSE))</f>
        <v/>
      </c>
      <c r="G2843" s="63" t="str">
        <f>IF(F2843="","",VLOOKUP(F2843,商品マスタ!$C:$D,2,FALSE))</f>
        <v/>
      </c>
      <c r="H2843" s="64" t="str">
        <f t="shared" si="44"/>
        <v/>
      </c>
      <c r="I2843" s="65" t="str">
        <f>IF(発注書!D2849="","",発注書!D2849)</f>
        <v/>
      </c>
      <c r="J2843" s="66" t="str">
        <f>IF(発注書!D2849="","",発注書!C2849)</f>
        <v/>
      </c>
      <c r="K2843" s="63"/>
      <c r="L2843" s="63"/>
      <c r="M2843" s="63"/>
      <c r="N2843" s="63"/>
    </row>
    <row r="2844" spans="1:14" x14ac:dyDescent="0.55000000000000004">
      <c r="B2844" s="50">
        <v>2</v>
      </c>
      <c r="E2844" s="61" t="str">
        <f>IF(発注書!D2850="","",発注書!B2850)</f>
        <v/>
      </c>
      <c r="F2844" s="62" t="str">
        <f>IF(J2844="","",VLOOKUP(J2844,商品マスタ!$B:$D,2,FALSE))</f>
        <v/>
      </c>
      <c r="G2844" s="63" t="str">
        <f>IF(F2844="","",VLOOKUP(F2844,商品マスタ!$C:$D,2,FALSE))</f>
        <v/>
      </c>
      <c r="H2844" s="64" t="str">
        <f t="shared" si="44"/>
        <v/>
      </c>
      <c r="I2844" s="65" t="str">
        <f>IF(発注書!D2850="","",発注書!D2850)</f>
        <v/>
      </c>
      <c r="J2844" s="66" t="str">
        <f>IF(発注書!D2850="","",発注書!C2850)</f>
        <v/>
      </c>
      <c r="K2844" s="63"/>
      <c r="L2844" s="63"/>
      <c r="M2844" s="63"/>
      <c r="N2844" s="63"/>
    </row>
    <row r="2845" spans="1:14" x14ac:dyDescent="0.55000000000000004">
      <c r="A2845" s="49">
        <v>1422</v>
      </c>
      <c r="B2845" s="50">
        <v>1</v>
      </c>
      <c r="E2845" s="61" t="str">
        <f>IF(発注書!D2851="","",発注書!B2851)</f>
        <v/>
      </c>
      <c r="F2845" s="62" t="str">
        <f>IF(J2845="","",VLOOKUP(J2845,商品マスタ!$B:$D,2,FALSE))</f>
        <v/>
      </c>
      <c r="G2845" s="63" t="str">
        <f>IF(F2845="","",VLOOKUP(F2845,商品マスタ!$C:$D,2,FALSE))</f>
        <v/>
      </c>
      <c r="H2845" s="64" t="str">
        <f t="shared" si="44"/>
        <v/>
      </c>
      <c r="I2845" s="65" t="str">
        <f>IF(発注書!D2851="","",発注書!D2851)</f>
        <v/>
      </c>
      <c r="J2845" s="66" t="str">
        <f>IF(発注書!D2851="","",発注書!C2851)</f>
        <v/>
      </c>
      <c r="K2845" s="63"/>
      <c r="L2845" s="63"/>
      <c r="M2845" s="63"/>
      <c r="N2845" s="63"/>
    </row>
    <row r="2846" spans="1:14" x14ac:dyDescent="0.55000000000000004">
      <c r="B2846" s="50">
        <v>2</v>
      </c>
      <c r="E2846" s="61" t="str">
        <f>IF(発注書!D2852="","",発注書!B2852)</f>
        <v/>
      </c>
      <c r="F2846" s="62" t="str">
        <f>IF(J2846="","",VLOOKUP(J2846,商品マスタ!$B:$D,2,FALSE))</f>
        <v/>
      </c>
      <c r="G2846" s="63" t="str">
        <f>IF(F2846="","",VLOOKUP(F2846,商品マスタ!$C:$D,2,FALSE))</f>
        <v/>
      </c>
      <c r="H2846" s="64" t="str">
        <f t="shared" si="44"/>
        <v/>
      </c>
      <c r="I2846" s="65" t="str">
        <f>IF(発注書!D2852="","",発注書!D2852)</f>
        <v/>
      </c>
      <c r="J2846" s="66" t="str">
        <f>IF(発注書!D2852="","",発注書!C2852)</f>
        <v/>
      </c>
      <c r="K2846" s="63"/>
      <c r="L2846" s="63"/>
      <c r="M2846" s="63"/>
      <c r="N2846" s="63"/>
    </row>
    <row r="2847" spans="1:14" x14ac:dyDescent="0.55000000000000004">
      <c r="A2847" s="49">
        <v>1423</v>
      </c>
      <c r="B2847" s="50">
        <v>1</v>
      </c>
      <c r="E2847" s="61" t="str">
        <f>IF(発注書!D2853="","",発注書!B2853)</f>
        <v/>
      </c>
      <c r="F2847" s="62" t="str">
        <f>IF(J2847="","",VLOOKUP(J2847,商品マスタ!$B:$D,2,FALSE))</f>
        <v/>
      </c>
      <c r="G2847" s="63" t="str">
        <f>IF(F2847="","",VLOOKUP(F2847,商品マスタ!$C:$D,2,FALSE))</f>
        <v/>
      </c>
      <c r="H2847" s="64" t="str">
        <f t="shared" si="44"/>
        <v/>
      </c>
      <c r="I2847" s="65" t="str">
        <f>IF(発注書!D2853="","",発注書!D2853)</f>
        <v/>
      </c>
      <c r="J2847" s="66" t="str">
        <f>IF(発注書!D2853="","",発注書!C2853)</f>
        <v/>
      </c>
      <c r="K2847" s="63"/>
      <c r="L2847" s="63"/>
      <c r="M2847" s="63"/>
      <c r="N2847" s="63"/>
    </row>
    <row r="2848" spans="1:14" x14ac:dyDescent="0.55000000000000004">
      <c r="B2848" s="50">
        <v>2</v>
      </c>
      <c r="E2848" s="61" t="str">
        <f>IF(発注書!D2854="","",発注書!B2854)</f>
        <v/>
      </c>
      <c r="F2848" s="62" t="str">
        <f>IF(J2848="","",VLOOKUP(J2848,商品マスタ!$B:$D,2,FALSE))</f>
        <v/>
      </c>
      <c r="G2848" s="63" t="str">
        <f>IF(F2848="","",VLOOKUP(F2848,商品マスタ!$C:$D,2,FALSE))</f>
        <v/>
      </c>
      <c r="H2848" s="64" t="str">
        <f t="shared" si="44"/>
        <v/>
      </c>
      <c r="I2848" s="65" t="str">
        <f>IF(発注書!D2854="","",発注書!D2854)</f>
        <v/>
      </c>
      <c r="J2848" s="66" t="str">
        <f>IF(発注書!D2854="","",発注書!C2854)</f>
        <v/>
      </c>
      <c r="K2848" s="63"/>
      <c r="L2848" s="63"/>
      <c r="M2848" s="63"/>
      <c r="N2848" s="63"/>
    </row>
    <row r="2849" spans="1:14" x14ac:dyDescent="0.55000000000000004">
      <c r="A2849" s="49">
        <v>1424</v>
      </c>
      <c r="B2849" s="50">
        <v>1</v>
      </c>
      <c r="E2849" s="61" t="str">
        <f>IF(発注書!D2855="","",発注書!B2855)</f>
        <v/>
      </c>
      <c r="F2849" s="62" t="str">
        <f>IF(J2849="","",VLOOKUP(J2849,商品マスタ!$B:$D,2,FALSE))</f>
        <v/>
      </c>
      <c r="G2849" s="63" t="str">
        <f>IF(F2849="","",VLOOKUP(F2849,商品マスタ!$C:$D,2,FALSE))</f>
        <v/>
      </c>
      <c r="H2849" s="64" t="str">
        <f t="shared" si="44"/>
        <v/>
      </c>
      <c r="I2849" s="65" t="str">
        <f>IF(発注書!D2855="","",発注書!D2855)</f>
        <v/>
      </c>
      <c r="J2849" s="66" t="str">
        <f>IF(発注書!D2855="","",発注書!C2855)</f>
        <v/>
      </c>
      <c r="K2849" s="63"/>
      <c r="L2849" s="63"/>
      <c r="M2849" s="63"/>
      <c r="N2849" s="63"/>
    </row>
    <row r="2850" spans="1:14" x14ac:dyDescent="0.55000000000000004">
      <c r="B2850" s="50">
        <v>2</v>
      </c>
      <c r="E2850" s="61" t="str">
        <f>IF(発注書!D2856="","",発注書!B2856)</f>
        <v/>
      </c>
      <c r="F2850" s="62" t="str">
        <f>IF(J2850="","",VLOOKUP(J2850,商品マスタ!$B:$D,2,FALSE))</f>
        <v/>
      </c>
      <c r="G2850" s="63" t="str">
        <f>IF(F2850="","",VLOOKUP(F2850,商品マスタ!$C:$D,2,FALSE))</f>
        <v/>
      </c>
      <c r="H2850" s="64" t="str">
        <f t="shared" si="44"/>
        <v/>
      </c>
      <c r="I2850" s="65" t="str">
        <f>IF(発注書!D2856="","",発注書!D2856)</f>
        <v/>
      </c>
      <c r="J2850" s="66" t="str">
        <f>IF(発注書!D2856="","",発注書!C2856)</f>
        <v/>
      </c>
      <c r="K2850" s="63"/>
      <c r="L2850" s="63"/>
      <c r="M2850" s="63"/>
      <c r="N2850" s="63"/>
    </row>
    <row r="2851" spans="1:14" x14ac:dyDescent="0.55000000000000004">
      <c r="A2851" s="49">
        <v>1425</v>
      </c>
      <c r="B2851" s="50">
        <v>1</v>
      </c>
      <c r="E2851" s="61" t="str">
        <f>IF(発注書!D2857="","",発注書!B2857)</f>
        <v/>
      </c>
      <c r="F2851" s="62" t="str">
        <f>IF(J2851="","",VLOOKUP(J2851,商品マスタ!$B:$D,2,FALSE))</f>
        <v/>
      </c>
      <c r="G2851" s="63" t="str">
        <f>IF(F2851="","",VLOOKUP(F2851,商品マスタ!$C:$D,2,FALSE))</f>
        <v/>
      </c>
      <c r="H2851" s="64" t="str">
        <f t="shared" si="44"/>
        <v/>
      </c>
      <c r="I2851" s="65" t="str">
        <f>IF(発注書!D2857="","",発注書!D2857)</f>
        <v/>
      </c>
      <c r="J2851" s="66" t="str">
        <f>IF(発注書!D2857="","",発注書!C2857)</f>
        <v/>
      </c>
      <c r="K2851" s="63"/>
      <c r="L2851" s="63"/>
      <c r="M2851" s="63"/>
      <c r="N2851" s="63"/>
    </row>
    <row r="2852" spans="1:14" x14ac:dyDescent="0.55000000000000004">
      <c r="B2852" s="50">
        <v>2</v>
      </c>
      <c r="E2852" s="61" t="str">
        <f>IF(発注書!D2858="","",発注書!B2858)</f>
        <v/>
      </c>
      <c r="F2852" s="62" t="str">
        <f>IF(J2852="","",VLOOKUP(J2852,商品マスタ!$B:$D,2,FALSE))</f>
        <v/>
      </c>
      <c r="G2852" s="63" t="str">
        <f>IF(F2852="","",VLOOKUP(F2852,商品マスタ!$C:$D,2,FALSE))</f>
        <v/>
      </c>
      <c r="H2852" s="64" t="str">
        <f t="shared" si="44"/>
        <v/>
      </c>
      <c r="I2852" s="65" t="str">
        <f>IF(発注書!D2858="","",発注書!D2858)</f>
        <v/>
      </c>
      <c r="J2852" s="66" t="str">
        <f>IF(発注書!D2858="","",発注書!C2858)</f>
        <v/>
      </c>
      <c r="K2852" s="63"/>
      <c r="L2852" s="63"/>
      <c r="M2852" s="63"/>
      <c r="N2852" s="63"/>
    </row>
    <row r="2853" spans="1:14" x14ac:dyDescent="0.55000000000000004">
      <c r="A2853" s="49">
        <v>1426</v>
      </c>
      <c r="B2853" s="50">
        <v>1</v>
      </c>
      <c r="E2853" s="61" t="str">
        <f>IF(発注書!D2859="","",発注書!B2859)</f>
        <v/>
      </c>
      <c r="F2853" s="62" t="str">
        <f>IF(J2853="","",VLOOKUP(J2853,商品マスタ!$B:$D,2,FALSE))</f>
        <v/>
      </c>
      <c r="G2853" s="63" t="str">
        <f>IF(F2853="","",VLOOKUP(F2853,商品マスタ!$C:$D,2,FALSE))</f>
        <v/>
      </c>
      <c r="H2853" s="64" t="str">
        <f t="shared" si="44"/>
        <v/>
      </c>
      <c r="I2853" s="65" t="str">
        <f>IF(発注書!D2859="","",発注書!D2859)</f>
        <v/>
      </c>
      <c r="J2853" s="66" t="str">
        <f>IF(発注書!D2859="","",発注書!C2859)</f>
        <v/>
      </c>
      <c r="K2853" s="63"/>
      <c r="L2853" s="63"/>
      <c r="M2853" s="63"/>
      <c r="N2853" s="63"/>
    </row>
    <row r="2854" spans="1:14" x14ac:dyDescent="0.55000000000000004">
      <c r="B2854" s="50">
        <v>2</v>
      </c>
      <c r="E2854" s="61" t="str">
        <f>IF(発注書!D2860="","",発注書!B2860)</f>
        <v/>
      </c>
      <c r="F2854" s="62" t="str">
        <f>IF(J2854="","",VLOOKUP(J2854,商品マスタ!$B:$D,2,FALSE))</f>
        <v/>
      </c>
      <c r="G2854" s="63" t="str">
        <f>IF(F2854="","",VLOOKUP(F2854,商品マスタ!$C:$D,2,FALSE))</f>
        <v/>
      </c>
      <c r="H2854" s="64" t="str">
        <f t="shared" si="44"/>
        <v/>
      </c>
      <c r="I2854" s="65" t="str">
        <f>IF(発注書!D2860="","",発注書!D2860)</f>
        <v/>
      </c>
      <c r="J2854" s="66" t="str">
        <f>IF(発注書!D2860="","",発注書!C2860)</f>
        <v/>
      </c>
      <c r="K2854" s="63"/>
      <c r="L2854" s="63"/>
      <c r="M2854" s="63"/>
      <c r="N2854" s="63"/>
    </row>
    <row r="2855" spans="1:14" x14ac:dyDescent="0.55000000000000004">
      <c r="A2855" s="49">
        <v>1427</v>
      </c>
      <c r="B2855" s="50">
        <v>1</v>
      </c>
      <c r="E2855" s="61" t="str">
        <f>IF(発注書!D2861="","",発注書!B2861)</f>
        <v/>
      </c>
      <c r="F2855" s="62" t="str">
        <f>IF(J2855="","",VLOOKUP(J2855,商品マスタ!$B:$D,2,FALSE))</f>
        <v/>
      </c>
      <c r="G2855" s="63" t="str">
        <f>IF(F2855="","",VLOOKUP(F2855,商品マスタ!$C:$D,2,FALSE))</f>
        <v/>
      </c>
      <c r="H2855" s="64" t="str">
        <f t="shared" si="44"/>
        <v/>
      </c>
      <c r="I2855" s="65" t="str">
        <f>IF(発注書!D2861="","",発注書!D2861)</f>
        <v/>
      </c>
      <c r="J2855" s="66" t="str">
        <f>IF(発注書!D2861="","",発注書!C2861)</f>
        <v/>
      </c>
      <c r="K2855" s="63"/>
      <c r="L2855" s="63"/>
      <c r="M2855" s="63"/>
      <c r="N2855" s="63"/>
    </row>
    <row r="2856" spans="1:14" x14ac:dyDescent="0.55000000000000004">
      <c r="B2856" s="50">
        <v>2</v>
      </c>
      <c r="E2856" s="61" t="str">
        <f>IF(発注書!D2862="","",発注書!B2862)</f>
        <v/>
      </c>
      <c r="F2856" s="62" t="str">
        <f>IF(J2856="","",VLOOKUP(J2856,商品マスタ!$B:$D,2,FALSE))</f>
        <v/>
      </c>
      <c r="G2856" s="63" t="str">
        <f>IF(F2856="","",VLOOKUP(F2856,商品マスタ!$C:$D,2,FALSE))</f>
        <v/>
      </c>
      <c r="H2856" s="64" t="str">
        <f t="shared" si="44"/>
        <v/>
      </c>
      <c r="I2856" s="65" t="str">
        <f>IF(発注書!D2862="","",発注書!D2862)</f>
        <v/>
      </c>
      <c r="J2856" s="66" t="str">
        <f>IF(発注書!D2862="","",発注書!C2862)</f>
        <v/>
      </c>
      <c r="K2856" s="63"/>
      <c r="L2856" s="63"/>
      <c r="M2856" s="63"/>
      <c r="N2856" s="63"/>
    </row>
    <row r="2857" spans="1:14" x14ac:dyDescent="0.55000000000000004">
      <c r="A2857" s="49">
        <v>1428</v>
      </c>
      <c r="B2857" s="50">
        <v>1</v>
      </c>
      <c r="E2857" s="61" t="str">
        <f>IF(発注書!D2863="","",発注書!B2863)</f>
        <v/>
      </c>
      <c r="F2857" s="62" t="str">
        <f>IF(J2857="","",VLOOKUP(J2857,商品マスタ!$B:$D,2,FALSE))</f>
        <v/>
      </c>
      <c r="G2857" s="63" t="str">
        <f>IF(F2857="","",VLOOKUP(F2857,商品マスタ!$C:$D,2,FALSE))</f>
        <v/>
      </c>
      <c r="H2857" s="64" t="str">
        <f t="shared" si="44"/>
        <v/>
      </c>
      <c r="I2857" s="65" t="str">
        <f>IF(発注書!D2863="","",発注書!D2863)</f>
        <v/>
      </c>
      <c r="J2857" s="66" t="str">
        <f>IF(発注書!D2863="","",発注書!C2863)</f>
        <v/>
      </c>
      <c r="K2857" s="63"/>
      <c r="L2857" s="63"/>
      <c r="M2857" s="63"/>
      <c r="N2857" s="63"/>
    </row>
    <row r="2858" spans="1:14" x14ac:dyDescent="0.55000000000000004">
      <c r="B2858" s="50">
        <v>2</v>
      </c>
      <c r="E2858" s="61" t="str">
        <f>IF(発注書!D2864="","",発注書!B2864)</f>
        <v/>
      </c>
      <c r="F2858" s="62" t="str">
        <f>IF(J2858="","",VLOOKUP(J2858,商品マスタ!$B:$D,2,FALSE))</f>
        <v/>
      </c>
      <c r="G2858" s="63" t="str">
        <f>IF(F2858="","",VLOOKUP(F2858,商品マスタ!$C:$D,2,FALSE))</f>
        <v/>
      </c>
      <c r="H2858" s="64" t="str">
        <f t="shared" si="44"/>
        <v/>
      </c>
      <c r="I2858" s="65" t="str">
        <f>IF(発注書!D2864="","",発注書!D2864)</f>
        <v/>
      </c>
      <c r="J2858" s="66" t="str">
        <f>IF(発注書!D2864="","",発注書!C2864)</f>
        <v/>
      </c>
      <c r="K2858" s="63"/>
      <c r="L2858" s="63"/>
      <c r="M2858" s="63"/>
      <c r="N2858" s="63"/>
    </row>
    <row r="2859" spans="1:14" x14ac:dyDescent="0.55000000000000004">
      <c r="A2859" s="49">
        <v>1429</v>
      </c>
      <c r="B2859" s="50">
        <v>1</v>
      </c>
      <c r="E2859" s="61" t="str">
        <f>IF(発注書!D2865="","",発注書!B2865)</f>
        <v/>
      </c>
      <c r="F2859" s="62" t="str">
        <f>IF(J2859="","",VLOOKUP(J2859,商品マスタ!$B:$D,2,FALSE))</f>
        <v/>
      </c>
      <c r="G2859" s="63" t="str">
        <f>IF(F2859="","",VLOOKUP(F2859,商品マスタ!$C:$D,2,FALSE))</f>
        <v/>
      </c>
      <c r="H2859" s="64" t="str">
        <f t="shared" si="44"/>
        <v/>
      </c>
      <c r="I2859" s="65" t="str">
        <f>IF(発注書!D2865="","",発注書!D2865)</f>
        <v/>
      </c>
      <c r="J2859" s="66" t="str">
        <f>IF(発注書!D2865="","",発注書!C2865)</f>
        <v/>
      </c>
      <c r="K2859" s="63"/>
      <c r="L2859" s="63"/>
      <c r="M2859" s="63"/>
      <c r="N2859" s="63"/>
    </row>
    <row r="2860" spans="1:14" x14ac:dyDescent="0.55000000000000004">
      <c r="B2860" s="50">
        <v>2</v>
      </c>
      <c r="E2860" s="61" t="str">
        <f>IF(発注書!D2866="","",発注書!B2866)</f>
        <v/>
      </c>
      <c r="F2860" s="62" t="str">
        <f>IF(J2860="","",VLOOKUP(J2860,商品マスタ!$B:$D,2,FALSE))</f>
        <v/>
      </c>
      <c r="G2860" s="63" t="str">
        <f>IF(F2860="","",VLOOKUP(F2860,商品マスタ!$C:$D,2,FALSE))</f>
        <v/>
      </c>
      <c r="H2860" s="64" t="str">
        <f t="shared" si="44"/>
        <v/>
      </c>
      <c r="I2860" s="65" t="str">
        <f>IF(発注書!D2866="","",発注書!D2866)</f>
        <v/>
      </c>
      <c r="J2860" s="66" t="str">
        <f>IF(発注書!D2866="","",発注書!C2866)</f>
        <v/>
      </c>
      <c r="K2860" s="63"/>
      <c r="L2860" s="63"/>
      <c r="M2860" s="63"/>
      <c r="N2860" s="63"/>
    </row>
    <row r="2861" spans="1:14" x14ac:dyDescent="0.55000000000000004">
      <c r="A2861" s="49">
        <v>1430</v>
      </c>
      <c r="B2861" s="50">
        <v>1</v>
      </c>
      <c r="E2861" s="61" t="str">
        <f>IF(発注書!D2867="","",発注書!B2867)</f>
        <v/>
      </c>
      <c r="F2861" s="62" t="str">
        <f>IF(J2861="","",VLOOKUP(J2861,商品マスタ!$B:$D,2,FALSE))</f>
        <v/>
      </c>
      <c r="G2861" s="63" t="str">
        <f>IF(F2861="","",VLOOKUP(F2861,商品マスタ!$C:$D,2,FALSE))</f>
        <v/>
      </c>
      <c r="H2861" s="64" t="str">
        <f t="shared" si="44"/>
        <v/>
      </c>
      <c r="I2861" s="65" t="str">
        <f>IF(発注書!D2867="","",発注書!D2867)</f>
        <v/>
      </c>
      <c r="J2861" s="66" t="str">
        <f>IF(発注書!D2867="","",発注書!C2867)</f>
        <v/>
      </c>
      <c r="K2861" s="63"/>
      <c r="L2861" s="63"/>
      <c r="M2861" s="63"/>
      <c r="N2861" s="63"/>
    </row>
    <row r="2862" spans="1:14" x14ac:dyDescent="0.55000000000000004">
      <c r="B2862" s="50">
        <v>2</v>
      </c>
      <c r="E2862" s="61" t="str">
        <f>IF(発注書!D2868="","",発注書!B2868)</f>
        <v/>
      </c>
      <c r="F2862" s="62" t="str">
        <f>IF(J2862="","",VLOOKUP(J2862,商品マスタ!$B:$D,2,FALSE))</f>
        <v/>
      </c>
      <c r="G2862" s="63" t="str">
        <f>IF(F2862="","",VLOOKUP(F2862,商品マスタ!$C:$D,2,FALSE))</f>
        <v/>
      </c>
      <c r="H2862" s="64" t="str">
        <f t="shared" si="44"/>
        <v/>
      </c>
      <c r="I2862" s="65" t="str">
        <f>IF(発注書!D2868="","",発注書!D2868)</f>
        <v/>
      </c>
      <c r="J2862" s="66" t="str">
        <f>IF(発注書!D2868="","",発注書!C2868)</f>
        <v/>
      </c>
      <c r="K2862" s="63"/>
      <c r="L2862" s="63"/>
      <c r="M2862" s="63"/>
      <c r="N2862" s="63"/>
    </row>
    <row r="2863" spans="1:14" x14ac:dyDescent="0.55000000000000004">
      <c r="A2863" s="49">
        <v>1431</v>
      </c>
      <c r="B2863" s="50">
        <v>1</v>
      </c>
      <c r="E2863" s="61" t="str">
        <f>IF(発注書!D2869="","",発注書!B2869)</f>
        <v/>
      </c>
      <c r="F2863" s="62" t="str">
        <f>IF(J2863="","",VLOOKUP(J2863,商品マスタ!$B:$D,2,FALSE))</f>
        <v/>
      </c>
      <c r="G2863" s="63" t="str">
        <f>IF(F2863="","",VLOOKUP(F2863,商品マスタ!$C:$D,2,FALSE))</f>
        <v/>
      </c>
      <c r="H2863" s="64" t="str">
        <f t="shared" si="44"/>
        <v/>
      </c>
      <c r="I2863" s="65" t="str">
        <f>IF(発注書!D2869="","",発注書!D2869)</f>
        <v/>
      </c>
      <c r="J2863" s="66" t="str">
        <f>IF(発注書!D2869="","",発注書!C2869)</f>
        <v/>
      </c>
      <c r="K2863" s="63"/>
      <c r="L2863" s="63"/>
      <c r="M2863" s="63"/>
      <c r="N2863" s="63"/>
    </row>
    <row r="2864" spans="1:14" x14ac:dyDescent="0.55000000000000004">
      <c r="B2864" s="50">
        <v>2</v>
      </c>
      <c r="E2864" s="61" t="str">
        <f>IF(発注書!D2870="","",発注書!B2870)</f>
        <v/>
      </c>
      <c r="F2864" s="62" t="str">
        <f>IF(J2864="","",VLOOKUP(J2864,商品マスタ!$B:$D,2,FALSE))</f>
        <v/>
      </c>
      <c r="G2864" s="63" t="str">
        <f>IF(F2864="","",VLOOKUP(F2864,商品マスタ!$C:$D,2,FALSE))</f>
        <v/>
      </c>
      <c r="H2864" s="64" t="str">
        <f t="shared" si="44"/>
        <v/>
      </c>
      <c r="I2864" s="65" t="str">
        <f>IF(発注書!D2870="","",発注書!D2870)</f>
        <v/>
      </c>
      <c r="J2864" s="66" t="str">
        <f>IF(発注書!D2870="","",発注書!C2870)</f>
        <v/>
      </c>
      <c r="K2864" s="63"/>
      <c r="L2864" s="63"/>
      <c r="M2864" s="63"/>
      <c r="N2864" s="63"/>
    </row>
    <row r="2865" spans="1:14" x14ac:dyDescent="0.55000000000000004">
      <c r="A2865" s="49">
        <v>1432</v>
      </c>
      <c r="B2865" s="50">
        <v>1</v>
      </c>
      <c r="E2865" s="61" t="str">
        <f>IF(発注書!D2871="","",発注書!B2871)</f>
        <v/>
      </c>
      <c r="F2865" s="62" t="str">
        <f>IF(J2865="","",VLOOKUP(J2865,商品マスタ!$B:$D,2,FALSE))</f>
        <v/>
      </c>
      <c r="G2865" s="63" t="str">
        <f>IF(F2865="","",VLOOKUP(F2865,商品マスタ!$C:$D,2,FALSE))</f>
        <v/>
      </c>
      <c r="H2865" s="64" t="str">
        <f t="shared" si="44"/>
        <v/>
      </c>
      <c r="I2865" s="65" t="str">
        <f>IF(発注書!D2871="","",発注書!D2871)</f>
        <v/>
      </c>
      <c r="J2865" s="66" t="str">
        <f>IF(発注書!D2871="","",発注書!C2871)</f>
        <v/>
      </c>
      <c r="K2865" s="63"/>
      <c r="L2865" s="63"/>
      <c r="M2865" s="63"/>
      <c r="N2865" s="63"/>
    </row>
    <row r="2866" spans="1:14" x14ac:dyDescent="0.55000000000000004">
      <c r="B2866" s="50">
        <v>2</v>
      </c>
      <c r="E2866" s="61" t="str">
        <f>IF(発注書!D2872="","",発注書!B2872)</f>
        <v/>
      </c>
      <c r="F2866" s="62" t="str">
        <f>IF(J2866="","",VLOOKUP(J2866,商品マスタ!$B:$D,2,FALSE))</f>
        <v/>
      </c>
      <c r="G2866" s="63" t="str">
        <f>IF(F2866="","",VLOOKUP(F2866,商品マスタ!$C:$D,2,FALSE))</f>
        <v/>
      </c>
      <c r="H2866" s="64" t="str">
        <f t="shared" si="44"/>
        <v/>
      </c>
      <c r="I2866" s="65" t="str">
        <f>IF(発注書!D2872="","",発注書!D2872)</f>
        <v/>
      </c>
      <c r="J2866" s="66" t="str">
        <f>IF(発注書!D2872="","",発注書!C2872)</f>
        <v/>
      </c>
      <c r="K2866" s="63"/>
      <c r="L2866" s="63"/>
      <c r="M2866" s="63"/>
      <c r="N2866" s="63"/>
    </row>
    <row r="2867" spans="1:14" x14ac:dyDescent="0.55000000000000004">
      <c r="A2867" s="49">
        <v>1433</v>
      </c>
      <c r="B2867" s="50">
        <v>1</v>
      </c>
      <c r="E2867" s="61" t="str">
        <f>IF(発注書!D2873="","",発注書!B2873)</f>
        <v/>
      </c>
      <c r="F2867" s="62" t="str">
        <f>IF(J2867="","",VLOOKUP(J2867,商品マスタ!$B:$D,2,FALSE))</f>
        <v/>
      </c>
      <c r="G2867" s="63" t="str">
        <f>IF(F2867="","",VLOOKUP(F2867,商品マスタ!$C:$D,2,FALSE))</f>
        <v/>
      </c>
      <c r="H2867" s="64" t="str">
        <f t="shared" si="44"/>
        <v/>
      </c>
      <c r="I2867" s="65" t="str">
        <f>IF(発注書!D2873="","",発注書!D2873)</f>
        <v/>
      </c>
      <c r="J2867" s="66" t="str">
        <f>IF(発注書!D2873="","",発注書!C2873)</f>
        <v/>
      </c>
      <c r="K2867" s="63"/>
      <c r="L2867" s="63"/>
      <c r="M2867" s="63"/>
      <c r="N2867" s="63"/>
    </row>
    <row r="2868" spans="1:14" x14ac:dyDescent="0.55000000000000004">
      <c r="B2868" s="50">
        <v>2</v>
      </c>
      <c r="E2868" s="61" t="str">
        <f>IF(発注書!D2874="","",発注書!B2874)</f>
        <v/>
      </c>
      <c r="F2868" s="62" t="str">
        <f>IF(J2868="","",VLOOKUP(J2868,商品マスタ!$B:$D,2,FALSE))</f>
        <v/>
      </c>
      <c r="G2868" s="63" t="str">
        <f>IF(F2868="","",VLOOKUP(F2868,商品マスタ!$C:$D,2,FALSE))</f>
        <v/>
      </c>
      <c r="H2868" s="64" t="str">
        <f t="shared" si="44"/>
        <v/>
      </c>
      <c r="I2868" s="65" t="str">
        <f>IF(発注書!D2874="","",発注書!D2874)</f>
        <v/>
      </c>
      <c r="J2868" s="66" t="str">
        <f>IF(発注書!D2874="","",発注書!C2874)</f>
        <v/>
      </c>
      <c r="K2868" s="63"/>
      <c r="L2868" s="63"/>
      <c r="M2868" s="63"/>
      <c r="N2868" s="63"/>
    </row>
    <row r="2869" spans="1:14" x14ac:dyDescent="0.55000000000000004">
      <c r="A2869" s="49">
        <v>1434</v>
      </c>
      <c r="B2869" s="50">
        <v>1</v>
      </c>
      <c r="E2869" s="61" t="str">
        <f>IF(発注書!D2875="","",発注書!B2875)</f>
        <v/>
      </c>
      <c r="F2869" s="62" t="str">
        <f>IF(J2869="","",VLOOKUP(J2869,商品マスタ!$B:$D,2,FALSE))</f>
        <v/>
      </c>
      <c r="G2869" s="63" t="str">
        <f>IF(F2869="","",VLOOKUP(F2869,商品マスタ!$C:$D,2,FALSE))</f>
        <v/>
      </c>
      <c r="H2869" s="64" t="str">
        <f t="shared" si="44"/>
        <v/>
      </c>
      <c r="I2869" s="65" t="str">
        <f>IF(発注書!D2875="","",発注書!D2875)</f>
        <v/>
      </c>
      <c r="J2869" s="66" t="str">
        <f>IF(発注書!D2875="","",発注書!C2875)</f>
        <v/>
      </c>
      <c r="K2869" s="63"/>
      <c r="L2869" s="63"/>
      <c r="M2869" s="63"/>
      <c r="N2869" s="63"/>
    </row>
    <row r="2870" spans="1:14" x14ac:dyDescent="0.55000000000000004">
      <c r="B2870" s="50">
        <v>2</v>
      </c>
      <c r="E2870" s="61" t="str">
        <f>IF(発注書!D2876="","",発注書!B2876)</f>
        <v/>
      </c>
      <c r="F2870" s="62" t="str">
        <f>IF(J2870="","",VLOOKUP(J2870,商品マスタ!$B:$D,2,FALSE))</f>
        <v/>
      </c>
      <c r="G2870" s="63" t="str">
        <f>IF(F2870="","",VLOOKUP(F2870,商品マスタ!$C:$D,2,FALSE))</f>
        <v/>
      </c>
      <c r="H2870" s="64" t="str">
        <f t="shared" si="44"/>
        <v/>
      </c>
      <c r="I2870" s="65" t="str">
        <f>IF(発注書!D2876="","",発注書!D2876)</f>
        <v/>
      </c>
      <c r="J2870" s="66" t="str">
        <f>IF(発注書!D2876="","",発注書!C2876)</f>
        <v/>
      </c>
      <c r="K2870" s="63"/>
      <c r="L2870" s="63"/>
      <c r="M2870" s="63"/>
      <c r="N2870" s="63"/>
    </row>
    <row r="2871" spans="1:14" x14ac:dyDescent="0.55000000000000004">
      <c r="A2871" s="49">
        <v>1435</v>
      </c>
      <c r="B2871" s="50">
        <v>1</v>
      </c>
      <c r="E2871" s="61" t="str">
        <f>IF(発注書!D2877="","",発注書!B2877)</f>
        <v/>
      </c>
      <c r="F2871" s="62" t="str">
        <f>IF(J2871="","",VLOOKUP(J2871,商品マスタ!$B:$D,2,FALSE))</f>
        <v/>
      </c>
      <c r="G2871" s="63" t="str">
        <f>IF(F2871="","",VLOOKUP(F2871,商品マスタ!$C:$D,2,FALSE))</f>
        <v/>
      </c>
      <c r="H2871" s="64" t="str">
        <f t="shared" si="44"/>
        <v/>
      </c>
      <c r="I2871" s="65" t="str">
        <f>IF(発注書!D2877="","",発注書!D2877)</f>
        <v/>
      </c>
      <c r="J2871" s="66" t="str">
        <f>IF(発注書!D2877="","",発注書!C2877)</f>
        <v/>
      </c>
      <c r="K2871" s="63"/>
      <c r="L2871" s="63"/>
      <c r="M2871" s="63"/>
      <c r="N2871" s="63"/>
    </row>
    <row r="2872" spans="1:14" x14ac:dyDescent="0.55000000000000004">
      <c r="B2872" s="50">
        <v>2</v>
      </c>
      <c r="E2872" s="61" t="str">
        <f>IF(発注書!D2878="","",発注書!B2878)</f>
        <v/>
      </c>
      <c r="F2872" s="62" t="str">
        <f>IF(J2872="","",VLOOKUP(J2872,商品マスタ!$B:$D,2,FALSE))</f>
        <v/>
      </c>
      <c r="G2872" s="63" t="str">
        <f>IF(F2872="","",VLOOKUP(F2872,商品マスタ!$C:$D,2,FALSE))</f>
        <v/>
      </c>
      <c r="H2872" s="64" t="str">
        <f t="shared" si="44"/>
        <v/>
      </c>
      <c r="I2872" s="65" t="str">
        <f>IF(発注書!D2878="","",発注書!D2878)</f>
        <v/>
      </c>
      <c r="J2872" s="66" t="str">
        <f>IF(発注書!D2878="","",発注書!C2878)</f>
        <v/>
      </c>
      <c r="K2872" s="63"/>
      <c r="L2872" s="63"/>
      <c r="M2872" s="63"/>
      <c r="N2872" s="63"/>
    </row>
    <row r="2873" spans="1:14" x14ac:dyDescent="0.55000000000000004">
      <c r="A2873" s="49">
        <v>1436</v>
      </c>
      <c r="B2873" s="50">
        <v>1</v>
      </c>
      <c r="E2873" s="61" t="str">
        <f>IF(発注書!D2879="","",発注書!B2879)</f>
        <v/>
      </c>
      <c r="F2873" s="62" t="str">
        <f>IF(J2873="","",VLOOKUP(J2873,商品マスタ!$B:$D,2,FALSE))</f>
        <v/>
      </c>
      <c r="G2873" s="63" t="str">
        <f>IF(F2873="","",VLOOKUP(F2873,商品マスタ!$C:$D,2,FALSE))</f>
        <v/>
      </c>
      <c r="H2873" s="64" t="str">
        <f t="shared" si="44"/>
        <v/>
      </c>
      <c r="I2873" s="65" t="str">
        <f>IF(発注書!D2879="","",発注書!D2879)</f>
        <v/>
      </c>
      <c r="J2873" s="66" t="str">
        <f>IF(発注書!D2879="","",発注書!C2879)</f>
        <v/>
      </c>
      <c r="K2873" s="63"/>
      <c r="L2873" s="63"/>
      <c r="M2873" s="63"/>
      <c r="N2873" s="63"/>
    </row>
    <row r="2874" spans="1:14" x14ac:dyDescent="0.55000000000000004">
      <c r="B2874" s="50">
        <v>2</v>
      </c>
      <c r="E2874" s="61" t="str">
        <f>IF(発注書!D2880="","",発注書!B2880)</f>
        <v/>
      </c>
      <c r="F2874" s="62" t="str">
        <f>IF(J2874="","",VLOOKUP(J2874,商品マスタ!$B:$D,2,FALSE))</f>
        <v/>
      </c>
      <c r="G2874" s="63" t="str">
        <f>IF(F2874="","",VLOOKUP(F2874,商品マスタ!$C:$D,2,FALSE))</f>
        <v/>
      </c>
      <c r="H2874" s="64" t="str">
        <f t="shared" si="44"/>
        <v/>
      </c>
      <c r="I2874" s="65" t="str">
        <f>IF(発注書!D2880="","",発注書!D2880)</f>
        <v/>
      </c>
      <c r="J2874" s="66" t="str">
        <f>IF(発注書!D2880="","",発注書!C2880)</f>
        <v/>
      </c>
      <c r="K2874" s="63"/>
      <c r="L2874" s="63"/>
      <c r="M2874" s="63"/>
      <c r="N2874" s="63"/>
    </row>
    <row r="2875" spans="1:14" x14ac:dyDescent="0.55000000000000004">
      <c r="A2875" s="49">
        <v>1437</v>
      </c>
      <c r="B2875" s="50">
        <v>1</v>
      </c>
      <c r="E2875" s="61" t="str">
        <f>IF(発注書!D2881="","",発注書!B2881)</f>
        <v/>
      </c>
      <c r="F2875" s="62" t="str">
        <f>IF(J2875="","",VLOOKUP(J2875,商品マスタ!$B:$D,2,FALSE))</f>
        <v/>
      </c>
      <c r="G2875" s="63" t="str">
        <f>IF(F2875="","",VLOOKUP(F2875,商品マスタ!$C:$D,2,FALSE))</f>
        <v/>
      </c>
      <c r="H2875" s="64" t="str">
        <f t="shared" si="44"/>
        <v/>
      </c>
      <c r="I2875" s="65" t="str">
        <f>IF(発注書!D2881="","",発注書!D2881)</f>
        <v/>
      </c>
      <c r="J2875" s="66" t="str">
        <f>IF(発注書!D2881="","",発注書!C2881)</f>
        <v/>
      </c>
      <c r="K2875" s="63"/>
      <c r="L2875" s="63"/>
      <c r="M2875" s="63"/>
      <c r="N2875" s="63"/>
    </row>
    <row r="2876" spans="1:14" x14ac:dyDescent="0.55000000000000004">
      <c r="B2876" s="50">
        <v>2</v>
      </c>
      <c r="E2876" s="61" t="str">
        <f>IF(発注書!D2882="","",発注書!B2882)</f>
        <v/>
      </c>
      <c r="F2876" s="62" t="str">
        <f>IF(J2876="","",VLOOKUP(J2876,商品マスタ!$B:$D,2,FALSE))</f>
        <v/>
      </c>
      <c r="G2876" s="63" t="str">
        <f>IF(F2876="","",VLOOKUP(F2876,商品マスタ!$C:$D,2,FALSE))</f>
        <v/>
      </c>
      <c r="H2876" s="64" t="str">
        <f t="shared" si="44"/>
        <v/>
      </c>
      <c r="I2876" s="65" t="str">
        <f>IF(発注書!D2882="","",発注書!D2882)</f>
        <v/>
      </c>
      <c r="J2876" s="66" t="str">
        <f>IF(発注書!D2882="","",発注書!C2882)</f>
        <v/>
      </c>
      <c r="K2876" s="63"/>
      <c r="L2876" s="63"/>
      <c r="M2876" s="63"/>
      <c r="N2876" s="63"/>
    </row>
    <row r="2877" spans="1:14" x14ac:dyDescent="0.55000000000000004">
      <c r="A2877" s="49">
        <v>1438</v>
      </c>
      <c r="B2877" s="50">
        <v>1</v>
      </c>
      <c r="E2877" s="61" t="str">
        <f>IF(発注書!D2883="","",発注書!B2883)</f>
        <v/>
      </c>
      <c r="F2877" s="62" t="str">
        <f>IF(J2877="","",VLOOKUP(J2877,商品マスタ!$B:$D,2,FALSE))</f>
        <v/>
      </c>
      <c r="G2877" s="63" t="str">
        <f>IF(F2877="","",VLOOKUP(F2877,商品マスタ!$C:$D,2,FALSE))</f>
        <v/>
      </c>
      <c r="H2877" s="64" t="str">
        <f t="shared" si="44"/>
        <v/>
      </c>
      <c r="I2877" s="65" t="str">
        <f>IF(発注書!D2883="","",発注書!D2883)</f>
        <v/>
      </c>
      <c r="J2877" s="66" t="str">
        <f>IF(発注書!D2883="","",発注書!C2883)</f>
        <v/>
      </c>
      <c r="K2877" s="63"/>
      <c r="L2877" s="63"/>
      <c r="M2877" s="63"/>
      <c r="N2877" s="63"/>
    </row>
    <row r="2878" spans="1:14" x14ac:dyDescent="0.55000000000000004">
      <c r="B2878" s="50">
        <v>2</v>
      </c>
      <c r="E2878" s="61" t="str">
        <f>IF(発注書!D2884="","",発注書!B2884)</f>
        <v/>
      </c>
      <c r="F2878" s="62" t="str">
        <f>IF(J2878="","",VLOOKUP(J2878,商品マスタ!$B:$D,2,FALSE))</f>
        <v/>
      </c>
      <c r="G2878" s="63" t="str">
        <f>IF(F2878="","",VLOOKUP(F2878,商品マスタ!$C:$D,2,FALSE))</f>
        <v/>
      </c>
      <c r="H2878" s="64" t="str">
        <f t="shared" si="44"/>
        <v/>
      </c>
      <c r="I2878" s="65" t="str">
        <f>IF(発注書!D2884="","",発注書!D2884)</f>
        <v/>
      </c>
      <c r="J2878" s="66" t="str">
        <f>IF(発注書!D2884="","",発注書!C2884)</f>
        <v/>
      </c>
      <c r="K2878" s="63"/>
      <c r="L2878" s="63"/>
      <c r="M2878" s="63"/>
      <c r="N2878" s="63"/>
    </row>
    <row r="2879" spans="1:14" x14ac:dyDescent="0.55000000000000004">
      <c r="A2879" s="49">
        <v>1439</v>
      </c>
      <c r="B2879" s="50">
        <v>1</v>
      </c>
      <c r="E2879" s="61" t="str">
        <f>IF(発注書!D2885="","",発注書!B2885)</f>
        <v/>
      </c>
      <c r="F2879" s="62" t="str">
        <f>IF(J2879="","",VLOOKUP(J2879,商品マスタ!$B:$D,2,FALSE))</f>
        <v/>
      </c>
      <c r="G2879" s="63" t="str">
        <f>IF(F2879="","",VLOOKUP(F2879,商品マスタ!$C:$D,2,FALSE))</f>
        <v/>
      </c>
      <c r="H2879" s="64" t="str">
        <f t="shared" si="44"/>
        <v/>
      </c>
      <c r="I2879" s="65" t="str">
        <f>IF(発注書!D2885="","",発注書!D2885)</f>
        <v/>
      </c>
      <c r="J2879" s="66" t="str">
        <f>IF(発注書!D2885="","",発注書!C2885)</f>
        <v/>
      </c>
      <c r="K2879" s="63"/>
      <c r="L2879" s="63"/>
      <c r="M2879" s="63"/>
      <c r="N2879" s="63"/>
    </row>
    <row r="2880" spans="1:14" x14ac:dyDescent="0.55000000000000004">
      <c r="B2880" s="50">
        <v>2</v>
      </c>
      <c r="E2880" s="61" t="str">
        <f>IF(発注書!D2886="","",発注書!B2886)</f>
        <v/>
      </c>
      <c r="F2880" s="62" t="str">
        <f>IF(J2880="","",VLOOKUP(J2880,商品マスタ!$B:$D,2,FALSE))</f>
        <v/>
      </c>
      <c r="G2880" s="63" t="str">
        <f>IF(F2880="","",VLOOKUP(F2880,商品マスタ!$C:$D,2,FALSE))</f>
        <v/>
      </c>
      <c r="H2880" s="64" t="str">
        <f t="shared" si="44"/>
        <v/>
      </c>
      <c r="I2880" s="65" t="str">
        <f>IF(発注書!D2886="","",発注書!D2886)</f>
        <v/>
      </c>
      <c r="J2880" s="66" t="str">
        <f>IF(発注書!D2886="","",発注書!C2886)</f>
        <v/>
      </c>
      <c r="K2880" s="63"/>
      <c r="L2880" s="63"/>
      <c r="M2880" s="63"/>
      <c r="N2880" s="63"/>
    </row>
    <row r="2881" spans="1:14" x14ac:dyDescent="0.55000000000000004">
      <c r="A2881" s="49">
        <v>1440</v>
      </c>
      <c r="B2881" s="50">
        <v>1</v>
      </c>
      <c r="E2881" s="61" t="str">
        <f>IF(発注書!D2887="","",発注書!B2887)</f>
        <v/>
      </c>
      <c r="F2881" s="62" t="str">
        <f>IF(J2881="","",VLOOKUP(J2881,商品マスタ!$B:$D,2,FALSE))</f>
        <v/>
      </c>
      <c r="G2881" s="63" t="str">
        <f>IF(F2881="","",VLOOKUP(F2881,商品マスタ!$C:$D,2,FALSE))</f>
        <v/>
      </c>
      <c r="H2881" s="64" t="str">
        <f t="shared" si="44"/>
        <v/>
      </c>
      <c r="I2881" s="65" t="str">
        <f>IF(発注書!D2887="","",発注書!D2887)</f>
        <v/>
      </c>
      <c r="J2881" s="66" t="str">
        <f>IF(発注書!D2887="","",発注書!C2887)</f>
        <v/>
      </c>
      <c r="K2881" s="63"/>
      <c r="L2881" s="63"/>
      <c r="M2881" s="63"/>
      <c r="N2881" s="63"/>
    </row>
    <row r="2882" spans="1:14" x14ac:dyDescent="0.55000000000000004">
      <c r="B2882" s="50">
        <v>2</v>
      </c>
      <c r="E2882" s="61" t="str">
        <f>IF(発注書!D2888="","",発注書!B2888)</f>
        <v/>
      </c>
      <c r="F2882" s="62" t="str">
        <f>IF(J2882="","",VLOOKUP(J2882,商品マスタ!$B:$D,2,FALSE))</f>
        <v/>
      </c>
      <c r="G2882" s="63" t="str">
        <f>IF(F2882="","",VLOOKUP(F2882,商品マスタ!$C:$D,2,FALSE))</f>
        <v/>
      </c>
      <c r="H2882" s="64" t="str">
        <f t="shared" si="44"/>
        <v/>
      </c>
      <c r="I2882" s="65" t="str">
        <f>IF(発注書!D2888="","",発注書!D2888)</f>
        <v/>
      </c>
      <c r="J2882" s="66" t="str">
        <f>IF(発注書!D2888="","",発注書!C2888)</f>
        <v/>
      </c>
      <c r="K2882" s="63"/>
      <c r="L2882" s="63"/>
      <c r="M2882" s="63"/>
      <c r="N2882" s="63"/>
    </row>
    <row r="2883" spans="1:14" x14ac:dyDescent="0.55000000000000004">
      <c r="A2883" s="49">
        <v>1441</v>
      </c>
      <c r="B2883" s="50">
        <v>1</v>
      </c>
      <c r="E2883" s="61" t="str">
        <f>IF(発注書!D2889="","",発注書!B2889)</f>
        <v/>
      </c>
      <c r="F2883" s="62" t="str">
        <f>IF(J2883="","",VLOOKUP(J2883,商品マスタ!$B:$D,2,FALSE))</f>
        <v/>
      </c>
      <c r="G2883" s="63" t="str">
        <f>IF(F2883="","",VLOOKUP(F2883,商品マスタ!$C:$D,2,FALSE))</f>
        <v/>
      </c>
      <c r="H2883" s="64" t="str">
        <f t="shared" si="44"/>
        <v/>
      </c>
      <c r="I2883" s="65" t="str">
        <f>IF(発注書!D2889="","",発注書!D2889)</f>
        <v/>
      </c>
      <c r="J2883" s="66" t="str">
        <f>IF(発注書!D2889="","",発注書!C2889)</f>
        <v/>
      </c>
      <c r="K2883" s="63"/>
      <c r="L2883" s="63"/>
      <c r="M2883" s="63"/>
      <c r="N2883" s="63"/>
    </row>
    <row r="2884" spans="1:14" x14ac:dyDescent="0.55000000000000004">
      <c r="B2884" s="50">
        <v>2</v>
      </c>
      <c r="E2884" s="61" t="str">
        <f>IF(発注書!D2890="","",発注書!B2890)</f>
        <v/>
      </c>
      <c r="F2884" s="62" t="str">
        <f>IF(J2884="","",VLOOKUP(J2884,商品マスタ!$B:$D,2,FALSE))</f>
        <v/>
      </c>
      <c r="G2884" s="63" t="str">
        <f>IF(F2884="","",VLOOKUP(F2884,商品マスタ!$C:$D,2,FALSE))</f>
        <v/>
      </c>
      <c r="H2884" s="64" t="str">
        <f t="shared" ref="H2884:H2947" si="45">IF(E2884="","",IF(E2884="",LEN(SUBSTITUTE(D2884," ","")),LEN(SUBSTITUTE(E2884," ",""))))</f>
        <v/>
      </c>
      <c r="I2884" s="65" t="str">
        <f>IF(発注書!D2890="","",発注書!D2890)</f>
        <v/>
      </c>
      <c r="J2884" s="66" t="str">
        <f>IF(発注書!D2890="","",発注書!C2890)</f>
        <v/>
      </c>
      <c r="K2884" s="63"/>
      <c r="L2884" s="63"/>
      <c r="M2884" s="63"/>
      <c r="N2884" s="63"/>
    </row>
    <row r="2885" spans="1:14" x14ac:dyDescent="0.55000000000000004">
      <c r="A2885" s="49">
        <v>1442</v>
      </c>
      <c r="B2885" s="50">
        <v>1</v>
      </c>
      <c r="E2885" s="61" t="str">
        <f>IF(発注書!D2891="","",発注書!B2891)</f>
        <v/>
      </c>
      <c r="F2885" s="62" t="str">
        <f>IF(J2885="","",VLOOKUP(J2885,商品マスタ!$B:$D,2,FALSE))</f>
        <v/>
      </c>
      <c r="G2885" s="63" t="str">
        <f>IF(F2885="","",VLOOKUP(F2885,商品マスタ!$C:$D,2,FALSE))</f>
        <v/>
      </c>
      <c r="H2885" s="64" t="str">
        <f t="shared" si="45"/>
        <v/>
      </c>
      <c r="I2885" s="65" t="str">
        <f>IF(発注書!D2891="","",発注書!D2891)</f>
        <v/>
      </c>
      <c r="J2885" s="66" t="str">
        <f>IF(発注書!D2891="","",発注書!C2891)</f>
        <v/>
      </c>
      <c r="K2885" s="63"/>
      <c r="L2885" s="63"/>
      <c r="M2885" s="63"/>
      <c r="N2885" s="63"/>
    </row>
    <row r="2886" spans="1:14" x14ac:dyDescent="0.55000000000000004">
      <c r="B2886" s="50">
        <v>2</v>
      </c>
      <c r="E2886" s="61" t="str">
        <f>IF(発注書!D2892="","",発注書!B2892)</f>
        <v/>
      </c>
      <c r="F2886" s="62" t="str">
        <f>IF(J2886="","",VLOOKUP(J2886,商品マスタ!$B:$D,2,FALSE))</f>
        <v/>
      </c>
      <c r="G2886" s="63" t="str">
        <f>IF(F2886="","",VLOOKUP(F2886,商品マスタ!$C:$D,2,FALSE))</f>
        <v/>
      </c>
      <c r="H2886" s="64" t="str">
        <f t="shared" si="45"/>
        <v/>
      </c>
      <c r="I2886" s="65" t="str">
        <f>IF(発注書!D2892="","",発注書!D2892)</f>
        <v/>
      </c>
      <c r="J2886" s="66" t="str">
        <f>IF(発注書!D2892="","",発注書!C2892)</f>
        <v/>
      </c>
      <c r="K2886" s="63"/>
      <c r="L2886" s="63"/>
      <c r="M2886" s="63"/>
      <c r="N2886" s="63"/>
    </row>
    <row r="2887" spans="1:14" x14ac:dyDescent="0.55000000000000004">
      <c r="A2887" s="49">
        <v>1443</v>
      </c>
      <c r="B2887" s="50">
        <v>1</v>
      </c>
      <c r="E2887" s="61" t="str">
        <f>IF(発注書!D2893="","",発注書!B2893)</f>
        <v/>
      </c>
      <c r="F2887" s="62" t="str">
        <f>IF(J2887="","",VLOOKUP(J2887,商品マスタ!$B:$D,2,FALSE))</f>
        <v/>
      </c>
      <c r="G2887" s="63" t="str">
        <f>IF(F2887="","",VLOOKUP(F2887,商品マスタ!$C:$D,2,FALSE))</f>
        <v/>
      </c>
      <c r="H2887" s="64" t="str">
        <f t="shared" si="45"/>
        <v/>
      </c>
      <c r="I2887" s="65" t="str">
        <f>IF(発注書!D2893="","",発注書!D2893)</f>
        <v/>
      </c>
      <c r="J2887" s="66" t="str">
        <f>IF(発注書!D2893="","",発注書!C2893)</f>
        <v/>
      </c>
      <c r="K2887" s="63"/>
      <c r="L2887" s="63"/>
      <c r="M2887" s="63"/>
      <c r="N2887" s="63"/>
    </row>
    <row r="2888" spans="1:14" x14ac:dyDescent="0.55000000000000004">
      <c r="B2888" s="50">
        <v>2</v>
      </c>
      <c r="E2888" s="61" t="str">
        <f>IF(発注書!D2894="","",発注書!B2894)</f>
        <v/>
      </c>
      <c r="F2888" s="62" t="str">
        <f>IF(J2888="","",VLOOKUP(J2888,商品マスタ!$B:$D,2,FALSE))</f>
        <v/>
      </c>
      <c r="G2888" s="63" t="str">
        <f>IF(F2888="","",VLOOKUP(F2888,商品マスタ!$C:$D,2,FALSE))</f>
        <v/>
      </c>
      <c r="H2888" s="64" t="str">
        <f t="shared" si="45"/>
        <v/>
      </c>
      <c r="I2888" s="65" t="str">
        <f>IF(発注書!D2894="","",発注書!D2894)</f>
        <v/>
      </c>
      <c r="J2888" s="66" t="str">
        <f>IF(発注書!D2894="","",発注書!C2894)</f>
        <v/>
      </c>
      <c r="K2888" s="63"/>
      <c r="L2888" s="63"/>
      <c r="M2888" s="63"/>
      <c r="N2888" s="63"/>
    </row>
    <row r="2889" spans="1:14" x14ac:dyDescent="0.55000000000000004">
      <c r="A2889" s="49">
        <v>1444</v>
      </c>
      <c r="B2889" s="50">
        <v>1</v>
      </c>
      <c r="E2889" s="61" t="str">
        <f>IF(発注書!D2895="","",発注書!B2895)</f>
        <v/>
      </c>
      <c r="F2889" s="62" t="str">
        <f>IF(J2889="","",VLOOKUP(J2889,商品マスタ!$B:$D,2,FALSE))</f>
        <v/>
      </c>
      <c r="G2889" s="63" t="str">
        <f>IF(F2889="","",VLOOKUP(F2889,商品マスタ!$C:$D,2,FALSE))</f>
        <v/>
      </c>
      <c r="H2889" s="64" t="str">
        <f t="shared" si="45"/>
        <v/>
      </c>
      <c r="I2889" s="65" t="str">
        <f>IF(発注書!D2895="","",発注書!D2895)</f>
        <v/>
      </c>
      <c r="J2889" s="66" t="str">
        <f>IF(発注書!D2895="","",発注書!C2895)</f>
        <v/>
      </c>
      <c r="K2889" s="63"/>
      <c r="L2889" s="63"/>
      <c r="M2889" s="63"/>
      <c r="N2889" s="63"/>
    </row>
    <row r="2890" spans="1:14" x14ac:dyDescent="0.55000000000000004">
      <c r="B2890" s="50">
        <v>2</v>
      </c>
      <c r="E2890" s="61" t="str">
        <f>IF(発注書!D2896="","",発注書!B2896)</f>
        <v/>
      </c>
      <c r="F2890" s="62" t="str">
        <f>IF(J2890="","",VLOOKUP(J2890,商品マスタ!$B:$D,2,FALSE))</f>
        <v/>
      </c>
      <c r="G2890" s="63" t="str">
        <f>IF(F2890="","",VLOOKUP(F2890,商品マスタ!$C:$D,2,FALSE))</f>
        <v/>
      </c>
      <c r="H2890" s="64" t="str">
        <f t="shared" si="45"/>
        <v/>
      </c>
      <c r="I2890" s="65" t="str">
        <f>IF(発注書!D2896="","",発注書!D2896)</f>
        <v/>
      </c>
      <c r="J2890" s="66" t="str">
        <f>IF(発注書!D2896="","",発注書!C2896)</f>
        <v/>
      </c>
      <c r="K2890" s="63"/>
      <c r="L2890" s="63"/>
      <c r="M2890" s="63"/>
      <c r="N2890" s="63"/>
    </row>
    <row r="2891" spans="1:14" x14ac:dyDescent="0.55000000000000004">
      <c r="A2891" s="49">
        <v>1445</v>
      </c>
      <c r="B2891" s="50">
        <v>1</v>
      </c>
      <c r="E2891" s="61" t="str">
        <f>IF(発注書!D2897="","",発注書!B2897)</f>
        <v/>
      </c>
      <c r="F2891" s="62" t="str">
        <f>IF(J2891="","",VLOOKUP(J2891,商品マスタ!$B:$D,2,FALSE))</f>
        <v/>
      </c>
      <c r="G2891" s="63" t="str">
        <f>IF(F2891="","",VLOOKUP(F2891,商品マスタ!$C:$D,2,FALSE))</f>
        <v/>
      </c>
      <c r="H2891" s="64" t="str">
        <f t="shared" si="45"/>
        <v/>
      </c>
      <c r="I2891" s="65" t="str">
        <f>IF(発注書!D2897="","",発注書!D2897)</f>
        <v/>
      </c>
      <c r="J2891" s="66" t="str">
        <f>IF(発注書!D2897="","",発注書!C2897)</f>
        <v/>
      </c>
      <c r="K2891" s="63"/>
      <c r="L2891" s="63"/>
      <c r="M2891" s="63"/>
      <c r="N2891" s="63"/>
    </row>
    <row r="2892" spans="1:14" x14ac:dyDescent="0.55000000000000004">
      <c r="B2892" s="50">
        <v>2</v>
      </c>
      <c r="E2892" s="61" t="str">
        <f>IF(発注書!D2898="","",発注書!B2898)</f>
        <v/>
      </c>
      <c r="F2892" s="62" t="str">
        <f>IF(J2892="","",VLOOKUP(J2892,商品マスタ!$B:$D,2,FALSE))</f>
        <v/>
      </c>
      <c r="G2892" s="63" t="str">
        <f>IF(F2892="","",VLOOKUP(F2892,商品マスタ!$C:$D,2,FALSE))</f>
        <v/>
      </c>
      <c r="H2892" s="64" t="str">
        <f t="shared" si="45"/>
        <v/>
      </c>
      <c r="I2892" s="65" t="str">
        <f>IF(発注書!D2898="","",発注書!D2898)</f>
        <v/>
      </c>
      <c r="J2892" s="66" t="str">
        <f>IF(発注書!D2898="","",発注書!C2898)</f>
        <v/>
      </c>
      <c r="K2892" s="63"/>
      <c r="L2892" s="63"/>
      <c r="M2892" s="63"/>
      <c r="N2892" s="63"/>
    </row>
    <row r="2893" spans="1:14" x14ac:dyDescent="0.55000000000000004">
      <c r="A2893" s="49">
        <v>1446</v>
      </c>
      <c r="B2893" s="50">
        <v>1</v>
      </c>
      <c r="E2893" s="61" t="str">
        <f>IF(発注書!D2899="","",発注書!B2899)</f>
        <v/>
      </c>
      <c r="F2893" s="62" t="str">
        <f>IF(J2893="","",VLOOKUP(J2893,商品マスタ!$B:$D,2,FALSE))</f>
        <v/>
      </c>
      <c r="G2893" s="63" t="str">
        <f>IF(F2893="","",VLOOKUP(F2893,商品マスタ!$C:$D,2,FALSE))</f>
        <v/>
      </c>
      <c r="H2893" s="64" t="str">
        <f t="shared" si="45"/>
        <v/>
      </c>
      <c r="I2893" s="65" t="str">
        <f>IF(発注書!D2899="","",発注書!D2899)</f>
        <v/>
      </c>
      <c r="J2893" s="66" t="str">
        <f>IF(発注書!D2899="","",発注書!C2899)</f>
        <v/>
      </c>
      <c r="K2893" s="63"/>
      <c r="L2893" s="63"/>
      <c r="M2893" s="63"/>
      <c r="N2893" s="63"/>
    </row>
    <row r="2894" spans="1:14" x14ac:dyDescent="0.55000000000000004">
      <c r="B2894" s="50">
        <v>2</v>
      </c>
      <c r="E2894" s="61" t="str">
        <f>IF(発注書!D2900="","",発注書!B2900)</f>
        <v/>
      </c>
      <c r="F2894" s="62" t="str">
        <f>IF(J2894="","",VLOOKUP(J2894,商品マスタ!$B:$D,2,FALSE))</f>
        <v/>
      </c>
      <c r="G2894" s="63" t="str">
        <f>IF(F2894="","",VLOOKUP(F2894,商品マスタ!$C:$D,2,FALSE))</f>
        <v/>
      </c>
      <c r="H2894" s="64" t="str">
        <f t="shared" si="45"/>
        <v/>
      </c>
      <c r="I2894" s="65" t="str">
        <f>IF(発注書!D2900="","",発注書!D2900)</f>
        <v/>
      </c>
      <c r="J2894" s="66" t="str">
        <f>IF(発注書!D2900="","",発注書!C2900)</f>
        <v/>
      </c>
      <c r="K2894" s="63"/>
      <c r="L2894" s="63"/>
      <c r="M2894" s="63"/>
      <c r="N2894" s="63"/>
    </row>
    <row r="2895" spans="1:14" x14ac:dyDescent="0.55000000000000004">
      <c r="A2895" s="49">
        <v>1447</v>
      </c>
      <c r="B2895" s="50">
        <v>1</v>
      </c>
      <c r="E2895" s="61" t="str">
        <f>IF(発注書!D2901="","",発注書!B2901)</f>
        <v/>
      </c>
      <c r="F2895" s="62" t="str">
        <f>IF(J2895="","",VLOOKUP(J2895,商品マスタ!$B:$D,2,FALSE))</f>
        <v/>
      </c>
      <c r="G2895" s="63" t="str">
        <f>IF(F2895="","",VLOOKUP(F2895,商品マスタ!$C:$D,2,FALSE))</f>
        <v/>
      </c>
      <c r="H2895" s="64" t="str">
        <f t="shared" si="45"/>
        <v/>
      </c>
      <c r="I2895" s="65" t="str">
        <f>IF(発注書!D2901="","",発注書!D2901)</f>
        <v/>
      </c>
      <c r="J2895" s="66" t="str">
        <f>IF(発注書!D2901="","",発注書!C2901)</f>
        <v/>
      </c>
      <c r="K2895" s="63"/>
      <c r="L2895" s="63"/>
      <c r="M2895" s="63"/>
      <c r="N2895" s="63"/>
    </row>
    <row r="2896" spans="1:14" x14ac:dyDescent="0.55000000000000004">
      <c r="B2896" s="50">
        <v>2</v>
      </c>
      <c r="E2896" s="61" t="str">
        <f>IF(発注書!D2902="","",発注書!B2902)</f>
        <v/>
      </c>
      <c r="F2896" s="62" t="str">
        <f>IF(J2896="","",VLOOKUP(J2896,商品マスタ!$B:$D,2,FALSE))</f>
        <v/>
      </c>
      <c r="G2896" s="63" t="str">
        <f>IF(F2896="","",VLOOKUP(F2896,商品マスタ!$C:$D,2,FALSE))</f>
        <v/>
      </c>
      <c r="H2896" s="64" t="str">
        <f t="shared" si="45"/>
        <v/>
      </c>
      <c r="I2896" s="65" t="str">
        <f>IF(発注書!D2902="","",発注書!D2902)</f>
        <v/>
      </c>
      <c r="J2896" s="66" t="str">
        <f>IF(発注書!D2902="","",発注書!C2902)</f>
        <v/>
      </c>
      <c r="K2896" s="63"/>
      <c r="L2896" s="63"/>
      <c r="M2896" s="63"/>
      <c r="N2896" s="63"/>
    </row>
    <row r="2897" spans="1:14" x14ac:dyDescent="0.55000000000000004">
      <c r="A2897" s="49">
        <v>1448</v>
      </c>
      <c r="B2897" s="50">
        <v>1</v>
      </c>
      <c r="E2897" s="61" t="str">
        <f>IF(発注書!D2903="","",発注書!B2903)</f>
        <v/>
      </c>
      <c r="F2897" s="62" t="str">
        <f>IF(J2897="","",VLOOKUP(J2897,商品マスタ!$B:$D,2,FALSE))</f>
        <v/>
      </c>
      <c r="G2897" s="63" t="str">
        <f>IF(F2897="","",VLOOKUP(F2897,商品マスタ!$C:$D,2,FALSE))</f>
        <v/>
      </c>
      <c r="H2897" s="64" t="str">
        <f t="shared" si="45"/>
        <v/>
      </c>
      <c r="I2897" s="65" t="str">
        <f>IF(発注書!D2903="","",発注書!D2903)</f>
        <v/>
      </c>
      <c r="J2897" s="66" t="str">
        <f>IF(発注書!D2903="","",発注書!C2903)</f>
        <v/>
      </c>
      <c r="K2897" s="63"/>
      <c r="L2897" s="63"/>
      <c r="M2897" s="63"/>
      <c r="N2897" s="63"/>
    </row>
    <row r="2898" spans="1:14" x14ac:dyDescent="0.55000000000000004">
      <c r="B2898" s="50">
        <v>2</v>
      </c>
      <c r="E2898" s="61" t="str">
        <f>IF(発注書!D2904="","",発注書!B2904)</f>
        <v/>
      </c>
      <c r="F2898" s="62" t="str">
        <f>IF(J2898="","",VLOOKUP(J2898,商品マスタ!$B:$D,2,FALSE))</f>
        <v/>
      </c>
      <c r="G2898" s="63" t="str">
        <f>IF(F2898="","",VLOOKUP(F2898,商品マスタ!$C:$D,2,FALSE))</f>
        <v/>
      </c>
      <c r="H2898" s="64" t="str">
        <f t="shared" si="45"/>
        <v/>
      </c>
      <c r="I2898" s="65" t="str">
        <f>IF(発注書!D2904="","",発注書!D2904)</f>
        <v/>
      </c>
      <c r="J2898" s="66" t="str">
        <f>IF(発注書!D2904="","",発注書!C2904)</f>
        <v/>
      </c>
      <c r="K2898" s="63"/>
      <c r="L2898" s="63"/>
      <c r="M2898" s="63"/>
      <c r="N2898" s="63"/>
    </row>
    <row r="2899" spans="1:14" x14ac:dyDescent="0.55000000000000004">
      <c r="A2899" s="49">
        <v>1449</v>
      </c>
      <c r="B2899" s="50">
        <v>1</v>
      </c>
      <c r="E2899" s="61" t="str">
        <f>IF(発注書!D2905="","",発注書!B2905)</f>
        <v/>
      </c>
      <c r="F2899" s="62" t="str">
        <f>IF(J2899="","",VLOOKUP(J2899,商品マスタ!$B:$D,2,FALSE))</f>
        <v/>
      </c>
      <c r="G2899" s="63" t="str">
        <f>IF(F2899="","",VLOOKUP(F2899,商品マスタ!$C:$D,2,FALSE))</f>
        <v/>
      </c>
      <c r="H2899" s="64" t="str">
        <f t="shared" si="45"/>
        <v/>
      </c>
      <c r="I2899" s="65" t="str">
        <f>IF(発注書!D2905="","",発注書!D2905)</f>
        <v/>
      </c>
      <c r="J2899" s="66" t="str">
        <f>IF(発注書!D2905="","",発注書!C2905)</f>
        <v/>
      </c>
      <c r="K2899" s="63"/>
      <c r="L2899" s="63"/>
      <c r="M2899" s="63"/>
      <c r="N2899" s="63"/>
    </row>
    <row r="2900" spans="1:14" x14ac:dyDescent="0.55000000000000004">
      <c r="B2900" s="50">
        <v>2</v>
      </c>
      <c r="E2900" s="61" t="str">
        <f>IF(発注書!D2906="","",発注書!B2906)</f>
        <v/>
      </c>
      <c r="F2900" s="62" t="str">
        <f>IF(J2900="","",VLOOKUP(J2900,商品マスタ!$B:$D,2,FALSE))</f>
        <v/>
      </c>
      <c r="G2900" s="63" t="str">
        <f>IF(F2900="","",VLOOKUP(F2900,商品マスタ!$C:$D,2,FALSE))</f>
        <v/>
      </c>
      <c r="H2900" s="64" t="str">
        <f t="shared" si="45"/>
        <v/>
      </c>
      <c r="I2900" s="65" t="str">
        <f>IF(発注書!D2906="","",発注書!D2906)</f>
        <v/>
      </c>
      <c r="J2900" s="66" t="str">
        <f>IF(発注書!D2906="","",発注書!C2906)</f>
        <v/>
      </c>
      <c r="K2900" s="63"/>
      <c r="L2900" s="63"/>
      <c r="M2900" s="63"/>
      <c r="N2900" s="63"/>
    </row>
    <row r="2901" spans="1:14" x14ac:dyDescent="0.55000000000000004">
      <c r="A2901" s="49">
        <v>1450</v>
      </c>
      <c r="B2901" s="50">
        <v>1</v>
      </c>
      <c r="E2901" s="61" t="str">
        <f>IF(発注書!D2907="","",発注書!B2907)</f>
        <v/>
      </c>
      <c r="F2901" s="62" t="str">
        <f>IF(J2901="","",VLOOKUP(J2901,商品マスタ!$B:$D,2,FALSE))</f>
        <v/>
      </c>
      <c r="G2901" s="63" t="str">
        <f>IF(F2901="","",VLOOKUP(F2901,商品マスタ!$C:$D,2,FALSE))</f>
        <v/>
      </c>
      <c r="H2901" s="64" t="str">
        <f t="shared" si="45"/>
        <v/>
      </c>
      <c r="I2901" s="65" t="str">
        <f>IF(発注書!D2907="","",発注書!D2907)</f>
        <v/>
      </c>
      <c r="J2901" s="66" t="str">
        <f>IF(発注書!D2907="","",発注書!C2907)</f>
        <v/>
      </c>
      <c r="K2901" s="63"/>
      <c r="L2901" s="63"/>
      <c r="M2901" s="63"/>
      <c r="N2901" s="63"/>
    </row>
    <row r="2902" spans="1:14" x14ac:dyDescent="0.55000000000000004">
      <c r="B2902" s="50">
        <v>2</v>
      </c>
      <c r="E2902" s="61" t="str">
        <f>IF(発注書!D2908="","",発注書!B2908)</f>
        <v/>
      </c>
      <c r="F2902" s="62" t="str">
        <f>IF(J2902="","",VLOOKUP(J2902,商品マスタ!$B:$D,2,FALSE))</f>
        <v/>
      </c>
      <c r="G2902" s="63" t="str">
        <f>IF(F2902="","",VLOOKUP(F2902,商品マスタ!$C:$D,2,FALSE))</f>
        <v/>
      </c>
      <c r="H2902" s="64" t="str">
        <f t="shared" si="45"/>
        <v/>
      </c>
      <c r="I2902" s="65" t="str">
        <f>IF(発注書!D2908="","",発注書!D2908)</f>
        <v/>
      </c>
      <c r="J2902" s="66" t="str">
        <f>IF(発注書!D2908="","",発注書!C2908)</f>
        <v/>
      </c>
      <c r="K2902" s="63"/>
      <c r="L2902" s="63"/>
      <c r="M2902" s="63"/>
      <c r="N2902" s="63"/>
    </row>
    <row r="2903" spans="1:14" x14ac:dyDescent="0.55000000000000004">
      <c r="A2903" s="49">
        <v>1451</v>
      </c>
      <c r="B2903" s="50">
        <v>1</v>
      </c>
      <c r="E2903" s="61" t="str">
        <f>IF(発注書!D2909="","",発注書!B2909)</f>
        <v/>
      </c>
      <c r="F2903" s="62" t="str">
        <f>IF(J2903="","",VLOOKUP(J2903,商品マスタ!$B:$D,2,FALSE))</f>
        <v/>
      </c>
      <c r="G2903" s="63" t="str">
        <f>IF(F2903="","",VLOOKUP(F2903,商品マスタ!$C:$D,2,FALSE))</f>
        <v/>
      </c>
      <c r="H2903" s="64" t="str">
        <f t="shared" si="45"/>
        <v/>
      </c>
      <c r="I2903" s="65" t="str">
        <f>IF(発注書!D2909="","",発注書!D2909)</f>
        <v/>
      </c>
      <c r="J2903" s="66" t="str">
        <f>IF(発注書!D2909="","",発注書!C2909)</f>
        <v/>
      </c>
      <c r="K2903" s="63"/>
      <c r="L2903" s="63"/>
      <c r="M2903" s="63"/>
      <c r="N2903" s="63"/>
    </row>
    <row r="2904" spans="1:14" x14ac:dyDescent="0.55000000000000004">
      <c r="B2904" s="50">
        <v>2</v>
      </c>
      <c r="E2904" s="61" t="str">
        <f>IF(発注書!D2910="","",発注書!B2910)</f>
        <v/>
      </c>
      <c r="F2904" s="62" t="str">
        <f>IF(J2904="","",VLOOKUP(J2904,商品マスタ!$B:$D,2,FALSE))</f>
        <v/>
      </c>
      <c r="G2904" s="63" t="str">
        <f>IF(F2904="","",VLOOKUP(F2904,商品マスタ!$C:$D,2,FALSE))</f>
        <v/>
      </c>
      <c r="H2904" s="64" t="str">
        <f t="shared" si="45"/>
        <v/>
      </c>
      <c r="I2904" s="65" t="str">
        <f>IF(発注書!D2910="","",発注書!D2910)</f>
        <v/>
      </c>
      <c r="J2904" s="66" t="str">
        <f>IF(発注書!D2910="","",発注書!C2910)</f>
        <v/>
      </c>
      <c r="K2904" s="63"/>
      <c r="L2904" s="63"/>
      <c r="M2904" s="63"/>
      <c r="N2904" s="63"/>
    </row>
    <row r="2905" spans="1:14" x14ac:dyDescent="0.55000000000000004">
      <c r="A2905" s="49">
        <v>1452</v>
      </c>
      <c r="B2905" s="50">
        <v>1</v>
      </c>
      <c r="E2905" s="61" t="str">
        <f>IF(発注書!D2911="","",発注書!B2911)</f>
        <v/>
      </c>
      <c r="F2905" s="62" t="str">
        <f>IF(J2905="","",VLOOKUP(J2905,商品マスタ!$B:$D,2,FALSE))</f>
        <v/>
      </c>
      <c r="G2905" s="63" t="str">
        <f>IF(F2905="","",VLOOKUP(F2905,商品マスタ!$C:$D,2,FALSE))</f>
        <v/>
      </c>
      <c r="H2905" s="64" t="str">
        <f t="shared" si="45"/>
        <v/>
      </c>
      <c r="I2905" s="65" t="str">
        <f>IF(発注書!D2911="","",発注書!D2911)</f>
        <v/>
      </c>
      <c r="J2905" s="66" t="str">
        <f>IF(発注書!D2911="","",発注書!C2911)</f>
        <v/>
      </c>
      <c r="K2905" s="63"/>
      <c r="L2905" s="63"/>
      <c r="M2905" s="63"/>
      <c r="N2905" s="63"/>
    </row>
    <row r="2906" spans="1:14" x14ac:dyDescent="0.55000000000000004">
      <c r="B2906" s="50">
        <v>2</v>
      </c>
      <c r="E2906" s="61" t="str">
        <f>IF(発注書!D2912="","",発注書!B2912)</f>
        <v/>
      </c>
      <c r="F2906" s="62" t="str">
        <f>IF(J2906="","",VLOOKUP(J2906,商品マスタ!$B:$D,2,FALSE))</f>
        <v/>
      </c>
      <c r="G2906" s="63" t="str">
        <f>IF(F2906="","",VLOOKUP(F2906,商品マスタ!$C:$D,2,FALSE))</f>
        <v/>
      </c>
      <c r="H2906" s="64" t="str">
        <f t="shared" si="45"/>
        <v/>
      </c>
      <c r="I2906" s="65" t="str">
        <f>IF(発注書!D2912="","",発注書!D2912)</f>
        <v/>
      </c>
      <c r="J2906" s="66" t="str">
        <f>IF(発注書!D2912="","",発注書!C2912)</f>
        <v/>
      </c>
      <c r="K2906" s="63"/>
      <c r="L2906" s="63"/>
      <c r="M2906" s="63"/>
      <c r="N2906" s="63"/>
    </row>
    <row r="2907" spans="1:14" x14ac:dyDescent="0.55000000000000004">
      <c r="A2907" s="49">
        <v>1453</v>
      </c>
      <c r="B2907" s="50">
        <v>1</v>
      </c>
      <c r="E2907" s="61" t="str">
        <f>IF(発注書!D2913="","",発注書!B2913)</f>
        <v/>
      </c>
      <c r="F2907" s="62" t="str">
        <f>IF(J2907="","",VLOOKUP(J2907,商品マスタ!$B:$D,2,FALSE))</f>
        <v/>
      </c>
      <c r="G2907" s="63" t="str">
        <f>IF(F2907="","",VLOOKUP(F2907,商品マスタ!$C:$D,2,FALSE))</f>
        <v/>
      </c>
      <c r="H2907" s="64" t="str">
        <f t="shared" si="45"/>
        <v/>
      </c>
      <c r="I2907" s="65" t="str">
        <f>IF(発注書!D2913="","",発注書!D2913)</f>
        <v/>
      </c>
      <c r="J2907" s="66" t="str">
        <f>IF(発注書!D2913="","",発注書!C2913)</f>
        <v/>
      </c>
      <c r="K2907" s="63"/>
      <c r="L2907" s="63"/>
      <c r="M2907" s="63"/>
      <c r="N2907" s="63"/>
    </row>
    <row r="2908" spans="1:14" x14ac:dyDescent="0.55000000000000004">
      <c r="B2908" s="50">
        <v>2</v>
      </c>
      <c r="E2908" s="61" t="str">
        <f>IF(発注書!D2914="","",発注書!B2914)</f>
        <v/>
      </c>
      <c r="F2908" s="62" t="str">
        <f>IF(J2908="","",VLOOKUP(J2908,商品マスタ!$B:$D,2,FALSE))</f>
        <v/>
      </c>
      <c r="G2908" s="63" t="str">
        <f>IF(F2908="","",VLOOKUP(F2908,商品マスタ!$C:$D,2,FALSE))</f>
        <v/>
      </c>
      <c r="H2908" s="64" t="str">
        <f t="shared" si="45"/>
        <v/>
      </c>
      <c r="I2908" s="65" t="str">
        <f>IF(発注書!D2914="","",発注書!D2914)</f>
        <v/>
      </c>
      <c r="J2908" s="66" t="str">
        <f>IF(発注書!D2914="","",発注書!C2914)</f>
        <v/>
      </c>
      <c r="K2908" s="63"/>
      <c r="L2908" s="63"/>
      <c r="M2908" s="63"/>
      <c r="N2908" s="63"/>
    </row>
    <row r="2909" spans="1:14" x14ac:dyDescent="0.55000000000000004">
      <c r="A2909" s="49">
        <v>1454</v>
      </c>
      <c r="B2909" s="50">
        <v>1</v>
      </c>
      <c r="E2909" s="61" t="str">
        <f>IF(発注書!D2915="","",発注書!B2915)</f>
        <v/>
      </c>
      <c r="F2909" s="62" t="str">
        <f>IF(J2909="","",VLOOKUP(J2909,商品マスタ!$B:$D,2,FALSE))</f>
        <v/>
      </c>
      <c r="G2909" s="63" t="str">
        <f>IF(F2909="","",VLOOKUP(F2909,商品マスタ!$C:$D,2,FALSE))</f>
        <v/>
      </c>
      <c r="H2909" s="64" t="str">
        <f t="shared" si="45"/>
        <v/>
      </c>
      <c r="I2909" s="65" t="str">
        <f>IF(発注書!D2915="","",発注書!D2915)</f>
        <v/>
      </c>
      <c r="J2909" s="66" t="str">
        <f>IF(発注書!D2915="","",発注書!C2915)</f>
        <v/>
      </c>
      <c r="K2909" s="63"/>
      <c r="L2909" s="63"/>
      <c r="M2909" s="63"/>
      <c r="N2909" s="63"/>
    </row>
    <row r="2910" spans="1:14" x14ac:dyDescent="0.55000000000000004">
      <c r="B2910" s="50">
        <v>2</v>
      </c>
      <c r="E2910" s="61" t="str">
        <f>IF(発注書!D2916="","",発注書!B2916)</f>
        <v/>
      </c>
      <c r="F2910" s="62" t="str">
        <f>IF(J2910="","",VLOOKUP(J2910,商品マスタ!$B:$D,2,FALSE))</f>
        <v/>
      </c>
      <c r="G2910" s="63" t="str">
        <f>IF(F2910="","",VLOOKUP(F2910,商品マスタ!$C:$D,2,FALSE))</f>
        <v/>
      </c>
      <c r="H2910" s="64" t="str">
        <f t="shared" si="45"/>
        <v/>
      </c>
      <c r="I2910" s="65" t="str">
        <f>IF(発注書!D2916="","",発注書!D2916)</f>
        <v/>
      </c>
      <c r="J2910" s="66" t="str">
        <f>IF(発注書!D2916="","",発注書!C2916)</f>
        <v/>
      </c>
      <c r="K2910" s="63"/>
      <c r="L2910" s="63"/>
      <c r="M2910" s="63"/>
      <c r="N2910" s="63"/>
    </row>
    <row r="2911" spans="1:14" x14ac:dyDescent="0.55000000000000004">
      <c r="A2911" s="49">
        <v>1455</v>
      </c>
      <c r="B2911" s="50">
        <v>1</v>
      </c>
      <c r="E2911" s="61" t="str">
        <f>IF(発注書!D2917="","",発注書!B2917)</f>
        <v/>
      </c>
      <c r="F2911" s="62" t="str">
        <f>IF(J2911="","",VLOOKUP(J2911,商品マスタ!$B:$D,2,FALSE))</f>
        <v/>
      </c>
      <c r="G2911" s="63" t="str">
        <f>IF(F2911="","",VLOOKUP(F2911,商品マスタ!$C:$D,2,FALSE))</f>
        <v/>
      </c>
      <c r="H2911" s="64" t="str">
        <f t="shared" si="45"/>
        <v/>
      </c>
      <c r="I2911" s="65" t="str">
        <f>IF(発注書!D2917="","",発注書!D2917)</f>
        <v/>
      </c>
      <c r="J2911" s="66" t="str">
        <f>IF(発注書!D2917="","",発注書!C2917)</f>
        <v/>
      </c>
      <c r="K2911" s="63"/>
      <c r="L2911" s="63"/>
      <c r="M2911" s="63"/>
      <c r="N2911" s="63"/>
    </row>
    <row r="2912" spans="1:14" x14ac:dyDescent="0.55000000000000004">
      <c r="B2912" s="50">
        <v>2</v>
      </c>
      <c r="E2912" s="61" t="str">
        <f>IF(発注書!D2918="","",発注書!B2918)</f>
        <v/>
      </c>
      <c r="F2912" s="62" t="str">
        <f>IF(J2912="","",VLOOKUP(J2912,商品マスタ!$B:$D,2,FALSE))</f>
        <v/>
      </c>
      <c r="G2912" s="63" t="str">
        <f>IF(F2912="","",VLOOKUP(F2912,商品マスタ!$C:$D,2,FALSE))</f>
        <v/>
      </c>
      <c r="H2912" s="64" t="str">
        <f t="shared" si="45"/>
        <v/>
      </c>
      <c r="I2912" s="65" t="str">
        <f>IF(発注書!D2918="","",発注書!D2918)</f>
        <v/>
      </c>
      <c r="J2912" s="66" t="str">
        <f>IF(発注書!D2918="","",発注書!C2918)</f>
        <v/>
      </c>
      <c r="K2912" s="63"/>
      <c r="L2912" s="63"/>
      <c r="M2912" s="63"/>
      <c r="N2912" s="63"/>
    </row>
    <row r="2913" spans="1:14" x14ac:dyDescent="0.55000000000000004">
      <c r="A2913" s="49">
        <v>1456</v>
      </c>
      <c r="B2913" s="50">
        <v>1</v>
      </c>
      <c r="E2913" s="61" t="str">
        <f>IF(発注書!D2919="","",発注書!B2919)</f>
        <v/>
      </c>
      <c r="F2913" s="62" t="str">
        <f>IF(J2913="","",VLOOKUP(J2913,商品マスタ!$B:$D,2,FALSE))</f>
        <v/>
      </c>
      <c r="G2913" s="63" t="str">
        <f>IF(F2913="","",VLOOKUP(F2913,商品マスタ!$C:$D,2,FALSE))</f>
        <v/>
      </c>
      <c r="H2913" s="64" t="str">
        <f t="shared" si="45"/>
        <v/>
      </c>
      <c r="I2913" s="65" t="str">
        <f>IF(発注書!D2919="","",発注書!D2919)</f>
        <v/>
      </c>
      <c r="J2913" s="66" t="str">
        <f>IF(発注書!D2919="","",発注書!C2919)</f>
        <v/>
      </c>
      <c r="K2913" s="63"/>
      <c r="L2913" s="63"/>
      <c r="M2913" s="63"/>
      <c r="N2913" s="63"/>
    </row>
    <row r="2914" spans="1:14" x14ac:dyDescent="0.55000000000000004">
      <c r="B2914" s="50">
        <v>2</v>
      </c>
      <c r="E2914" s="61" t="str">
        <f>IF(発注書!D2920="","",発注書!B2920)</f>
        <v/>
      </c>
      <c r="F2914" s="62" t="str">
        <f>IF(J2914="","",VLOOKUP(J2914,商品マスタ!$B:$D,2,FALSE))</f>
        <v/>
      </c>
      <c r="G2914" s="63" t="str">
        <f>IF(F2914="","",VLOOKUP(F2914,商品マスタ!$C:$D,2,FALSE))</f>
        <v/>
      </c>
      <c r="H2914" s="64" t="str">
        <f t="shared" si="45"/>
        <v/>
      </c>
      <c r="I2914" s="65" t="str">
        <f>IF(発注書!D2920="","",発注書!D2920)</f>
        <v/>
      </c>
      <c r="J2914" s="66" t="str">
        <f>IF(発注書!D2920="","",発注書!C2920)</f>
        <v/>
      </c>
      <c r="K2914" s="63"/>
      <c r="L2914" s="63"/>
      <c r="M2914" s="63"/>
      <c r="N2914" s="63"/>
    </row>
    <row r="2915" spans="1:14" x14ac:dyDescent="0.55000000000000004">
      <c r="A2915" s="49">
        <v>1457</v>
      </c>
      <c r="B2915" s="50">
        <v>1</v>
      </c>
      <c r="E2915" s="61" t="str">
        <f>IF(発注書!D2921="","",発注書!B2921)</f>
        <v/>
      </c>
      <c r="F2915" s="62" t="str">
        <f>IF(J2915="","",VLOOKUP(J2915,商品マスタ!$B:$D,2,FALSE))</f>
        <v/>
      </c>
      <c r="G2915" s="63" t="str">
        <f>IF(F2915="","",VLOOKUP(F2915,商品マスタ!$C:$D,2,FALSE))</f>
        <v/>
      </c>
      <c r="H2915" s="64" t="str">
        <f t="shared" si="45"/>
        <v/>
      </c>
      <c r="I2915" s="65" t="str">
        <f>IF(発注書!D2921="","",発注書!D2921)</f>
        <v/>
      </c>
      <c r="J2915" s="66" t="str">
        <f>IF(発注書!D2921="","",発注書!C2921)</f>
        <v/>
      </c>
      <c r="K2915" s="63"/>
      <c r="L2915" s="63"/>
      <c r="M2915" s="63"/>
      <c r="N2915" s="63"/>
    </row>
    <row r="2916" spans="1:14" x14ac:dyDescent="0.55000000000000004">
      <c r="B2916" s="50">
        <v>2</v>
      </c>
      <c r="E2916" s="61" t="str">
        <f>IF(発注書!D2922="","",発注書!B2922)</f>
        <v/>
      </c>
      <c r="F2916" s="62" t="str">
        <f>IF(J2916="","",VLOOKUP(J2916,商品マスタ!$B:$D,2,FALSE))</f>
        <v/>
      </c>
      <c r="G2916" s="63" t="str">
        <f>IF(F2916="","",VLOOKUP(F2916,商品マスタ!$C:$D,2,FALSE))</f>
        <v/>
      </c>
      <c r="H2916" s="64" t="str">
        <f t="shared" si="45"/>
        <v/>
      </c>
      <c r="I2916" s="65" t="str">
        <f>IF(発注書!D2922="","",発注書!D2922)</f>
        <v/>
      </c>
      <c r="J2916" s="66" t="str">
        <f>IF(発注書!D2922="","",発注書!C2922)</f>
        <v/>
      </c>
      <c r="K2916" s="63"/>
      <c r="L2916" s="63"/>
      <c r="M2916" s="63"/>
      <c r="N2916" s="63"/>
    </row>
    <row r="2917" spans="1:14" x14ac:dyDescent="0.55000000000000004">
      <c r="A2917" s="49">
        <v>1458</v>
      </c>
      <c r="B2917" s="50">
        <v>1</v>
      </c>
      <c r="E2917" s="61" t="str">
        <f>IF(発注書!D2923="","",発注書!B2923)</f>
        <v/>
      </c>
      <c r="F2917" s="62" t="str">
        <f>IF(J2917="","",VLOOKUP(J2917,商品マスタ!$B:$D,2,FALSE))</f>
        <v/>
      </c>
      <c r="G2917" s="63" t="str">
        <f>IF(F2917="","",VLOOKUP(F2917,商品マスタ!$C:$D,2,FALSE))</f>
        <v/>
      </c>
      <c r="H2917" s="64" t="str">
        <f t="shared" si="45"/>
        <v/>
      </c>
      <c r="I2917" s="65" t="str">
        <f>IF(発注書!D2923="","",発注書!D2923)</f>
        <v/>
      </c>
      <c r="J2917" s="66" t="str">
        <f>IF(発注書!D2923="","",発注書!C2923)</f>
        <v/>
      </c>
      <c r="K2917" s="63"/>
      <c r="L2917" s="63"/>
      <c r="M2917" s="63"/>
      <c r="N2917" s="63"/>
    </row>
    <row r="2918" spans="1:14" x14ac:dyDescent="0.55000000000000004">
      <c r="B2918" s="50">
        <v>2</v>
      </c>
      <c r="E2918" s="61" t="str">
        <f>IF(発注書!D2924="","",発注書!B2924)</f>
        <v/>
      </c>
      <c r="F2918" s="62" t="str">
        <f>IF(J2918="","",VLOOKUP(J2918,商品マスタ!$B:$D,2,FALSE))</f>
        <v/>
      </c>
      <c r="G2918" s="63" t="str">
        <f>IF(F2918="","",VLOOKUP(F2918,商品マスタ!$C:$D,2,FALSE))</f>
        <v/>
      </c>
      <c r="H2918" s="64" t="str">
        <f t="shared" si="45"/>
        <v/>
      </c>
      <c r="I2918" s="65" t="str">
        <f>IF(発注書!D2924="","",発注書!D2924)</f>
        <v/>
      </c>
      <c r="J2918" s="66" t="str">
        <f>IF(発注書!D2924="","",発注書!C2924)</f>
        <v/>
      </c>
      <c r="K2918" s="63"/>
      <c r="L2918" s="63"/>
      <c r="M2918" s="63"/>
      <c r="N2918" s="63"/>
    </row>
    <row r="2919" spans="1:14" x14ac:dyDescent="0.55000000000000004">
      <c r="A2919" s="49">
        <v>1459</v>
      </c>
      <c r="B2919" s="50">
        <v>1</v>
      </c>
      <c r="E2919" s="61" t="str">
        <f>IF(発注書!D2925="","",発注書!B2925)</f>
        <v/>
      </c>
      <c r="F2919" s="62" t="str">
        <f>IF(J2919="","",VLOOKUP(J2919,商品マスタ!$B:$D,2,FALSE))</f>
        <v/>
      </c>
      <c r="G2919" s="63" t="str">
        <f>IF(F2919="","",VLOOKUP(F2919,商品マスタ!$C:$D,2,FALSE))</f>
        <v/>
      </c>
      <c r="H2919" s="64" t="str">
        <f t="shared" si="45"/>
        <v/>
      </c>
      <c r="I2919" s="65" t="str">
        <f>IF(発注書!D2925="","",発注書!D2925)</f>
        <v/>
      </c>
      <c r="J2919" s="66" t="str">
        <f>IF(発注書!D2925="","",発注書!C2925)</f>
        <v/>
      </c>
      <c r="K2919" s="63"/>
      <c r="L2919" s="63"/>
      <c r="M2919" s="63"/>
      <c r="N2919" s="63"/>
    </row>
    <row r="2920" spans="1:14" x14ac:dyDescent="0.55000000000000004">
      <c r="B2920" s="50">
        <v>2</v>
      </c>
      <c r="E2920" s="61" t="str">
        <f>IF(発注書!D2926="","",発注書!B2926)</f>
        <v/>
      </c>
      <c r="F2920" s="62" t="str">
        <f>IF(J2920="","",VLOOKUP(J2920,商品マスタ!$B:$D,2,FALSE))</f>
        <v/>
      </c>
      <c r="G2920" s="63" t="str">
        <f>IF(F2920="","",VLOOKUP(F2920,商品マスタ!$C:$D,2,FALSE))</f>
        <v/>
      </c>
      <c r="H2920" s="64" t="str">
        <f t="shared" si="45"/>
        <v/>
      </c>
      <c r="I2920" s="65" t="str">
        <f>IF(発注書!D2926="","",発注書!D2926)</f>
        <v/>
      </c>
      <c r="J2920" s="66" t="str">
        <f>IF(発注書!D2926="","",発注書!C2926)</f>
        <v/>
      </c>
      <c r="K2920" s="63"/>
      <c r="L2920" s="63"/>
      <c r="M2920" s="63"/>
      <c r="N2920" s="63"/>
    </row>
    <row r="2921" spans="1:14" x14ac:dyDescent="0.55000000000000004">
      <c r="A2921" s="49">
        <v>1460</v>
      </c>
      <c r="B2921" s="50">
        <v>1</v>
      </c>
      <c r="E2921" s="61" t="str">
        <f>IF(発注書!D2927="","",発注書!B2927)</f>
        <v/>
      </c>
      <c r="F2921" s="62" t="str">
        <f>IF(J2921="","",VLOOKUP(J2921,商品マスタ!$B:$D,2,FALSE))</f>
        <v/>
      </c>
      <c r="G2921" s="63" t="str">
        <f>IF(F2921="","",VLOOKUP(F2921,商品マスタ!$C:$D,2,FALSE))</f>
        <v/>
      </c>
      <c r="H2921" s="64" t="str">
        <f t="shared" si="45"/>
        <v/>
      </c>
      <c r="I2921" s="65" t="str">
        <f>IF(発注書!D2927="","",発注書!D2927)</f>
        <v/>
      </c>
      <c r="J2921" s="66" t="str">
        <f>IF(発注書!D2927="","",発注書!C2927)</f>
        <v/>
      </c>
      <c r="K2921" s="63"/>
      <c r="L2921" s="63"/>
      <c r="M2921" s="63"/>
      <c r="N2921" s="63"/>
    </row>
    <row r="2922" spans="1:14" x14ac:dyDescent="0.55000000000000004">
      <c r="B2922" s="50">
        <v>2</v>
      </c>
      <c r="E2922" s="61" t="str">
        <f>IF(発注書!D2928="","",発注書!B2928)</f>
        <v/>
      </c>
      <c r="F2922" s="62" t="str">
        <f>IF(J2922="","",VLOOKUP(J2922,商品マスタ!$B:$D,2,FALSE))</f>
        <v/>
      </c>
      <c r="G2922" s="63" t="str">
        <f>IF(F2922="","",VLOOKUP(F2922,商品マスタ!$C:$D,2,FALSE))</f>
        <v/>
      </c>
      <c r="H2922" s="64" t="str">
        <f t="shared" si="45"/>
        <v/>
      </c>
      <c r="I2922" s="65" t="str">
        <f>IF(発注書!D2928="","",発注書!D2928)</f>
        <v/>
      </c>
      <c r="J2922" s="66" t="str">
        <f>IF(発注書!D2928="","",発注書!C2928)</f>
        <v/>
      </c>
      <c r="K2922" s="63"/>
      <c r="L2922" s="63"/>
      <c r="M2922" s="63"/>
      <c r="N2922" s="63"/>
    </row>
    <row r="2923" spans="1:14" x14ac:dyDescent="0.55000000000000004">
      <c r="A2923" s="49">
        <v>1461</v>
      </c>
      <c r="B2923" s="50">
        <v>1</v>
      </c>
      <c r="E2923" s="61" t="str">
        <f>IF(発注書!D2929="","",発注書!B2929)</f>
        <v/>
      </c>
      <c r="F2923" s="62" t="str">
        <f>IF(J2923="","",VLOOKUP(J2923,商品マスタ!$B:$D,2,FALSE))</f>
        <v/>
      </c>
      <c r="G2923" s="63" t="str">
        <f>IF(F2923="","",VLOOKUP(F2923,商品マスタ!$C:$D,2,FALSE))</f>
        <v/>
      </c>
      <c r="H2923" s="64" t="str">
        <f t="shared" si="45"/>
        <v/>
      </c>
      <c r="I2923" s="65" t="str">
        <f>IF(発注書!D2929="","",発注書!D2929)</f>
        <v/>
      </c>
      <c r="J2923" s="66" t="str">
        <f>IF(発注書!D2929="","",発注書!C2929)</f>
        <v/>
      </c>
      <c r="K2923" s="63"/>
      <c r="L2923" s="63"/>
      <c r="M2923" s="63"/>
      <c r="N2923" s="63"/>
    </row>
    <row r="2924" spans="1:14" x14ac:dyDescent="0.55000000000000004">
      <c r="B2924" s="50">
        <v>2</v>
      </c>
      <c r="E2924" s="61" t="str">
        <f>IF(発注書!D2930="","",発注書!B2930)</f>
        <v/>
      </c>
      <c r="F2924" s="62" t="str">
        <f>IF(J2924="","",VLOOKUP(J2924,商品マスタ!$B:$D,2,FALSE))</f>
        <v/>
      </c>
      <c r="G2924" s="63" t="str">
        <f>IF(F2924="","",VLOOKUP(F2924,商品マスタ!$C:$D,2,FALSE))</f>
        <v/>
      </c>
      <c r="H2924" s="64" t="str">
        <f t="shared" si="45"/>
        <v/>
      </c>
      <c r="I2924" s="65" t="str">
        <f>IF(発注書!D2930="","",発注書!D2930)</f>
        <v/>
      </c>
      <c r="J2924" s="66" t="str">
        <f>IF(発注書!D2930="","",発注書!C2930)</f>
        <v/>
      </c>
      <c r="K2924" s="63"/>
      <c r="L2924" s="63"/>
      <c r="M2924" s="63"/>
      <c r="N2924" s="63"/>
    </row>
    <row r="2925" spans="1:14" x14ac:dyDescent="0.55000000000000004">
      <c r="A2925" s="49">
        <v>1462</v>
      </c>
      <c r="B2925" s="50">
        <v>1</v>
      </c>
      <c r="E2925" s="61" t="str">
        <f>IF(発注書!D2931="","",発注書!B2931)</f>
        <v/>
      </c>
      <c r="F2925" s="62" t="str">
        <f>IF(J2925="","",VLOOKUP(J2925,商品マスタ!$B:$D,2,FALSE))</f>
        <v/>
      </c>
      <c r="G2925" s="63" t="str">
        <f>IF(F2925="","",VLOOKUP(F2925,商品マスタ!$C:$D,2,FALSE))</f>
        <v/>
      </c>
      <c r="H2925" s="64" t="str">
        <f t="shared" si="45"/>
        <v/>
      </c>
      <c r="I2925" s="65" t="str">
        <f>IF(発注書!D2931="","",発注書!D2931)</f>
        <v/>
      </c>
      <c r="J2925" s="66" t="str">
        <f>IF(発注書!D2931="","",発注書!C2931)</f>
        <v/>
      </c>
      <c r="K2925" s="63"/>
      <c r="L2925" s="63"/>
      <c r="M2925" s="63"/>
      <c r="N2925" s="63"/>
    </row>
    <row r="2926" spans="1:14" x14ac:dyDescent="0.55000000000000004">
      <c r="B2926" s="50">
        <v>2</v>
      </c>
      <c r="E2926" s="61" t="str">
        <f>IF(発注書!D2932="","",発注書!B2932)</f>
        <v/>
      </c>
      <c r="F2926" s="62" t="str">
        <f>IF(J2926="","",VLOOKUP(J2926,商品マスタ!$B:$D,2,FALSE))</f>
        <v/>
      </c>
      <c r="G2926" s="63" t="str">
        <f>IF(F2926="","",VLOOKUP(F2926,商品マスタ!$C:$D,2,FALSE))</f>
        <v/>
      </c>
      <c r="H2926" s="64" t="str">
        <f t="shared" si="45"/>
        <v/>
      </c>
      <c r="I2926" s="65" t="str">
        <f>IF(発注書!D2932="","",発注書!D2932)</f>
        <v/>
      </c>
      <c r="J2926" s="66" t="str">
        <f>IF(発注書!D2932="","",発注書!C2932)</f>
        <v/>
      </c>
      <c r="K2926" s="63"/>
      <c r="L2926" s="63"/>
      <c r="M2926" s="63"/>
      <c r="N2926" s="63"/>
    </row>
    <row r="2927" spans="1:14" x14ac:dyDescent="0.55000000000000004">
      <c r="A2927" s="49">
        <v>1463</v>
      </c>
      <c r="B2927" s="50">
        <v>1</v>
      </c>
      <c r="E2927" s="61" t="str">
        <f>IF(発注書!D2933="","",発注書!B2933)</f>
        <v/>
      </c>
      <c r="F2927" s="62" t="str">
        <f>IF(J2927="","",VLOOKUP(J2927,商品マスタ!$B:$D,2,FALSE))</f>
        <v/>
      </c>
      <c r="G2927" s="63" t="str">
        <f>IF(F2927="","",VLOOKUP(F2927,商品マスタ!$C:$D,2,FALSE))</f>
        <v/>
      </c>
      <c r="H2927" s="64" t="str">
        <f t="shared" si="45"/>
        <v/>
      </c>
      <c r="I2927" s="65" t="str">
        <f>IF(発注書!D2933="","",発注書!D2933)</f>
        <v/>
      </c>
      <c r="J2927" s="66" t="str">
        <f>IF(発注書!D2933="","",発注書!C2933)</f>
        <v/>
      </c>
      <c r="K2927" s="63"/>
      <c r="L2927" s="63"/>
      <c r="M2927" s="63"/>
      <c r="N2927" s="63"/>
    </row>
    <row r="2928" spans="1:14" x14ac:dyDescent="0.55000000000000004">
      <c r="B2928" s="50">
        <v>2</v>
      </c>
      <c r="E2928" s="61" t="str">
        <f>IF(発注書!D2934="","",発注書!B2934)</f>
        <v/>
      </c>
      <c r="F2928" s="62" t="str">
        <f>IF(J2928="","",VLOOKUP(J2928,商品マスタ!$B:$D,2,FALSE))</f>
        <v/>
      </c>
      <c r="G2928" s="63" t="str">
        <f>IF(F2928="","",VLOOKUP(F2928,商品マスタ!$C:$D,2,FALSE))</f>
        <v/>
      </c>
      <c r="H2928" s="64" t="str">
        <f t="shared" si="45"/>
        <v/>
      </c>
      <c r="I2928" s="65" t="str">
        <f>IF(発注書!D2934="","",発注書!D2934)</f>
        <v/>
      </c>
      <c r="J2928" s="66" t="str">
        <f>IF(発注書!D2934="","",発注書!C2934)</f>
        <v/>
      </c>
      <c r="K2928" s="63"/>
      <c r="L2928" s="63"/>
      <c r="M2928" s="63"/>
      <c r="N2928" s="63"/>
    </row>
    <row r="2929" spans="1:14" x14ac:dyDescent="0.55000000000000004">
      <c r="A2929" s="49">
        <v>1464</v>
      </c>
      <c r="B2929" s="50">
        <v>1</v>
      </c>
      <c r="E2929" s="61" t="str">
        <f>IF(発注書!D2935="","",発注書!B2935)</f>
        <v/>
      </c>
      <c r="F2929" s="62" t="str">
        <f>IF(J2929="","",VLOOKUP(J2929,商品マスタ!$B:$D,2,FALSE))</f>
        <v/>
      </c>
      <c r="G2929" s="63" t="str">
        <f>IF(F2929="","",VLOOKUP(F2929,商品マスタ!$C:$D,2,FALSE))</f>
        <v/>
      </c>
      <c r="H2929" s="64" t="str">
        <f t="shared" si="45"/>
        <v/>
      </c>
      <c r="I2929" s="65" t="str">
        <f>IF(発注書!D2935="","",発注書!D2935)</f>
        <v/>
      </c>
      <c r="J2929" s="66" t="str">
        <f>IF(発注書!D2935="","",発注書!C2935)</f>
        <v/>
      </c>
      <c r="K2929" s="63"/>
      <c r="L2929" s="63"/>
      <c r="M2929" s="63"/>
      <c r="N2929" s="63"/>
    </row>
    <row r="2930" spans="1:14" x14ac:dyDescent="0.55000000000000004">
      <c r="B2930" s="50">
        <v>2</v>
      </c>
      <c r="E2930" s="61" t="str">
        <f>IF(発注書!D2936="","",発注書!B2936)</f>
        <v/>
      </c>
      <c r="F2930" s="62" t="str">
        <f>IF(J2930="","",VLOOKUP(J2930,商品マスタ!$B:$D,2,FALSE))</f>
        <v/>
      </c>
      <c r="G2930" s="63" t="str">
        <f>IF(F2930="","",VLOOKUP(F2930,商品マスタ!$C:$D,2,FALSE))</f>
        <v/>
      </c>
      <c r="H2930" s="64" t="str">
        <f t="shared" si="45"/>
        <v/>
      </c>
      <c r="I2930" s="65" t="str">
        <f>IF(発注書!D2936="","",発注書!D2936)</f>
        <v/>
      </c>
      <c r="J2930" s="66" t="str">
        <f>IF(発注書!D2936="","",発注書!C2936)</f>
        <v/>
      </c>
      <c r="K2930" s="63"/>
      <c r="L2930" s="63"/>
      <c r="M2930" s="63"/>
      <c r="N2930" s="63"/>
    </row>
    <row r="2931" spans="1:14" x14ac:dyDescent="0.55000000000000004">
      <c r="A2931" s="49">
        <v>1465</v>
      </c>
      <c r="B2931" s="50">
        <v>1</v>
      </c>
      <c r="E2931" s="61" t="str">
        <f>IF(発注書!D2937="","",発注書!B2937)</f>
        <v/>
      </c>
      <c r="F2931" s="62" t="str">
        <f>IF(J2931="","",VLOOKUP(J2931,商品マスタ!$B:$D,2,FALSE))</f>
        <v/>
      </c>
      <c r="G2931" s="63" t="str">
        <f>IF(F2931="","",VLOOKUP(F2931,商品マスタ!$C:$D,2,FALSE))</f>
        <v/>
      </c>
      <c r="H2931" s="64" t="str">
        <f t="shared" si="45"/>
        <v/>
      </c>
      <c r="I2931" s="65" t="str">
        <f>IF(発注書!D2937="","",発注書!D2937)</f>
        <v/>
      </c>
      <c r="J2931" s="66" t="str">
        <f>IF(発注書!D2937="","",発注書!C2937)</f>
        <v/>
      </c>
      <c r="K2931" s="63"/>
      <c r="L2931" s="63"/>
      <c r="M2931" s="63"/>
      <c r="N2931" s="63"/>
    </row>
    <row r="2932" spans="1:14" x14ac:dyDescent="0.55000000000000004">
      <c r="B2932" s="50">
        <v>2</v>
      </c>
      <c r="E2932" s="61" t="str">
        <f>IF(発注書!D2938="","",発注書!B2938)</f>
        <v/>
      </c>
      <c r="F2932" s="62" t="str">
        <f>IF(J2932="","",VLOOKUP(J2932,商品マスタ!$B:$D,2,FALSE))</f>
        <v/>
      </c>
      <c r="G2932" s="63" t="str">
        <f>IF(F2932="","",VLOOKUP(F2932,商品マスタ!$C:$D,2,FALSE))</f>
        <v/>
      </c>
      <c r="H2932" s="64" t="str">
        <f t="shared" si="45"/>
        <v/>
      </c>
      <c r="I2932" s="65" t="str">
        <f>IF(発注書!D2938="","",発注書!D2938)</f>
        <v/>
      </c>
      <c r="J2932" s="66" t="str">
        <f>IF(発注書!D2938="","",発注書!C2938)</f>
        <v/>
      </c>
      <c r="K2932" s="63"/>
      <c r="L2932" s="63"/>
      <c r="M2932" s="63"/>
      <c r="N2932" s="63"/>
    </row>
    <row r="2933" spans="1:14" x14ac:dyDescent="0.55000000000000004">
      <c r="A2933" s="49">
        <v>1466</v>
      </c>
      <c r="B2933" s="50">
        <v>1</v>
      </c>
      <c r="E2933" s="61" t="str">
        <f>IF(発注書!D2939="","",発注書!B2939)</f>
        <v/>
      </c>
      <c r="F2933" s="62" t="str">
        <f>IF(J2933="","",VLOOKUP(J2933,商品マスタ!$B:$D,2,FALSE))</f>
        <v/>
      </c>
      <c r="G2933" s="63" t="str">
        <f>IF(F2933="","",VLOOKUP(F2933,商品マスタ!$C:$D,2,FALSE))</f>
        <v/>
      </c>
      <c r="H2933" s="64" t="str">
        <f t="shared" si="45"/>
        <v/>
      </c>
      <c r="I2933" s="65" t="str">
        <f>IF(発注書!D2939="","",発注書!D2939)</f>
        <v/>
      </c>
      <c r="J2933" s="66" t="str">
        <f>IF(発注書!D2939="","",発注書!C2939)</f>
        <v/>
      </c>
      <c r="K2933" s="63"/>
      <c r="L2933" s="63"/>
      <c r="M2933" s="63"/>
      <c r="N2933" s="63"/>
    </row>
    <row r="2934" spans="1:14" x14ac:dyDescent="0.55000000000000004">
      <c r="B2934" s="50">
        <v>2</v>
      </c>
      <c r="E2934" s="61" t="str">
        <f>IF(発注書!D2940="","",発注書!B2940)</f>
        <v/>
      </c>
      <c r="F2934" s="62" t="str">
        <f>IF(J2934="","",VLOOKUP(J2934,商品マスタ!$B:$D,2,FALSE))</f>
        <v/>
      </c>
      <c r="G2934" s="63" t="str">
        <f>IF(F2934="","",VLOOKUP(F2934,商品マスタ!$C:$D,2,FALSE))</f>
        <v/>
      </c>
      <c r="H2934" s="64" t="str">
        <f t="shared" si="45"/>
        <v/>
      </c>
      <c r="I2934" s="65" t="str">
        <f>IF(発注書!D2940="","",発注書!D2940)</f>
        <v/>
      </c>
      <c r="J2934" s="66" t="str">
        <f>IF(発注書!D2940="","",発注書!C2940)</f>
        <v/>
      </c>
      <c r="K2934" s="63"/>
      <c r="L2934" s="63"/>
      <c r="M2934" s="63"/>
      <c r="N2934" s="63"/>
    </row>
    <row r="2935" spans="1:14" x14ac:dyDescent="0.55000000000000004">
      <c r="A2935" s="49">
        <v>1467</v>
      </c>
      <c r="B2935" s="50">
        <v>1</v>
      </c>
      <c r="E2935" s="61" t="str">
        <f>IF(発注書!D2941="","",発注書!B2941)</f>
        <v/>
      </c>
      <c r="F2935" s="62" t="str">
        <f>IF(J2935="","",VLOOKUP(J2935,商品マスタ!$B:$D,2,FALSE))</f>
        <v/>
      </c>
      <c r="G2935" s="63" t="str">
        <f>IF(F2935="","",VLOOKUP(F2935,商品マスタ!$C:$D,2,FALSE))</f>
        <v/>
      </c>
      <c r="H2935" s="64" t="str">
        <f t="shared" si="45"/>
        <v/>
      </c>
      <c r="I2935" s="65" t="str">
        <f>IF(発注書!D2941="","",発注書!D2941)</f>
        <v/>
      </c>
      <c r="J2935" s="66" t="str">
        <f>IF(発注書!D2941="","",発注書!C2941)</f>
        <v/>
      </c>
      <c r="K2935" s="63"/>
      <c r="L2935" s="63"/>
      <c r="M2935" s="63"/>
      <c r="N2935" s="63"/>
    </row>
    <row r="2936" spans="1:14" x14ac:dyDescent="0.55000000000000004">
      <c r="B2936" s="50">
        <v>2</v>
      </c>
      <c r="E2936" s="61" t="str">
        <f>IF(発注書!D2942="","",発注書!B2942)</f>
        <v/>
      </c>
      <c r="F2936" s="62" t="str">
        <f>IF(J2936="","",VLOOKUP(J2936,商品マスタ!$B:$D,2,FALSE))</f>
        <v/>
      </c>
      <c r="G2936" s="63" t="str">
        <f>IF(F2936="","",VLOOKUP(F2936,商品マスタ!$C:$D,2,FALSE))</f>
        <v/>
      </c>
      <c r="H2936" s="64" t="str">
        <f t="shared" si="45"/>
        <v/>
      </c>
      <c r="I2936" s="65" t="str">
        <f>IF(発注書!D2942="","",発注書!D2942)</f>
        <v/>
      </c>
      <c r="J2936" s="66" t="str">
        <f>IF(発注書!D2942="","",発注書!C2942)</f>
        <v/>
      </c>
      <c r="K2936" s="63"/>
      <c r="L2936" s="63"/>
      <c r="M2936" s="63"/>
      <c r="N2936" s="63"/>
    </row>
    <row r="2937" spans="1:14" x14ac:dyDescent="0.55000000000000004">
      <c r="A2937" s="49">
        <v>1468</v>
      </c>
      <c r="B2937" s="50">
        <v>1</v>
      </c>
      <c r="E2937" s="61" t="str">
        <f>IF(発注書!D2943="","",発注書!B2943)</f>
        <v/>
      </c>
      <c r="F2937" s="62" t="str">
        <f>IF(J2937="","",VLOOKUP(J2937,商品マスタ!$B:$D,2,FALSE))</f>
        <v/>
      </c>
      <c r="G2937" s="63" t="str">
        <f>IF(F2937="","",VLOOKUP(F2937,商品マスタ!$C:$D,2,FALSE))</f>
        <v/>
      </c>
      <c r="H2937" s="64" t="str">
        <f t="shared" si="45"/>
        <v/>
      </c>
      <c r="I2937" s="65" t="str">
        <f>IF(発注書!D2943="","",発注書!D2943)</f>
        <v/>
      </c>
      <c r="J2937" s="66" t="str">
        <f>IF(発注書!D2943="","",発注書!C2943)</f>
        <v/>
      </c>
      <c r="K2937" s="63"/>
      <c r="L2937" s="63"/>
      <c r="M2937" s="63"/>
      <c r="N2937" s="63"/>
    </row>
    <row r="2938" spans="1:14" x14ac:dyDescent="0.55000000000000004">
      <c r="B2938" s="50">
        <v>2</v>
      </c>
      <c r="E2938" s="61" t="str">
        <f>IF(発注書!D2944="","",発注書!B2944)</f>
        <v/>
      </c>
      <c r="F2938" s="62" t="str">
        <f>IF(J2938="","",VLOOKUP(J2938,商品マスタ!$B:$D,2,FALSE))</f>
        <v/>
      </c>
      <c r="G2938" s="63" t="str">
        <f>IF(F2938="","",VLOOKUP(F2938,商品マスタ!$C:$D,2,FALSE))</f>
        <v/>
      </c>
      <c r="H2938" s="64" t="str">
        <f t="shared" si="45"/>
        <v/>
      </c>
      <c r="I2938" s="65" t="str">
        <f>IF(発注書!D2944="","",発注書!D2944)</f>
        <v/>
      </c>
      <c r="J2938" s="66" t="str">
        <f>IF(発注書!D2944="","",発注書!C2944)</f>
        <v/>
      </c>
      <c r="K2938" s="63"/>
      <c r="L2938" s="63"/>
      <c r="M2938" s="63"/>
      <c r="N2938" s="63"/>
    </row>
    <row r="2939" spans="1:14" x14ac:dyDescent="0.55000000000000004">
      <c r="A2939" s="49">
        <v>1469</v>
      </c>
      <c r="B2939" s="50">
        <v>1</v>
      </c>
      <c r="E2939" s="61" t="str">
        <f>IF(発注書!D2945="","",発注書!B2945)</f>
        <v/>
      </c>
      <c r="F2939" s="62" t="str">
        <f>IF(J2939="","",VLOOKUP(J2939,商品マスタ!$B:$D,2,FALSE))</f>
        <v/>
      </c>
      <c r="G2939" s="63" t="str">
        <f>IF(F2939="","",VLOOKUP(F2939,商品マスタ!$C:$D,2,FALSE))</f>
        <v/>
      </c>
      <c r="H2939" s="64" t="str">
        <f t="shared" si="45"/>
        <v/>
      </c>
      <c r="I2939" s="65" t="str">
        <f>IF(発注書!D2945="","",発注書!D2945)</f>
        <v/>
      </c>
      <c r="J2939" s="66" t="str">
        <f>IF(発注書!D2945="","",発注書!C2945)</f>
        <v/>
      </c>
      <c r="K2939" s="63"/>
      <c r="L2939" s="63"/>
      <c r="M2939" s="63"/>
      <c r="N2939" s="63"/>
    </row>
    <row r="2940" spans="1:14" x14ac:dyDescent="0.55000000000000004">
      <c r="B2940" s="50">
        <v>2</v>
      </c>
      <c r="E2940" s="61" t="str">
        <f>IF(発注書!D2946="","",発注書!B2946)</f>
        <v/>
      </c>
      <c r="F2940" s="62" t="str">
        <f>IF(J2940="","",VLOOKUP(J2940,商品マスタ!$B:$D,2,FALSE))</f>
        <v/>
      </c>
      <c r="G2940" s="63" t="str">
        <f>IF(F2940="","",VLOOKUP(F2940,商品マスタ!$C:$D,2,FALSE))</f>
        <v/>
      </c>
      <c r="H2940" s="64" t="str">
        <f t="shared" si="45"/>
        <v/>
      </c>
      <c r="I2940" s="65" t="str">
        <f>IF(発注書!D2946="","",発注書!D2946)</f>
        <v/>
      </c>
      <c r="J2940" s="66" t="str">
        <f>IF(発注書!D2946="","",発注書!C2946)</f>
        <v/>
      </c>
      <c r="K2940" s="63"/>
      <c r="L2940" s="63"/>
      <c r="M2940" s="63"/>
      <c r="N2940" s="63"/>
    </row>
    <row r="2941" spans="1:14" x14ac:dyDescent="0.55000000000000004">
      <c r="A2941" s="49">
        <v>1470</v>
      </c>
      <c r="B2941" s="50">
        <v>1</v>
      </c>
      <c r="E2941" s="61" t="str">
        <f>IF(発注書!D2947="","",発注書!B2947)</f>
        <v/>
      </c>
      <c r="F2941" s="62" t="str">
        <f>IF(J2941="","",VLOOKUP(J2941,商品マスタ!$B:$D,2,FALSE))</f>
        <v/>
      </c>
      <c r="G2941" s="63" t="str">
        <f>IF(F2941="","",VLOOKUP(F2941,商品マスタ!$C:$D,2,FALSE))</f>
        <v/>
      </c>
      <c r="H2941" s="64" t="str">
        <f t="shared" si="45"/>
        <v/>
      </c>
      <c r="I2941" s="65" t="str">
        <f>IF(発注書!D2947="","",発注書!D2947)</f>
        <v/>
      </c>
      <c r="J2941" s="66" t="str">
        <f>IF(発注書!D2947="","",発注書!C2947)</f>
        <v/>
      </c>
      <c r="K2941" s="63"/>
      <c r="L2941" s="63"/>
      <c r="M2941" s="63"/>
      <c r="N2941" s="63"/>
    </row>
    <row r="2942" spans="1:14" x14ac:dyDescent="0.55000000000000004">
      <c r="B2942" s="50">
        <v>2</v>
      </c>
      <c r="E2942" s="61" t="str">
        <f>IF(発注書!D2948="","",発注書!B2948)</f>
        <v/>
      </c>
      <c r="F2942" s="62" t="str">
        <f>IF(J2942="","",VLOOKUP(J2942,商品マスタ!$B:$D,2,FALSE))</f>
        <v/>
      </c>
      <c r="G2942" s="63" t="str">
        <f>IF(F2942="","",VLOOKUP(F2942,商品マスタ!$C:$D,2,FALSE))</f>
        <v/>
      </c>
      <c r="H2942" s="64" t="str">
        <f t="shared" si="45"/>
        <v/>
      </c>
      <c r="I2942" s="65" t="str">
        <f>IF(発注書!D2948="","",発注書!D2948)</f>
        <v/>
      </c>
      <c r="J2942" s="66" t="str">
        <f>IF(発注書!D2948="","",発注書!C2948)</f>
        <v/>
      </c>
      <c r="K2942" s="63"/>
      <c r="L2942" s="63"/>
      <c r="M2942" s="63"/>
      <c r="N2942" s="63"/>
    </row>
    <row r="2943" spans="1:14" x14ac:dyDescent="0.55000000000000004">
      <c r="A2943" s="49">
        <v>1471</v>
      </c>
      <c r="B2943" s="50">
        <v>1</v>
      </c>
      <c r="E2943" s="61" t="str">
        <f>IF(発注書!D2949="","",発注書!B2949)</f>
        <v/>
      </c>
      <c r="F2943" s="62" t="str">
        <f>IF(J2943="","",VLOOKUP(J2943,商品マスタ!$B:$D,2,FALSE))</f>
        <v/>
      </c>
      <c r="G2943" s="63" t="str">
        <f>IF(F2943="","",VLOOKUP(F2943,商品マスタ!$C:$D,2,FALSE))</f>
        <v/>
      </c>
      <c r="H2943" s="64" t="str">
        <f t="shared" si="45"/>
        <v/>
      </c>
      <c r="I2943" s="65" t="str">
        <f>IF(発注書!D2949="","",発注書!D2949)</f>
        <v/>
      </c>
      <c r="J2943" s="66" t="str">
        <f>IF(発注書!D2949="","",発注書!C2949)</f>
        <v/>
      </c>
      <c r="K2943" s="63"/>
      <c r="L2943" s="63"/>
      <c r="M2943" s="63"/>
      <c r="N2943" s="63"/>
    </row>
    <row r="2944" spans="1:14" x14ac:dyDescent="0.55000000000000004">
      <c r="B2944" s="50">
        <v>2</v>
      </c>
      <c r="E2944" s="61" t="str">
        <f>IF(発注書!D2950="","",発注書!B2950)</f>
        <v/>
      </c>
      <c r="F2944" s="62" t="str">
        <f>IF(J2944="","",VLOOKUP(J2944,商品マスタ!$B:$D,2,FALSE))</f>
        <v/>
      </c>
      <c r="G2944" s="63" t="str">
        <f>IF(F2944="","",VLOOKUP(F2944,商品マスタ!$C:$D,2,FALSE))</f>
        <v/>
      </c>
      <c r="H2944" s="64" t="str">
        <f t="shared" si="45"/>
        <v/>
      </c>
      <c r="I2944" s="65" t="str">
        <f>IF(発注書!D2950="","",発注書!D2950)</f>
        <v/>
      </c>
      <c r="J2944" s="66" t="str">
        <f>IF(発注書!D2950="","",発注書!C2950)</f>
        <v/>
      </c>
      <c r="K2944" s="63"/>
      <c r="L2944" s="63"/>
      <c r="M2944" s="63"/>
      <c r="N2944" s="63"/>
    </row>
    <row r="2945" spans="1:14" x14ac:dyDescent="0.55000000000000004">
      <c r="A2945" s="49">
        <v>1472</v>
      </c>
      <c r="B2945" s="50">
        <v>1</v>
      </c>
      <c r="E2945" s="61" t="str">
        <f>IF(発注書!D2951="","",発注書!B2951)</f>
        <v/>
      </c>
      <c r="F2945" s="62" t="str">
        <f>IF(J2945="","",VLOOKUP(J2945,商品マスタ!$B:$D,2,FALSE))</f>
        <v/>
      </c>
      <c r="G2945" s="63" t="str">
        <f>IF(F2945="","",VLOOKUP(F2945,商品マスタ!$C:$D,2,FALSE))</f>
        <v/>
      </c>
      <c r="H2945" s="64" t="str">
        <f t="shared" si="45"/>
        <v/>
      </c>
      <c r="I2945" s="65" t="str">
        <f>IF(発注書!D2951="","",発注書!D2951)</f>
        <v/>
      </c>
      <c r="J2945" s="66" t="str">
        <f>IF(発注書!D2951="","",発注書!C2951)</f>
        <v/>
      </c>
      <c r="K2945" s="63"/>
      <c r="L2945" s="63"/>
      <c r="M2945" s="63"/>
      <c r="N2945" s="63"/>
    </row>
    <row r="2946" spans="1:14" x14ac:dyDescent="0.55000000000000004">
      <c r="B2946" s="50">
        <v>2</v>
      </c>
      <c r="E2946" s="61" t="str">
        <f>IF(発注書!D2952="","",発注書!B2952)</f>
        <v/>
      </c>
      <c r="F2946" s="62" t="str">
        <f>IF(J2946="","",VLOOKUP(J2946,商品マスタ!$B:$D,2,FALSE))</f>
        <v/>
      </c>
      <c r="G2946" s="63" t="str">
        <f>IF(F2946="","",VLOOKUP(F2946,商品マスタ!$C:$D,2,FALSE))</f>
        <v/>
      </c>
      <c r="H2946" s="64" t="str">
        <f t="shared" si="45"/>
        <v/>
      </c>
      <c r="I2946" s="65" t="str">
        <f>IF(発注書!D2952="","",発注書!D2952)</f>
        <v/>
      </c>
      <c r="J2946" s="66" t="str">
        <f>IF(発注書!D2952="","",発注書!C2952)</f>
        <v/>
      </c>
      <c r="K2946" s="63"/>
      <c r="L2946" s="63"/>
      <c r="M2946" s="63"/>
      <c r="N2946" s="63"/>
    </row>
    <row r="2947" spans="1:14" x14ac:dyDescent="0.55000000000000004">
      <c r="A2947" s="49">
        <v>1473</v>
      </c>
      <c r="B2947" s="50">
        <v>1</v>
      </c>
      <c r="E2947" s="61" t="str">
        <f>IF(発注書!D2953="","",発注書!B2953)</f>
        <v/>
      </c>
      <c r="F2947" s="62" t="str">
        <f>IF(J2947="","",VLOOKUP(J2947,商品マスタ!$B:$D,2,FALSE))</f>
        <v/>
      </c>
      <c r="G2947" s="63" t="str">
        <f>IF(F2947="","",VLOOKUP(F2947,商品マスタ!$C:$D,2,FALSE))</f>
        <v/>
      </c>
      <c r="H2947" s="64" t="str">
        <f t="shared" si="45"/>
        <v/>
      </c>
      <c r="I2947" s="65" t="str">
        <f>IF(発注書!D2953="","",発注書!D2953)</f>
        <v/>
      </c>
      <c r="J2947" s="66" t="str">
        <f>IF(発注書!D2953="","",発注書!C2953)</f>
        <v/>
      </c>
      <c r="K2947" s="63"/>
      <c r="L2947" s="63"/>
      <c r="M2947" s="63"/>
      <c r="N2947" s="63"/>
    </row>
    <row r="2948" spans="1:14" x14ac:dyDescent="0.55000000000000004">
      <c r="B2948" s="50">
        <v>2</v>
      </c>
      <c r="E2948" s="61" t="str">
        <f>IF(発注書!D2954="","",発注書!B2954)</f>
        <v/>
      </c>
      <c r="F2948" s="62" t="str">
        <f>IF(J2948="","",VLOOKUP(J2948,商品マスタ!$B:$D,2,FALSE))</f>
        <v/>
      </c>
      <c r="G2948" s="63" t="str">
        <f>IF(F2948="","",VLOOKUP(F2948,商品マスタ!$C:$D,2,FALSE))</f>
        <v/>
      </c>
      <c r="H2948" s="64" t="str">
        <f t="shared" ref="H2948:H3011" si="46">IF(E2948="","",IF(E2948="",LEN(SUBSTITUTE(D2948," ","")),LEN(SUBSTITUTE(E2948," ",""))))</f>
        <v/>
      </c>
      <c r="I2948" s="65" t="str">
        <f>IF(発注書!D2954="","",発注書!D2954)</f>
        <v/>
      </c>
      <c r="J2948" s="66" t="str">
        <f>IF(発注書!D2954="","",発注書!C2954)</f>
        <v/>
      </c>
      <c r="K2948" s="63"/>
      <c r="L2948" s="63"/>
      <c r="M2948" s="63"/>
      <c r="N2948" s="63"/>
    </row>
    <row r="2949" spans="1:14" x14ac:dyDescent="0.55000000000000004">
      <c r="A2949" s="49">
        <v>1474</v>
      </c>
      <c r="B2949" s="50">
        <v>1</v>
      </c>
      <c r="E2949" s="61" t="str">
        <f>IF(発注書!D2955="","",発注書!B2955)</f>
        <v/>
      </c>
      <c r="F2949" s="62" t="str">
        <f>IF(J2949="","",VLOOKUP(J2949,商品マスタ!$B:$D,2,FALSE))</f>
        <v/>
      </c>
      <c r="G2949" s="63" t="str">
        <f>IF(F2949="","",VLOOKUP(F2949,商品マスタ!$C:$D,2,FALSE))</f>
        <v/>
      </c>
      <c r="H2949" s="64" t="str">
        <f t="shared" si="46"/>
        <v/>
      </c>
      <c r="I2949" s="65" t="str">
        <f>IF(発注書!D2955="","",発注書!D2955)</f>
        <v/>
      </c>
      <c r="J2949" s="66" t="str">
        <f>IF(発注書!D2955="","",発注書!C2955)</f>
        <v/>
      </c>
      <c r="K2949" s="63"/>
      <c r="L2949" s="63"/>
      <c r="M2949" s="63"/>
      <c r="N2949" s="63"/>
    </row>
    <row r="2950" spans="1:14" x14ac:dyDescent="0.55000000000000004">
      <c r="B2950" s="50">
        <v>2</v>
      </c>
      <c r="E2950" s="61" t="str">
        <f>IF(発注書!D2956="","",発注書!B2956)</f>
        <v/>
      </c>
      <c r="F2950" s="62" t="str">
        <f>IF(J2950="","",VLOOKUP(J2950,商品マスタ!$B:$D,2,FALSE))</f>
        <v/>
      </c>
      <c r="G2950" s="63" t="str">
        <f>IF(F2950="","",VLOOKUP(F2950,商品マスタ!$C:$D,2,FALSE))</f>
        <v/>
      </c>
      <c r="H2950" s="64" t="str">
        <f t="shared" si="46"/>
        <v/>
      </c>
      <c r="I2950" s="65" t="str">
        <f>IF(発注書!D2956="","",発注書!D2956)</f>
        <v/>
      </c>
      <c r="J2950" s="66" t="str">
        <f>IF(発注書!D2956="","",発注書!C2956)</f>
        <v/>
      </c>
      <c r="K2950" s="63"/>
      <c r="L2950" s="63"/>
      <c r="M2950" s="63"/>
      <c r="N2950" s="63"/>
    </row>
    <row r="2951" spans="1:14" x14ac:dyDescent="0.55000000000000004">
      <c r="A2951" s="49">
        <v>1475</v>
      </c>
      <c r="B2951" s="50">
        <v>1</v>
      </c>
      <c r="E2951" s="61" t="str">
        <f>IF(発注書!D2957="","",発注書!B2957)</f>
        <v/>
      </c>
      <c r="F2951" s="62" t="str">
        <f>IF(J2951="","",VLOOKUP(J2951,商品マスタ!$B:$D,2,FALSE))</f>
        <v/>
      </c>
      <c r="G2951" s="63" t="str">
        <f>IF(F2951="","",VLOOKUP(F2951,商品マスタ!$C:$D,2,FALSE))</f>
        <v/>
      </c>
      <c r="H2951" s="64" t="str">
        <f t="shared" si="46"/>
        <v/>
      </c>
      <c r="I2951" s="65" t="str">
        <f>IF(発注書!D2957="","",発注書!D2957)</f>
        <v/>
      </c>
      <c r="J2951" s="66" t="str">
        <f>IF(発注書!D2957="","",発注書!C2957)</f>
        <v/>
      </c>
      <c r="K2951" s="63"/>
      <c r="L2951" s="63"/>
      <c r="M2951" s="63"/>
      <c r="N2951" s="63"/>
    </row>
    <row r="2952" spans="1:14" x14ac:dyDescent="0.55000000000000004">
      <c r="B2952" s="50">
        <v>2</v>
      </c>
      <c r="E2952" s="61" t="str">
        <f>IF(発注書!D2958="","",発注書!B2958)</f>
        <v/>
      </c>
      <c r="F2952" s="62" t="str">
        <f>IF(J2952="","",VLOOKUP(J2952,商品マスタ!$B:$D,2,FALSE))</f>
        <v/>
      </c>
      <c r="G2952" s="63" t="str">
        <f>IF(F2952="","",VLOOKUP(F2952,商品マスタ!$C:$D,2,FALSE))</f>
        <v/>
      </c>
      <c r="H2952" s="64" t="str">
        <f t="shared" si="46"/>
        <v/>
      </c>
      <c r="I2952" s="65" t="str">
        <f>IF(発注書!D2958="","",発注書!D2958)</f>
        <v/>
      </c>
      <c r="J2952" s="66" t="str">
        <f>IF(発注書!D2958="","",発注書!C2958)</f>
        <v/>
      </c>
      <c r="K2952" s="63"/>
      <c r="L2952" s="63"/>
      <c r="M2952" s="63"/>
      <c r="N2952" s="63"/>
    </row>
    <row r="2953" spans="1:14" x14ac:dyDescent="0.55000000000000004">
      <c r="A2953" s="49">
        <v>1476</v>
      </c>
      <c r="B2953" s="50">
        <v>1</v>
      </c>
      <c r="E2953" s="61" t="str">
        <f>IF(発注書!D2959="","",発注書!B2959)</f>
        <v/>
      </c>
      <c r="F2953" s="62" t="str">
        <f>IF(J2953="","",VLOOKUP(J2953,商品マスタ!$B:$D,2,FALSE))</f>
        <v/>
      </c>
      <c r="G2953" s="63" t="str">
        <f>IF(F2953="","",VLOOKUP(F2953,商品マスタ!$C:$D,2,FALSE))</f>
        <v/>
      </c>
      <c r="H2953" s="64" t="str">
        <f t="shared" si="46"/>
        <v/>
      </c>
      <c r="I2953" s="65" t="str">
        <f>IF(発注書!D2959="","",発注書!D2959)</f>
        <v/>
      </c>
      <c r="J2953" s="66" t="str">
        <f>IF(発注書!D2959="","",発注書!C2959)</f>
        <v/>
      </c>
      <c r="K2953" s="63"/>
      <c r="L2953" s="63"/>
      <c r="M2953" s="63"/>
      <c r="N2953" s="63"/>
    </row>
    <row r="2954" spans="1:14" x14ac:dyDescent="0.55000000000000004">
      <c r="B2954" s="50">
        <v>2</v>
      </c>
      <c r="E2954" s="61" t="str">
        <f>IF(発注書!D2960="","",発注書!B2960)</f>
        <v/>
      </c>
      <c r="F2954" s="62" t="str">
        <f>IF(J2954="","",VLOOKUP(J2954,商品マスタ!$B:$D,2,FALSE))</f>
        <v/>
      </c>
      <c r="G2954" s="63" t="str">
        <f>IF(F2954="","",VLOOKUP(F2954,商品マスタ!$C:$D,2,FALSE))</f>
        <v/>
      </c>
      <c r="H2954" s="64" t="str">
        <f t="shared" si="46"/>
        <v/>
      </c>
      <c r="I2954" s="65" t="str">
        <f>IF(発注書!D2960="","",発注書!D2960)</f>
        <v/>
      </c>
      <c r="J2954" s="66" t="str">
        <f>IF(発注書!D2960="","",発注書!C2960)</f>
        <v/>
      </c>
      <c r="K2954" s="63"/>
      <c r="L2954" s="63"/>
      <c r="M2954" s="63"/>
      <c r="N2954" s="63"/>
    </row>
    <row r="2955" spans="1:14" x14ac:dyDescent="0.55000000000000004">
      <c r="A2955" s="49">
        <v>1477</v>
      </c>
      <c r="B2955" s="50">
        <v>1</v>
      </c>
      <c r="E2955" s="61" t="str">
        <f>IF(発注書!D2961="","",発注書!B2961)</f>
        <v/>
      </c>
      <c r="F2955" s="62" t="str">
        <f>IF(J2955="","",VLOOKUP(J2955,商品マスタ!$B:$D,2,FALSE))</f>
        <v/>
      </c>
      <c r="G2955" s="63" t="str">
        <f>IF(F2955="","",VLOOKUP(F2955,商品マスタ!$C:$D,2,FALSE))</f>
        <v/>
      </c>
      <c r="H2955" s="64" t="str">
        <f t="shared" si="46"/>
        <v/>
      </c>
      <c r="I2955" s="65" t="str">
        <f>IF(発注書!D2961="","",発注書!D2961)</f>
        <v/>
      </c>
      <c r="J2955" s="66" t="str">
        <f>IF(発注書!D2961="","",発注書!C2961)</f>
        <v/>
      </c>
      <c r="K2955" s="63"/>
      <c r="L2955" s="63"/>
      <c r="M2955" s="63"/>
      <c r="N2955" s="63"/>
    </row>
    <row r="2956" spans="1:14" x14ac:dyDescent="0.55000000000000004">
      <c r="B2956" s="50">
        <v>2</v>
      </c>
      <c r="E2956" s="61" t="str">
        <f>IF(発注書!D2962="","",発注書!B2962)</f>
        <v/>
      </c>
      <c r="F2956" s="62" t="str">
        <f>IF(J2956="","",VLOOKUP(J2956,商品マスタ!$B:$D,2,FALSE))</f>
        <v/>
      </c>
      <c r="G2956" s="63" t="str">
        <f>IF(F2956="","",VLOOKUP(F2956,商品マスタ!$C:$D,2,FALSE))</f>
        <v/>
      </c>
      <c r="H2956" s="64" t="str">
        <f t="shared" si="46"/>
        <v/>
      </c>
      <c r="I2956" s="65" t="str">
        <f>IF(発注書!D2962="","",発注書!D2962)</f>
        <v/>
      </c>
      <c r="J2956" s="66" t="str">
        <f>IF(発注書!D2962="","",発注書!C2962)</f>
        <v/>
      </c>
      <c r="K2956" s="63"/>
      <c r="L2956" s="63"/>
      <c r="M2956" s="63"/>
      <c r="N2956" s="63"/>
    </row>
    <row r="2957" spans="1:14" x14ac:dyDescent="0.55000000000000004">
      <c r="A2957" s="49">
        <v>1478</v>
      </c>
      <c r="B2957" s="50">
        <v>1</v>
      </c>
      <c r="E2957" s="61" t="str">
        <f>IF(発注書!D2963="","",発注書!B2963)</f>
        <v/>
      </c>
      <c r="F2957" s="62" t="str">
        <f>IF(J2957="","",VLOOKUP(J2957,商品マスタ!$B:$D,2,FALSE))</f>
        <v/>
      </c>
      <c r="G2957" s="63" t="str">
        <f>IF(F2957="","",VLOOKUP(F2957,商品マスタ!$C:$D,2,FALSE))</f>
        <v/>
      </c>
      <c r="H2957" s="64" t="str">
        <f t="shared" si="46"/>
        <v/>
      </c>
      <c r="I2957" s="65" t="str">
        <f>IF(発注書!D2963="","",発注書!D2963)</f>
        <v/>
      </c>
      <c r="J2957" s="66" t="str">
        <f>IF(発注書!D2963="","",発注書!C2963)</f>
        <v/>
      </c>
      <c r="K2957" s="63"/>
      <c r="L2957" s="63"/>
      <c r="M2957" s="63"/>
      <c r="N2957" s="63"/>
    </row>
    <row r="2958" spans="1:14" x14ac:dyDescent="0.55000000000000004">
      <c r="B2958" s="50">
        <v>2</v>
      </c>
      <c r="E2958" s="61" t="str">
        <f>IF(発注書!D2964="","",発注書!B2964)</f>
        <v/>
      </c>
      <c r="F2958" s="62" t="str">
        <f>IF(J2958="","",VLOOKUP(J2958,商品マスタ!$B:$D,2,FALSE))</f>
        <v/>
      </c>
      <c r="G2958" s="63" t="str">
        <f>IF(F2958="","",VLOOKUP(F2958,商品マスタ!$C:$D,2,FALSE))</f>
        <v/>
      </c>
      <c r="H2958" s="64" t="str">
        <f t="shared" si="46"/>
        <v/>
      </c>
      <c r="I2958" s="65" t="str">
        <f>IF(発注書!D2964="","",発注書!D2964)</f>
        <v/>
      </c>
      <c r="J2958" s="66" t="str">
        <f>IF(発注書!D2964="","",発注書!C2964)</f>
        <v/>
      </c>
      <c r="K2958" s="63"/>
      <c r="L2958" s="63"/>
      <c r="M2958" s="63"/>
      <c r="N2958" s="63"/>
    </row>
    <row r="2959" spans="1:14" x14ac:dyDescent="0.55000000000000004">
      <c r="A2959" s="49">
        <v>1479</v>
      </c>
      <c r="B2959" s="50">
        <v>1</v>
      </c>
      <c r="E2959" s="61" t="str">
        <f>IF(発注書!D2965="","",発注書!B2965)</f>
        <v/>
      </c>
      <c r="F2959" s="62" t="str">
        <f>IF(J2959="","",VLOOKUP(J2959,商品マスタ!$B:$D,2,FALSE))</f>
        <v/>
      </c>
      <c r="G2959" s="63" t="str">
        <f>IF(F2959="","",VLOOKUP(F2959,商品マスタ!$C:$D,2,FALSE))</f>
        <v/>
      </c>
      <c r="H2959" s="64" t="str">
        <f t="shared" si="46"/>
        <v/>
      </c>
      <c r="I2959" s="65" t="str">
        <f>IF(発注書!D2965="","",発注書!D2965)</f>
        <v/>
      </c>
      <c r="J2959" s="66" t="str">
        <f>IF(発注書!D2965="","",発注書!C2965)</f>
        <v/>
      </c>
      <c r="K2959" s="63"/>
      <c r="L2959" s="63"/>
      <c r="M2959" s="63"/>
      <c r="N2959" s="63"/>
    </row>
    <row r="2960" spans="1:14" x14ac:dyDescent="0.55000000000000004">
      <c r="B2960" s="50">
        <v>2</v>
      </c>
      <c r="E2960" s="61" t="str">
        <f>IF(発注書!D2966="","",発注書!B2966)</f>
        <v/>
      </c>
      <c r="F2960" s="62" t="str">
        <f>IF(J2960="","",VLOOKUP(J2960,商品マスタ!$B:$D,2,FALSE))</f>
        <v/>
      </c>
      <c r="G2960" s="63" t="str">
        <f>IF(F2960="","",VLOOKUP(F2960,商品マスタ!$C:$D,2,FALSE))</f>
        <v/>
      </c>
      <c r="H2960" s="64" t="str">
        <f t="shared" si="46"/>
        <v/>
      </c>
      <c r="I2960" s="65" t="str">
        <f>IF(発注書!D2966="","",発注書!D2966)</f>
        <v/>
      </c>
      <c r="J2960" s="66" t="str">
        <f>IF(発注書!D2966="","",発注書!C2966)</f>
        <v/>
      </c>
      <c r="K2960" s="63"/>
      <c r="L2960" s="63"/>
      <c r="M2960" s="63"/>
      <c r="N2960" s="63"/>
    </row>
    <row r="2961" spans="1:14" x14ac:dyDescent="0.55000000000000004">
      <c r="A2961" s="49">
        <v>1480</v>
      </c>
      <c r="B2961" s="50">
        <v>1</v>
      </c>
      <c r="E2961" s="61" t="str">
        <f>IF(発注書!D2967="","",発注書!B2967)</f>
        <v/>
      </c>
      <c r="F2961" s="62" t="str">
        <f>IF(J2961="","",VLOOKUP(J2961,商品マスタ!$B:$D,2,FALSE))</f>
        <v/>
      </c>
      <c r="G2961" s="63" t="str">
        <f>IF(F2961="","",VLOOKUP(F2961,商品マスタ!$C:$D,2,FALSE))</f>
        <v/>
      </c>
      <c r="H2961" s="64" t="str">
        <f t="shared" si="46"/>
        <v/>
      </c>
      <c r="I2961" s="65" t="str">
        <f>IF(発注書!D2967="","",発注書!D2967)</f>
        <v/>
      </c>
      <c r="J2961" s="66" t="str">
        <f>IF(発注書!D2967="","",発注書!C2967)</f>
        <v/>
      </c>
      <c r="K2961" s="63"/>
      <c r="L2961" s="63"/>
      <c r="M2961" s="63"/>
      <c r="N2961" s="63"/>
    </row>
    <row r="2962" spans="1:14" x14ac:dyDescent="0.55000000000000004">
      <c r="B2962" s="50">
        <v>2</v>
      </c>
      <c r="E2962" s="61" t="str">
        <f>IF(発注書!D2968="","",発注書!B2968)</f>
        <v/>
      </c>
      <c r="F2962" s="62" t="str">
        <f>IF(J2962="","",VLOOKUP(J2962,商品マスタ!$B:$D,2,FALSE))</f>
        <v/>
      </c>
      <c r="G2962" s="63" t="str">
        <f>IF(F2962="","",VLOOKUP(F2962,商品マスタ!$C:$D,2,FALSE))</f>
        <v/>
      </c>
      <c r="H2962" s="64" t="str">
        <f t="shared" si="46"/>
        <v/>
      </c>
      <c r="I2962" s="65" t="str">
        <f>IF(発注書!D2968="","",発注書!D2968)</f>
        <v/>
      </c>
      <c r="J2962" s="66" t="str">
        <f>IF(発注書!D2968="","",発注書!C2968)</f>
        <v/>
      </c>
      <c r="K2962" s="63"/>
      <c r="L2962" s="63"/>
      <c r="M2962" s="63"/>
      <c r="N2962" s="63"/>
    </row>
    <row r="2963" spans="1:14" x14ac:dyDescent="0.55000000000000004">
      <c r="A2963" s="49">
        <v>1481</v>
      </c>
      <c r="B2963" s="50">
        <v>1</v>
      </c>
      <c r="E2963" s="61" t="str">
        <f>IF(発注書!D2969="","",発注書!B2969)</f>
        <v/>
      </c>
      <c r="F2963" s="62" t="str">
        <f>IF(J2963="","",VLOOKUP(J2963,商品マスタ!$B:$D,2,FALSE))</f>
        <v/>
      </c>
      <c r="G2963" s="63" t="str">
        <f>IF(F2963="","",VLOOKUP(F2963,商品マスタ!$C:$D,2,FALSE))</f>
        <v/>
      </c>
      <c r="H2963" s="64" t="str">
        <f t="shared" si="46"/>
        <v/>
      </c>
      <c r="I2963" s="65" t="str">
        <f>IF(発注書!D2969="","",発注書!D2969)</f>
        <v/>
      </c>
      <c r="J2963" s="66" t="str">
        <f>IF(発注書!D2969="","",発注書!C2969)</f>
        <v/>
      </c>
      <c r="K2963" s="63"/>
      <c r="L2963" s="63"/>
      <c r="M2963" s="63"/>
      <c r="N2963" s="63"/>
    </row>
    <row r="2964" spans="1:14" x14ac:dyDescent="0.55000000000000004">
      <c r="B2964" s="50">
        <v>2</v>
      </c>
      <c r="E2964" s="61" t="str">
        <f>IF(発注書!D2970="","",発注書!B2970)</f>
        <v/>
      </c>
      <c r="F2964" s="62" t="str">
        <f>IF(J2964="","",VLOOKUP(J2964,商品マスタ!$B:$D,2,FALSE))</f>
        <v/>
      </c>
      <c r="G2964" s="63" t="str">
        <f>IF(F2964="","",VLOOKUP(F2964,商品マスタ!$C:$D,2,FALSE))</f>
        <v/>
      </c>
      <c r="H2964" s="64" t="str">
        <f t="shared" si="46"/>
        <v/>
      </c>
      <c r="I2964" s="65" t="str">
        <f>IF(発注書!D2970="","",発注書!D2970)</f>
        <v/>
      </c>
      <c r="J2964" s="66" t="str">
        <f>IF(発注書!D2970="","",発注書!C2970)</f>
        <v/>
      </c>
      <c r="K2964" s="63"/>
      <c r="L2964" s="63"/>
      <c r="M2964" s="63"/>
      <c r="N2964" s="63"/>
    </row>
    <row r="2965" spans="1:14" x14ac:dyDescent="0.55000000000000004">
      <c r="A2965" s="49">
        <v>1482</v>
      </c>
      <c r="B2965" s="50">
        <v>1</v>
      </c>
      <c r="E2965" s="61" t="str">
        <f>IF(発注書!D2971="","",発注書!B2971)</f>
        <v/>
      </c>
      <c r="F2965" s="62" t="str">
        <f>IF(J2965="","",VLOOKUP(J2965,商品マスタ!$B:$D,2,FALSE))</f>
        <v/>
      </c>
      <c r="G2965" s="63" t="str">
        <f>IF(F2965="","",VLOOKUP(F2965,商品マスタ!$C:$D,2,FALSE))</f>
        <v/>
      </c>
      <c r="H2965" s="64" t="str">
        <f t="shared" si="46"/>
        <v/>
      </c>
      <c r="I2965" s="65" t="str">
        <f>IF(発注書!D2971="","",発注書!D2971)</f>
        <v/>
      </c>
      <c r="J2965" s="66" t="str">
        <f>IF(発注書!D2971="","",発注書!C2971)</f>
        <v/>
      </c>
      <c r="K2965" s="63"/>
      <c r="L2965" s="63"/>
      <c r="M2965" s="63"/>
      <c r="N2965" s="63"/>
    </row>
    <row r="2966" spans="1:14" x14ac:dyDescent="0.55000000000000004">
      <c r="B2966" s="50">
        <v>2</v>
      </c>
      <c r="E2966" s="61" t="str">
        <f>IF(発注書!D2972="","",発注書!B2972)</f>
        <v/>
      </c>
      <c r="F2966" s="62" t="str">
        <f>IF(J2966="","",VLOOKUP(J2966,商品マスタ!$B:$D,2,FALSE))</f>
        <v/>
      </c>
      <c r="G2966" s="63" t="str">
        <f>IF(F2966="","",VLOOKUP(F2966,商品マスタ!$C:$D,2,FALSE))</f>
        <v/>
      </c>
      <c r="H2966" s="64" t="str">
        <f t="shared" si="46"/>
        <v/>
      </c>
      <c r="I2966" s="65" t="str">
        <f>IF(発注書!D2972="","",発注書!D2972)</f>
        <v/>
      </c>
      <c r="J2966" s="66" t="str">
        <f>IF(発注書!D2972="","",発注書!C2972)</f>
        <v/>
      </c>
      <c r="K2966" s="63"/>
      <c r="L2966" s="63"/>
      <c r="M2966" s="63"/>
      <c r="N2966" s="63"/>
    </row>
    <row r="2967" spans="1:14" x14ac:dyDescent="0.55000000000000004">
      <c r="A2967" s="49">
        <v>1483</v>
      </c>
      <c r="B2967" s="50">
        <v>1</v>
      </c>
      <c r="E2967" s="61" t="str">
        <f>IF(発注書!D2973="","",発注書!B2973)</f>
        <v/>
      </c>
      <c r="F2967" s="62" t="str">
        <f>IF(J2967="","",VLOOKUP(J2967,商品マスタ!$B:$D,2,FALSE))</f>
        <v/>
      </c>
      <c r="G2967" s="63" t="str">
        <f>IF(F2967="","",VLOOKUP(F2967,商品マスタ!$C:$D,2,FALSE))</f>
        <v/>
      </c>
      <c r="H2967" s="64" t="str">
        <f t="shared" si="46"/>
        <v/>
      </c>
      <c r="I2967" s="65" t="str">
        <f>IF(発注書!D2973="","",発注書!D2973)</f>
        <v/>
      </c>
      <c r="J2967" s="66" t="str">
        <f>IF(発注書!D2973="","",発注書!C2973)</f>
        <v/>
      </c>
      <c r="K2967" s="63"/>
      <c r="L2967" s="63"/>
      <c r="M2967" s="63"/>
      <c r="N2967" s="63"/>
    </row>
    <row r="2968" spans="1:14" x14ac:dyDescent="0.55000000000000004">
      <c r="B2968" s="50">
        <v>2</v>
      </c>
      <c r="E2968" s="61" t="str">
        <f>IF(発注書!D2974="","",発注書!B2974)</f>
        <v/>
      </c>
      <c r="F2968" s="62" t="str">
        <f>IF(J2968="","",VLOOKUP(J2968,商品マスタ!$B:$D,2,FALSE))</f>
        <v/>
      </c>
      <c r="G2968" s="63" t="str">
        <f>IF(F2968="","",VLOOKUP(F2968,商品マスタ!$C:$D,2,FALSE))</f>
        <v/>
      </c>
      <c r="H2968" s="64" t="str">
        <f t="shared" si="46"/>
        <v/>
      </c>
      <c r="I2968" s="65" t="str">
        <f>IF(発注書!D2974="","",発注書!D2974)</f>
        <v/>
      </c>
      <c r="J2968" s="66" t="str">
        <f>IF(発注書!D2974="","",発注書!C2974)</f>
        <v/>
      </c>
      <c r="K2968" s="63"/>
      <c r="L2968" s="63"/>
      <c r="M2968" s="63"/>
      <c r="N2968" s="63"/>
    </row>
    <row r="2969" spans="1:14" x14ac:dyDescent="0.55000000000000004">
      <c r="A2969" s="49">
        <v>1484</v>
      </c>
      <c r="B2969" s="50">
        <v>1</v>
      </c>
      <c r="E2969" s="61" t="str">
        <f>IF(発注書!D2975="","",発注書!B2975)</f>
        <v/>
      </c>
      <c r="F2969" s="62" t="str">
        <f>IF(J2969="","",VLOOKUP(J2969,商品マスタ!$B:$D,2,FALSE))</f>
        <v/>
      </c>
      <c r="G2969" s="63" t="str">
        <f>IF(F2969="","",VLOOKUP(F2969,商品マスタ!$C:$D,2,FALSE))</f>
        <v/>
      </c>
      <c r="H2969" s="64" t="str">
        <f t="shared" si="46"/>
        <v/>
      </c>
      <c r="I2969" s="65" t="str">
        <f>IF(発注書!D2975="","",発注書!D2975)</f>
        <v/>
      </c>
      <c r="J2969" s="66" t="str">
        <f>IF(発注書!D2975="","",発注書!C2975)</f>
        <v/>
      </c>
      <c r="K2969" s="63"/>
      <c r="L2969" s="63"/>
      <c r="M2969" s="63"/>
      <c r="N2969" s="63"/>
    </row>
    <row r="2970" spans="1:14" x14ac:dyDescent="0.55000000000000004">
      <c r="B2970" s="50">
        <v>2</v>
      </c>
      <c r="E2970" s="61" t="str">
        <f>IF(発注書!D2976="","",発注書!B2976)</f>
        <v/>
      </c>
      <c r="F2970" s="62" t="str">
        <f>IF(J2970="","",VLOOKUP(J2970,商品マスタ!$B:$D,2,FALSE))</f>
        <v/>
      </c>
      <c r="G2970" s="63" t="str">
        <f>IF(F2970="","",VLOOKUP(F2970,商品マスタ!$C:$D,2,FALSE))</f>
        <v/>
      </c>
      <c r="H2970" s="64" t="str">
        <f t="shared" si="46"/>
        <v/>
      </c>
      <c r="I2970" s="65" t="str">
        <f>IF(発注書!D2976="","",発注書!D2976)</f>
        <v/>
      </c>
      <c r="J2970" s="66" t="str">
        <f>IF(発注書!D2976="","",発注書!C2976)</f>
        <v/>
      </c>
      <c r="K2970" s="63"/>
      <c r="L2970" s="63"/>
      <c r="M2970" s="63"/>
      <c r="N2970" s="63"/>
    </row>
    <row r="2971" spans="1:14" x14ac:dyDescent="0.55000000000000004">
      <c r="A2971" s="49">
        <v>1485</v>
      </c>
      <c r="B2971" s="50">
        <v>1</v>
      </c>
      <c r="E2971" s="61" t="str">
        <f>IF(発注書!D2977="","",発注書!B2977)</f>
        <v/>
      </c>
      <c r="F2971" s="62" t="str">
        <f>IF(J2971="","",VLOOKUP(J2971,商品マスタ!$B:$D,2,FALSE))</f>
        <v/>
      </c>
      <c r="G2971" s="63" t="str">
        <f>IF(F2971="","",VLOOKUP(F2971,商品マスタ!$C:$D,2,FALSE))</f>
        <v/>
      </c>
      <c r="H2971" s="64" t="str">
        <f t="shared" si="46"/>
        <v/>
      </c>
      <c r="I2971" s="65" t="str">
        <f>IF(発注書!D2977="","",発注書!D2977)</f>
        <v/>
      </c>
      <c r="J2971" s="66" t="str">
        <f>IF(発注書!D2977="","",発注書!C2977)</f>
        <v/>
      </c>
      <c r="K2971" s="63"/>
      <c r="L2971" s="63"/>
      <c r="M2971" s="63"/>
      <c r="N2971" s="63"/>
    </row>
    <row r="2972" spans="1:14" x14ac:dyDescent="0.55000000000000004">
      <c r="B2972" s="50">
        <v>2</v>
      </c>
      <c r="E2972" s="61" t="str">
        <f>IF(発注書!D2978="","",発注書!B2978)</f>
        <v/>
      </c>
      <c r="F2972" s="62" t="str">
        <f>IF(J2972="","",VLOOKUP(J2972,商品マスタ!$B:$D,2,FALSE))</f>
        <v/>
      </c>
      <c r="G2972" s="63" t="str">
        <f>IF(F2972="","",VLOOKUP(F2972,商品マスタ!$C:$D,2,FALSE))</f>
        <v/>
      </c>
      <c r="H2972" s="64" t="str">
        <f t="shared" si="46"/>
        <v/>
      </c>
      <c r="I2972" s="65" t="str">
        <f>IF(発注書!D2978="","",発注書!D2978)</f>
        <v/>
      </c>
      <c r="J2972" s="66" t="str">
        <f>IF(発注書!D2978="","",発注書!C2978)</f>
        <v/>
      </c>
      <c r="K2972" s="63"/>
      <c r="L2972" s="63"/>
      <c r="M2972" s="63"/>
      <c r="N2972" s="63"/>
    </row>
    <row r="2973" spans="1:14" x14ac:dyDescent="0.55000000000000004">
      <c r="A2973" s="49">
        <v>1486</v>
      </c>
      <c r="B2973" s="50">
        <v>1</v>
      </c>
      <c r="E2973" s="61" t="str">
        <f>IF(発注書!D2979="","",発注書!B2979)</f>
        <v/>
      </c>
      <c r="F2973" s="62" t="str">
        <f>IF(J2973="","",VLOOKUP(J2973,商品マスタ!$B:$D,2,FALSE))</f>
        <v/>
      </c>
      <c r="G2973" s="63" t="str">
        <f>IF(F2973="","",VLOOKUP(F2973,商品マスタ!$C:$D,2,FALSE))</f>
        <v/>
      </c>
      <c r="H2973" s="64" t="str">
        <f t="shared" si="46"/>
        <v/>
      </c>
      <c r="I2973" s="65" t="str">
        <f>IF(発注書!D2979="","",発注書!D2979)</f>
        <v/>
      </c>
      <c r="J2973" s="66" t="str">
        <f>IF(発注書!D2979="","",発注書!C2979)</f>
        <v/>
      </c>
      <c r="K2973" s="63"/>
      <c r="L2973" s="63"/>
      <c r="M2973" s="63"/>
      <c r="N2973" s="63"/>
    </row>
    <row r="2974" spans="1:14" x14ac:dyDescent="0.55000000000000004">
      <c r="B2974" s="50">
        <v>2</v>
      </c>
      <c r="E2974" s="61" t="str">
        <f>IF(発注書!D2980="","",発注書!B2980)</f>
        <v/>
      </c>
      <c r="F2974" s="62" t="str">
        <f>IF(J2974="","",VLOOKUP(J2974,商品マスタ!$B:$D,2,FALSE))</f>
        <v/>
      </c>
      <c r="G2974" s="63" t="str">
        <f>IF(F2974="","",VLOOKUP(F2974,商品マスタ!$C:$D,2,FALSE))</f>
        <v/>
      </c>
      <c r="H2974" s="64" t="str">
        <f t="shared" si="46"/>
        <v/>
      </c>
      <c r="I2974" s="65" t="str">
        <f>IF(発注書!D2980="","",発注書!D2980)</f>
        <v/>
      </c>
      <c r="J2974" s="66" t="str">
        <f>IF(発注書!D2980="","",発注書!C2980)</f>
        <v/>
      </c>
      <c r="K2974" s="63"/>
      <c r="L2974" s="63"/>
      <c r="M2974" s="63"/>
      <c r="N2974" s="63"/>
    </row>
    <row r="2975" spans="1:14" x14ac:dyDescent="0.55000000000000004">
      <c r="A2975" s="49">
        <v>1487</v>
      </c>
      <c r="B2975" s="50">
        <v>1</v>
      </c>
      <c r="E2975" s="61" t="str">
        <f>IF(発注書!D2981="","",発注書!B2981)</f>
        <v/>
      </c>
      <c r="F2975" s="62" t="str">
        <f>IF(J2975="","",VLOOKUP(J2975,商品マスタ!$B:$D,2,FALSE))</f>
        <v/>
      </c>
      <c r="G2975" s="63" t="str">
        <f>IF(F2975="","",VLOOKUP(F2975,商品マスタ!$C:$D,2,FALSE))</f>
        <v/>
      </c>
      <c r="H2975" s="64" t="str">
        <f t="shared" si="46"/>
        <v/>
      </c>
      <c r="I2975" s="65" t="str">
        <f>IF(発注書!D2981="","",発注書!D2981)</f>
        <v/>
      </c>
      <c r="J2975" s="66" t="str">
        <f>IF(発注書!D2981="","",発注書!C2981)</f>
        <v/>
      </c>
      <c r="K2975" s="63"/>
      <c r="L2975" s="63"/>
      <c r="M2975" s="63"/>
      <c r="N2975" s="63"/>
    </row>
    <row r="2976" spans="1:14" x14ac:dyDescent="0.55000000000000004">
      <c r="B2976" s="50">
        <v>2</v>
      </c>
      <c r="E2976" s="61" t="str">
        <f>IF(発注書!D2982="","",発注書!B2982)</f>
        <v/>
      </c>
      <c r="F2976" s="62" t="str">
        <f>IF(J2976="","",VLOOKUP(J2976,商品マスタ!$B:$D,2,FALSE))</f>
        <v/>
      </c>
      <c r="G2976" s="63" t="str">
        <f>IF(F2976="","",VLOOKUP(F2976,商品マスタ!$C:$D,2,FALSE))</f>
        <v/>
      </c>
      <c r="H2976" s="64" t="str">
        <f t="shared" si="46"/>
        <v/>
      </c>
      <c r="I2976" s="65" t="str">
        <f>IF(発注書!D2982="","",発注書!D2982)</f>
        <v/>
      </c>
      <c r="J2976" s="66" t="str">
        <f>IF(発注書!D2982="","",発注書!C2982)</f>
        <v/>
      </c>
      <c r="K2976" s="63"/>
      <c r="L2976" s="63"/>
      <c r="M2976" s="63"/>
      <c r="N2976" s="63"/>
    </row>
    <row r="2977" spans="1:14" x14ac:dyDescent="0.55000000000000004">
      <c r="A2977" s="49">
        <v>1488</v>
      </c>
      <c r="B2977" s="50">
        <v>1</v>
      </c>
      <c r="E2977" s="61" t="str">
        <f>IF(発注書!D2983="","",発注書!B2983)</f>
        <v/>
      </c>
      <c r="F2977" s="62" t="str">
        <f>IF(J2977="","",VLOOKUP(J2977,商品マスタ!$B:$D,2,FALSE))</f>
        <v/>
      </c>
      <c r="G2977" s="63" t="str">
        <f>IF(F2977="","",VLOOKUP(F2977,商品マスタ!$C:$D,2,FALSE))</f>
        <v/>
      </c>
      <c r="H2977" s="64" t="str">
        <f t="shared" si="46"/>
        <v/>
      </c>
      <c r="I2977" s="65" t="str">
        <f>IF(発注書!D2983="","",発注書!D2983)</f>
        <v/>
      </c>
      <c r="J2977" s="66" t="str">
        <f>IF(発注書!D2983="","",発注書!C2983)</f>
        <v/>
      </c>
      <c r="K2977" s="63"/>
      <c r="L2977" s="63"/>
      <c r="M2977" s="63"/>
      <c r="N2977" s="63"/>
    </row>
    <row r="2978" spans="1:14" x14ac:dyDescent="0.55000000000000004">
      <c r="B2978" s="50">
        <v>2</v>
      </c>
      <c r="E2978" s="61" t="str">
        <f>IF(発注書!D2984="","",発注書!B2984)</f>
        <v/>
      </c>
      <c r="F2978" s="62" t="str">
        <f>IF(J2978="","",VLOOKUP(J2978,商品マスタ!$B:$D,2,FALSE))</f>
        <v/>
      </c>
      <c r="G2978" s="63" t="str">
        <f>IF(F2978="","",VLOOKUP(F2978,商品マスタ!$C:$D,2,FALSE))</f>
        <v/>
      </c>
      <c r="H2978" s="64" t="str">
        <f t="shared" si="46"/>
        <v/>
      </c>
      <c r="I2978" s="65" t="str">
        <f>IF(発注書!D2984="","",発注書!D2984)</f>
        <v/>
      </c>
      <c r="J2978" s="66" t="str">
        <f>IF(発注書!D2984="","",発注書!C2984)</f>
        <v/>
      </c>
      <c r="K2978" s="63"/>
      <c r="L2978" s="63"/>
      <c r="M2978" s="63"/>
      <c r="N2978" s="63"/>
    </row>
    <row r="2979" spans="1:14" x14ac:dyDescent="0.55000000000000004">
      <c r="A2979" s="49">
        <v>1489</v>
      </c>
      <c r="B2979" s="50">
        <v>1</v>
      </c>
      <c r="E2979" s="61" t="str">
        <f>IF(発注書!D2985="","",発注書!B2985)</f>
        <v/>
      </c>
      <c r="F2979" s="62" t="str">
        <f>IF(J2979="","",VLOOKUP(J2979,商品マスタ!$B:$D,2,FALSE))</f>
        <v/>
      </c>
      <c r="G2979" s="63" t="str">
        <f>IF(F2979="","",VLOOKUP(F2979,商品マスタ!$C:$D,2,FALSE))</f>
        <v/>
      </c>
      <c r="H2979" s="64" t="str">
        <f t="shared" si="46"/>
        <v/>
      </c>
      <c r="I2979" s="65" t="str">
        <f>IF(発注書!D2985="","",発注書!D2985)</f>
        <v/>
      </c>
      <c r="J2979" s="66" t="str">
        <f>IF(発注書!D2985="","",発注書!C2985)</f>
        <v/>
      </c>
      <c r="K2979" s="63"/>
      <c r="L2979" s="63"/>
      <c r="M2979" s="63"/>
      <c r="N2979" s="63"/>
    </row>
    <row r="2980" spans="1:14" x14ac:dyDescent="0.55000000000000004">
      <c r="B2980" s="50">
        <v>2</v>
      </c>
      <c r="E2980" s="61" t="str">
        <f>IF(発注書!D2986="","",発注書!B2986)</f>
        <v/>
      </c>
      <c r="F2980" s="62" t="str">
        <f>IF(J2980="","",VLOOKUP(J2980,商品マスタ!$B:$D,2,FALSE))</f>
        <v/>
      </c>
      <c r="G2980" s="63" t="str">
        <f>IF(F2980="","",VLOOKUP(F2980,商品マスタ!$C:$D,2,FALSE))</f>
        <v/>
      </c>
      <c r="H2980" s="64" t="str">
        <f t="shared" si="46"/>
        <v/>
      </c>
      <c r="I2980" s="65" t="str">
        <f>IF(発注書!D2986="","",発注書!D2986)</f>
        <v/>
      </c>
      <c r="J2980" s="66" t="str">
        <f>IF(発注書!D2986="","",発注書!C2986)</f>
        <v/>
      </c>
      <c r="K2980" s="63"/>
      <c r="L2980" s="63"/>
      <c r="M2980" s="63"/>
      <c r="N2980" s="63"/>
    </row>
    <row r="2981" spans="1:14" x14ac:dyDescent="0.55000000000000004">
      <c r="A2981" s="49">
        <v>1490</v>
      </c>
      <c r="B2981" s="50">
        <v>1</v>
      </c>
      <c r="E2981" s="61" t="str">
        <f>IF(発注書!D2987="","",発注書!B2987)</f>
        <v/>
      </c>
      <c r="F2981" s="62" t="str">
        <f>IF(J2981="","",VLOOKUP(J2981,商品マスタ!$B:$D,2,FALSE))</f>
        <v/>
      </c>
      <c r="G2981" s="63" t="str">
        <f>IF(F2981="","",VLOOKUP(F2981,商品マスタ!$C:$D,2,FALSE))</f>
        <v/>
      </c>
      <c r="H2981" s="64" t="str">
        <f t="shared" si="46"/>
        <v/>
      </c>
      <c r="I2981" s="65" t="str">
        <f>IF(発注書!D2987="","",発注書!D2987)</f>
        <v/>
      </c>
      <c r="J2981" s="66" t="str">
        <f>IF(発注書!D2987="","",発注書!C2987)</f>
        <v/>
      </c>
      <c r="K2981" s="63"/>
      <c r="L2981" s="63"/>
      <c r="M2981" s="63"/>
      <c r="N2981" s="63"/>
    </row>
    <row r="2982" spans="1:14" x14ac:dyDescent="0.55000000000000004">
      <c r="B2982" s="50">
        <v>2</v>
      </c>
      <c r="E2982" s="61" t="str">
        <f>IF(発注書!D2988="","",発注書!B2988)</f>
        <v/>
      </c>
      <c r="F2982" s="62" t="str">
        <f>IF(J2982="","",VLOOKUP(J2982,商品マスタ!$B:$D,2,FALSE))</f>
        <v/>
      </c>
      <c r="G2982" s="63" t="str">
        <f>IF(F2982="","",VLOOKUP(F2982,商品マスタ!$C:$D,2,FALSE))</f>
        <v/>
      </c>
      <c r="H2982" s="64" t="str">
        <f t="shared" si="46"/>
        <v/>
      </c>
      <c r="I2982" s="65" t="str">
        <f>IF(発注書!D2988="","",発注書!D2988)</f>
        <v/>
      </c>
      <c r="J2982" s="66" t="str">
        <f>IF(発注書!D2988="","",発注書!C2988)</f>
        <v/>
      </c>
      <c r="K2982" s="63"/>
      <c r="L2982" s="63"/>
      <c r="M2982" s="63"/>
      <c r="N2982" s="63"/>
    </row>
    <row r="2983" spans="1:14" x14ac:dyDescent="0.55000000000000004">
      <c r="A2983" s="49">
        <v>1491</v>
      </c>
      <c r="B2983" s="50">
        <v>1</v>
      </c>
      <c r="E2983" s="61" t="str">
        <f>IF(発注書!D2989="","",発注書!B2989)</f>
        <v/>
      </c>
      <c r="F2983" s="62" t="str">
        <f>IF(J2983="","",VLOOKUP(J2983,商品マスタ!$B:$D,2,FALSE))</f>
        <v/>
      </c>
      <c r="G2983" s="63" t="str">
        <f>IF(F2983="","",VLOOKUP(F2983,商品マスタ!$C:$D,2,FALSE))</f>
        <v/>
      </c>
      <c r="H2983" s="64" t="str">
        <f t="shared" si="46"/>
        <v/>
      </c>
      <c r="I2983" s="65" t="str">
        <f>IF(発注書!D2989="","",発注書!D2989)</f>
        <v/>
      </c>
      <c r="J2983" s="66" t="str">
        <f>IF(発注書!D2989="","",発注書!C2989)</f>
        <v/>
      </c>
      <c r="K2983" s="63"/>
      <c r="L2983" s="63"/>
      <c r="M2983" s="63"/>
      <c r="N2983" s="63"/>
    </row>
    <row r="2984" spans="1:14" x14ac:dyDescent="0.55000000000000004">
      <c r="B2984" s="50">
        <v>2</v>
      </c>
      <c r="E2984" s="61" t="str">
        <f>IF(発注書!D2990="","",発注書!B2990)</f>
        <v/>
      </c>
      <c r="F2984" s="62" t="str">
        <f>IF(J2984="","",VLOOKUP(J2984,商品マスタ!$B:$D,2,FALSE))</f>
        <v/>
      </c>
      <c r="G2984" s="63" t="str">
        <f>IF(F2984="","",VLOOKUP(F2984,商品マスタ!$C:$D,2,FALSE))</f>
        <v/>
      </c>
      <c r="H2984" s="64" t="str">
        <f t="shared" si="46"/>
        <v/>
      </c>
      <c r="I2984" s="65" t="str">
        <f>IF(発注書!D2990="","",発注書!D2990)</f>
        <v/>
      </c>
      <c r="J2984" s="66" t="str">
        <f>IF(発注書!D2990="","",発注書!C2990)</f>
        <v/>
      </c>
      <c r="K2984" s="63"/>
      <c r="L2984" s="63"/>
      <c r="M2984" s="63"/>
      <c r="N2984" s="63"/>
    </row>
    <row r="2985" spans="1:14" x14ac:dyDescent="0.55000000000000004">
      <c r="A2985" s="49">
        <v>1492</v>
      </c>
      <c r="B2985" s="50">
        <v>1</v>
      </c>
      <c r="E2985" s="61" t="str">
        <f>IF(発注書!D2991="","",発注書!B2991)</f>
        <v/>
      </c>
      <c r="F2985" s="62" t="str">
        <f>IF(J2985="","",VLOOKUP(J2985,商品マスタ!$B:$D,2,FALSE))</f>
        <v/>
      </c>
      <c r="G2985" s="63" t="str">
        <f>IF(F2985="","",VLOOKUP(F2985,商品マスタ!$C:$D,2,FALSE))</f>
        <v/>
      </c>
      <c r="H2985" s="64" t="str">
        <f t="shared" si="46"/>
        <v/>
      </c>
      <c r="I2985" s="65" t="str">
        <f>IF(発注書!D2991="","",発注書!D2991)</f>
        <v/>
      </c>
      <c r="J2985" s="66" t="str">
        <f>IF(発注書!D2991="","",発注書!C2991)</f>
        <v/>
      </c>
      <c r="K2985" s="63"/>
      <c r="L2985" s="63"/>
      <c r="M2985" s="63"/>
      <c r="N2985" s="63"/>
    </row>
    <row r="2986" spans="1:14" x14ac:dyDescent="0.55000000000000004">
      <c r="B2986" s="50">
        <v>2</v>
      </c>
      <c r="E2986" s="61" t="str">
        <f>IF(発注書!D2992="","",発注書!B2992)</f>
        <v/>
      </c>
      <c r="F2986" s="62" t="str">
        <f>IF(J2986="","",VLOOKUP(J2986,商品マスタ!$B:$D,2,FALSE))</f>
        <v/>
      </c>
      <c r="G2986" s="63" t="str">
        <f>IF(F2986="","",VLOOKUP(F2986,商品マスタ!$C:$D,2,FALSE))</f>
        <v/>
      </c>
      <c r="H2986" s="64" t="str">
        <f t="shared" si="46"/>
        <v/>
      </c>
      <c r="I2986" s="65" t="str">
        <f>IF(発注書!D2992="","",発注書!D2992)</f>
        <v/>
      </c>
      <c r="J2986" s="66" t="str">
        <f>IF(発注書!D2992="","",発注書!C2992)</f>
        <v/>
      </c>
      <c r="K2986" s="63"/>
      <c r="L2986" s="63"/>
      <c r="M2986" s="63"/>
      <c r="N2986" s="63"/>
    </row>
    <row r="2987" spans="1:14" x14ac:dyDescent="0.55000000000000004">
      <c r="A2987" s="49">
        <v>1493</v>
      </c>
      <c r="B2987" s="50">
        <v>1</v>
      </c>
      <c r="E2987" s="61" t="str">
        <f>IF(発注書!D2993="","",発注書!B2993)</f>
        <v/>
      </c>
      <c r="F2987" s="62" t="str">
        <f>IF(J2987="","",VLOOKUP(J2987,商品マスタ!$B:$D,2,FALSE))</f>
        <v/>
      </c>
      <c r="G2987" s="63" t="str">
        <f>IF(F2987="","",VLOOKUP(F2987,商品マスタ!$C:$D,2,FALSE))</f>
        <v/>
      </c>
      <c r="H2987" s="64" t="str">
        <f t="shared" si="46"/>
        <v/>
      </c>
      <c r="I2987" s="65" t="str">
        <f>IF(発注書!D2993="","",発注書!D2993)</f>
        <v/>
      </c>
      <c r="J2987" s="66" t="str">
        <f>IF(発注書!D2993="","",発注書!C2993)</f>
        <v/>
      </c>
      <c r="K2987" s="63"/>
      <c r="L2987" s="63"/>
      <c r="M2987" s="63"/>
      <c r="N2987" s="63"/>
    </row>
    <row r="2988" spans="1:14" x14ac:dyDescent="0.55000000000000004">
      <c r="B2988" s="50">
        <v>2</v>
      </c>
      <c r="E2988" s="61" t="str">
        <f>IF(発注書!D2994="","",発注書!B2994)</f>
        <v/>
      </c>
      <c r="F2988" s="62" t="str">
        <f>IF(J2988="","",VLOOKUP(J2988,商品マスタ!$B:$D,2,FALSE))</f>
        <v/>
      </c>
      <c r="G2988" s="63" t="str">
        <f>IF(F2988="","",VLOOKUP(F2988,商品マスタ!$C:$D,2,FALSE))</f>
        <v/>
      </c>
      <c r="H2988" s="64" t="str">
        <f t="shared" si="46"/>
        <v/>
      </c>
      <c r="I2988" s="65" t="str">
        <f>IF(発注書!D2994="","",発注書!D2994)</f>
        <v/>
      </c>
      <c r="J2988" s="66" t="str">
        <f>IF(発注書!D2994="","",発注書!C2994)</f>
        <v/>
      </c>
      <c r="K2988" s="63"/>
      <c r="L2988" s="63"/>
      <c r="M2988" s="63"/>
      <c r="N2988" s="63"/>
    </row>
    <row r="2989" spans="1:14" x14ac:dyDescent="0.55000000000000004">
      <c r="A2989" s="49">
        <v>1494</v>
      </c>
      <c r="B2989" s="50">
        <v>1</v>
      </c>
      <c r="E2989" s="61" t="str">
        <f>IF(発注書!D2995="","",発注書!B2995)</f>
        <v/>
      </c>
      <c r="F2989" s="62" t="str">
        <f>IF(J2989="","",VLOOKUP(J2989,商品マスタ!$B:$D,2,FALSE))</f>
        <v/>
      </c>
      <c r="G2989" s="63" t="str">
        <f>IF(F2989="","",VLOOKUP(F2989,商品マスタ!$C:$D,2,FALSE))</f>
        <v/>
      </c>
      <c r="H2989" s="64" t="str">
        <f t="shared" si="46"/>
        <v/>
      </c>
      <c r="I2989" s="65" t="str">
        <f>IF(発注書!D2995="","",発注書!D2995)</f>
        <v/>
      </c>
      <c r="J2989" s="66" t="str">
        <f>IF(発注書!D2995="","",発注書!C2995)</f>
        <v/>
      </c>
      <c r="K2989" s="63"/>
      <c r="L2989" s="63"/>
      <c r="M2989" s="63"/>
      <c r="N2989" s="63"/>
    </row>
    <row r="2990" spans="1:14" x14ac:dyDescent="0.55000000000000004">
      <c r="B2990" s="50">
        <v>2</v>
      </c>
      <c r="E2990" s="61" t="str">
        <f>IF(発注書!D2996="","",発注書!B2996)</f>
        <v/>
      </c>
      <c r="F2990" s="62" t="str">
        <f>IF(J2990="","",VLOOKUP(J2990,商品マスタ!$B:$D,2,FALSE))</f>
        <v/>
      </c>
      <c r="G2990" s="63" t="str">
        <f>IF(F2990="","",VLOOKUP(F2990,商品マスタ!$C:$D,2,FALSE))</f>
        <v/>
      </c>
      <c r="H2990" s="64" t="str">
        <f t="shared" si="46"/>
        <v/>
      </c>
      <c r="I2990" s="65" t="str">
        <f>IF(発注書!D2996="","",発注書!D2996)</f>
        <v/>
      </c>
      <c r="J2990" s="66" t="str">
        <f>IF(発注書!D2996="","",発注書!C2996)</f>
        <v/>
      </c>
      <c r="K2990" s="63"/>
      <c r="L2990" s="63"/>
      <c r="M2990" s="63"/>
      <c r="N2990" s="63"/>
    </row>
    <row r="2991" spans="1:14" x14ac:dyDescent="0.55000000000000004">
      <c r="A2991" s="49">
        <v>1495</v>
      </c>
      <c r="B2991" s="50">
        <v>1</v>
      </c>
      <c r="E2991" s="61" t="str">
        <f>IF(発注書!D2997="","",発注書!B2997)</f>
        <v/>
      </c>
      <c r="F2991" s="62" t="str">
        <f>IF(J2991="","",VLOOKUP(J2991,商品マスタ!$B:$D,2,FALSE))</f>
        <v/>
      </c>
      <c r="G2991" s="63" t="str">
        <f>IF(F2991="","",VLOOKUP(F2991,商品マスタ!$C:$D,2,FALSE))</f>
        <v/>
      </c>
      <c r="H2991" s="64" t="str">
        <f t="shared" si="46"/>
        <v/>
      </c>
      <c r="I2991" s="65" t="str">
        <f>IF(発注書!D2997="","",発注書!D2997)</f>
        <v/>
      </c>
      <c r="J2991" s="66" t="str">
        <f>IF(発注書!D2997="","",発注書!C2997)</f>
        <v/>
      </c>
      <c r="K2991" s="63"/>
      <c r="L2991" s="63"/>
      <c r="M2991" s="63"/>
      <c r="N2991" s="63"/>
    </row>
    <row r="2992" spans="1:14" x14ac:dyDescent="0.55000000000000004">
      <c r="B2992" s="50">
        <v>2</v>
      </c>
      <c r="E2992" s="61" t="str">
        <f>IF(発注書!D2998="","",発注書!B2998)</f>
        <v/>
      </c>
      <c r="F2992" s="62" t="str">
        <f>IF(J2992="","",VLOOKUP(J2992,商品マスタ!$B:$D,2,FALSE))</f>
        <v/>
      </c>
      <c r="G2992" s="63" t="str">
        <f>IF(F2992="","",VLOOKUP(F2992,商品マスタ!$C:$D,2,FALSE))</f>
        <v/>
      </c>
      <c r="H2992" s="64" t="str">
        <f t="shared" si="46"/>
        <v/>
      </c>
      <c r="I2992" s="65" t="str">
        <f>IF(発注書!D2998="","",発注書!D2998)</f>
        <v/>
      </c>
      <c r="J2992" s="66" t="str">
        <f>IF(発注書!D2998="","",発注書!C2998)</f>
        <v/>
      </c>
      <c r="K2992" s="63"/>
      <c r="L2992" s="63"/>
      <c r="M2992" s="63"/>
      <c r="N2992" s="63"/>
    </row>
    <row r="2993" spans="1:14" x14ac:dyDescent="0.55000000000000004">
      <c r="A2993" s="49">
        <v>1496</v>
      </c>
      <c r="B2993" s="50">
        <v>1</v>
      </c>
      <c r="E2993" s="61" t="str">
        <f>IF(発注書!D2999="","",発注書!B2999)</f>
        <v/>
      </c>
      <c r="F2993" s="62" t="str">
        <f>IF(J2993="","",VLOOKUP(J2993,商品マスタ!$B:$D,2,FALSE))</f>
        <v/>
      </c>
      <c r="G2993" s="63" t="str">
        <f>IF(F2993="","",VLOOKUP(F2993,商品マスタ!$C:$D,2,FALSE))</f>
        <v/>
      </c>
      <c r="H2993" s="64" t="str">
        <f t="shared" si="46"/>
        <v/>
      </c>
      <c r="I2993" s="65" t="str">
        <f>IF(発注書!D2999="","",発注書!D2999)</f>
        <v/>
      </c>
      <c r="J2993" s="66" t="str">
        <f>IF(発注書!D2999="","",発注書!C2999)</f>
        <v/>
      </c>
      <c r="K2993" s="63"/>
      <c r="L2993" s="63"/>
      <c r="M2993" s="63"/>
      <c r="N2993" s="63"/>
    </row>
    <row r="2994" spans="1:14" x14ac:dyDescent="0.55000000000000004">
      <c r="B2994" s="50">
        <v>2</v>
      </c>
      <c r="E2994" s="61" t="str">
        <f>IF(発注書!D3000="","",発注書!B3000)</f>
        <v/>
      </c>
      <c r="F2994" s="62" t="str">
        <f>IF(J2994="","",VLOOKUP(J2994,商品マスタ!$B:$D,2,FALSE))</f>
        <v/>
      </c>
      <c r="G2994" s="63" t="str">
        <f>IF(F2994="","",VLOOKUP(F2994,商品マスタ!$C:$D,2,FALSE))</f>
        <v/>
      </c>
      <c r="H2994" s="64" t="str">
        <f t="shared" si="46"/>
        <v/>
      </c>
      <c r="I2994" s="65" t="str">
        <f>IF(発注書!D3000="","",発注書!D3000)</f>
        <v/>
      </c>
      <c r="J2994" s="66" t="str">
        <f>IF(発注書!D3000="","",発注書!C3000)</f>
        <v/>
      </c>
      <c r="K2994" s="63"/>
      <c r="L2994" s="63"/>
      <c r="M2994" s="63"/>
      <c r="N2994" s="63"/>
    </row>
    <row r="2995" spans="1:14" x14ac:dyDescent="0.55000000000000004">
      <c r="A2995" s="49">
        <v>1497</v>
      </c>
      <c r="B2995" s="50">
        <v>1</v>
      </c>
      <c r="E2995" s="61" t="str">
        <f>IF(発注書!D3001="","",発注書!B3001)</f>
        <v/>
      </c>
      <c r="F2995" s="62" t="str">
        <f>IF(J2995="","",VLOOKUP(J2995,商品マスタ!$B:$D,2,FALSE))</f>
        <v/>
      </c>
      <c r="G2995" s="63" t="str">
        <f>IF(F2995="","",VLOOKUP(F2995,商品マスタ!$C:$D,2,FALSE))</f>
        <v/>
      </c>
      <c r="H2995" s="64" t="str">
        <f t="shared" si="46"/>
        <v/>
      </c>
      <c r="I2995" s="65" t="str">
        <f>IF(発注書!D3001="","",発注書!D3001)</f>
        <v/>
      </c>
      <c r="J2995" s="66" t="str">
        <f>IF(発注書!D3001="","",発注書!C3001)</f>
        <v/>
      </c>
      <c r="K2995" s="63"/>
      <c r="L2995" s="63"/>
      <c r="M2995" s="63"/>
      <c r="N2995" s="63"/>
    </row>
    <row r="2996" spans="1:14" x14ac:dyDescent="0.55000000000000004">
      <c r="B2996" s="50">
        <v>2</v>
      </c>
      <c r="E2996" s="61" t="str">
        <f>IF(発注書!D3002="","",発注書!B3002)</f>
        <v/>
      </c>
      <c r="F2996" s="62" t="str">
        <f>IF(J2996="","",VLOOKUP(J2996,商品マスタ!$B:$D,2,FALSE))</f>
        <v/>
      </c>
      <c r="G2996" s="63" t="str">
        <f>IF(F2996="","",VLOOKUP(F2996,商品マスタ!$C:$D,2,FALSE))</f>
        <v/>
      </c>
      <c r="H2996" s="64" t="str">
        <f t="shared" si="46"/>
        <v/>
      </c>
      <c r="I2996" s="65" t="str">
        <f>IF(発注書!D3002="","",発注書!D3002)</f>
        <v/>
      </c>
      <c r="J2996" s="66" t="str">
        <f>IF(発注書!D3002="","",発注書!C3002)</f>
        <v/>
      </c>
      <c r="K2996" s="63"/>
      <c r="L2996" s="63"/>
      <c r="M2996" s="63"/>
      <c r="N2996" s="63"/>
    </row>
    <row r="2997" spans="1:14" x14ac:dyDescent="0.55000000000000004">
      <c r="A2997" s="49">
        <v>1498</v>
      </c>
      <c r="B2997" s="50">
        <v>1</v>
      </c>
      <c r="E2997" s="61" t="str">
        <f>IF(発注書!D3003="","",発注書!B3003)</f>
        <v/>
      </c>
      <c r="F2997" s="62" t="str">
        <f>IF(J2997="","",VLOOKUP(J2997,商品マスタ!$B:$D,2,FALSE))</f>
        <v/>
      </c>
      <c r="G2997" s="63" t="str">
        <f>IF(F2997="","",VLOOKUP(F2997,商品マスタ!$C:$D,2,FALSE))</f>
        <v/>
      </c>
      <c r="H2997" s="64" t="str">
        <f t="shared" si="46"/>
        <v/>
      </c>
      <c r="I2997" s="65" t="str">
        <f>IF(発注書!D3003="","",発注書!D3003)</f>
        <v/>
      </c>
      <c r="J2997" s="66" t="str">
        <f>IF(発注書!D3003="","",発注書!C3003)</f>
        <v/>
      </c>
      <c r="K2997" s="63"/>
      <c r="L2997" s="63"/>
      <c r="M2997" s="63"/>
      <c r="N2997" s="63"/>
    </row>
    <row r="2998" spans="1:14" x14ac:dyDescent="0.55000000000000004">
      <c r="B2998" s="50">
        <v>2</v>
      </c>
      <c r="E2998" s="61" t="str">
        <f>IF(発注書!D3004="","",発注書!B3004)</f>
        <v/>
      </c>
      <c r="F2998" s="62" t="str">
        <f>IF(J2998="","",VLOOKUP(J2998,商品マスタ!$B:$D,2,FALSE))</f>
        <v/>
      </c>
      <c r="G2998" s="63" t="str">
        <f>IF(F2998="","",VLOOKUP(F2998,商品マスタ!$C:$D,2,FALSE))</f>
        <v/>
      </c>
      <c r="H2998" s="64" t="str">
        <f t="shared" si="46"/>
        <v/>
      </c>
      <c r="I2998" s="65" t="str">
        <f>IF(発注書!D3004="","",発注書!D3004)</f>
        <v/>
      </c>
      <c r="J2998" s="66" t="str">
        <f>IF(発注書!D3004="","",発注書!C3004)</f>
        <v/>
      </c>
      <c r="K2998" s="63"/>
      <c r="L2998" s="63"/>
      <c r="M2998" s="63"/>
      <c r="N2998" s="63"/>
    </row>
    <row r="2999" spans="1:14" x14ac:dyDescent="0.55000000000000004">
      <c r="A2999" s="49">
        <v>1499</v>
      </c>
      <c r="B2999" s="50">
        <v>1</v>
      </c>
      <c r="E2999" s="61" t="str">
        <f>IF(発注書!D3005="","",発注書!B3005)</f>
        <v/>
      </c>
      <c r="F2999" s="62" t="str">
        <f>IF(J2999="","",VLOOKUP(J2999,商品マスタ!$B:$D,2,FALSE))</f>
        <v/>
      </c>
      <c r="G2999" s="63" t="str">
        <f>IF(F2999="","",VLOOKUP(F2999,商品マスタ!$C:$D,2,FALSE))</f>
        <v/>
      </c>
      <c r="H2999" s="64" t="str">
        <f t="shared" si="46"/>
        <v/>
      </c>
      <c r="I2999" s="65" t="str">
        <f>IF(発注書!D3005="","",発注書!D3005)</f>
        <v/>
      </c>
      <c r="J2999" s="66" t="str">
        <f>IF(発注書!D3005="","",発注書!C3005)</f>
        <v/>
      </c>
      <c r="K2999" s="63"/>
      <c r="L2999" s="63"/>
      <c r="M2999" s="63"/>
      <c r="N2999" s="63"/>
    </row>
    <row r="3000" spans="1:14" x14ac:dyDescent="0.55000000000000004">
      <c r="B3000" s="50">
        <v>2</v>
      </c>
      <c r="E3000" s="61" t="str">
        <f>IF(発注書!D3006="","",発注書!B3006)</f>
        <v/>
      </c>
      <c r="F3000" s="62" t="str">
        <f>IF(J3000="","",VLOOKUP(J3000,商品マスタ!$B:$D,2,FALSE))</f>
        <v/>
      </c>
      <c r="G3000" s="63" t="str">
        <f>IF(F3000="","",VLOOKUP(F3000,商品マスタ!$C:$D,2,FALSE))</f>
        <v/>
      </c>
      <c r="H3000" s="64" t="str">
        <f t="shared" si="46"/>
        <v/>
      </c>
      <c r="I3000" s="65" t="str">
        <f>IF(発注書!D3006="","",発注書!D3006)</f>
        <v/>
      </c>
      <c r="J3000" s="66" t="str">
        <f>IF(発注書!D3006="","",発注書!C3006)</f>
        <v/>
      </c>
      <c r="K3000" s="63"/>
      <c r="L3000" s="63"/>
      <c r="M3000" s="63"/>
      <c r="N3000" s="63"/>
    </row>
    <row r="3001" spans="1:14" x14ac:dyDescent="0.55000000000000004">
      <c r="A3001" s="49">
        <v>1500</v>
      </c>
      <c r="B3001" s="50">
        <v>1</v>
      </c>
      <c r="E3001" s="61" t="str">
        <f>IF(発注書!D3007="","",発注書!B3007)</f>
        <v/>
      </c>
      <c r="F3001" s="62" t="str">
        <f>IF(J3001="","",VLOOKUP(J3001,商品マスタ!$B:$D,2,FALSE))</f>
        <v/>
      </c>
      <c r="G3001" s="63" t="str">
        <f>IF(F3001="","",VLOOKUP(F3001,商品マスタ!$C:$D,2,FALSE))</f>
        <v/>
      </c>
      <c r="H3001" s="64" t="str">
        <f t="shared" si="46"/>
        <v/>
      </c>
      <c r="I3001" s="65" t="str">
        <f>IF(発注書!D3007="","",発注書!D3007)</f>
        <v/>
      </c>
      <c r="J3001" s="66" t="str">
        <f>IF(発注書!D3007="","",発注書!C3007)</f>
        <v/>
      </c>
      <c r="K3001" s="63"/>
      <c r="L3001" s="63"/>
      <c r="M3001" s="63"/>
      <c r="N3001" s="63"/>
    </row>
    <row r="3002" spans="1:14" x14ac:dyDescent="0.55000000000000004">
      <c r="B3002" s="50">
        <v>2</v>
      </c>
      <c r="E3002" s="61" t="str">
        <f>IF(発注書!D3008="","",発注書!B3008)</f>
        <v/>
      </c>
      <c r="F3002" s="62" t="str">
        <f>IF(J3002="","",VLOOKUP(J3002,商品マスタ!$B:$D,2,FALSE))</f>
        <v/>
      </c>
      <c r="G3002" s="63" t="str">
        <f>IF(F3002="","",VLOOKUP(F3002,商品マスタ!$C:$D,2,FALSE))</f>
        <v/>
      </c>
      <c r="H3002" s="64" t="str">
        <f t="shared" si="46"/>
        <v/>
      </c>
      <c r="I3002" s="65" t="str">
        <f>IF(発注書!D3008="","",発注書!D3008)</f>
        <v/>
      </c>
      <c r="J3002" s="66" t="str">
        <f>IF(発注書!D3008="","",発注書!C3008)</f>
        <v/>
      </c>
      <c r="K3002" s="63"/>
      <c r="L3002" s="63"/>
      <c r="M3002" s="63"/>
      <c r="N3002" s="63"/>
    </row>
    <row r="3003" spans="1:14" x14ac:dyDescent="0.55000000000000004">
      <c r="A3003" s="49">
        <v>1501</v>
      </c>
      <c r="B3003" s="50">
        <v>1</v>
      </c>
      <c r="E3003" s="61" t="str">
        <f>IF(発注書!D3009="","",発注書!B3009)</f>
        <v/>
      </c>
      <c r="F3003" s="62" t="str">
        <f>IF(J3003="","",VLOOKUP(J3003,商品マスタ!$B:$D,2,FALSE))</f>
        <v/>
      </c>
      <c r="G3003" s="63" t="str">
        <f>IF(F3003="","",VLOOKUP(F3003,商品マスタ!$C:$D,2,FALSE))</f>
        <v/>
      </c>
      <c r="H3003" s="64" t="str">
        <f t="shared" si="46"/>
        <v/>
      </c>
      <c r="I3003" s="65" t="str">
        <f>IF(発注書!D3009="","",発注書!D3009)</f>
        <v/>
      </c>
      <c r="J3003" s="66" t="str">
        <f>IF(発注書!D3009="","",発注書!C3009)</f>
        <v/>
      </c>
      <c r="K3003" s="63"/>
      <c r="L3003" s="63"/>
      <c r="M3003" s="63"/>
      <c r="N3003" s="63"/>
    </row>
    <row r="3004" spans="1:14" x14ac:dyDescent="0.55000000000000004">
      <c r="B3004" s="50">
        <v>2</v>
      </c>
      <c r="E3004" s="61" t="str">
        <f>IF(発注書!D3010="","",発注書!B3010)</f>
        <v/>
      </c>
      <c r="F3004" s="62" t="str">
        <f>IF(J3004="","",VLOOKUP(J3004,商品マスタ!$B:$D,2,FALSE))</f>
        <v/>
      </c>
      <c r="G3004" s="63" t="str">
        <f>IF(F3004="","",VLOOKUP(F3004,商品マスタ!$C:$D,2,FALSE))</f>
        <v/>
      </c>
      <c r="H3004" s="64" t="str">
        <f t="shared" si="46"/>
        <v/>
      </c>
      <c r="I3004" s="65" t="str">
        <f>IF(発注書!D3010="","",発注書!D3010)</f>
        <v/>
      </c>
      <c r="J3004" s="66" t="str">
        <f>IF(発注書!D3010="","",発注書!C3010)</f>
        <v/>
      </c>
      <c r="K3004" s="63"/>
      <c r="L3004" s="63"/>
      <c r="M3004" s="63"/>
      <c r="N3004" s="63"/>
    </row>
    <row r="3005" spans="1:14" x14ac:dyDescent="0.55000000000000004">
      <c r="A3005" s="49">
        <v>1502</v>
      </c>
      <c r="B3005" s="50">
        <v>1</v>
      </c>
      <c r="E3005" s="61" t="str">
        <f>IF(発注書!D3011="","",発注書!B3011)</f>
        <v/>
      </c>
      <c r="F3005" s="62" t="str">
        <f>IF(J3005="","",VLOOKUP(J3005,商品マスタ!$B:$D,2,FALSE))</f>
        <v/>
      </c>
      <c r="G3005" s="63" t="str">
        <f>IF(F3005="","",VLOOKUP(F3005,商品マスタ!$C:$D,2,FALSE))</f>
        <v/>
      </c>
      <c r="H3005" s="64" t="str">
        <f t="shared" si="46"/>
        <v/>
      </c>
      <c r="I3005" s="65" t="str">
        <f>IF(発注書!D3011="","",発注書!D3011)</f>
        <v/>
      </c>
      <c r="J3005" s="66" t="str">
        <f>IF(発注書!D3011="","",発注書!C3011)</f>
        <v/>
      </c>
      <c r="K3005" s="63"/>
      <c r="L3005" s="63"/>
      <c r="M3005" s="63"/>
      <c r="N3005" s="63"/>
    </row>
    <row r="3006" spans="1:14" x14ac:dyDescent="0.55000000000000004">
      <c r="B3006" s="50">
        <v>2</v>
      </c>
      <c r="E3006" s="61" t="str">
        <f>IF(発注書!D3012="","",発注書!B3012)</f>
        <v/>
      </c>
      <c r="F3006" s="62" t="str">
        <f>IF(J3006="","",VLOOKUP(J3006,商品マスタ!$B:$D,2,FALSE))</f>
        <v/>
      </c>
      <c r="G3006" s="63" t="str">
        <f>IF(F3006="","",VLOOKUP(F3006,商品マスタ!$C:$D,2,FALSE))</f>
        <v/>
      </c>
      <c r="H3006" s="64" t="str">
        <f t="shared" si="46"/>
        <v/>
      </c>
      <c r="I3006" s="65" t="str">
        <f>IF(発注書!D3012="","",発注書!D3012)</f>
        <v/>
      </c>
      <c r="J3006" s="66" t="str">
        <f>IF(発注書!D3012="","",発注書!C3012)</f>
        <v/>
      </c>
      <c r="K3006" s="63"/>
      <c r="L3006" s="63"/>
      <c r="M3006" s="63"/>
      <c r="N3006" s="63"/>
    </row>
    <row r="3007" spans="1:14" x14ac:dyDescent="0.55000000000000004">
      <c r="A3007" s="49">
        <v>1503</v>
      </c>
      <c r="B3007" s="50">
        <v>1</v>
      </c>
      <c r="E3007" s="61" t="str">
        <f>IF(発注書!D3013="","",発注書!B3013)</f>
        <v/>
      </c>
      <c r="F3007" s="62" t="str">
        <f>IF(J3007="","",VLOOKUP(J3007,商品マスタ!$B:$D,2,FALSE))</f>
        <v/>
      </c>
      <c r="G3007" s="63" t="str">
        <f>IF(F3007="","",VLOOKUP(F3007,商品マスタ!$C:$D,2,FALSE))</f>
        <v/>
      </c>
      <c r="H3007" s="64" t="str">
        <f t="shared" si="46"/>
        <v/>
      </c>
      <c r="I3007" s="65" t="str">
        <f>IF(発注書!D3013="","",発注書!D3013)</f>
        <v/>
      </c>
      <c r="J3007" s="66" t="str">
        <f>IF(発注書!D3013="","",発注書!C3013)</f>
        <v/>
      </c>
      <c r="K3007" s="63"/>
      <c r="L3007" s="63"/>
      <c r="M3007" s="63"/>
      <c r="N3007" s="63"/>
    </row>
    <row r="3008" spans="1:14" x14ac:dyDescent="0.55000000000000004">
      <c r="B3008" s="50">
        <v>2</v>
      </c>
      <c r="E3008" s="61" t="str">
        <f>IF(発注書!D3014="","",発注書!B3014)</f>
        <v/>
      </c>
      <c r="F3008" s="62" t="str">
        <f>IF(J3008="","",VLOOKUP(J3008,商品マスタ!$B:$D,2,FALSE))</f>
        <v/>
      </c>
      <c r="G3008" s="63" t="str">
        <f>IF(F3008="","",VLOOKUP(F3008,商品マスタ!$C:$D,2,FALSE))</f>
        <v/>
      </c>
      <c r="H3008" s="64" t="str">
        <f t="shared" si="46"/>
        <v/>
      </c>
      <c r="I3008" s="65" t="str">
        <f>IF(発注書!D3014="","",発注書!D3014)</f>
        <v/>
      </c>
      <c r="J3008" s="66" t="str">
        <f>IF(発注書!D3014="","",発注書!C3014)</f>
        <v/>
      </c>
      <c r="K3008" s="63"/>
      <c r="L3008" s="63"/>
      <c r="M3008" s="63"/>
      <c r="N3008" s="63"/>
    </row>
    <row r="3009" spans="1:14" x14ac:dyDescent="0.55000000000000004">
      <c r="A3009" s="49">
        <v>1504</v>
      </c>
      <c r="B3009" s="50">
        <v>1</v>
      </c>
      <c r="E3009" s="61" t="str">
        <f>IF(発注書!D3015="","",発注書!B3015)</f>
        <v/>
      </c>
      <c r="F3009" s="62" t="str">
        <f>IF(J3009="","",VLOOKUP(J3009,商品マスタ!$B:$D,2,FALSE))</f>
        <v/>
      </c>
      <c r="G3009" s="63" t="str">
        <f>IF(F3009="","",VLOOKUP(F3009,商品マスタ!$C:$D,2,FALSE))</f>
        <v/>
      </c>
      <c r="H3009" s="64" t="str">
        <f t="shared" si="46"/>
        <v/>
      </c>
      <c r="I3009" s="65" t="str">
        <f>IF(発注書!D3015="","",発注書!D3015)</f>
        <v/>
      </c>
      <c r="J3009" s="66" t="str">
        <f>IF(発注書!D3015="","",発注書!C3015)</f>
        <v/>
      </c>
      <c r="K3009" s="63"/>
      <c r="L3009" s="63"/>
      <c r="M3009" s="63"/>
      <c r="N3009" s="63"/>
    </row>
    <row r="3010" spans="1:14" x14ac:dyDescent="0.55000000000000004">
      <c r="B3010" s="50">
        <v>2</v>
      </c>
      <c r="E3010" s="61" t="str">
        <f>IF(発注書!D3016="","",発注書!B3016)</f>
        <v/>
      </c>
      <c r="F3010" s="62" t="str">
        <f>IF(J3010="","",VLOOKUP(J3010,商品マスタ!$B:$D,2,FALSE))</f>
        <v/>
      </c>
      <c r="G3010" s="63" t="str">
        <f>IF(F3010="","",VLOOKUP(F3010,商品マスタ!$C:$D,2,FALSE))</f>
        <v/>
      </c>
      <c r="H3010" s="64" t="str">
        <f t="shared" si="46"/>
        <v/>
      </c>
      <c r="I3010" s="65" t="str">
        <f>IF(発注書!D3016="","",発注書!D3016)</f>
        <v/>
      </c>
      <c r="J3010" s="66" t="str">
        <f>IF(発注書!D3016="","",発注書!C3016)</f>
        <v/>
      </c>
      <c r="K3010" s="63"/>
      <c r="L3010" s="63"/>
      <c r="M3010" s="63"/>
      <c r="N3010" s="63"/>
    </row>
    <row r="3011" spans="1:14" x14ac:dyDescent="0.55000000000000004">
      <c r="A3011" s="49">
        <v>1505</v>
      </c>
      <c r="B3011" s="50">
        <v>1</v>
      </c>
      <c r="E3011" s="61" t="str">
        <f>IF(発注書!D3017="","",発注書!B3017)</f>
        <v/>
      </c>
      <c r="F3011" s="62" t="str">
        <f>IF(J3011="","",VLOOKUP(J3011,商品マスタ!$B:$D,2,FALSE))</f>
        <v/>
      </c>
      <c r="G3011" s="63" t="str">
        <f>IF(F3011="","",VLOOKUP(F3011,商品マスタ!$C:$D,2,FALSE))</f>
        <v/>
      </c>
      <c r="H3011" s="64" t="str">
        <f t="shared" si="46"/>
        <v/>
      </c>
      <c r="I3011" s="65" t="str">
        <f>IF(発注書!D3017="","",発注書!D3017)</f>
        <v/>
      </c>
      <c r="J3011" s="66" t="str">
        <f>IF(発注書!D3017="","",発注書!C3017)</f>
        <v/>
      </c>
      <c r="K3011" s="63"/>
      <c r="L3011" s="63"/>
      <c r="M3011" s="63"/>
      <c r="N3011" s="63"/>
    </row>
    <row r="3012" spans="1:14" x14ac:dyDescent="0.55000000000000004">
      <c r="B3012" s="50">
        <v>2</v>
      </c>
      <c r="E3012" s="61" t="str">
        <f>IF(発注書!D3018="","",発注書!B3018)</f>
        <v/>
      </c>
      <c r="F3012" s="62" t="str">
        <f>IF(J3012="","",VLOOKUP(J3012,商品マスタ!$B:$D,2,FALSE))</f>
        <v/>
      </c>
      <c r="G3012" s="63" t="str">
        <f>IF(F3012="","",VLOOKUP(F3012,商品マスタ!$C:$D,2,FALSE))</f>
        <v/>
      </c>
      <c r="H3012" s="64" t="str">
        <f t="shared" ref="H3012:H3075" si="47">IF(E3012="","",IF(E3012="",LEN(SUBSTITUTE(D3012," ","")),LEN(SUBSTITUTE(E3012," ",""))))</f>
        <v/>
      </c>
      <c r="I3012" s="65" t="str">
        <f>IF(発注書!D3018="","",発注書!D3018)</f>
        <v/>
      </c>
      <c r="J3012" s="66" t="str">
        <f>IF(発注書!D3018="","",発注書!C3018)</f>
        <v/>
      </c>
      <c r="K3012" s="63"/>
      <c r="L3012" s="63"/>
      <c r="M3012" s="63"/>
      <c r="N3012" s="63"/>
    </row>
    <row r="3013" spans="1:14" x14ac:dyDescent="0.55000000000000004">
      <c r="A3013" s="49">
        <v>1506</v>
      </c>
      <c r="B3013" s="50">
        <v>1</v>
      </c>
      <c r="E3013" s="61" t="str">
        <f>IF(発注書!D3019="","",発注書!B3019)</f>
        <v/>
      </c>
      <c r="F3013" s="62" t="str">
        <f>IF(J3013="","",VLOOKUP(J3013,商品マスタ!$B:$D,2,FALSE))</f>
        <v/>
      </c>
      <c r="G3013" s="63" t="str">
        <f>IF(F3013="","",VLOOKUP(F3013,商品マスタ!$C:$D,2,FALSE))</f>
        <v/>
      </c>
      <c r="H3013" s="64" t="str">
        <f t="shared" si="47"/>
        <v/>
      </c>
      <c r="I3013" s="65" t="str">
        <f>IF(発注書!D3019="","",発注書!D3019)</f>
        <v/>
      </c>
      <c r="J3013" s="66" t="str">
        <f>IF(発注書!D3019="","",発注書!C3019)</f>
        <v/>
      </c>
      <c r="K3013" s="63"/>
      <c r="L3013" s="63"/>
      <c r="M3013" s="63"/>
      <c r="N3013" s="63"/>
    </row>
    <row r="3014" spans="1:14" x14ac:dyDescent="0.55000000000000004">
      <c r="B3014" s="50">
        <v>2</v>
      </c>
      <c r="E3014" s="61" t="str">
        <f>IF(発注書!D3020="","",発注書!B3020)</f>
        <v/>
      </c>
      <c r="F3014" s="62" t="str">
        <f>IF(J3014="","",VLOOKUP(J3014,商品マスタ!$B:$D,2,FALSE))</f>
        <v/>
      </c>
      <c r="G3014" s="63" t="str">
        <f>IF(F3014="","",VLOOKUP(F3014,商品マスタ!$C:$D,2,FALSE))</f>
        <v/>
      </c>
      <c r="H3014" s="64" t="str">
        <f t="shared" si="47"/>
        <v/>
      </c>
      <c r="I3014" s="65" t="str">
        <f>IF(発注書!D3020="","",発注書!D3020)</f>
        <v/>
      </c>
      <c r="J3014" s="66" t="str">
        <f>IF(発注書!D3020="","",発注書!C3020)</f>
        <v/>
      </c>
      <c r="K3014" s="63"/>
      <c r="L3014" s="63"/>
      <c r="M3014" s="63"/>
      <c r="N3014" s="63"/>
    </row>
    <row r="3015" spans="1:14" x14ac:dyDescent="0.55000000000000004">
      <c r="A3015" s="49">
        <v>1507</v>
      </c>
      <c r="B3015" s="50">
        <v>1</v>
      </c>
      <c r="E3015" s="61" t="str">
        <f>IF(発注書!D3021="","",発注書!B3021)</f>
        <v/>
      </c>
      <c r="F3015" s="62" t="str">
        <f>IF(J3015="","",VLOOKUP(J3015,商品マスタ!$B:$D,2,FALSE))</f>
        <v/>
      </c>
      <c r="G3015" s="63" t="str">
        <f>IF(F3015="","",VLOOKUP(F3015,商品マスタ!$C:$D,2,FALSE))</f>
        <v/>
      </c>
      <c r="H3015" s="64" t="str">
        <f t="shared" si="47"/>
        <v/>
      </c>
      <c r="I3015" s="65" t="str">
        <f>IF(発注書!D3021="","",発注書!D3021)</f>
        <v/>
      </c>
      <c r="J3015" s="66" t="str">
        <f>IF(発注書!D3021="","",発注書!C3021)</f>
        <v/>
      </c>
      <c r="K3015" s="63"/>
      <c r="L3015" s="63"/>
      <c r="M3015" s="63"/>
      <c r="N3015" s="63"/>
    </row>
    <row r="3016" spans="1:14" x14ac:dyDescent="0.55000000000000004">
      <c r="B3016" s="50">
        <v>2</v>
      </c>
      <c r="E3016" s="61" t="str">
        <f>IF(発注書!D3022="","",発注書!B3022)</f>
        <v/>
      </c>
      <c r="F3016" s="62" t="str">
        <f>IF(J3016="","",VLOOKUP(J3016,商品マスタ!$B:$D,2,FALSE))</f>
        <v/>
      </c>
      <c r="G3016" s="63" t="str">
        <f>IF(F3016="","",VLOOKUP(F3016,商品マスタ!$C:$D,2,FALSE))</f>
        <v/>
      </c>
      <c r="H3016" s="64" t="str">
        <f t="shared" si="47"/>
        <v/>
      </c>
      <c r="I3016" s="65" t="str">
        <f>IF(発注書!D3022="","",発注書!D3022)</f>
        <v/>
      </c>
      <c r="J3016" s="66" t="str">
        <f>IF(発注書!D3022="","",発注書!C3022)</f>
        <v/>
      </c>
      <c r="K3016" s="63"/>
      <c r="L3016" s="63"/>
      <c r="M3016" s="63"/>
      <c r="N3016" s="63"/>
    </row>
    <row r="3017" spans="1:14" x14ac:dyDescent="0.55000000000000004">
      <c r="A3017" s="49">
        <v>1508</v>
      </c>
      <c r="B3017" s="50">
        <v>1</v>
      </c>
      <c r="E3017" s="61" t="str">
        <f>IF(発注書!D3023="","",発注書!B3023)</f>
        <v/>
      </c>
      <c r="F3017" s="62" t="str">
        <f>IF(J3017="","",VLOOKUP(J3017,商品マスタ!$B:$D,2,FALSE))</f>
        <v/>
      </c>
      <c r="G3017" s="63" t="str">
        <f>IF(F3017="","",VLOOKUP(F3017,商品マスタ!$C:$D,2,FALSE))</f>
        <v/>
      </c>
      <c r="H3017" s="64" t="str">
        <f t="shared" si="47"/>
        <v/>
      </c>
      <c r="I3017" s="65" t="str">
        <f>IF(発注書!D3023="","",発注書!D3023)</f>
        <v/>
      </c>
      <c r="J3017" s="66" t="str">
        <f>IF(発注書!D3023="","",発注書!C3023)</f>
        <v/>
      </c>
      <c r="K3017" s="63"/>
      <c r="L3017" s="63"/>
      <c r="M3017" s="63"/>
      <c r="N3017" s="63"/>
    </row>
    <row r="3018" spans="1:14" x14ac:dyDescent="0.55000000000000004">
      <c r="B3018" s="50">
        <v>2</v>
      </c>
      <c r="E3018" s="61" t="str">
        <f>IF(発注書!D3024="","",発注書!B3024)</f>
        <v/>
      </c>
      <c r="F3018" s="62" t="str">
        <f>IF(J3018="","",VLOOKUP(J3018,商品マスタ!$B:$D,2,FALSE))</f>
        <v/>
      </c>
      <c r="G3018" s="63" t="str">
        <f>IF(F3018="","",VLOOKUP(F3018,商品マスタ!$C:$D,2,FALSE))</f>
        <v/>
      </c>
      <c r="H3018" s="64" t="str">
        <f t="shared" si="47"/>
        <v/>
      </c>
      <c r="I3018" s="65" t="str">
        <f>IF(発注書!D3024="","",発注書!D3024)</f>
        <v/>
      </c>
      <c r="J3018" s="66" t="str">
        <f>IF(発注書!D3024="","",発注書!C3024)</f>
        <v/>
      </c>
      <c r="K3018" s="63"/>
      <c r="L3018" s="63"/>
      <c r="M3018" s="63"/>
      <c r="N3018" s="63"/>
    </row>
    <row r="3019" spans="1:14" x14ac:dyDescent="0.55000000000000004">
      <c r="A3019" s="49">
        <v>1509</v>
      </c>
      <c r="B3019" s="50">
        <v>1</v>
      </c>
      <c r="E3019" s="61" t="str">
        <f>IF(発注書!D3025="","",発注書!B3025)</f>
        <v/>
      </c>
      <c r="F3019" s="62" t="str">
        <f>IF(J3019="","",VLOOKUP(J3019,商品マスタ!$B:$D,2,FALSE))</f>
        <v/>
      </c>
      <c r="G3019" s="63" t="str">
        <f>IF(F3019="","",VLOOKUP(F3019,商品マスタ!$C:$D,2,FALSE))</f>
        <v/>
      </c>
      <c r="H3019" s="64" t="str">
        <f t="shared" si="47"/>
        <v/>
      </c>
      <c r="I3019" s="65" t="str">
        <f>IF(発注書!D3025="","",発注書!D3025)</f>
        <v/>
      </c>
      <c r="J3019" s="66" t="str">
        <f>IF(発注書!D3025="","",発注書!C3025)</f>
        <v/>
      </c>
      <c r="K3019" s="63"/>
      <c r="L3019" s="63"/>
      <c r="M3019" s="63"/>
      <c r="N3019" s="63"/>
    </row>
    <row r="3020" spans="1:14" x14ac:dyDescent="0.55000000000000004">
      <c r="B3020" s="50">
        <v>2</v>
      </c>
      <c r="E3020" s="61" t="str">
        <f>IF(発注書!D3026="","",発注書!B3026)</f>
        <v/>
      </c>
      <c r="F3020" s="62" t="str">
        <f>IF(J3020="","",VLOOKUP(J3020,商品マスタ!$B:$D,2,FALSE))</f>
        <v/>
      </c>
      <c r="G3020" s="63" t="str">
        <f>IF(F3020="","",VLOOKUP(F3020,商品マスタ!$C:$D,2,FALSE))</f>
        <v/>
      </c>
      <c r="H3020" s="64" t="str">
        <f t="shared" si="47"/>
        <v/>
      </c>
      <c r="I3020" s="65" t="str">
        <f>IF(発注書!D3026="","",発注書!D3026)</f>
        <v/>
      </c>
      <c r="J3020" s="66" t="str">
        <f>IF(発注書!D3026="","",発注書!C3026)</f>
        <v/>
      </c>
      <c r="K3020" s="63"/>
      <c r="L3020" s="63"/>
      <c r="M3020" s="63"/>
      <c r="N3020" s="63"/>
    </row>
    <row r="3021" spans="1:14" x14ac:dyDescent="0.55000000000000004">
      <c r="A3021" s="49">
        <v>1510</v>
      </c>
      <c r="B3021" s="50">
        <v>1</v>
      </c>
      <c r="E3021" s="61" t="str">
        <f>IF(発注書!D3027="","",発注書!B3027)</f>
        <v/>
      </c>
      <c r="F3021" s="62" t="str">
        <f>IF(J3021="","",VLOOKUP(J3021,商品マスタ!$B:$D,2,FALSE))</f>
        <v/>
      </c>
      <c r="G3021" s="63" t="str">
        <f>IF(F3021="","",VLOOKUP(F3021,商品マスタ!$C:$D,2,FALSE))</f>
        <v/>
      </c>
      <c r="H3021" s="64" t="str">
        <f t="shared" si="47"/>
        <v/>
      </c>
      <c r="I3021" s="65" t="str">
        <f>IF(発注書!D3027="","",発注書!D3027)</f>
        <v/>
      </c>
      <c r="J3021" s="66" t="str">
        <f>IF(発注書!D3027="","",発注書!C3027)</f>
        <v/>
      </c>
      <c r="K3021" s="63"/>
      <c r="L3021" s="63"/>
      <c r="M3021" s="63"/>
      <c r="N3021" s="63"/>
    </row>
    <row r="3022" spans="1:14" x14ac:dyDescent="0.55000000000000004">
      <c r="B3022" s="50">
        <v>2</v>
      </c>
      <c r="E3022" s="61" t="str">
        <f>IF(発注書!D3028="","",発注書!B3028)</f>
        <v/>
      </c>
      <c r="F3022" s="62" t="str">
        <f>IF(J3022="","",VLOOKUP(J3022,商品マスタ!$B:$D,2,FALSE))</f>
        <v/>
      </c>
      <c r="G3022" s="63" t="str">
        <f>IF(F3022="","",VLOOKUP(F3022,商品マスタ!$C:$D,2,FALSE))</f>
        <v/>
      </c>
      <c r="H3022" s="64" t="str">
        <f t="shared" si="47"/>
        <v/>
      </c>
      <c r="I3022" s="65" t="str">
        <f>IF(発注書!D3028="","",発注書!D3028)</f>
        <v/>
      </c>
      <c r="J3022" s="66" t="str">
        <f>IF(発注書!D3028="","",発注書!C3028)</f>
        <v/>
      </c>
      <c r="K3022" s="63"/>
      <c r="L3022" s="63"/>
      <c r="M3022" s="63"/>
      <c r="N3022" s="63"/>
    </row>
    <row r="3023" spans="1:14" x14ac:dyDescent="0.55000000000000004">
      <c r="A3023" s="49">
        <v>1511</v>
      </c>
      <c r="B3023" s="50">
        <v>1</v>
      </c>
      <c r="E3023" s="61" t="str">
        <f>IF(発注書!D3029="","",発注書!B3029)</f>
        <v/>
      </c>
      <c r="F3023" s="62" t="str">
        <f>IF(J3023="","",VLOOKUP(J3023,商品マスタ!$B:$D,2,FALSE))</f>
        <v/>
      </c>
      <c r="G3023" s="63" t="str">
        <f>IF(F3023="","",VLOOKUP(F3023,商品マスタ!$C:$D,2,FALSE))</f>
        <v/>
      </c>
      <c r="H3023" s="64" t="str">
        <f t="shared" si="47"/>
        <v/>
      </c>
      <c r="I3023" s="65" t="str">
        <f>IF(発注書!D3029="","",発注書!D3029)</f>
        <v/>
      </c>
      <c r="J3023" s="66" t="str">
        <f>IF(発注書!D3029="","",発注書!C3029)</f>
        <v/>
      </c>
      <c r="K3023" s="63"/>
      <c r="L3023" s="63"/>
      <c r="M3023" s="63"/>
      <c r="N3023" s="63"/>
    </row>
    <row r="3024" spans="1:14" x14ac:dyDescent="0.55000000000000004">
      <c r="B3024" s="50">
        <v>2</v>
      </c>
      <c r="E3024" s="61" t="str">
        <f>IF(発注書!D3030="","",発注書!B3030)</f>
        <v/>
      </c>
      <c r="F3024" s="62" t="str">
        <f>IF(J3024="","",VLOOKUP(J3024,商品マスタ!$B:$D,2,FALSE))</f>
        <v/>
      </c>
      <c r="G3024" s="63" t="str">
        <f>IF(F3024="","",VLOOKUP(F3024,商品マスタ!$C:$D,2,FALSE))</f>
        <v/>
      </c>
      <c r="H3024" s="64" t="str">
        <f t="shared" si="47"/>
        <v/>
      </c>
      <c r="I3024" s="65" t="str">
        <f>IF(発注書!D3030="","",発注書!D3030)</f>
        <v/>
      </c>
      <c r="J3024" s="66" t="str">
        <f>IF(発注書!D3030="","",発注書!C3030)</f>
        <v/>
      </c>
      <c r="K3024" s="63"/>
      <c r="L3024" s="63"/>
      <c r="M3024" s="63"/>
      <c r="N3024" s="63"/>
    </row>
    <row r="3025" spans="1:14" x14ac:dyDescent="0.55000000000000004">
      <c r="A3025" s="49">
        <v>1512</v>
      </c>
      <c r="B3025" s="50">
        <v>1</v>
      </c>
      <c r="E3025" s="61" t="str">
        <f>IF(発注書!D3031="","",発注書!B3031)</f>
        <v/>
      </c>
      <c r="F3025" s="62" t="str">
        <f>IF(J3025="","",VLOOKUP(J3025,商品マスタ!$B:$D,2,FALSE))</f>
        <v/>
      </c>
      <c r="G3025" s="63" t="str">
        <f>IF(F3025="","",VLOOKUP(F3025,商品マスタ!$C:$D,2,FALSE))</f>
        <v/>
      </c>
      <c r="H3025" s="64" t="str">
        <f t="shared" si="47"/>
        <v/>
      </c>
      <c r="I3025" s="65" t="str">
        <f>IF(発注書!D3031="","",発注書!D3031)</f>
        <v/>
      </c>
      <c r="J3025" s="66" t="str">
        <f>IF(発注書!D3031="","",発注書!C3031)</f>
        <v/>
      </c>
      <c r="K3025" s="63"/>
      <c r="L3025" s="63"/>
      <c r="M3025" s="63"/>
      <c r="N3025" s="63"/>
    </row>
    <row r="3026" spans="1:14" x14ac:dyDescent="0.55000000000000004">
      <c r="B3026" s="50">
        <v>2</v>
      </c>
      <c r="E3026" s="61" t="str">
        <f>IF(発注書!D3032="","",発注書!B3032)</f>
        <v/>
      </c>
      <c r="F3026" s="62" t="str">
        <f>IF(J3026="","",VLOOKUP(J3026,商品マスタ!$B:$D,2,FALSE))</f>
        <v/>
      </c>
      <c r="G3026" s="63" t="str">
        <f>IF(F3026="","",VLOOKUP(F3026,商品マスタ!$C:$D,2,FALSE))</f>
        <v/>
      </c>
      <c r="H3026" s="64" t="str">
        <f t="shared" si="47"/>
        <v/>
      </c>
      <c r="I3026" s="65" t="str">
        <f>IF(発注書!D3032="","",発注書!D3032)</f>
        <v/>
      </c>
      <c r="J3026" s="66" t="str">
        <f>IF(発注書!D3032="","",発注書!C3032)</f>
        <v/>
      </c>
      <c r="K3026" s="63"/>
      <c r="L3026" s="63"/>
      <c r="M3026" s="63"/>
      <c r="N3026" s="63"/>
    </row>
    <row r="3027" spans="1:14" x14ac:dyDescent="0.55000000000000004">
      <c r="A3027" s="49">
        <v>1513</v>
      </c>
      <c r="B3027" s="50">
        <v>1</v>
      </c>
      <c r="E3027" s="61" t="str">
        <f>IF(発注書!D3033="","",発注書!B3033)</f>
        <v/>
      </c>
      <c r="F3027" s="62" t="str">
        <f>IF(J3027="","",VLOOKUP(J3027,商品マスタ!$B:$D,2,FALSE))</f>
        <v/>
      </c>
      <c r="G3027" s="63" t="str">
        <f>IF(F3027="","",VLOOKUP(F3027,商品マスタ!$C:$D,2,FALSE))</f>
        <v/>
      </c>
      <c r="H3027" s="64" t="str">
        <f t="shared" si="47"/>
        <v/>
      </c>
      <c r="I3027" s="65" t="str">
        <f>IF(発注書!D3033="","",発注書!D3033)</f>
        <v/>
      </c>
      <c r="J3027" s="66" t="str">
        <f>IF(発注書!D3033="","",発注書!C3033)</f>
        <v/>
      </c>
      <c r="K3027" s="63"/>
      <c r="L3027" s="63"/>
      <c r="M3027" s="63"/>
      <c r="N3027" s="63"/>
    </row>
    <row r="3028" spans="1:14" x14ac:dyDescent="0.55000000000000004">
      <c r="B3028" s="50">
        <v>2</v>
      </c>
      <c r="E3028" s="61" t="str">
        <f>IF(発注書!D3034="","",発注書!B3034)</f>
        <v/>
      </c>
      <c r="F3028" s="62" t="str">
        <f>IF(J3028="","",VLOOKUP(J3028,商品マスタ!$B:$D,2,FALSE))</f>
        <v/>
      </c>
      <c r="G3028" s="63" t="str">
        <f>IF(F3028="","",VLOOKUP(F3028,商品マスタ!$C:$D,2,FALSE))</f>
        <v/>
      </c>
      <c r="H3028" s="64" t="str">
        <f t="shared" si="47"/>
        <v/>
      </c>
      <c r="I3028" s="65" t="str">
        <f>IF(発注書!D3034="","",発注書!D3034)</f>
        <v/>
      </c>
      <c r="J3028" s="66" t="str">
        <f>IF(発注書!D3034="","",発注書!C3034)</f>
        <v/>
      </c>
      <c r="K3028" s="63"/>
      <c r="L3028" s="63"/>
      <c r="M3028" s="63"/>
      <c r="N3028" s="63"/>
    </row>
    <row r="3029" spans="1:14" x14ac:dyDescent="0.55000000000000004">
      <c r="A3029" s="49">
        <v>1514</v>
      </c>
      <c r="B3029" s="50">
        <v>1</v>
      </c>
      <c r="E3029" s="61" t="str">
        <f>IF(発注書!D3035="","",発注書!B3035)</f>
        <v/>
      </c>
      <c r="F3029" s="62" t="str">
        <f>IF(J3029="","",VLOOKUP(J3029,商品マスタ!$B:$D,2,FALSE))</f>
        <v/>
      </c>
      <c r="G3029" s="63" t="str">
        <f>IF(F3029="","",VLOOKUP(F3029,商品マスタ!$C:$D,2,FALSE))</f>
        <v/>
      </c>
      <c r="H3029" s="64" t="str">
        <f t="shared" si="47"/>
        <v/>
      </c>
      <c r="I3029" s="65" t="str">
        <f>IF(発注書!D3035="","",発注書!D3035)</f>
        <v/>
      </c>
      <c r="J3029" s="66" t="str">
        <f>IF(発注書!D3035="","",発注書!C3035)</f>
        <v/>
      </c>
      <c r="K3029" s="63"/>
      <c r="L3029" s="63"/>
      <c r="M3029" s="63"/>
      <c r="N3029" s="63"/>
    </row>
    <row r="3030" spans="1:14" x14ac:dyDescent="0.55000000000000004">
      <c r="B3030" s="50">
        <v>2</v>
      </c>
      <c r="E3030" s="61" t="str">
        <f>IF(発注書!D3036="","",発注書!B3036)</f>
        <v/>
      </c>
      <c r="F3030" s="62" t="str">
        <f>IF(J3030="","",VLOOKUP(J3030,商品マスタ!$B:$D,2,FALSE))</f>
        <v/>
      </c>
      <c r="G3030" s="63" t="str">
        <f>IF(F3030="","",VLOOKUP(F3030,商品マスタ!$C:$D,2,FALSE))</f>
        <v/>
      </c>
      <c r="H3030" s="64" t="str">
        <f t="shared" si="47"/>
        <v/>
      </c>
      <c r="I3030" s="65" t="str">
        <f>IF(発注書!D3036="","",発注書!D3036)</f>
        <v/>
      </c>
      <c r="J3030" s="66" t="str">
        <f>IF(発注書!D3036="","",発注書!C3036)</f>
        <v/>
      </c>
      <c r="K3030" s="63"/>
      <c r="L3030" s="63"/>
      <c r="M3030" s="63"/>
      <c r="N3030" s="63"/>
    </row>
    <row r="3031" spans="1:14" x14ac:dyDescent="0.55000000000000004">
      <c r="A3031" s="49">
        <v>1515</v>
      </c>
      <c r="B3031" s="50">
        <v>1</v>
      </c>
      <c r="E3031" s="61" t="str">
        <f>IF(発注書!D3037="","",発注書!B3037)</f>
        <v/>
      </c>
      <c r="F3031" s="62" t="str">
        <f>IF(J3031="","",VLOOKUP(J3031,商品マスタ!$B:$D,2,FALSE))</f>
        <v/>
      </c>
      <c r="G3031" s="63" t="str">
        <f>IF(F3031="","",VLOOKUP(F3031,商品マスタ!$C:$D,2,FALSE))</f>
        <v/>
      </c>
      <c r="H3031" s="64" t="str">
        <f t="shared" si="47"/>
        <v/>
      </c>
      <c r="I3031" s="65" t="str">
        <f>IF(発注書!D3037="","",発注書!D3037)</f>
        <v/>
      </c>
      <c r="J3031" s="66" t="str">
        <f>IF(発注書!D3037="","",発注書!C3037)</f>
        <v/>
      </c>
      <c r="K3031" s="63"/>
      <c r="L3031" s="63"/>
      <c r="M3031" s="63"/>
      <c r="N3031" s="63"/>
    </row>
    <row r="3032" spans="1:14" x14ac:dyDescent="0.55000000000000004">
      <c r="B3032" s="50">
        <v>2</v>
      </c>
      <c r="E3032" s="61" t="str">
        <f>IF(発注書!D3038="","",発注書!B3038)</f>
        <v/>
      </c>
      <c r="F3032" s="62" t="str">
        <f>IF(J3032="","",VLOOKUP(J3032,商品マスタ!$B:$D,2,FALSE))</f>
        <v/>
      </c>
      <c r="G3032" s="63" t="str">
        <f>IF(F3032="","",VLOOKUP(F3032,商品マスタ!$C:$D,2,FALSE))</f>
        <v/>
      </c>
      <c r="H3032" s="64" t="str">
        <f t="shared" si="47"/>
        <v/>
      </c>
      <c r="I3032" s="65" t="str">
        <f>IF(発注書!D3038="","",発注書!D3038)</f>
        <v/>
      </c>
      <c r="J3032" s="66" t="str">
        <f>IF(発注書!D3038="","",発注書!C3038)</f>
        <v/>
      </c>
      <c r="K3032" s="63"/>
      <c r="L3032" s="63"/>
      <c r="M3032" s="63"/>
      <c r="N3032" s="63"/>
    </row>
    <row r="3033" spans="1:14" x14ac:dyDescent="0.55000000000000004">
      <c r="A3033" s="49">
        <v>1516</v>
      </c>
      <c r="B3033" s="50">
        <v>1</v>
      </c>
      <c r="E3033" s="61" t="str">
        <f>IF(発注書!D3039="","",発注書!B3039)</f>
        <v/>
      </c>
      <c r="F3033" s="62" t="str">
        <f>IF(J3033="","",VLOOKUP(J3033,商品マスタ!$B:$D,2,FALSE))</f>
        <v/>
      </c>
      <c r="G3033" s="63" t="str">
        <f>IF(F3033="","",VLOOKUP(F3033,商品マスタ!$C:$D,2,FALSE))</f>
        <v/>
      </c>
      <c r="H3033" s="64" t="str">
        <f t="shared" si="47"/>
        <v/>
      </c>
      <c r="I3033" s="65" t="str">
        <f>IF(発注書!D3039="","",発注書!D3039)</f>
        <v/>
      </c>
      <c r="J3033" s="66" t="str">
        <f>IF(発注書!D3039="","",発注書!C3039)</f>
        <v/>
      </c>
      <c r="K3033" s="63"/>
      <c r="L3033" s="63"/>
      <c r="M3033" s="63"/>
      <c r="N3033" s="63"/>
    </row>
    <row r="3034" spans="1:14" x14ac:dyDescent="0.55000000000000004">
      <c r="B3034" s="50">
        <v>2</v>
      </c>
      <c r="E3034" s="61" t="str">
        <f>IF(発注書!D3040="","",発注書!B3040)</f>
        <v/>
      </c>
      <c r="F3034" s="62" t="str">
        <f>IF(J3034="","",VLOOKUP(J3034,商品マスタ!$B:$D,2,FALSE))</f>
        <v/>
      </c>
      <c r="G3034" s="63" t="str">
        <f>IF(F3034="","",VLOOKUP(F3034,商品マスタ!$C:$D,2,FALSE))</f>
        <v/>
      </c>
      <c r="H3034" s="64" t="str">
        <f t="shared" si="47"/>
        <v/>
      </c>
      <c r="I3034" s="65" t="str">
        <f>IF(発注書!D3040="","",発注書!D3040)</f>
        <v/>
      </c>
      <c r="J3034" s="66" t="str">
        <f>IF(発注書!D3040="","",発注書!C3040)</f>
        <v/>
      </c>
      <c r="K3034" s="63"/>
      <c r="L3034" s="63"/>
      <c r="M3034" s="63"/>
      <c r="N3034" s="63"/>
    </row>
    <row r="3035" spans="1:14" x14ac:dyDescent="0.55000000000000004">
      <c r="A3035" s="49">
        <v>1517</v>
      </c>
      <c r="B3035" s="50">
        <v>1</v>
      </c>
      <c r="E3035" s="61" t="str">
        <f>IF(発注書!D3041="","",発注書!B3041)</f>
        <v/>
      </c>
      <c r="F3035" s="62" t="str">
        <f>IF(J3035="","",VLOOKUP(J3035,商品マスタ!$B:$D,2,FALSE))</f>
        <v/>
      </c>
      <c r="G3035" s="63" t="str">
        <f>IF(F3035="","",VLOOKUP(F3035,商品マスタ!$C:$D,2,FALSE))</f>
        <v/>
      </c>
      <c r="H3035" s="64" t="str">
        <f t="shared" si="47"/>
        <v/>
      </c>
      <c r="I3035" s="65" t="str">
        <f>IF(発注書!D3041="","",発注書!D3041)</f>
        <v/>
      </c>
      <c r="J3035" s="66" t="str">
        <f>IF(発注書!D3041="","",発注書!C3041)</f>
        <v/>
      </c>
      <c r="K3035" s="63"/>
      <c r="L3035" s="63"/>
      <c r="M3035" s="63"/>
      <c r="N3035" s="63"/>
    </row>
    <row r="3036" spans="1:14" x14ac:dyDescent="0.55000000000000004">
      <c r="B3036" s="50">
        <v>2</v>
      </c>
      <c r="E3036" s="61" t="str">
        <f>IF(発注書!D3042="","",発注書!B3042)</f>
        <v/>
      </c>
      <c r="F3036" s="62" t="str">
        <f>IF(J3036="","",VLOOKUP(J3036,商品マスタ!$B:$D,2,FALSE))</f>
        <v/>
      </c>
      <c r="G3036" s="63" t="str">
        <f>IF(F3036="","",VLOOKUP(F3036,商品マスタ!$C:$D,2,FALSE))</f>
        <v/>
      </c>
      <c r="H3036" s="64" t="str">
        <f t="shared" si="47"/>
        <v/>
      </c>
      <c r="I3036" s="65" t="str">
        <f>IF(発注書!D3042="","",発注書!D3042)</f>
        <v/>
      </c>
      <c r="J3036" s="66" t="str">
        <f>IF(発注書!D3042="","",発注書!C3042)</f>
        <v/>
      </c>
      <c r="K3036" s="63"/>
      <c r="L3036" s="63"/>
      <c r="M3036" s="63"/>
      <c r="N3036" s="63"/>
    </row>
    <row r="3037" spans="1:14" x14ac:dyDescent="0.55000000000000004">
      <c r="A3037" s="49">
        <v>1518</v>
      </c>
      <c r="B3037" s="50">
        <v>1</v>
      </c>
      <c r="E3037" s="61" t="str">
        <f>IF(発注書!D3043="","",発注書!B3043)</f>
        <v/>
      </c>
      <c r="F3037" s="62" t="str">
        <f>IF(J3037="","",VLOOKUP(J3037,商品マスタ!$B:$D,2,FALSE))</f>
        <v/>
      </c>
      <c r="G3037" s="63" t="str">
        <f>IF(F3037="","",VLOOKUP(F3037,商品マスタ!$C:$D,2,FALSE))</f>
        <v/>
      </c>
      <c r="H3037" s="64" t="str">
        <f t="shared" si="47"/>
        <v/>
      </c>
      <c r="I3037" s="65" t="str">
        <f>IF(発注書!D3043="","",発注書!D3043)</f>
        <v/>
      </c>
      <c r="J3037" s="66" t="str">
        <f>IF(発注書!D3043="","",発注書!C3043)</f>
        <v/>
      </c>
      <c r="K3037" s="63"/>
      <c r="L3037" s="63"/>
      <c r="M3037" s="63"/>
      <c r="N3037" s="63"/>
    </row>
    <row r="3038" spans="1:14" x14ac:dyDescent="0.55000000000000004">
      <c r="B3038" s="50">
        <v>2</v>
      </c>
      <c r="E3038" s="61" t="str">
        <f>IF(発注書!D3044="","",発注書!B3044)</f>
        <v/>
      </c>
      <c r="F3038" s="62" t="str">
        <f>IF(J3038="","",VLOOKUP(J3038,商品マスタ!$B:$D,2,FALSE))</f>
        <v/>
      </c>
      <c r="G3038" s="63" t="str">
        <f>IF(F3038="","",VLOOKUP(F3038,商品マスタ!$C:$D,2,FALSE))</f>
        <v/>
      </c>
      <c r="H3038" s="64" t="str">
        <f t="shared" si="47"/>
        <v/>
      </c>
      <c r="I3038" s="65" t="str">
        <f>IF(発注書!D3044="","",発注書!D3044)</f>
        <v/>
      </c>
      <c r="J3038" s="66" t="str">
        <f>IF(発注書!D3044="","",発注書!C3044)</f>
        <v/>
      </c>
      <c r="K3038" s="63"/>
      <c r="L3038" s="63"/>
      <c r="M3038" s="63"/>
      <c r="N3038" s="63"/>
    </row>
    <row r="3039" spans="1:14" x14ac:dyDescent="0.55000000000000004">
      <c r="A3039" s="49">
        <v>1519</v>
      </c>
      <c r="B3039" s="50">
        <v>1</v>
      </c>
      <c r="E3039" s="61" t="str">
        <f>IF(発注書!D3045="","",発注書!B3045)</f>
        <v/>
      </c>
      <c r="F3039" s="62" t="str">
        <f>IF(J3039="","",VLOOKUP(J3039,商品マスタ!$B:$D,2,FALSE))</f>
        <v/>
      </c>
      <c r="G3039" s="63" t="str">
        <f>IF(F3039="","",VLOOKUP(F3039,商品マスタ!$C:$D,2,FALSE))</f>
        <v/>
      </c>
      <c r="H3039" s="64" t="str">
        <f t="shared" si="47"/>
        <v/>
      </c>
      <c r="I3039" s="65" t="str">
        <f>IF(発注書!D3045="","",発注書!D3045)</f>
        <v/>
      </c>
      <c r="J3039" s="66" t="str">
        <f>IF(発注書!D3045="","",発注書!C3045)</f>
        <v/>
      </c>
      <c r="K3039" s="63"/>
      <c r="L3039" s="63"/>
      <c r="M3039" s="63"/>
      <c r="N3039" s="63"/>
    </row>
    <row r="3040" spans="1:14" x14ac:dyDescent="0.55000000000000004">
      <c r="B3040" s="50">
        <v>2</v>
      </c>
      <c r="E3040" s="61" t="str">
        <f>IF(発注書!D3046="","",発注書!B3046)</f>
        <v/>
      </c>
      <c r="F3040" s="62" t="str">
        <f>IF(J3040="","",VLOOKUP(J3040,商品マスタ!$B:$D,2,FALSE))</f>
        <v/>
      </c>
      <c r="G3040" s="63" t="str">
        <f>IF(F3040="","",VLOOKUP(F3040,商品マスタ!$C:$D,2,FALSE))</f>
        <v/>
      </c>
      <c r="H3040" s="64" t="str">
        <f t="shared" si="47"/>
        <v/>
      </c>
      <c r="I3040" s="65" t="str">
        <f>IF(発注書!D3046="","",発注書!D3046)</f>
        <v/>
      </c>
      <c r="J3040" s="66" t="str">
        <f>IF(発注書!D3046="","",発注書!C3046)</f>
        <v/>
      </c>
      <c r="K3040" s="63"/>
      <c r="L3040" s="63"/>
      <c r="M3040" s="63"/>
      <c r="N3040" s="63"/>
    </row>
    <row r="3041" spans="1:14" x14ac:dyDescent="0.55000000000000004">
      <c r="A3041" s="49">
        <v>1520</v>
      </c>
      <c r="B3041" s="50">
        <v>1</v>
      </c>
      <c r="E3041" s="61" t="str">
        <f>IF(発注書!D3047="","",発注書!B3047)</f>
        <v/>
      </c>
      <c r="F3041" s="62" t="str">
        <f>IF(J3041="","",VLOOKUP(J3041,商品マスタ!$B:$D,2,FALSE))</f>
        <v/>
      </c>
      <c r="G3041" s="63" t="str">
        <f>IF(F3041="","",VLOOKUP(F3041,商品マスタ!$C:$D,2,FALSE))</f>
        <v/>
      </c>
      <c r="H3041" s="64" t="str">
        <f t="shared" si="47"/>
        <v/>
      </c>
      <c r="I3041" s="65" t="str">
        <f>IF(発注書!D3047="","",発注書!D3047)</f>
        <v/>
      </c>
      <c r="J3041" s="66" t="str">
        <f>IF(発注書!D3047="","",発注書!C3047)</f>
        <v/>
      </c>
      <c r="K3041" s="63"/>
      <c r="L3041" s="63"/>
      <c r="M3041" s="63"/>
      <c r="N3041" s="63"/>
    </row>
    <row r="3042" spans="1:14" x14ac:dyDescent="0.55000000000000004">
      <c r="B3042" s="50">
        <v>2</v>
      </c>
      <c r="E3042" s="61" t="str">
        <f>IF(発注書!D3048="","",発注書!B3048)</f>
        <v/>
      </c>
      <c r="F3042" s="62" t="str">
        <f>IF(J3042="","",VLOOKUP(J3042,商品マスタ!$B:$D,2,FALSE))</f>
        <v/>
      </c>
      <c r="G3042" s="63" t="str">
        <f>IF(F3042="","",VLOOKUP(F3042,商品マスタ!$C:$D,2,FALSE))</f>
        <v/>
      </c>
      <c r="H3042" s="64" t="str">
        <f t="shared" si="47"/>
        <v/>
      </c>
      <c r="I3042" s="65" t="str">
        <f>IF(発注書!D3048="","",発注書!D3048)</f>
        <v/>
      </c>
      <c r="J3042" s="66" t="str">
        <f>IF(発注書!D3048="","",発注書!C3048)</f>
        <v/>
      </c>
      <c r="K3042" s="63"/>
      <c r="L3042" s="63"/>
      <c r="M3042" s="63"/>
      <c r="N3042" s="63"/>
    </row>
    <row r="3043" spans="1:14" x14ac:dyDescent="0.55000000000000004">
      <c r="A3043" s="49">
        <v>1521</v>
      </c>
      <c r="B3043" s="50">
        <v>1</v>
      </c>
      <c r="E3043" s="61" t="str">
        <f>IF(発注書!D3049="","",発注書!B3049)</f>
        <v/>
      </c>
      <c r="F3043" s="62" t="str">
        <f>IF(J3043="","",VLOOKUP(J3043,商品マスタ!$B:$D,2,FALSE))</f>
        <v/>
      </c>
      <c r="G3043" s="63" t="str">
        <f>IF(F3043="","",VLOOKUP(F3043,商品マスタ!$C:$D,2,FALSE))</f>
        <v/>
      </c>
      <c r="H3043" s="64" t="str">
        <f t="shared" si="47"/>
        <v/>
      </c>
      <c r="I3043" s="65" t="str">
        <f>IF(発注書!D3049="","",発注書!D3049)</f>
        <v/>
      </c>
      <c r="J3043" s="66" t="str">
        <f>IF(発注書!D3049="","",発注書!C3049)</f>
        <v/>
      </c>
      <c r="K3043" s="63"/>
      <c r="L3043" s="63"/>
      <c r="M3043" s="63"/>
      <c r="N3043" s="63"/>
    </row>
    <row r="3044" spans="1:14" x14ac:dyDescent="0.55000000000000004">
      <c r="B3044" s="50">
        <v>2</v>
      </c>
      <c r="E3044" s="61" t="str">
        <f>IF(発注書!D3050="","",発注書!B3050)</f>
        <v/>
      </c>
      <c r="F3044" s="62" t="str">
        <f>IF(J3044="","",VLOOKUP(J3044,商品マスタ!$B:$D,2,FALSE))</f>
        <v/>
      </c>
      <c r="G3044" s="63" t="str">
        <f>IF(F3044="","",VLOOKUP(F3044,商品マスタ!$C:$D,2,FALSE))</f>
        <v/>
      </c>
      <c r="H3044" s="64" t="str">
        <f t="shared" si="47"/>
        <v/>
      </c>
      <c r="I3044" s="65" t="str">
        <f>IF(発注書!D3050="","",発注書!D3050)</f>
        <v/>
      </c>
      <c r="J3044" s="66" t="str">
        <f>IF(発注書!D3050="","",発注書!C3050)</f>
        <v/>
      </c>
      <c r="K3044" s="63"/>
      <c r="L3044" s="63"/>
      <c r="M3044" s="63"/>
      <c r="N3044" s="63"/>
    </row>
    <row r="3045" spans="1:14" x14ac:dyDescent="0.55000000000000004">
      <c r="A3045" s="49">
        <v>1522</v>
      </c>
      <c r="B3045" s="50">
        <v>1</v>
      </c>
      <c r="E3045" s="61" t="str">
        <f>IF(発注書!D3051="","",発注書!B3051)</f>
        <v/>
      </c>
      <c r="F3045" s="62" t="str">
        <f>IF(J3045="","",VLOOKUP(J3045,商品マスタ!$B:$D,2,FALSE))</f>
        <v/>
      </c>
      <c r="G3045" s="63" t="str">
        <f>IF(F3045="","",VLOOKUP(F3045,商品マスタ!$C:$D,2,FALSE))</f>
        <v/>
      </c>
      <c r="H3045" s="64" t="str">
        <f t="shared" si="47"/>
        <v/>
      </c>
      <c r="I3045" s="65" t="str">
        <f>IF(発注書!D3051="","",発注書!D3051)</f>
        <v/>
      </c>
      <c r="J3045" s="66" t="str">
        <f>IF(発注書!D3051="","",発注書!C3051)</f>
        <v/>
      </c>
      <c r="K3045" s="63"/>
      <c r="L3045" s="63"/>
      <c r="M3045" s="63"/>
      <c r="N3045" s="63"/>
    </row>
    <row r="3046" spans="1:14" x14ac:dyDescent="0.55000000000000004">
      <c r="B3046" s="50">
        <v>2</v>
      </c>
      <c r="E3046" s="61" t="str">
        <f>IF(発注書!D3052="","",発注書!B3052)</f>
        <v/>
      </c>
      <c r="F3046" s="62" t="str">
        <f>IF(J3046="","",VLOOKUP(J3046,商品マスタ!$B:$D,2,FALSE))</f>
        <v/>
      </c>
      <c r="G3046" s="63" t="str">
        <f>IF(F3046="","",VLOOKUP(F3046,商品マスタ!$C:$D,2,FALSE))</f>
        <v/>
      </c>
      <c r="H3046" s="64" t="str">
        <f t="shared" si="47"/>
        <v/>
      </c>
      <c r="I3046" s="65" t="str">
        <f>IF(発注書!D3052="","",発注書!D3052)</f>
        <v/>
      </c>
      <c r="J3046" s="66" t="str">
        <f>IF(発注書!D3052="","",発注書!C3052)</f>
        <v/>
      </c>
      <c r="K3046" s="63"/>
      <c r="L3046" s="63"/>
      <c r="M3046" s="63"/>
      <c r="N3046" s="63"/>
    </row>
    <row r="3047" spans="1:14" x14ac:dyDescent="0.55000000000000004">
      <c r="A3047" s="49">
        <v>1523</v>
      </c>
      <c r="B3047" s="50">
        <v>1</v>
      </c>
      <c r="E3047" s="61" t="str">
        <f>IF(発注書!D3053="","",発注書!B3053)</f>
        <v/>
      </c>
      <c r="F3047" s="62" t="str">
        <f>IF(J3047="","",VLOOKUP(J3047,商品マスタ!$B:$D,2,FALSE))</f>
        <v/>
      </c>
      <c r="G3047" s="63" t="str">
        <f>IF(F3047="","",VLOOKUP(F3047,商品マスタ!$C:$D,2,FALSE))</f>
        <v/>
      </c>
      <c r="H3047" s="64" t="str">
        <f t="shared" si="47"/>
        <v/>
      </c>
      <c r="I3047" s="65" t="str">
        <f>IF(発注書!D3053="","",発注書!D3053)</f>
        <v/>
      </c>
      <c r="J3047" s="66" t="str">
        <f>IF(発注書!D3053="","",発注書!C3053)</f>
        <v/>
      </c>
      <c r="K3047" s="63"/>
      <c r="L3047" s="63"/>
      <c r="M3047" s="63"/>
      <c r="N3047" s="63"/>
    </row>
    <row r="3048" spans="1:14" x14ac:dyDescent="0.55000000000000004">
      <c r="B3048" s="50">
        <v>2</v>
      </c>
      <c r="E3048" s="61" t="str">
        <f>IF(発注書!D3054="","",発注書!B3054)</f>
        <v/>
      </c>
      <c r="F3048" s="62" t="str">
        <f>IF(J3048="","",VLOOKUP(J3048,商品マスタ!$B:$D,2,FALSE))</f>
        <v/>
      </c>
      <c r="G3048" s="63" t="str">
        <f>IF(F3048="","",VLOOKUP(F3048,商品マスタ!$C:$D,2,FALSE))</f>
        <v/>
      </c>
      <c r="H3048" s="64" t="str">
        <f t="shared" si="47"/>
        <v/>
      </c>
      <c r="I3048" s="65" t="str">
        <f>IF(発注書!D3054="","",発注書!D3054)</f>
        <v/>
      </c>
      <c r="J3048" s="66" t="str">
        <f>IF(発注書!D3054="","",発注書!C3054)</f>
        <v/>
      </c>
      <c r="K3048" s="63"/>
      <c r="L3048" s="63"/>
      <c r="M3048" s="63"/>
      <c r="N3048" s="63"/>
    </row>
    <row r="3049" spans="1:14" x14ac:dyDescent="0.55000000000000004">
      <c r="A3049" s="49">
        <v>1524</v>
      </c>
      <c r="B3049" s="50">
        <v>1</v>
      </c>
      <c r="E3049" s="61" t="str">
        <f>IF(発注書!D3055="","",発注書!B3055)</f>
        <v/>
      </c>
      <c r="F3049" s="62" t="str">
        <f>IF(J3049="","",VLOOKUP(J3049,商品マスタ!$B:$D,2,FALSE))</f>
        <v/>
      </c>
      <c r="G3049" s="63" t="str">
        <f>IF(F3049="","",VLOOKUP(F3049,商品マスタ!$C:$D,2,FALSE))</f>
        <v/>
      </c>
      <c r="H3049" s="64" t="str">
        <f t="shared" si="47"/>
        <v/>
      </c>
      <c r="I3049" s="65" t="str">
        <f>IF(発注書!D3055="","",発注書!D3055)</f>
        <v/>
      </c>
      <c r="J3049" s="66" t="str">
        <f>IF(発注書!D3055="","",発注書!C3055)</f>
        <v/>
      </c>
      <c r="K3049" s="63"/>
      <c r="L3049" s="63"/>
      <c r="M3049" s="63"/>
      <c r="N3049" s="63"/>
    </row>
    <row r="3050" spans="1:14" x14ac:dyDescent="0.55000000000000004">
      <c r="B3050" s="50">
        <v>2</v>
      </c>
      <c r="E3050" s="61" t="str">
        <f>IF(発注書!D3056="","",発注書!B3056)</f>
        <v/>
      </c>
      <c r="F3050" s="62" t="str">
        <f>IF(J3050="","",VLOOKUP(J3050,商品マスタ!$B:$D,2,FALSE))</f>
        <v/>
      </c>
      <c r="G3050" s="63" t="str">
        <f>IF(F3050="","",VLOOKUP(F3050,商品マスタ!$C:$D,2,FALSE))</f>
        <v/>
      </c>
      <c r="H3050" s="64" t="str">
        <f t="shared" si="47"/>
        <v/>
      </c>
      <c r="I3050" s="65" t="str">
        <f>IF(発注書!D3056="","",発注書!D3056)</f>
        <v/>
      </c>
      <c r="J3050" s="66" t="str">
        <f>IF(発注書!D3056="","",発注書!C3056)</f>
        <v/>
      </c>
      <c r="K3050" s="63"/>
      <c r="L3050" s="63"/>
      <c r="M3050" s="63"/>
      <c r="N3050" s="63"/>
    </row>
    <row r="3051" spans="1:14" x14ac:dyDescent="0.55000000000000004">
      <c r="A3051" s="49">
        <v>1525</v>
      </c>
      <c r="B3051" s="50">
        <v>1</v>
      </c>
      <c r="E3051" s="61" t="str">
        <f>IF(発注書!D3057="","",発注書!B3057)</f>
        <v/>
      </c>
      <c r="F3051" s="62" t="str">
        <f>IF(J3051="","",VLOOKUP(J3051,商品マスタ!$B:$D,2,FALSE))</f>
        <v/>
      </c>
      <c r="G3051" s="63" t="str">
        <f>IF(F3051="","",VLOOKUP(F3051,商品マスタ!$C:$D,2,FALSE))</f>
        <v/>
      </c>
      <c r="H3051" s="64" t="str">
        <f t="shared" si="47"/>
        <v/>
      </c>
      <c r="I3051" s="65" t="str">
        <f>IF(発注書!D3057="","",発注書!D3057)</f>
        <v/>
      </c>
      <c r="J3051" s="66" t="str">
        <f>IF(発注書!D3057="","",発注書!C3057)</f>
        <v/>
      </c>
      <c r="K3051" s="63"/>
      <c r="L3051" s="63"/>
      <c r="M3051" s="63"/>
      <c r="N3051" s="63"/>
    </row>
    <row r="3052" spans="1:14" x14ac:dyDescent="0.55000000000000004">
      <c r="B3052" s="50">
        <v>2</v>
      </c>
      <c r="E3052" s="61" t="str">
        <f>IF(発注書!D3058="","",発注書!B3058)</f>
        <v/>
      </c>
      <c r="F3052" s="62" t="str">
        <f>IF(J3052="","",VLOOKUP(J3052,商品マスタ!$B:$D,2,FALSE))</f>
        <v/>
      </c>
      <c r="G3052" s="63" t="str">
        <f>IF(F3052="","",VLOOKUP(F3052,商品マスタ!$C:$D,2,FALSE))</f>
        <v/>
      </c>
      <c r="H3052" s="64" t="str">
        <f t="shared" si="47"/>
        <v/>
      </c>
      <c r="I3052" s="65" t="str">
        <f>IF(発注書!D3058="","",発注書!D3058)</f>
        <v/>
      </c>
      <c r="J3052" s="66" t="str">
        <f>IF(発注書!D3058="","",発注書!C3058)</f>
        <v/>
      </c>
      <c r="K3052" s="63"/>
      <c r="L3052" s="63"/>
      <c r="M3052" s="63"/>
      <c r="N3052" s="63"/>
    </row>
    <row r="3053" spans="1:14" x14ac:dyDescent="0.55000000000000004">
      <c r="A3053" s="49">
        <v>1526</v>
      </c>
      <c r="B3053" s="50">
        <v>1</v>
      </c>
      <c r="E3053" s="61" t="str">
        <f>IF(発注書!D3059="","",発注書!B3059)</f>
        <v/>
      </c>
      <c r="F3053" s="62" t="str">
        <f>IF(J3053="","",VLOOKUP(J3053,商品マスタ!$B:$D,2,FALSE))</f>
        <v/>
      </c>
      <c r="G3053" s="63" t="str">
        <f>IF(F3053="","",VLOOKUP(F3053,商品マスタ!$C:$D,2,FALSE))</f>
        <v/>
      </c>
      <c r="H3053" s="64" t="str">
        <f t="shared" si="47"/>
        <v/>
      </c>
      <c r="I3053" s="65" t="str">
        <f>IF(発注書!D3059="","",発注書!D3059)</f>
        <v/>
      </c>
      <c r="J3053" s="66" t="str">
        <f>IF(発注書!D3059="","",発注書!C3059)</f>
        <v/>
      </c>
      <c r="K3053" s="63"/>
      <c r="L3053" s="63"/>
      <c r="M3053" s="63"/>
      <c r="N3053" s="63"/>
    </row>
    <row r="3054" spans="1:14" x14ac:dyDescent="0.55000000000000004">
      <c r="B3054" s="50">
        <v>2</v>
      </c>
      <c r="E3054" s="61" t="str">
        <f>IF(発注書!D3060="","",発注書!B3060)</f>
        <v/>
      </c>
      <c r="F3054" s="62" t="str">
        <f>IF(J3054="","",VLOOKUP(J3054,商品マスタ!$B:$D,2,FALSE))</f>
        <v/>
      </c>
      <c r="G3054" s="63" t="str">
        <f>IF(F3054="","",VLOOKUP(F3054,商品マスタ!$C:$D,2,FALSE))</f>
        <v/>
      </c>
      <c r="H3054" s="64" t="str">
        <f t="shared" si="47"/>
        <v/>
      </c>
      <c r="I3054" s="65" t="str">
        <f>IF(発注書!D3060="","",発注書!D3060)</f>
        <v/>
      </c>
      <c r="J3054" s="66" t="str">
        <f>IF(発注書!D3060="","",発注書!C3060)</f>
        <v/>
      </c>
      <c r="K3054" s="63"/>
      <c r="L3054" s="63"/>
      <c r="M3054" s="63"/>
      <c r="N3054" s="63"/>
    </row>
    <row r="3055" spans="1:14" x14ac:dyDescent="0.55000000000000004">
      <c r="A3055" s="49">
        <v>1527</v>
      </c>
      <c r="B3055" s="50">
        <v>1</v>
      </c>
      <c r="E3055" s="61" t="str">
        <f>IF(発注書!D3061="","",発注書!B3061)</f>
        <v/>
      </c>
      <c r="F3055" s="62" t="str">
        <f>IF(J3055="","",VLOOKUP(J3055,商品マスタ!$B:$D,2,FALSE))</f>
        <v/>
      </c>
      <c r="G3055" s="63" t="str">
        <f>IF(F3055="","",VLOOKUP(F3055,商品マスタ!$C:$D,2,FALSE))</f>
        <v/>
      </c>
      <c r="H3055" s="64" t="str">
        <f t="shared" si="47"/>
        <v/>
      </c>
      <c r="I3055" s="65" t="str">
        <f>IF(発注書!D3061="","",発注書!D3061)</f>
        <v/>
      </c>
      <c r="J3055" s="66" t="str">
        <f>IF(発注書!D3061="","",発注書!C3061)</f>
        <v/>
      </c>
      <c r="K3055" s="63"/>
      <c r="L3055" s="63"/>
      <c r="M3055" s="63"/>
      <c r="N3055" s="63"/>
    </row>
    <row r="3056" spans="1:14" x14ac:dyDescent="0.55000000000000004">
      <c r="B3056" s="50">
        <v>2</v>
      </c>
      <c r="E3056" s="61" t="str">
        <f>IF(発注書!D3062="","",発注書!B3062)</f>
        <v/>
      </c>
      <c r="F3056" s="62" t="str">
        <f>IF(J3056="","",VLOOKUP(J3056,商品マスタ!$B:$D,2,FALSE))</f>
        <v/>
      </c>
      <c r="G3056" s="63" t="str">
        <f>IF(F3056="","",VLOOKUP(F3056,商品マスタ!$C:$D,2,FALSE))</f>
        <v/>
      </c>
      <c r="H3056" s="64" t="str">
        <f t="shared" si="47"/>
        <v/>
      </c>
      <c r="I3056" s="65" t="str">
        <f>IF(発注書!D3062="","",発注書!D3062)</f>
        <v/>
      </c>
      <c r="J3056" s="66" t="str">
        <f>IF(発注書!D3062="","",発注書!C3062)</f>
        <v/>
      </c>
      <c r="K3056" s="63"/>
      <c r="L3056" s="63"/>
      <c r="M3056" s="63"/>
      <c r="N3056" s="63"/>
    </row>
    <row r="3057" spans="1:14" x14ac:dyDescent="0.55000000000000004">
      <c r="A3057" s="49">
        <v>1528</v>
      </c>
      <c r="B3057" s="50">
        <v>1</v>
      </c>
      <c r="E3057" s="61" t="str">
        <f>IF(発注書!D3063="","",発注書!B3063)</f>
        <v/>
      </c>
      <c r="F3057" s="62" t="str">
        <f>IF(J3057="","",VLOOKUP(J3057,商品マスタ!$B:$D,2,FALSE))</f>
        <v/>
      </c>
      <c r="G3057" s="63" t="str">
        <f>IF(F3057="","",VLOOKUP(F3057,商品マスタ!$C:$D,2,FALSE))</f>
        <v/>
      </c>
      <c r="H3057" s="64" t="str">
        <f t="shared" si="47"/>
        <v/>
      </c>
      <c r="I3057" s="65" t="str">
        <f>IF(発注書!D3063="","",発注書!D3063)</f>
        <v/>
      </c>
      <c r="J3057" s="66" t="str">
        <f>IF(発注書!D3063="","",発注書!C3063)</f>
        <v/>
      </c>
      <c r="K3057" s="63"/>
      <c r="L3057" s="63"/>
      <c r="M3057" s="63"/>
      <c r="N3057" s="63"/>
    </row>
    <row r="3058" spans="1:14" x14ac:dyDescent="0.55000000000000004">
      <c r="B3058" s="50">
        <v>2</v>
      </c>
      <c r="E3058" s="61" t="str">
        <f>IF(発注書!D3064="","",発注書!B3064)</f>
        <v/>
      </c>
      <c r="F3058" s="62" t="str">
        <f>IF(J3058="","",VLOOKUP(J3058,商品マスタ!$B:$D,2,FALSE))</f>
        <v/>
      </c>
      <c r="G3058" s="63" t="str">
        <f>IF(F3058="","",VLOOKUP(F3058,商品マスタ!$C:$D,2,FALSE))</f>
        <v/>
      </c>
      <c r="H3058" s="64" t="str">
        <f t="shared" si="47"/>
        <v/>
      </c>
      <c r="I3058" s="65" t="str">
        <f>IF(発注書!D3064="","",発注書!D3064)</f>
        <v/>
      </c>
      <c r="J3058" s="66" t="str">
        <f>IF(発注書!D3064="","",発注書!C3064)</f>
        <v/>
      </c>
      <c r="K3058" s="63"/>
      <c r="L3058" s="63"/>
      <c r="M3058" s="63"/>
      <c r="N3058" s="63"/>
    </row>
    <row r="3059" spans="1:14" x14ac:dyDescent="0.55000000000000004">
      <c r="A3059" s="49">
        <v>1529</v>
      </c>
      <c r="B3059" s="50">
        <v>1</v>
      </c>
      <c r="E3059" s="61" t="str">
        <f>IF(発注書!D3065="","",発注書!B3065)</f>
        <v/>
      </c>
      <c r="F3059" s="62" t="str">
        <f>IF(J3059="","",VLOOKUP(J3059,商品マスタ!$B:$D,2,FALSE))</f>
        <v/>
      </c>
      <c r="G3059" s="63" t="str">
        <f>IF(F3059="","",VLOOKUP(F3059,商品マスタ!$C:$D,2,FALSE))</f>
        <v/>
      </c>
      <c r="H3059" s="64" t="str">
        <f t="shared" si="47"/>
        <v/>
      </c>
      <c r="I3059" s="65" t="str">
        <f>IF(発注書!D3065="","",発注書!D3065)</f>
        <v/>
      </c>
      <c r="J3059" s="66" t="str">
        <f>IF(発注書!D3065="","",発注書!C3065)</f>
        <v/>
      </c>
      <c r="K3059" s="63"/>
      <c r="L3059" s="63"/>
      <c r="M3059" s="63"/>
      <c r="N3059" s="63"/>
    </row>
    <row r="3060" spans="1:14" x14ac:dyDescent="0.55000000000000004">
      <c r="B3060" s="50">
        <v>2</v>
      </c>
      <c r="E3060" s="61" t="str">
        <f>IF(発注書!D3066="","",発注書!B3066)</f>
        <v/>
      </c>
      <c r="F3060" s="62" t="str">
        <f>IF(J3060="","",VLOOKUP(J3060,商品マスタ!$B:$D,2,FALSE))</f>
        <v/>
      </c>
      <c r="G3060" s="63" t="str">
        <f>IF(F3060="","",VLOOKUP(F3060,商品マスタ!$C:$D,2,FALSE))</f>
        <v/>
      </c>
      <c r="H3060" s="64" t="str">
        <f t="shared" si="47"/>
        <v/>
      </c>
      <c r="I3060" s="65" t="str">
        <f>IF(発注書!D3066="","",発注書!D3066)</f>
        <v/>
      </c>
      <c r="J3060" s="66" t="str">
        <f>IF(発注書!D3066="","",発注書!C3066)</f>
        <v/>
      </c>
      <c r="K3060" s="63"/>
      <c r="L3060" s="63"/>
      <c r="M3060" s="63"/>
      <c r="N3060" s="63"/>
    </row>
    <row r="3061" spans="1:14" x14ac:dyDescent="0.55000000000000004">
      <c r="A3061" s="49">
        <v>1530</v>
      </c>
      <c r="B3061" s="50">
        <v>1</v>
      </c>
      <c r="E3061" s="61" t="str">
        <f>IF(発注書!D3067="","",発注書!B3067)</f>
        <v/>
      </c>
      <c r="F3061" s="62" t="str">
        <f>IF(J3061="","",VLOOKUP(J3061,商品マスタ!$B:$D,2,FALSE))</f>
        <v/>
      </c>
      <c r="G3061" s="63" t="str">
        <f>IF(F3061="","",VLOOKUP(F3061,商品マスタ!$C:$D,2,FALSE))</f>
        <v/>
      </c>
      <c r="H3061" s="64" t="str">
        <f t="shared" si="47"/>
        <v/>
      </c>
      <c r="I3061" s="65" t="str">
        <f>IF(発注書!D3067="","",発注書!D3067)</f>
        <v/>
      </c>
      <c r="J3061" s="66" t="str">
        <f>IF(発注書!D3067="","",発注書!C3067)</f>
        <v/>
      </c>
      <c r="K3061" s="63"/>
      <c r="L3061" s="63"/>
      <c r="M3061" s="63"/>
      <c r="N3061" s="63"/>
    </row>
    <row r="3062" spans="1:14" x14ac:dyDescent="0.55000000000000004">
      <c r="B3062" s="50">
        <v>2</v>
      </c>
      <c r="E3062" s="61" t="str">
        <f>IF(発注書!D3068="","",発注書!B3068)</f>
        <v/>
      </c>
      <c r="F3062" s="62" t="str">
        <f>IF(J3062="","",VLOOKUP(J3062,商品マスタ!$B:$D,2,FALSE))</f>
        <v/>
      </c>
      <c r="G3062" s="63" t="str">
        <f>IF(F3062="","",VLOOKUP(F3062,商品マスタ!$C:$D,2,FALSE))</f>
        <v/>
      </c>
      <c r="H3062" s="64" t="str">
        <f t="shared" si="47"/>
        <v/>
      </c>
      <c r="I3062" s="65" t="str">
        <f>IF(発注書!D3068="","",発注書!D3068)</f>
        <v/>
      </c>
      <c r="J3062" s="66" t="str">
        <f>IF(発注書!D3068="","",発注書!C3068)</f>
        <v/>
      </c>
      <c r="K3062" s="63"/>
      <c r="L3062" s="63"/>
      <c r="M3062" s="63"/>
      <c r="N3062" s="63"/>
    </row>
    <row r="3063" spans="1:14" x14ac:dyDescent="0.55000000000000004">
      <c r="A3063" s="49">
        <v>1531</v>
      </c>
      <c r="B3063" s="50">
        <v>1</v>
      </c>
      <c r="E3063" s="61" t="str">
        <f>IF(発注書!D3069="","",発注書!B3069)</f>
        <v/>
      </c>
      <c r="F3063" s="62" t="str">
        <f>IF(J3063="","",VLOOKUP(J3063,商品マスタ!$B:$D,2,FALSE))</f>
        <v/>
      </c>
      <c r="G3063" s="63" t="str">
        <f>IF(F3063="","",VLOOKUP(F3063,商品マスタ!$C:$D,2,FALSE))</f>
        <v/>
      </c>
      <c r="H3063" s="64" t="str">
        <f t="shared" si="47"/>
        <v/>
      </c>
      <c r="I3063" s="65" t="str">
        <f>IF(発注書!D3069="","",発注書!D3069)</f>
        <v/>
      </c>
      <c r="J3063" s="66" t="str">
        <f>IF(発注書!D3069="","",発注書!C3069)</f>
        <v/>
      </c>
      <c r="K3063" s="63"/>
      <c r="L3063" s="63"/>
      <c r="M3063" s="63"/>
      <c r="N3063" s="63"/>
    </row>
    <row r="3064" spans="1:14" x14ac:dyDescent="0.55000000000000004">
      <c r="B3064" s="50">
        <v>2</v>
      </c>
      <c r="E3064" s="61" t="str">
        <f>IF(発注書!D3070="","",発注書!B3070)</f>
        <v/>
      </c>
      <c r="F3064" s="62" t="str">
        <f>IF(J3064="","",VLOOKUP(J3064,商品マスタ!$B:$D,2,FALSE))</f>
        <v/>
      </c>
      <c r="G3064" s="63" t="str">
        <f>IF(F3064="","",VLOOKUP(F3064,商品マスタ!$C:$D,2,FALSE))</f>
        <v/>
      </c>
      <c r="H3064" s="64" t="str">
        <f t="shared" si="47"/>
        <v/>
      </c>
      <c r="I3064" s="65" t="str">
        <f>IF(発注書!D3070="","",発注書!D3070)</f>
        <v/>
      </c>
      <c r="J3064" s="66" t="str">
        <f>IF(発注書!D3070="","",発注書!C3070)</f>
        <v/>
      </c>
      <c r="K3064" s="63"/>
      <c r="L3064" s="63"/>
      <c r="M3064" s="63"/>
      <c r="N3064" s="63"/>
    </row>
    <row r="3065" spans="1:14" x14ac:dyDescent="0.55000000000000004">
      <c r="A3065" s="49">
        <v>1532</v>
      </c>
      <c r="B3065" s="50">
        <v>1</v>
      </c>
      <c r="E3065" s="61" t="str">
        <f>IF(発注書!D3071="","",発注書!B3071)</f>
        <v/>
      </c>
      <c r="F3065" s="62" t="str">
        <f>IF(J3065="","",VLOOKUP(J3065,商品マスタ!$B:$D,2,FALSE))</f>
        <v/>
      </c>
      <c r="G3065" s="63" t="str">
        <f>IF(F3065="","",VLOOKUP(F3065,商品マスタ!$C:$D,2,FALSE))</f>
        <v/>
      </c>
      <c r="H3065" s="64" t="str">
        <f t="shared" si="47"/>
        <v/>
      </c>
      <c r="I3065" s="65" t="str">
        <f>IF(発注書!D3071="","",発注書!D3071)</f>
        <v/>
      </c>
      <c r="J3065" s="66" t="str">
        <f>IF(発注書!D3071="","",発注書!C3071)</f>
        <v/>
      </c>
      <c r="K3065" s="63"/>
      <c r="L3065" s="63"/>
      <c r="M3065" s="63"/>
      <c r="N3065" s="63"/>
    </row>
    <row r="3066" spans="1:14" x14ac:dyDescent="0.55000000000000004">
      <c r="B3066" s="50">
        <v>2</v>
      </c>
      <c r="E3066" s="61" t="str">
        <f>IF(発注書!D3072="","",発注書!B3072)</f>
        <v/>
      </c>
      <c r="F3066" s="62" t="str">
        <f>IF(J3066="","",VLOOKUP(J3066,商品マスタ!$B:$D,2,FALSE))</f>
        <v/>
      </c>
      <c r="G3066" s="63" t="str">
        <f>IF(F3066="","",VLOOKUP(F3066,商品マスタ!$C:$D,2,FALSE))</f>
        <v/>
      </c>
      <c r="H3066" s="64" t="str">
        <f t="shared" si="47"/>
        <v/>
      </c>
      <c r="I3066" s="65" t="str">
        <f>IF(発注書!D3072="","",発注書!D3072)</f>
        <v/>
      </c>
      <c r="J3066" s="66" t="str">
        <f>IF(発注書!D3072="","",発注書!C3072)</f>
        <v/>
      </c>
      <c r="K3066" s="63"/>
      <c r="L3066" s="63"/>
      <c r="M3066" s="63"/>
      <c r="N3066" s="63"/>
    </row>
    <row r="3067" spans="1:14" x14ac:dyDescent="0.55000000000000004">
      <c r="A3067" s="49">
        <v>1533</v>
      </c>
      <c r="B3067" s="50">
        <v>1</v>
      </c>
      <c r="E3067" s="61" t="str">
        <f>IF(発注書!D3073="","",発注書!B3073)</f>
        <v/>
      </c>
      <c r="F3067" s="62" t="str">
        <f>IF(J3067="","",VLOOKUP(J3067,商品マスタ!$B:$D,2,FALSE))</f>
        <v/>
      </c>
      <c r="G3067" s="63" t="str">
        <f>IF(F3067="","",VLOOKUP(F3067,商品マスタ!$C:$D,2,FALSE))</f>
        <v/>
      </c>
      <c r="H3067" s="64" t="str">
        <f t="shared" si="47"/>
        <v/>
      </c>
      <c r="I3067" s="65" t="str">
        <f>IF(発注書!D3073="","",発注書!D3073)</f>
        <v/>
      </c>
      <c r="J3067" s="66" t="str">
        <f>IF(発注書!D3073="","",発注書!C3073)</f>
        <v/>
      </c>
      <c r="K3067" s="63"/>
      <c r="L3067" s="63"/>
      <c r="M3067" s="63"/>
      <c r="N3067" s="63"/>
    </row>
    <row r="3068" spans="1:14" x14ac:dyDescent="0.55000000000000004">
      <c r="B3068" s="50">
        <v>2</v>
      </c>
      <c r="E3068" s="61" t="str">
        <f>IF(発注書!D3074="","",発注書!B3074)</f>
        <v/>
      </c>
      <c r="F3068" s="62" t="str">
        <f>IF(J3068="","",VLOOKUP(J3068,商品マスタ!$B:$D,2,FALSE))</f>
        <v/>
      </c>
      <c r="G3068" s="63" t="str">
        <f>IF(F3068="","",VLOOKUP(F3068,商品マスタ!$C:$D,2,FALSE))</f>
        <v/>
      </c>
      <c r="H3068" s="64" t="str">
        <f t="shared" si="47"/>
        <v/>
      </c>
      <c r="I3068" s="65" t="str">
        <f>IF(発注書!D3074="","",発注書!D3074)</f>
        <v/>
      </c>
      <c r="J3068" s="66" t="str">
        <f>IF(発注書!D3074="","",発注書!C3074)</f>
        <v/>
      </c>
      <c r="K3068" s="63"/>
      <c r="L3068" s="63"/>
      <c r="M3068" s="63"/>
      <c r="N3068" s="63"/>
    </row>
    <row r="3069" spans="1:14" x14ac:dyDescent="0.55000000000000004">
      <c r="A3069" s="49">
        <v>1534</v>
      </c>
      <c r="B3069" s="50">
        <v>1</v>
      </c>
      <c r="E3069" s="61" t="str">
        <f>IF(発注書!D3075="","",発注書!B3075)</f>
        <v/>
      </c>
      <c r="F3069" s="62" t="str">
        <f>IF(J3069="","",VLOOKUP(J3069,商品マスタ!$B:$D,2,FALSE))</f>
        <v/>
      </c>
      <c r="G3069" s="63" t="str">
        <f>IF(F3069="","",VLOOKUP(F3069,商品マスタ!$C:$D,2,FALSE))</f>
        <v/>
      </c>
      <c r="H3069" s="64" t="str">
        <f t="shared" si="47"/>
        <v/>
      </c>
      <c r="I3069" s="65" t="str">
        <f>IF(発注書!D3075="","",発注書!D3075)</f>
        <v/>
      </c>
      <c r="J3069" s="66" t="str">
        <f>IF(発注書!D3075="","",発注書!C3075)</f>
        <v/>
      </c>
      <c r="K3069" s="63"/>
      <c r="L3069" s="63"/>
      <c r="M3069" s="63"/>
      <c r="N3069" s="63"/>
    </row>
    <row r="3070" spans="1:14" x14ac:dyDescent="0.55000000000000004">
      <c r="B3070" s="50">
        <v>2</v>
      </c>
      <c r="E3070" s="61" t="str">
        <f>IF(発注書!D3076="","",発注書!B3076)</f>
        <v/>
      </c>
      <c r="F3070" s="62" t="str">
        <f>IF(J3070="","",VLOOKUP(J3070,商品マスタ!$B:$D,2,FALSE))</f>
        <v/>
      </c>
      <c r="G3070" s="63" t="str">
        <f>IF(F3070="","",VLOOKUP(F3070,商品マスタ!$C:$D,2,FALSE))</f>
        <v/>
      </c>
      <c r="H3070" s="64" t="str">
        <f t="shared" si="47"/>
        <v/>
      </c>
      <c r="I3070" s="65" t="str">
        <f>IF(発注書!D3076="","",発注書!D3076)</f>
        <v/>
      </c>
      <c r="J3070" s="66" t="str">
        <f>IF(発注書!D3076="","",発注書!C3076)</f>
        <v/>
      </c>
      <c r="K3070" s="63"/>
      <c r="L3070" s="63"/>
      <c r="M3070" s="63"/>
      <c r="N3070" s="63"/>
    </row>
    <row r="3071" spans="1:14" x14ac:dyDescent="0.55000000000000004">
      <c r="A3071" s="49">
        <v>1535</v>
      </c>
      <c r="B3071" s="50">
        <v>1</v>
      </c>
      <c r="E3071" s="61" t="str">
        <f>IF(発注書!D3077="","",発注書!B3077)</f>
        <v/>
      </c>
      <c r="F3071" s="62" t="str">
        <f>IF(J3071="","",VLOOKUP(J3071,商品マスタ!$B:$D,2,FALSE))</f>
        <v/>
      </c>
      <c r="G3071" s="63" t="str">
        <f>IF(F3071="","",VLOOKUP(F3071,商品マスタ!$C:$D,2,FALSE))</f>
        <v/>
      </c>
      <c r="H3071" s="64" t="str">
        <f t="shared" si="47"/>
        <v/>
      </c>
      <c r="I3071" s="65" t="str">
        <f>IF(発注書!D3077="","",発注書!D3077)</f>
        <v/>
      </c>
      <c r="J3071" s="66" t="str">
        <f>IF(発注書!D3077="","",発注書!C3077)</f>
        <v/>
      </c>
      <c r="K3071" s="63"/>
      <c r="L3071" s="63"/>
      <c r="M3071" s="63"/>
      <c r="N3071" s="63"/>
    </row>
    <row r="3072" spans="1:14" x14ac:dyDescent="0.55000000000000004">
      <c r="B3072" s="50">
        <v>2</v>
      </c>
      <c r="E3072" s="61" t="str">
        <f>IF(発注書!D3078="","",発注書!B3078)</f>
        <v/>
      </c>
      <c r="F3072" s="62" t="str">
        <f>IF(J3072="","",VLOOKUP(J3072,商品マスタ!$B:$D,2,FALSE))</f>
        <v/>
      </c>
      <c r="G3072" s="63" t="str">
        <f>IF(F3072="","",VLOOKUP(F3072,商品マスタ!$C:$D,2,FALSE))</f>
        <v/>
      </c>
      <c r="H3072" s="64" t="str">
        <f t="shared" si="47"/>
        <v/>
      </c>
      <c r="I3072" s="65" t="str">
        <f>IF(発注書!D3078="","",発注書!D3078)</f>
        <v/>
      </c>
      <c r="J3072" s="66" t="str">
        <f>IF(発注書!D3078="","",発注書!C3078)</f>
        <v/>
      </c>
      <c r="K3072" s="63"/>
      <c r="L3072" s="63"/>
      <c r="M3072" s="63"/>
      <c r="N3072" s="63"/>
    </row>
    <row r="3073" spans="1:14" x14ac:dyDescent="0.55000000000000004">
      <c r="A3073" s="49">
        <v>1536</v>
      </c>
      <c r="B3073" s="50">
        <v>1</v>
      </c>
      <c r="E3073" s="61" t="str">
        <f>IF(発注書!D3079="","",発注書!B3079)</f>
        <v/>
      </c>
      <c r="F3073" s="62" t="str">
        <f>IF(J3073="","",VLOOKUP(J3073,商品マスタ!$B:$D,2,FALSE))</f>
        <v/>
      </c>
      <c r="G3073" s="63" t="str">
        <f>IF(F3073="","",VLOOKUP(F3073,商品マスタ!$C:$D,2,FALSE))</f>
        <v/>
      </c>
      <c r="H3073" s="64" t="str">
        <f t="shared" si="47"/>
        <v/>
      </c>
      <c r="I3073" s="65" t="str">
        <f>IF(発注書!D3079="","",発注書!D3079)</f>
        <v/>
      </c>
      <c r="J3073" s="66" t="str">
        <f>IF(発注書!D3079="","",発注書!C3079)</f>
        <v/>
      </c>
      <c r="K3073" s="63"/>
      <c r="L3073" s="63"/>
      <c r="M3073" s="63"/>
      <c r="N3073" s="63"/>
    </row>
    <row r="3074" spans="1:14" x14ac:dyDescent="0.55000000000000004">
      <c r="B3074" s="50">
        <v>2</v>
      </c>
      <c r="E3074" s="61" t="str">
        <f>IF(発注書!D3080="","",発注書!B3080)</f>
        <v/>
      </c>
      <c r="F3074" s="62" t="str">
        <f>IF(J3074="","",VLOOKUP(J3074,商品マスタ!$B:$D,2,FALSE))</f>
        <v/>
      </c>
      <c r="G3074" s="63" t="str">
        <f>IF(F3074="","",VLOOKUP(F3074,商品マスタ!$C:$D,2,FALSE))</f>
        <v/>
      </c>
      <c r="H3074" s="64" t="str">
        <f t="shared" si="47"/>
        <v/>
      </c>
      <c r="I3074" s="65" t="str">
        <f>IF(発注書!D3080="","",発注書!D3080)</f>
        <v/>
      </c>
      <c r="J3074" s="66" t="str">
        <f>IF(発注書!D3080="","",発注書!C3080)</f>
        <v/>
      </c>
      <c r="K3074" s="63"/>
      <c r="L3074" s="63"/>
      <c r="M3074" s="63"/>
      <c r="N3074" s="63"/>
    </row>
    <row r="3075" spans="1:14" x14ac:dyDescent="0.55000000000000004">
      <c r="A3075" s="49">
        <v>1537</v>
      </c>
      <c r="B3075" s="50">
        <v>1</v>
      </c>
      <c r="E3075" s="61" t="str">
        <f>IF(発注書!D3081="","",発注書!B3081)</f>
        <v/>
      </c>
      <c r="F3075" s="62" t="str">
        <f>IF(J3075="","",VLOOKUP(J3075,商品マスタ!$B:$D,2,FALSE))</f>
        <v/>
      </c>
      <c r="G3075" s="63" t="str">
        <f>IF(F3075="","",VLOOKUP(F3075,商品マスタ!$C:$D,2,FALSE))</f>
        <v/>
      </c>
      <c r="H3075" s="64" t="str">
        <f t="shared" si="47"/>
        <v/>
      </c>
      <c r="I3075" s="65" t="str">
        <f>IF(発注書!D3081="","",発注書!D3081)</f>
        <v/>
      </c>
      <c r="J3075" s="66" t="str">
        <f>IF(発注書!D3081="","",発注書!C3081)</f>
        <v/>
      </c>
      <c r="K3075" s="63"/>
      <c r="L3075" s="63"/>
      <c r="M3075" s="63"/>
      <c r="N3075" s="63"/>
    </row>
    <row r="3076" spans="1:14" x14ac:dyDescent="0.55000000000000004">
      <c r="B3076" s="50">
        <v>2</v>
      </c>
      <c r="E3076" s="61" t="str">
        <f>IF(発注書!D3082="","",発注書!B3082)</f>
        <v/>
      </c>
      <c r="F3076" s="62" t="str">
        <f>IF(J3076="","",VLOOKUP(J3076,商品マスタ!$B:$D,2,FALSE))</f>
        <v/>
      </c>
      <c r="G3076" s="63" t="str">
        <f>IF(F3076="","",VLOOKUP(F3076,商品マスタ!$C:$D,2,FALSE))</f>
        <v/>
      </c>
      <c r="H3076" s="64" t="str">
        <f t="shared" ref="H3076:H3139" si="48">IF(E3076="","",IF(E3076="",LEN(SUBSTITUTE(D3076," ","")),LEN(SUBSTITUTE(E3076," ",""))))</f>
        <v/>
      </c>
      <c r="I3076" s="65" t="str">
        <f>IF(発注書!D3082="","",発注書!D3082)</f>
        <v/>
      </c>
      <c r="J3076" s="66" t="str">
        <f>IF(発注書!D3082="","",発注書!C3082)</f>
        <v/>
      </c>
      <c r="K3076" s="63"/>
      <c r="L3076" s="63"/>
      <c r="M3076" s="63"/>
      <c r="N3076" s="63"/>
    </row>
    <row r="3077" spans="1:14" x14ac:dyDescent="0.55000000000000004">
      <c r="A3077" s="49">
        <v>1538</v>
      </c>
      <c r="B3077" s="50">
        <v>1</v>
      </c>
      <c r="E3077" s="61" t="str">
        <f>IF(発注書!D3083="","",発注書!B3083)</f>
        <v/>
      </c>
      <c r="F3077" s="62" t="str">
        <f>IF(J3077="","",VLOOKUP(J3077,商品マスタ!$B:$D,2,FALSE))</f>
        <v/>
      </c>
      <c r="G3077" s="63" t="str">
        <f>IF(F3077="","",VLOOKUP(F3077,商品マスタ!$C:$D,2,FALSE))</f>
        <v/>
      </c>
      <c r="H3077" s="64" t="str">
        <f t="shared" si="48"/>
        <v/>
      </c>
      <c r="I3077" s="65" t="str">
        <f>IF(発注書!D3083="","",発注書!D3083)</f>
        <v/>
      </c>
      <c r="J3077" s="66" t="str">
        <f>IF(発注書!D3083="","",発注書!C3083)</f>
        <v/>
      </c>
      <c r="K3077" s="63"/>
      <c r="L3077" s="63"/>
      <c r="M3077" s="63"/>
      <c r="N3077" s="63"/>
    </row>
    <row r="3078" spans="1:14" x14ac:dyDescent="0.55000000000000004">
      <c r="B3078" s="50">
        <v>2</v>
      </c>
      <c r="E3078" s="61" t="str">
        <f>IF(発注書!D3084="","",発注書!B3084)</f>
        <v/>
      </c>
      <c r="F3078" s="62" t="str">
        <f>IF(J3078="","",VLOOKUP(J3078,商品マスタ!$B:$D,2,FALSE))</f>
        <v/>
      </c>
      <c r="G3078" s="63" t="str">
        <f>IF(F3078="","",VLOOKUP(F3078,商品マスタ!$C:$D,2,FALSE))</f>
        <v/>
      </c>
      <c r="H3078" s="64" t="str">
        <f t="shared" si="48"/>
        <v/>
      </c>
      <c r="I3078" s="65" t="str">
        <f>IF(発注書!D3084="","",発注書!D3084)</f>
        <v/>
      </c>
      <c r="J3078" s="66" t="str">
        <f>IF(発注書!D3084="","",発注書!C3084)</f>
        <v/>
      </c>
      <c r="K3078" s="63"/>
      <c r="L3078" s="63"/>
      <c r="M3078" s="63"/>
      <c r="N3078" s="63"/>
    </row>
    <row r="3079" spans="1:14" x14ac:dyDescent="0.55000000000000004">
      <c r="A3079" s="49">
        <v>1539</v>
      </c>
      <c r="B3079" s="50">
        <v>1</v>
      </c>
      <c r="E3079" s="61" t="str">
        <f>IF(発注書!D3085="","",発注書!B3085)</f>
        <v/>
      </c>
      <c r="F3079" s="62" t="str">
        <f>IF(J3079="","",VLOOKUP(J3079,商品マスタ!$B:$D,2,FALSE))</f>
        <v/>
      </c>
      <c r="G3079" s="63" t="str">
        <f>IF(F3079="","",VLOOKUP(F3079,商品マスタ!$C:$D,2,FALSE))</f>
        <v/>
      </c>
      <c r="H3079" s="64" t="str">
        <f t="shared" si="48"/>
        <v/>
      </c>
      <c r="I3079" s="65" t="str">
        <f>IF(発注書!D3085="","",発注書!D3085)</f>
        <v/>
      </c>
      <c r="J3079" s="66" t="str">
        <f>IF(発注書!D3085="","",発注書!C3085)</f>
        <v/>
      </c>
      <c r="K3079" s="63"/>
      <c r="L3079" s="63"/>
      <c r="M3079" s="63"/>
      <c r="N3079" s="63"/>
    </row>
    <row r="3080" spans="1:14" x14ac:dyDescent="0.55000000000000004">
      <c r="B3080" s="50">
        <v>2</v>
      </c>
      <c r="E3080" s="61" t="str">
        <f>IF(発注書!D3086="","",発注書!B3086)</f>
        <v/>
      </c>
      <c r="F3080" s="62" t="str">
        <f>IF(J3080="","",VLOOKUP(J3080,商品マスタ!$B:$D,2,FALSE))</f>
        <v/>
      </c>
      <c r="G3080" s="63" t="str">
        <f>IF(F3080="","",VLOOKUP(F3080,商品マスタ!$C:$D,2,FALSE))</f>
        <v/>
      </c>
      <c r="H3080" s="64" t="str">
        <f t="shared" si="48"/>
        <v/>
      </c>
      <c r="I3080" s="65" t="str">
        <f>IF(発注書!D3086="","",発注書!D3086)</f>
        <v/>
      </c>
      <c r="J3080" s="66" t="str">
        <f>IF(発注書!D3086="","",発注書!C3086)</f>
        <v/>
      </c>
      <c r="K3080" s="63"/>
      <c r="L3080" s="63"/>
      <c r="M3080" s="63"/>
      <c r="N3080" s="63"/>
    </row>
    <row r="3081" spans="1:14" x14ac:dyDescent="0.55000000000000004">
      <c r="A3081" s="49">
        <v>1540</v>
      </c>
      <c r="B3081" s="50">
        <v>1</v>
      </c>
      <c r="E3081" s="61" t="str">
        <f>IF(発注書!D3087="","",発注書!B3087)</f>
        <v/>
      </c>
      <c r="F3081" s="62" t="str">
        <f>IF(J3081="","",VLOOKUP(J3081,商品マスタ!$B:$D,2,FALSE))</f>
        <v/>
      </c>
      <c r="G3081" s="63" t="str">
        <f>IF(F3081="","",VLOOKUP(F3081,商品マスタ!$C:$D,2,FALSE))</f>
        <v/>
      </c>
      <c r="H3081" s="64" t="str">
        <f t="shared" si="48"/>
        <v/>
      </c>
      <c r="I3081" s="65" t="str">
        <f>IF(発注書!D3087="","",発注書!D3087)</f>
        <v/>
      </c>
      <c r="J3081" s="66" t="str">
        <f>IF(発注書!D3087="","",発注書!C3087)</f>
        <v/>
      </c>
      <c r="K3081" s="63"/>
      <c r="L3081" s="63"/>
      <c r="M3081" s="63"/>
      <c r="N3081" s="63"/>
    </row>
    <row r="3082" spans="1:14" x14ac:dyDescent="0.55000000000000004">
      <c r="B3082" s="50">
        <v>2</v>
      </c>
      <c r="E3082" s="61" t="str">
        <f>IF(発注書!D3088="","",発注書!B3088)</f>
        <v/>
      </c>
      <c r="F3082" s="62" t="str">
        <f>IF(J3082="","",VLOOKUP(J3082,商品マスタ!$B:$D,2,FALSE))</f>
        <v/>
      </c>
      <c r="G3082" s="63" t="str">
        <f>IF(F3082="","",VLOOKUP(F3082,商品マスタ!$C:$D,2,FALSE))</f>
        <v/>
      </c>
      <c r="H3082" s="64" t="str">
        <f t="shared" si="48"/>
        <v/>
      </c>
      <c r="I3082" s="65" t="str">
        <f>IF(発注書!D3088="","",発注書!D3088)</f>
        <v/>
      </c>
      <c r="J3082" s="66" t="str">
        <f>IF(発注書!D3088="","",発注書!C3088)</f>
        <v/>
      </c>
      <c r="K3082" s="63"/>
      <c r="L3082" s="63"/>
      <c r="M3082" s="63"/>
      <c r="N3082" s="63"/>
    </row>
    <row r="3083" spans="1:14" x14ac:dyDescent="0.55000000000000004">
      <c r="A3083" s="49">
        <v>1541</v>
      </c>
      <c r="B3083" s="50">
        <v>1</v>
      </c>
      <c r="E3083" s="61" t="str">
        <f>IF(発注書!D3089="","",発注書!B3089)</f>
        <v/>
      </c>
      <c r="F3083" s="62" t="str">
        <f>IF(J3083="","",VLOOKUP(J3083,商品マスタ!$B:$D,2,FALSE))</f>
        <v/>
      </c>
      <c r="G3083" s="63" t="str">
        <f>IF(F3083="","",VLOOKUP(F3083,商品マスタ!$C:$D,2,FALSE))</f>
        <v/>
      </c>
      <c r="H3083" s="64" t="str">
        <f t="shared" si="48"/>
        <v/>
      </c>
      <c r="I3083" s="65" t="str">
        <f>IF(発注書!D3089="","",発注書!D3089)</f>
        <v/>
      </c>
      <c r="J3083" s="66" t="str">
        <f>IF(発注書!D3089="","",発注書!C3089)</f>
        <v/>
      </c>
      <c r="K3083" s="63"/>
      <c r="L3083" s="63"/>
      <c r="M3083" s="63"/>
      <c r="N3083" s="63"/>
    </row>
    <row r="3084" spans="1:14" x14ac:dyDescent="0.55000000000000004">
      <c r="B3084" s="50">
        <v>2</v>
      </c>
      <c r="E3084" s="61" t="str">
        <f>IF(発注書!D3090="","",発注書!B3090)</f>
        <v/>
      </c>
      <c r="F3084" s="62" t="str">
        <f>IF(J3084="","",VLOOKUP(J3084,商品マスタ!$B:$D,2,FALSE))</f>
        <v/>
      </c>
      <c r="G3084" s="63" t="str">
        <f>IF(F3084="","",VLOOKUP(F3084,商品マスタ!$C:$D,2,FALSE))</f>
        <v/>
      </c>
      <c r="H3084" s="64" t="str">
        <f t="shared" si="48"/>
        <v/>
      </c>
      <c r="I3084" s="65" t="str">
        <f>IF(発注書!D3090="","",発注書!D3090)</f>
        <v/>
      </c>
      <c r="J3084" s="66" t="str">
        <f>IF(発注書!D3090="","",発注書!C3090)</f>
        <v/>
      </c>
      <c r="K3084" s="63"/>
      <c r="L3084" s="63"/>
      <c r="M3084" s="63"/>
      <c r="N3084" s="63"/>
    </row>
    <row r="3085" spans="1:14" x14ac:dyDescent="0.55000000000000004">
      <c r="A3085" s="49">
        <v>1542</v>
      </c>
      <c r="B3085" s="50">
        <v>1</v>
      </c>
      <c r="E3085" s="61" t="str">
        <f>IF(発注書!D3091="","",発注書!B3091)</f>
        <v/>
      </c>
      <c r="F3085" s="62" t="str">
        <f>IF(J3085="","",VLOOKUP(J3085,商品マスタ!$B:$D,2,FALSE))</f>
        <v/>
      </c>
      <c r="G3085" s="63" t="str">
        <f>IF(F3085="","",VLOOKUP(F3085,商品マスタ!$C:$D,2,FALSE))</f>
        <v/>
      </c>
      <c r="H3085" s="64" t="str">
        <f t="shared" si="48"/>
        <v/>
      </c>
      <c r="I3085" s="65" t="str">
        <f>IF(発注書!D3091="","",発注書!D3091)</f>
        <v/>
      </c>
      <c r="J3085" s="66" t="str">
        <f>IF(発注書!D3091="","",発注書!C3091)</f>
        <v/>
      </c>
      <c r="K3085" s="63"/>
      <c r="L3085" s="63"/>
      <c r="M3085" s="63"/>
      <c r="N3085" s="63"/>
    </row>
    <row r="3086" spans="1:14" x14ac:dyDescent="0.55000000000000004">
      <c r="B3086" s="50">
        <v>2</v>
      </c>
      <c r="E3086" s="61" t="str">
        <f>IF(発注書!D3092="","",発注書!B3092)</f>
        <v/>
      </c>
      <c r="F3086" s="62" t="str">
        <f>IF(J3086="","",VLOOKUP(J3086,商品マスタ!$B:$D,2,FALSE))</f>
        <v/>
      </c>
      <c r="G3086" s="63" t="str">
        <f>IF(F3086="","",VLOOKUP(F3086,商品マスタ!$C:$D,2,FALSE))</f>
        <v/>
      </c>
      <c r="H3086" s="64" t="str">
        <f t="shared" si="48"/>
        <v/>
      </c>
      <c r="I3086" s="65" t="str">
        <f>IF(発注書!D3092="","",発注書!D3092)</f>
        <v/>
      </c>
      <c r="J3086" s="66" t="str">
        <f>IF(発注書!D3092="","",発注書!C3092)</f>
        <v/>
      </c>
      <c r="K3086" s="63"/>
      <c r="L3086" s="63"/>
      <c r="M3086" s="63"/>
      <c r="N3086" s="63"/>
    </row>
    <row r="3087" spans="1:14" x14ac:dyDescent="0.55000000000000004">
      <c r="A3087" s="49">
        <v>1543</v>
      </c>
      <c r="B3087" s="50">
        <v>1</v>
      </c>
      <c r="E3087" s="61" t="str">
        <f>IF(発注書!D3093="","",発注書!B3093)</f>
        <v/>
      </c>
      <c r="F3087" s="62" t="str">
        <f>IF(J3087="","",VLOOKUP(J3087,商品マスタ!$B:$D,2,FALSE))</f>
        <v/>
      </c>
      <c r="G3087" s="63" t="str">
        <f>IF(F3087="","",VLOOKUP(F3087,商品マスタ!$C:$D,2,FALSE))</f>
        <v/>
      </c>
      <c r="H3087" s="64" t="str">
        <f t="shared" si="48"/>
        <v/>
      </c>
      <c r="I3087" s="65" t="str">
        <f>IF(発注書!D3093="","",発注書!D3093)</f>
        <v/>
      </c>
      <c r="J3087" s="66" t="str">
        <f>IF(発注書!D3093="","",発注書!C3093)</f>
        <v/>
      </c>
      <c r="K3087" s="63"/>
      <c r="L3087" s="63"/>
      <c r="M3087" s="63"/>
      <c r="N3087" s="63"/>
    </row>
    <row r="3088" spans="1:14" x14ac:dyDescent="0.55000000000000004">
      <c r="B3088" s="50">
        <v>2</v>
      </c>
      <c r="E3088" s="61" t="str">
        <f>IF(発注書!D3094="","",発注書!B3094)</f>
        <v/>
      </c>
      <c r="F3088" s="62" t="str">
        <f>IF(J3088="","",VLOOKUP(J3088,商品マスタ!$B:$D,2,FALSE))</f>
        <v/>
      </c>
      <c r="G3088" s="63" t="str">
        <f>IF(F3088="","",VLOOKUP(F3088,商品マスタ!$C:$D,2,FALSE))</f>
        <v/>
      </c>
      <c r="H3088" s="64" t="str">
        <f t="shared" si="48"/>
        <v/>
      </c>
      <c r="I3088" s="65" t="str">
        <f>IF(発注書!D3094="","",発注書!D3094)</f>
        <v/>
      </c>
      <c r="J3088" s="66" t="str">
        <f>IF(発注書!D3094="","",発注書!C3094)</f>
        <v/>
      </c>
      <c r="K3088" s="63"/>
      <c r="L3088" s="63"/>
      <c r="M3088" s="63"/>
      <c r="N3088" s="63"/>
    </row>
    <row r="3089" spans="1:14" x14ac:dyDescent="0.55000000000000004">
      <c r="A3089" s="49">
        <v>1544</v>
      </c>
      <c r="B3089" s="50">
        <v>1</v>
      </c>
      <c r="E3089" s="61" t="str">
        <f>IF(発注書!D3095="","",発注書!B3095)</f>
        <v/>
      </c>
      <c r="F3089" s="62" t="str">
        <f>IF(J3089="","",VLOOKUP(J3089,商品マスタ!$B:$D,2,FALSE))</f>
        <v/>
      </c>
      <c r="G3089" s="63" t="str">
        <f>IF(F3089="","",VLOOKUP(F3089,商品マスタ!$C:$D,2,FALSE))</f>
        <v/>
      </c>
      <c r="H3089" s="64" t="str">
        <f t="shared" si="48"/>
        <v/>
      </c>
      <c r="I3089" s="65" t="str">
        <f>IF(発注書!D3095="","",発注書!D3095)</f>
        <v/>
      </c>
      <c r="J3089" s="66" t="str">
        <f>IF(発注書!D3095="","",発注書!C3095)</f>
        <v/>
      </c>
      <c r="K3089" s="63"/>
      <c r="L3089" s="63"/>
      <c r="M3089" s="63"/>
      <c r="N3089" s="63"/>
    </row>
    <row r="3090" spans="1:14" x14ac:dyDescent="0.55000000000000004">
      <c r="B3090" s="50">
        <v>2</v>
      </c>
      <c r="E3090" s="61" t="str">
        <f>IF(発注書!D3096="","",発注書!B3096)</f>
        <v/>
      </c>
      <c r="F3090" s="62" t="str">
        <f>IF(J3090="","",VLOOKUP(J3090,商品マスタ!$B:$D,2,FALSE))</f>
        <v/>
      </c>
      <c r="G3090" s="63" t="str">
        <f>IF(F3090="","",VLOOKUP(F3090,商品マスタ!$C:$D,2,FALSE))</f>
        <v/>
      </c>
      <c r="H3090" s="64" t="str">
        <f t="shared" si="48"/>
        <v/>
      </c>
      <c r="I3090" s="65" t="str">
        <f>IF(発注書!D3096="","",発注書!D3096)</f>
        <v/>
      </c>
      <c r="J3090" s="66" t="str">
        <f>IF(発注書!D3096="","",発注書!C3096)</f>
        <v/>
      </c>
      <c r="K3090" s="63"/>
      <c r="L3090" s="63"/>
      <c r="M3090" s="63"/>
      <c r="N3090" s="63"/>
    </row>
    <row r="3091" spans="1:14" x14ac:dyDescent="0.55000000000000004">
      <c r="A3091" s="49">
        <v>1545</v>
      </c>
      <c r="B3091" s="50">
        <v>1</v>
      </c>
      <c r="E3091" s="61" t="str">
        <f>IF(発注書!D3097="","",発注書!B3097)</f>
        <v/>
      </c>
      <c r="F3091" s="62" t="str">
        <f>IF(J3091="","",VLOOKUP(J3091,商品マスタ!$B:$D,2,FALSE))</f>
        <v/>
      </c>
      <c r="G3091" s="63" t="str">
        <f>IF(F3091="","",VLOOKUP(F3091,商品マスタ!$C:$D,2,FALSE))</f>
        <v/>
      </c>
      <c r="H3091" s="64" t="str">
        <f t="shared" si="48"/>
        <v/>
      </c>
      <c r="I3091" s="65" t="str">
        <f>IF(発注書!D3097="","",発注書!D3097)</f>
        <v/>
      </c>
      <c r="J3091" s="66" t="str">
        <f>IF(発注書!D3097="","",発注書!C3097)</f>
        <v/>
      </c>
      <c r="K3091" s="63"/>
      <c r="L3091" s="63"/>
      <c r="M3091" s="63"/>
      <c r="N3091" s="63"/>
    </row>
    <row r="3092" spans="1:14" x14ac:dyDescent="0.55000000000000004">
      <c r="B3092" s="50">
        <v>2</v>
      </c>
      <c r="E3092" s="61" t="str">
        <f>IF(発注書!D3098="","",発注書!B3098)</f>
        <v/>
      </c>
      <c r="F3092" s="62" t="str">
        <f>IF(J3092="","",VLOOKUP(J3092,商品マスタ!$B:$D,2,FALSE))</f>
        <v/>
      </c>
      <c r="G3092" s="63" t="str">
        <f>IF(F3092="","",VLOOKUP(F3092,商品マスタ!$C:$D,2,FALSE))</f>
        <v/>
      </c>
      <c r="H3092" s="64" t="str">
        <f t="shared" si="48"/>
        <v/>
      </c>
      <c r="I3092" s="65" t="str">
        <f>IF(発注書!D3098="","",発注書!D3098)</f>
        <v/>
      </c>
      <c r="J3092" s="66" t="str">
        <f>IF(発注書!D3098="","",発注書!C3098)</f>
        <v/>
      </c>
      <c r="K3092" s="63"/>
      <c r="L3092" s="63"/>
      <c r="M3092" s="63"/>
      <c r="N3092" s="63"/>
    </row>
    <row r="3093" spans="1:14" x14ac:dyDescent="0.55000000000000004">
      <c r="A3093" s="49">
        <v>1546</v>
      </c>
      <c r="B3093" s="50">
        <v>1</v>
      </c>
      <c r="E3093" s="61" t="str">
        <f>IF(発注書!D3099="","",発注書!B3099)</f>
        <v/>
      </c>
      <c r="F3093" s="62" t="str">
        <f>IF(J3093="","",VLOOKUP(J3093,商品マスタ!$B:$D,2,FALSE))</f>
        <v/>
      </c>
      <c r="G3093" s="63" t="str">
        <f>IF(F3093="","",VLOOKUP(F3093,商品マスタ!$C:$D,2,FALSE))</f>
        <v/>
      </c>
      <c r="H3093" s="64" t="str">
        <f t="shared" si="48"/>
        <v/>
      </c>
      <c r="I3093" s="65" t="str">
        <f>IF(発注書!D3099="","",発注書!D3099)</f>
        <v/>
      </c>
      <c r="J3093" s="66" t="str">
        <f>IF(発注書!D3099="","",発注書!C3099)</f>
        <v/>
      </c>
      <c r="K3093" s="63"/>
      <c r="L3093" s="63"/>
      <c r="M3093" s="63"/>
      <c r="N3093" s="63"/>
    </row>
    <row r="3094" spans="1:14" x14ac:dyDescent="0.55000000000000004">
      <c r="B3094" s="50">
        <v>2</v>
      </c>
      <c r="E3094" s="61" t="str">
        <f>IF(発注書!D3100="","",発注書!B3100)</f>
        <v/>
      </c>
      <c r="F3094" s="62" t="str">
        <f>IF(J3094="","",VLOOKUP(J3094,商品マスタ!$B:$D,2,FALSE))</f>
        <v/>
      </c>
      <c r="G3094" s="63" t="str">
        <f>IF(F3094="","",VLOOKUP(F3094,商品マスタ!$C:$D,2,FALSE))</f>
        <v/>
      </c>
      <c r="H3094" s="64" t="str">
        <f t="shared" si="48"/>
        <v/>
      </c>
      <c r="I3094" s="65" t="str">
        <f>IF(発注書!D3100="","",発注書!D3100)</f>
        <v/>
      </c>
      <c r="J3094" s="66" t="str">
        <f>IF(発注書!D3100="","",発注書!C3100)</f>
        <v/>
      </c>
      <c r="K3094" s="63"/>
      <c r="L3094" s="63"/>
      <c r="M3094" s="63"/>
      <c r="N3094" s="63"/>
    </row>
    <row r="3095" spans="1:14" x14ac:dyDescent="0.55000000000000004">
      <c r="A3095" s="49">
        <v>1547</v>
      </c>
      <c r="B3095" s="50">
        <v>1</v>
      </c>
      <c r="E3095" s="61" t="str">
        <f>IF(発注書!D3101="","",発注書!B3101)</f>
        <v/>
      </c>
      <c r="F3095" s="62" t="str">
        <f>IF(J3095="","",VLOOKUP(J3095,商品マスタ!$B:$D,2,FALSE))</f>
        <v/>
      </c>
      <c r="G3095" s="63" t="str">
        <f>IF(F3095="","",VLOOKUP(F3095,商品マスタ!$C:$D,2,FALSE))</f>
        <v/>
      </c>
      <c r="H3095" s="64" t="str">
        <f t="shared" si="48"/>
        <v/>
      </c>
      <c r="I3095" s="65" t="str">
        <f>IF(発注書!D3101="","",発注書!D3101)</f>
        <v/>
      </c>
      <c r="J3095" s="66" t="str">
        <f>IF(発注書!D3101="","",発注書!C3101)</f>
        <v/>
      </c>
      <c r="K3095" s="63"/>
      <c r="L3095" s="63"/>
      <c r="M3095" s="63"/>
      <c r="N3095" s="63"/>
    </row>
    <row r="3096" spans="1:14" x14ac:dyDescent="0.55000000000000004">
      <c r="B3096" s="50">
        <v>2</v>
      </c>
      <c r="E3096" s="61" t="str">
        <f>IF(発注書!D3102="","",発注書!B3102)</f>
        <v/>
      </c>
      <c r="F3096" s="62" t="str">
        <f>IF(J3096="","",VLOOKUP(J3096,商品マスタ!$B:$D,2,FALSE))</f>
        <v/>
      </c>
      <c r="G3096" s="63" t="str">
        <f>IF(F3096="","",VLOOKUP(F3096,商品マスタ!$C:$D,2,FALSE))</f>
        <v/>
      </c>
      <c r="H3096" s="64" t="str">
        <f t="shared" si="48"/>
        <v/>
      </c>
      <c r="I3096" s="65" t="str">
        <f>IF(発注書!D3102="","",発注書!D3102)</f>
        <v/>
      </c>
      <c r="J3096" s="66" t="str">
        <f>IF(発注書!D3102="","",発注書!C3102)</f>
        <v/>
      </c>
      <c r="K3096" s="63"/>
      <c r="L3096" s="63"/>
      <c r="M3096" s="63"/>
      <c r="N3096" s="63"/>
    </row>
    <row r="3097" spans="1:14" x14ac:dyDescent="0.55000000000000004">
      <c r="A3097" s="49">
        <v>1548</v>
      </c>
      <c r="B3097" s="50">
        <v>1</v>
      </c>
      <c r="E3097" s="61" t="str">
        <f>IF(発注書!D3103="","",発注書!B3103)</f>
        <v/>
      </c>
      <c r="F3097" s="62" t="str">
        <f>IF(J3097="","",VLOOKUP(J3097,商品マスタ!$B:$D,2,FALSE))</f>
        <v/>
      </c>
      <c r="G3097" s="63" t="str">
        <f>IF(F3097="","",VLOOKUP(F3097,商品マスタ!$C:$D,2,FALSE))</f>
        <v/>
      </c>
      <c r="H3097" s="64" t="str">
        <f t="shared" si="48"/>
        <v/>
      </c>
      <c r="I3097" s="65" t="str">
        <f>IF(発注書!D3103="","",発注書!D3103)</f>
        <v/>
      </c>
      <c r="J3097" s="66" t="str">
        <f>IF(発注書!D3103="","",発注書!C3103)</f>
        <v/>
      </c>
      <c r="K3097" s="63"/>
      <c r="L3097" s="63"/>
      <c r="M3097" s="63"/>
      <c r="N3097" s="63"/>
    </row>
    <row r="3098" spans="1:14" x14ac:dyDescent="0.55000000000000004">
      <c r="B3098" s="50">
        <v>2</v>
      </c>
      <c r="E3098" s="61" t="str">
        <f>IF(発注書!D3104="","",発注書!B3104)</f>
        <v/>
      </c>
      <c r="F3098" s="62" t="str">
        <f>IF(J3098="","",VLOOKUP(J3098,商品マスタ!$B:$D,2,FALSE))</f>
        <v/>
      </c>
      <c r="G3098" s="63" t="str">
        <f>IF(F3098="","",VLOOKUP(F3098,商品マスタ!$C:$D,2,FALSE))</f>
        <v/>
      </c>
      <c r="H3098" s="64" t="str">
        <f t="shared" si="48"/>
        <v/>
      </c>
      <c r="I3098" s="65" t="str">
        <f>IF(発注書!D3104="","",発注書!D3104)</f>
        <v/>
      </c>
      <c r="J3098" s="66" t="str">
        <f>IF(発注書!D3104="","",発注書!C3104)</f>
        <v/>
      </c>
      <c r="K3098" s="63"/>
      <c r="L3098" s="63"/>
      <c r="M3098" s="63"/>
      <c r="N3098" s="63"/>
    </row>
    <row r="3099" spans="1:14" x14ac:dyDescent="0.55000000000000004">
      <c r="A3099" s="49">
        <v>1549</v>
      </c>
      <c r="B3099" s="50">
        <v>1</v>
      </c>
      <c r="E3099" s="61" t="str">
        <f>IF(発注書!D3105="","",発注書!B3105)</f>
        <v/>
      </c>
      <c r="F3099" s="62" t="str">
        <f>IF(J3099="","",VLOOKUP(J3099,商品マスタ!$B:$D,2,FALSE))</f>
        <v/>
      </c>
      <c r="G3099" s="63" t="str">
        <f>IF(F3099="","",VLOOKUP(F3099,商品マスタ!$C:$D,2,FALSE))</f>
        <v/>
      </c>
      <c r="H3099" s="64" t="str">
        <f t="shared" si="48"/>
        <v/>
      </c>
      <c r="I3099" s="65" t="str">
        <f>IF(発注書!D3105="","",発注書!D3105)</f>
        <v/>
      </c>
      <c r="J3099" s="66" t="str">
        <f>IF(発注書!D3105="","",発注書!C3105)</f>
        <v/>
      </c>
      <c r="K3099" s="63"/>
      <c r="L3099" s="63"/>
      <c r="M3099" s="63"/>
      <c r="N3099" s="63"/>
    </row>
    <row r="3100" spans="1:14" x14ac:dyDescent="0.55000000000000004">
      <c r="B3100" s="50">
        <v>2</v>
      </c>
      <c r="E3100" s="61" t="str">
        <f>IF(発注書!D3106="","",発注書!B3106)</f>
        <v/>
      </c>
      <c r="F3100" s="62" t="str">
        <f>IF(J3100="","",VLOOKUP(J3100,商品マスタ!$B:$D,2,FALSE))</f>
        <v/>
      </c>
      <c r="G3100" s="63" t="str">
        <f>IF(F3100="","",VLOOKUP(F3100,商品マスタ!$C:$D,2,FALSE))</f>
        <v/>
      </c>
      <c r="H3100" s="64" t="str">
        <f t="shared" si="48"/>
        <v/>
      </c>
      <c r="I3100" s="65" t="str">
        <f>IF(発注書!D3106="","",発注書!D3106)</f>
        <v/>
      </c>
      <c r="J3100" s="66" t="str">
        <f>IF(発注書!D3106="","",発注書!C3106)</f>
        <v/>
      </c>
      <c r="K3100" s="63"/>
      <c r="L3100" s="63"/>
      <c r="M3100" s="63"/>
      <c r="N3100" s="63"/>
    </row>
    <row r="3101" spans="1:14" x14ac:dyDescent="0.55000000000000004">
      <c r="A3101" s="49">
        <v>1550</v>
      </c>
      <c r="B3101" s="50">
        <v>1</v>
      </c>
      <c r="E3101" s="61" t="str">
        <f>IF(発注書!D3107="","",発注書!B3107)</f>
        <v/>
      </c>
      <c r="F3101" s="62" t="str">
        <f>IF(J3101="","",VLOOKUP(J3101,商品マスタ!$B:$D,2,FALSE))</f>
        <v/>
      </c>
      <c r="G3101" s="63" t="str">
        <f>IF(F3101="","",VLOOKUP(F3101,商品マスタ!$C:$D,2,FALSE))</f>
        <v/>
      </c>
      <c r="H3101" s="64" t="str">
        <f t="shared" si="48"/>
        <v/>
      </c>
      <c r="I3101" s="65" t="str">
        <f>IF(発注書!D3107="","",発注書!D3107)</f>
        <v/>
      </c>
      <c r="J3101" s="66" t="str">
        <f>IF(発注書!D3107="","",発注書!C3107)</f>
        <v/>
      </c>
      <c r="K3101" s="63"/>
      <c r="L3101" s="63"/>
      <c r="M3101" s="63"/>
      <c r="N3101" s="63"/>
    </row>
    <row r="3102" spans="1:14" x14ac:dyDescent="0.55000000000000004">
      <c r="B3102" s="50">
        <v>2</v>
      </c>
      <c r="E3102" s="61" t="str">
        <f>IF(発注書!D3108="","",発注書!B3108)</f>
        <v/>
      </c>
      <c r="F3102" s="62" t="str">
        <f>IF(J3102="","",VLOOKUP(J3102,商品マスタ!$B:$D,2,FALSE))</f>
        <v/>
      </c>
      <c r="G3102" s="63" t="str">
        <f>IF(F3102="","",VLOOKUP(F3102,商品マスタ!$C:$D,2,FALSE))</f>
        <v/>
      </c>
      <c r="H3102" s="64" t="str">
        <f t="shared" si="48"/>
        <v/>
      </c>
      <c r="I3102" s="65" t="str">
        <f>IF(発注書!D3108="","",発注書!D3108)</f>
        <v/>
      </c>
      <c r="J3102" s="66" t="str">
        <f>IF(発注書!D3108="","",発注書!C3108)</f>
        <v/>
      </c>
      <c r="K3102" s="63"/>
      <c r="L3102" s="63"/>
      <c r="M3102" s="63"/>
      <c r="N3102" s="63"/>
    </row>
    <row r="3103" spans="1:14" x14ac:dyDescent="0.55000000000000004">
      <c r="A3103" s="49">
        <v>1551</v>
      </c>
      <c r="B3103" s="50">
        <v>1</v>
      </c>
      <c r="E3103" s="61" t="str">
        <f>IF(発注書!D3109="","",発注書!B3109)</f>
        <v/>
      </c>
      <c r="F3103" s="62" t="str">
        <f>IF(J3103="","",VLOOKUP(J3103,商品マスタ!$B:$D,2,FALSE))</f>
        <v/>
      </c>
      <c r="G3103" s="63" t="str">
        <f>IF(F3103="","",VLOOKUP(F3103,商品マスタ!$C:$D,2,FALSE))</f>
        <v/>
      </c>
      <c r="H3103" s="64" t="str">
        <f t="shared" si="48"/>
        <v/>
      </c>
      <c r="I3103" s="65" t="str">
        <f>IF(発注書!D3109="","",発注書!D3109)</f>
        <v/>
      </c>
      <c r="J3103" s="66" t="str">
        <f>IF(発注書!D3109="","",発注書!C3109)</f>
        <v/>
      </c>
      <c r="K3103" s="63"/>
      <c r="L3103" s="63"/>
      <c r="M3103" s="63"/>
      <c r="N3103" s="63"/>
    </row>
    <row r="3104" spans="1:14" x14ac:dyDescent="0.55000000000000004">
      <c r="B3104" s="50">
        <v>2</v>
      </c>
      <c r="E3104" s="61" t="str">
        <f>IF(発注書!D3110="","",発注書!B3110)</f>
        <v/>
      </c>
      <c r="F3104" s="62" t="str">
        <f>IF(J3104="","",VLOOKUP(J3104,商品マスタ!$B:$D,2,FALSE))</f>
        <v/>
      </c>
      <c r="G3104" s="63" t="str">
        <f>IF(F3104="","",VLOOKUP(F3104,商品マスタ!$C:$D,2,FALSE))</f>
        <v/>
      </c>
      <c r="H3104" s="64" t="str">
        <f t="shared" si="48"/>
        <v/>
      </c>
      <c r="I3104" s="65" t="str">
        <f>IF(発注書!D3110="","",発注書!D3110)</f>
        <v/>
      </c>
      <c r="J3104" s="66" t="str">
        <f>IF(発注書!D3110="","",発注書!C3110)</f>
        <v/>
      </c>
      <c r="K3104" s="63"/>
      <c r="L3104" s="63"/>
      <c r="M3104" s="63"/>
      <c r="N3104" s="63"/>
    </row>
    <row r="3105" spans="1:14" x14ac:dyDescent="0.55000000000000004">
      <c r="A3105" s="49">
        <v>1552</v>
      </c>
      <c r="B3105" s="50">
        <v>1</v>
      </c>
      <c r="E3105" s="61" t="str">
        <f>IF(発注書!D3111="","",発注書!B3111)</f>
        <v/>
      </c>
      <c r="F3105" s="62" t="str">
        <f>IF(J3105="","",VLOOKUP(J3105,商品マスタ!$B:$D,2,FALSE))</f>
        <v/>
      </c>
      <c r="G3105" s="63" t="str">
        <f>IF(F3105="","",VLOOKUP(F3105,商品マスタ!$C:$D,2,FALSE))</f>
        <v/>
      </c>
      <c r="H3105" s="64" t="str">
        <f t="shared" si="48"/>
        <v/>
      </c>
      <c r="I3105" s="65" t="str">
        <f>IF(発注書!D3111="","",発注書!D3111)</f>
        <v/>
      </c>
      <c r="J3105" s="66" t="str">
        <f>IF(発注書!D3111="","",発注書!C3111)</f>
        <v/>
      </c>
      <c r="K3105" s="63"/>
      <c r="L3105" s="63"/>
      <c r="M3105" s="63"/>
      <c r="N3105" s="63"/>
    </row>
    <row r="3106" spans="1:14" x14ac:dyDescent="0.55000000000000004">
      <c r="B3106" s="50">
        <v>2</v>
      </c>
      <c r="E3106" s="61" t="str">
        <f>IF(発注書!D3112="","",発注書!B3112)</f>
        <v/>
      </c>
      <c r="F3106" s="62" t="str">
        <f>IF(J3106="","",VLOOKUP(J3106,商品マスタ!$B:$D,2,FALSE))</f>
        <v/>
      </c>
      <c r="G3106" s="63" t="str">
        <f>IF(F3106="","",VLOOKUP(F3106,商品マスタ!$C:$D,2,FALSE))</f>
        <v/>
      </c>
      <c r="H3106" s="64" t="str">
        <f t="shared" si="48"/>
        <v/>
      </c>
      <c r="I3106" s="65" t="str">
        <f>IF(発注書!D3112="","",発注書!D3112)</f>
        <v/>
      </c>
      <c r="J3106" s="66" t="str">
        <f>IF(発注書!D3112="","",発注書!C3112)</f>
        <v/>
      </c>
      <c r="K3106" s="63"/>
      <c r="L3106" s="63"/>
      <c r="M3106" s="63"/>
      <c r="N3106" s="63"/>
    </row>
    <row r="3107" spans="1:14" x14ac:dyDescent="0.55000000000000004">
      <c r="A3107" s="49">
        <v>1553</v>
      </c>
      <c r="B3107" s="50">
        <v>1</v>
      </c>
      <c r="E3107" s="61" t="str">
        <f>IF(発注書!D3113="","",発注書!B3113)</f>
        <v/>
      </c>
      <c r="F3107" s="62" t="str">
        <f>IF(J3107="","",VLOOKUP(J3107,商品マスタ!$B:$D,2,FALSE))</f>
        <v/>
      </c>
      <c r="G3107" s="63" t="str">
        <f>IF(F3107="","",VLOOKUP(F3107,商品マスタ!$C:$D,2,FALSE))</f>
        <v/>
      </c>
      <c r="H3107" s="64" t="str">
        <f t="shared" si="48"/>
        <v/>
      </c>
      <c r="I3107" s="65" t="str">
        <f>IF(発注書!D3113="","",発注書!D3113)</f>
        <v/>
      </c>
      <c r="J3107" s="66" t="str">
        <f>IF(発注書!D3113="","",発注書!C3113)</f>
        <v/>
      </c>
      <c r="K3107" s="63"/>
      <c r="L3107" s="63"/>
      <c r="M3107" s="63"/>
      <c r="N3107" s="63"/>
    </row>
    <row r="3108" spans="1:14" x14ac:dyDescent="0.55000000000000004">
      <c r="B3108" s="50">
        <v>2</v>
      </c>
      <c r="E3108" s="61" t="str">
        <f>IF(発注書!D3114="","",発注書!B3114)</f>
        <v/>
      </c>
      <c r="F3108" s="62" t="str">
        <f>IF(J3108="","",VLOOKUP(J3108,商品マスタ!$B:$D,2,FALSE))</f>
        <v/>
      </c>
      <c r="G3108" s="63" t="str">
        <f>IF(F3108="","",VLOOKUP(F3108,商品マスタ!$C:$D,2,FALSE))</f>
        <v/>
      </c>
      <c r="H3108" s="64" t="str">
        <f t="shared" si="48"/>
        <v/>
      </c>
      <c r="I3108" s="65" t="str">
        <f>IF(発注書!D3114="","",発注書!D3114)</f>
        <v/>
      </c>
      <c r="J3108" s="66" t="str">
        <f>IF(発注書!D3114="","",発注書!C3114)</f>
        <v/>
      </c>
      <c r="K3108" s="63"/>
      <c r="L3108" s="63"/>
      <c r="M3108" s="63"/>
      <c r="N3108" s="63"/>
    </row>
    <row r="3109" spans="1:14" x14ac:dyDescent="0.55000000000000004">
      <c r="A3109" s="49">
        <v>1554</v>
      </c>
      <c r="B3109" s="50">
        <v>1</v>
      </c>
      <c r="E3109" s="61" t="str">
        <f>IF(発注書!D3115="","",発注書!B3115)</f>
        <v/>
      </c>
      <c r="F3109" s="62" t="str">
        <f>IF(J3109="","",VLOOKUP(J3109,商品マスタ!$B:$D,2,FALSE))</f>
        <v/>
      </c>
      <c r="G3109" s="63" t="str">
        <f>IF(F3109="","",VLOOKUP(F3109,商品マスタ!$C:$D,2,FALSE))</f>
        <v/>
      </c>
      <c r="H3109" s="64" t="str">
        <f t="shared" si="48"/>
        <v/>
      </c>
      <c r="I3109" s="65" t="str">
        <f>IF(発注書!D3115="","",発注書!D3115)</f>
        <v/>
      </c>
      <c r="J3109" s="66" t="str">
        <f>IF(発注書!D3115="","",発注書!C3115)</f>
        <v/>
      </c>
      <c r="K3109" s="63"/>
      <c r="L3109" s="63"/>
      <c r="M3109" s="63"/>
      <c r="N3109" s="63"/>
    </row>
    <row r="3110" spans="1:14" x14ac:dyDescent="0.55000000000000004">
      <c r="B3110" s="50">
        <v>2</v>
      </c>
      <c r="E3110" s="61" t="str">
        <f>IF(発注書!D3116="","",発注書!B3116)</f>
        <v/>
      </c>
      <c r="F3110" s="62" t="str">
        <f>IF(J3110="","",VLOOKUP(J3110,商品マスタ!$B:$D,2,FALSE))</f>
        <v/>
      </c>
      <c r="G3110" s="63" t="str">
        <f>IF(F3110="","",VLOOKUP(F3110,商品マスタ!$C:$D,2,FALSE))</f>
        <v/>
      </c>
      <c r="H3110" s="64" t="str">
        <f t="shared" si="48"/>
        <v/>
      </c>
      <c r="I3110" s="65" t="str">
        <f>IF(発注書!D3116="","",発注書!D3116)</f>
        <v/>
      </c>
      <c r="J3110" s="66" t="str">
        <f>IF(発注書!D3116="","",発注書!C3116)</f>
        <v/>
      </c>
      <c r="K3110" s="63"/>
      <c r="L3110" s="63"/>
      <c r="M3110" s="63"/>
      <c r="N3110" s="63"/>
    </row>
    <row r="3111" spans="1:14" x14ac:dyDescent="0.55000000000000004">
      <c r="A3111" s="49">
        <v>1555</v>
      </c>
      <c r="B3111" s="50">
        <v>1</v>
      </c>
      <c r="E3111" s="61" t="str">
        <f>IF(発注書!D3117="","",発注書!B3117)</f>
        <v/>
      </c>
      <c r="F3111" s="62" t="str">
        <f>IF(J3111="","",VLOOKUP(J3111,商品マスタ!$B:$D,2,FALSE))</f>
        <v/>
      </c>
      <c r="G3111" s="63" t="str">
        <f>IF(F3111="","",VLOOKUP(F3111,商品マスタ!$C:$D,2,FALSE))</f>
        <v/>
      </c>
      <c r="H3111" s="64" t="str">
        <f t="shared" si="48"/>
        <v/>
      </c>
      <c r="I3111" s="65" t="str">
        <f>IF(発注書!D3117="","",発注書!D3117)</f>
        <v/>
      </c>
      <c r="J3111" s="66" t="str">
        <f>IF(発注書!D3117="","",発注書!C3117)</f>
        <v/>
      </c>
      <c r="K3111" s="63"/>
      <c r="L3111" s="63"/>
      <c r="M3111" s="63"/>
      <c r="N3111" s="63"/>
    </row>
    <row r="3112" spans="1:14" x14ac:dyDescent="0.55000000000000004">
      <c r="B3112" s="50">
        <v>2</v>
      </c>
      <c r="E3112" s="61" t="str">
        <f>IF(発注書!D3118="","",発注書!B3118)</f>
        <v/>
      </c>
      <c r="F3112" s="62" t="str">
        <f>IF(J3112="","",VLOOKUP(J3112,商品マスタ!$B:$D,2,FALSE))</f>
        <v/>
      </c>
      <c r="G3112" s="63" t="str">
        <f>IF(F3112="","",VLOOKUP(F3112,商品マスタ!$C:$D,2,FALSE))</f>
        <v/>
      </c>
      <c r="H3112" s="64" t="str">
        <f t="shared" si="48"/>
        <v/>
      </c>
      <c r="I3112" s="65" t="str">
        <f>IF(発注書!D3118="","",発注書!D3118)</f>
        <v/>
      </c>
      <c r="J3112" s="66" t="str">
        <f>IF(発注書!D3118="","",発注書!C3118)</f>
        <v/>
      </c>
      <c r="K3112" s="63"/>
      <c r="L3112" s="63"/>
      <c r="M3112" s="63"/>
      <c r="N3112" s="63"/>
    </row>
    <row r="3113" spans="1:14" x14ac:dyDescent="0.55000000000000004">
      <c r="A3113" s="49">
        <v>1556</v>
      </c>
      <c r="B3113" s="50">
        <v>1</v>
      </c>
      <c r="E3113" s="61" t="str">
        <f>IF(発注書!D3119="","",発注書!B3119)</f>
        <v/>
      </c>
      <c r="F3113" s="62" t="str">
        <f>IF(J3113="","",VLOOKUP(J3113,商品マスタ!$B:$D,2,FALSE))</f>
        <v/>
      </c>
      <c r="G3113" s="63" t="str">
        <f>IF(F3113="","",VLOOKUP(F3113,商品マスタ!$C:$D,2,FALSE))</f>
        <v/>
      </c>
      <c r="H3113" s="64" t="str">
        <f t="shared" si="48"/>
        <v/>
      </c>
      <c r="I3113" s="65" t="str">
        <f>IF(発注書!D3119="","",発注書!D3119)</f>
        <v/>
      </c>
      <c r="J3113" s="66" t="str">
        <f>IF(発注書!D3119="","",発注書!C3119)</f>
        <v/>
      </c>
      <c r="K3113" s="63"/>
      <c r="L3113" s="63"/>
      <c r="M3113" s="63"/>
      <c r="N3113" s="63"/>
    </row>
    <row r="3114" spans="1:14" x14ac:dyDescent="0.55000000000000004">
      <c r="B3114" s="50">
        <v>2</v>
      </c>
      <c r="E3114" s="61" t="str">
        <f>IF(発注書!D3120="","",発注書!B3120)</f>
        <v/>
      </c>
      <c r="F3114" s="62" t="str">
        <f>IF(J3114="","",VLOOKUP(J3114,商品マスタ!$B:$D,2,FALSE))</f>
        <v/>
      </c>
      <c r="G3114" s="63" t="str">
        <f>IF(F3114="","",VLOOKUP(F3114,商品マスタ!$C:$D,2,FALSE))</f>
        <v/>
      </c>
      <c r="H3114" s="64" t="str">
        <f t="shared" si="48"/>
        <v/>
      </c>
      <c r="I3114" s="65" t="str">
        <f>IF(発注書!D3120="","",発注書!D3120)</f>
        <v/>
      </c>
      <c r="J3114" s="66" t="str">
        <f>IF(発注書!D3120="","",発注書!C3120)</f>
        <v/>
      </c>
      <c r="K3114" s="63"/>
      <c r="L3114" s="63"/>
      <c r="M3114" s="63"/>
      <c r="N3114" s="63"/>
    </row>
    <row r="3115" spans="1:14" x14ac:dyDescent="0.55000000000000004">
      <c r="A3115" s="49">
        <v>1557</v>
      </c>
      <c r="B3115" s="50">
        <v>1</v>
      </c>
      <c r="E3115" s="61" t="str">
        <f>IF(発注書!D3121="","",発注書!B3121)</f>
        <v/>
      </c>
      <c r="F3115" s="62" t="str">
        <f>IF(J3115="","",VLOOKUP(J3115,商品マスタ!$B:$D,2,FALSE))</f>
        <v/>
      </c>
      <c r="G3115" s="63" t="str">
        <f>IF(F3115="","",VLOOKUP(F3115,商品マスタ!$C:$D,2,FALSE))</f>
        <v/>
      </c>
      <c r="H3115" s="64" t="str">
        <f t="shared" si="48"/>
        <v/>
      </c>
      <c r="I3115" s="65" t="str">
        <f>IF(発注書!D3121="","",発注書!D3121)</f>
        <v/>
      </c>
      <c r="J3115" s="66" t="str">
        <f>IF(発注書!D3121="","",発注書!C3121)</f>
        <v/>
      </c>
      <c r="K3115" s="63"/>
      <c r="L3115" s="63"/>
      <c r="M3115" s="63"/>
      <c r="N3115" s="63"/>
    </row>
    <row r="3116" spans="1:14" x14ac:dyDescent="0.55000000000000004">
      <c r="B3116" s="50">
        <v>2</v>
      </c>
      <c r="E3116" s="61" t="str">
        <f>IF(発注書!D3122="","",発注書!B3122)</f>
        <v/>
      </c>
      <c r="F3116" s="62" t="str">
        <f>IF(J3116="","",VLOOKUP(J3116,商品マスタ!$B:$D,2,FALSE))</f>
        <v/>
      </c>
      <c r="G3116" s="63" t="str">
        <f>IF(F3116="","",VLOOKUP(F3116,商品マスタ!$C:$D,2,FALSE))</f>
        <v/>
      </c>
      <c r="H3116" s="64" t="str">
        <f t="shared" si="48"/>
        <v/>
      </c>
      <c r="I3116" s="65" t="str">
        <f>IF(発注書!D3122="","",発注書!D3122)</f>
        <v/>
      </c>
      <c r="J3116" s="66" t="str">
        <f>IF(発注書!D3122="","",発注書!C3122)</f>
        <v/>
      </c>
      <c r="K3116" s="63"/>
      <c r="L3116" s="63"/>
      <c r="M3116" s="63"/>
      <c r="N3116" s="63"/>
    </row>
    <row r="3117" spans="1:14" x14ac:dyDescent="0.55000000000000004">
      <c r="A3117" s="49">
        <v>1558</v>
      </c>
      <c r="B3117" s="50">
        <v>1</v>
      </c>
      <c r="E3117" s="61" t="str">
        <f>IF(発注書!D3123="","",発注書!B3123)</f>
        <v/>
      </c>
      <c r="F3117" s="62" t="str">
        <f>IF(J3117="","",VLOOKUP(J3117,商品マスタ!$B:$D,2,FALSE))</f>
        <v/>
      </c>
      <c r="G3117" s="63" t="str">
        <f>IF(F3117="","",VLOOKUP(F3117,商品マスタ!$C:$D,2,FALSE))</f>
        <v/>
      </c>
      <c r="H3117" s="64" t="str">
        <f t="shared" si="48"/>
        <v/>
      </c>
      <c r="I3117" s="65" t="str">
        <f>IF(発注書!D3123="","",発注書!D3123)</f>
        <v/>
      </c>
      <c r="J3117" s="66" t="str">
        <f>IF(発注書!D3123="","",発注書!C3123)</f>
        <v/>
      </c>
      <c r="K3117" s="63"/>
      <c r="L3117" s="63"/>
      <c r="M3117" s="63"/>
      <c r="N3117" s="63"/>
    </row>
    <row r="3118" spans="1:14" x14ac:dyDescent="0.55000000000000004">
      <c r="B3118" s="50">
        <v>2</v>
      </c>
      <c r="E3118" s="61" t="str">
        <f>IF(発注書!D3124="","",発注書!B3124)</f>
        <v/>
      </c>
      <c r="F3118" s="62" t="str">
        <f>IF(J3118="","",VLOOKUP(J3118,商品マスタ!$B:$D,2,FALSE))</f>
        <v/>
      </c>
      <c r="G3118" s="63" t="str">
        <f>IF(F3118="","",VLOOKUP(F3118,商品マスタ!$C:$D,2,FALSE))</f>
        <v/>
      </c>
      <c r="H3118" s="64" t="str">
        <f t="shared" si="48"/>
        <v/>
      </c>
      <c r="I3118" s="65" t="str">
        <f>IF(発注書!D3124="","",発注書!D3124)</f>
        <v/>
      </c>
      <c r="J3118" s="66" t="str">
        <f>IF(発注書!D3124="","",発注書!C3124)</f>
        <v/>
      </c>
      <c r="K3118" s="63"/>
      <c r="L3118" s="63"/>
      <c r="M3118" s="63"/>
      <c r="N3118" s="63"/>
    </row>
    <row r="3119" spans="1:14" x14ac:dyDescent="0.55000000000000004">
      <c r="A3119" s="49">
        <v>1559</v>
      </c>
      <c r="B3119" s="50">
        <v>1</v>
      </c>
      <c r="E3119" s="61" t="str">
        <f>IF(発注書!D3125="","",発注書!B3125)</f>
        <v/>
      </c>
      <c r="F3119" s="62" t="str">
        <f>IF(J3119="","",VLOOKUP(J3119,商品マスタ!$B:$D,2,FALSE))</f>
        <v/>
      </c>
      <c r="G3119" s="63" t="str">
        <f>IF(F3119="","",VLOOKUP(F3119,商品マスタ!$C:$D,2,FALSE))</f>
        <v/>
      </c>
      <c r="H3119" s="64" t="str">
        <f t="shared" si="48"/>
        <v/>
      </c>
      <c r="I3119" s="65" t="str">
        <f>IF(発注書!D3125="","",発注書!D3125)</f>
        <v/>
      </c>
      <c r="J3119" s="66" t="str">
        <f>IF(発注書!D3125="","",発注書!C3125)</f>
        <v/>
      </c>
      <c r="K3119" s="63"/>
      <c r="L3119" s="63"/>
      <c r="M3119" s="63"/>
      <c r="N3119" s="63"/>
    </row>
    <row r="3120" spans="1:14" x14ac:dyDescent="0.55000000000000004">
      <c r="B3120" s="50">
        <v>2</v>
      </c>
      <c r="E3120" s="61" t="str">
        <f>IF(発注書!D3126="","",発注書!B3126)</f>
        <v/>
      </c>
      <c r="F3120" s="62" t="str">
        <f>IF(J3120="","",VLOOKUP(J3120,商品マスタ!$B:$D,2,FALSE))</f>
        <v/>
      </c>
      <c r="G3120" s="63" t="str">
        <f>IF(F3120="","",VLOOKUP(F3120,商品マスタ!$C:$D,2,FALSE))</f>
        <v/>
      </c>
      <c r="H3120" s="64" t="str">
        <f t="shared" si="48"/>
        <v/>
      </c>
      <c r="I3120" s="65" t="str">
        <f>IF(発注書!D3126="","",発注書!D3126)</f>
        <v/>
      </c>
      <c r="J3120" s="66" t="str">
        <f>IF(発注書!D3126="","",発注書!C3126)</f>
        <v/>
      </c>
      <c r="K3120" s="63"/>
      <c r="L3120" s="63"/>
      <c r="M3120" s="63"/>
      <c r="N3120" s="63"/>
    </row>
    <row r="3121" spans="1:14" x14ac:dyDescent="0.55000000000000004">
      <c r="A3121" s="49">
        <v>1560</v>
      </c>
      <c r="B3121" s="50">
        <v>1</v>
      </c>
      <c r="E3121" s="61" t="str">
        <f>IF(発注書!D3127="","",発注書!B3127)</f>
        <v/>
      </c>
      <c r="F3121" s="62" t="str">
        <f>IF(J3121="","",VLOOKUP(J3121,商品マスタ!$B:$D,2,FALSE))</f>
        <v/>
      </c>
      <c r="G3121" s="63" t="str">
        <f>IF(F3121="","",VLOOKUP(F3121,商品マスタ!$C:$D,2,FALSE))</f>
        <v/>
      </c>
      <c r="H3121" s="64" t="str">
        <f t="shared" si="48"/>
        <v/>
      </c>
      <c r="I3121" s="65" t="str">
        <f>IF(発注書!D3127="","",発注書!D3127)</f>
        <v/>
      </c>
      <c r="J3121" s="66" t="str">
        <f>IF(発注書!D3127="","",発注書!C3127)</f>
        <v/>
      </c>
      <c r="K3121" s="63"/>
      <c r="L3121" s="63"/>
      <c r="M3121" s="63"/>
      <c r="N3121" s="63"/>
    </row>
    <row r="3122" spans="1:14" x14ac:dyDescent="0.55000000000000004">
      <c r="B3122" s="50">
        <v>2</v>
      </c>
      <c r="E3122" s="61" t="str">
        <f>IF(発注書!D3128="","",発注書!B3128)</f>
        <v/>
      </c>
      <c r="F3122" s="62" t="str">
        <f>IF(J3122="","",VLOOKUP(J3122,商品マスタ!$B:$D,2,FALSE))</f>
        <v/>
      </c>
      <c r="G3122" s="63" t="str">
        <f>IF(F3122="","",VLOOKUP(F3122,商品マスタ!$C:$D,2,FALSE))</f>
        <v/>
      </c>
      <c r="H3122" s="64" t="str">
        <f t="shared" si="48"/>
        <v/>
      </c>
      <c r="I3122" s="65" t="str">
        <f>IF(発注書!D3128="","",発注書!D3128)</f>
        <v/>
      </c>
      <c r="J3122" s="66" t="str">
        <f>IF(発注書!D3128="","",発注書!C3128)</f>
        <v/>
      </c>
      <c r="K3122" s="63"/>
      <c r="L3122" s="63"/>
      <c r="M3122" s="63"/>
      <c r="N3122" s="63"/>
    </row>
    <row r="3123" spans="1:14" x14ac:dyDescent="0.55000000000000004">
      <c r="A3123" s="49">
        <v>1561</v>
      </c>
      <c r="B3123" s="50">
        <v>1</v>
      </c>
      <c r="E3123" s="61" t="str">
        <f>IF(発注書!D3129="","",発注書!B3129)</f>
        <v/>
      </c>
      <c r="F3123" s="62" t="str">
        <f>IF(J3123="","",VLOOKUP(J3123,商品マスタ!$B:$D,2,FALSE))</f>
        <v/>
      </c>
      <c r="G3123" s="63" t="str">
        <f>IF(F3123="","",VLOOKUP(F3123,商品マスタ!$C:$D,2,FALSE))</f>
        <v/>
      </c>
      <c r="H3123" s="64" t="str">
        <f t="shared" si="48"/>
        <v/>
      </c>
      <c r="I3123" s="65" t="str">
        <f>IF(発注書!D3129="","",発注書!D3129)</f>
        <v/>
      </c>
      <c r="J3123" s="66" t="str">
        <f>IF(発注書!D3129="","",発注書!C3129)</f>
        <v/>
      </c>
      <c r="K3123" s="63"/>
      <c r="L3123" s="63"/>
      <c r="M3123" s="63"/>
      <c r="N3123" s="63"/>
    </row>
    <row r="3124" spans="1:14" x14ac:dyDescent="0.55000000000000004">
      <c r="B3124" s="50">
        <v>2</v>
      </c>
      <c r="E3124" s="61" t="str">
        <f>IF(発注書!D3130="","",発注書!B3130)</f>
        <v/>
      </c>
      <c r="F3124" s="62" t="str">
        <f>IF(J3124="","",VLOOKUP(J3124,商品マスタ!$B:$D,2,FALSE))</f>
        <v/>
      </c>
      <c r="G3124" s="63" t="str">
        <f>IF(F3124="","",VLOOKUP(F3124,商品マスタ!$C:$D,2,FALSE))</f>
        <v/>
      </c>
      <c r="H3124" s="64" t="str">
        <f t="shared" si="48"/>
        <v/>
      </c>
      <c r="I3124" s="65" t="str">
        <f>IF(発注書!D3130="","",発注書!D3130)</f>
        <v/>
      </c>
      <c r="J3124" s="66" t="str">
        <f>IF(発注書!D3130="","",発注書!C3130)</f>
        <v/>
      </c>
      <c r="K3124" s="63"/>
      <c r="L3124" s="63"/>
      <c r="M3124" s="63"/>
      <c r="N3124" s="63"/>
    </row>
    <row r="3125" spans="1:14" x14ac:dyDescent="0.55000000000000004">
      <c r="A3125" s="49">
        <v>1562</v>
      </c>
      <c r="B3125" s="50">
        <v>1</v>
      </c>
      <c r="E3125" s="61" t="str">
        <f>IF(発注書!D3131="","",発注書!B3131)</f>
        <v/>
      </c>
      <c r="F3125" s="62" t="str">
        <f>IF(J3125="","",VLOOKUP(J3125,商品マスタ!$B:$D,2,FALSE))</f>
        <v/>
      </c>
      <c r="G3125" s="63" t="str">
        <f>IF(F3125="","",VLOOKUP(F3125,商品マスタ!$C:$D,2,FALSE))</f>
        <v/>
      </c>
      <c r="H3125" s="64" t="str">
        <f t="shared" si="48"/>
        <v/>
      </c>
      <c r="I3125" s="65" t="str">
        <f>IF(発注書!D3131="","",発注書!D3131)</f>
        <v/>
      </c>
      <c r="J3125" s="66" t="str">
        <f>IF(発注書!D3131="","",発注書!C3131)</f>
        <v/>
      </c>
      <c r="K3125" s="63"/>
      <c r="L3125" s="63"/>
      <c r="M3125" s="63"/>
      <c r="N3125" s="63"/>
    </row>
    <row r="3126" spans="1:14" x14ac:dyDescent="0.55000000000000004">
      <c r="B3126" s="50">
        <v>2</v>
      </c>
      <c r="E3126" s="61" t="str">
        <f>IF(発注書!D3132="","",発注書!B3132)</f>
        <v/>
      </c>
      <c r="F3126" s="62" t="str">
        <f>IF(J3126="","",VLOOKUP(J3126,商品マスタ!$B:$D,2,FALSE))</f>
        <v/>
      </c>
      <c r="G3126" s="63" t="str">
        <f>IF(F3126="","",VLOOKUP(F3126,商品マスタ!$C:$D,2,FALSE))</f>
        <v/>
      </c>
      <c r="H3126" s="64" t="str">
        <f t="shared" si="48"/>
        <v/>
      </c>
      <c r="I3126" s="65" t="str">
        <f>IF(発注書!D3132="","",発注書!D3132)</f>
        <v/>
      </c>
      <c r="J3126" s="66" t="str">
        <f>IF(発注書!D3132="","",発注書!C3132)</f>
        <v/>
      </c>
      <c r="K3126" s="63"/>
      <c r="L3126" s="63"/>
      <c r="M3126" s="63"/>
      <c r="N3126" s="63"/>
    </row>
    <row r="3127" spans="1:14" x14ac:dyDescent="0.55000000000000004">
      <c r="A3127" s="49">
        <v>1563</v>
      </c>
      <c r="B3127" s="50">
        <v>1</v>
      </c>
      <c r="E3127" s="61" t="str">
        <f>IF(発注書!D3133="","",発注書!B3133)</f>
        <v/>
      </c>
      <c r="F3127" s="62" t="str">
        <f>IF(J3127="","",VLOOKUP(J3127,商品マスタ!$B:$D,2,FALSE))</f>
        <v/>
      </c>
      <c r="G3127" s="63" t="str">
        <f>IF(F3127="","",VLOOKUP(F3127,商品マスタ!$C:$D,2,FALSE))</f>
        <v/>
      </c>
      <c r="H3127" s="64" t="str">
        <f t="shared" si="48"/>
        <v/>
      </c>
      <c r="I3127" s="65" t="str">
        <f>IF(発注書!D3133="","",発注書!D3133)</f>
        <v/>
      </c>
      <c r="J3127" s="66" t="str">
        <f>IF(発注書!D3133="","",発注書!C3133)</f>
        <v/>
      </c>
      <c r="K3127" s="63"/>
      <c r="L3127" s="63"/>
      <c r="M3127" s="63"/>
      <c r="N3127" s="63"/>
    </row>
    <row r="3128" spans="1:14" x14ac:dyDescent="0.55000000000000004">
      <c r="B3128" s="50">
        <v>2</v>
      </c>
      <c r="E3128" s="61" t="str">
        <f>IF(発注書!D3134="","",発注書!B3134)</f>
        <v/>
      </c>
      <c r="F3128" s="62" t="str">
        <f>IF(J3128="","",VLOOKUP(J3128,商品マスタ!$B:$D,2,FALSE))</f>
        <v/>
      </c>
      <c r="G3128" s="63" t="str">
        <f>IF(F3128="","",VLOOKUP(F3128,商品マスタ!$C:$D,2,FALSE))</f>
        <v/>
      </c>
      <c r="H3128" s="64" t="str">
        <f t="shared" si="48"/>
        <v/>
      </c>
      <c r="I3128" s="65" t="str">
        <f>IF(発注書!D3134="","",発注書!D3134)</f>
        <v/>
      </c>
      <c r="J3128" s="66" t="str">
        <f>IF(発注書!D3134="","",発注書!C3134)</f>
        <v/>
      </c>
      <c r="K3128" s="63"/>
      <c r="L3128" s="63"/>
      <c r="M3128" s="63"/>
      <c r="N3128" s="63"/>
    </row>
    <row r="3129" spans="1:14" x14ac:dyDescent="0.55000000000000004">
      <c r="A3129" s="49">
        <v>1564</v>
      </c>
      <c r="B3129" s="50">
        <v>1</v>
      </c>
      <c r="E3129" s="61" t="str">
        <f>IF(発注書!D3135="","",発注書!B3135)</f>
        <v/>
      </c>
      <c r="F3129" s="62" t="str">
        <f>IF(J3129="","",VLOOKUP(J3129,商品マスタ!$B:$D,2,FALSE))</f>
        <v/>
      </c>
      <c r="G3129" s="63" t="str">
        <f>IF(F3129="","",VLOOKUP(F3129,商品マスタ!$C:$D,2,FALSE))</f>
        <v/>
      </c>
      <c r="H3129" s="64" t="str">
        <f t="shared" si="48"/>
        <v/>
      </c>
      <c r="I3129" s="65" t="str">
        <f>IF(発注書!D3135="","",発注書!D3135)</f>
        <v/>
      </c>
      <c r="J3129" s="66" t="str">
        <f>IF(発注書!D3135="","",発注書!C3135)</f>
        <v/>
      </c>
      <c r="K3129" s="63"/>
      <c r="L3129" s="63"/>
      <c r="M3129" s="63"/>
      <c r="N3129" s="63"/>
    </row>
    <row r="3130" spans="1:14" x14ac:dyDescent="0.55000000000000004">
      <c r="B3130" s="50">
        <v>2</v>
      </c>
      <c r="E3130" s="61" t="str">
        <f>IF(発注書!D3136="","",発注書!B3136)</f>
        <v/>
      </c>
      <c r="F3130" s="62" t="str">
        <f>IF(J3130="","",VLOOKUP(J3130,商品マスタ!$B:$D,2,FALSE))</f>
        <v/>
      </c>
      <c r="G3130" s="63" t="str">
        <f>IF(F3130="","",VLOOKUP(F3130,商品マスタ!$C:$D,2,FALSE))</f>
        <v/>
      </c>
      <c r="H3130" s="64" t="str">
        <f t="shared" si="48"/>
        <v/>
      </c>
      <c r="I3130" s="65" t="str">
        <f>IF(発注書!D3136="","",発注書!D3136)</f>
        <v/>
      </c>
      <c r="J3130" s="66" t="str">
        <f>IF(発注書!D3136="","",発注書!C3136)</f>
        <v/>
      </c>
      <c r="K3130" s="63"/>
      <c r="L3130" s="63"/>
      <c r="M3130" s="63"/>
      <c r="N3130" s="63"/>
    </row>
    <row r="3131" spans="1:14" x14ac:dyDescent="0.55000000000000004">
      <c r="A3131" s="49">
        <v>1565</v>
      </c>
      <c r="B3131" s="50">
        <v>1</v>
      </c>
      <c r="E3131" s="61" t="str">
        <f>IF(発注書!D3137="","",発注書!B3137)</f>
        <v/>
      </c>
      <c r="F3131" s="62" t="str">
        <f>IF(J3131="","",VLOOKUP(J3131,商品マスタ!$B:$D,2,FALSE))</f>
        <v/>
      </c>
      <c r="G3131" s="63" t="str">
        <f>IF(F3131="","",VLOOKUP(F3131,商品マスタ!$C:$D,2,FALSE))</f>
        <v/>
      </c>
      <c r="H3131" s="64" t="str">
        <f t="shared" si="48"/>
        <v/>
      </c>
      <c r="I3131" s="65" t="str">
        <f>IF(発注書!D3137="","",発注書!D3137)</f>
        <v/>
      </c>
      <c r="J3131" s="66" t="str">
        <f>IF(発注書!D3137="","",発注書!C3137)</f>
        <v/>
      </c>
      <c r="K3131" s="63"/>
      <c r="L3131" s="63"/>
      <c r="M3131" s="63"/>
      <c r="N3131" s="63"/>
    </row>
    <row r="3132" spans="1:14" x14ac:dyDescent="0.55000000000000004">
      <c r="B3132" s="50">
        <v>2</v>
      </c>
      <c r="E3132" s="61" t="str">
        <f>IF(発注書!D3138="","",発注書!B3138)</f>
        <v/>
      </c>
      <c r="F3132" s="62" t="str">
        <f>IF(J3132="","",VLOOKUP(J3132,商品マスタ!$B:$D,2,FALSE))</f>
        <v/>
      </c>
      <c r="G3132" s="63" t="str">
        <f>IF(F3132="","",VLOOKUP(F3132,商品マスタ!$C:$D,2,FALSE))</f>
        <v/>
      </c>
      <c r="H3132" s="64" t="str">
        <f t="shared" si="48"/>
        <v/>
      </c>
      <c r="I3132" s="65" t="str">
        <f>IF(発注書!D3138="","",発注書!D3138)</f>
        <v/>
      </c>
      <c r="J3132" s="66" t="str">
        <f>IF(発注書!D3138="","",発注書!C3138)</f>
        <v/>
      </c>
      <c r="K3132" s="63"/>
      <c r="L3132" s="63"/>
      <c r="M3132" s="63"/>
      <c r="N3132" s="63"/>
    </row>
    <row r="3133" spans="1:14" x14ac:dyDescent="0.55000000000000004">
      <c r="A3133" s="49">
        <v>1566</v>
      </c>
      <c r="B3133" s="50">
        <v>1</v>
      </c>
      <c r="E3133" s="61" t="str">
        <f>IF(発注書!D3139="","",発注書!B3139)</f>
        <v/>
      </c>
      <c r="F3133" s="62" t="str">
        <f>IF(J3133="","",VLOOKUP(J3133,商品マスタ!$B:$D,2,FALSE))</f>
        <v/>
      </c>
      <c r="G3133" s="63" t="str">
        <f>IF(F3133="","",VLOOKUP(F3133,商品マスタ!$C:$D,2,FALSE))</f>
        <v/>
      </c>
      <c r="H3133" s="64" t="str">
        <f t="shared" si="48"/>
        <v/>
      </c>
      <c r="I3133" s="65" t="str">
        <f>IF(発注書!D3139="","",発注書!D3139)</f>
        <v/>
      </c>
      <c r="J3133" s="66" t="str">
        <f>IF(発注書!D3139="","",発注書!C3139)</f>
        <v/>
      </c>
      <c r="K3133" s="63"/>
      <c r="L3133" s="63"/>
      <c r="M3133" s="63"/>
      <c r="N3133" s="63"/>
    </row>
    <row r="3134" spans="1:14" x14ac:dyDescent="0.55000000000000004">
      <c r="B3134" s="50">
        <v>2</v>
      </c>
      <c r="E3134" s="61" t="str">
        <f>IF(発注書!D3140="","",発注書!B3140)</f>
        <v/>
      </c>
      <c r="F3134" s="62" t="str">
        <f>IF(J3134="","",VLOOKUP(J3134,商品マスタ!$B:$D,2,FALSE))</f>
        <v/>
      </c>
      <c r="G3134" s="63" t="str">
        <f>IF(F3134="","",VLOOKUP(F3134,商品マスタ!$C:$D,2,FALSE))</f>
        <v/>
      </c>
      <c r="H3134" s="64" t="str">
        <f t="shared" si="48"/>
        <v/>
      </c>
      <c r="I3134" s="65" t="str">
        <f>IF(発注書!D3140="","",発注書!D3140)</f>
        <v/>
      </c>
      <c r="J3134" s="66" t="str">
        <f>IF(発注書!D3140="","",発注書!C3140)</f>
        <v/>
      </c>
      <c r="K3134" s="63"/>
      <c r="L3134" s="63"/>
      <c r="M3134" s="63"/>
      <c r="N3134" s="63"/>
    </row>
    <row r="3135" spans="1:14" x14ac:dyDescent="0.55000000000000004">
      <c r="A3135" s="49">
        <v>1567</v>
      </c>
      <c r="B3135" s="50">
        <v>1</v>
      </c>
      <c r="E3135" s="61" t="str">
        <f>IF(発注書!D3141="","",発注書!B3141)</f>
        <v/>
      </c>
      <c r="F3135" s="62" t="str">
        <f>IF(J3135="","",VLOOKUP(J3135,商品マスタ!$B:$D,2,FALSE))</f>
        <v/>
      </c>
      <c r="G3135" s="63" t="str">
        <f>IF(F3135="","",VLOOKUP(F3135,商品マスタ!$C:$D,2,FALSE))</f>
        <v/>
      </c>
      <c r="H3135" s="64" t="str">
        <f t="shared" si="48"/>
        <v/>
      </c>
      <c r="I3135" s="65" t="str">
        <f>IF(発注書!D3141="","",発注書!D3141)</f>
        <v/>
      </c>
      <c r="J3135" s="66" t="str">
        <f>IF(発注書!D3141="","",発注書!C3141)</f>
        <v/>
      </c>
      <c r="K3135" s="63"/>
      <c r="L3135" s="63"/>
      <c r="M3135" s="63"/>
      <c r="N3135" s="63"/>
    </row>
    <row r="3136" spans="1:14" x14ac:dyDescent="0.55000000000000004">
      <c r="B3136" s="50">
        <v>2</v>
      </c>
      <c r="E3136" s="61" t="str">
        <f>IF(発注書!D3142="","",発注書!B3142)</f>
        <v/>
      </c>
      <c r="F3136" s="62" t="str">
        <f>IF(J3136="","",VLOOKUP(J3136,商品マスタ!$B:$D,2,FALSE))</f>
        <v/>
      </c>
      <c r="G3136" s="63" t="str">
        <f>IF(F3136="","",VLOOKUP(F3136,商品マスタ!$C:$D,2,FALSE))</f>
        <v/>
      </c>
      <c r="H3136" s="64" t="str">
        <f t="shared" si="48"/>
        <v/>
      </c>
      <c r="I3136" s="65" t="str">
        <f>IF(発注書!D3142="","",発注書!D3142)</f>
        <v/>
      </c>
      <c r="J3136" s="66" t="str">
        <f>IF(発注書!D3142="","",発注書!C3142)</f>
        <v/>
      </c>
      <c r="K3136" s="63"/>
      <c r="L3136" s="63"/>
      <c r="M3136" s="63"/>
      <c r="N3136" s="63"/>
    </row>
    <row r="3137" spans="1:14" x14ac:dyDescent="0.55000000000000004">
      <c r="A3137" s="49">
        <v>1568</v>
      </c>
      <c r="B3137" s="50">
        <v>1</v>
      </c>
      <c r="E3137" s="61" t="str">
        <f>IF(発注書!D3143="","",発注書!B3143)</f>
        <v/>
      </c>
      <c r="F3137" s="62" t="str">
        <f>IF(J3137="","",VLOOKUP(J3137,商品マスタ!$B:$D,2,FALSE))</f>
        <v/>
      </c>
      <c r="G3137" s="63" t="str">
        <f>IF(F3137="","",VLOOKUP(F3137,商品マスタ!$C:$D,2,FALSE))</f>
        <v/>
      </c>
      <c r="H3137" s="64" t="str">
        <f t="shared" si="48"/>
        <v/>
      </c>
      <c r="I3137" s="65" t="str">
        <f>IF(発注書!D3143="","",発注書!D3143)</f>
        <v/>
      </c>
      <c r="J3137" s="66" t="str">
        <f>IF(発注書!D3143="","",発注書!C3143)</f>
        <v/>
      </c>
      <c r="K3137" s="63"/>
      <c r="L3137" s="63"/>
      <c r="M3137" s="63"/>
      <c r="N3137" s="63"/>
    </row>
    <row r="3138" spans="1:14" x14ac:dyDescent="0.55000000000000004">
      <c r="B3138" s="50">
        <v>2</v>
      </c>
      <c r="E3138" s="61" t="str">
        <f>IF(発注書!D3144="","",発注書!B3144)</f>
        <v/>
      </c>
      <c r="F3138" s="62" t="str">
        <f>IF(J3138="","",VLOOKUP(J3138,商品マスタ!$B:$D,2,FALSE))</f>
        <v/>
      </c>
      <c r="G3138" s="63" t="str">
        <f>IF(F3138="","",VLOOKUP(F3138,商品マスタ!$C:$D,2,FALSE))</f>
        <v/>
      </c>
      <c r="H3138" s="64" t="str">
        <f t="shared" si="48"/>
        <v/>
      </c>
      <c r="I3138" s="65" t="str">
        <f>IF(発注書!D3144="","",発注書!D3144)</f>
        <v/>
      </c>
      <c r="J3138" s="66" t="str">
        <f>IF(発注書!D3144="","",発注書!C3144)</f>
        <v/>
      </c>
      <c r="K3138" s="63"/>
      <c r="L3138" s="63"/>
      <c r="M3138" s="63"/>
      <c r="N3138" s="63"/>
    </row>
    <row r="3139" spans="1:14" x14ac:dyDescent="0.55000000000000004">
      <c r="A3139" s="49">
        <v>1569</v>
      </c>
      <c r="B3139" s="50">
        <v>1</v>
      </c>
      <c r="E3139" s="61" t="str">
        <f>IF(発注書!D3145="","",発注書!B3145)</f>
        <v/>
      </c>
      <c r="F3139" s="62" t="str">
        <f>IF(J3139="","",VLOOKUP(J3139,商品マスタ!$B:$D,2,FALSE))</f>
        <v/>
      </c>
      <c r="G3139" s="63" t="str">
        <f>IF(F3139="","",VLOOKUP(F3139,商品マスタ!$C:$D,2,FALSE))</f>
        <v/>
      </c>
      <c r="H3139" s="64" t="str">
        <f t="shared" si="48"/>
        <v/>
      </c>
      <c r="I3139" s="65" t="str">
        <f>IF(発注書!D3145="","",発注書!D3145)</f>
        <v/>
      </c>
      <c r="J3139" s="66" t="str">
        <f>IF(発注書!D3145="","",発注書!C3145)</f>
        <v/>
      </c>
      <c r="K3139" s="63"/>
      <c r="L3139" s="63"/>
      <c r="M3139" s="63"/>
      <c r="N3139" s="63"/>
    </row>
    <row r="3140" spans="1:14" x14ac:dyDescent="0.55000000000000004">
      <c r="B3140" s="50">
        <v>2</v>
      </c>
      <c r="E3140" s="61" t="str">
        <f>IF(発注書!D3146="","",発注書!B3146)</f>
        <v/>
      </c>
      <c r="F3140" s="62" t="str">
        <f>IF(J3140="","",VLOOKUP(J3140,商品マスタ!$B:$D,2,FALSE))</f>
        <v/>
      </c>
      <c r="G3140" s="63" t="str">
        <f>IF(F3140="","",VLOOKUP(F3140,商品マスタ!$C:$D,2,FALSE))</f>
        <v/>
      </c>
      <c r="H3140" s="64" t="str">
        <f t="shared" ref="H3140:H3203" si="49">IF(E3140="","",IF(E3140="",LEN(SUBSTITUTE(D3140," ","")),LEN(SUBSTITUTE(E3140," ",""))))</f>
        <v/>
      </c>
      <c r="I3140" s="65" t="str">
        <f>IF(発注書!D3146="","",発注書!D3146)</f>
        <v/>
      </c>
      <c r="J3140" s="66" t="str">
        <f>IF(発注書!D3146="","",発注書!C3146)</f>
        <v/>
      </c>
      <c r="K3140" s="63"/>
      <c r="L3140" s="63"/>
      <c r="M3140" s="63"/>
      <c r="N3140" s="63"/>
    </row>
    <row r="3141" spans="1:14" x14ac:dyDescent="0.55000000000000004">
      <c r="A3141" s="49">
        <v>1570</v>
      </c>
      <c r="B3141" s="50">
        <v>1</v>
      </c>
      <c r="E3141" s="61" t="str">
        <f>IF(発注書!D3147="","",発注書!B3147)</f>
        <v/>
      </c>
      <c r="F3141" s="62" t="str">
        <f>IF(J3141="","",VLOOKUP(J3141,商品マスタ!$B:$D,2,FALSE))</f>
        <v/>
      </c>
      <c r="G3141" s="63" t="str">
        <f>IF(F3141="","",VLOOKUP(F3141,商品マスタ!$C:$D,2,FALSE))</f>
        <v/>
      </c>
      <c r="H3141" s="64" t="str">
        <f t="shared" si="49"/>
        <v/>
      </c>
      <c r="I3141" s="65" t="str">
        <f>IF(発注書!D3147="","",発注書!D3147)</f>
        <v/>
      </c>
      <c r="J3141" s="66" t="str">
        <f>IF(発注書!D3147="","",発注書!C3147)</f>
        <v/>
      </c>
      <c r="K3141" s="63"/>
      <c r="L3141" s="63"/>
      <c r="M3141" s="63"/>
      <c r="N3141" s="63"/>
    </row>
    <row r="3142" spans="1:14" x14ac:dyDescent="0.55000000000000004">
      <c r="B3142" s="50">
        <v>2</v>
      </c>
      <c r="E3142" s="61" t="str">
        <f>IF(発注書!D3148="","",発注書!B3148)</f>
        <v/>
      </c>
      <c r="F3142" s="62" t="str">
        <f>IF(J3142="","",VLOOKUP(J3142,商品マスタ!$B:$D,2,FALSE))</f>
        <v/>
      </c>
      <c r="G3142" s="63" t="str">
        <f>IF(F3142="","",VLOOKUP(F3142,商品マスタ!$C:$D,2,FALSE))</f>
        <v/>
      </c>
      <c r="H3142" s="64" t="str">
        <f t="shared" si="49"/>
        <v/>
      </c>
      <c r="I3142" s="65" t="str">
        <f>IF(発注書!D3148="","",発注書!D3148)</f>
        <v/>
      </c>
      <c r="J3142" s="66" t="str">
        <f>IF(発注書!D3148="","",発注書!C3148)</f>
        <v/>
      </c>
      <c r="K3142" s="63"/>
      <c r="L3142" s="63"/>
      <c r="M3142" s="63"/>
      <c r="N3142" s="63"/>
    </row>
    <row r="3143" spans="1:14" x14ac:dyDescent="0.55000000000000004">
      <c r="A3143" s="49">
        <v>1571</v>
      </c>
      <c r="B3143" s="50">
        <v>1</v>
      </c>
      <c r="E3143" s="61" t="str">
        <f>IF(発注書!D3149="","",発注書!B3149)</f>
        <v/>
      </c>
      <c r="F3143" s="62" t="str">
        <f>IF(J3143="","",VLOOKUP(J3143,商品マスタ!$B:$D,2,FALSE))</f>
        <v/>
      </c>
      <c r="G3143" s="63" t="str">
        <f>IF(F3143="","",VLOOKUP(F3143,商品マスタ!$C:$D,2,FALSE))</f>
        <v/>
      </c>
      <c r="H3143" s="64" t="str">
        <f t="shared" si="49"/>
        <v/>
      </c>
      <c r="I3143" s="65" t="str">
        <f>IF(発注書!D3149="","",発注書!D3149)</f>
        <v/>
      </c>
      <c r="J3143" s="66" t="str">
        <f>IF(発注書!D3149="","",発注書!C3149)</f>
        <v/>
      </c>
      <c r="K3143" s="63"/>
      <c r="L3143" s="63"/>
      <c r="M3143" s="63"/>
      <c r="N3143" s="63"/>
    </row>
    <row r="3144" spans="1:14" x14ac:dyDescent="0.55000000000000004">
      <c r="B3144" s="50">
        <v>2</v>
      </c>
      <c r="E3144" s="61" t="str">
        <f>IF(発注書!D3150="","",発注書!B3150)</f>
        <v/>
      </c>
      <c r="F3144" s="62" t="str">
        <f>IF(J3144="","",VLOOKUP(J3144,商品マスタ!$B:$D,2,FALSE))</f>
        <v/>
      </c>
      <c r="G3144" s="63" t="str">
        <f>IF(F3144="","",VLOOKUP(F3144,商品マスタ!$C:$D,2,FALSE))</f>
        <v/>
      </c>
      <c r="H3144" s="64" t="str">
        <f t="shared" si="49"/>
        <v/>
      </c>
      <c r="I3144" s="65" t="str">
        <f>IF(発注書!D3150="","",発注書!D3150)</f>
        <v/>
      </c>
      <c r="J3144" s="66" t="str">
        <f>IF(発注書!D3150="","",発注書!C3150)</f>
        <v/>
      </c>
      <c r="K3144" s="63"/>
      <c r="L3144" s="63"/>
      <c r="M3144" s="63"/>
      <c r="N3144" s="63"/>
    </row>
    <row r="3145" spans="1:14" x14ac:dyDescent="0.55000000000000004">
      <c r="A3145" s="49">
        <v>1572</v>
      </c>
      <c r="B3145" s="50">
        <v>1</v>
      </c>
      <c r="E3145" s="61" t="str">
        <f>IF(発注書!D3151="","",発注書!B3151)</f>
        <v/>
      </c>
      <c r="F3145" s="62" t="str">
        <f>IF(J3145="","",VLOOKUP(J3145,商品マスタ!$B:$D,2,FALSE))</f>
        <v/>
      </c>
      <c r="G3145" s="63" t="str">
        <f>IF(F3145="","",VLOOKUP(F3145,商品マスタ!$C:$D,2,FALSE))</f>
        <v/>
      </c>
      <c r="H3145" s="64" t="str">
        <f t="shared" si="49"/>
        <v/>
      </c>
      <c r="I3145" s="65" t="str">
        <f>IF(発注書!D3151="","",発注書!D3151)</f>
        <v/>
      </c>
      <c r="J3145" s="66" t="str">
        <f>IF(発注書!D3151="","",発注書!C3151)</f>
        <v/>
      </c>
      <c r="K3145" s="63"/>
      <c r="L3145" s="63"/>
      <c r="M3145" s="63"/>
      <c r="N3145" s="63"/>
    </row>
    <row r="3146" spans="1:14" x14ac:dyDescent="0.55000000000000004">
      <c r="B3146" s="50">
        <v>2</v>
      </c>
      <c r="E3146" s="61" t="str">
        <f>IF(発注書!D3152="","",発注書!B3152)</f>
        <v/>
      </c>
      <c r="F3146" s="62" t="str">
        <f>IF(J3146="","",VLOOKUP(J3146,商品マスタ!$B:$D,2,FALSE))</f>
        <v/>
      </c>
      <c r="G3146" s="63" t="str">
        <f>IF(F3146="","",VLOOKUP(F3146,商品マスタ!$C:$D,2,FALSE))</f>
        <v/>
      </c>
      <c r="H3146" s="64" t="str">
        <f t="shared" si="49"/>
        <v/>
      </c>
      <c r="I3146" s="65" t="str">
        <f>IF(発注書!D3152="","",発注書!D3152)</f>
        <v/>
      </c>
      <c r="J3146" s="66" t="str">
        <f>IF(発注書!D3152="","",発注書!C3152)</f>
        <v/>
      </c>
      <c r="K3146" s="63"/>
      <c r="L3146" s="63"/>
      <c r="M3146" s="63"/>
      <c r="N3146" s="63"/>
    </row>
    <row r="3147" spans="1:14" x14ac:dyDescent="0.55000000000000004">
      <c r="A3147" s="49">
        <v>1573</v>
      </c>
      <c r="B3147" s="50">
        <v>1</v>
      </c>
      <c r="E3147" s="61" t="str">
        <f>IF(発注書!D3153="","",発注書!B3153)</f>
        <v/>
      </c>
      <c r="F3147" s="62" t="str">
        <f>IF(J3147="","",VLOOKUP(J3147,商品マスタ!$B:$D,2,FALSE))</f>
        <v/>
      </c>
      <c r="G3147" s="63" t="str">
        <f>IF(F3147="","",VLOOKUP(F3147,商品マスタ!$C:$D,2,FALSE))</f>
        <v/>
      </c>
      <c r="H3147" s="64" t="str">
        <f t="shared" si="49"/>
        <v/>
      </c>
      <c r="I3147" s="65" t="str">
        <f>IF(発注書!D3153="","",発注書!D3153)</f>
        <v/>
      </c>
      <c r="J3147" s="66" t="str">
        <f>IF(発注書!D3153="","",発注書!C3153)</f>
        <v/>
      </c>
      <c r="K3147" s="63"/>
      <c r="L3147" s="63"/>
      <c r="M3147" s="63"/>
      <c r="N3147" s="63"/>
    </row>
    <row r="3148" spans="1:14" x14ac:dyDescent="0.55000000000000004">
      <c r="B3148" s="50">
        <v>2</v>
      </c>
      <c r="E3148" s="61" t="str">
        <f>IF(発注書!D3154="","",発注書!B3154)</f>
        <v/>
      </c>
      <c r="F3148" s="62" t="str">
        <f>IF(J3148="","",VLOOKUP(J3148,商品マスタ!$B:$D,2,FALSE))</f>
        <v/>
      </c>
      <c r="G3148" s="63" t="str">
        <f>IF(F3148="","",VLOOKUP(F3148,商品マスタ!$C:$D,2,FALSE))</f>
        <v/>
      </c>
      <c r="H3148" s="64" t="str">
        <f t="shared" si="49"/>
        <v/>
      </c>
      <c r="I3148" s="65" t="str">
        <f>IF(発注書!D3154="","",発注書!D3154)</f>
        <v/>
      </c>
      <c r="J3148" s="66" t="str">
        <f>IF(発注書!D3154="","",発注書!C3154)</f>
        <v/>
      </c>
      <c r="K3148" s="63"/>
      <c r="L3148" s="63"/>
      <c r="M3148" s="63"/>
      <c r="N3148" s="63"/>
    </row>
    <row r="3149" spans="1:14" x14ac:dyDescent="0.55000000000000004">
      <c r="A3149" s="49">
        <v>1574</v>
      </c>
      <c r="B3149" s="50">
        <v>1</v>
      </c>
      <c r="E3149" s="61" t="str">
        <f>IF(発注書!D3155="","",発注書!B3155)</f>
        <v/>
      </c>
      <c r="F3149" s="62" t="str">
        <f>IF(J3149="","",VLOOKUP(J3149,商品マスタ!$B:$D,2,FALSE))</f>
        <v/>
      </c>
      <c r="G3149" s="63" t="str">
        <f>IF(F3149="","",VLOOKUP(F3149,商品マスタ!$C:$D,2,FALSE))</f>
        <v/>
      </c>
      <c r="H3149" s="64" t="str">
        <f t="shared" si="49"/>
        <v/>
      </c>
      <c r="I3149" s="65" t="str">
        <f>IF(発注書!D3155="","",発注書!D3155)</f>
        <v/>
      </c>
      <c r="J3149" s="66" t="str">
        <f>IF(発注書!D3155="","",発注書!C3155)</f>
        <v/>
      </c>
      <c r="K3149" s="63"/>
      <c r="L3149" s="63"/>
      <c r="M3149" s="63"/>
      <c r="N3149" s="63"/>
    </row>
    <row r="3150" spans="1:14" x14ac:dyDescent="0.55000000000000004">
      <c r="B3150" s="50">
        <v>2</v>
      </c>
      <c r="E3150" s="61" t="str">
        <f>IF(発注書!D3156="","",発注書!B3156)</f>
        <v/>
      </c>
      <c r="F3150" s="62" t="str">
        <f>IF(J3150="","",VLOOKUP(J3150,商品マスタ!$B:$D,2,FALSE))</f>
        <v/>
      </c>
      <c r="G3150" s="63" t="str">
        <f>IF(F3150="","",VLOOKUP(F3150,商品マスタ!$C:$D,2,FALSE))</f>
        <v/>
      </c>
      <c r="H3150" s="64" t="str">
        <f t="shared" si="49"/>
        <v/>
      </c>
      <c r="I3150" s="65" t="str">
        <f>IF(発注書!D3156="","",発注書!D3156)</f>
        <v/>
      </c>
      <c r="J3150" s="66" t="str">
        <f>IF(発注書!D3156="","",発注書!C3156)</f>
        <v/>
      </c>
      <c r="K3150" s="63"/>
      <c r="L3150" s="63"/>
      <c r="M3150" s="63"/>
      <c r="N3150" s="63"/>
    </row>
    <row r="3151" spans="1:14" x14ac:dyDescent="0.55000000000000004">
      <c r="A3151" s="49">
        <v>1575</v>
      </c>
      <c r="B3151" s="50">
        <v>1</v>
      </c>
      <c r="E3151" s="61" t="str">
        <f>IF(発注書!D3157="","",発注書!B3157)</f>
        <v/>
      </c>
      <c r="F3151" s="62" t="str">
        <f>IF(J3151="","",VLOOKUP(J3151,商品マスタ!$B:$D,2,FALSE))</f>
        <v/>
      </c>
      <c r="G3151" s="63" t="str">
        <f>IF(F3151="","",VLOOKUP(F3151,商品マスタ!$C:$D,2,FALSE))</f>
        <v/>
      </c>
      <c r="H3151" s="64" t="str">
        <f t="shared" si="49"/>
        <v/>
      </c>
      <c r="I3151" s="65" t="str">
        <f>IF(発注書!D3157="","",発注書!D3157)</f>
        <v/>
      </c>
      <c r="J3151" s="66" t="str">
        <f>IF(発注書!D3157="","",発注書!C3157)</f>
        <v/>
      </c>
      <c r="K3151" s="63"/>
      <c r="L3151" s="63"/>
      <c r="M3151" s="63"/>
      <c r="N3151" s="63"/>
    </row>
    <row r="3152" spans="1:14" x14ac:dyDescent="0.55000000000000004">
      <c r="B3152" s="50">
        <v>2</v>
      </c>
      <c r="E3152" s="61" t="str">
        <f>IF(発注書!D3158="","",発注書!B3158)</f>
        <v/>
      </c>
      <c r="F3152" s="62" t="str">
        <f>IF(J3152="","",VLOOKUP(J3152,商品マスタ!$B:$D,2,FALSE))</f>
        <v/>
      </c>
      <c r="G3152" s="63" t="str">
        <f>IF(F3152="","",VLOOKUP(F3152,商品マスタ!$C:$D,2,FALSE))</f>
        <v/>
      </c>
      <c r="H3152" s="64" t="str">
        <f t="shared" si="49"/>
        <v/>
      </c>
      <c r="I3152" s="65" t="str">
        <f>IF(発注書!D3158="","",発注書!D3158)</f>
        <v/>
      </c>
      <c r="J3152" s="66" t="str">
        <f>IF(発注書!D3158="","",発注書!C3158)</f>
        <v/>
      </c>
      <c r="K3152" s="63"/>
      <c r="L3152" s="63"/>
      <c r="M3152" s="63"/>
      <c r="N3152" s="63"/>
    </row>
    <row r="3153" spans="1:14" x14ac:dyDescent="0.55000000000000004">
      <c r="A3153" s="49">
        <v>1576</v>
      </c>
      <c r="B3153" s="50">
        <v>1</v>
      </c>
      <c r="E3153" s="61" t="str">
        <f>IF(発注書!D3159="","",発注書!B3159)</f>
        <v/>
      </c>
      <c r="F3153" s="62" t="str">
        <f>IF(J3153="","",VLOOKUP(J3153,商品マスタ!$B:$D,2,FALSE))</f>
        <v/>
      </c>
      <c r="G3153" s="63" t="str">
        <f>IF(F3153="","",VLOOKUP(F3153,商品マスタ!$C:$D,2,FALSE))</f>
        <v/>
      </c>
      <c r="H3153" s="64" t="str">
        <f t="shared" si="49"/>
        <v/>
      </c>
      <c r="I3153" s="65" t="str">
        <f>IF(発注書!D3159="","",発注書!D3159)</f>
        <v/>
      </c>
      <c r="J3153" s="66" t="str">
        <f>IF(発注書!D3159="","",発注書!C3159)</f>
        <v/>
      </c>
      <c r="K3153" s="63"/>
      <c r="L3153" s="63"/>
      <c r="M3153" s="63"/>
      <c r="N3153" s="63"/>
    </row>
    <row r="3154" spans="1:14" x14ac:dyDescent="0.55000000000000004">
      <c r="B3154" s="50">
        <v>2</v>
      </c>
      <c r="E3154" s="61" t="str">
        <f>IF(発注書!D3160="","",発注書!B3160)</f>
        <v/>
      </c>
      <c r="F3154" s="62" t="str">
        <f>IF(J3154="","",VLOOKUP(J3154,商品マスタ!$B:$D,2,FALSE))</f>
        <v/>
      </c>
      <c r="G3154" s="63" t="str">
        <f>IF(F3154="","",VLOOKUP(F3154,商品マスタ!$C:$D,2,FALSE))</f>
        <v/>
      </c>
      <c r="H3154" s="64" t="str">
        <f t="shared" si="49"/>
        <v/>
      </c>
      <c r="I3154" s="65" t="str">
        <f>IF(発注書!D3160="","",発注書!D3160)</f>
        <v/>
      </c>
      <c r="J3154" s="66" t="str">
        <f>IF(発注書!D3160="","",発注書!C3160)</f>
        <v/>
      </c>
      <c r="K3154" s="63"/>
      <c r="L3154" s="63"/>
      <c r="M3154" s="63"/>
      <c r="N3154" s="63"/>
    </row>
    <row r="3155" spans="1:14" x14ac:dyDescent="0.55000000000000004">
      <c r="A3155" s="49">
        <v>1577</v>
      </c>
      <c r="B3155" s="50">
        <v>1</v>
      </c>
      <c r="E3155" s="61" t="str">
        <f>IF(発注書!D3161="","",発注書!B3161)</f>
        <v/>
      </c>
      <c r="F3155" s="62" t="str">
        <f>IF(J3155="","",VLOOKUP(J3155,商品マスタ!$B:$D,2,FALSE))</f>
        <v/>
      </c>
      <c r="G3155" s="63" t="str">
        <f>IF(F3155="","",VLOOKUP(F3155,商品マスタ!$C:$D,2,FALSE))</f>
        <v/>
      </c>
      <c r="H3155" s="64" t="str">
        <f t="shared" si="49"/>
        <v/>
      </c>
      <c r="I3155" s="65" t="str">
        <f>IF(発注書!D3161="","",発注書!D3161)</f>
        <v/>
      </c>
      <c r="J3155" s="66" t="str">
        <f>IF(発注書!D3161="","",発注書!C3161)</f>
        <v/>
      </c>
      <c r="K3155" s="63"/>
      <c r="L3155" s="63"/>
      <c r="M3155" s="63"/>
      <c r="N3155" s="63"/>
    </row>
    <row r="3156" spans="1:14" x14ac:dyDescent="0.55000000000000004">
      <c r="B3156" s="50">
        <v>2</v>
      </c>
      <c r="E3156" s="61" t="str">
        <f>IF(発注書!D3162="","",発注書!B3162)</f>
        <v/>
      </c>
      <c r="F3156" s="62" t="str">
        <f>IF(J3156="","",VLOOKUP(J3156,商品マスタ!$B:$D,2,FALSE))</f>
        <v/>
      </c>
      <c r="G3156" s="63" t="str">
        <f>IF(F3156="","",VLOOKUP(F3156,商品マスタ!$C:$D,2,FALSE))</f>
        <v/>
      </c>
      <c r="H3156" s="64" t="str">
        <f t="shared" si="49"/>
        <v/>
      </c>
      <c r="I3156" s="65" t="str">
        <f>IF(発注書!D3162="","",発注書!D3162)</f>
        <v/>
      </c>
      <c r="J3156" s="66" t="str">
        <f>IF(発注書!D3162="","",発注書!C3162)</f>
        <v/>
      </c>
      <c r="K3156" s="63"/>
      <c r="L3156" s="63"/>
      <c r="M3156" s="63"/>
      <c r="N3156" s="63"/>
    </row>
    <row r="3157" spans="1:14" x14ac:dyDescent="0.55000000000000004">
      <c r="A3157" s="49">
        <v>1578</v>
      </c>
      <c r="B3157" s="50">
        <v>1</v>
      </c>
      <c r="E3157" s="61" t="str">
        <f>IF(発注書!D3163="","",発注書!B3163)</f>
        <v/>
      </c>
      <c r="F3157" s="62" t="str">
        <f>IF(J3157="","",VLOOKUP(J3157,商品マスタ!$B:$D,2,FALSE))</f>
        <v/>
      </c>
      <c r="G3157" s="63" t="str">
        <f>IF(F3157="","",VLOOKUP(F3157,商品マスタ!$C:$D,2,FALSE))</f>
        <v/>
      </c>
      <c r="H3157" s="64" t="str">
        <f t="shared" si="49"/>
        <v/>
      </c>
      <c r="I3157" s="65" t="str">
        <f>IF(発注書!D3163="","",発注書!D3163)</f>
        <v/>
      </c>
      <c r="J3157" s="66" t="str">
        <f>IF(発注書!D3163="","",発注書!C3163)</f>
        <v/>
      </c>
      <c r="K3157" s="63"/>
      <c r="L3157" s="63"/>
      <c r="M3157" s="63"/>
      <c r="N3157" s="63"/>
    </row>
    <row r="3158" spans="1:14" x14ac:dyDescent="0.55000000000000004">
      <c r="B3158" s="50">
        <v>2</v>
      </c>
      <c r="E3158" s="61" t="str">
        <f>IF(発注書!D3164="","",発注書!B3164)</f>
        <v/>
      </c>
      <c r="F3158" s="62" t="str">
        <f>IF(J3158="","",VLOOKUP(J3158,商品マスタ!$B:$D,2,FALSE))</f>
        <v/>
      </c>
      <c r="G3158" s="63" t="str">
        <f>IF(F3158="","",VLOOKUP(F3158,商品マスタ!$C:$D,2,FALSE))</f>
        <v/>
      </c>
      <c r="H3158" s="64" t="str">
        <f t="shared" si="49"/>
        <v/>
      </c>
      <c r="I3158" s="65" t="str">
        <f>IF(発注書!D3164="","",発注書!D3164)</f>
        <v/>
      </c>
      <c r="J3158" s="66" t="str">
        <f>IF(発注書!D3164="","",発注書!C3164)</f>
        <v/>
      </c>
      <c r="K3158" s="63"/>
      <c r="L3158" s="63"/>
      <c r="M3158" s="63"/>
      <c r="N3158" s="63"/>
    </row>
    <row r="3159" spans="1:14" x14ac:dyDescent="0.55000000000000004">
      <c r="A3159" s="49">
        <v>1579</v>
      </c>
      <c r="B3159" s="50">
        <v>1</v>
      </c>
      <c r="E3159" s="61" t="str">
        <f>IF(発注書!D3165="","",発注書!B3165)</f>
        <v/>
      </c>
      <c r="F3159" s="62" t="str">
        <f>IF(J3159="","",VLOOKUP(J3159,商品マスタ!$B:$D,2,FALSE))</f>
        <v/>
      </c>
      <c r="G3159" s="63" t="str">
        <f>IF(F3159="","",VLOOKUP(F3159,商品マスタ!$C:$D,2,FALSE))</f>
        <v/>
      </c>
      <c r="H3159" s="64" t="str">
        <f t="shared" si="49"/>
        <v/>
      </c>
      <c r="I3159" s="65" t="str">
        <f>IF(発注書!D3165="","",発注書!D3165)</f>
        <v/>
      </c>
      <c r="J3159" s="66" t="str">
        <f>IF(発注書!D3165="","",発注書!C3165)</f>
        <v/>
      </c>
      <c r="K3159" s="63"/>
      <c r="L3159" s="63"/>
      <c r="M3159" s="63"/>
      <c r="N3159" s="63"/>
    </row>
    <row r="3160" spans="1:14" x14ac:dyDescent="0.55000000000000004">
      <c r="B3160" s="50">
        <v>2</v>
      </c>
      <c r="E3160" s="61" t="str">
        <f>IF(発注書!D3166="","",発注書!B3166)</f>
        <v/>
      </c>
      <c r="F3160" s="62" t="str">
        <f>IF(J3160="","",VLOOKUP(J3160,商品マスタ!$B:$D,2,FALSE))</f>
        <v/>
      </c>
      <c r="G3160" s="63" t="str">
        <f>IF(F3160="","",VLOOKUP(F3160,商品マスタ!$C:$D,2,FALSE))</f>
        <v/>
      </c>
      <c r="H3160" s="64" t="str">
        <f t="shared" si="49"/>
        <v/>
      </c>
      <c r="I3160" s="65" t="str">
        <f>IF(発注書!D3166="","",発注書!D3166)</f>
        <v/>
      </c>
      <c r="J3160" s="66" t="str">
        <f>IF(発注書!D3166="","",発注書!C3166)</f>
        <v/>
      </c>
      <c r="K3160" s="63"/>
      <c r="L3160" s="63"/>
      <c r="M3160" s="63"/>
      <c r="N3160" s="63"/>
    </row>
    <row r="3161" spans="1:14" x14ac:dyDescent="0.55000000000000004">
      <c r="A3161" s="49">
        <v>1580</v>
      </c>
      <c r="B3161" s="50">
        <v>1</v>
      </c>
      <c r="E3161" s="61" t="str">
        <f>IF(発注書!D3167="","",発注書!B3167)</f>
        <v/>
      </c>
      <c r="F3161" s="62" t="str">
        <f>IF(J3161="","",VLOOKUP(J3161,商品マスタ!$B:$D,2,FALSE))</f>
        <v/>
      </c>
      <c r="G3161" s="63" t="str">
        <f>IF(F3161="","",VLOOKUP(F3161,商品マスタ!$C:$D,2,FALSE))</f>
        <v/>
      </c>
      <c r="H3161" s="64" t="str">
        <f t="shared" si="49"/>
        <v/>
      </c>
      <c r="I3161" s="65" t="str">
        <f>IF(発注書!D3167="","",発注書!D3167)</f>
        <v/>
      </c>
      <c r="J3161" s="66" t="str">
        <f>IF(発注書!D3167="","",発注書!C3167)</f>
        <v/>
      </c>
      <c r="K3161" s="63"/>
      <c r="L3161" s="63"/>
      <c r="M3161" s="63"/>
      <c r="N3161" s="63"/>
    </row>
    <row r="3162" spans="1:14" x14ac:dyDescent="0.55000000000000004">
      <c r="B3162" s="50">
        <v>2</v>
      </c>
      <c r="E3162" s="61" t="str">
        <f>IF(発注書!D3168="","",発注書!B3168)</f>
        <v/>
      </c>
      <c r="F3162" s="62" t="str">
        <f>IF(J3162="","",VLOOKUP(J3162,商品マスタ!$B:$D,2,FALSE))</f>
        <v/>
      </c>
      <c r="G3162" s="63" t="str">
        <f>IF(F3162="","",VLOOKUP(F3162,商品マスタ!$C:$D,2,FALSE))</f>
        <v/>
      </c>
      <c r="H3162" s="64" t="str">
        <f t="shared" si="49"/>
        <v/>
      </c>
      <c r="I3162" s="65" t="str">
        <f>IF(発注書!D3168="","",発注書!D3168)</f>
        <v/>
      </c>
      <c r="J3162" s="66" t="str">
        <f>IF(発注書!D3168="","",発注書!C3168)</f>
        <v/>
      </c>
      <c r="K3162" s="63"/>
      <c r="L3162" s="63"/>
      <c r="M3162" s="63"/>
      <c r="N3162" s="63"/>
    </row>
    <row r="3163" spans="1:14" x14ac:dyDescent="0.55000000000000004">
      <c r="A3163" s="49">
        <v>1581</v>
      </c>
      <c r="B3163" s="50">
        <v>1</v>
      </c>
      <c r="E3163" s="61" t="str">
        <f>IF(発注書!D3169="","",発注書!B3169)</f>
        <v/>
      </c>
      <c r="F3163" s="62" t="str">
        <f>IF(J3163="","",VLOOKUP(J3163,商品マスタ!$B:$D,2,FALSE))</f>
        <v/>
      </c>
      <c r="G3163" s="63" t="str">
        <f>IF(F3163="","",VLOOKUP(F3163,商品マスタ!$C:$D,2,FALSE))</f>
        <v/>
      </c>
      <c r="H3163" s="64" t="str">
        <f t="shared" si="49"/>
        <v/>
      </c>
      <c r="I3163" s="65" t="str">
        <f>IF(発注書!D3169="","",発注書!D3169)</f>
        <v/>
      </c>
      <c r="J3163" s="66" t="str">
        <f>IF(発注書!D3169="","",発注書!C3169)</f>
        <v/>
      </c>
      <c r="K3163" s="63"/>
      <c r="L3163" s="63"/>
      <c r="M3163" s="63"/>
      <c r="N3163" s="63"/>
    </row>
    <row r="3164" spans="1:14" x14ac:dyDescent="0.55000000000000004">
      <c r="B3164" s="50">
        <v>2</v>
      </c>
      <c r="E3164" s="61" t="str">
        <f>IF(発注書!D3170="","",発注書!B3170)</f>
        <v/>
      </c>
      <c r="F3164" s="62" t="str">
        <f>IF(J3164="","",VLOOKUP(J3164,商品マスタ!$B:$D,2,FALSE))</f>
        <v/>
      </c>
      <c r="G3164" s="63" t="str">
        <f>IF(F3164="","",VLOOKUP(F3164,商品マスタ!$C:$D,2,FALSE))</f>
        <v/>
      </c>
      <c r="H3164" s="64" t="str">
        <f t="shared" si="49"/>
        <v/>
      </c>
      <c r="I3164" s="65" t="str">
        <f>IF(発注書!D3170="","",発注書!D3170)</f>
        <v/>
      </c>
      <c r="J3164" s="66" t="str">
        <f>IF(発注書!D3170="","",発注書!C3170)</f>
        <v/>
      </c>
      <c r="K3164" s="63"/>
      <c r="L3164" s="63"/>
      <c r="M3164" s="63"/>
      <c r="N3164" s="63"/>
    </row>
    <row r="3165" spans="1:14" x14ac:dyDescent="0.55000000000000004">
      <c r="A3165" s="49">
        <v>1582</v>
      </c>
      <c r="B3165" s="50">
        <v>1</v>
      </c>
      <c r="E3165" s="61" t="str">
        <f>IF(発注書!D3171="","",発注書!B3171)</f>
        <v/>
      </c>
      <c r="F3165" s="62" t="str">
        <f>IF(J3165="","",VLOOKUP(J3165,商品マスタ!$B:$D,2,FALSE))</f>
        <v/>
      </c>
      <c r="G3165" s="63" t="str">
        <f>IF(F3165="","",VLOOKUP(F3165,商品マスタ!$C:$D,2,FALSE))</f>
        <v/>
      </c>
      <c r="H3165" s="64" t="str">
        <f t="shared" si="49"/>
        <v/>
      </c>
      <c r="I3165" s="65" t="str">
        <f>IF(発注書!D3171="","",発注書!D3171)</f>
        <v/>
      </c>
      <c r="J3165" s="66" t="str">
        <f>IF(発注書!D3171="","",発注書!C3171)</f>
        <v/>
      </c>
      <c r="K3165" s="63"/>
      <c r="L3165" s="63"/>
      <c r="M3165" s="63"/>
      <c r="N3165" s="63"/>
    </row>
    <row r="3166" spans="1:14" x14ac:dyDescent="0.55000000000000004">
      <c r="B3166" s="50">
        <v>2</v>
      </c>
      <c r="E3166" s="61" t="str">
        <f>IF(発注書!D3172="","",発注書!B3172)</f>
        <v/>
      </c>
      <c r="F3166" s="62" t="str">
        <f>IF(J3166="","",VLOOKUP(J3166,商品マスタ!$B:$D,2,FALSE))</f>
        <v/>
      </c>
      <c r="G3166" s="63" t="str">
        <f>IF(F3166="","",VLOOKUP(F3166,商品マスタ!$C:$D,2,FALSE))</f>
        <v/>
      </c>
      <c r="H3166" s="64" t="str">
        <f t="shared" si="49"/>
        <v/>
      </c>
      <c r="I3166" s="65" t="str">
        <f>IF(発注書!D3172="","",発注書!D3172)</f>
        <v/>
      </c>
      <c r="J3166" s="66" t="str">
        <f>IF(発注書!D3172="","",発注書!C3172)</f>
        <v/>
      </c>
      <c r="K3166" s="63"/>
      <c r="L3166" s="63"/>
      <c r="M3166" s="63"/>
      <c r="N3166" s="63"/>
    </row>
    <row r="3167" spans="1:14" x14ac:dyDescent="0.55000000000000004">
      <c r="A3167" s="49">
        <v>1583</v>
      </c>
      <c r="B3167" s="50">
        <v>1</v>
      </c>
      <c r="E3167" s="61" t="str">
        <f>IF(発注書!D3173="","",発注書!B3173)</f>
        <v/>
      </c>
      <c r="F3167" s="62" t="str">
        <f>IF(J3167="","",VLOOKUP(J3167,商品マスタ!$B:$D,2,FALSE))</f>
        <v/>
      </c>
      <c r="G3167" s="63" t="str">
        <f>IF(F3167="","",VLOOKUP(F3167,商品マスタ!$C:$D,2,FALSE))</f>
        <v/>
      </c>
      <c r="H3167" s="64" t="str">
        <f t="shared" si="49"/>
        <v/>
      </c>
      <c r="I3167" s="65" t="str">
        <f>IF(発注書!D3173="","",発注書!D3173)</f>
        <v/>
      </c>
      <c r="J3167" s="66" t="str">
        <f>IF(発注書!D3173="","",発注書!C3173)</f>
        <v/>
      </c>
      <c r="K3167" s="63"/>
      <c r="L3167" s="63"/>
      <c r="M3167" s="63"/>
      <c r="N3167" s="63"/>
    </row>
    <row r="3168" spans="1:14" x14ac:dyDescent="0.55000000000000004">
      <c r="B3168" s="50">
        <v>2</v>
      </c>
      <c r="E3168" s="61" t="str">
        <f>IF(発注書!D3174="","",発注書!B3174)</f>
        <v/>
      </c>
      <c r="F3168" s="62" t="str">
        <f>IF(J3168="","",VLOOKUP(J3168,商品マスタ!$B:$D,2,FALSE))</f>
        <v/>
      </c>
      <c r="G3168" s="63" t="str">
        <f>IF(F3168="","",VLOOKUP(F3168,商品マスタ!$C:$D,2,FALSE))</f>
        <v/>
      </c>
      <c r="H3168" s="64" t="str">
        <f t="shared" si="49"/>
        <v/>
      </c>
      <c r="I3168" s="65" t="str">
        <f>IF(発注書!D3174="","",発注書!D3174)</f>
        <v/>
      </c>
      <c r="J3168" s="66" t="str">
        <f>IF(発注書!D3174="","",発注書!C3174)</f>
        <v/>
      </c>
      <c r="K3168" s="63"/>
      <c r="L3168" s="63"/>
      <c r="M3168" s="63"/>
      <c r="N3168" s="63"/>
    </row>
    <row r="3169" spans="1:14" x14ac:dyDescent="0.55000000000000004">
      <c r="A3169" s="49">
        <v>1584</v>
      </c>
      <c r="B3169" s="50">
        <v>1</v>
      </c>
      <c r="E3169" s="61" t="str">
        <f>IF(発注書!D3175="","",発注書!B3175)</f>
        <v/>
      </c>
      <c r="F3169" s="62" t="str">
        <f>IF(J3169="","",VLOOKUP(J3169,商品マスタ!$B:$D,2,FALSE))</f>
        <v/>
      </c>
      <c r="G3169" s="63" t="str">
        <f>IF(F3169="","",VLOOKUP(F3169,商品マスタ!$C:$D,2,FALSE))</f>
        <v/>
      </c>
      <c r="H3169" s="64" t="str">
        <f t="shared" si="49"/>
        <v/>
      </c>
      <c r="I3169" s="65" t="str">
        <f>IF(発注書!D3175="","",発注書!D3175)</f>
        <v/>
      </c>
      <c r="J3169" s="66" t="str">
        <f>IF(発注書!D3175="","",発注書!C3175)</f>
        <v/>
      </c>
      <c r="K3169" s="63"/>
      <c r="L3169" s="63"/>
      <c r="M3169" s="63"/>
      <c r="N3169" s="63"/>
    </row>
    <row r="3170" spans="1:14" x14ac:dyDescent="0.55000000000000004">
      <c r="B3170" s="50">
        <v>2</v>
      </c>
      <c r="E3170" s="61" t="str">
        <f>IF(発注書!D3176="","",発注書!B3176)</f>
        <v/>
      </c>
      <c r="F3170" s="62" t="str">
        <f>IF(J3170="","",VLOOKUP(J3170,商品マスタ!$B:$D,2,FALSE))</f>
        <v/>
      </c>
      <c r="G3170" s="63" t="str">
        <f>IF(F3170="","",VLOOKUP(F3170,商品マスタ!$C:$D,2,FALSE))</f>
        <v/>
      </c>
      <c r="H3170" s="64" t="str">
        <f t="shared" si="49"/>
        <v/>
      </c>
      <c r="I3170" s="65" t="str">
        <f>IF(発注書!D3176="","",発注書!D3176)</f>
        <v/>
      </c>
      <c r="J3170" s="66" t="str">
        <f>IF(発注書!D3176="","",発注書!C3176)</f>
        <v/>
      </c>
      <c r="K3170" s="63"/>
      <c r="L3170" s="63"/>
      <c r="M3170" s="63"/>
      <c r="N3170" s="63"/>
    </row>
    <row r="3171" spans="1:14" x14ac:dyDescent="0.55000000000000004">
      <c r="A3171" s="49">
        <v>1585</v>
      </c>
      <c r="B3171" s="50">
        <v>1</v>
      </c>
      <c r="E3171" s="61" t="str">
        <f>IF(発注書!D3177="","",発注書!B3177)</f>
        <v/>
      </c>
      <c r="F3171" s="62" t="str">
        <f>IF(J3171="","",VLOOKUP(J3171,商品マスタ!$B:$D,2,FALSE))</f>
        <v/>
      </c>
      <c r="G3171" s="63" t="str">
        <f>IF(F3171="","",VLOOKUP(F3171,商品マスタ!$C:$D,2,FALSE))</f>
        <v/>
      </c>
      <c r="H3171" s="64" t="str">
        <f t="shared" si="49"/>
        <v/>
      </c>
      <c r="I3171" s="65" t="str">
        <f>IF(発注書!D3177="","",発注書!D3177)</f>
        <v/>
      </c>
      <c r="J3171" s="66" t="str">
        <f>IF(発注書!D3177="","",発注書!C3177)</f>
        <v/>
      </c>
      <c r="K3171" s="63"/>
      <c r="L3171" s="63"/>
      <c r="M3171" s="63"/>
      <c r="N3171" s="63"/>
    </row>
    <row r="3172" spans="1:14" x14ac:dyDescent="0.55000000000000004">
      <c r="B3172" s="50">
        <v>2</v>
      </c>
      <c r="E3172" s="61" t="str">
        <f>IF(発注書!D3178="","",発注書!B3178)</f>
        <v/>
      </c>
      <c r="F3172" s="62" t="str">
        <f>IF(J3172="","",VLOOKUP(J3172,商品マスタ!$B:$D,2,FALSE))</f>
        <v/>
      </c>
      <c r="G3172" s="63" t="str">
        <f>IF(F3172="","",VLOOKUP(F3172,商品マスタ!$C:$D,2,FALSE))</f>
        <v/>
      </c>
      <c r="H3172" s="64" t="str">
        <f t="shared" si="49"/>
        <v/>
      </c>
      <c r="I3172" s="65" t="str">
        <f>IF(発注書!D3178="","",発注書!D3178)</f>
        <v/>
      </c>
      <c r="J3172" s="66" t="str">
        <f>IF(発注書!D3178="","",発注書!C3178)</f>
        <v/>
      </c>
      <c r="K3172" s="63"/>
      <c r="L3172" s="63"/>
      <c r="M3172" s="63"/>
      <c r="N3172" s="63"/>
    </row>
    <row r="3173" spans="1:14" x14ac:dyDescent="0.55000000000000004">
      <c r="A3173" s="49">
        <v>1586</v>
      </c>
      <c r="B3173" s="50">
        <v>1</v>
      </c>
      <c r="E3173" s="61" t="str">
        <f>IF(発注書!D3179="","",発注書!B3179)</f>
        <v/>
      </c>
      <c r="F3173" s="62" t="str">
        <f>IF(J3173="","",VLOOKUP(J3173,商品マスタ!$B:$D,2,FALSE))</f>
        <v/>
      </c>
      <c r="G3173" s="63" t="str">
        <f>IF(F3173="","",VLOOKUP(F3173,商品マスタ!$C:$D,2,FALSE))</f>
        <v/>
      </c>
      <c r="H3173" s="64" t="str">
        <f t="shared" si="49"/>
        <v/>
      </c>
      <c r="I3173" s="65" t="str">
        <f>IF(発注書!D3179="","",発注書!D3179)</f>
        <v/>
      </c>
      <c r="J3173" s="66" t="str">
        <f>IF(発注書!D3179="","",発注書!C3179)</f>
        <v/>
      </c>
      <c r="K3173" s="63"/>
      <c r="L3173" s="63"/>
      <c r="M3173" s="63"/>
      <c r="N3173" s="63"/>
    </row>
    <row r="3174" spans="1:14" x14ac:dyDescent="0.55000000000000004">
      <c r="B3174" s="50">
        <v>2</v>
      </c>
      <c r="E3174" s="61" t="str">
        <f>IF(発注書!D3180="","",発注書!B3180)</f>
        <v/>
      </c>
      <c r="F3174" s="62" t="str">
        <f>IF(J3174="","",VLOOKUP(J3174,商品マスタ!$B:$D,2,FALSE))</f>
        <v/>
      </c>
      <c r="G3174" s="63" t="str">
        <f>IF(F3174="","",VLOOKUP(F3174,商品マスタ!$C:$D,2,FALSE))</f>
        <v/>
      </c>
      <c r="H3174" s="64" t="str">
        <f t="shared" si="49"/>
        <v/>
      </c>
      <c r="I3174" s="65" t="str">
        <f>IF(発注書!D3180="","",発注書!D3180)</f>
        <v/>
      </c>
      <c r="J3174" s="66" t="str">
        <f>IF(発注書!D3180="","",発注書!C3180)</f>
        <v/>
      </c>
      <c r="K3174" s="63"/>
      <c r="L3174" s="63"/>
      <c r="M3174" s="63"/>
      <c r="N3174" s="63"/>
    </row>
    <row r="3175" spans="1:14" x14ac:dyDescent="0.55000000000000004">
      <c r="A3175" s="49">
        <v>1587</v>
      </c>
      <c r="B3175" s="50">
        <v>1</v>
      </c>
      <c r="E3175" s="61" t="str">
        <f>IF(発注書!D3181="","",発注書!B3181)</f>
        <v/>
      </c>
      <c r="F3175" s="62" t="str">
        <f>IF(J3175="","",VLOOKUP(J3175,商品マスタ!$B:$D,2,FALSE))</f>
        <v/>
      </c>
      <c r="G3175" s="63" t="str">
        <f>IF(F3175="","",VLOOKUP(F3175,商品マスタ!$C:$D,2,FALSE))</f>
        <v/>
      </c>
      <c r="H3175" s="64" t="str">
        <f t="shared" si="49"/>
        <v/>
      </c>
      <c r="I3175" s="65" t="str">
        <f>IF(発注書!D3181="","",発注書!D3181)</f>
        <v/>
      </c>
      <c r="J3175" s="66" t="str">
        <f>IF(発注書!D3181="","",発注書!C3181)</f>
        <v/>
      </c>
      <c r="K3175" s="63"/>
      <c r="L3175" s="63"/>
      <c r="M3175" s="63"/>
      <c r="N3175" s="63"/>
    </row>
    <row r="3176" spans="1:14" x14ac:dyDescent="0.55000000000000004">
      <c r="B3176" s="50">
        <v>2</v>
      </c>
      <c r="E3176" s="61" t="str">
        <f>IF(発注書!D3182="","",発注書!B3182)</f>
        <v/>
      </c>
      <c r="F3176" s="62" t="str">
        <f>IF(J3176="","",VLOOKUP(J3176,商品マスタ!$B:$D,2,FALSE))</f>
        <v/>
      </c>
      <c r="G3176" s="63" t="str">
        <f>IF(F3176="","",VLOOKUP(F3176,商品マスタ!$C:$D,2,FALSE))</f>
        <v/>
      </c>
      <c r="H3176" s="64" t="str">
        <f t="shared" si="49"/>
        <v/>
      </c>
      <c r="I3176" s="65" t="str">
        <f>IF(発注書!D3182="","",発注書!D3182)</f>
        <v/>
      </c>
      <c r="J3176" s="66" t="str">
        <f>IF(発注書!D3182="","",発注書!C3182)</f>
        <v/>
      </c>
      <c r="K3176" s="63"/>
      <c r="L3176" s="63"/>
      <c r="M3176" s="63"/>
      <c r="N3176" s="63"/>
    </row>
    <row r="3177" spans="1:14" x14ac:dyDescent="0.55000000000000004">
      <c r="A3177" s="49">
        <v>1588</v>
      </c>
      <c r="B3177" s="50">
        <v>1</v>
      </c>
      <c r="E3177" s="61" t="str">
        <f>IF(発注書!D3183="","",発注書!B3183)</f>
        <v/>
      </c>
      <c r="F3177" s="62" t="str">
        <f>IF(J3177="","",VLOOKUP(J3177,商品マスタ!$B:$D,2,FALSE))</f>
        <v/>
      </c>
      <c r="G3177" s="63" t="str">
        <f>IF(F3177="","",VLOOKUP(F3177,商品マスタ!$C:$D,2,FALSE))</f>
        <v/>
      </c>
      <c r="H3177" s="64" t="str">
        <f t="shared" si="49"/>
        <v/>
      </c>
      <c r="I3177" s="65" t="str">
        <f>IF(発注書!D3183="","",発注書!D3183)</f>
        <v/>
      </c>
      <c r="J3177" s="66" t="str">
        <f>IF(発注書!D3183="","",発注書!C3183)</f>
        <v/>
      </c>
      <c r="K3177" s="63"/>
      <c r="L3177" s="63"/>
      <c r="M3177" s="63"/>
      <c r="N3177" s="63"/>
    </row>
    <row r="3178" spans="1:14" x14ac:dyDescent="0.55000000000000004">
      <c r="B3178" s="50">
        <v>2</v>
      </c>
      <c r="E3178" s="61" t="str">
        <f>IF(発注書!D3184="","",発注書!B3184)</f>
        <v/>
      </c>
      <c r="F3178" s="62" t="str">
        <f>IF(J3178="","",VLOOKUP(J3178,商品マスタ!$B:$D,2,FALSE))</f>
        <v/>
      </c>
      <c r="G3178" s="63" t="str">
        <f>IF(F3178="","",VLOOKUP(F3178,商品マスタ!$C:$D,2,FALSE))</f>
        <v/>
      </c>
      <c r="H3178" s="64" t="str">
        <f t="shared" si="49"/>
        <v/>
      </c>
      <c r="I3178" s="65" t="str">
        <f>IF(発注書!D3184="","",発注書!D3184)</f>
        <v/>
      </c>
      <c r="J3178" s="66" t="str">
        <f>IF(発注書!D3184="","",発注書!C3184)</f>
        <v/>
      </c>
      <c r="K3178" s="63"/>
      <c r="L3178" s="63"/>
      <c r="M3178" s="63"/>
      <c r="N3178" s="63"/>
    </row>
    <row r="3179" spans="1:14" x14ac:dyDescent="0.55000000000000004">
      <c r="A3179" s="49">
        <v>1589</v>
      </c>
      <c r="B3179" s="50">
        <v>1</v>
      </c>
      <c r="E3179" s="61" t="str">
        <f>IF(発注書!D3185="","",発注書!B3185)</f>
        <v/>
      </c>
      <c r="F3179" s="62" t="str">
        <f>IF(J3179="","",VLOOKUP(J3179,商品マスタ!$B:$D,2,FALSE))</f>
        <v/>
      </c>
      <c r="G3179" s="63" t="str">
        <f>IF(F3179="","",VLOOKUP(F3179,商品マスタ!$C:$D,2,FALSE))</f>
        <v/>
      </c>
      <c r="H3179" s="64" t="str">
        <f t="shared" si="49"/>
        <v/>
      </c>
      <c r="I3179" s="65" t="str">
        <f>IF(発注書!D3185="","",発注書!D3185)</f>
        <v/>
      </c>
      <c r="J3179" s="66" t="str">
        <f>IF(発注書!D3185="","",発注書!C3185)</f>
        <v/>
      </c>
      <c r="K3179" s="63"/>
      <c r="L3179" s="63"/>
      <c r="M3179" s="63"/>
      <c r="N3179" s="63"/>
    </row>
    <row r="3180" spans="1:14" x14ac:dyDescent="0.55000000000000004">
      <c r="B3180" s="50">
        <v>2</v>
      </c>
      <c r="E3180" s="61" t="str">
        <f>IF(発注書!D3186="","",発注書!B3186)</f>
        <v/>
      </c>
      <c r="F3180" s="62" t="str">
        <f>IF(J3180="","",VLOOKUP(J3180,商品マスタ!$B:$D,2,FALSE))</f>
        <v/>
      </c>
      <c r="G3180" s="63" t="str">
        <f>IF(F3180="","",VLOOKUP(F3180,商品マスタ!$C:$D,2,FALSE))</f>
        <v/>
      </c>
      <c r="H3180" s="64" t="str">
        <f t="shared" si="49"/>
        <v/>
      </c>
      <c r="I3180" s="65" t="str">
        <f>IF(発注書!D3186="","",発注書!D3186)</f>
        <v/>
      </c>
      <c r="J3180" s="66" t="str">
        <f>IF(発注書!D3186="","",発注書!C3186)</f>
        <v/>
      </c>
      <c r="K3180" s="63"/>
      <c r="L3180" s="63"/>
      <c r="M3180" s="63"/>
      <c r="N3180" s="63"/>
    </row>
    <row r="3181" spans="1:14" x14ac:dyDescent="0.55000000000000004">
      <c r="A3181" s="49">
        <v>1590</v>
      </c>
      <c r="B3181" s="50">
        <v>1</v>
      </c>
      <c r="E3181" s="61" t="str">
        <f>IF(発注書!D3187="","",発注書!B3187)</f>
        <v/>
      </c>
      <c r="F3181" s="62" t="str">
        <f>IF(J3181="","",VLOOKUP(J3181,商品マスタ!$B:$D,2,FALSE))</f>
        <v/>
      </c>
      <c r="G3181" s="63" t="str">
        <f>IF(F3181="","",VLOOKUP(F3181,商品マスタ!$C:$D,2,FALSE))</f>
        <v/>
      </c>
      <c r="H3181" s="64" t="str">
        <f t="shared" si="49"/>
        <v/>
      </c>
      <c r="I3181" s="65" t="str">
        <f>IF(発注書!D3187="","",発注書!D3187)</f>
        <v/>
      </c>
      <c r="J3181" s="66" t="str">
        <f>IF(発注書!D3187="","",発注書!C3187)</f>
        <v/>
      </c>
      <c r="K3181" s="63"/>
      <c r="L3181" s="63"/>
      <c r="M3181" s="63"/>
      <c r="N3181" s="63"/>
    </row>
    <row r="3182" spans="1:14" x14ac:dyDescent="0.55000000000000004">
      <c r="B3182" s="50">
        <v>2</v>
      </c>
      <c r="E3182" s="61" t="str">
        <f>IF(発注書!D3188="","",発注書!B3188)</f>
        <v/>
      </c>
      <c r="F3182" s="62" t="str">
        <f>IF(J3182="","",VLOOKUP(J3182,商品マスタ!$B:$D,2,FALSE))</f>
        <v/>
      </c>
      <c r="G3182" s="63" t="str">
        <f>IF(F3182="","",VLOOKUP(F3182,商品マスタ!$C:$D,2,FALSE))</f>
        <v/>
      </c>
      <c r="H3182" s="64" t="str">
        <f t="shared" si="49"/>
        <v/>
      </c>
      <c r="I3182" s="65" t="str">
        <f>IF(発注書!D3188="","",発注書!D3188)</f>
        <v/>
      </c>
      <c r="J3182" s="66" t="str">
        <f>IF(発注書!D3188="","",発注書!C3188)</f>
        <v/>
      </c>
      <c r="K3182" s="63"/>
      <c r="L3182" s="63"/>
      <c r="M3182" s="63"/>
      <c r="N3182" s="63"/>
    </row>
    <row r="3183" spans="1:14" x14ac:dyDescent="0.55000000000000004">
      <c r="A3183" s="49">
        <v>1591</v>
      </c>
      <c r="B3183" s="50">
        <v>1</v>
      </c>
      <c r="E3183" s="61" t="str">
        <f>IF(発注書!D3189="","",発注書!B3189)</f>
        <v/>
      </c>
      <c r="F3183" s="62" t="str">
        <f>IF(J3183="","",VLOOKUP(J3183,商品マスタ!$B:$D,2,FALSE))</f>
        <v/>
      </c>
      <c r="G3183" s="63" t="str">
        <f>IF(F3183="","",VLOOKUP(F3183,商品マスタ!$C:$D,2,FALSE))</f>
        <v/>
      </c>
      <c r="H3183" s="64" t="str">
        <f t="shared" si="49"/>
        <v/>
      </c>
      <c r="I3183" s="65" t="str">
        <f>IF(発注書!D3189="","",発注書!D3189)</f>
        <v/>
      </c>
      <c r="J3183" s="66" t="str">
        <f>IF(発注書!D3189="","",発注書!C3189)</f>
        <v/>
      </c>
      <c r="K3183" s="63"/>
      <c r="L3183" s="63"/>
      <c r="M3183" s="63"/>
      <c r="N3183" s="63"/>
    </row>
    <row r="3184" spans="1:14" x14ac:dyDescent="0.55000000000000004">
      <c r="B3184" s="50">
        <v>2</v>
      </c>
      <c r="E3184" s="61" t="str">
        <f>IF(発注書!D3190="","",発注書!B3190)</f>
        <v/>
      </c>
      <c r="F3184" s="62" t="str">
        <f>IF(J3184="","",VLOOKUP(J3184,商品マスタ!$B:$D,2,FALSE))</f>
        <v/>
      </c>
      <c r="G3184" s="63" t="str">
        <f>IF(F3184="","",VLOOKUP(F3184,商品マスタ!$C:$D,2,FALSE))</f>
        <v/>
      </c>
      <c r="H3184" s="64" t="str">
        <f t="shared" si="49"/>
        <v/>
      </c>
      <c r="I3184" s="65" t="str">
        <f>IF(発注書!D3190="","",発注書!D3190)</f>
        <v/>
      </c>
      <c r="J3184" s="66" t="str">
        <f>IF(発注書!D3190="","",発注書!C3190)</f>
        <v/>
      </c>
      <c r="K3184" s="63"/>
      <c r="L3184" s="63"/>
      <c r="M3184" s="63"/>
      <c r="N3184" s="63"/>
    </row>
    <row r="3185" spans="1:14" x14ac:dyDescent="0.55000000000000004">
      <c r="A3185" s="49">
        <v>1592</v>
      </c>
      <c r="B3185" s="50">
        <v>1</v>
      </c>
      <c r="E3185" s="61" t="str">
        <f>IF(発注書!D3191="","",発注書!B3191)</f>
        <v/>
      </c>
      <c r="F3185" s="62" t="str">
        <f>IF(J3185="","",VLOOKUP(J3185,商品マスタ!$B:$D,2,FALSE))</f>
        <v/>
      </c>
      <c r="G3185" s="63" t="str">
        <f>IF(F3185="","",VLOOKUP(F3185,商品マスタ!$C:$D,2,FALSE))</f>
        <v/>
      </c>
      <c r="H3185" s="64" t="str">
        <f t="shared" si="49"/>
        <v/>
      </c>
      <c r="I3185" s="65" t="str">
        <f>IF(発注書!D3191="","",発注書!D3191)</f>
        <v/>
      </c>
      <c r="J3185" s="66" t="str">
        <f>IF(発注書!D3191="","",発注書!C3191)</f>
        <v/>
      </c>
      <c r="K3185" s="63"/>
      <c r="L3185" s="63"/>
      <c r="M3185" s="63"/>
      <c r="N3185" s="63"/>
    </row>
    <row r="3186" spans="1:14" x14ac:dyDescent="0.55000000000000004">
      <c r="B3186" s="50">
        <v>2</v>
      </c>
      <c r="E3186" s="61" t="str">
        <f>IF(発注書!D3192="","",発注書!B3192)</f>
        <v/>
      </c>
      <c r="F3186" s="62" t="str">
        <f>IF(J3186="","",VLOOKUP(J3186,商品マスタ!$B:$D,2,FALSE))</f>
        <v/>
      </c>
      <c r="G3186" s="63" t="str">
        <f>IF(F3186="","",VLOOKUP(F3186,商品マスタ!$C:$D,2,FALSE))</f>
        <v/>
      </c>
      <c r="H3186" s="64" t="str">
        <f t="shared" si="49"/>
        <v/>
      </c>
      <c r="I3186" s="65" t="str">
        <f>IF(発注書!D3192="","",発注書!D3192)</f>
        <v/>
      </c>
      <c r="J3186" s="66" t="str">
        <f>IF(発注書!D3192="","",発注書!C3192)</f>
        <v/>
      </c>
      <c r="K3186" s="63"/>
      <c r="L3186" s="63"/>
      <c r="M3186" s="63"/>
      <c r="N3186" s="63"/>
    </row>
    <row r="3187" spans="1:14" x14ac:dyDescent="0.55000000000000004">
      <c r="A3187" s="49">
        <v>1593</v>
      </c>
      <c r="B3187" s="50">
        <v>1</v>
      </c>
      <c r="E3187" s="61" t="str">
        <f>IF(発注書!D3193="","",発注書!B3193)</f>
        <v/>
      </c>
      <c r="F3187" s="62" t="str">
        <f>IF(J3187="","",VLOOKUP(J3187,商品マスタ!$B:$D,2,FALSE))</f>
        <v/>
      </c>
      <c r="G3187" s="63" t="str">
        <f>IF(F3187="","",VLOOKUP(F3187,商品マスタ!$C:$D,2,FALSE))</f>
        <v/>
      </c>
      <c r="H3187" s="64" t="str">
        <f t="shared" si="49"/>
        <v/>
      </c>
      <c r="I3187" s="65" t="str">
        <f>IF(発注書!D3193="","",発注書!D3193)</f>
        <v/>
      </c>
      <c r="J3187" s="66" t="str">
        <f>IF(発注書!D3193="","",発注書!C3193)</f>
        <v/>
      </c>
      <c r="K3187" s="63"/>
      <c r="L3187" s="63"/>
      <c r="M3187" s="63"/>
      <c r="N3187" s="63"/>
    </row>
    <row r="3188" spans="1:14" x14ac:dyDescent="0.55000000000000004">
      <c r="B3188" s="50">
        <v>2</v>
      </c>
      <c r="E3188" s="61" t="str">
        <f>IF(発注書!D3194="","",発注書!B3194)</f>
        <v/>
      </c>
      <c r="F3188" s="62" t="str">
        <f>IF(J3188="","",VLOOKUP(J3188,商品マスタ!$B:$D,2,FALSE))</f>
        <v/>
      </c>
      <c r="G3188" s="63" t="str">
        <f>IF(F3188="","",VLOOKUP(F3188,商品マスタ!$C:$D,2,FALSE))</f>
        <v/>
      </c>
      <c r="H3188" s="64" t="str">
        <f t="shared" si="49"/>
        <v/>
      </c>
      <c r="I3188" s="65" t="str">
        <f>IF(発注書!D3194="","",発注書!D3194)</f>
        <v/>
      </c>
      <c r="J3188" s="66" t="str">
        <f>IF(発注書!D3194="","",発注書!C3194)</f>
        <v/>
      </c>
      <c r="K3188" s="63"/>
      <c r="L3188" s="63"/>
      <c r="M3188" s="63"/>
      <c r="N3188" s="63"/>
    </row>
    <row r="3189" spans="1:14" x14ac:dyDescent="0.55000000000000004">
      <c r="A3189" s="49">
        <v>1594</v>
      </c>
      <c r="B3189" s="50">
        <v>1</v>
      </c>
      <c r="E3189" s="61" t="str">
        <f>IF(発注書!D3195="","",発注書!B3195)</f>
        <v/>
      </c>
      <c r="F3189" s="62" t="str">
        <f>IF(J3189="","",VLOOKUP(J3189,商品マスタ!$B:$D,2,FALSE))</f>
        <v/>
      </c>
      <c r="G3189" s="63" t="str">
        <f>IF(F3189="","",VLOOKUP(F3189,商品マスタ!$C:$D,2,FALSE))</f>
        <v/>
      </c>
      <c r="H3189" s="64" t="str">
        <f t="shared" si="49"/>
        <v/>
      </c>
      <c r="I3189" s="65" t="str">
        <f>IF(発注書!D3195="","",発注書!D3195)</f>
        <v/>
      </c>
      <c r="J3189" s="66" t="str">
        <f>IF(発注書!D3195="","",発注書!C3195)</f>
        <v/>
      </c>
      <c r="K3189" s="63"/>
      <c r="L3189" s="63"/>
      <c r="M3189" s="63"/>
      <c r="N3189" s="63"/>
    </row>
    <row r="3190" spans="1:14" x14ac:dyDescent="0.55000000000000004">
      <c r="B3190" s="50">
        <v>2</v>
      </c>
      <c r="E3190" s="61" t="str">
        <f>IF(発注書!D3196="","",発注書!B3196)</f>
        <v/>
      </c>
      <c r="F3190" s="62" t="str">
        <f>IF(J3190="","",VLOOKUP(J3190,商品マスタ!$B:$D,2,FALSE))</f>
        <v/>
      </c>
      <c r="G3190" s="63" t="str">
        <f>IF(F3190="","",VLOOKUP(F3190,商品マスタ!$C:$D,2,FALSE))</f>
        <v/>
      </c>
      <c r="H3190" s="64" t="str">
        <f t="shared" si="49"/>
        <v/>
      </c>
      <c r="I3190" s="65" t="str">
        <f>IF(発注書!D3196="","",発注書!D3196)</f>
        <v/>
      </c>
      <c r="J3190" s="66" t="str">
        <f>IF(発注書!D3196="","",発注書!C3196)</f>
        <v/>
      </c>
      <c r="K3190" s="63"/>
      <c r="L3190" s="63"/>
      <c r="M3190" s="63"/>
      <c r="N3190" s="63"/>
    </row>
    <row r="3191" spans="1:14" x14ac:dyDescent="0.55000000000000004">
      <c r="A3191" s="49">
        <v>1595</v>
      </c>
      <c r="B3191" s="50">
        <v>1</v>
      </c>
      <c r="E3191" s="61" t="str">
        <f>IF(発注書!D3197="","",発注書!B3197)</f>
        <v/>
      </c>
      <c r="F3191" s="62" t="str">
        <f>IF(J3191="","",VLOOKUP(J3191,商品マスタ!$B:$D,2,FALSE))</f>
        <v/>
      </c>
      <c r="G3191" s="63" t="str">
        <f>IF(F3191="","",VLOOKUP(F3191,商品マスタ!$C:$D,2,FALSE))</f>
        <v/>
      </c>
      <c r="H3191" s="64" t="str">
        <f t="shared" si="49"/>
        <v/>
      </c>
      <c r="I3191" s="65" t="str">
        <f>IF(発注書!D3197="","",発注書!D3197)</f>
        <v/>
      </c>
      <c r="J3191" s="66" t="str">
        <f>IF(発注書!D3197="","",発注書!C3197)</f>
        <v/>
      </c>
      <c r="K3191" s="63"/>
      <c r="L3191" s="63"/>
      <c r="M3191" s="63"/>
      <c r="N3191" s="63"/>
    </row>
    <row r="3192" spans="1:14" x14ac:dyDescent="0.55000000000000004">
      <c r="B3192" s="50">
        <v>2</v>
      </c>
      <c r="E3192" s="61" t="str">
        <f>IF(発注書!D3198="","",発注書!B3198)</f>
        <v/>
      </c>
      <c r="F3192" s="62" t="str">
        <f>IF(J3192="","",VLOOKUP(J3192,商品マスタ!$B:$D,2,FALSE))</f>
        <v/>
      </c>
      <c r="G3192" s="63" t="str">
        <f>IF(F3192="","",VLOOKUP(F3192,商品マスタ!$C:$D,2,FALSE))</f>
        <v/>
      </c>
      <c r="H3192" s="64" t="str">
        <f t="shared" si="49"/>
        <v/>
      </c>
      <c r="I3192" s="65" t="str">
        <f>IF(発注書!D3198="","",発注書!D3198)</f>
        <v/>
      </c>
      <c r="J3192" s="66" t="str">
        <f>IF(発注書!D3198="","",発注書!C3198)</f>
        <v/>
      </c>
      <c r="K3192" s="63"/>
      <c r="L3192" s="63"/>
      <c r="M3192" s="63"/>
      <c r="N3192" s="63"/>
    </row>
    <row r="3193" spans="1:14" x14ac:dyDescent="0.55000000000000004">
      <c r="A3193" s="49">
        <v>1596</v>
      </c>
      <c r="B3193" s="50">
        <v>1</v>
      </c>
      <c r="E3193" s="61" t="str">
        <f>IF(発注書!D3199="","",発注書!B3199)</f>
        <v/>
      </c>
      <c r="F3193" s="62" t="str">
        <f>IF(J3193="","",VLOOKUP(J3193,商品マスタ!$B:$D,2,FALSE))</f>
        <v/>
      </c>
      <c r="G3193" s="63" t="str">
        <f>IF(F3193="","",VLOOKUP(F3193,商品マスタ!$C:$D,2,FALSE))</f>
        <v/>
      </c>
      <c r="H3193" s="64" t="str">
        <f t="shared" si="49"/>
        <v/>
      </c>
      <c r="I3193" s="65" t="str">
        <f>IF(発注書!D3199="","",発注書!D3199)</f>
        <v/>
      </c>
      <c r="J3193" s="66" t="str">
        <f>IF(発注書!D3199="","",発注書!C3199)</f>
        <v/>
      </c>
      <c r="K3193" s="63"/>
      <c r="L3193" s="63"/>
      <c r="M3193" s="63"/>
      <c r="N3193" s="63"/>
    </row>
    <row r="3194" spans="1:14" x14ac:dyDescent="0.55000000000000004">
      <c r="B3194" s="50">
        <v>2</v>
      </c>
      <c r="E3194" s="61" t="str">
        <f>IF(発注書!D3200="","",発注書!B3200)</f>
        <v/>
      </c>
      <c r="F3194" s="62" t="str">
        <f>IF(J3194="","",VLOOKUP(J3194,商品マスタ!$B:$D,2,FALSE))</f>
        <v/>
      </c>
      <c r="G3194" s="63" t="str">
        <f>IF(F3194="","",VLOOKUP(F3194,商品マスタ!$C:$D,2,FALSE))</f>
        <v/>
      </c>
      <c r="H3194" s="64" t="str">
        <f t="shared" si="49"/>
        <v/>
      </c>
      <c r="I3194" s="65" t="str">
        <f>IF(発注書!D3200="","",発注書!D3200)</f>
        <v/>
      </c>
      <c r="J3194" s="66" t="str">
        <f>IF(発注書!D3200="","",発注書!C3200)</f>
        <v/>
      </c>
      <c r="K3194" s="63"/>
      <c r="L3194" s="63"/>
      <c r="M3194" s="63"/>
      <c r="N3194" s="63"/>
    </row>
    <row r="3195" spans="1:14" x14ac:dyDescent="0.55000000000000004">
      <c r="A3195" s="49">
        <v>1597</v>
      </c>
      <c r="B3195" s="50">
        <v>1</v>
      </c>
      <c r="E3195" s="61" t="str">
        <f>IF(発注書!D3201="","",発注書!B3201)</f>
        <v/>
      </c>
      <c r="F3195" s="62" t="str">
        <f>IF(J3195="","",VLOOKUP(J3195,商品マスタ!$B:$D,2,FALSE))</f>
        <v/>
      </c>
      <c r="G3195" s="63" t="str">
        <f>IF(F3195="","",VLOOKUP(F3195,商品マスタ!$C:$D,2,FALSE))</f>
        <v/>
      </c>
      <c r="H3195" s="64" t="str">
        <f t="shared" si="49"/>
        <v/>
      </c>
      <c r="I3195" s="65" t="str">
        <f>IF(発注書!D3201="","",発注書!D3201)</f>
        <v/>
      </c>
      <c r="J3195" s="66" t="str">
        <f>IF(発注書!D3201="","",発注書!C3201)</f>
        <v/>
      </c>
      <c r="K3195" s="63"/>
      <c r="L3195" s="63"/>
      <c r="M3195" s="63"/>
      <c r="N3195" s="63"/>
    </row>
    <row r="3196" spans="1:14" x14ac:dyDescent="0.55000000000000004">
      <c r="B3196" s="50">
        <v>2</v>
      </c>
      <c r="E3196" s="61" t="str">
        <f>IF(発注書!D3202="","",発注書!B3202)</f>
        <v/>
      </c>
      <c r="F3196" s="62" t="str">
        <f>IF(J3196="","",VLOOKUP(J3196,商品マスタ!$B:$D,2,FALSE))</f>
        <v/>
      </c>
      <c r="G3196" s="63" t="str">
        <f>IF(F3196="","",VLOOKUP(F3196,商品マスタ!$C:$D,2,FALSE))</f>
        <v/>
      </c>
      <c r="H3196" s="64" t="str">
        <f t="shared" si="49"/>
        <v/>
      </c>
      <c r="I3196" s="65" t="str">
        <f>IF(発注書!D3202="","",発注書!D3202)</f>
        <v/>
      </c>
      <c r="J3196" s="66" t="str">
        <f>IF(発注書!D3202="","",発注書!C3202)</f>
        <v/>
      </c>
      <c r="K3196" s="63"/>
      <c r="L3196" s="63"/>
      <c r="M3196" s="63"/>
      <c r="N3196" s="63"/>
    </row>
    <row r="3197" spans="1:14" x14ac:dyDescent="0.55000000000000004">
      <c r="A3197" s="49">
        <v>1598</v>
      </c>
      <c r="B3197" s="50">
        <v>1</v>
      </c>
      <c r="E3197" s="61" t="str">
        <f>IF(発注書!D3203="","",発注書!B3203)</f>
        <v/>
      </c>
      <c r="F3197" s="62" t="str">
        <f>IF(J3197="","",VLOOKUP(J3197,商品マスタ!$B:$D,2,FALSE))</f>
        <v/>
      </c>
      <c r="G3197" s="63" t="str">
        <f>IF(F3197="","",VLOOKUP(F3197,商品マスタ!$C:$D,2,FALSE))</f>
        <v/>
      </c>
      <c r="H3197" s="64" t="str">
        <f t="shared" si="49"/>
        <v/>
      </c>
      <c r="I3197" s="65" t="str">
        <f>IF(発注書!D3203="","",発注書!D3203)</f>
        <v/>
      </c>
      <c r="J3197" s="66" t="str">
        <f>IF(発注書!D3203="","",発注書!C3203)</f>
        <v/>
      </c>
      <c r="K3197" s="63"/>
      <c r="L3197" s="63"/>
      <c r="M3197" s="63"/>
      <c r="N3197" s="63"/>
    </row>
    <row r="3198" spans="1:14" x14ac:dyDescent="0.55000000000000004">
      <c r="B3198" s="50">
        <v>2</v>
      </c>
      <c r="E3198" s="61" t="str">
        <f>IF(発注書!D3204="","",発注書!B3204)</f>
        <v/>
      </c>
      <c r="F3198" s="62" t="str">
        <f>IF(J3198="","",VLOOKUP(J3198,商品マスタ!$B:$D,2,FALSE))</f>
        <v/>
      </c>
      <c r="G3198" s="63" t="str">
        <f>IF(F3198="","",VLOOKUP(F3198,商品マスタ!$C:$D,2,FALSE))</f>
        <v/>
      </c>
      <c r="H3198" s="64" t="str">
        <f t="shared" si="49"/>
        <v/>
      </c>
      <c r="I3198" s="65" t="str">
        <f>IF(発注書!D3204="","",発注書!D3204)</f>
        <v/>
      </c>
      <c r="J3198" s="66" t="str">
        <f>IF(発注書!D3204="","",発注書!C3204)</f>
        <v/>
      </c>
      <c r="K3198" s="63"/>
      <c r="L3198" s="63"/>
      <c r="M3198" s="63"/>
      <c r="N3198" s="63"/>
    </row>
    <row r="3199" spans="1:14" x14ac:dyDescent="0.55000000000000004">
      <c r="A3199" s="49">
        <v>1599</v>
      </c>
      <c r="B3199" s="50">
        <v>1</v>
      </c>
      <c r="E3199" s="61" t="str">
        <f>IF(発注書!D3205="","",発注書!B3205)</f>
        <v/>
      </c>
      <c r="F3199" s="62" t="str">
        <f>IF(J3199="","",VLOOKUP(J3199,商品マスタ!$B:$D,2,FALSE))</f>
        <v/>
      </c>
      <c r="G3199" s="63" t="str">
        <f>IF(F3199="","",VLOOKUP(F3199,商品マスタ!$C:$D,2,FALSE))</f>
        <v/>
      </c>
      <c r="H3199" s="64" t="str">
        <f t="shared" si="49"/>
        <v/>
      </c>
      <c r="I3199" s="65" t="str">
        <f>IF(発注書!D3205="","",発注書!D3205)</f>
        <v/>
      </c>
      <c r="J3199" s="66" t="str">
        <f>IF(発注書!D3205="","",発注書!C3205)</f>
        <v/>
      </c>
      <c r="K3199" s="63"/>
      <c r="L3199" s="63"/>
      <c r="M3199" s="63"/>
      <c r="N3199" s="63"/>
    </row>
    <row r="3200" spans="1:14" x14ac:dyDescent="0.55000000000000004">
      <c r="B3200" s="50">
        <v>2</v>
      </c>
      <c r="E3200" s="61" t="str">
        <f>IF(発注書!D3206="","",発注書!B3206)</f>
        <v/>
      </c>
      <c r="F3200" s="62" t="str">
        <f>IF(J3200="","",VLOOKUP(J3200,商品マスタ!$B:$D,2,FALSE))</f>
        <v/>
      </c>
      <c r="G3200" s="63" t="str">
        <f>IF(F3200="","",VLOOKUP(F3200,商品マスタ!$C:$D,2,FALSE))</f>
        <v/>
      </c>
      <c r="H3200" s="64" t="str">
        <f t="shared" si="49"/>
        <v/>
      </c>
      <c r="I3200" s="65" t="str">
        <f>IF(発注書!D3206="","",発注書!D3206)</f>
        <v/>
      </c>
      <c r="J3200" s="66" t="str">
        <f>IF(発注書!D3206="","",発注書!C3206)</f>
        <v/>
      </c>
      <c r="K3200" s="63"/>
      <c r="L3200" s="63"/>
      <c r="M3200" s="63"/>
      <c r="N3200" s="63"/>
    </row>
    <row r="3201" spans="1:14" x14ac:dyDescent="0.55000000000000004">
      <c r="A3201" s="49">
        <v>1600</v>
      </c>
      <c r="B3201" s="50">
        <v>1</v>
      </c>
      <c r="E3201" s="61" t="str">
        <f>IF(発注書!D3207="","",発注書!B3207)</f>
        <v/>
      </c>
      <c r="F3201" s="62" t="str">
        <f>IF(J3201="","",VLOOKUP(J3201,商品マスタ!$B:$D,2,FALSE))</f>
        <v/>
      </c>
      <c r="G3201" s="63" t="str">
        <f>IF(F3201="","",VLOOKUP(F3201,商品マスタ!$C:$D,2,FALSE))</f>
        <v/>
      </c>
      <c r="H3201" s="64" t="str">
        <f t="shared" si="49"/>
        <v/>
      </c>
      <c r="I3201" s="65" t="str">
        <f>IF(発注書!D3207="","",発注書!D3207)</f>
        <v/>
      </c>
      <c r="J3201" s="66" t="str">
        <f>IF(発注書!D3207="","",発注書!C3207)</f>
        <v/>
      </c>
      <c r="K3201" s="63"/>
      <c r="L3201" s="63"/>
      <c r="M3201" s="63"/>
      <c r="N3201" s="63"/>
    </row>
    <row r="3202" spans="1:14" x14ac:dyDescent="0.55000000000000004">
      <c r="B3202" s="50">
        <v>2</v>
      </c>
      <c r="E3202" s="61" t="str">
        <f>IF(発注書!D3208="","",発注書!B3208)</f>
        <v/>
      </c>
      <c r="F3202" s="62" t="str">
        <f>IF(J3202="","",VLOOKUP(J3202,商品マスタ!$B:$D,2,FALSE))</f>
        <v/>
      </c>
      <c r="G3202" s="63" t="str">
        <f>IF(F3202="","",VLOOKUP(F3202,商品マスタ!$C:$D,2,FALSE))</f>
        <v/>
      </c>
      <c r="H3202" s="64" t="str">
        <f t="shared" si="49"/>
        <v/>
      </c>
      <c r="I3202" s="65" t="str">
        <f>IF(発注書!D3208="","",発注書!D3208)</f>
        <v/>
      </c>
      <c r="J3202" s="66" t="str">
        <f>IF(発注書!D3208="","",発注書!C3208)</f>
        <v/>
      </c>
      <c r="K3202" s="63"/>
      <c r="L3202" s="63"/>
      <c r="M3202" s="63"/>
      <c r="N3202" s="63"/>
    </row>
    <row r="3203" spans="1:14" x14ac:dyDescent="0.55000000000000004">
      <c r="A3203" s="49">
        <v>1601</v>
      </c>
      <c r="B3203" s="50">
        <v>1</v>
      </c>
      <c r="E3203" s="61" t="str">
        <f>IF(発注書!D3209="","",発注書!B3209)</f>
        <v/>
      </c>
      <c r="F3203" s="62" t="str">
        <f>IF(J3203="","",VLOOKUP(J3203,商品マスタ!$B:$D,2,FALSE))</f>
        <v/>
      </c>
      <c r="G3203" s="63" t="str">
        <f>IF(F3203="","",VLOOKUP(F3203,商品マスタ!$C:$D,2,FALSE))</f>
        <v/>
      </c>
      <c r="H3203" s="64" t="str">
        <f t="shared" si="49"/>
        <v/>
      </c>
      <c r="I3203" s="65" t="str">
        <f>IF(発注書!D3209="","",発注書!D3209)</f>
        <v/>
      </c>
      <c r="J3203" s="66" t="str">
        <f>IF(発注書!D3209="","",発注書!C3209)</f>
        <v/>
      </c>
      <c r="K3203" s="63"/>
      <c r="L3203" s="63"/>
      <c r="M3203" s="63"/>
      <c r="N3203" s="63"/>
    </row>
    <row r="3204" spans="1:14" x14ac:dyDescent="0.55000000000000004">
      <c r="B3204" s="50">
        <v>2</v>
      </c>
      <c r="E3204" s="61" t="str">
        <f>IF(発注書!D3210="","",発注書!B3210)</f>
        <v/>
      </c>
      <c r="F3204" s="62" t="str">
        <f>IF(J3204="","",VLOOKUP(J3204,商品マスタ!$B:$D,2,FALSE))</f>
        <v/>
      </c>
      <c r="G3204" s="63" t="str">
        <f>IF(F3204="","",VLOOKUP(F3204,商品マスタ!$C:$D,2,FALSE))</f>
        <v/>
      </c>
      <c r="H3204" s="64" t="str">
        <f t="shared" ref="H3204:H3267" si="50">IF(E3204="","",IF(E3204="",LEN(SUBSTITUTE(D3204," ","")),LEN(SUBSTITUTE(E3204," ",""))))</f>
        <v/>
      </c>
      <c r="I3204" s="65" t="str">
        <f>IF(発注書!D3210="","",発注書!D3210)</f>
        <v/>
      </c>
      <c r="J3204" s="66" t="str">
        <f>IF(発注書!D3210="","",発注書!C3210)</f>
        <v/>
      </c>
      <c r="K3204" s="63"/>
      <c r="L3204" s="63"/>
      <c r="M3204" s="63"/>
      <c r="N3204" s="63"/>
    </row>
    <row r="3205" spans="1:14" x14ac:dyDescent="0.55000000000000004">
      <c r="A3205" s="49">
        <v>1602</v>
      </c>
      <c r="B3205" s="50">
        <v>1</v>
      </c>
      <c r="E3205" s="61" t="str">
        <f>IF(発注書!D3211="","",発注書!B3211)</f>
        <v/>
      </c>
      <c r="F3205" s="62" t="str">
        <f>IF(J3205="","",VLOOKUP(J3205,商品マスタ!$B:$D,2,FALSE))</f>
        <v/>
      </c>
      <c r="G3205" s="63" t="str">
        <f>IF(F3205="","",VLOOKUP(F3205,商品マスタ!$C:$D,2,FALSE))</f>
        <v/>
      </c>
      <c r="H3205" s="64" t="str">
        <f t="shared" si="50"/>
        <v/>
      </c>
      <c r="I3205" s="65" t="str">
        <f>IF(発注書!D3211="","",発注書!D3211)</f>
        <v/>
      </c>
      <c r="J3205" s="66" t="str">
        <f>IF(発注書!D3211="","",発注書!C3211)</f>
        <v/>
      </c>
      <c r="K3205" s="63"/>
      <c r="L3205" s="63"/>
      <c r="M3205" s="63"/>
      <c r="N3205" s="63"/>
    </row>
    <row r="3206" spans="1:14" x14ac:dyDescent="0.55000000000000004">
      <c r="B3206" s="50">
        <v>2</v>
      </c>
      <c r="E3206" s="61" t="str">
        <f>IF(発注書!D3212="","",発注書!B3212)</f>
        <v/>
      </c>
      <c r="F3206" s="62" t="str">
        <f>IF(J3206="","",VLOOKUP(J3206,商品マスタ!$B:$D,2,FALSE))</f>
        <v/>
      </c>
      <c r="G3206" s="63" t="str">
        <f>IF(F3206="","",VLOOKUP(F3206,商品マスタ!$C:$D,2,FALSE))</f>
        <v/>
      </c>
      <c r="H3206" s="64" t="str">
        <f t="shared" si="50"/>
        <v/>
      </c>
      <c r="I3206" s="65" t="str">
        <f>IF(発注書!D3212="","",発注書!D3212)</f>
        <v/>
      </c>
      <c r="J3206" s="66" t="str">
        <f>IF(発注書!D3212="","",発注書!C3212)</f>
        <v/>
      </c>
      <c r="K3206" s="63"/>
      <c r="L3206" s="63"/>
      <c r="M3206" s="63"/>
      <c r="N3206" s="63"/>
    </row>
    <row r="3207" spans="1:14" x14ac:dyDescent="0.55000000000000004">
      <c r="A3207" s="49">
        <v>1603</v>
      </c>
      <c r="B3207" s="50">
        <v>1</v>
      </c>
      <c r="E3207" s="61" t="str">
        <f>IF(発注書!D3213="","",発注書!B3213)</f>
        <v/>
      </c>
      <c r="F3207" s="62" t="str">
        <f>IF(J3207="","",VLOOKUP(J3207,商品マスタ!$B:$D,2,FALSE))</f>
        <v/>
      </c>
      <c r="G3207" s="63" t="str">
        <f>IF(F3207="","",VLOOKUP(F3207,商品マスタ!$C:$D,2,FALSE))</f>
        <v/>
      </c>
      <c r="H3207" s="64" t="str">
        <f t="shared" si="50"/>
        <v/>
      </c>
      <c r="I3207" s="65" t="str">
        <f>IF(発注書!D3213="","",発注書!D3213)</f>
        <v/>
      </c>
      <c r="J3207" s="66" t="str">
        <f>IF(発注書!D3213="","",発注書!C3213)</f>
        <v/>
      </c>
      <c r="K3207" s="63"/>
      <c r="L3207" s="63"/>
      <c r="M3207" s="63"/>
      <c r="N3207" s="63"/>
    </row>
    <row r="3208" spans="1:14" x14ac:dyDescent="0.55000000000000004">
      <c r="B3208" s="50">
        <v>2</v>
      </c>
      <c r="E3208" s="61" t="str">
        <f>IF(発注書!D3214="","",発注書!B3214)</f>
        <v/>
      </c>
      <c r="F3208" s="62" t="str">
        <f>IF(J3208="","",VLOOKUP(J3208,商品マスタ!$B:$D,2,FALSE))</f>
        <v/>
      </c>
      <c r="G3208" s="63" t="str">
        <f>IF(F3208="","",VLOOKUP(F3208,商品マスタ!$C:$D,2,FALSE))</f>
        <v/>
      </c>
      <c r="H3208" s="64" t="str">
        <f t="shared" si="50"/>
        <v/>
      </c>
      <c r="I3208" s="65" t="str">
        <f>IF(発注書!D3214="","",発注書!D3214)</f>
        <v/>
      </c>
      <c r="J3208" s="66" t="str">
        <f>IF(発注書!D3214="","",発注書!C3214)</f>
        <v/>
      </c>
      <c r="K3208" s="63"/>
      <c r="L3208" s="63"/>
      <c r="M3208" s="63"/>
      <c r="N3208" s="63"/>
    </row>
    <row r="3209" spans="1:14" x14ac:dyDescent="0.55000000000000004">
      <c r="A3209" s="49">
        <v>1604</v>
      </c>
      <c r="B3209" s="50">
        <v>1</v>
      </c>
      <c r="E3209" s="61" t="str">
        <f>IF(発注書!D3215="","",発注書!B3215)</f>
        <v/>
      </c>
      <c r="F3209" s="62" t="str">
        <f>IF(J3209="","",VLOOKUP(J3209,商品マスタ!$B:$D,2,FALSE))</f>
        <v/>
      </c>
      <c r="G3209" s="63" t="str">
        <f>IF(F3209="","",VLOOKUP(F3209,商品マスタ!$C:$D,2,FALSE))</f>
        <v/>
      </c>
      <c r="H3209" s="64" t="str">
        <f t="shared" si="50"/>
        <v/>
      </c>
      <c r="I3209" s="65" t="str">
        <f>IF(発注書!D3215="","",発注書!D3215)</f>
        <v/>
      </c>
      <c r="J3209" s="66" t="str">
        <f>IF(発注書!D3215="","",発注書!C3215)</f>
        <v/>
      </c>
      <c r="K3209" s="63"/>
      <c r="L3209" s="63"/>
      <c r="M3209" s="63"/>
      <c r="N3209" s="63"/>
    </row>
    <row r="3210" spans="1:14" x14ac:dyDescent="0.55000000000000004">
      <c r="B3210" s="50">
        <v>2</v>
      </c>
      <c r="E3210" s="61" t="str">
        <f>IF(発注書!D3216="","",発注書!B3216)</f>
        <v/>
      </c>
      <c r="F3210" s="62" t="str">
        <f>IF(J3210="","",VLOOKUP(J3210,商品マスタ!$B:$D,2,FALSE))</f>
        <v/>
      </c>
      <c r="G3210" s="63" t="str">
        <f>IF(F3210="","",VLOOKUP(F3210,商品マスタ!$C:$D,2,FALSE))</f>
        <v/>
      </c>
      <c r="H3210" s="64" t="str">
        <f t="shared" si="50"/>
        <v/>
      </c>
      <c r="I3210" s="65" t="str">
        <f>IF(発注書!D3216="","",発注書!D3216)</f>
        <v/>
      </c>
      <c r="J3210" s="66" t="str">
        <f>IF(発注書!D3216="","",発注書!C3216)</f>
        <v/>
      </c>
      <c r="K3210" s="63"/>
      <c r="L3210" s="63"/>
      <c r="M3210" s="63"/>
      <c r="N3210" s="63"/>
    </row>
    <row r="3211" spans="1:14" x14ac:dyDescent="0.55000000000000004">
      <c r="A3211" s="49">
        <v>1605</v>
      </c>
      <c r="B3211" s="50">
        <v>1</v>
      </c>
      <c r="E3211" s="61" t="str">
        <f>IF(発注書!D3217="","",発注書!B3217)</f>
        <v/>
      </c>
      <c r="F3211" s="62" t="str">
        <f>IF(J3211="","",VLOOKUP(J3211,商品マスタ!$B:$D,2,FALSE))</f>
        <v/>
      </c>
      <c r="G3211" s="63" t="str">
        <f>IF(F3211="","",VLOOKUP(F3211,商品マスタ!$C:$D,2,FALSE))</f>
        <v/>
      </c>
      <c r="H3211" s="64" t="str">
        <f t="shared" si="50"/>
        <v/>
      </c>
      <c r="I3211" s="65" t="str">
        <f>IF(発注書!D3217="","",発注書!D3217)</f>
        <v/>
      </c>
      <c r="J3211" s="66" t="str">
        <f>IF(発注書!D3217="","",発注書!C3217)</f>
        <v/>
      </c>
      <c r="K3211" s="63"/>
      <c r="L3211" s="63"/>
      <c r="M3211" s="63"/>
      <c r="N3211" s="63"/>
    </row>
    <row r="3212" spans="1:14" x14ac:dyDescent="0.55000000000000004">
      <c r="B3212" s="50">
        <v>2</v>
      </c>
      <c r="E3212" s="61" t="str">
        <f>IF(発注書!D3218="","",発注書!B3218)</f>
        <v/>
      </c>
      <c r="F3212" s="62" t="str">
        <f>IF(J3212="","",VLOOKUP(J3212,商品マスタ!$B:$D,2,FALSE))</f>
        <v/>
      </c>
      <c r="G3212" s="63" t="str">
        <f>IF(F3212="","",VLOOKUP(F3212,商品マスタ!$C:$D,2,FALSE))</f>
        <v/>
      </c>
      <c r="H3212" s="64" t="str">
        <f t="shared" si="50"/>
        <v/>
      </c>
      <c r="I3212" s="65" t="str">
        <f>IF(発注書!D3218="","",発注書!D3218)</f>
        <v/>
      </c>
      <c r="J3212" s="66" t="str">
        <f>IF(発注書!D3218="","",発注書!C3218)</f>
        <v/>
      </c>
      <c r="K3212" s="63"/>
      <c r="L3212" s="63"/>
      <c r="M3212" s="63"/>
      <c r="N3212" s="63"/>
    </row>
    <row r="3213" spans="1:14" x14ac:dyDescent="0.55000000000000004">
      <c r="A3213" s="49">
        <v>1606</v>
      </c>
      <c r="B3213" s="50">
        <v>1</v>
      </c>
      <c r="E3213" s="61" t="str">
        <f>IF(発注書!D3219="","",発注書!B3219)</f>
        <v/>
      </c>
      <c r="F3213" s="62" t="str">
        <f>IF(J3213="","",VLOOKUP(J3213,商品マスタ!$B:$D,2,FALSE))</f>
        <v/>
      </c>
      <c r="G3213" s="63" t="str">
        <f>IF(F3213="","",VLOOKUP(F3213,商品マスタ!$C:$D,2,FALSE))</f>
        <v/>
      </c>
      <c r="H3213" s="64" t="str">
        <f t="shared" si="50"/>
        <v/>
      </c>
      <c r="I3213" s="65" t="str">
        <f>IF(発注書!D3219="","",発注書!D3219)</f>
        <v/>
      </c>
      <c r="J3213" s="66" t="str">
        <f>IF(発注書!D3219="","",発注書!C3219)</f>
        <v/>
      </c>
      <c r="K3213" s="63"/>
      <c r="L3213" s="63"/>
      <c r="M3213" s="63"/>
      <c r="N3213" s="63"/>
    </row>
    <row r="3214" spans="1:14" x14ac:dyDescent="0.55000000000000004">
      <c r="B3214" s="50">
        <v>2</v>
      </c>
      <c r="E3214" s="61" t="str">
        <f>IF(発注書!D3220="","",発注書!B3220)</f>
        <v/>
      </c>
      <c r="F3214" s="62" t="str">
        <f>IF(J3214="","",VLOOKUP(J3214,商品マスタ!$B:$D,2,FALSE))</f>
        <v/>
      </c>
      <c r="G3214" s="63" t="str">
        <f>IF(F3214="","",VLOOKUP(F3214,商品マスタ!$C:$D,2,FALSE))</f>
        <v/>
      </c>
      <c r="H3214" s="64" t="str">
        <f t="shared" si="50"/>
        <v/>
      </c>
      <c r="I3214" s="65" t="str">
        <f>IF(発注書!D3220="","",発注書!D3220)</f>
        <v/>
      </c>
      <c r="J3214" s="66" t="str">
        <f>IF(発注書!D3220="","",発注書!C3220)</f>
        <v/>
      </c>
      <c r="K3214" s="63"/>
      <c r="L3214" s="63"/>
      <c r="M3214" s="63"/>
      <c r="N3214" s="63"/>
    </row>
    <row r="3215" spans="1:14" x14ac:dyDescent="0.55000000000000004">
      <c r="A3215" s="49">
        <v>1607</v>
      </c>
      <c r="B3215" s="50">
        <v>1</v>
      </c>
      <c r="E3215" s="61" t="str">
        <f>IF(発注書!D3221="","",発注書!B3221)</f>
        <v/>
      </c>
      <c r="F3215" s="62" t="str">
        <f>IF(J3215="","",VLOOKUP(J3215,商品マスタ!$B:$D,2,FALSE))</f>
        <v/>
      </c>
      <c r="G3215" s="63" t="str">
        <f>IF(F3215="","",VLOOKUP(F3215,商品マスタ!$C:$D,2,FALSE))</f>
        <v/>
      </c>
      <c r="H3215" s="64" t="str">
        <f t="shared" si="50"/>
        <v/>
      </c>
      <c r="I3215" s="65" t="str">
        <f>IF(発注書!D3221="","",発注書!D3221)</f>
        <v/>
      </c>
      <c r="J3215" s="66" t="str">
        <f>IF(発注書!D3221="","",発注書!C3221)</f>
        <v/>
      </c>
      <c r="K3215" s="63"/>
      <c r="L3215" s="63"/>
      <c r="M3215" s="63"/>
      <c r="N3215" s="63"/>
    </row>
    <row r="3216" spans="1:14" x14ac:dyDescent="0.55000000000000004">
      <c r="B3216" s="50">
        <v>2</v>
      </c>
      <c r="E3216" s="61" t="str">
        <f>IF(発注書!D3222="","",発注書!B3222)</f>
        <v/>
      </c>
      <c r="F3216" s="62" t="str">
        <f>IF(J3216="","",VLOOKUP(J3216,商品マスタ!$B:$D,2,FALSE))</f>
        <v/>
      </c>
      <c r="G3216" s="63" t="str">
        <f>IF(F3216="","",VLOOKUP(F3216,商品マスタ!$C:$D,2,FALSE))</f>
        <v/>
      </c>
      <c r="H3216" s="64" t="str">
        <f t="shared" si="50"/>
        <v/>
      </c>
      <c r="I3216" s="65" t="str">
        <f>IF(発注書!D3222="","",発注書!D3222)</f>
        <v/>
      </c>
      <c r="J3216" s="66" t="str">
        <f>IF(発注書!D3222="","",発注書!C3222)</f>
        <v/>
      </c>
      <c r="K3216" s="63"/>
      <c r="L3216" s="63"/>
      <c r="M3216" s="63"/>
      <c r="N3216" s="63"/>
    </row>
    <row r="3217" spans="1:14" x14ac:dyDescent="0.55000000000000004">
      <c r="A3217" s="49">
        <v>1608</v>
      </c>
      <c r="B3217" s="50">
        <v>1</v>
      </c>
      <c r="E3217" s="61" t="str">
        <f>IF(発注書!D3223="","",発注書!B3223)</f>
        <v/>
      </c>
      <c r="F3217" s="62" t="str">
        <f>IF(J3217="","",VLOOKUP(J3217,商品マスタ!$B:$D,2,FALSE))</f>
        <v/>
      </c>
      <c r="G3217" s="63" t="str">
        <f>IF(F3217="","",VLOOKUP(F3217,商品マスタ!$C:$D,2,FALSE))</f>
        <v/>
      </c>
      <c r="H3217" s="64" t="str">
        <f t="shared" si="50"/>
        <v/>
      </c>
      <c r="I3217" s="65" t="str">
        <f>IF(発注書!D3223="","",発注書!D3223)</f>
        <v/>
      </c>
      <c r="J3217" s="66" t="str">
        <f>IF(発注書!D3223="","",発注書!C3223)</f>
        <v/>
      </c>
      <c r="K3217" s="63"/>
      <c r="L3217" s="63"/>
      <c r="M3217" s="63"/>
      <c r="N3217" s="63"/>
    </row>
    <row r="3218" spans="1:14" x14ac:dyDescent="0.55000000000000004">
      <c r="B3218" s="50">
        <v>2</v>
      </c>
      <c r="E3218" s="61" t="str">
        <f>IF(発注書!D3224="","",発注書!B3224)</f>
        <v/>
      </c>
      <c r="F3218" s="62" t="str">
        <f>IF(J3218="","",VLOOKUP(J3218,商品マスタ!$B:$D,2,FALSE))</f>
        <v/>
      </c>
      <c r="G3218" s="63" t="str">
        <f>IF(F3218="","",VLOOKUP(F3218,商品マスタ!$C:$D,2,FALSE))</f>
        <v/>
      </c>
      <c r="H3218" s="64" t="str">
        <f t="shared" si="50"/>
        <v/>
      </c>
      <c r="I3218" s="65" t="str">
        <f>IF(発注書!D3224="","",発注書!D3224)</f>
        <v/>
      </c>
      <c r="J3218" s="66" t="str">
        <f>IF(発注書!D3224="","",発注書!C3224)</f>
        <v/>
      </c>
      <c r="K3218" s="63"/>
      <c r="L3218" s="63"/>
      <c r="M3218" s="63"/>
      <c r="N3218" s="63"/>
    </row>
    <row r="3219" spans="1:14" x14ac:dyDescent="0.55000000000000004">
      <c r="A3219" s="49">
        <v>1609</v>
      </c>
      <c r="B3219" s="50">
        <v>1</v>
      </c>
      <c r="E3219" s="61" t="str">
        <f>IF(発注書!D3225="","",発注書!B3225)</f>
        <v/>
      </c>
      <c r="F3219" s="62" t="str">
        <f>IF(J3219="","",VLOOKUP(J3219,商品マスタ!$B:$D,2,FALSE))</f>
        <v/>
      </c>
      <c r="G3219" s="63" t="str">
        <f>IF(F3219="","",VLOOKUP(F3219,商品マスタ!$C:$D,2,FALSE))</f>
        <v/>
      </c>
      <c r="H3219" s="64" t="str">
        <f t="shared" si="50"/>
        <v/>
      </c>
      <c r="I3219" s="65" t="str">
        <f>IF(発注書!D3225="","",発注書!D3225)</f>
        <v/>
      </c>
      <c r="J3219" s="66" t="str">
        <f>IF(発注書!D3225="","",発注書!C3225)</f>
        <v/>
      </c>
      <c r="K3219" s="63"/>
      <c r="L3219" s="63"/>
      <c r="M3219" s="63"/>
      <c r="N3219" s="63"/>
    </row>
    <row r="3220" spans="1:14" x14ac:dyDescent="0.55000000000000004">
      <c r="B3220" s="50">
        <v>2</v>
      </c>
      <c r="E3220" s="61" t="str">
        <f>IF(発注書!D3226="","",発注書!B3226)</f>
        <v/>
      </c>
      <c r="F3220" s="62" t="str">
        <f>IF(J3220="","",VLOOKUP(J3220,商品マスタ!$B:$D,2,FALSE))</f>
        <v/>
      </c>
      <c r="G3220" s="63" t="str">
        <f>IF(F3220="","",VLOOKUP(F3220,商品マスタ!$C:$D,2,FALSE))</f>
        <v/>
      </c>
      <c r="H3220" s="64" t="str">
        <f t="shared" si="50"/>
        <v/>
      </c>
      <c r="I3220" s="65" t="str">
        <f>IF(発注書!D3226="","",発注書!D3226)</f>
        <v/>
      </c>
      <c r="J3220" s="66" t="str">
        <f>IF(発注書!D3226="","",発注書!C3226)</f>
        <v/>
      </c>
      <c r="K3220" s="63"/>
      <c r="L3220" s="63"/>
      <c r="M3220" s="63"/>
      <c r="N3220" s="63"/>
    </row>
    <row r="3221" spans="1:14" x14ac:dyDescent="0.55000000000000004">
      <c r="A3221" s="49">
        <v>1610</v>
      </c>
      <c r="B3221" s="50">
        <v>1</v>
      </c>
      <c r="E3221" s="61" t="str">
        <f>IF(発注書!D3227="","",発注書!B3227)</f>
        <v/>
      </c>
      <c r="F3221" s="62" t="str">
        <f>IF(J3221="","",VLOOKUP(J3221,商品マスタ!$B:$D,2,FALSE))</f>
        <v/>
      </c>
      <c r="G3221" s="63" t="str">
        <f>IF(F3221="","",VLOOKUP(F3221,商品マスタ!$C:$D,2,FALSE))</f>
        <v/>
      </c>
      <c r="H3221" s="64" t="str">
        <f t="shared" si="50"/>
        <v/>
      </c>
      <c r="I3221" s="65" t="str">
        <f>IF(発注書!D3227="","",発注書!D3227)</f>
        <v/>
      </c>
      <c r="J3221" s="66" t="str">
        <f>IF(発注書!D3227="","",発注書!C3227)</f>
        <v/>
      </c>
      <c r="K3221" s="63"/>
      <c r="L3221" s="63"/>
      <c r="M3221" s="63"/>
      <c r="N3221" s="63"/>
    </row>
    <row r="3222" spans="1:14" x14ac:dyDescent="0.55000000000000004">
      <c r="B3222" s="50">
        <v>2</v>
      </c>
      <c r="E3222" s="61" t="str">
        <f>IF(発注書!D3228="","",発注書!B3228)</f>
        <v/>
      </c>
      <c r="F3222" s="62" t="str">
        <f>IF(J3222="","",VLOOKUP(J3222,商品マスタ!$B:$D,2,FALSE))</f>
        <v/>
      </c>
      <c r="G3222" s="63" t="str">
        <f>IF(F3222="","",VLOOKUP(F3222,商品マスタ!$C:$D,2,FALSE))</f>
        <v/>
      </c>
      <c r="H3222" s="64" t="str">
        <f t="shared" si="50"/>
        <v/>
      </c>
      <c r="I3222" s="65" t="str">
        <f>IF(発注書!D3228="","",発注書!D3228)</f>
        <v/>
      </c>
      <c r="J3222" s="66" t="str">
        <f>IF(発注書!D3228="","",発注書!C3228)</f>
        <v/>
      </c>
      <c r="K3222" s="63"/>
      <c r="L3222" s="63"/>
      <c r="M3222" s="63"/>
      <c r="N3222" s="63"/>
    </row>
    <row r="3223" spans="1:14" x14ac:dyDescent="0.55000000000000004">
      <c r="A3223" s="49">
        <v>1611</v>
      </c>
      <c r="B3223" s="50">
        <v>1</v>
      </c>
      <c r="E3223" s="61" t="str">
        <f>IF(発注書!D3229="","",発注書!B3229)</f>
        <v/>
      </c>
      <c r="F3223" s="62" t="str">
        <f>IF(J3223="","",VLOOKUP(J3223,商品マスタ!$B:$D,2,FALSE))</f>
        <v/>
      </c>
      <c r="G3223" s="63" t="str">
        <f>IF(F3223="","",VLOOKUP(F3223,商品マスタ!$C:$D,2,FALSE))</f>
        <v/>
      </c>
      <c r="H3223" s="64" t="str">
        <f t="shared" si="50"/>
        <v/>
      </c>
      <c r="I3223" s="65" t="str">
        <f>IF(発注書!D3229="","",発注書!D3229)</f>
        <v/>
      </c>
      <c r="J3223" s="66" t="str">
        <f>IF(発注書!D3229="","",発注書!C3229)</f>
        <v/>
      </c>
      <c r="K3223" s="63"/>
      <c r="L3223" s="63"/>
      <c r="M3223" s="63"/>
      <c r="N3223" s="63"/>
    </row>
    <row r="3224" spans="1:14" x14ac:dyDescent="0.55000000000000004">
      <c r="B3224" s="50">
        <v>2</v>
      </c>
      <c r="E3224" s="61" t="str">
        <f>IF(発注書!D3230="","",発注書!B3230)</f>
        <v/>
      </c>
      <c r="F3224" s="62" t="str">
        <f>IF(J3224="","",VLOOKUP(J3224,商品マスタ!$B:$D,2,FALSE))</f>
        <v/>
      </c>
      <c r="G3224" s="63" t="str">
        <f>IF(F3224="","",VLOOKUP(F3224,商品マスタ!$C:$D,2,FALSE))</f>
        <v/>
      </c>
      <c r="H3224" s="64" t="str">
        <f t="shared" si="50"/>
        <v/>
      </c>
      <c r="I3224" s="65" t="str">
        <f>IF(発注書!D3230="","",発注書!D3230)</f>
        <v/>
      </c>
      <c r="J3224" s="66" t="str">
        <f>IF(発注書!D3230="","",発注書!C3230)</f>
        <v/>
      </c>
      <c r="K3224" s="63"/>
      <c r="L3224" s="63"/>
      <c r="M3224" s="63"/>
      <c r="N3224" s="63"/>
    </row>
    <row r="3225" spans="1:14" x14ac:dyDescent="0.55000000000000004">
      <c r="A3225" s="49">
        <v>1612</v>
      </c>
      <c r="B3225" s="50">
        <v>1</v>
      </c>
      <c r="E3225" s="61" t="str">
        <f>IF(発注書!D3231="","",発注書!B3231)</f>
        <v/>
      </c>
      <c r="F3225" s="62" t="str">
        <f>IF(J3225="","",VLOOKUP(J3225,商品マスタ!$B:$D,2,FALSE))</f>
        <v/>
      </c>
      <c r="G3225" s="63" t="str">
        <f>IF(F3225="","",VLOOKUP(F3225,商品マスタ!$C:$D,2,FALSE))</f>
        <v/>
      </c>
      <c r="H3225" s="64" t="str">
        <f t="shared" si="50"/>
        <v/>
      </c>
      <c r="I3225" s="65" t="str">
        <f>IF(発注書!D3231="","",発注書!D3231)</f>
        <v/>
      </c>
      <c r="J3225" s="66" t="str">
        <f>IF(発注書!D3231="","",発注書!C3231)</f>
        <v/>
      </c>
      <c r="K3225" s="63"/>
      <c r="L3225" s="63"/>
      <c r="M3225" s="63"/>
      <c r="N3225" s="63"/>
    </row>
    <row r="3226" spans="1:14" x14ac:dyDescent="0.55000000000000004">
      <c r="B3226" s="50">
        <v>2</v>
      </c>
      <c r="E3226" s="61" t="str">
        <f>IF(発注書!D3232="","",発注書!B3232)</f>
        <v/>
      </c>
      <c r="F3226" s="62" t="str">
        <f>IF(J3226="","",VLOOKUP(J3226,商品マスタ!$B:$D,2,FALSE))</f>
        <v/>
      </c>
      <c r="G3226" s="63" t="str">
        <f>IF(F3226="","",VLOOKUP(F3226,商品マスタ!$C:$D,2,FALSE))</f>
        <v/>
      </c>
      <c r="H3226" s="64" t="str">
        <f t="shared" si="50"/>
        <v/>
      </c>
      <c r="I3226" s="65" t="str">
        <f>IF(発注書!D3232="","",発注書!D3232)</f>
        <v/>
      </c>
      <c r="J3226" s="66" t="str">
        <f>IF(発注書!D3232="","",発注書!C3232)</f>
        <v/>
      </c>
      <c r="K3226" s="63"/>
      <c r="L3226" s="63"/>
      <c r="M3226" s="63"/>
      <c r="N3226" s="63"/>
    </row>
    <row r="3227" spans="1:14" x14ac:dyDescent="0.55000000000000004">
      <c r="A3227" s="49">
        <v>1613</v>
      </c>
      <c r="B3227" s="50">
        <v>1</v>
      </c>
      <c r="E3227" s="61" t="str">
        <f>IF(発注書!D3233="","",発注書!B3233)</f>
        <v/>
      </c>
      <c r="F3227" s="62" t="str">
        <f>IF(J3227="","",VLOOKUP(J3227,商品マスタ!$B:$D,2,FALSE))</f>
        <v/>
      </c>
      <c r="G3227" s="63" t="str">
        <f>IF(F3227="","",VLOOKUP(F3227,商品マスタ!$C:$D,2,FALSE))</f>
        <v/>
      </c>
      <c r="H3227" s="64" t="str">
        <f t="shared" si="50"/>
        <v/>
      </c>
      <c r="I3227" s="65" t="str">
        <f>IF(発注書!D3233="","",発注書!D3233)</f>
        <v/>
      </c>
      <c r="J3227" s="66" t="str">
        <f>IF(発注書!D3233="","",発注書!C3233)</f>
        <v/>
      </c>
      <c r="K3227" s="63"/>
      <c r="L3227" s="63"/>
      <c r="M3227" s="63"/>
      <c r="N3227" s="63"/>
    </row>
    <row r="3228" spans="1:14" x14ac:dyDescent="0.55000000000000004">
      <c r="B3228" s="50">
        <v>2</v>
      </c>
      <c r="E3228" s="61" t="str">
        <f>IF(発注書!D3234="","",発注書!B3234)</f>
        <v/>
      </c>
      <c r="F3228" s="62" t="str">
        <f>IF(J3228="","",VLOOKUP(J3228,商品マスタ!$B:$D,2,FALSE))</f>
        <v/>
      </c>
      <c r="G3228" s="63" t="str">
        <f>IF(F3228="","",VLOOKUP(F3228,商品マスタ!$C:$D,2,FALSE))</f>
        <v/>
      </c>
      <c r="H3228" s="64" t="str">
        <f t="shared" si="50"/>
        <v/>
      </c>
      <c r="I3228" s="65" t="str">
        <f>IF(発注書!D3234="","",発注書!D3234)</f>
        <v/>
      </c>
      <c r="J3228" s="66" t="str">
        <f>IF(発注書!D3234="","",発注書!C3234)</f>
        <v/>
      </c>
      <c r="K3228" s="63"/>
      <c r="L3228" s="63"/>
      <c r="M3228" s="63"/>
      <c r="N3228" s="63"/>
    </row>
    <row r="3229" spans="1:14" x14ac:dyDescent="0.55000000000000004">
      <c r="A3229" s="49">
        <v>1614</v>
      </c>
      <c r="B3229" s="50">
        <v>1</v>
      </c>
      <c r="E3229" s="61" t="str">
        <f>IF(発注書!D3235="","",発注書!B3235)</f>
        <v/>
      </c>
      <c r="F3229" s="62" t="str">
        <f>IF(J3229="","",VLOOKUP(J3229,商品マスタ!$B:$D,2,FALSE))</f>
        <v/>
      </c>
      <c r="G3229" s="63" t="str">
        <f>IF(F3229="","",VLOOKUP(F3229,商品マスタ!$C:$D,2,FALSE))</f>
        <v/>
      </c>
      <c r="H3229" s="64" t="str">
        <f t="shared" si="50"/>
        <v/>
      </c>
      <c r="I3229" s="65" t="str">
        <f>IF(発注書!D3235="","",発注書!D3235)</f>
        <v/>
      </c>
      <c r="J3229" s="66" t="str">
        <f>IF(発注書!D3235="","",発注書!C3235)</f>
        <v/>
      </c>
      <c r="K3229" s="63"/>
      <c r="L3229" s="63"/>
      <c r="M3229" s="63"/>
      <c r="N3229" s="63"/>
    </row>
    <row r="3230" spans="1:14" x14ac:dyDescent="0.55000000000000004">
      <c r="B3230" s="50">
        <v>2</v>
      </c>
      <c r="E3230" s="61" t="str">
        <f>IF(発注書!D3236="","",発注書!B3236)</f>
        <v/>
      </c>
      <c r="F3230" s="62" t="str">
        <f>IF(J3230="","",VLOOKUP(J3230,商品マスタ!$B:$D,2,FALSE))</f>
        <v/>
      </c>
      <c r="G3230" s="63" t="str">
        <f>IF(F3230="","",VLOOKUP(F3230,商品マスタ!$C:$D,2,FALSE))</f>
        <v/>
      </c>
      <c r="H3230" s="64" t="str">
        <f t="shared" si="50"/>
        <v/>
      </c>
      <c r="I3230" s="65" t="str">
        <f>IF(発注書!D3236="","",発注書!D3236)</f>
        <v/>
      </c>
      <c r="J3230" s="66" t="str">
        <f>IF(発注書!D3236="","",発注書!C3236)</f>
        <v/>
      </c>
      <c r="K3230" s="63"/>
      <c r="L3230" s="63"/>
      <c r="M3230" s="63"/>
      <c r="N3230" s="63"/>
    </row>
    <row r="3231" spans="1:14" x14ac:dyDescent="0.55000000000000004">
      <c r="A3231" s="49">
        <v>1615</v>
      </c>
      <c r="B3231" s="50">
        <v>1</v>
      </c>
      <c r="E3231" s="61" t="str">
        <f>IF(発注書!D3237="","",発注書!B3237)</f>
        <v/>
      </c>
      <c r="F3231" s="62" t="str">
        <f>IF(J3231="","",VLOOKUP(J3231,商品マスタ!$B:$D,2,FALSE))</f>
        <v/>
      </c>
      <c r="G3231" s="63" t="str">
        <f>IF(F3231="","",VLOOKUP(F3231,商品マスタ!$C:$D,2,FALSE))</f>
        <v/>
      </c>
      <c r="H3231" s="64" t="str">
        <f t="shared" si="50"/>
        <v/>
      </c>
      <c r="I3231" s="65" t="str">
        <f>IF(発注書!D3237="","",発注書!D3237)</f>
        <v/>
      </c>
      <c r="J3231" s="66" t="str">
        <f>IF(発注書!D3237="","",発注書!C3237)</f>
        <v/>
      </c>
      <c r="K3231" s="63"/>
      <c r="L3231" s="63"/>
      <c r="M3231" s="63"/>
      <c r="N3231" s="63"/>
    </row>
    <row r="3232" spans="1:14" x14ac:dyDescent="0.55000000000000004">
      <c r="B3232" s="50">
        <v>2</v>
      </c>
      <c r="E3232" s="61" t="str">
        <f>IF(発注書!D3238="","",発注書!B3238)</f>
        <v/>
      </c>
      <c r="F3232" s="62" t="str">
        <f>IF(J3232="","",VLOOKUP(J3232,商品マスタ!$B:$D,2,FALSE))</f>
        <v/>
      </c>
      <c r="G3232" s="63" t="str">
        <f>IF(F3232="","",VLOOKUP(F3232,商品マスタ!$C:$D,2,FALSE))</f>
        <v/>
      </c>
      <c r="H3232" s="64" t="str">
        <f t="shared" si="50"/>
        <v/>
      </c>
      <c r="I3232" s="65" t="str">
        <f>IF(発注書!D3238="","",発注書!D3238)</f>
        <v/>
      </c>
      <c r="J3232" s="66" t="str">
        <f>IF(発注書!D3238="","",発注書!C3238)</f>
        <v/>
      </c>
      <c r="K3232" s="63"/>
      <c r="L3232" s="63"/>
      <c r="M3232" s="63"/>
      <c r="N3232" s="63"/>
    </row>
    <row r="3233" spans="1:14" x14ac:dyDescent="0.55000000000000004">
      <c r="A3233" s="49">
        <v>1616</v>
      </c>
      <c r="B3233" s="50">
        <v>1</v>
      </c>
      <c r="E3233" s="61" t="str">
        <f>IF(発注書!D3239="","",発注書!B3239)</f>
        <v/>
      </c>
      <c r="F3233" s="62" t="str">
        <f>IF(J3233="","",VLOOKUP(J3233,商品マスタ!$B:$D,2,FALSE))</f>
        <v/>
      </c>
      <c r="G3233" s="63" t="str">
        <f>IF(F3233="","",VLOOKUP(F3233,商品マスタ!$C:$D,2,FALSE))</f>
        <v/>
      </c>
      <c r="H3233" s="64" t="str">
        <f t="shared" si="50"/>
        <v/>
      </c>
      <c r="I3233" s="65" t="str">
        <f>IF(発注書!D3239="","",発注書!D3239)</f>
        <v/>
      </c>
      <c r="J3233" s="66" t="str">
        <f>IF(発注書!D3239="","",発注書!C3239)</f>
        <v/>
      </c>
      <c r="K3233" s="63"/>
      <c r="L3233" s="63"/>
      <c r="M3233" s="63"/>
      <c r="N3233" s="63"/>
    </row>
    <row r="3234" spans="1:14" x14ac:dyDescent="0.55000000000000004">
      <c r="B3234" s="50">
        <v>2</v>
      </c>
      <c r="E3234" s="61" t="str">
        <f>IF(発注書!D3240="","",発注書!B3240)</f>
        <v/>
      </c>
      <c r="F3234" s="62" t="str">
        <f>IF(J3234="","",VLOOKUP(J3234,商品マスタ!$B:$D,2,FALSE))</f>
        <v/>
      </c>
      <c r="G3234" s="63" t="str">
        <f>IF(F3234="","",VLOOKUP(F3234,商品マスタ!$C:$D,2,FALSE))</f>
        <v/>
      </c>
      <c r="H3234" s="64" t="str">
        <f t="shared" si="50"/>
        <v/>
      </c>
      <c r="I3234" s="65" t="str">
        <f>IF(発注書!D3240="","",発注書!D3240)</f>
        <v/>
      </c>
      <c r="J3234" s="66" t="str">
        <f>IF(発注書!D3240="","",発注書!C3240)</f>
        <v/>
      </c>
      <c r="K3234" s="63"/>
      <c r="L3234" s="63"/>
      <c r="M3234" s="63"/>
      <c r="N3234" s="63"/>
    </row>
    <row r="3235" spans="1:14" x14ac:dyDescent="0.55000000000000004">
      <c r="A3235" s="49">
        <v>1617</v>
      </c>
      <c r="B3235" s="50">
        <v>1</v>
      </c>
      <c r="E3235" s="61" t="str">
        <f>IF(発注書!D3241="","",発注書!B3241)</f>
        <v/>
      </c>
      <c r="F3235" s="62" t="str">
        <f>IF(J3235="","",VLOOKUP(J3235,商品マスタ!$B:$D,2,FALSE))</f>
        <v/>
      </c>
      <c r="G3235" s="63" t="str">
        <f>IF(F3235="","",VLOOKUP(F3235,商品マスタ!$C:$D,2,FALSE))</f>
        <v/>
      </c>
      <c r="H3235" s="64" t="str">
        <f t="shared" si="50"/>
        <v/>
      </c>
      <c r="I3235" s="65" t="str">
        <f>IF(発注書!D3241="","",発注書!D3241)</f>
        <v/>
      </c>
      <c r="J3235" s="66" t="str">
        <f>IF(発注書!D3241="","",発注書!C3241)</f>
        <v/>
      </c>
      <c r="K3235" s="63"/>
      <c r="L3235" s="63"/>
      <c r="M3235" s="63"/>
      <c r="N3235" s="63"/>
    </row>
    <row r="3236" spans="1:14" x14ac:dyDescent="0.55000000000000004">
      <c r="B3236" s="50">
        <v>2</v>
      </c>
      <c r="E3236" s="61" t="str">
        <f>IF(発注書!D3242="","",発注書!B3242)</f>
        <v/>
      </c>
      <c r="F3236" s="62" t="str">
        <f>IF(J3236="","",VLOOKUP(J3236,商品マスタ!$B:$D,2,FALSE))</f>
        <v/>
      </c>
      <c r="G3236" s="63" t="str">
        <f>IF(F3236="","",VLOOKUP(F3236,商品マスタ!$C:$D,2,FALSE))</f>
        <v/>
      </c>
      <c r="H3236" s="64" t="str">
        <f t="shared" si="50"/>
        <v/>
      </c>
      <c r="I3236" s="65" t="str">
        <f>IF(発注書!D3242="","",発注書!D3242)</f>
        <v/>
      </c>
      <c r="J3236" s="66" t="str">
        <f>IF(発注書!D3242="","",発注書!C3242)</f>
        <v/>
      </c>
      <c r="K3236" s="63"/>
      <c r="L3236" s="63"/>
      <c r="M3236" s="63"/>
      <c r="N3236" s="63"/>
    </row>
    <row r="3237" spans="1:14" x14ac:dyDescent="0.55000000000000004">
      <c r="A3237" s="49">
        <v>1618</v>
      </c>
      <c r="B3237" s="50">
        <v>1</v>
      </c>
      <c r="E3237" s="61" t="str">
        <f>IF(発注書!D3243="","",発注書!B3243)</f>
        <v/>
      </c>
      <c r="F3237" s="62" t="str">
        <f>IF(J3237="","",VLOOKUP(J3237,商品マスタ!$B:$D,2,FALSE))</f>
        <v/>
      </c>
      <c r="G3237" s="63" t="str">
        <f>IF(F3237="","",VLOOKUP(F3237,商品マスタ!$C:$D,2,FALSE))</f>
        <v/>
      </c>
      <c r="H3237" s="64" t="str">
        <f t="shared" si="50"/>
        <v/>
      </c>
      <c r="I3237" s="65" t="str">
        <f>IF(発注書!D3243="","",発注書!D3243)</f>
        <v/>
      </c>
      <c r="J3237" s="66" t="str">
        <f>IF(発注書!D3243="","",発注書!C3243)</f>
        <v/>
      </c>
      <c r="K3237" s="63"/>
      <c r="L3237" s="63"/>
      <c r="M3237" s="63"/>
      <c r="N3237" s="63"/>
    </row>
    <row r="3238" spans="1:14" x14ac:dyDescent="0.55000000000000004">
      <c r="B3238" s="50">
        <v>2</v>
      </c>
      <c r="E3238" s="61" t="str">
        <f>IF(発注書!D3244="","",発注書!B3244)</f>
        <v/>
      </c>
      <c r="F3238" s="62" t="str">
        <f>IF(J3238="","",VLOOKUP(J3238,商品マスタ!$B:$D,2,FALSE))</f>
        <v/>
      </c>
      <c r="G3238" s="63" t="str">
        <f>IF(F3238="","",VLOOKUP(F3238,商品マスタ!$C:$D,2,FALSE))</f>
        <v/>
      </c>
      <c r="H3238" s="64" t="str">
        <f t="shared" si="50"/>
        <v/>
      </c>
      <c r="I3238" s="65" t="str">
        <f>IF(発注書!D3244="","",発注書!D3244)</f>
        <v/>
      </c>
      <c r="J3238" s="66" t="str">
        <f>IF(発注書!D3244="","",発注書!C3244)</f>
        <v/>
      </c>
      <c r="K3238" s="63"/>
      <c r="L3238" s="63"/>
      <c r="M3238" s="63"/>
      <c r="N3238" s="63"/>
    </row>
    <row r="3239" spans="1:14" x14ac:dyDescent="0.55000000000000004">
      <c r="A3239" s="49">
        <v>1619</v>
      </c>
      <c r="B3239" s="50">
        <v>1</v>
      </c>
      <c r="E3239" s="61" t="str">
        <f>IF(発注書!D3245="","",発注書!B3245)</f>
        <v/>
      </c>
      <c r="F3239" s="62" t="str">
        <f>IF(J3239="","",VLOOKUP(J3239,商品マスタ!$B:$D,2,FALSE))</f>
        <v/>
      </c>
      <c r="G3239" s="63" t="str">
        <f>IF(F3239="","",VLOOKUP(F3239,商品マスタ!$C:$D,2,FALSE))</f>
        <v/>
      </c>
      <c r="H3239" s="64" t="str">
        <f t="shared" si="50"/>
        <v/>
      </c>
      <c r="I3239" s="65" t="str">
        <f>IF(発注書!D3245="","",発注書!D3245)</f>
        <v/>
      </c>
      <c r="J3239" s="66" t="str">
        <f>IF(発注書!D3245="","",発注書!C3245)</f>
        <v/>
      </c>
      <c r="K3239" s="63"/>
      <c r="L3239" s="63"/>
      <c r="M3239" s="63"/>
      <c r="N3239" s="63"/>
    </row>
    <row r="3240" spans="1:14" x14ac:dyDescent="0.55000000000000004">
      <c r="B3240" s="50">
        <v>2</v>
      </c>
      <c r="E3240" s="61" t="str">
        <f>IF(発注書!D3246="","",発注書!B3246)</f>
        <v/>
      </c>
      <c r="F3240" s="62" t="str">
        <f>IF(J3240="","",VLOOKUP(J3240,商品マスタ!$B:$D,2,FALSE))</f>
        <v/>
      </c>
      <c r="G3240" s="63" t="str">
        <f>IF(F3240="","",VLOOKUP(F3240,商品マスタ!$C:$D,2,FALSE))</f>
        <v/>
      </c>
      <c r="H3240" s="64" t="str">
        <f t="shared" si="50"/>
        <v/>
      </c>
      <c r="I3240" s="65" t="str">
        <f>IF(発注書!D3246="","",発注書!D3246)</f>
        <v/>
      </c>
      <c r="J3240" s="66" t="str">
        <f>IF(発注書!D3246="","",発注書!C3246)</f>
        <v/>
      </c>
      <c r="K3240" s="63"/>
      <c r="L3240" s="63"/>
      <c r="M3240" s="63"/>
      <c r="N3240" s="63"/>
    </row>
    <row r="3241" spans="1:14" x14ac:dyDescent="0.55000000000000004">
      <c r="A3241" s="49">
        <v>1620</v>
      </c>
      <c r="B3241" s="50">
        <v>1</v>
      </c>
      <c r="E3241" s="61" t="str">
        <f>IF(発注書!D3247="","",発注書!B3247)</f>
        <v/>
      </c>
      <c r="F3241" s="62" t="str">
        <f>IF(J3241="","",VLOOKUP(J3241,商品マスタ!$B:$D,2,FALSE))</f>
        <v/>
      </c>
      <c r="G3241" s="63" t="str">
        <f>IF(F3241="","",VLOOKUP(F3241,商品マスタ!$C:$D,2,FALSE))</f>
        <v/>
      </c>
      <c r="H3241" s="64" t="str">
        <f t="shared" si="50"/>
        <v/>
      </c>
      <c r="I3241" s="65" t="str">
        <f>IF(発注書!D3247="","",発注書!D3247)</f>
        <v/>
      </c>
      <c r="J3241" s="66" t="str">
        <f>IF(発注書!D3247="","",発注書!C3247)</f>
        <v/>
      </c>
      <c r="K3241" s="63"/>
      <c r="L3241" s="63"/>
      <c r="M3241" s="63"/>
      <c r="N3241" s="63"/>
    </row>
    <row r="3242" spans="1:14" x14ac:dyDescent="0.55000000000000004">
      <c r="B3242" s="50">
        <v>2</v>
      </c>
      <c r="E3242" s="61" t="str">
        <f>IF(発注書!D3248="","",発注書!B3248)</f>
        <v/>
      </c>
      <c r="F3242" s="62" t="str">
        <f>IF(J3242="","",VLOOKUP(J3242,商品マスタ!$B:$D,2,FALSE))</f>
        <v/>
      </c>
      <c r="G3242" s="63" t="str">
        <f>IF(F3242="","",VLOOKUP(F3242,商品マスタ!$C:$D,2,FALSE))</f>
        <v/>
      </c>
      <c r="H3242" s="64" t="str">
        <f t="shared" si="50"/>
        <v/>
      </c>
      <c r="I3242" s="65" t="str">
        <f>IF(発注書!D3248="","",発注書!D3248)</f>
        <v/>
      </c>
      <c r="J3242" s="66" t="str">
        <f>IF(発注書!D3248="","",発注書!C3248)</f>
        <v/>
      </c>
      <c r="K3242" s="63"/>
      <c r="L3242" s="63"/>
      <c r="M3242" s="63"/>
      <c r="N3242" s="63"/>
    </row>
    <row r="3243" spans="1:14" x14ac:dyDescent="0.55000000000000004">
      <c r="A3243" s="49">
        <v>1621</v>
      </c>
      <c r="B3243" s="50">
        <v>1</v>
      </c>
      <c r="E3243" s="61" t="str">
        <f>IF(発注書!D3249="","",発注書!B3249)</f>
        <v/>
      </c>
      <c r="F3243" s="62" t="str">
        <f>IF(J3243="","",VLOOKUP(J3243,商品マスタ!$B:$D,2,FALSE))</f>
        <v/>
      </c>
      <c r="G3243" s="63" t="str">
        <f>IF(F3243="","",VLOOKUP(F3243,商品マスタ!$C:$D,2,FALSE))</f>
        <v/>
      </c>
      <c r="H3243" s="64" t="str">
        <f t="shared" si="50"/>
        <v/>
      </c>
      <c r="I3243" s="65" t="str">
        <f>IF(発注書!D3249="","",発注書!D3249)</f>
        <v/>
      </c>
      <c r="J3243" s="66" t="str">
        <f>IF(発注書!D3249="","",発注書!C3249)</f>
        <v/>
      </c>
      <c r="K3243" s="63"/>
      <c r="L3243" s="63"/>
      <c r="M3243" s="63"/>
      <c r="N3243" s="63"/>
    </row>
    <row r="3244" spans="1:14" x14ac:dyDescent="0.55000000000000004">
      <c r="B3244" s="50">
        <v>2</v>
      </c>
      <c r="E3244" s="61" t="str">
        <f>IF(発注書!D3250="","",発注書!B3250)</f>
        <v/>
      </c>
      <c r="F3244" s="62" t="str">
        <f>IF(J3244="","",VLOOKUP(J3244,商品マスタ!$B:$D,2,FALSE))</f>
        <v/>
      </c>
      <c r="G3244" s="63" t="str">
        <f>IF(F3244="","",VLOOKUP(F3244,商品マスタ!$C:$D,2,FALSE))</f>
        <v/>
      </c>
      <c r="H3244" s="64" t="str">
        <f t="shared" si="50"/>
        <v/>
      </c>
      <c r="I3244" s="65" t="str">
        <f>IF(発注書!D3250="","",発注書!D3250)</f>
        <v/>
      </c>
      <c r="J3244" s="66" t="str">
        <f>IF(発注書!D3250="","",発注書!C3250)</f>
        <v/>
      </c>
      <c r="K3244" s="63"/>
      <c r="L3244" s="63"/>
      <c r="M3244" s="63"/>
      <c r="N3244" s="63"/>
    </row>
    <row r="3245" spans="1:14" x14ac:dyDescent="0.55000000000000004">
      <c r="A3245" s="49">
        <v>1622</v>
      </c>
      <c r="B3245" s="50">
        <v>1</v>
      </c>
      <c r="E3245" s="61" t="str">
        <f>IF(発注書!D3251="","",発注書!B3251)</f>
        <v/>
      </c>
      <c r="F3245" s="62" t="str">
        <f>IF(J3245="","",VLOOKUP(J3245,商品マスタ!$B:$D,2,FALSE))</f>
        <v/>
      </c>
      <c r="G3245" s="63" t="str">
        <f>IF(F3245="","",VLOOKUP(F3245,商品マスタ!$C:$D,2,FALSE))</f>
        <v/>
      </c>
      <c r="H3245" s="64" t="str">
        <f t="shared" si="50"/>
        <v/>
      </c>
      <c r="I3245" s="65" t="str">
        <f>IF(発注書!D3251="","",発注書!D3251)</f>
        <v/>
      </c>
      <c r="J3245" s="66" t="str">
        <f>IF(発注書!D3251="","",発注書!C3251)</f>
        <v/>
      </c>
      <c r="K3245" s="63"/>
      <c r="L3245" s="63"/>
      <c r="M3245" s="63"/>
      <c r="N3245" s="63"/>
    </row>
    <row r="3246" spans="1:14" x14ac:dyDescent="0.55000000000000004">
      <c r="B3246" s="50">
        <v>2</v>
      </c>
      <c r="E3246" s="61" t="str">
        <f>IF(発注書!D3252="","",発注書!B3252)</f>
        <v/>
      </c>
      <c r="F3246" s="62" t="str">
        <f>IF(J3246="","",VLOOKUP(J3246,商品マスタ!$B:$D,2,FALSE))</f>
        <v/>
      </c>
      <c r="G3246" s="63" t="str">
        <f>IF(F3246="","",VLOOKUP(F3246,商品マスタ!$C:$D,2,FALSE))</f>
        <v/>
      </c>
      <c r="H3246" s="64" t="str">
        <f t="shared" si="50"/>
        <v/>
      </c>
      <c r="I3246" s="65" t="str">
        <f>IF(発注書!D3252="","",発注書!D3252)</f>
        <v/>
      </c>
      <c r="J3246" s="66" t="str">
        <f>IF(発注書!D3252="","",発注書!C3252)</f>
        <v/>
      </c>
      <c r="K3246" s="63"/>
      <c r="L3246" s="63"/>
      <c r="M3246" s="63"/>
      <c r="N3246" s="63"/>
    </row>
    <row r="3247" spans="1:14" x14ac:dyDescent="0.55000000000000004">
      <c r="A3247" s="49">
        <v>1623</v>
      </c>
      <c r="B3247" s="50">
        <v>1</v>
      </c>
      <c r="E3247" s="61" t="str">
        <f>IF(発注書!D3253="","",発注書!B3253)</f>
        <v/>
      </c>
      <c r="F3247" s="62" t="str">
        <f>IF(J3247="","",VLOOKUP(J3247,商品マスタ!$B:$D,2,FALSE))</f>
        <v/>
      </c>
      <c r="G3247" s="63" t="str">
        <f>IF(F3247="","",VLOOKUP(F3247,商品マスタ!$C:$D,2,FALSE))</f>
        <v/>
      </c>
      <c r="H3247" s="64" t="str">
        <f t="shared" si="50"/>
        <v/>
      </c>
      <c r="I3247" s="65" t="str">
        <f>IF(発注書!D3253="","",発注書!D3253)</f>
        <v/>
      </c>
      <c r="J3247" s="66" t="str">
        <f>IF(発注書!D3253="","",発注書!C3253)</f>
        <v/>
      </c>
      <c r="K3247" s="63"/>
      <c r="L3247" s="63"/>
      <c r="M3247" s="63"/>
      <c r="N3247" s="63"/>
    </row>
    <row r="3248" spans="1:14" x14ac:dyDescent="0.55000000000000004">
      <c r="B3248" s="50">
        <v>2</v>
      </c>
      <c r="E3248" s="61" t="str">
        <f>IF(発注書!D3254="","",発注書!B3254)</f>
        <v/>
      </c>
      <c r="F3248" s="62" t="str">
        <f>IF(J3248="","",VLOOKUP(J3248,商品マスタ!$B:$D,2,FALSE))</f>
        <v/>
      </c>
      <c r="G3248" s="63" t="str">
        <f>IF(F3248="","",VLOOKUP(F3248,商品マスタ!$C:$D,2,FALSE))</f>
        <v/>
      </c>
      <c r="H3248" s="64" t="str">
        <f t="shared" si="50"/>
        <v/>
      </c>
      <c r="I3248" s="65" t="str">
        <f>IF(発注書!D3254="","",発注書!D3254)</f>
        <v/>
      </c>
      <c r="J3248" s="66" t="str">
        <f>IF(発注書!D3254="","",発注書!C3254)</f>
        <v/>
      </c>
      <c r="K3248" s="63"/>
      <c r="L3248" s="63"/>
      <c r="M3248" s="63"/>
      <c r="N3248" s="63"/>
    </row>
    <row r="3249" spans="1:14" x14ac:dyDescent="0.55000000000000004">
      <c r="A3249" s="49">
        <v>1624</v>
      </c>
      <c r="B3249" s="50">
        <v>1</v>
      </c>
      <c r="E3249" s="61" t="str">
        <f>IF(発注書!D3255="","",発注書!B3255)</f>
        <v/>
      </c>
      <c r="F3249" s="62" t="str">
        <f>IF(J3249="","",VLOOKUP(J3249,商品マスタ!$B:$D,2,FALSE))</f>
        <v/>
      </c>
      <c r="G3249" s="63" t="str">
        <f>IF(F3249="","",VLOOKUP(F3249,商品マスタ!$C:$D,2,FALSE))</f>
        <v/>
      </c>
      <c r="H3249" s="64" t="str">
        <f t="shared" si="50"/>
        <v/>
      </c>
      <c r="I3249" s="65" t="str">
        <f>IF(発注書!D3255="","",発注書!D3255)</f>
        <v/>
      </c>
      <c r="J3249" s="66" t="str">
        <f>IF(発注書!D3255="","",発注書!C3255)</f>
        <v/>
      </c>
      <c r="K3249" s="63"/>
      <c r="L3249" s="63"/>
      <c r="M3249" s="63"/>
      <c r="N3249" s="63"/>
    </row>
    <row r="3250" spans="1:14" x14ac:dyDescent="0.55000000000000004">
      <c r="B3250" s="50">
        <v>2</v>
      </c>
      <c r="E3250" s="61" t="str">
        <f>IF(発注書!D3256="","",発注書!B3256)</f>
        <v/>
      </c>
      <c r="F3250" s="62" t="str">
        <f>IF(J3250="","",VLOOKUP(J3250,商品マスタ!$B:$D,2,FALSE))</f>
        <v/>
      </c>
      <c r="G3250" s="63" t="str">
        <f>IF(F3250="","",VLOOKUP(F3250,商品マスタ!$C:$D,2,FALSE))</f>
        <v/>
      </c>
      <c r="H3250" s="64" t="str">
        <f t="shared" si="50"/>
        <v/>
      </c>
      <c r="I3250" s="65" t="str">
        <f>IF(発注書!D3256="","",発注書!D3256)</f>
        <v/>
      </c>
      <c r="J3250" s="66" t="str">
        <f>IF(発注書!D3256="","",発注書!C3256)</f>
        <v/>
      </c>
      <c r="K3250" s="63"/>
      <c r="L3250" s="63"/>
      <c r="M3250" s="63"/>
      <c r="N3250" s="63"/>
    </row>
    <row r="3251" spans="1:14" x14ac:dyDescent="0.55000000000000004">
      <c r="A3251" s="49">
        <v>1625</v>
      </c>
      <c r="B3251" s="50">
        <v>1</v>
      </c>
      <c r="E3251" s="61" t="str">
        <f>IF(発注書!D3257="","",発注書!B3257)</f>
        <v/>
      </c>
      <c r="F3251" s="62" t="str">
        <f>IF(J3251="","",VLOOKUP(J3251,商品マスタ!$B:$D,2,FALSE))</f>
        <v/>
      </c>
      <c r="G3251" s="63" t="str">
        <f>IF(F3251="","",VLOOKUP(F3251,商品マスタ!$C:$D,2,FALSE))</f>
        <v/>
      </c>
      <c r="H3251" s="64" t="str">
        <f t="shared" si="50"/>
        <v/>
      </c>
      <c r="I3251" s="65" t="str">
        <f>IF(発注書!D3257="","",発注書!D3257)</f>
        <v/>
      </c>
      <c r="J3251" s="66" t="str">
        <f>IF(発注書!D3257="","",発注書!C3257)</f>
        <v/>
      </c>
      <c r="K3251" s="63"/>
      <c r="L3251" s="63"/>
      <c r="M3251" s="63"/>
      <c r="N3251" s="63"/>
    </row>
    <row r="3252" spans="1:14" x14ac:dyDescent="0.55000000000000004">
      <c r="B3252" s="50">
        <v>2</v>
      </c>
      <c r="E3252" s="61" t="str">
        <f>IF(発注書!D3258="","",発注書!B3258)</f>
        <v/>
      </c>
      <c r="F3252" s="62" t="str">
        <f>IF(J3252="","",VLOOKUP(J3252,商品マスタ!$B:$D,2,FALSE))</f>
        <v/>
      </c>
      <c r="G3252" s="63" t="str">
        <f>IF(F3252="","",VLOOKUP(F3252,商品マスタ!$C:$D,2,FALSE))</f>
        <v/>
      </c>
      <c r="H3252" s="64" t="str">
        <f t="shared" si="50"/>
        <v/>
      </c>
      <c r="I3252" s="65" t="str">
        <f>IF(発注書!D3258="","",発注書!D3258)</f>
        <v/>
      </c>
      <c r="J3252" s="66" t="str">
        <f>IF(発注書!D3258="","",発注書!C3258)</f>
        <v/>
      </c>
      <c r="K3252" s="63"/>
      <c r="L3252" s="63"/>
      <c r="M3252" s="63"/>
      <c r="N3252" s="63"/>
    </row>
    <row r="3253" spans="1:14" x14ac:dyDescent="0.55000000000000004">
      <c r="A3253" s="49">
        <v>1626</v>
      </c>
      <c r="B3253" s="50">
        <v>1</v>
      </c>
      <c r="E3253" s="61" t="str">
        <f>IF(発注書!D3259="","",発注書!B3259)</f>
        <v/>
      </c>
      <c r="F3253" s="62" t="str">
        <f>IF(J3253="","",VLOOKUP(J3253,商品マスタ!$B:$D,2,FALSE))</f>
        <v/>
      </c>
      <c r="G3253" s="63" t="str">
        <f>IF(F3253="","",VLOOKUP(F3253,商品マスタ!$C:$D,2,FALSE))</f>
        <v/>
      </c>
      <c r="H3253" s="64" t="str">
        <f t="shared" si="50"/>
        <v/>
      </c>
      <c r="I3253" s="65" t="str">
        <f>IF(発注書!D3259="","",発注書!D3259)</f>
        <v/>
      </c>
      <c r="J3253" s="66" t="str">
        <f>IF(発注書!D3259="","",発注書!C3259)</f>
        <v/>
      </c>
      <c r="K3253" s="63"/>
      <c r="L3253" s="63"/>
      <c r="M3253" s="63"/>
      <c r="N3253" s="63"/>
    </row>
    <row r="3254" spans="1:14" x14ac:dyDescent="0.55000000000000004">
      <c r="B3254" s="50">
        <v>2</v>
      </c>
      <c r="E3254" s="61" t="str">
        <f>IF(発注書!D3260="","",発注書!B3260)</f>
        <v/>
      </c>
      <c r="F3254" s="62" t="str">
        <f>IF(J3254="","",VLOOKUP(J3254,商品マスタ!$B:$D,2,FALSE))</f>
        <v/>
      </c>
      <c r="G3254" s="63" t="str">
        <f>IF(F3254="","",VLOOKUP(F3254,商品マスタ!$C:$D,2,FALSE))</f>
        <v/>
      </c>
      <c r="H3254" s="64" t="str">
        <f t="shared" si="50"/>
        <v/>
      </c>
      <c r="I3254" s="65" t="str">
        <f>IF(発注書!D3260="","",発注書!D3260)</f>
        <v/>
      </c>
      <c r="J3254" s="66" t="str">
        <f>IF(発注書!D3260="","",発注書!C3260)</f>
        <v/>
      </c>
      <c r="K3254" s="63"/>
      <c r="L3254" s="63"/>
      <c r="M3254" s="63"/>
      <c r="N3254" s="63"/>
    </row>
    <row r="3255" spans="1:14" x14ac:dyDescent="0.55000000000000004">
      <c r="A3255" s="49">
        <v>1627</v>
      </c>
      <c r="B3255" s="50">
        <v>1</v>
      </c>
      <c r="E3255" s="61" t="str">
        <f>IF(発注書!D3261="","",発注書!B3261)</f>
        <v/>
      </c>
      <c r="F3255" s="62" t="str">
        <f>IF(J3255="","",VLOOKUP(J3255,商品マスタ!$B:$D,2,FALSE))</f>
        <v/>
      </c>
      <c r="G3255" s="63" t="str">
        <f>IF(F3255="","",VLOOKUP(F3255,商品マスタ!$C:$D,2,FALSE))</f>
        <v/>
      </c>
      <c r="H3255" s="64" t="str">
        <f t="shared" si="50"/>
        <v/>
      </c>
      <c r="I3255" s="65" t="str">
        <f>IF(発注書!D3261="","",発注書!D3261)</f>
        <v/>
      </c>
      <c r="J3255" s="66" t="str">
        <f>IF(発注書!D3261="","",発注書!C3261)</f>
        <v/>
      </c>
      <c r="K3255" s="63"/>
      <c r="L3255" s="63"/>
      <c r="M3255" s="63"/>
      <c r="N3255" s="63"/>
    </row>
    <row r="3256" spans="1:14" x14ac:dyDescent="0.55000000000000004">
      <c r="B3256" s="50">
        <v>2</v>
      </c>
      <c r="E3256" s="61" t="str">
        <f>IF(発注書!D3262="","",発注書!B3262)</f>
        <v/>
      </c>
      <c r="F3256" s="62" t="str">
        <f>IF(J3256="","",VLOOKUP(J3256,商品マスタ!$B:$D,2,FALSE))</f>
        <v/>
      </c>
      <c r="G3256" s="63" t="str">
        <f>IF(F3256="","",VLOOKUP(F3256,商品マスタ!$C:$D,2,FALSE))</f>
        <v/>
      </c>
      <c r="H3256" s="64" t="str">
        <f t="shared" si="50"/>
        <v/>
      </c>
      <c r="I3256" s="65" t="str">
        <f>IF(発注書!D3262="","",発注書!D3262)</f>
        <v/>
      </c>
      <c r="J3256" s="66" t="str">
        <f>IF(発注書!D3262="","",発注書!C3262)</f>
        <v/>
      </c>
      <c r="K3256" s="63"/>
      <c r="L3256" s="63"/>
      <c r="M3256" s="63"/>
      <c r="N3256" s="63"/>
    </row>
    <row r="3257" spans="1:14" x14ac:dyDescent="0.55000000000000004">
      <c r="A3257" s="49">
        <v>1628</v>
      </c>
      <c r="B3257" s="50">
        <v>1</v>
      </c>
      <c r="E3257" s="61" t="str">
        <f>IF(発注書!D3263="","",発注書!B3263)</f>
        <v/>
      </c>
      <c r="F3257" s="62" t="str">
        <f>IF(J3257="","",VLOOKUP(J3257,商品マスタ!$B:$D,2,FALSE))</f>
        <v/>
      </c>
      <c r="G3257" s="63" t="str">
        <f>IF(F3257="","",VLOOKUP(F3257,商品マスタ!$C:$D,2,FALSE))</f>
        <v/>
      </c>
      <c r="H3257" s="64" t="str">
        <f t="shared" si="50"/>
        <v/>
      </c>
      <c r="I3257" s="65" t="str">
        <f>IF(発注書!D3263="","",発注書!D3263)</f>
        <v/>
      </c>
      <c r="J3257" s="66" t="str">
        <f>IF(発注書!D3263="","",発注書!C3263)</f>
        <v/>
      </c>
      <c r="K3257" s="63"/>
      <c r="L3257" s="63"/>
      <c r="M3257" s="63"/>
      <c r="N3257" s="63"/>
    </row>
    <row r="3258" spans="1:14" x14ac:dyDescent="0.55000000000000004">
      <c r="B3258" s="50">
        <v>2</v>
      </c>
      <c r="E3258" s="61" t="str">
        <f>IF(発注書!D3264="","",発注書!B3264)</f>
        <v/>
      </c>
      <c r="F3258" s="62" t="str">
        <f>IF(J3258="","",VLOOKUP(J3258,商品マスタ!$B:$D,2,FALSE))</f>
        <v/>
      </c>
      <c r="G3258" s="63" t="str">
        <f>IF(F3258="","",VLOOKUP(F3258,商品マスタ!$C:$D,2,FALSE))</f>
        <v/>
      </c>
      <c r="H3258" s="64" t="str">
        <f t="shared" si="50"/>
        <v/>
      </c>
      <c r="I3258" s="65" t="str">
        <f>IF(発注書!D3264="","",発注書!D3264)</f>
        <v/>
      </c>
      <c r="J3258" s="66" t="str">
        <f>IF(発注書!D3264="","",発注書!C3264)</f>
        <v/>
      </c>
      <c r="K3258" s="63"/>
      <c r="L3258" s="63"/>
      <c r="M3258" s="63"/>
      <c r="N3258" s="63"/>
    </row>
    <row r="3259" spans="1:14" x14ac:dyDescent="0.55000000000000004">
      <c r="A3259" s="49">
        <v>1629</v>
      </c>
      <c r="B3259" s="50">
        <v>1</v>
      </c>
      <c r="E3259" s="61" t="str">
        <f>IF(発注書!D3265="","",発注書!B3265)</f>
        <v/>
      </c>
      <c r="F3259" s="62" t="str">
        <f>IF(J3259="","",VLOOKUP(J3259,商品マスタ!$B:$D,2,FALSE))</f>
        <v/>
      </c>
      <c r="G3259" s="63" t="str">
        <f>IF(F3259="","",VLOOKUP(F3259,商品マスタ!$C:$D,2,FALSE))</f>
        <v/>
      </c>
      <c r="H3259" s="64" t="str">
        <f t="shared" si="50"/>
        <v/>
      </c>
      <c r="I3259" s="65" t="str">
        <f>IF(発注書!D3265="","",発注書!D3265)</f>
        <v/>
      </c>
      <c r="J3259" s="66" t="str">
        <f>IF(発注書!D3265="","",発注書!C3265)</f>
        <v/>
      </c>
      <c r="K3259" s="63"/>
      <c r="L3259" s="63"/>
      <c r="M3259" s="63"/>
      <c r="N3259" s="63"/>
    </row>
    <row r="3260" spans="1:14" x14ac:dyDescent="0.55000000000000004">
      <c r="B3260" s="50">
        <v>2</v>
      </c>
      <c r="E3260" s="61" t="str">
        <f>IF(発注書!D3266="","",発注書!B3266)</f>
        <v/>
      </c>
      <c r="F3260" s="62" t="str">
        <f>IF(J3260="","",VLOOKUP(J3260,商品マスタ!$B:$D,2,FALSE))</f>
        <v/>
      </c>
      <c r="G3260" s="63" t="str">
        <f>IF(F3260="","",VLOOKUP(F3260,商品マスタ!$C:$D,2,FALSE))</f>
        <v/>
      </c>
      <c r="H3260" s="64" t="str">
        <f t="shared" si="50"/>
        <v/>
      </c>
      <c r="I3260" s="65" t="str">
        <f>IF(発注書!D3266="","",発注書!D3266)</f>
        <v/>
      </c>
      <c r="J3260" s="66" t="str">
        <f>IF(発注書!D3266="","",発注書!C3266)</f>
        <v/>
      </c>
      <c r="K3260" s="63"/>
      <c r="L3260" s="63"/>
      <c r="M3260" s="63"/>
      <c r="N3260" s="63"/>
    </row>
    <row r="3261" spans="1:14" x14ac:dyDescent="0.55000000000000004">
      <c r="A3261" s="49">
        <v>1630</v>
      </c>
      <c r="B3261" s="50">
        <v>1</v>
      </c>
      <c r="E3261" s="61" t="str">
        <f>IF(発注書!D3267="","",発注書!B3267)</f>
        <v/>
      </c>
      <c r="F3261" s="62" t="str">
        <f>IF(J3261="","",VLOOKUP(J3261,商品マスタ!$B:$D,2,FALSE))</f>
        <v/>
      </c>
      <c r="G3261" s="63" t="str">
        <f>IF(F3261="","",VLOOKUP(F3261,商品マスタ!$C:$D,2,FALSE))</f>
        <v/>
      </c>
      <c r="H3261" s="64" t="str">
        <f t="shared" si="50"/>
        <v/>
      </c>
      <c r="I3261" s="65" t="str">
        <f>IF(発注書!D3267="","",発注書!D3267)</f>
        <v/>
      </c>
      <c r="J3261" s="66" t="str">
        <f>IF(発注書!D3267="","",発注書!C3267)</f>
        <v/>
      </c>
      <c r="K3261" s="63"/>
      <c r="L3261" s="63"/>
      <c r="M3261" s="63"/>
      <c r="N3261" s="63"/>
    </row>
    <row r="3262" spans="1:14" x14ac:dyDescent="0.55000000000000004">
      <c r="B3262" s="50">
        <v>2</v>
      </c>
      <c r="E3262" s="61" t="str">
        <f>IF(発注書!D3268="","",発注書!B3268)</f>
        <v/>
      </c>
      <c r="F3262" s="62" t="str">
        <f>IF(J3262="","",VLOOKUP(J3262,商品マスタ!$B:$D,2,FALSE))</f>
        <v/>
      </c>
      <c r="G3262" s="63" t="str">
        <f>IF(F3262="","",VLOOKUP(F3262,商品マスタ!$C:$D,2,FALSE))</f>
        <v/>
      </c>
      <c r="H3262" s="64" t="str">
        <f t="shared" si="50"/>
        <v/>
      </c>
      <c r="I3262" s="65" t="str">
        <f>IF(発注書!D3268="","",発注書!D3268)</f>
        <v/>
      </c>
      <c r="J3262" s="66" t="str">
        <f>IF(発注書!D3268="","",発注書!C3268)</f>
        <v/>
      </c>
      <c r="K3262" s="63"/>
      <c r="L3262" s="63"/>
      <c r="M3262" s="63"/>
      <c r="N3262" s="63"/>
    </row>
    <row r="3263" spans="1:14" x14ac:dyDescent="0.55000000000000004">
      <c r="A3263" s="49">
        <v>1631</v>
      </c>
      <c r="B3263" s="50">
        <v>1</v>
      </c>
      <c r="E3263" s="61" t="str">
        <f>IF(発注書!D3269="","",発注書!B3269)</f>
        <v/>
      </c>
      <c r="F3263" s="62" t="str">
        <f>IF(J3263="","",VLOOKUP(J3263,商品マスタ!$B:$D,2,FALSE))</f>
        <v/>
      </c>
      <c r="G3263" s="63" t="str">
        <f>IF(F3263="","",VLOOKUP(F3263,商品マスタ!$C:$D,2,FALSE))</f>
        <v/>
      </c>
      <c r="H3263" s="64" t="str">
        <f t="shared" si="50"/>
        <v/>
      </c>
      <c r="I3263" s="65" t="str">
        <f>IF(発注書!D3269="","",発注書!D3269)</f>
        <v/>
      </c>
      <c r="J3263" s="66" t="str">
        <f>IF(発注書!D3269="","",発注書!C3269)</f>
        <v/>
      </c>
      <c r="K3263" s="63"/>
      <c r="L3263" s="63"/>
      <c r="M3263" s="63"/>
      <c r="N3263" s="63"/>
    </row>
    <row r="3264" spans="1:14" x14ac:dyDescent="0.55000000000000004">
      <c r="B3264" s="50">
        <v>2</v>
      </c>
      <c r="E3264" s="61" t="str">
        <f>IF(発注書!D3270="","",発注書!B3270)</f>
        <v/>
      </c>
      <c r="F3264" s="62" t="str">
        <f>IF(J3264="","",VLOOKUP(J3264,商品マスタ!$B:$D,2,FALSE))</f>
        <v/>
      </c>
      <c r="G3264" s="63" t="str">
        <f>IF(F3264="","",VLOOKUP(F3264,商品マスタ!$C:$D,2,FALSE))</f>
        <v/>
      </c>
      <c r="H3264" s="64" t="str">
        <f t="shared" si="50"/>
        <v/>
      </c>
      <c r="I3264" s="65" t="str">
        <f>IF(発注書!D3270="","",発注書!D3270)</f>
        <v/>
      </c>
      <c r="J3264" s="66" t="str">
        <f>IF(発注書!D3270="","",発注書!C3270)</f>
        <v/>
      </c>
      <c r="K3264" s="63"/>
      <c r="L3264" s="63"/>
      <c r="M3264" s="63"/>
      <c r="N3264" s="63"/>
    </row>
    <row r="3265" spans="1:14" x14ac:dyDescent="0.55000000000000004">
      <c r="A3265" s="49">
        <v>1632</v>
      </c>
      <c r="B3265" s="50">
        <v>1</v>
      </c>
      <c r="E3265" s="61" t="str">
        <f>IF(発注書!D3271="","",発注書!B3271)</f>
        <v/>
      </c>
      <c r="F3265" s="62" t="str">
        <f>IF(J3265="","",VLOOKUP(J3265,商品マスタ!$B:$D,2,FALSE))</f>
        <v/>
      </c>
      <c r="G3265" s="63" t="str">
        <f>IF(F3265="","",VLOOKUP(F3265,商品マスタ!$C:$D,2,FALSE))</f>
        <v/>
      </c>
      <c r="H3265" s="64" t="str">
        <f t="shared" si="50"/>
        <v/>
      </c>
      <c r="I3265" s="65" t="str">
        <f>IF(発注書!D3271="","",発注書!D3271)</f>
        <v/>
      </c>
      <c r="J3265" s="66" t="str">
        <f>IF(発注書!D3271="","",発注書!C3271)</f>
        <v/>
      </c>
      <c r="K3265" s="63"/>
      <c r="L3265" s="63"/>
      <c r="M3265" s="63"/>
      <c r="N3265" s="63"/>
    </row>
    <row r="3266" spans="1:14" x14ac:dyDescent="0.55000000000000004">
      <c r="B3266" s="50">
        <v>2</v>
      </c>
      <c r="E3266" s="61" t="str">
        <f>IF(発注書!D3272="","",発注書!B3272)</f>
        <v/>
      </c>
      <c r="F3266" s="62" t="str">
        <f>IF(J3266="","",VLOOKUP(J3266,商品マスタ!$B:$D,2,FALSE))</f>
        <v/>
      </c>
      <c r="G3266" s="63" t="str">
        <f>IF(F3266="","",VLOOKUP(F3266,商品マスタ!$C:$D,2,FALSE))</f>
        <v/>
      </c>
      <c r="H3266" s="64" t="str">
        <f t="shared" si="50"/>
        <v/>
      </c>
      <c r="I3266" s="65" t="str">
        <f>IF(発注書!D3272="","",発注書!D3272)</f>
        <v/>
      </c>
      <c r="J3266" s="66" t="str">
        <f>IF(発注書!D3272="","",発注書!C3272)</f>
        <v/>
      </c>
      <c r="K3266" s="63"/>
      <c r="L3266" s="63"/>
      <c r="M3266" s="63"/>
      <c r="N3266" s="63"/>
    </row>
    <row r="3267" spans="1:14" x14ac:dyDescent="0.55000000000000004">
      <c r="A3267" s="49">
        <v>1633</v>
      </c>
      <c r="B3267" s="50">
        <v>1</v>
      </c>
      <c r="E3267" s="61" t="str">
        <f>IF(発注書!D3273="","",発注書!B3273)</f>
        <v/>
      </c>
      <c r="F3267" s="62" t="str">
        <f>IF(J3267="","",VLOOKUP(J3267,商品マスタ!$B:$D,2,FALSE))</f>
        <v/>
      </c>
      <c r="G3267" s="63" t="str">
        <f>IF(F3267="","",VLOOKUP(F3267,商品マスタ!$C:$D,2,FALSE))</f>
        <v/>
      </c>
      <c r="H3267" s="64" t="str">
        <f t="shared" si="50"/>
        <v/>
      </c>
      <c r="I3267" s="65" t="str">
        <f>IF(発注書!D3273="","",発注書!D3273)</f>
        <v/>
      </c>
      <c r="J3267" s="66" t="str">
        <f>IF(発注書!D3273="","",発注書!C3273)</f>
        <v/>
      </c>
      <c r="K3267" s="63"/>
      <c r="L3267" s="63"/>
      <c r="M3267" s="63"/>
      <c r="N3267" s="63"/>
    </row>
    <row r="3268" spans="1:14" x14ac:dyDescent="0.55000000000000004">
      <c r="B3268" s="50">
        <v>2</v>
      </c>
      <c r="E3268" s="61" t="str">
        <f>IF(発注書!D3274="","",発注書!B3274)</f>
        <v/>
      </c>
      <c r="F3268" s="62" t="str">
        <f>IF(J3268="","",VLOOKUP(J3268,商品マスタ!$B:$D,2,FALSE))</f>
        <v/>
      </c>
      <c r="G3268" s="63" t="str">
        <f>IF(F3268="","",VLOOKUP(F3268,商品マスタ!$C:$D,2,FALSE))</f>
        <v/>
      </c>
      <c r="H3268" s="64" t="str">
        <f t="shared" ref="H3268:H3331" si="51">IF(E3268="","",IF(E3268="",LEN(SUBSTITUTE(D3268," ","")),LEN(SUBSTITUTE(E3268," ",""))))</f>
        <v/>
      </c>
      <c r="I3268" s="65" t="str">
        <f>IF(発注書!D3274="","",発注書!D3274)</f>
        <v/>
      </c>
      <c r="J3268" s="66" t="str">
        <f>IF(発注書!D3274="","",発注書!C3274)</f>
        <v/>
      </c>
      <c r="K3268" s="63"/>
      <c r="L3268" s="63"/>
      <c r="M3268" s="63"/>
      <c r="N3268" s="63"/>
    </row>
    <row r="3269" spans="1:14" x14ac:dyDescent="0.55000000000000004">
      <c r="A3269" s="49">
        <v>1634</v>
      </c>
      <c r="B3269" s="50">
        <v>1</v>
      </c>
      <c r="E3269" s="61" t="str">
        <f>IF(発注書!D3275="","",発注書!B3275)</f>
        <v/>
      </c>
      <c r="F3269" s="62" t="str">
        <f>IF(J3269="","",VLOOKUP(J3269,商品マスタ!$B:$D,2,FALSE))</f>
        <v/>
      </c>
      <c r="G3269" s="63" t="str">
        <f>IF(F3269="","",VLOOKUP(F3269,商品マスタ!$C:$D,2,FALSE))</f>
        <v/>
      </c>
      <c r="H3269" s="64" t="str">
        <f t="shared" si="51"/>
        <v/>
      </c>
      <c r="I3269" s="65" t="str">
        <f>IF(発注書!D3275="","",発注書!D3275)</f>
        <v/>
      </c>
      <c r="J3269" s="66" t="str">
        <f>IF(発注書!D3275="","",発注書!C3275)</f>
        <v/>
      </c>
      <c r="K3269" s="63"/>
      <c r="L3269" s="63"/>
      <c r="M3269" s="63"/>
      <c r="N3269" s="63"/>
    </row>
    <row r="3270" spans="1:14" x14ac:dyDescent="0.55000000000000004">
      <c r="B3270" s="50">
        <v>2</v>
      </c>
      <c r="E3270" s="61" t="str">
        <f>IF(発注書!D3276="","",発注書!B3276)</f>
        <v/>
      </c>
      <c r="F3270" s="62" t="str">
        <f>IF(J3270="","",VLOOKUP(J3270,商品マスタ!$B:$D,2,FALSE))</f>
        <v/>
      </c>
      <c r="G3270" s="63" t="str">
        <f>IF(F3270="","",VLOOKUP(F3270,商品マスタ!$C:$D,2,FALSE))</f>
        <v/>
      </c>
      <c r="H3270" s="64" t="str">
        <f t="shared" si="51"/>
        <v/>
      </c>
      <c r="I3270" s="65" t="str">
        <f>IF(発注書!D3276="","",発注書!D3276)</f>
        <v/>
      </c>
      <c r="J3270" s="66" t="str">
        <f>IF(発注書!D3276="","",発注書!C3276)</f>
        <v/>
      </c>
      <c r="K3270" s="63"/>
      <c r="L3270" s="63"/>
      <c r="M3270" s="63"/>
      <c r="N3270" s="63"/>
    </row>
    <row r="3271" spans="1:14" x14ac:dyDescent="0.55000000000000004">
      <c r="A3271" s="49">
        <v>1635</v>
      </c>
      <c r="B3271" s="50">
        <v>1</v>
      </c>
      <c r="E3271" s="61" t="str">
        <f>IF(発注書!D3277="","",発注書!B3277)</f>
        <v/>
      </c>
      <c r="F3271" s="62" t="str">
        <f>IF(J3271="","",VLOOKUP(J3271,商品マスタ!$B:$D,2,FALSE))</f>
        <v/>
      </c>
      <c r="G3271" s="63" t="str">
        <f>IF(F3271="","",VLOOKUP(F3271,商品マスタ!$C:$D,2,FALSE))</f>
        <v/>
      </c>
      <c r="H3271" s="64" t="str">
        <f t="shared" si="51"/>
        <v/>
      </c>
      <c r="I3271" s="65" t="str">
        <f>IF(発注書!D3277="","",発注書!D3277)</f>
        <v/>
      </c>
      <c r="J3271" s="66" t="str">
        <f>IF(発注書!D3277="","",発注書!C3277)</f>
        <v/>
      </c>
      <c r="K3271" s="63"/>
      <c r="L3271" s="63"/>
      <c r="M3271" s="63"/>
      <c r="N3271" s="63"/>
    </row>
    <row r="3272" spans="1:14" x14ac:dyDescent="0.55000000000000004">
      <c r="B3272" s="50">
        <v>2</v>
      </c>
      <c r="E3272" s="61" t="str">
        <f>IF(発注書!D3278="","",発注書!B3278)</f>
        <v/>
      </c>
      <c r="F3272" s="62" t="str">
        <f>IF(J3272="","",VLOOKUP(J3272,商品マスタ!$B:$D,2,FALSE))</f>
        <v/>
      </c>
      <c r="G3272" s="63" t="str">
        <f>IF(F3272="","",VLOOKUP(F3272,商品マスタ!$C:$D,2,FALSE))</f>
        <v/>
      </c>
      <c r="H3272" s="64" t="str">
        <f t="shared" si="51"/>
        <v/>
      </c>
      <c r="I3272" s="65" t="str">
        <f>IF(発注書!D3278="","",発注書!D3278)</f>
        <v/>
      </c>
      <c r="J3272" s="66" t="str">
        <f>IF(発注書!D3278="","",発注書!C3278)</f>
        <v/>
      </c>
      <c r="K3272" s="63"/>
      <c r="L3272" s="63"/>
      <c r="M3272" s="63"/>
      <c r="N3272" s="63"/>
    </row>
    <row r="3273" spans="1:14" x14ac:dyDescent="0.55000000000000004">
      <c r="A3273" s="49">
        <v>1636</v>
      </c>
      <c r="B3273" s="50">
        <v>1</v>
      </c>
      <c r="E3273" s="61" t="str">
        <f>IF(発注書!D3279="","",発注書!B3279)</f>
        <v/>
      </c>
      <c r="F3273" s="62" t="str">
        <f>IF(J3273="","",VLOOKUP(J3273,商品マスタ!$B:$D,2,FALSE))</f>
        <v/>
      </c>
      <c r="G3273" s="63" t="str">
        <f>IF(F3273="","",VLOOKUP(F3273,商品マスタ!$C:$D,2,FALSE))</f>
        <v/>
      </c>
      <c r="H3273" s="64" t="str">
        <f t="shared" si="51"/>
        <v/>
      </c>
      <c r="I3273" s="65" t="str">
        <f>IF(発注書!D3279="","",発注書!D3279)</f>
        <v/>
      </c>
      <c r="J3273" s="66" t="str">
        <f>IF(発注書!D3279="","",発注書!C3279)</f>
        <v/>
      </c>
      <c r="K3273" s="63"/>
      <c r="L3273" s="63"/>
      <c r="M3273" s="63"/>
      <c r="N3273" s="63"/>
    </row>
    <row r="3274" spans="1:14" x14ac:dyDescent="0.55000000000000004">
      <c r="B3274" s="50">
        <v>2</v>
      </c>
      <c r="E3274" s="61" t="str">
        <f>IF(発注書!D3280="","",発注書!B3280)</f>
        <v/>
      </c>
      <c r="F3274" s="62" t="str">
        <f>IF(J3274="","",VLOOKUP(J3274,商品マスタ!$B:$D,2,FALSE))</f>
        <v/>
      </c>
      <c r="G3274" s="63" t="str">
        <f>IF(F3274="","",VLOOKUP(F3274,商品マスタ!$C:$D,2,FALSE))</f>
        <v/>
      </c>
      <c r="H3274" s="64" t="str">
        <f t="shared" si="51"/>
        <v/>
      </c>
      <c r="I3274" s="65" t="str">
        <f>IF(発注書!D3280="","",発注書!D3280)</f>
        <v/>
      </c>
      <c r="J3274" s="66" t="str">
        <f>IF(発注書!D3280="","",発注書!C3280)</f>
        <v/>
      </c>
      <c r="K3274" s="63"/>
      <c r="L3274" s="63"/>
      <c r="M3274" s="63"/>
      <c r="N3274" s="63"/>
    </row>
    <row r="3275" spans="1:14" x14ac:dyDescent="0.55000000000000004">
      <c r="A3275" s="49">
        <v>1637</v>
      </c>
      <c r="B3275" s="50">
        <v>1</v>
      </c>
      <c r="E3275" s="61" t="str">
        <f>IF(発注書!D3281="","",発注書!B3281)</f>
        <v/>
      </c>
      <c r="F3275" s="62" t="str">
        <f>IF(J3275="","",VLOOKUP(J3275,商品マスタ!$B:$D,2,FALSE))</f>
        <v/>
      </c>
      <c r="G3275" s="63" t="str">
        <f>IF(F3275="","",VLOOKUP(F3275,商品マスタ!$C:$D,2,FALSE))</f>
        <v/>
      </c>
      <c r="H3275" s="64" t="str">
        <f t="shared" si="51"/>
        <v/>
      </c>
      <c r="I3275" s="65" t="str">
        <f>IF(発注書!D3281="","",発注書!D3281)</f>
        <v/>
      </c>
      <c r="J3275" s="66" t="str">
        <f>IF(発注書!D3281="","",発注書!C3281)</f>
        <v/>
      </c>
      <c r="K3275" s="63"/>
      <c r="L3275" s="63"/>
      <c r="M3275" s="63"/>
      <c r="N3275" s="63"/>
    </row>
    <row r="3276" spans="1:14" x14ac:dyDescent="0.55000000000000004">
      <c r="B3276" s="50">
        <v>2</v>
      </c>
      <c r="E3276" s="61" t="str">
        <f>IF(発注書!D3282="","",発注書!B3282)</f>
        <v/>
      </c>
      <c r="F3276" s="62" t="str">
        <f>IF(J3276="","",VLOOKUP(J3276,商品マスタ!$B:$D,2,FALSE))</f>
        <v/>
      </c>
      <c r="G3276" s="63" t="str">
        <f>IF(F3276="","",VLOOKUP(F3276,商品マスタ!$C:$D,2,FALSE))</f>
        <v/>
      </c>
      <c r="H3276" s="64" t="str">
        <f t="shared" si="51"/>
        <v/>
      </c>
      <c r="I3276" s="65" t="str">
        <f>IF(発注書!D3282="","",発注書!D3282)</f>
        <v/>
      </c>
      <c r="J3276" s="66" t="str">
        <f>IF(発注書!D3282="","",発注書!C3282)</f>
        <v/>
      </c>
      <c r="K3276" s="63"/>
      <c r="L3276" s="63"/>
      <c r="M3276" s="63"/>
      <c r="N3276" s="63"/>
    </row>
    <row r="3277" spans="1:14" x14ac:dyDescent="0.55000000000000004">
      <c r="A3277" s="49">
        <v>1638</v>
      </c>
      <c r="B3277" s="50">
        <v>1</v>
      </c>
      <c r="E3277" s="61" t="str">
        <f>IF(発注書!D3283="","",発注書!B3283)</f>
        <v/>
      </c>
      <c r="F3277" s="62" t="str">
        <f>IF(J3277="","",VLOOKUP(J3277,商品マスタ!$B:$D,2,FALSE))</f>
        <v/>
      </c>
      <c r="G3277" s="63" t="str">
        <f>IF(F3277="","",VLOOKUP(F3277,商品マスタ!$C:$D,2,FALSE))</f>
        <v/>
      </c>
      <c r="H3277" s="64" t="str">
        <f t="shared" si="51"/>
        <v/>
      </c>
      <c r="I3277" s="65" t="str">
        <f>IF(発注書!D3283="","",発注書!D3283)</f>
        <v/>
      </c>
      <c r="J3277" s="66" t="str">
        <f>IF(発注書!D3283="","",発注書!C3283)</f>
        <v/>
      </c>
      <c r="K3277" s="63"/>
      <c r="L3277" s="63"/>
      <c r="M3277" s="63"/>
      <c r="N3277" s="63"/>
    </row>
    <row r="3278" spans="1:14" x14ac:dyDescent="0.55000000000000004">
      <c r="B3278" s="50">
        <v>2</v>
      </c>
      <c r="E3278" s="61" t="str">
        <f>IF(発注書!D3284="","",発注書!B3284)</f>
        <v/>
      </c>
      <c r="F3278" s="62" t="str">
        <f>IF(J3278="","",VLOOKUP(J3278,商品マスタ!$B:$D,2,FALSE))</f>
        <v/>
      </c>
      <c r="G3278" s="63" t="str">
        <f>IF(F3278="","",VLOOKUP(F3278,商品マスタ!$C:$D,2,FALSE))</f>
        <v/>
      </c>
      <c r="H3278" s="64" t="str">
        <f t="shared" si="51"/>
        <v/>
      </c>
      <c r="I3278" s="65" t="str">
        <f>IF(発注書!D3284="","",発注書!D3284)</f>
        <v/>
      </c>
      <c r="J3278" s="66" t="str">
        <f>IF(発注書!D3284="","",発注書!C3284)</f>
        <v/>
      </c>
      <c r="K3278" s="63"/>
      <c r="L3278" s="63"/>
      <c r="M3278" s="63"/>
      <c r="N3278" s="63"/>
    </row>
    <row r="3279" spans="1:14" x14ac:dyDescent="0.55000000000000004">
      <c r="A3279" s="49">
        <v>1639</v>
      </c>
      <c r="B3279" s="50">
        <v>1</v>
      </c>
      <c r="E3279" s="61" t="str">
        <f>IF(発注書!D3285="","",発注書!B3285)</f>
        <v/>
      </c>
      <c r="F3279" s="62" t="str">
        <f>IF(J3279="","",VLOOKUP(J3279,商品マスタ!$B:$D,2,FALSE))</f>
        <v/>
      </c>
      <c r="G3279" s="63" t="str">
        <f>IF(F3279="","",VLOOKUP(F3279,商品マスタ!$C:$D,2,FALSE))</f>
        <v/>
      </c>
      <c r="H3279" s="64" t="str">
        <f t="shared" si="51"/>
        <v/>
      </c>
      <c r="I3279" s="65" t="str">
        <f>IF(発注書!D3285="","",発注書!D3285)</f>
        <v/>
      </c>
      <c r="J3279" s="66" t="str">
        <f>IF(発注書!D3285="","",発注書!C3285)</f>
        <v/>
      </c>
      <c r="K3279" s="63"/>
      <c r="L3279" s="63"/>
      <c r="M3279" s="63"/>
      <c r="N3279" s="63"/>
    </row>
    <row r="3280" spans="1:14" x14ac:dyDescent="0.55000000000000004">
      <c r="B3280" s="50">
        <v>2</v>
      </c>
      <c r="E3280" s="61" t="str">
        <f>IF(発注書!D3286="","",発注書!B3286)</f>
        <v/>
      </c>
      <c r="F3280" s="62" t="str">
        <f>IF(J3280="","",VLOOKUP(J3280,商品マスタ!$B:$D,2,FALSE))</f>
        <v/>
      </c>
      <c r="G3280" s="63" t="str">
        <f>IF(F3280="","",VLOOKUP(F3280,商品マスタ!$C:$D,2,FALSE))</f>
        <v/>
      </c>
      <c r="H3280" s="64" t="str">
        <f t="shared" si="51"/>
        <v/>
      </c>
      <c r="I3280" s="65" t="str">
        <f>IF(発注書!D3286="","",発注書!D3286)</f>
        <v/>
      </c>
      <c r="J3280" s="66" t="str">
        <f>IF(発注書!D3286="","",発注書!C3286)</f>
        <v/>
      </c>
      <c r="K3280" s="63"/>
      <c r="L3280" s="63"/>
      <c r="M3280" s="63"/>
      <c r="N3280" s="63"/>
    </row>
    <row r="3281" spans="1:14" x14ac:dyDescent="0.55000000000000004">
      <c r="A3281" s="49">
        <v>1640</v>
      </c>
      <c r="B3281" s="50">
        <v>1</v>
      </c>
      <c r="E3281" s="61" t="str">
        <f>IF(発注書!D3287="","",発注書!B3287)</f>
        <v/>
      </c>
      <c r="F3281" s="62" t="str">
        <f>IF(J3281="","",VLOOKUP(J3281,商品マスタ!$B:$D,2,FALSE))</f>
        <v/>
      </c>
      <c r="G3281" s="63" t="str">
        <f>IF(F3281="","",VLOOKUP(F3281,商品マスタ!$C:$D,2,FALSE))</f>
        <v/>
      </c>
      <c r="H3281" s="64" t="str">
        <f t="shared" si="51"/>
        <v/>
      </c>
      <c r="I3281" s="65" t="str">
        <f>IF(発注書!D3287="","",発注書!D3287)</f>
        <v/>
      </c>
      <c r="J3281" s="66" t="str">
        <f>IF(発注書!D3287="","",発注書!C3287)</f>
        <v/>
      </c>
      <c r="K3281" s="63"/>
      <c r="L3281" s="63"/>
      <c r="M3281" s="63"/>
      <c r="N3281" s="63"/>
    </row>
    <row r="3282" spans="1:14" x14ac:dyDescent="0.55000000000000004">
      <c r="B3282" s="50">
        <v>2</v>
      </c>
      <c r="E3282" s="61" t="str">
        <f>IF(発注書!D3288="","",発注書!B3288)</f>
        <v/>
      </c>
      <c r="F3282" s="62" t="str">
        <f>IF(J3282="","",VLOOKUP(J3282,商品マスタ!$B:$D,2,FALSE))</f>
        <v/>
      </c>
      <c r="G3282" s="63" t="str">
        <f>IF(F3282="","",VLOOKUP(F3282,商品マスタ!$C:$D,2,FALSE))</f>
        <v/>
      </c>
      <c r="H3282" s="64" t="str">
        <f t="shared" si="51"/>
        <v/>
      </c>
      <c r="I3282" s="65" t="str">
        <f>IF(発注書!D3288="","",発注書!D3288)</f>
        <v/>
      </c>
      <c r="J3282" s="66" t="str">
        <f>IF(発注書!D3288="","",発注書!C3288)</f>
        <v/>
      </c>
      <c r="K3282" s="63"/>
      <c r="L3282" s="63"/>
      <c r="M3282" s="63"/>
      <c r="N3282" s="63"/>
    </row>
    <row r="3283" spans="1:14" x14ac:dyDescent="0.55000000000000004">
      <c r="A3283" s="49">
        <v>1641</v>
      </c>
      <c r="B3283" s="50">
        <v>1</v>
      </c>
      <c r="E3283" s="61" t="str">
        <f>IF(発注書!D3289="","",発注書!B3289)</f>
        <v/>
      </c>
      <c r="F3283" s="62" t="str">
        <f>IF(J3283="","",VLOOKUP(J3283,商品マスタ!$B:$D,2,FALSE))</f>
        <v/>
      </c>
      <c r="G3283" s="63" t="str">
        <f>IF(F3283="","",VLOOKUP(F3283,商品マスタ!$C:$D,2,FALSE))</f>
        <v/>
      </c>
      <c r="H3283" s="64" t="str">
        <f t="shared" si="51"/>
        <v/>
      </c>
      <c r="I3283" s="65" t="str">
        <f>IF(発注書!D3289="","",発注書!D3289)</f>
        <v/>
      </c>
      <c r="J3283" s="66" t="str">
        <f>IF(発注書!D3289="","",発注書!C3289)</f>
        <v/>
      </c>
      <c r="K3283" s="63"/>
      <c r="L3283" s="63"/>
      <c r="M3283" s="63"/>
      <c r="N3283" s="63"/>
    </row>
    <row r="3284" spans="1:14" x14ac:dyDescent="0.55000000000000004">
      <c r="B3284" s="50">
        <v>2</v>
      </c>
      <c r="E3284" s="61" t="str">
        <f>IF(発注書!D3290="","",発注書!B3290)</f>
        <v/>
      </c>
      <c r="F3284" s="62" t="str">
        <f>IF(J3284="","",VLOOKUP(J3284,商品マスタ!$B:$D,2,FALSE))</f>
        <v/>
      </c>
      <c r="G3284" s="63" t="str">
        <f>IF(F3284="","",VLOOKUP(F3284,商品マスタ!$C:$D,2,FALSE))</f>
        <v/>
      </c>
      <c r="H3284" s="64" t="str">
        <f t="shared" si="51"/>
        <v/>
      </c>
      <c r="I3284" s="65" t="str">
        <f>IF(発注書!D3290="","",発注書!D3290)</f>
        <v/>
      </c>
      <c r="J3284" s="66" t="str">
        <f>IF(発注書!D3290="","",発注書!C3290)</f>
        <v/>
      </c>
      <c r="K3284" s="63"/>
      <c r="L3284" s="63"/>
      <c r="M3284" s="63"/>
      <c r="N3284" s="63"/>
    </row>
    <row r="3285" spans="1:14" x14ac:dyDescent="0.55000000000000004">
      <c r="A3285" s="49">
        <v>1642</v>
      </c>
      <c r="B3285" s="50">
        <v>1</v>
      </c>
      <c r="E3285" s="61" t="str">
        <f>IF(発注書!D3291="","",発注書!B3291)</f>
        <v/>
      </c>
      <c r="F3285" s="62" t="str">
        <f>IF(J3285="","",VLOOKUP(J3285,商品マスタ!$B:$D,2,FALSE))</f>
        <v/>
      </c>
      <c r="G3285" s="63" t="str">
        <f>IF(F3285="","",VLOOKUP(F3285,商品マスタ!$C:$D,2,FALSE))</f>
        <v/>
      </c>
      <c r="H3285" s="64" t="str">
        <f t="shared" si="51"/>
        <v/>
      </c>
      <c r="I3285" s="65" t="str">
        <f>IF(発注書!D3291="","",発注書!D3291)</f>
        <v/>
      </c>
      <c r="J3285" s="66" t="str">
        <f>IF(発注書!D3291="","",発注書!C3291)</f>
        <v/>
      </c>
      <c r="K3285" s="63"/>
      <c r="L3285" s="63"/>
      <c r="M3285" s="63"/>
      <c r="N3285" s="63"/>
    </row>
    <row r="3286" spans="1:14" x14ac:dyDescent="0.55000000000000004">
      <c r="B3286" s="50">
        <v>2</v>
      </c>
      <c r="E3286" s="61" t="str">
        <f>IF(発注書!D3292="","",発注書!B3292)</f>
        <v/>
      </c>
      <c r="F3286" s="62" t="str">
        <f>IF(J3286="","",VLOOKUP(J3286,商品マスタ!$B:$D,2,FALSE))</f>
        <v/>
      </c>
      <c r="G3286" s="63" t="str">
        <f>IF(F3286="","",VLOOKUP(F3286,商品マスタ!$C:$D,2,FALSE))</f>
        <v/>
      </c>
      <c r="H3286" s="64" t="str">
        <f t="shared" si="51"/>
        <v/>
      </c>
      <c r="I3286" s="65" t="str">
        <f>IF(発注書!D3292="","",発注書!D3292)</f>
        <v/>
      </c>
      <c r="J3286" s="66" t="str">
        <f>IF(発注書!D3292="","",発注書!C3292)</f>
        <v/>
      </c>
      <c r="K3286" s="63"/>
      <c r="L3286" s="63"/>
      <c r="M3286" s="63"/>
      <c r="N3286" s="63"/>
    </row>
    <row r="3287" spans="1:14" x14ac:dyDescent="0.55000000000000004">
      <c r="A3287" s="49">
        <v>1643</v>
      </c>
      <c r="B3287" s="50">
        <v>1</v>
      </c>
      <c r="E3287" s="61" t="str">
        <f>IF(発注書!D3293="","",発注書!B3293)</f>
        <v/>
      </c>
      <c r="F3287" s="62" t="str">
        <f>IF(J3287="","",VLOOKUP(J3287,商品マスタ!$B:$D,2,FALSE))</f>
        <v/>
      </c>
      <c r="G3287" s="63" t="str">
        <f>IF(F3287="","",VLOOKUP(F3287,商品マスタ!$C:$D,2,FALSE))</f>
        <v/>
      </c>
      <c r="H3287" s="64" t="str">
        <f t="shared" si="51"/>
        <v/>
      </c>
      <c r="I3287" s="65" t="str">
        <f>IF(発注書!D3293="","",発注書!D3293)</f>
        <v/>
      </c>
      <c r="J3287" s="66" t="str">
        <f>IF(発注書!D3293="","",発注書!C3293)</f>
        <v/>
      </c>
      <c r="K3287" s="63"/>
      <c r="L3287" s="63"/>
      <c r="M3287" s="63"/>
      <c r="N3287" s="63"/>
    </row>
    <row r="3288" spans="1:14" x14ac:dyDescent="0.55000000000000004">
      <c r="B3288" s="50">
        <v>2</v>
      </c>
      <c r="E3288" s="61" t="str">
        <f>IF(発注書!D3294="","",発注書!B3294)</f>
        <v/>
      </c>
      <c r="F3288" s="62" t="str">
        <f>IF(J3288="","",VLOOKUP(J3288,商品マスタ!$B:$D,2,FALSE))</f>
        <v/>
      </c>
      <c r="G3288" s="63" t="str">
        <f>IF(F3288="","",VLOOKUP(F3288,商品マスタ!$C:$D,2,FALSE))</f>
        <v/>
      </c>
      <c r="H3288" s="64" t="str">
        <f t="shared" si="51"/>
        <v/>
      </c>
      <c r="I3288" s="65" t="str">
        <f>IF(発注書!D3294="","",発注書!D3294)</f>
        <v/>
      </c>
      <c r="J3288" s="66" t="str">
        <f>IF(発注書!D3294="","",発注書!C3294)</f>
        <v/>
      </c>
      <c r="K3288" s="63"/>
      <c r="L3288" s="63"/>
      <c r="M3288" s="63"/>
      <c r="N3288" s="63"/>
    </row>
    <row r="3289" spans="1:14" x14ac:dyDescent="0.55000000000000004">
      <c r="A3289" s="49">
        <v>1644</v>
      </c>
      <c r="B3289" s="50">
        <v>1</v>
      </c>
      <c r="E3289" s="61" t="str">
        <f>IF(発注書!D3295="","",発注書!B3295)</f>
        <v/>
      </c>
      <c r="F3289" s="62" t="str">
        <f>IF(J3289="","",VLOOKUP(J3289,商品マスタ!$B:$D,2,FALSE))</f>
        <v/>
      </c>
      <c r="G3289" s="63" t="str">
        <f>IF(F3289="","",VLOOKUP(F3289,商品マスタ!$C:$D,2,FALSE))</f>
        <v/>
      </c>
      <c r="H3289" s="64" t="str">
        <f t="shared" si="51"/>
        <v/>
      </c>
      <c r="I3289" s="65" t="str">
        <f>IF(発注書!D3295="","",発注書!D3295)</f>
        <v/>
      </c>
      <c r="J3289" s="66" t="str">
        <f>IF(発注書!D3295="","",発注書!C3295)</f>
        <v/>
      </c>
      <c r="K3289" s="63"/>
      <c r="L3289" s="63"/>
      <c r="M3289" s="63"/>
      <c r="N3289" s="63"/>
    </row>
    <row r="3290" spans="1:14" x14ac:dyDescent="0.55000000000000004">
      <c r="B3290" s="50">
        <v>2</v>
      </c>
      <c r="E3290" s="61" t="str">
        <f>IF(発注書!D3296="","",発注書!B3296)</f>
        <v/>
      </c>
      <c r="F3290" s="62" t="str">
        <f>IF(J3290="","",VLOOKUP(J3290,商品マスタ!$B:$D,2,FALSE))</f>
        <v/>
      </c>
      <c r="G3290" s="63" t="str">
        <f>IF(F3290="","",VLOOKUP(F3290,商品マスタ!$C:$D,2,FALSE))</f>
        <v/>
      </c>
      <c r="H3290" s="64" t="str">
        <f t="shared" si="51"/>
        <v/>
      </c>
      <c r="I3290" s="65" t="str">
        <f>IF(発注書!D3296="","",発注書!D3296)</f>
        <v/>
      </c>
      <c r="J3290" s="66" t="str">
        <f>IF(発注書!D3296="","",発注書!C3296)</f>
        <v/>
      </c>
      <c r="K3290" s="63"/>
      <c r="L3290" s="63"/>
      <c r="M3290" s="63"/>
      <c r="N3290" s="63"/>
    </row>
    <row r="3291" spans="1:14" x14ac:dyDescent="0.55000000000000004">
      <c r="A3291" s="49">
        <v>1645</v>
      </c>
      <c r="B3291" s="50">
        <v>1</v>
      </c>
      <c r="E3291" s="61" t="str">
        <f>IF(発注書!D3297="","",発注書!B3297)</f>
        <v/>
      </c>
      <c r="F3291" s="62" t="str">
        <f>IF(J3291="","",VLOOKUP(J3291,商品マスタ!$B:$D,2,FALSE))</f>
        <v/>
      </c>
      <c r="G3291" s="63" t="str">
        <f>IF(F3291="","",VLOOKUP(F3291,商品マスタ!$C:$D,2,FALSE))</f>
        <v/>
      </c>
      <c r="H3291" s="64" t="str">
        <f t="shared" si="51"/>
        <v/>
      </c>
      <c r="I3291" s="65" t="str">
        <f>IF(発注書!D3297="","",発注書!D3297)</f>
        <v/>
      </c>
      <c r="J3291" s="66" t="str">
        <f>IF(発注書!D3297="","",発注書!C3297)</f>
        <v/>
      </c>
      <c r="K3291" s="63"/>
      <c r="L3291" s="63"/>
      <c r="M3291" s="63"/>
      <c r="N3291" s="63"/>
    </row>
    <row r="3292" spans="1:14" x14ac:dyDescent="0.55000000000000004">
      <c r="B3292" s="50">
        <v>2</v>
      </c>
      <c r="E3292" s="61" t="str">
        <f>IF(発注書!D3298="","",発注書!B3298)</f>
        <v/>
      </c>
      <c r="F3292" s="62" t="str">
        <f>IF(J3292="","",VLOOKUP(J3292,商品マスタ!$B:$D,2,FALSE))</f>
        <v/>
      </c>
      <c r="G3292" s="63" t="str">
        <f>IF(F3292="","",VLOOKUP(F3292,商品マスタ!$C:$D,2,FALSE))</f>
        <v/>
      </c>
      <c r="H3292" s="64" t="str">
        <f t="shared" si="51"/>
        <v/>
      </c>
      <c r="I3292" s="65" t="str">
        <f>IF(発注書!D3298="","",発注書!D3298)</f>
        <v/>
      </c>
      <c r="J3292" s="66" t="str">
        <f>IF(発注書!D3298="","",発注書!C3298)</f>
        <v/>
      </c>
      <c r="K3292" s="63"/>
      <c r="L3292" s="63"/>
      <c r="M3292" s="63"/>
      <c r="N3292" s="63"/>
    </row>
    <row r="3293" spans="1:14" x14ac:dyDescent="0.55000000000000004">
      <c r="A3293" s="49">
        <v>1646</v>
      </c>
      <c r="B3293" s="50">
        <v>1</v>
      </c>
      <c r="E3293" s="61" t="str">
        <f>IF(発注書!D3299="","",発注書!B3299)</f>
        <v/>
      </c>
      <c r="F3293" s="62" t="str">
        <f>IF(J3293="","",VLOOKUP(J3293,商品マスタ!$B:$D,2,FALSE))</f>
        <v/>
      </c>
      <c r="G3293" s="63" t="str">
        <f>IF(F3293="","",VLOOKUP(F3293,商品マスタ!$C:$D,2,FALSE))</f>
        <v/>
      </c>
      <c r="H3293" s="64" t="str">
        <f t="shared" si="51"/>
        <v/>
      </c>
      <c r="I3293" s="65" t="str">
        <f>IF(発注書!D3299="","",発注書!D3299)</f>
        <v/>
      </c>
      <c r="J3293" s="66" t="str">
        <f>IF(発注書!D3299="","",発注書!C3299)</f>
        <v/>
      </c>
      <c r="K3293" s="63"/>
      <c r="L3293" s="63"/>
      <c r="M3293" s="63"/>
      <c r="N3293" s="63"/>
    </row>
    <row r="3294" spans="1:14" x14ac:dyDescent="0.55000000000000004">
      <c r="B3294" s="50">
        <v>2</v>
      </c>
      <c r="E3294" s="61" t="str">
        <f>IF(発注書!D3300="","",発注書!B3300)</f>
        <v/>
      </c>
      <c r="F3294" s="62" t="str">
        <f>IF(J3294="","",VLOOKUP(J3294,商品マスタ!$B:$D,2,FALSE))</f>
        <v/>
      </c>
      <c r="G3294" s="63" t="str">
        <f>IF(F3294="","",VLOOKUP(F3294,商品マスタ!$C:$D,2,FALSE))</f>
        <v/>
      </c>
      <c r="H3294" s="64" t="str">
        <f t="shared" si="51"/>
        <v/>
      </c>
      <c r="I3294" s="65" t="str">
        <f>IF(発注書!D3300="","",発注書!D3300)</f>
        <v/>
      </c>
      <c r="J3294" s="66" t="str">
        <f>IF(発注書!D3300="","",発注書!C3300)</f>
        <v/>
      </c>
      <c r="K3294" s="63"/>
      <c r="L3294" s="63"/>
      <c r="M3294" s="63"/>
      <c r="N3294" s="63"/>
    </row>
    <row r="3295" spans="1:14" x14ac:dyDescent="0.55000000000000004">
      <c r="A3295" s="49">
        <v>1647</v>
      </c>
      <c r="B3295" s="50">
        <v>1</v>
      </c>
      <c r="E3295" s="61" t="str">
        <f>IF(発注書!D3301="","",発注書!B3301)</f>
        <v/>
      </c>
      <c r="F3295" s="62" t="str">
        <f>IF(J3295="","",VLOOKUP(J3295,商品マスタ!$B:$D,2,FALSE))</f>
        <v/>
      </c>
      <c r="G3295" s="63" t="str">
        <f>IF(F3295="","",VLOOKUP(F3295,商品マスタ!$C:$D,2,FALSE))</f>
        <v/>
      </c>
      <c r="H3295" s="64" t="str">
        <f t="shared" si="51"/>
        <v/>
      </c>
      <c r="I3295" s="65" t="str">
        <f>IF(発注書!D3301="","",発注書!D3301)</f>
        <v/>
      </c>
      <c r="J3295" s="66" t="str">
        <f>IF(発注書!D3301="","",発注書!C3301)</f>
        <v/>
      </c>
      <c r="K3295" s="63"/>
      <c r="L3295" s="63"/>
      <c r="M3295" s="63"/>
      <c r="N3295" s="63"/>
    </row>
    <row r="3296" spans="1:14" x14ac:dyDescent="0.55000000000000004">
      <c r="B3296" s="50">
        <v>2</v>
      </c>
      <c r="E3296" s="61" t="str">
        <f>IF(発注書!D3302="","",発注書!B3302)</f>
        <v/>
      </c>
      <c r="F3296" s="62" t="str">
        <f>IF(J3296="","",VLOOKUP(J3296,商品マスタ!$B:$D,2,FALSE))</f>
        <v/>
      </c>
      <c r="G3296" s="63" t="str">
        <f>IF(F3296="","",VLOOKUP(F3296,商品マスタ!$C:$D,2,FALSE))</f>
        <v/>
      </c>
      <c r="H3296" s="64" t="str">
        <f t="shared" si="51"/>
        <v/>
      </c>
      <c r="I3296" s="65" t="str">
        <f>IF(発注書!D3302="","",発注書!D3302)</f>
        <v/>
      </c>
      <c r="J3296" s="66" t="str">
        <f>IF(発注書!D3302="","",発注書!C3302)</f>
        <v/>
      </c>
      <c r="K3296" s="63"/>
      <c r="L3296" s="63"/>
      <c r="M3296" s="63"/>
      <c r="N3296" s="63"/>
    </row>
    <row r="3297" spans="1:14" x14ac:dyDescent="0.55000000000000004">
      <c r="A3297" s="49">
        <v>1648</v>
      </c>
      <c r="B3297" s="50">
        <v>1</v>
      </c>
      <c r="E3297" s="61" t="str">
        <f>IF(発注書!D3303="","",発注書!B3303)</f>
        <v/>
      </c>
      <c r="F3297" s="62" t="str">
        <f>IF(J3297="","",VLOOKUP(J3297,商品マスタ!$B:$D,2,FALSE))</f>
        <v/>
      </c>
      <c r="G3297" s="63" t="str">
        <f>IF(F3297="","",VLOOKUP(F3297,商品マスタ!$C:$D,2,FALSE))</f>
        <v/>
      </c>
      <c r="H3297" s="64" t="str">
        <f t="shared" si="51"/>
        <v/>
      </c>
      <c r="I3297" s="65" t="str">
        <f>IF(発注書!D3303="","",発注書!D3303)</f>
        <v/>
      </c>
      <c r="J3297" s="66" t="str">
        <f>IF(発注書!D3303="","",発注書!C3303)</f>
        <v/>
      </c>
      <c r="K3297" s="63"/>
      <c r="L3297" s="63"/>
      <c r="M3297" s="63"/>
      <c r="N3297" s="63"/>
    </row>
    <row r="3298" spans="1:14" x14ac:dyDescent="0.55000000000000004">
      <c r="B3298" s="50">
        <v>2</v>
      </c>
      <c r="E3298" s="61" t="str">
        <f>IF(発注書!D3304="","",発注書!B3304)</f>
        <v/>
      </c>
      <c r="F3298" s="62" t="str">
        <f>IF(J3298="","",VLOOKUP(J3298,商品マスタ!$B:$D,2,FALSE))</f>
        <v/>
      </c>
      <c r="G3298" s="63" t="str">
        <f>IF(F3298="","",VLOOKUP(F3298,商品マスタ!$C:$D,2,FALSE))</f>
        <v/>
      </c>
      <c r="H3298" s="64" t="str">
        <f t="shared" si="51"/>
        <v/>
      </c>
      <c r="I3298" s="65" t="str">
        <f>IF(発注書!D3304="","",発注書!D3304)</f>
        <v/>
      </c>
      <c r="J3298" s="66" t="str">
        <f>IF(発注書!D3304="","",発注書!C3304)</f>
        <v/>
      </c>
      <c r="K3298" s="63"/>
      <c r="L3298" s="63"/>
      <c r="M3298" s="63"/>
      <c r="N3298" s="63"/>
    </row>
    <row r="3299" spans="1:14" x14ac:dyDescent="0.55000000000000004">
      <c r="A3299" s="49">
        <v>1649</v>
      </c>
      <c r="B3299" s="50">
        <v>1</v>
      </c>
      <c r="E3299" s="61" t="str">
        <f>IF(発注書!D3305="","",発注書!B3305)</f>
        <v/>
      </c>
      <c r="F3299" s="62" t="str">
        <f>IF(J3299="","",VLOOKUP(J3299,商品マスタ!$B:$D,2,FALSE))</f>
        <v/>
      </c>
      <c r="G3299" s="63" t="str">
        <f>IF(F3299="","",VLOOKUP(F3299,商品マスタ!$C:$D,2,FALSE))</f>
        <v/>
      </c>
      <c r="H3299" s="64" t="str">
        <f t="shared" si="51"/>
        <v/>
      </c>
      <c r="I3299" s="65" t="str">
        <f>IF(発注書!D3305="","",発注書!D3305)</f>
        <v/>
      </c>
      <c r="J3299" s="66" t="str">
        <f>IF(発注書!D3305="","",発注書!C3305)</f>
        <v/>
      </c>
      <c r="K3299" s="63"/>
      <c r="L3299" s="63"/>
      <c r="M3299" s="63"/>
      <c r="N3299" s="63"/>
    </row>
    <row r="3300" spans="1:14" x14ac:dyDescent="0.55000000000000004">
      <c r="B3300" s="50">
        <v>2</v>
      </c>
      <c r="E3300" s="61" t="str">
        <f>IF(発注書!D3306="","",発注書!B3306)</f>
        <v/>
      </c>
      <c r="F3300" s="62" t="str">
        <f>IF(J3300="","",VLOOKUP(J3300,商品マスタ!$B:$D,2,FALSE))</f>
        <v/>
      </c>
      <c r="G3300" s="63" t="str">
        <f>IF(F3300="","",VLOOKUP(F3300,商品マスタ!$C:$D,2,FALSE))</f>
        <v/>
      </c>
      <c r="H3300" s="64" t="str">
        <f t="shared" si="51"/>
        <v/>
      </c>
      <c r="I3300" s="65" t="str">
        <f>IF(発注書!D3306="","",発注書!D3306)</f>
        <v/>
      </c>
      <c r="J3300" s="66" t="str">
        <f>IF(発注書!D3306="","",発注書!C3306)</f>
        <v/>
      </c>
      <c r="K3300" s="63"/>
      <c r="L3300" s="63"/>
      <c r="M3300" s="63"/>
      <c r="N3300" s="63"/>
    </row>
    <row r="3301" spans="1:14" x14ac:dyDescent="0.55000000000000004">
      <c r="A3301" s="49">
        <v>1650</v>
      </c>
      <c r="B3301" s="50">
        <v>1</v>
      </c>
      <c r="E3301" s="61" t="str">
        <f>IF(発注書!D3307="","",発注書!B3307)</f>
        <v/>
      </c>
      <c r="F3301" s="62" t="str">
        <f>IF(J3301="","",VLOOKUP(J3301,商品マスタ!$B:$D,2,FALSE))</f>
        <v/>
      </c>
      <c r="G3301" s="63" t="str">
        <f>IF(F3301="","",VLOOKUP(F3301,商品マスタ!$C:$D,2,FALSE))</f>
        <v/>
      </c>
      <c r="H3301" s="64" t="str">
        <f t="shared" si="51"/>
        <v/>
      </c>
      <c r="I3301" s="65" t="str">
        <f>IF(発注書!D3307="","",発注書!D3307)</f>
        <v/>
      </c>
      <c r="J3301" s="66" t="str">
        <f>IF(発注書!D3307="","",発注書!C3307)</f>
        <v/>
      </c>
      <c r="K3301" s="63"/>
      <c r="L3301" s="63"/>
      <c r="M3301" s="63"/>
      <c r="N3301" s="63"/>
    </row>
    <row r="3302" spans="1:14" x14ac:dyDescent="0.55000000000000004">
      <c r="B3302" s="50">
        <v>2</v>
      </c>
      <c r="E3302" s="61" t="str">
        <f>IF(発注書!D3308="","",発注書!B3308)</f>
        <v/>
      </c>
      <c r="F3302" s="62" t="str">
        <f>IF(J3302="","",VLOOKUP(J3302,商品マスタ!$B:$D,2,FALSE))</f>
        <v/>
      </c>
      <c r="G3302" s="63" t="str">
        <f>IF(F3302="","",VLOOKUP(F3302,商品マスタ!$C:$D,2,FALSE))</f>
        <v/>
      </c>
      <c r="H3302" s="64" t="str">
        <f t="shared" si="51"/>
        <v/>
      </c>
      <c r="I3302" s="65" t="str">
        <f>IF(発注書!D3308="","",発注書!D3308)</f>
        <v/>
      </c>
      <c r="J3302" s="66" t="str">
        <f>IF(発注書!D3308="","",発注書!C3308)</f>
        <v/>
      </c>
      <c r="K3302" s="63"/>
      <c r="L3302" s="63"/>
      <c r="M3302" s="63"/>
      <c r="N3302" s="63"/>
    </row>
    <row r="3303" spans="1:14" x14ac:dyDescent="0.55000000000000004">
      <c r="A3303" s="49">
        <v>1651</v>
      </c>
      <c r="B3303" s="50">
        <v>1</v>
      </c>
      <c r="E3303" s="61" t="str">
        <f>IF(発注書!D3309="","",発注書!B3309)</f>
        <v/>
      </c>
      <c r="F3303" s="62" t="str">
        <f>IF(J3303="","",VLOOKUP(J3303,商品マスタ!$B:$D,2,FALSE))</f>
        <v/>
      </c>
      <c r="G3303" s="63" t="str">
        <f>IF(F3303="","",VLOOKUP(F3303,商品マスタ!$C:$D,2,FALSE))</f>
        <v/>
      </c>
      <c r="H3303" s="64" t="str">
        <f t="shared" si="51"/>
        <v/>
      </c>
      <c r="I3303" s="65" t="str">
        <f>IF(発注書!D3309="","",発注書!D3309)</f>
        <v/>
      </c>
      <c r="J3303" s="66" t="str">
        <f>IF(発注書!D3309="","",発注書!C3309)</f>
        <v/>
      </c>
      <c r="K3303" s="63"/>
      <c r="L3303" s="63"/>
      <c r="M3303" s="63"/>
      <c r="N3303" s="63"/>
    </row>
    <row r="3304" spans="1:14" x14ac:dyDescent="0.55000000000000004">
      <c r="B3304" s="50">
        <v>2</v>
      </c>
      <c r="E3304" s="61" t="str">
        <f>IF(発注書!D3310="","",発注書!B3310)</f>
        <v/>
      </c>
      <c r="F3304" s="62" t="str">
        <f>IF(J3304="","",VLOOKUP(J3304,商品マスタ!$B:$D,2,FALSE))</f>
        <v/>
      </c>
      <c r="G3304" s="63" t="str">
        <f>IF(F3304="","",VLOOKUP(F3304,商品マスタ!$C:$D,2,FALSE))</f>
        <v/>
      </c>
      <c r="H3304" s="64" t="str">
        <f t="shared" si="51"/>
        <v/>
      </c>
      <c r="I3304" s="65" t="str">
        <f>IF(発注書!D3310="","",発注書!D3310)</f>
        <v/>
      </c>
      <c r="J3304" s="66" t="str">
        <f>IF(発注書!D3310="","",発注書!C3310)</f>
        <v/>
      </c>
      <c r="K3304" s="63"/>
      <c r="L3304" s="63"/>
      <c r="M3304" s="63"/>
      <c r="N3304" s="63"/>
    </row>
    <row r="3305" spans="1:14" x14ac:dyDescent="0.55000000000000004">
      <c r="A3305" s="49">
        <v>1652</v>
      </c>
      <c r="B3305" s="50">
        <v>1</v>
      </c>
      <c r="E3305" s="61" t="str">
        <f>IF(発注書!D3311="","",発注書!B3311)</f>
        <v/>
      </c>
      <c r="F3305" s="62" t="str">
        <f>IF(J3305="","",VLOOKUP(J3305,商品マスタ!$B:$D,2,FALSE))</f>
        <v/>
      </c>
      <c r="G3305" s="63" t="str">
        <f>IF(F3305="","",VLOOKUP(F3305,商品マスタ!$C:$D,2,FALSE))</f>
        <v/>
      </c>
      <c r="H3305" s="64" t="str">
        <f t="shared" si="51"/>
        <v/>
      </c>
      <c r="I3305" s="65" t="str">
        <f>IF(発注書!D3311="","",発注書!D3311)</f>
        <v/>
      </c>
      <c r="J3305" s="66" t="str">
        <f>IF(発注書!D3311="","",発注書!C3311)</f>
        <v/>
      </c>
      <c r="K3305" s="63"/>
      <c r="L3305" s="63"/>
      <c r="M3305" s="63"/>
      <c r="N3305" s="63"/>
    </row>
    <row r="3306" spans="1:14" x14ac:dyDescent="0.55000000000000004">
      <c r="B3306" s="50">
        <v>2</v>
      </c>
      <c r="E3306" s="61" t="str">
        <f>IF(発注書!D3312="","",発注書!B3312)</f>
        <v/>
      </c>
      <c r="F3306" s="62" t="str">
        <f>IF(J3306="","",VLOOKUP(J3306,商品マスタ!$B:$D,2,FALSE))</f>
        <v/>
      </c>
      <c r="G3306" s="63" t="str">
        <f>IF(F3306="","",VLOOKUP(F3306,商品マスタ!$C:$D,2,FALSE))</f>
        <v/>
      </c>
      <c r="H3306" s="64" t="str">
        <f t="shared" si="51"/>
        <v/>
      </c>
      <c r="I3306" s="65" t="str">
        <f>IF(発注書!D3312="","",発注書!D3312)</f>
        <v/>
      </c>
      <c r="J3306" s="66" t="str">
        <f>IF(発注書!D3312="","",発注書!C3312)</f>
        <v/>
      </c>
      <c r="K3306" s="63"/>
      <c r="L3306" s="63"/>
      <c r="M3306" s="63"/>
      <c r="N3306" s="63"/>
    </row>
    <row r="3307" spans="1:14" x14ac:dyDescent="0.55000000000000004">
      <c r="A3307" s="49">
        <v>1653</v>
      </c>
      <c r="B3307" s="50">
        <v>1</v>
      </c>
      <c r="E3307" s="61" t="str">
        <f>IF(発注書!D3313="","",発注書!B3313)</f>
        <v/>
      </c>
      <c r="F3307" s="62" t="str">
        <f>IF(J3307="","",VLOOKUP(J3307,商品マスタ!$B:$D,2,FALSE))</f>
        <v/>
      </c>
      <c r="G3307" s="63" t="str">
        <f>IF(F3307="","",VLOOKUP(F3307,商品マスタ!$C:$D,2,FALSE))</f>
        <v/>
      </c>
      <c r="H3307" s="64" t="str">
        <f t="shared" si="51"/>
        <v/>
      </c>
      <c r="I3307" s="65" t="str">
        <f>IF(発注書!D3313="","",発注書!D3313)</f>
        <v/>
      </c>
      <c r="J3307" s="66" t="str">
        <f>IF(発注書!D3313="","",発注書!C3313)</f>
        <v/>
      </c>
      <c r="K3307" s="63"/>
      <c r="L3307" s="63"/>
      <c r="M3307" s="63"/>
      <c r="N3307" s="63"/>
    </row>
    <row r="3308" spans="1:14" x14ac:dyDescent="0.55000000000000004">
      <c r="B3308" s="50">
        <v>2</v>
      </c>
      <c r="E3308" s="61" t="str">
        <f>IF(発注書!D3314="","",発注書!B3314)</f>
        <v/>
      </c>
      <c r="F3308" s="62" t="str">
        <f>IF(J3308="","",VLOOKUP(J3308,商品マスタ!$B:$D,2,FALSE))</f>
        <v/>
      </c>
      <c r="G3308" s="63" t="str">
        <f>IF(F3308="","",VLOOKUP(F3308,商品マスタ!$C:$D,2,FALSE))</f>
        <v/>
      </c>
      <c r="H3308" s="64" t="str">
        <f t="shared" si="51"/>
        <v/>
      </c>
      <c r="I3308" s="65" t="str">
        <f>IF(発注書!D3314="","",発注書!D3314)</f>
        <v/>
      </c>
      <c r="J3308" s="66" t="str">
        <f>IF(発注書!D3314="","",発注書!C3314)</f>
        <v/>
      </c>
      <c r="K3308" s="63"/>
      <c r="L3308" s="63"/>
      <c r="M3308" s="63"/>
      <c r="N3308" s="63"/>
    </row>
    <row r="3309" spans="1:14" x14ac:dyDescent="0.55000000000000004">
      <c r="A3309" s="49">
        <v>1654</v>
      </c>
      <c r="B3309" s="50">
        <v>1</v>
      </c>
      <c r="E3309" s="61" t="str">
        <f>IF(発注書!D3315="","",発注書!B3315)</f>
        <v/>
      </c>
      <c r="F3309" s="62" t="str">
        <f>IF(J3309="","",VLOOKUP(J3309,商品マスタ!$B:$D,2,FALSE))</f>
        <v/>
      </c>
      <c r="G3309" s="63" t="str">
        <f>IF(F3309="","",VLOOKUP(F3309,商品マスタ!$C:$D,2,FALSE))</f>
        <v/>
      </c>
      <c r="H3309" s="64" t="str">
        <f t="shared" si="51"/>
        <v/>
      </c>
      <c r="I3309" s="65" t="str">
        <f>IF(発注書!D3315="","",発注書!D3315)</f>
        <v/>
      </c>
      <c r="J3309" s="66" t="str">
        <f>IF(発注書!D3315="","",発注書!C3315)</f>
        <v/>
      </c>
      <c r="K3309" s="63"/>
      <c r="L3309" s="63"/>
      <c r="M3309" s="63"/>
      <c r="N3309" s="63"/>
    </row>
    <row r="3310" spans="1:14" x14ac:dyDescent="0.55000000000000004">
      <c r="B3310" s="50">
        <v>2</v>
      </c>
      <c r="E3310" s="61" t="str">
        <f>IF(発注書!D3316="","",発注書!B3316)</f>
        <v/>
      </c>
      <c r="F3310" s="62" t="str">
        <f>IF(J3310="","",VLOOKUP(J3310,商品マスタ!$B:$D,2,FALSE))</f>
        <v/>
      </c>
      <c r="G3310" s="63" t="str">
        <f>IF(F3310="","",VLOOKUP(F3310,商品マスタ!$C:$D,2,FALSE))</f>
        <v/>
      </c>
      <c r="H3310" s="64" t="str">
        <f t="shared" si="51"/>
        <v/>
      </c>
      <c r="I3310" s="65" t="str">
        <f>IF(発注書!D3316="","",発注書!D3316)</f>
        <v/>
      </c>
      <c r="J3310" s="66" t="str">
        <f>IF(発注書!D3316="","",発注書!C3316)</f>
        <v/>
      </c>
      <c r="K3310" s="63"/>
      <c r="L3310" s="63"/>
      <c r="M3310" s="63"/>
      <c r="N3310" s="63"/>
    </row>
    <row r="3311" spans="1:14" x14ac:dyDescent="0.55000000000000004">
      <c r="A3311" s="49">
        <v>1655</v>
      </c>
      <c r="B3311" s="50">
        <v>1</v>
      </c>
      <c r="E3311" s="61" t="str">
        <f>IF(発注書!D3317="","",発注書!B3317)</f>
        <v/>
      </c>
      <c r="F3311" s="62" t="str">
        <f>IF(J3311="","",VLOOKUP(J3311,商品マスタ!$B:$D,2,FALSE))</f>
        <v/>
      </c>
      <c r="G3311" s="63" t="str">
        <f>IF(F3311="","",VLOOKUP(F3311,商品マスタ!$C:$D,2,FALSE))</f>
        <v/>
      </c>
      <c r="H3311" s="64" t="str">
        <f t="shared" si="51"/>
        <v/>
      </c>
      <c r="I3311" s="65" t="str">
        <f>IF(発注書!D3317="","",発注書!D3317)</f>
        <v/>
      </c>
      <c r="J3311" s="66" t="str">
        <f>IF(発注書!D3317="","",発注書!C3317)</f>
        <v/>
      </c>
      <c r="K3311" s="63"/>
      <c r="L3311" s="63"/>
      <c r="M3311" s="63"/>
      <c r="N3311" s="63"/>
    </row>
    <row r="3312" spans="1:14" x14ac:dyDescent="0.55000000000000004">
      <c r="B3312" s="50">
        <v>2</v>
      </c>
      <c r="E3312" s="61" t="str">
        <f>IF(発注書!D3318="","",発注書!B3318)</f>
        <v/>
      </c>
      <c r="F3312" s="62" t="str">
        <f>IF(J3312="","",VLOOKUP(J3312,商品マスタ!$B:$D,2,FALSE))</f>
        <v/>
      </c>
      <c r="G3312" s="63" t="str">
        <f>IF(F3312="","",VLOOKUP(F3312,商品マスタ!$C:$D,2,FALSE))</f>
        <v/>
      </c>
      <c r="H3312" s="64" t="str">
        <f t="shared" si="51"/>
        <v/>
      </c>
      <c r="I3312" s="65" t="str">
        <f>IF(発注書!D3318="","",発注書!D3318)</f>
        <v/>
      </c>
      <c r="J3312" s="66" t="str">
        <f>IF(発注書!D3318="","",発注書!C3318)</f>
        <v/>
      </c>
      <c r="K3312" s="63"/>
      <c r="L3312" s="63"/>
      <c r="M3312" s="63"/>
      <c r="N3312" s="63"/>
    </row>
    <row r="3313" spans="1:14" x14ac:dyDescent="0.55000000000000004">
      <c r="A3313" s="49">
        <v>1656</v>
      </c>
      <c r="B3313" s="50">
        <v>1</v>
      </c>
      <c r="E3313" s="61" t="str">
        <f>IF(発注書!D3319="","",発注書!B3319)</f>
        <v/>
      </c>
      <c r="F3313" s="62" t="str">
        <f>IF(J3313="","",VLOOKUP(J3313,商品マスタ!$B:$D,2,FALSE))</f>
        <v/>
      </c>
      <c r="G3313" s="63" t="str">
        <f>IF(F3313="","",VLOOKUP(F3313,商品マスタ!$C:$D,2,FALSE))</f>
        <v/>
      </c>
      <c r="H3313" s="64" t="str">
        <f t="shared" si="51"/>
        <v/>
      </c>
      <c r="I3313" s="65" t="str">
        <f>IF(発注書!D3319="","",発注書!D3319)</f>
        <v/>
      </c>
      <c r="J3313" s="66" t="str">
        <f>IF(発注書!D3319="","",発注書!C3319)</f>
        <v/>
      </c>
      <c r="K3313" s="63"/>
      <c r="L3313" s="63"/>
      <c r="M3313" s="63"/>
      <c r="N3313" s="63"/>
    </row>
    <row r="3314" spans="1:14" x14ac:dyDescent="0.55000000000000004">
      <c r="B3314" s="50">
        <v>2</v>
      </c>
      <c r="E3314" s="61" t="str">
        <f>IF(発注書!D3320="","",発注書!B3320)</f>
        <v/>
      </c>
      <c r="F3314" s="62" t="str">
        <f>IF(J3314="","",VLOOKUP(J3314,商品マスタ!$B:$D,2,FALSE))</f>
        <v/>
      </c>
      <c r="G3314" s="63" t="str">
        <f>IF(F3314="","",VLOOKUP(F3314,商品マスタ!$C:$D,2,FALSE))</f>
        <v/>
      </c>
      <c r="H3314" s="64" t="str">
        <f t="shared" si="51"/>
        <v/>
      </c>
      <c r="I3314" s="65" t="str">
        <f>IF(発注書!D3320="","",発注書!D3320)</f>
        <v/>
      </c>
      <c r="J3314" s="66" t="str">
        <f>IF(発注書!D3320="","",発注書!C3320)</f>
        <v/>
      </c>
      <c r="K3314" s="63"/>
      <c r="L3314" s="63"/>
      <c r="M3314" s="63"/>
      <c r="N3314" s="63"/>
    </row>
    <row r="3315" spans="1:14" x14ac:dyDescent="0.55000000000000004">
      <c r="A3315" s="49">
        <v>1657</v>
      </c>
      <c r="B3315" s="50">
        <v>1</v>
      </c>
      <c r="E3315" s="61" t="str">
        <f>IF(発注書!D3321="","",発注書!B3321)</f>
        <v/>
      </c>
      <c r="F3315" s="62" t="str">
        <f>IF(J3315="","",VLOOKUP(J3315,商品マスタ!$B:$D,2,FALSE))</f>
        <v/>
      </c>
      <c r="G3315" s="63" t="str">
        <f>IF(F3315="","",VLOOKUP(F3315,商品マスタ!$C:$D,2,FALSE))</f>
        <v/>
      </c>
      <c r="H3315" s="64" t="str">
        <f t="shared" si="51"/>
        <v/>
      </c>
      <c r="I3315" s="65" t="str">
        <f>IF(発注書!D3321="","",発注書!D3321)</f>
        <v/>
      </c>
      <c r="J3315" s="66" t="str">
        <f>IF(発注書!D3321="","",発注書!C3321)</f>
        <v/>
      </c>
      <c r="K3315" s="63"/>
      <c r="L3315" s="63"/>
      <c r="M3315" s="63"/>
      <c r="N3315" s="63"/>
    </row>
    <row r="3316" spans="1:14" x14ac:dyDescent="0.55000000000000004">
      <c r="B3316" s="50">
        <v>2</v>
      </c>
      <c r="E3316" s="61" t="str">
        <f>IF(発注書!D3322="","",発注書!B3322)</f>
        <v/>
      </c>
      <c r="F3316" s="62" t="str">
        <f>IF(J3316="","",VLOOKUP(J3316,商品マスタ!$B:$D,2,FALSE))</f>
        <v/>
      </c>
      <c r="G3316" s="63" t="str">
        <f>IF(F3316="","",VLOOKUP(F3316,商品マスタ!$C:$D,2,FALSE))</f>
        <v/>
      </c>
      <c r="H3316" s="64" t="str">
        <f t="shared" si="51"/>
        <v/>
      </c>
      <c r="I3316" s="65" t="str">
        <f>IF(発注書!D3322="","",発注書!D3322)</f>
        <v/>
      </c>
      <c r="J3316" s="66" t="str">
        <f>IF(発注書!D3322="","",発注書!C3322)</f>
        <v/>
      </c>
      <c r="K3316" s="63"/>
      <c r="L3316" s="63"/>
      <c r="M3316" s="63"/>
      <c r="N3316" s="63"/>
    </row>
    <row r="3317" spans="1:14" x14ac:dyDescent="0.55000000000000004">
      <c r="A3317" s="49">
        <v>1658</v>
      </c>
      <c r="B3317" s="50">
        <v>1</v>
      </c>
      <c r="E3317" s="61" t="str">
        <f>IF(発注書!D3323="","",発注書!B3323)</f>
        <v/>
      </c>
      <c r="F3317" s="62" t="str">
        <f>IF(J3317="","",VLOOKUP(J3317,商品マスタ!$B:$D,2,FALSE))</f>
        <v/>
      </c>
      <c r="G3317" s="63" t="str">
        <f>IF(F3317="","",VLOOKUP(F3317,商品マスタ!$C:$D,2,FALSE))</f>
        <v/>
      </c>
      <c r="H3317" s="64" t="str">
        <f t="shared" si="51"/>
        <v/>
      </c>
      <c r="I3317" s="65" t="str">
        <f>IF(発注書!D3323="","",発注書!D3323)</f>
        <v/>
      </c>
      <c r="J3317" s="66" t="str">
        <f>IF(発注書!D3323="","",発注書!C3323)</f>
        <v/>
      </c>
      <c r="K3317" s="63"/>
      <c r="L3317" s="63"/>
      <c r="M3317" s="63"/>
      <c r="N3317" s="63"/>
    </row>
    <row r="3318" spans="1:14" x14ac:dyDescent="0.55000000000000004">
      <c r="B3318" s="50">
        <v>2</v>
      </c>
      <c r="E3318" s="61" t="str">
        <f>IF(発注書!D3324="","",発注書!B3324)</f>
        <v/>
      </c>
      <c r="F3318" s="62" t="str">
        <f>IF(J3318="","",VLOOKUP(J3318,商品マスタ!$B:$D,2,FALSE))</f>
        <v/>
      </c>
      <c r="G3318" s="63" t="str">
        <f>IF(F3318="","",VLOOKUP(F3318,商品マスタ!$C:$D,2,FALSE))</f>
        <v/>
      </c>
      <c r="H3318" s="64" t="str">
        <f t="shared" si="51"/>
        <v/>
      </c>
      <c r="I3318" s="65" t="str">
        <f>IF(発注書!D3324="","",発注書!D3324)</f>
        <v/>
      </c>
      <c r="J3318" s="66" t="str">
        <f>IF(発注書!D3324="","",発注書!C3324)</f>
        <v/>
      </c>
      <c r="K3318" s="63"/>
      <c r="L3318" s="63"/>
      <c r="M3318" s="63"/>
      <c r="N3318" s="63"/>
    </row>
    <row r="3319" spans="1:14" x14ac:dyDescent="0.55000000000000004">
      <c r="A3319" s="49">
        <v>1659</v>
      </c>
      <c r="B3319" s="50">
        <v>1</v>
      </c>
      <c r="E3319" s="61" t="str">
        <f>IF(発注書!D3325="","",発注書!B3325)</f>
        <v/>
      </c>
      <c r="F3319" s="62" t="str">
        <f>IF(J3319="","",VLOOKUP(J3319,商品マスタ!$B:$D,2,FALSE))</f>
        <v/>
      </c>
      <c r="G3319" s="63" t="str">
        <f>IF(F3319="","",VLOOKUP(F3319,商品マスタ!$C:$D,2,FALSE))</f>
        <v/>
      </c>
      <c r="H3319" s="64" t="str">
        <f t="shared" si="51"/>
        <v/>
      </c>
      <c r="I3319" s="65" t="str">
        <f>IF(発注書!D3325="","",発注書!D3325)</f>
        <v/>
      </c>
      <c r="J3319" s="66" t="str">
        <f>IF(発注書!D3325="","",発注書!C3325)</f>
        <v/>
      </c>
      <c r="K3319" s="63"/>
      <c r="L3319" s="63"/>
      <c r="M3319" s="63"/>
      <c r="N3319" s="63"/>
    </row>
    <row r="3320" spans="1:14" x14ac:dyDescent="0.55000000000000004">
      <c r="B3320" s="50">
        <v>2</v>
      </c>
      <c r="E3320" s="61" t="str">
        <f>IF(発注書!D3326="","",発注書!B3326)</f>
        <v/>
      </c>
      <c r="F3320" s="62" t="str">
        <f>IF(J3320="","",VLOOKUP(J3320,商品マスタ!$B:$D,2,FALSE))</f>
        <v/>
      </c>
      <c r="G3320" s="63" t="str">
        <f>IF(F3320="","",VLOOKUP(F3320,商品マスタ!$C:$D,2,FALSE))</f>
        <v/>
      </c>
      <c r="H3320" s="64" t="str">
        <f t="shared" si="51"/>
        <v/>
      </c>
      <c r="I3320" s="65" t="str">
        <f>IF(発注書!D3326="","",発注書!D3326)</f>
        <v/>
      </c>
      <c r="J3320" s="66" t="str">
        <f>IF(発注書!D3326="","",発注書!C3326)</f>
        <v/>
      </c>
      <c r="K3320" s="63"/>
      <c r="L3320" s="63"/>
      <c r="M3320" s="63"/>
      <c r="N3320" s="63"/>
    </row>
    <row r="3321" spans="1:14" x14ac:dyDescent="0.55000000000000004">
      <c r="A3321" s="49">
        <v>1660</v>
      </c>
      <c r="B3321" s="50">
        <v>1</v>
      </c>
      <c r="E3321" s="61" t="str">
        <f>IF(発注書!D3327="","",発注書!B3327)</f>
        <v/>
      </c>
      <c r="F3321" s="62" t="str">
        <f>IF(J3321="","",VLOOKUP(J3321,商品マスタ!$B:$D,2,FALSE))</f>
        <v/>
      </c>
      <c r="G3321" s="63" t="str">
        <f>IF(F3321="","",VLOOKUP(F3321,商品マスタ!$C:$D,2,FALSE))</f>
        <v/>
      </c>
      <c r="H3321" s="64" t="str">
        <f t="shared" si="51"/>
        <v/>
      </c>
      <c r="I3321" s="65" t="str">
        <f>IF(発注書!D3327="","",発注書!D3327)</f>
        <v/>
      </c>
      <c r="J3321" s="66" t="str">
        <f>IF(発注書!D3327="","",発注書!C3327)</f>
        <v/>
      </c>
      <c r="K3321" s="63"/>
      <c r="L3321" s="63"/>
      <c r="M3321" s="63"/>
      <c r="N3321" s="63"/>
    </row>
    <row r="3322" spans="1:14" x14ac:dyDescent="0.55000000000000004">
      <c r="B3322" s="50">
        <v>2</v>
      </c>
      <c r="E3322" s="61" t="str">
        <f>IF(発注書!D3328="","",発注書!B3328)</f>
        <v/>
      </c>
      <c r="F3322" s="62" t="str">
        <f>IF(J3322="","",VLOOKUP(J3322,商品マスタ!$B:$D,2,FALSE))</f>
        <v/>
      </c>
      <c r="G3322" s="63" t="str">
        <f>IF(F3322="","",VLOOKUP(F3322,商品マスタ!$C:$D,2,FALSE))</f>
        <v/>
      </c>
      <c r="H3322" s="64" t="str">
        <f t="shared" si="51"/>
        <v/>
      </c>
      <c r="I3322" s="65" t="str">
        <f>IF(発注書!D3328="","",発注書!D3328)</f>
        <v/>
      </c>
      <c r="J3322" s="66" t="str">
        <f>IF(発注書!D3328="","",発注書!C3328)</f>
        <v/>
      </c>
      <c r="K3322" s="63"/>
      <c r="L3322" s="63"/>
      <c r="M3322" s="63"/>
      <c r="N3322" s="63"/>
    </row>
    <row r="3323" spans="1:14" x14ac:dyDescent="0.55000000000000004">
      <c r="A3323" s="49">
        <v>1661</v>
      </c>
      <c r="B3323" s="50">
        <v>1</v>
      </c>
      <c r="E3323" s="61" t="str">
        <f>IF(発注書!D3329="","",発注書!B3329)</f>
        <v/>
      </c>
      <c r="F3323" s="62" t="str">
        <f>IF(J3323="","",VLOOKUP(J3323,商品マスタ!$B:$D,2,FALSE))</f>
        <v/>
      </c>
      <c r="G3323" s="63" t="str">
        <f>IF(F3323="","",VLOOKUP(F3323,商品マスタ!$C:$D,2,FALSE))</f>
        <v/>
      </c>
      <c r="H3323" s="64" t="str">
        <f t="shared" si="51"/>
        <v/>
      </c>
      <c r="I3323" s="65" t="str">
        <f>IF(発注書!D3329="","",発注書!D3329)</f>
        <v/>
      </c>
      <c r="J3323" s="66" t="str">
        <f>IF(発注書!D3329="","",発注書!C3329)</f>
        <v/>
      </c>
      <c r="K3323" s="63"/>
      <c r="L3323" s="63"/>
      <c r="M3323" s="63"/>
      <c r="N3323" s="63"/>
    </row>
    <row r="3324" spans="1:14" x14ac:dyDescent="0.55000000000000004">
      <c r="B3324" s="50">
        <v>2</v>
      </c>
      <c r="E3324" s="61" t="str">
        <f>IF(発注書!D3330="","",発注書!B3330)</f>
        <v/>
      </c>
      <c r="F3324" s="62" t="str">
        <f>IF(J3324="","",VLOOKUP(J3324,商品マスタ!$B:$D,2,FALSE))</f>
        <v/>
      </c>
      <c r="G3324" s="63" t="str">
        <f>IF(F3324="","",VLOOKUP(F3324,商品マスタ!$C:$D,2,FALSE))</f>
        <v/>
      </c>
      <c r="H3324" s="64" t="str">
        <f t="shared" si="51"/>
        <v/>
      </c>
      <c r="I3324" s="65" t="str">
        <f>IF(発注書!D3330="","",発注書!D3330)</f>
        <v/>
      </c>
      <c r="J3324" s="66" t="str">
        <f>IF(発注書!D3330="","",発注書!C3330)</f>
        <v/>
      </c>
      <c r="K3324" s="63"/>
      <c r="L3324" s="63"/>
      <c r="M3324" s="63"/>
      <c r="N3324" s="63"/>
    </row>
    <row r="3325" spans="1:14" x14ac:dyDescent="0.55000000000000004">
      <c r="A3325" s="49">
        <v>1662</v>
      </c>
      <c r="B3325" s="50">
        <v>1</v>
      </c>
      <c r="E3325" s="61" t="str">
        <f>IF(発注書!D3331="","",発注書!B3331)</f>
        <v/>
      </c>
      <c r="F3325" s="62" t="str">
        <f>IF(J3325="","",VLOOKUP(J3325,商品マスタ!$B:$D,2,FALSE))</f>
        <v/>
      </c>
      <c r="G3325" s="63" t="str">
        <f>IF(F3325="","",VLOOKUP(F3325,商品マスタ!$C:$D,2,FALSE))</f>
        <v/>
      </c>
      <c r="H3325" s="64" t="str">
        <f t="shared" si="51"/>
        <v/>
      </c>
      <c r="I3325" s="65" t="str">
        <f>IF(発注書!D3331="","",発注書!D3331)</f>
        <v/>
      </c>
      <c r="J3325" s="66" t="str">
        <f>IF(発注書!D3331="","",発注書!C3331)</f>
        <v/>
      </c>
      <c r="K3325" s="63"/>
      <c r="L3325" s="63"/>
      <c r="M3325" s="63"/>
      <c r="N3325" s="63"/>
    </row>
    <row r="3326" spans="1:14" x14ac:dyDescent="0.55000000000000004">
      <c r="B3326" s="50">
        <v>2</v>
      </c>
      <c r="E3326" s="61" t="str">
        <f>IF(発注書!D3332="","",発注書!B3332)</f>
        <v/>
      </c>
      <c r="F3326" s="62" t="str">
        <f>IF(J3326="","",VLOOKUP(J3326,商品マスタ!$B:$D,2,FALSE))</f>
        <v/>
      </c>
      <c r="G3326" s="63" t="str">
        <f>IF(F3326="","",VLOOKUP(F3326,商品マスタ!$C:$D,2,FALSE))</f>
        <v/>
      </c>
      <c r="H3326" s="64" t="str">
        <f t="shared" si="51"/>
        <v/>
      </c>
      <c r="I3326" s="65" t="str">
        <f>IF(発注書!D3332="","",発注書!D3332)</f>
        <v/>
      </c>
      <c r="J3326" s="66" t="str">
        <f>IF(発注書!D3332="","",発注書!C3332)</f>
        <v/>
      </c>
      <c r="K3326" s="63"/>
      <c r="L3326" s="63"/>
      <c r="M3326" s="63"/>
      <c r="N3326" s="63"/>
    </row>
    <row r="3327" spans="1:14" x14ac:dyDescent="0.55000000000000004">
      <c r="A3327" s="49">
        <v>1663</v>
      </c>
      <c r="B3327" s="50">
        <v>1</v>
      </c>
      <c r="E3327" s="61" t="str">
        <f>IF(発注書!D3333="","",発注書!B3333)</f>
        <v/>
      </c>
      <c r="F3327" s="62" t="str">
        <f>IF(J3327="","",VLOOKUP(J3327,商品マスタ!$B:$D,2,FALSE))</f>
        <v/>
      </c>
      <c r="G3327" s="63" t="str">
        <f>IF(F3327="","",VLOOKUP(F3327,商品マスタ!$C:$D,2,FALSE))</f>
        <v/>
      </c>
      <c r="H3327" s="64" t="str">
        <f t="shared" si="51"/>
        <v/>
      </c>
      <c r="I3327" s="65" t="str">
        <f>IF(発注書!D3333="","",発注書!D3333)</f>
        <v/>
      </c>
      <c r="J3327" s="66" t="str">
        <f>IF(発注書!D3333="","",発注書!C3333)</f>
        <v/>
      </c>
      <c r="K3327" s="63"/>
      <c r="L3327" s="63"/>
      <c r="M3327" s="63"/>
      <c r="N3327" s="63"/>
    </row>
    <row r="3328" spans="1:14" x14ac:dyDescent="0.55000000000000004">
      <c r="B3328" s="50">
        <v>2</v>
      </c>
      <c r="E3328" s="61" t="str">
        <f>IF(発注書!D3334="","",発注書!B3334)</f>
        <v/>
      </c>
      <c r="F3328" s="62" t="str">
        <f>IF(J3328="","",VLOOKUP(J3328,商品マスタ!$B:$D,2,FALSE))</f>
        <v/>
      </c>
      <c r="G3328" s="63" t="str">
        <f>IF(F3328="","",VLOOKUP(F3328,商品マスタ!$C:$D,2,FALSE))</f>
        <v/>
      </c>
      <c r="H3328" s="64" t="str">
        <f t="shared" si="51"/>
        <v/>
      </c>
      <c r="I3328" s="65" t="str">
        <f>IF(発注書!D3334="","",発注書!D3334)</f>
        <v/>
      </c>
      <c r="J3328" s="66" t="str">
        <f>IF(発注書!D3334="","",発注書!C3334)</f>
        <v/>
      </c>
      <c r="K3328" s="63"/>
      <c r="L3328" s="63"/>
      <c r="M3328" s="63"/>
      <c r="N3328" s="63"/>
    </row>
    <row r="3329" spans="1:14" x14ac:dyDescent="0.55000000000000004">
      <c r="A3329" s="49">
        <v>1664</v>
      </c>
      <c r="B3329" s="50">
        <v>1</v>
      </c>
      <c r="E3329" s="61" t="str">
        <f>IF(発注書!D3335="","",発注書!B3335)</f>
        <v/>
      </c>
      <c r="F3329" s="62" t="str">
        <f>IF(J3329="","",VLOOKUP(J3329,商品マスタ!$B:$D,2,FALSE))</f>
        <v/>
      </c>
      <c r="G3329" s="63" t="str">
        <f>IF(F3329="","",VLOOKUP(F3329,商品マスタ!$C:$D,2,FALSE))</f>
        <v/>
      </c>
      <c r="H3329" s="64" t="str">
        <f t="shared" si="51"/>
        <v/>
      </c>
      <c r="I3329" s="65" t="str">
        <f>IF(発注書!D3335="","",発注書!D3335)</f>
        <v/>
      </c>
      <c r="J3329" s="66" t="str">
        <f>IF(発注書!D3335="","",発注書!C3335)</f>
        <v/>
      </c>
      <c r="K3329" s="63"/>
      <c r="L3329" s="63"/>
      <c r="M3329" s="63"/>
      <c r="N3329" s="63"/>
    </row>
    <row r="3330" spans="1:14" x14ac:dyDescent="0.55000000000000004">
      <c r="B3330" s="50">
        <v>2</v>
      </c>
      <c r="E3330" s="61" t="str">
        <f>IF(発注書!D3336="","",発注書!B3336)</f>
        <v/>
      </c>
      <c r="F3330" s="62" t="str">
        <f>IF(J3330="","",VLOOKUP(J3330,商品マスタ!$B:$D,2,FALSE))</f>
        <v/>
      </c>
      <c r="G3330" s="63" t="str">
        <f>IF(F3330="","",VLOOKUP(F3330,商品マスタ!$C:$D,2,FALSE))</f>
        <v/>
      </c>
      <c r="H3330" s="64" t="str">
        <f t="shared" si="51"/>
        <v/>
      </c>
      <c r="I3330" s="65" t="str">
        <f>IF(発注書!D3336="","",発注書!D3336)</f>
        <v/>
      </c>
      <c r="J3330" s="66" t="str">
        <f>IF(発注書!D3336="","",発注書!C3336)</f>
        <v/>
      </c>
      <c r="K3330" s="63"/>
      <c r="L3330" s="63"/>
      <c r="M3330" s="63"/>
      <c r="N3330" s="63"/>
    </row>
    <row r="3331" spans="1:14" x14ac:dyDescent="0.55000000000000004">
      <c r="A3331" s="49">
        <v>1665</v>
      </c>
      <c r="B3331" s="50">
        <v>1</v>
      </c>
      <c r="E3331" s="61" t="str">
        <f>IF(発注書!D3337="","",発注書!B3337)</f>
        <v/>
      </c>
      <c r="F3331" s="62" t="str">
        <f>IF(J3331="","",VLOOKUP(J3331,商品マスタ!$B:$D,2,FALSE))</f>
        <v/>
      </c>
      <c r="G3331" s="63" t="str">
        <f>IF(F3331="","",VLOOKUP(F3331,商品マスタ!$C:$D,2,FALSE))</f>
        <v/>
      </c>
      <c r="H3331" s="64" t="str">
        <f t="shared" si="51"/>
        <v/>
      </c>
      <c r="I3331" s="65" t="str">
        <f>IF(発注書!D3337="","",発注書!D3337)</f>
        <v/>
      </c>
      <c r="J3331" s="66" t="str">
        <f>IF(発注書!D3337="","",発注書!C3337)</f>
        <v/>
      </c>
      <c r="K3331" s="63"/>
      <c r="L3331" s="63"/>
      <c r="M3331" s="63"/>
      <c r="N3331" s="63"/>
    </row>
    <row r="3332" spans="1:14" x14ac:dyDescent="0.55000000000000004">
      <c r="B3332" s="50">
        <v>2</v>
      </c>
      <c r="E3332" s="61" t="str">
        <f>IF(発注書!D3338="","",発注書!B3338)</f>
        <v/>
      </c>
      <c r="F3332" s="62" t="str">
        <f>IF(J3332="","",VLOOKUP(J3332,商品マスタ!$B:$D,2,FALSE))</f>
        <v/>
      </c>
      <c r="G3332" s="63" t="str">
        <f>IF(F3332="","",VLOOKUP(F3332,商品マスタ!$C:$D,2,FALSE))</f>
        <v/>
      </c>
      <c r="H3332" s="64" t="str">
        <f t="shared" ref="H3332:H3395" si="52">IF(E3332="","",IF(E3332="",LEN(SUBSTITUTE(D3332," ","")),LEN(SUBSTITUTE(E3332," ",""))))</f>
        <v/>
      </c>
      <c r="I3332" s="65" t="str">
        <f>IF(発注書!D3338="","",発注書!D3338)</f>
        <v/>
      </c>
      <c r="J3332" s="66" t="str">
        <f>IF(発注書!D3338="","",発注書!C3338)</f>
        <v/>
      </c>
      <c r="K3332" s="63"/>
      <c r="L3332" s="63"/>
      <c r="M3332" s="63"/>
      <c r="N3332" s="63"/>
    </row>
    <row r="3333" spans="1:14" x14ac:dyDescent="0.55000000000000004">
      <c r="A3333" s="49">
        <v>1666</v>
      </c>
      <c r="B3333" s="50">
        <v>1</v>
      </c>
      <c r="E3333" s="61" t="str">
        <f>IF(発注書!D3339="","",発注書!B3339)</f>
        <v/>
      </c>
      <c r="F3333" s="62" t="str">
        <f>IF(J3333="","",VLOOKUP(J3333,商品マスタ!$B:$D,2,FALSE))</f>
        <v/>
      </c>
      <c r="G3333" s="63" t="str">
        <f>IF(F3333="","",VLOOKUP(F3333,商品マスタ!$C:$D,2,FALSE))</f>
        <v/>
      </c>
      <c r="H3333" s="64" t="str">
        <f t="shared" si="52"/>
        <v/>
      </c>
      <c r="I3333" s="65" t="str">
        <f>IF(発注書!D3339="","",発注書!D3339)</f>
        <v/>
      </c>
      <c r="J3333" s="66" t="str">
        <f>IF(発注書!D3339="","",発注書!C3339)</f>
        <v/>
      </c>
      <c r="K3333" s="63"/>
      <c r="L3333" s="63"/>
      <c r="M3333" s="63"/>
      <c r="N3333" s="63"/>
    </row>
    <row r="3334" spans="1:14" x14ac:dyDescent="0.55000000000000004">
      <c r="B3334" s="50">
        <v>2</v>
      </c>
      <c r="E3334" s="61" t="str">
        <f>IF(発注書!D3340="","",発注書!B3340)</f>
        <v/>
      </c>
      <c r="F3334" s="62" t="str">
        <f>IF(J3334="","",VLOOKUP(J3334,商品マスタ!$B:$D,2,FALSE))</f>
        <v/>
      </c>
      <c r="G3334" s="63" t="str">
        <f>IF(F3334="","",VLOOKUP(F3334,商品マスタ!$C:$D,2,FALSE))</f>
        <v/>
      </c>
      <c r="H3334" s="64" t="str">
        <f t="shared" si="52"/>
        <v/>
      </c>
      <c r="I3334" s="65" t="str">
        <f>IF(発注書!D3340="","",発注書!D3340)</f>
        <v/>
      </c>
      <c r="J3334" s="66" t="str">
        <f>IF(発注書!D3340="","",発注書!C3340)</f>
        <v/>
      </c>
      <c r="K3334" s="63"/>
      <c r="L3334" s="63"/>
      <c r="M3334" s="63"/>
      <c r="N3334" s="63"/>
    </row>
    <row r="3335" spans="1:14" x14ac:dyDescent="0.55000000000000004">
      <c r="A3335" s="49">
        <v>1667</v>
      </c>
      <c r="B3335" s="50">
        <v>1</v>
      </c>
      <c r="E3335" s="61" t="str">
        <f>IF(発注書!D3341="","",発注書!B3341)</f>
        <v/>
      </c>
      <c r="F3335" s="62" t="str">
        <f>IF(J3335="","",VLOOKUP(J3335,商品マスタ!$B:$D,2,FALSE))</f>
        <v/>
      </c>
      <c r="G3335" s="63" t="str">
        <f>IF(F3335="","",VLOOKUP(F3335,商品マスタ!$C:$D,2,FALSE))</f>
        <v/>
      </c>
      <c r="H3335" s="64" t="str">
        <f t="shared" si="52"/>
        <v/>
      </c>
      <c r="I3335" s="65" t="str">
        <f>IF(発注書!D3341="","",発注書!D3341)</f>
        <v/>
      </c>
      <c r="J3335" s="66" t="str">
        <f>IF(発注書!D3341="","",発注書!C3341)</f>
        <v/>
      </c>
      <c r="K3335" s="63"/>
      <c r="L3335" s="63"/>
      <c r="M3335" s="63"/>
      <c r="N3335" s="63"/>
    </row>
    <row r="3336" spans="1:14" x14ac:dyDescent="0.55000000000000004">
      <c r="B3336" s="50">
        <v>2</v>
      </c>
      <c r="E3336" s="61" t="str">
        <f>IF(発注書!D3342="","",発注書!B3342)</f>
        <v/>
      </c>
      <c r="F3336" s="62" t="str">
        <f>IF(J3336="","",VLOOKUP(J3336,商品マスタ!$B:$D,2,FALSE))</f>
        <v/>
      </c>
      <c r="G3336" s="63" t="str">
        <f>IF(F3336="","",VLOOKUP(F3336,商品マスタ!$C:$D,2,FALSE))</f>
        <v/>
      </c>
      <c r="H3336" s="64" t="str">
        <f t="shared" si="52"/>
        <v/>
      </c>
      <c r="I3336" s="65" t="str">
        <f>IF(発注書!D3342="","",発注書!D3342)</f>
        <v/>
      </c>
      <c r="J3336" s="66" t="str">
        <f>IF(発注書!D3342="","",発注書!C3342)</f>
        <v/>
      </c>
      <c r="K3336" s="63"/>
      <c r="L3336" s="63"/>
      <c r="M3336" s="63"/>
      <c r="N3336" s="63"/>
    </row>
    <row r="3337" spans="1:14" x14ac:dyDescent="0.55000000000000004">
      <c r="A3337" s="49">
        <v>1668</v>
      </c>
      <c r="B3337" s="50">
        <v>1</v>
      </c>
      <c r="E3337" s="61" t="str">
        <f>IF(発注書!D3343="","",発注書!B3343)</f>
        <v/>
      </c>
      <c r="F3337" s="62" t="str">
        <f>IF(J3337="","",VLOOKUP(J3337,商品マスタ!$B:$D,2,FALSE))</f>
        <v/>
      </c>
      <c r="G3337" s="63" t="str">
        <f>IF(F3337="","",VLOOKUP(F3337,商品マスタ!$C:$D,2,FALSE))</f>
        <v/>
      </c>
      <c r="H3337" s="64" t="str">
        <f t="shared" si="52"/>
        <v/>
      </c>
      <c r="I3337" s="65" t="str">
        <f>IF(発注書!D3343="","",発注書!D3343)</f>
        <v/>
      </c>
      <c r="J3337" s="66" t="str">
        <f>IF(発注書!D3343="","",発注書!C3343)</f>
        <v/>
      </c>
      <c r="K3337" s="63"/>
      <c r="L3337" s="63"/>
      <c r="M3337" s="63"/>
      <c r="N3337" s="63"/>
    </row>
    <row r="3338" spans="1:14" x14ac:dyDescent="0.55000000000000004">
      <c r="B3338" s="50">
        <v>2</v>
      </c>
      <c r="E3338" s="61" t="str">
        <f>IF(発注書!D3344="","",発注書!B3344)</f>
        <v/>
      </c>
      <c r="F3338" s="62" t="str">
        <f>IF(J3338="","",VLOOKUP(J3338,商品マスタ!$B:$D,2,FALSE))</f>
        <v/>
      </c>
      <c r="G3338" s="63" t="str">
        <f>IF(F3338="","",VLOOKUP(F3338,商品マスタ!$C:$D,2,FALSE))</f>
        <v/>
      </c>
      <c r="H3338" s="64" t="str">
        <f t="shared" si="52"/>
        <v/>
      </c>
      <c r="I3338" s="65" t="str">
        <f>IF(発注書!D3344="","",発注書!D3344)</f>
        <v/>
      </c>
      <c r="J3338" s="66" t="str">
        <f>IF(発注書!D3344="","",発注書!C3344)</f>
        <v/>
      </c>
      <c r="K3338" s="63"/>
      <c r="L3338" s="63"/>
      <c r="M3338" s="63"/>
      <c r="N3338" s="63"/>
    </row>
    <row r="3339" spans="1:14" x14ac:dyDescent="0.55000000000000004">
      <c r="A3339" s="49">
        <v>1669</v>
      </c>
      <c r="B3339" s="50">
        <v>1</v>
      </c>
      <c r="E3339" s="61" t="str">
        <f>IF(発注書!D3345="","",発注書!B3345)</f>
        <v/>
      </c>
      <c r="F3339" s="62" t="str">
        <f>IF(J3339="","",VLOOKUP(J3339,商品マスタ!$B:$D,2,FALSE))</f>
        <v/>
      </c>
      <c r="G3339" s="63" t="str">
        <f>IF(F3339="","",VLOOKUP(F3339,商品マスタ!$C:$D,2,FALSE))</f>
        <v/>
      </c>
      <c r="H3339" s="64" t="str">
        <f t="shared" si="52"/>
        <v/>
      </c>
      <c r="I3339" s="65" t="str">
        <f>IF(発注書!D3345="","",発注書!D3345)</f>
        <v/>
      </c>
      <c r="J3339" s="66" t="str">
        <f>IF(発注書!D3345="","",発注書!C3345)</f>
        <v/>
      </c>
      <c r="K3339" s="63"/>
      <c r="L3339" s="63"/>
      <c r="M3339" s="63"/>
      <c r="N3339" s="63"/>
    </row>
    <row r="3340" spans="1:14" x14ac:dyDescent="0.55000000000000004">
      <c r="B3340" s="50">
        <v>2</v>
      </c>
      <c r="E3340" s="61" t="str">
        <f>IF(発注書!D3346="","",発注書!B3346)</f>
        <v/>
      </c>
      <c r="F3340" s="62" t="str">
        <f>IF(J3340="","",VLOOKUP(J3340,商品マスタ!$B:$D,2,FALSE))</f>
        <v/>
      </c>
      <c r="G3340" s="63" t="str">
        <f>IF(F3340="","",VLOOKUP(F3340,商品マスタ!$C:$D,2,FALSE))</f>
        <v/>
      </c>
      <c r="H3340" s="64" t="str">
        <f t="shared" si="52"/>
        <v/>
      </c>
      <c r="I3340" s="65" t="str">
        <f>IF(発注書!D3346="","",発注書!D3346)</f>
        <v/>
      </c>
      <c r="J3340" s="66" t="str">
        <f>IF(発注書!D3346="","",発注書!C3346)</f>
        <v/>
      </c>
      <c r="K3340" s="63"/>
      <c r="L3340" s="63"/>
      <c r="M3340" s="63"/>
      <c r="N3340" s="63"/>
    </row>
    <row r="3341" spans="1:14" x14ac:dyDescent="0.55000000000000004">
      <c r="A3341" s="49">
        <v>1670</v>
      </c>
      <c r="B3341" s="50">
        <v>1</v>
      </c>
      <c r="E3341" s="61" t="str">
        <f>IF(発注書!D3347="","",発注書!B3347)</f>
        <v/>
      </c>
      <c r="F3341" s="62" t="str">
        <f>IF(J3341="","",VLOOKUP(J3341,商品マスタ!$B:$D,2,FALSE))</f>
        <v/>
      </c>
      <c r="G3341" s="63" t="str">
        <f>IF(F3341="","",VLOOKUP(F3341,商品マスタ!$C:$D,2,FALSE))</f>
        <v/>
      </c>
      <c r="H3341" s="64" t="str">
        <f t="shared" si="52"/>
        <v/>
      </c>
      <c r="I3341" s="65" t="str">
        <f>IF(発注書!D3347="","",発注書!D3347)</f>
        <v/>
      </c>
      <c r="J3341" s="66" t="str">
        <f>IF(発注書!D3347="","",発注書!C3347)</f>
        <v/>
      </c>
      <c r="K3341" s="63"/>
      <c r="L3341" s="63"/>
      <c r="M3341" s="63"/>
      <c r="N3341" s="63"/>
    </row>
    <row r="3342" spans="1:14" x14ac:dyDescent="0.55000000000000004">
      <c r="B3342" s="50">
        <v>2</v>
      </c>
      <c r="E3342" s="61" t="str">
        <f>IF(発注書!D3348="","",発注書!B3348)</f>
        <v/>
      </c>
      <c r="F3342" s="62" t="str">
        <f>IF(J3342="","",VLOOKUP(J3342,商品マスタ!$B:$D,2,FALSE))</f>
        <v/>
      </c>
      <c r="G3342" s="63" t="str">
        <f>IF(F3342="","",VLOOKUP(F3342,商品マスタ!$C:$D,2,FALSE))</f>
        <v/>
      </c>
      <c r="H3342" s="64" t="str">
        <f t="shared" si="52"/>
        <v/>
      </c>
      <c r="I3342" s="65" t="str">
        <f>IF(発注書!D3348="","",発注書!D3348)</f>
        <v/>
      </c>
      <c r="J3342" s="66" t="str">
        <f>IF(発注書!D3348="","",発注書!C3348)</f>
        <v/>
      </c>
      <c r="K3342" s="63"/>
      <c r="L3342" s="63"/>
      <c r="M3342" s="63"/>
      <c r="N3342" s="63"/>
    </row>
    <row r="3343" spans="1:14" x14ac:dyDescent="0.55000000000000004">
      <c r="A3343" s="49">
        <v>1671</v>
      </c>
      <c r="B3343" s="50">
        <v>1</v>
      </c>
      <c r="E3343" s="61" t="str">
        <f>IF(発注書!D3349="","",発注書!B3349)</f>
        <v/>
      </c>
      <c r="F3343" s="62" t="str">
        <f>IF(J3343="","",VLOOKUP(J3343,商品マスタ!$B:$D,2,FALSE))</f>
        <v/>
      </c>
      <c r="G3343" s="63" t="str">
        <f>IF(F3343="","",VLOOKUP(F3343,商品マスタ!$C:$D,2,FALSE))</f>
        <v/>
      </c>
      <c r="H3343" s="64" t="str">
        <f t="shared" si="52"/>
        <v/>
      </c>
      <c r="I3343" s="65" t="str">
        <f>IF(発注書!D3349="","",発注書!D3349)</f>
        <v/>
      </c>
      <c r="J3343" s="66" t="str">
        <f>IF(発注書!D3349="","",発注書!C3349)</f>
        <v/>
      </c>
      <c r="K3343" s="63"/>
      <c r="L3343" s="63"/>
      <c r="M3343" s="63"/>
      <c r="N3343" s="63"/>
    </row>
    <row r="3344" spans="1:14" x14ac:dyDescent="0.55000000000000004">
      <c r="B3344" s="50">
        <v>2</v>
      </c>
      <c r="E3344" s="61" t="str">
        <f>IF(発注書!D3350="","",発注書!B3350)</f>
        <v/>
      </c>
      <c r="F3344" s="62" t="str">
        <f>IF(J3344="","",VLOOKUP(J3344,商品マスタ!$B:$D,2,FALSE))</f>
        <v/>
      </c>
      <c r="G3344" s="63" t="str">
        <f>IF(F3344="","",VLOOKUP(F3344,商品マスタ!$C:$D,2,FALSE))</f>
        <v/>
      </c>
      <c r="H3344" s="64" t="str">
        <f t="shared" si="52"/>
        <v/>
      </c>
      <c r="I3344" s="65" t="str">
        <f>IF(発注書!D3350="","",発注書!D3350)</f>
        <v/>
      </c>
      <c r="J3344" s="66" t="str">
        <f>IF(発注書!D3350="","",発注書!C3350)</f>
        <v/>
      </c>
      <c r="K3344" s="63"/>
      <c r="L3344" s="63"/>
      <c r="M3344" s="63"/>
      <c r="N3344" s="63"/>
    </row>
    <row r="3345" spans="1:14" x14ac:dyDescent="0.55000000000000004">
      <c r="A3345" s="49">
        <v>1672</v>
      </c>
      <c r="B3345" s="50">
        <v>1</v>
      </c>
      <c r="E3345" s="61" t="str">
        <f>IF(発注書!D3351="","",発注書!B3351)</f>
        <v/>
      </c>
      <c r="F3345" s="62" t="str">
        <f>IF(J3345="","",VLOOKUP(J3345,商品マスタ!$B:$D,2,FALSE))</f>
        <v/>
      </c>
      <c r="G3345" s="63" t="str">
        <f>IF(F3345="","",VLOOKUP(F3345,商品マスタ!$C:$D,2,FALSE))</f>
        <v/>
      </c>
      <c r="H3345" s="64" t="str">
        <f t="shared" si="52"/>
        <v/>
      </c>
      <c r="I3345" s="65" t="str">
        <f>IF(発注書!D3351="","",発注書!D3351)</f>
        <v/>
      </c>
      <c r="J3345" s="66" t="str">
        <f>IF(発注書!D3351="","",発注書!C3351)</f>
        <v/>
      </c>
      <c r="K3345" s="63"/>
      <c r="L3345" s="63"/>
      <c r="M3345" s="63"/>
      <c r="N3345" s="63"/>
    </row>
    <row r="3346" spans="1:14" x14ac:dyDescent="0.55000000000000004">
      <c r="B3346" s="50">
        <v>2</v>
      </c>
      <c r="E3346" s="61" t="str">
        <f>IF(発注書!D3352="","",発注書!B3352)</f>
        <v/>
      </c>
      <c r="F3346" s="62" t="str">
        <f>IF(J3346="","",VLOOKUP(J3346,商品マスタ!$B:$D,2,FALSE))</f>
        <v/>
      </c>
      <c r="G3346" s="63" t="str">
        <f>IF(F3346="","",VLOOKUP(F3346,商品マスタ!$C:$D,2,FALSE))</f>
        <v/>
      </c>
      <c r="H3346" s="64" t="str">
        <f t="shared" si="52"/>
        <v/>
      </c>
      <c r="I3346" s="65" t="str">
        <f>IF(発注書!D3352="","",発注書!D3352)</f>
        <v/>
      </c>
      <c r="J3346" s="66" t="str">
        <f>IF(発注書!D3352="","",発注書!C3352)</f>
        <v/>
      </c>
      <c r="K3346" s="63"/>
      <c r="L3346" s="63"/>
      <c r="M3346" s="63"/>
      <c r="N3346" s="63"/>
    </row>
    <row r="3347" spans="1:14" x14ac:dyDescent="0.55000000000000004">
      <c r="A3347" s="49">
        <v>1673</v>
      </c>
      <c r="B3347" s="50">
        <v>1</v>
      </c>
      <c r="E3347" s="61" t="str">
        <f>IF(発注書!D3353="","",発注書!B3353)</f>
        <v/>
      </c>
      <c r="F3347" s="62" t="str">
        <f>IF(J3347="","",VLOOKUP(J3347,商品マスタ!$B:$D,2,FALSE))</f>
        <v/>
      </c>
      <c r="G3347" s="63" t="str">
        <f>IF(F3347="","",VLOOKUP(F3347,商品マスタ!$C:$D,2,FALSE))</f>
        <v/>
      </c>
      <c r="H3347" s="64" t="str">
        <f t="shared" si="52"/>
        <v/>
      </c>
      <c r="I3347" s="65" t="str">
        <f>IF(発注書!D3353="","",発注書!D3353)</f>
        <v/>
      </c>
      <c r="J3347" s="66" t="str">
        <f>IF(発注書!D3353="","",発注書!C3353)</f>
        <v/>
      </c>
      <c r="K3347" s="63"/>
      <c r="L3347" s="63"/>
      <c r="M3347" s="63"/>
      <c r="N3347" s="63"/>
    </row>
    <row r="3348" spans="1:14" x14ac:dyDescent="0.55000000000000004">
      <c r="B3348" s="50">
        <v>2</v>
      </c>
      <c r="E3348" s="61" t="str">
        <f>IF(発注書!D3354="","",発注書!B3354)</f>
        <v/>
      </c>
      <c r="F3348" s="62" t="str">
        <f>IF(J3348="","",VLOOKUP(J3348,商品マスタ!$B:$D,2,FALSE))</f>
        <v/>
      </c>
      <c r="G3348" s="63" t="str">
        <f>IF(F3348="","",VLOOKUP(F3348,商品マスタ!$C:$D,2,FALSE))</f>
        <v/>
      </c>
      <c r="H3348" s="64" t="str">
        <f t="shared" si="52"/>
        <v/>
      </c>
      <c r="I3348" s="65" t="str">
        <f>IF(発注書!D3354="","",発注書!D3354)</f>
        <v/>
      </c>
      <c r="J3348" s="66" t="str">
        <f>IF(発注書!D3354="","",発注書!C3354)</f>
        <v/>
      </c>
      <c r="K3348" s="63"/>
      <c r="L3348" s="63"/>
      <c r="M3348" s="63"/>
      <c r="N3348" s="63"/>
    </row>
    <row r="3349" spans="1:14" x14ac:dyDescent="0.55000000000000004">
      <c r="A3349" s="49">
        <v>1674</v>
      </c>
      <c r="B3349" s="50">
        <v>1</v>
      </c>
      <c r="E3349" s="61" t="str">
        <f>IF(発注書!D3355="","",発注書!B3355)</f>
        <v/>
      </c>
      <c r="F3349" s="62" t="str">
        <f>IF(J3349="","",VLOOKUP(J3349,商品マスタ!$B:$D,2,FALSE))</f>
        <v/>
      </c>
      <c r="G3349" s="63" t="str">
        <f>IF(F3349="","",VLOOKUP(F3349,商品マスタ!$C:$D,2,FALSE))</f>
        <v/>
      </c>
      <c r="H3349" s="64" t="str">
        <f t="shared" si="52"/>
        <v/>
      </c>
      <c r="I3349" s="65" t="str">
        <f>IF(発注書!D3355="","",発注書!D3355)</f>
        <v/>
      </c>
      <c r="J3349" s="66" t="str">
        <f>IF(発注書!D3355="","",発注書!C3355)</f>
        <v/>
      </c>
      <c r="K3349" s="63"/>
      <c r="L3349" s="63"/>
      <c r="M3349" s="63"/>
      <c r="N3349" s="63"/>
    </row>
    <row r="3350" spans="1:14" x14ac:dyDescent="0.55000000000000004">
      <c r="B3350" s="50">
        <v>2</v>
      </c>
      <c r="E3350" s="61" t="str">
        <f>IF(発注書!D3356="","",発注書!B3356)</f>
        <v/>
      </c>
      <c r="F3350" s="62" t="str">
        <f>IF(J3350="","",VLOOKUP(J3350,商品マスタ!$B:$D,2,FALSE))</f>
        <v/>
      </c>
      <c r="G3350" s="63" t="str">
        <f>IF(F3350="","",VLOOKUP(F3350,商品マスタ!$C:$D,2,FALSE))</f>
        <v/>
      </c>
      <c r="H3350" s="64" t="str">
        <f t="shared" si="52"/>
        <v/>
      </c>
      <c r="I3350" s="65" t="str">
        <f>IF(発注書!D3356="","",発注書!D3356)</f>
        <v/>
      </c>
      <c r="J3350" s="66" t="str">
        <f>IF(発注書!D3356="","",発注書!C3356)</f>
        <v/>
      </c>
      <c r="K3350" s="63"/>
      <c r="L3350" s="63"/>
      <c r="M3350" s="63"/>
      <c r="N3350" s="63"/>
    </row>
    <row r="3351" spans="1:14" x14ac:dyDescent="0.55000000000000004">
      <c r="A3351" s="49">
        <v>1675</v>
      </c>
      <c r="B3351" s="50">
        <v>1</v>
      </c>
      <c r="E3351" s="61" t="str">
        <f>IF(発注書!D3357="","",発注書!B3357)</f>
        <v/>
      </c>
      <c r="F3351" s="62" t="str">
        <f>IF(J3351="","",VLOOKUP(J3351,商品マスタ!$B:$D,2,FALSE))</f>
        <v/>
      </c>
      <c r="G3351" s="63" t="str">
        <f>IF(F3351="","",VLOOKUP(F3351,商品マスタ!$C:$D,2,FALSE))</f>
        <v/>
      </c>
      <c r="H3351" s="64" t="str">
        <f t="shared" si="52"/>
        <v/>
      </c>
      <c r="I3351" s="65" t="str">
        <f>IF(発注書!D3357="","",発注書!D3357)</f>
        <v/>
      </c>
      <c r="J3351" s="66" t="str">
        <f>IF(発注書!D3357="","",発注書!C3357)</f>
        <v/>
      </c>
      <c r="K3351" s="63"/>
      <c r="L3351" s="63"/>
      <c r="M3351" s="63"/>
      <c r="N3351" s="63"/>
    </row>
    <row r="3352" spans="1:14" x14ac:dyDescent="0.55000000000000004">
      <c r="B3352" s="50">
        <v>2</v>
      </c>
      <c r="E3352" s="61" t="str">
        <f>IF(発注書!D3358="","",発注書!B3358)</f>
        <v/>
      </c>
      <c r="F3352" s="62" t="str">
        <f>IF(J3352="","",VLOOKUP(J3352,商品マスタ!$B:$D,2,FALSE))</f>
        <v/>
      </c>
      <c r="G3352" s="63" t="str">
        <f>IF(F3352="","",VLOOKUP(F3352,商品マスタ!$C:$D,2,FALSE))</f>
        <v/>
      </c>
      <c r="H3352" s="64" t="str">
        <f t="shared" si="52"/>
        <v/>
      </c>
      <c r="I3352" s="65" t="str">
        <f>IF(発注書!D3358="","",発注書!D3358)</f>
        <v/>
      </c>
      <c r="J3352" s="66" t="str">
        <f>IF(発注書!D3358="","",発注書!C3358)</f>
        <v/>
      </c>
      <c r="K3352" s="63"/>
      <c r="L3352" s="63"/>
      <c r="M3352" s="63"/>
      <c r="N3352" s="63"/>
    </row>
    <row r="3353" spans="1:14" x14ac:dyDescent="0.55000000000000004">
      <c r="A3353" s="49">
        <v>1676</v>
      </c>
      <c r="B3353" s="50">
        <v>1</v>
      </c>
      <c r="E3353" s="61" t="str">
        <f>IF(発注書!D3359="","",発注書!B3359)</f>
        <v/>
      </c>
      <c r="F3353" s="62" t="str">
        <f>IF(J3353="","",VLOOKUP(J3353,商品マスタ!$B:$D,2,FALSE))</f>
        <v/>
      </c>
      <c r="G3353" s="63" t="str">
        <f>IF(F3353="","",VLOOKUP(F3353,商品マスタ!$C:$D,2,FALSE))</f>
        <v/>
      </c>
      <c r="H3353" s="64" t="str">
        <f t="shared" si="52"/>
        <v/>
      </c>
      <c r="I3353" s="65" t="str">
        <f>IF(発注書!D3359="","",発注書!D3359)</f>
        <v/>
      </c>
      <c r="J3353" s="66" t="str">
        <f>IF(発注書!D3359="","",発注書!C3359)</f>
        <v/>
      </c>
      <c r="K3353" s="63"/>
      <c r="L3353" s="63"/>
      <c r="M3353" s="63"/>
      <c r="N3353" s="63"/>
    </row>
    <row r="3354" spans="1:14" x14ac:dyDescent="0.55000000000000004">
      <c r="B3354" s="50">
        <v>2</v>
      </c>
      <c r="E3354" s="61" t="str">
        <f>IF(発注書!D3360="","",発注書!B3360)</f>
        <v/>
      </c>
      <c r="F3354" s="62" t="str">
        <f>IF(J3354="","",VLOOKUP(J3354,商品マスタ!$B:$D,2,FALSE))</f>
        <v/>
      </c>
      <c r="G3354" s="63" t="str">
        <f>IF(F3354="","",VLOOKUP(F3354,商品マスタ!$C:$D,2,FALSE))</f>
        <v/>
      </c>
      <c r="H3354" s="64" t="str">
        <f t="shared" si="52"/>
        <v/>
      </c>
      <c r="I3354" s="65" t="str">
        <f>IF(発注書!D3360="","",発注書!D3360)</f>
        <v/>
      </c>
      <c r="J3354" s="66" t="str">
        <f>IF(発注書!D3360="","",発注書!C3360)</f>
        <v/>
      </c>
      <c r="K3354" s="63"/>
      <c r="L3354" s="63"/>
      <c r="M3354" s="63"/>
      <c r="N3354" s="63"/>
    </row>
    <row r="3355" spans="1:14" x14ac:dyDescent="0.55000000000000004">
      <c r="A3355" s="49">
        <v>1677</v>
      </c>
      <c r="B3355" s="50">
        <v>1</v>
      </c>
      <c r="E3355" s="61" t="str">
        <f>IF(発注書!D3361="","",発注書!B3361)</f>
        <v/>
      </c>
      <c r="F3355" s="62" t="str">
        <f>IF(J3355="","",VLOOKUP(J3355,商品マスタ!$B:$D,2,FALSE))</f>
        <v/>
      </c>
      <c r="G3355" s="63" t="str">
        <f>IF(F3355="","",VLOOKUP(F3355,商品マスタ!$C:$D,2,FALSE))</f>
        <v/>
      </c>
      <c r="H3355" s="64" t="str">
        <f t="shared" si="52"/>
        <v/>
      </c>
      <c r="I3355" s="65" t="str">
        <f>IF(発注書!D3361="","",発注書!D3361)</f>
        <v/>
      </c>
      <c r="J3355" s="66" t="str">
        <f>IF(発注書!D3361="","",発注書!C3361)</f>
        <v/>
      </c>
      <c r="K3355" s="63"/>
      <c r="L3355" s="63"/>
      <c r="M3355" s="63"/>
      <c r="N3355" s="63"/>
    </row>
    <row r="3356" spans="1:14" x14ac:dyDescent="0.55000000000000004">
      <c r="B3356" s="50">
        <v>2</v>
      </c>
      <c r="E3356" s="61" t="str">
        <f>IF(発注書!D3362="","",発注書!B3362)</f>
        <v/>
      </c>
      <c r="F3356" s="62" t="str">
        <f>IF(J3356="","",VLOOKUP(J3356,商品マスタ!$B:$D,2,FALSE))</f>
        <v/>
      </c>
      <c r="G3356" s="63" t="str">
        <f>IF(F3356="","",VLOOKUP(F3356,商品マスタ!$C:$D,2,FALSE))</f>
        <v/>
      </c>
      <c r="H3356" s="64" t="str">
        <f t="shared" si="52"/>
        <v/>
      </c>
      <c r="I3356" s="65" t="str">
        <f>IF(発注書!D3362="","",発注書!D3362)</f>
        <v/>
      </c>
      <c r="J3356" s="66" t="str">
        <f>IF(発注書!D3362="","",発注書!C3362)</f>
        <v/>
      </c>
      <c r="K3356" s="63"/>
      <c r="L3356" s="63"/>
      <c r="M3356" s="63"/>
      <c r="N3356" s="63"/>
    </row>
    <row r="3357" spans="1:14" x14ac:dyDescent="0.55000000000000004">
      <c r="A3357" s="49">
        <v>1678</v>
      </c>
      <c r="B3357" s="50">
        <v>1</v>
      </c>
      <c r="E3357" s="61" t="str">
        <f>IF(発注書!D3363="","",発注書!B3363)</f>
        <v/>
      </c>
      <c r="F3357" s="62" t="str">
        <f>IF(J3357="","",VLOOKUP(J3357,商品マスタ!$B:$D,2,FALSE))</f>
        <v/>
      </c>
      <c r="G3357" s="63" t="str">
        <f>IF(F3357="","",VLOOKUP(F3357,商品マスタ!$C:$D,2,FALSE))</f>
        <v/>
      </c>
      <c r="H3357" s="64" t="str">
        <f t="shared" si="52"/>
        <v/>
      </c>
      <c r="I3357" s="65" t="str">
        <f>IF(発注書!D3363="","",発注書!D3363)</f>
        <v/>
      </c>
      <c r="J3357" s="66" t="str">
        <f>IF(発注書!D3363="","",発注書!C3363)</f>
        <v/>
      </c>
      <c r="K3357" s="63"/>
      <c r="L3357" s="63"/>
      <c r="M3357" s="63"/>
      <c r="N3357" s="63"/>
    </row>
    <row r="3358" spans="1:14" x14ac:dyDescent="0.55000000000000004">
      <c r="B3358" s="50">
        <v>2</v>
      </c>
      <c r="E3358" s="61" t="str">
        <f>IF(発注書!D3364="","",発注書!B3364)</f>
        <v/>
      </c>
      <c r="F3358" s="62" t="str">
        <f>IF(J3358="","",VLOOKUP(J3358,商品マスタ!$B:$D,2,FALSE))</f>
        <v/>
      </c>
      <c r="G3358" s="63" t="str">
        <f>IF(F3358="","",VLOOKUP(F3358,商品マスタ!$C:$D,2,FALSE))</f>
        <v/>
      </c>
      <c r="H3358" s="64" t="str">
        <f t="shared" si="52"/>
        <v/>
      </c>
      <c r="I3358" s="65" t="str">
        <f>IF(発注書!D3364="","",発注書!D3364)</f>
        <v/>
      </c>
      <c r="J3358" s="66" t="str">
        <f>IF(発注書!D3364="","",発注書!C3364)</f>
        <v/>
      </c>
      <c r="K3358" s="63"/>
      <c r="L3358" s="63"/>
      <c r="M3358" s="63"/>
      <c r="N3358" s="63"/>
    </row>
    <row r="3359" spans="1:14" x14ac:dyDescent="0.55000000000000004">
      <c r="A3359" s="49">
        <v>1679</v>
      </c>
      <c r="B3359" s="50">
        <v>1</v>
      </c>
      <c r="E3359" s="61" t="str">
        <f>IF(発注書!D3365="","",発注書!B3365)</f>
        <v/>
      </c>
      <c r="F3359" s="62" t="str">
        <f>IF(J3359="","",VLOOKUP(J3359,商品マスタ!$B:$D,2,FALSE))</f>
        <v/>
      </c>
      <c r="G3359" s="63" t="str">
        <f>IF(F3359="","",VLOOKUP(F3359,商品マスタ!$C:$D,2,FALSE))</f>
        <v/>
      </c>
      <c r="H3359" s="64" t="str">
        <f t="shared" si="52"/>
        <v/>
      </c>
      <c r="I3359" s="65" t="str">
        <f>IF(発注書!D3365="","",発注書!D3365)</f>
        <v/>
      </c>
      <c r="J3359" s="66" t="str">
        <f>IF(発注書!D3365="","",発注書!C3365)</f>
        <v/>
      </c>
      <c r="K3359" s="63"/>
      <c r="L3359" s="63"/>
      <c r="M3359" s="63"/>
      <c r="N3359" s="63"/>
    </row>
    <row r="3360" spans="1:14" x14ac:dyDescent="0.55000000000000004">
      <c r="B3360" s="50">
        <v>2</v>
      </c>
      <c r="E3360" s="61" t="str">
        <f>IF(発注書!D3366="","",発注書!B3366)</f>
        <v/>
      </c>
      <c r="F3360" s="62" t="str">
        <f>IF(J3360="","",VLOOKUP(J3360,商品マスタ!$B:$D,2,FALSE))</f>
        <v/>
      </c>
      <c r="G3360" s="63" t="str">
        <f>IF(F3360="","",VLOOKUP(F3360,商品マスタ!$C:$D,2,FALSE))</f>
        <v/>
      </c>
      <c r="H3360" s="64" t="str">
        <f t="shared" si="52"/>
        <v/>
      </c>
      <c r="I3360" s="65" t="str">
        <f>IF(発注書!D3366="","",発注書!D3366)</f>
        <v/>
      </c>
      <c r="J3360" s="66" t="str">
        <f>IF(発注書!D3366="","",発注書!C3366)</f>
        <v/>
      </c>
      <c r="K3360" s="63"/>
      <c r="L3360" s="63"/>
      <c r="M3360" s="63"/>
      <c r="N3360" s="63"/>
    </row>
    <row r="3361" spans="1:14" x14ac:dyDescent="0.55000000000000004">
      <c r="A3361" s="49">
        <v>1680</v>
      </c>
      <c r="B3361" s="50">
        <v>1</v>
      </c>
      <c r="E3361" s="61" t="str">
        <f>IF(発注書!D3367="","",発注書!B3367)</f>
        <v/>
      </c>
      <c r="F3361" s="62" t="str">
        <f>IF(J3361="","",VLOOKUP(J3361,商品マスタ!$B:$D,2,FALSE))</f>
        <v/>
      </c>
      <c r="G3361" s="63" t="str">
        <f>IF(F3361="","",VLOOKUP(F3361,商品マスタ!$C:$D,2,FALSE))</f>
        <v/>
      </c>
      <c r="H3361" s="64" t="str">
        <f t="shared" si="52"/>
        <v/>
      </c>
      <c r="I3361" s="65" t="str">
        <f>IF(発注書!D3367="","",発注書!D3367)</f>
        <v/>
      </c>
      <c r="J3361" s="66" t="str">
        <f>IF(発注書!D3367="","",発注書!C3367)</f>
        <v/>
      </c>
      <c r="K3361" s="63"/>
      <c r="L3361" s="63"/>
      <c r="M3361" s="63"/>
      <c r="N3361" s="63"/>
    </row>
    <row r="3362" spans="1:14" x14ac:dyDescent="0.55000000000000004">
      <c r="B3362" s="50">
        <v>2</v>
      </c>
      <c r="E3362" s="61" t="str">
        <f>IF(発注書!D3368="","",発注書!B3368)</f>
        <v/>
      </c>
      <c r="F3362" s="62" t="str">
        <f>IF(J3362="","",VLOOKUP(J3362,商品マスタ!$B:$D,2,FALSE))</f>
        <v/>
      </c>
      <c r="G3362" s="63" t="str">
        <f>IF(F3362="","",VLOOKUP(F3362,商品マスタ!$C:$D,2,FALSE))</f>
        <v/>
      </c>
      <c r="H3362" s="64" t="str">
        <f t="shared" si="52"/>
        <v/>
      </c>
      <c r="I3362" s="65" t="str">
        <f>IF(発注書!D3368="","",発注書!D3368)</f>
        <v/>
      </c>
      <c r="J3362" s="66" t="str">
        <f>IF(発注書!D3368="","",発注書!C3368)</f>
        <v/>
      </c>
      <c r="K3362" s="63"/>
      <c r="L3362" s="63"/>
      <c r="M3362" s="63"/>
      <c r="N3362" s="63"/>
    </row>
    <row r="3363" spans="1:14" x14ac:dyDescent="0.55000000000000004">
      <c r="A3363" s="49">
        <v>1681</v>
      </c>
      <c r="B3363" s="50">
        <v>1</v>
      </c>
      <c r="E3363" s="61" t="str">
        <f>IF(発注書!D3369="","",発注書!B3369)</f>
        <v/>
      </c>
      <c r="F3363" s="62" t="str">
        <f>IF(J3363="","",VLOOKUP(J3363,商品マスタ!$B:$D,2,FALSE))</f>
        <v/>
      </c>
      <c r="G3363" s="63" t="str">
        <f>IF(F3363="","",VLOOKUP(F3363,商品マスタ!$C:$D,2,FALSE))</f>
        <v/>
      </c>
      <c r="H3363" s="64" t="str">
        <f t="shared" si="52"/>
        <v/>
      </c>
      <c r="I3363" s="65" t="str">
        <f>IF(発注書!D3369="","",発注書!D3369)</f>
        <v/>
      </c>
      <c r="J3363" s="66" t="str">
        <f>IF(発注書!D3369="","",発注書!C3369)</f>
        <v/>
      </c>
      <c r="K3363" s="63"/>
      <c r="L3363" s="63"/>
      <c r="M3363" s="63"/>
      <c r="N3363" s="63"/>
    </row>
    <row r="3364" spans="1:14" x14ac:dyDescent="0.55000000000000004">
      <c r="B3364" s="50">
        <v>2</v>
      </c>
      <c r="E3364" s="61" t="str">
        <f>IF(発注書!D3370="","",発注書!B3370)</f>
        <v/>
      </c>
      <c r="F3364" s="62" t="str">
        <f>IF(J3364="","",VLOOKUP(J3364,商品マスタ!$B:$D,2,FALSE))</f>
        <v/>
      </c>
      <c r="G3364" s="63" t="str">
        <f>IF(F3364="","",VLOOKUP(F3364,商品マスタ!$C:$D,2,FALSE))</f>
        <v/>
      </c>
      <c r="H3364" s="64" t="str">
        <f t="shared" si="52"/>
        <v/>
      </c>
      <c r="I3364" s="65" t="str">
        <f>IF(発注書!D3370="","",発注書!D3370)</f>
        <v/>
      </c>
      <c r="J3364" s="66" t="str">
        <f>IF(発注書!D3370="","",発注書!C3370)</f>
        <v/>
      </c>
      <c r="K3364" s="63"/>
      <c r="L3364" s="63"/>
      <c r="M3364" s="63"/>
      <c r="N3364" s="63"/>
    </row>
    <row r="3365" spans="1:14" x14ac:dyDescent="0.55000000000000004">
      <c r="A3365" s="49">
        <v>1682</v>
      </c>
      <c r="B3365" s="50">
        <v>1</v>
      </c>
      <c r="E3365" s="61" t="str">
        <f>IF(発注書!D3371="","",発注書!B3371)</f>
        <v/>
      </c>
      <c r="F3365" s="62" t="str">
        <f>IF(J3365="","",VLOOKUP(J3365,商品マスタ!$B:$D,2,FALSE))</f>
        <v/>
      </c>
      <c r="G3365" s="63" t="str">
        <f>IF(F3365="","",VLOOKUP(F3365,商品マスタ!$C:$D,2,FALSE))</f>
        <v/>
      </c>
      <c r="H3365" s="64" t="str">
        <f t="shared" si="52"/>
        <v/>
      </c>
      <c r="I3365" s="65" t="str">
        <f>IF(発注書!D3371="","",発注書!D3371)</f>
        <v/>
      </c>
      <c r="J3365" s="66" t="str">
        <f>IF(発注書!D3371="","",発注書!C3371)</f>
        <v/>
      </c>
      <c r="K3365" s="63"/>
      <c r="L3365" s="63"/>
      <c r="M3365" s="63"/>
      <c r="N3365" s="63"/>
    </row>
    <row r="3366" spans="1:14" x14ac:dyDescent="0.55000000000000004">
      <c r="B3366" s="50">
        <v>2</v>
      </c>
      <c r="E3366" s="61" t="str">
        <f>IF(発注書!D3372="","",発注書!B3372)</f>
        <v/>
      </c>
      <c r="F3366" s="62" t="str">
        <f>IF(J3366="","",VLOOKUP(J3366,商品マスタ!$B:$D,2,FALSE))</f>
        <v/>
      </c>
      <c r="G3366" s="63" t="str">
        <f>IF(F3366="","",VLOOKUP(F3366,商品マスタ!$C:$D,2,FALSE))</f>
        <v/>
      </c>
      <c r="H3366" s="64" t="str">
        <f t="shared" si="52"/>
        <v/>
      </c>
      <c r="I3366" s="65" t="str">
        <f>IF(発注書!D3372="","",発注書!D3372)</f>
        <v/>
      </c>
      <c r="J3366" s="66" t="str">
        <f>IF(発注書!D3372="","",発注書!C3372)</f>
        <v/>
      </c>
      <c r="K3366" s="63"/>
      <c r="L3366" s="63"/>
      <c r="M3366" s="63"/>
      <c r="N3366" s="63"/>
    </row>
    <row r="3367" spans="1:14" x14ac:dyDescent="0.55000000000000004">
      <c r="A3367" s="49">
        <v>1683</v>
      </c>
      <c r="B3367" s="50">
        <v>1</v>
      </c>
      <c r="E3367" s="61" t="str">
        <f>IF(発注書!D3373="","",発注書!B3373)</f>
        <v/>
      </c>
      <c r="F3367" s="62" t="str">
        <f>IF(J3367="","",VLOOKUP(J3367,商品マスタ!$B:$D,2,FALSE))</f>
        <v/>
      </c>
      <c r="G3367" s="63" t="str">
        <f>IF(F3367="","",VLOOKUP(F3367,商品マスタ!$C:$D,2,FALSE))</f>
        <v/>
      </c>
      <c r="H3367" s="64" t="str">
        <f t="shared" si="52"/>
        <v/>
      </c>
      <c r="I3367" s="65" t="str">
        <f>IF(発注書!D3373="","",発注書!D3373)</f>
        <v/>
      </c>
      <c r="J3367" s="66" t="str">
        <f>IF(発注書!D3373="","",発注書!C3373)</f>
        <v/>
      </c>
      <c r="K3367" s="63"/>
      <c r="L3367" s="63"/>
      <c r="M3367" s="63"/>
      <c r="N3367" s="63"/>
    </row>
    <row r="3368" spans="1:14" x14ac:dyDescent="0.55000000000000004">
      <c r="B3368" s="50">
        <v>2</v>
      </c>
      <c r="E3368" s="61" t="str">
        <f>IF(発注書!D3374="","",発注書!B3374)</f>
        <v/>
      </c>
      <c r="F3368" s="62" t="str">
        <f>IF(J3368="","",VLOOKUP(J3368,商品マスタ!$B:$D,2,FALSE))</f>
        <v/>
      </c>
      <c r="G3368" s="63" t="str">
        <f>IF(F3368="","",VLOOKUP(F3368,商品マスタ!$C:$D,2,FALSE))</f>
        <v/>
      </c>
      <c r="H3368" s="64" t="str">
        <f t="shared" si="52"/>
        <v/>
      </c>
      <c r="I3368" s="65" t="str">
        <f>IF(発注書!D3374="","",発注書!D3374)</f>
        <v/>
      </c>
      <c r="J3368" s="66" t="str">
        <f>IF(発注書!D3374="","",発注書!C3374)</f>
        <v/>
      </c>
      <c r="K3368" s="63"/>
      <c r="L3368" s="63"/>
      <c r="M3368" s="63"/>
      <c r="N3368" s="63"/>
    </row>
    <row r="3369" spans="1:14" x14ac:dyDescent="0.55000000000000004">
      <c r="A3369" s="49">
        <v>1684</v>
      </c>
      <c r="B3369" s="50">
        <v>1</v>
      </c>
      <c r="E3369" s="61" t="str">
        <f>IF(発注書!D3375="","",発注書!B3375)</f>
        <v/>
      </c>
      <c r="F3369" s="62" t="str">
        <f>IF(J3369="","",VLOOKUP(J3369,商品マスタ!$B:$D,2,FALSE))</f>
        <v/>
      </c>
      <c r="G3369" s="63" t="str">
        <f>IF(F3369="","",VLOOKUP(F3369,商品マスタ!$C:$D,2,FALSE))</f>
        <v/>
      </c>
      <c r="H3369" s="64" t="str">
        <f t="shared" si="52"/>
        <v/>
      </c>
      <c r="I3369" s="65" t="str">
        <f>IF(発注書!D3375="","",発注書!D3375)</f>
        <v/>
      </c>
      <c r="J3369" s="66" t="str">
        <f>IF(発注書!D3375="","",発注書!C3375)</f>
        <v/>
      </c>
      <c r="K3369" s="63"/>
      <c r="L3369" s="63"/>
      <c r="M3369" s="63"/>
      <c r="N3369" s="63"/>
    </row>
    <row r="3370" spans="1:14" x14ac:dyDescent="0.55000000000000004">
      <c r="B3370" s="50">
        <v>2</v>
      </c>
      <c r="E3370" s="61" t="str">
        <f>IF(発注書!D3376="","",発注書!B3376)</f>
        <v/>
      </c>
      <c r="F3370" s="62" t="str">
        <f>IF(J3370="","",VLOOKUP(J3370,商品マスタ!$B:$D,2,FALSE))</f>
        <v/>
      </c>
      <c r="G3370" s="63" t="str">
        <f>IF(F3370="","",VLOOKUP(F3370,商品マスタ!$C:$D,2,FALSE))</f>
        <v/>
      </c>
      <c r="H3370" s="64" t="str">
        <f t="shared" si="52"/>
        <v/>
      </c>
      <c r="I3370" s="65" t="str">
        <f>IF(発注書!D3376="","",発注書!D3376)</f>
        <v/>
      </c>
      <c r="J3370" s="66" t="str">
        <f>IF(発注書!D3376="","",発注書!C3376)</f>
        <v/>
      </c>
      <c r="K3370" s="63"/>
      <c r="L3370" s="63"/>
      <c r="M3370" s="63"/>
      <c r="N3370" s="63"/>
    </row>
    <row r="3371" spans="1:14" x14ac:dyDescent="0.55000000000000004">
      <c r="A3371" s="49">
        <v>1685</v>
      </c>
      <c r="B3371" s="50">
        <v>1</v>
      </c>
      <c r="E3371" s="61" t="str">
        <f>IF(発注書!D3377="","",発注書!B3377)</f>
        <v/>
      </c>
      <c r="F3371" s="62" t="str">
        <f>IF(J3371="","",VLOOKUP(J3371,商品マスタ!$B:$D,2,FALSE))</f>
        <v/>
      </c>
      <c r="G3371" s="63" t="str">
        <f>IF(F3371="","",VLOOKUP(F3371,商品マスタ!$C:$D,2,FALSE))</f>
        <v/>
      </c>
      <c r="H3371" s="64" t="str">
        <f t="shared" si="52"/>
        <v/>
      </c>
      <c r="I3371" s="65" t="str">
        <f>IF(発注書!D3377="","",発注書!D3377)</f>
        <v/>
      </c>
      <c r="J3371" s="66" t="str">
        <f>IF(発注書!D3377="","",発注書!C3377)</f>
        <v/>
      </c>
      <c r="K3371" s="63"/>
      <c r="L3371" s="63"/>
      <c r="M3371" s="63"/>
      <c r="N3371" s="63"/>
    </row>
    <row r="3372" spans="1:14" x14ac:dyDescent="0.55000000000000004">
      <c r="B3372" s="50">
        <v>2</v>
      </c>
      <c r="E3372" s="61" t="str">
        <f>IF(発注書!D3378="","",発注書!B3378)</f>
        <v/>
      </c>
      <c r="F3372" s="62" t="str">
        <f>IF(J3372="","",VLOOKUP(J3372,商品マスタ!$B:$D,2,FALSE))</f>
        <v/>
      </c>
      <c r="G3372" s="63" t="str">
        <f>IF(F3372="","",VLOOKUP(F3372,商品マスタ!$C:$D,2,FALSE))</f>
        <v/>
      </c>
      <c r="H3372" s="64" t="str">
        <f t="shared" si="52"/>
        <v/>
      </c>
      <c r="I3372" s="65" t="str">
        <f>IF(発注書!D3378="","",発注書!D3378)</f>
        <v/>
      </c>
      <c r="J3372" s="66" t="str">
        <f>IF(発注書!D3378="","",発注書!C3378)</f>
        <v/>
      </c>
      <c r="K3372" s="63"/>
      <c r="L3372" s="63"/>
      <c r="M3372" s="63"/>
      <c r="N3372" s="63"/>
    </row>
    <row r="3373" spans="1:14" x14ac:dyDescent="0.55000000000000004">
      <c r="A3373" s="49">
        <v>1686</v>
      </c>
      <c r="B3373" s="50">
        <v>1</v>
      </c>
      <c r="E3373" s="61" t="str">
        <f>IF(発注書!D3379="","",発注書!B3379)</f>
        <v/>
      </c>
      <c r="F3373" s="62" t="str">
        <f>IF(J3373="","",VLOOKUP(J3373,商品マスタ!$B:$D,2,FALSE))</f>
        <v/>
      </c>
      <c r="G3373" s="63" t="str">
        <f>IF(F3373="","",VLOOKUP(F3373,商品マスタ!$C:$D,2,FALSE))</f>
        <v/>
      </c>
      <c r="H3373" s="64" t="str">
        <f t="shared" si="52"/>
        <v/>
      </c>
      <c r="I3373" s="65" t="str">
        <f>IF(発注書!D3379="","",発注書!D3379)</f>
        <v/>
      </c>
      <c r="J3373" s="66" t="str">
        <f>IF(発注書!D3379="","",発注書!C3379)</f>
        <v/>
      </c>
      <c r="K3373" s="63"/>
      <c r="L3373" s="63"/>
      <c r="M3373" s="63"/>
      <c r="N3373" s="63"/>
    </row>
    <row r="3374" spans="1:14" x14ac:dyDescent="0.55000000000000004">
      <c r="B3374" s="50">
        <v>2</v>
      </c>
      <c r="E3374" s="61" t="str">
        <f>IF(発注書!D3380="","",発注書!B3380)</f>
        <v/>
      </c>
      <c r="F3374" s="62" t="str">
        <f>IF(J3374="","",VLOOKUP(J3374,商品マスタ!$B:$D,2,FALSE))</f>
        <v/>
      </c>
      <c r="G3374" s="63" t="str">
        <f>IF(F3374="","",VLOOKUP(F3374,商品マスタ!$C:$D,2,FALSE))</f>
        <v/>
      </c>
      <c r="H3374" s="64" t="str">
        <f t="shared" si="52"/>
        <v/>
      </c>
      <c r="I3374" s="65" t="str">
        <f>IF(発注書!D3380="","",発注書!D3380)</f>
        <v/>
      </c>
      <c r="J3374" s="66" t="str">
        <f>IF(発注書!D3380="","",発注書!C3380)</f>
        <v/>
      </c>
      <c r="K3374" s="63"/>
      <c r="L3374" s="63"/>
      <c r="M3374" s="63"/>
      <c r="N3374" s="63"/>
    </row>
    <row r="3375" spans="1:14" x14ac:dyDescent="0.55000000000000004">
      <c r="A3375" s="49">
        <v>1687</v>
      </c>
      <c r="B3375" s="50">
        <v>1</v>
      </c>
      <c r="E3375" s="61" t="str">
        <f>IF(発注書!D3381="","",発注書!B3381)</f>
        <v/>
      </c>
      <c r="F3375" s="62" t="str">
        <f>IF(J3375="","",VLOOKUP(J3375,商品マスタ!$B:$D,2,FALSE))</f>
        <v/>
      </c>
      <c r="G3375" s="63" t="str">
        <f>IF(F3375="","",VLOOKUP(F3375,商品マスタ!$C:$D,2,FALSE))</f>
        <v/>
      </c>
      <c r="H3375" s="64" t="str">
        <f t="shared" si="52"/>
        <v/>
      </c>
      <c r="I3375" s="65" t="str">
        <f>IF(発注書!D3381="","",発注書!D3381)</f>
        <v/>
      </c>
      <c r="J3375" s="66" t="str">
        <f>IF(発注書!D3381="","",発注書!C3381)</f>
        <v/>
      </c>
      <c r="K3375" s="63"/>
      <c r="L3375" s="63"/>
      <c r="M3375" s="63"/>
      <c r="N3375" s="63"/>
    </row>
    <row r="3376" spans="1:14" x14ac:dyDescent="0.55000000000000004">
      <c r="B3376" s="50">
        <v>2</v>
      </c>
      <c r="E3376" s="61" t="str">
        <f>IF(発注書!D3382="","",発注書!B3382)</f>
        <v/>
      </c>
      <c r="F3376" s="62" t="str">
        <f>IF(J3376="","",VLOOKUP(J3376,商品マスタ!$B:$D,2,FALSE))</f>
        <v/>
      </c>
      <c r="G3376" s="63" t="str">
        <f>IF(F3376="","",VLOOKUP(F3376,商品マスタ!$C:$D,2,FALSE))</f>
        <v/>
      </c>
      <c r="H3376" s="64" t="str">
        <f t="shared" si="52"/>
        <v/>
      </c>
      <c r="I3376" s="65" t="str">
        <f>IF(発注書!D3382="","",発注書!D3382)</f>
        <v/>
      </c>
      <c r="J3376" s="66" t="str">
        <f>IF(発注書!D3382="","",発注書!C3382)</f>
        <v/>
      </c>
      <c r="K3376" s="63"/>
      <c r="L3376" s="63"/>
      <c r="M3376" s="63"/>
      <c r="N3376" s="63"/>
    </row>
    <row r="3377" spans="1:14" x14ac:dyDescent="0.55000000000000004">
      <c r="A3377" s="49">
        <v>1688</v>
      </c>
      <c r="B3377" s="50">
        <v>1</v>
      </c>
      <c r="E3377" s="61" t="str">
        <f>IF(発注書!D3383="","",発注書!B3383)</f>
        <v/>
      </c>
      <c r="F3377" s="62" t="str">
        <f>IF(J3377="","",VLOOKUP(J3377,商品マスタ!$B:$D,2,FALSE))</f>
        <v/>
      </c>
      <c r="G3377" s="63" t="str">
        <f>IF(F3377="","",VLOOKUP(F3377,商品マスタ!$C:$D,2,FALSE))</f>
        <v/>
      </c>
      <c r="H3377" s="64" t="str">
        <f t="shared" si="52"/>
        <v/>
      </c>
      <c r="I3377" s="65" t="str">
        <f>IF(発注書!D3383="","",発注書!D3383)</f>
        <v/>
      </c>
      <c r="J3377" s="66" t="str">
        <f>IF(発注書!D3383="","",発注書!C3383)</f>
        <v/>
      </c>
      <c r="K3377" s="63"/>
      <c r="L3377" s="63"/>
      <c r="M3377" s="63"/>
      <c r="N3377" s="63"/>
    </row>
    <row r="3378" spans="1:14" x14ac:dyDescent="0.55000000000000004">
      <c r="B3378" s="50">
        <v>2</v>
      </c>
      <c r="E3378" s="61" t="str">
        <f>IF(発注書!D3384="","",発注書!B3384)</f>
        <v/>
      </c>
      <c r="F3378" s="62" t="str">
        <f>IF(J3378="","",VLOOKUP(J3378,商品マスタ!$B:$D,2,FALSE))</f>
        <v/>
      </c>
      <c r="G3378" s="63" t="str">
        <f>IF(F3378="","",VLOOKUP(F3378,商品マスタ!$C:$D,2,FALSE))</f>
        <v/>
      </c>
      <c r="H3378" s="64" t="str">
        <f t="shared" si="52"/>
        <v/>
      </c>
      <c r="I3378" s="65" t="str">
        <f>IF(発注書!D3384="","",発注書!D3384)</f>
        <v/>
      </c>
      <c r="J3378" s="66" t="str">
        <f>IF(発注書!D3384="","",発注書!C3384)</f>
        <v/>
      </c>
      <c r="K3378" s="63"/>
      <c r="L3378" s="63"/>
      <c r="M3378" s="63"/>
      <c r="N3378" s="63"/>
    </row>
    <row r="3379" spans="1:14" x14ac:dyDescent="0.55000000000000004">
      <c r="A3379" s="49">
        <v>1689</v>
      </c>
      <c r="B3379" s="50">
        <v>1</v>
      </c>
      <c r="E3379" s="61" t="str">
        <f>IF(発注書!D3385="","",発注書!B3385)</f>
        <v/>
      </c>
      <c r="F3379" s="62" t="str">
        <f>IF(J3379="","",VLOOKUP(J3379,商品マスタ!$B:$D,2,FALSE))</f>
        <v/>
      </c>
      <c r="G3379" s="63" t="str">
        <f>IF(F3379="","",VLOOKUP(F3379,商品マスタ!$C:$D,2,FALSE))</f>
        <v/>
      </c>
      <c r="H3379" s="64" t="str">
        <f t="shared" si="52"/>
        <v/>
      </c>
      <c r="I3379" s="65" t="str">
        <f>IF(発注書!D3385="","",発注書!D3385)</f>
        <v/>
      </c>
      <c r="J3379" s="66" t="str">
        <f>IF(発注書!D3385="","",発注書!C3385)</f>
        <v/>
      </c>
      <c r="K3379" s="63"/>
      <c r="L3379" s="63"/>
      <c r="M3379" s="63"/>
      <c r="N3379" s="63"/>
    </row>
    <row r="3380" spans="1:14" x14ac:dyDescent="0.55000000000000004">
      <c r="B3380" s="50">
        <v>2</v>
      </c>
      <c r="E3380" s="61" t="str">
        <f>IF(発注書!D3386="","",発注書!B3386)</f>
        <v/>
      </c>
      <c r="F3380" s="62" t="str">
        <f>IF(J3380="","",VLOOKUP(J3380,商品マスタ!$B:$D,2,FALSE))</f>
        <v/>
      </c>
      <c r="G3380" s="63" t="str">
        <f>IF(F3380="","",VLOOKUP(F3380,商品マスタ!$C:$D,2,FALSE))</f>
        <v/>
      </c>
      <c r="H3380" s="64" t="str">
        <f t="shared" si="52"/>
        <v/>
      </c>
      <c r="I3380" s="65" t="str">
        <f>IF(発注書!D3386="","",発注書!D3386)</f>
        <v/>
      </c>
      <c r="J3380" s="66" t="str">
        <f>IF(発注書!D3386="","",発注書!C3386)</f>
        <v/>
      </c>
      <c r="K3380" s="63"/>
      <c r="L3380" s="63"/>
      <c r="M3380" s="63"/>
      <c r="N3380" s="63"/>
    </row>
    <row r="3381" spans="1:14" x14ac:dyDescent="0.55000000000000004">
      <c r="A3381" s="49">
        <v>1690</v>
      </c>
      <c r="B3381" s="50">
        <v>1</v>
      </c>
      <c r="E3381" s="61" t="str">
        <f>IF(発注書!D3387="","",発注書!B3387)</f>
        <v/>
      </c>
      <c r="F3381" s="62" t="str">
        <f>IF(J3381="","",VLOOKUP(J3381,商品マスタ!$B:$D,2,FALSE))</f>
        <v/>
      </c>
      <c r="G3381" s="63" t="str">
        <f>IF(F3381="","",VLOOKUP(F3381,商品マスタ!$C:$D,2,FALSE))</f>
        <v/>
      </c>
      <c r="H3381" s="64" t="str">
        <f t="shared" si="52"/>
        <v/>
      </c>
      <c r="I3381" s="65" t="str">
        <f>IF(発注書!D3387="","",発注書!D3387)</f>
        <v/>
      </c>
      <c r="J3381" s="66" t="str">
        <f>IF(発注書!D3387="","",発注書!C3387)</f>
        <v/>
      </c>
      <c r="K3381" s="63"/>
      <c r="L3381" s="63"/>
      <c r="M3381" s="63"/>
      <c r="N3381" s="63"/>
    </row>
    <row r="3382" spans="1:14" x14ac:dyDescent="0.55000000000000004">
      <c r="B3382" s="50">
        <v>2</v>
      </c>
      <c r="E3382" s="61" t="str">
        <f>IF(発注書!D3388="","",発注書!B3388)</f>
        <v/>
      </c>
      <c r="F3382" s="62" t="str">
        <f>IF(J3382="","",VLOOKUP(J3382,商品マスタ!$B:$D,2,FALSE))</f>
        <v/>
      </c>
      <c r="G3382" s="63" t="str">
        <f>IF(F3382="","",VLOOKUP(F3382,商品マスタ!$C:$D,2,FALSE))</f>
        <v/>
      </c>
      <c r="H3382" s="64" t="str">
        <f t="shared" si="52"/>
        <v/>
      </c>
      <c r="I3382" s="65" t="str">
        <f>IF(発注書!D3388="","",発注書!D3388)</f>
        <v/>
      </c>
      <c r="J3382" s="66" t="str">
        <f>IF(発注書!D3388="","",発注書!C3388)</f>
        <v/>
      </c>
      <c r="K3382" s="63"/>
      <c r="L3382" s="63"/>
      <c r="M3382" s="63"/>
      <c r="N3382" s="63"/>
    </row>
    <row r="3383" spans="1:14" x14ac:dyDescent="0.55000000000000004">
      <c r="A3383" s="49">
        <v>1691</v>
      </c>
      <c r="B3383" s="50">
        <v>1</v>
      </c>
      <c r="E3383" s="61" t="str">
        <f>IF(発注書!D3389="","",発注書!B3389)</f>
        <v/>
      </c>
      <c r="F3383" s="62" t="str">
        <f>IF(J3383="","",VLOOKUP(J3383,商品マスタ!$B:$D,2,FALSE))</f>
        <v/>
      </c>
      <c r="G3383" s="63" t="str">
        <f>IF(F3383="","",VLOOKUP(F3383,商品マスタ!$C:$D,2,FALSE))</f>
        <v/>
      </c>
      <c r="H3383" s="64" t="str">
        <f t="shared" si="52"/>
        <v/>
      </c>
      <c r="I3383" s="65" t="str">
        <f>IF(発注書!D3389="","",発注書!D3389)</f>
        <v/>
      </c>
      <c r="J3383" s="66" t="str">
        <f>IF(発注書!D3389="","",発注書!C3389)</f>
        <v/>
      </c>
      <c r="K3383" s="63"/>
      <c r="L3383" s="63"/>
      <c r="M3383" s="63"/>
      <c r="N3383" s="63"/>
    </row>
    <row r="3384" spans="1:14" x14ac:dyDescent="0.55000000000000004">
      <c r="B3384" s="50">
        <v>2</v>
      </c>
      <c r="E3384" s="61" t="str">
        <f>IF(発注書!D3390="","",発注書!B3390)</f>
        <v/>
      </c>
      <c r="F3384" s="62" t="str">
        <f>IF(J3384="","",VLOOKUP(J3384,商品マスタ!$B:$D,2,FALSE))</f>
        <v/>
      </c>
      <c r="G3384" s="63" t="str">
        <f>IF(F3384="","",VLOOKUP(F3384,商品マスタ!$C:$D,2,FALSE))</f>
        <v/>
      </c>
      <c r="H3384" s="64" t="str">
        <f t="shared" si="52"/>
        <v/>
      </c>
      <c r="I3384" s="65" t="str">
        <f>IF(発注書!D3390="","",発注書!D3390)</f>
        <v/>
      </c>
      <c r="J3384" s="66" t="str">
        <f>IF(発注書!D3390="","",発注書!C3390)</f>
        <v/>
      </c>
      <c r="K3384" s="63"/>
      <c r="L3384" s="63"/>
      <c r="M3384" s="63"/>
      <c r="N3384" s="63"/>
    </row>
    <row r="3385" spans="1:14" x14ac:dyDescent="0.55000000000000004">
      <c r="A3385" s="49">
        <v>1692</v>
      </c>
      <c r="B3385" s="50">
        <v>1</v>
      </c>
      <c r="E3385" s="61" t="str">
        <f>IF(発注書!D3391="","",発注書!B3391)</f>
        <v/>
      </c>
      <c r="F3385" s="62" t="str">
        <f>IF(J3385="","",VLOOKUP(J3385,商品マスタ!$B:$D,2,FALSE))</f>
        <v/>
      </c>
      <c r="G3385" s="63" t="str">
        <f>IF(F3385="","",VLOOKUP(F3385,商品マスタ!$C:$D,2,FALSE))</f>
        <v/>
      </c>
      <c r="H3385" s="64" t="str">
        <f t="shared" si="52"/>
        <v/>
      </c>
      <c r="I3385" s="65" t="str">
        <f>IF(発注書!D3391="","",発注書!D3391)</f>
        <v/>
      </c>
      <c r="J3385" s="66" t="str">
        <f>IF(発注書!D3391="","",発注書!C3391)</f>
        <v/>
      </c>
      <c r="K3385" s="63"/>
      <c r="L3385" s="63"/>
      <c r="M3385" s="63"/>
      <c r="N3385" s="63"/>
    </row>
    <row r="3386" spans="1:14" x14ac:dyDescent="0.55000000000000004">
      <c r="B3386" s="50">
        <v>2</v>
      </c>
      <c r="E3386" s="61" t="str">
        <f>IF(発注書!D3392="","",発注書!B3392)</f>
        <v/>
      </c>
      <c r="F3386" s="62" t="str">
        <f>IF(J3386="","",VLOOKUP(J3386,商品マスタ!$B:$D,2,FALSE))</f>
        <v/>
      </c>
      <c r="G3386" s="63" t="str">
        <f>IF(F3386="","",VLOOKUP(F3386,商品マスタ!$C:$D,2,FALSE))</f>
        <v/>
      </c>
      <c r="H3386" s="64" t="str">
        <f t="shared" si="52"/>
        <v/>
      </c>
      <c r="I3386" s="65" t="str">
        <f>IF(発注書!D3392="","",発注書!D3392)</f>
        <v/>
      </c>
      <c r="J3386" s="66" t="str">
        <f>IF(発注書!D3392="","",発注書!C3392)</f>
        <v/>
      </c>
      <c r="K3386" s="63"/>
      <c r="L3386" s="63"/>
      <c r="M3386" s="63"/>
      <c r="N3386" s="63"/>
    </row>
    <row r="3387" spans="1:14" x14ac:dyDescent="0.55000000000000004">
      <c r="A3387" s="49">
        <v>1693</v>
      </c>
      <c r="B3387" s="50">
        <v>1</v>
      </c>
      <c r="E3387" s="61" t="str">
        <f>IF(発注書!D3393="","",発注書!B3393)</f>
        <v/>
      </c>
      <c r="F3387" s="62" t="str">
        <f>IF(J3387="","",VLOOKUP(J3387,商品マスタ!$B:$D,2,FALSE))</f>
        <v/>
      </c>
      <c r="G3387" s="63" t="str">
        <f>IF(F3387="","",VLOOKUP(F3387,商品マスタ!$C:$D,2,FALSE))</f>
        <v/>
      </c>
      <c r="H3387" s="64" t="str">
        <f t="shared" si="52"/>
        <v/>
      </c>
      <c r="I3387" s="65" t="str">
        <f>IF(発注書!D3393="","",発注書!D3393)</f>
        <v/>
      </c>
      <c r="J3387" s="66" t="str">
        <f>IF(発注書!D3393="","",発注書!C3393)</f>
        <v/>
      </c>
      <c r="K3387" s="63"/>
      <c r="L3387" s="63"/>
      <c r="M3387" s="63"/>
      <c r="N3387" s="63"/>
    </row>
    <row r="3388" spans="1:14" x14ac:dyDescent="0.55000000000000004">
      <c r="B3388" s="50">
        <v>2</v>
      </c>
      <c r="E3388" s="61" t="str">
        <f>IF(発注書!D3394="","",発注書!B3394)</f>
        <v/>
      </c>
      <c r="F3388" s="62" t="str">
        <f>IF(J3388="","",VLOOKUP(J3388,商品マスタ!$B:$D,2,FALSE))</f>
        <v/>
      </c>
      <c r="G3388" s="63" t="str">
        <f>IF(F3388="","",VLOOKUP(F3388,商品マスタ!$C:$D,2,FALSE))</f>
        <v/>
      </c>
      <c r="H3388" s="64" t="str">
        <f t="shared" si="52"/>
        <v/>
      </c>
      <c r="I3388" s="65" t="str">
        <f>IF(発注書!D3394="","",発注書!D3394)</f>
        <v/>
      </c>
      <c r="J3388" s="66" t="str">
        <f>IF(発注書!D3394="","",発注書!C3394)</f>
        <v/>
      </c>
      <c r="K3388" s="63"/>
      <c r="L3388" s="63"/>
      <c r="M3388" s="63"/>
      <c r="N3388" s="63"/>
    </row>
    <row r="3389" spans="1:14" x14ac:dyDescent="0.55000000000000004">
      <c r="A3389" s="49">
        <v>1694</v>
      </c>
      <c r="B3389" s="50">
        <v>1</v>
      </c>
      <c r="E3389" s="61" t="str">
        <f>IF(発注書!D3395="","",発注書!B3395)</f>
        <v/>
      </c>
      <c r="F3389" s="62" t="str">
        <f>IF(J3389="","",VLOOKUP(J3389,商品マスタ!$B:$D,2,FALSE))</f>
        <v/>
      </c>
      <c r="G3389" s="63" t="str">
        <f>IF(F3389="","",VLOOKUP(F3389,商品マスタ!$C:$D,2,FALSE))</f>
        <v/>
      </c>
      <c r="H3389" s="64" t="str">
        <f t="shared" si="52"/>
        <v/>
      </c>
      <c r="I3389" s="65" t="str">
        <f>IF(発注書!D3395="","",発注書!D3395)</f>
        <v/>
      </c>
      <c r="J3389" s="66" t="str">
        <f>IF(発注書!D3395="","",発注書!C3395)</f>
        <v/>
      </c>
      <c r="K3389" s="63"/>
      <c r="L3389" s="63"/>
      <c r="M3389" s="63"/>
      <c r="N3389" s="63"/>
    </row>
    <row r="3390" spans="1:14" x14ac:dyDescent="0.55000000000000004">
      <c r="B3390" s="50">
        <v>2</v>
      </c>
      <c r="E3390" s="61" t="str">
        <f>IF(発注書!D3396="","",発注書!B3396)</f>
        <v/>
      </c>
      <c r="F3390" s="62" t="str">
        <f>IF(J3390="","",VLOOKUP(J3390,商品マスタ!$B:$D,2,FALSE))</f>
        <v/>
      </c>
      <c r="G3390" s="63" t="str">
        <f>IF(F3390="","",VLOOKUP(F3390,商品マスタ!$C:$D,2,FALSE))</f>
        <v/>
      </c>
      <c r="H3390" s="64" t="str">
        <f t="shared" si="52"/>
        <v/>
      </c>
      <c r="I3390" s="65" t="str">
        <f>IF(発注書!D3396="","",発注書!D3396)</f>
        <v/>
      </c>
      <c r="J3390" s="66" t="str">
        <f>IF(発注書!D3396="","",発注書!C3396)</f>
        <v/>
      </c>
      <c r="K3390" s="63"/>
      <c r="L3390" s="63"/>
      <c r="M3390" s="63"/>
      <c r="N3390" s="63"/>
    </row>
    <row r="3391" spans="1:14" x14ac:dyDescent="0.55000000000000004">
      <c r="A3391" s="49">
        <v>1695</v>
      </c>
      <c r="B3391" s="50">
        <v>1</v>
      </c>
      <c r="E3391" s="61" t="str">
        <f>IF(発注書!D3397="","",発注書!B3397)</f>
        <v/>
      </c>
      <c r="F3391" s="62" t="str">
        <f>IF(J3391="","",VLOOKUP(J3391,商品マスタ!$B:$D,2,FALSE))</f>
        <v/>
      </c>
      <c r="G3391" s="63" t="str">
        <f>IF(F3391="","",VLOOKUP(F3391,商品マスタ!$C:$D,2,FALSE))</f>
        <v/>
      </c>
      <c r="H3391" s="64" t="str">
        <f t="shared" si="52"/>
        <v/>
      </c>
      <c r="I3391" s="65" t="str">
        <f>IF(発注書!D3397="","",発注書!D3397)</f>
        <v/>
      </c>
      <c r="J3391" s="66" t="str">
        <f>IF(発注書!D3397="","",発注書!C3397)</f>
        <v/>
      </c>
      <c r="K3391" s="63"/>
      <c r="L3391" s="63"/>
      <c r="M3391" s="63"/>
      <c r="N3391" s="63"/>
    </row>
    <row r="3392" spans="1:14" x14ac:dyDescent="0.55000000000000004">
      <c r="B3392" s="50">
        <v>2</v>
      </c>
      <c r="E3392" s="61" t="str">
        <f>IF(発注書!D3398="","",発注書!B3398)</f>
        <v/>
      </c>
      <c r="F3392" s="62" t="str">
        <f>IF(J3392="","",VLOOKUP(J3392,商品マスタ!$B:$D,2,FALSE))</f>
        <v/>
      </c>
      <c r="G3392" s="63" t="str">
        <f>IF(F3392="","",VLOOKUP(F3392,商品マスタ!$C:$D,2,FALSE))</f>
        <v/>
      </c>
      <c r="H3392" s="64" t="str">
        <f t="shared" si="52"/>
        <v/>
      </c>
      <c r="I3392" s="65" t="str">
        <f>IF(発注書!D3398="","",発注書!D3398)</f>
        <v/>
      </c>
      <c r="J3392" s="66" t="str">
        <f>IF(発注書!D3398="","",発注書!C3398)</f>
        <v/>
      </c>
      <c r="K3392" s="63"/>
      <c r="L3392" s="63"/>
      <c r="M3392" s="63"/>
      <c r="N3392" s="63"/>
    </row>
    <row r="3393" spans="1:14" x14ac:dyDescent="0.55000000000000004">
      <c r="A3393" s="49">
        <v>1696</v>
      </c>
      <c r="B3393" s="50">
        <v>1</v>
      </c>
      <c r="E3393" s="61" t="str">
        <f>IF(発注書!D3399="","",発注書!B3399)</f>
        <v/>
      </c>
      <c r="F3393" s="62" t="str">
        <f>IF(J3393="","",VLOOKUP(J3393,商品マスタ!$B:$D,2,FALSE))</f>
        <v/>
      </c>
      <c r="G3393" s="63" t="str">
        <f>IF(F3393="","",VLOOKUP(F3393,商品マスタ!$C:$D,2,FALSE))</f>
        <v/>
      </c>
      <c r="H3393" s="64" t="str">
        <f t="shared" si="52"/>
        <v/>
      </c>
      <c r="I3393" s="65" t="str">
        <f>IF(発注書!D3399="","",発注書!D3399)</f>
        <v/>
      </c>
      <c r="J3393" s="66" t="str">
        <f>IF(発注書!D3399="","",発注書!C3399)</f>
        <v/>
      </c>
      <c r="K3393" s="63"/>
      <c r="L3393" s="63"/>
      <c r="M3393" s="63"/>
      <c r="N3393" s="63"/>
    </row>
    <row r="3394" spans="1:14" x14ac:dyDescent="0.55000000000000004">
      <c r="B3394" s="50">
        <v>2</v>
      </c>
      <c r="E3394" s="61" t="str">
        <f>IF(発注書!D3400="","",発注書!B3400)</f>
        <v/>
      </c>
      <c r="F3394" s="62" t="str">
        <f>IF(J3394="","",VLOOKUP(J3394,商品マスタ!$B:$D,2,FALSE))</f>
        <v/>
      </c>
      <c r="G3394" s="63" t="str">
        <f>IF(F3394="","",VLOOKUP(F3394,商品マスタ!$C:$D,2,FALSE))</f>
        <v/>
      </c>
      <c r="H3394" s="64" t="str">
        <f t="shared" si="52"/>
        <v/>
      </c>
      <c r="I3394" s="65" t="str">
        <f>IF(発注書!D3400="","",発注書!D3400)</f>
        <v/>
      </c>
      <c r="J3394" s="66" t="str">
        <f>IF(発注書!D3400="","",発注書!C3400)</f>
        <v/>
      </c>
      <c r="K3394" s="63"/>
      <c r="L3394" s="63"/>
      <c r="M3394" s="63"/>
      <c r="N3394" s="63"/>
    </row>
    <row r="3395" spans="1:14" x14ac:dyDescent="0.55000000000000004">
      <c r="A3395" s="49">
        <v>1697</v>
      </c>
      <c r="B3395" s="50">
        <v>1</v>
      </c>
      <c r="E3395" s="61" t="str">
        <f>IF(発注書!D3401="","",発注書!B3401)</f>
        <v/>
      </c>
      <c r="F3395" s="62" t="str">
        <f>IF(J3395="","",VLOOKUP(J3395,商品マスタ!$B:$D,2,FALSE))</f>
        <v/>
      </c>
      <c r="G3395" s="63" t="str">
        <f>IF(F3395="","",VLOOKUP(F3395,商品マスタ!$C:$D,2,FALSE))</f>
        <v/>
      </c>
      <c r="H3395" s="64" t="str">
        <f t="shared" si="52"/>
        <v/>
      </c>
      <c r="I3395" s="65" t="str">
        <f>IF(発注書!D3401="","",発注書!D3401)</f>
        <v/>
      </c>
      <c r="J3395" s="66" t="str">
        <f>IF(発注書!D3401="","",発注書!C3401)</f>
        <v/>
      </c>
      <c r="K3395" s="63"/>
      <c r="L3395" s="63"/>
      <c r="M3395" s="63"/>
      <c r="N3395" s="63"/>
    </row>
    <row r="3396" spans="1:14" x14ac:dyDescent="0.55000000000000004">
      <c r="B3396" s="50">
        <v>2</v>
      </c>
      <c r="E3396" s="61" t="str">
        <f>IF(発注書!D3402="","",発注書!B3402)</f>
        <v/>
      </c>
      <c r="F3396" s="62" t="str">
        <f>IF(J3396="","",VLOOKUP(J3396,商品マスタ!$B:$D,2,FALSE))</f>
        <v/>
      </c>
      <c r="G3396" s="63" t="str">
        <f>IF(F3396="","",VLOOKUP(F3396,商品マスタ!$C:$D,2,FALSE))</f>
        <v/>
      </c>
      <c r="H3396" s="64" t="str">
        <f t="shared" ref="H3396:H3459" si="53">IF(E3396="","",IF(E3396="",LEN(SUBSTITUTE(D3396," ","")),LEN(SUBSTITUTE(E3396," ",""))))</f>
        <v/>
      </c>
      <c r="I3396" s="65" t="str">
        <f>IF(発注書!D3402="","",発注書!D3402)</f>
        <v/>
      </c>
      <c r="J3396" s="66" t="str">
        <f>IF(発注書!D3402="","",発注書!C3402)</f>
        <v/>
      </c>
      <c r="K3396" s="63"/>
      <c r="L3396" s="63"/>
      <c r="M3396" s="63"/>
      <c r="N3396" s="63"/>
    </row>
    <row r="3397" spans="1:14" x14ac:dyDescent="0.55000000000000004">
      <c r="A3397" s="49">
        <v>1698</v>
      </c>
      <c r="B3397" s="50">
        <v>1</v>
      </c>
      <c r="E3397" s="61" t="str">
        <f>IF(発注書!D3403="","",発注書!B3403)</f>
        <v/>
      </c>
      <c r="F3397" s="62" t="str">
        <f>IF(J3397="","",VLOOKUP(J3397,商品マスタ!$B:$D,2,FALSE))</f>
        <v/>
      </c>
      <c r="G3397" s="63" t="str">
        <f>IF(F3397="","",VLOOKUP(F3397,商品マスタ!$C:$D,2,FALSE))</f>
        <v/>
      </c>
      <c r="H3397" s="64" t="str">
        <f t="shared" si="53"/>
        <v/>
      </c>
      <c r="I3397" s="65" t="str">
        <f>IF(発注書!D3403="","",発注書!D3403)</f>
        <v/>
      </c>
      <c r="J3397" s="66" t="str">
        <f>IF(発注書!D3403="","",発注書!C3403)</f>
        <v/>
      </c>
      <c r="K3397" s="63"/>
      <c r="L3397" s="63"/>
      <c r="M3397" s="63"/>
      <c r="N3397" s="63"/>
    </row>
    <row r="3398" spans="1:14" x14ac:dyDescent="0.55000000000000004">
      <c r="B3398" s="50">
        <v>2</v>
      </c>
      <c r="E3398" s="61" t="str">
        <f>IF(発注書!D3404="","",発注書!B3404)</f>
        <v/>
      </c>
      <c r="F3398" s="62" t="str">
        <f>IF(J3398="","",VLOOKUP(J3398,商品マスタ!$B:$D,2,FALSE))</f>
        <v/>
      </c>
      <c r="G3398" s="63" t="str">
        <f>IF(F3398="","",VLOOKUP(F3398,商品マスタ!$C:$D,2,FALSE))</f>
        <v/>
      </c>
      <c r="H3398" s="64" t="str">
        <f t="shared" si="53"/>
        <v/>
      </c>
      <c r="I3398" s="65" t="str">
        <f>IF(発注書!D3404="","",発注書!D3404)</f>
        <v/>
      </c>
      <c r="J3398" s="66" t="str">
        <f>IF(発注書!D3404="","",発注書!C3404)</f>
        <v/>
      </c>
      <c r="K3398" s="63"/>
      <c r="L3398" s="63"/>
      <c r="M3398" s="63"/>
      <c r="N3398" s="63"/>
    </row>
    <row r="3399" spans="1:14" x14ac:dyDescent="0.55000000000000004">
      <c r="A3399" s="49">
        <v>1699</v>
      </c>
      <c r="B3399" s="50">
        <v>1</v>
      </c>
      <c r="E3399" s="61" t="str">
        <f>IF(発注書!D3405="","",発注書!B3405)</f>
        <v/>
      </c>
      <c r="F3399" s="62" t="str">
        <f>IF(J3399="","",VLOOKUP(J3399,商品マスタ!$B:$D,2,FALSE))</f>
        <v/>
      </c>
      <c r="G3399" s="63" t="str">
        <f>IF(F3399="","",VLOOKUP(F3399,商品マスタ!$C:$D,2,FALSE))</f>
        <v/>
      </c>
      <c r="H3399" s="64" t="str">
        <f t="shared" si="53"/>
        <v/>
      </c>
      <c r="I3399" s="65" t="str">
        <f>IF(発注書!D3405="","",発注書!D3405)</f>
        <v/>
      </c>
      <c r="J3399" s="66" t="str">
        <f>IF(発注書!D3405="","",発注書!C3405)</f>
        <v/>
      </c>
      <c r="K3399" s="63"/>
      <c r="L3399" s="63"/>
      <c r="M3399" s="63"/>
      <c r="N3399" s="63"/>
    </row>
    <row r="3400" spans="1:14" x14ac:dyDescent="0.55000000000000004">
      <c r="B3400" s="50">
        <v>2</v>
      </c>
      <c r="E3400" s="61" t="str">
        <f>IF(発注書!D3406="","",発注書!B3406)</f>
        <v/>
      </c>
      <c r="F3400" s="62" t="str">
        <f>IF(J3400="","",VLOOKUP(J3400,商品マスタ!$B:$D,2,FALSE))</f>
        <v/>
      </c>
      <c r="G3400" s="63" t="str">
        <f>IF(F3400="","",VLOOKUP(F3400,商品マスタ!$C:$D,2,FALSE))</f>
        <v/>
      </c>
      <c r="H3400" s="64" t="str">
        <f t="shared" si="53"/>
        <v/>
      </c>
      <c r="I3400" s="65" t="str">
        <f>IF(発注書!D3406="","",発注書!D3406)</f>
        <v/>
      </c>
      <c r="J3400" s="66" t="str">
        <f>IF(発注書!D3406="","",発注書!C3406)</f>
        <v/>
      </c>
      <c r="K3400" s="63"/>
      <c r="L3400" s="63"/>
      <c r="M3400" s="63"/>
      <c r="N3400" s="63"/>
    </row>
    <row r="3401" spans="1:14" x14ac:dyDescent="0.55000000000000004">
      <c r="A3401" s="49">
        <v>1700</v>
      </c>
      <c r="B3401" s="50">
        <v>1</v>
      </c>
      <c r="E3401" s="61" t="str">
        <f>IF(発注書!D3407="","",発注書!B3407)</f>
        <v/>
      </c>
      <c r="F3401" s="62" t="str">
        <f>IF(J3401="","",VLOOKUP(J3401,商品マスタ!$B:$D,2,FALSE))</f>
        <v/>
      </c>
      <c r="G3401" s="63" t="str">
        <f>IF(F3401="","",VLOOKUP(F3401,商品マスタ!$C:$D,2,FALSE))</f>
        <v/>
      </c>
      <c r="H3401" s="64" t="str">
        <f t="shared" si="53"/>
        <v/>
      </c>
      <c r="I3401" s="65" t="str">
        <f>IF(発注書!D3407="","",発注書!D3407)</f>
        <v/>
      </c>
      <c r="J3401" s="66" t="str">
        <f>IF(発注書!D3407="","",発注書!C3407)</f>
        <v/>
      </c>
      <c r="K3401" s="63"/>
      <c r="L3401" s="63"/>
      <c r="M3401" s="63"/>
      <c r="N3401" s="63"/>
    </row>
    <row r="3402" spans="1:14" x14ac:dyDescent="0.55000000000000004">
      <c r="B3402" s="50">
        <v>2</v>
      </c>
      <c r="E3402" s="61" t="str">
        <f>IF(発注書!D3408="","",発注書!B3408)</f>
        <v/>
      </c>
      <c r="F3402" s="62" t="str">
        <f>IF(J3402="","",VLOOKUP(J3402,商品マスタ!$B:$D,2,FALSE))</f>
        <v/>
      </c>
      <c r="G3402" s="63" t="str">
        <f>IF(F3402="","",VLOOKUP(F3402,商品マスタ!$C:$D,2,FALSE))</f>
        <v/>
      </c>
      <c r="H3402" s="64" t="str">
        <f t="shared" si="53"/>
        <v/>
      </c>
      <c r="I3402" s="65" t="str">
        <f>IF(発注書!D3408="","",発注書!D3408)</f>
        <v/>
      </c>
      <c r="J3402" s="66" t="str">
        <f>IF(発注書!D3408="","",発注書!C3408)</f>
        <v/>
      </c>
      <c r="K3402" s="63"/>
      <c r="L3402" s="63"/>
      <c r="M3402" s="63"/>
      <c r="N3402" s="63"/>
    </row>
    <row r="3403" spans="1:14" x14ac:dyDescent="0.55000000000000004">
      <c r="A3403" s="49">
        <v>1701</v>
      </c>
      <c r="B3403" s="50">
        <v>1</v>
      </c>
      <c r="E3403" s="61" t="str">
        <f>IF(発注書!D3409="","",発注書!B3409)</f>
        <v/>
      </c>
      <c r="F3403" s="62" t="str">
        <f>IF(J3403="","",VLOOKUP(J3403,商品マスタ!$B:$D,2,FALSE))</f>
        <v/>
      </c>
      <c r="G3403" s="63" t="str">
        <f>IF(F3403="","",VLOOKUP(F3403,商品マスタ!$C:$D,2,FALSE))</f>
        <v/>
      </c>
      <c r="H3403" s="64" t="str">
        <f t="shared" si="53"/>
        <v/>
      </c>
      <c r="I3403" s="65" t="str">
        <f>IF(発注書!D3409="","",発注書!D3409)</f>
        <v/>
      </c>
      <c r="J3403" s="66" t="str">
        <f>IF(発注書!D3409="","",発注書!C3409)</f>
        <v/>
      </c>
      <c r="K3403" s="63"/>
      <c r="L3403" s="63"/>
      <c r="M3403" s="63"/>
      <c r="N3403" s="63"/>
    </row>
    <row r="3404" spans="1:14" x14ac:dyDescent="0.55000000000000004">
      <c r="B3404" s="50">
        <v>2</v>
      </c>
      <c r="E3404" s="61" t="str">
        <f>IF(発注書!D3410="","",発注書!B3410)</f>
        <v/>
      </c>
      <c r="F3404" s="62" t="str">
        <f>IF(J3404="","",VLOOKUP(J3404,商品マスタ!$B:$D,2,FALSE))</f>
        <v/>
      </c>
      <c r="G3404" s="63" t="str">
        <f>IF(F3404="","",VLOOKUP(F3404,商品マスタ!$C:$D,2,FALSE))</f>
        <v/>
      </c>
      <c r="H3404" s="64" t="str">
        <f t="shared" si="53"/>
        <v/>
      </c>
      <c r="I3404" s="65" t="str">
        <f>IF(発注書!D3410="","",発注書!D3410)</f>
        <v/>
      </c>
      <c r="J3404" s="66" t="str">
        <f>IF(発注書!D3410="","",発注書!C3410)</f>
        <v/>
      </c>
      <c r="K3404" s="63"/>
      <c r="L3404" s="63"/>
      <c r="M3404" s="63"/>
      <c r="N3404" s="63"/>
    </row>
    <row r="3405" spans="1:14" x14ac:dyDescent="0.55000000000000004">
      <c r="A3405" s="49">
        <v>1702</v>
      </c>
      <c r="B3405" s="50">
        <v>1</v>
      </c>
      <c r="E3405" s="61" t="str">
        <f>IF(発注書!D3411="","",発注書!B3411)</f>
        <v/>
      </c>
      <c r="F3405" s="62" t="str">
        <f>IF(J3405="","",VLOOKUP(J3405,商品マスタ!$B:$D,2,FALSE))</f>
        <v/>
      </c>
      <c r="G3405" s="63" t="str">
        <f>IF(F3405="","",VLOOKUP(F3405,商品マスタ!$C:$D,2,FALSE))</f>
        <v/>
      </c>
      <c r="H3405" s="64" t="str">
        <f t="shared" si="53"/>
        <v/>
      </c>
      <c r="I3405" s="65" t="str">
        <f>IF(発注書!D3411="","",発注書!D3411)</f>
        <v/>
      </c>
      <c r="J3405" s="66" t="str">
        <f>IF(発注書!D3411="","",発注書!C3411)</f>
        <v/>
      </c>
      <c r="K3405" s="63"/>
      <c r="L3405" s="63"/>
      <c r="M3405" s="63"/>
      <c r="N3405" s="63"/>
    </row>
    <row r="3406" spans="1:14" x14ac:dyDescent="0.55000000000000004">
      <c r="B3406" s="50">
        <v>2</v>
      </c>
      <c r="E3406" s="61" t="str">
        <f>IF(発注書!D3412="","",発注書!B3412)</f>
        <v/>
      </c>
      <c r="F3406" s="62" t="str">
        <f>IF(J3406="","",VLOOKUP(J3406,商品マスタ!$B:$D,2,FALSE))</f>
        <v/>
      </c>
      <c r="G3406" s="63" t="str">
        <f>IF(F3406="","",VLOOKUP(F3406,商品マスタ!$C:$D,2,FALSE))</f>
        <v/>
      </c>
      <c r="H3406" s="64" t="str">
        <f t="shared" si="53"/>
        <v/>
      </c>
      <c r="I3406" s="65" t="str">
        <f>IF(発注書!D3412="","",発注書!D3412)</f>
        <v/>
      </c>
      <c r="J3406" s="66" t="str">
        <f>IF(発注書!D3412="","",発注書!C3412)</f>
        <v/>
      </c>
      <c r="K3406" s="63"/>
      <c r="L3406" s="63"/>
      <c r="M3406" s="63"/>
      <c r="N3406" s="63"/>
    </row>
    <row r="3407" spans="1:14" x14ac:dyDescent="0.55000000000000004">
      <c r="A3407" s="49">
        <v>1703</v>
      </c>
      <c r="B3407" s="50">
        <v>1</v>
      </c>
      <c r="E3407" s="61" t="str">
        <f>IF(発注書!D3413="","",発注書!B3413)</f>
        <v/>
      </c>
      <c r="F3407" s="62" t="str">
        <f>IF(J3407="","",VLOOKUP(J3407,商品マスタ!$B:$D,2,FALSE))</f>
        <v/>
      </c>
      <c r="G3407" s="63" t="str">
        <f>IF(F3407="","",VLOOKUP(F3407,商品マスタ!$C:$D,2,FALSE))</f>
        <v/>
      </c>
      <c r="H3407" s="64" t="str">
        <f t="shared" si="53"/>
        <v/>
      </c>
      <c r="I3407" s="65" t="str">
        <f>IF(発注書!D3413="","",発注書!D3413)</f>
        <v/>
      </c>
      <c r="J3407" s="66" t="str">
        <f>IF(発注書!D3413="","",発注書!C3413)</f>
        <v/>
      </c>
      <c r="K3407" s="63"/>
      <c r="L3407" s="63"/>
      <c r="M3407" s="63"/>
      <c r="N3407" s="63"/>
    </row>
    <row r="3408" spans="1:14" x14ac:dyDescent="0.55000000000000004">
      <c r="B3408" s="50">
        <v>2</v>
      </c>
      <c r="E3408" s="61" t="str">
        <f>IF(発注書!D3414="","",発注書!B3414)</f>
        <v/>
      </c>
      <c r="F3408" s="62" t="str">
        <f>IF(J3408="","",VLOOKUP(J3408,商品マスタ!$B:$D,2,FALSE))</f>
        <v/>
      </c>
      <c r="G3408" s="63" t="str">
        <f>IF(F3408="","",VLOOKUP(F3408,商品マスタ!$C:$D,2,FALSE))</f>
        <v/>
      </c>
      <c r="H3408" s="64" t="str">
        <f t="shared" si="53"/>
        <v/>
      </c>
      <c r="I3408" s="65" t="str">
        <f>IF(発注書!D3414="","",発注書!D3414)</f>
        <v/>
      </c>
      <c r="J3408" s="66" t="str">
        <f>IF(発注書!D3414="","",発注書!C3414)</f>
        <v/>
      </c>
      <c r="K3408" s="63"/>
      <c r="L3408" s="63"/>
      <c r="M3408" s="63"/>
      <c r="N3408" s="63"/>
    </row>
    <row r="3409" spans="1:14" x14ac:dyDescent="0.55000000000000004">
      <c r="A3409" s="49">
        <v>1704</v>
      </c>
      <c r="B3409" s="50">
        <v>1</v>
      </c>
      <c r="E3409" s="61" t="str">
        <f>IF(発注書!D3415="","",発注書!B3415)</f>
        <v/>
      </c>
      <c r="F3409" s="62" t="str">
        <f>IF(J3409="","",VLOOKUP(J3409,商品マスタ!$B:$D,2,FALSE))</f>
        <v/>
      </c>
      <c r="G3409" s="63" t="str">
        <f>IF(F3409="","",VLOOKUP(F3409,商品マスタ!$C:$D,2,FALSE))</f>
        <v/>
      </c>
      <c r="H3409" s="64" t="str">
        <f t="shared" si="53"/>
        <v/>
      </c>
      <c r="I3409" s="65" t="str">
        <f>IF(発注書!D3415="","",発注書!D3415)</f>
        <v/>
      </c>
      <c r="J3409" s="66" t="str">
        <f>IF(発注書!D3415="","",発注書!C3415)</f>
        <v/>
      </c>
      <c r="K3409" s="63"/>
      <c r="L3409" s="63"/>
      <c r="M3409" s="63"/>
      <c r="N3409" s="63"/>
    </row>
    <row r="3410" spans="1:14" x14ac:dyDescent="0.55000000000000004">
      <c r="B3410" s="50">
        <v>2</v>
      </c>
      <c r="E3410" s="61" t="str">
        <f>IF(発注書!D3416="","",発注書!B3416)</f>
        <v/>
      </c>
      <c r="F3410" s="62" t="str">
        <f>IF(J3410="","",VLOOKUP(J3410,商品マスタ!$B:$D,2,FALSE))</f>
        <v/>
      </c>
      <c r="G3410" s="63" t="str">
        <f>IF(F3410="","",VLOOKUP(F3410,商品マスタ!$C:$D,2,FALSE))</f>
        <v/>
      </c>
      <c r="H3410" s="64" t="str">
        <f t="shared" si="53"/>
        <v/>
      </c>
      <c r="I3410" s="65" t="str">
        <f>IF(発注書!D3416="","",発注書!D3416)</f>
        <v/>
      </c>
      <c r="J3410" s="66" t="str">
        <f>IF(発注書!D3416="","",発注書!C3416)</f>
        <v/>
      </c>
      <c r="K3410" s="63"/>
      <c r="L3410" s="63"/>
      <c r="M3410" s="63"/>
      <c r="N3410" s="63"/>
    </row>
    <row r="3411" spans="1:14" x14ac:dyDescent="0.55000000000000004">
      <c r="A3411" s="49">
        <v>1705</v>
      </c>
      <c r="B3411" s="50">
        <v>1</v>
      </c>
      <c r="E3411" s="61" t="str">
        <f>IF(発注書!D3417="","",発注書!B3417)</f>
        <v/>
      </c>
      <c r="F3411" s="62" t="str">
        <f>IF(J3411="","",VLOOKUP(J3411,商品マスタ!$B:$D,2,FALSE))</f>
        <v/>
      </c>
      <c r="G3411" s="63" t="str">
        <f>IF(F3411="","",VLOOKUP(F3411,商品マスタ!$C:$D,2,FALSE))</f>
        <v/>
      </c>
      <c r="H3411" s="64" t="str">
        <f t="shared" si="53"/>
        <v/>
      </c>
      <c r="I3411" s="65" t="str">
        <f>IF(発注書!D3417="","",発注書!D3417)</f>
        <v/>
      </c>
      <c r="J3411" s="66" t="str">
        <f>IF(発注書!D3417="","",発注書!C3417)</f>
        <v/>
      </c>
      <c r="K3411" s="63"/>
      <c r="L3411" s="63"/>
      <c r="M3411" s="63"/>
      <c r="N3411" s="63"/>
    </row>
    <row r="3412" spans="1:14" x14ac:dyDescent="0.55000000000000004">
      <c r="B3412" s="50">
        <v>2</v>
      </c>
      <c r="E3412" s="61" t="str">
        <f>IF(発注書!D3418="","",発注書!B3418)</f>
        <v/>
      </c>
      <c r="F3412" s="62" t="str">
        <f>IF(J3412="","",VLOOKUP(J3412,商品マスタ!$B:$D,2,FALSE))</f>
        <v/>
      </c>
      <c r="G3412" s="63" t="str">
        <f>IF(F3412="","",VLOOKUP(F3412,商品マスタ!$C:$D,2,FALSE))</f>
        <v/>
      </c>
      <c r="H3412" s="64" t="str">
        <f t="shared" si="53"/>
        <v/>
      </c>
      <c r="I3412" s="65" t="str">
        <f>IF(発注書!D3418="","",発注書!D3418)</f>
        <v/>
      </c>
      <c r="J3412" s="66" t="str">
        <f>IF(発注書!D3418="","",発注書!C3418)</f>
        <v/>
      </c>
      <c r="K3412" s="63"/>
      <c r="L3412" s="63"/>
      <c r="M3412" s="63"/>
      <c r="N3412" s="63"/>
    </row>
    <row r="3413" spans="1:14" x14ac:dyDescent="0.55000000000000004">
      <c r="A3413" s="49">
        <v>1706</v>
      </c>
      <c r="B3413" s="50">
        <v>1</v>
      </c>
      <c r="E3413" s="61" t="str">
        <f>IF(発注書!D3419="","",発注書!B3419)</f>
        <v/>
      </c>
      <c r="F3413" s="62" t="str">
        <f>IF(J3413="","",VLOOKUP(J3413,商品マスタ!$B:$D,2,FALSE))</f>
        <v/>
      </c>
      <c r="G3413" s="63" t="str">
        <f>IF(F3413="","",VLOOKUP(F3413,商品マスタ!$C:$D,2,FALSE))</f>
        <v/>
      </c>
      <c r="H3413" s="64" t="str">
        <f t="shared" si="53"/>
        <v/>
      </c>
      <c r="I3413" s="65" t="str">
        <f>IF(発注書!D3419="","",発注書!D3419)</f>
        <v/>
      </c>
      <c r="J3413" s="66" t="str">
        <f>IF(発注書!D3419="","",発注書!C3419)</f>
        <v/>
      </c>
      <c r="K3413" s="63"/>
      <c r="L3413" s="63"/>
      <c r="M3413" s="63"/>
      <c r="N3413" s="63"/>
    </row>
    <row r="3414" spans="1:14" x14ac:dyDescent="0.55000000000000004">
      <c r="B3414" s="50">
        <v>2</v>
      </c>
      <c r="E3414" s="61" t="str">
        <f>IF(発注書!D3420="","",発注書!B3420)</f>
        <v/>
      </c>
      <c r="F3414" s="62" t="str">
        <f>IF(J3414="","",VLOOKUP(J3414,商品マスタ!$B:$D,2,FALSE))</f>
        <v/>
      </c>
      <c r="G3414" s="63" t="str">
        <f>IF(F3414="","",VLOOKUP(F3414,商品マスタ!$C:$D,2,FALSE))</f>
        <v/>
      </c>
      <c r="H3414" s="64" t="str">
        <f t="shared" si="53"/>
        <v/>
      </c>
      <c r="I3414" s="65" t="str">
        <f>IF(発注書!D3420="","",発注書!D3420)</f>
        <v/>
      </c>
      <c r="J3414" s="66" t="str">
        <f>IF(発注書!D3420="","",発注書!C3420)</f>
        <v/>
      </c>
      <c r="K3414" s="63"/>
      <c r="L3414" s="63"/>
      <c r="M3414" s="63"/>
      <c r="N3414" s="63"/>
    </row>
    <row r="3415" spans="1:14" x14ac:dyDescent="0.55000000000000004">
      <c r="A3415" s="49">
        <v>1707</v>
      </c>
      <c r="B3415" s="50">
        <v>1</v>
      </c>
      <c r="E3415" s="61" t="str">
        <f>IF(発注書!D3421="","",発注書!B3421)</f>
        <v/>
      </c>
      <c r="F3415" s="62" t="str">
        <f>IF(J3415="","",VLOOKUP(J3415,商品マスタ!$B:$D,2,FALSE))</f>
        <v/>
      </c>
      <c r="G3415" s="63" t="str">
        <f>IF(F3415="","",VLOOKUP(F3415,商品マスタ!$C:$D,2,FALSE))</f>
        <v/>
      </c>
      <c r="H3415" s="64" t="str">
        <f t="shared" si="53"/>
        <v/>
      </c>
      <c r="I3415" s="65" t="str">
        <f>IF(発注書!D3421="","",発注書!D3421)</f>
        <v/>
      </c>
      <c r="J3415" s="66" t="str">
        <f>IF(発注書!D3421="","",発注書!C3421)</f>
        <v/>
      </c>
      <c r="K3415" s="63"/>
      <c r="L3415" s="63"/>
      <c r="M3415" s="63"/>
      <c r="N3415" s="63"/>
    </row>
    <row r="3416" spans="1:14" x14ac:dyDescent="0.55000000000000004">
      <c r="B3416" s="50">
        <v>2</v>
      </c>
      <c r="E3416" s="61" t="str">
        <f>IF(発注書!D3422="","",発注書!B3422)</f>
        <v/>
      </c>
      <c r="F3416" s="62" t="str">
        <f>IF(J3416="","",VLOOKUP(J3416,商品マスタ!$B:$D,2,FALSE))</f>
        <v/>
      </c>
      <c r="G3416" s="63" t="str">
        <f>IF(F3416="","",VLOOKUP(F3416,商品マスタ!$C:$D,2,FALSE))</f>
        <v/>
      </c>
      <c r="H3416" s="64" t="str">
        <f t="shared" si="53"/>
        <v/>
      </c>
      <c r="I3416" s="65" t="str">
        <f>IF(発注書!D3422="","",発注書!D3422)</f>
        <v/>
      </c>
      <c r="J3416" s="66" t="str">
        <f>IF(発注書!D3422="","",発注書!C3422)</f>
        <v/>
      </c>
      <c r="K3416" s="63"/>
      <c r="L3416" s="63"/>
      <c r="M3416" s="63"/>
      <c r="N3416" s="63"/>
    </row>
    <row r="3417" spans="1:14" x14ac:dyDescent="0.55000000000000004">
      <c r="A3417" s="49">
        <v>1708</v>
      </c>
      <c r="B3417" s="50">
        <v>1</v>
      </c>
      <c r="E3417" s="61" t="str">
        <f>IF(発注書!D3423="","",発注書!B3423)</f>
        <v/>
      </c>
      <c r="F3417" s="62" t="str">
        <f>IF(J3417="","",VLOOKUP(J3417,商品マスタ!$B:$D,2,FALSE))</f>
        <v/>
      </c>
      <c r="G3417" s="63" t="str">
        <f>IF(F3417="","",VLOOKUP(F3417,商品マスタ!$C:$D,2,FALSE))</f>
        <v/>
      </c>
      <c r="H3417" s="64" t="str">
        <f t="shared" si="53"/>
        <v/>
      </c>
      <c r="I3417" s="65" t="str">
        <f>IF(発注書!D3423="","",発注書!D3423)</f>
        <v/>
      </c>
      <c r="J3417" s="66" t="str">
        <f>IF(発注書!D3423="","",発注書!C3423)</f>
        <v/>
      </c>
      <c r="K3417" s="63"/>
      <c r="L3417" s="63"/>
      <c r="M3417" s="63"/>
      <c r="N3417" s="63"/>
    </row>
    <row r="3418" spans="1:14" x14ac:dyDescent="0.55000000000000004">
      <c r="B3418" s="50">
        <v>2</v>
      </c>
      <c r="E3418" s="61" t="str">
        <f>IF(発注書!D3424="","",発注書!B3424)</f>
        <v/>
      </c>
      <c r="F3418" s="62" t="str">
        <f>IF(J3418="","",VLOOKUP(J3418,商品マスタ!$B:$D,2,FALSE))</f>
        <v/>
      </c>
      <c r="G3418" s="63" t="str">
        <f>IF(F3418="","",VLOOKUP(F3418,商品マスタ!$C:$D,2,FALSE))</f>
        <v/>
      </c>
      <c r="H3418" s="64" t="str">
        <f t="shared" si="53"/>
        <v/>
      </c>
      <c r="I3418" s="65" t="str">
        <f>IF(発注書!D3424="","",発注書!D3424)</f>
        <v/>
      </c>
      <c r="J3418" s="66" t="str">
        <f>IF(発注書!D3424="","",発注書!C3424)</f>
        <v/>
      </c>
      <c r="K3418" s="63"/>
      <c r="L3418" s="63"/>
      <c r="M3418" s="63"/>
      <c r="N3418" s="63"/>
    </row>
    <row r="3419" spans="1:14" x14ac:dyDescent="0.55000000000000004">
      <c r="A3419" s="49">
        <v>1709</v>
      </c>
      <c r="B3419" s="50">
        <v>1</v>
      </c>
      <c r="E3419" s="61" t="str">
        <f>IF(発注書!D3425="","",発注書!B3425)</f>
        <v/>
      </c>
      <c r="F3419" s="62" t="str">
        <f>IF(J3419="","",VLOOKUP(J3419,商品マスタ!$B:$D,2,FALSE))</f>
        <v/>
      </c>
      <c r="G3419" s="63" t="str">
        <f>IF(F3419="","",VLOOKUP(F3419,商品マスタ!$C:$D,2,FALSE))</f>
        <v/>
      </c>
      <c r="H3419" s="64" t="str">
        <f t="shared" si="53"/>
        <v/>
      </c>
      <c r="I3419" s="65" t="str">
        <f>IF(発注書!D3425="","",発注書!D3425)</f>
        <v/>
      </c>
      <c r="J3419" s="66" t="str">
        <f>IF(発注書!D3425="","",発注書!C3425)</f>
        <v/>
      </c>
      <c r="K3419" s="63"/>
      <c r="L3419" s="63"/>
      <c r="M3419" s="63"/>
      <c r="N3419" s="63"/>
    </row>
    <row r="3420" spans="1:14" x14ac:dyDescent="0.55000000000000004">
      <c r="B3420" s="50">
        <v>2</v>
      </c>
      <c r="E3420" s="61" t="str">
        <f>IF(発注書!D3426="","",発注書!B3426)</f>
        <v/>
      </c>
      <c r="F3420" s="62" t="str">
        <f>IF(J3420="","",VLOOKUP(J3420,商品マスタ!$B:$D,2,FALSE))</f>
        <v/>
      </c>
      <c r="G3420" s="63" t="str">
        <f>IF(F3420="","",VLOOKUP(F3420,商品マスタ!$C:$D,2,FALSE))</f>
        <v/>
      </c>
      <c r="H3420" s="64" t="str">
        <f t="shared" si="53"/>
        <v/>
      </c>
      <c r="I3420" s="65" t="str">
        <f>IF(発注書!D3426="","",発注書!D3426)</f>
        <v/>
      </c>
      <c r="J3420" s="66" t="str">
        <f>IF(発注書!D3426="","",発注書!C3426)</f>
        <v/>
      </c>
      <c r="K3420" s="63"/>
      <c r="L3420" s="63"/>
      <c r="M3420" s="63"/>
      <c r="N3420" s="63"/>
    </row>
    <row r="3421" spans="1:14" x14ac:dyDescent="0.55000000000000004">
      <c r="A3421" s="49">
        <v>1710</v>
      </c>
      <c r="B3421" s="50">
        <v>1</v>
      </c>
      <c r="E3421" s="61" t="str">
        <f>IF(発注書!D3427="","",発注書!B3427)</f>
        <v/>
      </c>
      <c r="F3421" s="62" t="str">
        <f>IF(J3421="","",VLOOKUP(J3421,商品マスタ!$B:$D,2,FALSE))</f>
        <v/>
      </c>
      <c r="G3421" s="63" t="str">
        <f>IF(F3421="","",VLOOKUP(F3421,商品マスタ!$C:$D,2,FALSE))</f>
        <v/>
      </c>
      <c r="H3421" s="64" t="str">
        <f t="shared" si="53"/>
        <v/>
      </c>
      <c r="I3421" s="65" t="str">
        <f>IF(発注書!D3427="","",発注書!D3427)</f>
        <v/>
      </c>
      <c r="J3421" s="66" t="str">
        <f>IF(発注書!D3427="","",発注書!C3427)</f>
        <v/>
      </c>
      <c r="K3421" s="63"/>
      <c r="L3421" s="63"/>
      <c r="M3421" s="63"/>
      <c r="N3421" s="63"/>
    </row>
    <row r="3422" spans="1:14" x14ac:dyDescent="0.55000000000000004">
      <c r="B3422" s="50">
        <v>2</v>
      </c>
      <c r="E3422" s="61" t="str">
        <f>IF(発注書!D3428="","",発注書!B3428)</f>
        <v/>
      </c>
      <c r="F3422" s="62" t="str">
        <f>IF(J3422="","",VLOOKUP(J3422,商品マスタ!$B:$D,2,FALSE))</f>
        <v/>
      </c>
      <c r="G3422" s="63" t="str">
        <f>IF(F3422="","",VLOOKUP(F3422,商品マスタ!$C:$D,2,FALSE))</f>
        <v/>
      </c>
      <c r="H3422" s="64" t="str">
        <f t="shared" si="53"/>
        <v/>
      </c>
      <c r="I3422" s="65" t="str">
        <f>IF(発注書!D3428="","",発注書!D3428)</f>
        <v/>
      </c>
      <c r="J3422" s="66" t="str">
        <f>IF(発注書!D3428="","",発注書!C3428)</f>
        <v/>
      </c>
      <c r="K3422" s="63"/>
      <c r="L3422" s="63"/>
      <c r="M3422" s="63"/>
      <c r="N3422" s="63"/>
    </row>
    <row r="3423" spans="1:14" x14ac:dyDescent="0.55000000000000004">
      <c r="A3423" s="49">
        <v>1711</v>
      </c>
      <c r="B3423" s="50">
        <v>1</v>
      </c>
      <c r="E3423" s="61" t="str">
        <f>IF(発注書!D3429="","",発注書!B3429)</f>
        <v/>
      </c>
      <c r="F3423" s="62" t="str">
        <f>IF(J3423="","",VLOOKUP(J3423,商品マスタ!$B:$D,2,FALSE))</f>
        <v/>
      </c>
      <c r="G3423" s="63" t="str">
        <f>IF(F3423="","",VLOOKUP(F3423,商品マスタ!$C:$D,2,FALSE))</f>
        <v/>
      </c>
      <c r="H3423" s="64" t="str">
        <f t="shared" si="53"/>
        <v/>
      </c>
      <c r="I3423" s="65" t="str">
        <f>IF(発注書!D3429="","",発注書!D3429)</f>
        <v/>
      </c>
      <c r="J3423" s="66" t="str">
        <f>IF(発注書!D3429="","",発注書!C3429)</f>
        <v/>
      </c>
      <c r="K3423" s="63"/>
      <c r="L3423" s="63"/>
      <c r="M3423" s="63"/>
      <c r="N3423" s="63"/>
    </row>
    <row r="3424" spans="1:14" x14ac:dyDescent="0.55000000000000004">
      <c r="B3424" s="50">
        <v>2</v>
      </c>
      <c r="E3424" s="61" t="str">
        <f>IF(発注書!D3430="","",発注書!B3430)</f>
        <v/>
      </c>
      <c r="F3424" s="62" t="str">
        <f>IF(J3424="","",VLOOKUP(J3424,商品マスタ!$B:$D,2,FALSE))</f>
        <v/>
      </c>
      <c r="G3424" s="63" t="str">
        <f>IF(F3424="","",VLOOKUP(F3424,商品マスタ!$C:$D,2,FALSE))</f>
        <v/>
      </c>
      <c r="H3424" s="64" t="str">
        <f t="shared" si="53"/>
        <v/>
      </c>
      <c r="I3424" s="65" t="str">
        <f>IF(発注書!D3430="","",発注書!D3430)</f>
        <v/>
      </c>
      <c r="J3424" s="66" t="str">
        <f>IF(発注書!D3430="","",発注書!C3430)</f>
        <v/>
      </c>
      <c r="K3424" s="63"/>
      <c r="L3424" s="63"/>
      <c r="M3424" s="63"/>
      <c r="N3424" s="63"/>
    </row>
    <row r="3425" spans="1:14" x14ac:dyDescent="0.55000000000000004">
      <c r="A3425" s="49">
        <v>1712</v>
      </c>
      <c r="B3425" s="50">
        <v>1</v>
      </c>
      <c r="E3425" s="61" t="str">
        <f>IF(発注書!D3431="","",発注書!B3431)</f>
        <v/>
      </c>
      <c r="F3425" s="62" t="str">
        <f>IF(J3425="","",VLOOKUP(J3425,商品マスタ!$B:$D,2,FALSE))</f>
        <v/>
      </c>
      <c r="G3425" s="63" t="str">
        <f>IF(F3425="","",VLOOKUP(F3425,商品マスタ!$C:$D,2,FALSE))</f>
        <v/>
      </c>
      <c r="H3425" s="64" t="str">
        <f t="shared" si="53"/>
        <v/>
      </c>
      <c r="I3425" s="65" t="str">
        <f>IF(発注書!D3431="","",発注書!D3431)</f>
        <v/>
      </c>
      <c r="J3425" s="66" t="str">
        <f>IF(発注書!D3431="","",発注書!C3431)</f>
        <v/>
      </c>
      <c r="K3425" s="63"/>
      <c r="L3425" s="63"/>
      <c r="M3425" s="63"/>
      <c r="N3425" s="63"/>
    </row>
    <row r="3426" spans="1:14" x14ac:dyDescent="0.55000000000000004">
      <c r="B3426" s="50">
        <v>2</v>
      </c>
      <c r="E3426" s="61" t="str">
        <f>IF(発注書!D3432="","",発注書!B3432)</f>
        <v/>
      </c>
      <c r="F3426" s="62" t="str">
        <f>IF(J3426="","",VLOOKUP(J3426,商品マスタ!$B:$D,2,FALSE))</f>
        <v/>
      </c>
      <c r="G3426" s="63" t="str">
        <f>IF(F3426="","",VLOOKUP(F3426,商品マスタ!$C:$D,2,FALSE))</f>
        <v/>
      </c>
      <c r="H3426" s="64" t="str">
        <f t="shared" si="53"/>
        <v/>
      </c>
      <c r="I3426" s="65" t="str">
        <f>IF(発注書!D3432="","",発注書!D3432)</f>
        <v/>
      </c>
      <c r="J3426" s="66" t="str">
        <f>IF(発注書!D3432="","",発注書!C3432)</f>
        <v/>
      </c>
      <c r="K3426" s="63"/>
      <c r="L3426" s="63"/>
      <c r="M3426" s="63"/>
      <c r="N3426" s="63"/>
    </row>
    <row r="3427" spans="1:14" x14ac:dyDescent="0.55000000000000004">
      <c r="A3427" s="49">
        <v>1713</v>
      </c>
      <c r="B3427" s="50">
        <v>1</v>
      </c>
      <c r="E3427" s="61" t="str">
        <f>IF(発注書!D3433="","",発注書!B3433)</f>
        <v/>
      </c>
      <c r="F3427" s="62" t="str">
        <f>IF(J3427="","",VLOOKUP(J3427,商品マスタ!$B:$D,2,FALSE))</f>
        <v/>
      </c>
      <c r="G3427" s="63" t="str">
        <f>IF(F3427="","",VLOOKUP(F3427,商品マスタ!$C:$D,2,FALSE))</f>
        <v/>
      </c>
      <c r="H3427" s="64" t="str">
        <f t="shared" si="53"/>
        <v/>
      </c>
      <c r="I3427" s="65" t="str">
        <f>IF(発注書!D3433="","",発注書!D3433)</f>
        <v/>
      </c>
      <c r="J3427" s="66" t="str">
        <f>IF(発注書!D3433="","",発注書!C3433)</f>
        <v/>
      </c>
      <c r="K3427" s="63"/>
      <c r="L3427" s="63"/>
      <c r="M3427" s="63"/>
      <c r="N3427" s="63"/>
    </row>
    <row r="3428" spans="1:14" x14ac:dyDescent="0.55000000000000004">
      <c r="B3428" s="50">
        <v>2</v>
      </c>
      <c r="E3428" s="61" t="str">
        <f>IF(発注書!D3434="","",発注書!B3434)</f>
        <v/>
      </c>
      <c r="F3428" s="62" t="str">
        <f>IF(J3428="","",VLOOKUP(J3428,商品マスタ!$B:$D,2,FALSE))</f>
        <v/>
      </c>
      <c r="G3428" s="63" t="str">
        <f>IF(F3428="","",VLOOKUP(F3428,商品マスタ!$C:$D,2,FALSE))</f>
        <v/>
      </c>
      <c r="H3428" s="64" t="str">
        <f t="shared" si="53"/>
        <v/>
      </c>
      <c r="I3428" s="65" t="str">
        <f>IF(発注書!D3434="","",発注書!D3434)</f>
        <v/>
      </c>
      <c r="J3428" s="66" t="str">
        <f>IF(発注書!D3434="","",発注書!C3434)</f>
        <v/>
      </c>
      <c r="K3428" s="63"/>
      <c r="L3428" s="63"/>
      <c r="M3428" s="63"/>
      <c r="N3428" s="63"/>
    </row>
    <row r="3429" spans="1:14" x14ac:dyDescent="0.55000000000000004">
      <c r="A3429" s="49">
        <v>1714</v>
      </c>
      <c r="B3429" s="50">
        <v>1</v>
      </c>
      <c r="E3429" s="61" t="str">
        <f>IF(発注書!D3435="","",発注書!B3435)</f>
        <v/>
      </c>
      <c r="F3429" s="62" t="str">
        <f>IF(J3429="","",VLOOKUP(J3429,商品マスタ!$B:$D,2,FALSE))</f>
        <v/>
      </c>
      <c r="G3429" s="63" t="str">
        <f>IF(F3429="","",VLOOKUP(F3429,商品マスタ!$C:$D,2,FALSE))</f>
        <v/>
      </c>
      <c r="H3429" s="64" t="str">
        <f t="shared" si="53"/>
        <v/>
      </c>
      <c r="I3429" s="65" t="str">
        <f>IF(発注書!D3435="","",発注書!D3435)</f>
        <v/>
      </c>
      <c r="J3429" s="66" t="str">
        <f>IF(発注書!D3435="","",発注書!C3435)</f>
        <v/>
      </c>
      <c r="K3429" s="63"/>
      <c r="L3429" s="63"/>
      <c r="M3429" s="63"/>
      <c r="N3429" s="63"/>
    </row>
    <row r="3430" spans="1:14" x14ac:dyDescent="0.55000000000000004">
      <c r="B3430" s="50">
        <v>2</v>
      </c>
      <c r="E3430" s="61" t="str">
        <f>IF(発注書!D3436="","",発注書!B3436)</f>
        <v/>
      </c>
      <c r="F3430" s="62" t="str">
        <f>IF(J3430="","",VLOOKUP(J3430,商品マスタ!$B:$D,2,FALSE))</f>
        <v/>
      </c>
      <c r="G3430" s="63" t="str">
        <f>IF(F3430="","",VLOOKUP(F3430,商品マスタ!$C:$D,2,FALSE))</f>
        <v/>
      </c>
      <c r="H3430" s="64" t="str">
        <f t="shared" si="53"/>
        <v/>
      </c>
      <c r="I3430" s="65" t="str">
        <f>IF(発注書!D3436="","",発注書!D3436)</f>
        <v/>
      </c>
      <c r="J3430" s="66" t="str">
        <f>IF(発注書!D3436="","",発注書!C3436)</f>
        <v/>
      </c>
      <c r="K3430" s="63"/>
      <c r="L3430" s="63"/>
      <c r="M3430" s="63"/>
      <c r="N3430" s="63"/>
    </row>
    <row r="3431" spans="1:14" x14ac:dyDescent="0.55000000000000004">
      <c r="A3431" s="49">
        <v>1715</v>
      </c>
      <c r="B3431" s="50">
        <v>1</v>
      </c>
      <c r="E3431" s="61" t="str">
        <f>IF(発注書!D3437="","",発注書!B3437)</f>
        <v/>
      </c>
      <c r="F3431" s="62" t="str">
        <f>IF(J3431="","",VLOOKUP(J3431,商品マスタ!$B:$D,2,FALSE))</f>
        <v/>
      </c>
      <c r="G3431" s="63" t="str">
        <f>IF(F3431="","",VLOOKUP(F3431,商品マスタ!$C:$D,2,FALSE))</f>
        <v/>
      </c>
      <c r="H3431" s="64" t="str">
        <f t="shared" si="53"/>
        <v/>
      </c>
      <c r="I3431" s="65" t="str">
        <f>IF(発注書!D3437="","",発注書!D3437)</f>
        <v/>
      </c>
      <c r="J3431" s="66" t="str">
        <f>IF(発注書!D3437="","",発注書!C3437)</f>
        <v/>
      </c>
      <c r="K3431" s="63"/>
      <c r="L3431" s="63"/>
      <c r="M3431" s="63"/>
      <c r="N3431" s="63"/>
    </row>
    <row r="3432" spans="1:14" x14ac:dyDescent="0.55000000000000004">
      <c r="B3432" s="50">
        <v>2</v>
      </c>
      <c r="E3432" s="61" t="str">
        <f>IF(発注書!D3438="","",発注書!B3438)</f>
        <v/>
      </c>
      <c r="F3432" s="62" t="str">
        <f>IF(J3432="","",VLOOKUP(J3432,商品マスタ!$B:$D,2,FALSE))</f>
        <v/>
      </c>
      <c r="G3432" s="63" t="str">
        <f>IF(F3432="","",VLOOKUP(F3432,商品マスタ!$C:$D,2,FALSE))</f>
        <v/>
      </c>
      <c r="H3432" s="64" t="str">
        <f t="shared" si="53"/>
        <v/>
      </c>
      <c r="I3432" s="65" t="str">
        <f>IF(発注書!D3438="","",発注書!D3438)</f>
        <v/>
      </c>
      <c r="J3432" s="66" t="str">
        <f>IF(発注書!D3438="","",発注書!C3438)</f>
        <v/>
      </c>
      <c r="K3432" s="63"/>
      <c r="L3432" s="63"/>
      <c r="M3432" s="63"/>
      <c r="N3432" s="63"/>
    </row>
    <row r="3433" spans="1:14" x14ac:dyDescent="0.55000000000000004">
      <c r="A3433" s="49">
        <v>1716</v>
      </c>
      <c r="B3433" s="50">
        <v>1</v>
      </c>
      <c r="E3433" s="61" t="str">
        <f>IF(発注書!D3439="","",発注書!B3439)</f>
        <v/>
      </c>
      <c r="F3433" s="62" t="str">
        <f>IF(J3433="","",VLOOKUP(J3433,商品マスタ!$B:$D,2,FALSE))</f>
        <v/>
      </c>
      <c r="G3433" s="63" t="str">
        <f>IF(F3433="","",VLOOKUP(F3433,商品マスタ!$C:$D,2,FALSE))</f>
        <v/>
      </c>
      <c r="H3433" s="64" t="str">
        <f t="shared" si="53"/>
        <v/>
      </c>
      <c r="I3433" s="65" t="str">
        <f>IF(発注書!D3439="","",発注書!D3439)</f>
        <v/>
      </c>
      <c r="J3433" s="66" t="str">
        <f>IF(発注書!D3439="","",発注書!C3439)</f>
        <v/>
      </c>
      <c r="K3433" s="63"/>
      <c r="L3433" s="63"/>
      <c r="M3433" s="63"/>
      <c r="N3433" s="63"/>
    </row>
    <row r="3434" spans="1:14" x14ac:dyDescent="0.55000000000000004">
      <c r="B3434" s="50">
        <v>2</v>
      </c>
      <c r="E3434" s="61" t="str">
        <f>IF(発注書!D3440="","",発注書!B3440)</f>
        <v/>
      </c>
      <c r="F3434" s="62" t="str">
        <f>IF(J3434="","",VLOOKUP(J3434,商品マスタ!$B:$D,2,FALSE))</f>
        <v/>
      </c>
      <c r="G3434" s="63" t="str">
        <f>IF(F3434="","",VLOOKUP(F3434,商品マスタ!$C:$D,2,FALSE))</f>
        <v/>
      </c>
      <c r="H3434" s="64" t="str">
        <f t="shared" si="53"/>
        <v/>
      </c>
      <c r="I3434" s="65" t="str">
        <f>IF(発注書!D3440="","",発注書!D3440)</f>
        <v/>
      </c>
      <c r="J3434" s="66" t="str">
        <f>IF(発注書!D3440="","",発注書!C3440)</f>
        <v/>
      </c>
      <c r="K3434" s="63"/>
      <c r="L3434" s="63"/>
      <c r="M3434" s="63"/>
      <c r="N3434" s="63"/>
    </row>
    <row r="3435" spans="1:14" x14ac:dyDescent="0.55000000000000004">
      <c r="A3435" s="49">
        <v>1717</v>
      </c>
      <c r="B3435" s="50">
        <v>1</v>
      </c>
      <c r="E3435" s="61" t="str">
        <f>IF(発注書!D3441="","",発注書!B3441)</f>
        <v/>
      </c>
      <c r="F3435" s="62" t="str">
        <f>IF(J3435="","",VLOOKUP(J3435,商品マスタ!$B:$D,2,FALSE))</f>
        <v/>
      </c>
      <c r="G3435" s="63" t="str">
        <f>IF(F3435="","",VLOOKUP(F3435,商品マスタ!$C:$D,2,FALSE))</f>
        <v/>
      </c>
      <c r="H3435" s="64" t="str">
        <f t="shared" si="53"/>
        <v/>
      </c>
      <c r="I3435" s="65" t="str">
        <f>IF(発注書!D3441="","",発注書!D3441)</f>
        <v/>
      </c>
      <c r="J3435" s="66" t="str">
        <f>IF(発注書!D3441="","",発注書!C3441)</f>
        <v/>
      </c>
      <c r="K3435" s="63"/>
      <c r="L3435" s="63"/>
      <c r="M3435" s="63"/>
      <c r="N3435" s="63"/>
    </row>
    <row r="3436" spans="1:14" x14ac:dyDescent="0.55000000000000004">
      <c r="B3436" s="50">
        <v>2</v>
      </c>
      <c r="E3436" s="61" t="str">
        <f>IF(発注書!D3442="","",発注書!B3442)</f>
        <v/>
      </c>
      <c r="F3436" s="62" t="str">
        <f>IF(J3436="","",VLOOKUP(J3436,商品マスタ!$B:$D,2,FALSE))</f>
        <v/>
      </c>
      <c r="G3436" s="63" t="str">
        <f>IF(F3436="","",VLOOKUP(F3436,商品マスタ!$C:$D,2,FALSE))</f>
        <v/>
      </c>
      <c r="H3436" s="64" t="str">
        <f t="shared" si="53"/>
        <v/>
      </c>
      <c r="I3436" s="65" t="str">
        <f>IF(発注書!D3442="","",発注書!D3442)</f>
        <v/>
      </c>
      <c r="J3436" s="66" t="str">
        <f>IF(発注書!D3442="","",発注書!C3442)</f>
        <v/>
      </c>
      <c r="K3436" s="63"/>
      <c r="L3436" s="63"/>
      <c r="M3436" s="63"/>
      <c r="N3436" s="63"/>
    </row>
    <row r="3437" spans="1:14" x14ac:dyDescent="0.55000000000000004">
      <c r="A3437" s="49">
        <v>1718</v>
      </c>
      <c r="B3437" s="50">
        <v>1</v>
      </c>
      <c r="E3437" s="61" t="str">
        <f>IF(発注書!D3443="","",発注書!B3443)</f>
        <v/>
      </c>
      <c r="F3437" s="62" t="str">
        <f>IF(J3437="","",VLOOKUP(J3437,商品マスタ!$B:$D,2,FALSE))</f>
        <v/>
      </c>
      <c r="G3437" s="63" t="str">
        <f>IF(F3437="","",VLOOKUP(F3437,商品マスタ!$C:$D,2,FALSE))</f>
        <v/>
      </c>
      <c r="H3437" s="64" t="str">
        <f t="shared" si="53"/>
        <v/>
      </c>
      <c r="I3437" s="65" t="str">
        <f>IF(発注書!D3443="","",発注書!D3443)</f>
        <v/>
      </c>
      <c r="J3437" s="66" t="str">
        <f>IF(発注書!D3443="","",発注書!C3443)</f>
        <v/>
      </c>
      <c r="K3437" s="63"/>
      <c r="L3437" s="63"/>
      <c r="M3437" s="63"/>
      <c r="N3437" s="63"/>
    </row>
    <row r="3438" spans="1:14" x14ac:dyDescent="0.55000000000000004">
      <c r="B3438" s="50">
        <v>2</v>
      </c>
      <c r="E3438" s="61" t="str">
        <f>IF(発注書!D3444="","",発注書!B3444)</f>
        <v/>
      </c>
      <c r="F3438" s="62" t="str">
        <f>IF(J3438="","",VLOOKUP(J3438,商品マスタ!$B:$D,2,FALSE))</f>
        <v/>
      </c>
      <c r="G3438" s="63" t="str">
        <f>IF(F3438="","",VLOOKUP(F3438,商品マスタ!$C:$D,2,FALSE))</f>
        <v/>
      </c>
      <c r="H3438" s="64" t="str">
        <f t="shared" si="53"/>
        <v/>
      </c>
      <c r="I3438" s="65" t="str">
        <f>IF(発注書!D3444="","",発注書!D3444)</f>
        <v/>
      </c>
      <c r="J3438" s="66" t="str">
        <f>IF(発注書!D3444="","",発注書!C3444)</f>
        <v/>
      </c>
      <c r="K3438" s="63"/>
      <c r="L3438" s="63"/>
      <c r="M3438" s="63"/>
      <c r="N3438" s="63"/>
    </row>
    <row r="3439" spans="1:14" x14ac:dyDescent="0.55000000000000004">
      <c r="A3439" s="49">
        <v>1719</v>
      </c>
      <c r="B3439" s="50">
        <v>1</v>
      </c>
      <c r="E3439" s="61" t="str">
        <f>IF(発注書!D3445="","",発注書!B3445)</f>
        <v/>
      </c>
      <c r="F3439" s="62" t="str">
        <f>IF(J3439="","",VLOOKUP(J3439,商品マスタ!$B:$D,2,FALSE))</f>
        <v/>
      </c>
      <c r="G3439" s="63" t="str">
        <f>IF(F3439="","",VLOOKUP(F3439,商品マスタ!$C:$D,2,FALSE))</f>
        <v/>
      </c>
      <c r="H3439" s="64" t="str">
        <f t="shared" si="53"/>
        <v/>
      </c>
      <c r="I3439" s="65" t="str">
        <f>IF(発注書!D3445="","",発注書!D3445)</f>
        <v/>
      </c>
      <c r="J3439" s="66" t="str">
        <f>IF(発注書!D3445="","",発注書!C3445)</f>
        <v/>
      </c>
      <c r="K3439" s="63"/>
      <c r="L3439" s="63"/>
      <c r="M3439" s="63"/>
      <c r="N3439" s="63"/>
    </row>
    <row r="3440" spans="1:14" x14ac:dyDescent="0.55000000000000004">
      <c r="B3440" s="50">
        <v>2</v>
      </c>
      <c r="E3440" s="61" t="str">
        <f>IF(発注書!D3446="","",発注書!B3446)</f>
        <v/>
      </c>
      <c r="F3440" s="62" t="str">
        <f>IF(J3440="","",VLOOKUP(J3440,商品マスタ!$B:$D,2,FALSE))</f>
        <v/>
      </c>
      <c r="G3440" s="63" t="str">
        <f>IF(F3440="","",VLOOKUP(F3440,商品マスタ!$C:$D,2,FALSE))</f>
        <v/>
      </c>
      <c r="H3440" s="64" t="str">
        <f t="shared" si="53"/>
        <v/>
      </c>
      <c r="I3440" s="65" t="str">
        <f>IF(発注書!D3446="","",発注書!D3446)</f>
        <v/>
      </c>
      <c r="J3440" s="66" t="str">
        <f>IF(発注書!D3446="","",発注書!C3446)</f>
        <v/>
      </c>
      <c r="K3440" s="63"/>
      <c r="L3440" s="63"/>
      <c r="M3440" s="63"/>
      <c r="N3440" s="63"/>
    </row>
    <row r="3441" spans="1:14" x14ac:dyDescent="0.55000000000000004">
      <c r="A3441" s="49">
        <v>1720</v>
      </c>
      <c r="B3441" s="50">
        <v>1</v>
      </c>
      <c r="E3441" s="61" t="str">
        <f>IF(発注書!D3447="","",発注書!B3447)</f>
        <v/>
      </c>
      <c r="F3441" s="62" t="str">
        <f>IF(J3441="","",VLOOKUP(J3441,商品マスタ!$B:$D,2,FALSE))</f>
        <v/>
      </c>
      <c r="G3441" s="63" t="str">
        <f>IF(F3441="","",VLOOKUP(F3441,商品マスタ!$C:$D,2,FALSE))</f>
        <v/>
      </c>
      <c r="H3441" s="64" t="str">
        <f t="shared" si="53"/>
        <v/>
      </c>
      <c r="I3441" s="65" t="str">
        <f>IF(発注書!D3447="","",発注書!D3447)</f>
        <v/>
      </c>
      <c r="J3441" s="66" t="str">
        <f>IF(発注書!D3447="","",発注書!C3447)</f>
        <v/>
      </c>
      <c r="K3441" s="63"/>
      <c r="L3441" s="63"/>
      <c r="M3441" s="63"/>
      <c r="N3441" s="63"/>
    </row>
    <row r="3442" spans="1:14" x14ac:dyDescent="0.55000000000000004">
      <c r="B3442" s="50">
        <v>2</v>
      </c>
      <c r="E3442" s="61" t="str">
        <f>IF(発注書!D3448="","",発注書!B3448)</f>
        <v/>
      </c>
      <c r="F3442" s="62" t="str">
        <f>IF(J3442="","",VLOOKUP(J3442,商品マスタ!$B:$D,2,FALSE))</f>
        <v/>
      </c>
      <c r="G3442" s="63" t="str">
        <f>IF(F3442="","",VLOOKUP(F3442,商品マスタ!$C:$D,2,FALSE))</f>
        <v/>
      </c>
      <c r="H3442" s="64" t="str">
        <f t="shared" si="53"/>
        <v/>
      </c>
      <c r="I3442" s="65" t="str">
        <f>IF(発注書!D3448="","",発注書!D3448)</f>
        <v/>
      </c>
      <c r="J3442" s="66" t="str">
        <f>IF(発注書!D3448="","",発注書!C3448)</f>
        <v/>
      </c>
      <c r="K3442" s="63"/>
      <c r="L3442" s="63"/>
      <c r="M3442" s="63"/>
      <c r="N3442" s="63"/>
    </row>
    <row r="3443" spans="1:14" x14ac:dyDescent="0.55000000000000004">
      <c r="A3443" s="49">
        <v>1721</v>
      </c>
      <c r="B3443" s="50">
        <v>1</v>
      </c>
      <c r="E3443" s="61" t="str">
        <f>IF(発注書!D3449="","",発注書!B3449)</f>
        <v/>
      </c>
      <c r="F3443" s="62" t="str">
        <f>IF(J3443="","",VLOOKUP(J3443,商品マスタ!$B:$D,2,FALSE))</f>
        <v/>
      </c>
      <c r="G3443" s="63" t="str">
        <f>IF(F3443="","",VLOOKUP(F3443,商品マスタ!$C:$D,2,FALSE))</f>
        <v/>
      </c>
      <c r="H3443" s="64" t="str">
        <f t="shared" si="53"/>
        <v/>
      </c>
      <c r="I3443" s="65" t="str">
        <f>IF(発注書!D3449="","",発注書!D3449)</f>
        <v/>
      </c>
      <c r="J3443" s="66" t="str">
        <f>IF(発注書!D3449="","",発注書!C3449)</f>
        <v/>
      </c>
      <c r="K3443" s="63"/>
      <c r="L3443" s="63"/>
      <c r="M3443" s="63"/>
      <c r="N3443" s="63"/>
    </row>
    <row r="3444" spans="1:14" x14ac:dyDescent="0.55000000000000004">
      <c r="B3444" s="50">
        <v>2</v>
      </c>
      <c r="E3444" s="61" t="str">
        <f>IF(発注書!D3450="","",発注書!B3450)</f>
        <v/>
      </c>
      <c r="F3444" s="62" t="str">
        <f>IF(J3444="","",VLOOKUP(J3444,商品マスタ!$B:$D,2,FALSE))</f>
        <v/>
      </c>
      <c r="G3444" s="63" t="str">
        <f>IF(F3444="","",VLOOKUP(F3444,商品マスタ!$C:$D,2,FALSE))</f>
        <v/>
      </c>
      <c r="H3444" s="64" t="str">
        <f t="shared" si="53"/>
        <v/>
      </c>
      <c r="I3444" s="65" t="str">
        <f>IF(発注書!D3450="","",発注書!D3450)</f>
        <v/>
      </c>
      <c r="J3444" s="66" t="str">
        <f>IF(発注書!D3450="","",発注書!C3450)</f>
        <v/>
      </c>
      <c r="K3444" s="63"/>
      <c r="L3444" s="63"/>
      <c r="M3444" s="63"/>
      <c r="N3444" s="63"/>
    </row>
    <row r="3445" spans="1:14" x14ac:dyDescent="0.55000000000000004">
      <c r="A3445" s="49">
        <v>1722</v>
      </c>
      <c r="B3445" s="50">
        <v>1</v>
      </c>
      <c r="E3445" s="61" t="str">
        <f>IF(発注書!D3451="","",発注書!B3451)</f>
        <v/>
      </c>
      <c r="F3445" s="62" t="str">
        <f>IF(J3445="","",VLOOKUP(J3445,商品マスタ!$B:$D,2,FALSE))</f>
        <v/>
      </c>
      <c r="G3445" s="63" t="str">
        <f>IF(F3445="","",VLOOKUP(F3445,商品マスタ!$C:$D,2,FALSE))</f>
        <v/>
      </c>
      <c r="H3445" s="64" t="str">
        <f t="shared" si="53"/>
        <v/>
      </c>
      <c r="I3445" s="65" t="str">
        <f>IF(発注書!D3451="","",発注書!D3451)</f>
        <v/>
      </c>
      <c r="J3445" s="66" t="str">
        <f>IF(発注書!D3451="","",発注書!C3451)</f>
        <v/>
      </c>
      <c r="K3445" s="63"/>
      <c r="L3445" s="63"/>
      <c r="M3445" s="63"/>
      <c r="N3445" s="63"/>
    </row>
    <row r="3446" spans="1:14" x14ac:dyDescent="0.55000000000000004">
      <c r="B3446" s="50">
        <v>2</v>
      </c>
      <c r="E3446" s="61" t="str">
        <f>IF(発注書!D3452="","",発注書!B3452)</f>
        <v/>
      </c>
      <c r="F3446" s="62" t="str">
        <f>IF(J3446="","",VLOOKUP(J3446,商品マスタ!$B:$D,2,FALSE))</f>
        <v/>
      </c>
      <c r="G3446" s="63" t="str">
        <f>IF(F3446="","",VLOOKUP(F3446,商品マスタ!$C:$D,2,FALSE))</f>
        <v/>
      </c>
      <c r="H3446" s="64" t="str">
        <f t="shared" si="53"/>
        <v/>
      </c>
      <c r="I3446" s="65" t="str">
        <f>IF(発注書!D3452="","",発注書!D3452)</f>
        <v/>
      </c>
      <c r="J3446" s="66" t="str">
        <f>IF(発注書!D3452="","",発注書!C3452)</f>
        <v/>
      </c>
      <c r="K3446" s="63"/>
      <c r="L3446" s="63"/>
      <c r="M3446" s="63"/>
      <c r="N3446" s="63"/>
    </row>
    <row r="3447" spans="1:14" x14ac:dyDescent="0.55000000000000004">
      <c r="A3447" s="49">
        <v>1723</v>
      </c>
      <c r="B3447" s="50">
        <v>1</v>
      </c>
      <c r="E3447" s="61" t="str">
        <f>IF(発注書!D3453="","",発注書!B3453)</f>
        <v/>
      </c>
      <c r="F3447" s="62" t="str">
        <f>IF(J3447="","",VLOOKUP(J3447,商品マスタ!$B:$D,2,FALSE))</f>
        <v/>
      </c>
      <c r="G3447" s="63" t="str">
        <f>IF(F3447="","",VLOOKUP(F3447,商品マスタ!$C:$D,2,FALSE))</f>
        <v/>
      </c>
      <c r="H3447" s="64" t="str">
        <f t="shared" si="53"/>
        <v/>
      </c>
      <c r="I3447" s="65" t="str">
        <f>IF(発注書!D3453="","",発注書!D3453)</f>
        <v/>
      </c>
      <c r="J3447" s="66" t="str">
        <f>IF(発注書!D3453="","",発注書!C3453)</f>
        <v/>
      </c>
      <c r="K3447" s="63"/>
      <c r="L3447" s="63"/>
      <c r="M3447" s="63"/>
      <c r="N3447" s="63"/>
    </row>
    <row r="3448" spans="1:14" x14ac:dyDescent="0.55000000000000004">
      <c r="B3448" s="50">
        <v>2</v>
      </c>
      <c r="E3448" s="61" t="str">
        <f>IF(発注書!D3454="","",発注書!B3454)</f>
        <v/>
      </c>
      <c r="F3448" s="62" t="str">
        <f>IF(J3448="","",VLOOKUP(J3448,商品マスタ!$B:$D,2,FALSE))</f>
        <v/>
      </c>
      <c r="G3448" s="63" t="str">
        <f>IF(F3448="","",VLOOKUP(F3448,商品マスタ!$C:$D,2,FALSE))</f>
        <v/>
      </c>
      <c r="H3448" s="64" t="str">
        <f t="shared" si="53"/>
        <v/>
      </c>
      <c r="I3448" s="65" t="str">
        <f>IF(発注書!D3454="","",発注書!D3454)</f>
        <v/>
      </c>
      <c r="J3448" s="66" t="str">
        <f>IF(発注書!D3454="","",発注書!C3454)</f>
        <v/>
      </c>
      <c r="K3448" s="63"/>
      <c r="L3448" s="63"/>
      <c r="M3448" s="63"/>
      <c r="N3448" s="63"/>
    </row>
    <row r="3449" spans="1:14" x14ac:dyDescent="0.55000000000000004">
      <c r="A3449" s="49">
        <v>1724</v>
      </c>
      <c r="B3449" s="50">
        <v>1</v>
      </c>
      <c r="E3449" s="61" t="str">
        <f>IF(発注書!D3455="","",発注書!B3455)</f>
        <v/>
      </c>
      <c r="F3449" s="62" t="str">
        <f>IF(J3449="","",VLOOKUP(J3449,商品マスタ!$B:$D,2,FALSE))</f>
        <v/>
      </c>
      <c r="G3449" s="63" t="str">
        <f>IF(F3449="","",VLOOKUP(F3449,商品マスタ!$C:$D,2,FALSE))</f>
        <v/>
      </c>
      <c r="H3449" s="64" t="str">
        <f t="shared" si="53"/>
        <v/>
      </c>
      <c r="I3449" s="65" t="str">
        <f>IF(発注書!D3455="","",発注書!D3455)</f>
        <v/>
      </c>
      <c r="J3449" s="66" t="str">
        <f>IF(発注書!D3455="","",発注書!C3455)</f>
        <v/>
      </c>
      <c r="K3449" s="63"/>
      <c r="L3449" s="63"/>
      <c r="M3449" s="63"/>
      <c r="N3449" s="63"/>
    </row>
    <row r="3450" spans="1:14" x14ac:dyDescent="0.55000000000000004">
      <c r="B3450" s="50">
        <v>2</v>
      </c>
      <c r="E3450" s="61" t="str">
        <f>IF(発注書!D3456="","",発注書!B3456)</f>
        <v/>
      </c>
      <c r="F3450" s="62" t="str">
        <f>IF(J3450="","",VLOOKUP(J3450,商品マスタ!$B:$D,2,FALSE))</f>
        <v/>
      </c>
      <c r="G3450" s="63" t="str">
        <f>IF(F3450="","",VLOOKUP(F3450,商品マスタ!$C:$D,2,FALSE))</f>
        <v/>
      </c>
      <c r="H3450" s="64" t="str">
        <f t="shared" si="53"/>
        <v/>
      </c>
      <c r="I3450" s="65" t="str">
        <f>IF(発注書!D3456="","",発注書!D3456)</f>
        <v/>
      </c>
      <c r="J3450" s="66" t="str">
        <f>IF(発注書!D3456="","",発注書!C3456)</f>
        <v/>
      </c>
      <c r="K3450" s="63"/>
      <c r="L3450" s="63"/>
      <c r="M3450" s="63"/>
      <c r="N3450" s="63"/>
    </row>
    <row r="3451" spans="1:14" x14ac:dyDescent="0.55000000000000004">
      <c r="A3451" s="49">
        <v>1725</v>
      </c>
      <c r="B3451" s="50">
        <v>1</v>
      </c>
      <c r="E3451" s="61" t="str">
        <f>IF(発注書!D3457="","",発注書!B3457)</f>
        <v/>
      </c>
      <c r="F3451" s="62" t="str">
        <f>IF(J3451="","",VLOOKUP(J3451,商品マスタ!$B:$D,2,FALSE))</f>
        <v/>
      </c>
      <c r="G3451" s="63" t="str">
        <f>IF(F3451="","",VLOOKUP(F3451,商品マスタ!$C:$D,2,FALSE))</f>
        <v/>
      </c>
      <c r="H3451" s="64" t="str">
        <f t="shared" si="53"/>
        <v/>
      </c>
      <c r="I3451" s="65" t="str">
        <f>IF(発注書!D3457="","",発注書!D3457)</f>
        <v/>
      </c>
      <c r="J3451" s="66" t="str">
        <f>IF(発注書!D3457="","",発注書!C3457)</f>
        <v/>
      </c>
      <c r="K3451" s="63"/>
      <c r="L3451" s="63"/>
      <c r="M3451" s="63"/>
      <c r="N3451" s="63"/>
    </row>
    <row r="3452" spans="1:14" x14ac:dyDescent="0.55000000000000004">
      <c r="B3452" s="50">
        <v>2</v>
      </c>
      <c r="E3452" s="61" t="str">
        <f>IF(発注書!D3458="","",発注書!B3458)</f>
        <v/>
      </c>
      <c r="F3452" s="62" t="str">
        <f>IF(J3452="","",VLOOKUP(J3452,商品マスタ!$B:$D,2,FALSE))</f>
        <v/>
      </c>
      <c r="G3452" s="63" t="str">
        <f>IF(F3452="","",VLOOKUP(F3452,商品マスタ!$C:$D,2,FALSE))</f>
        <v/>
      </c>
      <c r="H3452" s="64" t="str">
        <f t="shared" si="53"/>
        <v/>
      </c>
      <c r="I3452" s="65" t="str">
        <f>IF(発注書!D3458="","",発注書!D3458)</f>
        <v/>
      </c>
      <c r="J3452" s="66" t="str">
        <f>IF(発注書!D3458="","",発注書!C3458)</f>
        <v/>
      </c>
      <c r="K3452" s="63"/>
      <c r="L3452" s="63"/>
      <c r="M3452" s="63"/>
      <c r="N3452" s="63"/>
    </row>
    <row r="3453" spans="1:14" x14ac:dyDescent="0.55000000000000004">
      <c r="A3453" s="49">
        <v>1726</v>
      </c>
      <c r="B3453" s="50">
        <v>1</v>
      </c>
      <c r="E3453" s="61" t="str">
        <f>IF(発注書!D3459="","",発注書!B3459)</f>
        <v/>
      </c>
      <c r="F3453" s="62" t="str">
        <f>IF(J3453="","",VLOOKUP(J3453,商品マスタ!$B:$D,2,FALSE))</f>
        <v/>
      </c>
      <c r="G3453" s="63" t="str">
        <f>IF(F3453="","",VLOOKUP(F3453,商品マスタ!$C:$D,2,FALSE))</f>
        <v/>
      </c>
      <c r="H3453" s="64" t="str">
        <f t="shared" si="53"/>
        <v/>
      </c>
      <c r="I3453" s="65" t="str">
        <f>IF(発注書!D3459="","",発注書!D3459)</f>
        <v/>
      </c>
      <c r="J3453" s="66" t="str">
        <f>IF(発注書!D3459="","",発注書!C3459)</f>
        <v/>
      </c>
      <c r="K3453" s="63"/>
      <c r="L3453" s="63"/>
      <c r="M3453" s="63"/>
      <c r="N3453" s="63"/>
    </row>
    <row r="3454" spans="1:14" x14ac:dyDescent="0.55000000000000004">
      <c r="B3454" s="50">
        <v>2</v>
      </c>
      <c r="E3454" s="61" t="str">
        <f>IF(発注書!D3460="","",発注書!B3460)</f>
        <v/>
      </c>
      <c r="F3454" s="62" t="str">
        <f>IF(J3454="","",VLOOKUP(J3454,商品マスタ!$B:$D,2,FALSE))</f>
        <v/>
      </c>
      <c r="G3454" s="63" t="str">
        <f>IF(F3454="","",VLOOKUP(F3454,商品マスタ!$C:$D,2,FALSE))</f>
        <v/>
      </c>
      <c r="H3454" s="64" t="str">
        <f t="shared" si="53"/>
        <v/>
      </c>
      <c r="I3454" s="65" t="str">
        <f>IF(発注書!D3460="","",発注書!D3460)</f>
        <v/>
      </c>
      <c r="J3454" s="66" t="str">
        <f>IF(発注書!D3460="","",発注書!C3460)</f>
        <v/>
      </c>
      <c r="K3454" s="63"/>
      <c r="L3454" s="63"/>
      <c r="M3454" s="63"/>
      <c r="N3454" s="63"/>
    </row>
    <row r="3455" spans="1:14" x14ac:dyDescent="0.55000000000000004">
      <c r="A3455" s="49">
        <v>1727</v>
      </c>
      <c r="B3455" s="50">
        <v>1</v>
      </c>
      <c r="E3455" s="61" t="str">
        <f>IF(発注書!D3461="","",発注書!B3461)</f>
        <v/>
      </c>
      <c r="F3455" s="62" t="str">
        <f>IF(J3455="","",VLOOKUP(J3455,商品マスタ!$B:$D,2,FALSE))</f>
        <v/>
      </c>
      <c r="G3455" s="63" t="str">
        <f>IF(F3455="","",VLOOKUP(F3455,商品マスタ!$C:$D,2,FALSE))</f>
        <v/>
      </c>
      <c r="H3455" s="64" t="str">
        <f t="shared" si="53"/>
        <v/>
      </c>
      <c r="I3455" s="65" t="str">
        <f>IF(発注書!D3461="","",発注書!D3461)</f>
        <v/>
      </c>
      <c r="J3455" s="66" t="str">
        <f>IF(発注書!D3461="","",発注書!C3461)</f>
        <v/>
      </c>
      <c r="K3455" s="63"/>
      <c r="L3455" s="63"/>
      <c r="M3455" s="63"/>
      <c r="N3455" s="63"/>
    </row>
    <row r="3456" spans="1:14" x14ac:dyDescent="0.55000000000000004">
      <c r="B3456" s="50">
        <v>2</v>
      </c>
      <c r="E3456" s="61" t="str">
        <f>IF(発注書!D3462="","",発注書!B3462)</f>
        <v/>
      </c>
      <c r="F3456" s="62" t="str">
        <f>IF(J3456="","",VLOOKUP(J3456,商品マスタ!$B:$D,2,FALSE))</f>
        <v/>
      </c>
      <c r="G3456" s="63" t="str">
        <f>IF(F3456="","",VLOOKUP(F3456,商品マスタ!$C:$D,2,FALSE))</f>
        <v/>
      </c>
      <c r="H3456" s="64" t="str">
        <f t="shared" si="53"/>
        <v/>
      </c>
      <c r="I3456" s="65" t="str">
        <f>IF(発注書!D3462="","",発注書!D3462)</f>
        <v/>
      </c>
      <c r="J3456" s="66" t="str">
        <f>IF(発注書!D3462="","",発注書!C3462)</f>
        <v/>
      </c>
      <c r="K3456" s="63"/>
      <c r="L3456" s="63"/>
      <c r="M3456" s="63"/>
      <c r="N3456" s="63"/>
    </row>
    <row r="3457" spans="1:14" x14ac:dyDescent="0.55000000000000004">
      <c r="A3457" s="49">
        <v>1728</v>
      </c>
      <c r="B3457" s="50">
        <v>1</v>
      </c>
      <c r="E3457" s="61" t="str">
        <f>IF(発注書!D3463="","",発注書!B3463)</f>
        <v/>
      </c>
      <c r="F3457" s="62" t="str">
        <f>IF(J3457="","",VLOOKUP(J3457,商品マスタ!$B:$D,2,FALSE))</f>
        <v/>
      </c>
      <c r="G3457" s="63" t="str">
        <f>IF(F3457="","",VLOOKUP(F3457,商品マスタ!$C:$D,2,FALSE))</f>
        <v/>
      </c>
      <c r="H3457" s="64" t="str">
        <f t="shared" si="53"/>
        <v/>
      </c>
      <c r="I3457" s="65" t="str">
        <f>IF(発注書!D3463="","",発注書!D3463)</f>
        <v/>
      </c>
      <c r="J3457" s="66" t="str">
        <f>IF(発注書!D3463="","",発注書!C3463)</f>
        <v/>
      </c>
      <c r="K3457" s="63"/>
      <c r="L3457" s="63"/>
      <c r="M3457" s="63"/>
      <c r="N3457" s="63"/>
    </row>
    <row r="3458" spans="1:14" x14ac:dyDescent="0.55000000000000004">
      <c r="B3458" s="50">
        <v>2</v>
      </c>
      <c r="E3458" s="61" t="str">
        <f>IF(発注書!D3464="","",発注書!B3464)</f>
        <v/>
      </c>
      <c r="F3458" s="62" t="str">
        <f>IF(J3458="","",VLOOKUP(J3458,商品マスタ!$B:$D,2,FALSE))</f>
        <v/>
      </c>
      <c r="G3458" s="63" t="str">
        <f>IF(F3458="","",VLOOKUP(F3458,商品マスタ!$C:$D,2,FALSE))</f>
        <v/>
      </c>
      <c r="H3458" s="64" t="str">
        <f t="shared" si="53"/>
        <v/>
      </c>
      <c r="I3458" s="65" t="str">
        <f>IF(発注書!D3464="","",発注書!D3464)</f>
        <v/>
      </c>
      <c r="J3458" s="66" t="str">
        <f>IF(発注書!D3464="","",発注書!C3464)</f>
        <v/>
      </c>
      <c r="K3458" s="63"/>
      <c r="L3458" s="63"/>
      <c r="M3458" s="63"/>
      <c r="N3458" s="63"/>
    </row>
    <row r="3459" spans="1:14" x14ac:dyDescent="0.55000000000000004">
      <c r="A3459" s="49">
        <v>1729</v>
      </c>
      <c r="B3459" s="50">
        <v>1</v>
      </c>
      <c r="E3459" s="61" t="str">
        <f>IF(発注書!D3465="","",発注書!B3465)</f>
        <v/>
      </c>
      <c r="F3459" s="62" t="str">
        <f>IF(J3459="","",VLOOKUP(J3459,商品マスタ!$B:$D,2,FALSE))</f>
        <v/>
      </c>
      <c r="G3459" s="63" t="str">
        <f>IF(F3459="","",VLOOKUP(F3459,商品マスタ!$C:$D,2,FALSE))</f>
        <v/>
      </c>
      <c r="H3459" s="64" t="str">
        <f t="shared" si="53"/>
        <v/>
      </c>
      <c r="I3459" s="65" t="str">
        <f>IF(発注書!D3465="","",発注書!D3465)</f>
        <v/>
      </c>
      <c r="J3459" s="66" t="str">
        <f>IF(発注書!D3465="","",発注書!C3465)</f>
        <v/>
      </c>
      <c r="K3459" s="63"/>
      <c r="L3459" s="63"/>
      <c r="M3459" s="63"/>
      <c r="N3459" s="63"/>
    </row>
    <row r="3460" spans="1:14" x14ac:dyDescent="0.55000000000000004">
      <c r="B3460" s="50">
        <v>2</v>
      </c>
      <c r="E3460" s="61" t="str">
        <f>IF(発注書!D3466="","",発注書!B3466)</f>
        <v/>
      </c>
      <c r="F3460" s="62" t="str">
        <f>IF(J3460="","",VLOOKUP(J3460,商品マスタ!$B:$D,2,FALSE))</f>
        <v/>
      </c>
      <c r="G3460" s="63" t="str">
        <f>IF(F3460="","",VLOOKUP(F3460,商品マスタ!$C:$D,2,FALSE))</f>
        <v/>
      </c>
      <c r="H3460" s="64" t="str">
        <f t="shared" ref="H3460:H3523" si="54">IF(E3460="","",IF(E3460="",LEN(SUBSTITUTE(D3460," ","")),LEN(SUBSTITUTE(E3460," ",""))))</f>
        <v/>
      </c>
      <c r="I3460" s="65" t="str">
        <f>IF(発注書!D3466="","",発注書!D3466)</f>
        <v/>
      </c>
      <c r="J3460" s="66" t="str">
        <f>IF(発注書!D3466="","",発注書!C3466)</f>
        <v/>
      </c>
      <c r="K3460" s="63"/>
      <c r="L3460" s="63"/>
      <c r="M3460" s="63"/>
      <c r="N3460" s="63"/>
    </row>
    <row r="3461" spans="1:14" x14ac:dyDescent="0.55000000000000004">
      <c r="A3461" s="49">
        <v>1730</v>
      </c>
      <c r="B3461" s="50">
        <v>1</v>
      </c>
      <c r="E3461" s="61" t="str">
        <f>IF(発注書!D3467="","",発注書!B3467)</f>
        <v/>
      </c>
      <c r="F3461" s="62" t="str">
        <f>IF(J3461="","",VLOOKUP(J3461,商品マスタ!$B:$D,2,FALSE))</f>
        <v/>
      </c>
      <c r="G3461" s="63" t="str">
        <f>IF(F3461="","",VLOOKUP(F3461,商品マスタ!$C:$D,2,FALSE))</f>
        <v/>
      </c>
      <c r="H3461" s="64" t="str">
        <f t="shared" si="54"/>
        <v/>
      </c>
      <c r="I3461" s="65" t="str">
        <f>IF(発注書!D3467="","",発注書!D3467)</f>
        <v/>
      </c>
      <c r="J3461" s="66" t="str">
        <f>IF(発注書!D3467="","",発注書!C3467)</f>
        <v/>
      </c>
      <c r="K3461" s="63"/>
      <c r="L3461" s="63"/>
      <c r="M3461" s="63"/>
      <c r="N3461" s="63"/>
    </row>
    <row r="3462" spans="1:14" x14ac:dyDescent="0.55000000000000004">
      <c r="B3462" s="50">
        <v>2</v>
      </c>
      <c r="E3462" s="61" t="str">
        <f>IF(発注書!D3468="","",発注書!B3468)</f>
        <v/>
      </c>
      <c r="F3462" s="62" t="str">
        <f>IF(J3462="","",VLOOKUP(J3462,商品マスタ!$B:$D,2,FALSE))</f>
        <v/>
      </c>
      <c r="G3462" s="63" t="str">
        <f>IF(F3462="","",VLOOKUP(F3462,商品マスタ!$C:$D,2,FALSE))</f>
        <v/>
      </c>
      <c r="H3462" s="64" t="str">
        <f t="shared" si="54"/>
        <v/>
      </c>
      <c r="I3462" s="65" t="str">
        <f>IF(発注書!D3468="","",発注書!D3468)</f>
        <v/>
      </c>
      <c r="J3462" s="66" t="str">
        <f>IF(発注書!D3468="","",発注書!C3468)</f>
        <v/>
      </c>
      <c r="K3462" s="63"/>
      <c r="L3462" s="63"/>
      <c r="M3462" s="63"/>
      <c r="N3462" s="63"/>
    </row>
    <row r="3463" spans="1:14" x14ac:dyDescent="0.55000000000000004">
      <c r="A3463" s="49">
        <v>1731</v>
      </c>
      <c r="B3463" s="50">
        <v>1</v>
      </c>
      <c r="E3463" s="61" t="str">
        <f>IF(発注書!D3469="","",発注書!B3469)</f>
        <v/>
      </c>
      <c r="F3463" s="62" t="str">
        <f>IF(J3463="","",VLOOKUP(J3463,商品マスタ!$B:$D,2,FALSE))</f>
        <v/>
      </c>
      <c r="G3463" s="63" t="str">
        <f>IF(F3463="","",VLOOKUP(F3463,商品マスタ!$C:$D,2,FALSE))</f>
        <v/>
      </c>
      <c r="H3463" s="64" t="str">
        <f t="shared" si="54"/>
        <v/>
      </c>
      <c r="I3463" s="65" t="str">
        <f>IF(発注書!D3469="","",発注書!D3469)</f>
        <v/>
      </c>
      <c r="J3463" s="66" t="str">
        <f>IF(発注書!D3469="","",発注書!C3469)</f>
        <v/>
      </c>
      <c r="K3463" s="63"/>
      <c r="L3463" s="63"/>
      <c r="M3463" s="63"/>
      <c r="N3463" s="63"/>
    </row>
    <row r="3464" spans="1:14" x14ac:dyDescent="0.55000000000000004">
      <c r="B3464" s="50">
        <v>2</v>
      </c>
      <c r="E3464" s="61" t="str">
        <f>IF(発注書!D3470="","",発注書!B3470)</f>
        <v/>
      </c>
      <c r="F3464" s="62" t="str">
        <f>IF(J3464="","",VLOOKUP(J3464,商品マスタ!$B:$D,2,FALSE))</f>
        <v/>
      </c>
      <c r="G3464" s="63" t="str">
        <f>IF(F3464="","",VLOOKUP(F3464,商品マスタ!$C:$D,2,FALSE))</f>
        <v/>
      </c>
      <c r="H3464" s="64" t="str">
        <f t="shared" si="54"/>
        <v/>
      </c>
      <c r="I3464" s="65" t="str">
        <f>IF(発注書!D3470="","",発注書!D3470)</f>
        <v/>
      </c>
      <c r="J3464" s="66" t="str">
        <f>IF(発注書!D3470="","",発注書!C3470)</f>
        <v/>
      </c>
      <c r="K3464" s="63"/>
      <c r="L3464" s="63"/>
      <c r="M3464" s="63"/>
      <c r="N3464" s="63"/>
    </row>
    <row r="3465" spans="1:14" x14ac:dyDescent="0.55000000000000004">
      <c r="A3465" s="49">
        <v>1732</v>
      </c>
      <c r="B3465" s="50">
        <v>1</v>
      </c>
      <c r="E3465" s="61" t="str">
        <f>IF(発注書!D3471="","",発注書!B3471)</f>
        <v/>
      </c>
      <c r="F3465" s="62" t="str">
        <f>IF(J3465="","",VLOOKUP(J3465,商品マスタ!$B:$D,2,FALSE))</f>
        <v/>
      </c>
      <c r="G3465" s="63" t="str">
        <f>IF(F3465="","",VLOOKUP(F3465,商品マスタ!$C:$D,2,FALSE))</f>
        <v/>
      </c>
      <c r="H3465" s="64" t="str">
        <f t="shared" si="54"/>
        <v/>
      </c>
      <c r="I3465" s="65" t="str">
        <f>IF(発注書!D3471="","",発注書!D3471)</f>
        <v/>
      </c>
      <c r="J3465" s="66" t="str">
        <f>IF(発注書!D3471="","",発注書!C3471)</f>
        <v/>
      </c>
      <c r="K3465" s="63"/>
      <c r="L3465" s="63"/>
      <c r="M3465" s="63"/>
      <c r="N3465" s="63"/>
    </row>
    <row r="3466" spans="1:14" x14ac:dyDescent="0.55000000000000004">
      <c r="B3466" s="50">
        <v>2</v>
      </c>
      <c r="E3466" s="61" t="str">
        <f>IF(発注書!D3472="","",発注書!B3472)</f>
        <v/>
      </c>
      <c r="F3466" s="62" t="str">
        <f>IF(J3466="","",VLOOKUP(J3466,商品マスタ!$B:$D,2,FALSE))</f>
        <v/>
      </c>
      <c r="G3466" s="63" t="str">
        <f>IF(F3466="","",VLOOKUP(F3466,商品マスタ!$C:$D,2,FALSE))</f>
        <v/>
      </c>
      <c r="H3466" s="64" t="str">
        <f t="shared" si="54"/>
        <v/>
      </c>
      <c r="I3466" s="65" t="str">
        <f>IF(発注書!D3472="","",発注書!D3472)</f>
        <v/>
      </c>
      <c r="J3466" s="66" t="str">
        <f>IF(発注書!D3472="","",発注書!C3472)</f>
        <v/>
      </c>
      <c r="K3466" s="63"/>
      <c r="L3466" s="63"/>
      <c r="M3466" s="63"/>
      <c r="N3466" s="63"/>
    </row>
    <row r="3467" spans="1:14" x14ac:dyDescent="0.55000000000000004">
      <c r="A3467" s="49">
        <v>1733</v>
      </c>
      <c r="B3467" s="50">
        <v>1</v>
      </c>
      <c r="E3467" s="61" t="str">
        <f>IF(発注書!D3473="","",発注書!B3473)</f>
        <v/>
      </c>
      <c r="F3467" s="62" t="str">
        <f>IF(J3467="","",VLOOKUP(J3467,商品マスタ!$B:$D,2,FALSE))</f>
        <v/>
      </c>
      <c r="G3467" s="63" t="str">
        <f>IF(F3467="","",VLOOKUP(F3467,商品マスタ!$C:$D,2,FALSE))</f>
        <v/>
      </c>
      <c r="H3467" s="64" t="str">
        <f t="shared" si="54"/>
        <v/>
      </c>
      <c r="I3467" s="65" t="str">
        <f>IF(発注書!D3473="","",発注書!D3473)</f>
        <v/>
      </c>
      <c r="J3467" s="66" t="str">
        <f>IF(発注書!D3473="","",発注書!C3473)</f>
        <v/>
      </c>
      <c r="K3467" s="63"/>
      <c r="L3467" s="63"/>
      <c r="M3467" s="63"/>
      <c r="N3467" s="63"/>
    </row>
    <row r="3468" spans="1:14" x14ac:dyDescent="0.55000000000000004">
      <c r="B3468" s="50">
        <v>2</v>
      </c>
      <c r="E3468" s="61" t="str">
        <f>IF(発注書!D3474="","",発注書!B3474)</f>
        <v/>
      </c>
      <c r="F3468" s="62" t="str">
        <f>IF(J3468="","",VLOOKUP(J3468,商品マスタ!$B:$D,2,FALSE))</f>
        <v/>
      </c>
      <c r="G3468" s="63" t="str">
        <f>IF(F3468="","",VLOOKUP(F3468,商品マスタ!$C:$D,2,FALSE))</f>
        <v/>
      </c>
      <c r="H3468" s="64" t="str">
        <f t="shared" si="54"/>
        <v/>
      </c>
      <c r="I3468" s="65" t="str">
        <f>IF(発注書!D3474="","",発注書!D3474)</f>
        <v/>
      </c>
      <c r="J3468" s="66" t="str">
        <f>IF(発注書!D3474="","",発注書!C3474)</f>
        <v/>
      </c>
      <c r="K3468" s="63"/>
      <c r="L3468" s="63"/>
      <c r="M3468" s="63"/>
      <c r="N3468" s="63"/>
    </row>
    <row r="3469" spans="1:14" x14ac:dyDescent="0.55000000000000004">
      <c r="A3469" s="49">
        <v>1734</v>
      </c>
      <c r="B3469" s="50">
        <v>1</v>
      </c>
      <c r="E3469" s="61" t="str">
        <f>IF(発注書!D3475="","",発注書!B3475)</f>
        <v/>
      </c>
      <c r="F3469" s="62" t="str">
        <f>IF(J3469="","",VLOOKUP(J3469,商品マスタ!$B:$D,2,FALSE))</f>
        <v/>
      </c>
      <c r="G3469" s="63" t="str">
        <f>IF(F3469="","",VLOOKUP(F3469,商品マスタ!$C:$D,2,FALSE))</f>
        <v/>
      </c>
      <c r="H3469" s="64" t="str">
        <f t="shared" si="54"/>
        <v/>
      </c>
      <c r="I3469" s="65" t="str">
        <f>IF(発注書!D3475="","",発注書!D3475)</f>
        <v/>
      </c>
      <c r="J3469" s="66" t="str">
        <f>IF(発注書!D3475="","",発注書!C3475)</f>
        <v/>
      </c>
      <c r="K3469" s="63"/>
      <c r="L3469" s="63"/>
      <c r="M3469" s="63"/>
      <c r="N3469" s="63"/>
    </row>
    <row r="3470" spans="1:14" x14ac:dyDescent="0.55000000000000004">
      <c r="B3470" s="50">
        <v>2</v>
      </c>
      <c r="E3470" s="61" t="str">
        <f>IF(発注書!D3476="","",発注書!B3476)</f>
        <v/>
      </c>
      <c r="F3470" s="62" t="str">
        <f>IF(J3470="","",VLOOKUP(J3470,商品マスタ!$B:$D,2,FALSE))</f>
        <v/>
      </c>
      <c r="G3470" s="63" t="str">
        <f>IF(F3470="","",VLOOKUP(F3470,商品マスタ!$C:$D,2,FALSE))</f>
        <v/>
      </c>
      <c r="H3470" s="64" t="str">
        <f t="shared" si="54"/>
        <v/>
      </c>
      <c r="I3470" s="65" t="str">
        <f>IF(発注書!D3476="","",発注書!D3476)</f>
        <v/>
      </c>
      <c r="J3470" s="66" t="str">
        <f>IF(発注書!D3476="","",発注書!C3476)</f>
        <v/>
      </c>
      <c r="K3470" s="63"/>
      <c r="L3470" s="63"/>
      <c r="M3470" s="63"/>
      <c r="N3470" s="63"/>
    </row>
    <row r="3471" spans="1:14" x14ac:dyDescent="0.55000000000000004">
      <c r="A3471" s="49">
        <v>1735</v>
      </c>
      <c r="B3471" s="50">
        <v>1</v>
      </c>
      <c r="E3471" s="61" t="str">
        <f>IF(発注書!D3477="","",発注書!B3477)</f>
        <v/>
      </c>
      <c r="F3471" s="62" t="str">
        <f>IF(J3471="","",VLOOKUP(J3471,商品マスタ!$B:$D,2,FALSE))</f>
        <v/>
      </c>
      <c r="G3471" s="63" t="str">
        <f>IF(F3471="","",VLOOKUP(F3471,商品マスタ!$C:$D,2,FALSE))</f>
        <v/>
      </c>
      <c r="H3471" s="64" t="str">
        <f t="shared" si="54"/>
        <v/>
      </c>
      <c r="I3471" s="65" t="str">
        <f>IF(発注書!D3477="","",発注書!D3477)</f>
        <v/>
      </c>
      <c r="J3471" s="66" t="str">
        <f>IF(発注書!D3477="","",発注書!C3477)</f>
        <v/>
      </c>
      <c r="K3471" s="63"/>
      <c r="L3471" s="63"/>
      <c r="M3471" s="63"/>
      <c r="N3471" s="63"/>
    </row>
    <row r="3472" spans="1:14" x14ac:dyDescent="0.55000000000000004">
      <c r="B3472" s="50">
        <v>2</v>
      </c>
      <c r="E3472" s="61" t="str">
        <f>IF(発注書!D3478="","",発注書!B3478)</f>
        <v/>
      </c>
      <c r="F3472" s="62" t="str">
        <f>IF(J3472="","",VLOOKUP(J3472,商品マスタ!$B:$D,2,FALSE))</f>
        <v/>
      </c>
      <c r="G3472" s="63" t="str">
        <f>IF(F3472="","",VLOOKUP(F3472,商品マスタ!$C:$D,2,FALSE))</f>
        <v/>
      </c>
      <c r="H3472" s="64" t="str">
        <f t="shared" si="54"/>
        <v/>
      </c>
      <c r="I3472" s="65" t="str">
        <f>IF(発注書!D3478="","",発注書!D3478)</f>
        <v/>
      </c>
      <c r="J3472" s="66" t="str">
        <f>IF(発注書!D3478="","",発注書!C3478)</f>
        <v/>
      </c>
      <c r="K3472" s="63"/>
      <c r="L3472" s="63"/>
      <c r="M3472" s="63"/>
      <c r="N3472" s="63"/>
    </row>
    <row r="3473" spans="1:14" x14ac:dyDescent="0.55000000000000004">
      <c r="A3473" s="49">
        <v>1736</v>
      </c>
      <c r="B3473" s="50">
        <v>1</v>
      </c>
      <c r="E3473" s="61" t="str">
        <f>IF(発注書!D3479="","",発注書!B3479)</f>
        <v/>
      </c>
      <c r="F3473" s="62" t="str">
        <f>IF(J3473="","",VLOOKUP(J3473,商品マスタ!$B:$D,2,FALSE))</f>
        <v/>
      </c>
      <c r="G3473" s="63" t="str">
        <f>IF(F3473="","",VLOOKUP(F3473,商品マスタ!$C:$D,2,FALSE))</f>
        <v/>
      </c>
      <c r="H3473" s="64" t="str">
        <f t="shared" si="54"/>
        <v/>
      </c>
      <c r="I3473" s="65" t="str">
        <f>IF(発注書!D3479="","",発注書!D3479)</f>
        <v/>
      </c>
      <c r="J3473" s="66" t="str">
        <f>IF(発注書!D3479="","",発注書!C3479)</f>
        <v/>
      </c>
      <c r="K3473" s="63"/>
      <c r="L3473" s="63"/>
      <c r="M3473" s="63"/>
      <c r="N3473" s="63"/>
    </row>
    <row r="3474" spans="1:14" x14ac:dyDescent="0.55000000000000004">
      <c r="B3474" s="50">
        <v>2</v>
      </c>
      <c r="E3474" s="61" t="str">
        <f>IF(発注書!D3480="","",発注書!B3480)</f>
        <v/>
      </c>
      <c r="F3474" s="62" t="str">
        <f>IF(J3474="","",VLOOKUP(J3474,商品マスタ!$B:$D,2,FALSE))</f>
        <v/>
      </c>
      <c r="G3474" s="63" t="str">
        <f>IF(F3474="","",VLOOKUP(F3474,商品マスタ!$C:$D,2,FALSE))</f>
        <v/>
      </c>
      <c r="H3474" s="64" t="str">
        <f t="shared" si="54"/>
        <v/>
      </c>
      <c r="I3474" s="65" t="str">
        <f>IF(発注書!D3480="","",発注書!D3480)</f>
        <v/>
      </c>
      <c r="J3474" s="66" t="str">
        <f>IF(発注書!D3480="","",発注書!C3480)</f>
        <v/>
      </c>
      <c r="K3474" s="63"/>
      <c r="L3474" s="63"/>
      <c r="M3474" s="63"/>
      <c r="N3474" s="63"/>
    </row>
    <row r="3475" spans="1:14" x14ac:dyDescent="0.55000000000000004">
      <c r="A3475" s="49">
        <v>1737</v>
      </c>
      <c r="B3475" s="50">
        <v>1</v>
      </c>
      <c r="E3475" s="61" t="str">
        <f>IF(発注書!D3481="","",発注書!B3481)</f>
        <v/>
      </c>
      <c r="F3475" s="62" t="str">
        <f>IF(J3475="","",VLOOKUP(J3475,商品マスタ!$B:$D,2,FALSE))</f>
        <v/>
      </c>
      <c r="G3475" s="63" t="str">
        <f>IF(F3475="","",VLOOKUP(F3475,商品マスタ!$C:$D,2,FALSE))</f>
        <v/>
      </c>
      <c r="H3475" s="64" t="str">
        <f t="shared" si="54"/>
        <v/>
      </c>
      <c r="I3475" s="65" t="str">
        <f>IF(発注書!D3481="","",発注書!D3481)</f>
        <v/>
      </c>
      <c r="J3475" s="66" t="str">
        <f>IF(発注書!D3481="","",発注書!C3481)</f>
        <v/>
      </c>
      <c r="K3475" s="63"/>
      <c r="L3475" s="63"/>
      <c r="M3475" s="63"/>
      <c r="N3475" s="63"/>
    </row>
    <row r="3476" spans="1:14" x14ac:dyDescent="0.55000000000000004">
      <c r="B3476" s="50">
        <v>2</v>
      </c>
      <c r="E3476" s="61" t="str">
        <f>IF(発注書!D3482="","",発注書!B3482)</f>
        <v/>
      </c>
      <c r="F3476" s="62" t="str">
        <f>IF(J3476="","",VLOOKUP(J3476,商品マスタ!$B:$D,2,FALSE))</f>
        <v/>
      </c>
      <c r="G3476" s="63" t="str">
        <f>IF(F3476="","",VLOOKUP(F3476,商品マスタ!$C:$D,2,FALSE))</f>
        <v/>
      </c>
      <c r="H3476" s="64" t="str">
        <f t="shared" si="54"/>
        <v/>
      </c>
      <c r="I3476" s="65" t="str">
        <f>IF(発注書!D3482="","",発注書!D3482)</f>
        <v/>
      </c>
      <c r="J3476" s="66" t="str">
        <f>IF(発注書!D3482="","",発注書!C3482)</f>
        <v/>
      </c>
      <c r="K3476" s="63"/>
      <c r="L3476" s="63"/>
      <c r="M3476" s="63"/>
      <c r="N3476" s="63"/>
    </row>
    <row r="3477" spans="1:14" x14ac:dyDescent="0.55000000000000004">
      <c r="A3477" s="49">
        <v>1738</v>
      </c>
      <c r="B3477" s="50">
        <v>1</v>
      </c>
      <c r="E3477" s="61" t="str">
        <f>IF(発注書!D3483="","",発注書!B3483)</f>
        <v/>
      </c>
      <c r="F3477" s="62" t="str">
        <f>IF(J3477="","",VLOOKUP(J3477,商品マスタ!$B:$D,2,FALSE))</f>
        <v/>
      </c>
      <c r="G3477" s="63" t="str">
        <f>IF(F3477="","",VLOOKUP(F3477,商品マスタ!$C:$D,2,FALSE))</f>
        <v/>
      </c>
      <c r="H3477" s="64" t="str">
        <f t="shared" si="54"/>
        <v/>
      </c>
      <c r="I3477" s="65" t="str">
        <f>IF(発注書!D3483="","",発注書!D3483)</f>
        <v/>
      </c>
      <c r="J3477" s="66" t="str">
        <f>IF(発注書!D3483="","",発注書!C3483)</f>
        <v/>
      </c>
      <c r="K3477" s="63"/>
      <c r="L3477" s="63"/>
      <c r="M3477" s="63"/>
      <c r="N3477" s="63"/>
    </row>
    <row r="3478" spans="1:14" x14ac:dyDescent="0.55000000000000004">
      <c r="B3478" s="50">
        <v>2</v>
      </c>
      <c r="E3478" s="61" t="str">
        <f>IF(発注書!D3484="","",発注書!B3484)</f>
        <v/>
      </c>
      <c r="F3478" s="62" t="str">
        <f>IF(J3478="","",VLOOKUP(J3478,商品マスタ!$B:$D,2,FALSE))</f>
        <v/>
      </c>
      <c r="G3478" s="63" t="str">
        <f>IF(F3478="","",VLOOKUP(F3478,商品マスタ!$C:$D,2,FALSE))</f>
        <v/>
      </c>
      <c r="H3478" s="64" t="str">
        <f t="shared" si="54"/>
        <v/>
      </c>
      <c r="I3478" s="65" t="str">
        <f>IF(発注書!D3484="","",発注書!D3484)</f>
        <v/>
      </c>
      <c r="J3478" s="66" t="str">
        <f>IF(発注書!D3484="","",発注書!C3484)</f>
        <v/>
      </c>
      <c r="K3478" s="63"/>
      <c r="L3478" s="63"/>
      <c r="M3478" s="63"/>
      <c r="N3478" s="63"/>
    </row>
    <row r="3479" spans="1:14" x14ac:dyDescent="0.55000000000000004">
      <c r="A3479" s="49">
        <v>1739</v>
      </c>
      <c r="B3479" s="50">
        <v>1</v>
      </c>
      <c r="E3479" s="61" t="str">
        <f>IF(発注書!D3485="","",発注書!B3485)</f>
        <v/>
      </c>
      <c r="F3479" s="62" t="str">
        <f>IF(J3479="","",VLOOKUP(J3479,商品マスタ!$B:$D,2,FALSE))</f>
        <v/>
      </c>
      <c r="G3479" s="63" t="str">
        <f>IF(F3479="","",VLOOKUP(F3479,商品マスタ!$C:$D,2,FALSE))</f>
        <v/>
      </c>
      <c r="H3479" s="64" t="str">
        <f t="shared" si="54"/>
        <v/>
      </c>
      <c r="I3479" s="65" t="str">
        <f>IF(発注書!D3485="","",発注書!D3485)</f>
        <v/>
      </c>
      <c r="J3479" s="66" t="str">
        <f>IF(発注書!D3485="","",発注書!C3485)</f>
        <v/>
      </c>
      <c r="K3479" s="63"/>
      <c r="L3479" s="63"/>
      <c r="M3479" s="63"/>
      <c r="N3479" s="63"/>
    </row>
    <row r="3480" spans="1:14" x14ac:dyDescent="0.55000000000000004">
      <c r="B3480" s="50">
        <v>2</v>
      </c>
      <c r="E3480" s="61" t="str">
        <f>IF(発注書!D3486="","",発注書!B3486)</f>
        <v/>
      </c>
      <c r="F3480" s="62" t="str">
        <f>IF(J3480="","",VLOOKUP(J3480,商品マスタ!$B:$D,2,FALSE))</f>
        <v/>
      </c>
      <c r="G3480" s="63" t="str">
        <f>IF(F3480="","",VLOOKUP(F3480,商品マスタ!$C:$D,2,FALSE))</f>
        <v/>
      </c>
      <c r="H3480" s="64" t="str">
        <f t="shared" si="54"/>
        <v/>
      </c>
      <c r="I3480" s="65" t="str">
        <f>IF(発注書!D3486="","",発注書!D3486)</f>
        <v/>
      </c>
      <c r="J3480" s="66" t="str">
        <f>IF(発注書!D3486="","",発注書!C3486)</f>
        <v/>
      </c>
      <c r="K3480" s="63"/>
      <c r="L3480" s="63"/>
      <c r="M3480" s="63"/>
      <c r="N3480" s="63"/>
    </row>
    <row r="3481" spans="1:14" x14ac:dyDescent="0.55000000000000004">
      <c r="A3481" s="49">
        <v>1740</v>
      </c>
      <c r="B3481" s="50">
        <v>1</v>
      </c>
      <c r="E3481" s="61" t="str">
        <f>IF(発注書!D3487="","",発注書!B3487)</f>
        <v/>
      </c>
      <c r="F3481" s="62" t="str">
        <f>IF(J3481="","",VLOOKUP(J3481,商品マスタ!$B:$D,2,FALSE))</f>
        <v/>
      </c>
      <c r="G3481" s="63" t="str">
        <f>IF(F3481="","",VLOOKUP(F3481,商品マスタ!$C:$D,2,FALSE))</f>
        <v/>
      </c>
      <c r="H3481" s="64" t="str">
        <f t="shared" si="54"/>
        <v/>
      </c>
      <c r="I3481" s="65" t="str">
        <f>IF(発注書!D3487="","",発注書!D3487)</f>
        <v/>
      </c>
      <c r="J3481" s="66" t="str">
        <f>IF(発注書!D3487="","",発注書!C3487)</f>
        <v/>
      </c>
      <c r="K3481" s="63"/>
      <c r="L3481" s="63"/>
      <c r="M3481" s="63"/>
      <c r="N3481" s="63"/>
    </row>
    <row r="3482" spans="1:14" x14ac:dyDescent="0.55000000000000004">
      <c r="B3482" s="50">
        <v>2</v>
      </c>
      <c r="E3482" s="61" t="str">
        <f>IF(発注書!D3488="","",発注書!B3488)</f>
        <v/>
      </c>
      <c r="F3482" s="62" t="str">
        <f>IF(J3482="","",VLOOKUP(J3482,商品マスタ!$B:$D,2,FALSE))</f>
        <v/>
      </c>
      <c r="G3482" s="63" t="str">
        <f>IF(F3482="","",VLOOKUP(F3482,商品マスタ!$C:$D,2,FALSE))</f>
        <v/>
      </c>
      <c r="H3482" s="64" t="str">
        <f t="shared" si="54"/>
        <v/>
      </c>
      <c r="I3482" s="65" t="str">
        <f>IF(発注書!D3488="","",発注書!D3488)</f>
        <v/>
      </c>
      <c r="J3482" s="66" t="str">
        <f>IF(発注書!D3488="","",発注書!C3488)</f>
        <v/>
      </c>
      <c r="K3482" s="63"/>
      <c r="L3482" s="63"/>
      <c r="M3482" s="63"/>
      <c r="N3482" s="63"/>
    </row>
    <row r="3483" spans="1:14" x14ac:dyDescent="0.55000000000000004">
      <c r="A3483" s="49">
        <v>1741</v>
      </c>
      <c r="B3483" s="50">
        <v>1</v>
      </c>
      <c r="E3483" s="61" t="str">
        <f>IF(発注書!D3489="","",発注書!B3489)</f>
        <v/>
      </c>
      <c r="F3483" s="62" t="str">
        <f>IF(J3483="","",VLOOKUP(J3483,商品マスタ!$B:$D,2,FALSE))</f>
        <v/>
      </c>
      <c r="G3483" s="63" t="str">
        <f>IF(F3483="","",VLOOKUP(F3483,商品マスタ!$C:$D,2,FALSE))</f>
        <v/>
      </c>
      <c r="H3483" s="64" t="str">
        <f t="shared" si="54"/>
        <v/>
      </c>
      <c r="I3483" s="65" t="str">
        <f>IF(発注書!D3489="","",発注書!D3489)</f>
        <v/>
      </c>
      <c r="J3483" s="66" t="str">
        <f>IF(発注書!D3489="","",発注書!C3489)</f>
        <v/>
      </c>
      <c r="K3483" s="63"/>
      <c r="L3483" s="63"/>
      <c r="M3483" s="63"/>
      <c r="N3483" s="63"/>
    </row>
    <row r="3484" spans="1:14" x14ac:dyDescent="0.55000000000000004">
      <c r="B3484" s="50">
        <v>2</v>
      </c>
      <c r="E3484" s="61" t="str">
        <f>IF(発注書!D3490="","",発注書!B3490)</f>
        <v/>
      </c>
      <c r="F3484" s="62" t="str">
        <f>IF(J3484="","",VLOOKUP(J3484,商品マスタ!$B:$D,2,FALSE))</f>
        <v/>
      </c>
      <c r="G3484" s="63" t="str">
        <f>IF(F3484="","",VLOOKUP(F3484,商品マスタ!$C:$D,2,FALSE))</f>
        <v/>
      </c>
      <c r="H3484" s="64" t="str">
        <f t="shared" si="54"/>
        <v/>
      </c>
      <c r="I3484" s="65" t="str">
        <f>IF(発注書!D3490="","",発注書!D3490)</f>
        <v/>
      </c>
      <c r="J3484" s="66" t="str">
        <f>IF(発注書!D3490="","",発注書!C3490)</f>
        <v/>
      </c>
      <c r="K3484" s="63"/>
      <c r="L3484" s="63"/>
      <c r="M3484" s="63"/>
      <c r="N3484" s="63"/>
    </row>
    <row r="3485" spans="1:14" x14ac:dyDescent="0.55000000000000004">
      <c r="A3485" s="49">
        <v>1742</v>
      </c>
      <c r="B3485" s="50">
        <v>1</v>
      </c>
      <c r="E3485" s="61" t="str">
        <f>IF(発注書!D3491="","",発注書!B3491)</f>
        <v/>
      </c>
      <c r="F3485" s="62" t="str">
        <f>IF(J3485="","",VLOOKUP(J3485,商品マスタ!$B:$D,2,FALSE))</f>
        <v/>
      </c>
      <c r="G3485" s="63" t="str">
        <f>IF(F3485="","",VLOOKUP(F3485,商品マスタ!$C:$D,2,FALSE))</f>
        <v/>
      </c>
      <c r="H3485" s="64" t="str">
        <f t="shared" si="54"/>
        <v/>
      </c>
      <c r="I3485" s="65" t="str">
        <f>IF(発注書!D3491="","",発注書!D3491)</f>
        <v/>
      </c>
      <c r="J3485" s="66" t="str">
        <f>IF(発注書!D3491="","",発注書!C3491)</f>
        <v/>
      </c>
      <c r="K3485" s="63"/>
      <c r="L3485" s="63"/>
      <c r="M3485" s="63"/>
      <c r="N3485" s="63"/>
    </row>
    <row r="3486" spans="1:14" x14ac:dyDescent="0.55000000000000004">
      <c r="B3486" s="50">
        <v>2</v>
      </c>
      <c r="E3486" s="61" t="str">
        <f>IF(発注書!D3492="","",発注書!B3492)</f>
        <v/>
      </c>
      <c r="F3486" s="62" t="str">
        <f>IF(J3486="","",VLOOKUP(J3486,商品マスタ!$B:$D,2,FALSE))</f>
        <v/>
      </c>
      <c r="G3486" s="63" t="str">
        <f>IF(F3486="","",VLOOKUP(F3486,商品マスタ!$C:$D,2,FALSE))</f>
        <v/>
      </c>
      <c r="H3486" s="64" t="str">
        <f t="shared" si="54"/>
        <v/>
      </c>
      <c r="I3486" s="65" t="str">
        <f>IF(発注書!D3492="","",発注書!D3492)</f>
        <v/>
      </c>
      <c r="J3486" s="66" t="str">
        <f>IF(発注書!D3492="","",発注書!C3492)</f>
        <v/>
      </c>
      <c r="K3486" s="63"/>
      <c r="L3486" s="63"/>
      <c r="M3486" s="63"/>
      <c r="N3486" s="63"/>
    </row>
    <row r="3487" spans="1:14" x14ac:dyDescent="0.55000000000000004">
      <c r="A3487" s="49">
        <v>1743</v>
      </c>
      <c r="B3487" s="50">
        <v>1</v>
      </c>
      <c r="E3487" s="61" t="str">
        <f>IF(発注書!D3493="","",発注書!B3493)</f>
        <v/>
      </c>
      <c r="F3487" s="62" t="str">
        <f>IF(J3487="","",VLOOKUP(J3487,商品マスタ!$B:$D,2,FALSE))</f>
        <v/>
      </c>
      <c r="G3487" s="63" t="str">
        <f>IF(F3487="","",VLOOKUP(F3487,商品マスタ!$C:$D,2,FALSE))</f>
        <v/>
      </c>
      <c r="H3487" s="64" t="str">
        <f t="shared" si="54"/>
        <v/>
      </c>
      <c r="I3487" s="65" t="str">
        <f>IF(発注書!D3493="","",発注書!D3493)</f>
        <v/>
      </c>
      <c r="J3487" s="66" t="str">
        <f>IF(発注書!D3493="","",発注書!C3493)</f>
        <v/>
      </c>
      <c r="K3487" s="63"/>
      <c r="L3487" s="63"/>
      <c r="M3487" s="63"/>
      <c r="N3487" s="63"/>
    </row>
    <row r="3488" spans="1:14" x14ac:dyDescent="0.55000000000000004">
      <c r="B3488" s="50">
        <v>2</v>
      </c>
      <c r="E3488" s="61" t="str">
        <f>IF(発注書!D3494="","",発注書!B3494)</f>
        <v/>
      </c>
      <c r="F3488" s="62" t="str">
        <f>IF(J3488="","",VLOOKUP(J3488,商品マスタ!$B:$D,2,FALSE))</f>
        <v/>
      </c>
      <c r="G3488" s="63" t="str">
        <f>IF(F3488="","",VLOOKUP(F3488,商品マスタ!$C:$D,2,FALSE))</f>
        <v/>
      </c>
      <c r="H3488" s="64" t="str">
        <f t="shared" si="54"/>
        <v/>
      </c>
      <c r="I3488" s="65" t="str">
        <f>IF(発注書!D3494="","",発注書!D3494)</f>
        <v/>
      </c>
      <c r="J3488" s="66" t="str">
        <f>IF(発注書!D3494="","",発注書!C3494)</f>
        <v/>
      </c>
      <c r="K3488" s="63"/>
      <c r="L3488" s="63"/>
      <c r="M3488" s="63"/>
      <c r="N3488" s="63"/>
    </row>
    <row r="3489" spans="1:14" x14ac:dyDescent="0.55000000000000004">
      <c r="A3489" s="49">
        <v>1744</v>
      </c>
      <c r="B3489" s="50">
        <v>1</v>
      </c>
      <c r="E3489" s="61" t="str">
        <f>IF(発注書!D3495="","",発注書!B3495)</f>
        <v/>
      </c>
      <c r="F3489" s="62" t="str">
        <f>IF(J3489="","",VLOOKUP(J3489,商品マスタ!$B:$D,2,FALSE))</f>
        <v/>
      </c>
      <c r="G3489" s="63" t="str">
        <f>IF(F3489="","",VLOOKUP(F3489,商品マスタ!$C:$D,2,FALSE))</f>
        <v/>
      </c>
      <c r="H3489" s="64" t="str">
        <f t="shared" si="54"/>
        <v/>
      </c>
      <c r="I3489" s="65" t="str">
        <f>IF(発注書!D3495="","",発注書!D3495)</f>
        <v/>
      </c>
      <c r="J3489" s="66" t="str">
        <f>IF(発注書!D3495="","",発注書!C3495)</f>
        <v/>
      </c>
      <c r="K3489" s="63"/>
      <c r="L3489" s="63"/>
      <c r="M3489" s="63"/>
      <c r="N3489" s="63"/>
    </row>
    <row r="3490" spans="1:14" x14ac:dyDescent="0.55000000000000004">
      <c r="B3490" s="50">
        <v>2</v>
      </c>
      <c r="E3490" s="61" t="str">
        <f>IF(発注書!D3496="","",発注書!B3496)</f>
        <v/>
      </c>
      <c r="F3490" s="62" t="str">
        <f>IF(J3490="","",VLOOKUP(J3490,商品マスタ!$B:$D,2,FALSE))</f>
        <v/>
      </c>
      <c r="G3490" s="63" t="str">
        <f>IF(F3490="","",VLOOKUP(F3490,商品マスタ!$C:$D,2,FALSE))</f>
        <v/>
      </c>
      <c r="H3490" s="64" t="str">
        <f t="shared" si="54"/>
        <v/>
      </c>
      <c r="I3490" s="65" t="str">
        <f>IF(発注書!D3496="","",発注書!D3496)</f>
        <v/>
      </c>
      <c r="J3490" s="66" t="str">
        <f>IF(発注書!D3496="","",発注書!C3496)</f>
        <v/>
      </c>
      <c r="K3490" s="63"/>
      <c r="L3490" s="63"/>
      <c r="M3490" s="63"/>
      <c r="N3490" s="63"/>
    </row>
    <row r="3491" spans="1:14" x14ac:dyDescent="0.55000000000000004">
      <c r="A3491" s="49">
        <v>1745</v>
      </c>
      <c r="B3491" s="50">
        <v>1</v>
      </c>
      <c r="E3491" s="61" t="str">
        <f>IF(発注書!D3497="","",発注書!B3497)</f>
        <v/>
      </c>
      <c r="F3491" s="62" t="str">
        <f>IF(J3491="","",VLOOKUP(J3491,商品マスタ!$B:$D,2,FALSE))</f>
        <v/>
      </c>
      <c r="G3491" s="63" t="str">
        <f>IF(F3491="","",VLOOKUP(F3491,商品マスタ!$C:$D,2,FALSE))</f>
        <v/>
      </c>
      <c r="H3491" s="64" t="str">
        <f t="shared" si="54"/>
        <v/>
      </c>
      <c r="I3491" s="65" t="str">
        <f>IF(発注書!D3497="","",発注書!D3497)</f>
        <v/>
      </c>
      <c r="J3491" s="66" t="str">
        <f>IF(発注書!D3497="","",発注書!C3497)</f>
        <v/>
      </c>
      <c r="K3491" s="63"/>
      <c r="L3491" s="63"/>
      <c r="M3491" s="63"/>
      <c r="N3491" s="63"/>
    </row>
    <row r="3492" spans="1:14" x14ac:dyDescent="0.55000000000000004">
      <c r="B3492" s="50">
        <v>2</v>
      </c>
      <c r="E3492" s="61" t="str">
        <f>IF(発注書!D3498="","",発注書!B3498)</f>
        <v/>
      </c>
      <c r="F3492" s="62" t="str">
        <f>IF(J3492="","",VLOOKUP(J3492,商品マスタ!$B:$D,2,FALSE))</f>
        <v/>
      </c>
      <c r="G3492" s="63" t="str">
        <f>IF(F3492="","",VLOOKUP(F3492,商品マスタ!$C:$D,2,FALSE))</f>
        <v/>
      </c>
      <c r="H3492" s="64" t="str">
        <f t="shared" si="54"/>
        <v/>
      </c>
      <c r="I3492" s="65" t="str">
        <f>IF(発注書!D3498="","",発注書!D3498)</f>
        <v/>
      </c>
      <c r="J3492" s="66" t="str">
        <f>IF(発注書!D3498="","",発注書!C3498)</f>
        <v/>
      </c>
      <c r="K3492" s="63"/>
      <c r="L3492" s="63"/>
      <c r="M3492" s="63"/>
      <c r="N3492" s="63"/>
    </row>
    <row r="3493" spans="1:14" x14ac:dyDescent="0.55000000000000004">
      <c r="A3493" s="49">
        <v>1746</v>
      </c>
      <c r="B3493" s="50">
        <v>1</v>
      </c>
      <c r="E3493" s="61" t="str">
        <f>IF(発注書!D3499="","",発注書!B3499)</f>
        <v/>
      </c>
      <c r="F3493" s="62" t="str">
        <f>IF(J3493="","",VLOOKUP(J3493,商品マスタ!$B:$D,2,FALSE))</f>
        <v/>
      </c>
      <c r="G3493" s="63" t="str">
        <f>IF(F3493="","",VLOOKUP(F3493,商品マスタ!$C:$D,2,FALSE))</f>
        <v/>
      </c>
      <c r="H3493" s="64" t="str">
        <f t="shared" si="54"/>
        <v/>
      </c>
      <c r="I3493" s="65" t="str">
        <f>IF(発注書!D3499="","",発注書!D3499)</f>
        <v/>
      </c>
      <c r="J3493" s="66" t="str">
        <f>IF(発注書!D3499="","",発注書!C3499)</f>
        <v/>
      </c>
      <c r="K3493" s="63"/>
      <c r="L3493" s="63"/>
      <c r="M3493" s="63"/>
      <c r="N3493" s="63"/>
    </row>
    <row r="3494" spans="1:14" x14ac:dyDescent="0.55000000000000004">
      <c r="B3494" s="50">
        <v>2</v>
      </c>
      <c r="E3494" s="61" t="str">
        <f>IF(発注書!D3500="","",発注書!B3500)</f>
        <v/>
      </c>
      <c r="F3494" s="62" t="str">
        <f>IF(J3494="","",VLOOKUP(J3494,商品マスタ!$B:$D,2,FALSE))</f>
        <v/>
      </c>
      <c r="G3494" s="63" t="str">
        <f>IF(F3494="","",VLOOKUP(F3494,商品マスタ!$C:$D,2,FALSE))</f>
        <v/>
      </c>
      <c r="H3494" s="64" t="str">
        <f t="shared" si="54"/>
        <v/>
      </c>
      <c r="I3494" s="65" t="str">
        <f>IF(発注書!D3500="","",発注書!D3500)</f>
        <v/>
      </c>
      <c r="J3494" s="66" t="str">
        <f>IF(発注書!D3500="","",発注書!C3500)</f>
        <v/>
      </c>
      <c r="K3494" s="63"/>
      <c r="L3494" s="63"/>
      <c r="M3494" s="63"/>
      <c r="N3494" s="63"/>
    </row>
    <row r="3495" spans="1:14" x14ac:dyDescent="0.55000000000000004">
      <c r="A3495" s="49">
        <v>1747</v>
      </c>
      <c r="B3495" s="50">
        <v>1</v>
      </c>
      <c r="E3495" s="61" t="str">
        <f>IF(発注書!D3501="","",発注書!B3501)</f>
        <v/>
      </c>
      <c r="F3495" s="62" t="str">
        <f>IF(J3495="","",VLOOKUP(J3495,商品マスタ!$B:$D,2,FALSE))</f>
        <v/>
      </c>
      <c r="G3495" s="63" t="str">
        <f>IF(F3495="","",VLOOKUP(F3495,商品マスタ!$C:$D,2,FALSE))</f>
        <v/>
      </c>
      <c r="H3495" s="64" t="str">
        <f t="shared" si="54"/>
        <v/>
      </c>
      <c r="I3495" s="65" t="str">
        <f>IF(発注書!D3501="","",発注書!D3501)</f>
        <v/>
      </c>
      <c r="J3495" s="66" t="str">
        <f>IF(発注書!D3501="","",発注書!C3501)</f>
        <v/>
      </c>
      <c r="K3495" s="63"/>
      <c r="L3495" s="63"/>
      <c r="M3495" s="63"/>
      <c r="N3495" s="63"/>
    </row>
    <row r="3496" spans="1:14" x14ac:dyDescent="0.55000000000000004">
      <c r="B3496" s="50">
        <v>2</v>
      </c>
      <c r="E3496" s="61" t="str">
        <f>IF(発注書!D3502="","",発注書!B3502)</f>
        <v/>
      </c>
      <c r="F3496" s="62" t="str">
        <f>IF(J3496="","",VLOOKUP(J3496,商品マスタ!$B:$D,2,FALSE))</f>
        <v/>
      </c>
      <c r="G3496" s="63" t="str">
        <f>IF(F3496="","",VLOOKUP(F3496,商品マスタ!$C:$D,2,FALSE))</f>
        <v/>
      </c>
      <c r="H3496" s="64" t="str">
        <f t="shared" si="54"/>
        <v/>
      </c>
      <c r="I3496" s="65" t="str">
        <f>IF(発注書!D3502="","",発注書!D3502)</f>
        <v/>
      </c>
      <c r="J3496" s="66" t="str">
        <f>IF(発注書!D3502="","",発注書!C3502)</f>
        <v/>
      </c>
      <c r="K3496" s="63"/>
      <c r="L3496" s="63"/>
      <c r="M3496" s="63"/>
      <c r="N3496" s="63"/>
    </row>
    <row r="3497" spans="1:14" x14ac:dyDescent="0.55000000000000004">
      <c r="A3497" s="49">
        <v>1748</v>
      </c>
      <c r="B3497" s="50">
        <v>1</v>
      </c>
      <c r="E3497" s="61" t="str">
        <f>IF(発注書!D3503="","",発注書!B3503)</f>
        <v/>
      </c>
      <c r="F3497" s="62" t="str">
        <f>IF(J3497="","",VLOOKUP(J3497,商品マスタ!$B:$D,2,FALSE))</f>
        <v/>
      </c>
      <c r="G3497" s="63" t="str">
        <f>IF(F3497="","",VLOOKUP(F3497,商品マスタ!$C:$D,2,FALSE))</f>
        <v/>
      </c>
      <c r="H3497" s="64" t="str">
        <f t="shared" si="54"/>
        <v/>
      </c>
      <c r="I3497" s="65" t="str">
        <f>IF(発注書!D3503="","",発注書!D3503)</f>
        <v/>
      </c>
      <c r="J3497" s="66" t="str">
        <f>IF(発注書!D3503="","",発注書!C3503)</f>
        <v/>
      </c>
      <c r="K3497" s="63"/>
      <c r="L3497" s="63"/>
      <c r="M3497" s="63"/>
      <c r="N3497" s="63"/>
    </row>
    <row r="3498" spans="1:14" x14ac:dyDescent="0.55000000000000004">
      <c r="B3498" s="50">
        <v>2</v>
      </c>
      <c r="E3498" s="61" t="str">
        <f>IF(発注書!D3504="","",発注書!B3504)</f>
        <v/>
      </c>
      <c r="F3498" s="62" t="str">
        <f>IF(J3498="","",VLOOKUP(J3498,商品マスタ!$B:$D,2,FALSE))</f>
        <v/>
      </c>
      <c r="G3498" s="63" t="str">
        <f>IF(F3498="","",VLOOKUP(F3498,商品マスタ!$C:$D,2,FALSE))</f>
        <v/>
      </c>
      <c r="H3498" s="64" t="str">
        <f t="shared" si="54"/>
        <v/>
      </c>
      <c r="I3498" s="65" t="str">
        <f>IF(発注書!D3504="","",発注書!D3504)</f>
        <v/>
      </c>
      <c r="J3498" s="66" t="str">
        <f>IF(発注書!D3504="","",発注書!C3504)</f>
        <v/>
      </c>
      <c r="K3498" s="63"/>
      <c r="L3498" s="63"/>
      <c r="M3498" s="63"/>
      <c r="N3498" s="63"/>
    </row>
    <row r="3499" spans="1:14" x14ac:dyDescent="0.55000000000000004">
      <c r="A3499" s="49">
        <v>1749</v>
      </c>
      <c r="B3499" s="50">
        <v>1</v>
      </c>
      <c r="E3499" s="61" t="str">
        <f>IF(発注書!D3505="","",発注書!B3505)</f>
        <v/>
      </c>
      <c r="F3499" s="62" t="str">
        <f>IF(J3499="","",VLOOKUP(J3499,商品マスタ!$B:$D,2,FALSE))</f>
        <v/>
      </c>
      <c r="G3499" s="63" t="str">
        <f>IF(F3499="","",VLOOKUP(F3499,商品マスタ!$C:$D,2,FALSE))</f>
        <v/>
      </c>
      <c r="H3499" s="64" t="str">
        <f t="shared" si="54"/>
        <v/>
      </c>
      <c r="I3499" s="65" t="str">
        <f>IF(発注書!D3505="","",発注書!D3505)</f>
        <v/>
      </c>
      <c r="J3499" s="66" t="str">
        <f>IF(発注書!D3505="","",発注書!C3505)</f>
        <v/>
      </c>
      <c r="K3499" s="63"/>
      <c r="L3499" s="63"/>
      <c r="M3499" s="63"/>
      <c r="N3499" s="63"/>
    </row>
    <row r="3500" spans="1:14" x14ac:dyDescent="0.55000000000000004">
      <c r="B3500" s="50">
        <v>2</v>
      </c>
      <c r="E3500" s="61" t="str">
        <f>IF(発注書!D3506="","",発注書!B3506)</f>
        <v/>
      </c>
      <c r="F3500" s="62" t="str">
        <f>IF(J3500="","",VLOOKUP(J3500,商品マスタ!$B:$D,2,FALSE))</f>
        <v/>
      </c>
      <c r="G3500" s="63" t="str">
        <f>IF(F3500="","",VLOOKUP(F3500,商品マスタ!$C:$D,2,FALSE))</f>
        <v/>
      </c>
      <c r="H3500" s="64" t="str">
        <f t="shared" si="54"/>
        <v/>
      </c>
      <c r="I3500" s="65" t="str">
        <f>IF(発注書!D3506="","",発注書!D3506)</f>
        <v/>
      </c>
      <c r="J3500" s="66" t="str">
        <f>IF(発注書!D3506="","",発注書!C3506)</f>
        <v/>
      </c>
      <c r="K3500" s="63"/>
      <c r="L3500" s="63"/>
      <c r="M3500" s="63"/>
      <c r="N3500" s="63"/>
    </row>
    <row r="3501" spans="1:14" x14ac:dyDescent="0.55000000000000004">
      <c r="A3501" s="49">
        <v>1750</v>
      </c>
      <c r="B3501" s="50">
        <v>1</v>
      </c>
      <c r="E3501" s="61" t="str">
        <f>IF(発注書!D3507="","",発注書!B3507)</f>
        <v/>
      </c>
      <c r="F3501" s="62" t="str">
        <f>IF(J3501="","",VLOOKUP(J3501,商品マスタ!$B:$D,2,FALSE))</f>
        <v/>
      </c>
      <c r="G3501" s="63" t="str">
        <f>IF(F3501="","",VLOOKUP(F3501,商品マスタ!$C:$D,2,FALSE))</f>
        <v/>
      </c>
      <c r="H3501" s="64" t="str">
        <f t="shared" si="54"/>
        <v/>
      </c>
      <c r="I3501" s="65" t="str">
        <f>IF(発注書!D3507="","",発注書!D3507)</f>
        <v/>
      </c>
      <c r="J3501" s="66" t="str">
        <f>IF(発注書!D3507="","",発注書!C3507)</f>
        <v/>
      </c>
      <c r="K3501" s="63"/>
      <c r="L3501" s="63"/>
      <c r="M3501" s="63"/>
      <c r="N3501" s="63"/>
    </row>
    <row r="3502" spans="1:14" x14ac:dyDescent="0.55000000000000004">
      <c r="B3502" s="50">
        <v>2</v>
      </c>
      <c r="E3502" s="61" t="str">
        <f>IF(発注書!D3508="","",発注書!B3508)</f>
        <v/>
      </c>
      <c r="F3502" s="62" t="str">
        <f>IF(J3502="","",VLOOKUP(J3502,商品マスタ!$B:$D,2,FALSE))</f>
        <v/>
      </c>
      <c r="G3502" s="63" t="str">
        <f>IF(F3502="","",VLOOKUP(F3502,商品マスタ!$C:$D,2,FALSE))</f>
        <v/>
      </c>
      <c r="H3502" s="64" t="str">
        <f t="shared" si="54"/>
        <v/>
      </c>
      <c r="I3502" s="65" t="str">
        <f>IF(発注書!D3508="","",発注書!D3508)</f>
        <v/>
      </c>
      <c r="J3502" s="66" t="str">
        <f>IF(発注書!D3508="","",発注書!C3508)</f>
        <v/>
      </c>
      <c r="K3502" s="63"/>
      <c r="L3502" s="63"/>
      <c r="M3502" s="63"/>
      <c r="N3502" s="63"/>
    </row>
    <row r="3503" spans="1:14" x14ac:dyDescent="0.55000000000000004">
      <c r="A3503" s="49">
        <v>1751</v>
      </c>
      <c r="B3503" s="50">
        <v>1</v>
      </c>
      <c r="E3503" s="61" t="str">
        <f>IF(発注書!D3509="","",発注書!B3509)</f>
        <v/>
      </c>
      <c r="F3503" s="62" t="str">
        <f>IF(J3503="","",VLOOKUP(J3503,商品マスタ!$B:$D,2,FALSE))</f>
        <v/>
      </c>
      <c r="G3503" s="63" t="str">
        <f>IF(F3503="","",VLOOKUP(F3503,商品マスタ!$C:$D,2,FALSE))</f>
        <v/>
      </c>
      <c r="H3503" s="64" t="str">
        <f t="shared" si="54"/>
        <v/>
      </c>
      <c r="I3503" s="65" t="str">
        <f>IF(発注書!D3509="","",発注書!D3509)</f>
        <v/>
      </c>
      <c r="J3503" s="66" t="str">
        <f>IF(発注書!D3509="","",発注書!C3509)</f>
        <v/>
      </c>
      <c r="K3503" s="63"/>
      <c r="L3503" s="63"/>
      <c r="M3503" s="63"/>
      <c r="N3503" s="63"/>
    </row>
    <row r="3504" spans="1:14" x14ac:dyDescent="0.55000000000000004">
      <c r="B3504" s="50">
        <v>2</v>
      </c>
      <c r="E3504" s="61" t="str">
        <f>IF(発注書!D3510="","",発注書!B3510)</f>
        <v/>
      </c>
      <c r="F3504" s="62" t="str">
        <f>IF(J3504="","",VLOOKUP(J3504,商品マスタ!$B:$D,2,FALSE))</f>
        <v/>
      </c>
      <c r="G3504" s="63" t="str">
        <f>IF(F3504="","",VLOOKUP(F3504,商品マスタ!$C:$D,2,FALSE))</f>
        <v/>
      </c>
      <c r="H3504" s="64" t="str">
        <f t="shared" si="54"/>
        <v/>
      </c>
      <c r="I3504" s="65" t="str">
        <f>IF(発注書!D3510="","",発注書!D3510)</f>
        <v/>
      </c>
      <c r="J3504" s="66" t="str">
        <f>IF(発注書!D3510="","",発注書!C3510)</f>
        <v/>
      </c>
      <c r="K3504" s="63"/>
      <c r="L3504" s="63"/>
      <c r="M3504" s="63"/>
      <c r="N3504" s="63"/>
    </row>
    <row r="3505" spans="1:14" x14ac:dyDescent="0.55000000000000004">
      <c r="A3505" s="49">
        <v>1752</v>
      </c>
      <c r="B3505" s="50">
        <v>1</v>
      </c>
      <c r="E3505" s="61" t="str">
        <f>IF(発注書!D3511="","",発注書!B3511)</f>
        <v/>
      </c>
      <c r="F3505" s="62" t="str">
        <f>IF(J3505="","",VLOOKUP(J3505,商品マスタ!$B:$D,2,FALSE))</f>
        <v/>
      </c>
      <c r="G3505" s="63" t="str">
        <f>IF(F3505="","",VLOOKUP(F3505,商品マスタ!$C:$D,2,FALSE))</f>
        <v/>
      </c>
      <c r="H3505" s="64" t="str">
        <f t="shared" si="54"/>
        <v/>
      </c>
      <c r="I3505" s="65" t="str">
        <f>IF(発注書!D3511="","",発注書!D3511)</f>
        <v/>
      </c>
      <c r="J3505" s="66" t="str">
        <f>IF(発注書!D3511="","",発注書!C3511)</f>
        <v/>
      </c>
      <c r="K3505" s="63"/>
      <c r="L3505" s="63"/>
      <c r="M3505" s="63"/>
      <c r="N3505" s="63"/>
    </row>
    <row r="3506" spans="1:14" x14ac:dyDescent="0.55000000000000004">
      <c r="B3506" s="50">
        <v>2</v>
      </c>
      <c r="E3506" s="61" t="str">
        <f>IF(発注書!D3512="","",発注書!B3512)</f>
        <v/>
      </c>
      <c r="F3506" s="62" t="str">
        <f>IF(J3506="","",VLOOKUP(J3506,商品マスタ!$B:$D,2,FALSE))</f>
        <v/>
      </c>
      <c r="G3506" s="63" t="str">
        <f>IF(F3506="","",VLOOKUP(F3506,商品マスタ!$C:$D,2,FALSE))</f>
        <v/>
      </c>
      <c r="H3506" s="64" t="str">
        <f t="shared" si="54"/>
        <v/>
      </c>
      <c r="I3506" s="65" t="str">
        <f>IF(発注書!D3512="","",発注書!D3512)</f>
        <v/>
      </c>
      <c r="J3506" s="66" t="str">
        <f>IF(発注書!D3512="","",発注書!C3512)</f>
        <v/>
      </c>
      <c r="K3506" s="63"/>
      <c r="L3506" s="63"/>
      <c r="M3506" s="63"/>
      <c r="N3506" s="63"/>
    </row>
    <row r="3507" spans="1:14" x14ac:dyDescent="0.55000000000000004">
      <c r="A3507" s="49">
        <v>1753</v>
      </c>
      <c r="B3507" s="50">
        <v>1</v>
      </c>
      <c r="E3507" s="61" t="str">
        <f>IF(発注書!D3513="","",発注書!B3513)</f>
        <v/>
      </c>
      <c r="F3507" s="62" t="str">
        <f>IF(J3507="","",VLOOKUP(J3507,商品マスタ!$B:$D,2,FALSE))</f>
        <v/>
      </c>
      <c r="G3507" s="63" t="str">
        <f>IF(F3507="","",VLOOKUP(F3507,商品マスタ!$C:$D,2,FALSE))</f>
        <v/>
      </c>
      <c r="H3507" s="64" t="str">
        <f t="shared" si="54"/>
        <v/>
      </c>
      <c r="I3507" s="65" t="str">
        <f>IF(発注書!D3513="","",発注書!D3513)</f>
        <v/>
      </c>
      <c r="J3507" s="66" t="str">
        <f>IF(発注書!D3513="","",発注書!C3513)</f>
        <v/>
      </c>
      <c r="K3507" s="63"/>
      <c r="L3507" s="63"/>
      <c r="M3507" s="63"/>
      <c r="N3507" s="63"/>
    </row>
    <row r="3508" spans="1:14" x14ac:dyDescent="0.55000000000000004">
      <c r="B3508" s="50">
        <v>2</v>
      </c>
      <c r="E3508" s="61" t="str">
        <f>IF(発注書!D3514="","",発注書!B3514)</f>
        <v/>
      </c>
      <c r="F3508" s="62" t="str">
        <f>IF(J3508="","",VLOOKUP(J3508,商品マスタ!$B:$D,2,FALSE))</f>
        <v/>
      </c>
      <c r="G3508" s="63" t="str">
        <f>IF(F3508="","",VLOOKUP(F3508,商品マスタ!$C:$D,2,FALSE))</f>
        <v/>
      </c>
      <c r="H3508" s="64" t="str">
        <f t="shared" si="54"/>
        <v/>
      </c>
      <c r="I3508" s="65" t="str">
        <f>IF(発注書!D3514="","",発注書!D3514)</f>
        <v/>
      </c>
      <c r="J3508" s="66" t="str">
        <f>IF(発注書!D3514="","",発注書!C3514)</f>
        <v/>
      </c>
      <c r="K3508" s="63"/>
      <c r="L3508" s="63"/>
      <c r="M3508" s="63"/>
      <c r="N3508" s="63"/>
    </row>
    <row r="3509" spans="1:14" x14ac:dyDescent="0.55000000000000004">
      <c r="A3509" s="49">
        <v>1754</v>
      </c>
      <c r="B3509" s="50">
        <v>1</v>
      </c>
      <c r="E3509" s="61" t="str">
        <f>IF(発注書!D3515="","",発注書!B3515)</f>
        <v/>
      </c>
      <c r="F3509" s="62" t="str">
        <f>IF(J3509="","",VLOOKUP(J3509,商品マスタ!$B:$D,2,FALSE))</f>
        <v/>
      </c>
      <c r="G3509" s="63" t="str">
        <f>IF(F3509="","",VLOOKUP(F3509,商品マスタ!$C:$D,2,FALSE))</f>
        <v/>
      </c>
      <c r="H3509" s="64" t="str">
        <f t="shared" si="54"/>
        <v/>
      </c>
      <c r="I3509" s="65" t="str">
        <f>IF(発注書!D3515="","",発注書!D3515)</f>
        <v/>
      </c>
      <c r="J3509" s="66" t="str">
        <f>IF(発注書!D3515="","",発注書!C3515)</f>
        <v/>
      </c>
      <c r="K3509" s="63"/>
      <c r="L3509" s="63"/>
      <c r="M3509" s="63"/>
      <c r="N3509" s="63"/>
    </row>
    <row r="3510" spans="1:14" x14ac:dyDescent="0.55000000000000004">
      <c r="B3510" s="50">
        <v>2</v>
      </c>
      <c r="E3510" s="61" t="str">
        <f>IF(発注書!D3516="","",発注書!B3516)</f>
        <v/>
      </c>
      <c r="F3510" s="62" t="str">
        <f>IF(J3510="","",VLOOKUP(J3510,商品マスタ!$B:$D,2,FALSE))</f>
        <v/>
      </c>
      <c r="G3510" s="63" t="str">
        <f>IF(F3510="","",VLOOKUP(F3510,商品マスタ!$C:$D,2,FALSE))</f>
        <v/>
      </c>
      <c r="H3510" s="64" t="str">
        <f t="shared" si="54"/>
        <v/>
      </c>
      <c r="I3510" s="65" t="str">
        <f>IF(発注書!D3516="","",発注書!D3516)</f>
        <v/>
      </c>
      <c r="J3510" s="66" t="str">
        <f>IF(発注書!D3516="","",発注書!C3516)</f>
        <v/>
      </c>
      <c r="K3510" s="63"/>
      <c r="L3510" s="63"/>
      <c r="M3510" s="63"/>
      <c r="N3510" s="63"/>
    </row>
    <row r="3511" spans="1:14" x14ac:dyDescent="0.55000000000000004">
      <c r="A3511" s="49">
        <v>1755</v>
      </c>
      <c r="B3511" s="50">
        <v>1</v>
      </c>
      <c r="E3511" s="61" t="str">
        <f>IF(発注書!D3517="","",発注書!B3517)</f>
        <v/>
      </c>
      <c r="F3511" s="62" t="str">
        <f>IF(J3511="","",VLOOKUP(J3511,商品マスタ!$B:$D,2,FALSE))</f>
        <v/>
      </c>
      <c r="G3511" s="63" t="str">
        <f>IF(F3511="","",VLOOKUP(F3511,商品マスタ!$C:$D,2,FALSE))</f>
        <v/>
      </c>
      <c r="H3511" s="64" t="str">
        <f t="shared" si="54"/>
        <v/>
      </c>
      <c r="I3511" s="65" t="str">
        <f>IF(発注書!D3517="","",発注書!D3517)</f>
        <v/>
      </c>
      <c r="J3511" s="66" t="str">
        <f>IF(発注書!D3517="","",発注書!C3517)</f>
        <v/>
      </c>
      <c r="K3511" s="63"/>
      <c r="L3511" s="63"/>
      <c r="M3511" s="63"/>
      <c r="N3511" s="63"/>
    </row>
    <row r="3512" spans="1:14" x14ac:dyDescent="0.55000000000000004">
      <c r="B3512" s="50">
        <v>2</v>
      </c>
      <c r="E3512" s="61" t="str">
        <f>IF(発注書!D3518="","",発注書!B3518)</f>
        <v/>
      </c>
      <c r="F3512" s="62" t="str">
        <f>IF(J3512="","",VLOOKUP(J3512,商品マスタ!$B:$D,2,FALSE))</f>
        <v/>
      </c>
      <c r="G3512" s="63" t="str">
        <f>IF(F3512="","",VLOOKUP(F3512,商品マスタ!$C:$D,2,FALSE))</f>
        <v/>
      </c>
      <c r="H3512" s="64" t="str">
        <f t="shared" si="54"/>
        <v/>
      </c>
      <c r="I3512" s="65" t="str">
        <f>IF(発注書!D3518="","",発注書!D3518)</f>
        <v/>
      </c>
      <c r="J3512" s="66" t="str">
        <f>IF(発注書!D3518="","",発注書!C3518)</f>
        <v/>
      </c>
      <c r="K3512" s="63"/>
      <c r="L3512" s="63"/>
      <c r="M3512" s="63"/>
      <c r="N3512" s="63"/>
    </row>
    <row r="3513" spans="1:14" x14ac:dyDescent="0.55000000000000004">
      <c r="A3513" s="49">
        <v>1756</v>
      </c>
      <c r="B3513" s="50">
        <v>1</v>
      </c>
      <c r="E3513" s="61" t="str">
        <f>IF(発注書!D3519="","",発注書!B3519)</f>
        <v/>
      </c>
      <c r="F3513" s="62" t="str">
        <f>IF(J3513="","",VLOOKUP(J3513,商品マスタ!$B:$D,2,FALSE))</f>
        <v/>
      </c>
      <c r="G3513" s="63" t="str">
        <f>IF(F3513="","",VLOOKUP(F3513,商品マスタ!$C:$D,2,FALSE))</f>
        <v/>
      </c>
      <c r="H3513" s="64" t="str">
        <f t="shared" si="54"/>
        <v/>
      </c>
      <c r="I3513" s="65" t="str">
        <f>IF(発注書!D3519="","",発注書!D3519)</f>
        <v/>
      </c>
      <c r="J3513" s="66" t="str">
        <f>IF(発注書!D3519="","",発注書!C3519)</f>
        <v/>
      </c>
      <c r="K3513" s="63"/>
      <c r="L3513" s="63"/>
      <c r="M3513" s="63"/>
      <c r="N3513" s="63"/>
    </row>
    <row r="3514" spans="1:14" x14ac:dyDescent="0.55000000000000004">
      <c r="B3514" s="50">
        <v>2</v>
      </c>
      <c r="E3514" s="61" t="str">
        <f>IF(発注書!D3520="","",発注書!B3520)</f>
        <v/>
      </c>
      <c r="F3514" s="62" t="str">
        <f>IF(J3514="","",VLOOKUP(J3514,商品マスタ!$B:$D,2,FALSE))</f>
        <v/>
      </c>
      <c r="G3514" s="63" t="str">
        <f>IF(F3514="","",VLOOKUP(F3514,商品マスタ!$C:$D,2,FALSE))</f>
        <v/>
      </c>
      <c r="H3514" s="64" t="str">
        <f t="shared" si="54"/>
        <v/>
      </c>
      <c r="I3514" s="65" t="str">
        <f>IF(発注書!D3520="","",発注書!D3520)</f>
        <v/>
      </c>
      <c r="J3514" s="66" t="str">
        <f>IF(発注書!D3520="","",発注書!C3520)</f>
        <v/>
      </c>
      <c r="K3514" s="63"/>
      <c r="L3514" s="63"/>
      <c r="M3514" s="63"/>
      <c r="N3514" s="63"/>
    </row>
    <row r="3515" spans="1:14" x14ac:dyDescent="0.55000000000000004">
      <c r="A3515" s="49">
        <v>1757</v>
      </c>
      <c r="B3515" s="50">
        <v>1</v>
      </c>
      <c r="E3515" s="61" t="str">
        <f>IF(発注書!D3521="","",発注書!B3521)</f>
        <v/>
      </c>
      <c r="F3515" s="62" t="str">
        <f>IF(J3515="","",VLOOKUP(J3515,商品マスタ!$B:$D,2,FALSE))</f>
        <v/>
      </c>
      <c r="G3515" s="63" t="str">
        <f>IF(F3515="","",VLOOKUP(F3515,商品マスタ!$C:$D,2,FALSE))</f>
        <v/>
      </c>
      <c r="H3515" s="64" t="str">
        <f t="shared" si="54"/>
        <v/>
      </c>
      <c r="I3515" s="65" t="str">
        <f>IF(発注書!D3521="","",発注書!D3521)</f>
        <v/>
      </c>
      <c r="J3515" s="66" t="str">
        <f>IF(発注書!D3521="","",発注書!C3521)</f>
        <v/>
      </c>
      <c r="K3515" s="63"/>
      <c r="L3515" s="63"/>
      <c r="M3515" s="63"/>
      <c r="N3515" s="63"/>
    </row>
    <row r="3516" spans="1:14" x14ac:dyDescent="0.55000000000000004">
      <c r="B3516" s="50">
        <v>2</v>
      </c>
      <c r="E3516" s="61" t="str">
        <f>IF(発注書!D3522="","",発注書!B3522)</f>
        <v/>
      </c>
      <c r="F3516" s="62" t="str">
        <f>IF(J3516="","",VLOOKUP(J3516,商品マスタ!$B:$D,2,FALSE))</f>
        <v/>
      </c>
      <c r="G3516" s="63" t="str">
        <f>IF(F3516="","",VLOOKUP(F3516,商品マスタ!$C:$D,2,FALSE))</f>
        <v/>
      </c>
      <c r="H3516" s="64" t="str">
        <f t="shared" si="54"/>
        <v/>
      </c>
      <c r="I3516" s="65" t="str">
        <f>IF(発注書!D3522="","",発注書!D3522)</f>
        <v/>
      </c>
      <c r="J3516" s="66" t="str">
        <f>IF(発注書!D3522="","",発注書!C3522)</f>
        <v/>
      </c>
      <c r="K3516" s="63"/>
      <c r="L3516" s="63"/>
      <c r="M3516" s="63"/>
      <c r="N3516" s="63"/>
    </row>
    <row r="3517" spans="1:14" x14ac:dyDescent="0.55000000000000004">
      <c r="A3517" s="49">
        <v>1758</v>
      </c>
      <c r="B3517" s="50">
        <v>1</v>
      </c>
      <c r="E3517" s="61" t="str">
        <f>IF(発注書!D3523="","",発注書!B3523)</f>
        <v/>
      </c>
      <c r="F3517" s="62" t="str">
        <f>IF(J3517="","",VLOOKUP(J3517,商品マスタ!$B:$D,2,FALSE))</f>
        <v/>
      </c>
      <c r="G3517" s="63" t="str">
        <f>IF(F3517="","",VLOOKUP(F3517,商品マスタ!$C:$D,2,FALSE))</f>
        <v/>
      </c>
      <c r="H3517" s="64" t="str">
        <f t="shared" si="54"/>
        <v/>
      </c>
      <c r="I3517" s="65" t="str">
        <f>IF(発注書!D3523="","",発注書!D3523)</f>
        <v/>
      </c>
      <c r="J3517" s="66" t="str">
        <f>IF(発注書!D3523="","",発注書!C3523)</f>
        <v/>
      </c>
      <c r="K3517" s="63"/>
      <c r="L3517" s="63"/>
      <c r="M3517" s="63"/>
      <c r="N3517" s="63"/>
    </row>
    <row r="3518" spans="1:14" x14ac:dyDescent="0.55000000000000004">
      <c r="B3518" s="50">
        <v>2</v>
      </c>
      <c r="E3518" s="61" t="str">
        <f>IF(発注書!D3524="","",発注書!B3524)</f>
        <v/>
      </c>
      <c r="F3518" s="62" t="str">
        <f>IF(J3518="","",VLOOKUP(J3518,商品マスタ!$B:$D,2,FALSE))</f>
        <v/>
      </c>
      <c r="G3518" s="63" t="str">
        <f>IF(F3518="","",VLOOKUP(F3518,商品マスタ!$C:$D,2,FALSE))</f>
        <v/>
      </c>
      <c r="H3518" s="64" t="str">
        <f t="shared" si="54"/>
        <v/>
      </c>
      <c r="I3518" s="65" t="str">
        <f>IF(発注書!D3524="","",発注書!D3524)</f>
        <v/>
      </c>
      <c r="J3518" s="66" t="str">
        <f>IF(発注書!D3524="","",発注書!C3524)</f>
        <v/>
      </c>
      <c r="K3518" s="63"/>
      <c r="L3518" s="63"/>
      <c r="M3518" s="63"/>
      <c r="N3518" s="63"/>
    </row>
    <row r="3519" spans="1:14" x14ac:dyDescent="0.55000000000000004">
      <c r="A3519" s="49">
        <v>1759</v>
      </c>
      <c r="B3519" s="50">
        <v>1</v>
      </c>
      <c r="E3519" s="61" t="str">
        <f>IF(発注書!D3525="","",発注書!B3525)</f>
        <v/>
      </c>
      <c r="F3519" s="62" t="str">
        <f>IF(J3519="","",VLOOKUP(J3519,商品マスタ!$B:$D,2,FALSE))</f>
        <v/>
      </c>
      <c r="G3519" s="63" t="str">
        <f>IF(F3519="","",VLOOKUP(F3519,商品マスタ!$C:$D,2,FALSE))</f>
        <v/>
      </c>
      <c r="H3519" s="64" t="str">
        <f t="shared" si="54"/>
        <v/>
      </c>
      <c r="I3519" s="65" t="str">
        <f>IF(発注書!D3525="","",発注書!D3525)</f>
        <v/>
      </c>
      <c r="J3519" s="66" t="str">
        <f>IF(発注書!D3525="","",発注書!C3525)</f>
        <v/>
      </c>
      <c r="K3519" s="63"/>
      <c r="L3519" s="63"/>
      <c r="M3519" s="63"/>
      <c r="N3519" s="63"/>
    </row>
    <row r="3520" spans="1:14" x14ac:dyDescent="0.55000000000000004">
      <c r="B3520" s="50">
        <v>2</v>
      </c>
      <c r="E3520" s="61" t="str">
        <f>IF(発注書!D3526="","",発注書!B3526)</f>
        <v/>
      </c>
      <c r="F3520" s="62" t="str">
        <f>IF(J3520="","",VLOOKUP(J3520,商品マスタ!$B:$D,2,FALSE))</f>
        <v/>
      </c>
      <c r="G3520" s="63" t="str">
        <f>IF(F3520="","",VLOOKUP(F3520,商品マスタ!$C:$D,2,FALSE))</f>
        <v/>
      </c>
      <c r="H3520" s="64" t="str">
        <f t="shared" si="54"/>
        <v/>
      </c>
      <c r="I3520" s="65" t="str">
        <f>IF(発注書!D3526="","",発注書!D3526)</f>
        <v/>
      </c>
      <c r="J3520" s="66" t="str">
        <f>IF(発注書!D3526="","",発注書!C3526)</f>
        <v/>
      </c>
      <c r="K3520" s="63"/>
      <c r="L3520" s="63"/>
      <c r="M3520" s="63"/>
      <c r="N3520" s="63"/>
    </row>
    <row r="3521" spans="1:14" x14ac:dyDescent="0.55000000000000004">
      <c r="A3521" s="49">
        <v>1760</v>
      </c>
      <c r="B3521" s="50">
        <v>1</v>
      </c>
      <c r="E3521" s="61" t="str">
        <f>IF(発注書!D3527="","",発注書!B3527)</f>
        <v/>
      </c>
      <c r="F3521" s="62" t="str">
        <f>IF(J3521="","",VLOOKUP(J3521,商品マスタ!$B:$D,2,FALSE))</f>
        <v/>
      </c>
      <c r="G3521" s="63" t="str">
        <f>IF(F3521="","",VLOOKUP(F3521,商品マスタ!$C:$D,2,FALSE))</f>
        <v/>
      </c>
      <c r="H3521" s="64" t="str">
        <f t="shared" si="54"/>
        <v/>
      </c>
      <c r="I3521" s="65" t="str">
        <f>IF(発注書!D3527="","",発注書!D3527)</f>
        <v/>
      </c>
      <c r="J3521" s="66" t="str">
        <f>IF(発注書!D3527="","",発注書!C3527)</f>
        <v/>
      </c>
      <c r="K3521" s="63"/>
      <c r="L3521" s="63"/>
      <c r="M3521" s="63"/>
      <c r="N3521" s="63"/>
    </row>
    <row r="3522" spans="1:14" x14ac:dyDescent="0.55000000000000004">
      <c r="B3522" s="50">
        <v>2</v>
      </c>
      <c r="E3522" s="61" t="str">
        <f>IF(発注書!D3528="","",発注書!B3528)</f>
        <v/>
      </c>
      <c r="F3522" s="62" t="str">
        <f>IF(J3522="","",VLOOKUP(J3522,商品マスタ!$B:$D,2,FALSE))</f>
        <v/>
      </c>
      <c r="G3522" s="63" t="str">
        <f>IF(F3522="","",VLOOKUP(F3522,商品マスタ!$C:$D,2,FALSE))</f>
        <v/>
      </c>
      <c r="H3522" s="64" t="str">
        <f t="shared" si="54"/>
        <v/>
      </c>
      <c r="I3522" s="65" t="str">
        <f>IF(発注書!D3528="","",発注書!D3528)</f>
        <v/>
      </c>
      <c r="J3522" s="66" t="str">
        <f>IF(発注書!D3528="","",発注書!C3528)</f>
        <v/>
      </c>
      <c r="K3522" s="63"/>
      <c r="L3522" s="63"/>
      <c r="M3522" s="63"/>
      <c r="N3522" s="63"/>
    </row>
    <row r="3523" spans="1:14" x14ac:dyDescent="0.55000000000000004">
      <c r="A3523" s="49">
        <v>1761</v>
      </c>
      <c r="B3523" s="50">
        <v>1</v>
      </c>
      <c r="E3523" s="61" t="str">
        <f>IF(発注書!D3529="","",発注書!B3529)</f>
        <v/>
      </c>
      <c r="F3523" s="62" t="str">
        <f>IF(J3523="","",VLOOKUP(J3523,商品マスタ!$B:$D,2,FALSE))</f>
        <v/>
      </c>
      <c r="G3523" s="63" t="str">
        <f>IF(F3523="","",VLOOKUP(F3523,商品マスタ!$C:$D,2,FALSE))</f>
        <v/>
      </c>
      <c r="H3523" s="64" t="str">
        <f t="shared" si="54"/>
        <v/>
      </c>
      <c r="I3523" s="65" t="str">
        <f>IF(発注書!D3529="","",発注書!D3529)</f>
        <v/>
      </c>
      <c r="J3523" s="66" t="str">
        <f>IF(発注書!D3529="","",発注書!C3529)</f>
        <v/>
      </c>
      <c r="K3523" s="63"/>
      <c r="L3523" s="63"/>
      <c r="M3523" s="63"/>
      <c r="N3523" s="63"/>
    </row>
    <row r="3524" spans="1:14" x14ac:dyDescent="0.55000000000000004">
      <c r="B3524" s="50">
        <v>2</v>
      </c>
      <c r="E3524" s="61" t="str">
        <f>IF(発注書!D3530="","",発注書!B3530)</f>
        <v/>
      </c>
      <c r="F3524" s="62" t="str">
        <f>IF(J3524="","",VLOOKUP(J3524,商品マスタ!$B:$D,2,FALSE))</f>
        <v/>
      </c>
      <c r="G3524" s="63" t="str">
        <f>IF(F3524="","",VLOOKUP(F3524,商品マスタ!$C:$D,2,FALSE))</f>
        <v/>
      </c>
      <c r="H3524" s="64" t="str">
        <f t="shared" ref="H3524:H3587" si="55">IF(E3524="","",IF(E3524="",LEN(SUBSTITUTE(D3524," ","")),LEN(SUBSTITUTE(E3524," ",""))))</f>
        <v/>
      </c>
      <c r="I3524" s="65" t="str">
        <f>IF(発注書!D3530="","",発注書!D3530)</f>
        <v/>
      </c>
      <c r="J3524" s="66" t="str">
        <f>IF(発注書!D3530="","",発注書!C3530)</f>
        <v/>
      </c>
      <c r="K3524" s="63"/>
      <c r="L3524" s="63"/>
      <c r="M3524" s="63"/>
      <c r="N3524" s="63"/>
    </row>
    <row r="3525" spans="1:14" x14ac:dyDescent="0.55000000000000004">
      <c r="A3525" s="49">
        <v>1762</v>
      </c>
      <c r="B3525" s="50">
        <v>1</v>
      </c>
      <c r="E3525" s="61" t="str">
        <f>IF(発注書!D3531="","",発注書!B3531)</f>
        <v/>
      </c>
      <c r="F3525" s="62" t="str">
        <f>IF(J3525="","",VLOOKUP(J3525,商品マスタ!$B:$D,2,FALSE))</f>
        <v/>
      </c>
      <c r="G3525" s="63" t="str">
        <f>IF(F3525="","",VLOOKUP(F3525,商品マスタ!$C:$D,2,FALSE))</f>
        <v/>
      </c>
      <c r="H3525" s="64" t="str">
        <f t="shared" si="55"/>
        <v/>
      </c>
      <c r="I3525" s="65" t="str">
        <f>IF(発注書!D3531="","",発注書!D3531)</f>
        <v/>
      </c>
      <c r="J3525" s="66" t="str">
        <f>IF(発注書!D3531="","",発注書!C3531)</f>
        <v/>
      </c>
      <c r="K3525" s="63"/>
      <c r="L3525" s="63"/>
      <c r="M3525" s="63"/>
      <c r="N3525" s="63"/>
    </row>
    <row r="3526" spans="1:14" x14ac:dyDescent="0.55000000000000004">
      <c r="B3526" s="50">
        <v>2</v>
      </c>
      <c r="E3526" s="61" t="str">
        <f>IF(発注書!D3532="","",発注書!B3532)</f>
        <v/>
      </c>
      <c r="F3526" s="62" t="str">
        <f>IF(J3526="","",VLOOKUP(J3526,商品マスタ!$B:$D,2,FALSE))</f>
        <v/>
      </c>
      <c r="G3526" s="63" t="str">
        <f>IF(F3526="","",VLOOKUP(F3526,商品マスタ!$C:$D,2,FALSE))</f>
        <v/>
      </c>
      <c r="H3526" s="64" t="str">
        <f t="shared" si="55"/>
        <v/>
      </c>
      <c r="I3526" s="65" t="str">
        <f>IF(発注書!D3532="","",発注書!D3532)</f>
        <v/>
      </c>
      <c r="J3526" s="66" t="str">
        <f>IF(発注書!D3532="","",発注書!C3532)</f>
        <v/>
      </c>
      <c r="K3526" s="63"/>
      <c r="L3526" s="63"/>
      <c r="M3526" s="63"/>
      <c r="N3526" s="63"/>
    </row>
    <row r="3527" spans="1:14" x14ac:dyDescent="0.55000000000000004">
      <c r="A3527" s="49">
        <v>1763</v>
      </c>
      <c r="B3527" s="50">
        <v>1</v>
      </c>
      <c r="E3527" s="61" t="str">
        <f>IF(発注書!D3533="","",発注書!B3533)</f>
        <v/>
      </c>
      <c r="F3527" s="62" t="str">
        <f>IF(J3527="","",VLOOKUP(J3527,商品マスタ!$B:$D,2,FALSE))</f>
        <v/>
      </c>
      <c r="G3527" s="63" t="str">
        <f>IF(F3527="","",VLOOKUP(F3527,商品マスタ!$C:$D,2,FALSE))</f>
        <v/>
      </c>
      <c r="H3527" s="64" t="str">
        <f t="shared" si="55"/>
        <v/>
      </c>
      <c r="I3527" s="65" t="str">
        <f>IF(発注書!D3533="","",発注書!D3533)</f>
        <v/>
      </c>
      <c r="J3527" s="66" t="str">
        <f>IF(発注書!D3533="","",発注書!C3533)</f>
        <v/>
      </c>
      <c r="K3527" s="63"/>
      <c r="L3527" s="63"/>
      <c r="M3527" s="63"/>
      <c r="N3527" s="63"/>
    </row>
    <row r="3528" spans="1:14" x14ac:dyDescent="0.55000000000000004">
      <c r="B3528" s="50">
        <v>2</v>
      </c>
      <c r="E3528" s="61" t="str">
        <f>IF(発注書!D3534="","",発注書!B3534)</f>
        <v/>
      </c>
      <c r="F3528" s="62" t="str">
        <f>IF(J3528="","",VLOOKUP(J3528,商品マスタ!$B:$D,2,FALSE))</f>
        <v/>
      </c>
      <c r="G3528" s="63" t="str">
        <f>IF(F3528="","",VLOOKUP(F3528,商品マスタ!$C:$D,2,FALSE))</f>
        <v/>
      </c>
      <c r="H3528" s="64" t="str">
        <f t="shared" si="55"/>
        <v/>
      </c>
      <c r="I3528" s="65" t="str">
        <f>IF(発注書!D3534="","",発注書!D3534)</f>
        <v/>
      </c>
      <c r="J3528" s="66" t="str">
        <f>IF(発注書!D3534="","",発注書!C3534)</f>
        <v/>
      </c>
      <c r="K3528" s="63"/>
      <c r="L3528" s="63"/>
      <c r="M3528" s="63"/>
      <c r="N3528" s="63"/>
    </row>
    <row r="3529" spans="1:14" x14ac:dyDescent="0.55000000000000004">
      <c r="A3529" s="49">
        <v>1764</v>
      </c>
      <c r="B3529" s="50">
        <v>1</v>
      </c>
      <c r="E3529" s="61" t="str">
        <f>IF(発注書!D3535="","",発注書!B3535)</f>
        <v/>
      </c>
      <c r="F3529" s="62" t="str">
        <f>IF(J3529="","",VLOOKUP(J3529,商品マスタ!$B:$D,2,FALSE))</f>
        <v/>
      </c>
      <c r="G3529" s="63" t="str">
        <f>IF(F3529="","",VLOOKUP(F3529,商品マスタ!$C:$D,2,FALSE))</f>
        <v/>
      </c>
      <c r="H3529" s="64" t="str">
        <f t="shared" si="55"/>
        <v/>
      </c>
      <c r="I3529" s="65" t="str">
        <f>IF(発注書!D3535="","",発注書!D3535)</f>
        <v/>
      </c>
      <c r="J3529" s="66" t="str">
        <f>IF(発注書!D3535="","",発注書!C3535)</f>
        <v/>
      </c>
      <c r="K3529" s="63"/>
      <c r="L3529" s="63"/>
      <c r="M3529" s="63"/>
      <c r="N3529" s="63"/>
    </row>
    <row r="3530" spans="1:14" x14ac:dyDescent="0.55000000000000004">
      <c r="B3530" s="50">
        <v>2</v>
      </c>
      <c r="E3530" s="61" t="str">
        <f>IF(発注書!D3536="","",発注書!B3536)</f>
        <v/>
      </c>
      <c r="F3530" s="62" t="str">
        <f>IF(J3530="","",VLOOKUP(J3530,商品マスタ!$B:$D,2,FALSE))</f>
        <v/>
      </c>
      <c r="G3530" s="63" t="str">
        <f>IF(F3530="","",VLOOKUP(F3530,商品マスタ!$C:$D,2,FALSE))</f>
        <v/>
      </c>
      <c r="H3530" s="64" t="str">
        <f t="shared" si="55"/>
        <v/>
      </c>
      <c r="I3530" s="65" t="str">
        <f>IF(発注書!D3536="","",発注書!D3536)</f>
        <v/>
      </c>
      <c r="J3530" s="66" t="str">
        <f>IF(発注書!D3536="","",発注書!C3536)</f>
        <v/>
      </c>
      <c r="K3530" s="63"/>
      <c r="L3530" s="63"/>
      <c r="M3530" s="63"/>
      <c r="N3530" s="63"/>
    </row>
    <row r="3531" spans="1:14" x14ac:dyDescent="0.55000000000000004">
      <c r="A3531" s="49">
        <v>1765</v>
      </c>
      <c r="B3531" s="50">
        <v>1</v>
      </c>
      <c r="E3531" s="61" t="str">
        <f>IF(発注書!D3537="","",発注書!B3537)</f>
        <v/>
      </c>
      <c r="F3531" s="62" t="str">
        <f>IF(J3531="","",VLOOKUP(J3531,商品マスタ!$B:$D,2,FALSE))</f>
        <v/>
      </c>
      <c r="G3531" s="63" t="str">
        <f>IF(F3531="","",VLOOKUP(F3531,商品マスタ!$C:$D,2,FALSE))</f>
        <v/>
      </c>
      <c r="H3531" s="64" t="str">
        <f t="shared" si="55"/>
        <v/>
      </c>
      <c r="I3531" s="65" t="str">
        <f>IF(発注書!D3537="","",発注書!D3537)</f>
        <v/>
      </c>
      <c r="J3531" s="66" t="str">
        <f>IF(発注書!D3537="","",発注書!C3537)</f>
        <v/>
      </c>
      <c r="K3531" s="63"/>
      <c r="L3531" s="63"/>
      <c r="M3531" s="63"/>
      <c r="N3531" s="63"/>
    </row>
    <row r="3532" spans="1:14" x14ac:dyDescent="0.55000000000000004">
      <c r="B3532" s="50">
        <v>2</v>
      </c>
      <c r="E3532" s="61" t="str">
        <f>IF(発注書!D3538="","",発注書!B3538)</f>
        <v/>
      </c>
      <c r="F3532" s="62" t="str">
        <f>IF(J3532="","",VLOOKUP(J3532,商品マスタ!$B:$D,2,FALSE))</f>
        <v/>
      </c>
      <c r="G3532" s="63" t="str">
        <f>IF(F3532="","",VLOOKUP(F3532,商品マスタ!$C:$D,2,FALSE))</f>
        <v/>
      </c>
      <c r="H3532" s="64" t="str">
        <f t="shared" si="55"/>
        <v/>
      </c>
      <c r="I3532" s="65" t="str">
        <f>IF(発注書!D3538="","",発注書!D3538)</f>
        <v/>
      </c>
      <c r="J3532" s="66" t="str">
        <f>IF(発注書!D3538="","",発注書!C3538)</f>
        <v/>
      </c>
      <c r="K3532" s="63"/>
      <c r="L3532" s="63"/>
      <c r="M3532" s="63"/>
      <c r="N3532" s="63"/>
    </row>
    <row r="3533" spans="1:14" x14ac:dyDescent="0.55000000000000004">
      <c r="A3533" s="49">
        <v>1766</v>
      </c>
      <c r="B3533" s="50">
        <v>1</v>
      </c>
      <c r="E3533" s="61" t="str">
        <f>IF(発注書!D3539="","",発注書!B3539)</f>
        <v/>
      </c>
      <c r="F3533" s="62" t="str">
        <f>IF(J3533="","",VLOOKUP(J3533,商品マスタ!$B:$D,2,FALSE))</f>
        <v/>
      </c>
      <c r="G3533" s="63" t="str">
        <f>IF(F3533="","",VLOOKUP(F3533,商品マスタ!$C:$D,2,FALSE))</f>
        <v/>
      </c>
      <c r="H3533" s="64" t="str">
        <f t="shared" si="55"/>
        <v/>
      </c>
      <c r="I3533" s="65" t="str">
        <f>IF(発注書!D3539="","",発注書!D3539)</f>
        <v/>
      </c>
      <c r="J3533" s="66" t="str">
        <f>IF(発注書!D3539="","",発注書!C3539)</f>
        <v/>
      </c>
      <c r="K3533" s="63"/>
      <c r="L3533" s="63"/>
      <c r="M3533" s="63"/>
      <c r="N3533" s="63"/>
    </row>
    <row r="3534" spans="1:14" x14ac:dyDescent="0.55000000000000004">
      <c r="B3534" s="50">
        <v>2</v>
      </c>
      <c r="E3534" s="61" t="str">
        <f>IF(発注書!D3540="","",発注書!B3540)</f>
        <v/>
      </c>
      <c r="F3534" s="62" t="str">
        <f>IF(J3534="","",VLOOKUP(J3534,商品マスタ!$B:$D,2,FALSE))</f>
        <v/>
      </c>
      <c r="G3534" s="63" t="str">
        <f>IF(F3534="","",VLOOKUP(F3534,商品マスタ!$C:$D,2,FALSE))</f>
        <v/>
      </c>
      <c r="H3534" s="64" t="str">
        <f t="shared" si="55"/>
        <v/>
      </c>
      <c r="I3534" s="65" t="str">
        <f>IF(発注書!D3540="","",発注書!D3540)</f>
        <v/>
      </c>
      <c r="J3534" s="66" t="str">
        <f>IF(発注書!D3540="","",発注書!C3540)</f>
        <v/>
      </c>
      <c r="K3534" s="63"/>
      <c r="L3534" s="63"/>
      <c r="M3534" s="63"/>
      <c r="N3534" s="63"/>
    </row>
    <row r="3535" spans="1:14" x14ac:dyDescent="0.55000000000000004">
      <c r="A3535" s="49">
        <v>1767</v>
      </c>
      <c r="B3535" s="50">
        <v>1</v>
      </c>
      <c r="E3535" s="61" t="str">
        <f>IF(発注書!D3541="","",発注書!B3541)</f>
        <v/>
      </c>
      <c r="F3535" s="62" t="str">
        <f>IF(J3535="","",VLOOKUP(J3535,商品マスタ!$B:$D,2,FALSE))</f>
        <v/>
      </c>
      <c r="G3535" s="63" t="str">
        <f>IF(F3535="","",VLOOKUP(F3535,商品マスタ!$C:$D,2,FALSE))</f>
        <v/>
      </c>
      <c r="H3535" s="64" t="str">
        <f t="shared" si="55"/>
        <v/>
      </c>
      <c r="I3535" s="65" t="str">
        <f>IF(発注書!D3541="","",発注書!D3541)</f>
        <v/>
      </c>
      <c r="J3535" s="66" t="str">
        <f>IF(発注書!D3541="","",発注書!C3541)</f>
        <v/>
      </c>
      <c r="K3535" s="63"/>
      <c r="L3535" s="63"/>
      <c r="M3535" s="63"/>
      <c r="N3535" s="63"/>
    </row>
    <row r="3536" spans="1:14" x14ac:dyDescent="0.55000000000000004">
      <c r="B3536" s="50">
        <v>2</v>
      </c>
      <c r="E3536" s="61" t="str">
        <f>IF(発注書!D3542="","",発注書!B3542)</f>
        <v/>
      </c>
      <c r="F3536" s="62" t="str">
        <f>IF(J3536="","",VLOOKUP(J3536,商品マスタ!$B:$D,2,FALSE))</f>
        <v/>
      </c>
      <c r="G3536" s="63" t="str">
        <f>IF(F3536="","",VLOOKUP(F3536,商品マスタ!$C:$D,2,FALSE))</f>
        <v/>
      </c>
      <c r="H3536" s="64" t="str">
        <f t="shared" si="55"/>
        <v/>
      </c>
      <c r="I3536" s="65" t="str">
        <f>IF(発注書!D3542="","",発注書!D3542)</f>
        <v/>
      </c>
      <c r="J3536" s="66" t="str">
        <f>IF(発注書!D3542="","",発注書!C3542)</f>
        <v/>
      </c>
      <c r="K3536" s="63"/>
      <c r="L3536" s="63"/>
      <c r="M3536" s="63"/>
      <c r="N3536" s="63"/>
    </row>
    <row r="3537" spans="1:14" x14ac:dyDescent="0.55000000000000004">
      <c r="A3537" s="49">
        <v>1768</v>
      </c>
      <c r="B3537" s="50">
        <v>1</v>
      </c>
      <c r="E3537" s="61" t="str">
        <f>IF(発注書!D3543="","",発注書!B3543)</f>
        <v/>
      </c>
      <c r="F3537" s="62" t="str">
        <f>IF(J3537="","",VLOOKUP(J3537,商品マスタ!$B:$D,2,FALSE))</f>
        <v/>
      </c>
      <c r="G3537" s="63" t="str">
        <f>IF(F3537="","",VLOOKUP(F3537,商品マスタ!$C:$D,2,FALSE))</f>
        <v/>
      </c>
      <c r="H3537" s="64" t="str">
        <f t="shared" si="55"/>
        <v/>
      </c>
      <c r="I3537" s="65" t="str">
        <f>IF(発注書!D3543="","",発注書!D3543)</f>
        <v/>
      </c>
      <c r="J3537" s="66" t="str">
        <f>IF(発注書!D3543="","",発注書!C3543)</f>
        <v/>
      </c>
      <c r="K3537" s="63"/>
      <c r="L3537" s="63"/>
      <c r="M3537" s="63"/>
      <c r="N3537" s="63"/>
    </row>
    <row r="3538" spans="1:14" x14ac:dyDescent="0.55000000000000004">
      <c r="B3538" s="50">
        <v>2</v>
      </c>
      <c r="E3538" s="61" t="str">
        <f>IF(発注書!D3544="","",発注書!B3544)</f>
        <v/>
      </c>
      <c r="F3538" s="62" t="str">
        <f>IF(J3538="","",VLOOKUP(J3538,商品マスタ!$B:$D,2,FALSE))</f>
        <v/>
      </c>
      <c r="G3538" s="63" t="str">
        <f>IF(F3538="","",VLOOKUP(F3538,商品マスタ!$C:$D,2,FALSE))</f>
        <v/>
      </c>
      <c r="H3538" s="64" t="str">
        <f t="shared" si="55"/>
        <v/>
      </c>
      <c r="I3538" s="65" t="str">
        <f>IF(発注書!D3544="","",発注書!D3544)</f>
        <v/>
      </c>
      <c r="J3538" s="66" t="str">
        <f>IF(発注書!D3544="","",発注書!C3544)</f>
        <v/>
      </c>
      <c r="K3538" s="63"/>
      <c r="L3538" s="63"/>
      <c r="M3538" s="63"/>
      <c r="N3538" s="63"/>
    </row>
    <row r="3539" spans="1:14" x14ac:dyDescent="0.55000000000000004">
      <c r="A3539" s="49">
        <v>1769</v>
      </c>
      <c r="B3539" s="50">
        <v>1</v>
      </c>
      <c r="E3539" s="61" t="str">
        <f>IF(発注書!D3545="","",発注書!B3545)</f>
        <v/>
      </c>
      <c r="F3539" s="62" t="str">
        <f>IF(J3539="","",VLOOKUP(J3539,商品マスタ!$B:$D,2,FALSE))</f>
        <v/>
      </c>
      <c r="G3539" s="63" t="str">
        <f>IF(F3539="","",VLOOKUP(F3539,商品マスタ!$C:$D,2,FALSE))</f>
        <v/>
      </c>
      <c r="H3539" s="64" t="str">
        <f t="shared" si="55"/>
        <v/>
      </c>
      <c r="I3539" s="65" t="str">
        <f>IF(発注書!D3545="","",発注書!D3545)</f>
        <v/>
      </c>
      <c r="J3539" s="66" t="str">
        <f>IF(発注書!D3545="","",発注書!C3545)</f>
        <v/>
      </c>
      <c r="K3539" s="63"/>
      <c r="L3539" s="63"/>
      <c r="M3539" s="63"/>
      <c r="N3539" s="63"/>
    </row>
    <row r="3540" spans="1:14" x14ac:dyDescent="0.55000000000000004">
      <c r="B3540" s="50">
        <v>2</v>
      </c>
      <c r="E3540" s="61" t="str">
        <f>IF(発注書!D3546="","",発注書!B3546)</f>
        <v/>
      </c>
      <c r="F3540" s="62" t="str">
        <f>IF(J3540="","",VLOOKUP(J3540,商品マスタ!$B:$D,2,FALSE))</f>
        <v/>
      </c>
      <c r="G3540" s="63" t="str">
        <f>IF(F3540="","",VLOOKUP(F3540,商品マスタ!$C:$D,2,FALSE))</f>
        <v/>
      </c>
      <c r="H3540" s="64" t="str">
        <f t="shared" si="55"/>
        <v/>
      </c>
      <c r="I3540" s="65" t="str">
        <f>IF(発注書!D3546="","",発注書!D3546)</f>
        <v/>
      </c>
      <c r="J3540" s="66" t="str">
        <f>IF(発注書!D3546="","",発注書!C3546)</f>
        <v/>
      </c>
      <c r="K3540" s="63"/>
      <c r="L3540" s="63"/>
      <c r="M3540" s="63"/>
      <c r="N3540" s="63"/>
    </row>
    <row r="3541" spans="1:14" x14ac:dyDescent="0.55000000000000004">
      <c r="A3541" s="49">
        <v>1770</v>
      </c>
      <c r="B3541" s="50">
        <v>1</v>
      </c>
      <c r="E3541" s="61" t="str">
        <f>IF(発注書!D3547="","",発注書!B3547)</f>
        <v/>
      </c>
      <c r="F3541" s="62" t="str">
        <f>IF(J3541="","",VLOOKUP(J3541,商品マスタ!$B:$D,2,FALSE))</f>
        <v/>
      </c>
      <c r="G3541" s="63" t="str">
        <f>IF(F3541="","",VLOOKUP(F3541,商品マスタ!$C:$D,2,FALSE))</f>
        <v/>
      </c>
      <c r="H3541" s="64" t="str">
        <f t="shared" si="55"/>
        <v/>
      </c>
      <c r="I3541" s="65" t="str">
        <f>IF(発注書!D3547="","",発注書!D3547)</f>
        <v/>
      </c>
      <c r="J3541" s="66" t="str">
        <f>IF(発注書!D3547="","",発注書!C3547)</f>
        <v/>
      </c>
      <c r="K3541" s="63"/>
      <c r="L3541" s="63"/>
      <c r="M3541" s="63"/>
      <c r="N3541" s="63"/>
    </row>
    <row r="3542" spans="1:14" x14ac:dyDescent="0.55000000000000004">
      <c r="B3542" s="50">
        <v>2</v>
      </c>
      <c r="E3542" s="61" t="str">
        <f>IF(発注書!D3548="","",発注書!B3548)</f>
        <v/>
      </c>
      <c r="F3542" s="62" t="str">
        <f>IF(J3542="","",VLOOKUP(J3542,商品マスタ!$B:$D,2,FALSE))</f>
        <v/>
      </c>
      <c r="G3542" s="63" t="str">
        <f>IF(F3542="","",VLOOKUP(F3542,商品マスタ!$C:$D,2,FALSE))</f>
        <v/>
      </c>
      <c r="H3542" s="64" t="str">
        <f t="shared" si="55"/>
        <v/>
      </c>
      <c r="I3542" s="65" t="str">
        <f>IF(発注書!D3548="","",発注書!D3548)</f>
        <v/>
      </c>
      <c r="J3542" s="66" t="str">
        <f>IF(発注書!D3548="","",発注書!C3548)</f>
        <v/>
      </c>
      <c r="K3542" s="63"/>
      <c r="L3542" s="63"/>
      <c r="M3542" s="63"/>
      <c r="N3542" s="63"/>
    </row>
    <row r="3543" spans="1:14" x14ac:dyDescent="0.55000000000000004">
      <c r="A3543" s="49">
        <v>1771</v>
      </c>
      <c r="B3543" s="50">
        <v>1</v>
      </c>
      <c r="E3543" s="61" t="str">
        <f>IF(発注書!D3549="","",発注書!B3549)</f>
        <v/>
      </c>
      <c r="F3543" s="62" t="str">
        <f>IF(J3543="","",VLOOKUP(J3543,商品マスタ!$B:$D,2,FALSE))</f>
        <v/>
      </c>
      <c r="G3543" s="63" t="str">
        <f>IF(F3543="","",VLOOKUP(F3543,商品マスタ!$C:$D,2,FALSE))</f>
        <v/>
      </c>
      <c r="H3543" s="64" t="str">
        <f t="shared" si="55"/>
        <v/>
      </c>
      <c r="I3543" s="65" t="str">
        <f>IF(発注書!D3549="","",発注書!D3549)</f>
        <v/>
      </c>
      <c r="J3543" s="66" t="str">
        <f>IF(発注書!D3549="","",発注書!C3549)</f>
        <v/>
      </c>
      <c r="K3543" s="63"/>
      <c r="L3543" s="63"/>
      <c r="M3543" s="63"/>
      <c r="N3543" s="63"/>
    </row>
    <row r="3544" spans="1:14" x14ac:dyDescent="0.55000000000000004">
      <c r="B3544" s="50">
        <v>2</v>
      </c>
      <c r="E3544" s="61" t="str">
        <f>IF(発注書!D3550="","",発注書!B3550)</f>
        <v/>
      </c>
      <c r="F3544" s="62" t="str">
        <f>IF(J3544="","",VLOOKUP(J3544,商品マスタ!$B:$D,2,FALSE))</f>
        <v/>
      </c>
      <c r="G3544" s="63" t="str">
        <f>IF(F3544="","",VLOOKUP(F3544,商品マスタ!$C:$D,2,FALSE))</f>
        <v/>
      </c>
      <c r="H3544" s="64" t="str">
        <f t="shared" si="55"/>
        <v/>
      </c>
      <c r="I3544" s="65" t="str">
        <f>IF(発注書!D3550="","",発注書!D3550)</f>
        <v/>
      </c>
      <c r="J3544" s="66" t="str">
        <f>IF(発注書!D3550="","",発注書!C3550)</f>
        <v/>
      </c>
      <c r="K3544" s="63"/>
      <c r="L3544" s="63"/>
      <c r="M3544" s="63"/>
      <c r="N3544" s="63"/>
    </row>
    <row r="3545" spans="1:14" x14ac:dyDescent="0.55000000000000004">
      <c r="A3545" s="49">
        <v>1772</v>
      </c>
      <c r="B3545" s="50">
        <v>1</v>
      </c>
      <c r="E3545" s="61" t="str">
        <f>IF(発注書!D3551="","",発注書!B3551)</f>
        <v/>
      </c>
      <c r="F3545" s="62" t="str">
        <f>IF(J3545="","",VLOOKUP(J3545,商品マスタ!$B:$D,2,FALSE))</f>
        <v/>
      </c>
      <c r="G3545" s="63" t="str">
        <f>IF(F3545="","",VLOOKUP(F3545,商品マスタ!$C:$D,2,FALSE))</f>
        <v/>
      </c>
      <c r="H3545" s="64" t="str">
        <f t="shared" si="55"/>
        <v/>
      </c>
      <c r="I3545" s="65" t="str">
        <f>IF(発注書!D3551="","",発注書!D3551)</f>
        <v/>
      </c>
      <c r="J3545" s="66" t="str">
        <f>IF(発注書!D3551="","",発注書!C3551)</f>
        <v/>
      </c>
    </row>
    <row r="3546" spans="1:14" x14ac:dyDescent="0.55000000000000004">
      <c r="B3546" s="50">
        <v>2</v>
      </c>
      <c r="E3546" s="61" t="str">
        <f>IF(発注書!D3552="","",発注書!B3552)</f>
        <v/>
      </c>
      <c r="F3546" s="62" t="str">
        <f>IF(J3546="","",VLOOKUP(J3546,商品マスタ!$B:$D,2,FALSE))</f>
        <v/>
      </c>
      <c r="G3546" s="63" t="str">
        <f>IF(F3546="","",VLOOKUP(F3546,商品マスタ!$C:$D,2,FALSE))</f>
        <v/>
      </c>
      <c r="H3546" s="64" t="str">
        <f t="shared" si="55"/>
        <v/>
      </c>
      <c r="I3546" s="65" t="str">
        <f>IF(発注書!D3552="","",発注書!D3552)</f>
        <v/>
      </c>
      <c r="J3546" s="66" t="str">
        <f>IF(発注書!D3552="","",発注書!C3552)</f>
        <v/>
      </c>
    </row>
    <row r="3547" spans="1:14" x14ac:dyDescent="0.55000000000000004">
      <c r="A3547" s="49">
        <v>1773</v>
      </c>
      <c r="B3547" s="50">
        <v>1</v>
      </c>
      <c r="E3547" s="61" t="str">
        <f>IF(発注書!D3553="","",発注書!B3553)</f>
        <v/>
      </c>
      <c r="F3547" s="62" t="str">
        <f>IF(J3547="","",VLOOKUP(J3547,商品マスタ!$B:$D,2,FALSE))</f>
        <v/>
      </c>
      <c r="G3547" s="63" t="str">
        <f>IF(F3547="","",VLOOKUP(F3547,商品マスタ!$C:$D,2,FALSE))</f>
        <v/>
      </c>
      <c r="H3547" s="64" t="str">
        <f t="shared" si="55"/>
        <v/>
      </c>
      <c r="I3547" s="65" t="str">
        <f>IF(発注書!D3553="","",発注書!D3553)</f>
        <v/>
      </c>
      <c r="J3547" s="66" t="str">
        <f>IF(発注書!D3553="","",発注書!C3553)</f>
        <v/>
      </c>
    </row>
    <row r="3548" spans="1:14" x14ac:dyDescent="0.55000000000000004">
      <c r="B3548" s="50">
        <v>2</v>
      </c>
      <c r="E3548" s="61" t="str">
        <f>IF(発注書!D3554="","",発注書!B3554)</f>
        <v/>
      </c>
      <c r="F3548" s="62" t="str">
        <f>IF(J3548="","",VLOOKUP(J3548,商品マスタ!$B:$D,2,FALSE))</f>
        <v/>
      </c>
      <c r="G3548" s="63" t="str">
        <f>IF(F3548="","",VLOOKUP(F3548,商品マスタ!$C:$D,2,FALSE))</f>
        <v/>
      </c>
      <c r="H3548" s="64" t="str">
        <f t="shared" si="55"/>
        <v/>
      </c>
      <c r="I3548" s="65" t="str">
        <f>IF(発注書!D3554="","",発注書!D3554)</f>
        <v/>
      </c>
      <c r="J3548" s="66" t="str">
        <f>IF(発注書!D3554="","",発注書!C3554)</f>
        <v/>
      </c>
    </row>
    <row r="3549" spans="1:14" x14ac:dyDescent="0.55000000000000004">
      <c r="A3549" s="49">
        <v>1774</v>
      </c>
      <c r="B3549" s="50">
        <v>1</v>
      </c>
      <c r="E3549" s="61" t="str">
        <f>IF(発注書!D3555="","",発注書!B3555)</f>
        <v/>
      </c>
      <c r="F3549" s="62" t="str">
        <f>IF(J3549="","",VLOOKUP(J3549,商品マスタ!$B:$D,2,FALSE))</f>
        <v/>
      </c>
      <c r="G3549" s="63" t="str">
        <f>IF(F3549="","",VLOOKUP(F3549,商品マスタ!$C:$D,2,FALSE))</f>
        <v/>
      </c>
      <c r="H3549" s="64" t="str">
        <f t="shared" si="55"/>
        <v/>
      </c>
      <c r="I3549" s="65" t="str">
        <f>IF(発注書!D3555="","",発注書!D3555)</f>
        <v/>
      </c>
      <c r="J3549" s="66" t="str">
        <f>IF(発注書!D3555="","",発注書!C3555)</f>
        <v/>
      </c>
    </row>
    <row r="3550" spans="1:14" x14ac:dyDescent="0.55000000000000004">
      <c r="B3550" s="50">
        <v>2</v>
      </c>
      <c r="E3550" s="61" t="str">
        <f>IF(発注書!D3556="","",発注書!B3556)</f>
        <v/>
      </c>
      <c r="F3550" s="62" t="str">
        <f>IF(J3550="","",VLOOKUP(J3550,商品マスタ!$B:$D,2,FALSE))</f>
        <v/>
      </c>
      <c r="G3550" s="63" t="str">
        <f>IF(F3550="","",VLOOKUP(F3550,商品マスタ!$C:$D,2,FALSE))</f>
        <v/>
      </c>
      <c r="H3550" s="64" t="str">
        <f t="shared" si="55"/>
        <v/>
      </c>
      <c r="I3550" s="65" t="str">
        <f>IF(発注書!D3556="","",発注書!D3556)</f>
        <v/>
      </c>
      <c r="J3550" s="66" t="str">
        <f>IF(発注書!D3556="","",発注書!C3556)</f>
        <v/>
      </c>
    </row>
    <row r="3551" spans="1:14" x14ac:dyDescent="0.55000000000000004">
      <c r="A3551" s="49">
        <v>1775</v>
      </c>
      <c r="B3551" s="50">
        <v>1</v>
      </c>
      <c r="E3551" s="61" t="str">
        <f>IF(発注書!D3557="","",発注書!B3557)</f>
        <v/>
      </c>
      <c r="F3551" s="62" t="str">
        <f>IF(J3551="","",VLOOKUP(J3551,商品マスタ!$B:$D,2,FALSE))</f>
        <v/>
      </c>
      <c r="G3551" s="63" t="str">
        <f>IF(F3551="","",VLOOKUP(F3551,商品マスタ!$C:$D,2,FALSE))</f>
        <v/>
      </c>
      <c r="H3551" s="64" t="str">
        <f t="shared" si="55"/>
        <v/>
      </c>
      <c r="I3551" s="65" t="str">
        <f>IF(発注書!D3557="","",発注書!D3557)</f>
        <v/>
      </c>
      <c r="J3551" s="66" t="str">
        <f>IF(発注書!D3557="","",発注書!C3557)</f>
        <v/>
      </c>
    </row>
    <row r="3552" spans="1:14" x14ac:dyDescent="0.55000000000000004">
      <c r="B3552" s="50">
        <v>2</v>
      </c>
      <c r="E3552" s="61" t="str">
        <f>IF(発注書!D3558="","",発注書!B3558)</f>
        <v/>
      </c>
      <c r="F3552" s="62" t="str">
        <f>IF(J3552="","",VLOOKUP(J3552,商品マスタ!$B:$D,2,FALSE))</f>
        <v/>
      </c>
      <c r="G3552" s="63" t="str">
        <f>IF(F3552="","",VLOOKUP(F3552,商品マスタ!$C:$D,2,FALSE))</f>
        <v/>
      </c>
      <c r="H3552" s="64" t="str">
        <f t="shared" si="55"/>
        <v/>
      </c>
      <c r="I3552" s="65" t="str">
        <f>IF(発注書!D3558="","",発注書!D3558)</f>
        <v/>
      </c>
      <c r="J3552" s="66" t="str">
        <f>IF(発注書!D3558="","",発注書!C3558)</f>
        <v/>
      </c>
    </row>
    <row r="3553" spans="1:10" x14ac:dyDescent="0.55000000000000004">
      <c r="A3553" s="49">
        <v>1776</v>
      </c>
      <c r="B3553" s="50">
        <v>1</v>
      </c>
      <c r="E3553" s="61" t="str">
        <f>IF(発注書!D3559="","",発注書!B3559)</f>
        <v/>
      </c>
      <c r="F3553" s="62" t="str">
        <f>IF(J3553="","",VLOOKUP(J3553,商品マスタ!$B:$D,2,FALSE))</f>
        <v/>
      </c>
      <c r="G3553" s="63" t="str">
        <f>IF(F3553="","",VLOOKUP(F3553,商品マスタ!$C:$D,2,FALSE))</f>
        <v/>
      </c>
      <c r="H3553" s="64" t="str">
        <f t="shared" si="55"/>
        <v/>
      </c>
      <c r="I3553" s="65" t="str">
        <f>IF(発注書!D3559="","",発注書!D3559)</f>
        <v/>
      </c>
      <c r="J3553" s="66" t="str">
        <f>IF(発注書!D3559="","",発注書!C3559)</f>
        <v/>
      </c>
    </row>
    <row r="3554" spans="1:10" x14ac:dyDescent="0.55000000000000004">
      <c r="B3554" s="50">
        <v>2</v>
      </c>
      <c r="E3554" s="61" t="str">
        <f>IF(発注書!D3560="","",発注書!B3560)</f>
        <v/>
      </c>
      <c r="F3554" s="62" t="str">
        <f>IF(J3554="","",VLOOKUP(J3554,商品マスタ!$B:$D,2,FALSE))</f>
        <v/>
      </c>
      <c r="G3554" s="63" t="str">
        <f>IF(F3554="","",VLOOKUP(F3554,商品マスタ!$C:$D,2,FALSE))</f>
        <v/>
      </c>
      <c r="H3554" s="64" t="str">
        <f t="shared" si="55"/>
        <v/>
      </c>
      <c r="I3554" s="65" t="str">
        <f>IF(発注書!D3560="","",発注書!D3560)</f>
        <v/>
      </c>
      <c r="J3554" s="66" t="str">
        <f>IF(発注書!D3560="","",発注書!C3560)</f>
        <v/>
      </c>
    </row>
    <row r="3555" spans="1:10" x14ac:dyDescent="0.55000000000000004">
      <c r="A3555" s="49">
        <v>1777</v>
      </c>
      <c r="B3555" s="50">
        <v>1</v>
      </c>
      <c r="E3555" s="61" t="str">
        <f>IF(発注書!D3561="","",発注書!B3561)</f>
        <v/>
      </c>
      <c r="F3555" s="62" t="str">
        <f>IF(J3555="","",VLOOKUP(J3555,商品マスタ!$B:$D,2,FALSE))</f>
        <v/>
      </c>
      <c r="G3555" s="63" t="str">
        <f>IF(F3555="","",VLOOKUP(F3555,商品マスタ!$C:$D,2,FALSE))</f>
        <v/>
      </c>
      <c r="H3555" s="64" t="str">
        <f t="shared" si="55"/>
        <v/>
      </c>
      <c r="I3555" s="65" t="str">
        <f>IF(発注書!D3561="","",発注書!D3561)</f>
        <v/>
      </c>
      <c r="J3555" s="66" t="str">
        <f>IF(発注書!D3561="","",発注書!C3561)</f>
        <v/>
      </c>
    </row>
    <row r="3556" spans="1:10" x14ac:dyDescent="0.55000000000000004">
      <c r="B3556" s="50">
        <v>2</v>
      </c>
      <c r="E3556" s="61" t="str">
        <f>IF(発注書!D3562="","",発注書!B3562)</f>
        <v/>
      </c>
      <c r="F3556" s="62" t="str">
        <f>IF(J3556="","",VLOOKUP(J3556,商品マスタ!$B:$D,2,FALSE))</f>
        <v/>
      </c>
      <c r="G3556" s="63" t="str">
        <f>IF(F3556="","",VLOOKUP(F3556,商品マスタ!$C:$D,2,FALSE))</f>
        <v/>
      </c>
      <c r="H3556" s="64" t="str">
        <f t="shared" si="55"/>
        <v/>
      </c>
      <c r="I3556" s="65" t="str">
        <f>IF(発注書!D3562="","",発注書!D3562)</f>
        <v/>
      </c>
      <c r="J3556" s="66" t="str">
        <f>IF(発注書!D3562="","",発注書!C3562)</f>
        <v/>
      </c>
    </row>
    <row r="3557" spans="1:10" x14ac:dyDescent="0.55000000000000004">
      <c r="A3557" s="49">
        <v>1778</v>
      </c>
      <c r="B3557" s="50">
        <v>1</v>
      </c>
      <c r="E3557" s="61" t="str">
        <f>IF(発注書!D3563="","",発注書!B3563)</f>
        <v/>
      </c>
      <c r="F3557" s="62" t="str">
        <f>IF(J3557="","",VLOOKUP(J3557,商品マスタ!$B:$D,2,FALSE))</f>
        <v/>
      </c>
      <c r="G3557" s="63" t="str">
        <f>IF(F3557="","",VLOOKUP(F3557,商品マスタ!$C:$D,2,FALSE))</f>
        <v/>
      </c>
      <c r="H3557" s="64" t="str">
        <f t="shared" si="55"/>
        <v/>
      </c>
      <c r="I3557" s="65" t="str">
        <f>IF(発注書!D3563="","",発注書!D3563)</f>
        <v/>
      </c>
      <c r="J3557" s="66" t="str">
        <f>IF(発注書!D3563="","",発注書!C3563)</f>
        <v/>
      </c>
    </row>
    <row r="3558" spans="1:10" x14ac:dyDescent="0.55000000000000004">
      <c r="B3558" s="50">
        <v>2</v>
      </c>
      <c r="E3558" s="61" t="str">
        <f>IF(発注書!D3564="","",発注書!B3564)</f>
        <v/>
      </c>
      <c r="F3558" s="62" t="str">
        <f>IF(J3558="","",VLOOKUP(J3558,商品マスタ!$B:$D,2,FALSE))</f>
        <v/>
      </c>
      <c r="G3558" s="63" t="str">
        <f>IF(F3558="","",VLOOKUP(F3558,商品マスタ!$C:$D,2,FALSE))</f>
        <v/>
      </c>
      <c r="H3558" s="64" t="str">
        <f t="shared" si="55"/>
        <v/>
      </c>
      <c r="I3558" s="65" t="str">
        <f>IF(発注書!D3564="","",発注書!D3564)</f>
        <v/>
      </c>
      <c r="J3558" s="66" t="str">
        <f>IF(発注書!D3564="","",発注書!C3564)</f>
        <v/>
      </c>
    </row>
    <row r="3559" spans="1:10" x14ac:dyDescent="0.55000000000000004">
      <c r="A3559" s="49">
        <v>1779</v>
      </c>
      <c r="B3559" s="50">
        <v>1</v>
      </c>
      <c r="E3559" s="61" t="str">
        <f>IF(発注書!D3565="","",発注書!B3565)</f>
        <v/>
      </c>
      <c r="F3559" s="62" t="str">
        <f>IF(J3559="","",VLOOKUP(J3559,商品マスタ!$B:$D,2,FALSE))</f>
        <v/>
      </c>
      <c r="G3559" s="63" t="str">
        <f>IF(F3559="","",VLOOKUP(F3559,商品マスタ!$C:$D,2,FALSE))</f>
        <v/>
      </c>
      <c r="H3559" s="64" t="str">
        <f t="shared" si="55"/>
        <v/>
      </c>
      <c r="I3559" s="65" t="str">
        <f>IF(発注書!D3565="","",発注書!D3565)</f>
        <v/>
      </c>
      <c r="J3559" s="66" t="str">
        <f>IF(発注書!D3565="","",発注書!C3565)</f>
        <v/>
      </c>
    </row>
    <row r="3560" spans="1:10" x14ac:dyDescent="0.55000000000000004">
      <c r="B3560" s="50">
        <v>2</v>
      </c>
      <c r="E3560" s="61" t="str">
        <f>IF(発注書!D3566="","",発注書!B3566)</f>
        <v/>
      </c>
      <c r="F3560" s="62" t="str">
        <f>IF(J3560="","",VLOOKUP(J3560,商品マスタ!$B:$D,2,FALSE))</f>
        <v/>
      </c>
      <c r="G3560" s="63" t="str">
        <f>IF(F3560="","",VLOOKUP(F3560,商品マスタ!$C:$D,2,FALSE))</f>
        <v/>
      </c>
      <c r="H3560" s="64" t="str">
        <f t="shared" si="55"/>
        <v/>
      </c>
      <c r="I3560" s="65" t="str">
        <f>IF(発注書!D3566="","",発注書!D3566)</f>
        <v/>
      </c>
      <c r="J3560" s="66" t="str">
        <f>IF(発注書!D3566="","",発注書!C3566)</f>
        <v/>
      </c>
    </row>
    <row r="3561" spans="1:10" x14ac:dyDescent="0.55000000000000004">
      <c r="A3561" s="49">
        <v>1780</v>
      </c>
      <c r="B3561" s="50">
        <v>1</v>
      </c>
      <c r="E3561" s="61" t="str">
        <f>IF(発注書!D3567="","",発注書!B3567)</f>
        <v/>
      </c>
      <c r="F3561" s="62" t="str">
        <f>IF(J3561="","",VLOOKUP(J3561,商品マスタ!$B:$D,2,FALSE))</f>
        <v/>
      </c>
      <c r="G3561" s="63" t="str">
        <f>IF(F3561="","",VLOOKUP(F3561,商品マスタ!$C:$D,2,FALSE))</f>
        <v/>
      </c>
      <c r="H3561" s="64" t="str">
        <f t="shared" si="55"/>
        <v/>
      </c>
      <c r="I3561" s="65" t="str">
        <f>IF(発注書!D3567="","",発注書!D3567)</f>
        <v/>
      </c>
      <c r="J3561" s="66" t="str">
        <f>IF(発注書!D3567="","",発注書!C3567)</f>
        <v/>
      </c>
    </row>
    <row r="3562" spans="1:10" x14ac:dyDescent="0.55000000000000004">
      <c r="B3562" s="50">
        <v>2</v>
      </c>
      <c r="E3562" s="61" t="str">
        <f>IF(発注書!D3568="","",発注書!B3568)</f>
        <v/>
      </c>
      <c r="F3562" s="62" t="str">
        <f>IF(J3562="","",VLOOKUP(J3562,商品マスタ!$B:$D,2,FALSE))</f>
        <v/>
      </c>
      <c r="G3562" s="63" t="str">
        <f>IF(F3562="","",VLOOKUP(F3562,商品マスタ!$C:$D,2,FALSE))</f>
        <v/>
      </c>
      <c r="H3562" s="64" t="str">
        <f t="shared" si="55"/>
        <v/>
      </c>
      <c r="I3562" s="65" t="str">
        <f>IF(発注書!D3568="","",発注書!D3568)</f>
        <v/>
      </c>
      <c r="J3562" s="66" t="str">
        <f>IF(発注書!D3568="","",発注書!C3568)</f>
        <v/>
      </c>
    </row>
    <row r="3563" spans="1:10" x14ac:dyDescent="0.55000000000000004">
      <c r="A3563" s="49">
        <v>1781</v>
      </c>
      <c r="B3563" s="50">
        <v>1</v>
      </c>
      <c r="E3563" s="61" t="str">
        <f>IF(発注書!D3569="","",発注書!B3569)</f>
        <v/>
      </c>
      <c r="F3563" s="62" t="str">
        <f>IF(J3563="","",VLOOKUP(J3563,商品マスタ!$B:$D,2,FALSE))</f>
        <v/>
      </c>
      <c r="G3563" s="63" t="str">
        <f>IF(F3563="","",VLOOKUP(F3563,商品マスタ!$C:$D,2,FALSE))</f>
        <v/>
      </c>
      <c r="H3563" s="64" t="str">
        <f t="shared" si="55"/>
        <v/>
      </c>
      <c r="I3563" s="65" t="str">
        <f>IF(発注書!D3569="","",発注書!D3569)</f>
        <v/>
      </c>
      <c r="J3563" s="66" t="str">
        <f>IF(発注書!D3569="","",発注書!C3569)</f>
        <v/>
      </c>
    </row>
    <row r="3564" spans="1:10" x14ac:dyDescent="0.55000000000000004">
      <c r="B3564" s="50">
        <v>2</v>
      </c>
      <c r="E3564" s="61" t="str">
        <f>IF(発注書!D3570="","",発注書!B3570)</f>
        <v/>
      </c>
      <c r="F3564" s="62" t="str">
        <f>IF(J3564="","",VLOOKUP(J3564,商品マスタ!$B:$D,2,FALSE))</f>
        <v/>
      </c>
      <c r="G3564" s="63" t="str">
        <f>IF(F3564="","",VLOOKUP(F3564,商品マスタ!$C:$D,2,FALSE))</f>
        <v/>
      </c>
      <c r="H3564" s="64" t="str">
        <f t="shared" si="55"/>
        <v/>
      </c>
      <c r="I3564" s="65" t="str">
        <f>IF(発注書!D3570="","",発注書!D3570)</f>
        <v/>
      </c>
      <c r="J3564" s="66" t="str">
        <f>IF(発注書!D3570="","",発注書!C3570)</f>
        <v/>
      </c>
    </row>
    <row r="3565" spans="1:10" x14ac:dyDescent="0.55000000000000004">
      <c r="A3565" s="49">
        <v>1782</v>
      </c>
      <c r="B3565" s="50">
        <v>1</v>
      </c>
      <c r="E3565" s="61" t="str">
        <f>IF(発注書!D3571="","",発注書!B3571)</f>
        <v/>
      </c>
      <c r="F3565" s="62" t="str">
        <f>IF(J3565="","",VLOOKUP(J3565,商品マスタ!$B:$D,2,FALSE))</f>
        <v/>
      </c>
      <c r="G3565" s="63" t="str">
        <f>IF(F3565="","",VLOOKUP(F3565,商品マスタ!$C:$D,2,FALSE))</f>
        <v/>
      </c>
      <c r="H3565" s="64" t="str">
        <f t="shared" si="55"/>
        <v/>
      </c>
      <c r="I3565" s="65" t="str">
        <f>IF(発注書!D3571="","",発注書!D3571)</f>
        <v/>
      </c>
      <c r="J3565" s="66" t="str">
        <f>IF(発注書!D3571="","",発注書!C3571)</f>
        <v/>
      </c>
    </row>
    <row r="3566" spans="1:10" x14ac:dyDescent="0.55000000000000004">
      <c r="B3566" s="50">
        <v>2</v>
      </c>
      <c r="E3566" s="61" t="str">
        <f>IF(発注書!D3572="","",発注書!B3572)</f>
        <v/>
      </c>
      <c r="F3566" s="62" t="str">
        <f>IF(J3566="","",VLOOKUP(J3566,商品マスタ!$B:$D,2,FALSE))</f>
        <v/>
      </c>
      <c r="G3566" s="63" t="str">
        <f>IF(F3566="","",VLOOKUP(F3566,商品マスタ!$C:$D,2,FALSE))</f>
        <v/>
      </c>
      <c r="H3566" s="64" t="str">
        <f t="shared" si="55"/>
        <v/>
      </c>
      <c r="I3566" s="65" t="str">
        <f>IF(発注書!D3572="","",発注書!D3572)</f>
        <v/>
      </c>
      <c r="J3566" s="66" t="str">
        <f>IF(発注書!D3572="","",発注書!C3572)</f>
        <v/>
      </c>
    </row>
    <row r="3567" spans="1:10" x14ac:dyDescent="0.55000000000000004">
      <c r="A3567" s="49">
        <v>1783</v>
      </c>
      <c r="B3567" s="50">
        <v>1</v>
      </c>
      <c r="E3567" s="61" t="str">
        <f>IF(発注書!D3573="","",発注書!B3573)</f>
        <v/>
      </c>
      <c r="F3567" s="62" t="str">
        <f>IF(J3567="","",VLOOKUP(J3567,商品マスタ!$B:$D,2,FALSE))</f>
        <v/>
      </c>
      <c r="G3567" s="63" t="str">
        <f>IF(F3567="","",VLOOKUP(F3567,商品マスタ!$C:$D,2,FALSE))</f>
        <v/>
      </c>
      <c r="H3567" s="64" t="str">
        <f t="shared" si="55"/>
        <v/>
      </c>
      <c r="I3567" s="65" t="str">
        <f>IF(発注書!D3573="","",発注書!D3573)</f>
        <v/>
      </c>
      <c r="J3567" s="66" t="str">
        <f>IF(発注書!D3573="","",発注書!C3573)</f>
        <v/>
      </c>
    </row>
    <row r="3568" spans="1:10" x14ac:dyDescent="0.55000000000000004">
      <c r="B3568" s="50">
        <v>2</v>
      </c>
      <c r="E3568" s="61" t="str">
        <f>IF(発注書!D3574="","",発注書!B3574)</f>
        <v/>
      </c>
      <c r="F3568" s="62" t="str">
        <f>IF(J3568="","",VLOOKUP(J3568,商品マスタ!$B:$D,2,FALSE))</f>
        <v/>
      </c>
      <c r="G3568" s="63" t="str">
        <f>IF(F3568="","",VLOOKUP(F3568,商品マスタ!$C:$D,2,FALSE))</f>
        <v/>
      </c>
      <c r="H3568" s="64" t="str">
        <f t="shared" si="55"/>
        <v/>
      </c>
      <c r="I3568" s="65" t="str">
        <f>IF(発注書!D3574="","",発注書!D3574)</f>
        <v/>
      </c>
      <c r="J3568" s="66" t="str">
        <f>IF(発注書!D3574="","",発注書!C3574)</f>
        <v/>
      </c>
    </row>
    <row r="3569" spans="1:10" x14ac:dyDescent="0.55000000000000004">
      <c r="A3569" s="49">
        <v>1784</v>
      </c>
      <c r="B3569" s="50">
        <v>1</v>
      </c>
      <c r="E3569" s="61" t="str">
        <f>IF(発注書!D3575="","",発注書!B3575)</f>
        <v/>
      </c>
      <c r="F3569" s="62" t="str">
        <f>IF(J3569="","",VLOOKUP(J3569,商品マスタ!$B:$D,2,FALSE))</f>
        <v/>
      </c>
      <c r="G3569" s="63" t="str">
        <f>IF(F3569="","",VLOOKUP(F3569,商品マスタ!$C:$D,2,FALSE))</f>
        <v/>
      </c>
      <c r="H3569" s="64" t="str">
        <f t="shared" si="55"/>
        <v/>
      </c>
      <c r="I3569" s="65" t="str">
        <f>IF(発注書!D3575="","",発注書!D3575)</f>
        <v/>
      </c>
      <c r="J3569" s="66" t="str">
        <f>IF(発注書!D3575="","",発注書!C3575)</f>
        <v/>
      </c>
    </row>
    <row r="3570" spans="1:10" x14ac:dyDescent="0.55000000000000004">
      <c r="B3570" s="50">
        <v>2</v>
      </c>
      <c r="E3570" s="61" t="str">
        <f>IF(発注書!D3576="","",発注書!B3576)</f>
        <v/>
      </c>
      <c r="F3570" s="62" t="str">
        <f>IF(J3570="","",VLOOKUP(J3570,商品マスタ!$B:$D,2,FALSE))</f>
        <v/>
      </c>
      <c r="G3570" s="63" t="str">
        <f>IF(F3570="","",VLOOKUP(F3570,商品マスタ!$C:$D,2,FALSE))</f>
        <v/>
      </c>
      <c r="H3570" s="64" t="str">
        <f t="shared" si="55"/>
        <v/>
      </c>
      <c r="I3570" s="65" t="str">
        <f>IF(発注書!D3576="","",発注書!D3576)</f>
        <v/>
      </c>
      <c r="J3570" s="66" t="str">
        <f>IF(発注書!D3576="","",発注書!C3576)</f>
        <v/>
      </c>
    </row>
    <row r="3571" spans="1:10" x14ac:dyDescent="0.55000000000000004">
      <c r="A3571" s="49">
        <v>1785</v>
      </c>
      <c r="B3571" s="50">
        <v>1</v>
      </c>
      <c r="E3571" s="61" t="str">
        <f>IF(発注書!D3577="","",発注書!B3577)</f>
        <v/>
      </c>
      <c r="F3571" s="62" t="str">
        <f>IF(J3571="","",VLOOKUP(J3571,商品マスタ!$B:$D,2,FALSE))</f>
        <v/>
      </c>
      <c r="G3571" s="63" t="str">
        <f>IF(F3571="","",VLOOKUP(F3571,商品マスタ!$C:$D,2,FALSE))</f>
        <v/>
      </c>
      <c r="H3571" s="64" t="str">
        <f t="shared" si="55"/>
        <v/>
      </c>
      <c r="I3571" s="65" t="str">
        <f>IF(発注書!D3577="","",発注書!D3577)</f>
        <v/>
      </c>
      <c r="J3571" s="66" t="str">
        <f>IF(発注書!D3577="","",発注書!C3577)</f>
        <v/>
      </c>
    </row>
    <row r="3572" spans="1:10" x14ac:dyDescent="0.55000000000000004">
      <c r="B3572" s="50">
        <v>2</v>
      </c>
      <c r="E3572" s="61" t="str">
        <f>IF(発注書!D3578="","",発注書!B3578)</f>
        <v/>
      </c>
      <c r="F3572" s="62" t="str">
        <f>IF(J3572="","",VLOOKUP(J3572,商品マスタ!$B:$D,2,FALSE))</f>
        <v/>
      </c>
      <c r="G3572" s="63" t="str">
        <f>IF(F3572="","",VLOOKUP(F3572,商品マスタ!$C:$D,2,FALSE))</f>
        <v/>
      </c>
      <c r="H3572" s="64" t="str">
        <f t="shared" si="55"/>
        <v/>
      </c>
      <c r="I3572" s="65" t="str">
        <f>IF(発注書!D3578="","",発注書!D3578)</f>
        <v/>
      </c>
      <c r="J3572" s="66" t="str">
        <f>IF(発注書!D3578="","",発注書!C3578)</f>
        <v/>
      </c>
    </row>
    <row r="3573" spans="1:10" x14ac:dyDescent="0.55000000000000004">
      <c r="A3573" s="49">
        <v>1786</v>
      </c>
      <c r="B3573" s="50">
        <v>1</v>
      </c>
      <c r="E3573" s="61" t="str">
        <f>IF(発注書!D3579="","",発注書!B3579)</f>
        <v/>
      </c>
      <c r="F3573" s="62" t="str">
        <f>IF(J3573="","",VLOOKUP(J3573,商品マスタ!$B:$D,2,FALSE))</f>
        <v/>
      </c>
      <c r="G3573" s="63" t="str">
        <f>IF(F3573="","",VLOOKUP(F3573,商品マスタ!$C:$D,2,FALSE))</f>
        <v/>
      </c>
      <c r="H3573" s="64" t="str">
        <f t="shared" si="55"/>
        <v/>
      </c>
      <c r="I3573" s="65" t="str">
        <f>IF(発注書!D3579="","",発注書!D3579)</f>
        <v/>
      </c>
      <c r="J3573" s="66" t="str">
        <f>IF(発注書!D3579="","",発注書!C3579)</f>
        <v/>
      </c>
    </row>
    <row r="3574" spans="1:10" x14ac:dyDescent="0.55000000000000004">
      <c r="B3574" s="50">
        <v>2</v>
      </c>
      <c r="E3574" s="61" t="str">
        <f>IF(発注書!D3580="","",発注書!B3580)</f>
        <v/>
      </c>
      <c r="F3574" s="62" t="str">
        <f>IF(J3574="","",VLOOKUP(J3574,商品マスタ!$B:$D,2,FALSE))</f>
        <v/>
      </c>
      <c r="G3574" s="63" t="str">
        <f>IF(F3574="","",VLOOKUP(F3574,商品マスタ!$C:$D,2,FALSE))</f>
        <v/>
      </c>
      <c r="H3574" s="64" t="str">
        <f t="shared" si="55"/>
        <v/>
      </c>
      <c r="I3574" s="65" t="str">
        <f>IF(発注書!D3580="","",発注書!D3580)</f>
        <v/>
      </c>
      <c r="J3574" s="66" t="str">
        <f>IF(発注書!D3580="","",発注書!C3580)</f>
        <v/>
      </c>
    </row>
    <row r="3575" spans="1:10" x14ac:dyDescent="0.55000000000000004">
      <c r="A3575" s="49">
        <v>1787</v>
      </c>
      <c r="B3575" s="50">
        <v>1</v>
      </c>
      <c r="E3575" s="61" t="str">
        <f>IF(発注書!D3581="","",発注書!B3581)</f>
        <v/>
      </c>
      <c r="F3575" s="62" t="str">
        <f>IF(J3575="","",VLOOKUP(J3575,商品マスタ!$B:$D,2,FALSE))</f>
        <v/>
      </c>
      <c r="G3575" s="63" t="str">
        <f>IF(F3575="","",VLOOKUP(F3575,商品マスタ!$C:$D,2,FALSE))</f>
        <v/>
      </c>
      <c r="H3575" s="64" t="str">
        <f t="shared" si="55"/>
        <v/>
      </c>
      <c r="I3575" s="65" t="str">
        <f>IF(発注書!D3581="","",発注書!D3581)</f>
        <v/>
      </c>
      <c r="J3575" s="66" t="str">
        <f>IF(発注書!D3581="","",発注書!C3581)</f>
        <v/>
      </c>
    </row>
    <row r="3576" spans="1:10" x14ac:dyDescent="0.55000000000000004">
      <c r="B3576" s="50">
        <v>2</v>
      </c>
      <c r="E3576" s="61" t="str">
        <f>IF(発注書!D3582="","",発注書!B3582)</f>
        <v/>
      </c>
      <c r="F3576" s="62" t="str">
        <f>IF(J3576="","",VLOOKUP(J3576,商品マスタ!$B:$D,2,FALSE))</f>
        <v/>
      </c>
      <c r="G3576" s="63" t="str">
        <f>IF(F3576="","",VLOOKUP(F3576,商品マスタ!$C:$D,2,FALSE))</f>
        <v/>
      </c>
      <c r="H3576" s="64" t="str">
        <f t="shared" si="55"/>
        <v/>
      </c>
      <c r="I3576" s="65" t="str">
        <f>IF(発注書!D3582="","",発注書!D3582)</f>
        <v/>
      </c>
      <c r="J3576" s="66" t="str">
        <f>IF(発注書!D3582="","",発注書!C3582)</f>
        <v/>
      </c>
    </row>
    <row r="3577" spans="1:10" x14ac:dyDescent="0.55000000000000004">
      <c r="A3577" s="49">
        <v>1788</v>
      </c>
      <c r="B3577" s="50">
        <v>1</v>
      </c>
      <c r="E3577" s="61" t="str">
        <f>IF(発注書!D3583="","",発注書!B3583)</f>
        <v/>
      </c>
      <c r="F3577" s="62" t="str">
        <f>IF(J3577="","",VLOOKUP(J3577,商品マスタ!$B:$D,2,FALSE))</f>
        <v/>
      </c>
      <c r="G3577" s="63" t="str">
        <f>IF(F3577="","",VLOOKUP(F3577,商品マスタ!$C:$D,2,FALSE))</f>
        <v/>
      </c>
      <c r="H3577" s="64" t="str">
        <f t="shared" si="55"/>
        <v/>
      </c>
      <c r="I3577" s="65" t="str">
        <f>IF(発注書!D3583="","",発注書!D3583)</f>
        <v/>
      </c>
      <c r="J3577" s="66" t="str">
        <f>IF(発注書!D3583="","",発注書!C3583)</f>
        <v/>
      </c>
    </row>
    <row r="3578" spans="1:10" x14ac:dyDescent="0.55000000000000004">
      <c r="B3578" s="50">
        <v>2</v>
      </c>
      <c r="E3578" s="61" t="str">
        <f>IF(発注書!D3584="","",発注書!B3584)</f>
        <v/>
      </c>
      <c r="F3578" s="62" t="str">
        <f>IF(J3578="","",VLOOKUP(J3578,商品マスタ!$B:$D,2,FALSE))</f>
        <v/>
      </c>
      <c r="G3578" s="63" t="str">
        <f>IF(F3578="","",VLOOKUP(F3578,商品マスタ!$C:$D,2,FALSE))</f>
        <v/>
      </c>
      <c r="H3578" s="64" t="str">
        <f t="shared" si="55"/>
        <v/>
      </c>
      <c r="I3578" s="65" t="str">
        <f>IF(発注書!D3584="","",発注書!D3584)</f>
        <v/>
      </c>
      <c r="J3578" s="66" t="str">
        <f>IF(発注書!D3584="","",発注書!C3584)</f>
        <v/>
      </c>
    </row>
    <row r="3579" spans="1:10" x14ac:dyDescent="0.55000000000000004">
      <c r="A3579" s="49">
        <v>1789</v>
      </c>
      <c r="B3579" s="50">
        <v>1</v>
      </c>
      <c r="E3579" s="61" t="str">
        <f>IF(発注書!D3585="","",発注書!B3585)</f>
        <v/>
      </c>
      <c r="F3579" s="62" t="str">
        <f>IF(J3579="","",VLOOKUP(J3579,商品マスタ!$B:$D,2,FALSE))</f>
        <v/>
      </c>
      <c r="G3579" s="63" t="str">
        <f>IF(F3579="","",VLOOKUP(F3579,商品マスタ!$C:$D,2,FALSE))</f>
        <v/>
      </c>
      <c r="H3579" s="64" t="str">
        <f t="shared" si="55"/>
        <v/>
      </c>
      <c r="I3579" s="65" t="str">
        <f>IF(発注書!D3585="","",発注書!D3585)</f>
        <v/>
      </c>
      <c r="J3579" s="66" t="str">
        <f>IF(発注書!D3585="","",発注書!C3585)</f>
        <v/>
      </c>
    </row>
    <row r="3580" spans="1:10" x14ac:dyDescent="0.55000000000000004">
      <c r="B3580" s="50">
        <v>2</v>
      </c>
      <c r="E3580" s="61" t="str">
        <f>IF(発注書!D3586="","",発注書!B3586)</f>
        <v/>
      </c>
      <c r="F3580" s="62" t="str">
        <f>IF(J3580="","",VLOOKUP(J3580,商品マスタ!$B:$D,2,FALSE))</f>
        <v/>
      </c>
      <c r="G3580" s="63" t="str">
        <f>IF(F3580="","",VLOOKUP(F3580,商品マスタ!$C:$D,2,FALSE))</f>
        <v/>
      </c>
      <c r="H3580" s="64" t="str">
        <f t="shared" si="55"/>
        <v/>
      </c>
      <c r="I3580" s="65" t="str">
        <f>IF(発注書!D3586="","",発注書!D3586)</f>
        <v/>
      </c>
      <c r="J3580" s="66" t="str">
        <f>IF(発注書!D3586="","",発注書!C3586)</f>
        <v/>
      </c>
    </row>
    <row r="3581" spans="1:10" x14ac:dyDescent="0.55000000000000004">
      <c r="A3581" s="49">
        <v>1790</v>
      </c>
      <c r="B3581" s="50">
        <v>1</v>
      </c>
      <c r="E3581" s="61" t="str">
        <f>IF(発注書!D3587="","",発注書!B3587)</f>
        <v/>
      </c>
      <c r="F3581" s="62" t="str">
        <f>IF(J3581="","",VLOOKUP(J3581,商品マスタ!$B:$D,2,FALSE))</f>
        <v/>
      </c>
      <c r="G3581" s="63" t="str">
        <f>IF(F3581="","",VLOOKUP(F3581,商品マスタ!$C:$D,2,FALSE))</f>
        <v/>
      </c>
      <c r="H3581" s="64" t="str">
        <f t="shared" si="55"/>
        <v/>
      </c>
      <c r="I3581" s="65" t="str">
        <f>IF(発注書!D3587="","",発注書!D3587)</f>
        <v/>
      </c>
      <c r="J3581" s="66" t="str">
        <f>IF(発注書!D3587="","",発注書!C3587)</f>
        <v/>
      </c>
    </row>
    <row r="3582" spans="1:10" x14ac:dyDescent="0.55000000000000004">
      <c r="B3582" s="50">
        <v>2</v>
      </c>
      <c r="E3582" s="61" t="str">
        <f>IF(発注書!D3588="","",発注書!B3588)</f>
        <v/>
      </c>
      <c r="F3582" s="62" t="str">
        <f>IF(J3582="","",VLOOKUP(J3582,商品マスタ!$B:$D,2,FALSE))</f>
        <v/>
      </c>
      <c r="G3582" s="63" t="str">
        <f>IF(F3582="","",VLOOKUP(F3582,商品マスタ!$C:$D,2,FALSE))</f>
        <v/>
      </c>
      <c r="H3582" s="64" t="str">
        <f t="shared" si="55"/>
        <v/>
      </c>
      <c r="I3582" s="65" t="str">
        <f>IF(発注書!D3588="","",発注書!D3588)</f>
        <v/>
      </c>
      <c r="J3582" s="66" t="str">
        <f>IF(発注書!D3588="","",発注書!C3588)</f>
        <v/>
      </c>
    </row>
    <row r="3583" spans="1:10" x14ac:dyDescent="0.55000000000000004">
      <c r="A3583" s="49">
        <v>1791</v>
      </c>
      <c r="B3583" s="50">
        <v>1</v>
      </c>
      <c r="E3583" s="61" t="str">
        <f>IF(発注書!D3589="","",発注書!B3589)</f>
        <v/>
      </c>
      <c r="F3583" s="62" t="str">
        <f>IF(J3583="","",VLOOKUP(J3583,商品マスタ!$B:$D,2,FALSE))</f>
        <v/>
      </c>
      <c r="G3583" s="63" t="str">
        <f>IF(F3583="","",VLOOKUP(F3583,商品マスタ!$C:$D,2,FALSE))</f>
        <v/>
      </c>
      <c r="H3583" s="64" t="str">
        <f t="shared" si="55"/>
        <v/>
      </c>
      <c r="I3583" s="65" t="str">
        <f>IF(発注書!D3589="","",発注書!D3589)</f>
        <v/>
      </c>
      <c r="J3583" s="66" t="str">
        <f>IF(発注書!D3589="","",発注書!C3589)</f>
        <v/>
      </c>
    </row>
    <row r="3584" spans="1:10" x14ac:dyDescent="0.55000000000000004">
      <c r="B3584" s="50">
        <v>2</v>
      </c>
      <c r="E3584" s="61" t="str">
        <f>IF(発注書!D3590="","",発注書!B3590)</f>
        <v/>
      </c>
      <c r="F3584" s="62" t="str">
        <f>IF(J3584="","",VLOOKUP(J3584,商品マスタ!$B:$D,2,FALSE))</f>
        <v/>
      </c>
      <c r="G3584" s="63" t="str">
        <f>IF(F3584="","",VLOOKUP(F3584,商品マスタ!$C:$D,2,FALSE))</f>
        <v/>
      </c>
      <c r="H3584" s="64" t="str">
        <f t="shared" si="55"/>
        <v/>
      </c>
      <c r="I3584" s="65" t="str">
        <f>IF(発注書!D3590="","",発注書!D3590)</f>
        <v/>
      </c>
      <c r="J3584" s="66" t="str">
        <f>IF(発注書!D3590="","",発注書!C3590)</f>
        <v/>
      </c>
    </row>
    <row r="3585" spans="1:10" x14ac:dyDescent="0.55000000000000004">
      <c r="A3585" s="49">
        <v>1792</v>
      </c>
      <c r="B3585" s="50">
        <v>1</v>
      </c>
      <c r="E3585" s="61" t="str">
        <f>IF(発注書!D3591="","",発注書!B3591)</f>
        <v/>
      </c>
      <c r="F3585" s="62" t="str">
        <f>IF(J3585="","",VLOOKUP(J3585,商品マスタ!$B:$D,2,FALSE))</f>
        <v/>
      </c>
      <c r="G3585" s="63" t="str">
        <f>IF(F3585="","",VLOOKUP(F3585,商品マスタ!$C:$D,2,FALSE))</f>
        <v/>
      </c>
      <c r="H3585" s="64" t="str">
        <f t="shared" si="55"/>
        <v/>
      </c>
      <c r="I3585" s="65" t="str">
        <f>IF(発注書!D3591="","",発注書!D3591)</f>
        <v/>
      </c>
      <c r="J3585" s="66" t="str">
        <f>IF(発注書!D3591="","",発注書!C3591)</f>
        <v/>
      </c>
    </row>
    <row r="3586" spans="1:10" x14ac:dyDescent="0.55000000000000004">
      <c r="B3586" s="50">
        <v>2</v>
      </c>
      <c r="E3586" s="61" t="str">
        <f>IF(発注書!D3592="","",発注書!B3592)</f>
        <v/>
      </c>
      <c r="F3586" s="62" t="str">
        <f>IF(J3586="","",VLOOKUP(J3586,商品マスタ!$B:$D,2,FALSE))</f>
        <v/>
      </c>
      <c r="G3586" s="63" t="str">
        <f>IF(F3586="","",VLOOKUP(F3586,商品マスタ!$C:$D,2,FALSE))</f>
        <v/>
      </c>
      <c r="H3586" s="64" t="str">
        <f t="shared" si="55"/>
        <v/>
      </c>
      <c r="I3586" s="65" t="str">
        <f>IF(発注書!D3592="","",発注書!D3592)</f>
        <v/>
      </c>
      <c r="J3586" s="66" t="str">
        <f>IF(発注書!D3592="","",発注書!C3592)</f>
        <v/>
      </c>
    </row>
    <row r="3587" spans="1:10" x14ac:dyDescent="0.55000000000000004">
      <c r="A3587" s="49">
        <v>1793</v>
      </c>
      <c r="B3587" s="50">
        <v>1</v>
      </c>
      <c r="E3587" s="61" t="str">
        <f>IF(発注書!D3593="","",発注書!B3593)</f>
        <v/>
      </c>
      <c r="F3587" s="62" t="str">
        <f>IF(J3587="","",VLOOKUP(J3587,商品マスタ!$B:$D,2,FALSE))</f>
        <v/>
      </c>
      <c r="G3587" s="63" t="str">
        <f>IF(F3587="","",VLOOKUP(F3587,商品マスタ!$C:$D,2,FALSE))</f>
        <v/>
      </c>
      <c r="H3587" s="64" t="str">
        <f t="shared" si="55"/>
        <v/>
      </c>
      <c r="I3587" s="65" t="str">
        <f>IF(発注書!D3593="","",発注書!D3593)</f>
        <v/>
      </c>
      <c r="J3587" s="66" t="str">
        <f>IF(発注書!D3593="","",発注書!C3593)</f>
        <v/>
      </c>
    </row>
    <row r="3588" spans="1:10" x14ac:dyDescent="0.55000000000000004">
      <c r="B3588" s="50">
        <v>2</v>
      </c>
      <c r="E3588" s="61" t="str">
        <f>IF(発注書!D3594="","",発注書!B3594)</f>
        <v/>
      </c>
      <c r="F3588" s="62" t="str">
        <f>IF(J3588="","",VLOOKUP(J3588,商品マスタ!$B:$D,2,FALSE))</f>
        <v/>
      </c>
      <c r="G3588" s="63" t="str">
        <f>IF(F3588="","",VLOOKUP(F3588,商品マスタ!$C:$D,2,FALSE))</f>
        <v/>
      </c>
      <c r="H3588" s="64" t="str">
        <f t="shared" ref="H3588:H3651" si="56">IF(E3588="","",IF(E3588="",LEN(SUBSTITUTE(D3588," ","")),LEN(SUBSTITUTE(E3588," ",""))))</f>
        <v/>
      </c>
      <c r="I3588" s="65" t="str">
        <f>IF(発注書!D3594="","",発注書!D3594)</f>
        <v/>
      </c>
      <c r="J3588" s="66" t="str">
        <f>IF(発注書!D3594="","",発注書!C3594)</f>
        <v/>
      </c>
    </row>
    <row r="3589" spans="1:10" x14ac:dyDescent="0.55000000000000004">
      <c r="A3589" s="49">
        <v>1794</v>
      </c>
      <c r="B3589" s="50">
        <v>1</v>
      </c>
      <c r="E3589" s="61" t="str">
        <f>IF(発注書!D3595="","",発注書!B3595)</f>
        <v/>
      </c>
      <c r="F3589" s="62" t="str">
        <f>IF(J3589="","",VLOOKUP(J3589,商品マスタ!$B:$D,2,FALSE))</f>
        <v/>
      </c>
      <c r="G3589" s="63" t="str">
        <f>IF(F3589="","",VLOOKUP(F3589,商品マスタ!$C:$D,2,FALSE))</f>
        <v/>
      </c>
      <c r="H3589" s="64" t="str">
        <f t="shared" si="56"/>
        <v/>
      </c>
      <c r="I3589" s="65" t="str">
        <f>IF(発注書!D3595="","",発注書!D3595)</f>
        <v/>
      </c>
      <c r="J3589" s="66" t="str">
        <f>IF(発注書!D3595="","",発注書!C3595)</f>
        <v/>
      </c>
    </row>
    <row r="3590" spans="1:10" x14ac:dyDescent="0.55000000000000004">
      <c r="B3590" s="50">
        <v>2</v>
      </c>
      <c r="E3590" s="61" t="str">
        <f>IF(発注書!D3596="","",発注書!B3596)</f>
        <v/>
      </c>
      <c r="F3590" s="62" t="str">
        <f>IF(J3590="","",VLOOKUP(J3590,商品マスタ!$B:$D,2,FALSE))</f>
        <v/>
      </c>
      <c r="G3590" s="63" t="str">
        <f>IF(F3590="","",VLOOKUP(F3590,商品マスタ!$C:$D,2,FALSE))</f>
        <v/>
      </c>
      <c r="H3590" s="64" t="str">
        <f t="shared" si="56"/>
        <v/>
      </c>
      <c r="I3590" s="65" t="str">
        <f>IF(発注書!D3596="","",発注書!D3596)</f>
        <v/>
      </c>
      <c r="J3590" s="66" t="str">
        <f>IF(発注書!D3596="","",発注書!C3596)</f>
        <v/>
      </c>
    </row>
    <row r="3591" spans="1:10" x14ac:dyDescent="0.55000000000000004">
      <c r="A3591" s="49">
        <v>1795</v>
      </c>
      <c r="B3591" s="50">
        <v>1</v>
      </c>
      <c r="E3591" s="61" t="str">
        <f>IF(発注書!D3597="","",発注書!B3597)</f>
        <v/>
      </c>
      <c r="F3591" s="62" t="str">
        <f>IF(J3591="","",VLOOKUP(J3591,商品マスタ!$B:$D,2,FALSE))</f>
        <v/>
      </c>
      <c r="G3591" s="63" t="str">
        <f>IF(F3591="","",VLOOKUP(F3591,商品マスタ!$C:$D,2,FALSE))</f>
        <v/>
      </c>
      <c r="H3591" s="64" t="str">
        <f t="shared" si="56"/>
        <v/>
      </c>
      <c r="I3591" s="65" t="str">
        <f>IF(発注書!D3597="","",発注書!D3597)</f>
        <v/>
      </c>
      <c r="J3591" s="66" t="str">
        <f>IF(発注書!D3597="","",発注書!C3597)</f>
        <v/>
      </c>
    </row>
    <row r="3592" spans="1:10" x14ac:dyDescent="0.55000000000000004">
      <c r="B3592" s="50">
        <v>2</v>
      </c>
      <c r="E3592" s="61" t="str">
        <f>IF(発注書!D3598="","",発注書!B3598)</f>
        <v/>
      </c>
      <c r="F3592" s="62" t="str">
        <f>IF(J3592="","",VLOOKUP(J3592,商品マスタ!$B:$D,2,FALSE))</f>
        <v/>
      </c>
      <c r="G3592" s="63" t="str">
        <f>IF(F3592="","",VLOOKUP(F3592,商品マスタ!$C:$D,2,FALSE))</f>
        <v/>
      </c>
      <c r="H3592" s="64" t="str">
        <f t="shared" si="56"/>
        <v/>
      </c>
      <c r="I3592" s="65" t="str">
        <f>IF(発注書!D3598="","",発注書!D3598)</f>
        <v/>
      </c>
      <c r="J3592" s="66" t="str">
        <f>IF(発注書!D3598="","",発注書!C3598)</f>
        <v/>
      </c>
    </row>
    <row r="3593" spans="1:10" x14ac:dyDescent="0.55000000000000004">
      <c r="A3593" s="49">
        <v>1796</v>
      </c>
      <c r="B3593" s="50">
        <v>1</v>
      </c>
      <c r="E3593" s="61" t="str">
        <f>IF(発注書!D3599="","",発注書!B3599)</f>
        <v/>
      </c>
      <c r="F3593" s="62" t="str">
        <f>IF(J3593="","",VLOOKUP(J3593,商品マスタ!$B:$D,2,FALSE))</f>
        <v/>
      </c>
      <c r="G3593" s="63" t="str">
        <f>IF(F3593="","",VLOOKUP(F3593,商品マスタ!$C:$D,2,FALSE))</f>
        <v/>
      </c>
      <c r="H3593" s="64" t="str">
        <f t="shared" si="56"/>
        <v/>
      </c>
      <c r="I3593" s="65" t="str">
        <f>IF(発注書!D3599="","",発注書!D3599)</f>
        <v/>
      </c>
      <c r="J3593" s="66" t="str">
        <f>IF(発注書!D3599="","",発注書!C3599)</f>
        <v/>
      </c>
    </row>
    <row r="3594" spans="1:10" x14ac:dyDescent="0.55000000000000004">
      <c r="B3594" s="50">
        <v>2</v>
      </c>
      <c r="E3594" s="61" t="str">
        <f>IF(発注書!D3600="","",発注書!B3600)</f>
        <v/>
      </c>
      <c r="F3594" s="62" t="str">
        <f>IF(J3594="","",VLOOKUP(J3594,商品マスタ!$B:$D,2,FALSE))</f>
        <v/>
      </c>
      <c r="G3594" s="63" t="str">
        <f>IF(F3594="","",VLOOKUP(F3594,商品マスタ!$C:$D,2,FALSE))</f>
        <v/>
      </c>
      <c r="H3594" s="64" t="str">
        <f t="shared" si="56"/>
        <v/>
      </c>
      <c r="I3594" s="65" t="str">
        <f>IF(発注書!D3600="","",発注書!D3600)</f>
        <v/>
      </c>
      <c r="J3594" s="66" t="str">
        <f>IF(発注書!D3600="","",発注書!C3600)</f>
        <v/>
      </c>
    </row>
    <row r="3595" spans="1:10" x14ac:dyDescent="0.55000000000000004">
      <c r="A3595" s="49">
        <v>1797</v>
      </c>
      <c r="B3595" s="50">
        <v>1</v>
      </c>
      <c r="E3595" s="61" t="str">
        <f>IF(発注書!D3601="","",発注書!B3601)</f>
        <v/>
      </c>
      <c r="F3595" s="62" t="str">
        <f>IF(J3595="","",VLOOKUP(J3595,商品マスタ!$B:$D,2,FALSE))</f>
        <v/>
      </c>
      <c r="G3595" s="63" t="str">
        <f>IF(F3595="","",VLOOKUP(F3595,商品マスタ!$C:$D,2,FALSE))</f>
        <v/>
      </c>
      <c r="H3595" s="64" t="str">
        <f t="shared" si="56"/>
        <v/>
      </c>
      <c r="I3595" s="65" t="str">
        <f>IF(発注書!D3601="","",発注書!D3601)</f>
        <v/>
      </c>
      <c r="J3595" s="66" t="str">
        <f>IF(発注書!D3601="","",発注書!C3601)</f>
        <v/>
      </c>
    </row>
    <row r="3596" spans="1:10" x14ac:dyDescent="0.55000000000000004">
      <c r="B3596" s="50">
        <v>2</v>
      </c>
      <c r="E3596" s="61" t="str">
        <f>IF(発注書!D3602="","",発注書!B3602)</f>
        <v/>
      </c>
      <c r="F3596" s="62" t="str">
        <f>IF(J3596="","",VLOOKUP(J3596,商品マスタ!$B:$D,2,FALSE))</f>
        <v/>
      </c>
      <c r="G3596" s="63" t="str">
        <f>IF(F3596="","",VLOOKUP(F3596,商品マスタ!$C:$D,2,FALSE))</f>
        <v/>
      </c>
      <c r="H3596" s="64" t="str">
        <f t="shared" si="56"/>
        <v/>
      </c>
      <c r="I3596" s="65" t="str">
        <f>IF(発注書!D3602="","",発注書!D3602)</f>
        <v/>
      </c>
      <c r="J3596" s="66" t="str">
        <f>IF(発注書!D3602="","",発注書!C3602)</f>
        <v/>
      </c>
    </row>
    <row r="3597" spans="1:10" x14ac:dyDescent="0.55000000000000004">
      <c r="A3597" s="49">
        <v>1798</v>
      </c>
      <c r="B3597" s="50">
        <v>1</v>
      </c>
      <c r="E3597" s="61" t="str">
        <f>IF(発注書!D3603="","",発注書!B3603)</f>
        <v/>
      </c>
      <c r="F3597" s="62" t="str">
        <f>IF(J3597="","",VLOOKUP(J3597,商品マスタ!$B:$D,2,FALSE))</f>
        <v/>
      </c>
      <c r="G3597" s="63" t="str">
        <f>IF(F3597="","",VLOOKUP(F3597,商品マスタ!$C:$D,2,FALSE))</f>
        <v/>
      </c>
      <c r="H3597" s="64" t="str">
        <f t="shared" si="56"/>
        <v/>
      </c>
      <c r="I3597" s="65" t="str">
        <f>IF(発注書!D3603="","",発注書!D3603)</f>
        <v/>
      </c>
      <c r="J3597" s="66" t="str">
        <f>IF(発注書!D3603="","",発注書!C3603)</f>
        <v/>
      </c>
    </row>
    <row r="3598" spans="1:10" x14ac:dyDescent="0.55000000000000004">
      <c r="B3598" s="50">
        <v>2</v>
      </c>
      <c r="E3598" s="61" t="str">
        <f>IF(発注書!D3604="","",発注書!B3604)</f>
        <v/>
      </c>
      <c r="F3598" s="62" t="str">
        <f>IF(J3598="","",VLOOKUP(J3598,商品マスタ!$B:$D,2,FALSE))</f>
        <v/>
      </c>
      <c r="G3598" s="63" t="str">
        <f>IF(F3598="","",VLOOKUP(F3598,商品マスタ!$C:$D,2,FALSE))</f>
        <v/>
      </c>
      <c r="H3598" s="64" t="str">
        <f t="shared" si="56"/>
        <v/>
      </c>
      <c r="I3598" s="65" t="str">
        <f>IF(発注書!D3604="","",発注書!D3604)</f>
        <v/>
      </c>
      <c r="J3598" s="66" t="str">
        <f>IF(発注書!D3604="","",発注書!C3604)</f>
        <v/>
      </c>
    </row>
    <row r="3599" spans="1:10" x14ac:dyDescent="0.55000000000000004">
      <c r="A3599" s="49">
        <v>1799</v>
      </c>
      <c r="B3599" s="50">
        <v>1</v>
      </c>
      <c r="E3599" s="61" t="str">
        <f>IF(発注書!D3605="","",発注書!B3605)</f>
        <v/>
      </c>
      <c r="F3599" s="62" t="str">
        <f>IF(J3599="","",VLOOKUP(J3599,商品マスタ!$B:$D,2,FALSE))</f>
        <v/>
      </c>
      <c r="G3599" s="63" t="str">
        <f>IF(F3599="","",VLOOKUP(F3599,商品マスタ!$C:$D,2,FALSE))</f>
        <v/>
      </c>
      <c r="H3599" s="64" t="str">
        <f t="shared" si="56"/>
        <v/>
      </c>
      <c r="I3599" s="65" t="str">
        <f>IF(発注書!D3605="","",発注書!D3605)</f>
        <v/>
      </c>
      <c r="J3599" s="66" t="str">
        <f>IF(発注書!D3605="","",発注書!C3605)</f>
        <v/>
      </c>
    </row>
    <row r="3600" spans="1:10" x14ac:dyDescent="0.55000000000000004">
      <c r="B3600" s="50">
        <v>2</v>
      </c>
      <c r="E3600" s="61" t="str">
        <f>IF(発注書!D3606="","",発注書!B3606)</f>
        <v/>
      </c>
      <c r="F3600" s="62" t="str">
        <f>IF(J3600="","",VLOOKUP(J3600,商品マスタ!$B:$D,2,FALSE))</f>
        <v/>
      </c>
      <c r="G3600" s="63" t="str">
        <f>IF(F3600="","",VLOOKUP(F3600,商品マスタ!$C:$D,2,FALSE))</f>
        <v/>
      </c>
      <c r="H3600" s="64" t="str">
        <f t="shared" si="56"/>
        <v/>
      </c>
      <c r="I3600" s="65" t="str">
        <f>IF(発注書!D3606="","",発注書!D3606)</f>
        <v/>
      </c>
      <c r="J3600" s="66" t="str">
        <f>IF(発注書!D3606="","",発注書!C3606)</f>
        <v/>
      </c>
    </row>
    <row r="3601" spans="1:10" x14ac:dyDescent="0.55000000000000004">
      <c r="A3601" s="49">
        <v>1800</v>
      </c>
      <c r="B3601" s="50">
        <v>1</v>
      </c>
      <c r="E3601" s="61" t="str">
        <f>IF(発注書!D3607="","",発注書!B3607)</f>
        <v/>
      </c>
      <c r="F3601" s="62" t="str">
        <f>IF(J3601="","",VLOOKUP(J3601,商品マスタ!$B:$D,2,FALSE))</f>
        <v/>
      </c>
      <c r="G3601" s="63" t="str">
        <f>IF(F3601="","",VLOOKUP(F3601,商品マスタ!$C:$D,2,FALSE))</f>
        <v/>
      </c>
      <c r="H3601" s="64" t="str">
        <f t="shared" si="56"/>
        <v/>
      </c>
      <c r="I3601" s="65" t="str">
        <f>IF(発注書!D3607="","",発注書!D3607)</f>
        <v/>
      </c>
      <c r="J3601" s="66" t="str">
        <f>IF(発注書!D3607="","",発注書!C3607)</f>
        <v/>
      </c>
    </row>
    <row r="3602" spans="1:10" x14ac:dyDescent="0.55000000000000004">
      <c r="B3602" s="50">
        <v>2</v>
      </c>
      <c r="E3602" s="61" t="str">
        <f>IF(発注書!D3608="","",発注書!B3608)</f>
        <v/>
      </c>
      <c r="F3602" s="62" t="str">
        <f>IF(J3602="","",VLOOKUP(J3602,商品マスタ!$B:$D,2,FALSE))</f>
        <v/>
      </c>
      <c r="G3602" s="63" t="str">
        <f>IF(F3602="","",VLOOKUP(F3602,商品マスタ!$C:$D,2,FALSE))</f>
        <v/>
      </c>
      <c r="H3602" s="64" t="str">
        <f t="shared" si="56"/>
        <v/>
      </c>
      <c r="I3602" s="65" t="str">
        <f>IF(発注書!D3608="","",発注書!D3608)</f>
        <v/>
      </c>
      <c r="J3602" s="66" t="str">
        <f>IF(発注書!D3608="","",発注書!C3608)</f>
        <v/>
      </c>
    </row>
    <row r="3603" spans="1:10" x14ac:dyDescent="0.55000000000000004">
      <c r="A3603" s="49">
        <v>1801</v>
      </c>
      <c r="B3603" s="50">
        <v>1</v>
      </c>
      <c r="E3603" s="61" t="str">
        <f>IF(発注書!D3609="","",発注書!B3609)</f>
        <v/>
      </c>
      <c r="F3603" s="62" t="str">
        <f>IF(J3603="","",VLOOKUP(J3603,商品マスタ!$B:$D,2,FALSE))</f>
        <v/>
      </c>
      <c r="G3603" s="63" t="str">
        <f>IF(F3603="","",VLOOKUP(F3603,商品マスタ!$C:$D,2,FALSE))</f>
        <v/>
      </c>
      <c r="H3603" s="64" t="str">
        <f t="shared" si="56"/>
        <v/>
      </c>
      <c r="I3603" s="65" t="str">
        <f>IF(発注書!D3609="","",発注書!D3609)</f>
        <v/>
      </c>
      <c r="J3603" s="66" t="str">
        <f>IF(発注書!D3609="","",発注書!C3609)</f>
        <v/>
      </c>
    </row>
    <row r="3604" spans="1:10" x14ac:dyDescent="0.55000000000000004">
      <c r="B3604" s="50">
        <v>2</v>
      </c>
      <c r="E3604" s="61" t="str">
        <f>IF(発注書!D3610="","",発注書!B3610)</f>
        <v/>
      </c>
      <c r="F3604" s="62" t="str">
        <f>IF(J3604="","",VLOOKUP(J3604,商品マスタ!$B:$D,2,FALSE))</f>
        <v/>
      </c>
      <c r="G3604" s="63" t="str">
        <f>IF(F3604="","",VLOOKUP(F3604,商品マスタ!$C:$D,2,FALSE))</f>
        <v/>
      </c>
      <c r="H3604" s="64" t="str">
        <f t="shared" si="56"/>
        <v/>
      </c>
      <c r="I3604" s="65" t="str">
        <f>IF(発注書!D3610="","",発注書!D3610)</f>
        <v/>
      </c>
      <c r="J3604" s="66" t="str">
        <f>IF(発注書!D3610="","",発注書!C3610)</f>
        <v/>
      </c>
    </row>
    <row r="3605" spans="1:10" x14ac:dyDescent="0.55000000000000004">
      <c r="A3605" s="49">
        <v>1802</v>
      </c>
      <c r="B3605" s="50">
        <v>1</v>
      </c>
      <c r="E3605" s="61" t="str">
        <f>IF(発注書!D3611="","",発注書!B3611)</f>
        <v/>
      </c>
      <c r="F3605" s="62" t="str">
        <f>IF(J3605="","",VLOOKUP(J3605,商品マスタ!$B:$D,2,FALSE))</f>
        <v/>
      </c>
      <c r="G3605" s="63" t="str">
        <f>IF(F3605="","",VLOOKUP(F3605,商品マスタ!$C:$D,2,FALSE))</f>
        <v/>
      </c>
      <c r="H3605" s="64" t="str">
        <f t="shared" si="56"/>
        <v/>
      </c>
      <c r="I3605" s="65" t="str">
        <f>IF(発注書!D3611="","",発注書!D3611)</f>
        <v/>
      </c>
      <c r="J3605" s="66" t="str">
        <f>IF(発注書!D3611="","",発注書!C3611)</f>
        <v/>
      </c>
    </row>
    <row r="3606" spans="1:10" x14ac:dyDescent="0.55000000000000004">
      <c r="B3606" s="50">
        <v>2</v>
      </c>
      <c r="E3606" s="61" t="str">
        <f>IF(発注書!D3612="","",発注書!B3612)</f>
        <v/>
      </c>
      <c r="F3606" s="62" t="str">
        <f>IF(J3606="","",VLOOKUP(J3606,商品マスタ!$B:$D,2,FALSE))</f>
        <v/>
      </c>
      <c r="G3606" s="63" t="str">
        <f>IF(F3606="","",VLOOKUP(F3606,商品マスタ!$C:$D,2,FALSE))</f>
        <v/>
      </c>
      <c r="H3606" s="64" t="str">
        <f t="shared" si="56"/>
        <v/>
      </c>
      <c r="I3606" s="65" t="str">
        <f>IF(発注書!D3612="","",発注書!D3612)</f>
        <v/>
      </c>
      <c r="J3606" s="66" t="str">
        <f>IF(発注書!D3612="","",発注書!C3612)</f>
        <v/>
      </c>
    </row>
    <row r="3607" spans="1:10" x14ac:dyDescent="0.55000000000000004">
      <c r="A3607" s="49">
        <v>1803</v>
      </c>
      <c r="B3607" s="50">
        <v>1</v>
      </c>
      <c r="E3607" s="61" t="str">
        <f>IF(発注書!D3613="","",発注書!B3613)</f>
        <v/>
      </c>
      <c r="F3607" s="62" t="str">
        <f>IF(J3607="","",VLOOKUP(J3607,商品マスタ!$B:$D,2,FALSE))</f>
        <v/>
      </c>
      <c r="G3607" s="63" t="str">
        <f>IF(F3607="","",VLOOKUP(F3607,商品マスタ!$C:$D,2,FALSE))</f>
        <v/>
      </c>
      <c r="H3607" s="64" t="str">
        <f t="shared" si="56"/>
        <v/>
      </c>
      <c r="I3607" s="65" t="str">
        <f>IF(発注書!D3613="","",発注書!D3613)</f>
        <v/>
      </c>
      <c r="J3607" s="66" t="str">
        <f>IF(発注書!D3613="","",発注書!C3613)</f>
        <v/>
      </c>
    </row>
    <row r="3608" spans="1:10" x14ac:dyDescent="0.55000000000000004">
      <c r="B3608" s="50">
        <v>2</v>
      </c>
      <c r="E3608" s="61" t="str">
        <f>IF(発注書!D3614="","",発注書!B3614)</f>
        <v/>
      </c>
      <c r="F3608" s="62" t="str">
        <f>IF(J3608="","",VLOOKUP(J3608,商品マスタ!$B:$D,2,FALSE))</f>
        <v/>
      </c>
      <c r="G3608" s="63" t="str">
        <f>IF(F3608="","",VLOOKUP(F3608,商品マスタ!$C:$D,2,FALSE))</f>
        <v/>
      </c>
      <c r="H3608" s="64" t="str">
        <f t="shared" si="56"/>
        <v/>
      </c>
      <c r="I3608" s="65" t="str">
        <f>IF(発注書!D3614="","",発注書!D3614)</f>
        <v/>
      </c>
      <c r="J3608" s="66" t="str">
        <f>IF(発注書!D3614="","",発注書!C3614)</f>
        <v/>
      </c>
    </row>
    <row r="3609" spans="1:10" x14ac:dyDescent="0.55000000000000004">
      <c r="A3609" s="49">
        <v>1804</v>
      </c>
      <c r="B3609" s="50">
        <v>1</v>
      </c>
      <c r="E3609" s="61" t="str">
        <f>IF(発注書!D3615="","",発注書!B3615)</f>
        <v/>
      </c>
      <c r="F3609" s="62" t="str">
        <f>IF(J3609="","",VLOOKUP(J3609,商品マスタ!$B:$D,2,FALSE))</f>
        <v/>
      </c>
      <c r="G3609" s="63" t="str">
        <f>IF(F3609="","",VLOOKUP(F3609,商品マスタ!$C:$D,2,FALSE))</f>
        <v/>
      </c>
      <c r="H3609" s="64" t="str">
        <f t="shared" si="56"/>
        <v/>
      </c>
      <c r="I3609" s="65" t="str">
        <f>IF(発注書!D3615="","",発注書!D3615)</f>
        <v/>
      </c>
      <c r="J3609" s="66" t="str">
        <f>IF(発注書!D3615="","",発注書!C3615)</f>
        <v/>
      </c>
    </row>
    <row r="3610" spans="1:10" x14ac:dyDescent="0.55000000000000004">
      <c r="B3610" s="50">
        <v>2</v>
      </c>
      <c r="E3610" s="61" t="str">
        <f>IF(発注書!D3616="","",発注書!B3616)</f>
        <v/>
      </c>
      <c r="F3610" s="62" t="str">
        <f>IF(J3610="","",VLOOKUP(J3610,商品マスタ!$B:$D,2,FALSE))</f>
        <v/>
      </c>
      <c r="G3610" s="63" t="str">
        <f>IF(F3610="","",VLOOKUP(F3610,商品マスタ!$C:$D,2,FALSE))</f>
        <v/>
      </c>
      <c r="H3610" s="64" t="str">
        <f t="shared" si="56"/>
        <v/>
      </c>
      <c r="I3610" s="65" t="str">
        <f>IF(発注書!D3616="","",発注書!D3616)</f>
        <v/>
      </c>
      <c r="J3610" s="66" t="str">
        <f>IF(発注書!D3616="","",発注書!C3616)</f>
        <v/>
      </c>
    </row>
    <row r="3611" spans="1:10" x14ac:dyDescent="0.55000000000000004">
      <c r="A3611" s="49">
        <v>1805</v>
      </c>
      <c r="B3611" s="50">
        <v>1</v>
      </c>
      <c r="E3611" s="61" t="str">
        <f>IF(発注書!D3617="","",発注書!B3617)</f>
        <v/>
      </c>
      <c r="F3611" s="62" t="str">
        <f>IF(J3611="","",VLOOKUP(J3611,商品マスタ!$B:$D,2,FALSE))</f>
        <v/>
      </c>
      <c r="G3611" s="63" t="str">
        <f>IF(F3611="","",VLOOKUP(F3611,商品マスタ!$C:$D,2,FALSE))</f>
        <v/>
      </c>
      <c r="H3611" s="64" t="str">
        <f t="shared" si="56"/>
        <v/>
      </c>
      <c r="I3611" s="65" t="str">
        <f>IF(発注書!D3617="","",発注書!D3617)</f>
        <v/>
      </c>
      <c r="J3611" s="66" t="str">
        <f>IF(発注書!D3617="","",発注書!C3617)</f>
        <v/>
      </c>
    </row>
    <row r="3612" spans="1:10" x14ac:dyDescent="0.55000000000000004">
      <c r="B3612" s="50">
        <v>2</v>
      </c>
      <c r="E3612" s="61" t="str">
        <f>IF(発注書!D3618="","",発注書!B3618)</f>
        <v/>
      </c>
      <c r="F3612" s="62" t="str">
        <f>IF(J3612="","",VLOOKUP(J3612,商品マスタ!$B:$D,2,FALSE))</f>
        <v/>
      </c>
      <c r="G3612" s="63" t="str">
        <f>IF(F3612="","",VLOOKUP(F3612,商品マスタ!$C:$D,2,FALSE))</f>
        <v/>
      </c>
      <c r="H3612" s="64" t="str">
        <f t="shared" si="56"/>
        <v/>
      </c>
      <c r="I3612" s="65" t="str">
        <f>IF(発注書!D3618="","",発注書!D3618)</f>
        <v/>
      </c>
      <c r="J3612" s="66" t="str">
        <f>IF(発注書!D3618="","",発注書!C3618)</f>
        <v/>
      </c>
    </row>
    <row r="3613" spans="1:10" x14ac:dyDescent="0.55000000000000004">
      <c r="A3613" s="49">
        <v>1806</v>
      </c>
      <c r="B3613" s="50">
        <v>1</v>
      </c>
      <c r="E3613" s="61" t="str">
        <f>IF(発注書!D3619="","",発注書!B3619)</f>
        <v/>
      </c>
      <c r="F3613" s="62" t="str">
        <f>IF(J3613="","",VLOOKUP(J3613,商品マスタ!$B:$D,2,FALSE))</f>
        <v/>
      </c>
      <c r="G3613" s="63" t="str">
        <f>IF(F3613="","",VLOOKUP(F3613,商品マスタ!$C:$D,2,FALSE))</f>
        <v/>
      </c>
      <c r="H3613" s="64" t="str">
        <f t="shared" si="56"/>
        <v/>
      </c>
      <c r="I3613" s="65" t="str">
        <f>IF(発注書!D3619="","",発注書!D3619)</f>
        <v/>
      </c>
      <c r="J3613" s="66" t="str">
        <f>IF(発注書!D3619="","",発注書!C3619)</f>
        <v/>
      </c>
    </row>
    <row r="3614" spans="1:10" x14ac:dyDescent="0.55000000000000004">
      <c r="B3614" s="50">
        <v>2</v>
      </c>
      <c r="E3614" s="61" t="str">
        <f>IF(発注書!D3620="","",発注書!B3620)</f>
        <v/>
      </c>
      <c r="F3614" s="62" t="str">
        <f>IF(J3614="","",VLOOKUP(J3614,商品マスタ!$B:$D,2,FALSE))</f>
        <v/>
      </c>
      <c r="G3614" s="63" t="str">
        <f>IF(F3614="","",VLOOKUP(F3614,商品マスタ!$C:$D,2,FALSE))</f>
        <v/>
      </c>
      <c r="H3614" s="64" t="str">
        <f t="shared" si="56"/>
        <v/>
      </c>
      <c r="I3614" s="65" t="str">
        <f>IF(発注書!D3620="","",発注書!D3620)</f>
        <v/>
      </c>
      <c r="J3614" s="66" t="str">
        <f>IF(発注書!D3620="","",発注書!C3620)</f>
        <v/>
      </c>
    </row>
    <row r="3615" spans="1:10" x14ac:dyDescent="0.55000000000000004">
      <c r="A3615" s="49">
        <v>1807</v>
      </c>
      <c r="B3615" s="50">
        <v>1</v>
      </c>
      <c r="E3615" s="61" t="str">
        <f>IF(発注書!D3621="","",発注書!B3621)</f>
        <v/>
      </c>
      <c r="F3615" s="62" t="str">
        <f>IF(J3615="","",VLOOKUP(J3615,商品マスタ!$B:$D,2,FALSE))</f>
        <v/>
      </c>
      <c r="G3615" s="63" t="str">
        <f>IF(F3615="","",VLOOKUP(F3615,商品マスタ!$C:$D,2,FALSE))</f>
        <v/>
      </c>
      <c r="H3615" s="64" t="str">
        <f t="shared" si="56"/>
        <v/>
      </c>
      <c r="I3615" s="65" t="str">
        <f>IF(発注書!D3621="","",発注書!D3621)</f>
        <v/>
      </c>
      <c r="J3615" s="66" t="str">
        <f>IF(発注書!D3621="","",発注書!C3621)</f>
        <v/>
      </c>
    </row>
    <row r="3616" spans="1:10" x14ac:dyDescent="0.55000000000000004">
      <c r="B3616" s="50">
        <v>2</v>
      </c>
      <c r="E3616" s="61" t="str">
        <f>IF(発注書!D3622="","",発注書!B3622)</f>
        <v/>
      </c>
      <c r="F3616" s="62" t="str">
        <f>IF(J3616="","",VLOOKUP(J3616,商品マスタ!$B:$D,2,FALSE))</f>
        <v/>
      </c>
      <c r="G3616" s="63" t="str">
        <f>IF(F3616="","",VLOOKUP(F3616,商品マスタ!$C:$D,2,FALSE))</f>
        <v/>
      </c>
      <c r="H3616" s="64" t="str">
        <f t="shared" si="56"/>
        <v/>
      </c>
      <c r="I3616" s="65" t="str">
        <f>IF(発注書!D3622="","",発注書!D3622)</f>
        <v/>
      </c>
      <c r="J3616" s="66" t="str">
        <f>IF(発注書!D3622="","",発注書!C3622)</f>
        <v/>
      </c>
    </row>
    <row r="3617" spans="1:10" x14ac:dyDescent="0.55000000000000004">
      <c r="A3617" s="49">
        <v>1808</v>
      </c>
      <c r="B3617" s="50">
        <v>1</v>
      </c>
      <c r="E3617" s="61" t="str">
        <f>IF(発注書!D3623="","",発注書!B3623)</f>
        <v/>
      </c>
      <c r="F3617" s="62" t="str">
        <f>IF(J3617="","",VLOOKUP(J3617,商品マスタ!$B:$D,2,FALSE))</f>
        <v/>
      </c>
      <c r="G3617" s="63" t="str">
        <f>IF(F3617="","",VLOOKUP(F3617,商品マスタ!$C:$D,2,FALSE))</f>
        <v/>
      </c>
      <c r="H3617" s="64" t="str">
        <f t="shared" si="56"/>
        <v/>
      </c>
      <c r="I3617" s="65" t="str">
        <f>IF(発注書!D3623="","",発注書!D3623)</f>
        <v/>
      </c>
      <c r="J3617" s="66" t="str">
        <f>IF(発注書!D3623="","",発注書!C3623)</f>
        <v/>
      </c>
    </row>
    <row r="3618" spans="1:10" x14ac:dyDescent="0.55000000000000004">
      <c r="B3618" s="50">
        <v>2</v>
      </c>
      <c r="E3618" s="61" t="str">
        <f>IF(発注書!D3624="","",発注書!B3624)</f>
        <v/>
      </c>
      <c r="F3618" s="62" t="str">
        <f>IF(J3618="","",VLOOKUP(J3618,商品マスタ!$B:$D,2,FALSE))</f>
        <v/>
      </c>
      <c r="G3618" s="63" t="str">
        <f>IF(F3618="","",VLOOKUP(F3618,商品マスタ!$C:$D,2,FALSE))</f>
        <v/>
      </c>
      <c r="H3618" s="64" t="str">
        <f t="shared" si="56"/>
        <v/>
      </c>
      <c r="I3618" s="65" t="str">
        <f>IF(発注書!D3624="","",発注書!D3624)</f>
        <v/>
      </c>
      <c r="J3618" s="66" t="str">
        <f>IF(発注書!D3624="","",発注書!C3624)</f>
        <v/>
      </c>
    </row>
    <row r="3619" spans="1:10" x14ac:dyDescent="0.55000000000000004">
      <c r="A3619" s="49">
        <v>1809</v>
      </c>
      <c r="B3619" s="50">
        <v>1</v>
      </c>
      <c r="E3619" s="61" t="str">
        <f>IF(発注書!D3625="","",発注書!B3625)</f>
        <v/>
      </c>
      <c r="F3619" s="62" t="str">
        <f>IF(J3619="","",VLOOKUP(J3619,商品マスタ!$B:$D,2,FALSE))</f>
        <v/>
      </c>
      <c r="G3619" s="63" t="str">
        <f>IF(F3619="","",VLOOKUP(F3619,商品マスタ!$C:$D,2,FALSE))</f>
        <v/>
      </c>
      <c r="H3619" s="64" t="str">
        <f t="shared" si="56"/>
        <v/>
      </c>
      <c r="I3619" s="65" t="str">
        <f>IF(発注書!D3625="","",発注書!D3625)</f>
        <v/>
      </c>
      <c r="J3619" s="66" t="str">
        <f>IF(発注書!D3625="","",発注書!C3625)</f>
        <v/>
      </c>
    </row>
    <row r="3620" spans="1:10" x14ac:dyDescent="0.55000000000000004">
      <c r="B3620" s="50">
        <v>2</v>
      </c>
      <c r="E3620" s="61" t="str">
        <f>IF(発注書!D3626="","",発注書!B3626)</f>
        <v/>
      </c>
      <c r="F3620" s="62" t="str">
        <f>IF(J3620="","",VLOOKUP(J3620,商品マスタ!$B:$D,2,FALSE))</f>
        <v/>
      </c>
      <c r="G3620" s="63" t="str">
        <f>IF(F3620="","",VLOOKUP(F3620,商品マスタ!$C:$D,2,FALSE))</f>
        <v/>
      </c>
      <c r="H3620" s="64" t="str">
        <f t="shared" si="56"/>
        <v/>
      </c>
      <c r="I3620" s="65" t="str">
        <f>IF(発注書!D3626="","",発注書!D3626)</f>
        <v/>
      </c>
      <c r="J3620" s="66" t="str">
        <f>IF(発注書!D3626="","",発注書!C3626)</f>
        <v/>
      </c>
    </row>
    <row r="3621" spans="1:10" x14ac:dyDescent="0.55000000000000004">
      <c r="A3621" s="49">
        <v>1810</v>
      </c>
      <c r="B3621" s="50">
        <v>1</v>
      </c>
      <c r="E3621" s="61" t="str">
        <f>IF(発注書!D3627="","",発注書!B3627)</f>
        <v/>
      </c>
      <c r="F3621" s="62" t="str">
        <f>IF(J3621="","",VLOOKUP(J3621,商品マスタ!$B:$D,2,FALSE))</f>
        <v/>
      </c>
      <c r="G3621" s="63" t="str">
        <f>IF(F3621="","",VLOOKUP(F3621,商品マスタ!$C:$D,2,FALSE))</f>
        <v/>
      </c>
      <c r="H3621" s="64" t="str">
        <f t="shared" si="56"/>
        <v/>
      </c>
      <c r="I3621" s="65" t="str">
        <f>IF(発注書!D3627="","",発注書!D3627)</f>
        <v/>
      </c>
      <c r="J3621" s="66" t="str">
        <f>IF(発注書!D3627="","",発注書!C3627)</f>
        <v/>
      </c>
    </row>
    <row r="3622" spans="1:10" x14ac:dyDescent="0.55000000000000004">
      <c r="B3622" s="50">
        <v>2</v>
      </c>
      <c r="E3622" s="61" t="str">
        <f>IF(発注書!D3628="","",発注書!B3628)</f>
        <v/>
      </c>
      <c r="F3622" s="62" t="str">
        <f>IF(J3622="","",VLOOKUP(J3622,商品マスタ!$B:$D,2,FALSE))</f>
        <v/>
      </c>
      <c r="G3622" s="63" t="str">
        <f>IF(F3622="","",VLOOKUP(F3622,商品マスタ!$C:$D,2,FALSE))</f>
        <v/>
      </c>
      <c r="H3622" s="64" t="str">
        <f t="shared" si="56"/>
        <v/>
      </c>
      <c r="I3622" s="65" t="str">
        <f>IF(発注書!D3628="","",発注書!D3628)</f>
        <v/>
      </c>
      <c r="J3622" s="66" t="str">
        <f>IF(発注書!D3628="","",発注書!C3628)</f>
        <v/>
      </c>
    </row>
    <row r="3623" spans="1:10" x14ac:dyDescent="0.55000000000000004">
      <c r="A3623" s="49">
        <v>1811</v>
      </c>
      <c r="B3623" s="50">
        <v>1</v>
      </c>
      <c r="E3623" s="61" t="str">
        <f>IF(発注書!D3629="","",発注書!B3629)</f>
        <v/>
      </c>
      <c r="F3623" s="62" t="str">
        <f>IF(J3623="","",VLOOKUP(J3623,商品マスタ!$B:$D,2,FALSE))</f>
        <v/>
      </c>
      <c r="G3623" s="63" t="str">
        <f>IF(F3623="","",VLOOKUP(F3623,商品マスタ!$C:$D,2,FALSE))</f>
        <v/>
      </c>
      <c r="H3623" s="64" t="str">
        <f t="shared" si="56"/>
        <v/>
      </c>
      <c r="I3623" s="65" t="str">
        <f>IF(発注書!D3629="","",発注書!D3629)</f>
        <v/>
      </c>
      <c r="J3623" s="66" t="str">
        <f>IF(発注書!D3629="","",発注書!C3629)</f>
        <v/>
      </c>
    </row>
    <row r="3624" spans="1:10" x14ac:dyDescent="0.55000000000000004">
      <c r="B3624" s="50">
        <v>2</v>
      </c>
      <c r="E3624" s="61" t="str">
        <f>IF(発注書!D3630="","",発注書!B3630)</f>
        <v/>
      </c>
      <c r="F3624" s="62" t="str">
        <f>IF(J3624="","",VLOOKUP(J3624,商品マスタ!$B:$D,2,FALSE))</f>
        <v/>
      </c>
      <c r="G3624" s="63" t="str">
        <f>IF(F3624="","",VLOOKUP(F3624,商品マスタ!$C:$D,2,FALSE))</f>
        <v/>
      </c>
      <c r="H3624" s="64" t="str">
        <f t="shared" si="56"/>
        <v/>
      </c>
      <c r="I3624" s="65" t="str">
        <f>IF(発注書!D3630="","",発注書!D3630)</f>
        <v/>
      </c>
      <c r="J3624" s="66" t="str">
        <f>IF(発注書!D3630="","",発注書!C3630)</f>
        <v/>
      </c>
    </row>
    <row r="3625" spans="1:10" x14ac:dyDescent="0.55000000000000004">
      <c r="A3625" s="49">
        <v>1812</v>
      </c>
      <c r="B3625" s="50">
        <v>1</v>
      </c>
      <c r="E3625" s="61" t="str">
        <f>IF(発注書!D3631="","",発注書!B3631)</f>
        <v/>
      </c>
      <c r="F3625" s="62" t="str">
        <f>IF(J3625="","",VLOOKUP(J3625,商品マスタ!$B:$D,2,FALSE))</f>
        <v/>
      </c>
      <c r="G3625" s="63" t="str">
        <f>IF(F3625="","",VLOOKUP(F3625,商品マスタ!$C:$D,2,FALSE))</f>
        <v/>
      </c>
      <c r="H3625" s="64" t="str">
        <f t="shared" si="56"/>
        <v/>
      </c>
      <c r="I3625" s="65" t="str">
        <f>IF(発注書!D3631="","",発注書!D3631)</f>
        <v/>
      </c>
      <c r="J3625" s="66" t="str">
        <f>IF(発注書!D3631="","",発注書!C3631)</f>
        <v/>
      </c>
    </row>
    <row r="3626" spans="1:10" x14ac:dyDescent="0.55000000000000004">
      <c r="B3626" s="50">
        <v>2</v>
      </c>
      <c r="E3626" s="61" t="str">
        <f>IF(発注書!D3632="","",発注書!B3632)</f>
        <v/>
      </c>
      <c r="F3626" s="62" t="str">
        <f>IF(J3626="","",VLOOKUP(J3626,商品マスタ!$B:$D,2,FALSE))</f>
        <v/>
      </c>
      <c r="G3626" s="63" t="str">
        <f>IF(F3626="","",VLOOKUP(F3626,商品マスタ!$C:$D,2,FALSE))</f>
        <v/>
      </c>
      <c r="H3626" s="64" t="str">
        <f t="shared" si="56"/>
        <v/>
      </c>
      <c r="I3626" s="65" t="str">
        <f>IF(発注書!D3632="","",発注書!D3632)</f>
        <v/>
      </c>
      <c r="J3626" s="66" t="str">
        <f>IF(発注書!D3632="","",発注書!C3632)</f>
        <v/>
      </c>
    </row>
    <row r="3627" spans="1:10" x14ac:dyDescent="0.55000000000000004">
      <c r="A3627" s="49">
        <v>1813</v>
      </c>
      <c r="B3627" s="50">
        <v>1</v>
      </c>
      <c r="E3627" s="61" t="str">
        <f>IF(発注書!D3633="","",発注書!B3633)</f>
        <v/>
      </c>
      <c r="F3627" s="62" t="str">
        <f>IF(J3627="","",VLOOKUP(J3627,商品マスタ!$B:$D,2,FALSE))</f>
        <v/>
      </c>
      <c r="G3627" s="63" t="str">
        <f>IF(F3627="","",VLOOKUP(F3627,商品マスタ!$C:$D,2,FALSE))</f>
        <v/>
      </c>
      <c r="H3627" s="64" t="str">
        <f t="shared" si="56"/>
        <v/>
      </c>
      <c r="I3627" s="65" t="str">
        <f>IF(発注書!D3633="","",発注書!D3633)</f>
        <v/>
      </c>
      <c r="J3627" s="66" t="str">
        <f>IF(発注書!D3633="","",発注書!C3633)</f>
        <v/>
      </c>
    </row>
    <row r="3628" spans="1:10" x14ac:dyDescent="0.55000000000000004">
      <c r="B3628" s="50">
        <v>2</v>
      </c>
      <c r="E3628" s="61" t="str">
        <f>IF(発注書!D3634="","",発注書!B3634)</f>
        <v/>
      </c>
      <c r="F3628" s="62" t="str">
        <f>IF(J3628="","",VLOOKUP(J3628,商品マスタ!$B:$D,2,FALSE))</f>
        <v/>
      </c>
      <c r="G3628" s="63" t="str">
        <f>IF(F3628="","",VLOOKUP(F3628,商品マスタ!$C:$D,2,FALSE))</f>
        <v/>
      </c>
      <c r="H3628" s="64" t="str">
        <f t="shared" si="56"/>
        <v/>
      </c>
      <c r="I3628" s="65" t="str">
        <f>IF(発注書!D3634="","",発注書!D3634)</f>
        <v/>
      </c>
      <c r="J3628" s="66" t="str">
        <f>IF(発注書!D3634="","",発注書!C3634)</f>
        <v/>
      </c>
    </row>
    <row r="3629" spans="1:10" x14ac:dyDescent="0.55000000000000004">
      <c r="A3629" s="49">
        <v>1814</v>
      </c>
      <c r="B3629" s="50">
        <v>1</v>
      </c>
      <c r="E3629" s="61" t="str">
        <f>IF(発注書!D3635="","",発注書!B3635)</f>
        <v/>
      </c>
      <c r="F3629" s="62" t="str">
        <f>IF(J3629="","",VLOOKUP(J3629,商品マスタ!$B:$D,2,FALSE))</f>
        <v/>
      </c>
      <c r="G3629" s="63" t="str">
        <f>IF(F3629="","",VLOOKUP(F3629,商品マスタ!$C:$D,2,FALSE))</f>
        <v/>
      </c>
      <c r="H3629" s="64" t="str">
        <f t="shared" si="56"/>
        <v/>
      </c>
      <c r="I3629" s="65" t="str">
        <f>IF(発注書!D3635="","",発注書!D3635)</f>
        <v/>
      </c>
      <c r="J3629" s="66" t="str">
        <f>IF(発注書!D3635="","",発注書!C3635)</f>
        <v/>
      </c>
    </row>
    <row r="3630" spans="1:10" x14ac:dyDescent="0.55000000000000004">
      <c r="B3630" s="50">
        <v>2</v>
      </c>
      <c r="E3630" s="61" t="str">
        <f>IF(発注書!D3636="","",発注書!B3636)</f>
        <v/>
      </c>
      <c r="F3630" s="62" t="str">
        <f>IF(J3630="","",VLOOKUP(J3630,商品マスタ!$B:$D,2,FALSE))</f>
        <v/>
      </c>
      <c r="G3630" s="63" t="str">
        <f>IF(F3630="","",VLOOKUP(F3630,商品マスタ!$C:$D,2,FALSE))</f>
        <v/>
      </c>
      <c r="H3630" s="64" t="str">
        <f t="shared" si="56"/>
        <v/>
      </c>
      <c r="I3630" s="65" t="str">
        <f>IF(発注書!D3636="","",発注書!D3636)</f>
        <v/>
      </c>
      <c r="J3630" s="66" t="str">
        <f>IF(発注書!D3636="","",発注書!C3636)</f>
        <v/>
      </c>
    </row>
    <row r="3631" spans="1:10" x14ac:dyDescent="0.55000000000000004">
      <c r="A3631" s="49">
        <v>1815</v>
      </c>
      <c r="B3631" s="50">
        <v>1</v>
      </c>
      <c r="E3631" s="61" t="str">
        <f>IF(発注書!D3637="","",発注書!B3637)</f>
        <v/>
      </c>
      <c r="F3631" s="62" t="str">
        <f>IF(J3631="","",VLOOKUP(J3631,商品マスタ!$B:$D,2,FALSE))</f>
        <v/>
      </c>
      <c r="G3631" s="63" t="str">
        <f>IF(F3631="","",VLOOKUP(F3631,商品マスタ!$C:$D,2,FALSE))</f>
        <v/>
      </c>
      <c r="H3631" s="64" t="str">
        <f t="shared" si="56"/>
        <v/>
      </c>
      <c r="I3631" s="65" t="str">
        <f>IF(発注書!D3637="","",発注書!D3637)</f>
        <v/>
      </c>
      <c r="J3631" s="66" t="str">
        <f>IF(発注書!D3637="","",発注書!C3637)</f>
        <v/>
      </c>
    </row>
    <row r="3632" spans="1:10" x14ac:dyDescent="0.55000000000000004">
      <c r="B3632" s="50">
        <v>2</v>
      </c>
      <c r="E3632" s="61" t="str">
        <f>IF(発注書!D3638="","",発注書!B3638)</f>
        <v/>
      </c>
      <c r="F3632" s="62" t="str">
        <f>IF(J3632="","",VLOOKUP(J3632,商品マスタ!$B:$D,2,FALSE))</f>
        <v/>
      </c>
      <c r="G3632" s="63" t="str">
        <f>IF(F3632="","",VLOOKUP(F3632,商品マスタ!$C:$D,2,FALSE))</f>
        <v/>
      </c>
      <c r="H3632" s="64" t="str">
        <f t="shared" si="56"/>
        <v/>
      </c>
      <c r="I3632" s="65" t="str">
        <f>IF(発注書!D3638="","",発注書!D3638)</f>
        <v/>
      </c>
      <c r="J3632" s="66" t="str">
        <f>IF(発注書!D3638="","",発注書!C3638)</f>
        <v/>
      </c>
    </row>
    <row r="3633" spans="1:10" x14ac:dyDescent="0.55000000000000004">
      <c r="A3633" s="49">
        <v>1816</v>
      </c>
      <c r="B3633" s="50">
        <v>1</v>
      </c>
      <c r="E3633" s="61" t="str">
        <f>IF(発注書!D3639="","",発注書!B3639)</f>
        <v/>
      </c>
      <c r="F3633" s="62" t="str">
        <f>IF(J3633="","",VLOOKUP(J3633,商品マスタ!$B:$D,2,FALSE))</f>
        <v/>
      </c>
      <c r="G3633" s="63" t="str">
        <f>IF(F3633="","",VLOOKUP(F3633,商品マスタ!$C:$D,2,FALSE))</f>
        <v/>
      </c>
      <c r="H3633" s="64" t="str">
        <f t="shared" si="56"/>
        <v/>
      </c>
      <c r="I3633" s="65" t="str">
        <f>IF(発注書!D3639="","",発注書!D3639)</f>
        <v/>
      </c>
      <c r="J3633" s="66" t="str">
        <f>IF(発注書!D3639="","",発注書!C3639)</f>
        <v/>
      </c>
    </row>
    <row r="3634" spans="1:10" x14ac:dyDescent="0.55000000000000004">
      <c r="B3634" s="50">
        <v>2</v>
      </c>
      <c r="E3634" s="61" t="str">
        <f>IF(発注書!D3640="","",発注書!B3640)</f>
        <v/>
      </c>
      <c r="F3634" s="62" t="str">
        <f>IF(J3634="","",VLOOKUP(J3634,商品マスタ!$B:$D,2,FALSE))</f>
        <v/>
      </c>
      <c r="G3634" s="63" t="str">
        <f>IF(F3634="","",VLOOKUP(F3634,商品マスタ!$C:$D,2,FALSE))</f>
        <v/>
      </c>
      <c r="H3634" s="64" t="str">
        <f t="shared" si="56"/>
        <v/>
      </c>
      <c r="I3634" s="65" t="str">
        <f>IF(発注書!D3640="","",発注書!D3640)</f>
        <v/>
      </c>
      <c r="J3634" s="66" t="str">
        <f>IF(発注書!D3640="","",発注書!C3640)</f>
        <v/>
      </c>
    </row>
    <row r="3635" spans="1:10" x14ac:dyDescent="0.55000000000000004">
      <c r="A3635" s="49">
        <v>1817</v>
      </c>
      <c r="B3635" s="50">
        <v>1</v>
      </c>
      <c r="E3635" s="61" t="str">
        <f>IF(発注書!D3641="","",発注書!B3641)</f>
        <v/>
      </c>
      <c r="F3635" s="62" t="str">
        <f>IF(J3635="","",VLOOKUP(J3635,商品マスタ!$B:$D,2,FALSE))</f>
        <v/>
      </c>
      <c r="G3635" s="63" t="str">
        <f>IF(F3635="","",VLOOKUP(F3635,商品マスタ!$C:$D,2,FALSE))</f>
        <v/>
      </c>
      <c r="H3635" s="64" t="str">
        <f t="shared" si="56"/>
        <v/>
      </c>
      <c r="I3635" s="65" t="str">
        <f>IF(発注書!D3641="","",発注書!D3641)</f>
        <v/>
      </c>
      <c r="J3635" s="66" t="str">
        <f>IF(発注書!D3641="","",発注書!C3641)</f>
        <v/>
      </c>
    </row>
    <row r="3636" spans="1:10" x14ac:dyDescent="0.55000000000000004">
      <c r="B3636" s="50">
        <v>2</v>
      </c>
      <c r="E3636" s="61" t="str">
        <f>IF(発注書!D3642="","",発注書!B3642)</f>
        <v/>
      </c>
      <c r="F3636" s="62" t="str">
        <f>IF(J3636="","",VLOOKUP(J3636,商品マスタ!$B:$D,2,FALSE))</f>
        <v/>
      </c>
      <c r="G3636" s="63" t="str">
        <f>IF(F3636="","",VLOOKUP(F3636,商品マスタ!$C:$D,2,FALSE))</f>
        <v/>
      </c>
      <c r="H3636" s="64" t="str">
        <f t="shared" si="56"/>
        <v/>
      </c>
      <c r="I3636" s="65" t="str">
        <f>IF(発注書!D3642="","",発注書!D3642)</f>
        <v/>
      </c>
      <c r="J3636" s="66" t="str">
        <f>IF(発注書!D3642="","",発注書!C3642)</f>
        <v/>
      </c>
    </row>
    <row r="3637" spans="1:10" x14ac:dyDescent="0.55000000000000004">
      <c r="A3637" s="49">
        <v>1818</v>
      </c>
      <c r="B3637" s="50">
        <v>1</v>
      </c>
      <c r="E3637" s="61" t="str">
        <f>IF(発注書!D3643="","",発注書!B3643)</f>
        <v/>
      </c>
      <c r="F3637" s="62" t="str">
        <f>IF(J3637="","",VLOOKUP(J3637,商品マスタ!$B:$D,2,FALSE))</f>
        <v/>
      </c>
      <c r="G3637" s="63" t="str">
        <f>IF(F3637="","",VLOOKUP(F3637,商品マスタ!$C:$D,2,FALSE))</f>
        <v/>
      </c>
      <c r="H3637" s="64" t="str">
        <f t="shared" si="56"/>
        <v/>
      </c>
      <c r="I3637" s="65" t="str">
        <f>IF(発注書!D3643="","",発注書!D3643)</f>
        <v/>
      </c>
      <c r="J3637" s="66" t="str">
        <f>IF(発注書!D3643="","",発注書!C3643)</f>
        <v/>
      </c>
    </row>
    <row r="3638" spans="1:10" x14ac:dyDescent="0.55000000000000004">
      <c r="B3638" s="50">
        <v>2</v>
      </c>
      <c r="E3638" s="61" t="str">
        <f>IF(発注書!D3644="","",発注書!B3644)</f>
        <v/>
      </c>
      <c r="F3638" s="62" t="str">
        <f>IF(J3638="","",VLOOKUP(J3638,商品マスタ!$B:$D,2,FALSE))</f>
        <v/>
      </c>
      <c r="G3638" s="63" t="str">
        <f>IF(F3638="","",VLOOKUP(F3638,商品マスタ!$C:$D,2,FALSE))</f>
        <v/>
      </c>
      <c r="H3638" s="64" t="str">
        <f t="shared" si="56"/>
        <v/>
      </c>
      <c r="I3638" s="65" t="str">
        <f>IF(発注書!D3644="","",発注書!D3644)</f>
        <v/>
      </c>
      <c r="J3638" s="66" t="str">
        <f>IF(発注書!D3644="","",発注書!C3644)</f>
        <v/>
      </c>
    </row>
    <row r="3639" spans="1:10" x14ac:dyDescent="0.55000000000000004">
      <c r="A3639" s="49">
        <v>1819</v>
      </c>
      <c r="B3639" s="50">
        <v>1</v>
      </c>
      <c r="E3639" s="61" t="str">
        <f>IF(発注書!D3645="","",発注書!B3645)</f>
        <v/>
      </c>
      <c r="F3639" s="62" t="str">
        <f>IF(J3639="","",VLOOKUP(J3639,商品マスタ!$B:$D,2,FALSE))</f>
        <v/>
      </c>
      <c r="G3639" s="63" t="str">
        <f>IF(F3639="","",VLOOKUP(F3639,商品マスタ!$C:$D,2,FALSE))</f>
        <v/>
      </c>
      <c r="H3639" s="64" t="str">
        <f t="shared" si="56"/>
        <v/>
      </c>
      <c r="I3639" s="65" t="str">
        <f>IF(発注書!D3645="","",発注書!D3645)</f>
        <v/>
      </c>
      <c r="J3639" s="66" t="str">
        <f>IF(発注書!D3645="","",発注書!C3645)</f>
        <v/>
      </c>
    </row>
    <row r="3640" spans="1:10" x14ac:dyDescent="0.55000000000000004">
      <c r="B3640" s="50">
        <v>2</v>
      </c>
      <c r="E3640" s="61" t="str">
        <f>IF(発注書!D3646="","",発注書!B3646)</f>
        <v/>
      </c>
      <c r="F3640" s="62" t="str">
        <f>IF(J3640="","",VLOOKUP(J3640,商品マスタ!$B:$D,2,FALSE))</f>
        <v/>
      </c>
      <c r="G3640" s="63" t="str">
        <f>IF(F3640="","",VLOOKUP(F3640,商品マスタ!$C:$D,2,FALSE))</f>
        <v/>
      </c>
      <c r="H3640" s="64" t="str">
        <f t="shared" si="56"/>
        <v/>
      </c>
      <c r="I3640" s="65" t="str">
        <f>IF(発注書!D3646="","",発注書!D3646)</f>
        <v/>
      </c>
      <c r="J3640" s="66" t="str">
        <f>IF(発注書!D3646="","",発注書!C3646)</f>
        <v/>
      </c>
    </row>
    <row r="3641" spans="1:10" x14ac:dyDescent="0.55000000000000004">
      <c r="A3641" s="49">
        <v>1820</v>
      </c>
      <c r="B3641" s="50">
        <v>1</v>
      </c>
      <c r="E3641" s="61" t="str">
        <f>IF(発注書!D3647="","",発注書!B3647)</f>
        <v/>
      </c>
      <c r="F3641" s="62" t="str">
        <f>IF(J3641="","",VLOOKUP(J3641,商品マスタ!$B:$D,2,FALSE))</f>
        <v/>
      </c>
      <c r="G3641" s="63" t="str">
        <f>IF(F3641="","",VLOOKUP(F3641,商品マスタ!$C:$D,2,FALSE))</f>
        <v/>
      </c>
      <c r="H3641" s="64" t="str">
        <f t="shared" si="56"/>
        <v/>
      </c>
      <c r="I3641" s="65" t="str">
        <f>IF(発注書!D3647="","",発注書!D3647)</f>
        <v/>
      </c>
      <c r="J3641" s="66" t="str">
        <f>IF(発注書!D3647="","",発注書!C3647)</f>
        <v/>
      </c>
    </row>
    <row r="3642" spans="1:10" x14ac:dyDescent="0.55000000000000004">
      <c r="B3642" s="50">
        <v>2</v>
      </c>
      <c r="E3642" s="61" t="str">
        <f>IF(発注書!D3648="","",発注書!B3648)</f>
        <v/>
      </c>
      <c r="F3642" s="62" t="str">
        <f>IF(J3642="","",VLOOKUP(J3642,商品マスタ!$B:$D,2,FALSE))</f>
        <v/>
      </c>
      <c r="G3642" s="63" t="str">
        <f>IF(F3642="","",VLOOKUP(F3642,商品マスタ!$C:$D,2,FALSE))</f>
        <v/>
      </c>
      <c r="H3642" s="64" t="str">
        <f t="shared" si="56"/>
        <v/>
      </c>
      <c r="I3642" s="65" t="str">
        <f>IF(発注書!D3648="","",発注書!D3648)</f>
        <v/>
      </c>
      <c r="J3642" s="66" t="str">
        <f>IF(発注書!D3648="","",発注書!C3648)</f>
        <v/>
      </c>
    </row>
    <row r="3643" spans="1:10" x14ac:dyDescent="0.55000000000000004">
      <c r="A3643" s="49">
        <v>1821</v>
      </c>
      <c r="B3643" s="50">
        <v>1</v>
      </c>
      <c r="E3643" s="61" t="str">
        <f>IF(発注書!D3649="","",発注書!B3649)</f>
        <v/>
      </c>
      <c r="F3643" s="62" t="str">
        <f>IF(J3643="","",VLOOKUP(J3643,商品マスタ!$B:$D,2,FALSE))</f>
        <v/>
      </c>
      <c r="G3643" s="63" t="str">
        <f>IF(F3643="","",VLOOKUP(F3643,商品マスタ!$C:$D,2,FALSE))</f>
        <v/>
      </c>
      <c r="H3643" s="64" t="str">
        <f t="shared" si="56"/>
        <v/>
      </c>
      <c r="I3643" s="65" t="str">
        <f>IF(発注書!D3649="","",発注書!D3649)</f>
        <v/>
      </c>
      <c r="J3643" s="66" t="str">
        <f>IF(発注書!D3649="","",発注書!C3649)</f>
        <v/>
      </c>
    </row>
    <row r="3644" spans="1:10" x14ac:dyDescent="0.55000000000000004">
      <c r="B3644" s="50">
        <v>2</v>
      </c>
      <c r="E3644" s="61" t="str">
        <f>IF(発注書!D3650="","",発注書!B3650)</f>
        <v/>
      </c>
      <c r="F3644" s="62" t="str">
        <f>IF(J3644="","",VLOOKUP(J3644,商品マスタ!$B:$D,2,FALSE))</f>
        <v/>
      </c>
      <c r="G3644" s="63" t="str">
        <f>IF(F3644="","",VLOOKUP(F3644,商品マスタ!$C:$D,2,FALSE))</f>
        <v/>
      </c>
      <c r="H3644" s="64" t="str">
        <f t="shared" si="56"/>
        <v/>
      </c>
      <c r="I3644" s="65" t="str">
        <f>IF(発注書!D3650="","",発注書!D3650)</f>
        <v/>
      </c>
      <c r="J3644" s="66" t="str">
        <f>IF(発注書!D3650="","",発注書!C3650)</f>
        <v/>
      </c>
    </row>
    <row r="3645" spans="1:10" x14ac:dyDescent="0.55000000000000004">
      <c r="A3645" s="49">
        <v>1822</v>
      </c>
      <c r="B3645" s="50">
        <v>1</v>
      </c>
      <c r="E3645" s="61" t="str">
        <f>IF(発注書!D3651="","",発注書!B3651)</f>
        <v/>
      </c>
      <c r="F3645" s="62" t="str">
        <f>IF(J3645="","",VLOOKUP(J3645,商品マスタ!$B:$D,2,FALSE))</f>
        <v/>
      </c>
      <c r="G3645" s="63" t="str">
        <f>IF(F3645="","",VLOOKUP(F3645,商品マスタ!$C:$D,2,FALSE))</f>
        <v/>
      </c>
      <c r="H3645" s="64" t="str">
        <f t="shared" si="56"/>
        <v/>
      </c>
      <c r="I3645" s="65" t="str">
        <f>IF(発注書!D3651="","",発注書!D3651)</f>
        <v/>
      </c>
      <c r="J3645" s="66" t="str">
        <f>IF(発注書!D3651="","",発注書!C3651)</f>
        <v/>
      </c>
    </row>
    <row r="3646" spans="1:10" x14ac:dyDescent="0.55000000000000004">
      <c r="B3646" s="50">
        <v>2</v>
      </c>
      <c r="E3646" s="61" t="str">
        <f>IF(発注書!D3652="","",発注書!B3652)</f>
        <v/>
      </c>
      <c r="F3646" s="62" t="str">
        <f>IF(J3646="","",VLOOKUP(J3646,商品マスタ!$B:$D,2,FALSE))</f>
        <v/>
      </c>
      <c r="G3646" s="63" t="str">
        <f>IF(F3646="","",VLOOKUP(F3646,商品マスタ!$C:$D,2,FALSE))</f>
        <v/>
      </c>
      <c r="H3646" s="64" t="str">
        <f t="shared" si="56"/>
        <v/>
      </c>
      <c r="I3646" s="65" t="str">
        <f>IF(発注書!D3652="","",発注書!D3652)</f>
        <v/>
      </c>
      <c r="J3646" s="66" t="str">
        <f>IF(発注書!D3652="","",発注書!C3652)</f>
        <v/>
      </c>
    </row>
    <row r="3647" spans="1:10" x14ac:dyDescent="0.55000000000000004">
      <c r="A3647" s="49">
        <v>1823</v>
      </c>
      <c r="B3647" s="50">
        <v>1</v>
      </c>
      <c r="E3647" s="61" t="str">
        <f>IF(発注書!D3653="","",発注書!B3653)</f>
        <v/>
      </c>
      <c r="F3647" s="62" t="str">
        <f>IF(J3647="","",VLOOKUP(J3647,商品マスタ!$B:$D,2,FALSE))</f>
        <v/>
      </c>
      <c r="G3647" s="63" t="str">
        <f>IF(F3647="","",VLOOKUP(F3647,商品マスタ!$C:$D,2,FALSE))</f>
        <v/>
      </c>
      <c r="H3647" s="64" t="str">
        <f t="shared" si="56"/>
        <v/>
      </c>
      <c r="I3647" s="65" t="str">
        <f>IF(発注書!D3653="","",発注書!D3653)</f>
        <v/>
      </c>
      <c r="J3647" s="66" t="str">
        <f>IF(発注書!D3653="","",発注書!C3653)</f>
        <v/>
      </c>
    </row>
    <row r="3648" spans="1:10" x14ac:dyDescent="0.55000000000000004">
      <c r="B3648" s="50">
        <v>2</v>
      </c>
      <c r="E3648" s="61" t="str">
        <f>IF(発注書!D3654="","",発注書!B3654)</f>
        <v/>
      </c>
      <c r="F3648" s="62" t="str">
        <f>IF(J3648="","",VLOOKUP(J3648,商品マスタ!$B:$D,2,FALSE))</f>
        <v/>
      </c>
      <c r="G3648" s="63" t="str">
        <f>IF(F3648="","",VLOOKUP(F3648,商品マスタ!$C:$D,2,FALSE))</f>
        <v/>
      </c>
      <c r="H3648" s="64" t="str">
        <f t="shared" si="56"/>
        <v/>
      </c>
      <c r="I3648" s="65" t="str">
        <f>IF(発注書!D3654="","",発注書!D3654)</f>
        <v/>
      </c>
      <c r="J3648" s="66" t="str">
        <f>IF(発注書!D3654="","",発注書!C3654)</f>
        <v/>
      </c>
    </row>
    <row r="3649" spans="1:10" x14ac:dyDescent="0.55000000000000004">
      <c r="A3649" s="49">
        <v>1824</v>
      </c>
      <c r="B3649" s="50">
        <v>1</v>
      </c>
      <c r="E3649" s="61" t="str">
        <f>IF(発注書!D3655="","",発注書!B3655)</f>
        <v/>
      </c>
      <c r="F3649" s="62" t="str">
        <f>IF(J3649="","",VLOOKUP(J3649,商品マスタ!$B:$D,2,FALSE))</f>
        <v/>
      </c>
      <c r="G3649" s="63" t="str">
        <f>IF(F3649="","",VLOOKUP(F3649,商品マスタ!$C:$D,2,FALSE))</f>
        <v/>
      </c>
      <c r="H3649" s="64" t="str">
        <f t="shared" si="56"/>
        <v/>
      </c>
      <c r="I3649" s="65" t="str">
        <f>IF(発注書!D3655="","",発注書!D3655)</f>
        <v/>
      </c>
      <c r="J3649" s="66" t="str">
        <f>IF(発注書!D3655="","",発注書!C3655)</f>
        <v/>
      </c>
    </row>
    <row r="3650" spans="1:10" x14ac:dyDescent="0.55000000000000004">
      <c r="B3650" s="50">
        <v>2</v>
      </c>
      <c r="E3650" s="61" t="str">
        <f>IF(発注書!D3656="","",発注書!B3656)</f>
        <v/>
      </c>
      <c r="F3650" s="62" t="str">
        <f>IF(J3650="","",VLOOKUP(J3650,商品マスタ!$B:$D,2,FALSE))</f>
        <v/>
      </c>
      <c r="G3650" s="63" t="str">
        <f>IF(F3650="","",VLOOKUP(F3650,商品マスタ!$C:$D,2,FALSE))</f>
        <v/>
      </c>
      <c r="H3650" s="64" t="str">
        <f t="shared" si="56"/>
        <v/>
      </c>
      <c r="I3650" s="65" t="str">
        <f>IF(発注書!D3656="","",発注書!D3656)</f>
        <v/>
      </c>
      <c r="J3650" s="66" t="str">
        <f>IF(発注書!D3656="","",発注書!C3656)</f>
        <v/>
      </c>
    </row>
    <row r="3651" spans="1:10" x14ac:dyDescent="0.55000000000000004">
      <c r="A3651" s="49">
        <v>1825</v>
      </c>
      <c r="B3651" s="50">
        <v>1</v>
      </c>
      <c r="E3651" s="61" t="str">
        <f>IF(発注書!D3657="","",発注書!B3657)</f>
        <v/>
      </c>
      <c r="F3651" s="62" t="str">
        <f>IF(J3651="","",VLOOKUP(J3651,商品マスタ!$B:$D,2,FALSE))</f>
        <v/>
      </c>
      <c r="G3651" s="63" t="str">
        <f>IF(F3651="","",VLOOKUP(F3651,商品マスタ!$C:$D,2,FALSE))</f>
        <v/>
      </c>
      <c r="H3651" s="64" t="str">
        <f t="shared" si="56"/>
        <v/>
      </c>
      <c r="I3651" s="65" t="str">
        <f>IF(発注書!D3657="","",発注書!D3657)</f>
        <v/>
      </c>
      <c r="J3651" s="66" t="str">
        <f>IF(発注書!D3657="","",発注書!C3657)</f>
        <v/>
      </c>
    </row>
    <row r="3652" spans="1:10" x14ac:dyDescent="0.55000000000000004">
      <c r="B3652" s="50">
        <v>2</v>
      </c>
      <c r="E3652" s="61" t="str">
        <f>IF(発注書!D3658="","",発注書!B3658)</f>
        <v/>
      </c>
      <c r="F3652" s="62" t="str">
        <f>IF(J3652="","",VLOOKUP(J3652,商品マスタ!$B:$D,2,FALSE))</f>
        <v/>
      </c>
      <c r="G3652" s="63" t="str">
        <f>IF(F3652="","",VLOOKUP(F3652,商品マスタ!$C:$D,2,FALSE))</f>
        <v/>
      </c>
      <c r="H3652" s="64" t="str">
        <f t="shared" ref="H3652:H3715" si="57">IF(E3652="","",IF(E3652="",LEN(SUBSTITUTE(D3652," ","")),LEN(SUBSTITUTE(E3652," ",""))))</f>
        <v/>
      </c>
      <c r="I3652" s="65" t="str">
        <f>IF(発注書!D3658="","",発注書!D3658)</f>
        <v/>
      </c>
      <c r="J3652" s="66" t="str">
        <f>IF(発注書!D3658="","",発注書!C3658)</f>
        <v/>
      </c>
    </row>
    <row r="3653" spans="1:10" x14ac:dyDescent="0.55000000000000004">
      <c r="A3653" s="49">
        <v>1826</v>
      </c>
      <c r="B3653" s="50">
        <v>1</v>
      </c>
      <c r="E3653" s="61" t="str">
        <f>IF(発注書!D3659="","",発注書!B3659)</f>
        <v/>
      </c>
      <c r="F3653" s="62" t="str">
        <f>IF(J3653="","",VLOOKUP(J3653,商品マスタ!$B:$D,2,FALSE))</f>
        <v/>
      </c>
      <c r="G3653" s="63" t="str">
        <f>IF(F3653="","",VLOOKUP(F3653,商品マスタ!$C:$D,2,FALSE))</f>
        <v/>
      </c>
      <c r="H3653" s="64" t="str">
        <f t="shared" si="57"/>
        <v/>
      </c>
      <c r="I3653" s="65" t="str">
        <f>IF(発注書!D3659="","",発注書!D3659)</f>
        <v/>
      </c>
      <c r="J3653" s="66" t="str">
        <f>IF(発注書!D3659="","",発注書!C3659)</f>
        <v/>
      </c>
    </row>
    <row r="3654" spans="1:10" x14ac:dyDescent="0.55000000000000004">
      <c r="B3654" s="50">
        <v>2</v>
      </c>
      <c r="E3654" s="61" t="str">
        <f>IF(発注書!D3660="","",発注書!B3660)</f>
        <v/>
      </c>
      <c r="F3654" s="62" t="str">
        <f>IF(J3654="","",VLOOKUP(J3654,商品マスタ!$B:$D,2,FALSE))</f>
        <v/>
      </c>
      <c r="G3654" s="63" t="str">
        <f>IF(F3654="","",VLOOKUP(F3654,商品マスタ!$C:$D,2,FALSE))</f>
        <v/>
      </c>
      <c r="H3654" s="64" t="str">
        <f t="shared" si="57"/>
        <v/>
      </c>
      <c r="I3654" s="65" t="str">
        <f>IF(発注書!D3660="","",発注書!D3660)</f>
        <v/>
      </c>
      <c r="J3654" s="66" t="str">
        <f>IF(発注書!D3660="","",発注書!C3660)</f>
        <v/>
      </c>
    </row>
    <row r="3655" spans="1:10" x14ac:dyDescent="0.55000000000000004">
      <c r="A3655" s="49">
        <v>1827</v>
      </c>
      <c r="B3655" s="50">
        <v>1</v>
      </c>
      <c r="E3655" s="61" t="str">
        <f>IF(発注書!D3661="","",発注書!B3661)</f>
        <v/>
      </c>
      <c r="F3655" s="62" t="str">
        <f>IF(J3655="","",VLOOKUP(J3655,商品マスタ!$B:$D,2,FALSE))</f>
        <v/>
      </c>
      <c r="G3655" s="63" t="str">
        <f>IF(F3655="","",VLOOKUP(F3655,商品マスタ!$C:$D,2,FALSE))</f>
        <v/>
      </c>
      <c r="H3655" s="64" t="str">
        <f t="shared" si="57"/>
        <v/>
      </c>
      <c r="I3655" s="65" t="str">
        <f>IF(発注書!D3661="","",発注書!D3661)</f>
        <v/>
      </c>
      <c r="J3655" s="66" t="str">
        <f>IF(発注書!D3661="","",発注書!C3661)</f>
        <v/>
      </c>
    </row>
    <row r="3656" spans="1:10" x14ac:dyDescent="0.55000000000000004">
      <c r="B3656" s="50">
        <v>2</v>
      </c>
      <c r="E3656" s="61" t="str">
        <f>IF(発注書!D3662="","",発注書!B3662)</f>
        <v/>
      </c>
      <c r="F3656" s="62" t="str">
        <f>IF(J3656="","",VLOOKUP(J3656,商品マスタ!$B:$D,2,FALSE))</f>
        <v/>
      </c>
      <c r="G3656" s="63" t="str">
        <f>IF(F3656="","",VLOOKUP(F3656,商品マスタ!$C:$D,2,FALSE))</f>
        <v/>
      </c>
      <c r="H3656" s="64" t="str">
        <f t="shared" si="57"/>
        <v/>
      </c>
      <c r="I3656" s="65" t="str">
        <f>IF(発注書!D3662="","",発注書!D3662)</f>
        <v/>
      </c>
      <c r="J3656" s="66" t="str">
        <f>IF(発注書!D3662="","",発注書!C3662)</f>
        <v/>
      </c>
    </row>
    <row r="3657" spans="1:10" x14ac:dyDescent="0.55000000000000004">
      <c r="A3657" s="49">
        <v>1828</v>
      </c>
      <c r="B3657" s="50">
        <v>1</v>
      </c>
      <c r="E3657" s="61" t="str">
        <f>IF(発注書!D3663="","",発注書!B3663)</f>
        <v/>
      </c>
      <c r="F3657" s="62" t="str">
        <f>IF(J3657="","",VLOOKUP(J3657,商品マスタ!$B:$D,2,FALSE))</f>
        <v/>
      </c>
      <c r="G3657" s="63" t="str">
        <f>IF(F3657="","",VLOOKUP(F3657,商品マスタ!$C:$D,2,FALSE))</f>
        <v/>
      </c>
      <c r="H3657" s="64" t="str">
        <f t="shared" si="57"/>
        <v/>
      </c>
      <c r="I3657" s="65" t="str">
        <f>IF(発注書!D3663="","",発注書!D3663)</f>
        <v/>
      </c>
      <c r="J3657" s="66" t="str">
        <f>IF(発注書!D3663="","",発注書!C3663)</f>
        <v/>
      </c>
    </row>
    <row r="3658" spans="1:10" x14ac:dyDescent="0.55000000000000004">
      <c r="B3658" s="50">
        <v>2</v>
      </c>
      <c r="E3658" s="61" t="str">
        <f>IF(発注書!D3664="","",発注書!B3664)</f>
        <v/>
      </c>
      <c r="F3658" s="62" t="str">
        <f>IF(J3658="","",VLOOKUP(J3658,商品マスタ!$B:$D,2,FALSE))</f>
        <v/>
      </c>
      <c r="G3658" s="63" t="str">
        <f>IF(F3658="","",VLOOKUP(F3658,商品マスタ!$C:$D,2,FALSE))</f>
        <v/>
      </c>
      <c r="H3658" s="64" t="str">
        <f t="shared" si="57"/>
        <v/>
      </c>
      <c r="I3658" s="65" t="str">
        <f>IF(発注書!D3664="","",発注書!D3664)</f>
        <v/>
      </c>
      <c r="J3658" s="66" t="str">
        <f>IF(発注書!D3664="","",発注書!C3664)</f>
        <v/>
      </c>
    </row>
    <row r="3659" spans="1:10" x14ac:dyDescent="0.55000000000000004">
      <c r="A3659" s="49">
        <v>1829</v>
      </c>
      <c r="B3659" s="50">
        <v>1</v>
      </c>
      <c r="E3659" s="61" t="str">
        <f>IF(発注書!D3665="","",発注書!B3665)</f>
        <v/>
      </c>
      <c r="F3659" s="62" t="str">
        <f>IF(J3659="","",VLOOKUP(J3659,商品マスタ!$B:$D,2,FALSE))</f>
        <v/>
      </c>
      <c r="G3659" s="63" t="str">
        <f>IF(F3659="","",VLOOKUP(F3659,商品マスタ!$C:$D,2,FALSE))</f>
        <v/>
      </c>
      <c r="H3659" s="64" t="str">
        <f t="shared" si="57"/>
        <v/>
      </c>
      <c r="I3659" s="65" t="str">
        <f>IF(発注書!D3665="","",発注書!D3665)</f>
        <v/>
      </c>
      <c r="J3659" s="66" t="str">
        <f>IF(発注書!D3665="","",発注書!C3665)</f>
        <v/>
      </c>
    </row>
    <row r="3660" spans="1:10" x14ac:dyDescent="0.55000000000000004">
      <c r="B3660" s="50">
        <v>2</v>
      </c>
      <c r="E3660" s="61" t="str">
        <f>IF(発注書!D3666="","",発注書!B3666)</f>
        <v/>
      </c>
      <c r="F3660" s="62" t="str">
        <f>IF(J3660="","",VLOOKUP(J3660,商品マスタ!$B:$D,2,FALSE))</f>
        <v/>
      </c>
      <c r="G3660" s="63" t="str">
        <f>IF(F3660="","",VLOOKUP(F3660,商品マスタ!$C:$D,2,FALSE))</f>
        <v/>
      </c>
      <c r="H3660" s="64" t="str">
        <f t="shared" si="57"/>
        <v/>
      </c>
      <c r="I3660" s="65" t="str">
        <f>IF(発注書!D3666="","",発注書!D3666)</f>
        <v/>
      </c>
      <c r="J3660" s="66" t="str">
        <f>IF(発注書!D3666="","",発注書!C3666)</f>
        <v/>
      </c>
    </row>
    <row r="3661" spans="1:10" x14ac:dyDescent="0.55000000000000004">
      <c r="A3661" s="49">
        <v>1830</v>
      </c>
      <c r="B3661" s="50">
        <v>1</v>
      </c>
      <c r="E3661" s="61" t="str">
        <f>IF(発注書!D3667="","",発注書!B3667)</f>
        <v/>
      </c>
      <c r="F3661" s="62" t="str">
        <f>IF(J3661="","",VLOOKUP(J3661,商品マスタ!$B:$D,2,FALSE))</f>
        <v/>
      </c>
      <c r="G3661" s="63" t="str">
        <f>IF(F3661="","",VLOOKUP(F3661,商品マスタ!$C:$D,2,FALSE))</f>
        <v/>
      </c>
      <c r="H3661" s="64" t="str">
        <f t="shared" si="57"/>
        <v/>
      </c>
      <c r="I3661" s="65" t="str">
        <f>IF(発注書!D3667="","",発注書!D3667)</f>
        <v/>
      </c>
      <c r="J3661" s="66" t="str">
        <f>IF(発注書!D3667="","",発注書!C3667)</f>
        <v/>
      </c>
    </row>
    <row r="3662" spans="1:10" x14ac:dyDescent="0.55000000000000004">
      <c r="B3662" s="50">
        <v>2</v>
      </c>
      <c r="E3662" s="61" t="str">
        <f>IF(発注書!D3668="","",発注書!B3668)</f>
        <v/>
      </c>
      <c r="F3662" s="62" t="str">
        <f>IF(J3662="","",VLOOKUP(J3662,商品マスタ!$B:$D,2,FALSE))</f>
        <v/>
      </c>
      <c r="G3662" s="63" t="str">
        <f>IF(F3662="","",VLOOKUP(F3662,商品マスタ!$C:$D,2,FALSE))</f>
        <v/>
      </c>
      <c r="H3662" s="64" t="str">
        <f t="shared" si="57"/>
        <v/>
      </c>
      <c r="I3662" s="65" t="str">
        <f>IF(発注書!D3668="","",発注書!D3668)</f>
        <v/>
      </c>
      <c r="J3662" s="66" t="str">
        <f>IF(発注書!D3668="","",発注書!C3668)</f>
        <v/>
      </c>
    </row>
    <row r="3663" spans="1:10" x14ac:dyDescent="0.55000000000000004">
      <c r="A3663" s="49">
        <v>1831</v>
      </c>
      <c r="B3663" s="50">
        <v>1</v>
      </c>
      <c r="E3663" s="61" t="str">
        <f>IF(発注書!D3669="","",発注書!B3669)</f>
        <v/>
      </c>
      <c r="F3663" s="62" t="str">
        <f>IF(J3663="","",VLOOKUP(J3663,商品マスタ!$B:$D,2,FALSE))</f>
        <v/>
      </c>
      <c r="G3663" s="63" t="str">
        <f>IF(F3663="","",VLOOKUP(F3663,商品マスタ!$C:$D,2,FALSE))</f>
        <v/>
      </c>
      <c r="H3663" s="64" t="str">
        <f t="shared" si="57"/>
        <v/>
      </c>
      <c r="I3663" s="65" t="str">
        <f>IF(発注書!D3669="","",発注書!D3669)</f>
        <v/>
      </c>
      <c r="J3663" s="66" t="str">
        <f>IF(発注書!D3669="","",発注書!C3669)</f>
        <v/>
      </c>
    </row>
    <row r="3664" spans="1:10" x14ac:dyDescent="0.55000000000000004">
      <c r="B3664" s="50">
        <v>2</v>
      </c>
      <c r="E3664" s="61" t="str">
        <f>IF(発注書!D3670="","",発注書!B3670)</f>
        <v/>
      </c>
      <c r="F3664" s="62" t="str">
        <f>IF(J3664="","",VLOOKUP(J3664,商品マスタ!$B:$D,2,FALSE))</f>
        <v/>
      </c>
      <c r="G3664" s="63" t="str">
        <f>IF(F3664="","",VLOOKUP(F3664,商品マスタ!$C:$D,2,FALSE))</f>
        <v/>
      </c>
      <c r="H3664" s="64" t="str">
        <f t="shared" si="57"/>
        <v/>
      </c>
      <c r="I3664" s="65" t="str">
        <f>IF(発注書!D3670="","",発注書!D3670)</f>
        <v/>
      </c>
      <c r="J3664" s="66" t="str">
        <f>IF(発注書!D3670="","",発注書!C3670)</f>
        <v/>
      </c>
    </row>
    <row r="3665" spans="1:10" x14ac:dyDescent="0.55000000000000004">
      <c r="A3665" s="49">
        <v>1832</v>
      </c>
      <c r="B3665" s="50">
        <v>1</v>
      </c>
      <c r="E3665" s="61" t="str">
        <f>IF(発注書!D3671="","",発注書!B3671)</f>
        <v/>
      </c>
      <c r="F3665" s="62" t="str">
        <f>IF(J3665="","",VLOOKUP(J3665,商品マスタ!$B:$D,2,FALSE))</f>
        <v/>
      </c>
      <c r="G3665" s="63" t="str">
        <f>IF(F3665="","",VLOOKUP(F3665,商品マスタ!$C:$D,2,FALSE))</f>
        <v/>
      </c>
      <c r="H3665" s="64" t="str">
        <f t="shared" si="57"/>
        <v/>
      </c>
      <c r="I3665" s="65" t="str">
        <f>IF(発注書!D3671="","",発注書!D3671)</f>
        <v/>
      </c>
      <c r="J3665" s="66" t="str">
        <f>IF(発注書!D3671="","",発注書!C3671)</f>
        <v/>
      </c>
    </row>
    <row r="3666" spans="1:10" x14ac:dyDescent="0.55000000000000004">
      <c r="B3666" s="50">
        <v>2</v>
      </c>
      <c r="E3666" s="61" t="str">
        <f>IF(発注書!D3672="","",発注書!B3672)</f>
        <v/>
      </c>
      <c r="F3666" s="62" t="str">
        <f>IF(J3666="","",VLOOKUP(J3666,商品マスタ!$B:$D,2,FALSE))</f>
        <v/>
      </c>
      <c r="G3666" s="63" t="str">
        <f>IF(F3666="","",VLOOKUP(F3666,商品マスタ!$C:$D,2,FALSE))</f>
        <v/>
      </c>
      <c r="H3666" s="64" t="str">
        <f t="shared" si="57"/>
        <v/>
      </c>
      <c r="I3666" s="65" t="str">
        <f>IF(発注書!D3672="","",発注書!D3672)</f>
        <v/>
      </c>
      <c r="J3666" s="66" t="str">
        <f>IF(発注書!D3672="","",発注書!C3672)</f>
        <v/>
      </c>
    </row>
    <row r="3667" spans="1:10" x14ac:dyDescent="0.55000000000000004">
      <c r="A3667" s="49">
        <v>1833</v>
      </c>
      <c r="B3667" s="50">
        <v>1</v>
      </c>
      <c r="E3667" s="61" t="str">
        <f>IF(発注書!D3673="","",発注書!B3673)</f>
        <v/>
      </c>
      <c r="F3667" s="62" t="str">
        <f>IF(J3667="","",VLOOKUP(J3667,商品マスタ!$B:$D,2,FALSE))</f>
        <v/>
      </c>
      <c r="G3667" s="63" t="str">
        <f>IF(F3667="","",VLOOKUP(F3667,商品マスタ!$C:$D,2,FALSE))</f>
        <v/>
      </c>
      <c r="H3667" s="64" t="str">
        <f t="shared" si="57"/>
        <v/>
      </c>
      <c r="I3667" s="65" t="str">
        <f>IF(発注書!D3673="","",発注書!D3673)</f>
        <v/>
      </c>
      <c r="J3667" s="66" t="str">
        <f>IF(発注書!D3673="","",発注書!C3673)</f>
        <v/>
      </c>
    </row>
    <row r="3668" spans="1:10" x14ac:dyDescent="0.55000000000000004">
      <c r="B3668" s="50">
        <v>2</v>
      </c>
      <c r="E3668" s="61" t="str">
        <f>IF(発注書!D3674="","",発注書!B3674)</f>
        <v/>
      </c>
      <c r="F3668" s="62" t="str">
        <f>IF(J3668="","",VLOOKUP(J3668,商品マスタ!$B:$D,2,FALSE))</f>
        <v/>
      </c>
      <c r="G3668" s="63" t="str">
        <f>IF(F3668="","",VLOOKUP(F3668,商品マスタ!$C:$D,2,FALSE))</f>
        <v/>
      </c>
      <c r="H3668" s="64" t="str">
        <f t="shared" si="57"/>
        <v/>
      </c>
      <c r="I3668" s="65" t="str">
        <f>IF(発注書!D3674="","",発注書!D3674)</f>
        <v/>
      </c>
      <c r="J3668" s="66" t="str">
        <f>IF(発注書!D3674="","",発注書!C3674)</f>
        <v/>
      </c>
    </row>
    <row r="3669" spans="1:10" x14ac:dyDescent="0.55000000000000004">
      <c r="A3669" s="49">
        <v>1834</v>
      </c>
      <c r="B3669" s="50">
        <v>1</v>
      </c>
      <c r="E3669" s="61" t="str">
        <f>IF(発注書!D3675="","",発注書!B3675)</f>
        <v/>
      </c>
      <c r="F3669" s="62" t="str">
        <f>IF(J3669="","",VLOOKUP(J3669,商品マスタ!$B:$D,2,FALSE))</f>
        <v/>
      </c>
      <c r="G3669" s="63" t="str">
        <f>IF(F3669="","",VLOOKUP(F3669,商品マスタ!$C:$D,2,FALSE))</f>
        <v/>
      </c>
      <c r="H3669" s="64" t="str">
        <f t="shared" si="57"/>
        <v/>
      </c>
      <c r="I3669" s="65" t="str">
        <f>IF(発注書!D3675="","",発注書!D3675)</f>
        <v/>
      </c>
      <c r="J3669" s="66" t="str">
        <f>IF(発注書!D3675="","",発注書!C3675)</f>
        <v/>
      </c>
    </row>
    <row r="3670" spans="1:10" x14ac:dyDescent="0.55000000000000004">
      <c r="B3670" s="50">
        <v>2</v>
      </c>
      <c r="E3670" s="61" t="str">
        <f>IF(発注書!D3676="","",発注書!B3676)</f>
        <v/>
      </c>
      <c r="F3670" s="62" t="str">
        <f>IF(J3670="","",VLOOKUP(J3670,商品マスタ!$B:$D,2,FALSE))</f>
        <v/>
      </c>
      <c r="G3670" s="63" t="str">
        <f>IF(F3670="","",VLOOKUP(F3670,商品マスタ!$C:$D,2,FALSE))</f>
        <v/>
      </c>
      <c r="H3670" s="64" t="str">
        <f t="shared" si="57"/>
        <v/>
      </c>
      <c r="I3670" s="65" t="str">
        <f>IF(発注書!D3676="","",発注書!D3676)</f>
        <v/>
      </c>
      <c r="J3670" s="66" t="str">
        <f>IF(発注書!D3676="","",発注書!C3676)</f>
        <v/>
      </c>
    </row>
    <row r="3671" spans="1:10" x14ac:dyDescent="0.55000000000000004">
      <c r="A3671" s="49">
        <v>1835</v>
      </c>
      <c r="B3671" s="50">
        <v>1</v>
      </c>
      <c r="E3671" s="61" t="str">
        <f>IF(発注書!D3677="","",発注書!B3677)</f>
        <v/>
      </c>
      <c r="F3671" s="62" t="str">
        <f>IF(J3671="","",VLOOKUP(J3671,商品マスタ!$B:$D,2,FALSE))</f>
        <v/>
      </c>
      <c r="G3671" s="63" t="str">
        <f>IF(F3671="","",VLOOKUP(F3671,商品マスタ!$C:$D,2,FALSE))</f>
        <v/>
      </c>
      <c r="H3671" s="64" t="str">
        <f t="shared" si="57"/>
        <v/>
      </c>
      <c r="I3671" s="65" t="str">
        <f>IF(発注書!D3677="","",発注書!D3677)</f>
        <v/>
      </c>
      <c r="J3671" s="66" t="str">
        <f>IF(発注書!D3677="","",発注書!C3677)</f>
        <v/>
      </c>
    </row>
    <row r="3672" spans="1:10" x14ac:dyDescent="0.55000000000000004">
      <c r="B3672" s="50">
        <v>2</v>
      </c>
      <c r="E3672" s="61" t="str">
        <f>IF(発注書!D3678="","",発注書!B3678)</f>
        <v/>
      </c>
      <c r="F3672" s="62" t="str">
        <f>IF(J3672="","",VLOOKUP(J3672,商品マスタ!$B:$D,2,FALSE))</f>
        <v/>
      </c>
      <c r="G3672" s="63" t="str">
        <f>IF(F3672="","",VLOOKUP(F3672,商品マスタ!$C:$D,2,FALSE))</f>
        <v/>
      </c>
      <c r="H3672" s="64" t="str">
        <f t="shared" si="57"/>
        <v/>
      </c>
      <c r="I3672" s="65" t="str">
        <f>IF(発注書!D3678="","",発注書!D3678)</f>
        <v/>
      </c>
      <c r="J3672" s="66" t="str">
        <f>IF(発注書!D3678="","",発注書!C3678)</f>
        <v/>
      </c>
    </row>
    <row r="3673" spans="1:10" x14ac:dyDescent="0.55000000000000004">
      <c r="A3673" s="49">
        <v>1836</v>
      </c>
      <c r="B3673" s="50">
        <v>1</v>
      </c>
      <c r="E3673" s="61" t="str">
        <f>IF(発注書!D3679="","",発注書!B3679)</f>
        <v/>
      </c>
      <c r="F3673" s="62" t="str">
        <f>IF(J3673="","",VLOOKUP(J3673,商品マスタ!$B:$D,2,FALSE))</f>
        <v/>
      </c>
      <c r="G3673" s="63" t="str">
        <f>IF(F3673="","",VLOOKUP(F3673,商品マスタ!$C:$D,2,FALSE))</f>
        <v/>
      </c>
      <c r="H3673" s="64" t="str">
        <f t="shared" si="57"/>
        <v/>
      </c>
      <c r="I3673" s="65" t="str">
        <f>IF(発注書!D3679="","",発注書!D3679)</f>
        <v/>
      </c>
      <c r="J3673" s="66" t="str">
        <f>IF(発注書!D3679="","",発注書!C3679)</f>
        <v/>
      </c>
    </row>
    <row r="3674" spans="1:10" x14ac:dyDescent="0.55000000000000004">
      <c r="B3674" s="50">
        <v>2</v>
      </c>
      <c r="E3674" s="61" t="str">
        <f>IF(発注書!D3680="","",発注書!B3680)</f>
        <v/>
      </c>
      <c r="F3674" s="62" t="str">
        <f>IF(J3674="","",VLOOKUP(J3674,商品マスタ!$B:$D,2,FALSE))</f>
        <v/>
      </c>
      <c r="G3674" s="63" t="str">
        <f>IF(F3674="","",VLOOKUP(F3674,商品マスタ!$C:$D,2,FALSE))</f>
        <v/>
      </c>
      <c r="H3674" s="64" t="str">
        <f t="shared" si="57"/>
        <v/>
      </c>
      <c r="I3674" s="65" t="str">
        <f>IF(発注書!D3680="","",発注書!D3680)</f>
        <v/>
      </c>
      <c r="J3674" s="66" t="str">
        <f>IF(発注書!D3680="","",発注書!C3680)</f>
        <v/>
      </c>
    </row>
    <row r="3675" spans="1:10" x14ac:dyDescent="0.55000000000000004">
      <c r="A3675" s="49">
        <v>1837</v>
      </c>
      <c r="B3675" s="50">
        <v>1</v>
      </c>
      <c r="E3675" s="61" t="str">
        <f>IF(発注書!D3681="","",発注書!B3681)</f>
        <v/>
      </c>
      <c r="F3675" s="62" t="str">
        <f>IF(J3675="","",VLOOKUP(J3675,商品マスタ!$B:$D,2,FALSE))</f>
        <v/>
      </c>
      <c r="G3675" s="63" t="str">
        <f>IF(F3675="","",VLOOKUP(F3675,商品マスタ!$C:$D,2,FALSE))</f>
        <v/>
      </c>
      <c r="H3675" s="64" t="str">
        <f t="shared" si="57"/>
        <v/>
      </c>
      <c r="I3675" s="65" t="str">
        <f>IF(発注書!D3681="","",発注書!D3681)</f>
        <v/>
      </c>
      <c r="J3675" s="66" t="str">
        <f>IF(発注書!D3681="","",発注書!C3681)</f>
        <v/>
      </c>
    </row>
    <row r="3676" spans="1:10" x14ac:dyDescent="0.55000000000000004">
      <c r="B3676" s="50">
        <v>2</v>
      </c>
      <c r="E3676" s="61" t="str">
        <f>IF(発注書!D3682="","",発注書!B3682)</f>
        <v/>
      </c>
      <c r="F3676" s="62" t="str">
        <f>IF(J3676="","",VLOOKUP(J3676,商品マスタ!$B:$D,2,FALSE))</f>
        <v/>
      </c>
      <c r="G3676" s="63" t="str">
        <f>IF(F3676="","",VLOOKUP(F3676,商品マスタ!$C:$D,2,FALSE))</f>
        <v/>
      </c>
      <c r="H3676" s="64" t="str">
        <f t="shared" si="57"/>
        <v/>
      </c>
      <c r="I3676" s="65" t="str">
        <f>IF(発注書!D3682="","",発注書!D3682)</f>
        <v/>
      </c>
      <c r="J3676" s="66" t="str">
        <f>IF(発注書!D3682="","",発注書!C3682)</f>
        <v/>
      </c>
    </row>
    <row r="3677" spans="1:10" x14ac:dyDescent="0.55000000000000004">
      <c r="A3677" s="49">
        <v>1838</v>
      </c>
      <c r="B3677" s="50">
        <v>1</v>
      </c>
      <c r="E3677" s="61" t="str">
        <f>IF(発注書!D3683="","",発注書!B3683)</f>
        <v/>
      </c>
      <c r="F3677" s="62" t="str">
        <f>IF(J3677="","",VLOOKUP(J3677,商品マスタ!$B:$D,2,FALSE))</f>
        <v/>
      </c>
      <c r="G3677" s="63" t="str">
        <f>IF(F3677="","",VLOOKUP(F3677,商品マスタ!$C:$D,2,FALSE))</f>
        <v/>
      </c>
      <c r="H3677" s="64" t="str">
        <f t="shared" si="57"/>
        <v/>
      </c>
      <c r="I3677" s="65" t="str">
        <f>IF(発注書!D3683="","",発注書!D3683)</f>
        <v/>
      </c>
      <c r="J3677" s="66" t="str">
        <f>IF(発注書!D3683="","",発注書!C3683)</f>
        <v/>
      </c>
    </row>
    <row r="3678" spans="1:10" x14ac:dyDescent="0.55000000000000004">
      <c r="B3678" s="50">
        <v>2</v>
      </c>
      <c r="E3678" s="61" t="str">
        <f>IF(発注書!D3684="","",発注書!B3684)</f>
        <v/>
      </c>
      <c r="F3678" s="62" t="str">
        <f>IF(J3678="","",VLOOKUP(J3678,商品マスタ!$B:$D,2,FALSE))</f>
        <v/>
      </c>
      <c r="G3678" s="63" t="str">
        <f>IF(F3678="","",VLOOKUP(F3678,商品マスタ!$C:$D,2,FALSE))</f>
        <v/>
      </c>
      <c r="H3678" s="64" t="str">
        <f t="shared" si="57"/>
        <v/>
      </c>
      <c r="I3678" s="65" t="str">
        <f>IF(発注書!D3684="","",発注書!D3684)</f>
        <v/>
      </c>
      <c r="J3678" s="66" t="str">
        <f>IF(発注書!D3684="","",発注書!C3684)</f>
        <v/>
      </c>
    </row>
    <row r="3679" spans="1:10" x14ac:dyDescent="0.55000000000000004">
      <c r="A3679" s="49">
        <v>1839</v>
      </c>
      <c r="B3679" s="50">
        <v>1</v>
      </c>
      <c r="E3679" s="61" t="str">
        <f>IF(発注書!D3685="","",発注書!B3685)</f>
        <v/>
      </c>
      <c r="F3679" s="62" t="str">
        <f>IF(J3679="","",VLOOKUP(J3679,商品マスタ!$B:$D,2,FALSE))</f>
        <v/>
      </c>
      <c r="G3679" s="63" t="str">
        <f>IF(F3679="","",VLOOKUP(F3679,商品マスタ!$C:$D,2,FALSE))</f>
        <v/>
      </c>
      <c r="H3679" s="64" t="str">
        <f t="shared" si="57"/>
        <v/>
      </c>
      <c r="I3679" s="65" t="str">
        <f>IF(発注書!D3685="","",発注書!D3685)</f>
        <v/>
      </c>
      <c r="J3679" s="66" t="str">
        <f>IF(発注書!D3685="","",発注書!C3685)</f>
        <v/>
      </c>
    </row>
    <row r="3680" spans="1:10" x14ac:dyDescent="0.55000000000000004">
      <c r="B3680" s="50">
        <v>2</v>
      </c>
      <c r="E3680" s="61" t="str">
        <f>IF(発注書!D3686="","",発注書!B3686)</f>
        <v/>
      </c>
      <c r="F3680" s="62" t="str">
        <f>IF(J3680="","",VLOOKUP(J3680,商品マスタ!$B:$D,2,FALSE))</f>
        <v/>
      </c>
      <c r="G3680" s="63" t="str">
        <f>IF(F3680="","",VLOOKUP(F3680,商品マスタ!$C:$D,2,FALSE))</f>
        <v/>
      </c>
      <c r="H3680" s="64" t="str">
        <f t="shared" si="57"/>
        <v/>
      </c>
      <c r="I3680" s="65" t="str">
        <f>IF(発注書!D3686="","",発注書!D3686)</f>
        <v/>
      </c>
      <c r="J3680" s="66" t="str">
        <f>IF(発注書!D3686="","",発注書!C3686)</f>
        <v/>
      </c>
    </row>
    <row r="3681" spans="1:10" x14ac:dyDescent="0.55000000000000004">
      <c r="A3681" s="49">
        <v>1840</v>
      </c>
      <c r="B3681" s="50">
        <v>1</v>
      </c>
      <c r="E3681" s="61" t="str">
        <f>IF(発注書!D3687="","",発注書!B3687)</f>
        <v/>
      </c>
      <c r="F3681" s="62" t="str">
        <f>IF(J3681="","",VLOOKUP(J3681,商品マスタ!$B:$D,2,FALSE))</f>
        <v/>
      </c>
      <c r="G3681" s="63" t="str">
        <f>IF(F3681="","",VLOOKUP(F3681,商品マスタ!$C:$D,2,FALSE))</f>
        <v/>
      </c>
      <c r="H3681" s="64" t="str">
        <f t="shared" si="57"/>
        <v/>
      </c>
      <c r="I3681" s="65" t="str">
        <f>IF(発注書!D3687="","",発注書!D3687)</f>
        <v/>
      </c>
      <c r="J3681" s="66" t="str">
        <f>IF(発注書!D3687="","",発注書!C3687)</f>
        <v/>
      </c>
    </row>
    <row r="3682" spans="1:10" x14ac:dyDescent="0.55000000000000004">
      <c r="B3682" s="50">
        <v>2</v>
      </c>
      <c r="E3682" s="61" t="str">
        <f>IF(発注書!D3688="","",発注書!B3688)</f>
        <v/>
      </c>
      <c r="F3682" s="62" t="str">
        <f>IF(J3682="","",VLOOKUP(J3682,商品マスタ!$B:$D,2,FALSE))</f>
        <v/>
      </c>
      <c r="G3682" s="63" t="str">
        <f>IF(F3682="","",VLOOKUP(F3682,商品マスタ!$C:$D,2,FALSE))</f>
        <v/>
      </c>
      <c r="H3682" s="64" t="str">
        <f t="shared" si="57"/>
        <v/>
      </c>
      <c r="I3682" s="65" t="str">
        <f>IF(発注書!D3688="","",発注書!D3688)</f>
        <v/>
      </c>
      <c r="J3682" s="66" t="str">
        <f>IF(発注書!D3688="","",発注書!C3688)</f>
        <v/>
      </c>
    </row>
    <row r="3683" spans="1:10" x14ac:dyDescent="0.55000000000000004">
      <c r="A3683" s="49">
        <v>1841</v>
      </c>
      <c r="B3683" s="50">
        <v>1</v>
      </c>
      <c r="E3683" s="61" t="str">
        <f>IF(発注書!D3689="","",発注書!B3689)</f>
        <v/>
      </c>
      <c r="F3683" s="62" t="str">
        <f>IF(J3683="","",VLOOKUP(J3683,商品マスタ!$B:$D,2,FALSE))</f>
        <v/>
      </c>
      <c r="G3683" s="63" t="str">
        <f>IF(F3683="","",VLOOKUP(F3683,商品マスタ!$C:$D,2,FALSE))</f>
        <v/>
      </c>
      <c r="H3683" s="64" t="str">
        <f t="shared" si="57"/>
        <v/>
      </c>
      <c r="I3683" s="65" t="str">
        <f>IF(発注書!D3689="","",発注書!D3689)</f>
        <v/>
      </c>
      <c r="J3683" s="66" t="str">
        <f>IF(発注書!D3689="","",発注書!C3689)</f>
        <v/>
      </c>
    </row>
    <row r="3684" spans="1:10" x14ac:dyDescent="0.55000000000000004">
      <c r="B3684" s="50">
        <v>2</v>
      </c>
      <c r="E3684" s="61" t="str">
        <f>IF(発注書!D3690="","",発注書!B3690)</f>
        <v/>
      </c>
      <c r="F3684" s="62" t="str">
        <f>IF(J3684="","",VLOOKUP(J3684,商品マスタ!$B:$D,2,FALSE))</f>
        <v/>
      </c>
      <c r="G3684" s="63" t="str">
        <f>IF(F3684="","",VLOOKUP(F3684,商品マスタ!$C:$D,2,FALSE))</f>
        <v/>
      </c>
      <c r="H3684" s="64" t="str">
        <f t="shared" si="57"/>
        <v/>
      </c>
      <c r="I3684" s="65" t="str">
        <f>IF(発注書!D3690="","",発注書!D3690)</f>
        <v/>
      </c>
      <c r="J3684" s="66" t="str">
        <f>IF(発注書!D3690="","",発注書!C3690)</f>
        <v/>
      </c>
    </row>
    <row r="3685" spans="1:10" x14ac:dyDescent="0.55000000000000004">
      <c r="A3685" s="49">
        <v>1842</v>
      </c>
      <c r="B3685" s="50">
        <v>1</v>
      </c>
      <c r="E3685" s="61" t="str">
        <f>IF(発注書!D3691="","",発注書!B3691)</f>
        <v/>
      </c>
      <c r="F3685" s="62" t="str">
        <f>IF(J3685="","",VLOOKUP(J3685,商品マスタ!$B:$D,2,FALSE))</f>
        <v/>
      </c>
      <c r="G3685" s="63" t="str">
        <f>IF(F3685="","",VLOOKUP(F3685,商品マスタ!$C:$D,2,FALSE))</f>
        <v/>
      </c>
      <c r="H3685" s="64" t="str">
        <f t="shared" si="57"/>
        <v/>
      </c>
      <c r="I3685" s="65" t="str">
        <f>IF(発注書!D3691="","",発注書!D3691)</f>
        <v/>
      </c>
      <c r="J3685" s="66" t="str">
        <f>IF(発注書!D3691="","",発注書!C3691)</f>
        <v/>
      </c>
    </row>
    <row r="3686" spans="1:10" x14ac:dyDescent="0.55000000000000004">
      <c r="B3686" s="50">
        <v>2</v>
      </c>
      <c r="E3686" s="61" t="str">
        <f>IF(発注書!D3692="","",発注書!B3692)</f>
        <v/>
      </c>
      <c r="F3686" s="62" t="str">
        <f>IF(J3686="","",VLOOKUP(J3686,商品マスタ!$B:$D,2,FALSE))</f>
        <v/>
      </c>
      <c r="G3686" s="63" t="str">
        <f>IF(F3686="","",VLOOKUP(F3686,商品マスタ!$C:$D,2,FALSE))</f>
        <v/>
      </c>
      <c r="H3686" s="64" t="str">
        <f t="shared" si="57"/>
        <v/>
      </c>
      <c r="I3686" s="65" t="str">
        <f>IF(発注書!D3692="","",発注書!D3692)</f>
        <v/>
      </c>
      <c r="J3686" s="66" t="str">
        <f>IF(発注書!D3692="","",発注書!C3692)</f>
        <v/>
      </c>
    </row>
    <row r="3687" spans="1:10" x14ac:dyDescent="0.55000000000000004">
      <c r="A3687" s="49">
        <v>1843</v>
      </c>
      <c r="B3687" s="50">
        <v>1</v>
      </c>
      <c r="E3687" s="61" t="str">
        <f>IF(発注書!D3693="","",発注書!B3693)</f>
        <v/>
      </c>
      <c r="F3687" s="62" t="str">
        <f>IF(J3687="","",VLOOKUP(J3687,商品マスタ!$B:$D,2,FALSE))</f>
        <v/>
      </c>
      <c r="G3687" s="63" t="str">
        <f>IF(F3687="","",VLOOKUP(F3687,商品マスタ!$C:$D,2,FALSE))</f>
        <v/>
      </c>
      <c r="H3687" s="64" t="str">
        <f t="shared" si="57"/>
        <v/>
      </c>
      <c r="I3687" s="65" t="str">
        <f>IF(発注書!D3693="","",発注書!D3693)</f>
        <v/>
      </c>
      <c r="J3687" s="66" t="str">
        <f>IF(発注書!D3693="","",発注書!C3693)</f>
        <v/>
      </c>
    </row>
    <row r="3688" spans="1:10" x14ac:dyDescent="0.55000000000000004">
      <c r="B3688" s="50">
        <v>2</v>
      </c>
      <c r="E3688" s="61" t="str">
        <f>IF(発注書!D3694="","",発注書!B3694)</f>
        <v/>
      </c>
      <c r="F3688" s="62" t="str">
        <f>IF(J3688="","",VLOOKUP(J3688,商品マスタ!$B:$D,2,FALSE))</f>
        <v/>
      </c>
      <c r="G3688" s="63" t="str">
        <f>IF(F3688="","",VLOOKUP(F3688,商品マスタ!$C:$D,2,FALSE))</f>
        <v/>
      </c>
      <c r="H3688" s="64" t="str">
        <f t="shared" si="57"/>
        <v/>
      </c>
      <c r="I3688" s="65" t="str">
        <f>IF(発注書!D3694="","",発注書!D3694)</f>
        <v/>
      </c>
      <c r="J3688" s="66" t="str">
        <f>IF(発注書!D3694="","",発注書!C3694)</f>
        <v/>
      </c>
    </row>
    <row r="3689" spans="1:10" x14ac:dyDescent="0.55000000000000004">
      <c r="A3689" s="49">
        <v>1844</v>
      </c>
      <c r="B3689" s="50">
        <v>1</v>
      </c>
      <c r="E3689" s="61" t="str">
        <f>IF(発注書!D3695="","",発注書!B3695)</f>
        <v/>
      </c>
      <c r="F3689" s="62" t="str">
        <f>IF(J3689="","",VLOOKUP(J3689,商品マスタ!$B:$D,2,FALSE))</f>
        <v/>
      </c>
      <c r="G3689" s="63" t="str">
        <f>IF(F3689="","",VLOOKUP(F3689,商品マスタ!$C:$D,2,FALSE))</f>
        <v/>
      </c>
      <c r="H3689" s="64" t="str">
        <f t="shared" si="57"/>
        <v/>
      </c>
      <c r="I3689" s="65" t="str">
        <f>IF(発注書!D3695="","",発注書!D3695)</f>
        <v/>
      </c>
      <c r="J3689" s="66" t="str">
        <f>IF(発注書!D3695="","",発注書!C3695)</f>
        <v/>
      </c>
    </row>
    <row r="3690" spans="1:10" x14ac:dyDescent="0.55000000000000004">
      <c r="B3690" s="50">
        <v>2</v>
      </c>
      <c r="E3690" s="61" t="str">
        <f>IF(発注書!D3696="","",発注書!B3696)</f>
        <v/>
      </c>
      <c r="F3690" s="62" t="str">
        <f>IF(J3690="","",VLOOKUP(J3690,商品マスタ!$B:$D,2,FALSE))</f>
        <v/>
      </c>
      <c r="G3690" s="63" t="str">
        <f>IF(F3690="","",VLOOKUP(F3690,商品マスタ!$C:$D,2,FALSE))</f>
        <v/>
      </c>
      <c r="H3690" s="64" t="str">
        <f t="shared" si="57"/>
        <v/>
      </c>
      <c r="I3690" s="65" t="str">
        <f>IF(発注書!D3696="","",発注書!D3696)</f>
        <v/>
      </c>
      <c r="J3690" s="66" t="str">
        <f>IF(発注書!D3696="","",発注書!C3696)</f>
        <v/>
      </c>
    </row>
    <row r="3691" spans="1:10" x14ac:dyDescent="0.55000000000000004">
      <c r="A3691" s="49">
        <v>1845</v>
      </c>
      <c r="B3691" s="50">
        <v>1</v>
      </c>
      <c r="E3691" s="61" t="str">
        <f>IF(発注書!D3697="","",発注書!B3697)</f>
        <v/>
      </c>
      <c r="F3691" s="62" t="str">
        <f>IF(J3691="","",VLOOKUP(J3691,商品マスタ!$B:$D,2,FALSE))</f>
        <v/>
      </c>
      <c r="G3691" s="63" t="str">
        <f>IF(F3691="","",VLOOKUP(F3691,商品マスタ!$C:$D,2,FALSE))</f>
        <v/>
      </c>
      <c r="H3691" s="64" t="str">
        <f t="shared" si="57"/>
        <v/>
      </c>
      <c r="I3691" s="65" t="str">
        <f>IF(発注書!D3697="","",発注書!D3697)</f>
        <v/>
      </c>
      <c r="J3691" s="66" t="str">
        <f>IF(発注書!D3697="","",発注書!C3697)</f>
        <v/>
      </c>
    </row>
    <row r="3692" spans="1:10" x14ac:dyDescent="0.55000000000000004">
      <c r="B3692" s="50">
        <v>2</v>
      </c>
      <c r="E3692" s="61" t="str">
        <f>IF(発注書!D3698="","",発注書!B3698)</f>
        <v/>
      </c>
      <c r="F3692" s="62" t="str">
        <f>IF(J3692="","",VLOOKUP(J3692,商品マスタ!$B:$D,2,FALSE))</f>
        <v/>
      </c>
      <c r="G3692" s="63" t="str">
        <f>IF(F3692="","",VLOOKUP(F3692,商品マスタ!$C:$D,2,FALSE))</f>
        <v/>
      </c>
      <c r="H3692" s="64" t="str">
        <f t="shared" si="57"/>
        <v/>
      </c>
      <c r="I3692" s="65" t="str">
        <f>IF(発注書!D3698="","",発注書!D3698)</f>
        <v/>
      </c>
      <c r="J3692" s="66" t="str">
        <f>IF(発注書!D3698="","",発注書!C3698)</f>
        <v/>
      </c>
    </row>
    <row r="3693" spans="1:10" x14ac:dyDescent="0.55000000000000004">
      <c r="A3693" s="49">
        <v>1846</v>
      </c>
      <c r="B3693" s="50">
        <v>1</v>
      </c>
      <c r="E3693" s="61" t="str">
        <f>IF(発注書!D3699="","",発注書!B3699)</f>
        <v/>
      </c>
      <c r="F3693" s="62" t="str">
        <f>IF(J3693="","",VLOOKUP(J3693,商品マスタ!$B:$D,2,FALSE))</f>
        <v/>
      </c>
      <c r="G3693" s="63" t="str">
        <f>IF(F3693="","",VLOOKUP(F3693,商品マスタ!$C:$D,2,FALSE))</f>
        <v/>
      </c>
      <c r="H3693" s="64" t="str">
        <f t="shared" si="57"/>
        <v/>
      </c>
      <c r="I3693" s="65" t="str">
        <f>IF(発注書!D3699="","",発注書!D3699)</f>
        <v/>
      </c>
      <c r="J3693" s="66" t="str">
        <f>IF(発注書!D3699="","",発注書!C3699)</f>
        <v/>
      </c>
    </row>
    <row r="3694" spans="1:10" x14ac:dyDescent="0.55000000000000004">
      <c r="B3694" s="50">
        <v>2</v>
      </c>
      <c r="E3694" s="61" t="str">
        <f>IF(発注書!D3700="","",発注書!B3700)</f>
        <v/>
      </c>
      <c r="F3694" s="62" t="str">
        <f>IF(J3694="","",VLOOKUP(J3694,商品マスタ!$B:$D,2,FALSE))</f>
        <v/>
      </c>
      <c r="G3694" s="63" t="str">
        <f>IF(F3694="","",VLOOKUP(F3694,商品マスタ!$C:$D,2,FALSE))</f>
        <v/>
      </c>
      <c r="H3694" s="64" t="str">
        <f t="shared" si="57"/>
        <v/>
      </c>
      <c r="I3694" s="65" t="str">
        <f>IF(発注書!D3700="","",発注書!D3700)</f>
        <v/>
      </c>
      <c r="J3694" s="66" t="str">
        <f>IF(発注書!D3700="","",発注書!C3700)</f>
        <v/>
      </c>
    </row>
    <row r="3695" spans="1:10" x14ac:dyDescent="0.55000000000000004">
      <c r="A3695" s="49">
        <v>1847</v>
      </c>
      <c r="B3695" s="50">
        <v>1</v>
      </c>
      <c r="E3695" s="61" t="str">
        <f>IF(発注書!D3701="","",発注書!B3701)</f>
        <v/>
      </c>
      <c r="F3695" s="62" t="str">
        <f>IF(J3695="","",VLOOKUP(J3695,商品マスタ!$B:$D,2,FALSE))</f>
        <v/>
      </c>
      <c r="G3695" s="63" t="str">
        <f>IF(F3695="","",VLOOKUP(F3695,商品マスタ!$C:$D,2,FALSE))</f>
        <v/>
      </c>
      <c r="H3695" s="64" t="str">
        <f t="shared" si="57"/>
        <v/>
      </c>
      <c r="I3695" s="65" t="str">
        <f>IF(発注書!D3701="","",発注書!D3701)</f>
        <v/>
      </c>
      <c r="J3695" s="66" t="str">
        <f>IF(発注書!D3701="","",発注書!C3701)</f>
        <v/>
      </c>
    </row>
    <row r="3696" spans="1:10" x14ac:dyDescent="0.55000000000000004">
      <c r="B3696" s="50">
        <v>2</v>
      </c>
      <c r="E3696" s="61" t="str">
        <f>IF(発注書!D3702="","",発注書!B3702)</f>
        <v/>
      </c>
      <c r="F3696" s="62" t="str">
        <f>IF(J3696="","",VLOOKUP(J3696,商品マスタ!$B:$D,2,FALSE))</f>
        <v/>
      </c>
      <c r="G3696" s="63" t="str">
        <f>IF(F3696="","",VLOOKUP(F3696,商品マスタ!$C:$D,2,FALSE))</f>
        <v/>
      </c>
      <c r="H3696" s="64" t="str">
        <f t="shared" si="57"/>
        <v/>
      </c>
      <c r="I3696" s="65" t="str">
        <f>IF(発注書!D3702="","",発注書!D3702)</f>
        <v/>
      </c>
      <c r="J3696" s="66" t="str">
        <f>IF(発注書!D3702="","",発注書!C3702)</f>
        <v/>
      </c>
    </row>
    <row r="3697" spans="1:10" x14ac:dyDescent="0.55000000000000004">
      <c r="A3697" s="49">
        <v>1848</v>
      </c>
      <c r="B3697" s="50">
        <v>1</v>
      </c>
      <c r="E3697" s="61" t="str">
        <f>IF(発注書!D3703="","",発注書!B3703)</f>
        <v/>
      </c>
      <c r="F3697" s="62" t="str">
        <f>IF(J3697="","",VLOOKUP(J3697,商品マスタ!$B:$D,2,FALSE))</f>
        <v/>
      </c>
      <c r="G3697" s="63" t="str">
        <f>IF(F3697="","",VLOOKUP(F3697,商品マスタ!$C:$D,2,FALSE))</f>
        <v/>
      </c>
      <c r="H3697" s="64" t="str">
        <f t="shared" si="57"/>
        <v/>
      </c>
      <c r="I3697" s="65" t="str">
        <f>IF(発注書!D3703="","",発注書!D3703)</f>
        <v/>
      </c>
      <c r="J3697" s="66" t="str">
        <f>IF(発注書!D3703="","",発注書!C3703)</f>
        <v/>
      </c>
    </row>
    <row r="3698" spans="1:10" x14ac:dyDescent="0.55000000000000004">
      <c r="B3698" s="50">
        <v>2</v>
      </c>
      <c r="E3698" s="61" t="str">
        <f>IF(発注書!D3704="","",発注書!B3704)</f>
        <v/>
      </c>
      <c r="F3698" s="62" t="str">
        <f>IF(J3698="","",VLOOKUP(J3698,商品マスタ!$B:$D,2,FALSE))</f>
        <v/>
      </c>
      <c r="G3698" s="63" t="str">
        <f>IF(F3698="","",VLOOKUP(F3698,商品マスタ!$C:$D,2,FALSE))</f>
        <v/>
      </c>
      <c r="H3698" s="64" t="str">
        <f t="shared" si="57"/>
        <v/>
      </c>
      <c r="I3698" s="65" t="str">
        <f>IF(発注書!D3704="","",発注書!D3704)</f>
        <v/>
      </c>
      <c r="J3698" s="66" t="str">
        <f>IF(発注書!D3704="","",発注書!C3704)</f>
        <v/>
      </c>
    </row>
    <row r="3699" spans="1:10" x14ac:dyDescent="0.55000000000000004">
      <c r="A3699" s="49">
        <v>1849</v>
      </c>
      <c r="B3699" s="50">
        <v>1</v>
      </c>
      <c r="E3699" s="61" t="str">
        <f>IF(発注書!D3705="","",発注書!B3705)</f>
        <v/>
      </c>
      <c r="F3699" s="62" t="str">
        <f>IF(J3699="","",VLOOKUP(J3699,商品マスタ!$B:$D,2,FALSE))</f>
        <v/>
      </c>
      <c r="G3699" s="63" t="str">
        <f>IF(F3699="","",VLOOKUP(F3699,商品マスタ!$C:$D,2,FALSE))</f>
        <v/>
      </c>
      <c r="H3699" s="64" t="str">
        <f t="shared" si="57"/>
        <v/>
      </c>
      <c r="I3699" s="65" t="str">
        <f>IF(発注書!D3705="","",発注書!D3705)</f>
        <v/>
      </c>
      <c r="J3699" s="66" t="str">
        <f>IF(発注書!D3705="","",発注書!C3705)</f>
        <v/>
      </c>
    </row>
    <row r="3700" spans="1:10" x14ac:dyDescent="0.55000000000000004">
      <c r="B3700" s="50">
        <v>2</v>
      </c>
      <c r="E3700" s="61" t="str">
        <f>IF(発注書!D3706="","",発注書!B3706)</f>
        <v/>
      </c>
      <c r="F3700" s="62" t="str">
        <f>IF(J3700="","",VLOOKUP(J3700,商品マスタ!$B:$D,2,FALSE))</f>
        <v/>
      </c>
      <c r="G3700" s="63" t="str">
        <f>IF(F3700="","",VLOOKUP(F3700,商品マスタ!$C:$D,2,FALSE))</f>
        <v/>
      </c>
      <c r="H3700" s="64" t="str">
        <f t="shared" si="57"/>
        <v/>
      </c>
      <c r="I3700" s="65" t="str">
        <f>IF(発注書!D3706="","",発注書!D3706)</f>
        <v/>
      </c>
      <c r="J3700" s="66" t="str">
        <f>IF(発注書!D3706="","",発注書!C3706)</f>
        <v/>
      </c>
    </row>
    <row r="3701" spans="1:10" x14ac:dyDescent="0.55000000000000004">
      <c r="A3701" s="49">
        <v>1850</v>
      </c>
      <c r="B3701" s="50">
        <v>1</v>
      </c>
      <c r="E3701" s="61" t="str">
        <f>IF(発注書!D3707="","",発注書!B3707)</f>
        <v/>
      </c>
      <c r="F3701" s="62" t="str">
        <f>IF(J3701="","",VLOOKUP(J3701,商品マスタ!$B:$D,2,FALSE))</f>
        <v/>
      </c>
      <c r="G3701" s="63" t="str">
        <f>IF(F3701="","",VLOOKUP(F3701,商品マスタ!$C:$D,2,FALSE))</f>
        <v/>
      </c>
      <c r="H3701" s="64" t="str">
        <f t="shared" si="57"/>
        <v/>
      </c>
      <c r="I3701" s="65" t="str">
        <f>IF(発注書!D3707="","",発注書!D3707)</f>
        <v/>
      </c>
      <c r="J3701" s="66" t="str">
        <f>IF(発注書!D3707="","",発注書!C3707)</f>
        <v/>
      </c>
    </row>
    <row r="3702" spans="1:10" x14ac:dyDescent="0.55000000000000004">
      <c r="B3702" s="50">
        <v>2</v>
      </c>
      <c r="E3702" s="61" t="str">
        <f>IF(発注書!D3708="","",発注書!B3708)</f>
        <v/>
      </c>
      <c r="F3702" s="62" t="str">
        <f>IF(J3702="","",VLOOKUP(J3702,商品マスタ!$B:$D,2,FALSE))</f>
        <v/>
      </c>
      <c r="G3702" s="63" t="str">
        <f>IF(F3702="","",VLOOKUP(F3702,商品マスタ!$C:$D,2,FALSE))</f>
        <v/>
      </c>
      <c r="H3702" s="64" t="str">
        <f t="shared" si="57"/>
        <v/>
      </c>
      <c r="I3702" s="65" t="str">
        <f>IF(発注書!D3708="","",発注書!D3708)</f>
        <v/>
      </c>
      <c r="J3702" s="66" t="str">
        <f>IF(発注書!D3708="","",発注書!C3708)</f>
        <v/>
      </c>
    </row>
    <row r="3703" spans="1:10" x14ac:dyDescent="0.55000000000000004">
      <c r="A3703" s="49">
        <v>1851</v>
      </c>
      <c r="B3703" s="50">
        <v>1</v>
      </c>
      <c r="E3703" s="61" t="str">
        <f>IF(発注書!D3709="","",発注書!B3709)</f>
        <v/>
      </c>
      <c r="F3703" s="62" t="str">
        <f>IF(J3703="","",VLOOKUP(J3703,商品マスタ!$B:$D,2,FALSE))</f>
        <v/>
      </c>
      <c r="G3703" s="63" t="str">
        <f>IF(F3703="","",VLOOKUP(F3703,商品マスタ!$C:$D,2,FALSE))</f>
        <v/>
      </c>
      <c r="H3703" s="64" t="str">
        <f t="shared" si="57"/>
        <v/>
      </c>
      <c r="I3703" s="65" t="str">
        <f>IF(発注書!D3709="","",発注書!D3709)</f>
        <v/>
      </c>
      <c r="J3703" s="66" t="str">
        <f>IF(発注書!D3709="","",発注書!C3709)</f>
        <v/>
      </c>
    </row>
    <row r="3704" spans="1:10" x14ac:dyDescent="0.55000000000000004">
      <c r="B3704" s="50">
        <v>2</v>
      </c>
      <c r="E3704" s="61" t="str">
        <f>IF(発注書!D3710="","",発注書!B3710)</f>
        <v/>
      </c>
      <c r="F3704" s="62" t="str">
        <f>IF(J3704="","",VLOOKUP(J3704,商品マスタ!$B:$D,2,FALSE))</f>
        <v/>
      </c>
      <c r="G3704" s="63" t="str">
        <f>IF(F3704="","",VLOOKUP(F3704,商品マスタ!$C:$D,2,FALSE))</f>
        <v/>
      </c>
      <c r="H3704" s="64" t="str">
        <f t="shared" si="57"/>
        <v/>
      </c>
      <c r="I3704" s="65" t="str">
        <f>IF(発注書!D3710="","",発注書!D3710)</f>
        <v/>
      </c>
      <c r="J3704" s="66" t="str">
        <f>IF(発注書!D3710="","",発注書!C3710)</f>
        <v/>
      </c>
    </row>
    <row r="3705" spans="1:10" x14ac:dyDescent="0.55000000000000004">
      <c r="A3705" s="49">
        <v>1852</v>
      </c>
      <c r="B3705" s="50">
        <v>1</v>
      </c>
      <c r="E3705" s="61" t="str">
        <f>IF(発注書!D3711="","",発注書!B3711)</f>
        <v/>
      </c>
      <c r="F3705" s="62" t="str">
        <f>IF(J3705="","",VLOOKUP(J3705,商品マスタ!$B:$D,2,FALSE))</f>
        <v/>
      </c>
      <c r="G3705" s="63" t="str">
        <f>IF(F3705="","",VLOOKUP(F3705,商品マスタ!$C:$D,2,FALSE))</f>
        <v/>
      </c>
      <c r="H3705" s="64" t="str">
        <f t="shared" si="57"/>
        <v/>
      </c>
      <c r="I3705" s="65" t="str">
        <f>IF(発注書!D3711="","",発注書!D3711)</f>
        <v/>
      </c>
      <c r="J3705" s="66" t="str">
        <f>IF(発注書!D3711="","",発注書!C3711)</f>
        <v/>
      </c>
    </row>
    <row r="3706" spans="1:10" x14ac:dyDescent="0.55000000000000004">
      <c r="B3706" s="50">
        <v>2</v>
      </c>
      <c r="E3706" s="61" t="str">
        <f>IF(発注書!D3712="","",発注書!B3712)</f>
        <v/>
      </c>
      <c r="F3706" s="62" t="str">
        <f>IF(J3706="","",VLOOKUP(J3706,商品マスタ!$B:$D,2,FALSE))</f>
        <v/>
      </c>
      <c r="G3706" s="63" t="str">
        <f>IF(F3706="","",VLOOKUP(F3706,商品マスタ!$C:$D,2,FALSE))</f>
        <v/>
      </c>
      <c r="H3706" s="64" t="str">
        <f t="shared" si="57"/>
        <v/>
      </c>
      <c r="I3706" s="65" t="str">
        <f>IF(発注書!D3712="","",発注書!D3712)</f>
        <v/>
      </c>
      <c r="J3706" s="66" t="str">
        <f>IF(発注書!D3712="","",発注書!C3712)</f>
        <v/>
      </c>
    </row>
    <row r="3707" spans="1:10" x14ac:dyDescent="0.55000000000000004">
      <c r="A3707" s="49">
        <v>1853</v>
      </c>
      <c r="B3707" s="50">
        <v>1</v>
      </c>
      <c r="E3707" s="61" t="str">
        <f>IF(発注書!D3713="","",発注書!B3713)</f>
        <v/>
      </c>
      <c r="F3707" s="62" t="str">
        <f>IF(J3707="","",VLOOKUP(J3707,商品マスタ!$B:$D,2,FALSE))</f>
        <v/>
      </c>
      <c r="G3707" s="63" t="str">
        <f>IF(F3707="","",VLOOKUP(F3707,商品マスタ!$C:$D,2,FALSE))</f>
        <v/>
      </c>
      <c r="H3707" s="64" t="str">
        <f t="shared" si="57"/>
        <v/>
      </c>
      <c r="I3707" s="65" t="str">
        <f>IF(発注書!D3713="","",発注書!D3713)</f>
        <v/>
      </c>
      <c r="J3707" s="66" t="str">
        <f>IF(発注書!D3713="","",発注書!C3713)</f>
        <v/>
      </c>
    </row>
    <row r="3708" spans="1:10" x14ac:dyDescent="0.55000000000000004">
      <c r="B3708" s="50">
        <v>2</v>
      </c>
      <c r="E3708" s="61" t="str">
        <f>IF(発注書!D3714="","",発注書!B3714)</f>
        <v/>
      </c>
      <c r="F3708" s="62" t="str">
        <f>IF(J3708="","",VLOOKUP(J3708,商品マスタ!$B:$D,2,FALSE))</f>
        <v/>
      </c>
      <c r="G3708" s="63" t="str">
        <f>IF(F3708="","",VLOOKUP(F3708,商品マスタ!$C:$D,2,FALSE))</f>
        <v/>
      </c>
      <c r="H3708" s="64" t="str">
        <f t="shared" si="57"/>
        <v/>
      </c>
      <c r="I3708" s="65" t="str">
        <f>IF(発注書!D3714="","",発注書!D3714)</f>
        <v/>
      </c>
      <c r="J3708" s="66" t="str">
        <f>IF(発注書!D3714="","",発注書!C3714)</f>
        <v/>
      </c>
    </row>
    <row r="3709" spans="1:10" x14ac:dyDescent="0.55000000000000004">
      <c r="A3709" s="49">
        <v>1854</v>
      </c>
      <c r="B3709" s="50">
        <v>1</v>
      </c>
      <c r="E3709" s="61" t="str">
        <f>IF(発注書!D3715="","",発注書!B3715)</f>
        <v/>
      </c>
      <c r="F3709" s="62" t="str">
        <f>IF(J3709="","",VLOOKUP(J3709,商品マスタ!$B:$D,2,FALSE))</f>
        <v/>
      </c>
      <c r="G3709" s="63" t="str">
        <f>IF(F3709="","",VLOOKUP(F3709,商品マスタ!$C:$D,2,FALSE))</f>
        <v/>
      </c>
      <c r="H3709" s="64" t="str">
        <f t="shared" si="57"/>
        <v/>
      </c>
      <c r="I3709" s="65" t="str">
        <f>IF(発注書!D3715="","",発注書!D3715)</f>
        <v/>
      </c>
      <c r="J3709" s="66" t="str">
        <f>IF(発注書!D3715="","",発注書!C3715)</f>
        <v/>
      </c>
    </row>
    <row r="3710" spans="1:10" x14ac:dyDescent="0.55000000000000004">
      <c r="B3710" s="50">
        <v>2</v>
      </c>
      <c r="E3710" s="61" t="str">
        <f>IF(発注書!D3716="","",発注書!B3716)</f>
        <v/>
      </c>
      <c r="F3710" s="62" t="str">
        <f>IF(J3710="","",VLOOKUP(J3710,商品マスタ!$B:$D,2,FALSE))</f>
        <v/>
      </c>
      <c r="G3710" s="63" t="str">
        <f>IF(F3710="","",VLOOKUP(F3710,商品マスタ!$C:$D,2,FALSE))</f>
        <v/>
      </c>
      <c r="H3710" s="64" t="str">
        <f t="shared" si="57"/>
        <v/>
      </c>
      <c r="I3710" s="65" t="str">
        <f>IF(発注書!D3716="","",発注書!D3716)</f>
        <v/>
      </c>
      <c r="J3710" s="66" t="str">
        <f>IF(発注書!D3716="","",発注書!C3716)</f>
        <v/>
      </c>
    </row>
    <row r="3711" spans="1:10" x14ac:dyDescent="0.55000000000000004">
      <c r="A3711" s="49">
        <v>1855</v>
      </c>
      <c r="B3711" s="50">
        <v>1</v>
      </c>
      <c r="E3711" s="61" t="str">
        <f>IF(発注書!D3717="","",発注書!B3717)</f>
        <v/>
      </c>
      <c r="F3711" s="62" t="str">
        <f>IF(J3711="","",VLOOKUP(J3711,商品マスタ!$B:$D,2,FALSE))</f>
        <v/>
      </c>
      <c r="G3711" s="63" t="str">
        <f>IF(F3711="","",VLOOKUP(F3711,商品マスタ!$C:$D,2,FALSE))</f>
        <v/>
      </c>
      <c r="H3711" s="64" t="str">
        <f t="shared" si="57"/>
        <v/>
      </c>
      <c r="I3711" s="65" t="str">
        <f>IF(発注書!D3717="","",発注書!D3717)</f>
        <v/>
      </c>
      <c r="J3711" s="66" t="str">
        <f>IF(発注書!D3717="","",発注書!C3717)</f>
        <v/>
      </c>
    </row>
    <row r="3712" spans="1:10" x14ac:dyDescent="0.55000000000000004">
      <c r="B3712" s="50">
        <v>2</v>
      </c>
      <c r="E3712" s="61" t="str">
        <f>IF(発注書!D3718="","",発注書!B3718)</f>
        <v/>
      </c>
      <c r="F3712" s="62" t="str">
        <f>IF(J3712="","",VLOOKUP(J3712,商品マスタ!$B:$D,2,FALSE))</f>
        <v/>
      </c>
      <c r="G3712" s="63" t="str">
        <f>IF(F3712="","",VLOOKUP(F3712,商品マスタ!$C:$D,2,FALSE))</f>
        <v/>
      </c>
      <c r="H3712" s="64" t="str">
        <f t="shared" si="57"/>
        <v/>
      </c>
      <c r="I3712" s="65" t="str">
        <f>IF(発注書!D3718="","",発注書!D3718)</f>
        <v/>
      </c>
      <c r="J3712" s="66" t="str">
        <f>IF(発注書!D3718="","",発注書!C3718)</f>
        <v/>
      </c>
    </row>
    <row r="3713" spans="1:10" x14ac:dyDescent="0.55000000000000004">
      <c r="A3713" s="49">
        <v>1856</v>
      </c>
      <c r="B3713" s="50">
        <v>1</v>
      </c>
      <c r="E3713" s="61" t="str">
        <f>IF(発注書!D3719="","",発注書!B3719)</f>
        <v/>
      </c>
      <c r="F3713" s="62" t="str">
        <f>IF(J3713="","",VLOOKUP(J3713,商品マスタ!$B:$D,2,FALSE))</f>
        <v/>
      </c>
      <c r="G3713" s="63" t="str">
        <f>IF(F3713="","",VLOOKUP(F3713,商品マスタ!$C:$D,2,FALSE))</f>
        <v/>
      </c>
      <c r="H3713" s="64" t="str">
        <f t="shared" si="57"/>
        <v/>
      </c>
      <c r="I3713" s="65" t="str">
        <f>IF(発注書!D3719="","",発注書!D3719)</f>
        <v/>
      </c>
      <c r="J3713" s="66" t="str">
        <f>IF(発注書!D3719="","",発注書!C3719)</f>
        <v/>
      </c>
    </row>
    <row r="3714" spans="1:10" x14ac:dyDescent="0.55000000000000004">
      <c r="B3714" s="50">
        <v>2</v>
      </c>
      <c r="E3714" s="61" t="str">
        <f>IF(発注書!D3720="","",発注書!B3720)</f>
        <v/>
      </c>
      <c r="F3714" s="62" t="str">
        <f>IF(J3714="","",VLOOKUP(J3714,商品マスタ!$B:$D,2,FALSE))</f>
        <v/>
      </c>
      <c r="G3714" s="63" t="str">
        <f>IF(F3714="","",VLOOKUP(F3714,商品マスタ!$C:$D,2,FALSE))</f>
        <v/>
      </c>
      <c r="H3714" s="64" t="str">
        <f t="shared" si="57"/>
        <v/>
      </c>
      <c r="I3714" s="65" t="str">
        <f>IF(発注書!D3720="","",発注書!D3720)</f>
        <v/>
      </c>
      <c r="J3714" s="66" t="str">
        <f>IF(発注書!D3720="","",発注書!C3720)</f>
        <v/>
      </c>
    </row>
    <row r="3715" spans="1:10" x14ac:dyDescent="0.55000000000000004">
      <c r="A3715" s="49">
        <v>1857</v>
      </c>
      <c r="B3715" s="50">
        <v>1</v>
      </c>
      <c r="E3715" s="61" t="str">
        <f>IF(発注書!D3721="","",発注書!B3721)</f>
        <v/>
      </c>
      <c r="F3715" s="62" t="str">
        <f>IF(J3715="","",VLOOKUP(J3715,商品マスタ!$B:$D,2,FALSE))</f>
        <v/>
      </c>
      <c r="G3715" s="63" t="str">
        <f>IF(F3715="","",VLOOKUP(F3715,商品マスタ!$C:$D,2,FALSE))</f>
        <v/>
      </c>
      <c r="H3715" s="64" t="str">
        <f t="shared" si="57"/>
        <v/>
      </c>
      <c r="I3715" s="65" t="str">
        <f>IF(発注書!D3721="","",発注書!D3721)</f>
        <v/>
      </c>
      <c r="J3715" s="66" t="str">
        <f>IF(発注書!D3721="","",発注書!C3721)</f>
        <v/>
      </c>
    </row>
    <row r="3716" spans="1:10" x14ac:dyDescent="0.55000000000000004">
      <c r="B3716" s="50">
        <v>2</v>
      </c>
      <c r="E3716" s="61" t="str">
        <f>IF(発注書!D3722="","",発注書!B3722)</f>
        <v/>
      </c>
      <c r="F3716" s="62" t="str">
        <f>IF(J3716="","",VLOOKUP(J3716,商品マスタ!$B:$D,2,FALSE))</f>
        <v/>
      </c>
      <c r="G3716" s="63" t="str">
        <f>IF(F3716="","",VLOOKUP(F3716,商品マスタ!$C:$D,2,FALSE))</f>
        <v/>
      </c>
      <c r="H3716" s="64" t="str">
        <f t="shared" ref="H3716:H3779" si="58">IF(E3716="","",IF(E3716="",LEN(SUBSTITUTE(D3716," ","")),LEN(SUBSTITUTE(E3716," ",""))))</f>
        <v/>
      </c>
      <c r="I3716" s="65" t="str">
        <f>IF(発注書!D3722="","",発注書!D3722)</f>
        <v/>
      </c>
      <c r="J3716" s="66" t="str">
        <f>IF(発注書!D3722="","",発注書!C3722)</f>
        <v/>
      </c>
    </row>
    <row r="3717" spans="1:10" x14ac:dyDescent="0.55000000000000004">
      <c r="A3717" s="49">
        <v>1858</v>
      </c>
      <c r="B3717" s="50">
        <v>1</v>
      </c>
      <c r="E3717" s="61" t="str">
        <f>IF(発注書!D3723="","",発注書!B3723)</f>
        <v/>
      </c>
      <c r="F3717" s="62" t="str">
        <f>IF(J3717="","",VLOOKUP(J3717,商品マスタ!$B:$D,2,FALSE))</f>
        <v/>
      </c>
      <c r="G3717" s="63" t="str">
        <f>IF(F3717="","",VLOOKUP(F3717,商品マスタ!$C:$D,2,FALSE))</f>
        <v/>
      </c>
      <c r="H3717" s="64" t="str">
        <f t="shared" si="58"/>
        <v/>
      </c>
      <c r="I3717" s="65" t="str">
        <f>IF(発注書!D3723="","",発注書!D3723)</f>
        <v/>
      </c>
      <c r="J3717" s="66" t="str">
        <f>IF(発注書!D3723="","",発注書!C3723)</f>
        <v/>
      </c>
    </row>
    <row r="3718" spans="1:10" x14ac:dyDescent="0.55000000000000004">
      <c r="B3718" s="50">
        <v>2</v>
      </c>
      <c r="E3718" s="61" t="str">
        <f>IF(発注書!D3724="","",発注書!B3724)</f>
        <v/>
      </c>
      <c r="F3718" s="62" t="str">
        <f>IF(J3718="","",VLOOKUP(J3718,商品マスタ!$B:$D,2,FALSE))</f>
        <v/>
      </c>
      <c r="G3718" s="63" t="str">
        <f>IF(F3718="","",VLOOKUP(F3718,商品マスタ!$C:$D,2,FALSE))</f>
        <v/>
      </c>
      <c r="H3718" s="64" t="str">
        <f t="shared" si="58"/>
        <v/>
      </c>
      <c r="I3718" s="65" t="str">
        <f>IF(発注書!D3724="","",発注書!D3724)</f>
        <v/>
      </c>
      <c r="J3718" s="66" t="str">
        <f>IF(発注書!D3724="","",発注書!C3724)</f>
        <v/>
      </c>
    </row>
    <row r="3719" spans="1:10" x14ac:dyDescent="0.55000000000000004">
      <c r="A3719" s="49">
        <v>1859</v>
      </c>
      <c r="B3719" s="50">
        <v>1</v>
      </c>
      <c r="E3719" s="61" t="str">
        <f>IF(発注書!D3725="","",発注書!B3725)</f>
        <v/>
      </c>
      <c r="F3719" s="62" t="str">
        <f>IF(J3719="","",VLOOKUP(J3719,商品マスタ!$B:$D,2,FALSE))</f>
        <v/>
      </c>
      <c r="G3719" s="63" t="str">
        <f>IF(F3719="","",VLOOKUP(F3719,商品マスタ!$C:$D,2,FALSE))</f>
        <v/>
      </c>
      <c r="H3719" s="64" t="str">
        <f t="shared" si="58"/>
        <v/>
      </c>
      <c r="I3719" s="65" t="str">
        <f>IF(発注書!D3725="","",発注書!D3725)</f>
        <v/>
      </c>
      <c r="J3719" s="66" t="str">
        <f>IF(発注書!D3725="","",発注書!C3725)</f>
        <v/>
      </c>
    </row>
    <row r="3720" spans="1:10" x14ac:dyDescent="0.55000000000000004">
      <c r="B3720" s="50">
        <v>2</v>
      </c>
      <c r="E3720" s="61" t="str">
        <f>IF(発注書!D3726="","",発注書!B3726)</f>
        <v/>
      </c>
      <c r="F3720" s="62" t="str">
        <f>IF(J3720="","",VLOOKUP(J3720,商品マスタ!$B:$D,2,FALSE))</f>
        <v/>
      </c>
      <c r="G3720" s="63" t="str">
        <f>IF(F3720="","",VLOOKUP(F3720,商品マスタ!$C:$D,2,FALSE))</f>
        <v/>
      </c>
      <c r="H3720" s="64" t="str">
        <f t="shared" si="58"/>
        <v/>
      </c>
      <c r="I3720" s="65" t="str">
        <f>IF(発注書!D3726="","",発注書!D3726)</f>
        <v/>
      </c>
      <c r="J3720" s="66" t="str">
        <f>IF(発注書!D3726="","",発注書!C3726)</f>
        <v/>
      </c>
    </row>
    <row r="3721" spans="1:10" x14ac:dyDescent="0.55000000000000004">
      <c r="A3721" s="49">
        <v>1860</v>
      </c>
      <c r="B3721" s="50">
        <v>1</v>
      </c>
      <c r="E3721" s="61" t="str">
        <f>IF(発注書!D3727="","",発注書!B3727)</f>
        <v/>
      </c>
      <c r="F3721" s="62" t="str">
        <f>IF(J3721="","",VLOOKUP(J3721,商品マスタ!$B:$D,2,FALSE))</f>
        <v/>
      </c>
      <c r="G3721" s="63" t="str">
        <f>IF(F3721="","",VLOOKUP(F3721,商品マスタ!$C:$D,2,FALSE))</f>
        <v/>
      </c>
      <c r="H3721" s="64" t="str">
        <f t="shared" si="58"/>
        <v/>
      </c>
      <c r="I3721" s="65" t="str">
        <f>IF(発注書!D3727="","",発注書!D3727)</f>
        <v/>
      </c>
      <c r="J3721" s="66" t="str">
        <f>IF(発注書!D3727="","",発注書!C3727)</f>
        <v/>
      </c>
    </row>
    <row r="3722" spans="1:10" x14ac:dyDescent="0.55000000000000004">
      <c r="B3722" s="50">
        <v>2</v>
      </c>
      <c r="E3722" s="61" t="str">
        <f>IF(発注書!D3728="","",発注書!B3728)</f>
        <v/>
      </c>
      <c r="F3722" s="62" t="str">
        <f>IF(J3722="","",VLOOKUP(J3722,商品マスタ!$B:$D,2,FALSE))</f>
        <v/>
      </c>
      <c r="G3722" s="63" t="str">
        <f>IF(F3722="","",VLOOKUP(F3722,商品マスタ!$C:$D,2,FALSE))</f>
        <v/>
      </c>
      <c r="H3722" s="64" t="str">
        <f t="shared" si="58"/>
        <v/>
      </c>
      <c r="I3722" s="65" t="str">
        <f>IF(発注書!D3728="","",発注書!D3728)</f>
        <v/>
      </c>
      <c r="J3722" s="66" t="str">
        <f>IF(発注書!D3728="","",発注書!C3728)</f>
        <v/>
      </c>
    </row>
    <row r="3723" spans="1:10" x14ac:dyDescent="0.55000000000000004">
      <c r="A3723" s="49">
        <v>1861</v>
      </c>
      <c r="B3723" s="50">
        <v>1</v>
      </c>
      <c r="E3723" s="61" t="str">
        <f>IF(発注書!D3729="","",発注書!B3729)</f>
        <v/>
      </c>
      <c r="F3723" s="62" t="str">
        <f>IF(J3723="","",VLOOKUP(J3723,商品マスタ!$B:$D,2,FALSE))</f>
        <v/>
      </c>
      <c r="G3723" s="63" t="str">
        <f>IF(F3723="","",VLOOKUP(F3723,商品マスタ!$C:$D,2,FALSE))</f>
        <v/>
      </c>
      <c r="H3723" s="64" t="str">
        <f t="shared" si="58"/>
        <v/>
      </c>
      <c r="I3723" s="65" t="str">
        <f>IF(発注書!D3729="","",発注書!D3729)</f>
        <v/>
      </c>
      <c r="J3723" s="66" t="str">
        <f>IF(発注書!D3729="","",発注書!C3729)</f>
        <v/>
      </c>
    </row>
    <row r="3724" spans="1:10" x14ac:dyDescent="0.55000000000000004">
      <c r="B3724" s="50">
        <v>2</v>
      </c>
      <c r="E3724" s="61" t="str">
        <f>IF(発注書!D3730="","",発注書!B3730)</f>
        <v/>
      </c>
      <c r="F3724" s="62" t="str">
        <f>IF(J3724="","",VLOOKUP(J3724,商品マスタ!$B:$D,2,FALSE))</f>
        <v/>
      </c>
      <c r="G3724" s="63" t="str">
        <f>IF(F3724="","",VLOOKUP(F3724,商品マスタ!$C:$D,2,FALSE))</f>
        <v/>
      </c>
      <c r="H3724" s="64" t="str">
        <f t="shared" si="58"/>
        <v/>
      </c>
      <c r="I3724" s="65" t="str">
        <f>IF(発注書!D3730="","",発注書!D3730)</f>
        <v/>
      </c>
      <c r="J3724" s="66" t="str">
        <f>IF(発注書!D3730="","",発注書!C3730)</f>
        <v/>
      </c>
    </row>
    <row r="3725" spans="1:10" x14ac:dyDescent="0.55000000000000004">
      <c r="A3725" s="49">
        <v>1862</v>
      </c>
      <c r="B3725" s="50">
        <v>1</v>
      </c>
      <c r="E3725" s="61" t="str">
        <f>IF(発注書!D3731="","",発注書!B3731)</f>
        <v/>
      </c>
      <c r="F3725" s="62" t="str">
        <f>IF(J3725="","",VLOOKUP(J3725,商品マスタ!$B:$D,2,FALSE))</f>
        <v/>
      </c>
      <c r="G3725" s="63" t="str">
        <f>IF(F3725="","",VLOOKUP(F3725,商品マスタ!$C:$D,2,FALSE))</f>
        <v/>
      </c>
      <c r="H3725" s="64" t="str">
        <f t="shared" si="58"/>
        <v/>
      </c>
      <c r="I3725" s="65" t="str">
        <f>IF(発注書!D3731="","",発注書!D3731)</f>
        <v/>
      </c>
      <c r="J3725" s="66" t="str">
        <f>IF(発注書!D3731="","",発注書!C3731)</f>
        <v/>
      </c>
    </row>
    <row r="3726" spans="1:10" x14ac:dyDescent="0.55000000000000004">
      <c r="B3726" s="50">
        <v>2</v>
      </c>
      <c r="E3726" s="61" t="str">
        <f>IF(発注書!D3732="","",発注書!B3732)</f>
        <v/>
      </c>
      <c r="F3726" s="62" t="str">
        <f>IF(J3726="","",VLOOKUP(J3726,商品マスタ!$B:$D,2,FALSE))</f>
        <v/>
      </c>
      <c r="G3726" s="63" t="str">
        <f>IF(F3726="","",VLOOKUP(F3726,商品マスタ!$C:$D,2,FALSE))</f>
        <v/>
      </c>
      <c r="H3726" s="64" t="str">
        <f t="shared" si="58"/>
        <v/>
      </c>
      <c r="I3726" s="65" t="str">
        <f>IF(発注書!D3732="","",発注書!D3732)</f>
        <v/>
      </c>
      <c r="J3726" s="66" t="str">
        <f>IF(発注書!D3732="","",発注書!C3732)</f>
        <v/>
      </c>
    </row>
    <row r="3727" spans="1:10" x14ac:dyDescent="0.55000000000000004">
      <c r="A3727" s="49">
        <v>1863</v>
      </c>
      <c r="B3727" s="50">
        <v>1</v>
      </c>
      <c r="E3727" s="61" t="str">
        <f>IF(発注書!D3733="","",発注書!B3733)</f>
        <v/>
      </c>
      <c r="F3727" s="62" t="str">
        <f>IF(J3727="","",VLOOKUP(J3727,商品マスタ!$B:$D,2,FALSE))</f>
        <v/>
      </c>
      <c r="G3727" s="63" t="str">
        <f>IF(F3727="","",VLOOKUP(F3727,商品マスタ!$C:$D,2,FALSE))</f>
        <v/>
      </c>
      <c r="H3727" s="64" t="str">
        <f t="shared" si="58"/>
        <v/>
      </c>
      <c r="I3727" s="65" t="str">
        <f>IF(発注書!D3733="","",発注書!D3733)</f>
        <v/>
      </c>
      <c r="J3727" s="66" t="str">
        <f>IF(発注書!D3733="","",発注書!C3733)</f>
        <v/>
      </c>
    </row>
    <row r="3728" spans="1:10" x14ac:dyDescent="0.55000000000000004">
      <c r="B3728" s="50">
        <v>2</v>
      </c>
      <c r="E3728" s="61" t="str">
        <f>IF(発注書!D3734="","",発注書!B3734)</f>
        <v/>
      </c>
      <c r="F3728" s="62" t="str">
        <f>IF(J3728="","",VLOOKUP(J3728,商品マスタ!$B:$D,2,FALSE))</f>
        <v/>
      </c>
      <c r="G3728" s="63" t="str">
        <f>IF(F3728="","",VLOOKUP(F3728,商品マスタ!$C:$D,2,FALSE))</f>
        <v/>
      </c>
      <c r="H3728" s="64" t="str">
        <f t="shared" si="58"/>
        <v/>
      </c>
      <c r="I3728" s="65" t="str">
        <f>IF(発注書!D3734="","",発注書!D3734)</f>
        <v/>
      </c>
      <c r="J3728" s="66" t="str">
        <f>IF(発注書!D3734="","",発注書!C3734)</f>
        <v/>
      </c>
    </row>
    <row r="3729" spans="1:10" x14ac:dyDescent="0.55000000000000004">
      <c r="A3729" s="49">
        <v>1864</v>
      </c>
      <c r="B3729" s="50">
        <v>1</v>
      </c>
      <c r="E3729" s="61" t="str">
        <f>IF(発注書!D3735="","",発注書!B3735)</f>
        <v/>
      </c>
      <c r="F3729" s="62" t="str">
        <f>IF(J3729="","",VLOOKUP(J3729,商品マスタ!$B:$D,2,FALSE))</f>
        <v/>
      </c>
      <c r="G3729" s="63" t="str">
        <f>IF(F3729="","",VLOOKUP(F3729,商品マスタ!$C:$D,2,FALSE))</f>
        <v/>
      </c>
      <c r="H3729" s="64" t="str">
        <f t="shared" si="58"/>
        <v/>
      </c>
      <c r="I3729" s="65" t="str">
        <f>IF(発注書!D3735="","",発注書!D3735)</f>
        <v/>
      </c>
      <c r="J3729" s="66" t="str">
        <f>IF(発注書!D3735="","",発注書!C3735)</f>
        <v/>
      </c>
    </row>
    <row r="3730" spans="1:10" x14ac:dyDescent="0.55000000000000004">
      <c r="B3730" s="50">
        <v>2</v>
      </c>
      <c r="E3730" s="61" t="str">
        <f>IF(発注書!D3736="","",発注書!B3736)</f>
        <v/>
      </c>
      <c r="F3730" s="62" t="str">
        <f>IF(J3730="","",VLOOKUP(J3730,商品マスタ!$B:$D,2,FALSE))</f>
        <v/>
      </c>
      <c r="G3730" s="63" t="str">
        <f>IF(F3730="","",VLOOKUP(F3730,商品マスタ!$C:$D,2,FALSE))</f>
        <v/>
      </c>
      <c r="H3730" s="64" t="str">
        <f t="shared" si="58"/>
        <v/>
      </c>
      <c r="I3730" s="65" t="str">
        <f>IF(発注書!D3736="","",発注書!D3736)</f>
        <v/>
      </c>
      <c r="J3730" s="66" t="str">
        <f>IF(発注書!D3736="","",発注書!C3736)</f>
        <v/>
      </c>
    </row>
    <row r="3731" spans="1:10" x14ac:dyDescent="0.55000000000000004">
      <c r="A3731" s="49">
        <v>1865</v>
      </c>
      <c r="B3731" s="50">
        <v>1</v>
      </c>
      <c r="E3731" s="61" t="str">
        <f>IF(発注書!D3737="","",発注書!B3737)</f>
        <v/>
      </c>
      <c r="F3731" s="62" t="str">
        <f>IF(J3731="","",VLOOKUP(J3731,商品マスタ!$B:$D,2,FALSE))</f>
        <v/>
      </c>
      <c r="G3731" s="63" t="str">
        <f>IF(F3731="","",VLOOKUP(F3731,商品マスタ!$C:$D,2,FALSE))</f>
        <v/>
      </c>
      <c r="H3731" s="64" t="str">
        <f t="shared" si="58"/>
        <v/>
      </c>
      <c r="I3731" s="65" t="str">
        <f>IF(発注書!D3737="","",発注書!D3737)</f>
        <v/>
      </c>
      <c r="J3731" s="66" t="str">
        <f>IF(発注書!D3737="","",発注書!C3737)</f>
        <v/>
      </c>
    </row>
    <row r="3732" spans="1:10" x14ac:dyDescent="0.55000000000000004">
      <c r="B3732" s="50">
        <v>2</v>
      </c>
      <c r="E3732" s="61" t="str">
        <f>IF(発注書!D3738="","",発注書!B3738)</f>
        <v/>
      </c>
      <c r="F3732" s="62" t="str">
        <f>IF(J3732="","",VLOOKUP(J3732,商品マスタ!$B:$D,2,FALSE))</f>
        <v/>
      </c>
      <c r="G3732" s="63" t="str">
        <f>IF(F3732="","",VLOOKUP(F3732,商品マスタ!$C:$D,2,FALSE))</f>
        <v/>
      </c>
      <c r="H3732" s="64" t="str">
        <f t="shared" si="58"/>
        <v/>
      </c>
      <c r="I3732" s="65" t="str">
        <f>IF(発注書!D3738="","",発注書!D3738)</f>
        <v/>
      </c>
      <c r="J3732" s="66" t="str">
        <f>IF(発注書!D3738="","",発注書!C3738)</f>
        <v/>
      </c>
    </row>
    <row r="3733" spans="1:10" x14ac:dyDescent="0.55000000000000004">
      <c r="A3733" s="49">
        <v>1866</v>
      </c>
      <c r="B3733" s="50">
        <v>1</v>
      </c>
      <c r="E3733" s="61" t="str">
        <f>IF(発注書!D3739="","",発注書!B3739)</f>
        <v/>
      </c>
      <c r="F3733" s="62" t="str">
        <f>IF(J3733="","",VLOOKUP(J3733,商品マスタ!$B:$D,2,FALSE))</f>
        <v/>
      </c>
      <c r="G3733" s="63" t="str">
        <f>IF(F3733="","",VLOOKUP(F3733,商品マスタ!$C:$D,2,FALSE))</f>
        <v/>
      </c>
      <c r="H3733" s="64" t="str">
        <f t="shared" si="58"/>
        <v/>
      </c>
      <c r="I3733" s="65" t="str">
        <f>IF(発注書!D3739="","",発注書!D3739)</f>
        <v/>
      </c>
      <c r="J3733" s="66" t="str">
        <f>IF(発注書!D3739="","",発注書!C3739)</f>
        <v/>
      </c>
    </row>
    <row r="3734" spans="1:10" x14ac:dyDescent="0.55000000000000004">
      <c r="B3734" s="50">
        <v>2</v>
      </c>
      <c r="E3734" s="61" t="str">
        <f>IF(発注書!D3740="","",発注書!B3740)</f>
        <v/>
      </c>
      <c r="F3734" s="62" t="str">
        <f>IF(J3734="","",VLOOKUP(J3734,商品マスタ!$B:$D,2,FALSE))</f>
        <v/>
      </c>
      <c r="G3734" s="63" t="str">
        <f>IF(F3734="","",VLOOKUP(F3734,商品マスタ!$C:$D,2,FALSE))</f>
        <v/>
      </c>
      <c r="H3734" s="64" t="str">
        <f t="shared" si="58"/>
        <v/>
      </c>
      <c r="I3734" s="65" t="str">
        <f>IF(発注書!D3740="","",発注書!D3740)</f>
        <v/>
      </c>
      <c r="J3734" s="66" t="str">
        <f>IF(発注書!D3740="","",発注書!C3740)</f>
        <v/>
      </c>
    </row>
    <row r="3735" spans="1:10" x14ac:dyDescent="0.55000000000000004">
      <c r="A3735" s="49">
        <v>1867</v>
      </c>
      <c r="B3735" s="50">
        <v>1</v>
      </c>
      <c r="E3735" s="61" t="str">
        <f>IF(発注書!D3741="","",発注書!B3741)</f>
        <v/>
      </c>
      <c r="F3735" s="62" t="str">
        <f>IF(J3735="","",VLOOKUP(J3735,商品マスタ!$B:$D,2,FALSE))</f>
        <v/>
      </c>
      <c r="G3735" s="63" t="str">
        <f>IF(F3735="","",VLOOKUP(F3735,商品マスタ!$C:$D,2,FALSE))</f>
        <v/>
      </c>
      <c r="H3735" s="64" t="str">
        <f t="shared" si="58"/>
        <v/>
      </c>
      <c r="I3735" s="65" t="str">
        <f>IF(発注書!D3741="","",発注書!D3741)</f>
        <v/>
      </c>
      <c r="J3735" s="66" t="str">
        <f>IF(発注書!D3741="","",発注書!C3741)</f>
        <v/>
      </c>
    </row>
    <row r="3736" spans="1:10" x14ac:dyDescent="0.55000000000000004">
      <c r="B3736" s="50">
        <v>2</v>
      </c>
      <c r="E3736" s="61" t="str">
        <f>IF(発注書!D3742="","",発注書!B3742)</f>
        <v/>
      </c>
      <c r="F3736" s="62" t="str">
        <f>IF(J3736="","",VLOOKUP(J3736,商品マスタ!$B:$D,2,FALSE))</f>
        <v/>
      </c>
      <c r="G3736" s="63" t="str">
        <f>IF(F3736="","",VLOOKUP(F3736,商品マスタ!$C:$D,2,FALSE))</f>
        <v/>
      </c>
      <c r="H3736" s="64" t="str">
        <f t="shared" si="58"/>
        <v/>
      </c>
      <c r="I3736" s="65" t="str">
        <f>IF(発注書!D3742="","",発注書!D3742)</f>
        <v/>
      </c>
      <c r="J3736" s="66" t="str">
        <f>IF(発注書!D3742="","",発注書!C3742)</f>
        <v/>
      </c>
    </row>
    <row r="3737" spans="1:10" x14ac:dyDescent="0.55000000000000004">
      <c r="A3737" s="49">
        <v>1868</v>
      </c>
      <c r="B3737" s="50">
        <v>1</v>
      </c>
      <c r="E3737" s="61" t="str">
        <f>IF(発注書!D3743="","",発注書!B3743)</f>
        <v/>
      </c>
      <c r="F3737" s="62" t="str">
        <f>IF(J3737="","",VLOOKUP(J3737,商品マスタ!$B:$D,2,FALSE))</f>
        <v/>
      </c>
      <c r="G3737" s="63" t="str">
        <f>IF(F3737="","",VLOOKUP(F3737,商品マスタ!$C:$D,2,FALSE))</f>
        <v/>
      </c>
      <c r="H3737" s="64" t="str">
        <f t="shared" si="58"/>
        <v/>
      </c>
      <c r="I3737" s="65" t="str">
        <f>IF(発注書!D3743="","",発注書!D3743)</f>
        <v/>
      </c>
      <c r="J3737" s="66" t="str">
        <f>IF(発注書!D3743="","",発注書!C3743)</f>
        <v/>
      </c>
    </row>
    <row r="3738" spans="1:10" x14ac:dyDescent="0.55000000000000004">
      <c r="B3738" s="50">
        <v>2</v>
      </c>
      <c r="E3738" s="61" t="str">
        <f>IF(発注書!D3744="","",発注書!B3744)</f>
        <v/>
      </c>
      <c r="F3738" s="62" t="str">
        <f>IF(J3738="","",VLOOKUP(J3738,商品マスタ!$B:$D,2,FALSE))</f>
        <v/>
      </c>
      <c r="G3738" s="63" t="str">
        <f>IF(F3738="","",VLOOKUP(F3738,商品マスタ!$C:$D,2,FALSE))</f>
        <v/>
      </c>
      <c r="H3738" s="64" t="str">
        <f t="shared" si="58"/>
        <v/>
      </c>
      <c r="I3738" s="65" t="str">
        <f>IF(発注書!D3744="","",発注書!D3744)</f>
        <v/>
      </c>
      <c r="J3738" s="66" t="str">
        <f>IF(発注書!D3744="","",発注書!C3744)</f>
        <v/>
      </c>
    </row>
    <row r="3739" spans="1:10" x14ac:dyDescent="0.55000000000000004">
      <c r="A3739" s="49">
        <v>1869</v>
      </c>
      <c r="B3739" s="50">
        <v>1</v>
      </c>
      <c r="E3739" s="61" t="str">
        <f>IF(発注書!D3745="","",発注書!B3745)</f>
        <v/>
      </c>
      <c r="F3739" s="62" t="str">
        <f>IF(J3739="","",VLOOKUP(J3739,商品マスタ!$B:$D,2,FALSE))</f>
        <v/>
      </c>
      <c r="G3739" s="63" t="str">
        <f>IF(F3739="","",VLOOKUP(F3739,商品マスタ!$C:$D,2,FALSE))</f>
        <v/>
      </c>
      <c r="H3739" s="64" t="str">
        <f t="shared" si="58"/>
        <v/>
      </c>
      <c r="I3739" s="65" t="str">
        <f>IF(発注書!D3745="","",発注書!D3745)</f>
        <v/>
      </c>
      <c r="J3739" s="66" t="str">
        <f>IF(発注書!D3745="","",発注書!C3745)</f>
        <v/>
      </c>
    </row>
    <row r="3740" spans="1:10" x14ac:dyDescent="0.55000000000000004">
      <c r="B3740" s="50">
        <v>2</v>
      </c>
      <c r="E3740" s="61" t="str">
        <f>IF(発注書!D3746="","",発注書!B3746)</f>
        <v/>
      </c>
      <c r="F3740" s="62" t="str">
        <f>IF(J3740="","",VLOOKUP(J3740,商品マスタ!$B:$D,2,FALSE))</f>
        <v/>
      </c>
      <c r="G3740" s="63" t="str">
        <f>IF(F3740="","",VLOOKUP(F3740,商品マスタ!$C:$D,2,FALSE))</f>
        <v/>
      </c>
      <c r="H3740" s="64" t="str">
        <f t="shared" si="58"/>
        <v/>
      </c>
      <c r="I3740" s="65" t="str">
        <f>IF(発注書!D3746="","",発注書!D3746)</f>
        <v/>
      </c>
      <c r="J3740" s="66" t="str">
        <f>IF(発注書!D3746="","",発注書!C3746)</f>
        <v/>
      </c>
    </row>
    <row r="3741" spans="1:10" x14ac:dyDescent="0.55000000000000004">
      <c r="A3741" s="49">
        <v>1870</v>
      </c>
      <c r="B3741" s="50">
        <v>1</v>
      </c>
      <c r="E3741" s="61" t="str">
        <f>IF(発注書!D3747="","",発注書!B3747)</f>
        <v/>
      </c>
      <c r="F3741" s="62" t="str">
        <f>IF(J3741="","",VLOOKUP(J3741,商品マスタ!$B:$D,2,FALSE))</f>
        <v/>
      </c>
      <c r="G3741" s="63" t="str">
        <f>IF(F3741="","",VLOOKUP(F3741,商品マスタ!$C:$D,2,FALSE))</f>
        <v/>
      </c>
      <c r="H3741" s="64" t="str">
        <f t="shared" si="58"/>
        <v/>
      </c>
      <c r="I3741" s="65" t="str">
        <f>IF(発注書!D3747="","",発注書!D3747)</f>
        <v/>
      </c>
      <c r="J3741" s="66" t="str">
        <f>IF(発注書!D3747="","",発注書!C3747)</f>
        <v/>
      </c>
    </row>
    <row r="3742" spans="1:10" x14ac:dyDescent="0.55000000000000004">
      <c r="B3742" s="50">
        <v>2</v>
      </c>
      <c r="E3742" s="61" t="str">
        <f>IF(発注書!D3748="","",発注書!B3748)</f>
        <v/>
      </c>
      <c r="F3742" s="62" t="str">
        <f>IF(J3742="","",VLOOKUP(J3742,商品マスタ!$B:$D,2,FALSE))</f>
        <v/>
      </c>
      <c r="G3742" s="63" t="str">
        <f>IF(F3742="","",VLOOKUP(F3742,商品マスタ!$C:$D,2,FALSE))</f>
        <v/>
      </c>
      <c r="H3742" s="64" t="str">
        <f t="shared" si="58"/>
        <v/>
      </c>
      <c r="I3742" s="65" t="str">
        <f>IF(発注書!D3748="","",発注書!D3748)</f>
        <v/>
      </c>
      <c r="J3742" s="66" t="str">
        <f>IF(発注書!D3748="","",発注書!C3748)</f>
        <v/>
      </c>
    </row>
    <row r="3743" spans="1:10" x14ac:dyDescent="0.55000000000000004">
      <c r="A3743" s="49">
        <v>1871</v>
      </c>
      <c r="B3743" s="50">
        <v>1</v>
      </c>
      <c r="E3743" s="61" t="str">
        <f>IF(発注書!D3749="","",発注書!B3749)</f>
        <v/>
      </c>
      <c r="F3743" s="62" t="str">
        <f>IF(J3743="","",VLOOKUP(J3743,商品マスタ!$B:$D,2,FALSE))</f>
        <v/>
      </c>
      <c r="G3743" s="63" t="str">
        <f>IF(F3743="","",VLOOKUP(F3743,商品マスタ!$C:$D,2,FALSE))</f>
        <v/>
      </c>
      <c r="H3743" s="64" t="str">
        <f t="shared" si="58"/>
        <v/>
      </c>
      <c r="I3743" s="65" t="str">
        <f>IF(発注書!D3749="","",発注書!D3749)</f>
        <v/>
      </c>
      <c r="J3743" s="66" t="str">
        <f>IF(発注書!D3749="","",発注書!C3749)</f>
        <v/>
      </c>
    </row>
    <row r="3744" spans="1:10" x14ac:dyDescent="0.55000000000000004">
      <c r="B3744" s="50">
        <v>2</v>
      </c>
      <c r="E3744" s="61" t="str">
        <f>IF(発注書!D3750="","",発注書!B3750)</f>
        <v/>
      </c>
      <c r="F3744" s="62" t="str">
        <f>IF(J3744="","",VLOOKUP(J3744,商品マスタ!$B:$D,2,FALSE))</f>
        <v/>
      </c>
      <c r="G3744" s="63" t="str">
        <f>IF(F3744="","",VLOOKUP(F3744,商品マスタ!$C:$D,2,FALSE))</f>
        <v/>
      </c>
      <c r="H3744" s="64" t="str">
        <f t="shared" si="58"/>
        <v/>
      </c>
      <c r="I3744" s="65" t="str">
        <f>IF(発注書!D3750="","",発注書!D3750)</f>
        <v/>
      </c>
      <c r="J3744" s="66" t="str">
        <f>IF(発注書!D3750="","",発注書!C3750)</f>
        <v/>
      </c>
    </row>
    <row r="3745" spans="1:10" x14ac:dyDescent="0.55000000000000004">
      <c r="A3745" s="49">
        <v>1872</v>
      </c>
      <c r="B3745" s="50">
        <v>1</v>
      </c>
      <c r="E3745" s="61" t="str">
        <f>IF(発注書!D3751="","",発注書!B3751)</f>
        <v/>
      </c>
      <c r="F3745" s="62" t="str">
        <f>IF(J3745="","",VLOOKUP(J3745,商品マスタ!$B:$D,2,FALSE))</f>
        <v/>
      </c>
      <c r="G3745" s="63" t="str">
        <f>IF(F3745="","",VLOOKUP(F3745,商品マスタ!$C:$D,2,FALSE))</f>
        <v/>
      </c>
      <c r="H3745" s="64" t="str">
        <f t="shared" si="58"/>
        <v/>
      </c>
      <c r="I3745" s="65" t="str">
        <f>IF(発注書!D3751="","",発注書!D3751)</f>
        <v/>
      </c>
      <c r="J3745" s="66" t="str">
        <f>IF(発注書!D3751="","",発注書!C3751)</f>
        <v/>
      </c>
    </row>
    <row r="3746" spans="1:10" x14ac:dyDescent="0.55000000000000004">
      <c r="B3746" s="50">
        <v>2</v>
      </c>
      <c r="E3746" s="61" t="str">
        <f>IF(発注書!D3752="","",発注書!B3752)</f>
        <v/>
      </c>
      <c r="F3746" s="62" t="str">
        <f>IF(J3746="","",VLOOKUP(J3746,商品マスタ!$B:$D,2,FALSE))</f>
        <v/>
      </c>
      <c r="G3746" s="63" t="str">
        <f>IF(F3746="","",VLOOKUP(F3746,商品マスタ!$C:$D,2,FALSE))</f>
        <v/>
      </c>
      <c r="H3746" s="64" t="str">
        <f t="shared" si="58"/>
        <v/>
      </c>
      <c r="I3746" s="65" t="str">
        <f>IF(発注書!D3752="","",発注書!D3752)</f>
        <v/>
      </c>
      <c r="J3746" s="66" t="str">
        <f>IF(発注書!D3752="","",発注書!C3752)</f>
        <v/>
      </c>
    </row>
    <row r="3747" spans="1:10" x14ac:dyDescent="0.55000000000000004">
      <c r="A3747" s="49">
        <v>1873</v>
      </c>
      <c r="B3747" s="50">
        <v>1</v>
      </c>
      <c r="E3747" s="61" t="str">
        <f>IF(発注書!D3753="","",発注書!B3753)</f>
        <v/>
      </c>
      <c r="F3747" s="62" t="str">
        <f>IF(J3747="","",VLOOKUP(J3747,商品マスタ!$B:$D,2,FALSE))</f>
        <v/>
      </c>
      <c r="G3747" s="63" t="str">
        <f>IF(F3747="","",VLOOKUP(F3747,商品マスタ!$C:$D,2,FALSE))</f>
        <v/>
      </c>
      <c r="H3747" s="64" t="str">
        <f t="shared" si="58"/>
        <v/>
      </c>
      <c r="I3747" s="65" t="str">
        <f>IF(発注書!D3753="","",発注書!D3753)</f>
        <v/>
      </c>
      <c r="J3747" s="66" t="str">
        <f>IF(発注書!D3753="","",発注書!C3753)</f>
        <v/>
      </c>
    </row>
    <row r="3748" spans="1:10" x14ac:dyDescent="0.55000000000000004">
      <c r="B3748" s="50">
        <v>2</v>
      </c>
      <c r="E3748" s="61" t="str">
        <f>IF(発注書!D3754="","",発注書!B3754)</f>
        <v/>
      </c>
      <c r="F3748" s="62" t="str">
        <f>IF(J3748="","",VLOOKUP(J3748,商品マスタ!$B:$D,2,FALSE))</f>
        <v/>
      </c>
      <c r="G3748" s="63" t="str">
        <f>IF(F3748="","",VLOOKUP(F3748,商品マスタ!$C:$D,2,FALSE))</f>
        <v/>
      </c>
      <c r="H3748" s="64" t="str">
        <f t="shared" si="58"/>
        <v/>
      </c>
      <c r="I3748" s="65" t="str">
        <f>IF(発注書!D3754="","",発注書!D3754)</f>
        <v/>
      </c>
      <c r="J3748" s="66" t="str">
        <f>IF(発注書!D3754="","",発注書!C3754)</f>
        <v/>
      </c>
    </row>
    <row r="3749" spans="1:10" x14ac:dyDescent="0.55000000000000004">
      <c r="A3749" s="49">
        <v>1874</v>
      </c>
      <c r="B3749" s="50">
        <v>1</v>
      </c>
      <c r="E3749" s="61" t="str">
        <f>IF(発注書!D3755="","",発注書!B3755)</f>
        <v/>
      </c>
      <c r="F3749" s="62" t="str">
        <f>IF(J3749="","",VLOOKUP(J3749,商品マスタ!$B:$D,2,FALSE))</f>
        <v/>
      </c>
      <c r="G3749" s="63" t="str">
        <f>IF(F3749="","",VLOOKUP(F3749,商品マスタ!$C:$D,2,FALSE))</f>
        <v/>
      </c>
      <c r="H3749" s="64" t="str">
        <f t="shared" si="58"/>
        <v/>
      </c>
      <c r="I3749" s="65" t="str">
        <f>IF(発注書!D3755="","",発注書!D3755)</f>
        <v/>
      </c>
      <c r="J3749" s="66" t="str">
        <f>IF(発注書!D3755="","",発注書!C3755)</f>
        <v/>
      </c>
    </row>
    <row r="3750" spans="1:10" x14ac:dyDescent="0.55000000000000004">
      <c r="B3750" s="50">
        <v>2</v>
      </c>
      <c r="E3750" s="61" t="str">
        <f>IF(発注書!D3756="","",発注書!B3756)</f>
        <v/>
      </c>
      <c r="F3750" s="62" t="str">
        <f>IF(J3750="","",VLOOKUP(J3750,商品マスタ!$B:$D,2,FALSE))</f>
        <v/>
      </c>
      <c r="G3750" s="63" t="str">
        <f>IF(F3750="","",VLOOKUP(F3750,商品マスタ!$C:$D,2,FALSE))</f>
        <v/>
      </c>
      <c r="H3750" s="64" t="str">
        <f t="shared" si="58"/>
        <v/>
      </c>
      <c r="I3750" s="65" t="str">
        <f>IF(発注書!D3756="","",発注書!D3756)</f>
        <v/>
      </c>
      <c r="J3750" s="66" t="str">
        <f>IF(発注書!D3756="","",発注書!C3756)</f>
        <v/>
      </c>
    </row>
    <row r="3751" spans="1:10" x14ac:dyDescent="0.55000000000000004">
      <c r="A3751" s="49">
        <v>1875</v>
      </c>
      <c r="B3751" s="50">
        <v>1</v>
      </c>
      <c r="E3751" s="61" t="str">
        <f>IF(発注書!D3757="","",発注書!B3757)</f>
        <v/>
      </c>
      <c r="F3751" s="62" t="str">
        <f>IF(J3751="","",VLOOKUP(J3751,商品マスタ!$B:$D,2,FALSE))</f>
        <v/>
      </c>
      <c r="G3751" s="63" t="str">
        <f>IF(F3751="","",VLOOKUP(F3751,商品マスタ!$C:$D,2,FALSE))</f>
        <v/>
      </c>
      <c r="H3751" s="64" t="str">
        <f t="shared" si="58"/>
        <v/>
      </c>
      <c r="I3751" s="65" t="str">
        <f>IF(発注書!D3757="","",発注書!D3757)</f>
        <v/>
      </c>
      <c r="J3751" s="66" t="str">
        <f>IF(発注書!D3757="","",発注書!C3757)</f>
        <v/>
      </c>
    </row>
    <row r="3752" spans="1:10" x14ac:dyDescent="0.55000000000000004">
      <c r="B3752" s="50">
        <v>2</v>
      </c>
      <c r="E3752" s="61" t="str">
        <f>IF(発注書!D3758="","",発注書!B3758)</f>
        <v/>
      </c>
      <c r="F3752" s="62" t="str">
        <f>IF(J3752="","",VLOOKUP(J3752,商品マスタ!$B:$D,2,FALSE))</f>
        <v/>
      </c>
      <c r="G3752" s="63" t="str">
        <f>IF(F3752="","",VLOOKUP(F3752,商品マスタ!$C:$D,2,FALSE))</f>
        <v/>
      </c>
      <c r="H3752" s="64" t="str">
        <f t="shared" si="58"/>
        <v/>
      </c>
      <c r="I3752" s="65" t="str">
        <f>IF(発注書!D3758="","",発注書!D3758)</f>
        <v/>
      </c>
      <c r="J3752" s="66" t="str">
        <f>IF(発注書!D3758="","",発注書!C3758)</f>
        <v/>
      </c>
    </row>
    <row r="3753" spans="1:10" x14ac:dyDescent="0.55000000000000004">
      <c r="A3753" s="49">
        <v>1876</v>
      </c>
      <c r="B3753" s="50">
        <v>1</v>
      </c>
      <c r="E3753" s="61" t="str">
        <f>IF(発注書!D3759="","",発注書!B3759)</f>
        <v/>
      </c>
      <c r="F3753" s="62" t="str">
        <f>IF(J3753="","",VLOOKUP(J3753,商品マスタ!$B:$D,2,FALSE))</f>
        <v/>
      </c>
      <c r="G3753" s="63" t="str">
        <f>IF(F3753="","",VLOOKUP(F3753,商品マスタ!$C:$D,2,FALSE))</f>
        <v/>
      </c>
      <c r="H3753" s="64" t="str">
        <f t="shared" si="58"/>
        <v/>
      </c>
      <c r="I3753" s="65" t="str">
        <f>IF(発注書!D3759="","",発注書!D3759)</f>
        <v/>
      </c>
      <c r="J3753" s="66" t="str">
        <f>IF(発注書!D3759="","",発注書!C3759)</f>
        <v/>
      </c>
    </row>
    <row r="3754" spans="1:10" x14ac:dyDescent="0.55000000000000004">
      <c r="B3754" s="50">
        <v>2</v>
      </c>
      <c r="E3754" s="61" t="str">
        <f>IF(発注書!D3760="","",発注書!B3760)</f>
        <v/>
      </c>
      <c r="F3754" s="62" t="str">
        <f>IF(J3754="","",VLOOKUP(J3754,商品マスタ!$B:$D,2,FALSE))</f>
        <v/>
      </c>
      <c r="G3754" s="63" t="str">
        <f>IF(F3754="","",VLOOKUP(F3754,商品マスタ!$C:$D,2,FALSE))</f>
        <v/>
      </c>
      <c r="H3754" s="64" t="str">
        <f t="shared" si="58"/>
        <v/>
      </c>
      <c r="I3754" s="65" t="str">
        <f>IF(発注書!D3760="","",発注書!D3760)</f>
        <v/>
      </c>
      <c r="J3754" s="66" t="str">
        <f>IF(発注書!D3760="","",発注書!C3760)</f>
        <v/>
      </c>
    </row>
    <row r="3755" spans="1:10" x14ac:dyDescent="0.55000000000000004">
      <c r="A3755" s="49">
        <v>1877</v>
      </c>
      <c r="B3755" s="50">
        <v>1</v>
      </c>
      <c r="E3755" s="61" t="str">
        <f>IF(発注書!D3761="","",発注書!B3761)</f>
        <v/>
      </c>
      <c r="F3755" s="62" t="str">
        <f>IF(J3755="","",VLOOKUP(J3755,商品マスタ!$B:$D,2,FALSE))</f>
        <v/>
      </c>
      <c r="G3755" s="63" t="str">
        <f>IF(F3755="","",VLOOKUP(F3755,商品マスタ!$C:$D,2,FALSE))</f>
        <v/>
      </c>
      <c r="H3755" s="64" t="str">
        <f t="shared" si="58"/>
        <v/>
      </c>
      <c r="I3755" s="65" t="str">
        <f>IF(発注書!D3761="","",発注書!D3761)</f>
        <v/>
      </c>
      <c r="J3755" s="66" t="str">
        <f>IF(発注書!D3761="","",発注書!C3761)</f>
        <v/>
      </c>
    </row>
    <row r="3756" spans="1:10" x14ac:dyDescent="0.55000000000000004">
      <c r="B3756" s="50">
        <v>2</v>
      </c>
      <c r="E3756" s="61" t="str">
        <f>IF(発注書!D3762="","",発注書!B3762)</f>
        <v/>
      </c>
      <c r="F3756" s="62" t="str">
        <f>IF(J3756="","",VLOOKUP(J3756,商品マスタ!$B:$D,2,FALSE))</f>
        <v/>
      </c>
      <c r="G3756" s="63" t="str">
        <f>IF(F3756="","",VLOOKUP(F3756,商品マスタ!$C:$D,2,FALSE))</f>
        <v/>
      </c>
      <c r="H3756" s="64" t="str">
        <f t="shared" si="58"/>
        <v/>
      </c>
      <c r="I3756" s="65" t="str">
        <f>IF(発注書!D3762="","",発注書!D3762)</f>
        <v/>
      </c>
      <c r="J3756" s="66" t="str">
        <f>IF(発注書!D3762="","",発注書!C3762)</f>
        <v/>
      </c>
    </row>
    <row r="3757" spans="1:10" x14ac:dyDescent="0.55000000000000004">
      <c r="A3757" s="49">
        <v>1878</v>
      </c>
      <c r="B3757" s="50">
        <v>1</v>
      </c>
      <c r="E3757" s="61" t="str">
        <f>IF(発注書!D3763="","",発注書!B3763)</f>
        <v/>
      </c>
      <c r="F3757" s="62" t="str">
        <f>IF(J3757="","",VLOOKUP(J3757,商品マスタ!$B:$D,2,FALSE))</f>
        <v/>
      </c>
      <c r="G3757" s="63" t="str">
        <f>IF(F3757="","",VLOOKUP(F3757,商品マスタ!$C:$D,2,FALSE))</f>
        <v/>
      </c>
      <c r="H3757" s="64" t="str">
        <f t="shared" si="58"/>
        <v/>
      </c>
      <c r="I3757" s="65" t="str">
        <f>IF(発注書!D3763="","",発注書!D3763)</f>
        <v/>
      </c>
      <c r="J3757" s="66" t="str">
        <f>IF(発注書!D3763="","",発注書!C3763)</f>
        <v/>
      </c>
    </row>
    <row r="3758" spans="1:10" x14ac:dyDescent="0.55000000000000004">
      <c r="B3758" s="50">
        <v>2</v>
      </c>
      <c r="E3758" s="61" t="str">
        <f>IF(発注書!D3764="","",発注書!B3764)</f>
        <v/>
      </c>
      <c r="F3758" s="62" t="str">
        <f>IF(J3758="","",VLOOKUP(J3758,商品マスタ!$B:$D,2,FALSE))</f>
        <v/>
      </c>
      <c r="G3758" s="63" t="str">
        <f>IF(F3758="","",VLOOKUP(F3758,商品マスタ!$C:$D,2,FALSE))</f>
        <v/>
      </c>
      <c r="H3758" s="64" t="str">
        <f t="shared" si="58"/>
        <v/>
      </c>
      <c r="I3758" s="65" t="str">
        <f>IF(発注書!D3764="","",発注書!D3764)</f>
        <v/>
      </c>
      <c r="J3758" s="66" t="str">
        <f>IF(発注書!D3764="","",発注書!C3764)</f>
        <v/>
      </c>
    </row>
    <row r="3759" spans="1:10" x14ac:dyDescent="0.55000000000000004">
      <c r="A3759" s="49">
        <v>1879</v>
      </c>
      <c r="B3759" s="50">
        <v>1</v>
      </c>
      <c r="E3759" s="61" t="str">
        <f>IF(発注書!D3765="","",発注書!B3765)</f>
        <v/>
      </c>
      <c r="F3759" s="62" t="str">
        <f>IF(J3759="","",VLOOKUP(J3759,商品マスタ!$B:$D,2,FALSE))</f>
        <v/>
      </c>
      <c r="G3759" s="63" t="str">
        <f>IF(F3759="","",VLOOKUP(F3759,商品マスタ!$C:$D,2,FALSE))</f>
        <v/>
      </c>
      <c r="H3759" s="64" t="str">
        <f t="shared" si="58"/>
        <v/>
      </c>
      <c r="I3759" s="65" t="str">
        <f>IF(発注書!D3765="","",発注書!D3765)</f>
        <v/>
      </c>
      <c r="J3759" s="66" t="str">
        <f>IF(発注書!D3765="","",発注書!C3765)</f>
        <v/>
      </c>
    </row>
    <row r="3760" spans="1:10" x14ac:dyDescent="0.55000000000000004">
      <c r="B3760" s="50">
        <v>2</v>
      </c>
      <c r="E3760" s="61" t="str">
        <f>IF(発注書!D3766="","",発注書!B3766)</f>
        <v/>
      </c>
      <c r="F3760" s="62" t="str">
        <f>IF(J3760="","",VLOOKUP(J3760,商品マスタ!$B:$D,2,FALSE))</f>
        <v/>
      </c>
      <c r="G3760" s="63" t="str">
        <f>IF(F3760="","",VLOOKUP(F3760,商品マスタ!$C:$D,2,FALSE))</f>
        <v/>
      </c>
      <c r="H3760" s="64" t="str">
        <f t="shared" si="58"/>
        <v/>
      </c>
      <c r="I3760" s="65" t="str">
        <f>IF(発注書!D3766="","",発注書!D3766)</f>
        <v/>
      </c>
      <c r="J3760" s="66" t="str">
        <f>IF(発注書!D3766="","",発注書!C3766)</f>
        <v/>
      </c>
    </row>
    <row r="3761" spans="1:10" x14ac:dyDescent="0.55000000000000004">
      <c r="A3761" s="49">
        <v>1880</v>
      </c>
      <c r="B3761" s="50">
        <v>1</v>
      </c>
      <c r="E3761" s="61" t="str">
        <f>IF(発注書!D3767="","",発注書!B3767)</f>
        <v/>
      </c>
      <c r="F3761" s="62" t="str">
        <f>IF(J3761="","",VLOOKUP(J3761,商品マスタ!$B:$D,2,FALSE))</f>
        <v/>
      </c>
      <c r="G3761" s="63" t="str">
        <f>IF(F3761="","",VLOOKUP(F3761,商品マスタ!$C:$D,2,FALSE))</f>
        <v/>
      </c>
      <c r="H3761" s="64" t="str">
        <f t="shared" si="58"/>
        <v/>
      </c>
      <c r="I3761" s="65" t="str">
        <f>IF(発注書!D3767="","",発注書!D3767)</f>
        <v/>
      </c>
      <c r="J3761" s="66" t="str">
        <f>IF(発注書!D3767="","",発注書!C3767)</f>
        <v/>
      </c>
    </row>
    <row r="3762" spans="1:10" x14ac:dyDescent="0.55000000000000004">
      <c r="B3762" s="50">
        <v>2</v>
      </c>
      <c r="E3762" s="61" t="str">
        <f>IF(発注書!D3768="","",発注書!B3768)</f>
        <v/>
      </c>
      <c r="F3762" s="62" t="str">
        <f>IF(J3762="","",VLOOKUP(J3762,商品マスタ!$B:$D,2,FALSE))</f>
        <v/>
      </c>
      <c r="G3762" s="63" t="str">
        <f>IF(F3762="","",VLOOKUP(F3762,商品マスタ!$C:$D,2,FALSE))</f>
        <v/>
      </c>
      <c r="H3762" s="64" t="str">
        <f t="shared" si="58"/>
        <v/>
      </c>
      <c r="I3762" s="65" t="str">
        <f>IF(発注書!D3768="","",発注書!D3768)</f>
        <v/>
      </c>
      <c r="J3762" s="66" t="str">
        <f>IF(発注書!D3768="","",発注書!C3768)</f>
        <v/>
      </c>
    </row>
    <row r="3763" spans="1:10" x14ac:dyDescent="0.55000000000000004">
      <c r="A3763" s="49">
        <v>1881</v>
      </c>
      <c r="B3763" s="50">
        <v>1</v>
      </c>
      <c r="E3763" s="61" t="str">
        <f>IF(発注書!D3769="","",発注書!B3769)</f>
        <v/>
      </c>
      <c r="F3763" s="62" t="str">
        <f>IF(J3763="","",VLOOKUP(J3763,商品マスタ!$B:$D,2,FALSE))</f>
        <v/>
      </c>
      <c r="G3763" s="63" t="str">
        <f>IF(F3763="","",VLOOKUP(F3763,商品マスタ!$C:$D,2,FALSE))</f>
        <v/>
      </c>
      <c r="H3763" s="64" t="str">
        <f t="shared" si="58"/>
        <v/>
      </c>
      <c r="I3763" s="65" t="str">
        <f>IF(発注書!D3769="","",発注書!D3769)</f>
        <v/>
      </c>
      <c r="J3763" s="66" t="str">
        <f>IF(発注書!D3769="","",発注書!C3769)</f>
        <v/>
      </c>
    </row>
    <row r="3764" spans="1:10" x14ac:dyDescent="0.55000000000000004">
      <c r="B3764" s="50">
        <v>2</v>
      </c>
      <c r="E3764" s="61" t="str">
        <f>IF(発注書!D3770="","",発注書!B3770)</f>
        <v/>
      </c>
      <c r="F3764" s="62" t="str">
        <f>IF(J3764="","",VLOOKUP(J3764,商品マスタ!$B:$D,2,FALSE))</f>
        <v/>
      </c>
      <c r="G3764" s="63" t="str">
        <f>IF(F3764="","",VLOOKUP(F3764,商品マスタ!$C:$D,2,FALSE))</f>
        <v/>
      </c>
      <c r="H3764" s="64" t="str">
        <f t="shared" si="58"/>
        <v/>
      </c>
      <c r="I3764" s="65" t="str">
        <f>IF(発注書!D3770="","",発注書!D3770)</f>
        <v/>
      </c>
      <c r="J3764" s="66" t="str">
        <f>IF(発注書!D3770="","",発注書!C3770)</f>
        <v/>
      </c>
    </row>
    <row r="3765" spans="1:10" x14ac:dyDescent="0.55000000000000004">
      <c r="A3765" s="49">
        <v>1882</v>
      </c>
      <c r="B3765" s="50">
        <v>1</v>
      </c>
      <c r="E3765" s="61" t="str">
        <f>IF(発注書!D3771="","",発注書!B3771)</f>
        <v/>
      </c>
      <c r="F3765" s="62" t="str">
        <f>IF(J3765="","",VLOOKUP(J3765,商品マスタ!$B:$D,2,FALSE))</f>
        <v/>
      </c>
      <c r="G3765" s="63" t="str">
        <f>IF(F3765="","",VLOOKUP(F3765,商品マスタ!$C:$D,2,FALSE))</f>
        <v/>
      </c>
      <c r="H3765" s="64" t="str">
        <f t="shared" si="58"/>
        <v/>
      </c>
      <c r="I3765" s="65" t="str">
        <f>IF(発注書!D3771="","",発注書!D3771)</f>
        <v/>
      </c>
      <c r="J3765" s="66" t="str">
        <f>IF(発注書!D3771="","",発注書!C3771)</f>
        <v/>
      </c>
    </row>
    <row r="3766" spans="1:10" x14ac:dyDescent="0.55000000000000004">
      <c r="B3766" s="50">
        <v>2</v>
      </c>
      <c r="E3766" s="61" t="str">
        <f>IF(発注書!D3772="","",発注書!B3772)</f>
        <v/>
      </c>
      <c r="F3766" s="62" t="str">
        <f>IF(J3766="","",VLOOKUP(J3766,商品マスタ!$B:$D,2,FALSE))</f>
        <v/>
      </c>
      <c r="G3766" s="63" t="str">
        <f>IF(F3766="","",VLOOKUP(F3766,商品マスタ!$C:$D,2,FALSE))</f>
        <v/>
      </c>
      <c r="H3766" s="64" t="str">
        <f t="shared" si="58"/>
        <v/>
      </c>
      <c r="I3766" s="65" t="str">
        <f>IF(発注書!D3772="","",発注書!D3772)</f>
        <v/>
      </c>
      <c r="J3766" s="66" t="str">
        <f>IF(発注書!D3772="","",発注書!C3772)</f>
        <v/>
      </c>
    </row>
    <row r="3767" spans="1:10" x14ac:dyDescent="0.55000000000000004">
      <c r="A3767" s="49">
        <v>1883</v>
      </c>
      <c r="B3767" s="50">
        <v>1</v>
      </c>
      <c r="E3767" s="61" t="str">
        <f>IF(発注書!D3773="","",発注書!B3773)</f>
        <v/>
      </c>
      <c r="F3767" s="62" t="str">
        <f>IF(J3767="","",VLOOKUP(J3767,商品マスタ!$B:$D,2,FALSE))</f>
        <v/>
      </c>
      <c r="G3767" s="63" t="str">
        <f>IF(F3767="","",VLOOKUP(F3767,商品マスタ!$C:$D,2,FALSE))</f>
        <v/>
      </c>
      <c r="H3767" s="64" t="str">
        <f t="shared" si="58"/>
        <v/>
      </c>
      <c r="I3767" s="65" t="str">
        <f>IF(発注書!D3773="","",発注書!D3773)</f>
        <v/>
      </c>
      <c r="J3767" s="66" t="str">
        <f>IF(発注書!D3773="","",発注書!C3773)</f>
        <v/>
      </c>
    </row>
    <row r="3768" spans="1:10" x14ac:dyDescent="0.55000000000000004">
      <c r="B3768" s="50">
        <v>2</v>
      </c>
      <c r="E3768" s="61" t="str">
        <f>IF(発注書!D3774="","",発注書!B3774)</f>
        <v/>
      </c>
      <c r="F3768" s="62" t="str">
        <f>IF(J3768="","",VLOOKUP(J3768,商品マスタ!$B:$D,2,FALSE))</f>
        <v/>
      </c>
      <c r="G3768" s="63" t="str">
        <f>IF(F3768="","",VLOOKUP(F3768,商品マスタ!$C:$D,2,FALSE))</f>
        <v/>
      </c>
      <c r="H3768" s="64" t="str">
        <f t="shared" si="58"/>
        <v/>
      </c>
      <c r="I3768" s="65" t="str">
        <f>IF(発注書!D3774="","",発注書!D3774)</f>
        <v/>
      </c>
      <c r="J3768" s="66" t="str">
        <f>IF(発注書!D3774="","",発注書!C3774)</f>
        <v/>
      </c>
    </row>
    <row r="3769" spans="1:10" x14ac:dyDescent="0.55000000000000004">
      <c r="A3769" s="49">
        <v>1884</v>
      </c>
      <c r="B3769" s="50">
        <v>1</v>
      </c>
      <c r="E3769" s="61" t="str">
        <f>IF(発注書!D3775="","",発注書!B3775)</f>
        <v/>
      </c>
      <c r="F3769" s="62" t="str">
        <f>IF(J3769="","",VLOOKUP(J3769,商品マスタ!$B:$D,2,FALSE))</f>
        <v/>
      </c>
      <c r="G3769" s="63" t="str">
        <f>IF(F3769="","",VLOOKUP(F3769,商品マスタ!$C:$D,2,FALSE))</f>
        <v/>
      </c>
      <c r="H3769" s="64" t="str">
        <f t="shared" si="58"/>
        <v/>
      </c>
      <c r="I3769" s="65" t="str">
        <f>IF(発注書!D3775="","",発注書!D3775)</f>
        <v/>
      </c>
      <c r="J3769" s="66" t="str">
        <f>IF(発注書!D3775="","",発注書!C3775)</f>
        <v/>
      </c>
    </row>
    <row r="3770" spans="1:10" x14ac:dyDescent="0.55000000000000004">
      <c r="B3770" s="50">
        <v>2</v>
      </c>
      <c r="E3770" s="61" t="str">
        <f>IF(発注書!D3776="","",発注書!B3776)</f>
        <v/>
      </c>
      <c r="F3770" s="62" t="str">
        <f>IF(J3770="","",VLOOKUP(J3770,商品マスタ!$B:$D,2,FALSE))</f>
        <v/>
      </c>
      <c r="G3770" s="63" t="str">
        <f>IF(F3770="","",VLOOKUP(F3770,商品マスタ!$C:$D,2,FALSE))</f>
        <v/>
      </c>
      <c r="H3770" s="64" t="str">
        <f t="shared" si="58"/>
        <v/>
      </c>
      <c r="I3770" s="65" t="str">
        <f>IF(発注書!D3776="","",発注書!D3776)</f>
        <v/>
      </c>
      <c r="J3770" s="66" t="str">
        <f>IF(発注書!D3776="","",発注書!C3776)</f>
        <v/>
      </c>
    </row>
    <row r="3771" spans="1:10" x14ac:dyDescent="0.55000000000000004">
      <c r="A3771" s="49">
        <v>1885</v>
      </c>
      <c r="B3771" s="50">
        <v>1</v>
      </c>
      <c r="E3771" s="61" t="str">
        <f>IF(発注書!D3777="","",発注書!B3777)</f>
        <v/>
      </c>
      <c r="F3771" s="62" t="str">
        <f>IF(J3771="","",VLOOKUP(J3771,商品マスタ!$B:$D,2,FALSE))</f>
        <v/>
      </c>
      <c r="G3771" s="63" t="str">
        <f>IF(F3771="","",VLOOKUP(F3771,商品マスタ!$C:$D,2,FALSE))</f>
        <v/>
      </c>
      <c r="H3771" s="64" t="str">
        <f t="shared" si="58"/>
        <v/>
      </c>
      <c r="I3771" s="65" t="str">
        <f>IF(発注書!D3777="","",発注書!D3777)</f>
        <v/>
      </c>
      <c r="J3771" s="66" t="str">
        <f>IF(発注書!D3777="","",発注書!C3777)</f>
        <v/>
      </c>
    </row>
    <row r="3772" spans="1:10" x14ac:dyDescent="0.55000000000000004">
      <c r="B3772" s="50">
        <v>2</v>
      </c>
      <c r="E3772" s="61" t="str">
        <f>IF(発注書!D3778="","",発注書!B3778)</f>
        <v/>
      </c>
      <c r="F3772" s="62" t="str">
        <f>IF(J3772="","",VLOOKUP(J3772,商品マスタ!$B:$D,2,FALSE))</f>
        <v/>
      </c>
      <c r="G3772" s="63" t="str">
        <f>IF(F3772="","",VLOOKUP(F3772,商品マスタ!$C:$D,2,FALSE))</f>
        <v/>
      </c>
      <c r="H3772" s="64" t="str">
        <f t="shared" si="58"/>
        <v/>
      </c>
      <c r="I3772" s="65" t="str">
        <f>IF(発注書!D3778="","",発注書!D3778)</f>
        <v/>
      </c>
      <c r="J3772" s="66" t="str">
        <f>IF(発注書!D3778="","",発注書!C3778)</f>
        <v/>
      </c>
    </row>
    <row r="3773" spans="1:10" x14ac:dyDescent="0.55000000000000004">
      <c r="A3773" s="49">
        <v>1886</v>
      </c>
      <c r="B3773" s="50">
        <v>1</v>
      </c>
      <c r="E3773" s="61" t="str">
        <f>IF(発注書!D3779="","",発注書!B3779)</f>
        <v/>
      </c>
      <c r="F3773" s="62" t="str">
        <f>IF(J3773="","",VLOOKUP(J3773,商品マスタ!$B:$D,2,FALSE))</f>
        <v/>
      </c>
      <c r="G3773" s="63" t="str">
        <f>IF(F3773="","",VLOOKUP(F3773,商品マスタ!$C:$D,2,FALSE))</f>
        <v/>
      </c>
      <c r="H3773" s="64" t="str">
        <f t="shared" si="58"/>
        <v/>
      </c>
      <c r="I3773" s="65" t="str">
        <f>IF(発注書!D3779="","",発注書!D3779)</f>
        <v/>
      </c>
      <c r="J3773" s="66" t="str">
        <f>IF(発注書!D3779="","",発注書!C3779)</f>
        <v/>
      </c>
    </row>
    <row r="3774" spans="1:10" x14ac:dyDescent="0.55000000000000004">
      <c r="B3774" s="50">
        <v>2</v>
      </c>
      <c r="E3774" s="61" t="str">
        <f>IF(発注書!D3780="","",発注書!B3780)</f>
        <v/>
      </c>
      <c r="F3774" s="62" t="str">
        <f>IF(J3774="","",VLOOKUP(J3774,商品マスタ!$B:$D,2,FALSE))</f>
        <v/>
      </c>
      <c r="G3774" s="63" t="str">
        <f>IF(F3774="","",VLOOKUP(F3774,商品マスタ!$C:$D,2,FALSE))</f>
        <v/>
      </c>
      <c r="H3774" s="64" t="str">
        <f t="shared" si="58"/>
        <v/>
      </c>
      <c r="I3774" s="65" t="str">
        <f>IF(発注書!D3780="","",発注書!D3780)</f>
        <v/>
      </c>
      <c r="J3774" s="66" t="str">
        <f>IF(発注書!D3780="","",発注書!C3780)</f>
        <v/>
      </c>
    </row>
    <row r="3775" spans="1:10" x14ac:dyDescent="0.55000000000000004">
      <c r="A3775" s="49">
        <v>1887</v>
      </c>
      <c r="B3775" s="50">
        <v>1</v>
      </c>
      <c r="E3775" s="61" t="str">
        <f>IF(発注書!D3781="","",発注書!B3781)</f>
        <v/>
      </c>
      <c r="F3775" s="62" t="str">
        <f>IF(J3775="","",VLOOKUP(J3775,商品マスタ!$B:$D,2,FALSE))</f>
        <v/>
      </c>
      <c r="G3775" s="63" t="str">
        <f>IF(F3775="","",VLOOKUP(F3775,商品マスタ!$C:$D,2,FALSE))</f>
        <v/>
      </c>
      <c r="H3775" s="64" t="str">
        <f t="shared" si="58"/>
        <v/>
      </c>
      <c r="I3775" s="65" t="str">
        <f>IF(発注書!D3781="","",発注書!D3781)</f>
        <v/>
      </c>
      <c r="J3775" s="66" t="str">
        <f>IF(発注書!D3781="","",発注書!C3781)</f>
        <v/>
      </c>
    </row>
    <row r="3776" spans="1:10" x14ac:dyDescent="0.55000000000000004">
      <c r="B3776" s="50">
        <v>2</v>
      </c>
      <c r="E3776" s="61" t="str">
        <f>IF(発注書!D3782="","",発注書!B3782)</f>
        <v/>
      </c>
      <c r="F3776" s="62" t="str">
        <f>IF(J3776="","",VLOOKUP(J3776,商品マスタ!$B:$D,2,FALSE))</f>
        <v/>
      </c>
      <c r="G3776" s="63" t="str">
        <f>IF(F3776="","",VLOOKUP(F3776,商品マスタ!$C:$D,2,FALSE))</f>
        <v/>
      </c>
      <c r="H3776" s="64" t="str">
        <f t="shared" si="58"/>
        <v/>
      </c>
      <c r="I3776" s="65" t="str">
        <f>IF(発注書!D3782="","",発注書!D3782)</f>
        <v/>
      </c>
      <c r="J3776" s="66" t="str">
        <f>IF(発注書!D3782="","",発注書!C3782)</f>
        <v/>
      </c>
    </row>
    <row r="3777" spans="1:10" x14ac:dyDescent="0.55000000000000004">
      <c r="A3777" s="49">
        <v>1888</v>
      </c>
      <c r="B3777" s="50">
        <v>1</v>
      </c>
      <c r="E3777" s="61" t="str">
        <f>IF(発注書!D3783="","",発注書!B3783)</f>
        <v/>
      </c>
      <c r="F3777" s="62" t="str">
        <f>IF(J3777="","",VLOOKUP(J3777,商品マスタ!$B:$D,2,FALSE))</f>
        <v/>
      </c>
      <c r="G3777" s="63" t="str">
        <f>IF(F3777="","",VLOOKUP(F3777,商品マスタ!$C:$D,2,FALSE))</f>
        <v/>
      </c>
      <c r="H3777" s="64" t="str">
        <f t="shared" si="58"/>
        <v/>
      </c>
      <c r="I3777" s="65" t="str">
        <f>IF(発注書!D3783="","",発注書!D3783)</f>
        <v/>
      </c>
      <c r="J3777" s="66" t="str">
        <f>IF(発注書!D3783="","",発注書!C3783)</f>
        <v/>
      </c>
    </row>
    <row r="3778" spans="1:10" x14ac:dyDescent="0.55000000000000004">
      <c r="B3778" s="50">
        <v>2</v>
      </c>
      <c r="E3778" s="61" t="str">
        <f>IF(発注書!D3784="","",発注書!B3784)</f>
        <v/>
      </c>
      <c r="F3778" s="62" t="str">
        <f>IF(J3778="","",VLOOKUP(J3778,商品マスタ!$B:$D,2,FALSE))</f>
        <v/>
      </c>
      <c r="G3778" s="63" t="str">
        <f>IF(F3778="","",VLOOKUP(F3778,商品マスタ!$C:$D,2,FALSE))</f>
        <v/>
      </c>
      <c r="H3778" s="64" t="str">
        <f t="shared" si="58"/>
        <v/>
      </c>
      <c r="I3778" s="65" t="str">
        <f>IF(発注書!D3784="","",発注書!D3784)</f>
        <v/>
      </c>
      <c r="J3778" s="66" t="str">
        <f>IF(発注書!D3784="","",発注書!C3784)</f>
        <v/>
      </c>
    </row>
    <row r="3779" spans="1:10" x14ac:dyDescent="0.55000000000000004">
      <c r="A3779" s="49">
        <v>1889</v>
      </c>
      <c r="B3779" s="50">
        <v>1</v>
      </c>
      <c r="E3779" s="61" t="str">
        <f>IF(発注書!D3785="","",発注書!B3785)</f>
        <v/>
      </c>
      <c r="F3779" s="62" t="str">
        <f>IF(J3779="","",VLOOKUP(J3779,商品マスタ!$B:$D,2,FALSE))</f>
        <v/>
      </c>
      <c r="G3779" s="63" t="str">
        <f>IF(F3779="","",VLOOKUP(F3779,商品マスタ!$C:$D,2,FALSE))</f>
        <v/>
      </c>
      <c r="H3779" s="64" t="str">
        <f t="shared" si="58"/>
        <v/>
      </c>
      <c r="I3779" s="65" t="str">
        <f>IF(発注書!D3785="","",発注書!D3785)</f>
        <v/>
      </c>
      <c r="J3779" s="66" t="str">
        <f>IF(発注書!D3785="","",発注書!C3785)</f>
        <v/>
      </c>
    </row>
    <row r="3780" spans="1:10" x14ac:dyDescent="0.55000000000000004">
      <c r="B3780" s="50">
        <v>2</v>
      </c>
      <c r="E3780" s="61" t="str">
        <f>IF(発注書!D3786="","",発注書!B3786)</f>
        <v/>
      </c>
      <c r="F3780" s="62" t="str">
        <f>IF(J3780="","",VLOOKUP(J3780,商品マスタ!$B:$D,2,FALSE))</f>
        <v/>
      </c>
      <c r="G3780" s="63" t="str">
        <f>IF(F3780="","",VLOOKUP(F3780,商品マスタ!$C:$D,2,FALSE))</f>
        <v/>
      </c>
      <c r="H3780" s="64" t="str">
        <f t="shared" ref="H3780:H3843" si="59">IF(E3780="","",IF(E3780="",LEN(SUBSTITUTE(D3780," ","")),LEN(SUBSTITUTE(E3780," ",""))))</f>
        <v/>
      </c>
      <c r="I3780" s="65" t="str">
        <f>IF(発注書!D3786="","",発注書!D3786)</f>
        <v/>
      </c>
      <c r="J3780" s="66" t="str">
        <f>IF(発注書!D3786="","",発注書!C3786)</f>
        <v/>
      </c>
    </row>
    <row r="3781" spans="1:10" x14ac:dyDescent="0.55000000000000004">
      <c r="A3781" s="49">
        <v>1890</v>
      </c>
      <c r="B3781" s="50">
        <v>1</v>
      </c>
      <c r="E3781" s="61" t="str">
        <f>IF(発注書!D3787="","",発注書!B3787)</f>
        <v/>
      </c>
      <c r="F3781" s="62" t="str">
        <f>IF(J3781="","",VLOOKUP(J3781,商品マスタ!$B:$D,2,FALSE))</f>
        <v/>
      </c>
      <c r="G3781" s="63" t="str">
        <f>IF(F3781="","",VLOOKUP(F3781,商品マスタ!$C:$D,2,FALSE))</f>
        <v/>
      </c>
      <c r="H3781" s="64" t="str">
        <f t="shared" si="59"/>
        <v/>
      </c>
      <c r="I3781" s="65" t="str">
        <f>IF(発注書!D3787="","",発注書!D3787)</f>
        <v/>
      </c>
      <c r="J3781" s="66" t="str">
        <f>IF(発注書!D3787="","",発注書!C3787)</f>
        <v/>
      </c>
    </row>
    <row r="3782" spans="1:10" x14ac:dyDescent="0.55000000000000004">
      <c r="B3782" s="50">
        <v>2</v>
      </c>
      <c r="E3782" s="61" t="str">
        <f>IF(発注書!D3788="","",発注書!B3788)</f>
        <v/>
      </c>
      <c r="F3782" s="62" t="str">
        <f>IF(J3782="","",VLOOKUP(J3782,商品マスタ!$B:$D,2,FALSE))</f>
        <v/>
      </c>
      <c r="G3782" s="63" t="str">
        <f>IF(F3782="","",VLOOKUP(F3782,商品マスタ!$C:$D,2,FALSE))</f>
        <v/>
      </c>
      <c r="H3782" s="64" t="str">
        <f t="shared" si="59"/>
        <v/>
      </c>
      <c r="I3782" s="65" t="str">
        <f>IF(発注書!D3788="","",発注書!D3788)</f>
        <v/>
      </c>
      <c r="J3782" s="66" t="str">
        <f>IF(発注書!D3788="","",発注書!C3788)</f>
        <v/>
      </c>
    </row>
    <row r="3783" spans="1:10" x14ac:dyDescent="0.55000000000000004">
      <c r="A3783" s="49">
        <v>1891</v>
      </c>
      <c r="B3783" s="50">
        <v>1</v>
      </c>
      <c r="E3783" s="61" t="str">
        <f>IF(発注書!D3789="","",発注書!B3789)</f>
        <v/>
      </c>
      <c r="F3783" s="62" t="str">
        <f>IF(J3783="","",VLOOKUP(J3783,商品マスタ!$B:$D,2,FALSE))</f>
        <v/>
      </c>
      <c r="G3783" s="63" t="str">
        <f>IF(F3783="","",VLOOKUP(F3783,商品マスタ!$C:$D,2,FALSE))</f>
        <v/>
      </c>
      <c r="H3783" s="64" t="str">
        <f t="shared" si="59"/>
        <v/>
      </c>
      <c r="I3783" s="65" t="str">
        <f>IF(発注書!D3789="","",発注書!D3789)</f>
        <v/>
      </c>
      <c r="J3783" s="66" t="str">
        <f>IF(発注書!D3789="","",発注書!C3789)</f>
        <v/>
      </c>
    </row>
    <row r="3784" spans="1:10" x14ac:dyDescent="0.55000000000000004">
      <c r="B3784" s="50">
        <v>2</v>
      </c>
      <c r="E3784" s="61" t="str">
        <f>IF(発注書!D3790="","",発注書!B3790)</f>
        <v/>
      </c>
      <c r="F3784" s="62" t="str">
        <f>IF(J3784="","",VLOOKUP(J3784,商品マスタ!$B:$D,2,FALSE))</f>
        <v/>
      </c>
      <c r="G3784" s="63" t="str">
        <f>IF(F3784="","",VLOOKUP(F3784,商品マスタ!$C:$D,2,FALSE))</f>
        <v/>
      </c>
      <c r="H3784" s="64" t="str">
        <f t="shared" si="59"/>
        <v/>
      </c>
      <c r="I3784" s="65" t="str">
        <f>IF(発注書!D3790="","",発注書!D3790)</f>
        <v/>
      </c>
      <c r="J3784" s="66" t="str">
        <f>IF(発注書!D3790="","",発注書!C3790)</f>
        <v/>
      </c>
    </row>
    <row r="3785" spans="1:10" x14ac:dyDescent="0.55000000000000004">
      <c r="A3785" s="49">
        <v>1892</v>
      </c>
      <c r="B3785" s="50">
        <v>1</v>
      </c>
      <c r="E3785" s="61" t="str">
        <f>IF(発注書!D3791="","",発注書!B3791)</f>
        <v/>
      </c>
      <c r="F3785" s="62" t="str">
        <f>IF(J3785="","",VLOOKUP(J3785,商品マスタ!$B:$D,2,FALSE))</f>
        <v/>
      </c>
      <c r="G3785" s="63" t="str">
        <f>IF(F3785="","",VLOOKUP(F3785,商品マスタ!$C:$D,2,FALSE))</f>
        <v/>
      </c>
      <c r="H3785" s="64" t="str">
        <f t="shared" si="59"/>
        <v/>
      </c>
      <c r="I3785" s="65" t="str">
        <f>IF(発注書!D3791="","",発注書!D3791)</f>
        <v/>
      </c>
      <c r="J3785" s="66" t="str">
        <f>IF(発注書!D3791="","",発注書!C3791)</f>
        <v/>
      </c>
    </row>
    <row r="3786" spans="1:10" x14ac:dyDescent="0.55000000000000004">
      <c r="B3786" s="50">
        <v>2</v>
      </c>
      <c r="E3786" s="61" t="str">
        <f>IF(発注書!D3792="","",発注書!B3792)</f>
        <v/>
      </c>
      <c r="F3786" s="62" t="str">
        <f>IF(J3786="","",VLOOKUP(J3786,商品マスタ!$B:$D,2,FALSE))</f>
        <v/>
      </c>
      <c r="G3786" s="63" t="str">
        <f>IF(F3786="","",VLOOKUP(F3786,商品マスタ!$C:$D,2,FALSE))</f>
        <v/>
      </c>
      <c r="H3786" s="64" t="str">
        <f t="shared" si="59"/>
        <v/>
      </c>
      <c r="I3786" s="65" t="str">
        <f>IF(発注書!D3792="","",発注書!D3792)</f>
        <v/>
      </c>
      <c r="J3786" s="66" t="str">
        <f>IF(発注書!D3792="","",発注書!C3792)</f>
        <v/>
      </c>
    </row>
    <row r="3787" spans="1:10" x14ac:dyDescent="0.55000000000000004">
      <c r="A3787" s="49">
        <v>1893</v>
      </c>
      <c r="B3787" s="50">
        <v>1</v>
      </c>
      <c r="E3787" s="61" t="str">
        <f>IF(発注書!D3793="","",発注書!B3793)</f>
        <v/>
      </c>
      <c r="F3787" s="62" t="str">
        <f>IF(J3787="","",VLOOKUP(J3787,商品マスタ!$B:$D,2,FALSE))</f>
        <v/>
      </c>
      <c r="G3787" s="63" t="str">
        <f>IF(F3787="","",VLOOKUP(F3787,商品マスタ!$C:$D,2,FALSE))</f>
        <v/>
      </c>
      <c r="H3787" s="64" t="str">
        <f t="shared" si="59"/>
        <v/>
      </c>
      <c r="I3787" s="65" t="str">
        <f>IF(発注書!D3793="","",発注書!D3793)</f>
        <v/>
      </c>
      <c r="J3787" s="66" t="str">
        <f>IF(発注書!D3793="","",発注書!C3793)</f>
        <v/>
      </c>
    </row>
    <row r="3788" spans="1:10" x14ac:dyDescent="0.55000000000000004">
      <c r="B3788" s="50">
        <v>2</v>
      </c>
      <c r="E3788" s="61" t="str">
        <f>IF(発注書!D3794="","",発注書!B3794)</f>
        <v/>
      </c>
      <c r="F3788" s="62" t="str">
        <f>IF(J3788="","",VLOOKUP(J3788,商品マスタ!$B:$D,2,FALSE))</f>
        <v/>
      </c>
      <c r="G3788" s="63" t="str">
        <f>IF(F3788="","",VLOOKUP(F3788,商品マスタ!$C:$D,2,FALSE))</f>
        <v/>
      </c>
      <c r="H3788" s="64" t="str">
        <f t="shared" si="59"/>
        <v/>
      </c>
      <c r="I3788" s="65" t="str">
        <f>IF(発注書!D3794="","",発注書!D3794)</f>
        <v/>
      </c>
      <c r="J3788" s="66" t="str">
        <f>IF(発注書!D3794="","",発注書!C3794)</f>
        <v/>
      </c>
    </row>
    <row r="3789" spans="1:10" x14ac:dyDescent="0.55000000000000004">
      <c r="A3789" s="49">
        <v>1894</v>
      </c>
      <c r="B3789" s="50">
        <v>1</v>
      </c>
      <c r="E3789" s="61" t="str">
        <f>IF(発注書!D3795="","",発注書!B3795)</f>
        <v/>
      </c>
      <c r="F3789" s="62" t="str">
        <f>IF(J3789="","",VLOOKUP(J3789,商品マスタ!$B:$D,2,FALSE))</f>
        <v/>
      </c>
      <c r="G3789" s="63" t="str">
        <f>IF(F3789="","",VLOOKUP(F3789,商品マスタ!$C:$D,2,FALSE))</f>
        <v/>
      </c>
      <c r="H3789" s="64" t="str">
        <f t="shared" si="59"/>
        <v/>
      </c>
      <c r="I3789" s="65" t="str">
        <f>IF(発注書!D3795="","",発注書!D3795)</f>
        <v/>
      </c>
      <c r="J3789" s="66" t="str">
        <f>IF(発注書!D3795="","",発注書!C3795)</f>
        <v/>
      </c>
    </row>
    <row r="3790" spans="1:10" x14ac:dyDescent="0.55000000000000004">
      <c r="B3790" s="50">
        <v>2</v>
      </c>
      <c r="E3790" s="61" t="str">
        <f>IF(発注書!D3796="","",発注書!B3796)</f>
        <v/>
      </c>
      <c r="F3790" s="62" t="str">
        <f>IF(J3790="","",VLOOKUP(J3790,商品マスタ!$B:$D,2,FALSE))</f>
        <v/>
      </c>
      <c r="G3790" s="63" t="str">
        <f>IF(F3790="","",VLOOKUP(F3790,商品マスタ!$C:$D,2,FALSE))</f>
        <v/>
      </c>
      <c r="H3790" s="64" t="str">
        <f t="shared" si="59"/>
        <v/>
      </c>
      <c r="I3790" s="65" t="str">
        <f>IF(発注書!D3796="","",発注書!D3796)</f>
        <v/>
      </c>
      <c r="J3790" s="66" t="str">
        <f>IF(発注書!D3796="","",発注書!C3796)</f>
        <v/>
      </c>
    </row>
    <row r="3791" spans="1:10" x14ac:dyDescent="0.55000000000000004">
      <c r="A3791" s="49">
        <v>1895</v>
      </c>
      <c r="B3791" s="50">
        <v>1</v>
      </c>
      <c r="E3791" s="61" t="str">
        <f>IF(発注書!D3797="","",発注書!B3797)</f>
        <v/>
      </c>
      <c r="F3791" s="62" t="str">
        <f>IF(J3791="","",VLOOKUP(J3791,商品マスタ!$B:$D,2,FALSE))</f>
        <v/>
      </c>
      <c r="G3791" s="63" t="str">
        <f>IF(F3791="","",VLOOKUP(F3791,商品マスタ!$C:$D,2,FALSE))</f>
        <v/>
      </c>
      <c r="H3791" s="64" t="str">
        <f t="shared" si="59"/>
        <v/>
      </c>
      <c r="I3791" s="65" t="str">
        <f>IF(発注書!D3797="","",発注書!D3797)</f>
        <v/>
      </c>
      <c r="J3791" s="66" t="str">
        <f>IF(発注書!D3797="","",発注書!C3797)</f>
        <v/>
      </c>
    </row>
    <row r="3792" spans="1:10" x14ac:dyDescent="0.55000000000000004">
      <c r="B3792" s="50">
        <v>2</v>
      </c>
      <c r="E3792" s="61" t="str">
        <f>IF(発注書!D3798="","",発注書!B3798)</f>
        <v/>
      </c>
      <c r="F3792" s="62" t="str">
        <f>IF(J3792="","",VLOOKUP(J3792,商品マスタ!$B:$D,2,FALSE))</f>
        <v/>
      </c>
      <c r="G3792" s="63" t="str">
        <f>IF(F3792="","",VLOOKUP(F3792,商品マスタ!$C:$D,2,FALSE))</f>
        <v/>
      </c>
      <c r="H3792" s="64" t="str">
        <f t="shared" si="59"/>
        <v/>
      </c>
      <c r="I3792" s="65" t="str">
        <f>IF(発注書!D3798="","",発注書!D3798)</f>
        <v/>
      </c>
      <c r="J3792" s="66" t="str">
        <f>IF(発注書!D3798="","",発注書!C3798)</f>
        <v/>
      </c>
    </row>
    <row r="3793" spans="1:10" x14ac:dyDescent="0.55000000000000004">
      <c r="A3793" s="49">
        <v>1896</v>
      </c>
      <c r="B3793" s="50">
        <v>1</v>
      </c>
      <c r="E3793" s="61" t="str">
        <f>IF(発注書!D3799="","",発注書!B3799)</f>
        <v/>
      </c>
      <c r="F3793" s="62" t="str">
        <f>IF(J3793="","",VLOOKUP(J3793,商品マスタ!$B:$D,2,FALSE))</f>
        <v/>
      </c>
      <c r="G3793" s="63" t="str">
        <f>IF(F3793="","",VLOOKUP(F3793,商品マスタ!$C:$D,2,FALSE))</f>
        <v/>
      </c>
      <c r="H3793" s="64" t="str">
        <f t="shared" si="59"/>
        <v/>
      </c>
      <c r="I3793" s="65" t="str">
        <f>IF(発注書!D3799="","",発注書!D3799)</f>
        <v/>
      </c>
      <c r="J3793" s="66" t="str">
        <f>IF(発注書!D3799="","",発注書!C3799)</f>
        <v/>
      </c>
    </row>
    <row r="3794" spans="1:10" x14ac:dyDescent="0.55000000000000004">
      <c r="B3794" s="50">
        <v>2</v>
      </c>
      <c r="E3794" s="61" t="str">
        <f>IF(発注書!D3800="","",発注書!B3800)</f>
        <v/>
      </c>
      <c r="F3794" s="62" t="str">
        <f>IF(J3794="","",VLOOKUP(J3794,商品マスタ!$B:$D,2,FALSE))</f>
        <v/>
      </c>
      <c r="G3794" s="63" t="str">
        <f>IF(F3794="","",VLOOKUP(F3794,商品マスタ!$C:$D,2,FALSE))</f>
        <v/>
      </c>
      <c r="H3794" s="64" t="str">
        <f t="shared" si="59"/>
        <v/>
      </c>
      <c r="I3794" s="65" t="str">
        <f>IF(発注書!D3800="","",発注書!D3800)</f>
        <v/>
      </c>
      <c r="J3794" s="66" t="str">
        <f>IF(発注書!D3800="","",発注書!C3800)</f>
        <v/>
      </c>
    </row>
    <row r="3795" spans="1:10" x14ac:dyDescent="0.55000000000000004">
      <c r="A3795" s="49">
        <v>1897</v>
      </c>
      <c r="B3795" s="50">
        <v>1</v>
      </c>
      <c r="E3795" s="61" t="str">
        <f>IF(発注書!D3801="","",発注書!B3801)</f>
        <v/>
      </c>
      <c r="F3795" s="62" t="str">
        <f>IF(J3795="","",VLOOKUP(J3795,商品マスタ!$B:$D,2,FALSE))</f>
        <v/>
      </c>
      <c r="G3795" s="63" t="str">
        <f>IF(F3795="","",VLOOKUP(F3795,商品マスタ!$C:$D,2,FALSE))</f>
        <v/>
      </c>
      <c r="H3795" s="64" t="str">
        <f t="shared" si="59"/>
        <v/>
      </c>
      <c r="I3795" s="65" t="str">
        <f>IF(発注書!D3801="","",発注書!D3801)</f>
        <v/>
      </c>
      <c r="J3795" s="66" t="str">
        <f>IF(発注書!D3801="","",発注書!C3801)</f>
        <v/>
      </c>
    </row>
    <row r="3796" spans="1:10" x14ac:dyDescent="0.55000000000000004">
      <c r="B3796" s="50">
        <v>2</v>
      </c>
      <c r="E3796" s="61" t="str">
        <f>IF(発注書!D3802="","",発注書!B3802)</f>
        <v/>
      </c>
      <c r="F3796" s="62" t="str">
        <f>IF(J3796="","",VLOOKUP(J3796,商品マスタ!$B:$D,2,FALSE))</f>
        <v/>
      </c>
      <c r="G3796" s="63" t="str">
        <f>IF(F3796="","",VLOOKUP(F3796,商品マスタ!$C:$D,2,FALSE))</f>
        <v/>
      </c>
      <c r="H3796" s="64" t="str">
        <f t="shared" si="59"/>
        <v/>
      </c>
      <c r="I3796" s="65" t="str">
        <f>IF(発注書!D3802="","",発注書!D3802)</f>
        <v/>
      </c>
      <c r="J3796" s="66" t="str">
        <f>IF(発注書!D3802="","",発注書!C3802)</f>
        <v/>
      </c>
    </row>
    <row r="3797" spans="1:10" x14ac:dyDescent="0.55000000000000004">
      <c r="A3797" s="49">
        <v>1898</v>
      </c>
      <c r="B3797" s="50">
        <v>1</v>
      </c>
      <c r="E3797" s="61" t="str">
        <f>IF(発注書!D3803="","",発注書!B3803)</f>
        <v/>
      </c>
      <c r="F3797" s="62" t="str">
        <f>IF(J3797="","",VLOOKUP(J3797,商品マスタ!$B:$D,2,FALSE))</f>
        <v/>
      </c>
      <c r="G3797" s="63" t="str">
        <f>IF(F3797="","",VLOOKUP(F3797,商品マスタ!$C:$D,2,FALSE))</f>
        <v/>
      </c>
      <c r="H3797" s="64" t="str">
        <f t="shared" si="59"/>
        <v/>
      </c>
      <c r="I3797" s="65" t="str">
        <f>IF(発注書!D3803="","",発注書!D3803)</f>
        <v/>
      </c>
      <c r="J3797" s="66" t="str">
        <f>IF(発注書!D3803="","",発注書!C3803)</f>
        <v/>
      </c>
    </row>
    <row r="3798" spans="1:10" x14ac:dyDescent="0.55000000000000004">
      <c r="B3798" s="50">
        <v>2</v>
      </c>
      <c r="E3798" s="61" t="str">
        <f>IF(発注書!D3804="","",発注書!B3804)</f>
        <v/>
      </c>
      <c r="F3798" s="62" t="str">
        <f>IF(J3798="","",VLOOKUP(J3798,商品マスタ!$B:$D,2,FALSE))</f>
        <v/>
      </c>
      <c r="G3798" s="63" t="str">
        <f>IF(F3798="","",VLOOKUP(F3798,商品マスタ!$C:$D,2,FALSE))</f>
        <v/>
      </c>
      <c r="H3798" s="64" t="str">
        <f t="shared" si="59"/>
        <v/>
      </c>
      <c r="I3798" s="65" t="str">
        <f>IF(発注書!D3804="","",発注書!D3804)</f>
        <v/>
      </c>
      <c r="J3798" s="66" t="str">
        <f>IF(発注書!D3804="","",発注書!C3804)</f>
        <v/>
      </c>
    </row>
    <row r="3799" spans="1:10" x14ac:dyDescent="0.55000000000000004">
      <c r="A3799" s="49">
        <v>1899</v>
      </c>
      <c r="B3799" s="50">
        <v>1</v>
      </c>
      <c r="E3799" s="61" t="str">
        <f>IF(発注書!D3805="","",発注書!B3805)</f>
        <v/>
      </c>
      <c r="F3799" s="62" t="str">
        <f>IF(J3799="","",VLOOKUP(J3799,商品マスタ!$B:$D,2,FALSE))</f>
        <v/>
      </c>
      <c r="G3799" s="63" t="str">
        <f>IF(F3799="","",VLOOKUP(F3799,商品マスタ!$C:$D,2,FALSE))</f>
        <v/>
      </c>
      <c r="H3799" s="64" t="str">
        <f t="shared" si="59"/>
        <v/>
      </c>
      <c r="I3799" s="65" t="str">
        <f>IF(発注書!D3805="","",発注書!D3805)</f>
        <v/>
      </c>
      <c r="J3799" s="66" t="str">
        <f>IF(発注書!D3805="","",発注書!C3805)</f>
        <v/>
      </c>
    </row>
    <row r="3800" spans="1:10" x14ac:dyDescent="0.55000000000000004">
      <c r="B3800" s="50">
        <v>2</v>
      </c>
      <c r="E3800" s="61" t="str">
        <f>IF(発注書!D3806="","",発注書!B3806)</f>
        <v/>
      </c>
      <c r="F3800" s="62" t="str">
        <f>IF(J3800="","",VLOOKUP(J3800,商品マスタ!$B:$D,2,FALSE))</f>
        <v/>
      </c>
      <c r="G3800" s="63" t="str">
        <f>IF(F3800="","",VLOOKUP(F3800,商品マスタ!$C:$D,2,FALSE))</f>
        <v/>
      </c>
      <c r="H3800" s="64" t="str">
        <f t="shared" si="59"/>
        <v/>
      </c>
      <c r="I3800" s="65" t="str">
        <f>IF(発注書!D3806="","",発注書!D3806)</f>
        <v/>
      </c>
      <c r="J3800" s="66" t="str">
        <f>IF(発注書!D3806="","",発注書!C3806)</f>
        <v/>
      </c>
    </row>
    <row r="3801" spans="1:10" x14ac:dyDescent="0.55000000000000004">
      <c r="A3801" s="49">
        <v>1900</v>
      </c>
      <c r="B3801" s="50">
        <v>1</v>
      </c>
      <c r="E3801" s="61" t="str">
        <f>IF(発注書!D3807="","",発注書!B3807)</f>
        <v/>
      </c>
      <c r="F3801" s="62" t="str">
        <f>IF(J3801="","",VLOOKUP(J3801,商品マスタ!$B:$D,2,FALSE))</f>
        <v/>
      </c>
      <c r="G3801" s="63" t="str">
        <f>IF(F3801="","",VLOOKUP(F3801,商品マスタ!$C:$D,2,FALSE))</f>
        <v/>
      </c>
      <c r="H3801" s="64" t="str">
        <f t="shared" si="59"/>
        <v/>
      </c>
      <c r="I3801" s="65" t="str">
        <f>IF(発注書!D3807="","",発注書!D3807)</f>
        <v/>
      </c>
      <c r="J3801" s="66" t="str">
        <f>IF(発注書!D3807="","",発注書!C3807)</f>
        <v/>
      </c>
    </row>
    <row r="3802" spans="1:10" x14ac:dyDescent="0.55000000000000004">
      <c r="B3802" s="50">
        <v>2</v>
      </c>
      <c r="E3802" s="61" t="str">
        <f>IF(発注書!D3808="","",発注書!B3808)</f>
        <v/>
      </c>
      <c r="F3802" s="62" t="str">
        <f>IF(J3802="","",VLOOKUP(J3802,商品マスタ!$B:$D,2,FALSE))</f>
        <v/>
      </c>
      <c r="G3802" s="63" t="str">
        <f>IF(F3802="","",VLOOKUP(F3802,商品マスタ!$C:$D,2,FALSE))</f>
        <v/>
      </c>
      <c r="H3802" s="64" t="str">
        <f t="shared" si="59"/>
        <v/>
      </c>
      <c r="I3802" s="65" t="str">
        <f>IF(発注書!D3808="","",発注書!D3808)</f>
        <v/>
      </c>
      <c r="J3802" s="66" t="str">
        <f>IF(発注書!D3808="","",発注書!C3808)</f>
        <v/>
      </c>
    </row>
    <row r="3803" spans="1:10" x14ac:dyDescent="0.55000000000000004">
      <c r="A3803" s="49">
        <v>1901</v>
      </c>
      <c r="B3803" s="50">
        <v>1</v>
      </c>
      <c r="E3803" s="61" t="str">
        <f>IF(発注書!D3809="","",発注書!B3809)</f>
        <v/>
      </c>
      <c r="F3803" s="62" t="str">
        <f>IF(J3803="","",VLOOKUP(J3803,商品マスタ!$B:$D,2,FALSE))</f>
        <v/>
      </c>
      <c r="G3803" s="63" t="str">
        <f>IF(F3803="","",VLOOKUP(F3803,商品マスタ!$C:$D,2,FALSE))</f>
        <v/>
      </c>
      <c r="H3803" s="64" t="str">
        <f t="shared" si="59"/>
        <v/>
      </c>
      <c r="I3803" s="65" t="str">
        <f>IF(発注書!D3809="","",発注書!D3809)</f>
        <v/>
      </c>
      <c r="J3803" s="66" t="str">
        <f>IF(発注書!D3809="","",発注書!C3809)</f>
        <v/>
      </c>
    </row>
    <row r="3804" spans="1:10" x14ac:dyDescent="0.55000000000000004">
      <c r="B3804" s="50">
        <v>2</v>
      </c>
      <c r="E3804" s="61" t="str">
        <f>IF(発注書!D3810="","",発注書!B3810)</f>
        <v/>
      </c>
      <c r="F3804" s="62" t="str">
        <f>IF(J3804="","",VLOOKUP(J3804,商品マスタ!$B:$D,2,FALSE))</f>
        <v/>
      </c>
      <c r="G3804" s="63" t="str">
        <f>IF(F3804="","",VLOOKUP(F3804,商品マスタ!$C:$D,2,FALSE))</f>
        <v/>
      </c>
      <c r="H3804" s="64" t="str">
        <f t="shared" si="59"/>
        <v/>
      </c>
      <c r="I3804" s="65" t="str">
        <f>IF(発注書!D3810="","",発注書!D3810)</f>
        <v/>
      </c>
      <c r="J3804" s="66" t="str">
        <f>IF(発注書!D3810="","",発注書!C3810)</f>
        <v/>
      </c>
    </row>
    <row r="3805" spans="1:10" x14ac:dyDescent="0.55000000000000004">
      <c r="A3805" s="49">
        <v>1902</v>
      </c>
      <c r="B3805" s="50">
        <v>1</v>
      </c>
      <c r="E3805" s="61" t="str">
        <f>IF(発注書!D3811="","",発注書!B3811)</f>
        <v/>
      </c>
      <c r="F3805" s="62" t="str">
        <f>IF(J3805="","",VLOOKUP(J3805,商品マスタ!$B:$D,2,FALSE))</f>
        <v/>
      </c>
      <c r="G3805" s="63" t="str">
        <f>IF(F3805="","",VLOOKUP(F3805,商品マスタ!$C:$D,2,FALSE))</f>
        <v/>
      </c>
      <c r="H3805" s="64" t="str">
        <f t="shared" si="59"/>
        <v/>
      </c>
      <c r="I3805" s="65" t="str">
        <f>IF(発注書!D3811="","",発注書!D3811)</f>
        <v/>
      </c>
      <c r="J3805" s="66" t="str">
        <f>IF(発注書!D3811="","",発注書!C3811)</f>
        <v/>
      </c>
    </row>
    <row r="3806" spans="1:10" x14ac:dyDescent="0.55000000000000004">
      <c r="B3806" s="50">
        <v>2</v>
      </c>
      <c r="E3806" s="61" t="str">
        <f>IF(発注書!D3812="","",発注書!B3812)</f>
        <v/>
      </c>
      <c r="F3806" s="62" t="str">
        <f>IF(J3806="","",VLOOKUP(J3806,商品マスタ!$B:$D,2,FALSE))</f>
        <v/>
      </c>
      <c r="G3806" s="63" t="str">
        <f>IF(F3806="","",VLOOKUP(F3806,商品マスタ!$C:$D,2,FALSE))</f>
        <v/>
      </c>
      <c r="H3806" s="64" t="str">
        <f t="shared" si="59"/>
        <v/>
      </c>
      <c r="I3806" s="65" t="str">
        <f>IF(発注書!D3812="","",発注書!D3812)</f>
        <v/>
      </c>
      <c r="J3806" s="66" t="str">
        <f>IF(発注書!D3812="","",発注書!C3812)</f>
        <v/>
      </c>
    </row>
    <row r="3807" spans="1:10" x14ac:dyDescent="0.55000000000000004">
      <c r="A3807" s="49">
        <v>1903</v>
      </c>
      <c r="B3807" s="50">
        <v>1</v>
      </c>
      <c r="E3807" s="61" t="str">
        <f>IF(発注書!D3813="","",発注書!B3813)</f>
        <v/>
      </c>
      <c r="F3807" s="62" t="str">
        <f>IF(J3807="","",VLOOKUP(J3807,商品マスタ!$B:$D,2,FALSE))</f>
        <v/>
      </c>
      <c r="G3807" s="63" t="str">
        <f>IF(F3807="","",VLOOKUP(F3807,商品マスタ!$C:$D,2,FALSE))</f>
        <v/>
      </c>
      <c r="H3807" s="64" t="str">
        <f t="shared" si="59"/>
        <v/>
      </c>
      <c r="I3807" s="65" t="str">
        <f>IF(発注書!D3813="","",発注書!D3813)</f>
        <v/>
      </c>
      <c r="J3807" s="66" t="str">
        <f>IF(発注書!D3813="","",発注書!C3813)</f>
        <v/>
      </c>
    </row>
    <row r="3808" spans="1:10" x14ac:dyDescent="0.55000000000000004">
      <c r="B3808" s="50">
        <v>2</v>
      </c>
      <c r="E3808" s="61" t="str">
        <f>IF(発注書!D3814="","",発注書!B3814)</f>
        <v/>
      </c>
      <c r="F3808" s="62" t="str">
        <f>IF(J3808="","",VLOOKUP(J3808,商品マスタ!$B:$D,2,FALSE))</f>
        <v/>
      </c>
      <c r="G3808" s="63" t="str">
        <f>IF(F3808="","",VLOOKUP(F3808,商品マスタ!$C:$D,2,FALSE))</f>
        <v/>
      </c>
      <c r="H3808" s="64" t="str">
        <f t="shared" si="59"/>
        <v/>
      </c>
      <c r="I3808" s="65" t="str">
        <f>IF(発注書!D3814="","",発注書!D3814)</f>
        <v/>
      </c>
      <c r="J3808" s="66" t="str">
        <f>IF(発注書!D3814="","",発注書!C3814)</f>
        <v/>
      </c>
    </row>
    <row r="3809" spans="1:10" x14ac:dyDescent="0.55000000000000004">
      <c r="A3809" s="49">
        <v>1904</v>
      </c>
      <c r="B3809" s="50">
        <v>1</v>
      </c>
      <c r="E3809" s="61" t="str">
        <f>IF(発注書!D3815="","",発注書!B3815)</f>
        <v/>
      </c>
      <c r="F3809" s="62" t="str">
        <f>IF(J3809="","",VLOOKUP(J3809,商品マスタ!$B:$D,2,FALSE))</f>
        <v/>
      </c>
      <c r="G3809" s="63" t="str">
        <f>IF(F3809="","",VLOOKUP(F3809,商品マスタ!$C:$D,2,FALSE))</f>
        <v/>
      </c>
      <c r="H3809" s="64" t="str">
        <f t="shared" si="59"/>
        <v/>
      </c>
      <c r="I3809" s="65" t="str">
        <f>IF(発注書!D3815="","",発注書!D3815)</f>
        <v/>
      </c>
      <c r="J3809" s="66" t="str">
        <f>IF(発注書!D3815="","",発注書!C3815)</f>
        <v/>
      </c>
    </row>
    <row r="3810" spans="1:10" x14ac:dyDescent="0.55000000000000004">
      <c r="B3810" s="50">
        <v>2</v>
      </c>
      <c r="E3810" s="61" t="str">
        <f>IF(発注書!D3816="","",発注書!B3816)</f>
        <v/>
      </c>
      <c r="F3810" s="62" t="str">
        <f>IF(J3810="","",VLOOKUP(J3810,商品マスタ!$B:$D,2,FALSE))</f>
        <v/>
      </c>
      <c r="G3810" s="63" t="str">
        <f>IF(F3810="","",VLOOKUP(F3810,商品マスタ!$C:$D,2,FALSE))</f>
        <v/>
      </c>
      <c r="H3810" s="64" t="str">
        <f t="shared" si="59"/>
        <v/>
      </c>
      <c r="I3810" s="65" t="str">
        <f>IF(発注書!D3816="","",発注書!D3816)</f>
        <v/>
      </c>
      <c r="J3810" s="66" t="str">
        <f>IF(発注書!D3816="","",発注書!C3816)</f>
        <v/>
      </c>
    </row>
    <row r="3811" spans="1:10" x14ac:dyDescent="0.55000000000000004">
      <c r="A3811" s="49">
        <v>1905</v>
      </c>
      <c r="B3811" s="50">
        <v>1</v>
      </c>
      <c r="E3811" s="61" t="str">
        <f>IF(発注書!D3817="","",発注書!B3817)</f>
        <v/>
      </c>
      <c r="F3811" s="62" t="str">
        <f>IF(J3811="","",VLOOKUP(J3811,商品マスタ!$B:$D,2,FALSE))</f>
        <v/>
      </c>
      <c r="G3811" s="63" t="str">
        <f>IF(F3811="","",VLOOKUP(F3811,商品マスタ!$C:$D,2,FALSE))</f>
        <v/>
      </c>
      <c r="H3811" s="64" t="str">
        <f t="shared" si="59"/>
        <v/>
      </c>
      <c r="I3811" s="65" t="str">
        <f>IF(発注書!D3817="","",発注書!D3817)</f>
        <v/>
      </c>
      <c r="J3811" s="66" t="str">
        <f>IF(発注書!D3817="","",発注書!C3817)</f>
        <v/>
      </c>
    </row>
    <row r="3812" spans="1:10" x14ac:dyDescent="0.55000000000000004">
      <c r="B3812" s="50">
        <v>2</v>
      </c>
      <c r="E3812" s="61" t="str">
        <f>IF(発注書!D3818="","",発注書!B3818)</f>
        <v/>
      </c>
      <c r="F3812" s="62" t="str">
        <f>IF(J3812="","",VLOOKUP(J3812,商品マスタ!$B:$D,2,FALSE))</f>
        <v/>
      </c>
      <c r="G3812" s="63" t="str">
        <f>IF(F3812="","",VLOOKUP(F3812,商品マスタ!$C:$D,2,FALSE))</f>
        <v/>
      </c>
      <c r="H3812" s="64" t="str">
        <f t="shared" si="59"/>
        <v/>
      </c>
      <c r="I3812" s="65" t="str">
        <f>IF(発注書!D3818="","",発注書!D3818)</f>
        <v/>
      </c>
      <c r="J3812" s="66" t="str">
        <f>IF(発注書!D3818="","",発注書!C3818)</f>
        <v/>
      </c>
    </row>
    <row r="3813" spans="1:10" x14ac:dyDescent="0.55000000000000004">
      <c r="A3813" s="49">
        <v>1906</v>
      </c>
      <c r="B3813" s="50">
        <v>1</v>
      </c>
      <c r="E3813" s="61" t="str">
        <f>IF(発注書!D3819="","",発注書!B3819)</f>
        <v/>
      </c>
      <c r="F3813" s="62" t="str">
        <f>IF(J3813="","",VLOOKUP(J3813,商品マスタ!$B:$D,2,FALSE))</f>
        <v/>
      </c>
      <c r="G3813" s="63" t="str">
        <f>IF(F3813="","",VLOOKUP(F3813,商品マスタ!$C:$D,2,FALSE))</f>
        <v/>
      </c>
      <c r="H3813" s="64" t="str">
        <f t="shared" si="59"/>
        <v/>
      </c>
      <c r="I3813" s="65" t="str">
        <f>IF(発注書!D3819="","",発注書!D3819)</f>
        <v/>
      </c>
      <c r="J3813" s="66" t="str">
        <f>IF(発注書!D3819="","",発注書!C3819)</f>
        <v/>
      </c>
    </row>
    <row r="3814" spans="1:10" x14ac:dyDescent="0.55000000000000004">
      <c r="B3814" s="50">
        <v>2</v>
      </c>
      <c r="E3814" s="61" t="str">
        <f>IF(発注書!D3820="","",発注書!B3820)</f>
        <v/>
      </c>
      <c r="F3814" s="62" t="str">
        <f>IF(J3814="","",VLOOKUP(J3814,商品マスタ!$B:$D,2,FALSE))</f>
        <v/>
      </c>
      <c r="G3814" s="63" t="str">
        <f>IF(F3814="","",VLOOKUP(F3814,商品マスタ!$C:$D,2,FALSE))</f>
        <v/>
      </c>
      <c r="H3814" s="64" t="str">
        <f t="shared" si="59"/>
        <v/>
      </c>
      <c r="I3814" s="65" t="str">
        <f>IF(発注書!D3820="","",発注書!D3820)</f>
        <v/>
      </c>
      <c r="J3814" s="66" t="str">
        <f>IF(発注書!D3820="","",発注書!C3820)</f>
        <v/>
      </c>
    </row>
    <row r="3815" spans="1:10" x14ac:dyDescent="0.55000000000000004">
      <c r="A3815" s="49">
        <v>1907</v>
      </c>
      <c r="B3815" s="50">
        <v>1</v>
      </c>
      <c r="E3815" s="61" t="str">
        <f>IF(発注書!D3821="","",発注書!B3821)</f>
        <v/>
      </c>
      <c r="F3815" s="62" t="str">
        <f>IF(J3815="","",VLOOKUP(J3815,商品マスタ!$B:$D,2,FALSE))</f>
        <v/>
      </c>
      <c r="G3815" s="63" t="str">
        <f>IF(F3815="","",VLOOKUP(F3815,商品マスタ!$C:$D,2,FALSE))</f>
        <v/>
      </c>
      <c r="H3815" s="64" t="str">
        <f t="shared" si="59"/>
        <v/>
      </c>
      <c r="I3815" s="65" t="str">
        <f>IF(発注書!D3821="","",発注書!D3821)</f>
        <v/>
      </c>
      <c r="J3815" s="66" t="str">
        <f>IF(発注書!D3821="","",発注書!C3821)</f>
        <v/>
      </c>
    </row>
    <row r="3816" spans="1:10" x14ac:dyDescent="0.55000000000000004">
      <c r="B3816" s="50">
        <v>2</v>
      </c>
      <c r="E3816" s="61" t="str">
        <f>IF(発注書!D3822="","",発注書!B3822)</f>
        <v/>
      </c>
      <c r="F3816" s="62" t="str">
        <f>IF(J3816="","",VLOOKUP(J3816,商品マスタ!$B:$D,2,FALSE))</f>
        <v/>
      </c>
      <c r="G3816" s="63" t="str">
        <f>IF(F3816="","",VLOOKUP(F3816,商品マスタ!$C:$D,2,FALSE))</f>
        <v/>
      </c>
      <c r="H3816" s="64" t="str">
        <f t="shared" si="59"/>
        <v/>
      </c>
      <c r="I3816" s="65" t="str">
        <f>IF(発注書!D3822="","",発注書!D3822)</f>
        <v/>
      </c>
      <c r="J3816" s="66" t="str">
        <f>IF(発注書!D3822="","",発注書!C3822)</f>
        <v/>
      </c>
    </row>
    <row r="3817" spans="1:10" x14ac:dyDescent="0.55000000000000004">
      <c r="A3817" s="49">
        <v>1908</v>
      </c>
      <c r="B3817" s="50">
        <v>1</v>
      </c>
      <c r="E3817" s="61" t="str">
        <f>IF(発注書!D3823="","",発注書!B3823)</f>
        <v/>
      </c>
      <c r="F3817" s="62" t="str">
        <f>IF(J3817="","",VLOOKUP(J3817,商品マスタ!$B:$D,2,FALSE))</f>
        <v/>
      </c>
      <c r="G3817" s="63" t="str">
        <f>IF(F3817="","",VLOOKUP(F3817,商品マスタ!$C:$D,2,FALSE))</f>
        <v/>
      </c>
      <c r="H3817" s="64" t="str">
        <f t="shared" si="59"/>
        <v/>
      </c>
      <c r="I3817" s="65" t="str">
        <f>IF(発注書!D3823="","",発注書!D3823)</f>
        <v/>
      </c>
      <c r="J3817" s="66" t="str">
        <f>IF(発注書!D3823="","",発注書!C3823)</f>
        <v/>
      </c>
    </row>
    <row r="3818" spans="1:10" x14ac:dyDescent="0.55000000000000004">
      <c r="B3818" s="50">
        <v>2</v>
      </c>
      <c r="E3818" s="61" t="str">
        <f>IF(発注書!D3824="","",発注書!B3824)</f>
        <v/>
      </c>
      <c r="F3818" s="62" t="str">
        <f>IF(J3818="","",VLOOKUP(J3818,商品マスタ!$B:$D,2,FALSE))</f>
        <v/>
      </c>
      <c r="G3818" s="63" t="str">
        <f>IF(F3818="","",VLOOKUP(F3818,商品マスタ!$C:$D,2,FALSE))</f>
        <v/>
      </c>
      <c r="H3818" s="64" t="str">
        <f t="shared" si="59"/>
        <v/>
      </c>
      <c r="I3818" s="65" t="str">
        <f>IF(発注書!D3824="","",発注書!D3824)</f>
        <v/>
      </c>
      <c r="J3818" s="66" t="str">
        <f>IF(発注書!D3824="","",発注書!C3824)</f>
        <v/>
      </c>
    </row>
    <row r="3819" spans="1:10" x14ac:dyDescent="0.55000000000000004">
      <c r="A3819" s="49">
        <v>1909</v>
      </c>
      <c r="B3819" s="50">
        <v>1</v>
      </c>
      <c r="E3819" s="61" t="str">
        <f>IF(発注書!D3825="","",発注書!B3825)</f>
        <v/>
      </c>
      <c r="F3819" s="62" t="str">
        <f>IF(J3819="","",VLOOKUP(J3819,商品マスタ!$B:$D,2,FALSE))</f>
        <v/>
      </c>
      <c r="G3819" s="63" t="str">
        <f>IF(F3819="","",VLOOKUP(F3819,商品マスタ!$C:$D,2,FALSE))</f>
        <v/>
      </c>
      <c r="H3819" s="64" t="str">
        <f t="shared" si="59"/>
        <v/>
      </c>
      <c r="I3819" s="65" t="str">
        <f>IF(発注書!D3825="","",発注書!D3825)</f>
        <v/>
      </c>
      <c r="J3819" s="66" t="str">
        <f>IF(発注書!D3825="","",発注書!C3825)</f>
        <v/>
      </c>
    </row>
    <row r="3820" spans="1:10" x14ac:dyDescent="0.55000000000000004">
      <c r="B3820" s="50">
        <v>2</v>
      </c>
      <c r="E3820" s="61" t="str">
        <f>IF(発注書!D3826="","",発注書!B3826)</f>
        <v/>
      </c>
      <c r="F3820" s="62" t="str">
        <f>IF(J3820="","",VLOOKUP(J3820,商品マスタ!$B:$D,2,FALSE))</f>
        <v/>
      </c>
      <c r="G3820" s="63" t="str">
        <f>IF(F3820="","",VLOOKUP(F3820,商品マスタ!$C:$D,2,FALSE))</f>
        <v/>
      </c>
      <c r="H3820" s="64" t="str">
        <f t="shared" si="59"/>
        <v/>
      </c>
      <c r="I3820" s="65" t="str">
        <f>IF(発注書!D3826="","",発注書!D3826)</f>
        <v/>
      </c>
      <c r="J3820" s="66" t="str">
        <f>IF(発注書!D3826="","",発注書!C3826)</f>
        <v/>
      </c>
    </row>
    <row r="3821" spans="1:10" x14ac:dyDescent="0.55000000000000004">
      <c r="A3821" s="49">
        <v>1910</v>
      </c>
      <c r="B3821" s="50">
        <v>1</v>
      </c>
      <c r="E3821" s="61" t="str">
        <f>IF(発注書!D3827="","",発注書!B3827)</f>
        <v/>
      </c>
      <c r="F3821" s="62" t="str">
        <f>IF(J3821="","",VLOOKUP(J3821,商品マスタ!$B:$D,2,FALSE))</f>
        <v/>
      </c>
      <c r="G3821" s="63" t="str">
        <f>IF(F3821="","",VLOOKUP(F3821,商品マスタ!$C:$D,2,FALSE))</f>
        <v/>
      </c>
      <c r="H3821" s="64" t="str">
        <f t="shared" si="59"/>
        <v/>
      </c>
      <c r="I3821" s="65" t="str">
        <f>IF(発注書!D3827="","",発注書!D3827)</f>
        <v/>
      </c>
      <c r="J3821" s="66" t="str">
        <f>IF(発注書!D3827="","",発注書!C3827)</f>
        <v/>
      </c>
    </row>
    <row r="3822" spans="1:10" x14ac:dyDescent="0.55000000000000004">
      <c r="B3822" s="50">
        <v>2</v>
      </c>
      <c r="E3822" s="61" t="str">
        <f>IF(発注書!D3828="","",発注書!B3828)</f>
        <v/>
      </c>
      <c r="F3822" s="62" t="str">
        <f>IF(J3822="","",VLOOKUP(J3822,商品マスタ!$B:$D,2,FALSE))</f>
        <v/>
      </c>
      <c r="G3822" s="63" t="str">
        <f>IF(F3822="","",VLOOKUP(F3822,商品マスタ!$C:$D,2,FALSE))</f>
        <v/>
      </c>
      <c r="H3822" s="64" t="str">
        <f t="shared" si="59"/>
        <v/>
      </c>
      <c r="I3822" s="65" t="str">
        <f>IF(発注書!D3828="","",発注書!D3828)</f>
        <v/>
      </c>
      <c r="J3822" s="66" t="str">
        <f>IF(発注書!D3828="","",発注書!C3828)</f>
        <v/>
      </c>
    </row>
    <row r="3823" spans="1:10" x14ac:dyDescent="0.55000000000000004">
      <c r="A3823" s="49">
        <v>1911</v>
      </c>
      <c r="B3823" s="50">
        <v>1</v>
      </c>
      <c r="E3823" s="61" t="str">
        <f>IF(発注書!D3829="","",発注書!B3829)</f>
        <v/>
      </c>
      <c r="F3823" s="62" t="str">
        <f>IF(J3823="","",VLOOKUP(J3823,商品マスタ!$B:$D,2,FALSE))</f>
        <v/>
      </c>
      <c r="G3823" s="63" t="str">
        <f>IF(F3823="","",VLOOKUP(F3823,商品マスタ!$C:$D,2,FALSE))</f>
        <v/>
      </c>
      <c r="H3823" s="64" t="str">
        <f t="shared" si="59"/>
        <v/>
      </c>
      <c r="I3823" s="65" t="str">
        <f>IF(発注書!D3829="","",発注書!D3829)</f>
        <v/>
      </c>
      <c r="J3823" s="66" t="str">
        <f>IF(発注書!D3829="","",発注書!C3829)</f>
        <v/>
      </c>
    </row>
    <row r="3824" spans="1:10" x14ac:dyDescent="0.55000000000000004">
      <c r="B3824" s="50">
        <v>2</v>
      </c>
      <c r="E3824" s="61" t="str">
        <f>IF(発注書!D3830="","",発注書!B3830)</f>
        <v/>
      </c>
      <c r="F3824" s="62" t="str">
        <f>IF(J3824="","",VLOOKUP(J3824,商品マスタ!$B:$D,2,FALSE))</f>
        <v/>
      </c>
      <c r="G3824" s="63" t="str">
        <f>IF(F3824="","",VLOOKUP(F3824,商品マスタ!$C:$D,2,FALSE))</f>
        <v/>
      </c>
      <c r="H3824" s="64" t="str">
        <f t="shared" si="59"/>
        <v/>
      </c>
      <c r="I3824" s="65" t="str">
        <f>IF(発注書!D3830="","",発注書!D3830)</f>
        <v/>
      </c>
      <c r="J3824" s="66" t="str">
        <f>IF(発注書!D3830="","",発注書!C3830)</f>
        <v/>
      </c>
    </row>
    <row r="3825" spans="1:10" x14ac:dyDescent="0.55000000000000004">
      <c r="A3825" s="49">
        <v>1912</v>
      </c>
      <c r="B3825" s="50">
        <v>1</v>
      </c>
      <c r="E3825" s="61" t="str">
        <f>IF(発注書!D3831="","",発注書!B3831)</f>
        <v/>
      </c>
      <c r="F3825" s="62" t="str">
        <f>IF(J3825="","",VLOOKUP(J3825,商品マスタ!$B:$D,2,FALSE))</f>
        <v/>
      </c>
      <c r="G3825" s="63" t="str">
        <f>IF(F3825="","",VLOOKUP(F3825,商品マスタ!$C:$D,2,FALSE))</f>
        <v/>
      </c>
      <c r="H3825" s="64" t="str">
        <f t="shared" si="59"/>
        <v/>
      </c>
      <c r="I3825" s="65" t="str">
        <f>IF(発注書!D3831="","",発注書!D3831)</f>
        <v/>
      </c>
      <c r="J3825" s="66" t="str">
        <f>IF(発注書!D3831="","",発注書!C3831)</f>
        <v/>
      </c>
    </row>
    <row r="3826" spans="1:10" x14ac:dyDescent="0.55000000000000004">
      <c r="B3826" s="50">
        <v>2</v>
      </c>
      <c r="E3826" s="61" t="str">
        <f>IF(発注書!D3832="","",発注書!B3832)</f>
        <v/>
      </c>
      <c r="F3826" s="62" t="str">
        <f>IF(J3826="","",VLOOKUP(J3826,商品マスタ!$B:$D,2,FALSE))</f>
        <v/>
      </c>
      <c r="G3826" s="63" t="str">
        <f>IF(F3826="","",VLOOKUP(F3826,商品マスタ!$C:$D,2,FALSE))</f>
        <v/>
      </c>
      <c r="H3826" s="64" t="str">
        <f t="shared" si="59"/>
        <v/>
      </c>
      <c r="I3826" s="65" t="str">
        <f>IF(発注書!D3832="","",発注書!D3832)</f>
        <v/>
      </c>
      <c r="J3826" s="66" t="str">
        <f>IF(発注書!D3832="","",発注書!C3832)</f>
        <v/>
      </c>
    </row>
    <row r="3827" spans="1:10" x14ac:dyDescent="0.55000000000000004">
      <c r="A3827" s="49">
        <v>1913</v>
      </c>
      <c r="B3827" s="50">
        <v>1</v>
      </c>
      <c r="E3827" s="61" t="str">
        <f>IF(発注書!D3833="","",発注書!B3833)</f>
        <v/>
      </c>
      <c r="F3827" s="62" t="str">
        <f>IF(J3827="","",VLOOKUP(J3827,商品マスタ!$B:$D,2,FALSE))</f>
        <v/>
      </c>
      <c r="G3827" s="63" t="str">
        <f>IF(F3827="","",VLOOKUP(F3827,商品マスタ!$C:$D,2,FALSE))</f>
        <v/>
      </c>
      <c r="H3827" s="64" t="str">
        <f t="shared" si="59"/>
        <v/>
      </c>
      <c r="I3827" s="65" t="str">
        <f>IF(発注書!D3833="","",発注書!D3833)</f>
        <v/>
      </c>
      <c r="J3827" s="66" t="str">
        <f>IF(発注書!D3833="","",発注書!C3833)</f>
        <v/>
      </c>
    </row>
    <row r="3828" spans="1:10" x14ac:dyDescent="0.55000000000000004">
      <c r="B3828" s="50">
        <v>2</v>
      </c>
      <c r="E3828" s="61" t="str">
        <f>IF(発注書!D3834="","",発注書!B3834)</f>
        <v/>
      </c>
      <c r="F3828" s="62" t="str">
        <f>IF(J3828="","",VLOOKUP(J3828,商品マスタ!$B:$D,2,FALSE))</f>
        <v/>
      </c>
      <c r="G3828" s="63" t="str">
        <f>IF(F3828="","",VLOOKUP(F3828,商品マスタ!$C:$D,2,FALSE))</f>
        <v/>
      </c>
      <c r="H3828" s="64" t="str">
        <f t="shared" si="59"/>
        <v/>
      </c>
      <c r="I3828" s="65" t="str">
        <f>IF(発注書!D3834="","",発注書!D3834)</f>
        <v/>
      </c>
      <c r="J3828" s="66" t="str">
        <f>IF(発注書!D3834="","",発注書!C3834)</f>
        <v/>
      </c>
    </row>
    <row r="3829" spans="1:10" x14ac:dyDescent="0.55000000000000004">
      <c r="A3829" s="49">
        <v>1914</v>
      </c>
      <c r="B3829" s="50">
        <v>1</v>
      </c>
      <c r="E3829" s="61" t="str">
        <f>IF(発注書!D3835="","",発注書!B3835)</f>
        <v/>
      </c>
      <c r="F3829" s="62" t="str">
        <f>IF(J3829="","",VLOOKUP(J3829,商品マスタ!$B:$D,2,FALSE))</f>
        <v/>
      </c>
      <c r="G3829" s="63" t="str">
        <f>IF(F3829="","",VLOOKUP(F3829,商品マスタ!$C:$D,2,FALSE))</f>
        <v/>
      </c>
      <c r="H3829" s="64" t="str">
        <f t="shared" si="59"/>
        <v/>
      </c>
      <c r="I3829" s="65" t="str">
        <f>IF(発注書!D3835="","",発注書!D3835)</f>
        <v/>
      </c>
      <c r="J3829" s="66" t="str">
        <f>IF(発注書!D3835="","",発注書!C3835)</f>
        <v/>
      </c>
    </row>
    <row r="3830" spans="1:10" x14ac:dyDescent="0.55000000000000004">
      <c r="B3830" s="50">
        <v>2</v>
      </c>
      <c r="E3830" s="61" t="str">
        <f>IF(発注書!D3836="","",発注書!B3836)</f>
        <v/>
      </c>
      <c r="F3830" s="62" t="str">
        <f>IF(J3830="","",VLOOKUP(J3830,商品マスタ!$B:$D,2,FALSE))</f>
        <v/>
      </c>
      <c r="G3830" s="63" t="str">
        <f>IF(F3830="","",VLOOKUP(F3830,商品マスタ!$C:$D,2,FALSE))</f>
        <v/>
      </c>
      <c r="H3830" s="64" t="str">
        <f t="shared" si="59"/>
        <v/>
      </c>
      <c r="I3830" s="65" t="str">
        <f>IF(発注書!D3836="","",発注書!D3836)</f>
        <v/>
      </c>
      <c r="J3830" s="66" t="str">
        <f>IF(発注書!D3836="","",発注書!C3836)</f>
        <v/>
      </c>
    </row>
    <row r="3831" spans="1:10" x14ac:dyDescent="0.55000000000000004">
      <c r="A3831" s="49">
        <v>1915</v>
      </c>
      <c r="B3831" s="50">
        <v>1</v>
      </c>
      <c r="E3831" s="61" t="str">
        <f>IF(発注書!D3837="","",発注書!B3837)</f>
        <v/>
      </c>
      <c r="F3831" s="62" t="str">
        <f>IF(J3831="","",VLOOKUP(J3831,商品マスタ!$B:$D,2,FALSE))</f>
        <v/>
      </c>
      <c r="G3831" s="63" t="str">
        <f>IF(F3831="","",VLOOKUP(F3831,商品マスタ!$C:$D,2,FALSE))</f>
        <v/>
      </c>
      <c r="H3831" s="64" t="str">
        <f t="shared" si="59"/>
        <v/>
      </c>
      <c r="I3831" s="65" t="str">
        <f>IF(発注書!D3837="","",発注書!D3837)</f>
        <v/>
      </c>
      <c r="J3831" s="66" t="str">
        <f>IF(発注書!D3837="","",発注書!C3837)</f>
        <v/>
      </c>
    </row>
    <row r="3832" spans="1:10" x14ac:dyDescent="0.55000000000000004">
      <c r="B3832" s="50">
        <v>2</v>
      </c>
      <c r="E3832" s="61" t="str">
        <f>IF(発注書!D3838="","",発注書!B3838)</f>
        <v/>
      </c>
      <c r="F3832" s="62" t="str">
        <f>IF(J3832="","",VLOOKUP(J3832,商品マスタ!$B:$D,2,FALSE))</f>
        <v/>
      </c>
      <c r="G3832" s="63" t="str">
        <f>IF(F3832="","",VLOOKUP(F3832,商品マスタ!$C:$D,2,FALSE))</f>
        <v/>
      </c>
      <c r="H3832" s="64" t="str">
        <f t="shared" si="59"/>
        <v/>
      </c>
      <c r="I3832" s="65" t="str">
        <f>IF(発注書!D3838="","",発注書!D3838)</f>
        <v/>
      </c>
      <c r="J3832" s="66" t="str">
        <f>IF(発注書!D3838="","",発注書!C3838)</f>
        <v/>
      </c>
    </row>
    <row r="3833" spans="1:10" x14ac:dyDescent="0.55000000000000004">
      <c r="A3833" s="49">
        <v>1916</v>
      </c>
      <c r="B3833" s="50">
        <v>1</v>
      </c>
      <c r="E3833" s="61" t="str">
        <f>IF(発注書!D3839="","",発注書!B3839)</f>
        <v/>
      </c>
      <c r="F3833" s="62" t="str">
        <f>IF(J3833="","",VLOOKUP(J3833,商品マスタ!$B:$D,2,FALSE))</f>
        <v/>
      </c>
      <c r="G3833" s="63" t="str">
        <f>IF(F3833="","",VLOOKUP(F3833,商品マスタ!$C:$D,2,FALSE))</f>
        <v/>
      </c>
      <c r="H3833" s="64" t="str">
        <f t="shared" si="59"/>
        <v/>
      </c>
      <c r="I3833" s="65" t="str">
        <f>IF(発注書!D3839="","",発注書!D3839)</f>
        <v/>
      </c>
      <c r="J3833" s="66" t="str">
        <f>IF(発注書!D3839="","",発注書!C3839)</f>
        <v/>
      </c>
    </row>
    <row r="3834" spans="1:10" x14ac:dyDescent="0.55000000000000004">
      <c r="B3834" s="50">
        <v>2</v>
      </c>
      <c r="E3834" s="61" t="str">
        <f>IF(発注書!D3840="","",発注書!B3840)</f>
        <v/>
      </c>
      <c r="F3834" s="62" t="str">
        <f>IF(J3834="","",VLOOKUP(J3834,商品マスタ!$B:$D,2,FALSE))</f>
        <v/>
      </c>
      <c r="G3834" s="63" t="str">
        <f>IF(F3834="","",VLOOKUP(F3834,商品マスタ!$C:$D,2,FALSE))</f>
        <v/>
      </c>
      <c r="H3834" s="64" t="str">
        <f t="shared" si="59"/>
        <v/>
      </c>
      <c r="I3834" s="65" t="str">
        <f>IF(発注書!D3840="","",発注書!D3840)</f>
        <v/>
      </c>
      <c r="J3834" s="66" t="str">
        <f>IF(発注書!D3840="","",発注書!C3840)</f>
        <v/>
      </c>
    </row>
    <row r="3835" spans="1:10" x14ac:dyDescent="0.55000000000000004">
      <c r="A3835" s="49">
        <v>1917</v>
      </c>
      <c r="B3835" s="50">
        <v>1</v>
      </c>
      <c r="E3835" s="61" t="str">
        <f>IF(発注書!D3841="","",発注書!B3841)</f>
        <v/>
      </c>
      <c r="F3835" s="62" t="str">
        <f>IF(J3835="","",VLOOKUP(J3835,商品マスタ!$B:$D,2,FALSE))</f>
        <v/>
      </c>
      <c r="G3835" s="63" t="str">
        <f>IF(F3835="","",VLOOKUP(F3835,商品マスタ!$C:$D,2,FALSE))</f>
        <v/>
      </c>
      <c r="H3835" s="64" t="str">
        <f t="shared" si="59"/>
        <v/>
      </c>
      <c r="I3835" s="65" t="str">
        <f>IF(発注書!D3841="","",発注書!D3841)</f>
        <v/>
      </c>
      <c r="J3835" s="66" t="str">
        <f>IF(発注書!D3841="","",発注書!C3841)</f>
        <v/>
      </c>
    </row>
    <row r="3836" spans="1:10" x14ac:dyDescent="0.55000000000000004">
      <c r="B3836" s="50">
        <v>2</v>
      </c>
      <c r="E3836" s="61" t="str">
        <f>IF(発注書!D3842="","",発注書!B3842)</f>
        <v/>
      </c>
      <c r="F3836" s="62" t="str">
        <f>IF(J3836="","",VLOOKUP(J3836,商品マスタ!$B:$D,2,FALSE))</f>
        <v/>
      </c>
      <c r="G3836" s="63" t="str">
        <f>IF(F3836="","",VLOOKUP(F3836,商品マスタ!$C:$D,2,FALSE))</f>
        <v/>
      </c>
      <c r="H3836" s="64" t="str">
        <f t="shared" si="59"/>
        <v/>
      </c>
      <c r="I3836" s="65" t="str">
        <f>IF(発注書!D3842="","",発注書!D3842)</f>
        <v/>
      </c>
      <c r="J3836" s="66" t="str">
        <f>IF(発注書!D3842="","",発注書!C3842)</f>
        <v/>
      </c>
    </row>
    <row r="3837" spans="1:10" x14ac:dyDescent="0.55000000000000004">
      <c r="A3837" s="49">
        <v>1918</v>
      </c>
      <c r="B3837" s="50">
        <v>1</v>
      </c>
      <c r="E3837" s="61" t="str">
        <f>IF(発注書!D3843="","",発注書!B3843)</f>
        <v/>
      </c>
      <c r="F3837" s="62" t="str">
        <f>IF(J3837="","",VLOOKUP(J3837,商品マスタ!$B:$D,2,FALSE))</f>
        <v/>
      </c>
      <c r="G3837" s="63" t="str">
        <f>IF(F3837="","",VLOOKUP(F3837,商品マスタ!$C:$D,2,FALSE))</f>
        <v/>
      </c>
      <c r="H3837" s="64" t="str">
        <f t="shared" si="59"/>
        <v/>
      </c>
      <c r="I3837" s="65" t="str">
        <f>IF(発注書!D3843="","",発注書!D3843)</f>
        <v/>
      </c>
      <c r="J3837" s="66" t="str">
        <f>IF(発注書!D3843="","",発注書!C3843)</f>
        <v/>
      </c>
    </row>
    <row r="3838" spans="1:10" x14ac:dyDescent="0.55000000000000004">
      <c r="B3838" s="50">
        <v>2</v>
      </c>
      <c r="E3838" s="61" t="str">
        <f>IF(発注書!D3844="","",発注書!B3844)</f>
        <v/>
      </c>
      <c r="F3838" s="62" t="str">
        <f>IF(J3838="","",VLOOKUP(J3838,商品マスタ!$B:$D,2,FALSE))</f>
        <v/>
      </c>
      <c r="G3838" s="63" t="str">
        <f>IF(F3838="","",VLOOKUP(F3838,商品マスタ!$C:$D,2,FALSE))</f>
        <v/>
      </c>
      <c r="H3838" s="64" t="str">
        <f t="shared" si="59"/>
        <v/>
      </c>
      <c r="I3838" s="65" t="str">
        <f>IF(発注書!D3844="","",発注書!D3844)</f>
        <v/>
      </c>
      <c r="J3838" s="66" t="str">
        <f>IF(発注書!D3844="","",発注書!C3844)</f>
        <v/>
      </c>
    </row>
    <row r="3839" spans="1:10" x14ac:dyDescent="0.55000000000000004">
      <c r="A3839" s="49">
        <v>1919</v>
      </c>
      <c r="B3839" s="50">
        <v>1</v>
      </c>
      <c r="E3839" s="61" t="str">
        <f>IF(発注書!D3845="","",発注書!B3845)</f>
        <v/>
      </c>
      <c r="F3839" s="62" t="str">
        <f>IF(J3839="","",VLOOKUP(J3839,商品マスタ!$B:$D,2,FALSE))</f>
        <v/>
      </c>
      <c r="G3839" s="63" t="str">
        <f>IF(F3839="","",VLOOKUP(F3839,商品マスタ!$C:$D,2,FALSE))</f>
        <v/>
      </c>
      <c r="H3839" s="64" t="str">
        <f t="shared" si="59"/>
        <v/>
      </c>
      <c r="I3839" s="65" t="str">
        <f>IF(発注書!D3845="","",発注書!D3845)</f>
        <v/>
      </c>
      <c r="J3839" s="66" t="str">
        <f>IF(発注書!D3845="","",発注書!C3845)</f>
        <v/>
      </c>
    </row>
    <row r="3840" spans="1:10" x14ac:dyDescent="0.55000000000000004">
      <c r="B3840" s="50">
        <v>2</v>
      </c>
      <c r="E3840" s="61" t="str">
        <f>IF(発注書!D3846="","",発注書!B3846)</f>
        <v/>
      </c>
      <c r="F3840" s="62" t="str">
        <f>IF(J3840="","",VLOOKUP(J3840,商品マスタ!$B:$D,2,FALSE))</f>
        <v/>
      </c>
      <c r="G3840" s="63" t="str">
        <f>IF(F3840="","",VLOOKUP(F3840,商品マスタ!$C:$D,2,FALSE))</f>
        <v/>
      </c>
      <c r="H3840" s="64" t="str">
        <f t="shared" si="59"/>
        <v/>
      </c>
      <c r="I3840" s="65" t="str">
        <f>IF(発注書!D3846="","",発注書!D3846)</f>
        <v/>
      </c>
      <c r="J3840" s="66" t="str">
        <f>IF(発注書!D3846="","",発注書!C3846)</f>
        <v/>
      </c>
    </row>
    <row r="3841" spans="1:10" x14ac:dyDescent="0.55000000000000004">
      <c r="A3841" s="49">
        <v>1920</v>
      </c>
      <c r="B3841" s="50">
        <v>1</v>
      </c>
      <c r="E3841" s="61" t="str">
        <f>IF(発注書!D3847="","",発注書!B3847)</f>
        <v/>
      </c>
      <c r="F3841" s="62" t="str">
        <f>IF(J3841="","",VLOOKUP(J3841,商品マスタ!$B:$D,2,FALSE))</f>
        <v/>
      </c>
      <c r="G3841" s="63" t="str">
        <f>IF(F3841="","",VLOOKUP(F3841,商品マスタ!$C:$D,2,FALSE))</f>
        <v/>
      </c>
      <c r="H3841" s="64" t="str">
        <f t="shared" si="59"/>
        <v/>
      </c>
      <c r="I3841" s="65" t="str">
        <f>IF(発注書!D3847="","",発注書!D3847)</f>
        <v/>
      </c>
      <c r="J3841" s="66" t="str">
        <f>IF(発注書!D3847="","",発注書!C3847)</f>
        <v/>
      </c>
    </row>
    <row r="3842" spans="1:10" x14ac:dyDescent="0.55000000000000004">
      <c r="B3842" s="50">
        <v>2</v>
      </c>
      <c r="E3842" s="61" t="str">
        <f>IF(発注書!D3848="","",発注書!B3848)</f>
        <v/>
      </c>
      <c r="F3842" s="62" t="str">
        <f>IF(J3842="","",VLOOKUP(J3842,商品マスタ!$B:$D,2,FALSE))</f>
        <v/>
      </c>
      <c r="G3842" s="63" t="str">
        <f>IF(F3842="","",VLOOKUP(F3842,商品マスタ!$C:$D,2,FALSE))</f>
        <v/>
      </c>
      <c r="H3842" s="64" t="str">
        <f t="shared" si="59"/>
        <v/>
      </c>
      <c r="I3842" s="65" t="str">
        <f>IF(発注書!D3848="","",発注書!D3848)</f>
        <v/>
      </c>
      <c r="J3842" s="66" t="str">
        <f>IF(発注書!D3848="","",発注書!C3848)</f>
        <v/>
      </c>
    </row>
    <row r="3843" spans="1:10" x14ac:dyDescent="0.55000000000000004">
      <c r="A3843" s="49">
        <v>1921</v>
      </c>
      <c r="B3843" s="50">
        <v>1</v>
      </c>
      <c r="E3843" s="61" t="str">
        <f>IF(発注書!D3849="","",発注書!B3849)</f>
        <v/>
      </c>
      <c r="F3843" s="62" t="str">
        <f>IF(J3843="","",VLOOKUP(J3843,商品マスタ!$B:$D,2,FALSE))</f>
        <v/>
      </c>
      <c r="G3843" s="63" t="str">
        <f>IF(F3843="","",VLOOKUP(F3843,商品マスタ!$C:$D,2,FALSE))</f>
        <v/>
      </c>
      <c r="H3843" s="64" t="str">
        <f t="shared" si="59"/>
        <v/>
      </c>
      <c r="I3843" s="65" t="str">
        <f>IF(発注書!D3849="","",発注書!D3849)</f>
        <v/>
      </c>
      <c r="J3843" s="66" t="str">
        <f>IF(発注書!D3849="","",発注書!C3849)</f>
        <v/>
      </c>
    </row>
    <row r="3844" spans="1:10" x14ac:dyDescent="0.55000000000000004">
      <c r="B3844" s="50">
        <v>2</v>
      </c>
      <c r="E3844" s="61" t="str">
        <f>IF(発注書!D3850="","",発注書!B3850)</f>
        <v/>
      </c>
      <c r="F3844" s="62" t="str">
        <f>IF(J3844="","",VLOOKUP(J3844,商品マスタ!$B:$D,2,FALSE))</f>
        <v/>
      </c>
      <c r="G3844" s="63" t="str">
        <f>IF(F3844="","",VLOOKUP(F3844,商品マスタ!$C:$D,2,FALSE))</f>
        <v/>
      </c>
      <c r="H3844" s="64" t="str">
        <f t="shared" ref="H3844:H3907" si="60">IF(E3844="","",IF(E3844="",LEN(SUBSTITUTE(D3844," ","")),LEN(SUBSTITUTE(E3844," ",""))))</f>
        <v/>
      </c>
      <c r="I3844" s="65" t="str">
        <f>IF(発注書!D3850="","",発注書!D3850)</f>
        <v/>
      </c>
      <c r="J3844" s="66" t="str">
        <f>IF(発注書!D3850="","",発注書!C3850)</f>
        <v/>
      </c>
    </row>
    <row r="3845" spans="1:10" x14ac:dyDescent="0.55000000000000004">
      <c r="A3845" s="49">
        <v>1922</v>
      </c>
      <c r="B3845" s="50">
        <v>1</v>
      </c>
      <c r="E3845" s="61" t="str">
        <f>IF(発注書!D3851="","",発注書!B3851)</f>
        <v/>
      </c>
      <c r="F3845" s="62" t="str">
        <f>IF(J3845="","",VLOOKUP(J3845,商品マスタ!$B:$D,2,FALSE))</f>
        <v/>
      </c>
      <c r="G3845" s="63" t="str">
        <f>IF(F3845="","",VLOOKUP(F3845,商品マスタ!$C:$D,2,FALSE))</f>
        <v/>
      </c>
      <c r="H3845" s="64" t="str">
        <f t="shared" si="60"/>
        <v/>
      </c>
      <c r="I3845" s="65" t="str">
        <f>IF(発注書!D3851="","",発注書!D3851)</f>
        <v/>
      </c>
      <c r="J3845" s="66" t="str">
        <f>IF(発注書!D3851="","",発注書!C3851)</f>
        <v/>
      </c>
    </row>
    <row r="3846" spans="1:10" x14ac:dyDescent="0.55000000000000004">
      <c r="B3846" s="50">
        <v>2</v>
      </c>
      <c r="E3846" s="61" t="str">
        <f>IF(発注書!D3852="","",発注書!B3852)</f>
        <v/>
      </c>
      <c r="F3846" s="62" t="str">
        <f>IF(J3846="","",VLOOKUP(J3846,商品マスタ!$B:$D,2,FALSE))</f>
        <v/>
      </c>
      <c r="G3846" s="63" t="str">
        <f>IF(F3846="","",VLOOKUP(F3846,商品マスタ!$C:$D,2,FALSE))</f>
        <v/>
      </c>
      <c r="H3846" s="64" t="str">
        <f t="shared" si="60"/>
        <v/>
      </c>
      <c r="I3846" s="65" t="str">
        <f>IF(発注書!D3852="","",発注書!D3852)</f>
        <v/>
      </c>
      <c r="J3846" s="66" t="str">
        <f>IF(発注書!D3852="","",発注書!C3852)</f>
        <v/>
      </c>
    </row>
    <row r="3847" spans="1:10" x14ac:dyDescent="0.55000000000000004">
      <c r="A3847" s="49">
        <v>1923</v>
      </c>
      <c r="B3847" s="50">
        <v>1</v>
      </c>
      <c r="E3847" s="61" t="str">
        <f>IF(発注書!D3853="","",発注書!B3853)</f>
        <v/>
      </c>
      <c r="F3847" s="62" t="str">
        <f>IF(J3847="","",VLOOKUP(J3847,商品マスタ!$B:$D,2,FALSE))</f>
        <v/>
      </c>
      <c r="G3847" s="63" t="str">
        <f>IF(F3847="","",VLOOKUP(F3847,商品マスタ!$C:$D,2,FALSE))</f>
        <v/>
      </c>
      <c r="H3847" s="64" t="str">
        <f t="shared" si="60"/>
        <v/>
      </c>
      <c r="I3847" s="65" t="str">
        <f>IF(発注書!D3853="","",発注書!D3853)</f>
        <v/>
      </c>
      <c r="J3847" s="66" t="str">
        <f>IF(発注書!D3853="","",発注書!C3853)</f>
        <v/>
      </c>
    </row>
    <row r="3848" spans="1:10" x14ac:dyDescent="0.55000000000000004">
      <c r="B3848" s="50">
        <v>2</v>
      </c>
      <c r="E3848" s="61" t="str">
        <f>IF(発注書!D3854="","",発注書!B3854)</f>
        <v/>
      </c>
      <c r="F3848" s="62" t="str">
        <f>IF(J3848="","",VLOOKUP(J3848,商品マスタ!$B:$D,2,FALSE))</f>
        <v/>
      </c>
      <c r="G3848" s="63" t="str">
        <f>IF(F3848="","",VLOOKUP(F3848,商品マスタ!$C:$D,2,FALSE))</f>
        <v/>
      </c>
      <c r="H3848" s="64" t="str">
        <f t="shared" si="60"/>
        <v/>
      </c>
      <c r="I3848" s="65" t="str">
        <f>IF(発注書!D3854="","",発注書!D3854)</f>
        <v/>
      </c>
      <c r="J3848" s="66" t="str">
        <f>IF(発注書!D3854="","",発注書!C3854)</f>
        <v/>
      </c>
    </row>
    <row r="3849" spans="1:10" x14ac:dyDescent="0.55000000000000004">
      <c r="A3849" s="49">
        <v>1924</v>
      </c>
      <c r="B3849" s="50">
        <v>1</v>
      </c>
      <c r="E3849" s="61" t="str">
        <f>IF(発注書!D3855="","",発注書!B3855)</f>
        <v/>
      </c>
      <c r="F3849" s="62" t="str">
        <f>IF(J3849="","",VLOOKUP(J3849,商品マスタ!$B:$D,2,FALSE))</f>
        <v/>
      </c>
      <c r="G3849" s="63" t="str">
        <f>IF(F3849="","",VLOOKUP(F3849,商品マスタ!$C:$D,2,FALSE))</f>
        <v/>
      </c>
      <c r="H3849" s="64" t="str">
        <f t="shared" si="60"/>
        <v/>
      </c>
      <c r="I3849" s="65" t="str">
        <f>IF(発注書!D3855="","",発注書!D3855)</f>
        <v/>
      </c>
      <c r="J3849" s="66" t="str">
        <f>IF(発注書!D3855="","",発注書!C3855)</f>
        <v/>
      </c>
    </row>
    <row r="3850" spans="1:10" x14ac:dyDescent="0.55000000000000004">
      <c r="B3850" s="50">
        <v>2</v>
      </c>
      <c r="E3850" s="61" t="str">
        <f>IF(発注書!D3856="","",発注書!B3856)</f>
        <v/>
      </c>
      <c r="F3850" s="62" t="str">
        <f>IF(J3850="","",VLOOKUP(J3850,商品マスタ!$B:$D,2,FALSE))</f>
        <v/>
      </c>
      <c r="G3850" s="63" t="str">
        <f>IF(F3850="","",VLOOKUP(F3850,商品マスタ!$C:$D,2,FALSE))</f>
        <v/>
      </c>
      <c r="H3850" s="64" t="str">
        <f t="shared" si="60"/>
        <v/>
      </c>
      <c r="I3850" s="65" t="str">
        <f>IF(発注書!D3856="","",発注書!D3856)</f>
        <v/>
      </c>
      <c r="J3850" s="66" t="str">
        <f>IF(発注書!D3856="","",発注書!C3856)</f>
        <v/>
      </c>
    </row>
    <row r="3851" spans="1:10" x14ac:dyDescent="0.55000000000000004">
      <c r="A3851" s="49">
        <v>1925</v>
      </c>
      <c r="B3851" s="50">
        <v>1</v>
      </c>
      <c r="E3851" s="61" t="str">
        <f>IF(発注書!D3857="","",発注書!B3857)</f>
        <v/>
      </c>
      <c r="F3851" s="62" t="str">
        <f>IF(J3851="","",VLOOKUP(J3851,商品マスタ!$B:$D,2,FALSE))</f>
        <v/>
      </c>
      <c r="G3851" s="63" t="str">
        <f>IF(F3851="","",VLOOKUP(F3851,商品マスタ!$C:$D,2,FALSE))</f>
        <v/>
      </c>
      <c r="H3851" s="64" t="str">
        <f t="shared" si="60"/>
        <v/>
      </c>
      <c r="I3851" s="65" t="str">
        <f>IF(発注書!D3857="","",発注書!D3857)</f>
        <v/>
      </c>
      <c r="J3851" s="66" t="str">
        <f>IF(発注書!D3857="","",発注書!C3857)</f>
        <v/>
      </c>
    </row>
    <row r="3852" spans="1:10" x14ac:dyDescent="0.55000000000000004">
      <c r="B3852" s="50">
        <v>2</v>
      </c>
      <c r="E3852" s="61" t="str">
        <f>IF(発注書!D3858="","",発注書!B3858)</f>
        <v/>
      </c>
      <c r="F3852" s="62" t="str">
        <f>IF(J3852="","",VLOOKUP(J3852,商品マスタ!$B:$D,2,FALSE))</f>
        <v/>
      </c>
      <c r="G3852" s="63" t="str">
        <f>IF(F3852="","",VLOOKUP(F3852,商品マスタ!$C:$D,2,FALSE))</f>
        <v/>
      </c>
      <c r="H3852" s="64" t="str">
        <f t="shared" si="60"/>
        <v/>
      </c>
      <c r="I3852" s="65" t="str">
        <f>IF(発注書!D3858="","",発注書!D3858)</f>
        <v/>
      </c>
      <c r="J3852" s="66" t="str">
        <f>IF(発注書!D3858="","",発注書!C3858)</f>
        <v/>
      </c>
    </row>
    <row r="3853" spans="1:10" x14ac:dyDescent="0.55000000000000004">
      <c r="A3853" s="49">
        <v>1926</v>
      </c>
      <c r="B3853" s="50">
        <v>1</v>
      </c>
      <c r="E3853" s="61" t="str">
        <f>IF(発注書!D3859="","",発注書!B3859)</f>
        <v/>
      </c>
      <c r="F3853" s="62" t="str">
        <f>IF(J3853="","",VLOOKUP(J3853,商品マスタ!$B:$D,2,FALSE))</f>
        <v/>
      </c>
      <c r="G3853" s="63" t="str">
        <f>IF(F3853="","",VLOOKUP(F3853,商品マスタ!$C:$D,2,FALSE))</f>
        <v/>
      </c>
      <c r="H3853" s="64" t="str">
        <f t="shared" si="60"/>
        <v/>
      </c>
      <c r="I3853" s="65" t="str">
        <f>IF(発注書!D3859="","",発注書!D3859)</f>
        <v/>
      </c>
      <c r="J3853" s="66" t="str">
        <f>IF(発注書!D3859="","",発注書!C3859)</f>
        <v/>
      </c>
    </row>
    <row r="3854" spans="1:10" x14ac:dyDescent="0.55000000000000004">
      <c r="B3854" s="50">
        <v>2</v>
      </c>
      <c r="E3854" s="61" t="str">
        <f>IF(発注書!D3860="","",発注書!B3860)</f>
        <v/>
      </c>
      <c r="F3854" s="62" t="str">
        <f>IF(J3854="","",VLOOKUP(J3854,商品マスタ!$B:$D,2,FALSE))</f>
        <v/>
      </c>
      <c r="G3854" s="63" t="str">
        <f>IF(F3854="","",VLOOKUP(F3854,商品マスタ!$C:$D,2,FALSE))</f>
        <v/>
      </c>
      <c r="H3854" s="64" t="str">
        <f t="shared" si="60"/>
        <v/>
      </c>
      <c r="I3854" s="65" t="str">
        <f>IF(発注書!D3860="","",発注書!D3860)</f>
        <v/>
      </c>
      <c r="J3854" s="66" t="str">
        <f>IF(発注書!D3860="","",発注書!C3860)</f>
        <v/>
      </c>
    </row>
    <row r="3855" spans="1:10" x14ac:dyDescent="0.55000000000000004">
      <c r="A3855" s="49">
        <v>1927</v>
      </c>
      <c r="B3855" s="50">
        <v>1</v>
      </c>
      <c r="E3855" s="61" t="str">
        <f>IF(発注書!D3861="","",発注書!B3861)</f>
        <v/>
      </c>
      <c r="F3855" s="62" t="str">
        <f>IF(J3855="","",VLOOKUP(J3855,商品マスタ!$B:$D,2,FALSE))</f>
        <v/>
      </c>
      <c r="G3855" s="63" t="str">
        <f>IF(F3855="","",VLOOKUP(F3855,商品マスタ!$C:$D,2,FALSE))</f>
        <v/>
      </c>
      <c r="H3855" s="64" t="str">
        <f t="shared" si="60"/>
        <v/>
      </c>
      <c r="I3855" s="65" t="str">
        <f>IF(発注書!D3861="","",発注書!D3861)</f>
        <v/>
      </c>
      <c r="J3855" s="66" t="str">
        <f>IF(発注書!D3861="","",発注書!C3861)</f>
        <v/>
      </c>
    </row>
    <row r="3856" spans="1:10" x14ac:dyDescent="0.55000000000000004">
      <c r="B3856" s="50">
        <v>2</v>
      </c>
      <c r="E3856" s="61" t="str">
        <f>IF(発注書!D3862="","",発注書!B3862)</f>
        <v/>
      </c>
      <c r="F3856" s="62" t="str">
        <f>IF(J3856="","",VLOOKUP(J3856,商品マスタ!$B:$D,2,FALSE))</f>
        <v/>
      </c>
      <c r="G3856" s="63" t="str">
        <f>IF(F3856="","",VLOOKUP(F3856,商品マスタ!$C:$D,2,FALSE))</f>
        <v/>
      </c>
      <c r="H3856" s="64" t="str">
        <f t="shared" si="60"/>
        <v/>
      </c>
      <c r="I3856" s="65" t="str">
        <f>IF(発注書!D3862="","",発注書!D3862)</f>
        <v/>
      </c>
      <c r="J3856" s="66" t="str">
        <f>IF(発注書!D3862="","",発注書!C3862)</f>
        <v/>
      </c>
    </row>
    <row r="3857" spans="1:10" x14ac:dyDescent="0.55000000000000004">
      <c r="A3857" s="49">
        <v>1928</v>
      </c>
      <c r="B3857" s="50">
        <v>1</v>
      </c>
      <c r="E3857" s="61" t="str">
        <f>IF(発注書!D3863="","",発注書!B3863)</f>
        <v/>
      </c>
      <c r="F3857" s="62" t="str">
        <f>IF(J3857="","",VLOOKUP(J3857,商品マスタ!$B:$D,2,FALSE))</f>
        <v/>
      </c>
      <c r="G3857" s="63" t="str">
        <f>IF(F3857="","",VLOOKUP(F3857,商品マスタ!$C:$D,2,FALSE))</f>
        <v/>
      </c>
      <c r="H3857" s="64" t="str">
        <f t="shared" si="60"/>
        <v/>
      </c>
      <c r="I3857" s="65" t="str">
        <f>IF(発注書!D3863="","",発注書!D3863)</f>
        <v/>
      </c>
      <c r="J3857" s="66" t="str">
        <f>IF(発注書!D3863="","",発注書!C3863)</f>
        <v/>
      </c>
    </row>
    <row r="3858" spans="1:10" x14ac:dyDescent="0.55000000000000004">
      <c r="B3858" s="50">
        <v>2</v>
      </c>
      <c r="E3858" s="61" t="str">
        <f>IF(発注書!D3864="","",発注書!B3864)</f>
        <v/>
      </c>
      <c r="F3858" s="62" t="str">
        <f>IF(J3858="","",VLOOKUP(J3858,商品マスタ!$B:$D,2,FALSE))</f>
        <v/>
      </c>
      <c r="G3858" s="63" t="str">
        <f>IF(F3858="","",VLOOKUP(F3858,商品マスタ!$C:$D,2,FALSE))</f>
        <v/>
      </c>
      <c r="H3858" s="64" t="str">
        <f t="shared" si="60"/>
        <v/>
      </c>
      <c r="I3858" s="65" t="str">
        <f>IF(発注書!D3864="","",発注書!D3864)</f>
        <v/>
      </c>
      <c r="J3858" s="66" t="str">
        <f>IF(発注書!D3864="","",発注書!C3864)</f>
        <v/>
      </c>
    </row>
    <row r="3859" spans="1:10" x14ac:dyDescent="0.55000000000000004">
      <c r="A3859" s="49">
        <v>1929</v>
      </c>
      <c r="B3859" s="50">
        <v>1</v>
      </c>
      <c r="E3859" s="61" t="str">
        <f>IF(発注書!D3865="","",発注書!B3865)</f>
        <v/>
      </c>
      <c r="F3859" s="62" t="str">
        <f>IF(J3859="","",VLOOKUP(J3859,商品マスタ!$B:$D,2,FALSE))</f>
        <v/>
      </c>
      <c r="G3859" s="63" t="str">
        <f>IF(F3859="","",VLOOKUP(F3859,商品マスタ!$C:$D,2,FALSE))</f>
        <v/>
      </c>
      <c r="H3859" s="64" t="str">
        <f t="shared" si="60"/>
        <v/>
      </c>
      <c r="I3859" s="65" t="str">
        <f>IF(発注書!D3865="","",発注書!D3865)</f>
        <v/>
      </c>
      <c r="J3859" s="66" t="str">
        <f>IF(発注書!D3865="","",発注書!C3865)</f>
        <v/>
      </c>
    </row>
    <row r="3860" spans="1:10" x14ac:dyDescent="0.55000000000000004">
      <c r="B3860" s="50">
        <v>2</v>
      </c>
      <c r="E3860" s="61" t="str">
        <f>IF(発注書!D3866="","",発注書!B3866)</f>
        <v/>
      </c>
      <c r="F3860" s="62" t="str">
        <f>IF(J3860="","",VLOOKUP(J3860,商品マスタ!$B:$D,2,FALSE))</f>
        <v/>
      </c>
      <c r="G3860" s="63" t="str">
        <f>IF(F3860="","",VLOOKUP(F3860,商品マスタ!$C:$D,2,FALSE))</f>
        <v/>
      </c>
      <c r="H3860" s="64" t="str">
        <f t="shared" si="60"/>
        <v/>
      </c>
      <c r="I3860" s="65" t="str">
        <f>IF(発注書!D3866="","",発注書!D3866)</f>
        <v/>
      </c>
      <c r="J3860" s="66" t="str">
        <f>IF(発注書!D3866="","",発注書!C3866)</f>
        <v/>
      </c>
    </row>
    <row r="3861" spans="1:10" x14ac:dyDescent="0.55000000000000004">
      <c r="A3861" s="49">
        <v>1930</v>
      </c>
      <c r="B3861" s="50">
        <v>1</v>
      </c>
      <c r="E3861" s="61" t="str">
        <f>IF(発注書!D3867="","",発注書!B3867)</f>
        <v/>
      </c>
      <c r="F3861" s="62" t="str">
        <f>IF(J3861="","",VLOOKUP(J3861,商品マスタ!$B:$D,2,FALSE))</f>
        <v/>
      </c>
      <c r="G3861" s="63" t="str">
        <f>IF(F3861="","",VLOOKUP(F3861,商品マスタ!$C:$D,2,FALSE))</f>
        <v/>
      </c>
      <c r="H3861" s="64" t="str">
        <f t="shared" si="60"/>
        <v/>
      </c>
      <c r="I3861" s="65" t="str">
        <f>IF(発注書!D3867="","",発注書!D3867)</f>
        <v/>
      </c>
      <c r="J3861" s="66" t="str">
        <f>IF(発注書!D3867="","",発注書!C3867)</f>
        <v/>
      </c>
    </row>
    <row r="3862" spans="1:10" x14ac:dyDescent="0.55000000000000004">
      <c r="B3862" s="50">
        <v>2</v>
      </c>
      <c r="E3862" s="61" t="str">
        <f>IF(発注書!D3868="","",発注書!B3868)</f>
        <v/>
      </c>
      <c r="F3862" s="62" t="str">
        <f>IF(J3862="","",VLOOKUP(J3862,商品マスタ!$B:$D,2,FALSE))</f>
        <v/>
      </c>
      <c r="G3862" s="63" t="str">
        <f>IF(F3862="","",VLOOKUP(F3862,商品マスタ!$C:$D,2,FALSE))</f>
        <v/>
      </c>
      <c r="H3862" s="64" t="str">
        <f t="shared" si="60"/>
        <v/>
      </c>
      <c r="I3862" s="65" t="str">
        <f>IF(発注書!D3868="","",発注書!D3868)</f>
        <v/>
      </c>
      <c r="J3862" s="66" t="str">
        <f>IF(発注書!D3868="","",発注書!C3868)</f>
        <v/>
      </c>
    </row>
    <row r="3863" spans="1:10" x14ac:dyDescent="0.55000000000000004">
      <c r="A3863" s="49">
        <v>1931</v>
      </c>
      <c r="B3863" s="50">
        <v>1</v>
      </c>
      <c r="E3863" s="61" t="str">
        <f>IF(発注書!D3869="","",発注書!B3869)</f>
        <v/>
      </c>
      <c r="F3863" s="62" t="str">
        <f>IF(J3863="","",VLOOKUP(J3863,商品マスタ!$B:$D,2,FALSE))</f>
        <v/>
      </c>
      <c r="G3863" s="63" t="str">
        <f>IF(F3863="","",VLOOKUP(F3863,商品マスタ!$C:$D,2,FALSE))</f>
        <v/>
      </c>
      <c r="H3863" s="64" t="str">
        <f t="shared" si="60"/>
        <v/>
      </c>
      <c r="I3863" s="65" t="str">
        <f>IF(発注書!D3869="","",発注書!D3869)</f>
        <v/>
      </c>
      <c r="J3863" s="66" t="str">
        <f>IF(発注書!D3869="","",発注書!C3869)</f>
        <v/>
      </c>
    </row>
    <row r="3864" spans="1:10" x14ac:dyDescent="0.55000000000000004">
      <c r="B3864" s="50">
        <v>2</v>
      </c>
      <c r="E3864" s="61" t="str">
        <f>IF(発注書!D3870="","",発注書!B3870)</f>
        <v/>
      </c>
      <c r="F3864" s="62" t="str">
        <f>IF(J3864="","",VLOOKUP(J3864,商品マスタ!$B:$D,2,FALSE))</f>
        <v/>
      </c>
      <c r="G3864" s="63" t="str">
        <f>IF(F3864="","",VLOOKUP(F3864,商品マスタ!$C:$D,2,FALSE))</f>
        <v/>
      </c>
      <c r="H3864" s="64" t="str">
        <f t="shared" si="60"/>
        <v/>
      </c>
      <c r="I3864" s="65" t="str">
        <f>IF(発注書!D3870="","",発注書!D3870)</f>
        <v/>
      </c>
      <c r="J3864" s="66" t="str">
        <f>IF(発注書!D3870="","",発注書!C3870)</f>
        <v/>
      </c>
    </row>
    <row r="3865" spans="1:10" x14ac:dyDescent="0.55000000000000004">
      <c r="A3865" s="49">
        <v>1932</v>
      </c>
      <c r="B3865" s="50">
        <v>1</v>
      </c>
      <c r="E3865" s="61" t="str">
        <f>IF(発注書!D3871="","",発注書!B3871)</f>
        <v/>
      </c>
      <c r="F3865" s="62" t="str">
        <f>IF(J3865="","",VLOOKUP(J3865,商品マスタ!$B:$D,2,FALSE))</f>
        <v/>
      </c>
      <c r="G3865" s="63" t="str">
        <f>IF(F3865="","",VLOOKUP(F3865,商品マスタ!$C:$D,2,FALSE))</f>
        <v/>
      </c>
      <c r="H3865" s="64" t="str">
        <f t="shared" si="60"/>
        <v/>
      </c>
      <c r="I3865" s="65" t="str">
        <f>IF(発注書!D3871="","",発注書!D3871)</f>
        <v/>
      </c>
      <c r="J3865" s="66" t="str">
        <f>IF(発注書!D3871="","",発注書!C3871)</f>
        <v/>
      </c>
    </row>
    <row r="3866" spans="1:10" x14ac:dyDescent="0.55000000000000004">
      <c r="B3866" s="50">
        <v>2</v>
      </c>
      <c r="E3866" s="61" t="str">
        <f>IF(発注書!D3872="","",発注書!B3872)</f>
        <v/>
      </c>
      <c r="F3866" s="62" t="str">
        <f>IF(J3866="","",VLOOKUP(J3866,商品マスタ!$B:$D,2,FALSE))</f>
        <v/>
      </c>
      <c r="G3866" s="63" t="str">
        <f>IF(F3866="","",VLOOKUP(F3866,商品マスタ!$C:$D,2,FALSE))</f>
        <v/>
      </c>
      <c r="H3866" s="64" t="str">
        <f t="shared" si="60"/>
        <v/>
      </c>
      <c r="I3866" s="65" t="str">
        <f>IF(発注書!D3872="","",発注書!D3872)</f>
        <v/>
      </c>
      <c r="J3866" s="66" t="str">
        <f>IF(発注書!D3872="","",発注書!C3872)</f>
        <v/>
      </c>
    </row>
    <row r="3867" spans="1:10" x14ac:dyDescent="0.55000000000000004">
      <c r="A3867" s="49">
        <v>1933</v>
      </c>
      <c r="B3867" s="50">
        <v>1</v>
      </c>
      <c r="E3867" s="61" t="str">
        <f>IF(発注書!D3873="","",発注書!B3873)</f>
        <v/>
      </c>
      <c r="F3867" s="62" t="str">
        <f>IF(J3867="","",VLOOKUP(J3867,商品マスタ!$B:$D,2,FALSE))</f>
        <v/>
      </c>
      <c r="G3867" s="63" t="str">
        <f>IF(F3867="","",VLOOKUP(F3867,商品マスタ!$C:$D,2,FALSE))</f>
        <v/>
      </c>
      <c r="H3867" s="64" t="str">
        <f t="shared" si="60"/>
        <v/>
      </c>
      <c r="I3867" s="65" t="str">
        <f>IF(発注書!D3873="","",発注書!D3873)</f>
        <v/>
      </c>
      <c r="J3867" s="66" t="str">
        <f>IF(発注書!D3873="","",発注書!C3873)</f>
        <v/>
      </c>
    </row>
    <row r="3868" spans="1:10" x14ac:dyDescent="0.55000000000000004">
      <c r="B3868" s="50">
        <v>2</v>
      </c>
      <c r="E3868" s="61" t="str">
        <f>IF(発注書!D3874="","",発注書!B3874)</f>
        <v/>
      </c>
      <c r="F3868" s="62" t="str">
        <f>IF(J3868="","",VLOOKUP(J3868,商品マスタ!$B:$D,2,FALSE))</f>
        <v/>
      </c>
      <c r="G3868" s="63" t="str">
        <f>IF(F3868="","",VLOOKUP(F3868,商品マスタ!$C:$D,2,FALSE))</f>
        <v/>
      </c>
      <c r="H3868" s="64" t="str">
        <f t="shared" si="60"/>
        <v/>
      </c>
      <c r="I3868" s="65" t="str">
        <f>IF(発注書!D3874="","",発注書!D3874)</f>
        <v/>
      </c>
      <c r="J3868" s="66" t="str">
        <f>IF(発注書!D3874="","",発注書!C3874)</f>
        <v/>
      </c>
    </row>
    <row r="3869" spans="1:10" x14ac:dyDescent="0.55000000000000004">
      <c r="A3869" s="49">
        <v>1934</v>
      </c>
      <c r="B3869" s="50">
        <v>1</v>
      </c>
      <c r="E3869" s="61" t="str">
        <f>IF(発注書!D3875="","",発注書!B3875)</f>
        <v/>
      </c>
      <c r="F3869" s="62" t="str">
        <f>IF(J3869="","",VLOOKUP(J3869,商品マスタ!$B:$D,2,FALSE))</f>
        <v/>
      </c>
      <c r="G3869" s="63" t="str">
        <f>IF(F3869="","",VLOOKUP(F3869,商品マスタ!$C:$D,2,FALSE))</f>
        <v/>
      </c>
      <c r="H3869" s="64" t="str">
        <f t="shared" si="60"/>
        <v/>
      </c>
      <c r="I3869" s="65" t="str">
        <f>IF(発注書!D3875="","",発注書!D3875)</f>
        <v/>
      </c>
      <c r="J3869" s="66" t="str">
        <f>IF(発注書!D3875="","",発注書!C3875)</f>
        <v/>
      </c>
    </row>
    <row r="3870" spans="1:10" x14ac:dyDescent="0.55000000000000004">
      <c r="B3870" s="50">
        <v>2</v>
      </c>
      <c r="E3870" s="61" t="str">
        <f>IF(発注書!D3876="","",発注書!B3876)</f>
        <v/>
      </c>
      <c r="F3870" s="62" t="str">
        <f>IF(J3870="","",VLOOKUP(J3870,商品マスタ!$B:$D,2,FALSE))</f>
        <v/>
      </c>
      <c r="G3870" s="63" t="str">
        <f>IF(F3870="","",VLOOKUP(F3870,商品マスタ!$C:$D,2,FALSE))</f>
        <v/>
      </c>
      <c r="H3870" s="64" t="str">
        <f t="shared" si="60"/>
        <v/>
      </c>
      <c r="I3870" s="65" t="str">
        <f>IF(発注書!D3876="","",発注書!D3876)</f>
        <v/>
      </c>
      <c r="J3870" s="66" t="str">
        <f>IF(発注書!D3876="","",発注書!C3876)</f>
        <v/>
      </c>
    </row>
    <row r="3871" spans="1:10" x14ac:dyDescent="0.55000000000000004">
      <c r="A3871" s="49">
        <v>1935</v>
      </c>
      <c r="B3871" s="50">
        <v>1</v>
      </c>
      <c r="E3871" s="61" t="str">
        <f>IF(発注書!D3877="","",発注書!B3877)</f>
        <v/>
      </c>
      <c r="F3871" s="62" t="str">
        <f>IF(J3871="","",VLOOKUP(J3871,商品マスタ!$B:$D,2,FALSE))</f>
        <v/>
      </c>
      <c r="G3871" s="63" t="str">
        <f>IF(F3871="","",VLOOKUP(F3871,商品マスタ!$C:$D,2,FALSE))</f>
        <v/>
      </c>
      <c r="H3871" s="64" t="str">
        <f t="shared" si="60"/>
        <v/>
      </c>
      <c r="I3871" s="65" t="str">
        <f>IF(発注書!D3877="","",発注書!D3877)</f>
        <v/>
      </c>
      <c r="J3871" s="66" t="str">
        <f>IF(発注書!D3877="","",発注書!C3877)</f>
        <v/>
      </c>
    </row>
    <row r="3872" spans="1:10" x14ac:dyDescent="0.55000000000000004">
      <c r="B3872" s="50">
        <v>2</v>
      </c>
      <c r="E3872" s="61" t="str">
        <f>IF(発注書!D3878="","",発注書!B3878)</f>
        <v/>
      </c>
      <c r="F3872" s="62" t="str">
        <f>IF(J3872="","",VLOOKUP(J3872,商品マスタ!$B:$D,2,FALSE))</f>
        <v/>
      </c>
      <c r="G3872" s="63" t="str">
        <f>IF(F3872="","",VLOOKUP(F3872,商品マスタ!$C:$D,2,FALSE))</f>
        <v/>
      </c>
      <c r="H3872" s="64" t="str">
        <f t="shared" si="60"/>
        <v/>
      </c>
      <c r="I3872" s="65" t="str">
        <f>IF(発注書!D3878="","",発注書!D3878)</f>
        <v/>
      </c>
      <c r="J3872" s="66" t="str">
        <f>IF(発注書!D3878="","",発注書!C3878)</f>
        <v/>
      </c>
    </row>
    <row r="3873" spans="1:10" x14ac:dyDescent="0.55000000000000004">
      <c r="A3873" s="49">
        <v>1936</v>
      </c>
      <c r="B3873" s="50">
        <v>1</v>
      </c>
      <c r="E3873" s="61" t="str">
        <f>IF(発注書!D3879="","",発注書!B3879)</f>
        <v/>
      </c>
      <c r="F3873" s="62" t="str">
        <f>IF(J3873="","",VLOOKUP(J3873,商品マスタ!$B:$D,2,FALSE))</f>
        <v/>
      </c>
      <c r="G3873" s="63" t="str">
        <f>IF(F3873="","",VLOOKUP(F3873,商品マスタ!$C:$D,2,FALSE))</f>
        <v/>
      </c>
      <c r="H3873" s="64" t="str">
        <f t="shared" si="60"/>
        <v/>
      </c>
      <c r="I3873" s="65" t="str">
        <f>IF(発注書!D3879="","",発注書!D3879)</f>
        <v/>
      </c>
      <c r="J3873" s="66" t="str">
        <f>IF(発注書!D3879="","",発注書!C3879)</f>
        <v/>
      </c>
    </row>
    <row r="3874" spans="1:10" x14ac:dyDescent="0.55000000000000004">
      <c r="B3874" s="50">
        <v>2</v>
      </c>
      <c r="E3874" s="61" t="str">
        <f>IF(発注書!D3880="","",発注書!B3880)</f>
        <v/>
      </c>
      <c r="F3874" s="62" t="str">
        <f>IF(J3874="","",VLOOKUP(J3874,商品マスタ!$B:$D,2,FALSE))</f>
        <v/>
      </c>
      <c r="G3874" s="63" t="str">
        <f>IF(F3874="","",VLOOKUP(F3874,商品マスタ!$C:$D,2,FALSE))</f>
        <v/>
      </c>
      <c r="H3874" s="64" t="str">
        <f t="shared" si="60"/>
        <v/>
      </c>
      <c r="I3874" s="65" t="str">
        <f>IF(発注書!D3880="","",発注書!D3880)</f>
        <v/>
      </c>
      <c r="J3874" s="66" t="str">
        <f>IF(発注書!D3880="","",発注書!C3880)</f>
        <v/>
      </c>
    </row>
    <row r="3875" spans="1:10" x14ac:dyDescent="0.55000000000000004">
      <c r="A3875" s="49">
        <v>1937</v>
      </c>
      <c r="B3875" s="50">
        <v>1</v>
      </c>
      <c r="E3875" s="61" t="str">
        <f>IF(発注書!D3881="","",発注書!B3881)</f>
        <v/>
      </c>
      <c r="F3875" s="62" t="str">
        <f>IF(J3875="","",VLOOKUP(J3875,商品マスタ!$B:$D,2,FALSE))</f>
        <v/>
      </c>
      <c r="G3875" s="63" t="str">
        <f>IF(F3875="","",VLOOKUP(F3875,商品マスタ!$C:$D,2,FALSE))</f>
        <v/>
      </c>
      <c r="H3875" s="64" t="str">
        <f t="shared" si="60"/>
        <v/>
      </c>
      <c r="I3875" s="65" t="str">
        <f>IF(発注書!D3881="","",発注書!D3881)</f>
        <v/>
      </c>
      <c r="J3875" s="66" t="str">
        <f>IF(発注書!D3881="","",発注書!C3881)</f>
        <v/>
      </c>
    </row>
    <row r="3876" spans="1:10" x14ac:dyDescent="0.55000000000000004">
      <c r="B3876" s="50">
        <v>2</v>
      </c>
      <c r="E3876" s="61" t="str">
        <f>IF(発注書!D3882="","",発注書!B3882)</f>
        <v/>
      </c>
      <c r="F3876" s="62" t="str">
        <f>IF(J3876="","",VLOOKUP(J3876,商品マスタ!$B:$D,2,FALSE))</f>
        <v/>
      </c>
      <c r="G3876" s="63" t="str">
        <f>IF(F3876="","",VLOOKUP(F3876,商品マスタ!$C:$D,2,FALSE))</f>
        <v/>
      </c>
      <c r="H3876" s="64" t="str">
        <f t="shared" si="60"/>
        <v/>
      </c>
      <c r="I3876" s="65" t="str">
        <f>IF(発注書!D3882="","",発注書!D3882)</f>
        <v/>
      </c>
      <c r="J3876" s="66" t="str">
        <f>IF(発注書!D3882="","",発注書!C3882)</f>
        <v/>
      </c>
    </row>
    <row r="3877" spans="1:10" x14ac:dyDescent="0.55000000000000004">
      <c r="A3877" s="49">
        <v>1938</v>
      </c>
      <c r="B3877" s="50">
        <v>1</v>
      </c>
      <c r="E3877" s="61" t="str">
        <f>IF(発注書!D3883="","",発注書!B3883)</f>
        <v/>
      </c>
      <c r="F3877" s="62" t="str">
        <f>IF(J3877="","",VLOOKUP(J3877,商品マスタ!$B:$D,2,FALSE))</f>
        <v/>
      </c>
      <c r="G3877" s="63" t="str">
        <f>IF(F3877="","",VLOOKUP(F3877,商品マスタ!$C:$D,2,FALSE))</f>
        <v/>
      </c>
      <c r="H3877" s="64" t="str">
        <f t="shared" si="60"/>
        <v/>
      </c>
      <c r="I3877" s="65" t="str">
        <f>IF(発注書!D3883="","",発注書!D3883)</f>
        <v/>
      </c>
      <c r="J3877" s="66" t="str">
        <f>IF(発注書!D3883="","",発注書!C3883)</f>
        <v/>
      </c>
    </row>
    <row r="3878" spans="1:10" x14ac:dyDescent="0.55000000000000004">
      <c r="B3878" s="50">
        <v>2</v>
      </c>
      <c r="E3878" s="61" t="str">
        <f>IF(発注書!D3884="","",発注書!B3884)</f>
        <v/>
      </c>
      <c r="F3878" s="62" t="str">
        <f>IF(J3878="","",VLOOKUP(J3878,商品マスタ!$B:$D,2,FALSE))</f>
        <v/>
      </c>
      <c r="G3878" s="63" t="str">
        <f>IF(F3878="","",VLOOKUP(F3878,商品マスタ!$C:$D,2,FALSE))</f>
        <v/>
      </c>
      <c r="H3878" s="64" t="str">
        <f t="shared" si="60"/>
        <v/>
      </c>
      <c r="I3878" s="65" t="str">
        <f>IF(発注書!D3884="","",発注書!D3884)</f>
        <v/>
      </c>
      <c r="J3878" s="66" t="str">
        <f>IF(発注書!D3884="","",発注書!C3884)</f>
        <v/>
      </c>
    </row>
    <row r="3879" spans="1:10" x14ac:dyDescent="0.55000000000000004">
      <c r="A3879" s="49">
        <v>1939</v>
      </c>
      <c r="B3879" s="50">
        <v>1</v>
      </c>
      <c r="E3879" s="61" t="str">
        <f>IF(発注書!D3885="","",発注書!B3885)</f>
        <v/>
      </c>
      <c r="F3879" s="62" t="str">
        <f>IF(J3879="","",VLOOKUP(J3879,商品マスタ!$B:$D,2,FALSE))</f>
        <v/>
      </c>
      <c r="G3879" s="63" t="str">
        <f>IF(F3879="","",VLOOKUP(F3879,商品マスタ!$C:$D,2,FALSE))</f>
        <v/>
      </c>
      <c r="H3879" s="64" t="str">
        <f t="shared" si="60"/>
        <v/>
      </c>
      <c r="I3879" s="65" t="str">
        <f>IF(発注書!D3885="","",発注書!D3885)</f>
        <v/>
      </c>
      <c r="J3879" s="66" t="str">
        <f>IF(発注書!D3885="","",発注書!C3885)</f>
        <v/>
      </c>
    </row>
    <row r="3880" spans="1:10" x14ac:dyDescent="0.55000000000000004">
      <c r="B3880" s="50">
        <v>2</v>
      </c>
      <c r="E3880" s="61" t="str">
        <f>IF(発注書!D3886="","",発注書!B3886)</f>
        <v/>
      </c>
      <c r="F3880" s="62" t="str">
        <f>IF(J3880="","",VLOOKUP(J3880,商品マスタ!$B:$D,2,FALSE))</f>
        <v/>
      </c>
      <c r="G3880" s="63" t="str">
        <f>IF(F3880="","",VLOOKUP(F3880,商品マスタ!$C:$D,2,FALSE))</f>
        <v/>
      </c>
      <c r="H3880" s="64" t="str">
        <f t="shared" si="60"/>
        <v/>
      </c>
      <c r="I3880" s="65" t="str">
        <f>IF(発注書!D3886="","",発注書!D3886)</f>
        <v/>
      </c>
      <c r="J3880" s="66" t="str">
        <f>IF(発注書!D3886="","",発注書!C3886)</f>
        <v/>
      </c>
    </row>
    <row r="3881" spans="1:10" x14ac:dyDescent="0.55000000000000004">
      <c r="A3881" s="49">
        <v>1940</v>
      </c>
      <c r="B3881" s="50">
        <v>1</v>
      </c>
      <c r="E3881" s="61" t="str">
        <f>IF(発注書!D3887="","",発注書!B3887)</f>
        <v/>
      </c>
      <c r="F3881" s="62" t="str">
        <f>IF(J3881="","",VLOOKUP(J3881,商品マスタ!$B:$D,2,FALSE))</f>
        <v/>
      </c>
      <c r="G3881" s="63" t="str">
        <f>IF(F3881="","",VLOOKUP(F3881,商品マスタ!$C:$D,2,FALSE))</f>
        <v/>
      </c>
      <c r="H3881" s="64" t="str">
        <f t="shared" si="60"/>
        <v/>
      </c>
      <c r="I3881" s="65" t="str">
        <f>IF(発注書!D3887="","",発注書!D3887)</f>
        <v/>
      </c>
      <c r="J3881" s="66" t="str">
        <f>IF(発注書!D3887="","",発注書!C3887)</f>
        <v/>
      </c>
    </row>
    <row r="3882" spans="1:10" x14ac:dyDescent="0.55000000000000004">
      <c r="B3882" s="50">
        <v>2</v>
      </c>
      <c r="E3882" s="61" t="str">
        <f>IF(発注書!D3888="","",発注書!B3888)</f>
        <v/>
      </c>
      <c r="F3882" s="62" t="str">
        <f>IF(J3882="","",VLOOKUP(J3882,商品マスタ!$B:$D,2,FALSE))</f>
        <v/>
      </c>
      <c r="G3882" s="63" t="str">
        <f>IF(F3882="","",VLOOKUP(F3882,商品マスタ!$C:$D,2,FALSE))</f>
        <v/>
      </c>
      <c r="H3882" s="64" t="str">
        <f t="shared" si="60"/>
        <v/>
      </c>
      <c r="I3882" s="65" t="str">
        <f>IF(発注書!D3888="","",発注書!D3888)</f>
        <v/>
      </c>
      <c r="J3882" s="66" t="str">
        <f>IF(発注書!D3888="","",発注書!C3888)</f>
        <v/>
      </c>
    </row>
    <row r="3883" spans="1:10" x14ac:dyDescent="0.55000000000000004">
      <c r="A3883" s="49">
        <v>1941</v>
      </c>
      <c r="B3883" s="50">
        <v>1</v>
      </c>
      <c r="E3883" s="61" t="str">
        <f>IF(発注書!D3889="","",発注書!B3889)</f>
        <v/>
      </c>
      <c r="F3883" s="62" t="str">
        <f>IF(J3883="","",VLOOKUP(J3883,商品マスタ!$B:$D,2,FALSE))</f>
        <v/>
      </c>
      <c r="G3883" s="63" t="str">
        <f>IF(F3883="","",VLOOKUP(F3883,商品マスタ!$C:$D,2,FALSE))</f>
        <v/>
      </c>
      <c r="H3883" s="64" t="str">
        <f t="shared" si="60"/>
        <v/>
      </c>
      <c r="I3883" s="65" t="str">
        <f>IF(発注書!D3889="","",発注書!D3889)</f>
        <v/>
      </c>
      <c r="J3883" s="66" t="str">
        <f>IF(発注書!D3889="","",発注書!C3889)</f>
        <v/>
      </c>
    </row>
    <row r="3884" spans="1:10" x14ac:dyDescent="0.55000000000000004">
      <c r="B3884" s="50">
        <v>2</v>
      </c>
      <c r="E3884" s="61" t="str">
        <f>IF(発注書!D3890="","",発注書!B3890)</f>
        <v/>
      </c>
      <c r="F3884" s="62" t="str">
        <f>IF(J3884="","",VLOOKUP(J3884,商品マスタ!$B:$D,2,FALSE))</f>
        <v/>
      </c>
      <c r="G3884" s="63" t="str">
        <f>IF(F3884="","",VLOOKUP(F3884,商品マスタ!$C:$D,2,FALSE))</f>
        <v/>
      </c>
      <c r="H3884" s="64" t="str">
        <f t="shared" si="60"/>
        <v/>
      </c>
      <c r="I3884" s="65" t="str">
        <f>IF(発注書!D3890="","",発注書!D3890)</f>
        <v/>
      </c>
      <c r="J3884" s="66" t="str">
        <f>IF(発注書!D3890="","",発注書!C3890)</f>
        <v/>
      </c>
    </row>
    <row r="3885" spans="1:10" x14ac:dyDescent="0.55000000000000004">
      <c r="A3885" s="49">
        <v>1942</v>
      </c>
      <c r="B3885" s="50">
        <v>1</v>
      </c>
      <c r="E3885" s="61" t="str">
        <f>IF(発注書!D3891="","",発注書!B3891)</f>
        <v/>
      </c>
      <c r="F3885" s="62" t="str">
        <f>IF(J3885="","",VLOOKUP(J3885,商品マスタ!$B:$D,2,FALSE))</f>
        <v/>
      </c>
      <c r="G3885" s="63" t="str">
        <f>IF(F3885="","",VLOOKUP(F3885,商品マスタ!$C:$D,2,FALSE))</f>
        <v/>
      </c>
      <c r="H3885" s="64" t="str">
        <f t="shared" si="60"/>
        <v/>
      </c>
      <c r="I3885" s="65" t="str">
        <f>IF(発注書!D3891="","",発注書!D3891)</f>
        <v/>
      </c>
      <c r="J3885" s="66" t="str">
        <f>IF(発注書!D3891="","",発注書!C3891)</f>
        <v/>
      </c>
    </row>
    <row r="3886" spans="1:10" x14ac:dyDescent="0.55000000000000004">
      <c r="B3886" s="50">
        <v>2</v>
      </c>
      <c r="E3886" s="61" t="str">
        <f>IF(発注書!D3892="","",発注書!B3892)</f>
        <v/>
      </c>
      <c r="F3886" s="62" t="str">
        <f>IF(J3886="","",VLOOKUP(J3886,商品マスタ!$B:$D,2,FALSE))</f>
        <v/>
      </c>
      <c r="G3886" s="63" t="str">
        <f>IF(F3886="","",VLOOKUP(F3886,商品マスタ!$C:$D,2,FALSE))</f>
        <v/>
      </c>
      <c r="H3886" s="64" t="str">
        <f t="shared" si="60"/>
        <v/>
      </c>
      <c r="I3886" s="65" t="str">
        <f>IF(発注書!D3892="","",発注書!D3892)</f>
        <v/>
      </c>
      <c r="J3886" s="66" t="str">
        <f>IF(発注書!D3892="","",発注書!C3892)</f>
        <v/>
      </c>
    </row>
    <row r="3887" spans="1:10" x14ac:dyDescent="0.55000000000000004">
      <c r="A3887" s="49">
        <v>1943</v>
      </c>
      <c r="B3887" s="50">
        <v>1</v>
      </c>
      <c r="E3887" s="61" t="str">
        <f>IF(発注書!D3893="","",発注書!B3893)</f>
        <v/>
      </c>
      <c r="F3887" s="62" t="str">
        <f>IF(J3887="","",VLOOKUP(J3887,商品マスタ!$B:$D,2,FALSE))</f>
        <v/>
      </c>
      <c r="G3887" s="63" t="str">
        <f>IF(F3887="","",VLOOKUP(F3887,商品マスタ!$C:$D,2,FALSE))</f>
        <v/>
      </c>
      <c r="H3887" s="64" t="str">
        <f t="shared" si="60"/>
        <v/>
      </c>
      <c r="I3887" s="65" t="str">
        <f>IF(発注書!D3893="","",発注書!D3893)</f>
        <v/>
      </c>
      <c r="J3887" s="66" t="str">
        <f>IF(発注書!D3893="","",発注書!C3893)</f>
        <v/>
      </c>
    </row>
    <row r="3888" spans="1:10" x14ac:dyDescent="0.55000000000000004">
      <c r="B3888" s="50">
        <v>2</v>
      </c>
      <c r="E3888" s="61" t="str">
        <f>IF(発注書!D3894="","",発注書!B3894)</f>
        <v/>
      </c>
      <c r="F3888" s="62" t="str">
        <f>IF(J3888="","",VLOOKUP(J3888,商品マスタ!$B:$D,2,FALSE))</f>
        <v/>
      </c>
      <c r="G3888" s="63" t="str">
        <f>IF(F3888="","",VLOOKUP(F3888,商品マスタ!$C:$D,2,FALSE))</f>
        <v/>
      </c>
      <c r="H3888" s="64" t="str">
        <f t="shared" si="60"/>
        <v/>
      </c>
      <c r="I3888" s="65" t="str">
        <f>IF(発注書!D3894="","",発注書!D3894)</f>
        <v/>
      </c>
      <c r="J3888" s="66" t="str">
        <f>IF(発注書!D3894="","",発注書!C3894)</f>
        <v/>
      </c>
    </row>
    <row r="3889" spans="1:10" x14ac:dyDescent="0.55000000000000004">
      <c r="A3889" s="49">
        <v>1944</v>
      </c>
      <c r="B3889" s="50">
        <v>1</v>
      </c>
      <c r="E3889" s="61" t="str">
        <f>IF(発注書!D3895="","",発注書!B3895)</f>
        <v/>
      </c>
      <c r="F3889" s="62" t="str">
        <f>IF(J3889="","",VLOOKUP(J3889,商品マスタ!$B:$D,2,FALSE))</f>
        <v/>
      </c>
      <c r="G3889" s="63" t="str">
        <f>IF(F3889="","",VLOOKUP(F3889,商品マスタ!$C:$D,2,FALSE))</f>
        <v/>
      </c>
      <c r="H3889" s="64" t="str">
        <f t="shared" si="60"/>
        <v/>
      </c>
      <c r="I3889" s="65" t="str">
        <f>IF(発注書!D3895="","",発注書!D3895)</f>
        <v/>
      </c>
      <c r="J3889" s="66" t="str">
        <f>IF(発注書!D3895="","",発注書!C3895)</f>
        <v/>
      </c>
    </row>
    <row r="3890" spans="1:10" x14ac:dyDescent="0.55000000000000004">
      <c r="B3890" s="50">
        <v>2</v>
      </c>
      <c r="E3890" s="61" t="str">
        <f>IF(発注書!D3896="","",発注書!B3896)</f>
        <v/>
      </c>
      <c r="F3890" s="62" t="str">
        <f>IF(J3890="","",VLOOKUP(J3890,商品マスタ!$B:$D,2,FALSE))</f>
        <v/>
      </c>
      <c r="G3890" s="63" t="str">
        <f>IF(F3890="","",VLOOKUP(F3890,商品マスタ!$C:$D,2,FALSE))</f>
        <v/>
      </c>
      <c r="H3890" s="64" t="str">
        <f t="shared" si="60"/>
        <v/>
      </c>
      <c r="I3890" s="65" t="str">
        <f>IF(発注書!D3896="","",発注書!D3896)</f>
        <v/>
      </c>
      <c r="J3890" s="66" t="str">
        <f>IF(発注書!D3896="","",発注書!C3896)</f>
        <v/>
      </c>
    </row>
    <row r="3891" spans="1:10" x14ac:dyDescent="0.55000000000000004">
      <c r="A3891" s="49">
        <v>1945</v>
      </c>
      <c r="B3891" s="50">
        <v>1</v>
      </c>
      <c r="E3891" s="61" t="str">
        <f>IF(発注書!D3897="","",発注書!B3897)</f>
        <v/>
      </c>
      <c r="F3891" s="62" t="str">
        <f>IF(J3891="","",VLOOKUP(J3891,商品マスタ!$B:$D,2,FALSE))</f>
        <v/>
      </c>
      <c r="G3891" s="63" t="str">
        <f>IF(F3891="","",VLOOKUP(F3891,商品マスタ!$C:$D,2,FALSE))</f>
        <v/>
      </c>
      <c r="H3891" s="64" t="str">
        <f t="shared" si="60"/>
        <v/>
      </c>
      <c r="I3891" s="65" t="str">
        <f>IF(発注書!D3897="","",発注書!D3897)</f>
        <v/>
      </c>
      <c r="J3891" s="66" t="str">
        <f>IF(発注書!D3897="","",発注書!C3897)</f>
        <v/>
      </c>
    </row>
    <row r="3892" spans="1:10" x14ac:dyDescent="0.55000000000000004">
      <c r="B3892" s="50">
        <v>2</v>
      </c>
      <c r="E3892" s="61" t="str">
        <f>IF(発注書!D3898="","",発注書!B3898)</f>
        <v/>
      </c>
      <c r="F3892" s="62" t="str">
        <f>IF(J3892="","",VLOOKUP(J3892,商品マスタ!$B:$D,2,FALSE))</f>
        <v/>
      </c>
      <c r="G3892" s="63" t="str">
        <f>IF(F3892="","",VLOOKUP(F3892,商品マスタ!$C:$D,2,FALSE))</f>
        <v/>
      </c>
      <c r="H3892" s="64" t="str">
        <f t="shared" si="60"/>
        <v/>
      </c>
      <c r="I3892" s="65" t="str">
        <f>IF(発注書!D3898="","",発注書!D3898)</f>
        <v/>
      </c>
      <c r="J3892" s="66" t="str">
        <f>IF(発注書!D3898="","",発注書!C3898)</f>
        <v/>
      </c>
    </row>
    <row r="3893" spans="1:10" x14ac:dyDescent="0.55000000000000004">
      <c r="A3893" s="49">
        <v>1946</v>
      </c>
      <c r="B3893" s="50">
        <v>1</v>
      </c>
      <c r="E3893" s="61" t="str">
        <f>IF(発注書!D3899="","",発注書!B3899)</f>
        <v/>
      </c>
      <c r="F3893" s="62" t="str">
        <f>IF(J3893="","",VLOOKUP(J3893,商品マスタ!$B:$D,2,FALSE))</f>
        <v/>
      </c>
      <c r="G3893" s="63" t="str">
        <f>IF(F3893="","",VLOOKUP(F3893,商品マスタ!$C:$D,2,FALSE))</f>
        <v/>
      </c>
      <c r="H3893" s="64" t="str">
        <f t="shared" si="60"/>
        <v/>
      </c>
      <c r="I3893" s="65" t="str">
        <f>IF(発注書!D3899="","",発注書!D3899)</f>
        <v/>
      </c>
      <c r="J3893" s="66" t="str">
        <f>IF(発注書!D3899="","",発注書!C3899)</f>
        <v/>
      </c>
    </row>
    <row r="3894" spans="1:10" x14ac:dyDescent="0.55000000000000004">
      <c r="B3894" s="50">
        <v>2</v>
      </c>
      <c r="E3894" s="61" t="str">
        <f>IF(発注書!D3900="","",発注書!B3900)</f>
        <v/>
      </c>
      <c r="F3894" s="62" t="str">
        <f>IF(J3894="","",VLOOKUP(J3894,商品マスタ!$B:$D,2,FALSE))</f>
        <v/>
      </c>
      <c r="G3894" s="63" t="str">
        <f>IF(F3894="","",VLOOKUP(F3894,商品マスタ!$C:$D,2,FALSE))</f>
        <v/>
      </c>
      <c r="H3894" s="64" t="str">
        <f t="shared" si="60"/>
        <v/>
      </c>
      <c r="I3894" s="65" t="str">
        <f>IF(発注書!D3900="","",発注書!D3900)</f>
        <v/>
      </c>
      <c r="J3894" s="66" t="str">
        <f>IF(発注書!D3900="","",発注書!C3900)</f>
        <v/>
      </c>
    </row>
    <row r="3895" spans="1:10" x14ac:dyDescent="0.55000000000000004">
      <c r="A3895" s="49">
        <v>1947</v>
      </c>
      <c r="B3895" s="50">
        <v>1</v>
      </c>
      <c r="E3895" s="61" t="str">
        <f>IF(発注書!D3901="","",発注書!B3901)</f>
        <v/>
      </c>
      <c r="F3895" s="62" t="str">
        <f>IF(J3895="","",VLOOKUP(J3895,商品マスタ!$B:$D,2,FALSE))</f>
        <v/>
      </c>
      <c r="G3895" s="63" t="str">
        <f>IF(F3895="","",VLOOKUP(F3895,商品マスタ!$C:$D,2,FALSE))</f>
        <v/>
      </c>
      <c r="H3895" s="64" t="str">
        <f t="shared" si="60"/>
        <v/>
      </c>
      <c r="I3895" s="65" t="str">
        <f>IF(発注書!D3901="","",発注書!D3901)</f>
        <v/>
      </c>
      <c r="J3895" s="66" t="str">
        <f>IF(発注書!D3901="","",発注書!C3901)</f>
        <v/>
      </c>
    </row>
    <row r="3896" spans="1:10" x14ac:dyDescent="0.55000000000000004">
      <c r="B3896" s="50">
        <v>2</v>
      </c>
      <c r="E3896" s="61" t="str">
        <f>IF(発注書!D3902="","",発注書!B3902)</f>
        <v/>
      </c>
      <c r="F3896" s="62" t="str">
        <f>IF(J3896="","",VLOOKUP(J3896,商品マスタ!$B:$D,2,FALSE))</f>
        <v/>
      </c>
      <c r="G3896" s="63" t="str">
        <f>IF(F3896="","",VLOOKUP(F3896,商品マスタ!$C:$D,2,FALSE))</f>
        <v/>
      </c>
      <c r="H3896" s="64" t="str">
        <f t="shared" si="60"/>
        <v/>
      </c>
      <c r="I3896" s="65" t="str">
        <f>IF(発注書!D3902="","",発注書!D3902)</f>
        <v/>
      </c>
      <c r="J3896" s="66" t="str">
        <f>IF(発注書!D3902="","",発注書!C3902)</f>
        <v/>
      </c>
    </row>
    <row r="3897" spans="1:10" x14ac:dyDescent="0.55000000000000004">
      <c r="A3897" s="49">
        <v>1948</v>
      </c>
      <c r="B3897" s="50">
        <v>1</v>
      </c>
      <c r="E3897" s="61" t="str">
        <f>IF(発注書!D3903="","",発注書!B3903)</f>
        <v/>
      </c>
      <c r="F3897" s="62" t="str">
        <f>IF(J3897="","",VLOOKUP(J3897,商品マスタ!$B:$D,2,FALSE))</f>
        <v/>
      </c>
      <c r="G3897" s="63" t="str">
        <f>IF(F3897="","",VLOOKUP(F3897,商品マスタ!$C:$D,2,FALSE))</f>
        <v/>
      </c>
      <c r="H3897" s="64" t="str">
        <f t="shared" si="60"/>
        <v/>
      </c>
      <c r="I3897" s="65" t="str">
        <f>IF(発注書!D3903="","",発注書!D3903)</f>
        <v/>
      </c>
      <c r="J3897" s="66" t="str">
        <f>IF(発注書!D3903="","",発注書!C3903)</f>
        <v/>
      </c>
    </row>
    <row r="3898" spans="1:10" x14ac:dyDescent="0.55000000000000004">
      <c r="B3898" s="50">
        <v>2</v>
      </c>
      <c r="E3898" s="61" t="str">
        <f>IF(発注書!D3904="","",発注書!B3904)</f>
        <v/>
      </c>
      <c r="F3898" s="62" t="str">
        <f>IF(J3898="","",VLOOKUP(J3898,商品マスタ!$B:$D,2,FALSE))</f>
        <v/>
      </c>
      <c r="G3898" s="63" t="str">
        <f>IF(F3898="","",VLOOKUP(F3898,商品マスタ!$C:$D,2,FALSE))</f>
        <v/>
      </c>
      <c r="H3898" s="64" t="str">
        <f t="shared" si="60"/>
        <v/>
      </c>
      <c r="I3898" s="65" t="str">
        <f>IF(発注書!D3904="","",発注書!D3904)</f>
        <v/>
      </c>
      <c r="J3898" s="66" t="str">
        <f>IF(発注書!D3904="","",発注書!C3904)</f>
        <v/>
      </c>
    </row>
    <row r="3899" spans="1:10" x14ac:dyDescent="0.55000000000000004">
      <c r="A3899" s="49">
        <v>1949</v>
      </c>
      <c r="B3899" s="50">
        <v>1</v>
      </c>
      <c r="E3899" s="61" t="str">
        <f>IF(発注書!D3905="","",発注書!B3905)</f>
        <v/>
      </c>
      <c r="F3899" s="62" t="str">
        <f>IF(J3899="","",VLOOKUP(J3899,商品マスタ!$B:$D,2,FALSE))</f>
        <v/>
      </c>
      <c r="G3899" s="63" t="str">
        <f>IF(F3899="","",VLOOKUP(F3899,商品マスタ!$C:$D,2,FALSE))</f>
        <v/>
      </c>
      <c r="H3899" s="64" t="str">
        <f t="shared" si="60"/>
        <v/>
      </c>
      <c r="I3899" s="65" t="str">
        <f>IF(発注書!D3905="","",発注書!D3905)</f>
        <v/>
      </c>
      <c r="J3899" s="66" t="str">
        <f>IF(発注書!D3905="","",発注書!C3905)</f>
        <v/>
      </c>
    </row>
    <row r="3900" spans="1:10" x14ac:dyDescent="0.55000000000000004">
      <c r="B3900" s="50">
        <v>2</v>
      </c>
      <c r="E3900" s="61" t="str">
        <f>IF(発注書!D3906="","",発注書!B3906)</f>
        <v/>
      </c>
      <c r="F3900" s="62" t="str">
        <f>IF(J3900="","",VLOOKUP(J3900,商品マスタ!$B:$D,2,FALSE))</f>
        <v/>
      </c>
      <c r="G3900" s="63" t="str">
        <f>IF(F3900="","",VLOOKUP(F3900,商品マスタ!$C:$D,2,FALSE))</f>
        <v/>
      </c>
      <c r="H3900" s="64" t="str">
        <f t="shared" si="60"/>
        <v/>
      </c>
      <c r="I3900" s="65" t="str">
        <f>IF(発注書!D3906="","",発注書!D3906)</f>
        <v/>
      </c>
      <c r="J3900" s="66" t="str">
        <f>IF(発注書!D3906="","",発注書!C3906)</f>
        <v/>
      </c>
    </row>
    <row r="3901" spans="1:10" x14ac:dyDescent="0.55000000000000004">
      <c r="A3901" s="49">
        <v>1950</v>
      </c>
      <c r="B3901" s="50">
        <v>1</v>
      </c>
      <c r="E3901" s="61" t="str">
        <f>IF(発注書!D3907="","",発注書!B3907)</f>
        <v/>
      </c>
      <c r="F3901" s="62" t="str">
        <f>IF(J3901="","",VLOOKUP(J3901,商品マスタ!$B:$D,2,FALSE))</f>
        <v/>
      </c>
      <c r="G3901" s="63" t="str">
        <f>IF(F3901="","",VLOOKUP(F3901,商品マスタ!$C:$D,2,FALSE))</f>
        <v/>
      </c>
      <c r="H3901" s="64" t="str">
        <f t="shared" si="60"/>
        <v/>
      </c>
      <c r="I3901" s="65" t="str">
        <f>IF(発注書!D3907="","",発注書!D3907)</f>
        <v/>
      </c>
      <c r="J3901" s="66" t="str">
        <f>IF(発注書!D3907="","",発注書!C3907)</f>
        <v/>
      </c>
    </row>
    <row r="3902" spans="1:10" x14ac:dyDescent="0.55000000000000004">
      <c r="B3902" s="50">
        <v>2</v>
      </c>
      <c r="E3902" s="61" t="str">
        <f>IF(発注書!D3908="","",発注書!B3908)</f>
        <v/>
      </c>
      <c r="F3902" s="62" t="str">
        <f>IF(J3902="","",VLOOKUP(J3902,商品マスタ!$B:$D,2,FALSE))</f>
        <v/>
      </c>
      <c r="G3902" s="63" t="str">
        <f>IF(F3902="","",VLOOKUP(F3902,商品マスタ!$C:$D,2,FALSE))</f>
        <v/>
      </c>
      <c r="H3902" s="64" t="str">
        <f t="shared" si="60"/>
        <v/>
      </c>
      <c r="I3902" s="65" t="str">
        <f>IF(発注書!D3908="","",発注書!D3908)</f>
        <v/>
      </c>
      <c r="J3902" s="66" t="str">
        <f>IF(発注書!D3908="","",発注書!C3908)</f>
        <v/>
      </c>
    </row>
    <row r="3903" spans="1:10" x14ac:dyDescent="0.55000000000000004">
      <c r="A3903" s="49">
        <v>1951</v>
      </c>
      <c r="B3903" s="50">
        <v>1</v>
      </c>
      <c r="E3903" s="61" t="str">
        <f>IF(発注書!D3909="","",発注書!B3909)</f>
        <v/>
      </c>
      <c r="F3903" s="62" t="str">
        <f>IF(J3903="","",VLOOKUP(J3903,商品マスタ!$B:$D,2,FALSE))</f>
        <v/>
      </c>
      <c r="G3903" s="63" t="str">
        <f>IF(F3903="","",VLOOKUP(F3903,商品マスタ!$C:$D,2,FALSE))</f>
        <v/>
      </c>
      <c r="H3903" s="64" t="str">
        <f t="shared" si="60"/>
        <v/>
      </c>
      <c r="I3903" s="65" t="str">
        <f>IF(発注書!D3909="","",発注書!D3909)</f>
        <v/>
      </c>
      <c r="J3903" s="66" t="str">
        <f>IF(発注書!D3909="","",発注書!C3909)</f>
        <v/>
      </c>
    </row>
    <row r="3904" spans="1:10" x14ac:dyDescent="0.55000000000000004">
      <c r="B3904" s="50">
        <v>2</v>
      </c>
      <c r="E3904" s="61" t="str">
        <f>IF(発注書!D3910="","",発注書!B3910)</f>
        <v/>
      </c>
      <c r="F3904" s="62" t="str">
        <f>IF(J3904="","",VLOOKUP(J3904,商品マスタ!$B:$D,2,FALSE))</f>
        <v/>
      </c>
      <c r="G3904" s="63" t="str">
        <f>IF(F3904="","",VLOOKUP(F3904,商品マスタ!$C:$D,2,FALSE))</f>
        <v/>
      </c>
      <c r="H3904" s="64" t="str">
        <f t="shared" si="60"/>
        <v/>
      </c>
      <c r="I3904" s="65" t="str">
        <f>IF(発注書!D3910="","",発注書!D3910)</f>
        <v/>
      </c>
      <c r="J3904" s="66" t="str">
        <f>IF(発注書!D3910="","",発注書!C3910)</f>
        <v/>
      </c>
    </row>
    <row r="3905" spans="1:10" x14ac:dyDescent="0.55000000000000004">
      <c r="A3905" s="49">
        <v>1952</v>
      </c>
      <c r="B3905" s="50">
        <v>1</v>
      </c>
      <c r="E3905" s="61" t="str">
        <f>IF(発注書!D3911="","",発注書!B3911)</f>
        <v/>
      </c>
      <c r="F3905" s="62" t="str">
        <f>IF(J3905="","",VLOOKUP(J3905,商品マスタ!$B:$D,2,FALSE))</f>
        <v/>
      </c>
      <c r="G3905" s="63" t="str">
        <f>IF(F3905="","",VLOOKUP(F3905,商品マスタ!$C:$D,2,FALSE))</f>
        <v/>
      </c>
      <c r="H3905" s="64" t="str">
        <f t="shared" si="60"/>
        <v/>
      </c>
      <c r="I3905" s="65" t="str">
        <f>IF(発注書!D3911="","",発注書!D3911)</f>
        <v/>
      </c>
      <c r="J3905" s="66" t="str">
        <f>IF(発注書!D3911="","",発注書!C3911)</f>
        <v/>
      </c>
    </row>
    <row r="3906" spans="1:10" x14ac:dyDescent="0.55000000000000004">
      <c r="B3906" s="50">
        <v>2</v>
      </c>
      <c r="E3906" s="61" t="str">
        <f>IF(発注書!D3912="","",発注書!B3912)</f>
        <v/>
      </c>
      <c r="F3906" s="62" t="str">
        <f>IF(J3906="","",VLOOKUP(J3906,商品マスタ!$B:$D,2,FALSE))</f>
        <v/>
      </c>
      <c r="G3906" s="63" t="str">
        <f>IF(F3906="","",VLOOKUP(F3906,商品マスタ!$C:$D,2,FALSE))</f>
        <v/>
      </c>
      <c r="H3906" s="64" t="str">
        <f t="shared" si="60"/>
        <v/>
      </c>
      <c r="I3906" s="65" t="str">
        <f>IF(発注書!D3912="","",発注書!D3912)</f>
        <v/>
      </c>
      <c r="J3906" s="66" t="str">
        <f>IF(発注書!D3912="","",発注書!C3912)</f>
        <v/>
      </c>
    </row>
    <row r="3907" spans="1:10" x14ac:dyDescent="0.55000000000000004">
      <c r="A3907" s="49">
        <v>1953</v>
      </c>
      <c r="B3907" s="50">
        <v>1</v>
      </c>
      <c r="E3907" s="61" t="str">
        <f>IF(発注書!D3913="","",発注書!B3913)</f>
        <v/>
      </c>
      <c r="F3907" s="62" t="str">
        <f>IF(J3907="","",VLOOKUP(J3907,商品マスタ!$B:$D,2,FALSE))</f>
        <v/>
      </c>
      <c r="G3907" s="63" t="str">
        <f>IF(F3907="","",VLOOKUP(F3907,商品マスタ!$C:$D,2,FALSE))</f>
        <v/>
      </c>
      <c r="H3907" s="64" t="str">
        <f t="shared" si="60"/>
        <v/>
      </c>
      <c r="I3907" s="65" t="str">
        <f>IF(発注書!D3913="","",発注書!D3913)</f>
        <v/>
      </c>
      <c r="J3907" s="66" t="str">
        <f>IF(発注書!D3913="","",発注書!C3913)</f>
        <v/>
      </c>
    </row>
    <row r="3908" spans="1:10" x14ac:dyDescent="0.55000000000000004">
      <c r="B3908" s="50">
        <v>2</v>
      </c>
      <c r="E3908" s="61" t="str">
        <f>IF(発注書!D3914="","",発注書!B3914)</f>
        <v/>
      </c>
      <c r="F3908" s="62" t="str">
        <f>IF(J3908="","",VLOOKUP(J3908,商品マスタ!$B:$D,2,FALSE))</f>
        <v/>
      </c>
      <c r="G3908" s="63" t="str">
        <f>IF(F3908="","",VLOOKUP(F3908,商品マスタ!$C:$D,2,FALSE))</f>
        <v/>
      </c>
      <c r="H3908" s="64" t="str">
        <f t="shared" ref="H3908:H3971" si="61">IF(E3908="","",IF(E3908="",LEN(SUBSTITUTE(D3908," ","")),LEN(SUBSTITUTE(E3908," ",""))))</f>
        <v/>
      </c>
      <c r="I3908" s="65" t="str">
        <f>IF(発注書!D3914="","",発注書!D3914)</f>
        <v/>
      </c>
      <c r="J3908" s="66" t="str">
        <f>IF(発注書!D3914="","",発注書!C3914)</f>
        <v/>
      </c>
    </row>
    <row r="3909" spans="1:10" x14ac:dyDescent="0.55000000000000004">
      <c r="A3909" s="49">
        <v>1954</v>
      </c>
      <c r="B3909" s="50">
        <v>1</v>
      </c>
      <c r="E3909" s="61" t="str">
        <f>IF(発注書!D3915="","",発注書!B3915)</f>
        <v/>
      </c>
      <c r="F3909" s="62" t="str">
        <f>IF(J3909="","",VLOOKUP(J3909,商品マスタ!$B:$D,2,FALSE))</f>
        <v/>
      </c>
      <c r="G3909" s="63" t="str">
        <f>IF(F3909="","",VLOOKUP(F3909,商品マスタ!$C:$D,2,FALSE))</f>
        <v/>
      </c>
      <c r="H3909" s="64" t="str">
        <f t="shared" si="61"/>
        <v/>
      </c>
      <c r="I3909" s="65" t="str">
        <f>IF(発注書!D3915="","",発注書!D3915)</f>
        <v/>
      </c>
      <c r="J3909" s="66" t="str">
        <f>IF(発注書!D3915="","",発注書!C3915)</f>
        <v/>
      </c>
    </row>
    <row r="3910" spans="1:10" x14ac:dyDescent="0.55000000000000004">
      <c r="B3910" s="50">
        <v>2</v>
      </c>
      <c r="E3910" s="61" t="str">
        <f>IF(発注書!D3916="","",発注書!B3916)</f>
        <v/>
      </c>
      <c r="F3910" s="62" t="str">
        <f>IF(J3910="","",VLOOKUP(J3910,商品マスタ!$B:$D,2,FALSE))</f>
        <v/>
      </c>
      <c r="G3910" s="63" t="str">
        <f>IF(F3910="","",VLOOKUP(F3910,商品マスタ!$C:$D,2,FALSE))</f>
        <v/>
      </c>
      <c r="H3910" s="64" t="str">
        <f t="shared" si="61"/>
        <v/>
      </c>
      <c r="I3910" s="65" t="str">
        <f>IF(発注書!D3916="","",発注書!D3916)</f>
        <v/>
      </c>
      <c r="J3910" s="66" t="str">
        <f>IF(発注書!D3916="","",発注書!C3916)</f>
        <v/>
      </c>
    </row>
    <row r="3911" spans="1:10" x14ac:dyDescent="0.55000000000000004">
      <c r="A3911" s="49">
        <v>1955</v>
      </c>
      <c r="B3911" s="50">
        <v>1</v>
      </c>
      <c r="E3911" s="61" t="str">
        <f>IF(発注書!D3917="","",発注書!B3917)</f>
        <v/>
      </c>
      <c r="F3911" s="62" t="str">
        <f>IF(J3911="","",VLOOKUP(J3911,商品マスタ!$B:$D,2,FALSE))</f>
        <v/>
      </c>
      <c r="G3911" s="63" t="str">
        <f>IF(F3911="","",VLOOKUP(F3911,商品マスタ!$C:$D,2,FALSE))</f>
        <v/>
      </c>
      <c r="H3911" s="64" t="str">
        <f t="shared" si="61"/>
        <v/>
      </c>
      <c r="I3911" s="65" t="str">
        <f>IF(発注書!D3917="","",発注書!D3917)</f>
        <v/>
      </c>
      <c r="J3911" s="66" t="str">
        <f>IF(発注書!D3917="","",発注書!C3917)</f>
        <v/>
      </c>
    </row>
    <row r="3912" spans="1:10" x14ac:dyDescent="0.55000000000000004">
      <c r="B3912" s="50">
        <v>2</v>
      </c>
      <c r="E3912" s="61" t="str">
        <f>IF(発注書!D3918="","",発注書!B3918)</f>
        <v/>
      </c>
      <c r="F3912" s="62" t="str">
        <f>IF(J3912="","",VLOOKUP(J3912,商品マスタ!$B:$D,2,FALSE))</f>
        <v/>
      </c>
      <c r="G3912" s="63" t="str">
        <f>IF(F3912="","",VLOOKUP(F3912,商品マスタ!$C:$D,2,FALSE))</f>
        <v/>
      </c>
      <c r="H3912" s="64" t="str">
        <f t="shared" si="61"/>
        <v/>
      </c>
      <c r="I3912" s="65" t="str">
        <f>IF(発注書!D3918="","",発注書!D3918)</f>
        <v/>
      </c>
      <c r="J3912" s="66" t="str">
        <f>IF(発注書!D3918="","",発注書!C3918)</f>
        <v/>
      </c>
    </row>
    <row r="3913" spans="1:10" x14ac:dyDescent="0.55000000000000004">
      <c r="A3913" s="49">
        <v>1956</v>
      </c>
      <c r="B3913" s="50">
        <v>1</v>
      </c>
      <c r="E3913" s="61" t="str">
        <f>IF(発注書!D3919="","",発注書!B3919)</f>
        <v/>
      </c>
      <c r="F3913" s="62" t="str">
        <f>IF(J3913="","",VLOOKUP(J3913,商品マスタ!$B:$D,2,FALSE))</f>
        <v/>
      </c>
      <c r="G3913" s="63" t="str">
        <f>IF(F3913="","",VLOOKUP(F3913,商品マスタ!$C:$D,2,FALSE))</f>
        <v/>
      </c>
      <c r="H3913" s="64" t="str">
        <f t="shared" si="61"/>
        <v/>
      </c>
      <c r="I3913" s="65" t="str">
        <f>IF(発注書!D3919="","",発注書!D3919)</f>
        <v/>
      </c>
      <c r="J3913" s="66" t="str">
        <f>IF(発注書!D3919="","",発注書!C3919)</f>
        <v/>
      </c>
    </row>
    <row r="3914" spans="1:10" x14ac:dyDescent="0.55000000000000004">
      <c r="B3914" s="50">
        <v>2</v>
      </c>
      <c r="E3914" s="61" t="str">
        <f>IF(発注書!D3920="","",発注書!B3920)</f>
        <v/>
      </c>
      <c r="F3914" s="62" t="str">
        <f>IF(J3914="","",VLOOKUP(J3914,商品マスタ!$B:$D,2,FALSE))</f>
        <v/>
      </c>
      <c r="G3914" s="63" t="str">
        <f>IF(F3914="","",VLOOKUP(F3914,商品マスタ!$C:$D,2,FALSE))</f>
        <v/>
      </c>
      <c r="H3914" s="64" t="str">
        <f t="shared" si="61"/>
        <v/>
      </c>
      <c r="I3914" s="65" t="str">
        <f>IF(発注書!D3920="","",発注書!D3920)</f>
        <v/>
      </c>
      <c r="J3914" s="66" t="str">
        <f>IF(発注書!D3920="","",発注書!C3920)</f>
        <v/>
      </c>
    </row>
    <row r="3915" spans="1:10" x14ac:dyDescent="0.55000000000000004">
      <c r="A3915" s="49">
        <v>1957</v>
      </c>
      <c r="B3915" s="50">
        <v>1</v>
      </c>
      <c r="E3915" s="61" t="str">
        <f>IF(発注書!D3921="","",発注書!B3921)</f>
        <v/>
      </c>
      <c r="F3915" s="62" t="str">
        <f>IF(J3915="","",VLOOKUP(J3915,商品マスタ!$B:$D,2,FALSE))</f>
        <v/>
      </c>
      <c r="G3915" s="63" t="str">
        <f>IF(F3915="","",VLOOKUP(F3915,商品マスタ!$C:$D,2,FALSE))</f>
        <v/>
      </c>
      <c r="H3915" s="64" t="str">
        <f t="shared" si="61"/>
        <v/>
      </c>
      <c r="I3915" s="65" t="str">
        <f>IF(発注書!D3921="","",発注書!D3921)</f>
        <v/>
      </c>
      <c r="J3915" s="66" t="str">
        <f>IF(発注書!D3921="","",発注書!C3921)</f>
        <v/>
      </c>
    </row>
    <row r="3916" spans="1:10" x14ac:dyDescent="0.55000000000000004">
      <c r="B3916" s="50">
        <v>2</v>
      </c>
      <c r="E3916" s="61" t="str">
        <f>IF(発注書!D3922="","",発注書!B3922)</f>
        <v/>
      </c>
      <c r="F3916" s="62" t="str">
        <f>IF(J3916="","",VLOOKUP(J3916,商品マスタ!$B:$D,2,FALSE))</f>
        <v/>
      </c>
      <c r="G3916" s="63" t="str">
        <f>IF(F3916="","",VLOOKUP(F3916,商品マスタ!$C:$D,2,FALSE))</f>
        <v/>
      </c>
      <c r="H3916" s="64" t="str">
        <f t="shared" si="61"/>
        <v/>
      </c>
      <c r="I3916" s="65" t="str">
        <f>IF(発注書!D3922="","",発注書!D3922)</f>
        <v/>
      </c>
      <c r="J3916" s="66" t="str">
        <f>IF(発注書!D3922="","",発注書!C3922)</f>
        <v/>
      </c>
    </row>
    <row r="3917" spans="1:10" x14ac:dyDescent="0.55000000000000004">
      <c r="A3917" s="49">
        <v>1958</v>
      </c>
      <c r="B3917" s="50">
        <v>1</v>
      </c>
      <c r="E3917" s="61" t="str">
        <f>IF(発注書!D3923="","",発注書!B3923)</f>
        <v/>
      </c>
      <c r="F3917" s="62" t="str">
        <f>IF(J3917="","",VLOOKUP(J3917,商品マスタ!$B:$D,2,FALSE))</f>
        <v/>
      </c>
      <c r="G3917" s="63" t="str">
        <f>IF(F3917="","",VLOOKUP(F3917,商品マスタ!$C:$D,2,FALSE))</f>
        <v/>
      </c>
      <c r="H3917" s="64" t="str">
        <f t="shared" si="61"/>
        <v/>
      </c>
      <c r="I3917" s="65" t="str">
        <f>IF(発注書!D3923="","",発注書!D3923)</f>
        <v/>
      </c>
      <c r="J3917" s="66" t="str">
        <f>IF(発注書!D3923="","",発注書!C3923)</f>
        <v/>
      </c>
    </row>
    <row r="3918" spans="1:10" x14ac:dyDescent="0.55000000000000004">
      <c r="B3918" s="50">
        <v>2</v>
      </c>
      <c r="E3918" s="61" t="str">
        <f>IF(発注書!D3924="","",発注書!B3924)</f>
        <v/>
      </c>
      <c r="F3918" s="62" t="str">
        <f>IF(J3918="","",VLOOKUP(J3918,商品マスタ!$B:$D,2,FALSE))</f>
        <v/>
      </c>
      <c r="G3918" s="63" t="str">
        <f>IF(F3918="","",VLOOKUP(F3918,商品マスタ!$C:$D,2,FALSE))</f>
        <v/>
      </c>
      <c r="H3918" s="64" t="str">
        <f t="shared" si="61"/>
        <v/>
      </c>
      <c r="I3918" s="65" t="str">
        <f>IF(発注書!D3924="","",発注書!D3924)</f>
        <v/>
      </c>
      <c r="J3918" s="66" t="str">
        <f>IF(発注書!D3924="","",発注書!C3924)</f>
        <v/>
      </c>
    </row>
    <row r="3919" spans="1:10" x14ac:dyDescent="0.55000000000000004">
      <c r="A3919" s="49">
        <v>1959</v>
      </c>
      <c r="B3919" s="50">
        <v>1</v>
      </c>
      <c r="E3919" s="61" t="str">
        <f>IF(発注書!D3925="","",発注書!B3925)</f>
        <v/>
      </c>
      <c r="F3919" s="62" t="str">
        <f>IF(J3919="","",VLOOKUP(J3919,商品マスタ!$B:$D,2,FALSE))</f>
        <v/>
      </c>
      <c r="G3919" s="63" t="str">
        <f>IF(F3919="","",VLOOKUP(F3919,商品マスタ!$C:$D,2,FALSE))</f>
        <v/>
      </c>
      <c r="H3919" s="64" t="str">
        <f t="shared" si="61"/>
        <v/>
      </c>
      <c r="I3919" s="65" t="str">
        <f>IF(発注書!D3925="","",発注書!D3925)</f>
        <v/>
      </c>
      <c r="J3919" s="66" t="str">
        <f>IF(発注書!D3925="","",発注書!C3925)</f>
        <v/>
      </c>
    </row>
    <row r="3920" spans="1:10" x14ac:dyDescent="0.55000000000000004">
      <c r="B3920" s="50">
        <v>2</v>
      </c>
      <c r="E3920" s="61" t="str">
        <f>IF(発注書!D3926="","",発注書!B3926)</f>
        <v/>
      </c>
      <c r="F3920" s="62" t="str">
        <f>IF(J3920="","",VLOOKUP(J3920,商品マスタ!$B:$D,2,FALSE))</f>
        <v/>
      </c>
      <c r="G3920" s="63" t="str">
        <f>IF(F3920="","",VLOOKUP(F3920,商品マスタ!$C:$D,2,FALSE))</f>
        <v/>
      </c>
      <c r="H3920" s="64" t="str">
        <f t="shared" si="61"/>
        <v/>
      </c>
      <c r="I3920" s="65" t="str">
        <f>IF(発注書!D3926="","",発注書!D3926)</f>
        <v/>
      </c>
      <c r="J3920" s="66" t="str">
        <f>IF(発注書!D3926="","",発注書!C3926)</f>
        <v/>
      </c>
    </row>
    <row r="3921" spans="1:10" x14ac:dyDescent="0.55000000000000004">
      <c r="A3921" s="49">
        <v>1960</v>
      </c>
      <c r="B3921" s="50">
        <v>1</v>
      </c>
      <c r="E3921" s="61" t="str">
        <f>IF(発注書!D3927="","",発注書!B3927)</f>
        <v/>
      </c>
      <c r="F3921" s="62" t="str">
        <f>IF(J3921="","",VLOOKUP(J3921,商品マスタ!$B:$D,2,FALSE))</f>
        <v/>
      </c>
      <c r="G3921" s="63" t="str">
        <f>IF(F3921="","",VLOOKUP(F3921,商品マスタ!$C:$D,2,FALSE))</f>
        <v/>
      </c>
      <c r="H3921" s="64" t="str">
        <f t="shared" si="61"/>
        <v/>
      </c>
      <c r="I3921" s="65" t="str">
        <f>IF(発注書!D3927="","",発注書!D3927)</f>
        <v/>
      </c>
      <c r="J3921" s="66" t="str">
        <f>IF(発注書!D3927="","",発注書!C3927)</f>
        <v/>
      </c>
    </row>
    <row r="3922" spans="1:10" x14ac:dyDescent="0.55000000000000004">
      <c r="B3922" s="50">
        <v>2</v>
      </c>
      <c r="E3922" s="61" t="str">
        <f>IF(発注書!D3928="","",発注書!B3928)</f>
        <v/>
      </c>
      <c r="F3922" s="62" t="str">
        <f>IF(J3922="","",VLOOKUP(J3922,商品マスタ!$B:$D,2,FALSE))</f>
        <v/>
      </c>
      <c r="G3922" s="63" t="str">
        <f>IF(F3922="","",VLOOKUP(F3922,商品マスタ!$C:$D,2,FALSE))</f>
        <v/>
      </c>
      <c r="H3922" s="64" t="str">
        <f t="shared" si="61"/>
        <v/>
      </c>
      <c r="I3922" s="65" t="str">
        <f>IF(発注書!D3928="","",発注書!D3928)</f>
        <v/>
      </c>
      <c r="J3922" s="66" t="str">
        <f>IF(発注書!D3928="","",発注書!C3928)</f>
        <v/>
      </c>
    </row>
    <row r="3923" spans="1:10" x14ac:dyDescent="0.55000000000000004">
      <c r="A3923" s="49">
        <v>1961</v>
      </c>
      <c r="B3923" s="50">
        <v>1</v>
      </c>
      <c r="E3923" s="61" t="str">
        <f>IF(発注書!D3929="","",発注書!B3929)</f>
        <v/>
      </c>
      <c r="F3923" s="62" t="str">
        <f>IF(J3923="","",VLOOKUP(J3923,商品マスタ!$B:$D,2,FALSE))</f>
        <v/>
      </c>
      <c r="G3923" s="63" t="str">
        <f>IF(F3923="","",VLOOKUP(F3923,商品マスタ!$C:$D,2,FALSE))</f>
        <v/>
      </c>
      <c r="H3923" s="64" t="str">
        <f t="shared" si="61"/>
        <v/>
      </c>
      <c r="I3923" s="65" t="str">
        <f>IF(発注書!D3929="","",発注書!D3929)</f>
        <v/>
      </c>
      <c r="J3923" s="66" t="str">
        <f>IF(発注書!D3929="","",発注書!C3929)</f>
        <v/>
      </c>
    </row>
    <row r="3924" spans="1:10" x14ac:dyDescent="0.55000000000000004">
      <c r="B3924" s="50">
        <v>2</v>
      </c>
      <c r="E3924" s="61" t="str">
        <f>IF(発注書!D3930="","",発注書!B3930)</f>
        <v/>
      </c>
      <c r="F3924" s="62" t="str">
        <f>IF(J3924="","",VLOOKUP(J3924,商品マスタ!$B:$D,2,FALSE))</f>
        <v/>
      </c>
      <c r="G3924" s="63" t="str">
        <f>IF(F3924="","",VLOOKUP(F3924,商品マスタ!$C:$D,2,FALSE))</f>
        <v/>
      </c>
      <c r="H3924" s="64" t="str">
        <f t="shared" si="61"/>
        <v/>
      </c>
      <c r="I3924" s="65" t="str">
        <f>IF(発注書!D3930="","",発注書!D3930)</f>
        <v/>
      </c>
      <c r="J3924" s="66" t="str">
        <f>IF(発注書!D3930="","",発注書!C3930)</f>
        <v/>
      </c>
    </row>
    <row r="3925" spans="1:10" x14ac:dyDescent="0.55000000000000004">
      <c r="A3925" s="49">
        <v>1962</v>
      </c>
      <c r="B3925" s="50">
        <v>1</v>
      </c>
      <c r="E3925" s="61" t="str">
        <f>IF(発注書!D3931="","",発注書!B3931)</f>
        <v/>
      </c>
      <c r="F3925" s="62" t="str">
        <f>IF(J3925="","",VLOOKUP(J3925,商品マスタ!$B:$D,2,FALSE))</f>
        <v/>
      </c>
      <c r="G3925" s="63" t="str">
        <f>IF(F3925="","",VLOOKUP(F3925,商品マスタ!$C:$D,2,FALSE))</f>
        <v/>
      </c>
      <c r="H3925" s="64" t="str">
        <f t="shared" si="61"/>
        <v/>
      </c>
      <c r="I3925" s="65" t="str">
        <f>IF(発注書!D3931="","",発注書!D3931)</f>
        <v/>
      </c>
      <c r="J3925" s="66" t="str">
        <f>IF(発注書!D3931="","",発注書!C3931)</f>
        <v/>
      </c>
    </row>
    <row r="3926" spans="1:10" x14ac:dyDescent="0.55000000000000004">
      <c r="B3926" s="50">
        <v>2</v>
      </c>
      <c r="E3926" s="61" t="str">
        <f>IF(発注書!D3932="","",発注書!B3932)</f>
        <v/>
      </c>
      <c r="F3926" s="62" t="str">
        <f>IF(J3926="","",VLOOKUP(J3926,商品マスタ!$B:$D,2,FALSE))</f>
        <v/>
      </c>
      <c r="G3926" s="63" t="str">
        <f>IF(F3926="","",VLOOKUP(F3926,商品マスタ!$C:$D,2,FALSE))</f>
        <v/>
      </c>
      <c r="H3926" s="64" t="str">
        <f t="shared" si="61"/>
        <v/>
      </c>
      <c r="I3926" s="65" t="str">
        <f>IF(発注書!D3932="","",発注書!D3932)</f>
        <v/>
      </c>
      <c r="J3926" s="66" t="str">
        <f>IF(発注書!D3932="","",発注書!C3932)</f>
        <v/>
      </c>
    </row>
    <row r="3927" spans="1:10" x14ac:dyDescent="0.55000000000000004">
      <c r="A3927" s="49">
        <v>1963</v>
      </c>
      <c r="B3927" s="50">
        <v>1</v>
      </c>
      <c r="E3927" s="61" t="str">
        <f>IF(発注書!D3933="","",発注書!B3933)</f>
        <v/>
      </c>
      <c r="F3927" s="62" t="str">
        <f>IF(J3927="","",VLOOKUP(J3927,商品マスタ!$B:$D,2,FALSE))</f>
        <v/>
      </c>
      <c r="G3927" s="63" t="str">
        <f>IF(F3927="","",VLOOKUP(F3927,商品マスタ!$C:$D,2,FALSE))</f>
        <v/>
      </c>
      <c r="H3927" s="64" t="str">
        <f t="shared" si="61"/>
        <v/>
      </c>
      <c r="I3927" s="65" t="str">
        <f>IF(発注書!D3933="","",発注書!D3933)</f>
        <v/>
      </c>
      <c r="J3927" s="66" t="str">
        <f>IF(発注書!D3933="","",発注書!C3933)</f>
        <v/>
      </c>
    </row>
    <row r="3928" spans="1:10" x14ac:dyDescent="0.55000000000000004">
      <c r="B3928" s="50">
        <v>2</v>
      </c>
      <c r="E3928" s="61" t="str">
        <f>IF(発注書!D3934="","",発注書!B3934)</f>
        <v/>
      </c>
      <c r="F3928" s="62" t="str">
        <f>IF(J3928="","",VLOOKUP(J3928,商品マスタ!$B:$D,2,FALSE))</f>
        <v/>
      </c>
      <c r="G3928" s="63" t="str">
        <f>IF(F3928="","",VLOOKUP(F3928,商品マスタ!$C:$D,2,FALSE))</f>
        <v/>
      </c>
      <c r="H3928" s="64" t="str">
        <f t="shared" si="61"/>
        <v/>
      </c>
      <c r="I3928" s="65" t="str">
        <f>IF(発注書!D3934="","",発注書!D3934)</f>
        <v/>
      </c>
      <c r="J3928" s="66" t="str">
        <f>IF(発注書!D3934="","",発注書!C3934)</f>
        <v/>
      </c>
    </row>
    <row r="3929" spans="1:10" x14ac:dyDescent="0.55000000000000004">
      <c r="A3929" s="49">
        <v>1964</v>
      </c>
      <c r="B3929" s="50">
        <v>1</v>
      </c>
      <c r="E3929" s="61" t="str">
        <f>IF(発注書!D3935="","",発注書!B3935)</f>
        <v/>
      </c>
      <c r="F3929" s="62" t="str">
        <f>IF(J3929="","",VLOOKUP(J3929,商品マスタ!$B:$D,2,FALSE))</f>
        <v/>
      </c>
      <c r="G3929" s="63" t="str">
        <f>IF(F3929="","",VLOOKUP(F3929,商品マスタ!$C:$D,2,FALSE))</f>
        <v/>
      </c>
      <c r="H3929" s="64" t="str">
        <f t="shared" si="61"/>
        <v/>
      </c>
      <c r="I3929" s="65" t="str">
        <f>IF(発注書!D3935="","",発注書!D3935)</f>
        <v/>
      </c>
      <c r="J3929" s="66" t="str">
        <f>IF(発注書!D3935="","",発注書!C3935)</f>
        <v/>
      </c>
    </row>
    <row r="3930" spans="1:10" x14ac:dyDescent="0.55000000000000004">
      <c r="B3930" s="50">
        <v>2</v>
      </c>
      <c r="E3930" s="61" t="str">
        <f>IF(発注書!D3936="","",発注書!B3936)</f>
        <v/>
      </c>
      <c r="F3930" s="62" t="str">
        <f>IF(J3930="","",VLOOKUP(J3930,商品マスタ!$B:$D,2,FALSE))</f>
        <v/>
      </c>
      <c r="G3930" s="63" t="str">
        <f>IF(F3930="","",VLOOKUP(F3930,商品マスタ!$C:$D,2,FALSE))</f>
        <v/>
      </c>
      <c r="H3930" s="64" t="str">
        <f t="shared" si="61"/>
        <v/>
      </c>
      <c r="I3930" s="65" t="str">
        <f>IF(発注書!D3936="","",発注書!D3936)</f>
        <v/>
      </c>
      <c r="J3930" s="66" t="str">
        <f>IF(発注書!D3936="","",発注書!C3936)</f>
        <v/>
      </c>
    </row>
    <row r="3931" spans="1:10" x14ac:dyDescent="0.55000000000000004">
      <c r="A3931" s="49">
        <v>1965</v>
      </c>
      <c r="B3931" s="50">
        <v>1</v>
      </c>
      <c r="E3931" s="61" t="str">
        <f>IF(発注書!D3937="","",発注書!B3937)</f>
        <v/>
      </c>
      <c r="F3931" s="62" t="str">
        <f>IF(J3931="","",VLOOKUP(J3931,商品マスタ!$B:$D,2,FALSE))</f>
        <v/>
      </c>
      <c r="G3931" s="63" t="str">
        <f>IF(F3931="","",VLOOKUP(F3931,商品マスタ!$C:$D,2,FALSE))</f>
        <v/>
      </c>
      <c r="H3931" s="64" t="str">
        <f t="shared" si="61"/>
        <v/>
      </c>
      <c r="I3931" s="65" t="str">
        <f>IF(発注書!D3937="","",発注書!D3937)</f>
        <v/>
      </c>
      <c r="J3931" s="66" t="str">
        <f>IF(発注書!D3937="","",発注書!C3937)</f>
        <v/>
      </c>
    </row>
    <row r="3932" spans="1:10" x14ac:dyDescent="0.55000000000000004">
      <c r="B3932" s="50">
        <v>2</v>
      </c>
      <c r="E3932" s="61" t="str">
        <f>IF(発注書!D3938="","",発注書!B3938)</f>
        <v/>
      </c>
      <c r="F3932" s="62" t="str">
        <f>IF(J3932="","",VLOOKUP(J3932,商品マスタ!$B:$D,2,FALSE))</f>
        <v/>
      </c>
      <c r="G3932" s="63" t="str">
        <f>IF(F3932="","",VLOOKUP(F3932,商品マスタ!$C:$D,2,FALSE))</f>
        <v/>
      </c>
      <c r="H3932" s="64" t="str">
        <f t="shared" si="61"/>
        <v/>
      </c>
      <c r="I3932" s="65" t="str">
        <f>IF(発注書!D3938="","",発注書!D3938)</f>
        <v/>
      </c>
      <c r="J3932" s="66" t="str">
        <f>IF(発注書!D3938="","",発注書!C3938)</f>
        <v/>
      </c>
    </row>
    <row r="3933" spans="1:10" x14ac:dyDescent="0.55000000000000004">
      <c r="A3933" s="49">
        <v>1966</v>
      </c>
      <c r="B3933" s="50">
        <v>1</v>
      </c>
      <c r="E3933" s="61" t="str">
        <f>IF(発注書!D3939="","",発注書!B3939)</f>
        <v/>
      </c>
      <c r="F3933" s="62" t="str">
        <f>IF(J3933="","",VLOOKUP(J3933,商品マスタ!$B:$D,2,FALSE))</f>
        <v/>
      </c>
      <c r="G3933" s="63" t="str">
        <f>IF(F3933="","",VLOOKUP(F3933,商品マスタ!$C:$D,2,FALSE))</f>
        <v/>
      </c>
      <c r="H3933" s="64" t="str">
        <f t="shared" si="61"/>
        <v/>
      </c>
      <c r="I3933" s="65" t="str">
        <f>IF(発注書!D3939="","",発注書!D3939)</f>
        <v/>
      </c>
      <c r="J3933" s="66" t="str">
        <f>IF(発注書!D3939="","",発注書!C3939)</f>
        <v/>
      </c>
    </row>
    <row r="3934" spans="1:10" x14ac:dyDescent="0.55000000000000004">
      <c r="B3934" s="50">
        <v>2</v>
      </c>
      <c r="E3934" s="61" t="str">
        <f>IF(発注書!D3940="","",発注書!B3940)</f>
        <v/>
      </c>
      <c r="F3934" s="62" t="str">
        <f>IF(J3934="","",VLOOKUP(J3934,商品マスタ!$B:$D,2,FALSE))</f>
        <v/>
      </c>
      <c r="G3934" s="63" t="str">
        <f>IF(F3934="","",VLOOKUP(F3934,商品マスタ!$C:$D,2,FALSE))</f>
        <v/>
      </c>
      <c r="H3934" s="64" t="str">
        <f t="shared" si="61"/>
        <v/>
      </c>
      <c r="I3934" s="65" t="str">
        <f>IF(発注書!D3940="","",発注書!D3940)</f>
        <v/>
      </c>
      <c r="J3934" s="66" t="str">
        <f>IF(発注書!D3940="","",発注書!C3940)</f>
        <v/>
      </c>
    </row>
    <row r="3935" spans="1:10" x14ac:dyDescent="0.55000000000000004">
      <c r="A3935" s="49">
        <v>1967</v>
      </c>
      <c r="B3935" s="50">
        <v>1</v>
      </c>
      <c r="E3935" s="61" t="str">
        <f>IF(発注書!D3941="","",発注書!B3941)</f>
        <v/>
      </c>
      <c r="F3935" s="62" t="str">
        <f>IF(J3935="","",VLOOKUP(J3935,商品マスタ!$B:$D,2,FALSE))</f>
        <v/>
      </c>
      <c r="G3935" s="63" t="str">
        <f>IF(F3935="","",VLOOKUP(F3935,商品マスタ!$C:$D,2,FALSE))</f>
        <v/>
      </c>
      <c r="H3935" s="64" t="str">
        <f t="shared" si="61"/>
        <v/>
      </c>
      <c r="I3935" s="65" t="str">
        <f>IF(発注書!D3941="","",発注書!D3941)</f>
        <v/>
      </c>
      <c r="J3935" s="66" t="str">
        <f>IF(発注書!D3941="","",発注書!C3941)</f>
        <v/>
      </c>
    </row>
    <row r="3936" spans="1:10" x14ac:dyDescent="0.55000000000000004">
      <c r="B3936" s="50">
        <v>2</v>
      </c>
      <c r="E3936" s="61" t="str">
        <f>IF(発注書!D3942="","",発注書!B3942)</f>
        <v/>
      </c>
      <c r="F3936" s="62" t="str">
        <f>IF(J3936="","",VLOOKUP(J3936,商品マスタ!$B:$D,2,FALSE))</f>
        <v/>
      </c>
      <c r="G3936" s="63" t="str">
        <f>IF(F3936="","",VLOOKUP(F3936,商品マスタ!$C:$D,2,FALSE))</f>
        <v/>
      </c>
      <c r="H3936" s="64" t="str">
        <f t="shared" si="61"/>
        <v/>
      </c>
      <c r="I3936" s="65" t="str">
        <f>IF(発注書!D3942="","",発注書!D3942)</f>
        <v/>
      </c>
      <c r="J3936" s="66" t="str">
        <f>IF(発注書!D3942="","",発注書!C3942)</f>
        <v/>
      </c>
    </row>
    <row r="3937" spans="1:10" x14ac:dyDescent="0.55000000000000004">
      <c r="A3937" s="49">
        <v>1968</v>
      </c>
      <c r="B3937" s="50">
        <v>1</v>
      </c>
      <c r="E3937" s="61" t="str">
        <f>IF(発注書!D3943="","",発注書!B3943)</f>
        <v/>
      </c>
      <c r="F3937" s="62" t="str">
        <f>IF(J3937="","",VLOOKUP(J3937,商品マスタ!$B:$D,2,FALSE))</f>
        <v/>
      </c>
      <c r="G3937" s="63" t="str">
        <f>IF(F3937="","",VLOOKUP(F3937,商品マスタ!$C:$D,2,FALSE))</f>
        <v/>
      </c>
      <c r="H3937" s="64" t="str">
        <f t="shared" si="61"/>
        <v/>
      </c>
      <c r="I3937" s="65" t="str">
        <f>IF(発注書!D3943="","",発注書!D3943)</f>
        <v/>
      </c>
      <c r="J3937" s="66" t="str">
        <f>IF(発注書!D3943="","",発注書!C3943)</f>
        <v/>
      </c>
    </row>
    <row r="3938" spans="1:10" x14ac:dyDescent="0.55000000000000004">
      <c r="B3938" s="50">
        <v>2</v>
      </c>
      <c r="E3938" s="61" t="str">
        <f>IF(発注書!D3944="","",発注書!B3944)</f>
        <v/>
      </c>
      <c r="F3938" s="62" t="str">
        <f>IF(J3938="","",VLOOKUP(J3938,商品マスタ!$B:$D,2,FALSE))</f>
        <v/>
      </c>
      <c r="G3938" s="63" t="str">
        <f>IF(F3938="","",VLOOKUP(F3938,商品マスタ!$C:$D,2,FALSE))</f>
        <v/>
      </c>
      <c r="H3938" s="64" t="str">
        <f t="shared" si="61"/>
        <v/>
      </c>
      <c r="I3938" s="65" t="str">
        <f>IF(発注書!D3944="","",発注書!D3944)</f>
        <v/>
      </c>
      <c r="J3938" s="66" t="str">
        <f>IF(発注書!D3944="","",発注書!C3944)</f>
        <v/>
      </c>
    </row>
    <row r="3939" spans="1:10" x14ac:dyDescent="0.55000000000000004">
      <c r="A3939" s="49">
        <v>1969</v>
      </c>
      <c r="B3939" s="50">
        <v>1</v>
      </c>
      <c r="E3939" s="61" t="str">
        <f>IF(発注書!D3945="","",発注書!B3945)</f>
        <v/>
      </c>
      <c r="F3939" s="62" t="str">
        <f>IF(J3939="","",VLOOKUP(J3939,商品マスタ!$B:$D,2,FALSE))</f>
        <v/>
      </c>
      <c r="G3939" s="63" t="str">
        <f>IF(F3939="","",VLOOKUP(F3939,商品マスタ!$C:$D,2,FALSE))</f>
        <v/>
      </c>
      <c r="H3939" s="64" t="str">
        <f t="shared" si="61"/>
        <v/>
      </c>
      <c r="I3939" s="65" t="str">
        <f>IF(発注書!D3945="","",発注書!D3945)</f>
        <v/>
      </c>
      <c r="J3939" s="66" t="str">
        <f>IF(発注書!D3945="","",発注書!C3945)</f>
        <v/>
      </c>
    </row>
    <row r="3940" spans="1:10" x14ac:dyDescent="0.55000000000000004">
      <c r="B3940" s="50">
        <v>2</v>
      </c>
      <c r="E3940" s="61" t="str">
        <f>IF(発注書!D3946="","",発注書!B3946)</f>
        <v/>
      </c>
      <c r="F3940" s="62" t="str">
        <f>IF(J3940="","",VLOOKUP(J3940,商品マスタ!$B:$D,2,FALSE))</f>
        <v/>
      </c>
      <c r="G3940" s="63" t="str">
        <f>IF(F3940="","",VLOOKUP(F3940,商品マスタ!$C:$D,2,FALSE))</f>
        <v/>
      </c>
      <c r="H3940" s="64" t="str">
        <f t="shared" si="61"/>
        <v/>
      </c>
      <c r="I3940" s="65" t="str">
        <f>IF(発注書!D3946="","",発注書!D3946)</f>
        <v/>
      </c>
      <c r="J3940" s="66" t="str">
        <f>IF(発注書!D3946="","",発注書!C3946)</f>
        <v/>
      </c>
    </row>
    <row r="3941" spans="1:10" x14ac:dyDescent="0.55000000000000004">
      <c r="A3941" s="49">
        <v>1970</v>
      </c>
      <c r="B3941" s="50">
        <v>1</v>
      </c>
      <c r="E3941" s="61" t="str">
        <f>IF(発注書!D3947="","",発注書!B3947)</f>
        <v/>
      </c>
      <c r="F3941" s="62" t="str">
        <f>IF(J3941="","",VLOOKUP(J3941,商品マスタ!$B:$D,2,FALSE))</f>
        <v/>
      </c>
      <c r="G3941" s="63" t="str">
        <f>IF(F3941="","",VLOOKUP(F3941,商品マスタ!$C:$D,2,FALSE))</f>
        <v/>
      </c>
      <c r="H3941" s="64" t="str">
        <f t="shared" si="61"/>
        <v/>
      </c>
      <c r="I3941" s="65" t="str">
        <f>IF(発注書!D3947="","",発注書!D3947)</f>
        <v/>
      </c>
      <c r="J3941" s="66" t="str">
        <f>IF(発注書!D3947="","",発注書!C3947)</f>
        <v/>
      </c>
    </row>
    <row r="3942" spans="1:10" x14ac:dyDescent="0.55000000000000004">
      <c r="B3942" s="50">
        <v>2</v>
      </c>
      <c r="E3942" s="61" t="str">
        <f>IF(発注書!D3948="","",発注書!B3948)</f>
        <v/>
      </c>
      <c r="F3942" s="62" t="str">
        <f>IF(J3942="","",VLOOKUP(J3942,商品マスタ!$B:$D,2,FALSE))</f>
        <v/>
      </c>
      <c r="G3942" s="63" t="str">
        <f>IF(F3942="","",VLOOKUP(F3942,商品マスタ!$C:$D,2,FALSE))</f>
        <v/>
      </c>
      <c r="H3942" s="64" t="str">
        <f t="shared" si="61"/>
        <v/>
      </c>
      <c r="I3942" s="65" t="str">
        <f>IF(発注書!D3948="","",発注書!D3948)</f>
        <v/>
      </c>
      <c r="J3942" s="66" t="str">
        <f>IF(発注書!D3948="","",発注書!C3948)</f>
        <v/>
      </c>
    </row>
    <row r="3943" spans="1:10" x14ac:dyDescent="0.55000000000000004">
      <c r="A3943" s="49">
        <v>1971</v>
      </c>
      <c r="B3943" s="50">
        <v>1</v>
      </c>
      <c r="E3943" s="61" t="str">
        <f>IF(発注書!D3949="","",発注書!B3949)</f>
        <v/>
      </c>
      <c r="F3943" s="62" t="str">
        <f>IF(J3943="","",VLOOKUP(J3943,商品マスタ!$B:$D,2,FALSE))</f>
        <v/>
      </c>
      <c r="G3943" s="63" t="str">
        <f>IF(F3943="","",VLOOKUP(F3943,商品マスタ!$C:$D,2,FALSE))</f>
        <v/>
      </c>
      <c r="H3943" s="64" t="str">
        <f t="shared" si="61"/>
        <v/>
      </c>
      <c r="I3943" s="65" t="str">
        <f>IF(発注書!D3949="","",発注書!D3949)</f>
        <v/>
      </c>
      <c r="J3943" s="66" t="str">
        <f>IF(発注書!D3949="","",発注書!C3949)</f>
        <v/>
      </c>
    </row>
    <row r="3944" spans="1:10" x14ac:dyDescent="0.55000000000000004">
      <c r="B3944" s="50">
        <v>2</v>
      </c>
      <c r="E3944" s="61" t="str">
        <f>IF(発注書!D3950="","",発注書!B3950)</f>
        <v/>
      </c>
      <c r="F3944" s="62" t="str">
        <f>IF(J3944="","",VLOOKUP(J3944,商品マスタ!$B:$D,2,FALSE))</f>
        <v/>
      </c>
      <c r="G3944" s="63" t="str">
        <f>IF(F3944="","",VLOOKUP(F3944,商品マスタ!$C:$D,2,FALSE))</f>
        <v/>
      </c>
      <c r="H3944" s="64" t="str">
        <f t="shared" si="61"/>
        <v/>
      </c>
      <c r="I3944" s="65" t="str">
        <f>IF(発注書!D3950="","",発注書!D3950)</f>
        <v/>
      </c>
      <c r="J3944" s="66" t="str">
        <f>IF(発注書!D3950="","",発注書!C3950)</f>
        <v/>
      </c>
    </row>
    <row r="3945" spans="1:10" x14ac:dyDescent="0.55000000000000004">
      <c r="A3945" s="49">
        <v>1972</v>
      </c>
      <c r="B3945" s="50">
        <v>1</v>
      </c>
      <c r="E3945" s="61" t="str">
        <f>IF(発注書!D3951="","",発注書!B3951)</f>
        <v/>
      </c>
      <c r="F3945" s="62" t="str">
        <f>IF(J3945="","",VLOOKUP(J3945,商品マスタ!$B:$D,2,FALSE))</f>
        <v/>
      </c>
      <c r="G3945" s="63" t="str">
        <f>IF(F3945="","",VLOOKUP(F3945,商品マスタ!$C:$D,2,FALSE))</f>
        <v/>
      </c>
      <c r="H3945" s="64" t="str">
        <f t="shared" si="61"/>
        <v/>
      </c>
      <c r="I3945" s="65" t="str">
        <f>IF(発注書!D3951="","",発注書!D3951)</f>
        <v/>
      </c>
      <c r="J3945" s="66" t="str">
        <f>IF(発注書!D3951="","",発注書!C3951)</f>
        <v/>
      </c>
    </row>
    <row r="3946" spans="1:10" x14ac:dyDescent="0.55000000000000004">
      <c r="B3946" s="50">
        <v>2</v>
      </c>
      <c r="E3946" s="61" t="str">
        <f>IF(発注書!D3952="","",発注書!B3952)</f>
        <v/>
      </c>
      <c r="F3946" s="62" t="str">
        <f>IF(J3946="","",VLOOKUP(J3946,商品マスタ!$B:$D,2,FALSE))</f>
        <v/>
      </c>
      <c r="G3946" s="63" t="str">
        <f>IF(F3946="","",VLOOKUP(F3946,商品マスタ!$C:$D,2,FALSE))</f>
        <v/>
      </c>
      <c r="H3946" s="64" t="str">
        <f t="shared" si="61"/>
        <v/>
      </c>
      <c r="I3946" s="65" t="str">
        <f>IF(発注書!D3952="","",発注書!D3952)</f>
        <v/>
      </c>
      <c r="J3946" s="66" t="str">
        <f>IF(発注書!D3952="","",発注書!C3952)</f>
        <v/>
      </c>
    </row>
    <row r="3947" spans="1:10" x14ac:dyDescent="0.55000000000000004">
      <c r="A3947" s="49">
        <v>1973</v>
      </c>
      <c r="B3947" s="50">
        <v>1</v>
      </c>
      <c r="E3947" s="61" t="str">
        <f>IF(発注書!D3953="","",発注書!B3953)</f>
        <v/>
      </c>
      <c r="F3947" s="62" t="str">
        <f>IF(J3947="","",VLOOKUP(J3947,商品マスタ!$B:$D,2,FALSE))</f>
        <v/>
      </c>
      <c r="G3947" s="63" t="str">
        <f>IF(F3947="","",VLOOKUP(F3947,商品マスタ!$C:$D,2,FALSE))</f>
        <v/>
      </c>
      <c r="H3947" s="64" t="str">
        <f t="shared" si="61"/>
        <v/>
      </c>
      <c r="I3947" s="65" t="str">
        <f>IF(発注書!D3953="","",発注書!D3953)</f>
        <v/>
      </c>
      <c r="J3947" s="66" t="str">
        <f>IF(発注書!D3953="","",発注書!C3953)</f>
        <v/>
      </c>
    </row>
    <row r="3948" spans="1:10" x14ac:dyDescent="0.55000000000000004">
      <c r="B3948" s="50">
        <v>2</v>
      </c>
      <c r="E3948" s="61" t="str">
        <f>IF(発注書!D3954="","",発注書!B3954)</f>
        <v/>
      </c>
      <c r="F3948" s="62" t="str">
        <f>IF(J3948="","",VLOOKUP(J3948,商品マスタ!$B:$D,2,FALSE))</f>
        <v/>
      </c>
      <c r="G3948" s="63" t="str">
        <f>IF(F3948="","",VLOOKUP(F3948,商品マスタ!$C:$D,2,FALSE))</f>
        <v/>
      </c>
      <c r="H3948" s="64" t="str">
        <f t="shared" si="61"/>
        <v/>
      </c>
      <c r="I3948" s="65" t="str">
        <f>IF(発注書!D3954="","",発注書!D3954)</f>
        <v/>
      </c>
      <c r="J3948" s="66" t="str">
        <f>IF(発注書!D3954="","",発注書!C3954)</f>
        <v/>
      </c>
    </row>
    <row r="3949" spans="1:10" x14ac:dyDescent="0.55000000000000004">
      <c r="A3949" s="49">
        <v>1974</v>
      </c>
      <c r="B3949" s="50">
        <v>1</v>
      </c>
      <c r="E3949" s="61" t="str">
        <f>IF(発注書!D3955="","",発注書!B3955)</f>
        <v/>
      </c>
      <c r="F3949" s="62" t="str">
        <f>IF(J3949="","",VLOOKUP(J3949,商品マスタ!$B:$D,2,FALSE))</f>
        <v/>
      </c>
      <c r="G3949" s="63" t="str">
        <f>IF(F3949="","",VLOOKUP(F3949,商品マスタ!$C:$D,2,FALSE))</f>
        <v/>
      </c>
      <c r="H3949" s="64" t="str">
        <f t="shared" si="61"/>
        <v/>
      </c>
      <c r="I3949" s="65" t="str">
        <f>IF(発注書!D3955="","",発注書!D3955)</f>
        <v/>
      </c>
      <c r="J3949" s="66" t="str">
        <f>IF(発注書!D3955="","",発注書!C3955)</f>
        <v/>
      </c>
    </row>
    <row r="3950" spans="1:10" x14ac:dyDescent="0.55000000000000004">
      <c r="B3950" s="50">
        <v>2</v>
      </c>
      <c r="E3950" s="61" t="str">
        <f>IF(発注書!D3956="","",発注書!B3956)</f>
        <v/>
      </c>
      <c r="F3950" s="62" t="str">
        <f>IF(J3950="","",VLOOKUP(J3950,商品マスタ!$B:$D,2,FALSE))</f>
        <v/>
      </c>
      <c r="G3950" s="63" t="str">
        <f>IF(F3950="","",VLOOKUP(F3950,商品マスタ!$C:$D,2,FALSE))</f>
        <v/>
      </c>
      <c r="H3950" s="64" t="str">
        <f t="shared" si="61"/>
        <v/>
      </c>
      <c r="I3950" s="65" t="str">
        <f>IF(発注書!D3956="","",発注書!D3956)</f>
        <v/>
      </c>
      <c r="J3950" s="66" t="str">
        <f>IF(発注書!D3956="","",発注書!C3956)</f>
        <v/>
      </c>
    </row>
    <row r="3951" spans="1:10" x14ac:dyDescent="0.55000000000000004">
      <c r="A3951" s="49">
        <v>1975</v>
      </c>
      <c r="B3951" s="50">
        <v>1</v>
      </c>
      <c r="E3951" s="61" t="str">
        <f>IF(発注書!D3957="","",発注書!B3957)</f>
        <v/>
      </c>
      <c r="F3951" s="62" t="str">
        <f>IF(J3951="","",VLOOKUP(J3951,商品マスタ!$B:$D,2,FALSE))</f>
        <v/>
      </c>
      <c r="G3951" s="63" t="str">
        <f>IF(F3951="","",VLOOKUP(F3951,商品マスタ!$C:$D,2,FALSE))</f>
        <v/>
      </c>
      <c r="H3951" s="64" t="str">
        <f t="shared" si="61"/>
        <v/>
      </c>
      <c r="I3951" s="65" t="str">
        <f>IF(発注書!D3957="","",発注書!D3957)</f>
        <v/>
      </c>
      <c r="J3951" s="66" t="str">
        <f>IF(発注書!D3957="","",発注書!C3957)</f>
        <v/>
      </c>
    </row>
    <row r="3952" spans="1:10" x14ac:dyDescent="0.55000000000000004">
      <c r="B3952" s="50">
        <v>2</v>
      </c>
      <c r="E3952" s="61" t="str">
        <f>IF(発注書!D3958="","",発注書!B3958)</f>
        <v/>
      </c>
      <c r="F3952" s="62" t="str">
        <f>IF(J3952="","",VLOOKUP(J3952,商品マスタ!$B:$D,2,FALSE))</f>
        <v/>
      </c>
      <c r="G3952" s="63" t="str">
        <f>IF(F3952="","",VLOOKUP(F3952,商品マスタ!$C:$D,2,FALSE))</f>
        <v/>
      </c>
      <c r="H3952" s="64" t="str">
        <f t="shared" si="61"/>
        <v/>
      </c>
      <c r="I3952" s="65" t="str">
        <f>IF(発注書!D3958="","",発注書!D3958)</f>
        <v/>
      </c>
      <c r="J3952" s="66" t="str">
        <f>IF(発注書!D3958="","",発注書!C3958)</f>
        <v/>
      </c>
    </row>
    <row r="3953" spans="1:10" x14ac:dyDescent="0.55000000000000004">
      <c r="A3953" s="49">
        <v>1976</v>
      </c>
      <c r="B3953" s="50">
        <v>1</v>
      </c>
      <c r="E3953" s="61" t="str">
        <f>IF(発注書!D3959="","",発注書!B3959)</f>
        <v/>
      </c>
      <c r="F3953" s="62" t="str">
        <f>IF(J3953="","",VLOOKUP(J3953,商品マスタ!$B:$D,2,FALSE))</f>
        <v/>
      </c>
      <c r="G3953" s="63" t="str">
        <f>IF(F3953="","",VLOOKUP(F3953,商品マスタ!$C:$D,2,FALSE))</f>
        <v/>
      </c>
      <c r="H3953" s="64" t="str">
        <f t="shared" si="61"/>
        <v/>
      </c>
      <c r="I3953" s="65" t="str">
        <f>IF(発注書!D3959="","",発注書!D3959)</f>
        <v/>
      </c>
      <c r="J3953" s="66" t="str">
        <f>IF(発注書!D3959="","",発注書!C3959)</f>
        <v/>
      </c>
    </row>
    <row r="3954" spans="1:10" x14ac:dyDescent="0.55000000000000004">
      <c r="B3954" s="50">
        <v>2</v>
      </c>
      <c r="E3954" s="61" t="str">
        <f>IF(発注書!D3960="","",発注書!B3960)</f>
        <v/>
      </c>
      <c r="F3954" s="62" t="str">
        <f>IF(J3954="","",VLOOKUP(J3954,商品マスタ!$B:$D,2,FALSE))</f>
        <v/>
      </c>
      <c r="G3954" s="63" t="str">
        <f>IF(F3954="","",VLOOKUP(F3954,商品マスタ!$C:$D,2,FALSE))</f>
        <v/>
      </c>
      <c r="H3954" s="64" t="str">
        <f t="shared" si="61"/>
        <v/>
      </c>
      <c r="I3954" s="65" t="str">
        <f>IF(発注書!D3960="","",発注書!D3960)</f>
        <v/>
      </c>
      <c r="J3954" s="66" t="str">
        <f>IF(発注書!D3960="","",発注書!C3960)</f>
        <v/>
      </c>
    </row>
    <row r="3955" spans="1:10" x14ac:dyDescent="0.55000000000000004">
      <c r="A3955" s="49">
        <v>1977</v>
      </c>
      <c r="B3955" s="50">
        <v>1</v>
      </c>
      <c r="E3955" s="61" t="str">
        <f>IF(発注書!D3961="","",発注書!B3961)</f>
        <v/>
      </c>
      <c r="F3955" s="62" t="str">
        <f>IF(J3955="","",VLOOKUP(J3955,商品マスタ!$B:$D,2,FALSE))</f>
        <v/>
      </c>
      <c r="G3955" s="63" t="str">
        <f>IF(F3955="","",VLOOKUP(F3955,商品マスタ!$C:$D,2,FALSE))</f>
        <v/>
      </c>
      <c r="H3955" s="64" t="str">
        <f t="shared" si="61"/>
        <v/>
      </c>
      <c r="I3955" s="65" t="str">
        <f>IF(発注書!D3961="","",発注書!D3961)</f>
        <v/>
      </c>
      <c r="J3955" s="66" t="str">
        <f>IF(発注書!D3961="","",発注書!C3961)</f>
        <v/>
      </c>
    </row>
    <row r="3956" spans="1:10" x14ac:dyDescent="0.55000000000000004">
      <c r="B3956" s="50">
        <v>2</v>
      </c>
      <c r="E3956" s="61" t="str">
        <f>IF(発注書!D3962="","",発注書!B3962)</f>
        <v/>
      </c>
      <c r="F3956" s="62" t="str">
        <f>IF(J3956="","",VLOOKUP(J3956,商品マスタ!$B:$D,2,FALSE))</f>
        <v/>
      </c>
      <c r="G3956" s="63" t="str">
        <f>IF(F3956="","",VLOOKUP(F3956,商品マスタ!$C:$D,2,FALSE))</f>
        <v/>
      </c>
      <c r="H3956" s="64" t="str">
        <f t="shared" si="61"/>
        <v/>
      </c>
      <c r="I3956" s="65" t="str">
        <f>IF(発注書!D3962="","",発注書!D3962)</f>
        <v/>
      </c>
      <c r="J3956" s="66" t="str">
        <f>IF(発注書!D3962="","",発注書!C3962)</f>
        <v/>
      </c>
    </row>
    <row r="3957" spans="1:10" x14ac:dyDescent="0.55000000000000004">
      <c r="A3957" s="49">
        <v>1978</v>
      </c>
      <c r="B3957" s="50">
        <v>1</v>
      </c>
      <c r="E3957" s="61" t="str">
        <f>IF(発注書!D3963="","",発注書!B3963)</f>
        <v/>
      </c>
      <c r="F3957" s="62" t="str">
        <f>IF(J3957="","",VLOOKUP(J3957,商品マスタ!$B:$D,2,FALSE))</f>
        <v/>
      </c>
      <c r="G3957" s="63" t="str">
        <f>IF(F3957="","",VLOOKUP(F3957,商品マスタ!$C:$D,2,FALSE))</f>
        <v/>
      </c>
      <c r="H3957" s="64" t="str">
        <f t="shared" si="61"/>
        <v/>
      </c>
      <c r="I3957" s="65" t="str">
        <f>IF(発注書!D3963="","",発注書!D3963)</f>
        <v/>
      </c>
      <c r="J3957" s="66" t="str">
        <f>IF(発注書!D3963="","",発注書!C3963)</f>
        <v/>
      </c>
    </row>
    <row r="3958" spans="1:10" x14ac:dyDescent="0.55000000000000004">
      <c r="B3958" s="50">
        <v>2</v>
      </c>
      <c r="E3958" s="61" t="str">
        <f>IF(発注書!D3964="","",発注書!B3964)</f>
        <v/>
      </c>
      <c r="F3958" s="62" t="str">
        <f>IF(J3958="","",VLOOKUP(J3958,商品マスタ!$B:$D,2,FALSE))</f>
        <v/>
      </c>
      <c r="G3958" s="63" t="str">
        <f>IF(F3958="","",VLOOKUP(F3958,商品マスタ!$C:$D,2,FALSE))</f>
        <v/>
      </c>
      <c r="H3958" s="64" t="str">
        <f t="shared" si="61"/>
        <v/>
      </c>
      <c r="I3958" s="65" t="str">
        <f>IF(発注書!D3964="","",発注書!D3964)</f>
        <v/>
      </c>
      <c r="J3958" s="66" t="str">
        <f>IF(発注書!D3964="","",発注書!C3964)</f>
        <v/>
      </c>
    </row>
    <row r="3959" spans="1:10" x14ac:dyDescent="0.55000000000000004">
      <c r="A3959" s="49">
        <v>1979</v>
      </c>
      <c r="B3959" s="50">
        <v>1</v>
      </c>
      <c r="E3959" s="61" t="str">
        <f>IF(発注書!D3965="","",発注書!B3965)</f>
        <v/>
      </c>
      <c r="F3959" s="62" t="str">
        <f>IF(J3959="","",VLOOKUP(J3959,商品マスタ!$B:$D,2,FALSE))</f>
        <v/>
      </c>
      <c r="G3959" s="63" t="str">
        <f>IF(F3959="","",VLOOKUP(F3959,商品マスタ!$C:$D,2,FALSE))</f>
        <v/>
      </c>
      <c r="H3959" s="64" t="str">
        <f t="shared" si="61"/>
        <v/>
      </c>
      <c r="I3959" s="65" t="str">
        <f>IF(発注書!D3965="","",発注書!D3965)</f>
        <v/>
      </c>
      <c r="J3959" s="66" t="str">
        <f>IF(発注書!D3965="","",発注書!C3965)</f>
        <v/>
      </c>
    </row>
    <row r="3960" spans="1:10" x14ac:dyDescent="0.55000000000000004">
      <c r="B3960" s="50">
        <v>2</v>
      </c>
      <c r="E3960" s="61" t="str">
        <f>IF(発注書!D3966="","",発注書!B3966)</f>
        <v/>
      </c>
      <c r="F3960" s="62" t="str">
        <f>IF(J3960="","",VLOOKUP(J3960,商品マスタ!$B:$D,2,FALSE))</f>
        <v/>
      </c>
      <c r="G3960" s="63" t="str">
        <f>IF(F3960="","",VLOOKUP(F3960,商品マスタ!$C:$D,2,FALSE))</f>
        <v/>
      </c>
      <c r="H3960" s="64" t="str">
        <f t="shared" si="61"/>
        <v/>
      </c>
      <c r="I3960" s="65" t="str">
        <f>IF(発注書!D3966="","",発注書!D3966)</f>
        <v/>
      </c>
      <c r="J3960" s="66" t="str">
        <f>IF(発注書!D3966="","",発注書!C3966)</f>
        <v/>
      </c>
    </row>
    <row r="3961" spans="1:10" x14ac:dyDescent="0.55000000000000004">
      <c r="A3961" s="49">
        <v>1980</v>
      </c>
      <c r="B3961" s="50">
        <v>1</v>
      </c>
      <c r="E3961" s="61" t="str">
        <f>IF(発注書!D3967="","",発注書!B3967)</f>
        <v/>
      </c>
      <c r="F3961" s="62" t="str">
        <f>IF(J3961="","",VLOOKUP(J3961,商品マスタ!$B:$D,2,FALSE))</f>
        <v/>
      </c>
      <c r="G3961" s="63" t="str">
        <f>IF(F3961="","",VLOOKUP(F3961,商品マスタ!$C:$D,2,FALSE))</f>
        <v/>
      </c>
      <c r="H3961" s="64" t="str">
        <f t="shared" si="61"/>
        <v/>
      </c>
      <c r="I3961" s="65" t="str">
        <f>IF(発注書!D3967="","",発注書!D3967)</f>
        <v/>
      </c>
      <c r="J3961" s="66" t="str">
        <f>IF(発注書!D3967="","",発注書!C3967)</f>
        <v/>
      </c>
    </row>
    <row r="3962" spans="1:10" x14ac:dyDescent="0.55000000000000004">
      <c r="B3962" s="50">
        <v>2</v>
      </c>
      <c r="E3962" s="61" t="str">
        <f>IF(発注書!D3968="","",発注書!B3968)</f>
        <v/>
      </c>
      <c r="F3962" s="62" t="str">
        <f>IF(J3962="","",VLOOKUP(J3962,商品マスタ!$B:$D,2,FALSE))</f>
        <v/>
      </c>
      <c r="G3962" s="63" t="str">
        <f>IF(F3962="","",VLOOKUP(F3962,商品マスタ!$C:$D,2,FALSE))</f>
        <v/>
      </c>
      <c r="H3962" s="64" t="str">
        <f t="shared" si="61"/>
        <v/>
      </c>
      <c r="I3962" s="65" t="str">
        <f>IF(発注書!D3968="","",発注書!D3968)</f>
        <v/>
      </c>
      <c r="J3962" s="66" t="str">
        <f>IF(発注書!D3968="","",発注書!C3968)</f>
        <v/>
      </c>
    </row>
    <row r="3963" spans="1:10" x14ac:dyDescent="0.55000000000000004">
      <c r="A3963" s="49">
        <v>1981</v>
      </c>
      <c r="B3963" s="50">
        <v>1</v>
      </c>
      <c r="E3963" s="61" t="str">
        <f>IF(発注書!D3969="","",発注書!B3969)</f>
        <v/>
      </c>
      <c r="F3963" s="62" t="str">
        <f>IF(J3963="","",VLOOKUP(J3963,商品マスタ!$B:$D,2,FALSE))</f>
        <v/>
      </c>
      <c r="G3963" s="63" t="str">
        <f>IF(F3963="","",VLOOKUP(F3963,商品マスタ!$C:$D,2,FALSE))</f>
        <v/>
      </c>
      <c r="H3963" s="64" t="str">
        <f t="shared" si="61"/>
        <v/>
      </c>
      <c r="I3963" s="65" t="str">
        <f>IF(発注書!D3969="","",発注書!D3969)</f>
        <v/>
      </c>
      <c r="J3963" s="66" t="str">
        <f>IF(発注書!D3969="","",発注書!C3969)</f>
        <v/>
      </c>
    </row>
    <row r="3964" spans="1:10" x14ac:dyDescent="0.55000000000000004">
      <c r="B3964" s="50">
        <v>2</v>
      </c>
      <c r="E3964" s="61" t="str">
        <f>IF(発注書!D3970="","",発注書!B3970)</f>
        <v/>
      </c>
      <c r="F3964" s="62" t="str">
        <f>IF(J3964="","",VLOOKUP(J3964,商品マスタ!$B:$D,2,FALSE))</f>
        <v/>
      </c>
      <c r="G3964" s="63" t="str">
        <f>IF(F3964="","",VLOOKUP(F3964,商品マスタ!$C:$D,2,FALSE))</f>
        <v/>
      </c>
      <c r="H3964" s="64" t="str">
        <f t="shared" si="61"/>
        <v/>
      </c>
      <c r="I3964" s="65" t="str">
        <f>IF(発注書!D3970="","",発注書!D3970)</f>
        <v/>
      </c>
      <c r="J3964" s="66" t="str">
        <f>IF(発注書!D3970="","",発注書!C3970)</f>
        <v/>
      </c>
    </row>
    <row r="3965" spans="1:10" x14ac:dyDescent="0.55000000000000004">
      <c r="A3965" s="49">
        <v>1982</v>
      </c>
      <c r="B3965" s="50">
        <v>1</v>
      </c>
      <c r="E3965" s="61" t="str">
        <f>IF(発注書!D3971="","",発注書!B3971)</f>
        <v/>
      </c>
      <c r="F3965" s="62" t="str">
        <f>IF(J3965="","",VLOOKUP(J3965,商品マスタ!$B:$D,2,FALSE))</f>
        <v/>
      </c>
      <c r="G3965" s="63" t="str">
        <f>IF(F3965="","",VLOOKUP(F3965,商品マスタ!$C:$D,2,FALSE))</f>
        <v/>
      </c>
      <c r="H3965" s="64" t="str">
        <f t="shared" si="61"/>
        <v/>
      </c>
      <c r="I3965" s="65" t="str">
        <f>IF(発注書!D3971="","",発注書!D3971)</f>
        <v/>
      </c>
      <c r="J3965" s="66" t="str">
        <f>IF(発注書!D3971="","",発注書!C3971)</f>
        <v/>
      </c>
    </row>
    <row r="3966" spans="1:10" x14ac:dyDescent="0.55000000000000004">
      <c r="B3966" s="50">
        <v>2</v>
      </c>
      <c r="E3966" s="61" t="str">
        <f>IF(発注書!D3972="","",発注書!B3972)</f>
        <v/>
      </c>
      <c r="F3966" s="62" t="str">
        <f>IF(J3966="","",VLOOKUP(J3966,商品マスタ!$B:$D,2,FALSE))</f>
        <v/>
      </c>
      <c r="G3966" s="63" t="str">
        <f>IF(F3966="","",VLOOKUP(F3966,商品マスタ!$C:$D,2,FALSE))</f>
        <v/>
      </c>
      <c r="H3966" s="64" t="str">
        <f t="shared" si="61"/>
        <v/>
      </c>
      <c r="I3966" s="65" t="str">
        <f>IF(発注書!D3972="","",発注書!D3972)</f>
        <v/>
      </c>
      <c r="J3966" s="66" t="str">
        <f>IF(発注書!D3972="","",発注書!C3972)</f>
        <v/>
      </c>
    </row>
    <row r="3967" spans="1:10" x14ac:dyDescent="0.55000000000000004">
      <c r="A3967" s="49">
        <v>1983</v>
      </c>
      <c r="B3967" s="50">
        <v>1</v>
      </c>
      <c r="E3967" s="61" t="str">
        <f>IF(発注書!D3973="","",発注書!B3973)</f>
        <v/>
      </c>
      <c r="F3967" s="62" t="str">
        <f>IF(J3967="","",VLOOKUP(J3967,商品マスタ!$B:$D,2,FALSE))</f>
        <v/>
      </c>
      <c r="G3967" s="63" t="str">
        <f>IF(F3967="","",VLOOKUP(F3967,商品マスタ!$C:$D,2,FALSE))</f>
        <v/>
      </c>
      <c r="H3967" s="64" t="str">
        <f t="shared" si="61"/>
        <v/>
      </c>
      <c r="I3967" s="65" t="str">
        <f>IF(発注書!D3973="","",発注書!D3973)</f>
        <v/>
      </c>
      <c r="J3967" s="66" t="str">
        <f>IF(発注書!D3973="","",発注書!C3973)</f>
        <v/>
      </c>
    </row>
    <row r="3968" spans="1:10" x14ac:dyDescent="0.55000000000000004">
      <c r="B3968" s="50">
        <v>2</v>
      </c>
      <c r="E3968" s="61" t="str">
        <f>IF(発注書!D3974="","",発注書!B3974)</f>
        <v/>
      </c>
      <c r="F3968" s="62" t="str">
        <f>IF(J3968="","",VLOOKUP(J3968,商品マスタ!$B:$D,2,FALSE))</f>
        <v/>
      </c>
      <c r="G3968" s="63" t="str">
        <f>IF(F3968="","",VLOOKUP(F3968,商品マスタ!$C:$D,2,FALSE))</f>
        <v/>
      </c>
      <c r="H3968" s="64" t="str">
        <f t="shared" si="61"/>
        <v/>
      </c>
      <c r="I3968" s="65" t="str">
        <f>IF(発注書!D3974="","",発注書!D3974)</f>
        <v/>
      </c>
      <c r="J3968" s="66" t="str">
        <f>IF(発注書!D3974="","",発注書!C3974)</f>
        <v/>
      </c>
    </row>
    <row r="3969" spans="1:10" x14ac:dyDescent="0.55000000000000004">
      <c r="A3969" s="49">
        <v>1984</v>
      </c>
      <c r="B3969" s="50">
        <v>1</v>
      </c>
      <c r="E3969" s="61" t="str">
        <f>IF(発注書!D3975="","",発注書!B3975)</f>
        <v/>
      </c>
      <c r="F3969" s="62" t="str">
        <f>IF(J3969="","",VLOOKUP(J3969,商品マスタ!$B:$D,2,FALSE))</f>
        <v/>
      </c>
      <c r="G3969" s="63" t="str">
        <f>IF(F3969="","",VLOOKUP(F3969,商品マスタ!$C:$D,2,FALSE))</f>
        <v/>
      </c>
      <c r="H3969" s="64" t="str">
        <f t="shared" si="61"/>
        <v/>
      </c>
      <c r="I3969" s="65" t="str">
        <f>IF(発注書!D3975="","",発注書!D3975)</f>
        <v/>
      </c>
      <c r="J3969" s="66" t="str">
        <f>IF(発注書!D3975="","",発注書!C3975)</f>
        <v/>
      </c>
    </row>
    <row r="3970" spans="1:10" x14ac:dyDescent="0.55000000000000004">
      <c r="B3970" s="50">
        <v>2</v>
      </c>
      <c r="E3970" s="61" t="str">
        <f>IF(発注書!D3976="","",発注書!B3976)</f>
        <v/>
      </c>
      <c r="F3970" s="62" t="str">
        <f>IF(J3970="","",VLOOKUP(J3970,商品マスタ!$B:$D,2,FALSE))</f>
        <v/>
      </c>
      <c r="G3970" s="63" t="str">
        <f>IF(F3970="","",VLOOKUP(F3970,商品マスタ!$C:$D,2,FALSE))</f>
        <v/>
      </c>
      <c r="H3970" s="64" t="str">
        <f t="shared" si="61"/>
        <v/>
      </c>
      <c r="I3970" s="65" t="str">
        <f>IF(発注書!D3976="","",発注書!D3976)</f>
        <v/>
      </c>
      <c r="J3970" s="66" t="str">
        <f>IF(発注書!D3976="","",発注書!C3976)</f>
        <v/>
      </c>
    </row>
    <row r="3971" spans="1:10" x14ac:dyDescent="0.55000000000000004">
      <c r="A3971" s="49">
        <v>1985</v>
      </c>
      <c r="B3971" s="50">
        <v>1</v>
      </c>
      <c r="E3971" s="61" t="str">
        <f>IF(発注書!D3977="","",発注書!B3977)</f>
        <v/>
      </c>
      <c r="F3971" s="62" t="str">
        <f>IF(J3971="","",VLOOKUP(J3971,商品マスタ!$B:$D,2,FALSE))</f>
        <v/>
      </c>
      <c r="G3971" s="63" t="str">
        <f>IF(F3971="","",VLOOKUP(F3971,商品マスタ!$C:$D,2,FALSE))</f>
        <v/>
      </c>
      <c r="H3971" s="64" t="str">
        <f t="shared" si="61"/>
        <v/>
      </c>
      <c r="I3971" s="65" t="str">
        <f>IF(発注書!D3977="","",発注書!D3977)</f>
        <v/>
      </c>
      <c r="J3971" s="66" t="str">
        <f>IF(発注書!D3977="","",発注書!C3977)</f>
        <v/>
      </c>
    </row>
    <row r="3972" spans="1:10" x14ac:dyDescent="0.55000000000000004">
      <c r="B3972" s="50">
        <v>2</v>
      </c>
      <c r="E3972" s="61" t="str">
        <f>IF(発注書!D3978="","",発注書!B3978)</f>
        <v/>
      </c>
      <c r="F3972" s="62" t="str">
        <f>IF(J3972="","",VLOOKUP(J3972,商品マスタ!$B:$D,2,FALSE))</f>
        <v/>
      </c>
      <c r="G3972" s="63" t="str">
        <f>IF(F3972="","",VLOOKUP(F3972,商品マスタ!$C:$D,2,FALSE))</f>
        <v/>
      </c>
      <c r="H3972" s="64" t="str">
        <f t="shared" ref="H3972:H4035" si="62">IF(E3972="","",IF(E3972="",LEN(SUBSTITUTE(D3972," ","")),LEN(SUBSTITUTE(E3972," ",""))))</f>
        <v/>
      </c>
      <c r="I3972" s="65" t="str">
        <f>IF(発注書!D3978="","",発注書!D3978)</f>
        <v/>
      </c>
      <c r="J3972" s="66" t="str">
        <f>IF(発注書!D3978="","",発注書!C3978)</f>
        <v/>
      </c>
    </row>
    <row r="3973" spans="1:10" x14ac:dyDescent="0.55000000000000004">
      <c r="A3973" s="49">
        <v>1986</v>
      </c>
      <c r="B3973" s="50">
        <v>1</v>
      </c>
      <c r="E3973" s="61" t="str">
        <f>IF(発注書!D3979="","",発注書!B3979)</f>
        <v/>
      </c>
      <c r="F3973" s="62" t="str">
        <f>IF(J3973="","",VLOOKUP(J3973,商品マスタ!$B:$D,2,FALSE))</f>
        <v/>
      </c>
      <c r="G3973" s="63" t="str">
        <f>IF(F3973="","",VLOOKUP(F3973,商品マスタ!$C:$D,2,FALSE))</f>
        <v/>
      </c>
      <c r="H3973" s="64" t="str">
        <f t="shared" si="62"/>
        <v/>
      </c>
      <c r="I3973" s="65" t="str">
        <f>IF(発注書!D3979="","",発注書!D3979)</f>
        <v/>
      </c>
      <c r="J3973" s="66" t="str">
        <f>IF(発注書!D3979="","",発注書!C3979)</f>
        <v/>
      </c>
    </row>
    <row r="3974" spans="1:10" x14ac:dyDescent="0.55000000000000004">
      <c r="B3974" s="50">
        <v>2</v>
      </c>
      <c r="E3974" s="61" t="str">
        <f>IF(発注書!D3980="","",発注書!B3980)</f>
        <v/>
      </c>
      <c r="F3974" s="62" t="str">
        <f>IF(J3974="","",VLOOKUP(J3974,商品マスタ!$B:$D,2,FALSE))</f>
        <v/>
      </c>
      <c r="G3974" s="63" t="str">
        <f>IF(F3974="","",VLOOKUP(F3974,商品マスタ!$C:$D,2,FALSE))</f>
        <v/>
      </c>
      <c r="H3974" s="64" t="str">
        <f t="shared" si="62"/>
        <v/>
      </c>
      <c r="I3974" s="65" t="str">
        <f>IF(発注書!D3980="","",発注書!D3980)</f>
        <v/>
      </c>
      <c r="J3974" s="66" t="str">
        <f>IF(発注書!D3980="","",発注書!C3980)</f>
        <v/>
      </c>
    </row>
    <row r="3975" spans="1:10" x14ac:dyDescent="0.55000000000000004">
      <c r="A3975" s="49">
        <v>1987</v>
      </c>
      <c r="B3975" s="50">
        <v>1</v>
      </c>
      <c r="E3975" s="61" t="str">
        <f>IF(発注書!D3981="","",発注書!B3981)</f>
        <v/>
      </c>
      <c r="F3975" s="62" t="str">
        <f>IF(J3975="","",VLOOKUP(J3975,商品マスタ!$B:$D,2,FALSE))</f>
        <v/>
      </c>
      <c r="G3975" s="63" t="str">
        <f>IF(F3975="","",VLOOKUP(F3975,商品マスタ!$C:$D,2,FALSE))</f>
        <v/>
      </c>
      <c r="H3975" s="64" t="str">
        <f t="shared" si="62"/>
        <v/>
      </c>
      <c r="I3975" s="65" t="str">
        <f>IF(発注書!D3981="","",発注書!D3981)</f>
        <v/>
      </c>
      <c r="J3975" s="66" t="str">
        <f>IF(発注書!D3981="","",発注書!C3981)</f>
        <v/>
      </c>
    </row>
    <row r="3976" spans="1:10" x14ac:dyDescent="0.55000000000000004">
      <c r="B3976" s="50">
        <v>2</v>
      </c>
      <c r="E3976" s="61" t="str">
        <f>IF(発注書!D3982="","",発注書!B3982)</f>
        <v/>
      </c>
      <c r="F3976" s="62" t="str">
        <f>IF(J3976="","",VLOOKUP(J3976,商品マスタ!$B:$D,2,FALSE))</f>
        <v/>
      </c>
      <c r="G3976" s="63" t="str">
        <f>IF(F3976="","",VLOOKUP(F3976,商品マスタ!$C:$D,2,FALSE))</f>
        <v/>
      </c>
      <c r="H3976" s="64" t="str">
        <f t="shared" si="62"/>
        <v/>
      </c>
      <c r="I3976" s="65" t="str">
        <f>IF(発注書!D3982="","",発注書!D3982)</f>
        <v/>
      </c>
      <c r="J3976" s="66" t="str">
        <f>IF(発注書!D3982="","",発注書!C3982)</f>
        <v/>
      </c>
    </row>
    <row r="3977" spans="1:10" x14ac:dyDescent="0.55000000000000004">
      <c r="A3977" s="49">
        <v>1988</v>
      </c>
      <c r="B3977" s="50">
        <v>1</v>
      </c>
      <c r="E3977" s="61" t="str">
        <f>IF(発注書!D3983="","",発注書!B3983)</f>
        <v/>
      </c>
      <c r="F3977" s="62" t="str">
        <f>IF(J3977="","",VLOOKUP(J3977,商品マスタ!$B:$D,2,FALSE))</f>
        <v/>
      </c>
      <c r="G3977" s="63" t="str">
        <f>IF(F3977="","",VLOOKUP(F3977,商品マスタ!$C:$D,2,FALSE))</f>
        <v/>
      </c>
      <c r="H3977" s="64" t="str">
        <f t="shared" si="62"/>
        <v/>
      </c>
      <c r="I3977" s="65" t="str">
        <f>IF(発注書!D3983="","",発注書!D3983)</f>
        <v/>
      </c>
      <c r="J3977" s="66" t="str">
        <f>IF(発注書!D3983="","",発注書!C3983)</f>
        <v/>
      </c>
    </row>
    <row r="3978" spans="1:10" x14ac:dyDescent="0.55000000000000004">
      <c r="B3978" s="50">
        <v>2</v>
      </c>
      <c r="E3978" s="61" t="str">
        <f>IF(発注書!D3984="","",発注書!B3984)</f>
        <v/>
      </c>
      <c r="F3978" s="62" t="str">
        <f>IF(J3978="","",VLOOKUP(J3978,商品マスタ!$B:$D,2,FALSE))</f>
        <v/>
      </c>
      <c r="G3978" s="63" t="str">
        <f>IF(F3978="","",VLOOKUP(F3978,商品マスタ!$C:$D,2,FALSE))</f>
        <v/>
      </c>
      <c r="H3978" s="64" t="str">
        <f t="shared" si="62"/>
        <v/>
      </c>
      <c r="I3978" s="65" t="str">
        <f>IF(発注書!D3984="","",発注書!D3984)</f>
        <v/>
      </c>
      <c r="J3978" s="66" t="str">
        <f>IF(発注書!D3984="","",発注書!C3984)</f>
        <v/>
      </c>
    </row>
    <row r="3979" spans="1:10" x14ac:dyDescent="0.55000000000000004">
      <c r="A3979" s="49">
        <v>1989</v>
      </c>
      <c r="B3979" s="50">
        <v>1</v>
      </c>
      <c r="E3979" s="61" t="str">
        <f>IF(発注書!D3985="","",発注書!B3985)</f>
        <v/>
      </c>
      <c r="F3979" s="62" t="str">
        <f>IF(J3979="","",VLOOKUP(J3979,商品マスタ!$B:$D,2,FALSE))</f>
        <v/>
      </c>
      <c r="G3979" s="63" t="str">
        <f>IF(F3979="","",VLOOKUP(F3979,商品マスタ!$C:$D,2,FALSE))</f>
        <v/>
      </c>
      <c r="H3979" s="64" t="str">
        <f t="shared" si="62"/>
        <v/>
      </c>
      <c r="I3979" s="65" t="str">
        <f>IF(発注書!D3985="","",発注書!D3985)</f>
        <v/>
      </c>
      <c r="J3979" s="66" t="str">
        <f>IF(発注書!D3985="","",発注書!C3985)</f>
        <v/>
      </c>
    </row>
    <row r="3980" spans="1:10" x14ac:dyDescent="0.55000000000000004">
      <c r="B3980" s="50">
        <v>2</v>
      </c>
      <c r="E3980" s="61" t="str">
        <f>IF(発注書!D3986="","",発注書!B3986)</f>
        <v/>
      </c>
      <c r="F3980" s="62" t="str">
        <f>IF(J3980="","",VLOOKUP(J3980,商品マスタ!$B:$D,2,FALSE))</f>
        <v/>
      </c>
      <c r="G3980" s="63" t="str">
        <f>IF(F3980="","",VLOOKUP(F3980,商品マスタ!$C:$D,2,FALSE))</f>
        <v/>
      </c>
      <c r="H3980" s="64" t="str">
        <f t="shared" si="62"/>
        <v/>
      </c>
      <c r="I3980" s="65" t="str">
        <f>IF(発注書!D3986="","",発注書!D3986)</f>
        <v/>
      </c>
      <c r="J3980" s="66" t="str">
        <f>IF(発注書!D3986="","",発注書!C3986)</f>
        <v/>
      </c>
    </row>
    <row r="3981" spans="1:10" x14ac:dyDescent="0.55000000000000004">
      <c r="A3981" s="49">
        <v>1990</v>
      </c>
      <c r="B3981" s="50">
        <v>1</v>
      </c>
      <c r="E3981" s="61" t="str">
        <f>IF(発注書!D3987="","",発注書!B3987)</f>
        <v/>
      </c>
      <c r="F3981" s="62" t="str">
        <f>IF(J3981="","",VLOOKUP(J3981,商品マスタ!$B:$D,2,FALSE))</f>
        <v/>
      </c>
      <c r="G3981" s="63" t="str">
        <f>IF(F3981="","",VLOOKUP(F3981,商品マスタ!$C:$D,2,FALSE))</f>
        <v/>
      </c>
      <c r="H3981" s="64" t="str">
        <f t="shared" si="62"/>
        <v/>
      </c>
      <c r="I3981" s="65" t="str">
        <f>IF(発注書!D3987="","",発注書!D3987)</f>
        <v/>
      </c>
      <c r="J3981" s="66" t="str">
        <f>IF(発注書!D3987="","",発注書!C3987)</f>
        <v/>
      </c>
    </row>
    <row r="3982" spans="1:10" x14ac:dyDescent="0.55000000000000004">
      <c r="B3982" s="50">
        <v>2</v>
      </c>
      <c r="E3982" s="61" t="str">
        <f>IF(発注書!D3988="","",発注書!B3988)</f>
        <v/>
      </c>
      <c r="F3982" s="62" t="str">
        <f>IF(J3982="","",VLOOKUP(J3982,商品マスタ!$B:$D,2,FALSE))</f>
        <v/>
      </c>
      <c r="G3982" s="63" t="str">
        <f>IF(F3982="","",VLOOKUP(F3982,商品マスタ!$C:$D,2,FALSE))</f>
        <v/>
      </c>
      <c r="H3982" s="64" t="str">
        <f t="shared" si="62"/>
        <v/>
      </c>
      <c r="I3982" s="65" t="str">
        <f>IF(発注書!D3988="","",発注書!D3988)</f>
        <v/>
      </c>
      <c r="J3982" s="66" t="str">
        <f>IF(発注書!D3988="","",発注書!C3988)</f>
        <v/>
      </c>
    </row>
    <row r="3983" spans="1:10" x14ac:dyDescent="0.55000000000000004">
      <c r="A3983" s="49">
        <v>1991</v>
      </c>
      <c r="B3983" s="50">
        <v>1</v>
      </c>
      <c r="E3983" s="61" t="str">
        <f>IF(発注書!D3989="","",発注書!B3989)</f>
        <v/>
      </c>
      <c r="F3983" s="62" t="str">
        <f>IF(J3983="","",VLOOKUP(J3983,商品マスタ!$B:$D,2,FALSE))</f>
        <v/>
      </c>
      <c r="G3983" s="63" t="str">
        <f>IF(F3983="","",VLOOKUP(F3983,商品マスタ!$C:$D,2,FALSE))</f>
        <v/>
      </c>
      <c r="H3983" s="64" t="str">
        <f t="shared" si="62"/>
        <v/>
      </c>
      <c r="I3983" s="65" t="str">
        <f>IF(発注書!D3989="","",発注書!D3989)</f>
        <v/>
      </c>
      <c r="J3983" s="66" t="str">
        <f>IF(発注書!D3989="","",発注書!C3989)</f>
        <v/>
      </c>
    </row>
    <row r="3984" spans="1:10" x14ac:dyDescent="0.55000000000000004">
      <c r="B3984" s="50">
        <v>2</v>
      </c>
      <c r="E3984" s="61" t="str">
        <f>IF(発注書!D3990="","",発注書!B3990)</f>
        <v/>
      </c>
      <c r="F3984" s="62" t="str">
        <f>IF(J3984="","",VLOOKUP(J3984,商品マスタ!$B:$D,2,FALSE))</f>
        <v/>
      </c>
      <c r="G3984" s="63" t="str">
        <f>IF(F3984="","",VLOOKUP(F3984,商品マスタ!$C:$D,2,FALSE))</f>
        <v/>
      </c>
      <c r="H3984" s="64" t="str">
        <f t="shared" si="62"/>
        <v/>
      </c>
      <c r="I3984" s="65" t="str">
        <f>IF(発注書!D3990="","",発注書!D3990)</f>
        <v/>
      </c>
      <c r="J3984" s="66" t="str">
        <f>IF(発注書!D3990="","",発注書!C3990)</f>
        <v/>
      </c>
    </row>
    <row r="3985" spans="1:10" x14ac:dyDescent="0.55000000000000004">
      <c r="A3985" s="49">
        <v>1992</v>
      </c>
      <c r="B3985" s="50">
        <v>1</v>
      </c>
      <c r="E3985" s="61" t="str">
        <f>IF(発注書!D3991="","",発注書!B3991)</f>
        <v/>
      </c>
      <c r="F3985" s="62" t="str">
        <f>IF(J3985="","",VLOOKUP(J3985,商品マスタ!$B:$D,2,FALSE))</f>
        <v/>
      </c>
      <c r="G3985" s="63" t="str">
        <f>IF(F3985="","",VLOOKUP(F3985,商品マスタ!$C:$D,2,FALSE))</f>
        <v/>
      </c>
      <c r="H3985" s="64" t="str">
        <f t="shared" si="62"/>
        <v/>
      </c>
      <c r="I3985" s="65" t="str">
        <f>IF(発注書!D3991="","",発注書!D3991)</f>
        <v/>
      </c>
      <c r="J3985" s="66" t="str">
        <f>IF(発注書!D3991="","",発注書!C3991)</f>
        <v/>
      </c>
    </row>
    <row r="3986" spans="1:10" x14ac:dyDescent="0.55000000000000004">
      <c r="B3986" s="50">
        <v>2</v>
      </c>
      <c r="E3986" s="61" t="str">
        <f>IF(発注書!D3992="","",発注書!B3992)</f>
        <v/>
      </c>
      <c r="F3986" s="62" t="str">
        <f>IF(J3986="","",VLOOKUP(J3986,商品マスタ!$B:$D,2,FALSE))</f>
        <v/>
      </c>
      <c r="G3986" s="63" t="str">
        <f>IF(F3986="","",VLOOKUP(F3986,商品マスタ!$C:$D,2,FALSE))</f>
        <v/>
      </c>
      <c r="H3986" s="64" t="str">
        <f t="shared" si="62"/>
        <v/>
      </c>
      <c r="I3986" s="65" t="str">
        <f>IF(発注書!D3992="","",発注書!D3992)</f>
        <v/>
      </c>
      <c r="J3986" s="66" t="str">
        <f>IF(発注書!D3992="","",発注書!C3992)</f>
        <v/>
      </c>
    </row>
    <row r="3987" spans="1:10" x14ac:dyDescent="0.55000000000000004">
      <c r="A3987" s="49">
        <v>1993</v>
      </c>
      <c r="B3987" s="50">
        <v>1</v>
      </c>
      <c r="E3987" s="61" t="str">
        <f>IF(発注書!D3993="","",発注書!B3993)</f>
        <v/>
      </c>
      <c r="F3987" s="62" t="str">
        <f>IF(J3987="","",VLOOKUP(J3987,商品マスタ!$B:$D,2,FALSE))</f>
        <v/>
      </c>
      <c r="G3987" s="63" t="str">
        <f>IF(F3987="","",VLOOKUP(F3987,商品マスタ!$C:$D,2,FALSE))</f>
        <v/>
      </c>
      <c r="H3987" s="64" t="str">
        <f t="shared" si="62"/>
        <v/>
      </c>
      <c r="I3987" s="65" t="str">
        <f>IF(発注書!D3993="","",発注書!D3993)</f>
        <v/>
      </c>
      <c r="J3987" s="66" t="str">
        <f>IF(発注書!D3993="","",発注書!C3993)</f>
        <v/>
      </c>
    </row>
    <row r="3988" spans="1:10" x14ac:dyDescent="0.55000000000000004">
      <c r="B3988" s="50">
        <v>2</v>
      </c>
      <c r="E3988" s="61" t="str">
        <f>IF(発注書!D3994="","",発注書!B3994)</f>
        <v/>
      </c>
      <c r="F3988" s="62" t="str">
        <f>IF(J3988="","",VLOOKUP(J3988,商品マスタ!$B:$D,2,FALSE))</f>
        <v/>
      </c>
      <c r="G3988" s="63" t="str">
        <f>IF(F3988="","",VLOOKUP(F3988,商品マスタ!$C:$D,2,FALSE))</f>
        <v/>
      </c>
      <c r="H3988" s="64" t="str">
        <f t="shared" si="62"/>
        <v/>
      </c>
      <c r="I3988" s="65" t="str">
        <f>IF(発注書!D3994="","",発注書!D3994)</f>
        <v/>
      </c>
      <c r="J3988" s="66" t="str">
        <f>IF(発注書!D3994="","",発注書!C3994)</f>
        <v/>
      </c>
    </row>
    <row r="3989" spans="1:10" x14ac:dyDescent="0.55000000000000004">
      <c r="A3989" s="49">
        <v>1994</v>
      </c>
      <c r="B3989" s="50">
        <v>1</v>
      </c>
      <c r="E3989" s="61" t="str">
        <f>IF(発注書!D3995="","",発注書!B3995)</f>
        <v/>
      </c>
      <c r="F3989" s="62" t="str">
        <f>IF(J3989="","",VLOOKUP(J3989,商品マスタ!$B:$D,2,FALSE))</f>
        <v/>
      </c>
      <c r="G3989" s="63" t="str">
        <f>IF(F3989="","",VLOOKUP(F3989,商品マスタ!$C:$D,2,FALSE))</f>
        <v/>
      </c>
      <c r="H3989" s="64" t="str">
        <f t="shared" si="62"/>
        <v/>
      </c>
      <c r="I3989" s="65" t="str">
        <f>IF(発注書!D3995="","",発注書!D3995)</f>
        <v/>
      </c>
      <c r="J3989" s="66" t="str">
        <f>IF(発注書!D3995="","",発注書!C3995)</f>
        <v/>
      </c>
    </row>
    <row r="3990" spans="1:10" x14ac:dyDescent="0.55000000000000004">
      <c r="B3990" s="50">
        <v>2</v>
      </c>
      <c r="E3990" s="61" t="str">
        <f>IF(発注書!D3996="","",発注書!B3996)</f>
        <v/>
      </c>
      <c r="F3990" s="62" t="str">
        <f>IF(J3990="","",VLOOKUP(J3990,商品マスタ!$B:$D,2,FALSE))</f>
        <v/>
      </c>
      <c r="G3990" s="63" t="str">
        <f>IF(F3990="","",VLOOKUP(F3990,商品マスタ!$C:$D,2,FALSE))</f>
        <v/>
      </c>
      <c r="H3990" s="64" t="str">
        <f t="shared" si="62"/>
        <v/>
      </c>
      <c r="I3990" s="65" t="str">
        <f>IF(発注書!D3996="","",発注書!D3996)</f>
        <v/>
      </c>
      <c r="J3990" s="66" t="str">
        <f>IF(発注書!D3996="","",発注書!C3996)</f>
        <v/>
      </c>
    </row>
    <row r="3991" spans="1:10" x14ac:dyDescent="0.55000000000000004">
      <c r="A3991" s="49">
        <v>1995</v>
      </c>
      <c r="B3991" s="50">
        <v>1</v>
      </c>
      <c r="E3991" s="61" t="str">
        <f>IF(発注書!D3997="","",発注書!B3997)</f>
        <v/>
      </c>
      <c r="F3991" s="62" t="str">
        <f>IF(J3991="","",VLOOKUP(J3991,商品マスタ!$B:$D,2,FALSE))</f>
        <v/>
      </c>
      <c r="G3991" s="63" t="str">
        <f>IF(F3991="","",VLOOKUP(F3991,商品マスタ!$C:$D,2,FALSE))</f>
        <v/>
      </c>
      <c r="H3991" s="64" t="str">
        <f t="shared" si="62"/>
        <v/>
      </c>
      <c r="I3991" s="65" t="str">
        <f>IF(発注書!D3997="","",発注書!D3997)</f>
        <v/>
      </c>
      <c r="J3991" s="66" t="str">
        <f>IF(発注書!D3997="","",発注書!C3997)</f>
        <v/>
      </c>
    </row>
    <row r="3992" spans="1:10" x14ac:dyDescent="0.55000000000000004">
      <c r="B3992" s="50">
        <v>2</v>
      </c>
      <c r="E3992" s="61" t="str">
        <f>IF(発注書!D3998="","",発注書!B3998)</f>
        <v/>
      </c>
      <c r="F3992" s="62" t="str">
        <f>IF(J3992="","",VLOOKUP(J3992,商品マスタ!$B:$D,2,FALSE))</f>
        <v/>
      </c>
      <c r="G3992" s="63" t="str">
        <f>IF(F3992="","",VLOOKUP(F3992,商品マスタ!$C:$D,2,FALSE))</f>
        <v/>
      </c>
      <c r="H3992" s="64" t="str">
        <f t="shared" si="62"/>
        <v/>
      </c>
      <c r="I3992" s="65" t="str">
        <f>IF(発注書!D3998="","",発注書!D3998)</f>
        <v/>
      </c>
      <c r="J3992" s="66" t="str">
        <f>IF(発注書!D3998="","",発注書!C3998)</f>
        <v/>
      </c>
    </row>
    <row r="3993" spans="1:10" x14ac:dyDescent="0.55000000000000004">
      <c r="A3993" s="49">
        <v>1996</v>
      </c>
      <c r="B3993" s="50">
        <v>1</v>
      </c>
      <c r="E3993" s="61" t="str">
        <f>IF(発注書!D3999="","",発注書!B3999)</f>
        <v/>
      </c>
      <c r="F3993" s="62" t="str">
        <f>IF(J3993="","",VLOOKUP(J3993,商品マスタ!$B:$D,2,FALSE))</f>
        <v/>
      </c>
      <c r="G3993" s="63" t="str">
        <f>IF(F3993="","",VLOOKUP(F3993,商品マスタ!$C:$D,2,FALSE))</f>
        <v/>
      </c>
      <c r="H3993" s="64" t="str">
        <f t="shared" si="62"/>
        <v/>
      </c>
      <c r="I3993" s="65" t="str">
        <f>IF(発注書!D3999="","",発注書!D3999)</f>
        <v/>
      </c>
      <c r="J3993" s="66" t="str">
        <f>IF(発注書!D3999="","",発注書!C3999)</f>
        <v/>
      </c>
    </row>
    <row r="3994" spans="1:10" x14ac:dyDescent="0.55000000000000004">
      <c r="B3994" s="50">
        <v>2</v>
      </c>
      <c r="E3994" s="61" t="str">
        <f>IF(発注書!D4000="","",発注書!B4000)</f>
        <v/>
      </c>
      <c r="F3994" s="62" t="str">
        <f>IF(J3994="","",VLOOKUP(J3994,商品マスタ!$B:$D,2,FALSE))</f>
        <v/>
      </c>
      <c r="G3994" s="63" t="str">
        <f>IF(F3994="","",VLOOKUP(F3994,商品マスタ!$C:$D,2,FALSE))</f>
        <v/>
      </c>
      <c r="H3994" s="64" t="str">
        <f t="shared" si="62"/>
        <v/>
      </c>
      <c r="I3994" s="65" t="str">
        <f>IF(発注書!D4000="","",発注書!D4000)</f>
        <v/>
      </c>
      <c r="J3994" s="66" t="str">
        <f>IF(発注書!D4000="","",発注書!C4000)</f>
        <v/>
      </c>
    </row>
    <row r="3995" spans="1:10" x14ac:dyDescent="0.55000000000000004">
      <c r="A3995" s="49">
        <v>1997</v>
      </c>
      <c r="B3995" s="50">
        <v>1</v>
      </c>
      <c r="E3995" s="61" t="str">
        <f>IF(発注書!D4001="","",発注書!B4001)</f>
        <v/>
      </c>
      <c r="F3995" s="62" t="str">
        <f>IF(J3995="","",VLOOKUP(J3995,商品マスタ!$B:$D,2,FALSE))</f>
        <v/>
      </c>
      <c r="G3995" s="63" t="str">
        <f>IF(F3995="","",VLOOKUP(F3995,商品マスタ!$C:$D,2,FALSE))</f>
        <v/>
      </c>
      <c r="H3995" s="64" t="str">
        <f t="shared" si="62"/>
        <v/>
      </c>
      <c r="I3995" s="65" t="str">
        <f>IF(発注書!D4001="","",発注書!D4001)</f>
        <v/>
      </c>
      <c r="J3995" s="66" t="str">
        <f>IF(発注書!D4001="","",発注書!C4001)</f>
        <v/>
      </c>
    </row>
    <row r="3996" spans="1:10" x14ac:dyDescent="0.55000000000000004">
      <c r="B3996" s="50">
        <v>2</v>
      </c>
      <c r="E3996" s="61" t="str">
        <f>IF(発注書!D4002="","",発注書!B4002)</f>
        <v/>
      </c>
      <c r="F3996" s="62" t="str">
        <f>IF(J3996="","",VLOOKUP(J3996,商品マスタ!$B:$D,2,FALSE))</f>
        <v/>
      </c>
      <c r="G3996" s="63" t="str">
        <f>IF(F3996="","",VLOOKUP(F3996,商品マスタ!$C:$D,2,FALSE))</f>
        <v/>
      </c>
      <c r="H3996" s="64" t="str">
        <f t="shared" si="62"/>
        <v/>
      </c>
      <c r="I3996" s="65" t="str">
        <f>IF(発注書!D4002="","",発注書!D4002)</f>
        <v/>
      </c>
      <c r="J3996" s="66" t="str">
        <f>IF(発注書!D4002="","",発注書!C4002)</f>
        <v/>
      </c>
    </row>
    <row r="3997" spans="1:10" x14ac:dyDescent="0.55000000000000004">
      <c r="A3997" s="49">
        <v>1998</v>
      </c>
      <c r="B3997" s="50">
        <v>1</v>
      </c>
      <c r="E3997" s="61" t="str">
        <f>IF(発注書!D4003="","",発注書!B4003)</f>
        <v/>
      </c>
      <c r="F3997" s="62" t="str">
        <f>IF(J3997="","",VLOOKUP(J3997,商品マスタ!$B:$D,2,FALSE))</f>
        <v/>
      </c>
      <c r="G3997" s="63" t="str">
        <f>IF(F3997="","",VLOOKUP(F3997,商品マスタ!$C:$D,2,FALSE))</f>
        <v/>
      </c>
      <c r="H3997" s="64" t="str">
        <f t="shared" si="62"/>
        <v/>
      </c>
      <c r="I3997" s="65" t="str">
        <f>IF(発注書!D4003="","",発注書!D4003)</f>
        <v/>
      </c>
      <c r="J3997" s="66" t="str">
        <f>IF(発注書!D4003="","",発注書!C4003)</f>
        <v/>
      </c>
    </row>
    <row r="3998" spans="1:10" x14ac:dyDescent="0.55000000000000004">
      <c r="B3998" s="50">
        <v>2</v>
      </c>
      <c r="E3998" s="61" t="str">
        <f>IF(発注書!D4004="","",発注書!B4004)</f>
        <v/>
      </c>
      <c r="F3998" s="62" t="str">
        <f>IF(J3998="","",VLOOKUP(J3998,商品マスタ!$B:$D,2,FALSE))</f>
        <v/>
      </c>
      <c r="G3998" s="63" t="str">
        <f>IF(F3998="","",VLOOKUP(F3998,商品マスタ!$C:$D,2,FALSE))</f>
        <v/>
      </c>
      <c r="H3998" s="64" t="str">
        <f t="shared" si="62"/>
        <v/>
      </c>
      <c r="I3998" s="65" t="str">
        <f>IF(発注書!D4004="","",発注書!D4004)</f>
        <v/>
      </c>
      <c r="J3998" s="66" t="str">
        <f>IF(発注書!D4004="","",発注書!C4004)</f>
        <v/>
      </c>
    </row>
    <row r="3999" spans="1:10" x14ac:dyDescent="0.55000000000000004">
      <c r="A3999" s="49">
        <v>1999</v>
      </c>
      <c r="B3999" s="50">
        <v>1</v>
      </c>
      <c r="E3999" s="61" t="str">
        <f>IF(発注書!D4005="","",発注書!B4005)</f>
        <v/>
      </c>
      <c r="F3999" s="62" t="str">
        <f>IF(J3999="","",VLOOKUP(J3999,商品マスタ!$B:$D,2,FALSE))</f>
        <v/>
      </c>
      <c r="G3999" s="63" t="str">
        <f>IF(F3999="","",VLOOKUP(F3999,商品マスタ!$C:$D,2,FALSE))</f>
        <v/>
      </c>
      <c r="H3999" s="64" t="str">
        <f t="shared" si="62"/>
        <v/>
      </c>
      <c r="I3999" s="65" t="str">
        <f>IF(発注書!D4005="","",発注書!D4005)</f>
        <v/>
      </c>
      <c r="J3999" s="66" t="str">
        <f>IF(発注書!D4005="","",発注書!C4005)</f>
        <v/>
      </c>
    </row>
    <row r="4000" spans="1:10" x14ac:dyDescent="0.55000000000000004">
      <c r="B4000" s="50">
        <v>2</v>
      </c>
      <c r="E4000" s="61" t="str">
        <f>IF(発注書!D4006="","",発注書!B4006)</f>
        <v/>
      </c>
      <c r="F4000" s="62" t="str">
        <f>IF(J4000="","",VLOOKUP(J4000,商品マスタ!$B:$D,2,FALSE))</f>
        <v/>
      </c>
      <c r="G4000" s="63" t="str">
        <f>IF(F4000="","",VLOOKUP(F4000,商品マスタ!$C:$D,2,FALSE))</f>
        <v/>
      </c>
      <c r="H4000" s="64" t="str">
        <f t="shared" si="62"/>
        <v/>
      </c>
      <c r="I4000" s="65" t="str">
        <f>IF(発注書!D4006="","",発注書!D4006)</f>
        <v/>
      </c>
      <c r="J4000" s="66" t="str">
        <f>IF(発注書!D4006="","",発注書!C4006)</f>
        <v/>
      </c>
    </row>
    <row r="4001" spans="1:10" x14ac:dyDescent="0.55000000000000004">
      <c r="A4001" s="49">
        <v>2000</v>
      </c>
      <c r="B4001" s="50">
        <v>1</v>
      </c>
      <c r="E4001" s="61" t="str">
        <f>IF(発注書!D4007="","",発注書!B4007)</f>
        <v/>
      </c>
      <c r="F4001" s="62" t="str">
        <f>IF(J4001="","",VLOOKUP(J4001,商品マスタ!$B:$D,2,FALSE))</f>
        <v/>
      </c>
      <c r="G4001" s="63" t="str">
        <f>IF(F4001="","",VLOOKUP(F4001,商品マスタ!$C:$D,2,FALSE))</f>
        <v/>
      </c>
      <c r="H4001" s="64" t="str">
        <f t="shared" si="62"/>
        <v/>
      </c>
      <c r="I4001" s="65" t="str">
        <f>IF(発注書!D4007="","",発注書!D4007)</f>
        <v/>
      </c>
      <c r="J4001" s="66" t="str">
        <f>IF(発注書!D4007="","",発注書!C4007)</f>
        <v/>
      </c>
    </row>
    <row r="4002" spans="1:10" x14ac:dyDescent="0.55000000000000004">
      <c r="B4002" s="50">
        <v>2</v>
      </c>
      <c r="E4002" s="61" t="str">
        <f>IF(発注書!D4008="","",発注書!B4008)</f>
        <v/>
      </c>
      <c r="F4002" s="62" t="str">
        <f>IF(J4002="","",VLOOKUP(J4002,商品マスタ!$B:$D,2,FALSE))</f>
        <v/>
      </c>
      <c r="G4002" s="63" t="str">
        <f>IF(F4002="","",VLOOKUP(F4002,商品マスタ!$C:$D,2,FALSE))</f>
        <v/>
      </c>
      <c r="H4002" s="64" t="str">
        <f t="shared" si="62"/>
        <v/>
      </c>
      <c r="I4002" s="65" t="str">
        <f>IF(発注書!D4008="","",発注書!D4008)</f>
        <v/>
      </c>
      <c r="J4002" s="66" t="str">
        <f>IF(発注書!D4008="","",発注書!C4008)</f>
        <v/>
      </c>
    </row>
    <row r="4003" spans="1:10" x14ac:dyDescent="0.55000000000000004">
      <c r="A4003" s="49">
        <v>2001</v>
      </c>
      <c r="B4003" s="50">
        <v>1</v>
      </c>
      <c r="E4003" s="61" t="str">
        <f>IF(発注書!D4009="","",発注書!B4009)</f>
        <v/>
      </c>
      <c r="F4003" s="62" t="str">
        <f>IF(J4003="","",VLOOKUP(J4003,商品マスタ!$B:$D,2,FALSE))</f>
        <v/>
      </c>
      <c r="G4003" s="63" t="str">
        <f>IF(F4003="","",VLOOKUP(F4003,商品マスタ!$C:$D,2,FALSE))</f>
        <v/>
      </c>
      <c r="H4003" s="64" t="str">
        <f t="shared" si="62"/>
        <v/>
      </c>
      <c r="I4003" s="65" t="str">
        <f>IF(発注書!D4009="","",発注書!D4009)</f>
        <v/>
      </c>
      <c r="J4003" s="66" t="str">
        <f>IF(発注書!D4009="","",発注書!C4009)</f>
        <v/>
      </c>
    </row>
    <row r="4004" spans="1:10" x14ac:dyDescent="0.55000000000000004">
      <c r="B4004" s="50">
        <v>2</v>
      </c>
      <c r="E4004" s="61" t="str">
        <f>IF(発注書!D4010="","",発注書!B4010)</f>
        <v/>
      </c>
      <c r="F4004" s="62" t="str">
        <f>IF(J4004="","",VLOOKUP(J4004,商品マスタ!$B:$D,2,FALSE))</f>
        <v/>
      </c>
      <c r="G4004" s="63" t="str">
        <f>IF(F4004="","",VLOOKUP(F4004,商品マスタ!$C:$D,2,FALSE))</f>
        <v/>
      </c>
      <c r="H4004" s="64" t="str">
        <f t="shared" si="62"/>
        <v/>
      </c>
      <c r="I4004" s="65" t="str">
        <f>IF(発注書!D4010="","",発注書!D4010)</f>
        <v/>
      </c>
      <c r="J4004" s="66" t="str">
        <f>IF(発注書!D4010="","",発注書!C4010)</f>
        <v/>
      </c>
    </row>
    <row r="4005" spans="1:10" x14ac:dyDescent="0.55000000000000004">
      <c r="A4005" s="49">
        <v>2002</v>
      </c>
      <c r="B4005" s="50">
        <v>1</v>
      </c>
      <c r="E4005" s="61" t="str">
        <f>IF(発注書!D4011="","",発注書!B4011)</f>
        <v/>
      </c>
      <c r="F4005" s="62" t="str">
        <f>IF(J4005="","",VLOOKUP(J4005,商品マスタ!$B:$D,2,FALSE))</f>
        <v/>
      </c>
      <c r="G4005" s="63" t="str">
        <f>IF(F4005="","",VLOOKUP(F4005,商品マスタ!$C:$D,2,FALSE))</f>
        <v/>
      </c>
      <c r="H4005" s="64" t="str">
        <f t="shared" si="62"/>
        <v/>
      </c>
      <c r="I4005" s="65" t="str">
        <f>IF(発注書!D4011="","",発注書!D4011)</f>
        <v/>
      </c>
      <c r="J4005" s="66" t="str">
        <f>IF(発注書!D4011="","",発注書!C4011)</f>
        <v/>
      </c>
    </row>
    <row r="4006" spans="1:10" x14ac:dyDescent="0.55000000000000004">
      <c r="B4006" s="50">
        <v>2</v>
      </c>
      <c r="E4006" s="61" t="str">
        <f>IF(発注書!D4012="","",発注書!B4012)</f>
        <v/>
      </c>
      <c r="F4006" s="62" t="str">
        <f>IF(J4006="","",VLOOKUP(J4006,商品マスタ!$B:$D,2,FALSE))</f>
        <v/>
      </c>
      <c r="G4006" s="63" t="str">
        <f>IF(F4006="","",VLOOKUP(F4006,商品マスタ!$C:$D,2,FALSE))</f>
        <v/>
      </c>
      <c r="H4006" s="64" t="str">
        <f t="shared" si="62"/>
        <v/>
      </c>
      <c r="I4006" s="65" t="str">
        <f>IF(発注書!D4012="","",発注書!D4012)</f>
        <v/>
      </c>
      <c r="J4006" s="66" t="str">
        <f>IF(発注書!D4012="","",発注書!C4012)</f>
        <v/>
      </c>
    </row>
    <row r="4007" spans="1:10" x14ac:dyDescent="0.55000000000000004">
      <c r="A4007" s="49">
        <v>2003</v>
      </c>
      <c r="B4007" s="50">
        <v>1</v>
      </c>
      <c r="E4007" s="61" t="str">
        <f>IF(発注書!D4013="","",発注書!B4013)</f>
        <v/>
      </c>
      <c r="F4007" s="62" t="str">
        <f>IF(J4007="","",VLOOKUP(J4007,商品マスタ!$B:$D,2,FALSE))</f>
        <v/>
      </c>
      <c r="G4007" s="63" t="str">
        <f>IF(F4007="","",VLOOKUP(F4007,商品マスタ!$C:$D,2,FALSE))</f>
        <v/>
      </c>
      <c r="H4007" s="64" t="str">
        <f t="shared" si="62"/>
        <v/>
      </c>
      <c r="I4007" s="65" t="str">
        <f>IF(発注書!D4013="","",発注書!D4013)</f>
        <v/>
      </c>
      <c r="J4007" s="66" t="str">
        <f>IF(発注書!D4013="","",発注書!C4013)</f>
        <v/>
      </c>
    </row>
    <row r="4008" spans="1:10" x14ac:dyDescent="0.55000000000000004">
      <c r="B4008" s="50">
        <v>2</v>
      </c>
      <c r="E4008" s="61" t="str">
        <f>IF(発注書!D4014="","",発注書!B4014)</f>
        <v/>
      </c>
      <c r="F4008" s="62" t="str">
        <f>IF(J4008="","",VLOOKUP(J4008,商品マスタ!$B:$D,2,FALSE))</f>
        <v/>
      </c>
      <c r="G4008" s="63" t="str">
        <f>IF(F4008="","",VLOOKUP(F4008,商品マスタ!$C:$D,2,FALSE))</f>
        <v/>
      </c>
      <c r="H4008" s="64" t="str">
        <f t="shared" si="62"/>
        <v/>
      </c>
      <c r="I4008" s="65" t="str">
        <f>IF(発注書!D4014="","",発注書!D4014)</f>
        <v/>
      </c>
      <c r="J4008" s="66" t="str">
        <f>IF(発注書!D4014="","",発注書!C4014)</f>
        <v/>
      </c>
    </row>
    <row r="4009" spans="1:10" x14ac:dyDescent="0.55000000000000004">
      <c r="A4009" s="49">
        <v>2004</v>
      </c>
      <c r="B4009" s="50">
        <v>1</v>
      </c>
      <c r="E4009" s="61" t="str">
        <f>IF(発注書!D4015="","",発注書!B4015)</f>
        <v/>
      </c>
      <c r="F4009" s="62" t="str">
        <f>IF(J4009="","",VLOOKUP(J4009,商品マスタ!$B:$D,2,FALSE))</f>
        <v/>
      </c>
      <c r="G4009" s="63" t="str">
        <f>IF(F4009="","",VLOOKUP(F4009,商品マスタ!$C:$D,2,FALSE))</f>
        <v/>
      </c>
      <c r="H4009" s="64" t="str">
        <f t="shared" si="62"/>
        <v/>
      </c>
      <c r="I4009" s="65" t="str">
        <f>IF(発注書!D4015="","",発注書!D4015)</f>
        <v/>
      </c>
      <c r="J4009" s="66" t="str">
        <f>IF(発注書!D4015="","",発注書!C4015)</f>
        <v/>
      </c>
    </row>
    <row r="4010" spans="1:10" x14ac:dyDescent="0.55000000000000004">
      <c r="B4010" s="50">
        <v>2</v>
      </c>
      <c r="E4010" s="61" t="str">
        <f>IF(発注書!D4016="","",発注書!B4016)</f>
        <v/>
      </c>
      <c r="F4010" s="62" t="str">
        <f>IF(J4010="","",VLOOKUP(J4010,商品マスタ!$B:$D,2,FALSE))</f>
        <v/>
      </c>
      <c r="G4010" s="63" t="str">
        <f>IF(F4010="","",VLOOKUP(F4010,商品マスタ!$C:$D,2,FALSE))</f>
        <v/>
      </c>
      <c r="H4010" s="64" t="str">
        <f t="shared" si="62"/>
        <v/>
      </c>
      <c r="I4010" s="65" t="str">
        <f>IF(発注書!D4016="","",発注書!D4016)</f>
        <v/>
      </c>
      <c r="J4010" s="66" t="str">
        <f>IF(発注書!D4016="","",発注書!C4016)</f>
        <v/>
      </c>
    </row>
    <row r="4011" spans="1:10" x14ac:dyDescent="0.55000000000000004">
      <c r="A4011" s="49">
        <v>2005</v>
      </c>
      <c r="B4011" s="50">
        <v>1</v>
      </c>
      <c r="E4011" s="61" t="str">
        <f>IF(発注書!D4017="","",発注書!B4017)</f>
        <v/>
      </c>
      <c r="F4011" s="62" t="str">
        <f>IF(J4011="","",VLOOKUP(J4011,商品マスタ!$B:$D,2,FALSE))</f>
        <v/>
      </c>
      <c r="G4011" s="63" t="str">
        <f>IF(F4011="","",VLOOKUP(F4011,商品マスタ!$C:$D,2,FALSE))</f>
        <v/>
      </c>
      <c r="H4011" s="64" t="str">
        <f t="shared" si="62"/>
        <v/>
      </c>
      <c r="I4011" s="65" t="str">
        <f>IF(発注書!D4017="","",発注書!D4017)</f>
        <v/>
      </c>
      <c r="J4011" s="66" t="str">
        <f>IF(発注書!D4017="","",発注書!C4017)</f>
        <v/>
      </c>
    </row>
    <row r="4012" spans="1:10" x14ac:dyDescent="0.55000000000000004">
      <c r="B4012" s="50">
        <v>2</v>
      </c>
      <c r="E4012" s="61" t="str">
        <f>IF(発注書!D4018="","",発注書!B4018)</f>
        <v/>
      </c>
      <c r="F4012" s="62" t="str">
        <f>IF(J4012="","",VLOOKUP(J4012,商品マスタ!$B:$D,2,FALSE))</f>
        <v/>
      </c>
      <c r="G4012" s="63" t="str">
        <f>IF(F4012="","",VLOOKUP(F4012,商品マスタ!$C:$D,2,FALSE))</f>
        <v/>
      </c>
      <c r="H4012" s="64" t="str">
        <f t="shared" si="62"/>
        <v/>
      </c>
      <c r="I4012" s="65" t="str">
        <f>IF(発注書!D4018="","",発注書!D4018)</f>
        <v/>
      </c>
      <c r="J4012" s="66" t="str">
        <f>IF(発注書!D4018="","",発注書!C4018)</f>
        <v/>
      </c>
    </row>
    <row r="4013" spans="1:10" x14ac:dyDescent="0.55000000000000004">
      <c r="A4013" s="49">
        <v>2006</v>
      </c>
      <c r="B4013" s="50">
        <v>1</v>
      </c>
      <c r="E4013" s="61" t="str">
        <f>IF(発注書!D4019="","",発注書!B4019)</f>
        <v/>
      </c>
      <c r="F4013" s="62" t="str">
        <f>IF(J4013="","",VLOOKUP(J4013,商品マスタ!$B:$D,2,FALSE))</f>
        <v/>
      </c>
      <c r="G4013" s="63" t="str">
        <f>IF(F4013="","",VLOOKUP(F4013,商品マスタ!$C:$D,2,FALSE))</f>
        <v/>
      </c>
      <c r="H4013" s="64" t="str">
        <f t="shared" si="62"/>
        <v/>
      </c>
      <c r="I4013" s="65" t="str">
        <f>IF(発注書!D4019="","",発注書!D4019)</f>
        <v/>
      </c>
      <c r="J4013" s="66" t="str">
        <f>IF(発注書!D4019="","",発注書!C4019)</f>
        <v/>
      </c>
    </row>
    <row r="4014" spans="1:10" x14ac:dyDescent="0.55000000000000004">
      <c r="B4014" s="50">
        <v>2</v>
      </c>
      <c r="E4014" s="61" t="str">
        <f>IF(発注書!D4020="","",発注書!B4020)</f>
        <v/>
      </c>
      <c r="F4014" s="62" t="str">
        <f>IF(J4014="","",VLOOKUP(J4014,商品マスタ!$B:$D,2,FALSE))</f>
        <v/>
      </c>
      <c r="G4014" s="63" t="str">
        <f>IF(F4014="","",VLOOKUP(F4014,商品マスタ!$C:$D,2,FALSE))</f>
        <v/>
      </c>
      <c r="H4014" s="64" t="str">
        <f t="shared" si="62"/>
        <v/>
      </c>
      <c r="I4014" s="65" t="str">
        <f>IF(発注書!D4020="","",発注書!D4020)</f>
        <v/>
      </c>
      <c r="J4014" s="66" t="str">
        <f>IF(発注書!D4020="","",発注書!C4020)</f>
        <v/>
      </c>
    </row>
    <row r="4015" spans="1:10" x14ac:dyDescent="0.55000000000000004">
      <c r="A4015" s="49">
        <v>2007</v>
      </c>
      <c r="B4015" s="50">
        <v>1</v>
      </c>
      <c r="E4015" s="61" t="str">
        <f>IF(発注書!D4021="","",発注書!B4021)</f>
        <v/>
      </c>
      <c r="F4015" s="62" t="str">
        <f>IF(J4015="","",VLOOKUP(J4015,商品マスタ!$B:$D,2,FALSE))</f>
        <v/>
      </c>
      <c r="G4015" s="63" t="str">
        <f>IF(F4015="","",VLOOKUP(F4015,商品マスタ!$C:$D,2,FALSE))</f>
        <v/>
      </c>
      <c r="H4015" s="64" t="str">
        <f t="shared" si="62"/>
        <v/>
      </c>
      <c r="I4015" s="65" t="str">
        <f>IF(発注書!D4021="","",発注書!D4021)</f>
        <v/>
      </c>
      <c r="J4015" s="66" t="str">
        <f>IF(発注書!D4021="","",発注書!C4021)</f>
        <v/>
      </c>
    </row>
    <row r="4016" spans="1:10" x14ac:dyDescent="0.55000000000000004">
      <c r="B4016" s="50">
        <v>2</v>
      </c>
      <c r="E4016" s="61" t="str">
        <f>IF(発注書!D4022="","",発注書!B4022)</f>
        <v/>
      </c>
      <c r="F4016" s="62" t="str">
        <f>IF(J4016="","",VLOOKUP(J4016,商品マスタ!$B:$D,2,FALSE))</f>
        <v/>
      </c>
      <c r="G4016" s="63" t="str">
        <f>IF(F4016="","",VLOOKUP(F4016,商品マスタ!$C:$D,2,FALSE))</f>
        <v/>
      </c>
      <c r="H4016" s="64" t="str">
        <f t="shared" si="62"/>
        <v/>
      </c>
      <c r="I4016" s="65" t="str">
        <f>IF(発注書!D4022="","",発注書!D4022)</f>
        <v/>
      </c>
      <c r="J4016" s="66" t="str">
        <f>IF(発注書!D4022="","",発注書!C4022)</f>
        <v/>
      </c>
    </row>
    <row r="4017" spans="1:10" x14ac:dyDescent="0.55000000000000004">
      <c r="A4017" s="49">
        <v>2008</v>
      </c>
      <c r="B4017" s="50">
        <v>1</v>
      </c>
      <c r="E4017" s="61" t="str">
        <f>IF(発注書!D4023="","",発注書!B4023)</f>
        <v/>
      </c>
      <c r="F4017" s="62" t="str">
        <f>IF(J4017="","",VLOOKUP(J4017,商品マスタ!$B:$D,2,FALSE))</f>
        <v/>
      </c>
      <c r="G4017" s="63" t="str">
        <f>IF(F4017="","",VLOOKUP(F4017,商品マスタ!$C:$D,2,FALSE))</f>
        <v/>
      </c>
      <c r="H4017" s="64" t="str">
        <f t="shared" si="62"/>
        <v/>
      </c>
      <c r="I4017" s="65" t="str">
        <f>IF(発注書!D4023="","",発注書!D4023)</f>
        <v/>
      </c>
      <c r="J4017" s="66" t="str">
        <f>IF(発注書!D4023="","",発注書!C4023)</f>
        <v/>
      </c>
    </row>
    <row r="4018" spans="1:10" x14ac:dyDescent="0.55000000000000004">
      <c r="B4018" s="50">
        <v>2</v>
      </c>
      <c r="E4018" s="61" t="str">
        <f>IF(発注書!D4024="","",発注書!B4024)</f>
        <v/>
      </c>
      <c r="F4018" s="62" t="str">
        <f>IF(J4018="","",VLOOKUP(J4018,商品マスタ!$B:$D,2,FALSE))</f>
        <v/>
      </c>
      <c r="G4018" s="63" t="str">
        <f>IF(F4018="","",VLOOKUP(F4018,商品マスタ!$C:$D,2,FALSE))</f>
        <v/>
      </c>
      <c r="H4018" s="64" t="str">
        <f t="shared" si="62"/>
        <v/>
      </c>
      <c r="I4018" s="65" t="str">
        <f>IF(発注書!D4024="","",発注書!D4024)</f>
        <v/>
      </c>
      <c r="J4018" s="66" t="str">
        <f>IF(発注書!D4024="","",発注書!C4024)</f>
        <v/>
      </c>
    </row>
    <row r="4019" spans="1:10" x14ac:dyDescent="0.55000000000000004">
      <c r="A4019" s="49">
        <v>2009</v>
      </c>
      <c r="B4019" s="50">
        <v>1</v>
      </c>
      <c r="E4019" s="61" t="str">
        <f>IF(発注書!D4025="","",発注書!B4025)</f>
        <v/>
      </c>
      <c r="F4019" s="62" t="str">
        <f>IF(J4019="","",VLOOKUP(J4019,商品マスタ!$B:$D,2,FALSE))</f>
        <v/>
      </c>
      <c r="G4019" s="63" t="str">
        <f>IF(F4019="","",VLOOKUP(F4019,商品マスタ!$C:$D,2,FALSE))</f>
        <v/>
      </c>
      <c r="H4019" s="64" t="str">
        <f t="shared" si="62"/>
        <v/>
      </c>
      <c r="I4019" s="65" t="str">
        <f>IF(発注書!D4025="","",発注書!D4025)</f>
        <v/>
      </c>
      <c r="J4019" s="66" t="str">
        <f>IF(発注書!D4025="","",発注書!C4025)</f>
        <v/>
      </c>
    </row>
    <row r="4020" spans="1:10" x14ac:dyDescent="0.55000000000000004">
      <c r="B4020" s="50">
        <v>2</v>
      </c>
      <c r="E4020" s="61" t="str">
        <f>IF(発注書!D4026="","",発注書!B4026)</f>
        <v/>
      </c>
      <c r="F4020" s="62" t="str">
        <f>IF(J4020="","",VLOOKUP(J4020,商品マスタ!$B:$D,2,FALSE))</f>
        <v/>
      </c>
      <c r="G4020" s="63" t="str">
        <f>IF(F4020="","",VLOOKUP(F4020,商品マスタ!$C:$D,2,FALSE))</f>
        <v/>
      </c>
      <c r="H4020" s="64" t="str">
        <f t="shared" si="62"/>
        <v/>
      </c>
      <c r="I4020" s="65" t="str">
        <f>IF(発注書!D4026="","",発注書!D4026)</f>
        <v/>
      </c>
      <c r="J4020" s="66" t="str">
        <f>IF(発注書!D4026="","",発注書!C4026)</f>
        <v/>
      </c>
    </row>
    <row r="4021" spans="1:10" x14ac:dyDescent="0.55000000000000004">
      <c r="A4021" s="49">
        <v>2010</v>
      </c>
      <c r="B4021" s="50">
        <v>1</v>
      </c>
      <c r="E4021" s="61" t="str">
        <f>IF(発注書!D4027="","",発注書!B4027)</f>
        <v/>
      </c>
      <c r="F4021" s="62" t="str">
        <f>IF(J4021="","",VLOOKUP(J4021,商品マスタ!$B:$D,2,FALSE))</f>
        <v/>
      </c>
      <c r="G4021" s="63" t="str">
        <f>IF(F4021="","",VLOOKUP(F4021,商品マスタ!$C:$D,2,FALSE))</f>
        <v/>
      </c>
      <c r="H4021" s="64" t="str">
        <f t="shared" si="62"/>
        <v/>
      </c>
      <c r="I4021" s="65" t="str">
        <f>IF(発注書!D4027="","",発注書!D4027)</f>
        <v/>
      </c>
      <c r="J4021" s="66" t="str">
        <f>IF(発注書!D4027="","",発注書!C4027)</f>
        <v/>
      </c>
    </row>
    <row r="4022" spans="1:10" x14ac:dyDescent="0.55000000000000004">
      <c r="B4022" s="50">
        <v>2</v>
      </c>
      <c r="E4022" s="61" t="str">
        <f>IF(発注書!D4028="","",発注書!B4028)</f>
        <v/>
      </c>
      <c r="F4022" s="62" t="str">
        <f>IF(J4022="","",VLOOKUP(J4022,商品マスタ!$B:$D,2,FALSE))</f>
        <v/>
      </c>
      <c r="G4022" s="63" t="str">
        <f>IF(F4022="","",VLOOKUP(F4022,商品マスタ!$C:$D,2,FALSE))</f>
        <v/>
      </c>
      <c r="H4022" s="64" t="str">
        <f t="shared" si="62"/>
        <v/>
      </c>
      <c r="I4022" s="65" t="str">
        <f>IF(発注書!D4028="","",発注書!D4028)</f>
        <v/>
      </c>
      <c r="J4022" s="66" t="str">
        <f>IF(発注書!D4028="","",発注書!C4028)</f>
        <v/>
      </c>
    </row>
    <row r="4023" spans="1:10" x14ac:dyDescent="0.55000000000000004">
      <c r="A4023" s="49">
        <v>2011</v>
      </c>
      <c r="B4023" s="50">
        <v>1</v>
      </c>
      <c r="E4023" s="61" t="str">
        <f>IF(発注書!D4029="","",発注書!B4029)</f>
        <v/>
      </c>
      <c r="F4023" s="62" t="str">
        <f>IF(J4023="","",VLOOKUP(J4023,商品マスタ!$B:$D,2,FALSE))</f>
        <v/>
      </c>
      <c r="G4023" s="63" t="str">
        <f>IF(F4023="","",VLOOKUP(F4023,商品マスタ!$C:$D,2,FALSE))</f>
        <v/>
      </c>
      <c r="H4023" s="64" t="str">
        <f t="shared" si="62"/>
        <v/>
      </c>
      <c r="I4023" s="65" t="str">
        <f>IF(発注書!D4029="","",発注書!D4029)</f>
        <v/>
      </c>
      <c r="J4023" s="66" t="str">
        <f>IF(発注書!D4029="","",発注書!C4029)</f>
        <v/>
      </c>
    </row>
    <row r="4024" spans="1:10" x14ac:dyDescent="0.55000000000000004">
      <c r="B4024" s="50">
        <v>2</v>
      </c>
      <c r="E4024" s="61" t="str">
        <f>IF(発注書!D4030="","",発注書!B4030)</f>
        <v/>
      </c>
      <c r="F4024" s="62" t="str">
        <f>IF(J4024="","",VLOOKUP(J4024,商品マスタ!$B:$D,2,FALSE))</f>
        <v/>
      </c>
      <c r="G4024" s="63" t="str">
        <f>IF(F4024="","",VLOOKUP(F4024,商品マスタ!$C:$D,2,FALSE))</f>
        <v/>
      </c>
      <c r="H4024" s="64" t="str">
        <f t="shared" si="62"/>
        <v/>
      </c>
      <c r="I4024" s="65" t="str">
        <f>IF(発注書!D4030="","",発注書!D4030)</f>
        <v/>
      </c>
      <c r="J4024" s="66" t="str">
        <f>IF(発注書!D4030="","",発注書!C4030)</f>
        <v/>
      </c>
    </row>
    <row r="4025" spans="1:10" x14ac:dyDescent="0.55000000000000004">
      <c r="A4025" s="49">
        <v>2012</v>
      </c>
      <c r="B4025" s="50">
        <v>1</v>
      </c>
      <c r="E4025" s="61" t="str">
        <f>IF(発注書!D4031="","",発注書!B4031)</f>
        <v/>
      </c>
      <c r="F4025" s="62" t="str">
        <f>IF(J4025="","",VLOOKUP(J4025,商品マスタ!$B:$D,2,FALSE))</f>
        <v/>
      </c>
      <c r="G4025" s="63" t="str">
        <f>IF(F4025="","",VLOOKUP(F4025,商品マスタ!$C:$D,2,FALSE))</f>
        <v/>
      </c>
      <c r="H4025" s="64" t="str">
        <f t="shared" si="62"/>
        <v/>
      </c>
      <c r="I4025" s="65" t="str">
        <f>IF(発注書!D4031="","",発注書!D4031)</f>
        <v/>
      </c>
      <c r="J4025" s="66" t="str">
        <f>IF(発注書!D4031="","",発注書!C4031)</f>
        <v/>
      </c>
    </row>
    <row r="4026" spans="1:10" x14ac:dyDescent="0.55000000000000004">
      <c r="B4026" s="50">
        <v>2</v>
      </c>
      <c r="E4026" s="61" t="str">
        <f>IF(発注書!D4032="","",発注書!B4032)</f>
        <v/>
      </c>
      <c r="F4026" s="62" t="str">
        <f>IF(J4026="","",VLOOKUP(J4026,商品マスタ!$B:$D,2,FALSE))</f>
        <v/>
      </c>
      <c r="G4026" s="63" t="str">
        <f>IF(F4026="","",VLOOKUP(F4026,商品マスタ!$C:$D,2,FALSE))</f>
        <v/>
      </c>
      <c r="H4026" s="64" t="str">
        <f t="shared" si="62"/>
        <v/>
      </c>
      <c r="I4026" s="65" t="str">
        <f>IF(発注書!D4032="","",発注書!D4032)</f>
        <v/>
      </c>
      <c r="J4026" s="66" t="str">
        <f>IF(発注書!D4032="","",発注書!C4032)</f>
        <v/>
      </c>
    </row>
    <row r="4027" spans="1:10" x14ac:dyDescent="0.55000000000000004">
      <c r="A4027" s="49">
        <v>2013</v>
      </c>
      <c r="B4027" s="50">
        <v>1</v>
      </c>
      <c r="E4027" s="61" t="str">
        <f>IF(発注書!D4033="","",発注書!B4033)</f>
        <v/>
      </c>
      <c r="F4027" s="62" t="str">
        <f>IF(J4027="","",VLOOKUP(J4027,商品マスタ!$B:$D,2,FALSE))</f>
        <v/>
      </c>
      <c r="G4027" s="63" t="str">
        <f>IF(F4027="","",VLOOKUP(F4027,商品マスタ!$C:$D,2,FALSE))</f>
        <v/>
      </c>
      <c r="H4027" s="64" t="str">
        <f t="shared" si="62"/>
        <v/>
      </c>
      <c r="I4027" s="65" t="str">
        <f>IF(発注書!D4033="","",発注書!D4033)</f>
        <v/>
      </c>
      <c r="J4027" s="66" t="str">
        <f>IF(発注書!D4033="","",発注書!C4033)</f>
        <v/>
      </c>
    </row>
    <row r="4028" spans="1:10" x14ac:dyDescent="0.55000000000000004">
      <c r="B4028" s="50">
        <v>2</v>
      </c>
      <c r="E4028" s="61" t="str">
        <f>IF(発注書!D4034="","",発注書!B4034)</f>
        <v/>
      </c>
      <c r="F4028" s="62" t="str">
        <f>IF(J4028="","",VLOOKUP(J4028,商品マスタ!$B:$D,2,FALSE))</f>
        <v/>
      </c>
      <c r="G4028" s="63" t="str">
        <f>IF(F4028="","",VLOOKUP(F4028,商品マスタ!$C:$D,2,FALSE))</f>
        <v/>
      </c>
      <c r="H4028" s="64" t="str">
        <f t="shared" si="62"/>
        <v/>
      </c>
      <c r="I4028" s="65" t="str">
        <f>IF(発注書!D4034="","",発注書!D4034)</f>
        <v/>
      </c>
      <c r="J4028" s="66" t="str">
        <f>IF(発注書!D4034="","",発注書!C4034)</f>
        <v/>
      </c>
    </row>
    <row r="4029" spans="1:10" x14ac:dyDescent="0.55000000000000004">
      <c r="A4029" s="49">
        <v>2014</v>
      </c>
      <c r="B4029" s="50">
        <v>1</v>
      </c>
      <c r="E4029" s="61" t="str">
        <f>IF(発注書!D4035="","",発注書!B4035)</f>
        <v/>
      </c>
      <c r="F4029" s="62" t="str">
        <f>IF(J4029="","",VLOOKUP(J4029,商品マスタ!$B:$D,2,FALSE))</f>
        <v/>
      </c>
      <c r="G4029" s="63" t="str">
        <f>IF(F4029="","",VLOOKUP(F4029,商品マスタ!$C:$D,2,FALSE))</f>
        <v/>
      </c>
      <c r="H4029" s="64" t="str">
        <f t="shared" si="62"/>
        <v/>
      </c>
      <c r="I4029" s="65" t="str">
        <f>IF(発注書!D4035="","",発注書!D4035)</f>
        <v/>
      </c>
      <c r="J4029" s="66" t="str">
        <f>IF(発注書!D4035="","",発注書!C4035)</f>
        <v/>
      </c>
    </row>
    <row r="4030" spans="1:10" x14ac:dyDescent="0.55000000000000004">
      <c r="B4030" s="50">
        <v>2</v>
      </c>
      <c r="E4030" s="61" t="str">
        <f>IF(発注書!D4036="","",発注書!B4036)</f>
        <v/>
      </c>
      <c r="F4030" s="62" t="str">
        <f>IF(J4030="","",VLOOKUP(J4030,商品マスタ!$B:$D,2,FALSE))</f>
        <v/>
      </c>
      <c r="G4030" s="63" t="str">
        <f>IF(F4030="","",VLOOKUP(F4030,商品マスタ!$C:$D,2,FALSE))</f>
        <v/>
      </c>
      <c r="H4030" s="64" t="str">
        <f t="shared" si="62"/>
        <v/>
      </c>
      <c r="I4030" s="65" t="str">
        <f>IF(発注書!D4036="","",発注書!D4036)</f>
        <v/>
      </c>
      <c r="J4030" s="66" t="str">
        <f>IF(発注書!D4036="","",発注書!C4036)</f>
        <v/>
      </c>
    </row>
    <row r="4031" spans="1:10" x14ac:dyDescent="0.55000000000000004">
      <c r="A4031" s="49">
        <v>2015</v>
      </c>
      <c r="B4031" s="50">
        <v>1</v>
      </c>
      <c r="E4031" s="61" t="str">
        <f>IF(発注書!D4037="","",発注書!B4037)</f>
        <v/>
      </c>
      <c r="F4031" s="62" t="str">
        <f>IF(J4031="","",VLOOKUP(J4031,商品マスタ!$B:$D,2,FALSE))</f>
        <v/>
      </c>
      <c r="G4031" s="63" t="str">
        <f>IF(F4031="","",VLOOKUP(F4031,商品マスタ!$C:$D,2,FALSE))</f>
        <v/>
      </c>
      <c r="H4031" s="64" t="str">
        <f t="shared" si="62"/>
        <v/>
      </c>
      <c r="I4031" s="65" t="str">
        <f>IF(発注書!D4037="","",発注書!D4037)</f>
        <v/>
      </c>
      <c r="J4031" s="66" t="str">
        <f>IF(発注書!D4037="","",発注書!C4037)</f>
        <v/>
      </c>
    </row>
    <row r="4032" spans="1:10" x14ac:dyDescent="0.55000000000000004">
      <c r="B4032" s="50">
        <v>2</v>
      </c>
      <c r="E4032" s="61" t="str">
        <f>IF(発注書!D4038="","",発注書!B4038)</f>
        <v/>
      </c>
      <c r="F4032" s="62" t="str">
        <f>IF(J4032="","",VLOOKUP(J4032,商品マスタ!$B:$D,2,FALSE))</f>
        <v/>
      </c>
      <c r="G4032" s="63" t="str">
        <f>IF(F4032="","",VLOOKUP(F4032,商品マスタ!$C:$D,2,FALSE))</f>
        <v/>
      </c>
      <c r="H4032" s="64" t="str">
        <f t="shared" si="62"/>
        <v/>
      </c>
      <c r="I4032" s="65" t="str">
        <f>IF(発注書!D4038="","",発注書!D4038)</f>
        <v/>
      </c>
      <c r="J4032" s="66" t="str">
        <f>IF(発注書!D4038="","",発注書!C4038)</f>
        <v/>
      </c>
    </row>
    <row r="4033" spans="1:10" x14ac:dyDescent="0.55000000000000004">
      <c r="A4033" s="49">
        <v>2016</v>
      </c>
      <c r="B4033" s="50">
        <v>1</v>
      </c>
      <c r="E4033" s="61" t="str">
        <f>IF(発注書!D4039="","",発注書!B4039)</f>
        <v/>
      </c>
      <c r="F4033" s="62" t="str">
        <f>IF(J4033="","",VLOOKUP(J4033,商品マスタ!$B:$D,2,FALSE))</f>
        <v/>
      </c>
      <c r="G4033" s="63" t="str">
        <f>IF(F4033="","",VLOOKUP(F4033,商品マスタ!$C:$D,2,FALSE))</f>
        <v/>
      </c>
      <c r="H4033" s="64" t="str">
        <f t="shared" si="62"/>
        <v/>
      </c>
      <c r="I4033" s="65" t="str">
        <f>IF(発注書!D4039="","",発注書!D4039)</f>
        <v/>
      </c>
      <c r="J4033" s="66" t="str">
        <f>IF(発注書!D4039="","",発注書!C4039)</f>
        <v/>
      </c>
    </row>
    <row r="4034" spans="1:10" x14ac:dyDescent="0.55000000000000004">
      <c r="B4034" s="50">
        <v>2</v>
      </c>
      <c r="E4034" s="61" t="str">
        <f>IF(発注書!D4040="","",発注書!B4040)</f>
        <v/>
      </c>
      <c r="F4034" s="62" t="str">
        <f>IF(J4034="","",VLOOKUP(J4034,商品マスタ!$B:$D,2,FALSE))</f>
        <v/>
      </c>
      <c r="G4034" s="63" t="str">
        <f>IF(F4034="","",VLOOKUP(F4034,商品マスタ!$C:$D,2,FALSE))</f>
        <v/>
      </c>
      <c r="H4034" s="64" t="str">
        <f t="shared" si="62"/>
        <v/>
      </c>
      <c r="I4034" s="65" t="str">
        <f>IF(発注書!D4040="","",発注書!D4040)</f>
        <v/>
      </c>
      <c r="J4034" s="66" t="str">
        <f>IF(発注書!D4040="","",発注書!C4040)</f>
        <v/>
      </c>
    </row>
    <row r="4035" spans="1:10" x14ac:dyDescent="0.55000000000000004">
      <c r="A4035" s="49">
        <v>2017</v>
      </c>
      <c r="B4035" s="50">
        <v>1</v>
      </c>
      <c r="E4035" s="61" t="str">
        <f>IF(発注書!D4041="","",発注書!B4041)</f>
        <v/>
      </c>
      <c r="F4035" s="62" t="str">
        <f>IF(J4035="","",VLOOKUP(J4035,商品マスタ!$B:$D,2,FALSE))</f>
        <v/>
      </c>
      <c r="G4035" s="63" t="str">
        <f>IF(F4035="","",VLOOKUP(F4035,商品マスタ!$C:$D,2,FALSE))</f>
        <v/>
      </c>
      <c r="H4035" s="64" t="str">
        <f t="shared" si="62"/>
        <v/>
      </c>
      <c r="I4035" s="65" t="str">
        <f>IF(発注書!D4041="","",発注書!D4041)</f>
        <v/>
      </c>
      <c r="J4035" s="66" t="str">
        <f>IF(発注書!D4041="","",発注書!C4041)</f>
        <v/>
      </c>
    </row>
    <row r="4036" spans="1:10" x14ac:dyDescent="0.55000000000000004">
      <c r="B4036" s="50">
        <v>2</v>
      </c>
      <c r="E4036" s="61" t="str">
        <f>IF(発注書!D4042="","",発注書!B4042)</f>
        <v/>
      </c>
      <c r="F4036" s="62" t="str">
        <f>IF(J4036="","",VLOOKUP(J4036,商品マスタ!$B:$D,2,FALSE))</f>
        <v/>
      </c>
      <c r="G4036" s="63" t="str">
        <f>IF(F4036="","",VLOOKUP(F4036,商品マスタ!$C:$D,2,FALSE))</f>
        <v/>
      </c>
      <c r="H4036" s="64" t="str">
        <f t="shared" ref="H4036:H4099" si="63">IF(E4036="","",IF(E4036="",LEN(SUBSTITUTE(D4036," ","")),LEN(SUBSTITUTE(E4036," ",""))))</f>
        <v/>
      </c>
      <c r="I4036" s="65" t="str">
        <f>IF(発注書!D4042="","",発注書!D4042)</f>
        <v/>
      </c>
      <c r="J4036" s="66" t="str">
        <f>IF(発注書!D4042="","",発注書!C4042)</f>
        <v/>
      </c>
    </row>
    <row r="4037" spans="1:10" x14ac:dyDescent="0.55000000000000004">
      <c r="A4037" s="49">
        <v>2018</v>
      </c>
      <c r="B4037" s="50">
        <v>1</v>
      </c>
      <c r="E4037" s="61" t="str">
        <f>IF(発注書!D4043="","",発注書!B4043)</f>
        <v/>
      </c>
      <c r="F4037" s="62" t="str">
        <f>IF(J4037="","",VLOOKUP(J4037,商品マスタ!$B:$D,2,FALSE))</f>
        <v/>
      </c>
      <c r="G4037" s="63" t="str">
        <f>IF(F4037="","",VLOOKUP(F4037,商品マスタ!$C:$D,2,FALSE))</f>
        <v/>
      </c>
      <c r="H4037" s="64" t="str">
        <f t="shared" si="63"/>
        <v/>
      </c>
      <c r="I4037" s="65" t="str">
        <f>IF(発注書!D4043="","",発注書!D4043)</f>
        <v/>
      </c>
      <c r="J4037" s="66" t="str">
        <f>IF(発注書!D4043="","",発注書!C4043)</f>
        <v/>
      </c>
    </row>
    <row r="4038" spans="1:10" x14ac:dyDescent="0.55000000000000004">
      <c r="B4038" s="50">
        <v>2</v>
      </c>
      <c r="E4038" s="61" t="str">
        <f>IF(発注書!D4044="","",発注書!B4044)</f>
        <v/>
      </c>
      <c r="F4038" s="62" t="str">
        <f>IF(J4038="","",VLOOKUP(J4038,商品マスタ!$B:$D,2,FALSE))</f>
        <v/>
      </c>
      <c r="G4038" s="63" t="str">
        <f>IF(F4038="","",VLOOKUP(F4038,商品マスタ!$C:$D,2,FALSE))</f>
        <v/>
      </c>
      <c r="H4038" s="64" t="str">
        <f t="shared" si="63"/>
        <v/>
      </c>
      <c r="I4038" s="65" t="str">
        <f>IF(発注書!D4044="","",発注書!D4044)</f>
        <v/>
      </c>
      <c r="J4038" s="66" t="str">
        <f>IF(発注書!D4044="","",発注書!C4044)</f>
        <v/>
      </c>
    </row>
    <row r="4039" spans="1:10" x14ac:dyDescent="0.55000000000000004">
      <c r="A4039" s="49">
        <v>2019</v>
      </c>
      <c r="B4039" s="50">
        <v>1</v>
      </c>
      <c r="E4039" s="61" t="str">
        <f>IF(発注書!D4045="","",発注書!B4045)</f>
        <v/>
      </c>
      <c r="F4039" s="62" t="str">
        <f>IF(J4039="","",VLOOKUP(J4039,商品マスタ!$B:$D,2,FALSE))</f>
        <v/>
      </c>
      <c r="G4039" s="63" t="str">
        <f>IF(F4039="","",VLOOKUP(F4039,商品マスタ!$C:$D,2,FALSE))</f>
        <v/>
      </c>
      <c r="H4039" s="64" t="str">
        <f t="shared" si="63"/>
        <v/>
      </c>
      <c r="I4039" s="65" t="str">
        <f>IF(発注書!D4045="","",発注書!D4045)</f>
        <v/>
      </c>
      <c r="J4039" s="66" t="str">
        <f>IF(発注書!D4045="","",発注書!C4045)</f>
        <v/>
      </c>
    </row>
    <row r="4040" spans="1:10" x14ac:dyDescent="0.55000000000000004">
      <c r="B4040" s="50">
        <v>2</v>
      </c>
      <c r="E4040" s="61" t="str">
        <f>IF(発注書!D4046="","",発注書!B4046)</f>
        <v/>
      </c>
      <c r="F4040" s="62" t="str">
        <f>IF(J4040="","",VLOOKUP(J4040,商品マスタ!$B:$D,2,FALSE))</f>
        <v/>
      </c>
      <c r="G4040" s="63" t="str">
        <f>IF(F4040="","",VLOOKUP(F4040,商品マスタ!$C:$D,2,FALSE))</f>
        <v/>
      </c>
      <c r="H4040" s="64" t="str">
        <f t="shared" si="63"/>
        <v/>
      </c>
      <c r="I4040" s="65" t="str">
        <f>IF(発注書!D4046="","",発注書!D4046)</f>
        <v/>
      </c>
      <c r="J4040" s="66" t="str">
        <f>IF(発注書!D4046="","",発注書!C4046)</f>
        <v/>
      </c>
    </row>
    <row r="4041" spans="1:10" x14ac:dyDescent="0.55000000000000004">
      <c r="A4041" s="49">
        <v>2020</v>
      </c>
      <c r="B4041" s="50">
        <v>1</v>
      </c>
      <c r="E4041" s="61" t="str">
        <f>IF(発注書!D4047="","",発注書!B4047)</f>
        <v/>
      </c>
      <c r="F4041" s="62" t="str">
        <f>IF(J4041="","",VLOOKUP(J4041,商品マスタ!$B:$D,2,FALSE))</f>
        <v/>
      </c>
      <c r="G4041" s="63" t="str">
        <f>IF(F4041="","",VLOOKUP(F4041,商品マスタ!$C:$D,2,FALSE))</f>
        <v/>
      </c>
      <c r="H4041" s="64" t="str">
        <f t="shared" si="63"/>
        <v/>
      </c>
      <c r="I4041" s="65" t="str">
        <f>IF(発注書!D4047="","",発注書!D4047)</f>
        <v/>
      </c>
      <c r="J4041" s="66" t="str">
        <f>IF(発注書!D4047="","",発注書!C4047)</f>
        <v/>
      </c>
    </row>
    <row r="4042" spans="1:10" x14ac:dyDescent="0.55000000000000004">
      <c r="B4042" s="50">
        <v>2</v>
      </c>
      <c r="E4042" s="61" t="str">
        <f>IF(発注書!D4048="","",発注書!B4048)</f>
        <v/>
      </c>
      <c r="F4042" s="62" t="str">
        <f>IF(J4042="","",VLOOKUP(J4042,商品マスタ!$B:$D,2,FALSE))</f>
        <v/>
      </c>
      <c r="G4042" s="63" t="str">
        <f>IF(F4042="","",VLOOKUP(F4042,商品マスタ!$C:$D,2,FALSE))</f>
        <v/>
      </c>
      <c r="H4042" s="64" t="str">
        <f t="shared" si="63"/>
        <v/>
      </c>
      <c r="I4042" s="65" t="str">
        <f>IF(発注書!D4048="","",発注書!D4048)</f>
        <v/>
      </c>
      <c r="J4042" s="66" t="str">
        <f>IF(発注書!D4048="","",発注書!C4048)</f>
        <v/>
      </c>
    </row>
    <row r="4043" spans="1:10" x14ac:dyDescent="0.55000000000000004">
      <c r="A4043" s="49">
        <v>2021</v>
      </c>
      <c r="B4043" s="50">
        <v>1</v>
      </c>
      <c r="E4043" s="61" t="str">
        <f>IF(発注書!D4049="","",発注書!B4049)</f>
        <v/>
      </c>
      <c r="F4043" s="62" t="str">
        <f>IF(J4043="","",VLOOKUP(J4043,商品マスタ!$B:$D,2,FALSE))</f>
        <v/>
      </c>
      <c r="G4043" s="63" t="str">
        <f>IF(F4043="","",VLOOKUP(F4043,商品マスタ!$C:$D,2,FALSE))</f>
        <v/>
      </c>
      <c r="H4043" s="64" t="str">
        <f t="shared" si="63"/>
        <v/>
      </c>
      <c r="I4043" s="65" t="str">
        <f>IF(発注書!D4049="","",発注書!D4049)</f>
        <v/>
      </c>
      <c r="J4043" s="66" t="str">
        <f>IF(発注書!D4049="","",発注書!C4049)</f>
        <v/>
      </c>
    </row>
    <row r="4044" spans="1:10" x14ac:dyDescent="0.55000000000000004">
      <c r="B4044" s="50">
        <v>2</v>
      </c>
      <c r="E4044" s="61" t="str">
        <f>IF(発注書!D4050="","",発注書!B4050)</f>
        <v/>
      </c>
      <c r="F4044" s="62" t="str">
        <f>IF(J4044="","",VLOOKUP(J4044,商品マスタ!$B:$D,2,FALSE))</f>
        <v/>
      </c>
      <c r="G4044" s="63" t="str">
        <f>IF(F4044="","",VLOOKUP(F4044,商品マスタ!$C:$D,2,FALSE))</f>
        <v/>
      </c>
      <c r="H4044" s="64" t="str">
        <f t="shared" si="63"/>
        <v/>
      </c>
      <c r="I4044" s="65" t="str">
        <f>IF(発注書!D4050="","",発注書!D4050)</f>
        <v/>
      </c>
      <c r="J4044" s="66" t="str">
        <f>IF(発注書!D4050="","",発注書!C4050)</f>
        <v/>
      </c>
    </row>
    <row r="4045" spans="1:10" x14ac:dyDescent="0.55000000000000004">
      <c r="A4045" s="49">
        <v>2022</v>
      </c>
      <c r="B4045" s="50">
        <v>1</v>
      </c>
      <c r="E4045" s="61" t="str">
        <f>IF(発注書!D4051="","",発注書!B4051)</f>
        <v/>
      </c>
      <c r="F4045" s="62" t="str">
        <f>IF(J4045="","",VLOOKUP(J4045,商品マスタ!$B:$D,2,FALSE))</f>
        <v/>
      </c>
      <c r="G4045" s="63" t="str">
        <f>IF(F4045="","",VLOOKUP(F4045,商品マスタ!$C:$D,2,FALSE))</f>
        <v/>
      </c>
      <c r="H4045" s="64" t="str">
        <f t="shared" si="63"/>
        <v/>
      </c>
      <c r="I4045" s="65" t="str">
        <f>IF(発注書!D4051="","",発注書!D4051)</f>
        <v/>
      </c>
      <c r="J4045" s="66" t="str">
        <f>IF(発注書!D4051="","",発注書!C4051)</f>
        <v/>
      </c>
    </row>
    <row r="4046" spans="1:10" x14ac:dyDescent="0.55000000000000004">
      <c r="B4046" s="50">
        <v>2</v>
      </c>
      <c r="E4046" s="61" t="str">
        <f>IF(発注書!D4052="","",発注書!B4052)</f>
        <v/>
      </c>
      <c r="F4046" s="62" t="str">
        <f>IF(J4046="","",VLOOKUP(J4046,商品マスタ!$B:$D,2,FALSE))</f>
        <v/>
      </c>
      <c r="G4046" s="63" t="str">
        <f>IF(F4046="","",VLOOKUP(F4046,商品マスタ!$C:$D,2,FALSE))</f>
        <v/>
      </c>
      <c r="H4046" s="64" t="str">
        <f t="shared" si="63"/>
        <v/>
      </c>
      <c r="I4046" s="65" t="str">
        <f>IF(発注書!D4052="","",発注書!D4052)</f>
        <v/>
      </c>
      <c r="J4046" s="66" t="str">
        <f>IF(発注書!D4052="","",発注書!C4052)</f>
        <v/>
      </c>
    </row>
    <row r="4047" spans="1:10" x14ac:dyDescent="0.55000000000000004">
      <c r="A4047" s="49">
        <v>2023</v>
      </c>
      <c r="B4047" s="50">
        <v>1</v>
      </c>
      <c r="E4047" s="61" t="str">
        <f>IF(発注書!D4053="","",発注書!B4053)</f>
        <v/>
      </c>
      <c r="F4047" s="62" t="str">
        <f>IF(J4047="","",VLOOKUP(J4047,商品マスタ!$B:$D,2,FALSE))</f>
        <v/>
      </c>
      <c r="G4047" s="63" t="str">
        <f>IF(F4047="","",VLOOKUP(F4047,商品マスタ!$C:$D,2,FALSE))</f>
        <v/>
      </c>
      <c r="H4047" s="64" t="str">
        <f t="shared" si="63"/>
        <v/>
      </c>
      <c r="I4047" s="65" t="str">
        <f>IF(発注書!D4053="","",発注書!D4053)</f>
        <v/>
      </c>
      <c r="J4047" s="66" t="str">
        <f>IF(発注書!D4053="","",発注書!C4053)</f>
        <v/>
      </c>
    </row>
    <row r="4048" spans="1:10" x14ac:dyDescent="0.55000000000000004">
      <c r="B4048" s="50">
        <v>2</v>
      </c>
      <c r="E4048" s="61" t="str">
        <f>IF(発注書!D4054="","",発注書!B4054)</f>
        <v/>
      </c>
      <c r="F4048" s="62" t="str">
        <f>IF(J4048="","",VLOOKUP(J4048,商品マスタ!$B:$D,2,FALSE))</f>
        <v/>
      </c>
      <c r="G4048" s="63" t="str">
        <f>IF(F4048="","",VLOOKUP(F4048,商品マスタ!$C:$D,2,FALSE))</f>
        <v/>
      </c>
      <c r="H4048" s="64" t="str">
        <f t="shared" si="63"/>
        <v/>
      </c>
      <c r="I4048" s="65" t="str">
        <f>IF(発注書!D4054="","",発注書!D4054)</f>
        <v/>
      </c>
      <c r="J4048" s="66" t="str">
        <f>IF(発注書!D4054="","",発注書!C4054)</f>
        <v/>
      </c>
    </row>
    <row r="4049" spans="1:10" x14ac:dyDescent="0.55000000000000004">
      <c r="A4049" s="49">
        <v>2024</v>
      </c>
      <c r="B4049" s="50">
        <v>1</v>
      </c>
      <c r="E4049" s="61" t="str">
        <f>IF(発注書!D4055="","",発注書!B4055)</f>
        <v/>
      </c>
      <c r="F4049" s="62" t="str">
        <f>IF(J4049="","",VLOOKUP(J4049,商品マスタ!$B:$D,2,FALSE))</f>
        <v/>
      </c>
      <c r="G4049" s="63" t="str">
        <f>IF(F4049="","",VLOOKUP(F4049,商品マスタ!$C:$D,2,FALSE))</f>
        <v/>
      </c>
      <c r="H4049" s="64" t="str">
        <f t="shared" si="63"/>
        <v/>
      </c>
      <c r="I4049" s="65" t="str">
        <f>IF(発注書!D4055="","",発注書!D4055)</f>
        <v/>
      </c>
      <c r="J4049" s="66" t="str">
        <f>IF(発注書!D4055="","",発注書!C4055)</f>
        <v/>
      </c>
    </row>
    <row r="4050" spans="1:10" x14ac:dyDescent="0.55000000000000004">
      <c r="B4050" s="50">
        <v>2</v>
      </c>
      <c r="E4050" s="61" t="str">
        <f>IF(発注書!D4056="","",発注書!B4056)</f>
        <v/>
      </c>
      <c r="F4050" s="62" t="str">
        <f>IF(J4050="","",VLOOKUP(J4050,商品マスタ!$B:$D,2,FALSE))</f>
        <v/>
      </c>
      <c r="G4050" s="63" t="str">
        <f>IF(F4050="","",VLOOKUP(F4050,商品マスタ!$C:$D,2,FALSE))</f>
        <v/>
      </c>
      <c r="H4050" s="64" t="str">
        <f t="shared" si="63"/>
        <v/>
      </c>
      <c r="I4050" s="65" t="str">
        <f>IF(発注書!D4056="","",発注書!D4056)</f>
        <v/>
      </c>
      <c r="J4050" s="66" t="str">
        <f>IF(発注書!D4056="","",発注書!C4056)</f>
        <v/>
      </c>
    </row>
    <row r="4051" spans="1:10" x14ac:dyDescent="0.55000000000000004">
      <c r="A4051" s="49">
        <v>2025</v>
      </c>
      <c r="B4051" s="50">
        <v>1</v>
      </c>
      <c r="E4051" s="61" t="str">
        <f>IF(発注書!D4057="","",発注書!B4057)</f>
        <v/>
      </c>
      <c r="F4051" s="62" t="str">
        <f>IF(J4051="","",VLOOKUP(J4051,商品マスタ!$B:$D,2,FALSE))</f>
        <v/>
      </c>
      <c r="G4051" s="63" t="str">
        <f>IF(F4051="","",VLOOKUP(F4051,商品マスタ!$C:$D,2,FALSE))</f>
        <v/>
      </c>
      <c r="H4051" s="64" t="str">
        <f t="shared" si="63"/>
        <v/>
      </c>
      <c r="I4051" s="65" t="str">
        <f>IF(発注書!D4057="","",発注書!D4057)</f>
        <v/>
      </c>
      <c r="J4051" s="66" t="str">
        <f>IF(発注書!D4057="","",発注書!C4057)</f>
        <v/>
      </c>
    </row>
    <row r="4052" spans="1:10" x14ac:dyDescent="0.55000000000000004">
      <c r="B4052" s="50">
        <v>2</v>
      </c>
      <c r="E4052" s="61" t="str">
        <f>IF(発注書!D4058="","",発注書!B4058)</f>
        <v/>
      </c>
      <c r="F4052" s="62" t="str">
        <f>IF(J4052="","",VLOOKUP(J4052,商品マスタ!$B:$D,2,FALSE))</f>
        <v/>
      </c>
      <c r="G4052" s="63" t="str">
        <f>IF(F4052="","",VLOOKUP(F4052,商品マスタ!$C:$D,2,FALSE))</f>
        <v/>
      </c>
      <c r="H4052" s="64" t="str">
        <f t="shared" si="63"/>
        <v/>
      </c>
      <c r="I4052" s="65" t="str">
        <f>IF(発注書!D4058="","",発注書!D4058)</f>
        <v/>
      </c>
      <c r="J4052" s="66" t="str">
        <f>IF(発注書!D4058="","",発注書!C4058)</f>
        <v/>
      </c>
    </row>
    <row r="4053" spans="1:10" x14ac:dyDescent="0.55000000000000004">
      <c r="A4053" s="49">
        <v>2026</v>
      </c>
      <c r="B4053" s="50">
        <v>1</v>
      </c>
      <c r="E4053" s="61" t="str">
        <f>IF(発注書!D4059="","",発注書!B4059)</f>
        <v/>
      </c>
      <c r="F4053" s="62" t="str">
        <f>IF(J4053="","",VLOOKUP(J4053,商品マスタ!$B:$D,2,FALSE))</f>
        <v/>
      </c>
      <c r="G4053" s="63" t="str">
        <f>IF(F4053="","",VLOOKUP(F4053,商品マスタ!$C:$D,2,FALSE))</f>
        <v/>
      </c>
      <c r="H4053" s="64" t="str">
        <f t="shared" si="63"/>
        <v/>
      </c>
      <c r="I4053" s="65" t="str">
        <f>IF(発注書!D4059="","",発注書!D4059)</f>
        <v/>
      </c>
      <c r="J4053" s="66" t="str">
        <f>IF(発注書!D4059="","",発注書!C4059)</f>
        <v/>
      </c>
    </row>
    <row r="4054" spans="1:10" x14ac:dyDescent="0.55000000000000004">
      <c r="B4054" s="50">
        <v>2</v>
      </c>
      <c r="E4054" s="61" t="str">
        <f>IF(発注書!D4060="","",発注書!B4060)</f>
        <v/>
      </c>
      <c r="F4054" s="62" t="str">
        <f>IF(J4054="","",VLOOKUP(J4054,商品マスタ!$B:$D,2,FALSE))</f>
        <v/>
      </c>
      <c r="G4054" s="63" t="str">
        <f>IF(F4054="","",VLOOKUP(F4054,商品マスタ!$C:$D,2,FALSE))</f>
        <v/>
      </c>
      <c r="H4054" s="64" t="str">
        <f t="shared" si="63"/>
        <v/>
      </c>
      <c r="I4054" s="65" t="str">
        <f>IF(発注書!D4060="","",発注書!D4060)</f>
        <v/>
      </c>
      <c r="J4054" s="66" t="str">
        <f>IF(発注書!D4060="","",発注書!C4060)</f>
        <v/>
      </c>
    </row>
    <row r="4055" spans="1:10" x14ac:dyDescent="0.55000000000000004">
      <c r="A4055" s="49">
        <v>2027</v>
      </c>
      <c r="B4055" s="50">
        <v>1</v>
      </c>
      <c r="E4055" s="61" t="str">
        <f>IF(発注書!D4061="","",発注書!B4061)</f>
        <v/>
      </c>
      <c r="F4055" s="62" t="str">
        <f>IF(J4055="","",VLOOKUP(J4055,商品マスタ!$B:$D,2,FALSE))</f>
        <v/>
      </c>
      <c r="G4055" s="63" t="str">
        <f>IF(F4055="","",VLOOKUP(F4055,商品マスタ!$C:$D,2,FALSE))</f>
        <v/>
      </c>
      <c r="H4055" s="64" t="str">
        <f t="shared" si="63"/>
        <v/>
      </c>
      <c r="I4055" s="65" t="str">
        <f>IF(発注書!D4061="","",発注書!D4061)</f>
        <v/>
      </c>
      <c r="J4055" s="66" t="str">
        <f>IF(発注書!D4061="","",発注書!C4061)</f>
        <v/>
      </c>
    </row>
    <row r="4056" spans="1:10" x14ac:dyDescent="0.55000000000000004">
      <c r="B4056" s="50">
        <v>2</v>
      </c>
      <c r="E4056" s="61" t="str">
        <f>IF(発注書!D4062="","",発注書!B4062)</f>
        <v/>
      </c>
      <c r="F4056" s="62" t="str">
        <f>IF(J4056="","",VLOOKUP(J4056,商品マスタ!$B:$D,2,FALSE))</f>
        <v/>
      </c>
      <c r="G4056" s="63" t="str">
        <f>IF(F4056="","",VLOOKUP(F4056,商品マスタ!$C:$D,2,FALSE))</f>
        <v/>
      </c>
      <c r="H4056" s="64" t="str">
        <f t="shared" si="63"/>
        <v/>
      </c>
      <c r="I4056" s="65" t="str">
        <f>IF(発注書!D4062="","",発注書!D4062)</f>
        <v/>
      </c>
      <c r="J4056" s="66" t="str">
        <f>IF(発注書!D4062="","",発注書!C4062)</f>
        <v/>
      </c>
    </row>
    <row r="4057" spans="1:10" x14ac:dyDescent="0.55000000000000004">
      <c r="A4057" s="49">
        <v>2028</v>
      </c>
      <c r="B4057" s="50">
        <v>1</v>
      </c>
      <c r="E4057" s="61" t="str">
        <f>IF(発注書!D4063="","",発注書!B4063)</f>
        <v/>
      </c>
      <c r="F4057" s="62" t="str">
        <f>IF(J4057="","",VLOOKUP(J4057,商品マスタ!$B:$D,2,FALSE))</f>
        <v/>
      </c>
      <c r="G4057" s="63" t="str">
        <f>IF(F4057="","",VLOOKUP(F4057,商品マスタ!$C:$D,2,FALSE))</f>
        <v/>
      </c>
      <c r="H4057" s="64" t="str">
        <f t="shared" si="63"/>
        <v/>
      </c>
      <c r="I4057" s="65" t="str">
        <f>IF(発注書!D4063="","",発注書!D4063)</f>
        <v/>
      </c>
      <c r="J4057" s="66" t="str">
        <f>IF(発注書!D4063="","",発注書!C4063)</f>
        <v/>
      </c>
    </row>
    <row r="4058" spans="1:10" x14ac:dyDescent="0.55000000000000004">
      <c r="B4058" s="50">
        <v>2</v>
      </c>
      <c r="E4058" s="61" t="str">
        <f>IF(発注書!D4064="","",発注書!B4064)</f>
        <v/>
      </c>
      <c r="F4058" s="62" t="str">
        <f>IF(J4058="","",VLOOKUP(J4058,商品マスタ!$B:$D,2,FALSE))</f>
        <v/>
      </c>
      <c r="G4058" s="63" t="str">
        <f>IF(F4058="","",VLOOKUP(F4058,商品マスタ!$C:$D,2,FALSE))</f>
        <v/>
      </c>
      <c r="H4058" s="64" t="str">
        <f t="shared" si="63"/>
        <v/>
      </c>
      <c r="I4058" s="65" t="str">
        <f>IF(発注書!D4064="","",発注書!D4064)</f>
        <v/>
      </c>
      <c r="J4058" s="66" t="str">
        <f>IF(発注書!D4064="","",発注書!C4064)</f>
        <v/>
      </c>
    </row>
    <row r="4059" spans="1:10" x14ac:dyDescent="0.55000000000000004">
      <c r="A4059" s="49">
        <v>2029</v>
      </c>
      <c r="B4059" s="50">
        <v>1</v>
      </c>
      <c r="E4059" s="61" t="str">
        <f>IF(発注書!D4065="","",発注書!B4065)</f>
        <v/>
      </c>
      <c r="F4059" s="62" t="str">
        <f>IF(J4059="","",VLOOKUP(J4059,商品マスタ!$B:$D,2,FALSE))</f>
        <v/>
      </c>
      <c r="G4059" s="63" t="str">
        <f>IF(F4059="","",VLOOKUP(F4059,商品マスタ!$C:$D,2,FALSE))</f>
        <v/>
      </c>
      <c r="H4059" s="64" t="str">
        <f t="shared" si="63"/>
        <v/>
      </c>
      <c r="I4059" s="65" t="str">
        <f>IF(発注書!D4065="","",発注書!D4065)</f>
        <v/>
      </c>
      <c r="J4059" s="66" t="str">
        <f>IF(発注書!D4065="","",発注書!C4065)</f>
        <v/>
      </c>
    </row>
    <row r="4060" spans="1:10" x14ac:dyDescent="0.55000000000000004">
      <c r="B4060" s="50">
        <v>2</v>
      </c>
      <c r="E4060" s="61" t="str">
        <f>IF(発注書!D4066="","",発注書!B4066)</f>
        <v/>
      </c>
      <c r="F4060" s="62" t="str">
        <f>IF(J4060="","",VLOOKUP(J4060,商品マスタ!$B:$D,2,FALSE))</f>
        <v/>
      </c>
      <c r="G4060" s="63" t="str">
        <f>IF(F4060="","",VLOOKUP(F4060,商品マスタ!$C:$D,2,FALSE))</f>
        <v/>
      </c>
      <c r="H4060" s="64" t="str">
        <f t="shared" si="63"/>
        <v/>
      </c>
      <c r="I4060" s="65" t="str">
        <f>IF(発注書!D4066="","",発注書!D4066)</f>
        <v/>
      </c>
      <c r="J4060" s="66" t="str">
        <f>IF(発注書!D4066="","",発注書!C4066)</f>
        <v/>
      </c>
    </row>
    <row r="4061" spans="1:10" x14ac:dyDescent="0.55000000000000004">
      <c r="A4061" s="49">
        <v>2030</v>
      </c>
      <c r="B4061" s="50">
        <v>1</v>
      </c>
      <c r="E4061" s="61" t="str">
        <f>IF(発注書!D4067="","",発注書!B4067)</f>
        <v/>
      </c>
      <c r="F4061" s="62" t="str">
        <f>IF(J4061="","",VLOOKUP(J4061,商品マスタ!$B:$D,2,FALSE))</f>
        <v/>
      </c>
      <c r="G4061" s="63" t="str">
        <f>IF(F4061="","",VLOOKUP(F4061,商品マスタ!$C:$D,2,FALSE))</f>
        <v/>
      </c>
      <c r="H4061" s="64" t="str">
        <f t="shared" si="63"/>
        <v/>
      </c>
      <c r="I4061" s="65" t="str">
        <f>IF(発注書!D4067="","",発注書!D4067)</f>
        <v/>
      </c>
      <c r="J4061" s="66" t="str">
        <f>IF(発注書!D4067="","",発注書!C4067)</f>
        <v/>
      </c>
    </row>
    <row r="4062" spans="1:10" x14ac:dyDescent="0.55000000000000004">
      <c r="B4062" s="50">
        <v>2</v>
      </c>
      <c r="E4062" s="61" t="str">
        <f>IF(発注書!D4068="","",発注書!B4068)</f>
        <v/>
      </c>
      <c r="F4062" s="62" t="str">
        <f>IF(J4062="","",VLOOKUP(J4062,商品マスタ!$B:$D,2,FALSE))</f>
        <v/>
      </c>
      <c r="G4062" s="63" t="str">
        <f>IF(F4062="","",VLOOKUP(F4062,商品マスタ!$C:$D,2,FALSE))</f>
        <v/>
      </c>
      <c r="H4062" s="64" t="str">
        <f t="shared" si="63"/>
        <v/>
      </c>
      <c r="I4062" s="65" t="str">
        <f>IF(発注書!D4068="","",発注書!D4068)</f>
        <v/>
      </c>
      <c r="J4062" s="66" t="str">
        <f>IF(発注書!D4068="","",発注書!C4068)</f>
        <v/>
      </c>
    </row>
    <row r="4063" spans="1:10" x14ac:dyDescent="0.55000000000000004">
      <c r="A4063" s="49">
        <v>2031</v>
      </c>
      <c r="B4063" s="50">
        <v>1</v>
      </c>
      <c r="E4063" s="61" t="str">
        <f>IF(発注書!D4069="","",発注書!B4069)</f>
        <v/>
      </c>
      <c r="F4063" s="62" t="str">
        <f>IF(J4063="","",VLOOKUP(J4063,商品マスタ!$B:$D,2,FALSE))</f>
        <v/>
      </c>
      <c r="G4063" s="63" t="str">
        <f>IF(F4063="","",VLOOKUP(F4063,商品マスタ!$C:$D,2,FALSE))</f>
        <v/>
      </c>
      <c r="H4063" s="64" t="str">
        <f t="shared" si="63"/>
        <v/>
      </c>
      <c r="I4063" s="65" t="str">
        <f>IF(発注書!D4069="","",発注書!D4069)</f>
        <v/>
      </c>
      <c r="J4063" s="66" t="str">
        <f>IF(発注書!D4069="","",発注書!C4069)</f>
        <v/>
      </c>
    </row>
    <row r="4064" spans="1:10" x14ac:dyDescent="0.55000000000000004">
      <c r="B4064" s="50">
        <v>2</v>
      </c>
      <c r="E4064" s="61" t="str">
        <f>IF(発注書!D4070="","",発注書!B4070)</f>
        <v/>
      </c>
      <c r="F4064" s="62" t="str">
        <f>IF(J4064="","",VLOOKUP(J4064,商品マスタ!$B:$D,2,FALSE))</f>
        <v/>
      </c>
      <c r="G4064" s="63" t="str">
        <f>IF(F4064="","",VLOOKUP(F4064,商品マスタ!$C:$D,2,FALSE))</f>
        <v/>
      </c>
      <c r="H4064" s="64" t="str">
        <f t="shared" si="63"/>
        <v/>
      </c>
      <c r="I4064" s="65" t="str">
        <f>IF(発注書!D4070="","",発注書!D4070)</f>
        <v/>
      </c>
      <c r="J4064" s="66" t="str">
        <f>IF(発注書!D4070="","",発注書!C4070)</f>
        <v/>
      </c>
    </row>
    <row r="4065" spans="1:10" x14ac:dyDescent="0.55000000000000004">
      <c r="A4065" s="49">
        <v>2032</v>
      </c>
      <c r="B4065" s="50">
        <v>1</v>
      </c>
      <c r="E4065" s="61" t="str">
        <f>IF(発注書!D4071="","",発注書!B4071)</f>
        <v/>
      </c>
      <c r="F4065" s="62" t="str">
        <f>IF(J4065="","",VLOOKUP(J4065,商品マスタ!$B:$D,2,FALSE))</f>
        <v/>
      </c>
      <c r="G4065" s="63" t="str">
        <f>IF(F4065="","",VLOOKUP(F4065,商品マスタ!$C:$D,2,FALSE))</f>
        <v/>
      </c>
      <c r="H4065" s="64" t="str">
        <f t="shared" si="63"/>
        <v/>
      </c>
      <c r="I4065" s="65" t="str">
        <f>IF(発注書!D4071="","",発注書!D4071)</f>
        <v/>
      </c>
      <c r="J4065" s="66" t="str">
        <f>IF(発注書!D4071="","",発注書!C4071)</f>
        <v/>
      </c>
    </row>
    <row r="4066" spans="1:10" x14ac:dyDescent="0.55000000000000004">
      <c r="B4066" s="50">
        <v>2</v>
      </c>
      <c r="E4066" s="61" t="str">
        <f>IF(発注書!D4072="","",発注書!B4072)</f>
        <v/>
      </c>
      <c r="F4066" s="62" t="str">
        <f>IF(J4066="","",VLOOKUP(J4066,商品マスタ!$B:$D,2,FALSE))</f>
        <v/>
      </c>
      <c r="G4066" s="63" t="str">
        <f>IF(F4066="","",VLOOKUP(F4066,商品マスタ!$C:$D,2,FALSE))</f>
        <v/>
      </c>
      <c r="H4066" s="64" t="str">
        <f t="shared" si="63"/>
        <v/>
      </c>
      <c r="I4066" s="65" t="str">
        <f>IF(発注書!D4072="","",発注書!D4072)</f>
        <v/>
      </c>
      <c r="J4066" s="66" t="str">
        <f>IF(発注書!D4072="","",発注書!C4072)</f>
        <v/>
      </c>
    </row>
    <row r="4067" spans="1:10" x14ac:dyDescent="0.55000000000000004">
      <c r="A4067" s="49">
        <v>2033</v>
      </c>
      <c r="B4067" s="50">
        <v>1</v>
      </c>
      <c r="E4067" s="61" t="str">
        <f>IF(発注書!D4073="","",発注書!B4073)</f>
        <v/>
      </c>
      <c r="F4067" s="62" t="str">
        <f>IF(J4067="","",VLOOKUP(J4067,商品マスタ!$B:$D,2,FALSE))</f>
        <v/>
      </c>
      <c r="G4067" s="63" t="str">
        <f>IF(F4067="","",VLOOKUP(F4067,商品マスタ!$C:$D,2,FALSE))</f>
        <v/>
      </c>
      <c r="H4067" s="64" t="str">
        <f t="shared" si="63"/>
        <v/>
      </c>
      <c r="I4067" s="65" t="str">
        <f>IF(発注書!D4073="","",発注書!D4073)</f>
        <v/>
      </c>
      <c r="J4067" s="66" t="str">
        <f>IF(発注書!D4073="","",発注書!C4073)</f>
        <v/>
      </c>
    </row>
    <row r="4068" spans="1:10" x14ac:dyDescent="0.55000000000000004">
      <c r="B4068" s="50">
        <v>2</v>
      </c>
      <c r="E4068" s="61" t="str">
        <f>IF(発注書!D4074="","",発注書!B4074)</f>
        <v/>
      </c>
      <c r="F4068" s="62" t="str">
        <f>IF(J4068="","",VLOOKUP(J4068,商品マスタ!$B:$D,2,FALSE))</f>
        <v/>
      </c>
      <c r="G4068" s="63" t="str">
        <f>IF(F4068="","",VLOOKUP(F4068,商品マスタ!$C:$D,2,FALSE))</f>
        <v/>
      </c>
      <c r="H4068" s="64" t="str">
        <f t="shared" si="63"/>
        <v/>
      </c>
      <c r="I4068" s="65" t="str">
        <f>IF(発注書!D4074="","",発注書!D4074)</f>
        <v/>
      </c>
      <c r="J4068" s="66" t="str">
        <f>IF(発注書!D4074="","",発注書!C4074)</f>
        <v/>
      </c>
    </row>
    <row r="4069" spans="1:10" x14ac:dyDescent="0.55000000000000004">
      <c r="A4069" s="49">
        <v>2034</v>
      </c>
      <c r="B4069" s="50">
        <v>1</v>
      </c>
      <c r="E4069" s="61" t="str">
        <f>IF(発注書!D4075="","",発注書!B4075)</f>
        <v/>
      </c>
      <c r="F4069" s="62" t="str">
        <f>IF(J4069="","",VLOOKUP(J4069,商品マスタ!$B:$D,2,FALSE))</f>
        <v/>
      </c>
      <c r="G4069" s="63" t="str">
        <f>IF(F4069="","",VLOOKUP(F4069,商品マスタ!$C:$D,2,FALSE))</f>
        <v/>
      </c>
      <c r="H4069" s="64" t="str">
        <f t="shared" si="63"/>
        <v/>
      </c>
      <c r="I4069" s="65" t="str">
        <f>IF(発注書!D4075="","",発注書!D4075)</f>
        <v/>
      </c>
      <c r="J4069" s="66" t="str">
        <f>IF(発注書!D4075="","",発注書!C4075)</f>
        <v/>
      </c>
    </row>
    <row r="4070" spans="1:10" x14ac:dyDescent="0.55000000000000004">
      <c r="B4070" s="50">
        <v>2</v>
      </c>
      <c r="E4070" s="61" t="str">
        <f>IF(発注書!D4076="","",発注書!B4076)</f>
        <v/>
      </c>
      <c r="F4070" s="62" t="str">
        <f>IF(J4070="","",VLOOKUP(J4070,商品マスタ!$B:$D,2,FALSE))</f>
        <v/>
      </c>
      <c r="G4070" s="63" t="str">
        <f>IF(F4070="","",VLOOKUP(F4070,商品マスタ!$C:$D,2,FALSE))</f>
        <v/>
      </c>
      <c r="H4070" s="64" t="str">
        <f t="shared" si="63"/>
        <v/>
      </c>
      <c r="I4070" s="65" t="str">
        <f>IF(発注書!D4076="","",発注書!D4076)</f>
        <v/>
      </c>
      <c r="J4070" s="66" t="str">
        <f>IF(発注書!D4076="","",発注書!C4076)</f>
        <v/>
      </c>
    </row>
    <row r="4071" spans="1:10" x14ac:dyDescent="0.55000000000000004">
      <c r="A4071" s="49">
        <v>2035</v>
      </c>
      <c r="B4071" s="50">
        <v>1</v>
      </c>
      <c r="E4071" s="61" t="str">
        <f>IF(発注書!D4077="","",発注書!B4077)</f>
        <v/>
      </c>
      <c r="F4071" s="62" t="str">
        <f>IF(J4071="","",VLOOKUP(J4071,商品マスタ!$B:$D,2,FALSE))</f>
        <v/>
      </c>
      <c r="G4071" s="63" t="str">
        <f>IF(F4071="","",VLOOKUP(F4071,商品マスタ!$C:$D,2,FALSE))</f>
        <v/>
      </c>
      <c r="H4071" s="64" t="str">
        <f t="shared" si="63"/>
        <v/>
      </c>
      <c r="I4071" s="65" t="str">
        <f>IF(発注書!D4077="","",発注書!D4077)</f>
        <v/>
      </c>
      <c r="J4071" s="66" t="str">
        <f>IF(発注書!D4077="","",発注書!C4077)</f>
        <v/>
      </c>
    </row>
    <row r="4072" spans="1:10" x14ac:dyDescent="0.55000000000000004">
      <c r="B4072" s="50">
        <v>2</v>
      </c>
      <c r="E4072" s="61" t="str">
        <f>IF(発注書!D4078="","",発注書!B4078)</f>
        <v/>
      </c>
      <c r="F4072" s="62" t="str">
        <f>IF(J4072="","",VLOOKUP(J4072,商品マスタ!$B:$D,2,FALSE))</f>
        <v/>
      </c>
      <c r="G4072" s="63" t="str">
        <f>IF(F4072="","",VLOOKUP(F4072,商品マスタ!$C:$D,2,FALSE))</f>
        <v/>
      </c>
      <c r="H4072" s="64" t="str">
        <f t="shared" si="63"/>
        <v/>
      </c>
      <c r="I4072" s="65" t="str">
        <f>IF(発注書!D4078="","",発注書!D4078)</f>
        <v/>
      </c>
      <c r="J4072" s="66" t="str">
        <f>IF(発注書!D4078="","",発注書!C4078)</f>
        <v/>
      </c>
    </row>
    <row r="4073" spans="1:10" x14ac:dyDescent="0.55000000000000004">
      <c r="A4073" s="49">
        <v>2036</v>
      </c>
      <c r="B4073" s="50">
        <v>1</v>
      </c>
      <c r="E4073" s="61" t="str">
        <f>IF(発注書!D4079="","",発注書!B4079)</f>
        <v/>
      </c>
      <c r="F4073" s="62" t="str">
        <f>IF(J4073="","",VLOOKUP(J4073,商品マスタ!$B:$D,2,FALSE))</f>
        <v/>
      </c>
      <c r="G4073" s="63" t="str">
        <f>IF(F4073="","",VLOOKUP(F4073,商品マスタ!$C:$D,2,FALSE))</f>
        <v/>
      </c>
      <c r="H4073" s="64" t="str">
        <f t="shared" si="63"/>
        <v/>
      </c>
      <c r="I4073" s="65" t="str">
        <f>IF(発注書!D4079="","",発注書!D4079)</f>
        <v/>
      </c>
      <c r="J4073" s="66" t="str">
        <f>IF(発注書!D4079="","",発注書!C4079)</f>
        <v/>
      </c>
    </row>
    <row r="4074" spans="1:10" x14ac:dyDescent="0.55000000000000004">
      <c r="B4074" s="50">
        <v>2</v>
      </c>
      <c r="E4074" s="61" t="str">
        <f>IF(発注書!D4080="","",発注書!B4080)</f>
        <v/>
      </c>
      <c r="F4074" s="62" t="str">
        <f>IF(J4074="","",VLOOKUP(J4074,商品マスタ!$B:$D,2,FALSE))</f>
        <v/>
      </c>
      <c r="G4074" s="63" t="str">
        <f>IF(F4074="","",VLOOKUP(F4074,商品マスタ!$C:$D,2,FALSE))</f>
        <v/>
      </c>
      <c r="H4074" s="64" t="str">
        <f t="shared" si="63"/>
        <v/>
      </c>
      <c r="I4074" s="65" t="str">
        <f>IF(発注書!D4080="","",発注書!D4080)</f>
        <v/>
      </c>
      <c r="J4074" s="66" t="str">
        <f>IF(発注書!D4080="","",発注書!C4080)</f>
        <v/>
      </c>
    </row>
    <row r="4075" spans="1:10" x14ac:dyDescent="0.55000000000000004">
      <c r="A4075" s="49">
        <v>2037</v>
      </c>
      <c r="B4075" s="50">
        <v>1</v>
      </c>
      <c r="E4075" s="61" t="str">
        <f>IF(発注書!D4081="","",発注書!B4081)</f>
        <v/>
      </c>
      <c r="F4075" s="62" t="str">
        <f>IF(J4075="","",VLOOKUP(J4075,商品マスタ!$B:$D,2,FALSE))</f>
        <v/>
      </c>
      <c r="G4075" s="63" t="str">
        <f>IF(F4075="","",VLOOKUP(F4075,商品マスタ!$C:$D,2,FALSE))</f>
        <v/>
      </c>
      <c r="H4075" s="64" t="str">
        <f t="shared" si="63"/>
        <v/>
      </c>
      <c r="I4075" s="65" t="str">
        <f>IF(発注書!D4081="","",発注書!D4081)</f>
        <v/>
      </c>
      <c r="J4075" s="66" t="str">
        <f>IF(発注書!D4081="","",発注書!C4081)</f>
        <v/>
      </c>
    </row>
    <row r="4076" spans="1:10" x14ac:dyDescent="0.55000000000000004">
      <c r="B4076" s="50">
        <v>2</v>
      </c>
      <c r="E4076" s="61" t="str">
        <f>IF(発注書!D4082="","",発注書!B4082)</f>
        <v/>
      </c>
      <c r="F4076" s="62" t="str">
        <f>IF(J4076="","",VLOOKUP(J4076,商品マスタ!$B:$D,2,FALSE))</f>
        <v/>
      </c>
      <c r="G4076" s="63" t="str">
        <f>IF(F4076="","",VLOOKUP(F4076,商品マスタ!$C:$D,2,FALSE))</f>
        <v/>
      </c>
      <c r="H4076" s="64" t="str">
        <f t="shared" si="63"/>
        <v/>
      </c>
      <c r="I4076" s="65" t="str">
        <f>IF(発注書!D4082="","",発注書!D4082)</f>
        <v/>
      </c>
      <c r="J4076" s="66" t="str">
        <f>IF(発注書!D4082="","",発注書!C4082)</f>
        <v/>
      </c>
    </row>
    <row r="4077" spans="1:10" x14ac:dyDescent="0.55000000000000004">
      <c r="A4077" s="49">
        <v>2038</v>
      </c>
      <c r="B4077" s="50">
        <v>1</v>
      </c>
      <c r="E4077" s="61" t="str">
        <f>IF(発注書!D4083="","",発注書!B4083)</f>
        <v/>
      </c>
      <c r="F4077" s="62" t="str">
        <f>IF(J4077="","",VLOOKUP(J4077,商品マスタ!$B:$D,2,FALSE))</f>
        <v/>
      </c>
      <c r="G4077" s="63" t="str">
        <f>IF(F4077="","",VLOOKUP(F4077,商品マスタ!$C:$D,2,FALSE))</f>
        <v/>
      </c>
      <c r="H4077" s="64" t="str">
        <f t="shared" si="63"/>
        <v/>
      </c>
      <c r="I4077" s="65" t="str">
        <f>IF(発注書!D4083="","",発注書!D4083)</f>
        <v/>
      </c>
      <c r="J4077" s="66" t="str">
        <f>IF(発注書!D4083="","",発注書!C4083)</f>
        <v/>
      </c>
    </row>
    <row r="4078" spans="1:10" x14ac:dyDescent="0.55000000000000004">
      <c r="B4078" s="50">
        <v>2</v>
      </c>
      <c r="E4078" s="61" t="str">
        <f>IF(発注書!D4084="","",発注書!B4084)</f>
        <v/>
      </c>
      <c r="F4078" s="62" t="str">
        <f>IF(J4078="","",VLOOKUP(J4078,商品マスタ!$B:$D,2,FALSE))</f>
        <v/>
      </c>
      <c r="G4078" s="63" t="str">
        <f>IF(F4078="","",VLOOKUP(F4078,商品マスタ!$C:$D,2,FALSE))</f>
        <v/>
      </c>
      <c r="H4078" s="64" t="str">
        <f t="shared" si="63"/>
        <v/>
      </c>
      <c r="I4078" s="65" t="str">
        <f>IF(発注書!D4084="","",発注書!D4084)</f>
        <v/>
      </c>
      <c r="J4078" s="66" t="str">
        <f>IF(発注書!D4084="","",発注書!C4084)</f>
        <v/>
      </c>
    </row>
    <row r="4079" spans="1:10" x14ac:dyDescent="0.55000000000000004">
      <c r="A4079" s="49">
        <v>2039</v>
      </c>
      <c r="B4079" s="50">
        <v>1</v>
      </c>
      <c r="E4079" s="61" t="str">
        <f>IF(発注書!D4085="","",発注書!B4085)</f>
        <v/>
      </c>
      <c r="F4079" s="62" t="str">
        <f>IF(J4079="","",VLOOKUP(J4079,商品マスタ!$B:$D,2,FALSE))</f>
        <v/>
      </c>
      <c r="G4079" s="63" t="str">
        <f>IF(F4079="","",VLOOKUP(F4079,商品マスタ!$C:$D,2,FALSE))</f>
        <v/>
      </c>
      <c r="H4079" s="64" t="str">
        <f t="shared" si="63"/>
        <v/>
      </c>
      <c r="I4079" s="65" t="str">
        <f>IF(発注書!D4085="","",発注書!D4085)</f>
        <v/>
      </c>
      <c r="J4079" s="66" t="str">
        <f>IF(発注書!D4085="","",発注書!C4085)</f>
        <v/>
      </c>
    </row>
    <row r="4080" spans="1:10" x14ac:dyDescent="0.55000000000000004">
      <c r="B4080" s="50">
        <v>2</v>
      </c>
      <c r="E4080" s="61" t="str">
        <f>IF(発注書!D4086="","",発注書!B4086)</f>
        <v/>
      </c>
      <c r="F4080" s="62" t="str">
        <f>IF(J4080="","",VLOOKUP(J4080,商品マスタ!$B:$D,2,FALSE))</f>
        <v/>
      </c>
      <c r="G4080" s="63" t="str">
        <f>IF(F4080="","",VLOOKUP(F4080,商品マスタ!$C:$D,2,FALSE))</f>
        <v/>
      </c>
      <c r="H4080" s="64" t="str">
        <f t="shared" si="63"/>
        <v/>
      </c>
      <c r="I4080" s="65" t="str">
        <f>IF(発注書!D4086="","",発注書!D4086)</f>
        <v/>
      </c>
      <c r="J4080" s="66" t="str">
        <f>IF(発注書!D4086="","",発注書!C4086)</f>
        <v/>
      </c>
    </row>
    <row r="4081" spans="1:10" x14ac:dyDescent="0.55000000000000004">
      <c r="A4081" s="49">
        <v>2040</v>
      </c>
      <c r="B4081" s="50">
        <v>1</v>
      </c>
      <c r="E4081" s="61" t="str">
        <f>IF(発注書!D4087="","",発注書!B4087)</f>
        <v/>
      </c>
      <c r="F4081" s="62" t="str">
        <f>IF(J4081="","",VLOOKUP(J4081,商品マスタ!$B:$D,2,FALSE))</f>
        <v/>
      </c>
      <c r="G4081" s="63" t="str">
        <f>IF(F4081="","",VLOOKUP(F4081,商品マスタ!$C:$D,2,FALSE))</f>
        <v/>
      </c>
      <c r="H4081" s="64" t="str">
        <f t="shared" si="63"/>
        <v/>
      </c>
      <c r="I4081" s="65" t="str">
        <f>IF(発注書!D4087="","",発注書!D4087)</f>
        <v/>
      </c>
      <c r="J4081" s="66" t="str">
        <f>IF(発注書!D4087="","",発注書!C4087)</f>
        <v/>
      </c>
    </row>
    <row r="4082" spans="1:10" x14ac:dyDescent="0.55000000000000004">
      <c r="B4082" s="50">
        <v>2</v>
      </c>
      <c r="E4082" s="61" t="str">
        <f>IF(発注書!D4088="","",発注書!B4088)</f>
        <v/>
      </c>
      <c r="F4082" s="62" t="str">
        <f>IF(J4082="","",VLOOKUP(J4082,商品マスタ!$B:$D,2,FALSE))</f>
        <v/>
      </c>
      <c r="G4082" s="63" t="str">
        <f>IF(F4082="","",VLOOKUP(F4082,商品マスタ!$C:$D,2,FALSE))</f>
        <v/>
      </c>
      <c r="H4082" s="64" t="str">
        <f t="shared" si="63"/>
        <v/>
      </c>
      <c r="I4082" s="65" t="str">
        <f>IF(発注書!D4088="","",発注書!D4088)</f>
        <v/>
      </c>
      <c r="J4082" s="66" t="str">
        <f>IF(発注書!D4088="","",発注書!C4088)</f>
        <v/>
      </c>
    </row>
    <row r="4083" spans="1:10" x14ac:dyDescent="0.55000000000000004">
      <c r="A4083" s="49">
        <v>2041</v>
      </c>
      <c r="B4083" s="50">
        <v>1</v>
      </c>
      <c r="E4083" s="61" t="str">
        <f>IF(発注書!D4089="","",発注書!B4089)</f>
        <v/>
      </c>
      <c r="F4083" s="62" t="str">
        <f>IF(J4083="","",VLOOKUP(J4083,商品マスタ!$B:$D,2,FALSE))</f>
        <v/>
      </c>
      <c r="G4083" s="63" t="str">
        <f>IF(F4083="","",VLOOKUP(F4083,商品マスタ!$C:$D,2,FALSE))</f>
        <v/>
      </c>
      <c r="H4083" s="64" t="str">
        <f t="shared" si="63"/>
        <v/>
      </c>
      <c r="I4083" s="65" t="str">
        <f>IF(発注書!D4089="","",発注書!D4089)</f>
        <v/>
      </c>
      <c r="J4083" s="66" t="str">
        <f>IF(発注書!D4089="","",発注書!C4089)</f>
        <v/>
      </c>
    </row>
    <row r="4084" spans="1:10" x14ac:dyDescent="0.55000000000000004">
      <c r="B4084" s="50">
        <v>2</v>
      </c>
      <c r="E4084" s="61" t="str">
        <f>IF(発注書!D4090="","",発注書!B4090)</f>
        <v/>
      </c>
      <c r="F4084" s="62" t="str">
        <f>IF(J4084="","",VLOOKUP(J4084,商品マスタ!$B:$D,2,FALSE))</f>
        <v/>
      </c>
      <c r="G4084" s="63" t="str">
        <f>IF(F4084="","",VLOOKUP(F4084,商品マスタ!$C:$D,2,FALSE))</f>
        <v/>
      </c>
      <c r="H4084" s="64" t="str">
        <f t="shared" si="63"/>
        <v/>
      </c>
      <c r="I4084" s="65" t="str">
        <f>IF(発注書!D4090="","",発注書!D4090)</f>
        <v/>
      </c>
      <c r="J4084" s="66" t="str">
        <f>IF(発注書!D4090="","",発注書!C4090)</f>
        <v/>
      </c>
    </row>
    <row r="4085" spans="1:10" x14ac:dyDescent="0.55000000000000004">
      <c r="A4085" s="49">
        <v>2042</v>
      </c>
      <c r="B4085" s="50">
        <v>1</v>
      </c>
      <c r="E4085" s="61" t="str">
        <f>IF(発注書!D4091="","",発注書!B4091)</f>
        <v/>
      </c>
      <c r="F4085" s="62" t="str">
        <f>IF(J4085="","",VLOOKUP(J4085,商品マスタ!$B:$D,2,FALSE))</f>
        <v/>
      </c>
      <c r="G4085" s="63" t="str">
        <f>IF(F4085="","",VLOOKUP(F4085,商品マスタ!$C:$D,2,FALSE))</f>
        <v/>
      </c>
      <c r="H4085" s="64" t="str">
        <f t="shared" si="63"/>
        <v/>
      </c>
      <c r="I4085" s="65" t="str">
        <f>IF(発注書!D4091="","",発注書!D4091)</f>
        <v/>
      </c>
      <c r="J4085" s="66" t="str">
        <f>IF(発注書!D4091="","",発注書!C4091)</f>
        <v/>
      </c>
    </row>
    <row r="4086" spans="1:10" x14ac:dyDescent="0.55000000000000004">
      <c r="B4086" s="50">
        <v>2</v>
      </c>
      <c r="E4086" s="61" t="str">
        <f>IF(発注書!D4092="","",発注書!B4092)</f>
        <v/>
      </c>
      <c r="F4086" s="62" t="str">
        <f>IF(J4086="","",VLOOKUP(J4086,商品マスタ!$B:$D,2,FALSE))</f>
        <v/>
      </c>
      <c r="G4086" s="63" t="str">
        <f>IF(F4086="","",VLOOKUP(F4086,商品マスタ!$C:$D,2,FALSE))</f>
        <v/>
      </c>
      <c r="H4086" s="64" t="str">
        <f t="shared" si="63"/>
        <v/>
      </c>
      <c r="I4086" s="65" t="str">
        <f>IF(発注書!D4092="","",発注書!D4092)</f>
        <v/>
      </c>
      <c r="J4086" s="66" t="str">
        <f>IF(発注書!D4092="","",発注書!C4092)</f>
        <v/>
      </c>
    </row>
    <row r="4087" spans="1:10" x14ac:dyDescent="0.55000000000000004">
      <c r="A4087" s="49">
        <v>2043</v>
      </c>
      <c r="B4087" s="50">
        <v>1</v>
      </c>
      <c r="E4087" s="61" t="str">
        <f>IF(発注書!D4093="","",発注書!B4093)</f>
        <v/>
      </c>
      <c r="F4087" s="62" t="str">
        <f>IF(J4087="","",VLOOKUP(J4087,商品マスタ!$B:$D,2,FALSE))</f>
        <v/>
      </c>
      <c r="G4087" s="63" t="str">
        <f>IF(F4087="","",VLOOKUP(F4087,商品マスタ!$C:$D,2,FALSE))</f>
        <v/>
      </c>
      <c r="H4087" s="64" t="str">
        <f t="shared" si="63"/>
        <v/>
      </c>
      <c r="I4087" s="65" t="str">
        <f>IF(発注書!D4093="","",発注書!D4093)</f>
        <v/>
      </c>
      <c r="J4087" s="66" t="str">
        <f>IF(発注書!D4093="","",発注書!C4093)</f>
        <v/>
      </c>
    </row>
    <row r="4088" spans="1:10" x14ac:dyDescent="0.55000000000000004">
      <c r="B4088" s="50">
        <v>2</v>
      </c>
      <c r="E4088" s="61" t="str">
        <f>IF(発注書!D4094="","",発注書!B4094)</f>
        <v/>
      </c>
      <c r="F4088" s="62" t="str">
        <f>IF(J4088="","",VLOOKUP(J4088,商品マスタ!$B:$D,2,FALSE))</f>
        <v/>
      </c>
      <c r="G4088" s="63" t="str">
        <f>IF(F4088="","",VLOOKUP(F4088,商品マスタ!$C:$D,2,FALSE))</f>
        <v/>
      </c>
      <c r="H4088" s="64" t="str">
        <f t="shared" si="63"/>
        <v/>
      </c>
      <c r="I4088" s="65" t="str">
        <f>IF(発注書!D4094="","",発注書!D4094)</f>
        <v/>
      </c>
      <c r="J4088" s="66" t="str">
        <f>IF(発注書!D4094="","",発注書!C4094)</f>
        <v/>
      </c>
    </row>
    <row r="4089" spans="1:10" x14ac:dyDescent="0.55000000000000004">
      <c r="A4089" s="49">
        <v>2044</v>
      </c>
      <c r="B4089" s="50">
        <v>1</v>
      </c>
      <c r="E4089" s="61" t="str">
        <f>IF(発注書!D4095="","",発注書!B4095)</f>
        <v/>
      </c>
      <c r="F4089" s="62" t="str">
        <f>IF(J4089="","",VLOOKUP(J4089,商品マスタ!$B:$D,2,FALSE))</f>
        <v/>
      </c>
      <c r="G4089" s="63" t="str">
        <f>IF(F4089="","",VLOOKUP(F4089,商品マスタ!$C:$D,2,FALSE))</f>
        <v/>
      </c>
      <c r="H4089" s="64" t="str">
        <f t="shared" si="63"/>
        <v/>
      </c>
      <c r="I4089" s="65" t="str">
        <f>IF(発注書!D4095="","",発注書!D4095)</f>
        <v/>
      </c>
      <c r="J4089" s="66" t="str">
        <f>IF(発注書!D4095="","",発注書!C4095)</f>
        <v/>
      </c>
    </row>
    <row r="4090" spans="1:10" x14ac:dyDescent="0.55000000000000004">
      <c r="B4090" s="50">
        <v>2</v>
      </c>
      <c r="E4090" s="61" t="str">
        <f>IF(発注書!D4096="","",発注書!B4096)</f>
        <v/>
      </c>
      <c r="F4090" s="62" t="str">
        <f>IF(J4090="","",VLOOKUP(J4090,商品マスタ!$B:$D,2,FALSE))</f>
        <v/>
      </c>
      <c r="G4090" s="63" t="str">
        <f>IF(F4090="","",VLOOKUP(F4090,商品マスタ!$C:$D,2,FALSE))</f>
        <v/>
      </c>
      <c r="H4090" s="64" t="str">
        <f t="shared" si="63"/>
        <v/>
      </c>
      <c r="I4090" s="65" t="str">
        <f>IF(発注書!D4096="","",発注書!D4096)</f>
        <v/>
      </c>
      <c r="J4090" s="66" t="str">
        <f>IF(発注書!D4096="","",発注書!C4096)</f>
        <v/>
      </c>
    </row>
    <row r="4091" spans="1:10" x14ac:dyDescent="0.55000000000000004">
      <c r="A4091" s="49">
        <v>2045</v>
      </c>
      <c r="B4091" s="50">
        <v>1</v>
      </c>
      <c r="E4091" s="61" t="str">
        <f>IF(発注書!D4097="","",発注書!B4097)</f>
        <v/>
      </c>
      <c r="F4091" s="62" t="str">
        <f>IF(J4091="","",VLOOKUP(J4091,商品マスタ!$B:$D,2,FALSE))</f>
        <v/>
      </c>
      <c r="G4091" s="63" t="str">
        <f>IF(F4091="","",VLOOKUP(F4091,商品マスタ!$C:$D,2,FALSE))</f>
        <v/>
      </c>
      <c r="H4091" s="64" t="str">
        <f t="shared" si="63"/>
        <v/>
      </c>
      <c r="I4091" s="65" t="str">
        <f>IF(発注書!D4097="","",発注書!D4097)</f>
        <v/>
      </c>
      <c r="J4091" s="66" t="str">
        <f>IF(発注書!D4097="","",発注書!C4097)</f>
        <v/>
      </c>
    </row>
    <row r="4092" spans="1:10" x14ac:dyDescent="0.55000000000000004">
      <c r="B4092" s="50">
        <v>2</v>
      </c>
      <c r="E4092" s="61" t="str">
        <f>IF(発注書!D4098="","",発注書!B4098)</f>
        <v/>
      </c>
      <c r="F4092" s="62" t="str">
        <f>IF(J4092="","",VLOOKUP(J4092,商品マスタ!$B:$D,2,FALSE))</f>
        <v/>
      </c>
      <c r="G4092" s="63" t="str">
        <f>IF(F4092="","",VLOOKUP(F4092,商品マスタ!$C:$D,2,FALSE))</f>
        <v/>
      </c>
      <c r="H4092" s="64" t="str">
        <f t="shared" si="63"/>
        <v/>
      </c>
      <c r="I4092" s="65" t="str">
        <f>IF(発注書!D4098="","",発注書!D4098)</f>
        <v/>
      </c>
      <c r="J4092" s="66" t="str">
        <f>IF(発注書!D4098="","",発注書!C4098)</f>
        <v/>
      </c>
    </row>
    <row r="4093" spans="1:10" x14ac:dyDescent="0.55000000000000004">
      <c r="A4093" s="49">
        <v>2046</v>
      </c>
      <c r="B4093" s="50">
        <v>1</v>
      </c>
      <c r="E4093" s="61" t="str">
        <f>IF(発注書!D4099="","",発注書!B4099)</f>
        <v/>
      </c>
      <c r="F4093" s="62" t="str">
        <f>IF(J4093="","",VLOOKUP(J4093,商品マスタ!$B:$D,2,FALSE))</f>
        <v/>
      </c>
      <c r="G4093" s="63" t="str">
        <f>IF(F4093="","",VLOOKUP(F4093,商品マスタ!$C:$D,2,FALSE))</f>
        <v/>
      </c>
      <c r="H4093" s="64" t="str">
        <f t="shared" si="63"/>
        <v/>
      </c>
      <c r="I4093" s="65" t="str">
        <f>IF(発注書!D4099="","",発注書!D4099)</f>
        <v/>
      </c>
      <c r="J4093" s="66" t="str">
        <f>IF(発注書!D4099="","",発注書!C4099)</f>
        <v/>
      </c>
    </row>
    <row r="4094" spans="1:10" x14ac:dyDescent="0.55000000000000004">
      <c r="B4094" s="50">
        <v>2</v>
      </c>
      <c r="E4094" s="61" t="str">
        <f>IF(発注書!D4100="","",発注書!B4100)</f>
        <v/>
      </c>
      <c r="F4094" s="62" t="str">
        <f>IF(J4094="","",VLOOKUP(J4094,商品マスタ!$B:$D,2,FALSE))</f>
        <v/>
      </c>
      <c r="G4094" s="63" t="str">
        <f>IF(F4094="","",VLOOKUP(F4094,商品マスタ!$C:$D,2,FALSE))</f>
        <v/>
      </c>
      <c r="H4094" s="64" t="str">
        <f t="shared" si="63"/>
        <v/>
      </c>
      <c r="I4094" s="65" t="str">
        <f>IF(発注書!D4100="","",発注書!D4100)</f>
        <v/>
      </c>
      <c r="J4094" s="66" t="str">
        <f>IF(発注書!D4100="","",発注書!C4100)</f>
        <v/>
      </c>
    </row>
    <row r="4095" spans="1:10" x14ac:dyDescent="0.55000000000000004">
      <c r="A4095" s="49">
        <v>2047</v>
      </c>
      <c r="B4095" s="50">
        <v>1</v>
      </c>
      <c r="E4095" s="61" t="str">
        <f>IF(発注書!D4101="","",発注書!B4101)</f>
        <v/>
      </c>
      <c r="F4095" s="62" t="str">
        <f>IF(J4095="","",VLOOKUP(J4095,商品マスタ!$B:$D,2,FALSE))</f>
        <v/>
      </c>
      <c r="G4095" s="63" t="str">
        <f>IF(F4095="","",VLOOKUP(F4095,商品マスタ!$C:$D,2,FALSE))</f>
        <v/>
      </c>
      <c r="H4095" s="64" t="str">
        <f t="shared" si="63"/>
        <v/>
      </c>
      <c r="I4095" s="65" t="str">
        <f>IF(発注書!D4101="","",発注書!D4101)</f>
        <v/>
      </c>
      <c r="J4095" s="66" t="str">
        <f>IF(発注書!D4101="","",発注書!C4101)</f>
        <v/>
      </c>
    </row>
    <row r="4096" spans="1:10" x14ac:dyDescent="0.55000000000000004">
      <c r="B4096" s="50">
        <v>2</v>
      </c>
      <c r="E4096" s="61" t="str">
        <f>IF(発注書!D4102="","",発注書!B4102)</f>
        <v/>
      </c>
      <c r="F4096" s="62" t="str">
        <f>IF(J4096="","",VLOOKUP(J4096,商品マスタ!$B:$D,2,FALSE))</f>
        <v/>
      </c>
      <c r="G4096" s="63" t="str">
        <f>IF(F4096="","",VLOOKUP(F4096,商品マスタ!$C:$D,2,FALSE))</f>
        <v/>
      </c>
      <c r="H4096" s="64" t="str">
        <f t="shared" si="63"/>
        <v/>
      </c>
      <c r="I4096" s="65" t="str">
        <f>IF(発注書!D4102="","",発注書!D4102)</f>
        <v/>
      </c>
      <c r="J4096" s="66" t="str">
        <f>IF(発注書!D4102="","",発注書!C4102)</f>
        <v/>
      </c>
    </row>
    <row r="4097" spans="1:10" x14ac:dyDescent="0.55000000000000004">
      <c r="A4097" s="49">
        <v>2048</v>
      </c>
      <c r="B4097" s="50">
        <v>1</v>
      </c>
      <c r="E4097" s="61" t="str">
        <f>IF(発注書!D4103="","",発注書!B4103)</f>
        <v/>
      </c>
      <c r="F4097" s="62" t="str">
        <f>IF(J4097="","",VLOOKUP(J4097,商品マスタ!$B:$D,2,FALSE))</f>
        <v/>
      </c>
      <c r="G4097" s="63" t="str">
        <f>IF(F4097="","",VLOOKUP(F4097,商品マスタ!$C:$D,2,FALSE))</f>
        <v/>
      </c>
      <c r="H4097" s="64" t="str">
        <f t="shared" si="63"/>
        <v/>
      </c>
      <c r="I4097" s="65" t="str">
        <f>IF(発注書!D4103="","",発注書!D4103)</f>
        <v/>
      </c>
      <c r="J4097" s="66" t="str">
        <f>IF(発注書!D4103="","",発注書!C4103)</f>
        <v/>
      </c>
    </row>
    <row r="4098" spans="1:10" x14ac:dyDescent="0.55000000000000004">
      <c r="B4098" s="50">
        <v>2</v>
      </c>
      <c r="E4098" s="61" t="str">
        <f>IF(発注書!D4104="","",発注書!B4104)</f>
        <v/>
      </c>
      <c r="F4098" s="62" t="str">
        <f>IF(J4098="","",VLOOKUP(J4098,商品マスタ!$B:$D,2,FALSE))</f>
        <v/>
      </c>
      <c r="G4098" s="63" t="str">
        <f>IF(F4098="","",VLOOKUP(F4098,商品マスタ!$C:$D,2,FALSE))</f>
        <v/>
      </c>
      <c r="H4098" s="64" t="str">
        <f t="shared" si="63"/>
        <v/>
      </c>
      <c r="I4098" s="65" t="str">
        <f>IF(発注書!D4104="","",発注書!D4104)</f>
        <v/>
      </c>
      <c r="J4098" s="66" t="str">
        <f>IF(発注書!D4104="","",発注書!C4104)</f>
        <v/>
      </c>
    </row>
    <row r="4099" spans="1:10" x14ac:dyDescent="0.55000000000000004">
      <c r="A4099" s="49">
        <v>2049</v>
      </c>
      <c r="B4099" s="50">
        <v>1</v>
      </c>
      <c r="E4099" s="61" t="str">
        <f>IF(発注書!D4105="","",発注書!B4105)</f>
        <v/>
      </c>
      <c r="F4099" s="62" t="str">
        <f>IF(J4099="","",VLOOKUP(J4099,商品マスタ!$B:$D,2,FALSE))</f>
        <v/>
      </c>
      <c r="G4099" s="63" t="str">
        <f>IF(F4099="","",VLOOKUP(F4099,商品マスタ!$C:$D,2,FALSE))</f>
        <v/>
      </c>
      <c r="H4099" s="64" t="str">
        <f t="shared" si="63"/>
        <v/>
      </c>
      <c r="I4099" s="65" t="str">
        <f>IF(発注書!D4105="","",発注書!D4105)</f>
        <v/>
      </c>
      <c r="J4099" s="66" t="str">
        <f>IF(発注書!D4105="","",発注書!C4105)</f>
        <v/>
      </c>
    </row>
    <row r="4100" spans="1:10" x14ac:dyDescent="0.55000000000000004">
      <c r="B4100" s="50">
        <v>2</v>
      </c>
      <c r="E4100" s="61" t="str">
        <f>IF(発注書!D4106="","",発注書!B4106)</f>
        <v/>
      </c>
      <c r="F4100" s="62" t="str">
        <f>IF(J4100="","",VLOOKUP(J4100,商品マスタ!$B:$D,2,FALSE))</f>
        <v/>
      </c>
      <c r="G4100" s="63" t="str">
        <f>IF(F4100="","",VLOOKUP(F4100,商品マスタ!$C:$D,2,FALSE))</f>
        <v/>
      </c>
      <c r="H4100" s="64" t="str">
        <f t="shared" ref="H4100:H4163" si="64">IF(E4100="","",IF(E4100="",LEN(SUBSTITUTE(D4100," ","")),LEN(SUBSTITUTE(E4100," ",""))))</f>
        <v/>
      </c>
      <c r="I4100" s="65" t="str">
        <f>IF(発注書!D4106="","",発注書!D4106)</f>
        <v/>
      </c>
      <c r="J4100" s="66" t="str">
        <f>IF(発注書!D4106="","",発注書!C4106)</f>
        <v/>
      </c>
    </row>
    <row r="4101" spans="1:10" x14ac:dyDescent="0.55000000000000004">
      <c r="A4101" s="49">
        <v>2050</v>
      </c>
      <c r="B4101" s="50">
        <v>1</v>
      </c>
      <c r="E4101" s="61" t="str">
        <f>IF(発注書!D4107="","",発注書!B4107)</f>
        <v/>
      </c>
      <c r="F4101" s="62" t="str">
        <f>IF(J4101="","",VLOOKUP(J4101,商品マスタ!$B:$D,2,FALSE))</f>
        <v/>
      </c>
      <c r="G4101" s="63" t="str">
        <f>IF(F4101="","",VLOOKUP(F4101,商品マスタ!$C:$D,2,FALSE))</f>
        <v/>
      </c>
      <c r="H4101" s="64" t="str">
        <f t="shared" si="64"/>
        <v/>
      </c>
      <c r="I4101" s="65" t="str">
        <f>IF(発注書!D4107="","",発注書!D4107)</f>
        <v/>
      </c>
      <c r="J4101" s="66" t="str">
        <f>IF(発注書!D4107="","",発注書!C4107)</f>
        <v/>
      </c>
    </row>
    <row r="4102" spans="1:10" x14ac:dyDescent="0.55000000000000004">
      <c r="B4102" s="50">
        <v>2</v>
      </c>
      <c r="E4102" s="61" t="str">
        <f>IF(発注書!D4108="","",発注書!B4108)</f>
        <v/>
      </c>
      <c r="F4102" s="62" t="str">
        <f>IF(J4102="","",VLOOKUP(J4102,商品マスタ!$B:$D,2,FALSE))</f>
        <v/>
      </c>
      <c r="G4102" s="63" t="str">
        <f>IF(F4102="","",VLOOKUP(F4102,商品マスタ!$C:$D,2,FALSE))</f>
        <v/>
      </c>
      <c r="H4102" s="64" t="str">
        <f t="shared" si="64"/>
        <v/>
      </c>
      <c r="I4102" s="65" t="str">
        <f>IF(発注書!D4108="","",発注書!D4108)</f>
        <v/>
      </c>
      <c r="J4102" s="66" t="str">
        <f>IF(発注書!D4108="","",発注書!C4108)</f>
        <v/>
      </c>
    </row>
    <row r="4103" spans="1:10" x14ac:dyDescent="0.55000000000000004">
      <c r="A4103" s="49">
        <v>2051</v>
      </c>
      <c r="B4103" s="50">
        <v>1</v>
      </c>
      <c r="E4103" s="61" t="str">
        <f>IF(発注書!D4109="","",発注書!B4109)</f>
        <v/>
      </c>
      <c r="F4103" s="62" t="str">
        <f>IF(J4103="","",VLOOKUP(J4103,商品マスタ!$B:$D,2,FALSE))</f>
        <v/>
      </c>
      <c r="G4103" s="63" t="str">
        <f>IF(F4103="","",VLOOKUP(F4103,商品マスタ!$C:$D,2,FALSE))</f>
        <v/>
      </c>
      <c r="H4103" s="64" t="str">
        <f t="shared" si="64"/>
        <v/>
      </c>
      <c r="I4103" s="65" t="str">
        <f>IF(発注書!D4109="","",発注書!D4109)</f>
        <v/>
      </c>
      <c r="J4103" s="66" t="str">
        <f>IF(発注書!D4109="","",発注書!C4109)</f>
        <v/>
      </c>
    </row>
    <row r="4104" spans="1:10" x14ac:dyDescent="0.55000000000000004">
      <c r="B4104" s="50">
        <v>2</v>
      </c>
      <c r="E4104" s="61" t="str">
        <f>IF(発注書!D4110="","",発注書!B4110)</f>
        <v/>
      </c>
      <c r="F4104" s="62" t="str">
        <f>IF(J4104="","",VLOOKUP(J4104,商品マスタ!$B:$D,2,FALSE))</f>
        <v/>
      </c>
      <c r="G4104" s="63" t="str">
        <f>IF(F4104="","",VLOOKUP(F4104,商品マスタ!$C:$D,2,FALSE))</f>
        <v/>
      </c>
      <c r="H4104" s="64" t="str">
        <f t="shared" si="64"/>
        <v/>
      </c>
      <c r="I4104" s="65" t="str">
        <f>IF(発注書!D4110="","",発注書!D4110)</f>
        <v/>
      </c>
      <c r="J4104" s="66" t="str">
        <f>IF(発注書!D4110="","",発注書!C4110)</f>
        <v/>
      </c>
    </row>
    <row r="4105" spans="1:10" x14ac:dyDescent="0.55000000000000004">
      <c r="A4105" s="49">
        <v>2052</v>
      </c>
      <c r="B4105" s="50">
        <v>1</v>
      </c>
      <c r="E4105" s="61" t="str">
        <f>IF(発注書!D4111="","",発注書!B4111)</f>
        <v/>
      </c>
      <c r="F4105" s="62" t="str">
        <f>IF(J4105="","",VLOOKUP(J4105,商品マスタ!$B:$D,2,FALSE))</f>
        <v/>
      </c>
      <c r="G4105" s="63" t="str">
        <f>IF(F4105="","",VLOOKUP(F4105,商品マスタ!$C:$D,2,FALSE))</f>
        <v/>
      </c>
      <c r="H4105" s="64" t="str">
        <f t="shared" si="64"/>
        <v/>
      </c>
      <c r="I4105" s="65" t="str">
        <f>IF(発注書!D4111="","",発注書!D4111)</f>
        <v/>
      </c>
      <c r="J4105" s="66" t="str">
        <f>IF(発注書!D4111="","",発注書!C4111)</f>
        <v/>
      </c>
    </row>
    <row r="4106" spans="1:10" x14ac:dyDescent="0.55000000000000004">
      <c r="B4106" s="50">
        <v>2</v>
      </c>
      <c r="E4106" s="61" t="str">
        <f>IF(発注書!D4112="","",発注書!B4112)</f>
        <v/>
      </c>
      <c r="F4106" s="62" t="str">
        <f>IF(J4106="","",VLOOKUP(J4106,商品マスタ!$B:$D,2,FALSE))</f>
        <v/>
      </c>
      <c r="G4106" s="63" t="str">
        <f>IF(F4106="","",VLOOKUP(F4106,商品マスタ!$C:$D,2,FALSE))</f>
        <v/>
      </c>
      <c r="H4106" s="64" t="str">
        <f t="shared" si="64"/>
        <v/>
      </c>
      <c r="I4106" s="65" t="str">
        <f>IF(発注書!D4112="","",発注書!D4112)</f>
        <v/>
      </c>
      <c r="J4106" s="66" t="str">
        <f>IF(発注書!D4112="","",発注書!C4112)</f>
        <v/>
      </c>
    </row>
    <row r="4107" spans="1:10" x14ac:dyDescent="0.55000000000000004">
      <c r="A4107" s="49">
        <v>2053</v>
      </c>
      <c r="B4107" s="50">
        <v>1</v>
      </c>
      <c r="E4107" s="61" t="str">
        <f>IF(発注書!D4113="","",発注書!B4113)</f>
        <v/>
      </c>
      <c r="F4107" s="62" t="str">
        <f>IF(J4107="","",VLOOKUP(J4107,商品マスタ!$B:$D,2,FALSE))</f>
        <v/>
      </c>
      <c r="G4107" s="63" t="str">
        <f>IF(F4107="","",VLOOKUP(F4107,商品マスタ!$C:$D,2,FALSE))</f>
        <v/>
      </c>
      <c r="H4107" s="64" t="str">
        <f t="shared" si="64"/>
        <v/>
      </c>
      <c r="I4107" s="65" t="str">
        <f>IF(発注書!D4113="","",発注書!D4113)</f>
        <v/>
      </c>
      <c r="J4107" s="66" t="str">
        <f>IF(発注書!D4113="","",発注書!C4113)</f>
        <v/>
      </c>
    </row>
    <row r="4108" spans="1:10" x14ac:dyDescent="0.55000000000000004">
      <c r="B4108" s="50">
        <v>2</v>
      </c>
      <c r="E4108" s="61" t="str">
        <f>IF(発注書!D4114="","",発注書!B4114)</f>
        <v/>
      </c>
      <c r="F4108" s="62" t="str">
        <f>IF(J4108="","",VLOOKUP(J4108,商品マスタ!$B:$D,2,FALSE))</f>
        <v/>
      </c>
      <c r="G4108" s="63" t="str">
        <f>IF(F4108="","",VLOOKUP(F4108,商品マスタ!$C:$D,2,FALSE))</f>
        <v/>
      </c>
      <c r="H4108" s="64" t="str">
        <f t="shared" si="64"/>
        <v/>
      </c>
      <c r="I4108" s="65" t="str">
        <f>IF(発注書!D4114="","",発注書!D4114)</f>
        <v/>
      </c>
      <c r="J4108" s="66" t="str">
        <f>IF(発注書!D4114="","",発注書!C4114)</f>
        <v/>
      </c>
    </row>
    <row r="4109" spans="1:10" x14ac:dyDescent="0.55000000000000004">
      <c r="A4109" s="49">
        <v>2054</v>
      </c>
      <c r="B4109" s="50">
        <v>1</v>
      </c>
      <c r="E4109" s="61" t="str">
        <f>IF(発注書!D4115="","",発注書!B4115)</f>
        <v/>
      </c>
      <c r="F4109" s="62" t="str">
        <f>IF(J4109="","",VLOOKUP(J4109,商品マスタ!$B:$D,2,FALSE))</f>
        <v/>
      </c>
      <c r="G4109" s="63" t="str">
        <f>IF(F4109="","",VLOOKUP(F4109,商品マスタ!$C:$D,2,FALSE))</f>
        <v/>
      </c>
      <c r="H4109" s="64" t="str">
        <f t="shared" si="64"/>
        <v/>
      </c>
      <c r="I4109" s="65" t="str">
        <f>IF(発注書!D4115="","",発注書!D4115)</f>
        <v/>
      </c>
      <c r="J4109" s="66" t="str">
        <f>IF(発注書!D4115="","",発注書!C4115)</f>
        <v/>
      </c>
    </row>
    <row r="4110" spans="1:10" x14ac:dyDescent="0.55000000000000004">
      <c r="B4110" s="50">
        <v>2</v>
      </c>
      <c r="E4110" s="61" t="str">
        <f>IF(発注書!D4116="","",発注書!B4116)</f>
        <v/>
      </c>
      <c r="F4110" s="62" t="str">
        <f>IF(J4110="","",VLOOKUP(J4110,商品マスタ!$B:$D,2,FALSE))</f>
        <v/>
      </c>
      <c r="G4110" s="63" t="str">
        <f>IF(F4110="","",VLOOKUP(F4110,商品マスタ!$C:$D,2,FALSE))</f>
        <v/>
      </c>
      <c r="H4110" s="64" t="str">
        <f t="shared" si="64"/>
        <v/>
      </c>
      <c r="I4110" s="65" t="str">
        <f>IF(発注書!D4116="","",発注書!D4116)</f>
        <v/>
      </c>
      <c r="J4110" s="66" t="str">
        <f>IF(発注書!D4116="","",発注書!C4116)</f>
        <v/>
      </c>
    </row>
    <row r="4111" spans="1:10" x14ac:dyDescent="0.55000000000000004">
      <c r="A4111" s="49">
        <v>2055</v>
      </c>
      <c r="B4111" s="50">
        <v>1</v>
      </c>
      <c r="E4111" s="61" t="str">
        <f>IF(発注書!D4117="","",発注書!B4117)</f>
        <v/>
      </c>
      <c r="F4111" s="62" t="str">
        <f>IF(J4111="","",VLOOKUP(J4111,商品マスタ!$B:$D,2,FALSE))</f>
        <v/>
      </c>
      <c r="G4111" s="63" t="str">
        <f>IF(F4111="","",VLOOKUP(F4111,商品マスタ!$C:$D,2,FALSE))</f>
        <v/>
      </c>
      <c r="H4111" s="64" t="str">
        <f t="shared" si="64"/>
        <v/>
      </c>
      <c r="I4111" s="65" t="str">
        <f>IF(発注書!D4117="","",発注書!D4117)</f>
        <v/>
      </c>
      <c r="J4111" s="66" t="str">
        <f>IF(発注書!D4117="","",発注書!C4117)</f>
        <v/>
      </c>
    </row>
    <row r="4112" spans="1:10" x14ac:dyDescent="0.55000000000000004">
      <c r="B4112" s="50">
        <v>2</v>
      </c>
      <c r="E4112" s="61" t="str">
        <f>IF(発注書!D4118="","",発注書!B4118)</f>
        <v/>
      </c>
      <c r="F4112" s="62" t="str">
        <f>IF(J4112="","",VLOOKUP(J4112,商品マスタ!$B:$D,2,FALSE))</f>
        <v/>
      </c>
      <c r="G4112" s="63" t="str">
        <f>IF(F4112="","",VLOOKUP(F4112,商品マスタ!$C:$D,2,FALSE))</f>
        <v/>
      </c>
      <c r="H4112" s="64" t="str">
        <f t="shared" si="64"/>
        <v/>
      </c>
      <c r="I4112" s="65" t="str">
        <f>IF(発注書!D4118="","",発注書!D4118)</f>
        <v/>
      </c>
      <c r="J4112" s="66" t="str">
        <f>IF(発注書!D4118="","",発注書!C4118)</f>
        <v/>
      </c>
    </row>
    <row r="4113" spans="1:10" x14ac:dyDescent="0.55000000000000004">
      <c r="A4113" s="49">
        <v>2056</v>
      </c>
      <c r="B4113" s="50">
        <v>1</v>
      </c>
      <c r="E4113" s="61" t="str">
        <f>IF(発注書!D4119="","",発注書!B4119)</f>
        <v/>
      </c>
      <c r="F4113" s="62" t="str">
        <f>IF(J4113="","",VLOOKUP(J4113,商品マスタ!$B:$D,2,FALSE))</f>
        <v/>
      </c>
      <c r="G4113" s="63" t="str">
        <f>IF(F4113="","",VLOOKUP(F4113,商品マスタ!$C:$D,2,FALSE))</f>
        <v/>
      </c>
      <c r="H4113" s="64" t="str">
        <f t="shared" si="64"/>
        <v/>
      </c>
      <c r="I4113" s="65" t="str">
        <f>IF(発注書!D4119="","",発注書!D4119)</f>
        <v/>
      </c>
      <c r="J4113" s="66" t="str">
        <f>IF(発注書!D4119="","",発注書!C4119)</f>
        <v/>
      </c>
    </row>
    <row r="4114" spans="1:10" x14ac:dyDescent="0.55000000000000004">
      <c r="B4114" s="50">
        <v>2</v>
      </c>
      <c r="E4114" s="61" t="str">
        <f>IF(発注書!D4120="","",発注書!B4120)</f>
        <v/>
      </c>
      <c r="F4114" s="62" t="str">
        <f>IF(J4114="","",VLOOKUP(J4114,商品マスタ!$B:$D,2,FALSE))</f>
        <v/>
      </c>
      <c r="G4114" s="63" t="str">
        <f>IF(F4114="","",VLOOKUP(F4114,商品マスタ!$C:$D,2,FALSE))</f>
        <v/>
      </c>
      <c r="H4114" s="64" t="str">
        <f t="shared" si="64"/>
        <v/>
      </c>
      <c r="I4114" s="65" t="str">
        <f>IF(発注書!D4120="","",発注書!D4120)</f>
        <v/>
      </c>
      <c r="J4114" s="66" t="str">
        <f>IF(発注書!D4120="","",発注書!C4120)</f>
        <v/>
      </c>
    </row>
    <row r="4115" spans="1:10" x14ac:dyDescent="0.55000000000000004">
      <c r="A4115" s="49">
        <v>2057</v>
      </c>
      <c r="B4115" s="50">
        <v>1</v>
      </c>
      <c r="E4115" s="61" t="str">
        <f>IF(発注書!D4121="","",発注書!B4121)</f>
        <v/>
      </c>
      <c r="F4115" s="62" t="str">
        <f>IF(J4115="","",VLOOKUP(J4115,商品マスタ!$B:$D,2,FALSE))</f>
        <v/>
      </c>
      <c r="G4115" s="63" t="str">
        <f>IF(F4115="","",VLOOKUP(F4115,商品マスタ!$C:$D,2,FALSE))</f>
        <v/>
      </c>
      <c r="H4115" s="64" t="str">
        <f t="shared" si="64"/>
        <v/>
      </c>
      <c r="I4115" s="65" t="str">
        <f>IF(発注書!D4121="","",発注書!D4121)</f>
        <v/>
      </c>
      <c r="J4115" s="66" t="str">
        <f>IF(発注書!D4121="","",発注書!C4121)</f>
        <v/>
      </c>
    </row>
    <row r="4116" spans="1:10" x14ac:dyDescent="0.55000000000000004">
      <c r="B4116" s="50">
        <v>2</v>
      </c>
      <c r="E4116" s="61" t="str">
        <f>IF(発注書!D4122="","",発注書!B4122)</f>
        <v/>
      </c>
      <c r="F4116" s="62" t="str">
        <f>IF(J4116="","",VLOOKUP(J4116,商品マスタ!$B:$D,2,FALSE))</f>
        <v/>
      </c>
      <c r="G4116" s="63" t="str">
        <f>IF(F4116="","",VLOOKUP(F4116,商品マスタ!$C:$D,2,FALSE))</f>
        <v/>
      </c>
      <c r="H4116" s="64" t="str">
        <f t="shared" si="64"/>
        <v/>
      </c>
      <c r="I4116" s="65" t="str">
        <f>IF(発注書!D4122="","",発注書!D4122)</f>
        <v/>
      </c>
      <c r="J4116" s="66" t="str">
        <f>IF(発注書!D4122="","",発注書!C4122)</f>
        <v/>
      </c>
    </row>
    <row r="4117" spans="1:10" x14ac:dyDescent="0.55000000000000004">
      <c r="A4117" s="49">
        <v>2058</v>
      </c>
      <c r="B4117" s="50">
        <v>1</v>
      </c>
      <c r="E4117" s="61" t="str">
        <f>IF(発注書!D4123="","",発注書!B4123)</f>
        <v/>
      </c>
      <c r="F4117" s="62" t="str">
        <f>IF(J4117="","",VLOOKUP(J4117,商品マスタ!$B:$D,2,FALSE))</f>
        <v/>
      </c>
      <c r="G4117" s="63" t="str">
        <f>IF(F4117="","",VLOOKUP(F4117,商品マスタ!$C:$D,2,FALSE))</f>
        <v/>
      </c>
      <c r="H4117" s="64" t="str">
        <f t="shared" si="64"/>
        <v/>
      </c>
      <c r="I4117" s="65" t="str">
        <f>IF(発注書!D4123="","",発注書!D4123)</f>
        <v/>
      </c>
      <c r="J4117" s="66" t="str">
        <f>IF(発注書!D4123="","",発注書!C4123)</f>
        <v/>
      </c>
    </row>
    <row r="4118" spans="1:10" x14ac:dyDescent="0.55000000000000004">
      <c r="B4118" s="50">
        <v>2</v>
      </c>
      <c r="E4118" s="61" t="str">
        <f>IF(発注書!D4124="","",発注書!B4124)</f>
        <v/>
      </c>
      <c r="F4118" s="62" t="str">
        <f>IF(J4118="","",VLOOKUP(J4118,商品マスタ!$B:$D,2,FALSE))</f>
        <v/>
      </c>
      <c r="G4118" s="63" t="str">
        <f>IF(F4118="","",VLOOKUP(F4118,商品マスタ!$C:$D,2,FALSE))</f>
        <v/>
      </c>
      <c r="H4118" s="64" t="str">
        <f t="shared" si="64"/>
        <v/>
      </c>
      <c r="I4118" s="65" t="str">
        <f>IF(発注書!D4124="","",発注書!D4124)</f>
        <v/>
      </c>
      <c r="J4118" s="66" t="str">
        <f>IF(発注書!D4124="","",発注書!C4124)</f>
        <v/>
      </c>
    </row>
    <row r="4119" spans="1:10" x14ac:dyDescent="0.55000000000000004">
      <c r="A4119" s="49">
        <v>2059</v>
      </c>
      <c r="B4119" s="50">
        <v>1</v>
      </c>
      <c r="E4119" s="61" t="str">
        <f>IF(発注書!D4125="","",発注書!B4125)</f>
        <v/>
      </c>
      <c r="F4119" s="62" t="str">
        <f>IF(J4119="","",VLOOKUP(J4119,商品マスタ!$B:$D,2,FALSE))</f>
        <v/>
      </c>
      <c r="G4119" s="63" t="str">
        <f>IF(F4119="","",VLOOKUP(F4119,商品マスタ!$C:$D,2,FALSE))</f>
        <v/>
      </c>
      <c r="H4119" s="64" t="str">
        <f t="shared" si="64"/>
        <v/>
      </c>
      <c r="I4119" s="65" t="str">
        <f>IF(発注書!D4125="","",発注書!D4125)</f>
        <v/>
      </c>
      <c r="J4119" s="66" t="str">
        <f>IF(発注書!D4125="","",発注書!C4125)</f>
        <v/>
      </c>
    </row>
    <row r="4120" spans="1:10" x14ac:dyDescent="0.55000000000000004">
      <c r="B4120" s="50">
        <v>2</v>
      </c>
      <c r="E4120" s="61" t="str">
        <f>IF(発注書!D4126="","",発注書!B4126)</f>
        <v/>
      </c>
      <c r="F4120" s="62" t="str">
        <f>IF(J4120="","",VLOOKUP(J4120,商品マスタ!$B:$D,2,FALSE))</f>
        <v/>
      </c>
      <c r="G4120" s="63" t="str">
        <f>IF(F4120="","",VLOOKUP(F4120,商品マスタ!$C:$D,2,FALSE))</f>
        <v/>
      </c>
      <c r="H4120" s="64" t="str">
        <f t="shared" si="64"/>
        <v/>
      </c>
      <c r="I4120" s="65" t="str">
        <f>IF(発注書!D4126="","",発注書!D4126)</f>
        <v/>
      </c>
      <c r="J4120" s="66" t="str">
        <f>IF(発注書!D4126="","",発注書!C4126)</f>
        <v/>
      </c>
    </row>
    <row r="4121" spans="1:10" x14ac:dyDescent="0.55000000000000004">
      <c r="A4121" s="49">
        <v>2060</v>
      </c>
      <c r="B4121" s="50">
        <v>1</v>
      </c>
      <c r="E4121" s="61" t="str">
        <f>IF(発注書!D4127="","",発注書!B4127)</f>
        <v/>
      </c>
      <c r="F4121" s="62" t="str">
        <f>IF(J4121="","",VLOOKUP(J4121,商品マスタ!$B:$D,2,FALSE))</f>
        <v/>
      </c>
      <c r="G4121" s="63" t="str">
        <f>IF(F4121="","",VLOOKUP(F4121,商品マスタ!$C:$D,2,FALSE))</f>
        <v/>
      </c>
      <c r="H4121" s="64" t="str">
        <f t="shared" si="64"/>
        <v/>
      </c>
      <c r="I4121" s="65" t="str">
        <f>IF(発注書!D4127="","",発注書!D4127)</f>
        <v/>
      </c>
      <c r="J4121" s="66" t="str">
        <f>IF(発注書!D4127="","",発注書!C4127)</f>
        <v/>
      </c>
    </row>
    <row r="4122" spans="1:10" x14ac:dyDescent="0.55000000000000004">
      <c r="B4122" s="50">
        <v>2</v>
      </c>
      <c r="E4122" s="61" t="str">
        <f>IF(発注書!D4128="","",発注書!B4128)</f>
        <v/>
      </c>
      <c r="F4122" s="62" t="str">
        <f>IF(J4122="","",VLOOKUP(J4122,商品マスタ!$B:$D,2,FALSE))</f>
        <v/>
      </c>
      <c r="G4122" s="63" t="str">
        <f>IF(F4122="","",VLOOKUP(F4122,商品マスタ!$C:$D,2,FALSE))</f>
        <v/>
      </c>
      <c r="H4122" s="64" t="str">
        <f t="shared" si="64"/>
        <v/>
      </c>
      <c r="I4122" s="65" t="str">
        <f>IF(発注書!D4128="","",発注書!D4128)</f>
        <v/>
      </c>
      <c r="J4122" s="66" t="str">
        <f>IF(発注書!D4128="","",発注書!C4128)</f>
        <v/>
      </c>
    </row>
    <row r="4123" spans="1:10" x14ac:dyDescent="0.55000000000000004">
      <c r="A4123" s="49">
        <v>2061</v>
      </c>
      <c r="B4123" s="50">
        <v>1</v>
      </c>
      <c r="E4123" s="61" t="str">
        <f>IF(発注書!D4129="","",発注書!B4129)</f>
        <v/>
      </c>
      <c r="F4123" s="62" t="str">
        <f>IF(J4123="","",VLOOKUP(J4123,商品マスタ!$B:$D,2,FALSE))</f>
        <v/>
      </c>
      <c r="G4123" s="63" t="str">
        <f>IF(F4123="","",VLOOKUP(F4123,商品マスタ!$C:$D,2,FALSE))</f>
        <v/>
      </c>
      <c r="H4123" s="64" t="str">
        <f t="shared" si="64"/>
        <v/>
      </c>
      <c r="I4123" s="65" t="str">
        <f>IF(発注書!D4129="","",発注書!D4129)</f>
        <v/>
      </c>
      <c r="J4123" s="66" t="str">
        <f>IF(発注書!D4129="","",発注書!C4129)</f>
        <v/>
      </c>
    </row>
    <row r="4124" spans="1:10" x14ac:dyDescent="0.55000000000000004">
      <c r="B4124" s="50">
        <v>2</v>
      </c>
      <c r="E4124" s="61" t="str">
        <f>IF(発注書!D4130="","",発注書!B4130)</f>
        <v/>
      </c>
      <c r="F4124" s="62" t="str">
        <f>IF(J4124="","",VLOOKUP(J4124,商品マスタ!$B:$D,2,FALSE))</f>
        <v/>
      </c>
      <c r="G4124" s="63" t="str">
        <f>IF(F4124="","",VLOOKUP(F4124,商品マスタ!$C:$D,2,FALSE))</f>
        <v/>
      </c>
      <c r="H4124" s="64" t="str">
        <f t="shared" si="64"/>
        <v/>
      </c>
      <c r="I4124" s="65" t="str">
        <f>IF(発注書!D4130="","",発注書!D4130)</f>
        <v/>
      </c>
      <c r="J4124" s="66" t="str">
        <f>IF(発注書!D4130="","",発注書!C4130)</f>
        <v/>
      </c>
    </row>
    <row r="4125" spans="1:10" x14ac:dyDescent="0.55000000000000004">
      <c r="A4125" s="49">
        <v>2062</v>
      </c>
      <c r="B4125" s="50">
        <v>1</v>
      </c>
      <c r="E4125" s="61" t="str">
        <f>IF(発注書!D4131="","",発注書!B4131)</f>
        <v/>
      </c>
      <c r="F4125" s="62" t="str">
        <f>IF(J4125="","",VLOOKUP(J4125,商品マスタ!$B:$D,2,FALSE))</f>
        <v/>
      </c>
      <c r="G4125" s="63" t="str">
        <f>IF(F4125="","",VLOOKUP(F4125,商品マスタ!$C:$D,2,FALSE))</f>
        <v/>
      </c>
      <c r="H4125" s="64" t="str">
        <f t="shared" si="64"/>
        <v/>
      </c>
      <c r="I4125" s="65" t="str">
        <f>IF(発注書!D4131="","",発注書!D4131)</f>
        <v/>
      </c>
      <c r="J4125" s="66" t="str">
        <f>IF(発注書!D4131="","",発注書!C4131)</f>
        <v/>
      </c>
    </row>
    <row r="4126" spans="1:10" x14ac:dyDescent="0.55000000000000004">
      <c r="B4126" s="50">
        <v>2</v>
      </c>
      <c r="E4126" s="61" t="str">
        <f>IF(発注書!D4132="","",発注書!B4132)</f>
        <v/>
      </c>
      <c r="F4126" s="62" t="str">
        <f>IF(J4126="","",VLOOKUP(J4126,商品マスタ!$B:$D,2,FALSE))</f>
        <v/>
      </c>
      <c r="G4126" s="63" t="str">
        <f>IF(F4126="","",VLOOKUP(F4126,商品マスタ!$C:$D,2,FALSE))</f>
        <v/>
      </c>
      <c r="H4126" s="64" t="str">
        <f t="shared" si="64"/>
        <v/>
      </c>
      <c r="I4126" s="65" t="str">
        <f>IF(発注書!D4132="","",発注書!D4132)</f>
        <v/>
      </c>
      <c r="J4126" s="66" t="str">
        <f>IF(発注書!D4132="","",発注書!C4132)</f>
        <v/>
      </c>
    </row>
    <row r="4127" spans="1:10" x14ac:dyDescent="0.55000000000000004">
      <c r="A4127" s="49">
        <v>2063</v>
      </c>
      <c r="B4127" s="50">
        <v>1</v>
      </c>
      <c r="E4127" s="61" t="str">
        <f>IF(発注書!D4133="","",発注書!B4133)</f>
        <v/>
      </c>
      <c r="F4127" s="62" t="str">
        <f>IF(J4127="","",VLOOKUP(J4127,商品マスタ!$B:$D,2,FALSE))</f>
        <v/>
      </c>
      <c r="G4127" s="63" t="str">
        <f>IF(F4127="","",VLOOKUP(F4127,商品マスタ!$C:$D,2,FALSE))</f>
        <v/>
      </c>
      <c r="H4127" s="64" t="str">
        <f t="shared" si="64"/>
        <v/>
      </c>
      <c r="I4127" s="65" t="str">
        <f>IF(発注書!D4133="","",発注書!D4133)</f>
        <v/>
      </c>
      <c r="J4127" s="66" t="str">
        <f>IF(発注書!D4133="","",発注書!C4133)</f>
        <v/>
      </c>
    </row>
    <row r="4128" spans="1:10" x14ac:dyDescent="0.55000000000000004">
      <c r="B4128" s="50">
        <v>2</v>
      </c>
      <c r="E4128" s="61" t="str">
        <f>IF(発注書!D4134="","",発注書!B4134)</f>
        <v/>
      </c>
      <c r="F4128" s="62" t="str">
        <f>IF(J4128="","",VLOOKUP(J4128,商品マスタ!$B:$D,2,FALSE))</f>
        <v/>
      </c>
      <c r="G4128" s="63" t="str">
        <f>IF(F4128="","",VLOOKUP(F4128,商品マスタ!$C:$D,2,FALSE))</f>
        <v/>
      </c>
      <c r="H4128" s="64" t="str">
        <f t="shared" si="64"/>
        <v/>
      </c>
      <c r="I4128" s="65" t="str">
        <f>IF(発注書!D4134="","",発注書!D4134)</f>
        <v/>
      </c>
      <c r="J4128" s="66" t="str">
        <f>IF(発注書!D4134="","",発注書!C4134)</f>
        <v/>
      </c>
    </row>
    <row r="4129" spans="1:10" x14ac:dyDescent="0.55000000000000004">
      <c r="A4129" s="49">
        <v>2064</v>
      </c>
      <c r="B4129" s="50">
        <v>1</v>
      </c>
      <c r="E4129" s="61" t="str">
        <f>IF(発注書!D4135="","",発注書!B4135)</f>
        <v/>
      </c>
      <c r="F4129" s="62" t="str">
        <f>IF(J4129="","",VLOOKUP(J4129,商品マスタ!$B:$D,2,FALSE))</f>
        <v/>
      </c>
      <c r="G4129" s="63" t="str">
        <f>IF(F4129="","",VLOOKUP(F4129,商品マスタ!$C:$D,2,FALSE))</f>
        <v/>
      </c>
      <c r="H4129" s="64" t="str">
        <f t="shared" si="64"/>
        <v/>
      </c>
      <c r="I4129" s="65" t="str">
        <f>IF(発注書!D4135="","",発注書!D4135)</f>
        <v/>
      </c>
      <c r="J4129" s="66" t="str">
        <f>IF(発注書!D4135="","",発注書!C4135)</f>
        <v/>
      </c>
    </row>
    <row r="4130" spans="1:10" x14ac:dyDescent="0.55000000000000004">
      <c r="B4130" s="50">
        <v>2</v>
      </c>
      <c r="E4130" s="61" t="str">
        <f>IF(発注書!D4136="","",発注書!B4136)</f>
        <v/>
      </c>
      <c r="F4130" s="62" t="str">
        <f>IF(J4130="","",VLOOKUP(J4130,商品マスタ!$B:$D,2,FALSE))</f>
        <v/>
      </c>
      <c r="G4130" s="63" t="str">
        <f>IF(F4130="","",VLOOKUP(F4130,商品マスタ!$C:$D,2,FALSE))</f>
        <v/>
      </c>
      <c r="H4130" s="64" t="str">
        <f t="shared" si="64"/>
        <v/>
      </c>
      <c r="I4130" s="65" t="str">
        <f>IF(発注書!D4136="","",発注書!D4136)</f>
        <v/>
      </c>
      <c r="J4130" s="66" t="str">
        <f>IF(発注書!D4136="","",発注書!C4136)</f>
        <v/>
      </c>
    </row>
    <row r="4131" spans="1:10" x14ac:dyDescent="0.55000000000000004">
      <c r="A4131" s="49">
        <v>2065</v>
      </c>
      <c r="B4131" s="50">
        <v>1</v>
      </c>
      <c r="E4131" s="61" t="str">
        <f>IF(発注書!D4137="","",発注書!B4137)</f>
        <v/>
      </c>
      <c r="F4131" s="62" t="str">
        <f>IF(J4131="","",VLOOKUP(J4131,商品マスタ!$B:$D,2,FALSE))</f>
        <v/>
      </c>
      <c r="G4131" s="63" t="str">
        <f>IF(F4131="","",VLOOKUP(F4131,商品マスタ!$C:$D,2,FALSE))</f>
        <v/>
      </c>
      <c r="H4131" s="64" t="str">
        <f t="shared" si="64"/>
        <v/>
      </c>
      <c r="I4131" s="65" t="str">
        <f>IF(発注書!D4137="","",発注書!D4137)</f>
        <v/>
      </c>
      <c r="J4131" s="66" t="str">
        <f>IF(発注書!D4137="","",発注書!C4137)</f>
        <v/>
      </c>
    </row>
    <row r="4132" spans="1:10" x14ac:dyDescent="0.55000000000000004">
      <c r="B4132" s="50">
        <v>2</v>
      </c>
      <c r="E4132" s="61" t="str">
        <f>IF(発注書!D4138="","",発注書!B4138)</f>
        <v/>
      </c>
      <c r="F4132" s="62" t="str">
        <f>IF(J4132="","",VLOOKUP(J4132,商品マスタ!$B:$D,2,FALSE))</f>
        <v/>
      </c>
      <c r="G4132" s="63" t="str">
        <f>IF(F4132="","",VLOOKUP(F4132,商品マスタ!$C:$D,2,FALSE))</f>
        <v/>
      </c>
      <c r="H4132" s="64" t="str">
        <f t="shared" si="64"/>
        <v/>
      </c>
      <c r="I4132" s="65" t="str">
        <f>IF(発注書!D4138="","",発注書!D4138)</f>
        <v/>
      </c>
      <c r="J4132" s="66" t="str">
        <f>IF(発注書!D4138="","",発注書!C4138)</f>
        <v/>
      </c>
    </row>
    <row r="4133" spans="1:10" x14ac:dyDescent="0.55000000000000004">
      <c r="A4133" s="49">
        <v>2066</v>
      </c>
      <c r="B4133" s="50">
        <v>1</v>
      </c>
      <c r="E4133" s="61" t="str">
        <f>IF(発注書!D4139="","",発注書!B4139)</f>
        <v/>
      </c>
      <c r="F4133" s="62" t="str">
        <f>IF(J4133="","",VLOOKUP(J4133,商品マスタ!$B:$D,2,FALSE))</f>
        <v/>
      </c>
      <c r="G4133" s="63" t="str">
        <f>IF(F4133="","",VLOOKUP(F4133,商品マスタ!$C:$D,2,FALSE))</f>
        <v/>
      </c>
      <c r="H4133" s="64" t="str">
        <f t="shared" si="64"/>
        <v/>
      </c>
      <c r="I4133" s="65" t="str">
        <f>IF(発注書!D4139="","",発注書!D4139)</f>
        <v/>
      </c>
      <c r="J4133" s="66" t="str">
        <f>IF(発注書!D4139="","",発注書!C4139)</f>
        <v/>
      </c>
    </row>
    <row r="4134" spans="1:10" x14ac:dyDescent="0.55000000000000004">
      <c r="B4134" s="50">
        <v>2</v>
      </c>
      <c r="E4134" s="61" t="str">
        <f>IF(発注書!D4140="","",発注書!B4140)</f>
        <v/>
      </c>
      <c r="F4134" s="62" t="str">
        <f>IF(J4134="","",VLOOKUP(J4134,商品マスタ!$B:$D,2,FALSE))</f>
        <v/>
      </c>
      <c r="G4134" s="63" t="str">
        <f>IF(F4134="","",VLOOKUP(F4134,商品マスタ!$C:$D,2,FALSE))</f>
        <v/>
      </c>
      <c r="H4134" s="64" t="str">
        <f t="shared" si="64"/>
        <v/>
      </c>
      <c r="I4134" s="65" t="str">
        <f>IF(発注書!D4140="","",発注書!D4140)</f>
        <v/>
      </c>
      <c r="J4134" s="66" t="str">
        <f>IF(発注書!D4140="","",発注書!C4140)</f>
        <v/>
      </c>
    </row>
    <row r="4135" spans="1:10" x14ac:dyDescent="0.55000000000000004">
      <c r="A4135" s="49">
        <v>2067</v>
      </c>
      <c r="B4135" s="50">
        <v>1</v>
      </c>
      <c r="E4135" s="61" t="str">
        <f>IF(発注書!D4141="","",発注書!B4141)</f>
        <v/>
      </c>
      <c r="F4135" s="62" t="str">
        <f>IF(J4135="","",VLOOKUP(J4135,商品マスタ!$B:$D,2,FALSE))</f>
        <v/>
      </c>
      <c r="G4135" s="63" t="str">
        <f>IF(F4135="","",VLOOKUP(F4135,商品マスタ!$C:$D,2,FALSE))</f>
        <v/>
      </c>
      <c r="H4135" s="64" t="str">
        <f t="shared" si="64"/>
        <v/>
      </c>
      <c r="I4135" s="65" t="str">
        <f>IF(発注書!D4141="","",発注書!D4141)</f>
        <v/>
      </c>
      <c r="J4135" s="66" t="str">
        <f>IF(発注書!D4141="","",発注書!C4141)</f>
        <v/>
      </c>
    </row>
    <row r="4136" spans="1:10" x14ac:dyDescent="0.55000000000000004">
      <c r="B4136" s="50">
        <v>2</v>
      </c>
      <c r="E4136" s="61" t="str">
        <f>IF(発注書!D4142="","",発注書!B4142)</f>
        <v/>
      </c>
      <c r="F4136" s="62" t="str">
        <f>IF(J4136="","",VLOOKUP(J4136,商品マスタ!$B:$D,2,FALSE))</f>
        <v/>
      </c>
      <c r="G4136" s="63" t="str">
        <f>IF(F4136="","",VLOOKUP(F4136,商品マスタ!$C:$D,2,FALSE))</f>
        <v/>
      </c>
      <c r="H4136" s="64" t="str">
        <f t="shared" si="64"/>
        <v/>
      </c>
      <c r="I4136" s="65" t="str">
        <f>IF(発注書!D4142="","",発注書!D4142)</f>
        <v/>
      </c>
      <c r="J4136" s="66" t="str">
        <f>IF(発注書!D4142="","",発注書!C4142)</f>
        <v/>
      </c>
    </row>
    <row r="4137" spans="1:10" x14ac:dyDescent="0.55000000000000004">
      <c r="A4137" s="49">
        <v>2068</v>
      </c>
      <c r="B4137" s="50">
        <v>1</v>
      </c>
      <c r="E4137" s="61" t="str">
        <f>IF(発注書!D4143="","",発注書!B4143)</f>
        <v/>
      </c>
      <c r="F4137" s="62" t="str">
        <f>IF(J4137="","",VLOOKUP(J4137,商品マスタ!$B:$D,2,FALSE))</f>
        <v/>
      </c>
      <c r="G4137" s="63" t="str">
        <f>IF(F4137="","",VLOOKUP(F4137,商品マスタ!$C:$D,2,FALSE))</f>
        <v/>
      </c>
      <c r="H4137" s="64" t="str">
        <f t="shared" si="64"/>
        <v/>
      </c>
      <c r="I4137" s="65" t="str">
        <f>IF(発注書!D4143="","",発注書!D4143)</f>
        <v/>
      </c>
      <c r="J4137" s="66" t="str">
        <f>IF(発注書!D4143="","",発注書!C4143)</f>
        <v/>
      </c>
    </row>
    <row r="4138" spans="1:10" x14ac:dyDescent="0.55000000000000004">
      <c r="B4138" s="50">
        <v>2</v>
      </c>
      <c r="E4138" s="61" t="str">
        <f>IF(発注書!D4144="","",発注書!B4144)</f>
        <v/>
      </c>
      <c r="F4138" s="62" t="str">
        <f>IF(J4138="","",VLOOKUP(J4138,商品マスタ!$B:$D,2,FALSE))</f>
        <v/>
      </c>
      <c r="G4138" s="63" t="str">
        <f>IF(F4138="","",VLOOKUP(F4138,商品マスタ!$C:$D,2,FALSE))</f>
        <v/>
      </c>
      <c r="H4138" s="64" t="str">
        <f t="shared" si="64"/>
        <v/>
      </c>
      <c r="I4138" s="65" t="str">
        <f>IF(発注書!D4144="","",発注書!D4144)</f>
        <v/>
      </c>
      <c r="J4138" s="66" t="str">
        <f>IF(発注書!D4144="","",発注書!C4144)</f>
        <v/>
      </c>
    </row>
    <row r="4139" spans="1:10" x14ac:dyDescent="0.55000000000000004">
      <c r="A4139" s="49">
        <v>2069</v>
      </c>
      <c r="B4139" s="50">
        <v>1</v>
      </c>
      <c r="E4139" s="61" t="str">
        <f>IF(発注書!D4145="","",発注書!B4145)</f>
        <v/>
      </c>
      <c r="F4139" s="62" t="str">
        <f>IF(J4139="","",VLOOKUP(J4139,商品マスタ!$B:$D,2,FALSE))</f>
        <v/>
      </c>
      <c r="G4139" s="63" t="str">
        <f>IF(F4139="","",VLOOKUP(F4139,商品マスタ!$C:$D,2,FALSE))</f>
        <v/>
      </c>
      <c r="H4139" s="64" t="str">
        <f t="shared" si="64"/>
        <v/>
      </c>
      <c r="I4139" s="65" t="str">
        <f>IF(発注書!D4145="","",発注書!D4145)</f>
        <v/>
      </c>
      <c r="J4139" s="66" t="str">
        <f>IF(発注書!D4145="","",発注書!C4145)</f>
        <v/>
      </c>
    </row>
    <row r="4140" spans="1:10" x14ac:dyDescent="0.55000000000000004">
      <c r="B4140" s="50">
        <v>2</v>
      </c>
      <c r="E4140" s="61" t="str">
        <f>IF(発注書!D4146="","",発注書!B4146)</f>
        <v/>
      </c>
      <c r="F4140" s="62" t="str">
        <f>IF(J4140="","",VLOOKUP(J4140,商品マスタ!$B:$D,2,FALSE))</f>
        <v/>
      </c>
      <c r="G4140" s="63" t="str">
        <f>IF(F4140="","",VLOOKUP(F4140,商品マスタ!$C:$D,2,FALSE))</f>
        <v/>
      </c>
      <c r="H4140" s="64" t="str">
        <f t="shared" si="64"/>
        <v/>
      </c>
      <c r="I4140" s="65" t="str">
        <f>IF(発注書!D4146="","",発注書!D4146)</f>
        <v/>
      </c>
      <c r="J4140" s="66" t="str">
        <f>IF(発注書!D4146="","",発注書!C4146)</f>
        <v/>
      </c>
    </row>
    <row r="4141" spans="1:10" x14ac:dyDescent="0.55000000000000004">
      <c r="A4141" s="49">
        <v>2070</v>
      </c>
      <c r="B4141" s="50">
        <v>1</v>
      </c>
      <c r="E4141" s="61" t="str">
        <f>IF(発注書!D4147="","",発注書!B4147)</f>
        <v/>
      </c>
      <c r="F4141" s="62" t="str">
        <f>IF(J4141="","",VLOOKUP(J4141,商品マスタ!$B:$D,2,FALSE))</f>
        <v/>
      </c>
      <c r="G4141" s="63" t="str">
        <f>IF(F4141="","",VLOOKUP(F4141,商品マスタ!$C:$D,2,FALSE))</f>
        <v/>
      </c>
      <c r="H4141" s="64" t="str">
        <f t="shared" si="64"/>
        <v/>
      </c>
      <c r="I4141" s="65" t="str">
        <f>IF(発注書!D4147="","",発注書!D4147)</f>
        <v/>
      </c>
      <c r="J4141" s="66" t="str">
        <f>IF(発注書!D4147="","",発注書!C4147)</f>
        <v/>
      </c>
    </row>
    <row r="4142" spans="1:10" x14ac:dyDescent="0.55000000000000004">
      <c r="B4142" s="50">
        <v>2</v>
      </c>
      <c r="E4142" s="61" t="str">
        <f>IF(発注書!D4148="","",発注書!B4148)</f>
        <v/>
      </c>
      <c r="F4142" s="62" t="str">
        <f>IF(J4142="","",VLOOKUP(J4142,商品マスタ!$B:$D,2,FALSE))</f>
        <v/>
      </c>
      <c r="G4142" s="63" t="str">
        <f>IF(F4142="","",VLOOKUP(F4142,商品マスタ!$C:$D,2,FALSE))</f>
        <v/>
      </c>
      <c r="H4142" s="64" t="str">
        <f t="shared" si="64"/>
        <v/>
      </c>
      <c r="I4142" s="65" t="str">
        <f>IF(発注書!D4148="","",発注書!D4148)</f>
        <v/>
      </c>
      <c r="J4142" s="66" t="str">
        <f>IF(発注書!D4148="","",発注書!C4148)</f>
        <v/>
      </c>
    </row>
    <row r="4143" spans="1:10" x14ac:dyDescent="0.55000000000000004">
      <c r="A4143" s="49">
        <v>2071</v>
      </c>
      <c r="B4143" s="50">
        <v>1</v>
      </c>
      <c r="E4143" s="61" t="str">
        <f>IF(発注書!D4149="","",発注書!B4149)</f>
        <v/>
      </c>
      <c r="F4143" s="62" t="str">
        <f>IF(J4143="","",VLOOKUP(J4143,商品マスタ!$B:$D,2,FALSE))</f>
        <v/>
      </c>
      <c r="G4143" s="63" t="str">
        <f>IF(F4143="","",VLOOKUP(F4143,商品マスタ!$C:$D,2,FALSE))</f>
        <v/>
      </c>
      <c r="H4143" s="64" t="str">
        <f t="shared" si="64"/>
        <v/>
      </c>
      <c r="I4143" s="65" t="str">
        <f>IF(発注書!D4149="","",発注書!D4149)</f>
        <v/>
      </c>
      <c r="J4143" s="66" t="str">
        <f>IF(発注書!D4149="","",発注書!C4149)</f>
        <v/>
      </c>
    </row>
    <row r="4144" spans="1:10" x14ac:dyDescent="0.55000000000000004">
      <c r="B4144" s="50">
        <v>2</v>
      </c>
      <c r="E4144" s="61" t="str">
        <f>IF(発注書!D4150="","",発注書!B4150)</f>
        <v/>
      </c>
      <c r="F4144" s="62" t="str">
        <f>IF(J4144="","",VLOOKUP(J4144,商品マスタ!$B:$D,2,FALSE))</f>
        <v/>
      </c>
      <c r="G4144" s="63" t="str">
        <f>IF(F4144="","",VLOOKUP(F4144,商品マスタ!$C:$D,2,FALSE))</f>
        <v/>
      </c>
      <c r="H4144" s="64" t="str">
        <f t="shared" si="64"/>
        <v/>
      </c>
      <c r="I4144" s="65" t="str">
        <f>IF(発注書!D4150="","",発注書!D4150)</f>
        <v/>
      </c>
      <c r="J4144" s="66" t="str">
        <f>IF(発注書!D4150="","",発注書!C4150)</f>
        <v/>
      </c>
    </row>
    <row r="4145" spans="1:10" x14ac:dyDescent="0.55000000000000004">
      <c r="A4145" s="49">
        <v>2072</v>
      </c>
      <c r="B4145" s="50">
        <v>1</v>
      </c>
      <c r="E4145" s="61" t="str">
        <f>IF(発注書!D4151="","",発注書!B4151)</f>
        <v/>
      </c>
      <c r="F4145" s="62" t="str">
        <f>IF(J4145="","",VLOOKUP(J4145,商品マスタ!$B:$D,2,FALSE))</f>
        <v/>
      </c>
      <c r="G4145" s="63" t="str">
        <f>IF(F4145="","",VLOOKUP(F4145,商品マスタ!$C:$D,2,FALSE))</f>
        <v/>
      </c>
      <c r="H4145" s="64" t="str">
        <f t="shared" si="64"/>
        <v/>
      </c>
      <c r="I4145" s="65" t="str">
        <f>IF(発注書!D4151="","",発注書!D4151)</f>
        <v/>
      </c>
      <c r="J4145" s="66" t="str">
        <f>IF(発注書!D4151="","",発注書!C4151)</f>
        <v/>
      </c>
    </row>
    <row r="4146" spans="1:10" x14ac:dyDescent="0.55000000000000004">
      <c r="B4146" s="50">
        <v>2</v>
      </c>
      <c r="E4146" s="61" t="str">
        <f>IF(発注書!D4152="","",発注書!B4152)</f>
        <v/>
      </c>
      <c r="F4146" s="62" t="str">
        <f>IF(J4146="","",VLOOKUP(J4146,商品マスタ!$B:$D,2,FALSE))</f>
        <v/>
      </c>
      <c r="G4146" s="63" t="str">
        <f>IF(F4146="","",VLOOKUP(F4146,商品マスタ!$C:$D,2,FALSE))</f>
        <v/>
      </c>
      <c r="H4146" s="64" t="str">
        <f t="shared" si="64"/>
        <v/>
      </c>
      <c r="I4146" s="65" t="str">
        <f>IF(発注書!D4152="","",発注書!D4152)</f>
        <v/>
      </c>
      <c r="J4146" s="66" t="str">
        <f>IF(発注書!D4152="","",発注書!C4152)</f>
        <v/>
      </c>
    </row>
    <row r="4147" spans="1:10" x14ac:dyDescent="0.55000000000000004">
      <c r="A4147" s="49">
        <v>2073</v>
      </c>
      <c r="B4147" s="50">
        <v>1</v>
      </c>
      <c r="E4147" s="61" t="str">
        <f>IF(発注書!D4153="","",発注書!B4153)</f>
        <v/>
      </c>
      <c r="F4147" s="62" t="str">
        <f>IF(J4147="","",VLOOKUP(J4147,商品マスタ!$B:$D,2,FALSE))</f>
        <v/>
      </c>
      <c r="G4147" s="63" t="str">
        <f>IF(F4147="","",VLOOKUP(F4147,商品マスタ!$C:$D,2,FALSE))</f>
        <v/>
      </c>
      <c r="H4147" s="64" t="str">
        <f t="shared" si="64"/>
        <v/>
      </c>
      <c r="I4147" s="65" t="str">
        <f>IF(発注書!D4153="","",発注書!D4153)</f>
        <v/>
      </c>
      <c r="J4147" s="66" t="str">
        <f>IF(発注書!D4153="","",発注書!C4153)</f>
        <v/>
      </c>
    </row>
    <row r="4148" spans="1:10" x14ac:dyDescent="0.55000000000000004">
      <c r="B4148" s="50">
        <v>2</v>
      </c>
      <c r="E4148" s="61" t="str">
        <f>IF(発注書!D4154="","",発注書!B4154)</f>
        <v/>
      </c>
      <c r="F4148" s="62" t="str">
        <f>IF(J4148="","",VLOOKUP(J4148,商品マスタ!$B:$D,2,FALSE))</f>
        <v/>
      </c>
      <c r="G4148" s="63" t="str">
        <f>IF(F4148="","",VLOOKUP(F4148,商品マスタ!$C:$D,2,FALSE))</f>
        <v/>
      </c>
      <c r="H4148" s="64" t="str">
        <f t="shared" si="64"/>
        <v/>
      </c>
      <c r="I4148" s="65" t="str">
        <f>IF(発注書!D4154="","",発注書!D4154)</f>
        <v/>
      </c>
      <c r="J4148" s="66" t="str">
        <f>IF(発注書!D4154="","",発注書!C4154)</f>
        <v/>
      </c>
    </row>
    <row r="4149" spans="1:10" x14ac:dyDescent="0.55000000000000004">
      <c r="A4149" s="49">
        <v>2074</v>
      </c>
      <c r="B4149" s="50">
        <v>1</v>
      </c>
      <c r="E4149" s="61" t="str">
        <f>IF(発注書!D4155="","",発注書!B4155)</f>
        <v/>
      </c>
      <c r="F4149" s="62" t="str">
        <f>IF(J4149="","",VLOOKUP(J4149,商品マスタ!$B:$D,2,FALSE))</f>
        <v/>
      </c>
      <c r="G4149" s="63" t="str">
        <f>IF(F4149="","",VLOOKUP(F4149,商品マスタ!$C:$D,2,FALSE))</f>
        <v/>
      </c>
      <c r="H4149" s="64" t="str">
        <f t="shared" si="64"/>
        <v/>
      </c>
      <c r="I4149" s="65" t="str">
        <f>IF(発注書!D4155="","",発注書!D4155)</f>
        <v/>
      </c>
      <c r="J4149" s="66" t="str">
        <f>IF(発注書!D4155="","",発注書!C4155)</f>
        <v/>
      </c>
    </row>
    <row r="4150" spans="1:10" x14ac:dyDescent="0.55000000000000004">
      <c r="B4150" s="50">
        <v>2</v>
      </c>
      <c r="E4150" s="61" t="str">
        <f>IF(発注書!D4156="","",発注書!B4156)</f>
        <v/>
      </c>
      <c r="F4150" s="62" t="str">
        <f>IF(J4150="","",VLOOKUP(J4150,商品マスタ!$B:$D,2,FALSE))</f>
        <v/>
      </c>
      <c r="G4150" s="63" t="str">
        <f>IF(F4150="","",VLOOKUP(F4150,商品マスタ!$C:$D,2,FALSE))</f>
        <v/>
      </c>
      <c r="H4150" s="64" t="str">
        <f t="shared" si="64"/>
        <v/>
      </c>
      <c r="I4150" s="65" t="str">
        <f>IF(発注書!D4156="","",発注書!D4156)</f>
        <v/>
      </c>
      <c r="J4150" s="66" t="str">
        <f>IF(発注書!D4156="","",発注書!C4156)</f>
        <v/>
      </c>
    </row>
    <row r="4151" spans="1:10" x14ac:dyDescent="0.55000000000000004">
      <c r="A4151" s="49">
        <v>2075</v>
      </c>
      <c r="B4151" s="50">
        <v>1</v>
      </c>
      <c r="E4151" s="61" t="str">
        <f>IF(発注書!D4157="","",発注書!B4157)</f>
        <v/>
      </c>
      <c r="F4151" s="62" t="str">
        <f>IF(J4151="","",VLOOKUP(J4151,商品マスタ!$B:$D,2,FALSE))</f>
        <v/>
      </c>
      <c r="G4151" s="63" t="str">
        <f>IF(F4151="","",VLOOKUP(F4151,商品マスタ!$C:$D,2,FALSE))</f>
        <v/>
      </c>
      <c r="H4151" s="64" t="str">
        <f t="shared" si="64"/>
        <v/>
      </c>
      <c r="I4151" s="65" t="str">
        <f>IF(発注書!D4157="","",発注書!D4157)</f>
        <v/>
      </c>
      <c r="J4151" s="66" t="str">
        <f>IF(発注書!D4157="","",発注書!C4157)</f>
        <v/>
      </c>
    </row>
    <row r="4152" spans="1:10" x14ac:dyDescent="0.55000000000000004">
      <c r="B4152" s="50">
        <v>2</v>
      </c>
      <c r="E4152" s="61" t="str">
        <f>IF(発注書!D4158="","",発注書!B4158)</f>
        <v/>
      </c>
      <c r="F4152" s="62" t="str">
        <f>IF(J4152="","",VLOOKUP(J4152,商品マスタ!$B:$D,2,FALSE))</f>
        <v/>
      </c>
      <c r="G4152" s="63" t="str">
        <f>IF(F4152="","",VLOOKUP(F4152,商品マスタ!$C:$D,2,FALSE))</f>
        <v/>
      </c>
      <c r="H4152" s="64" t="str">
        <f t="shared" si="64"/>
        <v/>
      </c>
      <c r="I4152" s="65" t="str">
        <f>IF(発注書!D4158="","",発注書!D4158)</f>
        <v/>
      </c>
      <c r="J4152" s="66" t="str">
        <f>IF(発注書!D4158="","",発注書!C4158)</f>
        <v/>
      </c>
    </row>
    <row r="4153" spans="1:10" x14ac:dyDescent="0.55000000000000004">
      <c r="A4153" s="49">
        <v>2076</v>
      </c>
      <c r="B4153" s="50">
        <v>1</v>
      </c>
      <c r="E4153" s="61" t="str">
        <f>IF(発注書!D4159="","",発注書!B4159)</f>
        <v/>
      </c>
      <c r="F4153" s="62" t="str">
        <f>IF(J4153="","",VLOOKUP(J4153,商品マスタ!$B:$D,2,FALSE))</f>
        <v/>
      </c>
      <c r="G4153" s="63" t="str">
        <f>IF(F4153="","",VLOOKUP(F4153,商品マスタ!$C:$D,2,FALSE))</f>
        <v/>
      </c>
      <c r="H4153" s="64" t="str">
        <f t="shared" si="64"/>
        <v/>
      </c>
      <c r="I4153" s="65" t="str">
        <f>IF(発注書!D4159="","",発注書!D4159)</f>
        <v/>
      </c>
      <c r="J4153" s="66" t="str">
        <f>IF(発注書!D4159="","",発注書!C4159)</f>
        <v/>
      </c>
    </row>
    <row r="4154" spans="1:10" x14ac:dyDescent="0.55000000000000004">
      <c r="B4154" s="50">
        <v>2</v>
      </c>
      <c r="E4154" s="61" t="str">
        <f>IF(発注書!D4160="","",発注書!B4160)</f>
        <v/>
      </c>
      <c r="F4154" s="62" t="str">
        <f>IF(J4154="","",VLOOKUP(J4154,商品マスタ!$B:$D,2,FALSE))</f>
        <v/>
      </c>
      <c r="G4154" s="63" t="str">
        <f>IF(F4154="","",VLOOKUP(F4154,商品マスタ!$C:$D,2,FALSE))</f>
        <v/>
      </c>
      <c r="H4154" s="64" t="str">
        <f t="shared" si="64"/>
        <v/>
      </c>
      <c r="I4154" s="65" t="str">
        <f>IF(発注書!D4160="","",発注書!D4160)</f>
        <v/>
      </c>
      <c r="J4154" s="66" t="str">
        <f>IF(発注書!D4160="","",発注書!C4160)</f>
        <v/>
      </c>
    </row>
    <row r="4155" spans="1:10" x14ac:dyDescent="0.55000000000000004">
      <c r="A4155" s="49">
        <v>2077</v>
      </c>
      <c r="B4155" s="50">
        <v>1</v>
      </c>
      <c r="E4155" s="61" t="str">
        <f>IF(発注書!D4161="","",発注書!B4161)</f>
        <v/>
      </c>
      <c r="F4155" s="62" t="str">
        <f>IF(J4155="","",VLOOKUP(J4155,商品マスタ!$B:$D,2,FALSE))</f>
        <v/>
      </c>
      <c r="G4155" s="63" t="str">
        <f>IF(F4155="","",VLOOKUP(F4155,商品マスタ!$C:$D,2,FALSE))</f>
        <v/>
      </c>
      <c r="H4155" s="64" t="str">
        <f t="shared" si="64"/>
        <v/>
      </c>
      <c r="I4155" s="65" t="str">
        <f>IF(発注書!D4161="","",発注書!D4161)</f>
        <v/>
      </c>
      <c r="J4155" s="66" t="str">
        <f>IF(発注書!D4161="","",発注書!C4161)</f>
        <v/>
      </c>
    </row>
    <row r="4156" spans="1:10" x14ac:dyDescent="0.55000000000000004">
      <c r="B4156" s="50">
        <v>2</v>
      </c>
      <c r="E4156" s="61" t="str">
        <f>IF(発注書!D4162="","",発注書!B4162)</f>
        <v/>
      </c>
      <c r="F4156" s="62" t="str">
        <f>IF(J4156="","",VLOOKUP(J4156,商品マスタ!$B:$D,2,FALSE))</f>
        <v/>
      </c>
      <c r="G4156" s="63" t="str">
        <f>IF(F4156="","",VLOOKUP(F4156,商品マスタ!$C:$D,2,FALSE))</f>
        <v/>
      </c>
      <c r="H4156" s="64" t="str">
        <f t="shared" si="64"/>
        <v/>
      </c>
      <c r="I4156" s="65" t="str">
        <f>IF(発注書!D4162="","",発注書!D4162)</f>
        <v/>
      </c>
      <c r="J4156" s="66" t="str">
        <f>IF(発注書!D4162="","",発注書!C4162)</f>
        <v/>
      </c>
    </row>
    <row r="4157" spans="1:10" x14ac:dyDescent="0.55000000000000004">
      <c r="A4157" s="49">
        <v>2078</v>
      </c>
      <c r="B4157" s="50">
        <v>1</v>
      </c>
      <c r="E4157" s="61" t="str">
        <f>IF(発注書!D4163="","",発注書!B4163)</f>
        <v/>
      </c>
      <c r="F4157" s="62" t="str">
        <f>IF(J4157="","",VLOOKUP(J4157,商品マスタ!$B:$D,2,FALSE))</f>
        <v/>
      </c>
      <c r="G4157" s="63" t="str">
        <f>IF(F4157="","",VLOOKUP(F4157,商品マスタ!$C:$D,2,FALSE))</f>
        <v/>
      </c>
      <c r="H4157" s="64" t="str">
        <f t="shared" si="64"/>
        <v/>
      </c>
      <c r="I4157" s="65" t="str">
        <f>IF(発注書!D4163="","",発注書!D4163)</f>
        <v/>
      </c>
      <c r="J4157" s="66" t="str">
        <f>IF(発注書!D4163="","",発注書!C4163)</f>
        <v/>
      </c>
    </row>
    <row r="4158" spans="1:10" x14ac:dyDescent="0.55000000000000004">
      <c r="B4158" s="50">
        <v>2</v>
      </c>
      <c r="E4158" s="61" t="str">
        <f>IF(発注書!D4164="","",発注書!B4164)</f>
        <v/>
      </c>
      <c r="F4158" s="62" t="str">
        <f>IF(J4158="","",VLOOKUP(J4158,商品マスタ!$B:$D,2,FALSE))</f>
        <v/>
      </c>
      <c r="G4158" s="63" t="str">
        <f>IF(F4158="","",VLOOKUP(F4158,商品マスタ!$C:$D,2,FALSE))</f>
        <v/>
      </c>
      <c r="H4158" s="64" t="str">
        <f t="shared" si="64"/>
        <v/>
      </c>
      <c r="I4158" s="65" t="str">
        <f>IF(発注書!D4164="","",発注書!D4164)</f>
        <v/>
      </c>
      <c r="J4158" s="66" t="str">
        <f>IF(発注書!D4164="","",発注書!C4164)</f>
        <v/>
      </c>
    </row>
    <row r="4159" spans="1:10" x14ac:dyDescent="0.55000000000000004">
      <c r="A4159" s="49">
        <v>2079</v>
      </c>
      <c r="B4159" s="50">
        <v>1</v>
      </c>
      <c r="E4159" s="61" t="str">
        <f>IF(発注書!D4165="","",発注書!B4165)</f>
        <v/>
      </c>
      <c r="F4159" s="62" t="str">
        <f>IF(J4159="","",VLOOKUP(J4159,商品マスタ!$B:$D,2,FALSE))</f>
        <v/>
      </c>
      <c r="G4159" s="63" t="str">
        <f>IF(F4159="","",VLOOKUP(F4159,商品マスタ!$C:$D,2,FALSE))</f>
        <v/>
      </c>
      <c r="H4159" s="64" t="str">
        <f t="shared" si="64"/>
        <v/>
      </c>
      <c r="I4159" s="65" t="str">
        <f>IF(発注書!D4165="","",発注書!D4165)</f>
        <v/>
      </c>
      <c r="J4159" s="66" t="str">
        <f>IF(発注書!D4165="","",発注書!C4165)</f>
        <v/>
      </c>
    </row>
    <row r="4160" spans="1:10" x14ac:dyDescent="0.55000000000000004">
      <c r="B4160" s="50">
        <v>2</v>
      </c>
      <c r="E4160" s="61" t="str">
        <f>IF(発注書!D4166="","",発注書!B4166)</f>
        <v/>
      </c>
      <c r="F4160" s="62" t="str">
        <f>IF(J4160="","",VLOOKUP(J4160,商品マスタ!$B:$D,2,FALSE))</f>
        <v/>
      </c>
      <c r="G4160" s="63" t="str">
        <f>IF(F4160="","",VLOOKUP(F4160,商品マスタ!$C:$D,2,FALSE))</f>
        <v/>
      </c>
      <c r="H4160" s="64" t="str">
        <f t="shared" si="64"/>
        <v/>
      </c>
      <c r="I4160" s="65" t="str">
        <f>IF(発注書!D4166="","",発注書!D4166)</f>
        <v/>
      </c>
      <c r="J4160" s="66" t="str">
        <f>IF(発注書!D4166="","",発注書!C4166)</f>
        <v/>
      </c>
    </row>
    <row r="4161" spans="1:10" x14ac:dyDescent="0.55000000000000004">
      <c r="A4161" s="49">
        <v>2080</v>
      </c>
      <c r="B4161" s="50">
        <v>1</v>
      </c>
      <c r="E4161" s="61" t="str">
        <f>IF(発注書!D4167="","",発注書!B4167)</f>
        <v/>
      </c>
      <c r="F4161" s="62" t="str">
        <f>IF(J4161="","",VLOOKUP(J4161,商品マスタ!$B:$D,2,FALSE))</f>
        <v/>
      </c>
      <c r="G4161" s="63" t="str">
        <f>IF(F4161="","",VLOOKUP(F4161,商品マスタ!$C:$D,2,FALSE))</f>
        <v/>
      </c>
      <c r="H4161" s="64" t="str">
        <f t="shared" si="64"/>
        <v/>
      </c>
      <c r="I4161" s="65" t="str">
        <f>IF(発注書!D4167="","",発注書!D4167)</f>
        <v/>
      </c>
      <c r="J4161" s="66" t="str">
        <f>IF(発注書!D4167="","",発注書!C4167)</f>
        <v/>
      </c>
    </row>
    <row r="4162" spans="1:10" x14ac:dyDescent="0.55000000000000004">
      <c r="B4162" s="50">
        <v>2</v>
      </c>
      <c r="E4162" s="61" t="str">
        <f>IF(発注書!D4168="","",発注書!B4168)</f>
        <v/>
      </c>
      <c r="F4162" s="62" t="str">
        <f>IF(J4162="","",VLOOKUP(J4162,商品マスタ!$B:$D,2,FALSE))</f>
        <v/>
      </c>
      <c r="G4162" s="63" t="str">
        <f>IF(F4162="","",VLOOKUP(F4162,商品マスタ!$C:$D,2,FALSE))</f>
        <v/>
      </c>
      <c r="H4162" s="64" t="str">
        <f t="shared" si="64"/>
        <v/>
      </c>
      <c r="I4162" s="65" t="str">
        <f>IF(発注書!D4168="","",発注書!D4168)</f>
        <v/>
      </c>
      <c r="J4162" s="66" t="str">
        <f>IF(発注書!D4168="","",発注書!C4168)</f>
        <v/>
      </c>
    </row>
    <row r="4163" spans="1:10" x14ac:dyDescent="0.55000000000000004">
      <c r="A4163" s="49">
        <v>2081</v>
      </c>
      <c r="B4163" s="50">
        <v>1</v>
      </c>
      <c r="E4163" s="61" t="str">
        <f>IF(発注書!D4169="","",発注書!B4169)</f>
        <v/>
      </c>
      <c r="F4163" s="62" t="str">
        <f>IF(J4163="","",VLOOKUP(J4163,商品マスタ!$B:$D,2,FALSE))</f>
        <v/>
      </c>
      <c r="G4163" s="63" t="str">
        <f>IF(F4163="","",VLOOKUP(F4163,商品マスタ!$C:$D,2,FALSE))</f>
        <v/>
      </c>
      <c r="H4163" s="64" t="str">
        <f t="shared" si="64"/>
        <v/>
      </c>
      <c r="I4163" s="65" t="str">
        <f>IF(発注書!D4169="","",発注書!D4169)</f>
        <v/>
      </c>
      <c r="J4163" s="66" t="str">
        <f>IF(発注書!D4169="","",発注書!C4169)</f>
        <v/>
      </c>
    </row>
    <row r="4164" spans="1:10" x14ac:dyDescent="0.55000000000000004">
      <c r="B4164" s="50">
        <v>2</v>
      </c>
      <c r="E4164" s="61" t="str">
        <f>IF(発注書!D4170="","",発注書!B4170)</f>
        <v/>
      </c>
      <c r="F4164" s="62" t="str">
        <f>IF(J4164="","",VLOOKUP(J4164,商品マスタ!$B:$D,2,FALSE))</f>
        <v/>
      </c>
      <c r="G4164" s="63" t="str">
        <f>IF(F4164="","",VLOOKUP(F4164,商品マスタ!$C:$D,2,FALSE))</f>
        <v/>
      </c>
      <c r="H4164" s="64" t="str">
        <f t="shared" ref="H4164:H4227" si="65">IF(E4164="","",IF(E4164="",LEN(SUBSTITUTE(D4164," ","")),LEN(SUBSTITUTE(E4164," ",""))))</f>
        <v/>
      </c>
      <c r="I4164" s="65" t="str">
        <f>IF(発注書!D4170="","",発注書!D4170)</f>
        <v/>
      </c>
      <c r="J4164" s="66" t="str">
        <f>IF(発注書!D4170="","",発注書!C4170)</f>
        <v/>
      </c>
    </row>
    <row r="4165" spans="1:10" x14ac:dyDescent="0.55000000000000004">
      <c r="A4165" s="49">
        <v>2082</v>
      </c>
      <c r="B4165" s="50">
        <v>1</v>
      </c>
      <c r="E4165" s="61" t="str">
        <f>IF(発注書!D4171="","",発注書!B4171)</f>
        <v/>
      </c>
      <c r="F4165" s="62" t="str">
        <f>IF(J4165="","",VLOOKUP(J4165,商品マスタ!$B:$D,2,FALSE))</f>
        <v/>
      </c>
      <c r="G4165" s="63" t="str">
        <f>IF(F4165="","",VLOOKUP(F4165,商品マスタ!$C:$D,2,FALSE))</f>
        <v/>
      </c>
      <c r="H4165" s="64" t="str">
        <f t="shared" si="65"/>
        <v/>
      </c>
      <c r="I4165" s="65" t="str">
        <f>IF(発注書!D4171="","",発注書!D4171)</f>
        <v/>
      </c>
      <c r="J4165" s="66" t="str">
        <f>IF(発注書!D4171="","",発注書!C4171)</f>
        <v/>
      </c>
    </row>
    <row r="4166" spans="1:10" x14ac:dyDescent="0.55000000000000004">
      <c r="B4166" s="50">
        <v>2</v>
      </c>
      <c r="E4166" s="61" t="str">
        <f>IF(発注書!D4172="","",発注書!B4172)</f>
        <v/>
      </c>
      <c r="F4166" s="62" t="str">
        <f>IF(J4166="","",VLOOKUP(J4166,商品マスタ!$B:$D,2,FALSE))</f>
        <v/>
      </c>
      <c r="G4166" s="63" t="str">
        <f>IF(F4166="","",VLOOKUP(F4166,商品マスタ!$C:$D,2,FALSE))</f>
        <v/>
      </c>
      <c r="H4166" s="64" t="str">
        <f t="shared" si="65"/>
        <v/>
      </c>
      <c r="I4166" s="65" t="str">
        <f>IF(発注書!D4172="","",発注書!D4172)</f>
        <v/>
      </c>
      <c r="J4166" s="66" t="str">
        <f>IF(発注書!D4172="","",発注書!C4172)</f>
        <v/>
      </c>
    </row>
    <row r="4167" spans="1:10" x14ac:dyDescent="0.55000000000000004">
      <c r="A4167" s="49">
        <v>2083</v>
      </c>
      <c r="B4167" s="50">
        <v>1</v>
      </c>
      <c r="E4167" s="61" t="str">
        <f>IF(発注書!D4173="","",発注書!B4173)</f>
        <v/>
      </c>
      <c r="F4167" s="62" t="str">
        <f>IF(J4167="","",VLOOKUP(J4167,商品マスタ!$B:$D,2,FALSE))</f>
        <v/>
      </c>
      <c r="G4167" s="63" t="str">
        <f>IF(F4167="","",VLOOKUP(F4167,商品マスタ!$C:$D,2,FALSE))</f>
        <v/>
      </c>
      <c r="H4167" s="64" t="str">
        <f t="shared" si="65"/>
        <v/>
      </c>
      <c r="I4167" s="65" t="str">
        <f>IF(発注書!D4173="","",発注書!D4173)</f>
        <v/>
      </c>
      <c r="J4167" s="66" t="str">
        <f>IF(発注書!D4173="","",発注書!C4173)</f>
        <v/>
      </c>
    </row>
    <row r="4168" spans="1:10" x14ac:dyDescent="0.55000000000000004">
      <c r="B4168" s="50">
        <v>2</v>
      </c>
      <c r="E4168" s="61" t="str">
        <f>IF(発注書!D4174="","",発注書!B4174)</f>
        <v/>
      </c>
      <c r="F4168" s="62" t="str">
        <f>IF(J4168="","",VLOOKUP(J4168,商品マスタ!$B:$D,2,FALSE))</f>
        <v/>
      </c>
      <c r="G4168" s="63" t="str">
        <f>IF(F4168="","",VLOOKUP(F4168,商品マスタ!$C:$D,2,FALSE))</f>
        <v/>
      </c>
      <c r="H4168" s="64" t="str">
        <f t="shared" si="65"/>
        <v/>
      </c>
      <c r="I4168" s="65" t="str">
        <f>IF(発注書!D4174="","",発注書!D4174)</f>
        <v/>
      </c>
      <c r="J4168" s="66" t="str">
        <f>IF(発注書!D4174="","",発注書!C4174)</f>
        <v/>
      </c>
    </row>
    <row r="4169" spans="1:10" x14ac:dyDescent="0.55000000000000004">
      <c r="A4169" s="49">
        <v>2084</v>
      </c>
      <c r="B4169" s="50">
        <v>1</v>
      </c>
      <c r="E4169" s="61" t="str">
        <f>IF(発注書!D4175="","",発注書!B4175)</f>
        <v/>
      </c>
      <c r="F4169" s="62" t="str">
        <f>IF(J4169="","",VLOOKUP(J4169,商品マスタ!$B:$D,2,FALSE))</f>
        <v/>
      </c>
      <c r="G4169" s="63" t="str">
        <f>IF(F4169="","",VLOOKUP(F4169,商品マスタ!$C:$D,2,FALSE))</f>
        <v/>
      </c>
      <c r="H4169" s="64" t="str">
        <f t="shared" si="65"/>
        <v/>
      </c>
      <c r="I4169" s="65" t="str">
        <f>IF(発注書!D4175="","",発注書!D4175)</f>
        <v/>
      </c>
      <c r="J4169" s="66" t="str">
        <f>IF(発注書!D4175="","",発注書!C4175)</f>
        <v/>
      </c>
    </row>
    <row r="4170" spans="1:10" x14ac:dyDescent="0.55000000000000004">
      <c r="B4170" s="50">
        <v>2</v>
      </c>
      <c r="E4170" s="61" t="str">
        <f>IF(発注書!D4176="","",発注書!B4176)</f>
        <v/>
      </c>
      <c r="F4170" s="62" t="str">
        <f>IF(J4170="","",VLOOKUP(J4170,商品マスタ!$B:$D,2,FALSE))</f>
        <v/>
      </c>
      <c r="G4170" s="63" t="str">
        <f>IF(F4170="","",VLOOKUP(F4170,商品マスタ!$C:$D,2,FALSE))</f>
        <v/>
      </c>
      <c r="H4170" s="64" t="str">
        <f t="shared" si="65"/>
        <v/>
      </c>
      <c r="I4170" s="65" t="str">
        <f>IF(発注書!D4176="","",発注書!D4176)</f>
        <v/>
      </c>
      <c r="J4170" s="66" t="str">
        <f>IF(発注書!D4176="","",発注書!C4176)</f>
        <v/>
      </c>
    </row>
    <row r="4171" spans="1:10" x14ac:dyDescent="0.55000000000000004">
      <c r="A4171" s="49">
        <v>2085</v>
      </c>
      <c r="B4171" s="50">
        <v>1</v>
      </c>
      <c r="E4171" s="61" t="str">
        <f>IF(発注書!D4177="","",発注書!B4177)</f>
        <v/>
      </c>
      <c r="F4171" s="62" t="str">
        <f>IF(J4171="","",VLOOKUP(J4171,商品マスタ!$B:$D,2,FALSE))</f>
        <v/>
      </c>
      <c r="G4171" s="63" t="str">
        <f>IF(F4171="","",VLOOKUP(F4171,商品マスタ!$C:$D,2,FALSE))</f>
        <v/>
      </c>
      <c r="H4171" s="64" t="str">
        <f t="shared" si="65"/>
        <v/>
      </c>
      <c r="I4171" s="65" t="str">
        <f>IF(発注書!D4177="","",発注書!D4177)</f>
        <v/>
      </c>
      <c r="J4171" s="66" t="str">
        <f>IF(発注書!D4177="","",発注書!C4177)</f>
        <v/>
      </c>
    </row>
    <row r="4172" spans="1:10" x14ac:dyDescent="0.55000000000000004">
      <c r="B4172" s="50">
        <v>2</v>
      </c>
      <c r="E4172" s="61" t="str">
        <f>IF(発注書!D4178="","",発注書!B4178)</f>
        <v/>
      </c>
      <c r="F4172" s="62" t="str">
        <f>IF(J4172="","",VLOOKUP(J4172,商品マスタ!$B:$D,2,FALSE))</f>
        <v/>
      </c>
      <c r="G4172" s="63" t="str">
        <f>IF(F4172="","",VLOOKUP(F4172,商品マスタ!$C:$D,2,FALSE))</f>
        <v/>
      </c>
      <c r="H4172" s="64" t="str">
        <f t="shared" si="65"/>
        <v/>
      </c>
      <c r="I4172" s="65" t="str">
        <f>IF(発注書!D4178="","",発注書!D4178)</f>
        <v/>
      </c>
      <c r="J4172" s="66" t="str">
        <f>IF(発注書!D4178="","",発注書!C4178)</f>
        <v/>
      </c>
    </row>
    <row r="4173" spans="1:10" x14ac:dyDescent="0.55000000000000004">
      <c r="A4173" s="49">
        <v>2086</v>
      </c>
      <c r="B4173" s="50">
        <v>1</v>
      </c>
      <c r="E4173" s="61" t="str">
        <f>IF(発注書!D4179="","",発注書!B4179)</f>
        <v/>
      </c>
      <c r="F4173" s="62" t="str">
        <f>IF(J4173="","",VLOOKUP(J4173,商品マスタ!$B:$D,2,FALSE))</f>
        <v/>
      </c>
      <c r="G4173" s="63" t="str">
        <f>IF(F4173="","",VLOOKUP(F4173,商品マスタ!$C:$D,2,FALSE))</f>
        <v/>
      </c>
      <c r="H4173" s="64" t="str">
        <f t="shared" si="65"/>
        <v/>
      </c>
      <c r="I4173" s="65" t="str">
        <f>IF(発注書!D4179="","",発注書!D4179)</f>
        <v/>
      </c>
      <c r="J4173" s="66" t="str">
        <f>IF(発注書!D4179="","",発注書!C4179)</f>
        <v/>
      </c>
    </row>
    <row r="4174" spans="1:10" x14ac:dyDescent="0.55000000000000004">
      <c r="B4174" s="50">
        <v>2</v>
      </c>
      <c r="E4174" s="61" t="str">
        <f>IF(発注書!D4180="","",発注書!B4180)</f>
        <v/>
      </c>
      <c r="F4174" s="62" t="str">
        <f>IF(J4174="","",VLOOKUP(J4174,商品マスタ!$B:$D,2,FALSE))</f>
        <v/>
      </c>
      <c r="G4174" s="63" t="str">
        <f>IF(F4174="","",VLOOKUP(F4174,商品マスタ!$C:$D,2,FALSE))</f>
        <v/>
      </c>
      <c r="H4174" s="64" t="str">
        <f t="shared" si="65"/>
        <v/>
      </c>
      <c r="I4174" s="65" t="str">
        <f>IF(発注書!D4180="","",発注書!D4180)</f>
        <v/>
      </c>
      <c r="J4174" s="66" t="str">
        <f>IF(発注書!D4180="","",発注書!C4180)</f>
        <v/>
      </c>
    </row>
    <row r="4175" spans="1:10" x14ac:dyDescent="0.55000000000000004">
      <c r="A4175" s="49">
        <v>2087</v>
      </c>
      <c r="B4175" s="50">
        <v>1</v>
      </c>
      <c r="E4175" s="61" t="str">
        <f>IF(発注書!D4181="","",発注書!B4181)</f>
        <v/>
      </c>
      <c r="F4175" s="62" t="str">
        <f>IF(J4175="","",VLOOKUP(J4175,商品マスタ!$B:$D,2,FALSE))</f>
        <v/>
      </c>
      <c r="G4175" s="63" t="str">
        <f>IF(F4175="","",VLOOKUP(F4175,商品マスタ!$C:$D,2,FALSE))</f>
        <v/>
      </c>
      <c r="H4175" s="64" t="str">
        <f t="shared" si="65"/>
        <v/>
      </c>
      <c r="I4175" s="65" t="str">
        <f>IF(発注書!D4181="","",発注書!D4181)</f>
        <v/>
      </c>
      <c r="J4175" s="66" t="str">
        <f>IF(発注書!D4181="","",発注書!C4181)</f>
        <v/>
      </c>
    </row>
    <row r="4176" spans="1:10" x14ac:dyDescent="0.55000000000000004">
      <c r="B4176" s="50">
        <v>2</v>
      </c>
      <c r="E4176" s="61" t="str">
        <f>IF(発注書!D4182="","",発注書!B4182)</f>
        <v/>
      </c>
      <c r="F4176" s="62" t="str">
        <f>IF(J4176="","",VLOOKUP(J4176,商品マスタ!$B:$D,2,FALSE))</f>
        <v/>
      </c>
      <c r="G4176" s="63" t="str">
        <f>IF(F4176="","",VLOOKUP(F4176,商品マスタ!$C:$D,2,FALSE))</f>
        <v/>
      </c>
      <c r="H4176" s="64" t="str">
        <f t="shared" si="65"/>
        <v/>
      </c>
      <c r="I4176" s="65" t="str">
        <f>IF(発注書!D4182="","",発注書!D4182)</f>
        <v/>
      </c>
      <c r="J4176" s="66" t="str">
        <f>IF(発注書!D4182="","",発注書!C4182)</f>
        <v/>
      </c>
    </row>
    <row r="4177" spans="1:10" x14ac:dyDescent="0.55000000000000004">
      <c r="A4177" s="49">
        <v>2088</v>
      </c>
      <c r="B4177" s="50">
        <v>1</v>
      </c>
      <c r="E4177" s="61" t="str">
        <f>IF(発注書!D4183="","",発注書!B4183)</f>
        <v/>
      </c>
      <c r="F4177" s="62" t="str">
        <f>IF(J4177="","",VLOOKUP(J4177,商品マスタ!$B:$D,2,FALSE))</f>
        <v/>
      </c>
      <c r="G4177" s="63" t="str">
        <f>IF(F4177="","",VLOOKUP(F4177,商品マスタ!$C:$D,2,FALSE))</f>
        <v/>
      </c>
      <c r="H4177" s="64" t="str">
        <f t="shared" si="65"/>
        <v/>
      </c>
      <c r="I4177" s="65" t="str">
        <f>IF(発注書!D4183="","",発注書!D4183)</f>
        <v/>
      </c>
      <c r="J4177" s="66" t="str">
        <f>IF(発注書!D4183="","",発注書!C4183)</f>
        <v/>
      </c>
    </row>
    <row r="4178" spans="1:10" x14ac:dyDescent="0.55000000000000004">
      <c r="B4178" s="50">
        <v>2</v>
      </c>
      <c r="E4178" s="61" t="str">
        <f>IF(発注書!D4184="","",発注書!B4184)</f>
        <v/>
      </c>
      <c r="F4178" s="62" t="str">
        <f>IF(J4178="","",VLOOKUP(J4178,商品マスタ!$B:$D,2,FALSE))</f>
        <v/>
      </c>
      <c r="G4178" s="63" t="str">
        <f>IF(F4178="","",VLOOKUP(F4178,商品マスタ!$C:$D,2,FALSE))</f>
        <v/>
      </c>
      <c r="H4178" s="64" t="str">
        <f t="shared" si="65"/>
        <v/>
      </c>
      <c r="I4178" s="65" t="str">
        <f>IF(発注書!D4184="","",発注書!D4184)</f>
        <v/>
      </c>
      <c r="J4178" s="66" t="str">
        <f>IF(発注書!D4184="","",発注書!C4184)</f>
        <v/>
      </c>
    </row>
    <row r="4179" spans="1:10" x14ac:dyDescent="0.55000000000000004">
      <c r="A4179" s="49">
        <v>2089</v>
      </c>
      <c r="B4179" s="50">
        <v>1</v>
      </c>
      <c r="E4179" s="61" t="str">
        <f>IF(発注書!D4185="","",発注書!B4185)</f>
        <v/>
      </c>
      <c r="F4179" s="62" t="str">
        <f>IF(J4179="","",VLOOKUP(J4179,商品マスタ!$B:$D,2,FALSE))</f>
        <v/>
      </c>
      <c r="G4179" s="63" t="str">
        <f>IF(F4179="","",VLOOKUP(F4179,商品マスタ!$C:$D,2,FALSE))</f>
        <v/>
      </c>
      <c r="H4179" s="64" t="str">
        <f t="shared" si="65"/>
        <v/>
      </c>
      <c r="I4179" s="65" t="str">
        <f>IF(発注書!D4185="","",発注書!D4185)</f>
        <v/>
      </c>
      <c r="J4179" s="66" t="str">
        <f>IF(発注書!D4185="","",発注書!C4185)</f>
        <v/>
      </c>
    </row>
    <row r="4180" spans="1:10" x14ac:dyDescent="0.55000000000000004">
      <c r="B4180" s="50">
        <v>2</v>
      </c>
      <c r="E4180" s="61" t="str">
        <f>IF(発注書!D4186="","",発注書!B4186)</f>
        <v/>
      </c>
      <c r="F4180" s="62" t="str">
        <f>IF(J4180="","",VLOOKUP(J4180,商品マスタ!$B:$D,2,FALSE))</f>
        <v/>
      </c>
      <c r="G4180" s="63" t="str">
        <f>IF(F4180="","",VLOOKUP(F4180,商品マスタ!$C:$D,2,FALSE))</f>
        <v/>
      </c>
      <c r="H4180" s="64" t="str">
        <f t="shared" si="65"/>
        <v/>
      </c>
      <c r="I4180" s="65" t="str">
        <f>IF(発注書!D4186="","",発注書!D4186)</f>
        <v/>
      </c>
      <c r="J4180" s="66" t="str">
        <f>IF(発注書!D4186="","",発注書!C4186)</f>
        <v/>
      </c>
    </row>
    <row r="4181" spans="1:10" x14ac:dyDescent="0.55000000000000004">
      <c r="A4181" s="49">
        <v>2090</v>
      </c>
      <c r="B4181" s="50">
        <v>1</v>
      </c>
      <c r="E4181" s="61" t="str">
        <f>IF(発注書!D4187="","",発注書!B4187)</f>
        <v/>
      </c>
      <c r="F4181" s="62" t="str">
        <f>IF(J4181="","",VLOOKUP(J4181,商品マスタ!$B:$D,2,FALSE))</f>
        <v/>
      </c>
      <c r="G4181" s="63" t="str">
        <f>IF(F4181="","",VLOOKUP(F4181,商品マスタ!$C:$D,2,FALSE))</f>
        <v/>
      </c>
      <c r="H4181" s="64" t="str">
        <f t="shared" si="65"/>
        <v/>
      </c>
      <c r="I4181" s="65" t="str">
        <f>IF(発注書!D4187="","",発注書!D4187)</f>
        <v/>
      </c>
      <c r="J4181" s="66" t="str">
        <f>IF(発注書!D4187="","",発注書!C4187)</f>
        <v/>
      </c>
    </row>
    <row r="4182" spans="1:10" x14ac:dyDescent="0.55000000000000004">
      <c r="B4182" s="50">
        <v>2</v>
      </c>
      <c r="E4182" s="61" t="str">
        <f>IF(発注書!D4188="","",発注書!B4188)</f>
        <v/>
      </c>
      <c r="F4182" s="62" t="str">
        <f>IF(J4182="","",VLOOKUP(J4182,商品マスタ!$B:$D,2,FALSE))</f>
        <v/>
      </c>
      <c r="G4182" s="63" t="str">
        <f>IF(F4182="","",VLOOKUP(F4182,商品マスタ!$C:$D,2,FALSE))</f>
        <v/>
      </c>
      <c r="H4182" s="64" t="str">
        <f t="shared" si="65"/>
        <v/>
      </c>
      <c r="I4182" s="65" t="str">
        <f>IF(発注書!D4188="","",発注書!D4188)</f>
        <v/>
      </c>
      <c r="J4182" s="66" t="str">
        <f>IF(発注書!D4188="","",発注書!C4188)</f>
        <v/>
      </c>
    </row>
    <row r="4183" spans="1:10" x14ac:dyDescent="0.55000000000000004">
      <c r="A4183" s="49">
        <v>2091</v>
      </c>
      <c r="B4183" s="50">
        <v>1</v>
      </c>
      <c r="E4183" s="61" t="str">
        <f>IF(発注書!D4189="","",発注書!B4189)</f>
        <v/>
      </c>
      <c r="F4183" s="62" t="str">
        <f>IF(J4183="","",VLOOKUP(J4183,商品マスタ!$B:$D,2,FALSE))</f>
        <v/>
      </c>
      <c r="G4183" s="63" t="str">
        <f>IF(F4183="","",VLOOKUP(F4183,商品マスタ!$C:$D,2,FALSE))</f>
        <v/>
      </c>
      <c r="H4183" s="64" t="str">
        <f t="shared" si="65"/>
        <v/>
      </c>
      <c r="I4183" s="65" t="str">
        <f>IF(発注書!D4189="","",発注書!D4189)</f>
        <v/>
      </c>
      <c r="J4183" s="66" t="str">
        <f>IF(発注書!D4189="","",発注書!C4189)</f>
        <v/>
      </c>
    </row>
    <row r="4184" spans="1:10" x14ac:dyDescent="0.55000000000000004">
      <c r="B4184" s="50">
        <v>2</v>
      </c>
      <c r="E4184" s="61" t="str">
        <f>IF(発注書!D4190="","",発注書!B4190)</f>
        <v/>
      </c>
      <c r="F4184" s="62" t="str">
        <f>IF(J4184="","",VLOOKUP(J4184,商品マスタ!$B:$D,2,FALSE))</f>
        <v/>
      </c>
      <c r="G4184" s="63" t="str">
        <f>IF(F4184="","",VLOOKUP(F4184,商品マスタ!$C:$D,2,FALSE))</f>
        <v/>
      </c>
      <c r="H4184" s="64" t="str">
        <f t="shared" si="65"/>
        <v/>
      </c>
      <c r="I4184" s="65" t="str">
        <f>IF(発注書!D4190="","",発注書!D4190)</f>
        <v/>
      </c>
      <c r="J4184" s="66" t="str">
        <f>IF(発注書!D4190="","",発注書!C4190)</f>
        <v/>
      </c>
    </row>
    <row r="4185" spans="1:10" x14ac:dyDescent="0.55000000000000004">
      <c r="A4185" s="49">
        <v>2092</v>
      </c>
      <c r="B4185" s="50">
        <v>1</v>
      </c>
      <c r="E4185" s="61" t="str">
        <f>IF(発注書!D4191="","",発注書!B4191)</f>
        <v/>
      </c>
      <c r="F4185" s="62" t="str">
        <f>IF(J4185="","",VLOOKUP(J4185,商品マスタ!$B:$D,2,FALSE))</f>
        <v/>
      </c>
      <c r="G4185" s="63" t="str">
        <f>IF(F4185="","",VLOOKUP(F4185,商品マスタ!$C:$D,2,FALSE))</f>
        <v/>
      </c>
      <c r="H4185" s="64" t="str">
        <f t="shared" si="65"/>
        <v/>
      </c>
      <c r="I4185" s="65" t="str">
        <f>IF(発注書!D4191="","",発注書!D4191)</f>
        <v/>
      </c>
      <c r="J4185" s="66" t="str">
        <f>IF(発注書!D4191="","",発注書!C4191)</f>
        <v/>
      </c>
    </row>
    <row r="4186" spans="1:10" x14ac:dyDescent="0.55000000000000004">
      <c r="B4186" s="50">
        <v>2</v>
      </c>
      <c r="E4186" s="61" t="str">
        <f>IF(発注書!D4192="","",発注書!B4192)</f>
        <v/>
      </c>
      <c r="F4186" s="62" t="str">
        <f>IF(J4186="","",VLOOKUP(J4186,商品マスタ!$B:$D,2,FALSE))</f>
        <v/>
      </c>
      <c r="G4186" s="63" t="str">
        <f>IF(F4186="","",VLOOKUP(F4186,商品マスタ!$C:$D,2,FALSE))</f>
        <v/>
      </c>
      <c r="H4186" s="64" t="str">
        <f t="shared" si="65"/>
        <v/>
      </c>
      <c r="I4186" s="65" t="str">
        <f>IF(発注書!D4192="","",発注書!D4192)</f>
        <v/>
      </c>
      <c r="J4186" s="66" t="str">
        <f>IF(発注書!D4192="","",発注書!C4192)</f>
        <v/>
      </c>
    </row>
    <row r="4187" spans="1:10" x14ac:dyDescent="0.55000000000000004">
      <c r="A4187" s="49">
        <v>2093</v>
      </c>
      <c r="B4187" s="50">
        <v>1</v>
      </c>
      <c r="E4187" s="61" t="str">
        <f>IF(発注書!D4193="","",発注書!B4193)</f>
        <v/>
      </c>
      <c r="F4187" s="62" t="str">
        <f>IF(J4187="","",VLOOKUP(J4187,商品マスタ!$B:$D,2,FALSE))</f>
        <v/>
      </c>
      <c r="G4187" s="63" t="str">
        <f>IF(F4187="","",VLOOKUP(F4187,商品マスタ!$C:$D,2,FALSE))</f>
        <v/>
      </c>
      <c r="H4187" s="64" t="str">
        <f t="shared" si="65"/>
        <v/>
      </c>
      <c r="I4187" s="65" t="str">
        <f>IF(発注書!D4193="","",発注書!D4193)</f>
        <v/>
      </c>
      <c r="J4187" s="66" t="str">
        <f>IF(発注書!D4193="","",発注書!C4193)</f>
        <v/>
      </c>
    </row>
    <row r="4188" spans="1:10" x14ac:dyDescent="0.55000000000000004">
      <c r="B4188" s="50">
        <v>2</v>
      </c>
      <c r="E4188" s="61" t="str">
        <f>IF(発注書!D4194="","",発注書!B4194)</f>
        <v/>
      </c>
      <c r="F4188" s="62" t="str">
        <f>IF(J4188="","",VLOOKUP(J4188,商品マスタ!$B:$D,2,FALSE))</f>
        <v/>
      </c>
      <c r="G4188" s="63" t="str">
        <f>IF(F4188="","",VLOOKUP(F4188,商品マスタ!$C:$D,2,FALSE))</f>
        <v/>
      </c>
      <c r="H4188" s="64" t="str">
        <f t="shared" si="65"/>
        <v/>
      </c>
      <c r="I4188" s="65" t="str">
        <f>IF(発注書!D4194="","",発注書!D4194)</f>
        <v/>
      </c>
      <c r="J4188" s="66" t="str">
        <f>IF(発注書!D4194="","",発注書!C4194)</f>
        <v/>
      </c>
    </row>
    <row r="4189" spans="1:10" x14ac:dyDescent="0.55000000000000004">
      <c r="A4189" s="49">
        <v>2094</v>
      </c>
      <c r="B4189" s="50">
        <v>1</v>
      </c>
      <c r="E4189" s="61" t="str">
        <f>IF(発注書!D4195="","",発注書!B4195)</f>
        <v/>
      </c>
      <c r="F4189" s="62" t="str">
        <f>IF(J4189="","",VLOOKUP(J4189,商品マスタ!$B:$D,2,FALSE))</f>
        <v/>
      </c>
      <c r="G4189" s="63" t="str">
        <f>IF(F4189="","",VLOOKUP(F4189,商品マスタ!$C:$D,2,FALSE))</f>
        <v/>
      </c>
      <c r="H4189" s="64" t="str">
        <f t="shared" si="65"/>
        <v/>
      </c>
      <c r="I4189" s="65" t="str">
        <f>IF(発注書!D4195="","",発注書!D4195)</f>
        <v/>
      </c>
      <c r="J4189" s="66" t="str">
        <f>IF(発注書!D4195="","",発注書!C4195)</f>
        <v/>
      </c>
    </row>
    <row r="4190" spans="1:10" x14ac:dyDescent="0.55000000000000004">
      <c r="B4190" s="50">
        <v>2</v>
      </c>
      <c r="E4190" s="61" t="str">
        <f>IF(発注書!D4196="","",発注書!B4196)</f>
        <v/>
      </c>
      <c r="F4190" s="62" t="str">
        <f>IF(J4190="","",VLOOKUP(J4190,商品マスタ!$B:$D,2,FALSE))</f>
        <v/>
      </c>
      <c r="G4190" s="63" t="str">
        <f>IF(F4190="","",VLOOKUP(F4190,商品マスタ!$C:$D,2,FALSE))</f>
        <v/>
      </c>
      <c r="H4190" s="64" t="str">
        <f t="shared" si="65"/>
        <v/>
      </c>
      <c r="I4190" s="65" t="str">
        <f>IF(発注書!D4196="","",発注書!D4196)</f>
        <v/>
      </c>
      <c r="J4190" s="66" t="str">
        <f>IF(発注書!D4196="","",発注書!C4196)</f>
        <v/>
      </c>
    </row>
    <row r="4191" spans="1:10" x14ac:dyDescent="0.55000000000000004">
      <c r="A4191" s="49">
        <v>2095</v>
      </c>
      <c r="B4191" s="50">
        <v>1</v>
      </c>
      <c r="E4191" s="61" t="str">
        <f>IF(発注書!D4197="","",発注書!B4197)</f>
        <v/>
      </c>
      <c r="F4191" s="62" t="str">
        <f>IF(J4191="","",VLOOKUP(J4191,商品マスタ!$B:$D,2,FALSE))</f>
        <v/>
      </c>
      <c r="G4191" s="63" t="str">
        <f>IF(F4191="","",VLOOKUP(F4191,商品マスタ!$C:$D,2,FALSE))</f>
        <v/>
      </c>
      <c r="H4191" s="64" t="str">
        <f t="shared" si="65"/>
        <v/>
      </c>
      <c r="I4191" s="65" t="str">
        <f>IF(発注書!D4197="","",発注書!D4197)</f>
        <v/>
      </c>
      <c r="J4191" s="66" t="str">
        <f>IF(発注書!D4197="","",発注書!C4197)</f>
        <v/>
      </c>
    </row>
    <row r="4192" spans="1:10" x14ac:dyDescent="0.55000000000000004">
      <c r="B4192" s="50">
        <v>2</v>
      </c>
      <c r="E4192" s="61" t="str">
        <f>IF(発注書!D4198="","",発注書!B4198)</f>
        <v/>
      </c>
      <c r="F4192" s="62" t="str">
        <f>IF(J4192="","",VLOOKUP(J4192,商品マスタ!$B:$D,2,FALSE))</f>
        <v/>
      </c>
      <c r="G4192" s="63" t="str">
        <f>IF(F4192="","",VLOOKUP(F4192,商品マスタ!$C:$D,2,FALSE))</f>
        <v/>
      </c>
      <c r="H4192" s="64" t="str">
        <f t="shared" si="65"/>
        <v/>
      </c>
      <c r="I4192" s="65" t="str">
        <f>IF(発注書!D4198="","",発注書!D4198)</f>
        <v/>
      </c>
      <c r="J4192" s="66" t="str">
        <f>IF(発注書!D4198="","",発注書!C4198)</f>
        <v/>
      </c>
    </row>
    <row r="4193" spans="1:10" x14ac:dyDescent="0.55000000000000004">
      <c r="A4193" s="49">
        <v>2096</v>
      </c>
      <c r="B4193" s="50">
        <v>1</v>
      </c>
      <c r="E4193" s="61" t="str">
        <f>IF(発注書!D4199="","",発注書!B4199)</f>
        <v/>
      </c>
      <c r="F4193" s="62" t="str">
        <f>IF(J4193="","",VLOOKUP(J4193,商品マスタ!$B:$D,2,FALSE))</f>
        <v/>
      </c>
      <c r="G4193" s="63" t="str">
        <f>IF(F4193="","",VLOOKUP(F4193,商品マスタ!$C:$D,2,FALSE))</f>
        <v/>
      </c>
      <c r="H4193" s="64" t="str">
        <f t="shared" si="65"/>
        <v/>
      </c>
      <c r="I4193" s="65" t="str">
        <f>IF(発注書!D4199="","",発注書!D4199)</f>
        <v/>
      </c>
      <c r="J4193" s="66" t="str">
        <f>IF(発注書!D4199="","",発注書!C4199)</f>
        <v/>
      </c>
    </row>
    <row r="4194" spans="1:10" x14ac:dyDescent="0.55000000000000004">
      <c r="B4194" s="50">
        <v>2</v>
      </c>
      <c r="E4194" s="61" t="str">
        <f>IF(発注書!D4200="","",発注書!B4200)</f>
        <v/>
      </c>
      <c r="F4194" s="62" t="str">
        <f>IF(J4194="","",VLOOKUP(J4194,商品マスタ!$B:$D,2,FALSE))</f>
        <v/>
      </c>
      <c r="G4194" s="63" t="str">
        <f>IF(F4194="","",VLOOKUP(F4194,商品マスタ!$C:$D,2,FALSE))</f>
        <v/>
      </c>
      <c r="H4194" s="64" t="str">
        <f t="shared" si="65"/>
        <v/>
      </c>
      <c r="I4194" s="65" t="str">
        <f>IF(発注書!D4200="","",発注書!D4200)</f>
        <v/>
      </c>
      <c r="J4194" s="66" t="str">
        <f>IF(発注書!D4200="","",発注書!C4200)</f>
        <v/>
      </c>
    </row>
    <row r="4195" spans="1:10" x14ac:dyDescent="0.55000000000000004">
      <c r="A4195" s="49">
        <v>2097</v>
      </c>
      <c r="B4195" s="50">
        <v>1</v>
      </c>
      <c r="E4195" s="61" t="str">
        <f>IF(発注書!D4201="","",発注書!B4201)</f>
        <v/>
      </c>
      <c r="F4195" s="62" t="str">
        <f>IF(J4195="","",VLOOKUP(J4195,商品マスタ!$B:$D,2,FALSE))</f>
        <v/>
      </c>
      <c r="G4195" s="63" t="str">
        <f>IF(F4195="","",VLOOKUP(F4195,商品マスタ!$C:$D,2,FALSE))</f>
        <v/>
      </c>
      <c r="H4195" s="64" t="str">
        <f t="shared" si="65"/>
        <v/>
      </c>
      <c r="I4195" s="65" t="str">
        <f>IF(発注書!D4201="","",発注書!D4201)</f>
        <v/>
      </c>
      <c r="J4195" s="66" t="str">
        <f>IF(発注書!D4201="","",発注書!C4201)</f>
        <v/>
      </c>
    </row>
    <row r="4196" spans="1:10" x14ac:dyDescent="0.55000000000000004">
      <c r="B4196" s="50">
        <v>2</v>
      </c>
      <c r="E4196" s="61" t="str">
        <f>IF(発注書!D4202="","",発注書!B4202)</f>
        <v/>
      </c>
      <c r="F4196" s="62" t="str">
        <f>IF(J4196="","",VLOOKUP(J4196,商品マスタ!$B:$D,2,FALSE))</f>
        <v/>
      </c>
      <c r="G4196" s="63" t="str">
        <f>IF(F4196="","",VLOOKUP(F4196,商品マスタ!$C:$D,2,FALSE))</f>
        <v/>
      </c>
      <c r="H4196" s="64" t="str">
        <f t="shared" si="65"/>
        <v/>
      </c>
      <c r="I4196" s="65" t="str">
        <f>IF(発注書!D4202="","",発注書!D4202)</f>
        <v/>
      </c>
      <c r="J4196" s="66" t="str">
        <f>IF(発注書!D4202="","",発注書!C4202)</f>
        <v/>
      </c>
    </row>
    <row r="4197" spans="1:10" x14ac:dyDescent="0.55000000000000004">
      <c r="A4197" s="49">
        <v>2098</v>
      </c>
      <c r="B4197" s="50">
        <v>1</v>
      </c>
      <c r="E4197" s="61" t="str">
        <f>IF(発注書!D4203="","",発注書!B4203)</f>
        <v/>
      </c>
      <c r="F4197" s="62" t="str">
        <f>IF(J4197="","",VLOOKUP(J4197,商品マスタ!$B:$D,2,FALSE))</f>
        <v/>
      </c>
      <c r="G4197" s="63" t="str">
        <f>IF(F4197="","",VLOOKUP(F4197,商品マスタ!$C:$D,2,FALSE))</f>
        <v/>
      </c>
      <c r="H4197" s="64" t="str">
        <f t="shared" si="65"/>
        <v/>
      </c>
      <c r="I4197" s="65" t="str">
        <f>IF(発注書!D4203="","",発注書!D4203)</f>
        <v/>
      </c>
      <c r="J4197" s="66" t="str">
        <f>IF(発注書!D4203="","",発注書!C4203)</f>
        <v/>
      </c>
    </row>
    <row r="4198" spans="1:10" x14ac:dyDescent="0.55000000000000004">
      <c r="B4198" s="50">
        <v>2</v>
      </c>
      <c r="E4198" s="61" t="str">
        <f>IF(発注書!D4204="","",発注書!B4204)</f>
        <v/>
      </c>
      <c r="F4198" s="62" t="str">
        <f>IF(J4198="","",VLOOKUP(J4198,商品マスタ!$B:$D,2,FALSE))</f>
        <v/>
      </c>
      <c r="G4198" s="63" t="str">
        <f>IF(F4198="","",VLOOKUP(F4198,商品マスタ!$C:$D,2,FALSE))</f>
        <v/>
      </c>
      <c r="H4198" s="64" t="str">
        <f t="shared" si="65"/>
        <v/>
      </c>
      <c r="I4198" s="65" t="str">
        <f>IF(発注書!D4204="","",発注書!D4204)</f>
        <v/>
      </c>
      <c r="J4198" s="66" t="str">
        <f>IF(発注書!D4204="","",発注書!C4204)</f>
        <v/>
      </c>
    </row>
    <row r="4199" spans="1:10" x14ac:dyDescent="0.55000000000000004">
      <c r="A4199" s="49">
        <v>2099</v>
      </c>
      <c r="B4199" s="50">
        <v>1</v>
      </c>
      <c r="E4199" s="61" t="str">
        <f>IF(発注書!D4205="","",発注書!B4205)</f>
        <v/>
      </c>
      <c r="F4199" s="62" t="str">
        <f>IF(J4199="","",VLOOKUP(J4199,商品マスタ!$B:$D,2,FALSE))</f>
        <v/>
      </c>
      <c r="G4199" s="63" t="str">
        <f>IF(F4199="","",VLOOKUP(F4199,商品マスタ!$C:$D,2,FALSE))</f>
        <v/>
      </c>
      <c r="H4199" s="64" t="str">
        <f t="shared" si="65"/>
        <v/>
      </c>
      <c r="I4199" s="65" t="str">
        <f>IF(発注書!D4205="","",発注書!D4205)</f>
        <v/>
      </c>
      <c r="J4199" s="66" t="str">
        <f>IF(発注書!D4205="","",発注書!C4205)</f>
        <v/>
      </c>
    </row>
    <row r="4200" spans="1:10" x14ac:dyDescent="0.55000000000000004">
      <c r="B4200" s="50">
        <v>2</v>
      </c>
      <c r="E4200" s="61" t="str">
        <f>IF(発注書!D4206="","",発注書!B4206)</f>
        <v/>
      </c>
      <c r="F4200" s="62" t="str">
        <f>IF(J4200="","",VLOOKUP(J4200,商品マスタ!$B:$D,2,FALSE))</f>
        <v/>
      </c>
      <c r="G4200" s="63" t="str">
        <f>IF(F4200="","",VLOOKUP(F4200,商品マスタ!$C:$D,2,FALSE))</f>
        <v/>
      </c>
      <c r="H4200" s="64" t="str">
        <f t="shared" si="65"/>
        <v/>
      </c>
      <c r="I4200" s="65" t="str">
        <f>IF(発注書!D4206="","",発注書!D4206)</f>
        <v/>
      </c>
      <c r="J4200" s="66" t="str">
        <f>IF(発注書!D4206="","",発注書!C4206)</f>
        <v/>
      </c>
    </row>
    <row r="4201" spans="1:10" x14ac:dyDescent="0.55000000000000004">
      <c r="A4201" s="49">
        <v>2100</v>
      </c>
      <c r="B4201" s="50">
        <v>1</v>
      </c>
      <c r="E4201" s="61" t="str">
        <f>IF(発注書!D4207="","",発注書!B4207)</f>
        <v/>
      </c>
      <c r="F4201" s="62" t="str">
        <f>IF(J4201="","",VLOOKUP(J4201,商品マスタ!$B:$D,2,FALSE))</f>
        <v/>
      </c>
      <c r="G4201" s="63" t="str">
        <f>IF(F4201="","",VLOOKUP(F4201,商品マスタ!$C:$D,2,FALSE))</f>
        <v/>
      </c>
      <c r="H4201" s="64" t="str">
        <f t="shared" si="65"/>
        <v/>
      </c>
      <c r="I4201" s="65" t="str">
        <f>IF(発注書!D4207="","",発注書!D4207)</f>
        <v/>
      </c>
      <c r="J4201" s="66" t="str">
        <f>IF(発注書!D4207="","",発注書!C4207)</f>
        <v/>
      </c>
    </row>
    <row r="4202" spans="1:10" x14ac:dyDescent="0.55000000000000004">
      <c r="B4202" s="50">
        <v>2</v>
      </c>
      <c r="E4202" s="61" t="str">
        <f>IF(発注書!D4208="","",発注書!B4208)</f>
        <v/>
      </c>
      <c r="F4202" s="62" t="str">
        <f>IF(J4202="","",VLOOKUP(J4202,商品マスタ!$B:$D,2,FALSE))</f>
        <v/>
      </c>
      <c r="G4202" s="63" t="str">
        <f>IF(F4202="","",VLOOKUP(F4202,商品マスタ!$C:$D,2,FALSE))</f>
        <v/>
      </c>
      <c r="H4202" s="64" t="str">
        <f t="shared" si="65"/>
        <v/>
      </c>
      <c r="I4202" s="65" t="str">
        <f>IF(発注書!D4208="","",発注書!D4208)</f>
        <v/>
      </c>
      <c r="J4202" s="66" t="str">
        <f>IF(発注書!D4208="","",発注書!C4208)</f>
        <v/>
      </c>
    </row>
    <row r="4203" spans="1:10" x14ac:dyDescent="0.55000000000000004">
      <c r="A4203" s="49">
        <v>2101</v>
      </c>
      <c r="B4203" s="50">
        <v>1</v>
      </c>
      <c r="E4203" s="61" t="str">
        <f>IF(発注書!D4209="","",発注書!B4209)</f>
        <v/>
      </c>
      <c r="F4203" s="62" t="str">
        <f>IF(J4203="","",VLOOKUP(J4203,商品マスタ!$B:$D,2,FALSE))</f>
        <v/>
      </c>
      <c r="G4203" s="63" t="str">
        <f>IF(F4203="","",VLOOKUP(F4203,商品マスタ!$C:$D,2,FALSE))</f>
        <v/>
      </c>
      <c r="H4203" s="64" t="str">
        <f t="shared" si="65"/>
        <v/>
      </c>
      <c r="I4203" s="65" t="str">
        <f>IF(発注書!D4209="","",発注書!D4209)</f>
        <v/>
      </c>
      <c r="J4203" s="66" t="str">
        <f>IF(発注書!D4209="","",発注書!C4209)</f>
        <v/>
      </c>
    </row>
    <row r="4204" spans="1:10" x14ac:dyDescent="0.55000000000000004">
      <c r="B4204" s="50">
        <v>2</v>
      </c>
      <c r="E4204" s="61" t="str">
        <f>IF(発注書!D4210="","",発注書!B4210)</f>
        <v/>
      </c>
      <c r="F4204" s="62" t="str">
        <f>IF(J4204="","",VLOOKUP(J4204,商品マスタ!$B:$D,2,FALSE))</f>
        <v/>
      </c>
      <c r="G4204" s="63" t="str">
        <f>IF(F4204="","",VLOOKUP(F4204,商品マスタ!$C:$D,2,FALSE))</f>
        <v/>
      </c>
      <c r="H4204" s="64" t="str">
        <f t="shared" si="65"/>
        <v/>
      </c>
      <c r="I4204" s="65" t="str">
        <f>IF(発注書!D4210="","",発注書!D4210)</f>
        <v/>
      </c>
      <c r="J4204" s="66" t="str">
        <f>IF(発注書!D4210="","",発注書!C4210)</f>
        <v/>
      </c>
    </row>
    <row r="4205" spans="1:10" x14ac:dyDescent="0.55000000000000004">
      <c r="A4205" s="49">
        <v>2102</v>
      </c>
      <c r="B4205" s="50">
        <v>1</v>
      </c>
      <c r="E4205" s="61" t="str">
        <f>IF(発注書!D4211="","",発注書!B4211)</f>
        <v/>
      </c>
      <c r="F4205" s="62" t="str">
        <f>IF(J4205="","",VLOOKUP(J4205,商品マスタ!$B:$D,2,FALSE))</f>
        <v/>
      </c>
      <c r="G4205" s="63" t="str">
        <f>IF(F4205="","",VLOOKUP(F4205,商品マスタ!$C:$D,2,FALSE))</f>
        <v/>
      </c>
      <c r="H4205" s="64" t="str">
        <f t="shared" si="65"/>
        <v/>
      </c>
      <c r="I4205" s="65" t="str">
        <f>IF(発注書!D4211="","",発注書!D4211)</f>
        <v/>
      </c>
      <c r="J4205" s="66" t="str">
        <f>IF(発注書!D4211="","",発注書!C4211)</f>
        <v/>
      </c>
    </row>
    <row r="4206" spans="1:10" x14ac:dyDescent="0.55000000000000004">
      <c r="B4206" s="50">
        <v>2</v>
      </c>
      <c r="E4206" s="61" t="str">
        <f>IF(発注書!D4212="","",発注書!B4212)</f>
        <v/>
      </c>
      <c r="F4206" s="62" t="str">
        <f>IF(J4206="","",VLOOKUP(J4206,商品マスタ!$B:$D,2,FALSE))</f>
        <v/>
      </c>
      <c r="G4206" s="63" t="str">
        <f>IF(F4206="","",VLOOKUP(F4206,商品マスタ!$C:$D,2,FALSE))</f>
        <v/>
      </c>
      <c r="H4206" s="64" t="str">
        <f t="shared" si="65"/>
        <v/>
      </c>
      <c r="I4206" s="65" t="str">
        <f>IF(発注書!D4212="","",発注書!D4212)</f>
        <v/>
      </c>
      <c r="J4206" s="66" t="str">
        <f>IF(発注書!D4212="","",発注書!C4212)</f>
        <v/>
      </c>
    </row>
    <row r="4207" spans="1:10" x14ac:dyDescent="0.55000000000000004">
      <c r="A4207" s="49">
        <v>2103</v>
      </c>
      <c r="B4207" s="50">
        <v>1</v>
      </c>
      <c r="E4207" s="61" t="str">
        <f>IF(発注書!D4213="","",発注書!B4213)</f>
        <v/>
      </c>
      <c r="F4207" s="62" t="str">
        <f>IF(J4207="","",VLOOKUP(J4207,商品マスタ!$B:$D,2,FALSE))</f>
        <v/>
      </c>
      <c r="G4207" s="63" t="str">
        <f>IF(F4207="","",VLOOKUP(F4207,商品マスタ!$C:$D,2,FALSE))</f>
        <v/>
      </c>
      <c r="H4207" s="64" t="str">
        <f t="shared" si="65"/>
        <v/>
      </c>
      <c r="I4207" s="65" t="str">
        <f>IF(発注書!D4213="","",発注書!D4213)</f>
        <v/>
      </c>
      <c r="J4207" s="66" t="str">
        <f>IF(発注書!D4213="","",発注書!C4213)</f>
        <v/>
      </c>
    </row>
    <row r="4208" spans="1:10" x14ac:dyDescent="0.55000000000000004">
      <c r="B4208" s="50">
        <v>2</v>
      </c>
      <c r="E4208" s="61" t="str">
        <f>IF(発注書!D4214="","",発注書!B4214)</f>
        <v/>
      </c>
      <c r="F4208" s="62" t="str">
        <f>IF(J4208="","",VLOOKUP(J4208,商品マスタ!$B:$D,2,FALSE))</f>
        <v/>
      </c>
      <c r="G4208" s="63" t="str">
        <f>IF(F4208="","",VLOOKUP(F4208,商品マスタ!$C:$D,2,FALSE))</f>
        <v/>
      </c>
      <c r="H4208" s="64" t="str">
        <f t="shared" si="65"/>
        <v/>
      </c>
      <c r="I4208" s="65" t="str">
        <f>IF(発注書!D4214="","",発注書!D4214)</f>
        <v/>
      </c>
      <c r="J4208" s="66" t="str">
        <f>IF(発注書!D4214="","",発注書!C4214)</f>
        <v/>
      </c>
    </row>
    <row r="4209" spans="1:10" x14ac:dyDescent="0.55000000000000004">
      <c r="A4209" s="49">
        <v>2104</v>
      </c>
      <c r="B4209" s="50">
        <v>1</v>
      </c>
      <c r="E4209" s="61" t="str">
        <f>IF(発注書!D4215="","",発注書!B4215)</f>
        <v/>
      </c>
      <c r="F4209" s="62" t="str">
        <f>IF(J4209="","",VLOOKUP(J4209,商品マスタ!$B:$D,2,FALSE))</f>
        <v/>
      </c>
      <c r="G4209" s="63" t="str">
        <f>IF(F4209="","",VLOOKUP(F4209,商品マスタ!$C:$D,2,FALSE))</f>
        <v/>
      </c>
      <c r="H4209" s="64" t="str">
        <f t="shared" si="65"/>
        <v/>
      </c>
      <c r="I4209" s="65" t="str">
        <f>IF(発注書!D4215="","",発注書!D4215)</f>
        <v/>
      </c>
      <c r="J4209" s="66" t="str">
        <f>IF(発注書!D4215="","",発注書!C4215)</f>
        <v/>
      </c>
    </row>
    <row r="4210" spans="1:10" x14ac:dyDescent="0.55000000000000004">
      <c r="B4210" s="50">
        <v>2</v>
      </c>
      <c r="E4210" s="61" t="str">
        <f>IF(発注書!D4216="","",発注書!B4216)</f>
        <v/>
      </c>
      <c r="F4210" s="62" t="str">
        <f>IF(J4210="","",VLOOKUP(J4210,商品マスタ!$B:$D,2,FALSE))</f>
        <v/>
      </c>
      <c r="G4210" s="63" t="str">
        <f>IF(F4210="","",VLOOKUP(F4210,商品マスタ!$C:$D,2,FALSE))</f>
        <v/>
      </c>
      <c r="H4210" s="64" t="str">
        <f t="shared" si="65"/>
        <v/>
      </c>
      <c r="I4210" s="65" t="str">
        <f>IF(発注書!D4216="","",発注書!D4216)</f>
        <v/>
      </c>
      <c r="J4210" s="66" t="str">
        <f>IF(発注書!D4216="","",発注書!C4216)</f>
        <v/>
      </c>
    </row>
    <row r="4211" spans="1:10" x14ac:dyDescent="0.55000000000000004">
      <c r="A4211" s="49">
        <v>2105</v>
      </c>
      <c r="B4211" s="50">
        <v>1</v>
      </c>
      <c r="E4211" s="61" t="str">
        <f>IF(発注書!D4217="","",発注書!B4217)</f>
        <v/>
      </c>
      <c r="F4211" s="62" t="str">
        <f>IF(J4211="","",VLOOKUP(J4211,商品マスタ!$B:$D,2,FALSE))</f>
        <v/>
      </c>
      <c r="G4211" s="63" t="str">
        <f>IF(F4211="","",VLOOKUP(F4211,商品マスタ!$C:$D,2,FALSE))</f>
        <v/>
      </c>
      <c r="H4211" s="64" t="str">
        <f t="shared" si="65"/>
        <v/>
      </c>
      <c r="I4211" s="65" t="str">
        <f>IF(発注書!D4217="","",発注書!D4217)</f>
        <v/>
      </c>
      <c r="J4211" s="66" t="str">
        <f>IF(発注書!D4217="","",発注書!C4217)</f>
        <v/>
      </c>
    </row>
    <row r="4212" spans="1:10" x14ac:dyDescent="0.55000000000000004">
      <c r="B4212" s="50">
        <v>2</v>
      </c>
      <c r="E4212" s="61" t="str">
        <f>IF(発注書!D4218="","",発注書!B4218)</f>
        <v/>
      </c>
      <c r="F4212" s="62" t="str">
        <f>IF(J4212="","",VLOOKUP(J4212,商品マスタ!$B:$D,2,FALSE))</f>
        <v/>
      </c>
      <c r="G4212" s="63" t="str">
        <f>IF(F4212="","",VLOOKUP(F4212,商品マスタ!$C:$D,2,FALSE))</f>
        <v/>
      </c>
      <c r="H4212" s="64" t="str">
        <f t="shared" si="65"/>
        <v/>
      </c>
      <c r="I4212" s="65" t="str">
        <f>IF(発注書!D4218="","",発注書!D4218)</f>
        <v/>
      </c>
      <c r="J4212" s="66" t="str">
        <f>IF(発注書!D4218="","",発注書!C4218)</f>
        <v/>
      </c>
    </row>
    <row r="4213" spans="1:10" x14ac:dyDescent="0.55000000000000004">
      <c r="A4213" s="49">
        <v>2106</v>
      </c>
      <c r="B4213" s="50">
        <v>1</v>
      </c>
      <c r="E4213" s="61" t="str">
        <f>IF(発注書!D4219="","",発注書!B4219)</f>
        <v/>
      </c>
      <c r="F4213" s="62" t="str">
        <f>IF(J4213="","",VLOOKUP(J4213,商品マスタ!$B:$D,2,FALSE))</f>
        <v/>
      </c>
      <c r="G4213" s="63" t="str">
        <f>IF(F4213="","",VLOOKUP(F4213,商品マスタ!$C:$D,2,FALSE))</f>
        <v/>
      </c>
      <c r="H4213" s="64" t="str">
        <f t="shared" si="65"/>
        <v/>
      </c>
      <c r="I4213" s="65" t="str">
        <f>IF(発注書!D4219="","",発注書!D4219)</f>
        <v/>
      </c>
      <c r="J4213" s="66" t="str">
        <f>IF(発注書!D4219="","",発注書!C4219)</f>
        <v/>
      </c>
    </row>
    <row r="4214" spans="1:10" x14ac:dyDescent="0.55000000000000004">
      <c r="B4214" s="50">
        <v>2</v>
      </c>
      <c r="E4214" s="61" t="str">
        <f>IF(発注書!D4220="","",発注書!B4220)</f>
        <v/>
      </c>
      <c r="F4214" s="62" t="str">
        <f>IF(J4214="","",VLOOKUP(J4214,商品マスタ!$B:$D,2,FALSE))</f>
        <v/>
      </c>
      <c r="G4214" s="63" t="str">
        <f>IF(F4214="","",VLOOKUP(F4214,商品マスタ!$C:$D,2,FALSE))</f>
        <v/>
      </c>
      <c r="H4214" s="64" t="str">
        <f t="shared" si="65"/>
        <v/>
      </c>
      <c r="I4214" s="65" t="str">
        <f>IF(発注書!D4220="","",発注書!D4220)</f>
        <v/>
      </c>
      <c r="J4214" s="66" t="str">
        <f>IF(発注書!D4220="","",発注書!C4220)</f>
        <v/>
      </c>
    </row>
    <row r="4215" spans="1:10" x14ac:dyDescent="0.55000000000000004">
      <c r="A4215" s="49">
        <v>2107</v>
      </c>
      <c r="B4215" s="50">
        <v>1</v>
      </c>
      <c r="E4215" s="61" t="str">
        <f>IF(発注書!D4221="","",発注書!B4221)</f>
        <v/>
      </c>
      <c r="F4215" s="62" t="str">
        <f>IF(J4215="","",VLOOKUP(J4215,商品マスタ!$B:$D,2,FALSE))</f>
        <v/>
      </c>
      <c r="G4215" s="63" t="str">
        <f>IF(F4215="","",VLOOKUP(F4215,商品マスタ!$C:$D,2,FALSE))</f>
        <v/>
      </c>
      <c r="H4215" s="64" t="str">
        <f t="shared" si="65"/>
        <v/>
      </c>
      <c r="I4215" s="65" t="str">
        <f>IF(発注書!D4221="","",発注書!D4221)</f>
        <v/>
      </c>
      <c r="J4215" s="66" t="str">
        <f>IF(発注書!D4221="","",発注書!C4221)</f>
        <v/>
      </c>
    </row>
    <row r="4216" spans="1:10" x14ac:dyDescent="0.55000000000000004">
      <c r="B4216" s="50">
        <v>2</v>
      </c>
      <c r="E4216" s="61" t="str">
        <f>IF(発注書!D4222="","",発注書!B4222)</f>
        <v/>
      </c>
      <c r="F4216" s="62" t="str">
        <f>IF(J4216="","",VLOOKUP(J4216,商品マスタ!$B:$D,2,FALSE))</f>
        <v/>
      </c>
      <c r="G4216" s="63" t="str">
        <f>IF(F4216="","",VLOOKUP(F4216,商品マスタ!$C:$D,2,FALSE))</f>
        <v/>
      </c>
      <c r="H4216" s="64" t="str">
        <f t="shared" si="65"/>
        <v/>
      </c>
      <c r="I4216" s="65" t="str">
        <f>IF(発注書!D4222="","",発注書!D4222)</f>
        <v/>
      </c>
      <c r="J4216" s="66" t="str">
        <f>IF(発注書!D4222="","",発注書!C4222)</f>
        <v/>
      </c>
    </row>
    <row r="4217" spans="1:10" x14ac:dyDescent="0.55000000000000004">
      <c r="A4217" s="49">
        <v>2108</v>
      </c>
      <c r="B4217" s="50">
        <v>1</v>
      </c>
      <c r="E4217" s="61" t="str">
        <f>IF(発注書!D4223="","",発注書!B4223)</f>
        <v/>
      </c>
      <c r="F4217" s="62" t="str">
        <f>IF(J4217="","",VLOOKUP(J4217,商品マスタ!$B:$D,2,FALSE))</f>
        <v/>
      </c>
      <c r="G4217" s="63" t="str">
        <f>IF(F4217="","",VLOOKUP(F4217,商品マスタ!$C:$D,2,FALSE))</f>
        <v/>
      </c>
      <c r="H4217" s="64" t="str">
        <f t="shared" si="65"/>
        <v/>
      </c>
      <c r="I4217" s="65" t="str">
        <f>IF(発注書!D4223="","",発注書!D4223)</f>
        <v/>
      </c>
      <c r="J4217" s="66" t="str">
        <f>IF(発注書!D4223="","",発注書!C4223)</f>
        <v/>
      </c>
    </row>
    <row r="4218" spans="1:10" x14ac:dyDescent="0.55000000000000004">
      <c r="B4218" s="50">
        <v>2</v>
      </c>
      <c r="E4218" s="61" t="str">
        <f>IF(発注書!D4224="","",発注書!B4224)</f>
        <v/>
      </c>
      <c r="F4218" s="62" t="str">
        <f>IF(J4218="","",VLOOKUP(J4218,商品マスタ!$B:$D,2,FALSE))</f>
        <v/>
      </c>
      <c r="G4218" s="63" t="str">
        <f>IF(F4218="","",VLOOKUP(F4218,商品マスタ!$C:$D,2,FALSE))</f>
        <v/>
      </c>
      <c r="H4218" s="64" t="str">
        <f t="shared" si="65"/>
        <v/>
      </c>
      <c r="I4218" s="65" t="str">
        <f>IF(発注書!D4224="","",発注書!D4224)</f>
        <v/>
      </c>
      <c r="J4218" s="66" t="str">
        <f>IF(発注書!D4224="","",発注書!C4224)</f>
        <v/>
      </c>
    </row>
    <row r="4219" spans="1:10" x14ac:dyDescent="0.55000000000000004">
      <c r="A4219" s="49">
        <v>2109</v>
      </c>
      <c r="B4219" s="50">
        <v>1</v>
      </c>
      <c r="E4219" s="61" t="str">
        <f>IF(発注書!D4225="","",発注書!B4225)</f>
        <v/>
      </c>
      <c r="F4219" s="62" t="str">
        <f>IF(J4219="","",VLOOKUP(J4219,商品マスタ!$B:$D,2,FALSE))</f>
        <v/>
      </c>
      <c r="G4219" s="63" t="str">
        <f>IF(F4219="","",VLOOKUP(F4219,商品マスタ!$C:$D,2,FALSE))</f>
        <v/>
      </c>
      <c r="H4219" s="64" t="str">
        <f t="shared" si="65"/>
        <v/>
      </c>
      <c r="I4219" s="65" t="str">
        <f>IF(発注書!D4225="","",発注書!D4225)</f>
        <v/>
      </c>
      <c r="J4219" s="66" t="str">
        <f>IF(発注書!D4225="","",発注書!C4225)</f>
        <v/>
      </c>
    </row>
    <row r="4220" spans="1:10" x14ac:dyDescent="0.55000000000000004">
      <c r="B4220" s="50">
        <v>2</v>
      </c>
      <c r="E4220" s="61" t="str">
        <f>IF(発注書!D4226="","",発注書!B4226)</f>
        <v/>
      </c>
      <c r="F4220" s="62" t="str">
        <f>IF(J4220="","",VLOOKUP(J4220,商品マスタ!$B:$D,2,FALSE))</f>
        <v/>
      </c>
      <c r="G4220" s="63" t="str">
        <f>IF(F4220="","",VLOOKUP(F4220,商品マスタ!$C:$D,2,FALSE))</f>
        <v/>
      </c>
      <c r="H4220" s="64" t="str">
        <f t="shared" si="65"/>
        <v/>
      </c>
      <c r="I4220" s="65" t="str">
        <f>IF(発注書!D4226="","",発注書!D4226)</f>
        <v/>
      </c>
      <c r="J4220" s="66" t="str">
        <f>IF(発注書!D4226="","",発注書!C4226)</f>
        <v/>
      </c>
    </row>
    <row r="4221" spans="1:10" x14ac:dyDescent="0.55000000000000004">
      <c r="A4221" s="49">
        <v>2110</v>
      </c>
      <c r="B4221" s="50">
        <v>1</v>
      </c>
      <c r="E4221" s="61" t="str">
        <f>IF(発注書!D4227="","",発注書!B4227)</f>
        <v/>
      </c>
      <c r="F4221" s="62" t="str">
        <f>IF(J4221="","",VLOOKUP(J4221,商品マスタ!$B:$D,2,FALSE))</f>
        <v/>
      </c>
      <c r="G4221" s="63" t="str">
        <f>IF(F4221="","",VLOOKUP(F4221,商品マスタ!$C:$D,2,FALSE))</f>
        <v/>
      </c>
      <c r="H4221" s="64" t="str">
        <f t="shared" si="65"/>
        <v/>
      </c>
      <c r="I4221" s="65" t="str">
        <f>IF(発注書!D4227="","",発注書!D4227)</f>
        <v/>
      </c>
      <c r="J4221" s="66" t="str">
        <f>IF(発注書!D4227="","",発注書!C4227)</f>
        <v/>
      </c>
    </row>
    <row r="4222" spans="1:10" x14ac:dyDescent="0.55000000000000004">
      <c r="B4222" s="50">
        <v>2</v>
      </c>
      <c r="E4222" s="61" t="str">
        <f>IF(発注書!D4228="","",発注書!B4228)</f>
        <v/>
      </c>
      <c r="F4222" s="62" t="str">
        <f>IF(J4222="","",VLOOKUP(J4222,商品マスタ!$B:$D,2,FALSE))</f>
        <v/>
      </c>
      <c r="G4222" s="63" t="str">
        <f>IF(F4222="","",VLOOKUP(F4222,商品マスタ!$C:$D,2,FALSE))</f>
        <v/>
      </c>
      <c r="H4222" s="64" t="str">
        <f t="shared" si="65"/>
        <v/>
      </c>
      <c r="I4222" s="65" t="str">
        <f>IF(発注書!D4228="","",発注書!D4228)</f>
        <v/>
      </c>
      <c r="J4222" s="66" t="str">
        <f>IF(発注書!D4228="","",発注書!C4228)</f>
        <v/>
      </c>
    </row>
    <row r="4223" spans="1:10" x14ac:dyDescent="0.55000000000000004">
      <c r="A4223" s="49">
        <v>2111</v>
      </c>
      <c r="B4223" s="50">
        <v>1</v>
      </c>
      <c r="E4223" s="61" t="str">
        <f>IF(発注書!D4229="","",発注書!B4229)</f>
        <v/>
      </c>
      <c r="F4223" s="62" t="str">
        <f>IF(J4223="","",VLOOKUP(J4223,商品マスタ!$B:$D,2,FALSE))</f>
        <v/>
      </c>
      <c r="G4223" s="63" t="str">
        <f>IF(F4223="","",VLOOKUP(F4223,商品マスタ!$C:$D,2,FALSE))</f>
        <v/>
      </c>
      <c r="H4223" s="64" t="str">
        <f t="shared" si="65"/>
        <v/>
      </c>
      <c r="I4223" s="65" t="str">
        <f>IF(発注書!D4229="","",発注書!D4229)</f>
        <v/>
      </c>
      <c r="J4223" s="66" t="str">
        <f>IF(発注書!D4229="","",発注書!C4229)</f>
        <v/>
      </c>
    </row>
    <row r="4224" spans="1:10" x14ac:dyDescent="0.55000000000000004">
      <c r="B4224" s="50">
        <v>2</v>
      </c>
      <c r="E4224" s="61" t="str">
        <f>IF(発注書!D4230="","",発注書!B4230)</f>
        <v/>
      </c>
      <c r="F4224" s="62" t="str">
        <f>IF(J4224="","",VLOOKUP(J4224,商品マスタ!$B:$D,2,FALSE))</f>
        <v/>
      </c>
      <c r="G4224" s="63" t="str">
        <f>IF(F4224="","",VLOOKUP(F4224,商品マスタ!$C:$D,2,FALSE))</f>
        <v/>
      </c>
      <c r="H4224" s="64" t="str">
        <f t="shared" si="65"/>
        <v/>
      </c>
      <c r="I4224" s="65" t="str">
        <f>IF(発注書!D4230="","",発注書!D4230)</f>
        <v/>
      </c>
      <c r="J4224" s="66" t="str">
        <f>IF(発注書!D4230="","",発注書!C4230)</f>
        <v/>
      </c>
    </row>
    <row r="4225" spans="1:10" x14ac:dyDescent="0.55000000000000004">
      <c r="A4225" s="49">
        <v>2112</v>
      </c>
      <c r="B4225" s="50">
        <v>1</v>
      </c>
      <c r="E4225" s="61" t="str">
        <f>IF(発注書!D4231="","",発注書!B4231)</f>
        <v/>
      </c>
      <c r="F4225" s="62" t="str">
        <f>IF(J4225="","",VLOOKUP(J4225,商品マスタ!$B:$D,2,FALSE))</f>
        <v/>
      </c>
      <c r="G4225" s="63" t="str">
        <f>IF(F4225="","",VLOOKUP(F4225,商品マスタ!$C:$D,2,FALSE))</f>
        <v/>
      </c>
      <c r="H4225" s="64" t="str">
        <f t="shared" si="65"/>
        <v/>
      </c>
      <c r="I4225" s="65" t="str">
        <f>IF(発注書!D4231="","",発注書!D4231)</f>
        <v/>
      </c>
      <c r="J4225" s="66" t="str">
        <f>IF(発注書!D4231="","",発注書!C4231)</f>
        <v/>
      </c>
    </row>
    <row r="4226" spans="1:10" x14ac:dyDescent="0.55000000000000004">
      <c r="B4226" s="50">
        <v>2</v>
      </c>
      <c r="E4226" s="61" t="str">
        <f>IF(発注書!D4232="","",発注書!B4232)</f>
        <v/>
      </c>
      <c r="F4226" s="62" t="str">
        <f>IF(J4226="","",VLOOKUP(J4226,商品マスタ!$B:$D,2,FALSE))</f>
        <v/>
      </c>
      <c r="G4226" s="63" t="str">
        <f>IF(F4226="","",VLOOKUP(F4226,商品マスタ!$C:$D,2,FALSE))</f>
        <v/>
      </c>
      <c r="H4226" s="64" t="str">
        <f t="shared" si="65"/>
        <v/>
      </c>
      <c r="I4226" s="65" t="str">
        <f>IF(発注書!D4232="","",発注書!D4232)</f>
        <v/>
      </c>
      <c r="J4226" s="66" t="str">
        <f>IF(発注書!D4232="","",発注書!C4232)</f>
        <v/>
      </c>
    </row>
    <row r="4227" spans="1:10" x14ac:dyDescent="0.55000000000000004">
      <c r="A4227" s="49">
        <v>2113</v>
      </c>
      <c r="B4227" s="50">
        <v>1</v>
      </c>
      <c r="E4227" s="61" t="str">
        <f>IF(発注書!D4233="","",発注書!B4233)</f>
        <v/>
      </c>
      <c r="F4227" s="62" t="str">
        <f>IF(J4227="","",VLOOKUP(J4227,商品マスタ!$B:$D,2,FALSE))</f>
        <v/>
      </c>
      <c r="G4227" s="63" t="str">
        <f>IF(F4227="","",VLOOKUP(F4227,商品マスタ!$C:$D,2,FALSE))</f>
        <v/>
      </c>
      <c r="H4227" s="64" t="str">
        <f t="shared" si="65"/>
        <v/>
      </c>
      <c r="I4227" s="65" t="str">
        <f>IF(発注書!D4233="","",発注書!D4233)</f>
        <v/>
      </c>
      <c r="J4227" s="66" t="str">
        <f>IF(発注書!D4233="","",発注書!C4233)</f>
        <v/>
      </c>
    </row>
    <row r="4228" spans="1:10" x14ac:dyDescent="0.55000000000000004">
      <c r="B4228" s="50">
        <v>2</v>
      </c>
      <c r="E4228" s="61" t="str">
        <f>IF(発注書!D4234="","",発注書!B4234)</f>
        <v/>
      </c>
      <c r="F4228" s="62" t="str">
        <f>IF(J4228="","",VLOOKUP(J4228,商品マスタ!$B:$D,2,FALSE))</f>
        <v/>
      </c>
      <c r="G4228" s="63" t="str">
        <f>IF(F4228="","",VLOOKUP(F4228,商品マスタ!$C:$D,2,FALSE))</f>
        <v/>
      </c>
      <c r="H4228" s="64" t="str">
        <f t="shared" ref="H4228:H4291" si="66">IF(E4228="","",IF(E4228="",LEN(SUBSTITUTE(D4228," ","")),LEN(SUBSTITUTE(E4228," ",""))))</f>
        <v/>
      </c>
      <c r="I4228" s="65" t="str">
        <f>IF(発注書!D4234="","",発注書!D4234)</f>
        <v/>
      </c>
      <c r="J4228" s="66" t="str">
        <f>IF(発注書!D4234="","",発注書!C4234)</f>
        <v/>
      </c>
    </row>
    <row r="4229" spans="1:10" x14ac:dyDescent="0.55000000000000004">
      <c r="A4229" s="49">
        <v>2114</v>
      </c>
      <c r="B4229" s="50">
        <v>1</v>
      </c>
      <c r="E4229" s="61" t="str">
        <f>IF(発注書!D4235="","",発注書!B4235)</f>
        <v/>
      </c>
      <c r="F4229" s="62" t="str">
        <f>IF(J4229="","",VLOOKUP(J4229,商品マスタ!$B:$D,2,FALSE))</f>
        <v/>
      </c>
      <c r="G4229" s="63" t="str">
        <f>IF(F4229="","",VLOOKUP(F4229,商品マスタ!$C:$D,2,FALSE))</f>
        <v/>
      </c>
      <c r="H4229" s="64" t="str">
        <f t="shared" si="66"/>
        <v/>
      </c>
      <c r="I4229" s="65" t="str">
        <f>IF(発注書!D4235="","",発注書!D4235)</f>
        <v/>
      </c>
      <c r="J4229" s="66" t="str">
        <f>IF(発注書!D4235="","",発注書!C4235)</f>
        <v/>
      </c>
    </row>
    <row r="4230" spans="1:10" x14ac:dyDescent="0.55000000000000004">
      <c r="B4230" s="50">
        <v>2</v>
      </c>
      <c r="E4230" s="61" t="str">
        <f>IF(発注書!D4236="","",発注書!B4236)</f>
        <v/>
      </c>
      <c r="F4230" s="62" t="str">
        <f>IF(J4230="","",VLOOKUP(J4230,商品マスタ!$B:$D,2,FALSE))</f>
        <v/>
      </c>
      <c r="G4230" s="63" t="str">
        <f>IF(F4230="","",VLOOKUP(F4230,商品マスタ!$C:$D,2,FALSE))</f>
        <v/>
      </c>
      <c r="H4230" s="64" t="str">
        <f t="shared" si="66"/>
        <v/>
      </c>
      <c r="I4230" s="65" t="str">
        <f>IF(発注書!D4236="","",発注書!D4236)</f>
        <v/>
      </c>
      <c r="J4230" s="66" t="str">
        <f>IF(発注書!D4236="","",発注書!C4236)</f>
        <v/>
      </c>
    </row>
    <row r="4231" spans="1:10" x14ac:dyDescent="0.55000000000000004">
      <c r="A4231" s="49">
        <v>2115</v>
      </c>
      <c r="B4231" s="50">
        <v>1</v>
      </c>
      <c r="E4231" s="61" t="str">
        <f>IF(発注書!D4237="","",発注書!B4237)</f>
        <v/>
      </c>
      <c r="F4231" s="62" t="str">
        <f>IF(J4231="","",VLOOKUP(J4231,商品マスタ!$B:$D,2,FALSE))</f>
        <v/>
      </c>
      <c r="G4231" s="63" t="str">
        <f>IF(F4231="","",VLOOKUP(F4231,商品マスタ!$C:$D,2,FALSE))</f>
        <v/>
      </c>
      <c r="H4231" s="64" t="str">
        <f t="shared" si="66"/>
        <v/>
      </c>
      <c r="I4231" s="65" t="str">
        <f>IF(発注書!D4237="","",発注書!D4237)</f>
        <v/>
      </c>
      <c r="J4231" s="66" t="str">
        <f>IF(発注書!D4237="","",発注書!C4237)</f>
        <v/>
      </c>
    </row>
    <row r="4232" spans="1:10" x14ac:dyDescent="0.55000000000000004">
      <c r="B4232" s="50">
        <v>2</v>
      </c>
      <c r="E4232" s="61" t="str">
        <f>IF(発注書!D4238="","",発注書!B4238)</f>
        <v/>
      </c>
      <c r="F4232" s="62" t="str">
        <f>IF(J4232="","",VLOOKUP(J4232,商品マスタ!$B:$D,2,FALSE))</f>
        <v/>
      </c>
      <c r="G4232" s="63" t="str">
        <f>IF(F4232="","",VLOOKUP(F4232,商品マスタ!$C:$D,2,FALSE))</f>
        <v/>
      </c>
      <c r="H4232" s="64" t="str">
        <f t="shared" si="66"/>
        <v/>
      </c>
      <c r="I4232" s="65" t="str">
        <f>IF(発注書!D4238="","",発注書!D4238)</f>
        <v/>
      </c>
      <c r="J4232" s="66" t="str">
        <f>IF(発注書!D4238="","",発注書!C4238)</f>
        <v/>
      </c>
    </row>
    <row r="4233" spans="1:10" x14ac:dyDescent="0.55000000000000004">
      <c r="A4233" s="49">
        <v>2116</v>
      </c>
      <c r="B4233" s="50">
        <v>1</v>
      </c>
      <c r="E4233" s="61" t="str">
        <f>IF(発注書!D4239="","",発注書!B4239)</f>
        <v/>
      </c>
      <c r="F4233" s="62" t="str">
        <f>IF(J4233="","",VLOOKUP(J4233,商品マスタ!$B:$D,2,FALSE))</f>
        <v/>
      </c>
      <c r="G4233" s="63" t="str">
        <f>IF(F4233="","",VLOOKUP(F4233,商品マスタ!$C:$D,2,FALSE))</f>
        <v/>
      </c>
      <c r="H4233" s="64" t="str">
        <f t="shared" si="66"/>
        <v/>
      </c>
      <c r="I4233" s="65" t="str">
        <f>IF(発注書!D4239="","",発注書!D4239)</f>
        <v/>
      </c>
      <c r="J4233" s="66" t="str">
        <f>IF(発注書!D4239="","",発注書!C4239)</f>
        <v/>
      </c>
    </row>
    <row r="4234" spans="1:10" x14ac:dyDescent="0.55000000000000004">
      <c r="B4234" s="50">
        <v>2</v>
      </c>
      <c r="E4234" s="61" t="str">
        <f>IF(発注書!D4240="","",発注書!B4240)</f>
        <v/>
      </c>
      <c r="F4234" s="62" t="str">
        <f>IF(J4234="","",VLOOKUP(J4234,商品マスタ!$B:$D,2,FALSE))</f>
        <v/>
      </c>
      <c r="G4234" s="63" t="str">
        <f>IF(F4234="","",VLOOKUP(F4234,商品マスタ!$C:$D,2,FALSE))</f>
        <v/>
      </c>
      <c r="H4234" s="64" t="str">
        <f t="shared" si="66"/>
        <v/>
      </c>
      <c r="I4234" s="65" t="str">
        <f>IF(発注書!D4240="","",発注書!D4240)</f>
        <v/>
      </c>
      <c r="J4234" s="66" t="str">
        <f>IF(発注書!D4240="","",発注書!C4240)</f>
        <v/>
      </c>
    </row>
    <row r="4235" spans="1:10" x14ac:dyDescent="0.55000000000000004">
      <c r="A4235" s="49">
        <v>2117</v>
      </c>
      <c r="B4235" s="50">
        <v>1</v>
      </c>
      <c r="E4235" s="61" t="str">
        <f>IF(発注書!D4241="","",発注書!B4241)</f>
        <v/>
      </c>
      <c r="F4235" s="62" t="str">
        <f>IF(J4235="","",VLOOKUP(J4235,商品マスタ!$B:$D,2,FALSE))</f>
        <v/>
      </c>
      <c r="G4235" s="63" t="str">
        <f>IF(F4235="","",VLOOKUP(F4235,商品マスタ!$C:$D,2,FALSE))</f>
        <v/>
      </c>
      <c r="H4235" s="64" t="str">
        <f t="shared" si="66"/>
        <v/>
      </c>
      <c r="I4235" s="65" t="str">
        <f>IF(発注書!D4241="","",発注書!D4241)</f>
        <v/>
      </c>
      <c r="J4235" s="66" t="str">
        <f>IF(発注書!D4241="","",発注書!C4241)</f>
        <v/>
      </c>
    </row>
    <row r="4236" spans="1:10" x14ac:dyDescent="0.55000000000000004">
      <c r="B4236" s="50">
        <v>2</v>
      </c>
      <c r="E4236" s="61" t="str">
        <f>IF(発注書!D4242="","",発注書!B4242)</f>
        <v/>
      </c>
      <c r="F4236" s="62" t="str">
        <f>IF(J4236="","",VLOOKUP(J4236,商品マスタ!$B:$D,2,FALSE))</f>
        <v/>
      </c>
      <c r="G4236" s="63" t="str">
        <f>IF(F4236="","",VLOOKUP(F4236,商品マスタ!$C:$D,2,FALSE))</f>
        <v/>
      </c>
      <c r="H4236" s="64" t="str">
        <f t="shared" si="66"/>
        <v/>
      </c>
      <c r="I4236" s="65" t="str">
        <f>IF(発注書!D4242="","",発注書!D4242)</f>
        <v/>
      </c>
      <c r="J4236" s="66" t="str">
        <f>IF(発注書!D4242="","",発注書!C4242)</f>
        <v/>
      </c>
    </row>
    <row r="4237" spans="1:10" x14ac:dyDescent="0.55000000000000004">
      <c r="A4237" s="49">
        <v>2118</v>
      </c>
      <c r="B4237" s="50">
        <v>1</v>
      </c>
      <c r="E4237" s="61" t="str">
        <f>IF(発注書!D4243="","",発注書!B4243)</f>
        <v/>
      </c>
      <c r="F4237" s="62" t="str">
        <f>IF(J4237="","",VLOOKUP(J4237,商品マスタ!$B:$D,2,FALSE))</f>
        <v/>
      </c>
      <c r="G4237" s="63" t="str">
        <f>IF(F4237="","",VLOOKUP(F4237,商品マスタ!$C:$D,2,FALSE))</f>
        <v/>
      </c>
      <c r="H4237" s="64" t="str">
        <f t="shared" si="66"/>
        <v/>
      </c>
      <c r="I4237" s="65" t="str">
        <f>IF(発注書!D4243="","",発注書!D4243)</f>
        <v/>
      </c>
      <c r="J4237" s="66" t="str">
        <f>IF(発注書!D4243="","",発注書!C4243)</f>
        <v/>
      </c>
    </row>
    <row r="4238" spans="1:10" x14ac:dyDescent="0.55000000000000004">
      <c r="B4238" s="50">
        <v>2</v>
      </c>
      <c r="E4238" s="61" t="str">
        <f>IF(発注書!D4244="","",発注書!B4244)</f>
        <v/>
      </c>
      <c r="F4238" s="62" t="str">
        <f>IF(J4238="","",VLOOKUP(J4238,商品マスタ!$B:$D,2,FALSE))</f>
        <v/>
      </c>
      <c r="G4238" s="63" t="str">
        <f>IF(F4238="","",VLOOKUP(F4238,商品マスタ!$C:$D,2,FALSE))</f>
        <v/>
      </c>
      <c r="H4238" s="64" t="str">
        <f t="shared" si="66"/>
        <v/>
      </c>
      <c r="I4238" s="65" t="str">
        <f>IF(発注書!D4244="","",発注書!D4244)</f>
        <v/>
      </c>
      <c r="J4238" s="66" t="str">
        <f>IF(発注書!D4244="","",発注書!C4244)</f>
        <v/>
      </c>
    </row>
    <row r="4239" spans="1:10" x14ac:dyDescent="0.55000000000000004">
      <c r="A4239" s="49">
        <v>2119</v>
      </c>
      <c r="B4239" s="50">
        <v>1</v>
      </c>
      <c r="E4239" s="61" t="str">
        <f>IF(発注書!D4245="","",発注書!B4245)</f>
        <v/>
      </c>
      <c r="F4239" s="62" t="str">
        <f>IF(J4239="","",VLOOKUP(J4239,商品マスタ!$B:$D,2,FALSE))</f>
        <v/>
      </c>
      <c r="G4239" s="63" t="str">
        <f>IF(F4239="","",VLOOKUP(F4239,商品マスタ!$C:$D,2,FALSE))</f>
        <v/>
      </c>
      <c r="H4239" s="64" t="str">
        <f t="shared" si="66"/>
        <v/>
      </c>
      <c r="I4239" s="65" t="str">
        <f>IF(発注書!D4245="","",発注書!D4245)</f>
        <v/>
      </c>
      <c r="J4239" s="66" t="str">
        <f>IF(発注書!D4245="","",発注書!C4245)</f>
        <v/>
      </c>
    </row>
    <row r="4240" spans="1:10" x14ac:dyDescent="0.55000000000000004">
      <c r="B4240" s="50">
        <v>2</v>
      </c>
      <c r="E4240" s="61" t="str">
        <f>IF(発注書!D4246="","",発注書!B4246)</f>
        <v/>
      </c>
      <c r="F4240" s="62" t="str">
        <f>IF(J4240="","",VLOOKUP(J4240,商品マスタ!$B:$D,2,FALSE))</f>
        <v/>
      </c>
      <c r="G4240" s="63" t="str">
        <f>IF(F4240="","",VLOOKUP(F4240,商品マスタ!$C:$D,2,FALSE))</f>
        <v/>
      </c>
      <c r="H4240" s="64" t="str">
        <f t="shared" si="66"/>
        <v/>
      </c>
      <c r="I4240" s="65" t="str">
        <f>IF(発注書!D4246="","",発注書!D4246)</f>
        <v/>
      </c>
      <c r="J4240" s="66" t="str">
        <f>IF(発注書!D4246="","",発注書!C4246)</f>
        <v/>
      </c>
    </row>
    <row r="4241" spans="1:10" x14ac:dyDescent="0.55000000000000004">
      <c r="A4241" s="49">
        <v>2120</v>
      </c>
      <c r="B4241" s="50">
        <v>1</v>
      </c>
      <c r="E4241" s="61" t="str">
        <f>IF(発注書!D4247="","",発注書!B4247)</f>
        <v/>
      </c>
      <c r="F4241" s="62" t="str">
        <f>IF(J4241="","",VLOOKUP(J4241,商品マスタ!$B:$D,2,FALSE))</f>
        <v/>
      </c>
      <c r="G4241" s="63" t="str">
        <f>IF(F4241="","",VLOOKUP(F4241,商品マスタ!$C:$D,2,FALSE))</f>
        <v/>
      </c>
      <c r="H4241" s="64" t="str">
        <f t="shared" si="66"/>
        <v/>
      </c>
      <c r="I4241" s="65" t="str">
        <f>IF(発注書!D4247="","",発注書!D4247)</f>
        <v/>
      </c>
      <c r="J4241" s="66" t="str">
        <f>IF(発注書!D4247="","",発注書!C4247)</f>
        <v/>
      </c>
    </row>
    <row r="4242" spans="1:10" x14ac:dyDescent="0.55000000000000004">
      <c r="B4242" s="50">
        <v>2</v>
      </c>
      <c r="E4242" s="61" t="str">
        <f>IF(発注書!D4248="","",発注書!B4248)</f>
        <v/>
      </c>
      <c r="F4242" s="62" t="str">
        <f>IF(J4242="","",VLOOKUP(J4242,商品マスタ!$B:$D,2,FALSE))</f>
        <v/>
      </c>
      <c r="G4242" s="63" t="str">
        <f>IF(F4242="","",VLOOKUP(F4242,商品マスタ!$C:$D,2,FALSE))</f>
        <v/>
      </c>
      <c r="H4242" s="64" t="str">
        <f t="shared" si="66"/>
        <v/>
      </c>
      <c r="I4242" s="65" t="str">
        <f>IF(発注書!D4248="","",発注書!D4248)</f>
        <v/>
      </c>
      <c r="J4242" s="66" t="str">
        <f>IF(発注書!D4248="","",発注書!C4248)</f>
        <v/>
      </c>
    </row>
    <row r="4243" spans="1:10" x14ac:dyDescent="0.55000000000000004">
      <c r="A4243" s="49">
        <v>2121</v>
      </c>
      <c r="B4243" s="50">
        <v>1</v>
      </c>
      <c r="E4243" s="61" t="str">
        <f>IF(発注書!D4249="","",発注書!B4249)</f>
        <v/>
      </c>
      <c r="F4243" s="62" t="str">
        <f>IF(J4243="","",VLOOKUP(J4243,商品マスタ!$B:$D,2,FALSE))</f>
        <v/>
      </c>
      <c r="G4243" s="63" t="str">
        <f>IF(F4243="","",VLOOKUP(F4243,商品マスタ!$C:$D,2,FALSE))</f>
        <v/>
      </c>
      <c r="H4243" s="64" t="str">
        <f t="shared" si="66"/>
        <v/>
      </c>
      <c r="I4243" s="65" t="str">
        <f>IF(発注書!D4249="","",発注書!D4249)</f>
        <v/>
      </c>
      <c r="J4243" s="66" t="str">
        <f>IF(発注書!D4249="","",発注書!C4249)</f>
        <v/>
      </c>
    </row>
    <row r="4244" spans="1:10" x14ac:dyDescent="0.55000000000000004">
      <c r="B4244" s="50">
        <v>2</v>
      </c>
      <c r="E4244" s="61" t="str">
        <f>IF(発注書!D4250="","",発注書!B4250)</f>
        <v/>
      </c>
      <c r="F4244" s="62" t="str">
        <f>IF(J4244="","",VLOOKUP(J4244,商品マスタ!$B:$D,2,FALSE))</f>
        <v/>
      </c>
      <c r="G4244" s="63" t="str">
        <f>IF(F4244="","",VLOOKUP(F4244,商品マスタ!$C:$D,2,FALSE))</f>
        <v/>
      </c>
      <c r="H4244" s="64" t="str">
        <f t="shared" si="66"/>
        <v/>
      </c>
      <c r="I4244" s="65" t="str">
        <f>IF(発注書!D4250="","",発注書!D4250)</f>
        <v/>
      </c>
      <c r="J4244" s="66" t="str">
        <f>IF(発注書!D4250="","",発注書!C4250)</f>
        <v/>
      </c>
    </row>
    <row r="4245" spans="1:10" x14ac:dyDescent="0.55000000000000004">
      <c r="A4245" s="49">
        <v>2122</v>
      </c>
      <c r="B4245" s="50">
        <v>1</v>
      </c>
      <c r="E4245" s="61" t="str">
        <f>IF(発注書!D4251="","",発注書!B4251)</f>
        <v/>
      </c>
      <c r="F4245" s="62" t="str">
        <f>IF(J4245="","",VLOOKUP(J4245,商品マスタ!$B:$D,2,FALSE))</f>
        <v/>
      </c>
      <c r="G4245" s="63" t="str">
        <f>IF(F4245="","",VLOOKUP(F4245,商品マスタ!$C:$D,2,FALSE))</f>
        <v/>
      </c>
      <c r="H4245" s="64" t="str">
        <f t="shared" si="66"/>
        <v/>
      </c>
      <c r="I4245" s="65" t="str">
        <f>IF(発注書!D4251="","",発注書!D4251)</f>
        <v/>
      </c>
      <c r="J4245" s="66" t="str">
        <f>IF(発注書!D4251="","",発注書!C4251)</f>
        <v/>
      </c>
    </row>
    <row r="4246" spans="1:10" x14ac:dyDescent="0.55000000000000004">
      <c r="B4246" s="50">
        <v>2</v>
      </c>
      <c r="E4246" s="61" t="str">
        <f>IF(発注書!D4252="","",発注書!B4252)</f>
        <v/>
      </c>
      <c r="F4246" s="62" t="str">
        <f>IF(J4246="","",VLOOKUP(J4246,商品マスタ!$B:$D,2,FALSE))</f>
        <v/>
      </c>
      <c r="G4246" s="63" t="str">
        <f>IF(F4246="","",VLOOKUP(F4246,商品マスタ!$C:$D,2,FALSE))</f>
        <v/>
      </c>
      <c r="H4246" s="64" t="str">
        <f t="shared" si="66"/>
        <v/>
      </c>
      <c r="I4246" s="65" t="str">
        <f>IF(発注書!D4252="","",発注書!D4252)</f>
        <v/>
      </c>
      <c r="J4246" s="66" t="str">
        <f>IF(発注書!D4252="","",発注書!C4252)</f>
        <v/>
      </c>
    </row>
    <row r="4247" spans="1:10" x14ac:dyDescent="0.55000000000000004">
      <c r="A4247" s="49">
        <v>2123</v>
      </c>
      <c r="B4247" s="50">
        <v>1</v>
      </c>
      <c r="E4247" s="61" t="str">
        <f>IF(発注書!D4253="","",発注書!B4253)</f>
        <v/>
      </c>
      <c r="F4247" s="62" t="str">
        <f>IF(J4247="","",VLOOKUP(J4247,商品マスタ!$B:$D,2,FALSE))</f>
        <v/>
      </c>
      <c r="G4247" s="63" t="str">
        <f>IF(F4247="","",VLOOKUP(F4247,商品マスタ!$C:$D,2,FALSE))</f>
        <v/>
      </c>
      <c r="H4247" s="64" t="str">
        <f t="shared" si="66"/>
        <v/>
      </c>
      <c r="I4247" s="65" t="str">
        <f>IF(発注書!D4253="","",発注書!D4253)</f>
        <v/>
      </c>
      <c r="J4247" s="66" t="str">
        <f>IF(発注書!D4253="","",発注書!C4253)</f>
        <v/>
      </c>
    </row>
    <row r="4248" spans="1:10" x14ac:dyDescent="0.55000000000000004">
      <c r="B4248" s="50">
        <v>2</v>
      </c>
      <c r="E4248" s="61" t="str">
        <f>IF(発注書!D4254="","",発注書!B4254)</f>
        <v/>
      </c>
      <c r="F4248" s="62" t="str">
        <f>IF(J4248="","",VLOOKUP(J4248,商品マスタ!$B:$D,2,FALSE))</f>
        <v/>
      </c>
      <c r="G4248" s="63" t="str">
        <f>IF(F4248="","",VLOOKUP(F4248,商品マスタ!$C:$D,2,FALSE))</f>
        <v/>
      </c>
      <c r="H4248" s="64" t="str">
        <f t="shared" si="66"/>
        <v/>
      </c>
      <c r="I4248" s="65" t="str">
        <f>IF(発注書!D4254="","",発注書!D4254)</f>
        <v/>
      </c>
      <c r="J4248" s="66" t="str">
        <f>IF(発注書!D4254="","",発注書!C4254)</f>
        <v/>
      </c>
    </row>
    <row r="4249" spans="1:10" x14ac:dyDescent="0.55000000000000004">
      <c r="A4249" s="49">
        <v>2124</v>
      </c>
      <c r="B4249" s="50">
        <v>1</v>
      </c>
      <c r="E4249" s="61" t="str">
        <f>IF(発注書!D4255="","",発注書!B4255)</f>
        <v/>
      </c>
      <c r="F4249" s="62" t="str">
        <f>IF(J4249="","",VLOOKUP(J4249,商品マスタ!$B:$D,2,FALSE))</f>
        <v/>
      </c>
      <c r="G4249" s="63" t="str">
        <f>IF(F4249="","",VLOOKUP(F4249,商品マスタ!$C:$D,2,FALSE))</f>
        <v/>
      </c>
      <c r="H4249" s="64" t="str">
        <f t="shared" si="66"/>
        <v/>
      </c>
      <c r="I4249" s="65" t="str">
        <f>IF(発注書!D4255="","",発注書!D4255)</f>
        <v/>
      </c>
      <c r="J4249" s="66" t="str">
        <f>IF(発注書!D4255="","",発注書!C4255)</f>
        <v/>
      </c>
    </row>
    <row r="4250" spans="1:10" x14ac:dyDescent="0.55000000000000004">
      <c r="B4250" s="50">
        <v>2</v>
      </c>
      <c r="E4250" s="61" t="str">
        <f>IF(発注書!D4256="","",発注書!B4256)</f>
        <v/>
      </c>
      <c r="F4250" s="62" t="str">
        <f>IF(J4250="","",VLOOKUP(J4250,商品マスタ!$B:$D,2,FALSE))</f>
        <v/>
      </c>
      <c r="G4250" s="63" t="str">
        <f>IF(F4250="","",VLOOKUP(F4250,商品マスタ!$C:$D,2,FALSE))</f>
        <v/>
      </c>
      <c r="H4250" s="64" t="str">
        <f t="shared" si="66"/>
        <v/>
      </c>
      <c r="I4250" s="65" t="str">
        <f>IF(発注書!D4256="","",発注書!D4256)</f>
        <v/>
      </c>
      <c r="J4250" s="66" t="str">
        <f>IF(発注書!D4256="","",発注書!C4256)</f>
        <v/>
      </c>
    </row>
    <row r="4251" spans="1:10" x14ac:dyDescent="0.55000000000000004">
      <c r="A4251" s="49">
        <v>2125</v>
      </c>
      <c r="B4251" s="50">
        <v>1</v>
      </c>
      <c r="E4251" s="61" t="str">
        <f>IF(発注書!D4257="","",発注書!B4257)</f>
        <v/>
      </c>
      <c r="F4251" s="62" t="str">
        <f>IF(J4251="","",VLOOKUP(J4251,商品マスタ!$B:$D,2,FALSE))</f>
        <v/>
      </c>
      <c r="G4251" s="63" t="str">
        <f>IF(F4251="","",VLOOKUP(F4251,商品マスタ!$C:$D,2,FALSE))</f>
        <v/>
      </c>
      <c r="H4251" s="64" t="str">
        <f t="shared" si="66"/>
        <v/>
      </c>
      <c r="I4251" s="65" t="str">
        <f>IF(発注書!D4257="","",発注書!D4257)</f>
        <v/>
      </c>
      <c r="J4251" s="66" t="str">
        <f>IF(発注書!D4257="","",発注書!C4257)</f>
        <v/>
      </c>
    </row>
    <row r="4252" spans="1:10" x14ac:dyDescent="0.55000000000000004">
      <c r="B4252" s="50">
        <v>2</v>
      </c>
      <c r="E4252" s="61" t="str">
        <f>IF(発注書!D4258="","",発注書!B4258)</f>
        <v/>
      </c>
      <c r="F4252" s="62" t="str">
        <f>IF(J4252="","",VLOOKUP(J4252,商品マスタ!$B:$D,2,FALSE))</f>
        <v/>
      </c>
      <c r="G4252" s="63" t="str">
        <f>IF(F4252="","",VLOOKUP(F4252,商品マスタ!$C:$D,2,FALSE))</f>
        <v/>
      </c>
      <c r="H4252" s="64" t="str">
        <f t="shared" si="66"/>
        <v/>
      </c>
      <c r="I4252" s="65" t="str">
        <f>IF(発注書!D4258="","",発注書!D4258)</f>
        <v/>
      </c>
      <c r="J4252" s="66" t="str">
        <f>IF(発注書!D4258="","",発注書!C4258)</f>
        <v/>
      </c>
    </row>
    <row r="4253" spans="1:10" x14ac:dyDescent="0.55000000000000004">
      <c r="A4253" s="49">
        <v>2126</v>
      </c>
      <c r="B4253" s="50">
        <v>1</v>
      </c>
      <c r="E4253" s="61" t="str">
        <f>IF(発注書!D4259="","",発注書!B4259)</f>
        <v/>
      </c>
      <c r="F4253" s="62" t="str">
        <f>IF(J4253="","",VLOOKUP(J4253,商品マスタ!$B:$D,2,FALSE))</f>
        <v/>
      </c>
      <c r="G4253" s="63" t="str">
        <f>IF(F4253="","",VLOOKUP(F4253,商品マスタ!$C:$D,2,FALSE))</f>
        <v/>
      </c>
      <c r="H4253" s="64" t="str">
        <f t="shared" si="66"/>
        <v/>
      </c>
      <c r="I4253" s="65" t="str">
        <f>IF(発注書!D4259="","",発注書!D4259)</f>
        <v/>
      </c>
      <c r="J4253" s="66" t="str">
        <f>IF(発注書!D4259="","",発注書!C4259)</f>
        <v/>
      </c>
    </row>
    <row r="4254" spans="1:10" x14ac:dyDescent="0.55000000000000004">
      <c r="B4254" s="50">
        <v>2</v>
      </c>
      <c r="E4254" s="61" t="str">
        <f>IF(発注書!D4260="","",発注書!B4260)</f>
        <v/>
      </c>
      <c r="F4254" s="62" t="str">
        <f>IF(J4254="","",VLOOKUP(J4254,商品マスタ!$B:$D,2,FALSE))</f>
        <v/>
      </c>
      <c r="G4254" s="63" t="str">
        <f>IF(F4254="","",VLOOKUP(F4254,商品マスタ!$C:$D,2,FALSE))</f>
        <v/>
      </c>
      <c r="H4254" s="64" t="str">
        <f t="shared" si="66"/>
        <v/>
      </c>
      <c r="I4254" s="65" t="str">
        <f>IF(発注書!D4260="","",発注書!D4260)</f>
        <v/>
      </c>
      <c r="J4254" s="66" t="str">
        <f>IF(発注書!D4260="","",発注書!C4260)</f>
        <v/>
      </c>
    </row>
    <row r="4255" spans="1:10" x14ac:dyDescent="0.55000000000000004">
      <c r="A4255" s="49">
        <v>2127</v>
      </c>
      <c r="B4255" s="50">
        <v>1</v>
      </c>
      <c r="E4255" s="61" t="str">
        <f>IF(発注書!D4261="","",発注書!B4261)</f>
        <v/>
      </c>
      <c r="F4255" s="62" t="str">
        <f>IF(J4255="","",VLOOKUP(J4255,商品マスタ!$B:$D,2,FALSE))</f>
        <v/>
      </c>
      <c r="G4255" s="63" t="str">
        <f>IF(F4255="","",VLOOKUP(F4255,商品マスタ!$C:$D,2,FALSE))</f>
        <v/>
      </c>
      <c r="H4255" s="64" t="str">
        <f t="shared" si="66"/>
        <v/>
      </c>
      <c r="I4255" s="65" t="str">
        <f>IF(発注書!D4261="","",発注書!D4261)</f>
        <v/>
      </c>
      <c r="J4255" s="66" t="str">
        <f>IF(発注書!D4261="","",発注書!C4261)</f>
        <v/>
      </c>
    </row>
    <row r="4256" spans="1:10" x14ac:dyDescent="0.55000000000000004">
      <c r="B4256" s="50">
        <v>2</v>
      </c>
      <c r="E4256" s="61" t="str">
        <f>IF(発注書!D4262="","",発注書!B4262)</f>
        <v/>
      </c>
      <c r="F4256" s="62" t="str">
        <f>IF(J4256="","",VLOOKUP(J4256,商品マスタ!$B:$D,2,FALSE))</f>
        <v/>
      </c>
      <c r="G4256" s="63" t="str">
        <f>IF(F4256="","",VLOOKUP(F4256,商品マスタ!$C:$D,2,FALSE))</f>
        <v/>
      </c>
      <c r="H4256" s="64" t="str">
        <f t="shared" si="66"/>
        <v/>
      </c>
      <c r="I4256" s="65" t="str">
        <f>IF(発注書!D4262="","",発注書!D4262)</f>
        <v/>
      </c>
      <c r="J4256" s="66" t="str">
        <f>IF(発注書!D4262="","",発注書!C4262)</f>
        <v/>
      </c>
    </row>
    <row r="4257" spans="1:10" x14ac:dyDescent="0.55000000000000004">
      <c r="A4257" s="49">
        <v>2128</v>
      </c>
      <c r="B4257" s="50">
        <v>1</v>
      </c>
      <c r="E4257" s="61" t="str">
        <f>IF(発注書!D4263="","",発注書!B4263)</f>
        <v/>
      </c>
      <c r="F4257" s="62" t="str">
        <f>IF(J4257="","",VLOOKUP(J4257,商品マスタ!$B:$D,2,FALSE))</f>
        <v/>
      </c>
      <c r="G4257" s="63" t="str">
        <f>IF(F4257="","",VLOOKUP(F4257,商品マスタ!$C:$D,2,FALSE))</f>
        <v/>
      </c>
      <c r="H4257" s="64" t="str">
        <f t="shared" si="66"/>
        <v/>
      </c>
      <c r="I4257" s="65" t="str">
        <f>IF(発注書!D4263="","",発注書!D4263)</f>
        <v/>
      </c>
      <c r="J4257" s="66" t="str">
        <f>IF(発注書!D4263="","",発注書!C4263)</f>
        <v/>
      </c>
    </row>
    <row r="4258" spans="1:10" x14ac:dyDescent="0.55000000000000004">
      <c r="B4258" s="50">
        <v>2</v>
      </c>
      <c r="E4258" s="61" t="str">
        <f>IF(発注書!D4264="","",発注書!B4264)</f>
        <v/>
      </c>
      <c r="F4258" s="62" t="str">
        <f>IF(J4258="","",VLOOKUP(J4258,商品マスタ!$B:$D,2,FALSE))</f>
        <v/>
      </c>
      <c r="G4258" s="63" t="str">
        <f>IF(F4258="","",VLOOKUP(F4258,商品マスタ!$C:$D,2,FALSE))</f>
        <v/>
      </c>
      <c r="H4258" s="64" t="str">
        <f t="shared" si="66"/>
        <v/>
      </c>
      <c r="I4258" s="65" t="str">
        <f>IF(発注書!D4264="","",発注書!D4264)</f>
        <v/>
      </c>
      <c r="J4258" s="66" t="str">
        <f>IF(発注書!D4264="","",発注書!C4264)</f>
        <v/>
      </c>
    </row>
    <row r="4259" spans="1:10" x14ac:dyDescent="0.55000000000000004">
      <c r="A4259" s="49">
        <v>2129</v>
      </c>
      <c r="B4259" s="50">
        <v>1</v>
      </c>
      <c r="E4259" s="61" t="str">
        <f>IF(発注書!D4265="","",発注書!B4265)</f>
        <v/>
      </c>
      <c r="F4259" s="62" t="str">
        <f>IF(J4259="","",VLOOKUP(J4259,商品マスタ!$B:$D,2,FALSE))</f>
        <v/>
      </c>
      <c r="G4259" s="63" t="str">
        <f>IF(F4259="","",VLOOKUP(F4259,商品マスタ!$C:$D,2,FALSE))</f>
        <v/>
      </c>
      <c r="H4259" s="64" t="str">
        <f t="shared" si="66"/>
        <v/>
      </c>
      <c r="I4259" s="65" t="str">
        <f>IF(発注書!D4265="","",発注書!D4265)</f>
        <v/>
      </c>
      <c r="J4259" s="66" t="str">
        <f>IF(発注書!D4265="","",発注書!C4265)</f>
        <v/>
      </c>
    </row>
    <row r="4260" spans="1:10" x14ac:dyDescent="0.55000000000000004">
      <c r="B4260" s="50">
        <v>2</v>
      </c>
      <c r="E4260" s="61" t="str">
        <f>IF(発注書!D4266="","",発注書!B4266)</f>
        <v/>
      </c>
      <c r="F4260" s="62" t="str">
        <f>IF(J4260="","",VLOOKUP(J4260,商品マスタ!$B:$D,2,FALSE))</f>
        <v/>
      </c>
      <c r="G4260" s="63" t="str">
        <f>IF(F4260="","",VLOOKUP(F4260,商品マスタ!$C:$D,2,FALSE))</f>
        <v/>
      </c>
      <c r="H4260" s="64" t="str">
        <f t="shared" si="66"/>
        <v/>
      </c>
      <c r="I4260" s="65" t="str">
        <f>IF(発注書!D4266="","",発注書!D4266)</f>
        <v/>
      </c>
      <c r="J4260" s="66" t="str">
        <f>IF(発注書!D4266="","",発注書!C4266)</f>
        <v/>
      </c>
    </row>
    <row r="4261" spans="1:10" x14ac:dyDescent="0.55000000000000004">
      <c r="A4261" s="49">
        <v>2130</v>
      </c>
      <c r="B4261" s="50">
        <v>1</v>
      </c>
      <c r="E4261" s="61" t="str">
        <f>IF(発注書!D4267="","",発注書!B4267)</f>
        <v/>
      </c>
      <c r="F4261" s="62" t="str">
        <f>IF(J4261="","",VLOOKUP(J4261,商品マスタ!$B:$D,2,FALSE))</f>
        <v/>
      </c>
      <c r="G4261" s="63" t="str">
        <f>IF(F4261="","",VLOOKUP(F4261,商品マスタ!$C:$D,2,FALSE))</f>
        <v/>
      </c>
      <c r="H4261" s="64" t="str">
        <f t="shared" si="66"/>
        <v/>
      </c>
      <c r="I4261" s="65" t="str">
        <f>IF(発注書!D4267="","",発注書!D4267)</f>
        <v/>
      </c>
      <c r="J4261" s="66" t="str">
        <f>IF(発注書!D4267="","",発注書!C4267)</f>
        <v/>
      </c>
    </row>
    <row r="4262" spans="1:10" x14ac:dyDescent="0.55000000000000004">
      <c r="B4262" s="50">
        <v>2</v>
      </c>
      <c r="E4262" s="61" t="str">
        <f>IF(発注書!D4268="","",発注書!B4268)</f>
        <v/>
      </c>
      <c r="F4262" s="62" t="str">
        <f>IF(J4262="","",VLOOKUP(J4262,商品マスタ!$B:$D,2,FALSE))</f>
        <v/>
      </c>
      <c r="G4262" s="63" t="str">
        <f>IF(F4262="","",VLOOKUP(F4262,商品マスタ!$C:$D,2,FALSE))</f>
        <v/>
      </c>
      <c r="H4262" s="64" t="str">
        <f t="shared" si="66"/>
        <v/>
      </c>
      <c r="I4262" s="65" t="str">
        <f>IF(発注書!D4268="","",発注書!D4268)</f>
        <v/>
      </c>
      <c r="J4262" s="66" t="str">
        <f>IF(発注書!D4268="","",発注書!C4268)</f>
        <v/>
      </c>
    </row>
    <row r="4263" spans="1:10" x14ac:dyDescent="0.55000000000000004">
      <c r="A4263" s="49">
        <v>2131</v>
      </c>
      <c r="B4263" s="50">
        <v>1</v>
      </c>
      <c r="E4263" s="61" t="str">
        <f>IF(発注書!D4269="","",発注書!B4269)</f>
        <v/>
      </c>
      <c r="F4263" s="62" t="str">
        <f>IF(J4263="","",VLOOKUP(J4263,商品マスタ!$B:$D,2,FALSE))</f>
        <v/>
      </c>
      <c r="G4263" s="63" t="str">
        <f>IF(F4263="","",VLOOKUP(F4263,商品マスタ!$C:$D,2,FALSE))</f>
        <v/>
      </c>
      <c r="H4263" s="64" t="str">
        <f t="shared" si="66"/>
        <v/>
      </c>
      <c r="I4263" s="65" t="str">
        <f>IF(発注書!D4269="","",発注書!D4269)</f>
        <v/>
      </c>
      <c r="J4263" s="66" t="str">
        <f>IF(発注書!D4269="","",発注書!C4269)</f>
        <v/>
      </c>
    </row>
    <row r="4264" spans="1:10" x14ac:dyDescent="0.55000000000000004">
      <c r="B4264" s="50">
        <v>2</v>
      </c>
      <c r="E4264" s="61" t="str">
        <f>IF(発注書!D4270="","",発注書!B4270)</f>
        <v/>
      </c>
      <c r="F4264" s="62" t="str">
        <f>IF(J4264="","",VLOOKUP(J4264,商品マスタ!$B:$D,2,FALSE))</f>
        <v/>
      </c>
      <c r="G4264" s="63" t="str">
        <f>IF(F4264="","",VLOOKUP(F4264,商品マスタ!$C:$D,2,FALSE))</f>
        <v/>
      </c>
      <c r="H4264" s="64" t="str">
        <f t="shared" si="66"/>
        <v/>
      </c>
      <c r="I4264" s="65" t="str">
        <f>IF(発注書!D4270="","",発注書!D4270)</f>
        <v/>
      </c>
      <c r="J4264" s="66" t="str">
        <f>IF(発注書!D4270="","",発注書!C4270)</f>
        <v/>
      </c>
    </row>
    <row r="4265" spans="1:10" x14ac:dyDescent="0.55000000000000004">
      <c r="A4265" s="49">
        <v>2132</v>
      </c>
      <c r="B4265" s="50">
        <v>1</v>
      </c>
      <c r="E4265" s="61" t="str">
        <f>IF(発注書!D4271="","",発注書!B4271)</f>
        <v/>
      </c>
      <c r="F4265" s="62" t="str">
        <f>IF(J4265="","",VLOOKUP(J4265,商品マスタ!$B:$D,2,FALSE))</f>
        <v/>
      </c>
      <c r="G4265" s="63" t="str">
        <f>IF(F4265="","",VLOOKUP(F4265,商品マスタ!$C:$D,2,FALSE))</f>
        <v/>
      </c>
      <c r="H4265" s="64" t="str">
        <f t="shared" si="66"/>
        <v/>
      </c>
      <c r="I4265" s="65" t="str">
        <f>IF(発注書!D4271="","",発注書!D4271)</f>
        <v/>
      </c>
      <c r="J4265" s="66" t="str">
        <f>IF(発注書!D4271="","",発注書!C4271)</f>
        <v/>
      </c>
    </row>
    <row r="4266" spans="1:10" x14ac:dyDescent="0.55000000000000004">
      <c r="B4266" s="50">
        <v>2</v>
      </c>
      <c r="E4266" s="61" t="str">
        <f>IF(発注書!D4272="","",発注書!B4272)</f>
        <v/>
      </c>
      <c r="F4266" s="62" t="str">
        <f>IF(J4266="","",VLOOKUP(J4266,商品マスタ!$B:$D,2,FALSE))</f>
        <v/>
      </c>
      <c r="G4266" s="63" t="str">
        <f>IF(F4266="","",VLOOKUP(F4266,商品マスタ!$C:$D,2,FALSE))</f>
        <v/>
      </c>
      <c r="H4266" s="64" t="str">
        <f t="shared" si="66"/>
        <v/>
      </c>
      <c r="I4266" s="65" t="str">
        <f>IF(発注書!D4272="","",発注書!D4272)</f>
        <v/>
      </c>
      <c r="J4266" s="66" t="str">
        <f>IF(発注書!D4272="","",発注書!C4272)</f>
        <v/>
      </c>
    </row>
    <row r="4267" spans="1:10" x14ac:dyDescent="0.55000000000000004">
      <c r="A4267" s="49">
        <v>2133</v>
      </c>
      <c r="B4267" s="50">
        <v>1</v>
      </c>
      <c r="E4267" s="61" t="str">
        <f>IF(発注書!D4273="","",発注書!B4273)</f>
        <v/>
      </c>
      <c r="F4267" s="62" t="str">
        <f>IF(J4267="","",VLOOKUP(J4267,商品マスタ!$B:$D,2,FALSE))</f>
        <v/>
      </c>
      <c r="G4267" s="63" t="str">
        <f>IF(F4267="","",VLOOKUP(F4267,商品マスタ!$C:$D,2,FALSE))</f>
        <v/>
      </c>
      <c r="H4267" s="64" t="str">
        <f t="shared" si="66"/>
        <v/>
      </c>
      <c r="I4267" s="65" t="str">
        <f>IF(発注書!D4273="","",発注書!D4273)</f>
        <v/>
      </c>
      <c r="J4267" s="66" t="str">
        <f>IF(発注書!D4273="","",発注書!C4273)</f>
        <v/>
      </c>
    </row>
    <row r="4268" spans="1:10" x14ac:dyDescent="0.55000000000000004">
      <c r="B4268" s="50">
        <v>2</v>
      </c>
      <c r="E4268" s="61" t="str">
        <f>IF(発注書!D4274="","",発注書!B4274)</f>
        <v/>
      </c>
      <c r="F4268" s="62" t="str">
        <f>IF(J4268="","",VLOOKUP(J4268,商品マスタ!$B:$D,2,FALSE))</f>
        <v/>
      </c>
      <c r="G4268" s="63" t="str">
        <f>IF(F4268="","",VLOOKUP(F4268,商品マスタ!$C:$D,2,FALSE))</f>
        <v/>
      </c>
      <c r="H4268" s="64" t="str">
        <f t="shared" si="66"/>
        <v/>
      </c>
      <c r="I4268" s="65" t="str">
        <f>IF(発注書!D4274="","",発注書!D4274)</f>
        <v/>
      </c>
      <c r="J4268" s="66" t="str">
        <f>IF(発注書!D4274="","",発注書!C4274)</f>
        <v/>
      </c>
    </row>
    <row r="4269" spans="1:10" x14ac:dyDescent="0.55000000000000004">
      <c r="A4269" s="49">
        <v>2134</v>
      </c>
      <c r="B4269" s="50">
        <v>1</v>
      </c>
      <c r="E4269" s="61" t="str">
        <f>IF(発注書!D4275="","",発注書!B4275)</f>
        <v/>
      </c>
      <c r="F4269" s="62" t="str">
        <f>IF(J4269="","",VLOOKUP(J4269,商品マスタ!$B:$D,2,FALSE))</f>
        <v/>
      </c>
      <c r="G4269" s="63" t="str">
        <f>IF(F4269="","",VLOOKUP(F4269,商品マスタ!$C:$D,2,FALSE))</f>
        <v/>
      </c>
      <c r="H4269" s="64" t="str">
        <f t="shared" si="66"/>
        <v/>
      </c>
      <c r="I4269" s="65" t="str">
        <f>IF(発注書!D4275="","",発注書!D4275)</f>
        <v/>
      </c>
      <c r="J4269" s="66" t="str">
        <f>IF(発注書!D4275="","",発注書!C4275)</f>
        <v/>
      </c>
    </row>
    <row r="4270" spans="1:10" x14ac:dyDescent="0.55000000000000004">
      <c r="B4270" s="50">
        <v>2</v>
      </c>
      <c r="E4270" s="61" t="str">
        <f>IF(発注書!D4276="","",発注書!B4276)</f>
        <v/>
      </c>
      <c r="F4270" s="62" t="str">
        <f>IF(J4270="","",VLOOKUP(J4270,商品マスタ!$B:$D,2,FALSE))</f>
        <v/>
      </c>
      <c r="G4270" s="63" t="str">
        <f>IF(F4270="","",VLOOKUP(F4270,商品マスタ!$C:$D,2,FALSE))</f>
        <v/>
      </c>
      <c r="H4270" s="64" t="str">
        <f t="shared" si="66"/>
        <v/>
      </c>
      <c r="I4270" s="65" t="str">
        <f>IF(発注書!D4276="","",発注書!D4276)</f>
        <v/>
      </c>
      <c r="J4270" s="66" t="str">
        <f>IF(発注書!D4276="","",発注書!C4276)</f>
        <v/>
      </c>
    </row>
    <row r="4271" spans="1:10" x14ac:dyDescent="0.55000000000000004">
      <c r="A4271" s="49">
        <v>2135</v>
      </c>
      <c r="B4271" s="50">
        <v>1</v>
      </c>
      <c r="E4271" s="61" t="str">
        <f>IF(発注書!D4277="","",発注書!B4277)</f>
        <v/>
      </c>
      <c r="F4271" s="62" t="str">
        <f>IF(J4271="","",VLOOKUP(J4271,商品マスタ!$B:$D,2,FALSE))</f>
        <v/>
      </c>
      <c r="G4271" s="63" t="str">
        <f>IF(F4271="","",VLOOKUP(F4271,商品マスタ!$C:$D,2,FALSE))</f>
        <v/>
      </c>
      <c r="H4271" s="64" t="str">
        <f t="shared" si="66"/>
        <v/>
      </c>
      <c r="I4271" s="65" t="str">
        <f>IF(発注書!D4277="","",発注書!D4277)</f>
        <v/>
      </c>
      <c r="J4271" s="66" t="str">
        <f>IF(発注書!D4277="","",発注書!C4277)</f>
        <v/>
      </c>
    </row>
    <row r="4272" spans="1:10" x14ac:dyDescent="0.55000000000000004">
      <c r="B4272" s="50">
        <v>2</v>
      </c>
      <c r="E4272" s="61" t="str">
        <f>IF(発注書!D4278="","",発注書!B4278)</f>
        <v/>
      </c>
      <c r="F4272" s="62" t="str">
        <f>IF(J4272="","",VLOOKUP(J4272,商品マスタ!$B:$D,2,FALSE))</f>
        <v/>
      </c>
      <c r="G4272" s="63" t="str">
        <f>IF(F4272="","",VLOOKUP(F4272,商品マスタ!$C:$D,2,FALSE))</f>
        <v/>
      </c>
      <c r="H4272" s="64" t="str">
        <f t="shared" si="66"/>
        <v/>
      </c>
      <c r="I4272" s="65" t="str">
        <f>IF(発注書!D4278="","",発注書!D4278)</f>
        <v/>
      </c>
      <c r="J4272" s="66" t="str">
        <f>IF(発注書!D4278="","",発注書!C4278)</f>
        <v/>
      </c>
    </row>
    <row r="4273" spans="1:10" x14ac:dyDescent="0.55000000000000004">
      <c r="A4273" s="49">
        <v>2136</v>
      </c>
      <c r="B4273" s="50">
        <v>1</v>
      </c>
      <c r="E4273" s="61" t="str">
        <f>IF(発注書!D4279="","",発注書!B4279)</f>
        <v/>
      </c>
      <c r="F4273" s="62" t="str">
        <f>IF(J4273="","",VLOOKUP(J4273,商品マスタ!$B:$D,2,FALSE))</f>
        <v/>
      </c>
      <c r="G4273" s="63" t="str">
        <f>IF(F4273="","",VLOOKUP(F4273,商品マスタ!$C:$D,2,FALSE))</f>
        <v/>
      </c>
      <c r="H4273" s="64" t="str">
        <f t="shared" si="66"/>
        <v/>
      </c>
      <c r="I4273" s="65" t="str">
        <f>IF(発注書!D4279="","",発注書!D4279)</f>
        <v/>
      </c>
      <c r="J4273" s="66" t="str">
        <f>IF(発注書!D4279="","",発注書!C4279)</f>
        <v/>
      </c>
    </row>
    <row r="4274" spans="1:10" x14ac:dyDescent="0.55000000000000004">
      <c r="B4274" s="50">
        <v>2</v>
      </c>
      <c r="E4274" s="61" t="str">
        <f>IF(発注書!D4280="","",発注書!B4280)</f>
        <v/>
      </c>
      <c r="F4274" s="62" t="str">
        <f>IF(J4274="","",VLOOKUP(J4274,商品マスタ!$B:$D,2,FALSE))</f>
        <v/>
      </c>
      <c r="G4274" s="63" t="str">
        <f>IF(F4274="","",VLOOKUP(F4274,商品マスタ!$C:$D,2,FALSE))</f>
        <v/>
      </c>
      <c r="H4274" s="64" t="str">
        <f t="shared" si="66"/>
        <v/>
      </c>
      <c r="I4274" s="65" t="str">
        <f>IF(発注書!D4280="","",発注書!D4280)</f>
        <v/>
      </c>
      <c r="J4274" s="66" t="str">
        <f>IF(発注書!D4280="","",発注書!C4280)</f>
        <v/>
      </c>
    </row>
    <row r="4275" spans="1:10" x14ac:dyDescent="0.55000000000000004">
      <c r="A4275" s="49">
        <v>2137</v>
      </c>
      <c r="B4275" s="50">
        <v>1</v>
      </c>
      <c r="E4275" s="61" t="str">
        <f>IF(発注書!D4281="","",発注書!B4281)</f>
        <v/>
      </c>
      <c r="F4275" s="62" t="str">
        <f>IF(J4275="","",VLOOKUP(J4275,商品マスタ!$B:$D,2,FALSE))</f>
        <v/>
      </c>
      <c r="G4275" s="63" t="str">
        <f>IF(F4275="","",VLOOKUP(F4275,商品マスタ!$C:$D,2,FALSE))</f>
        <v/>
      </c>
      <c r="H4275" s="64" t="str">
        <f t="shared" si="66"/>
        <v/>
      </c>
      <c r="I4275" s="65" t="str">
        <f>IF(発注書!D4281="","",発注書!D4281)</f>
        <v/>
      </c>
      <c r="J4275" s="66" t="str">
        <f>IF(発注書!D4281="","",発注書!C4281)</f>
        <v/>
      </c>
    </row>
    <row r="4276" spans="1:10" x14ac:dyDescent="0.55000000000000004">
      <c r="B4276" s="50">
        <v>2</v>
      </c>
      <c r="E4276" s="61" t="str">
        <f>IF(発注書!D4282="","",発注書!B4282)</f>
        <v/>
      </c>
      <c r="F4276" s="62" t="str">
        <f>IF(J4276="","",VLOOKUP(J4276,商品マスタ!$B:$D,2,FALSE))</f>
        <v/>
      </c>
      <c r="G4276" s="63" t="str">
        <f>IF(F4276="","",VLOOKUP(F4276,商品マスタ!$C:$D,2,FALSE))</f>
        <v/>
      </c>
      <c r="H4276" s="64" t="str">
        <f t="shared" si="66"/>
        <v/>
      </c>
      <c r="I4276" s="65" t="str">
        <f>IF(発注書!D4282="","",発注書!D4282)</f>
        <v/>
      </c>
      <c r="J4276" s="66" t="str">
        <f>IF(発注書!D4282="","",発注書!C4282)</f>
        <v/>
      </c>
    </row>
    <row r="4277" spans="1:10" x14ac:dyDescent="0.55000000000000004">
      <c r="A4277" s="49">
        <v>2138</v>
      </c>
      <c r="B4277" s="50">
        <v>1</v>
      </c>
      <c r="E4277" s="61" t="str">
        <f>IF(発注書!D4283="","",発注書!B4283)</f>
        <v/>
      </c>
      <c r="F4277" s="62" t="str">
        <f>IF(J4277="","",VLOOKUP(J4277,商品マスタ!$B:$D,2,FALSE))</f>
        <v/>
      </c>
      <c r="G4277" s="63" t="str">
        <f>IF(F4277="","",VLOOKUP(F4277,商品マスタ!$C:$D,2,FALSE))</f>
        <v/>
      </c>
      <c r="H4277" s="64" t="str">
        <f t="shared" si="66"/>
        <v/>
      </c>
      <c r="I4277" s="65" t="str">
        <f>IF(発注書!D4283="","",発注書!D4283)</f>
        <v/>
      </c>
      <c r="J4277" s="66" t="str">
        <f>IF(発注書!D4283="","",発注書!C4283)</f>
        <v/>
      </c>
    </row>
    <row r="4278" spans="1:10" x14ac:dyDescent="0.55000000000000004">
      <c r="B4278" s="50">
        <v>2</v>
      </c>
      <c r="E4278" s="61" t="str">
        <f>IF(発注書!D4284="","",発注書!B4284)</f>
        <v/>
      </c>
      <c r="F4278" s="62" t="str">
        <f>IF(J4278="","",VLOOKUP(J4278,商品マスタ!$B:$D,2,FALSE))</f>
        <v/>
      </c>
      <c r="G4278" s="63" t="str">
        <f>IF(F4278="","",VLOOKUP(F4278,商品マスタ!$C:$D,2,FALSE))</f>
        <v/>
      </c>
      <c r="H4278" s="64" t="str">
        <f t="shared" si="66"/>
        <v/>
      </c>
      <c r="I4278" s="65" t="str">
        <f>IF(発注書!D4284="","",発注書!D4284)</f>
        <v/>
      </c>
      <c r="J4278" s="66" t="str">
        <f>IF(発注書!D4284="","",発注書!C4284)</f>
        <v/>
      </c>
    </row>
    <row r="4279" spans="1:10" x14ac:dyDescent="0.55000000000000004">
      <c r="A4279" s="49">
        <v>2139</v>
      </c>
      <c r="B4279" s="50">
        <v>1</v>
      </c>
      <c r="E4279" s="61" t="str">
        <f>IF(発注書!D4285="","",発注書!B4285)</f>
        <v/>
      </c>
      <c r="F4279" s="62" t="str">
        <f>IF(J4279="","",VLOOKUP(J4279,商品マスタ!$B:$D,2,FALSE))</f>
        <v/>
      </c>
      <c r="G4279" s="63" t="str">
        <f>IF(F4279="","",VLOOKUP(F4279,商品マスタ!$C:$D,2,FALSE))</f>
        <v/>
      </c>
      <c r="H4279" s="64" t="str">
        <f t="shared" si="66"/>
        <v/>
      </c>
      <c r="I4279" s="65" t="str">
        <f>IF(発注書!D4285="","",発注書!D4285)</f>
        <v/>
      </c>
      <c r="J4279" s="66" t="str">
        <f>IF(発注書!D4285="","",発注書!C4285)</f>
        <v/>
      </c>
    </row>
    <row r="4280" spans="1:10" x14ac:dyDescent="0.55000000000000004">
      <c r="B4280" s="50">
        <v>2</v>
      </c>
      <c r="E4280" s="61" t="str">
        <f>IF(発注書!D4286="","",発注書!B4286)</f>
        <v/>
      </c>
      <c r="F4280" s="62" t="str">
        <f>IF(J4280="","",VLOOKUP(J4280,商品マスタ!$B:$D,2,FALSE))</f>
        <v/>
      </c>
      <c r="G4280" s="63" t="str">
        <f>IF(F4280="","",VLOOKUP(F4280,商品マスタ!$C:$D,2,FALSE))</f>
        <v/>
      </c>
      <c r="H4280" s="64" t="str">
        <f t="shared" si="66"/>
        <v/>
      </c>
      <c r="I4280" s="65" t="str">
        <f>IF(発注書!D4286="","",発注書!D4286)</f>
        <v/>
      </c>
      <c r="J4280" s="66" t="str">
        <f>IF(発注書!D4286="","",発注書!C4286)</f>
        <v/>
      </c>
    </row>
    <row r="4281" spans="1:10" x14ac:dyDescent="0.55000000000000004">
      <c r="A4281" s="49">
        <v>2140</v>
      </c>
      <c r="B4281" s="50">
        <v>1</v>
      </c>
      <c r="E4281" s="61" t="str">
        <f>IF(発注書!D4287="","",発注書!B4287)</f>
        <v/>
      </c>
      <c r="F4281" s="62" t="str">
        <f>IF(J4281="","",VLOOKUP(J4281,商品マスタ!$B:$D,2,FALSE))</f>
        <v/>
      </c>
      <c r="G4281" s="63" t="str">
        <f>IF(F4281="","",VLOOKUP(F4281,商品マスタ!$C:$D,2,FALSE))</f>
        <v/>
      </c>
      <c r="H4281" s="64" t="str">
        <f t="shared" si="66"/>
        <v/>
      </c>
      <c r="I4281" s="65" t="str">
        <f>IF(発注書!D4287="","",発注書!D4287)</f>
        <v/>
      </c>
      <c r="J4281" s="66" t="str">
        <f>IF(発注書!D4287="","",発注書!C4287)</f>
        <v/>
      </c>
    </row>
    <row r="4282" spans="1:10" x14ac:dyDescent="0.55000000000000004">
      <c r="B4282" s="50">
        <v>2</v>
      </c>
      <c r="E4282" s="61" t="str">
        <f>IF(発注書!D4288="","",発注書!B4288)</f>
        <v/>
      </c>
      <c r="F4282" s="62" t="str">
        <f>IF(J4282="","",VLOOKUP(J4282,商品マスタ!$B:$D,2,FALSE))</f>
        <v/>
      </c>
      <c r="G4282" s="63" t="str">
        <f>IF(F4282="","",VLOOKUP(F4282,商品マスタ!$C:$D,2,FALSE))</f>
        <v/>
      </c>
      <c r="H4282" s="64" t="str">
        <f t="shared" si="66"/>
        <v/>
      </c>
      <c r="I4282" s="65" t="str">
        <f>IF(発注書!D4288="","",発注書!D4288)</f>
        <v/>
      </c>
      <c r="J4282" s="66" t="str">
        <f>IF(発注書!D4288="","",発注書!C4288)</f>
        <v/>
      </c>
    </row>
    <row r="4283" spans="1:10" x14ac:dyDescent="0.55000000000000004">
      <c r="A4283" s="49">
        <v>2141</v>
      </c>
      <c r="B4283" s="50">
        <v>1</v>
      </c>
      <c r="E4283" s="61" t="str">
        <f>IF(発注書!D4289="","",発注書!B4289)</f>
        <v/>
      </c>
      <c r="F4283" s="62" t="str">
        <f>IF(J4283="","",VLOOKUP(J4283,商品マスタ!$B:$D,2,FALSE))</f>
        <v/>
      </c>
      <c r="G4283" s="63" t="str">
        <f>IF(F4283="","",VLOOKUP(F4283,商品マスタ!$C:$D,2,FALSE))</f>
        <v/>
      </c>
      <c r="H4283" s="64" t="str">
        <f t="shared" si="66"/>
        <v/>
      </c>
      <c r="I4283" s="65" t="str">
        <f>IF(発注書!D4289="","",発注書!D4289)</f>
        <v/>
      </c>
      <c r="J4283" s="66" t="str">
        <f>IF(発注書!D4289="","",発注書!C4289)</f>
        <v/>
      </c>
    </row>
    <row r="4284" spans="1:10" x14ac:dyDescent="0.55000000000000004">
      <c r="B4284" s="50">
        <v>2</v>
      </c>
      <c r="E4284" s="61" t="str">
        <f>IF(発注書!D4290="","",発注書!B4290)</f>
        <v/>
      </c>
      <c r="F4284" s="62" t="str">
        <f>IF(J4284="","",VLOOKUP(J4284,商品マスタ!$B:$D,2,FALSE))</f>
        <v/>
      </c>
      <c r="G4284" s="63" t="str">
        <f>IF(F4284="","",VLOOKUP(F4284,商品マスタ!$C:$D,2,FALSE))</f>
        <v/>
      </c>
      <c r="H4284" s="64" t="str">
        <f t="shared" si="66"/>
        <v/>
      </c>
      <c r="I4284" s="65" t="str">
        <f>IF(発注書!D4290="","",発注書!D4290)</f>
        <v/>
      </c>
      <c r="J4284" s="66" t="str">
        <f>IF(発注書!D4290="","",発注書!C4290)</f>
        <v/>
      </c>
    </row>
    <row r="4285" spans="1:10" x14ac:dyDescent="0.55000000000000004">
      <c r="A4285" s="49">
        <v>2142</v>
      </c>
      <c r="B4285" s="50">
        <v>1</v>
      </c>
      <c r="E4285" s="61" t="str">
        <f>IF(発注書!D4291="","",発注書!B4291)</f>
        <v/>
      </c>
      <c r="F4285" s="62" t="str">
        <f>IF(J4285="","",VLOOKUP(J4285,商品マスタ!$B:$D,2,FALSE))</f>
        <v/>
      </c>
      <c r="G4285" s="63" t="str">
        <f>IF(F4285="","",VLOOKUP(F4285,商品マスタ!$C:$D,2,FALSE))</f>
        <v/>
      </c>
      <c r="H4285" s="64" t="str">
        <f t="shared" si="66"/>
        <v/>
      </c>
      <c r="I4285" s="65" t="str">
        <f>IF(発注書!D4291="","",発注書!D4291)</f>
        <v/>
      </c>
      <c r="J4285" s="66" t="str">
        <f>IF(発注書!D4291="","",発注書!C4291)</f>
        <v/>
      </c>
    </row>
    <row r="4286" spans="1:10" x14ac:dyDescent="0.55000000000000004">
      <c r="B4286" s="50">
        <v>2</v>
      </c>
      <c r="E4286" s="61" t="str">
        <f>IF(発注書!D4292="","",発注書!B4292)</f>
        <v/>
      </c>
      <c r="F4286" s="62" t="str">
        <f>IF(J4286="","",VLOOKUP(J4286,商品マスタ!$B:$D,2,FALSE))</f>
        <v/>
      </c>
      <c r="G4286" s="63" t="str">
        <f>IF(F4286="","",VLOOKUP(F4286,商品マスタ!$C:$D,2,FALSE))</f>
        <v/>
      </c>
      <c r="H4286" s="64" t="str">
        <f t="shared" si="66"/>
        <v/>
      </c>
      <c r="I4286" s="65" t="str">
        <f>IF(発注書!D4292="","",発注書!D4292)</f>
        <v/>
      </c>
      <c r="J4286" s="66" t="str">
        <f>IF(発注書!D4292="","",発注書!C4292)</f>
        <v/>
      </c>
    </row>
    <row r="4287" spans="1:10" x14ac:dyDescent="0.55000000000000004">
      <c r="A4287" s="49">
        <v>2143</v>
      </c>
      <c r="B4287" s="50">
        <v>1</v>
      </c>
      <c r="E4287" s="61" t="str">
        <f>IF(発注書!D4293="","",発注書!B4293)</f>
        <v/>
      </c>
      <c r="F4287" s="62" t="str">
        <f>IF(J4287="","",VLOOKUP(J4287,商品マスタ!$B:$D,2,FALSE))</f>
        <v/>
      </c>
      <c r="G4287" s="63" t="str">
        <f>IF(F4287="","",VLOOKUP(F4287,商品マスタ!$C:$D,2,FALSE))</f>
        <v/>
      </c>
      <c r="H4287" s="64" t="str">
        <f t="shared" si="66"/>
        <v/>
      </c>
      <c r="I4287" s="65" t="str">
        <f>IF(発注書!D4293="","",発注書!D4293)</f>
        <v/>
      </c>
      <c r="J4287" s="66" t="str">
        <f>IF(発注書!D4293="","",発注書!C4293)</f>
        <v/>
      </c>
    </row>
    <row r="4288" spans="1:10" x14ac:dyDescent="0.55000000000000004">
      <c r="B4288" s="50">
        <v>2</v>
      </c>
      <c r="E4288" s="61" t="str">
        <f>IF(発注書!D4294="","",発注書!B4294)</f>
        <v/>
      </c>
      <c r="F4288" s="62" t="str">
        <f>IF(J4288="","",VLOOKUP(J4288,商品マスタ!$B:$D,2,FALSE))</f>
        <v/>
      </c>
      <c r="G4288" s="63" t="str">
        <f>IF(F4288="","",VLOOKUP(F4288,商品マスタ!$C:$D,2,FALSE))</f>
        <v/>
      </c>
      <c r="H4288" s="64" t="str">
        <f t="shared" si="66"/>
        <v/>
      </c>
      <c r="I4288" s="65" t="str">
        <f>IF(発注書!D4294="","",発注書!D4294)</f>
        <v/>
      </c>
      <c r="J4288" s="66" t="str">
        <f>IF(発注書!D4294="","",発注書!C4294)</f>
        <v/>
      </c>
    </row>
    <row r="4289" spans="1:10" x14ac:dyDescent="0.55000000000000004">
      <c r="A4289" s="49">
        <v>2144</v>
      </c>
      <c r="B4289" s="50">
        <v>1</v>
      </c>
      <c r="E4289" s="61" t="str">
        <f>IF(発注書!D4295="","",発注書!B4295)</f>
        <v/>
      </c>
      <c r="F4289" s="62" t="str">
        <f>IF(J4289="","",VLOOKUP(J4289,商品マスタ!$B:$D,2,FALSE))</f>
        <v/>
      </c>
      <c r="G4289" s="63" t="str">
        <f>IF(F4289="","",VLOOKUP(F4289,商品マスタ!$C:$D,2,FALSE))</f>
        <v/>
      </c>
      <c r="H4289" s="64" t="str">
        <f t="shared" si="66"/>
        <v/>
      </c>
      <c r="I4289" s="65" t="str">
        <f>IF(発注書!D4295="","",発注書!D4295)</f>
        <v/>
      </c>
      <c r="J4289" s="66" t="str">
        <f>IF(発注書!D4295="","",発注書!C4295)</f>
        <v/>
      </c>
    </row>
    <row r="4290" spans="1:10" x14ac:dyDescent="0.55000000000000004">
      <c r="B4290" s="50">
        <v>2</v>
      </c>
      <c r="E4290" s="61" t="str">
        <f>IF(発注書!D4296="","",発注書!B4296)</f>
        <v/>
      </c>
      <c r="F4290" s="62" t="str">
        <f>IF(J4290="","",VLOOKUP(J4290,商品マスタ!$B:$D,2,FALSE))</f>
        <v/>
      </c>
      <c r="G4290" s="63" t="str">
        <f>IF(F4290="","",VLOOKUP(F4290,商品マスタ!$C:$D,2,FALSE))</f>
        <v/>
      </c>
      <c r="H4290" s="64" t="str">
        <f t="shared" si="66"/>
        <v/>
      </c>
      <c r="I4290" s="65" t="str">
        <f>IF(発注書!D4296="","",発注書!D4296)</f>
        <v/>
      </c>
      <c r="J4290" s="66" t="str">
        <f>IF(発注書!D4296="","",発注書!C4296)</f>
        <v/>
      </c>
    </row>
    <row r="4291" spans="1:10" x14ac:dyDescent="0.55000000000000004">
      <c r="A4291" s="49">
        <v>2145</v>
      </c>
      <c r="B4291" s="50">
        <v>1</v>
      </c>
      <c r="E4291" s="61" t="str">
        <f>IF(発注書!D4297="","",発注書!B4297)</f>
        <v/>
      </c>
      <c r="F4291" s="62" t="str">
        <f>IF(J4291="","",VLOOKUP(J4291,商品マスタ!$B:$D,2,FALSE))</f>
        <v/>
      </c>
      <c r="G4291" s="63" t="str">
        <f>IF(F4291="","",VLOOKUP(F4291,商品マスタ!$C:$D,2,FALSE))</f>
        <v/>
      </c>
      <c r="H4291" s="64" t="str">
        <f t="shared" si="66"/>
        <v/>
      </c>
      <c r="I4291" s="65" t="str">
        <f>IF(発注書!D4297="","",発注書!D4297)</f>
        <v/>
      </c>
      <c r="J4291" s="66" t="str">
        <f>IF(発注書!D4297="","",発注書!C4297)</f>
        <v/>
      </c>
    </row>
    <row r="4292" spans="1:10" x14ac:dyDescent="0.55000000000000004">
      <c r="B4292" s="50">
        <v>2</v>
      </c>
      <c r="E4292" s="61" t="str">
        <f>IF(発注書!D4298="","",発注書!B4298)</f>
        <v/>
      </c>
      <c r="F4292" s="62" t="str">
        <f>IF(J4292="","",VLOOKUP(J4292,商品マスタ!$B:$D,2,FALSE))</f>
        <v/>
      </c>
      <c r="G4292" s="63" t="str">
        <f>IF(F4292="","",VLOOKUP(F4292,商品マスタ!$C:$D,2,FALSE))</f>
        <v/>
      </c>
      <c r="H4292" s="64" t="str">
        <f t="shared" ref="H4292:H4355" si="67">IF(E4292="","",IF(E4292="",LEN(SUBSTITUTE(D4292," ","")),LEN(SUBSTITUTE(E4292," ",""))))</f>
        <v/>
      </c>
      <c r="I4292" s="65" t="str">
        <f>IF(発注書!D4298="","",発注書!D4298)</f>
        <v/>
      </c>
      <c r="J4292" s="66" t="str">
        <f>IF(発注書!D4298="","",発注書!C4298)</f>
        <v/>
      </c>
    </row>
    <row r="4293" spans="1:10" x14ac:dyDescent="0.55000000000000004">
      <c r="A4293" s="49">
        <v>2146</v>
      </c>
      <c r="B4293" s="50">
        <v>1</v>
      </c>
      <c r="E4293" s="61" t="str">
        <f>IF(発注書!D4299="","",発注書!B4299)</f>
        <v/>
      </c>
      <c r="F4293" s="62" t="str">
        <f>IF(J4293="","",VLOOKUP(J4293,商品マスタ!$B:$D,2,FALSE))</f>
        <v/>
      </c>
      <c r="G4293" s="63" t="str">
        <f>IF(F4293="","",VLOOKUP(F4293,商品マスタ!$C:$D,2,FALSE))</f>
        <v/>
      </c>
      <c r="H4293" s="64" t="str">
        <f t="shared" si="67"/>
        <v/>
      </c>
      <c r="I4293" s="65" t="str">
        <f>IF(発注書!D4299="","",発注書!D4299)</f>
        <v/>
      </c>
      <c r="J4293" s="66" t="str">
        <f>IF(発注書!D4299="","",発注書!C4299)</f>
        <v/>
      </c>
    </row>
    <row r="4294" spans="1:10" x14ac:dyDescent="0.55000000000000004">
      <c r="B4294" s="50">
        <v>2</v>
      </c>
      <c r="E4294" s="61" t="str">
        <f>IF(発注書!D4300="","",発注書!B4300)</f>
        <v/>
      </c>
      <c r="F4294" s="62" t="str">
        <f>IF(J4294="","",VLOOKUP(J4294,商品マスタ!$B:$D,2,FALSE))</f>
        <v/>
      </c>
      <c r="G4294" s="63" t="str">
        <f>IF(F4294="","",VLOOKUP(F4294,商品マスタ!$C:$D,2,FALSE))</f>
        <v/>
      </c>
      <c r="H4294" s="64" t="str">
        <f t="shared" si="67"/>
        <v/>
      </c>
      <c r="I4294" s="65" t="str">
        <f>IF(発注書!D4300="","",発注書!D4300)</f>
        <v/>
      </c>
      <c r="J4294" s="66" t="str">
        <f>IF(発注書!D4300="","",発注書!C4300)</f>
        <v/>
      </c>
    </row>
    <row r="4295" spans="1:10" x14ac:dyDescent="0.55000000000000004">
      <c r="A4295" s="49">
        <v>2147</v>
      </c>
      <c r="B4295" s="50">
        <v>1</v>
      </c>
      <c r="E4295" s="61" t="str">
        <f>IF(発注書!D4301="","",発注書!B4301)</f>
        <v/>
      </c>
      <c r="F4295" s="62" t="str">
        <f>IF(J4295="","",VLOOKUP(J4295,商品マスタ!$B:$D,2,FALSE))</f>
        <v/>
      </c>
      <c r="G4295" s="63" t="str">
        <f>IF(F4295="","",VLOOKUP(F4295,商品マスタ!$C:$D,2,FALSE))</f>
        <v/>
      </c>
      <c r="H4295" s="64" t="str">
        <f t="shared" si="67"/>
        <v/>
      </c>
      <c r="I4295" s="65" t="str">
        <f>IF(発注書!D4301="","",発注書!D4301)</f>
        <v/>
      </c>
      <c r="J4295" s="66" t="str">
        <f>IF(発注書!D4301="","",発注書!C4301)</f>
        <v/>
      </c>
    </row>
    <row r="4296" spans="1:10" x14ac:dyDescent="0.55000000000000004">
      <c r="B4296" s="50">
        <v>2</v>
      </c>
      <c r="E4296" s="61" t="str">
        <f>IF(発注書!D4302="","",発注書!B4302)</f>
        <v/>
      </c>
      <c r="F4296" s="62" t="str">
        <f>IF(J4296="","",VLOOKUP(J4296,商品マスタ!$B:$D,2,FALSE))</f>
        <v/>
      </c>
      <c r="G4296" s="63" t="str">
        <f>IF(F4296="","",VLOOKUP(F4296,商品マスタ!$C:$D,2,FALSE))</f>
        <v/>
      </c>
      <c r="H4296" s="64" t="str">
        <f t="shared" si="67"/>
        <v/>
      </c>
      <c r="I4296" s="65" t="str">
        <f>IF(発注書!D4302="","",発注書!D4302)</f>
        <v/>
      </c>
      <c r="J4296" s="66" t="str">
        <f>IF(発注書!D4302="","",発注書!C4302)</f>
        <v/>
      </c>
    </row>
    <row r="4297" spans="1:10" x14ac:dyDescent="0.55000000000000004">
      <c r="A4297" s="49">
        <v>2148</v>
      </c>
      <c r="B4297" s="50">
        <v>1</v>
      </c>
      <c r="E4297" s="61" t="str">
        <f>IF(発注書!D4303="","",発注書!B4303)</f>
        <v/>
      </c>
      <c r="F4297" s="62" t="str">
        <f>IF(J4297="","",VLOOKUP(J4297,商品マスタ!$B:$D,2,FALSE))</f>
        <v/>
      </c>
      <c r="G4297" s="63" t="str">
        <f>IF(F4297="","",VLOOKUP(F4297,商品マスタ!$C:$D,2,FALSE))</f>
        <v/>
      </c>
      <c r="H4297" s="64" t="str">
        <f t="shared" si="67"/>
        <v/>
      </c>
      <c r="I4297" s="65" t="str">
        <f>IF(発注書!D4303="","",発注書!D4303)</f>
        <v/>
      </c>
      <c r="J4297" s="66" t="str">
        <f>IF(発注書!D4303="","",発注書!C4303)</f>
        <v/>
      </c>
    </row>
    <row r="4298" spans="1:10" x14ac:dyDescent="0.55000000000000004">
      <c r="B4298" s="50">
        <v>2</v>
      </c>
      <c r="E4298" s="61" t="str">
        <f>IF(発注書!D4304="","",発注書!B4304)</f>
        <v/>
      </c>
      <c r="F4298" s="62" t="str">
        <f>IF(J4298="","",VLOOKUP(J4298,商品マスタ!$B:$D,2,FALSE))</f>
        <v/>
      </c>
      <c r="G4298" s="63" t="str">
        <f>IF(F4298="","",VLOOKUP(F4298,商品マスタ!$C:$D,2,FALSE))</f>
        <v/>
      </c>
      <c r="H4298" s="64" t="str">
        <f t="shared" si="67"/>
        <v/>
      </c>
      <c r="I4298" s="65" t="str">
        <f>IF(発注書!D4304="","",発注書!D4304)</f>
        <v/>
      </c>
      <c r="J4298" s="66" t="str">
        <f>IF(発注書!D4304="","",発注書!C4304)</f>
        <v/>
      </c>
    </row>
    <row r="4299" spans="1:10" x14ac:dyDescent="0.55000000000000004">
      <c r="A4299" s="49">
        <v>2149</v>
      </c>
      <c r="B4299" s="50">
        <v>1</v>
      </c>
      <c r="E4299" s="61" t="str">
        <f>IF(発注書!D4305="","",発注書!B4305)</f>
        <v/>
      </c>
      <c r="F4299" s="62" t="str">
        <f>IF(J4299="","",VLOOKUP(J4299,商品マスタ!$B:$D,2,FALSE))</f>
        <v/>
      </c>
      <c r="G4299" s="63" t="str">
        <f>IF(F4299="","",VLOOKUP(F4299,商品マスタ!$C:$D,2,FALSE))</f>
        <v/>
      </c>
      <c r="H4299" s="64" t="str">
        <f t="shared" si="67"/>
        <v/>
      </c>
      <c r="I4299" s="65" t="str">
        <f>IF(発注書!D4305="","",発注書!D4305)</f>
        <v/>
      </c>
      <c r="J4299" s="66" t="str">
        <f>IF(発注書!D4305="","",発注書!C4305)</f>
        <v/>
      </c>
    </row>
    <row r="4300" spans="1:10" x14ac:dyDescent="0.55000000000000004">
      <c r="B4300" s="50">
        <v>2</v>
      </c>
      <c r="E4300" s="61" t="str">
        <f>IF(発注書!D4306="","",発注書!B4306)</f>
        <v/>
      </c>
      <c r="F4300" s="62" t="str">
        <f>IF(J4300="","",VLOOKUP(J4300,商品マスタ!$B:$D,2,FALSE))</f>
        <v/>
      </c>
      <c r="G4300" s="63" t="str">
        <f>IF(F4300="","",VLOOKUP(F4300,商品マスタ!$C:$D,2,FALSE))</f>
        <v/>
      </c>
      <c r="H4300" s="64" t="str">
        <f t="shared" si="67"/>
        <v/>
      </c>
      <c r="I4300" s="65" t="str">
        <f>IF(発注書!D4306="","",発注書!D4306)</f>
        <v/>
      </c>
      <c r="J4300" s="66" t="str">
        <f>IF(発注書!D4306="","",発注書!C4306)</f>
        <v/>
      </c>
    </row>
    <row r="4301" spans="1:10" x14ac:dyDescent="0.55000000000000004">
      <c r="A4301" s="49">
        <v>2150</v>
      </c>
      <c r="B4301" s="50">
        <v>1</v>
      </c>
      <c r="E4301" s="61" t="str">
        <f>IF(発注書!D4307="","",発注書!B4307)</f>
        <v/>
      </c>
      <c r="F4301" s="62" t="str">
        <f>IF(J4301="","",VLOOKUP(J4301,商品マスタ!$B:$D,2,FALSE))</f>
        <v/>
      </c>
      <c r="G4301" s="63" t="str">
        <f>IF(F4301="","",VLOOKUP(F4301,商品マスタ!$C:$D,2,FALSE))</f>
        <v/>
      </c>
      <c r="H4301" s="64" t="str">
        <f t="shared" si="67"/>
        <v/>
      </c>
      <c r="I4301" s="65" t="str">
        <f>IF(発注書!D4307="","",発注書!D4307)</f>
        <v/>
      </c>
      <c r="J4301" s="66" t="str">
        <f>IF(発注書!D4307="","",発注書!C4307)</f>
        <v/>
      </c>
    </row>
    <row r="4302" spans="1:10" x14ac:dyDescent="0.55000000000000004">
      <c r="B4302" s="50">
        <v>2</v>
      </c>
      <c r="E4302" s="61" t="str">
        <f>IF(発注書!D4308="","",発注書!B4308)</f>
        <v/>
      </c>
      <c r="F4302" s="62" t="str">
        <f>IF(J4302="","",VLOOKUP(J4302,商品マスタ!$B:$D,2,FALSE))</f>
        <v/>
      </c>
      <c r="G4302" s="63" t="str">
        <f>IF(F4302="","",VLOOKUP(F4302,商品マスタ!$C:$D,2,FALSE))</f>
        <v/>
      </c>
      <c r="H4302" s="64" t="str">
        <f t="shared" si="67"/>
        <v/>
      </c>
      <c r="I4302" s="65" t="str">
        <f>IF(発注書!D4308="","",発注書!D4308)</f>
        <v/>
      </c>
      <c r="J4302" s="66" t="str">
        <f>IF(発注書!D4308="","",発注書!C4308)</f>
        <v/>
      </c>
    </row>
    <row r="4303" spans="1:10" x14ac:dyDescent="0.55000000000000004">
      <c r="A4303" s="49">
        <v>2151</v>
      </c>
      <c r="B4303" s="50">
        <v>1</v>
      </c>
      <c r="E4303" s="61" t="str">
        <f>IF(発注書!D4309="","",発注書!B4309)</f>
        <v/>
      </c>
      <c r="F4303" s="62" t="str">
        <f>IF(J4303="","",VLOOKUP(J4303,商品マスタ!$B:$D,2,FALSE))</f>
        <v/>
      </c>
      <c r="G4303" s="63" t="str">
        <f>IF(F4303="","",VLOOKUP(F4303,商品マスタ!$C:$D,2,FALSE))</f>
        <v/>
      </c>
      <c r="H4303" s="64" t="str">
        <f t="shared" si="67"/>
        <v/>
      </c>
      <c r="I4303" s="65" t="str">
        <f>IF(発注書!D4309="","",発注書!D4309)</f>
        <v/>
      </c>
      <c r="J4303" s="66" t="str">
        <f>IF(発注書!D4309="","",発注書!C4309)</f>
        <v/>
      </c>
    </row>
    <row r="4304" spans="1:10" x14ac:dyDescent="0.55000000000000004">
      <c r="B4304" s="50">
        <v>2</v>
      </c>
      <c r="E4304" s="61" t="str">
        <f>IF(発注書!D4310="","",発注書!B4310)</f>
        <v/>
      </c>
      <c r="F4304" s="62" t="str">
        <f>IF(J4304="","",VLOOKUP(J4304,商品マスタ!$B:$D,2,FALSE))</f>
        <v/>
      </c>
      <c r="G4304" s="63" t="str">
        <f>IF(F4304="","",VLOOKUP(F4304,商品マスタ!$C:$D,2,FALSE))</f>
        <v/>
      </c>
      <c r="H4304" s="64" t="str">
        <f t="shared" si="67"/>
        <v/>
      </c>
      <c r="I4304" s="65" t="str">
        <f>IF(発注書!D4310="","",発注書!D4310)</f>
        <v/>
      </c>
      <c r="J4304" s="66" t="str">
        <f>IF(発注書!D4310="","",発注書!C4310)</f>
        <v/>
      </c>
    </row>
    <row r="4305" spans="1:10" x14ac:dyDescent="0.55000000000000004">
      <c r="A4305" s="49">
        <v>2152</v>
      </c>
      <c r="B4305" s="50">
        <v>1</v>
      </c>
      <c r="E4305" s="61" t="str">
        <f>IF(発注書!D4311="","",発注書!B4311)</f>
        <v/>
      </c>
      <c r="F4305" s="62" t="str">
        <f>IF(J4305="","",VLOOKUP(J4305,商品マスタ!$B:$D,2,FALSE))</f>
        <v/>
      </c>
      <c r="G4305" s="63" t="str">
        <f>IF(F4305="","",VLOOKUP(F4305,商品マスタ!$C:$D,2,FALSE))</f>
        <v/>
      </c>
      <c r="H4305" s="64" t="str">
        <f t="shared" si="67"/>
        <v/>
      </c>
      <c r="I4305" s="65" t="str">
        <f>IF(発注書!D4311="","",発注書!D4311)</f>
        <v/>
      </c>
      <c r="J4305" s="66" t="str">
        <f>IF(発注書!D4311="","",発注書!C4311)</f>
        <v/>
      </c>
    </row>
    <row r="4306" spans="1:10" x14ac:dyDescent="0.55000000000000004">
      <c r="B4306" s="50">
        <v>2</v>
      </c>
      <c r="E4306" s="61" t="str">
        <f>IF(発注書!D4312="","",発注書!B4312)</f>
        <v/>
      </c>
      <c r="F4306" s="62" t="str">
        <f>IF(J4306="","",VLOOKUP(J4306,商品マスタ!$B:$D,2,FALSE))</f>
        <v/>
      </c>
      <c r="G4306" s="63" t="str">
        <f>IF(F4306="","",VLOOKUP(F4306,商品マスタ!$C:$D,2,FALSE))</f>
        <v/>
      </c>
      <c r="H4306" s="64" t="str">
        <f t="shared" si="67"/>
        <v/>
      </c>
      <c r="I4306" s="65" t="str">
        <f>IF(発注書!D4312="","",発注書!D4312)</f>
        <v/>
      </c>
      <c r="J4306" s="66" t="str">
        <f>IF(発注書!D4312="","",発注書!C4312)</f>
        <v/>
      </c>
    </row>
    <row r="4307" spans="1:10" x14ac:dyDescent="0.55000000000000004">
      <c r="A4307" s="49">
        <v>2153</v>
      </c>
      <c r="B4307" s="50">
        <v>1</v>
      </c>
      <c r="E4307" s="61" t="str">
        <f>IF(発注書!D4313="","",発注書!B4313)</f>
        <v/>
      </c>
      <c r="F4307" s="62" t="str">
        <f>IF(J4307="","",VLOOKUP(J4307,商品マスタ!$B:$D,2,FALSE))</f>
        <v/>
      </c>
      <c r="G4307" s="63" t="str">
        <f>IF(F4307="","",VLOOKUP(F4307,商品マスタ!$C:$D,2,FALSE))</f>
        <v/>
      </c>
      <c r="H4307" s="64" t="str">
        <f t="shared" si="67"/>
        <v/>
      </c>
      <c r="I4307" s="65" t="str">
        <f>IF(発注書!D4313="","",発注書!D4313)</f>
        <v/>
      </c>
      <c r="J4307" s="66" t="str">
        <f>IF(発注書!D4313="","",発注書!C4313)</f>
        <v/>
      </c>
    </row>
    <row r="4308" spans="1:10" x14ac:dyDescent="0.55000000000000004">
      <c r="B4308" s="50">
        <v>2</v>
      </c>
      <c r="E4308" s="61" t="str">
        <f>IF(発注書!D4314="","",発注書!B4314)</f>
        <v/>
      </c>
      <c r="F4308" s="62" t="str">
        <f>IF(J4308="","",VLOOKUP(J4308,商品マスタ!$B:$D,2,FALSE))</f>
        <v/>
      </c>
      <c r="G4308" s="63" t="str">
        <f>IF(F4308="","",VLOOKUP(F4308,商品マスタ!$C:$D,2,FALSE))</f>
        <v/>
      </c>
      <c r="H4308" s="64" t="str">
        <f t="shared" si="67"/>
        <v/>
      </c>
      <c r="I4308" s="65" t="str">
        <f>IF(発注書!D4314="","",発注書!D4314)</f>
        <v/>
      </c>
      <c r="J4308" s="66" t="str">
        <f>IF(発注書!D4314="","",発注書!C4314)</f>
        <v/>
      </c>
    </row>
    <row r="4309" spans="1:10" x14ac:dyDescent="0.55000000000000004">
      <c r="A4309" s="49">
        <v>2154</v>
      </c>
      <c r="B4309" s="50">
        <v>1</v>
      </c>
      <c r="E4309" s="61" t="str">
        <f>IF(発注書!D4315="","",発注書!B4315)</f>
        <v/>
      </c>
      <c r="F4309" s="62" t="str">
        <f>IF(J4309="","",VLOOKUP(J4309,商品マスタ!$B:$D,2,FALSE))</f>
        <v/>
      </c>
      <c r="G4309" s="63" t="str">
        <f>IF(F4309="","",VLOOKUP(F4309,商品マスタ!$C:$D,2,FALSE))</f>
        <v/>
      </c>
      <c r="H4309" s="64" t="str">
        <f t="shared" si="67"/>
        <v/>
      </c>
      <c r="I4309" s="65" t="str">
        <f>IF(発注書!D4315="","",発注書!D4315)</f>
        <v/>
      </c>
      <c r="J4309" s="66" t="str">
        <f>IF(発注書!D4315="","",発注書!C4315)</f>
        <v/>
      </c>
    </row>
    <row r="4310" spans="1:10" x14ac:dyDescent="0.55000000000000004">
      <c r="B4310" s="50">
        <v>2</v>
      </c>
      <c r="E4310" s="61" t="str">
        <f>IF(発注書!D4316="","",発注書!B4316)</f>
        <v/>
      </c>
      <c r="F4310" s="62" t="str">
        <f>IF(J4310="","",VLOOKUP(J4310,商品マスタ!$B:$D,2,FALSE))</f>
        <v/>
      </c>
      <c r="G4310" s="63" t="str">
        <f>IF(F4310="","",VLOOKUP(F4310,商品マスタ!$C:$D,2,FALSE))</f>
        <v/>
      </c>
      <c r="H4310" s="64" t="str">
        <f t="shared" si="67"/>
        <v/>
      </c>
      <c r="I4310" s="65" t="str">
        <f>IF(発注書!D4316="","",発注書!D4316)</f>
        <v/>
      </c>
      <c r="J4310" s="66" t="str">
        <f>IF(発注書!D4316="","",発注書!C4316)</f>
        <v/>
      </c>
    </row>
    <row r="4311" spans="1:10" x14ac:dyDescent="0.55000000000000004">
      <c r="A4311" s="49">
        <v>2155</v>
      </c>
      <c r="B4311" s="50">
        <v>1</v>
      </c>
      <c r="E4311" s="61" t="str">
        <f>IF(発注書!D4317="","",発注書!B4317)</f>
        <v/>
      </c>
      <c r="F4311" s="62" t="str">
        <f>IF(J4311="","",VLOOKUP(J4311,商品マスタ!$B:$D,2,FALSE))</f>
        <v/>
      </c>
      <c r="G4311" s="63" t="str">
        <f>IF(F4311="","",VLOOKUP(F4311,商品マスタ!$C:$D,2,FALSE))</f>
        <v/>
      </c>
      <c r="H4311" s="64" t="str">
        <f t="shared" si="67"/>
        <v/>
      </c>
      <c r="I4311" s="65" t="str">
        <f>IF(発注書!D4317="","",発注書!D4317)</f>
        <v/>
      </c>
      <c r="J4311" s="66" t="str">
        <f>IF(発注書!D4317="","",発注書!C4317)</f>
        <v/>
      </c>
    </row>
    <row r="4312" spans="1:10" x14ac:dyDescent="0.55000000000000004">
      <c r="B4312" s="50">
        <v>2</v>
      </c>
      <c r="E4312" s="61" t="str">
        <f>IF(発注書!D4318="","",発注書!B4318)</f>
        <v/>
      </c>
      <c r="F4312" s="62" t="str">
        <f>IF(J4312="","",VLOOKUP(J4312,商品マスタ!$B:$D,2,FALSE))</f>
        <v/>
      </c>
      <c r="G4312" s="63" t="str">
        <f>IF(F4312="","",VLOOKUP(F4312,商品マスタ!$C:$D,2,FALSE))</f>
        <v/>
      </c>
      <c r="H4312" s="64" t="str">
        <f t="shared" si="67"/>
        <v/>
      </c>
      <c r="I4312" s="65" t="str">
        <f>IF(発注書!D4318="","",発注書!D4318)</f>
        <v/>
      </c>
      <c r="J4312" s="66" t="str">
        <f>IF(発注書!D4318="","",発注書!C4318)</f>
        <v/>
      </c>
    </row>
    <row r="4313" spans="1:10" x14ac:dyDescent="0.55000000000000004">
      <c r="A4313" s="49">
        <v>2156</v>
      </c>
      <c r="B4313" s="50">
        <v>1</v>
      </c>
      <c r="E4313" s="61" t="str">
        <f>IF(発注書!D4319="","",発注書!B4319)</f>
        <v/>
      </c>
      <c r="F4313" s="62" t="str">
        <f>IF(J4313="","",VLOOKUP(J4313,商品マスタ!$B:$D,2,FALSE))</f>
        <v/>
      </c>
      <c r="G4313" s="63" t="str">
        <f>IF(F4313="","",VLOOKUP(F4313,商品マスタ!$C:$D,2,FALSE))</f>
        <v/>
      </c>
      <c r="H4313" s="64" t="str">
        <f t="shared" si="67"/>
        <v/>
      </c>
      <c r="I4313" s="65" t="str">
        <f>IF(発注書!D4319="","",発注書!D4319)</f>
        <v/>
      </c>
      <c r="J4313" s="66" t="str">
        <f>IF(発注書!D4319="","",発注書!C4319)</f>
        <v/>
      </c>
    </row>
    <row r="4314" spans="1:10" x14ac:dyDescent="0.55000000000000004">
      <c r="B4314" s="50">
        <v>2</v>
      </c>
      <c r="E4314" s="61" t="str">
        <f>IF(発注書!D4320="","",発注書!B4320)</f>
        <v/>
      </c>
      <c r="F4314" s="62" t="str">
        <f>IF(J4314="","",VLOOKUP(J4314,商品マスタ!$B:$D,2,FALSE))</f>
        <v/>
      </c>
      <c r="G4314" s="63" t="str">
        <f>IF(F4314="","",VLOOKUP(F4314,商品マスタ!$C:$D,2,FALSE))</f>
        <v/>
      </c>
      <c r="H4314" s="64" t="str">
        <f t="shared" si="67"/>
        <v/>
      </c>
      <c r="I4314" s="65" t="str">
        <f>IF(発注書!D4320="","",発注書!D4320)</f>
        <v/>
      </c>
      <c r="J4314" s="66" t="str">
        <f>IF(発注書!D4320="","",発注書!C4320)</f>
        <v/>
      </c>
    </row>
    <row r="4315" spans="1:10" x14ac:dyDescent="0.55000000000000004">
      <c r="A4315" s="49">
        <v>2157</v>
      </c>
      <c r="B4315" s="50">
        <v>1</v>
      </c>
      <c r="E4315" s="61" t="str">
        <f>IF(発注書!D4321="","",発注書!B4321)</f>
        <v/>
      </c>
      <c r="F4315" s="62" t="str">
        <f>IF(J4315="","",VLOOKUP(J4315,商品マスタ!$B:$D,2,FALSE))</f>
        <v/>
      </c>
      <c r="G4315" s="63" t="str">
        <f>IF(F4315="","",VLOOKUP(F4315,商品マスタ!$C:$D,2,FALSE))</f>
        <v/>
      </c>
      <c r="H4315" s="64" t="str">
        <f t="shared" si="67"/>
        <v/>
      </c>
      <c r="I4315" s="65" t="str">
        <f>IF(発注書!D4321="","",発注書!D4321)</f>
        <v/>
      </c>
      <c r="J4315" s="66" t="str">
        <f>IF(発注書!D4321="","",発注書!C4321)</f>
        <v/>
      </c>
    </row>
    <row r="4316" spans="1:10" x14ac:dyDescent="0.55000000000000004">
      <c r="B4316" s="50">
        <v>2</v>
      </c>
      <c r="E4316" s="61" t="str">
        <f>IF(発注書!D4322="","",発注書!B4322)</f>
        <v/>
      </c>
      <c r="F4316" s="62" t="str">
        <f>IF(J4316="","",VLOOKUP(J4316,商品マスタ!$B:$D,2,FALSE))</f>
        <v/>
      </c>
      <c r="G4316" s="63" t="str">
        <f>IF(F4316="","",VLOOKUP(F4316,商品マスタ!$C:$D,2,FALSE))</f>
        <v/>
      </c>
      <c r="H4316" s="64" t="str">
        <f t="shared" si="67"/>
        <v/>
      </c>
      <c r="I4316" s="65" t="str">
        <f>IF(発注書!D4322="","",発注書!D4322)</f>
        <v/>
      </c>
      <c r="J4316" s="66" t="str">
        <f>IF(発注書!D4322="","",発注書!C4322)</f>
        <v/>
      </c>
    </row>
    <row r="4317" spans="1:10" x14ac:dyDescent="0.55000000000000004">
      <c r="A4317" s="49">
        <v>2158</v>
      </c>
      <c r="B4317" s="50">
        <v>1</v>
      </c>
      <c r="E4317" s="61" t="str">
        <f>IF(発注書!D4323="","",発注書!B4323)</f>
        <v/>
      </c>
      <c r="F4317" s="62" t="str">
        <f>IF(J4317="","",VLOOKUP(J4317,商品マスタ!$B:$D,2,FALSE))</f>
        <v/>
      </c>
      <c r="G4317" s="63" t="str">
        <f>IF(F4317="","",VLOOKUP(F4317,商品マスタ!$C:$D,2,FALSE))</f>
        <v/>
      </c>
      <c r="H4317" s="64" t="str">
        <f t="shared" si="67"/>
        <v/>
      </c>
      <c r="I4317" s="65" t="str">
        <f>IF(発注書!D4323="","",発注書!D4323)</f>
        <v/>
      </c>
      <c r="J4317" s="66" t="str">
        <f>IF(発注書!D4323="","",発注書!C4323)</f>
        <v/>
      </c>
    </row>
    <row r="4318" spans="1:10" x14ac:dyDescent="0.55000000000000004">
      <c r="B4318" s="50">
        <v>2</v>
      </c>
      <c r="E4318" s="61" t="str">
        <f>IF(発注書!D4324="","",発注書!B4324)</f>
        <v/>
      </c>
      <c r="F4318" s="62" t="str">
        <f>IF(J4318="","",VLOOKUP(J4318,商品マスタ!$B:$D,2,FALSE))</f>
        <v/>
      </c>
      <c r="G4318" s="63" t="str">
        <f>IF(F4318="","",VLOOKUP(F4318,商品マスタ!$C:$D,2,FALSE))</f>
        <v/>
      </c>
      <c r="H4318" s="64" t="str">
        <f t="shared" si="67"/>
        <v/>
      </c>
      <c r="I4318" s="65" t="str">
        <f>IF(発注書!D4324="","",発注書!D4324)</f>
        <v/>
      </c>
      <c r="J4318" s="66" t="str">
        <f>IF(発注書!D4324="","",発注書!C4324)</f>
        <v/>
      </c>
    </row>
    <row r="4319" spans="1:10" x14ac:dyDescent="0.55000000000000004">
      <c r="A4319" s="49">
        <v>2159</v>
      </c>
      <c r="B4319" s="50">
        <v>1</v>
      </c>
      <c r="E4319" s="61" t="str">
        <f>IF(発注書!D4325="","",発注書!B4325)</f>
        <v/>
      </c>
      <c r="F4319" s="62" t="str">
        <f>IF(J4319="","",VLOOKUP(J4319,商品マスタ!$B:$D,2,FALSE))</f>
        <v/>
      </c>
      <c r="G4319" s="63" t="str">
        <f>IF(F4319="","",VLOOKUP(F4319,商品マスタ!$C:$D,2,FALSE))</f>
        <v/>
      </c>
      <c r="H4319" s="64" t="str">
        <f t="shared" si="67"/>
        <v/>
      </c>
      <c r="I4319" s="65" t="str">
        <f>IF(発注書!D4325="","",発注書!D4325)</f>
        <v/>
      </c>
      <c r="J4319" s="66" t="str">
        <f>IF(発注書!D4325="","",発注書!C4325)</f>
        <v/>
      </c>
    </row>
    <row r="4320" spans="1:10" x14ac:dyDescent="0.55000000000000004">
      <c r="B4320" s="50">
        <v>2</v>
      </c>
      <c r="E4320" s="61" t="str">
        <f>IF(発注書!D4326="","",発注書!B4326)</f>
        <v/>
      </c>
      <c r="F4320" s="62" t="str">
        <f>IF(J4320="","",VLOOKUP(J4320,商品マスタ!$B:$D,2,FALSE))</f>
        <v/>
      </c>
      <c r="G4320" s="63" t="str">
        <f>IF(F4320="","",VLOOKUP(F4320,商品マスタ!$C:$D,2,FALSE))</f>
        <v/>
      </c>
      <c r="H4320" s="64" t="str">
        <f t="shared" si="67"/>
        <v/>
      </c>
      <c r="I4320" s="65" t="str">
        <f>IF(発注書!D4326="","",発注書!D4326)</f>
        <v/>
      </c>
      <c r="J4320" s="66" t="str">
        <f>IF(発注書!D4326="","",発注書!C4326)</f>
        <v/>
      </c>
    </row>
    <row r="4321" spans="1:10" x14ac:dyDescent="0.55000000000000004">
      <c r="A4321" s="49">
        <v>2160</v>
      </c>
      <c r="B4321" s="50">
        <v>1</v>
      </c>
      <c r="E4321" s="61" t="str">
        <f>IF(発注書!D4327="","",発注書!B4327)</f>
        <v/>
      </c>
      <c r="F4321" s="62" t="str">
        <f>IF(J4321="","",VLOOKUP(J4321,商品マスタ!$B:$D,2,FALSE))</f>
        <v/>
      </c>
      <c r="G4321" s="63" t="str">
        <f>IF(F4321="","",VLOOKUP(F4321,商品マスタ!$C:$D,2,FALSE))</f>
        <v/>
      </c>
      <c r="H4321" s="64" t="str">
        <f t="shared" si="67"/>
        <v/>
      </c>
      <c r="I4321" s="65" t="str">
        <f>IF(発注書!D4327="","",発注書!D4327)</f>
        <v/>
      </c>
      <c r="J4321" s="66" t="str">
        <f>IF(発注書!D4327="","",発注書!C4327)</f>
        <v/>
      </c>
    </row>
    <row r="4322" spans="1:10" x14ac:dyDescent="0.55000000000000004">
      <c r="B4322" s="50">
        <v>2</v>
      </c>
      <c r="E4322" s="61" t="str">
        <f>IF(発注書!D4328="","",発注書!B4328)</f>
        <v/>
      </c>
      <c r="F4322" s="62" t="str">
        <f>IF(J4322="","",VLOOKUP(J4322,商品マスタ!$B:$D,2,FALSE))</f>
        <v/>
      </c>
      <c r="G4322" s="63" t="str">
        <f>IF(F4322="","",VLOOKUP(F4322,商品マスタ!$C:$D,2,FALSE))</f>
        <v/>
      </c>
      <c r="H4322" s="64" t="str">
        <f t="shared" si="67"/>
        <v/>
      </c>
      <c r="I4322" s="65" t="str">
        <f>IF(発注書!D4328="","",発注書!D4328)</f>
        <v/>
      </c>
      <c r="J4322" s="66" t="str">
        <f>IF(発注書!D4328="","",発注書!C4328)</f>
        <v/>
      </c>
    </row>
    <row r="4323" spans="1:10" x14ac:dyDescent="0.55000000000000004">
      <c r="A4323" s="49">
        <v>2161</v>
      </c>
      <c r="B4323" s="50">
        <v>1</v>
      </c>
      <c r="E4323" s="61" t="str">
        <f>IF(発注書!D4329="","",発注書!B4329)</f>
        <v/>
      </c>
      <c r="F4323" s="62" t="str">
        <f>IF(J4323="","",VLOOKUP(J4323,商品マスタ!$B:$D,2,FALSE))</f>
        <v/>
      </c>
      <c r="G4323" s="63" t="str">
        <f>IF(F4323="","",VLOOKUP(F4323,商品マスタ!$C:$D,2,FALSE))</f>
        <v/>
      </c>
      <c r="H4323" s="64" t="str">
        <f t="shared" si="67"/>
        <v/>
      </c>
      <c r="I4323" s="65" t="str">
        <f>IF(発注書!D4329="","",発注書!D4329)</f>
        <v/>
      </c>
      <c r="J4323" s="66" t="str">
        <f>IF(発注書!D4329="","",発注書!C4329)</f>
        <v/>
      </c>
    </row>
    <row r="4324" spans="1:10" x14ac:dyDescent="0.55000000000000004">
      <c r="B4324" s="50">
        <v>2</v>
      </c>
      <c r="E4324" s="61" t="str">
        <f>IF(発注書!D4330="","",発注書!B4330)</f>
        <v/>
      </c>
      <c r="F4324" s="62" t="str">
        <f>IF(J4324="","",VLOOKUP(J4324,商品マスタ!$B:$D,2,FALSE))</f>
        <v/>
      </c>
      <c r="G4324" s="63" t="str">
        <f>IF(F4324="","",VLOOKUP(F4324,商品マスタ!$C:$D,2,FALSE))</f>
        <v/>
      </c>
      <c r="H4324" s="64" t="str">
        <f t="shared" si="67"/>
        <v/>
      </c>
      <c r="I4324" s="65" t="str">
        <f>IF(発注書!D4330="","",発注書!D4330)</f>
        <v/>
      </c>
      <c r="J4324" s="66" t="str">
        <f>IF(発注書!D4330="","",発注書!C4330)</f>
        <v/>
      </c>
    </row>
    <row r="4325" spans="1:10" x14ac:dyDescent="0.55000000000000004">
      <c r="A4325" s="49">
        <v>2162</v>
      </c>
      <c r="B4325" s="50">
        <v>1</v>
      </c>
      <c r="E4325" s="61" t="str">
        <f>IF(発注書!D4331="","",発注書!B4331)</f>
        <v/>
      </c>
      <c r="F4325" s="62" t="str">
        <f>IF(J4325="","",VLOOKUP(J4325,商品マスタ!$B:$D,2,FALSE))</f>
        <v/>
      </c>
      <c r="G4325" s="63" t="str">
        <f>IF(F4325="","",VLOOKUP(F4325,商品マスタ!$C:$D,2,FALSE))</f>
        <v/>
      </c>
      <c r="H4325" s="64" t="str">
        <f t="shared" si="67"/>
        <v/>
      </c>
      <c r="I4325" s="65" t="str">
        <f>IF(発注書!D4331="","",発注書!D4331)</f>
        <v/>
      </c>
      <c r="J4325" s="66" t="str">
        <f>IF(発注書!D4331="","",発注書!C4331)</f>
        <v/>
      </c>
    </row>
    <row r="4326" spans="1:10" x14ac:dyDescent="0.55000000000000004">
      <c r="B4326" s="50">
        <v>2</v>
      </c>
      <c r="E4326" s="61" t="str">
        <f>IF(発注書!D4332="","",発注書!B4332)</f>
        <v/>
      </c>
      <c r="F4326" s="62" t="str">
        <f>IF(J4326="","",VLOOKUP(J4326,商品マスタ!$B:$D,2,FALSE))</f>
        <v/>
      </c>
      <c r="G4326" s="63" t="str">
        <f>IF(F4326="","",VLOOKUP(F4326,商品マスタ!$C:$D,2,FALSE))</f>
        <v/>
      </c>
      <c r="H4326" s="64" t="str">
        <f t="shared" si="67"/>
        <v/>
      </c>
      <c r="I4326" s="65" t="str">
        <f>IF(発注書!D4332="","",発注書!D4332)</f>
        <v/>
      </c>
      <c r="J4326" s="66" t="str">
        <f>IF(発注書!D4332="","",発注書!C4332)</f>
        <v/>
      </c>
    </row>
    <row r="4327" spans="1:10" x14ac:dyDescent="0.55000000000000004">
      <c r="A4327" s="49">
        <v>2163</v>
      </c>
      <c r="B4327" s="50">
        <v>1</v>
      </c>
      <c r="E4327" s="61" t="str">
        <f>IF(発注書!D4333="","",発注書!B4333)</f>
        <v/>
      </c>
      <c r="F4327" s="62" t="str">
        <f>IF(J4327="","",VLOOKUP(J4327,商品マスタ!$B:$D,2,FALSE))</f>
        <v/>
      </c>
      <c r="G4327" s="63" t="str">
        <f>IF(F4327="","",VLOOKUP(F4327,商品マスタ!$C:$D,2,FALSE))</f>
        <v/>
      </c>
      <c r="H4327" s="64" t="str">
        <f t="shared" si="67"/>
        <v/>
      </c>
      <c r="I4327" s="65" t="str">
        <f>IF(発注書!D4333="","",発注書!D4333)</f>
        <v/>
      </c>
      <c r="J4327" s="66" t="str">
        <f>IF(発注書!D4333="","",発注書!C4333)</f>
        <v/>
      </c>
    </row>
    <row r="4328" spans="1:10" x14ac:dyDescent="0.55000000000000004">
      <c r="B4328" s="50">
        <v>2</v>
      </c>
      <c r="E4328" s="61" t="str">
        <f>IF(発注書!D4334="","",発注書!B4334)</f>
        <v/>
      </c>
      <c r="F4328" s="62" t="str">
        <f>IF(J4328="","",VLOOKUP(J4328,商品マスタ!$B:$D,2,FALSE))</f>
        <v/>
      </c>
      <c r="G4328" s="63" t="str">
        <f>IF(F4328="","",VLOOKUP(F4328,商品マスタ!$C:$D,2,FALSE))</f>
        <v/>
      </c>
      <c r="H4328" s="64" t="str">
        <f t="shared" si="67"/>
        <v/>
      </c>
      <c r="I4328" s="65" t="str">
        <f>IF(発注書!D4334="","",発注書!D4334)</f>
        <v/>
      </c>
      <c r="J4328" s="66" t="str">
        <f>IF(発注書!D4334="","",発注書!C4334)</f>
        <v/>
      </c>
    </row>
    <row r="4329" spans="1:10" x14ac:dyDescent="0.55000000000000004">
      <c r="A4329" s="49">
        <v>2164</v>
      </c>
      <c r="B4329" s="50">
        <v>1</v>
      </c>
      <c r="E4329" s="61" t="str">
        <f>IF(発注書!D4335="","",発注書!B4335)</f>
        <v/>
      </c>
      <c r="F4329" s="62" t="str">
        <f>IF(J4329="","",VLOOKUP(J4329,商品マスタ!$B:$D,2,FALSE))</f>
        <v/>
      </c>
      <c r="G4329" s="63" t="str">
        <f>IF(F4329="","",VLOOKUP(F4329,商品マスタ!$C:$D,2,FALSE))</f>
        <v/>
      </c>
      <c r="H4329" s="64" t="str">
        <f t="shared" si="67"/>
        <v/>
      </c>
      <c r="I4329" s="65" t="str">
        <f>IF(発注書!D4335="","",発注書!D4335)</f>
        <v/>
      </c>
      <c r="J4329" s="66" t="str">
        <f>IF(発注書!D4335="","",発注書!C4335)</f>
        <v/>
      </c>
    </row>
    <row r="4330" spans="1:10" x14ac:dyDescent="0.55000000000000004">
      <c r="B4330" s="50">
        <v>2</v>
      </c>
      <c r="E4330" s="61" t="str">
        <f>IF(発注書!D4336="","",発注書!B4336)</f>
        <v/>
      </c>
      <c r="F4330" s="62" t="str">
        <f>IF(J4330="","",VLOOKUP(J4330,商品マスタ!$B:$D,2,FALSE))</f>
        <v/>
      </c>
      <c r="G4330" s="63" t="str">
        <f>IF(F4330="","",VLOOKUP(F4330,商品マスタ!$C:$D,2,FALSE))</f>
        <v/>
      </c>
      <c r="H4330" s="64" t="str">
        <f t="shared" si="67"/>
        <v/>
      </c>
      <c r="I4330" s="65" t="str">
        <f>IF(発注書!D4336="","",発注書!D4336)</f>
        <v/>
      </c>
      <c r="J4330" s="66" t="str">
        <f>IF(発注書!D4336="","",発注書!C4336)</f>
        <v/>
      </c>
    </row>
    <row r="4331" spans="1:10" x14ac:dyDescent="0.55000000000000004">
      <c r="A4331" s="49">
        <v>2165</v>
      </c>
      <c r="B4331" s="50">
        <v>1</v>
      </c>
      <c r="E4331" s="61" t="str">
        <f>IF(発注書!D4337="","",発注書!B4337)</f>
        <v/>
      </c>
      <c r="F4331" s="62" t="str">
        <f>IF(J4331="","",VLOOKUP(J4331,商品マスタ!$B:$D,2,FALSE))</f>
        <v/>
      </c>
      <c r="G4331" s="63" t="str">
        <f>IF(F4331="","",VLOOKUP(F4331,商品マスタ!$C:$D,2,FALSE))</f>
        <v/>
      </c>
      <c r="H4331" s="64" t="str">
        <f t="shared" si="67"/>
        <v/>
      </c>
      <c r="I4331" s="65" t="str">
        <f>IF(発注書!D4337="","",発注書!D4337)</f>
        <v/>
      </c>
      <c r="J4331" s="66" t="str">
        <f>IF(発注書!D4337="","",発注書!C4337)</f>
        <v/>
      </c>
    </row>
    <row r="4332" spans="1:10" x14ac:dyDescent="0.55000000000000004">
      <c r="B4332" s="50">
        <v>2</v>
      </c>
      <c r="E4332" s="61" t="str">
        <f>IF(発注書!D4338="","",発注書!B4338)</f>
        <v/>
      </c>
      <c r="F4332" s="62" t="str">
        <f>IF(J4332="","",VLOOKUP(J4332,商品マスタ!$B:$D,2,FALSE))</f>
        <v/>
      </c>
      <c r="G4332" s="63" t="str">
        <f>IF(F4332="","",VLOOKUP(F4332,商品マスタ!$C:$D,2,FALSE))</f>
        <v/>
      </c>
      <c r="H4332" s="64" t="str">
        <f t="shared" si="67"/>
        <v/>
      </c>
      <c r="I4332" s="65" t="str">
        <f>IF(発注書!D4338="","",発注書!D4338)</f>
        <v/>
      </c>
      <c r="J4332" s="66" t="str">
        <f>IF(発注書!D4338="","",発注書!C4338)</f>
        <v/>
      </c>
    </row>
    <row r="4333" spans="1:10" x14ac:dyDescent="0.55000000000000004">
      <c r="A4333" s="49">
        <v>2166</v>
      </c>
      <c r="B4333" s="50">
        <v>1</v>
      </c>
      <c r="E4333" s="61" t="str">
        <f>IF(発注書!D4339="","",発注書!B4339)</f>
        <v/>
      </c>
      <c r="F4333" s="62" t="str">
        <f>IF(J4333="","",VLOOKUP(J4333,商品マスタ!$B:$D,2,FALSE))</f>
        <v/>
      </c>
      <c r="G4333" s="63" t="str">
        <f>IF(F4333="","",VLOOKUP(F4333,商品マスタ!$C:$D,2,FALSE))</f>
        <v/>
      </c>
      <c r="H4333" s="64" t="str">
        <f t="shared" si="67"/>
        <v/>
      </c>
      <c r="I4333" s="65" t="str">
        <f>IF(発注書!D4339="","",発注書!D4339)</f>
        <v/>
      </c>
      <c r="J4333" s="66" t="str">
        <f>IF(発注書!D4339="","",発注書!C4339)</f>
        <v/>
      </c>
    </row>
    <row r="4334" spans="1:10" x14ac:dyDescent="0.55000000000000004">
      <c r="B4334" s="50">
        <v>2</v>
      </c>
      <c r="E4334" s="61" t="str">
        <f>IF(発注書!D4340="","",発注書!B4340)</f>
        <v/>
      </c>
      <c r="F4334" s="62" t="str">
        <f>IF(J4334="","",VLOOKUP(J4334,商品マスタ!$B:$D,2,FALSE))</f>
        <v/>
      </c>
      <c r="G4334" s="63" t="str">
        <f>IF(F4334="","",VLOOKUP(F4334,商品マスタ!$C:$D,2,FALSE))</f>
        <v/>
      </c>
      <c r="H4334" s="64" t="str">
        <f t="shared" si="67"/>
        <v/>
      </c>
      <c r="I4334" s="65" t="str">
        <f>IF(発注書!D4340="","",発注書!D4340)</f>
        <v/>
      </c>
      <c r="J4334" s="66" t="str">
        <f>IF(発注書!D4340="","",発注書!C4340)</f>
        <v/>
      </c>
    </row>
    <row r="4335" spans="1:10" x14ac:dyDescent="0.55000000000000004">
      <c r="A4335" s="49">
        <v>2167</v>
      </c>
      <c r="B4335" s="50">
        <v>1</v>
      </c>
      <c r="E4335" s="61" t="str">
        <f>IF(発注書!D4341="","",発注書!B4341)</f>
        <v/>
      </c>
      <c r="F4335" s="62" t="str">
        <f>IF(J4335="","",VLOOKUP(J4335,商品マスタ!$B:$D,2,FALSE))</f>
        <v/>
      </c>
      <c r="G4335" s="63" t="str">
        <f>IF(F4335="","",VLOOKUP(F4335,商品マスタ!$C:$D,2,FALSE))</f>
        <v/>
      </c>
      <c r="H4335" s="64" t="str">
        <f t="shared" si="67"/>
        <v/>
      </c>
      <c r="I4335" s="65" t="str">
        <f>IF(発注書!D4341="","",発注書!D4341)</f>
        <v/>
      </c>
      <c r="J4335" s="66" t="str">
        <f>IF(発注書!D4341="","",発注書!C4341)</f>
        <v/>
      </c>
    </row>
    <row r="4336" spans="1:10" x14ac:dyDescent="0.55000000000000004">
      <c r="B4336" s="50">
        <v>2</v>
      </c>
      <c r="E4336" s="61" t="str">
        <f>IF(発注書!D4342="","",発注書!B4342)</f>
        <v/>
      </c>
      <c r="F4336" s="62" t="str">
        <f>IF(J4336="","",VLOOKUP(J4336,商品マスタ!$B:$D,2,FALSE))</f>
        <v/>
      </c>
      <c r="G4336" s="63" t="str">
        <f>IF(F4336="","",VLOOKUP(F4336,商品マスタ!$C:$D,2,FALSE))</f>
        <v/>
      </c>
      <c r="H4336" s="64" t="str">
        <f t="shared" si="67"/>
        <v/>
      </c>
      <c r="I4336" s="65" t="str">
        <f>IF(発注書!D4342="","",発注書!D4342)</f>
        <v/>
      </c>
      <c r="J4336" s="66" t="str">
        <f>IF(発注書!D4342="","",発注書!C4342)</f>
        <v/>
      </c>
    </row>
    <row r="4337" spans="1:10" x14ac:dyDescent="0.55000000000000004">
      <c r="A4337" s="49">
        <v>2168</v>
      </c>
      <c r="B4337" s="50">
        <v>1</v>
      </c>
      <c r="E4337" s="61" t="str">
        <f>IF(発注書!D4343="","",発注書!B4343)</f>
        <v/>
      </c>
      <c r="F4337" s="62" t="str">
        <f>IF(J4337="","",VLOOKUP(J4337,商品マスタ!$B:$D,2,FALSE))</f>
        <v/>
      </c>
      <c r="G4337" s="63" t="str">
        <f>IF(F4337="","",VLOOKUP(F4337,商品マスタ!$C:$D,2,FALSE))</f>
        <v/>
      </c>
      <c r="H4337" s="64" t="str">
        <f t="shared" si="67"/>
        <v/>
      </c>
      <c r="I4337" s="65" t="str">
        <f>IF(発注書!D4343="","",発注書!D4343)</f>
        <v/>
      </c>
      <c r="J4337" s="66" t="str">
        <f>IF(発注書!D4343="","",発注書!C4343)</f>
        <v/>
      </c>
    </row>
    <row r="4338" spans="1:10" x14ac:dyDescent="0.55000000000000004">
      <c r="B4338" s="50">
        <v>2</v>
      </c>
      <c r="E4338" s="61" t="str">
        <f>IF(発注書!D4344="","",発注書!B4344)</f>
        <v/>
      </c>
      <c r="F4338" s="62" t="str">
        <f>IF(J4338="","",VLOOKUP(J4338,商品マスタ!$B:$D,2,FALSE))</f>
        <v/>
      </c>
      <c r="G4338" s="63" t="str">
        <f>IF(F4338="","",VLOOKUP(F4338,商品マスタ!$C:$D,2,FALSE))</f>
        <v/>
      </c>
      <c r="H4338" s="64" t="str">
        <f t="shared" si="67"/>
        <v/>
      </c>
      <c r="I4338" s="65" t="str">
        <f>IF(発注書!D4344="","",発注書!D4344)</f>
        <v/>
      </c>
      <c r="J4338" s="66" t="str">
        <f>IF(発注書!D4344="","",発注書!C4344)</f>
        <v/>
      </c>
    </row>
    <row r="4339" spans="1:10" x14ac:dyDescent="0.55000000000000004">
      <c r="A4339" s="49">
        <v>2169</v>
      </c>
      <c r="B4339" s="50">
        <v>1</v>
      </c>
      <c r="E4339" s="61" t="str">
        <f>IF(発注書!D4345="","",発注書!B4345)</f>
        <v/>
      </c>
      <c r="F4339" s="62" t="str">
        <f>IF(J4339="","",VLOOKUP(J4339,商品マスタ!$B:$D,2,FALSE))</f>
        <v/>
      </c>
      <c r="G4339" s="63" t="str">
        <f>IF(F4339="","",VLOOKUP(F4339,商品マスタ!$C:$D,2,FALSE))</f>
        <v/>
      </c>
      <c r="H4339" s="64" t="str">
        <f t="shared" si="67"/>
        <v/>
      </c>
      <c r="I4339" s="65" t="str">
        <f>IF(発注書!D4345="","",発注書!D4345)</f>
        <v/>
      </c>
      <c r="J4339" s="66" t="str">
        <f>IF(発注書!D4345="","",発注書!C4345)</f>
        <v/>
      </c>
    </row>
    <row r="4340" spans="1:10" x14ac:dyDescent="0.55000000000000004">
      <c r="B4340" s="50">
        <v>2</v>
      </c>
      <c r="E4340" s="61" t="str">
        <f>IF(発注書!D4346="","",発注書!B4346)</f>
        <v/>
      </c>
      <c r="F4340" s="62" t="str">
        <f>IF(J4340="","",VLOOKUP(J4340,商品マスタ!$B:$D,2,FALSE))</f>
        <v/>
      </c>
      <c r="G4340" s="63" t="str">
        <f>IF(F4340="","",VLOOKUP(F4340,商品マスタ!$C:$D,2,FALSE))</f>
        <v/>
      </c>
      <c r="H4340" s="64" t="str">
        <f t="shared" si="67"/>
        <v/>
      </c>
      <c r="I4340" s="65" t="str">
        <f>IF(発注書!D4346="","",発注書!D4346)</f>
        <v/>
      </c>
      <c r="J4340" s="66" t="str">
        <f>IF(発注書!D4346="","",発注書!C4346)</f>
        <v/>
      </c>
    </row>
    <row r="4341" spans="1:10" x14ac:dyDescent="0.55000000000000004">
      <c r="A4341" s="49">
        <v>2170</v>
      </c>
      <c r="B4341" s="50">
        <v>1</v>
      </c>
      <c r="E4341" s="61" t="str">
        <f>IF(発注書!D4347="","",発注書!B4347)</f>
        <v/>
      </c>
      <c r="F4341" s="62" t="str">
        <f>IF(J4341="","",VLOOKUP(J4341,商品マスタ!$B:$D,2,FALSE))</f>
        <v/>
      </c>
      <c r="G4341" s="63" t="str">
        <f>IF(F4341="","",VLOOKUP(F4341,商品マスタ!$C:$D,2,FALSE))</f>
        <v/>
      </c>
      <c r="H4341" s="64" t="str">
        <f t="shared" si="67"/>
        <v/>
      </c>
      <c r="I4341" s="65" t="str">
        <f>IF(発注書!D4347="","",発注書!D4347)</f>
        <v/>
      </c>
      <c r="J4341" s="66" t="str">
        <f>IF(発注書!D4347="","",発注書!C4347)</f>
        <v/>
      </c>
    </row>
    <row r="4342" spans="1:10" x14ac:dyDescent="0.55000000000000004">
      <c r="B4342" s="50">
        <v>2</v>
      </c>
      <c r="E4342" s="61" t="str">
        <f>IF(発注書!D4348="","",発注書!B4348)</f>
        <v/>
      </c>
      <c r="F4342" s="62" t="str">
        <f>IF(J4342="","",VLOOKUP(J4342,商品マスタ!$B:$D,2,FALSE))</f>
        <v/>
      </c>
      <c r="G4342" s="63" t="str">
        <f>IF(F4342="","",VLOOKUP(F4342,商品マスタ!$C:$D,2,FALSE))</f>
        <v/>
      </c>
      <c r="H4342" s="64" t="str">
        <f t="shared" si="67"/>
        <v/>
      </c>
      <c r="I4342" s="65" t="str">
        <f>IF(発注書!D4348="","",発注書!D4348)</f>
        <v/>
      </c>
      <c r="J4342" s="66" t="str">
        <f>IF(発注書!D4348="","",発注書!C4348)</f>
        <v/>
      </c>
    </row>
    <row r="4343" spans="1:10" x14ac:dyDescent="0.55000000000000004">
      <c r="A4343" s="49">
        <v>2171</v>
      </c>
      <c r="B4343" s="50">
        <v>1</v>
      </c>
      <c r="E4343" s="61" t="str">
        <f>IF(発注書!D4349="","",発注書!B4349)</f>
        <v/>
      </c>
      <c r="F4343" s="62" t="str">
        <f>IF(J4343="","",VLOOKUP(J4343,商品マスタ!$B:$D,2,FALSE))</f>
        <v/>
      </c>
      <c r="G4343" s="63" t="str">
        <f>IF(F4343="","",VLOOKUP(F4343,商品マスタ!$C:$D,2,FALSE))</f>
        <v/>
      </c>
      <c r="H4343" s="64" t="str">
        <f t="shared" si="67"/>
        <v/>
      </c>
      <c r="I4343" s="65" t="str">
        <f>IF(発注書!D4349="","",発注書!D4349)</f>
        <v/>
      </c>
      <c r="J4343" s="66" t="str">
        <f>IF(発注書!D4349="","",発注書!C4349)</f>
        <v/>
      </c>
    </row>
    <row r="4344" spans="1:10" x14ac:dyDescent="0.55000000000000004">
      <c r="B4344" s="50">
        <v>2</v>
      </c>
      <c r="E4344" s="61" t="str">
        <f>IF(発注書!D4350="","",発注書!B4350)</f>
        <v/>
      </c>
      <c r="F4344" s="62" t="str">
        <f>IF(J4344="","",VLOOKUP(J4344,商品マスタ!$B:$D,2,FALSE))</f>
        <v/>
      </c>
      <c r="G4344" s="63" t="str">
        <f>IF(F4344="","",VLOOKUP(F4344,商品マスタ!$C:$D,2,FALSE))</f>
        <v/>
      </c>
      <c r="H4344" s="64" t="str">
        <f t="shared" si="67"/>
        <v/>
      </c>
      <c r="I4344" s="65" t="str">
        <f>IF(発注書!D4350="","",発注書!D4350)</f>
        <v/>
      </c>
      <c r="J4344" s="66" t="str">
        <f>IF(発注書!D4350="","",発注書!C4350)</f>
        <v/>
      </c>
    </row>
    <row r="4345" spans="1:10" x14ac:dyDescent="0.55000000000000004">
      <c r="A4345" s="49">
        <v>2172</v>
      </c>
      <c r="B4345" s="50">
        <v>1</v>
      </c>
      <c r="E4345" s="61" t="str">
        <f>IF(発注書!D4351="","",発注書!B4351)</f>
        <v/>
      </c>
      <c r="F4345" s="62" t="str">
        <f>IF(J4345="","",VLOOKUP(J4345,商品マスタ!$B:$D,2,FALSE))</f>
        <v/>
      </c>
      <c r="G4345" s="63" t="str">
        <f>IF(F4345="","",VLOOKUP(F4345,商品マスタ!$C:$D,2,FALSE))</f>
        <v/>
      </c>
      <c r="H4345" s="64" t="str">
        <f t="shared" si="67"/>
        <v/>
      </c>
      <c r="I4345" s="65" t="str">
        <f>IF(発注書!D4351="","",発注書!D4351)</f>
        <v/>
      </c>
      <c r="J4345" s="66" t="str">
        <f>IF(発注書!D4351="","",発注書!C4351)</f>
        <v/>
      </c>
    </row>
    <row r="4346" spans="1:10" x14ac:dyDescent="0.55000000000000004">
      <c r="B4346" s="50">
        <v>2</v>
      </c>
      <c r="E4346" s="61" t="str">
        <f>IF(発注書!D4352="","",発注書!B4352)</f>
        <v/>
      </c>
      <c r="F4346" s="62" t="str">
        <f>IF(J4346="","",VLOOKUP(J4346,商品マスタ!$B:$D,2,FALSE))</f>
        <v/>
      </c>
      <c r="G4346" s="63" t="str">
        <f>IF(F4346="","",VLOOKUP(F4346,商品マスタ!$C:$D,2,FALSE))</f>
        <v/>
      </c>
      <c r="H4346" s="64" t="str">
        <f t="shared" si="67"/>
        <v/>
      </c>
      <c r="I4346" s="65" t="str">
        <f>IF(発注書!D4352="","",発注書!D4352)</f>
        <v/>
      </c>
      <c r="J4346" s="66" t="str">
        <f>IF(発注書!D4352="","",発注書!C4352)</f>
        <v/>
      </c>
    </row>
    <row r="4347" spans="1:10" x14ac:dyDescent="0.55000000000000004">
      <c r="A4347" s="49">
        <v>2173</v>
      </c>
      <c r="B4347" s="50">
        <v>1</v>
      </c>
      <c r="E4347" s="61" t="str">
        <f>IF(発注書!D4353="","",発注書!B4353)</f>
        <v/>
      </c>
      <c r="F4347" s="62" t="str">
        <f>IF(J4347="","",VLOOKUP(J4347,商品マスタ!$B:$D,2,FALSE))</f>
        <v/>
      </c>
      <c r="G4347" s="63" t="str">
        <f>IF(F4347="","",VLOOKUP(F4347,商品マスタ!$C:$D,2,FALSE))</f>
        <v/>
      </c>
      <c r="H4347" s="64" t="str">
        <f t="shared" si="67"/>
        <v/>
      </c>
      <c r="I4347" s="65" t="str">
        <f>IF(発注書!D4353="","",発注書!D4353)</f>
        <v/>
      </c>
      <c r="J4347" s="66" t="str">
        <f>IF(発注書!D4353="","",発注書!C4353)</f>
        <v/>
      </c>
    </row>
    <row r="4348" spans="1:10" x14ac:dyDescent="0.55000000000000004">
      <c r="B4348" s="50">
        <v>2</v>
      </c>
      <c r="E4348" s="61" t="str">
        <f>IF(発注書!D4354="","",発注書!B4354)</f>
        <v/>
      </c>
      <c r="F4348" s="62" t="str">
        <f>IF(J4348="","",VLOOKUP(J4348,商品マスタ!$B:$D,2,FALSE))</f>
        <v/>
      </c>
      <c r="G4348" s="63" t="str">
        <f>IF(F4348="","",VLOOKUP(F4348,商品マスタ!$C:$D,2,FALSE))</f>
        <v/>
      </c>
      <c r="H4348" s="64" t="str">
        <f t="shared" si="67"/>
        <v/>
      </c>
      <c r="I4348" s="65" t="str">
        <f>IF(発注書!D4354="","",発注書!D4354)</f>
        <v/>
      </c>
      <c r="J4348" s="66" t="str">
        <f>IF(発注書!D4354="","",発注書!C4354)</f>
        <v/>
      </c>
    </row>
    <row r="4349" spans="1:10" x14ac:dyDescent="0.55000000000000004">
      <c r="A4349" s="49">
        <v>2174</v>
      </c>
      <c r="B4349" s="50">
        <v>1</v>
      </c>
      <c r="E4349" s="61" t="str">
        <f>IF(発注書!D4355="","",発注書!B4355)</f>
        <v/>
      </c>
      <c r="F4349" s="62" t="str">
        <f>IF(J4349="","",VLOOKUP(J4349,商品マスタ!$B:$D,2,FALSE))</f>
        <v/>
      </c>
      <c r="G4349" s="63" t="str">
        <f>IF(F4349="","",VLOOKUP(F4349,商品マスタ!$C:$D,2,FALSE))</f>
        <v/>
      </c>
      <c r="H4349" s="64" t="str">
        <f t="shared" si="67"/>
        <v/>
      </c>
      <c r="I4349" s="65" t="str">
        <f>IF(発注書!D4355="","",発注書!D4355)</f>
        <v/>
      </c>
      <c r="J4349" s="66" t="str">
        <f>IF(発注書!D4355="","",発注書!C4355)</f>
        <v/>
      </c>
    </row>
    <row r="4350" spans="1:10" x14ac:dyDescent="0.55000000000000004">
      <c r="B4350" s="50">
        <v>2</v>
      </c>
      <c r="E4350" s="61" t="str">
        <f>IF(発注書!D4356="","",発注書!B4356)</f>
        <v/>
      </c>
      <c r="F4350" s="62" t="str">
        <f>IF(J4350="","",VLOOKUP(J4350,商品マスタ!$B:$D,2,FALSE))</f>
        <v/>
      </c>
      <c r="G4350" s="63" t="str">
        <f>IF(F4350="","",VLOOKUP(F4350,商品マスタ!$C:$D,2,FALSE))</f>
        <v/>
      </c>
      <c r="H4350" s="64" t="str">
        <f t="shared" si="67"/>
        <v/>
      </c>
      <c r="I4350" s="65" t="str">
        <f>IF(発注書!D4356="","",発注書!D4356)</f>
        <v/>
      </c>
      <c r="J4350" s="66" t="str">
        <f>IF(発注書!D4356="","",発注書!C4356)</f>
        <v/>
      </c>
    </row>
    <row r="4351" spans="1:10" x14ac:dyDescent="0.55000000000000004">
      <c r="A4351" s="49">
        <v>2175</v>
      </c>
      <c r="B4351" s="50">
        <v>1</v>
      </c>
      <c r="E4351" s="61" t="str">
        <f>IF(発注書!D4357="","",発注書!B4357)</f>
        <v/>
      </c>
      <c r="F4351" s="62" t="str">
        <f>IF(J4351="","",VLOOKUP(J4351,商品マスタ!$B:$D,2,FALSE))</f>
        <v/>
      </c>
      <c r="G4351" s="63" t="str">
        <f>IF(F4351="","",VLOOKUP(F4351,商品マスタ!$C:$D,2,FALSE))</f>
        <v/>
      </c>
      <c r="H4351" s="64" t="str">
        <f t="shared" si="67"/>
        <v/>
      </c>
      <c r="I4351" s="65" t="str">
        <f>IF(発注書!D4357="","",発注書!D4357)</f>
        <v/>
      </c>
      <c r="J4351" s="66" t="str">
        <f>IF(発注書!D4357="","",発注書!C4357)</f>
        <v/>
      </c>
    </row>
    <row r="4352" spans="1:10" x14ac:dyDescent="0.55000000000000004">
      <c r="B4352" s="50">
        <v>2</v>
      </c>
      <c r="E4352" s="61" t="str">
        <f>IF(発注書!D4358="","",発注書!B4358)</f>
        <v/>
      </c>
      <c r="F4352" s="62" t="str">
        <f>IF(J4352="","",VLOOKUP(J4352,商品マスタ!$B:$D,2,FALSE))</f>
        <v/>
      </c>
      <c r="G4352" s="63" t="str">
        <f>IF(F4352="","",VLOOKUP(F4352,商品マスタ!$C:$D,2,FALSE))</f>
        <v/>
      </c>
      <c r="H4352" s="64" t="str">
        <f t="shared" si="67"/>
        <v/>
      </c>
      <c r="I4352" s="65" t="str">
        <f>IF(発注書!D4358="","",発注書!D4358)</f>
        <v/>
      </c>
      <c r="J4352" s="66" t="str">
        <f>IF(発注書!D4358="","",発注書!C4358)</f>
        <v/>
      </c>
    </row>
    <row r="4353" spans="1:10" x14ac:dyDescent="0.55000000000000004">
      <c r="A4353" s="49">
        <v>2176</v>
      </c>
      <c r="B4353" s="50">
        <v>1</v>
      </c>
      <c r="E4353" s="61" t="str">
        <f>IF(発注書!D4359="","",発注書!B4359)</f>
        <v/>
      </c>
      <c r="F4353" s="62" t="str">
        <f>IF(J4353="","",VLOOKUP(J4353,商品マスタ!$B:$D,2,FALSE))</f>
        <v/>
      </c>
      <c r="G4353" s="63" t="str">
        <f>IF(F4353="","",VLOOKUP(F4353,商品マスタ!$C:$D,2,FALSE))</f>
        <v/>
      </c>
      <c r="H4353" s="64" t="str">
        <f t="shared" si="67"/>
        <v/>
      </c>
      <c r="I4353" s="65" t="str">
        <f>IF(発注書!D4359="","",発注書!D4359)</f>
        <v/>
      </c>
      <c r="J4353" s="66" t="str">
        <f>IF(発注書!D4359="","",発注書!C4359)</f>
        <v/>
      </c>
    </row>
    <row r="4354" spans="1:10" x14ac:dyDescent="0.55000000000000004">
      <c r="B4354" s="50">
        <v>2</v>
      </c>
      <c r="E4354" s="61" t="str">
        <f>IF(発注書!D4360="","",発注書!B4360)</f>
        <v/>
      </c>
      <c r="F4354" s="62" t="str">
        <f>IF(J4354="","",VLOOKUP(J4354,商品マスタ!$B:$D,2,FALSE))</f>
        <v/>
      </c>
      <c r="G4354" s="63" t="str">
        <f>IF(F4354="","",VLOOKUP(F4354,商品マスタ!$C:$D,2,FALSE))</f>
        <v/>
      </c>
      <c r="H4354" s="64" t="str">
        <f t="shared" si="67"/>
        <v/>
      </c>
      <c r="I4354" s="65" t="str">
        <f>IF(発注書!D4360="","",発注書!D4360)</f>
        <v/>
      </c>
      <c r="J4354" s="66" t="str">
        <f>IF(発注書!D4360="","",発注書!C4360)</f>
        <v/>
      </c>
    </row>
    <row r="4355" spans="1:10" x14ac:dyDescent="0.55000000000000004">
      <c r="A4355" s="49">
        <v>2177</v>
      </c>
      <c r="B4355" s="50">
        <v>1</v>
      </c>
      <c r="E4355" s="61" t="str">
        <f>IF(発注書!D4361="","",発注書!B4361)</f>
        <v/>
      </c>
      <c r="F4355" s="62" t="str">
        <f>IF(J4355="","",VLOOKUP(J4355,商品マスタ!$B:$D,2,FALSE))</f>
        <v/>
      </c>
      <c r="G4355" s="63" t="str">
        <f>IF(F4355="","",VLOOKUP(F4355,商品マスタ!$C:$D,2,FALSE))</f>
        <v/>
      </c>
      <c r="H4355" s="64" t="str">
        <f t="shared" si="67"/>
        <v/>
      </c>
      <c r="I4355" s="65" t="str">
        <f>IF(発注書!D4361="","",発注書!D4361)</f>
        <v/>
      </c>
      <c r="J4355" s="66" t="str">
        <f>IF(発注書!D4361="","",発注書!C4361)</f>
        <v/>
      </c>
    </row>
    <row r="4356" spans="1:10" x14ac:dyDescent="0.55000000000000004">
      <c r="B4356" s="50">
        <v>2</v>
      </c>
      <c r="E4356" s="61" t="str">
        <f>IF(発注書!D4362="","",発注書!B4362)</f>
        <v/>
      </c>
      <c r="F4356" s="62" t="str">
        <f>IF(J4356="","",VLOOKUP(J4356,商品マスタ!$B:$D,2,FALSE))</f>
        <v/>
      </c>
      <c r="G4356" s="63" t="str">
        <f>IF(F4356="","",VLOOKUP(F4356,商品マスタ!$C:$D,2,FALSE))</f>
        <v/>
      </c>
      <c r="H4356" s="64" t="str">
        <f t="shared" ref="H4356:H4419" si="68">IF(E4356="","",IF(E4356="",LEN(SUBSTITUTE(D4356," ","")),LEN(SUBSTITUTE(E4356," ",""))))</f>
        <v/>
      </c>
      <c r="I4356" s="65" t="str">
        <f>IF(発注書!D4362="","",発注書!D4362)</f>
        <v/>
      </c>
      <c r="J4356" s="66" t="str">
        <f>IF(発注書!D4362="","",発注書!C4362)</f>
        <v/>
      </c>
    </row>
    <row r="4357" spans="1:10" x14ac:dyDescent="0.55000000000000004">
      <c r="A4357" s="49">
        <v>2178</v>
      </c>
      <c r="B4357" s="50">
        <v>1</v>
      </c>
      <c r="E4357" s="61" t="str">
        <f>IF(発注書!D4363="","",発注書!B4363)</f>
        <v/>
      </c>
      <c r="F4357" s="62" t="str">
        <f>IF(J4357="","",VLOOKUP(J4357,商品マスタ!$B:$D,2,FALSE))</f>
        <v/>
      </c>
      <c r="G4357" s="63" t="str">
        <f>IF(F4357="","",VLOOKUP(F4357,商品マスタ!$C:$D,2,FALSE))</f>
        <v/>
      </c>
      <c r="H4357" s="64" t="str">
        <f t="shared" si="68"/>
        <v/>
      </c>
      <c r="I4357" s="65" t="str">
        <f>IF(発注書!D4363="","",発注書!D4363)</f>
        <v/>
      </c>
      <c r="J4357" s="66" t="str">
        <f>IF(発注書!D4363="","",発注書!C4363)</f>
        <v/>
      </c>
    </row>
    <row r="4358" spans="1:10" x14ac:dyDescent="0.55000000000000004">
      <c r="B4358" s="50">
        <v>2</v>
      </c>
      <c r="E4358" s="61" t="str">
        <f>IF(発注書!D4364="","",発注書!B4364)</f>
        <v/>
      </c>
      <c r="F4358" s="62" t="str">
        <f>IF(J4358="","",VLOOKUP(J4358,商品マスタ!$B:$D,2,FALSE))</f>
        <v/>
      </c>
      <c r="G4358" s="63" t="str">
        <f>IF(F4358="","",VLOOKUP(F4358,商品マスタ!$C:$D,2,FALSE))</f>
        <v/>
      </c>
      <c r="H4358" s="64" t="str">
        <f t="shared" si="68"/>
        <v/>
      </c>
      <c r="I4358" s="65" t="str">
        <f>IF(発注書!D4364="","",発注書!D4364)</f>
        <v/>
      </c>
      <c r="J4358" s="66" t="str">
        <f>IF(発注書!D4364="","",発注書!C4364)</f>
        <v/>
      </c>
    </row>
    <row r="4359" spans="1:10" x14ac:dyDescent="0.55000000000000004">
      <c r="A4359" s="49">
        <v>2179</v>
      </c>
      <c r="B4359" s="50">
        <v>1</v>
      </c>
      <c r="E4359" s="61" t="str">
        <f>IF(発注書!D4365="","",発注書!B4365)</f>
        <v/>
      </c>
      <c r="F4359" s="62" t="str">
        <f>IF(J4359="","",VLOOKUP(J4359,商品マスタ!$B:$D,2,FALSE))</f>
        <v/>
      </c>
      <c r="G4359" s="63" t="str">
        <f>IF(F4359="","",VLOOKUP(F4359,商品マスタ!$C:$D,2,FALSE))</f>
        <v/>
      </c>
      <c r="H4359" s="64" t="str">
        <f t="shared" si="68"/>
        <v/>
      </c>
      <c r="I4359" s="65" t="str">
        <f>IF(発注書!D4365="","",発注書!D4365)</f>
        <v/>
      </c>
      <c r="J4359" s="66" t="str">
        <f>IF(発注書!D4365="","",発注書!C4365)</f>
        <v/>
      </c>
    </row>
    <row r="4360" spans="1:10" x14ac:dyDescent="0.55000000000000004">
      <c r="B4360" s="50">
        <v>2</v>
      </c>
      <c r="E4360" s="61" t="str">
        <f>IF(発注書!D4366="","",発注書!B4366)</f>
        <v/>
      </c>
      <c r="F4360" s="62" t="str">
        <f>IF(J4360="","",VLOOKUP(J4360,商品マスタ!$B:$D,2,FALSE))</f>
        <v/>
      </c>
      <c r="G4360" s="63" t="str">
        <f>IF(F4360="","",VLOOKUP(F4360,商品マスタ!$C:$D,2,FALSE))</f>
        <v/>
      </c>
      <c r="H4360" s="64" t="str">
        <f t="shared" si="68"/>
        <v/>
      </c>
      <c r="I4360" s="65" t="str">
        <f>IF(発注書!D4366="","",発注書!D4366)</f>
        <v/>
      </c>
      <c r="J4360" s="66" t="str">
        <f>IF(発注書!D4366="","",発注書!C4366)</f>
        <v/>
      </c>
    </row>
    <row r="4361" spans="1:10" x14ac:dyDescent="0.55000000000000004">
      <c r="A4361" s="49">
        <v>2180</v>
      </c>
      <c r="B4361" s="50">
        <v>1</v>
      </c>
      <c r="E4361" s="61" t="str">
        <f>IF(発注書!D4367="","",発注書!B4367)</f>
        <v/>
      </c>
      <c r="F4361" s="62" t="str">
        <f>IF(J4361="","",VLOOKUP(J4361,商品マスタ!$B:$D,2,FALSE))</f>
        <v/>
      </c>
      <c r="G4361" s="63" t="str">
        <f>IF(F4361="","",VLOOKUP(F4361,商品マスタ!$C:$D,2,FALSE))</f>
        <v/>
      </c>
      <c r="H4361" s="64" t="str">
        <f t="shared" si="68"/>
        <v/>
      </c>
      <c r="I4361" s="65" t="str">
        <f>IF(発注書!D4367="","",発注書!D4367)</f>
        <v/>
      </c>
      <c r="J4361" s="66" t="str">
        <f>IF(発注書!D4367="","",発注書!C4367)</f>
        <v/>
      </c>
    </row>
    <row r="4362" spans="1:10" x14ac:dyDescent="0.55000000000000004">
      <c r="B4362" s="50">
        <v>2</v>
      </c>
      <c r="E4362" s="61" t="str">
        <f>IF(発注書!D4368="","",発注書!B4368)</f>
        <v/>
      </c>
      <c r="F4362" s="62" t="str">
        <f>IF(J4362="","",VLOOKUP(J4362,商品マスタ!$B:$D,2,FALSE))</f>
        <v/>
      </c>
      <c r="G4362" s="63" t="str">
        <f>IF(F4362="","",VLOOKUP(F4362,商品マスタ!$C:$D,2,FALSE))</f>
        <v/>
      </c>
      <c r="H4362" s="64" t="str">
        <f t="shared" si="68"/>
        <v/>
      </c>
      <c r="I4362" s="65" t="str">
        <f>IF(発注書!D4368="","",発注書!D4368)</f>
        <v/>
      </c>
      <c r="J4362" s="66" t="str">
        <f>IF(発注書!D4368="","",発注書!C4368)</f>
        <v/>
      </c>
    </row>
    <row r="4363" spans="1:10" x14ac:dyDescent="0.55000000000000004">
      <c r="A4363" s="49">
        <v>2181</v>
      </c>
      <c r="B4363" s="50">
        <v>1</v>
      </c>
      <c r="E4363" s="61" t="str">
        <f>IF(発注書!D4369="","",発注書!B4369)</f>
        <v/>
      </c>
      <c r="F4363" s="62" t="str">
        <f>IF(J4363="","",VLOOKUP(J4363,商品マスタ!$B:$D,2,FALSE))</f>
        <v/>
      </c>
      <c r="G4363" s="63" t="str">
        <f>IF(F4363="","",VLOOKUP(F4363,商品マスタ!$C:$D,2,FALSE))</f>
        <v/>
      </c>
      <c r="H4363" s="64" t="str">
        <f t="shared" si="68"/>
        <v/>
      </c>
      <c r="I4363" s="65" t="str">
        <f>IF(発注書!D4369="","",発注書!D4369)</f>
        <v/>
      </c>
      <c r="J4363" s="66" t="str">
        <f>IF(発注書!D4369="","",発注書!C4369)</f>
        <v/>
      </c>
    </row>
    <row r="4364" spans="1:10" x14ac:dyDescent="0.55000000000000004">
      <c r="B4364" s="50">
        <v>2</v>
      </c>
      <c r="E4364" s="61" t="str">
        <f>IF(発注書!D4370="","",発注書!B4370)</f>
        <v/>
      </c>
      <c r="F4364" s="62" t="str">
        <f>IF(J4364="","",VLOOKUP(J4364,商品マスタ!$B:$D,2,FALSE))</f>
        <v/>
      </c>
      <c r="G4364" s="63" t="str">
        <f>IF(F4364="","",VLOOKUP(F4364,商品マスタ!$C:$D,2,FALSE))</f>
        <v/>
      </c>
      <c r="H4364" s="64" t="str">
        <f t="shared" si="68"/>
        <v/>
      </c>
      <c r="I4364" s="65" t="str">
        <f>IF(発注書!D4370="","",発注書!D4370)</f>
        <v/>
      </c>
      <c r="J4364" s="66" t="str">
        <f>IF(発注書!D4370="","",発注書!C4370)</f>
        <v/>
      </c>
    </row>
    <row r="4365" spans="1:10" x14ac:dyDescent="0.55000000000000004">
      <c r="A4365" s="49">
        <v>2182</v>
      </c>
      <c r="B4365" s="50">
        <v>1</v>
      </c>
      <c r="E4365" s="61" t="str">
        <f>IF(発注書!D4371="","",発注書!B4371)</f>
        <v/>
      </c>
      <c r="F4365" s="62" t="str">
        <f>IF(J4365="","",VLOOKUP(J4365,商品マスタ!$B:$D,2,FALSE))</f>
        <v/>
      </c>
      <c r="G4365" s="63" t="str">
        <f>IF(F4365="","",VLOOKUP(F4365,商品マスタ!$C:$D,2,FALSE))</f>
        <v/>
      </c>
      <c r="H4365" s="64" t="str">
        <f t="shared" si="68"/>
        <v/>
      </c>
      <c r="I4365" s="65" t="str">
        <f>IF(発注書!D4371="","",発注書!D4371)</f>
        <v/>
      </c>
      <c r="J4365" s="66" t="str">
        <f>IF(発注書!D4371="","",発注書!C4371)</f>
        <v/>
      </c>
    </row>
    <row r="4366" spans="1:10" x14ac:dyDescent="0.55000000000000004">
      <c r="B4366" s="50">
        <v>2</v>
      </c>
      <c r="E4366" s="61" t="str">
        <f>IF(発注書!D4372="","",発注書!B4372)</f>
        <v/>
      </c>
      <c r="F4366" s="62" t="str">
        <f>IF(J4366="","",VLOOKUP(J4366,商品マスタ!$B:$D,2,FALSE))</f>
        <v/>
      </c>
      <c r="G4366" s="63" t="str">
        <f>IF(F4366="","",VLOOKUP(F4366,商品マスタ!$C:$D,2,FALSE))</f>
        <v/>
      </c>
      <c r="H4366" s="64" t="str">
        <f t="shared" si="68"/>
        <v/>
      </c>
      <c r="I4366" s="65" t="str">
        <f>IF(発注書!D4372="","",発注書!D4372)</f>
        <v/>
      </c>
      <c r="J4366" s="66" t="str">
        <f>IF(発注書!D4372="","",発注書!C4372)</f>
        <v/>
      </c>
    </row>
    <row r="4367" spans="1:10" x14ac:dyDescent="0.55000000000000004">
      <c r="A4367" s="49">
        <v>2183</v>
      </c>
      <c r="B4367" s="50">
        <v>1</v>
      </c>
      <c r="E4367" s="61" t="str">
        <f>IF(発注書!D4373="","",発注書!B4373)</f>
        <v/>
      </c>
      <c r="F4367" s="62" t="str">
        <f>IF(J4367="","",VLOOKUP(J4367,商品マスタ!$B:$D,2,FALSE))</f>
        <v/>
      </c>
      <c r="G4367" s="63" t="str">
        <f>IF(F4367="","",VLOOKUP(F4367,商品マスタ!$C:$D,2,FALSE))</f>
        <v/>
      </c>
      <c r="H4367" s="64" t="str">
        <f t="shared" si="68"/>
        <v/>
      </c>
      <c r="I4367" s="65" t="str">
        <f>IF(発注書!D4373="","",発注書!D4373)</f>
        <v/>
      </c>
      <c r="J4367" s="66" t="str">
        <f>IF(発注書!D4373="","",発注書!C4373)</f>
        <v/>
      </c>
    </row>
    <row r="4368" spans="1:10" x14ac:dyDescent="0.55000000000000004">
      <c r="B4368" s="50">
        <v>2</v>
      </c>
      <c r="E4368" s="61" t="str">
        <f>IF(発注書!D4374="","",発注書!B4374)</f>
        <v/>
      </c>
      <c r="F4368" s="62" t="str">
        <f>IF(J4368="","",VLOOKUP(J4368,商品マスタ!$B:$D,2,FALSE))</f>
        <v/>
      </c>
      <c r="G4368" s="63" t="str">
        <f>IF(F4368="","",VLOOKUP(F4368,商品マスタ!$C:$D,2,FALSE))</f>
        <v/>
      </c>
      <c r="H4368" s="64" t="str">
        <f t="shared" si="68"/>
        <v/>
      </c>
      <c r="I4368" s="65" t="str">
        <f>IF(発注書!D4374="","",発注書!D4374)</f>
        <v/>
      </c>
      <c r="J4368" s="66" t="str">
        <f>IF(発注書!D4374="","",発注書!C4374)</f>
        <v/>
      </c>
    </row>
    <row r="4369" spans="1:10" x14ac:dyDescent="0.55000000000000004">
      <c r="A4369" s="49">
        <v>2184</v>
      </c>
      <c r="B4369" s="50">
        <v>1</v>
      </c>
      <c r="E4369" s="61" t="str">
        <f>IF(発注書!D4375="","",発注書!B4375)</f>
        <v/>
      </c>
      <c r="F4369" s="62" t="str">
        <f>IF(J4369="","",VLOOKUP(J4369,商品マスタ!$B:$D,2,FALSE))</f>
        <v/>
      </c>
      <c r="G4369" s="63" t="str">
        <f>IF(F4369="","",VLOOKUP(F4369,商品マスタ!$C:$D,2,FALSE))</f>
        <v/>
      </c>
      <c r="H4369" s="64" t="str">
        <f t="shared" si="68"/>
        <v/>
      </c>
      <c r="I4369" s="65" t="str">
        <f>IF(発注書!D4375="","",発注書!D4375)</f>
        <v/>
      </c>
      <c r="J4369" s="66" t="str">
        <f>IF(発注書!D4375="","",発注書!C4375)</f>
        <v/>
      </c>
    </row>
    <row r="4370" spans="1:10" x14ac:dyDescent="0.55000000000000004">
      <c r="B4370" s="50">
        <v>2</v>
      </c>
      <c r="E4370" s="61" t="str">
        <f>IF(発注書!D4376="","",発注書!B4376)</f>
        <v/>
      </c>
      <c r="F4370" s="62" t="str">
        <f>IF(J4370="","",VLOOKUP(J4370,商品マスタ!$B:$D,2,FALSE))</f>
        <v/>
      </c>
      <c r="G4370" s="63" t="str">
        <f>IF(F4370="","",VLOOKUP(F4370,商品マスタ!$C:$D,2,FALSE))</f>
        <v/>
      </c>
      <c r="H4370" s="64" t="str">
        <f t="shared" si="68"/>
        <v/>
      </c>
      <c r="I4370" s="65" t="str">
        <f>IF(発注書!D4376="","",発注書!D4376)</f>
        <v/>
      </c>
      <c r="J4370" s="66" t="str">
        <f>IF(発注書!D4376="","",発注書!C4376)</f>
        <v/>
      </c>
    </row>
    <row r="4371" spans="1:10" x14ac:dyDescent="0.55000000000000004">
      <c r="A4371" s="49">
        <v>2185</v>
      </c>
      <c r="B4371" s="50">
        <v>1</v>
      </c>
      <c r="E4371" s="61" t="str">
        <f>IF(発注書!D4377="","",発注書!B4377)</f>
        <v/>
      </c>
      <c r="F4371" s="62" t="str">
        <f>IF(J4371="","",VLOOKUP(J4371,商品マスタ!$B:$D,2,FALSE))</f>
        <v/>
      </c>
      <c r="G4371" s="63" t="str">
        <f>IF(F4371="","",VLOOKUP(F4371,商品マスタ!$C:$D,2,FALSE))</f>
        <v/>
      </c>
      <c r="H4371" s="64" t="str">
        <f t="shared" si="68"/>
        <v/>
      </c>
      <c r="I4371" s="65" t="str">
        <f>IF(発注書!D4377="","",発注書!D4377)</f>
        <v/>
      </c>
      <c r="J4371" s="66" t="str">
        <f>IF(発注書!D4377="","",発注書!C4377)</f>
        <v/>
      </c>
    </row>
    <row r="4372" spans="1:10" x14ac:dyDescent="0.55000000000000004">
      <c r="B4372" s="50">
        <v>2</v>
      </c>
      <c r="E4372" s="61" t="str">
        <f>IF(発注書!D4378="","",発注書!B4378)</f>
        <v/>
      </c>
      <c r="F4372" s="62" t="str">
        <f>IF(J4372="","",VLOOKUP(J4372,商品マスタ!$B:$D,2,FALSE))</f>
        <v/>
      </c>
      <c r="G4372" s="63" t="str">
        <f>IF(F4372="","",VLOOKUP(F4372,商品マスタ!$C:$D,2,FALSE))</f>
        <v/>
      </c>
      <c r="H4372" s="64" t="str">
        <f t="shared" si="68"/>
        <v/>
      </c>
      <c r="I4372" s="65" t="str">
        <f>IF(発注書!D4378="","",発注書!D4378)</f>
        <v/>
      </c>
      <c r="J4372" s="66" t="str">
        <f>IF(発注書!D4378="","",発注書!C4378)</f>
        <v/>
      </c>
    </row>
    <row r="4373" spans="1:10" x14ac:dyDescent="0.55000000000000004">
      <c r="A4373" s="49">
        <v>2186</v>
      </c>
      <c r="B4373" s="50">
        <v>1</v>
      </c>
      <c r="E4373" s="61" t="str">
        <f>IF(発注書!D4379="","",発注書!B4379)</f>
        <v/>
      </c>
      <c r="F4373" s="62" t="str">
        <f>IF(J4373="","",VLOOKUP(J4373,商品マスタ!$B:$D,2,FALSE))</f>
        <v/>
      </c>
      <c r="G4373" s="63" t="str">
        <f>IF(F4373="","",VLOOKUP(F4373,商品マスタ!$C:$D,2,FALSE))</f>
        <v/>
      </c>
      <c r="H4373" s="64" t="str">
        <f t="shared" si="68"/>
        <v/>
      </c>
      <c r="I4373" s="65" t="str">
        <f>IF(発注書!D4379="","",発注書!D4379)</f>
        <v/>
      </c>
      <c r="J4373" s="66" t="str">
        <f>IF(発注書!D4379="","",発注書!C4379)</f>
        <v/>
      </c>
    </row>
    <row r="4374" spans="1:10" x14ac:dyDescent="0.55000000000000004">
      <c r="B4374" s="50">
        <v>2</v>
      </c>
      <c r="E4374" s="61" t="str">
        <f>IF(発注書!D4380="","",発注書!B4380)</f>
        <v/>
      </c>
      <c r="F4374" s="62" t="str">
        <f>IF(J4374="","",VLOOKUP(J4374,商品マスタ!$B:$D,2,FALSE))</f>
        <v/>
      </c>
      <c r="G4374" s="63" t="str">
        <f>IF(F4374="","",VLOOKUP(F4374,商品マスタ!$C:$D,2,FALSE))</f>
        <v/>
      </c>
      <c r="H4374" s="64" t="str">
        <f t="shared" si="68"/>
        <v/>
      </c>
      <c r="I4374" s="65" t="str">
        <f>IF(発注書!D4380="","",発注書!D4380)</f>
        <v/>
      </c>
      <c r="J4374" s="66" t="str">
        <f>IF(発注書!D4380="","",発注書!C4380)</f>
        <v/>
      </c>
    </row>
    <row r="4375" spans="1:10" x14ac:dyDescent="0.55000000000000004">
      <c r="A4375" s="49">
        <v>2187</v>
      </c>
      <c r="B4375" s="50">
        <v>1</v>
      </c>
      <c r="E4375" s="61" t="str">
        <f>IF(発注書!D4381="","",発注書!B4381)</f>
        <v/>
      </c>
      <c r="F4375" s="62" t="str">
        <f>IF(J4375="","",VLOOKUP(J4375,商品マスタ!$B:$D,2,FALSE))</f>
        <v/>
      </c>
      <c r="G4375" s="63" t="str">
        <f>IF(F4375="","",VLOOKUP(F4375,商品マスタ!$C:$D,2,FALSE))</f>
        <v/>
      </c>
      <c r="H4375" s="64" t="str">
        <f t="shared" si="68"/>
        <v/>
      </c>
      <c r="I4375" s="65" t="str">
        <f>IF(発注書!D4381="","",発注書!D4381)</f>
        <v/>
      </c>
      <c r="J4375" s="66" t="str">
        <f>IF(発注書!D4381="","",発注書!C4381)</f>
        <v/>
      </c>
    </row>
    <row r="4376" spans="1:10" x14ac:dyDescent="0.55000000000000004">
      <c r="B4376" s="50">
        <v>2</v>
      </c>
      <c r="E4376" s="61" t="str">
        <f>IF(発注書!D4382="","",発注書!B4382)</f>
        <v/>
      </c>
      <c r="F4376" s="62" t="str">
        <f>IF(J4376="","",VLOOKUP(J4376,商品マスタ!$B:$D,2,FALSE))</f>
        <v/>
      </c>
      <c r="G4376" s="63" t="str">
        <f>IF(F4376="","",VLOOKUP(F4376,商品マスタ!$C:$D,2,FALSE))</f>
        <v/>
      </c>
      <c r="H4376" s="64" t="str">
        <f t="shared" si="68"/>
        <v/>
      </c>
      <c r="I4376" s="65" t="str">
        <f>IF(発注書!D4382="","",発注書!D4382)</f>
        <v/>
      </c>
      <c r="J4376" s="66" t="str">
        <f>IF(発注書!D4382="","",発注書!C4382)</f>
        <v/>
      </c>
    </row>
    <row r="4377" spans="1:10" x14ac:dyDescent="0.55000000000000004">
      <c r="A4377" s="49">
        <v>2188</v>
      </c>
      <c r="B4377" s="50">
        <v>1</v>
      </c>
      <c r="E4377" s="61" t="str">
        <f>IF(発注書!D4383="","",発注書!B4383)</f>
        <v/>
      </c>
      <c r="F4377" s="62" t="str">
        <f>IF(J4377="","",VLOOKUP(J4377,商品マスタ!$B:$D,2,FALSE))</f>
        <v/>
      </c>
      <c r="G4377" s="63" t="str">
        <f>IF(F4377="","",VLOOKUP(F4377,商品マスタ!$C:$D,2,FALSE))</f>
        <v/>
      </c>
      <c r="H4377" s="64" t="str">
        <f t="shared" si="68"/>
        <v/>
      </c>
      <c r="I4377" s="65" t="str">
        <f>IF(発注書!D4383="","",発注書!D4383)</f>
        <v/>
      </c>
      <c r="J4377" s="66" t="str">
        <f>IF(発注書!D4383="","",発注書!C4383)</f>
        <v/>
      </c>
    </row>
    <row r="4378" spans="1:10" x14ac:dyDescent="0.55000000000000004">
      <c r="B4378" s="50">
        <v>2</v>
      </c>
      <c r="E4378" s="61" t="str">
        <f>IF(発注書!D4384="","",発注書!B4384)</f>
        <v/>
      </c>
      <c r="F4378" s="62" t="str">
        <f>IF(J4378="","",VLOOKUP(J4378,商品マスタ!$B:$D,2,FALSE))</f>
        <v/>
      </c>
      <c r="G4378" s="63" t="str">
        <f>IF(F4378="","",VLOOKUP(F4378,商品マスタ!$C:$D,2,FALSE))</f>
        <v/>
      </c>
      <c r="H4378" s="64" t="str">
        <f t="shared" si="68"/>
        <v/>
      </c>
      <c r="I4378" s="65" t="str">
        <f>IF(発注書!D4384="","",発注書!D4384)</f>
        <v/>
      </c>
      <c r="J4378" s="66" t="str">
        <f>IF(発注書!D4384="","",発注書!C4384)</f>
        <v/>
      </c>
    </row>
    <row r="4379" spans="1:10" x14ac:dyDescent="0.55000000000000004">
      <c r="A4379" s="49">
        <v>2189</v>
      </c>
      <c r="B4379" s="50">
        <v>1</v>
      </c>
      <c r="E4379" s="61" t="str">
        <f>IF(発注書!D4385="","",発注書!B4385)</f>
        <v/>
      </c>
      <c r="F4379" s="62" t="str">
        <f>IF(J4379="","",VLOOKUP(J4379,商品マスタ!$B:$D,2,FALSE))</f>
        <v/>
      </c>
      <c r="G4379" s="63" t="str">
        <f>IF(F4379="","",VLOOKUP(F4379,商品マスタ!$C:$D,2,FALSE))</f>
        <v/>
      </c>
      <c r="H4379" s="64" t="str">
        <f t="shared" si="68"/>
        <v/>
      </c>
      <c r="I4379" s="65" t="str">
        <f>IF(発注書!D4385="","",発注書!D4385)</f>
        <v/>
      </c>
      <c r="J4379" s="66" t="str">
        <f>IF(発注書!D4385="","",発注書!C4385)</f>
        <v/>
      </c>
    </row>
    <row r="4380" spans="1:10" x14ac:dyDescent="0.55000000000000004">
      <c r="B4380" s="50">
        <v>2</v>
      </c>
      <c r="E4380" s="61" t="str">
        <f>IF(発注書!D4386="","",発注書!B4386)</f>
        <v/>
      </c>
      <c r="F4380" s="62" t="str">
        <f>IF(J4380="","",VLOOKUP(J4380,商品マスタ!$B:$D,2,FALSE))</f>
        <v/>
      </c>
      <c r="G4380" s="63" t="str">
        <f>IF(F4380="","",VLOOKUP(F4380,商品マスタ!$C:$D,2,FALSE))</f>
        <v/>
      </c>
      <c r="H4380" s="64" t="str">
        <f t="shared" si="68"/>
        <v/>
      </c>
      <c r="I4380" s="65" t="str">
        <f>IF(発注書!D4386="","",発注書!D4386)</f>
        <v/>
      </c>
      <c r="J4380" s="66" t="str">
        <f>IF(発注書!D4386="","",発注書!C4386)</f>
        <v/>
      </c>
    </row>
    <row r="4381" spans="1:10" x14ac:dyDescent="0.55000000000000004">
      <c r="A4381" s="49">
        <v>2190</v>
      </c>
      <c r="B4381" s="50">
        <v>1</v>
      </c>
      <c r="E4381" s="61" t="str">
        <f>IF(発注書!D4387="","",発注書!B4387)</f>
        <v/>
      </c>
      <c r="F4381" s="62" t="str">
        <f>IF(J4381="","",VLOOKUP(J4381,商品マスタ!$B:$D,2,FALSE))</f>
        <v/>
      </c>
      <c r="G4381" s="63" t="str">
        <f>IF(F4381="","",VLOOKUP(F4381,商品マスタ!$C:$D,2,FALSE))</f>
        <v/>
      </c>
      <c r="H4381" s="64" t="str">
        <f t="shared" si="68"/>
        <v/>
      </c>
      <c r="I4381" s="65" t="str">
        <f>IF(発注書!D4387="","",発注書!D4387)</f>
        <v/>
      </c>
      <c r="J4381" s="66" t="str">
        <f>IF(発注書!D4387="","",発注書!C4387)</f>
        <v/>
      </c>
    </row>
    <row r="4382" spans="1:10" x14ac:dyDescent="0.55000000000000004">
      <c r="B4382" s="50">
        <v>2</v>
      </c>
      <c r="E4382" s="61" t="str">
        <f>IF(発注書!D4388="","",発注書!B4388)</f>
        <v/>
      </c>
      <c r="F4382" s="62" t="str">
        <f>IF(J4382="","",VLOOKUP(J4382,商品マスタ!$B:$D,2,FALSE))</f>
        <v/>
      </c>
      <c r="G4382" s="63" t="str">
        <f>IF(F4382="","",VLOOKUP(F4382,商品マスタ!$C:$D,2,FALSE))</f>
        <v/>
      </c>
      <c r="H4382" s="64" t="str">
        <f t="shared" si="68"/>
        <v/>
      </c>
      <c r="I4382" s="65" t="str">
        <f>IF(発注書!D4388="","",発注書!D4388)</f>
        <v/>
      </c>
      <c r="J4382" s="66" t="str">
        <f>IF(発注書!D4388="","",発注書!C4388)</f>
        <v/>
      </c>
    </row>
    <row r="4383" spans="1:10" x14ac:dyDescent="0.55000000000000004">
      <c r="A4383" s="49">
        <v>2191</v>
      </c>
      <c r="B4383" s="50">
        <v>1</v>
      </c>
      <c r="E4383" s="61" t="str">
        <f>IF(発注書!D4389="","",発注書!B4389)</f>
        <v/>
      </c>
      <c r="F4383" s="62" t="str">
        <f>IF(J4383="","",VLOOKUP(J4383,商品マスタ!$B:$D,2,FALSE))</f>
        <v/>
      </c>
      <c r="G4383" s="63" t="str">
        <f>IF(F4383="","",VLOOKUP(F4383,商品マスタ!$C:$D,2,FALSE))</f>
        <v/>
      </c>
      <c r="H4383" s="64" t="str">
        <f t="shared" si="68"/>
        <v/>
      </c>
      <c r="I4383" s="65" t="str">
        <f>IF(発注書!D4389="","",発注書!D4389)</f>
        <v/>
      </c>
      <c r="J4383" s="66" t="str">
        <f>IF(発注書!D4389="","",発注書!C4389)</f>
        <v/>
      </c>
    </row>
    <row r="4384" spans="1:10" x14ac:dyDescent="0.55000000000000004">
      <c r="B4384" s="50">
        <v>2</v>
      </c>
      <c r="E4384" s="61" t="str">
        <f>IF(発注書!D4390="","",発注書!B4390)</f>
        <v/>
      </c>
      <c r="F4384" s="62" t="str">
        <f>IF(J4384="","",VLOOKUP(J4384,商品マスタ!$B:$D,2,FALSE))</f>
        <v/>
      </c>
      <c r="G4384" s="63" t="str">
        <f>IF(F4384="","",VLOOKUP(F4384,商品マスタ!$C:$D,2,FALSE))</f>
        <v/>
      </c>
      <c r="H4384" s="64" t="str">
        <f t="shared" si="68"/>
        <v/>
      </c>
      <c r="I4384" s="65" t="str">
        <f>IF(発注書!D4390="","",発注書!D4390)</f>
        <v/>
      </c>
      <c r="J4384" s="66" t="str">
        <f>IF(発注書!D4390="","",発注書!C4390)</f>
        <v/>
      </c>
    </row>
    <row r="4385" spans="1:10" x14ac:dyDescent="0.55000000000000004">
      <c r="A4385" s="49">
        <v>2192</v>
      </c>
      <c r="B4385" s="50">
        <v>1</v>
      </c>
      <c r="E4385" s="61" t="str">
        <f>IF(発注書!D4391="","",発注書!B4391)</f>
        <v/>
      </c>
      <c r="F4385" s="62" t="str">
        <f>IF(J4385="","",VLOOKUP(J4385,商品マスタ!$B:$D,2,FALSE))</f>
        <v/>
      </c>
      <c r="G4385" s="63" t="str">
        <f>IF(F4385="","",VLOOKUP(F4385,商品マスタ!$C:$D,2,FALSE))</f>
        <v/>
      </c>
      <c r="H4385" s="64" t="str">
        <f t="shared" si="68"/>
        <v/>
      </c>
      <c r="I4385" s="65" t="str">
        <f>IF(発注書!D4391="","",発注書!D4391)</f>
        <v/>
      </c>
      <c r="J4385" s="66" t="str">
        <f>IF(発注書!D4391="","",発注書!C4391)</f>
        <v/>
      </c>
    </row>
    <row r="4386" spans="1:10" x14ac:dyDescent="0.55000000000000004">
      <c r="B4386" s="50">
        <v>2</v>
      </c>
      <c r="E4386" s="61" t="str">
        <f>IF(発注書!D4392="","",発注書!B4392)</f>
        <v/>
      </c>
      <c r="F4386" s="62" t="str">
        <f>IF(J4386="","",VLOOKUP(J4386,商品マスタ!$B:$D,2,FALSE))</f>
        <v/>
      </c>
      <c r="G4386" s="63" t="str">
        <f>IF(F4386="","",VLOOKUP(F4386,商品マスタ!$C:$D,2,FALSE))</f>
        <v/>
      </c>
      <c r="H4386" s="64" t="str">
        <f t="shared" si="68"/>
        <v/>
      </c>
      <c r="I4386" s="65" t="str">
        <f>IF(発注書!D4392="","",発注書!D4392)</f>
        <v/>
      </c>
      <c r="J4386" s="66" t="str">
        <f>IF(発注書!D4392="","",発注書!C4392)</f>
        <v/>
      </c>
    </row>
    <row r="4387" spans="1:10" x14ac:dyDescent="0.55000000000000004">
      <c r="A4387" s="49">
        <v>2193</v>
      </c>
      <c r="B4387" s="50">
        <v>1</v>
      </c>
      <c r="E4387" s="61" t="str">
        <f>IF(発注書!D4393="","",発注書!B4393)</f>
        <v/>
      </c>
      <c r="F4387" s="62" t="str">
        <f>IF(J4387="","",VLOOKUP(J4387,商品マスタ!$B:$D,2,FALSE))</f>
        <v/>
      </c>
      <c r="G4387" s="63" t="str">
        <f>IF(F4387="","",VLOOKUP(F4387,商品マスタ!$C:$D,2,FALSE))</f>
        <v/>
      </c>
      <c r="H4387" s="64" t="str">
        <f t="shared" si="68"/>
        <v/>
      </c>
      <c r="I4387" s="65" t="str">
        <f>IF(発注書!D4393="","",発注書!D4393)</f>
        <v/>
      </c>
      <c r="J4387" s="66" t="str">
        <f>IF(発注書!D4393="","",発注書!C4393)</f>
        <v/>
      </c>
    </row>
    <row r="4388" spans="1:10" x14ac:dyDescent="0.55000000000000004">
      <c r="B4388" s="50">
        <v>2</v>
      </c>
      <c r="E4388" s="61" t="str">
        <f>IF(発注書!D4394="","",発注書!B4394)</f>
        <v/>
      </c>
      <c r="F4388" s="62" t="str">
        <f>IF(J4388="","",VLOOKUP(J4388,商品マスタ!$B:$D,2,FALSE))</f>
        <v/>
      </c>
      <c r="G4388" s="63" t="str">
        <f>IF(F4388="","",VLOOKUP(F4388,商品マスタ!$C:$D,2,FALSE))</f>
        <v/>
      </c>
      <c r="H4388" s="64" t="str">
        <f t="shared" si="68"/>
        <v/>
      </c>
      <c r="I4388" s="65" t="str">
        <f>IF(発注書!D4394="","",発注書!D4394)</f>
        <v/>
      </c>
      <c r="J4388" s="66" t="str">
        <f>IF(発注書!D4394="","",発注書!C4394)</f>
        <v/>
      </c>
    </row>
    <row r="4389" spans="1:10" x14ac:dyDescent="0.55000000000000004">
      <c r="A4389" s="49">
        <v>2194</v>
      </c>
      <c r="B4389" s="50">
        <v>1</v>
      </c>
      <c r="E4389" s="61" t="str">
        <f>IF(発注書!D4395="","",発注書!B4395)</f>
        <v/>
      </c>
      <c r="F4389" s="62" t="str">
        <f>IF(J4389="","",VLOOKUP(J4389,商品マスタ!$B:$D,2,FALSE))</f>
        <v/>
      </c>
      <c r="G4389" s="63" t="str">
        <f>IF(F4389="","",VLOOKUP(F4389,商品マスタ!$C:$D,2,FALSE))</f>
        <v/>
      </c>
      <c r="H4389" s="64" t="str">
        <f t="shared" si="68"/>
        <v/>
      </c>
      <c r="I4389" s="65" t="str">
        <f>IF(発注書!D4395="","",発注書!D4395)</f>
        <v/>
      </c>
      <c r="J4389" s="66" t="str">
        <f>IF(発注書!D4395="","",発注書!C4395)</f>
        <v/>
      </c>
    </row>
    <row r="4390" spans="1:10" x14ac:dyDescent="0.55000000000000004">
      <c r="B4390" s="50">
        <v>2</v>
      </c>
      <c r="E4390" s="61" t="str">
        <f>IF(発注書!D4396="","",発注書!B4396)</f>
        <v/>
      </c>
      <c r="F4390" s="62" t="str">
        <f>IF(J4390="","",VLOOKUP(J4390,商品マスタ!$B:$D,2,FALSE))</f>
        <v/>
      </c>
      <c r="G4390" s="63" t="str">
        <f>IF(F4390="","",VLOOKUP(F4390,商品マスタ!$C:$D,2,FALSE))</f>
        <v/>
      </c>
      <c r="H4390" s="64" t="str">
        <f t="shared" si="68"/>
        <v/>
      </c>
      <c r="I4390" s="65" t="str">
        <f>IF(発注書!D4396="","",発注書!D4396)</f>
        <v/>
      </c>
      <c r="J4390" s="66" t="str">
        <f>IF(発注書!D4396="","",発注書!C4396)</f>
        <v/>
      </c>
    </row>
    <row r="4391" spans="1:10" x14ac:dyDescent="0.55000000000000004">
      <c r="A4391" s="49">
        <v>2195</v>
      </c>
      <c r="B4391" s="50">
        <v>1</v>
      </c>
      <c r="E4391" s="61" t="str">
        <f>IF(発注書!D4397="","",発注書!B4397)</f>
        <v/>
      </c>
      <c r="F4391" s="62" t="str">
        <f>IF(J4391="","",VLOOKUP(J4391,商品マスタ!$B:$D,2,FALSE))</f>
        <v/>
      </c>
      <c r="G4391" s="63" t="str">
        <f>IF(F4391="","",VLOOKUP(F4391,商品マスタ!$C:$D,2,FALSE))</f>
        <v/>
      </c>
      <c r="H4391" s="64" t="str">
        <f t="shared" si="68"/>
        <v/>
      </c>
      <c r="I4391" s="65" t="str">
        <f>IF(発注書!D4397="","",発注書!D4397)</f>
        <v/>
      </c>
      <c r="J4391" s="66" t="str">
        <f>IF(発注書!D4397="","",発注書!C4397)</f>
        <v/>
      </c>
    </row>
    <row r="4392" spans="1:10" x14ac:dyDescent="0.55000000000000004">
      <c r="B4392" s="50">
        <v>2</v>
      </c>
      <c r="E4392" s="61" t="str">
        <f>IF(発注書!D4398="","",発注書!B4398)</f>
        <v/>
      </c>
      <c r="F4392" s="62" t="str">
        <f>IF(J4392="","",VLOOKUP(J4392,商品マスタ!$B:$D,2,FALSE))</f>
        <v/>
      </c>
      <c r="G4392" s="63" t="str">
        <f>IF(F4392="","",VLOOKUP(F4392,商品マスタ!$C:$D,2,FALSE))</f>
        <v/>
      </c>
      <c r="H4392" s="64" t="str">
        <f t="shared" si="68"/>
        <v/>
      </c>
      <c r="I4392" s="65" t="str">
        <f>IF(発注書!D4398="","",発注書!D4398)</f>
        <v/>
      </c>
      <c r="J4392" s="66" t="str">
        <f>IF(発注書!D4398="","",発注書!C4398)</f>
        <v/>
      </c>
    </row>
    <row r="4393" spans="1:10" x14ac:dyDescent="0.55000000000000004">
      <c r="A4393" s="49">
        <v>2196</v>
      </c>
      <c r="B4393" s="50">
        <v>1</v>
      </c>
      <c r="E4393" s="61" t="str">
        <f>IF(発注書!D4399="","",発注書!B4399)</f>
        <v/>
      </c>
      <c r="F4393" s="62" t="str">
        <f>IF(J4393="","",VLOOKUP(J4393,商品マスタ!$B:$D,2,FALSE))</f>
        <v/>
      </c>
      <c r="G4393" s="63" t="str">
        <f>IF(F4393="","",VLOOKUP(F4393,商品マスタ!$C:$D,2,FALSE))</f>
        <v/>
      </c>
      <c r="H4393" s="64" t="str">
        <f t="shared" si="68"/>
        <v/>
      </c>
      <c r="I4393" s="65" t="str">
        <f>IF(発注書!D4399="","",発注書!D4399)</f>
        <v/>
      </c>
      <c r="J4393" s="66" t="str">
        <f>IF(発注書!D4399="","",発注書!C4399)</f>
        <v/>
      </c>
    </row>
    <row r="4394" spans="1:10" x14ac:dyDescent="0.55000000000000004">
      <c r="B4394" s="50">
        <v>2</v>
      </c>
      <c r="E4394" s="61" t="str">
        <f>IF(発注書!D4400="","",発注書!B4400)</f>
        <v/>
      </c>
      <c r="F4394" s="62" t="str">
        <f>IF(J4394="","",VLOOKUP(J4394,商品マスタ!$B:$D,2,FALSE))</f>
        <v/>
      </c>
      <c r="G4394" s="63" t="str">
        <f>IF(F4394="","",VLOOKUP(F4394,商品マスタ!$C:$D,2,FALSE))</f>
        <v/>
      </c>
      <c r="H4394" s="64" t="str">
        <f t="shared" si="68"/>
        <v/>
      </c>
      <c r="I4394" s="65" t="str">
        <f>IF(発注書!D4400="","",発注書!D4400)</f>
        <v/>
      </c>
      <c r="J4394" s="66" t="str">
        <f>IF(発注書!D4400="","",発注書!C4400)</f>
        <v/>
      </c>
    </row>
    <row r="4395" spans="1:10" x14ac:dyDescent="0.55000000000000004">
      <c r="A4395" s="49">
        <v>2197</v>
      </c>
      <c r="B4395" s="50">
        <v>1</v>
      </c>
      <c r="E4395" s="61" t="str">
        <f>IF(発注書!D4401="","",発注書!B4401)</f>
        <v/>
      </c>
      <c r="F4395" s="62" t="str">
        <f>IF(J4395="","",VLOOKUP(J4395,商品マスタ!$B:$D,2,FALSE))</f>
        <v/>
      </c>
      <c r="G4395" s="63" t="str">
        <f>IF(F4395="","",VLOOKUP(F4395,商品マスタ!$C:$D,2,FALSE))</f>
        <v/>
      </c>
      <c r="H4395" s="64" t="str">
        <f t="shared" si="68"/>
        <v/>
      </c>
      <c r="I4395" s="65" t="str">
        <f>IF(発注書!D4401="","",発注書!D4401)</f>
        <v/>
      </c>
      <c r="J4395" s="66" t="str">
        <f>IF(発注書!D4401="","",発注書!C4401)</f>
        <v/>
      </c>
    </row>
    <row r="4396" spans="1:10" x14ac:dyDescent="0.55000000000000004">
      <c r="B4396" s="50">
        <v>2</v>
      </c>
      <c r="E4396" s="61" t="str">
        <f>IF(発注書!D4402="","",発注書!B4402)</f>
        <v/>
      </c>
      <c r="F4396" s="62" t="str">
        <f>IF(J4396="","",VLOOKUP(J4396,商品マスタ!$B:$D,2,FALSE))</f>
        <v/>
      </c>
      <c r="G4396" s="63" t="str">
        <f>IF(F4396="","",VLOOKUP(F4396,商品マスタ!$C:$D,2,FALSE))</f>
        <v/>
      </c>
      <c r="H4396" s="64" t="str">
        <f t="shared" si="68"/>
        <v/>
      </c>
      <c r="I4396" s="65" t="str">
        <f>IF(発注書!D4402="","",発注書!D4402)</f>
        <v/>
      </c>
      <c r="J4396" s="66" t="str">
        <f>IF(発注書!D4402="","",発注書!C4402)</f>
        <v/>
      </c>
    </row>
    <row r="4397" spans="1:10" x14ac:dyDescent="0.55000000000000004">
      <c r="A4397" s="49">
        <v>2198</v>
      </c>
      <c r="B4397" s="50">
        <v>1</v>
      </c>
      <c r="E4397" s="61" t="str">
        <f>IF(発注書!D4403="","",発注書!B4403)</f>
        <v/>
      </c>
      <c r="F4397" s="62" t="str">
        <f>IF(J4397="","",VLOOKUP(J4397,商品マスタ!$B:$D,2,FALSE))</f>
        <v/>
      </c>
      <c r="G4397" s="63" t="str">
        <f>IF(F4397="","",VLOOKUP(F4397,商品マスタ!$C:$D,2,FALSE))</f>
        <v/>
      </c>
      <c r="H4397" s="64" t="str">
        <f t="shared" si="68"/>
        <v/>
      </c>
      <c r="I4397" s="65" t="str">
        <f>IF(発注書!D4403="","",発注書!D4403)</f>
        <v/>
      </c>
      <c r="J4397" s="66" t="str">
        <f>IF(発注書!D4403="","",発注書!C4403)</f>
        <v/>
      </c>
    </row>
    <row r="4398" spans="1:10" x14ac:dyDescent="0.55000000000000004">
      <c r="B4398" s="50">
        <v>2</v>
      </c>
      <c r="E4398" s="61" t="str">
        <f>IF(発注書!D4404="","",発注書!B4404)</f>
        <v/>
      </c>
      <c r="F4398" s="62" t="str">
        <f>IF(J4398="","",VLOOKUP(J4398,商品マスタ!$B:$D,2,FALSE))</f>
        <v/>
      </c>
      <c r="G4398" s="63" t="str">
        <f>IF(F4398="","",VLOOKUP(F4398,商品マスタ!$C:$D,2,FALSE))</f>
        <v/>
      </c>
      <c r="H4398" s="64" t="str">
        <f t="shared" si="68"/>
        <v/>
      </c>
      <c r="I4398" s="65" t="str">
        <f>IF(発注書!D4404="","",発注書!D4404)</f>
        <v/>
      </c>
      <c r="J4398" s="66" t="str">
        <f>IF(発注書!D4404="","",発注書!C4404)</f>
        <v/>
      </c>
    </row>
    <row r="4399" spans="1:10" x14ac:dyDescent="0.55000000000000004">
      <c r="A4399" s="49">
        <v>2199</v>
      </c>
      <c r="B4399" s="50">
        <v>1</v>
      </c>
      <c r="E4399" s="61" t="str">
        <f>IF(発注書!D4405="","",発注書!B4405)</f>
        <v/>
      </c>
      <c r="F4399" s="62" t="str">
        <f>IF(J4399="","",VLOOKUP(J4399,商品マスタ!$B:$D,2,FALSE))</f>
        <v/>
      </c>
      <c r="G4399" s="63" t="str">
        <f>IF(F4399="","",VLOOKUP(F4399,商品マスタ!$C:$D,2,FALSE))</f>
        <v/>
      </c>
      <c r="H4399" s="64" t="str">
        <f t="shared" si="68"/>
        <v/>
      </c>
      <c r="I4399" s="65" t="str">
        <f>IF(発注書!D4405="","",発注書!D4405)</f>
        <v/>
      </c>
      <c r="J4399" s="66" t="str">
        <f>IF(発注書!D4405="","",発注書!C4405)</f>
        <v/>
      </c>
    </row>
    <row r="4400" spans="1:10" x14ac:dyDescent="0.55000000000000004">
      <c r="B4400" s="50">
        <v>2</v>
      </c>
      <c r="E4400" s="61" t="str">
        <f>IF(発注書!D4406="","",発注書!B4406)</f>
        <v/>
      </c>
      <c r="F4400" s="62" t="str">
        <f>IF(J4400="","",VLOOKUP(J4400,商品マスタ!$B:$D,2,FALSE))</f>
        <v/>
      </c>
      <c r="G4400" s="63" t="str">
        <f>IF(F4400="","",VLOOKUP(F4400,商品マスタ!$C:$D,2,FALSE))</f>
        <v/>
      </c>
      <c r="H4400" s="64" t="str">
        <f t="shared" si="68"/>
        <v/>
      </c>
      <c r="I4400" s="65" t="str">
        <f>IF(発注書!D4406="","",発注書!D4406)</f>
        <v/>
      </c>
      <c r="J4400" s="66" t="str">
        <f>IF(発注書!D4406="","",発注書!C4406)</f>
        <v/>
      </c>
    </row>
    <row r="4401" spans="1:10" x14ac:dyDescent="0.55000000000000004">
      <c r="A4401" s="49">
        <v>2200</v>
      </c>
      <c r="B4401" s="50">
        <v>1</v>
      </c>
      <c r="E4401" s="61" t="str">
        <f>IF(発注書!D4407="","",発注書!B4407)</f>
        <v/>
      </c>
      <c r="F4401" s="62" t="str">
        <f>IF(J4401="","",VLOOKUP(J4401,商品マスタ!$B:$D,2,FALSE))</f>
        <v/>
      </c>
      <c r="G4401" s="63" t="str">
        <f>IF(F4401="","",VLOOKUP(F4401,商品マスタ!$C:$D,2,FALSE))</f>
        <v/>
      </c>
      <c r="H4401" s="64" t="str">
        <f t="shared" si="68"/>
        <v/>
      </c>
      <c r="I4401" s="65" t="str">
        <f>IF(発注書!D4407="","",発注書!D4407)</f>
        <v/>
      </c>
      <c r="J4401" s="66" t="str">
        <f>IF(発注書!D4407="","",発注書!C4407)</f>
        <v/>
      </c>
    </row>
    <row r="4402" spans="1:10" x14ac:dyDescent="0.55000000000000004">
      <c r="B4402" s="50">
        <v>2</v>
      </c>
      <c r="E4402" s="61" t="str">
        <f>IF(発注書!D4408="","",発注書!B4408)</f>
        <v/>
      </c>
      <c r="F4402" s="62" t="str">
        <f>IF(J4402="","",VLOOKUP(J4402,商品マスタ!$B:$D,2,FALSE))</f>
        <v/>
      </c>
      <c r="G4402" s="63" t="str">
        <f>IF(F4402="","",VLOOKUP(F4402,商品マスタ!$C:$D,2,FALSE))</f>
        <v/>
      </c>
      <c r="H4402" s="64" t="str">
        <f t="shared" si="68"/>
        <v/>
      </c>
      <c r="I4402" s="65" t="str">
        <f>IF(発注書!D4408="","",発注書!D4408)</f>
        <v/>
      </c>
      <c r="J4402" s="66" t="str">
        <f>IF(発注書!D4408="","",発注書!C4408)</f>
        <v/>
      </c>
    </row>
    <row r="4403" spans="1:10" x14ac:dyDescent="0.55000000000000004">
      <c r="A4403" s="49">
        <v>2201</v>
      </c>
      <c r="B4403" s="50">
        <v>1</v>
      </c>
      <c r="E4403" s="61" t="str">
        <f>IF(発注書!D4409="","",発注書!B4409)</f>
        <v/>
      </c>
      <c r="F4403" s="62" t="str">
        <f>IF(J4403="","",VLOOKUP(J4403,商品マスタ!$B:$D,2,FALSE))</f>
        <v/>
      </c>
      <c r="G4403" s="63" t="str">
        <f>IF(F4403="","",VLOOKUP(F4403,商品マスタ!$C:$D,2,FALSE))</f>
        <v/>
      </c>
      <c r="H4403" s="64" t="str">
        <f t="shared" si="68"/>
        <v/>
      </c>
      <c r="I4403" s="65" t="str">
        <f>IF(発注書!D4409="","",発注書!D4409)</f>
        <v/>
      </c>
      <c r="J4403" s="66" t="str">
        <f>IF(発注書!D4409="","",発注書!C4409)</f>
        <v/>
      </c>
    </row>
    <row r="4404" spans="1:10" x14ac:dyDescent="0.55000000000000004">
      <c r="B4404" s="50">
        <v>2</v>
      </c>
      <c r="E4404" s="61" t="str">
        <f>IF(発注書!D4410="","",発注書!B4410)</f>
        <v/>
      </c>
      <c r="F4404" s="62" t="str">
        <f>IF(J4404="","",VLOOKUP(J4404,商品マスタ!$B:$D,2,FALSE))</f>
        <v/>
      </c>
      <c r="G4404" s="63" t="str">
        <f>IF(F4404="","",VLOOKUP(F4404,商品マスタ!$C:$D,2,FALSE))</f>
        <v/>
      </c>
      <c r="H4404" s="64" t="str">
        <f t="shared" si="68"/>
        <v/>
      </c>
      <c r="I4404" s="65" t="str">
        <f>IF(発注書!D4410="","",発注書!D4410)</f>
        <v/>
      </c>
      <c r="J4404" s="66" t="str">
        <f>IF(発注書!D4410="","",発注書!C4410)</f>
        <v/>
      </c>
    </row>
    <row r="4405" spans="1:10" x14ac:dyDescent="0.55000000000000004">
      <c r="A4405" s="49">
        <v>2202</v>
      </c>
      <c r="B4405" s="50">
        <v>1</v>
      </c>
      <c r="E4405" s="61" t="str">
        <f>IF(発注書!D4411="","",発注書!B4411)</f>
        <v/>
      </c>
      <c r="F4405" s="62" t="str">
        <f>IF(J4405="","",VLOOKUP(J4405,商品マスタ!$B:$D,2,FALSE))</f>
        <v/>
      </c>
      <c r="G4405" s="63" t="str">
        <f>IF(F4405="","",VLOOKUP(F4405,商品マスタ!$C:$D,2,FALSE))</f>
        <v/>
      </c>
      <c r="H4405" s="64" t="str">
        <f t="shared" si="68"/>
        <v/>
      </c>
      <c r="I4405" s="65" t="str">
        <f>IF(発注書!D4411="","",発注書!D4411)</f>
        <v/>
      </c>
      <c r="J4405" s="66" t="str">
        <f>IF(発注書!D4411="","",発注書!C4411)</f>
        <v/>
      </c>
    </row>
    <row r="4406" spans="1:10" x14ac:dyDescent="0.55000000000000004">
      <c r="B4406" s="50">
        <v>2</v>
      </c>
      <c r="E4406" s="61" t="str">
        <f>IF(発注書!D4412="","",発注書!B4412)</f>
        <v/>
      </c>
      <c r="F4406" s="62" t="str">
        <f>IF(J4406="","",VLOOKUP(J4406,商品マスタ!$B:$D,2,FALSE))</f>
        <v/>
      </c>
      <c r="G4406" s="63" t="str">
        <f>IF(F4406="","",VLOOKUP(F4406,商品マスタ!$C:$D,2,FALSE))</f>
        <v/>
      </c>
      <c r="H4406" s="64" t="str">
        <f t="shared" si="68"/>
        <v/>
      </c>
      <c r="I4406" s="65" t="str">
        <f>IF(発注書!D4412="","",発注書!D4412)</f>
        <v/>
      </c>
      <c r="J4406" s="66" t="str">
        <f>IF(発注書!D4412="","",発注書!C4412)</f>
        <v/>
      </c>
    </row>
    <row r="4407" spans="1:10" x14ac:dyDescent="0.55000000000000004">
      <c r="A4407" s="49">
        <v>2203</v>
      </c>
      <c r="B4407" s="50">
        <v>1</v>
      </c>
      <c r="E4407" s="61" t="str">
        <f>IF(発注書!D4413="","",発注書!B4413)</f>
        <v/>
      </c>
      <c r="F4407" s="62" t="str">
        <f>IF(J4407="","",VLOOKUP(J4407,商品マスタ!$B:$D,2,FALSE))</f>
        <v/>
      </c>
      <c r="G4407" s="63" t="str">
        <f>IF(F4407="","",VLOOKUP(F4407,商品マスタ!$C:$D,2,FALSE))</f>
        <v/>
      </c>
      <c r="H4407" s="64" t="str">
        <f t="shared" si="68"/>
        <v/>
      </c>
      <c r="I4407" s="65" t="str">
        <f>IF(発注書!D4413="","",発注書!D4413)</f>
        <v/>
      </c>
      <c r="J4407" s="66" t="str">
        <f>IF(発注書!D4413="","",発注書!C4413)</f>
        <v/>
      </c>
    </row>
    <row r="4408" spans="1:10" x14ac:dyDescent="0.55000000000000004">
      <c r="B4408" s="50">
        <v>2</v>
      </c>
      <c r="E4408" s="61" t="str">
        <f>IF(発注書!D4414="","",発注書!B4414)</f>
        <v/>
      </c>
      <c r="F4408" s="62" t="str">
        <f>IF(J4408="","",VLOOKUP(J4408,商品マスタ!$B:$D,2,FALSE))</f>
        <v/>
      </c>
      <c r="G4408" s="63" t="str">
        <f>IF(F4408="","",VLOOKUP(F4408,商品マスタ!$C:$D,2,FALSE))</f>
        <v/>
      </c>
      <c r="H4408" s="64" t="str">
        <f t="shared" si="68"/>
        <v/>
      </c>
      <c r="I4408" s="65" t="str">
        <f>IF(発注書!D4414="","",発注書!D4414)</f>
        <v/>
      </c>
      <c r="J4408" s="66" t="str">
        <f>IF(発注書!D4414="","",発注書!C4414)</f>
        <v/>
      </c>
    </row>
    <row r="4409" spans="1:10" x14ac:dyDescent="0.55000000000000004">
      <c r="A4409" s="49">
        <v>2204</v>
      </c>
      <c r="B4409" s="50">
        <v>1</v>
      </c>
      <c r="E4409" s="61" t="str">
        <f>IF(発注書!D4415="","",発注書!B4415)</f>
        <v/>
      </c>
      <c r="F4409" s="62" t="str">
        <f>IF(J4409="","",VLOOKUP(J4409,商品マスタ!$B:$D,2,FALSE))</f>
        <v/>
      </c>
      <c r="G4409" s="63" t="str">
        <f>IF(F4409="","",VLOOKUP(F4409,商品マスタ!$C:$D,2,FALSE))</f>
        <v/>
      </c>
      <c r="H4409" s="64" t="str">
        <f t="shared" si="68"/>
        <v/>
      </c>
      <c r="I4409" s="65" t="str">
        <f>IF(発注書!D4415="","",発注書!D4415)</f>
        <v/>
      </c>
      <c r="J4409" s="66" t="str">
        <f>IF(発注書!D4415="","",発注書!C4415)</f>
        <v/>
      </c>
    </row>
    <row r="4410" spans="1:10" x14ac:dyDescent="0.55000000000000004">
      <c r="B4410" s="50">
        <v>2</v>
      </c>
      <c r="E4410" s="61" t="str">
        <f>IF(発注書!D4416="","",発注書!B4416)</f>
        <v/>
      </c>
      <c r="F4410" s="62" t="str">
        <f>IF(J4410="","",VLOOKUP(J4410,商品マスタ!$B:$D,2,FALSE))</f>
        <v/>
      </c>
      <c r="G4410" s="63" t="str">
        <f>IF(F4410="","",VLOOKUP(F4410,商品マスタ!$C:$D,2,FALSE))</f>
        <v/>
      </c>
      <c r="H4410" s="64" t="str">
        <f t="shared" si="68"/>
        <v/>
      </c>
      <c r="I4410" s="65" t="str">
        <f>IF(発注書!D4416="","",発注書!D4416)</f>
        <v/>
      </c>
      <c r="J4410" s="66" t="str">
        <f>IF(発注書!D4416="","",発注書!C4416)</f>
        <v/>
      </c>
    </row>
    <row r="4411" spans="1:10" x14ac:dyDescent="0.55000000000000004">
      <c r="A4411" s="49">
        <v>2205</v>
      </c>
      <c r="B4411" s="50">
        <v>1</v>
      </c>
      <c r="E4411" s="61" t="str">
        <f>IF(発注書!D4417="","",発注書!B4417)</f>
        <v/>
      </c>
      <c r="F4411" s="62" t="str">
        <f>IF(J4411="","",VLOOKUP(J4411,商品マスタ!$B:$D,2,FALSE))</f>
        <v/>
      </c>
      <c r="G4411" s="63" t="str">
        <f>IF(F4411="","",VLOOKUP(F4411,商品マスタ!$C:$D,2,FALSE))</f>
        <v/>
      </c>
      <c r="H4411" s="64" t="str">
        <f t="shared" si="68"/>
        <v/>
      </c>
      <c r="I4411" s="65" t="str">
        <f>IF(発注書!D4417="","",発注書!D4417)</f>
        <v/>
      </c>
      <c r="J4411" s="66" t="str">
        <f>IF(発注書!D4417="","",発注書!C4417)</f>
        <v/>
      </c>
    </row>
    <row r="4412" spans="1:10" x14ac:dyDescent="0.55000000000000004">
      <c r="B4412" s="50">
        <v>2</v>
      </c>
      <c r="E4412" s="61" t="str">
        <f>IF(発注書!D4418="","",発注書!B4418)</f>
        <v/>
      </c>
      <c r="F4412" s="62" t="str">
        <f>IF(J4412="","",VLOOKUP(J4412,商品マスタ!$B:$D,2,FALSE))</f>
        <v/>
      </c>
      <c r="G4412" s="63" t="str">
        <f>IF(F4412="","",VLOOKUP(F4412,商品マスタ!$C:$D,2,FALSE))</f>
        <v/>
      </c>
      <c r="H4412" s="64" t="str">
        <f t="shared" si="68"/>
        <v/>
      </c>
      <c r="I4412" s="65" t="str">
        <f>IF(発注書!D4418="","",発注書!D4418)</f>
        <v/>
      </c>
      <c r="J4412" s="66" t="str">
        <f>IF(発注書!D4418="","",発注書!C4418)</f>
        <v/>
      </c>
    </row>
    <row r="4413" spans="1:10" x14ac:dyDescent="0.55000000000000004">
      <c r="A4413" s="49">
        <v>2206</v>
      </c>
      <c r="B4413" s="50">
        <v>1</v>
      </c>
      <c r="E4413" s="61" t="str">
        <f>IF(発注書!D4419="","",発注書!B4419)</f>
        <v/>
      </c>
      <c r="F4413" s="62" t="str">
        <f>IF(J4413="","",VLOOKUP(J4413,商品マスタ!$B:$D,2,FALSE))</f>
        <v/>
      </c>
      <c r="G4413" s="63" t="str">
        <f>IF(F4413="","",VLOOKUP(F4413,商品マスタ!$C:$D,2,FALSE))</f>
        <v/>
      </c>
      <c r="H4413" s="64" t="str">
        <f t="shared" si="68"/>
        <v/>
      </c>
      <c r="I4413" s="65" t="str">
        <f>IF(発注書!D4419="","",発注書!D4419)</f>
        <v/>
      </c>
      <c r="J4413" s="66" t="str">
        <f>IF(発注書!D4419="","",発注書!C4419)</f>
        <v/>
      </c>
    </row>
    <row r="4414" spans="1:10" x14ac:dyDescent="0.55000000000000004">
      <c r="B4414" s="50">
        <v>2</v>
      </c>
      <c r="E4414" s="61" t="str">
        <f>IF(発注書!D4420="","",発注書!B4420)</f>
        <v/>
      </c>
      <c r="F4414" s="62" t="str">
        <f>IF(J4414="","",VLOOKUP(J4414,商品マスタ!$B:$D,2,FALSE))</f>
        <v/>
      </c>
      <c r="G4414" s="63" t="str">
        <f>IF(F4414="","",VLOOKUP(F4414,商品マスタ!$C:$D,2,FALSE))</f>
        <v/>
      </c>
      <c r="H4414" s="64" t="str">
        <f t="shared" si="68"/>
        <v/>
      </c>
      <c r="I4414" s="65" t="str">
        <f>IF(発注書!D4420="","",発注書!D4420)</f>
        <v/>
      </c>
      <c r="J4414" s="66" t="str">
        <f>IF(発注書!D4420="","",発注書!C4420)</f>
        <v/>
      </c>
    </row>
    <row r="4415" spans="1:10" x14ac:dyDescent="0.55000000000000004">
      <c r="A4415" s="49">
        <v>2207</v>
      </c>
      <c r="B4415" s="50">
        <v>1</v>
      </c>
      <c r="E4415" s="61" t="str">
        <f>IF(発注書!D4421="","",発注書!B4421)</f>
        <v/>
      </c>
      <c r="F4415" s="62" t="str">
        <f>IF(J4415="","",VLOOKUP(J4415,商品マスタ!$B:$D,2,FALSE))</f>
        <v/>
      </c>
      <c r="G4415" s="63" t="str">
        <f>IF(F4415="","",VLOOKUP(F4415,商品マスタ!$C:$D,2,FALSE))</f>
        <v/>
      </c>
      <c r="H4415" s="64" t="str">
        <f t="shared" si="68"/>
        <v/>
      </c>
      <c r="I4415" s="65" t="str">
        <f>IF(発注書!D4421="","",発注書!D4421)</f>
        <v/>
      </c>
      <c r="J4415" s="66" t="str">
        <f>IF(発注書!D4421="","",発注書!C4421)</f>
        <v/>
      </c>
    </row>
    <row r="4416" spans="1:10" x14ac:dyDescent="0.55000000000000004">
      <c r="B4416" s="50">
        <v>2</v>
      </c>
      <c r="E4416" s="61" t="str">
        <f>IF(発注書!D4422="","",発注書!B4422)</f>
        <v/>
      </c>
      <c r="F4416" s="62" t="str">
        <f>IF(J4416="","",VLOOKUP(J4416,商品マスタ!$B:$D,2,FALSE))</f>
        <v/>
      </c>
      <c r="G4416" s="63" t="str">
        <f>IF(F4416="","",VLOOKUP(F4416,商品マスタ!$C:$D,2,FALSE))</f>
        <v/>
      </c>
      <c r="H4416" s="64" t="str">
        <f t="shared" si="68"/>
        <v/>
      </c>
      <c r="I4416" s="65" t="str">
        <f>IF(発注書!D4422="","",発注書!D4422)</f>
        <v/>
      </c>
      <c r="J4416" s="66" t="str">
        <f>IF(発注書!D4422="","",発注書!C4422)</f>
        <v/>
      </c>
    </row>
    <row r="4417" spans="1:10" x14ac:dyDescent="0.55000000000000004">
      <c r="A4417" s="49">
        <v>2208</v>
      </c>
      <c r="B4417" s="50">
        <v>1</v>
      </c>
      <c r="E4417" s="61" t="str">
        <f>IF(発注書!D4423="","",発注書!B4423)</f>
        <v/>
      </c>
      <c r="F4417" s="62" t="str">
        <f>IF(J4417="","",VLOOKUP(J4417,商品マスタ!$B:$D,2,FALSE))</f>
        <v/>
      </c>
      <c r="G4417" s="63" t="str">
        <f>IF(F4417="","",VLOOKUP(F4417,商品マスタ!$C:$D,2,FALSE))</f>
        <v/>
      </c>
      <c r="H4417" s="64" t="str">
        <f t="shared" si="68"/>
        <v/>
      </c>
      <c r="I4417" s="65" t="str">
        <f>IF(発注書!D4423="","",発注書!D4423)</f>
        <v/>
      </c>
      <c r="J4417" s="66" t="str">
        <f>IF(発注書!D4423="","",発注書!C4423)</f>
        <v/>
      </c>
    </row>
    <row r="4418" spans="1:10" x14ac:dyDescent="0.55000000000000004">
      <c r="B4418" s="50">
        <v>2</v>
      </c>
      <c r="E4418" s="61" t="str">
        <f>IF(発注書!D4424="","",発注書!B4424)</f>
        <v/>
      </c>
      <c r="F4418" s="62" t="str">
        <f>IF(J4418="","",VLOOKUP(J4418,商品マスタ!$B:$D,2,FALSE))</f>
        <v/>
      </c>
      <c r="G4418" s="63" t="str">
        <f>IF(F4418="","",VLOOKUP(F4418,商品マスタ!$C:$D,2,FALSE))</f>
        <v/>
      </c>
      <c r="H4418" s="64" t="str">
        <f t="shared" si="68"/>
        <v/>
      </c>
      <c r="I4418" s="65" t="str">
        <f>IF(発注書!D4424="","",発注書!D4424)</f>
        <v/>
      </c>
      <c r="J4418" s="66" t="str">
        <f>IF(発注書!D4424="","",発注書!C4424)</f>
        <v/>
      </c>
    </row>
    <row r="4419" spans="1:10" x14ac:dyDescent="0.55000000000000004">
      <c r="A4419" s="49">
        <v>2209</v>
      </c>
      <c r="B4419" s="50">
        <v>1</v>
      </c>
      <c r="E4419" s="61" t="str">
        <f>IF(発注書!D4425="","",発注書!B4425)</f>
        <v/>
      </c>
      <c r="F4419" s="62" t="str">
        <f>IF(J4419="","",VLOOKUP(J4419,商品マスタ!$B:$D,2,FALSE))</f>
        <v/>
      </c>
      <c r="G4419" s="63" t="str">
        <f>IF(F4419="","",VLOOKUP(F4419,商品マスタ!$C:$D,2,FALSE))</f>
        <v/>
      </c>
      <c r="H4419" s="64" t="str">
        <f t="shared" si="68"/>
        <v/>
      </c>
      <c r="I4419" s="65" t="str">
        <f>IF(発注書!D4425="","",発注書!D4425)</f>
        <v/>
      </c>
      <c r="J4419" s="66" t="str">
        <f>IF(発注書!D4425="","",発注書!C4425)</f>
        <v/>
      </c>
    </row>
    <row r="4420" spans="1:10" x14ac:dyDescent="0.55000000000000004">
      <c r="B4420" s="50">
        <v>2</v>
      </c>
      <c r="E4420" s="61" t="str">
        <f>IF(発注書!D4426="","",発注書!B4426)</f>
        <v/>
      </c>
      <c r="F4420" s="62" t="str">
        <f>IF(J4420="","",VLOOKUP(J4420,商品マスタ!$B:$D,2,FALSE))</f>
        <v/>
      </c>
      <c r="G4420" s="63" t="str">
        <f>IF(F4420="","",VLOOKUP(F4420,商品マスタ!$C:$D,2,FALSE))</f>
        <v/>
      </c>
      <c r="H4420" s="64" t="str">
        <f t="shared" ref="H4420:H4483" si="69">IF(E4420="","",IF(E4420="",LEN(SUBSTITUTE(D4420," ","")),LEN(SUBSTITUTE(E4420," ",""))))</f>
        <v/>
      </c>
      <c r="I4420" s="65" t="str">
        <f>IF(発注書!D4426="","",発注書!D4426)</f>
        <v/>
      </c>
      <c r="J4420" s="66" t="str">
        <f>IF(発注書!D4426="","",発注書!C4426)</f>
        <v/>
      </c>
    </row>
    <row r="4421" spans="1:10" x14ac:dyDescent="0.55000000000000004">
      <c r="A4421" s="49">
        <v>2210</v>
      </c>
      <c r="B4421" s="50">
        <v>1</v>
      </c>
      <c r="E4421" s="61" t="str">
        <f>IF(発注書!D4427="","",発注書!B4427)</f>
        <v/>
      </c>
      <c r="F4421" s="62" t="str">
        <f>IF(J4421="","",VLOOKUP(J4421,商品マスタ!$B:$D,2,FALSE))</f>
        <v/>
      </c>
      <c r="G4421" s="63" t="str">
        <f>IF(F4421="","",VLOOKUP(F4421,商品マスタ!$C:$D,2,FALSE))</f>
        <v/>
      </c>
      <c r="H4421" s="64" t="str">
        <f t="shared" si="69"/>
        <v/>
      </c>
      <c r="I4421" s="65" t="str">
        <f>IF(発注書!D4427="","",発注書!D4427)</f>
        <v/>
      </c>
      <c r="J4421" s="66" t="str">
        <f>IF(発注書!D4427="","",発注書!C4427)</f>
        <v/>
      </c>
    </row>
    <row r="4422" spans="1:10" x14ac:dyDescent="0.55000000000000004">
      <c r="B4422" s="50">
        <v>2</v>
      </c>
      <c r="E4422" s="61" t="str">
        <f>IF(発注書!D4428="","",発注書!B4428)</f>
        <v/>
      </c>
      <c r="F4422" s="62" t="str">
        <f>IF(J4422="","",VLOOKUP(J4422,商品マスタ!$B:$D,2,FALSE))</f>
        <v/>
      </c>
      <c r="G4422" s="63" t="str">
        <f>IF(F4422="","",VLOOKUP(F4422,商品マスタ!$C:$D,2,FALSE))</f>
        <v/>
      </c>
      <c r="H4422" s="64" t="str">
        <f t="shared" si="69"/>
        <v/>
      </c>
      <c r="I4422" s="65" t="str">
        <f>IF(発注書!D4428="","",発注書!D4428)</f>
        <v/>
      </c>
      <c r="J4422" s="66" t="str">
        <f>IF(発注書!D4428="","",発注書!C4428)</f>
        <v/>
      </c>
    </row>
    <row r="4423" spans="1:10" x14ac:dyDescent="0.55000000000000004">
      <c r="A4423" s="49">
        <v>2211</v>
      </c>
      <c r="B4423" s="50">
        <v>1</v>
      </c>
      <c r="E4423" s="61" t="str">
        <f>IF(発注書!D4429="","",発注書!B4429)</f>
        <v/>
      </c>
      <c r="F4423" s="62" t="str">
        <f>IF(J4423="","",VLOOKUP(J4423,商品マスタ!$B:$D,2,FALSE))</f>
        <v/>
      </c>
      <c r="G4423" s="63" t="str">
        <f>IF(F4423="","",VLOOKUP(F4423,商品マスタ!$C:$D,2,FALSE))</f>
        <v/>
      </c>
      <c r="H4423" s="64" t="str">
        <f t="shared" si="69"/>
        <v/>
      </c>
      <c r="I4423" s="65" t="str">
        <f>IF(発注書!D4429="","",発注書!D4429)</f>
        <v/>
      </c>
      <c r="J4423" s="66" t="str">
        <f>IF(発注書!D4429="","",発注書!C4429)</f>
        <v/>
      </c>
    </row>
    <row r="4424" spans="1:10" x14ac:dyDescent="0.55000000000000004">
      <c r="B4424" s="50">
        <v>2</v>
      </c>
      <c r="E4424" s="61" t="str">
        <f>IF(発注書!D4430="","",発注書!B4430)</f>
        <v/>
      </c>
      <c r="F4424" s="62" t="str">
        <f>IF(J4424="","",VLOOKUP(J4424,商品マスタ!$B:$D,2,FALSE))</f>
        <v/>
      </c>
      <c r="G4424" s="63" t="str">
        <f>IF(F4424="","",VLOOKUP(F4424,商品マスタ!$C:$D,2,FALSE))</f>
        <v/>
      </c>
      <c r="H4424" s="64" t="str">
        <f t="shared" si="69"/>
        <v/>
      </c>
      <c r="I4424" s="65" t="str">
        <f>IF(発注書!D4430="","",発注書!D4430)</f>
        <v/>
      </c>
      <c r="J4424" s="66" t="str">
        <f>IF(発注書!D4430="","",発注書!C4430)</f>
        <v/>
      </c>
    </row>
    <row r="4425" spans="1:10" x14ac:dyDescent="0.55000000000000004">
      <c r="A4425" s="49">
        <v>2212</v>
      </c>
      <c r="B4425" s="50">
        <v>1</v>
      </c>
      <c r="E4425" s="61" t="str">
        <f>IF(発注書!D4431="","",発注書!B4431)</f>
        <v/>
      </c>
      <c r="F4425" s="62" t="str">
        <f>IF(J4425="","",VLOOKUP(J4425,商品マスタ!$B:$D,2,FALSE))</f>
        <v/>
      </c>
      <c r="G4425" s="63" t="str">
        <f>IF(F4425="","",VLOOKUP(F4425,商品マスタ!$C:$D,2,FALSE))</f>
        <v/>
      </c>
      <c r="H4425" s="64" t="str">
        <f t="shared" si="69"/>
        <v/>
      </c>
      <c r="I4425" s="65" t="str">
        <f>IF(発注書!D4431="","",発注書!D4431)</f>
        <v/>
      </c>
      <c r="J4425" s="66" t="str">
        <f>IF(発注書!D4431="","",発注書!C4431)</f>
        <v/>
      </c>
    </row>
    <row r="4426" spans="1:10" x14ac:dyDescent="0.55000000000000004">
      <c r="B4426" s="50">
        <v>2</v>
      </c>
      <c r="E4426" s="61" t="str">
        <f>IF(発注書!D4432="","",発注書!B4432)</f>
        <v/>
      </c>
      <c r="F4426" s="62" t="str">
        <f>IF(J4426="","",VLOOKUP(J4426,商品マスタ!$B:$D,2,FALSE))</f>
        <v/>
      </c>
      <c r="G4426" s="63" t="str">
        <f>IF(F4426="","",VLOOKUP(F4426,商品マスタ!$C:$D,2,FALSE))</f>
        <v/>
      </c>
      <c r="H4426" s="64" t="str">
        <f t="shared" si="69"/>
        <v/>
      </c>
      <c r="I4426" s="65" t="str">
        <f>IF(発注書!D4432="","",発注書!D4432)</f>
        <v/>
      </c>
      <c r="J4426" s="66" t="str">
        <f>IF(発注書!D4432="","",発注書!C4432)</f>
        <v/>
      </c>
    </row>
    <row r="4427" spans="1:10" x14ac:dyDescent="0.55000000000000004">
      <c r="A4427" s="49">
        <v>2213</v>
      </c>
      <c r="B4427" s="50">
        <v>1</v>
      </c>
      <c r="E4427" s="61" t="str">
        <f>IF(発注書!D4433="","",発注書!B4433)</f>
        <v/>
      </c>
      <c r="F4427" s="62" t="str">
        <f>IF(J4427="","",VLOOKUP(J4427,商品マスタ!$B:$D,2,FALSE))</f>
        <v/>
      </c>
      <c r="G4427" s="63" t="str">
        <f>IF(F4427="","",VLOOKUP(F4427,商品マスタ!$C:$D,2,FALSE))</f>
        <v/>
      </c>
      <c r="H4427" s="64" t="str">
        <f t="shared" si="69"/>
        <v/>
      </c>
      <c r="I4427" s="65" t="str">
        <f>IF(発注書!D4433="","",発注書!D4433)</f>
        <v/>
      </c>
      <c r="J4427" s="66" t="str">
        <f>IF(発注書!D4433="","",発注書!C4433)</f>
        <v/>
      </c>
    </row>
    <row r="4428" spans="1:10" x14ac:dyDescent="0.55000000000000004">
      <c r="B4428" s="50">
        <v>2</v>
      </c>
      <c r="E4428" s="61" t="str">
        <f>IF(発注書!D4434="","",発注書!B4434)</f>
        <v/>
      </c>
      <c r="F4428" s="62" t="str">
        <f>IF(J4428="","",VLOOKUP(J4428,商品マスタ!$B:$D,2,FALSE))</f>
        <v/>
      </c>
      <c r="G4428" s="63" t="str">
        <f>IF(F4428="","",VLOOKUP(F4428,商品マスタ!$C:$D,2,FALSE))</f>
        <v/>
      </c>
      <c r="H4428" s="64" t="str">
        <f t="shared" si="69"/>
        <v/>
      </c>
      <c r="I4428" s="65" t="str">
        <f>IF(発注書!D4434="","",発注書!D4434)</f>
        <v/>
      </c>
      <c r="J4428" s="66" t="str">
        <f>IF(発注書!D4434="","",発注書!C4434)</f>
        <v/>
      </c>
    </row>
    <row r="4429" spans="1:10" x14ac:dyDescent="0.55000000000000004">
      <c r="A4429" s="49">
        <v>2214</v>
      </c>
      <c r="B4429" s="50">
        <v>1</v>
      </c>
      <c r="E4429" s="61" t="str">
        <f>IF(発注書!D4435="","",発注書!B4435)</f>
        <v/>
      </c>
      <c r="F4429" s="62" t="str">
        <f>IF(J4429="","",VLOOKUP(J4429,商品マスタ!$B:$D,2,FALSE))</f>
        <v/>
      </c>
      <c r="G4429" s="63" t="str">
        <f>IF(F4429="","",VLOOKUP(F4429,商品マスタ!$C:$D,2,FALSE))</f>
        <v/>
      </c>
      <c r="H4429" s="64" t="str">
        <f t="shared" si="69"/>
        <v/>
      </c>
      <c r="I4429" s="65" t="str">
        <f>IF(発注書!D4435="","",発注書!D4435)</f>
        <v/>
      </c>
      <c r="J4429" s="66" t="str">
        <f>IF(発注書!D4435="","",発注書!C4435)</f>
        <v/>
      </c>
    </row>
    <row r="4430" spans="1:10" x14ac:dyDescent="0.55000000000000004">
      <c r="B4430" s="50">
        <v>2</v>
      </c>
      <c r="E4430" s="61" t="str">
        <f>IF(発注書!D4436="","",発注書!B4436)</f>
        <v/>
      </c>
      <c r="F4430" s="62" t="str">
        <f>IF(J4430="","",VLOOKUP(J4430,商品マスタ!$B:$D,2,FALSE))</f>
        <v/>
      </c>
      <c r="G4430" s="63" t="str">
        <f>IF(F4430="","",VLOOKUP(F4430,商品マスタ!$C:$D,2,FALSE))</f>
        <v/>
      </c>
      <c r="H4430" s="64" t="str">
        <f t="shared" si="69"/>
        <v/>
      </c>
      <c r="I4430" s="65" t="str">
        <f>IF(発注書!D4436="","",発注書!D4436)</f>
        <v/>
      </c>
      <c r="J4430" s="66" t="str">
        <f>IF(発注書!D4436="","",発注書!C4436)</f>
        <v/>
      </c>
    </row>
    <row r="4431" spans="1:10" x14ac:dyDescent="0.55000000000000004">
      <c r="A4431" s="49">
        <v>2215</v>
      </c>
      <c r="B4431" s="50">
        <v>1</v>
      </c>
      <c r="E4431" s="61" t="str">
        <f>IF(発注書!D4437="","",発注書!B4437)</f>
        <v/>
      </c>
      <c r="F4431" s="62" t="str">
        <f>IF(J4431="","",VLOOKUP(J4431,商品マスタ!$B:$D,2,FALSE))</f>
        <v/>
      </c>
      <c r="G4431" s="63" t="str">
        <f>IF(F4431="","",VLOOKUP(F4431,商品マスタ!$C:$D,2,FALSE))</f>
        <v/>
      </c>
      <c r="H4431" s="64" t="str">
        <f t="shared" si="69"/>
        <v/>
      </c>
      <c r="I4431" s="65" t="str">
        <f>IF(発注書!D4437="","",発注書!D4437)</f>
        <v/>
      </c>
      <c r="J4431" s="66" t="str">
        <f>IF(発注書!D4437="","",発注書!C4437)</f>
        <v/>
      </c>
    </row>
    <row r="4432" spans="1:10" x14ac:dyDescent="0.55000000000000004">
      <c r="B4432" s="50">
        <v>2</v>
      </c>
      <c r="E4432" s="61" t="str">
        <f>IF(発注書!D4438="","",発注書!B4438)</f>
        <v/>
      </c>
      <c r="F4432" s="62" t="str">
        <f>IF(J4432="","",VLOOKUP(J4432,商品マスタ!$B:$D,2,FALSE))</f>
        <v/>
      </c>
      <c r="G4432" s="63" t="str">
        <f>IF(F4432="","",VLOOKUP(F4432,商品マスタ!$C:$D,2,FALSE))</f>
        <v/>
      </c>
      <c r="H4432" s="64" t="str">
        <f t="shared" si="69"/>
        <v/>
      </c>
      <c r="I4432" s="65" t="str">
        <f>IF(発注書!D4438="","",発注書!D4438)</f>
        <v/>
      </c>
      <c r="J4432" s="66" t="str">
        <f>IF(発注書!D4438="","",発注書!C4438)</f>
        <v/>
      </c>
    </row>
    <row r="4433" spans="1:10" x14ac:dyDescent="0.55000000000000004">
      <c r="A4433" s="49">
        <v>2216</v>
      </c>
      <c r="B4433" s="50">
        <v>1</v>
      </c>
      <c r="E4433" s="61" t="str">
        <f>IF(発注書!D4439="","",発注書!B4439)</f>
        <v/>
      </c>
      <c r="F4433" s="62" t="str">
        <f>IF(J4433="","",VLOOKUP(J4433,商品マスタ!$B:$D,2,FALSE))</f>
        <v/>
      </c>
      <c r="G4433" s="63" t="str">
        <f>IF(F4433="","",VLOOKUP(F4433,商品マスタ!$C:$D,2,FALSE))</f>
        <v/>
      </c>
      <c r="H4433" s="64" t="str">
        <f t="shared" si="69"/>
        <v/>
      </c>
      <c r="I4433" s="65" t="str">
        <f>IF(発注書!D4439="","",発注書!D4439)</f>
        <v/>
      </c>
      <c r="J4433" s="66" t="str">
        <f>IF(発注書!D4439="","",発注書!C4439)</f>
        <v/>
      </c>
    </row>
    <row r="4434" spans="1:10" x14ac:dyDescent="0.55000000000000004">
      <c r="B4434" s="50">
        <v>2</v>
      </c>
      <c r="E4434" s="61" t="str">
        <f>IF(発注書!D4440="","",発注書!B4440)</f>
        <v/>
      </c>
      <c r="F4434" s="62" t="str">
        <f>IF(J4434="","",VLOOKUP(J4434,商品マスタ!$B:$D,2,FALSE))</f>
        <v/>
      </c>
      <c r="G4434" s="63" t="str">
        <f>IF(F4434="","",VLOOKUP(F4434,商品マスタ!$C:$D,2,FALSE))</f>
        <v/>
      </c>
      <c r="H4434" s="64" t="str">
        <f t="shared" si="69"/>
        <v/>
      </c>
      <c r="I4434" s="65" t="str">
        <f>IF(発注書!D4440="","",発注書!D4440)</f>
        <v/>
      </c>
      <c r="J4434" s="66" t="str">
        <f>IF(発注書!D4440="","",発注書!C4440)</f>
        <v/>
      </c>
    </row>
    <row r="4435" spans="1:10" x14ac:dyDescent="0.55000000000000004">
      <c r="A4435" s="49">
        <v>2217</v>
      </c>
      <c r="B4435" s="50">
        <v>1</v>
      </c>
      <c r="E4435" s="61" t="str">
        <f>IF(発注書!D4441="","",発注書!B4441)</f>
        <v/>
      </c>
      <c r="F4435" s="62" t="str">
        <f>IF(J4435="","",VLOOKUP(J4435,商品マスタ!$B:$D,2,FALSE))</f>
        <v/>
      </c>
      <c r="G4435" s="63" t="str">
        <f>IF(F4435="","",VLOOKUP(F4435,商品マスタ!$C:$D,2,FALSE))</f>
        <v/>
      </c>
      <c r="H4435" s="64" t="str">
        <f t="shared" si="69"/>
        <v/>
      </c>
      <c r="I4435" s="65" t="str">
        <f>IF(発注書!D4441="","",発注書!D4441)</f>
        <v/>
      </c>
      <c r="J4435" s="66" t="str">
        <f>IF(発注書!D4441="","",発注書!C4441)</f>
        <v/>
      </c>
    </row>
    <row r="4436" spans="1:10" x14ac:dyDescent="0.55000000000000004">
      <c r="B4436" s="50">
        <v>2</v>
      </c>
      <c r="E4436" s="61" t="str">
        <f>IF(発注書!D4442="","",発注書!B4442)</f>
        <v/>
      </c>
      <c r="F4436" s="62" t="str">
        <f>IF(J4436="","",VLOOKUP(J4436,商品マスタ!$B:$D,2,FALSE))</f>
        <v/>
      </c>
      <c r="G4436" s="63" t="str">
        <f>IF(F4436="","",VLOOKUP(F4436,商品マスタ!$C:$D,2,FALSE))</f>
        <v/>
      </c>
      <c r="H4436" s="64" t="str">
        <f t="shared" si="69"/>
        <v/>
      </c>
      <c r="I4436" s="65" t="str">
        <f>IF(発注書!D4442="","",発注書!D4442)</f>
        <v/>
      </c>
      <c r="J4436" s="66" t="str">
        <f>IF(発注書!D4442="","",発注書!C4442)</f>
        <v/>
      </c>
    </row>
    <row r="4437" spans="1:10" x14ac:dyDescent="0.55000000000000004">
      <c r="A4437" s="49">
        <v>2218</v>
      </c>
      <c r="B4437" s="50">
        <v>1</v>
      </c>
      <c r="E4437" s="61" t="str">
        <f>IF(発注書!D4443="","",発注書!B4443)</f>
        <v/>
      </c>
      <c r="F4437" s="62" t="str">
        <f>IF(J4437="","",VLOOKUP(J4437,商品マスタ!$B:$D,2,FALSE))</f>
        <v/>
      </c>
      <c r="G4437" s="63" t="str">
        <f>IF(F4437="","",VLOOKUP(F4437,商品マスタ!$C:$D,2,FALSE))</f>
        <v/>
      </c>
      <c r="H4437" s="64" t="str">
        <f t="shared" si="69"/>
        <v/>
      </c>
      <c r="I4437" s="65" t="str">
        <f>IF(発注書!D4443="","",発注書!D4443)</f>
        <v/>
      </c>
      <c r="J4437" s="66" t="str">
        <f>IF(発注書!D4443="","",発注書!C4443)</f>
        <v/>
      </c>
    </row>
    <row r="4438" spans="1:10" x14ac:dyDescent="0.55000000000000004">
      <c r="B4438" s="50">
        <v>2</v>
      </c>
      <c r="E4438" s="61" t="str">
        <f>IF(発注書!D4444="","",発注書!B4444)</f>
        <v/>
      </c>
      <c r="F4438" s="62" t="str">
        <f>IF(J4438="","",VLOOKUP(J4438,商品マスタ!$B:$D,2,FALSE))</f>
        <v/>
      </c>
      <c r="G4438" s="63" t="str">
        <f>IF(F4438="","",VLOOKUP(F4438,商品マスタ!$C:$D,2,FALSE))</f>
        <v/>
      </c>
      <c r="H4438" s="64" t="str">
        <f t="shared" si="69"/>
        <v/>
      </c>
      <c r="I4438" s="65" t="str">
        <f>IF(発注書!D4444="","",発注書!D4444)</f>
        <v/>
      </c>
      <c r="J4438" s="66" t="str">
        <f>IF(発注書!D4444="","",発注書!C4444)</f>
        <v/>
      </c>
    </row>
    <row r="4439" spans="1:10" x14ac:dyDescent="0.55000000000000004">
      <c r="A4439" s="49">
        <v>2219</v>
      </c>
      <c r="B4439" s="50">
        <v>1</v>
      </c>
      <c r="E4439" s="61" t="str">
        <f>IF(発注書!D4445="","",発注書!B4445)</f>
        <v/>
      </c>
      <c r="F4439" s="62" t="str">
        <f>IF(J4439="","",VLOOKUP(J4439,商品マスタ!$B:$D,2,FALSE))</f>
        <v/>
      </c>
      <c r="G4439" s="63" t="str">
        <f>IF(F4439="","",VLOOKUP(F4439,商品マスタ!$C:$D,2,FALSE))</f>
        <v/>
      </c>
      <c r="H4439" s="64" t="str">
        <f t="shared" si="69"/>
        <v/>
      </c>
      <c r="I4439" s="65" t="str">
        <f>IF(発注書!D4445="","",発注書!D4445)</f>
        <v/>
      </c>
      <c r="J4439" s="66" t="str">
        <f>IF(発注書!D4445="","",発注書!C4445)</f>
        <v/>
      </c>
    </row>
    <row r="4440" spans="1:10" x14ac:dyDescent="0.55000000000000004">
      <c r="B4440" s="50">
        <v>2</v>
      </c>
      <c r="E4440" s="61" t="str">
        <f>IF(発注書!D4446="","",発注書!B4446)</f>
        <v/>
      </c>
      <c r="F4440" s="62" t="str">
        <f>IF(J4440="","",VLOOKUP(J4440,商品マスタ!$B:$D,2,FALSE))</f>
        <v/>
      </c>
      <c r="G4440" s="63" t="str">
        <f>IF(F4440="","",VLOOKUP(F4440,商品マスタ!$C:$D,2,FALSE))</f>
        <v/>
      </c>
      <c r="H4440" s="64" t="str">
        <f t="shared" si="69"/>
        <v/>
      </c>
      <c r="I4440" s="65" t="str">
        <f>IF(発注書!D4446="","",発注書!D4446)</f>
        <v/>
      </c>
      <c r="J4440" s="66" t="str">
        <f>IF(発注書!D4446="","",発注書!C4446)</f>
        <v/>
      </c>
    </row>
    <row r="4441" spans="1:10" x14ac:dyDescent="0.55000000000000004">
      <c r="A4441" s="49">
        <v>2220</v>
      </c>
      <c r="B4441" s="50">
        <v>1</v>
      </c>
      <c r="E4441" s="61" t="str">
        <f>IF(発注書!D4447="","",発注書!B4447)</f>
        <v/>
      </c>
      <c r="F4441" s="62" t="str">
        <f>IF(J4441="","",VLOOKUP(J4441,商品マスタ!$B:$D,2,FALSE))</f>
        <v/>
      </c>
      <c r="G4441" s="63" t="str">
        <f>IF(F4441="","",VLOOKUP(F4441,商品マスタ!$C:$D,2,FALSE))</f>
        <v/>
      </c>
      <c r="H4441" s="64" t="str">
        <f t="shared" si="69"/>
        <v/>
      </c>
      <c r="I4441" s="65" t="str">
        <f>IF(発注書!D4447="","",発注書!D4447)</f>
        <v/>
      </c>
      <c r="J4441" s="66" t="str">
        <f>IF(発注書!D4447="","",発注書!C4447)</f>
        <v/>
      </c>
    </row>
    <row r="4442" spans="1:10" x14ac:dyDescent="0.55000000000000004">
      <c r="B4442" s="50">
        <v>2</v>
      </c>
      <c r="E4442" s="61" t="str">
        <f>IF(発注書!D4448="","",発注書!B4448)</f>
        <v/>
      </c>
      <c r="F4442" s="62" t="str">
        <f>IF(J4442="","",VLOOKUP(J4442,商品マスタ!$B:$D,2,FALSE))</f>
        <v/>
      </c>
      <c r="G4442" s="63" t="str">
        <f>IF(F4442="","",VLOOKUP(F4442,商品マスタ!$C:$D,2,FALSE))</f>
        <v/>
      </c>
      <c r="H4442" s="64" t="str">
        <f t="shared" si="69"/>
        <v/>
      </c>
      <c r="I4442" s="65" t="str">
        <f>IF(発注書!D4448="","",発注書!D4448)</f>
        <v/>
      </c>
      <c r="J4442" s="66" t="str">
        <f>IF(発注書!D4448="","",発注書!C4448)</f>
        <v/>
      </c>
    </row>
    <row r="4443" spans="1:10" x14ac:dyDescent="0.55000000000000004">
      <c r="A4443" s="49">
        <v>2221</v>
      </c>
      <c r="B4443" s="50">
        <v>1</v>
      </c>
      <c r="E4443" s="61" t="str">
        <f>IF(発注書!D4449="","",発注書!B4449)</f>
        <v/>
      </c>
      <c r="F4443" s="62" t="str">
        <f>IF(J4443="","",VLOOKUP(J4443,商品マスタ!$B:$D,2,FALSE))</f>
        <v/>
      </c>
      <c r="G4443" s="63" t="str">
        <f>IF(F4443="","",VLOOKUP(F4443,商品マスタ!$C:$D,2,FALSE))</f>
        <v/>
      </c>
      <c r="H4443" s="64" t="str">
        <f t="shared" si="69"/>
        <v/>
      </c>
      <c r="I4443" s="65" t="str">
        <f>IF(発注書!D4449="","",発注書!D4449)</f>
        <v/>
      </c>
      <c r="J4443" s="66" t="str">
        <f>IF(発注書!D4449="","",発注書!C4449)</f>
        <v/>
      </c>
    </row>
    <row r="4444" spans="1:10" x14ac:dyDescent="0.55000000000000004">
      <c r="B4444" s="50">
        <v>2</v>
      </c>
      <c r="E4444" s="61" t="str">
        <f>IF(発注書!D4450="","",発注書!B4450)</f>
        <v/>
      </c>
      <c r="F4444" s="62" t="str">
        <f>IF(J4444="","",VLOOKUP(J4444,商品マスタ!$B:$D,2,FALSE))</f>
        <v/>
      </c>
      <c r="G4444" s="63" t="str">
        <f>IF(F4444="","",VLOOKUP(F4444,商品マスタ!$C:$D,2,FALSE))</f>
        <v/>
      </c>
      <c r="H4444" s="64" t="str">
        <f t="shared" si="69"/>
        <v/>
      </c>
      <c r="I4444" s="65" t="str">
        <f>IF(発注書!D4450="","",発注書!D4450)</f>
        <v/>
      </c>
      <c r="J4444" s="66" t="str">
        <f>IF(発注書!D4450="","",発注書!C4450)</f>
        <v/>
      </c>
    </row>
    <row r="4445" spans="1:10" x14ac:dyDescent="0.55000000000000004">
      <c r="A4445" s="49">
        <v>2222</v>
      </c>
      <c r="B4445" s="50">
        <v>1</v>
      </c>
      <c r="E4445" s="61" t="str">
        <f>IF(発注書!D4451="","",発注書!B4451)</f>
        <v/>
      </c>
      <c r="F4445" s="62" t="str">
        <f>IF(J4445="","",VLOOKUP(J4445,商品マスタ!$B:$D,2,FALSE))</f>
        <v/>
      </c>
      <c r="G4445" s="63" t="str">
        <f>IF(F4445="","",VLOOKUP(F4445,商品マスタ!$C:$D,2,FALSE))</f>
        <v/>
      </c>
      <c r="H4445" s="64" t="str">
        <f t="shared" si="69"/>
        <v/>
      </c>
      <c r="I4445" s="65" t="str">
        <f>IF(発注書!D4451="","",発注書!D4451)</f>
        <v/>
      </c>
      <c r="J4445" s="66" t="str">
        <f>IF(発注書!D4451="","",発注書!C4451)</f>
        <v/>
      </c>
    </row>
    <row r="4446" spans="1:10" x14ac:dyDescent="0.55000000000000004">
      <c r="B4446" s="50">
        <v>2</v>
      </c>
      <c r="E4446" s="61" t="str">
        <f>IF(発注書!D4452="","",発注書!B4452)</f>
        <v/>
      </c>
      <c r="F4446" s="62" t="str">
        <f>IF(J4446="","",VLOOKUP(J4446,商品マスタ!$B:$D,2,FALSE))</f>
        <v/>
      </c>
      <c r="G4446" s="63" t="str">
        <f>IF(F4446="","",VLOOKUP(F4446,商品マスタ!$C:$D,2,FALSE))</f>
        <v/>
      </c>
      <c r="H4446" s="64" t="str">
        <f t="shared" si="69"/>
        <v/>
      </c>
      <c r="I4446" s="65" t="str">
        <f>IF(発注書!D4452="","",発注書!D4452)</f>
        <v/>
      </c>
      <c r="J4446" s="66" t="str">
        <f>IF(発注書!D4452="","",発注書!C4452)</f>
        <v/>
      </c>
    </row>
    <row r="4447" spans="1:10" x14ac:dyDescent="0.55000000000000004">
      <c r="A4447" s="49">
        <v>2223</v>
      </c>
      <c r="B4447" s="50">
        <v>1</v>
      </c>
      <c r="E4447" s="61" t="str">
        <f>IF(発注書!D4453="","",発注書!B4453)</f>
        <v/>
      </c>
      <c r="F4447" s="62" t="str">
        <f>IF(J4447="","",VLOOKUP(J4447,商品マスタ!$B:$D,2,FALSE))</f>
        <v/>
      </c>
      <c r="G4447" s="63" t="str">
        <f>IF(F4447="","",VLOOKUP(F4447,商品マスタ!$C:$D,2,FALSE))</f>
        <v/>
      </c>
      <c r="H4447" s="64" t="str">
        <f t="shared" si="69"/>
        <v/>
      </c>
      <c r="I4447" s="65" t="str">
        <f>IF(発注書!D4453="","",発注書!D4453)</f>
        <v/>
      </c>
      <c r="J4447" s="66" t="str">
        <f>IF(発注書!D4453="","",発注書!C4453)</f>
        <v/>
      </c>
    </row>
    <row r="4448" spans="1:10" x14ac:dyDescent="0.55000000000000004">
      <c r="B4448" s="50">
        <v>2</v>
      </c>
      <c r="E4448" s="61" t="str">
        <f>IF(発注書!D4454="","",発注書!B4454)</f>
        <v/>
      </c>
      <c r="F4448" s="62" t="str">
        <f>IF(J4448="","",VLOOKUP(J4448,商品マスタ!$B:$D,2,FALSE))</f>
        <v/>
      </c>
      <c r="G4448" s="63" t="str">
        <f>IF(F4448="","",VLOOKUP(F4448,商品マスタ!$C:$D,2,FALSE))</f>
        <v/>
      </c>
      <c r="H4448" s="64" t="str">
        <f t="shared" si="69"/>
        <v/>
      </c>
      <c r="I4448" s="65" t="str">
        <f>IF(発注書!D4454="","",発注書!D4454)</f>
        <v/>
      </c>
      <c r="J4448" s="66" t="str">
        <f>IF(発注書!D4454="","",発注書!C4454)</f>
        <v/>
      </c>
    </row>
    <row r="4449" spans="1:10" x14ac:dyDescent="0.55000000000000004">
      <c r="A4449" s="49">
        <v>2224</v>
      </c>
      <c r="B4449" s="50">
        <v>1</v>
      </c>
      <c r="E4449" s="61" t="str">
        <f>IF(発注書!D4455="","",発注書!B4455)</f>
        <v/>
      </c>
      <c r="F4449" s="62" t="str">
        <f>IF(J4449="","",VLOOKUP(J4449,商品マスタ!$B:$D,2,FALSE))</f>
        <v/>
      </c>
      <c r="G4449" s="63" t="str">
        <f>IF(F4449="","",VLOOKUP(F4449,商品マスタ!$C:$D,2,FALSE))</f>
        <v/>
      </c>
      <c r="H4449" s="64" t="str">
        <f t="shared" si="69"/>
        <v/>
      </c>
      <c r="I4449" s="65" t="str">
        <f>IF(発注書!D4455="","",発注書!D4455)</f>
        <v/>
      </c>
      <c r="J4449" s="66" t="str">
        <f>IF(発注書!D4455="","",発注書!C4455)</f>
        <v/>
      </c>
    </row>
    <row r="4450" spans="1:10" x14ac:dyDescent="0.55000000000000004">
      <c r="B4450" s="50">
        <v>2</v>
      </c>
      <c r="E4450" s="61" t="str">
        <f>IF(発注書!D4456="","",発注書!B4456)</f>
        <v/>
      </c>
      <c r="F4450" s="62" t="str">
        <f>IF(J4450="","",VLOOKUP(J4450,商品マスタ!$B:$D,2,FALSE))</f>
        <v/>
      </c>
      <c r="G4450" s="63" t="str">
        <f>IF(F4450="","",VLOOKUP(F4450,商品マスタ!$C:$D,2,FALSE))</f>
        <v/>
      </c>
      <c r="H4450" s="64" t="str">
        <f t="shared" si="69"/>
        <v/>
      </c>
      <c r="I4450" s="65" t="str">
        <f>IF(発注書!D4456="","",発注書!D4456)</f>
        <v/>
      </c>
      <c r="J4450" s="66" t="str">
        <f>IF(発注書!D4456="","",発注書!C4456)</f>
        <v/>
      </c>
    </row>
    <row r="4451" spans="1:10" x14ac:dyDescent="0.55000000000000004">
      <c r="A4451" s="49">
        <v>2225</v>
      </c>
      <c r="B4451" s="50">
        <v>1</v>
      </c>
      <c r="E4451" s="61" t="str">
        <f>IF(発注書!D4457="","",発注書!B4457)</f>
        <v/>
      </c>
      <c r="F4451" s="62" t="str">
        <f>IF(J4451="","",VLOOKUP(J4451,商品マスタ!$B:$D,2,FALSE))</f>
        <v/>
      </c>
      <c r="G4451" s="63" t="str">
        <f>IF(F4451="","",VLOOKUP(F4451,商品マスタ!$C:$D,2,FALSE))</f>
        <v/>
      </c>
      <c r="H4451" s="64" t="str">
        <f t="shared" si="69"/>
        <v/>
      </c>
      <c r="I4451" s="65" t="str">
        <f>IF(発注書!D4457="","",発注書!D4457)</f>
        <v/>
      </c>
      <c r="J4451" s="66" t="str">
        <f>IF(発注書!D4457="","",発注書!C4457)</f>
        <v/>
      </c>
    </row>
    <row r="4452" spans="1:10" x14ac:dyDescent="0.55000000000000004">
      <c r="B4452" s="50">
        <v>2</v>
      </c>
      <c r="E4452" s="61" t="str">
        <f>IF(発注書!D4458="","",発注書!B4458)</f>
        <v/>
      </c>
      <c r="F4452" s="62" t="str">
        <f>IF(J4452="","",VLOOKUP(J4452,商品マスタ!$B:$D,2,FALSE))</f>
        <v/>
      </c>
      <c r="G4452" s="63" t="str">
        <f>IF(F4452="","",VLOOKUP(F4452,商品マスタ!$C:$D,2,FALSE))</f>
        <v/>
      </c>
      <c r="H4452" s="64" t="str">
        <f t="shared" si="69"/>
        <v/>
      </c>
      <c r="I4452" s="65" t="str">
        <f>IF(発注書!D4458="","",発注書!D4458)</f>
        <v/>
      </c>
      <c r="J4452" s="66" t="str">
        <f>IF(発注書!D4458="","",発注書!C4458)</f>
        <v/>
      </c>
    </row>
    <row r="4453" spans="1:10" x14ac:dyDescent="0.55000000000000004">
      <c r="A4453" s="49">
        <v>2226</v>
      </c>
      <c r="B4453" s="50">
        <v>1</v>
      </c>
      <c r="E4453" s="61" t="str">
        <f>IF(発注書!D4459="","",発注書!B4459)</f>
        <v/>
      </c>
      <c r="F4453" s="62" t="str">
        <f>IF(J4453="","",VLOOKUP(J4453,商品マスタ!$B:$D,2,FALSE))</f>
        <v/>
      </c>
      <c r="G4453" s="63" t="str">
        <f>IF(F4453="","",VLOOKUP(F4453,商品マスタ!$C:$D,2,FALSE))</f>
        <v/>
      </c>
      <c r="H4453" s="64" t="str">
        <f t="shared" si="69"/>
        <v/>
      </c>
      <c r="I4453" s="65" t="str">
        <f>IF(発注書!D4459="","",発注書!D4459)</f>
        <v/>
      </c>
      <c r="J4453" s="66" t="str">
        <f>IF(発注書!D4459="","",発注書!C4459)</f>
        <v/>
      </c>
    </row>
    <row r="4454" spans="1:10" x14ac:dyDescent="0.55000000000000004">
      <c r="B4454" s="50">
        <v>2</v>
      </c>
      <c r="E4454" s="61" t="str">
        <f>IF(発注書!D4460="","",発注書!B4460)</f>
        <v/>
      </c>
      <c r="F4454" s="62" t="str">
        <f>IF(J4454="","",VLOOKUP(J4454,商品マスタ!$B:$D,2,FALSE))</f>
        <v/>
      </c>
      <c r="G4454" s="63" t="str">
        <f>IF(F4454="","",VLOOKUP(F4454,商品マスタ!$C:$D,2,FALSE))</f>
        <v/>
      </c>
      <c r="H4454" s="64" t="str">
        <f t="shared" si="69"/>
        <v/>
      </c>
      <c r="I4454" s="65" t="str">
        <f>IF(発注書!D4460="","",発注書!D4460)</f>
        <v/>
      </c>
      <c r="J4454" s="66" t="str">
        <f>IF(発注書!D4460="","",発注書!C4460)</f>
        <v/>
      </c>
    </row>
    <row r="4455" spans="1:10" x14ac:dyDescent="0.55000000000000004">
      <c r="A4455" s="49">
        <v>2227</v>
      </c>
      <c r="B4455" s="50">
        <v>1</v>
      </c>
      <c r="E4455" s="61" t="str">
        <f>IF(発注書!D4461="","",発注書!B4461)</f>
        <v/>
      </c>
      <c r="F4455" s="62" t="str">
        <f>IF(J4455="","",VLOOKUP(J4455,商品マスタ!$B:$D,2,FALSE))</f>
        <v/>
      </c>
      <c r="G4455" s="63" t="str">
        <f>IF(F4455="","",VLOOKUP(F4455,商品マスタ!$C:$D,2,FALSE))</f>
        <v/>
      </c>
      <c r="H4455" s="64" t="str">
        <f t="shared" si="69"/>
        <v/>
      </c>
      <c r="I4455" s="65" t="str">
        <f>IF(発注書!D4461="","",発注書!D4461)</f>
        <v/>
      </c>
      <c r="J4455" s="66" t="str">
        <f>IF(発注書!D4461="","",発注書!C4461)</f>
        <v/>
      </c>
    </row>
    <row r="4456" spans="1:10" x14ac:dyDescent="0.55000000000000004">
      <c r="B4456" s="50">
        <v>2</v>
      </c>
      <c r="E4456" s="61" t="str">
        <f>IF(発注書!D4462="","",発注書!B4462)</f>
        <v/>
      </c>
      <c r="F4456" s="62" t="str">
        <f>IF(J4456="","",VLOOKUP(J4456,商品マスタ!$B:$D,2,FALSE))</f>
        <v/>
      </c>
      <c r="G4456" s="63" t="str">
        <f>IF(F4456="","",VLOOKUP(F4456,商品マスタ!$C:$D,2,FALSE))</f>
        <v/>
      </c>
      <c r="H4456" s="64" t="str">
        <f t="shared" si="69"/>
        <v/>
      </c>
      <c r="I4456" s="65" t="str">
        <f>IF(発注書!D4462="","",発注書!D4462)</f>
        <v/>
      </c>
      <c r="J4456" s="66" t="str">
        <f>IF(発注書!D4462="","",発注書!C4462)</f>
        <v/>
      </c>
    </row>
    <row r="4457" spans="1:10" x14ac:dyDescent="0.55000000000000004">
      <c r="A4457" s="49">
        <v>2228</v>
      </c>
      <c r="B4457" s="50">
        <v>1</v>
      </c>
      <c r="E4457" s="61" t="str">
        <f>IF(発注書!D4463="","",発注書!B4463)</f>
        <v/>
      </c>
      <c r="F4457" s="62" t="str">
        <f>IF(J4457="","",VLOOKUP(J4457,商品マスタ!$B:$D,2,FALSE))</f>
        <v/>
      </c>
      <c r="G4457" s="63" t="str">
        <f>IF(F4457="","",VLOOKUP(F4457,商品マスタ!$C:$D,2,FALSE))</f>
        <v/>
      </c>
      <c r="H4457" s="64" t="str">
        <f t="shared" si="69"/>
        <v/>
      </c>
      <c r="I4457" s="65" t="str">
        <f>IF(発注書!D4463="","",発注書!D4463)</f>
        <v/>
      </c>
      <c r="J4457" s="66" t="str">
        <f>IF(発注書!D4463="","",発注書!C4463)</f>
        <v/>
      </c>
    </row>
    <row r="4458" spans="1:10" x14ac:dyDescent="0.55000000000000004">
      <c r="B4458" s="50">
        <v>2</v>
      </c>
      <c r="E4458" s="61" t="str">
        <f>IF(発注書!D4464="","",発注書!B4464)</f>
        <v/>
      </c>
      <c r="F4458" s="62" t="str">
        <f>IF(J4458="","",VLOOKUP(J4458,商品マスタ!$B:$D,2,FALSE))</f>
        <v/>
      </c>
      <c r="G4458" s="63" t="str">
        <f>IF(F4458="","",VLOOKUP(F4458,商品マスタ!$C:$D,2,FALSE))</f>
        <v/>
      </c>
      <c r="H4458" s="64" t="str">
        <f t="shared" si="69"/>
        <v/>
      </c>
      <c r="I4458" s="65" t="str">
        <f>IF(発注書!D4464="","",発注書!D4464)</f>
        <v/>
      </c>
      <c r="J4458" s="66" t="str">
        <f>IF(発注書!D4464="","",発注書!C4464)</f>
        <v/>
      </c>
    </row>
    <row r="4459" spans="1:10" x14ac:dyDescent="0.55000000000000004">
      <c r="A4459" s="49">
        <v>2229</v>
      </c>
      <c r="B4459" s="50">
        <v>1</v>
      </c>
      <c r="E4459" s="61" t="str">
        <f>IF(発注書!D4465="","",発注書!B4465)</f>
        <v/>
      </c>
      <c r="F4459" s="62" t="str">
        <f>IF(J4459="","",VLOOKUP(J4459,商品マスタ!$B:$D,2,FALSE))</f>
        <v/>
      </c>
      <c r="G4459" s="63" t="str">
        <f>IF(F4459="","",VLOOKUP(F4459,商品マスタ!$C:$D,2,FALSE))</f>
        <v/>
      </c>
      <c r="H4459" s="64" t="str">
        <f t="shared" si="69"/>
        <v/>
      </c>
      <c r="I4459" s="65" t="str">
        <f>IF(発注書!D4465="","",発注書!D4465)</f>
        <v/>
      </c>
      <c r="J4459" s="66" t="str">
        <f>IF(発注書!D4465="","",発注書!C4465)</f>
        <v/>
      </c>
    </row>
    <row r="4460" spans="1:10" x14ac:dyDescent="0.55000000000000004">
      <c r="B4460" s="50">
        <v>2</v>
      </c>
      <c r="E4460" s="61" t="str">
        <f>IF(発注書!D4466="","",発注書!B4466)</f>
        <v/>
      </c>
      <c r="F4460" s="62" t="str">
        <f>IF(J4460="","",VLOOKUP(J4460,商品マスタ!$B:$D,2,FALSE))</f>
        <v/>
      </c>
      <c r="G4460" s="63" t="str">
        <f>IF(F4460="","",VLOOKUP(F4460,商品マスタ!$C:$D,2,FALSE))</f>
        <v/>
      </c>
      <c r="H4460" s="64" t="str">
        <f t="shared" si="69"/>
        <v/>
      </c>
      <c r="I4460" s="65" t="str">
        <f>IF(発注書!D4466="","",発注書!D4466)</f>
        <v/>
      </c>
      <c r="J4460" s="66" t="str">
        <f>IF(発注書!D4466="","",発注書!C4466)</f>
        <v/>
      </c>
    </row>
    <row r="4461" spans="1:10" x14ac:dyDescent="0.55000000000000004">
      <c r="A4461" s="49">
        <v>2230</v>
      </c>
      <c r="B4461" s="50">
        <v>1</v>
      </c>
      <c r="E4461" s="61" t="str">
        <f>IF(発注書!D4467="","",発注書!B4467)</f>
        <v/>
      </c>
      <c r="F4461" s="62" t="str">
        <f>IF(J4461="","",VLOOKUP(J4461,商品マスタ!$B:$D,2,FALSE))</f>
        <v/>
      </c>
      <c r="G4461" s="63" t="str">
        <f>IF(F4461="","",VLOOKUP(F4461,商品マスタ!$C:$D,2,FALSE))</f>
        <v/>
      </c>
      <c r="H4461" s="64" t="str">
        <f t="shared" si="69"/>
        <v/>
      </c>
      <c r="I4461" s="65" t="str">
        <f>IF(発注書!D4467="","",発注書!D4467)</f>
        <v/>
      </c>
      <c r="J4461" s="66" t="str">
        <f>IF(発注書!D4467="","",発注書!C4467)</f>
        <v/>
      </c>
    </row>
    <row r="4462" spans="1:10" x14ac:dyDescent="0.55000000000000004">
      <c r="B4462" s="50">
        <v>2</v>
      </c>
      <c r="E4462" s="61" t="str">
        <f>IF(発注書!D4468="","",発注書!B4468)</f>
        <v/>
      </c>
      <c r="F4462" s="62" t="str">
        <f>IF(J4462="","",VLOOKUP(J4462,商品マスタ!$B:$D,2,FALSE))</f>
        <v/>
      </c>
      <c r="G4462" s="63" t="str">
        <f>IF(F4462="","",VLOOKUP(F4462,商品マスタ!$C:$D,2,FALSE))</f>
        <v/>
      </c>
      <c r="H4462" s="64" t="str">
        <f t="shared" si="69"/>
        <v/>
      </c>
      <c r="I4462" s="65" t="str">
        <f>IF(発注書!D4468="","",発注書!D4468)</f>
        <v/>
      </c>
      <c r="J4462" s="66" t="str">
        <f>IF(発注書!D4468="","",発注書!C4468)</f>
        <v/>
      </c>
    </row>
    <row r="4463" spans="1:10" x14ac:dyDescent="0.55000000000000004">
      <c r="A4463" s="49">
        <v>2231</v>
      </c>
      <c r="B4463" s="50">
        <v>1</v>
      </c>
      <c r="E4463" s="61" t="str">
        <f>IF(発注書!D4469="","",発注書!B4469)</f>
        <v/>
      </c>
      <c r="F4463" s="62" t="str">
        <f>IF(J4463="","",VLOOKUP(J4463,商品マスタ!$B:$D,2,FALSE))</f>
        <v/>
      </c>
      <c r="G4463" s="63" t="str">
        <f>IF(F4463="","",VLOOKUP(F4463,商品マスタ!$C:$D,2,FALSE))</f>
        <v/>
      </c>
      <c r="H4463" s="64" t="str">
        <f t="shared" si="69"/>
        <v/>
      </c>
      <c r="I4463" s="65" t="str">
        <f>IF(発注書!D4469="","",発注書!D4469)</f>
        <v/>
      </c>
      <c r="J4463" s="66" t="str">
        <f>IF(発注書!D4469="","",発注書!C4469)</f>
        <v/>
      </c>
    </row>
    <row r="4464" spans="1:10" x14ac:dyDescent="0.55000000000000004">
      <c r="B4464" s="50">
        <v>2</v>
      </c>
      <c r="E4464" s="61" t="str">
        <f>IF(発注書!D4470="","",発注書!B4470)</f>
        <v/>
      </c>
      <c r="F4464" s="62" t="str">
        <f>IF(J4464="","",VLOOKUP(J4464,商品マスタ!$B:$D,2,FALSE))</f>
        <v/>
      </c>
      <c r="G4464" s="63" t="str">
        <f>IF(F4464="","",VLOOKUP(F4464,商品マスタ!$C:$D,2,FALSE))</f>
        <v/>
      </c>
      <c r="H4464" s="64" t="str">
        <f t="shared" si="69"/>
        <v/>
      </c>
      <c r="I4464" s="65" t="str">
        <f>IF(発注書!D4470="","",発注書!D4470)</f>
        <v/>
      </c>
      <c r="J4464" s="66" t="str">
        <f>IF(発注書!D4470="","",発注書!C4470)</f>
        <v/>
      </c>
    </row>
    <row r="4465" spans="1:10" x14ac:dyDescent="0.55000000000000004">
      <c r="A4465" s="49">
        <v>2232</v>
      </c>
      <c r="B4465" s="50">
        <v>1</v>
      </c>
      <c r="E4465" s="61" t="str">
        <f>IF(発注書!D4471="","",発注書!B4471)</f>
        <v/>
      </c>
      <c r="F4465" s="62" t="str">
        <f>IF(J4465="","",VLOOKUP(J4465,商品マスタ!$B:$D,2,FALSE))</f>
        <v/>
      </c>
      <c r="G4465" s="63" t="str">
        <f>IF(F4465="","",VLOOKUP(F4465,商品マスタ!$C:$D,2,FALSE))</f>
        <v/>
      </c>
      <c r="H4465" s="64" t="str">
        <f t="shared" si="69"/>
        <v/>
      </c>
      <c r="I4465" s="65" t="str">
        <f>IF(発注書!D4471="","",発注書!D4471)</f>
        <v/>
      </c>
      <c r="J4465" s="66" t="str">
        <f>IF(発注書!D4471="","",発注書!C4471)</f>
        <v/>
      </c>
    </row>
    <row r="4466" spans="1:10" x14ac:dyDescent="0.55000000000000004">
      <c r="B4466" s="50">
        <v>2</v>
      </c>
      <c r="E4466" s="61" t="str">
        <f>IF(発注書!D4472="","",発注書!B4472)</f>
        <v/>
      </c>
      <c r="F4466" s="62" t="str">
        <f>IF(J4466="","",VLOOKUP(J4466,商品マスタ!$B:$D,2,FALSE))</f>
        <v/>
      </c>
      <c r="G4466" s="63" t="str">
        <f>IF(F4466="","",VLOOKUP(F4466,商品マスタ!$C:$D,2,FALSE))</f>
        <v/>
      </c>
      <c r="H4466" s="64" t="str">
        <f t="shared" si="69"/>
        <v/>
      </c>
      <c r="I4466" s="65" t="str">
        <f>IF(発注書!D4472="","",発注書!D4472)</f>
        <v/>
      </c>
      <c r="J4466" s="66" t="str">
        <f>IF(発注書!D4472="","",発注書!C4472)</f>
        <v/>
      </c>
    </row>
    <row r="4467" spans="1:10" x14ac:dyDescent="0.55000000000000004">
      <c r="A4467" s="49">
        <v>2233</v>
      </c>
      <c r="B4467" s="50">
        <v>1</v>
      </c>
      <c r="E4467" s="61" t="str">
        <f>IF(発注書!D4473="","",発注書!B4473)</f>
        <v/>
      </c>
      <c r="F4467" s="62" t="str">
        <f>IF(J4467="","",VLOOKUP(J4467,商品マスタ!$B:$D,2,FALSE))</f>
        <v/>
      </c>
      <c r="G4467" s="63" t="str">
        <f>IF(F4467="","",VLOOKUP(F4467,商品マスタ!$C:$D,2,FALSE))</f>
        <v/>
      </c>
      <c r="H4467" s="64" t="str">
        <f t="shared" si="69"/>
        <v/>
      </c>
      <c r="I4467" s="65" t="str">
        <f>IF(発注書!D4473="","",発注書!D4473)</f>
        <v/>
      </c>
      <c r="J4467" s="66" t="str">
        <f>IF(発注書!D4473="","",発注書!C4473)</f>
        <v/>
      </c>
    </row>
    <row r="4468" spans="1:10" x14ac:dyDescent="0.55000000000000004">
      <c r="B4468" s="50">
        <v>2</v>
      </c>
      <c r="E4468" s="61" t="str">
        <f>IF(発注書!D4474="","",発注書!B4474)</f>
        <v/>
      </c>
      <c r="F4468" s="62" t="str">
        <f>IF(J4468="","",VLOOKUP(J4468,商品マスタ!$B:$D,2,FALSE))</f>
        <v/>
      </c>
      <c r="G4468" s="63" t="str">
        <f>IF(F4468="","",VLOOKUP(F4468,商品マスタ!$C:$D,2,FALSE))</f>
        <v/>
      </c>
      <c r="H4468" s="64" t="str">
        <f t="shared" si="69"/>
        <v/>
      </c>
      <c r="I4468" s="65" t="str">
        <f>IF(発注書!D4474="","",発注書!D4474)</f>
        <v/>
      </c>
      <c r="J4468" s="66" t="str">
        <f>IF(発注書!D4474="","",発注書!C4474)</f>
        <v/>
      </c>
    </row>
    <row r="4469" spans="1:10" x14ac:dyDescent="0.55000000000000004">
      <c r="A4469" s="49">
        <v>2234</v>
      </c>
      <c r="B4469" s="50">
        <v>1</v>
      </c>
      <c r="E4469" s="61" t="str">
        <f>IF(発注書!D4475="","",発注書!B4475)</f>
        <v/>
      </c>
      <c r="F4469" s="62" t="str">
        <f>IF(J4469="","",VLOOKUP(J4469,商品マスタ!$B:$D,2,FALSE))</f>
        <v/>
      </c>
      <c r="G4469" s="63" t="str">
        <f>IF(F4469="","",VLOOKUP(F4469,商品マスタ!$C:$D,2,FALSE))</f>
        <v/>
      </c>
      <c r="H4469" s="64" t="str">
        <f t="shared" si="69"/>
        <v/>
      </c>
      <c r="I4469" s="65" t="str">
        <f>IF(発注書!D4475="","",発注書!D4475)</f>
        <v/>
      </c>
      <c r="J4469" s="66" t="str">
        <f>IF(発注書!D4475="","",発注書!C4475)</f>
        <v/>
      </c>
    </row>
    <row r="4470" spans="1:10" x14ac:dyDescent="0.55000000000000004">
      <c r="B4470" s="50">
        <v>2</v>
      </c>
      <c r="E4470" s="61" t="str">
        <f>IF(発注書!D4476="","",発注書!B4476)</f>
        <v/>
      </c>
      <c r="F4470" s="62" t="str">
        <f>IF(J4470="","",VLOOKUP(J4470,商品マスタ!$B:$D,2,FALSE))</f>
        <v/>
      </c>
      <c r="G4470" s="63" t="str">
        <f>IF(F4470="","",VLOOKUP(F4470,商品マスタ!$C:$D,2,FALSE))</f>
        <v/>
      </c>
      <c r="H4470" s="64" t="str">
        <f t="shared" si="69"/>
        <v/>
      </c>
      <c r="I4470" s="65" t="str">
        <f>IF(発注書!D4476="","",発注書!D4476)</f>
        <v/>
      </c>
      <c r="J4470" s="66" t="str">
        <f>IF(発注書!D4476="","",発注書!C4476)</f>
        <v/>
      </c>
    </row>
    <row r="4471" spans="1:10" x14ac:dyDescent="0.55000000000000004">
      <c r="A4471" s="49">
        <v>2235</v>
      </c>
      <c r="B4471" s="50">
        <v>1</v>
      </c>
      <c r="E4471" s="61" t="str">
        <f>IF(発注書!D4477="","",発注書!B4477)</f>
        <v/>
      </c>
      <c r="F4471" s="62" t="str">
        <f>IF(J4471="","",VLOOKUP(J4471,商品マスタ!$B:$D,2,FALSE))</f>
        <v/>
      </c>
      <c r="G4471" s="63" t="str">
        <f>IF(F4471="","",VLOOKUP(F4471,商品マスタ!$C:$D,2,FALSE))</f>
        <v/>
      </c>
      <c r="H4471" s="64" t="str">
        <f t="shared" si="69"/>
        <v/>
      </c>
      <c r="I4471" s="65" t="str">
        <f>IF(発注書!D4477="","",発注書!D4477)</f>
        <v/>
      </c>
      <c r="J4471" s="66" t="str">
        <f>IF(発注書!D4477="","",発注書!C4477)</f>
        <v/>
      </c>
    </row>
    <row r="4472" spans="1:10" x14ac:dyDescent="0.55000000000000004">
      <c r="B4472" s="50">
        <v>2</v>
      </c>
      <c r="E4472" s="61" t="str">
        <f>IF(発注書!D4478="","",発注書!B4478)</f>
        <v/>
      </c>
      <c r="F4472" s="62" t="str">
        <f>IF(J4472="","",VLOOKUP(J4472,商品マスタ!$B:$D,2,FALSE))</f>
        <v/>
      </c>
      <c r="G4472" s="63" t="str">
        <f>IF(F4472="","",VLOOKUP(F4472,商品マスタ!$C:$D,2,FALSE))</f>
        <v/>
      </c>
      <c r="H4472" s="64" t="str">
        <f t="shared" si="69"/>
        <v/>
      </c>
      <c r="I4472" s="65" t="str">
        <f>IF(発注書!D4478="","",発注書!D4478)</f>
        <v/>
      </c>
      <c r="J4472" s="66" t="str">
        <f>IF(発注書!D4478="","",発注書!C4478)</f>
        <v/>
      </c>
    </row>
    <row r="4473" spans="1:10" x14ac:dyDescent="0.55000000000000004">
      <c r="A4473" s="49">
        <v>2236</v>
      </c>
      <c r="B4473" s="50">
        <v>1</v>
      </c>
      <c r="E4473" s="61" t="str">
        <f>IF(発注書!D4479="","",発注書!B4479)</f>
        <v/>
      </c>
      <c r="F4473" s="62" t="str">
        <f>IF(J4473="","",VLOOKUP(J4473,商品マスタ!$B:$D,2,FALSE))</f>
        <v/>
      </c>
      <c r="G4473" s="63" t="str">
        <f>IF(F4473="","",VLOOKUP(F4473,商品マスタ!$C:$D,2,FALSE))</f>
        <v/>
      </c>
      <c r="H4473" s="64" t="str">
        <f t="shared" si="69"/>
        <v/>
      </c>
      <c r="I4473" s="65" t="str">
        <f>IF(発注書!D4479="","",発注書!D4479)</f>
        <v/>
      </c>
      <c r="J4473" s="66" t="str">
        <f>IF(発注書!D4479="","",発注書!C4479)</f>
        <v/>
      </c>
    </row>
    <row r="4474" spans="1:10" x14ac:dyDescent="0.55000000000000004">
      <c r="B4474" s="50">
        <v>2</v>
      </c>
      <c r="E4474" s="61" t="str">
        <f>IF(発注書!D4480="","",発注書!B4480)</f>
        <v/>
      </c>
      <c r="F4474" s="62" t="str">
        <f>IF(J4474="","",VLOOKUP(J4474,商品マスタ!$B:$D,2,FALSE))</f>
        <v/>
      </c>
      <c r="G4474" s="63" t="str">
        <f>IF(F4474="","",VLOOKUP(F4474,商品マスタ!$C:$D,2,FALSE))</f>
        <v/>
      </c>
      <c r="H4474" s="64" t="str">
        <f t="shared" si="69"/>
        <v/>
      </c>
      <c r="I4474" s="65" t="str">
        <f>IF(発注書!D4480="","",発注書!D4480)</f>
        <v/>
      </c>
      <c r="J4474" s="66" t="str">
        <f>IF(発注書!D4480="","",発注書!C4480)</f>
        <v/>
      </c>
    </row>
    <row r="4475" spans="1:10" x14ac:dyDescent="0.55000000000000004">
      <c r="A4475" s="49">
        <v>2237</v>
      </c>
      <c r="B4475" s="50">
        <v>1</v>
      </c>
      <c r="E4475" s="61" t="str">
        <f>IF(発注書!D4481="","",発注書!B4481)</f>
        <v/>
      </c>
      <c r="F4475" s="62" t="str">
        <f>IF(J4475="","",VLOOKUP(J4475,商品マスタ!$B:$D,2,FALSE))</f>
        <v/>
      </c>
      <c r="G4475" s="63" t="str">
        <f>IF(F4475="","",VLOOKUP(F4475,商品マスタ!$C:$D,2,FALSE))</f>
        <v/>
      </c>
      <c r="H4475" s="64" t="str">
        <f t="shared" si="69"/>
        <v/>
      </c>
      <c r="I4475" s="65" t="str">
        <f>IF(発注書!D4481="","",発注書!D4481)</f>
        <v/>
      </c>
      <c r="J4475" s="66" t="str">
        <f>IF(発注書!D4481="","",発注書!C4481)</f>
        <v/>
      </c>
    </row>
    <row r="4476" spans="1:10" x14ac:dyDescent="0.55000000000000004">
      <c r="B4476" s="50">
        <v>2</v>
      </c>
      <c r="E4476" s="61" t="str">
        <f>IF(発注書!D4482="","",発注書!B4482)</f>
        <v/>
      </c>
      <c r="F4476" s="62" t="str">
        <f>IF(J4476="","",VLOOKUP(J4476,商品マスタ!$B:$D,2,FALSE))</f>
        <v/>
      </c>
      <c r="G4476" s="63" t="str">
        <f>IF(F4476="","",VLOOKUP(F4476,商品マスタ!$C:$D,2,FALSE))</f>
        <v/>
      </c>
      <c r="H4476" s="64" t="str">
        <f t="shared" si="69"/>
        <v/>
      </c>
      <c r="I4476" s="65" t="str">
        <f>IF(発注書!D4482="","",発注書!D4482)</f>
        <v/>
      </c>
      <c r="J4476" s="66" t="str">
        <f>IF(発注書!D4482="","",発注書!C4482)</f>
        <v/>
      </c>
    </row>
    <row r="4477" spans="1:10" x14ac:dyDescent="0.55000000000000004">
      <c r="A4477" s="49">
        <v>2238</v>
      </c>
      <c r="B4477" s="50">
        <v>1</v>
      </c>
      <c r="E4477" s="61" t="str">
        <f>IF(発注書!D4483="","",発注書!B4483)</f>
        <v/>
      </c>
      <c r="F4477" s="62" t="str">
        <f>IF(J4477="","",VLOOKUP(J4477,商品マスタ!$B:$D,2,FALSE))</f>
        <v/>
      </c>
      <c r="G4477" s="63" t="str">
        <f>IF(F4477="","",VLOOKUP(F4477,商品マスタ!$C:$D,2,FALSE))</f>
        <v/>
      </c>
      <c r="H4477" s="64" t="str">
        <f t="shared" si="69"/>
        <v/>
      </c>
      <c r="I4477" s="65" t="str">
        <f>IF(発注書!D4483="","",発注書!D4483)</f>
        <v/>
      </c>
      <c r="J4477" s="66" t="str">
        <f>IF(発注書!D4483="","",発注書!C4483)</f>
        <v/>
      </c>
    </row>
    <row r="4478" spans="1:10" x14ac:dyDescent="0.55000000000000004">
      <c r="B4478" s="50">
        <v>2</v>
      </c>
      <c r="E4478" s="61" t="str">
        <f>IF(発注書!D4484="","",発注書!B4484)</f>
        <v/>
      </c>
      <c r="F4478" s="62" t="str">
        <f>IF(J4478="","",VLOOKUP(J4478,商品マスタ!$B:$D,2,FALSE))</f>
        <v/>
      </c>
      <c r="G4478" s="63" t="str">
        <f>IF(F4478="","",VLOOKUP(F4478,商品マスタ!$C:$D,2,FALSE))</f>
        <v/>
      </c>
      <c r="H4478" s="64" t="str">
        <f t="shared" si="69"/>
        <v/>
      </c>
      <c r="I4478" s="65" t="str">
        <f>IF(発注書!D4484="","",発注書!D4484)</f>
        <v/>
      </c>
      <c r="J4478" s="66" t="str">
        <f>IF(発注書!D4484="","",発注書!C4484)</f>
        <v/>
      </c>
    </row>
    <row r="4479" spans="1:10" x14ac:dyDescent="0.55000000000000004">
      <c r="A4479" s="49">
        <v>2239</v>
      </c>
      <c r="B4479" s="50">
        <v>1</v>
      </c>
      <c r="E4479" s="61" t="str">
        <f>IF(発注書!D4485="","",発注書!B4485)</f>
        <v/>
      </c>
      <c r="F4479" s="62" t="str">
        <f>IF(J4479="","",VLOOKUP(J4479,商品マスタ!$B:$D,2,FALSE))</f>
        <v/>
      </c>
      <c r="G4479" s="63" t="str">
        <f>IF(F4479="","",VLOOKUP(F4479,商品マスタ!$C:$D,2,FALSE))</f>
        <v/>
      </c>
      <c r="H4479" s="64" t="str">
        <f t="shared" si="69"/>
        <v/>
      </c>
      <c r="I4479" s="65" t="str">
        <f>IF(発注書!D4485="","",発注書!D4485)</f>
        <v/>
      </c>
      <c r="J4479" s="66" t="str">
        <f>IF(発注書!D4485="","",発注書!C4485)</f>
        <v/>
      </c>
    </row>
    <row r="4480" spans="1:10" x14ac:dyDescent="0.55000000000000004">
      <c r="B4480" s="50">
        <v>2</v>
      </c>
      <c r="E4480" s="61" t="str">
        <f>IF(発注書!D4486="","",発注書!B4486)</f>
        <v/>
      </c>
      <c r="F4480" s="62" t="str">
        <f>IF(J4480="","",VLOOKUP(J4480,商品マスタ!$B:$D,2,FALSE))</f>
        <v/>
      </c>
      <c r="G4480" s="63" t="str">
        <f>IF(F4480="","",VLOOKUP(F4480,商品マスタ!$C:$D,2,FALSE))</f>
        <v/>
      </c>
      <c r="H4480" s="64" t="str">
        <f t="shared" si="69"/>
        <v/>
      </c>
      <c r="I4480" s="65" t="str">
        <f>IF(発注書!D4486="","",発注書!D4486)</f>
        <v/>
      </c>
      <c r="J4480" s="66" t="str">
        <f>IF(発注書!D4486="","",発注書!C4486)</f>
        <v/>
      </c>
    </row>
    <row r="4481" spans="1:10" x14ac:dyDescent="0.55000000000000004">
      <c r="A4481" s="49">
        <v>2240</v>
      </c>
      <c r="B4481" s="50">
        <v>1</v>
      </c>
      <c r="E4481" s="61" t="str">
        <f>IF(発注書!D4487="","",発注書!B4487)</f>
        <v/>
      </c>
      <c r="F4481" s="62" t="str">
        <f>IF(J4481="","",VLOOKUP(J4481,商品マスタ!$B:$D,2,FALSE))</f>
        <v/>
      </c>
      <c r="G4481" s="63" t="str">
        <f>IF(F4481="","",VLOOKUP(F4481,商品マスタ!$C:$D,2,FALSE))</f>
        <v/>
      </c>
      <c r="H4481" s="64" t="str">
        <f t="shared" si="69"/>
        <v/>
      </c>
      <c r="I4481" s="65" t="str">
        <f>IF(発注書!D4487="","",発注書!D4487)</f>
        <v/>
      </c>
      <c r="J4481" s="66" t="str">
        <f>IF(発注書!D4487="","",発注書!C4487)</f>
        <v/>
      </c>
    </row>
    <row r="4482" spans="1:10" x14ac:dyDescent="0.55000000000000004">
      <c r="B4482" s="50">
        <v>2</v>
      </c>
      <c r="E4482" s="61" t="str">
        <f>IF(発注書!D4488="","",発注書!B4488)</f>
        <v/>
      </c>
      <c r="F4482" s="62" t="str">
        <f>IF(J4482="","",VLOOKUP(J4482,商品マスタ!$B:$D,2,FALSE))</f>
        <v/>
      </c>
      <c r="G4482" s="63" t="str">
        <f>IF(F4482="","",VLOOKUP(F4482,商品マスタ!$C:$D,2,FALSE))</f>
        <v/>
      </c>
      <c r="H4482" s="64" t="str">
        <f t="shared" si="69"/>
        <v/>
      </c>
      <c r="I4482" s="65" t="str">
        <f>IF(発注書!D4488="","",発注書!D4488)</f>
        <v/>
      </c>
      <c r="J4482" s="66" t="str">
        <f>IF(発注書!D4488="","",発注書!C4488)</f>
        <v/>
      </c>
    </row>
    <row r="4483" spans="1:10" x14ac:dyDescent="0.55000000000000004">
      <c r="A4483" s="49">
        <v>2241</v>
      </c>
      <c r="B4483" s="50">
        <v>1</v>
      </c>
      <c r="E4483" s="61" t="str">
        <f>IF(発注書!D4489="","",発注書!B4489)</f>
        <v/>
      </c>
      <c r="F4483" s="62" t="str">
        <f>IF(J4483="","",VLOOKUP(J4483,商品マスタ!$B:$D,2,FALSE))</f>
        <v/>
      </c>
      <c r="G4483" s="63" t="str">
        <f>IF(F4483="","",VLOOKUP(F4483,商品マスタ!$C:$D,2,FALSE))</f>
        <v/>
      </c>
      <c r="H4483" s="64" t="str">
        <f t="shared" si="69"/>
        <v/>
      </c>
      <c r="I4483" s="65" t="str">
        <f>IF(発注書!D4489="","",発注書!D4489)</f>
        <v/>
      </c>
      <c r="J4483" s="66" t="str">
        <f>IF(発注書!D4489="","",発注書!C4489)</f>
        <v/>
      </c>
    </row>
    <row r="4484" spans="1:10" x14ac:dyDescent="0.55000000000000004">
      <c r="B4484" s="50">
        <v>2</v>
      </c>
      <c r="E4484" s="61" t="str">
        <f>IF(発注書!D4490="","",発注書!B4490)</f>
        <v/>
      </c>
      <c r="F4484" s="62" t="str">
        <f>IF(J4484="","",VLOOKUP(J4484,商品マスタ!$B:$D,2,FALSE))</f>
        <v/>
      </c>
      <c r="G4484" s="63" t="str">
        <f>IF(F4484="","",VLOOKUP(F4484,商品マスタ!$C:$D,2,FALSE))</f>
        <v/>
      </c>
      <c r="H4484" s="64" t="str">
        <f t="shared" ref="H4484:H4547" si="70">IF(E4484="","",IF(E4484="",LEN(SUBSTITUTE(D4484," ","")),LEN(SUBSTITUTE(E4484," ",""))))</f>
        <v/>
      </c>
      <c r="I4484" s="65" t="str">
        <f>IF(発注書!D4490="","",発注書!D4490)</f>
        <v/>
      </c>
      <c r="J4484" s="66" t="str">
        <f>IF(発注書!D4490="","",発注書!C4490)</f>
        <v/>
      </c>
    </row>
    <row r="4485" spans="1:10" x14ac:dyDescent="0.55000000000000004">
      <c r="A4485" s="49">
        <v>2242</v>
      </c>
      <c r="B4485" s="50">
        <v>1</v>
      </c>
      <c r="E4485" s="61" t="str">
        <f>IF(発注書!D4491="","",発注書!B4491)</f>
        <v/>
      </c>
      <c r="F4485" s="62" t="str">
        <f>IF(J4485="","",VLOOKUP(J4485,商品マスタ!$B:$D,2,FALSE))</f>
        <v/>
      </c>
      <c r="G4485" s="63" t="str">
        <f>IF(F4485="","",VLOOKUP(F4485,商品マスタ!$C:$D,2,FALSE))</f>
        <v/>
      </c>
      <c r="H4485" s="64" t="str">
        <f t="shared" si="70"/>
        <v/>
      </c>
      <c r="I4485" s="65" t="str">
        <f>IF(発注書!D4491="","",発注書!D4491)</f>
        <v/>
      </c>
      <c r="J4485" s="66" t="str">
        <f>IF(発注書!D4491="","",発注書!C4491)</f>
        <v/>
      </c>
    </row>
    <row r="4486" spans="1:10" x14ac:dyDescent="0.55000000000000004">
      <c r="B4486" s="50">
        <v>2</v>
      </c>
      <c r="E4486" s="61" t="str">
        <f>IF(発注書!D4492="","",発注書!B4492)</f>
        <v/>
      </c>
      <c r="F4486" s="62" t="str">
        <f>IF(J4486="","",VLOOKUP(J4486,商品マスタ!$B:$D,2,FALSE))</f>
        <v/>
      </c>
      <c r="G4486" s="63" t="str">
        <f>IF(F4486="","",VLOOKUP(F4486,商品マスタ!$C:$D,2,FALSE))</f>
        <v/>
      </c>
      <c r="H4486" s="64" t="str">
        <f t="shared" si="70"/>
        <v/>
      </c>
      <c r="I4486" s="65" t="str">
        <f>IF(発注書!D4492="","",発注書!D4492)</f>
        <v/>
      </c>
      <c r="J4486" s="66" t="str">
        <f>IF(発注書!D4492="","",発注書!C4492)</f>
        <v/>
      </c>
    </row>
    <row r="4487" spans="1:10" x14ac:dyDescent="0.55000000000000004">
      <c r="A4487" s="49">
        <v>2243</v>
      </c>
      <c r="B4487" s="50">
        <v>1</v>
      </c>
      <c r="E4487" s="61" t="str">
        <f>IF(発注書!D4493="","",発注書!B4493)</f>
        <v/>
      </c>
      <c r="F4487" s="62" t="str">
        <f>IF(J4487="","",VLOOKUP(J4487,商品マスタ!$B:$D,2,FALSE))</f>
        <v/>
      </c>
      <c r="G4487" s="63" t="str">
        <f>IF(F4487="","",VLOOKUP(F4487,商品マスタ!$C:$D,2,FALSE))</f>
        <v/>
      </c>
      <c r="H4487" s="64" t="str">
        <f t="shared" si="70"/>
        <v/>
      </c>
      <c r="I4487" s="65" t="str">
        <f>IF(発注書!D4493="","",発注書!D4493)</f>
        <v/>
      </c>
      <c r="J4487" s="66" t="str">
        <f>IF(発注書!D4493="","",発注書!C4493)</f>
        <v/>
      </c>
    </row>
    <row r="4488" spans="1:10" x14ac:dyDescent="0.55000000000000004">
      <c r="B4488" s="50">
        <v>2</v>
      </c>
      <c r="E4488" s="61" t="str">
        <f>IF(発注書!D4494="","",発注書!B4494)</f>
        <v/>
      </c>
      <c r="F4488" s="62" t="str">
        <f>IF(J4488="","",VLOOKUP(J4488,商品マスタ!$B:$D,2,FALSE))</f>
        <v/>
      </c>
      <c r="G4488" s="63" t="str">
        <f>IF(F4488="","",VLOOKUP(F4488,商品マスタ!$C:$D,2,FALSE))</f>
        <v/>
      </c>
      <c r="H4488" s="64" t="str">
        <f t="shared" si="70"/>
        <v/>
      </c>
      <c r="I4488" s="65" t="str">
        <f>IF(発注書!D4494="","",発注書!D4494)</f>
        <v/>
      </c>
      <c r="J4488" s="66" t="str">
        <f>IF(発注書!D4494="","",発注書!C4494)</f>
        <v/>
      </c>
    </row>
    <row r="4489" spans="1:10" x14ac:dyDescent="0.55000000000000004">
      <c r="A4489" s="49">
        <v>2244</v>
      </c>
      <c r="B4489" s="50">
        <v>1</v>
      </c>
      <c r="E4489" s="61" t="str">
        <f>IF(発注書!D4495="","",発注書!B4495)</f>
        <v/>
      </c>
      <c r="F4489" s="62" t="str">
        <f>IF(J4489="","",VLOOKUP(J4489,商品マスタ!$B:$D,2,FALSE))</f>
        <v/>
      </c>
      <c r="G4489" s="63" t="str">
        <f>IF(F4489="","",VLOOKUP(F4489,商品マスタ!$C:$D,2,FALSE))</f>
        <v/>
      </c>
      <c r="H4489" s="64" t="str">
        <f t="shared" si="70"/>
        <v/>
      </c>
      <c r="I4489" s="65" t="str">
        <f>IF(発注書!D4495="","",発注書!D4495)</f>
        <v/>
      </c>
      <c r="J4489" s="66" t="str">
        <f>IF(発注書!D4495="","",発注書!C4495)</f>
        <v/>
      </c>
    </row>
    <row r="4490" spans="1:10" x14ac:dyDescent="0.55000000000000004">
      <c r="B4490" s="50">
        <v>2</v>
      </c>
      <c r="E4490" s="61" t="str">
        <f>IF(発注書!D4496="","",発注書!B4496)</f>
        <v/>
      </c>
      <c r="F4490" s="62" t="str">
        <f>IF(J4490="","",VLOOKUP(J4490,商品マスタ!$B:$D,2,FALSE))</f>
        <v/>
      </c>
      <c r="G4490" s="63" t="str">
        <f>IF(F4490="","",VLOOKUP(F4490,商品マスタ!$C:$D,2,FALSE))</f>
        <v/>
      </c>
      <c r="H4490" s="64" t="str">
        <f t="shared" si="70"/>
        <v/>
      </c>
      <c r="I4490" s="65" t="str">
        <f>IF(発注書!D4496="","",発注書!D4496)</f>
        <v/>
      </c>
      <c r="J4490" s="66" t="str">
        <f>IF(発注書!D4496="","",発注書!C4496)</f>
        <v/>
      </c>
    </row>
    <row r="4491" spans="1:10" x14ac:dyDescent="0.55000000000000004">
      <c r="A4491" s="49">
        <v>2245</v>
      </c>
      <c r="B4491" s="50">
        <v>1</v>
      </c>
      <c r="E4491" s="61" t="str">
        <f>IF(発注書!D4497="","",発注書!B4497)</f>
        <v/>
      </c>
      <c r="F4491" s="62" t="str">
        <f>IF(J4491="","",VLOOKUP(J4491,商品マスタ!$B:$D,2,FALSE))</f>
        <v/>
      </c>
      <c r="G4491" s="63" t="str">
        <f>IF(F4491="","",VLOOKUP(F4491,商品マスタ!$C:$D,2,FALSE))</f>
        <v/>
      </c>
      <c r="H4491" s="64" t="str">
        <f t="shared" si="70"/>
        <v/>
      </c>
      <c r="I4491" s="65" t="str">
        <f>IF(発注書!D4497="","",発注書!D4497)</f>
        <v/>
      </c>
      <c r="J4491" s="66" t="str">
        <f>IF(発注書!D4497="","",発注書!C4497)</f>
        <v/>
      </c>
    </row>
    <row r="4492" spans="1:10" x14ac:dyDescent="0.55000000000000004">
      <c r="B4492" s="50">
        <v>2</v>
      </c>
      <c r="E4492" s="61" t="str">
        <f>IF(発注書!D4498="","",発注書!B4498)</f>
        <v/>
      </c>
      <c r="F4492" s="62" t="str">
        <f>IF(J4492="","",VLOOKUP(J4492,商品マスタ!$B:$D,2,FALSE))</f>
        <v/>
      </c>
      <c r="G4492" s="63" t="str">
        <f>IF(F4492="","",VLOOKUP(F4492,商品マスタ!$C:$D,2,FALSE))</f>
        <v/>
      </c>
      <c r="H4492" s="64" t="str">
        <f t="shared" si="70"/>
        <v/>
      </c>
      <c r="I4492" s="65" t="str">
        <f>IF(発注書!D4498="","",発注書!D4498)</f>
        <v/>
      </c>
      <c r="J4492" s="66" t="str">
        <f>IF(発注書!D4498="","",発注書!C4498)</f>
        <v/>
      </c>
    </row>
    <row r="4493" spans="1:10" x14ac:dyDescent="0.55000000000000004">
      <c r="A4493" s="49">
        <v>2246</v>
      </c>
      <c r="B4493" s="50">
        <v>1</v>
      </c>
      <c r="E4493" s="61" t="str">
        <f>IF(発注書!D4499="","",発注書!B4499)</f>
        <v/>
      </c>
      <c r="F4493" s="62" t="str">
        <f>IF(J4493="","",VLOOKUP(J4493,商品マスタ!$B:$D,2,FALSE))</f>
        <v/>
      </c>
      <c r="G4493" s="63" t="str">
        <f>IF(F4493="","",VLOOKUP(F4493,商品マスタ!$C:$D,2,FALSE))</f>
        <v/>
      </c>
      <c r="H4493" s="64" t="str">
        <f t="shared" si="70"/>
        <v/>
      </c>
      <c r="I4493" s="65" t="str">
        <f>IF(発注書!D4499="","",発注書!D4499)</f>
        <v/>
      </c>
      <c r="J4493" s="66" t="str">
        <f>IF(発注書!D4499="","",発注書!C4499)</f>
        <v/>
      </c>
    </row>
    <row r="4494" spans="1:10" x14ac:dyDescent="0.55000000000000004">
      <c r="B4494" s="50">
        <v>2</v>
      </c>
      <c r="E4494" s="61" t="str">
        <f>IF(発注書!D4500="","",発注書!B4500)</f>
        <v/>
      </c>
      <c r="F4494" s="62" t="str">
        <f>IF(J4494="","",VLOOKUP(J4494,商品マスタ!$B:$D,2,FALSE))</f>
        <v/>
      </c>
      <c r="G4494" s="63" t="str">
        <f>IF(F4494="","",VLOOKUP(F4494,商品マスタ!$C:$D,2,FALSE))</f>
        <v/>
      </c>
      <c r="H4494" s="64" t="str">
        <f t="shared" si="70"/>
        <v/>
      </c>
      <c r="I4494" s="65" t="str">
        <f>IF(発注書!D4500="","",発注書!D4500)</f>
        <v/>
      </c>
      <c r="J4494" s="66" t="str">
        <f>IF(発注書!D4500="","",発注書!C4500)</f>
        <v/>
      </c>
    </row>
    <row r="4495" spans="1:10" x14ac:dyDescent="0.55000000000000004">
      <c r="A4495" s="49">
        <v>2247</v>
      </c>
      <c r="B4495" s="50">
        <v>1</v>
      </c>
      <c r="E4495" s="61" t="str">
        <f>IF(発注書!D4501="","",発注書!B4501)</f>
        <v/>
      </c>
      <c r="F4495" s="62" t="str">
        <f>IF(J4495="","",VLOOKUP(J4495,商品マスタ!$B:$D,2,FALSE))</f>
        <v/>
      </c>
      <c r="G4495" s="63" t="str">
        <f>IF(F4495="","",VLOOKUP(F4495,商品マスタ!$C:$D,2,FALSE))</f>
        <v/>
      </c>
      <c r="H4495" s="64" t="str">
        <f t="shared" si="70"/>
        <v/>
      </c>
      <c r="I4495" s="65" t="str">
        <f>IF(発注書!D4501="","",発注書!D4501)</f>
        <v/>
      </c>
      <c r="J4495" s="66" t="str">
        <f>IF(発注書!D4501="","",発注書!C4501)</f>
        <v/>
      </c>
    </row>
    <row r="4496" spans="1:10" x14ac:dyDescent="0.55000000000000004">
      <c r="B4496" s="50">
        <v>2</v>
      </c>
      <c r="E4496" s="61" t="str">
        <f>IF(発注書!D4502="","",発注書!B4502)</f>
        <v/>
      </c>
      <c r="F4496" s="62" t="str">
        <f>IF(J4496="","",VLOOKUP(J4496,商品マスタ!$B:$D,2,FALSE))</f>
        <v/>
      </c>
      <c r="G4496" s="63" t="str">
        <f>IF(F4496="","",VLOOKUP(F4496,商品マスタ!$C:$D,2,FALSE))</f>
        <v/>
      </c>
      <c r="H4496" s="64" t="str">
        <f t="shared" si="70"/>
        <v/>
      </c>
      <c r="I4496" s="65" t="str">
        <f>IF(発注書!D4502="","",発注書!D4502)</f>
        <v/>
      </c>
      <c r="J4496" s="66" t="str">
        <f>IF(発注書!D4502="","",発注書!C4502)</f>
        <v/>
      </c>
    </row>
    <row r="4497" spans="1:10" x14ac:dyDescent="0.55000000000000004">
      <c r="A4497" s="49">
        <v>2248</v>
      </c>
      <c r="B4497" s="50">
        <v>1</v>
      </c>
      <c r="E4497" s="61" t="str">
        <f>IF(発注書!D4503="","",発注書!B4503)</f>
        <v/>
      </c>
      <c r="F4497" s="62" t="str">
        <f>IF(J4497="","",VLOOKUP(J4497,商品マスタ!$B:$D,2,FALSE))</f>
        <v/>
      </c>
      <c r="G4497" s="63" t="str">
        <f>IF(F4497="","",VLOOKUP(F4497,商品マスタ!$C:$D,2,FALSE))</f>
        <v/>
      </c>
      <c r="H4497" s="64" t="str">
        <f t="shared" si="70"/>
        <v/>
      </c>
      <c r="I4497" s="65" t="str">
        <f>IF(発注書!D4503="","",発注書!D4503)</f>
        <v/>
      </c>
      <c r="J4497" s="66" t="str">
        <f>IF(発注書!D4503="","",発注書!C4503)</f>
        <v/>
      </c>
    </row>
    <row r="4498" spans="1:10" x14ac:dyDescent="0.55000000000000004">
      <c r="B4498" s="50">
        <v>2</v>
      </c>
      <c r="E4498" s="61" t="str">
        <f>IF(発注書!D4504="","",発注書!B4504)</f>
        <v/>
      </c>
      <c r="F4498" s="62" t="str">
        <f>IF(J4498="","",VLOOKUP(J4498,商品マスタ!$B:$D,2,FALSE))</f>
        <v/>
      </c>
      <c r="G4498" s="63" t="str">
        <f>IF(F4498="","",VLOOKUP(F4498,商品マスタ!$C:$D,2,FALSE))</f>
        <v/>
      </c>
      <c r="H4498" s="64" t="str">
        <f t="shared" si="70"/>
        <v/>
      </c>
      <c r="I4498" s="65" t="str">
        <f>IF(発注書!D4504="","",発注書!D4504)</f>
        <v/>
      </c>
      <c r="J4498" s="66" t="str">
        <f>IF(発注書!D4504="","",発注書!C4504)</f>
        <v/>
      </c>
    </row>
    <row r="4499" spans="1:10" x14ac:dyDescent="0.55000000000000004">
      <c r="A4499" s="49">
        <v>2249</v>
      </c>
      <c r="B4499" s="50">
        <v>1</v>
      </c>
      <c r="E4499" s="61" t="str">
        <f>IF(発注書!D4505="","",発注書!B4505)</f>
        <v/>
      </c>
      <c r="F4499" s="62" t="str">
        <f>IF(J4499="","",VLOOKUP(J4499,商品マスタ!$B:$D,2,FALSE))</f>
        <v/>
      </c>
      <c r="G4499" s="63" t="str">
        <f>IF(F4499="","",VLOOKUP(F4499,商品マスタ!$C:$D,2,FALSE))</f>
        <v/>
      </c>
      <c r="H4499" s="64" t="str">
        <f t="shared" si="70"/>
        <v/>
      </c>
      <c r="I4499" s="65" t="str">
        <f>IF(発注書!D4505="","",発注書!D4505)</f>
        <v/>
      </c>
      <c r="J4499" s="66" t="str">
        <f>IF(発注書!D4505="","",発注書!C4505)</f>
        <v/>
      </c>
    </row>
    <row r="4500" spans="1:10" x14ac:dyDescent="0.55000000000000004">
      <c r="B4500" s="50">
        <v>2</v>
      </c>
      <c r="E4500" s="61" t="str">
        <f>IF(発注書!D4506="","",発注書!B4506)</f>
        <v/>
      </c>
      <c r="F4500" s="62" t="str">
        <f>IF(J4500="","",VLOOKUP(J4500,商品マスタ!$B:$D,2,FALSE))</f>
        <v/>
      </c>
      <c r="G4500" s="63" t="str">
        <f>IF(F4500="","",VLOOKUP(F4500,商品マスタ!$C:$D,2,FALSE))</f>
        <v/>
      </c>
      <c r="H4500" s="64" t="str">
        <f t="shared" si="70"/>
        <v/>
      </c>
      <c r="I4500" s="65" t="str">
        <f>IF(発注書!D4506="","",発注書!D4506)</f>
        <v/>
      </c>
      <c r="J4500" s="66" t="str">
        <f>IF(発注書!D4506="","",発注書!C4506)</f>
        <v/>
      </c>
    </row>
    <row r="4501" spans="1:10" x14ac:dyDescent="0.55000000000000004">
      <c r="A4501" s="49">
        <v>2250</v>
      </c>
      <c r="B4501" s="50">
        <v>1</v>
      </c>
      <c r="E4501" s="61" t="str">
        <f>IF(発注書!D4507="","",発注書!B4507)</f>
        <v/>
      </c>
      <c r="F4501" s="62" t="str">
        <f>IF(J4501="","",VLOOKUP(J4501,商品マスタ!$B:$D,2,FALSE))</f>
        <v/>
      </c>
      <c r="G4501" s="63" t="str">
        <f>IF(F4501="","",VLOOKUP(F4501,商品マスタ!$C:$D,2,FALSE))</f>
        <v/>
      </c>
      <c r="H4501" s="64" t="str">
        <f t="shared" si="70"/>
        <v/>
      </c>
      <c r="I4501" s="65" t="str">
        <f>IF(発注書!D4507="","",発注書!D4507)</f>
        <v/>
      </c>
      <c r="J4501" s="66" t="str">
        <f>IF(発注書!D4507="","",発注書!C4507)</f>
        <v/>
      </c>
    </row>
    <row r="4502" spans="1:10" x14ac:dyDescent="0.55000000000000004">
      <c r="B4502" s="50">
        <v>2</v>
      </c>
      <c r="E4502" s="61" t="str">
        <f>IF(発注書!D4508="","",発注書!B4508)</f>
        <v/>
      </c>
      <c r="F4502" s="62" t="str">
        <f>IF(J4502="","",VLOOKUP(J4502,商品マスタ!$B:$D,2,FALSE))</f>
        <v/>
      </c>
      <c r="G4502" s="63" t="str">
        <f>IF(F4502="","",VLOOKUP(F4502,商品マスタ!$C:$D,2,FALSE))</f>
        <v/>
      </c>
      <c r="H4502" s="64" t="str">
        <f t="shared" si="70"/>
        <v/>
      </c>
      <c r="I4502" s="65" t="str">
        <f>IF(発注書!D4508="","",発注書!D4508)</f>
        <v/>
      </c>
      <c r="J4502" s="66" t="str">
        <f>IF(発注書!D4508="","",発注書!C4508)</f>
        <v/>
      </c>
    </row>
    <row r="4503" spans="1:10" x14ac:dyDescent="0.55000000000000004">
      <c r="A4503" s="49">
        <v>2251</v>
      </c>
      <c r="B4503" s="50">
        <v>1</v>
      </c>
      <c r="E4503" s="61" t="str">
        <f>IF(発注書!D4509="","",発注書!B4509)</f>
        <v/>
      </c>
      <c r="F4503" s="62" t="str">
        <f>IF(J4503="","",VLOOKUP(J4503,商品マスタ!$B:$D,2,FALSE))</f>
        <v/>
      </c>
      <c r="G4503" s="63" t="str">
        <f>IF(F4503="","",VLOOKUP(F4503,商品マスタ!$C:$D,2,FALSE))</f>
        <v/>
      </c>
      <c r="H4503" s="64" t="str">
        <f t="shared" si="70"/>
        <v/>
      </c>
      <c r="I4503" s="65" t="str">
        <f>IF(発注書!D4509="","",発注書!D4509)</f>
        <v/>
      </c>
      <c r="J4503" s="66" t="str">
        <f>IF(発注書!D4509="","",発注書!C4509)</f>
        <v/>
      </c>
    </row>
    <row r="4504" spans="1:10" x14ac:dyDescent="0.55000000000000004">
      <c r="B4504" s="50">
        <v>2</v>
      </c>
      <c r="E4504" s="61" t="str">
        <f>IF(発注書!D4510="","",発注書!B4510)</f>
        <v/>
      </c>
      <c r="F4504" s="62" t="str">
        <f>IF(J4504="","",VLOOKUP(J4504,商品マスタ!$B:$D,2,FALSE))</f>
        <v/>
      </c>
      <c r="G4504" s="63" t="str">
        <f>IF(F4504="","",VLOOKUP(F4504,商品マスタ!$C:$D,2,FALSE))</f>
        <v/>
      </c>
      <c r="H4504" s="64" t="str">
        <f t="shared" si="70"/>
        <v/>
      </c>
      <c r="I4504" s="65" t="str">
        <f>IF(発注書!D4510="","",発注書!D4510)</f>
        <v/>
      </c>
      <c r="J4504" s="66" t="str">
        <f>IF(発注書!D4510="","",発注書!C4510)</f>
        <v/>
      </c>
    </row>
    <row r="4505" spans="1:10" x14ac:dyDescent="0.55000000000000004">
      <c r="A4505" s="49">
        <v>2252</v>
      </c>
      <c r="B4505" s="50">
        <v>1</v>
      </c>
      <c r="E4505" s="61" t="str">
        <f>IF(発注書!D4511="","",発注書!B4511)</f>
        <v/>
      </c>
      <c r="F4505" s="62" t="str">
        <f>IF(J4505="","",VLOOKUP(J4505,商品マスタ!$B:$D,2,FALSE))</f>
        <v/>
      </c>
      <c r="G4505" s="63" t="str">
        <f>IF(F4505="","",VLOOKUP(F4505,商品マスタ!$C:$D,2,FALSE))</f>
        <v/>
      </c>
      <c r="H4505" s="64" t="str">
        <f t="shared" si="70"/>
        <v/>
      </c>
      <c r="I4505" s="65" t="str">
        <f>IF(発注書!D4511="","",発注書!D4511)</f>
        <v/>
      </c>
      <c r="J4505" s="66" t="str">
        <f>IF(発注書!D4511="","",発注書!C4511)</f>
        <v/>
      </c>
    </row>
    <row r="4506" spans="1:10" x14ac:dyDescent="0.55000000000000004">
      <c r="B4506" s="50">
        <v>2</v>
      </c>
      <c r="E4506" s="61" t="str">
        <f>IF(発注書!D4512="","",発注書!B4512)</f>
        <v/>
      </c>
      <c r="F4506" s="62" t="str">
        <f>IF(J4506="","",VLOOKUP(J4506,商品マスタ!$B:$D,2,FALSE))</f>
        <v/>
      </c>
      <c r="G4506" s="63" t="str">
        <f>IF(F4506="","",VLOOKUP(F4506,商品マスタ!$C:$D,2,FALSE))</f>
        <v/>
      </c>
      <c r="H4506" s="64" t="str">
        <f t="shared" si="70"/>
        <v/>
      </c>
      <c r="I4506" s="65" t="str">
        <f>IF(発注書!D4512="","",発注書!D4512)</f>
        <v/>
      </c>
      <c r="J4506" s="66" t="str">
        <f>IF(発注書!D4512="","",発注書!C4512)</f>
        <v/>
      </c>
    </row>
    <row r="4507" spans="1:10" x14ac:dyDescent="0.55000000000000004">
      <c r="A4507" s="49">
        <v>2253</v>
      </c>
      <c r="B4507" s="50">
        <v>1</v>
      </c>
      <c r="E4507" s="61" t="str">
        <f>IF(発注書!D4513="","",発注書!B4513)</f>
        <v/>
      </c>
      <c r="F4507" s="62" t="str">
        <f>IF(J4507="","",VLOOKUP(J4507,商品マスタ!$B:$D,2,FALSE))</f>
        <v/>
      </c>
      <c r="G4507" s="63" t="str">
        <f>IF(F4507="","",VLOOKUP(F4507,商品マスタ!$C:$D,2,FALSE))</f>
        <v/>
      </c>
      <c r="H4507" s="64" t="str">
        <f t="shared" si="70"/>
        <v/>
      </c>
      <c r="I4507" s="65" t="str">
        <f>IF(発注書!D4513="","",発注書!D4513)</f>
        <v/>
      </c>
      <c r="J4507" s="66" t="str">
        <f>IF(発注書!D4513="","",発注書!C4513)</f>
        <v/>
      </c>
    </row>
    <row r="4508" spans="1:10" x14ac:dyDescent="0.55000000000000004">
      <c r="B4508" s="50">
        <v>2</v>
      </c>
      <c r="E4508" s="61" t="str">
        <f>IF(発注書!D4514="","",発注書!B4514)</f>
        <v/>
      </c>
      <c r="F4508" s="62" t="str">
        <f>IF(J4508="","",VLOOKUP(J4508,商品マスタ!$B:$D,2,FALSE))</f>
        <v/>
      </c>
      <c r="G4508" s="63" t="str">
        <f>IF(F4508="","",VLOOKUP(F4508,商品マスタ!$C:$D,2,FALSE))</f>
        <v/>
      </c>
      <c r="H4508" s="64" t="str">
        <f t="shared" si="70"/>
        <v/>
      </c>
      <c r="I4508" s="65" t="str">
        <f>IF(発注書!D4514="","",発注書!D4514)</f>
        <v/>
      </c>
      <c r="J4508" s="66" t="str">
        <f>IF(発注書!D4514="","",発注書!C4514)</f>
        <v/>
      </c>
    </row>
    <row r="4509" spans="1:10" x14ac:dyDescent="0.55000000000000004">
      <c r="A4509" s="49">
        <v>2254</v>
      </c>
      <c r="B4509" s="50">
        <v>1</v>
      </c>
      <c r="E4509" s="61" t="str">
        <f>IF(発注書!D4515="","",発注書!B4515)</f>
        <v/>
      </c>
      <c r="F4509" s="62" t="str">
        <f>IF(J4509="","",VLOOKUP(J4509,商品マスタ!$B:$D,2,FALSE))</f>
        <v/>
      </c>
      <c r="G4509" s="63" t="str">
        <f>IF(F4509="","",VLOOKUP(F4509,商品マスタ!$C:$D,2,FALSE))</f>
        <v/>
      </c>
      <c r="H4509" s="64" t="str">
        <f t="shared" si="70"/>
        <v/>
      </c>
      <c r="I4509" s="65" t="str">
        <f>IF(発注書!D4515="","",発注書!D4515)</f>
        <v/>
      </c>
      <c r="J4509" s="66" t="str">
        <f>IF(発注書!D4515="","",発注書!C4515)</f>
        <v/>
      </c>
    </row>
    <row r="4510" spans="1:10" x14ac:dyDescent="0.55000000000000004">
      <c r="B4510" s="50">
        <v>2</v>
      </c>
      <c r="E4510" s="61" t="str">
        <f>IF(発注書!D4516="","",発注書!B4516)</f>
        <v/>
      </c>
      <c r="F4510" s="62" t="str">
        <f>IF(J4510="","",VLOOKUP(J4510,商品マスタ!$B:$D,2,FALSE))</f>
        <v/>
      </c>
      <c r="G4510" s="63" t="str">
        <f>IF(F4510="","",VLOOKUP(F4510,商品マスタ!$C:$D,2,FALSE))</f>
        <v/>
      </c>
      <c r="H4510" s="64" t="str">
        <f t="shared" si="70"/>
        <v/>
      </c>
      <c r="I4510" s="65" t="str">
        <f>IF(発注書!D4516="","",発注書!D4516)</f>
        <v/>
      </c>
      <c r="J4510" s="66" t="str">
        <f>IF(発注書!D4516="","",発注書!C4516)</f>
        <v/>
      </c>
    </row>
    <row r="4511" spans="1:10" x14ac:dyDescent="0.55000000000000004">
      <c r="A4511" s="49">
        <v>2255</v>
      </c>
      <c r="B4511" s="50">
        <v>1</v>
      </c>
      <c r="E4511" s="61" t="str">
        <f>IF(発注書!D4517="","",発注書!B4517)</f>
        <v/>
      </c>
      <c r="F4511" s="62" t="str">
        <f>IF(J4511="","",VLOOKUP(J4511,商品マスタ!$B:$D,2,FALSE))</f>
        <v/>
      </c>
      <c r="G4511" s="63" t="str">
        <f>IF(F4511="","",VLOOKUP(F4511,商品マスタ!$C:$D,2,FALSE))</f>
        <v/>
      </c>
      <c r="H4511" s="64" t="str">
        <f t="shared" si="70"/>
        <v/>
      </c>
      <c r="I4511" s="65" t="str">
        <f>IF(発注書!D4517="","",発注書!D4517)</f>
        <v/>
      </c>
      <c r="J4511" s="66" t="str">
        <f>IF(発注書!D4517="","",発注書!C4517)</f>
        <v/>
      </c>
    </row>
    <row r="4512" spans="1:10" x14ac:dyDescent="0.55000000000000004">
      <c r="B4512" s="50">
        <v>2</v>
      </c>
      <c r="E4512" s="61" t="str">
        <f>IF(発注書!D4518="","",発注書!B4518)</f>
        <v/>
      </c>
      <c r="F4512" s="62" t="str">
        <f>IF(J4512="","",VLOOKUP(J4512,商品マスタ!$B:$D,2,FALSE))</f>
        <v/>
      </c>
      <c r="G4512" s="63" t="str">
        <f>IF(F4512="","",VLOOKUP(F4512,商品マスタ!$C:$D,2,FALSE))</f>
        <v/>
      </c>
      <c r="H4512" s="64" t="str">
        <f t="shared" si="70"/>
        <v/>
      </c>
      <c r="I4512" s="65" t="str">
        <f>IF(発注書!D4518="","",発注書!D4518)</f>
        <v/>
      </c>
      <c r="J4512" s="66" t="str">
        <f>IF(発注書!D4518="","",発注書!C4518)</f>
        <v/>
      </c>
    </row>
    <row r="4513" spans="1:10" x14ac:dyDescent="0.55000000000000004">
      <c r="A4513" s="49">
        <v>2256</v>
      </c>
      <c r="B4513" s="50">
        <v>1</v>
      </c>
      <c r="E4513" s="61" t="str">
        <f>IF(発注書!D4519="","",発注書!B4519)</f>
        <v/>
      </c>
      <c r="F4513" s="62" t="str">
        <f>IF(J4513="","",VLOOKUP(J4513,商品マスタ!$B:$D,2,FALSE))</f>
        <v/>
      </c>
      <c r="G4513" s="63" t="str">
        <f>IF(F4513="","",VLOOKUP(F4513,商品マスタ!$C:$D,2,FALSE))</f>
        <v/>
      </c>
      <c r="H4513" s="64" t="str">
        <f t="shared" si="70"/>
        <v/>
      </c>
      <c r="I4513" s="65" t="str">
        <f>IF(発注書!D4519="","",発注書!D4519)</f>
        <v/>
      </c>
      <c r="J4513" s="66" t="str">
        <f>IF(発注書!D4519="","",発注書!C4519)</f>
        <v/>
      </c>
    </row>
    <row r="4514" spans="1:10" x14ac:dyDescent="0.55000000000000004">
      <c r="B4514" s="50">
        <v>2</v>
      </c>
      <c r="E4514" s="61" t="str">
        <f>IF(発注書!D4520="","",発注書!B4520)</f>
        <v/>
      </c>
      <c r="F4514" s="62" t="str">
        <f>IF(J4514="","",VLOOKUP(J4514,商品マスタ!$B:$D,2,FALSE))</f>
        <v/>
      </c>
      <c r="G4514" s="63" t="str">
        <f>IF(F4514="","",VLOOKUP(F4514,商品マスタ!$C:$D,2,FALSE))</f>
        <v/>
      </c>
      <c r="H4514" s="64" t="str">
        <f t="shared" si="70"/>
        <v/>
      </c>
      <c r="I4514" s="65" t="str">
        <f>IF(発注書!D4520="","",発注書!D4520)</f>
        <v/>
      </c>
      <c r="J4514" s="66" t="str">
        <f>IF(発注書!D4520="","",発注書!C4520)</f>
        <v/>
      </c>
    </row>
    <row r="4515" spans="1:10" x14ac:dyDescent="0.55000000000000004">
      <c r="A4515" s="49">
        <v>2257</v>
      </c>
      <c r="B4515" s="50">
        <v>1</v>
      </c>
      <c r="E4515" s="61" t="str">
        <f>IF(発注書!D4521="","",発注書!B4521)</f>
        <v/>
      </c>
      <c r="F4515" s="62" t="str">
        <f>IF(J4515="","",VLOOKUP(J4515,商品マスタ!$B:$D,2,FALSE))</f>
        <v/>
      </c>
      <c r="G4515" s="63" t="str">
        <f>IF(F4515="","",VLOOKUP(F4515,商品マスタ!$C:$D,2,FALSE))</f>
        <v/>
      </c>
      <c r="H4515" s="64" t="str">
        <f t="shared" si="70"/>
        <v/>
      </c>
      <c r="I4515" s="65" t="str">
        <f>IF(発注書!D4521="","",発注書!D4521)</f>
        <v/>
      </c>
      <c r="J4515" s="66" t="str">
        <f>IF(発注書!D4521="","",発注書!C4521)</f>
        <v/>
      </c>
    </row>
    <row r="4516" spans="1:10" x14ac:dyDescent="0.55000000000000004">
      <c r="B4516" s="50">
        <v>2</v>
      </c>
      <c r="E4516" s="61" t="str">
        <f>IF(発注書!D4522="","",発注書!B4522)</f>
        <v/>
      </c>
      <c r="F4516" s="62" t="str">
        <f>IF(J4516="","",VLOOKUP(J4516,商品マスタ!$B:$D,2,FALSE))</f>
        <v/>
      </c>
      <c r="G4516" s="63" t="str">
        <f>IF(F4516="","",VLOOKUP(F4516,商品マスタ!$C:$D,2,FALSE))</f>
        <v/>
      </c>
      <c r="H4516" s="64" t="str">
        <f t="shared" si="70"/>
        <v/>
      </c>
      <c r="I4516" s="65" t="str">
        <f>IF(発注書!D4522="","",発注書!D4522)</f>
        <v/>
      </c>
      <c r="J4516" s="66" t="str">
        <f>IF(発注書!D4522="","",発注書!C4522)</f>
        <v/>
      </c>
    </row>
    <row r="4517" spans="1:10" x14ac:dyDescent="0.55000000000000004">
      <c r="A4517" s="49">
        <v>2258</v>
      </c>
      <c r="B4517" s="50">
        <v>1</v>
      </c>
      <c r="E4517" s="61" t="str">
        <f>IF(発注書!D4523="","",発注書!B4523)</f>
        <v/>
      </c>
      <c r="F4517" s="62" t="str">
        <f>IF(J4517="","",VLOOKUP(J4517,商品マスタ!$B:$D,2,FALSE))</f>
        <v/>
      </c>
      <c r="G4517" s="63" t="str">
        <f>IF(F4517="","",VLOOKUP(F4517,商品マスタ!$C:$D,2,FALSE))</f>
        <v/>
      </c>
      <c r="H4517" s="64" t="str">
        <f t="shared" si="70"/>
        <v/>
      </c>
      <c r="I4517" s="65" t="str">
        <f>IF(発注書!D4523="","",発注書!D4523)</f>
        <v/>
      </c>
      <c r="J4517" s="66" t="str">
        <f>IF(発注書!D4523="","",発注書!C4523)</f>
        <v/>
      </c>
    </row>
    <row r="4518" spans="1:10" x14ac:dyDescent="0.55000000000000004">
      <c r="B4518" s="50">
        <v>2</v>
      </c>
      <c r="E4518" s="61" t="str">
        <f>IF(発注書!D4524="","",発注書!B4524)</f>
        <v/>
      </c>
      <c r="F4518" s="62" t="str">
        <f>IF(J4518="","",VLOOKUP(J4518,商品マスタ!$B:$D,2,FALSE))</f>
        <v/>
      </c>
      <c r="G4518" s="63" t="str">
        <f>IF(F4518="","",VLOOKUP(F4518,商品マスタ!$C:$D,2,FALSE))</f>
        <v/>
      </c>
      <c r="H4518" s="64" t="str">
        <f t="shared" si="70"/>
        <v/>
      </c>
      <c r="I4518" s="65" t="str">
        <f>IF(発注書!D4524="","",発注書!D4524)</f>
        <v/>
      </c>
      <c r="J4518" s="66" t="str">
        <f>IF(発注書!D4524="","",発注書!C4524)</f>
        <v/>
      </c>
    </row>
    <row r="4519" spans="1:10" x14ac:dyDescent="0.55000000000000004">
      <c r="A4519" s="49">
        <v>2259</v>
      </c>
      <c r="B4519" s="50">
        <v>1</v>
      </c>
      <c r="E4519" s="61" t="str">
        <f>IF(発注書!D4525="","",発注書!B4525)</f>
        <v/>
      </c>
      <c r="F4519" s="62" t="str">
        <f>IF(J4519="","",VLOOKUP(J4519,商品マスタ!$B:$D,2,FALSE))</f>
        <v/>
      </c>
      <c r="G4519" s="63" t="str">
        <f>IF(F4519="","",VLOOKUP(F4519,商品マスタ!$C:$D,2,FALSE))</f>
        <v/>
      </c>
      <c r="H4519" s="64" t="str">
        <f t="shared" si="70"/>
        <v/>
      </c>
      <c r="I4519" s="65" t="str">
        <f>IF(発注書!D4525="","",発注書!D4525)</f>
        <v/>
      </c>
      <c r="J4519" s="66" t="str">
        <f>IF(発注書!D4525="","",発注書!C4525)</f>
        <v/>
      </c>
    </row>
    <row r="4520" spans="1:10" x14ac:dyDescent="0.55000000000000004">
      <c r="B4520" s="50">
        <v>2</v>
      </c>
      <c r="E4520" s="61" t="str">
        <f>IF(発注書!D4526="","",発注書!B4526)</f>
        <v/>
      </c>
      <c r="F4520" s="62" t="str">
        <f>IF(J4520="","",VLOOKUP(J4520,商品マスタ!$B:$D,2,FALSE))</f>
        <v/>
      </c>
      <c r="G4520" s="63" t="str">
        <f>IF(F4520="","",VLOOKUP(F4520,商品マスタ!$C:$D,2,FALSE))</f>
        <v/>
      </c>
      <c r="H4520" s="64" t="str">
        <f t="shared" si="70"/>
        <v/>
      </c>
      <c r="I4520" s="65" t="str">
        <f>IF(発注書!D4526="","",発注書!D4526)</f>
        <v/>
      </c>
      <c r="J4520" s="66" t="str">
        <f>IF(発注書!D4526="","",発注書!C4526)</f>
        <v/>
      </c>
    </row>
    <row r="4521" spans="1:10" x14ac:dyDescent="0.55000000000000004">
      <c r="A4521" s="49">
        <v>2260</v>
      </c>
      <c r="B4521" s="50">
        <v>1</v>
      </c>
      <c r="E4521" s="61" t="str">
        <f>IF(発注書!D4527="","",発注書!B4527)</f>
        <v/>
      </c>
      <c r="F4521" s="62" t="str">
        <f>IF(J4521="","",VLOOKUP(J4521,商品マスタ!$B:$D,2,FALSE))</f>
        <v/>
      </c>
      <c r="G4521" s="63" t="str">
        <f>IF(F4521="","",VLOOKUP(F4521,商品マスタ!$C:$D,2,FALSE))</f>
        <v/>
      </c>
      <c r="H4521" s="64" t="str">
        <f t="shared" si="70"/>
        <v/>
      </c>
      <c r="I4521" s="65" t="str">
        <f>IF(発注書!D4527="","",発注書!D4527)</f>
        <v/>
      </c>
      <c r="J4521" s="66" t="str">
        <f>IF(発注書!D4527="","",発注書!C4527)</f>
        <v/>
      </c>
    </row>
    <row r="4522" spans="1:10" x14ac:dyDescent="0.55000000000000004">
      <c r="B4522" s="50">
        <v>2</v>
      </c>
      <c r="E4522" s="61" t="str">
        <f>IF(発注書!D4528="","",発注書!B4528)</f>
        <v/>
      </c>
      <c r="F4522" s="62" t="str">
        <f>IF(J4522="","",VLOOKUP(J4522,商品マスタ!$B:$D,2,FALSE))</f>
        <v/>
      </c>
      <c r="G4522" s="63" t="str">
        <f>IF(F4522="","",VLOOKUP(F4522,商品マスタ!$C:$D,2,FALSE))</f>
        <v/>
      </c>
      <c r="H4522" s="64" t="str">
        <f t="shared" si="70"/>
        <v/>
      </c>
      <c r="I4522" s="65" t="str">
        <f>IF(発注書!D4528="","",発注書!D4528)</f>
        <v/>
      </c>
      <c r="J4522" s="66" t="str">
        <f>IF(発注書!D4528="","",発注書!C4528)</f>
        <v/>
      </c>
    </row>
    <row r="4523" spans="1:10" x14ac:dyDescent="0.55000000000000004">
      <c r="A4523" s="49">
        <v>2261</v>
      </c>
      <c r="B4523" s="50">
        <v>1</v>
      </c>
      <c r="E4523" s="61" t="str">
        <f>IF(発注書!D4529="","",発注書!B4529)</f>
        <v/>
      </c>
      <c r="F4523" s="62" t="str">
        <f>IF(J4523="","",VLOOKUP(J4523,商品マスタ!$B:$D,2,FALSE))</f>
        <v/>
      </c>
      <c r="G4523" s="63" t="str">
        <f>IF(F4523="","",VLOOKUP(F4523,商品マスタ!$C:$D,2,FALSE))</f>
        <v/>
      </c>
      <c r="H4523" s="64" t="str">
        <f t="shared" si="70"/>
        <v/>
      </c>
      <c r="I4523" s="65" t="str">
        <f>IF(発注書!D4529="","",発注書!D4529)</f>
        <v/>
      </c>
      <c r="J4523" s="66" t="str">
        <f>IF(発注書!D4529="","",発注書!C4529)</f>
        <v/>
      </c>
    </row>
    <row r="4524" spans="1:10" x14ac:dyDescent="0.55000000000000004">
      <c r="B4524" s="50">
        <v>2</v>
      </c>
      <c r="E4524" s="61" t="str">
        <f>IF(発注書!D4530="","",発注書!B4530)</f>
        <v/>
      </c>
      <c r="F4524" s="62" t="str">
        <f>IF(J4524="","",VLOOKUP(J4524,商品マスタ!$B:$D,2,FALSE))</f>
        <v/>
      </c>
      <c r="G4524" s="63" t="str">
        <f>IF(F4524="","",VLOOKUP(F4524,商品マスタ!$C:$D,2,FALSE))</f>
        <v/>
      </c>
      <c r="H4524" s="64" t="str">
        <f t="shared" si="70"/>
        <v/>
      </c>
      <c r="I4524" s="65" t="str">
        <f>IF(発注書!D4530="","",発注書!D4530)</f>
        <v/>
      </c>
      <c r="J4524" s="66" t="str">
        <f>IF(発注書!D4530="","",発注書!C4530)</f>
        <v/>
      </c>
    </row>
    <row r="4525" spans="1:10" x14ac:dyDescent="0.55000000000000004">
      <c r="A4525" s="49">
        <v>2262</v>
      </c>
      <c r="B4525" s="50">
        <v>1</v>
      </c>
      <c r="E4525" s="61" t="str">
        <f>IF(発注書!D4531="","",発注書!B4531)</f>
        <v/>
      </c>
      <c r="F4525" s="62" t="str">
        <f>IF(J4525="","",VLOOKUP(J4525,商品マスタ!$B:$D,2,FALSE))</f>
        <v/>
      </c>
      <c r="G4525" s="63" t="str">
        <f>IF(F4525="","",VLOOKUP(F4525,商品マスタ!$C:$D,2,FALSE))</f>
        <v/>
      </c>
      <c r="H4525" s="64" t="str">
        <f t="shared" si="70"/>
        <v/>
      </c>
      <c r="I4525" s="65" t="str">
        <f>IF(発注書!D4531="","",発注書!D4531)</f>
        <v/>
      </c>
      <c r="J4525" s="66" t="str">
        <f>IF(発注書!D4531="","",発注書!C4531)</f>
        <v/>
      </c>
    </row>
    <row r="4526" spans="1:10" x14ac:dyDescent="0.55000000000000004">
      <c r="B4526" s="50">
        <v>2</v>
      </c>
      <c r="E4526" s="61" t="str">
        <f>IF(発注書!D4532="","",発注書!B4532)</f>
        <v/>
      </c>
      <c r="F4526" s="62" t="str">
        <f>IF(J4526="","",VLOOKUP(J4526,商品マスタ!$B:$D,2,FALSE))</f>
        <v/>
      </c>
      <c r="G4526" s="63" t="str">
        <f>IF(F4526="","",VLOOKUP(F4526,商品マスタ!$C:$D,2,FALSE))</f>
        <v/>
      </c>
      <c r="H4526" s="64" t="str">
        <f t="shared" si="70"/>
        <v/>
      </c>
      <c r="I4526" s="65" t="str">
        <f>IF(発注書!D4532="","",発注書!D4532)</f>
        <v/>
      </c>
      <c r="J4526" s="66" t="str">
        <f>IF(発注書!D4532="","",発注書!C4532)</f>
        <v/>
      </c>
    </row>
    <row r="4527" spans="1:10" x14ac:dyDescent="0.55000000000000004">
      <c r="A4527" s="49">
        <v>2263</v>
      </c>
      <c r="B4527" s="50">
        <v>1</v>
      </c>
      <c r="E4527" s="61" t="str">
        <f>IF(発注書!D4533="","",発注書!B4533)</f>
        <v/>
      </c>
      <c r="F4527" s="62" t="str">
        <f>IF(J4527="","",VLOOKUP(J4527,商品マスタ!$B:$D,2,FALSE))</f>
        <v/>
      </c>
      <c r="G4527" s="63" t="str">
        <f>IF(F4527="","",VLOOKUP(F4527,商品マスタ!$C:$D,2,FALSE))</f>
        <v/>
      </c>
      <c r="H4527" s="64" t="str">
        <f t="shared" si="70"/>
        <v/>
      </c>
      <c r="I4527" s="65" t="str">
        <f>IF(発注書!D4533="","",発注書!D4533)</f>
        <v/>
      </c>
      <c r="J4527" s="66" t="str">
        <f>IF(発注書!D4533="","",発注書!C4533)</f>
        <v/>
      </c>
    </row>
    <row r="4528" spans="1:10" x14ac:dyDescent="0.55000000000000004">
      <c r="B4528" s="50">
        <v>2</v>
      </c>
      <c r="E4528" s="61" t="str">
        <f>IF(発注書!D4534="","",発注書!B4534)</f>
        <v/>
      </c>
      <c r="F4528" s="62" t="str">
        <f>IF(J4528="","",VLOOKUP(J4528,商品マスタ!$B:$D,2,FALSE))</f>
        <v/>
      </c>
      <c r="G4528" s="63" t="str">
        <f>IF(F4528="","",VLOOKUP(F4528,商品マスタ!$C:$D,2,FALSE))</f>
        <v/>
      </c>
      <c r="H4528" s="64" t="str">
        <f t="shared" si="70"/>
        <v/>
      </c>
      <c r="I4528" s="65" t="str">
        <f>IF(発注書!D4534="","",発注書!D4534)</f>
        <v/>
      </c>
      <c r="J4528" s="66" t="str">
        <f>IF(発注書!D4534="","",発注書!C4534)</f>
        <v/>
      </c>
    </row>
    <row r="4529" spans="1:10" x14ac:dyDescent="0.55000000000000004">
      <c r="A4529" s="49">
        <v>2264</v>
      </c>
      <c r="B4529" s="50">
        <v>1</v>
      </c>
      <c r="E4529" s="61" t="str">
        <f>IF(発注書!D4535="","",発注書!B4535)</f>
        <v/>
      </c>
      <c r="F4529" s="62" t="str">
        <f>IF(J4529="","",VLOOKUP(J4529,商品マスタ!$B:$D,2,FALSE))</f>
        <v/>
      </c>
      <c r="G4529" s="63" t="str">
        <f>IF(F4529="","",VLOOKUP(F4529,商品マスタ!$C:$D,2,FALSE))</f>
        <v/>
      </c>
      <c r="H4529" s="64" t="str">
        <f t="shared" si="70"/>
        <v/>
      </c>
      <c r="I4529" s="65" t="str">
        <f>IF(発注書!D4535="","",発注書!D4535)</f>
        <v/>
      </c>
      <c r="J4529" s="66" t="str">
        <f>IF(発注書!D4535="","",発注書!C4535)</f>
        <v/>
      </c>
    </row>
    <row r="4530" spans="1:10" x14ac:dyDescent="0.55000000000000004">
      <c r="B4530" s="50">
        <v>2</v>
      </c>
      <c r="E4530" s="61" t="str">
        <f>IF(発注書!D4536="","",発注書!B4536)</f>
        <v/>
      </c>
      <c r="F4530" s="62" t="str">
        <f>IF(J4530="","",VLOOKUP(J4530,商品マスタ!$B:$D,2,FALSE))</f>
        <v/>
      </c>
      <c r="G4530" s="63" t="str">
        <f>IF(F4530="","",VLOOKUP(F4530,商品マスタ!$C:$D,2,FALSE))</f>
        <v/>
      </c>
      <c r="H4530" s="64" t="str">
        <f t="shared" si="70"/>
        <v/>
      </c>
      <c r="I4530" s="65" t="str">
        <f>IF(発注書!D4536="","",発注書!D4536)</f>
        <v/>
      </c>
      <c r="J4530" s="66" t="str">
        <f>IF(発注書!D4536="","",発注書!C4536)</f>
        <v/>
      </c>
    </row>
    <row r="4531" spans="1:10" x14ac:dyDescent="0.55000000000000004">
      <c r="A4531" s="49">
        <v>2265</v>
      </c>
      <c r="B4531" s="50">
        <v>1</v>
      </c>
      <c r="E4531" s="61" t="str">
        <f>IF(発注書!D4537="","",発注書!B4537)</f>
        <v/>
      </c>
      <c r="F4531" s="62" t="str">
        <f>IF(J4531="","",VLOOKUP(J4531,商品マスタ!$B:$D,2,FALSE))</f>
        <v/>
      </c>
      <c r="G4531" s="63" t="str">
        <f>IF(F4531="","",VLOOKUP(F4531,商品マスタ!$C:$D,2,FALSE))</f>
        <v/>
      </c>
      <c r="H4531" s="64" t="str">
        <f t="shared" si="70"/>
        <v/>
      </c>
      <c r="I4531" s="65" t="str">
        <f>IF(発注書!D4537="","",発注書!D4537)</f>
        <v/>
      </c>
      <c r="J4531" s="66" t="str">
        <f>IF(発注書!D4537="","",発注書!C4537)</f>
        <v/>
      </c>
    </row>
    <row r="4532" spans="1:10" x14ac:dyDescent="0.55000000000000004">
      <c r="B4532" s="50">
        <v>2</v>
      </c>
      <c r="E4532" s="61" t="str">
        <f>IF(発注書!D4538="","",発注書!B4538)</f>
        <v/>
      </c>
      <c r="F4532" s="62" t="str">
        <f>IF(J4532="","",VLOOKUP(J4532,商品マスタ!$B:$D,2,FALSE))</f>
        <v/>
      </c>
      <c r="G4532" s="63" t="str">
        <f>IF(F4532="","",VLOOKUP(F4532,商品マスタ!$C:$D,2,FALSE))</f>
        <v/>
      </c>
      <c r="H4532" s="64" t="str">
        <f t="shared" si="70"/>
        <v/>
      </c>
      <c r="I4532" s="65" t="str">
        <f>IF(発注書!D4538="","",発注書!D4538)</f>
        <v/>
      </c>
      <c r="J4532" s="66" t="str">
        <f>IF(発注書!D4538="","",発注書!C4538)</f>
        <v/>
      </c>
    </row>
    <row r="4533" spans="1:10" x14ac:dyDescent="0.55000000000000004">
      <c r="A4533" s="49">
        <v>2266</v>
      </c>
      <c r="B4533" s="50">
        <v>1</v>
      </c>
      <c r="E4533" s="61" t="str">
        <f>IF(発注書!D4539="","",発注書!B4539)</f>
        <v/>
      </c>
      <c r="F4533" s="62" t="str">
        <f>IF(J4533="","",VLOOKUP(J4533,商品マスタ!$B:$D,2,FALSE))</f>
        <v/>
      </c>
      <c r="G4533" s="63" t="str">
        <f>IF(F4533="","",VLOOKUP(F4533,商品マスタ!$C:$D,2,FALSE))</f>
        <v/>
      </c>
      <c r="H4533" s="64" t="str">
        <f t="shared" si="70"/>
        <v/>
      </c>
      <c r="I4533" s="65" t="str">
        <f>IF(発注書!D4539="","",発注書!D4539)</f>
        <v/>
      </c>
      <c r="J4533" s="66" t="str">
        <f>IF(発注書!D4539="","",発注書!C4539)</f>
        <v/>
      </c>
    </row>
    <row r="4534" spans="1:10" x14ac:dyDescent="0.55000000000000004">
      <c r="B4534" s="50">
        <v>2</v>
      </c>
      <c r="E4534" s="61" t="str">
        <f>IF(発注書!D4540="","",発注書!B4540)</f>
        <v/>
      </c>
      <c r="F4534" s="62" t="str">
        <f>IF(J4534="","",VLOOKUP(J4534,商品マスタ!$B:$D,2,FALSE))</f>
        <v/>
      </c>
      <c r="G4534" s="63" t="str">
        <f>IF(F4534="","",VLOOKUP(F4534,商品マスタ!$C:$D,2,FALSE))</f>
        <v/>
      </c>
      <c r="H4534" s="64" t="str">
        <f t="shared" si="70"/>
        <v/>
      </c>
      <c r="I4534" s="65" t="str">
        <f>IF(発注書!D4540="","",発注書!D4540)</f>
        <v/>
      </c>
      <c r="J4534" s="66" t="str">
        <f>IF(発注書!D4540="","",発注書!C4540)</f>
        <v/>
      </c>
    </row>
    <row r="4535" spans="1:10" x14ac:dyDescent="0.55000000000000004">
      <c r="A4535" s="49">
        <v>2267</v>
      </c>
      <c r="B4535" s="50">
        <v>1</v>
      </c>
      <c r="E4535" s="61" t="str">
        <f>IF(発注書!D4541="","",発注書!B4541)</f>
        <v/>
      </c>
      <c r="F4535" s="62" t="str">
        <f>IF(J4535="","",VLOOKUP(J4535,商品マスタ!$B:$D,2,FALSE))</f>
        <v/>
      </c>
      <c r="G4535" s="63" t="str">
        <f>IF(F4535="","",VLOOKUP(F4535,商品マスタ!$C:$D,2,FALSE))</f>
        <v/>
      </c>
      <c r="H4535" s="64" t="str">
        <f t="shared" si="70"/>
        <v/>
      </c>
      <c r="I4535" s="65" t="str">
        <f>IF(発注書!D4541="","",発注書!D4541)</f>
        <v/>
      </c>
      <c r="J4535" s="66" t="str">
        <f>IF(発注書!D4541="","",発注書!C4541)</f>
        <v/>
      </c>
    </row>
    <row r="4536" spans="1:10" x14ac:dyDescent="0.55000000000000004">
      <c r="B4536" s="50">
        <v>2</v>
      </c>
      <c r="E4536" s="61" t="str">
        <f>IF(発注書!D4542="","",発注書!B4542)</f>
        <v/>
      </c>
      <c r="F4536" s="62" t="str">
        <f>IF(J4536="","",VLOOKUP(J4536,商品マスタ!$B:$D,2,FALSE))</f>
        <v/>
      </c>
      <c r="G4536" s="63" t="str">
        <f>IF(F4536="","",VLOOKUP(F4536,商品マスタ!$C:$D,2,FALSE))</f>
        <v/>
      </c>
      <c r="H4536" s="64" t="str">
        <f t="shared" si="70"/>
        <v/>
      </c>
      <c r="I4536" s="65" t="str">
        <f>IF(発注書!D4542="","",発注書!D4542)</f>
        <v/>
      </c>
      <c r="J4536" s="66" t="str">
        <f>IF(発注書!D4542="","",発注書!C4542)</f>
        <v/>
      </c>
    </row>
    <row r="4537" spans="1:10" x14ac:dyDescent="0.55000000000000004">
      <c r="A4537" s="49">
        <v>2268</v>
      </c>
      <c r="B4537" s="50">
        <v>1</v>
      </c>
      <c r="E4537" s="61" t="str">
        <f>IF(発注書!D4543="","",発注書!B4543)</f>
        <v/>
      </c>
      <c r="F4537" s="62" t="str">
        <f>IF(J4537="","",VLOOKUP(J4537,商品マスタ!$B:$D,2,FALSE))</f>
        <v/>
      </c>
      <c r="G4537" s="63" t="str">
        <f>IF(F4537="","",VLOOKUP(F4537,商品マスタ!$C:$D,2,FALSE))</f>
        <v/>
      </c>
      <c r="H4537" s="64" t="str">
        <f t="shared" si="70"/>
        <v/>
      </c>
      <c r="I4537" s="65" t="str">
        <f>IF(発注書!D4543="","",発注書!D4543)</f>
        <v/>
      </c>
      <c r="J4537" s="66" t="str">
        <f>IF(発注書!D4543="","",発注書!C4543)</f>
        <v/>
      </c>
    </row>
    <row r="4538" spans="1:10" x14ac:dyDescent="0.55000000000000004">
      <c r="B4538" s="50">
        <v>2</v>
      </c>
      <c r="E4538" s="61" t="str">
        <f>IF(発注書!D4544="","",発注書!B4544)</f>
        <v/>
      </c>
      <c r="F4538" s="62" t="str">
        <f>IF(J4538="","",VLOOKUP(J4538,商品マスタ!$B:$D,2,FALSE))</f>
        <v/>
      </c>
      <c r="G4538" s="63" t="str">
        <f>IF(F4538="","",VLOOKUP(F4538,商品マスタ!$C:$D,2,FALSE))</f>
        <v/>
      </c>
      <c r="H4538" s="64" t="str">
        <f t="shared" si="70"/>
        <v/>
      </c>
      <c r="I4538" s="65" t="str">
        <f>IF(発注書!D4544="","",発注書!D4544)</f>
        <v/>
      </c>
      <c r="J4538" s="66" t="str">
        <f>IF(発注書!D4544="","",発注書!C4544)</f>
        <v/>
      </c>
    </row>
    <row r="4539" spans="1:10" x14ac:dyDescent="0.55000000000000004">
      <c r="A4539" s="49">
        <v>2269</v>
      </c>
      <c r="B4539" s="50">
        <v>1</v>
      </c>
      <c r="E4539" s="61" t="str">
        <f>IF(発注書!D4545="","",発注書!B4545)</f>
        <v/>
      </c>
      <c r="F4539" s="62" t="str">
        <f>IF(J4539="","",VLOOKUP(J4539,商品マスタ!$B:$D,2,FALSE))</f>
        <v/>
      </c>
      <c r="G4539" s="63" t="str">
        <f>IF(F4539="","",VLOOKUP(F4539,商品マスタ!$C:$D,2,FALSE))</f>
        <v/>
      </c>
      <c r="H4539" s="64" t="str">
        <f t="shared" si="70"/>
        <v/>
      </c>
      <c r="I4539" s="65" t="str">
        <f>IF(発注書!D4545="","",発注書!D4545)</f>
        <v/>
      </c>
      <c r="J4539" s="66" t="str">
        <f>IF(発注書!D4545="","",発注書!C4545)</f>
        <v/>
      </c>
    </row>
    <row r="4540" spans="1:10" x14ac:dyDescent="0.55000000000000004">
      <c r="B4540" s="50">
        <v>2</v>
      </c>
      <c r="E4540" s="61" t="str">
        <f>IF(発注書!D4546="","",発注書!B4546)</f>
        <v/>
      </c>
      <c r="F4540" s="62" t="str">
        <f>IF(J4540="","",VLOOKUP(J4540,商品マスタ!$B:$D,2,FALSE))</f>
        <v/>
      </c>
      <c r="G4540" s="63" t="str">
        <f>IF(F4540="","",VLOOKUP(F4540,商品マスタ!$C:$D,2,FALSE))</f>
        <v/>
      </c>
      <c r="H4540" s="64" t="str">
        <f t="shared" si="70"/>
        <v/>
      </c>
      <c r="I4540" s="65" t="str">
        <f>IF(発注書!D4546="","",発注書!D4546)</f>
        <v/>
      </c>
      <c r="J4540" s="66" t="str">
        <f>IF(発注書!D4546="","",発注書!C4546)</f>
        <v/>
      </c>
    </row>
    <row r="4541" spans="1:10" x14ac:dyDescent="0.55000000000000004">
      <c r="A4541" s="49">
        <v>2270</v>
      </c>
      <c r="B4541" s="50">
        <v>1</v>
      </c>
      <c r="E4541" s="61" t="str">
        <f>IF(発注書!D4547="","",発注書!B4547)</f>
        <v/>
      </c>
      <c r="F4541" s="62" t="str">
        <f>IF(J4541="","",VLOOKUP(J4541,商品マスタ!$B:$D,2,FALSE))</f>
        <v/>
      </c>
      <c r="G4541" s="63" t="str">
        <f>IF(F4541="","",VLOOKUP(F4541,商品マスタ!$C:$D,2,FALSE))</f>
        <v/>
      </c>
      <c r="H4541" s="64" t="str">
        <f t="shared" si="70"/>
        <v/>
      </c>
      <c r="I4541" s="65" t="str">
        <f>IF(発注書!D4547="","",発注書!D4547)</f>
        <v/>
      </c>
      <c r="J4541" s="66" t="str">
        <f>IF(発注書!D4547="","",発注書!C4547)</f>
        <v/>
      </c>
    </row>
    <row r="4542" spans="1:10" x14ac:dyDescent="0.55000000000000004">
      <c r="B4542" s="50">
        <v>2</v>
      </c>
      <c r="E4542" s="61" t="str">
        <f>IF(発注書!D4548="","",発注書!B4548)</f>
        <v/>
      </c>
      <c r="F4542" s="62" t="str">
        <f>IF(J4542="","",VLOOKUP(J4542,商品マスタ!$B:$D,2,FALSE))</f>
        <v/>
      </c>
      <c r="G4542" s="63" t="str">
        <f>IF(F4542="","",VLOOKUP(F4542,商品マスタ!$C:$D,2,FALSE))</f>
        <v/>
      </c>
      <c r="H4542" s="64" t="str">
        <f t="shared" si="70"/>
        <v/>
      </c>
      <c r="I4542" s="65" t="str">
        <f>IF(発注書!D4548="","",発注書!D4548)</f>
        <v/>
      </c>
      <c r="J4542" s="66" t="str">
        <f>IF(発注書!D4548="","",発注書!C4548)</f>
        <v/>
      </c>
    </row>
    <row r="4543" spans="1:10" x14ac:dyDescent="0.55000000000000004">
      <c r="A4543" s="49">
        <v>2271</v>
      </c>
      <c r="B4543" s="50">
        <v>1</v>
      </c>
      <c r="E4543" s="61" t="str">
        <f>IF(発注書!D4549="","",発注書!B4549)</f>
        <v/>
      </c>
      <c r="F4543" s="62" t="str">
        <f>IF(J4543="","",VLOOKUP(J4543,商品マスタ!$B:$D,2,FALSE))</f>
        <v/>
      </c>
      <c r="G4543" s="63" t="str">
        <f>IF(F4543="","",VLOOKUP(F4543,商品マスタ!$C:$D,2,FALSE))</f>
        <v/>
      </c>
      <c r="H4543" s="64" t="str">
        <f t="shared" si="70"/>
        <v/>
      </c>
      <c r="I4543" s="65" t="str">
        <f>IF(発注書!D4549="","",発注書!D4549)</f>
        <v/>
      </c>
      <c r="J4543" s="66" t="str">
        <f>IF(発注書!D4549="","",発注書!C4549)</f>
        <v/>
      </c>
    </row>
    <row r="4544" spans="1:10" x14ac:dyDescent="0.55000000000000004">
      <c r="B4544" s="50">
        <v>2</v>
      </c>
      <c r="E4544" s="61" t="str">
        <f>IF(発注書!D4550="","",発注書!B4550)</f>
        <v/>
      </c>
      <c r="F4544" s="62" t="str">
        <f>IF(J4544="","",VLOOKUP(J4544,商品マスタ!$B:$D,2,FALSE))</f>
        <v/>
      </c>
      <c r="G4544" s="63" t="str">
        <f>IF(F4544="","",VLOOKUP(F4544,商品マスタ!$C:$D,2,FALSE))</f>
        <v/>
      </c>
      <c r="H4544" s="64" t="str">
        <f t="shared" si="70"/>
        <v/>
      </c>
      <c r="I4544" s="65" t="str">
        <f>IF(発注書!D4550="","",発注書!D4550)</f>
        <v/>
      </c>
      <c r="J4544" s="66" t="str">
        <f>IF(発注書!D4550="","",発注書!C4550)</f>
        <v/>
      </c>
    </row>
    <row r="4545" spans="1:10" x14ac:dyDescent="0.55000000000000004">
      <c r="A4545" s="49">
        <v>2272</v>
      </c>
      <c r="B4545" s="50">
        <v>1</v>
      </c>
      <c r="E4545" s="61" t="str">
        <f>IF(発注書!D4551="","",発注書!B4551)</f>
        <v/>
      </c>
      <c r="F4545" s="62" t="str">
        <f>IF(J4545="","",VLOOKUP(J4545,商品マスタ!$B:$D,2,FALSE))</f>
        <v/>
      </c>
      <c r="G4545" s="63" t="str">
        <f>IF(F4545="","",VLOOKUP(F4545,商品マスタ!$C:$D,2,FALSE))</f>
        <v/>
      </c>
      <c r="H4545" s="64" t="str">
        <f t="shared" si="70"/>
        <v/>
      </c>
      <c r="I4545" s="65" t="str">
        <f>IF(発注書!D4551="","",発注書!D4551)</f>
        <v/>
      </c>
      <c r="J4545" s="66" t="str">
        <f>IF(発注書!D4551="","",発注書!C4551)</f>
        <v/>
      </c>
    </row>
    <row r="4546" spans="1:10" x14ac:dyDescent="0.55000000000000004">
      <c r="B4546" s="50">
        <v>2</v>
      </c>
      <c r="E4546" s="61" t="str">
        <f>IF(発注書!D4552="","",発注書!B4552)</f>
        <v/>
      </c>
      <c r="F4546" s="62" t="str">
        <f>IF(J4546="","",VLOOKUP(J4546,商品マスタ!$B:$D,2,FALSE))</f>
        <v/>
      </c>
      <c r="G4546" s="63" t="str">
        <f>IF(F4546="","",VLOOKUP(F4546,商品マスタ!$C:$D,2,FALSE))</f>
        <v/>
      </c>
      <c r="H4546" s="64" t="str">
        <f t="shared" si="70"/>
        <v/>
      </c>
      <c r="I4546" s="65" t="str">
        <f>IF(発注書!D4552="","",発注書!D4552)</f>
        <v/>
      </c>
      <c r="J4546" s="66" t="str">
        <f>IF(発注書!D4552="","",発注書!C4552)</f>
        <v/>
      </c>
    </row>
    <row r="4547" spans="1:10" x14ac:dyDescent="0.55000000000000004">
      <c r="A4547" s="49">
        <v>2273</v>
      </c>
      <c r="B4547" s="50">
        <v>1</v>
      </c>
      <c r="E4547" s="61" t="str">
        <f>IF(発注書!D4553="","",発注書!B4553)</f>
        <v/>
      </c>
      <c r="F4547" s="62" t="str">
        <f>IF(J4547="","",VLOOKUP(J4547,商品マスタ!$B:$D,2,FALSE))</f>
        <v/>
      </c>
      <c r="G4547" s="63" t="str">
        <f>IF(F4547="","",VLOOKUP(F4547,商品マスタ!$C:$D,2,FALSE))</f>
        <v/>
      </c>
      <c r="H4547" s="64" t="str">
        <f t="shared" si="70"/>
        <v/>
      </c>
      <c r="I4547" s="65" t="str">
        <f>IF(発注書!D4553="","",発注書!D4553)</f>
        <v/>
      </c>
      <c r="J4547" s="66" t="str">
        <f>IF(発注書!D4553="","",発注書!C4553)</f>
        <v/>
      </c>
    </row>
    <row r="4548" spans="1:10" x14ac:dyDescent="0.55000000000000004">
      <c r="B4548" s="50">
        <v>2</v>
      </c>
      <c r="E4548" s="61" t="str">
        <f>IF(発注書!D4554="","",発注書!B4554)</f>
        <v/>
      </c>
      <c r="F4548" s="62" t="str">
        <f>IF(J4548="","",VLOOKUP(J4548,商品マスタ!$B:$D,2,FALSE))</f>
        <v/>
      </c>
      <c r="G4548" s="63" t="str">
        <f>IF(F4548="","",VLOOKUP(F4548,商品マスタ!$C:$D,2,FALSE))</f>
        <v/>
      </c>
      <c r="H4548" s="64" t="str">
        <f t="shared" ref="H4548:H4611" si="71">IF(E4548="","",IF(E4548="",LEN(SUBSTITUTE(D4548," ","")),LEN(SUBSTITUTE(E4548," ",""))))</f>
        <v/>
      </c>
      <c r="I4548" s="65" t="str">
        <f>IF(発注書!D4554="","",発注書!D4554)</f>
        <v/>
      </c>
      <c r="J4548" s="66" t="str">
        <f>IF(発注書!D4554="","",発注書!C4554)</f>
        <v/>
      </c>
    </row>
    <row r="4549" spans="1:10" x14ac:dyDescent="0.55000000000000004">
      <c r="A4549" s="49">
        <v>2274</v>
      </c>
      <c r="B4549" s="50">
        <v>1</v>
      </c>
      <c r="E4549" s="61" t="str">
        <f>IF(発注書!D4555="","",発注書!B4555)</f>
        <v/>
      </c>
      <c r="F4549" s="62" t="str">
        <f>IF(J4549="","",VLOOKUP(J4549,商品マスタ!$B:$D,2,FALSE))</f>
        <v/>
      </c>
      <c r="G4549" s="63" t="str">
        <f>IF(F4549="","",VLOOKUP(F4549,商品マスタ!$C:$D,2,FALSE))</f>
        <v/>
      </c>
      <c r="H4549" s="64" t="str">
        <f t="shared" si="71"/>
        <v/>
      </c>
      <c r="I4549" s="65" t="str">
        <f>IF(発注書!D4555="","",発注書!D4555)</f>
        <v/>
      </c>
      <c r="J4549" s="66" t="str">
        <f>IF(発注書!D4555="","",発注書!C4555)</f>
        <v/>
      </c>
    </row>
    <row r="4550" spans="1:10" x14ac:dyDescent="0.55000000000000004">
      <c r="B4550" s="50">
        <v>2</v>
      </c>
      <c r="E4550" s="61" t="str">
        <f>IF(発注書!D4556="","",発注書!B4556)</f>
        <v/>
      </c>
      <c r="F4550" s="62" t="str">
        <f>IF(J4550="","",VLOOKUP(J4550,商品マスタ!$B:$D,2,FALSE))</f>
        <v/>
      </c>
      <c r="G4550" s="63" t="str">
        <f>IF(F4550="","",VLOOKUP(F4550,商品マスタ!$C:$D,2,FALSE))</f>
        <v/>
      </c>
      <c r="H4550" s="64" t="str">
        <f t="shared" si="71"/>
        <v/>
      </c>
      <c r="I4550" s="65" t="str">
        <f>IF(発注書!D4556="","",発注書!D4556)</f>
        <v/>
      </c>
      <c r="J4550" s="66" t="str">
        <f>IF(発注書!D4556="","",発注書!C4556)</f>
        <v/>
      </c>
    </row>
    <row r="4551" spans="1:10" x14ac:dyDescent="0.55000000000000004">
      <c r="A4551" s="49">
        <v>2275</v>
      </c>
      <c r="B4551" s="50">
        <v>1</v>
      </c>
      <c r="E4551" s="61" t="str">
        <f>IF(発注書!D4557="","",発注書!B4557)</f>
        <v/>
      </c>
      <c r="F4551" s="62" t="str">
        <f>IF(J4551="","",VLOOKUP(J4551,商品マスタ!$B:$D,2,FALSE))</f>
        <v/>
      </c>
      <c r="G4551" s="63" t="str">
        <f>IF(F4551="","",VLOOKUP(F4551,商品マスタ!$C:$D,2,FALSE))</f>
        <v/>
      </c>
      <c r="H4551" s="64" t="str">
        <f t="shared" si="71"/>
        <v/>
      </c>
      <c r="I4551" s="65" t="str">
        <f>IF(発注書!D4557="","",発注書!D4557)</f>
        <v/>
      </c>
      <c r="J4551" s="66" t="str">
        <f>IF(発注書!D4557="","",発注書!C4557)</f>
        <v/>
      </c>
    </row>
    <row r="4552" spans="1:10" x14ac:dyDescent="0.55000000000000004">
      <c r="B4552" s="50">
        <v>2</v>
      </c>
      <c r="E4552" s="61" t="str">
        <f>IF(発注書!D4558="","",発注書!B4558)</f>
        <v/>
      </c>
      <c r="F4552" s="62" t="str">
        <f>IF(J4552="","",VLOOKUP(J4552,商品マスタ!$B:$D,2,FALSE))</f>
        <v/>
      </c>
      <c r="G4552" s="63" t="str">
        <f>IF(F4552="","",VLOOKUP(F4552,商品マスタ!$C:$D,2,FALSE))</f>
        <v/>
      </c>
      <c r="H4552" s="64" t="str">
        <f t="shared" si="71"/>
        <v/>
      </c>
      <c r="I4552" s="65" t="str">
        <f>IF(発注書!D4558="","",発注書!D4558)</f>
        <v/>
      </c>
      <c r="J4552" s="66" t="str">
        <f>IF(発注書!D4558="","",発注書!C4558)</f>
        <v/>
      </c>
    </row>
    <row r="4553" spans="1:10" x14ac:dyDescent="0.55000000000000004">
      <c r="A4553" s="49">
        <v>2276</v>
      </c>
      <c r="B4553" s="50">
        <v>1</v>
      </c>
      <c r="E4553" s="61" t="str">
        <f>IF(発注書!D4559="","",発注書!B4559)</f>
        <v/>
      </c>
      <c r="F4553" s="62" t="str">
        <f>IF(J4553="","",VLOOKUP(J4553,商品マスタ!$B:$D,2,FALSE))</f>
        <v/>
      </c>
      <c r="G4553" s="63" t="str">
        <f>IF(F4553="","",VLOOKUP(F4553,商品マスタ!$C:$D,2,FALSE))</f>
        <v/>
      </c>
      <c r="H4553" s="64" t="str">
        <f t="shared" si="71"/>
        <v/>
      </c>
      <c r="I4553" s="65" t="str">
        <f>IF(発注書!D4559="","",発注書!D4559)</f>
        <v/>
      </c>
      <c r="J4553" s="66" t="str">
        <f>IF(発注書!D4559="","",発注書!C4559)</f>
        <v/>
      </c>
    </row>
    <row r="4554" spans="1:10" x14ac:dyDescent="0.55000000000000004">
      <c r="B4554" s="50">
        <v>2</v>
      </c>
      <c r="E4554" s="61" t="str">
        <f>IF(発注書!D4560="","",発注書!B4560)</f>
        <v/>
      </c>
      <c r="F4554" s="62" t="str">
        <f>IF(J4554="","",VLOOKUP(J4554,商品マスタ!$B:$D,2,FALSE))</f>
        <v/>
      </c>
      <c r="G4554" s="63" t="str">
        <f>IF(F4554="","",VLOOKUP(F4554,商品マスタ!$C:$D,2,FALSE))</f>
        <v/>
      </c>
      <c r="H4554" s="64" t="str">
        <f t="shared" si="71"/>
        <v/>
      </c>
      <c r="I4554" s="65" t="str">
        <f>IF(発注書!D4560="","",発注書!D4560)</f>
        <v/>
      </c>
      <c r="J4554" s="66" t="str">
        <f>IF(発注書!D4560="","",発注書!C4560)</f>
        <v/>
      </c>
    </row>
    <row r="4555" spans="1:10" x14ac:dyDescent="0.55000000000000004">
      <c r="A4555" s="49">
        <v>2277</v>
      </c>
      <c r="B4555" s="50">
        <v>1</v>
      </c>
      <c r="E4555" s="61" t="str">
        <f>IF(発注書!D4561="","",発注書!B4561)</f>
        <v/>
      </c>
      <c r="F4555" s="62" t="str">
        <f>IF(J4555="","",VLOOKUP(J4555,商品マスタ!$B:$D,2,FALSE))</f>
        <v/>
      </c>
      <c r="G4555" s="63" t="str">
        <f>IF(F4555="","",VLOOKUP(F4555,商品マスタ!$C:$D,2,FALSE))</f>
        <v/>
      </c>
      <c r="H4555" s="64" t="str">
        <f t="shared" si="71"/>
        <v/>
      </c>
      <c r="I4555" s="65" t="str">
        <f>IF(発注書!D4561="","",発注書!D4561)</f>
        <v/>
      </c>
      <c r="J4555" s="66" t="str">
        <f>IF(発注書!D4561="","",発注書!C4561)</f>
        <v/>
      </c>
    </row>
    <row r="4556" spans="1:10" x14ac:dyDescent="0.55000000000000004">
      <c r="B4556" s="50">
        <v>2</v>
      </c>
      <c r="E4556" s="61" t="str">
        <f>IF(発注書!D4562="","",発注書!B4562)</f>
        <v/>
      </c>
      <c r="F4556" s="62" t="str">
        <f>IF(J4556="","",VLOOKUP(J4556,商品マスタ!$B:$D,2,FALSE))</f>
        <v/>
      </c>
      <c r="G4556" s="63" t="str">
        <f>IF(F4556="","",VLOOKUP(F4556,商品マスタ!$C:$D,2,FALSE))</f>
        <v/>
      </c>
      <c r="H4556" s="64" t="str">
        <f t="shared" si="71"/>
        <v/>
      </c>
      <c r="I4556" s="65" t="str">
        <f>IF(発注書!D4562="","",発注書!D4562)</f>
        <v/>
      </c>
      <c r="J4556" s="66" t="str">
        <f>IF(発注書!D4562="","",発注書!C4562)</f>
        <v/>
      </c>
    </row>
    <row r="4557" spans="1:10" x14ac:dyDescent="0.55000000000000004">
      <c r="A4557" s="49">
        <v>2278</v>
      </c>
      <c r="B4557" s="50">
        <v>1</v>
      </c>
      <c r="E4557" s="61" t="str">
        <f>IF(発注書!D4563="","",発注書!B4563)</f>
        <v/>
      </c>
      <c r="F4557" s="62" t="str">
        <f>IF(J4557="","",VLOOKUP(J4557,商品マスタ!$B:$D,2,FALSE))</f>
        <v/>
      </c>
      <c r="G4557" s="63" t="str">
        <f>IF(F4557="","",VLOOKUP(F4557,商品マスタ!$C:$D,2,FALSE))</f>
        <v/>
      </c>
      <c r="H4557" s="64" t="str">
        <f t="shared" si="71"/>
        <v/>
      </c>
      <c r="I4557" s="65" t="str">
        <f>IF(発注書!D4563="","",発注書!D4563)</f>
        <v/>
      </c>
      <c r="J4557" s="66" t="str">
        <f>IF(発注書!D4563="","",発注書!C4563)</f>
        <v/>
      </c>
    </row>
    <row r="4558" spans="1:10" x14ac:dyDescent="0.55000000000000004">
      <c r="B4558" s="50">
        <v>2</v>
      </c>
      <c r="E4558" s="61" t="str">
        <f>IF(発注書!D4564="","",発注書!B4564)</f>
        <v/>
      </c>
      <c r="F4558" s="62" t="str">
        <f>IF(J4558="","",VLOOKUP(J4558,商品マスタ!$B:$D,2,FALSE))</f>
        <v/>
      </c>
      <c r="G4558" s="63" t="str">
        <f>IF(F4558="","",VLOOKUP(F4558,商品マスタ!$C:$D,2,FALSE))</f>
        <v/>
      </c>
      <c r="H4558" s="64" t="str">
        <f t="shared" si="71"/>
        <v/>
      </c>
      <c r="I4558" s="65" t="str">
        <f>IF(発注書!D4564="","",発注書!D4564)</f>
        <v/>
      </c>
      <c r="J4558" s="66" t="str">
        <f>IF(発注書!D4564="","",発注書!C4564)</f>
        <v/>
      </c>
    </row>
    <row r="4559" spans="1:10" x14ac:dyDescent="0.55000000000000004">
      <c r="A4559" s="49">
        <v>2279</v>
      </c>
      <c r="B4559" s="50">
        <v>1</v>
      </c>
      <c r="E4559" s="61" t="str">
        <f>IF(発注書!D4565="","",発注書!B4565)</f>
        <v/>
      </c>
      <c r="F4559" s="62" t="str">
        <f>IF(J4559="","",VLOOKUP(J4559,商品マスタ!$B:$D,2,FALSE))</f>
        <v/>
      </c>
      <c r="G4559" s="63" t="str">
        <f>IF(F4559="","",VLOOKUP(F4559,商品マスタ!$C:$D,2,FALSE))</f>
        <v/>
      </c>
      <c r="H4559" s="64" t="str">
        <f t="shared" si="71"/>
        <v/>
      </c>
      <c r="I4559" s="65" t="str">
        <f>IF(発注書!D4565="","",発注書!D4565)</f>
        <v/>
      </c>
      <c r="J4559" s="66" t="str">
        <f>IF(発注書!D4565="","",発注書!C4565)</f>
        <v/>
      </c>
    </row>
    <row r="4560" spans="1:10" x14ac:dyDescent="0.55000000000000004">
      <c r="B4560" s="50">
        <v>2</v>
      </c>
      <c r="E4560" s="61" t="str">
        <f>IF(発注書!D4566="","",発注書!B4566)</f>
        <v/>
      </c>
      <c r="F4560" s="62" t="str">
        <f>IF(J4560="","",VLOOKUP(J4560,商品マスタ!$B:$D,2,FALSE))</f>
        <v/>
      </c>
      <c r="G4560" s="63" t="str">
        <f>IF(F4560="","",VLOOKUP(F4560,商品マスタ!$C:$D,2,FALSE))</f>
        <v/>
      </c>
      <c r="H4560" s="64" t="str">
        <f t="shared" si="71"/>
        <v/>
      </c>
      <c r="I4560" s="65" t="str">
        <f>IF(発注書!D4566="","",発注書!D4566)</f>
        <v/>
      </c>
      <c r="J4560" s="66" t="str">
        <f>IF(発注書!D4566="","",発注書!C4566)</f>
        <v/>
      </c>
    </row>
    <row r="4561" spans="1:10" x14ac:dyDescent="0.55000000000000004">
      <c r="A4561" s="49">
        <v>2280</v>
      </c>
      <c r="B4561" s="50">
        <v>1</v>
      </c>
      <c r="E4561" s="61" t="str">
        <f>IF(発注書!D4567="","",発注書!B4567)</f>
        <v/>
      </c>
      <c r="F4561" s="62" t="str">
        <f>IF(J4561="","",VLOOKUP(J4561,商品マスタ!$B:$D,2,FALSE))</f>
        <v/>
      </c>
      <c r="G4561" s="63" t="str">
        <f>IF(F4561="","",VLOOKUP(F4561,商品マスタ!$C:$D,2,FALSE))</f>
        <v/>
      </c>
      <c r="H4561" s="64" t="str">
        <f t="shared" si="71"/>
        <v/>
      </c>
      <c r="I4561" s="65" t="str">
        <f>IF(発注書!D4567="","",発注書!D4567)</f>
        <v/>
      </c>
      <c r="J4561" s="66" t="str">
        <f>IF(発注書!D4567="","",発注書!C4567)</f>
        <v/>
      </c>
    </row>
    <row r="4562" spans="1:10" x14ac:dyDescent="0.55000000000000004">
      <c r="B4562" s="50">
        <v>2</v>
      </c>
      <c r="E4562" s="61" t="str">
        <f>IF(発注書!D4568="","",発注書!B4568)</f>
        <v/>
      </c>
      <c r="F4562" s="62" t="str">
        <f>IF(J4562="","",VLOOKUP(J4562,商品マスタ!$B:$D,2,FALSE))</f>
        <v/>
      </c>
      <c r="G4562" s="63" t="str">
        <f>IF(F4562="","",VLOOKUP(F4562,商品マスタ!$C:$D,2,FALSE))</f>
        <v/>
      </c>
      <c r="H4562" s="64" t="str">
        <f t="shared" si="71"/>
        <v/>
      </c>
      <c r="I4562" s="65" t="str">
        <f>IF(発注書!D4568="","",発注書!D4568)</f>
        <v/>
      </c>
      <c r="J4562" s="66" t="str">
        <f>IF(発注書!D4568="","",発注書!C4568)</f>
        <v/>
      </c>
    </row>
    <row r="4563" spans="1:10" x14ac:dyDescent="0.55000000000000004">
      <c r="A4563" s="49">
        <v>2281</v>
      </c>
      <c r="B4563" s="50">
        <v>1</v>
      </c>
      <c r="E4563" s="61" t="str">
        <f>IF(発注書!D4569="","",発注書!B4569)</f>
        <v/>
      </c>
      <c r="F4563" s="62" t="str">
        <f>IF(J4563="","",VLOOKUP(J4563,商品マスタ!$B:$D,2,FALSE))</f>
        <v/>
      </c>
      <c r="G4563" s="63" t="str">
        <f>IF(F4563="","",VLOOKUP(F4563,商品マスタ!$C:$D,2,FALSE))</f>
        <v/>
      </c>
      <c r="H4563" s="64" t="str">
        <f t="shared" si="71"/>
        <v/>
      </c>
      <c r="I4563" s="65" t="str">
        <f>IF(発注書!D4569="","",発注書!D4569)</f>
        <v/>
      </c>
      <c r="J4563" s="66" t="str">
        <f>IF(発注書!D4569="","",発注書!C4569)</f>
        <v/>
      </c>
    </row>
    <row r="4564" spans="1:10" x14ac:dyDescent="0.55000000000000004">
      <c r="B4564" s="50">
        <v>2</v>
      </c>
      <c r="E4564" s="61" t="str">
        <f>IF(発注書!D4570="","",発注書!B4570)</f>
        <v/>
      </c>
      <c r="F4564" s="62" t="str">
        <f>IF(J4564="","",VLOOKUP(J4564,商品マスタ!$B:$D,2,FALSE))</f>
        <v/>
      </c>
      <c r="G4564" s="63" t="str">
        <f>IF(F4564="","",VLOOKUP(F4564,商品マスタ!$C:$D,2,FALSE))</f>
        <v/>
      </c>
      <c r="H4564" s="64" t="str">
        <f t="shared" si="71"/>
        <v/>
      </c>
      <c r="I4564" s="65" t="str">
        <f>IF(発注書!D4570="","",発注書!D4570)</f>
        <v/>
      </c>
      <c r="J4564" s="66" t="str">
        <f>IF(発注書!D4570="","",発注書!C4570)</f>
        <v/>
      </c>
    </row>
    <row r="4565" spans="1:10" x14ac:dyDescent="0.55000000000000004">
      <c r="A4565" s="49">
        <v>2282</v>
      </c>
      <c r="B4565" s="50">
        <v>1</v>
      </c>
      <c r="E4565" s="61" t="str">
        <f>IF(発注書!D4571="","",発注書!B4571)</f>
        <v/>
      </c>
      <c r="F4565" s="62" t="str">
        <f>IF(J4565="","",VLOOKUP(J4565,商品マスタ!$B:$D,2,FALSE))</f>
        <v/>
      </c>
      <c r="G4565" s="63" t="str">
        <f>IF(F4565="","",VLOOKUP(F4565,商品マスタ!$C:$D,2,FALSE))</f>
        <v/>
      </c>
      <c r="H4565" s="64" t="str">
        <f t="shared" si="71"/>
        <v/>
      </c>
      <c r="I4565" s="65" t="str">
        <f>IF(発注書!D4571="","",発注書!D4571)</f>
        <v/>
      </c>
      <c r="J4565" s="66" t="str">
        <f>IF(発注書!D4571="","",発注書!C4571)</f>
        <v/>
      </c>
    </row>
    <row r="4566" spans="1:10" x14ac:dyDescent="0.55000000000000004">
      <c r="B4566" s="50">
        <v>2</v>
      </c>
      <c r="E4566" s="61" t="str">
        <f>IF(発注書!D4572="","",発注書!B4572)</f>
        <v/>
      </c>
      <c r="F4566" s="62" t="str">
        <f>IF(J4566="","",VLOOKUP(J4566,商品マスタ!$B:$D,2,FALSE))</f>
        <v/>
      </c>
      <c r="G4566" s="63" t="str">
        <f>IF(F4566="","",VLOOKUP(F4566,商品マスタ!$C:$D,2,FALSE))</f>
        <v/>
      </c>
      <c r="H4566" s="64" t="str">
        <f t="shared" si="71"/>
        <v/>
      </c>
      <c r="I4566" s="65" t="str">
        <f>IF(発注書!D4572="","",発注書!D4572)</f>
        <v/>
      </c>
      <c r="J4566" s="66" t="str">
        <f>IF(発注書!D4572="","",発注書!C4572)</f>
        <v/>
      </c>
    </row>
    <row r="4567" spans="1:10" x14ac:dyDescent="0.55000000000000004">
      <c r="A4567" s="49">
        <v>2283</v>
      </c>
      <c r="B4567" s="50">
        <v>1</v>
      </c>
      <c r="E4567" s="61" t="str">
        <f>IF(発注書!D4573="","",発注書!B4573)</f>
        <v/>
      </c>
      <c r="F4567" s="62" t="str">
        <f>IF(J4567="","",VLOOKUP(J4567,商品マスタ!$B:$D,2,FALSE))</f>
        <v/>
      </c>
      <c r="G4567" s="63" t="str">
        <f>IF(F4567="","",VLOOKUP(F4567,商品マスタ!$C:$D,2,FALSE))</f>
        <v/>
      </c>
      <c r="H4567" s="64" t="str">
        <f t="shared" si="71"/>
        <v/>
      </c>
      <c r="I4567" s="65" t="str">
        <f>IF(発注書!D4573="","",発注書!D4573)</f>
        <v/>
      </c>
      <c r="J4567" s="66" t="str">
        <f>IF(発注書!D4573="","",発注書!C4573)</f>
        <v/>
      </c>
    </row>
    <row r="4568" spans="1:10" x14ac:dyDescent="0.55000000000000004">
      <c r="B4568" s="50">
        <v>2</v>
      </c>
      <c r="E4568" s="61" t="str">
        <f>IF(発注書!D4574="","",発注書!B4574)</f>
        <v/>
      </c>
      <c r="F4568" s="62" t="str">
        <f>IF(J4568="","",VLOOKUP(J4568,商品マスタ!$B:$D,2,FALSE))</f>
        <v/>
      </c>
      <c r="G4568" s="63" t="str">
        <f>IF(F4568="","",VLOOKUP(F4568,商品マスタ!$C:$D,2,FALSE))</f>
        <v/>
      </c>
      <c r="H4568" s="64" t="str">
        <f t="shared" si="71"/>
        <v/>
      </c>
      <c r="I4568" s="65" t="str">
        <f>IF(発注書!D4574="","",発注書!D4574)</f>
        <v/>
      </c>
      <c r="J4568" s="66" t="str">
        <f>IF(発注書!D4574="","",発注書!C4574)</f>
        <v/>
      </c>
    </row>
    <row r="4569" spans="1:10" x14ac:dyDescent="0.55000000000000004">
      <c r="A4569" s="49">
        <v>2284</v>
      </c>
      <c r="B4569" s="50">
        <v>1</v>
      </c>
      <c r="E4569" s="61" t="str">
        <f>IF(発注書!D4575="","",発注書!B4575)</f>
        <v/>
      </c>
      <c r="F4569" s="62" t="str">
        <f>IF(J4569="","",VLOOKUP(J4569,商品マスタ!$B:$D,2,FALSE))</f>
        <v/>
      </c>
      <c r="G4569" s="63" t="str">
        <f>IF(F4569="","",VLOOKUP(F4569,商品マスタ!$C:$D,2,FALSE))</f>
        <v/>
      </c>
      <c r="H4569" s="64" t="str">
        <f t="shared" si="71"/>
        <v/>
      </c>
      <c r="I4569" s="65" t="str">
        <f>IF(発注書!D4575="","",発注書!D4575)</f>
        <v/>
      </c>
      <c r="J4569" s="66" t="str">
        <f>IF(発注書!D4575="","",発注書!C4575)</f>
        <v/>
      </c>
    </row>
    <row r="4570" spans="1:10" x14ac:dyDescent="0.55000000000000004">
      <c r="B4570" s="50">
        <v>2</v>
      </c>
      <c r="E4570" s="61" t="str">
        <f>IF(発注書!D4576="","",発注書!B4576)</f>
        <v/>
      </c>
      <c r="F4570" s="62" t="str">
        <f>IF(J4570="","",VLOOKUP(J4570,商品マスタ!$B:$D,2,FALSE))</f>
        <v/>
      </c>
      <c r="G4570" s="63" t="str">
        <f>IF(F4570="","",VLOOKUP(F4570,商品マスタ!$C:$D,2,FALSE))</f>
        <v/>
      </c>
      <c r="H4570" s="64" t="str">
        <f t="shared" si="71"/>
        <v/>
      </c>
      <c r="I4570" s="65" t="str">
        <f>IF(発注書!D4576="","",発注書!D4576)</f>
        <v/>
      </c>
      <c r="J4570" s="66" t="str">
        <f>IF(発注書!D4576="","",発注書!C4576)</f>
        <v/>
      </c>
    </row>
    <row r="4571" spans="1:10" x14ac:dyDescent="0.55000000000000004">
      <c r="A4571" s="49">
        <v>2285</v>
      </c>
      <c r="B4571" s="50">
        <v>1</v>
      </c>
      <c r="E4571" s="61" t="str">
        <f>IF(発注書!D4577="","",発注書!B4577)</f>
        <v/>
      </c>
      <c r="F4571" s="62" t="str">
        <f>IF(J4571="","",VLOOKUP(J4571,商品マスタ!$B:$D,2,FALSE))</f>
        <v/>
      </c>
      <c r="G4571" s="63" t="str">
        <f>IF(F4571="","",VLOOKUP(F4571,商品マスタ!$C:$D,2,FALSE))</f>
        <v/>
      </c>
      <c r="H4571" s="64" t="str">
        <f t="shared" si="71"/>
        <v/>
      </c>
      <c r="I4571" s="65" t="str">
        <f>IF(発注書!D4577="","",発注書!D4577)</f>
        <v/>
      </c>
      <c r="J4571" s="66" t="str">
        <f>IF(発注書!D4577="","",発注書!C4577)</f>
        <v/>
      </c>
    </row>
    <row r="4572" spans="1:10" x14ac:dyDescent="0.55000000000000004">
      <c r="B4572" s="50">
        <v>2</v>
      </c>
      <c r="E4572" s="61" t="str">
        <f>IF(発注書!D4578="","",発注書!B4578)</f>
        <v/>
      </c>
      <c r="F4572" s="62" t="str">
        <f>IF(J4572="","",VLOOKUP(J4572,商品マスタ!$B:$D,2,FALSE))</f>
        <v/>
      </c>
      <c r="G4572" s="63" t="str">
        <f>IF(F4572="","",VLOOKUP(F4572,商品マスタ!$C:$D,2,FALSE))</f>
        <v/>
      </c>
      <c r="H4572" s="64" t="str">
        <f t="shared" si="71"/>
        <v/>
      </c>
      <c r="I4572" s="65" t="str">
        <f>IF(発注書!D4578="","",発注書!D4578)</f>
        <v/>
      </c>
      <c r="J4572" s="66" t="str">
        <f>IF(発注書!D4578="","",発注書!C4578)</f>
        <v/>
      </c>
    </row>
    <row r="4573" spans="1:10" x14ac:dyDescent="0.55000000000000004">
      <c r="A4573" s="49">
        <v>2286</v>
      </c>
      <c r="B4573" s="50">
        <v>1</v>
      </c>
      <c r="E4573" s="61" t="str">
        <f>IF(発注書!D4579="","",発注書!B4579)</f>
        <v/>
      </c>
      <c r="F4573" s="62" t="str">
        <f>IF(J4573="","",VLOOKUP(J4573,商品マスタ!$B:$D,2,FALSE))</f>
        <v/>
      </c>
      <c r="G4573" s="63" t="str">
        <f>IF(F4573="","",VLOOKUP(F4573,商品マスタ!$C:$D,2,FALSE))</f>
        <v/>
      </c>
      <c r="H4573" s="64" t="str">
        <f t="shared" si="71"/>
        <v/>
      </c>
      <c r="I4573" s="65" t="str">
        <f>IF(発注書!D4579="","",発注書!D4579)</f>
        <v/>
      </c>
      <c r="J4573" s="66" t="str">
        <f>IF(発注書!D4579="","",発注書!C4579)</f>
        <v/>
      </c>
    </row>
    <row r="4574" spans="1:10" x14ac:dyDescent="0.55000000000000004">
      <c r="B4574" s="50">
        <v>2</v>
      </c>
      <c r="E4574" s="61" t="str">
        <f>IF(発注書!D4580="","",発注書!B4580)</f>
        <v/>
      </c>
      <c r="F4574" s="62" t="str">
        <f>IF(J4574="","",VLOOKUP(J4574,商品マスタ!$B:$D,2,FALSE))</f>
        <v/>
      </c>
      <c r="G4574" s="63" t="str">
        <f>IF(F4574="","",VLOOKUP(F4574,商品マスタ!$C:$D,2,FALSE))</f>
        <v/>
      </c>
      <c r="H4574" s="64" t="str">
        <f t="shared" si="71"/>
        <v/>
      </c>
      <c r="I4574" s="65" t="str">
        <f>IF(発注書!D4580="","",発注書!D4580)</f>
        <v/>
      </c>
      <c r="J4574" s="66" t="str">
        <f>IF(発注書!D4580="","",発注書!C4580)</f>
        <v/>
      </c>
    </row>
    <row r="4575" spans="1:10" x14ac:dyDescent="0.55000000000000004">
      <c r="A4575" s="49">
        <v>2287</v>
      </c>
      <c r="B4575" s="50">
        <v>1</v>
      </c>
      <c r="E4575" s="61" t="str">
        <f>IF(発注書!D4581="","",発注書!B4581)</f>
        <v/>
      </c>
      <c r="F4575" s="62" t="str">
        <f>IF(J4575="","",VLOOKUP(J4575,商品マスタ!$B:$D,2,FALSE))</f>
        <v/>
      </c>
      <c r="G4575" s="63" t="str">
        <f>IF(F4575="","",VLOOKUP(F4575,商品マスタ!$C:$D,2,FALSE))</f>
        <v/>
      </c>
      <c r="H4575" s="64" t="str">
        <f t="shared" si="71"/>
        <v/>
      </c>
      <c r="I4575" s="65" t="str">
        <f>IF(発注書!D4581="","",発注書!D4581)</f>
        <v/>
      </c>
      <c r="J4575" s="66" t="str">
        <f>IF(発注書!D4581="","",発注書!C4581)</f>
        <v/>
      </c>
    </row>
    <row r="4576" spans="1:10" x14ac:dyDescent="0.55000000000000004">
      <c r="B4576" s="50">
        <v>2</v>
      </c>
      <c r="E4576" s="61" t="str">
        <f>IF(発注書!D4582="","",発注書!B4582)</f>
        <v/>
      </c>
      <c r="F4576" s="62" t="str">
        <f>IF(J4576="","",VLOOKUP(J4576,商品マスタ!$B:$D,2,FALSE))</f>
        <v/>
      </c>
      <c r="G4576" s="63" t="str">
        <f>IF(F4576="","",VLOOKUP(F4576,商品マスタ!$C:$D,2,FALSE))</f>
        <v/>
      </c>
      <c r="H4576" s="64" t="str">
        <f t="shared" si="71"/>
        <v/>
      </c>
      <c r="I4576" s="65" t="str">
        <f>IF(発注書!D4582="","",発注書!D4582)</f>
        <v/>
      </c>
      <c r="J4576" s="66" t="str">
        <f>IF(発注書!D4582="","",発注書!C4582)</f>
        <v/>
      </c>
    </row>
    <row r="4577" spans="1:10" x14ac:dyDescent="0.55000000000000004">
      <c r="A4577" s="49">
        <v>2288</v>
      </c>
      <c r="B4577" s="50">
        <v>1</v>
      </c>
      <c r="E4577" s="61" t="str">
        <f>IF(発注書!D4583="","",発注書!B4583)</f>
        <v/>
      </c>
      <c r="F4577" s="62" t="str">
        <f>IF(J4577="","",VLOOKUP(J4577,商品マスタ!$B:$D,2,FALSE))</f>
        <v/>
      </c>
      <c r="G4577" s="63" t="str">
        <f>IF(F4577="","",VLOOKUP(F4577,商品マスタ!$C:$D,2,FALSE))</f>
        <v/>
      </c>
      <c r="H4577" s="64" t="str">
        <f t="shared" si="71"/>
        <v/>
      </c>
      <c r="I4577" s="65" t="str">
        <f>IF(発注書!D4583="","",発注書!D4583)</f>
        <v/>
      </c>
      <c r="J4577" s="66" t="str">
        <f>IF(発注書!D4583="","",発注書!C4583)</f>
        <v/>
      </c>
    </row>
    <row r="4578" spans="1:10" x14ac:dyDescent="0.55000000000000004">
      <c r="B4578" s="50">
        <v>2</v>
      </c>
      <c r="E4578" s="61" t="str">
        <f>IF(発注書!D4584="","",発注書!B4584)</f>
        <v/>
      </c>
      <c r="F4578" s="62" t="str">
        <f>IF(J4578="","",VLOOKUP(J4578,商品マスタ!$B:$D,2,FALSE))</f>
        <v/>
      </c>
      <c r="G4578" s="63" t="str">
        <f>IF(F4578="","",VLOOKUP(F4578,商品マスタ!$C:$D,2,FALSE))</f>
        <v/>
      </c>
      <c r="H4578" s="64" t="str">
        <f t="shared" si="71"/>
        <v/>
      </c>
      <c r="I4578" s="65" t="str">
        <f>IF(発注書!D4584="","",発注書!D4584)</f>
        <v/>
      </c>
      <c r="J4578" s="66" t="str">
        <f>IF(発注書!D4584="","",発注書!C4584)</f>
        <v/>
      </c>
    </row>
    <row r="4579" spans="1:10" x14ac:dyDescent="0.55000000000000004">
      <c r="A4579" s="49">
        <v>2289</v>
      </c>
      <c r="B4579" s="50">
        <v>1</v>
      </c>
      <c r="E4579" s="61" t="str">
        <f>IF(発注書!D4585="","",発注書!B4585)</f>
        <v/>
      </c>
      <c r="F4579" s="62" t="str">
        <f>IF(J4579="","",VLOOKUP(J4579,商品マスタ!$B:$D,2,FALSE))</f>
        <v/>
      </c>
      <c r="G4579" s="63" t="str">
        <f>IF(F4579="","",VLOOKUP(F4579,商品マスタ!$C:$D,2,FALSE))</f>
        <v/>
      </c>
      <c r="H4579" s="64" t="str">
        <f t="shared" si="71"/>
        <v/>
      </c>
      <c r="I4579" s="65" t="str">
        <f>IF(発注書!D4585="","",発注書!D4585)</f>
        <v/>
      </c>
      <c r="J4579" s="66" t="str">
        <f>IF(発注書!D4585="","",発注書!C4585)</f>
        <v/>
      </c>
    </row>
    <row r="4580" spans="1:10" x14ac:dyDescent="0.55000000000000004">
      <c r="B4580" s="50">
        <v>2</v>
      </c>
      <c r="E4580" s="61" t="str">
        <f>IF(発注書!D4586="","",発注書!B4586)</f>
        <v/>
      </c>
      <c r="F4580" s="62" t="str">
        <f>IF(J4580="","",VLOOKUP(J4580,商品マスタ!$B:$D,2,FALSE))</f>
        <v/>
      </c>
      <c r="G4580" s="63" t="str">
        <f>IF(F4580="","",VLOOKUP(F4580,商品マスタ!$C:$D,2,FALSE))</f>
        <v/>
      </c>
      <c r="H4580" s="64" t="str">
        <f t="shared" si="71"/>
        <v/>
      </c>
      <c r="I4580" s="65" t="str">
        <f>IF(発注書!D4586="","",発注書!D4586)</f>
        <v/>
      </c>
      <c r="J4580" s="66" t="str">
        <f>IF(発注書!D4586="","",発注書!C4586)</f>
        <v/>
      </c>
    </row>
    <row r="4581" spans="1:10" x14ac:dyDescent="0.55000000000000004">
      <c r="A4581" s="49">
        <v>2290</v>
      </c>
      <c r="B4581" s="50">
        <v>1</v>
      </c>
      <c r="E4581" s="61" t="str">
        <f>IF(発注書!D4587="","",発注書!B4587)</f>
        <v/>
      </c>
      <c r="F4581" s="62" t="str">
        <f>IF(J4581="","",VLOOKUP(J4581,商品マスタ!$B:$D,2,FALSE))</f>
        <v/>
      </c>
      <c r="G4581" s="63" t="str">
        <f>IF(F4581="","",VLOOKUP(F4581,商品マスタ!$C:$D,2,FALSE))</f>
        <v/>
      </c>
      <c r="H4581" s="64" t="str">
        <f t="shared" si="71"/>
        <v/>
      </c>
      <c r="I4581" s="65" t="str">
        <f>IF(発注書!D4587="","",発注書!D4587)</f>
        <v/>
      </c>
      <c r="J4581" s="66" t="str">
        <f>IF(発注書!D4587="","",発注書!C4587)</f>
        <v/>
      </c>
    </row>
    <row r="4582" spans="1:10" x14ac:dyDescent="0.55000000000000004">
      <c r="B4582" s="50">
        <v>2</v>
      </c>
      <c r="E4582" s="61" t="str">
        <f>IF(発注書!D4588="","",発注書!B4588)</f>
        <v/>
      </c>
      <c r="F4582" s="62" t="str">
        <f>IF(J4582="","",VLOOKUP(J4582,商品マスタ!$B:$D,2,FALSE))</f>
        <v/>
      </c>
      <c r="G4582" s="63" t="str">
        <f>IF(F4582="","",VLOOKUP(F4582,商品マスタ!$C:$D,2,FALSE))</f>
        <v/>
      </c>
      <c r="H4582" s="64" t="str">
        <f t="shared" si="71"/>
        <v/>
      </c>
      <c r="I4582" s="65" t="str">
        <f>IF(発注書!D4588="","",発注書!D4588)</f>
        <v/>
      </c>
      <c r="J4582" s="66" t="str">
        <f>IF(発注書!D4588="","",発注書!C4588)</f>
        <v/>
      </c>
    </row>
    <row r="4583" spans="1:10" x14ac:dyDescent="0.55000000000000004">
      <c r="A4583" s="49">
        <v>2291</v>
      </c>
      <c r="B4583" s="50">
        <v>1</v>
      </c>
      <c r="E4583" s="61" t="str">
        <f>IF(発注書!D4589="","",発注書!B4589)</f>
        <v/>
      </c>
      <c r="F4583" s="62" t="str">
        <f>IF(J4583="","",VLOOKUP(J4583,商品マスタ!$B:$D,2,FALSE))</f>
        <v/>
      </c>
      <c r="G4583" s="63" t="str">
        <f>IF(F4583="","",VLOOKUP(F4583,商品マスタ!$C:$D,2,FALSE))</f>
        <v/>
      </c>
      <c r="H4583" s="64" t="str">
        <f t="shared" si="71"/>
        <v/>
      </c>
      <c r="I4583" s="65" t="str">
        <f>IF(発注書!D4589="","",発注書!D4589)</f>
        <v/>
      </c>
      <c r="J4583" s="66" t="str">
        <f>IF(発注書!D4589="","",発注書!C4589)</f>
        <v/>
      </c>
    </row>
    <row r="4584" spans="1:10" x14ac:dyDescent="0.55000000000000004">
      <c r="B4584" s="50">
        <v>2</v>
      </c>
      <c r="E4584" s="61" t="str">
        <f>IF(発注書!D4590="","",発注書!B4590)</f>
        <v/>
      </c>
      <c r="F4584" s="62" t="str">
        <f>IF(J4584="","",VLOOKUP(J4584,商品マスタ!$B:$D,2,FALSE))</f>
        <v/>
      </c>
      <c r="G4584" s="63" t="str">
        <f>IF(F4584="","",VLOOKUP(F4584,商品マスタ!$C:$D,2,FALSE))</f>
        <v/>
      </c>
      <c r="H4584" s="64" t="str">
        <f t="shared" si="71"/>
        <v/>
      </c>
      <c r="I4584" s="65" t="str">
        <f>IF(発注書!D4590="","",発注書!D4590)</f>
        <v/>
      </c>
      <c r="J4584" s="66" t="str">
        <f>IF(発注書!D4590="","",発注書!C4590)</f>
        <v/>
      </c>
    </row>
    <row r="4585" spans="1:10" x14ac:dyDescent="0.55000000000000004">
      <c r="A4585" s="49">
        <v>2292</v>
      </c>
      <c r="B4585" s="50">
        <v>1</v>
      </c>
      <c r="E4585" s="61" t="str">
        <f>IF(発注書!D4591="","",発注書!B4591)</f>
        <v/>
      </c>
      <c r="F4585" s="62" t="str">
        <f>IF(J4585="","",VLOOKUP(J4585,商品マスタ!$B:$D,2,FALSE))</f>
        <v/>
      </c>
      <c r="G4585" s="63" t="str">
        <f>IF(F4585="","",VLOOKUP(F4585,商品マスタ!$C:$D,2,FALSE))</f>
        <v/>
      </c>
      <c r="H4585" s="64" t="str">
        <f t="shared" si="71"/>
        <v/>
      </c>
      <c r="I4585" s="65" t="str">
        <f>IF(発注書!D4591="","",発注書!D4591)</f>
        <v/>
      </c>
      <c r="J4585" s="66" t="str">
        <f>IF(発注書!D4591="","",発注書!C4591)</f>
        <v/>
      </c>
    </row>
    <row r="4586" spans="1:10" x14ac:dyDescent="0.55000000000000004">
      <c r="B4586" s="50">
        <v>2</v>
      </c>
      <c r="E4586" s="61" t="str">
        <f>IF(発注書!D4592="","",発注書!B4592)</f>
        <v/>
      </c>
      <c r="F4586" s="62" t="str">
        <f>IF(J4586="","",VLOOKUP(J4586,商品マスタ!$B:$D,2,FALSE))</f>
        <v/>
      </c>
      <c r="G4586" s="63" t="str">
        <f>IF(F4586="","",VLOOKUP(F4586,商品マスタ!$C:$D,2,FALSE))</f>
        <v/>
      </c>
      <c r="H4586" s="64" t="str">
        <f t="shared" si="71"/>
        <v/>
      </c>
      <c r="I4586" s="65" t="str">
        <f>IF(発注書!D4592="","",発注書!D4592)</f>
        <v/>
      </c>
      <c r="J4586" s="66" t="str">
        <f>IF(発注書!D4592="","",発注書!C4592)</f>
        <v/>
      </c>
    </row>
    <row r="4587" spans="1:10" x14ac:dyDescent="0.55000000000000004">
      <c r="A4587" s="49">
        <v>2293</v>
      </c>
      <c r="B4587" s="50">
        <v>1</v>
      </c>
      <c r="E4587" s="61" t="str">
        <f>IF(発注書!D4593="","",発注書!B4593)</f>
        <v/>
      </c>
      <c r="F4587" s="62" t="str">
        <f>IF(J4587="","",VLOOKUP(J4587,商品マスタ!$B:$D,2,FALSE))</f>
        <v/>
      </c>
      <c r="G4587" s="63" t="str">
        <f>IF(F4587="","",VLOOKUP(F4587,商品マスタ!$C:$D,2,FALSE))</f>
        <v/>
      </c>
      <c r="H4587" s="64" t="str">
        <f t="shared" si="71"/>
        <v/>
      </c>
      <c r="I4587" s="65" t="str">
        <f>IF(発注書!D4593="","",発注書!D4593)</f>
        <v/>
      </c>
      <c r="J4587" s="66" t="str">
        <f>IF(発注書!D4593="","",発注書!C4593)</f>
        <v/>
      </c>
    </row>
    <row r="4588" spans="1:10" x14ac:dyDescent="0.55000000000000004">
      <c r="B4588" s="50">
        <v>2</v>
      </c>
      <c r="E4588" s="61" t="str">
        <f>IF(発注書!D4594="","",発注書!B4594)</f>
        <v/>
      </c>
      <c r="F4588" s="62" t="str">
        <f>IF(J4588="","",VLOOKUP(J4588,商品マスタ!$B:$D,2,FALSE))</f>
        <v/>
      </c>
      <c r="G4588" s="63" t="str">
        <f>IF(F4588="","",VLOOKUP(F4588,商品マスタ!$C:$D,2,FALSE))</f>
        <v/>
      </c>
      <c r="H4588" s="64" t="str">
        <f t="shared" si="71"/>
        <v/>
      </c>
      <c r="I4588" s="65" t="str">
        <f>IF(発注書!D4594="","",発注書!D4594)</f>
        <v/>
      </c>
      <c r="J4588" s="66" t="str">
        <f>IF(発注書!D4594="","",発注書!C4594)</f>
        <v/>
      </c>
    </row>
    <row r="4589" spans="1:10" x14ac:dyDescent="0.55000000000000004">
      <c r="A4589" s="49">
        <v>2294</v>
      </c>
      <c r="B4589" s="50">
        <v>1</v>
      </c>
      <c r="E4589" s="61" t="str">
        <f>IF(発注書!D4595="","",発注書!B4595)</f>
        <v/>
      </c>
      <c r="F4589" s="62" t="str">
        <f>IF(J4589="","",VLOOKUP(J4589,商品マスタ!$B:$D,2,FALSE))</f>
        <v/>
      </c>
      <c r="G4589" s="63" t="str">
        <f>IF(F4589="","",VLOOKUP(F4589,商品マスタ!$C:$D,2,FALSE))</f>
        <v/>
      </c>
      <c r="H4589" s="64" t="str">
        <f t="shared" si="71"/>
        <v/>
      </c>
      <c r="I4589" s="65" t="str">
        <f>IF(発注書!D4595="","",発注書!D4595)</f>
        <v/>
      </c>
      <c r="J4589" s="66" t="str">
        <f>IF(発注書!D4595="","",発注書!C4595)</f>
        <v/>
      </c>
    </row>
    <row r="4590" spans="1:10" x14ac:dyDescent="0.55000000000000004">
      <c r="B4590" s="50">
        <v>2</v>
      </c>
      <c r="E4590" s="61" t="str">
        <f>IF(発注書!D4596="","",発注書!B4596)</f>
        <v/>
      </c>
      <c r="F4590" s="62" t="str">
        <f>IF(J4590="","",VLOOKUP(J4590,商品マスタ!$B:$D,2,FALSE))</f>
        <v/>
      </c>
      <c r="G4590" s="63" t="str">
        <f>IF(F4590="","",VLOOKUP(F4590,商品マスタ!$C:$D,2,FALSE))</f>
        <v/>
      </c>
      <c r="H4590" s="64" t="str">
        <f t="shared" si="71"/>
        <v/>
      </c>
      <c r="I4590" s="65" t="str">
        <f>IF(発注書!D4596="","",発注書!D4596)</f>
        <v/>
      </c>
      <c r="J4590" s="66" t="str">
        <f>IF(発注書!D4596="","",発注書!C4596)</f>
        <v/>
      </c>
    </row>
    <row r="4591" spans="1:10" x14ac:dyDescent="0.55000000000000004">
      <c r="A4591" s="49">
        <v>2295</v>
      </c>
      <c r="B4591" s="50">
        <v>1</v>
      </c>
      <c r="E4591" s="61" t="str">
        <f>IF(発注書!D4597="","",発注書!B4597)</f>
        <v/>
      </c>
      <c r="F4591" s="62" t="str">
        <f>IF(J4591="","",VLOOKUP(J4591,商品マスタ!$B:$D,2,FALSE))</f>
        <v/>
      </c>
      <c r="G4591" s="63" t="str">
        <f>IF(F4591="","",VLOOKUP(F4591,商品マスタ!$C:$D,2,FALSE))</f>
        <v/>
      </c>
      <c r="H4591" s="64" t="str">
        <f t="shared" si="71"/>
        <v/>
      </c>
      <c r="I4591" s="65" t="str">
        <f>IF(発注書!D4597="","",発注書!D4597)</f>
        <v/>
      </c>
      <c r="J4591" s="66" t="str">
        <f>IF(発注書!D4597="","",発注書!C4597)</f>
        <v/>
      </c>
    </row>
    <row r="4592" spans="1:10" x14ac:dyDescent="0.55000000000000004">
      <c r="B4592" s="50">
        <v>2</v>
      </c>
      <c r="E4592" s="61" t="str">
        <f>IF(発注書!D4598="","",発注書!B4598)</f>
        <v/>
      </c>
      <c r="F4592" s="62" t="str">
        <f>IF(J4592="","",VLOOKUP(J4592,商品マスタ!$B:$D,2,FALSE))</f>
        <v/>
      </c>
      <c r="G4592" s="63" t="str">
        <f>IF(F4592="","",VLOOKUP(F4592,商品マスタ!$C:$D,2,FALSE))</f>
        <v/>
      </c>
      <c r="H4592" s="64" t="str">
        <f t="shared" si="71"/>
        <v/>
      </c>
      <c r="I4592" s="65" t="str">
        <f>IF(発注書!D4598="","",発注書!D4598)</f>
        <v/>
      </c>
      <c r="J4592" s="66" t="str">
        <f>IF(発注書!D4598="","",発注書!C4598)</f>
        <v/>
      </c>
    </row>
    <row r="4593" spans="1:10" x14ac:dyDescent="0.55000000000000004">
      <c r="A4593" s="49">
        <v>2296</v>
      </c>
      <c r="B4593" s="50">
        <v>1</v>
      </c>
      <c r="E4593" s="61" t="str">
        <f>IF(発注書!D4599="","",発注書!B4599)</f>
        <v/>
      </c>
      <c r="F4593" s="62" t="str">
        <f>IF(J4593="","",VLOOKUP(J4593,商品マスタ!$B:$D,2,FALSE))</f>
        <v/>
      </c>
      <c r="G4593" s="63" t="str">
        <f>IF(F4593="","",VLOOKUP(F4593,商品マスタ!$C:$D,2,FALSE))</f>
        <v/>
      </c>
      <c r="H4593" s="64" t="str">
        <f t="shared" si="71"/>
        <v/>
      </c>
      <c r="I4593" s="65" t="str">
        <f>IF(発注書!D4599="","",発注書!D4599)</f>
        <v/>
      </c>
      <c r="J4593" s="66" t="str">
        <f>IF(発注書!D4599="","",発注書!C4599)</f>
        <v/>
      </c>
    </row>
    <row r="4594" spans="1:10" x14ac:dyDescent="0.55000000000000004">
      <c r="B4594" s="50">
        <v>2</v>
      </c>
      <c r="E4594" s="61" t="str">
        <f>IF(発注書!D4600="","",発注書!B4600)</f>
        <v/>
      </c>
      <c r="F4594" s="62" t="str">
        <f>IF(J4594="","",VLOOKUP(J4594,商品マスタ!$B:$D,2,FALSE))</f>
        <v/>
      </c>
      <c r="G4594" s="63" t="str">
        <f>IF(F4594="","",VLOOKUP(F4594,商品マスタ!$C:$D,2,FALSE))</f>
        <v/>
      </c>
      <c r="H4594" s="64" t="str">
        <f t="shared" si="71"/>
        <v/>
      </c>
      <c r="I4594" s="65" t="str">
        <f>IF(発注書!D4600="","",発注書!D4600)</f>
        <v/>
      </c>
      <c r="J4594" s="66" t="str">
        <f>IF(発注書!D4600="","",発注書!C4600)</f>
        <v/>
      </c>
    </row>
    <row r="4595" spans="1:10" x14ac:dyDescent="0.55000000000000004">
      <c r="A4595" s="49">
        <v>2297</v>
      </c>
      <c r="B4595" s="50">
        <v>1</v>
      </c>
      <c r="E4595" s="61" t="str">
        <f>IF(発注書!D4601="","",発注書!B4601)</f>
        <v/>
      </c>
      <c r="F4595" s="62" t="str">
        <f>IF(J4595="","",VLOOKUP(J4595,商品マスタ!$B:$D,2,FALSE))</f>
        <v/>
      </c>
      <c r="G4595" s="63" t="str">
        <f>IF(F4595="","",VLOOKUP(F4595,商品マスタ!$C:$D,2,FALSE))</f>
        <v/>
      </c>
      <c r="H4595" s="64" t="str">
        <f t="shared" si="71"/>
        <v/>
      </c>
      <c r="I4595" s="65" t="str">
        <f>IF(発注書!D4601="","",発注書!D4601)</f>
        <v/>
      </c>
      <c r="J4595" s="66" t="str">
        <f>IF(発注書!D4601="","",発注書!C4601)</f>
        <v/>
      </c>
    </row>
    <row r="4596" spans="1:10" x14ac:dyDescent="0.55000000000000004">
      <c r="B4596" s="50">
        <v>2</v>
      </c>
      <c r="E4596" s="61" t="str">
        <f>IF(発注書!D4602="","",発注書!B4602)</f>
        <v/>
      </c>
      <c r="F4596" s="62" t="str">
        <f>IF(J4596="","",VLOOKUP(J4596,商品マスタ!$B:$D,2,FALSE))</f>
        <v/>
      </c>
      <c r="G4596" s="63" t="str">
        <f>IF(F4596="","",VLOOKUP(F4596,商品マスタ!$C:$D,2,FALSE))</f>
        <v/>
      </c>
      <c r="H4596" s="64" t="str">
        <f t="shared" si="71"/>
        <v/>
      </c>
      <c r="I4596" s="65" t="str">
        <f>IF(発注書!D4602="","",発注書!D4602)</f>
        <v/>
      </c>
      <c r="J4596" s="66" t="str">
        <f>IF(発注書!D4602="","",発注書!C4602)</f>
        <v/>
      </c>
    </row>
    <row r="4597" spans="1:10" x14ac:dyDescent="0.55000000000000004">
      <c r="A4597" s="49">
        <v>2298</v>
      </c>
      <c r="B4597" s="50">
        <v>1</v>
      </c>
      <c r="E4597" s="61" t="str">
        <f>IF(発注書!D4603="","",発注書!B4603)</f>
        <v/>
      </c>
      <c r="F4597" s="62" t="str">
        <f>IF(J4597="","",VLOOKUP(J4597,商品マスタ!$B:$D,2,FALSE))</f>
        <v/>
      </c>
      <c r="G4597" s="63" t="str">
        <f>IF(F4597="","",VLOOKUP(F4597,商品マスタ!$C:$D,2,FALSE))</f>
        <v/>
      </c>
      <c r="H4597" s="64" t="str">
        <f t="shared" si="71"/>
        <v/>
      </c>
      <c r="I4597" s="65" t="str">
        <f>IF(発注書!D4603="","",発注書!D4603)</f>
        <v/>
      </c>
      <c r="J4597" s="66" t="str">
        <f>IF(発注書!D4603="","",発注書!C4603)</f>
        <v/>
      </c>
    </row>
    <row r="4598" spans="1:10" x14ac:dyDescent="0.55000000000000004">
      <c r="B4598" s="50">
        <v>2</v>
      </c>
      <c r="E4598" s="61" t="str">
        <f>IF(発注書!D4604="","",発注書!B4604)</f>
        <v/>
      </c>
      <c r="F4598" s="62" t="str">
        <f>IF(J4598="","",VLOOKUP(J4598,商品マスタ!$B:$D,2,FALSE))</f>
        <v/>
      </c>
      <c r="G4598" s="63" t="str">
        <f>IF(F4598="","",VLOOKUP(F4598,商品マスタ!$C:$D,2,FALSE))</f>
        <v/>
      </c>
      <c r="H4598" s="64" t="str">
        <f t="shared" si="71"/>
        <v/>
      </c>
      <c r="I4598" s="65" t="str">
        <f>IF(発注書!D4604="","",発注書!D4604)</f>
        <v/>
      </c>
      <c r="J4598" s="66" t="str">
        <f>IF(発注書!D4604="","",発注書!C4604)</f>
        <v/>
      </c>
    </row>
    <row r="4599" spans="1:10" x14ac:dyDescent="0.55000000000000004">
      <c r="A4599" s="49">
        <v>2299</v>
      </c>
      <c r="B4599" s="50">
        <v>1</v>
      </c>
      <c r="E4599" s="61" t="str">
        <f>IF(発注書!D4605="","",発注書!B4605)</f>
        <v/>
      </c>
      <c r="F4599" s="62" t="str">
        <f>IF(J4599="","",VLOOKUP(J4599,商品マスタ!$B:$D,2,FALSE))</f>
        <v/>
      </c>
      <c r="G4599" s="63" t="str">
        <f>IF(F4599="","",VLOOKUP(F4599,商品マスタ!$C:$D,2,FALSE))</f>
        <v/>
      </c>
      <c r="H4599" s="64" t="str">
        <f t="shared" si="71"/>
        <v/>
      </c>
      <c r="I4599" s="65" t="str">
        <f>IF(発注書!D4605="","",発注書!D4605)</f>
        <v/>
      </c>
      <c r="J4599" s="66" t="str">
        <f>IF(発注書!D4605="","",発注書!C4605)</f>
        <v/>
      </c>
    </row>
    <row r="4600" spans="1:10" x14ac:dyDescent="0.55000000000000004">
      <c r="B4600" s="50">
        <v>2</v>
      </c>
      <c r="E4600" s="61" t="str">
        <f>IF(発注書!D4606="","",発注書!B4606)</f>
        <v/>
      </c>
      <c r="F4600" s="62" t="str">
        <f>IF(J4600="","",VLOOKUP(J4600,商品マスタ!$B:$D,2,FALSE))</f>
        <v/>
      </c>
      <c r="G4600" s="63" t="str">
        <f>IF(F4600="","",VLOOKUP(F4600,商品マスタ!$C:$D,2,FALSE))</f>
        <v/>
      </c>
      <c r="H4600" s="64" t="str">
        <f t="shared" si="71"/>
        <v/>
      </c>
      <c r="I4600" s="65" t="str">
        <f>IF(発注書!D4606="","",発注書!D4606)</f>
        <v/>
      </c>
      <c r="J4600" s="66" t="str">
        <f>IF(発注書!D4606="","",発注書!C4606)</f>
        <v/>
      </c>
    </row>
    <row r="4601" spans="1:10" x14ac:dyDescent="0.55000000000000004">
      <c r="A4601" s="49">
        <v>2300</v>
      </c>
      <c r="B4601" s="50">
        <v>1</v>
      </c>
      <c r="E4601" s="61" t="str">
        <f>IF(発注書!D4607="","",発注書!B4607)</f>
        <v/>
      </c>
      <c r="F4601" s="62" t="str">
        <f>IF(J4601="","",VLOOKUP(J4601,商品マスタ!$B:$D,2,FALSE))</f>
        <v/>
      </c>
      <c r="G4601" s="63" t="str">
        <f>IF(F4601="","",VLOOKUP(F4601,商品マスタ!$C:$D,2,FALSE))</f>
        <v/>
      </c>
      <c r="H4601" s="64" t="str">
        <f t="shared" si="71"/>
        <v/>
      </c>
      <c r="I4601" s="65" t="str">
        <f>IF(発注書!D4607="","",発注書!D4607)</f>
        <v/>
      </c>
      <c r="J4601" s="66" t="str">
        <f>IF(発注書!D4607="","",発注書!C4607)</f>
        <v/>
      </c>
    </row>
    <row r="4602" spans="1:10" x14ac:dyDescent="0.55000000000000004">
      <c r="B4602" s="50">
        <v>2</v>
      </c>
      <c r="E4602" s="61" t="str">
        <f>IF(発注書!D4608="","",発注書!B4608)</f>
        <v/>
      </c>
      <c r="F4602" s="62" t="str">
        <f>IF(J4602="","",VLOOKUP(J4602,商品マスタ!$B:$D,2,FALSE))</f>
        <v/>
      </c>
      <c r="G4602" s="63" t="str">
        <f>IF(F4602="","",VLOOKUP(F4602,商品マスタ!$C:$D,2,FALSE))</f>
        <v/>
      </c>
      <c r="H4602" s="64" t="str">
        <f t="shared" si="71"/>
        <v/>
      </c>
      <c r="I4602" s="65" t="str">
        <f>IF(発注書!D4608="","",発注書!D4608)</f>
        <v/>
      </c>
      <c r="J4602" s="66" t="str">
        <f>IF(発注書!D4608="","",発注書!C4608)</f>
        <v/>
      </c>
    </row>
    <row r="4603" spans="1:10" x14ac:dyDescent="0.55000000000000004">
      <c r="A4603" s="49">
        <v>2301</v>
      </c>
      <c r="B4603" s="50">
        <v>1</v>
      </c>
      <c r="E4603" s="61" t="str">
        <f>IF(発注書!D4609="","",発注書!B4609)</f>
        <v/>
      </c>
      <c r="F4603" s="62" t="str">
        <f>IF(J4603="","",VLOOKUP(J4603,商品マスタ!$B:$D,2,FALSE))</f>
        <v/>
      </c>
      <c r="G4603" s="63" t="str">
        <f>IF(F4603="","",VLOOKUP(F4603,商品マスタ!$C:$D,2,FALSE))</f>
        <v/>
      </c>
      <c r="H4603" s="64" t="str">
        <f t="shared" si="71"/>
        <v/>
      </c>
      <c r="I4603" s="65" t="str">
        <f>IF(発注書!D4609="","",発注書!D4609)</f>
        <v/>
      </c>
      <c r="J4603" s="66" t="str">
        <f>IF(発注書!D4609="","",発注書!C4609)</f>
        <v/>
      </c>
    </row>
    <row r="4604" spans="1:10" x14ac:dyDescent="0.55000000000000004">
      <c r="B4604" s="50">
        <v>2</v>
      </c>
      <c r="E4604" s="61" t="str">
        <f>IF(発注書!D4610="","",発注書!B4610)</f>
        <v/>
      </c>
      <c r="F4604" s="62" t="str">
        <f>IF(J4604="","",VLOOKUP(J4604,商品マスタ!$B:$D,2,FALSE))</f>
        <v/>
      </c>
      <c r="G4604" s="63" t="str">
        <f>IF(F4604="","",VLOOKUP(F4604,商品マスタ!$C:$D,2,FALSE))</f>
        <v/>
      </c>
      <c r="H4604" s="64" t="str">
        <f t="shared" si="71"/>
        <v/>
      </c>
      <c r="I4604" s="65" t="str">
        <f>IF(発注書!D4610="","",発注書!D4610)</f>
        <v/>
      </c>
      <c r="J4604" s="66" t="str">
        <f>IF(発注書!D4610="","",発注書!C4610)</f>
        <v/>
      </c>
    </row>
    <row r="4605" spans="1:10" x14ac:dyDescent="0.55000000000000004">
      <c r="A4605" s="49">
        <v>2302</v>
      </c>
      <c r="B4605" s="50">
        <v>1</v>
      </c>
      <c r="E4605" s="61" t="str">
        <f>IF(発注書!D4611="","",発注書!B4611)</f>
        <v/>
      </c>
      <c r="F4605" s="62" t="str">
        <f>IF(J4605="","",VLOOKUP(J4605,商品マスタ!$B:$D,2,FALSE))</f>
        <v/>
      </c>
      <c r="G4605" s="63" t="str">
        <f>IF(F4605="","",VLOOKUP(F4605,商品マスタ!$C:$D,2,FALSE))</f>
        <v/>
      </c>
      <c r="H4605" s="64" t="str">
        <f t="shared" si="71"/>
        <v/>
      </c>
      <c r="I4605" s="65" t="str">
        <f>IF(発注書!D4611="","",発注書!D4611)</f>
        <v/>
      </c>
      <c r="J4605" s="66" t="str">
        <f>IF(発注書!D4611="","",発注書!C4611)</f>
        <v/>
      </c>
    </row>
    <row r="4606" spans="1:10" x14ac:dyDescent="0.55000000000000004">
      <c r="B4606" s="50">
        <v>2</v>
      </c>
      <c r="E4606" s="61" t="str">
        <f>IF(発注書!D4612="","",発注書!B4612)</f>
        <v/>
      </c>
      <c r="F4606" s="62" t="str">
        <f>IF(J4606="","",VLOOKUP(J4606,商品マスタ!$B:$D,2,FALSE))</f>
        <v/>
      </c>
      <c r="G4606" s="63" t="str">
        <f>IF(F4606="","",VLOOKUP(F4606,商品マスタ!$C:$D,2,FALSE))</f>
        <v/>
      </c>
      <c r="H4606" s="64" t="str">
        <f t="shared" si="71"/>
        <v/>
      </c>
      <c r="I4606" s="65" t="str">
        <f>IF(発注書!D4612="","",発注書!D4612)</f>
        <v/>
      </c>
      <c r="J4606" s="66" t="str">
        <f>IF(発注書!D4612="","",発注書!C4612)</f>
        <v/>
      </c>
    </row>
    <row r="4607" spans="1:10" x14ac:dyDescent="0.55000000000000004">
      <c r="A4607" s="49">
        <v>2303</v>
      </c>
      <c r="B4607" s="50">
        <v>1</v>
      </c>
      <c r="E4607" s="61" t="str">
        <f>IF(発注書!D4613="","",発注書!B4613)</f>
        <v/>
      </c>
      <c r="F4607" s="62" t="str">
        <f>IF(J4607="","",VLOOKUP(J4607,商品マスタ!$B:$D,2,FALSE))</f>
        <v/>
      </c>
      <c r="G4607" s="63" t="str">
        <f>IF(F4607="","",VLOOKUP(F4607,商品マスタ!$C:$D,2,FALSE))</f>
        <v/>
      </c>
      <c r="H4607" s="64" t="str">
        <f t="shared" si="71"/>
        <v/>
      </c>
      <c r="I4607" s="65" t="str">
        <f>IF(発注書!D4613="","",発注書!D4613)</f>
        <v/>
      </c>
      <c r="J4607" s="66" t="str">
        <f>IF(発注書!D4613="","",発注書!C4613)</f>
        <v/>
      </c>
    </row>
    <row r="4608" spans="1:10" x14ac:dyDescent="0.55000000000000004">
      <c r="B4608" s="50">
        <v>2</v>
      </c>
      <c r="E4608" s="61" t="str">
        <f>IF(発注書!D4614="","",発注書!B4614)</f>
        <v/>
      </c>
      <c r="F4608" s="62" t="str">
        <f>IF(J4608="","",VLOOKUP(J4608,商品マスタ!$B:$D,2,FALSE))</f>
        <v/>
      </c>
      <c r="G4608" s="63" t="str">
        <f>IF(F4608="","",VLOOKUP(F4608,商品マスタ!$C:$D,2,FALSE))</f>
        <v/>
      </c>
      <c r="H4608" s="64" t="str">
        <f t="shared" si="71"/>
        <v/>
      </c>
      <c r="I4608" s="65" t="str">
        <f>IF(発注書!D4614="","",発注書!D4614)</f>
        <v/>
      </c>
      <c r="J4608" s="66" t="str">
        <f>IF(発注書!D4614="","",発注書!C4614)</f>
        <v/>
      </c>
    </row>
    <row r="4609" spans="1:10" x14ac:dyDescent="0.55000000000000004">
      <c r="A4609" s="49">
        <v>2304</v>
      </c>
      <c r="B4609" s="50">
        <v>1</v>
      </c>
      <c r="E4609" s="61" t="str">
        <f>IF(発注書!D4615="","",発注書!B4615)</f>
        <v/>
      </c>
      <c r="F4609" s="62" t="str">
        <f>IF(J4609="","",VLOOKUP(J4609,商品マスタ!$B:$D,2,FALSE))</f>
        <v/>
      </c>
      <c r="G4609" s="63" t="str">
        <f>IF(F4609="","",VLOOKUP(F4609,商品マスタ!$C:$D,2,FALSE))</f>
        <v/>
      </c>
      <c r="H4609" s="64" t="str">
        <f t="shared" si="71"/>
        <v/>
      </c>
      <c r="I4609" s="65" t="str">
        <f>IF(発注書!D4615="","",発注書!D4615)</f>
        <v/>
      </c>
      <c r="J4609" s="66" t="str">
        <f>IF(発注書!D4615="","",発注書!C4615)</f>
        <v/>
      </c>
    </row>
    <row r="4610" spans="1:10" x14ac:dyDescent="0.55000000000000004">
      <c r="B4610" s="50">
        <v>2</v>
      </c>
      <c r="E4610" s="61" t="str">
        <f>IF(発注書!D4616="","",発注書!B4616)</f>
        <v/>
      </c>
      <c r="F4610" s="62" t="str">
        <f>IF(J4610="","",VLOOKUP(J4610,商品マスタ!$B:$D,2,FALSE))</f>
        <v/>
      </c>
      <c r="G4610" s="63" t="str">
        <f>IF(F4610="","",VLOOKUP(F4610,商品マスタ!$C:$D,2,FALSE))</f>
        <v/>
      </c>
      <c r="H4610" s="64" t="str">
        <f t="shared" si="71"/>
        <v/>
      </c>
      <c r="I4610" s="65" t="str">
        <f>IF(発注書!D4616="","",発注書!D4616)</f>
        <v/>
      </c>
      <c r="J4610" s="66" t="str">
        <f>IF(発注書!D4616="","",発注書!C4616)</f>
        <v/>
      </c>
    </row>
    <row r="4611" spans="1:10" x14ac:dyDescent="0.55000000000000004">
      <c r="A4611" s="49">
        <v>2305</v>
      </c>
      <c r="B4611" s="50">
        <v>1</v>
      </c>
      <c r="E4611" s="61" t="str">
        <f>IF(発注書!D4617="","",発注書!B4617)</f>
        <v/>
      </c>
      <c r="F4611" s="62" t="str">
        <f>IF(J4611="","",VLOOKUP(J4611,商品マスタ!$B:$D,2,FALSE))</f>
        <v/>
      </c>
      <c r="G4611" s="63" t="str">
        <f>IF(F4611="","",VLOOKUP(F4611,商品マスタ!$C:$D,2,FALSE))</f>
        <v/>
      </c>
      <c r="H4611" s="64" t="str">
        <f t="shared" si="71"/>
        <v/>
      </c>
      <c r="I4611" s="65" t="str">
        <f>IF(発注書!D4617="","",発注書!D4617)</f>
        <v/>
      </c>
      <c r="J4611" s="66" t="str">
        <f>IF(発注書!D4617="","",発注書!C4617)</f>
        <v/>
      </c>
    </row>
    <row r="4612" spans="1:10" x14ac:dyDescent="0.55000000000000004">
      <c r="B4612" s="50">
        <v>2</v>
      </c>
      <c r="E4612" s="61" t="str">
        <f>IF(発注書!D4618="","",発注書!B4618)</f>
        <v/>
      </c>
      <c r="F4612" s="62" t="str">
        <f>IF(J4612="","",VLOOKUP(J4612,商品マスタ!$B:$D,2,FALSE))</f>
        <v/>
      </c>
      <c r="G4612" s="63" t="str">
        <f>IF(F4612="","",VLOOKUP(F4612,商品マスタ!$C:$D,2,FALSE))</f>
        <v/>
      </c>
      <c r="H4612" s="64" t="str">
        <f t="shared" ref="H4612:H4675" si="72">IF(E4612="","",IF(E4612="",LEN(SUBSTITUTE(D4612," ","")),LEN(SUBSTITUTE(E4612," ",""))))</f>
        <v/>
      </c>
      <c r="I4612" s="65" t="str">
        <f>IF(発注書!D4618="","",発注書!D4618)</f>
        <v/>
      </c>
      <c r="J4612" s="66" t="str">
        <f>IF(発注書!D4618="","",発注書!C4618)</f>
        <v/>
      </c>
    </row>
    <row r="4613" spans="1:10" x14ac:dyDescent="0.55000000000000004">
      <c r="A4613" s="49">
        <v>2306</v>
      </c>
      <c r="B4613" s="50">
        <v>1</v>
      </c>
      <c r="E4613" s="61" t="str">
        <f>IF(発注書!D4619="","",発注書!B4619)</f>
        <v/>
      </c>
      <c r="F4613" s="62" t="str">
        <f>IF(J4613="","",VLOOKUP(J4613,商品マスタ!$B:$D,2,FALSE))</f>
        <v/>
      </c>
      <c r="G4613" s="63" t="str">
        <f>IF(F4613="","",VLOOKUP(F4613,商品マスタ!$C:$D,2,FALSE))</f>
        <v/>
      </c>
      <c r="H4613" s="64" t="str">
        <f t="shared" si="72"/>
        <v/>
      </c>
      <c r="I4613" s="65" t="str">
        <f>IF(発注書!D4619="","",発注書!D4619)</f>
        <v/>
      </c>
      <c r="J4613" s="66" t="str">
        <f>IF(発注書!D4619="","",発注書!C4619)</f>
        <v/>
      </c>
    </row>
    <row r="4614" spans="1:10" x14ac:dyDescent="0.55000000000000004">
      <c r="B4614" s="50">
        <v>2</v>
      </c>
      <c r="E4614" s="61" t="str">
        <f>IF(発注書!D4620="","",発注書!B4620)</f>
        <v/>
      </c>
      <c r="F4614" s="62" t="str">
        <f>IF(J4614="","",VLOOKUP(J4614,商品マスタ!$B:$D,2,FALSE))</f>
        <v/>
      </c>
      <c r="G4614" s="63" t="str">
        <f>IF(F4614="","",VLOOKUP(F4614,商品マスタ!$C:$D,2,FALSE))</f>
        <v/>
      </c>
      <c r="H4614" s="64" t="str">
        <f t="shared" si="72"/>
        <v/>
      </c>
      <c r="I4614" s="65" t="str">
        <f>IF(発注書!D4620="","",発注書!D4620)</f>
        <v/>
      </c>
      <c r="J4614" s="66" t="str">
        <f>IF(発注書!D4620="","",発注書!C4620)</f>
        <v/>
      </c>
    </row>
    <row r="4615" spans="1:10" x14ac:dyDescent="0.55000000000000004">
      <c r="A4615" s="49">
        <v>2307</v>
      </c>
      <c r="B4615" s="50">
        <v>1</v>
      </c>
      <c r="E4615" s="61" t="str">
        <f>IF(発注書!D4621="","",発注書!B4621)</f>
        <v/>
      </c>
      <c r="F4615" s="62" t="str">
        <f>IF(J4615="","",VLOOKUP(J4615,商品マスタ!$B:$D,2,FALSE))</f>
        <v/>
      </c>
      <c r="G4615" s="63" t="str">
        <f>IF(F4615="","",VLOOKUP(F4615,商品マスタ!$C:$D,2,FALSE))</f>
        <v/>
      </c>
      <c r="H4615" s="64" t="str">
        <f t="shared" si="72"/>
        <v/>
      </c>
      <c r="I4615" s="65" t="str">
        <f>IF(発注書!D4621="","",発注書!D4621)</f>
        <v/>
      </c>
      <c r="J4615" s="66" t="str">
        <f>IF(発注書!D4621="","",発注書!C4621)</f>
        <v/>
      </c>
    </row>
    <row r="4616" spans="1:10" x14ac:dyDescent="0.55000000000000004">
      <c r="B4616" s="50">
        <v>2</v>
      </c>
      <c r="E4616" s="61" t="str">
        <f>IF(発注書!D4622="","",発注書!B4622)</f>
        <v/>
      </c>
      <c r="F4616" s="62" t="str">
        <f>IF(J4616="","",VLOOKUP(J4616,商品マスタ!$B:$D,2,FALSE))</f>
        <v/>
      </c>
      <c r="G4616" s="63" t="str">
        <f>IF(F4616="","",VLOOKUP(F4616,商品マスタ!$C:$D,2,FALSE))</f>
        <v/>
      </c>
      <c r="H4616" s="64" t="str">
        <f t="shared" si="72"/>
        <v/>
      </c>
      <c r="I4616" s="65" t="str">
        <f>IF(発注書!D4622="","",発注書!D4622)</f>
        <v/>
      </c>
      <c r="J4616" s="66" t="str">
        <f>IF(発注書!D4622="","",発注書!C4622)</f>
        <v/>
      </c>
    </row>
    <row r="4617" spans="1:10" x14ac:dyDescent="0.55000000000000004">
      <c r="A4617" s="49">
        <v>2308</v>
      </c>
      <c r="B4617" s="50">
        <v>1</v>
      </c>
      <c r="E4617" s="61" t="str">
        <f>IF(発注書!D4623="","",発注書!B4623)</f>
        <v/>
      </c>
      <c r="F4617" s="62" t="str">
        <f>IF(J4617="","",VLOOKUP(J4617,商品マスタ!$B:$D,2,FALSE))</f>
        <v/>
      </c>
      <c r="G4617" s="63" t="str">
        <f>IF(F4617="","",VLOOKUP(F4617,商品マスタ!$C:$D,2,FALSE))</f>
        <v/>
      </c>
      <c r="H4617" s="64" t="str">
        <f t="shared" si="72"/>
        <v/>
      </c>
      <c r="I4617" s="65" t="str">
        <f>IF(発注書!D4623="","",発注書!D4623)</f>
        <v/>
      </c>
      <c r="J4617" s="66" t="str">
        <f>IF(発注書!D4623="","",発注書!C4623)</f>
        <v/>
      </c>
    </row>
    <row r="4618" spans="1:10" x14ac:dyDescent="0.55000000000000004">
      <c r="B4618" s="50">
        <v>2</v>
      </c>
      <c r="E4618" s="61" t="str">
        <f>IF(発注書!D4624="","",発注書!B4624)</f>
        <v/>
      </c>
      <c r="F4618" s="62" t="str">
        <f>IF(J4618="","",VLOOKUP(J4618,商品マスタ!$B:$D,2,FALSE))</f>
        <v/>
      </c>
      <c r="G4618" s="63" t="str">
        <f>IF(F4618="","",VLOOKUP(F4618,商品マスタ!$C:$D,2,FALSE))</f>
        <v/>
      </c>
      <c r="H4618" s="64" t="str">
        <f t="shared" si="72"/>
        <v/>
      </c>
      <c r="I4618" s="65" t="str">
        <f>IF(発注書!D4624="","",発注書!D4624)</f>
        <v/>
      </c>
      <c r="J4618" s="66" t="str">
        <f>IF(発注書!D4624="","",発注書!C4624)</f>
        <v/>
      </c>
    </row>
    <row r="4619" spans="1:10" x14ac:dyDescent="0.55000000000000004">
      <c r="A4619" s="49">
        <v>2309</v>
      </c>
      <c r="B4619" s="50">
        <v>1</v>
      </c>
      <c r="E4619" s="61" t="str">
        <f>IF(発注書!D4625="","",発注書!B4625)</f>
        <v/>
      </c>
      <c r="F4619" s="62" t="str">
        <f>IF(J4619="","",VLOOKUP(J4619,商品マスタ!$B:$D,2,FALSE))</f>
        <v/>
      </c>
      <c r="G4619" s="63" t="str">
        <f>IF(F4619="","",VLOOKUP(F4619,商品マスタ!$C:$D,2,FALSE))</f>
        <v/>
      </c>
      <c r="H4619" s="64" t="str">
        <f t="shared" si="72"/>
        <v/>
      </c>
      <c r="I4619" s="65" t="str">
        <f>IF(発注書!D4625="","",発注書!D4625)</f>
        <v/>
      </c>
      <c r="J4619" s="66" t="str">
        <f>IF(発注書!D4625="","",発注書!C4625)</f>
        <v/>
      </c>
    </row>
    <row r="4620" spans="1:10" x14ac:dyDescent="0.55000000000000004">
      <c r="B4620" s="50">
        <v>2</v>
      </c>
      <c r="E4620" s="61" t="str">
        <f>IF(発注書!D4626="","",発注書!B4626)</f>
        <v/>
      </c>
      <c r="F4620" s="62" t="str">
        <f>IF(J4620="","",VLOOKUP(J4620,商品マスタ!$B:$D,2,FALSE))</f>
        <v/>
      </c>
      <c r="G4620" s="63" t="str">
        <f>IF(F4620="","",VLOOKUP(F4620,商品マスタ!$C:$D,2,FALSE))</f>
        <v/>
      </c>
      <c r="H4620" s="64" t="str">
        <f t="shared" si="72"/>
        <v/>
      </c>
      <c r="I4620" s="65" t="str">
        <f>IF(発注書!D4626="","",発注書!D4626)</f>
        <v/>
      </c>
      <c r="J4620" s="66" t="str">
        <f>IF(発注書!D4626="","",発注書!C4626)</f>
        <v/>
      </c>
    </row>
    <row r="4621" spans="1:10" x14ac:dyDescent="0.55000000000000004">
      <c r="A4621" s="49">
        <v>2310</v>
      </c>
      <c r="B4621" s="50">
        <v>1</v>
      </c>
      <c r="E4621" s="61" t="str">
        <f>IF(発注書!D4627="","",発注書!B4627)</f>
        <v/>
      </c>
      <c r="F4621" s="62" t="str">
        <f>IF(J4621="","",VLOOKUP(J4621,商品マスタ!$B:$D,2,FALSE))</f>
        <v/>
      </c>
      <c r="G4621" s="63" t="str">
        <f>IF(F4621="","",VLOOKUP(F4621,商品マスタ!$C:$D,2,FALSE))</f>
        <v/>
      </c>
      <c r="H4621" s="64" t="str">
        <f t="shared" si="72"/>
        <v/>
      </c>
      <c r="I4621" s="65" t="str">
        <f>IF(発注書!D4627="","",発注書!D4627)</f>
        <v/>
      </c>
      <c r="J4621" s="66" t="str">
        <f>IF(発注書!D4627="","",発注書!C4627)</f>
        <v/>
      </c>
    </row>
    <row r="4622" spans="1:10" x14ac:dyDescent="0.55000000000000004">
      <c r="B4622" s="50">
        <v>2</v>
      </c>
      <c r="E4622" s="61" t="str">
        <f>IF(発注書!D4628="","",発注書!B4628)</f>
        <v/>
      </c>
      <c r="F4622" s="62" t="str">
        <f>IF(J4622="","",VLOOKUP(J4622,商品マスタ!$B:$D,2,FALSE))</f>
        <v/>
      </c>
      <c r="G4622" s="63" t="str">
        <f>IF(F4622="","",VLOOKUP(F4622,商品マスタ!$C:$D,2,FALSE))</f>
        <v/>
      </c>
      <c r="H4622" s="64" t="str">
        <f t="shared" si="72"/>
        <v/>
      </c>
      <c r="I4622" s="65" t="str">
        <f>IF(発注書!D4628="","",発注書!D4628)</f>
        <v/>
      </c>
      <c r="J4622" s="66" t="str">
        <f>IF(発注書!D4628="","",発注書!C4628)</f>
        <v/>
      </c>
    </row>
    <row r="4623" spans="1:10" x14ac:dyDescent="0.55000000000000004">
      <c r="A4623" s="49">
        <v>2311</v>
      </c>
      <c r="B4623" s="50">
        <v>1</v>
      </c>
      <c r="E4623" s="61" t="str">
        <f>IF(発注書!D4629="","",発注書!B4629)</f>
        <v/>
      </c>
      <c r="F4623" s="62" t="str">
        <f>IF(J4623="","",VLOOKUP(J4623,商品マスタ!$B:$D,2,FALSE))</f>
        <v/>
      </c>
      <c r="G4623" s="63" t="str">
        <f>IF(F4623="","",VLOOKUP(F4623,商品マスタ!$C:$D,2,FALSE))</f>
        <v/>
      </c>
      <c r="H4623" s="64" t="str">
        <f t="shared" si="72"/>
        <v/>
      </c>
      <c r="I4623" s="65" t="str">
        <f>IF(発注書!D4629="","",発注書!D4629)</f>
        <v/>
      </c>
      <c r="J4623" s="66" t="str">
        <f>IF(発注書!D4629="","",発注書!C4629)</f>
        <v/>
      </c>
    </row>
    <row r="4624" spans="1:10" x14ac:dyDescent="0.55000000000000004">
      <c r="B4624" s="50">
        <v>2</v>
      </c>
      <c r="E4624" s="61" t="str">
        <f>IF(発注書!D4630="","",発注書!B4630)</f>
        <v/>
      </c>
      <c r="F4624" s="62" t="str">
        <f>IF(J4624="","",VLOOKUP(J4624,商品マスタ!$B:$D,2,FALSE))</f>
        <v/>
      </c>
      <c r="G4624" s="63" t="str">
        <f>IF(F4624="","",VLOOKUP(F4624,商品マスタ!$C:$D,2,FALSE))</f>
        <v/>
      </c>
      <c r="H4624" s="64" t="str">
        <f t="shared" si="72"/>
        <v/>
      </c>
      <c r="I4624" s="65" t="str">
        <f>IF(発注書!D4630="","",発注書!D4630)</f>
        <v/>
      </c>
      <c r="J4624" s="66" t="str">
        <f>IF(発注書!D4630="","",発注書!C4630)</f>
        <v/>
      </c>
    </row>
    <row r="4625" spans="1:10" x14ac:dyDescent="0.55000000000000004">
      <c r="A4625" s="49">
        <v>2312</v>
      </c>
      <c r="B4625" s="50">
        <v>1</v>
      </c>
      <c r="E4625" s="61" t="str">
        <f>IF(発注書!D4631="","",発注書!B4631)</f>
        <v/>
      </c>
      <c r="F4625" s="62" t="str">
        <f>IF(J4625="","",VLOOKUP(J4625,商品マスタ!$B:$D,2,FALSE))</f>
        <v/>
      </c>
      <c r="G4625" s="63" t="str">
        <f>IF(F4625="","",VLOOKUP(F4625,商品マスタ!$C:$D,2,FALSE))</f>
        <v/>
      </c>
      <c r="H4625" s="64" t="str">
        <f t="shared" si="72"/>
        <v/>
      </c>
      <c r="I4625" s="65" t="str">
        <f>IF(発注書!D4631="","",発注書!D4631)</f>
        <v/>
      </c>
      <c r="J4625" s="66" t="str">
        <f>IF(発注書!D4631="","",発注書!C4631)</f>
        <v/>
      </c>
    </row>
    <row r="4626" spans="1:10" x14ac:dyDescent="0.55000000000000004">
      <c r="B4626" s="50">
        <v>2</v>
      </c>
      <c r="E4626" s="61" t="str">
        <f>IF(発注書!D4632="","",発注書!B4632)</f>
        <v/>
      </c>
      <c r="F4626" s="62" t="str">
        <f>IF(J4626="","",VLOOKUP(J4626,商品マスタ!$B:$D,2,FALSE))</f>
        <v/>
      </c>
      <c r="G4626" s="63" t="str">
        <f>IF(F4626="","",VLOOKUP(F4626,商品マスタ!$C:$D,2,FALSE))</f>
        <v/>
      </c>
      <c r="H4626" s="64" t="str">
        <f t="shared" si="72"/>
        <v/>
      </c>
      <c r="I4626" s="65" t="str">
        <f>IF(発注書!D4632="","",発注書!D4632)</f>
        <v/>
      </c>
      <c r="J4626" s="66" t="str">
        <f>IF(発注書!D4632="","",発注書!C4632)</f>
        <v/>
      </c>
    </row>
    <row r="4627" spans="1:10" x14ac:dyDescent="0.55000000000000004">
      <c r="A4627" s="49">
        <v>2313</v>
      </c>
      <c r="B4627" s="50">
        <v>1</v>
      </c>
      <c r="E4627" s="61" t="str">
        <f>IF(発注書!D4633="","",発注書!B4633)</f>
        <v/>
      </c>
      <c r="F4627" s="62" t="str">
        <f>IF(J4627="","",VLOOKUP(J4627,商品マスタ!$B:$D,2,FALSE))</f>
        <v/>
      </c>
      <c r="G4627" s="63" t="str">
        <f>IF(F4627="","",VLOOKUP(F4627,商品マスタ!$C:$D,2,FALSE))</f>
        <v/>
      </c>
      <c r="H4627" s="64" t="str">
        <f t="shared" si="72"/>
        <v/>
      </c>
      <c r="I4627" s="65" t="str">
        <f>IF(発注書!D4633="","",発注書!D4633)</f>
        <v/>
      </c>
      <c r="J4627" s="66" t="str">
        <f>IF(発注書!D4633="","",発注書!C4633)</f>
        <v/>
      </c>
    </row>
    <row r="4628" spans="1:10" x14ac:dyDescent="0.55000000000000004">
      <c r="B4628" s="50">
        <v>2</v>
      </c>
      <c r="E4628" s="61" t="str">
        <f>IF(発注書!D4634="","",発注書!B4634)</f>
        <v/>
      </c>
      <c r="F4628" s="62" t="str">
        <f>IF(J4628="","",VLOOKUP(J4628,商品マスタ!$B:$D,2,FALSE))</f>
        <v/>
      </c>
      <c r="G4628" s="63" t="str">
        <f>IF(F4628="","",VLOOKUP(F4628,商品マスタ!$C:$D,2,FALSE))</f>
        <v/>
      </c>
      <c r="H4628" s="64" t="str">
        <f t="shared" si="72"/>
        <v/>
      </c>
      <c r="I4628" s="65" t="str">
        <f>IF(発注書!D4634="","",発注書!D4634)</f>
        <v/>
      </c>
      <c r="J4628" s="66" t="str">
        <f>IF(発注書!D4634="","",発注書!C4634)</f>
        <v/>
      </c>
    </row>
    <row r="4629" spans="1:10" x14ac:dyDescent="0.55000000000000004">
      <c r="A4629" s="49">
        <v>2314</v>
      </c>
      <c r="B4629" s="50">
        <v>1</v>
      </c>
      <c r="E4629" s="61" t="str">
        <f>IF(発注書!D4635="","",発注書!B4635)</f>
        <v/>
      </c>
      <c r="F4629" s="62" t="str">
        <f>IF(J4629="","",VLOOKUP(J4629,商品マスタ!$B:$D,2,FALSE))</f>
        <v/>
      </c>
      <c r="G4629" s="63" t="str">
        <f>IF(F4629="","",VLOOKUP(F4629,商品マスタ!$C:$D,2,FALSE))</f>
        <v/>
      </c>
      <c r="H4629" s="64" t="str">
        <f t="shared" si="72"/>
        <v/>
      </c>
      <c r="I4629" s="65" t="str">
        <f>IF(発注書!D4635="","",発注書!D4635)</f>
        <v/>
      </c>
      <c r="J4629" s="66" t="str">
        <f>IF(発注書!D4635="","",発注書!C4635)</f>
        <v/>
      </c>
    </row>
    <row r="4630" spans="1:10" x14ac:dyDescent="0.55000000000000004">
      <c r="B4630" s="50">
        <v>2</v>
      </c>
      <c r="E4630" s="61" t="str">
        <f>IF(発注書!D4636="","",発注書!B4636)</f>
        <v/>
      </c>
      <c r="F4630" s="62" t="str">
        <f>IF(J4630="","",VLOOKUP(J4630,商品マスタ!$B:$D,2,FALSE))</f>
        <v/>
      </c>
      <c r="G4630" s="63" t="str">
        <f>IF(F4630="","",VLOOKUP(F4630,商品マスタ!$C:$D,2,FALSE))</f>
        <v/>
      </c>
      <c r="H4630" s="64" t="str">
        <f t="shared" si="72"/>
        <v/>
      </c>
      <c r="I4630" s="65" t="str">
        <f>IF(発注書!D4636="","",発注書!D4636)</f>
        <v/>
      </c>
      <c r="J4630" s="66" t="str">
        <f>IF(発注書!D4636="","",発注書!C4636)</f>
        <v/>
      </c>
    </row>
    <row r="4631" spans="1:10" x14ac:dyDescent="0.55000000000000004">
      <c r="A4631" s="49">
        <v>2315</v>
      </c>
      <c r="B4631" s="50">
        <v>1</v>
      </c>
      <c r="E4631" s="61" t="str">
        <f>IF(発注書!D4637="","",発注書!B4637)</f>
        <v/>
      </c>
      <c r="F4631" s="62" t="str">
        <f>IF(J4631="","",VLOOKUP(J4631,商品マスタ!$B:$D,2,FALSE))</f>
        <v/>
      </c>
      <c r="G4631" s="63" t="str">
        <f>IF(F4631="","",VLOOKUP(F4631,商品マスタ!$C:$D,2,FALSE))</f>
        <v/>
      </c>
      <c r="H4631" s="64" t="str">
        <f t="shared" si="72"/>
        <v/>
      </c>
      <c r="I4631" s="65" t="str">
        <f>IF(発注書!D4637="","",発注書!D4637)</f>
        <v/>
      </c>
      <c r="J4631" s="66" t="str">
        <f>IF(発注書!D4637="","",発注書!C4637)</f>
        <v/>
      </c>
    </row>
    <row r="4632" spans="1:10" x14ac:dyDescent="0.55000000000000004">
      <c r="B4632" s="50">
        <v>2</v>
      </c>
      <c r="E4632" s="61" t="str">
        <f>IF(発注書!D4638="","",発注書!B4638)</f>
        <v/>
      </c>
      <c r="F4632" s="62" t="str">
        <f>IF(J4632="","",VLOOKUP(J4632,商品マスタ!$B:$D,2,FALSE))</f>
        <v/>
      </c>
      <c r="G4632" s="63" t="str">
        <f>IF(F4632="","",VLOOKUP(F4632,商品マスタ!$C:$D,2,FALSE))</f>
        <v/>
      </c>
      <c r="H4632" s="64" t="str">
        <f t="shared" si="72"/>
        <v/>
      </c>
      <c r="I4632" s="65" t="str">
        <f>IF(発注書!D4638="","",発注書!D4638)</f>
        <v/>
      </c>
      <c r="J4632" s="66" t="str">
        <f>IF(発注書!D4638="","",発注書!C4638)</f>
        <v/>
      </c>
    </row>
    <row r="4633" spans="1:10" x14ac:dyDescent="0.55000000000000004">
      <c r="A4633" s="49">
        <v>2316</v>
      </c>
      <c r="B4633" s="50">
        <v>1</v>
      </c>
      <c r="E4633" s="61" t="str">
        <f>IF(発注書!D4639="","",発注書!B4639)</f>
        <v/>
      </c>
      <c r="F4633" s="62" t="str">
        <f>IF(J4633="","",VLOOKUP(J4633,商品マスタ!$B:$D,2,FALSE))</f>
        <v/>
      </c>
      <c r="G4633" s="63" t="str">
        <f>IF(F4633="","",VLOOKUP(F4633,商品マスタ!$C:$D,2,FALSE))</f>
        <v/>
      </c>
      <c r="H4633" s="64" t="str">
        <f t="shared" si="72"/>
        <v/>
      </c>
      <c r="I4633" s="65" t="str">
        <f>IF(発注書!D4639="","",発注書!D4639)</f>
        <v/>
      </c>
      <c r="J4633" s="66" t="str">
        <f>IF(発注書!D4639="","",発注書!C4639)</f>
        <v/>
      </c>
    </row>
    <row r="4634" spans="1:10" x14ac:dyDescent="0.55000000000000004">
      <c r="B4634" s="50">
        <v>2</v>
      </c>
      <c r="E4634" s="61" t="str">
        <f>IF(発注書!D4640="","",発注書!B4640)</f>
        <v/>
      </c>
      <c r="F4634" s="62" t="str">
        <f>IF(J4634="","",VLOOKUP(J4634,商品マスタ!$B:$D,2,FALSE))</f>
        <v/>
      </c>
      <c r="G4634" s="63" t="str">
        <f>IF(F4634="","",VLOOKUP(F4634,商品マスタ!$C:$D,2,FALSE))</f>
        <v/>
      </c>
      <c r="H4634" s="64" t="str">
        <f t="shared" si="72"/>
        <v/>
      </c>
      <c r="I4634" s="65" t="str">
        <f>IF(発注書!D4640="","",発注書!D4640)</f>
        <v/>
      </c>
      <c r="J4634" s="66" t="str">
        <f>IF(発注書!D4640="","",発注書!C4640)</f>
        <v/>
      </c>
    </row>
    <row r="4635" spans="1:10" x14ac:dyDescent="0.55000000000000004">
      <c r="A4635" s="49">
        <v>2317</v>
      </c>
      <c r="B4635" s="50">
        <v>1</v>
      </c>
      <c r="E4635" s="61" t="str">
        <f>IF(発注書!D4641="","",発注書!B4641)</f>
        <v/>
      </c>
      <c r="F4635" s="62" t="str">
        <f>IF(J4635="","",VLOOKUP(J4635,商品マスタ!$B:$D,2,FALSE))</f>
        <v/>
      </c>
      <c r="G4635" s="63" t="str">
        <f>IF(F4635="","",VLOOKUP(F4635,商品マスタ!$C:$D,2,FALSE))</f>
        <v/>
      </c>
      <c r="H4635" s="64" t="str">
        <f t="shared" si="72"/>
        <v/>
      </c>
      <c r="I4635" s="65" t="str">
        <f>IF(発注書!D4641="","",発注書!D4641)</f>
        <v/>
      </c>
      <c r="J4635" s="66" t="str">
        <f>IF(発注書!D4641="","",発注書!C4641)</f>
        <v/>
      </c>
    </row>
    <row r="4636" spans="1:10" x14ac:dyDescent="0.55000000000000004">
      <c r="B4636" s="50">
        <v>2</v>
      </c>
      <c r="E4636" s="61" t="str">
        <f>IF(発注書!D4642="","",発注書!B4642)</f>
        <v/>
      </c>
      <c r="F4636" s="62" t="str">
        <f>IF(J4636="","",VLOOKUP(J4636,商品マスタ!$B:$D,2,FALSE))</f>
        <v/>
      </c>
      <c r="G4636" s="63" t="str">
        <f>IF(F4636="","",VLOOKUP(F4636,商品マスタ!$C:$D,2,FALSE))</f>
        <v/>
      </c>
      <c r="H4636" s="64" t="str">
        <f t="shared" si="72"/>
        <v/>
      </c>
      <c r="I4636" s="65" t="str">
        <f>IF(発注書!D4642="","",発注書!D4642)</f>
        <v/>
      </c>
      <c r="J4636" s="66" t="str">
        <f>IF(発注書!D4642="","",発注書!C4642)</f>
        <v/>
      </c>
    </row>
    <row r="4637" spans="1:10" x14ac:dyDescent="0.55000000000000004">
      <c r="A4637" s="49">
        <v>2318</v>
      </c>
      <c r="B4637" s="50">
        <v>1</v>
      </c>
      <c r="E4637" s="61" t="str">
        <f>IF(発注書!D4643="","",発注書!B4643)</f>
        <v/>
      </c>
      <c r="F4637" s="62" t="str">
        <f>IF(J4637="","",VLOOKUP(J4637,商品マスタ!$B:$D,2,FALSE))</f>
        <v/>
      </c>
      <c r="G4637" s="63" t="str">
        <f>IF(F4637="","",VLOOKUP(F4637,商品マスタ!$C:$D,2,FALSE))</f>
        <v/>
      </c>
      <c r="H4637" s="64" t="str">
        <f t="shared" si="72"/>
        <v/>
      </c>
      <c r="I4637" s="65" t="str">
        <f>IF(発注書!D4643="","",発注書!D4643)</f>
        <v/>
      </c>
      <c r="J4637" s="66" t="str">
        <f>IF(発注書!D4643="","",発注書!C4643)</f>
        <v/>
      </c>
    </row>
    <row r="4638" spans="1:10" x14ac:dyDescent="0.55000000000000004">
      <c r="B4638" s="50">
        <v>2</v>
      </c>
      <c r="E4638" s="61" t="str">
        <f>IF(発注書!D4644="","",発注書!B4644)</f>
        <v/>
      </c>
      <c r="F4638" s="62" t="str">
        <f>IF(J4638="","",VLOOKUP(J4638,商品マスタ!$B:$D,2,FALSE))</f>
        <v/>
      </c>
      <c r="G4638" s="63" t="str">
        <f>IF(F4638="","",VLOOKUP(F4638,商品マスタ!$C:$D,2,FALSE))</f>
        <v/>
      </c>
      <c r="H4638" s="64" t="str">
        <f t="shared" si="72"/>
        <v/>
      </c>
      <c r="I4638" s="65" t="str">
        <f>IF(発注書!D4644="","",発注書!D4644)</f>
        <v/>
      </c>
      <c r="J4638" s="66" t="str">
        <f>IF(発注書!D4644="","",発注書!C4644)</f>
        <v/>
      </c>
    </row>
    <row r="4639" spans="1:10" x14ac:dyDescent="0.55000000000000004">
      <c r="A4639" s="49">
        <v>2319</v>
      </c>
      <c r="B4639" s="50">
        <v>1</v>
      </c>
      <c r="E4639" s="61" t="str">
        <f>IF(発注書!D4645="","",発注書!B4645)</f>
        <v/>
      </c>
      <c r="F4639" s="62" t="str">
        <f>IF(J4639="","",VLOOKUP(J4639,商品マスタ!$B:$D,2,FALSE))</f>
        <v/>
      </c>
      <c r="G4639" s="63" t="str">
        <f>IF(F4639="","",VLOOKUP(F4639,商品マスタ!$C:$D,2,FALSE))</f>
        <v/>
      </c>
      <c r="H4639" s="64" t="str">
        <f t="shared" si="72"/>
        <v/>
      </c>
      <c r="I4639" s="65" t="str">
        <f>IF(発注書!D4645="","",発注書!D4645)</f>
        <v/>
      </c>
      <c r="J4639" s="66" t="str">
        <f>IF(発注書!D4645="","",発注書!C4645)</f>
        <v/>
      </c>
    </row>
    <row r="4640" spans="1:10" x14ac:dyDescent="0.55000000000000004">
      <c r="B4640" s="50">
        <v>2</v>
      </c>
      <c r="E4640" s="61" t="str">
        <f>IF(発注書!D4646="","",発注書!B4646)</f>
        <v/>
      </c>
      <c r="F4640" s="62" t="str">
        <f>IF(J4640="","",VLOOKUP(J4640,商品マスタ!$B:$D,2,FALSE))</f>
        <v/>
      </c>
      <c r="G4640" s="63" t="str">
        <f>IF(F4640="","",VLOOKUP(F4640,商品マスタ!$C:$D,2,FALSE))</f>
        <v/>
      </c>
      <c r="H4640" s="64" t="str">
        <f t="shared" si="72"/>
        <v/>
      </c>
      <c r="I4640" s="65" t="str">
        <f>IF(発注書!D4646="","",発注書!D4646)</f>
        <v/>
      </c>
      <c r="J4640" s="66" t="str">
        <f>IF(発注書!D4646="","",発注書!C4646)</f>
        <v/>
      </c>
    </row>
    <row r="4641" spans="1:10" x14ac:dyDescent="0.55000000000000004">
      <c r="A4641" s="49">
        <v>2320</v>
      </c>
      <c r="B4641" s="50">
        <v>1</v>
      </c>
      <c r="E4641" s="61" t="str">
        <f>IF(発注書!D4647="","",発注書!B4647)</f>
        <v/>
      </c>
      <c r="F4641" s="62" t="str">
        <f>IF(J4641="","",VLOOKUP(J4641,商品マスタ!$B:$D,2,FALSE))</f>
        <v/>
      </c>
      <c r="G4641" s="63" t="str">
        <f>IF(F4641="","",VLOOKUP(F4641,商品マスタ!$C:$D,2,FALSE))</f>
        <v/>
      </c>
      <c r="H4641" s="64" t="str">
        <f t="shared" si="72"/>
        <v/>
      </c>
      <c r="I4641" s="65" t="str">
        <f>IF(発注書!D4647="","",発注書!D4647)</f>
        <v/>
      </c>
      <c r="J4641" s="66" t="str">
        <f>IF(発注書!D4647="","",発注書!C4647)</f>
        <v/>
      </c>
    </row>
    <row r="4642" spans="1:10" x14ac:dyDescent="0.55000000000000004">
      <c r="B4642" s="50">
        <v>2</v>
      </c>
      <c r="E4642" s="61" t="str">
        <f>IF(発注書!D4648="","",発注書!B4648)</f>
        <v/>
      </c>
      <c r="F4642" s="62" t="str">
        <f>IF(J4642="","",VLOOKUP(J4642,商品マスタ!$B:$D,2,FALSE))</f>
        <v/>
      </c>
      <c r="G4642" s="63" t="str">
        <f>IF(F4642="","",VLOOKUP(F4642,商品マスタ!$C:$D,2,FALSE))</f>
        <v/>
      </c>
      <c r="H4642" s="64" t="str">
        <f t="shared" si="72"/>
        <v/>
      </c>
      <c r="I4642" s="65" t="str">
        <f>IF(発注書!D4648="","",発注書!D4648)</f>
        <v/>
      </c>
      <c r="J4642" s="66" t="str">
        <f>IF(発注書!D4648="","",発注書!C4648)</f>
        <v/>
      </c>
    </row>
    <row r="4643" spans="1:10" x14ac:dyDescent="0.55000000000000004">
      <c r="A4643" s="49">
        <v>2321</v>
      </c>
      <c r="B4643" s="50">
        <v>1</v>
      </c>
      <c r="E4643" s="61" t="str">
        <f>IF(発注書!D4649="","",発注書!B4649)</f>
        <v/>
      </c>
      <c r="F4643" s="62" t="str">
        <f>IF(J4643="","",VLOOKUP(J4643,商品マスタ!$B:$D,2,FALSE))</f>
        <v/>
      </c>
      <c r="G4643" s="63" t="str">
        <f>IF(F4643="","",VLOOKUP(F4643,商品マスタ!$C:$D,2,FALSE))</f>
        <v/>
      </c>
      <c r="H4643" s="64" t="str">
        <f t="shared" si="72"/>
        <v/>
      </c>
      <c r="I4643" s="65" t="str">
        <f>IF(発注書!D4649="","",発注書!D4649)</f>
        <v/>
      </c>
      <c r="J4643" s="66" t="str">
        <f>IF(発注書!D4649="","",発注書!C4649)</f>
        <v/>
      </c>
    </row>
    <row r="4644" spans="1:10" x14ac:dyDescent="0.55000000000000004">
      <c r="B4644" s="50">
        <v>2</v>
      </c>
      <c r="E4644" s="61" t="str">
        <f>IF(発注書!D4650="","",発注書!B4650)</f>
        <v/>
      </c>
      <c r="F4644" s="62" t="str">
        <f>IF(J4644="","",VLOOKUP(J4644,商品マスタ!$B:$D,2,FALSE))</f>
        <v/>
      </c>
      <c r="G4644" s="63" t="str">
        <f>IF(F4644="","",VLOOKUP(F4644,商品マスタ!$C:$D,2,FALSE))</f>
        <v/>
      </c>
      <c r="H4644" s="64" t="str">
        <f t="shared" si="72"/>
        <v/>
      </c>
      <c r="I4644" s="65" t="str">
        <f>IF(発注書!D4650="","",発注書!D4650)</f>
        <v/>
      </c>
      <c r="J4644" s="66" t="str">
        <f>IF(発注書!D4650="","",発注書!C4650)</f>
        <v/>
      </c>
    </row>
    <row r="4645" spans="1:10" x14ac:dyDescent="0.55000000000000004">
      <c r="A4645" s="49">
        <v>2322</v>
      </c>
      <c r="B4645" s="50">
        <v>1</v>
      </c>
      <c r="E4645" s="61" t="str">
        <f>IF(発注書!D4651="","",発注書!B4651)</f>
        <v/>
      </c>
      <c r="F4645" s="62" t="str">
        <f>IF(J4645="","",VLOOKUP(J4645,商品マスタ!$B:$D,2,FALSE))</f>
        <v/>
      </c>
      <c r="G4645" s="63" t="str">
        <f>IF(F4645="","",VLOOKUP(F4645,商品マスタ!$C:$D,2,FALSE))</f>
        <v/>
      </c>
      <c r="H4645" s="64" t="str">
        <f t="shared" si="72"/>
        <v/>
      </c>
      <c r="I4645" s="65" t="str">
        <f>IF(発注書!D4651="","",発注書!D4651)</f>
        <v/>
      </c>
      <c r="J4645" s="66" t="str">
        <f>IF(発注書!D4651="","",発注書!C4651)</f>
        <v/>
      </c>
    </row>
    <row r="4646" spans="1:10" x14ac:dyDescent="0.55000000000000004">
      <c r="B4646" s="50">
        <v>2</v>
      </c>
      <c r="E4646" s="61" t="str">
        <f>IF(発注書!D4652="","",発注書!B4652)</f>
        <v/>
      </c>
      <c r="F4646" s="62" t="str">
        <f>IF(J4646="","",VLOOKUP(J4646,商品マスタ!$B:$D,2,FALSE))</f>
        <v/>
      </c>
      <c r="G4646" s="63" t="str">
        <f>IF(F4646="","",VLOOKUP(F4646,商品マスタ!$C:$D,2,FALSE))</f>
        <v/>
      </c>
      <c r="H4646" s="64" t="str">
        <f t="shared" si="72"/>
        <v/>
      </c>
      <c r="I4646" s="65" t="str">
        <f>IF(発注書!D4652="","",発注書!D4652)</f>
        <v/>
      </c>
      <c r="J4646" s="66" t="str">
        <f>IF(発注書!D4652="","",発注書!C4652)</f>
        <v/>
      </c>
    </row>
    <row r="4647" spans="1:10" x14ac:dyDescent="0.55000000000000004">
      <c r="A4647" s="49">
        <v>2323</v>
      </c>
      <c r="B4647" s="50">
        <v>1</v>
      </c>
      <c r="E4647" s="61" t="str">
        <f>IF(発注書!D4653="","",発注書!B4653)</f>
        <v/>
      </c>
      <c r="F4647" s="62" t="str">
        <f>IF(J4647="","",VLOOKUP(J4647,商品マスタ!$B:$D,2,FALSE))</f>
        <v/>
      </c>
      <c r="G4647" s="63" t="str">
        <f>IF(F4647="","",VLOOKUP(F4647,商品マスタ!$C:$D,2,FALSE))</f>
        <v/>
      </c>
      <c r="H4647" s="64" t="str">
        <f t="shared" si="72"/>
        <v/>
      </c>
      <c r="I4647" s="65" t="str">
        <f>IF(発注書!D4653="","",発注書!D4653)</f>
        <v/>
      </c>
      <c r="J4647" s="66" t="str">
        <f>IF(発注書!D4653="","",発注書!C4653)</f>
        <v/>
      </c>
    </row>
    <row r="4648" spans="1:10" x14ac:dyDescent="0.55000000000000004">
      <c r="B4648" s="50">
        <v>2</v>
      </c>
      <c r="E4648" s="61" t="str">
        <f>IF(発注書!D4654="","",発注書!B4654)</f>
        <v/>
      </c>
      <c r="F4648" s="62" t="str">
        <f>IF(J4648="","",VLOOKUP(J4648,商品マスタ!$B:$D,2,FALSE))</f>
        <v/>
      </c>
      <c r="G4648" s="63" t="str">
        <f>IF(F4648="","",VLOOKUP(F4648,商品マスタ!$C:$D,2,FALSE))</f>
        <v/>
      </c>
      <c r="H4648" s="64" t="str">
        <f t="shared" si="72"/>
        <v/>
      </c>
      <c r="I4648" s="65" t="str">
        <f>IF(発注書!D4654="","",発注書!D4654)</f>
        <v/>
      </c>
      <c r="J4648" s="66" t="str">
        <f>IF(発注書!D4654="","",発注書!C4654)</f>
        <v/>
      </c>
    </row>
    <row r="4649" spans="1:10" x14ac:dyDescent="0.55000000000000004">
      <c r="A4649" s="49">
        <v>2324</v>
      </c>
      <c r="B4649" s="50">
        <v>1</v>
      </c>
      <c r="E4649" s="61" t="str">
        <f>IF(発注書!D4655="","",発注書!B4655)</f>
        <v/>
      </c>
      <c r="F4649" s="62" t="str">
        <f>IF(J4649="","",VLOOKUP(J4649,商品マスタ!$B:$D,2,FALSE))</f>
        <v/>
      </c>
      <c r="G4649" s="63" t="str">
        <f>IF(F4649="","",VLOOKUP(F4649,商品マスタ!$C:$D,2,FALSE))</f>
        <v/>
      </c>
      <c r="H4649" s="64" t="str">
        <f t="shared" si="72"/>
        <v/>
      </c>
      <c r="I4649" s="65" t="str">
        <f>IF(発注書!D4655="","",発注書!D4655)</f>
        <v/>
      </c>
      <c r="J4649" s="66" t="str">
        <f>IF(発注書!D4655="","",発注書!C4655)</f>
        <v/>
      </c>
    </row>
    <row r="4650" spans="1:10" x14ac:dyDescent="0.55000000000000004">
      <c r="B4650" s="50">
        <v>2</v>
      </c>
      <c r="E4650" s="61" t="str">
        <f>IF(発注書!D4656="","",発注書!B4656)</f>
        <v/>
      </c>
      <c r="F4650" s="62" t="str">
        <f>IF(J4650="","",VLOOKUP(J4650,商品マスタ!$B:$D,2,FALSE))</f>
        <v/>
      </c>
      <c r="G4650" s="63" t="str">
        <f>IF(F4650="","",VLOOKUP(F4650,商品マスタ!$C:$D,2,FALSE))</f>
        <v/>
      </c>
      <c r="H4650" s="64" t="str">
        <f t="shared" si="72"/>
        <v/>
      </c>
      <c r="I4650" s="65" t="str">
        <f>IF(発注書!D4656="","",発注書!D4656)</f>
        <v/>
      </c>
      <c r="J4650" s="66" t="str">
        <f>IF(発注書!D4656="","",発注書!C4656)</f>
        <v/>
      </c>
    </row>
    <row r="4651" spans="1:10" x14ac:dyDescent="0.55000000000000004">
      <c r="A4651" s="49">
        <v>2325</v>
      </c>
      <c r="B4651" s="50">
        <v>1</v>
      </c>
      <c r="E4651" s="61" t="str">
        <f>IF(発注書!D4657="","",発注書!B4657)</f>
        <v/>
      </c>
      <c r="F4651" s="62" t="str">
        <f>IF(J4651="","",VLOOKUP(J4651,商品マスタ!$B:$D,2,FALSE))</f>
        <v/>
      </c>
      <c r="G4651" s="63" t="str">
        <f>IF(F4651="","",VLOOKUP(F4651,商品マスタ!$C:$D,2,FALSE))</f>
        <v/>
      </c>
      <c r="H4651" s="64" t="str">
        <f t="shared" si="72"/>
        <v/>
      </c>
      <c r="I4651" s="65" t="str">
        <f>IF(発注書!D4657="","",発注書!D4657)</f>
        <v/>
      </c>
      <c r="J4651" s="66" t="str">
        <f>IF(発注書!D4657="","",発注書!C4657)</f>
        <v/>
      </c>
    </row>
    <row r="4652" spans="1:10" x14ac:dyDescent="0.55000000000000004">
      <c r="B4652" s="50">
        <v>2</v>
      </c>
      <c r="E4652" s="61" t="str">
        <f>IF(発注書!D4658="","",発注書!B4658)</f>
        <v/>
      </c>
      <c r="F4652" s="62" t="str">
        <f>IF(J4652="","",VLOOKUP(J4652,商品マスタ!$B:$D,2,FALSE))</f>
        <v/>
      </c>
      <c r="G4652" s="63" t="str">
        <f>IF(F4652="","",VLOOKUP(F4652,商品マスタ!$C:$D,2,FALSE))</f>
        <v/>
      </c>
      <c r="H4652" s="64" t="str">
        <f t="shared" si="72"/>
        <v/>
      </c>
      <c r="I4652" s="65" t="str">
        <f>IF(発注書!D4658="","",発注書!D4658)</f>
        <v/>
      </c>
      <c r="J4652" s="66" t="str">
        <f>IF(発注書!D4658="","",発注書!C4658)</f>
        <v/>
      </c>
    </row>
    <row r="4653" spans="1:10" x14ac:dyDescent="0.55000000000000004">
      <c r="A4653" s="49">
        <v>2326</v>
      </c>
      <c r="B4653" s="50">
        <v>1</v>
      </c>
      <c r="E4653" s="61" t="str">
        <f>IF(発注書!D4659="","",発注書!B4659)</f>
        <v/>
      </c>
      <c r="F4653" s="62" t="str">
        <f>IF(J4653="","",VLOOKUP(J4653,商品マスタ!$B:$D,2,FALSE))</f>
        <v/>
      </c>
      <c r="G4653" s="63" t="str">
        <f>IF(F4653="","",VLOOKUP(F4653,商品マスタ!$C:$D,2,FALSE))</f>
        <v/>
      </c>
      <c r="H4653" s="64" t="str">
        <f t="shared" si="72"/>
        <v/>
      </c>
      <c r="I4653" s="65" t="str">
        <f>IF(発注書!D4659="","",発注書!D4659)</f>
        <v/>
      </c>
      <c r="J4653" s="66" t="str">
        <f>IF(発注書!D4659="","",発注書!C4659)</f>
        <v/>
      </c>
    </row>
    <row r="4654" spans="1:10" x14ac:dyDescent="0.55000000000000004">
      <c r="B4654" s="50">
        <v>2</v>
      </c>
      <c r="E4654" s="61" t="str">
        <f>IF(発注書!D4660="","",発注書!B4660)</f>
        <v/>
      </c>
      <c r="F4654" s="62" t="str">
        <f>IF(J4654="","",VLOOKUP(J4654,商品マスタ!$B:$D,2,FALSE))</f>
        <v/>
      </c>
      <c r="G4654" s="63" t="str">
        <f>IF(F4654="","",VLOOKUP(F4654,商品マスタ!$C:$D,2,FALSE))</f>
        <v/>
      </c>
      <c r="H4654" s="64" t="str">
        <f t="shared" si="72"/>
        <v/>
      </c>
      <c r="I4654" s="65" t="str">
        <f>IF(発注書!D4660="","",発注書!D4660)</f>
        <v/>
      </c>
      <c r="J4654" s="66" t="str">
        <f>IF(発注書!D4660="","",発注書!C4660)</f>
        <v/>
      </c>
    </row>
    <row r="4655" spans="1:10" x14ac:dyDescent="0.55000000000000004">
      <c r="A4655" s="49">
        <v>2327</v>
      </c>
      <c r="B4655" s="50">
        <v>1</v>
      </c>
      <c r="E4655" s="61" t="str">
        <f>IF(発注書!D4661="","",発注書!B4661)</f>
        <v/>
      </c>
      <c r="F4655" s="62" t="str">
        <f>IF(J4655="","",VLOOKUP(J4655,商品マスタ!$B:$D,2,FALSE))</f>
        <v/>
      </c>
      <c r="G4655" s="63" t="str">
        <f>IF(F4655="","",VLOOKUP(F4655,商品マスタ!$C:$D,2,FALSE))</f>
        <v/>
      </c>
      <c r="H4655" s="64" t="str">
        <f t="shared" si="72"/>
        <v/>
      </c>
      <c r="I4655" s="65" t="str">
        <f>IF(発注書!D4661="","",発注書!D4661)</f>
        <v/>
      </c>
      <c r="J4655" s="66" t="str">
        <f>IF(発注書!D4661="","",発注書!C4661)</f>
        <v/>
      </c>
    </row>
    <row r="4656" spans="1:10" x14ac:dyDescent="0.55000000000000004">
      <c r="B4656" s="50">
        <v>2</v>
      </c>
      <c r="E4656" s="61" t="str">
        <f>IF(発注書!D4662="","",発注書!B4662)</f>
        <v/>
      </c>
      <c r="F4656" s="62" t="str">
        <f>IF(J4656="","",VLOOKUP(J4656,商品マスタ!$B:$D,2,FALSE))</f>
        <v/>
      </c>
      <c r="G4656" s="63" t="str">
        <f>IF(F4656="","",VLOOKUP(F4656,商品マスタ!$C:$D,2,FALSE))</f>
        <v/>
      </c>
      <c r="H4656" s="64" t="str">
        <f t="shared" si="72"/>
        <v/>
      </c>
      <c r="I4656" s="65" t="str">
        <f>IF(発注書!D4662="","",発注書!D4662)</f>
        <v/>
      </c>
      <c r="J4656" s="66" t="str">
        <f>IF(発注書!D4662="","",発注書!C4662)</f>
        <v/>
      </c>
    </row>
    <row r="4657" spans="1:10" x14ac:dyDescent="0.55000000000000004">
      <c r="A4657" s="49">
        <v>2328</v>
      </c>
      <c r="B4657" s="50">
        <v>1</v>
      </c>
      <c r="E4657" s="61" t="str">
        <f>IF(発注書!D4663="","",発注書!B4663)</f>
        <v/>
      </c>
      <c r="F4657" s="62" t="str">
        <f>IF(J4657="","",VLOOKUP(J4657,商品マスタ!$B:$D,2,FALSE))</f>
        <v/>
      </c>
      <c r="G4657" s="63" t="str">
        <f>IF(F4657="","",VLOOKUP(F4657,商品マスタ!$C:$D,2,FALSE))</f>
        <v/>
      </c>
      <c r="H4657" s="64" t="str">
        <f t="shared" si="72"/>
        <v/>
      </c>
      <c r="I4657" s="65" t="str">
        <f>IF(発注書!D4663="","",発注書!D4663)</f>
        <v/>
      </c>
      <c r="J4657" s="66" t="str">
        <f>IF(発注書!D4663="","",発注書!C4663)</f>
        <v/>
      </c>
    </row>
    <row r="4658" spans="1:10" x14ac:dyDescent="0.55000000000000004">
      <c r="B4658" s="50">
        <v>2</v>
      </c>
      <c r="E4658" s="61" t="str">
        <f>IF(発注書!D4664="","",発注書!B4664)</f>
        <v/>
      </c>
      <c r="F4658" s="62" t="str">
        <f>IF(J4658="","",VLOOKUP(J4658,商品マスタ!$B:$D,2,FALSE))</f>
        <v/>
      </c>
      <c r="G4658" s="63" t="str">
        <f>IF(F4658="","",VLOOKUP(F4658,商品マスタ!$C:$D,2,FALSE))</f>
        <v/>
      </c>
      <c r="H4658" s="64" t="str">
        <f t="shared" si="72"/>
        <v/>
      </c>
      <c r="I4658" s="65" t="str">
        <f>IF(発注書!D4664="","",発注書!D4664)</f>
        <v/>
      </c>
      <c r="J4658" s="66" t="str">
        <f>IF(発注書!D4664="","",発注書!C4664)</f>
        <v/>
      </c>
    </row>
    <row r="4659" spans="1:10" x14ac:dyDescent="0.55000000000000004">
      <c r="A4659" s="49">
        <v>2329</v>
      </c>
      <c r="B4659" s="50">
        <v>1</v>
      </c>
      <c r="E4659" s="61" t="str">
        <f>IF(発注書!D4665="","",発注書!B4665)</f>
        <v/>
      </c>
      <c r="F4659" s="62" t="str">
        <f>IF(J4659="","",VLOOKUP(J4659,商品マスタ!$B:$D,2,FALSE))</f>
        <v/>
      </c>
      <c r="G4659" s="63" t="str">
        <f>IF(F4659="","",VLOOKUP(F4659,商品マスタ!$C:$D,2,FALSE))</f>
        <v/>
      </c>
      <c r="H4659" s="64" t="str">
        <f t="shared" si="72"/>
        <v/>
      </c>
      <c r="I4659" s="65" t="str">
        <f>IF(発注書!D4665="","",発注書!D4665)</f>
        <v/>
      </c>
      <c r="J4659" s="66" t="str">
        <f>IF(発注書!D4665="","",発注書!C4665)</f>
        <v/>
      </c>
    </row>
    <row r="4660" spans="1:10" x14ac:dyDescent="0.55000000000000004">
      <c r="B4660" s="50">
        <v>2</v>
      </c>
      <c r="E4660" s="61" t="str">
        <f>IF(発注書!D4666="","",発注書!B4666)</f>
        <v/>
      </c>
      <c r="F4660" s="62" t="str">
        <f>IF(J4660="","",VLOOKUP(J4660,商品マスタ!$B:$D,2,FALSE))</f>
        <v/>
      </c>
      <c r="G4660" s="63" t="str">
        <f>IF(F4660="","",VLOOKUP(F4660,商品マスタ!$C:$D,2,FALSE))</f>
        <v/>
      </c>
      <c r="H4660" s="64" t="str">
        <f t="shared" si="72"/>
        <v/>
      </c>
      <c r="I4660" s="65" t="str">
        <f>IF(発注書!D4666="","",発注書!D4666)</f>
        <v/>
      </c>
      <c r="J4660" s="66" t="str">
        <f>IF(発注書!D4666="","",発注書!C4666)</f>
        <v/>
      </c>
    </row>
    <row r="4661" spans="1:10" x14ac:dyDescent="0.55000000000000004">
      <c r="A4661" s="49">
        <v>2330</v>
      </c>
      <c r="B4661" s="50">
        <v>1</v>
      </c>
      <c r="E4661" s="61" t="str">
        <f>IF(発注書!D4667="","",発注書!B4667)</f>
        <v/>
      </c>
      <c r="F4661" s="62" t="str">
        <f>IF(J4661="","",VLOOKUP(J4661,商品マスタ!$B:$D,2,FALSE))</f>
        <v/>
      </c>
      <c r="G4661" s="63" t="str">
        <f>IF(F4661="","",VLOOKUP(F4661,商品マスタ!$C:$D,2,FALSE))</f>
        <v/>
      </c>
      <c r="H4661" s="64" t="str">
        <f t="shared" si="72"/>
        <v/>
      </c>
      <c r="I4661" s="65" t="str">
        <f>IF(発注書!D4667="","",発注書!D4667)</f>
        <v/>
      </c>
      <c r="J4661" s="66" t="str">
        <f>IF(発注書!D4667="","",発注書!C4667)</f>
        <v/>
      </c>
    </row>
    <row r="4662" spans="1:10" x14ac:dyDescent="0.55000000000000004">
      <c r="B4662" s="50">
        <v>2</v>
      </c>
      <c r="E4662" s="61" t="str">
        <f>IF(発注書!D4668="","",発注書!B4668)</f>
        <v/>
      </c>
      <c r="F4662" s="62" t="str">
        <f>IF(J4662="","",VLOOKUP(J4662,商品マスタ!$B:$D,2,FALSE))</f>
        <v/>
      </c>
      <c r="G4662" s="63" t="str">
        <f>IF(F4662="","",VLOOKUP(F4662,商品マスタ!$C:$D,2,FALSE))</f>
        <v/>
      </c>
      <c r="H4662" s="64" t="str">
        <f t="shared" si="72"/>
        <v/>
      </c>
      <c r="I4662" s="65" t="str">
        <f>IF(発注書!D4668="","",発注書!D4668)</f>
        <v/>
      </c>
      <c r="J4662" s="66" t="str">
        <f>IF(発注書!D4668="","",発注書!C4668)</f>
        <v/>
      </c>
    </row>
    <row r="4663" spans="1:10" x14ac:dyDescent="0.55000000000000004">
      <c r="A4663" s="49">
        <v>2331</v>
      </c>
      <c r="B4663" s="50">
        <v>1</v>
      </c>
      <c r="E4663" s="61" t="str">
        <f>IF(発注書!D4669="","",発注書!B4669)</f>
        <v/>
      </c>
      <c r="F4663" s="62" t="str">
        <f>IF(J4663="","",VLOOKUP(J4663,商品マスタ!$B:$D,2,FALSE))</f>
        <v/>
      </c>
      <c r="G4663" s="63" t="str">
        <f>IF(F4663="","",VLOOKUP(F4663,商品マスタ!$C:$D,2,FALSE))</f>
        <v/>
      </c>
      <c r="H4663" s="64" t="str">
        <f t="shared" si="72"/>
        <v/>
      </c>
      <c r="I4663" s="65" t="str">
        <f>IF(発注書!D4669="","",発注書!D4669)</f>
        <v/>
      </c>
      <c r="J4663" s="66" t="str">
        <f>IF(発注書!D4669="","",発注書!C4669)</f>
        <v/>
      </c>
    </row>
    <row r="4664" spans="1:10" x14ac:dyDescent="0.55000000000000004">
      <c r="B4664" s="50">
        <v>2</v>
      </c>
      <c r="E4664" s="61" t="str">
        <f>IF(発注書!D4670="","",発注書!B4670)</f>
        <v/>
      </c>
      <c r="F4664" s="62" t="str">
        <f>IF(J4664="","",VLOOKUP(J4664,商品マスタ!$B:$D,2,FALSE))</f>
        <v/>
      </c>
      <c r="G4664" s="63" t="str">
        <f>IF(F4664="","",VLOOKUP(F4664,商品マスタ!$C:$D,2,FALSE))</f>
        <v/>
      </c>
      <c r="H4664" s="64" t="str">
        <f t="shared" si="72"/>
        <v/>
      </c>
      <c r="I4664" s="65" t="str">
        <f>IF(発注書!D4670="","",発注書!D4670)</f>
        <v/>
      </c>
      <c r="J4664" s="66" t="str">
        <f>IF(発注書!D4670="","",発注書!C4670)</f>
        <v/>
      </c>
    </row>
    <row r="4665" spans="1:10" x14ac:dyDescent="0.55000000000000004">
      <c r="A4665" s="49">
        <v>2332</v>
      </c>
      <c r="B4665" s="50">
        <v>1</v>
      </c>
      <c r="E4665" s="61" t="str">
        <f>IF(発注書!D4671="","",発注書!B4671)</f>
        <v/>
      </c>
      <c r="F4665" s="62" t="str">
        <f>IF(J4665="","",VLOOKUP(J4665,商品マスタ!$B:$D,2,FALSE))</f>
        <v/>
      </c>
      <c r="G4665" s="63" t="str">
        <f>IF(F4665="","",VLOOKUP(F4665,商品マスタ!$C:$D,2,FALSE))</f>
        <v/>
      </c>
      <c r="H4665" s="64" t="str">
        <f t="shared" si="72"/>
        <v/>
      </c>
      <c r="I4665" s="65" t="str">
        <f>IF(発注書!D4671="","",発注書!D4671)</f>
        <v/>
      </c>
      <c r="J4665" s="66" t="str">
        <f>IF(発注書!D4671="","",発注書!C4671)</f>
        <v/>
      </c>
    </row>
    <row r="4666" spans="1:10" x14ac:dyDescent="0.55000000000000004">
      <c r="B4666" s="50">
        <v>2</v>
      </c>
      <c r="E4666" s="61" t="str">
        <f>IF(発注書!D4672="","",発注書!B4672)</f>
        <v/>
      </c>
      <c r="F4666" s="62" t="str">
        <f>IF(J4666="","",VLOOKUP(J4666,商品マスタ!$B:$D,2,FALSE))</f>
        <v/>
      </c>
      <c r="G4666" s="63" t="str">
        <f>IF(F4666="","",VLOOKUP(F4666,商品マスタ!$C:$D,2,FALSE))</f>
        <v/>
      </c>
      <c r="H4666" s="64" t="str">
        <f t="shared" si="72"/>
        <v/>
      </c>
      <c r="I4666" s="65" t="str">
        <f>IF(発注書!D4672="","",発注書!D4672)</f>
        <v/>
      </c>
      <c r="J4666" s="66" t="str">
        <f>IF(発注書!D4672="","",発注書!C4672)</f>
        <v/>
      </c>
    </row>
    <row r="4667" spans="1:10" x14ac:dyDescent="0.55000000000000004">
      <c r="A4667" s="49">
        <v>2333</v>
      </c>
      <c r="B4667" s="50">
        <v>1</v>
      </c>
      <c r="E4667" s="61" t="str">
        <f>IF(発注書!D4673="","",発注書!B4673)</f>
        <v/>
      </c>
      <c r="F4667" s="62" t="str">
        <f>IF(J4667="","",VLOOKUP(J4667,商品マスタ!$B:$D,2,FALSE))</f>
        <v/>
      </c>
      <c r="G4667" s="63" t="str">
        <f>IF(F4667="","",VLOOKUP(F4667,商品マスタ!$C:$D,2,FALSE))</f>
        <v/>
      </c>
      <c r="H4667" s="64" t="str">
        <f t="shared" si="72"/>
        <v/>
      </c>
      <c r="I4667" s="65" t="str">
        <f>IF(発注書!D4673="","",発注書!D4673)</f>
        <v/>
      </c>
      <c r="J4667" s="66" t="str">
        <f>IF(発注書!D4673="","",発注書!C4673)</f>
        <v/>
      </c>
    </row>
    <row r="4668" spans="1:10" x14ac:dyDescent="0.55000000000000004">
      <c r="B4668" s="50">
        <v>2</v>
      </c>
      <c r="E4668" s="61" t="str">
        <f>IF(発注書!D4674="","",発注書!B4674)</f>
        <v/>
      </c>
      <c r="F4668" s="62" t="str">
        <f>IF(J4668="","",VLOOKUP(J4668,商品マスタ!$B:$D,2,FALSE))</f>
        <v/>
      </c>
      <c r="G4668" s="63" t="str">
        <f>IF(F4668="","",VLOOKUP(F4668,商品マスタ!$C:$D,2,FALSE))</f>
        <v/>
      </c>
      <c r="H4668" s="64" t="str">
        <f t="shared" si="72"/>
        <v/>
      </c>
      <c r="I4668" s="65" t="str">
        <f>IF(発注書!D4674="","",発注書!D4674)</f>
        <v/>
      </c>
      <c r="J4668" s="66" t="str">
        <f>IF(発注書!D4674="","",発注書!C4674)</f>
        <v/>
      </c>
    </row>
    <row r="4669" spans="1:10" x14ac:dyDescent="0.55000000000000004">
      <c r="A4669" s="49">
        <v>2334</v>
      </c>
      <c r="B4669" s="50">
        <v>1</v>
      </c>
      <c r="E4669" s="61" t="str">
        <f>IF(発注書!D4675="","",発注書!B4675)</f>
        <v/>
      </c>
      <c r="F4669" s="62" t="str">
        <f>IF(J4669="","",VLOOKUP(J4669,商品マスタ!$B:$D,2,FALSE))</f>
        <v/>
      </c>
      <c r="G4669" s="63" t="str">
        <f>IF(F4669="","",VLOOKUP(F4669,商品マスタ!$C:$D,2,FALSE))</f>
        <v/>
      </c>
      <c r="H4669" s="64" t="str">
        <f t="shared" si="72"/>
        <v/>
      </c>
      <c r="I4669" s="65" t="str">
        <f>IF(発注書!D4675="","",発注書!D4675)</f>
        <v/>
      </c>
      <c r="J4669" s="66" t="str">
        <f>IF(発注書!D4675="","",発注書!C4675)</f>
        <v/>
      </c>
    </row>
    <row r="4670" spans="1:10" x14ac:dyDescent="0.55000000000000004">
      <c r="B4670" s="50">
        <v>2</v>
      </c>
      <c r="E4670" s="61" t="str">
        <f>IF(発注書!D4676="","",発注書!B4676)</f>
        <v/>
      </c>
      <c r="F4670" s="62" t="str">
        <f>IF(J4670="","",VLOOKUP(J4670,商品マスタ!$B:$D,2,FALSE))</f>
        <v/>
      </c>
      <c r="G4670" s="63" t="str">
        <f>IF(F4670="","",VLOOKUP(F4670,商品マスタ!$C:$D,2,FALSE))</f>
        <v/>
      </c>
      <c r="H4670" s="64" t="str">
        <f t="shared" si="72"/>
        <v/>
      </c>
      <c r="I4670" s="65" t="str">
        <f>IF(発注書!D4676="","",発注書!D4676)</f>
        <v/>
      </c>
      <c r="J4670" s="66" t="str">
        <f>IF(発注書!D4676="","",発注書!C4676)</f>
        <v/>
      </c>
    </row>
    <row r="4671" spans="1:10" x14ac:dyDescent="0.55000000000000004">
      <c r="A4671" s="49">
        <v>2335</v>
      </c>
      <c r="B4671" s="50">
        <v>1</v>
      </c>
      <c r="E4671" s="61" t="str">
        <f>IF(発注書!D4677="","",発注書!B4677)</f>
        <v/>
      </c>
      <c r="F4671" s="62" t="str">
        <f>IF(J4671="","",VLOOKUP(J4671,商品マスタ!$B:$D,2,FALSE))</f>
        <v/>
      </c>
      <c r="G4671" s="63" t="str">
        <f>IF(F4671="","",VLOOKUP(F4671,商品マスタ!$C:$D,2,FALSE))</f>
        <v/>
      </c>
      <c r="H4671" s="64" t="str">
        <f t="shared" si="72"/>
        <v/>
      </c>
      <c r="I4671" s="65" t="str">
        <f>IF(発注書!D4677="","",発注書!D4677)</f>
        <v/>
      </c>
      <c r="J4671" s="66" t="str">
        <f>IF(発注書!D4677="","",発注書!C4677)</f>
        <v/>
      </c>
    </row>
    <row r="4672" spans="1:10" x14ac:dyDescent="0.55000000000000004">
      <c r="B4672" s="50">
        <v>2</v>
      </c>
      <c r="E4672" s="61" t="str">
        <f>IF(発注書!D4678="","",発注書!B4678)</f>
        <v/>
      </c>
      <c r="F4672" s="62" t="str">
        <f>IF(J4672="","",VLOOKUP(J4672,商品マスタ!$B:$D,2,FALSE))</f>
        <v/>
      </c>
      <c r="G4672" s="63" t="str">
        <f>IF(F4672="","",VLOOKUP(F4672,商品マスタ!$C:$D,2,FALSE))</f>
        <v/>
      </c>
      <c r="H4672" s="64" t="str">
        <f t="shared" si="72"/>
        <v/>
      </c>
      <c r="I4672" s="65" t="str">
        <f>IF(発注書!D4678="","",発注書!D4678)</f>
        <v/>
      </c>
      <c r="J4672" s="66" t="str">
        <f>IF(発注書!D4678="","",発注書!C4678)</f>
        <v/>
      </c>
    </row>
    <row r="4673" spans="1:10" x14ac:dyDescent="0.55000000000000004">
      <c r="A4673" s="49">
        <v>2336</v>
      </c>
      <c r="B4673" s="50">
        <v>1</v>
      </c>
      <c r="E4673" s="61" t="str">
        <f>IF(発注書!D4679="","",発注書!B4679)</f>
        <v/>
      </c>
      <c r="F4673" s="62" t="str">
        <f>IF(J4673="","",VLOOKUP(J4673,商品マスタ!$B:$D,2,FALSE))</f>
        <v/>
      </c>
      <c r="G4673" s="63" t="str">
        <f>IF(F4673="","",VLOOKUP(F4673,商品マスタ!$C:$D,2,FALSE))</f>
        <v/>
      </c>
      <c r="H4673" s="64" t="str">
        <f t="shared" si="72"/>
        <v/>
      </c>
      <c r="I4673" s="65" t="str">
        <f>IF(発注書!D4679="","",発注書!D4679)</f>
        <v/>
      </c>
      <c r="J4673" s="66" t="str">
        <f>IF(発注書!D4679="","",発注書!C4679)</f>
        <v/>
      </c>
    </row>
    <row r="4674" spans="1:10" x14ac:dyDescent="0.55000000000000004">
      <c r="B4674" s="50">
        <v>2</v>
      </c>
      <c r="E4674" s="61" t="str">
        <f>IF(発注書!D4680="","",発注書!B4680)</f>
        <v/>
      </c>
      <c r="F4674" s="62" t="str">
        <f>IF(J4674="","",VLOOKUP(J4674,商品マスタ!$B:$D,2,FALSE))</f>
        <v/>
      </c>
      <c r="G4674" s="63" t="str">
        <f>IF(F4674="","",VLOOKUP(F4674,商品マスタ!$C:$D,2,FALSE))</f>
        <v/>
      </c>
      <c r="H4674" s="64" t="str">
        <f t="shared" si="72"/>
        <v/>
      </c>
      <c r="I4674" s="65" t="str">
        <f>IF(発注書!D4680="","",発注書!D4680)</f>
        <v/>
      </c>
      <c r="J4674" s="66" t="str">
        <f>IF(発注書!D4680="","",発注書!C4680)</f>
        <v/>
      </c>
    </row>
    <row r="4675" spans="1:10" x14ac:dyDescent="0.55000000000000004">
      <c r="A4675" s="49">
        <v>2337</v>
      </c>
      <c r="B4675" s="50">
        <v>1</v>
      </c>
      <c r="E4675" s="61" t="str">
        <f>IF(発注書!D4681="","",発注書!B4681)</f>
        <v/>
      </c>
      <c r="F4675" s="62" t="str">
        <f>IF(J4675="","",VLOOKUP(J4675,商品マスタ!$B:$D,2,FALSE))</f>
        <v/>
      </c>
      <c r="G4675" s="63" t="str">
        <f>IF(F4675="","",VLOOKUP(F4675,商品マスタ!$C:$D,2,FALSE))</f>
        <v/>
      </c>
      <c r="H4675" s="64" t="str">
        <f t="shared" si="72"/>
        <v/>
      </c>
      <c r="I4675" s="65" t="str">
        <f>IF(発注書!D4681="","",発注書!D4681)</f>
        <v/>
      </c>
      <c r="J4675" s="66" t="str">
        <f>IF(発注書!D4681="","",発注書!C4681)</f>
        <v/>
      </c>
    </row>
    <row r="4676" spans="1:10" x14ac:dyDescent="0.55000000000000004">
      <c r="B4676" s="50">
        <v>2</v>
      </c>
      <c r="E4676" s="61" t="str">
        <f>IF(発注書!D4682="","",発注書!B4682)</f>
        <v/>
      </c>
      <c r="F4676" s="62" t="str">
        <f>IF(J4676="","",VLOOKUP(J4676,商品マスタ!$B:$D,2,FALSE))</f>
        <v/>
      </c>
      <c r="G4676" s="63" t="str">
        <f>IF(F4676="","",VLOOKUP(F4676,商品マスタ!$C:$D,2,FALSE))</f>
        <v/>
      </c>
      <c r="H4676" s="64" t="str">
        <f t="shared" ref="H4676:H4739" si="73">IF(E4676="","",IF(E4676="",LEN(SUBSTITUTE(D4676," ","")),LEN(SUBSTITUTE(E4676," ",""))))</f>
        <v/>
      </c>
      <c r="I4676" s="65" t="str">
        <f>IF(発注書!D4682="","",発注書!D4682)</f>
        <v/>
      </c>
      <c r="J4676" s="66" t="str">
        <f>IF(発注書!D4682="","",発注書!C4682)</f>
        <v/>
      </c>
    </row>
    <row r="4677" spans="1:10" x14ac:dyDescent="0.55000000000000004">
      <c r="A4677" s="49">
        <v>2338</v>
      </c>
      <c r="B4677" s="50">
        <v>1</v>
      </c>
      <c r="E4677" s="61" t="str">
        <f>IF(発注書!D4683="","",発注書!B4683)</f>
        <v/>
      </c>
      <c r="F4677" s="62" t="str">
        <f>IF(J4677="","",VLOOKUP(J4677,商品マスタ!$B:$D,2,FALSE))</f>
        <v/>
      </c>
      <c r="G4677" s="63" t="str">
        <f>IF(F4677="","",VLOOKUP(F4677,商品マスタ!$C:$D,2,FALSE))</f>
        <v/>
      </c>
      <c r="H4677" s="64" t="str">
        <f t="shared" si="73"/>
        <v/>
      </c>
      <c r="I4677" s="65" t="str">
        <f>IF(発注書!D4683="","",発注書!D4683)</f>
        <v/>
      </c>
      <c r="J4677" s="66" t="str">
        <f>IF(発注書!D4683="","",発注書!C4683)</f>
        <v/>
      </c>
    </row>
    <row r="4678" spans="1:10" x14ac:dyDescent="0.55000000000000004">
      <c r="B4678" s="50">
        <v>2</v>
      </c>
      <c r="E4678" s="61" t="str">
        <f>IF(発注書!D4684="","",発注書!B4684)</f>
        <v/>
      </c>
      <c r="F4678" s="62" t="str">
        <f>IF(J4678="","",VLOOKUP(J4678,商品マスタ!$B:$D,2,FALSE))</f>
        <v/>
      </c>
      <c r="G4678" s="63" t="str">
        <f>IF(F4678="","",VLOOKUP(F4678,商品マスタ!$C:$D,2,FALSE))</f>
        <v/>
      </c>
      <c r="H4678" s="64" t="str">
        <f t="shared" si="73"/>
        <v/>
      </c>
      <c r="I4678" s="65" t="str">
        <f>IF(発注書!D4684="","",発注書!D4684)</f>
        <v/>
      </c>
      <c r="J4678" s="66" t="str">
        <f>IF(発注書!D4684="","",発注書!C4684)</f>
        <v/>
      </c>
    </row>
    <row r="4679" spans="1:10" x14ac:dyDescent="0.55000000000000004">
      <c r="A4679" s="49">
        <v>2339</v>
      </c>
      <c r="B4679" s="50">
        <v>1</v>
      </c>
      <c r="E4679" s="61" t="str">
        <f>IF(発注書!D4685="","",発注書!B4685)</f>
        <v/>
      </c>
      <c r="F4679" s="62" t="str">
        <f>IF(J4679="","",VLOOKUP(J4679,商品マスタ!$B:$D,2,FALSE))</f>
        <v/>
      </c>
      <c r="G4679" s="63" t="str">
        <f>IF(F4679="","",VLOOKUP(F4679,商品マスタ!$C:$D,2,FALSE))</f>
        <v/>
      </c>
      <c r="H4679" s="64" t="str">
        <f t="shared" si="73"/>
        <v/>
      </c>
      <c r="I4679" s="65" t="str">
        <f>IF(発注書!D4685="","",発注書!D4685)</f>
        <v/>
      </c>
      <c r="J4679" s="66" t="str">
        <f>IF(発注書!D4685="","",発注書!C4685)</f>
        <v/>
      </c>
    </row>
    <row r="4680" spans="1:10" x14ac:dyDescent="0.55000000000000004">
      <c r="B4680" s="50">
        <v>2</v>
      </c>
      <c r="E4680" s="61" t="str">
        <f>IF(発注書!D4686="","",発注書!B4686)</f>
        <v/>
      </c>
      <c r="F4680" s="62" t="str">
        <f>IF(J4680="","",VLOOKUP(J4680,商品マスタ!$B:$D,2,FALSE))</f>
        <v/>
      </c>
      <c r="G4680" s="63" t="str">
        <f>IF(F4680="","",VLOOKUP(F4680,商品マスタ!$C:$D,2,FALSE))</f>
        <v/>
      </c>
      <c r="H4680" s="64" t="str">
        <f t="shared" si="73"/>
        <v/>
      </c>
      <c r="I4680" s="65" t="str">
        <f>IF(発注書!D4686="","",発注書!D4686)</f>
        <v/>
      </c>
      <c r="J4680" s="66" t="str">
        <f>IF(発注書!D4686="","",発注書!C4686)</f>
        <v/>
      </c>
    </row>
    <row r="4681" spans="1:10" x14ac:dyDescent="0.55000000000000004">
      <c r="A4681" s="49">
        <v>2340</v>
      </c>
      <c r="B4681" s="50">
        <v>1</v>
      </c>
      <c r="E4681" s="61" t="str">
        <f>IF(発注書!D4687="","",発注書!B4687)</f>
        <v/>
      </c>
      <c r="F4681" s="62" t="str">
        <f>IF(J4681="","",VLOOKUP(J4681,商品マスタ!$B:$D,2,FALSE))</f>
        <v/>
      </c>
      <c r="G4681" s="63" t="str">
        <f>IF(F4681="","",VLOOKUP(F4681,商品マスタ!$C:$D,2,FALSE))</f>
        <v/>
      </c>
      <c r="H4681" s="64" t="str">
        <f t="shared" si="73"/>
        <v/>
      </c>
      <c r="I4681" s="65" t="str">
        <f>IF(発注書!D4687="","",発注書!D4687)</f>
        <v/>
      </c>
      <c r="J4681" s="66" t="str">
        <f>IF(発注書!D4687="","",発注書!C4687)</f>
        <v/>
      </c>
    </row>
    <row r="4682" spans="1:10" x14ac:dyDescent="0.55000000000000004">
      <c r="B4682" s="50">
        <v>2</v>
      </c>
      <c r="E4682" s="61" t="str">
        <f>IF(発注書!D4688="","",発注書!B4688)</f>
        <v/>
      </c>
      <c r="F4682" s="62" t="str">
        <f>IF(J4682="","",VLOOKUP(J4682,商品マスタ!$B:$D,2,FALSE))</f>
        <v/>
      </c>
      <c r="G4682" s="63" t="str">
        <f>IF(F4682="","",VLOOKUP(F4682,商品マスタ!$C:$D,2,FALSE))</f>
        <v/>
      </c>
      <c r="H4682" s="64" t="str">
        <f t="shared" si="73"/>
        <v/>
      </c>
      <c r="I4682" s="65" t="str">
        <f>IF(発注書!D4688="","",発注書!D4688)</f>
        <v/>
      </c>
      <c r="J4682" s="66" t="str">
        <f>IF(発注書!D4688="","",発注書!C4688)</f>
        <v/>
      </c>
    </row>
    <row r="4683" spans="1:10" x14ac:dyDescent="0.55000000000000004">
      <c r="A4683" s="49">
        <v>2341</v>
      </c>
      <c r="B4683" s="50">
        <v>1</v>
      </c>
      <c r="E4683" s="61" t="str">
        <f>IF(発注書!D4689="","",発注書!B4689)</f>
        <v/>
      </c>
      <c r="F4683" s="62" t="str">
        <f>IF(J4683="","",VLOOKUP(J4683,商品マスタ!$B:$D,2,FALSE))</f>
        <v/>
      </c>
      <c r="G4683" s="63" t="str">
        <f>IF(F4683="","",VLOOKUP(F4683,商品マスタ!$C:$D,2,FALSE))</f>
        <v/>
      </c>
      <c r="H4683" s="64" t="str">
        <f t="shared" si="73"/>
        <v/>
      </c>
      <c r="I4683" s="65" t="str">
        <f>IF(発注書!D4689="","",発注書!D4689)</f>
        <v/>
      </c>
      <c r="J4683" s="66" t="str">
        <f>IF(発注書!D4689="","",発注書!C4689)</f>
        <v/>
      </c>
    </row>
    <row r="4684" spans="1:10" x14ac:dyDescent="0.55000000000000004">
      <c r="B4684" s="50">
        <v>2</v>
      </c>
      <c r="E4684" s="61" t="str">
        <f>IF(発注書!D4690="","",発注書!B4690)</f>
        <v/>
      </c>
      <c r="F4684" s="62" t="str">
        <f>IF(J4684="","",VLOOKUP(J4684,商品マスタ!$B:$D,2,FALSE))</f>
        <v/>
      </c>
      <c r="G4684" s="63" t="str">
        <f>IF(F4684="","",VLOOKUP(F4684,商品マスタ!$C:$D,2,FALSE))</f>
        <v/>
      </c>
      <c r="H4684" s="64" t="str">
        <f t="shared" si="73"/>
        <v/>
      </c>
      <c r="I4684" s="65" t="str">
        <f>IF(発注書!D4690="","",発注書!D4690)</f>
        <v/>
      </c>
      <c r="J4684" s="66" t="str">
        <f>IF(発注書!D4690="","",発注書!C4690)</f>
        <v/>
      </c>
    </row>
    <row r="4685" spans="1:10" x14ac:dyDescent="0.55000000000000004">
      <c r="A4685" s="49">
        <v>2342</v>
      </c>
      <c r="B4685" s="50">
        <v>1</v>
      </c>
      <c r="E4685" s="61" t="str">
        <f>IF(発注書!D4691="","",発注書!B4691)</f>
        <v/>
      </c>
      <c r="F4685" s="62" t="str">
        <f>IF(J4685="","",VLOOKUP(J4685,商品マスタ!$B:$D,2,FALSE))</f>
        <v/>
      </c>
      <c r="G4685" s="63" t="str">
        <f>IF(F4685="","",VLOOKUP(F4685,商品マスタ!$C:$D,2,FALSE))</f>
        <v/>
      </c>
      <c r="H4685" s="64" t="str">
        <f t="shared" si="73"/>
        <v/>
      </c>
      <c r="I4685" s="65" t="str">
        <f>IF(発注書!D4691="","",発注書!D4691)</f>
        <v/>
      </c>
      <c r="J4685" s="66" t="str">
        <f>IF(発注書!D4691="","",発注書!C4691)</f>
        <v/>
      </c>
    </row>
    <row r="4686" spans="1:10" x14ac:dyDescent="0.55000000000000004">
      <c r="B4686" s="50">
        <v>2</v>
      </c>
      <c r="E4686" s="61" t="str">
        <f>IF(発注書!D4692="","",発注書!B4692)</f>
        <v/>
      </c>
      <c r="F4686" s="62" t="str">
        <f>IF(J4686="","",VLOOKUP(J4686,商品マスタ!$B:$D,2,FALSE))</f>
        <v/>
      </c>
      <c r="G4686" s="63" t="str">
        <f>IF(F4686="","",VLOOKUP(F4686,商品マスタ!$C:$D,2,FALSE))</f>
        <v/>
      </c>
      <c r="H4686" s="64" t="str">
        <f t="shared" si="73"/>
        <v/>
      </c>
      <c r="I4686" s="65" t="str">
        <f>IF(発注書!D4692="","",発注書!D4692)</f>
        <v/>
      </c>
      <c r="J4686" s="66" t="str">
        <f>IF(発注書!D4692="","",発注書!C4692)</f>
        <v/>
      </c>
    </row>
    <row r="4687" spans="1:10" x14ac:dyDescent="0.55000000000000004">
      <c r="A4687" s="49">
        <v>2343</v>
      </c>
      <c r="B4687" s="50">
        <v>1</v>
      </c>
      <c r="E4687" s="61" t="str">
        <f>IF(発注書!D4693="","",発注書!B4693)</f>
        <v/>
      </c>
      <c r="F4687" s="62" t="str">
        <f>IF(J4687="","",VLOOKUP(J4687,商品マスタ!$B:$D,2,FALSE))</f>
        <v/>
      </c>
      <c r="G4687" s="63" t="str">
        <f>IF(F4687="","",VLOOKUP(F4687,商品マスタ!$C:$D,2,FALSE))</f>
        <v/>
      </c>
      <c r="H4687" s="64" t="str">
        <f t="shared" si="73"/>
        <v/>
      </c>
      <c r="I4687" s="65" t="str">
        <f>IF(発注書!D4693="","",発注書!D4693)</f>
        <v/>
      </c>
      <c r="J4687" s="66" t="str">
        <f>IF(発注書!D4693="","",発注書!C4693)</f>
        <v/>
      </c>
    </row>
    <row r="4688" spans="1:10" x14ac:dyDescent="0.55000000000000004">
      <c r="B4688" s="50">
        <v>2</v>
      </c>
      <c r="E4688" s="61" t="str">
        <f>IF(発注書!D4694="","",発注書!B4694)</f>
        <v/>
      </c>
      <c r="F4688" s="62" t="str">
        <f>IF(J4688="","",VLOOKUP(J4688,商品マスタ!$B:$D,2,FALSE))</f>
        <v/>
      </c>
      <c r="G4688" s="63" t="str">
        <f>IF(F4688="","",VLOOKUP(F4688,商品マスタ!$C:$D,2,FALSE))</f>
        <v/>
      </c>
      <c r="H4688" s="64" t="str">
        <f t="shared" si="73"/>
        <v/>
      </c>
      <c r="I4688" s="65" t="str">
        <f>IF(発注書!D4694="","",発注書!D4694)</f>
        <v/>
      </c>
      <c r="J4688" s="66" t="str">
        <f>IF(発注書!D4694="","",発注書!C4694)</f>
        <v/>
      </c>
    </row>
    <row r="4689" spans="1:10" x14ac:dyDescent="0.55000000000000004">
      <c r="A4689" s="49">
        <v>2344</v>
      </c>
      <c r="B4689" s="50">
        <v>1</v>
      </c>
      <c r="E4689" s="61" t="str">
        <f>IF(発注書!D4695="","",発注書!B4695)</f>
        <v/>
      </c>
      <c r="F4689" s="62" t="str">
        <f>IF(J4689="","",VLOOKUP(J4689,商品マスタ!$B:$D,2,FALSE))</f>
        <v/>
      </c>
      <c r="G4689" s="63" t="str">
        <f>IF(F4689="","",VLOOKUP(F4689,商品マスタ!$C:$D,2,FALSE))</f>
        <v/>
      </c>
      <c r="H4689" s="64" t="str">
        <f t="shared" si="73"/>
        <v/>
      </c>
      <c r="I4689" s="65" t="str">
        <f>IF(発注書!D4695="","",発注書!D4695)</f>
        <v/>
      </c>
      <c r="J4689" s="66" t="str">
        <f>IF(発注書!D4695="","",発注書!C4695)</f>
        <v/>
      </c>
    </row>
    <row r="4690" spans="1:10" x14ac:dyDescent="0.55000000000000004">
      <c r="B4690" s="50">
        <v>2</v>
      </c>
      <c r="E4690" s="61" t="str">
        <f>IF(発注書!D4696="","",発注書!B4696)</f>
        <v/>
      </c>
      <c r="F4690" s="62" t="str">
        <f>IF(J4690="","",VLOOKUP(J4690,商品マスタ!$B:$D,2,FALSE))</f>
        <v/>
      </c>
      <c r="G4690" s="63" t="str">
        <f>IF(F4690="","",VLOOKUP(F4690,商品マスタ!$C:$D,2,FALSE))</f>
        <v/>
      </c>
      <c r="H4690" s="64" t="str">
        <f t="shared" si="73"/>
        <v/>
      </c>
      <c r="I4690" s="65" t="str">
        <f>IF(発注書!D4696="","",発注書!D4696)</f>
        <v/>
      </c>
      <c r="J4690" s="66" t="str">
        <f>IF(発注書!D4696="","",発注書!C4696)</f>
        <v/>
      </c>
    </row>
    <row r="4691" spans="1:10" x14ac:dyDescent="0.55000000000000004">
      <c r="A4691" s="49">
        <v>2345</v>
      </c>
      <c r="B4691" s="50">
        <v>1</v>
      </c>
      <c r="E4691" s="61" t="str">
        <f>IF(発注書!D4697="","",発注書!B4697)</f>
        <v/>
      </c>
      <c r="F4691" s="62" t="str">
        <f>IF(J4691="","",VLOOKUP(J4691,商品マスタ!$B:$D,2,FALSE))</f>
        <v/>
      </c>
      <c r="G4691" s="63" t="str">
        <f>IF(F4691="","",VLOOKUP(F4691,商品マスタ!$C:$D,2,FALSE))</f>
        <v/>
      </c>
      <c r="H4691" s="64" t="str">
        <f t="shared" si="73"/>
        <v/>
      </c>
      <c r="I4691" s="65" t="str">
        <f>IF(発注書!D4697="","",発注書!D4697)</f>
        <v/>
      </c>
      <c r="J4691" s="66" t="str">
        <f>IF(発注書!D4697="","",発注書!C4697)</f>
        <v/>
      </c>
    </row>
    <row r="4692" spans="1:10" x14ac:dyDescent="0.55000000000000004">
      <c r="B4692" s="50">
        <v>2</v>
      </c>
      <c r="E4692" s="61" t="str">
        <f>IF(発注書!D4698="","",発注書!B4698)</f>
        <v/>
      </c>
      <c r="F4692" s="62" t="str">
        <f>IF(J4692="","",VLOOKUP(J4692,商品マスタ!$B:$D,2,FALSE))</f>
        <v/>
      </c>
      <c r="G4692" s="63" t="str">
        <f>IF(F4692="","",VLOOKUP(F4692,商品マスタ!$C:$D,2,FALSE))</f>
        <v/>
      </c>
      <c r="H4692" s="64" t="str">
        <f t="shared" si="73"/>
        <v/>
      </c>
      <c r="I4692" s="65" t="str">
        <f>IF(発注書!D4698="","",発注書!D4698)</f>
        <v/>
      </c>
      <c r="J4692" s="66" t="str">
        <f>IF(発注書!D4698="","",発注書!C4698)</f>
        <v/>
      </c>
    </row>
    <row r="4693" spans="1:10" x14ac:dyDescent="0.55000000000000004">
      <c r="A4693" s="49">
        <v>2346</v>
      </c>
      <c r="B4693" s="50">
        <v>1</v>
      </c>
      <c r="E4693" s="61" t="str">
        <f>IF(発注書!D4699="","",発注書!B4699)</f>
        <v/>
      </c>
      <c r="F4693" s="62" t="str">
        <f>IF(J4693="","",VLOOKUP(J4693,商品マスタ!$B:$D,2,FALSE))</f>
        <v/>
      </c>
      <c r="G4693" s="63" t="str">
        <f>IF(F4693="","",VLOOKUP(F4693,商品マスタ!$C:$D,2,FALSE))</f>
        <v/>
      </c>
      <c r="H4693" s="64" t="str">
        <f t="shared" si="73"/>
        <v/>
      </c>
      <c r="I4693" s="65" t="str">
        <f>IF(発注書!D4699="","",発注書!D4699)</f>
        <v/>
      </c>
      <c r="J4693" s="66" t="str">
        <f>IF(発注書!D4699="","",発注書!C4699)</f>
        <v/>
      </c>
    </row>
    <row r="4694" spans="1:10" x14ac:dyDescent="0.55000000000000004">
      <c r="B4694" s="50">
        <v>2</v>
      </c>
      <c r="E4694" s="61" t="str">
        <f>IF(発注書!D4700="","",発注書!B4700)</f>
        <v/>
      </c>
      <c r="F4694" s="62" t="str">
        <f>IF(J4694="","",VLOOKUP(J4694,商品マスタ!$B:$D,2,FALSE))</f>
        <v/>
      </c>
      <c r="G4694" s="63" t="str">
        <f>IF(F4694="","",VLOOKUP(F4694,商品マスタ!$C:$D,2,FALSE))</f>
        <v/>
      </c>
      <c r="H4694" s="64" t="str">
        <f t="shared" si="73"/>
        <v/>
      </c>
      <c r="I4694" s="65" t="str">
        <f>IF(発注書!D4700="","",発注書!D4700)</f>
        <v/>
      </c>
      <c r="J4694" s="66" t="str">
        <f>IF(発注書!D4700="","",発注書!C4700)</f>
        <v/>
      </c>
    </row>
    <row r="4695" spans="1:10" x14ac:dyDescent="0.55000000000000004">
      <c r="A4695" s="49">
        <v>2347</v>
      </c>
      <c r="B4695" s="50">
        <v>1</v>
      </c>
      <c r="E4695" s="61" t="str">
        <f>IF(発注書!D4701="","",発注書!B4701)</f>
        <v/>
      </c>
      <c r="F4695" s="62" t="str">
        <f>IF(J4695="","",VLOOKUP(J4695,商品マスタ!$B:$D,2,FALSE))</f>
        <v/>
      </c>
      <c r="G4695" s="63" t="str">
        <f>IF(F4695="","",VLOOKUP(F4695,商品マスタ!$C:$D,2,FALSE))</f>
        <v/>
      </c>
      <c r="H4695" s="64" t="str">
        <f t="shared" si="73"/>
        <v/>
      </c>
      <c r="I4695" s="65" t="str">
        <f>IF(発注書!D4701="","",発注書!D4701)</f>
        <v/>
      </c>
      <c r="J4695" s="66" t="str">
        <f>IF(発注書!D4701="","",発注書!C4701)</f>
        <v/>
      </c>
    </row>
    <row r="4696" spans="1:10" x14ac:dyDescent="0.55000000000000004">
      <c r="B4696" s="50">
        <v>2</v>
      </c>
      <c r="E4696" s="61" t="str">
        <f>IF(発注書!D4702="","",発注書!B4702)</f>
        <v/>
      </c>
      <c r="F4696" s="62" t="str">
        <f>IF(J4696="","",VLOOKUP(J4696,商品マスタ!$B:$D,2,FALSE))</f>
        <v/>
      </c>
      <c r="G4696" s="63" t="str">
        <f>IF(F4696="","",VLOOKUP(F4696,商品マスタ!$C:$D,2,FALSE))</f>
        <v/>
      </c>
      <c r="H4696" s="64" t="str">
        <f t="shared" si="73"/>
        <v/>
      </c>
      <c r="I4696" s="65" t="str">
        <f>IF(発注書!D4702="","",発注書!D4702)</f>
        <v/>
      </c>
      <c r="J4696" s="66" t="str">
        <f>IF(発注書!D4702="","",発注書!C4702)</f>
        <v/>
      </c>
    </row>
    <row r="4697" spans="1:10" x14ac:dyDescent="0.55000000000000004">
      <c r="A4697" s="49">
        <v>2348</v>
      </c>
      <c r="B4697" s="50">
        <v>1</v>
      </c>
      <c r="E4697" s="61" t="str">
        <f>IF(発注書!D4703="","",発注書!B4703)</f>
        <v/>
      </c>
      <c r="F4697" s="62" t="str">
        <f>IF(J4697="","",VLOOKUP(J4697,商品マスタ!$B:$D,2,FALSE))</f>
        <v/>
      </c>
      <c r="G4697" s="63" t="str">
        <f>IF(F4697="","",VLOOKUP(F4697,商品マスタ!$C:$D,2,FALSE))</f>
        <v/>
      </c>
      <c r="H4697" s="64" t="str">
        <f t="shared" si="73"/>
        <v/>
      </c>
      <c r="I4697" s="65" t="str">
        <f>IF(発注書!D4703="","",発注書!D4703)</f>
        <v/>
      </c>
      <c r="J4697" s="66" t="str">
        <f>IF(発注書!D4703="","",発注書!C4703)</f>
        <v/>
      </c>
    </row>
    <row r="4698" spans="1:10" x14ac:dyDescent="0.55000000000000004">
      <c r="B4698" s="50">
        <v>2</v>
      </c>
      <c r="E4698" s="61" t="str">
        <f>IF(発注書!D4704="","",発注書!B4704)</f>
        <v/>
      </c>
      <c r="F4698" s="62" t="str">
        <f>IF(J4698="","",VLOOKUP(J4698,商品マスタ!$B:$D,2,FALSE))</f>
        <v/>
      </c>
      <c r="G4698" s="63" t="str">
        <f>IF(F4698="","",VLOOKUP(F4698,商品マスタ!$C:$D,2,FALSE))</f>
        <v/>
      </c>
      <c r="H4698" s="64" t="str">
        <f t="shared" si="73"/>
        <v/>
      </c>
      <c r="I4698" s="65" t="str">
        <f>IF(発注書!D4704="","",発注書!D4704)</f>
        <v/>
      </c>
      <c r="J4698" s="66" t="str">
        <f>IF(発注書!D4704="","",発注書!C4704)</f>
        <v/>
      </c>
    </row>
    <row r="4699" spans="1:10" x14ac:dyDescent="0.55000000000000004">
      <c r="A4699" s="49">
        <v>2349</v>
      </c>
      <c r="B4699" s="50">
        <v>1</v>
      </c>
      <c r="E4699" s="61" t="str">
        <f>IF(発注書!D4705="","",発注書!B4705)</f>
        <v/>
      </c>
      <c r="F4699" s="62" t="str">
        <f>IF(J4699="","",VLOOKUP(J4699,商品マスタ!$B:$D,2,FALSE))</f>
        <v/>
      </c>
      <c r="G4699" s="63" t="str">
        <f>IF(F4699="","",VLOOKUP(F4699,商品マスタ!$C:$D,2,FALSE))</f>
        <v/>
      </c>
      <c r="H4699" s="64" t="str">
        <f t="shared" si="73"/>
        <v/>
      </c>
      <c r="I4699" s="65" t="str">
        <f>IF(発注書!D4705="","",発注書!D4705)</f>
        <v/>
      </c>
      <c r="J4699" s="66" t="str">
        <f>IF(発注書!D4705="","",発注書!C4705)</f>
        <v/>
      </c>
    </row>
    <row r="4700" spans="1:10" x14ac:dyDescent="0.55000000000000004">
      <c r="B4700" s="50">
        <v>2</v>
      </c>
      <c r="E4700" s="61" t="str">
        <f>IF(発注書!D4706="","",発注書!B4706)</f>
        <v/>
      </c>
      <c r="F4700" s="62" t="str">
        <f>IF(J4700="","",VLOOKUP(J4700,商品マスタ!$B:$D,2,FALSE))</f>
        <v/>
      </c>
      <c r="G4700" s="63" t="str">
        <f>IF(F4700="","",VLOOKUP(F4700,商品マスタ!$C:$D,2,FALSE))</f>
        <v/>
      </c>
      <c r="H4700" s="64" t="str">
        <f t="shared" si="73"/>
        <v/>
      </c>
      <c r="I4700" s="65" t="str">
        <f>IF(発注書!D4706="","",発注書!D4706)</f>
        <v/>
      </c>
      <c r="J4700" s="66" t="str">
        <f>IF(発注書!D4706="","",発注書!C4706)</f>
        <v/>
      </c>
    </row>
    <row r="4701" spans="1:10" x14ac:dyDescent="0.55000000000000004">
      <c r="A4701" s="49">
        <v>2350</v>
      </c>
      <c r="B4701" s="50">
        <v>1</v>
      </c>
      <c r="E4701" s="61" t="str">
        <f>IF(発注書!D4707="","",発注書!B4707)</f>
        <v/>
      </c>
      <c r="F4701" s="62" t="str">
        <f>IF(J4701="","",VLOOKUP(J4701,商品マスタ!$B:$D,2,FALSE))</f>
        <v/>
      </c>
      <c r="G4701" s="63" t="str">
        <f>IF(F4701="","",VLOOKUP(F4701,商品マスタ!$C:$D,2,FALSE))</f>
        <v/>
      </c>
      <c r="H4701" s="64" t="str">
        <f t="shared" si="73"/>
        <v/>
      </c>
      <c r="I4701" s="65" t="str">
        <f>IF(発注書!D4707="","",発注書!D4707)</f>
        <v/>
      </c>
      <c r="J4701" s="66" t="str">
        <f>IF(発注書!D4707="","",発注書!C4707)</f>
        <v/>
      </c>
    </row>
    <row r="4702" spans="1:10" x14ac:dyDescent="0.55000000000000004">
      <c r="B4702" s="50">
        <v>2</v>
      </c>
      <c r="E4702" s="61" t="str">
        <f>IF(発注書!D4708="","",発注書!B4708)</f>
        <v/>
      </c>
      <c r="F4702" s="62" t="str">
        <f>IF(J4702="","",VLOOKUP(J4702,商品マスタ!$B:$D,2,FALSE))</f>
        <v/>
      </c>
      <c r="G4702" s="63" t="str">
        <f>IF(F4702="","",VLOOKUP(F4702,商品マスタ!$C:$D,2,FALSE))</f>
        <v/>
      </c>
      <c r="H4702" s="64" t="str">
        <f t="shared" si="73"/>
        <v/>
      </c>
      <c r="I4702" s="65" t="str">
        <f>IF(発注書!D4708="","",発注書!D4708)</f>
        <v/>
      </c>
      <c r="J4702" s="66" t="str">
        <f>IF(発注書!D4708="","",発注書!C4708)</f>
        <v/>
      </c>
    </row>
    <row r="4703" spans="1:10" x14ac:dyDescent="0.55000000000000004">
      <c r="A4703" s="49">
        <v>2351</v>
      </c>
      <c r="B4703" s="50">
        <v>1</v>
      </c>
      <c r="E4703" s="61" t="str">
        <f>IF(発注書!D4709="","",発注書!B4709)</f>
        <v/>
      </c>
      <c r="F4703" s="62" t="str">
        <f>IF(J4703="","",VLOOKUP(J4703,商品マスタ!$B:$D,2,FALSE))</f>
        <v/>
      </c>
      <c r="G4703" s="63" t="str">
        <f>IF(F4703="","",VLOOKUP(F4703,商品マスタ!$C:$D,2,FALSE))</f>
        <v/>
      </c>
      <c r="H4703" s="64" t="str">
        <f t="shared" si="73"/>
        <v/>
      </c>
      <c r="I4703" s="65" t="str">
        <f>IF(発注書!D4709="","",発注書!D4709)</f>
        <v/>
      </c>
      <c r="J4703" s="66" t="str">
        <f>IF(発注書!D4709="","",発注書!C4709)</f>
        <v/>
      </c>
    </row>
    <row r="4704" spans="1:10" x14ac:dyDescent="0.55000000000000004">
      <c r="B4704" s="50">
        <v>2</v>
      </c>
      <c r="E4704" s="61" t="str">
        <f>IF(発注書!D4710="","",発注書!B4710)</f>
        <v/>
      </c>
      <c r="F4704" s="62" t="str">
        <f>IF(J4704="","",VLOOKUP(J4704,商品マスタ!$B:$D,2,FALSE))</f>
        <v/>
      </c>
      <c r="G4704" s="63" t="str">
        <f>IF(F4704="","",VLOOKUP(F4704,商品マスタ!$C:$D,2,FALSE))</f>
        <v/>
      </c>
      <c r="H4704" s="64" t="str">
        <f t="shared" si="73"/>
        <v/>
      </c>
      <c r="I4704" s="65" t="str">
        <f>IF(発注書!D4710="","",発注書!D4710)</f>
        <v/>
      </c>
      <c r="J4704" s="66" t="str">
        <f>IF(発注書!D4710="","",発注書!C4710)</f>
        <v/>
      </c>
    </row>
    <row r="4705" spans="1:10" x14ac:dyDescent="0.55000000000000004">
      <c r="A4705" s="49">
        <v>2352</v>
      </c>
      <c r="B4705" s="50">
        <v>1</v>
      </c>
      <c r="E4705" s="61" t="str">
        <f>IF(発注書!D4711="","",発注書!B4711)</f>
        <v/>
      </c>
      <c r="F4705" s="62" t="str">
        <f>IF(J4705="","",VLOOKUP(J4705,商品マスタ!$B:$D,2,FALSE))</f>
        <v/>
      </c>
      <c r="G4705" s="63" t="str">
        <f>IF(F4705="","",VLOOKUP(F4705,商品マスタ!$C:$D,2,FALSE))</f>
        <v/>
      </c>
      <c r="H4705" s="64" t="str">
        <f t="shared" si="73"/>
        <v/>
      </c>
      <c r="I4705" s="65" t="str">
        <f>IF(発注書!D4711="","",発注書!D4711)</f>
        <v/>
      </c>
      <c r="J4705" s="66" t="str">
        <f>IF(発注書!D4711="","",発注書!C4711)</f>
        <v/>
      </c>
    </row>
    <row r="4706" spans="1:10" x14ac:dyDescent="0.55000000000000004">
      <c r="B4706" s="50">
        <v>2</v>
      </c>
      <c r="E4706" s="61" t="str">
        <f>IF(発注書!D4712="","",発注書!B4712)</f>
        <v/>
      </c>
      <c r="F4706" s="62" t="str">
        <f>IF(J4706="","",VLOOKUP(J4706,商品マスタ!$B:$D,2,FALSE))</f>
        <v/>
      </c>
      <c r="G4706" s="63" t="str">
        <f>IF(F4706="","",VLOOKUP(F4706,商品マスタ!$C:$D,2,FALSE))</f>
        <v/>
      </c>
      <c r="H4706" s="64" t="str">
        <f t="shared" si="73"/>
        <v/>
      </c>
      <c r="I4706" s="65" t="str">
        <f>IF(発注書!D4712="","",発注書!D4712)</f>
        <v/>
      </c>
      <c r="J4706" s="66" t="str">
        <f>IF(発注書!D4712="","",発注書!C4712)</f>
        <v/>
      </c>
    </row>
    <row r="4707" spans="1:10" x14ac:dyDescent="0.55000000000000004">
      <c r="A4707" s="49">
        <v>2353</v>
      </c>
      <c r="B4707" s="50">
        <v>1</v>
      </c>
      <c r="E4707" s="61" t="str">
        <f>IF(発注書!D4713="","",発注書!B4713)</f>
        <v/>
      </c>
      <c r="F4707" s="62" t="str">
        <f>IF(J4707="","",VLOOKUP(J4707,商品マスタ!$B:$D,2,FALSE))</f>
        <v/>
      </c>
      <c r="G4707" s="63" t="str">
        <f>IF(F4707="","",VLOOKUP(F4707,商品マスタ!$C:$D,2,FALSE))</f>
        <v/>
      </c>
      <c r="H4707" s="64" t="str">
        <f t="shared" si="73"/>
        <v/>
      </c>
      <c r="I4707" s="65" t="str">
        <f>IF(発注書!D4713="","",発注書!D4713)</f>
        <v/>
      </c>
      <c r="J4707" s="66" t="str">
        <f>IF(発注書!D4713="","",発注書!C4713)</f>
        <v/>
      </c>
    </row>
    <row r="4708" spans="1:10" x14ac:dyDescent="0.55000000000000004">
      <c r="B4708" s="50">
        <v>2</v>
      </c>
      <c r="E4708" s="61" t="str">
        <f>IF(発注書!D4714="","",発注書!B4714)</f>
        <v/>
      </c>
      <c r="F4708" s="62" t="str">
        <f>IF(J4708="","",VLOOKUP(J4708,商品マスタ!$B:$D,2,FALSE))</f>
        <v/>
      </c>
      <c r="G4708" s="63" t="str">
        <f>IF(F4708="","",VLOOKUP(F4708,商品マスタ!$C:$D,2,FALSE))</f>
        <v/>
      </c>
      <c r="H4708" s="64" t="str">
        <f t="shared" si="73"/>
        <v/>
      </c>
      <c r="I4708" s="65" t="str">
        <f>IF(発注書!D4714="","",発注書!D4714)</f>
        <v/>
      </c>
      <c r="J4708" s="66" t="str">
        <f>IF(発注書!D4714="","",発注書!C4714)</f>
        <v/>
      </c>
    </row>
    <row r="4709" spans="1:10" x14ac:dyDescent="0.55000000000000004">
      <c r="A4709" s="49">
        <v>2354</v>
      </c>
      <c r="B4709" s="50">
        <v>1</v>
      </c>
      <c r="E4709" s="61" t="str">
        <f>IF(発注書!D4715="","",発注書!B4715)</f>
        <v/>
      </c>
      <c r="F4709" s="62" t="str">
        <f>IF(J4709="","",VLOOKUP(J4709,商品マスタ!$B:$D,2,FALSE))</f>
        <v/>
      </c>
      <c r="G4709" s="63" t="str">
        <f>IF(F4709="","",VLOOKUP(F4709,商品マスタ!$C:$D,2,FALSE))</f>
        <v/>
      </c>
      <c r="H4709" s="64" t="str">
        <f t="shared" si="73"/>
        <v/>
      </c>
      <c r="I4709" s="65" t="str">
        <f>IF(発注書!D4715="","",発注書!D4715)</f>
        <v/>
      </c>
      <c r="J4709" s="66" t="str">
        <f>IF(発注書!D4715="","",発注書!C4715)</f>
        <v/>
      </c>
    </row>
    <row r="4710" spans="1:10" x14ac:dyDescent="0.55000000000000004">
      <c r="B4710" s="50">
        <v>2</v>
      </c>
      <c r="E4710" s="61" t="str">
        <f>IF(発注書!D4716="","",発注書!B4716)</f>
        <v/>
      </c>
      <c r="F4710" s="62" t="str">
        <f>IF(J4710="","",VLOOKUP(J4710,商品マスタ!$B:$D,2,FALSE))</f>
        <v/>
      </c>
      <c r="G4710" s="63" t="str">
        <f>IF(F4710="","",VLOOKUP(F4710,商品マスタ!$C:$D,2,FALSE))</f>
        <v/>
      </c>
      <c r="H4710" s="64" t="str">
        <f t="shared" si="73"/>
        <v/>
      </c>
      <c r="I4710" s="65" t="str">
        <f>IF(発注書!D4716="","",発注書!D4716)</f>
        <v/>
      </c>
      <c r="J4710" s="66" t="str">
        <f>IF(発注書!D4716="","",発注書!C4716)</f>
        <v/>
      </c>
    </row>
    <row r="4711" spans="1:10" x14ac:dyDescent="0.55000000000000004">
      <c r="A4711" s="49">
        <v>2355</v>
      </c>
      <c r="B4711" s="50">
        <v>1</v>
      </c>
      <c r="E4711" s="61" t="str">
        <f>IF(発注書!D4717="","",発注書!B4717)</f>
        <v/>
      </c>
      <c r="F4711" s="62" t="str">
        <f>IF(J4711="","",VLOOKUP(J4711,商品マスタ!$B:$D,2,FALSE))</f>
        <v/>
      </c>
      <c r="G4711" s="63" t="str">
        <f>IF(F4711="","",VLOOKUP(F4711,商品マスタ!$C:$D,2,FALSE))</f>
        <v/>
      </c>
      <c r="H4711" s="64" t="str">
        <f t="shared" si="73"/>
        <v/>
      </c>
      <c r="I4711" s="65" t="str">
        <f>IF(発注書!D4717="","",発注書!D4717)</f>
        <v/>
      </c>
      <c r="J4711" s="66" t="str">
        <f>IF(発注書!D4717="","",発注書!C4717)</f>
        <v/>
      </c>
    </row>
    <row r="4712" spans="1:10" x14ac:dyDescent="0.55000000000000004">
      <c r="B4712" s="50">
        <v>2</v>
      </c>
      <c r="E4712" s="61" t="str">
        <f>IF(発注書!D4718="","",発注書!B4718)</f>
        <v/>
      </c>
      <c r="F4712" s="62" t="str">
        <f>IF(J4712="","",VLOOKUP(J4712,商品マスタ!$B:$D,2,FALSE))</f>
        <v/>
      </c>
      <c r="G4712" s="63" t="str">
        <f>IF(F4712="","",VLOOKUP(F4712,商品マスタ!$C:$D,2,FALSE))</f>
        <v/>
      </c>
      <c r="H4712" s="64" t="str">
        <f t="shared" si="73"/>
        <v/>
      </c>
      <c r="I4712" s="65" t="str">
        <f>IF(発注書!D4718="","",発注書!D4718)</f>
        <v/>
      </c>
      <c r="J4712" s="66" t="str">
        <f>IF(発注書!D4718="","",発注書!C4718)</f>
        <v/>
      </c>
    </row>
    <row r="4713" spans="1:10" x14ac:dyDescent="0.55000000000000004">
      <c r="A4713" s="49">
        <v>2356</v>
      </c>
      <c r="B4713" s="50">
        <v>1</v>
      </c>
      <c r="E4713" s="61" t="str">
        <f>IF(発注書!D4719="","",発注書!B4719)</f>
        <v/>
      </c>
      <c r="F4713" s="62" t="str">
        <f>IF(J4713="","",VLOOKUP(J4713,商品マスタ!$B:$D,2,FALSE))</f>
        <v/>
      </c>
      <c r="G4713" s="63" t="str">
        <f>IF(F4713="","",VLOOKUP(F4713,商品マスタ!$C:$D,2,FALSE))</f>
        <v/>
      </c>
      <c r="H4713" s="64" t="str">
        <f t="shared" si="73"/>
        <v/>
      </c>
      <c r="I4713" s="65" t="str">
        <f>IF(発注書!D4719="","",発注書!D4719)</f>
        <v/>
      </c>
      <c r="J4713" s="66" t="str">
        <f>IF(発注書!D4719="","",発注書!C4719)</f>
        <v/>
      </c>
    </row>
    <row r="4714" spans="1:10" x14ac:dyDescent="0.55000000000000004">
      <c r="B4714" s="50">
        <v>2</v>
      </c>
      <c r="E4714" s="61" t="str">
        <f>IF(発注書!D4720="","",発注書!B4720)</f>
        <v/>
      </c>
      <c r="F4714" s="62" t="str">
        <f>IF(J4714="","",VLOOKUP(J4714,商品マスタ!$B:$D,2,FALSE))</f>
        <v/>
      </c>
      <c r="G4714" s="63" t="str">
        <f>IF(F4714="","",VLOOKUP(F4714,商品マスタ!$C:$D,2,FALSE))</f>
        <v/>
      </c>
      <c r="H4714" s="64" t="str">
        <f t="shared" si="73"/>
        <v/>
      </c>
      <c r="I4714" s="65" t="str">
        <f>IF(発注書!D4720="","",発注書!D4720)</f>
        <v/>
      </c>
      <c r="J4714" s="66" t="str">
        <f>IF(発注書!D4720="","",発注書!C4720)</f>
        <v/>
      </c>
    </row>
    <row r="4715" spans="1:10" x14ac:dyDescent="0.55000000000000004">
      <c r="A4715" s="49">
        <v>2357</v>
      </c>
      <c r="B4715" s="50">
        <v>1</v>
      </c>
      <c r="E4715" s="61" t="str">
        <f>IF(発注書!D4721="","",発注書!B4721)</f>
        <v/>
      </c>
      <c r="F4715" s="62" t="str">
        <f>IF(J4715="","",VLOOKUP(J4715,商品マスタ!$B:$D,2,FALSE))</f>
        <v/>
      </c>
      <c r="G4715" s="63" t="str">
        <f>IF(F4715="","",VLOOKUP(F4715,商品マスタ!$C:$D,2,FALSE))</f>
        <v/>
      </c>
      <c r="H4715" s="64" t="str">
        <f t="shared" si="73"/>
        <v/>
      </c>
      <c r="I4715" s="65" t="str">
        <f>IF(発注書!D4721="","",発注書!D4721)</f>
        <v/>
      </c>
      <c r="J4715" s="66" t="str">
        <f>IF(発注書!D4721="","",発注書!C4721)</f>
        <v/>
      </c>
    </row>
    <row r="4716" spans="1:10" x14ac:dyDescent="0.55000000000000004">
      <c r="B4716" s="50">
        <v>2</v>
      </c>
      <c r="E4716" s="61" t="str">
        <f>IF(発注書!D4722="","",発注書!B4722)</f>
        <v/>
      </c>
      <c r="F4716" s="62" t="str">
        <f>IF(J4716="","",VLOOKUP(J4716,商品マスタ!$B:$D,2,FALSE))</f>
        <v/>
      </c>
      <c r="G4716" s="63" t="str">
        <f>IF(F4716="","",VLOOKUP(F4716,商品マスタ!$C:$D,2,FALSE))</f>
        <v/>
      </c>
      <c r="H4716" s="64" t="str">
        <f t="shared" si="73"/>
        <v/>
      </c>
      <c r="I4716" s="65" t="str">
        <f>IF(発注書!D4722="","",発注書!D4722)</f>
        <v/>
      </c>
      <c r="J4716" s="66" t="str">
        <f>IF(発注書!D4722="","",発注書!C4722)</f>
        <v/>
      </c>
    </row>
    <row r="4717" spans="1:10" x14ac:dyDescent="0.55000000000000004">
      <c r="A4717" s="49">
        <v>2358</v>
      </c>
      <c r="B4717" s="50">
        <v>1</v>
      </c>
      <c r="E4717" s="61" t="str">
        <f>IF(発注書!D4723="","",発注書!B4723)</f>
        <v/>
      </c>
      <c r="F4717" s="62" t="str">
        <f>IF(J4717="","",VLOOKUP(J4717,商品マスタ!$B:$D,2,FALSE))</f>
        <v/>
      </c>
      <c r="G4717" s="63" t="str">
        <f>IF(F4717="","",VLOOKUP(F4717,商品マスタ!$C:$D,2,FALSE))</f>
        <v/>
      </c>
      <c r="H4717" s="64" t="str">
        <f t="shared" si="73"/>
        <v/>
      </c>
      <c r="I4717" s="65" t="str">
        <f>IF(発注書!D4723="","",発注書!D4723)</f>
        <v/>
      </c>
      <c r="J4717" s="66" t="str">
        <f>IF(発注書!D4723="","",発注書!C4723)</f>
        <v/>
      </c>
    </row>
    <row r="4718" spans="1:10" x14ac:dyDescent="0.55000000000000004">
      <c r="B4718" s="50">
        <v>2</v>
      </c>
      <c r="E4718" s="61" t="str">
        <f>IF(発注書!D4724="","",発注書!B4724)</f>
        <v/>
      </c>
      <c r="F4718" s="62" t="str">
        <f>IF(J4718="","",VLOOKUP(J4718,商品マスタ!$B:$D,2,FALSE))</f>
        <v/>
      </c>
      <c r="G4718" s="63" t="str">
        <f>IF(F4718="","",VLOOKUP(F4718,商品マスタ!$C:$D,2,FALSE))</f>
        <v/>
      </c>
      <c r="H4718" s="64" t="str">
        <f t="shared" si="73"/>
        <v/>
      </c>
      <c r="I4718" s="65" t="str">
        <f>IF(発注書!D4724="","",発注書!D4724)</f>
        <v/>
      </c>
      <c r="J4718" s="66" t="str">
        <f>IF(発注書!D4724="","",発注書!C4724)</f>
        <v/>
      </c>
    </row>
    <row r="4719" spans="1:10" x14ac:dyDescent="0.55000000000000004">
      <c r="A4719" s="49">
        <v>2359</v>
      </c>
      <c r="B4719" s="50">
        <v>1</v>
      </c>
      <c r="E4719" s="61" t="str">
        <f>IF(発注書!D4725="","",発注書!B4725)</f>
        <v/>
      </c>
      <c r="F4719" s="62" t="str">
        <f>IF(J4719="","",VLOOKUP(J4719,商品マスタ!$B:$D,2,FALSE))</f>
        <v/>
      </c>
      <c r="G4719" s="63" t="str">
        <f>IF(F4719="","",VLOOKUP(F4719,商品マスタ!$C:$D,2,FALSE))</f>
        <v/>
      </c>
      <c r="H4719" s="64" t="str">
        <f t="shared" si="73"/>
        <v/>
      </c>
      <c r="I4719" s="65" t="str">
        <f>IF(発注書!D4725="","",発注書!D4725)</f>
        <v/>
      </c>
      <c r="J4719" s="66" t="str">
        <f>IF(発注書!D4725="","",発注書!C4725)</f>
        <v/>
      </c>
    </row>
    <row r="4720" spans="1:10" x14ac:dyDescent="0.55000000000000004">
      <c r="B4720" s="50">
        <v>2</v>
      </c>
      <c r="E4720" s="61" t="str">
        <f>IF(発注書!D4726="","",発注書!B4726)</f>
        <v/>
      </c>
      <c r="F4720" s="62" t="str">
        <f>IF(J4720="","",VLOOKUP(J4720,商品マスタ!$B:$D,2,FALSE))</f>
        <v/>
      </c>
      <c r="G4720" s="63" t="str">
        <f>IF(F4720="","",VLOOKUP(F4720,商品マスタ!$C:$D,2,FALSE))</f>
        <v/>
      </c>
      <c r="H4720" s="64" t="str">
        <f t="shared" si="73"/>
        <v/>
      </c>
      <c r="I4720" s="65" t="str">
        <f>IF(発注書!D4726="","",発注書!D4726)</f>
        <v/>
      </c>
      <c r="J4720" s="66" t="str">
        <f>IF(発注書!D4726="","",発注書!C4726)</f>
        <v/>
      </c>
    </row>
    <row r="4721" spans="1:10" x14ac:dyDescent="0.55000000000000004">
      <c r="A4721" s="49">
        <v>2360</v>
      </c>
      <c r="B4721" s="50">
        <v>1</v>
      </c>
      <c r="E4721" s="61" t="str">
        <f>IF(発注書!D4727="","",発注書!B4727)</f>
        <v/>
      </c>
      <c r="F4721" s="62" t="str">
        <f>IF(J4721="","",VLOOKUP(J4721,商品マスタ!$B:$D,2,FALSE))</f>
        <v/>
      </c>
      <c r="G4721" s="63" t="str">
        <f>IF(F4721="","",VLOOKUP(F4721,商品マスタ!$C:$D,2,FALSE))</f>
        <v/>
      </c>
      <c r="H4721" s="64" t="str">
        <f t="shared" si="73"/>
        <v/>
      </c>
      <c r="I4721" s="65" t="str">
        <f>IF(発注書!D4727="","",発注書!D4727)</f>
        <v/>
      </c>
      <c r="J4721" s="66" t="str">
        <f>IF(発注書!D4727="","",発注書!C4727)</f>
        <v/>
      </c>
    </row>
    <row r="4722" spans="1:10" x14ac:dyDescent="0.55000000000000004">
      <c r="B4722" s="50">
        <v>2</v>
      </c>
      <c r="E4722" s="61" t="str">
        <f>IF(発注書!D4728="","",発注書!B4728)</f>
        <v/>
      </c>
      <c r="F4722" s="62" t="str">
        <f>IF(J4722="","",VLOOKUP(J4722,商品マスタ!$B:$D,2,FALSE))</f>
        <v/>
      </c>
      <c r="G4722" s="63" t="str">
        <f>IF(F4722="","",VLOOKUP(F4722,商品マスタ!$C:$D,2,FALSE))</f>
        <v/>
      </c>
      <c r="H4722" s="64" t="str">
        <f t="shared" si="73"/>
        <v/>
      </c>
      <c r="I4722" s="65" t="str">
        <f>IF(発注書!D4728="","",発注書!D4728)</f>
        <v/>
      </c>
      <c r="J4722" s="66" t="str">
        <f>IF(発注書!D4728="","",発注書!C4728)</f>
        <v/>
      </c>
    </row>
    <row r="4723" spans="1:10" x14ac:dyDescent="0.55000000000000004">
      <c r="A4723" s="49">
        <v>2361</v>
      </c>
      <c r="B4723" s="50">
        <v>1</v>
      </c>
      <c r="E4723" s="61" t="str">
        <f>IF(発注書!D4729="","",発注書!B4729)</f>
        <v/>
      </c>
      <c r="F4723" s="62" t="str">
        <f>IF(J4723="","",VLOOKUP(J4723,商品マスタ!$B:$D,2,FALSE))</f>
        <v/>
      </c>
      <c r="G4723" s="63" t="str">
        <f>IF(F4723="","",VLOOKUP(F4723,商品マスタ!$C:$D,2,FALSE))</f>
        <v/>
      </c>
      <c r="H4723" s="64" t="str">
        <f t="shared" si="73"/>
        <v/>
      </c>
      <c r="I4723" s="65" t="str">
        <f>IF(発注書!D4729="","",発注書!D4729)</f>
        <v/>
      </c>
      <c r="J4723" s="66" t="str">
        <f>IF(発注書!D4729="","",発注書!C4729)</f>
        <v/>
      </c>
    </row>
    <row r="4724" spans="1:10" x14ac:dyDescent="0.55000000000000004">
      <c r="B4724" s="50">
        <v>2</v>
      </c>
      <c r="E4724" s="61" t="str">
        <f>IF(発注書!D4730="","",発注書!B4730)</f>
        <v/>
      </c>
      <c r="F4724" s="62" t="str">
        <f>IF(J4724="","",VLOOKUP(J4724,商品マスタ!$B:$D,2,FALSE))</f>
        <v/>
      </c>
      <c r="G4724" s="63" t="str">
        <f>IF(F4724="","",VLOOKUP(F4724,商品マスタ!$C:$D,2,FALSE))</f>
        <v/>
      </c>
      <c r="H4724" s="64" t="str">
        <f t="shared" si="73"/>
        <v/>
      </c>
      <c r="I4724" s="65" t="str">
        <f>IF(発注書!D4730="","",発注書!D4730)</f>
        <v/>
      </c>
      <c r="J4724" s="66" t="str">
        <f>IF(発注書!D4730="","",発注書!C4730)</f>
        <v/>
      </c>
    </row>
    <row r="4725" spans="1:10" x14ac:dyDescent="0.55000000000000004">
      <c r="A4725" s="49">
        <v>2362</v>
      </c>
      <c r="B4725" s="50">
        <v>1</v>
      </c>
      <c r="E4725" s="61" t="str">
        <f>IF(発注書!D4731="","",発注書!B4731)</f>
        <v/>
      </c>
      <c r="F4725" s="62" t="str">
        <f>IF(J4725="","",VLOOKUP(J4725,商品マスタ!$B:$D,2,FALSE))</f>
        <v/>
      </c>
      <c r="G4725" s="63" t="str">
        <f>IF(F4725="","",VLOOKUP(F4725,商品マスタ!$C:$D,2,FALSE))</f>
        <v/>
      </c>
      <c r="H4725" s="64" t="str">
        <f t="shared" si="73"/>
        <v/>
      </c>
      <c r="I4725" s="65" t="str">
        <f>IF(発注書!D4731="","",発注書!D4731)</f>
        <v/>
      </c>
      <c r="J4725" s="66" t="str">
        <f>IF(発注書!D4731="","",発注書!C4731)</f>
        <v/>
      </c>
    </row>
    <row r="4726" spans="1:10" x14ac:dyDescent="0.55000000000000004">
      <c r="B4726" s="50">
        <v>2</v>
      </c>
      <c r="E4726" s="61" t="str">
        <f>IF(発注書!D4732="","",発注書!B4732)</f>
        <v/>
      </c>
      <c r="F4726" s="62" t="str">
        <f>IF(J4726="","",VLOOKUP(J4726,商品マスタ!$B:$D,2,FALSE))</f>
        <v/>
      </c>
      <c r="G4726" s="63" t="str">
        <f>IF(F4726="","",VLOOKUP(F4726,商品マスタ!$C:$D,2,FALSE))</f>
        <v/>
      </c>
      <c r="H4726" s="64" t="str">
        <f t="shared" si="73"/>
        <v/>
      </c>
      <c r="I4726" s="65" t="str">
        <f>IF(発注書!D4732="","",発注書!D4732)</f>
        <v/>
      </c>
      <c r="J4726" s="66" t="str">
        <f>IF(発注書!D4732="","",発注書!C4732)</f>
        <v/>
      </c>
    </row>
    <row r="4727" spans="1:10" x14ac:dyDescent="0.55000000000000004">
      <c r="A4727" s="49">
        <v>2363</v>
      </c>
      <c r="B4727" s="50">
        <v>1</v>
      </c>
      <c r="E4727" s="61" t="str">
        <f>IF(発注書!D4733="","",発注書!B4733)</f>
        <v/>
      </c>
      <c r="F4727" s="62" t="str">
        <f>IF(J4727="","",VLOOKUP(J4727,商品マスタ!$B:$D,2,FALSE))</f>
        <v/>
      </c>
      <c r="G4727" s="63" t="str">
        <f>IF(F4727="","",VLOOKUP(F4727,商品マスタ!$C:$D,2,FALSE))</f>
        <v/>
      </c>
      <c r="H4727" s="64" t="str">
        <f t="shared" si="73"/>
        <v/>
      </c>
      <c r="I4727" s="65" t="str">
        <f>IF(発注書!D4733="","",発注書!D4733)</f>
        <v/>
      </c>
      <c r="J4727" s="66" t="str">
        <f>IF(発注書!D4733="","",発注書!C4733)</f>
        <v/>
      </c>
    </row>
    <row r="4728" spans="1:10" x14ac:dyDescent="0.55000000000000004">
      <c r="B4728" s="50">
        <v>2</v>
      </c>
      <c r="E4728" s="61" t="str">
        <f>IF(発注書!D4734="","",発注書!B4734)</f>
        <v/>
      </c>
      <c r="F4728" s="62" t="str">
        <f>IF(J4728="","",VLOOKUP(J4728,商品マスタ!$B:$D,2,FALSE))</f>
        <v/>
      </c>
      <c r="G4728" s="63" t="str">
        <f>IF(F4728="","",VLOOKUP(F4728,商品マスタ!$C:$D,2,FALSE))</f>
        <v/>
      </c>
      <c r="H4728" s="64" t="str">
        <f t="shared" si="73"/>
        <v/>
      </c>
      <c r="I4728" s="65" t="str">
        <f>IF(発注書!D4734="","",発注書!D4734)</f>
        <v/>
      </c>
      <c r="J4728" s="66" t="str">
        <f>IF(発注書!D4734="","",発注書!C4734)</f>
        <v/>
      </c>
    </row>
    <row r="4729" spans="1:10" x14ac:dyDescent="0.55000000000000004">
      <c r="A4729" s="49">
        <v>2364</v>
      </c>
      <c r="B4729" s="50">
        <v>1</v>
      </c>
      <c r="E4729" s="61" t="str">
        <f>IF(発注書!D4735="","",発注書!B4735)</f>
        <v/>
      </c>
      <c r="F4729" s="62" t="str">
        <f>IF(J4729="","",VLOOKUP(J4729,商品マスタ!$B:$D,2,FALSE))</f>
        <v/>
      </c>
      <c r="G4729" s="63" t="str">
        <f>IF(F4729="","",VLOOKUP(F4729,商品マスタ!$C:$D,2,FALSE))</f>
        <v/>
      </c>
      <c r="H4729" s="64" t="str">
        <f t="shared" si="73"/>
        <v/>
      </c>
      <c r="I4729" s="65" t="str">
        <f>IF(発注書!D4735="","",発注書!D4735)</f>
        <v/>
      </c>
      <c r="J4729" s="66" t="str">
        <f>IF(発注書!D4735="","",発注書!C4735)</f>
        <v/>
      </c>
    </row>
    <row r="4730" spans="1:10" x14ac:dyDescent="0.55000000000000004">
      <c r="B4730" s="50">
        <v>2</v>
      </c>
      <c r="E4730" s="61" t="str">
        <f>IF(発注書!D4736="","",発注書!B4736)</f>
        <v/>
      </c>
      <c r="F4730" s="62" t="str">
        <f>IF(J4730="","",VLOOKUP(J4730,商品マスタ!$B:$D,2,FALSE))</f>
        <v/>
      </c>
      <c r="G4730" s="63" t="str">
        <f>IF(F4730="","",VLOOKUP(F4730,商品マスタ!$C:$D,2,FALSE))</f>
        <v/>
      </c>
      <c r="H4730" s="64" t="str">
        <f t="shared" si="73"/>
        <v/>
      </c>
      <c r="I4730" s="65" t="str">
        <f>IF(発注書!D4736="","",発注書!D4736)</f>
        <v/>
      </c>
      <c r="J4730" s="66" t="str">
        <f>IF(発注書!D4736="","",発注書!C4736)</f>
        <v/>
      </c>
    </row>
    <row r="4731" spans="1:10" x14ac:dyDescent="0.55000000000000004">
      <c r="A4731" s="49">
        <v>2365</v>
      </c>
      <c r="B4731" s="50">
        <v>1</v>
      </c>
      <c r="E4731" s="61" t="str">
        <f>IF(発注書!D4737="","",発注書!B4737)</f>
        <v/>
      </c>
      <c r="F4731" s="62" t="str">
        <f>IF(J4731="","",VLOOKUP(J4731,商品マスタ!$B:$D,2,FALSE))</f>
        <v/>
      </c>
      <c r="G4731" s="63" t="str">
        <f>IF(F4731="","",VLOOKUP(F4731,商品マスタ!$C:$D,2,FALSE))</f>
        <v/>
      </c>
      <c r="H4731" s="64" t="str">
        <f t="shared" si="73"/>
        <v/>
      </c>
      <c r="I4731" s="65" t="str">
        <f>IF(発注書!D4737="","",発注書!D4737)</f>
        <v/>
      </c>
      <c r="J4731" s="66" t="str">
        <f>IF(発注書!D4737="","",発注書!C4737)</f>
        <v/>
      </c>
    </row>
    <row r="4732" spans="1:10" x14ac:dyDescent="0.55000000000000004">
      <c r="B4732" s="50">
        <v>2</v>
      </c>
      <c r="E4732" s="61" t="str">
        <f>IF(発注書!D4738="","",発注書!B4738)</f>
        <v/>
      </c>
      <c r="F4732" s="62" t="str">
        <f>IF(J4732="","",VLOOKUP(J4732,商品マスタ!$B:$D,2,FALSE))</f>
        <v/>
      </c>
      <c r="G4732" s="63" t="str">
        <f>IF(F4732="","",VLOOKUP(F4732,商品マスタ!$C:$D,2,FALSE))</f>
        <v/>
      </c>
      <c r="H4732" s="64" t="str">
        <f t="shared" si="73"/>
        <v/>
      </c>
      <c r="I4732" s="65" t="str">
        <f>IF(発注書!D4738="","",発注書!D4738)</f>
        <v/>
      </c>
      <c r="J4732" s="66" t="str">
        <f>IF(発注書!D4738="","",発注書!C4738)</f>
        <v/>
      </c>
    </row>
    <row r="4733" spans="1:10" x14ac:dyDescent="0.55000000000000004">
      <c r="A4733" s="49">
        <v>2366</v>
      </c>
      <c r="B4733" s="50">
        <v>1</v>
      </c>
      <c r="E4733" s="61" t="str">
        <f>IF(発注書!D4739="","",発注書!B4739)</f>
        <v/>
      </c>
      <c r="F4733" s="62" t="str">
        <f>IF(J4733="","",VLOOKUP(J4733,商品マスタ!$B:$D,2,FALSE))</f>
        <v/>
      </c>
      <c r="G4733" s="63" t="str">
        <f>IF(F4733="","",VLOOKUP(F4733,商品マスタ!$C:$D,2,FALSE))</f>
        <v/>
      </c>
      <c r="H4733" s="64" t="str">
        <f t="shared" si="73"/>
        <v/>
      </c>
      <c r="I4733" s="65" t="str">
        <f>IF(発注書!D4739="","",発注書!D4739)</f>
        <v/>
      </c>
      <c r="J4733" s="66" t="str">
        <f>IF(発注書!D4739="","",発注書!C4739)</f>
        <v/>
      </c>
    </row>
    <row r="4734" spans="1:10" x14ac:dyDescent="0.55000000000000004">
      <c r="B4734" s="50">
        <v>2</v>
      </c>
      <c r="E4734" s="61" t="str">
        <f>IF(発注書!D4740="","",発注書!B4740)</f>
        <v/>
      </c>
      <c r="F4734" s="62" t="str">
        <f>IF(J4734="","",VLOOKUP(J4734,商品マスタ!$B:$D,2,FALSE))</f>
        <v/>
      </c>
      <c r="G4734" s="63" t="str">
        <f>IF(F4734="","",VLOOKUP(F4734,商品マスタ!$C:$D,2,FALSE))</f>
        <v/>
      </c>
      <c r="H4734" s="64" t="str">
        <f t="shared" si="73"/>
        <v/>
      </c>
      <c r="I4734" s="65" t="str">
        <f>IF(発注書!D4740="","",発注書!D4740)</f>
        <v/>
      </c>
      <c r="J4734" s="66" t="str">
        <f>IF(発注書!D4740="","",発注書!C4740)</f>
        <v/>
      </c>
    </row>
    <row r="4735" spans="1:10" x14ac:dyDescent="0.55000000000000004">
      <c r="A4735" s="49">
        <v>2367</v>
      </c>
      <c r="B4735" s="50">
        <v>1</v>
      </c>
      <c r="E4735" s="61" t="str">
        <f>IF(発注書!D4741="","",発注書!B4741)</f>
        <v/>
      </c>
      <c r="F4735" s="62" t="str">
        <f>IF(J4735="","",VLOOKUP(J4735,商品マスタ!$B:$D,2,FALSE))</f>
        <v/>
      </c>
      <c r="G4735" s="63" t="str">
        <f>IF(F4735="","",VLOOKUP(F4735,商品マスタ!$C:$D,2,FALSE))</f>
        <v/>
      </c>
      <c r="H4735" s="64" t="str">
        <f t="shared" si="73"/>
        <v/>
      </c>
      <c r="I4735" s="65" t="str">
        <f>IF(発注書!D4741="","",発注書!D4741)</f>
        <v/>
      </c>
      <c r="J4735" s="66" t="str">
        <f>IF(発注書!D4741="","",発注書!C4741)</f>
        <v/>
      </c>
    </row>
    <row r="4736" spans="1:10" x14ac:dyDescent="0.55000000000000004">
      <c r="B4736" s="50">
        <v>2</v>
      </c>
      <c r="E4736" s="61" t="str">
        <f>IF(発注書!D4742="","",発注書!B4742)</f>
        <v/>
      </c>
      <c r="F4736" s="62" t="str">
        <f>IF(J4736="","",VLOOKUP(J4736,商品マスタ!$B:$D,2,FALSE))</f>
        <v/>
      </c>
      <c r="G4736" s="63" t="str">
        <f>IF(F4736="","",VLOOKUP(F4736,商品マスタ!$C:$D,2,FALSE))</f>
        <v/>
      </c>
      <c r="H4736" s="64" t="str">
        <f t="shared" si="73"/>
        <v/>
      </c>
      <c r="I4736" s="65" t="str">
        <f>IF(発注書!D4742="","",発注書!D4742)</f>
        <v/>
      </c>
      <c r="J4736" s="66" t="str">
        <f>IF(発注書!D4742="","",発注書!C4742)</f>
        <v/>
      </c>
    </row>
    <row r="4737" spans="1:10" x14ac:dyDescent="0.55000000000000004">
      <c r="A4737" s="49">
        <v>2368</v>
      </c>
      <c r="B4737" s="50">
        <v>1</v>
      </c>
      <c r="E4737" s="61" t="str">
        <f>IF(発注書!D4743="","",発注書!B4743)</f>
        <v/>
      </c>
      <c r="F4737" s="62" t="str">
        <f>IF(J4737="","",VLOOKUP(J4737,商品マスタ!$B:$D,2,FALSE))</f>
        <v/>
      </c>
      <c r="G4737" s="63" t="str">
        <f>IF(F4737="","",VLOOKUP(F4737,商品マスタ!$C:$D,2,FALSE))</f>
        <v/>
      </c>
      <c r="H4737" s="64" t="str">
        <f t="shared" si="73"/>
        <v/>
      </c>
      <c r="I4737" s="65" t="str">
        <f>IF(発注書!D4743="","",発注書!D4743)</f>
        <v/>
      </c>
      <c r="J4737" s="66" t="str">
        <f>IF(発注書!D4743="","",発注書!C4743)</f>
        <v/>
      </c>
    </row>
    <row r="4738" spans="1:10" x14ac:dyDescent="0.55000000000000004">
      <c r="B4738" s="50">
        <v>2</v>
      </c>
      <c r="E4738" s="61" t="str">
        <f>IF(発注書!D4744="","",発注書!B4744)</f>
        <v/>
      </c>
      <c r="F4738" s="62" t="str">
        <f>IF(J4738="","",VLOOKUP(J4738,商品マスタ!$B:$D,2,FALSE))</f>
        <v/>
      </c>
      <c r="G4738" s="63" t="str">
        <f>IF(F4738="","",VLOOKUP(F4738,商品マスタ!$C:$D,2,FALSE))</f>
        <v/>
      </c>
      <c r="H4738" s="64" t="str">
        <f t="shared" si="73"/>
        <v/>
      </c>
      <c r="I4738" s="65" t="str">
        <f>IF(発注書!D4744="","",発注書!D4744)</f>
        <v/>
      </c>
      <c r="J4738" s="66" t="str">
        <f>IF(発注書!D4744="","",発注書!C4744)</f>
        <v/>
      </c>
    </row>
    <row r="4739" spans="1:10" x14ac:dyDescent="0.55000000000000004">
      <c r="A4739" s="49">
        <v>2369</v>
      </c>
      <c r="B4739" s="50">
        <v>1</v>
      </c>
      <c r="E4739" s="61" t="str">
        <f>IF(発注書!D4745="","",発注書!B4745)</f>
        <v/>
      </c>
      <c r="F4739" s="62" t="str">
        <f>IF(J4739="","",VLOOKUP(J4739,商品マスタ!$B:$D,2,FALSE))</f>
        <v/>
      </c>
      <c r="G4739" s="63" t="str">
        <f>IF(F4739="","",VLOOKUP(F4739,商品マスタ!$C:$D,2,FALSE))</f>
        <v/>
      </c>
      <c r="H4739" s="64" t="str">
        <f t="shared" si="73"/>
        <v/>
      </c>
      <c r="I4739" s="65" t="str">
        <f>IF(発注書!D4745="","",発注書!D4745)</f>
        <v/>
      </c>
      <c r="J4739" s="66" t="str">
        <f>IF(発注書!D4745="","",発注書!C4745)</f>
        <v/>
      </c>
    </row>
    <row r="4740" spans="1:10" x14ac:dyDescent="0.55000000000000004">
      <c r="B4740" s="50">
        <v>2</v>
      </c>
      <c r="E4740" s="61" t="str">
        <f>IF(発注書!D4746="","",発注書!B4746)</f>
        <v/>
      </c>
      <c r="F4740" s="62" t="str">
        <f>IF(J4740="","",VLOOKUP(J4740,商品マスタ!$B:$D,2,FALSE))</f>
        <v/>
      </c>
      <c r="G4740" s="63" t="str">
        <f>IF(F4740="","",VLOOKUP(F4740,商品マスタ!$C:$D,2,FALSE))</f>
        <v/>
      </c>
      <c r="H4740" s="64" t="str">
        <f t="shared" ref="H4740:H4803" si="74">IF(E4740="","",IF(E4740="",LEN(SUBSTITUTE(D4740," ","")),LEN(SUBSTITUTE(E4740," ",""))))</f>
        <v/>
      </c>
      <c r="I4740" s="65" t="str">
        <f>IF(発注書!D4746="","",発注書!D4746)</f>
        <v/>
      </c>
      <c r="J4740" s="66" t="str">
        <f>IF(発注書!D4746="","",発注書!C4746)</f>
        <v/>
      </c>
    </row>
    <row r="4741" spans="1:10" x14ac:dyDescent="0.55000000000000004">
      <c r="A4741" s="49">
        <v>2370</v>
      </c>
      <c r="B4741" s="50">
        <v>1</v>
      </c>
      <c r="E4741" s="61" t="str">
        <f>IF(発注書!D4747="","",発注書!B4747)</f>
        <v/>
      </c>
      <c r="F4741" s="62" t="str">
        <f>IF(J4741="","",VLOOKUP(J4741,商品マスタ!$B:$D,2,FALSE))</f>
        <v/>
      </c>
      <c r="G4741" s="63" t="str">
        <f>IF(F4741="","",VLOOKUP(F4741,商品マスタ!$C:$D,2,FALSE))</f>
        <v/>
      </c>
      <c r="H4741" s="64" t="str">
        <f t="shared" si="74"/>
        <v/>
      </c>
      <c r="I4741" s="65" t="str">
        <f>IF(発注書!D4747="","",発注書!D4747)</f>
        <v/>
      </c>
      <c r="J4741" s="66" t="str">
        <f>IF(発注書!D4747="","",発注書!C4747)</f>
        <v/>
      </c>
    </row>
    <row r="4742" spans="1:10" x14ac:dyDescent="0.55000000000000004">
      <c r="B4742" s="50">
        <v>2</v>
      </c>
      <c r="E4742" s="61" t="str">
        <f>IF(発注書!D4748="","",発注書!B4748)</f>
        <v/>
      </c>
      <c r="F4742" s="62" t="str">
        <f>IF(J4742="","",VLOOKUP(J4742,商品マスタ!$B:$D,2,FALSE))</f>
        <v/>
      </c>
      <c r="G4742" s="63" t="str">
        <f>IF(F4742="","",VLOOKUP(F4742,商品マスタ!$C:$D,2,FALSE))</f>
        <v/>
      </c>
      <c r="H4742" s="64" t="str">
        <f t="shared" si="74"/>
        <v/>
      </c>
      <c r="I4742" s="65" t="str">
        <f>IF(発注書!D4748="","",発注書!D4748)</f>
        <v/>
      </c>
      <c r="J4742" s="66" t="str">
        <f>IF(発注書!D4748="","",発注書!C4748)</f>
        <v/>
      </c>
    </row>
    <row r="4743" spans="1:10" x14ac:dyDescent="0.55000000000000004">
      <c r="A4743" s="49">
        <v>2371</v>
      </c>
      <c r="B4743" s="50">
        <v>1</v>
      </c>
      <c r="E4743" s="61" t="str">
        <f>IF(発注書!D4749="","",発注書!B4749)</f>
        <v/>
      </c>
      <c r="F4743" s="62" t="str">
        <f>IF(J4743="","",VLOOKUP(J4743,商品マスタ!$B:$D,2,FALSE))</f>
        <v/>
      </c>
      <c r="G4743" s="63" t="str">
        <f>IF(F4743="","",VLOOKUP(F4743,商品マスタ!$C:$D,2,FALSE))</f>
        <v/>
      </c>
      <c r="H4743" s="64" t="str">
        <f t="shared" si="74"/>
        <v/>
      </c>
      <c r="I4743" s="65" t="str">
        <f>IF(発注書!D4749="","",発注書!D4749)</f>
        <v/>
      </c>
      <c r="J4743" s="66" t="str">
        <f>IF(発注書!D4749="","",発注書!C4749)</f>
        <v/>
      </c>
    </row>
    <row r="4744" spans="1:10" x14ac:dyDescent="0.55000000000000004">
      <c r="B4744" s="50">
        <v>2</v>
      </c>
      <c r="E4744" s="61" t="str">
        <f>IF(発注書!D4750="","",発注書!B4750)</f>
        <v/>
      </c>
      <c r="F4744" s="62" t="str">
        <f>IF(J4744="","",VLOOKUP(J4744,商品マスタ!$B:$D,2,FALSE))</f>
        <v/>
      </c>
      <c r="G4744" s="63" t="str">
        <f>IF(F4744="","",VLOOKUP(F4744,商品マスタ!$C:$D,2,FALSE))</f>
        <v/>
      </c>
      <c r="H4744" s="64" t="str">
        <f t="shared" si="74"/>
        <v/>
      </c>
      <c r="I4744" s="65" t="str">
        <f>IF(発注書!D4750="","",発注書!D4750)</f>
        <v/>
      </c>
      <c r="J4744" s="66" t="str">
        <f>IF(発注書!D4750="","",発注書!C4750)</f>
        <v/>
      </c>
    </row>
    <row r="4745" spans="1:10" x14ac:dyDescent="0.55000000000000004">
      <c r="A4745" s="49">
        <v>2372</v>
      </c>
      <c r="B4745" s="50">
        <v>1</v>
      </c>
      <c r="E4745" s="61" t="str">
        <f>IF(発注書!D4751="","",発注書!B4751)</f>
        <v/>
      </c>
      <c r="F4745" s="62" t="str">
        <f>IF(J4745="","",VLOOKUP(J4745,商品マスタ!$B:$D,2,FALSE))</f>
        <v/>
      </c>
      <c r="G4745" s="63" t="str">
        <f>IF(F4745="","",VLOOKUP(F4745,商品マスタ!$C:$D,2,FALSE))</f>
        <v/>
      </c>
      <c r="H4745" s="64" t="str">
        <f t="shared" si="74"/>
        <v/>
      </c>
      <c r="I4745" s="65" t="str">
        <f>IF(発注書!D4751="","",発注書!D4751)</f>
        <v/>
      </c>
      <c r="J4745" s="66" t="str">
        <f>IF(発注書!D4751="","",発注書!C4751)</f>
        <v/>
      </c>
    </row>
    <row r="4746" spans="1:10" x14ac:dyDescent="0.55000000000000004">
      <c r="B4746" s="50">
        <v>2</v>
      </c>
      <c r="E4746" s="61" t="str">
        <f>IF(発注書!D4752="","",発注書!B4752)</f>
        <v/>
      </c>
      <c r="F4746" s="62" t="str">
        <f>IF(J4746="","",VLOOKUP(J4746,商品マスタ!$B:$D,2,FALSE))</f>
        <v/>
      </c>
      <c r="G4746" s="63" t="str">
        <f>IF(F4746="","",VLOOKUP(F4746,商品マスタ!$C:$D,2,FALSE))</f>
        <v/>
      </c>
      <c r="H4746" s="64" t="str">
        <f t="shared" si="74"/>
        <v/>
      </c>
      <c r="I4746" s="65" t="str">
        <f>IF(発注書!D4752="","",発注書!D4752)</f>
        <v/>
      </c>
      <c r="J4746" s="66" t="str">
        <f>IF(発注書!D4752="","",発注書!C4752)</f>
        <v/>
      </c>
    </row>
    <row r="4747" spans="1:10" x14ac:dyDescent="0.55000000000000004">
      <c r="A4747" s="49">
        <v>2373</v>
      </c>
      <c r="B4747" s="50">
        <v>1</v>
      </c>
      <c r="E4747" s="61" t="str">
        <f>IF(発注書!D4753="","",発注書!B4753)</f>
        <v/>
      </c>
      <c r="F4747" s="62" t="str">
        <f>IF(J4747="","",VLOOKUP(J4747,商品マスタ!$B:$D,2,FALSE))</f>
        <v/>
      </c>
      <c r="G4747" s="63" t="str">
        <f>IF(F4747="","",VLOOKUP(F4747,商品マスタ!$C:$D,2,FALSE))</f>
        <v/>
      </c>
      <c r="H4747" s="64" t="str">
        <f t="shared" si="74"/>
        <v/>
      </c>
      <c r="I4747" s="65" t="str">
        <f>IF(発注書!D4753="","",発注書!D4753)</f>
        <v/>
      </c>
      <c r="J4747" s="66" t="str">
        <f>IF(発注書!D4753="","",発注書!C4753)</f>
        <v/>
      </c>
    </row>
    <row r="4748" spans="1:10" x14ac:dyDescent="0.55000000000000004">
      <c r="B4748" s="50">
        <v>2</v>
      </c>
      <c r="E4748" s="61" t="str">
        <f>IF(発注書!D4754="","",発注書!B4754)</f>
        <v/>
      </c>
      <c r="F4748" s="62" t="str">
        <f>IF(J4748="","",VLOOKUP(J4748,商品マスタ!$B:$D,2,FALSE))</f>
        <v/>
      </c>
      <c r="G4748" s="63" t="str">
        <f>IF(F4748="","",VLOOKUP(F4748,商品マスタ!$C:$D,2,FALSE))</f>
        <v/>
      </c>
      <c r="H4748" s="64" t="str">
        <f t="shared" si="74"/>
        <v/>
      </c>
      <c r="I4748" s="65" t="str">
        <f>IF(発注書!D4754="","",発注書!D4754)</f>
        <v/>
      </c>
      <c r="J4748" s="66" t="str">
        <f>IF(発注書!D4754="","",発注書!C4754)</f>
        <v/>
      </c>
    </row>
    <row r="4749" spans="1:10" x14ac:dyDescent="0.55000000000000004">
      <c r="A4749" s="49">
        <v>2374</v>
      </c>
      <c r="B4749" s="50">
        <v>1</v>
      </c>
      <c r="E4749" s="61" t="str">
        <f>IF(発注書!D4755="","",発注書!B4755)</f>
        <v/>
      </c>
      <c r="F4749" s="62" t="str">
        <f>IF(J4749="","",VLOOKUP(J4749,商品マスタ!$B:$D,2,FALSE))</f>
        <v/>
      </c>
      <c r="G4749" s="63" t="str">
        <f>IF(F4749="","",VLOOKUP(F4749,商品マスタ!$C:$D,2,FALSE))</f>
        <v/>
      </c>
      <c r="H4749" s="64" t="str">
        <f t="shared" si="74"/>
        <v/>
      </c>
      <c r="I4749" s="65" t="str">
        <f>IF(発注書!D4755="","",発注書!D4755)</f>
        <v/>
      </c>
      <c r="J4749" s="66" t="str">
        <f>IF(発注書!D4755="","",発注書!C4755)</f>
        <v/>
      </c>
    </row>
    <row r="4750" spans="1:10" x14ac:dyDescent="0.55000000000000004">
      <c r="B4750" s="50">
        <v>2</v>
      </c>
      <c r="E4750" s="61" t="str">
        <f>IF(発注書!D4756="","",発注書!B4756)</f>
        <v/>
      </c>
      <c r="F4750" s="62" t="str">
        <f>IF(J4750="","",VLOOKUP(J4750,商品マスタ!$B:$D,2,FALSE))</f>
        <v/>
      </c>
      <c r="G4750" s="63" t="str">
        <f>IF(F4750="","",VLOOKUP(F4750,商品マスタ!$C:$D,2,FALSE))</f>
        <v/>
      </c>
      <c r="H4750" s="64" t="str">
        <f t="shared" si="74"/>
        <v/>
      </c>
      <c r="I4750" s="65" t="str">
        <f>IF(発注書!D4756="","",発注書!D4756)</f>
        <v/>
      </c>
      <c r="J4750" s="66" t="str">
        <f>IF(発注書!D4756="","",発注書!C4756)</f>
        <v/>
      </c>
    </row>
    <row r="4751" spans="1:10" x14ac:dyDescent="0.55000000000000004">
      <c r="A4751" s="49">
        <v>2375</v>
      </c>
      <c r="B4751" s="50">
        <v>1</v>
      </c>
      <c r="E4751" s="61" t="str">
        <f>IF(発注書!D4757="","",発注書!B4757)</f>
        <v/>
      </c>
      <c r="F4751" s="62" t="str">
        <f>IF(J4751="","",VLOOKUP(J4751,商品マスタ!$B:$D,2,FALSE))</f>
        <v/>
      </c>
      <c r="G4751" s="63" t="str">
        <f>IF(F4751="","",VLOOKUP(F4751,商品マスタ!$C:$D,2,FALSE))</f>
        <v/>
      </c>
      <c r="H4751" s="64" t="str">
        <f t="shared" si="74"/>
        <v/>
      </c>
      <c r="I4751" s="65" t="str">
        <f>IF(発注書!D4757="","",発注書!D4757)</f>
        <v/>
      </c>
      <c r="J4751" s="66" t="str">
        <f>IF(発注書!D4757="","",発注書!C4757)</f>
        <v/>
      </c>
    </row>
    <row r="4752" spans="1:10" x14ac:dyDescent="0.55000000000000004">
      <c r="B4752" s="50">
        <v>2</v>
      </c>
      <c r="E4752" s="61" t="str">
        <f>IF(発注書!D4758="","",発注書!B4758)</f>
        <v/>
      </c>
      <c r="F4752" s="62" t="str">
        <f>IF(J4752="","",VLOOKUP(J4752,商品マスタ!$B:$D,2,FALSE))</f>
        <v/>
      </c>
      <c r="G4752" s="63" t="str">
        <f>IF(F4752="","",VLOOKUP(F4752,商品マスタ!$C:$D,2,FALSE))</f>
        <v/>
      </c>
      <c r="H4752" s="64" t="str">
        <f t="shared" si="74"/>
        <v/>
      </c>
      <c r="I4752" s="65" t="str">
        <f>IF(発注書!D4758="","",発注書!D4758)</f>
        <v/>
      </c>
      <c r="J4752" s="66" t="str">
        <f>IF(発注書!D4758="","",発注書!C4758)</f>
        <v/>
      </c>
    </row>
    <row r="4753" spans="1:10" x14ac:dyDescent="0.55000000000000004">
      <c r="A4753" s="49">
        <v>2376</v>
      </c>
      <c r="B4753" s="50">
        <v>1</v>
      </c>
      <c r="E4753" s="61" t="str">
        <f>IF(発注書!D4759="","",発注書!B4759)</f>
        <v/>
      </c>
      <c r="F4753" s="62" t="str">
        <f>IF(J4753="","",VLOOKUP(J4753,商品マスタ!$B:$D,2,FALSE))</f>
        <v/>
      </c>
      <c r="G4753" s="63" t="str">
        <f>IF(F4753="","",VLOOKUP(F4753,商品マスタ!$C:$D,2,FALSE))</f>
        <v/>
      </c>
      <c r="H4753" s="64" t="str">
        <f t="shared" si="74"/>
        <v/>
      </c>
      <c r="I4753" s="65" t="str">
        <f>IF(発注書!D4759="","",発注書!D4759)</f>
        <v/>
      </c>
      <c r="J4753" s="66" t="str">
        <f>IF(発注書!D4759="","",発注書!C4759)</f>
        <v/>
      </c>
    </row>
    <row r="4754" spans="1:10" x14ac:dyDescent="0.55000000000000004">
      <c r="B4754" s="50">
        <v>2</v>
      </c>
      <c r="E4754" s="61" t="str">
        <f>IF(発注書!D4760="","",発注書!B4760)</f>
        <v/>
      </c>
      <c r="F4754" s="62" t="str">
        <f>IF(J4754="","",VLOOKUP(J4754,商品マスタ!$B:$D,2,FALSE))</f>
        <v/>
      </c>
      <c r="G4754" s="63" t="str">
        <f>IF(F4754="","",VLOOKUP(F4754,商品マスタ!$C:$D,2,FALSE))</f>
        <v/>
      </c>
      <c r="H4754" s="64" t="str">
        <f t="shared" si="74"/>
        <v/>
      </c>
      <c r="I4754" s="65" t="str">
        <f>IF(発注書!D4760="","",発注書!D4760)</f>
        <v/>
      </c>
      <c r="J4754" s="66" t="str">
        <f>IF(発注書!D4760="","",発注書!C4760)</f>
        <v/>
      </c>
    </row>
    <row r="4755" spans="1:10" x14ac:dyDescent="0.55000000000000004">
      <c r="A4755" s="49">
        <v>2377</v>
      </c>
      <c r="B4755" s="50">
        <v>1</v>
      </c>
      <c r="E4755" s="61" t="str">
        <f>IF(発注書!D4761="","",発注書!B4761)</f>
        <v/>
      </c>
      <c r="F4755" s="62" t="str">
        <f>IF(J4755="","",VLOOKUP(J4755,商品マスタ!$B:$D,2,FALSE))</f>
        <v/>
      </c>
      <c r="G4755" s="63" t="str">
        <f>IF(F4755="","",VLOOKUP(F4755,商品マスタ!$C:$D,2,FALSE))</f>
        <v/>
      </c>
      <c r="H4755" s="64" t="str">
        <f t="shared" si="74"/>
        <v/>
      </c>
      <c r="I4755" s="65" t="str">
        <f>IF(発注書!D4761="","",発注書!D4761)</f>
        <v/>
      </c>
      <c r="J4755" s="66" t="str">
        <f>IF(発注書!D4761="","",発注書!C4761)</f>
        <v/>
      </c>
    </row>
    <row r="4756" spans="1:10" x14ac:dyDescent="0.55000000000000004">
      <c r="B4756" s="50">
        <v>2</v>
      </c>
      <c r="E4756" s="61" t="str">
        <f>IF(発注書!D4762="","",発注書!B4762)</f>
        <v/>
      </c>
      <c r="F4756" s="62" t="str">
        <f>IF(J4756="","",VLOOKUP(J4756,商品マスタ!$B:$D,2,FALSE))</f>
        <v/>
      </c>
      <c r="G4756" s="63" t="str">
        <f>IF(F4756="","",VLOOKUP(F4756,商品マスタ!$C:$D,2,FALSE))</f>
        <v/>
      </c>
      <c r="H4756" s="64" t="str">
        <f t="shared" si="74"/>
        <v/>
      </c>
      <c r="I4756" s="65" t="str">
        <f>IF(発注書!D4762="","",発注書!D4762)</f>
        <v/>
      </c>
      <c r="J4756" s="66" t="str">
        <f>IF(発注書!D4762="","",発注書!C4762)</f>
        <v/>
      </c>
    </row>
    <row r="4757" spans="1:10" x14ac:dyDescent="0.55000000000000004">
      <c r="A4757" s="49">
        <v>2378</v>
      </c>
      <c r="B4757" s="50">
        <v>1</v>
      </c>
      <c r="E4757" s="61" t="str">
        <f>IF(発注書!D4763="","",発注書!B4763)</f>
        <v/>
      </c>
      <c r="F4757" s="62" t="str">
        <f>IF(J4757="","",VLOOKUP(J4757,商品マスタ!$B:$D,2,FALSE))</f>
        <v/>
      </c>
      <c r="G4757" s="63" t="str">
        <f>IF(F4757="","",VLOOKUP(F4757,商品マスタ!$C:$D,2,FALSE))</f>
        <v/>
      </c>
      <c r="H4757" s="64" t="str">
        <f t="shared" si="74"/>
        <v/>
      </c>
      <c r="I4757" s="65" t="str">
        <f>IF(発注書!D4763="","",発注書!D4763)</f>
        <v/>
      </c>
      <c r="J4757" s="66" t="str">
        <f>IF(発注書!D4763="","",発注書!C4763)</f>
        <v/>
      </c>
    </row>
    <row r="4758" spans="1:10" x14ac:dyDescent="0.55000000000000004">
      <c r="B4758" s="50">
        <v>2</v>
      </c>
      <c r="E4758" s="61" t="str">
        <f>IF(発注書!D4764="","",発注書!B4764)</f>
        <v/>
      </c>
      <c r="F4758" s="62" t="str">
        <f>IF(J4758="","",VLOOKUP(J4758,商品マスタ!$B:$D,2,FALSE))</f>
        <v/>
      </c>
      <c r="G4758" s="63" t="str">
        <f>IF(F4758="","",VLOOKUP(F4758,商品マスタ!$C:$D,2,FALSE))</f>
        <v/>
      </c>
      <c r="H4758" s="64" t="str">
        <f t="shared" si="74"/>
        <v/>
      </c>
      <c r="I4758" s="65" t="str">
        <f>IF(発注書!D4764="","",発注書!D4764)</f>
        <v/>
      </c>
      <c r="J4758" s="66" t="str">
        <f>IF(発注書!D4764="","",発注書!C4764)</f>
        <v/>
      </c>
    </row>
    <row r="4759" spans="1:10" x14ac:dyDescent="0.55000000000000004">
      <c r="A4759" s="49">
        <v>2379</v>
      </c>
      <c r="B4759" s="50">
        <v>1</v>
      </c>
      <c r="E4759" s="61" t="str">
        <f>IF(発注書!D4765="","",発注書!B4765)</f>
        <v/>
      </c>
      <c r="F4759" s="62" t="str">
        <f>IF(J4759="","",VLOOKUP(J4759,商品マスタ!$B:$D,2,FALSE))</f>
        <v/>
      </c>
      <c r="G4759" s="63" t="str">
        <f>IF(F4759="","",VLOOKUP(F4759,商品マスタ!$C:$D,2,FALSE))</f>
        <v/>
      </c>
      <c r="H4759" s="64" t="str">
        <f t="shared" si="74"/>
        <v/>
      </c>
      <c r="I4759" s="65" t="str">
        <f>IF(発注書!D4765="","",発注書!D4765)</f>
        <v/>
      </c>
      <c r="J4759" s="66" t="str">
        <f>IF(発注書!D4765="","",発注書!C4765)</f>
        <v/>
      </c>
    </row>
    <row r="4760" spans="1:10" x14ac:dyDescent="0.55000000000000004">
      <c r="B4760" s="50">
        <v>2</v>
      </c>
      <c r="E4760" s="61" t="str">
        <f>IF(発注書!D4766="","",発注書!B4766)</f>
        <v/>
      </c>
      <c r="F4760" s="62" t="str">
        <f>IF(J4760="","",VLOOKUP(J4760,商品マスタ!$B:$D,2,FALSE))</f>
        <v/>
      </c>
      <c r="G4760" s="63" t="str">
        <f>IF(F4760="","",VLOOKUP(F4760,商品マスタ!$C:$D,2,FALSE))</f>
        <v/>
      </c>
      <c r="H4760" s="64" t="str">
        <f t="shared" si="74"/>
        <v/>
      </c>
      <c r="I4760" s="65" t="str">
        <f>IF(発注書!D4766="","",発注書!D4766)</f>
        <v/>
      </c>
      <c r="J4760" s="66" t="str">
        <f>IF(発注書!D4766="","",発注書!C4766)</f>
        <v/>
      </c>
    </row>
    <row r="4761" spans="1:10" x14ac:dyDescent="0.55000000000000004">
      <c r="A4761" s="49">
        <v>2380</v>
      </c>
      <c r="B4761" s="50">
        <v>1</v>
      </c>
      <c r="E4761" s="61" t="str">
        <f>IF(発注書!D4767="","",発注書!B4767)</f>
        <v/>
      </c>
      <c r="F4761" s="62" t="str">
        <f>IF(J4761="","",VLOOKUP(J4761,商品マスタ!$B:$D,2,FALSE))</f>
        <v/>
      </c>
      <c r="G4761" s="63" t="str">
        <f>IF(F4761="","",VLOOKUP(F4761,商品マスタ!$C:$D,2,FALSE))</f>
        <v/>
      </c>
      <c r="H4761" s="64" t="str">
        <f t="shared" si="74"/>
        <v/>
      </c>
      <c r="I4761" s="65" t="str">
        <f>IF(発注書!D4767="","",発注書!D4767)</f>
        <v/>
      </c>
      <c r="J4761" s="66" t="str">
        <f>IF(発注書!D4767="","",発注書!C4767)</f>
        <v/>
      </c>
    </row>
    <row r="4762" spans="1:10" x14ac:dyDescent="0.55000000000000004">
      <c r="B4762" s="50">
        <v>2</v>
      </c>
      <c r="E4762" s="61" t="str">
        <f>IF(発注書!D4768="","",発注書!B4768)</f>
        <v/>
      </c>
      <c r="F4762" s="62" t="str">
        <f>IF(J4762="","",VLOOKUP(J4762,商品マスタ!$B:$D,2,FALSE))</f>
        <v/>
      </c>
      <c r="G4762" s="63" t="str">
        <f>IF(F4762="","",VLOOKUP(F4762,商品マスタ!$C:$D,2,FALSE))</f>
        <v/>
      </c>
      <c r="H4762" s="64" t="str">
        <f t="shared" si="74"/>
        <v/>
      </c>
      <c r="I4762" s="65" t="str">
        <f>IF(発注書!D4768="","",発注書!D4768)</f>
        <v/>
      </c>
      <c r="J4762" s="66" t="str">
        <f>IF(発注書!D4768="","",発注書!C4768)</f>
        <v/>
      </c>
    </row>
    <row r="4763" spans="1:10" x14ac:dyDescent="0.55000000000000004">
      <c r="A4763" s="49">
        <v>2381</v>
      </c>
      <c r="B4763" s="50">
        <v>1</v>
      </c>
      <c r="E4763" s="61" t="str">
        <f>IF(発注書!D4769="","",発注書!B4769)</f>
        <v/>
      </c>
      <c r="F4763" s="62" t="str">
        <f>IF(J4763="","",VLOOKUP(J4763,商品マスタ!$B:$D,2,FALSE))</f>
        <v/>
      </c>
      <c r="G4763" s="63" t="str">
        <f>IF(F4763="","",VLOOKUP(F4763,商品マスタ!$C:$D,2,FALSE))</f>
        <v/>
      </c>
      <c r="H4763" s="64" t="str">
        <f t="shared" si="74"/>
        <v/>
      </c>
      <c r="I4763" s="65" t="str">
        <f>IF(発注書!D4769="","",発注書!D4769)</f>
        <v/>
      </c>
      <c r="J4763" s="66" t="str">
        <f>IF(発注書!D4769="","",発注書!C4769)</f>
        <v/>
      </c>
    </row>
    <row r="4764" spans="1:10" x14ac:dyDescent="0.55000000000000004">
      <c r="B4764" s="50">
        <v>2</v>
      </c>
      <c r="E4764" s="61" t="str">
        <f>IF(発注書!D4770="","",発注書!B4770)</f>
        <v/>
      </c>
      <c r="F4764" s="62" t="str">
        <f>IF(J4764="","",VLOOKUP(J4764,商品マスタ!$B:$D,2,FALSE))</f>
        <v/>
      </c>
      <c r="G4764" s="63" t="str">
        <f>IF(F4764="","",VLOOKUP(F4764,商品マスタ!$C:$D,2,FALSE))</f>
        <v/>
      </c>
      <c r="H4764" s="64" t="str">
        <f t="shared" si="74"/>
        <v/>
      </c>
      <c r="I4764" s="65" t="str">
        <f>IF(発注書!D4770="","",発注書!D4770)</f>
        <v/>
      </c>
      <c r="J4764" s="66" t="str">
        <f>IF(発注書!D4770="","",発注書!C4770)</f>
        <v/>
      </c>
    </row>
    <row r="4765" spans="1:10" x14ac:dyDescent="0.55000000000000004">
      <c r="A4765" s="49">
        <v>2382</v>
      </c>
      <c r="B4765" s="50">
        <v>1</v>
      </c>
      <c r="E4765" s="61" t="str">
        <f>IF(発注書!D4771="","",発注書!B4771)</f>
        <v/>
      </c>
      <c r="F4765" s="62" t="str">
        <f>IF(J4765="","",VLOOKUP(J4765,商品マスタ!$B:$D,2,FALSE))</f>
        <v/>
      </c>
      <c r="G4765" s="63" t="str">
        <f>IF(F4765="","",VLOOKUP(F4765,商品マスタ!$C:$D,2,FALSE))</f>
        <v/>
      </c>
      <c r="H4765" s="64" t="str">
        <f t="shared" si="74"/>
        <v/>
      </c>
      <c r="I4765" s="65" t="str">
        <f>IF(発注書!D4771="","",発注書!D4771)</f>
        <v/>
      </c>
      <c r="J4765" s="66" t="str">
        <f>IF(発注書!D4771="","",発注書!C4771)</f>
        <v/>
      </c>
    </row>
    <row r="4766" spans="1:10" x14ac:dyDescent="0.55000000000000004">
      <c r="B4766" s="50">
        <v>2</v>
      </c>
      <c r="E4766" s="61" t="str">
        <f>IF(発注書!D4772="","",発注書!B4772)</f>
        <v/>
      </c>
      <c r="F4766" s="62" t="str">
        <f>IF(J4766="","",VLOOKUP(J4766,商品マスタ!$B:$D,2,FALSE))</f>
        <v/>
      </c>
      <c r="G4766" s="63" t="str">
        <f>IF(F4766="","",VLOOKUP(F4766,商品マスタ!$C:$D,2,FALSE))</f>
        <v/>
      </c>
      <c r="H4766" s="64" t="str">
        <f t="shared" si="74"/>
        <v/>
      </c>
      <c r="I4766" s="65" t="str">
        <f>IF(発注書!D4772="","",発注書!D4772)</f>
        <v/>
      </c>
      <c r="J4766" s="66" t="str">
        <f>IF(発注書!D4772="","",発注書!C4772)</f>
        <v/>
      </c>
    </row>
    <row r="4767" spans="1:10" x14ac:dyDescent="0.55000000000000004">
      <c r="A4767" s="49">
        <v>2383</v>
      </c>
      <c r="B4767" s="50">
        <v>1</v>
      </c>
      <c r="E4767" s="61" t="str">
        <f>IF(発注書!D4773="","",発注書!B4773)</f>
        <v/>
      </c>
      <c r="F4767" s="62" t="str">
        <f>IF(J4767="","",VLOOKUP(J4767,商品マスタ!$B:$D,2,FALSE))</f>
        <v/>
      </c>
      <c r="G4767" s="63" t="str">
        <f>IF(F4767="","",VLOOKUP(F4767,商品マスタ!$C:$D,2,FALSE))</f>
        <v/>
      </c>
      <c r="H4767" s="64" t="str">
        <f t="shared" si="74"/>
        <v/>
      </c>
      <c r="I4767" s="65" t="str">
        <f>IF(発注書!D4773="","",発注書!D4773)</f>
        <v/>
      </c>
      <c r="J4767" s="66" t="str">
        <f>IF(発注書!D4773="","",発注書!C4773)</f>
        <v/>
      </c>
    </row>
    <row r="4768" spans="1:10" x14ac:dyDescent="0.55000000000000004">
      <c r="B4768" s="50">
        <v>2</v>
      </c>
      <c r="E4768" s="61" t="str">
        <f>IF(発注書!D4774="","",発注書!B4774)</f>
        <v/>
      </c>
      <c r="F4768" s="62" t="str">
        <f>IF(J4768="","",VLOOKUP(J4768,商品マスタ!$B:$D,2,FALSE))</f>
        <v/>
      </c>
      <c r="G4768" s="63" t="str">
        <f>IF(F4768="","",VLOOKUP(F4768,商品マスタ!$C:$D,2,FALSE))</f>
        <v/>
      </c>
      <c r="H4768" s="64" t="str">
        <f t="shared" si="74"/>
        <v/>
      </c>
      <c r="I4768" s="65" t="str">
        <f>IF(発注書!D4774="","",発注書!D4774)</f>
        <v/>
      </c>
      <c r="J4768" s="66" t="str">
        <f>IF(発注書!D4774="","",発注書!C4774)</f>
        <v/>
      </c>
    </row>
    <row r="4769" spans="1:10" x14ac:dyDescent="0.55000000000000004">
      <c r="A4769" s="49">
        <v>2384</v>
      </c>
      <c r="B4769" s="50">
        <v>1</v>
      </c>
      <c r="E4769" s="61" t="str">
        <f>IF(発注書!D4775="","",発注書!B4775)</f>
        <v/>
      </c>
      <c r="F4769" s="62" t="str">
        <f>IF(J4769="","",VLOOKUP(J4769,商品マスタ!$B:$D,2,FALSE))</f>
        <v/>
      </c>
      <c r="G4769" s="63" t="str">
        <f>IF(F4769="","",VLOOKUP(F4769,商品マスタ!$C:$D,2,FALSE))</f>
        <v/>
      </c>
      <c r="H4769" s="64" t="str">
        <f t="shared" si="74"/>
        <v/>
      </c>
      <c r="I4769" s="65" t="str">
        <f>IF(発注書!D4775="","",発注書!D4775)</f>
        <v/>
      </c>
      <c r="J4769" s="66" t="str">
        <f>IF(発注書!D4775="","",発注書!C4775)</f>
        <v/>
      </c>
    </row>
    <row r="4770" spans="1:10" x14ac:dyDescent="0.55000000000000004">
      <c r="B4770" s="50">
        <v>2</v>
      </c>
      <c r="E4770" s="61" t="str">
        <f>IF(発注書!D4776="","",発注書!B4776)</f>
        <v/>
      </c>
      <c r="F4770" s="62" t="str">
        <f>IF(J4770="","",VLOOKUP(J4770,商品マスタ!$B:$D,2,FALSE))</f>
        <v/>
      </c>
      <c r="G4770" s="63" t="str">
        <f>IF(F4770="","",VLOOKUP(F4770,商品マスタ!$C:$D,2,FALSE))</f>
        <v/>
      </c>
      <c r="H4770" s="64" t="str">
        <f t="shared" si="74"/>
        <v/>
      </c>
      <c r="I4770" s="65" t="str">
        <f>IF(発注書!D4776="","",発注書!D4776)</f>
        <v/>
      </c>
      <c r="J4770" s="66" t="str">
        <f>IF(発注書!D4776="","",発注書!C4776)</f>
        <v/>
      </c>
    </row>
    <row r="4771" spans="1:10" x14ac:dyDescent="0.55000000000000004">
      <c r="A4771" s="49">
        <v>2385</v>
      </c>
      <c r="B4771" s="50">
        <v>1</v>
      </c>
      <c r="E4771" s="61" t="str">
        <f>IF(発注書!D4777="","",発注書!B4777)</f>
        <v/>
      </c>
      <c r="F4771" s="62" t="str">
        <f>IF(J4771="","",VLOOKUP(J4771,商品マスタ!$B:$D,2,FALSE))</f>
        <v/>
      </c>
      <c r="G4771" s="63" t="str">
        <f>IF(F4771="","",VLOOKUP(F4771,商品マスタ!$C:$D,2,FALSE))</f>
        <v/>
      </c>
      <c r="H4771" s="64" t="str">
        <f t="shared" si="74"/>
        <v/>
      </c>
      <c r="I4771" s="65" t="str">
        <f>IF(発注書!D4777="","",発注書!D4777)</f>
        <v/>
      </c>
      <c r="J4771" s="66" t="str">
        <f>IF(発注書!D4777="","",発注書!C4777)</f>
        <v/>
      </c>
    </row>
    <row r="4772" spans="1:10" x14ac:dyDescent="0.55000000000000004">
      <c r="B4772" s="50">
        <v>2</v>
      </c>
      <c r="E4772" s="61" t="str">
        <f>IF(発注書!D4778="","",発注書!B4778)</f>
        <v/>
      </c>
      <c r="F4772" s="62" t="str">
        <f>IF(J4772="","",VLOOKUP(J4772,商品マスタ!$B:$D,2,FALSE))</f>
        <v/>
      </c>
      <c r="G4772" s="63" t="str">
        <f>IF(F4772="","",VLOOKUP(F4772,商品マスタ!$C:$D,2,FALSE))</f>
        <v/>
      </c>
      <c r="H4772" s="64" t="str">
        <f t="shared" si="74"/>
        <v/>
      </c>
      <c r="I4772" s="65" t="str">
        <f>IF(発注書!D4778="","",発注書!D4778)</f>
        <v/>
      </c>
      <c r="J4772" s="66" t="str">
        <f>IF(発注書!D4778="","",発注書!C4778)</f>
        <v/>
      </c>
    </row>
    <row r="4773" spans="1:10" x14ac:dyDescent="0.55000000000000004">
      <c r="A4773" s="49">
        <v>2386</v>
      </c>
      <c r="B4773" s="50">
        <v>1</v>
      </c>
      <c r="E4773" s="61" t="str">
        <f>IF(発注書!D4779="","",発注書!B4779)</f>
        <v/>
      </c>
      <c r="F4773" s="62" t="str">
        <f>IF(J4773="","",VLOOKUP(J4773,商品マスタ!$B:$D,2,FALSE))</f>
        <v/>
      </c>
      <c r="G4773" s="63" t="str">
        <f>IF(F4773="","",VLOOKUP(F4773,商品マスタ!$C:$D,2,FALSE))</f>
        <v/>
      </c>
      <c r="H4773" s="64" t="str">
        <f t="shared" si="74"/>
        <v/>
      </c>
      <c r="I4773" s="65" t="str">
        <f>IF(発注書!D4779="","",発注書!D4779)</f>
        <v/>
      </c>
      <c r="J4773" s="66" t="str">
        <f>IF(発注書!D4779="","",発注書!C4779)</f>
        <v/>
      </c>
    </row>
    <row r="4774" spans="1:10" x14ac:dyDescent="0.55000000000000004">
      <c r="B4774" s="50">
        <v>2</v>
      </c>
      <c r="E4774" s="61" t="str">
        <f>IF(発注書!D4780="","",発注書!B4780)</f>
        <v/>
      </c>
      <c r="F4774" s="62" t="str">
        <f>IF(J4774="","",VLOOKUP(J4774,商品マスタ!$B:$D,2,FALSE))</f>
        <v/>
      </c>
      <c r="G4774" s="63" t="str">
        <f>IF(F4774="","",VLOOKUP(F4774,商品マスタ!$C:$D,2,FALSE))</f>
        <v/>
      </c>
      <c r="H4774" s="64" t="str">
        <f t="shared" si="74"/>
        <v/>
      </c>
      <c r="I4774" s="65" t="str">
        <f>IF(発注書!D4780="","",発注書!D4780)</f>
        <v/>
      </c>
      <c r="J4774" s="66" t="str">
        <f>IF(発注書!D4780="","",発注書!C4780)</f>
        <v/>
      </c>
    </row>
    <row r="4775" spans="1:10" x14ac:dyDescent="0.55000000000000004">
      <c r="A4775" s="49">
        <v>2387</v>
      </c>
      <c r="B4775" s="50">
        <v>1</v>
      </c>
      <c r="E4775" s="61" t="str">
        <f>IF(発注書!D4781="","",発注書!B4781)</f>
        <v/>
      </c>
      <c r="F4775" s="62" t="str">
        <f>IF(J4775="","",VLOOKUP(J4775,商品マスタ!$B:$D,2,FALSE))</f>
        <v/>
      </c>
      <c r="G4775" s="63" t="str">
        <f>IF(F4775="","",VLOOKUP(F4775,商品マスタ!$C:$D,2,FALSE))</f>
        <v/>
      </c>
      <c r="H4775" s="64" t="str">
        <f t="shared" si="74"/>
        <v/>
      </c>
      <c r="I4775" s="65" t="str">
        <f>IF(発注書!D4781="","",発注書!D4781)</f>
        <v/>
      </c>
      <c r="J4775" s="66" t="str">
        <f>IF(発注書!D4781="","",発注書!C4781)</f>
        <v/>
      </c>
    </row>
    <row r="4776" spans="1:10" x14ac:dyDescent="0.55000000000000004">
      <c r="B4776" s="50">
        <v>2</v>
      </c>
      <c r="E4776" s="61" t="str">
        <f>IF(発注書!D4782="","",発注書!B4782)</f>
        <v/>
      </c>
      <c r="F4776" s="62" t="str">
        <f>IF(J4776="","",VLOOKUP(J4776,商品マスタ!$B:$D,2,FALSE))</f>
        <v/>
      </c>
      <c r="G4776" s="63" t="str">
        <f>IF(F4776="","",VLOOKUP(F4776,商品マスタ!$C:$D,2,FALSE))</f>
        <v/>
      </c>
      <c r="H4776" s="64" t="str">
        <f t="shared" si="74"/>
        <v/>
      </c>
      <c r="I4776" s="65" t="str">
        <f>IF(発注書!D4782="","",発注書!D4782)</f>
        <v/>
      </c>
      <c r="J4776" s="66" t="str">
        <f>IF(発注書!D4782="","",発注書!C4782)</f>
        <v/>
      </c>
    </row>
    <row r="4777" spans="1:10" x14ac:dyDescent="0.55000000000000004">
      <c r="A4777" s="49">
        <v>2388</v>
      </c>
      <c r="B4777" s="50">
        <v>1</v>
      </c>
      <c r="E4777" s="61" t="str">
        <f>IF(発注書!D4783="","",発注書!B4783)</f>
        <v/>
      </c>
      <c r="F4777" s="62" t="str">
        <f>IF(J4777="","",VLOOKUP(J4777,商品マスタ!$B:$D,2,FALSE))</f>
        <v/>
      </c>
      <c r="G4777" s="63" t="str">
        <f>IF(F4777="","",VLOOKUP(F4777,商品マスタ!$C:$D,2,FALSE))</f>
        <v/>
      </c>
      <c r="H4777" s="64" t="str">
        <f t="shared" si="74"/>
        <v/>
      </c>
      <c r="I4777" s="65" t="str">
        <f>IF(発注書!D4783="","",発注書!D4783)</f>
        <v/>
      </c>
      <c r="J4777" s="66" t="str">
        <f>IF(発注書!D4783="","",発注書!C4783)</f>
        <v/>
      </c>
    </row>
    <row r="4778" spans="1:10" x14ac:dyDescent="0.55000000000000004">
      <c r="B4778" s="50">
        <v>2</v>
      </c>
      <c r="E4778" s="61" t="str">
        <f>IF(発注書!D4784="","",発注書!B4784)</f>
        <v/>
      </c>
      <c r="F4778" s="62" t="str">
        <f>IF(J4778="","",VLOOKUP(J4778,商品マスタ!$B:$D,2,FALSE))</f>
        <v/>
      </c>
      <c r="G4778" s="63" t="str">
        <f>IF(F4778="","",VLOOKUP(F4778,商品マスタ!$C:$D,2,FALSE))</f>
        <v/>
      </c>
      <c r="H4778" s="64" t="str">
        <f t="shared" si="74"/>
        <v/>
      </c>
      <c r="I4778" s="65" t="str">
        <f>IF(発注書!D4784="","",発注書!D4784)</f>
        <v/>
      </c>
      <c r="J4778" s="66" t="str">
        <f>IF(発注書!D4784="","",発注書!C4784)</f>
        <v/>
      </c>
    </row>
    <row r="4779" spans="1:10" x14ac:dyDescent="0.55000000000000004">
      <c r="A4779" s="49">
        <v>2389</v>
      </c>
      <c r="B4779" s="50">
        <v>1</v>
      </c>
      <c r="E4779" s="61" t="str">
        <f>IF(発注書!D4785="","",発注書!B4785)</f>
        <v/>
      </c>
      <c r="F4779" s="62" t="str">
        <f>IF(J4779="","",VLOOKUP(J4779,商品マスタ!$B:$D,2,FALSE))</f>
        <v/>
      </c>
      <c r="G4779" s="63" t="str">
        <f>IF(F4779="","",VLOOKUP(F4779,商品マスタ!$C:$D,2,FALSE))</f>
        <v/>
      </c>
      <c r="H4779" s="64" t="str">
        <f t="shared" si="74"/>
        <v/>
      </c>
      <c r="I4779" s="65" t="str">
        <f>IF(発注書!D4785="","",発注書!D4785)</f>
        <v/>
      </c>
      <c r="J4779" s="66" t="str">
        <f>IF(発注書!D4785="","",発注書!C4785)</f>
        <v/>
      </c>
    </row>
    <row r="4780" spans="1:10" x14ac:dyDescent="0.55000000000000004">
      <c r="B4780" s="50">
        <v>2</v>
      </c>
      <c r="E4780" s="61" t="str">
        <f>IF(発注書!D4786="","",発注書!B4786)</f>
        <v/>
      </c>
      <c r="F4780" s="62" t="str">
        <f>IF(J4780="","",VLOOKUP(J4780,商品マスタ!$B:$D,2,FALSE))</f>
        <v/>
      </c>
      <c r="G4780" s="63" t="str">
        <f>IF(F4780="","",VLOOKUP(F4780,商品マスタ!$C:$D,2,FALSE))</f>
        <v/>
      </c>
      <c r="H4780" s="64" t="str">
        <f t="shared" si="74"/>
        <v/>
      </c>
      <c r="I4780" s="65" t="str">
        <f>IF(発注書!D4786="","",発注書!D4786)</f>
        <v/>
      </c>
      <c r="J4780" s="66" t="str">
        <f>IF(発注書!D4786="","",発注書!C4786)</f>
        <v/>
      </c>
    </row>
    <row r="4781" spans="1:10" x14ac:dyDescent="0.55000000000000004">
      <c r="A4781" s="49">
        <v>2390</v>
      </c>
      <c r="B4781" s="50">
        <v>1</v>
      </c>
      <c r="E4781" s="61" t="str">
        <f>IF(発注書!D4787="","",発注書!B4787)</f>
        <v/>
      </c>
      <c r="F4781" s="62" t="str">
        <f>IF(J4781="","",VLOOKUP(J4781,商品マスタ!$B:$D,2,FALSE))</f>
        <v/>
      </c>
      <c r="G4781" s="63" t="str">
        <f>IF(F4781="","",VLOOKUP(F4781,商品マスタ!$C:$D,2,FALSE))</f>
        <v/>
      </c>
      <c r="H4781" s="64" t="str">
        <f t="shared" si="74"/>
        <v/>
      </c>
      <c r="I4781" s="65" t="str">
        <f>IF(発注書!D4787="","",発注書!D4787)</f>
        <v/>
      </c>
      <c r="J4781" s="66" t="str">
        <f>IF(発注書!D4787="","",発注書!C4787)</f>
        <v/>
      </c>
    </row>
    <row r="4782" spans="1:10" x14ac:dyDescent="0.55000000000000004">
      <c r="B4782" s="50">
        <v>2</v>
      </c>
      <c r="E4782" s="61" t="str">
        <f>IF(発注書!D4788="","",発注書!B4788)</f>
        <v/>
      </c>
      <c r="F4782" s="62" t="str">
        <f>IF(J4782="","",VLOOKUP(J4782,商品マスタ!$B:$D,2,FALSE))</f>
        <v/>
      </c>
      <c r="G4782" s="63" t="str">
        <f>IF(F4782="","",VLOOKUP(F4782,商品マスタ!$C:$D,2,FALSE))</f>
        <v/>
      </c>
      <c r="H4782" s="64" t="str">
        <f t="shared" si="74"/>
        <v/>
      </c>
      <c r="I4782" s="65" t="str">
        <f>IF(発注書!D4788="","",発注書!D4788)</f>
        <v/>
      </c>
      <c r="J4782" s="66" t="str">
        <f>IF(発注書!D4788="","",発注書!C4788)</f>
        <v/>
      </c>
    </row>
    <row r="4783" spans="1:10" x14ac:dyDescent="0.55000000000000004">
      <c r="A4783" s="49">
        <v>2391</v>
      </c>
      <c r="B4783" s="50">
        <v>1</v>
      </c>
      <c r="E4783" s="61" t="str">
        <f>IF(発注書!D4789="","",発注書!B4789)</f>
        <v/>
      </c>
      <c r="F4783" s="62" t="str">
        <f>IF(J4783="","",VLOOKUP(J4783,商品マスタ!$B:$D,2,FALSE))</f>
        <v/>
      </c>
      <c r="G4783" s="63" t="str">
        <f>IF(F4783="","",VLOOKUP(F4783,商品マスタ!$C:$D,2,FALSE))</f>
        <v/>
      </c>
      <c r="H4783" s="64" t="str">
        <f t="shared" si="74"/>
        <v/>
      </c>
      <c r="I4783" s="65" t="str">
        <f>IF(発注書!D4789="","",発注書!D4789)</f>
        <v/>
      </c>
      <c r="J4783" s="66" t="str">
        <f>IF(発注書!D4789="","",発注書!C4789)</f>
        <v/>
      </c>
    </row>
    <row r="4784" spans="1:10" x14ac:dyDescent="0.55000000000000004">
      <c r="B4784" s="50">
        <v>2</v>
      </c>
      <c r="E4784" s="61" t="str">
        <f>IF(発注書!D4790="","",発注書!B4790)</f>
        <v/>
      </c>
      <c r="F4784" s="62" t="str">
        <f>IF(J4784="","",VLOOKUP(J4784,商品マスタ!$B:$D,2,FALSE))</f>
        <v/>
      </c>
      <c r="G4784" s="63" t="str">
        <f>IF(F4784="","",VLOOKUP(F4784,商品マスタ!$C:$D,2,FALSE))</f>
        <v/>
      </c>
      <c r="H4784" s="64" t="str">
        <f t="shared" si="74"/>
        <v/>
      </c>
      <c r="I4784" s="65" t="str">
        <f>IF(発注書!D4790="","",発注書!D4790)</f>
        <v/>
      </c>
      <c r="J4784" s="66" t="str">
        <f>IF(発注書!D4790="","",発注書!C4790)</f>
        <v/>
      </c>
    </row>
    <row r="4785" spans="1:10" x14ac:dyDescent="0.55000000000000004">
      <c r="A4785" s="49">
        <v>2392</v>
      </c>
      <c r="B4785" s="50">
        <v>1</v>
      </c>
      <c r="E4785" s="61" t="str">
        <f>IF(発注書!D4791="","",発注書!B4791)</f>
        <v/>
      </c>
      <c r="F4785" s="62" t="str">
        <f>IF(J4785="","",VLOOKUP(J4785,商品マスタ!$B:$D,2,FALSE))</f>
        <v/>
      </c>
      <c r="G4785" s="63" t="str">
        <f>IF(F4785="","",VLOOKUP(F4785,商品マスタ!$C:$D,2,FALSE))</f>
        <v/>
      </c>
      <c r="H4785" s="64" t="str">
        <f t="shared" si="74"/>
        <v/>
      </c>
      <c r="I4785" s="65" t="str">
        <f>IF(発注書!D4791="","",発注書!D4791)</f>
        <v/>
      </c>
      <c r="J4785" s="66" t="str">
        <f>IF(発注書!D4791="","",発注書!C4791)</f>
        <v/>
      </c>
    </row>
    <row r="4786" spans="1:10" x14ac:dyDescent="0.55000000000000004">
      <c r="B4786" s="50">
        <v>2</v>
      </c>
      <c r="E4786" s="61" t="str">
        <f>IF(発注書!D4792="","",発注書!B4792)</f>
        <v/>
      </c>
      <c r="F4786" s="62" t="str">
        <f>IF(J4786="","",VLOOKUP(J4786,商品マスタ!$B:$D,2,FALSE))</f>
        <v/>
      </c>
      <c r="G4786" s="63" t="str">
        <f>IF(F4786="","",VLOOKUP(F4786,商品マスタ!$C:$D,2,FALSE))</f>
        <v/>
      </c>
      <c r="H4786" s="64" t="str">
        <f t="shared" si="74"/>
        <v/>
      </c>
      <c r="I4786" s="65" t="str">
        <f>IF(発注書!D4792="","",発注書!D4792)</f>
        <v/>
      </c>
      <c r="J4786" s="66" t="str">
        <f>IF(発注書!D4792="","",発注書!C4792)</f>
        <v/>
      </c>
    </row>
    <row r="4787" spans="1:10" x14ac:dyDescent="0.55000000000000004">
      <c r="A4787" s="49">
        <v>2393</v>
      </c>
      <c r="B4787" s="50">
        <v>1</v>
      </c>
      <c r="E4787" s="61" t="str">
        <f>IF(発注書!D4793="","",発注書!B4793)</f>
        <v/>
      </c>
      <c r="F4787" s="62" t="str">
        <f>IF(J4787="","",VLOOKUP(J4787,商品マスタ!$B:$D,2,FALSE))</f>
        <v/>
      </c>
      <c r="G4787" s="63" t="str">
        <f>IF(F4787="","",VLOOKUP(F4787,商品マスタ!$C:$D,2,FALSE))</f>
        <v/>
      </c>
      <c r="H4787" s="64" t="str">
        <f t="shared" si="74"/>
        <v/>
      </c>
      <c r="I4787" s="65" t="str">
        <f>IF(発注書!D4793="","",発注書!D4793)</f>
        <v/>
      </c>
      <c r="J4787" s="66" t="str">
        <f>IF(発注書!D4793="","",発注書!C4793)</f>
        <v/>
      </c>
    </row>
    <row r="4788" spans="1:10" x14ac:dyDescent="0.55000000000000004">
      <c r="B4788" s="50">
        <v>2</v>
      </c>
      <c r="E4788" s="61" t="str">
        <f>IF(発注書!D4794="","",発注書!B4794)</f>
        <v/>
      </c>
      <c r="F4788" s="62" t="str">
        <f>IF(J4788="","",VLOOKUP(J4788,商品マスタ!$B:$D,2,FALSE))</f>
        <v/>
      </c>
      <c r="G4788" s="63" t="str">
        <f>IF(F4788="","",VLOOKUP(F4788,商品マスタ!$C:$D,2,FALSE))</f>
        <v/>
      </c>
      <c r="H4788" s="64" t="str">
        <f t="shared" si="74"/>
        <v/>
      </c>
      <c r="I4788" s="65" t="str">
        <f>IF(発注書!D4794="","",発注書!D4794)</f>
        <v/>
      </c>
      <c r="J4788" s="66" t="str">
        <f>IF(発注書!D4794="","",発注書!C4794)</f>
        <v/>
      </c>
    </row>
    <row r="4789" spans="1:10" x14ac:dyDescent="0.55000000000000004">
      <c r="A4789" s="49">
        <v>2394</v>
      </c>
      <c r="B4789" s="50">
        <v>1</v>
      </c>
      <c r="E4789" s="61" t="str">
        <f>IF(発注書!D4795="","",発注書!B4795)</f>
        <v/>
      </c>
      <c r="F4789" s="62" t="str">
        <f>IF(J4789="","",VLOOKUP(J4789,商品マスタ!$B:$D,2,FALSE))</f>
        <v/>
      </c>
      <c r="G4789" s="63" t="str">
        <f>IF(F4789="","",VLOOKUP(F4789,商品マスタ!$C:$D,2,FALSE))</f>
        <v/>
      </c>
      <c r="H4789" s="64" t="str">
        <f t="shared" si="74"/>
        <v/>
      </c>
      <c r="I4789" s="65" t="str">
        <f>IF(発注書!D4795="","",発注書!D4795)</f>
        <v/>
      </c>
      <c r="J4789" s="66" t="str">
        <f>IF(発注書!D4795="","",発注書!C4795)</f>
        <v/>
      </c>
    </row>
    <row r="4790" spans="1:10" x14ac:dyDescent="0.55000000000000004">
      <c r="B4790" s="50">
        <v>2</v>
      </c>
      <c r="E4790" s="61" t="str">
        <f>IF(発注書!D4796="","",発注書!B4796)</f>
        <v/>
      </c>
      <c r="F4790" s="62" t="str">
        <f>IF(J4790="","",VLOOKUP(J4790,商品マスタ!$B:$D,2,FALSE))</f>
        <v/>
      </c>
      <c r="G4790" s="63" t="str">
        <f>IF(F4790="","",VLOOKUP(F4790,商品マスタ!$C:$D,2,FALSE))</f>
        <v/>
      </c>
      <c r="H4790" s="64" t="str">
        <f t="shared" si="74"/>
        <v/>
      </c>
      <c r="I4790" s="65" t="str">
        <f>IF(発注書!D4796="","",発注書!D4796)</f>
        <v/>
      </c>
      <c r="J4790" s="66" t="str">
        <f>IF(発注書!D4796="","",発注書!C4796)</f>
        <v/>
      </c>
    </row>
    <row r="4791" spans="1:10" x14ac:dyDescent="0.55000000000000004">
      <c r="A4791" s="49">
        <v>2395</v>
      </c>
      <c r="B4791" s="50">
        <v>1</v>
      </c>
      <c r="E4791" s="61" t="str">
        <f>IF(発注書!D4797="","",発注書!B4797)</f>
        <v/>
      </c>
      <c r="F4791" s="62" t="str">
        <f>IF(J4791="","",VLOOKUP(J4791,商品マスタ!$B:$D,2,FALSE))</f>
        <v/>
      </c>
      <c r="G4791" s="63" t="str">
        <f>IF(F4791="","",VLOOKUP(F4791,商品マスタ!$C:$D,2,FALSE))</f>
        <v/>
      </c>
      <c r="H4791" s="64" t="str">
        <f t="shared" si="74"/>
        <v/>
      </c>
      <c r="I4791" s="65" t="str">
        <f>IF(発注書!D4797="","",発注書!D4797)</f>
        <v/>
      </c>
      <c r="J4791" s="66" t="str">
        <f>IF(発注書!D4797="","",発注書!C4797)</f>
        <v/>
      </c>
    </row>
    <row r="4792" spans="1:10" x14ac:dyDescent="0.55000000000000004">
      <c r="B4792" s="50">
        <v>2</v>
      </c>
      <c r="E4792" s="61" t="str">
        <f>IF(発注書!D4798="","",発注書!B4798)</f>
        <v/>
      </c>
      <c r="F4792" s="62" t="str">
        <f>IF(J4792="","",VLOOKUP(J4792,商品マスタ!$B:$D,2,FALSE))</f>
        <v/>
      </c>
      <c r="G4792" s="63" t="str">
        <f>IF(F4792="","",VLOOKUP(F4792,商品マスタ!$C:$D,2,FALSE))</f>
        <v/>
      </c>
      <c r="H4792" s="64" t="str">
        <f t="shared" si="74"/>
        <v/>
      </c>
      <c r="I4792" s="65" t="str">
        <f>IF(発注書!D4798="","",発注書!D4798)</f>
        <v/>
      </c>
      <c r="J4792" s="66" t="str">
        <f>IF(発注書!D4798="","",発注書!C4798)</f>
        <v/>
      </c>
    </row>
    <row r="4793" spans="1:10" x14ac:dyDescent="0.55000000000000004">
      <c r="A4793" s="49">
        <v>2396</v>
      </c>
      <c r="B4793" s="50">
        <v>1</v>
      </c>
      <c r="E4793" s="61" t="str">
        <f>IF(発注書!D4799="","",発注書!B4799)</f>
        <v/>
      </c>
      <c r="F4793" s="62" t="str">
        <f>IF(J4793="","",VLOOKUP(J4793,商品マスタ!$B:$D,2,FALSE))</f>
        <v/>
      </c>
      <c r="G4793" s="63" t="str">
        <f>IF(F4793="","",VLOOKUP(F4793,商品マスタ!$C:$D,2,FALSE))</f>
        <v/>
      </c>
      <c r="H4793" s="64" t="str">
        <f t="shared" si="74"/>
        <v/>
      </c>
      <c r="I4793" s="65" t="str">
        <f>IF(発注書!D4799="","",発注書!D4799)</f>
        <v/>
      </c>
      <c r="J4793" s="66" t="str">
        <f>IF(発注書!D4799="","",発注書!C4799)</f>
        <v/>
      </c>
    </row>
    <row r="4794" spans="1:10" x14ac:dyDescent="0.55000000000000004">
      <c r="B4794" s="50">
        <v>2</v>
      </c>
      <c r="E4794" s="61" t="str">
        <f>IF(発注書!D4800="","",発注書!B4800)</f>
        <v/>
      </c>
      <c r="F4794" s="62" t="str">
        <f>IF(J4794="","",VLOOKUP(J4794,商品マスタ!$B:$D,2,FALSE))</f>
        <v/>
      </c>
      <c r="G4794" s="63" t="str">
        <f>IF(F4794="","",VLOOKUP(F4794,商品マスタ!$C:$D,2,FALSE))</f>
        <v/>
      </c>
      <c r="H4794" s="64" t="str">
        <f t="shared" si="74"/>
        <v/>
      </c>
      <c r="I4794" s="65" t="str">
        <f>IF(発注書!D4800="","",発注書!D4800)</f>
        <v/>
      </c>
      <c r="J4794" s="66" t="str">
        <f>IF(発注書!D4800="","",発注書!C4800)</f>
        <v/>
      </c>
    </row>
    <row r="4795" spans="1:10" x14ac:dyDescent="0.55000000000000004">
      <c r="A4795" s="49">
        <v>2397</v>
      </c>
      <c r="B4795" s="50">
        <v>1</v>
      </c>
      <c r="E4795" s="61" t="str">
        <f>IF(発注書!D4801="","",発注書!B4801)</f>
        <v/>
      </c>
      <c r="F4795" s="62" t="str">
        <f>IF(J4795="","",VLOOKUP(J4795,商品マスタ!$B:$D,2,FALSE))</f>
        <v/>
      </c>
      <c r="G4795" s="63" t="str">
        <f>IF(F4795="","",VLOOKUP(F4795,商品マスタ!$C:$D,2,FALSE))</f>
        <v/>
      </c>
      <c r="H4795" s="64" t="str">
        <f t="shared" si="74"/>
        <v/>
      </c>
      <c r="I4795" s="65" t="str">
        <f>IF(発注書!D4801="","",発注書!D4801)</f>
        <v/>
      </c>
      <c r="J4795" s="66" t="str">
        <f>IF(発注書!D4801="","",発注書!C4801)</f>
        <v/>
      </c>
    </row>
    <row r="4796" spans="1:10" x14ac:dyDescent="0.55000000000000004">
      <c r="B4796" s="50">
        <v>2</v>
      </c>
      <c r="E4796" s="61" t="str">
        <f>IF(発注書!D4802="","",発注書!B4802)</f>
        <v/>
      </c>
      <c r="F4796" s="62" t="str">
        <f>IF(J4796="","",VLOOKUP(J4796,商品マスタ!$B:$D,2,FALSE))</f>
        <v/>
      </c>
      <c r="G4796" s="63" t="str">
        <f>IF(F4796="","",VLOOKUP(F4796,商品マスタ!$C:$D,2,FALSE))</f>
        <v/>
      </c>
      <c r="H4796" s="64" t="str">
        <f t="shared" si="74"/>
        <v/>
      </c>
      <c r="I4796" s="65" t="str">
        <f>IF(発注書!D4802="","",発注書!D4802)</f>
        <v/>
      </c>
      <c r="J4796" s="66" t="str">
        <f>IF(発注書!D4802="","",発注書!C4802)</f>
        <v/>
      </c>
    </row>
    <row r="4797" spans="1:10" x14ac:dyDescent="0.55000000000000004">
      <c r="A4797" s="49">
        <v>2398</v>
      </c>
      <c r="B4797" s="50">
        <v>1</v>
      </c>
      <c r="E4797" s="61" t="str">
        <f>IF(発注書!D4803="","",発注書!B4803)</f>
        <v/>
      </c>
      <c r="F4797" s="62" t="str">
        <f>IF(J4797="","",VLOOKUP(J4797,商品マスタ!$B:$D,2,FALSE))</f>
        <v/>
      </c>
      <c r="G4797" s="63" t="str">
        <f>IF(F4797="","",VLOOKUP(F4797,商品マスタ!$C:$D,2,FALSE))</f>
        <v/>
      </c>
      <c r="H4797" s="64" t="str">
        <f t="shared" si="74"/>
        <v/>
      </c>
      <c r="I4797" s="65" t="str">
        <f>IF(発注書!D4803="","",発注書!D4803)</f>
        <v/>
      </c>
      <c r="J4797" s="66" t="str">
        <f>IF(発注書!D4803="","",発注書!C4803)</f>
        <v/>
      </c>
    </row>
    <row r="4798" spans="1:10" x14ac:dyDescent="0.55000000000000004">
      <c r="B4798" s="50">
        <v>2</v>
      </c>
      <c r="E4798" s="61" t="str">
        <f>IF(発注書!D4804="","",発注書!B4804)</f>
        <v/>
      </c>
      <c r="F4798" s="62" t="str">
        <f>IF(J4798="","",VLOOKUP(J4798,商品マスタ!$B:$D,2,FALSE))</f>
        <v/>
      </c>
      <c r="G4798" s="63" t="str">
        <f>IF(F4798="","",VLOOKUP(F4798,商品マスタ!$C:$D,2,FALSE))</f>
        <v/>
      </c>
      <c r="H4798" s="64" t="str">
        <f t="shared" si="74"/>
        <v/>
      </c>
      <c r="I4798" s="65" t="str">
        <f>IF(発注書!D4804="","",発注書!D4804)</f>
        <v/>
      </c>
      <c r="J4798" s="66" t="str">
        <f>IF(発注書!D4804="","",発注書!C4804)</f>
        <v/>
      </c>
    </row>
    <row r="4799" spans="1:10" x14ac:dyDescent="0.55000000000000004">
      <c r="A4799" s="49">
        <v>2399</v>
      </c>
      <c r="B4799" s="50">
        <v>1</v>
      </c>
      <c r="E4799" s="61" t="str">
        <f>IF(発注書!D4805="","",発注書!B4805)</f>
        <v/>
      </c>
      <c r="F4799" s="62" t="str">
        <f>IF(J4799="","",VLOOKUP(J4799,商品マスタ!$B:$D,2,FALSE))</f>
        <v/>
      </c>
      <c r="G4799" s="63" t="str">
        <f>IF(F4799="","",VLOOKUP(F4799,商品マスタ!$C:$D,2,FALSE))</f>
        <v/>
      </c>
      <c r="H4799" s="64" t="str">
        <f t="shared" si="74"/>
        <v/>
      </c>
      <c r="I4799" s="65" t="str">
        <f>IF(発注書!D4805="","",発注書!D4805)</f>
        <v/>
      </c>
      <c r="J4799" s="66" t="str">
        <f>IF(発注書!D4805="","",発注書!C4805)</f>
        <v/>
      </c>
    </row>
    <row r="4800" spans="1:10" x14ac:dyDescent="0.55000000000000004">
      <c r="B4800" s="50">
        <v>2</v>
      </c>
      <c r="E4800" s="61" t="str">
        <f>IF(発注書!D4806="","",発注書!B4806)</f>
        <v/>
      </c>
      <c r="F4800" s="62" t="str">
        <f>IF(J4800="","",VLOOKUP(J4800,商品マスタ!$B:$D,2,FALSE))</f>
        <v/>
      </c>
      <c r="G4800" s="63" t="str">
        <f>IF(F4800="","",VLOOKUP(F4800,商品マスタ!$C:$D,2,FALSE))</f>
        <v/>
      </c>
      <c r="H4800" s="64" t="str">
        <f t="shared" si="74"/>
        <v/>
      </c>
      <c r="I4800" s="65" t="str">
        <f>IF(発注書!D4806="","",発注書!D4806)</f>
        <v/>
      </c>
      <c r="J4800" s="66" t="str">
        <f>IF(発注書!D4806="","",発注書!C4806)</f>
        <v/>
      </c>
    </row>
    <row r="4801" spans="1:10" x14ac:dyDescent="0.55000000000000004">
      <c r="A4801" s="49">
        <v>2400</v>
      </c>
      <c r="B4801" s="50">
        <v>1</v>
      </c>
      <c r="E4801" s="61" t="str">
        <f>IF(発注書!D4807="","",発注書!B4807)</f>
        <v/>
      </c>
      <c r="F4801" s="62" t="str">
        <f>IF(J4801="","",VLOOKUP(J4801,商品マスタ!$B:$D,2,FALSE))</f>
        <v/>
      </c>
      <c r="G4801" s="63" t="str">
        <f>IF(F4801="","",VLOOKUP(F4801,商品マスタ!$C:$D,2,FALSE))</f>
        <v/>
      </c>
      <c r="H4801" s="64" t="str">
        <f t="shared" si="74"/>
        <v/>
      </c>
      <c r="I4801" s="65" t="str">
        <f>IF(発注書!D4807="","",発注書!D4807)</f>
        <v/>
      </c>
      <c r="J4801" s="66" t="str">
        <f>IF(発注書!D4807="","",発注書!C4807)</f>
        <v/>
      </c>
    </row>
    <row r="4802" spans="1:10" x14ac:dyDescent="0.55000000000000004">
      <c r="B4802" s="50">
        <v>2</v>
      </c>
      <c r="E4802" s="61" t="str">
        <f>IF(発注書!D4808="","",発注書!B4808)</f>
        <v/>
      </c>
      <c r="F4802" s="62" t="str">
        <f>IF(J4802="","",VLOOKUP(J4802,商品マスタ!$B:$D,2,FALSE))</f>
        <v/>
      </c>
      <c r="G4802" s="63" t="str">
        <f>IF(F4802="","",VLOOKUP(F4802,商品マスタ!$C:$D,2,FALSE))</f>
        <v/>
      </c>
      <c r="H4802" s="64" t="str">
        <f t="shared" si="74"/>
        <v/>
      </c>
      <c r="I4802" s="65" t="str">
        <f>IF(発注書!D4808="","",発注書!D4808)</f>
        <v/>
      </c>
      <c r="J4802" s="66" t="str">
        <f>IF(発注書!D4808="","",発注書!C4808)</f>
        <v/>
      </c>
    </row>
    <row r="4803" spans="1:10" x14ac:dyDescent="0.55000000000000004">
      <c r="A4803" s="49">
        <v>2401</v>
      </c>
      <c r="B4803" s="50">
        <v>1</v>
      </c>
      <c r="E4803" s="61" t="str">
        <f>IF(発注書!D4809="","",発注書!B4809)</f>
        <v/>
      </c>
      <c r="F4803" s="62" t="str">
        <f>IF(J4803="","",VLOOKUP(J4803,商品マスタ!$B:$D,2,FALSE))</f>
        <v/>
      </c>
      <c r="G4803" s="63" t="str">
        <f>IF(F4803="","",VLOOKUP(F4803,商品マスタ!$C:$D,2,FALSE))</f>
        <v/>
      </c>
      <c r="H4803" s="64" t="str">
        <f t="shared" si="74"/>
        <v/>
      </c>
      <c r="I4803" s="65" t="str">
        <f>IF(発注書!D4809="","",発注書!D4809)</f>
        <v/>
      </c>
      <c r="J4803" s="66" t="str">
        <f>IF(発注書!D4809="","",発注書!C4809)</f>
        <v/>
      </c>
    </row>
    <row r="4804" spans="1:10" x14ac:dyDescent="0.55000000000000004">
      <c r="B4804" s="50">
        <v>2</v>
      </c>
      <c r="E4804" s="61" t="str">
        <f>IF(発注書!D4810="","",発注書!B4810)</f>
        <v/>
      </c>
      <c r="F4804" s="62" t="str">
        <f>IF(J4804="","",VLOOKUP(J4804,商品マスタ!$B:$D,2,FALSE))</f>
        <v/>
      </c>
      <c r="G4804" s="63" t="str">
        <f>IF(F4804="","",VLOOKUP(F4804,商品マスタ!$C:$D,2,FALSE))</f>
        <v/>
      </c>
      <c r="H4804" s="64" t="str">
        <f t="shared" ref="H4804:H4867" si="75">IF(E4804="","",IF(E4804="",LEN(SUBSTITUTE(D4804," ","")),LEN(SUBSTITUTE(E4804," ",""))))</f>
        <v/>
      </c>
      <c r="I4804" s="65" t="str">
        <f>IF(発注書!D4810="","",発注書!D4810)</f>
        <v/>
      </c>
      <c r="J4804" s="66" t="str">
        <f>IF(発注書!D4810="","",発注書!C4810)</f>
        <v/>
      </c>
    </row>
    <row r="4805" spans="1:10" x14ac:dyDescent="0.55000000000000004">
      <c r="A4805" s="49">
        <v>2402</v>
      </c>
      <c r="B4805" s="50">
        <v>1</v>
      </c>
      <c r="E4805" s="61" t="str">
        <f>IF(発注書!D4811="","",発注書!B4811)</f>
        <v/>
      </c>
      <c r="F4805" s="62" t="str">
        <f>IF(J4805="","",VLOOKUP(J4805,商品マスタ!$B:$D,2,FALSE))</f>
        <v/>
      </c>
      <c r="G4805" s="63" t="str">
        <f>IF(F4805="","",VLOOKUP(F4805,商品マスタ!$C:$D,2,FALSE))</f>
        <v/>
      </c>
      <c r="H4805" s="64" t="str">
        <f t="shared" si="75"/>
        <v/>
      </c>
      <c r="I4805" s="65" t="str">
        <f>IF(発注書!D4811="","",発注書!D4811)</f>
        <v/>
      </c>
      <c r="J4805" s="66" t="str">
        <f>IF(発注書!D4811="","",発注書!C4811)</f>
        <v/>
      </c>
    </row>
    <row r="4806" spans="1:10" x14ac:dyDescent="0.55000000000000004">
      <c r="B4806" s="50">
        <v>2</v>
      </c>
      <c r="E4806" s="61" t="str">
        <f>IF(発注書!D4812="","",発注書!B4812)</f>
        <v/>
      </c>
      <c r="F4806" s="62" t="str">
        <f>IF(J4806="","",VLOOKUP(J4806,商品マスタ!$B:$D,2,FALSE))</f>
        <v/>
      </c>
      <c r="G4806" s="63" t="str">
        <f>IF(F4806="","",VLOOKUP(F4806,商品マスタ!$C:$D,2,FALSE))</f>
        <v/>
      </c>
      <c r="H4806" s="64" t="str">
        <f t="shared" si="75"/>
        <v/>
      </c>
      <c r="I4806" s="65" t="str">
        <f>IF(発注書!D4812="","",発注書!D4812)</f>
        <v/>
      </c>
      <c r="J4806" s="66" t="str">
        <f>IF(発注書!D4812="","",発注書!C4812)</f>
        <v/>
      </c>
    </row>
    <row r="4807" spans="1:10" x14ac:dyDescent="0.55000000000000004">
      <c r="A4807" s="49">
        <v>2403</v>
      </c>
      <c r="B4807" s="50">
        <v>1</v>
      </c>
      <c r="E4807" s="61" t="str">
        <f>IF(発注書!D4813="","",発注書!B4813)</f>
        <v/>
      </c>
      <c r="F4807" s="62" t="str">
        <f>IF(J4807="","",VLOOKUP(J4807,商品マスタ!$B:$D,2,FALSE))</f>
        <v/>
      </c>
      <c r="G4807" s="63" t="str">
        <f>IF(F4807="","",VLOOKUP(F4807,商品マスタ!$C:$D,2,FALSE))</f>
        <v/>
      </c>
      <c r="H4807" s="64" t="str">
        <f t="shared" si="75"/>
        <v/>
      </c>
      <c r="I4807" s="65" t="str">
        <f>IF(発注書!D4813="","",発注書!D4813)</f>
        <v/>
      </c>
      <c r="J4807" s="66" t="str">
        <f>IF(発注書!D4813="","",発注書!C4813)</f>
        <v/>
      </c>
    </row>
    <row r="4808" spans="1:10" x14ac:dyDescent="0.55000000000000004">
      <c r="B4808" s="50">
        <v>2</v>
      </c>
      <c r="E4808" s="61" t="str">
        <f>IF(発注書!D4814="","",発注書!B4814)</f>
        <v/>
      </c>
      <c r="F4808" s="62" t="str">
        <f>IF(J4808="","",VLOOKUP(J4808,商品マスタ!$B:$D,2,FALSE))</f>
        <v/>
      </c>
      <c r="G4808" s="63" t="str">
        <f>IF(F4808="","",VLOOKUP(F4808,商品マスタ!$C:$D,2,FALSE))</f>
        <v/>
      </c>
      <c r="H4808" s="64" t="str">
        <f t="shared" si="75"/>
        <v/>
      </c>
      <c r="I4808" s="65" t="str">
        <f>IF(発注書!D4814="","",発注書!D4814)</f>
        <v/>
      </c>
      <c r="J4808" s="66" t="str">
        <f>IF(発注書!D4814="","",発注書!C4814)</f>
        <v/>
      </c>
    </row>
    <row r="4809" spans="1:10" x14ac:dyDescent="0.55000000000000004">
      <c r="A4809" s="49">
        <v>2404</v>
      </c>
      <c r="B4809" s="50">
        <v>1</v>
      </c>
      <c r="E4809" s="61" t="str">
        <f>IF(発注書!D4815="","",発注書!B4815)</f>
        <v/>
      </c>
      <c r="F4809" s="62" t="str">
        <f>IF(J4809="","",VLOOKUP(J4809,商品マスタ!$B:$D,2,FALSE))</f>
        <v/>
      </c>
      <c r="G4809" s="63" t="str">
        <f>IF(F4809="","",VLOOKUP(F4809,商品マスタ!$C:$D,2,FALSE))</f>
        <v/>
      </c>
      <c r="H4809" s="64" t="str">
        <f t="shared" si="75"/>
        <v/>
      </c>
      <c r="I4809" s="65" t="str">
        <f>IF(発注書!D4815="","",発注書!D4815)</f>
        <v/>
      </c>
      <c r="J4809" s="66" t="str">
        <f>IF(発注書!D4815="","",発注書!C4815)</f>
        <v/>
      </c>
    </row>
    <row r="4810" spans="1:10" x14ac:dyDescent="0.55000000000000004">
      <c r="B4810" s="50">
        <v>2</v>
      </c>
      <c r="E4810" s="61" t="str">
        <f>IF(発注書!D4816="","",発注書!B4816)</f>
        <v/>
      </c>
      <c r="F4810" s="62" t="str">
        <f>IF(J4810="","",VLOOKUP(J4810,商品マスタ!$B:$D,2,FALSE))</f>
        <v/>
      </c>
      <c r="G4810" s="63" t="str">
        <f>IF(F4810="","",VLOOKUP(F4810,商品マスタ!$C:$D,2,FALSE))</f>
        <v/>
      </c>
      <c r="H4810" s="64" t="str">
        <f t="shared" si="75"/>
        <v/>
      </c>
      <c r="I4810" s="65" t="str">
        <f>IF(発注書!D4816="","",発注書!D4816)</f>
        <v/>
      </c>
      <c r="J4810" s="66" t="str">
        <f>IF(発注書!D4816="","",発注書!C4816)</f>
        <v/>
      </c>
    </row>
    <row r="4811" spans="1:10" x14ac:dyDescent="0.55000000000000004">
      <c r="A4811" s="49">
        <v>2405</v>
      </c>
      <c r="B4811" s="50">
        <v>1</v>
      </c>
      <c r="E4811" s="61" t="str">
        <f>IF(発注書!D4817="","",発注書!B4817)</f>
        <v/>
      </c>
      <c r="F4811" s="62" t="str">
        <f>IF(J4811="","",VLOOKUP(J4811,商品マスタ!$B:$D,2,FALSE))</f>
        <v/>
      </c>
      <c r="G4811" s="63" t="str">
        <f>IF(F4811="","",VLOOKUP(F4811,商品マスタ!$C:$D,2,FALSE))</f>
        <v/>
      </c>
      <c r="H4811" s="64" t="str">
        <f t="shared" si="75"/>
        <v/>
      </c>
      <c r="I4811" s="65" t="str">
        <f>IF(発注書!D4817="","",発注書!D4817)</f>
        <v/>
      </c>
      <c r="J4811" s="66" t="str">
        <f>IF(発注書!D4817="","",発注書!C4817)</f>
        <v/>
      </c>
    </row>
    <row r="4812" spans="1:10" x14ac:dyDescent="0.55000000000000004">
      <c r="B4812" s="50">
        <v>2</v>
      </c>
      <c r="E4812" s="61" t="str">
        <f>IF(発注書!D4818="","",発注書!B4818)</f>
        <v/>
      </c>
      <c r="F4812" s="62" t="str">
        <f>IF(J4812="","",VLOOKUP(J4812,商品マスタ!$B:$D,2,FALSE))</f>
        <v/>
      </c>
      <c r="G4812" s="63" t="str">
        <f>IF(F4812="","",VLOOKUP(F4812,商品マスタ!$C:$D,2,FALSE))</f>
        <v/>
      </c>
      <c r="H4812" s="64" t="str">
        <f t="shared" si="75"/>
        <v/>
      </c>
      <c r="I4812" s="65" t="str">
        <f>IF(発注書!D4818="","",発注書!D4818)</f>
        <v/>
      </c>
      <c r="J4812" s="66" t="str">
        <f>IF(発注書!D4818="","",発注書!C4818)</f>
        <v/>
      </c>
    </row>
    <row r="4813" spans="1:10" x14ac:dyDescent="0.55000000000000004">
      <c r="A4813" s="49">
        <v>2406</v>
      </c>
      <c r="B4813" s="50">
        <v>1</v>
      </c>
      <c r="E4813" s="61" t="str">
        <f>IF(発注書!D4819="","",発注書!B4819)</f>
        <v/>
      </c>
      <c r="F4813" s="62" t="str">
        <f>IF(J4813="","",VLOOKUP(J4813,商品マスタ!$B:$D,2,FALSE))</f>
        <v/>
      </c>
      <c r="G4813" s="63" t="str">
        <f>IF(F4813="","",VLOOKUP(F4813,商品マスタ!$C:$D,2,FALSE))</f>
        <v/>
      </c>
      <c r="H4813" s="64" t="str">
        <f t="shared" si="75"/>
        <v/>
      </c>
      <c r="I4813" s="65" t="str">
        <f>IF(発注書!D4819="","",発注書!D4819)</f>
        <v/>
      </c>
      <c r="J4813" s="66" t="str">
        <f>IF(発注書!D4819="","",発注書!C4819)</f>
        <v/>
      </c>
    </row>
    <row r="4814" spans="1:10" x14ac:dyDescent="0.55000000000000004">
      <c r="B4814" s="50">
        <v>2</v>
      </c>
      <c r="E4814" s="61" t="str">
        <f>IF(発注書!D4820="","",発注書!B4820)</f>
        <v/>
      </c>
      <c r="F4814" s="62" t="str">
        <f>IF(J4814="","",VLOOKUP(J4814,商品マスタ!$B:$D,2,FALSE))</f>
        <v/>
      </c>
      <c r="G4814" s="63" t="str">
        <f>IF(F4814="","",VLOOKUP(F4814,商品マスタ!$C:$D,2,FALSE))</f>
        <v/>
      </c>
      <c r="H4814" s="64" t="str">
        <f t="shared" si="75"/>
        <v/>
      </c>
      <c r="I4814" s="65" t="str">
        <f>IF(発注書!D4820="","",発注書!D4820)</f>
        <v/>
      </c>
      <c r="J4814" s="66" t="str">
        <f>IF(発注書!D4820="","",発注書!C4820)</f>
        <v/>
      </c>
    </row>
    <row r="4815" spans="1:10" x14ac:dyDescent="0.55000000000000004">
      <c r="A4815" s="49">
        <v>2407</v>
      </c>
      <c r="B4815" s="50">
        <v>1</v>
      </c>
      <c r="E4815" s="61" t="str">
        <f>IF(発注書!D4821="","",発注書!B4821)</f>
        <v/>
      </c>
      <c r="F4815" s="62" t="str">
        <f>IF(J4815="","",VLOOKUP(J4815,商品マスタ!$B:$D,2,FALSE))</f>
        <v/>
      </c>
      <c r="G4815" s="63" t="str">
        <f>IF(F4815="","",VLOOKUP(F4815,商品マスタ!$C:$D,2,FALSE))</f>
        <v/>
      </c>
      <c r="H4815" s="64" t="str">
        <f t="shared" si="75"/>
        <v/>
      </c>
      <c r="I4815" s="65" t="str">
        <f>IF(発注書!D4821="","",発注書!D4821)</f>
        <v/>
      </c>
      <c r="J4815" s="66" t="str">
        <f>IF(発注書!D4821="","",発注書!C4821)</f>
        <v/>
      </c>
    </row>
    <row r="4816" spans="1:10" x14ac:dyDescent="0.55000000000000004">
      <c r="B4816" s="50">
        <v>2</v>
      </c>
      <c r="E4816" s="61" t="str">
        <f>IF(発注書!D4822="","",発注書!B4822)</f>
        <v/>
      </c>
      <c r="F4816" s="62" t="str">
        <f>IF(J4816="","",VLOOKUP(J4816,商品マスタ!$B:$D,2,FALSE))</f>
        <v/>
      </c>
      <c r="G4816" s="63" t="str">
        <f>IF(F4816="","",VLOOKUP(F4816,商品マスタ!$C:$D,2,FALSE))</f>
        <v/>
      </c>
      <c r="H4816" s="64" t="str">
        <f t="shared" si="75"/>
        <v/>
      </c>
      <c r="I4816" s="65" t="str">
        <f>IF(発注書!D4822="","",発注書!D4822)</f>
        <v/>
      </c>
      <c r="J4816" s="66" t="str">
        <f>IF(発注書!D4822="","",発注書!C4822)</f>
        <v/>
      </c>
    </row>
    <row r="4817" spans="1:10" x14ac:dyDescent="0.55000000000000004">
      <c r="A4817" s="49">
        <v>2408</v>
      </c>
      <c r="B4817" s="50">
        <v>1</v>
      </c>
      <c r="E4817" s="61" t="str">
        <f>IF(発注書!D4823="","",発注書!B4823)</f>
        <v/>
      </c>
      <c r="F4817" s="62" t="str">
        <f>IF(J4817="","",VLOOKUP(J4817,商品マスタ!$B:$D,2,FALSE))</f>
        <v/>
      </c>
      <c r="G4817" s="63" t="str">
        <f>IF(F4817="","",VLOOKUP(F4817,商品マスタ!$C:$D,2,FALSE))</f>
        <v/>
      </c>
      <c r="H4817" s="64" t="str">
        <f t="shared" si="75"/>
        <v/>
      </c>
      <c r="I4817" s="65" t="str">
        <f>IF(発注書!D4823="","",発注書!D4823)</f>
        <v/>
      </c>
      <c r="J4817" s="66" t="str">
        <f>IF(発注書!D4823="","",発注書!C4823)</f>
        <v/>
      </c>
    </row>
    <row r="4818" spans="1:10" x14ac:dyDescent="0.55000000000000004">
      <c r="B4818" s="50">
        <v>2</v>
      </c>
      <c r="E4818" s="61" t="str">
        <f>IF(発注書!D4824="","",発注書!B4824)</f>
        <v/>
      </c>
      <c r="F4818" s="62" t="str">
        <f>IF(J4818="","",VLOOKUP(J4818,商品マスタ!$B:$D,2,FALSE))</f>
        <v/>
      </c>
      <c r="G4818" s="63" t="str">
        <f>IF(F4818="","",VLOOKUP(F4818,商品マスタ!$C:$D,2,FALSE))</f>
        <v/>
      </c>
      <c r="H4818" s="64" t="str">
        <f t="shared" si="75"/>
        <v/>
      </c>
      <c r="I4818" s="65" t="str">
        <f>IF(発注書!D4824="","",発注書!D4824)</f>
        <v/>
      </c>
      <c r="J4818" s="66" t="str">
        <f>IF(発注書!D4824="","",発注書!C4824)</f>
        <v/>
      </c>
    </row>
    <row r="4819" spans="1:10" x14ac:dyDescent="0.55000000000000004">
      <c r="A4819" s="49">
        <v>2409</v>
      </c>
      <c r="B4819" s="50">
        <v>1</v>
      </c>
      <c r="E4819" s="61" t="str">
        <f>IF(発注書!D4825="","",発注書!B4825)</f>
        <v/>
      </c>
      <c r="F4819" s="62" t="str">
        <f>IF(J4819="","",VLOOKUP(J4819,商品マスタ!$B:$D,2,FALSE))</f>
        <v/>
      </c>
      <c r="G4819" s="63" t="str">
        <f>IF(F4819="","",VLOOKUP(F4819,商品マスタ!$C:$D,2,FALSE))</f>
        <v/>
      </c>
      <c r="H4819" s="64" t="str">
        <f t="shared" si="75"/>
        <v/>
      </c>
      <c r="I4819" s="65" t="str">
        <f>IF(発注書!D4825="","",発注書!D4825)</f>
        <v/>
      </c>
      <c r="J4819" s="66" t="str">
        <f>IF(発注書!D4825="","",発注書!C4825)</f>
        <v/>
      </c>
    </row>
    <row r="4820" spans="1:10" x14ac:dyDescent="0.55000000000000004">
      <c r="B4820" s="50">
        <v>2</v>
      </c>
      <c r="E4820" s="61" t="str">
        <f>IF(発注書!D4826="","",発注書!B4826)</f>
        <v/>
      </c>
      <c r="F4820" s="62" t="str">
        <f>IF(J4820="","",VLOOKUP(J4820,商品マスタ!$B:$D,2,FALSE))</f>
        <v/>
      </c>
      <c r="G4820" s="63" t="str">
        <f>IF(F4820="","",VLOOKUP(F4820,商品マスタ!$C:$D,2,FALSE))</f>
        <v/>
      </c>
      <c r="H4820" s="64" t="str">
        <f t="shared" si="75"/>
        <v/>
      </c>
      <c r="I4820" s="65" t="str">
        <f>IF(発注書!D4826="","",発注書!D4826)</f>
        <v/>
      </c>
      <c r="J4820" s="66" t="str">
        <f>IF(発注書!D4826="","",発注書!C4826)</f>
        <v/>
      </c>
    </row>
    <row r="4821" spans="1:10" x14ac:dyDescent="0.55000000000000004">
      <c r="A4821" s="49">
        <v>2410</v>
      </c>
      <c r="B4821" s="50">
        <v>1</v>
      </c>
      <c r="E4821" s="61" t="str">
        <f>IF(発注書!D4827="","",発注書!B4827)</f>
        <v/>
      </c>
      <c r="F4821" s="62" t="str">
        <f>IF(J4821="","",VLOOKUP(J4821,商品マスタ!$B:$D,2,FALSE))</f>
        <v/>
      </c>
      <c r="G4821" s="63" t="str">
        <f>IF(F4821="","",VLOOKUP(F4821,商品マスタ!$C:$D,2,FALSE))</f>
        <v/>
      </c>
      <c r="H4821" s="64" t="str">
        <f t="shared" si="75"/>
        <v/>
      </c>
      <c r="I4821" s="65" t="str">
        <f>IF(発注書!D4827="","",発注書!D4827)</f>
        <v/>
      </c>
      <c r="J4821" s="66" t="str">
        <f>IF(発注書!D4827="","",発注書!C4827)</f>
        <v/>
      </c>
    </row>
    <row r="4822" spans="1:10" x14ac:dyDescent="0.55000000000000004">
      <c r="B4822" s="50">
        <v>2</v>
      </c>
      <c r="E4822" s="61" t="str">
        <f>IF(発注書!D4828="","",発注書!B4828)</f>
        <v/>
      </c>
      <c r="F4822" s="62" t="str">
        <f>IF(J4822="","",VLOOKUP(J4822,商品マスタ!$B:$D,2,FALSE))</f>
        <v/>
      </c>
      <c r="G4822" s="63" t="str">
        <f>IF(F4822="","",VLOOKUP(F4822,商品マスタ!$C:$D,2,FALSE))</f>
        <v/>
      </c>
      <c r="H4822" s="64" t="str">
        <f t="shared" si="75"/>
        <v/>
      </c>
      <c r="I4822" s="65" t="str">
        <f>IF(発注書!D4828="","",発注書!D4828)</f>
        <v/>
      </c>
      <c r="J4822" s="66" t="str">
        <f>IF(発注書!D4828="","",発注書!C4828)</f>
        <v/>
      </c>
    </row>
    <row r="4823" spans="1:10" x14ac:dyDescent="0.55000000000000004">
      <c r="A4823" s="49">
        <v>2411</v>
      </c>
      <c r="B4823" s="50">
        <v>1</v>
      </c>
      <c r="E4823" s="61" t="str">
        <f>IF(発注書!D4829="","",発注書!B4829)</f>
        <v/>
      </c>
      <c r="F4823" s="62" t="str">
        <f>IF(J4823="","",VLOOKUP(J4823,商品マスタ!$B:$D,2,FALSE))</f>
        <v/>
      </c>
      <c r="G4823" s="63" t="str">
        <f>IF(F4823="","",VLOOKUP(F4823,商品マスタ!$C:$D,2,FALSE))</f>
        <v/>
      </c>
      <c r="H4823" s="64" t="str">
        <f t="shared" si="75"/>
        <v/>
      </c>
      <c r="I4823" s="65" t="str">
        <f>IF(発注書!D4829="","",発注書!D4829)</f>
        <v/>
      </c>
      <c r="J4823" s="66" t="str">
        <f>IF(発注書!D4829="","",発注書!C4829)</f>
        <v/>
      </c>
    </row>
    <row r="4824" spans="1:10" x14ac:dyDescent="0.55000000000000004">
      <c r="B4824" s="50">
        <v>2</v>
      </c>
      <c r="E4824" s="61" t="str">
        <f>IF(発注書!D4830="","",発注書!B4830)</f>
        <v/>
      </c>
      <c r="F4824" s="62" t="str">
        <f>IF(J4824="","",VLOOKUP(J4824,商品マスタ!$B:$D,2,FALSE))</f>
        <v/>
      </c>
      <c r="G4824" s="63" t="str">
        <f>IF(F4824="","",VLOOKUP(F4824,商品マスタ!$C:$D,2,FALSE))</f>
        <v/>
      </c>
      <c r="H4824" s="64" t="str">
        <f t="shared" si="75"/>
        <v/>
      </c>
      <c r="I4824" s="65" t="str">
        <f>IF(発注書!D4830="","",発注書!D4830)</f>
        <v/>
      </c>
      <c r="J4824" s="66" t="str">
        <f>IF(発注書!D4830="","",発注書!C4830)</f>
        <v/>
      </c>
    </row>
    <row r="4825" spans="1:10" x14ac:dyDescent="0.55000000000000004">
      <c r="A4825" s="49">
        <v>2412</v>
      </c>
      <c r="B4825" s="50">
        <v>1</v>
      </c>
      <c r="E4825" s="61" t="str">
        <f>IF(発注書!D4831="","",発注書!B4831)</f>
        <v/>
      </c>
      <c r="F4825" s="62" t="str">
        <f>IF(J4825="","",VLOOKUP(J4825,商品マスタ!$B:$D,2,FALSE))</f>
        <v/>
      </c>
      <c r="G4825" s="63" t="str">
        <f>IF(F4825="","",VLOOKUP(F4825,商品マスタ!$C:$D,2,FALSE))</f>
        <v/>
      </c>
      <c r="H4825" s="64" t="str">
        <f t="shared" si="75"/>
        <v/>
      </c>
      <c r="I4825" s="65" t="str">
        <f>IF(発注書!D4831="","",発注書!D4831)</f>
        <v/>
      </c>
      <c r="J4825" s="66" t="str">
        <f>IF(発注書!D4831="","",発注書!C4831)</f>
        <v/>
      </c>
    </row>
    <row r="4826" spans="1:10" x14ac:dyDescent="0.55000000000000004">
      <c r="B4826" s="50">
        <v>2</v>
      </c>
      <c r="E4826" s="61" t="str">
        <f>IF(発注書!D4832="","",発注書!B4832)</f>
        <v/>
      </c>
      <c r="F4826" s="62" t="str">
        <f>IF(J4826="","",VLOOKUP(J4826,商品マスタ!$B:$D,2,FALSE))</f>
        <v/>
      </c>
      <c r="G4826" s="63" t="str">
        <f>IF(F4826="","",VLOOKUP(F4826,商品マスタ!$C:$D,2,FALSE))</f>
        <v/>
      </c>
      <c r="H4826" s="64" t="str">
        <f t="shared" si="75"/>
        <v/>
      </c>
      <c r="I4826" s="65" t="str">
        <f>IF(発注書!D4832="","",発注書!D4832)</f>
        <v/>
      </c>
      <c r="J4826" s="66" t="str">
        <f>IF(発注書!D4832="","",発注書!C4832)</f>
        <v/>
      </c>
    </row>
    <row r="4827" spans="1:10" x14ac:dyDescent="0.55000000000000004">
      <c r="A4827" s="49">
        <v>2413</v>
      </c>
      <c r="B4827" s="50">
        <v>1</v>
      </c>
      <c r="E4827" s="61" t="str">
        <f>IF(発注書!D4833="","",発注書!B4833)</f>
        <v/>
      </c>
      <c r="F4827" s="62" t="str">
        <f>IF(J4827="","",VLOOKUP(J4827,商品マスタ!$B:$D,2,FALSE))</f>
        <v/>
      </c>
      <c r="G4827" s="63" t="str">
        <f>IF(F4827="","",VLOOKUP(F4827,商品マスタ!$C:$D,2,FALSE))</f>
        <v/>
      </c>
      <c r="H4827" s="64" t="str">
        <f t="shared" si="75"/>
        <v/>
      </c>
      <c r="I4827" s="65" t="str">
        <f>IF(発注書!D4833="","",発注書!D4833)</f>
        <v/>
      </c>
      <c r="J4827" s="66" t="str">
        <f>IF(発注書!D4833="","",発注書!C4833)</f>
        <v/>
      </c>
    </row>
    <row r="4828" spans="1:10" x14ac:dyDescent="0.55000000000000004">
      <c r="B4828" s="50">
        <v>2</v>
      </c>
      <c r="E4828" s="61" t="str">
        <f>IF(発注書!D4834="","",発注書!B4834)</f>
        <v/>
      </c>
      <c r="F4828" s="62" t="str">
        <f>IF(J4828="","",VLOOKUP(J4828,商品マスタ!$B:$D,2,FALSE))</f>
        <v/>
      </c>
      <c r="G4828" s="63" t="str">
        <f>IF(F4828="","",VLOOKUP(F4828,商品マスタ!$C:$D,2,FALSE))</f>
        <v/>
      </c>
      <c r="H4828" s="64" t="str">
        <f t="shared" si="75"/>
        <v/>
      </c>
      <c r="I4828" s="65" t="str">
        <f>IF(発注書!D4834="","",発注書!D4834)</f>
        <v/>
      </c>
      <c r="J4828" s="66" t="str">
        <f>IF(発注書!D4834="","",発注書!C4834)</f>
        <v/>
      </c>
    </row>
    <row r="4829" spans="1:10" x14ac:dyDescent="0.55000000000000004">
      <c r="A4829" s="49">
        <v>2414</v>
      </c>
      <c r="B4829" s="50">
        <v>1</v>
      </c>
      <c r="E4829" s="61" t="str">
        <f>IF(発注書!D4835="","",発注書!B4835)</f>
        <v/>
      </c>
      <c r="F4829" s="62" t="str">
        <f>IF(J4829="","",VLOOKUP(J4829,商品マスタ!$B:$D,2,FALSE))</f>
        <v/>
      </c>
      <c r="G4829" s="63" t="str">
        <f>IF(F4829="","",VLOOKUP(F4829,商品マスタ!$C:$D,2,FALSE))</f>
        <v/>
      </c>
      <c r="H4829" s="64" t="str">
        <f t="shared" si="75"/>
        <v/>
      </c>
      <c r="I4829" s="65" t="str">
        <f>IF(発注書!D4835="","",発注書!D4835)</f>
        <v/>
      </c>
      <c r="J4829" s="66" t="str">
        <f>IF(発注書!D4835="","",発注書!C4835)</f>
        <v/>
      </c>
    </row>
    <row r="4830" spans="1:10" x14ac:dyDescent="0.55000000000000004">
      <c r="B4830" s="50">
        <v>2</v>
      </c>
      <c r="E4830" s="61" t="str">
        <f>IF(発注書!D4836="","",発注書!B4836)</f>
        <v/>
      </c>
      <c r="F4830" s="62" t="str">
        <f>IF(J4830="","",VLOOKUP(J4830,商品マスタ!$B:$D,2,FALSE))</f>
        <v/>
      </c>
      <c r="G4830" s="63" t="str">
        <f>IF(F4830="","",VLOOKUP(F4830,商品マスタ!$C:$D,2,FALSE))</f>
        <v/>
      </c>
      <c r="H4830" s="64" t="str">
        <f t="shared" si="75"/>
        <v/>
      </c>
      <c r="I4830" s="65" t="str">
        <f>IF(発注書!D4836="","",発注書!D4836)</f>
        <v/>
      </c>
      <c r="J4830" s="66" t="str">
        <f>IF(発注書!D4836="","",発注書!C4836)</f>
        <v/>
      </c>
    </row>
    <row r="4831" spans="1:10" x14ac:dyDescent="0.55000000000000004">
      <c r="A4831" s="49">
        <v>2415</v>
      </c>
      <c r="B4831" s="50">
        <v>1</v>
      </c>
      <c r="E4831" s="61" t="str">
        <f>IF(発注書!D4837="","",発注書!B4837)</f>
        <v/>
      </c>
      <c r="F4831" s="62" t="str">
        <f>IF(J4831="","",VLOOKUP(J4831,商品マスタ!$B:$D,2,FALSE))</f>
        <v/>
      </c>
      <c r="G4831" s="63" t="str">
        <f>IF(F4831="","",VLOOKUP(F4831,商品マスタ!$C:$D,2,FALSE))</f>
        <v/>
      </c>
      <c r="H4831" s="64" t="str">
        <f t="shared" si="75"/>
        <v/>
      </c>
      <c r="I4831" s="65" t="str">
        <f>IF(発注書!D4837="","",発注書!D4837)</f>
        <v/>
      </c>
      <c r="J4831" s="66" t="str">
        <f>IF(発注書!D4837="","",発注書!C4837)</f>
        <v/>
      </c>
    </row>
    <row r="4832" spans="1:10" x14ac:dyDescent="0.55000000000000004">
      <c r="B4832" s="50">
        <v>2</v>
      </c>
      <c r="E4832" s="61" t="str">
        <f>IF(発注書!D4838="","",発注書!B4838)</f>
        <v/>
      </c>
      <c r="F4832" s="62" t="str">
        <f>IF(J4832="","",VLOOKUP(J4832,商品マスタ!$B:$D,2,FALSE))</f>
        <v/>
      </c>
      <c r="G4832" s="63" t="str">
        <f>IF(F4832="","",VLOOKUP(F4832,商品マスタ!$C:$D,2,FALSE))</f>
        <v/>
      </c>
      <c r="H4832" s="64" t="str">
        <f t="shared" si="75"/>
        <v/>
      </c>
      <c r="I4832" s="65" t="str">
        <f>IF(発注書!D4838="","",発注書!D4838)</f>
        <v/>
      </c>
      <c r="J4832" s="66" t="str">
        <f>IF(発注書!D4838="","",発注書!C4838)</f>
        <v/>
      </c>
    </row>
    <row r="4833" spans="1:10" x14ac:dyDescent="0.55000000000000004">
      <c r="A4833" s="49">
        <v>2416</v>
      </c>
      <c r="B4833" s="50">
        <v>1</v>
      </c>
      <c r="E4833" s="61" t="str">
        <f>IF(発注書!D4839="","",発注書!B4839)</f>
        <v/>
      </c>
      <c r="F4833" s="62" t="str">
        <f>IF(J4833="","",VLOOKUP(J4833,商品マスタ!$B:$D,2,FALSE))</f>
        <v/>
      </c>
      <c r="G4833" s="63" t="str">
        <f>IF(F4833="","",VLOOKUP(F4833,商品マスタ!$C:$D,2,FALSE))</f>
        <v/>
      </c>
      <c r="H4833" s="64" t="str">
        <f t="shared" si="75"/>
        <v/>
      </c>
      <c r="I4833" s="65" t="str">
        <f>IF(発注書!D4839="","",発注書!D4839)</f>
        <v/>
      </c>
      <c r="J4833" s="66" t="str">
        <f>IF(発注書!D4839="","",発注書!C4839)</f>
        <v/>
      </c>
    </row>
    <row r="4834" spans="1:10" x14ac:dyDescent="0.55000000000000004">
      <c r="B4834" s="50">
        <v>2</v>
      </c>
      <c r="E4834" s="61" t="str">
        <f>IF(発注書!D4840="","",発注書!B4840)</f>
        <v/>
      </c>
      <c r="F4834" s="62" t="str">
        <f>IF(J4834="","",VLOOKUP(J4834,商品マスタ!$B:$D,2,FALSE))</f>
        <v/>
      </c>
      <c r="G4834" s="63" t="str">
        <f>IF(F4834="","",VLOOKUP(F4834,商品マスタ!$C:$D,2,FALSE))</f>
        <v/>
      </c>
      <c r="H4834" s="64" t="str">
        <f t="shared" si="75"/>
        <v/>
      </c>
      <c r="I4834" s="65" t="str">
        <f>IF(発注書!D4840="","",発注書!D4840)</f>
        <v/>
      </c>
      <c r="J4834" s="66" t="str">
        <f>IF(発注書!D4840="","",発注書!C4840)</f>
        <v/>
      </c>
    </row>
    <row r="4835" spans="1:10" x14ac:dyDescent="0.55000000000000004">
      <c r="A4835" s="49">
        <v>2417</v>
      </c>
      <c r="B4835" s="50">
        <v>1</v>
      </c>
      <c r="E4835" s="61" t="str">
        <f>IF(発注書!D4841="","",発注書!B4841)</f>
        <v/>
      </c>
      <c r="F4835" s="62" t="str">
        <f>IF(J4835="","",VLOOKUP(J4835,商品マスタ!$B:$D,2,FALSE))</f>
        <v/>
      </c>
      <c r="G4835" s="63" t="str">
        <f>IF(F4835="","",VLOOKUP(F4835,商品マスタ!$C:$D,2,FALSE))</f>
        <v/>
      </c>
      <c r="H4835" s="64" t="str">
        <f t="shared" si="75"/>
        <v/>
      </c>
      <c r="I4835" s="65" t="str">
        <f>IF(発注書!D4841="","",発注書!D4841)</f>
        <v/>
      </c>
      <c r="J4835" s="66" t="str">
        <f>IF(発注書!D4841="","",発注書!C4841)</f>
        <v/>
      </c>
    </row>
    <row r="4836" spans="1:10" x14ac:dyDescent="0.55000000000000004">
      <c r="B4836" s="50">
        <v>2</v>
      </c>
      <c r="E4836" s="61" t="str">
        <f>IF(発注書!D4842="","",発注書!B4842)</f>
        <v/>
      </c>
      <c r="F4836" s="62" t="str">
        <f>IF(J4836="","",VLOOKUP(J4836,商品マスタ!$B:$D,2,FALSE))</f>
        <v/>
      </c>
      <c r="G4836" s="63" t="str">
        <f>IF(F4836="","",VLOOKUP(F4836,商品マスタ!$C:$D,2,FALSE))</f>
        <v/>
      </c>
      <c r="H4836" s="64" t="str">
        <f t="shared" si="75"/>
        <v/>
      </c>
      <c r="I4836" s="65" t="str">
        <f>IF(発注書!D4842="","",発注書!D4842)</f>
        <v/>
      </c>
      <c r="J4836" s="66" t="str">
        <f>IF(発注書!D4842="","",発注書!C4842)</f>
        <v/>
      </c>
    </row>
    <row r="4837" spans="1:10" x14ac:dyDescent="0.55000000000000004">
      <c r="A4837" s="49">
        <v>2418</v>
      </c>
      <c r="B4837" s="50">
        <v>1</v>
      </c>
      <c r="E4837" s="61" t="str">
        <f>IF(発注書!D4843="","",発注書!B4843)</f>
        <v/>
      </c>
      <c r="F4837" s="62" t="str">
        <f>IF(J4837="","",VLOOKUP(J4837,商品マスタ!$B:$D,2,FALSE))</f>
        <v/>
      </c>
      <c r="G4837" s="63" t="str">
        <f>IF(F4837="","",VLOOKUP(F4837,商品マスタ!$C:$D,2,FALSE))</f>
        <v/>
      </c>
      <c r="H4837" s="64" t="str">
        <f t="shared" si="75"/>
        <v/>
      </c>
      <c r="I4837" s="65" t="str">
        <f>IF(発注書!D4843="","",発注書!D4843)</f>
        <v/>
      </c>
      <c r="J4837" s="66" t="str">
        <f>IF(発注書!D4843="","",発注書!C4843)</f>
        <v/>
      </c>
    </row>
    <row r="4838" spans="1:10" x14ac:dyDescent="0.55000000000000004">
      <c r="B4838" s="50">
        <v>2</v>
      </c>
      <c r="E4838" s="61" t="str">
        <f>IF(発注書!D4844="","",発注書!B4844)</f>
        <v/>
      </c>
      <c r="F4838" s="62" t="str">
        <f>IF(J4838="","",VLOOKUP(J4838,商品マスタ!$B:$D,2,FALSE))</f>
        <v/>
      </c>
      <c r="G4838" s="63" t="str">
        <f>IF(F4838="","",VLOOKUP(F4838,商品マスタ!$C:$D,2,FALSE))</f>
        <v/>
      </c>
      <c r="H4838" s="64" t="str">
        <f t="shared" si="75"/>
        <v/>
      </c>
      <c r="I4838" s="65" t="str">
        <f>IF(発注書!D4844="","",発注書!D4844)</f>
        <v/>
      </c>
      <c r="J4838" s="66" t="str">
        <f>IF(発注書!D4844="","",発注書!C4844)</f>
        <v/>
      </c>
    </row>
    <row r="4839" spans="1:10" x14ac:dyDescent="0.55000000000000004">
      <c r="A4839" s="49">
        <v>2419</v>
      </c>
      <c r="B4839" s="50">
        <v>1</v>
      </c>
      <c r="E4839" s="61" t="str">
        <f>IF(発注書!D4845="","",発注書!B4845)</f>
        <v/>
      </c>
      <c r="F4839" s="62" t="str">
        <f>IF(J4839="","",VLOOKUP(J4839,商品マスタ!$B:$D,2,FALSE))</f>
        <v/>
      </c>
      <c r="G4839" s="63" t="str">
        <f>IF(F4839="","",VLOOKUP(F4839,商品マスタ!$C:$D,2,FALSE))</f>
        <v/>
      </c>
      <c r="H4839" s="64" t="str">
        <f t="shared" si="75"/>
        <v/>
      </c>
      <c r="I4839" s="65" t="str">
        <f>IF(発注書!D4845="","",発注書!D4845)</f>
        <v/>
      </c>
      <c r="J4839" s="66" t="str">
        <f>IF(発注書!D4845="","",発注書!C4845)</f>
        <v/>
      </c>
    </row>
    <row r="4840" spans="1:10" x14ac:dyDescent="0.55000000000000004">
      <c r="B4840" s="50">
        <v>2</v>
      </c>
      <c r="E4840" s="61" t="str">
        <f>IF(発注書!D4846="","",発注書!B4846)</f>
        <v/>
      </c>
      <c r="F4840" s="62" t="str">
        <f>IF(J4840="","",VLOOKUP(J4840,商品マスタ!$B:$D,2,FALSE))</f>
        <v/>
      </c>
      <c r="G4840" s="63" t="str">
        <f>IF(F4840="","",VLOOKUP(F4840,商品マスタ!$C:$D,2,FALSE))</f>
        <v/>
      </c>
      <c r="H4840" s="64" t="str">
        <f t="shared" si="75"/>
        <v/>
      </c>
      <c r="I4840" s="65" t="str">
        <f>IF(発注書!D4846="","",発注書!D4846)</f>
        <v/>
      </c>
      <c r="J4840" s="66" t="str">
        <f>IF(発注書!D4846="","",発注書!C4846)</f>
        <v/>
      </c>
    </row>
    <row r="4841" spans="1:10" x14ac:dyDescent="0.55000000000000004">
      <c r="A4841" s="49">
        <v>2420</v>
      </c>
      <c r="B4841" s="50">
        <v>1</v>
      </c>
      <c r="E4841" s="61" t="str">
        <f>IF(発注書!D4847="","",発注書!B4847)</f>
        <v/>
      </c>
      <c r="F4841" s="62" t="str">
        <f>IF(J4841="","",VLOOKUP(J4841,商品マスタ!$B:$D,2,FALSE))</f>
        <v/>
      </c>
      <c r="G4841" s="63" t="str">
        <f>IF(F4841="","",VLOOKUP(F4841,商品マスタ!$C:$D,2,FALSE))</f>
        <v/>
      </c>
      <c r="H4841" s="64" t="str">
        <f t="shared" si="75"/>
        <v/>
      </c>
      <c r="I4841" s="65" t="str">
        <f>IF(発注書!D4847="","",発注書!D4847)</f>
        <v/>
      </c>
      <c r="J4841" s="66" t="str">
        <f>IF(発注書!D4847="","",発注書!C4847)</f>
        <v/>
      </c>
    </row>
    <row r="4842" spans="1:10" x14ac:dyDescent="0.55000000000000004">
      <c r="B4842" s="50">
        <v>2</v>
      </c>
      <c r="E4842" s="61" t="str">
        <f>IF(発注書!D4848="","",発注書!B4848)</f>
        <v/>
      </c>
      <c r="F4842" s="62" t="str">
        <f>IF(J4842="","",VLOOKUP(J4842,商品マスタ!$B:$D,2,FALSE))</f>
        <v/>
      </c>
      <c r="G4842" s="63" t="str">
        <f>IF(F4842="","",VLOOKUP(F4842,商品マスタ!$C:$D,2,FALSE))</f>
        <v/>
      </c>
      <c r="H4842" s="64" t="str">
        <f t="shared" si="75"/>
        <v/>
      </c>
      <c r="I4842" s="65" t="str">
        <f>IF(発注書!D4848="","",発注書!D4848)</f>
        <v/>
      </c>
      <c r="J4842" s="66" t="str">
        <f>IF(発注書!D4848="","",発注書!C4848)</f>
        <v/>
      </c>
    </row>
    <row r="4843" spans="1:10" x14ac:dyDescent="0.55000000000000004">
      <c r="A4843" s="49">
        <v>2421</v>
      </c>
      <c r="B4843" s="50">
        <v>1</v>
      </c>
      <c r="E4843" s="61" t="str">
        <f>IF(発注書!D4849="","",発注書!B4849)</f>
        <v/>
      </c>
      <c r="F4843" s="62" t="str">
        <f>IF(J4843="","",VLOOKUP(J4843,商品マスタ!$B:$D,2,FALSE))</f>
        <v/>
      </c>
      <c r="G4843" s="63" t="str">
        <f>IF(F4843="","",VLOOKUP(F4843,商品マスタ!$C:$D,2,FALSE))</f>
        <v/>
      </c>
      <c r="H4843" s="64" t="str">
        <f t="shared" si="75"/>
        <v/>
      </c>
      <c r="I4843" s="65" t="str">
        <f>IF(発注書!D4849="","",発注書!D4849)</f>
        <v/>
      </c>
      <c r="J4843" s="66" t="str">
        <f>IF(発注書!D4849="","",発注書!C4849)</f>
        <v/>
      </c>
    </row>
    <row r="4844" spans="1:10" x14ac:dyDescent="0.55000000000000004">
      <c r="B4844" s="50">
        <v>2</v>
      </c>
      <c r="E4844" s="61" t="str">
        <f>IF(発注書!D4850="","",発注書!B4850)</f>
        <v/>
      </c>
      <c r="F4844" s="62" t="str">
        <f>IF(J4844="","",VLOOKUP(J4844,商品マスタ!$B:$D,2,FALSE))</f>
        <v/>
      </c>
      <c r="G4844" s="63" t="str">
        <f>IF(F4844="","",VLOOKUP(F4844,商品マスタ!$C:$D,2,FALSE))</f>
        <v/>
      </c>
      <c r="H4844" s="64" t="str">
        <f t="shared" si="75"/>
        <v/>
      </c>
      <c r="I4844" s="65" t="str">
        <f>IF(発注書!D4850="","",発注書!D4850)</f>
        <v/>
      </c>
      <c r="J4844" s="66" t="str">
        <f>IF(発注書!D4850="","",発注書!C4850)</f>
        <v/>
      </c>
    </row>
    <row r="4845" spans="1:10" x14ac:dyDescent="0.55000000000000004">
      <c r="A4845" s="49">
        <v>2422</v>
      </c>
      <c r="B4845" s="50">
        <v>1</v>
      </c>
      <c r="E4845" s="61" t="str">
        <f>IF(発注書!D4851="","",発注書!B4851)</f>
        <v/>
      </c>
      <c r="F4845" s="62" t="str">
        <f>IF(J4845="","",VLOOKUP(J4845,商品マスタ!$B:$D,2,FALSE))</f>
        <v/>
      </c>
      <c r="G4845" s="63" t="str">
        <f>IF(F4845="","",VLOOKUP(F4845,商品マスタ!$C:$D,2,FALSE))</f>
        <v/>
      </c>
      <c r="H4845" s="64" t="str">
        <f t="shared" si="75"/>
        <v/>
      </c>
      <c r="I4845" s="65" t="str">
        <f>IF(発注書!D4851="","",発注書!D4851)</f>
        <v/>
      </c>
      <c r="J4845" s="66" t="str">
        <f>IF(発注書!D4851="","",発注書!C4851)</f>
        <v/>
      </c>
    </row>
    <row r="4846" spans="1:10" x14ac:dyDescent="0.55000000000000004">
      <c r="B4846" s="50">
        <v>2</v>
      </c>
      <c r="E4846" s="61" t="str">
        <f>IF(発注書!D4852="","",発注書!B4852)</f>
        <v/>
      </c>
      <c r="F4846" s="62" t="str">
        <f>IF(J4846="","",VLOOKUP(J4846,商品マスタ!$B:$D,2,FALSE))</f>
        <v/>
      </c>
      <c r="G4846" s="63" t="str">
        <f>IF(F4846="","",VLOOKUP(F4846,商品マスタ!$C:$D,2,FALSE))</f>
        <v/>
      </c>
      <c r="H4846" s="64" t="str">
        <f t="shared" si="75"/>
        <v/>
      </c>
      <c r="I4846" s="65" t="str">
        <f>IF(発注書!D4852="","",発注書!D4852)</f>
        <v/>
      </c>
      <c r="J4846" s="66" t="str">
        <f>IF(発注書!D4852="","",発注書!C4852)</f>
        <v/>
      </c>
    </row>
    <row r="4847" spans="1:10" x14ac:dyDescent="0.55000000000000004">
      <c r="A4847" s="49">
        <v>2423</v>
      </c>
      <c r="B4847" s="50">
        <v>1</v>
      </c>
      <c r="E4847" s="61" t="str">
        <f>IF(発注書!D4853="","",発注書!B4853)</f>
        <v/>
      </c>
      <c r="F4847" s="62" t="str">
        <f>IF(J4847="","",VLOOKUP(J4847,商品マスタ!$B:$D,2,FALSE))</f>
        <v/>
      </c>
      <c r="G4847" s="63" t="str">
        <f>IF(F4847="","",VLOOKUP(F4847,商品マスタ!$C:$D,2,FALSE))</f>
        <v/>
      </c>
      <c r="H4847" s="64" t="str">
        <f t="shared" si="75"/>
        <v/>
      </c>
      <c r="I4847" s="65" t="str">
        <f>IF(発注書!D4853="","",発注書!D4853)</f>
        <v/>
      </c>
      <c r="J4847" s="66" t="str">
        <f>IF(発注書!D4853="","",発注書!C4853)</f>
        <v/>
      </c>
    </row>
    <row r="4848" spans="1:10" x14ac:dyDescent="0.55000000000000004">
      <c r="B4848" s="50">
        <v>2</v>
      </c>
      <c r="E4848" s="61" t="str">
        <f>IF(発注書!D4854="","",発注書!B4854)</f>
        <v/>
      </c>
      <c r="F4848" s="62" t="str">
        <f>IF(J4848="","",VLOOKUP(J4848,商品マスタ!$B:$D,2,FALSE))</f>
        <v/>
      </c>
      <c r="G4848" s="63" t="str">
        <f>IF(F4848="","",VLOOKUP(F4848,商品マスタ!$C:$D,2,FALSE))</f>
        <v/>
      </c>
      <c r="H4848" s="64" t="str">
        <f t="shared" si="75"/>
        <v/>
      </c>
      <c r="I4848" s="65" t="str">
        <f>IF(発注書!D4854="","",発注書!D4854)</f>
        <v/>
      </c>
      <c r="J4848" s="66" t="str">
        <f>IF(発注書!D4854="","",発注書!C4854)</f>
        <v/>
      </c>
    </row>
    <row r="4849" spans="1:10" x14ac:dyDescent="0.55000000000000004">
      <c r="A4849" s="49">
        <v>2424</v>
      </c>
      <c r="B4849" s="50">
        <v>1</v>
      </c>
      <c r="E4849" s="61" t="str">
        <f>IF(発注書!D4855="","",発注書!B4855)</f>
        <v/>
      </c>
      <c r="F4849" s="62" t="str">
        <f>IF(J4849="","",VLOOKUP(J4849,商品マスタ!$B:$D,2,FALSE))</f>
        <v/>
      </c>
      <c r="G4849" s="63" t="str">
        <f>IF(F4849="","",VLOOKUP(F4849,商品マスタ!$C:$D,2,FALSE))</f>
        <v/>
      </c>
      <c r="H4849" s="64" t="str">
        <f t="shared" si="75"/>
        <v/>
      </c>
      <c r="I4849" s="65" t="str">
        <f>IF(発注書!D4855="","",発注書!D4855)</f>
        <v/>
      </c>
      <c r="J4849" s="66" t="str">
        <f>IF(発注書!D4855="","",発注書!C4855)</f>
        <v/>
      </c>
    </row>
    <row r="4850" spans="1:10" x14ac:dyDescent="0.55000000000000004">
      <c r="B4850" s="50">
        <v>2</v>
      </c>
      <c r="E4850" s="61" t="str">
        <f>IF(発注書!D4856="","",発注書!B4856)</f>
        <v/>
      </c>
      <c r="F4850" s="62" t="str">
        <f>IF(J4850="","",VLOOKUP(J4850,商品マスタ!$B:$D,2,FALSE))</f>
        <v/>
      </c>
      <c r="G4850" s="63" t="str">
        <f>IF(F4850="","",VLOOKUP(F4850,商品マスタ!$C:$D,2,FALSE))</f>
        <v/>
      </c>
      <c r="H4850" s="64" t="str">
        <f t="shared" si="75"/>
        <v/>
      </c>
      <c r="I4850" s="65" t="str">
        <f>IF(発注書!D4856="","",発注書!D4856)</f>
        <v/>
      </c>
      <c r="J4850" s="66" t="str">
        <f>IF(発注書!D4856="","",発注書!C4856)</f>
        <v/>
      </c>
    </row>
    <row r="4851" spans="1:10" x14ac:dyDescent="0.55000000000000004">
      <c r="A4851" s="49">
        <v>2425</v>
      </c>
      <c r="B4851" s="50">
        <v>1</v>
      </c>
      <c r="E4851" s="61" t="str">
        <f>IF(発注書!D4857="","",発注書!B4857)</f>
        <v/>
      </c>
      <c r="F4851" s="62" t="str">
        <f>IF(J4851="","",VLOOKUP(J4851,商品マスタ!$B:$D,2,FALSE))</f>
        <v/>
      </c>
      <c r="G4851" s="63" t="str">
        <f>IF(F4851="","",VLOOKUP(F4851,商品マスタ!$C:$D,2,FALSE))</f>
        <v/>
      </c>
      <c r="H4851" s="64" t="str">
        <f t="shared" si="75"/>
        <v/>
      </c>
      <c r="I4851" s="65" t="str">
        <f>IF(発注書!D4857="","",発注書!D4857)</f>
        <v/>
      </c>
      <c r="J4851" s="66" t="str">
        <f>IF(発注書!D4857="","",発注書!C4857)</f>
        <v/>
      </c>
    </row>
    <row r="4852" spans="1:10" x14ac:dyDescent="0.55000000000000004">
      <c r="B4852" s="50">
        <v>2</v>
      </c>
      <c r="E4852" s="61" t="str">
        <f>IF(発注書!D4858="","",発注書!B4858)</f>
        <v/>
      </c>
      <c r="F4852" s="62" t="str">
        <f>IF(J4852="","",VLOOKUP(J4852,商品マスタ!$B:$D,2,FALSE))</f>
        <v/>
      </c>
      <c r="G4852" s="63" t="str">
        <f>IF(F4852="","",VLOOKUP(F4852,商品マスタ!$C:$D,2,FALSE))</f>
        <v/>
      </c>
      <c r="H4852" s="64" t="str">
        <f t="shared" si="75"/>
        <v/>
      </c>
      <c r="I4852" s="65" t="str">
        <f>IF(発注書!D4858="","",発注書!D4858)</f>
        <v/>
      </c>
      <c r="J4852" s="66" t="str">
        <f>IF(発注書!D4858="","",発注書!C4858)</f>
        <v/>
      </c>
    </row>
    <row r="4853" spans="1:10" x14ac:dyDescent="0.55000000000000004">
      <c r="A4853" s="49">
        <v>2426</v>
      </c>
      <c r="B4853" s="50">
        <v>1</v>
      </c>
      <c r="E4853" s="61" t="str">
        <f>IF(発注書!D4859="","",発注書!B4859)</f>
        <v/>
      </c>
      <c r="F4853" s="62" t="str">
        <f>IF(J4853="","",VLOOKUP(J4853,商品マスタ!$B:$D,2,FALSE))</f>
        <v/>
      </c>
      <c r="G4853" s="63" t="str">
        <f>IF(F4853="","",VLOOKUP(F4853,商品マスタ!$C:$D,2,FALSE))</f>
        <v/>
      </c>
      <c r="H4853" s="64" t="str">
        <f t="shared" si="75"/>
        <v/>
      </c>
      <c r="I4853" s="65" t="str">
        <f>IF(発注書!D4859="","",発注書!D4859)</f>
        <v/>
      </c>
      <c r="J4853" s="66" t="str">
        <f>IF(発注書!D4859="","",発注書!C4859)</f>
        <v/>
      </c>
    </row>
    <row r="4854" spans="1:10" x14ac:dyDescent="0.55000000000000004">
      <c r="B4854" s="50">
        <v>2</v>
      </c>
      <c r="E4854" s="61" t="str">
        <f>IF(発注書!D4860="","",発注書!B4860)</f>
        <v/>
      </c>
      <c r="F4854" s="62" t="str">
        <f>IF(J4854="","",VLOOKUP(J4854,商品マスタ!$B:$D,2,FALSE))</f>
        <v/>
      </c>
      <c r="G4854" s="63" t="str">
        <f>IF(F4854="","",VLOOKUP(F4854,商品マスタ!$C:$D,2,FALSE))</f>
        <v/>
      </c>
      <c r="H4854" s="64" t="str">
        <f t="shared" si="75"/>
        <v/>
      </c>
      <c r="I4854" s="65" t="str">
        <f>IF(発注書!D4860="","",発注書!D4860)</f>
        <v/>
      </c>
      <c r="J4854" s="66" t="str">
        <f>IF(発注書!D4860="","",発注書!C4860)</f>
        <v/>
      </c>
    </row>
    <row r="4855" spans="1:10" x14ac:dyDescent="0.55000000000000004">
      <c r="A4855" s="49">
        <v>2427</v>
      </c>
      <c r="B4855" s="50">
        <v>1</v>
      </c>
      <c r="E4855" s="61" t="str">
        <f>IF(発注書!D4861="","",発注書!B4861)</f>
        <v/>
      </c>
      <c r="F4855" s="62" t="str">
        <f>IF(J4855="","",VLOOKUP(J4855,商品マスタ!$B:$D,2,FALSE))</f>
        <v/>
      </c>
      <c r="G4855" s="63" t="str">
        <f>IF(F4855="","",VLOOKUP(F4855,商品マスタ!$C:$D,2,FALSE))</f>
        <v/>
      </c>
      <c r="H4855" s="64" t="str">
        <f t="shared" si="75"/>
        <v/>
      </c>
      <c r="I4855" s="65" t="str">
        <f>IF(発注書!D4861="","",発注書!D4861)</f>
        <v/>
      </c>
      <c r="J4855" s="66" t="str">
        <f>IF(発注書!D4861="","",発注書!C4861)</f>
        <v/>
      </c>
    </row>
    <row r="4856" spans="1:10" x14ac:dyDescent="0.55000000000000004">
      <c r="B4856" s="50">
        <v>2</v>
      </c>
      <c r="E4856" s="61" t="str">
        <f>IF(発注書!D4862="","",発注書!B4862)</f>
        <v/>
      </c>
      <c r="F4856" s="62" t="str">
        <f>IF(J4856="","",VLOOKUP(J4856,商品マスタ!$B:$D,2,FALSE))</f>
        <v/>
      </c>
      <c r="G4856" s="63" t="str">
        <f>IF(F4856="","",VLOOKUP(F4856,商品マスタ!$C:$D,2,FALSE))</f>
        <v/>
      </c>
      <c r="H4856" s="64" t="str">
        <f t="shared" si="75"/>
        <v/>
      </c>
      <c r="I4856" s="65" t="str">
        <f>IF(発注書!D4862="","",発注書!D4862)</f>
        <v/>
      </c>
      <c r="J4856" s="66" t="str">
        <f>IF(発注書!D4862="","",発注書!C4862)</f>
        <v/>
      </c>
    </row>
    <row r="4857" spans="1:10" x14ac:dyDescent="0.55000000000000004">
      <c r="A4857" s="49">
        <v>2428</v>
      </c>
      <c r="B4857" s="50">
        <v>1</v>
      </c>
      <c r="E4857" s="61" t="str">
        <f>IF(発注書!D4863="","",発注書!B4863)</f>
        <v/>
      </c>
      <c r="F4857" s="62" t="str">
        <f>IF(J4857="","",VLOOKUP(J4857,商品マスタ!$B:$D,2,FALSE))</f>
        <v/>
      </c>
      <c r="G4857" s="63" t="str">
        <f>IF(F4857="","",VLOOKUP(F4857,商品マスタ!$C:$D,2,FALSE))</f>
        <v/>
      </c>
      <c r="H4857" s="64" t="str">
        <f t="shared" si="75"/>
        <v/>
      </c>
      <c r="I4857" s="65" t="str">
        <f>IF(発注書!D4863="","",発注書!D4863)</f>
        <v/>
      </c>
      <c r="J4857" s="66" t="str">
        <f>IF(発注書!D4863="","",発注書!C4863)</f>
        <v/>
      </c>
    </row>
    <row r="4858" spans="1:10" x14ac:dyDescent="0.55000000000000004">
      <c r="B4858" s="50">
        <v>2</v>
      </c>
      <c r="E4858" s="61" t="str">
        <f>IF(発注書!D4864="","",発注書!B4864)</f>
        <v/>
      </c>
      <c r="F4858" s="62" t="str">
        <f>IF(J4858="","",VLOOKUP(J4858,商品マスタ!$B:$D,2,FALSE))</f>
        <v/>
      </c>
      <c r="G4858" s="63" t="str">
        <f>IF(F4858="","",VLOOKUP(F4858,商品マスタ!$C:$D,2,FALSE))</f>
        <v/>
      </c>
      <c r="H4858" s="64" t="str">
        <f t="shared" si="75"/>
        <v/>
      </c>
      <c r="I4858" s="65" t="str">
        <f>IF(発注書!D4864="","",発注書!D4864)</f>
        <v/>
      </c>
      <c r="J4858" s="66" t="str">
        <f>IF(発注書!D4864="","",発注書!C4864)</f>
        <v/>
      </c>
    </row>
    <row r="4859" spans="1:10" x14ac:dyDescent="0.55000000000000004">
      <c r="A4859" s="49">
        <v>2429</v>
      </c>
      <c r="B4859" s="50">
        <v>1</v>
      </c>
      <c r="E4859" s="61" t="str">
        <f>IF(発注書!D4865="","",発注書!B4865)</f>
        <v/>
      </c>
      <c r="F4859" s="62" t="str">
        <f>IF(J4859="","",VLOOKUP(J4859,商品マスタ!$B:$D,2,FALSE))</f>
        <v/>
      </c>
      <c r="G4859" s="63" t="str">
        <f>IF(F4859="","",VLOOKUP(F4859,商品マスタ!$C:$D,2,FALSE))</f>
        <v/>
      </c>
      <c r="H4859" s="64" t="str">
        <f t="shared" si="75"/>
        <v/>
      </c>
      <c r="I4859" s="65" t="str">
        <f>IF(発注書!D4865="","",発注書!D4865)</f>
        <v/>
      </c>
      <c r="J4859" s="66" t="str">
        <f>IF(発注書!D4865="","",発注書!C4865)</f>
        <v/>
      </c>
    </row>
    <row r="4860" spans="1:10" x14ac:dyDescent="0.55000000000000004">
      <c r="B4860" s="50">
        <v>2</v>
      </c>
      <c r="E4860" s="61" t="str">
        <f>IF(発注書!D4866="","",発注書!B4866)</f>
        <v/>
      </c>
      <c r="F4860" s="62" t="str">
        <f>IF(J4860="","",VLOOKUP(J4860,商品マスタ!$B:$D,2,FALSE))</f>
        <v/>
      </c>
      <c r="G4860" s="63" t="str">
        <f>IF(F4860="","",VLOOKUP(F4860,商品マスタ!$C:$D,2,FALSE))</f>
        <v/>
      </c>
      <c r="H4860" s="64" t="str">
        <f t="shared" si="75"/>
        <v/>
      </c>
      <c r="I4860" s="65" t="str">
        <f>IF(発注書!D4866="","",発注書!D4866)</f>
        <v/>
      </c>
      <c r="J4860" s="66" t="str">
        <f>IF(発注書!D4866="","",発注書!C4866)</f>
        <v/>
      </c>
    </row>
    <row r="4861" spans="1:10" x14ac:dyDescent="0.55000000000000004">
      <c r="A4861" s="49">
        <v>2430</v>
      </c>
      <c r="B4861" s="50">
        <v>1</v>
      </c>
      <c r="E4861" s="61" t="str">
        <f>IF(発注書!D4867="","",発注書!B4867)</f>
        <v/>
      </c>
      <c r="F4861" s="62" t="str">
        <f>IF(J4861="","",VLOOKUP(J4861,商品マスタ!$B:$D,2,FALSE))</f>
        <v/>
      </c>
      <c r="G4861" s="63" t="str">
        <f>IF(F4861="","",VLOOKUP(F4861,商品マスタ!$C:$D,2,FALSE))</f>
        <v/>
      </c>
      <c r="H4861" s="64" t="str">
        <f t="shared" si="75"/>
        <v/>
      </c>
      <c r="I4861" s="65" t="str">
        <f>IF(発注書!D4867="","",発注書!D4867)</f>
        <v/>
      </c>
      <c r="J4861" s="66" t="str">
        <f>IF(発注書!D4867="","",発注書!C4867)</f>
        <v/>
      </c>
    </row>
    <row r="4862" spans="1:10" x14ac:dyDescent="0.55000000000000004">
      <c r="B4862" s="50">
        <v>2</v>
      </c>
      <c r="E4862" s="61" t="str">
        <f>IF(発注書!D4868="","",発注書!B4868)</f>
        <v/>
      </c>
      <c r="F4862" s="62" t="str">
        <f>IF(J4862="","",VLOOKUP(J4862,商品マスタ!$B:$D,2,FALSE))</f>
        <v/>
      </c>
      <c r="G4862" s="63" t="str">
        <f>IF(F4862="","",VLOOKUP(F4862,商品マスタ!$C:$D,2,FALSE))</f>
        <v/>
      </c>
      <c r="H4862" s="64" t="str">
        <f t="shared" si="75"/>
        <v/>
      </c>
      <c r="I4862" s="65" t="str">
        <f>IF(発注書!D4868="","",発注書!D4868)</f>
        <v/>
      </c>
      <c r="J4862" s="66" t="str">
        <f>IF(発注書!D4868="","",発注書!C4868)</f>
        <v/>
      </c>
    </row>
    <row r="4863" spans="1:10" x14ac:dyDescent="0.55000000000000004">
      <c r="A4863" s="49">
        <v>2431</v>
      </c>
      <c r="B4863" s="50">
        <v>1</v>
      </c>
      <c r="E4863" s="61" t="str">
        <f>IF(発注書!D4869="","",発注書!B4869)</f>
        <v/>
      </c>
      <c r="F4863" s="62" t="str">
        <f>IF(J4863="","",VLOOKUP(J4863,商品マスタ!$B:$D,2,FALSE))</f>
        <v/>
      </c>
      <c r="G4863" s="63" t="str">
        <f>IF(F4863="","",VLOOKUP(F4863,商品マスタ!$C:$D,2,FALSE))</f>
        <v/>
      </c>
      <c r="H4863" s="64" t="str">
        <f t="shared" si="75"/>
        <v/>
      </c>
      <c r="I4863" s="65" t="str">
        <f>IF(発注書!D4869="","",発注書!D4869)</f>
        <v/>
      </c>
      <c r="J4863" s="66" t="str">
        <f>IF(発注書!D4869="","",発注書!C4869)</f>
        <v/>
      </c>
    </row>
    <row r="4864" spans="1:10" x14ac:dyDescent="0.55000000000000004">
      <c r="B4864" s="50">
        <v>2</v>
      </c>
      <c r="E4864" s="61" t="str">
        <f>IF(発注書!D4870="","",発注書!B4870)</f>
        <v/>
      </c>
      <c r="F4864" s="62" t="str">
        <f>IF(J4864="","",VLOOKUP(J4864,商品マスタ!$B:$D,2,FALSE))</f>
        <v/>
      </c>
      <c r="G4864" s="63" t="str">
        <f>IF(F4864="","",VLOOKUP(F4864,商品マスタ!$C:$D,2,FALSE))</f>
        <v/>
      </c>
      <c r="H4864" s="64" t="str">
        <f t="shared" si="75"/>
        <v/>
      </c>
      <c r="I4864" s="65" t="str">
        <f>IF(発注書!D4870="","",発注書!D4870)</f>
        <v/>
      </c>
      <c r="J4864" s="66" t="str">
        <f>IF(発注書!D4870="","",発注書!C4870)</f>
        <v/>
      </c>
    </row>
    <row r="4865" spans="1:10" x14ac:dyDescent="0.55000000000000004">
      <c r="A4865" s="49">
        <v>2432</v>
      </c>
      <c r="B4865" s="50">
        <v>1</v>
      </c>
      <c r="E4865" s="61" t="str">
        <f>IF(発注書!D4871="","",発注書!B4871)</f>
        <v/>
      </c>
      <c r="F4865" s="62" t="str">
        <f>IF(J4865="","",VLOOKUP(J4865,商品マスタ!$B:$D,2,FALSE))</f>
        <v/>
      </c>
      <c r="G4865" s="63" t="str">
        <f>IF(F4865="","",VLOOKUP(F4865,商品マスタ!$C:$D,2,FALSE))</f>
        <v/>
      </c>
      <c r="H4865" s="64" t="str">
        <f t="shared" si="75"/>
        <v/>
      </c>
      <c r="I4865" s="65" t="str">
        <f>IF(発注書!D4871="","",発注書!D4871)</f>
        <v/>
      </c>
      <c r="J4865" s="66" t="str">
        <f>IF(発注書!D4871="","",発注書!C4871)</f>
        <v/>
      </c>
    </row>
    <row r="4866" spans="1:10" x14ac:dyDescent="0.55000000000000004">
      <c r="B4866" s="50">
        <v>2</v>
      </c>
      <c r="E4866" s="61" t="str">
        <f>IF(発注書!D4872="","",発注書!B4872)</f>
        <v/>
      </c>
      <c r="F4866" s="62" t="str">
        <f>IF(J4866="","",VLOOKUP(J4866,商品マスタ!$B:$D,2,FALSE))</f>
        <v/>
      </c>
      <c r="G4866" s="63" t="str">
        <f>IF(F4866="","",VLOOKUP(F4866,商品マスタ!$C:$D,2,FALSE))</f>
        <v/>
      </c>
      <c r="H4866" s="64" t="str">
        <f t="shared" si="75"/>
        <v/>
      </c>
      <c r="I4866" s="65" t="str">
        <f>IF(発注書!D4872="","",発注書!D4872)</f>
        <v/>
      </c>
      <c r="J4866" s="66" t="str">
        <f>IF(発注書!D4872="","",発注書!C4872)</f>
        <v/>
      </c>
    </row>
    <row r="4867" spans="1:10" x14ac:dyDescent="0.55000000000000004">
      <c r="A4867" s="49">
        <v>2433</v>
      </c>
      <c r="B4867" s="50">
        <v>1</v>
      </c>
      <c r="E4867" s="61" t="str">
        <f>IF(発注書!D4873="","",発注書!B4873)</f>
        <v/>
      </c>
      <c r="F4867" s="62" t="str">
        <f>IF(J4867="","",VLOOKUP(J4867,商品マスタ!$B:$D,2,FALSE))</f>
        <v/>
      </c>
      <c r="G4867" s="63" t="str">
        <f>IF(F4867="","",VLOOKUP(F4867,商品マスタ!$C:$D,2,FALSE))</f>
        <v/>
      </c>
      <c r="H4867" s="64" t="str">
        <f t="shared" si="75"/>
        <v/>
      </c>
      <c r="I4867" s="65" t="str">
        <f>IF(発注書!D4873="","",発注書!D4873)</f>
        <v/>
      </c>
      <c r="J4867" s="66" t="str">
        <f>IF(発注書!D4873="","",発注書!C4873)</f>
        <v/>
      </c>
    </row>
    <row r="4868" spans="1:10" x14ac:dyDescent="0.55000000000000004">
      <c r="B4868" s="50">
        <v>2</v>
      </c>
      <c r="E4868" s="61" t="str">
        <f>IF(発注書!D4874="","",発注書!B4874)</f>
        <v/>
      </c>
      <c r="F4868" s="62" t="str">
        <f>IF(J4868="","",VLOOKUP(J4868,商品マスタ!$B:$D,2,FALSE))</f>
        <v/>
      </c>
      <c r="G4868" s="63" t="str">
        <f>IF(F4868="","",VLOOKUP(F4868,商品マスタ!$C:$D,2,FALSE))</f>
        <v/>
      </c>
      <c r="H4868" s="64" t="str">
        <f t="shared" ref="H4868:H4931" si="76">IF(E4868="","",IF(E4868="",LEN(SUBSTITUTE(D4868," ","")),LEN(SUBSTITUTE(E4868," ",""))))</f>
        <v/>
      </c>
      <c r="I4868" s="65" t="str">
        <f>IF(発注書!D4874="","",発注書!D4874)</f>
        <v/>
      </c>
      <c r="J4868" s="66" t="str">
        <f>IF(発注書!D4874="","",発注書!C4874)</f>
        <v/>
      </c>
    </row>
    <row r="4869" spans="1:10" x14ac:dyDescent="0.55000000000000004">
      <c r="A4869" s="49">
        <v>2434</v>
      </c>
      <c r="B4869" s="50">
        <v>1</v>
      </c>
      <c r="E4869" s="61" t="str">
        <f>IF(発注書!D4875="","",発注書!B4875)</f>
        <v/>
      </c>
      <c r="F4869" s="62" t="str">
        <f>IF(J4869="","",VLOOKUP(J4869,商品マスタ!$B:$D,2,FALSE))</f>
        <v/>
      </c>
      <c r="G4869" s="63" t="str">
        <f>IF(F4869="","",VLOOKUP(F4869,商品マスタ!$C:$D,2,FALSE))</f>
        <v/>
      </c>
      <c r="H4869" s="64" t="str">
        <f t="shared" si="76"/>
        <v/>
      </c>
      <c r="I4869" s="65" t="str">
        <f>IF(発注書!D4875="","",発注書!D4875)</f>
        <v/>
      </c>
      <c r="J4869" s="66" t="str">
        <f>IF(発注書!D4875="","",発注書!C4875)</f>
        <v/>
      </c>
    </row>
    <row r="4870" spans="1:10" x14ac:dyDescent="0.55000000000000004">
      <c r="B4870" s="50">
        <v>2</v>
      </c>
      <c r="E4870" s="61" t="str">
        <f>IF(発注書!D4876="","",発注書!B4876)</f>
        <v/>
      </c>
      <c r="F4870" s="62" t="str">
        <f>IF(J4870="","",VLOOKUP(J4870,商品マスタ!$B:$D,2,FALSE))</f>
        <v/>
      </c>
      <c r="G4870" s="63" t="str">
        <f>IF(F4870="","",VLOOKUP(F4870,商品マスタ!$C:$D,2,FALSE))</f>
        <v/>
      </c>
      <c r="H4870" s="64" t="str">
        <f t="shared" si="76"/>
        <v/>
      </c>
      <c r="I4870" s="65" t="str">
        <f>IF(発注書!D4876="","",発注書!D4876)</f>
        <v/>
      </c>
      <c r="J4870" s="66" t="str">
        <f>IF(発注書!D4876="","",発注書!C4876)</f>
        <v/>
      </c>
    </row>
    <row r="4871" spans="1:10" x14ac:dyDescent="0.55000000000000004">
      <c r="A4871" s="49">
        <v>2435</v>
      </c>
      <c r="B4871" s="50">
        <v>1</v>
      </c>
      <c r="E4871" s="61" t="str">
        <f>IF(発注書!D4877="","",発注書!B4877)</f>
        <v/>
      </c>
      <c r="F4871" s="62" t="str">
        <f>IF(J4871="","",VLOOKUP(J4871,商品マスタ!$B:$D,2,FALSE))</f>
        <v/>
      </c>
      <c r="G4871" s="63" t="str">
        <f>IF(F4871="","",VLOOKUP(F4871,商品マスタ!$C:$D,2,FALSE))</f>
        <v/>
      </c>
      <c r="H4871" s="64" t="str">
        <f t="shared" si="76"/>
        <v/>
      </c>
      <c r="I4871" s="65" t="str">
        <f>IF(発注書!D4877="","",発注書!D4877)</f>
        <v/>
      </c>
      <c r="J4871" s="66" t="str">
        <f>IF(発注書!D4877="","",発注書!C4877)</f>
        <v/>
      </c>
    </row>
    <row r="4872" spans="1:10" x14ac:dyDescent="0.55000000000000004">
      <c r="B4872" s="50">
        <v>2</v>
      </c>
      <c r="E4872" s="61" t="str">
        <f>IF(発注書!D4878="","",発注書!B4878)</f>
        <v/>
      </c>
      <c r="F4872" s="62" t="str">
        <f>IF(J4872="","",VLOOKUP(J4872,商品マスタ!$B:$D,2,FALSE))</f>
        <v/>
      </c>
      <c r="G4872" s="63" t="str">
        <f>IF(F4872="","",VLOOKUP(F4872,商品マスタ!$C:$D,2,FALSE))</f>
        <v/>
      </c>
      <c r="H4872" s="64" t="str">
        <f t="shared" si="76"/>
        <v/>
      </c>
      <c r="I4872" s="65" t="str">
        <f>IF(発注書!D4878="","",発注書!D4878)</f>
        <v/>
      </c>
      <c r="J4872" s="66" t="str">
        <f>IF(発注書!D4878="","",発注書!C4878)</f>
        <v/>
      </c>
    </row>
    <row r="4873" spans="1:10" x14ac:dyDescent="0.55000000000000004">
      <c r="A4873" s="49">
        <v>2436</v>
      </c>
      <c r="B4873" s="50">
        <v>1</v>
      </c>
      <c r="E4873" s="61" t="str">
        <f>IF(発注書!D4879="","",発注書!B4879)</f>
        <v/>
      </c>
      <c r="F4873" s="62" t="str">
        <f>IF(J4873="","",VLOOKUP(J4873,商品マスタ!$B:$D,2,FALSE))</f>
        <v/>
      </c>
      <c r="G4873" s="63" t="str">
        <f>IF(F4873="","",VLOOKUP(F4873,商品マスタ!$C:$D,2,FALSE))</f>
        <v/>
      </c>
      <c r="H4873" s="64" t="str">
        <f t="shared" si="76"/>
        <v/>
      </c>
      <c r="I4873" s="65" t="str">
        <f>IF(発注書!D4879="","",発注書!D4879)</f>
        <v/>
      </c>
      <c r="J4873" s="66" t="str">
        <f>IF(発注書!D4879="","",発注書!C4879)</f>
        <v/>
      </c>
    </row>
    <row r="4874" spans="1:10" x14ac:dyDescent="0.55000000000000004">
      <c r="B4874" s="50">
        <v>2</v>
      </c>
      <c r="E4874" s="61" t="str">
        <f>IF(発注書!D4880="","",発注書!B4880)</f>
        <v/>
      </c>
      <c r="F4874" s="62" t="str">
        <f>IF(J4874="","",VLOOKUP(J4874,商品マスタ!$B:$D,2,FALSE))</f>
        <v/>
      </c>
      <c r="G4874" s="63" t="str">
        <f>IF(F4874="","",VLOOKUP(F4874,商品マスタ!$C:$D,2,FALSE))</f>
        <v/>
      </c>
      <c r="H4874" s="64" t="str">
        <f t="shared" si="76"/>
        <v/>
      </c>
      <c r="I4874" s="65" t="str">
        <f>IF(発注書!D4880="","",発注書!D4880)</f>
        <v/>
      </c>
      <c r="J4874" s="66" t="str">
        <f>IF(発注書!D4880="","",発注書!C4880)</f>
        <v/>
      </c>
    </row>
    <row r="4875" spans="1:10" x14ac:dyDescent="0.55000000000000004">
      <c r="A4875" s="49">
        <v>2437</v>
      </c>
      <c r="B4875" s="50">
        <v>1</v>
      </c>
      <c r="E4875" s="61" t="str">
        <f>IF(発注書!D4881="","",発注書!B4881)</f>
        <v/>
      </c>
      <c r="F4875" s="62" t="str">
        <f>IF(J4875="","",VLOOKUP(J4875,商品マスタ!$B:$D,2,FALSE))</f>
        <v/>
      </c>
      <c r="G4875" s="63" t="str">
        <f>IF(F4875="","",VLOOKUP(F4875,商品マスタ!$C:$D,2,FALSE))</f>
        <v/>
      </c>
      <c r="H4875" s="64" t="str">
        <f t="shared" si="76"/>
        <v/>
      </c>
      <c r="I4875" s="65" t="str">
        <f>IF(発注書!D4881="","",発注書!D4881)</f>
        <v/>
      </c>
      <c r="J4875" s="66" t="str">
        <f>IF(発注書!D4881="","",発注書!C4881)</f>
        <v/>
      </c>
    </row>
    <row r="4876" spans="1:10" x14ac:dyDescent="0.55000000000000004">
      <c r="B4876" s="50">
        <v>2</v>
      </c>
      <c r="E4876" s="61" t="str">
        <f>IF(発注書!D4882="","",発注書!B4882)</f>
        <v/>
      </c>
      <c r="F4876" s="62" t="str">
        <f>IF(J4876="","",VLOOKUP(J4876,商品マスタ!$B:$D,2,FALSE))</f>
        <v/>
      </c>
      <c r="G4876" s="63" t="str">
        <f>IF(F4876="","",VLOOKUP(F4876,商品マスタ!$C:$D,2,FALSE))</f>
        <v/>
      </c>
      <c r="H4876" s="64" t="str">
        <f t="shared" si="76"/>
        <v/>
      </c>
      <c r="I4876" s="65" t="str">
        <f>IF(発注書!D4882="","",発注書!D4882)</f>
        <v/>
      </c>
      <c r="J4876" s="66" t="str">
        <f>IF(発注書!D4882="","",発注書!C4882)</f>
        <v/>
      </c>
    </row>
    <row r="4877" spans="1:10" x14ac:dyDescent="0.55000000000000004">
      <c r="A4877" s="49">
        <v>2438</v>
      </c>
      <c r="B4877" s="50">
        <v>1</v>
      </c>
      <c r="E4877" s="61" t="str">
        <f>IF(発注書!D4883="","",発注書!B4883)</f>
        <v/>
      </c>
      <c r="F4877" s="62" t="str">
        <f>IF(J4877="","",VLOOKUP(J4877,商品マスタ!$B:$D,2,FALSE))</f>
        <v/>
      </c>
      <c r="G4877" s="63" t="str">
        <f>IF(F4877="","",VLOOKUP(F4877,商品マスタ!$C:$D,2,FALSE))</f>
        <v/>
      </c>
      <c r="H4877" s="64" t="str">
        <f t="shared" si="76"/>
        <v/>
      </c>
      <c r="I4877" s="65" t="str">
        <f>IF(発注書!D4883="","",発注書!D4883)</f>
        <v/>
      </c>
      <c r="J4877" s="66" t="str">
        <f>IF(発注書!D4883="","",発注書!C4883)</f>
        <v/>
      </c>
    </row>
    <row r="4878" spans="1:10" x14ac:dyDescent="0.55000000000000004">
      <c r="B4878" s="50">
        <v>2</v>
      </c>
      <c r="E4878" s="61" t="str">
        <f>IF(発注書!D4884="","",発注書!B4884)</f>
        <v/>
      </c>
      <c r="F4878" s="62" t="str">
        <f>IF(J4878="","",VLOOKUP(J4878,商品マスタ!$B:$D,2,FALSE))</f>
        <v/>
      </c>
      <c r="G4878" s="63" t="str">
        <f>IF(F4878="","",VLOOKUP(F4878,商品マスタ!$C:$D,2,FALSE))</f>
        <v/>
      </c>
      <c r="H4878" s="64" t="str">
        <f t="shared" si="76"/>
        <v/>
      </c>
      <c r="I4878" s="65" t="str">
        <f>IF(発注書!D4884="","",発注書!D4884)</f>
        <v/>
      </c>
      <c r="J4878" s="66" t="str">
        <f>IF(発注書!D4884="","",発注書!C4884)</f>
        <v/>
      </c>
    </row>
    <row r="4879" spans="1:10" x14ac:dyDescent="0.55000000000000004">
      <c r="A4879" s="49">
        <v>2439</v>
      </c>
      <c r="B4879" s="50">
        <v>1</v>
      </c>
      <c r="E4879" s="61" t="str">
        <f>IF(発注書!D4885="","",発注書!B4885)</f>
        <v/>
      </c>
      <c r="F4879" s="62" t="str">
        <f>IF(J4879="","",VLOOKUP(J4879,商品マスタ!$B:$D,2,FALSE))</f>
        <v/>
      </c>
      <c r="G4879" s="63" t="str">
        <f>IF(F4879="","",VLOOKUP(F4879,商品マスタ!$C:$D,2,FALSE))</f>
        <v/>
      </c>
      <c r="H4879" s="64" t="str">
        <f t="shared" si="76"/>
        <v/>
      </c>
      <c r="I4879" s="65" t="str">
        <f>IF(発注書!D4885="","",発注書!D4885)</f>
        <v/>
      </c>
      <c r="J4879" s="66" t="str">
        <f>IF(発注書!D4885="","",発注書!C4885)</f>
        <v/>
      </c>
    </row>
    <row r="4880" spans="1:10" x14ac:dyDescent="0.55000000000000004">
      <c r="B4880" s="50">
        <v>2</v>
      </c>
      <c r="E4880" s="61" t="str">
        <f>IF(発注書!D4886="","",発注書!B4886)</f>
        <v/>
      </c>
      <c r="F4880" s="62" t="str">
        <f>IF(J4880="","",VLOOKUP(J4880,商品マスタ!$B:$D,2,FALSE))</f>
        <v/>
      </c>
      <c r="G4880" s="63" t="str">
        <f>IF(F4880="","",VLOOKUP(F4880,商品マスタ!$C:$D,2,FALSE))</f>
        <v/>
      </c>
      <c r="H4880" s="64" t="str">
        <f t="shared" si="76"/>
        <v/>
      </c>
      <c r="I4880" s="65" t="str">
        <f>IF(発注書!D4886="","",発注書!D4886)</f>
        <v/>
      </c>
      <c r="J4880" s="66" t="str">
        <f>IF(発注書!D4886="","",発注書!C4886)</f>
        <v/>
      </c>
    </row>
    <row r="4881" spans="1:10" x14ac:dyDescent="0.55000000000000004">
      <c r="A4881" s="49">
        <v>2440</v>
      </c>
      <c r="B4881" s="50">
        <v>1</v>
      </c>
      <c r="E4881" s="61" t="str">
        <f>IF(発注書!D4887="","",発注書!B4887)</f>
        <v/>
      </c>
      <c r="F4881" s="62" t="str">
        <f>IF(J4881="","",VLOOKUP(J4881,商品マスタ!$B:$D,2,FALSE))</f>
        <v/>
      </c>
      <c r="G4881" s="63" t="str">
        <f>IF(F4881="","",VLOOKUP(F4881,商品マスタ!$C:$D,2,FALSE))</f>
        <v/>
      </c>
      <c r="H4881" s="64" t="str">
        <f t="shared" si="76"/>
        <v/>
      </c>
      <c r="I4881" s="65" t="str">
        <f>IF(発注書!D4887="","",発注書!D4887)</f>
        <v/>
      </c>
      <c r="J4881" s="66" t="str">
        <f>IF(発注書!D4887="","",発注書!C4887)</f>
        <v/>
      </c>
    </row>
    <row r="4882" spans="1:10" x14ac:dyDescent="0.55000000000000004">
      <c r="B4882" s="50">
        <v>2</v>
      </c>
      <c r="E4882" s="61" t="str">
        <f>IF(発注書!D4888="","",発注書!B4888)</f>
        <v/>
      </c>
      <c r="F4882" s="62" t="str">
        <f>IF(J4882="","",VLOOKUP(J4882,商品マスタ!$B:$D,2,FALSE))</f>
        <v/>
      </c>
      <c r="G4882" s="63" t="str">
        <f>IF(F4882="","",VLOOKUP(F4882,商品マスタ!$C:$D,2,FALSE))</f>
        <v/>
      </c>
      <c r="H4882" s="64" t="str">
        <f t="shared" si="76"/>
        <v/>
      </c>
      <c r="I4882" s="65" t="str">
        <f>IF(発注書!D4888="","",発注書!D4888)</f>
        <v/>
      </c>
      <c r="J4882" s="66" t="str">
        <f>IF(発注書!D4888="","",発注書!C4888)</f>
        <v/>
      </c>
    </row>
    <row r="4883" spans="1:10" x14ac:dyDescent="0.55000000000000004">
      <c r="A4883" s="49">
        <v>2441</v>
      </c>
      <c r="B4883" s="50">
        <v>1</v>
      </c>
      <c r="E4883" s="61" t="str">
        <f>IF(発注書!D4889="","",発注書!B4889)</f>
        <v/>
      </c>
      <c r="F4883" s="62" t="str">
        <f>IF(J4883="","",VLOOKUP(J4883,商品マスタ!$B:$D,2,FALSE))</f>
        <v/>
      </c>
      <c r="G4883" s="63" t="str">
        <f>IF(F4883="","",VLOOKUP(F4883,商品マスタ!$C:$D,2,FALSE))</f>
        <v/>
      </c>
      <c r="H4883" s="64" t="str">
        <f t="shared" si="76"/>
        <v/>
      </c>
      <c r="I4883" s="65" t="str">
        <f>IF(発注書!D4889="","",発注書!D4889)</f>
        <v/>
      </c>
      <c r="J4883" s="66" t="str">
        <f>IF(発注書!D4889="","",発注書!C4889)</f>
        <v/>
      </c>
    </row>
    <row r="4884" spans="1:10" x14ac:dyDescent="0.55000000000000004">
      <c r="B4884" s="50">
        <v>2</v>
      </c>
      <c r="E4884" s="61" t="str">
        <f>IF(発注書!D4890="","",発注書!B4890)</f>
        <v/>
      </c>
      <c r="F4884" s="62" t="str">
        <f>IF(J4884="","",VLOOKUP(J4884,商品マスタ!$B:$D,2,FALSE))</f>
        <v/>
      </c>
      <c r="G4884" s="63" t="str">
        <f>IF(F4884="","",VLOOKUP(F4884,商品マスタ!$C:$D,2,FALSE))</f>
        <v/>
      </c>
      <c r="H4884" s="64" t="str">
        <f t="shared" si="76"/>
        <v/>
      </c>
      <c r="I4884" s="65" t="str">
        <f>IF(発注書!D4890="","",発注書!D4890)</f>
        <v/>
      </c>
      <c r="J4884" s="66" t="str">
        <f>IF(発注書!D4890="","",発注書!C4890)</f>
        <v/>
      </c>
    </row>
    <row r="4885" spans="1:10" x14ac:dyDescent="0.55000000000000004">
      <c r="A4885" s="49">
        <v>2442</v>
      </c>
      <c r="B4885" s="50">
        <v>1</v>
      </c>
      <c r="E4885" s="61" t="str">
        <f>IF(発注書!D4891="","",発注書!B4891)</f>
        <v/>
      </c>
      <c r="F4885" s="62" t="str">
        <f>IF(J4885="","",VLOOKUP(J4885,商品マスタ!$B:$D,2,FALSE))</f>
        <v/>
      </c>
      <c r="G4885" s="63" t="str">
        <f>IF(F4885="","",VLOOKUP(F4885,商品マスタ!$C:$D,2,FALSE))</f>
        <v/>
      </c>
      <c r="H4885" s="64" t="str">
        <f t="shared" si="76"/>
        <v/>
      </c>
      <c r="I4885" s="65" t="str">
        <f>IF(発注書!D4891="","",発注書!D4891)</f>
        <v/>
      </c>
      <c r="J4885" s="66" t="str">
        <f>IF(発注書!D4891="","",発注書!C4891)</f>
        <v/>
      </c>
    </row>
    <row r="4886" spans="1:10" x14ac:dyDescent="0.55000000000000004">
      <c r="B4886" s="50">
        <v>2</v>
      </c>
      <c r="E4886" s="61" t="str">
        <f>IF(発注書!D4892="","",発注書!B4892)</f>
        <v/>
      </c>
      <c r="F4886" s="62" t="str">
        <f>IF(J4886="","",VLOOKUP(J4886,商品マスタ!$B:$D,2,FALSE))</f>
        <v/>
      </c>
      <c r="G4886" s="63" t="str">
        <f>IF(F4886="","",VLOOKUP(F4886,商品マスタ!$C:$D,2,FALSE))</f>
        <v/>
      </c>
      <c r="H4886" s="64" t="str">
        <f t="shared" si="76"/>
        <v/>
      </c>
      <c r="I4886" s="65" t="str">
        <f>IF(発注書!D4892="","",発注書!D4892)</f>
        <v/>
      </c>
      <c r="J4886" s="66" t="str">
        <f>IF(発注書!D4892="","",発注書!C4892)</f>
        <v/>
      </c>
    </row>
    <row r="4887" spans="1:10" x14ac:dyDescent="0.55000000000000004">
      <c r="A4887" s="49">
        <v>2443</v>
      </c>
      <c r="B4887" s="50">
        <v>1</v>
      </c>
      <c r="E4887" s="61" t="str">
        <f>IF(発注書!D4893="","",発注書!B4893)</f>
        <v/>
      </c>
      <c r="F4887" s="62" t="str">
        <f>IF(J4887="","",VLOOKUP(J4887,商品マスタ!$B:$D,2,FALSE))</f>
        <v/>
      </c>
      <c r="G4887" s="63" t="str">
        <f>IF(F4887="","",VLOOKUP(F4887,商品マスタ!$C:$D,2,FALSE))</f>
        <v/>
      </c>
      <c r="H4887" s="64" t="str">
        <f t="shared" si="76"/>
        <v/>
      </c>
      <c r="I4887" s="65" t="str">
        <f>IF(発注書!D4893="","",発注書!D4893)</f>
        <v/>
      </c>
      <c r="J4887" s="66" t="str">
        <f>IF(発注書!D4893="","",発注書!C4893)</f>
        <v/>
      </c>
    </row>
    <row r="4888" spans="1:10" x14ac:dyDescent="0.55000000000000004">
      <c r="B4888" s="50">
        <v>2</v>
      </c>
      <c r="E4888" s="61" t="str">
        <f>IF(発注書!D4894="","",発注書!B4894)</f>
        <v/>
      </c>
      <c r="F4888" s="62" t="str">
        <f>IF(J4888="","",VLOOKUP(J4888,商品マスタ!$B:$D,2,FALSE))</f>
        <v/>
      </c>
      <c r="G4888" s="63" t="str">
        <f>IF(F4888="","",VLOOKUP(F4888,商品マスタ!$C:$D,2,FALSE))</f>
        <v/>
      </c>
      <c r="H4888" s="64" t="str">
        <f t="shared" si="76"/>
        <v/>
      </c>
      <c r="I4888" s="65" t="str">
        <f>IF(発注書!D4894="","",発注書!D4894)</f>
        <v/>
      </c>
      <c r="J4888" s="66" t="str">
        <f>IF(発注書!D4894="","",発注書!C4894)</f>
        <v/>
      </c>
    </row>
    <row r="4889" spans="1:10" x14ac:dyDescent="0.55000000000000004">
      <c r="A4889" s="49">
        <v>2444</v>
      </c>
      <c r="B4889" s="50">
        <v>1</v>
      </c>
      <c r="E4889" s="61" t="str">
        <f>IF(発注書!D4895="","",発注書!B4895)</f>
        <v/>
      </c>
      <c r="F4889" s="62" t="str">
        <f>IF(J4889="","",VLOOKUP(J4889,商品マスタ!$B:$D,2,FALSE))</f>
        <v/>
      </c>
      <c r="G4889" s="63" t="str">
        <f>IF(F4889="","",VLOOKUP(F4889,商品マスタ!$C:$D,2,FALSE))</f>
        <v/>
      </c>
      <c r="H4889" s="64" t="str">
        <f t="shared" si="76"/>
        <v/>
      </c>
      <c r="I4889" s="65" t="str">
        <f>IF(発注書!D4895="","",発注書!D4895)</f>
        <v/>
      </c>
      <c r="J4889" s="66" t="str">
        <f>IF(発注書!D4895="","",発注書!C4895)</f>
        <v/>
      </c>
    </row>
    <row r="4890" spans="1:10" x14ac:dyDescent="0.55000000000000004">
      <c r="B4890" s="50">
        <v>2</v>
      </c>
      <c r="E4890" s="61" t="str">
        <f>IF(発注書!D4896="","",発注書!B4896)</f>
        <v/>
      </c>
      <c r="F4890" s="62" t="str">
        <f>IF(J4890="","",VLOOKUP(J4890,商品マスタ!$B:$D,2,FALSE))</f>
        <v/>
      </c>
      <c r="G4890" s="63" t="str">
        <f>IF(F4890="","",VLOOKUP(F4890,商品マスタ!$C:$D,2,FALSE))</f>
        <v/>
      </c>
      <c r="H4890" s="64" t="str">
        <f t="shared" si="76"/>
        <v/>
      </c>
      <c r="I4890" s="65" t="str">
        <f>IF(発注書!D4896="","",発注書!D4896)</f>
        <v/>
      </c>
      <c r="J4890" s="66" t="str">
        <f>IF(発注書!D4896="","",発注書!C4896)</f>
        <v/>
      </c>
    </row>
    <row r="4891" spans="1:10" x14ac:dyDescent="0.55000000000000004">
      <c r="A4891" s="49">
        <v>2445</v>
      </c>
      <c r="B4891" s="50">
        <v>1</v>
      </c>
      <c r="E4891" s="61" t="str">
        <f>IF(発注書!D4897="","",発注書!B4897)</f>
        <v/>
      </c>
      <c r="F4891" s="62" t="str">
        <f>IF(J4891="","",VLOOKUP(J4891,商品マスタ!$B:$D,2,FALSE))</f>
        <v/>
      </c>
      <c r="G4891" s="63" t="str">
        <f>IF(F4891="","",VLOOKUP(F4891,商品マスタ!$C:$D,2,FALSE))</f>
        <v/>
      </c>
      <c r="H4891" s="64" t="str">
        <f t="shared" si="76"/>
        <v/>
      </c>
      <c r="I4891" s="65" t="str">
        <f>IF(発注書!D4897="","",発注書!D4897)</f>
        <v/>
      </c>
      <c r="J4891" s="66" t="str">
        <f>IF(発注書!D4897="","",発注書!C4897)</f>
        <v/>
      </c>
    </row>
    <row r="4892" spans="1:10" x14ac:dyDescent="0.55000000000000004">
      <c r="B4892" s="50">
        <v>2</v>
      </c>
      <c r="E4892" s="61" t="str">
        <f>IF(発注書!D4898="","",発注書!B4898)</f>
        <v/>
      </c>
      <c r="F4892" s="62" t="str">
        <f>IF(J4892="","",VLOOKUP(J4892,商品マスタ!$B:$D,2,FALSE))</f>
        <v/>
      </c>
      <c r="G4892" s="63" t="str">
        <f>IF(F4892="","",VLOOKUP(F4892,商品マスタ!$C:$D,2,FALSE))</f>
        <v/>
      </c>
      <c r="H4892" s="64" t="str">
        <f t="shared" si="76"/>
        <v/>
      </c>
      <c r="I4892" s="65" t="str">
        <f>IF(発注書!D4898="","",発注書!D4898)</f>
        <v/>
      </c>
      <c r="J4892" s="66" t="str">
        <f>IF(発注書!D4898="","",発注書!C4898)</f>
        <v/>
      </c>
    </row>
    <row r="4893" spans="1:10" x14ac:dyDescent="0.55000000000000004">
      <c r="A4893" s="49">
        <v>2446</v>
      </c>
      <c r="B4893" s="50">
        <v>1</v>
      </c>
      <c r="E4893" s="61" t="str">
        <f>IF(発注書!D4899="","",発注書!B4899)</f>
        <v/>
      </c>
      <c r="F4893" s="62" t="str">
        <f>IF(J4893="","",VLOOKUP(J4893,商品マスタ!$B:$D,2,FALSE))</f>
        <v/>
      </c>
      <c r="G4893" s="63" t="str">
        <f>IF(F4893="","",VLOOKUP(F4893,商品マスタ!$C:$D,2,FALSE))</f>
        <v/>
      </c>
      <c r="H4893" s="64" t="str">
        <f t="shared" si="76"/>
        <v/>
      </c>
      <c r="I4893" s="65" t="str">
        <f>IF(発注書!D4899="","",発注書!D4899)</f>
        <v/>
      </c>
      <c r="J4893" s="66" t="str">
        <f>IF(発注書!D4899="","",発注書!C4899)</f>
        <v/>
      </c>
    </row>
    <row r="4894" spans="1:10" x14ac:dyDescent="0.55000000000000004">
      <c r="B4894" s="50">
        <v>2</v>
      </c>
      <c r="E4894" s="61" t="str">
        <f>IF(発注書!D4900="","",発注書!B4900)</f>
        <v/>
      </c>
      <c r="F4894" s="62" t="str">
        <f>IF(J4894="","",VLOOKUP(J4894,商品マスタ!$B:$D,2,FALSE))</f>
        <v/>
      </c>
      <c r="G4894" s="63" t="str">
        <f>IF(F4894="","",VLOOKUP(F4894,商品マスタ!$C:$D,2,FALSE))</f>
        <v/>
      </c>
      <c r="H4894" s="64" t="str">
        <f t="shared" si="76"/>
        <v/>
      </c>
      <c r="I4894" s="65" t="str">
        <f>IF(発注書!D4900="","",発注書!D4900)</f>
        <v/>
      </c>
      <c r="J4894" s="66" t="str">
        <f>IF(発注書!D4900="","",発注書!C4900)</f>
        <v/>
      </c>
    </row>
    <row r="4895" spans="1:10" x14ac:dyDescent="0.55000000000000004">
      <c r="A4895" s="49">
        <v>2447</v>
      </c>
      <c r="B4895" s="50">
        <v>1</v>
      </c>
      <c r="E4895" s="61" t="str">
        <f>IF(発注書!D4901="","",発注書!B4901)</f>
        <v/>
      </c>
      <c r="F4895" s="62" t="str">
        <f>IF(J4895="","",VLOOKUP(J4895,商品マスタ!$B:$D,2,FALSE))</f>
        <v/>
      </c>
      <c r="G4895" s="63" t="str">
        <f>IF(F4895="","",VLOOKUP(F4895,商品マスタ!$C:$D,2,FALSE))</f>
        <v/>
      </c>
      <c r="H4895" s="64" t="str">
        <f t="shared" si="76"/>
        <v/>
      </c>
      <c r="I4895" s="65" t="str">
        <f>IF(発注書!D4901="","",発注書!D4901)</f>
        <v/>
      </c>
      <c r="J4895" s="66" t="str">
        <f>IF(発注書!D4901="","",発注書!C4901)</f>
        <v/>
      </c>
    </row>
    <row r="4896" spans="1:10" x14ac:dyDescent="0.55000000000000004">
      <c r="B4896" s="50">
        <v>2</v>
      </c>
      <c r="E4896" s="61" t="str">
        <f>IF(発注書!D4902="","",発注書!B4902)</f>
        <v/>
      </c>
      <c r="F4896" s="62" t="str">
        <f>IF(J4896="","",VLOOKUP(J4896,商品マスタ!$B:$D,2,FALSE))</f>
        <v/>
      </c>
      <c r="G4896" s="63" t="str">
        <f>IF(F4896="","",VLOOKUP(F4896,商品マスタ!$C:$D,2,FALSE))</f>
        <v/>
      </c>
      <c r="H4896" s="64" t="str">
        <f t="shared" si="76"/>
        <v/>
      </c>
      <c r="I4896" s="65" t="str">
        <f>IF(発注書!D4902="","",発注書!D4902)</f>
        <v/>
      </c>
      <c r="J4896" s="66" t="str">
        <f>IF(発注書!D4902="","",発注書!C4902)</f>
        <v/>
      </c>
    </row>
    <row r="4897" spans="1:10" x14ac:dyDescent="0.55000000000000004">
      <c r="A4897" s="49">
        <v>2448</v>
      </c>
      <c r="B4897" s="50">
        <v>1</v>
      </c>
      <c r="E4897" s="61" t="str">
        <f>IF(発注書!D4903="","",発注書!B4903)</f>
        <v/>
      </c>
      <c r="F4897" s="62" t="str">
        <f>IF(J4897="","",VLOOKUP(J4897,商品マスタ!$B:$D,2,FALSE))</f>
        <v/>
      </c>
      <c r="G4897" s="63" t="str">
        <f>IF(F4897="","",VLOOKUP(F4897,商品マスタ!$C:$D,2,FALSE))</f>
        <v/>
      </c>
      <c r="H4897" s="64" t="str">
        <f t="shared" si="76"/>
        <v/>
      </c>
      <c r="I4897" s="65" t="str">
        <f>IF(発注書!D4903="","",発注書!D4903)</f>
        <v/>
      </c>
      <c r="J4897" s="66" t="str">
        <f>IF(発注書!D4903="","",発注書!C4903)</f>
        <v/>
      </c>
    </row>
    <row r="4898" spans="1:10" x14ac:dyDescent="0.55000000000000004">
      <c r="B4898" s="50">
        <v>2</v>
      </c>
      <c r="E4898" s="61" t="str">
        <f>IF(発注書!D4904="","",発注書!B4904)</f>
        <v/>
      </c>
      <c r="F4898" s="62" t="str">
        <f>IF(J4898="","",VLOOKUP(J4898,商品マスタ!$B:$D,2,FALSE))</f>
        <v/>
      </c>
      <c r="G4898" s="63" t="str">
        <f>IF(F4898="","",VLOOKUP(F4898,商品マスタ!$C:$D,2,FALSE))</f>
        <v/>
      </c>
      <c r="H4898" s="64" t="str">
        <f t="shared" si="76"/>
        <v/>
      </c>
      <c r="I4898" s="65" t="str">
        <f>IF(発注書!D4904="","",発注書!D4904)</f>
        <v/>
      </c>
      <c r="J4898" s="66" t="str">
        <f>IF(発注書!D4904="","",発注書!C4904)</f>
        <v/>
      </c>
    </row>
    <row r="4899" spans="1:10" x14ac:dyDescent="0.55000000000000004">
      <c r="A4899" s="49">
        <v>2449</v>
      </c>
      <c r="B4899" s="50">
        <v>1</v>
      </c>
      <c r="E4899" s="61" t="str">
        <f>IF(発注書!D4905="","",発注書!B4905)</f>
        <v/>
      </c>
      <c r="F4899" s="62" t="str">
        <f>IF(J4899="","",VLOOKUP(J4899,商品マスタ!$B:$D,2,FALSE))</f>
        <v/>
      </c>
      <c r="G4899" s="63" t="str">
        <f>IF(F4899="","",VLOOKUP(F4899,商品マスタ!$C:$D,2,FALSE))</f>
        <v/>
      </c>
      <c r="H4899" s="64" t="str">
        <f t="shared" si="76"/>
        <v/>
      </c>
      <c r="I4899" s="65" t="str">
        <f>IF(発注書!D4905="","",発注書!D4905)</f>
        <v/>
      </c>
      <c r="J4899" s="66" t="str">
        <f>IF(発注書!D4905="","",発注書!C4905)</f>
        <v/>
      </c>
    </row>
    <row r="4900" spans="1:10" x14ac:dyDescent="0.55000000000000004">
      <c r="B4900" s="50">
        <v>2</v>
      </c>
      <c r="E4900" s="61" t="str">
        <f>IF(発注書!D4906="","",発注書!B4906)</f>
        <v/>
      </c>
      <c r="F4900" s="62" t="str">
        <f>IF(J4900="","",VLOOKUP(J4900,商品マスタ!$B:$D,2,FALSE))</f>
        <v/>
      </c>
      <c r="G4900" s="63" t="str">
        <f>IF(F4900="","",VLOOKUP(F4900,商品マスタ!$C:$D,2,FALSE))</f>
        <v/>
      </c>
      <c r="H4900" s="64" t="str">
        <f t="shared" si="76"/>
        <v/>
      </c>
      <c r="I4900" s="65" t="str">
        <f>IF(発注書!D4906="","",発注書!D4906)</f>
        <v/>
      </c>
      <c r="J4900" s="66" t="str">
        <f>IF(発注書!D4906="","",発注書!C4906)</f>
        <v/>
      </c>
    </row>
    <row r="4901" spans="1:10" x14ac:dyDescent="0.55000000000000004">
      <c r="A4901" s="49">
        <v>2450</v>
      </c>
      <c r="B4901" s="50">
        <v>1</v>
      </c>
      <c r="E4901" s="61" t="str">
        <f>IF(発注書!D4907="","",発注書!B4907)</f>
        <v/>
      </c>
      <c r="F4901" s="62" t="str">
        <f>IF(J4901="","",VLOOKUP(J4901,商品マスタ!$B:$D,2,FALSE))</f>
        <v/>
      </c>
      <c r="G4901" s="63" t="str">
        <f>IF(F4901="","",VLOOKUP(F4901,商品マスタ!$C:$D,2,FALSE))</f>
        <v/>
      </c>
      <c r="H4901" s="64" t="str">
        <f t="shared" si="76"/>
        <v/>
      </c>
      <c r="I4901" s="65" t="str">
        <f>IF(発注書!D4907="","",発注書!D4907)</f>
        <v/>
      </c>
      <c r="J4901" s="66" t="str">
        <f>IF(発注書!D4907="","",発注書!C4907)</f>
        <v/>
      </c>
    </row>
    <row r="4902" spans="1:10" x14ac:dyDescent="0.55000000000000004">
      <c r="B4902" s="50">
        <v>2</v>
      </c>
      <c r="E4902" s="61" t="str">
        <f>IF(発注書!D4908="","",発注書!B4908)</f>
        <v/>
      </c>
      <c r="F4902" s="62" t="str">
        <f>IF(J4902="","",VLOOKUP(J4902,商品マスタ!$B:$D,2,FALSE))</f>
        <v/>
      </c>
      <c r="G4902" s="63" t="str">
        <f>IF(F4902="","",VLOOKUP(F4902,商品マスタ!$C:$D,2,FALSE))</f>
        <v/>
      </c>
      <c r="H4902" s="64" t="str">
        <f t="shared" si="76"/>
        <v/>
      </c>
      <c r="I4902" s="65" t="str">
        <f>IF(発注書!D4908="","",発注書!D4908)</f>
        <v/>
      </c>
      <c r="J4902" s="66" t="str">
        <f>IF(発注書!D4908="","",発注書!C4908)</f>
        <v/>
      </c>
    </row>
    <row r="4903" spans="1:10" x14ac:dyDescent="0.55000000000000004">
      <c r="A4903" s="49">
        <v>2451</v>
      </c>
      <c r="B4903" s="50">
        <v>1</v>
      </c>
      <c r="E4903" s="61" t="str">
        <f>IF(発注書!D4909="","",発注書!B4909)</f>
        <v/>
      </c>
      <c r="F4903" s="62" t="str">
        <f>IF(J4903="","",VLOOKUP(J4903,商品マスタ!$B:$D,2,FALSE))</f>
        <v/>
      </c>
      <c r="G4903" s="63" t="str">
        <f>IF(F4903="","",VLOOKUP(F4903,商品マスタ!$C:$D,2,FALSE))</f>
        <v/>
      </c>
      <c r="H4903" s="64" t="str">
        <f t="shared" si="76"/>
        <v/>
      </c>
      <c r="I4903" s="65" t="str">
        <f>IF(発注書!D4909="","",発注書!D4909)</f>
        <v/>
      </c>
      <c r="J4903" s="66" t="str">
        <f>IF(発注書!D4909="","",発注書!C4909)</f>
        <v/>
      </c>
    </row>
    <row r="4904" spans="1:10" x14ac:dyDescent="0.55000000000000004">
      <c r="B4904" s="50">
        <v>2</v>
      </c>
      <c r="E4904" s="61" t="str">
        <f>IF(発注書!D4910="","",発注書!B4910)</f>
        <v/>
      </c>
      <c r="F4904" s="62" t="str">
        <f>IF(J4904="","",VLOOKUP(J4904,商品マスタ!$B:$D,2,FALSE))</f>
        <v/>
      </c>
      <c r="G4904" s="63" t="str">
        <f>IF(F4904="","",VLOOKUP(F4904,商品マスタ!$C:$D,2,FALSE))</f>
        <v/>
      </c>
      <c r="H4904" s="64" t="str">
        <f t="shared" si="76"/>
        <v/>
      </c>
      <c r="I4904" s="65" t="str">
        <f>IF(発注書!D4910="","",発注書!D4910)</f>
        <v/>
      </c>
      <c r="J4904" s="66" t="str">
        <f>IF(発注書!D4910="","",発注書!C4910)</f>
        <v/>
      </c>
    </row>
    <row r="4905" spans="1:10" x14ac:dyDescent="0.55000000000000004">
      <c r="A4905" s="49">
        <v>2452</v>
      </c>
      <c r="B4905" s="50">
        <v>1</v>
      </c>
      <c r="E4905" s="61" t="str">
        <f>IF(発注書!D4911="","",発注書!B4911)</f>
        <v/>
      </c>
      <c r="F4905" s="62" t="str">
        <f>IF(J4905="","",VLOOKUP(J4905,商品マスタ!$B:$D,2,FALSE))</f>
        <v/>
      </c>
      <c r="G4905" s="63" t="str">
        <f>IF(F4905="","",VLOOKUP(F4905,商品マスタ!$C:$D,2,FALSE))</f>
        <v/>
      </c>
      <c r="H4905" s="64" t="str">
        <f t="shared" si="76"/>
        <v/>
      </c>
      <c r="I4905" s="65" t="str">
        <f>IF(発注書!D4911="","",発注書!D4911)</f>
        <v/>
      </c>
      <c r="J4905" s="66" t="str">
        <f>IF(発注書!D4911="","",発注書!C4911)</f>
        <v/>
      </c>
    </row>
    <row r="4906" spans="1:10" x14ac:dyDescent="0.55000000000000004">
      <c r="B4906" s="50">
        <v>2</v>
      </c>
      <c r="E4906" s="61" t="str">
        <f>IF(発注書!D4912="","",発注書!B4912)</f>
        <v/>
      </c>
      <c r="F4906" s="62" t="str">
        <f>IF(J4906="","",VLOOKUP(J4906,商品マスタ!$B:$D,2,FALSE))</f>
        <v/>
      </c>
      <c r="G4906" s="63" t="str">
        <f>IF(F4906="","",VLOOKUP(F4906,商品マスタ!$C:$D,2,FALSE))</f>
        <v/>
      </c>
      <c r="H4906" s="64" t="str">
        <f t="shared" si="76"/>
        <v/>
      </c>
      <c r="I4906" s="65" t="str">
        <f>IF(発注書!D4912="","",発注書!D4912)</f>
        <v/>
      </c>
      <c r="J4906" s="66" t="str">
        <f>IF(発注書!D4912="","",発注書!C4912)</f>
        <v/>
      </c>
    </row>
    <row r="4907" spans="1:10" x14ac:dyDescent="0.55000000000000004">
      <c r="A4907" s="49">
        <v>2453</v>
      </c>
      <c r="B4907" s="50">
        <v>1</v>
      </c>
      <c r="E4907" s="61" t="str">
        <f>IF(発注書!D4913="","",発注書!B4913)</f>
        <v/>
      </c>
      <c r="F4907" s="62" t="str">
        <f>IF(J4907="","",VLOOKUP(J4907,商品マスタ!$B:$D,2,FALSE))</f>
        <v/>
      </c>
      <c r="G4907" s="63" t="str">
        <f>IF(F4907="","",VLOOKUP(F4907,商品マスタ!$C:$D,2,FALSE))</f>
        <v/>
      </c>
      <c r="H4907" s="64" t="str">
        <f t="shared" si="76"/>
        <v/>
      </c>
      <c r="I4907" s="65" t="str">
        <f>IF(発注書!D4913="","",発注書!D4913)</f>
        <v/>
      </c>
      <c r="J4907" s="66" t="str">
        <f>IF(発注書!D4913="","",発注書!C4913)</f>
        <v/>
      </c>
    </row>
    <row r="4908" spans="1:10" x14ac:dyDescent="0.55000000000000004">
      <c r="B4908" s="50">
        <v>2</v>
      </c>
      <c r="E4908" s="61" t="str">
        <f>IF(発注書!D4914="","",発注書!B4914)</f>
        <v/>
      </c>
      <c r="F4908" s="62" t="str">
        <f>IF(J4908="","",VLOOKUP(J4908,商品マスタ!$B:$D,2,FALSE))</f>
        <v/>
      </c>
      <c r="G4908" s="63" t="str">
        <f>IF(F4908="","",VLOOKUP(F4908,商品マスタ!$C:$D,2,FALSE))</f>
        <v/>
      </c>
      <c r="H4908" s="64" t="str">
        <f t="shared" si="76"/>
        <v/>
      </c>
      <c r="I4908" s="65" t="str">
        <f>IF(発注書!D4914="","",発注書!D4914)</f>
        <v/>
      </c>
      <c r="J4908" s="66" t="str">
        <f>IF(発注書!D4914="","",発注書!C4914)</f>
        <v/>
      </c>
    </row>
    <row r="4909" spans="1:10" x14ac:dyDescent="0.55000000000000004">
      <c r="A4909" s="49">
        <v>2454</v>
      </c>
      <c r="B4909" s="50">
        <v>1</v>
      </c>
      <c r="E4909" s="61" t="str">
        <f>IF(発注書!D4915="","",発注書!B4915)</f>
        <v/>
      </c>
      <c r="F4909" s="62" t="str">
        <f>IF(J4909="","",VLOOKUP(J4909,商品マスタ!$B:$D,2,FALSE))</f>
        <v/>
      </c>
      <c r="G4909" s="63" t="str">
        <f>IF(F4909="","",VLOOKUP(F4909,商品マスタ!$C:$D,2,FALSE))</f>
        <v/>
      </c>
      <c r="H4909" s="64" t="str">
        <f t="shared" si="76"/>
        <v/>
      </c>
      <c r="I4909" s="65" t="str">
        <f>IF(発注書!D4915="","",発注書!D4915)</f>
        <v/>
      </c>
      <c r="J4909" s="66" t="str">
        <f>IF(発注書!D4915="","",発注書!C4915)</f>
        <v/>
      </c>
    </row>
    <row r="4910" spans="1:10" x14ac:dyDescent="0.55000000000000004">
      <c r="B4910" s="50">
        <v>2</v>
      </c>
      <c r="E4910" s="61" t="str">
        <f>IF(発注書!D4916="","",発注書!B4916)</f>
        <v/>
      </c>
      <c r="F4910" s="62" t="str">
        <f>IF(J4910="","",VLOOKUP(J4910,商品マスタ!$B:$D,2,FALSE))</f>
        <v/>
      </c>
      <c r="G4910" s="63" t="str">
        <f>IF(F4910="","",VLOOKUP(F4910,商品マスタ!$C:$D,2,FALSE))</f>
        <v/>
      </c>
      <c r="H4910" s="64" t="str">
        <f t="shared" si="76"/>
        <v/>
      </c>
      <c r="I4910" s="65" t="str">
        <f>IF(発注書!D4916="","",発注書!D4916)</f>
        <v/>
      </c>
      <c r="J4910" s="66" t="str">
        <f>IF(発注書!D4916="","",発注書!C4916)</f>
        <v/>
      </c>
    </row>
    <row r="4911" spans="1:10" x14ac:dyDescent="0.55000000000000004">
      <c r="A4911" s="49">
        <v>2455</v>
      </c>
      <c r="B4911" s="50">
        <v>1</v>
      </c>
      <c r="E4911" s="61" t="str">
        <f>IF(発注書!D4917="","",発注書!B4917)</f>
        <v/>
      </c>
      <c r="F4911" s="62" t="str">
        <f>IF(J4911="","",VLOOKUP(J4911,商品マスタ!$B:$D,2,FALSE))</f>
        <v/>
      </c>
      <c r="G4911" s="63" t="str">
        <f>IF(F4911="","",VLOOKUP(F4911,商品マスタ!$C:$D,2,FALSE))</f>
        <v/>
      </c>
      <c r="H4911" s="64" t="str">
        <f t="shared" si="76"/>
        <v/>
      </c>
      <c r="I4911" s="65" t="str">
        <f>IF(発注書!D4917="","",発注書!D4917)</f>
        <v/>
      </c>
      <c r="J4911" s="66" t="str">
        <f>IF(発注書!D4917="","",発注書!C4917)</f>
        <v/>
      </c>
    </row>
    <row r="4912" spans="1:10" x14ac:dyDescent="0.55000000000000004">
      <c r="B4912" s="50">
        <v>2</v>
      </c>
      <c r="E4912" s="61" t="str">
        <f>IF(発注書!D4918="","",発注書!B4918)</f>
        <v/>
      </c>
      <c r="F4912" s="62" t="str">
        <f>IF(J4912="","",VLOOKUP(J4912,商品マスタ!$B:$D,2,FALSE))</f>
        <v/>
      </c>
      <c r="G4912" s="63" t="str">
        <f>IF(F4912="","",VLOOKUP(F4912,商品マスタ!$C:$D,2,FALSE))</f>
        <v/>
      </c>
      <c r="H4912" s="64" t="str">
        <f t="shared" si="76"/>
        <v/>
      </c>
      <c r="I4912" s="65" t="str">
        <f>IF(発注書!D4918="","",発注書!D4918)</f>
        <v/>
      </c>
      <c r="J4912" s="66" t="str">
        <f>IF(発注書!D4918="","",発注書!C4918)</f>
        <v/>
      </c>
    </row>
    <row r="4913" spans="1:10" x14ac:dyDescent="0.55000000000000004">
      <c r="A4913" s="49">
        <v>2456</v>
      </c>
      <c r="B4913" s="50">
        <v>1</v>
      </c>
      <c r="E4913" s="61" t="str">
        <f>IF(発注書!D4919="","",発注書!B4919)</f>
        <v/>
      </c>
      <c r="F4913" s="62" t="str">
        <f>IF(J4913="","",VLOOKUP(J4913,商品マスタ!$B:$D,2,FALSE))</f>
        <v/>
      </c>
      <c r="G4913" s="63" t="str">
        <f>IF(F4913="","",VLOOKUP(F4913,商品マスタ!$C:$D,2,FALSE))</f>
        <v/>
      </c>
      <c r="H4913" s="64" t="str">
        <f t="shared" si="76"/>
        <v/>
      </c>
      <c r="I4913" s="65" t="str">
        <f>IF(発注書!D4919="","",発注書!D4919)</f>
        <v/>
      </c>
      <c r="J4913" s="66" t="str">
        <f>IF(発注書!D4919="","",発注書!C4919)</f>
        <v/>
      </c>
    </row>
    <row r="4914" spans="1:10" x14ac:dyDescent="0.55000000000000004">
      <c r="B4914" s="50">
        <v>2</v>
      </c>
      <c r="E4914" s="61" t="str">
        <f>IF(発注書!D4920="","",発注書!B4920)</f>
        <v/>
      </c>
      <c r="F4914" s="62" t="str">
        <f>IF(J4914="","",VLOOKUP(J4914,商品マスタ!$B:$D,2,FALSE))</f>
        <v/>
      </c>
      <c r="G4914" s="63" t="str">
        <f>IF(F4914="","",VLOOKUP(F4914,商品マスタ!$C:$D,2,FALSE))</f>
        <v/>
      </c>
      <c r="H4914" s="64" t="str">
        <f t="shared" si="76"/>
        <v/>
      </c>
      <c r="I4914" s="65" t="str">
        <f>IF(発注書!D4920="","",発注書!D4920)</f>
        <v/>
      </c>
      <c r="J4914" s="66" t="str">
        <f>IF(発注書!D4920="","",発注書!C4920)</f>
        <v/>
      </c>
    </row>
    <row r="4915" spans="1:10" x14ac:dyDescent="0.55000000000000004">
      <c r="A4915" s="49">
        <v>2457</v>
      </c>
      <c r="B4915" s="50">
        <v>1</v>
      </c>
      <c r="E4915" s="61" t="str">
        <f>IF(発注書!D4921="","",発注書!B4921)</f>
        <v/>
      </c>
      <c r="F4915" s="62" t="str">
        <f>IF(J4915="","",VLOOKUP(J4915,商品マスタ!$B:$D,2,FALSE))</f>
        <v/>
      </c>
      <c r="G4915" s="63" t="str">
        <f>IF(F4915="","",VLOOKUP(F4915,商品マスタ!$C:$D,2,FALSE))</f>
        <v/>
      </c>
      <c r="H4915" s="64" t="str">
        <f t="shared" si="76"/>
        <v/>
      </c>
      <c r="I4915" s="65" t="str">
        <f>IF(発注書!D4921="","",発注書!D4921)</f>
        <v/>
      </c>
      <c r="J4915" s="66" t="str">
        <f>IF(発注書!D4921="","",発注書!C4921)</f>
        <v/>
      </c>
    </row>
    <row r="4916" spans="1:10" x14ac:dyDescent="0.55000000000000004">
      <c r="B4916" s="50">
        <v>2</v>
      </c>
      <c r="E4916" s="61" t="str">
        <f>IF(発注書!D4922="","",発注書!B4922)</f>
        <v/>
      </c>
      <c r="F4916" s="62" t="str">
        <f>IF(J4916="","",VLOOKUP(J4916,商品マスタ!$B:$D,2,FALSE))</f>
        <v/>
      </c>
      <c r="G4916" s="63" t="str">
        <f>IF(F4916="","",VLOOKUP(F4916,商品マスタ!$C:$D,2,FALSE))</f>
        <v/>
      </c>
      <c r="H4916" s="64" t="str">
        <f t="shared" si="76"/>
        <v/>
      </c>
      <c r="I4916" s="65" t="str">
        <f>IF(発注書!D4922="","",発注書!D4922)</f>
        <v/>
      </c>
      <c r="J4916" s="66" t="str">
        <f>IF(発注書!D4922="","",発注書!C4922)</f>
        <v/>
      </c>
    </row>
    <row r="4917" spans="1:10" x14ac:dyDescent="0.55000000000000004">
      <c r="A4917" s="49">
        <v>2458</v>
      </c>
      <c r="B4917" s="50">
        <v>1</v>
      </c>
      <c r="E4917" s="61" t="str">
        <f>IF(発注書!D4923="","",発注書!B4923)</f>
        <v/>
      </c>
      <c r="F4917" s="62" t="str">
        <f>IF(J4917="","",VLOOKUP(J4917,商品マスタ!$B:$D,2,FALSE))</f>
        <v/>
      </c>
      <c r="G4917" s="63" t="str">
        <f>IF(F4917="","",VLOOKUP(F4917,商品マスタ!$C:$D,2,FALSE))</f>
        <v/>
      </c>
      <c r="H4917" s="64" t="str">
        <f t="shared" si="76"/>
        <v/>
      </c>
      <c r="I4917" s="65" t="str">
        <f>IF(発注書!D4923="","",発注書!D4923)</f>
        <v/>
      </c>
      <c r="J4917" s="66" t="str">
        <f>IF(発注書!D4923="","",発注書!C4923)</f>
        <v/>
      </c>
    </row>
    <row r="4918" spans="1:10" x14ac:dyDescent="0.55000000000000004">
      <c r="B4918" s="50">
        <v>2</v>
      </c>
      <c r="E4918" s="61" t="str">
        <f>IF(発注書!D4924="","",発注書!B4924)</f>
        <v/>
      </c>
      <c r="F4918" s="62" t="str">
        <f>IF(J4918="","",VLOOKUP(J4918,商品マスタ!$B:$D,2,FALSE))</f>
        <v/>
      </c>
      <c r="G4918" s="63" t="str">
        <f>IF(F4918="","",VLOOKUP(F4918,商品マスタ!$C:$D,2,FALSE))</f>
        <v/>
      </c>
      <c r="H4918" s="64" t="str">
        <f t="shared" si="76"/>
        <v/>
      </c>
      <c r="I4918" s="65" t="str">
        <f>IF(発注書!D4924="","",発注書!D4924)</f>
        <v/>
      </c>
      <c r="J4918" s="66" t="str">
        <f>IF(発注書!D4924="","",発注書!C4924)</f>
        <v/>
      </c>
    </row>
    <row r="4919" spans="1:10" x14ac:dyDescent="0.55000000000000004">
      <c r="A4919" s="49">
        <v>2459</v>
      </c>
      <c r="B4919" s="50">
        <v>1</v>
      </c>
      <c r="E4919" s="61" t="str">
        <f>IF(発注書!D4925="","",発注書!B4925)</f>
        <v/>
      </c>
      <c r="F4919" s="62" t="str">
        <f>IF(J4919="","",VLOOKUP(J4919,商品マスタ!$B:$D,2,FALSE))</f>
        <v/>
      </c>
      <c r="G4919" s="63" t="str">
        <f>IF(F4919="","",VLOOKUP(F4919,商品マスタ!$C:$D,2,FALSE))</f>
        <v/>
      </c>
      <c r="H4919" s="64" t="str">
        <f t="shared" si="76"/>
        <v/>
      </c>
      <c r="I4919" s="65" t="str">
        <f>IF(発注書!D4925="","",発注書!D4925)</f>
        <v/>
      </c>
      <c r="J4919" s="66" t="str">
        <f>IF(発注書!D4925="","",発注書!C4925)</f>
        <v/>
      </c>
    </row>
    <row r="4920" spans="1:10" x14ac:dyDescent="0.55000000000000004">
      <c r="B4920" s="50">
        <v>2</v>
      </c>
      <c r="E4920" s="61" t="str">
        <f>IF(発注書!D4926="","",発注書!B4926)</f>
        <v/>
      </c>
      <c r="F4920" s="62" t="str">
        <f>IF(J4920="","",VLOOKUP(J4920,商品マスタ!$B:$D,2,FALSE))</f>
        <v/>
      </c>
      <c r="G4920" s="63" t="str">
        <f>IF(F4920="","",VLOOKUP(F4920,商品マスタ!$C:$D,2,FALSE))</f>
        <v/>
      </c>
      <c r="H4920" s="64" t="str">
        <f t="shared" si="76"/>
        <v/>
      </c>
      <c r="I4920" s="65" t="str">
        <f>IF(発注書!D4926="","",発注書!D4926)</f>
        <v/>
      </c>
      <c r="J4920" s="66" t="str">
        <f>IF(発注書!D4926="","",発注書!C4926)</f>
        <v/>
      </c>
    </row>
    <row r="4921" spans="1:10" x14ac:dyDescent="0.55000000000000004">
      <c r="A4921" s="49">
        <v>2460</v>
      </c>
      <c r="B4921" s="50">
        <v>1</v>
      </c>
      <c r="E4921" s="61" t="str">
        <f>IF(発注書!D4927="","",発注書!B4927)</f>
        <v/>
      </c>
      <c r="F4921" s="62" t="str">
        <f>IF(J4921="","",VLOOKUP(J4921,商品マスタ!$B:$D,2,FALSE))</f>
        <v/>
      </c>
      <c r="G4921" s="63" t="str">
        <f>IF(F4921="","",VLOOKUP(F4921,商品マスタ!$C:$D,2,FALSE))</f>
        <v/>
      </c>
      <c r="H4921" s="64" t="str">
        <f t="shared" si="76"/>
        <v/>
      </c>
      <c r="I4921" s="65" t="str">
        <f>IF(発注書!D4927="","",発注書!D4927)</f>
        <v/>
      </c>
      <c r="J4921" s="66" t="str">
        <f>IF(発注書!D4927="","",発注書!C4927)</f>
        <v/>
      </c>
    </row>
    <row r="4922" spans="1:10" x14ac:dyDescent="0.55000000000000004">
      <c r="B4922" s="50">
        <v>2</v>
      </c>
      <c r="E4922" s="61" t="str">
        <f>IF(発注書!D4928="","",発注書!B4928)</f>
        <v/>
      </c>
      <c r="F4922" s="62" t="str">
        <f>IF(J4922="","",VLOOKUP(J4922,商品マスタ!$B:$D,2,FALSE))</f>
        <v/>
      </c>
      <c r="G4922" s="63" t="str">
        <f>IF(F4922="","",VLOOKUP(F4922,商品マスタ!$C:$D,2,FALSE))</f>
        <v/>
      </c>
      <c r="H4922" s="64" t="str">
        <f t="shared" si="76"/>
        <v/>
      </c>
      <c r="I4922" s="65" t="str">
        <f>IF(発注書!D4928="","",発注書!D4928)</f>
        <v/>
      </c>
      <c r="J4922" s="66" t="str">
        <f>IF(発注書!D4928="","",発注書!C4928)</f>
        <v/>
      </c>
    </row>
    <row r="4923" spans="1:10" x14ac:dyDescent="0.55000000000000004">
      <c r="A4923" s="49">
        <v>2461</v>
      </c>
      <c r="B4923" s="50">
        <v>1</v>
      </c>
      <c r="E4923" s="61" t="str">
        <f>IF(発注書!D4929="","",発注書!B4929)</f>
        <v/>
      </c>
      <c r="F4923" s="62" t="str">
        <f>IF(J4923="","",VLOOKUP(J4923,商品マスタ!$B:$D,2,FALSE))</f>
        <v/>
      </c>
      <c r="G4923" s="63" t="str">
        <f>IF(F4923="","",VLOOKUP(F4923,商品マスタ!$C:$D,2,FALSE))</f>
        <v/>
      </c>
      <c r="H4923" s="64" t="str">
        <f t="shared" si="76"/>
        <v/>
      </c>
      <c r="I4923" s="65" t="str">
        <f>IF(発注書!D4929="","",発注書!D4929)</f>
        <v/>
      </c>
      <c r="J4923" s="66" t="str">
        <f>IF(発注書!D4929="","",発注書!C4929)</f>
        <v/>
      </c>
    </row>
    <row r="4924" spans="1:10" x14ac:dyDescent="0.55000000000000004">
      <c r="B4924" s="50">
        <v>2</v>
      </c>
      <c r="E4924" s="61" t="str">
        <f>IF(発注書!D4930="","",発注書!B4930)</f>
        <v/>
      </c>
      <c r="F4924" s="62" t="str">
        <f>IF(J4924="","",VLOOKUP(J4924,商品マスタ!$B:$D,2,FALSE))</f>
        <v/>
      </c>
      <c r="G4924" s="63" t="str">
        <f>IF(F4924="","",VLOOKUP(F4924,商品マスタ!$C:$D,2,FALSE))</f>
        <v/>
      </c>
      <c r="H4924" s="64" t="str">
        <f t="shared" si="76"/>
        <v/>
      </c>
      <c r="I4924" s="65" t="str">
        <f>IF(発注書!D4930="","",発注書!D4930)</f>
        <v/>
      </c>
      <c r="J4924" s="66" t="str">
        <f>IF(発注書!D4930="","",発注書!C4930)</f>
        <v/>
      </c>
    </row>
    <row r="4925" spans="1:10" x14ac:dyDescent="0.55000000000000004">
      <c r="A4925" s="49">
        <v>2462</v>
      </c>
      <c r="B4925" s="50">
        <v>1</v>
      </c>
      <c r="E4925" s="61" t="str">
        <f>IF(発注書!D4931="","",発注書!B4931)</f>
        <v/>
      </c>
      <c r="F4925" s="62" t="str">
        <f>IF(J4925="","",VLOOKUP(J4925,商品マスタ!$B:$D,2,FALSE))</f>
        <v/>
      </c>
      <c r="G4925" s="63" t="str">
        <f>IF(F4925="","",VLOOKUP(F4925,商品マスタ!$C:$D,2,FALSE))</f>
        <v/>
      </c>
      <c r="H4925" s="64" t="str">
        <f t="shared" si="76"/>
        <v/>
      </c>
      <c r="I4925" s="65" t="str">
        <f>IF(発注書!D4931="","",発注書!D4931)</f>
        <v/>
      </c>
      <c r="J4925" s="66" t="str">
        <f>IF(発注書!D4931="","",発注書!C4931)</f>
        <v/>
      </c>
    </row>
    <row r="4926" spans="1:10" x14ac:dyDescent="0.55000000000000004">
      <c r="B4926" s="50">
        <v>2</v>
      </c>
      <c r="E4926" s="61" t="str">
        <f>IF(発注書!D4932="","",発注書!B4932)</f>
        <v/>
      </c>
      <c r="F4926" s="62" t="str">
        <f>IF(J4926="","",VLOOKUP(J4926,商品マスタ!$B:$D,2,FALSE))</f>
        <v/>
      </c>
      <c r="G4926" s="63" t="str">
        <f>IF(F4926="","",VLOOKUP(F4926,商品マスタ!$C:$D,2,FALSE))</f>
        <v/>
      </c>
      <c r="H4926" s="64" t="str">
        <f t="shared" si="76"/>
        <v/>
      </c>
      <c r="I4926" s="65" t="str">
        <f>IF(発注書!D4932="","",発注書!D4932)</f>
        <v/>
      </c>
      <c r="J4926" s="66" t="str">
        <f>IF(発注書!D4932="","",発注書!C4932)</f>
        <v/>
      </c>
    </row>
    <row r="4927" spans="1:10" x14ac:dyDescent="0.55000000000000004">
      <c r="A4927" s="49">
        <v>2463</v>
      </c>
      <c r="B4927" s="50">
        <v>1</v>
      </c>
      <c r="E4927" s="61" t="str">
        <f>IF(発注書!D4933="","",発注書!B4933)</f>
        <v/>
      </c>
      <c r="F4927" s="62" t="str">
        <f>IF(J4927="","",VLOOKUP(J4927,商品マスタ!$B:$D,2,FALSE))</f>
        <v/>
      </c>
      <c r="G4927" s="63" t="str">
        <f>IF(F4927="","",VLOOKUP(F4927,商品マスタ!$C:$D,2,FALSE))</f>
        <v/>
      </c>
      <c r="H4927" s="64" t="str">
        <f t="shared" si="76"/>
        <v/>
      </c>
      <c r="I4927" s="65" t="str">
        <f>IF(発注書!D4933="","",発注書!D4933)</f>
        <v/>
      </c>
      <c r="J4927" s="66" t="str">
        <f>IF(発注書!D4933="","",発注書!C4933)</f>
        <v/>
      </c>
    </row>
    <row r="4928" spans="1:10" x14ac:dyDescent="0.55000000000000004">
      <c r="B4928" s="50">
        <v>2</v>
      </c>
      <c r="E4928" s="61" t="str">
        <f>IF(発注書!D4934="","",発注書!B4934)</f>
        <v/>
      </c>
      <c r="F4928" s="62" t="str">
        <f>IF(J4928="","",VLOOKUP(J4928,商品マスタ!$B:$D,2,FALSE))</f>
        <v/>
      </c>
      <c r="G4928" s="63" t="str">
        <f>IF(F4928="","",VLOOKUP(F4928,商品マスタ!$C:$D,2,FALSE))</f>
        <v/>
      </c>
      <c r="H4928" s="64" t="str">
        <f t="shared" si="76"/>
        <v/>
      </c>
      <c r="I4928" s="65" t="str">
        <f>IF(発注書!D4934="","",発注書!D4934)</f>
        <v/>
      </c>
      <c r="J4928" s="66" t="str">
        <f>IF(発注書!D4934="","",発注書!C4934)</f>
        <v/>
      </c>
    </row>
    <row r="4929" spans="1:10" x14ac:dyDescent="0.55000000000000004">
      <c r="A4929" s="49">
        <v>2464</v>
      </c>
      <c r="B4929" s="50">
        <v>1</v>
      </c>
      <c r="E4929" s="61" t="str">
        <f>IF(発注書!D4935="","",発注書!B4935)</f>
        <v/>
      </c>
      <c r="F4929" s="62" t="str">
        <f>IF(J4929="","",VLOOKUP(J4929,商品マスタ!$B:$D,2,FALSE))</f>
        <v/>
      </c>
      <c r="G4929" s="63" t="str">
        <f>IF(F4929="","",VLOOKUP(F4929,商品マスタ!$C:$D,2,FALSE))</f>
        <v/>
      </c>
      <c r="H4929" s="64" t="str">
        <f t="shared" si="76"/>
        <v/>
      </c>
      <c r="I4929" s="65" t="str">
        <f>IF(発注書!D4935="","",発注書!D4935)</f>
        <v/>
      </c>
      <c r="J4929" s="66" t="str">
        <f>IF(発注書!D4935="","",発注書!C4935)</f>
        <v/>
      </c>
    </row>
    <row r="4930" spans="1:10" x14ac:dyDescent="0.55000000000000004">
      <c r="B4930" s="50">
        <v>2</v>
      </c>
      <c r="E4930" s="61" t="str">
        <f>IF(発注書!D4936="","",発注書!B4936)</f>
        <v/>
      </c>
      <c r="F4930" s="62" t="str">
        <f>IF(J4930="","",VLOOKUP(J4930,商品マスタ!$B:$D,2,FALSE))</f>
        <v/>
      </c>
      <c r="G4930" s="63" t="str">
        <f>IF(F4930="","",VLOOKUP(F4930,商品マスタ!$C:$D,2,FALSE))</f>
        <v/>
      </c>
      <c r="H4930" s="64" t="str">
        <f t="shared" si="76"/>
        <v/>
      </c>
      <c r="I4930" s="65" t="str">
        <f>IF(発注書!D4936="","",発注書!D4936)</f>
        <v/>
      </c>
      <c r="J4930" s="66" t="str">
        <f>IF(発注書!D4936="","",発注書!C4936)</f>
        <v/>
      </c>
    </row>
    <row r="4931" spans="1:10" x14ac:dyDescent="0.55000000000000004">
      <c r="A4931" s="49">
        <v>2465</v>
      </c>
      <c r="B4931" s="50">
        <v>1</v>
      </c>
      <c r="E4931" s="61" t="str">
        <f>IF(発注書!D4937="","",発注書!B4937)</f>
        <v/>
      </c>
      <c r="F4931" s="62" t="str">
        <f>IF(J4931="","",VLOOKUP(J4931,商品マスタ!$B:$D,2,FALSE))</f>
        <v/>
      </c>
      <c r="G4931" s="63" t="str">
        <f>IF(F4931="","",VLOOKUP(F4931,商品マスタ!$C:$D,2,FALSE))</f>
        <v/>
      </c>
      <c r="H4931" s="64" t="str">
        <f t="shared" si="76"/>
        <v/>
      </c>
      <c r="I4931" s="65" t="str">
        <f>IF(発注書!D4937="","",発注書!D4937)</f>
        <v/>
      </c>
      <c r="J4931" s="66" t="str">
        <f>IF(発注書!D4937="","",発注書!C4937)</f>
        <v/>
      </c>
    </row>
    <row r="4932" spans="1:10" x14ac:dyDescent="0.55000000000000004">
      <c r="B4932" s="50">
        <v>2</v>
      </c>
      <c r="E4932" s="61" t="str">
        <f>IF(発注書!D4938="","",発注書!B4938)</f>
        <v/>
      </c>
      <c r="F4932" s="62" t="str">
        <f>IF(J4932="","",VLOOKUP(J4932,商品マスタ!$B:$D,2,FALSE))</f>
        <v/>
      </c>
      <c r="G4932" s="63" t="str">
        <f>IF(F4932="","",VLOOKUP(F4932,商品マスタ!$C:$D,2,FALSE))</f>
        <v/>
      </c>
      <c r="H4932" s="64" t="str">
        <f t="shared" ref="H4932:H4995" si="77">IF(E4932="","",IF(E4932="",LEN(SUBSTITUTE(D4932," ","")),LEN(SUBSTITUTE(E4932," ",""))))</f>
        <v/>
      </c>
      <c r="I4932" s="65" t="str">
        <f>IF(発注書!D4938="","",発注書!D4938)</f>
        <v/>
      </c>
      <c r="J4932" s="66" t="str">
        <f>IF(発注書!D4938="","",発注書!C4938)</f>
        <v/>
      </c>
    </row>
    <row r="4933" spans="1:10" x14ac:dyDescent="0.55000000000000004">
      <c r="A4933" s="49">
        <v>2466</v>
      </c>
      <c r="B4933" s="50">
        <v>1</v>
      </c>
      <c r="E4933" s="61" t="str">
        <f>IF(発注書!D4939="","",発注書!B4939)</f>
        <v/>
      </c>
      <c r="F4933" s="62" t="str">
        <f>IF(J4933="","",VLOOKUP(J4933,商品マスタ!$B:$D,2,FALSE))</f>
        <v/>
      </c>
      <c r="G4933" s="63" t="str">
        <f>IF(F4933="","",VLOOKUP(F4933,商品マスタ!$C:$D,2,FALSE))</f>
        <v/>
      </c>
      <c r="H4933" s="64" t="str">
        <f t="shared" si="77"/>
        <v/>
      </c>
      <c r="I4933" s="65" t="str">
        <f>IF(発注書!D4939="","",発注書!D4939)</f>
        <v/>
      </c>
      <c r="J4933" s="66" t="str">
        <f>IF(発注書!D4939="","",発注書!C4939)</f>
        <v/>
      </c>
    </row>
    <row r="4934" spans="1:10" x14ac:dyDescent="0.55000000000000004">
      <c r="B4934" s="50">
        <v>2</v>
      </c>
      <c r="E4934" s="61" t="str">
        <f>IF(発注書!D4940="","",発注書!B4940)</f>
        <v/>
      </c>
      <c r="F4934" s="62" t="str">
        <f>IF(J4934="","",VLOOKUP(J4934,商品マスタ!$B:$D,2,FALSE))</f>
        <v/>
      </c>
      <c r="G4934" s="63" t="str">
        <f>IF(F4934="","",VLOOKUP(F4934,商品マスタ!$C:$D,2,FALSE))</f>
        <v/>
      </c>
      <c r="H4934" s="64" t="str">
        <f t="shared" si="77"/>
        <v/>
      </c>
      <c r="I4934" s="65" t="str">
        <f>IF(発注書!D4940="","",発注書!D4940)</f>
        <v/>
      </c>
      <c r="J4934" s="66" t="str">
        <f>IF(発注書!D4940="","",発注書!C4940)</f>
        <v/>
      </c>
    </row>
    <row r="4935" spans="1:10" x14ac:dyDescent="0.55000000000000004">
      <c r="A4935" s="49">
        <v>2467</v>
      </c>
      <c r="B4935" s="50">
        <v>1</v>
      </c>
      <c r="E4935" s="61" t="str">
        <f>IF(発注書!D4941="","",発注書!B4941)</f>
        <v/>
      </c>
      <c r="F4935" s="62" t="str">
        <f>IF(J4935="","",VLOOKUP(J4935,商品マスタ!$B:$D,2,FALSE))</f>
        <v/>
      </c>
      <c r="G4935" s="63" t="str">
        <f>IF(F4935="","",VLOOKUP(F4935,商品マスタ!$C:$D,2,FALSE))</f>
        <v/>
      </c>
      <c r="H4935" s="64" t="str">
        <f t="shared" si="77"/>
        <v/>
      </c>
      <c r="I4935" s="65" t="str">
        <f>IF(発注書!D4941="","",発注書!D4941)</f>
        <v/>
      </c>
      <c r="J4935" s="66" t="str">
        <f>IF(発注書!D4941="","",発注書!C4941)</f>
        <v/>
      </c>
    </row>
    <row r="4936" spans="1:10" x14ac:dyDescent="0.55000000000000004">
      <c r="B4936" s="50">
        <v>2</v>
      </c>
      <c r="E4936" s="61" t="str">
        <f>IF(発注書!D4942="","",発注書!B4942)</f>
        <v/>
      </c>
      <c r="F4936" s="62" t="str">
        <f>IF(J4936="","",VLOOKUP(J4936,商品マスタ!$B:$D,2,FALSE))</f>
        <v/>
      </c>
      <c r="G4936" s="63" t="str">
        <f>IF(F4936="","",VLOOKUP(F4936,商品マスタ!$C:$D,2,FALSE))</f>
        <v/>
      </c>
      <c r="H4936" s="64" t="str">
        <f t="shared" si="77"/>
        <v/>
      </c>
      <c r="I4936" s="65" t="str">
        <f>IF(発注書!D4942="","",発注書!D4942)</f>
        <v/>
      </c>
      <c r="J4936" s="66" t="str">
        <f>IF(発注書!D4942="","",発注書!C4942)</f>
        <v/>
      </c>
    </row>
    <row r="4937" spans="1:10" x14ac:dyDescent="0.55000000000000004">
      <c r="A4937" s="49">
        <v>2468</v>
      </c>
      <c r="B4937" s="50">
        <v>1</v>
      </c>
      <c r="E4937" s="61" t="str">
        <f>IF(発注書!D4943="","",発注書!B4943)</f>
        <v/>
      </c>
      <c r="F4937" s="62" t="str">
        <f>IF(J4937="","",VLOOKUP(J4937,商品マスタ!$B:$D,2,FALSE))</f>
        <v/>
      </c>
      <c r="G4937" s="63" t="str">
        <f>IF(F4937="","",VLOOKUP(F4937,商品マスタ!$C:$D,2,FALSE))</f>
        <v/>
      </c>
      <c r="H4937" s="64" t="str">
        <f t="shared" si="77"/>
        <v/>
      </c>
      <c r="I4937" s="65" t="str">
        <f>IF(発注書!D4943="","",発注書!D4943)</f>
        <v/>
      </c>
      <c r="J4937" s="66" t="str">
        <f>IF(発注書!D4943="","",発注書!C4943)</f>
        <v/>
      </c>
    </row>
    <row r="4938" spans="1:10" x14ac:dyDescent="0.55000000000000004">
      <c r="B4938" s="50">
        <v>2</v>
      </c>
      <c r="E4938" s="61" t="str">
        <f>IF(発注書!D4944="","",発注書!B4944)</f>
        <v/>
      </c>
      <c r="F4938" s="62" t="str">
        <f>IF(J4938="","",VLOOKUP(J4938,商品マスタ!$B:$D,2,FALSE))</f>
        <v/>
      </c>
      <c r="G4938" s="63" t="str">
        <f>IF(F4938="","",VLOOKUP(F4938,商品マスタ!$C:$D,2,FALSE))</f>
        <v/>
      </c>
      <c r="H4938" s="64" t="str">
        <f t="shared" si="77"/>
        <v/>
      </c>
      <c r="I4938" s="65" t="str">
        <f>IF(発注書!D4944="","",発注書!D4944)</f>
        <v/>
      </c>
      <c r="J4938" s="66" t="str">
        <f>IF(発注書!D4944="","",発注書!C4944)</f>
        <v/>
      </c>
    </row>
    <row r="4939" spans="1:10" x14ac:dyDescent="0.55000000000000004">
      <c r="A4939" s="49">
        <v>2469</v>
      </c>
      <c r="B4939" s="50">
        <v>1</v>
      </c>
      <c r="E4939" s="61" t="str">
        <f>IF(発注書!D4945="","",発注書!B4945)</f>
        <v/>
      </c>
      <c r="F4939" s="62" t="str">
        <f>IF(J4939="","",VLOOKUP(J4939,商品マスタ!$B:$D,2,FALSE))</f>
        <v/>
      </c>
      <c r="G4939" s="63" t="str">
        <f>IF(F4939="","",VLOOKUP(F4939,商品マスタ!$C:$D,2,FALSE))</f>
        <v/>
      </c>
      <c r="H4939" s="64" t="str">
        <f t="shared" si="77"/>
        <v/>
      </c>
      <c r="I4939" s="65" t="str">
        <f>IF(発注書!D4945="","",発注書!D4945)</f>
        <v/>
      </c>
      <c r="J4939" s="66" t="str">
        <f>IF(発注書!D4945="","",発注書!C4945)</f>
        <v/>
      </c>
    </row>
    <row r="4940" spans="1:10" x14ac:dyDescent="0.55000000000000004">
      <c r="B4940" s="50">
        <v>2</v>
      </c>
      <c r="E4940" s="61" t="str">
        <f>IF(発注書!D4946="","",発注書!B4946)</f>
        <v/>
      </c>
      <c r="F4940" s="62" t="str">
        <f>IF(J4940="","",VLOOKUP(J4940,商品マスタ!$B:$D,2,FALSE))</f>
        <v/>
      </c>
      <c r="G4940" s="63" t="str">
        <f>IF(F4940="","",VLOOKUP(F4940,商品マスタ!$C:$D,2,FALSE))</f>
        <v/>
      </c>
      <c r="H4940" s="64" t="str">
        <f t="shared" si="77"/>
        <v/>
      </c>
      <c r="I4940" s="65" t="str">
        <f>IF(発注書!D4946="","",発注書!D4946)</f>
        <v/>
      </c>
      <c r="J4940" s="66" t="str">
        <f>IF(発注書!D4946="","",発注書!C4946)</f>
        <v/>
      </c>
    </row>
    <row r="4941" spans="1:10" x14ac:dyDescent="0.55000000000000004">
      <c r="A4941" s="49">
        <v>2470</v>
      </c>
      <c r="B4941" s="50">
        <v>1</v>
      </c>
      <c r="E4941" s="61" t="str">
        <f>IF(発注書!D4947="","",発注書!B4947)</f>
        <v/>
      </c>
      <c r="F4941" s="62" t="str">
        <f>IF(J4941="","",VLOOKUP(J4941,商品マスタ!$B:$D,2,FALSE))</f>
        <v/>
      </c>
      <c r="G4941" s="63" t="str">
        <f>IF(F4941="","",VLOOKUP(F4941,商品マスタ!$C:$D,2,FALSE))</f>
        <v/>
      </c>
      <c r="H4941" s="64" t="str">
        <f t="shared" si="77"/>
        <v/>
      </c>
      <c r="I4941" s="65" t="str">
        <f>IF(発注書!D4947="","",発注書!D4947)</f>
        <v/>
      </c>
      <c r="J4941" s="66" t="str">
        <f>IF(発注書!D4947="","",発注書!C4947)</f>
        <v/>
      </c>
    </row>
    <row r="4942" spans="1:10" x14ac:dyDescent="0.55000000000000004">
      <c r="B4942" s="50">
        <v>2</v>
      </c>
      <c r="E4942" s="61" t="str">
        <f>IF(発注書!D4948="","",発注書!B4948)</f>
        <v/>
      </c>
      <c r="F4942" s="62" t="str">
        <f>IF(J4942="","",VLOOKUP(J4942,商品マスタ!$B:$D,2,FALSE))</f>
        <v/>
      </c>
      <c r="G4942" s="63" t="str">
        <f>IF(F4942="","",VLOOKUP(F4942,商品マスタ!$C:$D,2,FALSE))</f>
        <v/>
      </c>
      <c r="H4942" s="64" t="str">
        <f t="shared" si="77"/>
        <v/>
      </c>
      <c r="I4942" s="65" t="str">
        <f>IF(発注書!D4948="","",発注書!D4948)</f>
        <v/>
      </c>
      <c r="J4942" s="66" t="str">
        <f>IF(発注書!D4948="","",発注書!C4948)</f>
        <v/>
      </c>
    </row>
    <row r="4943" spans="1:10" x14ac:dyDescent="0.55000000000000004">
      <c r="A4943" s="49">
        <v>2471</v>
      </c>
      <c r="B4943" s="50">
        <v>1</v>
      </c>
      <c r="E4943" s="61" t="str">
        <f>IF(発注書!D4949="","",発注書!B4949)</f>
        <v/>
      </c>
      <c r="F4943" s="62" t="str">
        <f>IF(J4943="","",VLOOKUP(J4943,商品マスタ!$B:$D,2,FALSE))</f>
        <v/>
      </c>
      <c r="G4943" s="63" t="str">
        <f>IF(F4943="","",VLOOKUP(F4943,商品マスタ!$C:$D,2,FALSE))</f>
        <v/>
      </c>
      <c r="H4943" s="64" t="str">
        <f t="shared" si="77"/>
        <v/>
      </c>
      <c r="I4943" s="65" t="str">
        <f>IF(発注書!D4949="","",発注書!D4949)</f>
        <v/>
      </c>
      <c r="J4943" s="66" t="str">
        <f>IF(発注書!D4949="","",発注書!C4949)</f>
        <v/>
      </c>
    </row>
    <row r="4944" spans="1:10" x14ac:dyDescent="0.55000000000000004">
      <c r="B4944" s="50">
        <v>2</v>
      </c>
      <c r="E4944" s="61" t="str">
        <f>IF(発注書!D4950="","",発注書!B4950)</f>
        <v/>
      </c>
      <c r="F4944" s="62" t="str">
        <f>IF(J4944="","",VLOOKUP(J4944,商品マスタ!$B:$D,2,FALSE))</f>
        <v/>
      </c>
      <c r="G4944" s="63" t="str">
        <f>IF(F4944="","",VLOOKUP(F4944,商品マスタ!$C:$D,2,FALSE))</f>
        <v/>
      </c>
      <c r="H4944" s="64" t="str">
        <f t="shared" si="77"/>
        <v/>
      </c>
      <c r="I4944" s="65" t="str">
        <f>IF(発注書!D4950="","",発注書!D4950)</f>
        <v/>
      </c>
      <c r="J4944" s="66" t="str">
        <f>IF(発注書!D4950="","",発注書!C4950)</f>
        <v/>
      </c>
    </row>
    <row r="4945" spans="1:10" x14ac:dyDescent="0.55000000000000004">
      <c r="A4945" s="49">
        <v>2472</v>
      </c>
      <c r="B4945" s="50">
        <v>1</v>
      </c>
      <c r="E4945" s="61" t="str">
        <f>IF(発注書!D4951="","",発注書!B4951)</f>
        <v/>
      </c>
      <c r="F4945" s="62" t="str">
        <f>IF(J4945="","",VLOOKUP(J4945,商品マスタ!$B:$D,2,FALSE))</f>
        <v/>
      </c>
      <c r="G4945" s="63" t="str">
        <f>IF(F4945="","",VLOOKUP(F4945,商品マスタ!$C:$D,2,FALSE))</f>
        <v/>
      </c>
      <c r="H4945" s="64" t="str">
        <f t="shared" si="77"/>
        <v/>
      </c>
      <c r="I4945" s="65" t="str">
        <f>IF(発注書!D4951="","",発注書!D4951)</f>
        <v/>
      </c>
      <c r="J4945" s="66" t="str">
        <f>IF(発注書!D4951="","",発注書!C4951)</f>
        <v/>
      </c>
    </row>
    <row r="4946" spans="1:10" x14ac:dyDescent="0.55000000000000004">
      <c r="B4946" s="50">
        <v>2</v>
      </c>
      <c r="E4946" s="61" t="str">
        <f>IF(発注書!D4952="","",発注書!B4952)</f>
        <v/>
      </c>
      <c r="F4946" s="62" t="str">
        <f>IF(J4946="","",VLOOKUP(J4946,商品マスタ!$B:$D,2,FALSE))</f>
        <v/>
      </c>
      <c r="G4946" s="63" t="str">
        <f>IF(F4946="","",VLOOKUP(F4946,商品マスタ!$C:$D,2,FALSE))</f>
        <v/>
      </c>
      <c r="H4946" s="64" t="str">
        <f t="shared" si="77"/>
        <v/>
      </c>
      <c r="I4946" s="65" t="str">
        <f>IF(発注書!D4952="","",発注書!D4952)</f>
        <v/>
      </c>
      <c r="J4946" s="66" t="str">
        <f>IF(発注書!D4952="","",発注書!C4952)</f>
        <v/>
      </c>
    </row>
    <row r="4947" spans="1:10" x14ac:dyDescent="0.55000000000000004">
      <c r="A4947" s="49">
        <v>2473</v>
      </c>
      <c r="B4947" s="50">
        <v>1</v>
      </c>
      <c r="E4947" s="61" t="str">
        <f>IF(発注書!D4953="","",発注書!B4953)</f>
        <v/>
      </c>
      <c r="F4947" s="62" t="str">
        <f>IF(J4947="","",VLOOKUP(J4947,商品マスタ!$B:$D,2,FALSE))</f>
        <v/>
      </c>
      <c r="G4947" s="63" t="str">
        <f>IF(F4947="","",VLOOKUP(F4947,商品マスタ!$C:$D,2,FALSE))</f>
        <v/>
      </c>
      <c r="H4947" s="64" t="str">
        <f t="shared" si="77"/>
        <v/>
      </c>
      <c r="I4947" s="65" t="str">
        <f>IF(発注書!D4953="","",発注書!D4953)</f>
        <v/>
      </c>
      <c r="J4947" s="66" t="str">
        <f>IF(発注書!D4953="","",発注書!C4953)</f>
        <v/>
      </c>
    </row>
    <row r="4948" spans="1:10" x14ac:dyDescent="0.55000000000000004">
      <c r="B4948" s="50">
        <v>2</v>
      </c>
      <c r="E4948" s="61" t="str">
        <f>IF(発注書!D4954="","",発注書!B4954)</f>
        <v/>
      </c>
      <c r="F4948" s="62" t="str">
        <f>IF(J4948="","",VLOOKUP(J4948,商品マスタ!$B:$D,2,FALSE))</f>
        <v/>
      </c>
      <c r="G4948" s="63" t="str">
        <f>IF(F4948="","",VLOOKUP(F4948,商品マスタ!$C:$D,2,FALSE))</f>
        <v/>
      </c>
      <c r="H4948" s="64" t="str">
        <f t="shared" si="77"/>
        <v/>
      </c>
      <c r="I4948" s="65" t="str">
        <f>IF(発注書!D4954="","",発注書!D4954)</f>
        <v/>
      </c>
      <c r="J4948" s="66" t="str">
        <f>IF(発注書!D4954="","",発注書!C4954)</f>
        <v/>
      </c>
    </row>
    <row r="4949" spans="1:10" x14ac:dyDescent="0.55000000000000004">
      <c r="A4949" s="49">
        <v>2474</v>
      </c>
      <c r="B4949" s="50">
        <v>1</v>
      </c>
      <c r="E4949" s="61" t="str">
        <f>IF(発注書!D4955="","",発注書!B4955)</f>
        <v/>
      </c>
      <c r="F4949" s="62" t="str">
        <f>IF(J4949="","",VLOOKUP(J4949,商品マスタ!$B:$D,2,FALSE))</f>
        <v/>
      </c>
      <c r="G4949" s="63" t="str">
        <f>IF(F4949="","",VLOOKUP(F4949,商品マスタ!$C:$D,2,FALSE))</f>
        <v/>
      </c>
      <c r="H4949" s="64" t="str">
        <f t="shared" si="77"/>
        <v/>
      </c>
      <c r="I4949" s="65" t="str">
        <f>IF(発注書!D4955="","",発注書!D4955)</f>
        <v/>
      </c>
      <c r="J4949" s="66" t="str">
        <f>IF(発注書!D4955="","",発注書!C4955)</f>
        <v/>
      </c>
    </row>
    <row r="4950" spans="1:10" x14ac:dyDescent="0.55000000000000004">
      <c r="B4950" s="50">
        <v>2</v>
      </c>
      <c r="E4950" s="61" t="str">
        <f>IF(発注書!D4956="","",発注書!B4956)</f>
        <v/>
      </c>
      <c r="F4950" s="62" t="str">
        <f>IF(J4950="","",VLOOKUP(J4950,商品マスタ!$B:$D,2,FALSE))</f>
        <v/>
      </c>
      <c r="G4950" s="63" t="str">
        <f>IF(F4950="","",VLOOKUP(F4950,商品マスタ!$C:$D,2,FALSE))</f>
        <v/>
      </c>
      <c r="H4950" s="64" t="str">
        <f t="shared" si="77"/>
        <v/>
      </c>
      <c r="I4950" s="65" t="str">
        <f>IF(発注書!D4956="","",発注書!D4956)</f>
        <v/>
      </c>
      <c r="J4950" s="66" t="str">
        <f>IF(発注書!D4956="","",発注書!C4956)</f>
        <v/>
      </c>
    </row>
    <row r="4951" spans="1:10" x14ac:dyDescent="0.55000000000000004">
      <c r="A4951" s="49">
        <v>2475</v>
      </c>
      <c r="B4951" s="50">
        <v>1</v>
      </c>
      <c r="E4951" s="61" t="str">
        <f>IF(発注書!D4957="","",発注書!B4957)</f>
        <v/>
      </c>
      <c r="F4951" s="62" t="str">
        <f>IF(J4951="","",VLOOKUP(J4951,商品マスタ!$B:$D,2,FALSE))</f>
        <v/>
      </c>
      <c r="G4951" s="63" t="str">
        <f>IF(F4951="","",VLOOKUP(F4951,商品マスタ!$C:$D,2,FALSE))</f>
        <v/>
      </c>
      <c r="H4951" s="64" t="str">
        <f t="shared" si="77"/>
        <v/>
      </c>
      <c r="I4951" s="65" t="str">
        <f>IF(発注書!D4957="","",発注書!D4957)</f>
        <v/>
      </c>
      <c r="J4951" s="66" t="str">
        <f>IF(発注書!D4957="","",発注書!C4957)</f>
        <v/>
      </c>
    </row>
    <row r="4952" spans="1:10" x14ac:dyDescent="0.55000000000000004">
      <c r="B4952" s="50">
        <v>2</v>
      </c>
      <c r="E4952" s="61" t="str">
        <f>IF(発注書!D4958="","",発注書!B4958)</f>
        <v/>
      </c>
      <c r="F4952" s="62" t="str">
        <f>IF(J4952="","",VLOOKUP(J4952,商品マスタ!$B:$D,2,FALSE))</f>
        <v/>
      </c>
      <c r="G4952" s="63" t="str">
        <f>IF(F4952="","",VLOOKUP(F4952,商品マスタ!$C:$D,2,FALSE))</f>
        <v/>
      </c>
      <c r="H4952" s="64" t="str">
        <f t="shared" si="77"/>
        <v/>
      </c>
      <c r="I4952" s="65" t="str">
        <f>IF(発注書!D4958="","",発注書!D4958)</f>
        <v/>
      </c>
      <c r="J4952" s="66" t="str">
        <f>IF(発注書!D4958="","",発注書!C4958)</f>
        <v/>
      </c>
    </row>
    <row r="4953" spans="1:10" x14ac:dyDescent="0.55000000000000004">
      <c r="A4953" s="49">
        <v>2476</v>
      </c>
      <c r="B4953" s="50">
        <v>1</v>
      </c>
      <c r="E4953" s="61" t="str">
        <f>IF(発注書!D4959="","",発注書!B4959)</f>
        <v/>
      </c>
      <c r="F4953" s="62" t="str">
        <f>IF(J4953="","",VLOOKUP(J4953,商品マスタ!$B:$D,2,FALSE))</f>
        <v/>
      </c>
      <c r="G4953" s="63" t="str">
        <f>IF(F4953="","",VLOOKUP(F4953,商品マスタ!$C:$D,2,FALSE))</f>
        <v/>
      </c>
      <c r="H4953" s="64" t="str">
        <f t="shared" si="77"/>
        <v/>
      </c>
      <c r="I4953" s="65" t="str">
        <f>IF(発注書!D4959="","",発注書!D4959)</f>
        <v/>
      </c>
      <c r="J4953" s="66" t="str">
        <f>IF(発注書!D4959="","",発注書!C4959)</f>
        <v/>
      </c>
    </row>
    <row r="4954" spans="1:10" x14ac:dyDescent="0.55000000000000004">
      <c r="B4954" s="50">
        <v>2</v>
      </c>
      <c r="E4954" s="61" t="str">
        <f>IF(発注書!D4960="","",発注書!B4960)</f>
        <v/>
      </c>
      <c r="F4954" s="62" t="str">
        <f>IF(J4954="","",VLOOKUP(J4954,商品マスタ!$B:$D,2,FALSE))</f>
        <v/>
      </c>
      <c r="G4954" s="63" t="str">
        <f>IF(F4954="","",VLOOKUP(F4954,商品マスタ!$C:$D,2,FALSE))</f>
        <v/>
      </c>
      <c r="H4954" s="64" t="str">
        <f t="shared" si="77"/>
        <v/>
      </c>
      <c r="I4954" s="65" t="str">
        <f>IF(発注書!D4960="","",発注書!D4960)</f>
        <v/>
      </c>
      <c r="J4954" s="66" t="str">
        <f>IF(発注書!D4960="","",発注書!C4960)</f>
        <v/>
      </c>
    </row>
    <row r="4955" spans="1:10" x14ac:dyDescent="0.55000000000000004">
      <c r="A4955" s="49">
        <v>2477</v>
      </c>
      <c r="B4955" s="50">
        <v>1</v>
      </c>
      <c r="E4955" s="61" t="str">
        <f>IF(発注書!D4961="","",発注書!B4961)</f>
        <v/>
      </c>
      <c r="F4955" s="62" t="str">
        <f>IF(J4955="","",VLOOKUP(J4955,商品マスタ!$B:$D,2,FALSE))</f>
        <v/>
      </c>
      <c r="G4955" s="63" t="str">
        <f>IF(F4955="","",VLOOKUP(F4955,商品マスタ!$C:$D,2,FALSE))</f>
        <v/>
      </c>
      <c r="H4955" s="64" t="str">
        <f t="shared" si="77"/>
        <v/>
      </c>
      <c r="I4955" s="65" t="str">
        <f>IF(発注書!D4961="","",発注書!D4961)</f>
        <v/>
      </c>
      <c r="J4955" s="66" t="str">
        <f>IF(発注書!D4961="","",発注書!C4961)</f>
        <v/>
      </c>
    </row>
    <row r="4956" spans="1:10" x14ac:dyDescent="0.55000000000000004">
      <c r="B4956" s="50">
        <v>2</v>
      </c>
      <c r="E4956" s="61" t="str">
        <f>IF(発注書!D4962="","",発注書!B4962)</f>
        <v/>
      </c>
      <c r="F4956" s="62" t="str">
        <f>IF(J4956="","",VLOOKUP(J4956,商品マスタ!$B:$D,2,FALSE))</f>
        <v/>
      </c>
      <c r="G4956" s="63" t="str">
        <f>IF(F4956="","",VLOOKUP(F4956,商品マスタ!$C:$D,2,FALSE))</f>
        <v/>
      </c>
      <c r="H4956" s="64" t="str">
        <f t="shared" si="77"/>
        <v/>
      </c>
      <c r="I4956" s="65" t="str">
        <f>IF(発注書!D4962="","",発注書!D4962)</f>
        <v/>
      </c>
      <c r="J4956" s="66" t="str">
        <f>IF(発注書!D4962="","",発注書!C4962)</f>
        <v/>
      </c>
    </row>
    <row r="4957" spans="1:10" x14ac:dyDescent="0.55000000000000004">
      <c r="A4957" s="49">
        <v>2478</v>
      </c>
      <c r="B4957" s="50">
        <v>1</v>
      </c>
      <c r="E4957" s="61" t="str">
        <f>IF(発注書!D4963="","",発注書!B4963)</f>
        <v/>
      </c>
      <c r="F4957" s="62" t="str">
        <f>IF(J4957="","",VLOOKUP(J4957,商品マスタ!$B:$D,2,FALSE))</f>
        <v/>
      </c>
      <c r="G4957" s="63" t="str">
        <f>IF(F4957="","",VLOOKUP(F4957,商品マスタ!$C:$D,2,FALSE))</f>
        <v/>
      </c>
      <c r="H4957" s="64" t="str">
        <f t="shared" si="77"/>
        <v/>
      </c>
      <c r="I4957" s="65" t="str">
        <f>IF(発注書!D4963="","",発注書!D4963)</f>
        <v/>
      </c>
      <c r="J4957" s="66" t="str">
        <f>IF(発注書!D4963="","",発注書!C4963)</f>
        <v/>
      </c>
    </row>
    <row r="4958" spans="1:10" x14ac:dyDescent="0.55000000000000004">
      <c r="B4958" s="50">
        <v>2</v>
      </c>
      <c r="E4958" s="61" t="str">
        <f>IF(発注書!D4964="","",発注書!B4964)</f>
        <v/>
      </c>
      <c r="F4958" s="62" t="str">
        <f>IF(J4958="","",VLOOKUP(J4958,商品マスタ!$B:$D,2,FALSE))</f>
        <v/>
      </c>
      <c r="G4958" s="63" t="str">
        <f>IF(F4958="","",VLOOKUP(F4958,商品マスタ!$C:$D,2,FALSE))</f>
        <v/>
      </c>
      <c r="H4958" s="64" t="str">
        <f t="shared" si="77"/>
        <v/>
      </c>
      <c r="I4958" s="65" t="str">
        <f>IF(発注書!D4964="","",発注書!D4964)</f>
        <v/>
      </c>
      <c r="J4958" s="66" t="str">
        <f>IF(発注書!D4964="","",発注書!C4964)</f>
        <v/>
      </c>
    </row>
    <row r="4959" spans="1:10" x14ac:dyDescent="0.55000000000000004">
      <c r="A4959" s="49">
        <v>2479</v>
      </c>
      <c r="B4959" s="50">
        <v>1</v>
      </c>
      <c r="E4959" s="61" t="str">
        <f>IF(発注書!D4965="","",発注書!B4965)</f>
        <v/>
      </c>
      <c r="F4959" s="62" t="str">
        <f>IF(J4959="","",VLOOKUP(J4959,商品マスタ!$B:$D,2,FALSE))</f>
        <v/>
      </c>
      <c r="G4959" s="63" t="str">
        <f>IF(F4959="","",VLOOKUP(F4959,商品マスタ!$C:$D,2,FALSE))</f>
        <v/>
      </c>
      <c r="H4959" s="64" t="str">
        <f t="shared" si="77"/>
        <v/>
      </c>
      <c r="I4959" s="65" t="str">
        <f>IF(発注書!D4965="","",発注書!D4965)</f>
        <v/>
      </c>
      <c r="J4959" s="66" t="str">
        <f>IF(発注書!D4965="","",発注書!C4965)</f>
        <v/>
      </c>
    </row>
    <row r="4960" spans="1:10" x14ac:dyDescent="0.55000000000000004">
      <c r="B4960" s="50">
        <v>2</v>
      </c>
      <c r="E4960" s="61" t="str">
        <f>IF(発注書!D4966="","",発注書!B4966)</f>
        <v/>
      </c>
      <c r="F4960" s="62" t="str">
        <f>IF(J4960="","",VLOOKUP(J4960,商品マスタ!$B:$D,2,FALSE))</f>
        <v/>
      </c>
      <c r="G4960" s="63" t="str">
        <f>IF(F4960="","",VLOOKUP(F4960,商品マスタ!$C:$D,2,FALSE))</f>
        <v/>
      </c>
      <c r="H4960" s="64" t="str">
        <f t="shared" si="77"/>
        <v/>
      </c>
      <c r="I4960" s="65" t="str">
        <f>IF(発注書!D4966="","",発注書!D4966)</f>
        <v/>
      </c>
      <c r="J4960" s="66" t="str">
        <f>IF(発注書!D4966="","",発注書!C4966)</f>
        <v/>
      </c>
    </row>
    <row r="4961" spans="1:10" x14ac:dyDescent="0.55000000000000004">
      <c r="A4961" s="49">
        <v>2480</v>
      </c>
      <c r="B4961" s="50">
        <v>1</v>
      </c>
      <c r="E4961" s="61" t="str">
        <f>IF(発注書!D4967="","",発注書!B4967)</f>
        <v/>
      </c>
      <c r="F4961" s="62" t="str">
        <f>IF(J4961="","",VLOOKUP(J4961,商品マスタ!$B:$D,2,FALSE))</f>
        <v/>
      </c>
      <c r="G4961" s="63" t="str">
        <f>IF(F4961="","",VLOOKUP(F4961,商品マスタ!$C:$D,2,FALSE))</f>
        <v/>
      </c>
      <c r="H4961" s="64" t="str">
        <f t="shared" si="77"/>
        <v/>
      </c>
      <c r="I4961" s="65" t="str">
        <f>IF(発注書!D4967="","",発注書!D4967)</f>
        <v/>
      </c>
      <c r="J4961" s="66" t="str">
        <f>IF(発注書!D4967="","",発注書!C4967)</f>
        <v/>
      </c>
    </row>
    <row r="4962" spans="1:10" x14ac:dyDescent="0.55000000000000004">
      <c r="B4962" s="50">
        <v>2</v>
      </c>
      <c r="E4962" s="61" t="str">
        <f>IF(発注書!D4968="","",発注書!B4968)</f>
        <v/>
      </c>
      <c r="F4962" s="62" t="str">
        <f>IF(J4962="","",VLOOKUP(J4962,商品マスタ!$B:$D,2,FALSE))</f>
        <v/>
      </c>
      <c r="G4962" s="63" t="str">
        <f>IF(F4962="","",VLOOKUP(F4962,商品マスタ!$C:$D,2,FALSE))</f>
        <v/>
      </c>
      <c r="H4962" s="64" t="str">
        <f t="shared" si="77"/>
        <v/>
      </c>
      <c r="I4962" s="65" t="str">
        <f>IF(発注書!D4968="","",発注書!D4968)</f>
        <v/>
      </c>
      <c r="J4962" s="66" t="str">
        <f>IF(発注書!D4968="","",発注書!C4968)</f>
        <v/>
      </c>
    </row>
    <row r="4963" spans="1:10" x14ac:dyDescent="0.55000000000000004">
      <c r="A4963" s="49">
        <v>2481</v>
      </c>
      <c r="B4963" s="50">
        <v>1</v>
      </c>
      <c r="E4963" s="61" t="str">
        <f>IF(発注書!D4969="","",発注書!B4969)</f>
        <v/>
      </c>
      <c r="F4963" s="62" t="str">
        <f>IF(J4963="","",VLOOKUP(J4963,商品マスタ!$B:$D,2,FALSE))</f>
        <v/>
      </c>
      <c r="G4963" s="63" t="str">
        <f>IF(F4963="","",VLOOKUP(F4963,商品マスタ!$C:$D,2,FALSE))</f>
        <v/>
      </c>
      <c r="H4963" s="64" t="str">
        <f t="shared" si="77"/>
        <v/>
      </c>
      <c r="I4963" s="65" t="str">
        <f>IF(発注書!D4969="","",発注書!D4969)</f>
        <v/>
      </c>
      <c r="J4963" s="66" t="str">
        <f>IF(発注書!D4969="","",発注書!C4969)</f>
        <v/>
      </c>
    </row>
    <row r="4964" spans="1:10" x14ac:dyDescent="0.55000000000000004">
      <c r="B4964" s="50">
        <v>2</v>
      </c>
      <c r="E4964" s="61" t="str">
        <f>IF(発注書!D4970="","",発注書!B4970)</f>
        <v/>
      </c>
      <c r="F4964" s="62" t="str">
        <f>IF(J4964="","",VLOOKUP(J4964,商品マスタ!$B:$D,2,FALSE))</f>
        <v/>
      </c>
      <c r="G4964" s="63" t="str">
        <f>IF(F4964="","",VLOOKUP(F4964,商品マスタ!$C:$D,2,FALSE))</f>
        <v/>
      </c>
      <c r="H4964" s="64" t="str">
        <f t="shared" si="77"/>
        <v/>
      </c>
      <c r="I4964" s="65" t="str">
        <f>IF(発注書!D4970="","",発注書!D4970)</f>
        <v/>
      </c>
      <c r="J4964" s="66" t="str">
        <f>IF(発注書!D4970="","",発注書!C4970)</f>
        <v/>
      </c>
    </row>
    <row r="4965" spans="1:10" x14ac:dyDescent="0.55000000000000004">
      <c r="A4965" s="49">
        <v>2482</v>
      </c>
      <c r="B4965" s="50">
        <v>1</v>
      </c>
      <c r="E4965" s="61" t="str">
        <f>IF(発注書!D4971="","",発注書!B4971)</f>
        <v/>
      </c>
      <c r="F4965" s="62" t="str">
        <f>IF(J4965="","",VLOOKUP(J4965,商品マスタ!$B:$D,2,FALSE))</f>
        <v/>
      </c>
      <c r="G4965" s="63" t="str">
        <f>IF(F4965="","",VLOOKUP(F4965,商品マスタ!$C:$D,2,FALSE))</f>
        <v/>
      </c>
      <c r="H4965" s="64" t="str">
        <f t="shared" si="77"/>
        <v/>
      </c>
      <c r="I4965" s="65" t="str">
        <f>IF(発注書!D4971="","",発注書!D4971)</f>
        <v/>
      </c>
      <c r="J4965" s="66" t="str">
        <f>IF(発注書!D4971="","",発注書!C4971)</f>
        <v/>
      </c>
    </row>
    <row r="4966" spans="1:10" x14ac:dyDescent="0.55000000000000004">
      <c r="B4966" s="50">
        <v>2</v>
      </c>
      <c r="E4966" s="61" t="str">
        <f>IF(発注書!D4972="","",発注書!B4972)</f>
        <v/>
      </c>
      <c r="F4966" s="62" t="str">
        <f>IF(J4966="","",VLOOKUP(J4966,商品マスタ!$B:$D,2,FALSE))</f>
        <v/>
      </c>
      <c r="G4966" s="63" t="str">
        <f>IF(F4966="","",VLOOKUP(F4966,商品マスタ!$C:$D,2,FALSE))</f>
        <v/>
      </c>
      <c r="H4966" s="64" t="str">
        <f t="shared" si="77"/>
        <v/>
      </c>
      <c r="I4966" s="65" t="str">
        <f>IF(発注書!D4972="","",発注書!D4972)</f>
        <v/>
      </c>
      <c r="J4966" s="66" t="str">
        <f>IF(発注書!D4972="","",発注書!C4972)</f>
        <v/>
      </c>
    </row>
    <row r="4967" spans="1:10" x14ac:dyDescent="0.55000000000000004">
      <c r="A4967" s="49">
        <v>2483</v>
      </c>
      <c r="B4967" s="50">
        <v>1</v>
      </c>
      <c r="E4967" s="61" t="str">
        <f>IF(発注書!D4973="","",発注書!B4973)</f>
        <v/>
      </c>
      <c r="F4967" s="62" t="str">
        <f>IF(J4967="","",VLOOKUP(J4967,商品マスタ!$B:$D,2,FALSE))</f>
        <v/>
      </c>
      <c r="G4967" s="63" t="str">
        <f>IF(F4967="","",VLOOKUP(F4967,商品マスタ!$C:$D,2,FALSE))</f>
        <v/>
      </c>
      <c r="H4967" s="64" t="str">
        <f t="shared" si="77"/>
        <v/>
      </c>
      <c r="I4967" s="65" t="str">
        <f>IF(発注書!D4973="","",発注書!D4973)</f>
        <v/>
      </c>
      <c r="J4967" s="66" t="str">
        <f>IF(発注書!D4973="","",発注書!C4973)</f>
        <v/>
      </c>
    </row>
    <row r="4968" spans="1:10" x14ac:dyDescent="0.55000000000000004">
      <c r="B4968" s="50">
        <v>2</v>
      </c>
      <c r="E4968" s="61" t="str">
        <f>IF(発注書!D4974="","",発注書!B4974)</f>
        <v/>
      </c>
      <c r="F4968" s="62" t="str">
        <f>IF(J4968="","",VLOOKUP(J4968,商品マスタ!$B:$D,2,FALSE))</f>
        <v/>
      </c>
      <c r="G4968" s="63" t="str">
        <f>IF(F4968="","",VLOOKUP(F4968,商品マスタ!$C:$D,2,FALSE))</f>
        <v/>
      </c>
      <c r="H4968" s="64" t="str">
        <f t="shared" si="77"/>
        <v/>
      </c>
      <c r="I4968" s="65" t="str">
        <f>IF(発注書!D4974="","",発注書!D4974)</f>
        <v/>
      </c>
      <c r="J4968" s="66" t="str">
        <f>IF(発注書!D4974="","",発注書!C4974)</f>
        <v/>
      </c>
    </row>
    <row r="4969" spans="1:10" x14ac:dyDescent="0.55000000000000004">
      <c r="A4969" s="49">
        <v>2484</v>
      </c>
      <c r="B4969" s="50">
        <v>1</v>
      </c>
      <c r="E4969" s="61" t="str">
        <f>IF(発注書!D4975="","",発注書!B4975)</f>
        <v/>
      </c>
      <c r="F4969" s="62" t="str">
        <f>IF(J4969="","",VLOOKUP(J4969,商品マスタ!$B:$D,2,FALSE))</f>
        <v/>
      </c>
      <c r="G4969" s="63" t="str">
        <f>IF(F4969="","",VLOOKUP(F4969,商品マスタ!$C:$D,2,FALSE))</f>
        <v/>
      </c>
      <c r="H4969" s="64" t="str">
        <f t="shared" si="77"/>
        <v/>
      </c>
      <c r="I4969" s="65" t="str">
        <f>IF(発注書!D4975="","",発注書!D4975)</f>
        <v/>
      </c>
      <c r="J4969" s="66" t="str">
        <f>IF(発注書!D4975="","",発注書!C4975)</f>
        <v/>
      </c>
    </row>
    <row r="4970" spans="1:10" x14ac:dyDescent="0.55000000000000004">
      <c r="B4970" s="50">
        <v>2</v>
      </c>
      <c r="E4970" s="61" t="str">
        <f>IF(発注書!D4976="","",発注書!B4976)</f>
        <v/>
      </c>
      <c r="F4970" s="62" t="str">
        <f>IF(J4970="","",VLOOKUP(J4970,商品マスタ!$B:$D,2,FALSE))</f>
        <v/>
      </c>
      <c r="G4970" s="63" t="str">
        <f>IF(F4970="","",VLOOKUP(F4970,商品マスタ!$C:$D,2,FALSE))</f>
        <v/>
      </c>
      <c r="H4970" s="64" t="str">
        <f t="shared" si="77"/>
        <v/>
      </c>
      <c r="I4970" s="65" t="str">
        <f>IF(発注書!D4976="","",発注書!D4976)</f>
        <v/>
      </c>
      <c r="J4970" s="66" t="str">
        <f>IF(発注書!D4976="","",発注書!C4976)</f>
        <v/>
      </c>
    </row>
    <row r="4971" spans="1:10" x14ac:dyDescent="0.55000000000000004">
      <c r="A4971" s="49">
        <v>2485</v>
      </c>
      <c r="B4971" s="50">
        <v>1</v>
      </c>
      <c r="E4971" s="61" t="str">
        <f>IF(発注書!D4977="","",発注書!B4977)</f>
        <v/>
      </c>
      <c r="F4971" s="62" t="str">
        <f>IF(J4971="","",VLOOKUP(J4971,商品マスタ!$B:$D,2,FALSE))</f>
        <v/>
      </c>
      <c r="G4971" s="63" t="str">
        <f>IF(F4971="","",VLOOKUP(F4971,商品マスタ!$C:$D,2,FALSE))</f>
        <v/>
      </c>
      <c r="H4971" s="64" t="str">
        <f t="shared" si="77"/>
        <v/>
      </c>
      <c r="I4971" s="65" t="str">
        <f>IF(発注書!D4977="","",発注書!D4977)</f>
        <v/>
      </c>
      <c r="J4971" s="66" t="str">
        <f>IF(発注書!D4977="","",発注書!C4977)</f>
        <v/>
      </c>
    </row>
    <row r="4972" spans="1:10" x14ac:dyDescent="0.55000000000000004">
      <c r="B4972" s="50">
        <v>2</v>
      </c>
      <c r="E4972" s="61" t="str">
        <f>IF(発注書!D4978="","",発注書!B4978)</f>
        <v/>
      </c>
      <c r="F4972" s="62" t="str">
        <f>IF(J4972="","",VLOOKUP(J4972,商品マスタ!$B:$D,2,FALSE))</f>
        <v/>
      </c>
      <c r="G4972" s="63" t="str">
        <f>IF(F4972="","",VLOOKUP(F4972,商品マスタ!$C:$D,2,FALSE))</f>
        <v/>
      </c>
      <c r="H4972" s="64" t="str">
        <f t="shared" si="77"/>
        <v/>
      </c>
      <c r="I4972" s="65" t="str">
        <f>IF(発注書!D4978="","",発注書!D4978)</f>
        <v/>
      </c>
      <c r="J4972" s="66" t="str">
        <f>IF(発注書!D4978="","",発注書!C4978)</f>
        <v/>
      </c>
    </row>
    <row r="4973" spans="1:10" x14ac:dyDescent="0.55000000000000004">
      <c r="A4973" s="49">
        <v>2486</v>
      </c>
      <c r="B4973" s="50">
        <v>1</v>
      </c>
      <c r="E4973" s="61" t="str">
        <f>IF(発注書!D4979="","",発注書!B4979)</f>
        <v/>
      </c>
      <c r="F4973" s="62" t="str">
        <f>IF(J4973="","",VLOOKUP(J4973,商品マスタ!$B:$D,2,FALSE))</f>
        <v/>
      </c>
      <c r="G4973" s="63" t="str">
        <f>IF(F4973="","",VLOOKUP(F4973,商品マスタ!$C:$D,2,FALSE))</f>
        <v/>
      </c>
      <c r="H4973" s="64" t="str">
        <f t="shared" si="77"/>
        <v/>
      </c>
      <c r="I4973" s="65" t="str">
        <f>IF(発注書!D4979="","",発注書!D4979)</f>
        <v/>
      </c>
      <c r="J4973" s="66" t="str">
        <f>IF(発注書!D4979="","",発注書!C4979)</f>
        <v/>
      </c>
    </row>
    <row r="4974" spans="1:10" x14ac:dyDescent="0.55000000000000004">
      <c r="B4974" s="50">
        <v>2</v>
      </c>
      <c r="E4974" s="61" t="str">
        <f>IF(発注書!D4980="","",発注書!B4980)</f>
        <v/>
      </c>
      <c r="F4974" s="62" t="str">
        <f>IF(J4974="","",VLOOKUP(J4974,商品マスタ!$B:$D,2,FALSE))</f>
        <v/>
      </c>
      <c r="G4974" s="63" t="str">
        <f>IF(F4974="","",VLOOKUP(F4974,商品マスタ!$C:$D,2,FALSE))</f>
        <v/>
      </c>
      <c r="H4974" s="64" t="str">
        <f t="shared" si="77"/>
        <v/>
      </c>
      <c r="I4974" s="65" t="str">
        <f>IF(発注書!D4980="","",発注書!D4980)</f>
        <v/>
      </c>
      <c r="J4974" s="66" t="str">
        <f>IF(発注書!D4980="","",発注書!C4980)</f>
        <v/>
      </c>
    </row>
    <row r="4975" spans="1:10" x14ac:dyDescent="0.55000000000000004">
      <c r="A4975" s="49">
        <v>2487</v>
      </c>
      <c r="B4975" s="50">
        <v>1</v>
      </c>
      <c r="E4975" s="61" t="str">
        <f>IF(発注書!D4981="","",発注書!B4981)</f>
        <v/>
      </c>
      <c r="F4975" s="62" t="str">
        <f>IF(J4975="","",VLOOKUP(J4975,商品マスタ!$B:$D,2,FALSE))</f>
        <v/>
      </c>
      <c r="G4975" s="63" t="str">
        <f>IF(F4975="","",VLOOKUP(F4975,商品マスタ!$C:$D,2,FALSE))</f>
        <v/>
      </c>
      <c r="H4975" s="64" t="str">
        <f t="shared" si="77"/>
        <v/>
      </c>
      <c r="I4975" s="65" t="str">
        <f>IF(発注書!D4981="","",発注書!D4981)</f>
        <v/>
      </c>
      <c r="J4975" s="66" t="str">
        <f>IF(発注書!D4981="","",発注書!C4981)</f>
        <v/>
      </c>
    </row>
    <row r="4976" spans="1:10" x14ac:dyDescent="0.55000000000000004">
      <c r="B4976" s="50">
        <v>2</v>
      </c>
      <c r="E4976" s="61" t="str">
        <f>IF(発注書!D4982="","",発注書!B4982)</f>
        <v/>
      </c>
      <c r="F4976" s="62" t="str">
        <f>IF(J4976="","",VLOOKUP(J4976,商品マスタ!$B:$D,2,FALSE))</f>
        <v/>
      </c>
      <c r="G4976" s="63" t="str">
        <f>IF(F4976="","",VLOOKUP(F4976,商品マスタ!$C:$D,2,FALSE))</f>
        <v/>
      </c>
      <c r="H4976" s="64" t="str">
        <f t="shared" si="77"/>
        <v/>
      </c>
      <c r="I4976" s="65" t="str">
        <f>IF(発注書!D4982="","",発注書!D4982)</f>
        <v/>
      </c>
      <c r="J4976" s="66" t="str">
        <f>IF(発注書!D4982="","",発注書!C4982)</f>
        <v/>
      </c>
    </row>
    <row r="4977" spans="1:10" x14ac:dyDescent="0.55000000000000004">
      <c r="A4977" s="49">
        <v>2488</v>
      </c>
      <c r="B4977" s="50">
        <v>1</v>
      </c>
      <c r="E4977" s="61" t="str">
        <f>IF(発注書!D4983="","",発注書!B4983)</f>
        <v/>
      </c>
      <c r="F4977" s="62" t="str">
        <f>IF(J4977="","",VLOOKUP(J4977,商品マスタ!$B:$D,2,FALSE))</f>
        <v/>
      </c>
      <c r="G4977" s="63" t="str">
        <f>IF(F4977="","",VLOOKUP(F4977,商品マスタ!$C:$D,2,FALSE))</f>
        <v/>
      </c>
      <c r="H4977" s="64" t="str">
        <f t="shared" si="77"/>
        <v/>
      </c>
      <c r="I4977" s="65" t="str">
        <f>IF(発注書!D4983="","",発注書!D4983)</f>
        <v/>
      </c>
      <c r="J4977" s="66" t="str">
        <f>IF(発注書!D4983="","",発注書!C4983)</f>
        <v/>
      </c>
    </row>
    <row r="4978" spans="1:10" x14ac:dyDescent="0.55000000000000004">
      <c r="B4978" s="50">
        <v>2</v>
      </c>
      <c r="E4978" s="61" t="str">
        <f>IF(発注書!D4984="","",発注書!B4984)</f>
        <v/>
      </c>
      <c r="F4978" s="62" t="str">
        <f>IF(J4978="","",VLOOKUP(J4978,商品マスタ!$B:$D,2,FALSE))</f>
        <v/>
      </c>
      <c r="G4978" s="63" t="str">
        <f>IF(F4978="","",VLOOKUP(F4978,商品マスタ!$C:$D,2,FALSE))</f>
        <v/>
      </c>
      <c r="H4978" s="64" t="str">
        <f t="shared" si="77"/>
        <v/>
      </c>
      <c r="I4978" s="65" t="str">
        <f>IF(発注書!D4984="","",発注書!D4984)</f>
        <v/>
      </c>
      <c r="J4978" s="66" t="str">
        <f>IF(発注書!D4984="","",発注書!C4984)</f>
        <v/>
      </c>
    </row>
    <row r="4979" spans="1:10" x14ac:dyDescent="0.55000000000000004">
      <c r="A4979" s="49">
        <v>2489</v>
      </c>
      <c r="B4979" s="50">
        <v>1</v>
      </c>
      <c r="E4979" s="61" t="str">
        <f>IF(発注書!D4985="","",発注書!B4985)</f>
        <v/>
      </c>
      <c r="F4979" s="62" t="str">
        <f>IF(J4979="","",VLOOKUP(J4979,商品マスタ!$B:$D,2,FALSE))</f>
        <v/>
      </c>
      <c r="G4979" s="63" t="str">
        <f>IF(F4979="","",VLOOKUP(F4979,商品マスタ!$C:$D,2,FALSE))</f>
        <v/>
      </c>
      <c r="H4979" s="64" t="str">
        <f t="shared" si="77"/>
        <v/>
      </c>
      <c r="I4979" s="65" t="str">
        <f>IF(発注書!D4985="","",発注書!D4985)</f>
        <v/>
      </c>
      <c r="J4979" s="66" t="str">
        <f>IF(発注書!D4985="","",発注書!C4985)</f>
        <v/>
      </c>
    </row>
    <row r="4980" spans="1:10" x14ac:dyDescent="0.55000000000000004">
      <c r="B4980" s="50">
        <v>2</v>
      </c>
      <c r="E4980" s="61" t="str">
        <f>IF(発注書!D4986="","",発注書!B4986)</f>
        <v/>
      </c>
      <c r="F4980" s="62" t="str">
        <f>IF(J4980="","",VLOOKUP(J4980,商品マスタ!$B:$D,2,FALSE))</f>
        <v/>
      </c>
      <c r="G4980" s="63" t="str">
        <f>IF(F4980="","",VLOOKUP(F4980,商品マスタ!$C:$D,2,FALSE))</f>
        <v/>
      </c>
      <c r="H4980" s="64" t="str">
        <f t="shared" si="77"/>
        <v/>
      </c>
      <c r="I4980" s="65" t="str">
        <f>IF(発注書!D4986="","",発注書!D4986)</f>
        <v/>
      </c>
      <c r="J4980" s="66" t="str">
        <f>IF(発注書!D4986="","",発注書!C4986)</f>
        <v/>
      </c>
    </row>
    <row r="4981" spans="1:10" x14ac:dyDescent="0.55000000000000004">
      <c r="A4981" s="49">
        <v>2490</v>
      </c>
      <c r="B4981" s="50">
        <v>1</v>
      </c>
      <c r="E4981" s="61" t="str">
        <f>IF(発注書!D4987="","",発注書!B4987)</f>
        <v/>
      </c>
      <c r="F4981" s="62" t="str">
        <f>IF(J4981="","",VLOOKUP(J4981,商品マスタ!$B:$D,2,FALSE))</f>
        <v/>
      </c>
      <c r="G4981" s="63" t="str">
        <f>IF(F4981="","",VLOOKUP(F4981,商品マスタ!$C:$D,2,FALSE))</f>
        <v/>
      </c>
      <c r="H4981" s="64" t="str">
        <f t="shared" si="77"/>
        <v/>
      </c>
      <c r="I4981" s="65" t="str">
        <f>IF(発注書!D4987="","",発注書!D4987)</f>
        <v/>
      </c>
      <c r="J4981" s="66" t="str">
        <f>IF(発注書!D4987="","",発注書!C4987)</f>
        <v/>
      </c>
    </row>
    <row r="4982" spans="1:10" x14ac:dyDescent="0.55000000000000004">
      <c r="B4982" s="50">
        <v>2</v>
      </c>
      <c r="E4982" s="61" t="str">
        <f>IF(発注書!D4988="","",発注書!B4988)</f>
        <v/>
      </c>
      <c r="F4982" s="62" t="str">
        <f>IF(J4982="","",VLOOKUP(J4982,商品マスタ!$B:$D,2,FALSE))</f>
        <v/>
      </c>
      <c r="G4982" s="63" t="str">
        <f>IF(F4982="","",VLOOKUP(F4982,商品マスタ!$C:$D,2,FALSE))</f>
        <v/>
      </c>
      <c r="H4982" s="64" t="str">
        <f t="shared" si="77"/>
        <v/>
      </c>
      <c r="I4982" s="65" t="str">
        <f>IF(発注書!D4988="","",発注書!D4988)</f>
        <v/>
      </c>
      <c r="J4982" s="66" t="str">
        <f>IF(発注書!D4988="","",発注書!C4988)</f>
        <v/>
      </c>
    </row>
    <row r="4983" spans="1:10" x14ac:dyDescent="0.55000000000000004">
      <c r="A4983" s="49">
        <v>2491</v>
      </c>
      <c r="B4983" s="50">
        <v>1</v>
      </c>
      <c r="E4983" s="61" t="str">
        <f>IF(発注書!D4989="","",発注書!B4989)</f>
        <v/>
      </c>
      <c r="F4983" s="62" t="str">
        <f>IF(J4983="","",VLOOKUP(J4983,商品マスタ!$B:$D,2,FALSE))</f>
        <v/>
      </c>
      <c r="G4983" s="63" t="str">
        <f>IF(F4983="","",VLOOKUP(F4983,商品マスタ!$C:$D,2,FALSE))</f>
        <v/>
      </c>
      <c r="H4983" s="64" t="str">
        <f t="shared" si="77"/>
        <v/>
      </c>
      <c r="I4983" s="65" t="str">
        <f>IF(発注書!D4989="","",発注書!D4989)</f>
        <v/>
      </c>
      <c r="J4983" s="66" t="str">
        <f>IF(発注書!D4989="","",発注書!C4989)</f>
        <v/>
      </c>
    </row>
    <row r="4984" spans="1:10" x14ac:dyDescent="0.55000000000000004">
      <c r="B4984" s="50">
        <v>2</v>
      </c>
      <c r="E4984" s="61" t="str">
        <f>IF(発注書!D4990="","",発注書!B4990)</f>
        <v/>
      </c>
      <c r="F4984" s="62" t="str">
        <f>IF(J4984="","",VLOOKUP(J4984,商品マスタ!$B:$D,2,FALSE))</f>
        <v/>
      </c>
      <c r="G4984" s="63" t="str">
        <f>IF(F4984="","",VLOOKUP(F4984,商品マスタ!$C:$D,2,FALSE))</f>
        <v/>
      </c>
      <c r="H4984" s="64" t="str">
        <f t="shared" si="77"/>
        <v/>
      </c>
      <c r="I4984" s="65" t="str">
        <f>IF(発注書!D4990="","",発注書!D4990)</f>
        <v/>
      </c>
      <c r="J4984" s="66" t="str">
        <f>IF(発注書!D4990="","",発注書!C4990)</f>
        <v/>
      </c>
    </row>
    <row r="4985" spans="1:10" x14ac:dyDescent="0.55000000000000004">
      <c r="A4985" s="49">
        <v>2492</v>
      </c>
      <c r="B4985" s="50">
        <v>1</v>
      </c>
      <c r="E4985" s="61" t="str">
        <f>IF(発注書!D4991="","",発注書!B4991)</f>
        <v/>
      </c>
      <c r="F4985" s="62" t="str">
        <f>IF(J4985="","",VLOOKUP(J4985,商品マスタ!$B:$D,2,FALSE))</f>
        <v/>
      </c>
      <c r="G4985" s="63" t="str">
        <f>IF(F4985="","",VLOOKUP(F4985,商品マスタ!$C:$D,2,FALSE))</f>
        <v/>
      </c>
      <c r="H4985" s="64" t="str">
        <f t="shared" si="77"/>
        <v/>
      </c>
      <c r="I4985" s="65" t="str">
        <f>IF(発注書!D4991="","",発注書!D4991)</f>
        <v/>
      </c>
      <c r="J4985" s="66" t="str">
        <f>IF(発注書!D4991="","",発注書!C4991)</f>
        <v/>
      </c>
    </row>
    <row r="4986" spans="1:10" x14ac:dyDescent="0.55000000000000004">
      <c r="B4986" s="50">
        <v>2</v>
      </c>
      <c r="E4986" s="61" t="str">
        <f>IF(発注書!D4992="","",発注書!B4992)</f>
        <v/>
      </c>
      <c r="F4986" s="62" t="str">
        <f>IF(J4986="","",VLOOKUP(J4986,商品マスタ!$B:$D,2,FALSE))</f>
        <v/>
      </c>
      <c r="G4986" s="63" t="str">
        <f>IF(F4986="","",VLOOKUP(F4986,商品マスタ!$C:$D,2,FALSE))</f>
        <v/>
      </c>
      <c r="H4986" s="64" t="str">
        <f t="shared" si="77"/>
        <v/>
      </c>
      <c r="I4986" s="65" t="str">
        <f>IF(発注書!D4992="","",発注書!D4992)</f>
        <v/>
      </c>
      <c r="J4986" s="66" t="str">
        <f>IF(発注書!D4992="","",発注書!C4992)</f>
        <v/>
      </c>
    </row>
    <row r="4987" spans="1:10" x14ac:dyDescent="0.55000000000000004">
      <c r="A4987" s="49">
        <v>2493</v>
      </c>
      <c r="B4987" s="50">
        <v>1</v>
      </c>
      <c r="E4987" s="61" t="str">
        <f>IF(発注書!D4993="","",発注書!B4993)</f>
        <v/>
      </c>
      <c r="F4987" s="62" t="str">
        <f>IF(J4987="","",VLOOKUP(J4987,商品マスタ!$B:$D,2,FALSE))</f>
        <v/>
      </c>
      <c r="G4987" s="63" t="str">
        <f>IF(F4987="","",VLOOKUP(F4987,商品マスタ!$C:$D,2,FALSE))</f>
        <v/>
      </c>
      <c r="H4987" s="64" t="str">
        <f t="shared" si="77"/>
        <v/>
      </c>
      <c r="I4987" s="65" t="str">
        <f>IF(発注書!D4993="","",発注書!D4993)</f>
        <v/>
      </c>
      <c r="J4987" s="66" t="str">
        <f>IF(発注書!D4993="","",発注書!C4993)</f>
        <v/>
      </c>
    </row>
    <row r="4988" spans="1:10" x14ac:dyDescent="0.55000000000000004">
      <c r="B4988" s="50">
        <v>2</v>
      </c>
      <c r="E4988" s="61" t="str">
        <f>IF(発注書!D4994="","",発注書!B4994)</f>
        <v/>
      </c>
      <c r="F4988" s="62" t="str">
        <f>IF(J4988="","",VLOOKUP(J4988,商品マスタ!$B:$D,2,FALSE))</f>
        <v/>
      </c>
      <c r="G4988" s="63" t="str">
        <f>IF(F4988="","",VLOOKUP(F4988,商品マスタ!$C:$D,2,FALSE))</f>
        <v/>
      </c>
      <c r="H4988" s="64" t="str">
        <f t="shared" si="77"/>
        <v/>
      </c>
      <c r="I4988" s="65" t="str">
        <f>IF(発注書!D4994="","",発注書!D4994)</f>
        <v/>
      </c>
      <c r="J4988" s="66" t="str">
        <f>IF(発注書!D4994="","",発注書!C4994)</f>
        <v/>
      </c>
    </row>
    <row r="4989" spans="1:10" x14ac:dyDescent="0.55000000000000004">
      <c r="A4989" s="49">
        <v>2494</v>
      </c>
      <c r="B4989" s="50">
        <v>1</v>
      </c>
      <c r="E4989" s="61" t="str">
        <f>IF(発注書!D4995="","",発注書!B4995)</f>
        <v/>
      </c>
      <c r="F4989" s="62" t="str">
        <f>IF(J4989="","",VLOOKUP(J4989,商品マスタ!$B:$D,2,FALSE))</f>
        <v/>
      </c>
      <c r="G4989" s="63" t="str">
        <f>IF(F4989="","",VLOOKUP(F4989,商品マスタ!$C:$D,2,FALSE))</f>
        <v/>
      </c>
      <c r="H4989" s="64" t="str">
        <f t="shared" si="77"/>
        <v/>
      </c>
      <c r="I4989" s="65" t="str">
        <f>IF(発注書!D4995="","",発注書!D4995)</f>
        <v/>
      </c>
      <c r="J4989" s="66" t="str">
        <f>IF(発注書!D4995="","",発注書!C4995)</f>
        <v/>
      </c>
    </row>
    <row r="4990" spans="1:10" x14ac:dyDescent="0.55000000000000004">
      <c r="B4990" s="50">
        <v>2</v>
      </c>
      <c r="E4990" s="61" t="str">
        <f>IF(発注書!D4996="","",発注書!B4996)</f>
        <v/>
      </c>
      <c r="F4990" s="62" t="str">
        <f>IF(J4990="","",VLOOKUP(J4990,商品マスタ!$B:$D,2,FALSE))</f>
        <v/>
      </c>
      <c r="G4990" s="63" t="str">
        <f>IF(F4990="","",VLOOKUP(F4990,商品マスタ!$C:$D,2,FALSE))</f>
        <v/>
      </c>
      <c r="H4990" s="64" t="str">
        <f t="shared" si="77"/>
        <v/>
      </c>
      <c r="I4990" s="65" t="str">
        <f>IF(発注書!D4996="","",発注書!D4996)</f>
        <v/>
      </c>
      <c r="J4990" s="66" t="str">
        <f>IF(発注書!D4996="","",発注書!C4996)</f>
        <v/>
      </c>
    </row>
    <row r="4991" spans="1:10" x14ac:dyDescent="0.55000000000000004">
      <c r="A4991" s="49">
        <v>2495</v>
      </c>
      <c r="B4991" s="50">
        <v>1</v>
      </c>
      <c r="E4991" s="61" t="str">
        <f>IF(発注書!D4997="","",発注書!B4997)</f>
        <v/>
      </c>
      <c r="F4991" s="62" t="str">
        <f>IF(J4991="","",VLOOKUP(J4991,商品マスタ!$B:$D,2,FALSE))</f>
        <v/>
      </c>
      <c r="G4991" s="63" t="str">
        <f>IF(F4991="","",VLOOKUP(F4991,商品マスタ!$C:$D,2,FALSE))</f>
        <v/>
      </c>
      <c r="H4991" s="64" t="str">
        <f t="shared" si="77"/>
        <v/>
      </c>
      <c r="I4991" s="65" t="str">
        <f>IF(発注書!D4997="","",発注書!D4997)</f>
        <v/>
      </c>
      <c r="J4991" s="66" t="str">
        <f>IF(発注書!D4997="","",発注書!C4997)</f>
        <v/>
      </c>
    </row>
    <row r="4992" spans="1:10" x14ac:dyDescent="0.55000000000000004">
      <c r="B4992" s="50">
        <v>2</v>
      </c>
      <c r="E4992" s="61" t="str">
        <f>IF(発注書!D4998="","",発注書!B4998)</f>
        <v/>
      </c>
      <c r="F4992" s="62" t="str">
        <f>IF(J4992="","",VLOOKUP(J4992,商品マスタ!$B:$D,2,FALSE))</f>
        <v/>
      </c>
      <c r="G4992" s="63" t="str">
        <f>IF(F4992="","",VLOOKUP(F4992,商品マスタ!$C:$D,2,FALSE))</f>
        <v/>
      </c>
      <c r="H4992" s="64" t="str">
        <f t="shared" si="77"/>
        <v/>
      </c>
      <c r="I4992" s="65" t="str">
        <f>IF(発注書!D4998="","",発注書!D4998)</f>
        <v/>
      </c>
      <c r="J4992" s="66" t="str">
        <f>IF(発注書!D4998="","",発注書!C4998)</f>
        <v/>
      </c>
    </row>
    <row r="4993" spans="1:10" x14ac:dyDescent="0.55000000000000004">
      <c r="A4993" s="49">
        <v>2496</v>
      </c>
      <c r="B4993" s="50">
        <v>1</v>
      </c>
      <c r="E4993" s="61" t="str">
        <f>IF(発注書!D4999="","",発注書!B4999)</f>
        <v/>
      </c>
      <c r="F4993" s="62" t="str">
        <f>IF(J4993="","",VLOOKUP(J4993,商品マスタ!$B:$D,2,FALSE))</f>
        <v/>
      </c>
      <c r="G4993" s="63" t="str">
        <f>IF(F4993="","",VLOOKUP(F4993,商品マスタ!$C:$D,2,FALSE))</f>
        <v/>
      </c>
      <c r="H4993" s="64" t="str">
        <f t="shared" si="77"/>
        <v/>
      </c>
      <c r="I4993" s="65" t="str">
        <f>IF(発注書!D4999="","",発注書!D4999)</f>
        <v/>
      </c>
      <c r="J4993" s="66" t="str">
        <f>IF(発注書!D4999="","",発注書!C4999)</f>
        <v/>
      </c>
    </row>
    <row r="4994" spans="1:10" x14ac:dyDescent="0.55000000000000004">
      <c r="B4994" s="50">
        <v>2</v>
      </c>
      <c r="E4994" s="61" t="str">
        <f>IF(発注書!D5000="","",発注書!B5000)</f>
        <v/>
      </c>
      <c r="F4994" s="62" t="str">
        <f>IF(J4994="","",VLOOKUP(J4994,商品マスタ!$B:$D,2,FALSE))</f>
        <v/>
      </c>
      <c r="G4994" s="63" t="str">
        <f>IF(F4994="","",VLOOKUP(F4994,商品マスタ!$C:$D,2,FALSE))</f>
        <v/>
      </c>
      <c r="H4994" s="64" t="str">
        <f t="shared" si="77"/>
        <v/>
      </c>
      <c r="I4994" s="65" t="str">
        <f>IF(発注書!D5000="","",発注書!D5000)</f>
        <v/>
      </c>
      <c r="J4994" s="66" t="str">
        <f>IF(発注書!D5000="","",発注書!C5000)</f>
        <v/>
      </c>
    </row>
    <row r="4995" spans="1:10" x14ac:dyDescent="0.55000000000000004">
      <c r="A4995" s="49">
        <v>2497</v>
      </c>
      <c r="B4995" s="50">
        <v>1</v>
      </c>
      <c r="E4995" s="61" t="str">
        <f>IF(発注書!D5001="","",発注書!B5001)</f>
        <v/>
      </c>
      <c r="F4995" s="62" t="str">
        <f>IF(J4995="","",VLOOKUP(J4995,商品マスタ!$B:$D,2,FALSE))</f>
        <v/>
      </c>
      <c r="G4995" s="63" t="str">
        <f>IF(F4995="","",VLOOKUP(F4995,商品マスタ!$C:$D,2,FALSE))</f>
        <v/>
      </c>
      <c r="H4995" s="64" t="str">
        <f t="shared" si="77"/>
        <v/>
      </c>
      <c r="I4995" s="65" t="str">
        <f>IF(発注書!D5001="","",発注書!D5001)</f>
        <v/>
      </c>
      <c r="J4995" s="66" t="str">
        <f>IF(発注書!D5001="","",発注書!C5001)</f>
        <v/>
      </c>
    </row>
    <row r="4996" spans="1:10" x14ac:dyDescent="0.55000000000000004">
      <c r="B4996" s="50">
        <v>2</v>
      </c>
      <c r="E4996" s="61" t="str">
        <f>IF(発注書!D5002="","",発注書!B5002)</f>
        <v/>
      </c>
      <c r="F4996" s="62" t="str">
        <f>IF(J4996="","",VLOOKUP(J4996,商品マスタ!$B:$D,2,FALSE))</f>
        <v/>
      </c>
      <c r="G4996" s="63" t="str">
        <f>IF(F4996="","",VLOOKUP(F4996,商品マスタ!$C:$D,2,FALSE))</f>
        <v/>
      </c>
      <c r="H4996" s="64" t="str">
        <f t="shared" ref="H4996:H5059" si="78">IF(E4996="","",IF(E4996="",LEN(SUBSTITUTE(D4996," ","")),LEN(SUBSTITUTE(E4996," ",""))))</f>
        <v/>
      </c>
      <c r="I4996" s="65" t="str">
        <f>IF(発注書!D5002="","",発注書!D5002)</f>
        <v/>
      </c>
      <c r="J4996" s="66" t="str">
        <f>IF(発注書!D5002="","",発注書!C5002)</f>
        <v/>
      </c>
    </row>
    <row r="4997" spans="1:10" x14ac:dyDescent="0.55000000000000004">
      <c r="A4997" s="49">
        <v>2498</v>
      </c>
      <c r="B4997" s="50">
        <v>1</v>
      </c>
      <c r="E4997" s="61" t="str">
        <f>IF(発注書!D5003="","",発注書!B5003)</f>
        <v/>
      </c>
      <c r="F4997" s="62" t="str">
        <f>IF(J4997="","",VLOOKUP(J4997,商品マスタ!$B:$D,2,FALSE))</f>
        <v/>
      </c>
      <c r="G4997" s="63" t="str">
        <f>IF(F4997="","",VLOOKUP(F4997,商品マスタ!$C:$D,2,FALSE))</f>
        <v/>
      </c>
      <c r="H4997" s="64" t="str">
        <f t="shared" si="78"/>
        <v/>
      </c>
      <c r="I4997" s="65" t="str">
        <f>IF(発注書!D5003="","",発注書!D5003)</f>
        <v/>
      </c>
      <c r="J4997" s="66" t="str">
        <f>IF(発注書!D5003="","",発注書!C5003)</f>
        <v/>
      </c>
    </row>
    <row r="4998" spans="1:10" x14ac:dyDescent="0.55000000000000004">
      <c r="B4998" s="50">
        <v>2</v>
      </c>
      <c r="E4998" s="61" t="str">
        <f>IF(発注書!D5004="","",発注書!B5004)</f>
        <v/>
      </c>
      <c r="F4998" s="62" t="str">
        <f>IF(J4998="","",VLOOKUP(J4998,商品マスタ!$B:$D,2,FALSE))</f>
        <v/>
      </c>
      <c r="G4998" s="63" t="str">
        <f>IF(F4998="","",VLOOKUP(F4998,商品マスタ!$C:$D,2,FALSE))</f>
        <v/>
      </c>
      <c r="H4998" s="64" t="str">
        <f t="shared" si="78"/>
        <v/>
      </c>
      <c r="I4998" s="65" t="str">
        <f>IF(発注書!D5004="","",発注書!D5004)</f>
        <v/>
      </c>
      <c r="J4998" s="66" t="str">
        <f>IF(発注書!D5004="","",発注書!C5004)</f>
        <v/>
      </c>
    </row>
    <row r="4999" spans="1:10" x14ac:dyDescent="0.55000000000000004">
      <c r="A4999" s="49">
        <v>2499</v>
      </c>
      <c r="B4999" s="50">
        <v>1</v>
      </c>
      <c r="E4999" s="61" t="str">
        <f>IF(発注書!D5005="","",発注書!B5005)</f>
        <v/>
      </c>
      <c r="F4999" s="62" t="str">
        <f>IF(J4999="","",VLOOKUP(J4999,商品マスタ!$B:$D,2,FALSE))</f>
        <v/>
      </c>
      <c r="G4999" s="63" t="str">
        <f>IF(F4999="","",VLOOKUP(F4999,商品マスタ!$C:$D,2,FALSE))</f>
        <v/>
      </c>
      <c r="H4999" s="64" t="str">
        <f t="shared" si="78"/>
        <v/>
      </c>
      <c r="I4999" s="65" t="str">
        <f>IF(発注書!D5005="","",発注書!D5005)</f>
        <v/>
      </c>
      <c r="J4999" s="66" t="str">
        <f>IF(発注書!D5005="","",発注書!C5005)</f>
        <v/>
      </c>
    </row>
    <row r="5000" spans="1:10" x14ac:dyDescent="0.55000000000000004">
      <c r="B5000" s="50">
        <v>2</v>
      </c>
      <c r="E5000" s="61" t="str">
        <f>IF(発注書!D5006="","",発注書!B5006)</f>
        <v/>
      </c>
      <c r="F5000" s="62" t="str">
        <f>IF(J5000="","",VLOOKUP(J5000,商品マスタ!$B:$D,2,FALSE))</f>
        <v/>
      </c>
      <c r="G5000" s="63" t="str">
        <f>IF(F5000="","",VLOOKUP(F5000,商品マスタ!$C:$D,2,FALSE))</f>
        <v/>
      </c>
      <c r="H5000" s="64" t="str">
        <f t="shared" si="78"/>
        <v/>
      </c>
      <c r="I5000" s="65" t="str">
        <f>IF(発注書!D5006="","",発注書!D5006)</f>
        <v/>
      </c>
      <c r="J5000" s="66" t="str">
        <f>IF(発注書!D5006="","",発注書!C5006)</f>
        <v/>
      </c>
    </row>
    <row r="5001" spans="1:10" x14ac:dyDescent="0.55000000000000004">
      <c r="A5001" s="49">
        <v>2500</v>
      </c>
      <c r="B5001" s="50">
        <v>1</v>
      </c>
      <c r="E5001" s="61" t="str">
        <f>IF(発注書!D5007="","",発注書!B5007)</f>
        <v/>
      </c>
      <c r="F5001" s="62" t="str">
        <f>IF(J5001="","",VLOOKUP(J5001,商品マスタ!$B:$D,2,FALSE))</f>
        <v/>
      </c>
      <c r="G5001" s="63" t="str">
        <f>IF(F5001="","",VLOOKUP(F5001,商品マスタ!$C:$D,2,FALSE))</f>
        <v/>
      </c>
      <c r="H5001" s="64" t="str">
        <f t="shared" si="78"/>
        <v/>
      </c>
      <c r="I5001" s="65" t="str">
        <f>IF(発注書!D5007="","",発注書!D5007)</f>
        <v/>
      </c>
      <c r="J5001" s="66" t="str">
        <f>IF(発注書!D5007="","",発注書!C5007)</f>
        <v/>
      </c>
    </row>
    <row r="5002" spans="1:10" x14ac:dyDescent="0.55000000000000004">
      <c r="B5002" s="50">
        <v>2</v>
      </c>
      <c r="E5002" s="61" t="str">
        <f>IF(発注書!D5008="","",発注書!B5008)</f>
        <v/>
      </c>
      <c r="F5002" s="62" t="str">
        <f>IF(J5002="","",VLOOKUP(J5002,商品マスタ!$B:$D,2,FALSE))</f>
        <v/>
      </c>
      <c r="G5002" s="63" t="str">
        <f>IF(F5002="","",VLOOKUP(F5002,商品マスタ!$C:$D,2,FALSE))</f>
        <v/>
      </c>
      <c r="H5002" s="64" t="str">
        <f t="shared" si="78"/>
        <v/>
      </c>
      <c r="I5002" s="65" t="str">
        <f>IF(発注書!D5008="","",発注書!D5008)</f>
        <v/>
      </c>
      <c r="J5002" s="66" t="str">
        <f>IF(発注書!D5008="","",発注書!C5008)</f>
        <v/>
      </c>
    </row>
    <row r="5003" spans="1:10" x14ac:dyDescent="0.55000000000000004">
      <c r="A5003" s="49">
        <v>2501</v>
      </c>
      <c r="B5003" s="50">
        <v>1</v>
      </c>
      <c r="E5003" s="61" t="str">
        <f>IF(発注書!D5009="","",発注書!B5009)</f>
        <v/>
      </c>
      <c r="F5003" s="62" t="str">
        <f>IF(J5003="","",VLOOKUP(J5003,商品マスタ!$B:$D,2,FALSE))</f>
        <v/>
      </c>
      <c r="G5003" s="63" t="str">
        <f>IF(F5003="","",VLOOKUP(F5003,商品マスタ!$C:$D,2,FALSE))</f>
        <v/>
      </c>
      <c r="H5003" s="64" t="str">
        <f t="shared" si="78"/>
        <v/>
      </c>
      <c r="I5003" s="65" t="str">
        <f>IF(発注書!D5009="","",発注書!D5009)</f>
        <v/>
      </c>
      <c r="J5003" s="66" t="str">
        <f>IF(発注書!D5009="","",発注書!C5009)</f>
        <v/>
      </c>
    </row>
    <row r="5004" spans="1:10" x14ac:dyDescent="0.55000000000000004">
      <c r="B5004" s="50">
        <v>2</v>
      </c>
      <c r="E5004" s="61" t="str">
        <f>IF(発注書!D5010="","",発注書!B5010)</f>
        <v/>
      </c>
      <c r="F5004" s="62" t="str">
        <f>IF(J5004="","",VLOOKUP(J5004,商品マスタ!$B:$D,2,FALSE))</f>
        <v/>
      </c>
      <c r="G5004" s="63" t="str">
        <f>IF(F5004="","",VLOOKUP(F5004,商品マスタ!$C:$D,2,FALSE))</f>
        <v/>
      </c>
      <c r="H5004" s="64" t="str">
        <f t="shared" si="78"/>
        <v/>
      </c>
      <c r="I5004" s="65" t="str">
        <f>IF(発注書!D5010="","",発注書!D5010)</f>
        <v/>
      </c>
      <c r="J5004" s="66" t="str">
        <f>IF(発注書!D5010="","",発注書!C5010)</f>
        <v/>
      </c>
    </row>
    <row r="5005" spans="1:10" x14ac:dyDescent="0.55000000000000004">
      <c r="A5005" s="49">
        <v>2502</v>
      </c>
      <c r="B5005" s="50">
        <v>1</v>
      </c>
      <c r="E5005" s="61" t="str">
        <f>IF(発注書!D5011="","",発注書!B5011)</f>
        <v/>
      </c>
      <c r="F5005" s="62" t="str">
        <f>IF(J5005="","",VLOOKUP(J5005,商品マスタ!$B:$D,2,FALSE))</f>
        <v/>
      </c>
      <c r="G5005" s="63" t="str">
        <f>IF(F5005="","",VLOOKUP(F5005,商品マスタ!$C:$D,2,FALSE))</f>
        <v/>
      </c>
      <c r="H5005" s="64" t="str">
        <f t="shared" si="78"/>
        <v/>
      </c>
      <c r="I5005" s="65" t="str">
        <f>IF(発注書!D5011="","",発注書!D5011)</f>
        <v/>
      </c>
      <c r="J5005" s="66" t="str">
        <f>IF(発注書!D5011="","",発注書!C5011)</f>
        <v/>
      </c>
    </row>
    <row r="5006" spans="1:10" x14ac:dyDescent="0.55000000000000004">
      <c r="B5006" s="50">
        <v>2</v>
      </c>
      <c r="E5006" s="61" t="str">
        <f>IF(発注書!D5012="","",発注書!B5012)</f>
        <v/>
      </c>
      <c r="F5006" s="62" t="str">
        <f>IF(J5006="","",VLOOKUP(J5006,商品マスタ!$B:$D,2,FALSE))</f>
        <v/>
      </c>
      <c r="G5006" s="63" t="str">
        <f>IF(F5006="","",VLOOKUP(F5006,商品マスタ!$C:$D,2,FALSE))</f>
        <v/>
      </c>
      <c r="H5006" s="64" t="str">
        <f t="shared" si="78"/>
        <v/>
      </c>
      <c r="I5006" s="65" t="str">
        <f>IF(発注書!D5012="","",発注書!D5012)</f>
        <v/>
      </c>
      <c r="J5006" s="66" t="str">
        <f>IF(発注書!D5012="","",発注書!C5012)</f>
        <v/>
      </c>
    </row>
    <row r="5007" spans="1:10" x14ac:dyDescent="0.55000000000000004">
      <c r="A5007" s="49">
        <v>2503</v>
      </c>
      <c r="B5007" s="50">
        <v>1</v>
      </c>
      <c r="E5007" s="61" t="str">
        <f>IF(発注書!D5013="","",発注書!B5013)</f>
        <v/>
      </c>
      <c r="F5007" s="62" t="str">
        <f>IF(J5007="","",VLOOKUP(J5007,商品マスタ!$B:$D,2,FALSE))</f>
        <v/>
      </c>
      <c r="G5007" s="63" t="str">
        <f>IF(F5007="","",VLOOKUP(F5007,商品マスタ!$C:$D,2,FALSE))</f>
        <v/>
      </c>
      <c r="H5007" s="64" t="str">
        <f t="shared" si="78"/>
        <v/>
      </c>
      <c r="I5007" s="65" t="str">
        <f>IF(発注書!D5013="","",発注書!D5013)</f>
        <v/>
      </c>
      <c r="J5007" s="66" t="str">
        <f>IF(発注書!D5013="","",発注書!C5013)</f>
        <v/>
      </c>
    </row>
    <row r="5008" spans="1:10" x14ac:dyDescent="0.55000000000000004">
      <c r="B5008" s="50">
        <v>2</v>
      </c>
      <c r="E5008" s="61" t="str">
        <f>IF(発注書!D5014="","",発注書!B5014)</f>
        <v/>
      </c>
      <c r="F5008" s="62" t="str">
        <f>IF(J5008="","",VLOOKUP(J5008,商品マスタ!$B:$D,2,FALSE))</f>
        <v/>
      </c>
      <c r="G5008" s="63" t="str">
        <f>IF(F5008="","",VLOOKUP(F5008,商品マスタ!$C:$D,2,FALSE))</f>
        <v/>
      </c>
      <c r="H5008" s="64" t="str">
        <f t="shared" si="78"/>
        <v/>
      </c>
      <c r="I5008" s="65" t="str">
        <f>IF(発注書!D5014="","",発注書!D5014)</f>
        <v/>
      </c>
      <c r="J5008" s="66" t="str">
        <f>IF(発注書!D5014="","",発注書!C5014)</f>
        <v/>
      </c>
    </row>
    <row r="5009" spans="1:10" x14ac:dyDescent="0.55000000000000004">
      <c r="A5009" s="49">
        <v>2504</v>
      </c>
      <c r="B5009" s="50">
        <v>1</v>
      </c>
      <c r="E5009" s="61" t="str">
        <f>IF(発注書!D5015="","",発注書!B5015)</f>
        <v/>
      </c>
      <c r="F5009" s="62" t="str">
        <f>IF(J5009="","",VLOOKUP(J5009,商品マスタ!$B:$D,2,FALSE))</f>
        <v/>
      </c>
      <c r="G5009" s="63" t="str">
        <f>IF(F5009="","",VLOOKUP(F5009,商品マスタ!$C:$D,2,FALSE))</f>
        <v/>
      </c>
      <c r="H5009" s="64" t="str">
        <f t="shared" si="78"/>
        <v/>
      </c>
      <c r="I5009" s="65" t="str">
        <f>IF(発注書!D5015="","",発注書!D5015)</f>
        <v/>
      </c>
      <c r="J5009" s="66" t="str">
        <f>IF(発注書!D5015="","",発注書!C5015)</f>
        <v/>
      </c>
    </row>
    <row r="5010" spans="1:10" x14ac:dyDescent="0.55000000000000004">
      <c r="B5010" s="50">
        <v>2</v>
      </c>
      <c r="E5010" s="61" t="str">
        <f>IF(発注書!D5016="","",発注書!B5016)</f>
        <v/>
      </c>
      <c r="F5010" s="62" t="str">
        <f>IF(J5010="","",VLOOKUP(J5010,商品マスタ!$B:$D,2,FALSE))</f>
        <v/>
      </c>
      <c r="G5010" s="63" t="str">
        <f>IF(F5010="","",VLOOKUP(F5010,商品マスタ!$C:$D,2,FALSE))</f>
        <v/>
      </c>
      <c r="H5010" s="64" t="str">
        <f t="shared" si="78"/>
        <v/>
      </c>
      <c r="I5010" s="65" t="str">
        <f>IF(発注書!D5016="","",発注書!D5016)</f>
        <v/>
      </c>
      <c r="J5010" s="66" t="str">
        <f>IF(発注書!D5016="","",発注書!C5016)</f>
        <v/>
      </c>
    </row>
    <row r="5011" spans="1:10" x14ac:dyDescent="0.55000000000000004">
      <c r="A5011" s="49">
        <v>2505</v>
      </c>
      <c r="B5011" s="50">
        <v>1</v>
      </c>
      <c r="E5011" s="61" t="str">
        <f>IF(発注書!D5017="","",発注書!B5017)</f>
        <v/>
      </c>
      <c r="F5011" s="62" t="str">
        <f>IF(J5011="","",VLOOKUP(J5011,商品マスタ!$B:$D,2,FALSE))</f>
        <v/>
      </c>
      <c r="G5011" s="63" t="str">
        <f>IF(F5011="","",VLOOKUP(F5011,商品マスタ!$C:$D,2,FALSE))</f>
        <v/>
      </c>
      <c r="H5011" s="64" t="str">
        <f t="shared" si="78"/>
        <v/>
      </c>
      <c r="I5011" s="65" t="str">
        <f>IF(発注書!D5017="","",発注書!D5017)</f>
        <v/>
      </c>
      <c r="J5011" s="66" t="str">
        <f>IF(発注書!D5017="","",発注書!C5017)</f>
        <v/>
      </c>
    </row>
    <row r="5012" spans="1:10" x14ac:dyDescent="0.55000000000000004">
      <c r="B5012" s="50">
        <v>2</v>
      </c>
      <c r="E5012" s="61" t="str">
        <f>IF(発注書!D5018="","",発注書!B5018)</f>
        <v/>
      </c>
      <c r="F5012" s="62" t="str">
        <f>IF(J5012="","",VLOOKUP(J5012,商品マスタ!$B:$D,2,FALSE))</f>
        <v/>
      </c>
      <c r="G5012" s="63" t="str">
        <f>IF(F5012="","",VLOOKUP(F5012,商品マスタ!$C:$D,2,FALSE))</f>
        <v/>
      </c>
      <c r="H5012" s="64" t="str">
        <f t="shared" si="78"/>
        <v/>
      </c>
      <c r="I5012" s="65" t="str">
        <f>IF(発注書!D5018="","",発注書!D5018)</f>
        <v/>
      </c>
      <c r="J5012" s="66" t="str">
        <f>IF(発注書!D5018="","",発注書!C5018)</f>
        <v/>
      </c>
    </row>
    <row r="5013" spans="1:10" x14ac:dyDescent="0.55000000000000004">
      <c r="A5013" s="49">
        <v>2506</v>
      </c>
      <c r="B5013" s="50">
        <v>1</v>
      </c>
      <c r="E5013" s="61" t="str">
        <f>IF(発注書!D5019="","",発注書!B5019)</f>
        <v/>
      </c>
      <c r="F5013" s="62" t="str">
        <f>IF(J5013="","",VLOOKUP(J5013,商品マスタ!$B:$D,2,FALSE))</f>
        <v/>
      </c>
      <c r="G5013" s="63" t="str">
        <f>IF(F5013="","",VLOOKUP(F5013,商品マスタ!$C:$D,2,FALSE))</f>
        <v/>
      </c>
      <c r="H5013" s="64" t="str">
        <f t="shared" si="78"/>
        <v/>
      </c>
      <c r="I5013" s="65" t="str">
        <f>IF(発注書!D5019="","",発注書!D5019)</f>
        <v/>
      </c>
      <c r="J5013" s="66" t="str">
        <f>IF(発注書!D5019="","",発注書!C5019)</f>
        <v/>
      </c>
    </row>
    <row r="5014" spans="1:10" x14ac:dyDescent="0.55000000000000004">
      <c r="B5014" s="50">
        <v>2</v>
      </c>
      <c r="E5014" s="61" t="str">
        <f>IF(発注書!D5020="","",発注書!B5020)</f>
        <v/>
      </c>
      <c r="F5014" s="62" t="str">
        <f>IF(J5014="","",VLOOKUP(J5014,商品マスタ!$B:$D,2,FALSE))</f>
        <v/>
      </c>
      <c r="G5014" s="63" t="str">
        <f>IF(F5014="","",VLOOKUP(F5014,商品マスタ!$C:$D,2,FALSE))</f>
        <v/>
      </c>
      <c r="H5014" s="64" t="str">
        <f t="shared" si="78"/>
        <v/>
      </c>
      <c r="I5014" s="65" t="str">
        <f>IF(発注書!D5020="","",発注書!D5020)</f>
        <v/>
      </c>
      <c r="J5014" s="66" t="str">
        <f>IF(発注書!D5020="","",発注書!C5020)</f>
        <v/>
      </c>
    </row>
    <row r="5015" spans="1:10" x14ac:dyDescent="0.55000000000000004">
      <c r="A5015" s="49">
        <v>2507</v>
      </c>
      <c r="B5015" s="50">
        <v>1</v>
      </c>
      <c r="E5015" s="61" t="str">
        <f>IF(発注書!D5021="","",発注書!B5021)</f>
        <v/>
      </c>
      <c r="F5015" s="62" t="str">
        <f>IF(J5015="","",VLOOKUP(J5015,商品マスタ!$B:$D,2,FALSE))</f>
        <v/>
      </c>
      <c r="G5015" s="63" t="str">
        <f>IF(F5015="","",VLOOKUP(F5015,商品マスタ!$C:$D,2,FALSE))</f>
        <v/>
      </c>
      <c r="H5015" s="64" t="str">
        <f t="shared" si="78"/>
        <v/>
      </c>
      <c r="I5015" s="65" t="str">
        <f>IF(発注書!D5021="","",発注書!D5021)</f>
        <v/>
      </c>
      <c r="J5015" s="66" t="str">
        <f>IF(発注書!D5021="","",発注書!C5021)</f>
        <v/>
      </c>
    </row>
    <row r="5016" spans="1:10" x14ac:dyDescent="0.55000000000000004">
      <c r="B5016" s="50">
        <v>2</v>
      </c>
      <c r="E5016" s="61" t="str">
        <f>IF(発注書!D5022="","",発注書!B5022)</f>
        <v/>
      </c>
      <c r="F5016" s="62" t="str">
        <f>IF(J5016="","",VLOOKUP(J5016,商品マスタ!$B:$D,2,FALSE))</f>
        <v/>
      </c>
      <c r="G5016" s="63" t="str">
        <f>IF(F5016="","",VLOOKUP(F5016,商品マスタ!$C:$D,2,FALSE))</f>
        <v/>
      </c>
      <c r="H5016" s="64" t="str">
        <f t="shared" si="78"/>
        <v/>
      </c>
      <c r="I5016" s="65" t="str">
        <f>IF(発注書!D5022="","",発注書!D5022)</f>
        <v/>
      </c>
      <c r="J5016" s="66" t="str">
        <f>IF(発注書!D5022="","",発注書!C5022)</f>
        <v/>
      </c>
    </row>
    <row r="5017" spans="1:10" x14ac:dyDescent="0.55000000000000004">
      <c r="A5017" s="49">
        <v>2508</v>
      </c>
      <c r="B5017" s="50">
        <v>1</v>
      </c>
      <c r="E5017" s="61" t="str">
        <f>IF(発注書!D5023="","",発注書!B5023)</f>
        <v/>
      </c>
      <c r="F5017" s="62" t="str">
        <f>IF(J5017="","",VLOOKUP(J5017,商品マスタ!$B:$D,2,FALSE))</f>
        <v/>
      </c>
      <c r="G5017" s="63" t="str">
        <f>IF(F5017="","",VLOOKUP(F5017,商品マスタ!$C:$D,2,FALSE))</f>
        <v/>
      </c>
      <c r="H5017" s="64" t="str">
        <f t="shared" si="78"/>
        <v/>
      </c>
      <c r="I5017" s="65" t="str">
        <f>IF(発注書!D5023="","",発注書!D5023)</f>
        <v/>
      </c>
      <c r="J5017" s="66" t="str">
        <f>IF(発注書!D5023="","",発注書!C5023)</f>
        <v/>
      </c>
    </row>
    <row r="5018" spans="1:10" x14ac:dyDescent="0.55000000000000004">
      <c r="B5018" s="50">
        <v>2</v>
      </c>
      <c r="E5018" s="61" t="str">
        <f>IF(発注書!D5024="","",発注書!B5024)</f>
        <v/>
      </c>
      <c r="F5018" s="62" t="str">
        <f>IF(J5018="","",VLOOKUP(J5018,商品マスタ!$B:$D,2,FALSE))</f>
        <v/>
      </c>
      <c r="G5018" s="63" t="str">
        <f>IF(F5018="","",VLOOKUP(F5018,商品マスタ!$C:$D,2,FALSE))</f>
        <v/>
      </c>
      <c r="H5018" s="64" t="str">
        <f t="shared" si="78"/>
        <v/>
      </c>
      <c r="I5018" s="65" t="str">
        <f>IF(発注書!D5024="","",発注書!D5024)</f>
        <v/>
      </c>
      <c r="J5018" s="66" t="str">
        <f>IF(発注書!D5024="","",発注書!C5024)</f>
        <v/>
      </c>
    </row>
    <row r="5019" spans="1:10" x14ac:dyDescent="0.55000000000000004">
      <c r="A5019" s="49">
        <v>2509</v>
      </c>
      <c r="B5019" s="50">
        <v>1</v>
      </c>
      <c r="E5019" s="61" t="str">
        <f>IF(発注書!D5025="","",発注書!B5025)</f>
        <v/>
      </c>
      <c r="F5019" s="62" t="str">
        <f>IF(J5019="","",VLOOKUP(J5019,商品マスタ!$B:$D,2,FALSE))</f>
        <v/>
      </c>
      <c r="G5019" s="63" t="str">
        <f>IF(F5019="","",VLOOKUP(F5019,商品マスタ!$C:$D,2,FALSE))</f>
        <v/>
      </c>
      <c r="H5019" s="64" t="str">
        <f t="shared" si="78"/>
        <v/>
      </c>
      <c r="I5019" s="65" t="str">
        <f>IF(発注書!D5025="","",発注書!D5025)</f>
        <v/>
      </c>
      <c r="J5019" s="66" t="str">
        <f>IF(発注書!D5025="","",発注書!C5025)</f>
        <v/>
      </c>
    </row>
    <row r="5020" spans="1:10" x14ac:dyDescent="0.55000000000000004">
      <c r="B5020" s="50">
        <v>2</v>
      </c>
      <c r="E5020" s="61" t="str">
        <f>IF(発注書!D5026="","",発注書!B5026)</f>
        <v/>
      </c>
      <c r="F5020" s="62" t="str">
        <f>IF(J5020="","",VLOOKUP(J5020,商品マスタ!$B:$D,2,FALSE))</f>
        <v/>
      </c>
      <c r="G5020" s="63" t="str">
        <f>IF(F5020="","",VLOOKUP(F5020,商品マスタ!$C:$D,2,FALSE))</f>
        <v/>
      </c>
      <c r="H5020" s="64" t="str">
        <f t="shared" si="78"/>
        <v/>
      </c>
      <c r="I5020" s="65" t="str">
        <f>IF(発注書!D5026="","",発注書!D5026)</f>
        <v/>
      </c>
      <c r="J5020" s="66" t="str">
        <f>IF(発注書!D5026="","",発注書!C5026)</f>
        <v/>
      </c>
    </row>
    <row r="5021" spans="1:10" x14ac:dyDescent="0.55000000000000004">
      <c r="A5021" s="49">
        <v>2510</v>
      </c>
      <c r="B5021" s="50">
        <v>1</v>
      </c>
      <c r="E5021" s="61" t="str">
        <f>IF(発注書!D5027="","",発注書!B5027)</f>
        <v/>
      </c>
      <c r="F5021" s="62" t="str">
        <f>IF(J5021="","",VLOOKUP(J5021,商品マスタ!$B:$D,2,FALSE))</f>
        <v/>
      </c>
      <c r="G5021" s="63" t="str">
        <f>IF(F5021="","",VLOOKUP(F5021,商品マスタ!$C:$D,2,FALSE))</f>
        <v/>
      </c>
      <c r="H5021" s="64" t="str">
        <f t="shared" si="78"/>
        <v/>
      </c>
      <c r="I5021" s="65" t="str">
        <f>IF(発注書!D5027="","",発注書!D5027)</f>
        <v/>
      </c>
      <c r="J5021" s="66" t="str">
        <f>IF(発注書!D5027="","",発注書!C5027)</f>
        <v/>
      </c>
    </row>
    <row r="5022" spans="1:10" x14ac:dyDescent="0.55000000000000004">
      <c r="B5022" s="50">
        <v>2</v>
      </c>
      <c r="E5022" s="61" t="str">
        <f>IF(発注書!D5028="","",発注書!B5028)</f>
        <v/>
      </c>
      <c r="F5022" s="62" t="str">
        <f>IF(J5022="","",VLOOKUP(J5022,商品マスタ!$B:$D,2,FALSE))</f>
        <v/>
      </c>
      <c r="G5022" s="63" t="str">
        <f>IF(F5022="","",VLOOKUP(F5022,商品マスタ!$C:$D,2,FALSE))</f>
        <v/>
      </c>
      <c r="H5022" s="64" t="str">
        <f t="shared" si="78"/>
        <v/>
      </c>
      <c r="I5022" s="65" t="str">
        <f>IF(発注書!D5028="","",発注書!D5028)</f>
        <v/>
      </c>
      <c r="J5022" s="66" t="str">
        <f>IF(発注書!D5028="","",発注書!C5028)</f>
        <v/>
      </c>
    </row>
    <row r="5023" spans="1:10" x14ac:dyDescent="0.55000000000000004">
      <c r="A5023" s="49">
        <v>2511</v>
      </c>
      <c r="B5023" s="50">
        <v>1</v>
      </c>
      <c r="E5023" s="61" t="str">
        <f>IF(発注書!D5029="","",発注書!B5029)</f>
        <v/>
      </c>
      <c r="F5023" s="62" t="str">
        <f>IF(J5023="","",VLOOKUP(J5023,商品マスタ!$B:$D,2,FALSE))</f>
        <v/>
      </c>
      <c r="G5023" s="63" t="str">
        <f>IF(F5023="","",VLOOKUP(F5023,商品マスタ!$C:$D,2,FALSE))</f>
        <v/>
      </c>
      <c r="H5023" s="64" t="str">
        <f t="shared" si="78"/>
        <v/>
      </c>
      <c r="I5023" s="65" t="str">
        <f>IF(発注書!D5029="","",発注書!D5029)</f>
        <v/>
      </c>
      <c r="J5023" s="66" t="str">
        <f>IF(発注書!D5029="","",発注書!C5029)</f>
        <v/>
      </c>
    </row>
    <row r="5024" spans="1:10" x14ac:dyDescent="0.55000000000000004">
      <c r="B5024" s="50">
        <v>2</v>
      </c>
      <c r="E5024" s="61" t="str">
        <f>IF(発注書!D5030="","",発注書!B5030)</f>
        <v/>
      </c>
      <c r="F5024" s="62" t="str">
        <f>IF(J5024="","",VLOOKUP(J5024,商品マスタ!$B:$D,2,FALSE))</f>
        <v/>
      </c>
      <c r="G5024" s="63" t="str">
        <f>IF(F5024="","",VLOOKUP(F5024,商品マスタ!$C:$D,2,FALSE))</f>
        <v/>
      </c>
      <c r="H5024" s="64" t="str">
        <f t="shared" si="78"/>
        <v/>
      </c>
      <c r="I5024" s="65" t="str">
        <f>IF(発注書!D5030="","",発注書!D5030)</f>
        <v/>
      </c>
      <c r="J5024" s="66" t="str">
        <f>IF(発注書!D5030="","",発注書!C5030)</f>
        <v/>
      </c>
    </row>
    <row r="5025" spans="1:10" x14ac:dyDescent="0.55000000000000004">
      <c r="A5025" s="49">
        <v>2512</v>
      </c>
      <c r="B5025" s="50">
        <v>1</v>
      </c>
      <c r="E5025" s="61" t="str">
        <f>IF(発注書!D5031="","",発注書!B5031)</f>
        <v/>
      </c>
      <c r="F5025" s="62" t="str">
        <f>IF(J5025="","",VLOOKUP(J5025,商品マスタ!$B:$D,2,FALSE))</f>
        <v/>
      </c>
      <c r="G5025" s="63" t="str">
        <f>IF(F5025="","",VLOOKUP(F5025,商品マスタ!$C:$D,2,FALSE))</f>
        <v/>
      </c>
      <c r="H5025" s="64" t="str">
        <f t="shared" si="78"/>
        <v/>
      </c>
      <c r="I5025" s="65" t="str">
        <f>IF(発注書!D5031="","",発注書!D5031)</f>
        <v/>
      </c>
      <c r="J5025" s="66" t="str">
        <f>IF(発注書!D5031="","",発注書!C5031)</f>
        <v/>
      </c>
    </row>
    <row r="5026" spans="1:10" x14ac:dyDescent="0.55000000000000004">
      <c r="B5026" s="50">
        <v>2</v>
      </c>
      <c r="E5026" s="61" t="str">
        <f>IF(発注書!D5032="","",発注書!B5032)</f>
        <v/>
      </c>
      <c r="F5026" s="62" t="str">
        <f>IF(J5026="","",VLOOKUP(J5026,商品マスタ!$B:$D,2,FALSE))</f>
        <v/>
      </c>
      <c r="G5026" s="63" t="str">
        <f>IF(F5026="","",VLOOKUP(F5026,商品マスタ!$C:$D,2,FALSE))</f>
        <v/>
      </c>
      <c r="H5026" s="64" t="str">
        <f t="shared" si="78"/>
        <v/>
      </c>
      <c r="I5026" s="65" t="str">
        <f>IF(発注書!D5032="","",発注書!D5032)</f>
        <v/>
      </c>
      <c r="J5026" s="66" t="str">
        <f>IF(発注書!D5032="","",発注書!C5032)</f>
        <v/>
      </c>
    </row>
    <row r="5027" spans="1:10" x14ac:dyDescent="0.55000000000000004">
      <c r="A5027" s="49">
        <v>2513</v>
      </c>
      <c r="B5027" s="50">
        <v>1</v>
      </c>
      <c r="E5027" s="61" t="str">
        <f>IF(発注書!D5033="","",発注書!B5033)</f>
        <v/>
      </c>
      <c r="F5027" s="62" t="str">
        <f>IF(J5027="","",VLOOKUP(J5027,商品マスタ!$B:$D,2,FALSE))</f>
        <v/>
      </c>
      <c r="G5027" s="63" t="str">
        <f>IF(F5027="","",VLOOKUP(F5027,商品マスタ!$C:$D,2,FALSE))</f>
        <v/>
      </c>
      <c r="H5027" s="64" t="str">
        <f t="shared" si="78"/>
        <v/>
      </c>
      <c r="I5027" s="65" t="str">
        <f>IF(発注書!D5033="","",発注書!D5033)</f>
        <v/>
      </c>
      <c r="J5027" s="66" t="str">
        <f>IF(発注書!D5033="","",発注書!C5033)</f>
        <v/>
      </c>
    </row>
    <row r="5028" spans="1:10" x14ac:dyDescent="0.55000000000000004">
      <c r="B5028" s="50">
        <v>2</v>
      </c>
      <c r="E5028" s="61" t="str">
        <f>IF(発注書!D5034="","",発注書!B5034)</f>
        <v/>
      </c>
      <c r="F5028" s="62" t="str">
        <f>IF(J5028="","",VLOOKUP(J5028,商品マスタ!$B:$D,2,FALSE))</f>
        <v/>
      </c>
      <c r="G5028" s="63" t="str">
        <f>IF(F5028="","",VLOOKUP(F5028,商品マスタ!$C:$D,2,FALSE))</f>
        <v/>
      </c>
      <c r="H5028" s="64" t="str">
        <f t="shared" si="78"/>
        <v/>
      </c>
      <c r="I5028" s="65" t="str">
        <f>IF(発注書!D5034="","",発注書!D5034)</f>
        <v/>
      </c>
      <c r="J5028" s="66" t="str">
        <f>IF(発注書!D5034="","",発注書!C5034)</f>
        <v/>
      </c>
    </row>
    <row r="5029" spans="1:10" x14ac:dyDescent="0.55000000000000004">
      <c r="A5029" s="49">
        <v>2514</v>
      </c>
      <c r="B5029" s="50">
        <v>1</v>
      </c>
      <c r="E5029" s="61" t="str">
        <f>IF(発注書!D5035="","",発注書!B5035)</f>
        <v/>
      </c>
      <c r="F5029" s="62" t="str">
        <f>IF(J5029="","",VLOOKUP(J5029,商品マスタ!$B:$D,2,FALSE))</f>
        <v/>
      </c>
      <c r="G5029" s="63" t="str">
        <f>IF(F5029="","",VLOOKUP(F5029,商品マスタ!$C:$D,2,FALSE))</f>
        <v/>
      </c>
      <c r="H5029" s="64" t="str">
        <f t="shared" si="78"/>
        <v/>
      </c>
      <c r="I5029" s="65" t="str">
        <f>IF(発注書!D5035="","",発注書!D5035)</f>
        <v/>
      </c>
      <c r="J5029" s="66" t="str">
        <f>IF(発注書!D5035="","",発注書!C5035)</f>
        <v/>
      </c>
    </row>
    <row r="5030" spans="1:10" x14ac:dyDescent="0.55000000000000004">
      <c r="B5030" s="50">
        <v>2</v>
      </c>
      <c r="E5030" s="61" t="str">
        <f>IF(発注書!D5036="","",発注書!B5036)</f>
        <v/>
      </c>
      <c r="F5030" s="62" t="str">
        <f>IF(J5030="","",VLOOKUP(J5030,商品マスタ!$B:$D,2,FALSE))</f>
        <v/>
      </c>
      <c r="G5030" s="63" t="str">
        <f>IF(F5030="","",VLOOKUP(F5030,商品マスタ!$C:$D,2,FALSE))</f>
        <v/>
      </c>
      <c r="H5030" s="64" t="str">
        <f t="shared" si="78"/>
        <v/>
      </c>
      <c r="I5030" s="65" t="str">
        <f>IF(発注書!D5036="","",発注書!D5036)</f>
        <v/>
      </c>
      <c r="J5030" s="66" t="str">
        <f>IF(発注書!D5036="","",発注書!C5036)</f>
        <v/>
      </c>
    </row>
    <row r="5031" spans="1:10" x14ac:dyDescent="0.55000000000000004">
      <c r="A5031" s="49">
        <v>2515</v>
      </c>
      <c r="B5031" s="50">
        <v>1</v>
      </c>
      <c r="E5031" s="61" t="str">
        <f>IF(発注書!D5037="","",発注書!B5037)</f>
        <v/>
      </c>
      <c r="F5031" s="62" t="str">
        <f>IF(J5031="","",VLOOKUP(J5031,商品マスタ!$B:$D,2,FALSE))</f>
        <v/>
      </c>
      <c r="G5031" s="63" t="str">
        <f>IF(F5031="","",VLOOKUP(F5031,商品マスタ!$C:$D,2,FALSE))</f>
        <v/>
      </c>
      <c r="H5031" s="64" t="str">
        <f t="shared" si="78"/>
        <v/>
      </c>
      <c r="I5031" s="65" t="str">
        <f>IF(発注書!D5037="","",発注書!D5037)</f>
        <v/>
      </c>
      <c r="J5031" s="66" t="str">
        <f>IF(発注書!D5037="","",発注書!C5037)</f>
        <v/>
      </c>
    </row>
    <row r="5032" spans="1:10" x14ac:dyDescent="0.55000000000000004">
      <c r="B5032" s="50">
        <v>2</v>
      </c>
      <c r="E5032" s="61" t="str">
        <f>IF(発注書!D5038="","",発注書!B5038)</f>
        <v/>
      </c>
      <c r="F5032" s="62" t="str">
        <f>IF(J5032="","",VLOOKUP(J5032,商品マスタ!$B:$D,2,FALSE))</f>
        <v/>
      </c>
      <c r="G5032" s="63" t="str">
        <f>IF(F5032="","",VLOOKUP(F5032,商品マスタ!$C:$D,2,FALSE))</f>
        <v/>
      </c>
      <c r="H5032" s="64" t="str">
        <f t="shared" si="78"/>
        <v/>
      </c>
      <c r="I5032" s="65" t="str">
        <f>IF(発注書!D5038="","",発注書!D5038)</f>
        <v/>
      </c>
      <c r="J5032" s="66" t="str">
        <f>IF(発注書!D5038="","",発注書!C5038)</f>
        <v/>
      </c>
    </row>
    <row r="5033" spans="1:10" x14ac:dyDescent="0.55000000000000004">
      <c r="A5033" s="49">
        <v>2516</v>
      </c>
      <c r="B5033" s="50">
        <v>1</v>
      </c>
      <c r="E5033" s="61" t="str">
        <f>IF(発注書!D5039="","",発注書!B5039)</f>
        <v/>
      </c>
      <c r="F5033" s="62" t="str">
        <f>IF(J5033="","",VLOOKUP(J5033,商品マスタ!$B:$D,2,FALSE))</f>
        <v/>
      </c>
      <c r="G5033" s="63" t="str">
        <f>IF(F5033="","",VLOOKUP(F5033,商品マスタ!$C:$D,2,FALSE))</f>
        <v/>
      </c>
      <c r="H5033" s="64" t="str">
        <f t="shared" si="78"/>
        <v/>
      </c>
      <c r="I5033" s="65" t="str">
        <f>IF(発注書!D5039="","",発注書!D5039)</f>
        <v/>
      </c>
      <c r="J5033" s="66" t="str">
        <f>IF(発注書!D5039="","",発注書!C5039)</f>
        <v/>
      </c>
    </row>
    <row r="5034" spans="1:10" x14ac:dyDescent="0.55000000000000004">
      <c r="B5034" s="50">
        <v>2</v>
      </c>
      <c r="E5034" s="61" t="str">
        <f>IF(発注書!D5040="","",発注書!B5040)</f>
        <v/>
      </c>
      <c r="F5034" s="62" t="str">
        <f>IF(J5034="","",VLOOKUP(J5034,商品マスタ!$B:$D,2,FALSE))</f>
        <v/>
      </c>
      <c r="G5034" s="63" t="str">
        <f>IF(F5034="","",VLOOKUP(F5034,商品マスタ!$C:$D,2,FALSE))</f>
        <v/>
      </c>
      <c r="H5034" s="64" t="str">
        <f t="shared" si="78"/>
        <v/>
      </c>
      <c r="I5034" s="65" t="str">
        <f>IF(発注書!D5040="","",発注書!D5040)</f>
        <v/>
      </c>
      <c r="J5034" s="66" t="str">
        <f>IF(発注書!D5040="","",発注書!C5040)</f>
        <v/>
      </c>
    </row>
    <row r="5035" spans="1:10" x14ac:dyDescent="0.55000000000000004">
      <c r="A5035" s="49">
        <v>2517</v>
      </c>
      <c r="B5035" s="50">
        <v>1</v>
      </c>
      <c r="E5035" s="61" t="str">
        <f>IF(発注書!D5041="","",発注書!B5041)</f>
        <v/>
      </c>
      <c r="F5035" s="62" t="str">
        <f>IF(J5035="","",VLOOKUP(J5035,商品マスタ!$B:$D,2,FALSE))</f>
        <v/>
      </c>
      <c r="G5035" s="63" t="str">
        <f>IF(F5035="","",VLOOKUP(F5035,商品マスタ!$C:$D,2,FALSE))</f>
        <v/>
      </c>
      <c r="H5035" s="64" t="str">
        <f t="shared" si="78"/>
        <v/>
      </c>
      <c r="I5035" s="65" t="str">
        <f>IF(発注書!D5041="","",発注書!D5041)</f>
        <v/>
      </c>
      <c r="J5035" s="66" t="str">
        <f>IF(発注書!D5041="","",発注書!C5041)</f>
        <v/>
      </c>
    </row>
    <row r="5036" spans="1:10" x14ac:dyDescent="0.55000000000000004">
      <c r="B5036" s="50">
        <v>2</v>
      </c>
      <c r="E5036" s="61" t="str">
        <f>IF(発注書!D5042="","",発注書!B5042)</f>
        <v/>
      </c>
      <c r="F5036" s="62" t="str">
        <f>IF(J5036="","",VLOOKUP(J5036,商品マスタ!$B:$D,2,FALSE))</f>
        <v/>
      </c>
      <c r="G5036" s="63" t="str">
        <f>IF(F5036="","",VLOOKUP(F5036,商品マスタ!$C:$D,2,FALSE))</f>
        <v/>
      </c>
      <c r="H5036" s="64" t="str">
        <f t="shared" si="78"/>
        <v/>
      </c>
      <c r="I5036" s="65" t="str">
        <f>IF(発注書!D5042="","",発注書!D5042)</f>
        <v/>
      </c>
      <c r="J5036" s="66" t="str">
        <f>IF(発注書!D5042="","",発注書!C5042)</f>
        <v/>
      </c>
    </row>
    <row r="5037" spans="1:10" x14ac:dyDescent="0.55000000000000004">
      <c r="A5037" s="49">
        <v>2518</v>
      </c>
      <c r="B5037" s="50">
        <v>1</v>
      </c>
      <c r="E5037" s="61" t="str">
        <f>IF(発注書!D5043="","",発注書!B5043)</f>
        <v/>
      </c>
      <c r="F5037" s="62" t="str">
        <f>IF(J5037="","",VLOOKUP(J5037,商品マスタ!$B:$D,2,FALSE))</f>
        <v/>
      </c>
      <c r="G5037" s="63" t="str">
        <f>IF(F5037="","",VLOOKUP(F5037,商品マスタ!$C:$D,2,FALSE))</f>
        <v/>
      </c>
      <c r="H5037" s="64" t="str">
        <f t="shared" si="78"/>
        <v/>
      </c>
      <c r="I5037" s="65" t="str">
        <f>IF(発注書!D5043="","",発注書!D5043)</f>
        <v/>
      </c>
      <c r="J5037" s="66" t="str">
        <f>IF(発注書!D5043="","",発注書!C5043)</f>
        <v/>
      </c>
    </row>
    <row r="5038" spans="1:10" x14ac:dyDescent="0.55000000000000004">
      <c r="B5038" s="50">
        <v>2</v>
      </c>
      <c r="E5038" s="61" t="str">
        <f>IF(発注書!D5044="","",発注書!B5044)</f>
        <v/>
      </c>
      <c r="F5038" s="62" t="str">
        <f>IF(J5038="","",VLOOKUP(J5038,商品マスタ!$B:$D,2,FALSE))</f>
        <v/>
      </c>
      <c r="G5038" s="63" t="str">
        <f>IF(F5038="","",VLOOKUP(F5038,商品マスタ!$C:$D,2,FALSE))</f>
        <v/>
      </c>
      <c r="H5038" s="64" t="str">
        <f t="shared" si="78"/>
        <v/>
      </c>
      <c r="I5038" s="65" t="str">
        <f>IF(発注書!D5044="","",発注書!D5044)</f>
        <v/>
      </c>
      <c r="J5038" s="66" t="str">
        <f>IF(発注書!D5044="","",発注書!C5044)</f>
        <v/>
      </c>
    </row>
    <row r="5039" spans="1:10" x14ac:dyDescent="0.55000000000000004">
      <c r="A5039" s="49">
        <v>2519</v>
      </c>
      <c r="B5039" s="50">
        <v>1</v>
      </c>
      <c r="E5039" s="61" t="str">
        <f>IF(発注書!D5045="","",発注書!B5045)</f>
        <v/>
      </c>
      <c r="F5039" s="62" t="str">
        <f>IF(J5039="","",VLOOKUP(J5039,商品マスタ!$B:$D,2,FALSE))</f>
        <v/>
      </c>
      <c r="G5039" s="63" t="str">
        <f>IF(F5039="","",VLOOKUP(F5039,商品マスタ!$C:$D,2,FALSE))</f>
        <v/>
      </c>
      <c r="H5039" s="64" t="str">
        <f t="shared" si="78"/>
        <v/>
      </c>
      <c r="I5039" s="65" t="str">
        <f>IF(発注書!D5045="","",発注書!D5045)</f>
        <v/>
      </c>
      <c r="J5039" s="66" t="str">
        <f>IF(発注書!D5045="","",発注書!C5045)</f>
        <v/>
      </c>
    </row>
    <row r="5040" spans="1:10" x14ac:dyDescent="0.55000000000000004">
      <c r="B5040" s="50">
        <v>2</v>
      </c>
      <c r="E5040" s="61" t="str">
        <f>IF(発注書!D5046="","",発注書!B5046)</f>
        <v/>
      </c>
      <c r="F5040" s="62" t="str">
        <f>IF(J5040="","",VLOOKUP(J5040,商品マスタ!$B:$D,2,FALSE))</f>
        <v/>
      </c>
      <c r="G5040" s="63" t="str">
        <f>IF(F5040="","",VLOOKUP(F5040,商品マスタ!$C:$D,2,FALSE))</f>
        <v/>
      </c>
      <c r="H5040" s="64" t="str">
        <f t="shared" si="78"/>
        <v/>
      </c>
      <c r="I5040" s="65" t="str">
        <f>IF(発注書!D5046="","",発注書!D5046)</f>
        <v/>
      </c>
      <c r="J5040" s="66" t="str">
        <f>IF(発注書!D5046="","",発注書!C5046)</f>
        <v/>
      </c>
    </row>
    <row r="5041" spans="1:10" x14ac:dyDescent="0.55000000000000004">
      <c r="A5041" s="49">
        <v>2520</v>
      </c>
      <c r="B5041" s="50">
        <v>1</v>
      </c>
      <c r="E5041" s="61" t="str">
        <f>IF(発注書!D5047="","",発注書!B5047)</f>
        <v/>
      </c>
      <c r="F5041" s="62" t="str">
        <f>IF(J5041="","",VLOOKUP(J5041,商品マスタ!$B:$D,2,FALSE))</f>
        <v/>
      </c>
      <c r="G5041" s="63" t="str">
        <f>IF(F5041="","",VLOOKUP(F5041,商品マスタ!$C:$D,2,FALSE))</f>
        <v/>
      </c>
      <c r="H5041" s="64" t="str">
        <f t="shared" si="78"/>
        <v/>
      </c>
      <c r="I5041" s="65" t="str">
        <f>IF(発注書!D5047="","",発注書!D5047)</f>
        <v/>
      </c>
      <c r="J5041" s="66" t="str">
        <f>IF(発注書!D5047="","",発注書!C5047)</f>
        <v/>
      </c>
    </row>
    <row r="5042" spans="1:10" x14ac:dyDescent="0.55000000000000004">
      <c r="B5042" s="50">
        <v>2</v>
      </c>
      <c r="E5042" s="61" t="str">
        <f>IF(発注書!D5048="","",発注書!B5048)</f>
        <v/>
      </c>
      <c r="F5042" s="62" t="str">
        <f>IF(J5042="","",VLOOKUP(J5042,商品マスタ!$B:$D,2,FALSE))</f>
        <v/>
      </c>
      <c r="G5042" s="63" t="str">
        <f>IF(F5042="","",VLOOKUP(F5042,商品マスタ!$C:$D,2,FALSE))</f>
        <v/>
      </c>
      <c r="H5042" s="64" t="str">
        <f t="shared" si="78"/>
        <v/>
      </c>
      <c r="I5042" s="65" t="str">
        <f>IF(発注書!D5048="","",発注書!D5048)</f>
        <v/>
      </c>
      <c r="J5042" s="66" t="str">
        <f>IF(発注書!D5048="","",発注書!C5048)</f>
        <v/>
      </c>
    </row>
    <row r="5043" spans="1:10" x14ac:dyDescent="0.55000000000000004">
      <c r="A5043" s="49">
        <v>2521</v>
      </c>
      <c r="B5043" s="50">
        <v>1</v>
      </c>
      <c r="E5043" s="61" t="str">
        <f>IF(発注書!D5049="","",発注書!B5049)</f>
        <v/>
      </c>
      <c r="F5043" s="62" t="str">
        <f>IF(J5043="","",VLOOKUP(J5043,商品マスタ!$B:$D,2,FALSE))</f>
        <v/>
      </c>
      <c r="G5043" s="63" t="str">
        <f>IF(F5043="","",VLOOKUP(F5043,商品マスタ!$C:$D,2,FALSE))</f>
        <v/>
      </c>
      <c r="H5043" s="64" t="str">
        <f t="shared" si="78"/>
        <v/>
      </c>
      <c r="I5043" s="65" t="str">
        <f>IF(発注書!D5049="","",発注書!D5049)</f>
        <v/>
      </c>
      <c r="J5043" s="66" t="str">
        <f>IF(発注書!D5049="","",発注書!C5049)</f>
        <v/>
      </c>
    </row>
    <row r="5044" spans="1:10" x14ac:dyDescent="0.55000000000000004">
      <c r="B5044" s="50">
        <v>2</v>
      </c>
      <c r="E5044" s="61" t="str">
        <f>IF(発注書!D5050="","",発注書!B5050)</f>
        <v/>
      </c>
      <c r="F5044" s="62" t="str">
        <f>IF(J5044="","",VLOOKUP(J5044,商品マスタ!$B:$D,2,FALSE))</f>
        <v/>
      </c>
      <c r="G5044" s="63" t="str">
        <f>IF(F5044="","",VLOOKUP(F5044,商品マスタ!$C:$D,2,FALSE))</f>
        <v/>
      </c>
      <c r="H5044" s="64" t="str">
        <f t="shared" si="78"/>
        <v/>
      </c>
      <c r="I5044" s="65" t="str">
        <f>IF(発注書!D5050="","",発注書!D5050)</f>
        <v/>
      </c>
      <c r="J5044" s="66" t="str">
        <f>IF(発注書!D5050="","",発注書!C5050)</f>
        <v/>
      </c>
    </row>
    <row r="5045" spans="1:10" x14ac:dyDescent="0.55000000000000004">
      <c r="A5045" s="49">
        <v>2522</v>
      </c>
      <c r="B5045" s="50">
        <v>1</v>
      </c>
      <c r="E5045" s="61" t="str">
        <f>IF(発注書!D5051="","",発注書!B5051)</f>
        <v/>
      </c>
      <c r="F5045" s="62" t="str">
        <f>IF(J5045="","",VLOOKUP(J5045,商品マスタ!$B:$D,2,FALSE))</f>
        <v/>
      </c>
      <c r="G5045" s="63" t="str">
        <f>IF(F5045="","",VLOOKUP(F5045,商品マスタ!$C:$D,2,FALSE))</f>
        <v/>
      </c>
      <c r="H5045" s="64" t="str">
        <f t="shared" si="78"/>
        <v/>
      </c>
      <c r="I5045" s="65" t="str">
        <f>IF(発注書!D5051="","",発注書!D5051)</f>
        <v/>
      </c>
      <c r="J5045" s="66" t="str">
        <f>IF(発注書!D5051="","",発注書!C5051)</f>
        <v/>
      </c>
    </row>
    <row r="5046" spans="1:10" x14ac:dyDescent="0.55000000000000004">
      <c r="B5046" s="50">
        <v>2</v>
      </c>
      <c r="E5046" s="61" t="str">
        <f>IF(発注書!D5052="","",発注書!B5052)</f>
        <v/>
      </c>
      <c r="F5046" s="62" t="str">
        <f>IF(J5046="","",VLOOKUP(J5046,商品マスタ!$B:$D,2,FALSE))</f>
        <v/>
      </c>
      <c r="G5046" s="63" t="str">
        <f>IF(F5046="","",VLOOKUP(F5046,商品マスタ!$C:$D,2,FALSE))</f>
        <v/>
      </c>
      <c r="H5046" s="64" t="str">
        <f t="shared" si="78"/>
        <v/>
      </c>
      <c r="I5046" s="65" t="str">
        <f>IF(発注書!D5052="","",発注書!D5052)</f>
        <v/>
      </c>
      <c r="J5046" s="66" t="str">
        <f>IF(発注書!D5052="","",発注書!C5052)</f>
        <v/>
      </c>
    </row>
    <row r="5047" spans="1:10" x14ac:dyDescent="0.55000000000000004">
      <c r="A5047" s="49">
        <v>2523</v>
      </c>
      <c r="B5047" s="50">
        <v>1</v>
      </c>
      <c r="E5047" s="61" t="str">
        <f>IF(発注書!D5053="","",発注書!B5053)</f>
        <v/>
      </c>
      <c r="F5047" s="62" t="str">
        <f>IF(J5047="","",VLOOKUP(J5047,商品マスタ!$B:$D,2,FALSE))</f>
        <v/>
      </c>
      <c r="G5047" s="63" t="str">
        <f>IF(F5047="","",VLOOKUP(F5047,商品マスタ!$C:$D,2,FALSE))</f>
        <v/>
      </c>
      <c r="H5047" s="64" t="str">
        <f t="shared" si="78"/>
        <v/>
      </c>
      <c r="I5047" s="65" t="str">
        <f>IF(発注書!D5053="","",発注書!D5053)</f>
        <v/>
      </c>
      <c r="J5047" s="66" t="str">
        <f>IF(発注書!D5053="","",発注書!C5053)</f>
        <v/>
      </c>
    </row>
    <row r="5048" spans="1:10" x14ac:dyDescent="0.55000000000000004">
      <c r="B5048" s="50">
        <v>2</v>
      </c>
      <c r="E5048" s="61" t="str">
        <f>IF(発注書!D5054="","",発注書!B5054)</f>
        <v/>
      </c>
      <c r="F5048" s="62" t="str">
        <f>IF(J5048="","",VLOOKUP(J5048,商品マスタ!$B:$D,2,FALSE))</f>
        <v/>
      </c>
      <c r="G5048" s="63" t="str">
        <f>IF(F5048="","",VLOOKUP(F5048,商品マスタ!$C:$D,2,FALSE))</f>
        <v/>
      </c>
      <c r="H5048" s="64" t="str">
        <f t="shared" si="78"/>
        <v/>
      </c>
      <c r="I5048" s="65" t="str">
        <f>IF(発注書!D5054="","",発注書!D5054)</f>
        <v/>
      </c>
      <c r="J5048" s="66" t="str">
        <f>IF(発注書!D5054="","",発注書!C5054)</f>
        <v/>
      </c>
    </row>
    <row r="5049" spans="1:10" x14ac:dyDescent="0.55000000000000004">
      <c r="A5049" s="49">
        <v>2524</v>
      </c>
      <c r="B5049" s="50">
        <v>1</v>
      </c>
      <c r="E5049" s="61" t="str">
        <f>IF(発注書!D5055="","",発注書!B5055)</f>
        <v/>
      </c>
      <c r="F5049" s="62" t="str">
        <f>IF(J5049="","",VLOOKUP(J5049,商品マスタ!$B:$D,2,FALSE))</f>
        <v/>
      </c>
      <c r="G5049" s="63" t="str">
        <f>IF(F5049="","",VLOOKUP(F5049,商品マスタ!$C:$D,2,FALSE))</f>
        <v/>
      </c>
      <c r="H5049" s="64" t="str">
        <f t="shared" si="78"/>
        <v/>
      </c>
      <c r="I5049" s="65" t="str">
        <f>IF(発注書!D5055="","",発注書!D5055)</f>
        <v/>
      </c>
      <c r="J5049" s="66" t="str">
        <f>IF(発注書!D5055="","",発注書!C5055)</f>
        <v/>
      </c>
    </row>
    <row r="5050" spans="1:10" x14ac:dyDescent="0.55000000000000004">
      <c r="B5050" s="50">
        <v>2</v>
      </c>
      <c r="E5050" s="61" t="str">
        <f>IF(発注書!D5056="","",発注書!B5056)</f>
        <v/>
      </c>
      <c r="F5050" s="62" t="str">
        <f>IF(J5050="","",VLOOKUP(J5050,商品マスタ!$B:$D,2,FALSE))</f>
        <v/>
      </c>
      <c r="G5050" s="63" t="str">
        <f>IF(F5050="","",VLOOKUP(F5050,商品マスタ!$C:$D,2,FALSE))</f>
        <v/>
      </c>
      <c r="H5050" s="64" t="str">
        <f t="shared" si="78"/>
        <v/>
      </c>
      <c r="I5050" s="65" t="str">
        <f>IF(発注書!D5056="","",発注書!D5056)</f>
        <v/>
      </c>
      <c r="J5050" s="66" t="str">
        <f>IF(発注書!D5056="","",発注書!C5056)</f>
        <v/>
      </c>
    </row>
    <row r="5051" spans="1:10" x14ac:dyDescent="0.55000000000000004">
      <c r="A5051" s="49">
        <v>2525</v>
      </c>
      <c r="B5051" s="50">
        <v>1</v>
      </c>
      <c r="E5051" s="61" t="str">
        <f>IF(発注書!D5057="","",発注書!B5057)</f>
        <v/>
      </c>
      <c r="F5051" s="62" t="str">
        <f>IF(J5051="","",VLOOKUP(J5051,商品マスタ!$B:$D,2,FALSE))</f>
        <v/>
      </c>
      <c r="G5051" s="63" t="str">
        <f>IF(F5051="","",VLOOKUP(F5051,商品マスタ!$C:$D,2,FALSE))</f>
        <v/>
      </c>
      <c r="H5051" s="64" t="str">
        <f t="shared" si="78"/>
        <v/>
      </c>
      <c r="I5051" s="65" t="str">
        <f>IF(発注書!D5057="","",発注書!D5057)</f>
        <v/>
      </c>
      <c r="J5051" s="66" t="str">
        <f>IF(発注書!D5057="","",発注書!C5057)</f>
        <v/>
      </c>
    </row>
    <row r="5052" spans="1:10" x14ac:dyDescent="0.55000000000000004">
      <c r="B5052" s="50">
        <v>2</v>
      </c>
      <c r="E5052" s="61" t="str">
        <f>IF(発注書!D5058="","",発注書!B5058)</f>
        <v/>
      </c>
      <c r="F5052" s="62" t="str">
        <f>IF(J5052="","",VLOOKUP(J5052,商品マスタ!$B:$D,2,FALSE))</f>
        <v/>
      </c>
      <c r="G5052" s="63" t="str">
        <f>IF(F5052="","",VLOOKUP(F5052,商品マスタ!$C:$D,2,FALSE))</f>
        <v/>
      </c>
      <c r="H5052" s="64" t="str">
        <f t="shared" si="78"/>
        <v/>
      </c>
      <c r="I5052" s="65" t="str">
        <f>IF(発注書!D5058="","",発注書!D5058)</f>
        <v/>
      </c>
      <c r="J5052" s="66" t="str">
        <f>IF(発注書!D5058="","",発注書!C5058)</f>
        <v/>
      </c>
    </row>
    <row r="5053" spans="1:10" x14ac:dyDescent="0.55000000000000004">
      <c r="A5053" s="49">
        <v>2526</v>
      </c>
      <c r="B5053" s="50">
        <v>1</v>
      </c>
      <c r="E5053" s="61" t="str">
        <f>IF(発注書!D5059="","",発注書!B5059)</f>
        <v/>
      </c>
      <c r="F5053" s="62" t="str">
        <f>IF(J5053="","",VLOOKUP(J5053,商品マスタ!$B:$D,2,FALSE))</f>
        <v/>
      </c>
      <c r="G5053" s="63" t="str">
        <f>IF(F5053="","",VLOOKUP(F5053,商品マスタ!$C:$D,2,FALSE))</f>
        <v/>
      </c>
      <c r="H5053" s="64" t="str">
        <f t="shared" si="78"/>
        <v/>
      </c>
      <c r="I5053" s="65" t="str">
        <f>IF(発注書!D5059="","",発注書!D5059)</f>
        <v/>
      </c>
      <c r="J5053" s="66" t="str">
        <f>IF(発注書!D5059="","",発注書!C5059)</f>
        <v/>
      </c>
    </row>
    <row r="5054" spans="1:10" x14ac:dyDescent="0.55000000000000004">
      <c r="B5054" s="50">
        <v>2</v>
      </c>
      <c r="E5054" s="61" t="str">
        <f>IF(発注書!D5060="","",発注書!B5060)</f>
        <v/>
      </c>
      <c r="F5054" s="62" t="str">
        <f>IF(J5054="","",VLOOKUP(J5054,商品マスタ!$B:$D,2,FALSE))</f>
        <v/>
      </c>
      <c r="G5054" s="63" t="str">
        <f>IF(F5054="","",VLOOKUP(F5054,商品マスタ!$C:$D,2,FALSE))</f>
        <v/>
      </c>
      <c r="H5054" s="64" t="str">
        <f t="shared" si="78"/>
        <v/>
      </c>
      <c r="I5054" s="65" t="str">
        <f>IF(発注書!D5060="","",発注書!D5060)</f>
        <v/>
      </c>
      <c r="J5054" s="66" t="str">
        <f>IF(発注書!D5060="","",発注書!C5060)</f>
        <v/>
      </c>
    </row>
    <row r="5055" spans="1:10" x14ac:dyDescent="0.55000000000000004">
      <c r="A5055" s="49">
        <v>2527</v>
      </c>
      <c r="B5055" s="50">
        <v>1</v>
      </c>
      <c r="E5055" s="61" t="str">
        <f>IF(発注書!D5061="","",発注書!B5061)</f>
        <v/>
      </c>
      <c r="F5055" s="62" t="str">
        <f>IF(J5055="","",VLOOKUP(J5055,商品マスタ!$B:$D,2,FALSE))</f>
        <v/>
      </c>
      <c r="G5055" s="63" t="str">
        <f>IF(F5055="","",VLOOKUP(F5055,商品マスタ!$C:$D,2,FALSE))</f>
        <v/>
      </c>
      <c r="H5055" s="64" t="str">
        <f t="shared" si="78"/>
        <v/>
      </c>
      <c r="I5055" s="65" t="str">
        <f>IF(発注書!D5061="","",発注書!D5061)</f>
        <v/>
      </c>
      <c r="J5055" s="66" t="str">
        <f>IF(発注書!D5061="","",発注書!C5061)</f>
        <v/>
      </c>
    </row>
    <row r="5056" spans="1:10" x14ac:dyDescent="0.55000000000000004">
      <c r="B5056" s="50">
        <v>2</v>
      </c>
      <c r="E5056" s="61" t="str">
        <f>IF(発注書!D5062="","",発注書!B5062)</f>
        <v/>
      </c>
      <c r="F5056" s="62" t="str">
        <f>IF(J5056="","",VLOOKUP(J5056,商品マスタ!$B:$D,2,FALSE))</f>
        <v/>
      </c>
      <c r="G5056" s="63" t="str">
        <f>IF(F5056="","",VLOOKUP(F5056,商品マスタ!$C:$D,2,FALSE))</f>
        <v/>
      </c>
      <c r="H5056" s="64" t="str">
        <f t="shared" si="78"/>
        <v/>
      </c>
      <c r="I5056" s="65" t="str">
        <f>IF(発注書!D5062="","",発注書!D5062)</f>
        <v/>
      </c>
      <c r="J5056" s="66" t="str">
        <f>IF(発注書!D5062="","",発注書!C5062)</f>
        <v/>
      </c>
    </row>
    <row r="5057" spans="1:10" x14ac:dyDescent="0.55000000000000004">
      <c r="A5057" s="49">
        <v>2528</v>
      </c>
      <c r="B5057" s="50">
        <v>1</v>
      </c>
      <c r="E5057" s="61" t="str">
        <f>IF(発注書!D5063="","",発注書!B5063)</f>
        <v/>
      </c>
      <c r="F5057" s="62" t="str">
        <f>IF(J5057="","",VLOOKUP(J5057,商品マスタ!$B:$D,2,FALSE))</f>
        <v/>
      </c>
      <c r="G5057" s="63" t="str">
        <f>IF(F5057="","",VLOOKUP(F5057,商品マスタ!$C:$D,2,FALSE))</f>
        <v/>
      </c>
      <c r="H5057" s="64" t="str">
        <f t="shared" si="78"/>
        <v/>
      </c>
      <c r="I5057" s="65" t="str">
        <f>IF(発注書!D5063="","",発注書!D5063)</f>
        <v/>
      </c>
      <c r="J5057" s="66" t="str">
        <f>IF(発注書!D5063="","",発注書!C5063)</f>
        <v/>
      </c>
    </row>
    <row r="5058" spans="1:10" x14ac:dyDescent="0.55000000000000004">
      <c r="B5058" s="50">
        <v>2</v>
      </c>
      <c r="E5058" s="61" t="str">
        <f>IF(発注書!D5064="","",発注書!B5064)</f>
        <v/>
      </c>
      <c r="F5058" s="62" t="str">
        <f>IF(J5058="","",VLOOKUP(J5058,商品マスタ!$B:$D,2,FALSE))</f>
        <v/>
      </c>
      <c r="G5058" s="63" t="str">
        <f>IF(F5058="","",VLOOKUP(F5058,商品マスタ!$C:$D,2,FALSE))</f>
        <v/>
      </c>
      <c r="H5058" s="64" t="str">
        <f t="shared" si="78"/>
        <v/>
      </c>
      <c r="I5058" s="65" t="str">
        <f>IF(発注書!D5064="","",発注書!D5064)</f>
        <v/>
      </c>
      <c r="J5058" s="66" t="str">
        <f>IF(発注書!D5064="","",発注書!C5064)</f>
        <v/>
      </c>
    </row>
    <row r="5059" spans="1:10" x14ac:dyDescent="0.55000000000000004">
      <c r="A5059" s="49">
        <v>2529</v>
      </c>
      <c r="B5059" s="50">
        <v>1</v>
      </c>
      <c r="E5059" s="61" t="str">
        <f>IF(発注書!D5065="","",発注書!B5065)</f>
        <v/>
      </c>
      <c r="F5059" s="62" t="str">
        <f>IF(J5059="","",VLOOKUP(J5059,商品マスタ!$B:$D,2,FALSE))</f>
        <v/>
      </c>
      <c r="G5059" s="63" t="str">
        <f>IF(F5059="","",VLOOKUP(F5059,商品マスタ!$C:$D,2,FALSE))</f>
        <v/>
      </c>
      <c r="H5059" s="64" t="str">
        <f t="shared" si="78"/>
        <v/>
      </c>
      <c r="I5059" s="65" t="str">
        <f>IF(発注書!D5065="","",発注書!D5065)</f>
        <v/>
      </c>
      <c r="J5059" s="66" t="str">
        <f>IF(発注書!D5065="","",発注書!C5065)</f>
        <v/>
      </c>
    </row>
    <row r="5060" spans="1:10" x14ac:dyDescent="0.55000000000000004">
      <c r="B5060" s="50">
        <v>2</v>
      </c>
      <c r="E5060" s="61" t="str">
        <f>IF(発注書!D5066="","",発注書!B5066)</f>
        <v/>
      </c>
      <c r="F5060" s="62" t="str">
        <f>IF(J5060="","",VLOOKUP(J5060,商品マスタ!$B:$D,2,FALSE))</f>
        <v/>
      </c>
      <c r="G5060" s="63" t="str">
        <f>IF(F5060="","",VLOOKUP(F5060,商品マスタ!$C:$D,2,FALSE))</f>
        <v/>
      </c>
      <c r="H5060" s="64" t="str">
        <f t="shared" ref="H5060:H5123" si="79">IF(E5060="","",IF(E5060="",LEN(SUBSTITUTE(D5060," ","")),LEN(SUBSTITUTE(E5060," ",""))))</f>
        <v/>
      </c>
      <c r="I5060" s="65" t="str">
        <f>IF(発注書!D5066="","",発注書!D5066)</f>
        <v/>
      </c>
      <c r="J5060" s="66" t="str">
        <f>IF(発注書!D5066="","",発注書!C5066)</f>
        <v/>
      </c>
    </row>
    <row r="5061" spans="1:10" x14ac:dyDescent="0.55000000000000004">
      <c r="A5061" s="49">
        <v>2530</v>
      </c>
      <c r="B5061" s="50">
        <v>1</v>
      </c>
      <c r="E5061" s="61" t="str">
        <f>IF(発注書!D5067="","",発注書!B5067)</f>
        <v/>
      </c>
      <c r="F5061" s="62" t="str">
        <f>IF(J5061="","",VLOOKUP(J5061,商品マスタ!$B:$D,2,FALSE))</f>
        <v/>
      </c>
      <c r="G5061" s="63" t="str">
        <f>IF(F5061="","",VLOOKUP(F5061,商品マスタ!$C:$D,2,FALSE))</f>
        <v/>
      </c>
      <c r="H5061" s="64" t="str">
        <f t="shared" si="79"/>
        <v/>
      </c>
      <c r="I5061" s="65" t="str">
        <f>IF(発注書!D5067="","",発注書!D5067)</f>
        <v/>
      </c>
      <c r="J5061" s="66" t="str">
        <f>IF(発注書!D5067="","",発注書!C5067)</f>
        <v/>
      </c>
    </row>
    <row r="5062" spans="1:10" x14ac:dyDescent="0.55000000000000004">
      <c r="B5062" s="50">
        <v>2</v>
      </c>
      <c r="E5062" s="61" t="str">
        <f>IF(発注書!D5068="","",発注書!B5068)</f>
        <v/>
      </c>
      <c r="F5062" s="62" t="str">
        <f>IF(J5062="","",VLOOKUP(J5062,商品マスタ!$B:$D,2,FALSE))</f>
        <v/>
      </c>
      <c r="G5062" s="63" t="str">
        <f>IF(F5062="","",VLOOKUP(F5062,商品マスタ!$C:$D,2,FALSE))</f>
        <v/>
      </c>
      <c r="H5062" s="64" t="str">
        <f t="shared" si="79"/>
        <v/>
      </c>
      <c r="I5062" s="65" t="str">
        <f>IF(発注書!D5068="","",発注書!D5068)</f>
        <v/>
      </c>
      <c r="J5062" s="66" t="str">
        <f>IF(発注書!D5068="","",発注書!C5068)</f>
        <v/>
      </c>
    </row>
    <row r="5063" spans="1:10" x14ac:dyDescent="0.55000000000000004">
      <c r="A5063" s="49">
        <v>2531</v>
      </c>
      <c r="B5063" s="50">
        <v>1</v>
      </c>
      <c r="E5063" s="61" t="str">
        <f>IF(発注書!D5069="","",発注書!B5069)</f>
        <v/>
      </c>
      <c r="F5063" s="62" t="str">
        <f>IF(J5063="","",VLOOKUP(J5063,商品マスタ!$B:$D,2,FALSE))</f>
        <v/>
      </c>
      <c r="G5063" s="63" t="str">
        <f>IF(F5063="","",VLOOKUP(F5063,商品マスタ!$C:$D,2,FALSE))</f>
        <v/>
      </c>
      <c r="H5063" s="64" t="str">
        <f t="shared" si="79"/>
        <v/>
      </c>
      <c r="I5063" s="65" t="str">
        <f>IF(発注書!D5069="","",発注書!D5069)</f>
        <v/>
      </c>
      <c r="J5063" s="66" t="str">
        <f>IF(発注書!D5069="","",発注書!C5069)</f>
        <v/>
      </c>
    </row>
    <row r="5064" spans="1:10" x14ac:dyDescent="0.55000000000000004">
      <c r="B5064" s="50">
        <v>2</v>
      </c>
      <c r="E5064" s="61" t="str">
        <f>IF(発注書!D5070="","",発注書!B5070)</f>
        <v/>
      </c>
      <c r="F5064" s="62" t="str">
        <f>IF(J5064="","",VLOOKUP(J5064,商品マスタ!$B:$D,2,FALSE))</f>
        <v/>
      </c>
      <c r="G5064" s="63" t="str">
        <f>IF(F5064="","",VLOOKUP(F5064,商品マスタ!$C:$D,2,FALSE))</f>
        <v/>
      </c>
      <c r="H5064" s="64" t="str">
        <f t="shared" si="79"/>
        <v/>
      </c>
      <c r="I5064" s="65" t="str">
        <f>IF(発注書!D5070="","",発注書!D5070)</f>
        <v/>
      </c>
      <c r="J5064" s="66" t="str">
        <f>IF(発注書!D5070="","",発注書!C5070)</f>
        <v/>
      </c>
    </row>
    <row r="5065" spans="1:10" x14ac:dyDescent="0.55000000000000004">
      <c r="A5065" s="49">
        <v>2532</v>
      </c>
      <c r="B5065" s="50">
        <v>1</v>
      </c>
      <c r="E5065" s="61" t="str">
        <f>IF(発注書!D5071="","",発注書!B5071)</f>
        <v/>
      </c>
      <c r="F5065" s="62" t="str">
        <f>IF(J5065="","",VLOOKUP(J5065,商品マスタ!$B:$D,2,FALSE))</f>
        <v/>
      </c>
      <c r="G5065" s="63" t="str">
        <f>IF(F5065="","",VLOOKUP(F5065,商品マスタ!$C:$D,2,FALSE))</f>
        <v/>
      </c>
      <c r="H5065" s="64" t="str">
        <f t="shared" si="79"/>
        <v/>
      </c>
      <c r="I5065" s="65" t="str">
        <f>IF(発注書!D5071="","",発注書!D5071)</f>
        <v/>
      </c>
      <c r="J5065" s="66" t="str">
        <f>IF(発注書!D5071="","",発注書!C5071)</f>
        <v/>
      </c>
    </row>
    <row r="5066" spans="1:10" x14ac:dyDescent="0.55000000000000004">
      <c r="B5066" s="50">
        <v>2</v>
      </c>
      <c r="E5066" s="61" t="str">
        <f>IF(発注書!D5072="","",発注書!B5072)</f>
        <v/>
      </c>
      <c r="F5066" s="62" t="str">
        <f>IF(J5066="","",VLOOKUP(J5066,商品マスタ!$B:$D,2,FALSE))</f>
        <v/>
      </c>
      <c r="G5066" s="63" t="str">
        <f>IF(F5066="","",VLOOKUP(F5066,商品マスタ!$C:$D,2,FALSE))</f>
        <v/>
      </c>
      <c r="H5066" s="64" t="str">
        <f t="shared" si="79"/>
        <v/>
      </c>
      <c r="I5066" s="65" t="str">
        <f>IF(発注書!D5072="","",発注書!D5072)</f>
        <v/>
      </c>
      <c r="J5066" s="66" t="str">
        <f>IF(発注書!D5072="","",発注書!C5072)</f>
        <v/>
      </c>
    </row>
    <row r="5067" spans="1:10" x14ac:dyDescent="0.55000000000000004">
      <c r="A5067" s="49">
        <v>2533</v>
      </c>
      <c r="B5067" s="50">
        <v>1</v>
      </c>
      <c r="E5067" s="61" t="str">
        <f>IF(発注書!D5073="","",発注書!B5073)</f>
        <v/>
      </c>
      <c r="F5067" s="62" t="str">
        <f>IF(J5067="","",VLOOKUP(J5067,商品マスタ!$B:$D,2,FALSE))</f>
        <v/>
      </c>
      <c r="G5067" s="63" t="str">
        <f>IF(F5067="","",VLOOKUP(F5067,商品マスタ!$C:$D,2,FALSE))</f>
        <v/>
      </c>
      <c r="H5067" s="64" t="str">
        <f t="shared" si="79"/>
        <v/>
      </c>
      <c r="I5067" s="65" t="str">
        <f>IF(発注書!D5073="","",発注書!D5073)</f>
        <v/>
      </c>
      <c r="J5067" s="66" t="str">
        <f>IF(発注書!D5073="","",発注書!C5073)</f>
        <v/>
      </c>
    </row>
    <row r="5068" spans="1:10" x14ac:dyDescent="0.55000000000000004">
      <c r="B5068" s="50">
        <v>2</v>
      </c>
      <c r="E5068" s="61" t="str">
        <f>IF(発注書!D5074="","",発注書!B5074)</f>
        <v/>
      </c>
      <c r="F5068" s="62" t="str">
        <f>IF(J5068="","",VLOOKUP(J5068,商品マスタ!$B:$D,2,FALSE))</f>
        <v/>
      </c>
      <c r="G5068" s="63" t="str">
        <f>IF(F5068="","",VLOOKUP(F5068,商品マスタ!$C:$D,2,FALSE))</f>
        <v/>
      </c>
      <c r="H5068" s="64" t="str">
        <f t="shared" si="79"/>
        <v/>
      </c>
      <c r="I5068" s="65" t="str">
        <f>IF(発注書!D5074="","",発注書!D5074)</f>
        <v/>
      </c>
      <c r="J5068" s="66" t="str">
        <f>IF(発注書!D5074="","",発注書!C5074)</f>
        <v/>
      </c>
    </row>
    <row r="5069" spans="1:10" x14ac:dyDescent="0.55000000000000004">
      <c r="A5069" s="49">
        <v>2534</v>
      </c>
      <c r="B5069" s="50">
        <v>1</v>
      </c>
      <c r="E5069" s="61" t="str">
        <f>IF(発注書!D5075="","",発注書!B5075)</f>
        <v/>
      </c>
      <c r="F5069" s="62" t="str">
        <f>IF(J5069="","",VLOOKUP(J5069,商品マスタ!$B:$D,2,FALSE))</f>
        <v/>
      </c>
      <c r="G5069" s="63" t="str">
        <f>IF(F5069="","",VLOOKUP(F5069,商品マスタ!$C:$D,2,FALSE))</f>
        <v/>
      </c>
      <c r="H5069" s="64" t="str">
        <f t="shared" si="79"/>
        <v/>
      </c>
      <c r="I5069" s="65" t="str">
        <f>IF(発注書!D5075="","",発注書!D5075)</f>
        <v/>
      </c>
      <c r="J5069" s="66" t="str">
        <f>IF(発注書!D5075="","",発注書!C5075)</f>
        <v/>
      </c>
    </row>
    <row r="5070" spans="1:10" x14ac:dyDescent="0.55000000000000004">
      <c r="B5070" s="50">
        <v>2</v>
      </c>
      <c r="E5070" s="61" t="str">
        <f>IF(発注書!D5076="","",発注書!B5076)</f>
        <v/>
      </c>
      <c r="F5070" s="62" t="str">
        <f>IF(J5070="","",VLOOKUP(J5070,商品マスタ!$B:$D,2,FALSE))</f>
        <v/>
      </c>
      <c r="G5070" s="63" t="str">
        <f>IF(F5070="","",VLOOKUP(F5070,商品マスタ!$C:$D,2,FALSE))</f>
        <v/>
      </c>
      <c r="H5070" s="64" t="str">
        <f t="shared" si="79"/>
        <v/>
      </c>
      <c r="I5070" s="65" t="str">
        <f>IF(発注書!D5076="","",発注書!D5076)</f>
        <v/>
      </c>
      <c r="J5070" s="66" t="str">
        <f>IF(発注書!D5076="","",発注書!C5076)</f>
        <v/>
      </c>
    </row>
    <row r="5071" spans="1:10" x14ac:dyDescent="0.55000000000000004">
      <c r="A5071" s="49">
        <v>2535</v>
      </c>
      <c r="B5071" s="50">
        <v>1</v>
      </c>
      <c r="E5071" s="61" t="str">
        <f>IF(発注書!D5077="","",発注書!B5077)</f>
        <v/>
      </c>
      <c r="F5071" s="62" t="str">
        <f>IF(J5071="","",VLOOKUP(J5071,商品マスタ!$B:$D,2,FALSE))</f>
        <v/>
      </c>
      <c r="G5071" s="63" t="str">
        <f>IF(F5071="","",VLOOKUP(F5071,商品マスタ!$C:$D,2,FALSE))</f>
        <v/>
      </c>
      <c r="H5071" s="64" t="str">
        <f t="shared" si="79"/>
        <v/>
      </c>
      <c r="I5071" s="65" t="str">
        <f>IF(発注書!D5077="","",発注書!D5077)</f>
        <v/>
      </c>
      <c r="J5071" s="66" t="str">
        <f>IF(発注書!D5077="","",発注書!C5077)</f>
        <v/>
      </c>
    </row>
    <row r="5072" spans="1:10" x14ac:dyDescent="0.55000000000000004">
      <c r="B5072" s="50">
        <v>2</v>
      </c>
      <c r="E5072" s="61" t="str">
        <f>IF(発注書!D5078="","",発注書!B5078)</f>
        <v/>
      </c>
      <c r="F5072" s="62" t="str">
        <f>IF(J5072="","",VLOOKUP(J5072,商品マスタ!$B:$D,2,FALSE))</f>
        <v/>
      </c>
      <c r="G5072" s="63" t="str">
        <f>IF(F5072="","",VLOOKUP(F5072,商品マスタ!$C:$D,2,FALSE))</f>
        <v/>
      </c>
      <c r="H5072" s="64" t="str">
        <f t="shared" si="79"/>
        <v/>
      </c>
      <c r="I5072" s="65" t="str">
        <f>IF(発注書!D5078="","",発注書!D5078)</f>
        <v/>
      </c>
      <c r="J5072" s="66" t="str">
        <f>IF(発注書!D5078="","",発注書!C5078)</f>
        <v/>
      </c>
    </row>
    <row r="5073" spans="1:10" x14ac:dyDescent="0.55000000000000004">
      <c r="A5073" s="49">
        <v>2536</v>
      </c>
      <c r="B5073" s="50">
        <v>1</v>
      </c>
      <c r="E5073" s="61" t="str">
        <f>IF(発注書!D5079="","",発注書!B5079)</f>
        <v/>
      </c>
      <c r="F5073" s="62" t="str">
        <f>IF(J5073="","",VLOOKUP(J5073,商品マスタ!$B:$D,2,FALSE))</f>
        <v/>
      </c>
      <c r="G5073" s="63" t="str">
        <f>IF(F5073="","",VLOOKUP(F5073,商品マスタ!$C:$D,2,FALSE))</f>
        <v/>
      </c>
      <c r="H5073" s="64" t="str">
        <f t="shared" si="79"/>
        <v/>
      </c>
      <c r="I5073" s="65" t="str">
        <f>IF(発注書!D5079="","",発注書!D5079)</f>
        <v/>
      </c>
      <c r="J5073" s="66" t="str">
        <f>IF(発注書!D5079="","",発注書!C5079)</f>
        <v/>
      </c>
    </row>
    <row r="5074" spans="1:10" x14ac:dyDescent="0.55000000000000004">
      <c r="B5074" s="50">
        <v>2</v>
      </c>
      <c r="E5074" s="61" t="str">
        <f>IF(発注書!D5080="","",発注書!B5080)</f>
        <v/>
      </c>
      <c r="F5074" s="62" t="str">
        <f>IF(J5074="","",VLOOKUP(J5074,商品マスタ!$B:$D,2,FALSE))</f>
        <v/>
      </c>
      <c r="G5074" s="63" t="str">
        <f>IF(F5074="","",VLOOKUP(F5074,商品マスタ!$C:$D,2,FALSE))</f>
        <v/>
      </c>
      <c r="H5074" s="64" t="str">
        <f t="shared" si="79"/>
        <v/>
      </c>
      <c r="I5074" s="65" t="str">
        <f>IF(発注書!D5080="","",発注書!D5080)</f>
        <v/>
      </c>
      <c r="J5074" s="66" t="str">
        <f>IF(発注書!D5080="","",発注書!C5080)</f>
        <v/>
      </c>
    </row>
    <row r="5075" spans="1:10" x14ac:dyDescent="0.55000000000000004">
      <c r="A5075" s="49">
        <v>2537</v>
      </c>
      <c r="B5075" s="50">
        <v>1</v>
      </c>
      <c r="E5075" s="61" t="str">
        <f>IF(発注書!D5081="","",発注書!B5081)</f>
        <v/>
      </c>
      <c r="F5075" s="62" t="str">
        <f>IF(J5075="","",VLOOKUP(J5075,商品マスタ!$B:$D,2,FALSE))</f>
        <v/>
      </c>
      <c r="G5075" s="63" t="str">
        <f>IF(F5075="","",VLOOKUP(F5075,商品マスタ!$C:$D,2,FALSE))</f>
        <v/>
      </c>
      <c r="H5075" s="64" t="str">
        <f t="shared" si="79"/>
        <v/>
      </c>
      <c r="I5075" s="65" t="str">
        <f>IF(発注書!D5081="","",発注書!D5081)</f>
        <v/>
      </c>
      <c r="J5075" s="66" t="str">
        <f>IF(発注書!D5081="","",発注書!C5081)</f>
        <v/>
      </c>
    </row>
    <row r="5076" spans="1:10" x14ac:dyDescent="0.55000000000000004">
      <c r="B5076" s="50">
        <v>2</v>
      </c>
      <c r="E5076" s="61" t="str">
        <f>IF(発注書!D5082="","",発注書!B5082)</f>
        <v/>
      </c>
      <c r="F5076" s="62" t="str">
        <f>IF(J5076="","",VLOOKUP(J5076,商品マスタ!$B:$D,2,FALSE))</f>
        <v/>
      </c>
      <c r="G5076" s="63" t="str">
        <f>IF(F5076="","",VLOOKUP(F5076,商品マスタ!$C:$D,2,FALSE))</f>
        <v/>
      </c>
      <c r="H5076" s="64" t="str">
        <f t="shared" si="79"/>
        <v/>
      </c>
      <c r="I5076" s="65" t="str">
        <f>IF(発注書!D5082="","",発注書!D5082)</f>
        <v/>
      </c>
      <c r="J5076" s="66" t="str">
        <f>IF(発注書!D5082="","",発注書!C5082)</f>
        <v/>
      </c>
    </row>
    <row r="5077" spans="1:10" x14ac:dyDescent="0.55000000000000004">
      <c r="A5077" s="49">
        <v>2538</v>
      </c>
      <c r="B5077" s="50">
        <v>1</v>
      </c>
      <c r="E5077" s="61" t="str">
        <f>IF(発注書!D5083="","",発注書!B5083)</f>
        <v/>
      </c>
      <c r="F5077" s="62" t="str">
        <f>IF(J5077="","",VLOOKUP(J5077,商品マスタ!$B:$D,2,FALSE))</f>
        <v/>
      </c>
      <c r="G5077" s="63" t="str">
        <f>IF(F5077="","",VLOOKUP(F5077,商品マスタ!$C:$D,2,FALSE))</f>
        <v/>
      </c>
      <c r="H5077" s="64" t="str">
        <f t="shared" si="79"/>
        <v/>
      </c>
      <c r="I5077" s="65" t="str">
        <f>IF(発注書!D5083="","",発注書!D5083)</f>
        <v/>
      </c>
      <c r="J5077" s="66" t="str">
        <f>IF(発注書!D5083="","",発注書!C5083)</f>
        <v/>
      </c>
    </row>
    <row r="5078" spans="1:10" x14ac:dyDescent="0.55000000000000004">
      <c r="B5078" s="50">
        <v>2</v>
      </c>
      <c r="E5078" s="61" t="str">
        <f>IF(発注書!D5084="","",発注書!B5084)</f>
        <v/>
      </c>
      <c r="F5078" s="62" t="str">
        <f>IF(J5078="","",VLOOKUP(J5078,商品マスタ!$B:$D,2,FALSE))</f>
        <v/>
      </c>
      <c r="G5078" s="63" t="str">
        <f>IF(F5078="","",VLOOKUP(F5078,商品マスタ!$C:$D,2,FALSE))</f>
        <v/>
      </c>
      <c r="H5078" s="64" t="str">
        <f t="shared" si="79"/>
        <v/>
      </c>
      <c r="I5078" s="65" t="str">
        <f>IF(発注書!D5084="","",発注書!D5084)</f>
        <v/>
      </c>
      <c r="J5078" s="66" t="str">
        <f>IF(発注書!D5084="","",発注書!C5084)</f>
        <v/>
      </c>
    </row>
    <row r="5079" spans="1:10" x14ac:dyDescent="0.55000000000000004">
      <c r="A5079" s="49">
        <v>2539</v>
      </c>
      <c r="B5079" s="50">
        <v>1</v>
      </c>
      <c r="E5079" s="61" t="str">
        <f>IF(発注書!D5085="","",発注書!B5085)</f>
        <v/>
      </c>
      <c r="F5079" s="62" t="str">
        <f>IF(J5079="","",VLOOKUP(J5079,商品マスタ!$B:$D,2,FALSE))</f>
        <v/>
      </c>
      <c r="G5079" s="63" t="str">
        <f>IF(F5079="","",VLOOKUP(F5079,商品マスタ!$C:$D,2,FALSE))</f>
        <v/>
      </c>
      <c r="H5079" s="64" t="str">
        <f t="shared" si="79"/>
        <v/>
      </c>
      <c r="I5079" s="65" t="str">
        <f>IF(発注書!D5085="","",発注書!D5085)</f>
        <v/>
      </c>
      <c r="J5079" s="66" t="str">
        <f>IF(発注書!D5085="","",発注書!C5085)</f>
        <v/>
      </c>
    </row>
    <row r="5080" spans="1:10" x14ac:dyDescent="0.55000000000000004">
      <c r="B5080" s="50">
        <v>2</v>
      </c>
      <c r="E5080" s="61" t="str">
        <f>IF(発注書!D5086="","",発注書!B5086)</f>
        <v/>
      </c>
      <c r="F5080" s="62" t="str">
        <f>IF(J5080="","",VLOOKUP(J5080,商品マスタ!$B:$D,2,FALSE))</f>
        <v/>
      </c>
      <c r="G5080" s="63" t="str">
        <f>IF(F5080="","",VLOOKUP(F5080,商品マスタ!$C:$D,2,FALSE))</f>
        <v/>
      </c>
      <c r="H5080" s="64" t="str">
        <f t="shared" si="79"/>
        <v/>
      </c>
      <c r="I5080" s="65" t="str">
        <f>IF(発注書!D5086="","",発注書!D5086)</f>
        <v/>
      </c>
      <c r="J5080" s="66" t="str">
        <f>IF(発注書!D5086="","",発注書!C5086)</f>
        <v/>
      </c>
    </row>
    <row r="5081" spans="1:10" x14ac:dyDescent="0.55000000000000004">
      <c r="A5081" s="49">
        <v>2540</v>
      </c>
      <c r="B5081" s="50">
        <v>1</v>
      </c>
      <c r="E5081" s="61" t="str">
        <f>IF(発注書!D5087="","",発注書!B5087)</f>
        <v/>
      </c>
      <c r="F5081" s="62" t="str">
        <f>IF(J5081="","",VLOOKUP(J5081,商品マスタ!$B:$D,2,FALSE))</f>
        <v/>
      </c>
      <c r="G5081" s="63" t="str">
        <f>IF(F5081="","",VLOOKUP(F5081,商品マスタ!$C:$D,2,FALSE))</f>
        <v/>
      </c>
      <c r="H5081" s="64" t="str">
        <f t="shared" si="79"/>
        <v/>
      </c>
      <c r="I5081" s="65" t="str">
        <f>IF(発注書!D5087="","",発注書!D5087)</f>
        <v/>
      </c>
      <c r="J5081" s="66" t="str">
        <f>IF(発注書!D5087="","",発注書!C5087)</f>
        <v/>
      </c>
    </row>
    <row r="5082" spans="1:10" x14ac:dyDescent="0.55000000000000004">
      <c r="B5082" s="50">
        <v>2</v>
      </c>
      <c r="E5082" s="61" t="str">
        <f>IF(発注書!D5088="","",発注書!B5088)</f>
        <v/>
      </c>
      <c r="F5082" s="62" t="str">
        <f>IF(J5082="","",VLOOKUP(J5082,商品マスタ!$B:$D,2,FALSE))</f>
        <v/>
      </c>
      <c r="G5082" s="63" t="str">
        <f>IF(F5082="","",VLOOKUP(F5082,商品マスタ!$C:$D,2,FALSE))</f>
        <v/>
      </c>
      <c r="H5082" s="64" t="str">
        <f t="shared" si="79"/>
        <v/>
      </c>
      <c r="I5082" s="65" t="str">
        <f>IF(発注書!D5088="","",発注書!D5088)</f>
        <v/>
      </c>
      <c r="J5082" s="66" t="str">
        <f>IF(発注書!D5088="","",発注書!C5088)</f>
        <v/>
      </c>
    </row>
    <row r="5083" spans="1:10" x14ac:dyDescent="0.55000000000000004">
      <c r="A5083" s="49">
        <v>2541</v>
      </c>
      <c r="B5083" s="50">
        <v>1</v>
      </c>
      <c r="E5083" s="61" t="str">
        <f>IF(発注書!D5089="","",発注書!B5089)</f>
        <v/>
      </c>
      <c r="F5083" s="62" t="str">
        <f>IF(J5083="","",VLOOKUP(J5083,商品マスタ!$B:$D,2,FALSE))</f>
        <v/>
      </c>
      <c r="G5083" s="63" t="str">
        <f>IF(F5083="","",VLOOKUP(F5083,商品マスタ!$C:$D,2,FALSE))</f>
        <v/>
      </c>
      <c r="H5083" s="64" t="str">
        <f t="shared" si="79"/>
        <v/>
      </c>
      <c r="I5083" s="65" t="str">
        <f>IF(発注書!D5089="","",発注書!D5089)</f>
        <v/>
      </c>
      <c r="J5083" s="66" t="str">
        <f>IF(発注書!D5089="","",発注書!C5089)</f>
        <v/>
      </c>
    </row>
    <row r="5084" spans="1:10" x14ac:dyDescent="0.55000000000000004">
      <c r="B5084" s="50">
        <v>2</v>
      </c>
      <c r="E5084" s="61" t="str">
        <f>IF(発注書!D5090="","",発注書!B5090)</f>
        <v/>
      </c>
      <c r="F5084" s="62" t="str">
        <f>IF(J5084="","",VLOOKUP(J5084,商品マスタ!$B:$D,2,FALSE))</f>
        <v/>
      </c>
      <c r="G5084" s="63" t="str">
        <f>IF(F5084="","",VLOOKUP(F5084,商品マスタ!$C:$D,2,FALSE))</f>
        <v/>
      </c>
      <c r="H5084" s="64" t="str">
        <f t="shared" si="79"/>
        <v/>
      </c>
      <c r="I5084" s="65" t="str">
        <f>IF(発注書!D5090="","",発注書!D5090)</f>
        <v/>
      </c>
      <c r="J5084" s="66" t="str">
        <f>IF(発注書!D5090="","",発注書!C5090)</f>
        <v/>
      </c>
    </row>
    <row r="5085" spans="1:10" x14ac:dyDescent="0.55000000000000004">
      <c r="A5085" s="49">
        <v>2542</v>
      </c>
      <c r="B5085" s="50">
        <v>1</v>
      </c>
      <c r="E5085" s="61" t="str">
        <f>IF(発注書!D5091="","",発注書!B5091)</f>
        <v/>
      </c>
      <c r="F5085" s="62" t="str">
        <f>IF(J5085="","",VLOOKUP(J5085,商品マスタ!$B:$D,2,FALSE))</f>
        <v/>
      </c>
      <c r="G5085" s="63" t="str">
        <f>IF(F5085="","",VLOOKUP(F5085,商品マスタ!$C:$D,2,FALSE))</f>
        <v/>
      </c>
      <c r="H5085" s="64" t="str">
        <f t="shared" si="79"/>
        <v/>
      </c>
      <c r="I5085" s="65" t="str">
        <f>IF(発注書!D5091="","",発注書!D5091)</f>
        <v/>
      </c>
      <c r="J5085" s="66" t="str">
        <f>IF(発注書!D5091="","",発注書!C5091)</f>
        <v/>
      </c>
    </row>
    <row r="5086" spans="1:10" x14ac:dyDescent="0.55000000000000004">
      <c r="B5086" s="50">
        <v>2</v>
      </c>
      <c r="E5086" s="61" t="str">
        <f>IF(発注書!D5092="","",発注書!B5092)</f>
        <v/>
      </c>
      <c r="F5086" s="62" t="str">
        <f>IF(J5086="","",VLOOKUP(J5086,商品マスタ!$B:$D,2,FALSE))</f>
        <v/>
      </c>
      <c r="G5086" s="63" t="str">
        <f>IF(F5086="","",VLOOKUP(F5086,商品マスタ!$C:$D,2,FALSE))</f>
        <v/>
      </c>
      <c r="H5086" s="64" t="str">
        <f t="shared" si="79"/>
        <v/>
      </c>
      <c r="I5086" s="65" t="str">
        <f>IF(発注書!D5092="","",発注書!D5092)</f>
        <v/>
      </c>
      <c r="J5086" s="66" t="str">
        <f>IF(発注書!D5092="","",発注書!C5092)</f>
        <v/>
      </c>
    </row>
    <row r="5087" spans="1:10" x14ac:dyDescent="0.55000000000000004">
      <c r="A5087" s="49">
        <v>2543</v>
      </c>
      <c r="B5087" s="50">
        <v>1</v>
      </c>
      <c r="E5087" s="61" t="str">
        <f>IF(発注書!D5093="","",発注書!B5093)</f>
        <v/>
      </c>
      <c r="F5087" s="62" t="str">
        <f>IF(J5087="","",VLOOKUP(J5087,商品マスタ!$B:$D,2,FALSE))</f>
        <v/>
      </c>
      <c r="G5087" s="63" t="str">
        <f>IF(F5087="","",VLOOKUP(F5087,商品マスタ!$C:$D,2,FALSE))</f>
        <v/>
      </c>
      <c r="H5087" s="64" t="str">
        <f t="shared" si="79"/>
        <v/>
      </c>
      <c r="I5087" s="65" t="str">
        <f>IF(発注書!D5093="","",発注書!D5093)</f>
        <v/>
      </c>
      <c r="J5087" s="66" t="str">
        <f>IF(発注書!D5093="","",発注書!C5093)</f>
        <v/>
      </c>
    </row>
    <row r="5088" spans="1:10" x14ac:dyDescent="0.55000000000000004">
      <c r="B5088" s="50">
        <v>2</v>
      </c>
      <c r="E5088" s="61" t="str">
        <f>IF(発注書!D5094="","",発注書!B5094)</f>
        <v/>
      </c>
      <c r="F5088" s="62" t="str">
        <f>IF(J5088="","",VLOOKUP(J5088,商品マスタ!$B:$D,2,FALSE))</f>
        <v/>
      </c>
      <c r="G5088" s="63" t="str">
        <f>IF(F5088="","",VLOOKUP(F5088,商品マスタ!$C:$D,2,FALSE))</f>
        <v/>
      </c>
      <c r="H5088" s="64" t="str">
        <f t="shared" si="79"/>
        <v/>
      </c>
      <c r="I5088" s="65" t="str">
        <f>IF(発注書!D5094="","",発注書!D5094)</f>
        <v/>
      </c>
      <c r="J5088" s="66" t="str">
        <f>IF(発注書!D5094="","",発注書!C5094)</f>
        <v/>
      </c>
    </row>
    <row r="5089" spans="1:10" x14ac:dyDescent="0.55000000000000004">
      <c r="A5089" s="49">
        <v>2544</v>
      </c>
      <c r="B5089" s="50">
        <v>1</v>
      </c>
      <c r="E5089" s="61" t="str">
        <f>IF(発注書!D5095="","",発注書!B5095)</f>
        <v/>
      </c>
      <c r="F5089" s="62" t="str">
        <f>IF(J5089="","",VLOOKUP(J5089,商品マスタ!$B:$D,2,FALSE))</f>
        <v/>
      </c>
      <c r="G5089" s="63" t="str">
        <f>IF(F5089="","",VLOOKUP(F5089,商品マスタ!$C:$D,2,FALSE))</f>
        <v/>
      </c>
      <c r="H5089" s="64" t="str">
        <f t="shared" si="79"/>
        <v/>
      </c>
      <c r="I5089" s="65" t="str">
        <f>IF(発注書!D5095="","",発注書!D5095)</f>
        <v/>
      </c>
      <c r="J5089" s="66" t="str">
        <f>IF(発注書!D5095="","",発注書!C5095)</f>
        <v/>
      </c>
    </row>
    <row r="5090" spans="1:10" x14ac:dyDescent="0.55000000000000004">
      <c r="B5090" s="50">
        <v>2</v>
      </c>
      <c r="E5090" s="61" t="str">
        <f>IF(発注書!D5096="","",発注書!B5096)</f>
        <v/>
      </c>
      <c r="F5090" s="62" t="str">
        <f>IF(J5090="","",VLOOKUP(J5090,商品マスタ!$B:$D,2,FALSE))</f>
        <v/>
      </c>
      <c r="G5090" s="63" t="str">
        <f>IF(F5090="","",VLOOKUP(F5090,商品マスタ!$C:$D,2,FALSE))</f>
        <v/>
      </c>
      <c r="H5090" s="64" t="str">
        <f t="shared" si="79"/>
        <v/>
      </c>
      <c r="I5090" s="65" t="str">
        <f>IF(発注書!D5096="","",発注書!D5096)</f>
        <v/>
      </c>
      <c r="J5090" s="66" t="str">
        <f>IF(発注書!D5096="","",発注書!C5096)</f>
        <v/>
      </c>
    </row>
    <row r="5091" spans="1:10" x14ac:dyDescent="0.55000000000000004">
      <c r="A5091" s="49">
        <v>2545</v>
      </c>
      <c r="B5091" s="50">
        <v>1</v>
      </c>
      <c r="E5091" s="61" t="str">
        <f>IF(発注書!D5097="","",発注書!B5097)</f>
        <v/>
      </c>
      <c r="F5091" s="62" t="str">
        <f>IF(J5091="","",VLOOKUP(J5091,商品マスタ!$B:$D,2,FALSE))</f>
        <v/>
      </c>
      <c r="G5091" s="63" t="str">
        <f>IF(F5091="","",VLOOKUP(F5091,商品マスタ!$C:$D,2,FALSE))</f>
        <v/>
      </c>
      <c r="H5091" s="64" t="str">
        <f t="shared" si="79"/>
        <v/>
      </c>
      <c r="I5091" s="65" t="str">
        <f>IF(発注書!D5097="","",発注書!D5097)</f>
        <v/>
      </c>
      <c r="J5091" s="66" t="str">
        <f>IF(発注書!D5097="","",発注書!C5097)</f>
        <v/>
      </c>
    </row>
    <row r="5092" spans="1:10" x14ac:dyDescent="0.55000000000000004">
      <c r="B5092" s="50">
        <v>2</v>
      </c>
      <c r="E5092" s="61" t="str">
        <f>IF(発注書!D5098="","",発注書!B5098)</f>
        <v/>
      </c>
      <c r="F5092" s="62" t="str">
        <f>IF(J5092="","",VLOOKUP(J5092,商品マスタ!$B:$D,2,FALSE))</f>
        <v/>
      </c>
      <c r="G5092" s="63" t="str">
        <f>IF(F5092="","",VLOOKUP(F5092,商品マスタ!$C:$D,2,FALSE))</f>
        <v/>
      </c>
      <c r="H5092" s="64" t="str">
        <f t="shared" si="79"/>
        <v/>
      </c>
      <c r="I5092" s="65" t="str">
        <f>IF(発注書!D5098="","",発注書!D5098)</f>
        <v/>
      </c>
      <c r="J5092" s="66" t="str">
        <f>IF(発注書!D5098="","",発注書!C5098)</f>
        <v/>
      </c>
    </row>
    <row r="5093" spans="1:10" x14ac:dyDescent="0.55000000000000004">
      <c r="A5093" s="49">
        <v>2546</v>
      </c>
      <c r="B5093" s="50">
        <v>1</v>
      </c>
      <c r="E5093" s="61" t="str">
        <f>IF(発注書!D5099="","",発注書!B5099)</f>
        <v/>
      </c>
      <c r="F5093" s="62" t="str">
        <f>IF(J5093="","",VLOOKUP(J5093,商品マスタ!$B:$D,2,FALSE))</f>
        <v/>
      </c>
      <c r="G5093" s="63" t="str">
        <f>IF(F5093="","",VLOOKUP(F5093,商品マスタ!$C:$D,2,FALSE))</f>
        <v/>
      </c>
      <c r="H5093" s="64" t="str">
        <f t="shared" si="79"/>
        <v/>
      </c>
      <c r="I5093" s="65" t="str">
        <f>IF(発注書!D5099="","",発注書!D5099)</f>
        <v/>
      </c>
      <c r="J5093" s="66" t="str">
        <f>IF(発注書!D5099="","",発注書!C5099)</f>
        <v/>
      </c>
    </row>
    <row r="5094" spans="1:10" x14ac:dyDescent="0.55000000000000004">
      <c r="B5094" s="50">
        <v>2</v>
      </c>
      <c r="E5094" s="61" t="str">
        <f>IF(発注書!D5100="","",発注書!B5100)</f>
        <v/>
      </c>
      <c r="F5094" s="62" t="str">
        <f>IF(J5094="","",VLOOKUP(J5094,商品マスタ!$B:$D,2,FALSE))</f>
        <v/>
      </c>
      <c r="G5094" s="63" t="str">
        <f>IF(F5094="","",VLOOKUP(F5094,商品マスタ!$C:$D,2,FALSE))</f>
        <v/>
      </c>
      <c r="H5094" s="64" t="str">
        <f t="shared" si="79"/>
        <v/>
      </c>
      <c r="I5094" s="65" t="str">
        <f>IF(発注書!D5100="","",発注書!D5100)</f>
        <v/>
      </c>
      <c r="J5094" s="66" t="str">
        <f>IF(発注書!D5100="","",発注書!C5100)</f>
        <v/>
      </c>
    </row>
    <row r="5095" spans="1:10" x14ac:dyDescent="0.55000000000000004">
      <c r="A5095" s="49">
        <v>2547</v>
      </c>
      <c r="B5095" s="50">
        <v>1</v>
      </c>
      <c r="E5095" s="61" t="str">
        <f>IF(発注書!D5101="","",発注書!B5101)</f>
        <v/>
      </c>
      <c r="F5095" s="62" t="str">
        <f>IF(J5095="","",VLOOKUP(J5095,商品マスタ!$B:$D,2,FALSE))</f>
        <v/>
      </c>
      <c r="G5095" s="63" t="str">
        <f>IF(F5095="","",VLOOKUP(F5095,商品マスタ!$C:$D,2,FALSE))</f>
        <v/>
      </c>
      <c r="H5095" s="64" t="str">
        <f t="shared" si="79"/>
        <v/>
      </c>
      <c r="I5095" s="65" t="str">
        <f>IF(発注書!D5101="","",発注書!D5101)</f>
        <v/>
      </c>
      <c r="J5095" s="66" t="str">
        <f>IF(発注書!D5101="","",発注書!C5101)</f>
        <v/>
      </c>
    </row>
    <row r="5096" spans="1:10" x14ac:dyDescent="0.55000000000000004">
      <c r="B5096" s="50">
        <v>2</v>
      </c>
      <c r="E5096" s="61" t="str">
        <f>IF(発注書!D5102="","",発注書!B5102)</f>
        <v/>
      </c>
      <c r="F5096" s="62" t="str">
        <f>IF(J5096="","",VLOOKUP(J5096,商品マスタ!$B:$D,2,FALSE))</f>
        <v/>
      </c>
      <c r="G5096" s="63" t="str">
        <f>IF(F5096="","",VLOOKUP(F5096,商品マスタ!$C:$D,2,FALSE))</f>
        <v/>
      </c>
      <c r="H5096" s="64" t="str">
        <f t="shared" si="79"/>
        <v/>
      </c>
      <c r="I5096" s="65" t="str">
        <f>IF(発注書!D5102="","",発注書!D5102)</f>
        <v/>
      </c>
      <c r="J5096" s="66" t="str">
        <f>IF(発注書!D5102="","",発注書!C5102)</f>
        <v/>
      </c>
    </row>
    <row r="5097" spans="1:10" x14ac:dyDescent="0.55000000000000004">
      <c r="A5097" s="49">
        <v>2548</v>
      </c>
      <c r="B5097" s="50">
        <v>1</v>
      </c>
      <c r="E5097" s="61" t="str">
        <f>IF(発注書!D5103="","",発注書!B5103)</f>
        <v/>
      </c>
      <c r="F5097" s="62" t="str">
        <f>IF(J5097="","",VLOOKUP(J5097,商品マスタ!$B:$D,2,FALSE))</f>
        <v/>
      </c>
      <c r="G5097" s="63" t="str">
        <f>IF(F5097="","",VLOOKUP(F5097,商品マスタ!$C:$D,2,FALSE))</f>
        <v/>
      </c>
      <c r="H5097" s="64" t="str">
        <f t="shared" si="79"/>
        <v/>
      </c>
      <c r="I5097" s="65" t="str">
        <f>IF(発注書!D5103="","",発注書!D5103)</f>
        <v/>
      </c>
      <c r="J5097" s="66" t="str">
        <f>IF(発注書!D5103="","",発注書!C5103)</f>
        <v/>
      </c>
    </row>
    <row r="5098" spans="1:10" x14ac:dyDescent="0.55000000000000004">
      <c r="B5098" s="50">
        <v>2</v>
      </c>
      <c r="E5098" s="61" t="str">
        <f>IF(発注書!D5104="","",発注書!B5104)</f>
        <v/>
      </c>
      <c r="F5098" s="62" t="str">
        <f>IF(J5098="","",VLOOKUP(J5098,商品マスタ!$B:$D,2,FALSE))</f>
        <v/>
      </c>
      <c r="G5098" s="63" t="str">
        <f>IF(F5098="","",VLOOKUP(F5098,商品マスタ!$C:$D,2,FALSE))</f>
        <v/>
      </c>
      <c r="H5098" s="64" t="str">
        <f t="shared" si="79"/>
        <v/>
      </c>
      <c r="I5098" s="65" t="str">
        <f>IF(発注書!D5104="","",発注書!D5104)</f>
        <v/>
      </c>
      <c r="J5098" s="66" t="str">
        <f>IF(発注書!D5104="","",発注書!C5104)</f>
        <v/>
      </c>
    </row>
    <row r="5099" spans="1:10" x14ac:dyDescent="0.55000000000000004">
      <c r="A5099" s="49">
        <v>2549</v>
      </c>
      <c r="B5099" s="50">
        <v>1</v>
      </c>
      <c r="E5099" s="61" t="str">
        <f>IF(発注書!D5105="","",発注書!B5105)</f>
        <v/>
      </c>
      <c r="F5099" s="62" t="str">
        <f>IF(J5099="","",VLOOKUP(J5099,商品マスタ!$B:$D,2,FALSE))</f>
        <v/>
      </c>
      <c r="G5099" s="63" t="str">
        <f>IF(F5099="","",VLOOKUP(F5099,商品マスタ!$C:$D,2,FALSE))</f>
        <v/>
      </c>
      <c r="H5099" s="64" t="str">
        <f t="shared" si="79"/>
        <v/>
      </c>
      <c r="I5099" s="65" t="str">
        <f>IF(発注書!D5105="","",発注書!D5105)</f>
        <v/>
      </c>
      <c r="J5099" s="66" t="str">
        <f>IF(発注書!D5105="","",発注書!C5105)</f>
        <v/>
      </c>
    </row>
    <row r="5100" spans="1:10" x14ac:dyDescent="0.55000000000000004">
      <c r="B5100" s="50">
        <v>2</v>
      </c>
      <c r="E5100" s="61" t="str">
        <f>IF(発注書!D5106="","",発注書!B5106)</f>
        <v/>
      </c>
      <c r="F5100" s="62" t="str">
        <f>IF(J5100="","",VLOOKUP(J5100,商品マスタ!$B:$D,2,FALSE))</f>
        <v/>
      </c>
      <c r="G5100" s="63" t="str">
        <f>IF(F5100="","",VLOOKUP(F5100,商品マスタ!$C:$D,2,FALSE))</f>
        <v/>
      </c>
      <c r="H5100" s="64" t="str">
        <f t="shared" si="79"/>
        <v/>
      </c>
      <c r="I5100" s="65" t="str">
        <f>IF(発注書!D5106="","",発注書!D5106)</f>
        <v/>
      </c>
      <c r="J5100" s="66" t="str">
        <f>IF(発注書!D5106="","",発注書!C5106)</f>
        <v/>
      </c>
    </row>
    <row r="5101" spans="1:10" x14ac:dyDescent="0.55000000000000004">
      <c r="A5101" s="49">
        <v>2550</v>
      </c>
      <c r="B5101" s="50">
        <v>1</v>
      </c>
      <c r="E5101" s="61" t="str">
        <f>IF(発注書!D5107="","",発注書!B5107)</f>
        <v/>
      </c>
      <c r="F5101" s="62" t="str">
        <f>IF(J5101="","",VLOOKUP(J5101,商品マスタ!$B:$D,2,FALSE))</f>
        <v/>
      </c>
      <c r="G5101" s="63" t="str">
        <f>IF(F5101="","",VLOOKUP(F5101,商品マスタ!$C:$D,2,FALSE))</f>
        <v/>
      </c>
      <c r="H5101" s="64" t="str">
        <f t="shared" si="79"/>
        <v/>
      </c>
      <c r="I5101" s="65" t="str">
        <f>IF(発注書!D5107="","",発注書!D5107)</f>
        <v/>
      </c>
      <c r="J5101" s="66" t="str">
        <f>IF(発注書!D5107="","",発注書!C5107)</f>
        <v/>
      </c>
    </row>
    <row r="5102" spans="1:10" x14ac:dyDescent="0.55000000000000004">
      <c r="B5102" s="50">
        <v>2</v>
      </c>
      <c r="E5102" s="61" t="str">
        <f>IF(発注書!D5108="","",発注書!B5108)</f>
        <v/>
      </c>
      <c r="F5102" s="62" t="str">
        <f>IF(J5102="","",VLOOKUP(J5102,商品マスタ!$B:$D,2,FALSE))</f>
        <v/>
      </c>
      <c r="G5102" s="63" t="str">
        <f>IF(F5102="","",VLOOKUP(F5102,商品マスタ!$C:$D,2,FALSE))</f>
        <v/>
      </c>
      <c r="H5102" s="64" t="str">
        <f t="shared" si="79"/>
        <v/>
      </c>
      <c r="I5102" s="65" t="str">
        <f>IF(発注書!D5108="","",発注書!D5108)</f>
        <v/>
      </c>
      <c r="J5102" s="66" t="str">
        <f>IF(発注書!D5108="","",発注書!C5108)</f>
        <v/>
      </c>
    </row>
    <row r="5103" spans="1:10" x14ac:dyDescent="0.55000000000000004">
      <c r="A5103" s="49">
        <v>2551</v>
      </c>
      <c r="B5103" s="50">
        <v>1</v>
      </c>
      <c r="E5103" s="61" t="str">
        <f>IF(発注書!D5109="","",発注書!B5109)</f>
        <v/>
      </c>
      <c r="F5103" s="62" t="str">
        <f>IF(J5103="","",VLOOKUP(J5103,商品マスタ!$B:$D,2,FALSE))</f>
        <v/>
      </c>
      <c r="G5103" s="63" t="str">
        <f>IF(F5103="","",VLOOKUP(F5103,商品マスタ!$C:$D,2,FALSE))</f>
        <v/>
      </c>
      <c r="H5103" s="64" t="str">
        <f t="shared" si="79"/>
        <v/>
      </c>
      <c r="I5103" s="65" t="str">
        <f>IF(発注書!D5109="","",発注書!D5109)</f>
        <v/>
      </c>
      <c r="J5103" s="66" t="str">
        <f>IF(発注書!D5109="","",発注書!C5109)</f>
        <v/>
      </c>
    </row>
    <row r="5104" spans="1:10" x14ac:dyDescent="0.55000000000000004">
      <c r="B5104" s="50">
        <v>2</v>
      </c>
      <c r="E5104" s="61" t="str">
        <f>IF(発注書!D5110="","",発注書!B5110)</f>
        <v/>
      </c>
      <c r="F5104" s="62" t="str">
        <f>IF(J5104="","",VLOOKUP(J5104,商品マスタ!$B:$D,2,FALSE))</f>
        <v/>
      </c>
      <c r="G5104" s="63" t="str">
        <f>IF(F5104="","",VLOOKUP(F5104,商品マスタ!$C:$D,2,FALSE))</f>
        <v/>
      </c>
      <c r="H5104" s="64" t="str">
        <f t="shared" si="79"/>
        <v/>
      </c>
      <c r="I5104" s="65" t="str">
        <f>IF(発注書!D5110="","",発注書!D5110)</f>
        <v/>
      </c>
      <c r="J5104" s="66" t="str">
        <f>IF(発注書!D5110="","",発注書!C5110)</f>
        <v/>
      </c>
    </row>
    <row r="5105" spans="1:10" x14ac:dyDescent="0.55000000000000004">
      <c r="A5105" s="49">
        <v>2552</v>
      </c>
      <c r="B5105" s="50">
        <v>1</v>
      </c>
      <c r="E5105" s="61" t="str">
        <f>IF(発注書!D5111="","",発注書!B5111)</f>
        <v/>
      </c>
      <c r="F5105" s="62" t="str">
        <f>IF(J5105="","",VLOOKUP(J5105,商品マスタ!$B:$D,2,FALSE))</f>
        <v/>
      </c>
      <c r="G5105" s="63" t="str">
        <f>IF(F5105="","",VLOOKUP(F5105,商品マスタ!$C:$D,2,FALSE))</f>
        <v/>
      </c>
      <c r="H5105" s="64" t="str">
        <f t="shared" si="79"/>
        <v/>
      </c>
      <c r="I5105" s="65" t="str">
        <f>IF(発注書!D5111="","",発注書!D5111)</f>
        <v/>
      </c>
      <c r="J5105" s="66" t="str">
        <f>IF(発注書!D5111="","",発注書!C5111)</f>
        <v/>
      </c>
    </row>
    <row r="5106" spans="1:10" x14ac:dyDescent="0.55000000000000004">
      <c r="B5106" s="50">
        <v>2</v>
      </c>
      <c r="E5106" s="61" t="str">
        <f>IF(発注書!D5112="","",発注書!B5112)</f>
        <v/>
      </c>
      <c r="F5106" s="62" t="str">
        <f>IF(J5106="","",VLOOKUP(J5106,商品マスタ!$B:$D,2,FALSE))</f>
        <v/>
      </c>
      <c r="G5106" s="63" t="str">
        <f>IF(F5106="","",VLOOKUP(F5106,商品マスタ!$C:$D,2,FALSE))</f>
        <v/>
      </c>
      <c r="H5106" s="64" t="str">
        <f t="shared" si="79"/>
        <v/>
      </c>
      <c r="I5106" s="65" t="str">
        <f>IF(発注書!D5112="","",発注書!D5112)</f>
        <v/>
      </c>
      <c r="J5106" s="66" t="str">
        <f>IF(発注書!D5112="","",発注書!C5112)</f>
        <v/>
      </c>
    </row>
    <row r="5107" spans="1:10" x14ac:dyDescent="0.55000000000000004">
      <c r="A5107" s="49">
        <v>2553</v>
      </c>
      <c r="B5107" s="50">
        <v>1</v>
      </c>
      <c r="E5107" s="61" t="str">
        <f>IF(発注書!D5113="","",発注書!B5113)</f>
        <v/>
      </c>
      <c r="F5107" s="62" t="str">
        <f>IF(J5107="","",VLOOKUP(J5107,商品マスタ!$B:$D,2,FALSE))</f>
        <v/>
      </c>
      <c r="G5107" s="63" t="str">
        <f>IF(F5107="","",VLOOKUP(F5107,商品マスタ!$C:$D,2,FALSE))</f>
        <v/>
      </c>
      <c r="H5107" s="64" t="str">
        <f t="shared" si="79"/>
        <v/>
      </c>
      <c r="I5107" s="65" t="str">
        <f>IF(発注書!D5113="","",発注書!D5113)</f>
        <v/>
      </c>
      <c r="J5107" s="66" t="str">
        <f>IF(発注書!D5113="","",発注書!C5113)</f>
        <v/>
      </c>
    </row>
    <row r="5108" spans="1:10" x14ac:dyDescent="0.55000000000000004">
      <c r="B5108" s="50">
        <v>2</v>
      </c>
      <c r="E5108" s="61" t="str">
        <f>IF(発注書!D5114="","",発注書!B5114)</f>
        <v/>
      </c>
      <c r="F5108" s="62" t="str">
        <f>IF(J5108="","",VLOOKUP(J5108,商品マスタ!$B:$D,2,FALSE))</f>
        <v/>
      </c>
      <c r="G5108" s="63" t="str">
        <f>IF(F5108="","",VLOOKUP(F5108,商品マスタ!$C:$D,2,FALSE))</f>
        <v/>
      </c>
      <c r="H5108" s="64" t="str">
        <f t="shared" si="79"/>
        <v/>
      </c>
      <c r="I5108" s="65" t="str">
        <f>IF(発注書!D5114="","",発注書!D5114)</f>
        <v/>
      </c>
      <c r="J5108" s="66" t="str">
        <f>IF(発注書!D5114="","",発注書!C5114)</f>
        <v/>
      </c>
    </row>
    <row r="5109" spans="1:10" x14ac:dyDescent="0.55000000000000004">
      <c r="A5109" s="49">
        <v>2554</v>
      </c>
      <c r="B5109" s="50">
        <v>1</v>
      </c>
      <c r="E5109" s="61" t="str">
        <f>IF(発注書!D5115="","",発注書!B5115)</f>
        <v/>
      </c>
      <c r="F5109" s="62" t="str">
        <f>IF(J5109="","",VLOOKUP(J5109,商品マスタ!$B:$D,2,FALSE))</f>
        <v/>
      </c>
      <c r="G5109" s="63" t="str">
        <f>IF(F5109="","",VLOOKUP(F5109,商品マスタ!$C:$D,2,FALSE))</f>
        <v/>
      </c>
      <c r="H5109" s="64" t="str">
        <f t="shared" si="79"/>
        <v/>
      </c>
      <c r="I5109" s="65" t="str">
        <f>IF(発注書!D5115="","",発注書!D5115)</f>
        <v/>
      </c>
      <c r="J5109" s="66" t="str">
        <f>IF(発注書!D5115="","",発注書!C5115)</f>
        <v/>
      </c>
    </row>
    <row r="5110" spans="1:10" x14ac:dyDescent="0.55000000000000004">
      <c r="B5110" s="50">
        <v>2</v>
      </c>
      <c r="E5110" s="61" t="str">
        <f>IF(発注書!D5116="","",発注書!B5116)</f>
        <v/>
      </c>
      <c r="F5110" s="62" t="str">
        <f>IF(J5110="","",VLOOKUP(J5110,商品マスタ!$B:$D,2,FALSE))</f>
        <v/>
      </c>
      <c r="G5110" s="63" t="str">
        <f>IF(F5110="","",VLOOKUP(F5110,商品マスタ!$C:$D,2,FALSE))</f>
        <v/>
      </c>
      <c r="H5110" s="64" t="str">
        <f t="shared" si="79"/>
        <v/>
      </c>
      <c r="I5110" s="65" t="str">
        <f>IF(発注書!D5116="","",発注書!D5116)</f>
        <v/>
      </c>
      <c r="J5110" s="66" t="str">
        <f>IF(発注書!D5116="","",発注書!C5116)</f>
        <v/>
      </c>
    </row>
    <row r="5111" spans="1:10" x14ac:dyDescent="0.55000000000000004">
      <c r="A5111" s="49">
        <v>2555</v>
      </c>
      <c r="B5111" s="50">
        <v>1</v>
      </c>
      <c r="E5111" s="61" t="str">
        <f>IF(発注書!D5117="","",発注書!B5117)</f>
        <v/>
      </c>
      <c r="F5111" s="62" t="str">
        <f>IF(J5111="","",VLOOKUP(J5111,商品マスタ!$B:$D,2,FALSE))</f>
        <v/>
      </c>
      <c r="G5111" s="63" t="str">
        <f>IF(F5111="","",VLOOKUP(F5111,商品マスタ!$C:$D,2,FALSE))</f>
        <v/>
      </c>
      <c r="H5111" s="64" t="str">
        <f t="shared" si="79"/>
        <v/>
      </c>
      <c r="I5111" s="65" t="str">
        <f>IF(発注書!D5117="","",発注書!D5117)</f>
        <v/>
      </c>
      <c r="J5111" s="66" t="str">
        <f>IF(発注書!D5117="","",発注書!C5117)</f>
        <v/>
      </c>
    </row>
    <row r="5112" spans="1:10" x14ac:dyDescent="0.55000000000000004">
      <c r="B5112" s="50">
        <v>2</v>
      </c>
      <c r="E5112" s="61" t="str">
        <f>IF(発注書!D5118="","",発注書!B5118)</f>
        <v/>
      </c>
      <c r="F5112" s="62" t="str">
        <f>IF(J5112="","",VLOOKUP(J5112,商品マスタ!$B:$D,2,FALSE))</f>
        <v/>
      </c>
      <c r="G5112" s="63" t="str">
        <f>IF(F5112="","",VLOOKUP(F5112,商品マスタ!$C:$D,2,FALSE))</f>
        <v/>
      </c>
      <c r="H5112" s="64" t="str">
        <f t="shared" si="79"/>
        <v/>
      </c>
      <c r="I5112" s="65" t="str">
        <f>IF(発注書!D5118="","",発注書!D5118)</f>
        <v/>
      </c>
      <c r="J5112" s="66" t="str">
        <f>IF(発注書!D5118="","",発注書!C5118)</f>
        <v/>
      </c>
    </row>
    <row r="5113" spans="1:10" x14ac:dyDescent="0.55000000000000004">
      <c r="A5113" s="49">
        <v>2556</v>
      </c>
      <c r="B5113" s="50">
        <v>1</v>
      </c>
      <c r="E5113" s="61" t="str">
        <f>IF(発注書!D5119="","",発注書!B5119)</f>
        <v/>
      </c>
      <c r="F5113" s="62" t="str">
        <f>IF(J5113="","",VLOOKUP(J5113,商品マスタ!$B:$D,2,FALSE))</f>
        <v/>
      </c>
      <c r="G5113" s="63" t="str">
        <f>IF(F5113="","",VLOOKUP(F5113,商品マスタ!$C:$D,2,FALSE))</f>
        <v/>
      </c>
      <c r="H5113" s="64" t="str">
        <f t="shared" si="79"/>
        <v/>
      </c>
      <c r="I5113" s="65" t="str">
        <f>IF(発注書!D5119="","",発注書!D5119)</f>
        <v/>
      </c>
      <c r="J5113" s="66" t="str">
        <f>IF(発注書!D5119="","",発注書!C5119)</f>
        <v/>
      </c>
    </row>
    <row r="5114" spans="1:10" x14ac:dyDescent="0.55000000000000004">
      <c r="B5114" s="50">
        <v>2</v>
      </c>
      <c r="E5114" s="61" t="str">
        <f>IF(発注書!D5120="","",発注書!B5120)</f>
        <v/>
      </c>
      <c r="F5114" s="62" t="str">
        <f>IF(J5114="","",VLOOKUP(J5114,商品マスタ!$B:$D,2,FALSE))</f>
        <v/>
      </c>
      <c r="G5114" s="63" t="str">
        <f>IF(F5114="","",VLOOKUP(F5114,商品マスタ!$C:$D,2,FALSE))</f>
        <v/>
      </c>
      <c r="H5114" s="64" t="str">
        <f t="shared" si="79"/>
        <v/>
      </c>
      <c r="I5114" s="65" t="str">
        <f>IF(発注書!D5120="","",発注書!D5120)</f>
        <v/>
      </c>
      <c r="J5114" s="66" t="str">
        <f>IF(発注書!D5120="","",発注書!C5120)</f>
        <v/>
      </c>
    </row>
    <row r="5115" spans="1:10" x14ac:dyDescent="0.55000000000000004">
      <c r="A5115" s="49">
        <v>2557</v>
      </c>
      <c r="B5115" s="50">
        <v>1</v>
      </c>
      <c r="E5115" s="61" t="str">
        <f>IF(発注書!D5121="","",発注書!B5121)</f>
        <v/>
      </c>
      <c r="F5115" s="62" t="str">
        <f>IF(J5115="","",VLOOKUP(J5115,商品マスタ!$B:$D,2,FALSE))</f>
        <v/>
      </c>
      <c r="G5115" s="63" t="str">
        <f>IF(F5115="","",VLOOKUP(F5115,商品マスタ!$C:$D,2,FALSE))</f>
        <v/>
      </c>
      <c r="H5115" s="64" t="str">
        <f t="shared" si="79"/>
        <v/>
      </c>
      <c r="I5115" s="65" t="str">
        <f>IF(発注書!D5121="","",発注書!D5121)</f>
        <v/>
      </c>
      <c r="J5115" s="66" t="str">
        <f>IF(発注書!D5121="","",発注書!C5121)</f>
        <v/>
      </c>
    </row>
    <row r="5116" spans="1:10" x14ac:dyDescent="0.55000000000000004">
      <c r="B5116" s="50">
        <v>2</v>
      </c>
      <c r="E5116" s="61" t="str">
        <f>IF(発注書!D5122="","",発注書!B5122)</f>
        <v/>
      </c>
      <c r="F5116" s="62" t="str">
        <f>IF(J5116="","",VLOOKUP(J5116,商品マスタ!$B:$D,2,FALSE))</f>
        <v/>
      </c>
      <c r="G5116" s="63" t="str">
        <f>IF(F5116="","",VLOOKUP(F5116,商品マスタ!$C:$D,2,FALSE))</f>
        <v/>
      </c>
      <c r="H5116" s="64" t="str">
        <f t="shared" si="79"/>
        <v/>
      </c>
      <c r="I5116" s="65" t="str">
        <f>IF(発注書!D5122="","",発注書!D5122)</f>
        <v/>
      </c>
      <c r="J5116" s="66" t="str">
        <f>IF(発注書!D5122="","",発注書!C5122)</f>
        <v/>
      </c>
    </row>
    <row r="5117" spans="1:10" x14ac:dyDescent="0.55000000000000004">
      <c r="A5117" s="49">
        <v>2558</v>
      </c>
      <c r="B5117" s="50">
        <v>1</v>
      </c>
      <c r="E5117" s="61" t="str">
        <f>IF(発注書!D5123="","",発注書!B5123)</f>
        <v/>
      </c>
      <c r="F5117" s="62" t="str">
        <f>IF(J5117="","",VLOOKUP(J5117,商品マスタ!$B:$D,2,FALSE))</f>
        <v/>
      </c>
      <c r="G5117" s="63" t="str">
        <f>IF(F5117="","",VLOOKUP(F5117,商品マスタ!$C:$D,2,FALSE))</f>
        <v/>
      </c>
      <c r="H5117" s="64" t="str">
        <f t="shared" si="79"/>
        <v/>
      </c>
      <c r="I5117" s="65" t="str">
        <f>IF(発注書!D5123="","",発注書!D5123)</f>
        <v/>
      </c>
      <c r="J5117" s="66" t="str">
        <f>IF(発注書!D5123="","",発注書!C5123)</f>
        <v/>
      </c>
    </row>
    <row r="5118" spans="1:10" x14ac:dyDescent="0.55000000000000004">
      <c r="B5118" s="50">
        <v>2</v>
      </c>
      <c r="E5118" s="61" t="str">
        <f>IF(発注書!D5124="","",発注書!B5124)</f>
        <v/>
      </c>
      <c r="F5118" s="62" t="str">
        <f>IF(J5118="","",VLOOKUP(J5118,商品マスタ!$B:$D,2,FALSE))</f>
        <v/>
      </c>
      <c r="G5118" s="63" t="str">
        <f>IF(F5118="","",VLOOKUP(F5118,商品マスタ!$C:$D,2,FALSE))</f>
        <v/>
      </c>
      <c r="H5118" s="64" t="str">
        <f t="shared" si="79"/>
        <v/>
      </c>
      <c r="I5118" s="65" t="str">
        <f>IF(発注書!D5124="","",発注書!D5124)</f>
        <v/>
      </c>
      <c r="J5118" s="66" t="str">
        <f>IF(発注書!D5124="","",発注書!C5124)</f>
        <v/>
      </c>
    </row>
    <row r="5119" spans="1:10" x14ac:dyDescent="0.55000000000000004">
      <c r="A5119" s="49">
        <v>2559</v>
      </c>
      <c r="B5119" s="50">
        <v>1</v>
      </c>
      <c r="E5119" s="61" t="str">
        <f>IF(発注書!D5125="","",発注書!B5125)</f>
        <v/>
      </c>
      <c r="F5119" s="62" t="str">
        <f>IF(J5119="","",VLOOKUP(J5119,商品マスタ!$B:$D,2,FALSE))</f>
        <v/>
      </c>
      <c r="G5119" s="63" t="str">
        <f>IF(F5119="","",VLOOKUP(F5119,商品マスタ!$C:$D,2,FALSE))</f>
        <v/>
      </c>
      <c r="H5119" s="64" t="str">
        <f t="shared" si="79"/>
        <v/>
      </c>
      <c r="I5119" s="65" t="str">
        <f>IF(発注書!D5125="","",発注書!D5125)</f>
        <v/>
      </c>
      <c r="J5119" s="66" t="str">
        <f>IF(発注書!D5125="","",発注書!C5125)</f>
        <v/>
      </c>
    </row>
    <row r="5120" spans="1:10" x14ac:dyDescent="0.55000000000000004">
      <c r="B5120" s="50">
        <v>2</v>
      </c>
      <c r="E5120" s="61" t="str">
        <f>IF(発注書!D5126="","",発注書!B5126)</f>
        <v/>
      </c>
      <c r="F5120" s="62" t="str">
        <f>IF(J5120="","",VLOOKUP(J5120,商品マスタ!$B:$D,2,FALSE))</f>
        <v/>
      </c>
      <c r="G5120" s="63" t="str">
        <f>IF(F5120="","",VLOOKUP(F5120,商品マスタ!$C:$D,2,FALSE))</f>
        <v/>
      </c>
      <c r="H5120" s="64" t="str">
        <f t="shared" si="79"/>
        <v/>
      </c>
      <c r="I5120" s="65" t="str">
        <f>IF(発注書!D5126="","",発注書!D5126)</f>
        <v/>
      </c>
      <c r="J5120" s="66" t="str">
        <f>IF(発注書!D5126="","",発注書!C5126)</f>
        <v/>
      </c>
    </row>
    <row r="5121" spans="1:10" x14ac:dyDescent="0.55000000000000004">
      <c r="A5121" s="49">
        <v>2560</v>
      </c>
      <c r="B5121" s="50">
        <v>1</v>
      </c>
      <c r="E5121" s="61" t="str">
        <f>IF(発注書!D5127="","",発注書!B5127)</f>
        <v/>
      </c>
      <c r="F5121" s="62" t="str">
        <f>IF(J5121="","",VLOOKUP(J5121,商品マスタ!$B:$D,2,FALSE))</f>
        <v/>
      </c>
      <c r="G5121" s="63" t="str">
        <f>IF(F5121="","",VLOOKUP(F5121,商品マスタ!$C:$D,2,FALSE))</f>
        <v/>
      </c>
      <c r="H5121" s="64" t="str">
        <f t="shared" si="79"/>
        <v/>
      </c>
      <c r="I5121" s="65" t="str">
        <f>IF(発注書!D5127="","",発注書!D5127)</f>
        <v/>
      </c>
      <c r="J5121" s="66" t="str">
        <f>IF(発注書!D5127="","",発注書!C5127)</f>
        <v/>
      </c>
    </row>
    <row r="5122" spans="1:10" x14ac:dyDescent="0.55000000000000004">
      <c r="B5122" s="50">
        <v>2</v>
      </c>
      <c r="E5122" s="61" t="str">
        <f>IF(発注書!D5128="","",発注書!B5128)</f>
        <v/>
      </c>
      <c r="F5122" s="62" t="str">
        <f>IF(J5122="","",VLOOKUP(J5122,商品マスタ!$B:$D,2,FALSE))</f>
        <v/>
      </c>
      <c r="G5122" s="63" t="str">
        <f>IF(F5122="","",VLOOKUP(F5122,商品マスタ!$C:$D,2,FALSE))</f>
        <v/>
      </c>
      <c r="H5122" s="64" t="str">
        <f t="shared" si="79"/>
        <v/>
      </c>
      <c r="I5122" s="65" t="str">
        <f>IF(発注書!D5128="","",発注書!D5128)</f>
        <v/>
      </c>
      <c r="J5122" s="66" t="str">
        <f>IF(発注書!D5128="","",発注書!C5128)</f>
        <v/>
      </c>
    </row>
    <row r="5123" spans="1:10" x14ac:dyDescent="0.55000000000000004">
      <c r="A5123" s="49">
        <v>2561</v>
      </c>
      <c r="B5123" s="50">
        <v>1</v>
      </c>
      <c r="E5123" s="61" t="str">
        <f>IF(発注書!D5129="","",発注書!B5129)</f>
        <v/>
      </c>
      <c r="F5123" s="62" t="str">
        <f>IF(J5123="","",VLOOKUP(J5123,商品マスタ!$B:$D,2,FALSE))</f>
        <v/>
      </c>
      <c r="G5123" s="63" t="str">
        <f>IF(F5123="","",VLOOKUP(F5123,商品マスタ!$C:$D,2,FALSE))</f>
        <v/>
      </c>
      <c r="H5123" s="64" t="str">
        <f t="shared" si="79"/>
        <v/>
      </c>
      <c r="I5123" s="65" t="str">
        <f>IF(発注書!D5129="","",発注書!D5129)</f>
        <v/>
      </c>
      <c r="J5123" s="66" t="str">
        <f>IF(発注書!D5129="","",発注書!C5129)</f>
        <v/>
      </c>
    </row>
    <row r="5124" spans="1:10" x14ac:dyDescent="0.55000000000000004">
      <c r="B5124" s="50">
        <v>2</v>
      </c>
      <c r="E5124" s="61" t="str">
        <f>IF(発注書!D5130="","",発注書!B5130)</f>
        <v/>
      </c>
      <c r="F5124" s="62" t="str">
        <f>IF(J5124="","",VLOOKUP(J5124,商品マスタ!$B:$D,2,FALSE))</f>
        <v/>
      </c>
      <c r="G5124" s="63" t="str">
        <f>IF(F5124="","",VLOOKUP(F5124,商品マスタ!$C:$D,2,FALSE))</f>
        <v/>
      </c>
      <c r="H5124" s="64" t="str">
        <f t="shared" ref="H5124:H5187" si="80">IF(E5124="","",IF(E5124="",LEN(SUBSTITUTE(D5124," ","")),LEN(SUBSTITUTE(E5124," ",""))))</f>
        <v/>
      </c>
      <c r="I5124" s="65" t="str">
        <f>IF(発注書!D5130="","",発注書!D5130)</f>
        <v/>
      </c>
      <c r="J5124" s="66" t="str">
        <f>IF(発注書!D5130="","",発注書!C5130)</f>
        <v/>
      </c>
    </row>
    <row r="5125" spans="1:10" x14ac:dyDescent="0.55000000000000004">
      <c r="A5125" s="49">
        <v>2562</v>
      </c>
      <c r="B5125" s="50">
        <v>1</v>
      </c>
      <c r="E5125" s="61" t="str">
        <f>IF(発注書!D5131="","",発注書!B5131)</f>
        <v/>
      </c>
      <c r="F5125" s="62" t="str">
        <f>IF(J5125="","",VLOOKUP(J5125,商品マスタ!$B:$D,2,FALSE))</f>
        <v/>
      </c>
      <c r="G5125" s="63" t="str">
        <f>IF(F5125="","",VLOOKUP(F5125,商品マスタ!$C:$D,2,FALSE))</f>
        <v/>
      </c>
      <c r="H5125" s="64" t="str">
        <f t="shared" si="80"/>
        <v/>
      </c>
      <c r="I5125" s="65" t="str">
        <f>IF(発注書!D5131="","",発注書!D5131)</f>
        <v/>
      </c>
      <c r="J5125" s="66" t="str">
        <f>IF(発注書!D5131="","",発注書!C5131)</f>
        <v/>
      </c>
    </row>
    <row r="5126" spans="1:10" x14ac:dyDescent="0.55000000000000004">
      <c r="B5126" s="50">
        <v>2</v>
      </c>
      <c r="E5126" s="61" t="str">
        <f>IF(発注書!D5132="","",発注書!B5132)</f>
        <v/>
      </c>
      <c r="F5126" s="62" t="str">
        <f>IF(J5126="","",VLOOKUP(J5126,商品マスタ!$B:$D,2,FALSE))</f>
        <v/>
      </c>
      <c r="G5126" s="63" t="str">
        <f>IF(F5126="","",VLOOKUP(F5126,商品マスタ!$C:$D,2,FALSE))</f>
        <v/>
      </c>
      <c r="H5126" s="64" t="str">
        <f t="shared" si="80"/>
        <v/>
      </c>
      <c r="I5126" s="65" t="str">
        <f>IF(発注書!D5132="","",発注書!D5132)</f>
        <v/>
      </c>
      <c r="J5126" s="66" t="str">
        <f>IF(発注書!D5132="","",発注書!C5132)</f>
        <v/>
      </c>
    </row>
    <row r="5127" spans="1:10" x14ac:dyDescent="0.55000000000000004">
      <c r="A5127" s="49">
        <v>2563</v>
      </c>
      <c r="B5127" s="50">
        <v>1</v>
      </c>
      <c r="E5127" s="61" t="str">
        <f>IF(発注書!D5133="","",発注書!B5133)</f>
        <v/>
      </c>
      <c r="F5127" s="62" t="str">
        <f>IF(J5127="","",VLOOKUP(J5127,商品マスタ!$B:$D,2,FALSE))</f>
        <v/>
      </c>
      <c r="G5127" s="63" t="str">
        <f>IF(F5127="","",VLOOKUP(F5127,商品マスタ!$C:$D,2,FALSE))</f>
        <v/>
      </c>
      <c r="H5127" s="64" t="str">
        <f t="shared" si="80"/>
        <v/>
      </c>
      <c r="I5127" s="65" t="str">
        <f>IF(発注書!D5133="","",発注書!D5133)</f>
        <v/>
      </c>
      <c r="J5127" s="66" t="str">
        <f>IF(発注書!D5133="","",発注書!C5133)</f>
        <v/>
      </c>
    </row>
    <row r="5128" spans="1:10" x14ac:dyDescent="0.55000000000000004">
      <c r="B5128" s="50">
        <v>2</v>
      </c>
      <c r="E5128" s="61" t="str">
        <f>IF(発注書!D5134="","",発注書!B5134)</f>
        <v/>
      </c>
      <c r="F5128" s="62" t="str">
        <f>IF(J5128="","",VLOOKUP(J5128,商品マスタ!$B:$D,2,FALSE))</f>
        <v/>
      </c>
      <c r="G5128" s="63" t="str">
        <f>IF(F5128="","",VLOOKUP(F5128,商品マスタ!$C:$D,2,FALSE))</f>
        <v/>
      </c>
      <c r="H5128" s="64" t="str">
        <f t="shared" si="80"/>
        <v/>
      </c>
      <c r="I5128" s="65" t="str">
        <f>IF(発注書!D5134="","",発注書!D5134)</f>
        <v/>
      </c>
      <c r="J5128" s="66" t="str">
        <f>IF(発注書!D5134="","",発注書!C5134)</f>
        <v/>
      </c>
    </row>
    <row r="5129" spans="1:10" x14ac:dyDescent="0.55000000000000004">
      <c r="A5129" s="49">
        <v>2564</v>
      </c>
      <c r="B5129" s="50">
        <v>1</v>
      </c>
      <c r="E5129" s="61" t="str">
        <f>IF(発注書!D5135="","",発注書!B5135)</f>
        <v/>
      </c>
      <c r="F5129" s="62" t="str">
        <f>IF(J5129="","",VLOOKUP(J5129,商品マスタ!$B:$D,2,FALSE))</f>
        <v/>
      </c>
      <c r="G5129" s="63" t="str">
        <f>IF(F5129="","",VLOOKUP(F5129,商品マスタ!$C:$D,2,FALSE))</f>
        <v/>
      </c>
      <c r="H5129" s="64" t="str">
        <f t="shared" si="80"/>
        <v/>
      </c>
      <c r="I5129" s="65" t="str">
        <f>IF(発注書!D5135="","",発注書!D5135)</f>
        <v/>
      </c>
      <c r="J5129" s="66" t="str">
        <f>IF(発注書!D5135="","",発注書!C5135)</f>
        <v/>
      </c>
    </row>
    <row r="5130" spans="1:10" x14ac:dyDescent="0.55000000000000004">
      <c r="B5130" s="50">
        <v>2</v>
      </c>
      <c r="E5130" s="61" t="str">
        <f>IF(発注書!D5136="","",発注書!B5136)</f>
        <v/>
      </c>
      <c r="F5130" s="62" t="str">
        <f>IF(J5130="","",VLOOKUP(J5130,商品マスタ!$B:$D,2,FALSE))</f>
        <v/>
      </c>
      <c r="G5130" s="63" t="str">
        <f>IF(F5130="","",VLOOKUP(F5130,商品マスタ!$C:$D,2,FALSE))</f>
        <v/>
      </c>
      <c r="H5130" s="64" t="str">
        <f t="shared" si="80"/>
        <v/>
      </c>
      <c r="I5130" s="65" t="str">
        <f>IF(発注書!D5136="","",発注書!D5136)</f>
        <v/>
      </c>
      <c r="J5130" s="66" t="str">
        <f>IF(発注書!D5136="","",発注書!C5136)</f>
        <v/>
      </c>
    </row>
    <row r="5131" spans="1:10" x14ac:dyDescent="0.55000000000000004">
      <c r="A5131" s="49">
        <v>2565</v>
      </c>
      <c r="B5131" s="50">
        <v>1</v>
      </c>
      <c r="E5131" s="61" t="str">
        <f>IF(発注書!D5137="","",発注書!B5137)</f>
        <v/>
      </c>
      <c r="F5131" s="62" t="str">
        <f>IF(J5131="","",VLOOKUP(J5131,商品マスタ!$B:$D,2,FALSE))</f>
        <v/>
      </c>
      <c r="G5131" s="63" t="str">
        <f>IF(F5131="","",VLOOKUP(F5131,商品マスタ!$C:$D,2,FALSE))</f>
        <v/>
      </c>
      <c r="H5131" s="64" t="str">
        <f t="shared" si="80"/>
        <v/>
      </c>
      <c r="I5131" s="65" t="str">
        <f>IF(発注書!D5137="","",発注書!D5137)</f>
        <v/>
      </c>
      <c r="J5131" s="66" t="str">
        <f>IF(発注書!D5137="","",発注書!C5137)</f>
        <v/>
      </c>
    </row>
    <row r="5132" spans="1:10" x14ac:dyDescent="0.55000000000000004">
      <c r="B5132" s="50">
        <v>2</v>
      </c>
      <c r="E5132" s="61" t="str">
        <f>IF(発注書!D5138="","",発注書!B5138)</f>
        <v/>
      </c>
      <c r="F5132" s="62" t="str">
        <f>IF(J5132="","",VLOOKUP(J5132,商品マスタ!$B:$D,2,FALSE))</f>
        <v/>
      </c>
      <c r="G5132" s="63" t="str">
        <f>IF(F5132="","",VLOOKUP(F5132,商品マスタ!$C:$D,2,FALSE))</f>
        <v/>
      </c>
      <c r="H5132" s="64" t="str">
        <f t="shared" si="80"/>
        <v/>
      </c>
      <c r="I5132" s="65" t="str">
        <f>IF(発注書!D5138="","",発注書!D5138)</f>
        <v/>
      </c>
      <c r="J5132" s="66" t="str">
        <f>IF(発注書!D5138="","",発注書!C5138)</f>
        <v/>
      </c>
    </row>
    <row r="5133" spans="1:10" x14ac:dyDescent="0.55000000000000004">
      <c r="A5133" s="49">
        <v>2566</v>
      </c>
      <c r="B5133" s="50">
        <v>1</v>
      </c>
      <c r="E5133" s="61" t="str">
        <f>IF(発注書!D5139="","",発注書!B5139)</f>
        <v/>
      </c>
      <c r="F5133" s="62" t="str">
        <f>IF(J5133="","",VLOOKUP(J5133,商品マスタ!$B:$D,2,FALSE))</f>
        <v/>
      </c>
      <c r="G5133" s="63" t="str">
        <f>IF(F5133="","",VLOOKUP(F5133,商品マスタ!$C:$D,2,FALSE))</f>
        <v/>
      </c>
      <c r="H5133" s="64" t="str">
        <f t="shared" si="80"/>
        <v/>
      </c>
      <c r="I5133" s="65" t="str">
        <f>IF(発注書!D5139="","",発注書!D5139)</f>
        <v/>
      </c>
      <c r="J5133" s="66" t="str">
        <f>IF(発注書!D5139="","",発注書!C5139)</f>
        <v/>
      </c>
    </row>
    <row r="5134" spans="1:10" x14ac:dyDescent="0.55000000000000004">
      <c r="B5134" s="50">
        <v>2</v>
      </c>
      <c r="E5134" s="61" t="str">
        <f>IF(発注書!D5140="","",発注書!B5140)</f>
        <v/>
      </c>
      <c r="F5134" s="62" t="str">
        <f>IF(J5134="","",VLOOKUP(J5134,商品マスタ!$B:$D,2,FALSE))</f>
        <v/>
      </c>
      <c r="G5134" s="63" t="str">
        <f>IF(F5134="","",VLOOKUP(F5134,商品マスタ!$C:$D,2,FALSE))</f>
        <v/>
      </c>
      <c r="H5134" s="64" t="str">
        <f t="shared" si="80"/>
        <v/>
      </c>
      <c r="I5134" s="65" t="str">
        <f>IF(発注書!D5140="","",発注書!D5140)</f>
        <v/>
      </c>
      <c r="J5134" s="66" t="str">
        <f>IF(発注書!D5140="","",発注書!C5140)</f>
        <v/>
      </c>
    </row>
    <row r="5135" spans="1:10" x14ac:dyDescent="0.55000000000000004">
      <c r="A5135" s="49">
        <v>2567</v>
      </c>
      <c r="B5135" s="50">
        <v>1</v>
      </c>
      <c r="E5135" s="61" t="str">
        <f>IF(発注書!D5141="","",発注書!B5141)</f>
        <v/>
      </c>
      <c r="F5135" s="62" t="str">
        <f>IF(J5135="","",VLOOKUP(J5135,商品マスタ!$B:$D,2,FALSE))</f>
        <v/>
      </c>
      <c r="G5135" s="63" t="str">
        <f>IF(F5135="","",VLOOKUP(F5135,商品マスタ!$C:$D,2,FALSE))</f>
        <v/>
      </c>
      <c r="H5135" s="64" t="str">
        <f t="shared" si="80"/>
        <v/>
      </c>
      <c r="I5135" s="65" t="str">
        <f>IF(発注書!D5141="","",発注書!D5141)</f>
        <v/>
      </c>
      <c r="J5135" s="66" t="str">
        <f>IF(発注書!D5141="","",発注書!C5141)</f>
        <v/>
      </c>
    </row>
    <row r="5136" spans="1:10" x14ac:dyDescent="0.55000000000000004">
      <c r="B5136" s="50">
        <v>2</v>
      </c>
      <c r="E5136" s="61" t="str">
        <f>IF(発注書!D5142="","",発注書!B5142)</f>
        <v/>
      </c>
      <c r="F5136" s="62" t="str">
        <f>IF(J5136="","",VLOOKUP(J5136,商品マスタ!$B:$D,2,FALSE))</f>
        <v/>
      </c>
      <c r="G5136" s="63" t="str">
        <f>IF(F5136="","",VLOOKUP(F5136,商品マスタ!$C:$D,2,FALSE))</f>
        <v/>
      </c>
      <c r="H5136" s="64" t="str">
        <f t="shared" si="80"/>
        <v/>
      </c>
      <c r="I5136" s="65" t="str">
        <f>IF(発注書!D5142="","",発注書!D5142)</f>
        <v/>
      </c>
      <c r="J5136" s="66" t="str">
        <f>IF(発注書!D5142="","",発注書!C5142)</f>
        <v/>
      </c>
    </row>
    <row r="5137" spans="1:10" x14ac:dyDescent="0.55000000000000004">
      <c r="A5137" s="49">
        <v>2568</v>
      </c>
      <c r="B5137" s="50">
        <v>1</v>
      </c>
      <c r="E5137" s="61" t="str">
        <f>IF(発注書!D5143="","",発注書!B5143)</f>
        <v/>
      </c>
      <c r="F5137" s="62" t="str">
        <f>IF(J5137="","",VLOOKUP(J5137,商品マスタ!$B:$D,2,FALSE))</f>
        <v/>
      </c>
      <c r="G5137" s="63" t="str">
        <f>IF(F5137="","",VLOOKUP(F5137,商品マスタ!$C:$D,2,FALSE))</f>
        <v/>
      </c>
      <c r="H5137" s="64" t="str">
        <f t="shared" si="80"/>
        <v/>
      </c>
      <c r="I5137" s="65" t="str">
        <f>IF(発注書!D5143="","",発注書!D5143)</f>
        <v/>
      </c>
      <c r="J5137" s="66" t="str">
        <f>IF(発注書!D5143="","",発注書!C5143)</f>
        <v/>
      </c>
    </row>
    <row r="5138" spans="1:10" x14ac:dyDescent="0.55000000000000004">
      <c r="B5138" s="50">
        <v>2</v>
      </c>
      <c r="E5138" s="61" t="str">
        <f>IF(発注書!D5144="","",発注書!B5144)</f>
        <v/>
      </c>
      <c r="F5138" s="62" t="str">
        <f>IF(J5138="","",VLOOKUP(J5138,商品マスタ!$B:$D,2,FALSE))</f>
        <v/>
      </c>
      <c r="G5138" s="63" t="str">
        <f>IF(F5138="","",VLOOKUP(F5138,商品マスタ!$C:$D,2,FALSE))</f>
        <v/>
      </c>
      <c r="H5138" s="64" t="str">
        <f t="shared" si="80"/>
        <v/>
      </c>
      <c r="I5138" s="65" t="str">
        <f>IF(発注書!D5144="","",発注書!D5144)</f>
        <v/>
      </c>
      <c r="J5138" s="66" t="str">
        <f>IF(発注書!D5144="","",発注書!C5144)</f>
        <v/>
      </c>
    </row>
    <row r="5139" spans="1:10" x14ac:dyDescent="0.55000000000000004">
      <c r="A5139" s="49">
        <v>2569</v>
      </c>
      <c r="B5139" s="50">
        <v>1</v>
      </c>
      <c r="E5139" s="61" t="str">
        <f>IF(発注書!D5145="","",発注書!B5145)</f>
        <v/>
      </c>
      <c r="F5139" s="62" t="str">
        <f>IF(J5139="","",VLOOKUP(J5139,商品マスタ!$B:$D,2,FALSE))</f>
        <v/>
      </c>
      <c r="G5139" s="63" t="str">
        <f>IF(F5139="","",VLOOKUP(F5139,商品マスタ!$C:$D,2,FALSE))</f>
        <v/>
      </c>
      <c r="H5139" s="64" t="str">
        <f t="shared" si="80"/>
        <v/>
      </c>
      <c r="I5139" s="65" t="str">
        <f>IF(発注書!D5145="","",発注書!D5145)</f>
        <v/>
      </c>
      <c r="J5139" s="66" t="str">
        <f>IF(発注書!D5145="","",発注書!C5145)</f>
        <v/>
      </c>
    </row>
    <row r="5140" spans="1:10" x14ac:dyDescent="0.55000000000000004">
      <c r="B5140" s="50">
        <v>2</v>
      </c>
      <c r="E5140" s="61" t="str">
        <f>IF(発注書!D5146="","",発注書!B5146)</f>
        <v/>
      </c>
      <c r="F5140" s="62" t="str">
        <f>IF(J5140="","",VLOOKUP(J5140,商品マスタ!$B:$D,2,FALSE))</f>
        <v/>
      </c>
      <c r="G5140" s="63" t="str">
        <f>IF(F5140="","",VLOOKUP(F5140,商品マスタ!$C:$D,2,FALSE))</f>
        <v/>
      </c>
      <c r="H5140" s="64" t="str">
        <f t="shared" si="80"/>
        <v/>
      </c>
      <c r="I5140" s="65" t="str">
        <f>IF(発注書!D5146="","",発注書!D5146)</f>
        <v/>
      </c>
      <c r="J5140" s="66" t="str">
        <f>IF(発注書!D5146="","",発注書!C5146)</f>
        <v/>
      </c>
    </row>
    <row r="5141" spans="1:10" x14ac:dyDescent="0.55000000000000004">
      <c r="A5141" s="49">
        <v>2570</v>
      </c>
      <c r="B5141" s="50">
        <v>1</v>
      </c>
      <c r="E5141" s="61" t="str">
        <f>IF(発注書!D5147="","",発注書!B5147)</f>
        <v/>
      </c>
      <c r="F5141" s="62" t="str">
        <f>IF(J5141="","",VLOOKUP(J5141,商品マスタ!$B:$D,2,FALSE))</f>
        <v/>
      </c>
      <c r="G5141" s="63" t="str">
        <f>IF(F5141="","",VLOOKUP(F5141,商品マスタ!$C:$D,2,FALSE))</f>
        <v/>
      </c>
      <c r="H5141" s="64" t="str">
        <f t="shared" si="80"/>
        <v/>
      </c>
      <c r="I5141" s="65" t="str">
        <f>IF(発注書!D5147="","",発注書!D5147)</f>
        <v/>
      </c>
      <c r="J5141" s="66" t="str">
        <f>IF(発注書!D5147="","",発注書!C5147)</f>
        <v/>
      </c>
    </row>
    <row r="5142" spans="1:10" x14ac:dyDescent="0.55000000000000004">
      <c r="B5142" s="50">
        <v>2</v>
      </c>
      <c r="E5142" s="61" t="str">
        <f>IF(発注書!D5148="","",発注書!B5148)</f>
        <v/>
      </c>
      <c r="F5142" s="62" t="str">
        <f>IF(J5142="","",VLOOKUP(J5142,商品マスタ!$B:$D,2,FALSE))</f>
        <v/>
      </c>
      <c r="G5142" s="63" t="str">
        <f>IF(F5142="","",VLOOKUP(F5142,商品マスタ!$C:$D,2,FALSE))</f>
        <v/>
      </c>
      <c r="H5142" s="64" t="str">
        <f t="shared" si="80"/>
        <v/>
      </c>
      <c r="I5142" s="65" t="str">
        <f>IF(発注書!D5148="","",発注書!D5148)</f>
        <v/>
      </c>
      <c r="J5142" s="66" t="str">
        <f>IF(発注書!D5148="","",発注書!C5148)</f>
        <v/>
      </c>
    </row>
    <row r="5143" spans="1:10" x14ac:dyDescent="0.55000000000000004">
      <c r="A5143" s="49">
        <v>2571</v>
      </c>
      <c r="B5143" s="50">
        <v>1</v>
      </c>
      <c r="E5143" s="61" t="str">
        <f>IF(発注書!D5149="","",発注書!B5149)</f>
        <v/>
      </c>
      <c r="F5143" s="62" t="str">
        <f>IF(J5143="","",VLOOKUP(J5143,商品マスタ!$B:$D,2,FALSE))</f>
        <v/>
      </c>
      <c r="G5143" s="63" t="str">
        <f>IF(F5143="","",VLOOKUP(F5143,商品マスタ!$C:$D,2,FALSE))</f>
        <v/>
      </c>
      <c r="H5143" s="64" t="str">
        <f t="shared" si="80"/>
        <v/>
      </c>
      <c r="I5143" s="65" t="str">
        <f>IF(発注書!D5149="","",発注書!D5149)</f>
        <v/>
      </c>
      <c r="J5143" s="66" t="str">
        <f>IF(発注書!D5149="","",発注書!C5149)</f>
        <v/>
      </c>
    </row>
    <row r="5144" spans="1:10" x14ac:dyDescent="0.55000000000000004">
      <c r="B5144" s="50">
        <v>2</v>
      </c>
      <c r="E5144" s="61" t="str">
        <f>IF(発注書!D5150="","",発注書!B5150)</f>
        <v/>
      </c>
      <c r="F5144" s="62" t="str">
        <f>IF(J5144="","",VLOOKUP(J5144,商品マスタ!$B:$D,2,FALSE))</f>
        <v/>
      </c>
      <c r="G5144" s="63" t="str">
        <f>IF(F5144="","",VLOOKUP(F5144,商品マスタ!$C:$D,2,FALSE))</f>
        <v/>
      </c>
      <c r="H5144" s="64" t="str">
        <f t="shared" si="80"/>
        <v/>
      </c>
      <c r="I5144" s="65" t="str">
        <f>IF(発注書!D5150="","",発注書!D5150)</f>
        <v/>
      </c>
      <c r="J5144" s="66" t="str">
        <f>IF(発注書!D5150="","",発注書!C5150)</f>
        <v/>
      </c>
    </row>
    <row r="5145" spans="1:10" x14ac:dyDescent="0.55000000000000004">
      <c r="A5145" s="49">
        <v>2572</v>
      </c>
      <c r="B5145" s="50">
        <v>1</v>
      </c>
      <c r="E5145" s="61" t="str">
        <f>IF(発注書!D5151="","",発注書!B5151)</f>
        <v/>
      </c>
      <c r="F5145" s="62" t="str">
        <f>IF(J5145="","",VLOOKUP(J5145,商品マスタ!$B:$D,2,FALSE))</f>
        <v/>
      </c>
      <c r="G5145" s="63" t="str">
        <f>IF(F5145="","",VLOOKUP(F5145,商品マスタ!$C:$D,2,FALSE))</f>
        <v/>
      </c>
      <c r="H5145" s="64" t="str">
        <f t="shared" si="80"/>
        <v/>
      </c>
      <c r="I5145" s="65" t="str">
        <f>IF(発注書!D5151="","",発注書!D5151)</f>
        <v/>
      </c>
      <c r="J5145" s="66" t="str">
        <f>IF(発注書!D5151="","",発注書!C5151)</f>
        <v/>
      </c>
    </row>
    <row r="5146" spans="1:10" x14ac:dyDescent="0.55000000000000004">
      <c r="B5146" s="50">
        <v>2</v>
      </c>
      <c r="E5146" s="61" t="str">
        <f>IF(発注書!D5152="","",発注書!B5152)</f>
        <v/>
      </c>
      <c r="F5146" s="62" t="str">
        <f>IF(J5146="","",VLOOKUP(J5146,商品マスタ!$B:$D,2,FALSE))</f>
        <v/>
      </c>
      <c r="G5146" s="63" t="str">
        <f>IF(F5146="","",VLOOKUP(F5146,商品マスタ!$C:$D,2,FALSE))</f>
        <v/>
      </c>
      <c r="H5146" s="64" t="str">
        <f t="shared" si="80"/>
        <v/>
      </c>
      <c r="I5146" s="65" t="str">
        <f>IF(発注書!D5152="","",発注書!D5152)</f>
        <v/>
      </c>
      <c r="J5146" s="66" t="str">
        <f>IF(発注書!D5152="","",発注書!C5152)</f>
        <v/>
      </c>
    </row>
    <row r="5147" spans="1:10" x14ac:dyDescent="0.55000000000000004">
      <c r="A5147" s="49">
        <v>2573</v>
      </c>
      <c r="B5147" s="50">
        <v>1</v>
      </c>
      <c r="E5147" s="61" t="str">
        <f>IF(発注書!D5153="","",発注書!B5153)</f>
        <v/>
      </c>
      <c r="F5147" s="62" t="str">
        <f>IF(J5147="","",VLOOKUP(J5147,商品マスタ!$B:$D,2,FALSE))</f>
        <v/>
      </c>
      <c r="G5147" s="63" t="str">
        <f>IF(F5147="","",VLOOKUP(F5147,商品マスタ!$C:$D,2,FALSE))</f>
        <v/>
      </c>
      <c r="H5147" s="64" t="str">
        <f t="shared" si="80"/>
        <v/>
      </c>
      <c r="I5147" s="65" t="str">
        <f>IF(発注書!D5153="","",発注書!D5153)</f>
        <v/>
      </c>
      <c r="J5147" s="66" t="str">
        <f>IF(発注書!D5153="","",発注書!C5153)</f>
        <v/>
      </c>
    </row>
    <row r="5148" spans="1:10" x14ac:dyDescent="0.55000000000000004">
      <c r="B5148" s="50">
        <v>2</v>
      </c>
      <c r="E5148" s="61" t="str">
        <f>IF(発注書!D5154="","",発注書!B5154)</f>
        <v/>
      </c>
      <c r="F5148" s="62" t="str">
        <f>IF(J5148="","",VLOOKUP(J5148,商品マスタ!$B:$D,2,FALSE))</f>
        <v/>
      </c>
      <c r="G5148" s="63" t="str">
        <f>IF(F5148="","",VLOOKUP(F5148,商品マスタ!$C:$D,2,FALSE))</f>
        <v/>
      </c>
      <c r="H5148" s="64" t="str">
        <f t="shared" si="80"/>
        <v/>
      </c>
      <c r="I5148" s="65" t="str">
        <f>IF(発注書!D5154="","",発注書!D5154)</f>
        <v/>
      </c>
      <c r="J5148" s="66" t="str">
        <f>IF(発注書!D5154="","",発注書!C5154)</f>
        <v/>
      </c>
    </row>
    <row r="5149" spans="1:10" x14ac:dyDescent="0.55000000000000004">
      <c r="A5149" s="49">
        <v>2574</v>
      </c>
      <c r="B5149" s="50">
        <v>1</v>
      </c>
      <c r="E5149" s="61" t="str">
        <f>IF(発注書!D5155="","",発注書!B5155)</f>
        <v/>
      </c>
      <c r="F5149" s="62" t="str">
        <f>IF(J5149="","",VLOOKUP(J5149,商品マスタ!$B:$D,2,FALSE))</f>
        <v/>
      </c>
      <c r="G5149" s="63" t="str">
        <f>IF(F5149="","",VLOOKUP(F5149,商品マスタ!$C:$D,2,FALSE))</f>
        <v/>
      </c>
      <c r="H5149" s="64" t="str">
        <f t="shared" si="80"/>
        <v/>
      </c>
      <c r="I5149" s="65" t="str">
        <f>IF(発注書!D5155="","",発注書!D5155)</f>
        <v/>
      </c>
      <c r="J5149" s="66" t="str">
        <f>IF(発注書!D5155="","",発注書!C5155)</f>
        <v/>
      </c>
    </row>
    <row r="5150" spans="1:10" x14ac:dyDescent="0.55000000000000004">
      <c r="B5150" s="50">
        <v>2</v>
      </c>
      <c r="E5150" s="61" t="str">
        <f>IF(発注書!D5156="","",発注書!B5156)</f>
        <v/>
      </c>
      <c r="F5150" s="62" t="str">
        <f>IF(J5150="","",VLOOKUP(J5150,商品マスタ!$B:$D,2,FALSE))</f>
        <v/>
      </c>
      <c r="G5150" s="63" t="str">
        <f>IF(F5150="","",VLOOKUP(F5150,商品マスタ!$C:$D,2,FALSE))</f>
        <v/>
      </c>
      <c r="H5150" s="64" t="str">
        <f t="shared" si="80"/>
        <v/>
      </c>
      <c r="I5150" s="65" t="str">
        <f>IF(発注書!D5156="","",発注書!D5156)</f>
        <v/>
      </c>
      <c r="J5150" s="66" t="str">
        <f>IF(発注書!D5156="","",発注書!C5156)</f>
        <v/>
      </c>
    </row>
    <row r="5151" spans="1:10" x14ac:dyDescent="0.55000000000000004">
      <c r="A5151" s="49">
        <v>2575</v>
      </c>
      <c r="B5151" s="50">
        <v>1</v>
      </c>
      <c r="E5151" s="61" t="str">
        <f>IF(発注書!D5157="","",発注書!B5157)</f>
        <v/>
      </c>
      <c r="F5151" s="62" t="str">
        <f>IF(J5151="","",VLOOKUP(J5151,商品マスタ!$B:$D,2,FALSE))</f>
        <v/>
      </c>
      <c r="G5151" s="63" t="str">
        <f>IF(F5151="","",VLOOKUP(F5151,商品マスタ!$C:$D,2,FALSE))</f>
        <v/>
      </c>
      <c r="H5151" s="64" t="str">
        <f t="shared" si="80"/>
        <v/>
      </c>
      <c r="I5151" s="65" t="str">
        <f>IF(発注書!D5157="","",発注書!D5157)</f>
        <v/>
      </c>
      <c r="J5151" s="66" t="str">
        <f>IF(発注書!D5157="","",発注書!C5157)</f>
        <v/>
      </c>
    </row>
    <row r="5152" spans="1:10" x14ac:dyDescent="0.55000000000000004">
      <c r="B5152" s="50">
        <v>2</v>
      </c>
      <c r="E5152" s="61" t="str">
        <f>IF(発注書!D5158="","",発注書!B5158)</f>
        <v/>
      </c>
      <c r="F5152" s="62" t="str">
        <f>IF(J5152="","",VLOOKUP(J5152,商品マスタ!$B:$D,2,FALSE))</f>
        <v/>
      </c>
      <c r="G5152" s="63" t="str">
        <f>IF(F5152="","",VLOOKUP(F5152,商品マスタ!$C:$D,2,FALSE))</f>
        <v/>
      </c>
      <c r="H5152" s="64" t="str">
        <f t="shared" si="80"/>
        <v/>
      </c>
      <c r="I5152" s="65" t="str">
        <f>IF(発注書!D5158="","",発注書!D5158)</f>
        <v/>
      </c>
      <c r="J5152" s="66" t="str">
        <f>IF(発注書!D5158="","",発注書!C5158)</f>
        <v/>
      </c>
    </row>
    <row r="5153" spans="1:10" x14ac:dyDescent="0.55000000000000004">
      <c r="A5153" s="49">
        <v>2576</v>
      </c>
      <c r="B5153" s="50">
        <v>1</v>
      </c>
      <c r="E5153" s="61" t="str">
        <f>IF(発注書!D5159="","",発注書!B5159)</f>
        <v/>
      </c>
      <c r="F5153" s="62" t="str">
        <f>IF(J5153="","",VLOOKUP(J5153,商品マスタ!$B:$D,2,FALSE))</f>
        <v/>
      </c>
      <c r="G5153" s="63" t="str">
        <f>IF(F5153="","",VLOOKUP(F5153,商品マスタ!$C:$D,2,FALSE))</f>
        <v/>
      </c>
      <c r="H5153" s="64" t="str">
        <f t="shared" si="80"/>
        <v/>
      </c>
      <c r="I5153" s="65" t="str">
        <f>IF(発注書!D5159="","",発注書!D5159)</f>
        <v/>
      </c>
      <c r="J5153" s="66" t="str">
        <f>IF(発注書!D5159="","",発注書!C5159)</f>
        <v/>
      </c>
    </row>
    <row r="5154" spans="1:10" x14ac:dyDescent="0.55000000000000004">
      <c r="B5154" s="50">
        <v>2</v>
      </c>
      <c r="E5154" s="61" t="str">
        <f>IF(発注書!D5160="","",発注書!B5160)</f>
        <v/>
      </c>
      <c r="F5154" s="62" t="str">
        <f>IF(J5154="","",VLOOKUP(J5154,商品マスタ!$B:$D,2,FALSE))</f>
        <v/>
      </c>
      <c r="G5154" s="63" t="str">
        <f>IF(F5154="","",VLOOKUP(F5154,商品マスタ!$C:$D,2,FALSE))</f>
        <v/>
      </c>
      <c r="H5154" s="64" t="str">
        <f t="shared" si="80"/>
        <v/>
      </c>
      <c r="I5154" s="65" t="str">
        <f>IF(発注書!D5160="","",発注書!D5160)</f>
        <v/>
      </c>
      <c r="J5154" s="66" t="str">
        <f>IF(発注書!D5160="","",発注書!C5160)</f>
        <v/>
      </c>
    </row>
    <row r="5155" spans="1:10" x14ac:dyDescent="0.55000000000000004">
      <c r="A5155" s="49">
        <v>2577</v>
      </c>
      <c r="B5155" s="50">
        <v>1</v>
      </c>
      <c r="E5155" s="61" t="str">
        <f>IF(発注書!D5161="","",発注書!B5161)</f>
        <v/>
      </c>
      <c r="F5155" s="62" t="str">
        <f>IF(J5155="","",VLOOKUP(J5155,商品マスタ!$B:$D,2,FALSE))</f>
        <v/>
      </c>
      <c r="G5155" s="63" t="str">
        <f>IF(F5155="","",VLOOKUP(F5155,商品マスタ!$C:$D,2,FALSE))</f>
        <v/>
      </c>
      <c r="H5155" s="64" t="str">
        <f t="shared" si="80"/>
        <v/>
      </c>
      <c r="I5155" s="65" t="str">
        <f>IF(発注書!D5161="","",発注書!D5161)</f>
        <v/>
      </c>
      <c r="J5155" s="66" t="str">
        <f>IF(発注書!D5161="","",発注書!C5161)</f>
        <v/>
      </c>
    </row>
    <row r="5156" spans="1:10" x14ac:dyDescent="0.55000000000000004">
      <c r="B5156" s="50">
        <v>2</v>
      </c>
      <c r="E5156" s="61" t="str">
        <f>IF(発注書!D5162="","",発注書!B5162)</f>
        <v/>
      </c>
      <c r="F5156" s="62" t="str">
        <f>IF(J5156="","",VLOOKUP(J5156,商品マスタ!$B:$D,2,FALSE))</f>
        <v/>
      </c>
      <c r="G5156" s="63" t="str">
        <f>IF(F5156="","",VLOOKUP(F5156,商品マスタ!$C:$D,2,FALSE))</f>
        <v/>
      </c>
      <c r="H5156" s="64" t="str">
        <f t="shared" si="80"/>
        <v/>
      </c>
      <c r="I5156" s="65" t="str">
        <f>IF(発注書!D5162="","",発注書!D5162)</f>
        <v/>
      </c>
      <c r="J5156" s="66" t="str">
        <f>IF(発注書!D5162="","",発注書!C5162)</f>
        <v/>
      </c>
    </row>
    <row r="5157" spans="1:10" x14ac:dyDescent="0.55000000000000004">
      <c r="A5157" s="49">
        <v>2578</v>
      </c>
      <c r="B5157" s="50">
        <v>1</v>
      </c>
      <c r="E5157" s="61" t="str">
        <f>IF(発注書!D5163="","",発注書!B5163)</f>
        <v/>
      </c>
      <c r="F5157" s="62" t="str">
        <f>IF(J5157="","",VLOOKUP(J5157,商品マスタ!$B:$D,2,FALSE))</f>
        <v/>
      </c>
      <c r="G5157" s="63" t="str">
        <f>IF(F5157="","",VLOOKUP(F5157,商品マスタ!$C:$D,2,FALSE))</f>
        <v/>
      </c>
      <c r="H5157" s="64" t="str">
        <f t="shared" si="80"/>
        <v/>
      </c>
      <c r="I5157" s="65" t="str">
        <f>IF(発注書!D5163="","",発注書!D5163)</f>
        <v/>
      </c>
      <c r="J5157" s="66" t="str">
        <f>IF(発注書!D5163="","",発注書!C5163)</f>
        <v/>
      </c>
    </row>
    <row r="5158" spans="1:10" x14ac:dyDescent="0.55000000000000004">
      <c r="B5158" s="50">
        <v>2</v>
      </c>
      <c r="E5158" s="61" t="str">
        <f>IF(発注書!D5164="","",発注書!B5164)</f>
        <v/>
      </c>
      <c r="F5158" s="62" t="str">
        <f>IF(J5158="","",VLOOKUP(J5158,商品マスタ!$B:$D,2,FALSE))</f>
        <v/>
      </c>
      <c r="G5158" s="63" t="str">
        <f>IF(F5158="","",VLOOKUP(F5158,商品マスタ!$C:$D,2,FALSE))</f>
        <v/>
      </c>
      <c r="H5158" s="64" t="str">
        <f t="shared" si="80"/>
        <v/>
      </c>
      <c r="I5158" s="65" t="str">
        <f>IF(発注書!D5164="","",発注書!D5164)</f>
        <v/>
      </c>
      <c r="J5158" s="66" t="str">
        <f>IF(発注書!D5164="","",発注書!C5164)</f>
        <v/>
      </c>
    </row>
    <row r="5159" spans="1:10" x14ac:dyDescent="0.55000000000000004">
      <c r="A5159" s="49">
        <v>2579</v>
      </c>
      <c r="B5159" s="50">
        <v>1</v>
      </c>
      <c r="E5159" s="61" t="str">
        <f>IF(発注書!D5165="","",発注書!B5165)</f>
        <v/>
      </c>
      <c r="F5159" s="62" t="str">
        <f>IF(J5159="","",VLOOKUP(J5159,商品マスタ!$B:$D,2,FALSE))</f>
        <v/>
      </c>
      <c r="G5159" s="63" t="str">
        <f>IF(F5159="","",VLOOKUP(F5159,商品マスタ!$C:$D,2,FALSE))</f>
        <v/>
      </c>
      <c r="H5159" s="64" t="str">
        <f t="shared" si="80"/>
        <v/>
      </c>
      <c r="I5159" s="65" t="str">
        <f>IF(発注書!D5165="","",発注書!D5165)</f>
        <v/>
      </c>
      <c r="J5159" s="66" t="str">
        <f>IF(発注書!D5165="","",発注書!C5165)</f>
        <v/>
      </c>
    </row>
    <row r="5160" spans="1:10" x14ac:dyDescent="0.55000000000000004">
      <c r="B5160" s="50">
        <v>2</v>
      </c>
      <c r="E5160" s="61" t="str">
        <f>IF(発注書!D5166="","",発注書!B5166)</f>
        <v/>
      </c>
      <c r="F5160" s="62" t="str">
        <f>IF(J5160="","",VLOOKUP(J5160,商品マスタ!$B:$D,2,FALSE))</f>
        <v/>
      </c>
      <c r="G5160" s="63" t="str">
        <f>IF(F5160="","",VLOOKUP(F5160,商品マスタ!$C:$D,2,FALSE))</f>
        <v/>
      </c>
      <c r="H5160" s="64" t="str">
        <f t="shared" si="80"/>
        <v/>
      </c>
      <c r="I5160" s="65" t="str">
        <f>IF(発注書!D5166="","",発注書!D5166)</f>
        <v/>
      </c>
      <c r="J5160" s="66" t="str">
        <f>IF(発注書!D5166="","",発注書!C5166)</f>
        <v/>
      </c>
    </row>
    <row r="5161" spans="1:10" x14ac:dyDescent="0.55000000000000004">
      <c r="A5161" s="49">
        <v>2580</v>
      </c>
      <c r="B5161" s="50">
        <v>1</v>
      </c>
      <c r="E5161" s="61" t="str">
        <f>IF(発注書!D5167="","",発注書!B5167)</f>
        <v/>
      </c>
      <c r="F5161" s="62" t="str">
        <f>IF(J5161="","",VLOOKUP(J5161,商品マスタ!$B:$D,2,FALSE))</f>
        <v/>
      </c>
      <c r="G5161" s="63" t="str">
        <f>IF(F5161="","",VLOOKUP(F5161,商品マスタ!$C:$D,2,FALSE))</f>
        <v/>
      </c>
      <c r="H5161" s="64" t="str">
        <f t="shared" si="80"/>
        <v/>
      </c>
      <c r="I5161" s="65" t="str">
        <f>IF(発注書!D5167="","",発注書!D5167)</f>
        <v/>
      </c>
      <c r="J5161" s="66" t="str">
        <f>IF(発注書!D5167="","",発注書!C5167)</f>
        <v/>
      </c>
    </row>
    <row r="5162" spans="1:10" x14ac:dyDescent="0.55000000000000004">
      <c r="B5162" s="50">
        <v>2</v>
      </c>
      <c r="E5162" s="61" t="str">
        <f>IF(発注書!D5168="","",発注書!B5168)</f>
        <v/>
      </c>
      <c r="F5162" s="62" t="str">
        <f>IF(J5162="","",VLOOKUP(J5162,商品マスタ!$B:$D,2,FALSE))</f>
        <v/>
      </c>
      <c r="G5162" s="63" t="str">
        <f>IF(F5162="","",VLOOKUP(F5162,商品マスタ!$C:$D,2,FALSE))</f>
        <v/>
      </c>
      <c r="H5162" s="64" t="str">
        <f t="shared" si="80"/>
        <v/>
      </c>
      <c r="I5162" s="65" t="str">
        <f>IF(発注書!D5168="","",発注書!D5168)</f>
        <v/>
      </c>
      <c r="J5162" s="66" t="str">
        <f>IF(発注書!D5168="","",発注書!C5168)</f>
        <v/>
      </c>
    </row>
    <row r="5163" spans="1:10" x14ac:dyDescent="0.55000000000000004">
      <c r="A5163" s="49">
        <v>2581</v>
      </c>
      <c r="B5163" s="50">
        <v>1</v>
      </c>
      <c r="E5163" s="61" t="str">
        <f>IF(発注書!D5169="","",発注書!B5169)</f>
        <v/>
      </c>
      <c r="F5163" s="62" t="str">
        <f>IF(J5163="","",VLOOKUP(J5163,商品マスタ!$B:$D,2,FALSE))</f>
        <v/>
      </c>
      <c r="G5163" s="63" t="str">
        <f>IF(F5163="","",VLOOKUP(F5163,商品マスタ!$C:$D,2,FALSE))</f>
        <v/>
      </c>
      <c r="H5163" s="64" t="str">
        <f t="shared" si="80"/>
        <v/>
      </c>
      <c r="I5163" s="65" t="str">
        <f>IF(発注書!D5169="","",発注書!D5169)</f>
        <v/>
      </c>
      <c r="J5163" s="66" t="str">
        <f>IF(発注書!D5169="","",発注書!C5169)</f>
        <v/>
      </c>
    </row>
    <row r="5164" spans="1:10" x14ac:dyDescent="0.55000000000000004">
      <c r="B5164" s="50">
        <v>2</v>
      </c>
      <c r="E5164" s="61" t="str">
        <f>IF(発注書!D5170="","",発注書!B5170)</f>
        <v/>
      </c>
      <c r="F5164" s="62" t="str">
        <f>IF(J5164="","",VLOOKUP(J5164,商品マスタ!$B:$D,2,FALSE))</f>
        <v/>
      </c>
      <c r="G5164" s="63" t="str">
        <f>IF(F5164="","",VLOOKUP(F5164,商品マスタ!$C:$D,2,FALSE))</f>
        <v/>
      </c>
      <c r="H5164" s="64" t="str">
        <f t="shared" si="80"/>
        <v/>
      </c>
      <c r="I5164" s="65" t="str">
        <f>IF(発注書!D5170="","",発注書!D5170)</f>
        <v/>
      </c>
      <c r="J5164" s="66" t="str">
        <f>IF(発注書!D5170="","",発注書!C5170)</f>
        <v/>
      </c>
    </row>
    <row r="5165" spans="1:10" x14ac:dyDescent="0.55000000000000004">
      <c r="A5165" s="49">
        <v>2582</v>
      </c>
      <c r="B5165" s="50">
        <v>1</v>
      </c>
      <c r="E5165" s="61" t="str">
        <f>IF(発注書!D5171="","",発注書!B5171)</f>
        <v/>
      </c>
      <c r="F5165" s="62" t="str">
        <f>IF(J5165="","",VLOOKUP(J5165,商品マスタ!$B:$D,2,FALSE))</f>
        <v/>
      </c>
      <c r="G5165" s="63" t="str">
        <f>IF(F5165="","",VLOOKUP(F5165,商品マスタ!$C:$D,2,FALSE))</f>
        <v/>
      </c>
      <c r="H5165" s="64" t="str">
        <f t="shared" si="80"/>
        <v/>
      </c>
      <c r="I5165" s="65" t="str">
        <f>IF(発注書!D5171="","",発注書!D5171)</f>
        <v/>
      </c>
      <c r="J5165" s="66" t="str">
        <f>IF(発注書!D5171="","",発注書!C5171)</f>
        <v/>
      </c>
    </row>
    <row r="5166" spans="1:10" x14ac:dyDescent="0.55000000000000004">
      <c r="B5166" s="50">
        <v>2</v>
      </c>
      <c r="E5166" s="61" t="str">
        <f>IF(発注書!D5172="","",発注書!B5172)</f>
        <v/>
      </c>
      <c r="F5166" s="62" t="str">
        <f>IF(J5166="","",VLOOKUP(J5166,商品マスタ!$B:$D,2,FALSE))</f>
        <v/>
      </c>
      <c r="G5166" s="63" t="str">
        <f>IF(F5166="","",VLOOKUP(F5166,商品マスタ!$C:$D,2,FALSE))</f>
        <v/>
      </c>
      <c r="H5166" s="64" t="str">
        <f t="shared" si="80"/>
        <v/>
      </c>
      <c r="I5166" s="65" t="str">
        <f>IF(発注書!D5172="","",発注書!D5172)</f>
        <v/>
      </c>
      <c r="J5166" s="66" t="str">
        <f>IF(発注書!D5172="","",発注書!C5172)</f>
        <v/>
      </c>
    </row>
    <row r="5167" spans="1:10" x14ac:dyDescent="0.55000000000000004">
      <c r="A5167" s="49">
        <v>2583</v>
      </c>
      <c r="B5167" s="50">
        <v>1</v>
      </c>
      <c r="E5167" s="61" t="str">
        <f>IF(発注書!D5173="","",発注書!B5173)</f>
        <v/>
      </c>
      <c r="F5167" s="62" t="str">
        <f>IF(J5167="","",VLOOKUP(J5167,商品マスタ!$B:$D,2,FALSE))</f>
        <v/>
      </c>
      <c r="G5167" s="63" t="str">
        <f>IF(F5167="","",VLOOKUP(F5167,商品マスタ!$C:$D,2,FALSE))</f>
        <v/>
      </c>
      <c r="H5167" s="64" t="str">
        <f t="shared" si="80"/>
        <v/>
      </c>
      <c r="I5167" s="65" t="str">
        <f>IF(発注書!D5173="","",発注書!D5173)</f>
        <v/>
      </c>
      <c r="J5167" s="66" t="str">
        <f>IF(発注書!D5173="","",発注書!C5173)</f>
        <v/>
      </c>
    </row>
    <row r="5168" spans="1:10" x14ac:dyDescent="0.55000000000000004">
      <c r="B5168" s="50">
        <v>2</v>
      </c>
      <c r="E5168" s="61" t="str">
        <f>IF(発注書!D5174="","",発注書!B5174)</f>
        <v/>
      </c>
      <c r="F5168" s="62" t="str">
        <f>IF(J5168="","",VLOOKUP(J5168,商品マスタ!$B:$D,2,FALSE))</f>
        <v/>
      </c>
      <c r="G5168" s="63" t="str">
        <f>IF(F5168="","",VLOOKUP(F5168,商品マスタ!$C:$D,2,FALSE))</f>
        <v/>
      </c>
      <c r="H5168" s="64" t="str">
        <f t="shared" si="80"/>
        <v/>
      </c>
      <c r="I5168" s="65" t="str">
        <f>IF(発注書!D5174="","",発注書!D5174)</f>
        <v/>
      </c>
      <c r="J5168" s="66" t="str">
        <f>IF(発注書!D5174="","",発注書!C5174)</f>
        <v/>
      </c>
    </row>
    <row r="5169" spans="1:10" x14ac:dyDescent="0.55000000000000004">
      <c r="A5169" s="49">
        <v>2584</v>
      </c>
      <c r="B5169" s="50">
        <v>1</v>
      </c>
      <c r="E5169" s="61" t="str">
        <f>IF(発注書!D5175="","",発注書!B5175)</f>
        <v/>
      </c>
      <c r="F5169" s="62" t="str">
        <f>IF(J5169="","",VLOOKUP(J5169,商品マスタ!$B:$D,2,FALSE))</f>
        <v/>
      </c>
      <c r="G5169" s="63" t="str">
        <f>IF(F5169="","",VLOOKUP(F5169,商品マスタ!$C:$D,2,FALSE))</f>
        <v/>
      </c>
      <c r="H5169" s="64" t="str">
        <f t="shared" si="80"/>
        <v/>
      </c>
      <c r="I5169" s="65" t="str">
        <f>IF(発注書!D5175="","",発注書!D5175)</f>
        <v/>
      </c>
      <c r="J5169" s="66" t="str">
        <f>IF(発注書!D5175="","",発注書!C5175)</f>
        <v/>
      </c>
    </row>
    <row r="5170" spans="1:10" x14ac:dyDescent="0.55000000000000004">
      <c r="B5170" s="50">
        <v>2</v>
      </c>
      <c r="E5170" s="61" t="str">
        <f>IF(発注書!D5176="","",発注書!B5176)</f>
        <v/>
      </c>
      <c r="F5170" s="62" t="str">
        <f>IF(J5170="","",VLOOKUP(J5170,商品マスタ!$B:$D,2,FALSE))</f>
        <v/>
      </c>
      <c r="G5170" s="63" t="str">
        <f>IF(F5170="","",VLOOKUP(F5170,商品マスタ!$C:$D,2,FALSE))</f>
        <v/>
      </c>
      <c r="H5170" s="64" t="str">
        <f t="shared" si="80"/>
        <v/>
      </c>
      <c r="I5170" s="65" t="str">
        <f>IF(発注書!D5176="","",発注書!D5176)</f>
        <v/>
      </c>
      <c r="J5170" s="66" t="str">
        <f>IF(発注書!D5176="","",発注書!C5176)</f>
        <v/>
      </c>
    </row>
    <row r="5171" spans="1:10" x14ac:dyDescent="0.55000000000000004">
      <c r="A5171" s="49">
        <v>2585</v>
      </c>
      <c r="B5171" s="50">
        <v>1</v>
      </c>
      <c r="E5171" s="61" t="str">
        <f>IF(発注書!D5177="","",発注書!B5177)</f>
        <v/>
      </c>
      <c r="F5171" s="62" t="str">
        <f>IF(J5171="","",VLOOKUP(J5171,商品マスタ!$B:$D,2,FALSE))</f>
        <v/>
      </c>
      <c r="G5171" s="63" t="str">
        <f>IF(F5171="","",VLOOKUP(F5171,商品マスタ!$C:$D,2,FALSE))</f>
        <v/>
      </c>
      <c r="H5171" s="64" t="str">
        <f t="shared" si="80"/>
        <v/>
      </c>
      <c r="I5171" s="65" t="str">
        <f>IF(発注書!D5177="","",発注書!D5177)</f>
        <v/>
      </c>
      <c r="J5171" s="66" t="str">
        <f>IF(発注書!D5177="","",発注書!C5177)</f>
        <v/>
      </c>
    </row>
    <row r="5172" spans="1:10" x14ac:dyDescent="0.55000000000000004">
      <c r="B5172" s="50">
        <v>2</v>
      </c>
      <c r="E5172" s="61" t="str">
        <f>IF(発注書!D5178="","",発注書!B5178)</f>
        <v/>
      </c>
      <c r="F5172" s="62" t="str">
        <f>IF(J5172="","",VLOOKUP(J5172,商品マスタ!$B:$D,2,FALSE))</f>
        <v/>
      </c>
      <c r="G5172" s="63" t="str">
        <f>IF(F5172="","",VLOOKUP(F5172,商品マスタ!$C:$D,2,FALSE))</f>
        <v/>
      </c>
      <c r="H5172" s="64" t="str">
        <f t="shared" si="80"/>
        <v/>
      </c>
      <c r="I5172" s="65" t="str">
        <f>IF(発注書!D5178="","",発注書!D5178)</f>
        <v/>
      </c>
      <c r="J5172" s="66" t="str">
        <f>IF(発注書!D5178="","",発注書!C5178)</f>
        <v/>
      </c>
    </row>
    <row r="5173" spans="1:10" x14ac:dyDescent="0.55000000000000004">
      <c r="A5173" s="49">
        <v>2586</v>
      </c>
      <c r="B5173" s="50">
        <v>1</v>
      </c>
      <c r="E5173" s="61" t="str">
        <f>IF(発注書!D5179="","",発注書!B5179)</f>
        <v/>
      </c>
      <c r="F5173" s="62" t="str">
        <f>IF(J5173="","",VLOOKUP(J5173,商品マスタ!$B:$D,2,FALSE))</f>
        <v/>
      </c>
      <c r="G5173" s="63" t="str">
        <f>IF(F5173="","",VLOOKUP(F5173,商品マスタ!$C:$D,2,FALSE))</f>
        <v/>
      </c>
      <c r="H5173" s="64" t="str">
        <f t="shared" si="80"/>
        <v/>
      </c>
      <c r="I5173" s="65" t="str">
        <f>IF(発注書!D5179="","",発注書!D5179)</f>
        <v/>
      </c>
      <c r="J5173" s="66" t="str">
        <f>IF(発注書!D5179="","",発注書!C5179)</f>
        <v/>
      </c>
    </row>
    <row r="5174" spans="1:10" x14ac:dyDescent="0.55000000000000004">
      <c r="B5174" s="50">
        <v>2</v>
      </c>
      <c r="E5174" s="61" t="str">
        <f>IF(発注書!D5180="","",発注書!B5180)</f>
        <v/>
      </c>
      <c r="F5174" s="62" t="str">
        <f>IF(J5174="","",VLOOKUP(J5174,商品マスタ!$B:$D,2,FALSE))</f>
        <v/>
      </c>
      <c r="G5174" s="63" t="str">
        <f>IF(F5174="","",VLOOKUP(F5174,商品マスタ!$C:$D,2,FALSE))</f>
        <v/>
      </c>
      <c r="H5174" s="64" t="str">
        <f t="shared" si="80"/>
        <v/>
      </c>
      <c r="I5174" s="65" t="str">
        <f>IF(発注書!D5180="","",発注書!D5180)</f>
        <v/>
      </c>
      <c r="J5174" s="66" t="str">
        <f>IF(発注書!D5180="","",発注書!C5180)</f>
        <v/>
      </c>
    </row>
    <row r="5175" spans="1:10" x14ac:dyDescent="0.55000000000000004">
      <c r="A5175" s="49">
        <v>2587</v>
      </c>
      <c r="B5175" s="50">
        <v>1</v>
      </c>
      <c r="E5175" s="61" t="str">
        <f>IF(発注書!D5181="","",発注書!B5181)</f>
        <v/>
      </c>
      <c r="F5175" s="62" t="str">
        <f>IF(J5175="","",VLOOKUP(J5175,商品マスタ!$B:$D,2,FALSE))</f>
        <v/>
      </c>
      <c r="G5175" s="63" t="str">
        <f>IF(F5175="","",VLOOKUP(F5175,商品マスタ!$C:$D,2,FALSE))</f>
        <v/>
      </c>
      <c r="H5175" s="64" t="str">
        <f t="shared" si="80"/>
        <v/>
      </c>
      <c r="I5175" s="65" t="str">
        <f>IF(発注書!D5181="","",発注書!D5181)</f>
        <v/>
      </c>
      <c r="J5175" s="66" t="str">
        <f>IF(発注書!D5181="","",発注書!C5181)</f>
        <v/>
      </c>
    </row>
    <row r="5176" spans="1:10" x14ac:dyDescent="0.55000000000000004">
      <c r="B5176" s="50">
        <v>2</v>
      </c>
      <c r="E5176" s="61" t="str">
        <f>IF(発注書!D5182="","",発注書!B5182)</f>
        <v/>
      </c>
      <c r="F5176" s="62" t="str">
        <f>IF(J5176="","",VLOOKUP(J5176,商品マスタ!$B:$D,2,FALSE))</f>
        <v/>
      </c>
      <c r="G5176" s="63" t="str">
        <f>IF(F5176="","",VLOOKUP(F5176,商品マスタ!$C:$D,2,FALSE))</f>
        <v/>
      </c>
      <c r="H5176" s="64" t="str">
        <f t="shared" si="80"/>
        <v/>
      </c>
      <c r="I5176" s="65" t="str">
        <f>IF(発注書!D5182="","",発注書!D5182)</f>
        <v/>
      </c>
      <c r="J5176" s="66" t="str">
        <f>IF(発注書!D5182="","",発注書!C5182)</f>
        <v/>
      </c>
    </row>
    <row r="5177" spans="1:10" x14ac:dyDescent="0.55000000000000004">
      <c r="A5177" s="49">
        <v>2588</v>
      </c>
      <c r="B5177" s="50">
        <v>1</v>
      </c>
      <c r="E5177" s="61" t="str">
        <f>IF(発注書!D5183="","",発注書!B5183)</f>
        <v/>
      </c>
      <c r="F5177" s="62" t="str">
        <f>IF(J5177="","",VLOOKUP(J5177,商品マスタ!$B:$D,2,FALSE))</f>
        <v/>
      </c>
      <c r="G5177" s="63" t="str">
        <f>IF(F5177="","",VLOOKUP(F5177,商品マスタ!$C:$D,2,FALSE))</f>
        <v/>
      </c>
      <c r="H5177" s="64" t="str">
        <f t="shared" si="80"/>
        <v/>
      </c>
      <c r="I5177" s="65" t="str">
        <f>IF(発注書!D5183="","",発注書!D5183)</f>
        <v/>
      </c>
      <c r="J5177" s="66" t="str">
        <f>IF(発注書!D5183="","",発注書!C5183)</f>
        <v/>
      </c>
    </row>
    <row r="5178" spans="1:10" x14ac:dyDescent="0.55000000000000004">
      <c r="B5178" s="50">
        <v>2</v>
      </c>
      <c r="E5178" s="61" t="str">
        <f>IF(発注書!D5184="","",発注書!B5184)</f>
        <v/>
      </c>
      <c r="F5178" s="62" t="str">
        <f>IF(J5178="","",VLOOKUP(J5178,商品マスタ!$B:$D,2,FALSE))</f>
        <v/>
      </c>
      <c r="G5178" s="63" t="str">
        <f>IF(F5178="","",VLOOKUP(F5178,商品マスタ!$C:$D,2,FALSE))</f>
        <v/>
      </c>
      <c r="H5178" s="64" t="str">
        <f t="shared" si="80"/>
        <v/>
      </c>
      <c r="I5178" s="65" t="str">
        <f>IF(発注書!D5184="","",発注書!D5184)</f>
        <v/>
      </c>
      <c r="J5178" s="66" t="str">
        <f>IF(発注書!D5184="","",発注書!C5184)</f>
        <v/>
      </c>
    </row>
    <row r="5179" spans="1:10" x14ac:dyDescent="0.55000000000000004">
      <c r="A5179" s="49">
        <v>2589</v>
      </c>
      <c r="B5179" s="50">
        <v>1</v>
      </c>
      <c r="E5179" s="61" t="str">
        <f>IF(発注書!D5185="","",発注書!B5185)</f>
        <v/>
      </c>
      <c r="F5179" s="62" t="str">
        <f>IF(J5179="","",VLOOKUP(J5179,商品マスタ!$B:$D,2,FALSE))</f>
        <v/>
      </c>
      <c r="G5179" s="63" t="str">
        <f>IF(F5179="","",VLOOKUP(F5179,商品マスタ!$C:$D,2,FALSE))</f>
        <v/>
      </c>
      <c r="H5179" s="64" t="str">
        <f t="shared" si="80"/>
        <v/>
      </c>
      <c r="I5179" s="65" t="str">
        <f>IF(発注書!D5185="","",発注書!D5185)</f>
        <v/>
      </c>
      <c r="J5179" s="66" t="str">
        <f>IF(発注書!D5185="","",発注書!C5185)</f>
        <v/>
      </c>
    </row>
    <row r="5180" spans="1:10" x14ac:dyDescent="0.55000000000000004">
      <c r="B5180" s="50">
        <v>2</v>
      </c>
      <c r="E5180" s="61" t="str">
        <f>IF(発注書!D5186="","",発注書!B5186)</f>
        <v/>
      </c>
      <c r="F5180" s="62" t="str">
        <f>IF(J5180="","",VLOOKUP(J5180,商品マスタ!$B:$D,2,FALSE))</f>
        <v/>
      </c>
      <c r="G5180" s="63" t="str">
        <f>IF(F5180="","",VLOOKUP(F5180,商品マスタ!$C:$D,2,FALSE))</f>
        <v/>
      </c>
      <c r="H5180" s="64" t="str">
        <f t="shared" si="80"/>
        <v/>
      </c>
      <c r="I5180" s="65" t="str">
        <f>IF(発注書!D5186="","",発注書!D5186)</f>
        <v/>
      </c>
      <c r="J5180" s="66" t="str">
        <f>IF(発注書!D5186="","",発注書!C5186)</f>
        <v/>
      </c>
    </row>
    <row r="5181" spans="1:10" x14ac:dyDescent="0.55000000000000004">
      <c r="A5181" s="49">
        <v>2590</v>
      </c>
      <c r="B5181" s="50">
        <v>1</v>
      </c>
      <c r="E5181" s="61" t="str">
        <f>IF(発注書!D5187="","",発注書!B5187)</f>
        <v/>
      </c>
      <c r="F5181" s="62" t="str">
        <f>IF(J5181="","",VLOOKUP(J5181,商品マスタ!$B:$D,2,FALSE))</f>
        <v/>
      </c>
      <c r="G5181" s="63" t="str">
        <f>IF(F5181="","",VLOOKUP(F5181,商品マスタ!$C:$D,2,FALSE))</f>
        <v/>
      </c>
      <c r="H5181" s="64" t="str">
        <f t="shared" si="80"/>
        <v/>
      </c>
      <c r="I5181" s="65" t="str">
        <f>IF(発注書!D5187="","",発注書!D5187)</f>
        <v/>
      </c>
      <c r="J5181" s="66" t="str">
        <f>IF(発注書!D5187="","",発注書!C5187)</f>
        <v/>
      </c>
    </row>
    <row r="5182" spans="1:10" x14ac:dyDescent="0.55000000000000004">
      <c r="B5182" s="50">
        <v>2</v>
      </c>
      <c r="E5182" s="61" t="str">
        <f>IF(発注書!D5188="","",発注書!B5188)</f>
        <v/>
      </c>
      <c r="F5182" s="62" t="str">
        <f>IF(J5182="","",VLOOKUP(J5182,商品マスタ!$B:$D,2,FALSE))</f>
        <v/>
      </c>
      <c r="G5182" s="63" t="str">
        <f>IF(F5182="","",VLOOKUP(F5182,商品マスタ!$C:$D,2,FALSE))</f>
        <v/>
      </c>
      <c r="H5182" s="64" t="str">
        <f t="shared" si="80"/>
        <v/>
      </c>
      <c r="I5182" s="65" t="str">
        <f>IF(発注書!D5188="","",発注書!D5188)</f>
        <v/>
      </c>
      <c r="J5182" s="66" t="str">
        <f>IF(発注書!D5188="","",発注書!C5188)</f>
        <v/>
      </c>
    </row>
    <row r="5183" spans="1:10" x14ac:dyDescent="0.55000000000000004">
      <c r="A5183" s="49">
        <v>2591</v>
      </c>
      <c r="B5183" s="50">
        <v>1</v>
      </c>
      <c r="E5183" s="61" t="str">
        <f>IF(発注書!D5189="","",発注書!B5189)</f>
        <v/>
      </c>
      <c r="F5183" s="62" t="str">
        <f>IF(J5183="","",VLOOKUP(J5183,商品マスタ!$B:$D,2,FALSE))</f>
        <v/>
      </c>
      <c r="G5183" s="63" t="str">
        <f>IF(F5183="","",VLOOKUP(F5183,商品マスタ!$C:$D,2,FALSE))</f>
        <v/>
      </c>
      <c r="H5183" s="64" t="str">
        <f t="shared" si="80"/>
        <v/>
      </c>
      <c r="I5183" s="65" t="str">
        <f>IF(発注書!D5189="","",発注書!D5189)</f>
        <v/>
      </c>
      <c r="J5183" s="66" t="str">
        <f>IF(発注書!D5189="","",発注書!C5189)</f>
        <v/>
      </c>
    </row>
    <row r="5184" spans="1:10" x14ac:dyDescent="0.55000000000000004">
      <c r="B5184" s="50">
        <v>2</v>
      </c>
      <c r="E5184" s="61" t="str">
        <f>IF(発注書!D5190="","",発注書!B5190)</f>
        <v/>
      </c>
      <c r="F5184" s="62" t="str">
        <f>IF(J5184="","",VLOOKUP(J5184,商品マスタ!$B:$D,2,FALSE))</f>
        <v/>
      </c>
      <c r="G5184" s="63" t="str">
        <f>IF(F5184="","",VLOOKUP(F5184,商品マスタ!$C:$D,2,FALSE))</f>
        <v/>
      </c>
      <c r="H5184" s="64" t="str">
        <f t="shared" si="80"/>
        <v/>
      </c>
      <c r="I5184" s="65" t="str">
        <f>IF(発注書!D5190="","",発注書!D5190)</f>
        <v/>
      </c>
      <c r="J5184" s="66" t="str">
        <f>IF(発注書!D5190="","",発注書!C5190)</f>
        <v/>
      </c>
    </row>
    <row r="5185" spans="1:10" x14ac:dyDescent="0.55000000000000004">
      <c r="A5185" s="49">
        <v>2592</v>
      </c>
      <c r="B5185" s="50">
        <v>1</v>
      </c>
      <c r="E5185" s="61" t="str">
        <f>IF(発注書!D5191="","",発注書!B5191)</f>
        <v/>
      </c>
      <c r="F5185" s="62" t="str">
        <f>IF(J5185="","",VLOOKUP(J5185,商品マスタ!$B:$D,2,FALSE))</f>
        <v/>
      </c>
      <c r="G5185" s="63" t="str">
        <f>IF(F5185="","",VLOOKUP(F5185,商品マスタ!$C:$D,2,FALSE))</f>
        <v/>
      </c>
      <c r="H5185" s="64" t="str">
        <f t="shared" si="80"/>
        <v/>
      </c>
      <c r="I5185" s="65" t="str">
        <f>IF(発注書!D5191="","",発注書!D5191)</f>
        <v/>
      </c>
      <c r="J5185" s="66" t="str">
        <f>IF(発注書!D5191="","",発注書!C5191)</f>
        <v/>
      </c>
    </row>
    <row r="5186" spans="1:10" x14ac:dyDescent="0.55000000000000004">
      <c r="B5186" s="50">
        <v>2</v>
      </c>
      <c r="E5186" s="61" t="str">
        <f>IF(発注書!D5192="","",発注書!B5192)</f>
        <v/>
      </c>
      <c r="F5186" s="62" t="str">
        <f>IF(J5186="","",VLOOKUP(J5186,商品マスタ!$B:$D,2,FALSE))</f>
        <v/>
      </c>
      <c r="G5186" s="63" t="str">
        <f>IF(F5186="","",VLOOKUP(F5186,商品マスタ!$C:$D,2,FALSE))</f>
        <v/>
      </c>
      <c r="H5186" s="64" t="str">
        <f t="shared" si="80"/>
        <v/>
      </c>
      <c r="I5186" s="65" t="str">
        <f>IF(発注書!D5192="","",発注書!D5192)</f>
        <v/>
      </c>
      <c r="J5186" s="66" t="str">
        <f>IF(発注書!D5192="","",発注書!C5192)</f>
        <v/>
      </c>
    </row>
    <row r="5187" spans="1:10" x14ac:dyDescent="0.55000000000000004">
      <c r="A5187" s="49">
        <v>2593</v>
      </c>
      <c r="B5187" s="50">
        <v>1</v>
      </c>
      <c r="E5187" s="61" t="str">
        <f>IF(発注書!D5193="","",発注書!B5193)</f>
        <v/>
      </c>
      <c r="F5187" s="62" t="str">
        <f>IF(J5187="","",VLOOKUP(J5187,商品マスタ!$B:$D,2,FALSE))</f>
        <v/>
      </c>
      <c r="G5187" s="63" t="str">
        <f>IF(F5187="","",VLOOKUP(F5187,商品マスタ!$C:$D,2,FALSE))</f>
        <v/>
      </c>
      <c r="H5187" s="64" t="str">
        <f t="shared" si="80"/>
        <v/>
      </c>
      <c r="I5187" s="65" t="str">
        <f>IF(発注書!D5193="","",発注書!D5193)</f>
        <v/>
      </c>
      <c r="J5187" s="66" t="str">
        <f>IF(発注書!D5193="","",発注書!C5193)</f>
        <v/>
      </c>
    </row>
    <row r="5188" spans="1:10" x14ac:dyDescent="0.55000000000000004">
      <c r="B5188" s="50">
        <v>2</v>
      </c>
      <c r="E5188" s="61" t="str">
        <f>IF(発注書!D5194="","",発注書!B5194)</f>
        <v/>
      </c>
      <c r="F5188" s="62" t="str">
        <f>IF(J5188="","",VLOOKUP(J5188,商品マスタ!$B:$D,2,FALSE))</f>
        <v/>
      </c>
      <c r="G5188" s="63" t="str">
        <f>IF(F5188="","",VLOOKUP(F5188,商品マスタ!$C:$D,2,FALSE))</f>
        <v/>
      </c>
      <c r="H5188" s="64" t="str">
        <f t="shared" ref="H5188:H5251" si="81">IF(E5188="","",IF(E5188="",LEN(SUBSTITUTE(D5188," ","")),LEN(SUBSTITUTE(E5188," ",""))))</f>
        <v/>
      </c>
      <c r="I5188" s="65" t="str">
        <f>IF(発注書!D5194="","",発注書!D5194)</f>
        <v/>
      </c>
      <c r="J5188" s="66" t="str">
        <f>IF(発注書!D5194="","",発注書!C5194)</f>
        <v/>
      </c>
    </row>
    <row r="5189" spans="1:10" x14ac:dyDescent="0.55000000000000004">
      <c r="A5189" s="49">
        <v>2594</v>
      </c>
      <c r="B5189" s="50">
        <v>1</v>
      </c>
      <c r="E5189" s="61" t="str">
        <f>IF(発注書!D5195="","",発注書!B5195)</f>
        <v/>
      </c>
      <c r="F5189" s="62" t="str">
        <f>IF(J5189="","",VLOOKUP(J5189,商品マスタ!$B:$D,2,FALSE))</f>
        <v/>
      </c>
      <c r="G5189" s="63" t="str">
        <f>IF(F5189="","",VLOOKUP(F5189,商品マスタ!$C:$D,2,FALSE))</f>
        <v/>
      </c>
      <c r="H5189" s="64" t="str">
        <f t="shared" si="81"/>
        <v/>
      </c>
      <c r="I5189" s="65" t="str">
        <f>IF(発注書!D5195="","",発注書!D5195)</f>
        <v/>
      </c>
      <c r="J5189" s="66" t="str">
        <f>IF(発注書!D5195="","",発注書!C5195)</f>
        <v/>
      </c>
    </row>
    <row r="5190" spans="1:10" x14ac:dyDescent="0.55000000000000004">
      <c r="B5190" s="50">
        <v>2</v>
      </c>
      <c r="E5190" s="61" t="str">
        <f>IF(発注書!D5196="","",発注書!B5196)</f>
        <v/>
      </c>
      <c r="F5190" s="62" t="str">
        <f>IF(J5190="","",VLOOKUP(J5190,商品マスタ!$B:$D,2,FALSE))</f>
        <v/>
      </c>
      <c r="G5190" s="63" t="str">
        <f>IF(F5190="","",VLOOKUP(F5190,商品マスタ!$C:$D,2,FALSE))</f>
        <v/>
      </c>
      <c r="H5190" s="64" t="str">
        <f t="shared" si="81"/>
        <v/>
      </c>
      <c r="I5190" s="65" t="str">
        <f>IF(発注書!D5196="","",発注書!D5196)</f>
        <v/>
      </c>
      <c r="J5190" s="66" t="str">
        <f>IF(発注書!D5196="","",発注書!C5196)</f>
        <v/>
      </c>
    </row>
    <row r="5191" spans="1:10" x14ac:dyDescent="0.55000000000000004">
      <c r="A5191" s="49">
        <v>2595</v>
      </c>
      <c r="B5191" s="50">
        <v>1</v>
      </c>
      <c r="E5191" s="61" t="str">
        <f>IF(発注書!D5197="","",発注書!B5197)</f>
        <v/>
      </c>
      <c r="F5191" s="62" t="str">
        <f>IF(J5191="","",VLOOKUP(J5191,商品マスタ!$B:$D,2,FALSE))</f>
        <v/>
      </c>
      <c r="G5191" s="63" t="str">
        <f>IF(F5191="","",VLOOKUP(F5191,商品マスタ!$C:$D,2,FALSE))</f>
        <v/>
      </c>
      <c r="H5191" s="64" t="str">
        <f t="shared" si="81"/>
        <v/>
      </c>
      <c r="I5191" s="65" t="str">
        <f>IF(発注書!D5197="","",発注書!D5197)</f>
        <v/>
      </c>
      <c r="J5191" s="66" t="str">
        <f>IF(発注書!D5197="","",発注書!C5197)</f>
        <v/>
      </c>
    </row>
    <row r="5192" spans="1:10" x14ac:dyDescent="0.55000000000000004">
      <c r="B5192" s="50">
        <v>2</v>
      </c>
      <c r="E5192" s="61" t="str">
        <f>IF(発注書!D5198="","",発注書!B5198)</f>
        <v/>
      </c>
      <c r="F5192" s="62" t="str">
        <f>IF(J5192="","",VLOOKUP(J5192,商品マスタ!$B:$D,2,FALSE))</f>
        <v/>
      </c>
      <c r="G5192" s="63" t="str">
        <f>IF(F5192="","",VLOOKUP(F5192,商品マスタ!$C:$D,2,FALSE))</f>
        <v/>
      </c>
      <c r="H5192" s="64" t="str">
        <f t="shared" si="81"/>
        <v/>
      </c>
      <c r="I5192" s="65" t="str">
        <f>IF(発注書!D5198="","",発注書!D5198)</f>
        <v/>
      </c>
      <c r="J5192" s="66" t="str">
        <f>IF(発注書!D5198="","",発注書!C5198)</f>
        <v/>
      </c>
    </row>
    <row r="5193" spans="1:10" x14ac:dyDescent="0.55000000000000004">
      <c r="A5193" s="49">
        <v>2596</v>
      </c>
      <c r="B5193" s="50">
        <v>1</v>
      </c>
      <c r="E5193" s="61" t="str">
        <f>IF(発注書!D5199="","",発注書!B5199)</f>
        <v/>
      </c>
      <c r="F5193" s="62" t="str">
        <f>IF(J5193="","",VLOOKUP(J5193,商品マスタ!$B:$D,2,FALSE))</f>
        <v/>
      </c>
      <c r="G5193" s="63" t="str">
        <f>IF(F5193="","",VLOOKUP(F5193,商品マスタ!$C:$D,2,FALSE))</f>
        <v/>
      </c>
      <c r="H5193" s="64" t="str">
        <f t="shared" si="81"/>
        <v/>
      </c>
      <c r="I5193" s="65" t="str">
        <f>IF(発注書!D5199="","",発注書!D5199)</f>
        <v/>
      </c>
      <c r="J5193" s="66" t="str">
        <f>IF(発注書!D5199="","",発注書!C5199)</f>
        <v/>
      </c>
    </row>
    <row r="5194" spans="1:10" x14ac:dyDescent="0.55000000000000004">
      <c r="B5194" s="50">
        <v>2</v>
      </c>
      <c r="E5194" s="61" t="str">
        <f>IF(発注書!D5200="","",発注書!B5200)</f>
        <v/>
      </c>
      <c r="F5194" s="62" t="str">
        <f>IF(J5194="","",VLOOKUP(J5194,商品マスタ!$B:$D,2,FALSE))</f>
        <v/>
      </c>
      <c r="G5194" s="63" t="str">
        <f>IF(F5194="","",VLOOKUP(F5194,商品マスタ!$C:$D,2,FALSE))</f>
        <v/>
      </c>
      <c r="H5194" s="64" t="str">
        <f t="shared" si="81"/>
        <v/>
      </c>
      <c r="I5194" s="65" t="str">
        <f>IF(発注書!D5200="","",発注書!D5200)</f>
        <v/>
      </c>
      <c r="J5194" s="66" t="str">
        <f>IF(発注書!D5200="","",発注書!C5200)</f>
        <v/>
      </c>
    </row>
    <row r="5195" spans="1:10" x14ac:dyDescent="0.55000000000000004">
      <c r="A5195" s="49">
        <v>2597</v>
      </c>
      <c r="B5195" s="50">
        <v>1</v>
      </c>
      <c r="E5195" s="61" t="str">
        <f>IF(発注書!D5201="","",発注書!B5201)</f>
        <v/>
      </c>
      <c r="F5195" s="62" t="str">
        <f>IF(J5195="","",VLOOKUP(J5195,商品マスタ!$B:$D,2,FALSE))</f>
        <v/>
      </c>
      <c r="G5195" s="63" t="str">
        <f>IF(F5195="","",VLOOKUP(F5195,商品マスタ!$C:$D,2,FALSE))</f>
        <v/>
      </c>
      <c r="H5195" s="64" t="str">
        <f t="shared" si="81"/>
        <v/>
      </c>
      <c r="I5195" s="65" t="str">
        <f>IF(発注書!D5201="","",発注書!D5201)</f>
        <v/>
      </c>
      <c r="J5195" s="66" t="str">
        <f>IF(発注書!D5201="","",発注書!C5201)</f>
        <v/>
      </c>
    </row>
    <row r="5196" spans="1:10" x14ac:dyDescent="0.55000000000000004">
      <c r="B5196" s="50">
        <v>2</v>
      </c>
      <c r="E5196" s="61" t="str">
        <f>IF(発注書!D5202="","",発注書!B5202)</f>
        <v/>
      </c>
      <c r="F5196" s="62" t="str">
        <f>IF(J5196="","",VLOOKUP(J5196,商品マスタ!$B:$D,2,FALSE))</f>
        <v/>
      </c>
      <c r="G5196" s="63" t="str">
        <f>IF(F5196="","",VLOOKUP(F5196,商品マスタ!$C:$D,2,FALSE))</f>
        <v/>
      </c>
      <c r="H5196" s="64" t="str">
        <f t="shared" si="81"/>
        <v/>
      </c>
      <c r="I5196" s="65" t="str">
        <f>IF(発注書!D5202="","",発注書!D5202)</f>
        <v/>
      </c>
      <c r="J5196" s="66" t="str">
        <f>IF(発注書!D5202="","",発注書!C5202)</f>
        <v/>
      </c>
    </row>
    <row r="5197" spans="1:10" x14ac:dyDescent="0.55000000000000004">
      <c r="A5197" s="49">
        <v>2598</v>
      </c>
      <c r="B5197" s="50">
        <v>1</v>
      </c>
      <c r="E5197" s="61" t="str">
        <f>IF(発注書!D5203="","",発注書!B5203)</f>
        <v/>
      </c>
      <c r="F5197" s="62" t="str">
        <f>IF(J5197="","",VLOOKUP(J5197,商品マスタ!$B:$D,2,FALSE))</f>
        <v/>
      </c>
      <c r="G5197" s="63" t="str">
        <f>IF(F5197="","",VLOOKUP(F5197,商品マスタ!$C:$D,2,FALSE))</f>
        <v/>
      </c>
      <c r="H5197" s="64" t="str">
        <f t="shared" si="81"/>
        <v/>
      </c>
      <c r="I5197" s="65" t="str">
        <f>IF(発注書!D5203="","",発注書!D5203)</f>
        <v/>
      </c>
      <c r="J5197" s="66" t="str">
        <f>IF(発注書!D5203="","",発注書!C5203)</f>
        <v/>
      </c>
    </row>
    <row r="5198" spans="1:10" x14ac:dyDescent="0.55000000000000004">
      <c r="B5198" s="50">
        <v>2</v>
      </c>
      <c r="E5198" s="61" t="str">
        <f>IF(発注書!D5204="","",発注書!B5204)</f>
        <v/>
      </c>
      <c r="F5198" s="62" t="str">
        <f>IF(J5198="","",VLOOKUP(J5198,商品マスタ!$B:$D,2,FALSE))</f>
        <v/>
      </c>
      <c r="G5198" s="63" t="str">
        <f>IF(F5198="","",VLOOKUP(F5198,商品マスタ!$C:$D,2,FALSE))</f>
        <v/>
      </c>
      <c r="H5198" s="64" t="str">
        <f t="shared" si="81"/>
        <v/>
      </c>
      <c r="I5198" s="65" t="str">
        <f>IF(発注書!D5204="","",発注書!D5204)</f>
        <v/>
      </c>
      <c r="J5198" s="66" t="str">
        <f>IF(発注書!D5204="","",発注書!C5204)</f>
        <v/>
      </c>
    </row>
    <row r="5199" spans="1:10" x14ac:dyDescent="0.55000000000000004">
      <c r="A5199" s="49">
        <v>2599</v>
      </c>
      <c r="B5199" s="50">
        <v>1</v>
      </c>
      <c r="E5199" s="61" t="str">
        <f>IF(発注書!D5205="","",発注書!B5205)</f>
        <v/>
      </c>
      <c r="F5199" s="62" t="str">
        <f>IF(J5199="","",VLOOKUP(J5199,商品マスタ!$B:$D,2,FALSE))</f>
        <v/>
      </c>
      <c r="G5199" s="63" t="str">
        <f>IF(F5199="","",VLOOKUP(F5199,商品マスタ!$C:$D,2,FALSE))</f>
        <v/>
      </c>
      <c r="H5199" s="64" t="str">
        <f t="shared" si="81"/>
        <v/>
      </c>
      <c r="I5199" s="65" t="str">
        <f>IF(発注書!D5205="","",発注書!D5205)</f>
        <v/>
      </c>
      <c r="J5199" s="66" t="str">
        <f>IF(発注書!D5205="","",発注書!C5205)</f>
        <v/>
      </c>
    </row>
    <row r="5200" spans="1:10" x14ac:dyDescent="0.55000000000000004">
      <c r="B5200" s="50">
        <v>2</v>
      </c>
      <c r="E5200" s="61" t="str">
        <f>IF(発注書!D5206="","",発注書!B5206)</f>
        <v/>
      </c>
      <c r="F5200" s="62" t="str">
        <f>IF(J5200="","",VLOOKUP(J5200,商品マスタ!$B:$D,2,FALSE))</f>
        <v/>
      </c>
      <c r="G5200" s="63" t="str">
        <f>IF(F5200="","",VLOOKUP(F5200,商品マスタ!$C:$D,2,FALSE))</f>
        <v/>
      </c>
      <c r="H5200" s="64" t="str">
        <f t="shared" si="81"/>
        <v/>
      </c>
      <c r="I5200" s="65" t="str">
        <f>IF(発注書!D5206="","",発注書!D5206)</f>
        <v/>
      </c>
      <c r="J5200" s="66" t="str">
        <f>IF(発注書!D5206="","",発注書!C5206)</f>
        <v/>
      </c>
    </row>
    <row r="5201" spans="1:10" x14ac:dyDescent="0.55000000000000004">
      <c r="A5201" s="49">
        <v>2600</v>
      </c>
      <c r="B5201" s="50">
        <v>1</v>
      </c>
      <c r="E5201" s="61" t="str">
        <f>IF(発注書!D5207="","",発注書!B5207)</f>
        <v/>
      </c>
      <c r="F5201" s="62" t="str">
        <f>IF(J5201="","",VLOOKUP(J5201,商品マスタ!$B:$D,2,FALSE))</f>
        <v/>
      </c>
      <c r="G5201" s="63" t="str">
        <f>IF(F5201="","",VLOOKUP(F5201,商品マスタ!$C:$D,2,FALSE))</f>
        <v/>
      </c>
      <c r="H5201" s="64" t="str">
        <f t="shared" si="81"/>
        <v/>
      </c>
      <c r="I5201" s="65" t="str">
        <f>IF(発注書!D5207="","",発注書!D5207)</f>
        <v/>
      </c>
      <c r="J5201" s="66" t="str">
        <f>IF(発注書!D5207="","",発注書!C5207)</f>
        <v/>
      </c>
    </row>
    <row r="5202" spans="1:10" x14ac:dyDescent="0.55000000000000004">
      <c r="B5202" s="50">
        <v>2</v>
      </c>
      <c r="E5202" s="61" t="str">
        <f>IF(発注書!D5208="","",発注書!B5208)</f>
        <v/>
      </c>
      <c r="F5202" s="62" t="str">
        <f>IF(J5202="","",VLOOKUP(J5202,商品マスタ!$B:$D,2,FALSE))</f>
        <v/>
      </c>
      <c r="G5202" s="63" t="str">
        <f>IF(F5202="","",VLOOKUP(F5202,商品マスタ!$C:$D,2,FALSE))</f>
        <v/>
      </c>
      <c r="H5202" s="64" t="str">
        <f t="shared" si="81"/>
        <v/>
      </c>
      <c r="I5202" s="65" t="str">
        <f>IF(発注書!D5208="","",発注書!D5208)</f>
        <v/>
      </c>
      <c r="J5202" s="66" t="str">
        <f>IF(発注書!D5208="","",発注書!C5208)</f>
        <v/>
      </c>
    </row>
    <row r="5203" spans="1:10" x14ac:dyDescent="0.55000000000000004">
      <c r="A5203" s="49">
        <v>2601</v>
      </c>
      <c r="B5203" s="50">
        <v>1</v>
      </c>
      <c r="E5203" s="61" t="str">
        <f>IF(発注書!D5209="","",発注書!B5209)</f>
        <v/>
      </c>
      <c r="F5203" s="62" t="str">
        <f>IF(J5203="","",VLOOKUP(J5203,商品マスタ!$B:$D,2,FALSE))</f>
        <v/>
      </c>
      <c r="G5203" s="63" t="str">
        <f>IF(F5203="","",VLOOKUP(F5203,商品マスタ!$C:$D,2,FALSE))</f>
        <v/>
      </c>
      <c r="H5203" s="64" t="str">
        <f t="shared" si="81"/>
        <v/>
      </c>
      <c r="I5203" s="65" t="str">
        <f>IF(発注書!D5209="","",発注書!D5209)</f>
        <v/>
      </c>
      <c r="J5203" s="66" t="str">
        <f>IF(発注書!D5209="","",発注書!C5209)</f>
        <v/>
      </c>
    </row>
    <row r="5204" spans="1:10" x14ac:dyDescent="0.55000000000000004">
      <c r="B5204" s="50">
        <v>2</v>
      </c>
      <c r="E5204" s="61" t="str">
        <f>IF(発注書!D5210="","",発注書!B5210)</f>
        <v/>
      </c>
      <c r="F5204" s="62" t="str">
        <f>IF(J5204="","",VLOOKUP(J5204,商品マスタ!$B:$D,2,FALSE))</f>
        <v/>
      </c>
      <c r="G5204" s="63" t="str">
        <f>IF(F5204="","",VLOOKUP(F5204,商品マスタ!$C:$D,2,FALSE))</f>
        <v/>
      </c>
      <c r="H5204" s="64" t="str">
        <f t="shared" si="81"/>
        <v/>
      </c>
      <c r="I5204" s="65" t="str">
        <f>IF(発注書!D5210="","",発注書!D5210)</f>
        <v/>
      </c>
      <c r="J5204" s="66" t="str">
        <f>IF(発注書!D5210="","",発注書!C5210)</f>
        <v/>
      </c>
    </row>
    <row r="5205" spans="1:10" x14ac:dyDescent="0.55000000000000004">
      <c r="A5205" s="49">
        <v>2602</v>
      </c>
      <c r="B5205" s="50">
        <v>1</v>
      </c>
      <c r="E5205" s="61" t="str">
        <f>IF(発注書!D5211="","",発注書!B5211)</f>
        <v/>
      </c>
      <c r="F5205" s="62" t="str">
        <f>IF(J5205="","",VLOOKUP(J5205,商品マスタ!$B:$D,2,FALSE))</f>
        <v/>
      </c>
      <c r="G5205" s="63" t="str">
        <f>IF(F5205="","",VLOOKUP(F5205,商品マスタ!$C:$D,2,FALSE))</f>
        <v/>
      </c>
      <c r="H5205" s="64" t="str">
        <f t="shared" si="81"/>
        <v/>
      </c>
      <c r="I5205" s="65" t="str">
        <f>IF(発注書!D5211="","",発注書!D5211)</f>
        <v/>
      </c>
      <c r="J5205" s="66" t="str">
        <f>IF(発注書!D5211="","",発注書!C5211)</f>
        <v/>
      </c>
    </row>
    <row r="5206" spans="1:10" x14ac:dyDescent="0.55000000000000004">
      <c r="B5206" s="50">
        <v>2</v>
      </c>
      <c r="E5206" s="61" t="str">
        <f>IF(発注書!D5212="","",発注書!B5212)</f>
        <v/>
      </c>
      <c r="F5206" s="62" t="str">
        <f>IF(J5206="","",VLOOKUP(J5206,商品マスタ!$B:$D,2,FALSE))</f>
        <v/>
      </c>
      <c r="G5206" s="63" t="str">
        <f>IF(F5206="","",VLOOKUP(F5206,商品マスタ!$C:$D,2,FALSE))</f>
        <v/>
      </c>
      <c r="H5206" s="64" t="str">
        <f t="shared" si="81"/>
        <v/>
      </c>
      <c r="I5206" s="65" t="str">
        <f>IF(発注書!D5212="","",発注書!D5212)</f>
        <v/>
      </c>
      <c r="J5206" s="66" t="str">
        <f>IF(発注書!D5212="","",発注書!C5212)</f>
        <v/>
      </c>
    </row>
    <row r="5207" spans="1:10" x14ac:dyDescent="0.55000000000000004">
      <c r="A5207" s="49">
        <v>2603</v>
      </c>
      <c r="B5207" s="50">
        <v>1</v>
      </c>
      <c r="E5207" s="61" t="str">
        <f>IF(発注書!D5213="","",発注書!B5213)</f>
        <v/>
      </c>
      <c r="F5207" s="62" t="str">
        <f>IF(J5207="","",VLOOKUP(J5207,商品マスタ!$B:$D,2,FALSE))</f>
        <v/>
      </c>
      <c r="G5207" s="63" t="str">
        <f>IF(F5207="","",VLOOKUP(F5207,商品マスタ!$C:$D,2,FALSE))</f>
        <v/>
      </c>
      <c r="H5207" s="64" t="str">
        <f t="shared" si="81"/>
        <v/>
      </c>
      <c r="I5207" s="65" t="str">
        <f>IF(発注書!D5213="","",発注書!D5213)</f>
        <v/>
      </c>
      <c r="J5207" s="66" t="str">
        <f>IF(発注書!D5213="","",発注書!C5213)</f>
        <v/>
      </c>
    </row>
    <row r="5208" spans="1:10" x14ac:dyDescent="0.55000000000000004">
      <c r="B5208" s="50">
        <v>2</v>
      </c>
      <c r="E5208" s="61" t="str">
        <f>IF(発注書!D5214="","",発注書!B5214)</f>
        <v/>
      </c>
      <c r="F5208" s="62" t="str">
        <f>IF(J5208="","",VLOOKUP(J5208,商品マスタ!$B:$D,2,FALSE))</f>
        <v/>
      </c>
      <c r="G5208" s="63" t="str">
        <f>IF(F5208="","",VLOOKUP(F5208,商品マスタ!$C:$D,2,FALSE))</f>
        <v/>
      </c>
      <c r="H5208" s="64" t="str">
        <f t="shared" si="81"/>
        <v/>
      </c>
      <c r="I5208" s="65" t="str">
        <f>IF(発注書!D5214="","",発注書!D5214)</f>
        <v/>
      </c>
      <c r="J5208" s="66" t="str">
        <f>IF(発注書!D5214="","",発注書!C5214)</f>
        <v/>
      </c>
    </row>
    <row r="5209" spans="1:10" x14ac:dyDescent="0.55000000000000004">
      <c r="A5209" s="49">
        <v>2604</v>
      </c>
      <c r="B5209" s="50">
        <v>1</v>
      </c>
      <c r="E5209" s="61" t="str">
        <f>IF(発注書!D5215="","",発注書!B5215)</f>
        <v/>
      </c>
      <c r="F5209" s="62" t="str">
        <f>IF(J5209="","",VLOOKUP(J5209,商品マスタ!$B:$D,2,FALSE))</f>
        <v/>
      </c>
      <c r="G5209" s="63" t="str">
        <f>IF(F5209="","",VLOOKUP(F5209,商品マスタ!$C:$D,2,FALSE))</f>
        <v/>
      </c>
      <c r="H5209" s="64" t="str">
        <f t="shared" si="81"/>
        <v/>
      </c>
      <c r="I5209" s="65" t="str">
        <f>IF(発注書!D5215="","",発注書!D5215)</f>
        <v/>
      </c>
      <c r="J5209" s="66" t="str">
        <f>IF(発注書!D5215="","",発注書!C5215)</f>
        <v/>
      </c>
    </row>
    <row r="5210" spans="1:10" x14ac:dyDescent="0.55000000000000004">
      <c r="B5210" s="50">
        <v>2</v>
      </c>
      <c r="E5210" s="61" t="str">
        <f>IF(発注書!D5216="","",発注書!B5216)</f>
        <v/>
      </c>
      <c r="F5210" s="62" t="str">
        <f>IF(J5210="","",VLOOKUP(J5210,商品マスタ!$B:$D,2,FALSE))</f>
        <v/>
      </c>
      <c r="G5210" s="63" t="str">
        <f>IF(F5210="","",VLOOKUP(F5210,商品マスタ!$C:$D,2,FALSE))</f>
        <v/>
      </c>
      <c r="H5210" s="64" t="str">
        <f t="shared" si="81"/>
        <v/>
      </c>
      <c r="I5210" s="65" t="str">
        <f>IF(発注書!D5216="","",発注書!D5216)</f>
        <v/>
      </c>
      <c r="J5210" s="66" t="str">
        <f>IF(発注書!D5216="","",発注書!C5216)</f>
        <v/>
      </c>
    </row>
    <row r="5211" spans="1:10" x14ac:dyDescent="0.55000000000000004">
      <c r="A5211" s="49">
        <v>2605</v>
      </c>
      <c r="B5211" s="50">
        <v>1</v>
      </c>
      <c r="E5211" s="61" t="str">
        <f>IF(発注書!D5217="","",発注書!B5217)</f>
        <v/>
      </c>
      <c r="F5211" s="62" t="str">
        <f>IF(J5211="","",VLOOKUP(J5211,商品マスタ!$B:$D,2,FALSE))</f>
        <v/>
      </c>
      <c r="G5211" s="63" t="str">
        <f>IF(F5211="","",VLOOKUP(F5211,商品マスタ!$C:$D,2,FALSE))</f>
        <v/>
      </c>
      <c r="H5211" s="64" t="str">
        <f t="shared" si="81"/>
        <v/>
      </c>
      <c r="I5211" s="65" t="str">
        <f>IF(発注書!D5217="","",発注書!D5217)</f>
        <v/>
      </c>
      <c r="J5211" s="66" t="str">
        <f>IF(発注書!D5217="","",発注書!C5217)</f>
        <v/>
      </c>
    </row>
    <row r="5212" spans="1:10" x14ac:dyDescent="0.55000000000000004">
      <c r="B5212" s="50">
        <v>2</v>
      </c>
      <c r="E5212" s="61" t="str">
        <f>IF(発注書!D5218="","",発注書!B5218)</f>
        <v/>
      </c>
      <c r="F5212" s="62" t="str">
        <f>IF(J5212="","",VLOOKUP(J5212,商品マスタ!$B:$D,2,FALSE))</f>
        <v/>
      </c>
      <c r="G5212" s="63" t="str">
        <f>IF(F5212="","",VLOOKUP(F5212,商品マスタ!$C:$D,2,FALSE))</f>
        <v/>
      </c>
      <c r="H5212" s="64" t="str">
        <f t="shared" si="81"/>
        <v/>
      </c>
      <c r="I5212" s="65" t="str">
        <f>IF(発注書!D5218="","",発注書!D5218)</f>
        <v/>
      </c>
      <c r="J5212" s="66" t="str">
        <f>IF(発注書!D5218="","",発注書!C5218)</f>
        <v/>
      </c>
    </row>
    <row r="5213" spans="1:10" x14ac:dyDescent="0.55000000000000004">
      <c r="A5213" s="49">
        <v>2606</v>
      </c>
      <c r="B5213" s="50">
        <v>1</v>
      </c>
      <c r="E5213" s="61" t="str">
        <f>IF(発注書!D5219="","",発注書!B5219)</f>
        <v/>
      </c>
      <c r="F5213" s="62" t="str">
        <f>IF(J5213="","",VLOOKUP(J5213,商品マスタ!$B:$D,2,FALSE))</f>
        <v/>
      </c>
      <c r="G5213" s="63" t="str">
        <f>IF(F5213="","",VLOOKUP(F5213,商品マスタ!$C:$D,2,FALSE))</f>
        <v/>
      </c>
      <c r="H5213" s="64" t="str">
        <f t="shared" si="81"/>
        <v/>
      </c>
      <c r="I5213" s="65" t="str">
        <f>IF(発注書!D5219="","",発注書!D5219)</f>
        <v/>
      </c>
      <c r="J5213" s="66" t="str">
        <f>IF(発注書!D5219="","",発注書!C5219)</f>
        <v/>
      </c>
    </row>
    <row r="5214" spans="1:10" x14ac:dyDescent="0.55000000000000004">
      <c r="B5214" s="50">
        <v>2</v>
      </c>
      <c r="E5214" s="61" t="str">
        <f>IF(発注書!D5220="","",発注書!B5220)</f>
        <v/>
      </c>
      <c r="F5214" s="62" t="str">
        <f>IF(J5214="","",VLOOKUP(J5214,商品マスタ!$B:$D,2,FALSE))</f>
        <v/>
      </c>
      <c r="G5214" s="63" t="str">
        <f>IF(F5214="","",VLOOKUP(F5214,商品マスタ!$C:$D,2,FALSE))</f>
        <v/>
      </c>
      <c r="H5214" s="64" t="str">
        <f t="shared" si="81"/>
        <v/>
      </c>
      <c r="I5214" s="65" t="str">
        <f>IF(発注書!D5220="","",発注書!D5220)</f>
        <v/>
      </c>
      <c r="J5214" s="66" t="str">
        <f>IF(発注書!D5220="","",発注書!C5220)</f>
        <v/>
      </c>
    </row>
    <row r="5215" spans="1:10" x14ac:dyDescent="0.55000000000000004">
      <c r="A5215" s="49">
        <v>2607</v>
      </c>
      <c r="B5215" s="50">
        <v>1</v>
      </c>
      <c r="E5215" s="61" t="str">
        <f>IF(発注書!D5221="","",発注書!B5221)</f>
        <v/>
      </c>
      <c r="F5215" s="62" t="str">
        <f>IF(J5215="","",VLOOKUP(J5215,商品マスタ!$B:$D,2,FALSE))</f>
        <v/>
      </c>
      <c r="G5215" s="63" t="str">
        <f>IF(F5215="","",VLOOKUP(F5215,商品マスタ!$C:$D,2,FALSE))</f>
        <v/>
      </c>
      <c r="H5215" s="64" t="str">
        <f t="shared" si="81"/>
        <v/>
      </c>
      <c r="I5215" s="65" t="str">
        <f>IF(発注書!D5221="","",発注書!D5221)</f>
        <v/>
      </c>
      <c r="J5215" s="66" t="str">
        <f>IF(発注書!D5221="","",発注書!C5221)</f>
        <v/>
      </c>
    </row>
    <row r="5216" spans="1:10" x14ac:dyDescent="0.55000000000000004">
      <c r="B5216" s="50">
        <v>2</v>
      </c>
      <c r="E5216" s="61" t="str">
        <f>IF(発注書!D5222="","",発注書!B5222)</f>
        <v/>
      </c>
      <c r="F5216" s="62" t="str">
        <f>IF(J5216="","",VLOOKUP(J5216,商品マスタ!$B:$D,2,FALSE))</f>
        <v/>
      </c>
      <c r="G5216" s="63" t="str">
        <f>IF(F5216="","",VLOOKUP(F5216,商品マスタ!$C:$D,2,FALSE))</f>
        <v/>
      </c>
      <c r="H5216" s="64" t="str">
        <f t="shared" si="81"/>
        <v/>
      </c>
      <c r="I5216" s="65" t="str">
        <f>IF(発注書!D5222="","",発注書!D5222)</f>
        <v/>
      </c>
      <c r="J5216" s="66" t="str">
        <f>IF(発注書!D5222="","",発注書!C5222)</f>
        <v/>
      </c>
    </row>
    <row r="5217" spans="1:10" x14ac:dyDescent="0.55000000000000004">
      <c r="A5217" s="49">
        <v>2608</v>
      </c>
      <c r="B5217" s="50">
        <v>1</v>
      </c>
      <c r="E5217" s="61" t="str">
        <f>IF(発注書!D5223="","",発注書!B5223)</f>
        <v/>
      </c>
      <c r="F5217" s="62" t="str">
        <f>IF(J5217="","",VLOOKUP(J5217,商品マスタ!$B:$D,2,FALSE))</f>
        <v/>
      </c>
      <c r="G5217" s="63" t="str">
        <f>IF(F5217="","",VLOOKUP(F5217,商品マスタ!$C:$D,2,FALSE))</f>
        <v/>
      </c>
      <c r="H5217" s="64" t="str">
        <f t="shared" si="81"/>
        <v/>
      </c>
      <c r="I5217" s="65" t="str">
        <f>IF(発注書!D5223="","",発注書!D5223)</f>
        <v/>
      </c>
      <c r="J5217" s="66" t="str">
        <f>IF(発注書!D5223="","",発注書!C5223)</f>
        <v/>
      </c>
    </row>
    <row r="5218" spans="1:10" x14ac:dyDescent="0.55000000000000004">
      <c r="B5218" s="50">
        <v>2</v>
      </c>
      <c r="E5218" s="61" t="str">
        <f>IF(発注書!D5224="","",発注書!B5224)</f>
        <v/>
      </c>
      <c r="F5218" s="62" t="str">
        <f>IF(J5218="","",VLOOKUP(J5218,商品マスタ!$B:$D,2,FALSE))</f>
        <v/>
      </c>
      <c r="G5218" s="63" t="str">
        <f>IF(F5218="","",VLOOKUP(F5218,商品マスタ!$C:$D,2,FALSE))</f>
        <v/>
      </c>
      <c r="H5218" s="64" t="str">
        <f t="shared" si="81"/>
        <v/>
      </c>
      <c r="I5218" s="65" t="str">
        <f>IF(発注書!D5224="","",発注書!D5224)</f>
        <v/>
      </c>
      <c r="J5218" s="66" t="str">
        <f>IF(発注書!D5224="","",発注書!C5224)</f>
        <v/>
      </c>
    </row>
    <row r="5219" spans="1:10" x14ac:dyDescent="0.55000000000000004">
      <c r="A5219" s="49">
        <v>2609</v>
      </c>
      <c r="B5219" s="50">
        <v>1</v>
      </c>
      <c r="E5219" s="61" t="str">
        <f>IF(発注書!D5225="","",発注書!B5225)</f>
        <v/>
      </c>
      <c r="F5219" s="62" t="str">
        <f>IF(J5219="","",VLOOKUP(J5219,商品マスタ!$B:$D,2,FALSE))</f>
        <v/>
      </c>
      <c r="G5219" s="63" t="str">
        <f>IF(F5219="","",VLOOKUP(F5219,商品マスタ!$C:$D,2,FALSE))</f>
        <v/>
      </c>
      <c r="H5219" s="64" t="str">
        <f t="shared" si="81"/>
        <v/>
      </c>
      <c r="I5219" s="65" t="str">
        <f>IF(発注書!D5225="","",発注書!D5225)</f>
        <v/>
      </c>
      <c r="J5219" s="66" t="str">
        <f>IF(発注書!D5225="","",発注書!C5225)</f>
        <v/>
      </c>
    </row>
    <row r="5220" spans="1:10" x14ac:dyDescent="0.55000000000000004">
      <c r="B5220" s="50">
        <v>2</v>
      </c>
      <c r="E5220" s="61" t="str">
        <f>IF(発注書!D5226="","",発注書!B5226)</f>
        <v/>
      </c>
      <c r="F5220" s="62" t="str">
        <f>IF(J5220="","",VLOOKUP(J5220,商品マスタ!$B:$D,2,FALSE))</f>
        <v/>
      </c>
      <c r="G5220" s="63" t="str">
        <f>IF(F5220="","",VLOOKUP(F5220,商品マスタ!$C:$D,2,FALSE))</f>
        <v/>
      </c>
      <c r="H5220" s="64" t="str">
        <f t="shared" si="81"/>
        <v/>
      </c>
      <c r="I5220" s="65" t="str">
        <f>IF(発注書!D5226="","",発注書!D5226)</f>
        <v/>
      </c>
      <c r="J5220" s="66" t="str">
        <f>IF(発注書!D5226="","",発注書!C5226)</f>
        <v/>
      </c>
    </row>
    <row r="5221" spans="1:10" x14ac:dyDescent="0.55000000000000004">
      <c r="A5221" s="49">
        <v>2610</v>
      </c>
      <c r="B5221" s="50">
        <v>1</v>
      </c>
      <c r="E5221" s="61" t="str">
        <f>IF(発注書!D5227="","",発注書!B5227)</f>
        <v/>
      </c>
      <c r="F5221" s="62" t="str">
        <f>IF(J5221="","",VLOOKUP(J5221,商品マスタ!$B:$D,2,FALSE))</f>
        <v/>
      </c>
      <c r="G5221" s="63" t="str">
        <f>IF(F5221="","",VLOOKUP(F5221,商品マスタ!$C:$D,2,FALSE))</f>
        <v/>
      </c>
      <c r="H5221" s="64" t="str">
        <f t="shared" si="81"/>
        <v/>
      </c>
      <c r="I5221" s="65" t="str">
        <f>IF(発注書!D5227="","",発注書!D5227)</f>
        <v/>
      </c>
      <c r="J5221" s="66" t="str">
        <f>IF(発注書!D5227="","",発注書!C5227)</f>
        <v/>
      </c>
    </row>
    <row r="5222" spans="1:10" x14ac:dyDescent="0.55000000000000004">
      <c r="B5222" s="50">
        <v>2</v>
      </c>
      <c r="E5222" s="61" t="str">
        <f>IF(発注書!D5228="","",発注書!B5228)</f>
        <v/>
      </c>
      <c r="F5222" s="62" t="str">
        <f>IF(J5222="","",VLOOKUP(J5222,商品マスタ!$B:$D,2,FALSE))</f>
        <v/>
      </c>
      <c r="G5222" s="63" t="str">
        <f>IF(F5222="","",VLOOKUP(F5222,商品マスタ!$C:$D,2,FALSE))</f>
        <v/>
      </c>
      <c r="H5222" s="64" t="str">
        <f t="shared" si="81"/>
        <v/>
      </c>
      <c r="I5222" s="65" t="str">
        <f>IF(発注書!D5228="","",発注書!D5228)</f>
        <v/>
      </c>
      <c r="J5222" s="66" t="str">
        <f>IF(発注書!D5228="","",発注書!C5228)</f>
        <v/>
      </c>
    </row>
    <row r="5223" spans="1:10" x14ac:dyDescent="0.55000000000000004">
      <c r="A5223" s="49">
        <v>2611</v>
      </c>
      <c r="B5223" s="50">
        <v>1</v>
      </c>
      <c r="E5223" s="61" t="str">
        <f>IF(発注書!D5229="","",発注書!B5229)</f>
        <v/>
      </c>
      <c r="F5223" s="62" t="str">
        <f>IF(J5223="","",VLOOKUP(J5223,商品マスタ!$B:$D,2,FALSE))</f>
        <v/>
      </c>
      <c r="G5223" s="63" t="str">
        <f>IF(F5223="","",VLOOKUP(F5223,商品マスタ!$C:$D,2,FALSE))</f>
        <v/>
      </c>
      <c r="H5223" s="64" t="str">
        <f t="shared" si="81"/>
        <v/>
      </c>
      <c r="I5223" s="65" t="str">
        <f>IF(発注書!D5229="","",発注書!D5229)</f>
        <v/>
      </c>
      <c r="J5223" s="66" t="str">
        <f>IF(発注書!D5229="","",発注書!C5229)</f>
        <v/>
      </c>
    </row>
    <row r="5224" spans="1:10" x14ac:dyDescent="0.55000000000000004">
      <c r="B5224" s="50">
        <v>2</v>
      </c>
      <c r="E5224" s="61" t="str">
        <f>IF(発注書!D5230="","",発注書!B5230)</f>
        <v/>
      </c>
      <c r="F5224" s="62" t="str">
        <f>IF(J5224="","",VLOOKUP(J5224,商品マスタ!$B:$D,2,FALSE))</f>
        <v/>
      </c>
      <c r="G5224" s="63" t="str">
        <f>IF(F5224="","",VLOOKUP(F5224,商品マスタ!$C:$D,2,FALSE))</f>
        <v/>
      </c>
      <c r="H5224" s="64" t="str">
        <f t="shared" si="81"/>
        <v/>
      </c>
      <c r="I5224" s="65" t="str">
        <f>IF(発注書!D5230="","",発注書!D5230)</f>
        <v/>
      </c>
      <c r="J5224" s="66" t="str">
        <f>IF(発注書!D5230="","",発注書!C5230)</f>
        <v/>
      </c>
    </row>
    <row r="5225" spans="1:10" x14ac:dyDescent="0.55000000000000004">
      <c r="A5225" s="49">
        <v>2612</v>
      </c>
      <c r="B5225" s="50">
        <v>1</v>
      </c>
      <c r="E5225" s="61" t="str">
        <f>IF(発注書!D5231="","",発注書!B5231)</f>
        <v/>
      </c>
      <c r="F5225" s="62" t="str">
        <f>IF(J5225="","",VLOOKUP(J5225,商品マスタ!$B:$D,2,FALSE))</f>
        <v/>
      </c>
      <c r="G5225" s="63" t="str">
        <f>IF(F5225="","",VLOOKUP(F5225,商品マスタ!$C:$D,2,FALSE))</f>
        <v/>
      </c>
      <c r="H5225" s="64" t="str">
        <f t="shared" si="81"/>
        <v/>
      </c>
      <c r="I5225" s="65" t="str">
        <f>IF(発注書!D5231="","",発注書!D5231)</f>
        <v/>
      </c>
      <c r="J5225" s="66" t="str">
        <f>IF(発注書!D5231="","",発注書!C5231)</f>
        <v/>
      </c>
    </row>
    <row r="5226" spans="1:10" x14ac:dyDescent="0.55000000000000004">
      <c r="B5226" s="50">
        <v>2</v>
      </c>
      <c r="E5226" s="61" t="str">
        <f>IF(発注書!D5232="","",発注書!B5232)</f>
        <v/>
      </c>
      <c r="F5226" s="62" t="str">
        <f>IF(J5226="","",VLOOKUP(J5226,商品マスタ!$B:$D,2,FALSE))</f>
        <v/>
      </c>
      <c r="G5226" s="63" t="str">
        <f>IF(F5226="","",VLOOKUP(F5226,商品マスタ!$C:$D,2,FALSE))</f>
        <v/>
      </c>
      <c r="H5226" s="64" t="str">
        <f t="shared" si="81"/>
        <v/>
      </c>
      <c r="I5226" s="65" t="str">
        <f>IF(発注書!D5232="","",発注書!D5232)</f>
        <v/>
      </c>
      <c r="J5226" s="66" t="str">
        <f>IF(発注書!D5232="","",発注書!C5232)</f>
        <v/>
      </c>
    </row>
    <row r="5227" spans="1:10" x14ac:dyDescent="0.55000000000000004">
      <c r="A5227" s="49">
        <v>2613</v>
      </c>
      <c r="B5227" s="50">
        <v>1</v>
      </c>
      <c r="E5227" s="61" t="str">
        <f>IF(発注書!D5233="","",発注書!B5233)</f>
        <v/>
      </c>
      <c r="F5227" s="62" t="str">
        <f>IF(J5227="","",VLOOKUP(J5227,商品マスタ!$B:$D,2,FALSE))</f>
        <v/>
      </c>
      <c r="G5227" s="63" t="str">
        <f>IF(F5227="","",VLOOKUP(F5227,商品マスタ!$C:$D,2,FALSE))</f>
        <v/>
      </c>
      <c r="H5227" s="64" t="str">
        <f t="shared" si="81"/>
        <v/>
      </c>
      <c r="I5227" s="65" t="str">
        <f>IF(発注書!D5233="","",発注書!D5233)</f>
        <v/>
      </c>
      <c r="J5227" s="66" t="str">
        <f>IF(発注書!D5233="","",発注書!C5233)</f>
        <v/>
      </c>
    </row>
    <row r="5228" spans="1:10" x14ac:dyDescent="0.55000000000000004">
      <c r="B5228" s="50">
        <v>2</v>
      </c>
      <c r="E5228" s="61" t="str">
        <f>IF(発注書!D5234="","",発注書!B5234)</f>
        <v/>
      </c>
      <c r="F5228" s="62" t="str">
        <f>IF(J5228="","",VLOOKUP(J5228,商品マスタ!$B:$D,2,FALSE))</f>
        <v/>
      </c>
      <c r="G5228" s="63" t="str">
        <f>IF(F5228="","",VLOOKUP(F5228,商品マスタ!$C:$D,2,FALSE))</f>
        <v/>
      </c>
      <c r="H5228" s="64" t="str">
        <f t="shared" si="81"/>
        <v/>
      </c>
      <c r="I5228" s="65" t="str">
        <f>IF(発注書!D5234="","",発注書!D5234)</f>
        <v/>
      </c>
      <c r="J5228" s="66" t="str">
        <f>IF(発注書!D5234="","",発注書!C5234)</f>
        <v/>
      </c>
    </row>
    <row r="5229" spans="1:10" x14ac:dyDescent="0.55000000000000004">
      <c r="A5229" s="49">
        <v>2614</v>
      </c>
      <c r="B5229" s="50">
        <v>1</v>
      </c>
      <c r="E5229" s="61" t="str">
        <f>IF(発注書!D5235="","",発注書!B5235)</f>
        <v/>
      </c>
      <c r="F5229" s="62" t="str">
        <f>IF(J5229="","",VLOOKUP(J5229,商品マスタ!$B:$D,2,FALSE))</f>
        <v/>
      </c>
      <c r="G5229" s="63" t="str">
        <f>IF(F5229="","",VLOOKUP(F5229,商品マスタ!$C:$D,2,FALSE))</f>
        <v/>
      </c>
      <c r="H5229" s="64" t="str">
        <f t="shared" si="81"/>
        <v/>
      </c>
      <c r="I5229" s="65" t="str">
        <f>IF(発注書!D5235="","",発注書!D5235)</f>
        <v/>
      </c>
      <c r="J5229" s="66" t="str">
        <f>IF(発注書!D5235="","",発注書!C5235)</f>
        <v/>
      </c>
    </row>
    <row r="5230" spans="1:10" x14ac:dyDescent="0.55000000000000004">
      <c r="B5230" s="50">
        <v>2</v>
      </c>
      <c r="E5230" s="61" t="str">
        <f>IF(発注書!D5236="","",発注書!B5236)</f>
        <v/>
      </c>
      <c r="F5230" s="62" t="str">
        <f>IF(J5230="","",VLOOKUP(J5230,商品マスタ!$B:$D,2,FALSE))</f>
        <v/>
      </c>
      <c r="G5230" s="63" t="str">
        <f>IF(F5230="","",VLOOKUP(F5230,商品マスタ!$C:$D,2,FALSE))</f>
        <v/>
      </c>
      <c r="H5230" s="64" t="str">
        <f t="shared" si="81"/>
        <v/>
      </c>
      <c r="I5230" s="65" t="str">
        <f>IF(発注書!D5236="","",発注書!D5236)</f>
        <v/>
      </c>
      <c r="J5230" s="66" t="str">
        <f>IF(発注書!D5236="","",発注書!C5236)</f>
        <v/>
      </c>
    </row>
    <row r="5231" spans="1:10" x14ac:dyDescent="0.55000000000000004">
      <c r="A5231" s="49">
        <v>2615</v>
      </c>
      <c r="B5231" s="50">
        <v>1</v>
      </c>
      <c r="E5231" s="61" t="str">
        <f>IF(発注書!D5237="","",発注書!B5237)</f>
        <v/>
      </c>
      <c r="F5231" s="62" t="str">
        <f>IF(J5231="","",VLOOKUP(J5231,商品マスタ!$B:$D,2,FALSE))</f>
        <v/>
      </c>
      <c r="G5231" s="63" t="str">
        <f>IF(F5231="","",VLOOKUP(F5231,商品マスタ!$C:$D,2,FALSE))</f>
        <v/>
      </c>
      <c r="H5231" s="64" t="str">
        <f t="shared" si="81"/>
        <v/>
      </c>
      <c r="I5231" s="65" t="str">
        <f>IF(発注書!D5237="","",発注書!D5237)</f>
        <v/>
      </c>
      <c r="J5231" s="66" t="str">
        <f>IF(発注書!D5237="","",発注書!C5237)</f>
        <v/>
      </c>
    </row>
    <row r="5232" spans="1:10" x14ac:dyDescent="0.55000000000000004">
      <c r="B5232" s="50">
        <v>2</v>
      </c>
      <c r="E5232" s="61" t="str">
        <f>IF(発注書!D5238="","",発注書!B5238)</f>
        <v/>
      </c>
      <c r="F5232" s="62" t="str">
        <f>IF(J5232="","",VLOOKUP(J5232,商品マスタ!$B:$D,2,FALSE))</f>
        <v/>
      </c>
      <c r="G5232" s="63" t="str">
        <f>IF(F5232="","",VLOOKUP(F5232,商品マスタ!$C:$D,2,FALSE))</f>
        <v/>
      </c>
      <c r="H5232" s="64" t="str">
        <f t="shared" si="81"/>
        <v/>
      </c>
      <c r="I5232" s="65" t="str">
        <f>IF(発注書!D5238="","",発注書!D5238)</f>
        <v/>
      </c>
      <c r="J5232" s="66" t="str">
        <f>IF(発注書!D5238="","",発注書!C5238)</f>
        <v/>
      </c>
    </row>
    <row r="5233" spans="1:10" x14ac:dyDescent="0.55000000000000004">
      <c r="A5233" s="49">
        <v>2616</v>
      </c>
      <c r="B5233" s="50">
        <v>1</v>
      </c>
      <c r="E5233" s="61" t="str">
        <f>IF(発注書!D5239="","",発注書!B5239)</f>
        <v/>
      </c>
      <c r="F5233" s="62" t="str">
        <f>IF(J5233="","",VLOOKUP(J5233,商品マスタ!$B:$D,2,FALSE))</f>
        <v/>
      </c>
      <c r="G5233" s="63" t="str">
        <f>IF(F5233="","",VLOOKUP(F5233,商品マスタ!$C:$D,2,FALSE))</f>
        <v/>
      </c>
      <c r="H5233" s="64" t="str">
        <f t="shared" si="81"/>
        <v/>
      </c>
      <c r="I5233" s="65" t="str">
        <f>IF(発注書!D5239="","",発注書!D5239)</f>
        <v/>
      </c>
      <c r="J5233" s="66" t="str">
        <f>IF(発注書!D5239="","",発注書!C5239)</f>
        <v/>
      </c>
    </row>
    <row r="5234" spans="1:10" x14ac:dyDescent="0.55000000000000004">
      <c r="B5234" s="50">
        <v>2</v>
      </c>
      <c r="E5234" s="61" t="str">
        <f>IF(発注書!D5240="","",発注書!B5240)</f>
        <v/>
      </c>
      <c r="F5234" s="62" t="str">
        <f>IF(J5234="","",VLOOKUP(J5234,商品マスタ!$B:$D,2,FALSE))</f>
        <v/>
      </c>
      <c r="G5234" s="63" t="str">
        <f>IF(F5234="","",VLOOKUP(F5234,商品マスタ!$C:$D,2,FALSE))</f>
        <v/>
      </c>
      <c r="H5234" s="64" t="str">
        <f t="shared" si="81"/>
        <v/>
      </c>
      <c r="I5234" s="65" t="str">
        <f>IF(発注書!D5240="","",発注書!D5240)</f>
        <v/>
      </c>
      <c r="J5234" s="66" t="str">
        <f>IF(発注書!D5240="","",発注書!C5240)</f>
        <v/>
      </c>
    </row>
    <row r="5235" spans="1:10" x14ac:dyDescent="0.55000000000000004">
      <c r="A5235" s="49">
        <v>2617</v>
      </c>
      <c r="B5235" s="50">
        <v>1</v>
      </c>
      <c r="E5235" s="61" t="str">
        <f>IF(発注書!D5241="","",発注書!B5241)</f>
        <v/>
      </c>
      <c r="F5235" s="62" t="str">
        <f>IF(J5235="","",VLOOKUP(J5235,商品マスタ!$B:$D,2,FALSE))</f>
        <v/>
      </c>
      <c r="G5235" s="63" t="str">
        <f>IF(F5235="","",VLOOKUP(F5235,商品マスタ!$C:$D,2,FALSE))</f>
        <v/>
      </c>
      <c r="H5235" s="64" t="str">
        <f t="shared" si="81"/>
        <v/>
      </c>
      <c r="I5235" s="65" t="str">
        <f>IF(発注書!D5241="","",発注書!D5241)</f>
        <v/>
      </c>
      <c r="J5235" s="66" t="str">
        <f>IF(発注書!D5241="","",発注書!C5241)</f>
        <v/>
      </c>
    </row>
    <row r="5236" spans="1:10" x14ac:dyDescent="0.55000000000000004">
      <c r="B5236" s="50">
        <v>2</v>
      </c>
      <c r="E5236" s="61" t="str">
        <f>IF(発注書!D5242="","",発注書!B5242)</f>
        <v/>
      </c>
      <c r="F5236" s="62" t="str">
        <f>IF(J5236="","",VLOOKUP(J5236,商品マスタ!$B:$D,2,FALSE))</f>
        <v/>
      </c>
      <c r="G5236" s="63" t="str">
        <f>IF(F5236="","",VLOOKUP(F5236,商品マスタ!$C:$D,2,FALSE))</f>
        <v/>
      </c>
      <c r="H5236" s="64" t="str">
        <f t="shared" si="81"/>
        <v/>
      </c>
      <c r="I5236" s="65" t="str">
        <f>IF(発注書!D5242="","",発注書!D5242)</f>
        <v/>
      </c>
      <c r="J5236" s="66" t="str">
        <f>IF(発注書!D5242="","",発注書!C5242)</f>
        <v/>
      </c>
    </row>
    <row r="5237" spans="1:10" x14ac:dyDescent="0.55000000000000004">
      <c r="A5237" s="49">
        <v>2618</v>
      </c>
      <c r="B5237" s="50">
        <v>1</v>
      </c>
      <c r="E5237" s="61" t="str">
        <f>IF(発注書!D5243="","",発注書!B5243)</f>
        <v/>
      </c>
      <c r="F5237" s="62" t="str">
        <f>IF(J5237="","",VLOOKUP(J5237,商品マスタ!$B:$D,2,FALSE))</f>
        <v/>
      </c>
      <c r="G5237" s="63" t="str">
        <f>IF(F5237="","",VLOOKUP(F5237,商品マスタ!$C:$D,2,FALSE))</f>
        <v/>
      </c>
      <c r="H5237" s="64" t="str">
        <f t="shared" si="81"/>
        <v/>
      </c>
      <c r="I5237" s="65" t="str">
        <f>IF(発注書!D5243="","",発注書!D5243)</f>
        <v/>
      </c>
      <c r="J5237" s="66" t="str">
        <f>IF(発注書!D5243="","",発注書!C5243)</f>
        <v/>
      </c>
    </row>
    <row r="5238" spans="1:10" x14ac:dyDescent="0.55000000000000004">
      <c r="B5238" s="50">
        <v>2</v>
      </c>
      <c r="E5238" s="61" t="str">
        <f>IF(発注書!D5244="","",発注書!B5244)</f>
        <v/>
      </c>
      <c r="F5238" s="62" t="str">
        <f>IF(J5238="","",VLOOKUP(J5238,商品マスタ!$B:$D,2,FALSE))</f>
        <v/>
      </c>
      <c r="G5238" s="63" t="str">
        <f>IF(F5238="","",VLOOKUP(F5238,商品マスタ!$C:$D,2,FALSE))</f>
        <v/>
      </c>
      <c r="H5238" s="64" t="str">
        <f t="shared" si="81"/>
        <v/>
      </c>
      <c r="I5238" s="65" t="str">
        <f>IF(発注書!D5244="","",発注書!D5244)</f>
        <v/>
      </c>
      <c r="J5238" s="66" t="str">
        <f>IF(発注書!D5244="","",発注書!C5244)</f>
        <v/>
      </c>
    </row>
    <row r="5239" spans="1:10" x14ac:dyDescent="0.55000000000000004">
      <c r="A5239" s="49">
        <v>2619</v>
      </c>
      <c r="B5239" s="50">
        <v>1</v>
      </c>
      <c r="E5239" s="61" t="str">
        <f>IF(発注書!D5245="","",発注書!B5245)</f>
        <v/>
      </c>
      <c r="F5239" s="62" t="str">
        <f>IF(J5239="","",VLOOKUP(J5239,商品マスタ!$B:$D,2,FALSE))</f>
        <v/>
      </c>
      <c r="G5239" s="63" t="str">
        <f>IF(F5239="","",VLOOKUP(F5239,商品マスタ!$C:$D,2,FALSE))</f>
        <v/>
      </c>
      <c r="H5239" s="64" t="str">
        <f t="shared" si="81"/>
        <v/>
      </c>
      <c r="I5239" s="65" t="str">
        <f>IF(発注書!D5245="","",発注書!D5245)</f>
        <v/>
      </c>
      <c r="J5239" s="66" t="str">
        <f>IF(発注書!D5245="","",発注書!C5245)</f>
        <v/>
      </c>
    </row>
    <row r="5240" spans="1:10" x14ac:dyDescent="0.55000000000000004">
      <c r="B5240" s="50">
        <v>2</v>
      </c>
      <c r="E5240" s="61" t="str">
        <f>IF(発注書!D5246="","",発注書!B5246)</f>
        <v/>
      </c>
      <c r="F5240" s="62" t="str">
        <f>IF(J5240="","",VLOOKUP(J5240,商品マスタ!$B:$D,2,FALSE))</f>
        <v/>
      </c>
      <c r="G5240" s="63" t="str">
        <f>IF(F5240="","",VLOOKUP(F5240,商品マスタ!$C:$D,2,FALSE))</f>
        <v/>
      </c>
      <c r="H5240" s="64" t="str">
        <f t="shared" si="81"/>
        <v/>
      </c>
      <c r="I5240" s="65" t="str">
        <f>IF(発注書!D5246="","",発注書!D5246)</f>
        <v/>
      </c>
      <c r="J5240" s="66" t="str">
        <f>IF(発注書!D5246="","",発注書!C5246)</f>
        <v/>
      </c>
    </row>
    <row r="5241" spans="1:10" x14ac:dyDescent="0.55000000000000004">
      <c r="A5241" s="49">
        <v>2620</v>
      </c>
      <c r="B5241" s="50">
        <v>1</v>
      </c>
      <c r="E5241" s="61" t="str">
        <f>IF(発注書!D5247="","",発注書!B5247)</f>
        <v/>
      </c>
      <c r="F5241" s="62" t="str">
        <f>IF(J5241="","",VLOOKUP(J5241,商品マスタ!$B:$D,2,FALSE))</f>
        <v/>
      </c>
      <c r="G5241" s="63" t="str">
        <f>IF(F5241="","",VLOOKUP(F5241,商品マスタ!$C:$D,2,FALSE))</f>
        <v/>
      </c>
      <c r="H5241" s="64" t="str">
        <f t="shared" si="81"/>
        <v/>
      </c>
      <c r="I5241" s="65" t="str">
        <f>IF(発注書!D5247="","",発注書!D5247)</f>
        <v/>
      </c>
      <c r="J5241" s="66" t="str">
        <f>IF(発注書!D5247="","",発注書!C5247)</f>
        <v/>
      </c>
    </row>
    <row r="5242" spans="1:10" x14ac:dyDescent="0.55000000000000004">
      <c r="B5242" s="50">
        <v>2</v>
      </c>
      <c r="E5242" s="61" t="str">
        <f>IF(発注書!D5248="","",発注書!B5248)</f>
        <v/>
      </c>
      <c r="F5242" s="62" t="str">
        <f>IF(J5242="","",VLOOKUP(J5242,商品マスタ!$B:$D,2,FALSE))</f>
        <v/>
      </c>
      <c r="G5242" s="63" t="str">
        <f>IF(F5242="","",VLOOKUP(F5242,商品マスタ!$C:$D,2,FALSE))</f>
        <v/>
      </c>
      <c r="H5242" s="64" t="str">
        <f t="shared" si="81"/>
        <v/>
      </c>
      <c r="I5242" s="65" t="str">
        <f>IF(発注書!D5248="","",発注書!D5248)</f>
        <v/>
      </c>
      <c r="J5242" s="66" t="str">
        <f>IF(発注書!D5248="","",発注書!C5248)</f>
        <v/>
      </c>
    </row>
    <row r="5243" spans="1:10" x14ac:dyDescent="0.55000000000000004">
      <c r="A5243" s="49">
        <v>2621</v>
      </c>
      <c r="B5243" s="50">
        <v>1</v>
      </c>
      <c r="E5243" s="61" t="str">
        <f>IF(発注書!D5249="","",発注書!B5249)</f>
        <v/>
      </c>
      <c r="F5243" s="62" t="str">
        <f>IF(J5243="","",VLOOKUP(J5243,商品マスタ!$B:$D,2,FALSE))</f>
        <v/>
      </c>
      <c r="G5243" s="63" t="str">
        <f>IF(F5243="","",VLOOKUP(F5243,商品マスタ!$C:$D,2,FALSE))</f>
        <v/>
      </c>
      <c r="H5243" s="64" t="str">
        <f t="shared" si="81"/>
        <v/>
      </c>
      <c r="I5243" s="65" t="str">
        <f>IF(発注書!D5249="","",発注書!D5249)</f>
        <v/>
      </c>
      <c r="J5243" s="66" t="str">
        <f>IF(発注書!D5249="","",発注書!C5249)</f>
        <v/>
      </c>
    </row>
    <row r="5244" spans="1:10" x14ac:dyDescent="0.55000000000000004">
      <c r="B5244" s="50">
        <v>2</v>
      </c>
      <c r="E5244" s="61" t="str">
        <f>IF(発注書!D5250="","",発注書!B5250)</f>
        <v/>
      </c>
      <c r="F5244" s="62" t="str">
        <f>IF(J5244="","",VLOOKUP(J5244,商品マスタ!$B:$D,2,FALSE))</f>
        <v/>
      </c>
      <c r="G5244" s="63" t="str">
        <f>IF(F5244="","",VLOOKUP(F5244,商品マスタ!$C:$D,2,FALSE))</f>
        <v/>
      </c>
      <c r="H5244" s="64" t="str">
        <f t="shared" si="81"/>
        <v/>
      </c>
      <c r="I5244" s="65" t="str">
        <f>IF(発注書!D5250="","",発注書!D5250)</f>
        <v/>
      </c>
      <c r="J5244" s="66" t="str">
        <f>IF(発注書!D5250="","",発注書!C5250)</f>
        <v/>
      </c>
    </row>
    <row r="5245" spans="1:10" x14ac:dyDescent="0.55000000000000004">
      <c r="A5245" s="49">
        <v>2622</v>
      </c>
      <c r="B5245" s="50">
        <v>1</v>
      </c>
      <c r="E5245" s="61" t="str">
        <f>IF(発注書!D5251="","",発注書!B5251)</f>
        <v/>
      </c>
      <c r="F5245" s="62" t="str">
        <f>IF(J5245="","",VLOOKUP(J5245,商品マスタ!$B:$D,2,FALSE))</f>
        <v/>
      </c>
      <c r="G5245" s="63" t="str">
        <f>IF(F5245="","",VLOOKUP(F5245,商品マスタ!$C:$D,2,FALSE))</f>
        <v/>
      </c>
      <c r="H5245" s="64" t="str">
        <f t="shared" si="81"/>
        <v/>
      </c>
      <c r="I5245" s="65" t="str">
        <f>IF(発注書!D5251="","",発注書!D5251)</f>
        <v/>
      </c>
      <c r="J5245" s="66" t="str">
        <f>IF(発注書!D5251="","",発注書!C5251)</f>
        <v/>
      </c>
    </row>
    <row r="5246" spans="1:10" x14ac:dyDescent="0.55000000000000004">
      <c r="B5246" s="50">
        <v>2</v>
      </c>
      <c r="E5246" s="61" t="str">
        <f>IF(発注書!D5252="","",発注書!B5252)</f>
        <v/>
      </c>
      <c r="F5246" s="62" t="str">
        <f>IF(J5246="","",VLOOKUP(J5246,商品マスタ!$B:$D,2,FALSE))</f>
        <v/>
      </c>
      <c r="G5246" s="63" t="str">
        <f>IF(F5246="","",VLOOKUP(F5246,商品マスタ!$C:$D,2,FALSE))</f>
        <v/>
      </c>
      <c r="H5246" s="64" t="str">
        <f t="shared" si="81"/>
        <v/>
      </c>
      <c r="I5246" s="65" t="str">
        <f>IF(発注書!D5252="","",発注書!D5252)</f>
        <v/>
      </c>
      <c r="J5246" s="66" t="str">
        <f>IF(発注書!D5252="","",発注書!C5252)</f>
        <v/>
      </c>
    </row>
    <row r="5247" spans="1:10" x14ac:dyDescent="0.55000000000000004">
      <c r="A5247" s="49">
        <v>2623</v>
      </c>
      <c r="B5247" s="50">
        <v>1</v>
      </c>
      <c r="E5247" s="61" t="str">
        <f>IF(発注書!D5253="","",発注書!B5253)</f>
        <v/>
      </c>
      <c r="F5247" s="62" t="str">
        <f>IF(J5247="","",VLOOKUP(J5247,商品マスタ!$B:$D,2,FALSE))</f>
        <v/>
      </c>
      <c r="G5247" s="63" t="str">
        <f>IF(F5247="","",VLOOKUP(F5247,商品マスタ!$C:$D,2,FALSE))</f>
        <v/>
      </c>
      <c r="H5247" s="64" t="str">
        <f t="shared" si="81"/>
        <v/>
      </c>
      <c r="I5247" s="65" t="str">
        <f>IF(発注書!D5253="","",発注書!D5253)</f>
        <v/>
      </c>
      <c r="J5247" s="66" t="str">
        <f>IF(発注書!D5253="","",発注書!C5253)</f>
        <v/>
      </c>
    </row>
    <row r="5248" spans="1:10" x14ac:dyDescent="0.55000000000000004">
      <c r="B5248" s="50">
        <v>2</v>
      </c>
      <c r="E5248" s="61" t="str">
        <f>IF(発注書!D5254="","",発注書!B5254)</f>
        <v/>
      </c>
      <c r="F5248" s="62" t="str">
        <f>IF(J5248="","",VLOOKUP(J5248,商品マスタ!$B:$D,2,FALSE))</f>
        <v/>
      </c>
      <c r="G5248" s="63" t="str">
        <f>IF(F5248="","",VLOOKUP(F5248,商品マスタ!$C:$D,2,FALSE))</f>
        <v/>
      </c>
      <c r="H5248" s="64" t="str">
        <f t="shared" si="81"/>
        <v/>
      </c>
      <c r="I5248" s="65" t="str">
        <f>IF(発注書!D5254="","",発注書!D5254)</f>
        <v/>
      </c>
      <c r="J5248" s="66" t="str">
        <f>IF(発注書!D5254="","",発注書!C5254)</f>
        <v/>
      </c>
    </row>
    <row r="5249" spans="1:10" x14ac:dyDescent="0.55000000000000004">
      <c r="A5249" s="49">
        <v>2624</v>
      </c>
      <c r="B5249" s="50">
        <v>1</v>
      </c>
      <c r="E5249" s="61" t="str">
        <f>IF(発注書!D5255="","",発注書!B5255)</f>
        <v/>
      </c>
      <c r="F5249" s="62" t="str">
        <f>IF(J5249="","",VLOOKUP(J5249,商品マスタ!$B:$D,2,FALSE))</f>
        <v/>
      </c>
      <c r="G5249" s="63" t="str">
        <f>IF(F5249="","",VLOOKUP(F5249,商品マスタ!$C:$D,2,FALSE))</f>
        <v/>
      </c>
      <c r="H5249" s="64" t="str">
        <f t="shared" si="81"/>
        <v/>
      </c>
      <c r="I5249" s="65" t="str">
        <f>IF(発注書!D5255="","",発注書!D5255)</f>
        <v/>
      </c>
      <c r="J5249" s="66" t="str">
        <f>IF(発注書!D5255="","",発注書!C5255)</f>
        <v/>
      </c>
    </row>
    <row r="5250" spans="1:10" x14ac:dyDescent="0.55000000000000004">
      <c r="B5250" s="50">
        <v>2</v>
      </c>
      <c r="E5250" s="61" t="str">
        <f>IF(発注書!D5256="","",発注書!B5256)</f>
        <v/>
      </c>
      <c r="F5250" s="62" t="str">
        <f>IF(J5250="","",VLOOKUP(J5250,商品マスタ!$B:$D,2,FALSE))</f>
        <v/>
      </c>
      <c r="G5250" s="63" t="str">
        <f>IF(F5250="","",VLOOKUP(F5250,商品マスタ!$C:$D,2,FALSE))</f>
        <v/>
      </c>
      <c r="H5250" s="64" t="str">
        <f t="shared" si="81"/>
        <v/>
      </c>
      <c r="I5250" s="65" t="str">
        <f>IF(発注書!D5256="","",発注書!D5256)</f>
        <v/>
      </c>
      <c r="J5250" s="66" t="str">
        <f>IF(発注書!D5256="","",発注書!C5256)</f>
        <v/>
      </c>
    </row>
    <row r="5251" spans="1:10" x14ac:dyDescent="0.55000000000000004">
      <c r="A5251" s="49">
        <v>2625</v>
      </c>
      <c r="B5251" s="50">
        <v>1</v>
      </c>
      <c r="E5251" s="61" t="str">
        <f>IF(発注書!D5257="","",発注書!B5257)</f>
        <v/>
      </c>
      <c r="F5251" s="62" t="str">
        <f>IF(J5251="","",VLOOKUP(J5251,商品マスタ!$B:$D,2,FALSE))</f>
        <v/>
      </c>
      <c r="G5251" s="63" t="str">
        <f>IF(F5251="","",VLOOKUP(F5251,商品マスタ!$C:$D,2,FALSE))</f>
        <v/>
      </c>
      <c r="H5251" s="64" t="str">
        <f t="shared" si="81"/>
        <v/>
      </c>
      <c r="I5251" s="65" t="str">
        <f>IF(発注書!D5257="","",発注書!D5257)</f>
        <v/>
      </c>
      <c r="J5251" s="66" t="str">
        <f>IF(発注書!D5257="","",発注書!C5257)</f>
        <v/>
      </c>
    </row>
    <row r="5252" spans="1:10" x14ac:dyDescent="0.55000000000000004">
      <c r="B5252" s="50">
        <v>2</v>
      </c>
      <c r="E5252" s="61" t="str">
        <f>IF(発注書!D5258="","",発注書!B5258)</f>
        <v/>
      </c>
      <c r="F5252" s="62" t="str">
        <f>IF(J5252="","",VLOOKUP(J5252,商品マスタ!$B:$D,2,FALSE))</f>
        <v/>
      </c>
      <c r="G5252" s="63" t="str">
        <f>IF(F5252="","",VLOOKUP(F5252,商品マスタ!$C:$D,2,FALSE))</f>
        <v/>
      </c>
      <c r="H5252" s="64" t="str">
        <f t="shared" ref="H5252:H5315" si="82">IF(E5252="","",IF(E5252="",LEN(SUBSTITUTE(D5252," ","")),LEN(SUBSTITUTE(E5252," ",""))))</f>
        <v/>
      </c>
      <c r="I5252" s="65" t="str">
        <f>IF(発注書!D5258="","",発注書!D5258)</f>
        <v/>
      </c>
      <c r="J5252" s="66" t="str">
        <f>IF(発注書!D5258="","",発注書!C5258)</f>
        <v/>
      </c>
    </row>
    <row r="5253" spans="1:10" x14ac:dyDescent="0.55000000000000004">
      <c r="A5253" s="49">
        <v>2626</v>
      </c>
      <c r="B5253" s="50">
        <v>1</v>
      </c>
      <c r="E5253" s="61" t="str">
        <f>IF(発注書!D5259="","",発注書!B5259)</f>
        <v/>
      </c>
      <c r="F5253" s="62" t="str">
        <f>IF(J5253="","",VLOOKUP(J5253,商品マスタ!$B:$D,2,FALSE))</f>
        <v/>
      </c>
      <c r="G5253" s="63" t="str">
        <f>IF(F5253="","",VLOOKUP(F5253,商品マスタ!$C:$D,2,FALSE))</f>
        <v/>
      </c>
      <c r="H5253" s="64" t="str">
        <f t="shared" si="82"/>
        <v/>
      </c>
      <c r="I5253" s="65" t="str">
        <f>IF(発注書!D5259="","",発注書!D5259)</f>
        <v/>
      </c>
      <c r="J5253" s="66" t="str">
        <f>IF(発注書!D5259="","",発注書!C5259)</f>
        <v/>
      </c>
    </row>
    <row r="5254" spans="1:10" x14ac:dyDescent="0.55000000000000004">
      <c r="B5254" s="50">
        <v>2</v>
      </c>
      <c r="E5254" s="61" t="str">
        <f>IF(発注書!D5260="","",発注書!B5260)</f>
        <v/>
      </c>
      <c r="F5254" s="62" t="str">
        <f>IF(J5254="","",VLOOKUP(J5254,商品マスタ!$B:$D,2,FALSE))</f>
        <v/>
      </c>
      <c r="G5254" s="63" t="str">
        <f>IF(F5254="","",VLOOKUP(F5254,商品マスタ!$C:$D,2,FALSE))</f>
        <v/>
      </c>
      <c r="H5254" s="64" t="str">
        <f t="shared" si="82"/>
        <v/>
      </c>
      <c r="I5254" s="65" t="str">
        <f>IF(発注書!D5260="","",発注書!D5260)</f>
        <v/>
      </c>
      <c r="J5254" s="66" t="str">
        <f>IF(発注書!D5260="","",発注書!C5260)</f>
        <v/>
      </c>
    </row>
    <row r="5255" spans="1:10" x14ac:dyDescent="0.55000000000000004">
      <c r="A5255" s="49">
        <v>2627</v>
      </c>
      <c r="B5255" s="50">
        <v>1</v>
      </c>
      <c r="E5255" s="61" t="str">
        <f>IF(発注書!D5261="","",発注書!B5261)</f>
        <v/>
      </c>
      <c r="F5255" s="62" t="str">
        <f>IF(J5255="","",VLOOKUP(J5255,商品マスタ!$B:$D,2,FALSE))</f>
        <v/>
      </c>
      <c r="G5255" s="63" t="str">
        <f>IF(F5255="","",VLOOKUP(F5255,商品マスタ!$C:$D,2,FALSE))</f>
        <v/>
      </c>
      <c r="H5255" s="64" t="str">
        <f t="shared" si="82"/>
        <v/>
      </c>
      <c r="I5255" s="65" t="str">
        <f>IF(発注書!D5261="","",発注書!D5261)</f>
        <v/>
      </c>
      <c r="J5255" s="66" t="str">
        <f>IF(発注書!D5261="","",発注書!C5261)</f>
        <v/>
      </c>
    </row>
    <row r="5256" spans="1:10" x14ac:dyDescent="0.55000000000000004">
      <c r="B5256" s="50">
        <v>2</v>
      </c>
      <c r="E5256" s="61" t="str">
        <f>IF(発注書!D5262="","",発注書!B5262)</f>
        <v/>
      </c>
      <c r="F5256" s="62" t="str">
        <f>IF(J5256="","",VLOOKUP(J5256,商品マスタ!$B:$D,2,FALSE))</f>
        <v/>
      </c>
      <c r="G5256" s="63" t="str">
        <f>IF(F5256="","",VLOOKUP(F5256,商品マスタ!$C:$D,2,FALSE))</f>
        <v/>
      </c>
      <c r="H5256" s="64" t="str">
        <f t="shared" si="82"/>
        <v/>
      </c>
      <c r="I5256" s="65" t="str">
        <f>IF(発注書!D5262="","",発注書!D5262)</f>
        <v/>
      </c>
      <c r="J5256" s="66" t="str">
        <f>IF(発注書!D5262="","",発注書!C5262)</f>
        <v/>
      </c>
    </row>
    <row r="5257" spans="1:10" x14ac:dyDescent="0.55000000000000004">
      <c r="A5257" s="49">
        <v>2628</v>
      </c>
      <c r="B5257" s="50">
        <v>1</v>
      </c>
      <c r="E5257" s="61" t="str">
        <f>IF(発注書!D5263="","",発注書!B5263)</f>
        <v/>
      </c>
      <c r="F5257" s="62" t="str">
        <f>IF(J5257="","",VLOOKUP(J5257,商品マスタ!$B:$D,2,FALSE))</f>
        <v/>
      </c>
      <c r="G5257" s="63" t="str">
        <f>IF(F5257="","",VLOOKUP(F5257,商品マスタ!$C:$D,2,FALSE))</f>
        <v/>
      </c>
      <c r="H5257" s="64" t="str">
        <f t="shared" si="82"/>
        <v/>
      </c>
      <c r="I5257" s="65" t="str">
        <f>IF(発注書!D5263="","",発注書!D5263)</f>
        <v/>
      </c>
      <c r="J5257" s="66" t="str">
        <f>IF(発注書!D5263="","",発注書!C5263)</f>
        <v/>
      </c>
    </row>
    <row r="5258" spans="1:10" x14ac:dyDescent="0.55000000000000004">
      <c r="B5258" s="50">
        <v>2</v>
      </c>
      <c r="E5258" s="61" t="str">
        <f>IF(発注書!D5264="","",発注書!B5264)</f>
        <v/>
      </c>
      <c r="F5258" s="62" t="str">
        <f>IF(J5258="","",VLOOKUP(J5258,商品マスタ!$B:$D,2,FALSE))</f>
        <v/>
      </c>
      <c r="G5258" s="63" t="str">
        <f>IF(F5258="","",VLOOKUP(F5258,商品マスタ!$C:$D,2,FALSE))</f>
        <v/>
      </c>
      <c r="H5258" s="64" t="str">
        <f t="shared" si="82"/>
        <v/>
      </c>
      <c r="I5258" s="65" t="str">
        <f>IF(発注書!D5264="","",発注書!D5264)</f>
        <v/>
      </c>
      <c r="J5258" s="66" t="str">
        <f>IF(発注書!D5264="","",発注書!C5264)</f>
        <v/>
      </c>
    </row>
    <row r="5259" spans="1:10" x14ac:dyDescent="0.55000000000000004">
      <c r="A5259" s="49">
        <v>2629</v>
      </c>
      <c r="B5259" s="50">
        <v>1</v>
      </c>
      <c r="E5259" s="61" t="str">
        <f>IF(発注書!D5265="","",発注書!B5265)</f>
        <v/>
      </c>
      <c r="F5259" s="62" t="str">
        <f>IF(J5259="","",VLOOKUP(J5259,商品マスタ!$B:$D,2,FALSE))</f>
        <v/>
      </c>
      <c r="G5259" s="63" t="str">
        <f>IF(F5259="","",VLOOKUP(F5259,商品マスタ!$C:$D,2,FALSE))</f>
        <v/>
      </c>
      <c r="H5259" s="64" t="str">
        <f t="shared" si="82"/>
        <v/>
      </c>
      <c r="I5259" s="65" t="str">
        <f>IF(発注書!D5265="","",発注書!D5265)</f>
        <v/>
      </c>
      <c r="J5259" s="66" t="str">
        <f>IF(発注書!D5265="","",発注書!C5265)</f>
        <v/>
      </c>
    </row>
    <row r="5260" spans="1:10" x14ac:dyDescent="0.55000000000000004">
      <c r="B5260" s="50">
        <v>2</v>
      </c>
      <c r="E5260" s="61" t="str">
        <f>IF(発注書!D5266="","",発注書!B5266)</f>
        <v/>
      </c>
      <c r="F5260" s="62" t="str">
        <f>IF(J5260="","",VLOOKUP(J5260,商品マスタ!$B:$D,2,FALSE))</f>
        <v/>
      </c>
      <c r="G5260" s="63" t="str">
        <f>IF(F5260="","",VLOOKUP(F5260,商品マスタ!$C:$D,2,FALSE))</f>
        <v/>
      </c>
      <c r="H5260" s="64" t="str">
        <f t="shared" si="82"/>
        <v/>
      </c>
      <c r="I5260" s="65" t="str">
        <f>IF(発注書!D5266="","",発注書!D5266)</f>
        <v/>
      </c>
      <c r="J5260" s="66" t="str">
        <f>IF(発注書!D5266="","",発注書!C5266)</f>
        <v/>
      </c>
    </row>
    <row r="5261" spans="1:10" x14ac:dyDescent="0.55000000000000004">
      <c r="A5261" s="49">
        <v>2630</v>
      </c>
      <c r="B5261" s="50">
        <v>1</v>
      </c>
      <c r="E5261" s="61" t="str">
        <f>IF(発注書!D5267="","",発注書!B5267)</f>
        <v/>
      </c>
      <c r="F5261" s="62" t="str">
        <f>IF(J5261="","",VLOOKUP(J5261,商品マスタ!$B:$D,2,FALSE))</f>
        <v/>
      </c>
      <c r="G5261" s="63" t="str">
        <f>IF(F5261="","",VLOOKUP(F5261,商品マスタ!$C:$D,2,FALSE))</f>
        <v/>
      </c>
      <c r="H5261" s="64" t="str">
        <f t="shared" si="82"/>
        <v/>
      </c>
      <c r="I5261" s="65" t="str">
        <f>IF(発注書!D5267="","",発注書!D5267)</f>
        <v/>
      </c>
      <c r="J5261" s="66" t="str">
        <f>IF(発注書!D5267="","",発注書!C5267)</f>
        <v/>
      </c>
    </row>
    <row r="5262" spans="1:10" x14ac:dyDescent="0.55000000000000004">
      <c r="B5262" s="50">
        <v>2</v>
      </c>
      <c r="E5262" s="61" t="str">
        <f>IF(発注書!D5268="","",発注書!B5268)</f>
        <v/>
      </c>
      <c r="F5262" s="62" t="str">
        <f>IF(J5262="","",VLOOKUP(J5262,商品マスタ!$B:$D,2,FALSE))</f>
        <v/>
      </c>
      <c r="G5262" s="63" t="str">
        <f>IF(F5262="","",VLOOKUP(F5262,商品マスタ!$C:$D,2,FALSE))</f>
        <v/>
      </c>
      <c r="H5262" s="64" t="str">
        <f t="shared" si="82"/>
        <v/>
      </c>
      <c r="I5262" s="65" t="str">
        <f>IF(発注書!D5268="","",発注書!D5268)</f>
        <v/>
      </c>
      <c r="J5262" s="66" t="str">
        <f>IF(発注書!D5268="","",発注書!C5268)</f>
        <v/>
      </c>
    </row>
    <row r="5263" spans="1:10" x14ac:dyDescent="0.55000000000000004">
      <c r="A5263" s="49">
        <v>2631</v>
      </c>
      <c r="B5263" s="50">
        <v>1</v>
      </c>
      <c r="E5263" s="61" t="str">
        <f>IF(発注書!D5269="","",発注書!B5269)</f>
        <v/>
      </c>
      <c r="F5263" s="62" t="str">
        <f>IF(J5263="","",VLOOKUP(J5263,商品マスタ!$B:$D,2,FALSE))</f>
        <v/>
      </c>
      <c r="G5263" s="63" t="str">
        <f>IF(F5263="","",VLOOKUP(F5263,商品マスタ!$C:$D,2,FALSE))</f>
        <v/>
      </c>
      <c r="H5263" s="64" t="str">
        <f t="shared" si="82"/>
        <v/>
      </c>
      <c r="I5263" s="65" t="str">
        <f>IF(発注書!D5269="","",発注書!D5269)</f>
        <v/>
      </c>
      <c r="J5263" s="66" t="str">
        <f>IF(発注書!D5269="","",発注書!C5269)</f>
        <v/>
      </c>
    </row>
    <row r="5264" spans="1:10" x14ac:dyDescent="0.55000000000000004">
      <c r="B5264" s="50">
        <v>2</v>
      </c>
      <c r="E5264" s="61" t="str">
        <f>IF(発注書!D5270="","",発注書!B5270)</f>
        <v/>
      </c>
      <c r="F5264" s="62" t="str">
        <f>IF(J5264="","",VLOOKUP(J5264,商品マスタ!$B:$D,2,FALSE))</f>
        <v/>
      </c>
      <c r="G5264" s="63" t="str">
        <f>IF(F5264="","",VLOOKUP(F5264,商品マスタ!$C:$D,2,FALSE))</f>
        <v/>
      </c>
      <c r="H5264" s="64" t="str">
        <f t="shared" si="82"/>
        <v/>
      </c>
      <c r="I5264" s="65" t="str">
        <f>IF(発注書!D5270="","",発注書!D5270)</f>
        <v/>
      </c>
      <c r="J5264" s="66" t="str">
        <f>IF(発注書!D5270="","",発注書!C5270)</f>
        <v/>
      </c>
    </row>
    <row r="5265" spans="1:10" x14ac:dyDescent="0.55000000000000004">
      <c r="A5265" s="49">
        <v>2632</v>
      </c>
      <c r="B5265" s="50">
        <v>1</v>
      </c>
      <c r="E5265" s="61" t="str">
        <f>IF(発注書!D5271="","",発注書!B5271)</f>
        <v/>
      </c>
      <c r="F5265" s="62" t="str">
        <f>IF(J5265="","",VLOOKUP(J5265,商品マスタ!$B:$D,2,FALSE))</f>
        <v/>
      </c>
      <c r="G5265" s="63" t="str">
        <f>IF(F5265="","",VLOOKUP(F5265,商品マスタ!$C:$D,2,FALSE))</f>
        <v/>
      </c>
      <c r="H5265" s="64" t="str">
        <f t="shared" si="82"/>
        <v/>
      </c>
      <c r="I5265" s="65" t="str">
        <f>IF(発注書!D5271="","",発注書!D5271)</f>
        <v/>
      </c>
      <c r="J5265" s="66" t="str">
        <f>IF(発注書!D5271="","",発注書!C5271)</f>
        <v/>
      </c>
    </row>
    <row r="5266" spans="1:10" x14ac:dyDescent="0.55000000000000004">
      <c r="B5266" s="50">
        <v>2</v>
      </c>
      <c r="E5266" s="61" t="str">
        <f>IF(発注書!D5272="","",発注書!B5272)</f>
        <v/>
      </c>
      <c r="F5266" s="62" t="str">
        <f>IF(J5266="","",VLOOKUP(J5266,商品マスタ!$B:$D,2,FALSE))</f>
        <v/>
      </c>
      <c r="G5266" s="63" t="str">
        <f>IF(F5266="","",VLOOKUP(F5266,商品マスタ!$C:$D,2,FALSE))</f>
        <v/>
      </c>
      <c r="H5266" s="64" t="str">
        <f t="shared" si="82"/>
        <v/>
      </c>
      <c r="I5266" s="65" t="str">
        <f>IF(発注書!D5272="","",発注書!D5272)</f>
        <v/>
      </c>
      <c r="J5266" s="66" t="str">
        <f>IF(発注書!D5272="","",発注書!C5272)</f>
        <v/>
      </c>
    </row>
    <row r="5267" spans="1:10" x14ac:dyDescent="0.55000000000000004">
      <c r="A5267" s="49">
        <v>2633</v>
      </c>
      <c r="B5267" s="50">
        <v>1</v>
      </c>
      <c r="E5267" s="61" t="str">
        <f>IF(発注書!D5273="","",発注書!B5273)</f>
        <v/>
      </c>
      <c r="F5267" s="62" t="str">
        <f>IF(J5267="","",VLOOKUP(J5267,商品マスタ!$B:$D,2,FALSE))</f>
        <v/>
      </c>
      <c r="G5267" s="63" t="str">
        <f>IF(F5267="","",VLOOKUP(F5267,商品マスタ!$C:$D,2,FALSE))</f>
        <v/>
      </c>
      <c r="H5267" s="64" t="str">
        <f t="shared" si="82"/>
        <v/>
      </c>
      <c r="I5267" s="65" t="str">
        <f>IF(発注書!D5273="","",発注書!D5273)</f>
        <v/>
      </c>
      <c r="J5267" s="66" t="str">
        <f>IF(発注書!D5273="","",発注書!C5273)</f>
        <v/>
      </c>
    </row>
    <row r="5268" spans="1:10" x14ac:dyDescent="0.55000000000000004">
      <c r="B5268" s="50">
        <v>2</v>
      </c>
      <c r="E5268" s="61" t="str">
        <f>IF(発注書!D5274="","",発注書!B5274)</f>
        <v/>
      </c>
      <c r="F5268" s="62" t="str">
        <f>IF(J5268="","",VLOOKUP(J5268,商品マスタ!$B:$D,2,FALSE))</f>
        <v/>
      </c>
      <c r="G5268" s="63" t="str">
        <f>IF(F5268="","",VLOOKUP(F5268,商品マスタ!$C:$D,2,FALSE))</f>
        <v/>
      </c>
      <c r="H5268" s="64" t="str">
        <f t="shared" si="82"/>
        <v/>
      </c>
      <c r="I5268" s="65" t="str">
        <f>IF(発注書!D5274="","",発注書!D5274)</f>
        <v/>
      </c>
      <c r="J5268" s="66" t="str">
        <f>IF(発注書!D5274="","",発注書!C5274)</f>
        <v/>
      </c>
    </row>
    <row r="5269" spans="1:10" x14ac:dyDescent="0.55000000000000004">
      <c r="A5269" s="49">
        <v>2634</v>
      </c>
      <c r="B5269" s="50">
        <v>1</v>
      </c>
      <c r="E5269" s="61" t="str">
        <f>IF(発注書!D5275="","",発注書!B5275)</f>
        <v/>
      </c>
      <c r="F5269" s="62" t="str">
        <f>IF(J5269="","",VLOOKUP(J5269,商品マスタ!$B:$D,2,FALSE))</f>
        <v/>
      </c>
      <c r="G5269" s="63" t="str">
        <f>IF(F5269="","",VLOOKUP(F5269,商品マスタ!$C:$D,2,FALSE))</f>
        <v/>
      </c>
      <c r="H5269" s="64" t="str">
        <f t="shared" si="82"/>
        <v/>
      </c>
      <c r="I5269" s="65" t="str">
        <f>IF(発注書!D5275="","",発注書!D5275)</f>
        <v/>
      </c>
      <c r="J5269" s="66" t="str">
        <f>IF(発注書!D5275="","",発注書!C5275)</f>
        <v/>
      </c>
    </row>
    <row r="5270" spans="1:10" x14ac:dyDescent="0.55000000000000004">
      <c r="B5270" s="50">
        <v>2</v>
      </c>
      <c r="E5270" s="61" t="str">
        <f>IF(発注書!D5276="","",発注書!B5276)</f>
        <v/>
      </c>
      <c r="F5270" s="62" t="str">
        <f>IF(J5270="","",VLOOKUP(J5270,商品マスタ!$B:$D,2,FALSE))</f>
        <v/>
      </c>
      <c r="G5270" s="63" t="str">
        <f>IF(F5270="","",VLOOKUP(F5270,商品マスタ!$C:$D,2,FALSE))</f>
        <v/>
      </c>
      <c r="H5270" s="64" t="str">
        <f t="shared" si="82"/>
        <v/>
      </c>
      <c r="I5270" s="65" t="str">
        <f>IF(発注書!D5276="","",発注書!D5276)</f>
        <v/>
      </c>
      <c r="J5270" s="66" t="str">
        <f>IF(発注書!D5276="","",発注書!C5276)</f>
        <v/>
      </c>
    </row>
    <row r="5271" spans="1:10" x14ac:dyDescent="0.55000000000000004">
      <c r="A5271" s="49">
        <v>2635</v>
      </c>
      <c r="B5271" s="50">
        <v>1</v>
      </c>
      <c r="E5271" s="61" t="str">
        <f>IF(発注書!D5277="","",発注書!B5277)</f>
        <v/>
      </c>
      <c r="F5271" s="62" t="str">
        <f>IF(J5271="","",VLOOKUP(J5271,商品マスタ!$B:$D,2,FALSE))</f>
        <v/>
      </c>
      <c r="G5271" s="63" t="str">
        <f>IF(F5271="","",VLOOKUP(F5271,商品マスタ!$C:$D,2,FALSE))</f>
        <v/>
      </c>
      <c r="H5271" s="64" t="str">
        <f t="shared" si="82"/>
        <v/>
      </c>
      <c r="I5271" s="65" t="str">
        <f>IF(発注書!D5277="","",発注書!D5277)</f>
        <v/>
      </c>
      <c r="J5271" s="66" t="str">
        <f>IF(発注書!D5277="","",発注書!C5277)</f>
        <v/>
      </c>
    </row>
    <row r="5272" spans="1:10" x14ac:dyDescent="0.55000000000000004">
      <c r="B5272" s="50">
        <v>2</v>
      </c>
      <c r="E5272" s="61" t="str">
        <f>IF(発注書!D5278="","",発注書!B5278)</f>
        <v/>
      </c>
      <c r="F5272" s="62" t="str">
        <f>IF(J5272="","",VLOOKUP(J5272,商品マスタ!$B:$D,2,FALSE))</f>
        <v/>
      </c>
      <c r="G5272" s="63" t="str">
        <f>IF(F5272="","",VLOOKUP(F5272,商品マスタ!$C:$D,2,FALSE))</f>
        <v/>
      </c>
      <c r="H5272" s="64" t="str">
        <f t="shared" si="82"/>
        <v/>
      </c>
      <c r="I5272" s="65" t="str">
        <f>IF(発注書!D5278="","",発注書!D5278)</f>
        <v/>
      </c>
      <c r="J5272" s="66" t="str">
        <f>IF(発注書!D5278="","",発注書!C5278)</f>
        <v/>
      </c>
    </row>
    <row r="5273" spans="1:10" x14ac:dyDescent="0.55000000000000004">
      <c r="A5273" s="49">
        <v>2636</v>
      </c>
      <c r="B5273" s="50">
        <v>1</v>
      </c>
      <c r="E5273" s="61" t="str">
        <f>IF(発注書!D5279="","",発注書!B5279)</f>
        <v/>
      </c>
      <c r="F5273" s="62" t="str">
        <f>IF(J5273="","",VLOOKUP(J5273,商品マスタ!$B:$D,2,FALSE))</f>
        <v/>
      </c>
      <c r="G5273" s="63" t="str">
        <f>IF(F5273="","",VLOOKUP(F5273,商品マスタ!$C:$D,2,FALSE))</f>
        <v/>
      </c>
      <c r="H5273" s="64" t="str">
        <f t="shared" si="82"/>
        <v/>
      </c>
      <c r="I5273" s="65" t="str">
        <f>IF(発注書!D5279="","",発注書!D5279)</f>
        <v/>
      </c>
      <c r="J5273" s="66" t="str">
        <f>IF(発注書!D5279="","",発注書!C5279)</f>
        <v/>
      </c>
    </row>
    <row r="5274" spans="1:10" x14ac:dyDescent="0.55000000000000004">
      <c r="B5274" s="50">
        <v>2</v>
      </c>
      <c r="E5274" s="61" t="str">
        <f>IF(発注書!D5280="","",発注書!B5280)</f>
        <v/>
      </c>
      <c r="F5274" s="62" t="str">
        <f>IF(J5274="","",VLOOKUP(J5274,商品マスタ!$B:$D,2,FALSE))</f>
        <v/>
      </c>
      <c r="G5274" s="63" t="str">
        <f>IF(F5274="","",VLOOKUP(F5274,商品マスタ!$C:$D,2,FALSE))</f>
        <v/>
      </c>
      <c r="H5274" s="64" t="str">
        <f t="shared" si="82"/>
        <v/>
      </c>
      <c r="I5274" s="65" t="str">
        <f>IF(発注書!D5280="","",発注書!D5280)</f>
        <v/>
      </c>
      <c r="J5274" s="66" t="str">
        <f>IF(発注書!D5280="","",発注書!C5280)</f>
        <v/>
      </c>
    </row>
    <row r="5275" spans="1:10" x14ac:dyDescent="0.55000000000000004">
      <c r="A5275" s="49">
        <v>2637</v>
      </c>
      <c r="B5275" s="50">
        <v>1</v>
      </c>
      <c r="E5275" s="61" t="str">
        <f>IF(発注書!D5281="","",発注書!B5281)</f>
        <v/>
      </c>
      <c r="F5275" s="62" t="str">
        <f>IF(J5275="","",VLOOKUP(J5275,商品マスタ!$B:$D,2,FALSE))</f>
        <v/>
      </c>
      <c r="G5275" s="63" t="str">
        <f>IF(F5275="","",VLOOKUP(F5275,商品マスタ!$C:$D,2,FALSE))</f>
        <v/>
      </c>
      <c r="H5275" s="64" t="str">
        <f t="shared" si="82"/>
        <v/>
      </c>
      <c r="I5275" s="65" t="str">
        <f>IF(発注書!D5281="","",発注書!D5281)</f>
        <v/>
      </c>
      <c r="J5275" s="66" t="str">
        <f>IF(発注書!D5281="","",発注書!C5281)</f>
        <v/>
      </c>
    </row>
    <row r="5276" spans="1:10" x14ac:dyDescent="0.55000000000000004">
      <c r="B5276" s="50">
        <v>2</v>
      </c>
      <c r="E5276" s="61" t="str">
        <f>IF(発注書!D5282="","",発注書!B5282)</f>
        <v/>
      </c>
      <c r="F5276" s="62" t="str">
        <f>IF(J5276="","",VLOOKUP(J5276,商品マスタ!$B:$D,2,FALSE))</f>
        <v/>
      </c>
      <c r="G5276" s="63" t="str">
        <f>IF(F5276="","",VLOOKUP(F5276,商品マスタ!$C:$D,2,FALSE))</f>
        <v/>
      </c>
      <c r="H5276" s="64" t="str">
        <f t="shared" si="82"/>
        <v/>
      </c>
      <c r="I5276" s="65" t="str">
        <f>IF(発注書!D5282="","",発注書!D5282)</f>
        <v/>
      </c>
      <c r="J5276" s="66" t="str">
        <f>IF(発注書!D5282="","",発注書!C5282)</f>
        <v/>
      </c>
    </row>
    <row r="5277" spans="1:10" x14ac:dyDescent="0.55000000000000004">
      <c r="A5277" s="49">
        <v>2638</v>
      </c>
      <c r="B5277" s="50">
        <v>1</v>
      </c>
      <c r="E5277" s="61" t="str">
        <f>IF(発注書!D5283="","",発注書!B5283)</f>
        <v/>
      </c>
      <c r="F5277" s="62" t="str">
        <f>IF(J5277="","",VLOOKUP(J5277,商品マスタ!$B:$D,2,FALSE))</f>
        <v/>
      </c>
      <c r="G5277" s="63" t="str">
        <f>IF(F5277="","",VLOOKUP(F5277,商品マスタ!$C:$D,2,FALSE))</f>
        <v/>
      </c>
      <c r="H5277" s="64" t="str">
        <f t="shared" si="82"/>
        <v/>
      </c>
      <c r="I5277" s="65" t="str">
        <f>IF(発注書!D5283="","",発注書!D5283)</f>
        <v/>
      </c>
      <c r="J5277" s="66" t="str">
        <f>IF(発注書!D5283="","",発注書!C5283)</f>
        <v/>
      </c>
    </row>
    <row r="5278" spans="1:10" x14ac:dyDescent="0.55000000000000004">
      <c r="B5278" s="50">
        <v>2</v>
      </c>
      <c r="E5278" s="61" t="str">
        <f>IF(発注書!D5284="","",発注書!B5284)</f>
        <v/>
      </c>
      <c r="F5278" s="62" t="str">
        <f>IF(J5278="","",VLOOKUP(J5278,商品マスタ!$B:$D,2,FALSE))</f>
        <v/>
      </c>
      <c r="G5278" s="63" t="str">
        <f>IF(F5278="","",VLOOKUP(F5278,商品マスタ!$C:$D,2,FALSE))</f>
        <v/>
      </c>
      <c r="H5278" s="64" t="str">
        <f t="shared" si="82"/>
        <v/>
      </c>
      <c r="I5278" s="65" t="str">
        <f>IF(発注書!D5284="","",発注書!D5284)</f>
        <v/>
      </c>
      <c r="J5278" s="66" t="str">
        <f>IF(発注書!D5284="","",発注書!C5284)</f>
        <v/>
      </c>
    </row>
    <row r="5279" spans="1:10" x14ac:dyDescent="0.55000000000000004">
      <c r="A5279" s="49">
        <v>2639</v>
      </c>
      <c r="B5279" s="50">
        <v>1</v>
      </c>
      <c r="E5279" s="61" t="str">
        <f>IF(発注書!D5285="","",発注書!B5285)</f>
        <v/>
      </c>
      <c r="F5279" s="62" t="str">
        <f>IF(J5279="","",VLOOKUP(J5279,商品マスタ!$B:$D,2,FALSE))</f>
        <v/>
      </c>
      <c r="G5279" s="63" t="str">
        <f>IF(F5279="","",VLOOKUP(F5279,商品マスタ!$C:$D,2,FALSE))</f>
        <v/>
      </c>
      <c r="H5279" s="64" t="str">
        <f t="shared" si="82"/>
        <v/>
      </c>
      <c r="I5279" s="65" t="str">
        <f>IF(発注書!D5285="","",発注書!D5285)</f>
        <v/>
      </c>
      <c r="J5279" s="66" t="str">
        <f>IF(発注書!D5285="","",発注書!C5285)</f>
        <v/>
      </c>
    </row>
    <row r="5280" spans="1:10" x14ac:dyDescent="0.55000000000000004">
      <c r="B5280" s="50">
        <v>2</v>
      </c>
      <c r="E5280" s="61" t="str">
        <f>IF(発注書!D5286="","",発注書!B5286)</f>
        <v/>
      </c>
      <c r="F5280" s="62" t="str">
        <f>IF(J5280="","",VLOOKUP(J5280,商品マスタ!$B:$D,2,FALSE))</f>
        <v/>
      </c>
      <c r="G5280" s="63" t="str">
        <f>IF(F5280="","",VLOOKUP(F5280,商品マスタ!$C:$D,2,FALSE))</f>
        <v/>
      </c>
      <c r="H5280" s="64" t="str">
        <f t="shared" si="82"/>
        <v/>
      </c>
      <c r="I5280" s="65" t="str">
        <f>IF(発注書!D5286="","",発注書!D5286)</f>
        <v/>
      </c>
      <c r="J5280" s="66" t="str">
        <f>IF(発注書!D5286="","",発注書!C5286)</f>
        <v/>
      </c>
    </row>
    <row r="5281" spans="1:10" x14ac:dyDescent="0.55000000000000004">
      <c r="A5281" s="49">
        <v>2640</v>
      </c>
      <c r="B5281" s="50">
        <v>1</v>
      </c>
      <c r="E5281" s="61" t="str">
        <f>IF(発注書!D5287="","",発注書!B5287)</f>
        <v/>
      </c>
      <c r="F5281" s="62" t="str">
        <f>IF(J5281="","",VLOOKUP(J5281,商品マスタ!$B:$D,2,FALSE))</f>
        <v/>
      </c>
      <c r="G5281" s="63" t="str">
        <f>IF(F5281="","",VLOOKUP(F5281,商品マスタ!$C:$D,2,FALSE))</f>
        <v/>
      </c>
      <c r="H5281" s="64" t="str">
        <f t="shared" si="82"/>
        <v/>
      </c>
      <c r="I5281" s="65" t="str">
        <f>IF(発注書!D5287="","",発注書!D5287)</f>
        <v/>
      </c>
      <c r="J5281" s="66" t="str">
        <f>IF(発注書!D5287="","",発注書!C5287)</f>
        <v/>
      </c>
    </row>
    <row r="5282" spans="1:10" x14ac:dyDescent="0.55000000000000004">
      <c r="B5282" s="50">
        <v>2</v>
      </c>
      <c r="E5282" s="61" t="str">
        <f>IF(発注書!D5288="","",発注書!B5288)</f>
        <v/>
      </c>
      <c r="F5282" s="62" t="str">
        <f>IF(J5282="","",VLOOKUP(J5282,商品マスタ!$B:$D,2,FALSE))</f>
        <v/>
      </c>
      <c r="G5282" s="63" t="str">
        <f>IF(F5282="","",VLOOKUP(F5282,商品マスタ!$C:$D,2,FALSE))</f>
        <v/>
      </c>
      <c r="H5282" s="64" t="str">
        <f t="shared" si="82"/>
        <v/>
      </c>
      <c r="I5282" s="65" t="str">
        <f>IF(発注書!D5288="","",発注書!D5288)</f>
        <v/>
      </c>
      <c r="J5282" s="66" t="str">
        <f>IF(発注書!D5288="","",発注書!C5288)</f>
        <v/>
      </c>
    </row>
    <row r="5283" spans="1:10" x14ac:dyDescent="0.55000000000000004">
      <c r="A5283" s="49">
        <v>2641</v>
      </c>
      <c r="B5283" s="50">
        <v>1</v>
      </c>
      <c r="E5283" s="61" t="str">
        <f>IF(発注書!D5289="","",発注書!B5289)</f>
        <v/>
      </c>
      <c r="F5283" s="62" t="str">
        <f>IF(J5283="","",VLOOKUP(J5283,商品マスタ!$B:$D,2,FALSE))</f>
        <v/>
      </c>
      <c r="G5283" s="63" t="str">
        <f>IF(F5283="","",VLOOKUP(F5283,商品マスタ!$C:$D,2,FALSE))</f>
        <v/>
      </c>
      <c r="H5283" s="64" t="str">
        <f t="shared" si="82"/>
        <v/>
      </c>
      <c r="I5283" s="65" t="str">
        <f>IF(発注書!D5289="","",発注書!D5289)</f>
        <v/>
      </c>
      <c r="J5283" s="66" t="str">
        <f>IF(発注書!D5289="","",発注書!C5289)</f>
        <v/>
      </c>
    </row>
    <row r="5284" spans="1:10" x14ac:dyDescent="0.55000000000000004">
      <c r="B5284" s="50">
        <v>2</v>
      </c>
      <c r="E5284" s="61" t="str">
        <f>IF(発注書!D5290="","",発注書!B5290)</f>
        <v/>
      </c>
      <c r="F5284" s="62" t="str">
        <f>IF(J5284="","",VLOOKUP(J5284,商品マスタ!$B:$D,2,FALSE))</f>
        <v/>
      </c>
      <c r="G5284" s="63" t="str">
        <f>IF(F5284="","",VLOOKUP(F5284,商品マスタ!$C:$D,2,FALSE))</f>
        <v/>
      </c>
      <c r="H5284" s="64" t="str">
        <f t="shared" si="82"/>
        <v/>
      </c>
      <c r="I5284" s="65" t="str">
        <f>IF(発注書!D5290="","",発注書!D5290)</f>
        <v/>
      </c>
      <c r="J5284" s="66" t="str">
        <f>IF(発注書!D5290="","",発注書!C5290)</f>
        <v/>
      </c>
    </row>
    <row r="5285" spans="1:10" x14ac:dyDescent="0.55000000000000004">
      <c r="A5285" s="49">
        <v>2642</v>
      </c>
      <c r="B5285" s="50">
        <v>1</v>
      </c>
      <c r="E5285" s="61" t="str">
        <f>IF(発注書!D5291="","",発注書!B5291)</f>
        <v/>
      </c>
      <c r="F5285" s="62" t="str">
        <f>IF(J5285="","",VLOOKUP(J5285,商品マスタ!$B:$D,2,FALSE))</f>
        <v/>
      </c>
      <c r="G5285" s="63" t="str">
        <f>IF(F5285="","",VLOOKUP(F5285,商品マスタ!$C:$D,2,FALSE))</f>
        <v/>
      </c>
      <c r="H5285" s="64" t="str">
        <f t="shared" si="82"/>
        <v/>
      </c>
      <c r="I5285" s="65" t="str">
        <f>IF(発注書!D5291="","",発注書!D5291)</f>
        <v/>
      </c>
      <c r="J5285" s="66" t="str">
        <f>IF(発注書!D5291="","",発注書!C5291)</f>
        <v/>
      </c>
    </row>
    <row r="5286" spans="1:10" x14ac:dyDescent="0.55000000000000004">
      <c r="B5286" s="50">
        <v>2</v>
      </c>
      <c r="E5286" s="61" t="str">
        <f>IF(発注書!D5292="","",発注書!B5292)</f>
        <v/>
      </c>
      <c r="F5286" s="62" t="str">
        <f>IF(J5286="","",VLOOKUP(J5286,商品マスタ!$B:$D,2,FALSE))</f>
        <v/>
      </c>
      <c r="G5286" s="63" t="str">
        <f>IF(F5286="","",VLOOKUP(F5286,商品マスタ!$C:$D,2,FALSE))</f>
        <v/>
      </c>
      <c r="H5286" s="64" t="str">
        <f t="shared" si="82"/>
        <v/>
      </c>
      <c r="I5286" s="65" t="str">
        <f>IF(発注書!D5292="","",発注書!D5292)</f>
        <v/>
      </c>
      <c r="J5286" s="66" t="str">
        <f>IF(発注書!D5292="","",発注書!C5292)</f>
        <v/>
      </c>
    </row>
    <row r="5287" spans="1:10" x14ac:dyDescent="0.55000000000000004">
      <c r="A5287" s="49">
        <v>2643</v>
      </c>
      <c r="B5287" s="50">
        <v>1</v>
      </c>
      <c r="E5287" s="61" t="str">
        <f>IF(発注書!D5293="","",発注書!B5293)</f>
        <v/>
      </c>
      <c r="F5287" s="62" t="str">
        <f>IF(J5287="","",VLOOKUP(J5287,商品マスタ!$B:$D,2,FALSE))</f>
        <v/>
      </c>
      <c r="G5287" s="63" t="str">
        <f>IF(F5287="","",VLOOKUP(F5287,商品マスタ!$C:$D,2,FALSE))</f>
        <v/>
      </c>
      <c r="H5287" s="64" t="str">
        <f t="shared" si="82"/>
        <v/>
      </c>
      <c r="I5287" s="65" t="str">
        <f>IF(発注書!D5293="","",発注書!D5293)</f>
        <v/>
      </c>
      <c r="J5287" s="66" t="str">
        <f>IF(発注書!D5293="","",発注書!C5293)</f>
        <v/>
      </c>
    </row>
    <row r="5288" spans="1:10" x14ac:dyDescent="0.55000000000000004">
      <c r="B5288" s="50">
        <v>2</v>
      </c>
      <c r="E5288" s="61" t="str">
        <f>IF(発注書!D5294="","",発注書!B5294)</f>
        <v/>
      </c>
      <c r="F5288" s="62" t="str">
        <f>IF(J5288="","",VLOOKUP(J5288,商品マスタ!$B:$D,2,FALSE))</f>
        <v/>
      </c>
      <c r="G5288" s="63" t="str">
        <f>IF(F5288="","",VLOOKUP(F5288,商品マスタ!$C:$D,2,FALSE))</f>
        <v/>
      </c>
      <c r="H5288" s="64" t="str">
        <f t="shared" si="82"/>
        <v/>
      </c>
      <c r="I5288" s="65" t="str">
        <f>IF(発注書!D5294="","",発注書!D5294)</f>
        <v/>
      </c>
      <c r="J5288" s="66" t="str">
        <f>IF(発注書!D5294="","",発注書!C5294)</f>
        <v/>
      </c>
    </row>
    <row r="5289" spans="1:10" x14ac:dyDescent="0.55000000000000004">
      <c r="A5289" s="49">
        <v>2644</v>
      </c>
      <c r="B5289" s="50">
        <v>1</v>
      </c>
      <c r="E5289" s="61" t="str">
        <f>IF(発注書!D5295="","",発注書!B5295)</f>
        <v/>
      </c>
      <c r="F5289" s="62" t="str">
        <f>IF(J5289="","",VLOOKUP(J5289,商品マスタ!$B:$D,2,FALSE))</f>
        <v/>
      </c>
      <c r="G5289" s="63" t="str">
        <f>IF(F5289="","",VLOOKUP(F5289,商品マスタ!$C:$D,2,FALSE))</f>
        <v/>
      </c>
      <c r="H5289" s="64" t="str">
        <f t="shared" si="82"/>
        <v/>
      </c>
      <c r="I5289" s="65" t="str">
        <f>IF(発注書!D5295="","",発注書!D5295)</f>
        <v/>
      </c>
      <c r="J5289" s="66" t="str">
        <f>IF(発注書!D5295="","",発注書!C5295)</f>
        <v/>
      </c>
    </row>
    <row r="5290" spans="1:10" x14ac:dyDescent="0.55000000000000004">
      <c r="B5290" s="50">
        <v>2</v>
      </c>
      <c r="E5290" s="61" t="str">
        <f>IF(発注書!D5296="","",発注書!B5296)</f>
        <v/>
      </c>
      <c r="F5290" s="62" t="str">
        <f>IF(J5290="","",VLOOKUP(J5290,商品マスタ!$B:$D,2,FALSE))</f>
        <v/>
      </c>
      <c r="G5290" s="63" t="str">
        <f>IF(F5290="","",VLOOKUP(F5290,商品マスタ!$C:$D,2,FALSE))</f>
        <v/>
      </c>
      <c r="H5290" s="64" t="str">
        <f t="shared" si="82"/>
        <v/>
      </c>
      <c r="I5290" s="65" t="str">
        <f>IF(発注書!D5296="","",発注書!D5296)</f>
        <v/>
      </c>
      <c r="J5290" s="66" t="str">
        <f>IF(発注書!D5296="","",発注書!C5296)</f>
        <v/>
      </c>
    </row>
    <row r="5291" spans="1:10" x14ac:dyDescent="0.55000000000000004">
      <c r="A5291" s="49">
        <v>2645</v>
      </c>
      <c r="B5291" s="50">
        <v>1</v>
      </c>
      <c r="E5291" s="61" t="str">
        <f>IF(発注書!D5297="","",発注書!B5297)</f>
        <v/>
      </c>
      <c r="F5291" s="62" t="str">
        <f>IF(J5291="","",VLOOKUP(J5291,商品マスタ!$B:$D,2,FALSE))</f>
        <v/>
      </c>
      <c r="G5291" s="63" t="str">
        <f>IF(F5291="","",VLOOKUP(F5291,商品マスタ!$C:$D,2,FALSE))</f>
        <v/>
      </c>
      <c r="H5291" s="64" t="str">
        <f t="shared" si="82"/>
        <v/>
      </c>
      <c r="I5291" s="65" t="str">
        <f>IF(発注書!D5297="","",発注書!D5297)</f>
        <v/>
      </c>
      <c r="J5291" s="66" t="str">
        <f>IF(発注書!D5297="","",発注書!C5297)</f>
        <v/>
      </c>
    </row>
    <row r="5292" spans="1:10" x14ac:dyDescent="0.55000000000000004">
      <c r="B5292" s="50">
        <v>2</v>
      </c>
      <c r="E5292" s="61" t="str">
        <f>IF(発注書!D5298="","",発注書!B5298)</f>
        <v/>
      </c>
      <c r="F5292" s="62" t="str">
        <f>IF(J5292="","",VLOOKUP(J5292,商品マスタ!$B:$D,2,FALSE))</f>
        <v/>
      </c>
      <c r="G5292" s="63" t="str">
        <f>IF(F5292="","",VLOOKUP(F5292,商品マスタ!$C:$D,2,FALSE))</f>
        <v/>
      </c>
      <c r="H5292" s="64" t="str">
        <f t="shared" si="82"/>
        <v/>
      </c>
      <c r="I5292" s="65" t="str">
        <f>IF(発注書!D5298="","",発注書!D5298)</f>
        <v/>
      </c>
      <c r="J5292" s="66" t="str">
        <f>IF(発注書!D5298="","",発注書!C5298)</f>
        <v/>
      </c>
    </row>
    <row r="5293" spans="1:10" x14ac:dyDescent="0.55000000000000004">
      <c r="A5293" s="49">
        <v>2646</v>
      </c>
      <c r="B5293" s="50">
        <v>1</v>
      </c>
      <c r="E5293" s="61" t="str">
        <f>IF(発注書!D5299="","",発注書!B5299)</f>
        <v/>
      </c>
      <c r="F5293" s="62" t="str">
        <f>IF(J5293="","",VLOOKUP(J5293,商品マスタ!$B:$D,2,FALSE))</f>
        <v/>
      </c>
      <c r="G5293" s="63" t="str">
        <f>IF(F5293="","",VLOOKUP(F5293,商品マスタ!$C:$D,2,FALSE))</f>
        <v/>
      </c>
      <c r="H5293" s="64" t="str">
        <f t="shared" si="82"/>
        <v/>
      </c>
      <c r="I5293" s="65" t="str">
        <f>IF(発注書!D5299="","",発注書!D5299)</f>
        <v/>
      </c>
      <c r="J5293" s="66" t="str">
        <f>IF(発注書!D5299="","",発注書!C5299)</f>
        <v/>
      </c>
    </row>
    <row r="5294" spans="1:10" x14ac:dyDescent="0.55000000000000004">
      <c r="B5294" s="50">
        <v>2</v>
      </c>
      <c r="E5294" s="61" t="str">
        <f>IF(発注書!D5300="","",発注書!B5300)</f>
        <v/>
      </c>
      <c r="F5294" s="62" t="str">
        <f>IF(J5294="","",VLOOKUP(J5294,商品マスタ!$B:$D,2,FALSE))</f>
        <v/>
      </c>
      <c r="G5294" s="63" t="str">
        <f>IF(F5294="","",VLOOKUP(F5294,商品マスタ!$C:$D,2,FALSE))</f>
        <v/>
      </c>
      <c r="H5294" s="64" t="str">
        <f t="shared" si="82"/>
        <v/>
      </c>
      <c r="I5294" s="65" t="str">
        <f>IF(発注書!D5300="","",発注書!D5300)</f>
        <v/>
      </c>
      <c r="J5294" s="66" t="str">
        <f>IF(発注書!D5300="","",発注書!C5300)</f>
        <v/>
      </c>
    </row>
    <row r="5295" spans="1:10" x14ac:dyDescent="0.55000000000000004">
      <c r="A5295" s="49">
        <v>2647</v>
      </c>
      <c r="B5295" s="50">
        <v>1</v>
      </c>
      <c r="E5295" s="61" t="str">
        <f>IF(発注書!D5301="","",発注書!B5301)</f>
        <v/>
      </c>
      <c r="F5295" s="62" t="str">
        <f>IF(J5295="","",VLOOKUP(J5295,商品マスタ!$B:$D,2,FALSE))</f>
        <v/>
      </c>
      <c r="G5295" s="63" t="str">
        <f>IF(F5295="","",VLOOKUP(F5295,商品マスタ!$C:$D,2,FALSE))</f>
        <v/>
      </c>
      <c r="H5295" s="64" t="str">
        <f t="shared" si="82"/>
        <v/>
      </c>
      <c r="I5295" s="65" t="str">
        <f>IF(発注書!D5301="","",発注書!D5301)</f>
        <v/>
      </c>
      <c r="J5295" s="66" t="str">
        <f>IF(発注書!D5301="","",発注書!C5301)</f>
        <v/>
      </c>
    </row>
    <row r="5296" spans="1:10" x14ac:dyDescent="0.55000000000000004">
      <c r="B5296" s="50">
        <v>2</v>
      </c>
      <c r="E5296" s="61" t="str">
        <f>IF(発注書!D5302="","",発注書!B5302)</f>
        <v/>
      </c>
      <c r="F5296" s="62" t="str">
        <f>IF(J5296="","",VLOOKUP(J5296,商品マスタ!$B:$D,2,FALSE))</f>
        <v/>
      </c>
      <c r="G5296" s="63" t="str">
        <f>IF(F5296="","",VLOOKUP(F5296,商品マスタ!$C:$D,2,FALSE))</f>
        <v/>
      </c>
      <c r="H5296" s="64" t="str">
        <f t="shared" si="82"/>
        <v/>
      </c>
      <c r="I5296" s="65" t="str">
        <f>IF(発注書!D5302="","",発注書!D5302)</f>
        <v/>
      </c>
      <c r="J5296" s="66" t="str">
        <f>IF(発注書!D5302="","",発注書!C5302)</f>
        <v/>
      </c>
    </row>
    <row r="5297" spans="1:10" x14ac:dyDescent="0.55000000000000004">
      <c r="A5297" s="49">
        <v>2648</v>
      </c>
      <c r="B5297" s="50">
        <v>1</v>
      </c>
      <c r="E5297" s="61" t="str">
        <f>IF(発注書!D5303="","",発注書!B5303)</f>
        <v/>
      </c>
      <c r="F5297" s="62" t="str">
        <f>IF(J5297="","",VLOOKUP(J5297,商品マスタ!$B:$D,2,FALSE))</f>
        <v/>
      </c>
      <c r="G5297" s="63" t="str">
        <f>IF(F5297="","",VLOOKUP(F5297,商品マスタ!$C:$D,2,FALSE))</f>
        <v/>
      </c>
      <c r="H5297" s="64" t="str">
        <f t="shared" si="82"/>
        <v/>
      </c>
      <c r="I5297" s="65" t="str">
        <f>IF(発注書!D5303="","",発注書!D5303)</f>
        <v/>
      </c>
      <c r="J5297" s="66" t="str">
        <f>IF(発注書!D5303="","",発注書!C5303)</f>
        <v/>
      </c>
    </row>
    <row r="5298" spans="1:10" x14ac:dyDescent="0.55000000000000004">
      <c r="B5298" s="50">
        <v>2</v>
      </c>
      <c r="E5298" s="61" t="str">
        <f>IF(発注書!D5304="","",発注書!B5304)</f>
        <v/>
      </c>
      <c r="F5298" s="62" t="str">
        <f>IF(J5298="","",VLOOKUP(J5298,商品マスタ!$B:$D,2,FALSE))</f>
        <v/>
      </c>
      <c r="G5298" s="63" t="str">
        <f>IF(F5298="","",VLOOKUP(F5298,商品マスタ!$C:$D,2,FALSE))</f>
        <v/>
      </c>
      <c r="H5298" s="64" t="str">
        <f t="shared" si="82"/>
        <v/>
      </c>
      <c r="I5298" s="65" t="str">
        <f>IF(発注書!D5304="","",発注書!D5304)</f>
        <v/>
      </c>
      <c r="J5298" s="66" t="str">
        <f>IF(発注書!D5304="","",発注書!C5304)</f>
        <v/>
      </c>
    </row>
    <row r="5299" spans="1:10" x14ac:dyDescent="0.55000000000000004">
      <c r="A5299" s="49">
        <v>2649</v>
      </c>
      <c r="B5299" s="50">
        <v>1</v>
      </c>
      <c r="E5299" s="61" t="str">
        <f>IF(発注書!D5305="","",発注書!B5305)</f>
        <v/>
      </c>
      <c r="F5299" s="62" t="str">
        <f>IF(J5299="","",VLOOKUP(J5299,商品マスタ!$B:$D,2,FALSE))</f>
        <v/>
      </c>
      <c r="G5299" s="63" t="str">
        <f>IF(F5299="","",VLOOKUP(F5299,商品マスタ!$C:$D,2,FALSE))</f>
        <v/>
      </c>
      <c r="H5299" s="64" t="str">
        <f t="shared" si="82"/>
        <v/>
      </c>
      <c r="I5299" s="65" t="str">
        <f>IF(発注書!D5305="","",発注書!D5305)</f>
        <v/>
      </c>
      <c r="J5299" s="66" t="str">
        <f>IF(発注書!D5305="","",発注書!C5305)</f>
        <v/>
      </c>
    </row>
    <row r="5300" spans="1:10" x14ac:dyDescent="0.55000000000000004">
      <c r="B5300" s="50">
        <v>2</v>
      </c>
      <c r="E5300" s="61" t="str">
        <f>IF(発注書!D5306="","",発注書!B5306)</f>
        <v/>
      </c>
      <c r="F5300" s="62" t="str">
        <f>IF(J5300="","",VLOOKUP(J5300,商品マスタ!$B:$D,2,FALSE))</f>
        <v/>
      </c>
      <c r="G5300" s="63" t="str">
        <f>IF(F5300="","",VLOOKUP(F5300,商品マスタ!$C:$D,2,FALSE))</f>
        <v/>
      </c>
      <c r="H5300" s="64" t="str">
        <f t="shared" si="82"/>
        <v/>
      </c>
      <c r="I5300" s="65" t="str">
        <f>IF(発注書!D5306="","",発注書!D5306)</f>
        <v/>
      </c>
      <c r="J5300" s="66" t="str">
        <f>IF(発注書!D5306="","",発注書!C5306)</f>
        <v/>
      </c>
    </row>
    <row r="5301" spans="1:10" x14ac:dyDescent="0.55000000000000004">
      <c r="A5301" s="49">
        <v>2650</v>
      </c>
      <c r="B5301" s="50">
        <v>1</v>
      </c>
      <c r="E5301" s="61" t="str">
        <f>IF(発注書!D5307="","",発注書!B5307)</f>
        <v/>
      </c>
      <c r="F5301" s="62" t="str">
        <f>IF(J5301="","",VLOOKUP(J5301,商品マスタ!$B:$D,2,FALSE))</f>
        <v/>
      </c>
      <c r="G5301" s="63" t="str">
        <f>IF(F5301="","",VLOOKUP(F5301,商品マスタ!$C:$D,2,FALSE))</f>
        <v/>
      </c>
      <c r="H5301" s="64" t="str">
        <f t="shared" si="82"/>
        <v/>
      </c>
      <c r="I5301" s="65" t="str">
        <f>IF(発注書!D5307="","",発注書!D5307)</f>
        <v/>
      </c>
      <c r="J5301" s="66" t="str">
        <f>IF(発注書!D5307="","",発注書!C5307)</f>
        <v/>
      </c>
    </row>
    <row r="5302" spans="1:10" x14ac:dyDescent="0.55000000000000004">
      <c r="B5302" s="50">
        <v>2</v>
      </c>
      <c r="E5302" s="61" t="str">
        <f>IF(発注書!D5308="","",発注書!B5308)</f>
        <v/>
      </c>
      <c r="F5302" s="62" t="str">
        <f>IF(J5302="","",VLOOKUP(J5302,商品マスタ!$B:$D,2,FALSE))</f>
        <v/>
      </c>
      <c r="G5302" s="63" t="str">
        <f>IF(F5302="","",VLOOKUP(F5302,商品マスタ!$C:$D,2,FALSE))</f>
        <v/>
      </c>
      <c r="H5302" s="64" t="str">
        <f t="shared" si="82"/>
        <v/>
      </c>
      <c r="I5302" s="65" t="str">
        <f>IF(発注書!D5308="","",発注書!D5308)</f>
        <v/>
      </c>
      <c r="J5302" s="66" t="str">
        <f>IF(発注書!D5308="","",発注書!C5308)</f>
        <v/>
      </c>
    </row>
    <row r="5303" spans="1:10" x14ac:dyDescent="0.55000000000000004">
      <c r="A5303" s="49">
        <v>2651</v>
      </c>
      <c r="B5303" s="50">
        <v>1</v>
      </c>
      <c r="E5303" s="61" t="str">
        <f>IF(発注書!D5309="","",発注書!B5309)</f>
        <v/>
      </c>
      <c r="F5303" s="62" t="str">
        <f>IF(J5303="","",VLOOKUP(J5303,商品マスタ!$B:$D,2,FALSE))</f>
        <v/>
      </c>
      <c r="G5303" s="63" t="str">
        <f>IF(F5303="","",VLOOKUP(F5303,商品マスタ!$C:$D,2,FALSE))</f>
        <v/>
      </c>
      <c r="H5303" s="64" t="str">
        <f t="shared" si="82"/>
        <v/>
      </c>
      <c r="I5303" s="65" t="str">
        <f>IF(発注書!D5309="","",発注書!D5309)</f>
        <v/>
      </c>
      <c r="J5303" s="66" t="str">
        <f>IF(発注書!D5309="","",発注書!C5309)</f>
        <v/>
      </c>
    </row>
    <row r="5304" spans="1:10" x14ac:dyDescent="0.55000000000000004">
      <c r="B5304" s="50">
        <v>2</v>
      </c>
      <c r="E5304" s="61" t="str">
        <f>IF(発注書!D5310="","",発注書!B5310)</f>
        <v/>
      </c>
      <c r="F5304" s="62" t="str">
        <f>IF(J5304="","",VLOOKUP(J5304,商品マスタ!$B:$D,2,FALSE))</f>
        <v/>
      </c>
      <c r="G5304" s="63" t="str">
        <f>IF(F5304="","",VLOOKUP(F5304,商品マスタ!$C:$D,2,FALSE))</f>
        <v/>
      </c>
      <c r="H5304" s="64" t="str">
        <f t="shared" si="82"/>
        <v/>
      </c>
      <c r="I5304" s="65" t="str">
        <f>IF(発注書!D5310="","",発注書!D5310)</f>
        <v/>
      </c>
      <c r="J5304" s="66" t="str">
        <f>IF(発注書!D5310="","",発注書!C5310)</f>
        <v/>
      </c>
    </row>
    <row r="5305" spans="1:10" x14ac:dyDescent="0.55000000000000004">
      <c r="A5305" s="49">
        <v>2652</v>
      </c>
      <c r="B5305" s="50">
        <v>1</v>
      </c>
      <c r="E5305" s="61" t="str">
        <f>IF(発注書!D5311="","",発注書!B5311)</f>
        <v/>
      </c>
      <c r="F5305" s="62" t="str">
        <f>IF(J5305="","",VLOOKUP(J5305,商品マスタ!$B:$D,2,FALSE))</f>
        <v/>
      </c>
      <c r="G5305" s="63" t="str">
        <f>IF(F5305="","",VLOOKUP(F5305,商品マスタ!$C:$D,2,FALSE))</f>
        <v/>
      </c>
      <c r="H5305" s="64" t="str">
        <f t="shared" si="82"/>
        <v/>
      </c>
      <c r="I5305" s="65" t="str">
        <f>IF(発注書!D5311="","",発注書!D5311)</f>
        <v/>
      </c>
      <c r="J5305" s="66" t="str">
        <f>IF(発注書!D5311="","",発注書!C5311)</f>
        <v/>
      </c>
    </row>
    <row r="5306" spans="1:10" x14ac:dyDescent="0.55000000000000004">
      <c r="B5306" s="50">
        <v>2</v>
      </c>
      <c r="E5306" s="61" t="str">
        <f>IF(発注書!D5312="","",発注書!B5312)</f>
        <v/>
      </c>
      <c r="F5306" s="62" t="str">
        <f>IF(J5306="","",VLOOKUP(J5306,商品マスタ!$B:$D,2,FALSE))</f>
        <v/>
      </c>
      <c r="G5306" s="63" t="str">
        <f>IF(F5306="","",VLOOKUP(F5306,商品マスタ!$C:$D,2,FALSE))</f>
        <v/>
      </c>
      <c r="H5306" s="64" t="str">
        <f t="shared" si="82"/>
        <v/>
      </c>
      <c r="I5306" s="65" t="str">
        <f>IF(発注書!D5312="","",発注書!D5312)</f>
        <v/>
      </c>
      <c r="J5306" s="66" t="str">
        <f>IF(発注書!D5312="","",発注書!C5312)</f>
        <v/>
      </c>
    </row>
    <row r="5307" spans="1:10" x14ac:dyDescent="0.55000000000000004">
      <c r="A5307" s="49">
        <v>2653</v>
      </c>
      <c r="B5307" s="50">
        <v>1</v>
      </c>
      <c r="E5307" s="61" t="str">
        <f>IF(発注書!D5313="","",発注書!B5313)</f>
        <v/>
      </c>
      <c r="F5307" s="62" t="str">
        <f>IF(J5307="","",VLOOKUP(J5307,商品マスタ!$B:$D,2,FALSE))</f>
        <v/>
      </c>
      <c r="G5307" s="63" t="str">
        <f>IF(F5307="","",VLOOKUP(F5307,商品マスタ!$C:$D,2,FALSE))</f>
        <v/>
      </c>
      <c r="H5307" s="64" t="str">
        <f t="shared" si="82"/>
        <v/>
      </c>
      <c r="I5307" s="65" t="str">
        <f>IF(発注書!D5313="","",発注書!D5313)</f>
        <v/>
      </c>
      <c r="J5307" s="66" t="str">
        <f>IF(発注書!D5313="","",発注書!C5313)</f>
        <v/>
      </c>
    </row>
    <row r="5308" spans="1:10" x14ac:dyDescent="0.55000000000000004">
      <c r="B5308" s="50">
        <v>2</v>
      </c>
      <c r="E5308" s="61" t="str">
        <f>IF(発注書!D5314="","",発注書!B5314)</f>
        <v/>
      </c>
      <c r="F5308" s="62" t="str">
        <f>IF(J5308="","",VLOOKUP(J5308,商品マスタ!$B:$D,2,FALSE))</f>
        <v/>
      </c>
      <c r="G5308" s="63" t="str">
        <f>IF(F5308="","",VLOOKUP(F5308,商品マスタ!$C:$D,2,FALSE))</f>
        <v/>
      </c>
      <c r="H5308" s="64" t="str">
        <f t="shared" si="82"/>
        <v/>
      </c>
      <c r="I5308" s="65" t="str">
        <f>IF(発注書!D5314="","",発注書!D5314)</f>
        <v/>
      </c>
      <c r="J5308" s="66" t="str">
        <f>IF(発注書!D5314="","",発注書!C5314)</f>
        <v/>
      </c>
    </row>
    <row r="5309" spans="1:10" x14ac:dyDescent="0.55000000000000004">
      <c r="A5309" s="49">
        <v>2654</v>
      </c>
      <c r="B5309" s="50">
        <v>1</v>
      </c>
      <c r="E5309" s="61" t="str">
        <f>IF(発注書!D5315="","",発注書!B5315)</f>
        <v/>
      </c>
      <c r="F5309" s="62" t="str">
        <f>IF(J5309="","",VLOOKUP(J5309,商品マスタ!$B:$D,2,FALSE))</f>
        <v/>
      </c>
      <c r="G5309" s="63" t="str">
        <f>IF(F5309="","",VLOOKUP(F5309,商品マスタ!$C:$D,2,FALSE))</f>
        <v/>
      </c>
      <c r="H5309" s="64" t="str">
        <f t="shared" si="82"/>
        <v/>
      </c>
      <c r="I5309" s="65" t="str">
        <f>IF(発注書!D5315="","",発注書!D5315)</f>
        <v/>
      </c>
      <c r="J5309" s="66" t="str">
        <f>IF(発注書!D5315="","",発注書!C5315)</f>
        <v/>
      </c>
    </row>
    <row r="5310" spans="1:10" x14ac:dyDescent="0.55000000000000004">
      <c r="B5310" s="50">
        <v>2</v>
      </c>
      <c r="E5310" s="61" t="str">
        <f>IF(発注書!D5316="","",発注書!B5316)</f>
        <v/>
      </c>
      <c r="F5310" s="62" t="str">
        <f>IF(J5310="","",VLOOKUP(J5310,商品マスタ!$B:$D,2,FALSE))</f>
        <v/>
      </c>
      <c r="G5310" s="63" t="str">
        <f>IF(F5310="","",VLOOKUP(F5310,商品マスタ!$C:$D,2,FALSE))</f>
        <v/>
      </c>
      <c r="H5310" s="64" t="str">
        <f t="shared" si="82"/>
        <v/>
      </c>
      <c r="I5310" s="65" t="str">
        <f>IF(発注書!D5316="","",発注書!D5316)</f>
        <v/>
      </c>
      <c r="J5310" s="66" t="str">
        <f>IF(発注書!D5316="","",発注書!C5316)</f>
        <v/>
      </c>
    </row>
    <row r="5311" spans="1:10" x14ac:dyDescent="0.55000000000000004">
      <c r="A5311" s="49">
        <v>2655</v>
      </c>
      <c r="B5311" s="50">
        <v>1</v>
      </c>
      <c r="E5311" s="61" t="str">
        <f>IF(発注書!D5317="","",発注書!B5317)</f>
        <v/>
      </c>
      <c r="F5311" s="62" t="str">
        <f>IF(J5311="","",VLOOKUP(J5311,商品マスタ!$B:$D,2,FALSE))</f>
        <v/>
      </c>
      <c r="G5311" s="63" t="str">
        <f>IF(F5311="","",VLOOKUP(F5311,商品マスタ!$C:$D,2,FALSE))</f>
        <v/>
      </c>
      <c r="H5311" s="64" t="str">
        <f t="shared" si="82"/>
        <v/>
      </c>
      <c r="I5311" s="65" t="str">
        <f>IF(発注書!D5317="","",発注書!D5317)</f>
        <v/>
      </c>
      <c r="J5311" s="66" t="str">
        <f>IF(発注書!D5317="","",発注書!C5317)</f>
        <v/>
      </c>
    </row>
    <row r="5312" spans="1:10" x14ac:dyDescent="0.55000000000000004">
      <c r="B5312" s="50">
        <v>2</v>
      </c>
      <c r="E5312" s="61" t="str">
        <f>IF(発注書!D5318="","",発注書!B5318)</f>
        <v/>
      </c>
      <c r="F5312" s="62" t="str">
        <f>IF(J5312="","",VLOOKUP(J5312,商品マスタ!$B:$D,2,FALSE))</f>
        <v/>
      </c>
      <c r="G5312" s="63" t="str">
        <f>IF(F5312="","",VLOOKUP(F5312,商品マスタ!$C:$D,2,FALSE))</f>
        <v/>
      </c>
      <c r="H5312" s="64" t="str">
        <f t="shared" si="82"/>
        <v/>
      </c>
      <c r="I5312" s="65" t="str">
        <f>IF(発注書!D5318="","",発注書!D5318)</f>
        <v/>
      </c>
      <c r="J5312" s="66" t="str">
        <f>IF(発注書!D5318="","",発注書!C5318)</f>
        <v/>
      </c>
    </row>
    <row r="5313" spans="1:10" x14ac:dyDescent="0.55000000000000004">
      <c r="A5313" s="49">
        <v>2656</v>
      </c>
      <c r="B5313" s="50">
        <v>1</v>
      </c>
      <c r="E5313" s="61" t="str">
        <f>IF(発注書!D5319="","",発注書!B5319)</f>
        <v/>
      </c>
      <c r="F5313" s="62" t="str">
        <f>IF(J5313="","",VLOOKUP(J5313,商品マスタ!$B:$D,2,FALSE))</f>
        <v/>
      </c>
      <c r="G5313" s="63" t="str">
        <f>IF(F5313="","",VLOOKUP(F5313,商品マスタ!$C:$D,2,FALSE))</f>
        <v/>
      </c>
      <c r="H5313" s="64" t="str">
        <f t="shared" si="82"/>
        <v/>
      </c>
      <c r="I5313" s="65" t="str">
        <f>IF(発注書!D5319="","",発注書!D5319)</f>
        <v/>
      </c>
      <c r="J5313" s="66" t="str">
        <f>IF(発注書!D5319="","",発注書!C5319)</f>
        <v/>
      </c>
    </row>
    <row r="5314" spans="1:10" x14ac:dyDescent="0.55000000000000004">
      <c r="B5314" s="50">
        <v>2</v>
      </c>
      <c r="E5314" s="61" t="str">
        <f>IF(発注書!D5320="","",発注書!B5320)</f>
        <v/>
      </c>
      <c r="F5314" s="62" t="str">
        <f>IF(J5314="","",VLOOKUP(J5314,商品マスタ!$B:$D,2,FALSE))</f>
        <v/>
      </c>
      <c r="G5314" s="63" t="str">
        <f>IF(F5314="","",VLOOKUP(F5314,商品マスタ!$C:$D,2,FALSE))</f>
        <v/>
      </c>
      <c r="H5314" s="64" t="str">
        <f t="shared" si="82"/>
        <v/>
      </c>
      <c r="I5314" s="65" t="str">
        <f>IF(発注書!D5320="","",発注書!D5320)</f>
        <v/>
      </c>
      <c r="J5314" s="66" t="str">
        <f>IF(発注書!D5320="","",発注書!C5320)</f>
        <v/>
      </c>
    </row>
    <row r="5315" spans="1:10" x14ac:dyDescent="0.55000000000000004">
      <c r="A5315" s="49">
        <v>2657</v>
      </c>
      <c r="B5315" s="50">
        <v>1</v>
      </c>
      <c r="E5315" s="61" t="str">
        <f>IF(発注書!D5321="","",発注書!B5321)</f>
        <v/>
      </c>
      <c r="F5315" s="62" t="str">
        <f>IF(J5315="","",VLOOKUP(J5315,商品マスタ!$B:$D,2,FALSE))</f>
        <v/>
      </c>
      <c r="G5315" s="63" t="str">
        <f>IF(F5315="","",VLOOKUP(F5315,商品マスタ!$C:$D,2,FALSE))</f>
        <v/>
      </c>
      <c r="H5315" s="64" t="str">
        <f t="shared" si="82"/>
        <v/>
      </c>
      <c r="I5315" s="65" t="str">
        <f>IF(発注書!D5321="","",発注書!D5321)</f>
        <v/>
      </c>
      <c r="J5315" s="66" t="str">
        <f>IF(発注書!D5321="","",発注書!C5321)</f>
        <v/>
      </c>
    </row>
    <row r="5316" spans="1:10" x14ac:dyDescent="0.55000000000000004">
      <c r="B5316" s="50">
        <v>2</v>
      </c>
      <c r="E5316" s="61" t="str">
        <f>IF(発注書!D5322="","",発注書!B5322)</f>
        <v/>
      </c>
      <c r="F5316" s="62" t="str">
        <f>IF(J5316="","",VLOOKUP(J5316,商品マスタ!$B:$D,2,FALSE))</f>
        <v/>
      </c>
      <c r="G5316" s="63" t="str">
        <f>IF(F5316="","",VLOOKUP(F5316,商品マスタ!$C:$D,2,FALSE))</f>
        <v/>
      </c>
      <c r="H5316" s="64" t="str">
        <f t="shared" ref="H5316:H5379" si="83">IF(E5316="","",IF(E5316="",LEN(SUBSTITUTE(D5316," ","")),LEN(SUBSTITUTE(E5316," ",""))))</f>
        <v/>
      </c>
      <c r="I5316" s="65" t="str">
        <f>IF(発注書!D5322="","",発注書!D5322)</f>
        <v/>
      </c>
      <c r="J5316" s="66" t="str">
        <f>IF(発注書!D5322="","",発注書!C5322)</f>
        <v/>
      </c>
    </row>
    <row r="5317" spans="1:10" x14ac:dyDescent="0.55000000000000004">
      <c r="A5317" s="49">
        <v>2658</v>
      </c>
      <c r="B5317" s="50">
        <v>1</v>
      </c>
      <c r="E5317" s="61" t="str">
        <f>IF(発注書!D5323="","",発注書!B5323)</f>
        <v/>
      </c>
      <c r="F5317" s="62" t="str">
        <f>IF(J5317="","",VLOOKUP(J5317,商品マスタ!$B:$D,2,FALSE))</f>
        <v/>
      </c>
      <c r="G5317" s="63" t="str">
        <f>IF(F5317="","",VLOOKUP(F5317,商品マスタ!$C:$D,2,FALSE))</f>
        <v/>
      </c>
      <c r="H5317" s="64" t="str">
        <f t="shared" si="83"/>
        <v/>
      </c>
      <c r="I5317" s="65" t="str">
        <f>IF(発注書!D5323="","",発注書!D5323)</f>
        <v/>
      </c>
      <c r="J5317" s="66" t="str">
        <f>IF(発注書!D5323="","",発注書!C5323)</f>
        <v/>
      </c>
    </row>
    <row r="5318" spans="1:10" x14ac:dyDescent="0.55000000000000004">
      <c r="B5318" s="50">
        <v>2</v>
      </c>
      <c r="E5318" s="61" t="str">
        <f>IF(発注書!D5324="","",発注書!B5324)</f>
        <v/>
      </c>
      <c r="F5318" s="62" t="str">
        <f>IF(J5318="","",VLOOKUP(J5318,商品マスタ!$B:$D,2,FALSE))</f>
        <v/>
      </c>
      <c r="G5318" s="63" t="str">
        <f>IF(F5318="","",VLOOKUP(F5318,商品マスタ!$C:$D,2,FALSE))</f>
        <v/>
      </c>
      <c r="H5318" s="64" t="str">
        <f t="shared" si="83"/>
        <v/>
      </c>
      <c r="I5318" s="65" t="str">
        <f>IF(発注書!D5324="","",発注書!D5324)</f>
        <v/>
      </c>
      <c r="J5318" s="66" t="str">
        <f>IF(発注書!D5324="","",発注書!C5324)</f>
        <v/>
      </c>
    </row>
    <row r="5319" spans="1:10" x14ac:dyDescent="0.55000000000000004">
      <c r="A5319" s="49">
        <v>2659</v>
      </c>
      <c r="B5319" s="50">
        <v>1</v>
      </c>
      <c r="E5319" s="61" t="str">
        <f>IF(発注書!D5325="","",発注書!B5325)</f>
        <v/>
      </c>
      <c r="F5319" s="62" t="str">
        <f>IF(J5319="","",VLOOKUP(J5319,商品マスタ!$B:$D,2,FALSE))</f>
        <v/>
      </c>
      <c r="G5319" s="63" t="str">
        <f>IF(F5319="","",VLOOKUP(F5319,商品マスタ!$C:$D,2,FALSE))</f>
        <v/>
      </c>
      <c r="H5319" s="64" t="str">
        <f t="shared" si="83"/>
        <v/>
      </c>
      <c r="I5319" s="65" t="str">
        <f>IF(発注書!D5325="","",発注書!D5325)</f>
        <v/>
      </c>
      <c r="J5319" s="66" t="str">
        <f>IF(発注書!D5325="","",発注書!C5325)</f>
        <v/>
      </c>
    </row>
    <row r="5320" spans="1:10" x14ac:dyDescent="0.55000000000000004">
      <c r="B5320" s="50">
        <v>2</v>
      </c>
      <c r="E5320" s="61" t="str">
        <f>IF(発注書!D5326="","",発注書!B5326)</f>
        <v/>
      </c>
      <c r="F5320" s="62" t="str">
        <f>IF(J5320="","",VLOOKUP(J5320,商品マスタ!$B:$D,2,FALSE))</f>
        <v/>
      </c>
      <c r="G5320" s="63" t="str">
        <f>IF(F5320="","",VLOOKUP(F5320,商品マスタ!$C:$D,2,FALSE))</f>
        <v/>
      </c>
      <c r="H5320" s="64" t="str">
        <f t="shared" si="83"/>
        <v/>
      </c>
      <c r="I5320" s="65" t="str">
        <f>IF(発注書!D5326="","",発注書!D5326)</f>
        <v/>
      </c>
      <c r="J5320" s="66" t="str">
        <f>IF(発注書!D5326="","",発注書!C5326)</f>
        <v/>
      </c>
    </row>
    <row r="5321" spans="1:10" x14ac:dyDescent="0.55000000000000004">
      <c r="A5321" s="49">
        <v>2660</v>
      </c>
      <c r="B5321" s="50">
        <v>1</v>
      </c>
      <c r="E5321" s="61" t="str">
        <f>IF(発注書!D5327="","",発注書!B5327)</f>
        <v/>
      </c>
      <c r="F5321" s="62" t="str">
        <f>IF(J5321="","",VLOOKUP(J5321,商品マスタ!$B:$D,2,FALSE))</f>
        <v/>
      </c>
      <c r="G5321" s="63" t="str">
        <f>IF(F5321="","",VLOOKUP(F5321,商品マスタ!$C:$D,2,FALSE))</f>
        <v/>
      </c>
      <c r="H5321" s="64" t="str">
        <f t="shared" si="83"/>
        <v/>
      </c>
      <c r="I5321" s="65" t="str">
        <f>IF(発注書!D5327="","",発注書!D5327)</f>
        <v/>
      </c>
      <c r="J5321" s="66" t="str">
        <f>IF(発注書!D5327="","",発注書!C5327)</f>
        <v/>
      </c>
    </row>
    <row r="5322" spans="1:10" x14ac:dyDescent="0.55000000000000004">
      <c r="B5322" s="50">
        <v>2</v>
      </c>
      <c r="E5322" s="61" t="str">
        <f>IF(発注書!D5328="","",発注書!B5328)</f>
        <v/>
      </c>
      <c r="F5322" s="62" t="str">
        <f>IF(J5322="","",VLOOKUP(J5322,商品マスタ!$B:$D,2,FALSE))</f>
        <v/>
      </c>
      <c r="G5322" s="63" t="str">
        <f>IF(F5322="","",VLOOKUP(F5322,商品マスタ!$C:$D,2,FALSE))</f>
        <v/>
      </c>
      <c r="H5322" s="64" t="str">
        <f t="shared" si="83"/>
        <v/>
      </c>
      <c r="I5322" s="65" t="str">
        <f>IF(発注書!D5328="","",発注書!D5328)</f>
        <v/>
      </c>
      <c r="J5322" s="66" t="str">
        <f>IF(発注書!D5328="","",発注書!C5328)</f>
        <v/>
      </c>
    </row>
    <row r="5323" spans="1:10" x14ac:dyDescent="0.55000000000000004">
      <c r="A5323" s="49">
        <v>2661</v>
      </c>
      <c r="B5323" s="50">
        <v>1</v>
      </c>
      <c r="E5323" s="61" t="str">
        <f>IF(発注書!D5329="","",発注書!B5329)</f>
        <v/>
      </c>
      <c r="F5323" s="62" t="str">
        <f>IF(J5323="","",VLOOKUP(J5323,商品マスタ!$B:$D,2,FALSE))</f>
        <v/>
      </c>
      <c r="G5323" s="63" t="str">
        <f>IF(F5323="","",VLOOKUP(F5323,商品マスタ!$C:$D,2,FALSE))</f>
        <v/>
      </c>
      <c r="H5323" s="64" t="str">
        <f t="shared" si="83"/>
        <v/>
      </c>
      <c r="I5323" s="65" t="str">
        <f>IF(発注書!D5329="","",発注書!D5329)</f>
        <v/>
      </c>
      <c r="J5323" s="66" t="str">
        <f>IF(発注書!D5329="","",発注書!C5329)</f>
        <v/>
      </c>
    </row>
    <row r="5324" spans="1:10" x14ac:dyDescent="0.55000000000000004">
      <c r="B5324" s="50">
        <v>2</v>
      </c>
      <c r="E5324" s="61" t="str">
        <f>IF(発注書!D5330="","",発注書!B5330)</f>
        <v/>
      </c>
      <c r="F5324" s="62" t="str">
        <f>IF(J5324="","",VLOOKUP(J5324,商品マスタ!$B:$D,2,FALSE))</f>
        <v/>
      </c>
      <c r="G5324" s="63" t="str">
        <f>IF(F5324="","",VLOOKUP(F5324,商品マスタ!$C:$D,2,FALSE))</f>
        <v/>
      </c>
      <c r="H5324" s="64" t="str">
        <f t="shared" si="83"/>
        <v/>
      </c>
      <c r="I5324" s="65" t="str">
        <f>IF(発注書!D5330="","",発注書!D5330)</f>
        <v/>
      </c>
      <c r="J5324" s="66" t="str">
        <f>IF(発注書!D5330="","",発注書!C5330)</f>
        <v/>
      </c>
    </row>
    <row r="5325" spans="1:10" x14ac:dyDescent="0.55000000000000004">
      <c r="A5325" s="49">
        <v>2662</v>
      </c>
      <c r="B5325" s="50">
        <v>1</v>
      </c>
      <c r="E5325" s="61" t="str">
        <f>IF(発注書!D5331="","",発注書!B5331)</f>
        <v/>
      </c>
      <c r="F5325" s="62" t="str">
        <f>IF(J5325="","",VLOOKUP(J5325,商品マスタ!$B:$D,2,FALSE))</f>
        <v/>
      </c>
      <c r="G5325" s="63" t="str">
        <f>IF(F5325="","",VLOOKUP(F5325,商品マスタ!$C:$D,2,FALSE))</f>
        <v/>
      </c>
      <c r="H5325" s="64" t="str">
        <f t="shared" si="83"/>
        <v/>
      </c>
      <c r="I5325" s="65" t="str">
        <f>IF(発注書!D5331="","",発注書!D5331)</f>
        <v/>
      </c>
      <c r="J5325" s="66" t="str">
        <f>IF(発注書!D5331="","",発注書!C5331)</f>
        <v/>
      </c>
    </row>
    <row r="5326" spans="1:10" x14ac:dyDescent="0.55000000000000004">
      <c r="B5326" s="50">
        <v>2</v>
      </c>
      <c r="E5326" s="61" t="str">
        <f>IF(発注書!D5332="","",発注書!B5332)</f>
        <v/>
      </c>
      <c r="F5326" s="62" t="str">
        <f>IF(J5326="","",VLOOKUP(J5326,商品マスタ!$B:$D,2,FALSE))</f>
        <v/>
      </c>
      <c r="G5326" s="63" t="str">
        <f>IF(F5326="","",VLOOKUP(F5326,商品マスタ!$C:$D,2,FALSE))</f>
        <v/>
      </c>
      <c r="H5326" s="64" t="str">
        <f t="shared" si="83"/>
        <v/>
      </c>
      <c r="I5326" s="65" t="str">
        <f>IF(発注書!D5332="","",発注書!D5332)</f>
        <v/>
      </c>
      <c r="J5326" s="66" t="str">
        <f>IF(発注書!D5332="","",発注書!C5332)</f>
        <v/>
      </c>
    </row>
    <row r="5327" spans="1:10" x14ac:dyDescent="0.55000000000000004">
      <c r="A5327" s="49">
        <v>2663</v>
      </c>
      <c r="B5327" s="50">
        <v>1</v>
      </c>
      <c r="E5327" s="61" t="str">
        <f>IF(発注書!D5333="","",発注書!B5333)</f>
        <v/>
      </c>
      <c r="F5327" s="62" t="str">
        <f>IF(J5327="","",VLOOKUP(J5327,商品マスタ!$B:$D,2,FALSE))</f>
        <v/>
      </c>
      <c r="G5327" s="63" t="str">
        <f>IF(F5327="","",VLOOKUP(F5327,商品マスタ!$C:$D,2,FALSE))</f>
        <v/>
      </c>
      <c r="H5327" s="64" t="str">
        <f t="shared" si="83"/>
        <v/>
      </c>
      <c r="I5327" s="65" t="str">
        <f>IF(発注書!D5333="","",発注書!D5333)</f>
        <v/>
      </c>
      <c r="J5327" s="66" t="str">
        <f>IF(発注書!D5333="","",発注書!C5333)</f>
        <v/>
      </c>
    </row>
    <row r="5328" spans="1:10" x14ac:dyDescent="0.55000000000000004">
      <c r="B5328" s="50">
        <v>2</v>
      </c>
      <c r="E5328" s="61" t="str">
        <f>IF(発注書!D5334="","",発注書!B5334)</f>
        <v/>
      </c>
      <c r="F5328" s="62" t="str">
        <f>IF(J5328="","",VLOOKUP(J5328,商品マスタ!$B:$D,2,FALSE))</f>
        <v/>
      </c>
      <c r="G5328" s="63" t="str">
        <f>IF(F5328="","",VLOOKUP(F5328,商品マスタ!$C:$D,2,FALSE))</f>
        <v/>
      </c>
      <c r="H5328" s="64" t="str">
        <f t="shared" si="83"/>
        <v/>
      </c>
      <c r="I5328" s="65" t="str">
        <f>IF(発注書!D5334="","",発注書!D5334)</f>
        <v/>
      </c>
      <c r="J5328" s="66" t="str">
        <f>IF(発注書!D5334="","",発注書!C5334)</f>
        <v/>
      </c>
    </row>
    <row r="5329" spans="1:10" x14ac:dyDescent="0.55000000000000004">
      <c r="A5329" s="49">
        <v>2664</v>
      </c>
      <c r="B5329" s="50">
        <v>1</v>
      </c>
      <c r="E5329" s="61" t="str">
        <f>IF(発注書!D5335="","",発注書!B5335)</f>
        <v/>
      </c>
      <c r="F5329" s="62" t="str">
        <f>IF(J5329="","",VLOOKUP(J5329,商品マスタ!$B:$D,2,FALSE))</f>
        <v/>
      </c>
      <c r="G5329" s="63" t="str">
        <f>IF(F5329="","",VLOOKUP(F5329,商品マスタ!$C:$D,2,FALSE))</f>
        <v/>
      </c>
      <c r="H5329" s="64" t="str">
        <f t="shared" si="83"/>
        <v/>
      </c>
      <c r="I5329" s="65" t="str">
        <f>IF(発注書!D5335="","",発注書!D5335)</f>
        <v/>
      </c>
      <c r="J5329" s="66" t="str">
        <f>IF(発注書!D5335="","",発注書!C5335)</f>
        <v/>
      </c>
    </row>
    <row r="5330" spans="1:10" x14ac:dyDescent="0.55000000000000004">
      <c r="B5330" s="50">
        <v>2</v>
      </c>
      <c r="E5330" s="61" t="str">
        <f>IF(発注書!D5336="","",発注書!B5336)</f>
        <v/>
      </c>
      <c r="F5330" s="62" t="str">
        <f>IF(J5330="","",VLOOKUP(J5330,商品マスタ!$B:$D,2,FALSE))</f>
        <v/>
      </c>
      <c r="G5330" s="63" t="str">
        <f>IF(F5330="","",VLOOKUP(F5330,商品マスタ!$C:$D,2,FALSE))</f>
        <v/>
      </c>
      <c r="H5330" s="64" t="str">
        <f t="shared" si="83"/>
        <v/>
      </c>
      <c r="I5330" s="65" t="str">
        <f>IF(発注書!D5336="","",発注書!D5336)</f>
        <v/>
      </c>
      <c r="J5330" s="66" t="str">
        <f>IF(発注書!D5336="","",発注書!C5336)</f>
        <v/>
      </c>
    </row>
    <row r="5331" spans="1:10" x14ac:dyDescent="0.55000000000000004">
      <c r="A5331" s="49">
        <v>2665</v>
      </c>
      <c r="B5331" s="50">
        <v>1</v>
      </c>
      <c r="E5331" s="61" t="str">
        <f>IF(発注書!D5337="","",発注書!B5337)</f>
        <v/>
      </c>
      <c r="F5331" s="62" t="str">
        <f>IF(J5331="","",VLOOKUP(J5331,商品マスタ!$B:$D,2,FALSE))</f>
        <v/>
      </c>
      <c r="G5331" s="63" t="str">
        <f>IF(F5331="","",VLOOKUP(F5331,商品マスタ!$C:$D,2,FALSE))</f>
        <v/>
      </c>
      <c r="H5331" s="64" t="str">
        <f t="shared" si="83"/>
        <v/>
      </c>
      <c r="I5331" s="65" t="str">
        <f>IF(発注書!D5337="","",発注書!D5337)</f>
        <v/>
      </c>
      <c r="J5331" s="66" t="str">
        <f>IF(発注書!D5337="","",発注書!C5337)</f>
        <v/>
      </c>
    </row>
    <row r="5332" spans="1:10" x14ac:dyDescent="0.55000000000000004">
      <c r="B5332" s="50">
        <v>2</v>
      </c>
      <c r="E5332" s="61" t="str">
        <f>IF(発注書!D5338="","",発注書!B5338)</f>
        <v/>
      </c>
      <c r="F5332" s="62" t="str">
        <f>IF(J5332="","",VLOOKUP(J5332,商品マスタ!$B:$D,2,FALSE))</f>
        <v/>
      </c>
      <c r="G5332" s="63" t="str">
        <f>IF(F5332="","",VLOOKUP(F5332,商品マスタ!$C:$D,2,FALSE))</f>
        <v/>
      </c>
      <c r="H5332" s="64" t="str">
        <f t="shared" si="83"/>
        <v/>
      </c>
      <c r="I5332" s="65" t="str">
        <f>IF(発注書!D5338="","",発注書!D5338)</f>
        <v/>
      </c>
      <c r="J5332" s="66" t="str">
        <f>IF(発注書!D5338="","",発注書!C5338)</f>
        <v/>
      </c>
    </row>
    <row r="5333" spans="1:10" x14ac:dyDescent="0.55000000000000004">
      <c r="A5333" s="49">
        <v>2666</v>
      </c>
      <c r="B5333" s="50">
        <v>1</v>
      </c>
      <c r="E5333" s="61" t="str">
        <f>IF(発注書!D5339="","",発注書!B5339)</f>
        <v/>
      </c>
      <c r="F5333" s="62" t="str">
        <f>IF(J5333="","",VLOOKUP(J5333,商品マスタ!$B:$D,2,FALSE))</f>
        <v/>
      </c>
      <c r="G5333" s="63" t="str">
        <f>IF(F5333="","",VLOOKUP(F5333,商品マスタ!$C:$D,2,FALSE))</f>
        <v/>
      </c>
      <c r="H5333" s="64" t="str">
        <f t="shared" si="83"/>
        <v/>
      </c>
      <c r="I5333" s="65" t="str">
        <f>IF(発注書!D5339="","",発注書!D5339)</f>
        <v/>
      </c>
      <c r="J5333" s="66" t="str">
        <f>IF(発注書!D5339="","",発注書!C5339)</f>
        <v/>
      </c>
    </row>
    <row r="5334" spans="1:10" x14ac:dyDescent="0.55000000000000004">
      <c r="B5334" s="50">
        <v>2</v>
      </c>
      <c r="E5334" s="61" t="str">
        <f>IF(発注書!D5340="","",発注書!B5340)</f>
        <v/>
      </c>
      <c r="F5334" s="62" t="str">
        <f>IF(J5334="","",VLOOKUP(J5334,商品マスタ!$B:$D,2,FALSE))</f>
        <v/>
      </c>
      <c r="G5334" s="63" t="str">
        <f>IF(F5334="","",VLOOKUP(F5334,商品マスタ!$C:$D,2,FALSE))</f>
        <v/>
      </c>
      <c r="H5334" s="64" t="str">
        <f t="shared" si="83"/>
        <v/>
      </c>
      <c r="I5334" s="65" t="str">
        <f>IF(発注書!D5340="","",発注書!D5340)</f>
        <v/>
      </c>
      <c r="J5334" s="66" t="str">
        <f>IF(発注書!D5340="","",発注書!C5340)</f>
        <v/>
      </c>
    </row>
    <row r="5335" spans="1:10" x14ac:dyDescent="0.55000000000000004">
      <c r="A5335" s="49">
        <v>2667</v>
      </c>
      <c r="B5335" s="50">
        <v>1</v>
      </c>
      <c r="E5335" s="61" t="str">
        <f>IF(発注書!D5341="","",発注書!B5341)</f>
        <v/>
      </c>
      <c r="F5335" s="62" t="str">
        <f>IF(J5335="","",VLOOKUP(J5335,商品マスタ!$B:$D,2,FALSE))</f>
        <v/>
      </c>
      <c r="G5335" s="63" t="str">
        <f>IF(F5335="","",VLOOKUP(F5335,商品マスタ!$C:$D,2,FALSE))</f>
        <v/>
      </c>
      <c r="H5335" s="64" t="str">
        <f t="shared" si="83"/>
        <v/>
      </c>
      <c r="I5335" s="65" t="str">
        <f>IF(発注書!D5341="","",発注書!D5341)</f>
        <v/>
      </c>
      <c r="J5335" s="66" t="str">
        <f>IF(発注書!D5341="","",発注書!C5341)</f>
        <v/>
      </c>
    </row>
    <row r="5336" spans="1:10" x14ac:dyDescent="0.55000000000000004">
      <c r="B5336" s="50">
        <v>2</v>
      </c>
      <c r="E5336" s="61" t="str">
        <f>IF(発注書!D5342="","",発注書!B5342)</f>
        <v/>
      </c>
      <c r="F5336" s="62" t="str">
        <f>IF(J5336="","",VLOOKUP(J5336,商品マスタ!$B:$D,2,FALSE))</f>
        <v/>
      </c>
      <c r="G5336" s="63" t="str">
        <f>IF(F5336="","",VLOOKUP(F5336,商品マスタ!$C:$D,2,FALSE))</f>
        <v/>
      </c>
      <c r="H5336" s="64" t="str">
        <f t="shared" si="83"/>
        <v/>
      </c>
      <c r="I5336" s="65" t="str">
        <f>IF(発注書!D5342="","",発注書!D5342)</f>
        <v/>
      </c>
      <c r="J5336" s="66" t="str">
        <f>IF(発注書!D5342="","",発注書!C5342)</f>
        <v/>
      </c>
    </row>
    <row r="5337" spans="1:10" x14ac:dyDescent="0.55000000000000004">
      <c r="A5337" s="49">
        <v>2668</v>
      </c>
      <c r="B5337" s="50">
        <v>1</v>
      </c>
      <c r="E5337" s="61" t="str">
        <f>IF(発注書!D5343="","",発注書!B5343)</f>
        <v/>
      </c>
      <c r="F5337" s="62" t="str">
        <f>IF(J5337="","",VLOOKUP(J5337,商品マスタ!$B:$D,2,FALSE))</f>
        <v/>
      </c>
      <c r="G5337" s="63" t="str">
        <f>IF(F5337="","",VLOOKUP(F5337,商品マスタ!$C:$D,2,FALSE))</f>
        <v/>
      </c>
      <c r="H5337" s="64" t="str">
        <f t="shared" si="83"/>
        <v/>
      </c>
      <c r="I5337" s="65" t="str">
        <f>IF(発注書!D5343="","",発注書!D5343)</f>
        <v/>
      </c>
      <c r="J5337" s="66" t="str">
        <f>IF(発注書!D5343="","",発注書!C5343)</f>
        <v/>
      </c>
    </row>
    <row r="5338" spans="1:10" x14ac:dyDescent="0.55000000000000004">
      <c r="B5338" s="50">
        <v>2</v>
      </c>
      <c r="E5338" s="61" t="str">
        <f>IF(発注書!D5344="","",発注書!B5344)</f>
        <v/>
      </c>
      <c r="F5338" s="62" t="str">
        <f>IF(J5338="","",VLOOKUP(J5338,商品マスタ!$B:$D,2,FALSE))</f>
        <v/>
      </c>
      <c r="G5338" s="63" t="str">
        <f>IF(F5338="","",VLOOKUP(F5338,商品マスタ!$C:$D,2,FALSE))</f>
        <v/>
      </c>
      <c r="H5338" s="64" t="str">
        <f t="shared" si="83"/>
        <v/>
      </c>
      <c r="I5338" s="65" t="str">
        <f>IF(発注書!D5344="","",発注書!D5344)</f>
        <v/>
      </c>
      <c r="J5338" s="66" t="str">
        <f>IF(発注書!D5344="","",発注書!C5344)</f>
        <v/>
      </c>
    </row>
    <row r="5339" spans="1:10" x14ac:dyDescent="0.55000000000000004">
      <c r="A5339" s="49">
        <v>2669</v>
      </c>
      <c r="B5339" s="50">
        <v>1</v>
      </c>
      <c r="E5339" s="61" t="str">
        <f>IF(発注書!D5345="","",発注書!B5345)</f>
        <v/>
      </c>
      <c r="F5339" s="62" t="str">
        <f>IF(J5339="","",VLOOKUP(J5339,商品マスタ!$B:$D,2,FALSE))</f>
        <v/>
      </c>
      <c r="G5339" s="63" t="str">
        <f>IF(F5339="","",VLOOKUP(F5339,商品マスタ!$C:$D,2,FALSE))</f>
        <v/>
      </c>
      <c r="H5339" s="64" t="str">
        <f t="shared" si="83"/>
        <v/>
      </c>
      <c r="I5339" s="65" t="str">
        <f>IF(発注書!D5345="","",発注書!D5345)</f>
        <v/>
      </c>
      <c r="J5339" s="66" t="str">
        <f>IF(発注書!D5345="","",発注書!C5345)</f>
        <v/>
      </c>
    </row>
    <row r="5340" spans="1:10" x14ac:dyDescent="0.55000000000000004">
      <c r="B5340" s="50">
        <v>2</v>
      </c>
      <c r="E5340" s="61" t="str">
        <f>IF(発注書!D5346="","",発注書!B5346)</f>
        <v/>
      </c>
      <c r="F5340" s="62" t="str">
        <f>IF(J5340="","",VLOOKUP(J5340,商品マスタ!$B:$D,2,FALSE))</f>
        <v/>
      </c>
      <c r="G5340" s="63" t="str">
        <f>IF(F5340="","",VLOOKUP(F5340,商品マスタ!$C:$D,2,FALSE))</f>
        <v/>
      </c>
      <c r="H5340" s="64" t="str">
        <f t="shared" si="83"/>
        <v/>
      </c>
      <c r="I5340" s="65" t="str">
        <f>IF(発注書!D5346="","",発注書!D5346)</f>
        <v/>
      </c>
      <c r="J5340" s="66" t="str">
        <f>IF(発注書!D5346="","",発注書!C5346)</f>
        <v/>
      </c>
    </row>
    <row r="5341" spans="1:10" x14ac:dyDescent="0.55000000000000004">
      <c r="A5341" s="49">
        <v>2670</v>
      </c>
      <c r="B5341" s="50">
        <v>1</v>
      </c>
      <c r="E5341" s="61" t="str">
        <f>IF(発注書!D5347="","",発注書!B5347)</f>
        <v/>
      </c>
      <c r="F5341" s="62" t="str">
        <f>IF(J5341="","",VLOOKUP(J5341,商品マスタ!$B:$D,2,FALSE))</f>
        <v/>
      </c>
      <c r="G5341" s="63" t="str">
        <f>IF(F5341="","",VLOOKUP(F5341,商品マスタ!$C:$D,2,FALSE))</f>
        <v/>
      </c>
      <c r="H5341" s="64" t="str">
        <f t="shared" si="83"/>
        <v/>
      </c>
      <c r="I5341" s="65" t="str">
        <f>IF(発注書!D5347="","",発注書!D5347)</f>
        <v/>
      </c>
      <c r="J5341" s="66" t="str">
        <f>IF(発注書!D5347="","",発注書!C5347)</f>
        <v/>
      </c>
    </row>
    <row r="5342" spans="1:10" x14ac:dyDescent="0.55000000000000004">
      <c r="B5342" s="50">
        <v>2</v>
      </c>
      <c r="E5342" s="61" t="str">
        <f>IF(発注書!D5348="","",発注書!B5348)</f>
        <v/>
      </c>
      <c r="F5342" s="62" t="str">
        <f>IF(J5342="","",VLOOKUP(J5342,商品マスタ!$B:$D,2,FALSE))</f>
        <v/>
      </c>
      <c r="G5342" s="63" t="str">
        <f>IF(F5342="","",VLOOKUP(F5342,商品マスタ!$C:$D,2,FALSE))</f>
        <v/>
      </c>
      <c r="H5342" s="64" t="str">
        <f t="shared" si="83"/>
        <v/>
      </c>
      <c r="I5342" s="65" t="str">
        <f>IF(発注書!D5348="","",発注書!D5348)</f>
        <v/>
      </c>
      <c r="J5342" s="66" t="str">
        <f>IF(発注書!D5348="","",発注書!C5348)</f>
        <v/>
      </c>
    </row>
    <row r="5343" spans="1:10" x14ac:dyDescent="0.55000000000000004">
      <c r="A5343" s="49">
        <v>2671</v>
      </c>
      <c r="B5343" s="50">
        <v>1</v>
      </c>
      <c r="E5343" s="61" t="str">
        <f>IF(発注書!D5349="","",発注書!B5349)</f>
        <v/>
      </c>
      <c r="F5343" s="62" t="str">
        <f>IF(J5343="","",VLOOKUP(J5343,商品マスタ!$B:$D,2,FALSE))</f>
        <v/>
      </c>
      <c r="G5343" s="63" t="str">
        <f>IF(F5343="","",VLOOKUP(F5343,商品マスタ!$C:$D,2,FALSE))</f>
        <v/>
      </c>
      <c r="H5343" s="64" t="str">
        <f t="shared" si="83"/>
        <v/>
      </c>
      <c r="I5343" s="65" t="str">
        <f>IF(発注書!D5349="","",発注書!D5349)</f>
        <v/>
      </c>
      <c r="J5343" s="66" t="str">
        <f>IF(発注書!D5349="","",発注書!C5349)</f>
        <v/>
      </c>
    </row>
    <row r="5344" spans="1:10" x14ac:dyDescent="0.55000000000000004">
      <c r="B5344" s="50">
        <v>2</v>
      </c>
      <c r="E5344" s="61" t="str">
        <f>IF(発注書!D5350="","",発注書!B5350)</f>
        <v/>
      </c>
      <c r="F5344" s="62" t="str">
        <f>IF(J5344="","",VLOOKUP(J5344,商品マスタ!$B:$D,2,FALSE))</f>
        <v/>
      </c>
      <c r="G5344" s="63" t="str">
        <f>IF(F5344="","",VLOOKUP(F5344,商品マスタ!$C:$D,2,FALSE))</f>
        <v/>
      </c>
      <c r="H5344" s="64" t="str">
        <f t="shared" si="83"/>
        <v/>
      </c>
      <c r="I5344" s="65" t="str">
        <f>IF(発注書!D5350="","",発注書!D5350)</f>
        <v/>
      </c>
      <c r="J5344" s="66" t="str">
        <f>IF(発注書!D5350="","",発注書!C5350)</f>
        <v/>
      </c>
    </row>
    <row r="5345" spans="1:10" x14ac:dyDescent="0.55000000000000004">
      <c r="A5345" s="49">
        <v>2672</v>
      </c>
      <c r="B5345" s="50">
        <v>1</v>
      </c>
      <c r="E5345" s="61" t="str">
        <f>IF(発注書!D5351="","",発注書!B5351)</f>
        <v/>
      </c>
      <c r="F5345" s="62" t="str">
        <f>IF(J5345="","",VLOOKUP(J5345,商品マスタ!$B:$D,2,FALSE))</f>
        <v/>
      </c>
      <c r="G5345" s="63" t="str">
        <f>IF(F5345="","",VLOOKUP(F5345,商品マスタ!$C:$D,2,FALSE))</f>
        <v/>
      </c>
      <c r="H5345" s="64" t="str">
        <f t="shared" si="83"/>
        <v/>
      </c>
      <c r="I5345" s="65" t="str">
        <f>IF(発注書!D5351="","",発注書!D5351)</f>
        <v/>
      </c>
      <c r="J5345" s="66" t="str">
        <f>IF(発注書!D5351="","",発注書!C5351)</f>
        <v/>
      </c>
    </row>
    <row r="5346" spans="1:10" x14ac:dyDescent="0.55000000000000004">
      <c r="B5346" s="50">
        <v>2</v>
      </c>
      <c r="E5346" s="61" t="str">
        <f>IF(発注書!D5352="","",発注書!B5352)</f>
        <v/>
      </c>
      <c r="F5346" s="62" t="str">
        <f>IF(J5346="","",VLOOKUP(J5346,商品マスタ!$B:$D,2,FALSE))</f>
        <v/>
      </c>
      <c r="G5346" s="63" t="str">
        <f>IF(F5346="","",VLOOKUP(F5346,商品マスタ!$C:$D,2,FALSE))</f>
        <v/>
      </c>
      <c r="H5346" s="64" t="str">
        <f t="shared" si="83"/>
        <v/>
      </c>
      <c r="I5346" s="65" t="str">
        <f>IF(発注書!D5352="","",発注書!D5352)</f>
        <v/>
      </c>
      <c r="J5346" s="66" t="str">
        <f>IF(発注書!D5352="","",発注書!C5352)</f>
        <v/>
      </c>
    </row>
    <row r="5347" spans="1:10" x14ac:dyDescent="0.55000000000000004">
      <c r="A5347" s="49">
        <v>2673</v>
      </c>
      <c r="B5347" s="50">
        <v>1</v>
      </c>
      <c r="E5347" s="61" t="str">
        <f>IF(発注書!D5353="","",発注書!B5353)</f>
        <v/>
      </c>
      <c r="F5347" s="62" t="str">
        <f>IF(J5347="","",VLOOKUP(J5347,商品マスタ!$B:$D,2,FALSE))</f>
        <v/>
      </c>
      <c r="G5347" s="63" t="str">
        <f>IF(F5347="","",VLOOKUP(F5347,商品マスタ!$C:$D,2,FALSE))</f>
        <v/>
      </c>
      <c r="H5347" s="64" t="str">
        <f t="shared" si="83"/>
        <v/>
      </c>
      <c r="I5347" s="65" t="str">
        <f>IF(発注書!D5353="","",発注書!D5353)</f>
        <v/>
      </c>
      <c r="J5347" s="66" t="str">
        <f>IF(発注書!D5353="","",発注書!C5353)</f>
        <v/>
      </c>
    </row>
    <row r="5348" spans="1:10" x14ac:dyDescent="0.55000000000000004">
      <c r="B5348" s="50">
        <v>2</v>
      </c>
      <c r="E5348" s="61" t="str">
        <f>IF(発注書!D5354="","",発注書!B5354)</f>
        <v/>
      </c>
      <c r="F5348" s="62" t="str">
        <f>IF(J5348="","",VLOOKUP(J5348,商品マスタ!$B:$D,2,FALSE))</f>
        <v/>
      </c>
      <c r="G5348" s="63" t="str">
        <f>IF(F5348="","",VLOOKUP(F5348,商品マスタ!$C:$D,2,FALSE))</f>
        <v/>
      </c>
      <c r="H5348" s="64" t="str">
        <f t="shared" si="83"/>
        <v/>
      </c>
      <c r="I5348" s="65" t="str">
        <f>IF(発注書!D5354="","",発注書!D5354)</f>
        <v/>
      </c>
      <c r="J5348" s="66" t="str">
        <f>IF(発注書!D5354="","",発注書!C5354)</f>
        <v/>
      </c>
    </row>
    <row r="5349" spans="1:10" x14ac:dyDescent="0.55000000000000004">
      <c r="A5349" s="49">
        <v>2674</v>
      </c>
      <c r="B5349" s="50">
        <v>1</v>
      </c>
      <c r="E5349" s="61" t="str">
        <f>IF(発注書!D5355="","",発注書!B5355)</f>
        <v/>
      </c>
      <c r="F5349" s="62" t="str">
        <f>IF(J5349="","",VLOOKUP(J5349,商品マスタ!$B:$D,2,FALSE))</f>
        <v/>
      </c>
      <c r="G5349" s="63" t="str">
        <f>IF(F5349="","",VLOOKUP(F5349,商品マスタ!$C:$D,2,FALSE))</f>
        <v/>
      </c>
      <c r="H5349" s="64" t="str">
        <f t="shared" si="83"/>
        <v/>
      </c>
      <c r="I5349" s="65" t="str">
        <f>IF(発注書!D5355="","",発注書!D5355)</f>
        <v/>
      </c>
      <c r="J5349" s="66" t="str">
        <f>IF(発注書!D5355="","",発注書!C5355)</f>
        <v/>
      </c>
    </row>
    <row r="5350" spans="1:10" x14ac:dyDescent="0.55000000000000004">
      <c r="B5350" s="50">
        <v>2</v>
      </c>
      <c r="E5350" s="61" t="str">
        <f>IF(発注書!D5356="","",発注書!B5356)</f>
        <v/>
      </c>
      <c r="F5350" s="62" t="str">
        <f>IF(J5350="","",VLOOKUP(J5350,商品マスタ!$B:$D,2,FALSE))</f>
        <v/>
      </c>
      <c r="G5350" s="63" t="str">
        <f>IF(F5350="","",VLOOKUP(F5350,商品マスタ!$C:$D,2,FALSE))</f>
        <v/>
      </c>
      <c r="H5350" s="64" t="str">
        <f t="shared" si="83"/>
        <v/>
      </c>
      <c r="I5350" s="65" t="str">
        <f>IF(発注書!D5356="","",発注書!D5356)</f>
        <v/>
      </c>
      <c r="J5350" s="66" t="str">
        <f>IF(発注書!D5356="","",発注書!C5356)</f>
        <v/>
      </c>
    </row>
    <row r="5351" spans="1:10" x14ac:dyDescent="0.55000000000000004">
      <c r="A5351" s="49">
        <v>2675</v>
      </c>
      <c r="B5351" s="50">
        <v>1</v>
      </c>
      <c r="E5351" s="61" t="str">
        <f>IF(発注書!D5357="","",発注書!B5357)</f>
        <v/>
      </c>
      <c r="F5351" s="62" t="str">
        <f>IF(J5351="","",VLOOKUP(J5351,商品マスタ!$B:$D,2,FALSE))</f>
        <v/>
      </c>
      <c r="G5351" s="63" t="str">
        <f>IF(F5351="","",VLOOKUP(F5351,商品マスタ!$C:$D,2,FALSE))</f>
        <v/>
      </c>
      <c r="H5351" s="64" t="str">
        <f t="shared" si="83"/>
        <v/>
      </c>
      <c r="I5351" s="65" t="str">
        <f>IF(発注書!D5357="","",発注書!D5357)</f>
        <v/>
      </c>
      <c r="J5351" s="66" t="str">
        <f>IF(発注書!D5357="","",発注書!C5357)</f>
        <v/>
      </c>
    </row>
    <row r="5352" spans="1:10" x14ac:dyDescent="0.55000000000000004">
      <c r="B5352" s="50">
        <v>2</v>
      </c>
      <c r="E5352" s="61" t="str">
        <f>IF(発注書!D5358="","",発注書!B5358)</f>
        <v/>
      </c>
      <c r="F5352" s="62" t="str">
        <f>IF(J5352="","",VLOOKUP(J5352,商品マスタ!$B:$D,2,FALSE))</f>
        <v/>
      </c>
      <c r="G5352" s="63" t="str">
        <f>IF(F5352="","",VLOOKUP(F5352,商品マスタ!$C:$D,2,FALSE))</f>
        <v/>
      </c>
      <c r="H5352" s="64" t="str">
        <f t="shared" si="83"/>
        <v/>
      </c>
      <c r="I5352" s="65" t="str">
        <f>IF(発注書!D5358="","",発注書!D5358)</f>
        <v/>
      </c>
      <c r="J5352" s="66" t="str">
        <f>IF(発注書!D5358="","",発注書!C5358)</f>
        <v/>
      </c>
    </row>
    <row r="5353" spans="1:10" x14ac:dyDescent="0.55000000000000004">
      <c r="A5353" s="49">
        <v>2676</v>
      </c>
      <c r="B5353" s="50">
        <v>1</v>
      </c>
      <c r="E5353" s="61" t="str">
        <f>IF(発注書!D5359="","",発注書!B5359)</f>
        <v/>
      </c>
      <c r="F5353" s="62" t="str">
        <f>IF(J5353="","",VLOOKUP(J5353,商品マスタ!$B:$D,2,FALSE))</f>
        <v/>
      </c>
      <c r="G5353" s="63" t="str">
        <f>IF(F5353="","",VLOOKUP(F5353,商品マスタ!$C:$D,2,FALSE))</f>
        <v/>
      </c>
      <c r="H5353" s="64" t="str">
        <f t="shared" si="83"/>
        <v/>
      </c>
      <c r="I5353" s="65" t="str">
        <f>IF(発注書!D5359="","",発注書!D5359)</f>
        <v/>
      </c>
      <c r="J5353" s="66" t="str">
        <f>IF(発注書!D5359="","",発注書!C5359)</f>
        <v/>
      </c>
    </row>
    <row r="5354" spans="1:10" x14ac:dyDescent="0.55000000000000004">
      <c r="B5354" s="50">
        <v>2</v>
      </c>
      <c r="E5354" s="61" t="str">
        <f>IF(発注書!D5360="","",発注書!B5360)</f>
        <v/>
      </c>
      <c r="F5354" s="62" t="str">
        <f>IF(J5354="","",VLOOKUP(J5354,商品マスタ!$B:$D,2,FALSE))</f>
        <v/>
      </c>
      <c r="G5354" s="63" t="str">
        <f>IF(F5354="","",VLOOKUP(F5354,商品マスタ!$C:$D,2,FALSE))</f>
        <v/>
      </c>
      <c r="H5354" s="64" t="str">
        <f t="shared" si="83"/>
        <v/>
      </c>
      <c r="I5354" s="65" t="str">
        <f>IF(発注書!D5360="","",発注書!D5360)</f>
        <v/>
      </c>
      <c r="J5354" s="66" t="str">
        <f>IF(発注書!D5360="","",発注書!C5360)</f>
        <v/>
      </c>
    </row>
    <row r="5355" spans="1:10" x14ac:dyDescent="0.55000000000000004">
      <c r="A5355" s="49">
        <v>2677</v>
      </c>
      <c r="B5355" s="50">
        <v>1</v>
      </c>
      <c r="E5355" s="61" t="str">
        <f>IF(発注書!D5361="","",発注書!B5361)</f>
        <v/>
      </c>
      <c r="F5355" s="62" t="str">
        <f>IF(J5355="","",VLOOKUP(J5355,商品マスタ!$B:$D,2,FALSE))</f>
        <v/>
      </c>
      <c r="G5355" s="63" t="str">
        <f>IF(F5355="","",VLOOKUP(F5355,商品マスタ!$C:$D,2,FALSE))</f>
        <v/>
      </c>
      <c r="H5355" s="64" t="str">
        <f t="shared" si="83"/>
        <v/>
      </c>
      <c r="I5355" s="65" t="str">
        <f>IF(発注書!D5361="","",発注書!D5361)</f>
        <v/>
      </c>
      <c r="J5355" s="66" t="str">
        <f>IF(発注書!D5361="","",発注書!C5361)</f>
        <v/>
      </c>
    </row>
    <row r="5356" spans="1:10" x14ac:dyDescent="0.55000000000000004">
      <c r="B5356" s="50">
        <v>2</v>
      </c>
      <c r="E5356" s="61" t="str">
        <f>IF(発注書!D5362="","",発注書!B5362)</f>
        <v/>
      </c>
      <c r="F5356" s="62" t="str">
        <f>IF(J5356="","",VLOOKUP(J5356,商品マスタ!$B:$D,2,FALSE))</f>
        <v/>
      </c>
      <c r="G5356" s="63" t="str">
        <f>IF(F5356="","",VLOOKUP(F5356,商品マスタ!$C:$D,2,FALSE))</f>
        <v/>
      </c>
      <c r="H5356" s="64" t="str">
        <f t="shared" si="83"/>
        <v/>
      </c>
      <c r="I5356" s="65" t="str">
        <f>IF(発注書!D5362="","",発注書!D5362)</f>
        <v/>
      </c>
      <c r="J5356" s="66" t="str">
        <f>IF(発注書!D5362="","",発注書!C5362)</f>
        <v/>
      </c>
    </row>
    <row r="5357" spans="1:10" x14ac:dyDescent="0.55000000000000004">
      <c r="A5357" s="49">
        <v>2678</v>
      </c>
      <c r="B5357" s="50">
        <v>1</v>
      </c>
      <c r="E5357" s="61" t="str">
        <f>IF(発注書!D5363="","",発注書!B5363)</f>
        <v/>
      </c>
      <c r="F5357" s="62" t="str">
        <f>IF(J5357="","",VLOOKUP(J5357,商品マスタ!$B:$D,2,FALSE))</f>
        <v/>
      </c>
      <c r="G5357" s="63" t="str">
        <f>IF(F5357="","",VLOOKUP(F5357,商品マスタ!$C:$D,2,FALSE))</f>
        <v/>
      </c>
      <c r="H5357" s="64" t="str">
        <f t="shared" si="83"/>
        <v/>
      </c>
      <c r="I5357" s="65" t="str">
        <f>IF(発注書!D5363="","",発注書!D5363)</f>
        <v/>
      </c>
      <c r="J5357" s="66" t="str">
        <f>IF(発注書!D5363="","",発注書!C5363)</f>
        <v/>
      </c>
    </row>
    <row r="5358" spans="1:10" x14ac:dyDescent="0.55000000000000004">
      <c r="B5358" s="50">
        <v>2</v>
      </c>
      <c r="E5358" s="61" t="str">
        <f>IF(発注書!D5364="","",発注書!B5364)</f>
        <v/>
      </c>
      <c r="F5358" s="62" t="str">
        <f>IF(J5358="","",VLOOKUP(J5358,商品マスタ!$B:$D,2,FALSE))</f>
        <v/>
      </c>
      <c r="G5358" s="63" t="str">
        <f>IF(F5358="","",VLOOKUP(F5358,商品マスタ!$C:$D,2,FALSE))</f>
        <v/>
      </c>
      <c r="H5358" s="64" t="str">
        <f t="shared" si="83"/>
        <v/>
      </c>
      <c r="I5358" s="65" t="str">
        <f>IF(発注書!D5364="","",発注書!D5364)</f>
        <v/>
      </c>
      <c r="J5358" s="66" t="str">
        <f>IF(発注書!D5364="","",発注書!C5364)</f>
        <v/>
      </c>
    </row>
    <row r="5359" spans="1:10" x14ac:dyDescent="0.55000000000000004">
      <c r="A5359" s="49">
        <v>2679</v>
      </c>
      <c r="B5359" s="50">
        <v>1</v>
      </c>
      <c r="E5359" s="61" t="str">
        <f>IF(発注書!D5365="","",発注書!B5365)</f>
        <v/>
      </c>
      <c r="F5359" s="62" t="str">
        <f>IF(J5359="","",VLOOKUP(J5359,商品マスタ!$B:$D,2,FALSE))</f>
        <v/>
      </c>
      <c r="G5359" s="63" t="str">
        <f>IF(F5359="","",VLOOKUP(F5359,商品マスタ!$C:$D,2,FALSE))</f>
        <v/>
      </c>
      <c r="H5359" s="64" t="str">
        <f t="shared" si="83"/>
        <v/>
      </c>
      <c r="I5359" s="65" t="str">
        <f>IF(発注書!D5365="","",発注書!D5365)</f>
        <v/>
      </c>
      <c r="J5359" s="66" t="str">
        <f>IF(発注書!D5365="","",発注書!C5365)</f>
        <v/>
      </c>
    </row>
    <row r="5360" spans="1:10" x14ac:dyDescent="0.55000000000000004">
      <c r="B5360" s="50">
        <v>2</v>
      </c>
      <c r="E5360" s="61" t="str">
        <f>IF(発注書!D5366="","",発注書!B5366)</f>
        <v/>
      </c>
      <c r="F5360" s="62" t="str">
        <f>IF(J5360="","",VLOOKUP(J5360,商品マスタ!$B:$D,2,FALSE))</f>
        <v/>
      </c>
      <c r="G5360" s="63" t="str">
        <f>IF(F5360="","",VLOOKUP(F5360,商品マスタ!$C:$D,2,FALSE))</f>
        <v/>
      </c>
      <c r="H5360" s="64" t="str">
        <f t="shared" si="83"/>
        <v/>
      </c>
      <c r="I5360" s="65" t="str">
        <f>IF(発注書!D5366="","",発注書!D5366)</f>
        <v/>
      </c>
      <c r="J5360" s="66" t="str">
        <f>IF(発注書!D5366="","",発注書!C5366)</f>
        <v/>
      </c>
    </row>
    <row r="5361" spans="1:10" x14ac:dyDescent="0.55000000000000004">
      <c r="A5361" s="49">
        <v>2680</v>
      </c>
      <c r="B5361" s="50">
        <v>1</v>
      </c>
      <c r="E5361" s="61" t="str">
        <f>IF(発注書!D5367="","",発注書!B5367)</f>
        <v/>
      </c>
      <c r="F5361" s="62" t="str">
        <f>IF(J5361="","",VLOOKUP(J5361,商品マスタ!$B:$D,2,FALSE))</f>
        <v/>
      </c>
      <c r="G5361" s="63" t="str">
        <f>IF(F5361="","",VLOOKUP(F5361,商品マスタ!$C:$D,2,FALSE))</f>
        <v/>
      </c>
      <c r="H5361" s="64" t="str">
        <f t="shared" si="83"/>
        <v/>
      </c>
      <c r="I5361" s="65" t="str">
        <f>IF(発注書!D5367="","",発注書!D5367)</f>
        <v/>
      </c>
      <c r="J5361" s="66" t="str">
        <f>IF(発注書!D5367="","",発注書!C5367)</f>
        <v/>
      </c>
    </row>
    <row r="5362" spans="1:10" x14ac:dyDescent="0.55000000000000004">
      <c r="B5362" s="50">
        <v>2</v>
      </c>
      <c r="E5362" s="61" t="str">
        <f>IF(発注書!D5368="","",発注書!B5368)</f>
        <v/>
      </c>
      <c r="F5362" s="62" t="str">
        <f>IF(J5362="","",VLOOKUP(J5362,商品マスタ!$B:$D,2,FALSE))</f>
        <v/>
      </c>
      <c r="G5362" s="63" t="str">
        <f>IF(F5362="","",VLOOKUP(F5362,商品マスタ!$C:$D,2,FALSE))</f>
        <v/>
      </c>
      <c r="H5362" s="64" t="str">
        <f t="shared" si="83"/>
        <v/>
      </c>
      <c r="I5362" s="65" t="str">
        <f>IF(発注書!D5368="","",発注書!D5368)</f>
        <v/>
      </c>
      <c r="J5362" s="66" t="str">
        <f>IF(発注書!D5368="","",発注書!C5368)</f>
        <v/>
      </c>
    </row>
    <row r="5363" spans="1:10" x14ac:dyDescent="0.55000000000000004">
      <c r="A5363" s="49">
        <v>2681</v>
      </c>
      <c r="B5363" s="50">
        <v>1</v>
      </c>
      <c r="E5363" s="61" t="str">
        <f>IF(発注書!D5369="","",発注書!B5369)</f>
        <v/>
      </c>
      <c r="F5363" s="62" t="str">
        <f>IF(J5363="","",VLOOKUP(J5363,商品マスタ!$B:$D,2,FALSE))</f>
        <v/>
      </c>
      <c r="G5363" s="63" t="str">
        <f>IF(F5363="","",VLOOKUP(F5363,商品マスタ!$C:$D,2,FALSE))</f>
        <v/>
      </c>
      <c r="H5363" s="64" t="str">
        <f t="shared" si="83"/>
        <v/>
      </c>
      <c r="I5363" s="65" t="str">
        <f>IF(発注書!D5369="","",発注書!D5369)</f>
        <v/>
      </c>
      <c r="J5363" s="66" t="str">
        <f>IF(発注書!D5369="","",発注書!C5369)</f>
        <v/>
      </c>
    </row>
    <row r="5364" spans="1:10" x14ac:dyDescent="0.55000000000000004">
      <c r="B5364" s="50">
        <v>2</v>
      </c>
      <c r="E5364" s="61" t="str">
        <f>IF(発注書!D5370="","",発注書!B5370)</f>
        <v/>
      </c>
      <c r="F5364" s="62" t="str">
        <f>IF(J5364="","",VLOOKUP(J5364,商品マスタ!$B:$D,2,FALSE))</f>
        <v/>
      </c>
      <c r="G5364" s="63" t="str">
        <f>IF(F5364="","",VLOOKUP(F5364,商品マスタ!$C:$D,2,FALSE))</f>
        <v/>
      </c>
      <c r="H5364" s="64" t="str">
        <f t="shared" si="83"/>
        <v/>
      </c>
      <c r="I5364" s="65" t="str">
        <f>IF(発注書!D5370="","",発注書!D5370)</f>
        <v/>
      </c>
      <c r="J5364" s="66" t="str">
        <f>IF(発注書!D5370="","",発注書!C5370)</f>
        <v/>
      </c>
    </row>
    <row r="5365" spans="1:10" x14ac:dyDescent="0.55000000000000004">
      <c r="A5365" s="49">
        <v>2682</v>
      </c>
      <c r="B5365" s="50">
        <v>1</v>
      </c>
      <c r="E5365" s="61" t="str">
        <f>IF(発注書!D5371="","",発注書!B5371)</f>
        <v/>
      </c>
      <c r="F5365" s="62" t="str">
        <f>IF(J5365="","",VLOOKUP(J5365,商品マスタ!$B:$D,2,FALSE))</f>
        <v/>
      </c>
      <c r="G5365" s="63" t="str">
        <f>IF(F5365="","",VLOOKUP(F5365,商品マスタ!$C:$D,2,FALSE))</f>
        <v/>
      </c>
      <c r="H5365" s="64" t="str">
        <f t="shared" si="83"/>
        <v/>
      </c>
      <c r="I5365" s="65" t="str">
        <f>IF(発注書!D5371="","",発注書!D5371)</f>
        <v/>
      </c>
      <c r="J5365" s="66" t="str">
        <f>IF(発注書!D5371="","",発注書!C5371)</f>
        <v/>
      </c>
    </row>
    <row r="5366" spans="1:10" x14ac:dyDescent="0.55000000000000004">
      <c r="B5366" s="50">
        <v>2</v>
      </c>
      <c r="E5366" s="61" t="str">
        <f>IF(発注書!D5372="","",発注書!B5372)</f>
        <v/>
      </c>
      <c r="F5366" s="62" t="str">
        <f>IF(J5366="","",VLOOKUP(J5366,商品マスタ!$B:$D,2,FALSE))</f>
        <v/>
      </c>
      <c r="G5366" s="63" t="str">
        <f>IF(F5366="","",VLOOKUP(F5366,商品マスタ!$C:$D,2,FALSE))</f>
        <v/>
      </c>
      <c r="H5366" s="64" t="str">
        <f t="shared" si="83"/>
        <v/>
      </c>
      <c r="I5366" s="65" t="str">
        <f>IF(発注書!D5372="","",発注書!D5372)</f>
        <v/>
      </c>
      <c r="J5366" s="66" t="str">
        <f>IF(発注書!D5372="","",発注書!C5372)</f>
        <v/>
      </c>
    </row>
    <row r="5367" spans="1:10" x14ac:dyDescent="0.55000000000000004">
      <c r="A5367" s="49">
        <v>2683</v>
      </c>
      <c r="B5367" s="50">
        <v>1</v>
      </c>
      <c r="E5367" s="61" t="str">
        <f>IF(発注書!D5373="","",発注書!B5373)</f>
        <v/>
      </c>
      <c r="F5367" s="62" t="str">
        <f>IF(J5367="","",VLOOKUP(J5367,商品マスタ!$B:$D,2,FALSE))</f>
        <v/>
      </c>
      <c r="G5367" s="63" t="str">
        <f>IF(F5367="","",VLOOKUP(F5367,商品マスタ!$C:$D,2,FALSE))</f>
        <v/>
      </c>
      <c r="H5367" s="64" t="str">
        <f t="shared" si="83"/>
        <v/>
      </c>
      <c r="I5367" s="65" t="str">
        <f>IF(発注書!D5373="","",発注書!D5373)</f>
        <v/>
      </c>
      <c r="J5367" s="66" t="str">
        <f>IF(発注書!D5373="","",発注書!C5373)</f>
        <v/>
      </c>
    </row>
    <row r="5368" spans="1:10" x14ac:dyDescent="0.55000000000000004">
      <c r="B5368" s="50">
        <v>2</v>
      </c>
      <c r="E5368" s="61" t="str">
        <f>IF(発注書!D5374="","",発注書!B5374)</f>
        <v/>
      </c>
      <c r="F5368" s="62" t="str">
        <f>IF(J5368="","",VLOOKUP(J5368,商品マスタ!$B:$D,2,FALSE))</f>
        <v/>
      </c>
      <c r="G5368" s="63" t="str">
        <f>IF(F5368="","",VLOOKUP(F5368,商品マスタ!$C:$D,2,FALSE))</f>
        <v/>
      </c>
      <c r="H5368" s="64" t="str">
        <f t="shared" si="83"/>
        <v/>
      </c>
      <c r="I5368" s="65" t="str">
        <f>IF(発注書!D5374="","",発注書!D5374)</f>
        <v/>
      </c>
      <c r="J5368" s="66" t="str">
        <f>IF(発注書!D5374="","",発注書!C5374)</f>
        <v/>
      </c>
    </row>
    <row r="5369" spans="1:10" x14ac:dyDescent="0.55000000000000004">
      <c r="A5369" s="49">
        <v>2684</v>
      </c>
      <c r="B5369" s="50">
        <v>1</v>
      </c>
      <c r="E5369" s="61" t="str">
        <f>IF(発注書!D5375="","",発注書!B5375)</f>
        <v/>
      </c>
      <c r="F5369" s="62" t="str">
        <f>IF(J5369="","",VLOOKUP(J5369,商品マスタ!$B:$D,2,FALSE))</f>
        <v/>
      </c>
      <c r="G5369" s="63" t="str">
        <f>IF(F5369="","",VLOOKUP(F5369,商品マスタ!$C:$D,2,FALSE))</f>
        <v/>
      </c>
      <c r="H5369" s="64" t="str">
        <f t="shared" si="83"/>
        <v/>
      </c>
      <c r="I5369" s="65" t="str">
        <f>IF(発注書!D5375="","",発注書!D5375)</f>
        <v/>
      </c>
      <c r="J5369" s="66" t="str">
        <f>IF(発注書!D5375="","",発注書!C5375)</f>
        <v/>
      </c>
    </row>
    <row r="5370" spans="1:10" x14ac:dyDescent="0.55000000000000004">
      <c r="B5370" s="50">
        <v>2</v>
      </c>
      <c r="E5370" s="61" t="str">
        <f>IF(発注書!D5376="","",発注書!B5376)</f>
        <v/>
      </c>
      <c r="F5370" s="62" t="str">
        <f>IF(J5370="","",VLOOKUP(J5370,商品マスタ!$B:$D,2,FALSE))</f>
        <v/>
      </c>
      <c r="G5370" s="63" t="str">
        <f>IF(F5370="","",VLOOKUP(F5370,商品マスタ!$C:$D,2,FALSE))</f>
        <v/>
      </c>
      <c r="H5370" s="64" t="str">
        <f t="shared" si="83"/>
        <v/>
      </c>
      <c r="I5370" s="65" t="str">
        <f>IF(発注書!D5376="","",発注書!D5376)</f>
        <v/>
      </c>
      <c r="J5370" s="66" t="str">
        <f>IF(発注書!D5376="","",発注書!C5376)</f>
        <v/>
      </c>
    </row>
    <row r="5371" spans="1:10" x14ac:dyDescent="0.55000000000000004">
      <c r="A5371" s="49">
        <v>2685</v>
      </c>
      <c r="B5371" s="50">
        <v>1</v>
      </c>
      <c r="E5371" s="61" t="str">
        <f>IF(発注書!D5377="","",発注書!B5377)</f>
        <v/>
      </c>
      <c r="F5371" s="62" t="str">
        <f>IF(J5371="","",VLOOKUP(J5371,商品マスタ!$B:$D,2,FALSE))</f>
        <v/>
      </c>
      <c r="G5371" s="63" t="str">
        <f>IF(F5371="","",VLOOKUP(F5371,商品マスタ!$C:$D,2,FALSE))</f>
        <v/>
      </c>
      <c r="H5371" s="64" t="str">
        <f t="shared" si="83"/>
        <v/>
      </c>
      <c r="I5371" s="65" t="str">
        <f>IF(発注書!D5377="","",発注書!D5377)</f>
        <v/>
      </c>
      <c r="J5371" s="66" t="str">
        <f>IF(発注書!D5377="","",発注書!C5377)</f>
        <v/>
      </c>
    </row>
    <row r="5372" spans="1:10" x14ac:dyDescent="0.55000000000000004">
      <c r="B5372" s="50">
        <v>2</v>
      </c>
      <c r="E5372" s="61" t="str">
        <f>IF(発注書!D5378="","",発注書!B5378)</f>
        <v/>
      </c>
      <c r="F5372" s="62" t="str">
        <f>IF(J5372="","",VLOOKUP(J5372,商品マスタ!$B:$D,2,FALSE))</f>
        <v/>
      </c>
      <c r="G5372" s="63" t="str">
        <f>IF(F5372="","",VLOOKUP(F5372,商品マスタ!$C:$D,2,FALSE))</f>
        <v/>
      </c>
      <c r="H5372" s="64" t="str">
        <f t="shared" si="83"/>
        <v/>
      </c>
      <c r="I5372" s="65" t="str">
        <f>IF(発注書!D5378="","",発注書!D5378)</f>
        <v/>
      </c>
      <c r="J5372" s="66" t="str">
        <f>IF(発注書!D5378="","",発注書!C5378)</f>
        <v/>
      </c>
    </row>
    <row r="5373" spans="1:10" x14ac:dyDescent="0.55000000000000004">
      <c r="A5373" s="49">
        <v>2686</v>
      </c>
      <c r="B5373" s="50">
        <v>1</v>
      </c>
      <c r="E5373" s="61" t="str">
        <f>IF(発注書!D5379="","",発注書!B5379)</f>
        <v/>
      </c>
      <c r="F5373" s="62" t="str">
        <f>IF(J5373="","",VLOOKUP(J5373,商品マスタ!$B:$D,2,FALSE))</f>
        <v/>
      </c>
      <c r="G5373" s="63" t="str">
        <f>IF(F5373="","",VLOOKUP(F5373,商品マスタ!$C:$D,2,FALSE))</f>
        <v/>
      </c>
      <c r="H5373" s="64" t="str">
        <f t="shared" si="83"/>
        <v/>
      </c>
      <c r="I5373" s="65" t="str">
        <f>IF(発注書!D5379="","",発注書!D5379)</f>
        <v/>
      </c>
      <c r="J5373" s="66" t="str">
        <f>IF(発注書!D5379="","",発注書!C5379)</f>
        <v/>
      </c>
    </row>
    <row r="5374" spans="1:10" x14ac:dyDescent="0.55000000000000004">
      <c r="B5374" s="50">
        <v>2</v>
      </c>
      <c r="E5374" s="61" t="str">
        <f>IF(発注書!D5380="","",発注書!B5380)</f>
        <v/>
      </c>
      <c r="F5374" s="62" t="str">
        <f>IF(J5374="","",VLOOKUP(J5374,商品マスタ!$B:$D,2,FALSE))</f>
        <v/>
      </c>
      <c r="G5374" s="63" t="str">
        <f>IF(F5374="","",VLOOKUP(F5374,商品マスタ!$C:$D,2,FALSE))</f>
        <v/>
      </c>
      <c r="H5374" s="64" t="str">
        <f t="shared" si="83"/>
        <v/>
      </c>
      <c r="I5374" s="65" t="str">
        <f>IF(発注書!D5380="","",発注書!D5380)</f>
        <v/>
      </c>
      <c r="J5374" s="66" t="str">
        <f>IF(発注書!D5380="","",発注書!C5380)</f>
        <v/>
      </c>
    </row>
    <row r="5375" spans="1:10" x14ac:dyDescent="0.55000000000000004">
      <c r="A5375" s="49">
        <v>2687</v>
      </c>
      <c r="B5375" s="50">
        <v>1</v>
      </c>
      <c r="E5375" s="61" t="str">
        <f>IF(発注書!D5381="","",発注書!B5381)</f>
        <v/>
      </c>
      <c r="F5375" s="62" t="str">
        <f>IF(J5375="","",VLOOKUP(J5375,商品マスタ!$B:$D,2,FALSE))</f>
        <v/>
      </c>
      <c r="G5375" s="63" t="str">
        <f>IF(F5375="","",VLOOKUP(F5375,商品マスタ!$C:$D,2,FALSE))</f>
        <v/>
      </c>
      <c r="H5375" s="64" t="str">
        <f t="shared" si="83"/>
        <v/>
      </c>
      <c r="I5375" s="65" t="str">
        <f>IF(発注書!D5381="","",発注書!D5381)</f>
        <v/>
      </c>
      <c r="J5375" s="66" t="str">
        <f>IF(発注書!D5381="","",発注書!C5381)</f>
        <v/>
      </c>
    </row>
    <row r="5376" spans="1:10" x14ac:dyDescent="0.55000000000000004">
      <c r="B5376" s="50">
        <v>2</v>
      </c>
      <c r="E5376" s="61" t="str">
        <f>IF(発注書!D5382="","",発注書!B5382)</f>
        <v/>
      </c>
      <c r="F5376" s="62" t="str">
        <f>IF(J5376="","",VLOOKUP(J5376,商品マスタ!$B:$D,2,FALSE))</f>
        <v/>
      </c>
      <c r="G5376" s="63" t="str">
        <f>IF(F5376="","",VLOOKUP(F5376,商品マスタ!$C:$D,2,FALSE))</f>
        <v/>
      </c>
      <c r="H5376" s="64" t="str">
        <f t="shared" si="83"/>
        <v/>
      </c>
      <c r="I5376" s="65" t="str">
        <f>IF(発注書!D5382="","",発注書!D5382)</f>
        <v/>
      </c>
      <c r="J5376" s="66" t="str">
        <f>IF(発注書!D5382="","",発注書!C5382)</f>
        <v/>
      </c>
    </row>
    <row r="5377" spans="1:10" x14ac:dyDescent="0.55000000000000004">
      <c r="A5377" s="49">
        <v>2688</v>
      </c>
      <c r="B5377" s="50">
        <v>1</v>
      </c>
      <c r="E5377" s="61" t="str">
        <f>IF(発注書!D5383="","",発注書!B5383)</f>
        <v/>
      </c>
      <c r="F5377" s="62" t="str">
        <f>IF(J5377="","",VLOOKUP(J5377,商品マスタ!$B:$D,2,FALSE))</f>
        <v/>
      </c>
      <c r="G5377" s="63" t="str">
        <f>IF(F5377="","",VLOOKUP(F5377,商品マスタ!$C:$D,2,FALSE))</f>
        <v/>
      </c>
      <c r="H5377" s="64" t="str">
        <f t="shared" si="83"/>
        <v/>
      </c>
      <c r="I5377" s="65" t="str">
        <f>IF(発注書!D5383="","",発注書!D5383)</f>
        <v/>
      </c>
      <c r="J5377" s="66" t="str">
        <f>IF(発注書!D5383="","",発注書!C5383)</f>
        <v/>
      </c>
    </row>
    <row r="5378" spans="1:10" x14ac:dyDescent="0.55000000000000004">
      <c r="B5378" s="50">
        <v>2</v>
      </c>
      <c r="E5378" s="61" t="str">
        <f>IF(発注書!D5384="","",発注書!B5384)</f>
        <v/>
      </c>
      <c r="F5378" s="62" t="str">
        <f>IF(J5378="","",VLOOKUP(J5378,商品マスタ!$B:$D,2,FALSE))</f>
        <v/>
      </c>
      <c r="G5378" s="63" t="str">
        <f>IF(F5378="","",VLOOKUP(F5378,商品マスタ!$C:$D,2,FALSE))</f>
        <v/>
      </c>
      <c r="H5378" s="64" t="str">
        <f t="shared" si="83"/>
        <v/>
      </c>
      <c r="I5378" s="65" t="str">
        <f>IF(発注書!D5384="","",発注書!D5384)</f>
        <v/>
      </c>
      <c r="J5378" s="66" t="str">
        <f>IF(発注書!D5384="","",発注書!C5384)</f>
        <v/>
      </c>
    </row>
    <row r="5379" spans="1:10" x14ac:dyDescent="0.55000000000000004">
      <c r="A5379" s="49">
        <v>2689</v>
      </c>
      <c r="B5379" s="50">
        <v>1</v>
      </c>
      <c r="E5379" s="61" t="str">
        <f>IF(発注書!D5385="","",発注書!B5385)</f>
        <v/>
      </c>
      <c r="F5379" s="62" t="str">
        <f>IF(J5379="","",VLOOKUP(J5379,商品マスタ!$B:$D,2,FALSE))</f>
        <v/>
      </c>
      <c r="G5379" s="63" t="str">
        <f>IF(F5379="","",VLOOKUP(F5379,商品マスタ!$C:$D,2,FALSE))</f>
        <v/>
      </c>
      <c r="H5379" s="64" t="str">
        <f t="shared" si="83"/>
        <v/>
      </c>
      <c r="I5379" s="65" t="str">
        <f>IF(発注書!D5385="","",発注書!D5385)</f>
        <v/>
      </c>
      <c r="J5379" s="66" t="str">
        <f>IF(発注書!D5385="","",発注書!C5385)</f>
        <v/>
      </c>
    </row>
    <row r="5380" spans="1:10" x14ac:dyDescent="0.55000000000000004">
      <c r="B5380" s="50">
        <v>2</v>
      </c>
      <c r="E5380" s="61" t="str">
        <f>IF(発注書!D5386="","",発注書!B5386)</f>
        <v/>
      </c>
      <c r="F5380" s="62" t="str">
        <f>IF(J5380="","",VLOOKUP(J5380,商品マスタ!$B:$D,2,FALSE))</f>
        <v/>
      </c>
      <c r="G5380" s="63" t="str">
        <f>IF(F5380="","",VLOOKUP(F5380,商品マスタ!$C:$D,2,FALSE))</f>
        <v/>
      </c>
      <c r="H5380" s="64" t="str">
        <f t="shared" ref="H5380:H5443" si="84">IF(E5380="","",IF(E5380="",LEN(SUBSTITUTE(D5380," ","")),LEN(SUBSTITUTE(E5380," ",""))))</f>
        <v/>
      </c>
      <c r="I5380" s="65" t="str">
        <f>IF(発注書!D5386="","",発注書!D5386)</f>
        <v/>
      </c>
      <c r="J5380" s="66" t="str">
        <f>IF(発注書!D5386="","",発注書!C5386)</f>
        <v/>
      </c>
    </row>
    <row r="5381" spans="1:10" x14ac:dyDescent="0.55000000000000004">
      <c r="A5381" s="49">
        <v>2690</v>
      </c>
      <c r="B5381" s="50">
        <v>1</v>
      </c>
      <c r="E5381" s="61" t="str">
        <f>IF(発注書!D5387="","",発注書!B5387)</f>
        <v/>
      </c>
      <c r="F5381" s="62" t="str">
        <f>IF(J5381="","",VLOOKUP(J5381,商品マスタ!$B:$D,2,FALSE))</f>
        <v/>
      </c>
      <c r="G5381" s="63" t="str">
        <f>IF(F5381="","",VLOOKUP(F5381,商品マスタ!$C:$D,2,FALSE))</f>
        <v/>
      </c>
      <c r="H5381" s="64" t="str">
        <f t="shared" si="84"/>
        <v/>
      </c>
      <c r="I5381" s="65" t="str">
        <f>IF(発注書!D5387="","",発注書!D5387)</f>
        <v/>
      </c>
      <c r="J5381" s="66" t="str">
        <f>IF(発注書!D5387="","",発注書!C5387)</f>
        <v/>
      </c>
    </row>
    <row r="5382" spans="1:10" x14ac:dyDescent="0.55000000000000004">
      <c r="B5382" s="50">
        <v>2</v>
      </c>
      <c r="E5382" s="61" t="str">
        <f>IF(発注書!D5388="","",発注書!B5388)</f>
        <v/>
      </c>
      <c r="F5382" s="62" t="str">
        <f>IF(J5382="","",VLOOKUP(J5382,商品マスタ!$B:$D,2,FALSE))</f>
        <v/>
      </c>
      <c r="G5382" s="63" t="str">
        <f>IF(F5382="","",VLOOKUP(F5382,商品マスタ!$C:$D,2,FALSE))</f>
        <v/>
      </c>
      <c r="H5382" s="64" t="str">
        <f t="shared" si="84"/>
        <v/>
      </c>
      <c r="I5382" s="65" t="str">
        <f>IF(発注書!D5388="","",発注書!D5388)</f>
        <v/>
      </c>
      <c r="J5382" s="66" t="str">
        <f>IF(発注書!D5388="","",発注書!C5388)</f>
        <v/>
      </c>
    </row>
    <row r="5383" spans="1:10" x14ac:dyDescent="0.55000000000000004">
      <c r="A5383" s="49">
        <v>2691</v>
      </c>
      <c r="B5383" s="50">
        <v>1</v>
      </c>
      <c r="E5383" s="61" t="str">
        <f>IF(発注書!D5389="","",発注書!B5389)</f>
        <v/>
      </c>
      <c r="F5383" s="62" t="str">
        <f>IF(J5383="","",VLOOKUP(J5383,商品マスタ!$B:$D,2,FALSE))</f>
        <v/>
      </c>
      <c r="G5383" s="63" t="str">
        <f>IF(F5383="","",VLOOKUP(F5383,商品マスタ!$C:$D,2,FALSE))</f>
        <v/>
      </c>
      <c r="H5383" s="64" t="str">
        <f t="shared" si="84"/>
        <v/>
      </c>
      <c r="I5383" s="65" t="str">
        <f>IF(発注書!D5389="","",発注書!D5389)</f>
        <v/>
      </c>
      <c r="J5383" s="66" t="str">
        <f>IF(発注書!D5389="","",発注書!C5389)</f>
        <v/>
      </c>
    </row>
    <row r="5384" spans="1:10" x14ac:dyDescent="0.55000000000000004">
      <c r="B5384" s="50">
        <v>2</v>
      </c>
      <c r="E5384" s="61" t="str">
        <f>IF(発注書!D5390="","",発注書!B5390)</f>
        <v/>
      </c>
      <c r="F5384" s="62" t="str">
        <f>IF(J5384="","",VLOOKUP(J5384,商品マスタ!$B:$D,2,FALSE))</f>
        <v/>
      </c>
      <c r="G5384" s="63" t="str">
        <f>IF(F5384="","",VLOOKUP(F5384,商品マスタ!$C:$D,2,FALSE))</f>
        <v/>
      </c>
      <c r="H5384" s="64" t="str">
        <f t="shared" si="84"/>
        <v/>
      </c>
      <c r="I5384" s="65" t="str">
        <f>IF(発注書!D5390="","",発注書!D5390)</f>
        <v/>
      </c>
      <c r="J5384" s="66" t="str">
        <f>IF(発注書!D5390="","",発注書!C5390)</f>
        <v/>
      </c>
    </row>
    <row r="5385" spans="1:10" x14ac:dyDescent="0.55000000000000004">
      <c r="A5385" s="49">
        <v>2692</v>
      </c>
      <c r="B5385" s="50">
        <v>1</v>
      </c>
      <c r="E5385" s="61" t="str">
        <f>IF(発注書!D5391="","",発注書!B5391)</f>
        <v/>
      </c>
      <c r="F5385" s="62" t="str">
        <f>IF(J5385="","",VLOOKUP(J5385,商品マスタ!$B:$D,2,FALSE))</f>
        <v/>
      </c>
      <c r="G5385" s="63" t="str">
        <f>IF(F5385="","",VLOOKUP(F5385,商品マスタ!$C:$D,2,FALSE))</f>
        <v/>
      </c>
      <c r="H5385" s="64" t="str">
        <f t="shared" si="84"/>
        <v/>
      </c>
      <c r="I5385" s="65" t="str">
        <f>IF(発注書!D5391="","",発注書!D5391)</f>
        <v/>
      </c>
      <c r="J5385" s="66" t="str">
        <f>IF(発注書!D5391="","",発注書!C5391)</f>
        <v/>
      </c>
    </row>
    <row r="5386" spans="1:10" x14ac:dyDescent="0.55000000000000004">
      <c r="B5386" s="50">
        <v>2</v>
      </c>
      <c r="E5386" s="61" t="str">
        <f>IF(発注書!D5392="","",発注書!B5392)</f>
        <v/>
      </c>
      <c r="F5386" s="62" t="str">
        <f>IF(J5386="","",VLOOKUP(J5386,商品マスタ!$B:$D,2,FALSE))</f>
        <v/>
      </c>
      <c r="G5386" s="63" t="str">
        <f>IF(F5386="","",VLOOKUP(F5386,商品マスタ!$C:$D,2,FALSE))</f>
        <v/>
      </c>
      <c r="H5386" s="64" t="str">
        <f t="shared" si="84"/>
        <v/>
      </c>
      <c r="I5386" s="65" t="str">
        <f>IF(発注書!D5392="","",発注書!D5392)</f>
        <v/>
      </c>
      <c r="J5386" s="66" t="str">
        <f>IF(発注書!D5392="","",発注書!C5392)</f>
        <v/>
      </c>
    </row>
    <row r="5387" spans="1:10" x14ac:dyDescent="0.55000000000000004">
      <c r="A5387" s="49">
        <v>2693</v>
      </c>
      <c r="B5387" s="50">
        <v>1</v>
      </c>
      <c r="E5387" s="61" t="str">
        <f>IF(発注書!D5393="","",発注書!B5393)</f>
        <v/>
      </c>
      <c r="F5387" s="62" t="str">
        <f>IF(J5387="","",VLOOKUP(J5387,商品マスタ!$B:$D,2,FALSE))</f>
        <v/>
      </c>
      <c r="G5387" s="63" t="str">
        <f>IF(F5387="","",VLOOKUP(F5387,商品マスタ!$C:$D,2,FALSE))</f>
        <v/>
      </c>
      <c r="H5387" s="64" t="str">
        <f t="shared" si="84"/>
        <v/>
      </c>
      <c r="I5387" s="65" t="str">
        <f>IF(発注書!D5393="","",発注書!D5393)</f>
        <v/>
      </c>
      <c r="J5387" s="66" t="str">
        <f>IF(発注書!D5393="","",発注書!C5393)</f>
        <v/>
      </c>
    </row>
    <row r="5388" spans="1:10" x14ac:dyDescent="0.55000000000000004">
      <c r="B5388" s="50">
        <v>2</v>
      </c>
      <c r="E5388" s="61" t="str">
        <f>IF(発注書!D5394="","",発注書!B5394)</f>
        <v/>
      </c>
      <c r="F5388" s="62" t="str">
        <f>IF(J5388="","",VLOOKUP(J5388,商品マスタ!$B:$D,2,FALSE))</f>
        <v/>
      </c>
      <c r="G5388" s="63" t="str">
        <f>IF(F5388="","",VLOOKUP(F5388,商品マスタ!$C:$D,2,FALSE))</f>
        <v/>
      </c>
      <c r="H5388" s="64" t="str">
        <f t="shared" si="84"/>
        <v/>
      </c>
      <c r="I5388" s="65" t="str">
        <f>IF(発注書!D5394="","",発注書!D5394)</f>
        <v/>
      </c>
      <c r="J5388" s="66" t="str">
        <f>IF(発注書!D5394="","",発注書!C5394)</f>
        <v/>
      </c>
    </row>
    <row r="5389" spans="1:10" x14ac:dyDescent="0.55000000000000004">
      <c r="A5389" s="49">
        <v>2694</v>
      </c>
      <c r="B5389" s="50">
        <v>1</v>
      </c>
      <c r="E5389" s="61" t="str">
        <f>IF(発注書!D5395="","",発注書!B5395)</f>
        <v/>
      </c>
      <c r="F5389" s="62" t="str">
        <f>IF(J5389="","",VLOOKUP(J5389,商品マスタ!$B:$D,2,FALSE))</f>
        <v/>
      </c>
      <c r="G5389" s="63" t="str">
        <f>IF(F5389="","",VLOOKUP(F5389,商品マスタ!$C:$D,2,FALSE))</f>
        <v/>
      </c>
      <c r="H5389" s="64" t="str">
        <f t="shared" si="84"/>
        <v/>
      </c>
      <c r="I5389" s="65" t="str">
        <f>IF(発注書!D5395="","",発注書!D5395)</f>
        <v/>
      </c>
      <c r="J5389" s="66" t="str">
        <f>IF(発注書!D5395="","",発注書!C5395)</f>
        <v/>
      </c>
    </row>
    <row r="5390" spans="1:10" x14ac:dyDescent="0.55000000000000004">
      <c r="B5390" s="50">
        <v>2</v>
      </c>
      <c r="E5390" s="61" t="str">
        <f>IF(発注書!D5396="","",発注書!B5396)</f>
        <v/>
      </c>
      <c r="F5390" s="62" t="str">
        <f>IF(J5390="","",VLOOKUP(J5390,商品マスタ!$B:$D,2,FALSE))</f>
        <v/>
      </c>
      <c r="G5390" s="63" t="str">
        <f>IF(F5390="","",VLOOKUP(F5390,商品マスタ!$C:$D,2,FALSE))</f>
        <v/>
      </c>
      <c r="H5390" s="64" t="str">
        <f t="shared" si="84"/>
        <v/>
      </c>
      <c r="I5390" s="65" t="str">
        <f>IF(発注書!D5396="","",発注書!D5396)</f>
        <v/>
      </c>
      <c r="J5390" s="66" t="str">
        <f>IF(発注書!D5396="","",発注書!C5396)</f>
        <v/>
      </c>
    </row>
    <row r="5391" spans="1:10" x14ac:dyDescent="0.55000000000000004">
      <c r="A5391" s="49">
        <v>2695</v>
      </c>
      <c r="B5391" s="50">
        <v>1</v>
      </c>
      <c r="E5391" s="61" t="str">
        <f>IF(発注書!D5397="","",発注書!B5397)</f>
        <v/>
      </c>
      <c r="F5391" s="62" t="str">
        <f>IF(J5391="","",VLOOKUP(J5391,商品マスタ!$B:$D,2,FALSE))</f>
        <v/>
      </c>
      <c r="G5391" s="63" t="str">
        <f>IF(F5391="","",VLOOKUP(F5391,商品マスタ!$C:$D,2,FALSE))</f>
        <v/>
      </c>
      <c r="H5391" s="64" t="str">
        <f t="shared" si="84"/>
        <v/>
      </c>
      <c r="I5391" s="65" t="str">
        <f>IF(発注書!D5397="","",発注書!D5397)</f>
        <v/>
      </c>
      <c r="J5391" s="66" t="str">
        <f>IF(発注書!D5397="","",発注書!C5397)</f>
        <v/>
      </c>
    </row>
    <row r="5392" spans="1:10" x14ac:dyDescent="0.55000000000000004">
      <c r="B5392" s="50">
        <v>2</v>
      </c>
      <c r="E5392" s="61" t="str">
        <f>IF(発注書!D5398="","",発注書!B5398)</f>
        <v/>
      </c>
      <c r="F5392" s="62" t="str">
        <f>IF(J5392="","",VLOOKUP(J5392,商品マスタ!$B:$D,2,FALSE))</f>
        <v/>
      </c>
      <c r="G5392" s="63" t="str">
        <f>IF(F5392="","",VLOOKUP(F5392,商品マスタ!$C:$D,2,FALSE))</f>
        <v/>
      </c>
      <c r="H5392" s="64" t="str">
        <f t="shared" si="84"/>
        <v/>
      </c>
      <c r="I5392" s="65" t="str">
        <f>IF(発注書!D5398="","",発注書!D5398)</f>
        <v/>
      </c>
      <c r="J5392" s="66" t="str">
        <f>IF(発注書!D5398="","",発注書!C5398)</f>
        <v/>
      </c>
    </row>
    <row r="5393" spans="1:10" x14ac:dyDescent="0.55000000000000004">
      <c r="A5393" s="49">
        <v>2696</v>
      </c>
      <c r="B5393" s="50">
        <v>1</v>
      </c>
      <c r="E5393" s="61" t="str">
        <f>IF(発注書!D5399="","",発注書!B5399)</f>
        <v/>
      </c>
      <c r="F5393" s="62" t="str">
        <f>IF(J5393="","",VLOOKUP(J5393,商品マスタ!$B:$D,2,FALSE))</f>
        <v/>
      </c>
      <c r="G5393" s="63" t="str">
        <f>IF(F5393="","",VLOOKUP(F5393,商品マスタ!$C:$D,2,FALSE))</f>
        <v/>
      </c>
      <c r="H5393" s="64" t="str">
        <f t="shared" si="84"/>
        <v/>
      </c>
      <c r="I5393" s="65" t="str">
        <f>IF(発注書!D5399="","",発注書!D5399)</f>
        <v/>
      </c>
      <c r="J5393" s="66" t="str">
        <f>IF(発注書!D5399="","",発注書!C5399)</f>
        <v/>
      </c>
    </row>
    <row r="5394" spans="1:10" x14ac:dyDescent="0.55000000000000004">
      <c r="B5394" s="50">
        <v>2</v>
      </c>
      <c r="E5394" s="61" t="str">
        <f>IF(発注書!D5400="","",発注書!B5400)</f>
        <v/>
      </c>
      <c r="F5394" s="62" t="str">
        <f>IF(J5394="","",VLOOKUP(J5394,商品マスタ!$B:$D,2,FALSE))</f>
        <v/>
      </c>
      <c r="G5394" s="63" t="str">
        <f>IF(F5394="","",VLOOKUP(F5394,商品マスタ!$C:$D,2,FALSE))</f>
        <v/>
      </c>
      <c r="H5394" s="64" t="str">
        <f t="shared" si="84"/>
        <v/>
      </c>
      <c r="I5394" s="65" t="str">
        <f>IF(発注書!D5400="","",発注書!D5400)</f>
        <v/>
      </c>
      <c r="J5394" s="66" t="str">
        <f>IF(発注書!D5400="","",発注書!C5400)</f>
        <v/>
      </c>
    </row>
    <row r="5395" spans="1:10" x14ac:dyDescent="0.55000000000000004">
      <c r="A5395" s="49">
        <v>2697</v>
      </c>
      <c r="B5395" s="50">
        <v>1</v>
      </c>
      <c r="E5395" s="61" t="str">
        <f>IF(発注書!D5401="","",発注書!B5401)</f>
        <v/>
      </c>
      <c r="F5395" s="62" t="str">
        <f>IF(J5395="","",VLOOKUP(J5395,商品マスタ!$B:$D,2,FALSE))</f>
        <v/>
      </c>
      <c r="G5395" s="63" t="str">
        <f>IF(F5395="","",VLOOKUP(F5395,商品マスタ!$C:$D,2,FALSE))</f>
        <v/>
      </c>
      <c r="H5395" s="64" t="str">
        <f t="shared" si="84"/>
        <v/>
      </c>
      <c r="I5395" s="65" t="str">
        <f>IF(発注書!D5401="","",発注書!D5401)</f>
        <v/>
      </c>
      <c r="J5395" s="66" t="str">
        <f>IF(発注書!D5401="","",発注書!C5401)</f>
        <v/>
      </c>
    </row>
    <row r="5396" spans="1:10" x14ac:dyDescent="0.55000000000000004">
      <c r="B5396" s="50">
        <v>2</v>
      </c>
      <c r="E5396" s="61" t="str">
        <f>IF(発注書!D5402="","",発注書!B5402)</f>
        <v/>
      </c>
      <c r="F5396" s="62" t="str">
        <f>IF(J5396="","",VLOOKUP(J5396,商品マスタ!$B:$D,2,FALSE))</f>
        <v/>
      </c>
      <c r="G5396" s="63" t="str">
        <f>IF(F5396="","",VLOOKUP(F5396,商品マスタ!$C:$D,2,FALSE))</f>
        <v/>
      </c>
      <c r="H5396" s="64" t="str">
        <f t="shared" si="84"/>
        <v/>
      </c>
      <c r="I5396" s="65" t="str">
        <f>IF(発注書!D5402="","",発注書!D5402)</f>
        <v/>
      </c>
      <c r="J5396" s="66" t="str">
        <f>IF(発注書!D5402="","",発注書!C5402)</f>
        <v/>
      </c>
    </row>
    <row r="5397" spans="1:10" x14ac:dyDescent="0.55000000000000004">
      <c r="A5397" s="49">
        <v>2698</v>
      </c>
      <c r="B5397" s="50">
        <v>1</v>
      </c>
      <c r="E5397" s="61" t="str">
        <f>IF(発注書!D5403="","",発注書!B5403)</f>
        <v/>
      </c>
      <c r="F5397" s="62" t="str">
        <f>IF(J5397="","",VLOOKUP(J5397,商品マスタ!$B:$D,2,FALSE))</f>
        <v/>
      </c>
      <c r="G5397" s="63" t="str">
        <f>IF(F5397="","",VLOOKUP(F5397,商品マスタ!$C:$D,2,FALSE))</f>
        <v/>
      </c>
      <c r="H5397" s="64" t="str">
        <f t="shared" si="84"/>
        <v/>
      </c>
      <c r="I5397" s="65" t="str">
        <f>IF(発注書!D5403="","",発注書!D5403)</f>
        <v/>
      </c>
      <c r="J5397" s="66" t="str">
        <f>IF(発注書!D5403="","",発注書!C5403)</f>
        <v/>
      </c>
    </row>
    <row r="5398" spans="1:10" x14ac:dyDescent="0.55000000000000004">
      <c r="B5398" s="50">
        <v>2</v>
      </c>
      <c r="E5398" s="61" t="str">
        <f>IF(発注書!D5404="","",発注書!B5404)</f>
        <v/>
      </c>
      <c r="F5398" s="62" t="str">
        <f>IF(J5398="","",VLOOKUP(J5398,商品マスタ!$B:$D,2,FALSE))</f>
        <v/>
      </c>
      <c r="G5398" s="63" t="str">
        <f>IF(F5398="","",VLOOKUP(F5398,商品マスタ!$C:$D,2,FALSE))</f>
        <v/>
      </c>
      <c r="H5398" s="64" t="str">
        <f t="shared" si="84"/>
        <v/>
      </c>
      <c r="I5398" s="65" t="str">
        <f>IF(発注書!D5404="","",発注書!D5404)</f>
        <v/>
      </c>
      <c r="J5398" s="66" t="str">
        <f>IF(発注書!D5404="","",発注書!C5404)</f>
        <v/>
      </c>
    </row>
    <row r="5399" spans="1:10" x14ac:dyDescent="0.55000000000000004">
      <c r="A5399" s="49">
        <v>2699</v>
      </c>
      <c r="B5399" s="50">
        <v>1</v>
      </c>
      <c r="E5399" s="61" t="str">
        <f>IF(発注書!D5405="","",発注書!B5405)</f>
        <v/>
      </c>
      <c r="F5399" s="62" t="str">
        <f>IF(J5399="","",VLOOKUP(J5399,商品マスタ!$B:$D,2,FALSE))</f>
        <v/>
      </c>
      <c r="G5399" s="63" t="str">
        <f>IF(F5399="","",VLOOKUP(F5399,商品マスタ!$C:$D,2,FALSE))</f>
        <v/>
      </c>
      <c r="H5399" s="64" t="str">
        <f t="shared" si="84"/>
        <v/>
      </c>
      <c r="I5399" s="65" t="str">
        <f>IF(発注書!D5405="","",発注書!D5405)</f>
        <v/>
      </c>
      <c r="J5399" s="66" t="str">
        <f>IF(発注書!D5405="","",発注書!C5405)</f>
        <v/>
      </c>
    </row>
    <row r="5400" spans="1:10" x14ac:dyDescent="0.55000000000000004">
      <c r="B5400" s="50">
        <v>2</v>
      </c>
      <c r="E5400" s="61" t="str">
        <f>IF(発注書!D5406="","",発注書!B5406)</f>
        <v/>
      </c>
      <c r="F5400" s="62" t="str">
        <f>IF(J5400="","",VLOOKUP(J5400,商品マスタ!$B:$D,2,FALSE))</f>
        <v/>
      </c>
      <c r="G5400" s="63" t="str">
        <f>IF(F5400="","",VLOOKUP(F5400,商品マスタ!$C:$D,2,FALSE))</f>
        <v/>
      </c>
      <c r="H5400" s="64" t="str">
        <f t="shared" si="84"/>
        <v/>
      </c>
      <c r="I5400" s="65" t="str">
        <f>IF(発注書!D5406="","",発注書!D5406)</f>
        <v/>
      </c>
      <c r="J5400" s="66" t="str">
        <f>IF(発注書!D5406="","",発注書!C5406)</f>
        <v/>
      </c>
    </row>
    <row r="5401" spans="1:10" x14ac:dyDescent="0.55000000000000004">
      <c r="A5401" s="49">
        <v>2700</v>
      </c>
      <c r="B5401" s="50">
        <v>1</v>
      </c>
      <c r="E5401" s="61" t="str">
        <f>IF(発注書!D5407="","",発注書!B5407)</f>
        <v/>
      </c>
      <c r="F5401" s="62" t="str">
        <f>IF(J5401="","",VLOOKUP(J5401,商品マスタ!$B:$D,2,FALSE))</f>
        <v/>
      </c>
      <c r="G5401" s="63" t="str">
        <f>IF(F5401="","",VLOOKUP(F5401,商品マスタ!$C:$D,2,FALSE))</f>
        <v/>
      </c>
      <c r="H5401" s="64" t="str">
        <f t="shared" si="84"/>
        <v/>
      </c>
      <c r="I5401" s="65" t="str">
        <f>IF(発注書!D5407="","",発注書!D5407)</f>
        <v/>
      </c>
      <c r="J5401" s="66" t="str">
        <f>IF(発注書!D5407="","",発注書!C5407)</f>
        <v/>
      </c>
    </row>
    <row r="5402" spans="1:10" x14ac:dyDescent="0.55000000000000004">
      <c r="B5402" s="50">
        <v>2</v>
      </c>
      <c r="E5402" s="61" t="str">
        <f>IF(発注書!D5408="","",発注書!B5408)</f>
        <v/>
      </c>
      <c r="F5402" s="62" t="str">
        <f>IF(J5402="","",VLOOKUP(J5402,商品マスタ!$B:$D,2,FALSE))</f>
        <v/>
      </c>
      <c r="G5402" s="63" t="str">
        <f>IF(F5402="","",VLOOKUP(F5402,商品マスタ!$C:$D,2,FALSE))</f>
        <v/>
      </c>
      <c r="H5402" s="64" t="str">
        <f t="shared" si="84"/>
        <v/>
      </c>
      <c r="I5402" s="65" t="str">
        <f>IF(発注書!D5408="","",発注書!D5408)</f>
        <v/>
      </c>
      <c r="J5402" s="66" t="str">
        <f>IF(発注書!D5408="","",発注書!C5408)</f>
        <v/>
      </c>
    </row>
    <row r="5403" spans="1:10" x14ac:dyDescent="0.55000000000000004">
      <c r="A5403" s="49">
        <v>2701</v>
      </c>
      <c r="B5403" s="50">
        <v>1</v>
      </c>
      <c r="E5403" s="61" t="str">
        <f>IF(発注書!D5409="","",発注書!B5409)</f>
        <v/>
      </c>
      <c r="F5403" s="62" t="str">
        <f>IF(J5403="","",VLOOKUP(J5403,商品マスタ!$B:$D,2,FALSE))</f>
        <v/>
      </c>
      <c r="G5403" s="63" t="str">
        <f>IF(F5403="","",VLOOKUP(F5403,商品マスタ!$C:$D,2,FALSE))</f>
        <v/>
      </c>
      <c r="H5403" s="64" t="str">
        <f t="shared" si="84"/>
        <v/>
      </c>
      <c r="I5403" s="65" t="str">
        <f>IF(発注書!D5409="","",発注書!D5409)</f>
        <v/>
      </c>
      <c r="J5403" s="66" t="str">
        <f>IF(発注書!D5409="","",発注書!C5409)</f>
        <v/>
      </c>
    </row>
    <row r="5404" spans="1:10" x14ac:dyDescent="0.55000000000000004">
      <c r="B5404" s="50">
        <v>2</v>
      </c>
      <c r="E5404" s="61" t="str">
        <f>IF(発注書!D5410="","",発注書!B5410)</f>
        <v/>
      </c>
      <c r="F5404" s="62" t="str">
        <f>IF(J5404="","",VLOOKUP(J5404,商品マスタ!$B:$D,2,FALSE))</f>
        <v/>
      </c>
      <c r="G5404" s="63" t="str">
        <f>IF(F5404="","",VLOOKUP(F5404,商品マスタ!$C:$D,2,FALSE))</f>
        <v/>
      </c>
      <c r="H5404" s="64" t="str">
        <f t="shared" si="84"/>
        <v/>
      </c>
      <c r="I5404" s="65" t="str">
        <f>IF(発注書!D5410="","",発注書!D5410)</f>
        <v/>
      </c>
      <c r="J5404" s="66" t="str">
        <f>IF(発注書!D5410="","",発注書!C5410)</f>
        <v/>
      </c>
    </row>
    <row r="5405" spans="1:10" x14ac:dyDescent="0.55000000000000004">
      <c r="A5405" s="49">
        <v>2702</v>
      </c>
      <c r="B5405" s="50">
        <v>1</v>
      </c>
      <c r="E5405" s="61" t="str">
        <f>IF(発注書!D5411="","",発注書!B5411)</f>
        <v/>
      </c>
      <c r="F5405" s="62" t="str">
        <f>IF(J5405="","",VLOOKUP(J5405,商品マスタ!$B:$D,2,FALSE))</f>
        <v/>
      </c>
      <c r="G5405" s="63" t="str">
        <f>IF(F5405="","",VLOOKUP(F5405,商品マスタ!$C:$D,2,FALSE))</f>
        <v/>
      </c>
      <c r="H5405" s="64" t="str">
        <f t="shared" si="84"/>
        <v/>
      </c>
      <c r="I5405" s="65" t="str">
        <f>IF(発注書!D5411="","",発注書!D5411)</f>
        <v/>
      </c>
      <c r="J5405" s="66" t="str">
        <f>IF(発注書!D5411="","",発注書!C5411)</f>
        <v/>
      </c>
    </row>
    <row r="5406" spans="1:10" x14ac:dyDescent="0.55000000000000004">
      <c r="B5406" s="50">
        <v>2</v>
      </c>
      <c r="E5406" s="61" t="str">
        <f>IF(発注書!D5412="","",発注書!B5412)</f>
        <v/>
      </c>
      <c r="F5406" s="62" t="str">
        <f>IF(J5406="","",VLOOKUP(J5406,商品マスタ!$B:$D,2,FALSE))</f>
        <v/>
      </c>
      <c r="G5406" s="63" t="str">
        <f>IF(F5406="","",VLOOKUP(F5406,商品マスタ!$C:$D,2,FALSE))</f>
        <v/>
      </c>
      <c r="H5406" s="64" t="str">
        <f t="shared" si="84"/>
        <v/>
      </c>
      <c r="I5406" s="65" t="str">
        <f>IF(発注書!D5412="","",発注書!D5412)</f>
        <v/>
      </c>
      <c r="J5406" s="66" t="str">
        <f>IF(発注書!D5412="","",発注書!C5412)</f>
        <v/>
      </c>
    </row>
    <row r="5407" spans="1:10" x14ac:dyDescent="0.55000000000000004">
      <c r="A5407" s="49">
        <v>2703</v>
      </c>
      <c r="B5407" s="50">
        <v>1</v>
      </c>
      <c r="E5407" s="61" t="str">
        <f>IF(発注書!D5413="","",発注書!B5413)</f>
        <v/>
      </c>
      <c r="F5407" s="62" t="str">
        <f>IF(J5407="","",VLOOKUP(J5407,商品マスタ!$B:$D,2,FALSE))</f>
        <v/>
      </c>
      <c r="G5407" s="63" t="str">
        <f>IF(F5407="","",VLOOKUP(F5407,商品マスタ!$C:$D,2,FALSE))</f>
        <v/>
      </c>
      <c r="H5407" s="64" t="str">
        <f t="shared" si="84"/>
        <v/>
      </c>
      <c r="I5407" s="65" t="str">
        <f>IF(発注書!D5413="","",発注書!D5413)</f>
        <v/>
      </c>
      <c r="J5407" s="66" t="str">
        <f>IF(発注書!D5413="","",発注書!C5413)</f>
        <v/>
      </c>
    </row>
    <row r="5408" spans="1:10" x14ac:dyDescent="0.55000000000000004">
      <c r="B5408" s="50">
        <v>2</v>
      </c>
      <c r="E5408" s="61" t="str">
        <f>IF(発注書!D5414="","",発注書!B5414)</f>
        <v/>
      </c>
      <c r="F5408" s="62" t="str">
        <f>IF(J5408="","",VLOOKUP(J5408,商品マスタ!$B:$D,2,FALSE))</f>
        <v/>
      </c>
      <c r="G5408" s="63" t="str">
        <f>IF(F5408="","",VLOOKUP(F5408,商品マスタ!$C:$D,2,FALSE))</f>
        <v/>
      </c>
      <c r="H5408" s="64" t="str">
        <f t="shared" si="84"/>
        <v/>
      </c>
      <c r="I5408" s="65" t="str">
        <f>IF(発注書!D5414="","",発注書!D5414)</f>
        <v/>
      </c>
      <c r="J5408" s="66" t="str">
        <f>IF(発注書!D5414="","",発注書!C5414)</f>
        <v/>
      </c>
    </row>
    <row r="5409" spans="1:10" x14ac:dyDescent="0.55000000000000004">
      <c r="A5409" s="49">
        <v>2704</v>
      </c>
      <c r="B5409" s="50">
        <v>1</v>
      </c>
      <c r="E5409" s="61" t="str">
        <f>IF(発注書!D5415="","",発注書!B5415)</f>
        <v/>
      </c>
      <c r="F5409" s="62" t="str">
        <f>IF(J5409="","",VLOOKUP(J5409,商品マスタ!$B:$D,2,FALSE))</f>
        <v/>
      </c>
      <c r="G5409" s="63" t="str">
        <f>IF(F5409="","",VLOOKUP(F5409,商品マスタ!$C:$D,2,FALSE))</f>
        <v/>
      </c>
      <c r="H5409" s="64" t="str">
        <f t="shared" si="84"/>
        <v/>
      </c>
      <c r="I5409" s="65" t="str">
        <f>IF(発注書!D5415="","",発注書!D5415)</f>
        <v/>
      </c>
      <c r="J5409" s="66" t="str">
        <f>IF(発注書!D5415="","",発注書!C5415)</f>
        <v/>
      </c>
    </row>
    <row r="5410" spans="1:10" x14ac:dyDescent="0.55000000000000004">
      <c r="B5410" s="50">
        <v>2</v>
      </c>
      <c r="E5410" s="61" t="str">
        <f>IF(発注書!D5416="","",発注書!B5416)</f>
        <v/>
      </c>
      <c r="F5410" s="62" t="str">
        <f>IF(J5410="","",VLOOKUP(J5410,商品マスタ!$B:$D,2,FALSE))</f>
        <v/>
      </c>
      <c r="G5410" s="63" t="str">
        <f>IF(F5410="","",VLOOKUP(F5410,商品マスタ!$C:$D,2,FALSE))</f>
        <v/>
      </c>
      <c r="H5410" s="64" t="str">
        <f t="shared" si="84"/>
        <v/>
      </c>
      <c r="I5410" s="65" t="str">
        <f>IF(発注書!D5416="","",発注書!D5416)</f>
        <v/>
      </c>
      <c r="J5410" s="66" t="str">
        <f>IF(発注書!D5416="","",発注書!C5416)</f>
        <v/>
      </c>
    </row>
    <row r="5411" spans="1:10" x14ac:dyDescent="0.55000000000000004">
      <c r="A5411" s="49">
        <v>2705</v>
      </c>
      <c r="B5411" s="50">
        <v>1</v>
      </c>
      <c r="E5411" s="61" t="str">
        <f>IF(発注書!D5417="","",発注書!B5417)</f>
        <v/>
      </c>
      <c r="F5411" s="62" t="str">
        <f>IF(J5411="","",VLOOKUP(J5411,商品マスタ!$B:$D,2,FALSE))</f>
        <v/>
      </c>
      <c r="G5411" s="63" t="str">
        <f>IF(F5411="","",VLOOKUP(F5411,商品マスタ!$C:$D,2,FALSE))</f>
        <v/>
      </c>
      <c r="H5411" s="64" t="str">
        <f t="shared" si="84"/>
        <v/>
      </c>
      <c r="I5411" s="65" t="str">
        <f>IF(発注書!D5417="","",発注書!D5417)</f>
        <v/>
      </c>
      <c r="J5411" s="66" t="str">
        <f>IF(発注書!D5417="","",発注書!C5417)</f>
        <v/>
      </c>
    </row>
    <row r="5412" spans="1:10" x14ac:dyDescent="0.55000000000000004">
      <c r="B5412" s="50">
        <v>2</v>
      </c>
      <c r="E5412" s="61" t="str">
        <f>IF(発注書!D5418="","",発注書!B5418)</f>
        <v/>
      </c>
      <c r="F5412" s="62" t="str">
        <f>IF(J5412="","",VLOOKUP(J5412,商品マスタ!$B:$D,2,FALSE))</f>
        <v/>
      </c>
      <c r="G5412" s="63" t="str">
        <f>IF(F5412="","",VLOOKUP(F5412,商品マスタ!$C:$D,2,FALSE))</f>
        <v/>
      </c>
      <c r="H5412" s="64" t="str">
        <f t="shared" si="84"/>
        <v/>
      </c>
      <c r="I5412" s="65" t="str">
        <f>IF(発注書!D5418="","",発注書!D5418)</f>
        <v/>
      </c>
      <c r="J5412" s="66" t="str">
        <f>IF(発注書!D5418="","",発注書!C5418)</f>
        <v/>
      </c>
    </row>
    <row r="5413" spans="1:10" x14ac:dyDescent="0.55000000000000004">
      <c r="A5413" s="49">
        <v>2706</v>
      </c>
      <c r="B5413" s="50">
        <v>1</v>
      </c>
      <c r="E5413" s="61" t="str">
        <f>IF(発注書!D5419="","",発注書!B5419)</f>
        <v/>
      </c>
      <c r="F5413" s="62" t="str">
        <f>IF(J5413="","",VLOOKUP(J5413,商品マスタ!$B:$D,2,FALSE))</f>
        <v/>
      </c>
      <c r="G5413" s="63" t="str">
        <f>IF(F5413="","",VLOOKUP(F5413,商品マスタ!$C:$D,2,FALSE))</f>
        <v/>
      </c>
      <c r="H5413" s="64" t="str">
        <f t="shared" si="84"/>
        <v/>
      </c>
      <c r="I5413" s="65" t="str">
        <f>IF(発注書!D5419="","",発注書!D5419)</f>
        <v/>
      </c>
      <c r="J5413" s="66" t="str">
        <f>IF(発注書!D5419="","",発注書!C5419)</f>
        <v/>
      </c>
    </row>
    <row r="5414" spans="1:10" x14ac:dyDescent="0.55000000000000004">
      <c r="B5414" s="50">
        <v>2</v>
      </c>
      <c r="E5414" s="61" t="str">
        <f>IF(発注書!D5420="","",発注書!B5420)</f>
        <v/>
      </c>
      <c r="F5414" s="62" t="str">
        <f>IF(J5414="","",VLOOKUP(J5414,商品マスタ!$B:$D,2,FALSE))</f>
        <v/>
      </c>
      <c r="G5414" s="63" t="str">
        <f>IF(F5414="","",VLOOKUP(F5414,商品マスタ!$C:$D,2,FALSE))</f>
        <v/>
      </c>
      <c r="H5414" s="64" t="str">
        <f t="shared" si="84"/>
        <v/>
      </c>
      <c r="I5414" s="65" t="str">
        <f>IF(発注書!D5420="","",発注書!D5420)</f>
        <v/>
      </c>
      <c r="J5414" s="66" t="str">
        <f>IF(発注書!D5420="","",発注書!C5420)</f>
        <v/>
      </c>
    </row>
    <row r="5415" spans="1:10" x14ac:dyDescent="0.55000000000000004">
      <c r="A5415" s="49">
        <v>2707</v>
      </c>
      <c r="B5415" s="50">
        <v>1</v>
      </c>
      <c r="E5415" s="61" t="str">
        <f>IF(発注書!D5421="","",発注書!B5421)</f>
        <v/>
      </c>
      <c r="F5415" s="62" t="str">
        <f>IF(J5415="","",VLOOKUP(J5415,商品マスタ!$B:$D,2,FALSE))</f>
        <v/>
      </c>
      <c r="G5415" s="63" t="str">
        <f>IF(F5415="","",VLOOKUP(F5415,商品マスタ!$C:$D,2,FALSE))</f>
        <v/>
      </c>
      <c r="H5415" s="64" t="str">
        <f t="shared" si="84"/>
        <v/>
      </c>
      <c r="I5415" s="65" t="str">
        <f>IF(発注書!D5421="","",発注書!D5421)</f>
        <v/>
      </c>
      <c r="J5415" s="66" t="str">
        <f>IF(発注書!D5421="","",発注書!C5421)</f>
        <v/>
      </c>
    </row>
    <row r="5416" spans="1:10" x14ac:dyDescent="0.55000000000000004">
      <c r="B5416" s="50">
        <v>2</v>
      </c>
      <c r="E5416" s="61" t="str">
        <f>IF(発注書!D5422="","",発注書!B5422)</f>
        <v/>
      </c>
      <c r="F5416" s="62" t="str">
        <f>IF(J5416="","",VLOOKUP(J5416,商品マスタ!$B:$D,2,FALSE))</f>
        <v/>
      </c>
      <c r="G5416" s="63" t="str">
        <f>IF(F5416="","",VLOOKUP(F5416,商品マスタ!$C:$D,2,FALSE))</f>
        <v/>
      </c>
      <c r="H5416" s="64" t="str">
        <f t="shared" si="84"/>
        <v/>
      </c>
      <c r="I5416" s="65" t="str">
        <f>IF(発注書!D5422="","",発注書!D5422)</f>
        <v/>
      </c>
      <c r="J5416" s="66" t="str">
        <f>IF(発注書!D5422="","",発注書!C5422)</f>
        <v/>
      </c>
    </row>
    <row r="5417" spans="1:10" x14ac:dyDescent="0.55000000000000004">
      <c r="A5417" s="49">
        <v>2708</v>
      </c>
      <c r="B5417" s="50">
        <v>1</v>
      </c>
      <c r="E5417" s="61" t="str">
        <f>IF(発注書!D5423="","",発注書!B5423)</f>
        <v/>
      </c>
      <c r="F5417" s="62" t="str">
        <f>IF(J5417="","",VLOOKUP(J5417,商品マスタ!$B:$D,2,FALSE))</f>
        <v/>
      </c>
      <c r="G5417" s="63" t="str">
        <f>IF(F5417="","",VLOOKUP(F5417,商品マスタ!$C:$D,2,FALSE))</f>
        <v/>
      </c>
      <c r="H5417" s="64" t="str">
        <f t="shared" si="84"/>
        <v/>
      </c>
      <c r="I5417" s="65" t="str">
        <f>IF(発注書!D5423="","",発注書!D5423)</f>
        <v/>
      </c>
      <c r="J5417" s="66" t="str">
        <f>IF(発注書!D5423="","",発注書!C5423)</f>
        <v/>
      </c>
    </row>
    <row r="5418" spans="1:10" x14ac:dyDescent="0.55000000000000004">
      <c r="B5418" s="50">
        <v>2</v>
      </c>
      <c r="E5418" s="61" t="str">
        <f>IF(発注書!D5424="","",発注書!B5424)</f>
        <v/>
      </c>
      <c r="F5418" s="62" t="str">
        <f>IF(J5418="","",VLOOKUP(J5418,商品マスタ!$B:$D,2,FALSE))</f>
        <v/>
      </c>
      <c r="G5418" s="63" t="str">
        <f>IF(F5418="","",VLOOKUP(F5418,商品マスタ!$C:$D,2,FALSE))</f>
        <v/>
      </c>
      <c r="H5418" s="64" t="str">
        <f t="shared" si="84"/>
        <v/>
      </c>
      <c r="I5418" s="65" t="str">
        <f>IF(発注書!D5424="","",発注書!D5424)</f>
        <v/>
      </c>
      <c r="J5418" s="66" t="str">
        <f>IF(発注書!D5424="","",発注書!C5424)</f>
        <v/>
      </c>
    </row>
    <row r="5419" spans="1:10" x14ac:dyDescent="0.55000000000000004">
      <c r="A5419" s="49">
        <v>2709</v>
      </c>
      <c r="B5419" s="50">
        <v>1</v>
      </c>
      <c r="E5419" s="61" t="str">
        <f>IF(発注書!D5425="","",発注書!B5425)</f>
        <v/>
      </c>
      <c r="F5419" s="62" t="str">
        <f>IF(J5419="","",VLOOKUP(J5419,商品マスタ!$B:$D,2,FALSE))</f>
        <v/>
      </c>
      <c r="G5419" s="63" t="str">
        <f>IF(F5419="","",VLOOKUP(F5419,商品マスタ!$C:$D,2,FALSE))</f>
        <v/>
      </c>
      <c r="H5419" s="64" t="str">
        <f t="shared" si="84"/>
        <v/>
      </c>
      <c r="I5419" s="65" t="str">
        <f>IF(発注書!D5425="","",発注書!D5425)</f>
        <v/>
      </c>
      <c r="J5419" s="66" t="str">
        <f>IF(発注書!D5425="","",発注書!C5425)</f>
        <v/>
      </c>
    </row>
    <row r="5420" spans="1:10" x14ac:dyDescent="0.55000000000000004">
      <c r="B5420" s="50">
        <v>2</v>
      </c>
      <c r="E5420" s="61" t="str">
        <f>IF(発注書!D5426="","",発注書!B5426)</f>
        <v/>
      </c>
      <c r="F5420" s="62" t="str">
        <f>IF(J5420="","",VLOOKUP(J5420,商品マスタ!$B:$D,2,FALSE))</f>
        <v/>
      </c>
      <c r="G5420" s="63" t="str">
        <f>IF(F5420="","",VLOOKUP(F5420,商品マスタ!$C:$D,2,FALSE))</f>
        <v/>
      </c>
      <c r="H5420" s="64" t="str">
        <f t="shared" si="84"/>
        <v/>
      </c>
      <c r="I5420" s="65" t="str">
        <f>IF(発注書!D5426="","",発注書!D5426)</f>
        <v/>
      </c>
      <c r="J5420" s="66" t="str">
        <f>IF(発注書!D5426="","",発注書!C5426)</f>
        <v/>
      </c>
    </row>
    <row r="5421" spans="1:10" x14ac:dyDescent="0.55000000000000004">
      <c r="A5421" s="49">
        <v>2710</v>
      </c>
      <c r="B5421" s="50">
        <v>1</v>
      </c>
      <c r="E5421" s="61" t="str">
        <f>IF(発注書!D5427="","",発注書!B5427)</f>
        <v/>
      </c>
      <c r="F5421" s="62" t="str">
        <f>IF(J5421="","",VLOOKUP(J5421,商品マスタ!$B:$D,2,FALSE))</f>
        <v/>
      </c>
      <c r="G5421" s="63" t="str">
        <f>IF(F5421="","",VLOOKUP(F5421,商品マスタ!$C:$D,2,FALSE))</f>
        <v/>
      </c>
      <c r="H5421" s="64" t="str">
        <f t="shared" si="84"/>
        <v/>
      </c>
      <c r="I5421" s="65" t="str">
        <f>IF(発注書!D5427="","",発注書!D5427)</f>
        <v/>
      </c>
      <c r="J5421" s="66" t="str">
        <f>IF(発注書!D5427="","",発注書!C5427)</f>
        <v/>
      </c>
    </row>
    <row r="5422" spans="1:10" x14ac:dyDescent="0.55000000000000004">
      <c r="B5422" s="50">
        <v>2</v>
      </c>
      <c r="E5422" s="61" t="str">
        <f>IF(発注書!D5428="","",発注書!B5428)</f>
        <v/>
      </c>
      <c r="F5422" s="62" t="str">
        <f>IF(J5422="","",VLOOKUP(J5422,商品マスタ!$B:$D,2,FALSE))</f>
        <v/>
      </c>
      <c r="G5422" s="63" t="str">
        <f>IF(F5422="","",VLOOKUP(F5422,商品マスタ!$C:$D,2,FALSE))</f>
        <v/>
      </c>
      <c r="H5422" s="64" t="str">
        <f t="shared" si="84"/>
        <v/>
      </c>
      <c r="I5422" s="65" t="str">
        <f>IF(発注書!D5428="","",発注書!D5428)</f>
        <v/>
      </c>
      <c r="J5422" s="66" t="str">
        <f>IF(発注書!D5428="","",発注書!C5428)</f>
        <v/>
      </c>
    </row>
    <row r="5423" spans="1:10" x14ac:dyDescent="0.55000000000000004">
      <c r="A5423" s="49">
        <v>2711</v>
      </c>
      <c r="B5423" s="50">
        <v>1</v>
      </c>
      <c r="E5423" s="61" t="str">
        <f>IF(発注書!D5429="","",発注書!B5429)</f>
        <v/>
      </c>
      <c r="F5423" s="62" t="str">
        <f>IF(J5423="","",VLOOKUP(J5423,商品マスタ!$B:$D,2,FALSE))</f>
        <v/>
      </c>
      <c r="G5423" s="63" t="str">
        <f>IF(F5423="","",VLOOKUP(F5423,商品マスタ!$C:$D,2,FALSE))</f>
        <v/>
      </c>
      <c r="H5423" s="64" t="str">
        <f t="shared" si="84"/>
        <v/>
      </c>
      <c r="I5423" s="65" t="str">
        <f>IF(発注書!D5429="","",発注書!D5429)</f>
        <v/>
      </c>
      <c r="J5423" s="66" t="str">
        <f>IF(発注書!D5429="","",発注書!C5429)</f>
        <v/>
      </c>
    </row>
    <row r="5424" spans="1:10" x14ac:dyDescent="0.55000000000000004">
      <c r="B5424" s="50">
        <v>2</v>
      </c>
      <c r="E5424" s="61" t="str">
        <f>IF(発注書!D5430="","",発注書!B5430)</f>
        <v/>
      </c>
      <c r="F5424" s="62" t="str">
        <f>IF(J5424="","",VLOOKUP(J5424,商品マスタ!$B:$D,2,FALSE))</f>
        <v/>
      </c>
      <c r="G5424" s="63" t="str">
        <f>IF(F5424="","",VLOOKUP(F5424,商品マスタ!$C:$D,2,FALSE))</f>
        <v/>
      </c>
      <c r="H5424" s="64" t="str">
        <f t="shared" si="84"/>
        <v/>
      </c>
      <c r="I5424" s="65" t="str">
        <f>IF(発注書!D5430="","",発注書!D5430)</f>
        <v/>
      </c>
      <c r="J5424" s="66" t="str">
        <f>IF(発注書!D5430="","",発注書!C5430)</f>
        <v/>
      </c>
    </row>
    <row r="5425" spans="1:10" x14ac:dyDescent="0.55000000000000004">
      <c r="A5425" s="49">
        <v>2712</v>
      </c>
      <c r="B5425" s="50">
        <v>1</v>
      </c>
      <c r="E5425" s="61" t="str">
        <f>IF(発注書!D5431="","",発注書!B5431)</f>
        <v/>
      </c>
      <c r="F5425" s="62" t="str">
        <f>IF(J5425="","",VLOOKUP(J5425,商品マスタ!$B:$D,2,FALSE))</f>
        <v/>
      </c>
      <c r="G5425" s="63" t="str">
        <f>IF(F5425="","",VLOOKUP(F5425,商品マスタ!$C:$D,2,FALSE))</f>
        <v/>
      </c>
      <c r="H5425" s="64" t="str">
        <f t="shared" si="84"/>
        <v/>
      </c>
      <c r="I5425" s="65" t="str">
        <f>IF(発注書!D5431="","",発注書!D5431)</f>
        <v/>
      </c>
      <c r="J5425" s="66" t="str">
        <f>IF(発注書!D5431="","",発注書!C5431)</f>
        <v/>
      </c>
    </row>
    <row r="5426" spans="1:10" x14ac:dyDescent="0.55000000000000004">
      <c r="B5426" s="50">
        <v>2</v>
      </c>
      <c r="E5426" s="61" t="str">
        <f>IF(発注書!D5432="","",発注書!B5432)</f>
        <v/>
      </c>
      <c r="F5426" s="62" t="str">
        <f>IF(J5426="","",VLOOKUP(J5426,商品マスタ!$B:$D,2,FALSE))</f>
        <v/>
      </c>
      <c r="G5426" s="63" t="str">
        <f>IF(F5426="","",VLOOKUP(F5426,商品マスタ!$C:$D,2,FALSE))</f>
        <v/>
      </c>
      <c r="H5426" s="64" t="str">
        <f t="shared" si="84"/>
        <v/>
      </c>
      <c r="I5426" s="65" t="str">
        <f>IF(発注書!D5432="","",発注書!D5432)</f>
        <v/>
      </c>
      <c r="J5426" s="66" t="str">
        <f>IF(発注書!D5432="","",発注書!C5432)</f>
        <v/>
      </c>
    </row>
    <row r="5427" spans="1:10" x14ac:dyDescent="0.55000000000000004">
      <c r="A5427" s="49">
        <v>2713</v>
      </c>
      <c r="B5427" s="50">
        <v>1</v>
      </c>
      <c r="E5427" s="61" t="str">
        <f>IF(発注書!D5433="","",発注書!B5433)</f>
        <v/>
      </c>
      <c r="F5427" s="62" t="str">
        <f>IF(J5427="","",VLOOKUP(J5427,商品マスタ!$B:$D,2,FALSE))</f>
        <v/>
      </c>
      <c r="G5427" s="63" t="str">
        <f>IF(F5427="","",VLOOKUP(F5427,商品マスタ!$C:$D,2,FALSE))</f>
        <v/>
      </c>
      <c r="H5427" s="64" t="str">
        <f t="shared" si="84"/>
        <v/>
      </c>
      <c r="I5427" s="65" t="str">
        <f>IF(発注書!D5433="","",発注書!D5433)</f>
        <v/>
      </c>
      <c r="J5427" s="66" t="str">
        <f>IF(発注書!D5433="","",発注書!C5433)</f>
        <v/>
      </c>
    </row>
    <row r="5428" spans="1:10" x14ac:dyDescent="0.55000000000000004">
      <c r="B5428" s="50">
        <v>2</v>
      </c>
      <c r="E5428" s="61" t="str">
        <f>IF(発注書!D5434="","",発注書!B5434)</f>
        <v/>
      </c>
      <c r="F5428" s="62" t="str">
        <f>IF(J5428="","",VLOOKUP(J5428,商品マスタ!$B:$D,2,FALSE))</f>
        <v/>
      </c>
      <c r="G5428" s="63" t="str">
        <f>IF(F5428="","",VLOOKUP(F5428,商品マスタ!$C:$D,2,FALSE))</f>
        <v/>
      </c>
      <c r="H5428" s="64" t="str">
        <f t="shared" si="84"/>
        <v/>
      </c>
      <c r="I5428" s="65" t="str">
        <f>IF(発注書!D5434="","",発注書!D5434)</f>
        <v/>
      </c>
      <c r="J5428" s="66" t="str">
        <f>IF(発注書!D5434="","",発注書!C5434)</f>
        <v/>
      </c>
    </row>
    <row r="5429" spans="1:10" x14ac:dyDescent="0.55000000000000004">
      <c r="A5429" s="49">
        <v>2714</v>
      </c>
      <c r="B5429" s="50">
        <v>1</v>
      </c>
      <c r="E5429" s="61" t="str">
        <f>IF(発注書!D5435="","",発注書!B5435)</f>
        <v/>
      </c>
      <c r="F5429" s="62" t="str">
        <f>IF(J5429="","",VLOOKUP(J5429,商品マスタ!$B:$D,2,FALSE))</f>
        <v/>
      </c>
      <c r="G5429" s="63" t="str">
        <f>IF(F5429="","",VLOOKUP(F5429,商品マスタ!$C:$D,2,FALSE))</f>
        <v/>
      </c>
      <c r="H5429" s="64" t="str">
        <f t="shared" si="84"/>
        <v/>
      </c>
      <c r="I5429" s="65" t="str">
        <f>IF(発注書!D5435="","",発注書!D5435)</f>
        <v/>
      </c>
      <c r="J5429" s="66" t="str">
        <f>IF(発注書!D5435="","",発注書!C5435)</f>
        <v/>
      </c>
    </row>
    <row r="5430" spans="1:10" x14ac:dyDescent="0.55000000000000004">
      <c r="B5430" s="50">
        <v>2</v>
      </c>
      <c r="E5430" s="61" t="str">
        <f>IF(発注書!D5436="","",発注書!B5436)</f>
        <v/>
      </c>
      <c r="F5430" s="62" t="str">
        <f>IF(J5430="","",VLOOKUP(J5430,商品マスタ!$B:$D,2,FALSE))</f>
        <v/>
      </c>
      <c r="G5430" s="63" t="str">
        <f>IF(F5430="","",VLOOKUP(F5430,商品マスタ!$C:$D,2,FALSE))</f>
        <v/>
      </c>
      <c r="H5430" s="64" t="str">
        <f t="shared" si="84"/>
        <v/>
      </c>
      <c r="I5430" s="65" t="str">
        <f>IF(発注書!D5436="","",発注書!D5436)</f>
        <v/>
      </c>
      <c r="J5430" s="66" t="str">
        <f>IF(発注書!D5436="","",発注書!C5436)</f>
        <v/>
      </c>
    </row>
    <row r="5431" spans="1:10" x14ac:dyDescent="0.55000000000000004">
      <c r="A5431" s="49">
        <v>2715</v>
      </c>
      <c r="B5431" s="50">
        <v>1</v>
      </c>
      <c r="E5431" s="61" t="str">
        <f>IF(発注書!D5437="","",発注書!B5437)</f>
        <v/>
      </c>
      <c r="F5431" s="62" t="str">
        <f>IF(J5431="","",VLOOKUP(J5431,商品マスタ!$B:$D,2,FALSE))</f>
        <v/>
      </c>
      <c r="G5431" s="63" t="str">
        <f>IF(F5431="","",VLOOKUP(F5431,商品マスタ!$C:$D,2,FALSE))</f>
        <v/>
      </c>
      <c r="H5431" s="64" t="str">
        <f t="shared" si="84"/>
        <v/>
      </c>
      <c r="I5431" s="65" t="str">
        <f>IF(発注書!D5437="","",発注書!D5437)</f>
        <v/>
      </c>
      <c r="J5431" s="66" t="str">
        <f>IF(発注書!D5437="","",発注書!C5437)</f>
        <v/>
      </c>
    </row>
    <row r="5432" spans="1:10" x14ac:dyDescent="0.55000000000000004">
      <c r="B5432" s="50">
        <v>2</v>
      </c>
      <c r="E5432" s="61" t="str">
        <f>IF(発注書!D5438="","",発注書!B5438)</f>
        <v/>
      </c>
      <c r="F5432" s="62" t="str">
        <f>IF(J5432="","",VLOOKUP(J5432,商品マスタ!$B:$D,2,FALSE))</f>
        <v/>
      </c>
      <c r="G5432" s="63" t="str">
        <f>IF(F5432="","",VLOOKUP(F5432,商品マスタ!$C:$D,2,FALSE))</f>
        <v/>
      </c>
      <c r="H5432" s="64" t="str">
        <f t="shared" si="84"/>
        <v/>
      </c>
      <c r="I5432" s="65" t="str">
        <f>IF(発注書!D5438="","",発注書!D5438)</f>
        <v/>
      </c>
      <c r="J5432" s="66" t="str">
        <f>IF(発注書!D5438="","",発注書!C5438)</f>
        <v/>
      </c>
    </row>
    <row r="5433" spans="1:10" x14ac:dyDescent="0.55000000000000004">
      <c r="A5433" s="49">
        <v>2716</v>
      </c>
      <c r="B5433" s="50">
        <v>1</v>
      </c>
      <c r="E5433" s="61" t="str">
        <f>IF(発注書!D5439="","",発注書!B5439)</f>
        <v/>
      </c>
      <c r="F5433" s="62" t="str">
        <f>IF(J5433="","",VLOOKUP(J5433,商品マスタ!$B:$D,2,FALSE))</f>
        <v/>
      </c>
      <c r="G5433" s="63" t="str">
        <f>IF(F5433="","",VLOOKUP(F5433,商品マスタ!$C:$D,2,FALSE))</f>
        <v/>
      </c>
      <c r="H5433" s="64" t="str">
        <f t="shared" si="84"/>
        <v/>
      </c>
      <c r="I5433" s="65" t="str">
        <f>IF(発注書!D5439="","",発注書!D5439)</f>
        <v/>
      </c>
      <c r="J5433" s="66" t="str">
        <f>IF(発注書!D5439="","",発注書!C5439)</f>
        <v/>
      </c>
    </row>
    <row r="5434" spans="1:10" x14ac:dyDescent="0.55000000000000004">
      <c r="B5434" s="50">
        <v>2</v>
      </c>
      <c r="E5434" s="61" t="str">
        <f>IF(発注書!D5440="","",発注書!B5440)</f>
        <v/>
      </c>
      <c r="F5434" s="62" t="str">
        <f>IF(J5434="","",VLOOKUP(J5434,商品マスタ!$B:$D,2,FALSE))</f>
        <v/>
      </c>
      <c r="G5434" s="63" t="str">
        <f>IF(F5434="","",VLOOKUP(F5434,商品マスタ!$C:$D,2,FALSE))</f>
        <v/>
      </c>
      <c r="H5434" s="64" t="str">
        <f t="shared" si="84"/>
        <v/>
      </c>
      <c r="I5434" s="65" t="str">
        <f>IF(発注書!D5440="","",発注書!D5440)</f>
        <v/>
      </c>
      <c r="J5434" s="66" t="str">
        <f>IF(発注書!D5440="","",発注書!C5440)</f>
        <v/>
      </c>
    </row>
    <row r="5435" spans="1:10" x14ac:dyDescent="0.55000000000000004">
      <c r="A5435" s="49">
        <v>2717</v>
      </c>
      <c r="B5435" s="50">
        <v>1</v>
      </c>
      <c r="E5435" s="61" t="str">
        <f>IF(発注書!D5441="","",発注書!B5441)</f>
        <v/>
      </c>
      <c r="F5435" s="62" t="str">
        <f>IF(J5435="","",VLOOKUP(J5435,商品マスタ!$B:$D,2,FALSE))</f>
        <v/>
      </c>
      <c r="G5435" s="63" t="str">
        <f>IF(F5435="","",VLOOKUP(F5435,商品マスタ!$C:$D,2,FALSE))</f>
        <v/>
      </c>
      <c r="H5435" s="64" t="str">
        <f t="shared" si="84"/>
        <v/>
      </c>
      <c r="I5435" s="65" t="str">
        <f>IF(発注書!D5441="","",発注書!D5441)</f>
        <v/>
      </c>
      <c r="J5435" s="66" t="str">
        <f>IF(発注書!D5441="","",発注書!C5441)</f>
        <v/>
      </c>
    </row>
    <row r="5436" spans="1:10" x14ac:dyDescent="0.55000000000000004">
      <c r="B5436" s="50">
        <v>2</v>
      </c>
      <c r="E5436" s="61" t="str">
        <f>IF(発注書!D5442="","",発注書!B5442)</f>
        <v/>
      </c>
      <c r="F5436" s="62" t="str">
        <f>IF(J5436="","",VLOOKUP(J5436,商品マスタ!$B:$D,2,FALSE))</f>
        <v/>
      </c>
      <c r="G5436" s="63" t="str">
        <f>IF(F5436="","",VLOOKUP(F5436,商品マスタ!$C:$D,2,FALSE))</f>
        <v/>
      </c>
      <c r="H5436" s="64" t="str">
        <f t="shared" si="84"/>
        <v/>
      </c>
      <c r="I5436" s="65" t="str">
        <f>IF(発注書!D5442="","",発注書!D5442)</f>
        <v/>
      </c>
      <c r="J5436" s="66" t="str">
        <f>IF(発注書!D5442="","",発注書!C5442)</f>
        <v/>
      </c>
    </row>
    <row r="5437" spans="1:10" x14ac:dyDescent="0.55000000000000004">
      <c r="A5437" s="49">
        <v>2718</v>
      </c>
      <c r="B5437" s="50">
        <v>1</v>
      </c>
      <c r="E5437" s="61" t="str">
        <f>IF(発注書!D5443="","",発注書!B5443)</f>
        <v/>
      </c>
      <c r="F5437" s="62" t="str">
        <f>IF(J5437="","",VLOOKUP(J5437,商品マスタ!$B:$D,2,FALSE))</f>
        <v/>
      </c>
      <c r="G5437" s="63" t="str">
        <f>IF(F5437="","",VLOOKUP(F5437,商品マスタ!$C:$D,2,FALSE))</f>
        <v/>
      </c>
      <c r="H5437" s="64" t="str">
        <f t="shared" si="84"/>
        <v/>
      </c>
      <c r="I5437" s="65" t="str">
        <f>IF(発注書!D5443="","",発注書!D5443)</f>
        <v/>
      </c>
      <c r="J5437" s="66" t="str">
        <f>IF(発注書!D5443="","",発注書!C5443)</f>
        <v/>
      </c>
    </row>
    <row r="5438" spans="1:10" x14ac:dyDescent="0.55000000000000004">
      <c r="B5438" s="50">
        <v>2</v>
      </c>
      <c r="E5438" s="61" t="str">
        <f>IF(発注書!D5444="","",発注書!B5444)</f>
        <v/>
      </c>
      <c r="F5438" s="62" t="str">
        <f>IF(J5438="","",VLOOKUP(J5438,商品マスタ!$B:$D,2,FALSE))</f>
        <v/>
      </c>
      <c r="G5438" s="63" t="str">
        <f>IF(F5438="","",VLOOKUP(F5438,商品マスタ!$C:$D,2,FALSE))</f>
        <v/>
      </c>
      <c r="H5438" s="64" t="str">
        <f t="shared" si="84"/>
        <v/>
      </c>
      <c r="I5438" s="65" t="str">
        <f>IF(発注書!D5444="","",発注書!D5444)</f>
        <v/>
      </c>
      <c r="J5438" s="66" t="str">
        <f>IF(発注書!D5444="","",発注書!C5444)</f>
        <v/>
      </c>
    </row>
    <row r="5439" spans="1:10" x14ac:dyDescent="0.55000000000000004">
      <c r="A5439" s="49">
        <v>2719</v>
      </c>
      <c r="B5439" s="50">
        <v>1</v>
      </c>
      <c r="E5439" s="61" t="str">
        <f>IF(発注書!D5445="","",発注書!B5445)</f>
        <v/>
      </c>
      <c r="F5439" s="62" t="str">
        <f>IF(J5439="","",VLOOKUP(J5439,商品マスタ!$B:$D,2,FALSE))</f>
        <v/>
      </c>
      <c r="G5439" s="63" t="str">
        <f>IF(F5439="","",VLOOKUP(F5439,商品マスタ!$C:$D,2,FALSE))</f>
        <v/>
      </c>
      <c r="H5439" s="64" t="str">
        <f t="shared" si="84"/>
        <v/>
      </c>
      <c r="I5439" s="65" t="str">
        <f>IF(発注書!D5445="","",発注書!D5445)</f>
        <v/>
      </c>
      <c r="J5439" s="66" t="str">
        <f>IF(発注書!D5445="","",発注書!C5445)</f>
        <v/>
      </c>
    </row>
    <row r="5440" spans="1:10" x14ac:dyDescent="0.55000000000000004">
      <c r="B5440" s="50">
        <v>2</v>
      </c>
      <c r="E5440" s="61" t="str">
        <f>IF(発注書!D5446="","",発注書!B5446)</f>
        <v/>
      </c>
      <c r="F5440" s="62" t="str">
        <f>IF(J5440="","",VLOOKUP(J5440,商品マスタ!$B:$D,2,FALSE))</f>
        <v/>
      </c>
      <c r="G5440" s="63" t="str">
        <f>IF(F5440="","",VLOOKUP(F5440,商品マスタ!$C:$D,2,FALSE))</f>
        <v/>
      </c>
      <c r="H5440" s="64" t="str">
        <f t="shared" si="84"/>
        <v/>
      </c>
      <c r="I5440" s="65" t="str">
        <f>IF(発注書!D5446="","",発注書!D5446)</f>
        <v/>
      </c>
      <c r="J5440" s="66" t="str">
        <f>IF(発注書!D5446="","",発注書!C5446)</f>
        <v/>
      </c>
    </row>
    <row r="5441" spans="1:10" x14ac:dyDescent="0.55000000000000004">
      <c r="A5441" s="49">
        <v>2720</v>
      </c>
      <c r="B5441" s="50">
        <v>1</v>
      </c>
      <c r="E5441" s="61" t="str">
        <f>IF(発注書!D5447="","",発注書!B5447)</f>
        <v/>
      </c>
      <c r="F5441" s="62" t="str">
        <f>IF(J5441="","",VLOOKUP(J5441,商品マスタ!$B:$D,2,FALSE))</f>
        <v/>
      </c>
      <c r="G5441" s="63" t="str">
        <f>IF(F5441="","",VLOOKUP(F5441,商品マスタ!$C:$D,2,FALSE))</f>
        <v/>
      </c>
      <c r="H5441" s="64" t="str">
        <f t="shared" si="84"/>
        <v/>
      </c>
      <c r="I5441" s="65" t="str">
        <f>IF(発注書!D5447="","",発注書!D5447)</f>
        <v/>
      </c>
      <c r="J5441" s="66" t="str">
        <f>IF(発注書!D5447="","",発注書!C5447)</f>
        <v/>
      </c>
    </row>
    <row r="5442" spans="1:10" x14ac:dyDescent="0.55000000000000004">
      <c r="B5442" s="50">
        <v>2</v>
      </c>
      <c r="E5442" s="61" t="str">
        <f>IF(発注書!D5448="","",発注書!B5448)</f>
        <v/>
      </c>
      <c r="F5442" s="62" t="str">
        <f>IF(J5442="","",VLOOKUP(J5442,商品マスタ!$B:$D,2,FALSE))</f>
        <v/>
      </c>
      <c r="G5442" s="63" t="str">
        <f>IF(F5442="","",VLOOKUP(F5442,商品マスタ!$C:$D,2,FALSE))</f>
        <v/>
      </c>
      <c r="H5442" s="64" t="str">
        <f t="shared" si="84"/>
        <v/>
      </c>
      <c r="I5442" s="65" t="str">
        <f>IF(発注書!D5448="","",発注書!D5448)</f>
        <v/>
      </c>
      <c r="J5442" s="66" t="str">
        <f>IF(発注書!D5448="","",発注書!C5448)</f>
        <v/>
      </c>
    </row>
    <row r="5443" spans="1:10" x14ac:dyDescent="0.55000000000000004">
      <c r="A5443" s="49">
        <v>2721</v>
      </c>
      <c r="B5443" s="50">
        <v>1</v>
      </c>
      <c r="E5443" s="61" t="str">
        <f>IF(発注書!D5449="","",発注書!B5449)</f>
        <v/>
      </c>
      <c r="F5443" s="62" t="str">
        <f>IF(J5443="","",VLOOKUP(J5443,商品マスタ!$B:$D,2,FALSE))</f>
        <v/>
      </c>
      <c r="G5443" s="63" t="str">
        <f>IF(F5443="","",VLOOKUP(F5443,商品マスタ!$C:$D,2,FALSE))</f>
        <v/>
      </c>
      <c r="H5443" s="64" t="str">
        <f t="shared" si="84"/>
        <v/>
      </c>
      <c r="I5443" s="65" t="str">
        <f>IF(発注書!D5449="","",発注書!D5449)</f>
        <v/>
      </c>
      <c r="J5443" s="66" t="str">
        <f>IF(発注書!D5449="","",発注書!C5449)</f>
        <v/>
      </c>
    </row>
    <row r="5444" spans="1:10" x14ac:dyDescent="0.55000000000000004">
      <c r="B5444" s="50">
        <v>2</v>
      </c>
      <c r="E5444" s="61" t="str">
        <f>IF(発注書!D5450="","",発注書!B5450)</f>
        <v/>
      </c>
      <c r="F5444" s="62" t="str">
        <f>IF(J5444="","",VLOOKUP(J5444,商品マスタ!$B:$D,2,FALSE))</f>
        <v/>
      </c>
      <c r="G5444" s="63" t="str">
        <f>IF(F5444="","",VLOOKUP(F5444,商品マスタ!$C:$D,2,FALSE))</f>
        <v/>
      </c>
      <c r="H5444" s="64" t="str">
        <f t="shared" ref="H5444:H5507" si="85">IF(E5444="","",IF(E5444="",LEN(SUBSTITUTE(D5444," ","")),LEN(SUBSTITUTE(E5444," ",""))))</f>
        <v/>
      </c>
      <c r="I5444" s="65" t="str">
        <f>IF(発注書!D5450="","",発注書!D5450)</f>
        <v/>
      </c>
      <c r="J5444" s="66" t="str">
        <f>IF(発注書!D5450="","",発注書!C5450)</f>
        <v/>
      </c>
    </row>
    <row r="5445" spans="1:10" x14ac:dyDescent="0.55000000000000004">
      <c r="A5445" s="49">
        <v>2722</v>
      </c>
      <c r="B5445" s="50">
        <v>1</v>
      </c>
      <c r="E5445" s="61" t="str">
        <f>IF(発注書!D5451="","",発注書!B5451)</f>
        <v/>
      </c>
      <c r="F5445" s="62" t="str">
        <f>IF(J5445="","",VLOOKUP(J5445,商品マスタ!$B:$D,2,FALSE))</f>
        <v/>
      </c>
      <c r="G5445" s="63" t="str">
        <f>IF(F5445="","",VLOOKUP(F5445,商品マスタ!$C:$D,2,FALSE))</f>
        <v/>
      </c>
      <c r="H5445" s="64" t="str">
        <f t="shared" si="85"/>
        <v/>
      </c>
      <c r="I5445" s="65" t="str">
        <f>IF(発注書!D5451="","",発注書!D5451)</f>
        <v/>
      </c>
      <c r="J5445" s="66" t="str">
        <f>IF(発注書!D5451="","",発注書!C5451)</f>
        <v/>
      </c>
    </row>
    <row r="5446" spans="1:10" x14ac:dyDescent="0.55000000000000004">
      <c r="B5446" s="50">
        <v>2</v>
      </c>
      <c r="E5446" s="61" t="str">
        <f>IF(発注書!D5452="","",発注書!B5452)</f>
        <v/>
      </c>
      <c r="F5446" s="62" t="str">
        <f>IF(J5446="","",VLOOKUP(J5446,商品マスタ!$B:$D,2,FALSE))</f>
        <v/>
      </c>
      <c r="G5446" s="63" t="str">
        <f>IF(F5446="","",VLOOKUP(F5446,商品マスタ!$C:$D,2,FALSE))</f>
        <v/>
      </c>
      <c r="H5446" s="64" t="str">
        <f t="shared" si="85"/>
        <v/>
      </c>
      <c r="I5446" s="65" t="str">
        <f>IF(発注書!D5452="","",発注書!D5452)</f>
        <v/>
      </c>
      <c r="J5446" s="66" t="str">
        <f>IF(発注書!D5452="","",発注書!C5452)</f>
        <v/>
      </c>
    </row>
    <row r="5447" spans="1:10" x14ac:dyDescent="0.55000000000000004">
      <c r="A5447" s="49">
        <v>2723</v>
      </c>
      <c r="B5447" s="50">
        <v>1</v>
      </c>
      <c r="E5447" s="61" t="str">
        <f>IF(発注書!D5453="","",発注書!B5453)</f>
        <v/>
      </c>
      <c r="F5447" s="62" t="str">
        <f>IF(J5447="","",VLOOKUP(J5447,商品マスタ!$B:$D,2,FALSE))</f>
        <v/>
      </c>
      <c r="G5447" s="63" t="str">
        <f>IF(F5447="","",VLOOKUP(F5447,商品マスタ!$C:$D,2,FALSE))</f>
        <v/>
      </c>
      <c r="H5447" s="64" t="str">
        <f t="shared" si="85"/>
        <v/>
      </c>
      <c r="I5447" s="65" t="str">
        <f>IF(発注書!D5453="","",発注書!D5453)</f>
        <v/>
      </c>
      <c r="J5447" s="66" t="str">
        <f>IF(発注書!D5453="","",発注書!C5453)</f>
        <v/>
      </c>
    </row>
    <row r="5448" spans="1:10" x14ac:dyDescent="0.55000000000000004">
      <c r="B5448" s="50">
        <v>2</v>
      </c>
      <c r="E5448" s="61" t="str">
        <f>IF(発注書!D5454="","",発注書!B5454)</f>
        <v/>
      </c>
      <c r="F5448" s="62" t="str">
        <f>IF(J5448="","",VLOOKUP(J5448,商品マスタ!$B:$D,2,FALSE))</f>
        <v/>
      </c>
      <c r="G5448" s="63" t="str">
        <f>IF(F5448="","",VLOOKUP(F5448,商品マスタ!$C:$D,2,FALSE))</f>
        <v/>
      </c>
      <c r="H5448" s="64" t="str">
        <f t="shared" si="85"/>
        <v/>
      </c>
      <c r="I5448" s="65" t="str">
        <f>IF(発注書!D5454="","",発注書!D5454)</f>
        <v/>
      </c>
      <c r="J5448" s="66" t="str">
        <f>IF(発注書!D5454="","",発注書!C5454)</f>
        <v/>
      </c>
    </row>
    <row r="5449" spans="1:10" x14ac:dyDescent="0.55000000000000004">
      <c r="A5449" s="49">
        <v>2724</v>
      </c>
      <c r="B5449" s="50">
        <v>1</v>
      </c>
      <c r="E5449" s="61" t="str">
        <f>IF(発注書!D5455="","",発注書!B5455)</f>
        <v/>
      </c>
      <c r="F5449" s="62" t="str">
        <f>IF(J5449="","",VLOOKUP(J5449,商品マスタ!$B:$D,2,FALSE))</f>
        <v/>
      </c>
      <c r="G5449" s="63" t="str">
        <f>IF(F5449="","",VLOOKUP(F5449,商品マスタ!$C:$D,2,FALSE))</f>
        <v/>
      </c>
      <c r="H5449" s="64" t="str">
        <f t="shared" si="85"/>
        <v/>
      </c>
      <c r="I5449" s="65" t="str">
        <f>IF(発注書!D5455="","",発注書!D5455)</f>
        <v/>
      </c>
      <c r="J5449" s="66" t="str">
        <f>IF(発注書!D5455="","",発注書!C5455)</f>
        <v/>
      </c>
    </row>
    <row r="5450" spans="1:10" x14ac:dyDescent="0.55000000000000004">
      <c r="B5450" s="50">
        <v>2</v>
      </c>
      <c r="E5450" s="61" t="str">
        <f>IF(発注書!D5456="","",発注書!B5456)</f>
        <v/>
      </c>
      <c r="F5450" s="62" t="str">
        <f>IF(J5450="","",VLOOKUP(J5450,商品マスタ!$B:$D,2,FALSE))</f>
        <v/>
      </c>
      <c r="G5450" s="63" t="str">
        <f>IF(F5450="","",VLOOKUP(F5450,商品マスタ!$C:$D,2,FALSE))</f>
        <v/>
      </c>
      <c r="H5450" s="64" t="str">
        <f t="shared" si="85"/>
        <v/>
      </c>
      <c r="I5450" s="65" t="str">
        <f>IF(発注書!D5456="","",発注書!D5456)</f>
        <v/>
      </c>
      <c r="J5450" s="66" t="str">
        <f>IF(発注書!D5456="","",発注書!C5456)</f>
        <v/>
      </c>
    </row>
    <row r="5451" spans="1:10" x14ac:dyDescent="0.55000000000000004">
      <c r="A5451" s="49">
        <v>2725</v>
      </c>
      <c r="B5451" s="50">
        <v>1</v>
      </c>
      <c r="E5451" s="61" t="str">
        <f>IF(発注書!D5457="","",発注書!B5457)</f>
        <v/>
      </c>
      <c r="F5451" s="62" t="str">
        <f>IF(J5451="","",VLOOKUP(J5451,商品マスタ!$B:$D,2,FALSE))</f>
        <v/>
      </c>
      <c r="G5451" s="63" t="str">
        <f>IF(F5451="","",VLOOKUP(F5451,商品マスタ!$C:$D,2,FALSE))</f>
        <v/>
      </c>
      <c r="H5451" s="64" t="str">
        <f t="shared" si="85"/>
        <v/>
      </c>
      <c r="I5451" s="65" t="str">
        <f>IF(発注書!D5457="","",発注書!D5457)</f>
        <v/>
      </c>
      <c r="J5451" s="66" t="str">
        <f>IF(発注書!D5457="","",発注書!C5457)</f>
        <v/>
      </c>
    </row>
    <row r="5452" spans="1:10" x14ac:dyDescent="0.55000000000000004">
      <c r="B5452" s="50">
        <v>2</v>
      </c>
      <c r="E5452" s="61" t="str">
        <f>IF(発注書!D5458="","",発注書!B5458)</f>
        <v/>
      </c>
      <c r="F5452" s="62" t="str">
        <f>IF(J5452="","",VLOOKUP(J5452,商品マスタ!$B:$D,2,FALSE))</f>
        <v/>
      </c>
      <c r="G5452" s="63" t="str">
        <f>IF(F5452="","",VLOOKUP(F5452,商品マスタ!$C:$D,2,FALSE))</f>
        <v/>
      </c>
      <c r="H5452" s="64" t="str">
        <f t="shared" si="85"/>
        <v/>
      </c>
      <c r="I5452" s="65" t="str">
        <f>IF(発注書!D5458="","",発注書!D5458)</f>
        <v/>
      </c>
      <c r="J5452" s="66" t="str">
        <f>IF(発注書!D5458="","",発注書!C5458)</f>
        <v/>
      </c>
    </row>
    <row r="5453" spans="1:10" x14ac:dyDescent="0.55000000000000004">
      <c r="A5453" s="49">
        <v>2726</v>
      </c>
      <c r="B5453" s="50">
        <v>1</v>
      </c>
      <c r="E5453" s="61" t="str">
        <f>IF(発注書!D5459="","",発注書!B5459)</f>
        <v/>
      </c>
      <c r="F5453" s="62" t="str">
        <f>IF(J5453="","",VLOOKUP(J5453,商品マスタ!$B:$D,2,FALSE))</f>
        <v/>
      </c>
      <c r="G5453" s="63" t="str">
        <f>IF(F5453="","",VLOOKUP(F5453,商品マスタ!$C:$D,2,FALSE))</f>
        <v/>
      </c>
      <c r="H5453" s="64" t="str">
        <f t="shared" si="85"/>
        <v/>
      </c>
      <c r="I5453" s="65" t="str">
        <f>IF(発注書!D5459="","",発注書!D5459)</f>
        <v/>
      </c>
      <c r="J5453" s="66" t="str">
        <f>IF(発注書!D5459="","",発注書!C5459)</f>
        <v/>
      </c>
    </row>
    <row r="5454" spans="1:10" x14ac:dyDescent="0.55000000000000004">
      <c r="B5454" s="50">
        <v>2</v>
      </c>
      <c r="E5454" s="61" t="str">
        <f>IF(発注書!D5460="","",発注書!B5460)</f>
        <v/>
      </c>
      <c r="F5454" s="62" t="str">
        <f>IF(J5454="","",VLOOKUP(J5454,商品マスタ!$B:$D,2,FALSE))</f>
        <v/>
      </c>
      <c r="G5454" s="63" t="str">
        <f>IF(F5454="","",VLOOKUP(F5454,商品マスタ!$C:$D,2,FALSE))</f>
        <v/>
      </c>
      <c r="H5454" s="64" t="str">
        <f t="shared" si="85"/>
        <v/>
      </c>
      <c r="I5454" s="65" t="str">
        <f>IF(発注書!D5460="","",発注書!D5460)</f>
        <v/>
      </c>
      <c r="J5454" s="66" t="str">
        <f>IF(発注書!D5460="","",発注書!C5460)</f>
        <v/>
      </c>
    </row>
    <row r="5455" spans="1:10" x14ac:dyDescent="0.55000000000000004">
      <c r="A5455" s="49">
        <v>2727</v>
      </c>
      <c r="B5455" s="50">
        <v>1</v>
      </c>
      <c r="E5455" s="61" t="str">
        <f>IF(発注書!D5461="","",発注書!B5461)</f>
        <v/>
      </c>
      <c r="F5455" s="62" t="str">
        <f>IF(J5455="","",VLOOKUP(J5455,商品マスタ!$B:$D,2,FALSE))</f>
        <v/>
      </c>
      <c r="G5455" s="63" t="str">
        <f>IF(F5455="","",VLOOKUP(F5455,商品マスタ!$C:$D,2,FALSE))</f>
        <v/>
      </c>
      <c r="H5455" s="64" t="str">
        <f t="shared" si="85"/>
        <v/>
      </c>
      <c r="I5455" s="65" t="str">
        <f>IF(発注書!D5461="","",発注書!D5461)</f>
        <v/>
      </c>
      <c r="J5455" s="66" t="str">
        <f>IF(発注書!D5461="","",発注書!C5461)</f>
        <v/>
      </c>
    </row>
    <row r="5456" spans="1:10" x14ac:dyDescent="0.55000000000000004">
      <c r="B5456" s="50">
        <v>2</v>
      </c>
      <c r="E5456" s="61" t="str">
        <f>IF(発注書!D5462="","",発注書!B5462)</f>
        <v/>
      </c>
      <c r="F5456" s="62" t="str">
        <f>IF(J5456="","",VLOOKUP(J5456,商品マスタ!$B:$D,2,FALSE))</f>
        <v/>
      </c>
      <c r="G5456" s="63" t="str">
        <f>IF(F5456="","",VLOOKUP(F5456,商品マスタ!$C:$D,2,FALSE))</f>
        <v/>
      </c>
      <c r="H5456" s="64" t="str">
        <f t="shared" si="85"/>
        <v/>
      </c>
      <c r="I5456" s="65" t="str">
        <f>IF(発注書!D5462="","",発注書!D5462)</f>
        <v/>
      </c>
      <c r="J5456" s="66" t="str">
        <f>IF(発注書!D5462="","",発注書!C5462)</f>
        <v/>
      </c>
    </row>
    <row r="5457" spans="1:10" x14ac:dyDescent="0.55000000000000004">
      <c r="A5457" s="49">
        <v>2728</v>
      </c>
      <c r="B5457" s="50">
        <v>1</v>
      </c>
      <c r="E5457" s="61" t="str">
        <f>IF(発注書!D5463="","",発注書!B5463)</f>
        <v/>
      </c>
      <c r="F5457" s="62" t="str">
        <f>IF(J5457="","",VLOOKUP(J5457,商品マスタ!$B:$D,2,FALSE))</f>
        <v/>
      </c>
      <c r="G5457" s="63" t="str">
        <f>IF(F5457="","",VLOOKUP(F5457,商品マスタ!$C:$D,2,FALSE))</f>
        <v/>
      </c>
      <c r="H5457" s="64" t="str">
        <f t="shared" si="85"/>
        <v/>
      </c>
      <c r="I5457" s="65" t="str">
        <f>IF(発注書!D5463="","",発注書!D5463)</f>
        <v/>
      </c>
      <c r="J5457" s="66" t="str">
        <f>IF(発注書!D5463="","",発注書!C5463)</f>
        <v/>
      </c>
    </row>
    <row r="5458" spans="1:10" x14ac:dyDescent="0.55000000000000004">
      <c r="B5458" s="50">
        <v>2</v>
      </c>
      <c r="E5458" s="61" t="str">
        <f>IF(発注書!D5464="","",発注書!B5464)</f>
        <v/>
      </c>
      <c r="F5458" s="62" t="str">
        <f>IF(J5458="","",VLOOKUP(J5458,商品マスタ!$B:$D,2,FALSE))</f>
        <v/>
      </c>
      <c r="G5458" s="63" t="str">
        <f>IF(F5458="","",VLOOKUP(F5458,商品マスタ!$C:$D,2,FALSE))</f>
        <v/>
      </c>
      <c r="H5458" s="64" t="str">
        <f t="shared" si="85"/>
        <v/>
      </c>
      <c r="I5458" s="65" t="str">
        <f>IF(発注書!D5464="","",発注書!D5464)</f>
        <v/>
      </c>
      <c r="J5458" s="66" t="str">
        <f>IF(発注書!D5464="","",発注書!C5464)</f>
        <v/>
      </c>
    </row>
    <row r="5459" spans="1:10" x14ac:dyDescent="0.55000000000000004">
      <c r="A5459" s="49">
        <v>2729</v>
      </c>
      <c r="B5459" s="50">
        <v>1</v>
      </c>
      <c r="E5459" s="61" t="str">
        <f>IF(発注書!D5465="","",発注書!B5465)</f>
        <v/>
      </c>
      <c r="F5459" s="62" t="str">
        <f>IF(J5459="","",VLOOKUP(J5459,商品マスタ!$B:$D,2,FALSE))</f>
        <v/>
      </c>
      <c r="G5459" s="63" t="str">
        <f>IF(F5459="","",VLOOKUP(F5459,商品マスタ!$C:$D,2,FALSE))</f>
        <v/>
      </c>
      <c r="H5459" s="64" t="str">
        <f t="shared" si="85"/>
        <v/>
      </c>
      <c r="I5459" s="65" t="str">
        <f>IF(発注書!D5465="","",発注書!D5465)</f>
        <v/>
      </c>
      <c r="J5459" s="66" t="str">
        <f>IF(発注書!D5465="","",発注書!C5465)</f>
        <v/>
      </c>
    </row>
    <row r="5460" spans="1:10" x14ac:dyDescent="0.55000000000000004">
      <c r="B5460" s="50">
        <v>2</v>
      </c>
      <c r="E5460" s="61" t="str">
        <f>IF(発注書!D5466="","",発注書!B5466)</f>
        <v/>
      </c>
      <c r="F5460" s="62" t="str">
        <f>IF(J5460="","",VLOOKUP(J5460,商品マスタ!$B:$D,2,FALSE))</f>
        <v/>
      </c>
      <c r="G5460" s="63" t="str">
        <f>IF(F5460="","",VLOOKUP(F5460,商品マスタ!$C:$D,2,FALSE))</f>
        <v/>
      </c>
      <c r="H5460" s="64" t="str">
        <f t="shared" si="85"/>
        <v/>
      </c>
      <c r="I5460" s="65" t="str">
        <f>IF(発注書!D5466="","",発注書!D5466)</f>
        <v/>
      </c>
      <c r="J5460" s="66" t="str">
        <f>IF(発注書!D5466="","",発注書!C5466)</f>
        <v/>
      </c>
    </row>
    <row r="5461" spans="1:10" x14ac:dyDescent="0.55000000000000004">
      <c r="A5461" s="49">
        <v>2730</v>
      </c>
      <c r="B5461" s="50">
        <v>1</v>
      </c>
      <c r="E5461" s="61" t="str">
        <f>IF(発注書!D5467="","",発注書!B5467)</f>
        <v/>
      </c>
      <c r="F5461" s="62" t="str">
        <f>IF(J5461="","",VLOOKUP(J5461,商品マスタ!$B:$D,2,FALSE))</f>
        <v/>
      </c>
      <c r="G5461" s="63" t="str">
        <f>IF(F5461="","",VLOOKUP(F5461,商品マスタ!$C:$D,2,FALSE))</f>
        <v/>
      </c>
      <c r="H5461" s="64" t="str">
        <f t="shared" si="85"/>
        <v/>
      </c>
      <c r="I5461" s="65" t="str">
        <f>IF(発注書!D5467="","",発注書!D5467)</f>
        <v/>
      </c>
      <c r="J5461" s="66" t="str">
        <f>IF(発注書!D5467="","",発注書!C5467)</f>
        <v/>
      </c>
    </row>
    <row r="5462" spans="1:10" x14ac:dyDescent="0.55000000000000004">
      <c r="B5462" s="50">
        <v>2</v>
      </c>
      <c r="E5462" s="61" t="str">
        <f>IF(発注書!D5468="","",発注書!B5468)</f>
        <v/>
      </c>
      <c r="F5462" s="62" t="str">
        <f>IF(J5462="","",VLOOKUP(J5462,商品マスタ!$B:$D,2,FALSE))</f>
        <v/>
      </c>
      <c r="G5462" s="63" t="str">
        <f>IF(F5462="","",VLOOKUP(F5462,商品マスタ!$C:$D,2,FALSE))</f>
        <v/>
      </c>
      <c r="H5462" s="64" t="str">
        <f t="shared" si="85"/>
        <v/>
      </c>
      <c r="I5462" s="65" t="str">
        <f>IF(発注書!D5468="","",発注書!D5468)</f>
        <v/>
      </c>
      <c r="J5462" s="66" t="str">
        <f>IF(発注書!D5468="","",発注書!C5468)</f>
        <v/>
      </c>
    </row>
    <row r="5463" spans="1:10" x14ac:dyDescent="0.55000000000000004">
      <c r="A5463" s="49">
        <v>2731</v>
      </c>
      <c r="B5463" s="50">
        <v>1</v>
      </c>
      <c r="E5463" s="61" t="str">
        <f>IF(発注書!D5469="","",発注書!B5469)</f>
        <v/>
      </c>
      <c r="F5463" s="62" t="str">
        <f>IF(J5463="","",VLOOKUP(J5463,商品マスタ!$B:$D,2,FALSE))</f>
        <v/>
      </c>
      <c r="G5463" s="63" t="str">
        <f>IF(F5463="","",VLOOKUP(F5463,商品マスタ!$C:$D,2,FALSE))</f>
        <v/>
      </c>
      <c r="H5463" s="64" t="str">
        <f t="shared" si="85"/>
        <v/>
      </c>
      <c r="I5463" s="65" t="str">
        <f>IF(発注書!D5469="","",発注書!D5469)</f>
        <v/>
      </c>
      <c r="J5463" s="66" t="str">
        <f>IF(発注書!D5469="","",発注書!C5469)</f>
        <v/>
      </c>
    </row>
    <row r="5464" spans="1:10" x14ac:dyDescent="0.55000000000000004">
      <c r="B5464" s="50">
        <v>2</v>
      </c>
      <c r="E5464" s="61" t="str">
        <f>IF(発注書!D5470="","",発注書!B5470)</f>
        <v/>
      </c>
      <c r="F5464" s="62" t="str">
        <f>IF(J5464="","",VLOOKUP(J5464,商品マスタ!$B:$D,2,FALSE))</f>
        <v/>
      </c>
      <c r="G5464" s="63" t="str">
        <f>IF(F5464="","",VLOOKUP(F5464,商品マスタ!$C:$D,2,FALSE))</f>
        <v/>
      </c>
      <c r="H5464" s="64" t="str">
        <f t="shared" si="85"/>
        <v/>
      </c>
      <c r="I5464" s="65" t="str">
        <f>IF(発注書!D5470="","",発注書!D5470)</f>
        <v/>
      </c>
      <c r="J5464" s="66" t="str">
        <f>IF(発注書!D5470="","",発注書!C5470)</f>
        <v/>
      </c>
    </row>
    <row r="5465" spans="1:10" x14ac:dyDescent="0.55000000000000004">
      <c r="A5465" s="49">
        <v>2732</v>
      </c>
      <c r="B5465" s="50">
        <v>1</v>
      </c>
      <c r="E5465" s="61" t="str">
        <f>IF(発注書!D5471="","",発注書!B5471)</f>
        <v/>
      </c>
      <c r="F5465" s="62" t="str">
        <f>IF(J5465="","",VLOOKUP(J5465,商品マスタ!$B:$D,2,FALSE))</f>
        <v/>
      </c>
      <c r="G5465" s="63" t="str">
        <f>IF(F5465="","",VLOOKUP(F5465,商品マスタ!$C:$D,2,FALSE))</f>
        <v/>
      </c>
      <c r="H5465" s="64" t="str">
        <f t="shared" si="85"/>
        <v/>
      </c>
      <c r="I5465" s="65" t="str">
        <f>IF(発注書!D5471="","",発注書!D5471)</f>
        <v/>
      </c>
      <c r="J5465" s="66" t="str">
        <f>IF(発注書!D5471="","",発注書!C5471)</f>
        <v/>
      </c>
    </row>
    <row r="5466" spans="1:10" x14ac:dyDescent="0.55000000000000004">
      <c r="B5466" s="50">
        <v>2</v>
      </c>
      <c r="E5466" s="61" t="str">
        <f>IF(発注書!D5472="","",発注書!B5472)</f>
        <v/>
      </c>
      <c r="F5466" s="62" t="str">
        <f>IF(J5466="","",VLOOKUP(J5466,商品マスタ!$B:$D,2,FALSE))</f>
        <v/>
      </c>
      <c r="G5466" s="63" t="str">
        <f>IF(F5466="","",VLOOKUP(F5466,商品マスタ!$C:$D,2,FALSE))</f>
        <v/>
      </c>
      <c r="H5466" s="64" t="str">
        <f t="shared" si="85"/>
        <v/>
      </c>
      <c r="I5466" s="65" t="str">
        <f>IF(発注書!D5472="","",発注書!D5472)</f>
        <v/>
      </c>
      <c r="J5466" s="66" t="str">
        <f>IF(発注書!D5472="","",発注書!C5472)</f>
        <v/>
      </c>
    </row>
    <row r="5467" spans="1:10" x14ac:dyDescent="0.55000000000000004">
      <c r="A5467" s="49">
        <v>2733</v>
      </c>
      <c r="B5467" s="50">
        <v>1</v>
      </c>
      <c r="E5467" s="61" t="str">
        <f>IF(発注書!D5473="","",発注書!B5473)</f>
        <v/>
      </c>
      <c r="F5467" s="62" t="str">
        <f>IF(J5467="","",VLOOKUP(J5467,商品マスタ!$B:$D,2,FALSE))</f>
        <v/>
      </c>
      <c r="G5467" s="63" t="str">
        <f>IF(F5467="","",VLOOKUP(F5467,商品マスタ!$C:$D,2,FALSE))</f>
        <v/>
      </c>
      <c r="H5467" s="64" t="str">
        <f t="shared" si="85"/>
        <v/>
      </c>
      <c r="I5467" s="65" t="str">
        <f>IF(発注書!D5473="","",発注書!D5473)</f>
        <v/>
      </c>
      <c r="J5467" s="66" t="str">
        <f>IF(発注書!D5473="","",発注書!C5473)</f>
        <v/>
      </c>
    </row>
    <row r="5468" spans="1:10" x14ac:dyDescent="0.55000000000000004">
      <c r="B5468" s="50">
        <v>2</v>
      </c>
      <c r="E5468" s="61" t="str">
        <f>IF(発注書!D5474="","",発注書!B5474)</f>
        <v/>
      </c>
      <c r="F5468" s="62" t="str">
        <f>IF(J5468="","",VLOOKUP(J5468,商品マスタ!$B:$D,2,FALSE))</f>
        <v/>
      </c>
      <c r="G5468" s="63" t="str">
        <f>IF(F5468="","",VLOOKUP(F5468,商品マスタ!$C:$D,2,FALSE))</f>
        <v/>
      </c>
      <c r="H5468" s="64" t="str">
        <f t="shared" si="85"/>
        <v/>
      </c>
      <c r="I5468" s="65" t="str">
        <f>IF(発注書!D5474="","",発注書!D5474)</f>
        <v/>
      </c>
      <c r="J5468" s="66" t="str">
        <f>IF(発注書!D5474="","",発注書!C5474)</f>
        <v/>
      </c>
    </row>
    <row r="5469" spans="1:10" x14ac:dyDescent="0.55000000000000004">
      <c r="A5469" s="49">
        <v>2734</v>
      </c>
      <c r="B5469" s="50">
        <v>1</v>
      </c>
      <c r="E5469" s="61" t="str">
        <f>IF(発注書!D5475="","",発注書!B5475)</f>
        <v/>
      </c>
      <c r="F5469" s="62" t="str">
        <f>IF(J5469="","",VLOOKUP(J5469,商品マスタ!$B:$D,2,FALSE))</f>
        <v/>
      </c>
      <c r="G5469" s="63" t="str">
        <f>IF(F5469="","",VLOOKUP(F5469,商品マスタ!$C:$D,2,FALSE))</f>
        <v/>
      </c>
      <c r="H5469" s="64" t="str">
        <f t="shared" si="85"/>
        <v/>
      </c>
      <c r="I5469" s="65" t="str">
        <f>IF(発注書!D5475="","",発注書!D5475)</f>
        <v/>
      </c>
      <c r="J5469" s="66" t="str">
        <f>IF(発注書!D5475="","",発注書!C5475)</f>
        <v/>
      </c>
    </row>
    <row r="5470" spans="1:10" x14ac:dyDescent="0.55000000000000004">
      <c r="B5470" s="50">
        <v>2</v>
      </c>
      <c r="E5470" s="61" t="str">
        <f>IF(発注書!D5476="","",発注書!B5476)</f>
        <v/>
      </c>
      <c r="F5470" s="62" t="str">
        <f>IF(J5470="","",VLOOKUP(J5470,商品マスタ!$B:$D,2,FALSE))</f>
        <v/>
      </c>
      <c r="G5470" s="63" t="str">
        <f>IF(F5470="","",VLOOKUP(F5470,商品マスタ!$C:$D,2,FALSE))</f>
        <v/>
      </c>
      <c r="H5470" s="64" t="str">
        <f t="shared" si="85"/>
        <v/>
      </c>
      <c r="I5470" s="65" t="str">
        <f>IF(発注書!D5476="","",発注書!D5476)</f>
        <v/>
      </c>
      <c r="J5470" s="66" t="str">
        <f>IF(発注書!D5476="","",発注書!C5476)</f>
        <v/>
      </c>
    </row>
    <row r="5471" spans="1:10" x14ac:dyDescent="0.55000000000000004">
      <c r="A5471" s="49">
        <v>2735</v>
      </c>
      <c r="B5471" s="50">
        <v>1</v>
      </c>
      <c r="E5471" s="61" t="str">
        <f>IF(発注書!D5477="","",発注書!B5477)</f>
        <v/>
      </c>
      <c r="F5471" s="62" t="str">
        <f>IF(J5471="","",VLOOKUP(J5471,商品マスタ!$B:$D,2,FALSE))</f>
        <v/>
      </c>
      <c r="G5471" s="63" t="str">
        <f>IF(F5471="","",VLOOKUP(F5471,商品マスタ!$C:$D,2,FALSE))</f>
        <v/>
      </c>
      <c r="H5471" s="64" t="str">
        <f t="shared" si="85"/>
        <v/>
      </c>
      <c r="I5471" s="65" t="str">
        <f>IF(発注書!D5477="","",発注書!D5477)</f>
        <v/>
      </c>
      <c r="J5471" s="66" t="str">
        <f>IF(発注書!D5477="","",発注書!C5477)</f>
        <v/>
      </c>
    </row>
    <row r="5472" spans="1:10" x14ac:dyDescent="0.55000000000000004">
      <c r="B5472" s="50">
        <v>2</v>
      </c>
      <c r="E5472" s="61" t="str">
        <f>IF(発注書!D5478="","",発注書!B5478)</f>
        <v/>
      </c>
      <c r="F5472" s="62" t="str">
        <f>IF(J5472="","",VLOOKUP(J5472,商品マスタ!$B:$D,2,FALSE))</f>
        <v/>
      </c>
      <c r="G5472" s="63" t="str">
        <f>IF(F5472="","",VLOOKUP(F5472,商品マスタ!$C:$D,2,FALSE))</f>
        <v/>
      </c>
      <c r="H5472" s="64" t="str">
        <f t="shared" si="85"/>
        <v/>
      </c>
      <c r="I5472" s="65" t="str">
        <f>IF(発注書!D5478="","",発注書!D5478)</f>
        <v/>
      </c>
      <c r="J5472" s="66" t="str">
        <f>IF(発注書!D5478="","",発注書!C5478)</f>
        <v/>
      </c>
    </row>
    <row r="5473" spans="1:10" x14ac:dyDescent="0.55000000000000004">
      <c r="A5473" s="49">
        <v>2736</v>
      </c>
      <c r="B5473" s="50">
        <v>1</v>
      </c>
      <c r="E5473" s="61" t="str">
        <f>IF(発注書!D5479="","",発注書!B5479)</f>
        <v/>
      </c>
      <c r="F5473" s="62" t="str">
        <f>IF(J5473="","",VLOOKUP(J5473,商品マスタ!$B:$D,2,FALSE))</f>
        <v/>
      </c>
      <c r="G5473" s="63" t="str">
        <f>IF(F5473="","",VLOOKUP(F5473,商品マスタ!$C:$D,2,FALSE))</f>
        <v/>
      </c>
      <c r="H5473" s="64" t="str">
        <f t="shared" si="85"/>
        <v/>
      </c>
      <c r="I5473" s="65" t="str">
        <f>IF(発注書!D5479="","",発注書!D5479)</f>
        <v/>
      </c>
      <c r="J5473" s="66" t="str">
        <f>IF(発注書!D5479="","",発注書!C5479)</f>
        <v/>
      </c>
    </row>
    <row r="5474" spans="1:10" x14ac:dyDescent="0.55000000000000004">
      <c r="B5474" s="50">
        <v>2</v>
      </c>
      <c r="E5474" s="61" t="str">
        <f>IF(発注書!D5480="","",発注書!B5480)</f>
        <v/>
      </c>
      <c r="F5474" s="62" t="str">
        <f>IF(J5474="","",VLOOKUP(J5474,商品マスタ!$B:$D,2,FALSE))</f>
        <v/>
      </c>
      <c r="G5474" s="63" t="str">
        <f>IF(F5474="","",VLOOKUP(F5474,商品マスタ!$C:$D,2,FALSE))</f>
        <v/>
      </c>
      <c r="H5474" s="64" t="str">
        <f t="shared" si="85"/>
        <v/>
      </c>
      <c r="I5474" s="65" t="str">
        <f>IF(発注書!D5480="","",発注書!D5480)</f>
        <v/>
      </c>
      <c r="J5474" s="66" t="str">
        <f>IF(発注書!D5480="","",発注書!C5480)</f>
        <v/>
      </c>
    </row>
    <row r="5475" spans="1:10" x14ac:dyDescent="0.55000000000000004">
      <c r="A5475" s="49">
        <v>2737</v>
      </c>
      <c r="B5475" s="50">
        <v>1</v>
      </c>
      <c r="E5475" s="61" t="str">
        <f>IF(発注書!D5481="","",発注書!B5481)</f>
        <v/>
      </c>
      <c r="F5475" s="62" t="str">
        <f>IF(J5475="","",VLOOKUP(J5475,商品マスタ!$B:$D,2,FALSE))</f>
        <v/>
      </c>
      <c r="G5475" s="63" t="str">
        <f>IF(F5475="","",VLOOKUP(F5475,商品マスタ!$C:$D,2,FALSE))</f>
        <v/>
      </c>
      <c r="H5475" s="64" t="str">
        <f t="shared" si="85"/>
        <v/>
      </c>
      <c r="I5475" s="65" t="str">
        <f>IF(発注書!D5481="","",発注書!D5481)</f>
        <v/>
      </c>
      <c r="J5475" s="66" t="str">
        <f>IF(発注書!D5481="","",発注書!C5481)</f>
        <v/>
      </c>
    </row>
    <row r="5476" spans="1:10" x14ac:dyDescent="0.55000000000000004">
      <c r="B5476" s="50">
        <v>2</v>
      </c>
      <c r="E5476" s="61" t="str">
        <f>IF(発注書!D5482="","",発注書!B5482)</f>
        <v/>
      </c>
      <c r="F5476" s="62" t="str">
        <f>IF(J5476="","",VLOOKUP(J5476,商品マスタ!$B:$D,2,FALSE))</f>
        <v/>
      </c>
      <c r="G5476" s="63" t="str">
        <f>IF(F5476="","",VLOOKUP(F5476,商品マスタ!$C:$D,2,FALSE))</f>
        <v/>
      </c>
      <c r="H5476" s="64" t="str">
        <f t="shared" si="85"/>
        <v/>
      </c>
      <c r="I5476" s="65" t="str">
        <f>IF(発注書!D5482="","",発注書!D5482)</f>
        <v/>
      </c>
      <c r="J5476" s="66" t="str">
        <f>IF(発注書!D5482="","",発注書!C5482)</f>
        <v/>
      </c>
    </row>
    <row r="5477" spans="1:10" x14ac:dyDescent="0.55000000000000004">
      <c r="A5477" s="49">
        <v>2738</v>
      </c>
      <c r="B5477" s="50">
        <v>1</v>
      </c>
      <c r="E5477" s="61" t="str">
        <f>IF(発注書!D5483="","",発注書!B5483)</f>
        <v/>
      </c>
      <c r="F5477" s="62" t="str">
        <f>IF(J5477="","",VLOOKUP(J5477,商品マスタ!$B:$D,2,FALSE))</f>
        <v/>
      </c>
      <c r="G5477" s="63" t="str">
        <f>IF(F5477="","",VLOOKUP(F5477,商品マスタ!$C:$D,2,FALSE))</f>
        <v/>
      </c>
      <c r="H5477" s="64" t="str">
        <f t="shared" si="85"/>
        <v/>
      </c>
      <c r="I5477" s="65" t="str">
        <f>IF(発注書!D5483="","",発注書!D5483)</f>
        <v/>
      </c>
      <c r="J5477" s="66" t="str">
        <f>IF(発注書!D5483="","",発注書!C5483)</f>
        <v/>
      </c>
    </row>
    <row r="5478" spans="1:10" x14ac:dyDescent="0.55000000000000004">
      <c r="B5478" s="50">
        <v>2</v>
      </c>
      <c r="E5478" s="61" t="str">
        <f>IF(発注書!D5484="","",発注書!B5484)</f>
        <v/>
      </c>
      <c r="F5478" s="62" t="str">
        <f>IF(J5478="","",VLOOKUP(J5478,商品マスタ!$B:$D,2,FALSE))</f>
        <v/>
      </c>
      <c r="G5478" s="63" t="str">
        <f>IF(F5478="","",VLOOKUP(F5478,商品マスタ!$C:$D,2,FALSE))</f>
        <v/>
      </c>
      <c r="H5478" s="64" t="str">
        <f t="shared" si="85"/>
        <v/>
      </c>
      <c r="I5478" s="65" t="str">
        <f>IF(発注書!D5484="","",発注書!D5484)</f>
        <v/>
      </c>
      <c r="J5478" s="66" t="str">
        <f>IF(発注書!D5484="","",発注書!C5484)</f>
        <v/>
      </c>
    </row>
    <row r="5479" spans="1:10" x14ac:dyDescent="0.55000000000000004">
      <c r="A5479" s="49">
        <v>2739</v>
      </c>
      <c r="B5479" s="50">
        <v>1</v>
      </c>
      <c r="E5479" s="61" t="str">
        <f>IF(発注書!D5485="","",発注書!B5485)</f>
        <v/>
      </c>
      <c r="F5479" s="62" t="str">
        <f>IF(J5479="","",VLOOKUP(J5479,商品マスタ!$B:$D,2,FALSE))</f>
        <v/>
      </c>
      <c r="G5479" s="63" t="str">
        <f>IF(F5479="","",VLOOKUP(F5479,商品マスタ!$C:$D,2,FALSE))</f>
        <v/>
      </c>
      <c r="H5479" s="64" t="str">
        <f t="shared" si="85"/>
        <v/>
      </c>
      <c r="I5479" s="65" t="str">
        <f>IF(発注書!D5485="","",発注書!D5485)</f>
        <v/>
      </c>
      <c r="J5479" s="66" t="str">
        <f>IF(発注書!D5485="","",発注書!C5485)</f>
        <v/>
      </c>
    </row>
    <row r="5480" spans="1:10" x14ac:dyDescent="0.55000000000000004">
      <c r="B5480" s="50">
        <v>2</v>
      </c>
      <c r="E5480" s="61" t="str">
        <f>IF(発注書!D5486="","",発注書!B5486)</f>
        <v/>
      </c>
      <c r="F5480" s="62" t="str">
        <f>IF(J5480="","",VLOOKUP(J5480,商品マスタ!$B:$D,2,FALSE))</f>
        <v/>
      </c>
      <c r="G5480" s="63" t="str">
        <f>IF(F5480="","",VLOOKUP(F5480,商品マスタ!$C:$D,2,FALSE))</f>
        <v/>
      </c>
      <c r="H5480" s="64" t="str">
        <f t="shared" si="85"/>
        <v/>
      </c>
      <c r="I5480" s="65" t="str">
        <f>IF(発注書!D5486="","",発注書!D5486)</f>
        <v/>
      </c>
      <c r="J5480" s="66" t="str">
        <f>IF(発注書!D5486="","",発注書!C5486)</f>
        <v/>
      </c>
    </row>
    <row r="5481" spans="1:10" x14ac:dyDescent="0.55000000000000004">
      <c r="A5481" s="49">
        <v>2740</v>
      </c>
      <c r="B5481" s="50">
        <v>1</v>
      </c>
      <c r="E5481" s="61" t="str">
        <f>IF(発注書!D5487="","",発注書!B5487)</f>
        <v/>
      </c>
      <c r="F5481" s="62" t="str">
        <f>IF(J5481="","",VLOOKUP(J5481,商品マスタ!$B:$D,2,FALSE))</f>
        <v/>
      </c>
      <c r="G5481" s="63" t="str">
        <f>IF(F5481="","",VLOOKUP(F5481,商品マスタ!$C:$D,2,FALSE))</f>
        <v/>
      </c>
      <c r="H5481" s="64" t="str">
        <f t="shared" si="85"/>
        <v/>
      </c>
      <c r="I5481" s="65" t="str">
        <f>IF(発注書!D5487="","",発注書!D5487)</f>
        <v/>
      </c>
      <c r="J5481" s="66" t="str">
        <f>IF(発注書!D5487="","",発注書!C5487)</f>
        <v/>
      </c>
    </row>
    <row r="5482" spans="1:10" x14ac:dyDescent="0.55000000000000004">
      <c r="B5482" s="50">
        <v>2</v>
      </c>
      <c r="E5482" s="61" t="str">
        <f>IF(発注書!D5488="","",発注書!B5488)</f>
        <v/>
      </c>
      <c r="F5482" s="62" t="str">
        <f>IF(J5482="","",VLOOKUP(J5482,商品マスタ!$B:$D,2,FALSE))</f>
        <v/>
      </c>
      <c r="G5482" s="63" t="str">
        <f>IF(F5482="","",VLOOKUP(F5482,商品マスタ!$C:$D,2,FALSE))</f>
        <v/>
      </c>
      <c r="H5482" s="64" t="str">
        <f t="shared" si="85"/>
        <v/>
      </c>
      <c r="I5482" s="65" t="str">
        <f>IF(発注書!D5488="","",発注書!D5488)</f>
        <v/>
      </c>
      <c r="J5482" s="66" t="str">
        <f>IF(発注書!D5488="","",発注書!C5488)</f>
        <v/>
      </c>
    </row>
    <row r="5483" spans="1:10" x14ac:dyDescent="0.55000000000000004">
      <c r="A5483" s="49">
        <v>2741</v>
      </c>
      <c r="B5483" s="50">
        <v>1</v>
      </c>
      <c r="E5483" s="61" t="str">
        <f>IF(発注書!D5489="","",発注書!B5489)</f>
        <v/>
      </c>
      <c r="F5483" s="62" t="str">
        <f>IF(J5483="","",VLOOKUP(J5483,商品マスタ!$B:$D,2,FALSE))</f>
        <v/>
      </c>
      <c r="G5483" s="63" t="str">
        <f>IF(F5483="","",VLOOKUP(F5483,商品マスタ!$C:$D,2,FALSE))</f>
        <v/>
      </c>
      <c r="H5483" s="64" t="str">
        <f t="shared" si="85"/>
        <v/>
      </c>
      <c r="I5483" s="65" t="str">
        <f>IF(発注書!D5489="","",発注書!D5489)</f>
        <v/>
      </c>
      <c r="J5483" s="66" t="str">
        <f>IF(発注書!D5489="","",発注書!C5489)</f>
        <v/>
      </c>
    </row>
    <row r="5484" spans="1:10" x14ac:dyDescent="0.55000000000000004">
      <c r="B5484" s="50">
        <v>2</v>
      </c>
      <c r="E5484" s="61" t="str">
        <f>IF(発注書!D5490="","",発注書!B5490)</f>
        <v/>
      </c>
      <c r="F5484" s="62" t="str">
        <f>IF(J5484="","",VLOOKUP(J5484,商品マスタ!$B:$D,2,FALSE))</f>
        <v/>
      </c>
      <c r="G5484" s="63" t="str">
        <f>IF(F5484="","",VLOOKUP(F5484,商品マスタ!$C:$D,2,FALSE))</f>
        <v/>
      </c>
      <c r="H5484" s="64" t="str">
        <f t="shared" si="85"/>
        <v/>
      </c>
      <c r="I5484" s="65" t="str">
        <f>IF(発注書!D5490="","",発注書!D5490)</f>
        <v/>
      </c>
      <c r="J5484" s="66" t="str">
        <f>IF(発注書!D5490="","",発注書!C5490)</f>
        <v/>
      </c>
    </row>
    <row r="5485" spans="1:10" x14ac:dyDescent="0.55000000000000004">
      <c r="A5485" s="49">
        <v>2742</v>
      </c>
      <c r="B5485" s="50">
        <v>1</v>
      </c>
      <c r="E5485" s="61" t="str">
        <f>IF(発注書!D5491="","",発注書!B5491)</f>
        <v/>
      </c>
      <c r="F5485" s="62" t="str">
        <f>IF(J5485="","",VLOOKUP(J5485,商品マスタ!$B:$D,2,FALSE))</f>
        <v/>
      </c>
      <c r="G5485" s="63" t="str">
        <f>IF(F5485="","",VLOOKUP(F5485,商品マスタ!$C:$D,2,FALSE))</f>
        <v/>
      </c>
      <c r="H5485" s="64" t="str">
        <f t="shared" si="85"/>
        <v/>
      </c>
      <c r="I5485" s="65" t="str">
        <f>IF(発注書!D5491="","",発注書!D5491)</f>
        <v/>
      </c>
      <c r="J5485" s="66" t="str">
        <f>IF(発注書!D5491="","",発注書!C5491)</f>
        <v/>
      </c>
    </row>
    <row r="5486" spans="1:10" x14ac:dyDescent="0.55000000000000004">
      <c r="B5486" s="50">
        <v>2</v>
      </c>
      <c r="E5486" s="61" t="str">
        <f>IF(発注書!D5492="","",発注書!B5492)</f>
        <v/>
      </c>
      <c r="F5486" s="62" t="str">
        <f>IF(J5486="","",VLOOKUP(J5486,商品マスタ!$B:$D,2,FALSE))</f>
        <v/>
      </c>
      <c r="G5486" s="63" t="str">
        <f>IF(F5486="","",VLOOKUP(F5486,商品マスタ!$C:$D,2,FALSE))</f>
        <v/>
      </c>
      <c r="H5486" s="64" t="str">
        <f t="shared" si="85"/>
        <v/>
      </c>
      <c r="I5486" s="65" t="str">
        <f>IF(発注書!D5492="","",発注書!D5492)</f>
        <v/>
      </c>
      <c r="J5486" s="66" t="str">
        <f>IF(発注書!D5492="","",発注書!C5492)</f>
        <v/>
      </c>
    </row>
    <row r="5487" spans="1:10" x14ac:dyDescent="0.55000000000000004">
      <c r="A5487" s="49">
        <v>2743</v>
      </c>
      <c r="B5487" s="50">
        <v>1</v>
      </c>
      <c r="E5487" s="61" t="str">
        <f>IF(発注書!D5493="","",発注書!B5493)</f>
        <v/>
      </c>
      <c r="F5487" s="62" t="str">
        <f>IF(J5487="","",VLOOKUP(J5487,商品マスタ!$B:$D,2,FALSE))</f>
        <v/>
      </c>
      <c r="G5487" s="63" t="str">
        <f>IF(F5487="","",VLOOKUP(F5487,商品マスタ!$C:$D,2,FALSE))</f>
        <v/>
      </c>
      <c r="H5487" s="64" t="str">
        <f t="shared" si="85"/>
        <v/>
      </c>
      <c r="I5487" s="65" t="str">
        <f>IF(発注書!D5493="","",発注書!D5493)</f>
        <v/>
      </c>
      <c r="J5487" s="66" t="str">
        <f>IF(発注書!D5493="","",発注書!C5493)</f>
        <v/>
      </c>
    </row>
    <row r="5488" spans="1:10" x14ac:dyDescent="0.55000000000000004">
      <c r="B5488" s="50">
        <v>2</v>
      </c>
      <c r="E5488" s="61" t="str">
        <f>IF(発注書!D5494="","",発注書!B5494)</f>
        <v/>
      </c>
      <c r="F5488" s="62" t="str">
        <f>IF(J5488="","",VLOOKUP(J5488,商品マスタ!$B:$D,2,FALSE))</f>
        <v/>
      </c>
      <c r="G5488" s="63" t="str">
        <f>IF(F5488="","",VLOOKUP(F5488,商品マスタ!$C:$D,2,FALSE))</f>
        <v/>
      </c>
      <c r="H5488" s="64" t="str">
        <f t="shared" si="85"/>
        <v/>
      </c>
      <c r="I5488" s="65" t="str">
        <f>IF(発注書!D5494="","",発注書!D5494)</f>
        <v/>
      </c>
      <c r="J5488" s="66" t="str">
        <f>IF(発注書!D5494="","",発注書!C5494)</f>
        <v/>
      </c>
    </row>
    <row r="5489" spans="1:10" x14ac:dyDescent="0.55000000000000004">
      <c r="A5489" s="49">
        <v>2744</v>
      </c>
      <c r="B5489" s="50">
        <v>1</v>
      </c>
      <c r="E5489" s="61" t="str">
        <f>IF(発注書!D5495="","",発注書!B5495)</f>
        <v/>
      </c>
      <c r="F5489" s="62" t="str">
        <f>IF(J5489="","",VLOOKUP(J5489,商品マスタ!$B:$D,2,FALSE))</f>
        <v/>
      </c>
      <c r="G5489" s="63" t="str">
        <f>IF(F5489="","",VLOOKUP(F5489,商品マスタ!$C:$D,2,FALSE))</f>
        <v/>
      </c>
      <c r="H5489" s="64" t="str">
        <f t="shared" si="85"/>
        <v/>
      </c>
      <c r="I5489" s="65" t="str">
        <f>IF(発注書!D5495="","",発注書!D5495)</f>
        <v/>
      </c>
      <c r="J5489" s="66" t="str">
        <f>IF(発注書!D5495="","",発注書!C5495)</f>
        <v/>
      </c>
    </row>
    <row r="5490" spans="1:10" x14ac:dyDescent="0.55000000000000004">
      <c r="B5490" s="50">
        <v>2</v>
      </c>
      <c r="E5490" s="61" t="str">
        <f>IF(発注書!D5496="","",発注書!B5496)</f>
        <v/>
      </c>
      <c r="F5490" s="62" t="str">
        <f>IF(J5490="","",VLOOKUP(J5490,商品マスタ!$B:$D,2,FALSE))</f>
        <v/>
      </c>
      <c r="G5490" s="63" t="str">
        <f>IF(F5490="","",VLOOKUP(F5490,商品マスタ!$C:$D,2,FALSE))</f>
        <v/>
      </c>
      <c r="H5490" s="64" t="str">
        <f t="shared" si="85"/>
        <v/>
      </c>
      <c r="I5490" s="65" t="str">
        <f>IF(発注書!D5496="","",発注書!D5496)</f>
        <v/>
      </c>
      <c r="J5490" s="66" t="str">
        <f>IF(発注書!D5496="","",発注書!C5496)</f>
        <v/>
      </c>
    </row>
    <row r="5491" spans="1:10" x14ac:dyDescent="0.55000000000000004">
      <c r="A5491" s="49">
        <v>2745</v>
      </c>
      <c r="B5491" s="50">
        <v>1</v>
      </c>
      <c r="E5491" s="61" t="str">
        <f>IF(発注書!D5497="","",発注書!B5497)</f>
        <v/>
      </c>
      <c r="F5491" s="62" t="str">
        <f>IF(J5491="","",VLOOKUP(J5491,商品マスタ!$B:$D,2,FALSE))</f>
        <v/>
      </c>
      <c r="G5491" s="63" t="str">
        <f>IF(F5491="","",VLOOKUP(F5491,商品マスタ!$C:$D,2,FALSE))</f>
        <v/>
      </c>
      <c r="H5491" s="64" t="str">
        <f t="shared" si="85"/>
        <v/>
      </c>
      <c r="I5491" s="65" t="str">
        <f>IF(発注書!D5497="","",発注書!D5497)</f>
        <v/>
      </c>
      <c r="J5491" s="66" t="str">
        <f>IF(発注書!D5497="","",発注書!C5497)</f>
        <v/>
      </c>
    </row>
    <row r="5492" spans="1:10" x14ac:dyDescent="0.55000000000000004">
      <c r="B5492" s="50">
        <v>2</v>
      </c>
      <c r="E5492" s="61" t="str">
        <f>IF(発注書!D5498="","",発注書!B5498)</f>
        <v/>
      </c>
      <c r="F5492" s="62" t="str">
        <f>IF(J5492="","",VLOOKUP(J5492,商品マスタ!$B:$D,2,FALSE))</f>
        <v/>
      </c>
      <c r="G5492" s="63" t="str">
        <f>IF(F5492="","",VLOOKUP(F5492,商品マスタ!$C:$D,2,FALSE))</f>
        <v/>
      </c>
      <c r="H5492" s="64" t="str">
        <f t="shared" si="85"/>
        <v/>
      </c>
      <c r="I5492" s="65" t="str">
        <f>IF(発注書!D5498="","",発注書!D5498)</f>
        <v/>
      </c>
      <c r="J5492" s="66" t="str">
        <f>IF(発注書!D5498="","",発注書!C5498)</f>
        <v/>
      </c>
    </row>
    <row r="5493" spans="1:10" x14ac:dyDescent="0.55000000000000004">
      <c r="A5493" s="49">
        <v>2746</v>
      </c>
      <c r="B5493" s="50">
        <v>1</v>
      </c>
      <c r="E5493" s="61" t="str">
        <f>IF(発注書!D5499="","",発注書!B5499)</f>
        <v/>
      </c>
      <c r="F5493" s="62" t="str">
        <f>IF(J5493="","",VLOOKUP(J5493,商品マスタ!$B:$D,2,FALSE))</f>
        <v/>
      </c>
      <c r="G5493" s="63" t="str">
        <f>IF(F5493="","",VLOOKUP(F5493,商品マスタ!$C:$D,2,FALSE))</f>
        <v/>
      </c>
      <c r="H5493" s="64" t="str">
        <f t="shared" si="85"/>
        <v/>
      </c>
      <c r="I5493" s="65" t="str">
        <f>IF(発注書!D5499="","",発注書!D5499)</f>
        <v/>
      </c>
      <c r="J5493" s="66" t="str">
        <f>IF(発注書!D5499="","",発注書!C5499)</f>
        <v/>
      </c>
    </row>
    <row r="5494" spans="1:10" x14ac:dyDescent="0.55000000000000004">
      <c r="B5494" s="50">
        <v>2</v>
      </c>
      <c r="E5494" s="61" t="str">
        <f>IF(発注書!D5500="","",発注書!B5500)</f>
        <v/>
      </c>
      <c r="F5494" s="62" t="str">
        <f>IF(J5494="","",VLOOKUP(J5494,商品マスタ!$B:$D,2,FALSE))</f>
        <v/>
      </c>
      <c r="G5494" s="63" t="str">
        <f>IF(F5494="","",VLOOKUP(F5494,商品マスタ!$C:$D,2,FALSE))</f>
        <v/>
      </c>
      <c r="H5494" s="64" t="str">
        <f t="shared" si="85"/>
        <v/>
      </c>
      <c r="I5494" s="65" t="str">
        <f>IF(発注書!D5500="","",発注書!D5500)</f>
        <v/>
      </c>
      <c r="J5494" s="66" t="str">
        <f>IF(発注書!D5500="","",発注書!C5500)</f>
        <v/>
      </c>
    </row>
    <row r="5495" spans="1:10" x14ac:dyDescent="0.55000000000000004">
      <c r="A5495" s="49">
        <v>2747</v>
      </c>
      <c r="B5495" s="50">
        <v>1</v>
      </c>
      <c r="E5495" s="61" t="str">
        <f>IF(発注書!D5501="","",発注書!B5501)</f>
        <v/>
      </c>
      <c r="F5495" s="62" t="str">
        <f>IF(J5495="","",VLOOKUP(J5495,商品マスタ!$B:$D,2,FALSE))</f>
        <v/>
      </c>
      <c r="G5495" s="63" t="str">
        <f>IF(F5495="","",VLOOKUP(F5495,商品マスタ!$C:$D,2,FALSE))</f>
        <v/>
      </c>
      <c r="H5495" s="64" t="str">
        <f t="shared" si="85"/>
        <v/>
      </c>
      <c r="I5495" s="65" t="str">
        <f>IF(発注書!D5501="","",発注書!D5501)</f>
        <v/>
      </c>
      <c r="J5495" s="66" t="str">
        <f>IF(発注書!D5501="","",発注書!C5501)</f>
        <v/>
      </c>
    </row>
    <row r="5496" spans="1:10" x14ac:dyDescent="0.55000000000000004">
      <c r="B5496" s="50">
        <v>2</v>
      </c>
      <c r="E5496" s="61" t="str">
        <f>IF(発注書!D5502="","",発注書!B5502)</f>
        <v/>
      </c>
      <c r="F5496" s="62" t="str">
        <f>IF(J5496="","",VLOOKUP(J5496,商品マスタ!$B:$D,2,FALSE))</f>
        <v/>
      </c>
      <c r="G5496" s="63" t="str">
        <f>IF(F5496="","",VLOOKUP(F5496,商品マスタ!$C:$D,2,FALSE))</f>
        <v/>
      </c>
      <c r="H5496" s="64" t="str">
        <f t="shared" si="85"/>
        <v/>
      </c>
      <c r="I5496" s="65" t="str">
        <f>IF(発注書!D5502="","",発注書!D5502)</f>
        <v/>
      </c>
      <c r="J5496" s="66" t="str">
        <f>IF(発注書!D5502="","",発注書!C5502)</f>
        <v/>
      </c>
    </row>
    <row r="5497" spans="1:10" x14ac:dyDescent="0.55000000000000004">
      <c r="A5497" s="49">
        <v>2748</v>
      </c>
      <c r="B5497" s="50">
        <v>1</v>
      </c>
      <c r="E5497" s="61" t="str">
        <f>IF(発注書!D5503="","",発注書!B5503)</f>
        <v/>
      </c>
      <c r="F5497" s="62" t="str">
        <f>IF(J5497="","",VLOOKUP(J5497,商品マスタ!$B:$D,2,FALSE))</f>
        <v/>
      </c>
      <c r="G5497" s="63" t="str">
        <f>IF(F5497="","",VLOOKUP(F5497,商品マスタ!$C:$D,2,FALSE))</f>
        <v/>
      </c>
      <c r="H5497" s="64" t="str">
        <f t="shared" si="85"/>
        <v/>
      </c>
      <c r="I5497" s="65" t="str">
        <f>IF(発注書!D5503="","",発注書!D5503)</f>
        <v/>
      </c>
      <c r="J5497" s="66" t="str">
        <f>IF(発注書!D5503="","",発注書!C5503)</f>
        <v/>
      </c>
    </row>
    <row r="5498" spans="1:10" x14ac:dyDescent="0.55000000000000004">
      <c r="B5498" s="50">
        <v>2</v>
      </c>
      <c r="E5498" s="61" t="str">
        <f>IF(発注書!D5504="","",発注書!B5504)</f>
        <v/>
      </c>
      <c r="F5498" s="62" t="str">
        <f>IF(J5498="","",VLOOKUP(J5498,商品マスタ!$B:$D,2,FALSE))</f>
        <v/>
      </c>
      <c r="G5498" s="63" t="str">
        <f>IF(F5498="","",VLOOKUP(F5498,商品マスタ!$C:$D,2,FALSE))</f>
        <v/>
      </c>
      <c r="H5498" s="64" t="str">
        <f t="shared" si="85"/>
        <v/>
      </c>
      <c r="I5498" s="65" t="str">
        <f>IF(発注書!D5504="","",発注書!D5504)</f>
        <v/>
      </c>
      <c r="J5498" s="66" t="str">
        <f>IF(発注書!D5504="","",発注書!C5504)</f>
        <v/>
      </c>
    </row>
    <row r="5499" spans="1:10" x14ac:dyDescent="0.55000000000000004">
      <c r="A5499" s="49">
        <v>2749</v>
      </c>
      <c r="B5499" s="50">
        <v>1</v>
      </c>
      <c r="E5499" s="61" t="str">
        <f>IF(発注書!D5505="","",発注書!B5505)</f>
        <v/>
      </c>
      <c r="F5499" s="62" t="str">
        <f>IF(J5499="","",VLOOKUP(J5499,商品マスタ!$B:$D,2,FALSE))</f>
        <v/>
      </c>
      <c r="G5499" s="63" t="str">
        <f>IF(F5499="","",VLOOKUP(F5499,商品マスタ!$C:$D,2,FALSE))</f>
        <v/>
      </c>
      <c r="H5499" s="64" t="str">
        <f t="shared" si="85"/>
        <v/>
      </c>
      <c r="I5499" s="65" t="str">
        <f>IF(発注書!D5505="","",発注書!D5505)</f>
        <v/>
      </c>
      <c r="J5499" s="66" t="str">
        <f>IF(発注書!D5505="","",発注書!C5505)</f>
        <v/>
      </c>
    </row>
    <row r="5500" spans="1:10" x14ac:dyDescent="0.55000000000000004">
      <c r="B5500" s="50">
        <v>2</v>
      </c>
      <c r="E5500" s="61" t="str">
        <f>IF(発注書!D5506="","",発注書!B5506)</f>
        <v/>
      </c>
      <c r="F5500" s="62" t="str">
        <f>IF(J5500="","",VLOOKUP(J5500,商品マスタ!$B:$D,2,FALSE))</f>
        <v/>
      </c>
      <c r="G5500" s="63" t="str">
        <f>IF(F5500="","",VLOOKUP(F5500,商品マスタ!$C:$D,2,FALSE))</f>
        <v/>
      </c>
      <c r="H5500" s="64" t="str">
        <f t="shared" si="85"/>
        <v/>
      </c>
      <c r="I5500" s="65" t="str">
        <f>IF(発注書!D5506="","",発注書!D5506)</f>
        <v/>
      </c>
      <c r="J5500" s="66" t="str">
        <f>IF(発注書!D5506="","",発注書!C5506)</f>
        <v/>
      </c>
    </row>
    <row r="5501" spans="1:10" x14ac:dyDescent="0.55000000000000004">
      <c r="A5501" s="49">
        <v>2750</v>
      </c>
      <c r="B5501" s="50">
        <v>1</v>
      </c>
      <c r="E5501" s="61" t="str">
        <f>IF(発注書!D5507="","",発注書!B5507)</f>
        <v/>
      </c>
      <c r="F5501" s="62" t="str">
        <f>IF(J5501="","",VLOOKUP(J5501,商品マスタ!$B:$D,2,FALSE))</f>
        <v/>
      </c>
      <c r="G5501" s="63" t="str">
        <f>IF(F5501="","",VLOOKUP(F5501,商品マスタ!$C:$D,2,FALSE))</f>
        <v/>
      </c>
      <c r="H5501" s="64" t="str">
        <f t="shared" si="85"/>
        <v/>
      </c>
      <c r="I5501" s="65" t="str">
        <f>IF(発注書!D5507="","",発注書!D5507)</f>
        <v/>
      </c>
      <c r="J5501" s="66" t="str">
        <f>IF(発注書!D5507="","",発注書!C5507)</f>
        <v/>
      </c>
    </row>
    <row r="5502" spans="1:10" x14ac:dyDescent="0.55000000000000004">
      <c r="B5502" s="50">
        <v>2</v>
      </c>
      <c r="E5502" s="61" t="str">
        <f>IF(発注書!D5508="","",発注書!B5508)</f>
        <v/>
      </c>
      <c r="F5502" s="62" t="str">
        <f>IF(J5502="","",VLOOKUP(J5502,商品マスタ!$B:$D,2,FALSE))</f>
        <v/>
      </c>
      <c r="G5502" s="63" t="str">
        <f>IF(F5502="","",VLOOKUP(F5502,商品マスタ!$C:$D,2,FALSE))</f>
        <v/>
      </c>
      <c r="H5502" s="64" t="str">
        <f t="shared" si="85"/>
        <v/>
      </c>
      <c r="I5502" s="65" t="str">
        <f>IF(発注書!D5508="","",発注書!D5508)</f>
        <v/>
      </c>
      <c r="J5502" s="66" t="str">
        <f>IF(発注書!D5508="","",発注書!C5508)</f>
        <v/>
      </c>
    </row>
    <row r="5503" spans="1:10" x14ac:dyDescent="0.55000000000000004">
      <c r="A5503" s="49">
        <v>2751</v>
      </c>
      <c r="B5503" s="50">
        <v>1</v>
      </c>
      <c r="E5503" s="61" t="str">
        <f>IF(発注書!D5509="","",発注書!B5509)</f>
        <v/>
      </c>
      <c r="F5503" s="62" t="str">
        <f>IF(J5503="","",VLOOKUP(J5503,商品マスタ!$B:$D,2,FALSE))</f>
        <v/>
      </c>
      <c r="G5503" s="63" t="str">
        <f>IF(F5503="","",VLOOKUP(F5503,商品マスタ!$C:$D,2,FALSE))</f>
        <v/>
      </c>
      <c r="H5503" s="64" t="str">
        <f t="shared" si="85"/>
        <v/>
      </c>
      <c r="I5503" s="65" t="str">
        <f>IF(発注書!D5509="","",発注書!D5509)</f>
        <v/>
      </c>
      <c r="J5503" s="66" t="str">
        <f>IF(発注書!D5509="","",発注書!C5509)</f>
        <v/>
      </c>
    </row>
    <row r="5504" spans="1:10" x14ac:dyDescent="0.55000000000000004">
      <c r="B5504" s="50">
        <v>2</v>
      </c>
      <c r="E5504" s="61" t="str">
        <f>IF(発注書!D5510="","",発注書!B5510)</f>
        <v/>
      </c>
      <c r="F5504" s="62" t="str">
        <f>IF(J5504="","",VLOOKUP(J5504,商品マスタ!$B:$D,2,FALSE))</f>
        <v/>
      </c>
      <c r="G5504" s="63" t="str">
        <f>IF(F5504="","",VLOOKUP(F5504,商品マスタ!$C:$D,2,FALSE))</f>
        <v/>
      </c>
      <c r="H5504" s="64" t="str">
        <f t="shared" si="85"/>
        <v/>
      </c>
      <c r="I5504" s="65" t="str">
        <f>IF(発注書!D5510="","",発注書!D5510)</f>
        <v/>
      </c>
      <c r="J5504" s="66" t="str">
        <f>IF(発注書!D5510="","",発注書!C5510)</f>
        <v/>
      </c>
    </row>
    <row r="5505" spans="1:10" x14ac:dyDescent="0.55000000000000004">
      <c r="A5505" s="49">
        <v>2752</v>
      </c>
      <c r="B5505" s="50">
        <v>1</v>
      </c>
      <c r="E5505" s="61" t="str">
        <f>IF(発注書!D5511="","",発注書!B5511)</f>
        <v/>
      </c>
      <c r="F5505" s="62" t="str">
        <f>IF(J5505="","",VLOOKUP(J5505,商品マスタ!$B:$D,2,FALSE))</f>
        <v/>
      </c>
      <c r="G5505" s="63" t="str">
        <f>IF(F5505="","",VLOOKUP(F5505,商品マスタ!$C:$D,2,FALSE))</f>
        <v/>
      </c>
      <c r="H5505" s="64" t="str">
        <f t="shared" si="85"/>
        <v/>
      </c>
      <c r="I5505" s="65" t="str">
        <f>IF(発注書!D5511="","",発注書!D5511)</f>
        <v/>
      </c>
      <c r="J5505" s="66" t="str">
        <f>IF(発注書!D5511="","",発注書!C5511)</f>
        <v/>
      </c>
    </row>
    <row r="5506" spans="1:10" x14ac:dyDescent="0.55000000000000004">
      <c r="B5506" s="50">
        <v>2</v>
      </c>
      <c r="E5506" s="61" t="str">
        <f>IF(発注書!D5512="","",発注書!B5512)</f>
        <v/>
      </c>
      <c r="F5506" s="62" t="str">
        <f>IF(J5506="","",VLOOKUP(J5506,商品マスタ!$B:$D,2,FALSE))</f>
        <v/>
      </c>
      <c r="G5506" s="63" t="str">
        <f>IF(F5506="","",VLOOKUP(F5506,商品マスタ!$C:$D,2,FALSE))</f>
        <v/>
      </c>
      <c r="H5506" s="64" t="str">
        <f t="shared" si="85"/>
        <v/>
      </c>
      <c r="I5506" s="65" t="str">
        <f>IF(発注書!D5512="","",発注書!D5512)</f>
        <v/>
      </c>
      <c r="J5506" s="66" t="str">
        <f>IF(発注書!D5512="","",発注書!C5512)</f>
        <v/>
      </c>
    </row>
    <row r="5507" spans="1:10" x14ac:dyDescent="0.55000000000000004">
      <c r="A5507" s="49">
        <v>2753</v>
      </c>
      <c r="B5507" s="50">
        <v>1</v>
      </c>
      <c r="E5507" s="61" t="str">
        <f>IF(発注書!D5513="","",発注書!B5513)</f>
        <v/>
      </c>
      <c r="F5507" s="62" t="str">
        <f>IF(J5507="","",VLOOKUP(J5507,商品マスタ!$B:$D,2,FALSE))</f>
        <v/>
      </c>
      <c r="G5507" s="63" t="str">
        <f>IF(F5507="","",VLOOKUP(F5507,商品マスタ!$C:$D,2,FALSE))</f>
        <v/>
      </c>
      <c r="H5507" s="64" t="str">
        <f t="shared" si="85"/>
        <v/>
      </c>
      <c r="I5507" s="65" t="str">
        <f>IF(発注書!D5513="","",発注書!D5513)</f>
        <v/>
      </c>
      <c r="J5507" s="66" t="str">
        <f>IF(発注書!D5513="","",発注書!C5513)</f>
        <v/>
      </c>
    </row>
    <row r="5508" spans="1:10" x14ac:dyDescent="0.55000000000000004">
      <c r="B5508" s="50">
        <v>2</v>
      </c>
      <c r="E5508" s="61" t="str">
        <f>IF(発注書!D5514="","",発注書!B5514)</f>
        <v/>
      </c>
      <c r="F5508" s="62" t="str">
        <f>IF(J5508="","",VLOOKUP(J5508,商品マスタ!$B:$D,2,FALSE))</f>
        <v/>
      </c>
      <c r="G5508" s="63" t="str">
        <f>IF(F5508="","",VLOOKUP(F5508,商品マスタ!$C:$D,2,FALSE))</f>
        <v/>
      </c>
      <c r="H5508" s="64" t="str">
        <f t="shared" ref="H5508:H5571" si="86">IF(E5508="","",IF(E5508="",LEN(SUBSTITUTE(D5508," ","")),LEN(SUBSTITUTE(E5508," ",""))))</f>
        <v/>
      </c>
      <c r="I5508" s="65" t="str">
        <f>IF(発注書!D5514="","",発注書!D5514)</f>
        <v/>
      </c>
      <c r="J5508" s="66" t="str">
        <f>IF(発注書!D5514="","",発注書!C5514)</f>
        <v/>
      </c>
    </row>
    <row r="5509" spans="1:10" x14ac:dyDescent="0.55000000000000004">
      <c r="A5509" s="49">
        <v>2754</v>
      </c>
      <c r="B5509" s="50">
        <v>1</v>
      </c>
      <c r="E5509" s="61" t="str">
        <f>IF(発注書!D5515="","",発注書!B5515)</f>
        <v/>
      </c>
      <c r="F5509" s="62" t="str">
        <f>IF(J5509="","",VLOOKUP(J5509,商品マスタ!$B:$D,2,FALSE))</f>
        <v/>
      </c>
      <c r="G5509" s="63" t="str">
        <f>IF(F5509="","",VLOOKUP(F5509,商品マスタ!$C:$D,2,FALSE))</f>
        <v/>
      </c>
      <c r="H5509" s="64" t="str">
        <f t="shared" si="86"/>
        <v/>
      </c>
      <c r="I5509" s="65" t="str">
        <f>IF(発注書!D5515="","",発注書!D5515)</f>
        <v/>
      </c>
      <c r="J5509" s="66" t="str">
        <f>IF(発注書!D5515="","",発注書!C5515)</f>
        <v/>
      </c>
    </row>
    <row r="5510" spans="1:10" x14ac:dyDescent="0.55000000000000004">
      <c r="B5510" s="50">
        <v>2</v>
      </c>
      <c r="E5510" s="61" t="str">
        <f>IF(発注書!D5516="","",発注書!B5516)</f>
        <v/>
      </c>
      <c r="F5510" s="62" t="str">
        <f>IF(J5510="","",VLOOKUP(J5510,商品マスタ!$B:$D,2,FALSE))</f>
        <v/>
      </c>
      <c r="G5510" s="63" t="str">
        <f>IF(F5510="","",VLOOKUP(F5510,商品マスタ!$C:$D,2,FALSE))</f>
        <v/>
      </c>
      <c r="H5510" s="64" t="str">
        <f t="shared" si="86"/>
        <v/>
      </c>
      <c r="I5510" s="65" t="str">
        <f>IF(発注書!D5516="","",発注書!D5516)</f>
        <v/>
      </c>
      <c r="J5510" s="66" t="str">
        <f>IF(発注書!D5516="","",発注書!C5516)</f>
        <v/>
      </c>
    </row>
    <row r="5511" spans="1:10" x14ac:dyDescent="0.55000000000000004">
      <c r="A5511" s="49">
        <v>2755</v>
      </c>
      <c r="B5511" s="50">
        <v>1</v>
      </c>
      <c r="E5511" s="61" t="str">
        <f>IF(発注書!D5517="","",発注書!B5517)</f>
        <v/>
      </c>
      <c r="F5511" s="62" t="str">
        <f>IF(J5511="","",VLOOKUP(J5511,商品マスタ!$B:$D,2,FALSE))</f>
        <v/>
      </c>
      <c r="G5511" s="63" t="str">
        <f>IF(F5511="","",VLOOKUP(F5511,商品マスタ!$C:$D,2,FALSE))</f>
        <v/>
      </c>
      <c r="H5511" s="64" t="str">
        <f t="shared" si="86"/>
        <v/>
      </c>
      <c r="I5511" s="65" t="str">
        <f>IF(発注書!D5517="","",発注書!D5517)</f>
        <v/>
      </c>
      <c r="J5511" s="66" t="str">
        <f>IF(発注書!D5517="","",発注書!C5517)</f>
        <v/>
      </c>
    </row>
    <row r="5512" spans="1:10" x14ac:dyDescent="0.55000000000000004">
      <c r="B5512" s="50">
        <v>2</v>
      </c>
      <c r="E5512" s="61" t="str">
        <f>IF(発注書!D5518="","",発注書!B5518)</f>
        <v/>
      </c>
      <c r="F5512" s="62" t="str">
        <f>IF(J5512="","",VLOOKUP(J5512,商品マスタ!$B:$D,2,FALSE))</f>
        <v/>
      </c>
      <c r="G5512" s="63" t="str">
        <f>IF(F5512="","",VLOOKUP(F5512,商品マスタ!$C:$D,2,FALSE))</f>
        <v/>
      </c>
      <c r="H5512" s="64" t="str">
        <f t="shared" si="86"/>
        <v/>
      </c>
      <c r="I5512" s="65" t="str">
        <f>IF(発注書!D5518="","",発注書!D5518)</f>
        <v/>
      </c>
      <c r="J5512" s="66" t="str">
        <f>IF(発注書!D5518="","",発注書!C5518)</f>
        <v/>
      </c>
    </row>
    <row r="5513" spans="1:10" x14ac:dyDescent="0.55000000000000004">
      <c r="A5513" s="49">
        <v>2756</v>
      </c>
      <c r="B5513" s="50">
        <v>1</v>
      </c>
      <c r="E5513" s="61" t="str">
        <f>IF(発注書!D5519="","",発注書!B5519)</f>
        <v/>
      </c>
      <c r="F5513" s="62" t="str">
        <f>IF(J5513="","",VLOOKUP(J5513,商品マスタ!$B:$D,2,FALSE))</f>
        <v/>
      </c>
      <c r="G5513" s="63" t="str">
        <f>IF(F5513="","",VLOOKUP(F5513,商品マスタ!$C:$D,2,FALSE))</f>
        <v/>
      </c>
      <c r="H5513" s="64" t="str">
        <f t="shared" si="86"/>
        <v/>
      </c>
      <c r="I5513" s="65" t="str">
        <f>IF(発注書!D5519="","",発注書!D5519)</f>
        <v/>
      </c>
      <c r="J5513" s="66" t="str">
        <f>IF(発注書!D5519="","",発注書!C5519)</f>
        <v/>
      </c>
    </row>
    <row r="5514" spans="1:10" x14ac:dyDescent="0.55000000000000004">
      <c r="B5514" s="50">
        <v>2</v>
      </c>
      <c r="E5514" s="61" t="str">
        <f>IF(発注書!D5520="","",発注書!B5520)</f>
        <v/>
      </c>
      <c r="F5514" s="62" t="str">
        <f>IF(J5514="","",VLOOKUP(J5514,商品マスタ!$B:$D,2,FALSE))</f>
        <v/>
      </c>
      <c r="G5514" s="63" t="str">
        <f>IF(F5514="","",VLOOKUP(F5514,商品マスタ!$C:$D,2,FALSE))</f>
        <v/>
      </c>
      <c r="H5514" s="64" t="str">
        <f t="shared" si="86"/>
        <v/>
      </c>
      <c r="I5514" s="65" t="str">
        <f>IF(発注書!D5520="","",発注書!D5520)</f>
        <v/>
      </c>
      <c r="J5514" s="66" t="str">
        <f>IF(発注書!D5520="","",発注書!C5520)</f>
        <v/>
      </c>
    </row>
    <row r="5515" spans="1:10" x14ac:dyDescent="0.55000000000000004">
      <c r="A5515" s="49">
        <v>2757</v>
      </c>
      <c r="B5515" s="50">
        <v>1</v>
      </c>
      <c r="E5515" s="61" t="str">
        <f>IF(発注書!D5521="","",発注書!B5521)</f>
        <v/>
      </c>
      <c r="F5515" s="62" t="str">
        <f>IF(J5515="","",VLOOKUP(J5515,商品マスタ!$B:$D,2,FALSE))</f>
        <v/>
      </c>
      <c r="G5515" s="63" t="str">
        <f>IF(F5515="","",VLOOKUP(F5515,商品マスタ!$C:$D,2,FALSE))</f>
        <v/>
      </c>
      <c r="H5515" s="64" t="str">
        <f t="shared" si="86"/>
        <v/>
      </c>
      <c r="I5515" s="65" t="str">
        <f>IF(発注書!D5521="","",発注書!D5521)</f>
        <v/>
      </c>
      <c r="J5515" s="66" t="str">
        <f>IF(発注書!D5521="","",発注書!C5521)</f>
        <v/>
      </c>
    </row>
    <row r="5516" spans="1:10" x14ac:dyDescent="0.55000000000000004">
      <c r="B5516" s="50">
        <v>2</v>
      </c>
      <c r="E5516" s="61" t="str">
        <f>IF(発注書!D5522="","",発注書!B5522)</f>
        <v/>
      </c>
      <c r="F5516" s="62" t="str">
        <f>IF(J5516="","",VLOOKUP(J5516,商品マスタ!$B:$D,2,FALSE))</f>
        <v/>
      </c>
      <c r="G5516" s="63" t="str">
        <f>IF(F5516="","",VLOOKUP(F5516,商品マスタ!$C:$D,2,FALSE))</f>
        <v/>
      </c>
      <c r="H5516" s="64" t="str">
        <f t="shared" si="86"/>
        <v/>
      </c>
      <c r="I5516" s="65" t="str">
        <f>IF(発注書!D5522="","",発注書!D5522)</f>
        <v/>
      </c>
      <c r="J5516" s="66" t="str">
        <f>IF(発注書!D5522="","",発注書!C5522)</f>
        <v/>
      </c>
    </row>
    <row r="5517" spans="1:10" x14ac:dyDescent="0.55000000000000004">
      <c r="A5517" s="49">
        <v>2758</v>
      </c>
      <c r="B5517" s="50">
        <v>1</v>
      </c>
      <c r="E5517" s="61" t="str">
        <f>IF(発注書!D5523="","",発注書!B5523)</f>
        <v/>
      </c>
      <c r="F5517" s="62" t="str">
        <f>IF(J5517="","",VLOOKUP(J5517,商品マスタ!$B:$D,2,FALSE))</f>
        <v/>
      </c>
      <c r="G5517" s="63" t="str">
        <f>IF(F5517="","",VLOOKUP(F5517,商品マスタ!$C:$D,2,FALSE))</f>
        <v/>
      </c>
      <c r="H5517" s="64" t="str">
        <f t="shared" si="86"/>
        <v/>
      </c>
      <c r="I5517" s="65" t="str">
        <f>IF(発注書!D5523="","",発注書!D5523)</f>
        <v/>
      </c>
      <c r="J5517" s="66" t="str">
        <f>IF(発注書!D5523="","",発注書!C5523)</f>
        <v/>
      </c>
    </row>
    <row r="5518" spans="1:10" x14ac:dyDescent="0.55000000000000004">
      <c r="B5518" s="50">
        <v>2</v>
      </c>
      <c r="E5518" s="61" t="str">
        <f>IF(発注書!D5524="","",発注書!B5524)</f>
        <v/>
      </c>
      <c r="F5518" s="62" t="str">
        <f>IF(J5518="","",VLOOKUP(J5518,商品マスタ!$B:$D,2,FALSE))</f>
        <v/>
      </c>
      <c r="G5518" s="63" t="str">
        <f>IF(F5518="","",VLOOKUP(F5518,商品マスタ!$C:$D,2,FALSE))</f>
        <v/>
      </c>
      <c r="H5518" s="64" t="str">
        <f t="shared" si="86"/>
        <v/>
      </c>
      <c r="I5518" s="65" t="str">
        <f>IF(発注書!D5524="","",発注書!D5524)</f>
        <v/>
      </c>
      <c r="J5518" s="66" t="str">
        <f>IF(発注書!D5524="","",発注書!C5524)</f>
        <v/>
      </c>
    </row>
    <row r="5519" spans="1:10" x14ac:dyDescent="0.55000000000000004">
      <c r="A5519" s="49">
        <v>2759</v>
      </c>
      <c r="B5519" s="50">
        <v>1</v>
      </c>
      <c r="E5519" s="61" t="str">
        <f>IF(発注書!D5525="","",発注書!B5525)</f>
        <v/>
      </c>
      <c r="F5519" s="62" t="str">
        <f>IF(J5519="","",VLOOKUP(J5519,商品マスタ!$B:$D,2,FALSE))</f>
        <v/>
      </c>
      <c r="G5519" s="63" t="str">
        <f>IF(F5519="","",VLOOKUP(F5519,商品マスタ!$C:$D,2,FALSE))</f>
        <v/>
      </c>
      <c r="H5519" s="64" t="str">
        <f t="shared" si="86"/>
        <v/>
      </c>
      <c r="I5519" s="65" t="str">
        <f>IF(発注書!D5525="","",発注書!D5525)</f>
        <v/>
      </c>
      <c r="J5519" s="66" t="str">
        <f>IF(発注書!D5525="","",発注書!C5525)</f>
        <v/>
      </c>
    </row>
    <row r="5520" spans="1:10" x14ac:dyDescent="0.55000000000000004">
      <c r="B5520" s="50">
        <v>2</v>
      </c>
      <c r="E5520" s="61" t="str">
        <f>IF(発注書!D5526="","",発注書!B5526)</f>
        <v/>
      </c>
      <c r="F5520" s="62" t="str">
        <f>IF(J5520="","",VLOOKUP(J5520,商品マスタ!$B:$D,2,FALSE))</f>
        <v/>
      </c>
      <c r="G5520" s="63" t="str">
        <f>IF(F5520="","",VLOOKUP(F5520,商品マスタ!$C:$D,2,FALSE))</f>
        <v/>
      </c>
      <c r="H5520" s="64" t="str">
        <f t="shared" si="86"/>
        <v/>
      </c>
      <c r="I5520" s="65" t="str">
        <f>IF(発注書!D5526="","",発注書!D5526)</f>
        <v/>
      </c>
      <c r="J5520" s="66" t="str">
        <f>IF(発注書!D5526="","",発注書!C5526)</f>
        <v/>
      </c>
    </row>
    <row r="5521" spans="1:10" x14ac:dyDescent="0.55000000000000004">
      <c r="A5521" s="49">
        <v>2760</v>
      </c>
      <c r="B5521" s="50">
        <v>1</v>
      </c>
      <c r="E5521" s="61" t="str">
        <f>IF(発注書!D5527="","",発注書!B5527)</f>
        <v/>
      </c>
      <c r="F5521" s="62" t="str">
        <f>IF(J5521="","",VLOOKUP(J5521,商品マスタ!$B:$D,2,FALSE))</f>
        <v/>
      </c>
      <c r="G5521" s="63" t="str">
        <f>IF(F5521="","",VLOOKUP(F5521,商品マスタ!$C:$D,2,FALSE))</f>
        <v/>
      </c>
      <c r="H5521" s="64" t="str">
        <f t="shared" si="86"/>
        <v/>
      </c>
      <c r="I5521" s="65" t="str">
        <f>IF(発注書!D5527="","",発注書!D5527)</f>
        <v/>
      </c>
      <c r="J5521" s="66" t="str">
        <f>IF(発注書!D5527="","",発注書!C5527)</f>
        <v/>
      </c>
    </row>
    <row r="5522" spans="1:10" x14ac:dyDescent="0.55000000000000004">
      <c r="B5522" s="50">
        <v>2</v>
      </c>
      <c r="E5522" s="61" t="str">
        <f>IF(発注書!D5528="","",発注書!B5528)</f>
        <v/>
      </c>
      <c r="F5522" s="62" t="str">
        <f>IF(J5522="","",VLOOKUP(J5522,商品マスタ!$B:$D,2,FALSE))</f>
        <v/>
      </c>
      <c r="G5522" s="63" t="str">
        <f>IF(F5522="","",VLOOKUP(F5522,商品マスタ!$C:$D,2,FALSE))</f>
        <v/>
      </c>
      <c r="H5522" s="64" t="str">
        <f t="shared" si="86"/>
        <v/>
      </c>
      <c r="I5522" s="65" t="str">
        <f>IF(発注書!D5528="","",発注書!D5528)</f>
        <v/>
      </c>
      <c r="J5522" s="66" t="str">
        <f>IF(発注書!D5528="","",発注書!C5528)</f>
        <v/>
      </c>
    </row>
    <row r="5523" spans="1:10" x14ac:dyDescent="0.55000000000000004">
      <c r="A5523" s="49">
        <v>2761</v>
      </c>
      <c r="B5523" s="50">
        <v>1</v>
      </c>
      <c r="E5523" s="61" t="str">
        <f>IF(発注書!D5529="","",発注書!B5529)</f>
        <v/>
      </c>
      <c r="F5523" s="62" t="str">
        <f>IF(J5523="","",VLOOKUP(J5523,商品マスタ!$B:$D,2,FALSE))</f>
        <v/>
      </c>
      <c r="G5523" s="63" t="str">
        <f>IF(F5523="","",VLOOKUP(F5523,商品マスタ!$C:$D,2,FALSE))</f>
        <v/>
      </c>
      <c r="H5523" s="64" t="str">
        <f t="shared" si="86"/>
        <v/>
      </c>
      <c r="I5523" s="65" t="str">
        <f>IF(発注書!D5529="","",発注書!D5529)</f>
        <v/>
      </c>
      <c r="J5523" s="66" t="str">
        <f>IF(発注書!D5529="","",発注書!C5529)</f>
        <v/>
      </c>
    </row>
    <row r="5524" spans="1:10" x14ac:dyDescent="0.55000000000000004">
      <c r="B5524" s="50">
        <v>2</v>
      </c>
      <c r="E5524" s="61" t="str">
        <f>IF(発注書!D5530="","",発注書!B5530)</f>
        <v/>
      </c>
      <c r="F5524" s="62" t="str">
        <f>IF(J5524="","",VLOOKUP(J5524,商品マスタ!$B:$D,2,FALSE))</f>
        <v/>
      </c>
      <c r="G5524" s="63" t="str">
        <f>IF(F5524="","",VLOOKUP(F5524,商品マスタ!$C:$D,2,FALSE))</f>
        <v/>
      </c>
      <c r="H5524" s="64" t="str">
        <f t="shared" si="86"/>
        <v/>
      </c>
      <c r="I5524" s="65" t="str">
        <f>IF(発注書!D5530="","",発注書!D5530)</f>
        <v/>
      </c>
      <c r="J5524" s="66" t="str">
        <f>IF(発注書!D5530="","",発注書!C5530)</f>
        <v/>
      </c>
    </row>
    <row r="5525" spans="1:10" x14ac:dyDescent="0.55000000000000004">
      <c r="A5525" s="49">
        <v>2762</v>
      </c>
      <c r="B5525" s="50">
        <v>1</v>
      </c>
      <c r="E5525" s="61" t="str">
        <f>IF(発注書!D5531="","",発注書!B5531)</f>
        <v/>
      </c>
      <c r="F5525" s="62" t="str">
        <f>IF(J5525="","",VLOOKUP(J5525,商品マスタ!$B:$D,2,FALSE))</f>
        <v/>
      </c>
      <c r="G5525" s="63" t="str">
        <f>IF(F5525="","",VLOOKUP(F5525,商品マスタ!$C:$D,2,FALSE))</f>
        <v/>
      </c>
      <c r="H5525" s="64" t="str">
        <f t="shared" si="86"/>
        <v/>
      </c>
      <c r="I5525" s="65" t="str">
        <f>IF(発注書!D5531="","",発注書!D5531)</f>
        <v/>
      </c>
      <c r="J5525" s="66" t="str">
        <f>IF(発注書!D5531="","",発注書!C5531)</f>
        <v/>
      </c>
    </row>
    <row r="5526" spans="1:10" x14ac:dyDescent="0.55000000000000004">
      <c r="B5526" s="50">
        <v>2</v>
      </c>
      <c r="E5526" s="61" t="str">
        <f>IF(発注書!D5532="","",発注書!B5532)</f>
        <v/>
      </c>
      <c r="F5526" s="62" t="str">
        <f>IF(J5526="","",VLOOKUP(J5526,商品マスタ!$B:$D,2,FALSE))</f>
        <v/>
      </c>
      <c r="G5526" s="63" t="str">
        <f>IF(F5526="","",VLOOKUP(F5526,商品マスタ!$C:$D,2,FALSE))</f>
        <v/>
      </c>
      <c r="H5526" s="64" t="str">
        <f t="shared" si="86"/>
        <v/>
      </c>
      <c r="I5526" s="65" t="str">
        <f>IF(発注書!D5532="","",発注書!D5532)</f>
        <v/>
      </c>
      <c r="J5526" s="66" t="str">
        <f>IF(発注書!D5532="","",発注書!C5532)</f>
        <v/>
      </c>
    </row>
    <row r="5527" spans="1:10" x14ac:dyDescent="0.55000000000000004">
      <c r="A5527" s="49">
        <v>2763</v>
      </c>
      <c r="B5527" s="50">
        <v>1</v>
      </c>
      <c r="E5527" s="61" t="str">
        <f>IF(発注書!D5533="","",発注書!B5533)</f>
        <v/>
      </c>
      <c r="F5527" s="62" t="str">
        <f>IF(J5527="","",VLOOKUP(J5527,商品マスタ!$B:$D,2,FALSE))</f>
        <v/>
      </c>
      <c r="G5527" s="63" t="str">
        <f>IF(F5527="","",VLOOKUP(F5527,商品マスタ!$C:$D,2,FALSE))</f>
        <v/>
      </c>
      <c r="H5527" s="64" t="str">
        <f t="shared" si="86"/>
        <v/>
      </c>
      <c r="I5527" s="65" t="str">
        <f>IF(発注書!D5533="","",発注書!D5533)</f>
        <v/>
      </c>
      <c r="J5527" s="66" t="str">
        <f>IF(発注書!D5533="","",発注書!C5533)</f>
        <v/>
      </c>
    </row>
    <row r="5528" spans="1:10" x14ac:dyDescent="0.55000000000000004">
      <c r="B5528" s="50">
        <v>2</v>
      </c>
      <c r="E5528" s="61" t="str">
        <f>IF(発注書!D5534="","",発注書!B5534)</f>
        <v/>
      </c>
      <c r="F5528" s="62" t="str">
        <f>IF(J5528="","",VLOOKUP(J5528,商品マスタ!$B:$D,2,FALSE))</f>
        <v/>
      </c>
      <c r="G5528" s="63" t="str">
        <f>IF(F5528="","",VLOOKUP(F5528,商品マスタ!$C:$D,2,FALSE))</f>
        <v/>
      </c>
      <c r="H5528" s="64" t="str">
        <f t="shared" si="86"/>
        <v/>
      </c>
      <c r="I5528" s="65" t="str">
        <f>IF(発注書!D5534="","",発注書!D5534)</f>
        <v/>
      </c>
      <c r="J5528" s="66" t="str">
        <f>IF(発注書!D5534="","",発注書!C5534)</f>
        <v/>
      </c>
    </row>
    <row r="5529" spans="1:10" x14ac:dyDescent="0.55000000000000004">
      <c r="A5529" s="49">
        <v>2764</v>
      </c>
      <c r="B5529" s="50">
        <v>1</v>
      </c>
      <c r="E5529" s="61" t="str">
        <f>IF(発注書!D5535="","",発注書!B5535)</f>
        <v/>
      </c>
      <c r="F5529" s="62" t="str">
        <f>IF(J5529="","",VLOOKUP(J5529,商品マスタ!$B:$D,2,FALSE))</f>
        <v/>
      </c>
      <c r="G5529" s="63" t="str">
        <f>IF(F5529="","",VLOOKUP(F5529,商品マスタ!$C:$D,2,FALSE))</f>
        <v/>
      </c>
      <c r="H5529" s="64" t="str">
        <f t="shared" si="86"/>
        <v/>
      </c>
      <c r="I5529" s="65" t="str">
        <f>IF(発注書!D5535="","",発注書!D5535)</f>
        <v/>
      </c>
      <c r="J5529" s="66" t="str">
        <f>IF(発注書!D5535="","",発注書!C5535)</f>
        <v/>
      </c>
    </row>
    <row r="5530" spans="1:10" x14ac:dyDescent="0.55000000000000004">
      <c r="B5530" s="50">
        <v>2</v>
      </c>
      <c r="E5530" s="61" t="str">
        <f>IF(発注書!D5536="","",発注書!B5536)</f>
        <v/>
      </c>
      <c r="F5530" s="62" t="str">
        <f>IF(J5530="","",VLOOKUP(J5530,商品マスタ!$B:$D,2,FALSE))</f>
        <v/>
      </c>
      <c r="G5530" s="63" t="str">
        <f>IF(F5530="","",VLOOKUP(F5530,商品マスタ!$C:$D,2,FALSE))</f>
        <v/>
      </c>
      <c r="H5530" s="64" t="str">
        <f t="shared" si="86"/>
        <v/>
      </c>
      <c r="I5530" s="65" t="str">
        <f>IF(発注書!D5536="","",発注書!D5536)</f>
        <v/>
      </c>
      <c r="J5530" s="66" t="str">
        <f>IF(発注書!D5536="","",発注書!C5536)</f>
        <v/>
      </c>
    </row>
    <row r="5531" spans="1:10" x14ac:dyDescent="0.55000000000000004">
      <c r="A5531" s="49">
        <v>2765</v>
      </c>
      <c r="B5531" s="50">
        <v>1</v>
      </c>
      <c r="E5531" s="61" t="str">
        <f>IF(発注書!D5537="","",発注書!B5537)</f>
        <v/>
      </c>
      <c r="F5531" s="62" t="str">
        <f>IF(J5531="","",VLOOKUP(J5531,商品マスタ!$B:$D,2,FALSE))</f>
        <v/>
      </c>
      <c r="G5531" s="63" t="str">
        <f>IF(F5531="","",VLOOKUP(F5531,商品マスタ!$C:$D,2,FALSE))</f>
        <v/>
      </c>
      <c r="H5531" s="64" t="str">
        <f t="shared" si="86"/>
        <v/>
      </c>
      <c r="I5531" s="65" t="str">
        <f>IF(発注書!D5537="","",発注書!D5537)</f>
        <v/>
      </c>
      <c r="J5531" s="66" t="str">
        <f>IF(発注書!D5537="","",発注書!C5537)</f>
        <v/>
      </c>
    </row>
    <row r="5532" spans="1:10" x14ac:dyDescent="0.55000000000000004">
      <c r="B5532" s="50">
        <v>2</v>
      </c>
      <c r="E5532" s="61" t="str">
        <f>IF(発注書!D5538="","",発注書!B5538)</f>
        <v/>
      </c>
      <c r="F5532" s="62" t="str">
        <f>IF(J5532="","",VLOOKUP(J5532,商品マスタ!$B:$D,2,FALSE))</f>
        <v/>
      </c>
      <c r="G5532" s="63" t="str">
        <f>IF(F5532="","",VLOOKUP(F5532,商品マスタ!$C:$D,2,FALSE))</f>
        <v/>
      </c>
      <c r="H5532" s="64" t="str">
        <f t="shared" si="86"/>
        <v/>
      </c>
      <c r="I5532" s="65" t="str">
        <f>IF(発注書!D5538="","",発注書!D5538)</f>
        <v/>
      </c>
      <c r="J5532" s="66" t="str">
        <f>IF(発注書!D5538="","",発注書!C5538)</f>
        <v/>
      </c>
    </row>
    <row r="5533" spans="1:10" x14ac:dyDescent="0.55000000000000004">
      <c r="A5533" s="49">
        <v>2766</v>
      </c>
      <c r="B5533" s="50">
        <v>1</v>
      </c>
      <c r="E5533" s="61" t="str">
        <f>IF(発注書!D5539="","",発注書!B5539)</f>
        <v/>
      </c>
      <c r="F5533" s="62" t="str">
        <f>IF(J5533="","",VLOOKUP(J5533,商品マスタ!$B:$D,2,FALSE))</f>
        <v/>
      </c>
      <c r="G5533" s="63" t="str">
        <f>IF(F5533="","",VLOOKUP(F5533,商品マスタ!$C:$D,2,FALSE))</f>
        <v/>
      </c>
      <c r="H5533" s="64" t="str">
        <f t="shared" si="86"/>
        <v/>
      </c>
      <c r="I5533" s="65" t="str">
        <f>IF(発注書!D5539="","",発注書!D5539)</f>
        <v/>
      </c>
      <c r="J5533" s="66" t="str">
        <f>IF(発注書!D5539="","",発注書!C5539)</f>
        <v/>
      </c>
    </row>
    <row r="5534" spans="1:10" x14ac:dyDescent="0.55000000000000004">
      <c r="B5534" s="50">
        <v>2</v>
      </c>
      <c r="E5534" s="61" t="str">
        <f>IF(発注書!D5540="","",発注書!B5540)</f>
        <v/>
      </c>
      <c r="F5534" s="62" t="str">
        <f>IF(J5534="","",VLOOKUP(J5534,商品マスタ!$B:$D,2,FALSE))</f>
        <v/>
      </c>
      <c r="G5534" s="63" t="str">
        <f>IF(F5534="","",VLOOKUP(F5534,商品マスタ!$C:$D,2,FALSE))</f>
        <v/>
      </c>
      <c r="H5534" s="64" t="str">
        <f t="shared" si="86"/>
        <v/>
      </c>
      <c r="I5534" s="65" t="str">
        <f>IF(発注書!D5540="","",発注書!D5540)</f>
        <v/>
      </c>
      <c r="J5534" s="66" t="str">
        <f>IF(発注書!D5540="","",発注書!C5540)</f>
        <v/>
      </c>
    </row>
    <row r="5535" spans="1:10" x14ac:dyDescent="0.55000000000000004">
      <c r="A5535" s="49">
        <v>2767</v>
      </c>
      <c r="B5535" s="50">
        <v>1</v>
      </c>
      <c r="E5535" s="61" t="str">
        <f>IF(発注書!D5541="","",発注書!B5541)</f>
        <v/>
      </c>
      <c r="F5535" s="62" t="str">
        <f>IF(J5535="","",VLOOKUP(J5535,商品マスタ!$B:$D,2,FALSE))</f>
        <v/>
      </c>
      <c r="G5535" s="63" t="str">
        <f>IF(F5535="","",VLOOKUP(F5535,商品マスタ!$C:$D,2,FALSE))</f>
        <v/>
      </c>
      <c r="H5535" s="64" t="str">
        <f t="shared" si="86"/>
        <v/>
      </c>
      <c r="I5535" s="65" t="str">
        <f>IF(発注書!D5541="","",発注書!D5541)</f>
        <v/>
      </c>
      <c r="J5535" s="66" t="str">
        <f>IF(発注書!D5541="","",発注書!C5541)</f>
        <v/>
      </c>
    </row>
    <row r="5536" spans="1:10" x14ac:dyDescent="0.55000000000000004">
      <c r="B5536" s="50">
        <v>2</v>
      </c>
      <c r="E5536" s="61" t="str">
        <f>IF(発注書!D5542="","",発注書!B5542)</f>
        <v/>
      </c>
      <c r="F5536" s="62" t="str">
        <f>IF(J5536="","",VLOOKUP(J5536,商品マスタ!$B:$D,2,FALSE))</f>
        <v/>
      </c>
      <c r="G5536" s="63" t="str">
        <f>IF(F5536="","",VLOOKUP(F5536,商品マスタ!$C:$D,2,FALSE))</f>
        <v/>
      </c>
      <c r="H5536" s="64" t="str">
        <f t="shared" si="86"/>
        <v/>
      </c>
      <c r="I5536" s="65" t="str">
        <f>IF(発注書!D5542="","",発注書!D5542)</f>
        <v/>
      </c>
      <c r="J5536" s="66" t="str">
        <f>IF(発注書!D5542="","",発注書!C5542)</f>
        <v/>
      </c>
    </row>
    <row r="5537" spans="1:10" x14ac:dyDescent="0.55000000000000004">
      <c r="A5537" s="49">
        <v>2768</v>
      </c>
      <c r="B5537" s="50">
        <v>1</v>
      </c>
      <c r="E5537" s="61" t="str">
        <f>IF(発注書!D5543="","",発注書!B5543)</f>
        <v/>
      </c>
      <c r="F5537" s="62" t="str">
        <f>IF(J5537="","",VLOOKUP(J5537,商品マスタ!$B:$D,2,FALSE))</f>
        <v/>
      </c>
      <c r="G5537" s="63" t="str">
        <f>IF(F5537="","",VLOOKUP(F5537,商品マスタ!$C:$D,2,FALSE))</f>
        <v/>
      </c>
      <c r="H5537" s="64" t="str">
        <f t="shared" si="86"/>
        <v/>
      </c>
      <c r="I5537" s="65" t="str">
        <f>IF(発注書!D5543="","",発注書!D5543)</f>
        <v/>
      </c>
      <c r="J5537" s="66" t="str">
        <f>IF(発注書!D5543="","",発注書!C5543)</f>
        <v/>
      </c>
    </row>
    <row r="5538" spans="1:10" x14ac:dyDescent="0.55000000000000004">
      <c r="B5538" s="50">
        <v>2</v>
      </c>
      <c r="E5538" s="61" t="str">
        <f>IF(発注書!D5544="","",発注書!B5544)</f>
        <v/>
      </c>
      <c r="F5538" s="62" t="str">
        <f>IF(J5538="","",VLOOKUP(J5538,商品マスタ!$B:$D,2,FALSE))</f>
        <v/>
      </c>
      <c r="G5538" s="63" t="str">
        <f>IF(F5538="","",VLOOKUP(F5538,商品マスタ!$C:$D,2,FALSE))</f>
        <v/>
      </c>
      <c r="H5538" s="64" t="str">
        <f t="shared" si="86"/>
        <v/>
      </c>
      <c r="I5538" s="65" t="str">
        <f>IF(発注書!D5544="","",発注書!D5544)</f>
        <v/>
      </c>
      <c r="J5538" s="66" t="str">
        <f>IF(発注書!D5544="","",発注書!C5544)</f>
        <v/>
      </c>
    </row>
    <row r="5539" spans="1:10" x14ac:dyDescent="0.55000000000000004">
      <c r="A5539" s="49">
        <v>2769</v>
      </c>
      <c r="B5539" s="50">
        <v>1</v>
      </c>
      <c r="E5539" s="61" t="str">
        <f>IF(発注書!D5545="","",発注書!B5545)</f>
        <v/>
      </c>
      <c r="F5539" s="62" t="str">
        <f>IF(J5539="","",VLOOKUP(J5539,商品マスタ!$B:$D,2,FALSE))</f>
        <v/>
      </c>
      <c r="G5539" s="63" t="str">
        <f>IF(F5539="","",VLOOKUP(F5539,商品マスタ!$C:$D,2,FALSE))</f>
        <v/>
      </c>
      <c r="H5539" s="64" t="str">
        <f t="shared" si="86"/>
        <v/>
      </c>
      <c r="I5539" s="65" t="str">
        <f>IF(発注書!D5545="","",発注書!D5545)</f>
        <v/>
      </c>
      <c r="J5539" s="66" t="str">
        <f>IF(発注書!D5545="","",発注書!C5545)</f>
        <v/>
      </c>
    </row>
    <row r="5540" spans="1:10" x14ac:dyDescent="0.55000000000000004">
      <c r="B5540" s="50">
        <v>2</v>
      </c>
      <c r="E5540" s="61" t="str">
        <f>IF(発注書!D5546="","",発注書!B5546)</f>
        <v/>
      </c>
      <c r="F5540" s="62" t="str">
        <f>IF(J5540="","",VLOOKUP(J5540,商品マスタ!$B:$D,2,FALSE))</f>
        <v/>
      </c>
      <c r="G5540" s="63" t="str">
        <f>IF(F5540="","",VLOOKUP(F5540,商品マスタ!$C:$D,2,FALSE))</f>
        <v/>
      </c>
      <c r="H5540" s="64" t="str">
        <f t="shared" si="86"/>
        <v/>
      </c>
      <c r="I5540" s="65" t="str">
        <f>IF(発注書!D5546="","",発注書!D5546)</f>
        <v/>
      </c>
      <c r="J5540" s="66" t="str">
        <f>IF(発注書!D5546="","",発注書!C5546)</f>
        <v/>
      </c>
    </row>
    <row r="5541" spans="1:10" x14ac:dyDescent="0.55000000000000004">
      <c r="A5541" s="49">
        <v>2770</v>
      </c>
      <c r="B5541" s="50">
        <v>1</v>
      </c>
      <c r="E5541" s="61" t="str">
        <f>IF(発注書!D5547="","",発注書!B5547)</f>
        <v/>
      </c>
      <c r="F5541" s="62" t="str">
        <f>IF(J5541="","",VLOOKUP(J5541,商品マスタ!$B:$D,2,FALSE))</f>
        <v/>
      </c>
      <c r="G5541" s="63" t="str">
        <f>IF(F5541="","",VLOOKUP(F5541,商品マスタ!$C:$D,2,FALSE))</f>
        <v/>
      </c>
      <c r="H5541" s="64" t="str">
        <f t="shared" si="86"/>
        <v/>
      </c>
      <c r="I5541" s="65" t="str">
        <f>IF(発注書!D5547="","",発注書!D5547)</f>
        <v/>
      </c>
      <c r="J5541" s="66" t="str">
        <f>IF(発注書!D5547="","",発注書!C5547)</f>
        <v/>
      </c>
    </row>
    <row r="5542" spans="1:10" x14ac:dyDescent="0.55000000000000004">
      <c r="B5542" s="50">
        <v>2</v>
      </c>
      <c r="E5542" s="61" t="str">
        <f>IF(発注書!D5548="","",発注書!B5548)</f>
        <v/>
      </c>
      <c r="F5542" s="62" t="str">
        <f>IF(J5542="","",VLOOKUP(J5542,商品マスタ!$B:$D,2,FALSE))</f>
        <v/>
      </c>
      <c r="G5542" s="63" t="str">
        <f>IF(F5542="","",VLOOKUP(F5542,商品マスタ!$C:$D,2,FALSE))</f>
        <v/>
      </c>
      <c r="H5542" s="64" t="str">
        <f t="shared" si="86"/>
        <v/>
      </c>
      <c r="I5542" s="65" t="str">
        <f>IF(発注書!D5548="","",発注書!D5548)</f>
        <v/>
      </c>
      <c r="J5542" s="66" t="str">
        <f>IF(発注書!D5548="","",発注書!C5548)</f>
        <v/>
      </c>
    </row>
    <row r="5543" spans="1:10" x14ac:dyDescent="0.55000000000000004">
      <c r="A5543" s="49">
        <v>2771</v>
      </c>
      <c r="B5543" s="50">
        <v>1</v>
      </c>
      <c r="E5543" s="61" t="str">
        <f>IF(発注書!D5549="","",発注書!B5549)</f>
        <v/>
      </c>
      <c r="F5543" s="62" t="str">
        <f>IF(J5543="","",VLOOKUP(J5543,商品マスタ!$B:$D,2,FALSE))</f>
        <v/>
      </c>
      <c r="G5543" s="63" t="str">
        <f>IF(F5543="","",VLOOKUP(F5543,商品マスタ!$C:$D,2,FALSE))</f>
        <v/>
      </c>
      <c r="H5543" s="64" t="str">
        <f t="shared" si="86"/>
        <v/>
      </c>
      <c r="I5543" s="65" t="str">
        <f>IF(発注書!D5549="","",発注書!D5549)</f>
        <v/>
      </c>
      <c r="J5543" s="66" t="str">
        <f>IF(発注書!D5549="","",発注書!C5549)</f>
        <v/>
      </c>
    </row>
    <row r="5544" spans="1:10" x14ac:dyDescent="0.55000000000000004">
      <c r="B5544" s="50">
        <v>2</v>
      </c>
      <c r="E5544" s="61" t="str">
        <f>IF(発注書!D5550="","",発注書!B5550)</f>
        <v/>
      </c>
      <c r="F5544" s="62" t="str">
        <f>IF(J5544="","",VLOOKUP(J5544,商品マスタ!$B:$D,2,FALSE))</f>
        <v/>
      </c>
      <c r="G5544" s="63" t="str">
        <f>IF(F5544="","",VLOOKUP(F5544,商品マスタ!$C:$D,2,FALSE))</f>
        <v/>
      </c>
      <c r="H5544" s="64" t="str">
        <f t="shared" si="86"/>
        <v/>
      </c>
      <c r="I5544" s="65" t="str">
        <f>IF(発注書!D5550="","",発注書!D5550)</f>
        <v/>
      </c>
      <c r="J5544" s="66" t="str">
        <f>IF(発注書!D5550="","",発注書!C5550)</f>
        <v/>
      </c>
    </row>
    <row r="5545" spans="1:10" x14ac:dyDescent="0.55000000000000004">
      <c r="A5545" s="49">
        <v>2772</v>
      </c>
      <c r="B5545" s="50">
        <v>1</v>
      </c>
      <c r="E5545" s="61" t="str">
        <f>IF(発注書!D5551="","",発注書!B5551)</f>
        <v/>
      </c>
      <c r="F5545" s="62" t="str">
        <f>IF(J5545="","",VLOOKUP(J5545,商品マスタ!$B:$D,2,FALSE))</f>
        <v/>
      </c>
      <c r="G5545" s="63" t="str">
        <f>IF(F5545="","",VLOOKUP(F5545,商品マスタ!$C:$D,2,FALSE))</f>
        <v/>
      </c>
      <c r="H5545" s="64" t="str">
        <f t="shared" si="86"/>
        <v/>
      </c>
      <c r="I5545" s="65" t="str">
        <f>IF(発注書!D5551="","",発注書!D5551)</f>
        <v/>
      </c>
      <c r="J5545" s="66" t="str">
        <f>IF(発注書!D5551="","",発注書!C5551)</f>
        <v/>
      </c>
    </row>
    <row r="5546" spans="1:10" x14ac:dyDescent="0.55000000000000004">
      <c r="B5546" s="50">
        <v>2</v>
      </c>
      <c r="E5546" s="61" t="str">
        <f>IF(発注書!D5552="","",発注書!B5552)</f>
        <v/>
      </c>
      <c r="F5546" s="62" t="str">
        <f>IF(J5546="","",VLOOKUP(J5546,商品マスタ!$B:$D,2,FALSE))</f>
        <v/>
      </c>
      <c r="G5546" s="63" t="str">
        <f>IF(F5546="","",VLOOKUP(F5546,商品マスタ!$C:$D,2,FALSE))</f>
        <v/>
      </c>
      <c r="H5546" s="64" t="str">
        <f t="shared" si="86"/>
        <v/>
      </c>
      <c r="I5546" s="65" t="str">
        <f>IF(発注書!D5552="","",発注書!D5552)</f>
        <v/>
      </c>
      <c r="J5546" s="66" t="str">
        <f>IF(発注書!D5552="","",発注書!C5552)</f>
        <v/>
      </c>
    </row>
    <row r="5547" spans="1:10" x14ac:dyDescent="0.55000000000000004">
      <c r="A5547" s="49">
        <v>2773</v>
      </c>
      <c r="B5547" s="50">
        <v>1</v>
      </c>
      <c r="E5547" s="61" t="str">
        <f>IF(発注書!D5553="","",発注書!B5553)</f>
        <v/>
      </c>
      <c r="F5547" s="62" t="str">
        <f>IF(J5547="","",VLOOKUP(J5547,商品マスタ!$B:$D,2,FALSE))</f>
        <v/>
      </c>
      <c r="G5547" s="63" t="str">
        <f>IF(F5547="","",VLOOKUP(F5547,商品マスタ!$C:$D,2,FALSE))</f>
        <v/>
      </c>
      <c r="H5547" s="64" t="str">
        <f t="shared" si="86"/>
        <v/>
      </c>
      <c r="I5547" s="65" t="str">
        <f>IF(発注書!D5553="","",発注書!D5553)</f>
        <v/>
      </c>
      <c r="J5547" s="66" t="str">
        <f>IF(発注書!D5553="","",発注書!C5553)</f>
        <v/>
      </c>
    </row>
    <row r="5548" spans="1:10" x14ac:dyDescent="0.55000000000000004">
      <c r="B5548" s="50">
        <v>2</v>
      </c>
      <c r="E5548" s="61" t="str">
        <f>IF(発注書!D5554="","",発注書!B5554)</f>
        <v/>
      </c>
      <c r="F5548" s="62" t="str">
        <f>IF(J5548="","",VLOOKUP(J5548,商品マスタ!$B:$D,2,FALSE))</f>
        <v/>
      </c>
      <c r="G5548" s="63" t="str">
        <f>IF(F5548="","",VLOOKUP(F5548,商品マスタ!$C:$D,2,FALSE))</f>
        <v/>
      </c>
      <c r="H5548" s="64" t="str">
        <f t="shared" si="86"/>
        <v/>
      </c>
      <c r="I5548" s="65" t="str">
        <f>IF(発注書!D5554="","",発注書!D5554)</f>
        <v/>
      </c>
      <c r="J5548" s="66" t="str">
        <f>IF(発注書!D5554="","",発注書!C5554)</f>
        <v/>
      </c>
    </row>
    <row r="5549" spans="1:10" x14ac:dyDescent="0.55000000000000004">
      <c r="A5549" s="49">
        <v>2774</v>
      </c>
      <c r="B5549" s="50">
        <v>1</v>
      </c>
      <c r="E5549" s="61" t="str">
        <f>IF(発注書!D5555="","",発注書!B5555)</f>
        <v/>
      </c>
      <c r="F5549" s="62" t="str">
        <f>IF(J5549="","",VLOOKUP(J5549,商品マスタ!$B:$D,2,FALSE))</f>
        <v/>
      </c>
      <c r="G5549" s="63" t="str">
        <f>IF(F5549="","",VLOOKUP(F5549,商品マスタ!$C:$D,2,FALSE))</f>
        <v/>
      </c>
      <c r="H5549" s="64" t="str">
        <f t="shared" si="86"/>
        <v/>
      </c>
      <c r="I5549" s="65" t="str">
        <f>IF(発注書!D5555="","",発注書!D5555)</f>
        <v/>
      </c>
      <c r="J5549" s="66" t="str">
        <f>IF(発注書!D5555="","",発注書!C5555)</f>
        <v/>
      </c>
    </row>
    <row r="5550" spans="1:10" x14ac:dyDescent="0.55000000000000004">
      <c r="B5550" s="50">
        <v>2</v>
      </c>
      <c r="E5550" s="61" t="str">
        <f>IF(発注書!D5556="","",発注書!B5556)</f>
        <v/>
      </c>
      <c r="F5550" s="62" t="str">
        <f>IF(J5550="","",VLOOKUP(J5550,商品マスタ!$B:$D,2,FALSE))</f>
        <v/>
      </c>
      <c r="G5550" s="63" t="str">
        <f>IF(F5550="","",VLOOKUP(F5550,商品マスタ!$C:$D,2,FALSE))</f>
        <v/>
      </c>
      <c r="H5550" s="64" t="str">
        <f t="shared" si="86"/>
        <v/>
      </c>
      <c r="I5550" s="65" t="str">
        <f>IF(発注書!D5556="","",発注書!D5556)</f>
        <v/>
      </c>
      <c r="J5550" s="66" t="str">
        <f>IF(発注書!D5556="","",発注書!C5556)</f>
        <v/>
      </c>
    </row>
    <row r="5551" spans="1:10" x14ac:dyDescent="0.55000000000000004">
      <c r="A5551" s="49">
        <v>2775</v>
      </c>
      <c r="B5551" s="50">
        <v>1</v>
      </c>
      <c r="E5551" s="61" t="str">
        <f>IF(発注書!D5557="","",発注書!B5557)</f>
        <v/>
      </c>
      <c r="F5551" s="62" t="str">
        <f>IF(J5551="","",VLOOKUP(J5551,商品マスタ!$B:$D,2,FALSE))</f>
        <v/>
      </c>
      <c r="G5551" s="63" t="str">
        <f>IF(F5551="","",VLOOKUP(F5551,商品マスタ!$C:$D,2,FALSE))</f>
        <v/>
      </c>
      <c r="H5551" s="64" t="str">
        <f t="shared" si="86"/>
        <v/>
      </c>
      <c r="I5551" s="65" t="str">
        <f>IF(発注書!D5557="","",発注書!D5557)</f>
        <v/>
      </c>
      <c r="J5551" s="66" t="str">
        <f>IF(発注書!D5557="","",発注書!C5557)</f>
        <v/>
      </c>
    </row>
    <row r="5552" spans="1:10" x14ac:dyDescent="0.55000000000000004">
      <c r="B5552" s="50">
        <v>2</v>
      </c>
      <c r="E5552" s="61" t="str">
        <f>IF(発注書!D5558="","",発注書!B5558)</f>
        <v/>
      </c>
      <c r="F5552" s="62" t="str">
        <f>IF(J5552="","",VLOOKUP(J5552,商品マスタ!$B:$D,2,FALSE))</f>
        <v/>
      </c>
      <c r="G5552" s="63" t="str">
        <f>IF(F5552="","",VLOOKUP(F5552,商品マスタ!$C:$D,2,FALSE))</f>
        <v/>
      </c>
      <c r="H5552" s="64" t="str">
        <f t="shared" si="86"/>
        <v/>
      </c>
      <c r="I5552" s="65" t="str">
        <f>IF(発注書!D5558="","",発注書!D5558)</f>
        <v/>
      </c>
      <c r="J5552" s="66" t="str">
        <f>IF(発注書!D5558="","",発注書!C5558)</f>
        <v/>
      </c>
    </row>
    <row r="5553" spans="1:10" x14ac:dyDescent="0.55000000000000004">
      <c r="A5553" s="49">
        <v>2776</v>
      </c>
      <c r="B5553" s="50">
        <v>1</v>
      </c>
      <c r="E5553" s="61" t="str">
        <f>IF(発注書!D5559="","",発注書!B5559)</f>
        <v/>
      </c>
      <c r="F5553" s="62" t="str">
        <f>IF(J5553="","",VLOOKUP(J5553,商品マスタ!$B:$D,2,FALSE))</f>
        <v/>
      </c>
      <c r="G5553" s="63" t="str">
        <f>IF(F5553="","",VLOOKUP(F5553,商品マスタ!$C:$D,2,FALSE))</f>
        <v/>
      </c>
      <c r="H5553" s="64" t="str">
        <f t="shared" si="86"/>
        <v/>
      </c>
      <c r="I5553" s="65" t="str">
        <f>IF(発注書!D5559="","",発注書!D5559)</f>
        <v/>
      </c>
      <c r="J5553" s="66" t="str">
        <f>IF(発注書!D5559="","",発注書!C5559)</f>
        <v/>
      </c>
    </row>
    <row r="5554" spans="1:10" x14ac:dyDescent="0.55000000000000004">
      <c r="B5554" s="50">
        <v>2</v>
      </c>
      <c r="E5554" s="61" t="str">
        <f>IF(発注書!D5560="","",発注書!B5560)</f>
        <v/>
      </c>
      <c r="F5554" s="62" t="str">
        <f>IF(J5554="","",VLOOKUP(J5554,商品マスタ!$B:$D,2,FALSE))</f>
        <v/>
      </c>
      <c r="G5554" s="63" t="str">
        <f>IF(F5554="","",VLOOKUP(F5554,商品マスタ!$C:$D,2,FALSE))</f>
        <v/>
      </c>
      <c r="H5554" s="64" t="str">
        <f t="shared" si="86"/>
        <v/>
      </c>
      <c r="I5554" s="65" t="str">
        <f>IF(発注書!D5560="","",発注書!D5560)</f>
        <v/>
      </c>
      <c r="J5554" s="66" t="str">
        <f>IF(発注書!D5560="","",発注書!C5560)</f>
        <v/>
      </c>
    </row>
    <row r="5555" spans="1:10" x14ac:dyDescent="0.55000000000000004">
      <c r="A5555" s="49">
        <v>2777</v>
      </c>
      <c r="B5555" s="50">
        <v>1</v>
      </c>
      <c r="E5555" s="61" t="str">
        <f>IF(発注書!D5561="","",発注書!B5561)</f>
        <v/>
      </c>
      <c r="F5555" s="62" t="str">
        <f>IF(J5555="","",VLOOKUP(J5555,商品マスタ!$B:$D,2,FALSE))</f>
        <v/>
      </c>
      <c r="G5555" s="63" t="str">
        <f>IF(F5555="","",VLOOKUP(F5555,商品マスタ!$C:$D,2,FALSE))</f>
        <v/>
      </c>
      <c r="H5555" s="64" t="str">
        <f t="shared" si="86"/>
        <v/>
      </c>
      <c r="I5555" s="65" t="str">
        <f>IF(発注書!D5561="","",発注書!D5561)</f>
        <v/>
      </c>
      <c r="J5555" s="66" t="str">
        <f>IF(発注書!D5561="","",発注書!C5561)</f>
        <v/>
      </c>
    </row>
    <row r="5556" spans="1:10" x14ac:dyDescent="0.55000000000000004">
      <c r="B5556" s="50">
        <v>2</v>
      </c>
      <c r="E5556" s="61" t="str">
        <f>IF(発注書!D5562="","",発注書!B5562)</f>
        <v/>
      </c>
      <c r="F5556" s="62" t="str">
        <f>IF(J5556="","",VLOOKUP(J5556,商品マスタ!$B:$D,2,FALSE))</f>
        <v/>
      </c>
      <c r="G5556" s="63" t="str">
        <f>IF(F5556="","",VLOOKUP(F5556,商品マスタ!$C:$D,2,FALSE))</f>
        <v/>
      </c>
      <c r="H5556" s="64" t="str">
        <f t="shared" si="86"/>
        <v/>
      </c>
      <c r="I5556" s="65" t="str">
        <f>IF(発注書!D5562="","",発注書!D5562)</f>
        <v/>
      </c>
      <c r="J5556" s="66" t="str">
        <f>IF(発注書!D5562="","",発注書!C5562)</f>
        <v/>
      </c>
    </row>
    <row r="5557" spans="1:10" x14ac:dyDescent="0.55000000000000004">
      <c r="A5557" s="49">
        <v>2778</v>
      </c>
      <c r="B5557" s="50">
        <v>1</v>
      </c>
      <c r="E5557" s="61" t="str">
        <f>IF(発注書!D5563="","",発注書!B5563)</f>
        <v/>
      </c>
      <c r="F5557" s="62" t="str">
        <f>IF(J5557="","",VLOOKUP(J5557,商品マスタ!$B:$D,2,FALSE))</f>
        <v/>
      </c>
      <c r="G5557" s="63" t="str">
        <f>IF(F5557="","",VLOOKUP(F5557,商品マスタ!$C:$D,2,FALSE))</f>
        <v/>
      </c>
      <c r="H5557" s="64" t="str">
        <f t="shared" si="86"/>
        <v/>
      </c>
      <c r="I5557" s="65" t="str">
        <f>IF(発注書!D5563="","",発注書!D5563)</f>
        <v/>
      </c>
      <c r="J5557" s="66" t="str">
        <f>IF(発注書!D5563="","",発注書!C5563)</f>
        <v/>
      </c>
    </row>
    <row r="5558" spans="1:10" x14ac:dyDescent="0.55000000000000004">
      <c r="B5558" s="50">
        <v>2</v>
      </c>
      <c r="E5558" s="61" t="str">
        <f>IF(発注書!D5564="","",発注書!B5564)</f>
        <v/>
      </c>
      <c r="F5558" s="62" t="str">
        <f>IF(J5558="","",VLOOKUP(J5558,商品マスタ!$B:$D,2,FALSE))</f>
        <v/>
      </c>
      <c r="G5558" s="63" t="str">
        <f>IF(F5558="","",VLOOKUP(F5558,商品マスタ!$C:$D,2,FALSE))</f>
        <v/>
      </c>
      <c r="H5558" s="64" t="str">
        <f t="shared" si="86"/>
        <v/>
      </c>
      <c r="I5558" s="65" t="str">
        <f>IF(発注書!D5564="","",発注書!D5564)</f>
        <v/>
      </c>
      <c r="J5558" s="66" t="str">
        <f>IF(発注書!D5564="","",発注書!C5564)</f>
        <v/>
      </c>
    </row>
    <row r="5559" spans="1:10" x14ac:dyDescent="0.55000000000000004">
      <c r="A5559" s="49">
        <v>2779</v>
      </c>
      <c r="B5559" s="50">
        <v>1</v>
      </c>
      <c r="E5559" s="61" t="str">
        <f>IF(発注書!D5565="","",発注書!B5565)</f>
        <v/>
      </c>
      <c r="F5559" s="62" t="str">
        <f>IF(J5559="","",VLOOKUP(J5559,商品マスタ!$B:$D,2,FALSE))</f>
        <v/>
      </c>
      <c r="G5559" s="63" t="str">
        <f>IF(F5559="","",VLOOKUP(F5559,商品マスタ!$C:$D,2,FALSE))</f>
        <v/>
      </c>
      <c r="H5559" s="64" t="str">
        <f t="shared" si="86"/>
        <v/>
      </c>
      <c r="I5559" s="65" t="str">
        <f>IF(発注書!D5565="","",発注書!D5565)</f>
        <v/>
      </c>
      <c r="J5559" s="66" t="str">
        <f>IF(発注書!D5565="","",発注書!C5565)</f>
        <v/>
      </c>
    </row>
    <row r="5560" spans="1:10" x14ac:dyDescent="0.55000000000000004">
      <c r="B5560" s="50">
        <v>2</v>
      </c>
      <c r="E5560" s="61" t="str">
        <f>IF(発注書!D5566="","",発注書!B5566)</f>
        <v/>
      </c>
      <c r="F5560" s="62" t="str">
        <f>IF(J5560="","",VLOOKUP(J5560,商品マスタ!$B:$D,2,FALSE))</f>
        <v/>
      </c>
      <c r="G5560" s="63" t="str">
        <f>IF(F5560="","",VLOOKUP(F5560,商品マスタ!$C:$D,2,FALSE))</f>
        <v/>
      </c>
      <c r="H5560" s="64" t="str">
        <f t="shared" si="86"/>
        <v/>
      </c>
      <c r="I5560" s="65" t="str">
        <f>IF(発注書!D5566="","",発注書!D5566)</f>
        <v/>
      </c>
      <c r="J5560" s="66" t="str">
        <f>IF(発注書!D5566="","",発注書!C5566)</f>
        <v/>
      </c>
    </row>
    <row r="5561" spans="1:10" x14ac:dyDescent="0.55000000000000004">
      <c r="A5561" s="49">
        <v>2780</v>
      </c>
      <c r="B5561" s="50">
        <v>1</v>
      </c>
      <c r="E5561" s="61" t="str">
        <f>IF(発注書!D5567="","",発注書!B5567)</f>
        <v/>
      </c>
      <c r="F5561" s="62" t="str">
        <f>IF(J5561="","",VLOOKUP(J5561,商品マスタ!$B:$D,2,FALSE))</f>
        <v/>
      </c>
      <c r="G5561" s="63" t="str">
        <f>IF(F5561="","",VLOOKUP(F5561,商品マスタ!$C:$D,2,FALSE))</f>
        <v/>
      </c>
      <c r="H5561" s="64" t="str">
        <f t="shared" si="86"/>
        <v/>
      </c>
      <c r="I5561" s="65" t="str">
        <f>IF(発注書!D5567="","",発注書!D5567)</f>
        <v/>
      </c>
      <c r="J5561" s="66" t="str">
        <f>IF(発注書!D5567="","",発注書!C5567)</f>
        <v/>
      </c>
    </row>
    <row r="5562" spans="1:10" x14ac:dyDescent="0.55000000000000004">
      <c r="B5562" s="50">
        <v>2</v>
      </c>
      <c r="E5562" s="61" t="str">
        <f>IF(発注書!D5568="","",発注書!B5568)</f>
        <v/>
      </c>
      <c r="F5562" s="62" t="str">
        <f>IF(J5562="","",VLOOKUP(J5562,商品マスタ!$B:$D,2,FALSE))</f>
        <v/>
      </c>
      <c r="G5562" s="63" t="str">
        <f>IF(F5562="","",VLOOKUP(F5562,商品マスタ!$C:$D,2,FALSE))</f>
        <v/>
      </c>
      <c r="H5562" s="64" t="str">
        <f t="shared" si="86"/>
        <v/>
      </c>
      <c r="I5562" s="65" t="str">
        <f>IF(発注書!D5568="","",発注書!D5568)</f>
        <v/>
      </c>
      <c r="J5562" s="66" t="str">
        <f>IF(発注書!D5568="","",発注書!C5568)</f>
        <v/>
      </c>
    </row>
    <row r="5563" spans="1:10" x14ac:dyDescent="0.55000000000000004">
      <c r="A5563" s="49">
        <v>2781</v>
      </c>
      <c r="B5563" s="50">
        <v>1</v>
      </c>
      <c r="E5563" s="61" t="str">
        <f>IF(発注書!D5569="","",発注書!B5569)</f>
        <v/>
      </c>
      <c r="F5563" s="62" t="str">
        <f>IF(J5563="","",VLOOKUP(J5563,商品マスタ!$B:$D,2,FALSE))</f>
        <v/>
      </c>
      <c r="G5563" s="63" t="str">
        <f>IF(F5563="","",VLOOKUP(F5563,商品マスタ!$C:$D,2,FALSE))</f>
        <v/>
      </c>
      <c r="H5563" s="64" t="str">
        <f t="shared" si="86"/>
        <v/>
      </c>
      <c r="I5563" s="65" t="str">
        <f>IF(発注書!D5569="","",発注書!D5569)</f>
        <v/>
      </c>
      <c r="J5563" s="66" t="str">
        <f>IF(発注書!D5569="","",発注書!C5569)</f>
        <v/>
      </c>
    </row>
    <row r="5564" spans="1:10" x14ac:dyDescent="0.55000000000000004">
      <c r="B5564" s="50">
        <v>2</v>
      </c>
      <c r="E5564" s="61" t="str">
        <f>IF(発注書!D5570="","",発注書!B5570)</f>
        <v/>
      </c>
      <c r="F5564" s="62" t="str">
        <f>IF(J5564="","",VLOOKUP(J5564,商品マスタ!$B:$D,2,FALSE))</f>
        <v/>
      </c>
      <c r="G5564" s="63" t="str">
        <f>IF(F5564="","",VLOOKUP(F5564,商品マスタ!$C:$D,2,FALSE))</f>
        <v/>
      </c>
      <c r="H5564" s="64" t="str">
        <f t="shared" si="86"/>
        <v/>
      </c>
      <c r="I5564" s="65" t="str">
        <f>IF(発注書!D5570="","",発注書!D5570)</f>
        <v/>
      </c>
      <c r="J5564" s="66" t="str">
        <f>IF(発注書!D5570="","",発注書!C5570)</f>
        <v/>
      </c>
    </row>
    <row r="5565" spans="1:10" x14ac:dyDescent="0.55000000000000004">
      <c r="A5565" s="49">
        <v>2782</v>
      </c>
      <c r="B5565" s="50">
        <v>1</v>
      </c>
      <c r="E5565" s="61" t="str">
        <f>IF(発注書!D5571="","",発注書!B5571)</f>
        <v/>
      </c>
      <c r="F5565" s="62" t="str">
        <f>IF(J5565="","",VLOOKUP(J5565,商品マスタ!$B:$D,2,FALSE))</f>
        <v/>
      </c>
      <c r="G5565" s="63" t="str">
        <f>IF(F5565="","",VLOOKUP(F5565,商品マスタ!$C:$D,2,FALSE))</f>
        <v/>
      </c>
      <c r="H5565" s="64" t="str">
        <f t="shared" si="86"/>
        <v/>
      </c>
      <c r="I5565" s="65" t="str">
        <f>IF(発注書!D5571="","",発注書!D5571)</f>
        <v/>
      </c>
      <c r="J5565" s="66" t="str">
        <f>IF(発注書!D5571="","",発注書!C5571)</f>
        <v/>
      </c>
    </row>
    <row r="5566" spans="1:10" x14ac:dyDescent="0.55000000000000004">
      <c r="B5566" s="50">
        <v>2</v>
      </c>
      <c r="E5566" s="61" t="str">
        <f>IF(発注書!D5572="","",発注書!B5572)</f>
        <v/>
      </c>
      <c r="F5566" s="62" t="str">
        <f>IF(J5566="","",VLOOKUP(J5566,商品マスタ!$B:$D,2,FALSE))</f>
        <v/>
      </c>
      <c r="G5566" s="63" t="str">
        <f>IF(F5566="","",VLOOKUP(F5566,商品マスタ!$C:$D,2,FALSE))</f>
        <v/>
      </c>
      <c r="H5566" s="64" t="str">
        <f t="shared" si="86"/>
        <v/>
      </c>
      <c r="I5566" s="65" t="str">
        <f>IF(発注書!D5572="","",発注書!D5572)</f>
        <v/>
      </c>
      <c r="J5566" s="66" t="str">
        <f>IF(発注書!D5572="","",発注書!C5572)</f>
        <v/>
      </c>
    </row>
    <row r="5567" spans="1:10" x14ac:dyDescent="0.55000000000000004">
      <c r="A5567" s="49">
        <v>2783</v>
      </c>
      <c r="B5567" s="50">
        <v>1</v>
      </c>
      <c r="E5567" s="61" t="str">
        <f>IF(発注書!D5573="","",発注書!B5573)</f>
        <v/>
      </c>
      <c r="F5567" s="62" t="str">
        <f>IF(J5567="","",VLOOKUP(J5567,商品マスタ!$B:$D,2,FALSE))</f>
        <v/>
      </c>
      <c r="G5567" s="63" t="str">
        <f>IF(F5567="","",VLOOKUP(F5567,商品マスタ!$C:$D,2,FALSE))</f>
        <v/>
      </c>
      <c r="H5567" s="64" t="str">
        <f t="shared" si="86"/>
        <v/>
      </c>
      <c r="I5567" s="65" t="str">
        <f>IF(発注書!D5573="","",発注書!D5573)</f>
        <v/>
      </c>
      <c r="J5567" s="66" t="str">
        <f>IF(発注書!D5573="","",発注書!C5573)</f>
        <v/>
      </c>
    </row>
    <row r="5568" spans="1:10" x14ac:dyDescent="0.55000000000000004">
      <c r="B5568" s="50">
        <v>2</v>
      </c>
      <c r="E5568" s="61" t="str">
        <f>IF(発注書!D5574="","",発注書!B5574)</f>
        <v/>
      </c>
      <c r="F5568" s="62" t="str">
        <f>IF(J5568="","",VLOOKUP(J5568,商品マスタ!$B:$D,2,FALSE))</f>
        <v/>
      </c>
      <c r="G5568" s="63" t="str">
        <f>IF(F5568="","",VLOOKUP(F5568,商品マスタ!$C:$D,2,FALSE))</f>
        <v/>
      </c>
      <c r="H5568" s="64" t="str">
        <f t="shared" si="86"/>
        <v/>
      </c>
      <c r="I5568" s="65" t="str">
        <f>IF(発注書!D5574="","",発注書!D5574)</f>
        <v/>
      </c>
      <c r="J5568" s="66" t="str">
        <f>IF(発注書!D5574="","",発注書!C5574)</f>
        <v/>
      </c>
    </row>
    <row r="5569" spans="1:10" x14ac:dyDescent="0.55000000000000004">
      <c r="A5569" s="49">
        <v>2784</v>
      </c>
      <c r="B5569" s="50">
        <v>1</v>
      </c>
      <c r="E5569" s="61" t="str">
        <f>IF(発注書!D5575="","",発注書!B5575)</f>
        <v/>
      </c>
      <c r="F5569" s="62" t="str">
        <f>IF(J5569="","",VLOOKUP(J5569,商品マスタ!$B:$D,2,FALSE))</f>
        <v/>
      </c>
      <c r="G5569" s="63" t="str">
        <f>IF(F5569="","",VLOOKUP(F5569,商品マスタ!$C:$D,2,FALSE))</f>
        <v/>
      </c>
      <c r="H5569" s="64" t="str">
        <f t="shared" si="86"/>
        <v/>
      </c>
      <c r="I5569" s="65" t="str">
        <f>IF(発注書!D5575="","",発注書!D5575)</f>
        <v/>
      </c>
      <c r="J5569" s="66" t="str">
        <f>IF(発注書!D5575="","",発注書!C5575)</f>
        <v/>
      </c>
    </row>
    <row r="5570" spans="1:10" x14ac:dyDescent="0.55000000000000004">
      <c r="B5570" s="50">
        <v>2</v>
      </c>
      <c r="E5570" s="61" t="str">
        <f>IF(発注書!D5576="","",発注書!B5576)</f>
        <v/>
      </c>
      <c r="F5570" s="62" t="str">
        <f>IF(J5570="","",VLOOKUP(J5570,商品マスタ!$B:$D,2,FALSE))</f>
        <v/>
      </c>
      <c r="G5570" s="63" t="str">
        <f>IF(F5570="","",VLOOKUP(F5570,商品マスタ!$C:$D,2,FALSE))</f>
        <v/>
      </c>
      <c r="H5570" s="64" t="str">
        <f t="shared" si="86"/>
        <v/>
      </c>
      <c r="I5570" s="65" t="str">
        <f>IF(発注書!D5576="","",発注書!D5576)</f>
        <v/>
      </c>
      <c r="J5570" s="66" t="str">
        <f>IF(発注書!D5576="","",発注書!C5576)</f>
        <v/>
      </c>
    </row>
    <row r="5571" spans="1:10" x14ac:dyDescent="0.55000000000000004">
      <c r="A5571" s="49">
        <v>2785</v>
      </c>
      <c r="B5571" s="50">
        <v>1</v>
      </c>
      <c r="E5571" s="61" t="str">
        <f>IF(発注書!D5577="","",発注書!B5577)</f>
        <v/>
      </c>
      <c r="F5571" s="62" t="str">
        <f>IF(J5571="","",VLOOKUP(J5571,商品マスタ!$B:$D,2,FALSE))</f>
        <v/>
      </c>
      <c r="G5571" s="63" t="str">
        <f>IF(F5571="","",VLOOKUP(F5571,商品マスタ!$C:$D,2,FALSE))</f>
        <v/>
      </c>
      <c r="H5571" s="64" t="str">
        <f t="shared" si="86"/>
        <v/>
      </c>
      <c r="I5571" s="65" t="str">
        <f>IF(発注書!D5577="","",発注書!D5577)</f>
        <v/>
      </c>
      <c r="J5571" s="66" t="str">
        <f>IF(発注書!D5577="","",発注書!C5577)</f>
        <v/>
      </c>
    </row>
    <row r="5572" spans="1:10" x14ac:dyDescent="0.55000000000000004">
      <c r="B5572" s="50">
        <v>2</v>
      </c>
      <c r="E5572" s="61" t="str">
        <f>IF(発注書!D5578="","",発注書!B5578)</f>
        <v/>
      </c>
      <c r="F5572" s="62" t="str">
        <f>IF(J5572="","",VLOOKUP(J5572,商品マスタ!$B:$D,2,FALSE))</f>
        <v/>
      </c>
      <c r="G5572" s="63" t="str">
        <f>IF(F5572="","",VLOOKUP(F5572,商品マスタ!$C:$D,2,FALSE))</f>
        <v/>
      </c>
      <c r="H5572" s="64" t="str">
        <f t="shared" ref="H5572:H5635" si="87">IF(E5572="","",IF(E5572="",LEN(SUBSTITUTE(D5572," ","")),LEN(SUBSTITUTE(E5572," ",""))))</f>
        <v/>
      </c>
      <c r="I5572" s="65" t="str">
        <f>IF(発注書!D5578="","",発注書!D5578)</f>
        <v/>
      </c>
      <c r="J5572" s="66" t="str">
        <f>IF(発注書!D5578="","",発注書!C5578)</f>
        <v/>
      </c>
    </row>
    <row r="5573" spans="1:10" x14ac:dyDescent="0.55000000000000004">
      <c r="A5573" s="49">
        <v>2786</v>
      </c>
      <c r="B5573" s="50">
        <v>1</v>
      </c>
      <c r="E5573" s="61" t="str">
        <f>IF(発注書!D5579="","",発注書!B5579)</f>
        <v/>
      </c>
      <c r="F5573" s="62" t="str">
        <f>IF(J5573="","",VLOOKUP(J5573,商品マスタ!$B:$D,2,FALSE))</f>
        <v/>
      </c>
      <c r="G5573" s="63" t="str">
        <f>IF(F5573="","",VLOOKUP(F5573,商品マスタ!$C:$D,2,FALSE))</f>
        <v/>
      </c>
      <c r="H5573" s="64" t="str">
        <f t="shared" si="87"/>
        <v/>
      </c>
      <c r="I5573" s="65" t="str">
        <f>IF(発注書!D5579="","",発注書!D5579)</f>
        <v/>
      </c>
      <c r="J5573" s="66" t="str">
        <f>IF(発注書!D5579="","",発注書!C5579)</f>
        <v/>
      </c>
    </row>
    <row r="5574" spans="1:10" x14ac:dyDescent="0.55000000000000004">
      <c r="B5574" s="50">
        <v>2</v>
      </c>
      <c r="E5574" s="61" t="str">
        <f>IF(発注書!D5580="","",発注書!B5580)</f>
        <v/>
      </c>
      <c r="F5574" s="62" t="str">
        <f>IF(J5574="","",VLOOKUP(J5574,商品マスタ!$B:$D,2,FALSE))</f>
        <v/>
      </c>
      <c r="G5574" s="63" t="str">
        <f>IF(F5574="","",VLOOKUP(F5574,商品マスタ!$C:$D,2,FALSE))</f>
        <v/>
      </c>
      <c r="H5574" s="64" t="str">
        <f t="shared" si="87"/>
        <v/>
      </c>
      <c r="I5574" s="65" t="str">
        <f>IF(発注書!D5580="","",発注書!D5580)</f>
        <v/>
      </c>
      <c r="J5574" s="66" t="str">
        <f>IF(発注書!D5580="","",発注書!C5580)</f>
        <v/>
      </c>
    </row>
    <row r="5575" spans="1:10" x14ac:dyDescent="0.55000000000000004">
      <c r="A5575" s="49">
        <v>2787</v>
      </c>
      <c r="B5575" s="50">
        <v>1</v>
      </c>
      <c r="E5575" s="61" t="str">
        <f>IF(発注書!D5581="","",発注書!B5581)</f>
        <v/>
      </c>
      <c r="F5575" s="62" t="str">
        <f>IF(J5575="","",VLOOKUP(J5575,商品マスタ!$B:$D,2,FALSE))</f>
        <v/>
      </c>
      <c r="G5575" s="63" t="str">
        <f>IF(F5575="","",VLOOKUP(F5575,商品マスタ!$C:$D,2,FALSE))</f>
        <v/>
      </c>
      <c r="H5575" s="64" t="str">
        <f t="shared" si="87"/>
        <v/>
      </c>
      <c r="I5575" s="65" t="str">
        <f>IF(発注書!D5581="","",発注書!D5581)</f>
        <v/>
      </c>
      <c r="J5575" s="66" t="str">
        <f>IF(発注書!D5581="","",発注書!C5581)</f>
        <v/>
      </c>
    </row>
    <row r="5576" spans="1:10" x14ac:dyDescent="0.55000000000000004">
      <c r="B5576" s="50">
        <v>2</v>
      </c>
      <c r="E5576" s="61" t="str">
        <f>IF(発注書!D5582="","",発注書!B5582)</f>
        <v/>
      </c>
      <c r="F5576" s="62" t="str">
        <f>IF(J5576="","",VLOOKUP(J5576,商品マスタ!$B:$D,2,FALSE))</f>
        <v/>
      </c>
      <c r="G5576" s="63" t="str">
        <f>IF(F5576="","",VLOOKUP(F5576,商品マスタ!$C:$D,2,FALSE))</f>
        <v/>
      </c>
      <c r="H5576" s="64" t="str">
        <f t="shared" si="87"/>
        <v/>
      </c>
      <c r="I5576" s="65" t="str">
        <f>IF(発注書!D5582="","",発注書!D5582)</f>
        <v/>
      </c>
      <c r="J5576" s="66" t="str">
        <f>IF(発注書!D5582="","",発注書!C5582)</f>
        <v/>
      </c>
    </row>
    <row r="5577" spans="1:10" x14ac:dyDescent="0.55000000000000004">
      <c r="A5577" s="49">
        <v>2788</v>
      </c>
      <c r="B5577" s="50">
        <v>1</v>
      </c>
      <c r="E5577" s="61" t="str">
        <f>IF(発注書!D5583="","",発注書!B5583)</f>
        <v/>
      </c>
      <c r="F5577" s="62" t="str">
        <f>IF(J5577="","",VLOOKUP(J5577,商品マスタ!$B:$D,2,FALSE))</f>
        <v/>
      </c>
      <c r="G5577" s="63" t="str">
        <f>IF(F5577="","",VLOOKUP(F5577,商品マスタ!$C:$D,2,FALSE))</f>
        <v/>
      </c>
      <c r="H5577" s="64" t="str">
        <f t="shared" si="87"/>
        <v/>
      </c>
      <c r="I5577" s="65" t="str">
        <f>IF(発注書!D5583="","",発注書!D5583)</f>
        <v/>
      </c>
      <c r="J5577" s="66" t="str">
        <f>IF(発注書!D5583="","",発注書!C5583)</f>
        <v/>
      </c>
    </row>
    <row r="5578" spans="1:10" x14ac:dyDescent="0.55000000000000004">
      <c r="B5578" s="50">
        <v>2</v>
      </c>
      <c r="E5578" s="61" t="str">
        <f>IF(発注書!D5584="","",発注書!B5584)</f>
        <v/>
      </c>
      <c r="F5578" s="62" t="str">
        <f>IF(J5578="","",VLOOKUP(J5578,商品マスタ!$B:$D,2,FALSE))</f>
        <v/>
      </c>
      <c r="G5578" s="63" t="str">
        <f>IF(F5578="","",VLOOKUP(F5578,商品マスタ!$C:$D,2,FALSE))</f>
        <v/>
      </c>
      <c r="H5578" s="64" t="str">
        <f t="shared" si="87"/>
        <v/>
      </c>
      <c r="I5578" s="65" t="str">
        <f>IF(発注書!D5584="","",発注書!D5584)</f>
        <v/>
      </c>
      <c r="J5578" s="66" t="str">
        <f>IF(発注書!D5584="","",発注書!C5584)</f>
        <v/>
      </c>
    </row>
    <row r="5579" spans="1:10" x14ac:dyDescent="0.55000000000000004">
      <c r="A5579" s="49">
        <v>2789</v>
      </c>
      <c r="B5579" s="50">
        <v>1</v>
      </c>
      <c r="E5579" s="61" t="str">
        <f>IF(発注書!D5585="","",発注書!B5585)</f>
        <v/>
      </c>
      <c r="F5579" s="62" t="str">
        <f>IF(J5579="","",VLOOKUP(J5579,商品マスタ!$B:$D,2,FALSE))</f>
        <v/>
      </c>
      <c r="G5579" s="63" t="str">
        <f>IF(F5579="","",VLOOKUP(F5579,商品マスタ!$C:$D,2,FALSE))</f>
        <v/>
      </c>
      <c r="H5579" s="64" t="str">
        <f t="shared" si="87"/>
        <v/>
      </c>
      <c r="I5579" s="65" t="str">
        <f>IF(発注書!D5585="","",発注書!D5585)</f>
        <v/>
      </c>
      <c r="J5579" s="66" t="str">
        <f>IF(発注書!D5585="","",発注書!C5585)</f>
        <v/>
      </c>
    </row>
    <row r="5580" spans="1:10" x14ac:dyDescent="0.55000000000000004">
      <c r="B5580" s="50">
        <v>2</v>
      </c>
      <c r="E5580" s="61" t="str">
        <f>IF(発注書!D5586="","",発注書!B5586)</f>
        <v/>
      </c>
      <c r="F5580" s="62" t="str">
        <f>IF(J5580="","",VLOOKUP(J5580,商品マスタ!$B:$D,2,FALSE))</f>
        <v/>
      </c>
      <c r="G5580" s="63" t="str">
        <f>IF(F5580="","",VLOOKUP(F5580,商品マスタ!$C:$D,2,FALSE))</f>
        <v/>
      </c>
      <c r="H5580" s="64" t="str">
        <f t="shared" si="87"/>
        <v/>
      </c>
      <c r="I5580" s="65" t="str">
        <f>IF(発注書!D5586="","",発注書!D5586)</f>
        <v/>
      </c>
      <c r="J5580" s="66" t="str">
        <f>IF(発注書!D5586="","",発注書!C5586)</f>
        <v/>
      </c>
    </row>
    <row r="5581" spans="1:10" x14ac:dyDescent="0.55000000000000004">
      <c r="A5581" s="49">
        <v>2790</v>
      </c>
      <c r="B5581" s="50">
        <v>1</v>
      </c>
      <c r="E5581" s="61" t="str">
        <f>IF(発注書!D5587="","",発注書!B5587)</f>
        <v/>
      </c>
      <c r="F5581" s="62" t="str">
        <f>IF(J5581="","",VLOOKUP(J5581,商品マスタ!$B:$D,2,FALSE))</f>
        <v/>
      </c>
      <c r="G5581" s="63" t="str">
        <f>IF(F5581="","",VLOOKUP(F5581,商品マスタ!$C:$D,2,FALSE))</f>
        <v/>
      </c>
      <c r="H5581" s="64" t="str">
        <f t="shared" si="87"/>
        <v/>
      </c>
      <c r="I5581" s="65" t="str">
        <f>IF(発注書!D5587="","",発注書!D5587)</f>
        <v/>
      </c>
      <c r="J5581" s="66" t="str">
        <f>IF(発注書!D5587="","",発注書!C5587)</f>
        <v/>
      </c>
    </row>
    <row r="5582" spans="1:10" x14ac:dyDescent="0.55000000000000004">
      <c r="B5582" s="50">
        <v>2</v>
      </c>
      <c r="E5582" s="61" t="str">
        <f>IF(発注書!D5588="","",発注書!B5588)</f>
        <v/>
      </c>
      <c r="F5582" s="62" t="str">
        <f>IF(J5582="","",VLOOKUP(J5582,商品マスタ!$B:$D,2,FALSE))</f>
        <v/>
      </c>
      <c r="G5582" s="63" t="str">
        <f>IF(F5582="","",VLOOKUP(F5582,商品マスタ!$C:$D,2,FALSE))</f>
        <v/>
      </c>
      <c r="H5582" s="64" t="str">
        <f t="shared" si="87"/>
        <v/>
      </c>
      <c r="I5582" s="65" t="str">
        <f>IF(発注書!D5588="","",発注書!D5588)</f>
        <v/>
      </c>
      <c r="J5582" s="66" t="str">
        <f>IF(発注書!D5588="","",発注書!C5588)</f>
        <v/>
      </c>
    </row>
    <row r="5583" spans="1:10" x14ac:dyDescent="0.55000000000000004">
      <c r="A5583" s="49">
        <v>2791</v>
      </c>
      <c r="B5583" s="50">
        <v>1</v>
      </c>
      <c r="E5583" s="61" t="str">
        <f>IF(発注書!D5589="","",発注書!B5589)</f>
        <v/>
      </c>
      <c r="F5583" s="62" t="str">
        <f>IF(J5583="","",VLOOKUP(J5583,商品マスタ!$B:$D,2,FALSE))</f>
        <v/>
      </c>
      <c r="G5583" s="63" t="str">
        <f>IF(F5583="","",VLOOKUP(F5583,商品マスタ!$C:$D,2,FALSE))</f>
        <v/>
      </c>
      <c r="H5583" s="64" t="str">
        <f t="shared" si="87"/>
        <v/>
      </c>
      <c r="I5583" s="65" t="str">
        <f>IF(発注書!D5589="","",発注書!D5589)</f>
        <v/>
      </c>
      <c r="J5583" s="66" t="str">
        <f>IF(発注書!D5589="","",発注書!C5589)</f>
        <v/>
      </c>
    </row>
    <row r="5584" spans="1:10" x14ac:dyDescent="0.55000000000000004">
      <c r="B5584" s="50">
        <v>2</v>
      </c>
      <c r="E5584" s="61" t="str">
        <f>IF(発注書!D5590="","",発注書!B5590)</f>
        <v/>
      </c>
      <c r="F5584" s="62" t="str">
        <f>IF(J5584="","",VLOOKUP(J5584,商品マスタ!$B:$D,2,FALSE))</f>
        <v/>
      </c>
      <c r="G5584" s="63" t="str">
        <f>IF(F5584="","",VLOOKUP(F5584,商品マスタ!$C:$D,2,FALSE))</f>
        <v/>
      </c>
      <c r="H5584" s="64" t="str">
        <f t="shared" si="87"/>
        <v/>
      </c>
      <c r="I5584" s="65" t="str">
        <f>IF(発注書!D5590="","",発注書!D5590)</f>
        <v/>
      </c>
      <c r="J5584" s="66" t="str">
        <f>IF(発注書!D5590="","",発注書!C5590)</f>
        <v/>
      </c>
    </row>
    <row r="5585" spans="1:10" x14ac:dyDescent="0.55000000000000004">
      <c r="A5585" s="49">
        <v>2792</v>
      </c>
      <c r="B5585" s="50">
        <v>1</v>
      </c>
      <c r="E5585" s="61" t="str">
        <f>IF(発注書!D5591="","",発注書!B5591)</f>
        <v/>
      </c>
      <c r="F5585" s="62" t="str">
        <f>IF(J5585="","",VLOOKUP(J5585,商品マスタ!$B:$D,2,FALSE))</f>
        <v/>
      </c>
      <c r="G5585" s="63" t="str">
        <f>IF(F5585="","",VLOOKUP(F5585,商品マスタ!$C:$D,2,FALSE))</f>
        <v/>
      </c>
      <c r="H5585" s="64" t="str">
        <f t="shared" si="87"/>
        <v/>
      </c>
      <c r="I5585" s="65" t="str">
        <f>IF(発注書!D5591="","",発注書!D5591)</f>
        <v/>
      </c>
      <c r="J5585" s="66" t="str">
        <f>IF(発注書!D5591="","",発注書!C5591)</f>
        <v/>
      </c>
    </row>
    <row r="5586" spans="1:10" x14ac:dyDescent="0.55000000000000004">
      <c r="B5586" s="50">
        <v>2</v>
      </c>
      <c r="E5586" s="61" t="str">
        <f>IF(発注書!D5592="","",発注書!B5592)</f>
        <v/>
      </c>
      <c r="F5586" s="62" t="str">
        <f>IF(J5586="","",VLOOKUP(J5586,商品マスタ!$B:$D,2,FALSE))</f>
        <v/>
      </c>
      <c r="G5586" s="63" t="str">
        <f>IF(F5586="","",VLOOKUP(F5586,商品マスタ!$C:$D,2,FALSE))</f>
        <v/>
      </c>
      <c r="H5586" s="64" t="str">
        <f t="shared" si="87"/>
        <v/>
      </c>
      <c r="I5586" s="65" t="str">
        <f>IF(発注書!D5592="","",発注書!D5592)</f>
        <v/>
      </c>
      <c r="J5586" s="66" t="str">
        <f>IF(発注書!D5592="","",発注書!C5592)</f>
        <v/>
      </c>
    </row>
    <row r="5587" spans="1:10" x14ac:dyDescent="0.55000000000000004">
      <c r="A5587" s="49">
        <v>2793</v>
      </c>
      <c r="B5587" s="50">
        <v>1</v>
      </c>
      <c r="E5587" s="61" t="str">
        <f>IF(発注書!D5593="","",発注書!B5593)</f>
        <v/>
      </c>
      <c r="F5587" s="62" t="str">
        <f>IF(J5587="","",VLOOKUP(J5587,商品マスタ!$B:$D,2,FALSE))</f>
        <v/>
      </c>
      <c r="G5587" s="63" t="str">
        <f>IF(F5587="","",VLOOKUP(F5587,商品マスタ!$C:$D,2,FALSE))</f>
        <v/>
      </c>
      <c r="H5587" s="64" t="str">
        <f t="shared" si="87"/>
        <v/>
      </c>
      <c r="I5587" s="65" t="str">
        <f>IF(発注書!D5593="","",発注書!D5593)</f>
        <v/>
      </c>
      <c r="J5587" s="66" t="str">
        <f>IF(発注書!D5593="","",発注書!C5593)</f>
        <v/>
      </c>
    </row>
    <row r="5588" spans="1:10" x14ac:dyDescent="0.55000000000000004">
      <c r="B5588" s="50">
        <v>2</v>
      </c>
      <c r="E5588" s="61" t="str">
        <f>IF(発注書!D5594="","",発注書!B5594)</f>
        <v/>
      </c>
      <c r="F5588" s="62" t="str">
        <f>IF(J5588="","",VLOOKUP(J5588,商品マスタ!$B:$D,2,FALSE))</f>
        <v/>
      </c>
      <c r="G5588" s="63" t="str">
        <f>IF(F5588="","",VLOOKUP(F5588,商品マスタ!$C:$D,2,FALSE))</f>
        <v/>
      </c>
      <c r="H5588" s="64" t="str">
        <f t="shared" si="87"/>
        <v/>
      </c>
      <c r="I5588" s="65" t="str">
        <f>IF(発注書!D5594="","",発注書!D5594)</f>
        <v/>
      </c>
      <c r="J5588" s="66" t="str">
        <f>IF(発注書!D5594="","",発注書!C5594)</f>
        <v/>
      </c>
    </row>
    <row r="5589" spans="1:10" x14ac:dyDescent="0.55000000000000004">
      <c r="A5589" s="49">
        <v>2794</v>
      </c>
      <c r="B5589" s="50">
        <v>1</v>
      </c>
      <c r="E5589" s="61" t="str">
        <f>IF(発注書!D5595="","",発注書!B5595)</f>
        <v/>
      </c>
      <c r="F5589" s="62" t="str">
        <f>IF(J5589="","",VLOOKUP(J5589,商品マスタ!$B:$D,2,FALSE))</f>
        <v/>
      </c>
      <c r="G5589" s="63" t="str">
        <f>IF(F5589="","",VLOOKUP(F5589,商品マスタ!$C:$D,2,FALSE))</f>
        <v/>
      </c>
      <c r="H5589" s="64" t="str">
        <f t="shared" si="87"/>
        <v/>
      </c>
      <c r="I5589" s="65" t="str">
        <f>IF(発注書!D5595="","",発注書!D5595)</f>
        <v/>
      </c>
      <c r="J5589" s="66" t="str">
        <f>IF(発注書!D5595="","",発注書!C5595)</f>
        <v/>
      </c>
    </row>
    <row r="5590" spans="1:10" x14ac:dyDescent="0.55000000000000004">
      <c r="B5590" s="50">
        <v>2</v>
      </c>
      <c r="E5590" s="61" t="str">
        <f>IF(発注書!D5596="","",発注書!B5596)</f>
        <v/>
      </c>
      <c r="F5590" s="62" t="str">
        <f>IF(J5590="","",VLOOKUP(J5590,商品マスタ!$B:$D,2,FALSE))</f>
        <v/>
      </c>
      <c r="G5590" s="63" t="str">
        <f>IF(F5590="","",VLOOKUP(F5590,商品マスタ!$C:$D,2,FALSE))</f>
        <v/>
      </c>
      <c r="H5590" s="64" t="str">
        <f t="shared" si="87"/>
        <v/>
      </c>
      <c r="I5590" s="65" t="str">
        <f>IF(発注書!D5596="","",発注書!D5596)</f>
        <v/>
      </c>
      <c r="J5590" s="66" t="str">
        <f>IF(発注書!D5596="","",発注書!C5596)</f>
        <v/>
      </c>
    </row>
    <row r="5591" spans="1:10" x14ac:dyDescent="0.55000000000000004">
      <c r="A5591" s="49">
        <v>2795</v>
      </c>
      <c r="B5591" s="50">
        <v>1</v>
      </c>
      <c r="E5591" s="61" t="str">
        <f>IF(発注書!D5597="","",発注書!B5597)</f>
        <v/>
      </c>
      <c r="F5591" s="62" t="str">
        <f>IF(J5591="","",VLOOKUP(J5591,商品マスタ!$B:$D,2,FALSE))</f>
        <v/>
      </c>
      <c r="G5591" s="63" t="str">
        <f>IF(F5591="","",VLOOKUP(F5591,商品マスタ!$C:$D,2,FALSE))</f>
        <v/>
      </c>
      <c r="H5591" s="64" t="str">
        <f t="shared" si="87"/>
        <v/>
      </c>
      <c r="I5591" s="65" t="str">
        <f>IF(発注書!D5597="","",発注書!D5597)</f>
        <v/>
      </c>
      <c r="J5591" s="66" t="str">
        <f>IF(発注書!D5597="","",発注書!C5597)</f>
        <v/>
      </c>
    </row>
    <row r="5592" spans="1:10" x14ac:dyDescent="0.55000000000000004">
      <c r="B5592" s="50">
        <v>2</v>
      </c>
      <c r="E5592" s="61" t="str">
        <f>IF(発注書!D5598="","",発注書!B5598)</f>
        <v/>
      </c>
      <c r="F5592" s="62" t="str">
        <f>IF(J5592="","",VLOOKUP(J5592,商品マスタ!$B:$D,2,FALSE))</f>
        <v/>
      </c>
      <c r="G5592" s="63" t="str">
        <f>IF(F5592="","",VLOOKUP(F5592,商品マスタ!$C:$D,2,FALSE))</f>
        <v/>
      </c>
      <c r="H5592" s="64" t="str">
        <f t="shared" si="87"/>
        <v/>
      </c>
      <c r="I5592" s="65" t="str">
        <f>IF(発注書!D5598="","",発注書!D5598)</f>
        <v/>
      </c>
      <c r="J5592" s="66" t="str">
        <f>IF(発注書!D5598="","",発注書!C5598)</f>
        <v/>
      </c>
    </row>
    <row r="5593" spans="1:10" x14ac:dyDescent="0.55000000000000004">
      <c r="A5593" s="49">
        <v>2796</v>
      </c>
      <c r="B5593" s="50">
        <v>1</v>
      </c>
      <c r="E5593" s="61" t="str">
        <f>IF(発注書!D5599="","",発注書!B5599)</f>
        <v/>
      </c>
      <c r="F5593" s="62" t="str">
        <f>IF(J5593="","",VLOOKUP(J5593,商品マスタ!$B:$D,2,FALSE))</f>
        <v/>
      </c>
      <c r="G5593" s="63" t="str">
        <f>IF(F5593="","",VLOOKUP(F5593,商品マスタ!$C:$D,2,FALSE))</f>
        <v/>
      </c>
      <c r="H5593" s="64" t="str">
        <f t="shared" si="87"/>
        <v/>
      </c>
      <c r="I5593" s="65" t="str">
        <f>IF(発注書!D5599="","",発注書!D5599)</f>
        <v/>
      </c>
      <c r="J5593" s="66" t="str">
        <f>IF(発注書!D5599="","",発注書!C5599)</f>
        <v/>
      </c>
    </row>
    <row r="5594" spans="1:10" x14ac:dyDescent="0.55000000000000004">
      <c r="B5594" s="50">
        <v>2</v>
      </c>
      <c r="E5594" s="61" t="str">
        <f>IF(発注書!D5600="","",発注書!B5600)</f>
        <v/>
      </c>
      <c r="F5594" s="62" t="str">
        <f>IF(J5594="","",VLOOKUP(J5594,商品マスタ!$B:$D,2,FALSE))</f>
        <v/>
      </c>
      <c r="G5594" s="63" t="str">
        <f>IF(F5594="","",VLOOKUP(F5594,商品マスタ!$C:$D,2,FALSE))</f>
        <v/>
      </c>
      <c r="H5594" s="64" t="str">
        <f t="shared" si="87"/>
        <v/>
      </c>
      <c r="I5594" s="65" t="str">
        <f>IF(発注書!D5600="","",発注書!D5600)</f>
        <v/>
      </c>
      <c r="J5594" s="66" t="str">
        <f>IF(発注書!D5600="","",発注書!C5600)</f>
        <v/>
      </c>
    </row>
    <row r="5595" spans="1:10" x14ac:dyDescent="0.55000000000000004">
      <c r="A5595" s="49">
        <v>2797</v>
      </c>
      <c r="B5595" s="50">
        <v>1</v>
      </c>
      <c r="E5595" s="61" t="str">
        <f>IF(発注書!D5601="","",発注書!B5601)</f>
        <v/>
      </c>
      <c r="F5595" s="62" t="str">
        <f>IF(J5595="","",VLOOKUP(J5595,商品マスタ!$B:$D,2,FALSE))</f>
        <v/>
      </c>
      <c r="G5595" s="63" t="str">
        <f>IF(F5595="","",VLOOKUP(F5595,商品マスタ!$C:$D,2,FALSE))</f>
        <v/>
      </c>
      <c r="H5595" s="64" t="str">
        <f t="shared" si="87"/>
        <v/>
      </c>
      <c r="I5595" s="65" t="str">
        <f>IF(発注書!D5601="","",発注書!D5601)</f>
        <v/>
      </c>
      <c r="J5595" s="66" t="str">
        <f>IF(発注書!D5601="","",発注書!C5601)</f>
        <v/>
      </c>
    </row>
    <row r="5596" spans="1:10" x14ac:dyDescent="0.55000000000000004">
      <c r="B5596" s="50">
        <v>2</v>
      </c>
      <c r="E5596" s="61" t="str">
        <f>IF(発注書!D5602="","",発注書!B5602)</f>
        <v/>
      </c>
      <c r="F5596" s="62" t="str">
        <f>IF(J5596="","",VLOOKUP(J5596,商品マスタ!$B:$D,2,FALSE))</f>
        <v/>
      </c>
      <c r="G5596" s="63" t="str">
        <f>IF(F5596="","",VLOOKUP(F5596,商品マスタ!$C:$D,2,FALSE))</f>
        <v/>
      </c>
      <c r="H5596" s="64" t="str">
        <f t="shared" si="87"/>
        <v/>
      </c>
      <c r="I5596" s="65" t="str">
        <f>IF(発注書!D5602="","",発注書!D5602)</f>
        <v/>
      </c>
      <c r="J5596" s="66" t="str">
        <f>IF(発注書!D5602="","",発注書!C5602)</f>
        <v/>
      </c>
    </row>
    <row r="5597" spans="1:10" x14ac:dyDescent="0.55000000000000004">
      <c r="A5597" s="49">
        <v>2798</v>
      </c>
      <c r="B5597" s="50">
        <v>1</v>
      </c>
      <c r="E5597" s="61" t="str">
        <f>IF(発注書!D5603="","",発注書!B5603)</f>
        <v/>
      </c>
      <c r="F5597" s="62" t="str">
        <f>IF(J5597="","",VLOOKUP(J5597,商品マスタ!$B:$D,2,FALSE))</f>
        <v/>
      </c>
      <c r="G5597" s="63" t="str">
        <f>IF(F5597="","",VLOOKUP(F5597,商品マスタ!$C:$D,2,FALSE))</f>
        <v/>
      </c>
      <c r="H5597" s="64" t="str">
        <f t="shared" si="87"/>
        <v/>
      </c>
      <c r="I5597" s="65" t="str">
        <f>IF(発注書!D5603="","",発注書!D5603)</f>
        <v/>
      </c>
      <c r="J5597" s="66" t="str">
        <f>IF(発注書!D5603="","",発注書!C5603)</f>
        <v/>
      </c>
    </row>
    <row r="5598" spans="1:10" x14ac:dyDescent="0.55000000000000004">
      <c r="B5598" s="50">
        <v>2</v>
      </c>
      <c r="E5598" s="61" t="str">
        <f>IF(発注書!D5604="","",発注書!B5604)</f>
        <v/>
      </c>
      <c r="F5598" s="62" t="str">
        <f>IF(J5598="","",VLOOKUP(J5598,商品マスタ!$B:$D,2,FALSE))</f>
        <v/>
      </c>
      <c r="G5598" s="63" t="str">
        <f>IF(F5598="","",VLOOKUP(F5598,商品マスタ!$C:$D,2,FALSE))</f>
        <v/>
      </c>
      <c r="H5598" s="64" t="str">
        <f t="shared" si="87"/>
        <v/>
      </c>
      <c r="I5598" s="65" t="str">
        <f>IF(発注書!D5604="","",発注書!D5604)</f>
        <v/>
      </c>
      <c r="J5598" s="66" t="str">
        <f>IF(発注書!D5604="","",発注書!C5604)</f>
        <v/>
      </c>
    </row>
    <row r="5599" spans="1:10" x14ac:dyDescent="0.55000000000000004">
      <c r="A5599" s="49">
        <v>2799</v>
      </c>
      <c r="B5599" s="50">
        <v>1</v>
      </c>
      <c r="E5599" s="61" t="str">
        <f>IF(発注書!D5605="","",発注書!B5605)</f>
        <v/>
      </c>
      <c r="F5599" s="62" t="str">
        <f>IF(J5599="","",VLOOKUP(J5599,商品マスタ!$B:$D,2,FALSE))</f>
        <v/>
      </c>
      <c r="G5599" s="63" t="str">
        <f>IF(F5599="","",VLOOKUP(F5599,商品マスタ!$C:$D,2,FALSE))</f>
        <v/>
      </c>
      <c r="H5599" s="64" t="str">
        <f t="shared" si="87"/>
        <v/>
      </c>
      <c r="I5599" s="65" t="str">
        <f>IF(発注書!D5605="","",発注書!D5605)</f>
        <v/>
      </c>
      <c r="J5599" s="66" t="str">
        <f>IF(発注書!D5605="","",発注書!C5605)</f>
        <v/>
      </c>
    </row>
    <row r="5600" spans="1:10" x14ac:dyDescent="0.55000000000000004">
      <c r="B5600" s="50">
        <v>2</v>
      </c>
      <c r="E5600" s="61" t="str">
        <f>IF(発注書!D5606="","",発注書!B5606)</f>
        <v/>
      </c>
      <c r="F5600" s="62" t="str">
        <f>IF(J5600="","",VLOOKUP(J5600,商品マスタ!$B:$D,2,FALSE))</f>
        <v/>
      </c>
      <c r="G5600" s="63" t="str">
        <f>IF(F5600="","",VLOOKUP(F5600,商品マスタ!$C:$D,2,FALSE))</f>
        <v/>
      </c>
      <c r="H5600" s="64" t="str">
        <f t="shared" si="87"/>
        <v/>
      </c>
      <c r="I5600" s="65" t="str">
        <f>IF(発注書!D5606="","",発注書!D5606)</f>
        <v/>
      </c>
      <c r="J5600" s="66" t="str">
        <f>IF(発注書!D5606="","",発注書!C5606)</f>
        <v/>
      </c>
    </row>
    <row r="5601" spans="1:10" x14ac:dyDescent="0.55000000000000004">
      <c r="A5601" s="49">
        <v>2800</v>
      </c>
      <c r="B5601" s="50">
        <v>1</v>
      </c>
      <c r="E5601" s="61" t="str">
        <f>IF(発注書!D5607="","",発注書!B5607)</f>
        <v/>
      </c>
      <c r="F5601" s="62" t="str">
        <f>IF(J5601="","",VLOOKUP(J5601,商品マスタ!$B:$D,2,FALSE))</f>
        <v/>
      </c>
      <c r="G5601" s="63" t="str">
        <f>IF(F5601="","",VLOOKUP(F5601,商品マスタ!$C:$D,2,FALSE))</f>
        <v/>
      </c>
      <c r="H5601" s="64" t="str">
        <f t="shared" si="87"/>
        <v/>
      </c>
      <c r="I5601" s="65" t="str">
        <f>IF(発注書!D5607="","",発注書!D5607)</f>
        <v/>
      </c>
      <c r="J5601" s="66" t="str">
        <f>IF(発注書!D5607="","",発注書!C5607)</f>
        <v/>
      </c>
    </row>
    <row r="5602" spans="1:10" x14ac:dyDescent="0.55000000000000004">
      <c r="B5602" s="50">
        <v>2</v>
      </c>
      <c r="E5602" s="61" t="str">
        <f>IF(発注書!D5608="","",発注書!B5608)</f>
        <v/>
      </c>
      <c r="F5602" s="62" t="str">
        <f>IF(J5602="","",VLOOKUP(J5602,商品マスタ!$B:$D,2,FALSE))</f>
        <v/>
      </c>
      <c r="G5602" s="63" t="str">
        <f>IF(F5602="","",VLOOKUP(F5602,商品マスタ!$C:$D,2,FALSE))</f>
        <v/>
      </c>
      <c r="H5602" s="64" t="str">
        <f t="shared" si="87"/>
        <v/>
      </c>
      <c r="I5602" s="65" t="str">
        <f>IF(発注書!D5608="","",発注書!D5608)</f>
        <v/>
      </c>
      <c r="J5602" s="66" t="str">
        <f>IF(発注書!D5608="","",発注書!C5608)</f>
        <v/>
      </c>
    </row>
    <row r="5603" spans="1:10" x14ac:dyDescent="0.55000000000000004">
      <c r="A5603" s="49">
        <v>2801</v>
      </c>
      <c r="B5603" s="50">
        <v>1</v>
      </c>
      <c r="E5603" s="61" t="str">
        <f>IF(発注書!D5609="","",発注書!B5609)</f>
        <v/>
      </c>
      <c r="F5603" s="62" t="str">
        <f>IF(J5603="","",VLOOKUP(J5603,商品マスタ!$B:$D,2,FALSE))</f>
        <v/>
      </c>
      <c r="G5603" s="63" t="str">
        <f>IF(F5603="","",VLOOKUP(F5603,商品マスタ!$C:$D,2,FALSE))</f>
        <v/>
      </c>
      <c r="H5603" s="64" t="str">
        <f t="shared" si="87"/>
        <v/>
      </c>
      <c r="I5603" s="65" t="str">
        <f>IF(発注書!D5609="","",発注書!D5609)</f>
        <v/>
      </c>
      <c r="J5603" s="66" t="str">
        <f>IF(発注書!D5609="","",発注書!C5609)</f>
        <v/>
      </c>
    </row>
    <row r="5604" spans="1:10" x14ac:dyDescent="0.55000000000000004">
      <c r="B5604" s="50">
        <v>2</v>
      </c>
      <c r="E5604" s="61" t="str">
        <f>IF(発注書!D5610="","",発注書!B5610)</f>
        <v/>
      </c>
      <c r="F5604" s="62" t="str">
        <f>IF(J5604="","",VLOOKUP(J5604,商品マスタ!$B:$D,2,FALSE))</f>
        <v/>
      </c>
      <c r="G5604" s="63" t="str">
        <f>IF(F5604="","",VLOOKUP(F5604,商品マスタ!$C:$D,2,FALSE))</f>
        <v/>
      </c>
      <c r="H5604" s="64" t="str">
        <f t="shared" si="87"/>
        <v/>
      </c>
      <c r="I5604" s="65" t="str">
        <f>IF(発注書!D5610="","",発注書!D5610)</f>
        <v/>
      </c>
      <c r="J5604" s="66" t="str">
        <f>IF(発注書!D5610="","",発注書!C5610)</f>
        <v/>
      </c>
    </row>
    <row r="5605" spans="1:10" x14ac:dyDescent="0.55000000000000004">
      <c r="A5605" s="49">
        <v>2802</v>
      </c>
      <c r="B5605" s="50">
        <v>1</v>
      </c>
      <c r="E5605" s="61" t="str">
        <f>IF(発注書!D5611="","",発注書!B5611)</f>
        <v/>
      </c>
      <c r="F5605" s="62" t="str">
        <f>IF(J5605="","",VLOOKUP(J5605,商品マスタ!$B:$D,2,FALSE))</f>
        <v/>
      </c>
      <c r="G5605" s="63" t="str">
        <f>IF(F5605="","",VLOOKUP(F5605,商品マスタ!$C:$D,2,FALSE))</f>
        <v/>
      </c>
      <c r="H5605" s="64" t="str">
        <f t="shared" si="87"/>
        <v/>
      </c>
      <c r="I5605" s="65" t="str">
        <f>IF(発注書!D5611="","",発注書!D5611)</f>
        <v/>
      </c>
      <c r="J5605" s="66" t="str">
        <f>IF(発注書!D5611="","",発注書!C5611)</f>
        <v/>
      </c>
    </row>
    <row r="5606" spans="1:10" x14ac:dyDescent="0.55000000000000004">
      <c r="B5606" s="50">
        <v>2</v>
      </c>
      <c r="E5606" s="61" t="str">
        <f>IF(発注書!D5612="","",発注書!B5612)</f>
        <v/>
      </c>
      <c r="F5606" s="62" t="str">
        <f>IF(J5606="","",VLOOKUP(J5606,商品マスタ!$B:$D,2,FALSE))</f>
        <v/>
      </c>
      <c r="G5606" s="63" t="str">
        <f>IF(F5606="","",VLOOKUP(F5606,商品マスタ!$C:$D,2,FALSE))</f>
        <v/>
      </c>
      <c r="H5606" s="64" t="str">
        <f t="shared" si="87"/>
        <v/>
      </c>
      <c r="I5606" s="65" t="str">
        <f>IF(発注書!D5612="","",発注書!D5612)</f>
        <v/>
      </c>
      <c r="J5606" s="66" t="str">
        <f>IF(発注書!D5612="","",発注書!C5612)</f>
        <v/>
      </c>
    </row>
    <row r="5607" spans="1:10" x14ac:dyDescent="0.55000000000000004">
      <c r="A5607" s="49">
        <v>2803</v>
      </c>
      <c r="B5607" s="50">
        <v>1</v>
      </c>
      <c r="E5607" s="61" t="str">
        <f>IF(発注書!D5613="","",発注書!B5613)</f>
        <v/>
      </c>
      <c r="F5607" s="62" t="str">
        <f>IF(J5607="","",VLOOKUP(J5607,商品マスタ!$B:$D,2,FALSE))</f>
        <v/>
      </c>
      <c r="G5607" s="63" t="str">
        <f>IF(F5607="","",VLOOKUP(F5607,商品マスタ!$C:$D,2,FALSE))</f>
        <v/>
      </c>
      <c r="H5607" s="64" t="str">
        <f t="shared" si="87"/>
        <v/>
      </c>
      <c r="I5607" s="65" t="str">
        <f>IF(発注書!D5613="","",発注書!D5613)</f>
        <v/>
      </c>
      <c r="J5607" s="66" t="str">
        <f>IF(発注書!D5613="","",発注書!C5613)</f>
        <v/>
      </c>
    </row>
    <row r="5608" spans="1:10" x14ac:dyDescent="0.55000000000000004">
      <c r="B5608" s="50">
        <v>2</v>
      </c>
      <c r="E5608" s="61" t="str">
        <f>IF(発注書!D5614="","",発注書!B5614)</f>
        <v/>
      </c>
      <c r="F5608" s="62" t="str">
        <f>IF(J5608="","",VLOOKUP(J5608,商品マスタ!$B:$D,2,FALSE))</f>
        <v/>
      </c>
      <c r="G5608" s="63" t="str">
        <f>IF(F5608="","",VLOOKUP(F5608,商品マスタ!$C:$D,2,FALSE))</f>
        <v/>
      </c>
      <c r="H5608" s="64" t="str">
        <f t="shared" si="87"/>
        <v/>
      </c>
      <c r="I5608" s="65" t="str">
        <f>IF(発注書!D5614="","",発注書!D5614)</f>
        <v/>
      </c>
      <c r="J5608" s="66" t="str">
        <f>IF(発注書!D5614="","",発注書!C5614)</f>
        <v/>
      </c>
    </row>
    <row r="5609" spans="1:10" x14ac:dyDescent="0.55000000000000004">
      <c r="A5609" s="49">
        <v>2804</v>
      </c>
      <c r="B5609" s="50">
        <v>1</v>
      </c>
      <c r="E5609" s="61" t="str">
        <f>IF(発注書!D5615="","",発注書!B5615)</f>
        <v/>
      </c>
      <c r="F5609" s="62" t="str">
        <f>IF(J5609="","",VLOOKUP(J5609,商品マスタ!$B:$D,2,FALSE))</f>
        <v/>
      </c>
      <c r="G5609" s="63" t="str">
        <f>IF(F5609="","",VLOOKUP(F5609,商品マスタ!$C:$D,2,FALSE))</f>
        <v/>
      </c>
      <c r="H5609" s="64" t="str">
        <f t="shared" si="87"/>
        <v/>
      </c>
      <c r="I5609" s="65" t="str">
        <f>IF(発注書!D5615="","",発注書!D5615)</f>
        <v/>
      </c>
      <c r="J5609" s="66" t="str">
        <f>IF(発注書!D5615="","",発注書!C5615)</f>
        <v/>
      </c>
    </row>
    <row r="5610" spans="1:10" x14ac:dyDescent="0.55000000000000004">
      <c r="B5610" s="50">
        <v>2</v>
      </c>
      <c r="E5610" s="61" t="str">
        <f>IF(発注書!D5616="","",発注書!B5616)</f>
        <v/>
      </c>
      <c r="F5610" s="62" t="str">
        <f>IF(J5610="","",VLOOKUP(J5610,商品マスタ!$B:$D,2,FALSE))</f>
        <v/>
      </c>
      <c r="G5610" s="63" t="str">
        <f>IF(F5610="","",VLOOKUP(F5610,商品マスタ!$C:$D,2,FALSE))</f>
        <v/>
      </c>
      <c r="H5610" s="64" t="str">
        <f t="shared" si="87"/>
        <v/>
      </c>
      <c r="I5610" s="65" t="str">
        <f>IF(発注書!D5616="","",発注書!D5616)</f>
        <v/>
      </c>
      <c r="J5610" s="66" t="str">
        <f>IF(発注書!D5616="","",発注書!C5616)</f>
        <v/>
      </c>
    </row>
    <row r="5611" spans="1:10" x14ac:dyDescent="0.55000000000000004">
      <c r="A5611" s="49">
        <v>2805</v>
      </c>
      <c r="B5611" s="50">
        <v>1</v>
      </c>
      <c r="E5611" s="61" t="str">
        <f>IF(発注書!D5617="","",発注書!B5617)</f>
        <v/>
      </c>
      <c r="F5611" s="62" t="str">
        <f>IF(J5611="","",VLOOKUP(J5611,商品マスタ!$B:$D,2,FALSE))</f>
        <v/>
      </c>
      <c r="G5611" s="63" t="str">
        <f>IF(F5611="","",VLOOKUP(F5611,商品マスタ!$C:$D,2,FALSE))</f>
        <v/>
      </c>
      <c r="H5611" s="64" t="str">
        <f t="shared" si="87"/>
        <v/>
      </c>
      <c r="I5611" s="65" t="str">
        <f>IF(発注書!D5617="","",発注書!D5617)</f>
        <v/>
      </c>
      <c r="J5611" s="66" t="str">
        <f>IF(発注書!D5617="","",発注書!C5617)</f>
        <v/>
      </c>
    </row>
    <row r="5612" spans="1:10" x14ac:dyDescent="0.55000000000000004">
      <c r="B5612" s="50">
        <v>2</v>
      </c>
      <c r="E5612" s="61" t="str">
        <f>IF(発注書!D5618="","",発注書!B5618)</f>
        <v/>
      </c>
      <c r="F5612" s="62" t="str">
        <f>IF(J5612="","",VLOOKUP(J5612,商品マスタ!$B:$D,2,FALSE))</f>
        <v/>
      </c>
      <c r="G5612" s="63" t="str">
        <f>IF(F5612="","",VLOOKUP(F5612,商品マスタ!$C:$D,2,FALSE))</f>
        <v/>
      </c>
      <c r="H5612" s="64" t="str">
        <f t="shared" si="87"/>
        <v/>
      </c>
      <c r="I5612" s="65" t="str">
        <f>IF(発注書!D5618="","",発注書!D5618)</f>
        <v/>
      </c>
      <c r="J5612" s="66" t="str">
        <f>IF(発注書!D5618="","",発注書!C5618)</f>
        <v/>
      </c>
    </row>
    <row r="5613" spans="1:10" x14ac:dyDescent="0.55000000000000004">
      <c r="A5613" s="49">
        <v>2806</v>
      </c>
      <c r="B5613" s="50">
        <v>1</v>
      </c>
      <c r="E5613" s="61" t="str">
        <f>IF(発注書!D5619="","",発注書!B5619)</f>
        <v/>
      </c>
      <c r="F5613" s="62" t="str">
        <f>IF(J5613="","",VLOOKUP(J5613,商品マスタ!$B:$D,2,FALSE))</f>
        <v/>
      </c>
      <c r="G5613" s="63" t="str">
        <f>IF(F5613="","",VLOOKUP(F5613,商品マスタ!$C:$D,2,FALSE))</f>
        <v/>
      </c>
      <c r="H5613" s="64" t="str">
        <f t="shared" si="87"/>
        <v/>
      </c>
      <c r="I5613" s="65" t="str">
        <f>IF(発注書!D5619="","",発注書!D5619)</f>
        <v/>
      </c>
      <c r="J5613" s="66" t="str">
        <f>IF(発注書!D5619="","",発注書!C5619)</f>
        <v/>
      </c>
    </row>
    <row r="5614" spans="1:10" x14ac:dyDescent="0.55000000000000004">
      <c r="B5614" s="50">
        <v>2</v>
      </c>
      <c r="E5614" s="61" t="str">
        <f>IF(発注書!D5620="","",発注書!B5620)</f>
        <v/>
      </c>
      <c r="F5614" s="62" t="str">
        <f>IF(J5614="","",VLOOKUP(J5614,商品マスタ!$B:$D,2,FALSE))</f>
        <v/>
      </c>
      <c r="G5614" s="63" t="str">
        <f>IF(F5614="","",VLOOKUP(F5614,商品マスタ!$C:$D,2,FALSE))</f>
        <v/>
      </c>
      <c r="H5614" s="64" t="str">
        <f t="shared" si="87"/>
        <v/>
      </c>
      <c r="I5614" s="65" t="str">
        <f>IF(発注書!D5620="","",発注書!D5620)</f>
        <v/>
      </c>
      <c r="J5614" s="66" t="str">
        <f>IF(発注書!D5620="","",発注書!C5620)</f>
        <v/>
      </c>
    </row>
    <row r="5615" spans="1:10" x14ac:dyDescent="0.55000000000000004">
      <c r="A5615" s="49">
        <v>2807</v>
      </c>
      <c r="B5615" s="50">
        <v>1</v>
      </c>
      <c r="E5615" s="61" t="str">
        <f>IF(発注書!D5621="","",発注書!B5621)</f>
        <v/>
      </c>
      <c r="F5615" s="62" t="str">
        <f>IF(J5615="","",VLOOKUP(J5615,商品マスタ!$B:$D,2,FALSE))</f>
        <v/>
      </c>
      <c r="G5615" s="63" t="str">
        <f>IF(F5615="","",VLOOKUP(F5615,商品マスタ!$C:$D,2,FALSE))</f>
        <v/>
      </c>
      <c r="H5615" s="64" t="str">
        <f t="shared" si="87"/>
        <v/>
      </c>
      <c r="I5615" s="65" t="str">
        <f>IF(発注書!D5621="","",発注書!D5621)</f>
        <v/>
      </c>
      <c r="J5615" s="66" t="str">
        <f>IF(発注書!D5621="","",発注書!C5621)</f>
        <v/>
      </c>
    </row>
    <row r="5616" spans="1:10" x14ac:dyDescent="0.55000000000000004">
      <c r="B5616" s="50">
        <v>2</v>
      </c>
      <c r="E5616" s="61" t="str">
        <f>IF(発注書!D5622="","",発注書!B5622)</f>
        <v/>
      </c>
      <c r="F5616" s="62" t="str">
        <f>IF(J5616="","",VLOOKUP(J5616,商品マスタ!$B:$D,2,FALSE))</f>
        <v/>
      </c>
      <c r="G5616" s="63" t="str">
        <f>IF(F5616="","",VLOOKUP(F5616,商品マスタ!$C:$D,2,FALSE))</f>
        <v/>
      </c>
      <c r="H5616" s="64" t="str">
        <f t="shared" si="87"/>
        <v/>
      </c>
      <c r="I5616" s="65" t="str">
        <f>IF(発注書!D5622="","",発注書!D5622)</f>
        <v/>
      </c>
      <c r="J5616" s="66" t="str">
        <f>IF(発注書!D5622="","",発注書!C5622)</f>
        <v/>
      </c>
    </row>
    <row r="5617" spans="1:10" x14ac:dyDescent="0.55000000000000004">
      <c r="A5617" s="49">
        <v>2808</v>
      </c>
      <c r="B5617" s="50">
        <v>1</v>
      </c>
      <c r="E5617" s="61" t="str">
        <f>IF(発注書!D5623="","",発注書!B5623)</f>
        <v/>
      </c>
      <c r="F5617" s="62" t="str">
        <f>IF(J5617="","",VLOOKUP(J5617,商品マスタ!$B:$D,2,FALSE))</f>
        <v/>
      </c>
      <c r="G5617" s="63" t="str">
        <f>IF(F5617="","",VLOOKUP(F5617,商品マスタ!$C:$D,2,FALSE))</f>
        <v/>
      </c>
      <c r="H5617" s="64" t="str">
        <f t="shared" si="87"/>
        <v/>
      </c>
      <c r="I5617" s="65" t="str">
        <f>IF(発注書!D5623="","",発注書!D5623)</f>
        <v/>
      </c>
      <c r="J5617" s="66" t="str">
        <f>IF(発注書!D5623="","",発注書!C5623)</f>
        <v/>
      </c>
    </row>
    <row r="5618" spans="1:10" x14ac:dyDescent="0.55000000000000004">
      <c r="B5618" s="50">
        <v>2</v>
      </c>
      <c r="E5618" s="61" t="str">
        <f>IF(発注書!D5624="","",発注書!B5624)</f>
        <v/>
      </c>
      <c r="F5618" s="62" t="str">
        <f>IF(J5618="","",VLOOKUP(J5618,商品マスタ!$B:$D,2,FALSE))</f>
        <v/>
      </c>
      <c r="G5618" s="63" t="str">
        <f>IF(F5618="","",VLOOKUP(F5618,商品マスタ!$C:$D,2,FALSE))</f>
        <v/>
      </c>
      <c r="H5618" s="64" t="str">
        <f t="shared" si="87"/>
        <v/>
      </c>
      <c r="I5618" s="65" t="str">
        <f>IF(発注書!D5624="","",発注書!D5624)</f>
        <v/>
      </c>
      <c r="J5618" s="66" t="str">
        <f>IF(発注書!D5624="","",発注書!C5624)</f>
        <v/>
      </c>
    </row>
    <row r="5619" spans="1:10" x14ac:dyDescent="0.55000000000000004">
      <c r="A5619" s="49">
        <v>2809</v>
      </c>
      <c r="B5619" s="50">
        <v>1</v>
      </c>
      <c r="E5619" s="61" t="str">
        <f>IF(発注書!D5625="","",発注書!B5625)</f>
        <v/>
      </c>
      <c r="F5619" s="62" t="str">
        <f>IF(J5619="","",VLOOKUP(J5619,商品マスタ!$B:$D,2,FALSE))</f>
        <v/>
      </c>
      <c r="G5619" s="63" t="str">
        <f>IF(F5619="","",VLOOKUP(F5619,商品マスタ!$C:$D,2,FALSE))</f>
        <v/>
      </c>
      <c r="H5619" s="64" t="str">
        <f t="shared" si="87"/>
        <v/>
      </c>
      <c r="I5619" s="65" t="str">
        <f>IF(発注書!D5625="","",発注書!D5625)</f>
        <v/>
      </c>
      <c r="J5619" s="66" t="str">
        <f>IF(発注書!D5625="","",発注書!C5625)</f>
        <v/>
      </c>
    </row>
    <row r="5620" spans="1:10" x14ac:dyDescent="0.55000000000000004">
      <c r="B5620" s="50">
        <v>2</v>
      </c>
      <c r="E5620" s="61" t="str">
        <f>IF(発注書!D5626="","",発注書!B5626)</f>
        <v/>
      </c>
      <c r="F5620" s="62" t="str">
        <f>IF(J5620="","",VLOOKUP(J5620,商品マスタ!$B:$D,2,FALSE))</f>
        <v/>
      </c>
      <c r="G5620" s="63" t="str">
        <f>IF(F5620="","",VLOOKUP(F5620,商品マスタ!$C:$D,2,FALSE))</f>
        <v/>
      </c>
      <c r="H5620" s="64" t="str">
        <f t="shared" si="87"/>
        <v/>
      </c>
      <c r="I5620" s="65" t="str">
        <f>IF(発注書!D5626="","",発注書!D5626)</f>
        <v/>
      </c>
      <c r="J5620" s="66" t="str">
        <f>IF(発注書!D5626="","",発注書!C5626)</f>
        <v/>
      </c>
    </row>
    <row r="5621" spans="1:10" x14ac:dyDescent="0.55000000000000004">
      <c r="A5621" s="49">
        <v>2810</v>
      </c>
      <c r="B5621" s="50">
        <v>1</v>
      </c>
      <c r="E5621" s="61" t="str">
        <f>IF(発注書!D5627="","",発注書!B5627)</f>
        <v/>
      </c>
      <c r="F5621" s="62" t="str">
        <f>IF(J5621="","",VLOOKUP(J5621,商品マスタ!$B:$D,2,FALSE))</f>
        <v/>
      </c>
      <c r="G5621" s="63" t="str">
        <f>IF(F5621="","",VLOOKUP(F5621,商品マスタ!$C:$D,2,FALSE))</f>
        <v/>
      </c>
      <c r="H5621" s="64" t="str">
        <f t="shared" si="87"/>
        <v/>
      </c>
      <c r="I5621" s="65" t="str">
        <f>IF(発注書!D5627="","",発注書!D5627)</f>
        <v/>
      </c>
      <c r="J5621" s="66" t="str">
        <f>IF(発注書!D5627="","",発注書!C5627)</f>
        <v/>
      </c>
    </row>
    <row r="5622" spans="1:10" x14ac:dyDescent="0.55000000000000004">
      <c r="B5622" s="50">
        <v>2</v>
      </c>
      <c r="E5622" s="61" t="str">
        <f>IF(発注書!D5628="","",発注書!B5628)</f>
        <v/>
      </c>
      <c r="F5622" s="62" t="str">
        <f>IF(J5622="","",VLOOKUP(J5622,商品マスタ!$B:$D,2,FALSE))</f>
        <v/>
      </c>
      <c r="G5622" s="63" t="str">
        <f>IF(F5622="","",VLOOKUP(F5622,商品マスタ!$C:$D,2,FALSE))</f>
        <v/>
      </c>
      <c r="H5622" s="64" t="str">
        <f t="shared" si="87"/>
        <v/>
      </c>
      <c r="I5622" s="65" t="str">
        <f>IF(発注書!D5628="","",発注書!D5628)</f>
        <v/>
      </c>
      <c r="J5622" s="66" t="str">
        <f>IF(発注書!D5628="","",発注書!C5628)</f>
        <v/>
      </c>
    </row>
    <row r="5623" spans="1:10" x14ac:dyDescent="0.55000000000000004">
      <c r="A5623" s="49">
        <v>2811</v>
      </c>
      <c r="B5623" s="50">
        <v>1</v>
      </c>
      <c r="E5623" s="61" t="str">
        <f>IF(発注書!D5629="","",発注書!B5629)</f>
        <v/>
      </c>
      <c r="F5623" s="62" t="str">
        <f>IF(J5623="","",VLOOKUP(J5623,商品マスタ!$B:$D,2,FALSE))</f>
        <v/>
      </c>
      <c r="G5623" s="63" t="str">
        <f>IF(F5623="","",VLOOKUP(F5623,商品マスタ!$C:$D,2,FALSE))</f>
        <v/>
      </c>
      <c r="H5623" s="64" t="str">
        <f t="shared" si="87"/>
        <v/>
      </c>
      <c r="I5623" s="65" t="str">
        <f>IF(発注書!D5629="","",発注書!D5629)</f>
        <v/>
      </c>
      <c r="J5623" s="66" t="str">
        <f>IF(発注書!D5629="","",発注書!C5629)</f>
        <v/>
      </c>
    </row>
    <row r="5624" spans="1:10" x14ac:dyDescent="0.55000000000000004">
      <c r="B5624" s="50">
        <v>2</v>
      </c>
      <c r="E5624" s="61" t="str">
        <f>IF(発注書!D5630="","",発注書!B5630)</f>
        <v/>
      </c>
      <c r="F5624" s="62" t="str">
        <f>IF(J5624="","",VLOOKUP(J5624,商品マスタ!$B:$D,2,FALSE))</f>
        <v/>
      </c>
      <c r="G5624" s="63" t="str">
        <f>IF(F5624="","",VLOOKUP(F5624,商品マスタ!$C:$D,2,FALSE))</f>
        <v/>
      </c>
      <c r="H5624" s="64" t="str">
        <f t="shared" si="87"/>
        <v/>
      </c>
      <c r="I5624" s="65" t="str">
        <f>IF(発注書!D5630="","",発注書!D5630)</f>
        <v/>
      </c>
      <c r="J5624" s="66" t="str">
        <f>IF(発注書!D5630="","",発注書!C5630)</f>
        <v/>
      </c>
    </row>
    <row r="5625" spans="1:10" x14ac:dyDescent="0.55000000000000004">
      <c r="A5625" s="49">
        <v>2812</v>
      </c>
      <c r="B5625" s="50">
        <v>1</v>
      </c>
      <c r="E5625" s="61" t="str">
        <f>IF(発注書!D5631="","",発注書!B5631)</f>
        <v/>
      </c>
      <c r="F5625" s="62" t="str">
        <f>IF(J5625="","",VLOOKUP(J5625,商品マスタ!$B:$D,2,FALSE))</f>
        <v/>
      </c>
      <c r="G5625" s="63" t="str">
        <f>IF(F5625="","",VLOOKUP(F5625,商品マスタ!$C:$D,2,FALSE))</f>
        <v/>
      </c>
      <c r="H5625" s="64" t="str">
        <f t="shared" si="87"/>
        <v/>
      </c>
      <c r="I5625" s="65" t="str">
        <f>IF(発注書!D5631="","",発注書!D5631)</f>
        <v/>
      </c>
      <c r="J5625" s="66" t="str">
        <f>IF(発注書!D5631="","",発注書!C5631)</f>
        <v/>
      </c>
    </row>
    <row r="5626" spans="1:10" x14ac:dyDescent="0.55000000000000004">
      <c r="B5626" s="50">
        <v>2</v>
      </c>
      <c r="E5626" s="61" t="str">
        <f>IF(発注書!D5632="","",発注書!B5632)</f>
        <v/>
      </c>
      <c r="F5626" s="62" t="str">
        <f>IF(J5626="","",VLOOKUP(J5626,商品マスタ!$B:$D,2,FALSE))</f>
        <v/>
      </c>
      <c r="G5626" s="63" t="str">
        <f>IF(F5626="","",VLOOKUP(F5626,商品マスタ!$C:$D,2,FALSE))</f>
        <v/>
      </c>
      <c r="H5626" s="64" t="str">
        <f t="shared" si="87"/>
        <v/>
      </c>
      <c r="I5626" s="65" t="str">
        <f>IF(発注書!D5632="","",発注書!D5632)</f>
        <v/>
      </c>
      <c r="J5626" s="66" t="str">
        <f>IF(発注書!D5632="","",発注書!C5632)</f>
        <v/>
      </c>
    </row>
    <row r="5627" spans="1:10" x14ac:dyDescent="0.55000000000000004">
      <c r="A5627" s="49">
        <v>2813</v>
      </c>
      <c r="B5627" s="50">
        <v>1</v>
      </c>
      <c r="E5627" s="61" t="str">
        <f>IF(発注書!D5633="","",発注書!B5633)</f>
        <v/>
      </c>
      <c r="F5627" s="62" t="str">
        <f>IF(J5627="","",VLOOKUP(J5627,商品マスタ!$B:$D,2,FALSE))</f>
        <v/>
      </c>
      <c r="G5627" s="63" t="str">
        <f>IF(F5627="","",VLOOKUP(F5627,商品マスタ!$C:$D,2,FALSE))</f>
        <v/>
      </c>
      <c r="H5627" s="64" t="str">
        <f t="shared" si="87"/>
        <v/>
      </c>
      <c r="I5627" s="65" t="str">
        <f>IF(発注書!D5633="","",発注書!D5633)</f>
        <v/>
      </c>
      <c r="J5627" s="66" t="str">
        <f>IF(発注書!D5633="","",発注書!C5633)</f>
        <v/>
      </c>
    </row>
    <row r="5628" spans="1:10" x14ac:dyDescent="0.55000000000000004">
      <c r="B5628" s="50">
        <v>2</v>
      </c>
      <c r="E5628" s="61" t="str">
        <f>IF(発注書!D5634="","",発注書!B5634)</f>
        <v/>
      </c>
      <c r="F5628" s="62" t="str">
        <f>IF(J5628="","",VLOOKUP(J5628,商品マスタ!$B:$D,2,FALSE))</f>
        <v/>
      </c>
      <c r="G5628" s="63" t="str">
        <f>IF(F5628="","",VLOOKUP(F5628,商品マスタ!$C:$D,2,FALSE))</f>
        <v/>
      </c>
      <c r="H5628" s="64" t="str">
        <f t="shared" si="87"/>
        <v/>
      </c>
      <c r="I5628" s="65" t="str">
        <f>IF(発注書!D5634="","",発注書!D5634)</f>
        <v/>
      </c>
      <c r="J5628" s="66" t="str">
        <f>IF(発注書!D5634="","",発注書!C5634)</f>
        <v/>
      </c>
    </row>
    <row r="5629" spans="1:10" x14ac:dyDescent="0.55000000000000004">
      <c r="A5629" s="49">
        <v>2814</v>
      </c>
      <c r="B5629" s="50">
        <v>1</v>
      </c>
      <c r="E5629" s="61" t="str">
        <f>IF(発注書!D5635="","",発注書!B5635)</f>
        <v/>
      </c>
      <c r="F5629" s="62" t="str">
        <f>IF(J5629="","",VLOOKUP(J5629,商品マスタ!$B:$D,2,FALSE))</f>
        <v/>
      </c>
      <c r="G5629" s="63" t="str">
        <f>IF(F5629="","",VLOOKUP(F5629,商品マスタ!$C:$D,2,FALSE))</f>
        <v/>
      </c>
      <c r="H5629" s="64" t="str">
        <f t="shared" si="87"/>
        <v/>
      </c>
      <c r="I5629" s="65" t="str">
        <f>IF(発注書!D5635="","",発注書!D5635)</f>
        <v/>
      </c>
      <c r="J5629" s="66" t="str">
        <f>IF(発注書!D5635="","",発注書!C5635)</f>
        <v/>
      </c>
    </row>
    <row r="5630" spans="1:10" x14ac:dyDescent="0.55000000000000004">
      <c r="B5630" s="50">
        <v>2</v>
      </c>
      <c r="E5630" s="61" t="str">
        <f>IF(発注書!D5636="","",発注書!B5636)</f>
        <v/>
      </c>
      <c r="F5630" s="62" t="str">
        <f>IF(J5630="","",VLOOKUP(J5630,商品マスタ!$B:$D,2,FALSE))</f>
        <v/>
      </c>
      <c r="G5630" s="63" t="str">
        <f>IF(F5630="","",VLOOKUP(F5630,商品マスタ!$C:$D,2,FALSE))</f>
        <v/>
      </c>
      <c r="H5630" s="64" t="str">
        <f t="shared" si="87"/>
        <v/>
      </c>
      <c r="I5630" s="65" t="str">
        <f>IF(発注書!D5636="","",発注書!D5636)</f>
        <v/>
      </c>
      <c r="J5630" s="66" t="str">
        <f>IF(発注書!D5636="","",発注書!C5636)</f>
        <v/>
      </c>
    </row>
    <row r="5631" spans="1:10" x14ac:dyDescent="0.55000000000000004">
      <c r="A5631" s="49">
        <v>2815</v>
      </c>
      <c r="B5631" s="50">
        <v>1</v>
      </c>
      <c r="E5631" s="61" t="str">
        <f>IF(発注書!D5637="","",発注書!B5637)</f>
        <v/>
      </c>
      <c r="F5631" s="62" t="str">
        <f>IF(J5631="","",VLOOKUP(J5631,商品マスタ!$B:$D,2,FALSE))</f>
        <v/>
      </c>
      <c r="G5631" s="63" t="str">
        <f>IF(F5631="","",VLOOKUP(F5631,商品マスタ!$C:$D,2,FALSE))</f>
        <v/>
      </c>
      <c r="H5631" s="64" t="str">
        <f t="shared" si="87"/>
        <v/>
      </c>
      <c r="I5631" s="65" t="str">
        <f>IF(発注書!D5637="","",発注書!D5637)</f>
        <v/>
      </c>
      <c r="J5631" s="66" t="str">
        <f>IF(発注書!D5637="","",発注書!C5637)</f>
        <v/>
      </c>
    </row>
    <row r="5632" spans="1:10" x14ac:dyDescent="0.55000000000000004">
      <c r="B5632" s="50">
        <v>2</v>
      </c>
      <c r="E5632" s="61" t="str">
        <f>IF(発注書!D5638="","",発注書!B5638)</f>
        <v/>
      </c>
      <c r="F5632" s="62" t="str">
        <f>IF(J5632="","",VLOOKUP(J5632,商品マスタ!$B:$D,2,FALSE))</f>
        <v/>
      </c>
      <c r="G5632" s="63" t="str">
        <f>IF(F5632="","",VLOOKUP(F5632,商品マスタ!$C:$D,2,FALSE))</f>
        <v/>
      </c>
      <c r="H5632" s="64" t="str">
        <f t="shared" si="87"/>
        <v/>
      </c>
      <c r="I5632" s="65" t="str">
        <f>IF(発注書!D5638="","",発注書!D5638)</f>
        <v/>
      </c>
      <c r="J5632" s="66" t="str">
        <f>IF(発注書!D5638="","",発注書!C5638)</f>
        <v/>
      </c>
    </row>
    <row r="5633" spans="1:10" x14ac:dyDescent="0.55000000000000004">
      <c r="A5633" s="49">
        <v>2816</v>
      </c>
      <c r="B5633" s="50">
        <v>1</v>
      </c>
      <c r="E5633" s="61" t="str">
        <f>IF(発注書!D5639="","",発注書!B5639)</f>
        <v/>
      </c>
      <c r="F5633" s="62" t="str">
        <f>IF(J5633="","",VLOOKUP(J5633,商品マスタ!$B:$D,2,FALSE))</f>
        <v/>
      </c>
      <c r="G5633" s="63" t="str">
        <f>IF(F5633="","",VLOOKUP(F5633,商品マスタ!$C:$D,2,FALSE))</f>
        <v/>
      </c>
      <c r="H5633" s="64" t="str">
        <f t="shared" si="87"/>
        <v/>
      </c>
      <c r="I5633" s="65" t="str">
        <f>IF(発注書!D5639="","",発注書!D5639)</f>
        <v/>
      </c>
      <c r="J5633" s="66" t="str">
        <f>IF(発注書!D5639="","",発注書!C5639)</f>
        <v/>
      </c>
    </row>
    <row r="5634" spans="1:10" x14ac:dyDescent="0.55000000000000004">
      <c r="B5634" s="50">
        <v>2</v>
      </c>
      <c r="E5634" s="61" t="str">
        <f>IF(発注書!D5640="","",発注書!B5640)</f>
        <v/>
      </c>
      <c r="F5634" s="62" t="str">
        <f>IF(J5634="","",VLOOKUP(J5634,商品マスタ!$B:$D,2,FALSE))</f>
        <v/>
      </c>
      <c r="G5634" s="63" t="str">
        <f>IF(F5634="","",VLOOKUP(F5634,商品マスタ!$C:$D,2,FALSE))</f>
        <v/>
      </c>
      <c r="H5634" s="64" t="str">
        <f t="shared" si="87"/>
        <v/>
      </c>
      <c r="I5634" s="65" t="str">
        <f>IF(発注書!D5640="","",発注書!D5640)</f>
        <v/>
      </c>
      <c r="J5634" s="66" t="str">
        <f>IF(発注書!D5640="","",発注書!C5640)</f>
        <v/>
      </c>
    </row>
    <row r="5635" spans="1:10" x14ac:dyDescent="0.55000000000000004">
      <c r="A5635" s="49">
        <v>2817</v>
      </c>
      <c r="B5635" s="50">
        <v>1</v>
      </c>
      <c r="E5635" s="61" t="str">
        <f>IF(発注書!D5641="","",発注書!B5641)</f>
        <v/>
      </c>
      <c r="F5635" s="62" t="str">
        <f>IF(J5635="","",VLOOKUP(J5635,商品マスタ!$B:$D,2,FALSE))</f>
        <v/>
      </c>
      <c r="G5635" s="63" t="str">
        <f>IF(F5635="","",VLOOKUP(F5635,商品マスタ!$C:$D,2,FALSE))</f>
        <v/>
      </c>
      <c r="H5635" s="64" t="str">
        <f t="shared" si="87"/>
        <v/>
      </c>
      <c r="I5635" s="65" t="str">
        <f>IF(発注書!D5641="","",発注書!D5641)</f>
        <v/>
      </c>
      <c r="J5635" s="66" t="str">
        <f>IF(発注書!D5641="","",発注書!C5641)</f>
        <v/>
      </c>
    </row>
    <row r="5636" spans="1:10" x14ac:dyDescent="0.55000000000000004">
      <c r="B5636" s="50">
        <v>2</v>
      </c>
      <c r="E5636" s="61" t="str">
        <f>IF(発注書!D5642="","",発注書!B5642)</f>
        <v/>
      </c>
      <c r="F5636" s="62" t="str">
        <f>IF(J5636="","",VLOOKUP(J5636,商品マスタ!$B:$D,2,FALSE))</f>
        <v/>
      </c>
      <c r="G5636" s="63" t="str">
        <f>IF(F5636="","",VLOOKUP(F5636,商品マスタ!$C:$D,2,FALSE))</f>
        <v/>
      </c>
      <c r="H5636" s="64" t="str">
        <f t="shared" ref="H5636:H5699" si="88">IF(E5636="","",IF(E5636="",LEN(SUBSTITUTE(D5636," ","")),LEN(SUBSTITUTE(E5636," ",""))))</f>
        <v/>
      </c>
      <c r="I5636" s="65" t="str">
        <f>IF(発注書!D5642="","",発注書!D5642)</f>
        <v/>
      </c>
      <c r="J5636" s="66" t="str">
        <f>IF(発注書!D5642="","",発注書!C5642)</f>
        <v/>
      </c>
    </row>
    <row r="5637" spans="1:10" x14ac:dyDescent="0.55000000000000004">
      <c r="A5637" s="49">
        <v>2818</v>
      </c>
      <c r="B5637" s="50">
        <v>1</v>
      </c>
      <c r="E5637" s="61" t="str">
        <f>IF(発注書!D5643="","",発注書!B5643)</f>
        <v/>
      </c>
      <c r="F5637" s="62" t="str">
        <f>IF(J5637="","",VLOOKUP(J5637,商品マスタ!$B:$D,2,FALSE))</f>
        <v/>
      </c>
      <c r="G5637" s="63" t="str">
        <f>IF(F5637="","",VLOOKUP(F5637,商品マスタ!$C:$D,2,FALSE))</f>
        <v/>
      </c>
      <c r="H5637" s="64" t="str">
        <f t="shared" si="88"/>
        <v/>
      </c>
      <c r="I5637" s="65" t="str">
        <f>IF(発注書!D5643="","",発注書!D5643)</f>
        <v/>
      </c>
      <c r="J5637" s="66" t="str">
        <f>IF(発注書!D5643="","",発注書!C5643)</f>
        <v/>
      </c>
    </row>
    <row r="5638" spans="1:10" x14ac:dyDescent="0.55000000000000004">
      <c r="B5638" s="50">
        <v>2</v>
      </c>
      <c r="E5638" s="61" t="str">
        <f>IF(発注書!D5644="","",発注書!B5644)</f>
        <v/>
      </c>
      <c r="F5638" s="62" t="str">
        <f>IF(J5638="","",VLOOKUP(J5638,商品マスタ!$B:$D,2,FALSE))</f>
        <v/>
      </c>
      <c r="G5638" s="63" t="str">
        <f>IF(F5638="","",VLOOKUP(F5638,商品マスタ!$C:$D,2,FALSE))</f>
        <v/>
      </c>
      <c r="H5638" s="64" t="str">
        <f t="shared" si="88"/>
        <v/>
      </c>
      <c r="I5638" s="65" t="str">
        <f>IF(発注書!D5644="","",発注書!D5644)</f>
        <v/>
      </c>
      <c r="J5638" s="66" t="str">
        <f>IF(発注書!D5644="","",発注書!C5644)</f>
        <v/>
      </c>
    </row>
    <row r="5639" spans="1:10" x14ac:dyDescent="0.55000000000000004">
      <c r="A5639" s="49">
        <v>2819</v>
      </c>
      <c r="B5639" s="50">
        <v>1</v>
      </c>
      <c r="E5639" s="61" t="str">
        <f>IF(発注書!D5645="","",発注書!B5645)</f>
        <v/>
      </c>
      <c r="F5639" s="62" t="str">
        <f>IF(J5639="","",VLOOKUP(J5639,商品マスタ!$B:$D,2,FALSE))</f>
        <v/>
      </c>
      <c r="G5639" s="63" t="str">
        <f>IF(F5639="","",VLOOKUP(F5639,商品マスタ!$C:$D,2,FALSE))</f>
        <v/>
      </c>
      <c r="H5639" s="64" t="str">
        <f t="shared" si="88"/>
        <v/>
      </c>
      <c r="I5639" s="65" t="str">
        <f>IF(発注書!D5645="","",発注書!D5645)</f>
        <v/>
      </c>
      <c r="J5639" s="66" t="str">
        <f>IF(発注書!D5645="","",発注書!C5645)</f>
        <v/>
      </c>
    </row>
    <row r="5640" spans="1:10" x14ac:dyDescent="0.55000000000000004">
      <c r="B5640" s="50">
        <v>2</v>
      </c>
      <c r="E5640" s="61" t="str">
        <f>IF(発注書!D5646="","",発注書!B5646)</f>
        <v/>
      </c>
      <c r="F5640" s="62" t="str">
        <f>IF(J5640="","",VLOOKUP(J5640,商品マスタ!$B:$D,2,FALSE))</f>
        <v/>
      </c>
      <c r="G5640" s="63" t="str">
        <f>IF(F5640="","",VLOOKUP(F5640,商品マスタ!$C:$D,2,FALSE))</f>
        <v/>
      </c>
      <c r="H5640" s="64" t="str">
        <f t="shared" si="88"/>
        <v/>
      </c>
      <c r="I5640" s="65" t="str">
        <f>IF(発注書!D5646="","",発注書!D5646)</f>
        <v/>
      </c>
      <c r="J5640" s="66" t="str">
        <f>IF(発注書!D5646="","",発注書!C5646)</f>
        <v/>
      </c>
    </row>
    <row r="5641" spans="1:10" x14ac:dyDescent="0.55000000000000004">
      <c r="A5641" s="49">
        <v>2820</v>
      </c>
      <c r="B5641" s="50">
        <v>1</v>
      </c>
      <c r="E5641" s="61" t="str">
        <f>IF(発注書!D5647="","",発注書!B5647)</f>
        <v/>
      </c>
      <c r="F5641" s="62" t="str">
        <f>IF(J5641="","",VLOOKUP(J5641,商品マスタ!$B:$D,2,FALSE))</f>
        <v/>
      </c>
      <c r="G5641" s="63" t="str">
        <f>IF(F5641="","",VLOOKUP(F5641,商品マスタ!$C:$D,2,FALSE))</f>
        <v/>
      </c>
      <c r="H5641" s="64" t="str">
        <f t="shared" si="88"/>
        <v/>
      </c>
      <c r="I5641" s="65" t="str">
        <f>IF(発注書!D5647="","",発注書!D5647)</f>
        <v/>
      </c>
      <c r="J5641" s="66" t="str">
        <f>IF(発注書!D5647="","",発注書!C5647)</f>
        <v/>
      </c>
    </row>
    <row r="5642" spans="1:10" x14ac:dyDescent="0.55000000000000004">
      <c r="B5642" s="50">
        <v>2</v>
      </c>
      <c r="E5642" s="61" t="str">
        <f>IF(発注書!D5648="","",発注書!B5648)</f>
        <v/>
      </c>
      <c r="F5642" s="62" t="str">
        <f>IF(J5642="","",VLOOKUP(J5642,商品マスタ!$B:$D,2,FALSE))</f>
        <v/>
      </c>
      <c r="G5642" s="63" t="str">
        <f>IF(F5642="","",VLOOKUP(F5642,商品マスタ!$C:$D,2,FALSE))</f>
        <v/>
      </c>
      <c r="H5642" s="64" t="str">
        <f t="shared" si="88"/>
        <v/>
      </c>
      <c r="I5642" s="65" t="str">
        <f>IF(発注書!D5648="","",発注書!D5648)</f>
        <v/>
      </c>
      <c r="J5642" s="66" t="str">
        <f>IF(発注書!D5648="","",発注書!C5648)</f>
        <v/>
      </c>
    </row>
    <row r="5643" spans="1:10" x14ac:dyDescent="0.55000000000000004">
      <c r="A5643" s="49">
        <v>2821</v>
      </c>
      <c r="B5643" s="50">
        <v>1</v>
      </c>
      <c r="E5643" s="61" t="str">
        <f>IF(発注書!D5649="","",発注書!B5649)</f>
        <v/>
      </c>
      <c r="F5643" s="62" t="str">
        <f>IF(J5643="","",VLOOKUP(J5643,商品マスタ!$B:$D,2,FALSE))</f>
        <v/>
      </c>
      <c r="G5643" s="63" t="str">
        <f>IF(F5643="","",VLOOKUP(F5643,商品マスタ!$C:$D,2,FALSE))</f>
        <v/>
      </c>
      <c r="H5643" s="64" t="str">
        <f t="shared" si="88"/>
        <v/>
      </c>
      <c r="I5643" s="65" t="str">
        <f>IF(発注書!D5649="","",発注書!D5649)</f>
        <v/>
      </c>
      <c r="J5643" s="66" t="str">
        <f>IF(発注書!D5649="","",発注書!C5649)</f>
        <v/>
      </c>
    </row>
    <row r="5644" spans="1:10" x14ac:dyDescent="0.55000000000000004">
      <c r="B5644" s="50">
        <v>2</v>
      </c>
      <c r="E5644" s="61" t="str">
        <f>IF(発注書!D5650="","",発注書!B5650)</f>
        <v/>
      </c>
      <c r="F5644" s="62" t="str">
        <f>IF(J5644="","",VLOOKUP(J5644,商品マスタ!$B:$D,2,FALSE))</f>
        <v/>
      </c>
      <c r="G5644" s="63" t="str">
        <f>IF(F5644="","",VLOOKUP(F5644,商品マスタ!$C:$D,2,FALSE))</f>
        <v/>
      </c>
      <c r="H5644" s="64" t="str">
        <f t="shared" si="88"/>
        <v/>
      </c>
      <c r="I5644" s="65" t="str">
        <f>IF(発注書!D5650="","",発注書!D5650)</f>
        <v/>
      </c>
      <c r="J5644" s="66" t="str">
        <f>IF(発注書!D5650="","",発注書!C5650)</f>
        <v/>
      </c>
    </row>
    <row r="5645" spans="1:10" x14ac:dyDescent="0.55000000000000004">
      <c r="A5645" s="49">
        <v>2822</v>
      </c>
      <c r="B5645" s="50">
        <v>1</v>
      </c>
      <c r="E5645" s="61" t="str">
        <f>IF(発注書!D5651="","",発注書!B5651)</f>
        <v/>
      </c>
      <c r="F5645" s="62" t="str">
        <f>IF(J5645="","",VLOOKUP(J5645,商品マスタ!$B:$D,2,FALSE))</f>
        <v/>
      </c>
      <c r="G5645" s="63" t="str">
        <f>IF(F5645="","",VLOOKUP(F5645,商品マスタ!$C:$D,2,FALSE))</f>
        <v/>
      </c>
      <c r="H5645" s="64" t="str">
        <f t="shared" si="88"/>
        <v/>
      </c>
      <c r="I5645" s="65" t="str">
        <f>IF(発注書!D5651="","",発注書!D5651)</f>
        <v/>
      </c>
      <c r="J5645" s="66" t="str">
        <f>IF(発注書!D5651="","",発注書!C5651)</f>
        <v/>
      </c>
    </row>
    <row r="5646" spans="1:10" x14ac:dyDescent="0.55000000000000004">
      <c r="B5646" s="50">
        <v>2</v>
      </c>
      <c r="E5646" s="61" t="str">
        <f>IF(発注書!D5652="","",発注書!B5652)</f>
        <v/>
      </c>
      <c r="F5646" s="62" t="str">
        <f>IF(J5646="","",VLOOKUP(J5646,商品マスタ!$B:$D,2,FALSE))</f>
        <v/>
      </c>
      <c r="G5646" s="63" t="str">
        <f>IF(F5646="","",VLOOKUP(F5646,商品マスタ!$C:$D,2,FALSE))</f>
        <v/>
      </c>
      <c r="H5646" s="64" t="str">
        <f t="shared" si="88"/>
        <v/>
      </c>
      <c r="I5646" s="65" t="str">
        <f>IF(発注書!D5652="","",発注書!D5652)</f>
        <v/>
      </c>
      <c r="J5646" s="66" t="str">
        <f>IF(発注書!D5652="","",発注書!C5652)</f>
        <v/>
      </c>
    </row>
    <row r="5647" spans="1:10" x14ac:dyDescent="0.55000000000000004">
      <c r="A5647" s="49">
        <v>2823</v>
      </c>
      <c r="B5647" s="50">
        <v>1</v>
      </c>
      <c r="E5647" s="61" t="str">
        <f>IF(発注書!D5653="","",発注書!B5653)</f>
        <v/>
      </c>
      <c r="F5647" s="62" t="str">
        <f>IF(J5647="","",VLOOKUP(J5647,商品マスタ!$B:$D,2,FALSE))</f>
        <v/>
      </c>
      <c r="G5647" s="63" t="str">
        <f>IF(F5647="","",VLOOKUP(F5647,商品マスタ!$C:$D,2,FALSE))</f>
        <v/>
      </c>
      <c r="H5647" s="64" t="str">
        <f t="shared" si="88"/>
        <v/>
      </c>
      <c r="I5647" s="65" t="str">
        <f>IF(発注書!D5653="","",発注書!D5653)</f>
        <v/>
      </c>
      <c r="J5647" s="66" t="str">
        <f>IF(発注書!D5653="","",発注書!C5653)</f>
        <v/>
      </c>
    </row>
    <row r="5648" spans="1:10" x14ac:dyDescent="0.55000000000000004">
      <c r="B5648" s="50">
        <v>2</v>
      </c>
      <c r="E5648" s="61" t="str">
        <f>IF(発注書!D5654="","",発注書!B5654)</f>
        <v/>
      </c>
      <c r="F5648" s="62" t="str">
        <f>IF(J5648="","",VLOOKUP(J5648,商品マスタ!$B:$D,2,FALSE))</f>
        <v/>
      </c>
      <c r="G5648" s="63" t="str">
        <f>IF(F5648="","",VLOOKUP(F5648,商品マスタ!$C:$D,2,FALSE))</f>
        <v/>
      </c>
      <c r="H5648" s="64" t="str">
        <f t="shared" si="88"/>
        <v/>
      </c>
      <c r="I5648" s="65" t="str">
        <f>IF(発注書!D5654="","",発注書!D5654)</f>
        <v/>
      </c>
      <c r="J5648" s="66" t="str">
        <f>IF(発注書!D5654="","",発注書!C5654)</f>
        <v/>
      </c>
    </row>
    <row r="5649" spans="1:10" x14ac:dyDescent="0.55000000000000004">
      <c r="A5649" s="49">
        <v>2824</v>
      </c>
      <c r="B5649" s="50">
        <v>1</v>
      </c>
      <c r="E5649" s="61" t="str">
        <f>IF(発注書!D5655="","",発注書!B5655)</f>
        <v/>
      </c>
      <c r="F5649" s="62" t="str">
        <f>IF(J5649="","",VLOOKUP(J5649,商品マスタ!$B:$D,2,FALSE))</f>
        <v/>
      </c>
      <c r="G5649" s="63" t="str">
        <f>IF(F5649="","",VLOOKUP(F5649,商品マスタ!$C:$D,2,FALSE))</f>
        <v/>
      </c>
      <c r="H5649" s="64" t="str">
        <f t="shared" si="88"/>
        <v/>
      </c>
      <c r="I5649" s="65" t="str">
        <f>IF(発注書!D5655="","",発注書!D5655)</f>
        <v/>
      </c>
      <c r="J5649" s="66" t="str">
        <f>IF(発注書!D5655="","",発注書!C5655)</f>
        <v/>
      </c>
    </row>
    <row r="5650" spans="1:10" x14ac:dyDescent="0.55000000000000004">
      <c r="B5650" s="50">
        <v>2</v>
      </c>
      <c r="E5650" s="61" t="str">
        <f>IF(発注書!D5656="","",発注書!B5656)</f>
        <v/>
      </c>
      <c r="F5650" s="62" t="str">
        <f>IF(J5650="","",VLOOKUP(J5650,商品マスタ!$B:$D,2,FALSE))</f>
        <v/>
      </c>
      <c r="G5650" s="63" t="str">
        <f>IF(F5650="","",VLOOKUP(F5650,商品マスタ!$C:$D,2,FALSE))</f>
        <v/>
      </c>
      <c r="H5650" s="64" t="str">
        <f t="shared" si="88"/>
        <v/>
      </c>
      <c r="I5650" s="65" t="str">
        <f>IF(発注書!D5656="","",発注書!D5656)</f>
        <v/>
      </c>
      <c r="J5650" s="66" t="str">
        <f>IF(発注書!D5656="","",発注書!C5656)</f>
        <v/>
      </c>
    </row>
    <row r="5651" spans="1:10" x14ac:dyDescent="0.55000000000000004">
      <c r="A5651" s="49">
        <v>2825</v>
      </c>
      <c r="B5651" s="50">
        <v>1</v>
      </c>
      <c r="E5651" s="61" t="str">
        <f>IF(発注書!D5657="","",発注書!B5657)</f>
        <v/>
      </c>
      <c r="F5651" s="62" t="str">
        <f>IF(J5651="","",VLOOKUP(J5651,商品マスタ!$B:$D,2,FALSE))</f>
        <v/>
      </c>
      <c r="G5651" s="63" t="str">
        <f>IF(F5651="","",VLOOKUP(F5651,商品マスタ!$C:$D,2,FALSE))</f>
        <v/>
      </c>
      <c r="H5651" s="64" t="str">
        <f t="shared" si="88"/>
        <v/>
      </c>
      <c r="I5651" s="65" t="str">
        <f>IF(発注書!D5657="","",発注書!D5657)</f>
        <v/>
      </c>
      <c r="J5651" s="66" t="str">
        <f>IF(発注書!D5657="","",発注書!C5657)</f>
        <v/>
      </c>
    </row>
    <row r="5652" spans="1:10" x14ac:dyDescent="0.55000000000000004">
      <c r="B5652" s="50">
        <v>2</v>
      </c>
      <c r="E5652" s="61" t="str">
        <f>IF(発注書!D5658="","",発注書!B5658)</f>
        <v/>
      </c>
      <c r="F5652" s="62" t="str">
        <f>IF(J5652="","",VLOOKUP(J5652,商品マスタ!$B:$D,2,FALSE))</f>
        <v/>
      </c>
      <c r="G5652" s="63" t="str">
        <f>IF(F5652="","",VLOOKUP(F5652,商品マスタ!$C:$D,2,FALSE))</f>
        <v/>
      </c>
      <c r="H5652" s="64" t="str">
        <f t="shared" si="88"/>
        <v/>
      </c>
      <c r="I5652" s="65" t="str">
        <f>IF(発注書!D5658="","",発注書!D5658)</f>
        <v/>
      </c>
      <c r="J5652" s="66" t="str">
        <f>IF(発注書!D5658="","",発注書!C5658)</f>
        <v/>
      </c>
    </row>
    <row r="5653" spans="1:10" x14ac:dyDescent="0.55000000000000004">
      <c r="A5653" s="49">
        <v>2826</v>
      </c>
      <c r="B5653" s="50">
        <v>1</v>
      </c>
      <c r="E5653" s="61" t="str">
        <f>IF(発注書!D5659="","",発注書!B5659)</f>
        <v/>
      </c>
      <c r="F5653" s="62" t="str">
        <f>IF(J5653="","",VLOOKUP(J5653,商品マスタ!$B:$D,2,FALSE))</f>
        <v/>
      </c>
      <c r="G5653" s="63" t="str">
        <f>IF(F5653="","",VLOOKUP(F5653,商品マスタ!$C:$D,2,FALSE))</f>
        <v/>
      </c>
      <c r="H5653" s="64" t="str">
        <f t="shared" si="88"/>
        <v/>
      </c>
      <c r="I5653" s="65" t="str">
        <f>IF(発注書!D5659="","",発注書!D5659)</f>
        <v/>
      </c>
      <c r="J5653" s="66" t="str">
        <f>IF(発注書!D5659="","",発注書!C5659)</f>
        <v/>
      </c>
    </row>
    <row r="5654" spans="1:10" x14ac:dyDescent="0.55000000000000004">
      <c r="B5654" s="50">
        <v>2</v>
      </c>
      <c r="E5654" s="61" t="str">
        <f>IF(発注書!D5660="","",発注書!B5660)</f>
        <v/>
      </c>
      <c r="F5654" s="62" t="str">
        <f>IF(J5654="","",VLOOKUP(J5654,商品マスタ!$B:$D,2,FALSE))</f>
        <v/>
      </c>
      <c r="G5654" s="63" t="str">
        <f>IF(F5654="","",VLOOKUP(F5654,商品マスタ!$C:$D,2,FALSE))</f>
        <v/>
      </c>
      <c r="H5654" s="64" t="str">
        <f t="shared" si="88"/>
        <v/>
      </c>
      <c r="I5654" s="65" t="str">
        <f>IF(発注書!D5660="","",発注書!D5660)</f>
        <v/>
      </c>
      <c r="J5654" s="66" t="str">
        <f>IF(発注書!D5660="","",発注書!C5660)</f>
        <v/>
      </c>
    </row>
    <row r="5655" spans="1:10" x14ac:dyDescent="0.55000000000000004">
      <c r="A5655" s="49">
        <v>2827</v>
      </c>
      <c r="B5655" s="50">
        <v>1</v>
      </c>
      <c r="E5655" s="61" t="str">
        <f>IF(発注書!D5661="","",発注書!B5661)</f>
        <v/>
      </c>
      <c r="F5655" s="62" t="str">
        <f>IF(J5655="","",VLOOKUP(J5655,商品マスタ!$B:$D,2,FALSE))</f>
        <v/>
      </c>
      <c r="G5655" s="63" t="str">
        <f>IF(F5655="","",VLOOKUP(F5655,商品マスタ!$C:$D,2,FALSE))</f>
        <v/>
      </c>
      <c r="H5655" s="64" t="str">
        <f t="shared" si="88"/>
        <v/>
      </c>
      <c r="I5655" s="65" t="str">
        <f>IF(発注書!D5661="","",発注書!D5661)</f>
        <v/>
      </c>
      <c r="J5655" s="66" t="str">
        <f>IF(発注書!D5661="","",発注書!C5661)</f>
        <v/>
      </c>
    </row>
    <row r="5656" spans="1:10" x14ac:dyDescent="0.55000000000000004">
      <c r="B5656" s="50">
        <v>2</v>
      </c>
      <c r="E5656" s="61" t="str">
        <f>IF(発注書!D5662="","",発注書!B5662)</f>
        <v/>
      </c>
      <c r="F5656" s="62" t="str">
        <f>IF(J5656="","",VLOOKUP(J5656,商品マスタ!$B:$D,2,FALSE))</f>
        <v/>
      </c>
      <c r="G5656" s="63" t="str">
        <f>IF(F5656="","",VLOOKUP(F5656,商品マスタ!$C:$D,2,FALSE))</f>
        <v/>
      </c>
      <c r="H5656" s="64" t="str">
        <f t="shared" si="88"/>
        <v/>
      </c>
      <c r="I5656" s="65" t="str">
        <f>IF(発注書!D5662="","",発注書!D5662)</f>
        <v/>
      </c>
      <c r="J5656" s="66" t="str">
        <f>IF(発注書!D5662="","",発注書!C5662)</f>
        <v/>
      </c>
    </row>
    <row r="5657" spans="1:10" x14ac:dyDescent="0.55000000000000004">
      <c r="A5657" s="49">
        <v>2828</v>
      </c>
      <c r="B5657" s="50">
        <v>1</v>
      </c>
      <c r="E5657" s="61" t="str">
        <f>IF(発注書!D5663="","",発注書!B5663)</f>
        <v/>
      </c>
      <c r="F5657" s="62" t="str">
        <f>IF(J5657="","",VLOOKUP(J5657,商品マスタ!$B:$D,2,FALSE))</f>
        <v/>
      </c>
      <c r="G5657" s="63" t="str">
        <f>IF(F5657="","",VLOOKUP(F5657,商品マスタ!$C:$D,2,FALSE))</f>
        <v/>
      </c>
      <c r="H5657" s="64" t="str">
        <f t="shared" si="88"/>
        <v/>
      </c>
      <c r="I5657" s="65" t="str">
        <f>IF(発注書!D5663="","",発注書!D5663)</f>
        <v/>
      </c>
      <c r="J5657" s="66" t="str">
        <f>IF(発注書!D5663="","",発注書!C5663)</f>
        <v/>
      </c>
    </row>
    <row r="5658" spans="1:10" x14ac:dyDescent="0.55000000000000004">
      <c r="B5658" s="50">
        <v>2</v>
      </c>
      <c r="E5658" s="61" t="str">
        <f>IF(発注書!D5664="","",発注書!B5664)</f>
        <v/>
      </c>
      <c r="F5658" s="62" t="str">
        <f>IF(J5658="","",VLOOKUP(J5658,商品マスタ!$B:$D,2,FALSE))</f>
        <v/>
      </c>
      <c r="G5658" s="63" t="str">
        <f>IF(F5658="","",VLOOKUP(F5658,商品マスタ!$C:$D,2,FALSE))</f>
        <v/>
      </c>
      <c r="H5658" s="64" t="str">
        <f t="shared" si="88"/>
        <v/>
      </c>
      <c r="I5658" s="65" t="str">
        <f>IF(発注書!D5664="","",発注書!D5664)</f>
        <v/>
      </c>
      <c r="J5658" s="66" t="str">
        <f>IF(発注書!D5664="","",発注書!C5664)</f>
        <v/>
      </c>
    </row>
    <row r="5659" spans="1:10" x14ac:dyDescent="0.55000000000000004">
      <c r="A5659" s="49">
        <v>2829</v>
      </c>
      <c r="B5659" s="50">
        <v>1</v>
      </c>
      <c r="E5659" s="61" t="str">
        <f>IF(発注書!D5665="","",発注書!B5665)</f>
        <v/>
      </c>
      <c r="F5659" s="62" t="str">
        <f>IF(J5659="","",VLOOKUP(J5659,商品マスタ!$B:$D,2,FALSE))</f>
        <v/>
      </c>
      <c r="G5659" s="63" t="str">
        <f>IF(F5659="","",VLOOKUP(F5659,商品マスタ!$C:$D,2,FALSE))</f>
        <v/>
      </c>
      <c r="H5659" s="64" t="str">
        <f t="shared" si="88"/>
        <v/>
      </c>
      <c r="I5659" s="65" t="str">
        <f>IF(発注書!D5665="","",発注書!D5665)</f>
        <v/>
      </c>
      <c r="J5659" s="66" t="str">
        <f>IF(発注書!D5665="","",発注書!C5665)</f>
        <v/>
      </c>
    </row>
    <row r="5660" spans="1:10" x14ac:dyDescent="0.55000000000000004">
      <c r="B5660" s="50">
        <v>2</v>
      </c>
      <c r="E5660" s="61" t="str">
        <f>IF(発注書!D5666="","",発注書!B5666)</f>
        <v/>
      </c>
      <c r="F5660" s="62" t="str">
        <f>IF(J5660="","",VLOOKUP(J5660,商品マスタ!$B:$D,2,FALSE))</f>
        <v/>
      </c>
      <c r="G5660" s="63" t="str">
        <f>IF(F5660="","",VLOOKUP(F5660,商品マスタ!$C:$D,2,FALSE))</f>
        <v/>
      </c>
      <c r="H5660" s="64" t="str">
        <f t="shared" si="88"/>
        <v/>
      </c>
      <c r="I5660" s="65" t="str">
        <f>IF(発注書!D5666="","",発注書!D5666)</f>
        <v/>
      </c>
      <c r="J5660" s="66" t="str">
        <f>IF(発注書!D5666="","",発注書!C5666)</f>
        <v/>
      </c>
    </row>
    <row r="5661" spans="1:10" x14ac:dyDescent="0.55000000000000004">
      <c r="A5661" s="49">
        <v>2830</v>
      </c>
      <c r="B5661" s="50">
        <v>1</v>
      </c>
      <c r="E5661" s="61" t="str">
        <f>IF(発注書!D5667="","",発注書!B5667)</f>
        <v/>
      </c>
      <c r="F5661" s="62" t="str">
        <f>IF(J5661="","",VLOOKUP(J5661,商品マスタ!$B:$D,2,FALSE))</f>
        <v/>
      </c>
      <c r="G5661" s="63" t="str">
        <f>IF(F5661="","",VLOOKUP(F5661,商品マスタ!$C:$D,2,FALSE))</f>
        <v/>
      </c>
      <c r="H5661" s="64" t="str">
        <f t="shared" si="88"/>
        <v/>
      </c>
      <c r="I5661" s="65" t="str">
        <f>IF(発注書!D5667="","",発注書!D5667)</f>
        <v/>
      </c>
      <c r="J5661" s="66" t="str">
        <f>IF(発注書!D5667="","",発注書!C5667)</f>
        <v/>
      </c>
    </row>
    <row r="5662" spans="1:10" x14ac:dyDescent="0.55000000000000004">
      <c r="B5662" s="50">
        <v>2</v>
      </c>
      <c r="E5662" s="61" t="str">
        <f>IF(発注書!D5668="","",発注書!B5668)</f>
        <v/>
      </c>
      <c r="F5662" s="62" t="str">
        <f>IF(J5662="","",VLOOKUP(J5662,商品マスタ!$B:$D,2,FALSE))</f>
        <v/>
      </c>
      <c r="G5662" s="63" t="str">
        <f>IF(F5662="","",VLOOKUP(F5662,商品マスタ!$C:$D,2,FALSE))</f>
        <v/>
      </c>
      <c r="H5662" s="64" t="str">
        <f t="shared" si="88"/>
        <v/>
      </c>
      <c r="I5662" s="65" t="str">
        <f>IF(発注書!D5668="","",発注書!D5668)</f>
        <v/>
      </c>
      <c r="J5662" s="66" t="str">
        <f>IF(発注書!D5668="","",発注書!C5668)</f>
        <v/>
      </c>
    </row>
    <row r="5663" spans="1:10" x14ac:dyDescent="0.55000000000000004">
      <c r="A5663" s="49">
        <v>2831</v>
      </c>
      <c r="B5663" s="50">
        <v>1</v>
      </c>
      <c r="E5663" s="61" t="str">
        <f>IF(発注書!D5669="","",発注書!B5669)</f>
        <v/>
      </c>
      <c r="F5663" s="62" t="str">
        <f>IF(J5663="","",VLOOKUP(J5663,商品マスタ!$B:$D,2,FALSE))</f>
        <v/>
      </c>
      <c r="G5663" s="63" t="str">
        <f>IF(F5663="","",VLOOKUP(F5663,商品マスタ!$C:$D,2,FALSE))</f>
        <v/>
      </c>
      <c r="H5663" s="64" t="str">
        <f t="shared" si="88"/>
        <v/>
      </c>
      <c r="I5663" s="65" t="str">
        <f>IF(発注書!D5669="","",発注書!D5669)</f>
        <v/>
      </c>
      <c r="J5663" s="66" t="str">
        <f>IF(発注書!D5669="","",発注書!C5669)</f>
        <v/>
      </c>
    </row>
    <row r="5664" spans="1:10" x14ac:dyDescent="0.55000000000000004">
      <c r="B5664" s="50">
        <v>2</v>
      </c>
      <c r="E5664" s="61" t="str">
        <f>IF(発注書!D5670="","",発注書!B5670)</f>
        <v/>
      </c>
      <c r="F5664" s="62" t="str">
        <f>IF(J5664="","",VLOOKUP(J5664,商品マスタ!$B:$D,2,FALSE))</f>
        <v/>
      </c>
      <c r="G5664" s="63" t="str">
        <f>IF(F5664="","",VLOOKUP(F5664,商品マスタ!$C:$D,2,FALSE))</f>
        <v/>
      </c>
      <c r="H5664" s="64" t="str">
        <f t="shared" si="88"/>
        <v/>
      </c>
      <c r="I5664" s="65" t="str">
        <f>IF(発注書!D5670="","",発注書!D5670)</f>
        <v/>
      </c>
      <c r="J5664" s="66" t="str">
        <f>IF(発注書!D5670="","",発注書!C5670)</f>
        <v/>
      </c>
    </row>
    <row r="5665" spans="1:10" x14ac:dyDescent="0.55000000000000004">
      <c r="A5665" s="49">
        <v>2832</v>
      </c>
      <c r="B5665" s="50">
        <v>1</v>
      </c>
      <c r="E5665" s="61" t="str">
        <f>IF(発注書!D5671="","",発注書!B5671)</f>
        <v/>
      </c>
      <c r="F5665" s="62" t="str">
        <f>IF(J5665="","",VLOOKUP(J5665,商品マスタ!$B:$D,2,FALSE))</f>
        <v/>
      </c>
      <c r="G5665" s="63" t="str">
        <f>IF(F5665="","",VLOOKUP(F5665,商品マスタ!$C:$D,2,FALSE))</f>
        <v/>
      </c>
      <c r="H5665" s="64" t="str">
        <f t="shared" si="88"/>
        <v/>
      </c>
      <c r="I5665" s="65" t="str">
        <f>IF(発注書!D5671="","",発注書!D5671)</f>
        <v/>
      </c>
      <c r="J5665" s="66" t="str">
        <f>IF(発注書!D5671="","",発注書!C5671)</f>
        <v/>
      </c>
    </row>
    <row r="5666" spans="1:10" x14ac:dyDescent="0.55000000000000004">
      <c r="B5666" s="50">
        <v>2</v>
      </c>
      <c r="E5666" s="61" t="str">
        <f>IF(発注書!D5672="","",発注書!B5672)</f>
        <v/>
      </c>
      <c r="F5666" s="62" t="str">
        <f>IF(J5666="","",VLOOKUP(J5666,商品マスタ!$B:$D,2,FALSE))</f>
        <v/>
      </c>
      <c r="G5666" s="63" t="str">
        <f>IF(F5666="","",VLOOKUP(F5666,商品マスタ!$C:$D,2,FALSE))</f>
        <v/>
      </c>
      <c r="H5666" s="64" t="str">
        <f t="shared" si="88"/>
        <v/>
      </c>
      <c r="I5666" s="65" t="str">
        <f>IF(発注書!D5672="","",発注書!D5672)</f>
        <v/>
      </c>
      <c r="J5666" s="66" t="str">
        <f>IF(発注書!D5672="","",発注書!C5672)</f>
        <v/>
      </c>
    </row>
    <row r="5667" spans="1:10" x14ac:dyDescent="0.55000000000000004">
      <c r="A5667" s="49">
        <v>2833</v>
      </c>
      <c r="B5667" s="50">
        <v>1</v>
      </c>
      <c r="E5667" s="61" t="str">
        <f>IF(発注書!D5673="","",発注書!B5673)</f>
        <v/>
      </c>
      <c r="F5667" s="62" t="str">
        <f>IF(J5667="","",VLOOKUP(J5667,商品マスタ!$B:$D,2,FALSE))</f>
        <v/>
      </c>
      <c r="G5667" s="63" t="str">
        <f>IF(F5667="","",VLOOKUP(F5667,商品マスタ!$C:$D,2,FALSE))</f>
        <v/>
      </c>
      <c r="H5667" s="64" t="str">
        <f t="shared" si="88"/>
        <v/>
      </c>
      <c r="I5667" s="65" t="str">
        <f>IF(発注書!D5673="","",発注書!D5673)</f>
        <v/>
      </c>
      <c r="J5667" s="66" t="str">
        <f>IF(発注書!D5673="","",発注書!C5673)</f>
        <v/>
      </c>
    </row>
    <row r="5668" spans="1:10" x14ac:dyDescent="0.55000000000000004">
      <c r="B5668" s="50">
        <v>2</v>
      </c>
      <c r="E5668" s="61" t="str">
        <f>IF(発注書!D5674="","",発注書!B5674)</f>
        <v/>
      </c>
      <c r="F5668" s="62" t="str">
        <f>IF(J5668="","",VLOOKUP(J5668,商品マスタ!$B:$D,2,FALSE))</f>
        <v/>
      </c>
      <c r="G5668" s="63" t="str">
        <f>IF(F5668="","",VLOOKUP(F5668,商品マスタ!$C:$D,2,FALSE))</f>
        <v/>
      </c>
      <c r="H5668" s="64" t="str">
        <f t="shared" si="88"/>
        <v/>
      </c>
      <c r="I5668" s="65" t="str">
        <f>IF(発注書!D5674="","",発注書!D5674)</f>
        <v/>
      </c>
      <c r="J5668" s="66" t="str">
        <f>IF(発注書!D5674="","",発注書!C5674)</f>
        <v/>
      </c>
    </row>
    <row r="5669" spans="1:10" x14ac:dyDescent="0.55000000000000004">
      <c r="A5669" s="49">
        <v>2834</v>
      </c>
      <c r="B5669" s="50">
        <v>1</v>
      </c>
      <c r="E5669" s="61" t="str">
        <f>IF(発注書!D5675="","",発注書!B5675)</f>
        <v/>
      </c>
      <c r="F5669" s="62" t="str">
        <f>IF(J5669="","",VLOOKUP(J5669,商品マスタ!$B:$D,2,FALSE))</f>
        <v/>
      </c>
      <c r="G5669" s="63" t="str">
        <f>IF(F5669="","",VLOOKUP(F5669,商品マスタ!$C:$D,2,FALSE))</f>
        <v/>
      </c>
      <c r="H5669" s="64" t="str">
        <f t="shared" si="88"/>
        <v/>
      </c>
      <c r="I5669" s="65" t="str">
        <f>IF(発注書!D5675="","",発注書!D5675)</f>
        <v/>
      </c>
      <c r="J5669" s="66" t="str">
        <f>IF(発注書!D5675="","",発注書!C5675)</f>
        <v/>
      </c>
    </row>
    <row r="5670" spans="1:10" x14ac:dyDescent="0.55000000000000004">
      <c r="B5670" s="50">
        <v>2</v>
      </c>
      <c r="E5670" s="61" t="str">
        <f>IF(発注書!D5676="","",発注書!B5676)</f>
        <v/>
      </c>
      <c r="F5670" s="62" t="str">
        <f>IF(J5670="","",VLOOKUP(J5670,商品マスタ!$B:$D,2,FALSE))</f>
        <v/>
      </c>
      <c r="G5670" s="63" t="str">
        <f>IF(F5670="","",VLOOKUP(F5670,商品マスタ!$C:$D,2,FALSE))</f>
        <v/>
      </c>
      <c r="H5670" s="64" t="str">
        <f t="shared" si="88"/>
        <v/>
      </c>
      <c r="I5670" s="65" t="str">
        <f>IF(発注書!D5676="","",発注書!D5676)</f>
        <v/>
      </c>
      <c r="J5670" s="66" t="str">
        <f>IF(発注書!D5676="","",発注書!C5676)</f>
        <v/>
      </c>
    </row>
    <row r="5671" spans="1:10" x14ac:dyDescent="0.55000000000000004">
      <c r="A5671" s="49">
        <v>2835</v>
      </c>
      <c r="B5671" s="50">
        <v>1</v>
      </c>
      <c r="E5671" s="61" t="str">
        <f>IF(発注書!D5677="","",発注書!B5677)</f>
        <v/>
      </c>
      <c r="F5671" s="62" t="str">
        <f>IF(J5671="","",VLOOKUP(J5671,商品マスタ!$B:$D,2,FALSE))</f>
        <v/>
      </c>
      <c r="G5671" s="63" t="str">
        <f>IF(F5671="","",VLOOKUP(F5671,商品マスタ!$C:$D,2,FALSE))</f>
        <v/>
      </c>
      <c r="H5671" s="64" t="str">
        <f t="shared" si="88"/>
        <v/>
      </c>
      <c r="I5671" s="65" t="str">
        <f>IF(発注書!D5677="","",発注書!D5677)</f>
        <v/>
      </c>
      <c r="J5671" s="66" t="str">
        <f>IF(発注書!D5677="","",発注書!C5677)</f>
        <v/>
      </c>
    </row>
    <row r="5672" spans="1:10" x14ac:dyDescent="0.55000000000000004">
      <c r="B5672" s="50">
        <v>2</v>
      </c>
      <c r="E5672" s="61" t="str">
        <f>IF(発注書!D5678="","",発注書!B5678)</f>
        <v/>
      </c>
      <c r="F5672" s="62" t="str">
        <f>IF(J5672="","",VLOOKUP(J5672,商品マスタ!$B:$D,2,FALSE))</f>
        <v/>
      </c>
      <c r="G5672" s="63" t="str">
        <f>IF(F5672="","",VLOOKUP(F5672,商品マスタ!$C:$D,2,FALSE))</f>
        <v/>
      </c>
      <c r="H5672" s="64" t="str">
        <f t="shared" si="88"/>
        <v/>
      </c>
      <c r="I5672" s="65" t="str">
        <f>IF(発注書!D5678="","",発注書!D5678)</f>
        <v/>
      </c>
      <c r="J5672" s="66" t="str">
        <f>IF(発注書!D5678="","",発注書!C5678)</f>
        <v/>
      </c>
    </row>
    <row r="5673" spans="1:10" x14ac:dyDescent="0.55000000000000004">
      <c r="A5673" s="49">
        <v>2836</v>
      </c>
      <c r="B5673" s="50">
        <v>1</v>
      </c>
      <c r="E5673" s="61" t="str">
        <f>IF(発注書!D5679="","",発注書!B5679)</f>
        <v/>
      </c>
      <c r="F5673" s="62" t="str">
        <f>IF(J5673="","",VLOOKUP(J5673,商品マスタ!$B:$D,2,FALSE))</f>
        <v/>
      </c>
      <c r="G5673" s="63" t="str">
        <f>IF(F5673="","",VLOOKUP(F5673,商品マスタ!$C:$D,2,FALSE))</f>
        <v/>
      </c>
      <c r="H5673" s="64" t="str">
        <f t="shared" si="88"/>
        <v/>
      </c>
      <c r="I5673" s="65" t="str">
        <f>IF(発注書!D5679="","",発注書!D5679)</f>
        <v/>
      </c>
      <c r="J5673" s="66" t="str">
        <f>IF(発注書!D5679="","",発注書!C5679)</f>
        <v/>
      </c>
    </row>
    <row r="5674" spans="1:10" x14ac:dyDescent="0.55000000000000004">
      <c r="B5674" s="50">
        <v>2</v>
      </c>
      <c r="E5674" s="61" t="str">
        <f>IF(発注書!D5680="","",発注書!B5680)</f>
        <v/>
      </c>
      <c r="F5674" s="62" t="str">
        <f>IF(J5674="","",VLOOKUP(J5674,商品マスタ!$B:$D,2,FALSE))</f>
        <v/>
      </c>
      <c r="G5674" s="63" t="str">
        <f>IF(F5674="","",VLOOKUP(F5674,商品マスタ!$C:$D,2,FALSE))</f>
        <v/>
      </c>
      <c r="H5674" s="64" t="str">
        <f t="shared" si="88"/>
        <v/>
      </c>
      <c r="I5674" s="65" t="str">
        <f>IF(発注書!D5680="","",発注書!D5680)</f>
        <v/>
      </c>
      <c r="J5674" s="66" t="str">
        <f>IF(発注書!D5680="","",発注書!C5680)</f>
        <v/>
      </c>
    </row>
    <row r="5675" spans="1:10" x14ac:dyDescent="0.55000000000000004">
      <c r="A5675" s="49">
        <v>2837</v>
      </c>
      <c r="B5675" s="50">
        <v>1</v>
      </c>
      <c r="E5675" s="61" t="str">
        <f>IF(発注書!D5681="","",発注書!B5681)</f>
        <v/>
      </c>
      <c r="F5675" s="62" t="str">
        <f>IF(J5675="","",VLOOKUP(J5675,商品マスタ!$B:$D,2,FALSE))</f>
        <v/>
      </c>
      <c r="G5675" s="63" t="str">
        <f>IF(F5675="","",VLOOKUP(F5675,商品マスタ!$C:$D,2,FALSE))</f>
        <v/>
      </c>
      <c r="H5675" s="64" t="str">
        <f t="shared" si="88"/>
        <v/>
      </c>
      <c r="I5675" s="65" t="str">
        <f>IF(発注書!D5681="","",発注書!D5681)</f>
        <v/>
      </c>
      <c r="J5675" s="66" t="str">
        <f>IF(発注書!D5681="","",発注書!C5681)</f>
        <v/>
      </c>
    </row>
    <row r="5676" spans="1:10" x14ac:dyDescent="0.55000000000000004">
      <c r="B5676" s="50">
        <v>2</v>
      </c>
      <c r="E5676" s="61" t="str">
        <f>IF(発注書!D5682="","",発注書!B5682)</f>
        <v/>
      </c>
      <c r="F5676" s="62" t="str">
        <f>IF(J5676="","",VLOOKUP(J5676,商品マスタ!$B:$D,2,FALSE))</f>
        <v/>
      </c>
      <c r="G5676" s="63" t="str">
        <f>IF(F5676="","",VLOOKUP(F5676,商品マスタ!$C:$D,2,FALSE))</f>
        <v/>
      </c>
      <c r="H5676" s="64" t="str">
        <f t="shared" si="88"/>
        <v/>
      </c>
      <c r="I5676" s="65" t="str">
        <f>IF(発注書!D5682="","",発注書!D5682)</f>
        <v/>
      </c>
      <c r="J5676" s="66" t="str">
        <f>IF(発注書!D5682="","",発注書!C5682)</f>
        <v/>
      </c>
    </row>
    <row r="5677" spans="1:10" x14ac:dyDescent="0.55000000000000004">
      <c r="A5677" s="49">
        <v>2838</v>
      </c>
      <c r="B5677" s="50">
        <v>1</v>
      </c>
      <c r="E5677" s="61" t="str">
        <f>IF(発注書!D5683="","",発注書!B5683)</f>
        <v/>
      </c>
      <c r="F5677" s="62" t="str">
        <f>IF(J5677="","",VLOOKUP(J5677,商品マスタ!$B:$D,2,FALSE))</f>
        <v/>
      </c>
      <c r="G5677" s="63" t="str">
        <f>IF(F5677="","",VLOOKUP(F5677,商品マスタ!$C:$D,2,FALSE))</f>
        <v/>
      </c>
      <c r="H5677" s="64" t="str">
        <f t="shared" si="88"/>
        <v/>
      </c>
      <c r="I5677" s="65" t="str">
        <f>IF(発注書!D5683="","",発注書!D5683)</f>
        <v/>
      </c>
      <c r="J5677" s="66" t="str">
        <f>IF(発注書!D5683="","",発注書!C5683)</f>
        <v/>
      </c>
    </row>
    <row r="5678" spans="1:10" x14ac:dyDescent="0.55000000000000004">
      <c r="B5678" s="50">
        <v>2</v>
      </c>
      <c r="E5678" s="61" t="str">
        <f>IF(発注書!D5684="","",発注書!B5684)</f>
        <v/>
      </c>
      <c r="F5678" s="62" t="str">
        <f>IF(J5678="","",VLOOKUP(J5678,商品マスタ!$B:$D,2,FALSE))</f>
        <v/>
      </c>
      <c r="G5678" s="63" t="str">
        <f>IF(F5678="","",VLOOKUP(F5678,商品マスタ!$C:$D,2,FALSE))</f>
        <v/>
      </c>
      <c r="H5678" s="64" t="str">
        <f t="shared" si="88"/>
        <v/>
      </c>
      <c r="I5678" s="65" t="str">
        <f>IF(発注書!D5684="","",発注書!D5684)</f>
        <v/>
      </c>
      <c r="J5678" s="66" t="str">
        <f>IF(発注書!D5684="","",発注書!C5684)</f>
        <v/>
      </c>
    </row>
    <row r="5679" spans="1:10" x14ac:dyDescent="0.55000000000000004">
      <c r="A5679" s="49">
        <v>2839</v>
      </c>
      <c r="B5679" s="50">
        <v>1</v>
      </c>
      <c r="E5679" s="61" t="str">
        <f>IF(発注書!D5685="","",発注書!B5685)</f>
        <v/>
      </c>
      <c r="F5679" s="62" t="str">
        <f>IF(J5679="","",VLOOKUP(J5679,商品マスタ!$B:$D,2,FALSE))</f>
        <v/>
      </c>
      <c r="G5679" s="63" t="str">
        <f>IF(F5679="","",VLOOKUP(F5679,商品マスタ!$C:$D,2,FALSE))</f>
        <v/>
      </c>
      <c r="H5679" s="64" t="str">
        <f t="shared" si="88"/>
        <v/>
      </c>
      <c r="I5679" s="65" t="str">
        <f>IF(発注書!D5685="","",発注書!D5685)</f>
        <v/>
      </c>
      <c r="J5679" s="66" t="str">
        <f>IF(発注書!D5685="","",発注書!C5685)</f>
        <v/>
      </c>
    </row>
    <row r="5680" spans="1:10" x14ac:dyDescent="0.55000000000000004">
      <c r="B5680" s="50">
        <v>2</v>
      </c>
      <c r="E5680" s="61" t="str">
        <f>IF(発注書!D5686="","",発注書!B5686)</f>
        <v/>
      </c>
      <c r="F5680" s="62" t="str">
        <f>IF(J5680="","",VLOOKUP(J5680,商品マスタ!$B:$D,2,FALSE))</f>
        <v/>
      </c>
      <c r="G5680" s="63" t="str">
        <f>IF(F5680="","",VLOOKUP(F5680,商品マスタ!$C:$D,2,FALSE))</f>
        <v/>
      </c>
      <c r="H5680" s="64" t="str">
        <f t="shared" si="88"/>
        <v/>
      </c>
      <c r="I5680" s="65" t="str">
        <f>IF(発注書!D5686="","",発注書!D5686)</f>
        <v/>
      </c>
      <c r="J5680" s="66" t="str">
        <f>IF(発注書!D5686="","",発注書!C5686)</f>
        <v/>
      </c>
    </row>
    <row r="5681" spans="1:10" x14ac:dyDescent="0.55000000000000004">
      <c r="A5681" s="49">
        <v>2840</v>
      </c>
      <c r="B5681" s="50">
        <v>1</v>
      </c>
      <c r="E5681" s="61" t="str">
        <f>IF(発注書!D5687="","",発注書!B5687)</f>
        <v/>
      </c>
      <c r="F5681" s="62" t="str">
        <f>IF(J5681="","",VLOOKUP(J5681,商品マスタ!$B:$D,2,FALSE))</f>
        <v/>
      </c>
      <c r="G5681" s="63" t="str">
        <f>IF(F5681="","",VLOOKUP(F5681,商品マスタ!$C:$D,2,FALSE))</f>
        <v/>
      </c>
      <c r="H5681" s="64" t="str">
        <f t="shared" si="88"/>
        <v/>
      </c>
      <c r="I5681" s="65" t="str">
        <f>IF(発注書!D5687="","",発注書!D5687)</f>
        <v/>
      </c>
      <c r="J5681" s="66" t="str">
        <f>IF(発注書!D5687="","",発注書!C5687)</f>
        <v/>
      </c>
    </row>
    <row r="5682" spans="1:10" x14ac:dyDescent="0.55000000000000004">
      <c r="B5682" s="50">
        <v>2</v>
      </c>
      <c r="E5682" s="61" t="str">
        <f>IF(発注書!D5688="","",発注書!B5688)</f>
        <v/>
      </c>
      <c r="F5682" s="62" t="str">
        <f>IF(J5682="","",VLOOKUP(J5682,商品マスタ!$B:$D,2,FALSE))</f>
        <v/>
      </c>
      <c r="G5682" s="63" t="str">
        <f>IF(F5682="","",VLOOKUP(F5682,商品マスタ!$C:$D,2,FALSE))</f>
        <v/>
      </c>
      <c r="H5682" s="64" t="str">
        <f t="shared" si="88"/>
        <v/>
      </c>
      <c r="I5682" s="65" t="str">
        <f>IF(発注書!D5688="","",発注書!D5688)</f>
        <v/>
      </c>
      <c r="J5682" s="66" t="str">
        <f>IF(発注書!D5688="","",発注書!C5688)</f>
        <v/>
      </c>
    </row>
    <row r="5683" spans="1:10" x14ac:dyDescent="0.55000000000000004">
      <c r="A5683" s="49">
        <v>2841</v>
      </c>
      <c r="B5683" s="50">
        <v>1</v>
      </c>
      <c r="E5683" s="61" t="str">
        <f>IF(発注書!D5689="","",発注書!B5689)</f>
        <v/>
      </c>
      <c r="F5683" s="62" t="str">
        <f>IF(J5683="","",VLOOKUP(J5683,商品マスタ!$B:$D,2,FALSE))</f>
        <v/>
      </c>
      <c r="G5683" s="63" t="str">
        <f>IF(F5683="","",VLOOKUP(F5683,商品マスタ!$C:$D,2,FALSE))</f>
        <v/>
      </c>
      <c r="H5683" s="64" t="str">
        <f t="shared" si="88"/>
        <v/>
      </c>
      <c r="I5683" s="65" t="str">
        <f>IF(発注書!D5689="","",発注書!D5689)</f>
        <v/>
      </c>
      <c r="J5683" s="66" t="str">
        <f>IF(発注書!D5689="","",発注書!C5689)</f>
        <v/>
      </c>
    </row>
    <row r="5684" spans="1:10" x14ac:dyDescent="0.55000000000000004">
      <c r="B5684" s="50">
        <v>2</v>
      </c>
      <c r="E5684" s="61" t="str">
        <f>IF(発注書!D5690="","",発注書!B5690)</f>
        <v/>
      </c>
      <c r="F5684" s="62" t="str">
        <f>IF(J5684="","",VLOOKUP(J5684,商品マスタ!$B:$D,2,FALSE))</f>
        <v/>
      </c>
      <c r="G5684" s="63" t="str">
        <f>IF(F5684="","",VLOOKUP(F5684,商品マスタ!$C:$D,2,FALSE))</f>
        <v/>
      </c>
      <c r="H5684" s="64" t="str">
        <f t="shared" si="88"/>
        <v/>
      </c>
      <c r="I5684" s="65" t="str">
        <f>IF(発注書!D5690="","",発注書!D5690)</f>
        <v/>
      </c>
      <c r="J5684" s="66" t="str">
        <f>IF(発注書!D5690="","",発注書!C5690)</f>
        <v/>
      </c>
    </row>
    <row r="5685" spans="1:10" x14ac:dyDescent="0.55000000000000004">
      <c r="A5685" s="49">
        <v>2842</v>
      </c>
      <c r="B5685" s="50">
        <v>1</v>
      </c>
      <c r="E5685" s="61" t="str">
        <f>IF(発注書!D5691="","",発注書!B5691)</f>
        <v/>
      </c>
      <c r="F5685" s="62" t="str">
        <f>IF(J5685="","",VLOOKUP(J5685,商品マスタ!$B:$D,2,FALSE))</f>
        <v/>
      </c>
      <c r="G5685" s="63" t="str">
        <f>IF(F5685="","",VLOOKUP(F5685,商品マスタ!$C:$D,2,FALSE))</f>
        <v/>
      </c>
      <c r="H5685" s="64" t="str">
        <f t="shared" si="88"/>
        <v/>
      </c>
      <c r="I5685" s="65" t="str">
        <f>IF(発注書!D5691="","",発注書!D5691)</f>
        <v/>
      </c>
      <c r="J5685" s="66" t="str">
        <f>IF(発注書!D5691="","",発注書!C5691)</f>
        <v/>
      </c>
    </row>
    <row r="5686" spans="1:10" x14ac:dyDescent="0.55000000000000004">
      <c r="B5686" s="50">
        <v>2</v>
      </c>
      <c r="E5686" s="61" t="str">
        <f>IF(発注書!D5692="","",発注書!B5692)</f>
        <v/>
      </c>
      <c r="F5686" s="62" t="str">
        <f>IF(J5686="","",VLOOKUP(J5686,商品マスタ!$B:$D,2,FALSE))</f>
        <v/>
      </c>
      <c r="G5686" s="63" t="str">
        <f>IF(F5686="","",VLOOKUP(F5686,商品マスタ!$C:$D,2,FALSE))</f>
        <v/>
      </c>
      <c r="H5686" s="64" t="str">
        <f t="shared" si="88"/>
        <v/>
      </c>
      <c r="I5686" s="65" t="str">
        <f>IF(発注書!D5692="","",発注書!D5692)</f>
        <v/>
      </c>
      <c r="J5686" s="66" t="str">
        <f>IF(発注書!D5692="","",発注書!C5692)</f>
        <v/>
      </c>
    </row>
    <row r="5687" spans="1:10" x14ac:dyDescent="0.55000000000000004">
      <c r="A5687" s="49">
        <v>2843</v>
      </c>
      <c r="B5687" s="50">
        <v>1</v>
      </c>
      <c r="E5687" s="61" t="str">
        <f>IF(発注書!D5693="","",発注書!B5693)</f>
        <v/>
      </c>
      <c r="F5687" s="62" t="str">
        <f>IF(J5687="","",VLOOKUP(J5687,商品マスタ!$B:$D,2,FALSE))</f>
        <v/>
      </c>
      <c r="G5687" s="63" t="str">
        <f>IF(F5687="","",VLOOKUP(F5687,商品マスタ!$C:$D,2,FALSE))</f>
        <v/>
      </c>
      <c r="H5687" s="64" t="str">
        <f t="shared" si="88"/>
        <v/>
      </c>
      <c r="I5687" s="65" t="str">
        <f>IF(発注書!D5693="","",発注書!D5693)</f>
        <v/>
      </c>
      <c r="J5687" s="66" t="str">
        <f>IF(発注書!D5693="","",発注書!C5693)</f>
        <v/>
      </c>
    </row>
    <row r="5688" spans="1:10" x14ac:dyDescent="0.55000000000000004">
      <c r="B5688" s="50">
        <v>2</v>
      </c>
      <c r="E5688" s="61" t="str">
        <f>IF(発注書!D5694="","",発注書!B5694)</f>
        <v/>
      </c>
      <c r="F5688" s="62" t="str">
        <f>IF(J5688="","",VLOOKUP(J5688,商品マスタ!$B:$D,2,FALSE))</f>
        <v/>
      </c>
      <c r="G5688" s="63" t="str">
        <f>IF(F5688="","",VLOOKUP(F5688,商品マスタ!$C:$D,2,FALSE))</f>
        <v/>
      </c>
      <c r="H5688" s="64" t="str">
        <f t="shared" si="88"/>
        <v/>
      </c>
      <c r="I5688" s="65" t="str">
        <f>IF(発注書!D5694="","",発注書!D5694)</f>
        <v/>
      </c>
      <c r="J5688" s="66" t="str">
        <f>IF(発注書!D5694="","",発注書!C5694)</f>
        <v/>
      </c>
    </row>
    <row r="5689" spans="1:10" x14ac:dyDescent="0.55000000000000004">
      <c r="A5689" s="49">
        <v>2844</v>
      </c>
      <c r="B5689" s="50">
        <v>1</v>
      </c>
      <c r="E5689" s="61" t="str">
        <f>IF(発注書!D5695="","",発注書!B5695)</f>
        <v/>
      </c>
      <c r="F5689" s="62" t="str">
        <f>IF(J5689="","",VLOOKUP(J5689,商品マスタ!$B:$D,2,FALSE))</f>
        <v/>
      </c>
      <c r="G5689" s="63" t="str">
        <f>IF(F5689="","",VLOOKUP(F5689,商品マスタ!$C:$D,2,FALSE))</f>
        <v/>
      </c>
      <c r="H5689" s="64" t="str">
        <f t="shared" si="88"/>
        <v/>
      </c>
      <c r="I5689" s="65" t="str">
        <f>IF(発注書!D5695="","",発注書!D5695)</f>
        <v/>
      </c>
      <c r="J5689" s="66" t="str">
        <f>IF(発注書!D5695="","",発注書!C5695)</f>
        <v/>
      </c>
    </row>
    <row r="5690" spans="1:10" x14ac:dyDescent="0.55000000000000004">
      <c r="B5690" s="50">
        <v>2</v>
      </c>
      <c r="E5690" s="61" t="str">
        <f>IF(発注書!D5696="","",発注書!B5696)</f>
        <v/>
      </c>
      <c r="F5690" s="62" t="str">
        <f>IF(J5690="","",VLOOKUP(J5690,商品マスタ!$B:$D,2,FALSE))</f>
        <v/>
      </c>
      <c r="G5690" s="63" t="str">
        <f>IF(F5690="","",VLOOKUP(F5690,商品マスタ!$C:$D,2,FALSE))</f>
        <v/>
      </c>
      <c r="H5690" s="64" t="str">
        <f t="shared" si="88"/>
        <v/>
      </c>
      <c r="I5690" s="65" t="str">
        <f>IF(発注書!D5696="","",発注書!D5696)</f>
        <v/>
      </c>
      <c r="J5690" s="66" t="str">
        <f>IF(発注書!D5696="","",発注書!C5696)</f>
        <v/>
      </c>
    </row>
    <row r="5691" spans="1:10" x14ac:dyDescent="0.55000000000000004">
      <c r="A5691" s="49">
        <v>2845</v>
      </c>
      <c r="B5691" s="50">
        <v>1</v>
      </c>
      <c r="E5691" s="61" t="str">
        <f>IF(発注書!D5697="","",発注書!B5697)</f>
        <v/>
      </c>
      <c r="F5691" s="62" t="str">
        <f>IF(J5691="","",VLOOKUP(J5691,商品マスタ!$B:$D,2,FALSE))</f>
        <v/>
      </c>
      <c r="G5691" s="63" t="str">
        <f>IF(F5691="","",VLOOKUP(F5691,商品マスタ!$C:$D,2,FALSE))</f>
        <v/>
      </c>
      <c r="H5691" s="64" t="str">
        <f t="shared" si="88"/>
        <v/>
      </c>
      <c r="I5691" s="65" t="str">
        <f>IF(発注書!D5697="","",発注書!D5697)</f>
        <v/>
      </c>
      <c r="J5691" s="66" t="str">
        <f>IF(発注書!D5697="","",発注書!C5697)</f>
        <v/>
      </c>
    </row>
    <row r="5692" spans="1:10" x14ac:dyDescent="0.55000000000000004">
      <c r="B5692" s="50">
        <v>2</v>
      </c>
      <c r="E5692" s="61" t="str">
        <f>IF(発注書!D5698="","",発注書!B5698)</f>
        <v/>
      </c>
      <c r="F5692" s="62" t="str">
        <f>IF(J5692="","",VLOOKUP(J5692,商品マスタ!$B:$D,2,FALSE))</f>
        <v/>
      </c>
      <c r="G5692" s="63" t="str">
        <f>IF(F5692="","",VLOOKUP(F5692,商品マスタ!$C:$D,2,FALSE))</f>
        <v/>
      </c>
      <c r="H5692" s="64" t="str">
        <f t="shared" si="88"/>
        <v/>
      </c>
      <c r="I5692" s="65" t="str">
        <f>IF(発注書!D5698="","",発注書!D5698)</f>
        <v/>
      </c>
      <c r="J5692" s="66" t="str">
        <f>IF(発注書!D5698="","",発注書!C5698)</f>
        <v/>
      </c>
    </row>
    <row r="5693" spans="1:10" x14ac:dyDescent="0.55000000000000004">
      <c r="A5693" s="49">
        <v>2846</v>
      </c>
      <c r="B5693" s="50">
        <v>1</v>
      </c>
      <c r="E5693" s="61" t="str">
        <f>IF(発注書!D5699="","",発注書!B5699)</f>
        <v/>
      </c>
      <c r="F5693" s="62" t="str">
        <f>IF(J5693="","",VLOOKUP(J5693,商品マスタ!$B:$D,2,FALSE))</f>
        <v/>
      </c>
      <c r="G5693" s="63" t="str">
        <f>IF(F5693="","",VLOOKUP(F5693,商品マスタ!$C:$D,2,FALSE))</f>
        <v/>
      </c>
      <c r="H5693" s="64" t="str">
        <f t="shared" si="88"/>
        <v/>
      </c>
      <c r="I5693" s="65" t="str">
        <f>IF(発注書!D5699="","",発注書!D5699)</f>
        <v/>
      </c>
      <c r="J5693" s="66" t="str">
        <f>IF(発注書!D5699="","",発注書!C5699)</f>
        <v/>
      </c>
    </row>
    <row r="5694" spans="1:10" x14ac:dyDescent="0.55000000000000004">
      <c r="B5694" s="50">
        <v>2</v>
      </c>
      <c r="E5694" s="61" t="str">
        <f>IF(発注書!D5700="","",発注書!B5700)</f>
        <v/>
      </c>
      <c r="F5694" s="62" t="str">
        <f>IF(J5694="","",VLOOKUP(J5694,商品マスタ!$B:$D,2,FALSE))</f>
        <v/>
      </c>
      <c r="G5694" s="63" t="str">
        <f>IF(F5694="","",VLOOKUP(F5694,商品マスタ!$C:$D,2,FALSE))</f>
        <v/>
      </c>
      <c r="H5694" s="64" t="str">
        <f t="shared" si="88"/>
        <v/>
      </c>
      <c r="I5694" s="65" t="str">
        <f>IF(発注書!D5700="","",発注書!D5700)</f>
        <v/>
      </c>
      <c r="J5694" s="66" t="str">
        <f>IF(発注書!D5700="","",発注書!C5700)</f>
        <v/>
      </c>
    </row>
    <row r="5695" spans="1:10" x14ac:dyDescent="0.55000000000000004">
      <c r="A5695" s="49">
        <v>2847</v>
      </c>
      <c r="B5695" s="50">
        <v>1</v>
      </c>
      <c r="E5695" s="61" t="str">
        <f>IF(発注書!D5701="","",発注書!B5701)</f>
        <v/>
      </c>
      <c r="F5695" s="62" t="str">
        <f>IF(J5695="","",VLOOKUP(J5695,商品マスタ!$B:$D,2,FALSE))</f>
        <v/>
      </c>
      <c r="G5695" s="63" t="str">
        <f>IF(F5695="","",VLOOKUP(F5695,商品マスタ!$C:$D,2,FALSE))</f>
        <v/>
      </c>
      <c r="H5695" s="64" t="str">
        <f t="shared" si="88"/>
        <v/>
      </c>
      <c r="I5695" s="65" t="str">
        <f>IF(発注書!D5701="","",発注書!D5701)</f>
        <v/>
      </c>
      <c r="J5695" s="66" t="str">
        <f>IF(発注書!D5701="","",発注書!C5701)</f>
        <v/>
      </c>
    </row>
    <row r="5696" spans="1:10" x14ac:dyDescent="0.55000000000000004">
      <c r="B5696" s="50">
        <v>2</v>
      </c>
      <c r="E5696" s="61" t="str">
        <f>IF(発注書!D5702="","",発注書!B5702)</f>
        <v/>
      </c>
      <c r="F5696" s="62" t="str">
        <f>IF(J5696="","",VLOOKUP(J5696,商品マスタ!$B:$D,2,FALSE))</f>
        <v/>
      </c>
      <c r="G5696" s="63" t="str">
        <f>IF(F5696="","",VLOOKUP(F5696,商品マスタ!$C:$D,2,FALSE))</f>
        <v/>
      </c>
      <c r="H5696" s="64" t="str">
        <f t="shared" si="88"/>
        <v/>
      </c>
      <c r="I5696" s="65" t="str">
        <f>IF(発注書!D5702="","",発注書!D5702)</f>
        <v/>
      </c>
      <c r="J5696" s="66" t="str">
        <f>IF(発注書!D5702="","",発注書!C5702)</f>
        <v/>
      </c>
    </row>
    <row r="5697" spans="1:10" x14ac:dyDescent="0.55000000000000004">
      <c r="A5697" s="49">
        <v>2848</v>
      </c>
      <c r="B5697" s="50">
        <v>1</v>
      </c>
      <c r="E5697" s="61" t="str">
        <f>IF(発注書!D5703="","",発注書!B5703)</f>
        <v/>
      </c>
      <c r="F5697" s="62" t="str">
        <f>IF(J5697="","",VLOOKUP(J5697,商品マスタ!$B:$D,2,FALSE))</f>
        <v/>
      </c>
      <c r="G5697" s="63" t="str">
        <f>IF(F5697="","",VLOOKUP(F5697,商品マスタ!$C:$D,2,FALSE))</f>
        <v/>
      </c>
      <c r="H5697" s="64" t="str">
        <f t="shared" si="88"/>
        <v/>
      </c>
      <c r="I5697" s="65" t="str">
        <f>IF(発注書!D5703="","",発注書!D5703)</f>
        <v/>
      </c>
      <c r="J5697" s="66" t="str">
        <f>IF(発注書!D5703="","",発注書!C5703)</f>
        <v/>
      </c>
    </row>
    <row r="5698" spans="1:10" x14ac:dyDescent="0.55000000000000004">
      <c r="B5698" s="50">
        <v>2</v>
      </c>
      <c r="E5698" s="61" t="str">
        <f>IF(発注書!D5704="","",発注書!B5704)</f>
        <v/>
      </c>
      <c r="F5698" s="62" t="str">
        <f>IF(J5698="","",VLOOKUP(J5698,商品マスタ!$B:$D,2,FALSE))</f>
        <v/>
      </c>
      <c r="G5698" s="63" t="str">
        <f>IF(F5698="","",VLOOKUP(F5698,商品マスタ!$C:$D,2,FALSE))</f>
        <v/>
      </c>
      <c r="H5698" s="64" t="str">
        <f t="shared" si="88"/>
        <v/>
      </c>
      <c r="I5698" s="65" t="str">
        <f>IF(発注書!D5704="","",発注書!D5704)</f>
        <v/>
      </c>
      <c r="J5698" s="66" t="str">
        <f>IF(発注書!D5704="","",発注書!C5704)</f>
        <v/>
      </c>
    </row>
    <row r="5699" spans="1:10" x14ac:dyDescent="0.55000000000000004">
      <c r="A5699" s="49">
        <v>2849</v>
      </c>
      <c r="B5699" s="50">
        <v>1</v>
      </c>
      <c r="E5699" s="61" t="str">
        <f>IF(発注書!D5705="","",発注書!B5705)</f>
        <v/>
      </c>
      <c r="F5699" s="62" t="str">
        <f>IF(J5699="","",VLOOKUP(J5699,商品マスタ!$B:$D,2,FALSE))</f>
        <v/>
      </c>
      <c r="G5699" s="63" t="str">
        <f>IF(F5699="","",VLOOKUP(F5699,商品マスタ!$C:$D,2,FALSE))</f>
        <v/>
      </c>
      <c r="H5699" s="64" t="str">
        <f t="shared" si="88"/>
        <v/>
      </c>
      <c r="I5699" s="65" t="str">
        <f>IF(発注書!D5705="","",発注書!D5705)</f>
        <v/>
      </c>
      <c r="J5699" s="66" t="str">
        <f>IF(発注書!D5705="","",発注書!C5705)</f>
        <v/>
      </c>
    </row>
    <row r="5700" spans="1:10" x14ac:dyDescent="0.55000000000000004">
      <c r="B5700" s="50">
        <v>2</v>
      </c>
      <c r="E5700" s="61" t="str">
        <f>IF(発注書!D5706="","",発注書!B5706)</f>
        <v/>
      </c>
      <c r="F5700" s="62" t="str">
        <f>IF(J5700="","",VLOOKUP(J5700,商品マスタ!$B:$D,2,FALSE))</f>
        <v/>
      </c>
      <c r="G5700" s="63" t="str">
        <f>IF(F5700="","",VLOOKUP(F5700,商品マスタ!$C:$D,2,FALSE))</f>
        <v/>
      </c>
      <c r="H5700" s="64" t="str">
        <f t="shared" ref="H5700:H5763" si="89">IF(E5700="","",IF(E5700="",LEN(SUBSTITUTE(D5700," ","")),LEN(SUBSTITUTE(E5700," ",""))))</f>
        <v/>
      </c>
      <c r="I5700" s="65" t="str">
        <f>IF(発注書!D5706="","",発注書!D5706)</f>
        <v/>
      </c>
      <c r="J5700" s="66" t="str">
        <f>IF(発注書!D5706="","",発注書!C5706)</f>
        <v/>
      </c>
    </row>
    <row r="5701" spans="1:10" x14ac:dyDescent="0.55000000000000004">
      <c r="A5701" s="49">
        <v>2850</v>
      </c>
      <c r="B5701" s="50">
        <v>1</v>
      </c>
      <c r="E5701" s="61" t="str">
        <f>IF(発注書!D5707="","",発注書!B5707)</f>
        <v/>
      </c>
      <c r="F5701" s="62" t="str">
        <f>IF(J5701="","",VLOOKUP(J5701,商品マスタ!$B:$D,2,FALSE))</f>
        <v/>
      </c>
      <c r="G5701" s="63" t="str">
        <f>IF(F5701="","",VLOOKUP(F5701,商品マスタ!$C:$D,2,FALSE))</f>
        <v/>
      </c>
      <c r="H5701" s="64" t="str">
        <f t="shared" si="89"/>
        <v/>
      </c>
      <c r="I5701" s="65" t="str">
        <f>IF(発注書!D5707="","",発注書!D5707)</f>
        <v/>
      </c>
      <c r="J5701" s="66" t="str">
        <f>IF(発注書!D5707="","",発注書!C5707)</f>
        <v/>
      </c>
    </row>
    <row r="5702" spans="1:10" x14ac:dyDescent="0.55000000000000004">
      <c r="B5702" s="50">
        <v>2</v>
      </c>
      <c r="E5702" s="61" t="str">
        <f>IF(発注書!D5708="","",発注書!B5708)</f>
        <v/>
      </c>
      <c r="F5702" s="62" t="str">
        <f>IF(J5702="","",VLOOKUP(J5702,商品マスタ!$B:$D,2,FALSE))</f>
        <v/>
      </c>
      <c r="G5702" s="63" t="str">
        <f>IF(F5702="","",VLOOKUP(F5702,商品マスタ!$C:$D,2,FALSE))</f>
        <v/>
      </c>
      <c r="H5702" s="64" t="str">
        <f t="shared" si="89"/>
        <v/>
      </c>
      <c r="I5702" s="65" t="str">
        <f>IF(発注書!D5708="","",発注書!D5708)</f>
        <v/>
      </c>
      <c r="J5702" s="66" t="str">
        <f>IF(発注書!D5708="","",発注書!C5708)</f>
        <v/>
      </c>
    </row>
    <row r="5703" spans="1:10" x14ac:dyDescent="0.55000000000000004">
      <c r="A5703" s="49">
        <v>2851</v>
      </c>
      <c r="B5703" s="50">
        <v>1</v>
      </c>
      <c r="E5703" s="61" t="str">
        <f>IF(発注書!D5709="","",発注書!B5709)</f>
        <v/>
      </c>
      <c r="F5703" s="62" t="str">
        <f>IF(J5703="","",VLOOKUP(J5703,商品マスタ!$B:$D,2,FALSE))</f>
        <v/>
      </c>
      <c r="G5703" s="63" t="str">
        <f>IF(F5703="","",VLOOKUP(F5703,商品マスタ!$C:$D,2,FALSE))</f>
        <v/>
      </c>
      <c r="H5703" s="64" t="str">
        <f t="shared" si="89"/>
        <v/>
      </c>
      <c r="I5703" s="65" t="str">
        <f>IF(発注書!D5709="","",発注書!D5709)</f>
        <v/>
      </c>
      <c r="J5703" s="66" t="str">
        <f>IF(発注書!D5709="","",発注書!C5709)</f>
        <v/>
      </c>
    </row>
    <row r="5704" spans="1:10" x14ac:dyDescent="0.55000000000000004">
      <c r="B5704" s="50">
        <v>2</v>
      </c>
      <c r="E5704" s="61" t="str">
        <f>IF(発注書!D5710="","",発注書!B5710)</f>
        <v/>
      </c>
      <c r="F5704" s="62" t="str">
        <f>IF(J5704="","",VLOOKUP(J5704,商品マスタ!$B:$D,2,FALSE))</f>
        <v/>
      </c>
      <c r="G5704" s="63" t="str">
        <f>IF(F5704="","",VLOOKUP(F5704,商品マスタ!$C:$D,2,FALSE))</f>
        <v/>
      </c>
      <c r="H5704" s="64" t="str">
        <f t="shared" si="89"/>
        <v/>
      </c>
      <c r="I5704" s="65" t="str">
        <f>IF(発注書!D5710="","",発注書!D5710)</f>
        <v/>
      </c>
      <c r="J5704" s="66" t="str">
        <f>IF(発注書!D5710="","",発注書!C5710)</f>
        <v/>
      </c>
    </row>
    <row r="5705" spans="1:10" x14ac:dyDescent="0.55000000000000004">
      <c r="A5705" s="49">
        <v>2852</v>
      </c>
      <c r="B5705" s="50">
        <v>1</v>
      </c>
      <c r="E5705" s="61" t="str">
        <f>IF(発注書!D5711="","",発注書!B5711)</f>
        <v/>
      </c>
      <c r="F5705" s="62" t="str">
        <f>IF(J5705="","",VLOOKUP(J5705,商品マスタ!$B:$D,2,FALSE))</f>
        <v/>
      </c>
      <c r="G5705" s="63" t="str">
        <f>IF(F5705="","",VLOOKUP(F5705,商品マスタ!$C:$D,2,FALSE))</f>
        <v/>
      </c>
      <c r="H5705" s="64" t="str">
        <f t="shared" si="89"/>
        <v/>
      </c>
      <c r="I5705" s="65" t="str">
        <f>IF(発注書!D5711="","",発注書!D5711)</f>
        <v/>
      </c>
      <c r="J5705" s="66" t="str">
        <f>IF(発注書!D5711="","",発注書!C5711)</f>
        <v/>
      </c>
    </row>
    <row r="5706" spans="1:10" x14ac:dyDescent="0.55000000000000004">
      <c r="B5706" s="50">
        <v>2</v>
      </c>
      <c r="E5706" s="61" t="str">
        <f>IF(発注書!D5712="","",発注書!B5712)</f>
        <v/>
      </c>
      <c r="F5706" s="62" t="str">
        <f>IF(J5706="","",VLOOKUP(J5706,商品マスタ!$B:$D,2,FALSE))</f>
        <v/>
      </c>
      <c r="G5706" s="63" t="str">
        <f>IF(F5706="","",VLOOKUP(F5706,商品マスタ!$C:$D,2,FALSE))</f>
        <v/>
      </c>
      <c r="H5706" s="64" t="str">
        <f t="shared" si="89"/>
        <v/>
      </c>
      <c r="I5706" s="65" t="str">
        <f>IF(発注書!D5712="","",発注書!D5712)</f>
        <v/>
      </c>
      <c r="J5706" s="66" t="str">
        <f>IF(発注書!D5712="","",発注書!C5712)</f>
        <v/>
      </c>
    </row>
    <row r="5707" spans="1:10" x14ac:dyDescent="0.55000000000000004">
      <c r="A5707" s="49">
        <v>2853</v>
      </c>
      <c r="B5707" s="50">
        <v>1</v>
      </c>
      <c r="E5707" s="61" t="str">
        <f>IF(発注書!D5713="","",発注書!B5713)</f>
        <v/>
      </c>
      <c r="F5707" s="62" t="str">
        <f>IF(J5707="","",VLOOKUP(J5707,商品マスタ!$B:$D,2,FALSE))</f>
        <v/>
      </c>
      <c r="G5707" s="63" t="str">
        <f>IF(F5707="","",VLOOKUP(F5707,商品マスタ!$C:$D,2,FALSE))</f>
        <v/>
      </c>
      <c r="H5707" s="64" t="str">
        <f t="shared" si="89"/>
        <v/>
      </c>
      <c r="I5707" s="65" t="str">
        <f>IF(発注書!D5713="","",発注書!D5713)</f>
        <v/>
      </c>
      <c r="J5707" s="66" t="str">
        <f>IF(発注書!D5713="","",発注書!C5713)</f>
        <v/>
      </c>
    </row>
    <row r="5708" spans="1:10" x14ac:dyDescent="0.55000000000000004">
      <c r="B5708" s="50">
        <v>2</v>
      </c>
      <c r="E5708" s="61" t="str">
        <f>IF(発注書!D5714="","",発注書!B5714)</f>
        <v/>
      </c>
      <c r="F5708" s="62" t="str">
        <f>IF(J5708="","",VLOOKUP(J5708,商品マスタ!$B:$D,2,FALSE))</f>
        <v/>
      </c>
      <c r="G5708" s="63" t="str">
        <f>IF(F5708="","",VLOOKUP(F5708,商品マスタ!$C:$D,2,FALSE))</f>
        <v/>
      </c>
      <c r="H5708" s="64" t="str">
        <f t="shared" si="89"/>
        <v/>
      </c>
      <c r="I5708" s="65" t="str">
        <f>IF(発注書!D5714="","",発注書!D5714)</f>
        <v/>
      </c>
      <c r="J5708" s="66" t="str">
        <f>IF(発注書!D5714="","",発注書!C5714)</f>
        <v/>
      </c>
    </row>
    <row r="5709" spans="1:10" x14ac:dyDescent="0.55000000000000004">
      <c r="A5709" s="49">
        <v>2854</v>
      </c>
      <c r="B5709" s="50">
        <v>1</v>
      </c>
      <c r="E5709" s="61" t="str">
        <f>IF(発注書!D5715="","",発注書!B5715)</f>
        <v/>
      </c>
      <c r="F5709" s="62" t="str">
        <f>IF(J5709="","",VLOOKUP(J5709,商品マスタ!$B:$D,2,FALSE))</f>
        <v/>
      </c>
      <c r="G5709" s="63" t="str">
        <f>IF(F5709="","",VLOOKUP(F5709,商品マスタ!$C:$D,2,FALSE))</f>
        <v/>
      </c>
      <c r="H5709" s="64" t="str">
        <f t="shared" si="89"/>
        <v/>
      </c>
      <c r="I5709" s="65" t="str">
        <f>IF(発注書!D5715="","",発注書!D5715)</f>
        <v/>
      </c>
      <c r="J5709" s="66" t="str">
        <f>IF(発注書!D5715="","",発注書!C5715)</f>
        <v/>
      </c>
    </row>
    <row r="5710" spans="1:10" x14ac:dyDescent="0.55000000000000004">
      <c r="B5710" s="50">
        <v>2</v>
      </c>
      <c r="E5710" s="61" t="str">
        <f>IF(発注書!D5716="","",発注書!B5716)</f>
        <v/>
      </c>
      <c r="F5710" s="62" t="str">
        <f>IF(J5710="","",VLOOKUP(J5710,商品マスタ!$B:$D,2,FALSE))</f>
        <v/>
      </c>
      <c r="G5710" s="63" t="str">
        <f>IF(F5710="","",VLOOKUP(F5710,商品マスタ!$C:$D,2,FALSE))</f>
        <v/>
      </c>
      <c r="H5710" s="64" t="str">
        <f t="shared" si="89"/>
        <v/>
      </c>
      <c r="I5710" s="65" t="str">
        <f>IF(発注書!D5716="","",発注書!D5716)</f>
        <v/>
      </c>
      <c r="J5710" s="66" t="str">
        <f>IF(発注書!D5716="","",発注書!C5716)</f>
        <v/>
      </c>
    </row>
    <row r="5711" spans="1:10" x14ac:dyDescent="0.55000000000000004">
      <c r="A5711" s="49">
        <v>2855</v>
      </c>
      <c r="B5711" s="50">
        <v>1</v>
      </c>
      <c r="E5711" s="61" t="str">
        <f>IF(発注書!D5717="","",発注書!B5717)</f>
        <v/>
      </c>
      <c r="F5711" s="62" t="str">
        <f>IF(J5711="","",VLOOKUP(J5711,商品マスタ!$B:$D,2,FALSE))</f>
        <v/>
      </c>
      <c r="G5711" s="63" t="str">
        <f>IF(F5711="","",VLOOKUP(F5711,商品マスタ!$C:$D,2,FALSE))</f>
        <v/>
      </c>
      <c r="H5711" s="64" t="str">
        <f t="shared" si="89"/>
        <v/>
      </c>
      <c r="I5711" s="65" t="str">
        <f>IF(発注書!D5717="","",発注書!D5717)</f>
        <v/>
      </c>
      <c r="J5711" s="66" t="str">
        <f>IF(発注書!D5717="","",発注書!C5717)</f>
        <v/>
      </c>
    </row>
    <row r="5712" spans="1:10" x14ac:dyDescent="0.55000000000000004">
      <c r="B5712" s="50">
        <v>2</v>
      </c>
      <c r="E5712" s="61" t="str">
        <f>IF(発注書!D5718="","",発注書!B5718)</f>
        <v/>
      </c>
      <c r="F5712" s="62" t="str">
        <f>IF(J5712="","",VLOOKUP(J5712,商品マスタ!$B:$D,2,FALSE))</f>
        <v/>
      </c>
      <c r="G5712" s="63" t="str">
        <f>IF(F5712="","",VLOOKUP(F5712,商品マスタ!$C:$D,2,FALSE))</f>
        <v/>
      </c>
      <c r="H5712" s="64" t="str">
        <f t="shared" si="89"/>
        <v/>
      </c>
      <c r="I5712" s="65" t="str">
        <f>IF(発注書!D5718="","",発注書!D5718)</f>
        <v/>
      </c>
      <c r="J5712" s="66" t="str">
        <f>IF(発注書!D5718="","",発注書!C5718)</f>
        <v/>
      </c>
    </row>
    <row r="5713" spans="1:10" x14ac:dyDescent="0.55000000000000004">
      <c r="A5713" s="49">
        <v>2856</v>
      </c>
      <c r="B5713" s="50">
        <v>1</v>
      </c>
      <c r="E5713" s="61" t="str">
        <f>IF(発注書!D5719="","",発注書!B5719)</f>
        <v/>
      </c>
      <c r="F5713" s="62" t="str">
        <f>IF(J5713="","",VLOOKUP(J5713,商品マスタ!$B:$D,2,FALSE))</f>
        <v/>
      </c>
      <c r="G5713" s="63" t="str">
        <f>IF(F5713="","",VLOOKUP(F5713,商品マスタ!$C:$D,2,FALSE))</f>
        <v/>
      </c>
      <c r="H5713" s="64" t="str">
        <f t="shared" si="89"/>
        <v/>
      </c>
      <c r="I5713" s="65" t="str">
        <f>IF(発注書!D5719="","",発注書!D5719)</f>
        <v/>
      </c>
      <c r="J5713" s="66" t="str">
        <f>IF(発注書!D5719="","",発注書!C5719)</f>
        <v/>
      </c>
    </row>
    <row r="5714" spans="1:10" x14ac:dyDescent="0.55000000000000004">
      <c r="B5714" s="50">
        <v>2</v>
      </c>
      <c r="E5714" s="61" t="str">
        <f>IF(発注書!D5720="","",発注書!B5720)</f>
        <v/>
      </c>
      <c r="F5714" s="62" t="str">
        <f>IF(J5714="","",VLOOKUP(J5714,商品マスタ!$B:$D,2,FALSE))</f>
        <v/>
      </c>
      <c r="G5714" s="63" t="str">
        <f>IF(F5714="","",VLOOKUP(F5714,商品マスタ!$C:$D,2,FALSE))</f>
        <v/>
      </c>
      <c r="H5714" s="64" t="str">
        <f t="shared" si="89"/>
        <v/>
      </c>
      <c r="I5714" s="65" t="str">
        <f>IF(発注書!D5720="","",発注書!D5720)</f>
        <v/>
      </c>
      <c r="J5714" s="66" t="str">
        <f>IF(発注書!D5720="","",発注書!C5720)</f>
        <v/>
      </c>
    </row>
    <row r="5715" spans="1:10" x14ac:dyDescent="0.55000000000000004">
      <c r="A5715" s="49">
        <v>2857</v>
      </c>
      <c r="B5715" s="50">
        <v>1</v>
      </c>
      <c r="E5715" s="61" t="str">
        <f>IF(発注書!D5721="","",発注書!B5721)</f>
        <v/>
      </c>
      <c r="F5715" s="62" t="str">
        <f>IF(J5715="","",VLOOKUP(J5715,商品マスタ!$B:$D,2,FALSE))</f>
        <v/>
      </c>
      <c r="G5715" s="63" t="str">
        <f>IF(F5715="","",VLOOKUP(F5715,商品マスタ!$C:$D,2,FALSE))</f>
        <v/>
      </c>
      <c r="H5715" s="64" t="str">
        <f t="shared" si="89"/>
        <v/>
      </c>
      <c r="I5715" s="65" t="str">
        <f>IF(発注書!D5721="","",発注書!D5721)</f>
        <v/>
      </c>
      <c r="J5715" s="66" t="str">
        <f>IF(発注書!D5721="","",発注書!C5721)</f>
        <v/>
      </c>
    </row>
    <row r="5716" spans="1:10" x14ac:dyDescent="0.55000000000000004">
      <c r="B5716" s="50">
        <v>2</v>
      </c>
      <c r="E5716" s="61" t="str">
        <f>IF(発注書!D5722="","",発注書!B5722)</f>
        <v/>
      </c>
      <c r="F5716" s="62" t="str">
        <f>IF(J5716="","",VLOOKUP(J5716,商品マスタ!$B:$D,2,FALSE))</f>
        <v/>
      </c>
      <c r="G5716" s="63" t="str">
        <f>IF(F5716="","",VLOOKUP(F5716,商品マスタ!$C:$D,2,FALSE))</f>
        <v/>
      </c>
      <c r="H5716" s="64" t="str">
        <f t="shared" si="89"/>
        <v/>
      </c>
      <c r="I5716" s="65" t="str">
        <f>IF(発注書!D5722="","",発注書!D5722)</f>
        <v/>
      </c>
      <c r="J5716" s="66" t="str">
        <f>IF(発注書!D5722="","",発注書!C5722)</f>
        <v/>
      </c>
    </row>
    <row r="5717" spans="1:10" x14ac:dyDescent="0.55000000000000004">
      <c r="A5717" s="49">
        <v>2858</v>
      </c>
      <c r="B5717" s="50">
        <v>1</v>
      </c>
      <c r="E5717" s="61" t="str">
        <f>IF(発注書!D5723="","",発注書!B5723)</f>
        <v/>
      </c>
      <c r="F5717" s="62" t="str">
        <f>IF(J5717="","",VLOOKUP(J5717,商品マスタ!$B:$D,2,FALSE))</f>
        <v/>
      </c>
      <c r="G5717" s="63" t="str">
        <f>IF(F5717="","",VLOOKUP(F5717,商品マスタ!$C:$D,2,FALSE))</f>
        <v/>
      </c>
      <c r="H5717" s="64" t="str">
        <f t="shared" si="89"/>
        <v/>
      </c>
      <c r="I5717" s="65" t="str">
        <f>IF(発注書!D5723="","",発注書!D5723)</f>
        <v/>
      </c>
      <c r="J5717" s="66" t="str">
        <f>IF(発注書!D5723="","",発注書!C5723)</f>
        <v/>
      </c>
    </row>
    <row r="5718" spans="1:10" x14ac:dyDescent="0.55000000000000004">
      <c r="B5718" s="50">
        <v>2</v>
      </c>
      <c r="E5718" s="61" t="str">
        <f>IF(発注書!D5724="","",発注書!B5724)</f>
        <v/>
      </c>
      <c r="F5718" s="62" t="str">
        <f>IF(J5718="","",VLOOKUP(J5718,商品マスタ!$B:$D,2,FALSE))</f>
        <v/>
      </c>
      <c r="G5718" s="63" t="str">
        <f>IF(F5718="","",VLOOKUP(F5718,商品マスタ!$C:$D,2,FALSE))</f>
        <v/>
      </c>
      <c r="H5718" s="64" t="str">
        <f t="shared" si="89"/>
        <v/>
      </c>
      <c r="I5718" s="65" t="str">
        <f>IF(発注書!D5724="","",発注書!D5724)</f>
        <v/>
      </c>
      <c r="J5718" s="66" t="str">
        <f>IF(発注書!D5724="","",発注書!C5724)</f>
        <v/>
      </c>
    </row>
    <row r="5719" spans="1:10" x14ac:dyDescent="0.55000000000000004">
      <c r="A5719" s="49">
        <v>2859</v>
      </c>
      <c r="B5719" s="50">
        <v>1</v>
      </c>
      <c r="E5719" s="61" t="str">
        <f>IF(発注書!D5725="","",発注書!B5725)</f>
        <v/>
      </c>
      <c r="F5719" s="62" t="str">
        <f>IF(J5719="","",VLOOKUP(J5719,商品マスタ!$B:$D,2,FALSE))</f>
        <v/>
      </c>
      <c r="G5719" s="63" t="str">
        <f>IF(F5719="","",VLOOKUP(F5719,商品マスタ!$C:$D,2,FALSE))</f>
        <v/>
      </c>
      <c r="H5719" s="64" t="str">
        <f t="shared" si="89"/>
        <v/>
      </c>
      <c r="I5719" s="65" t="str">
        <f>IF(発注書!D5725="","",発注書!D5725)</f>
        <v/>
      </c>
      <c r="J5719" s="66" t="str">
        <f>IF(発注書!D5725="","",発注書!C5725)</f>
        <v/>
      </c>
    </row>
    <row r="5720" spans="1:10" x14ac:dyDescent="0.55000000000000004">
      <c r="B5720" s="50">
        <v>2</v>
      </c>
      <c r="E5720" s="61" t="str">
        <f>IF(発注書!D5726="","",発注書!B5726)</f>
        <v/>
      </c>
      <c r="F5720" s="62" t="str">
        <f>IF(J5720="","",VLOOKUP(J5720,商品マスタ!$B:$D,2,FALSE))</f>
        <v/>
      </c>
      <c r="G5720" s="63" t="str">
        <f>IF(F5720="","",VLOOKUP(F5720,商品マスタ!$C:$D,2,FALSE))</f>
        <v/>
      </c>
      <c r="H5720" s="64" t="str">
        <f t="shared" si="89"/>
        <v/>
      </c>
      <c r="I5720" s="65" t="str">
        <f>IF(発注書!D5726="","",発注書!D5726)</f>
        <v/>
      </c>
      <c r="J5720" s="66" t="str">
        <f>IF(発注書!D5726="","",発注書!C5726)</f>
        <v/>
      </c>
    </row>
    <row r="5721" spans="1:10" x14ac:dyDescent="0.55000000000000004">
      <c r="A5721" s="49">
        <v>2860</v>
      </c>
      <c r="B5721" s="50">
        <v>1</v>
      </c>
      <c r="E5721" s="61" t="str">
        <f>IF(発注書!D5727="","",発注書!B5727)</f>
        <v/>
      </c>
      <c r="F5721" s="62" t="str">
        <f>IF(J5721="","",VLOOKUP(J5721,商品マスタ!$B:$D,2,FALSE))</f>
        <v/>
      </c>
      <c r="G5721" s="63" t="str">
        <f>IF(F5721="","",VLOOKUP(F5721,商品マスタ!$C:$D,2,FALSE))</f>
        <v/>
      </c>
      <c r="H5721" s="64" t="str">
        <f t="shared" si="89"/>
        <v/>
      </c>
      <c r="I5721" s="65" t="str">
        <f>IF(発注書!D5727="","",発注書!D5727)</f>
        <v/>
      </c>
      <c r="J5721" s="66" t="str">
        <f>IF(発注書!D5727="","",発注書!C5727)</f>
        <v/>
      </c>
    </row>
    <row r="5722" spans="1:10" x14ac:dyDescent="0.55000000000000004">
      <c r="B5722" s="50">
        <v>2</v>
      </c>
      <c r="E5722" s="61" t="str">
        <f>IF(発注書!D5728="","",発注書!B5728)</f>
        <v/>
      </c>
      <c r="F5722" s="62" t="str">
        <f>IF(J5722="","",VLOOKUP(J5722,商品マスタ!$B:$D,2,FALSE))</f>
        <v/>
      </c>
      <c r="G5722" s="63" t="str">
        <f>IF(F5722="","",VLOOKUP(F5722,商品マスタ!$C:$D,2,FALSE))</f>
        <v/>
      </c>
      <c r="H5722" s="64" t="str">
        <f t="shared" si="89"/>
        <v/>
      </c>
      <c r="I5722" s="65" t="str">
        <f>IF(発注書!D5728="","",発注書!D5728)</f>
        <v/>
      </c>
      <c r="J5722" s="66" t="str">
        <f>IF(発注書!D5728="","",発注書!C5728)</f>
        <v/>
      </c>
    </row>
    <row r="5723" spans="1:10" x14ac:dyDescent="0.55000000000000004">
      <c r="A5723" s="49">
        <v>2861</v>
      </c>
      <c r="B5723" s="50">
        <v>1</v>
      </c>
      <c r="E5723" s="61" t="str">
        <f>IF(発注書!D5729="","",発注書!B5729)</f>
        <v/>
      </c>
      <c r="F5723" s="62" t="str">
        <f>IF(J5723="","",VLOOKUP(J5723,商品マスタ!$B:$D,2,FALSE))</f>
        <v/>
      </c>
      <c r="G5723" s="63" t="str">
        <f>IF(F5723="","",VLOOKUP(F5723,商品マスタ!$C:$D,2,FALSE))</f>
        <v/>
      </c>
      <c r="H5723" s="64" t="str">
        <f t="shared" si="89"/>
        <v/>
      </c>
      <c r="I5723" s="65" t="str">
        <f>IF(発注書!D5729="","",発注書!D5729)</f>
        <v/>
      </c>
      <c r="J5723" s="66" t="str">
        <f>IF(発注書!D5729="","",発注書!C5729)</f>
        <v/>
      </c>
    </row>
    <row r="5724" spans="1:10" x14ac:dyDescent="0.55000000000000004">
      <c r="B5724" s="50">
        <v>2</v>
      </c>
      <c r="E5724" s="61" t="str">
        <f>IF(発注書!D5730="","",発注書!B5730)</f>
        <v/>
      </c>
      <c r="F5724" s="62" t="str">
        <f>IF(J5724="","",VLOOKUP(J5724,商品マスタ!$B:$D,2,FALSE))</f>
        <v/>
      </c>
      <c r="G5724" s="63" t="str">
        <f>IF(F5724="","",VLOOKUP(F5724,商品マスタ!$C:$D,2,FALSE))</f>
        <v/>
      </c>
      <c r="H5724" s="64" t="str">
        <f t="shared" si="89"/>
        <v/>
      </c>
      <c r="I5724" s="65" t="str">
        <f>IF(発注書!D5730="","",発注書!D5730)</f>
        <v/>
      </c>
      <c r="J5724" s="66" t="str">
        <f>IF(発注書!D5730="","",発注書!C5730)</f>
        <v/>
      </c>
    </row>
    <row r="5725" spans="1:10" x14ac:dyDescent="0.55000000000000004">
      <c r="A5725" s="49">
        <v>2862</v>
      </c>
      <c r="B5725" s="50">
        <v>1</v>
      </c>
      <c r="E5725" s="61" t="str">
        <f>IF(発注書!D5731="","",発注書!B5731)</f>
        <v/>
      </c>
      <c r="F5725" s="62" t="str">
        <f>IF(J5725="","",VLOOKUP(J5725,商品マスタ!$B:$D,2,FALSE))</f>
        <v/>
      </c>
      <c r="G5725" s="63" t="str">
        <f>IF(F5725="","",VLOOKUP(F5725,商品マスタ!$C:$D,2,FALSE))</f>
        <v/>
      </c>
      <c r="H5725" s="64" t="str">
        <f t="shared" si="89"/>
        <v/>
      </c>
      <c r="I5725" s="65" t="str">
        <f>IF(発注書!D5731="","",発注書!D5731)</f>
        <v/>
      </c>
      <c r="J5725" s="66" t="str">
        <f>IF(発注書!D5731="","",発注書!C5731)</f>
        <v/>
      </c>
    </row>
    <row r="5726" spans="1:10" x14ac:dyDescent="0.55000000000000004">
      <c r="B5726" s="50">
        <v>2</v>
      </c>
      <c r="E5726" s="61" t="str">
        <f>IF(発注書!D5732="","",発注書!B5732)</f>
        <v/>
      </c>
      <c r="F5726" s="62" t="str">
        <f>IF(J5726="","",VLOOKUP(J5726,商品マスタ!$B:$D,2,FALSE))</f>
        <v/>
      </c>
      <c r="G5726" s="63" t="str">
        <f>IF(F5726="","",VLOOKUP(F5726,商品マスタ!$C:$D,2,FALSE))</f>
        <v/>
      </c>
      <c r="H5726" s="64" t="str">
        <f t="shared" si="89"/>
        <v/>
      </c>
      <c r="I5726" s="65" t="str">
        <f>IF(発注書!D5732="","",発注書!D5732)</f>
        <v/>
      </c>
      <c r="J5726" s="66" t="str">
        <f>IF(発注書!D5732="","",発注書!C5732)</f>
        <v/>
      </c>
    </row>
    <row r="5727" spans="1:10" x14ac:dyDescent="0.55000000000000004">
      <c r="A5727" s="49">
        <v>2863</v>
      </c>
      <c r="B5727" s="50">
        <v>1</v>
      </c>
      <c r="E5727" s="61" t="str">
        <f>IF(発注書!D5733="","",発注書!B5733)</f>
        <v/>
      </c>
      <c r="F5727" s="62" t="str">
        <f>IF(J5727="","",VLOOKUP(J5727,商品マスタ!$B:$D,2,FALSE))</f>
        <v/>
      </c>
      <c r="G5727" s="63" t="str">
        <f>IF(F5727="","",VLOOKUP(F5727,商品マスタ!$C:$D,2,FALSE))</f>
        <v/>
      </c>
      <c r="H5727" s="64" t="str">
        <f t="shared" si="89"/>
        <v/>
      </c>
      <c r="I5727" s="65" t="str">
        <f>IF(発注書!D5733="","",発注書!D5733)</f>
        <v/>
      </c>
      <c r="J5727" s="66" t="str">
        <f>IF(発注書!D5733="","",発注書!C5733)</f>
        <v/>
      </c>
    </row>
    <row r="5728" spans="1:10" x14ac:dyDescent="0.55000000000000004">
      <c r="B5728" s="50">
        <v>2</v>
      </c>
      <c r="E5728" s="61" t="str">
        <f>IF(発注書!D5734="","",発注書!B5734)</f>
        <v/>
      </c>
      <c r="F5728" s="62" t="str">
        <f>IF(J5728="","",VLOOKUP(J5728,商品マスタ!$B:$D,2,FALSE))</f>
        <v/>
      </c>
      <c r="G5728" s="63" t="str">
        <f>IF(F5728="","",VLOOKUP(F5728,商品マスタ!$C:$D,2,FALSE))</f>
        <v/>
      </c>
      <c r="H5728" s="64" t="str">
        <f t="shared" si="89"/>
        <v/>
      </c>
      <c r="I5728" s="65" t="str">
        <f>IF(発注書!D5734="","",発注書!D5734)</f>
        <v/>
      </c>
      <c r="J5728" s="66" t="str">
        <f>IF(発注書!D5734="","",発注書!C5734)</f>
        <v/>
      </c>
    </row>
    <row r="5729" spans="1:10" x14ac:dyDescent="0.55000000000000004">
      <c r="A5729" s="49">
        <v>2864</v>
      </c>
      <c r="B5729" s="50">
        <v>1</v>
      </c>
      <c r="E5729" s="61" t="str">
        <f>IF(発注書!D5735="","",発注書!B5735)</f>
        <v/>
      </c>
      <c r="F5729" s="62" t="str">
        <f>IF(J5729="","",VLOOKUP(J5729,商品マスタ!$B:$D,2,FALSE))</f>
        <v/>
      </c>
      <c r="G5729" s="63" t="str">
        <f>IF(F5729="","",VLOOKUP(F5729,商品マスタ!$C:$D,2,FALSE))</f>
        <v/>
      </c>
      <c r="H5729" s="64" t="str">
        <f t="shared" si="89"/>
        <v/>
      </c>
      <c r="I5729" s="65" t="str">
        <f>IF(発注書!D5735="","",発注書!D5735)</f>
        <v/>
      </c>
      <c r="J5729" s="66" t="str">
        <f>IF(発注書!D5735="","",発注書!C5735)</f>
        <v/>
      </c>
    </row>
    <row r="5730" spans="1:10" x14ac:dyDescent="0.55000000000000004">
      <c r="B5730" s="50">
        <v>2</v>
      </c>
      <c r="E5730" s="61" t="str">
        <f>IF(発注書!D5736="","",発注書!B5736)</f>
        <v/>
      </c>
      <c r="F5730" s="62" t="str">
        <f>IF(J5730="","",VLOOKUP(J5730,商品マスタ!$B:$D,2,FALSE))</f>
        <v/>
      </c>
      <c r="G5730" s="63" t="str">
        <f>IF(F5730="","",VLOOKUP(F5730,商品マスタ!$C:$D,2,FALSE))</f>
        <v/>
      </c>
      <c r="H5730" s="64" t="str">
        <f t="shared" si="89"/>
        <v/>
      </c>
      <c r="I5730" s="65" t="str">
        <f>IF(発注書!D5736="","",発注書!D5736)</f>
        <v/>
      </c>
      <c r="J5730" s="66" t="str">
        <f>IF(発注書!D5736="","",発注書!C5736)</f>
        <v/>
      </c>
    </row>
    <row r="5731" spans="1:10" x14ac:dyDescent="0.55000000000000004">
      <c r="A5731" s="49">
        <v>2865</v>
      </c>
      <c r="B5731" s="50">
        <v>1</v>
      </c>
      <c r="E5731" s="61" t="str">
        <f>IF(発注書!D5737="","",発注書!B5737)</f>
        <v/>
      </c>
      <c r="F5731" s="62" t="str">
        <f>IF(J5731="","",VLOOKUP(J5731,商品マスタ!$B:$D,2,FALSE))</f>
        <v/>
      </c>
      <c r="G5731" s="63" t="str">
        <f>IF(F5731="","",VLOOKUP(F5731,商品マスタ!$C:$D,2,FALSE))</f>
        <v/>
      </c>
      <c r="H5731" s="64" t="str">
        <f t="shared" si="89"/>
        <v/>
      </c>
      <c r="I5731" s="65" t="str">
        <f>IF(発注書!D5737="","",発注書!D5737)</f>
        <v/>
      </c>
      <c r="J5731" s="66" t="str">
        <f>IF(発注書!D5737="","",発注書!C5737)</f>
        <v/>
      </c>
    </row>
    <row r="5732" spans="1:10" x14ac:dyDescent="0.55000000000000004">
      <c r="B5732" s="50">
        <v>2</v>
      </c>
      <c r="E5732" s="61" t="str">
        <f>IF(発注書!D5738="","",発注書!B5738)</f>
        <v/>
      </c>
      <c r="F5732" s="62" t="str">
        <f>IF(J5732="","",VLOOKUP(J5732,商品マスタ!$B:$D,2,FALSE))</f>
        <v/>
      </c>
      <c r="G5732" s="63" t="str">
        <f>IF(F5732="","",VLOOKUP(F5732,商品マスタ!$C:$D,2,FALSE))</f>
        <v/>
      </c>
      <c r="H5732" s="64" t="str">
        <f t="shared" si="89"/>
        <v/>
      </c>
      <c r="I5732" s="65" t="str">
        <f>IF(発注書!D5738="","",発注書!D5738)</f>
        <v/>
      </c>
      <c r="J5732" s="66" t="str">
        <f>IF(発注書!D5738="","",発注書!C5738)</f>
        <v/>
      </c>
    </row>
    <row r="5733" spans="1:10" x14ac:dyDescent="0.55000000000000004">
      <c r="A5733" s="49">
        <v>2866</v>
      </c>
      <c r="B5733" s="50">
        <v>1</v>
      </c>
      <c r="E5733" s="61" t="str">
        <f>IF(発注書!D5739="","",発注書!B5739)</f>
        <v/>
      </c>
      <c r="F5733" s="62" t="str">
        <f>IF(J5733="","",VLOOKUP(J5733,商品マスタ!$B:$D,2,FALSE))</f>
        <v/>
      </c>
      <c r="G5733" s="63" t="str">
        <f>IF(F5733="","",VLOOKUP(F5733,商品マスタ!$C:$D,2,FALSE))</f>
        <v/>
      </c>
      <c r="H5733" s="64" t="str">
        <f t="shared" si="89"/>
        <v/>
      </c>
      <c r="I5733" s="65" t="str">
        <f>IF(発注書!D5739="","",発注書!D5739)</f>
        <v/>
      </c>
      <c r="J5733" s="66" t="str">
        <f>IF(発注書!D5739="","",発注書!C5739)</f>
        <v/>
      </c>
    </row>
    <row r="5734" spans="1:10" x14ac:dyDescent="0.55000000000000004">
      <c r="B5734" s="50">
        <v>2</v>
      </c>
      <c r="E5734" s="61" t="str">
        <f>IF(発注書!D5740="","",発注書!B5740)</f>
        <v/>
      </c>
      <c r="F5734" s="62" t="str">
        <f>IF(J5734="","",VLOOKUP(J5734,商品マスタ!$B:$D,2,FALSE))</f>
        <v/>
      </c>
      <c r="G5734" s="63" t="str">
        <f>IF(F5734="","",VLOOKUP(F5734,商品マスタ!$C:$D,2,FALSE))</f>
        <v/>
      </c>
      <c r="H5734" s="64" t="str">
        <f t="shared" si="89"/>
        <v/>
      </c>
      <c r="I5734" s="65" t="str">
        <f>IF(発注書!D5740="","",発注書!D5740)</f>
        <v/>
      </c>
      <c r="J5734" s="66" t="str">
        <f>IF(発注書!D5740="","",発注書!C5740)</f>
        <v/>
      </c>
    </row>
    <row r="5735" spans="1:10" x14ac:dyDescent="0.55000000000000004">
      <c r="A5735" s="49">
        <v>2867</v>
      </c>
      <c r="B5735" s="50">
        <v>1</v>
      </c>
      <c r="E5735" s="61" t="str">
        <f>IF(発注書!D5741="","",発注書!B5741)</f>
        <v/>
      </c>
      <c r="F5735" s="62" t="str">
        <f>IF(J5735="","",VLOOKUP(J5735,商品マスタ!$B:$D,2,FALSE))</f>
        <v/>
      </c>
      <c r="G5735" s="63" t="str">
        <f>IF(F5735="","",VLOOKUP(F5735,商品マスタ!$C:$D,2,FALSE))</f>
        <v/>
      </c>
      <c r="H5735" s="64" t="str">
        <f t="shared" si="89"/>
        <v/>
      </c>
      <c r="I5735" s="65" t="str">
        <f>IF(発注書!D5741="","",発注書!D5741)</f>
        <v/>
      </c>
      <c r="J5735" s="66" t="str">
        <f>IF(発注書!D5741="","",発注書!C5741)</f>
        <v/>
      </c>
    </row>
    <row r="5736" spans="1:10" x14ac:dyDescent="0.55000000000000004">
      <c r="B5736" s="50">
        <v>2</v>
      </c>
      <c r="E5736" s="61" t="str">
        <f>IF(発注書!D5742="","",発注書!B5742)</f>
        <v/>
      </c>
      <c r="F5736" s="62" t="str">
        <f>IF(J5736="","",VLOOKUP(J5736,商品マスタ!$B:$D,2,FALSE))</f>
        <v/>
      </c>
      <c r="G5736" s="63" t="str">
        <f>IF(F5736="","",VLOOKUP(F5736,商品マスタ!$C:$D,2,FALSE))</f>
        <v/>
      </c>
      <c r="H5736" s="64" t="str">
        <f t="shared" si="89"/>
        <v/>
      </c>
      <c r="I5736" s="65" t="str">
        <f>IF(発注書!D5742="","",発注書!D5742)</f>
        <v/>
      </c>
      <c r="J5736" s="66" t="str">
        <f>IF(発注書!D5742="","",発注書!C5742)</f>
        <v/>
      </c>
    </row>
    <row r="5737" spans="1:10" x14ac:dyDescent="0.55000000000000004">
      <c r="A5737" s="49">
        <v>2868</v>
      </c>
      <c r="B5737" s="50">
        <v>1</v>
      </c>
      <c r="E5737" s="61" t="str">
        <f>IF(発注書!D5743="","",発注書!B5743)</f>
        <v/>
      </c>
      <c r="F5737" s="62" t="str">
        <f>IF(J5737="","",VLOOKUP(J5737,商品マスタ!$B:$D,2,FALSE))</f>
        <v/>
      </c>
      <c r="G5737" s="63" t="str">
        <f>IF(F5737="","",VLOOKUP(F5737,商品マスタ!$C:$D,2,FALSE))</f>
        <v/>
      </c>
      <c r="H5737" s="64" t="str">
        <f t="shared" si="89"/>
        <v/>
      </c>
      <c r="I5737" s="65" t="str">
        <f>IF(発注書!D5743="","",発注書!D5743)</f>
        <v/>
      </c>
      <c r="J5737" s="66" t="str">
        <f>IF(発注書!D5743="","",発注書!C5743)</f>
        <v/>
      </c>
    </row>
    <row r="5738" spans="1:10" x14ac:dyDescent="0.55000000000000004">
      <c r="B5738" s="50">
        <v>2</v>
      </c>
      <c r="E5738" s="61" t="str">
        <f>IF(発注書!D5744="","",発注書!B5744)</f>
        <v/>
      </c>
      <c r="F5738" s="62" t="str">
        <f>IF(J5738="","",VLOOKUP(J5738,商品マスタ!$B:$D,2,FALSE))</f>
        <v/>
      </c>
      <c r="G5738" s="63" t="str">
        <f>IF(F5738="","",VLOOKUP(F5738,商品マスタ!$C:$D,2,FALSE))</f>
        <v/>
      </c>
      <c r="H5738" s="64" t="str">
        <f t="shared" si="89"/>
        <v/>
      </c>
      <c r="I5738" s="65" t="str">
        <f>IF(発注書!D5744="","",発注書!D5744)</f>
        <v/>
      </c>
      <c r="J5738" s="66" t="str">
        <f>IF(発注書!D5744="","",発注書!C5744)</f>
        <v/>
      </c>
    </row>
    <row r="5739" spans="1:10" x14ac:dyDescent="0.55000000000000004">
      <c r="A5739" s="49">
        <v>2869</v>
      </c>
      <c r="B5739" s="50">
        <v>1</v>
      </c>
      <c r="E5739" s="61" t="str">
        <f>IF(発注書!D5745="","",発注書!B5745)</f>
        <v/>
      </c>
      <c r="F5739" s="62" t="str">
        <f>IF(J5739="","",VLOOKUP(J5739,商品マスタ!$B:$D,2,FALSE))</f>
        <v/>
      </c>
      <c r="G5739" s="63" t="str">
        <f>IF(F5739="","",VLOOKUP(F5739,商品マスタ!$C:$D,2,FALSE))</f>
        <v/>
      </c>
      <c r="H5739" s="64" t="str">
        <f t="shared" si="89"/>
        <v/>
      </c>
      <c r="I5739" s="65" t="str">
        <f>IF(発注書!D5745="","",発注書!D5745)</f>
        <v/>
      </c>
      <c r="J5739" s="66" t="str">
        <f>IF(発注書!D5745="","",発注書!C5745)</f>
        <v/>
      </c>
    </row>
    <row r="5740" spans="1:10" x14ac:dyDescent="0.55000000000000004">
      <c r="B5740" s="50">
        <v>2</v>
      </c>
      <c r="E5740" s="61" t="str">
        <f>IF(発注書!D5746="","",発注書!B5746)</f>
        <v/>
      </c>
      <c r="F5740" s="62" t="str">
        <f>IF(J5740="","",VLOOKUP(J5740,商品マスタ!$B:$D,2,FALSE))</f>
        <v/>
      </c>
      <c r="G5740" s="63" t="str">
        <f>IF(F5740="","",VLOOKUP(F5740,商品マスタ!$C:$D,2,FALSE))</f>
        <v/>
      </c>
      <c r="H5740" s="64" t="str">
        <f t="shared" si="89"/>
        <v/>
      </c>
      <c r="I5740" s="65" t="str">
        <f>IF(発注書!D5746="","",発注書!D5746)</f>
        <v/>
      </c>
      <c r="J5740" s="66" t="str">
        <f>IF(発注書!D5746="","",発注書!C5746)</f>
        <v/>
      </c>
    </row>
    <row r="5741" spans="1:10" x14ac:dyDescent="0.55000000000000004">
      <c r="A5741" s="49">
        <v>2870</v>
      </c>
      <c r="B5741" s="50">
        <v>1</v>
      </c>
      <c r="E5741" s="61" t="str">
        <f>IF(発注書!D5747="","",発注書!B5747)</f>
        <v/>
      </c>
      <c r="F5741" s="62" t="str">
        <f>IF(J5741="","",VLOOKUP(J5741,商品マスタ!$B:$D,2,FALSE))</f>
        <v/>
      </c>
      <c r="G5741" s="63" t="str">
        <f>IF(F5741="","",VLOOKUP(F5741,商品マスタ!$C:$D,2,FALSE))</f>
        <v/>
      </c>
      <c r="H5741" s="64" t="str">
        <f t="shared" si="89"/>
        <v/>
      </c>
      <c r="I5741" s="65" t="str">
        <f>IF(発注書!D5747="","",発注書!D5747)</f>
        <v/>
      </c>
      <c r="J5741" s="66" t="str">
        <f>IF(発注書!D5747="","",発注書!C5747)</f>
        <v/>
      </c>
    </row>
    <row r="5742" spans="1:10" x14ac:dyDescent="0.55000000000000004">
      <c r="B5742" s="50">
        <v>2</v>
      </c>
      <c r="E5742" s="61" t="str">
        <f>IF(発注書!D5748="","",発注書!B5748)</f>
        <v/>
      </c>
      <c r="F5742" s="62" t="str">
        <f>IF(J5742="","",VLOOKUP(J5742,商品マスタ!$B:$D,2,FALSE))</f>
        <v/>
      </c>
      <c r="G5742" s="63" t="str">
        <f>IF(F5742="","",VLOOKUP(F5742,商品マスタ!$C:$D,2,FALSE))</f>
        <v/>
      </c>
      <c r="H5742" s="64" t="str">
        <f t="shared" si="89"/>
        <v/>
      </c>
      <c r="I5742" s="65" t="str">
        <f>IF(発注書!D5748="","",発注書!D5748)</f>
        <v/>
      </c>
      <c r="J5742" s="66" t="str">
        <f>IF(発注書!D5748="","",発注書!C5748)</f>
        <v/>
      </c>
    </row>
    <row r="5743" spans="1:10" x14ac:dyDescent="0.55000000000000004">
      <c r="A5743" s="49">
        <v>2871</v>
      </c>
      <c r="B5743" s="50">
        <v>1</v>
      </c>
      <c r="E5743" s="61" t="str">
        <f>IF(発注書!D5749="","",発注書!B5749)</f>
        <v/>
      </c>
      <c r="F5743" s="62" t="str">
        <f>IF(J5743="","",VLOOKUP(J5743,商品マスタ!$B:$D,2,FALSE))</f>
        <v/>
      </c>
      <c r="G5743" s="63" t="str">
        <f>IF(F5743="","",VLOOKUP(F5743,商品マスタ!$C:$D,2,FALSE))</f>
        <v/>
      </c>
      <c r="H5743" s="64" t="str">
        <f t="shared" si="89"/>
        <v/>
      </c>
      <c r="I5743" s="65" t="str">
        <f>IF(発注書!D5749="","",発注書!D5749)</f>
        <v/>
      </c>
      <c r="J5743" s="66" t="str">
        <f>IF(発注書!D5749="","",発注書!C5749)</f>
        <v/>
      </c>
    </row>
    <row r="5744" spans="1:10" x14ac:dyDescent="0.55000000000000004">
      <c r="B5744" s="50">
        <v>2</v>
      </c>
      <c r="E5744" s="61" t="str">
        <f>IF(発注書!D5750="","",発注書!B5750)</f>
        <v/>
      </c>
      <c r="F5744" s="62" t="str">
        <f>IF(J5744="","",VLOOKUP(J5744,商品マスタ!$B:$D,2,FALSE))</f>
        <v/>
      </c>
      <c r="G5744" s="63" t="str">
        <f>IF(F5744="","",VLOOKUP(F5744,商品マスタ!$C:$D,2,FALSE))</f>
        <v/>
      </c>
      <c r="H5744" s="64" t="str">
        <f t="shared" si="89"/>
        <v/>
      </c>
      <c r="I5744" s="65" t="str">
        <f>IF(発注書!D5750="","",発注書!D5750)</f>
        <v/>
      </c>
      <c r="J5744" s="66" t="str">
        <f>IF(発注書!D5750="","",発注書!C5750)</f>
        <v/>
      </c>
    </row>
    <row r="5745" spans="1:10" x14ac:dyDescent="0.55000000000000004">
      <c r="A5745" s="49">
        <v>2872</v>
      </c>
      <c r="B5745" s="50">
        <v>1</v>
      </c>
      <c r="E5745" s="61" t="str">
        <f>IF(発注書!D5751="","",発注書!B5751)</f>
        <v/>
      </c>
      <c r="F5745" s="62" t="str">
        <f>IF(J5745="","",VLOOKUP(J5745,商品マスタ!$B:$D,2,FALSE))</f>
        <v/>
      </c>
      <c r="G5745" s="63" t="str">
        <f>IF(F5745="","",VLOOKUP(F5745,商品マスタ!$C:$D,2,FALSE))</f>
        <v/>
      </c>
      <c r="H5745" s="64" t="str">
        <f t="shared" si="89"/>
        <v/>
      </c>
      <c r="I5745" s="65" t="str">
        <f>IF(発注書!D5751="","",発注書!D5751)</f>
        <v/>
      </c>
      <c r="J5745" s="66" t="str">
        <f>IF(発注書!D5751="","",発注書!C5751)</f>
        <v/>
      </c>
    </row>
    <row r="5746" spans="1:10" x14ac:dyDescent="0.55000000000000004">
      <c r="B5746" s="50">
        <v>2</v>
      </c>
      <c r="E5746" s="61" t="str">
        <f>IF(発注書!D5752="","",発注書!B5752)</f>
        <v/>
      </c>
      <c r="F5746" s="62" t="str">
        <f>IF(J5746="","",VLOOKUP(J5746,商品マスタ!$B:$D,2,FALSE))</f>
        <v/>
      </c>
      <c r="G5746" s="63" t="str">
        <f>IF(F5746="","",VLOOKUP(F5746,商品マスタ!$C:$D,2,FALSE))</f>
        <v/>
      </c>
      <c r="H5746" s="64" t="str">
        <f t="shared" si="89"/>
        <v/>
      </c>
      <c r="I5746" s="65" t="str">
        <f>IF(発注書!D5752="","",発注書!D5752)</f>
        <v/>
      </c>
      <c r="J5746" s="66" t="str">
        <f>IF(発注書!D5752="","",発注書!C5752)</f>
        <v/>
      </c>
    </row>
    <row r="5747" spans="1:10" x14ac:dyDescent="0.55000000000000004">
      <c r="A5747" s="49">
        <v>2873</v>
      </c>
      <c r="B5747" s="50">
        <v>1</v>
      </c>
      <c r="E5747" s="61" t="str">
        <f>IF(発注書!D5753="","",発注書!B5753)</f>
        <v/>
      </c>
      <c r="F5747" s="62" t="str">
        <f>IF(J5747="","",VLOOKUP(J5747,商品マスタ!$B:$D,2,FALSE))</f>
        <v/>
      </c>
      <c r="G5747" s="63" t="str">
        <f>IF(F5747="","",VLOOKUP(F5747,商品マスタ!$C:$D,2,FALSE))</f>
        <v/>
      </c>
      <c r="H5747" s="64" t="str">
        <f t="shared" si="89"/>
        <v/>
      </c>
      <c r="I5747" s="65" t="str">
        <f>IF(発注書!D5753="","",発注書!D5753)</f>
        <v/>
      </c>
      <c r="J5747" s="66" t="str">
        <f>IF(発注書!D5753="","",発注書!C5753)</f>
        <v/>
      </c>
    </row>
    <row r="5748" spans="1:10" x14ac:dyDescent="0.55000000000000004">
      <c r="B5748" s="50">
        <v>2</v>
      </c>
      <c r="E5748" s="61" t="str">
        <f>IF(発注書!D5754="","",発注書!B5754)</f>
        <v/>
      </c>
      <c r="F5748" s="62" t="str">
        <f>IF(J5748="","",VLOOKUP(J5748,商品マスタ!$B:$D,2,FALSE))</f>
        <v/>
      </c>
      <c r="G5748" s="63" t="str">
        <f>IF(F5748="","",VLOOKUP(F5748,商品マスタ!$C:$D,2,FALSE))</f>
        <v/>
      </c>
      <c r="H5748" s="64" t="str">
        <f t="shared" si="89"/>
        <v/>
      </c>
      <c r="I5748" s="65" t="str">
        <f>IF(発注書!D5754="","",発注書!D5754)</f>
        <v/>
      </c>
      <c r="J5748" s="66" t="str">
        <f>IF(発注書!D5754="","",発注書!C5754)</f>
        <v/>
      </c>
    </row>
    <row r="5749" spans="1:10" x14ac:dyDescent="0.55000000000000004">
      <c r="A5749" s="49">
        <v>2874</v>
      </c>
      <c r="B5749" s="50">
        <v>1</v>
      </c>
      <c r="E5749" s="61" t="str">
        <f>IF(発注書!D5755="","",発注書!B5755)</f>
        <v/>
      </c>
      <c r="F5749" s="62" t="str">
        <f>IF(J5749="","",VLOOKUP(J5749,商品マスタ!$B:$D,2,FALSE))</f>
        <v/>
      </c>
      <c r="G5749" s="63" t="str">
        <f>IF(F5749="","",VLOOKUP(F5749,商品マスタ!$C:$D,2,FALSE))</f>
        <v/>
      </c>
      <c r="H5749" s="64" t="str">
        <f t="shared" si="89"/>
        <v/>
      </c>
      <c r="I5749" s="65" t="str">
        <f>IF(発注書!D5755="","",発注書!D5755)</f>
        <v/>
      </c>
      <c r="J5749" s="66" t="str">
        <f>IF(発注書!D5755="","",発注書!C5755)</f>
        <v/>
      </c>
    </row>
    <row r="5750" spans="1:10" x14ac:dyDescent="0.55000000000000004">
      <c r="B5750" s="50">
        <v>2</v>
      </c>
      <c r="E5750" s="61" t="str">
        <f>IF(発注書!D5756="","",発注書!B5756)</f>
        <v/>
      </c>
      <c r="F5750" s="62" t="str">
        <f>IF(J5750="","",VLOOKUP(J5750,商品マスタ!$B:$D,2,FALSE))</f>
        <v/>
      </c>
      <c r="G5750" s="63" t="str">
        <f>IF(F5750="","",VLOOKUP(F5750,商品マスタ!$C:$D,2,FALSE))</f>
        <v/>
      </c>
      <c r="H5750" s="64" t="str">
        <f t="shared" si="89"/>
        <v/>
      </c>
      <c r="I5750" s="65" t="str">
        <f>IF(発注書!D5756="","",発注書!D5756)</f>
        <v/>
      </c>
      <c r="J5750" s="66" t="str">
        <f>IF(発注書!D5756="","",発注書!C5756)</f>
        <v/>
      </c>
    </row>
    <row r="5751" spans="1:10" x14ac:dyDescent="0.55000000000000004">
      <c r="A5751" s="49">
        <v>2875</v>
      </c>
      <c r="B5751" s="50">
        <v>1</v>
      </c>
      <c r="E5751" s="61" t="str">
        <f>IF(発注書!D5757="","",発注書!B5757)</f>
        <v/>
      </c>
      <c r="F5751" s="62" t="str">
        <f>IF(J5751="","",VLOOKUP(J5751,商品マスタ!$B:$D,2,FALSE))</f>
        <v/>
      </c>
      <c r="G5751" s="63" t="str">
        <f>IF(F5751="","",VLOOKUP(F5751,商品マスタ!$C:$D,2,FALSE))</f>
        <v/>
      </c>
      <c r="H5751" s="64" t="str">
        <f t="shared" si="89"/>
        <v/>
      </c>
      <c r="I5751" s="65" t="str">
        <f>IF(発注書!D5757="","",発注書!D5757)</f>
        <v/>
      </c>
      <c r="J5751" s="66" t="str">
        <f>IF(発注書!D5757="","",発注書!C5757)</f>
        <v/>
      </c>
    </row>
    <row r="5752" spans="1:10" x14ac:dyDescent="0.55000000000000004">
      <c r="B5752" s="50">
        <v>2</v>
      </c>
      <c r="E5752" s="61" t="str">
        <f>IF(発注書!D5758="","",発注書!B5758)</f>
        <v/>
      </c>
      <c r="F5752" s="62" t="str">
        <f>IF(J5752="","",VLOOKUP(J5752,商品マスタ!$B:$D,2,FALSE))</f>
        <v/>
      </c>
      <c r="G5752" s="63" t="str">
        <f>IF(F5752="","",VLOOKUP(F5752,商品マスタ!$C:$D,2,FALSE))</f>
        <v/>
      </c>
      <c r="H5752" s="64" t="str">
        <f t="shared" si="89"/>
        <v/>
      </c>
      <c r="I5752" s="65" t="str">
        <f>IF(発注書!D5758="","",発注書!D5758)</f>
        <v/>
      </c>
      <c r="J5752" s="66" t="str">
        <f>IF(発注書!D5758="","",発注書!C5758)</f>
        <v/>
      </c>
    </row>
    <row r="5753" spans="1:10" x14ac:dyDescent="0.55000000000000004">
      <c r="A5753" s="49">
        <v>2876</v>
      </c>
      <c r="B5753" s="50">
        <v>1</v>
      </c>
      <c r="E5753" s="61" t="str">
        <f>IF(発注書!D5759="","",発注書!B5759)</f>
        <v/>
      </c>
      <c r="F5753" s="62" t="str">
        <f>IF(J5753="","",VLOOKUP(J5753,商品マスタ!$B:$D,2,FALSE))</f>
        <v/>
      </c>
      <c r="G5753" s="63" t="str">
        <f>IF(F5753="","",VLOOKUP(F5753,商品マスタ!$C:$D,2,FALSE))</f>
        <v/>
      </c>
      <c r="H5753" s="64" t="str">
        <f t="shared" si="89"/>
        <v/>
      </c>
      <c r="I5753" s="65" t="str">
        <f>IF(発注書!D5759="","",発注書!D5759)</f>
        <v/>
      </c>
      <c r="J5753" s="66" t="str">
        <f>IF(発注書!D5759="","",発注書!C5759)</f>
        <v/>
      </c>
    </row>
    <row r="5754" spans="1:10" x14ac:dyDescent="0.55000000000000004">
      <c r="B5754" s="50">
        <v>2</v>
      </c>
      <c r="E5754" s="61" t="str">
        <f>IF(発注書!D5760="","",発注書!B5760)</f>
        <v/>
      </c>
      <c r="F5754" s="62" t="str">
        <f>IF(J5754="","",VLOOKUP(J5754,商品マスタ!$B:$D,2,FALSE))</f>
        <v/>
      </c>
      <c r="G5754" s="63" t="str">
        <f>IF(F5754="","",VLOOKUP(F5754,商品マスタ!$C:$D,2,FALSE))</f>
        <v/>
      </c>
      <c r="H5754" s="64" t="str">
        <f t="shared" si="89"/>
        <v/>
      </c>
      <c r="I5754" s="65" t="str">
        <f>IF(発注書!D5760="","",発注書!D5760)</f>
        <v/>
      </c>
      <c r="J5754" s="66" t="str">
        <f>IF(発注書!D5760="","",発注書!C5760)</f>
        <v/>
      </c>
    </row>
    <row r="5755" spans="1:10" x14ac:dyDescent="0.55000000000000004">
      <c r="A5755" s="49">
        <v>2877</v>
      </c>
      <c r="B5755" s="50">
        <v>1</v>
      </c>
      <c r="E5755" s="61" t="str">
        <f>IF(発注書!D5761="","",発注書!B5761)</f>
        <v/>
      </c>
      <c r="F5755" s="62" t="str">
        <f>IF(J5755="","",VLOOKUP(J5755,商品マスタ!$B:$D,2,FALSE))</f>
        <v/>
      </c>
      <c r="G5755" s="63" t="str">
        <f>IF(F5755="","",VLOOKUP(F5755,商品マスタ!$C:$D,2,FALSE))</f>
        <v/>
      </c>
      <c r="H5755" s="64" t="str">
        <f t="shared" si="89"/>
        <v/>
      </c>
      <c r="I5755" s="65" t="str">
        <f>IF(発注書!D5761="","",発注書!D5761)</f>
        <v/>
      </c>
      <c r="J5755" s="66" t="str">
        <f>IF(発注書!D5761="","",発注書!C5761)</f>
        <v/>
      </c>
    </row>
    <row r="5756" spans="1:10" x14ac:dyDescent="0.55000000000000004">
      <c r="B5756" s="50">
        <v>2</v>
      </c>
      <c r="E5756" s="61" t="str">
        <f>IF(発注書!D5762="","",発注書!B5762)</f>
        <v/>
      </c>
      <c r="F5756" s="62" t="str">
        <f>IF(J5756="","",VLOOKUP(J5756,商品マスタ!$B:$D,2,FALSE))</f>
        <v/>
      </c>
      <c r="G5756" s="63" t="str">
        <f>IF(F5756="","",VLOOKUP(F5756,商品マスタ!$C:$D,2,FALSE))</f>
        <v/>
      </c>
      <c r="H5756" s="64" t="str">
        <f t="shared" si="89"/>
        <v/>
      </c>
      <c r="I5756" s="65" t="str">
        <f>IF(発注書!D5762="","",発注書!D5762)</f>
        <v/>
      </c>
      <c r="J5756" s="66" t="str">
        <f>IF(発注書!D5762="","",発注書!C5762)</f>
        <v/>
      </c>
    </row>
    <row r="5757" spans="1:10" x14ac:dyDescent="0.55000000000000004">
      <c r="A5757" s="49">
        <v>2878</v>
      </c>
      <c r="B5757" s="50">
        <v>1</v>
      </c>
      <c r="E5757" s="61" t="str">
        <f>IF(発注書!D5763="","",発注書!B5763)</f>
        <v/>
      </c>
      <c r="F5757" s="62" t="str">
        <f>IF(J5757="","",VLOOKUP(J5757,商品マスタ!$B:$D,2,FALSE))</f>
        <v/>
      </c>
      <c r="G5757" s="63" t="str">
        <f>IF(F5757="","",VLOOKUP(F5757,商品マスタ!$C:$D,2,FALSE))</f>
        <v/>
      </c>
      <c r="H5757" s="64" t="str">
        <f t="shared" si="89"/>
        <v/>
      </c>
      <c r="I5757" s="65" t="str">
        <f>IF(発注書!D5763="","",発注書!D5763)</f>
        <v/>
      </c>
      <c r="J5757" s="66" t="str">
        <f>IF(発注書!D5763="","",発注書!C5763)</f>
        <v/>
      </c>
    </row>
    <row r="5758" spans="1:10" x14ac:dyDescent="0.55000000000000004">
      <c r="B5758" s="50">
        <v>2</v>
      </c>
      <c r="E5758" s="61" t="str">
        <f>IF(発注書!D5764="","",発注書!B5764)</f>
        <v/>
      </c>
      <c r="F5758" s="62" t="str">
        <f>IF(J5758="","",VLOOKUP(J5758,商品マスタ!$B:$D,2,FALSE))</f>
        <v/>
      </c>
      <c r="G5758" s="63" t="str">
        <f>IF(F5758="","",VLOOKUP(F5758,商品マスタ!$C:$D,2,FALSE))</f>
        <v/>
      </c>
      <c r="H5758" s="64" t="str">
        <f t="shared" si="89"/>
        <v/>
      </c>
      <c r="I5758" s="65" t="str">
        <f>IF(発注書!D5764="","",発注書!D5764)</f>
        <v/>
      </c>
      <c r="J5758" s="66" t="str">
        <f>IF(発注書!D5764="","",発注書!C5764)</f>
        <v/>
      </c>
    </row>
    <row r="5759" spans="1:10" x14ac:dyDescent="0.55000000000000004">
      <c r="A5759" s="49">
        <v>2879</v>
      </c>
      <c r="B5759" s="50">
        <v>1</v>
      </c>
      <c r="E5759" s="61" t="str">
        <f>IF(発注書!D5765="","",発注書!B5765)</f>
        <v/>
      </c>
      <c r="F5759" s="62" t="str">
        <f>IF(J5759="","",VLOOKUP(J5759,商品マスタ!$B:$D,2,FALSE))</f>
        <v/>
      </c>
      <c r="G5759" s="63" t="str">
        <f>IF(F5759="","",VLOOKUP(F5759,商品マスタ!$C:$D,2,FALSE))</f>
        <v/>
      </c>
      <c r="H5759" s="64" t="str">
        <f t="shared" si="89"/>
        <v/>
      </c>
      <c r="I5759" s="65" t="str">
        <f>IF(発注書!D5765="","",発注書!D5765)</f>
        <v/>
      </c>
      <c r="J5759" s="66" t="str">
        <f>IF(発注書!D5765="","",発注書!C5765)</f>
        <v/>
      </c>
    </row>
    <row r="5760" spans="1:10" x14ac:dyDescent="0.55000000000000004">
      <c r="B5760" s="50">
        <v>2</v>
      </c>
      <c r="E5760" s="61" t="str">
        <f>IF(発注書!D5766="","",発注書!B5766)</f>
        <v/>
      </c>
      <c r="F5760" s="62" t="str">
        <f>IF(J5760="","",VLOOKUP(J5760,商品マスタ!$B:$D,2,FALSE))</f>
        <v/>
      </c>
      <c r="G5760" s="63" t="str">
        <f>IF(F5760="","",VLOOKUP(F5760,商品マスタ!$C:$D,2,FALSE))</f>
        <v/>
      </c>
      <c r="H5760" s="64" t="str">
        <f t="shared" si="89"/>
        <v/>
      </c>
      <c r="I5760" s="65" t="str">
        <f>IF(発注書!D5766="","",発注書!D5766)</f>
        <v/>
      </c>
      <c r="J5760" s="66" t="str">
        <f>IF(発注書!D5766="","",発注書!C5766)</f>
        <v/>
      </c>
    </row>
    <row r="5761" spans="1:10" x14ac:dyDescent="0.55000000000000004">
      <c r="A5761" s="49">
        <v>2880</v>
      </c>
      <c r="B5761" s="50">
        <v>1</v>
      </c>
      <c r="E5761" s="61" t="str">
        <f>IF(発注書!D5767="","",発注書!B5767)</f>
        <v/>
      </c>
      <c r="F5761" s="62" t="str">
        <f>IF(J5761="","",VLOOKUP(J5761,商品マスタ!$B:$D,2,FALSE))</f>
        <v/>
      </c>
      <c r="G5761" s="63" t="str">
        <f>IF(F5761="","",VLOOKUP(F5761,商品マスタ!$C:$D,2,FALSE))</f>
        <v/>
      </c>
      <c r="H5761" s="64" t="str">
        <f t="shared" si="89"/>
        <v/>
      </c>
      <c r="I5761" s="65" t="str">
        <f>IF(発注書!D5767="","",発注書!D5767)</f>
        <v/>
      </c>
      <c r="J5761" s="66" t="str">
        <f>IF(発注書!D5767="","",発注書!C5767)</f>
        <v/>
      </c>
    </row>
    <row r="5762" spans="1:10" x14ac:dyDescent="0.55000000000000004">
      <c r="B5762" s="50">
        <v>2</v>
      </c>
      <c r="E5762" s="61" t="str">
        <f>IF(発注書!D5768="","",発注書!B5768)</f>
        <v/>
      </c>
      <c r="F5762" s="62" t="str">
        <f>IF(J5762="","",VLOOKUP(J5762,商品マスタ!$B:$D,2,FALSE))</f>
        <v/>
      </c>
      <c r="G5762" s="63" t="str">
        <f>IF(F5762="","",VLOOKUP(F5762,商品マスタ!$C:$D,2,FALSE))</f>
        <v/>
      </c>
      <c r="H5762" s="64" t="str">
        <f t="shared" si="89"/>
        <v/>
      </c>
      <c r="I5762" s="65" t="str">
        <f>IF(発注書!D5768="","",発注書!D5768)</f>
        <v/>
      </c>
      <c r="J5762" s="66" t="str">
        <f>IF(発注書!D5768="","",発注書!C5768)</f>
        <v/>
      </c>
    </row>
    <row r="5763" spans="1:10" x14ac:dyDescent="0.55000000000000004">
      <c r="A5763" s="49">
        <v>2881</v>
      </c>
      <c r="B5763" s="50">
        <v>1</v>
      </c>
      <c r="E5763" s="61" t="str">
        <f>IF(発注書!D5769="","",発注書!B5769)</f>
        <v/>
      </c>
      <c r="F5763" s="62" t="str">
        <f>IF(J5763="","",VLOOKUP(J5763,商品マスタ!$B:$D,2,FALSE))</f>
        <v/>
      </c>
      <c r="G5763" s="63" t="str">
        <f>IF(F5763="","",VLOOKUP(F5763,商品マスタ!$C:$D,2,FALSE))</f>
        <v/>
      </c>
      <c r="H5763" s="64" t="str">
        <f t="shared" si="89"/>
        <v/>
      </c>
      <c r="I5763" s="65" t="str">
        <f>IF(発注書!D5769="","",発注書!D5769)</f>
        <v/>
      </c>
      <c r="J5763" s="66" t="str">
        <f>IF(発注書!D5769="","",発注書!C5769)</f>
        <v/>
      </c>
    </row>
    <row r="5764" spans="1:10" x14ac:dyDescent="0.55000000000000004">
      <c r="B5764" s="50">
        <v>2</v>
      </c>
      <c r="E5764" s="61" t="str">
        <f>IF(発注書!D5770="","",発注書!B5770)</f>
        <v/>
      </c>
      <c r="F5764" s="62" t="str">
        <f>IF(J5764="","",VLOOKUP(J5764,商品マスタ!$B:$D,2,FALSE))</f>
        <v/>
      </c>
      <c r="G5764" s="63" t="str">
        <f>IF(F5764="","",VLOOKUP(F5764,商品マスタ!$C:$D,2,FALSE))</f>
        <v/>
      </c>
      <c r="H5764" s="64" t="str">
        <f t="shared" ref="H5764:H5827" si="90">IF(E5764="","",IF(E5764="",LEN(SUBSTITUTE(D5764," ","")),LEN(SUBSTITUTE(E5764," ",""))))</f>
        <v/>
      </c>
      <c r="I5764" s="65" t="str">
        <f>IF(発注書!D5770="","",発注書!D5770)</f>
        <v/>
      </c>
      <c r="J5764" s="66" t="str">
        <f>IF(発注書!D5770="","",発注書!C5770)</f>
        <v/>
      </c>
    </row>
    <row r="5765" spans="1:10" x14ac:dyDescent="0.55000000000000004">
      <c r="A5765" s="49">
        <v>2882</v>
      </c>
      <c r="B5765" s="50">
        <v>1</v>
      </c>
      <c r="E5765" s="61" t="str">
        <f>IF(発注書!D5771="","",発注書!B5771)</f>
        <v/>
      </c>
      <c r="F5765" s="62" t="str">
        <f>IF(J5765="","",VLOOKUP(J5765,商品マスタ!$B:$D,2,FALSE))</f>
        <v/>
      </c>
      <c r="G5765" s="63" t="str">
        <f>IF(F5765="","",VLOOKUP(F5765,商品マスタ!$C:$D,2,FALSE))</f>
        <v/>
      </c>
      <c r="H5765" s="64" t="str">
        <f t="shared" si="90"/>
        <v/>
      </c>
      <c r="I5765" s="65" t="str">
        <f>IF(発注書!D5771="","",発注書!D5771)</f>
        <v/>
      </c>
      <c r="J5765" s="66" t="str">
        <f>IF(発注書!D5771="","",発注書!C5771)</f>
        <v/>
      </c>
    </row>
    <row r="5766" spans="1:10" x14ac:dyDescent="0.55000000000000004">
      <c r="B5766" s="50">
        <v>2</v>
      </c>
      <c r="E5766" s="61" t="str">
        <f>IF(発注書!D5772="","",発注書!B5772)</f>
        <v/>
      </c>
      <c r="F5766" s="62" t="str">
        <f>IF(J5766="","",VLOOKUP(J5766,商品マスタ!$B:$D,2,FALSE))</f>
        <v/>
      </c>
      <c r="G5766" s="63" t="str">
        <f>IF(F5766="","",VLOOKUP(F5766,商品マスタ!$C:$D,2,FALSE))</f>
        <v/>
      </c>
      <c r="H5766" s="64" t="str">
        <f t="shared" si="90"/>
        <v/>
      </c>
      <c r="I5766" s="65" t="str">
        <f>IF(発注書!D5772="","",発注書!D5772)</f>
        <v/>
      </c>
      <c r="J5766" s="66" t="str">
        <f>IF(発注書!D5772="","",発注書!C5772)</f>
        <v/>
      </c>
    </row>
    <row r="5767" spans="1:10" x14ac:dyDescent="0.55000000000000004">
      <c r="A5767" s="49">
        <v>2883</v>
      </c>
      <c r="B5767" s="50">
        <v>1</v>
      </c>
      <c r="E5767" s="61" t="str">
        <f>IF(発注書!D5773="","",発注書!B5773)</f>
        <v/>
      </c>
      <c r="F5767" s="62" t="str">
        <f>IF(J5767="","",VLOOKUP(J5767,商品マスタ!$B:$D,2,FALSE))</f>
        <v/>
      </c>
      <c r="G5767" s="63" t="str">
        <f>IF(F5767="","",VLOOKUP(F5767,商品マスタ!$C:$D,2,FALSE))</f>
        <v/>
      </c>
      <c r="H5767" s="64" t="str">
        <f t="shared" si="90"/>
        <v/>
      </c>
      <c r="I5767" s="65" t="str">
        <f>IF(発注書!D5773="","",発注書!D5773)</f>
        <v/>
      </c>
      <c r="J5767" s="66" t="str">
        <f>IF(発注書!D5773="","",発注書!C5773)</f>
        <v/>
      </c>
    </row>
    <row r="5768" spans="1:10" x14ac:dyDescent="0.55000000000000004">
      <c r="B5768" s="50">
        <v>2</v>
      </c>
      <c r="E5768" s="61" t="str">
        <f>IF(発注書!D5774="","",発注書!B5774)</f>
        <v/>
      </c>
      <c r="F5768" s="62" t="str">
        <f>IF(J5768="","",VLOOKUP(J5768,商品マスタ!$B:$D,2,FALSE))</f>
        <v/>
      </c>
      <c r="G5768" s="63" t="str">
        <f>IF(F5768="","",VLOOKUP(F5768,商品マスタ!$C:$D,2,FALSE))</f>
        <v/>
      </c>
      <c r="H5768" s="64" t="str">
        <f t="shared" si="90"/>
        <v/>
      </c>
      <c r="I5768" s="65" t="str">
        <f>IF(発注書!D5774="","",発注書!D5774)</f>
        <v/>
      </c>
      <c r="J5768" s="66" t="str">
        <f>IF(発注書!D5774="","",発注書!C5774)</f>
        <v/>
      </c>
    </row>
    <row r="5769" spans="1:10" x14ac:dyDescent="0.55000000000000004">
      <c r="A5769" s="49">
        <v>2884</v>
      </c>
      <c r="B5769" s="50">
        <v>1</v>
      </c>
      <c r="E5769" s="61" t="str">
        <f>IF(発注書!D5775="","",発注書!B5775)</f>
        <v/>
      </c>
      <c r="F5769" s="62" t="str">
        <f>IF(J5769="","",VLOOKUP(J5769,商品マスタ!$B:$D,2,FALSE))</f>
        <v/>
      </c>
      <c r="G5769" s="63" t="str">
        <f>IF(F5769="","",VLOOKUP(F5769,商品マスタ!$C:$D,2,FALSE))</f>
        <v/>
      </c>
      <c r="H5769" s="64" t="str">
        <f t="shared" si="90"/>
        <v/>
      </c>
      <c r="I5769" s="65" t="str">
        <f>IF(発注書!D5775="","",発注書!D5775)</f>
        <v/>
      </c>
      <c r="J5769" s="66" t="str">
        <f>IF(発注書!D5775="","",発注書!C5775)</f>
        <v/>
      </c>
    </row>
    <row r="5770" spans="1:10" x14ac:dyDescent="0.55000000000000004">
      <c r="B5770" s="50">
        <v>2</v>
      </c>
      <c r="E5770" s="61" t="str">
        <f>IF(発注書!D5776="","",発注書!B5776)</f>
        <v/>
      </c>
      <c r="F5770" s="62" t="str">
        <f>IF(J5770="","",VLOOKUP(J5770,商品マスタ!$B:$D,2,FALSE))</f>
        <v/>
      </c>
      <c r="G5770" s="63" t="str">
        <f>IF(F5770="","",VLOOKUP(F5770,商品マスタ!$C:$D,2,FALSE))</f>
        <v/>
      </c>
      <c r="H5770" s="64" t="str">
        <f t="shared" si="90"/>
        <v/>
      </c>
      <c r="I5770" s="65" t="str">
        <f>IF(発注書!D5776="","",発注書!D5776)</f>
        <v/>
      </c>
      <c r="J5770" s="66" t="str">
        <f>IF(発注書!D5776="","",発注書!C5776)</f>
        <v/>
      </c>
    </row>
    <row r="5771" spans="1:10" x14ac:dyDescent="0.55000000000000004">
      <c r="A5771" s="49">
        <v>2885</v>
      </c>
      <c r="B5771" s="50">
        <v>1</v>
      </c>
      <c r="E5771" s="61" t="str">
        <f>IF(発注書!D5777="","",発注書!B5777)</f>
        <v/>
      </c>
      <c r="F5771" s="62" t="str">
        <f>IF(J5771="","",VLOOKUP(J5771,商品マスタ!$B:$D,2,FALSE))</f>
        <v/>
      </c>
      <c r="G5771" s="63" t="str">
        <f>IF(F5771="","",VLOOKUP(F5771,商品マスタ!$C:$D,2,FALSE))</f>
        <v/>
      </c>
      <c r="H5771" s="64" t="str">
        <f t="shared" si="90"/>
        <v/>
      </c>
      <c r="I5771" s="65" t="str">
        <f>IF(発注書!D5777="","",発注書!D5777)</f>
        <v/>
      </c>
      <c r="J5771" s="66" t="str">
        <f>IF(発注書!D5777="","",発注書!C5777)</f>
        <v/>
      </c>
    </row>
    <row r="5772" spans="1:10" x14ac:dyDescent="0.55000000000000004">
      <c r="B5772" s="50">
        <v>2</v>
      </c>
      <c r="E5772" s="61" t="str">
        <f>IF(発注書!D5778="","",発注書!B5778)</f>
        <v/>
      </c>
      <c r="F5772" s="62" t="str">
        <f>IF(J5772="","",VLOOKUP(J5772,商品マスタ!$B:$D,2,FALSE))</f>
        <v/>
      </c>
      <c r="G5772" s="63" t="str">
        <f>IF(F5772="","",VLOOKUP(F5772,商品マスタ!$C:$D,2,FALSE))</f>
        <v/>
      </c>
      <c r="H5772" s="64" t="str">
        <f t="shared" si="90"/>
        <v/>
      </c>
      <c r="I5772" s="65" t="str">
        <f>IF(発注書!D5778="","",発注書!D5778)</f>
        <v/>
      </c>
      <c r="J5772" s="66" t="str">
        <f>IF(発注書!D5778="","",発注書!C5778)</f>
        <v/>
      </c>
    </row>
    <row r="5773" spans="1:10" x14ac:dyDescent="0.55000000000000004">
      <c r="A5773" s="49">
        <v>2886</v>
      </c>
      <c r="B5773" s="50">
        <v>1</v>
      </c>
      <c r="E5773" s="61" t="str">
        <f>IF(発注書!D5779="","",発注書!B5779)</f>
        <v/>
      </c>
      <c r="F5773" s="62" t="str">
        <f>IF(J5773="","",VLOOKUP(J5773,商品マスタ!$B:$D,2,FALSE))</f>
        <v/>
      </c>
      <c r="G5773" s="63" t="str">
        <f>IF(F5773="","",VLOOKUP(F5773,商品マスタ!$C:$D,2,FALSE))</f>
        <v/>
      </c>
      <c r="H5773" s="64" t="str">
        <f t="shared" si="90"/>
        <v/>
      </c>
      <c r="I5773" s="65" t="str">
        <f>IF(発注書!D5779="","",発注書!D5779)</f>
        <v/>
      </c>
      <c r="J5773" s="66" t="str">
        <f>IF(発注書!D5779="","",発注書!C5779)</f>
        <v/>
      </c>
    </row>
    <row r="5774" spans="1:10" x14ac:dyDescent="0.55000000000000004">
      <c r="B5774" s="50">
        <v>2</v>
      </c>
      <c r="E5774" s="61" t="str">
        <f>IF(発注書!D5780="","",発注書!B5780)</f>
        <v/>
      </c>
      <c r="F5774" s="62" t="str">
        <f>IF(J5774="","",VLOOKUP(J5774,商品マスタ!$B:$D,2,FALSE))</f>
        <v/>
      </c>
      <c r="G5774" s="63" t="str">
        <f>IF(F5774="","",VLOOKUP(F5774,商品マスタ!$C:$D,2,FALSE))</f>
        <v/>
      </c>
      <c r="H5774" s="64" t="str">
        <f t="shared" si="90"/>
        <v/>
      </c>
      <c r="I5774" s="65" t="str">
        <f>IF(発注書!D5780="","",発注書!D5780)</f>
        <v/>
      </c>
      <c r="J5774" s="66" t="str">
        <f>IF(発注書!D5780="","",発注書!C5780)</f>
        <v/>
      </c>
    </row>
    <row r="5775" spans="1:10" x14ac:dyDescent="0.55000000000000004">
      <c r="A5775" s="49">
        <v>2887</v>
      </c>
      <c r="B5775" s="50">
        <v>1</v>
      </c>
      <c r="E5775" s="61" t="str">
        <f>IF(発注書!D5781="","",発注書!B5781)</f>
        <v/>
      </c>
      <c r="F5775" s="62" t="str">
        <f>IF(J5775="","",VLOOKUP(J5775,商品マスタ!$B:$D,2,FALSE))</f>
        <v/>
      </c>
      <c r="G5775" s="63" t="str">
        <f>IF(F5775="","",VLOOKUP(F5775,商品マスタ!$C:$D,2,FALSE))</f>
        <v/>
      </c>
      <c r="H5775" s="64" t="str">
        <f t="shared" si="90"/>
        <v/>
      </c>
      <c r="I5775" s="65" t="str">
        <f>IF(発注書!D5781="","",発注書!D5781)</f>
        <v/>
      </c>
      <c r="J5775" s="66" t="str">
        <f>IF(発注書!D5781="","",発注書!C5781)</f>
        <v/>
      </c>
    </row>
    <row r="5776" spans="1:10" x14ac:dyDescent="0.55000000000000004">
      <c r="B5776" s="50">
        <v>2</v>
      </c>
      <c r="E5776" s="61" t="str">
        <f>IF(発注書!D5782="","",発注書!B5782)</f>
        <v/>
      </c>
      <c r="F5776" s="62" t="str">
        <f>IF(J5776="","",VLOOKUP(J5776,商品マスタ!$B:$D,2,FALSE))</f>
        <v/>
      </c>
      <c r="G5776" s="63" t="str">
        <f>IF(F5776="","",VLOOKUP(F5776,商品マスタ!$C:$D,2,FALSE))</f>
        <v/>
      </c>
      <c r="H5776" s="64" t="str">
        <f t="shared" si="90"/>
        <v/>
      </c>
      <c r="I5776" s="65" t="str">
        <f>IF(発注書!D5782="","",発注書!D5782)</f>
        <v/>
      </c>
      <c r="J5776" s="66" t="str">
        <f>IF(発注書!D5782="","",発注書!C5782)</f>
        <v/>
      </c>
    </row>
    <row r="5777" spans="1:10" x14ac:dyDescent="0.55000000000000004">
      <c r="A5777" s="49">
        <v>2888</v>
      </c>
      <c r="B5777" s="50">
        <v>1</v>
      </c>
      <c r="E5777" s="61" t="str">
        <f>IF(発注書!D5783="","",発注書!B5783)</f>
        <v/>
      </c>
      <c r="F5777" s="62" t="str">
        <f>IF(J5777="","",VLOOKUP(J5777,商品マスタ!$B:$D,2,FALSE))</f>
        <v/>
      </c>
      <c r="G5777" s="63" t="str">
        <f>IF(F5777="","",VLOOKUP(F5777,商品マスタ!$C:$D,2,FALSE))</f>
        <v/>
      </c>
      <c r="H5777" s="64" t="str">
        <f t="shared" si="90"/>
        <v/>
      </c>
      <c r="I5777" s="65" t="str">
        <f>IF(発注書!D5783="","",発注書!D5783)</f>
        <v/>
      </c>
      <c r="J5777" s="66" t="str">
        <f>IF(発注書!D5783="","",発注書!C5783)</f>
        <v/>
      </c>
    </row>
    <row r="5778" spans="1:10" x14ac:dyDescent="0.55000000000000004">
      <c r="B5778" s="50">
        <v>2</v>
      </c>
      <c r="E5778" s="61" t="str">
        <f>IF(発注書!D5784="","",発注書!B5784)</f>
        <v/>
      </c>
      <c r="F5778" s="62" t="str">
        <f>IF(J5778="","",VLOOKUP(J5778,商品マスタ!$B:$D,2,FALSE))</f>
        <v/>
      </c>
      <c r="G5778" s="63" t="str">
        <f>IF(F5778="","",VLOOKUP(F5778,商品マスタ!$C:$D,2,FALSE))</f>
        <v/>
      </c>
      <c r="H5778" s="64" t="str">
        <f t="shared" si="90"/>
        <v/>
      </c>
      <c r="I5778" s="65" t="str">
        <f>IF(発注書!D5784="","",発注書!D5784)</f>
        <v/>
      </c>
      <c r="J5778" s="66" t="str">
        <f>IF(発注書!D5784="","",発注書!C5784)</f>
        <v/>
      </c>
    </row>
    <row r="5779" spans="1:10" x14ac:dyDescent="0.55000000000000004">
      <c r="A5779" s="49">
        <v>2889</v>
      </c>
      <c r="B5779" s="50">
        <v>1</v>
      </c>
      <c r="E5779" s="61" t="str">
        <f>IF(発注書!D5785="","",発注書!B5785)</f>
        <v/>
      </c>
      <c r="F5779" s="62" t="str">
        <f>IF(J5779="","",VLOOKUP(J5779,商品マスタ!$B:$D,2,FALSE))</f>
        <v/>
      </c>
      <c r="G5779" s="63" t="str">
        <f>IF(F5779="","",VLOOKUP(F5779,商品マスタ!$C:$D,2,FALSE))</f>
        <v/>
      </c>
      <c r="H5779" s="64" t="str">
        <f t="shared" si="90"/>
        <v/>
      </c>
      <c r="I5779" s="65" t="str">
        <f>IF(発注書!D5785="","",発注書!D5785)</f>
        <v/>
      </c>
      <c r="J5779" s="66" t="str">
        <f>IF(発注書!D5785="","",発注書!C5785)</f>
        <v/>
      </c>
    </row>
    <row r="5780" spans="1:10" x14ac:dyDescent="0.55000000000000004">
      <c r="B5780" s="50">
        <v>2</v>
      </c>
      <c r="E5780" s="61" t="str">
        <f>IF(発注書!D5786="","",発注書!B5786)</f>
        <v/>
      </c>
      <c r="F5780" s="62" t="str">
        <f>IF(J5780="","",VLOOKUP(J5780,商品マスタ!$B:$D,2,FALSE))</f>
        <v/>
      </c>
      <c r="G5780" s="63" t="str">
        <f>IF(F5780="","",VLOOKUP(F5780,商品マスタ!$C:$D,2,FALSE))</f>
        <v/>
      </c>
      <c r="H5780" s="64" t="str">
        <f t="shared" si="90"/>
        <v/>
      </c>
      <c r="I5780" s="65" t="str">
        <f>IF(発注書!D5786="","",発注書!D5786)</f>
        <v/>
      </c>
      <c r="J5780" s="66" t="str">
        <f>IF(発注書!D5786="","",発注書!C5786)</f>
        <v/>
      </c>
    </row>
    <row r="5781" spans="1:10" x14ac:dyDescent="0.55000000000000004">
      <c r="A5781" s="49">
        <v>2890</v>
      </c>
      <c r="B5781" s="50">
        <v>1</v>
      </c>
      <c r="E5781" s="61" t="str">
        <f>IF(発注書!D5787="","",発注書!B5787)</f>
        <v/>
      </c>
      <c r="F5781" s="62" t="str">
        <f>IF(J5781="","",VLOOKUP(J5781,商品マスタ!$B:$D,2,FALSE))</f>
        <v/>
      </c>
      <c r="G5781" s="63" t="str">
        <f>IF(F5781="","",VLOOKUP(F5781,商品マスタ!$C:$D,2,FALSE))</f>
        <v/>
      </c>
      <c r="H5781" s="64" t="str">
        <f t="shared" si="90"/>
        <v/>
      </c>
      <c r="I5781" s="65" t="str">
        <f>IF(発注書!D5787="","",発注書!D5787)</f>
        <v/>
      </c>
      <c r="J5781" s="66" t="str">
        <f>IF(発注書!D5787="","",発注書!C5787)</f>
        <v/>
      </c>
    </row>
    <row r="5782" spans="1:10" x14ac:dyDescent="0.55000000000000004">
      <c r="B5782" s="50">
        <v>2</v>
      </c>
      <c r="E5782" s="61" t="str">
        <f>IF(発注書!D5788="","",発注書!B5788)</f>
        <v/>
      </c>
      <c r="F5782" s="62" t="str">
        <f>IF(J5782="","",VLOOKUP(J5782,商品マスタ!$B:$D,2,FALSE))</f>
        <v/>
      </c>
      <c r="G5782" s="63" t="str">
        <f>IF(F5782="","",VLOOKUP(F5782,商品マスタ!$C:$D,2,FALSE))</f>
        <v/>
      </c>
      <c r="H5782" s="64" t="str">
        <f t="shared" si="90"/>
        <v/>
      </c>
      <c r="I5782" s="65" t="str">
        <f>IF(発注書!D5788="","",発注書!D5788)</f>
        <v/>
      </c>
      <c r="J5782" s="66" t="str">
        <f>IF(発注書!D5788="","",発注書!C5788)</f>
        <v/>
      </c>
    </row>
    <row r="5783" spans="1:10" x14ac:dyDescent="0.55000000000000004">
      <c r="A5783" s="49">
        <v>2891</v>
      </c>
      <c r="B5783" s="50">
        <v>1</v>
      </c>
      <c r="E5783" s="61" t="str">
        <f>IF(発注書!D5789="","",発注書!B5789)</f>
        <v/>
      </c>
      <c r="F5783" s="62" t="str">
        <f>IF(J5783="","",VLOOKUP(J5783,商品マスタ!$B:$D,2,FALSE))</f>
        <v/>
      </c>
      <c r="G5783" s="63" t="str">
        <f>IF(F5783="","",VLOOKUP(F5783,商品マスタ!$C:$D,2,FALSE))</f>
        <v/>
      </c>
      <c r="H5783" s="64" t="str">
        <f t="shared" si="90"/>
        <v/>
      </c>
      <c r="I5783" s="65" t="str">
        <f>IF(発注書!D5789="","",発注書!D5789)</f>
        <v/>
      </c>
      <c r="J5783" s="66" t="str">
        <f>IF(発注書!D5789="","",発注書!C5789)</f>
        <v/>
      </c>
    </row>
    <row r="5784" spans="1:10" x14ac:dyDescent="0.55000000000000004">
      <c r="B5784" s="50">
        <v>2</v>
      </c>
      <c r="E5784" s="61" t="str">
        <f>IF(発注書!D5790="","",発注書!B5790)</f>
        <v/>
      </c>
      <c r="F5784" s="62" t="str">
        <f>IF(J5784="","",VLOOKUP(J5784,商品マスタ!$B:$D,2,FALSE))</f>
        <v/>
      </c>
      <c r="G5784" s="63" t="str">
        <f>IF(F5784="","",VLOOKUP(F5784,商品マスタ!$C:$D,2,FALSE))</f>
        <v/>
      </c>
      <c r="H5784" s="64" t="str">
        <f t="shared" si="90"/>
        <v/>
      </c>
      <c r="I5784" s="65" t="str">
        <f>IF(発注書!D5790="","",発注書!D5790)</f>
        <v/>
      </c>
      <c r="J5784" s="66" t="str">
        <f>IF(発注書!D5790="","",発注書!C5790)</f>
        <v/>
      </c>
    </row>
    <row r="5785" spans="1:10" x14ac:dyDescent="0.55000000000000004">
      <c r="A5785" s="49">
        <v>2892</v>
      </c>
      <c r="B5785" s="50">
        <v>1</v>
      </c>
      <c r="E5785" s="61" t="str">
        <f>IF(発注書!D5791="","",発注書!B5791)</f>
        <v/>
      </c>
      <c r="F5785" s="62" t="str">
        <f>IF(J5785="","",VLOOKUP(J5785,商品マスタ!$B:$D,2,FALSE))</f>
        <v/>
      </c>
      <c r="G5785" s="63" t="str">
        <f>IF(F5785="","",VLOOKUP(F5785,商品マスタ!$C:$D,2,FALSE))</f>
        <v/>
      </c>
      <c r="H5785" s="64" t="str">
        <f t="shared" si="90"/>
        <v/>
      </c>
      <c r="I5785" s="65" t="str">
        <f>IF(発注書!D5791="","",発注書!D5791)</f>
        <v/>
      </c>
      <c r="J5785" s="66" t="str">
        <f>IF(発注書!D5791="","",発注書!C5791)</f>
        <v/>
      </c>
    </row>
    <row r="5786" spans="1:10" x14ac:dyDescent="0.55000000000000004">
      <c r="B5786" s="50">
        <v>2</v>
      </c>
      <c r="E5786" s="61" t="str">
        <f>IF(発注書!D5792="","",発注書!B5792)</f>
        <v/>
      </c>
      <c r="F5786" s="62" t="str">
        <f>IF(J5786="","",VLOOKUP(J5786,商品マスタ!$B:$D,2,FALSE))</f>
        <v/>
      </c>
      <c r="G5786" s="63" t="str">
        <f>IF(F5786="","",VLOOKUP(F5786,商品マスタ!$C:$D,2,FALSE))</f>
        <v/>
      </c>
      <c r="H5786" s="64" t="str">
        <f t="shared" si="90"/>
        <v/>
      </c>
      <c r="I5786" s="65" t="str">
        <f>IF(発注書!D5792="","",発注書!D5792)</f>
        <v/>
      </c>
      <c r="J5786" s="66" t="str">
        <f>IF(発注書!D5792="","",発注書!C5792)</f>
        <v/>
      </c>
    </row>
    <row r="5787" spans="1:10" x14ac:dyDescent="0.55000000000000004">
      <c r="A5787" s="49">
        <v>2893</v>
      </c>
      <c r="B5787" s="50">
        <v>1</v>
      </c>
      <c r="E5787" s="61" t="str">
        <f>IF(発注書!D5793="","",発注書!B5793)</f>
        <v/>
      </c>
      <c r="F5787" s="62" t="str">
        <f>IF(J5787="","",VLOOKUP(J5787,商品マスタ!$B:$D,2,FALSE))</f>
        <v/>
      </c>
      <c r="G5787" s="63" t="str">
        <f>IF(F5787="","",VLOOKUP(F5787,商品マスタ!$C:$D,2,FALSE))</f>
        <v/>
      </c>
      <c r="H5787" s="64" t="str">
        <f t="shared" si="90"/>
        <v/>
      </c>
      <c r="I5787" s="65" t="str">
        <f>IF(発注書!D5793="","",発注書!D5793)</f>
        <v/>
      </c>
      <c r="J5787" s="66" t="str">
        <f>IF(発注書!D5793="","",発注書!C5793)</f>
        <v/>
      </c>
    </row>
    <row r="5788" spans="1:10" x14ac:dyDescent="0.55000000000000004">
      <c r="B5788" s="50">
        <v>2</v>
      </c>
      <c r="E5788" s="61" t="str">
        <f>IF(発注書!D5794="","",発注書!B5794)</f>
        <v/>
      </c>
      <c r="F5788" s="62" t="str">
        <f>IF(J5788="","",VLOOKUP(J5788,商品マスタ!$B:$D,2,FALSE))</f>
        <v/>
      </c>
      <c r="G5788" s="63" t="str">
        <f>IF(F5788="","",VLOOKUP(F5788,商品マスタ!$C:$D,2,FALSE))</f>
        <v/>
      </c>
      <c r="H5788" s="64" t="str">
        <f t="shared" si="90"/>
        <v/>
      </c>
      <c r="I5788" s="65" t="str">
        <f>IF(発注書!D5794="","",発注書!D5794)</f>
        <v/>
      </c>
      <c r="J5788" s="66" t="str">
        <f>IF(発注書!D5794="","",発注書!C5794)</f>
        <v/>
      </c>
    </row>
    <row r="5789" spans="1:10" x14ac:dyDescent="0.55000000000000004">
      <c r="A5789" s="49">
        <v>2894</v>
      </c>
      <c r="B5789" s="50">
        <v>1</v>
      </c>
      <c r="E5789" s="61" t="str">
        <f>IF(発注書!D5795="","",発注書!B5795)</f>
        <v/>
      </c>
      <c r="F5789" s="62" t="str">
        <f>IF(J5789="","",VLOOKUP(J5789,商品マスタ!$B:$D,2,FALSE))</f>
        <v/>
      </c>
      <c r="G5789" s="63" t="str">
        <f>IF(F5789="","",VLOOKUP(F5789,商品マスタ!$C:$D,2,FALSE))</f>
        <v/>
      </c>
      <c r="H5789" s="64" t="str">
        <f t="shared" si="90"/>
        <v/>
      </c>
      <c r="I5789" s="65" t="str">
        <f>IF(発注書!D5795="","",発注書!D5795)</f>
        <v/>
      </c>
      <c r="J5789" s="66" t="str">
        <f>IF(発注書!D5795="","",発注書!C5795)</f>
        <v/>
      </c>
    </row>
    <row r="5790" spans="1:10" x14ac:dyDescent="0.55000000000000004">
      <c r="B5790" s="50">
        <v>2</v>
      </c>
      <c r="E5790" s="61" t="str">
        <f>IF(発注書!D5796="","",発注書!B5796)</f>
        <v/>
      </c>
      <c r="F5790" s="62" t="str">
        <f>IF(J5790="","",VLOOKUP(J5790,商品マスタ!$B:$D,2,FALSE))</f>
        <v/>
      </c>
      <c r="G5790" s="63" t="str">
        <f>IF(F5790="","",VLOOKUP(F5790,商品マスタ!$C:$D,2,FALSE))</f>
        <v/>
      </c>
      <c r="H5790" s="64" t="str">
        <f t="shared" si="90"/>
        <v/>
      </c>
      <c r="I5790" s="65" t="str">
        <f>IF(発注書!D5796="","",発注書!D5796)</f>
        <v/>
      </c>
      <c r="J5790" s="66" t="str">
        <f>IF(発注書!D5796="","",発注書!C5796)</f>
        <v/>
      </c>
    </row>
    <row r="5791" spans="1:10" x14ac:dyDescent="0.55000000000000004">
      <c r="A5791" s="49">
        <v>2895</v>
      </c>
      <c r="B5791" s="50">
        <v>1</v>
      </c>
      <c r="E5791" s="61" t="str">
        <f>IF(発注書!D5797="","",発注書!B5797)</f>
        <v/>
      </c>
      <c r="F5791" s="62" t="str">
        <f>IF(J5791="","",VLOOKUP(J5791,商品マスタ!$B:$D,2,FALSE))</f>
        <v/>
      </c>
      <c r="G5791" s="63" t="str">
        <f>IF(F5791="","",VLOOKUP(F5791,商品マスタ!$C:$D,2,FALSE))</f>
        <v/>
      </c>
      <c r="H5791" s="64" t="str">
        <f t="shared" si="90"/>
        <v/>
      </c>
      <c r="I5791" s="65" t="str">
        <f>IF(発注書!D5797="","",発注書!D5797)</f>
        <v/>
      </c>
      <c r="J5791" s="66" t="str">
        <f>IF(発注書!D5797="","",発注書!C5797)</f>
        <v/>
      </c>
    </row>
    <row r="5792" spans="1:10" x14ac:dyDescent="0.55000000000000004">
      <c r="B5792" s="50">
        <v>2</v>
      </c>
      <c r="E5792" s="61" t="str">
        <f>IF(発注書!D5798="","",発注書!B5798)</f>
        <v/>
      </c>
      <c r="F5792" s="62" t="str">
        <f>IF(J5792="","",VLOOKUP(J5792,商品マスタ!$B:$D,2,FALSE))</f>
        <v/>
      </c>
      <c r="G5792" s="63" t="str">
        <f>IF(F5792="","",VLOOKUP(F5792,商品マスタ!$C:$D,2,FALSE))</f>
        <v/>
      </c>
      <c r="H5792" s="64" t="str">
        <f t="shared" si="90"/>
        <v/>
      </c>
      <c r="I5792" s="65" t="str">
        <f>IF(発注書!D5798="","",発注書!D5798)</f>
        <v/>
      </c>
      <c r="J5792" s="66" t="str">
        <f>IF(発注書!D5798="","",発注書!C5798)</f>
        <v/>
      </c>
    </row>
    <row r="5793" spans="1:10" x14ac:dyDescent="0.55000000000000004">
      <c r="A5793" s="49">
        <v>2896</v>
      </c>
      <c r="B5793" s="50">
        <v>1</v>
      </c>
      <c r="E5793" s="61" t="str">
        <f>IF(発注書!D5799="","",発注書!B5799)</f>
        <v/>
      </c>
      <c r="F5793" s="62" t="str">
        <f>IF(J5793="","",VLOOKUP(J5793,商品マスタ!$B:$D,2,FALSE))</f>
        <v/>
      </c>
      <c r="G5793" s="63" t="str">
        <f>IF(F5793="","",VLOOKUP(F5793,商品マスタ!$C:$D,2,FALSE))</f>
        <v/>
      </c>
      <c r="H5793" s="64" t="str">
        <f t="shared" si="90"/>
        <v/>
      </c>
      <c r="I5793" s="65" t="str">
        <f>IF(発注書!D5799="","",発注書!D5799)</f>
        <v/>
      </c>
      <c r="J5793" s="66" t="str">
        <f>IF(発注書!D5799="","",発注書!C5799)</f>
        <v/>
      </c>
    </row>
    <row r="5794" spans="1:10" x14ac:dyDescent="0.55000000000000004">
      <c r="B5794" s="50">
        <v>2</v>
      </c>
      <c r="E5794" s="61" t="str">
        <f>IF(発注書!D5800="","",発注書!B5800)</f>
        <v/>
      </c>
      <c r="F5794" s="62" t="str">
        <f>IF(J5794="","",VLOOKUP(J5794,商品マスタ!$B:$D,2,FALSE))</f>
        <v/>
      </c>
      <c r="G5794" s="63" t="str">
        <f>IF(F5794="","",VLOOKUP(F5794,商品マスタ!$C:$D,2,FALSE))</f>
        <v/>
      </c>
      <c r="H5794" s="64" t="str">
        <f t="shared" si="90"/>
        <v/>
      </c>
      <c r="I5794" s="65" t="str">
        <f>IF(発注書!D5800="","",発注書!D5800)</f>
        <v/>
      </c>
      <c r="J5794" s="66" t="str">
        <f>IF(発注書!D5800="","",発注書!C5800)</f>
        <v/>
      </c>
    </row>
    <row r="5795" spans="1:10" x14ac:dyDescent="0.55000000000000004">
      <c r="A5795" s="49">
        <v>2897</v>
      </c>
      <c r="B5795" s="50">
        <v>1</v>
      </c>
      <c r="E5795" s="61" t="str">
        <f>IF(発注書!D5801="","",発注書!B5801)</f>
        <v/>
      </c>
      <c r="F5795" s="62" t="str">
        <f>IF(J5795="","",VLOOKUP(J5795,商品マスタ!$B:$D,2,FALSE))</f>
        <v/>
      </c>
      <c r="G5795" s="63" t="str">
        <f>IF(F5795="","",VLOOKUP(F5795,商品マスタ!$C:$D,2,FALSE))</f>
        <v/>
      </c>
      <c r="H5795" s="64" t="str">
        <f t="shared" si="90"/>
        <v/>
      </c>
      <c r="I5795" s="65" t="str">
        <f>IF(発注書!D5801="","",発注書!D5801)</f>
        <v/>
      </c>
      <c r="J5795" s="66" t="str">
        <f>IF(発注書!D5801="","",発注書!C5801)</f>
        <v/>
      </c>
    </row>
    <row r="5796" spans="1:10" x14ac:dyDescent="0.55000000000000004">
      <c r="B5796" s="50">
        <v>2</v>
      </c>
      <c r="E5796" s="61" t="str">
        <f>IF(発注書!D5802="","",発注書!B5802)</f>
        <v/>
      </c>
      <c r="F5796" s="62" t="str">
        <f>IF(J5796="","",VLOOKUP(J5796,商品マスタ!$B:$D,2,FALSE))</f>
        <v/>
      </c>
      <c r="G5796" s="63" t="str">
        <f>IF(F5796="","",VLOOKUP(F5796,商品マスタ!$C:$D,2,FALSE))</f>
        <v/>
      </c>
      <c r="H5796" s="64" t="str">
        <f t="shared" si="90"/>
        <v/>
      </c>
      <c r="I5796" s="65" t="str">
        <f>IF(発注書!D5802="","",発注書!D5802)</f>
        <v/>
      </c>
      <c r="J5796" s="66" t="str">
        <f>IF(発注書!D5802="","",発注書!C5802)</f>
        <v/>
      </c>
    </row>
    <row r="5797" spans="1:10" x14ac:dyDescent="0.55000000000000004">
      <c r="A5797" s="49">
        <v>2898</v>
      </c>
      <c r="B5797" s="50">
        <v>1</v>
      </c>
      <c r="E5797" s="61" t="str">
        <f>IF(発注書!D5803="","",発注書!B5803)</f>
        <v/>
      </c>
      <c r="F5797" s="62" t="str">
        <f>IF(J5797="","",VLOOKUP(J5797,商品マスタ!$B:$D,2,FALSE))</f>
        <v/>
      </c>
      <c r="G5797" s="63" t="str">
        <f>IF(F5797="","",VLOOKUP(F5797,商品マスタ!$C:$D,2,FALSE))</f>
        <v/>
      </c>
      <c r="H5797" s="64" t="str">
        <f t="shared" si="90"/>
        <v/>
      </c>
      <c r="I5797" s="65" t="str">
        <f>IF(発注書!D5803="","",発注書!D5803)</f>
        <v/>
      </c>
      <c r="J5797" s="66" t="str">
        <f>IF(発注書!D5803="","",発注書!C5803)</f>
        <v/>
      </c>
    </row>
    <row r="5798" spans="1:10" x14ac:dyDescent="0.55000000000000004">
      <c r="B5798" s="50">
        <v>2</v>
      </c>
      <c r="E5798" s="61" t="str">
        <f>IF(発注書!D5804="","",発注書!B5804)</f>
        <v/>
      </c>
      <c r="F5798" s="62" t="str">
        <f>IF(J5798="","",VLOOKUP(J5798,商品マスタ!$B:$D,2,FALSE))</f>
        <v/>
      </c>
      <c r="G5798" s="63" t="str">
        <f>IF(F5798="","",VLOOKUP(F5798,商品マスタ!$C:$D,2,FALSE))</f>
        <v/>
      </c>
      <c r="H5798" s="64" t="str">
        <f t="shared" si="90"/>
        <v/>
      </c>
      <c r="I5798" s="65" t="str">
        <f>IF(発注書!D5804="","",発注書!D5804)</f>
        <v/>
      </c>
      <c r="J5798" s="66" t="str">
        <f>IF(発注書!D5804="","",発注書!C5804)</f>
        <v/>
      </c>
    </row>
    <row r="5799" spans="1:10" x14ac:dyDescent="0.55000000000000004">
      <c r="A5799" s="49">
        <v>2899</v>
      </c>
      <c r="B5799" s="50">
        <v>1</v>
      </c>
      <c r="E5799" s="61" t="str">
        <f>IF(発注書!D5805="","",発注書!B5805)</f>
        <v/>
      </c>
      <c r="F5799" s="62" t="str">
        <f>IF(J5799="","",VLOOKUP(J5799,商品マスタ!$B:$D,2,FALSE))</f>
        <v/>
      </c>
      <c r="G5799" s="63" t="str">
        <f>IF(F5799="","",VLOOKUP(F5799,商品マスタ!$C:$D,2,FALSE))</f>
        <v/>
      </c>
      <c r="H5799" s="64" t="str">
        <f t="shared" si="90"/>
        <v/>
      </c>
      <c r="I5799" s="65" t="str">
        <f>IF(発注書!D5805="","",発注書!D5805)</f>
        <v/>
      </c>
      <c r="J5799" s="66" t="str">
        <f>IF(発注書!D5805="","",発注書!C5805)</f>
        <v/>
      </c>
    </row>
    <row r="5800" spans="1:10" x14ac:dyDescent="0.55000000000000004">
      <c r="B5800" s="50">
        <v>2</v>
      </c>
      <c r="E5800" s="61" t="str">
        <f>IF(発注書!D5806="","",発注書!B5806)</f>
        <v/>
      </c>
      <c r="F5800" s="62" t="str">
        <f>IF(J5800="","",VLOOKUP(J5800,商品マスタ!$B:$D,2,FALSE))</f>
        <v/>
      </c>
      <c r="G5800" s="63" t="str">
        <f>IF(F5800="","",VLOOKUP(F5800,商品マスタ!$C:$D,2,FALSE))</f>
        <v/>
      </c>
      <c r="H5800" s="64" t="str">
        <f t="shared" si="90"/>
        <v/>
      </c>
      <c r="I5800" s="65" t="str">
        <f>IF(発注書!D5806="","",発注書!D5806)</f>
        <v/>
      </c>
      <c r="J5800" s="66" t="str">
        <f>IF(発注書!D5806="","",発注書!C5806)</f>
        <v/>
      </c>
    </row>
    <row r="5801" spans="1:10" x14ac:dyDescent="0.55000000000000004">
      <c r="A5801" s="49">
        <v>2900</v>
      </c>
      <c r="B5801" s="50">
        <v>1</v>
      </c>
      <c r="E5801" s="61" t="str">
        <f>IF(発注書!D5807="","",発注書!B5807)</f>
        <v/>
      </c>
      <c r="F5801" s="62" t="str">
        <f>IF(J5801="","",VLOOKUP(J5801,商品マスタ!$B:$D,2,FALSE))</f>
        <v/>
      </c>
      <c r="G5801" s="63" t="str">
        <f>IF(F5801="","",VLOOKUP(F5801,商品マスタ!$C:$D,2,FALSE))</f>
        <v/>
      </c>
      <c r="H5801" s="64" t="str">
        <f t="shared" si="90"/>
        <v/>
      </c>
      <c r="I5801" s="65" t="str">
        <f>IF(発注書!D5807="","",発注書!D5807)</f>
        <v/>
      </c>
      <c r="J5801" s="66" t="str">
        <f>IF(発注書!D5807="","",発注書!C5807)</f>
        <v/>
      </c>
    </row>
    <row r="5802" spans="1:10" x14ac:dyDescent="0.55000000000000004">
      <c r="B5802" s="50">
        <v>2</v>
      </c>
      <c r="E5802" s="61" t="str">
        <f>IF(発注書!D5808="","",発注書!B5808)</f>
        <v/>
      </c>
      <c r="F5802" s="62" t="str">
        <f>IF(J5802="","",VLOOKUP(J5802,商品マスタ!$B:$D,2,FALSE))</f>
        <v/>
      </c>
      <c r="G5802" s="63" t="str">
        <f>IF(F5802="","",VLOOKUP(F5802,商品マスタ!$C:$D,2,FALSE))</f>
        <v/>
      </c>
      <c r="H5802" s="64" t="str">
        <f t="shared" si="90"/>
        <v/>
      </c>
      <c r="I5802" s="65" t="str">
        <f>IF(発注書!D5808="","",発注書!D5808)</f>
        <v/>
      </c>
      <c r="J5802" s="66" t="str">
        <f>IF(発注書!D5808="","",発注書!C5808)</f>
        <v/>
      </c>
    </row>
    <row r="5803" spans="1:10" x14ac:dyDescent="0.55000000000000004">
      <c r="A5803" s="49">
        <v>2901</v>
      </c>
      <c r="B5803" s="50">
        <v>1</v>
      </c>
      <c r="E5803" s="61" t="str">
        <f>IF(発注書!D5809="","",発注書!B5809)</f>
        <v/>
      </c>
      <c r="F5803" s="62" t="str">
        <f>IF(J5803="","",VLOOKUP(J5803,商品マスタ!$B:$D,2,FALSE))</f>
        <v/>
      </c>
      <c r="G5803" s="63" t="str">
        <f>IF(F5803="","",VLOOKUP(F5803,商品マスタ!$C:$D,2,FALSE))</f>
        <v/>
      </c>
      <c r="H5803" s="64" t="str">
        <f t="shared" si="90"/>
        <v/>
      </c>
      <c r="I5803" s="65" t="str">
        <f>IF(発注書!D5809="","",発注書!D5809)</f>
        <v/>
      </c>
      <c r="J5803" s="66" t="str">
        <f>IF(発注書!D5809="","",発注書!C5809)</f>
        <v/>
      </c>
    </row>
    <row r="5804" spans="1:10" x14ac:dyDescent="0.55000000000000004">
      <c r="B5804" s="50">
        <v>2</v>
      </c>
      <c r="E5804" s="61" t="str">
        <f>IF(発注書!D5810="","",発注書!B5810)</f>
        <v/>
      </c>
      <c r="F5804" s="62" t="str">
        <f>IF(J5804="","",VLOOKUP(J5804,商品マスタ!$B:$D,2,FALSE))</f>
        <v/>
      </c>
      <c r="G5804" s="63" t="str">
        <f>IF(F5804="","",VLOOKUP(F5804,商品マスタ!$C:$D,2,FALSE))</f>
        <v/>
      </c>
      <c r="H5804" s="64" t="str">
        <f t="shared" si="90"/>
        <v/>
      </c>
      <c r="I5804" s="65" t="str">
        <f>IF(発注書!D5810="","",発注書!D5810)</f>
        <v/>
      </c>
      <c r="J5804" s="66" t="str">
        <f>IF(発注書!D5810="","",発注書!C5810)</f>
        <v/>
      </c>
    </row>
    <row r="5805" spans="1:10" x14ac:dyDescent="0.55000000000000004">
      <c r="A5805" s="49">
        <v>2902</v>
      </c>
      <c r="B5805" s="50">
        <v>1</v>
      </c>
      <c r="E5805" s="61" t="str">
        <f>IF(発注書!D5811="","",発注書!B5811)</f>
        <v/>
      </c>
      <c r="F5805" s="62" t="str">
        <f>IF(J5805="","",VLOOKUP(J5805,商品マスタ!$B:$D,2,FALSE))</f>
        <v/>
      </c>
      <c r="G5805" s="63" t="str">
        <f>IF(F5805="","",VLOOKUP(F5805,商品マスタ!$C:$D,2,FALSE))</f>
        <v/>
      </c>
      <c r="H5805" s="64" t="str">
        <f t="shared" si="90"/>
        <v/>
      </c>
      <c r="I5805" s="65" t="str">
        <f>IF(発注書!D5811="","",発注書!D5811)</f>
        <v/>
      </c>
      <c r="J5805" s="66" t="str">
        <f>IF(発注書!D5811="","",発注書!C5811)</f>
        <v/>
      </c>
    </row>
    <row r="5806" spans="1:10" x14ac:dyDescent="0.55000000000000004">
      <c r="B5806" s="50">
        <v>2</v>
      </c>
      <c r="E5806" s="61" t="str">
        <f>IF(発注書!D5812="","",発注書!B5812)</f>
        <v/>
      </c>
      <c r="F5806" s="62" t="str">
        <f>IF(J5806="","",VLOOKUP(J5806,商品マスタ!$B:$D,2,FALSE))</f>
        <v/>
      </c>
      <c r="G5806" s="63" t="str">
        <f>IF(F5806="","",VLOOKUP(F5806,商品マスタ!$C:$D,2,FALSE))</f>
        <v/>
      </c>
      <c r="H5806" s="64" t="str">
        <f t="shared" si="90"/>
        <v/>
      </c>
      <c r="I5806" s="65" t="str">
        <f>IF(発注書!D5812="","",発注書!D5812)</f>
        <v/>
      </c>
      <c r="J5806" s="66" t="str">
        <f>IF(発注書!D5812="","",発注書!C5812)</f>
        <v/>
      </c>
    </row>
    <row r="5807" spans="1:10" x14ac:dyDescent="0.55000000000000004">
      <c r="A5807" s="49">
        <v>2903</v>
      </c>
      <c r="B5807" s="50">
        <v>1</v>
      </c>
      <c r="E5807" s="61" t="str">
        <f>IF(発注書!D5813="","",発注書!B5813)</f>
        <v/>
      </c>
      <c r="F5807" s="62" t="str">
        <f>IF(J5807="","",VLOOKUP(J5807,商品マスタ!$B:$D,2,FALSE))</f>
        <v/>
      </c>
      <c r="G5807" s="63" t="str">
        <f>IF(F5807="","",VLOOKUP(F5807,商品マスタ!$C:$D,2,FALSE))</f>
        <v/>
      </c>
      <c r="H5807" s="64" t="str">
        <f t="shared" si="90"/>
        <v/>
      </c>
      <c r="I5807" s="65" t="str">
        <f>IF(発注書!D5813="","",発注書!D5813)</f>
        <v/>
      </c>
      <c r="J5807" s="66" t="str">
        <f>IF(発注書!D5813="","",発注書!C5813)</f>
        <v/>
      </c>
    </row>
    <row r="5808" spans="1:10" x14ac:dyDescent="0.55000000000000004">
      <c r="B5808" s="50">
        <v>2</v>
      </c>
      <c r="E5808" s="61" t="str">
        <f>IF(発注書!D5814="","",発注書!B5814)</f>
        <v/>
      </c>
      <c r="F5808" s="62" t="str">
        <f>IF(J5808="","",VLOOKUP(J5808,商品マスタ!$B:$D,2,FALSE))</f>
        <v/>
      </c>
      <c r="G5808" s="63" t="str">
        <f>IF(F5808="","",VLOOKUP(F5808,商品マスタ!$C:$D,2,FALSE))</f>
        <v/>
      </c>
      <c r="H5808" s="64" t="str">
        <f t="shared" si="90"/>
        <v/>
      </c>
      <c r="I5808" s="65" t="str">
        <f>IF(発注書!D5814="","",発注書!D5814)</f>
        <v/>
      </c>
      <c r="J5808" s="66" t="str">
        <f>IF(発注書!D5814="","",発注書!C5814)</f>
        <v/>
      </c>
    </row>
    <row r="5809" spans="1:10" x14ac:dyDescent="0.55000000000000004">
      <c r="A5809" s="49">
        <v>2904</v>
      </c>
      <c r="B5809" s="50">
        <v>1</v>
      </c>
      <c r="E5809" s="61" t="str">
        <f>IF(発注書!D5815="","",発注書!B5815)</f>
        <v/>
      </c>
      <c r="F5809" s="62" t="str">
        <f>IF(J5809="","",VLOOKUP(J5809,商品マスタ!$B:$D,2,FALSE))</f>
        <v/>
      </c>
      <c r="G5809" s="63" t="str">
        <f>IF(F5809="","",VLOOKUP(F5809,商品マスタ!$C:$D,2,FALSE))</f>
        <v/>
      </c>
      <c r="H5809" s="64" t="str">
        <f t="shared" si="90"/>
        <v/>
      </c>
      <c r="I5809" s="65" t="str">
        <f>IF(発注書!D5815="","",発注書!D5815)</f>
        <v/>
      </c>
      <c r="J5809" s="66" t="str">
        <f>IF(発注書!D5815="","",発注書!C5815)</f>
        <v/>
      </c>
    </row>
    <row r="5810" spans="1:10" x14ac:dyDescent="0.55000000000000004">
      <c r="B5810" s="50">
        <v>2</v>
      </c>
      <c r="E5810" s="61" t="str">
        <f>IF(発注書!D5816="","",発注書!B5816)</f>
        <v/>
      </c>
      <c r="F5810" s="62" t="str">
        <f>IF(J5810="","",VLOOKUP(J5810,商品マスタ!$B:$D,2,FALSE))</f>
        <v/>
      </c>
      <c r="G5810" s="63" t="str">
        <f>IF(F5810="","",VLOOKUP(F5810,商品マスタ!$C:$D,2,FALSE))</f>
        <v/>
      </c>
      <c r="H5810" s="64" t="str">
        <f t="shared" si="90"/>
        <v/>
      </c>
      <c r="I5810" s="65" t="str">
        <f>IF(発注書!D5816="","",発注書!D5816)</f>
        <v/>
      </c>
      <c r="J5810" s="66" t="str">
        <f>IF(発注書!D5816="","",発注書!C5816)</f>
        <v/>
      </c>
    </row>
    <row r="5811" spans="1:10" x14ac:dyDescent="0.55000000000000004">
      <c r="A5811" s="49">
        <v>2905</v>
      </c>
      <c r="B5811" s="50">
        <v>1</v>
      </c>
      <c r="E5811" s="61" t="str">
        <f>IF(発注書!D5817="","",発注書!B5817)</f>
        <v/>
      </c>
      <c r="F5811" s="62" t="str">
        <f>IF(J5811="","",VLOOKUP(J5811,商品マスタ!$B:$D,2,FALSE))</f>
        <v/>
      </c>
      <c r="G5811" s="63" t="str">
        <f>IF(F5811="","",VLOOKUP(F5811,商品マスタ!$C:$D,2,FALSE))</f>
        <v/>
      </c>
      <c r="H5811" s="64" t="str">
        <f t="shared" si="90"/>
        <v/>
      </c>
      <c r="I5811" s="65" t="str">
        <f>IF(発注書!D5817="","",発注書!D5817)</f>
        <v/>
      </c>
      <c r="J5811" s="66" t="str">
        <f>IF(発注書!D5817="","",発注書!C5817)</f>
        <v/>
      </c>
    </row>
    <row r="5812" spans="1:10" x14ac:dyDescent="0.55000000000000004">
      <c r="B5812" s="50">
        <v>2</v>
      </c>
      <c r="E5812" s="61" t="str">
        <f>IF(発注書!D5818="","",発注書!B5818)</f>
        <v/>
      </c>
      <c r="F5812" s="62" t="str">
        <f>IF(J5812="","",VLOOKUP(J5812,商品マスタ!$B:$D,2,FALSE))</f>
        <v/>
      </c>
      <c r="G5812" s="63" t="str">
        <f>IF(F5812="","",VLOOKUP(F5812,商品マスタ!$C:$D,2,FALSE))</f>
        <v/>
      </c>
      <c r="H5812" s="64" t="str">
        <f t="shared" si="90"/>
        <v/>
      </c>
      <c r="I5812" s="65" t="str">
        <f>IF(発注書!D5818="","",発注書!D5818)</f>
        <v/>
      </c>
      <c r="J5812" s="66" t="str">
        <f>IF(発注書!D5818="","",発注書!C5818)</f>
        <v/>
      </c>
    </row>
    <row r="5813" spans="1:10" x14ac:dyDescent="0.55000000000000004">
      <c r="A5813" s="49">
        <v>2906</v>
      </c>
      <c r="B5813" s="50">
        <v>1</v>
      </c>
      <c r="E5813" s="61" t="str">
        <f>IF(発注書!D5819="","",発注書!B5819)</f>
        <v/>
      </c>
      <c r="F5813" s="62" t="str">
        <f>IF(J5813="","",VLOOKUP(J5813,商品マスタ!$B:$D,2,FALSE))</f>
        <v/>
      </c>
      <c r="G5813" s="63" t="str">
        <f>IF(F5813="","",VLOOKUP(F5813,商品マスタ!$C:$D,2,FALSE))</f>
        <v/>
      </c>
      <c r="H5813" s="64" t="str">
        <f t="shared" si="90"/>
        <v/>
      </c>
      <c r="I5813" s="65" t="str">
        <f>IF(発注書!D5819="","",発注書!D5819)</f>
        <v/>
      </c>
      <c r="J5813" s="66" t="str">
        <f>IF(発注書!D5819="","",発注書!C5819)</f>
        <v/>
      </c>
    </row>
    <row r="5814" spans="1:10" x14ac:dyDescent="0.55000000000000004">
      <c r="B5814" s="50">
        <v>2</v>
      </c>
      <c r="E5814" s="61" t="str">
        <f>IF(発注書!D5820="","",発注書!B5820)</f>
        <v/>
      </c>
      <c r="F5814" s="62" t="str">
        <f>IF(J5814="","",VLOOKUP(J5814,商品マスタ!$B:$D,2,FALSE))</f>
        <v/>
      </c>
      <c r="G5814" s="63" t="str">
        <f>IF(F5814="","",VLOOKUP(F5814,商品マスタ!$C:$D,2,FALSE))</f>
        <v/>
      </c>
      <c r="H5814" s="64" t="str">
        <f t="shared" si="90"/>
        <v/>
      </c>
      <c r="I5814" s="65" t="str">
        <f>IF(発注書!D5820="","",発注書!D5820)</f>
        <v/>
      </c>
      <c r="J5814" s="66" t="str">
        <f>IF(発注書!D5820="","",発注書!C5820)</f>
        <v/>
      </c>
    </row>
    <row r="5815" spans="1:10" x14ac:dyDescent="0.55000000000000004">
      <c r="A5815" s="49">
        <v>2907</v>
      </c>
      <c r="B5815" s="50">
        <v>1</v>
      </c>
      <c r="E5815" s="61" t="str">
        <f>IF(発注書!D5821="","",発注書!B5821)</f>
        <v/>
      </c>
      <c r="F5815" s="62" t="str">
        <f>IF(J5815="","",VLOOKUP(J5815,商品マスタ!$B:$D,2,FALSE))</f>
        <v/>
      </c>
      <c r="G5815" s="63" t="str">
        <f>IF(F5815="","",VLOOKUP(F5815,商品マスタ!$C:$D,2,FALSE))</f>
        <v/>
      </c>
      <c r="H5815" s="64" t="str">
        <f t="shared" si="90"/>
        <v/>
      </c>
      <c r="I5815" s="65" t="str">
        <f>IF(発注書!D5821="","",発注書!D5821)</f>
        <v/>
      </c>
      <c r="J5815" s="66" t="str">
        <f>IF(発注書!D5821="","",発注書!C5821)</f>
        <v/>
      </c>
    </row>
    <row r="5816" spans="1:10" x14ac:dyDescent="0.55000000000000004">
      <c r="B5816" s="50">
        <v>2</v>
      </c>
      <c r="E5816" s="61" t="str">
        <f>IF(発注書!D5822="","",発注書!B5822)</f>
        <v/>
      </c>
      <c r="F5816" s="62" t="str">
        <f>IF(J5816="","",VLOOKUP(J5816,商品マスタ!$B:$D,2,FALSE))</f>
        <v/>
      </c>
      <c r="G5816" s="63" t="str">
        <f>IF(F5816="","",VLOOKUP(F5816,商品マスタ!$C:$D,2,FALSE))</f>
        <v/>
      </c>
      <c r="H5816" s="64" t="str">
        <f t="shared" si="90"/>
        <v/>
      </c>
      <c r="I5816" s="65" t="str">
        <f>IF(発注書!D5822="","",発注書!D5822)</f>
        <v/>
      </c>
      <c r="J5816" s="66" t="str">
        <f>IF(発注書!D5822="","",発注書!C5822)</f>
        <v/>
      </c>
    </row>
    <row r="5817" spans="1:10" x14ac:dyDescent="0.55000000000000004">
      <c r="A5817" s="49">
        <v>2908</v>
      </c>
      <c r="B5817" s="50">
        <v>1</v>
      </c>
      <c r="E5817" s="61" t="str">
        <f>IF(発注書!D5823="","",発注書!B5823)</f>
        <v/>
      </c>
      <c r="F5817" s="62" t="str">
        <f>IF(J5817="","",VLOOKUP(J5817,商品マスタ!$B:$D,2,FALSE))</f>
        <v/>
      </c>
      <c r="G5817" s="63" t="str">
        <f>IF(F5817="","",VLOOKUP(F5817,商品マスタ!$C:$D,2,FALSE))</f>
        <v/>
      </c>
      <c r="H5817" s="64" t="str">
        <f t="shared" si="90"/>
        <v/>
      </c>
      <c r="I5817" s="65" t="str">
        <f>IF(発注書!D5823="","",発注書!D5823)</f>
        <v/>
      </c>
      <c r="J5817" s="66" t="str">
        <f>IF(発注書!D5823="","",発注書!C5823)</f>
        <v/>
      </c>
    </row>
    <row r="5818" spans="1:10" x14ac:dyDescent="0.55000000000000004">
      <c r="B5818" s="50">
        <v>2</v>
      </c>
      <c r="E5818" s="61" t="str">
        <f>IF(発注書!D5824="","",発注書!B5824)</f>
        <v/>
      </c>
      <c r="F5818" s="62" t="str">
        <f>IF(J5818="","",VLOOKUP(J5818,商品マスタ!$B:$D,2,FALSE))</f>
        <v/>
      </c>
      <c r="G5818" s="63" t="str">
        <f>IF(F5818="","",VLOOKUP(F5818,商品マスタ!$C:$D,2,FALSE))</f>
        <v/>
      </c>
      <c r="H5818" s="64" t="str">
        <f t="shared" si="90"/>
        <v/>
      </c>
      <c r="I5818" s="65" t="str">
        <f>IF(発注書!D5824="","",発注書!D5824)</f>
        <v/>
      </c>
      <c r="J5818" s="66" t="str">
        <f>IF(発注書!D5824="","",発注書!C5824)</f>
        <v/>
      </c>
    </row>
    <row r="5819" spans="1:10" x14ac:dyDescent="0.55000000000000004">
      <c r="A5819" s="49">
        <v>2909</v>
      </c>
      <c r="B5819" s="50">
        <v>1</v>
      </c>
      <c r="E5819" s="61" t="str">
        <f>IF(発注書!D5825="","",発注書!B5825)</f>
        <v/>
      </c>
      <c r="F5819" s="62" t="str">
        <f>IF(J5819="","",VLOOKUP(J5819,商品マスタ!$B:$D,2,FALSE))</f>
        <v/>
      </c>
      <c r="G5819" s="63" t="str">
        <f>IF(F5819="","",VLOOKUP(F5819,商品マスタ!$C:$D,2,FALSE))</f>
        <v/>
      </c>
      <c r="H5819" s="64" t="str">
        <f t="shared" si="90"/>
        <v/>
      </c>
      <c r="I5819" s="65" t="str">
        <f>IF(発注書!D5825="","",発注書!D5825)</f>
        <v/>
      </c>
      <c r="J5819" s="66" t="str">
        <f>IF(発注書!D5825="","",発注書!C5825)</f>
        <v/>
      </c>
    </row>
    <row r="5820" spans="1:10" x14ac:dyDescent="0.55000000000000004">
      <c r="B5820" s="50">
        <v>2</v>
      </c>
      <c r="E5820" s="61" t="str">
        <f>IF(発注書!D5826="","",発注書!B5826)</f>
        <v/>
      </c>
      <c r="F5820" s="62" t="str">
        <f>IF(J5820="","",VLOOKUP(J5820,商品マスタ!$B:$D,2,FALSE))</f>
        <v/>
      </c>
      <c r="G5820" s="63" t="str">
        <f>IF(F5820="","",VLOOKUP(F5820,商品マスタ!$C:$D,2,FALSE))</f>
        <v/>
      </c>
      <c r="H5820" s="64" t="str">
        <f t="shared" si="90"/>
        <v/>
      </c>
      <c r="I5820" s="65" t="str">
        <f>IF(発注書!D5826="","",発注書!D5826)</f>
        <v/>
      </c>
      <c r="J5820" s="66" t="str">
        <f>IF(発注書!D5826="","",発注書!C5826)</f>
        <v/>
      </c>
    </row>
    <row r="5821" spans="1:10" x14ac:dyDescent="0.55000000000000004">
      <c r="A5821" s="49">
        <v>2910</v>
      </c>
      <c r="B5821" s="50">
        <v>1</v>
      </c>
      <c r="E5821" s="61" t="str">
        <f>IF(発注書!D5827="","",発注書!B5827)</f>
        <v/>
      </c>
      <c r="F5821" s="62" t="str">
        <f>IF(J5821="","",VLOOKUP(J5821,商品マスタ!$B:$D,2,FALSE))</f>
        <v/>
      </c>
      <c r="G5821" s="63" t="str">
        <f>IF(F5821="","",VLOOKUP(F5821,商品マスタ!$C:$D,2,FALSE))</f>
        <v/>
      </c>
      <c r="H5821" s="64" t="str">
        <f t="shared" si="90"/>
        <v/>
      </c>
      <c r="I5821" s="65" t="str">
        <f>IF(発注書!D5827="","",発注書!D5827)</f>
        <v/>
      </c>
      <c r="J5821" s="66" t="str">
        <f>IF(発注書!D5827="","",発注書!C5827)</f>
        <v/>
      </c>
    </row>
    <row r="5822" spans="1:10" x14ac:dyDescent="0.55000000000000004">
      <c r="B5822" s="50">
        <v>2</v>
      </c>
      <c r="E5822" s="61" t="str">
        <f>IF(発注書!D5828="","",発注書!B5828)</f>
        <v/>
      </c>
      <c r="F5822" s="62" t="str">
        <f>IF(J5822="","",VLOOKUP(J5822,商品マスタ!$B:$D,2,FALSE))</f>
        <v/>
      </c>
      <c r="G5822" s="63" t="str">
        <f>IF(F5822="","",VLOOKUP(F5822,商品マスタ!$C:$D,2,FALSE))</f>
        <v/>
      </c>
      <c r="H5822" s="64" t="str">
        <f t="shared" si="90"/>
        <v/>
      </c>
      <c r="I5822" s="65" t="str">
        <f>IF(発注書!D5828="","",発注書!D5828)</f>
        <v/>
      </c>
      <c r="J5822" s="66" t="str">
        <f>IF(発注書!D5828="","",発注書!C5828)</f>
        <v/>
      </c>
    </row>
    <row r="5823" spans="1:10" x14ac:dyDescent="0.55000000000000004">
      <c r="A5823" s="49">
        <v>2911</v>
      </c>
      <c r="B5823" s="50">
        <v>1</v>
      </c>
      <c r="E5823" s="61" t="str">
        <f>IF(発注書!D5829="","",発注書!B5829)</f>
        <v/>
      </c>
      <c r="F5823" s="62" t="str">
        <f>IF(J5823="","",VLOOKUP(J5823,商品マスタ!$B:$D,2,FALSE))</f>
        <v/>
      </c>
      <c r="G5823" s="63" t="str">
        <f>IF(F5823="","",VLOOKUP(F5823,商品マスタ!$C:$D,2,FALSE))</f>
        <v/>
      </c>
      <c r="H5823" s="64" t="str">
        <f t="shared" si="90"/>
        <v/>
      </c>
      <c r="I5823" s="65" t="str">
        <f>IF(発注書!D5829="","",発注書!D5829)</f>
        <v/>
      </c>
      <c r="J5823" s="66" t="str">
        <f>IF(発注書!D5829="","",発注書!C5829)</f>
        <v/>
      </c>
    </row>
    <row r="5824" spans="1:10" x14ac:dyDescent="0.55000000000000004">
      <c r="B5824" s="50">
        <v>2</v>
      </c>
      <c r="E5824" s="61" t="str">
        <f>IF(発注書!D5830="","",発注書!B5830)</f>
        <v/>
      </c>
      <c r="F5824" s="62" t="str">
        <f>IF(J5824="","",VLOOKUP(J5824,商品マスタ!$B:$D,2,FALSE))</f>
        <v/>
      </c>
      <c r="G5824" s="63" t="str">
        <f>IF(F5824="","",VLOOKUP(F5824,商品マスタ!$C:$D,2,FALSE))</f>
        <v/>
      </c>
      <c r="H5824" s="64" t="str">
        <f t="shared" si="90"/>
        <v/>
      </c>
      <c r="I5824" s="65" t="str">
        <f>IF(発注書!D5830="","",発注書!D5830)</f>
        <v/>
      </c>
      <c r="J5824" s="66" t="str">
        <f>IF(発注書!D5830="","",発注書!C5830)</f>
        <v/>
      </c>
    </row>
    <row r="5825" spans="1:10" x14ac:dyDescent="0.55000000000000004">
      <c r="A5825" s="49">
        <v>2912</v>
      </c>
      <c r="B5825" s="50">
        <v>1</v>
      </c>
      <c r="E5825" s="61" t="str">
        <f>IF(発注書!D5831="","",発注書!B5831)</f>
        <v/>
      </c>
      <c r="F5825" s="62" t="str">
        <f>IF(J5825="","",VLOOKUP(J5825,商品マスタ!$B:$D,2,FALSE))</f>
        <v/>
      </c>
      <c r="G5825" s="63" t="str">
        <f>IF(F5825="","",VLOOKUP(F5825,商品マスタ!$C:$D,2,FALSE))</f>
        <v/>
      </c>
      <c r="H5825" s="64" t="str">
        <f t="shared" si="90"/>
        <v/>
      </c>
      <c r="I5825" s="65" t="str">
        <f>IF(発注書!D5831="","",発注書!D5831)</f>
        <v/>
      </c>
      <c r="J5825" s="66" t="str">
        <f>IF(発注書!D5831="","",発注書!C5831)</f>
        <v/>
      </c>
    </row>
    <row r="5826" spans="1:10" x14ac:dyDescent="0.55000000000000004">
      <c r="B5826" s="50">
        <v>2</v>
      </c>
      <c r="E5826" s="61" t="str">
        <f>IF(発注書!D5832="","",発注書!B5832)</f>
        <v/>
      </c>
      <c r="F5826" s="62" t="str">
        <f>IF(J5826="","",VLOOKUP(J5826,商品マスタ!$B:$D,2,FALSE))</f>
        <v/>
      </c>
      <c r="G5826" s="63" t="str">
        <f>IF(F5826="","",VLOOKUP(F5826,商品マスタ!$C:$D,2,FALSE))</f>
        <v/>
      </c>
      <c r="H5826" s="64" t="str">
        <f t="shared" si="90"/>
        <v/>
      </c>
      <c r="I5826" s="65" t="str">
        <f>IF(発注書!D5832="","",発注書!D5832)</f>
        <v/>
      </c>
      <c r="J5826" s="66" t="str">
        <f>IF(発注書!D5832="","",発注書!C5832)</f>
        <v/>
      </c>
    </row>
    <row r="5827" spans="1:10" x14ac:dyDescent="0.55000000000000004">
      <c r="A5827" s="49">
        <v>2913</v>
      </c>
      <c r="B5827" s="50">
        <v>1</v>
      </c>
      <c r="E5827" s="61" t="str">
        <f>IF(発注書!D5833="","",発注書!B5833)</f>
        <v/>
      </c>
      <c r="F5827" s="62" t="str">
        <f>IF(J5827="","",VLOOKUP(J5827,商品マスタ!$B:$D,2,FALSE))</f>
        <v/>
      </c>
      <c r="G5827" s="63" t="str">
        <f>IF(F5827="","",VLOOKUP(F5827,商品マスタ!$C:$D,2,FALSE))</f>
        <v/>
      </c>
      <c r="H5827" s="64" t="str">
        <f t="shared" si="90"/>
        <v/>
      </c>
      <c r="I5827" s="65" t="str">
        <f>IF(発注書!D5833="","",発注書!D5833)</f>
        <v/>
      </c>
      <c r="J5827" s="66" t="str">
        <f>IF(発注書!D5833="","",発注書!C5833)</f>
        <v/>
      </c>
    </row>
    <row r="5828" spans="1:10" x14ac:dyDescent="0.55000000000000004">
      <c r="B5828" s="50">
        <v>2</v>
      </c>
      <c r="E5828" s="61" t="str">
        <f>IF(発注書!D5834="","",発注書!B5834)</f>
        <v/>
      </c>
      <c r="F5828" s="62" t="str">
        <f>IF(J5828="","",VLOOKUP(J5828,商品マスタ!$B:$D,2,FALSE))</f>
        <v/>
      </c>
      <c r="G5828" s="63" t="str">
        <f>IF(F5828="","",VLOOKUP(F5828,商品マスタ!$C:$D,2,FALSE))</f>
        <v/>
      </c>
      <c r="H5828" s="64" t="str">
        <f t="shared" ref="H5828:H5891" si="91">IF(E5828="","",IF(E5828="",LEN(SUBSTITUTE(D5828," ","")),LEN(SUBSTITUTE(E5828," ",""))))</f>
        <v/>
      </c>
      <c r="I5828" s="65" t="str">
        <f>IF(発注書!D5834="","",発注書!D5834)</f>
        <v/>
      </c>
      <c r="J5828" s="66" t="str">
        <f>IF(発注書!D5834="","",発注書!C5834)</f>
        <v/>
      </c>
    </row>
    <row r="5829" spans="1:10" x14ac:dyDescent="0.55000000000000004">
      <c r="A5829" s="49">
        <v>2914</v>
      </c>
      <c r="B5829" s="50">
        <v>1</v>
      </c>
      <c r="E5829" s="61" t="str">
        <f>IF(発注書!D5835="","",発注書!B5835)</f>
        <v/>
      </c>
      <c r="F5829" s="62" t="str">
        <f>IF(J5829="","",VLOOKUP(J5829,商品マスタ!$B:$D,2,FALSE))</f>
        <v/>
      </c>
      <c r="G5829" s="63" t="str">
        <f>IF(F5829="","",VLOOKUP(F5829,商品マスタ!$C:$D,2,FALSE))</f>
        <v/>
      </c>
      <c r="H5829" s="64" t="str">
        <f t="shared" si="91"/>
        <v/>
      </c>
      <c r="I5829" s="65" t="str">
        <f>IF(発注書!D5835="","",発注書!D5835)</f>
        <v/>
      </c>
      <c r="J5829" s="66" t="str">
        <f>IF(発注書!D5835="","",発注書!C5835)</f>
        <v/>
      </c>
    </row>
    <row r="5830" spans="1:10" x14ac:dyDescent="0.55000000000000004">
      <c r="B5830" s="50">
        <v>2</v>
      </c>
      <c r="E5830" s="61" t="str">
        <f>IF(発注書!D5836="","",発注書!B5836)</f>
        <v/>
      </c>
      <c r="F5830" s="62" t="str">
        <f>IF(J5830="","",VLOOKUP(J5830,商品マスタ!$B:$D,2,FALSE))</f>
        <v/>
      </c>
      <c r="G5830" s="63" t="str">
        <f>IF(F5830="","",VLOOKUP(F5830,商品マスタ!$C:$D,2,FALSE))</f>
        <v/>
      </c>
      <c r="H5830" s="64" t="str">
        <f t="shared" si="91"/>
        <v/>
      </c>
      <c r="I5830" s="65" t="str">
        <f>IF(発注書!D5836="","",発注書!D5836)</f>
        <v/>
      </c>
      <c r="J5830" s="66" t="str">
        <f>IF(発注書!D5836="","",発注書!C5836)</f>
        <v/>
      </c>
    </row>
    <row r="5831" spans="1:10" x14ac:dyDescent="0.55000000000000004">
      <c r="A5831" s="49">
        <v>2915</v>
      </c>
      <c r="B5831" s="50">
        <v>1</v>
      </c>
      <c r="E5831" s="61" t="str">
        <f>IF(発注書!D5837="","",発注書!B5837)</f>
        <v/>
      </c>
      <c r="F5831" s="62" t="str">
        <f>IF(J5831="","",VLOOKUP(J5831,商品マスタ!$B:$D,2,FALSE))</f>
        <v/>
      </c>
      <c r="G5831" s="63" t="str">
        <f>IF(F5831="","",VLOOKUP(F5831,商品マスタ!$C:$D,2,FALSE))</f>
        <v/>
      </c>
      <c r="H5831" s="64" t="str">
        <f t="shared" si="91"/>
        <v/>
      </c>
      <c r="I5831" s="65" t="str">
        <f>IF(発注書!D5837="","",発注書!D5837)</f>
        <v/>
      </c>
      <c r="J5831" s="66" t="str">
        <f>IF(発注書!D5837="","",発注書!C5837)</f>
        <v/>
      </c>
    </row>
    <row r="5832" spans="1:10" x14ac:dyDescent="0.55000000000000004">
      <c r="B5832" s="50">
        <v>2</v>
      </c>
      <c r="E5832" s="61" t="str">
        <f>IF(発注書!D5838="","",発注書!B5838)</f>
        <v/>
      </c>
      <c r="F5832" s="62" t="str">
        <f>IF(J5832="","",VLOOKUP(J5832,商品マスタ!$B:$D,2,FALSE))</f>
        <v/>
      </c>
      <c r="G5832" s="63" t="str">
        <f>IF(F5832="","",VLOOKUP(F5832,商品マスタ!$C:$D,2,FALSE))</f>
        <v/>
      </c>
      <c r="H5832" s="64" t="str">
        <f t="shared" si="91"/>
        <v/>
      </c>
      <c r="I5832" s="65" t="str">
        <f>IF(発注書!D5838="","",発注書!D5838)</f>
        <v/>
      </c>
      <c r="J5832" s="66" t="str">
        <f>IF(発注書!D5838="","",発注書!C5838)</f>
        <v/>
      </c>
    </row>
    <row r="5833" spans="1:10" x14ac:dyDescent="0.55000000000000004">
      <c r="A5833" s="49">
        <v>2916</v>
      </c>
      <c r="B5833" s="50">
        <v>1</v>
      </c>
      <c r="E5833" s="61" t="str">
        <f>IF(発注書!D5839="","",発注書!B5839)</f>
        <v/>
      </c>
      <c r="F5833" s="62" t="str">
        <f>IF(J5833="","",VLOOKUP(J5833,商品マスタ!$B:$D,2,FALSE))</f>
        <v/>
      </c>
      <c r="G5833" s="63" t="str">
        <f>IF(F5833="","",VLOOKUP(F5833,商品マスタ!$C:$D,2,FALSE))</f>
        <v/>
      </c>
      <c r="H5833" s="64" t="str">
        <f t="shared" si="91"/>
        <v/>
      </c>
      <c r="I5833" s="65" t="str">
        <f>IF(発注書!D5839="","",発注書!D5839)</f>
        <v/>
      </c>
      <c r="J5833" s="66" t="str">
        <f>IF(発注書!D5839="","",発注書!C5839)</f>
        <v/>
      </c>
    </row>
    <row r="5834" spans="1:10" x14ac:dyDescent="0.55000000000000004">
      <c r="B5834" s="50">
        <v>2</v>
      </c>
      <c r="E5834" s="61" t="str">
        <f>IF(発注書!D5840="","",発注書!B5840)</f>
        <v/>
      </c>
      <c r="F5834" s="62" t="str">
        <f>IF(J5834="","",VLOOKUP(J5834,商品マスタ!$B:$D,2,FALSE))</f>
        <v/>
      </c>
      <c r="G5834" s="63" t="str">
        <f>IF(F5834="","",VLOOKUP(F5834,商品マスタ!$C:$D,2,FALSE))</f>
        <v/>
      </c>
      <c r="H5834" s="64" t="str">
        <f t="shared" si="91"/>
        <v/>
      </c>
      <c r="I5834" s="65" t="str">
        <f>IF(発注書!D5840="","",発注書!D5840)</f>
        <v/>
      </c>
      <c r="J5834" s="66" t="str">
        <f>IF(発注書!D5840="","",発注書!C5840)</f>
        <v/>
      </c>
    </row>
    <row r="5835" spans="1:10" x14ac:dyDescent="0.55000000000000004">
      <c r="A5835" s="49">
        <v>2917</v>
      </c>
      <c r="B5835" s="50">
        <v>1</v>
      </c>
      <c r="E5835" s="61" t="str">
        <f>IF(発注書!D5841="","",発注書!B5841)</f>
        <v/>
      </c>
      <c r="F5835" s="62" t="str">
        <f>IF(J5835="","",VLOOKUP(J5835,商品マスタ!$B:$D,2,FALSE))</f>
        <v/>
      </c>
      <c r="G5835" s="63" t="str">
        <f>IF(F5835="","",VLOOKUP(F5835,商品マスタ!$C:$D,2,FALSE))</f>
        <v/>
      </c>
      <c r="H5835" s="64" t="str">
        <f t="shared" si="91"/>
        <v/>
      </c>
      <c r="I5835" s="65" t="str">
        <f>IF(発注書!D5841="","",発注書!D5841)</f>
        <v/>
      </c>
      <c r="J5835" s="66" t="str">
        <f>IF(発注書!D5841="","",発注書!C5841)</f>
        <v/>
      </c>
    </row>
    <row r="5836" spans="1:10" x14ac:dyDescent="0.55000000000000004">
      <c r="B5836" s="50">
        <v>2</v>
      </c>
      <c r="E5836" s="61" t="str">
        <f>IF(発注書!D5842="","",発注書!B5842)</f>
        <v/>
      </c>
      <c r="F5836" s="62" t="str">
        <f>IF(J5836="","",VLOOKUP(J5836,商品マスタ!$B:$D,2,FALSE))</f>
        <v/>
      </c>
      <c r="G5836" s="63" t="str">
        <f>IF(F5836="","",VLOOKUP(F5836,商品マスタ!$C:$D,2,FALSE))</f>
        <v/>
      </c>
      <c r="H5836" s="64" t="str">
        <f t="shared" si="91"/>
        <v/>
      </c>
      <c r="I5836" s="65" t="str">
        <f>IF(発注書!D5842="","",発注書!D5842)</f>
        <v/>
      </c>
      <c r="J5836" s="66" t="str">
        <f>IF(発注書!D5842="","",発注書!C5842)</f>
        <v/>
      </c>
    </row>
    <row r="5837" spans="1:10" x14ac:dyDescent="0.55000000000000004">
      <c r="A5837" s="49">
        <v>2918</v>
      </c>
      <c r="B5837" s="50">
        <v>1</v>
      </c>
      <c r="E5837" s="61" t="str">
        <f>IF(発注書!D5843="","",発注書!B5843)</f>
        <v/>
      </c>
      <c r="F5837" s="62" t="str">
        <f>IF(J5837="","",VLOOKUP(J5837,商品マスタ!$B:$D,2,FALSE))</f>
        <v/>
      </c>
      <c r="G5837" s="63" t="str">
        <f>IF(F5837="","",VLOOKUP(F5837,商品マスタ!$C:$D,2,FALSE))</f>
        <v/>
      </c>
      <c r="H5837" s="64" t="str">
        <f t="shared" si="91"/>
        <v/>
      </c>
      <c r="I5837" s="65" t="str">
        <f>IF(発注書!D5843="","",発注書!D5843)</f>
        <v/>
      </c>
      <c r="J5837" s="66" t="str">
        <f>IF(発注書!D5843="","",発注書!C5843)</f>
        <v/>
      </c>
    </row>
    <row r="5838" spans="1:10" x14ac:dyDescent="0.55000000000000004">
      <c r="B5838" s="50">
        <v>2</v>
      </c>
      <c r="E5838" s="61" t="str">
        <f>IF(発注書!D5844="","",発注書!B5844)</f>
        <v/>
      </c>
      <c r="F5838" s="62" t="str">
        <f>IF(J5838="","",VLOOKUP(J5838,商品マスタ!$B:$D,2,FALSE))</f>
        <v/>
      </c>
      <c r="G5838" s="63" t="str">
        <f>IF(F5838="","",VLOOKUP(F5838,商品マスタ!$C:$D,2,FALSE))</f>
        <v/>
      </c>
      <c r="H5838" s="64" t="str">
        <f t="shared" si="91"/>
        <v/>
      </c>
      <c r="I5838" s="65" t="str">
        <f>IF(発注書!D5844="","",発注書!D5844)</f>
        <v/>
      </c>
      <c r="J5838" s="66" t="str">
        <f>IF(発注書!D5844="","",発注書!C5844)</f>
        <v/>
      </c>
    </row>
    <row r="5839" spans="1:10" x14ac:dyDescent="0.55000000000000004">
      <c r="A5839" s="49">
        <v>2919</v>
      </c>
      <c r="B5839" s="50">
        <v>1</v>
      </c>
      <c r="E5839" s="61" t="str">
        <f>IF(発注書!D5845="","",発注書!B5845)</f>
        <v/>
      </c>
      <c r="F5839" s="62" t="str">
        <f>IF(J5839="","",VLOOKUP(J5839,商品マスタ!$B:$D,2,FALSE))</f>
        <v/>
      </c>
      <c r="G5839" s="63" t="str">
        <f>IF(F5839="","",VLOOKUP(F5839,商品マスタ!$C:$D,2,FALSE))</f>
        <v/>
      </c>
      <c r="H5839" s="64" t="str">
        <f t="shared" si="91"/>
        <v/>
      </c>
      <c r="I5839" s="65" t="str">
        <f>IF(発注書!D5845="","",発注書!D5845)</f>
        <v/>
      </c>
      <c r="J5839" s="66" t="str">
        <f>IF(発注書!D5845="","",発注書!C5845)</f>
        <v/>
      </c>
    </row>
    <row r="5840" spans="1:10" x14ac:dyDescent="0.55000000000000004">
      <c r="B5840" s="50">
        <v>2</v>
      </c>
      <c r="E5840" s="61" t="str">
        <f>IF(発注書!D5846="","",発注書!B5846)</f>
        <v/>
      </c>
      <c r="F5840" s="62" t="str">
        <f>IF(J5840="","",VLOOKUP(J5840,商品マスタ!$B:$D,2,FALSE))</f>
        <v/>
      </c>
      <c r="G5840" s="63" t="str">
        <f>IF(F5840="","",VLOOKUP(F5840,商品マスタ!$C:$D,2,FALSE))</f>
        <v/>
      </c>
      <c r="H5840" s="64" t="str">
        <f t="shared" si="91"/>
        <v/>
      </c>
      <c r="I5840" s="65" t="str">
        <f>IF(発注書!D5846="","",発注書!D5846)</f>
        <v/>
      </c>
      <c r="J5840" s="66" t="str">
        <f>IF(発注書!D5846="","",発注書!C5846)</f>
        <v/>
      </c>
    </row>
    <row r="5841" spans="1:10" x14ac:dyDescent="0.55000000000000004">
      <c r="A5841" s="49">
        <v>2920</v>
      </c>
      <c r="B5841" s="50">
        <v>1</v>
      </c>
      <c r="E5841" s="61" t="str">
        <f>IF(発注書!D5847="","",発注書!B5847)</f>
        <v/>
      </c>
      <c r="F5841" s="62" t="str">
        <f>IF(J5841="","",VLOOKUP(J5841,商品マスタ!$B:$D,2,FALSE))</f>
        <v/>
      </c>
      <c r="G5841" s="63" t="str">
        <f>IF(F5841="","",VLOOKUP(F5841,商品マスタ!$C:$D,2,FALSE))</f>
        <v/>
      </c>
      <c r="H5841" s="64" t="str">
        <f t="shared" si="91"/>
        <v/>
      </c>
      <c r="I5841" s="65" t="str">
        <f>IF(発注書!D5847="","",発注書!D5847)</f>
        <v/>
      </c>
      <c r="J5841" s="66" t="str">
        <f>IF(発注書!D5847="","",発注書!C5847)</f>
        <v/>
      </c>
    </row>
    <row r="5842" spans="1:10" x14ac:dyDescent="0.55000000000000004">
      <c r="B5842" s="50">
        <v>2</v>
      </c>
      <c r="E5842" s="61" t="str">
        <f>IF(発注書!D5848="","",発注書!B5848)</f>
        <v/>
      </c>
      <c r="F5842" s="62" t="str">
        <f>IF(J5842="","",VLOOKUP(J5842,商品マスタ!$B:$D,2,FALSE))</f>
        <v/>
      </c>
      <c r="G5842" s="63" t="str">
        <f>IF(F5842="","",VLOOKUP(F5842,商品マスタ!$C:$D,2,FALSE))</f>
        <v/>
      </c>
      <c r="H5842" s="64" t="str">
        <f t="shared" si="91"/>
        <v/>
      </c>
      <c r="I5842" s="65" t="str">
        <f>IF(発注書!D5848="","",発注書!D5848)</f>
        <v/>
      </c>
      <c r="J5842" s="66" t="str">
        <f>IF(発注書!D5848="","",発注書!C5848)</f>
        <v/>
      </c>
    </row>
    <row r="5843" spans="1:10" x14ac:dyDescent="0.55000000000000004">
      <c r="A5843" s="49">
        <v>2921</v>
      </c>
      <c r="B5843" s="50">
        <v>1</v>
      </c>
      <c r="E5843" s="61" t="str">
        <f>IF(発注書!D5849="","",発注書!B5849)</f>
        <v/>
      </c>
      <c r="F5843" s="62" t="str">
        <f>IF(J5843="","",VLOOKUP(J5843,商品マスタ!$B:$D,2,FALSE))</f>
        <v/>
      </c>
      <c r="G5843" s="63" t="str">
        <f>IF(F5843="","",VLOOKUP(F5843,商品マスタ!$C:$D,2,FALSE))</f>
        <v/>
      </c>
      <c r="H5843" s="64" t="str">
        <f t="shared" si="91"/>
        <v/>
      </c>
      <c r="I5843" s="65" t="str">
        <f>IF(発注書!D5849="","",発注書!D5849)</f>
        <v/>
      </c>
      <c r="J5843" s="66" t="str">
        <f>IF(発注書!D5849="","",発注書!C5849)</f>
        <v/>
      </c>
    </row>
    <row r="5844" spans="1:10" x14ac:dyDescent="0.55000000000000004">
      <c r="B5844" s="50">
        <v>2</v>
      </c>
      <c r="E5844" s="61" t="str">
        <f>IF(発注書!D5850="","",発注書!B5850)</f>
        <v/>
      </c>
      <c r="F5844" s="62" t="str">
        <f>IF(J5844="","",VLOOKUP(J5844,商品マスタ!$B:$D,2,FALSE))</f>
        <v/>
      </c>
      <c r="G5844" s="63" t="str">
        <f>IF(F5844="","",VLOOKUP(F5844,商品マスタ!$C:$D,2,FALSE))</f>
        <v/>
      </c>
      <c r="H5844" s="64" t="str">
        <f t="shared" si="91"/>
        <v/>
      </c>
      <c r="I5844" s="65" t="str">
        <f>IF(発注書!D5850="","",発注書!D5850)</f>
        <v/>
      </c>
      <c r="J5844" s="66" t="str">
        <f>IF(発注書!D5850="","",発注書!C5850)</f>
        <v/>
      </c>
    </row>
    <row r="5845" spans="1:10" x14ac:dyDescent="0.55000000000000004">
      <c r="A5845" s="49">
        <v>2922</v>
      </c>
      <c r="B5845" s="50">
        <v>1</v>
      </c>
      <c r="E5845" s="61" t="str">
        <f>IF(発注書!D5851="","",発注書!B5851)</f>
        <v/>
      </c>
      <c r="F5845" s="62" t="str">
        <f>IF(J5845="","",VLOOKUP(J5845,商品マスタ!$B:$D,2,FALSE))</f>
        <v/>
      </c>
      <c r="G5845" s="63" t="str">
        <f>IF(F5845="","",VLOOKUP(F5845,商品マスタ!$C:$D,2,FALSE))</f>
        <v/>
      </c>
      <c r="H5845" s="64" t="str">
        <f t="shared" si="91"/>
        <v/>
      </c>
      <c r="I5845" s="65" t="str">
        <f>IF(発注書!D5851="","",発注書!D5851)</f>
        <v/>
      </c>
      <c r="J5845" s="66" t="str">
        <f>IF(発注書!D5851="","",発注書!C5851)</f>
        <v/>
      </c>
    </row>
    <row r="5846" spans="1:10" x14ac:dyDescent="0.55000000000000004">
      <c r="B5846" s="50">
        <v>2</v>
      </c>
      <c r="E5846" s="61" t="str">
        <f>IF(発注書!D5852="","",発注書!B5852)</f>
        <v/>
      </c>
      <c r="F5846" s="62" t="str">
        <f>IF(J5846="","",VLOOKUP(J5846,商品マスタ!$B:$D,2,FALSE))</f>
        <v/>
      </c>
      <c r="G5846" s="63" t="str">
        <f>IF(F5846="","",VLOOKUP(F5846,商品マスタ!$C:$D,2,FALSE))</f>
        <v/>
      </c>
      <c r="H5846" s="64" t="str">
        <f t="shared" si="91"/>
        <v/>
      </c>
      <c r="I5846" s="65" t="str">
        <f>IF(発注書!D5852="","",発注書!D5852)</f>
        <v/>
      </c>
      <c r="J5846" s="66" t="str">
        <f>IF(発注書!D5852="","",発注書!C5852)</f>
        <v/>
      </c>
    </row>
    <row r="5847" spans="1:10" x14ac:dyDescent="0.55000000000000004">
      <c r="A5847" s="49">
        <v>2923</v>
      </c>
      <c r="B5847" s="50">
        <v>1</v>
      </c>
      <c r="E5847" s="61" t="str">
        <f>IF(発注書!D5853="","",発注書!B5853)</f>
        <v/>
      </c>
      <c r="F5847" s="62" t="str">
        <f>IF(J5847="","",VLOOKUP(J5847,商品マスタ!$B:$D,2,FALSE))</f>
        <v/>
      </c>
      <c r="G5847" s="63" t="str">
        <f>IF(F5847="","",VLOOKUP(F5847,商品マスタ!$C:$D,2,FALSE))</f>
        <v/>
      </c>
      <c r="H5847" s="64" t="str">
        <f t="shared" si="91"/>
        <v/>
      </c>
      <c r="I5847" s="65" t="str">
        <f>IF(発注書!D5853="","",発注書!D5853)</f>
        <v/>
      </c>
      <c r="J5847" s="66" t="str">
        <f>IF(発注書!D5853="","",発注書!C5853)</f>
        <v/>
      </c>
    </row>
    <row r="5848" spans="1:10" x14ac:dyDescent="0.55000000000000004">
      <c r="B5848" s="50">
        <v>2</v>
      </c>
      <c r="E5848" s="61" t="str">
        <f>IF(発注書!D5854="","",発注書!B5854)</f>
        <v/>
      </c>
      <c r="F5848" s="62" t="str">
        <f>IF(J5848="","",VLOOKUP(J5848,商品マスタ!$B:$D,2,FALSE))</f>
        <v/>
      </c>
      <c r="G5848" s="63" t="str">
        <f>IF(F5848="","",VLOOKUP(F5848,商品マスタ!$C:$D,2,FALSE))</f>
        <v/>
      </c>
      <c r="H5848" s="64" t="str">
        <f t="shared" si="91"/>
        <v/>
      </c>
      <c r="I5848" s="65" t="str">
        <f>IF(発注書!D5854="","",発注書!D5854)</f>
        <v/>
      </c>
      <c r="J5848" s="66" t="str">
        <f>IF(発注書!D5854="","",発注書!C5854)</f>
        <v/>
      </c>
    </row>
    <row r="5849" spans="1:10" x14ac:dyDescent="0.55000000000000004">
      <c r="A5849" s="49">
        <v>2924</v>
      </c>
      <c r="B5849" s="50">
        <v>1</v>
      </c>
      <c r="E5849" s="61" t="str">
        <f>IF(発注書!D5855="","",発注書!B5855)</f>
        <v/>
      </c>
      <c r="F5849" s="62" t="str">
        <f>IF(J5849="","",VLOOKUP(J5849,商品マスタ!$B:$D,2,FALSE))</f>
        <v/>
      </c>
      <c r="G5849" s="63" t="str">
        <f>IF(F5849="","",VLOOKUP(F5849,商品マスタ!$C:$D,2,FALSE))</f>
        <v/>
      </c>
      <c r="H5849" s="64" t="str">
        <f t="shared" si="91"/>
        <v/>
      </c>
      <c r="I5849" s="65" t="str">
        <f>IF(発注書!D5855="","",発注書!D5855)</f>
        <v/>
      </c>
      <c r="J5849" s="66" t="str">
        <f>IF(発注書!D5855="","",発注書!C5855)</f>
        <v/>
      </c>
    </row>
    <row r="5850" spans="1:10" x14ac:dyDescent="0.55000000000000004">
      <c r="B5850" s="50">
        <v>2</v>
      </c>
      <c r="E5850" s="61" t="str">
        <f>IF(発注書!D5856="","",発注書!B5856)</f>
        <v/>
      </c>
      <c r="F5850" s="62" t="str">
        <f>IF(J5850="","",VLOOKUP(J5850,商品マスタ!$B:$D,2,FALSE))</f>
        <v/>
      </c>
      <c r="G5850" s="63" t="str">
        <f>IF(F5850="","",VLOOKUP(F5850,商品マスタ!$C:$D,2,FALSE))</f>
        <v/>
      </c>
      <c r="H5850" s="64" t="str">
        <f t="shared" si="91"/>
        <v/>
      </c>
      <c r="I5850" s="65" t="str">
        <f>IF(発注書!D5856="","",発注書!D5856)</f>
        <v/>
      </c>
      <c r="J5850" s="66" t="str">
        <f>IF(発注書!D5856="","",発注書!C5856)</f>
        <v/>
      </c>
    </row>
    <row r="5851" spans="1:10" x14ac:dyDescent="0.55000000000000004">
      <c r="A5851" s="49">
        <v>2925</v>
      </c>
      <c r="B5851" s="50">
        <v>1</v>
      </c>
      <c r="E5851" s="61" t="str">
        <f>IF(発注書!D5857="","",発注書!B5857)</f>
        <v/>
      </c>
      <c r="F5851" s="62" t="str">
        <f>IF(J5851="","",VLOOKUP(J5851,商品マスタ!$B:$D,2,FALSE))</f>
        <v/>
      </c>
      <c r="G5851" s="63" t="str">
        <f>IF(F5851="","",VLOOKUP(F5851,商品マスタ!$C:$D,2,FALSE))</f>
        <v/>
      </c>
      <c r="H5851" s="64" t="str">
        <f t="shared" si="91"/>
        <v/>
      </c>
      <c r="I5851" s="65" t="str">
        <f>IF(発注書!D5857="","",発注書!D5857)</f>
        <v/>
      </c>
      <c r="J5851" s="66" t="str">
        <f>IF(発注書!D5857="","",発注書!C5857)</f>
        <v/>
      </c>
    </row>
    <row r="5852" spans="1:10" x14ac:dyDescent="0.55000000000000004">
      <c r="B5852" s="50">
        <v>2</v>
      </c>
      <c r="E5852" s="61" t="str">
        <f>IF(発注書!D5858="","",発注書!B5858)</f>
        <v/>
      </c>
      <c r="F5852" s="62" t="str">
        <f>IF(J5852="","",VLOOKUP(J5852,商品マスタ!$B:$D,2,FALSE))</f>
        <v/>
      </c>
      <c r="G5852" s="63" t="str">
        <f>IF(F5852="","",VLOOKUP(F5852,商品マスタ!$C:$D,2,FALSE))</f>
        <v/>
      </c>
      <c r="H5852" s="64" t="str">
        <f t="shared" si="91"/>
        <v/>
      </c>
      <c r="I5852" s="65" t="str">
        <f>IF(発注書!D5858="","",発注書!D5858)</f>
        <v/>
      </c>
      <c r="J5852" s="66" t="str">
        <f>IF(発注書!D5858="","",発注書!C5858)</f>
        <v/>
      </c>
    </row>
    <row r="5853" spans="1:10" x14ac:dyDescent="0.55000000000000004">
      <c r="A5853" s="49">
        <v>2926</v>
      </c>
      <c r="B5853" s="50">
        <v>1</v>
      </c>
      <c r="E5853" s="61" t="str">
        <f>IF(発注書!D5859="","",発注書!B5859)</f>
        <v/>
      </c>
      <c r="F5853" s="62" t="str">
        <f>IF(J5853="","",VLOOKUP(J5853,商品マスタ!$B:$D,2,FALSE))</f>
        <v/>
      </c>
      <c r="G5853" s="63" t="str">
        <f>IF(F5853="","",VLOOKUP(F5853,商品マスタ!$C:$D,2,FALSE))</f>
        <v/>
      </c>
      <c r="H5853" s="64" t="str">
        <f t="shared" si="91"/>
        <v/>
      </c>
      <c r="I5853" s="65" t="str">
        <f>IF(発注書!D5859="","",発注書!D5859)</f>
        <v/>
      </c>
      <c r="J5853" s="66" t="str">
        <f>IF(発注書!D5859="","",発注書!C5859)</f>
        <v/>
      </c>
    </row>
    <row r="5854" spans="1:10" x14ac:dyDescent="0.55000000000000004">
      <c r="B5854" s="50">
        <v>2</v>
      </c>
      <c r="E5854" s="61" t="str">
        <f>IF(発注書!D5860="","",発注書!B5860)</f>
        <v/>
      </c>
      <c r="F5854" s="62" t="str">
        <f>IF(J5854="","",VLOOKUP(J5854,商品マスタ!$B:$D,2,FALSE))</f>
        <v/>
      </c>
      <c r="G5854" s="63" t="str">
        <f>IF(F5854="","",VLOOKUP(F5854,商品マスタ!$C:$D,2,FALSE))</f>
        <v/>
      </c>
      <c r="H5854" s="64" t="str">
        <f t="shared" si="91"/>
        <v/>
      </c>
      <c r="I5854" s="65" t="str">
        <f>IF(発注書!D5860="","",発注書!D5860)</f>
        <v/>
      </c>
      <c r="J5854" s="66" t="str">
        <f>IF(発注書!D5860="","",発注書!C5860)</f>
        <v/>
      </c>
    </row>
    <row r="5855" spans="1:10" x14ac:dyDescent="0.55000000000000004">
      <c r="A5855" s="49">
        <v>2927</v>
      </c>
      <c r="B5855" s="50">
        <v>1</v>
      </c>
      <c r="E5855" s="61" t="str">
        <f>IF(発注書!D5861="","",発注書!B5861)</f>
        <v/>
      </c>
      <c r="F5855" s="62" t="str">
        <f>IF(J5855="","",VLOOKUP(J5855,商品マスタ!$B:$D,2,FALSE))</f>
        <v/>
      </c>
      <c r="G5855" s="63" t="str">
        <f>IF(F5855="","",VLOOKUP(F5855,商品マスタ!$C:$D,2,FALSE))</f>
        <v/>
      </c>
      <c r="H5855" s="64" t="str">
        <f t="shared" si="91"/>
        <v/>
      </c>
      <c r="I5855" s="65" t="str">
        <f>IF(発注書!D5861="","",発注書!D5861)</f>
        <v/>
      </c>
      <c r="J5855" s="66" t="str">
        <f>IF(発注書!D5861="","",発注書!C5861)</f>
        <v/>
      </c>
    </row>
    <row r="5856" spans="1:10" x14ac:dyDescent="0.55000000000000004">
      <c r="B5856" s="50">
        <v>2</v>
      </c>
      <c r="E5856" s="61" t="str">
        <f>IF(発注書!D5862="","",発注書!B5862)</f>
        <v/>
      </c>
      <c r="F5856" s="62" t="str">
        <f>IF(J5856="","",VLOOKUP(J5856,商品マスタ!$B:$D,2,FALSE))</f>
        <v/>
      </c>
      <c r="G5856" s="63" t="str">
        <f>IF(F5856="","",VLOOKUP(F5856,商品マスタ!$C:$D,2,FALSE))</f>
        <v/>
      </c>
      <c r="H5856" s="64" t="str">
        <f t="shared" si="91"/>
        <v/>
      </c>
      <c r="I5856" s="65" t="str">
        <f>IF(発注書!D5862="","",発注書!D5862)</f>
        <v/>
      </c>
      <c r="J5856" s="66" t="str">
        <f>IF(発注書!D5862="","",発注書!C5862)</f>
        <v/>
      </c>
    </row>
    <row r="5857" spans="1:10" x14ac:dyDescent="0.55000000000000004">
      <c r="A5857" s="49">
        <v>2928</v>
      </c>
      <c r="B5857" s="50">
        <v>1</v>
      </c>
      <c r="E5857" s="61" t="str">
        <f>IF(発注書!D5863="","",発注書!B5863)</f>
        <v/>
      </c>
      <c r="F5857" s="62" t="str">
        <f>IF(J5857="","",VLOOKUP(J5857,商品マスタ!$B:$D,2,FALSE))</f>
        <v/>
      </c>
      <c r="G5857" s="63" t="str">
        <f>IF(F5857="","",VLOOKUP(F5857,商品マスタ!$C:$D,2,FALSE))</f>
        <v/>
      </c>
      <c r="H5857" s="64" t="str">
        <f t="shared" si="91"/>
        <v/>
      </c>
      <c r="I5857" s="65" t="str">
        <f>IF(発注書!D5863="","",発注書!D5863)</f>
        <v/>
      </c>
      <c r="J5857" s="66" t="str">
        <f>IF(発注書!D5863="","",発注書!C5863)</f>
        <v/>
      </c>
    </row>
    <row r="5858" spans="1:10" x14ac:dyDescent="0.55000000000000004">
      <c r="B5858" s="50">
        <v>2</v>
      </c>
      <c r="E5858" s="61" t="str">
        <f>IF(発注書!D5864="","",発注書!B5864)</f>
        <v/>
      </c>
      <c r="F5858" s="62" t="str">
        <f>IF(J5858="","",VLOOKUP(J5858,商品マスタ!$B:$D,2,FALSE))</f>
        <v/>
      </c>
      <c r="G5858" s="63" t="str">
        <f>IF(F5858="","",VLOOKUP(F5858,商品マスタ!$C:$D,2,FALSE))</f>
        <v/>
      </c>
      <c r="H5858" s="64" t="str">
        <f t="shared" si="91"/>
        <v/>
      </c>
      <c r="I5858" s="65" t="str">
        <f>IF(発注書!D5864="","",発注書!D5864)</f>
        <v/>
      </c>
      <c r="J5858" s="66" t="str">
        <f>IF(発注書!D5864="","",発注書!C5864)</f>
        <v/>
      </c>
    </row>
    <row r="5859" spans="1:10" x14ac:dyDescent="0.55000000000000004">
      <c r="A5859" s="49">
        <v>2929</v>
      </c>
      <c r="B5859" s="50">
        <v>1</v>
      </c>
      <c r="E5859" s="61" t="str">
        <f>IF(発注書!D5865="","",発注書!B5865)</f>
        <v/>
      </c>
      <c r="F5859" s="62" t="str">
        <f>IF(J5859="","",VLOOKUP(J5859,商品マスタ!$B:$D,2,FALSE))</f>
        <v/>
      </c>
      <c r="G5859" s="63" t="str">
        <f>IF(F5859="","",VLOOKUP(F5859,商品マスタ!$C:$D,2,FALSE))</f>
        <v/>
      </c>
      <c r="H5859" s="64" t="str">
        <f t="shared" si="91"/>
        <v/>
      </c>
      <c r="I5859" s="65" t="str">
        <f>IF(発注書!D5865="","",発注書!D5865)</f>
        <v/>
      </c>
      <c r="J5859" s="66" t="str">
        <f>IF(発注書!D5865="","",発注書!C5865)</f>
        <v/>
      </c>
    </row>
    <row r="5860" spans="1:10" x14ac:dyDescent="0.55000000000000004">
      <c r="B5860" s="50">
        <v>2</v>
      </c>
      <c r="E5860" s="61" t="str">
        <f>IF(発注書!D5866="","",発注書!B5866)</f>
        <v/>
      </c>
      <c r="F5860" s="62" t="str">
        <f>IF(J5860="","",VLOOKUP(J5860,商品マスタ!$B:$D,2,FALSE))</f>
        <v/>
      </c>
      <c r="G5860" s="63" t="str">
        <f>IF(F5860="","",VLOOKUP(F5860,商品マスタ!$C:$D,2,FALSE))</f>
        <v/>
      </c>
      <c r="H5860" s="64" t="str">
        <f t="shared" si="91"/>
        <v/>
      </c>
      <c r="I5860" s="65" t="str">
        <f>IF(発注書!D5866="","",発注書!D5866)</f>
        <v/>
      </c>
      <c r="J5860" s="66" t="str">
        <f>IF(発注書!D5866="","",発注書!C5866)</f>
        <v/>
      </c>
    </row>
    <row r="5861" spans="1:10" x14ac:dyDescent="0.55000000000000004">
      <c r="A5861" s="49">
        <v>2930</v>
      </c>
      <c r="B5861" s="50">
        <v>1</v>
      </c>
      <c r="E5861" s="61" t="str">
        <f>IF(発注書!D5867="","",発注書!B5867)</f>
        <v/>
      </c>
      <c r="F5861" s="62" t="str">
        <f>IF(J5861="","",VLOOKUP(J5861,商品マスタ!$B:$D,2,FALSE))</f>
        <v/>
      </c>
      <c r="G5861" s="63" t="str">
        <f>IF(F5861="","",VLOOKUP(F5861,商品マスタ!$C:$D,2,FALSE))</f>
        <v/>
      </c>
      <c r="H5861" s="64" t="str">
        <f t="shared" si="91"/>
        <v/>
      </c>
      <c r="I5861" s="65" t="str">
        <f>IF(発注書!D5867="","",発注書!D5867)</f>
        <v/>
      </c>
      <c r="J5861" s="66" t="str">
        <f>IF(発注書!D5867="","",発注書!C5867)</f>
        <v/>
      </c>
    </row>
    <row r="5862" spans="1:10" x14ac:dyDescent="0.55000000000000004">
      <c r="B5862" s="50">
        <v>2</v>
      </c>
      <c r="E5862" s="61" t="str">
        <f>IF(発注書!D5868="","",発注書!B5868)</f>
        <v/>
      </c>
      <c r="F5862" s="62" t="str">
        <f>IF(J5862="","",VLOOKUP(J5862,商品マスタ!$B:$D,2,FALSE))</f>
        <v/>
      </c>
      <c r="G5862" s="63" t="str">
        <f>IF(F5862="","",VLOOKUP(F5862,商品マスタ!$C:$D,2,FALSE))</f>
        <v/>
      </c>
      <c r="H5862" s="64" t="str">
        <f t="shared" si="91"/>
        <v/>
      </c>
      <c r="I5862" s="65" t="str">
        <f>IF(発注書!D5868="","",発注書!D5868)</f>
        <v/>
      </c>
      <c r="J5862" s="66" t="str">
        <f>IF(発注書!D5868="","",発注書!C5868)</f>
        <v/>
      </c>
    </row>
    <row r="5863" spans="1:10" x14ac:dyDescent="0.55000000000000004">
      <c r="A5863" s="49">
        <v>2931</v>
      </c>
      <c r="B5863" s="50">
        <v>1</v>
      </c>
      <c r="E5863" s="61" t="str">
        <f>IF(発注書!D5869="","",発注書!B5869)</f>
        <v/>
      </c>
      <c r="F5863" s="62" t="str">
        <f>IF(J5863="","",VLOOKUP(J5863,商品マスタ!$B:$D,2,FALSE))</f>
        <v/>
      </c>
      <c r="G5863" s="63" t="str">
        <f>IF(F5863="","",VLOOKUP(F5863,商品マスタ!$C:$D,2,FALSE))</f>
        <v/>
      </c>
      <c r="H5863" s="64" t="str">
        <f t="shared" si="91"/>
        <v/>
      </c>
      <c r="I5863" s="65" t="str">
        <f>IF(発注書!D5869="","",発注書!D5869)</f>
        <v/>
      </c>
      <c r="J5863" s="66" t="str">
        <f>IF(発注書!D5869="","",発注書!C5869)</f>
        <v/>
      </c>
    </row>
    <row r="5864" spans="1:10" x14ac:dyDescent="0.55000000000000004">
      <c r="B5864" s="50">
        <v>2</v>
      </c>
      <c r="E5864" s="61" t="str">
        <f>IF(発注書!D5870="","",発注書!B5870)</f>
        <v/>
      </c>
      <c r="F5864" s="62" t="str">
        <f>IF(J5864="","",VLOOKUP(J5864,商品マスタ!$B:$D,2,FALSE))</f>
        <v/>
      </c>
      <c r="G5864" s="63" t="str">
        <f>IF(F5864="","",VLOOKUP(F5864,商品マスタ!$C:$D,2,FALSE))</f>
        <v/>
      </c>
      <c r="H5864" s="64" t="str">
        <f t="shared" si="91"/>
        <v/>
      </c>
      <c r="I5864" s="65" t="str">
        <f>IF(発注書!D5870="","",発注書!D5870)</f>
        <v/>
      </c>
      <c r="J5864" s="66" t="str">
        <f>IF(発注書!D5870="","",発注書!C5870)</f>
        <v/>
      </c>
    </row>
    <row r="5865" spans="1:10" x14ac:dyDescent="0.55000000000000004">
      <c r="A5865" s="49">
        <v>2932</v>
      </c>
      <c r="B5865" s="50">
        <v>1</v>
      </c>
      <c r="E5865" s="61" t="str">
        <f>IF(発注書!D5871="","",発注書!B5871)</f>
        <v/>
      </c>
      <c r="F5865" s="62" t="str">
        <f>IF(J5865="","",VLOOKUP(J5865,商品マスタ!$B:$D,2,FALSE))</f>
        <v/>
      </c>
      <c r="G5865" s="63" t="str">
        <f>IF(F5865="","",VLOOKUP(F5865,商品マスタ!$C:$D,2,FALSE))</f>
        <v/>
      </c>
      <c r="H5865" s="64" t="str">
        <f t="shared" si="91"/>
        <v/>
      </c>
      <c r="I5865" s="65" t="str">
        <f>IF(発注書!D5871="","",発注書!D5871)</f>
        <v/>
      </c>
      <c r="J5865" s="66" t="str">
        <f>IF(発注書!D5871="","",発注書!C5871)</f>
        <v/>
      </c>
    </row>
    <row r="5866" spans="1:10" x14ac:dyDescent="0.55000000000000004">
      <c r="B5866" s="50">
        <v>2</v>
      </c>
      <c r="E5866" s="61" t="str">
        <f>IF(発注書!D5872="","",発注書!B5872)</f>
        <v/>
      </c>
      <c r="F5866" s="62" t="str">
        <f>IF(J5866="","",VLOOKUP(J5866,商品マスタ!$B:$D,2,FALSE))</f>
        <v/>
      </c>
      <c r="G5866" s="63" t="str">
        <f>IF(F5866="","",VLOOKUP(F5866,商品マスタ!$C:$D,2,FALSE))</f>
        <v/>
      </c>
      <c r="H5866" s="64" t="str">
        <f t="shared" si="91"/>
        <v/>
      </c>
      <c r="I5866" s="65" t="str">
        <f>IF(発注書!D5872="","",発注書!D5872)</f>
        <v/>
      </c>
      <c r="J5866" s="66" t="str">
        <f>IF(発注書!D5872="","",発注書!C5872)</f>
        <v/>
      </c>
    </row>
    <row r="5867" spans="1:10" x14ac:dyDescent="0.55000000000000004">
      <c r="A5867" s="49">
        <v>2933</v>
      </c>
      <c r="B5867" s="50">
        <v>1</v>
      </c>
      <c r="E5867" s="61" t="str">
        <f>IF(発注書!D5873="","",発注書!B5873)</f>
        <v/>
      </c>
      <c r="F5867" s="62" t="str">
        <f>IF(J5867="","",VLOOKUP(J5867,商品マスタ!$B:$D,2,FALSE))</f>
        <v/>
      </c>
      <c r="G5867" s="63" t="str">
        <f>IF(F5867="","",VLOOKUP(F5867,商品マスタ!$C:$D,2,FALSE))</f>
        <v/>
      </c>
      <c r="H5867" s="64" t="str">
        <f t="shared" si="91"/>
        <v/>
      </c>
      <c r="I5867" s="65" t="str">
        <f>IF(発注書!D5873="","",発注書!D5873)</f>
        <v/>
      </c>
      <c r="J5867" s="66" t="str">
        <f>IF(発注書!D5873="","",発注書!C5873)</f>
        <v/>
      </c>
    </row>
    <row r="5868" spans="1:10" x14ac:dyDescent="0.55000000000000004">
      <c r="B5868" s="50">
        <v>2</v>
      </c>
      <c r="E5868" s="61" t="str">
        <f>IF(発注書!D5874="","",発注書!B5874)</f>
        <v/>
      </c>
      <c r="F5868" s="62" t="str">
        <f>IF(J5868="","",VLOOKUP(J5868,商品マスタ!$B:$D,2,FALSE))</f>
        <v/>
      </c>
      <c r="G5868" s="63" t="str">
        <f>IF(F5868="","",VLOOKUP(F5868,商品マスタ!$C:$D,2,FALSE))</f>
        <v/>
      </c>
      <c r="H5868" s="64" t="str">
        <f t="shared" si="91"/>
        <v/>
      </c>
      <c r="I5868" s="65" t="str">
        <f>IF(発注書!D5874="","",発注書!D5874)</f>
        <v/>
      </c>
      <c r="J5868" s="66" t="str">
        <f>IF(発注書!D5874="","",発注書!C5874)</f>
        <v/>
      </c>
    </row>
    <row r="5869" spans="1:10" x14ac:dyDescent="0.55000000000000004">
      <c r="A5869" s="49">
        <v>2934</v>
      </c>
      <c r="B5869" s="50">
        <v>1</v>
      </c>
      <c r="E5869" s="61" t="str">
        <f>IF(発注書!D5875="","",発注書!B5875)</f>
        <v/>
      </c>
      <c r="F5869" s="62" t="str">
        <f>IF(J5869="","",VLOOKUP(J5869,商品マスタ!$B:$D,2,FALSE))</f>
        <v/>
      </c>
      <c r="G5869" s="63" t="str">
        <f>IF(F5869="","",VLOOKUP(F5869,商品マスタ!$C:$D,2,FALSE))</f>
        <v/>
      </c>
      <c r="H5869" s="64" t="str">
        <f t="shared" si="91"/>
        <v/>
      </c>
      <c r="I5869" s="65" t="str">
        <f>IF(発注書!D5875="","",発注書!D5875)</f>
        <v/>
      </c>
      <c r="J5869" s="66" t="str">
        <f>IF(発注書!D5875="","",発注書!C5875)</f>
        <v/>
      </c>
    </row>
    <row r="5870" spans="1:10" x14ac:dyDescent="0.55000000000000004">
      <c r="B5870" s="50">
        <v>2</v>
      </c>
      <c r="E5870" s="61" t="str">
        <f>IF(発注書!D5876="","",発注書!B5876)</f>
        <v/>
      </c>
      <c r="F5870" s="62" t="str">
        <f>IF(J5870="","",VLOOKUP(J5870,商品マスタ!$B:$D,2,FALSE))</f>
        <v/>
      </c>
      <c r="G5870" s="63" t="str">
        <f>IF(F5870="","",VLOOKUP(F5870,商品マスタ!$C:$D,2,FALSE))</f>
        <v/>
      </c>
      <c r="H5870" s="64" t="str">
        <f t="shared" si="91"/>
        <v/>
      </c>
      <c r="I5870" s="65" t="str">
        <f>IF(発注書!D5876="","",発注書!D5876)</f>
        <v/>
      </c>
      <c r="J5870" s="66" t="str">
        <f>IF(発注書!D5876="","",発注書!C5876)</f>
        <v/>
      </c>
    </row>
    <row r="5871" spans="1:10" x14ac:dyDescent="0.55000000000000004">
      <c r="A5871" s="49">
        <v>2935</v>
      </c>
      <c r="B5871" s="50">
        <v>1</v>
      </c>
      <c r="E5871" s="61" t="str">
        <f>IF(発注書!D5877="","",発注書!B5877)</f>
        <v/>
      </c>
      <c r="F5871" s="62" t="str">
        <f>IF(J5871="","",VLOOKUP(J5871,商品マスタ!$B:$D,2,FALSE))</f>
        <v/>
      </c>
      <c r="G5871" s="63" t="str">
        <f>IF(F5871="","",VLOOKUP(F5871,商品マスタ!$C:$D,2,FALSE))</f>
        <v/>
      </c>
      <c r="H5871" s="64" t="str">
        <f t="shared" si="91"/>
        <v/>
      </c>
      <c r="I5871" s="65" t="str">
        <f>IF(発注書!D5877="","",発注書!D5877)</f>
        <v/>
      </c>
      <c r="J5871" s="66" t="str">
        <f>IF(発注書!D5877="","",発注書!C5877)</f>
        <v/>
      </c>
    </row>
    <row r="5872" spans="1:10" x14ac:dyDescent="0.55000000000000004">
      <c r="B5872" s="50">
        <v>2</v>
      </c>
      <c r="E5872" s="61" t="str">
        <f>IF(発注書!D5878="","",発注書!B5878)</f>
        <v/>
      </c>
      <c r="F5872" s="62" t="str">
        <f>IF(J5872="","",VLOOKUP(J5872,商品マスタ!$B:$D,2,FALSE))</f>
        <v/>
      </c>
      <c r="G5872" s="63" t="str">
        <f>IF(F5872="","",VLOOKUP(F5872,商品マスタ!$C:$D,2,FALSE))</f>
        <v/>
      </c>
      <c r="H5872" s="64" t="str">
        <f t="shared" si="91"/>
        <v/>
      </c>
      <c r="I5872" s="65" t="str">
        <f>IF(発注書!D5878="","",発注書!D5878)</f>
        <v/>
      </c>
      <c r="J5872" s="66" t="str">
        <f>IF(発注書!D5878="","",発注書!C5878)</f>
        <v/>
      </c>
    </row>
    <row r="5873" spans="1:10" x14ac:dyDescent="0.55000000000000004">
      <c r="A5873" s="49">
        <v>2936</v>
      </c>
      <c r="B5873" s="50">
        <v>1</v>
      </c>
      <c r="E5873" s="61" t="str">
        <f>IF(発注書!D5879="","",発注書!B5879)</f>
        <v/>
      </c>
      <c r="F5873" s="62" t="str">
        <f>IF(J5873="","",VLOOKUP(J5873,商品マスタ!$B:$D,2,FALSE))</f>
        <v/>
      </c>
      <c r="G5873" s="63" t="str">
        <f>IF(F5873="","",VLOOKUP(F5873,商品マスタ!$C:$D,2,FALSE))</f>
        <v/>
      </c>
      <c r="H5873" s="64" t="str">
        <f t="shared" si="91"/>
        <v/>
      </c>
      <c r="I5873" s="65" t="str">
        <f>IF(発注書!D5879="","",発注書!D5879)</f>
        <v/>
      </c>
      <c r="J5873" s="66" t="str">
        <f>IF(発注書!D5879="","",発注書!C5879)</f>
        <v/>
      </c>
    </row>
    <row r="5874" spans="1:10" x14ac:dyDescent="0.55000000000000004">
      <c r="B5874" s="50">
        <v>2</v>
      </c>
      <c r="E5874" s="61" t="str">
        <f>IF(発注書!D5880="","",発注書!B5880)</f>
        <v/>
      </c>
      <c r="F5874" s="62" t="str">
        <f>IF(J5874="","",VLOOKUP(J5874,商品マスタ!$B:$D,2,FALSE))</f>
        <v/>
      </c>
      <c r="G5874" s="63" t="str">
        <f>IF(F5874="","",VLOOKUP(F5874,商品マスタ!$C:$D,2,FALSE))</f>
        <v/>
      </c>
      <c r="H5874" s="64" t="str">
        <f t="shared" si="91"/>
        <v/>
      </c>
      <c r="I5874" s="65" t="str">
        <f>IF(発注書!D5880="","",発注書!D5880)</f>
        <v/>
      </c>
      <c r="J5874" s="66" t="str">
        <f>IF(発注書!D5880="","",発注書!C5880)</f>
        <v/>
      </c>
    </row>
    <row r="5875" spans="1:10" x14ac:dyDescent="0.55000000000000004">
      <c r="A5875" s="49">
        <v>2937</v>
      </c>
      <c r="B5875" s="50">
        <v>1</v>
      </c>
      <c r="E5875" s="61" t="str">
        <f>IF(発注書!D5881="","",発注書!B5881)</f>
        <v/>
      </c>
      <c r="F5875" s="62" t="str">
        <f>IF(J5875="","",VLOOKUP(J5875,商品マスタ!$B:$D,2,FALSE))</f>
        <v/>
      </c>
      <c r="G5875" s="63" t="str">
        <f>IF(F5875="","",VLOOKUP(F5875,商品マスタ!$C:$D,2,FALSE))</f>
        <v/>
      </c>
      <c r="H5875" s="64" t="str">
        <f t="shared" si="91"/>
        <v/>
      </c>
      <c r="I5875" s="65" t="str">
        <f>IF(発注書!D5881="","",発注書!D5881)</f>
        <v/>
      </c>
      <c r="J5875" s="66" t="str">
        <f>IF(発注書!D5881="","",発注書!C5881)</f>
        <v/>
      </c>
    </row>
    <row r="5876" spans="1:10" x14ac:dyDescent="0.55000000000000004">
      <c r="B5876" s="50">
        <v>2</v>
      </c>
      <c r="E5876" s="61" t="str">
        <f>IF(発注書!D5882="","",発注書!B5882)</f>
        <v/>
      </c>
      <c r="F5876" s="62" t="str">
        <f>IF(J5876="","",VLOOKUP(J5876,商品マスタ!$B:$D,2,FALSE))</f>
        <v/>
      </c>
      <c r="G5876" s="63" t="str">
        <f>IF(F5876="","",VLOOKUP(F5876,商品マスタ!$C:$D,2,FALSE))</f>
        <v/>
      </c>
      <c r="H5876" s="64" t="str">
        <f t="shared" si="91"/>
        <v/>
      </c>
      <c r="I5876" s="65" t="str">
        <f>IF(発注書!D5882="","",発注書!D5882)</f>
        <v/>
      </c>
      <c r="J5876" s="66" t="str">
        <f>IF(発注書!D5882="","",発注書!C5882)</f>
        <v/>
      </c>
    </row>
    <row r="5877" spans="1:10" x14ac:dyDescent="0.55000000000000004">
      <c r="A5877" s="49">
        <v>2938</v>
      </c>
      <c r="B5877" s="50">
        <v>1</v>
      </c>
      <c r="E5877" s="61" t="str">
        <f>IF(発注書!D5883="","",発注書!B5883)</f>
        <v/>
      </c>
      <c r="F5877" s="62" t="str">
        <f>IF(J5877="","",VLOOKUP(J5877,商品マスタ!$B:$D,2,FALSE))</f>
        <v/>
      </c>
      <c r="G5877" s="63" t="str">
        <f>IF(F5877="","",VLOOKUP(F5877,商品マスタ!$C:$D,2,FALSE))</f>
        <v/>
      </c>
      <c r="H5877" s="64" t="str">
        <f t="shared" si="91"/>
        <v/>
      </c>
      <c r="I5877" s="65" t="str">
        <f>IF(発注書!D5883="","",発注書!D5883)</f>
        <v/>
      </c>
      <c r="J5877" s="66" t="str">
        <f>IF(発注書!D5883="","",発注書!C5883)</f>
        <v/>
      </c>
    </row>
    <row r="5878" spans="1:10" x14ac:dyDescent="0.55000000000000004">
      <c r="B5878" s="50">
        <v>2</v>
      </c>
      <c r="E5878" s="61" t="str">
        <f>IF(発注書!D5884="","",発注書!B5884)</f>
        <v/>
      </c>
      <c r="F5878" s="62" t="str">
        <f>IF(J5878="","",VLOOKUP(J5878,商品マスタ!$B:$D,2,FALSE))</f>
        <v/>
      </c>
      <c r="G5878" s="63" t="str">
        <f>IF(F5878="","",VLOOKUP(F5878,商品マスタ!$C:$D,2,FALSE))</f>
        <v/>
      </c>
      <c r="H5878" s="64" t="str">
        <f t="shared" si="91"/>
        <v/>
      </c>
      <c r="I5878" s="65" t="str">
        <f>IF(発注書!D5884="","",発注書!D5884)</f>
        <v/>
      </c>
      <c r="J5878" s="66" t="str">
        <f>IF(発注書!D5884="","",発注書!C5884)</f>
        <v/>
      </c>
    </row>
    <row r="5879" spans="1:10" x14ac:dyDescent="0.55000000000000004">
      <c r="A5879" s="49">
        <v>2939</v>
      </c>
      <c r="B5879" s="50">
        <v>1</v>
      </c>
      <c r="E5879" s="61" t="str">
        <f>IF(発注書!D5885="","",発注書!B5885)</f>
        <v/>
      </c>
      <c r="F5879" s="62" t="str">
        <f>IF(J5879="","",VLOOKUP(J5879,商品マスタ!$B:$D,2,FALSE))</f>
        <v/>
      </c>
      <c r="G5879" s="63" t="str">
        <f>IF(F5879="","",VLOOKUP(F5879,商品マスタ!$C:$D,2,FALSE))</f>
        <v/>
      </c>
      <c r="H5879" s="64" t="str">
        <f t="shared" si="91"/>
        <v/>
      </c>
      <c r="I5879" s="65" t="str">
        <f>IF(発注書!D5885="","",発注書!D5885)</f>
        <v/>
      </c>
      <c r="J5879" s="66" t="str">
        <f>IF(発注書!D5885="","",発注書!C5885)</f>
        <v/>
      </c>
    </row>
    <row r="5880" spans="1:10" x14ac:dyDescent="0.55000000000000004">
      <c r="B5880" s="50">
        <v>2</v>
      </c>
      <c r="E5880" s="61" t="str">
        <f>IF(発注書!D5886="","",発注書!B5886)</f>
        <v/>
      </c>
      <c r="F5880" s="62" t="str">
        <f>IF(J5880="","",VLOOKUP(J5880,商品マスタ!$B:$D,2,FALSE))</f>
        <v/>
      </c>
      <c r="G5880" s="63" t="str">
        <f>IF(F5880="","",VLOOKUP(F5880,商品マスタ!$C:$D,2,FALSE))</f>
        <v/>
      </c>
      <c r="H5880" s="64" t="str">
        <f t="shared" si="91"/>
        <v/>
      </c>
      <c r="I5880" s="65" t="str">
        <f>IF(発注書!D5886="","",発注書!D5886)</f>
        <v/>
      </c>
      <c r="J5880" s="66" t="str">
        <f>IF(発注書!D5886="","",発注書!C5886)</f>
        <v/>
      </c>
    </row>
    <row r="5881" spans="1:10" x14ac:dyDescent="0.55000000000000004">
      <c r="A5881" s="49">
        <v>2940</v>
      </c>
      <c r="B5881" s="50">
        <v>1</v>
      </c>
      <c r="E5881" s="61" t="str">
        <f>IF(発注書!D5887="","",発注書!B5887)</f>
        <v/>
      </c>
      <c r="F5881" s="62" t="str">
        <f>IF(J5881="","",VLOOKUP(J5881,商品マスタ!$B:$D,2,FALSE))</f>
        <v/>
      </c>
      <c r="G5881" s="63" t="str">
        <f>IF(F5881="","",VLOOKUP(F5881,商品マスタ!$C:$D,2,FALSE))</f>
        <v/>
      </c>
      <c r="H5881" s="64" t="str">
        <f t="shared" si="91"/>
        <v/>
      </c>
      <c r="I5881" s="65" t="str">
        <f>IF(発注書!D5887="","",発注書!D5887)</f>
        <v/>
      </c>
      <c r="J5881" s="66" t="str">
        <f>IF(発注書!D5887="","",発注書!C5887)</f>
        <v/>
      </c>
    </row>
    <row r="5882" spans="1:10" x14ac:dyDescent="0.55000000000000004">
      <c r="B5882" s="50">
        <v>2</v>
      </c>
      <c r="E5882" s="61" t="str">
        <f>IF(発注書!D5888="","",発注書!B5888)</f>
        <v/>
      </c>
      <c r="F5882" s="62" t="str">
        <f>IF(J5882="","",VLOOKUP(J5882,商品マスタ!$B:$D,2,FALSE))</f>
        <v/>
      </c>
      <c r="G5882" s="63" t="str">
        <f>IF(F5882="","",VLOOKUP(F5882,商品マスタ!$C:$D,2,FALSE))</f>
        <v/>
      </c>
      <c r="H5882" s="64" t="str">
        <f t="shared" si="91"/>
        <v/>
      </c>
      <c r="I5882" s="65" t="str">
        <f>IF(発注書!D5888="","",発注書!D5888)</f>
        <v/>
      </c>
      <c r="J5882" s="66" t="str">
        <f>IF(発注書!D5888="","",発注書!C5888)</f>
        <v/>
      </c>
    </row>
    <row r="5883" spans="1:10" x14ac:dyDescent="0.55000000000000004">
      <c r="A5883" s="49">
        <v>2941</v>
      </c>
      <c r="B5883" s="50">
        <v>1</v>
      </c>
      <c r="E5883" s="61" t="str">
        <f>IF(発注書!D5889="","",発注書!B5889)</f>
        <v/>
      </c>
      <c r="F5883" s="62" t="str">
        <f>IF(J5883="","",VLOOKUP(J5883,商品マスタ!$B:$D,2,FALSE))</f>
        <v/>
      </c>
      <c r="G5883" s="63" t="str">
        <f>IF(F5883="","",VLOOKUP(F5883,商品マスタ!$C:$D,2,FALSE))</f>
        <v/>
      </c>
      <c r="H5883" s="64" t="str">
        <f t="shared" si="91"/>
        <v/>
      </c>
      <c r="I5883" s="65" t="str">
        <f>IF(発注書!D5889="","",発注書!D5889)</f>
        <v/>
      </c>
      <c r="J5883" s="66" t="str">
        <f>IF(発注書!D5889="","",発注書!C5889)</f>
        <v/>
      </c>
    </row>
    <row r="5884" spans="1:10" x14ac:dyDescent="0.55000000000000004">
      <c r="B5884" s="50">
        <v>2</v>
      </c>
      <c r="E5884" s="61" t="str">
        <f>IF(発注書!D5890="","",発注書!B5890)</f>
        <v/>
      </c>
      <c r="F5884" s="62" t="str">
        <f>IF(J5884="","",VLOOKUP(J5884,商品マスタ!$B:$D,2,FALSE))</f>
        <v/>
      </c>
      <c r="G5884" s="63" t="str">
        <f>IF(F5884="","",VLOOKUP(F5884,商品マスタ!$C:$D,2,FALSE))</f>
        <v/>
      </c>
      <c r="H5884" s="64" t="str">
        <f t="shared" si="91"/>
        <v/>
      </c>
      <c r="I5884" s="65" t="str">
        <f>IF(発注書!D5890="","",発注書!D5890)</f>
        <v/>
      </c>
      <c r="J5884" s="66" t="str">
        <f>IF(発注書!D5890="","",発注書!C5890)</f>
        <v/>
      </c>
    </row>
    <row r="5885" spans="1:10" x14ac:dyDescent="0.55000000000000004">
      <c r="A5885" s="49">
        <v>2942</v>
      </c>
      <c r="B5885" s="50">
        <v>1</v>
      </c>
      <c r="E5885" s="61" t="str">
        <f>IF(発注書!D5891="","",発注書!B5891)</f>
        <v/>
      </c>
      <c r="F5885" s="62" t="str">
        <f>IF(J5885="","",VLOOKUP(J5885,商品マスタ!$B:$D,2,FALSE))</f>
        <v/>
      </c>
      <c r="G5885" s="63" t="str">
        <f>IF(F5885="","",VLOOKUP(F5885,商品マスタ!$C:$D,2,FALSE))</f>
        <v/>
      </c>
      <c r="H5885" s="64" t="str">
        <f t="shared" si="91"/>
        <v/>
      </c>
      <c r="I5885" s="65" t="str">
        <f>IF(発注書!D5891="","",発注書!D5891)</f>
        <v/>
      </c>
      <c r="J5885" s="66" t="str">
        <f>IF(発注書!D5891="","",発注書!C5891)</f>
        <v/>
      </c>
    </row>
    <row r="5886" spans="1:10" x14ac:dyDescent="0.55000000000000004">
      <c r="B5886" s="50">
        <v>2</v>
      </c>
      <c r="E5886" s="61" t="str">
        <f>IF(発注書!D5892="","",発注書!B5892)</f>
        <v/>
      </c>
      <c r="F5886" s="62" t="str">
        <f>IF(J5886="","",VLOOKUP(J5886,商品マスタ!$B:$D,2,FALSE))</f>
        <v/>
      </c>
      <c r="G5886" s="63" t="str">
        <f>IF(F5886="","",VLOOKUP(F5886,商品マスタ!$C:$D,2,FALSE))</f>
        <v/>
      </c>
      <c r="H5886" s="64" t="str">
        <f t="shared" si="91"/>
        <v/>
      </c>
      <c r="I5886" s="65" t="str">
        <f>IF(発注書!D5892="","",発注書!D5892)</f>
        <v/>
      </c>
      <c r="J5886" s="66" t="str">
        <f>IF(発注書!D5892="","",発注書!C5892)</f>
        <v/>
      </c>
    </row>
    <row r="5887" spans="1:10" x14ac:dyDescent="0.55000000000000004">
      <c r="A5887" s="49">
        <v>2943</v>
      </c>
      <c r="B5887" s="50">
        <v>1</v>
      </c>
      <c r="E5887" s="61" t="str">
        <f>IF(発注書!D5893="","",発注書!B5893)</f>
        <v/>
      </c>
      <c r="F5887" s="62" t="str">
        <f>IF(J5887="","",VLOOKUP(J5887,商品マスタ!$B:$D,2,FALSE))</f>
        <v/>
      </c>
      <c r="G5887" s="63" t="str">
        <f>IF(F5887="","",VLOOKUP(F5887,商品マスタ!$C:$D,2,FALSE))</f>
        <v/>
      </c>
      <c r="H5887" s="64" t="str">
        <f t="shared" si="91"/>
        <v/>
      </c>
      <c r="I5887" s="65" t="str">
        <f>IF(発注書!D5893="","",発注書!D5893)</f>
        <v/>
      </c>
      <c r="J5887" s="66" t="str">
        <f>IF(発注書!D5893="","",発注書!C5893)</f>
        <v/>
      </c>
    </row>
    <row r="5888" spans="1:10" x14ac:dyDescent="0.55000000000000004">
      <c r="B5888" s="50">
        <v>2</v>
      </c>
      <c r="E5888" s="61" t="str">
        <f>IF(発注書!D5894="","",発注書!B5894)</f>
        <v/>
      </c>
      <c r="F5888" s="62" t="str">
        <f>IF(J5888="","",VLOOKUP(J5888,商品マスタ!$B:$D,2,FALSE))</f>
        <v/>
      </c>
      <c r="G5888" s="63" t="str">
        <f>IF(F5888="","",VLOOKUP(F5888,商品マスタ!$C:$D,2,FALSE))</f>
        <v/>
      </c>
      <c r="H5888" s="64" t="str">
        <f t="shared" si="91"/>
        <v/>
      </c>
      <c r="I5888" s="65" t="str">
        <f>IF(発注書!D5894="","",発注書!D5894)</f>
        <v/>
      </c>
      <c r="J5888" s="66" t="str">
        <f>IF(発注書!D5894="","",発注書!C5894)</f>
        <v/>
      </c>
    </row>
    <row r="5889" spans="1:10" x14ac:dyDescent="0.55000000000000004">
      <c r="A5889" s="49">
        <v>2944</v>
      </c>
      <c r="B5889" s="50">
        <v>1</v>
      </c>
      <c r="E5889" s="61" t="str">
        <f>IF(発注書!D5895="","",発注書!B5895)</f>
        <v/>
      </c>
      <c r="F5889" s="62" t="str">
        <f>IF(J5889="","",VLOOKUP(J5889,商品マスタ!$B:$D,2,FALSE))</f>
        <v/>
      </c>
      <c r="G5889" s="63" t="str">
        <f>IF(F5889="","",VLOOKUP(F5889,商品マスタ!$C:$D,2,FALSE))</f>
        <v/>
      </c>
      <c r="H5889" s="64" t="str">
        <f t="shared" si="91"/>
        <v/>
      </c>
      <c r="I5889" s="65" t="str">
        <f>IF(発注書!D5895="","",発注書!D5895)</f>
        <v/>
      </c>
      <c r="J5889" s="66" t="str">
        <f>IF(発注書!D5895="","",発注書!C5895)</f>
        <v/>
      </c>
    </row>
    <row r="5890" spans="1:10" x14ac:dyDescent="0.55000000000000004">
      <c r="B5890" s="50">
        <v>2</v>
      </c>
      <c r="E5890" s="61" t="str">
        <f>IF(発注書!D5896="","",発注書!B5896)</f>
        <v/>
      </c>
      <c r="F5890" s="62" t="str">
        <f>IF(J5890="","",VLOOKUP(J5890,商品マスタ!$B:$D,2,FALSE))</f>
        <v/>
      </c>
      <c r="G5890" s="63" t="str">
        <f>IF(F5890="","",VLOOKUP(F5890,商品マスタ!$C:$D,2,FALSE))</f>
        <v/>
      </c>
      <c r="H5890" s="64" t="str">
        <f t="shared" si="91"/>
        <v/>
      </c>
      <c r="I5890" s="65" t="str">
        <f>IF(発注書!D5896="","",発注書!D5896)</f>
        <v/>
      </c>
      <c r="J5890" s="66" t="str">
        <f>IF(発注書!D5896="","",発注書!C5896)</f>
        <v/>
      </c>
    </row>
    <row r="5891" spans="1:10" x14ac:dyDescent="0.55000000000000004">
      <c r="A5891" s="49">
        <v>2945</v>
      </c>
      <c r="B5891" s="50">
        <v>1</v>
      </c>
      <c r="E5891" s="61" t="str">
        <f>IF(発注書!D5897="","",発注書!B5897)</f>
        <v/>
      </c>
      <c r="F5891" s="62" t="str">
        <f>IF(J5891="","",VLOOKUP(J5891,商品マスタ!$B:$D,2,FALSE))</f>
        <v/>
      </c>
      <c r="G5891" s="63" t="str">
        <f>IF(F5891="","",VLOOKUP(F5891,商品マスタ!$C:$D,2,FALSE))</f>
        <v/>
      </c>
      <c r="H5891" s="64" t="str">
        <f t="shared" si="91"/>
        <v/>
      </c>
      <c r="I5891" s="65" t="str">
        <f>IF(発注書!D5897="","",発注書!D5897)</f>
        <v/>
      </c>
      <c r="J5891" s="66" t="str">
        <f>IF(発注書!D5897="","",発注書!C5897)</f>
        <v/>
      </c>
    </row>
    <row r="5892" spans="1:10" x14ac:dyDescent="0.55000000000000004">
      <c r="B5892" s="50">
        <v>2</v>
      </c>
      <c r="E5892" s="61" t="str">
        <f>IF(発注書!D5898="","",発注書!B5898)</f>
        <v/>
      </c>
      <c r="F5892" s="62" t="str">
        <f>IF(J5892="","",VLOOKUP(J5892,商品マスタ!$B:$D,2,FALSE))</f>
        <v/>
      </c>
      <c r="G5892" s="63" t="str">
        <f>IF(F5892="","",VLOOKUP(F5892,商品マスタ!$C:$D,2,FALSE))</f>
        <v/>
      </c>
      <c r="H5892" s="64" t="str">
        <f t="shared" ref="H5892:H5955" si="92">IF(E5892="","",IF(E5892="",LEN(SUBSTITUTE(D5892," ","")),LEN(SUBSTITUTE(E5892," ",""))))</f>
        <v/>
      </c>
      <c r="I5892" s="65" t="str">
        <f>IF(発注書!D5898="","",発注書!D5898)</f>
        <v/>
      </c>
      <c r="J5892" s="66" t="str">
        <f>IF(発注書!D5898="","",発注書!C5898)</f>
        <v/>
      </c>
    </row>
    <row r="5893" spans="1:10" x14ac:dyDescent="0.55000000000000004">
      <c r="A5893" s="49">
        <v>2946</v>
      </c>
      <c r="B5893" s="50">
        <v>1</v>
      </c>
      <c r="E5893" s="61" t="str">
        <f>IF(発注書!D5899="","",発注書!B5899)</f>
        <v/>
      </c>
      <c r="F5893" s="62" t="str">
        <f>IF(J5893="","",VLOOKUP(J5893,商品マスタ!$B:$D,2,FALSE))</f>
        <v/>
      </c>
      <c r="G5893" s="63" t="str">
        <f>IF(F5893="","",VLOOKUP(F5893,商品マスタ!$C:$D,2,FALSE))</f>
        <v/>
      </c>
      <c r="H5893" s="64" t="str">
        <f t="shared" si="92"/>
        <v/>
      </c>
      <c r="I5893" s="65" t="str">
        <f>IF(発注書!D5899="","",発注書!D5899)</f>
        <v/>
      </c>
      <c r="J5893" s="66" t="str">
        <f>IF(発注書!D5899="","",発注書!C5899)</f>
        <v/>
      </c>
    </row>
    <row r="5894" spans="1:10" x14ac:dyDescent="0.55000000000000004">
      <c r="B5894" s="50">
        <v>2</v>
      </c>
      <c r="E5894" s="61" t="str">
        <f>IF(発注書!D5900="","",発注書!B5900)</f>
        <v/>
      </c>
      <c r="F5894" s="62" t="str">
        <f>IF(J5894="","",VLOOKUP(J5894,商品マスタ!$B:$D,2,FALSE))</f>
        <v/>
      </c>
      <c r="G5894" s="63" t="str">
        <f>IF(F5894="","",VLOOKUP(F5894,商品マスタ!$C:$D,2,FALSE))</f>
        <v/>
      </c>
      <c r="H5894" s="64" t="str">
        <f t="shared" si="92"/>
        <v/>
      </c>
      <c r="I5894" s="65" t="str">
        <f>IF(発注書!D5900="","",発注書!D5900)</f>
        <v/>
      </c>
      <c r="J5894" s="66" t="str">
        <f>IF(発注書!D5900="","",発注書!C5900)</f>
        <v/>
      </c>
    </row>
    <row r="5895" spans="1:10" x14ac:dyDescent="0.55000000000000004">
      <c r="A5895" s="49">
        <v>2947</v>
      </c>
      <c r="B5895" s="50">
        <v>1</v>
      </c>
      <c r="E5895" s="61" t="str">
        <f>IF(発注書!D5901="","",発注書!B5901)</f>
        <v/>
      </c>
      <c r="F5895" s="62" t="str">
        <f>IF(J5895="","",VLOOKUP(J5895,商品マスタ!$B:$D,2,FALSE))</f>
        <v/>
      </c>
      <c r="G5895" s="63" t="str">
        <f>IF(F5895="","",VLOOKUP(F5895,商品マスタ!$C:$D,2,FALSE))</f>
        <v/>
      </c>
      <c r="H5895" s="64" t="str">
        <f t="shared" si="92"/>
        <v/>
      </c>
      <c r="I5895" s="65" t="str">
        <f>IF(発注書!D5901="","",発注書!D5901)</f>
        <v/>
      </c>
      <c r="J5895" s="66" t="str">
        <f>IF(発注書!D5901="","",発注書!C5901)</f>
        <v/>
      </c>
    </row>
    <row r="5896" spans="1:10" x14ac:dyDescent="0.55000000000000004">
      <c r="B5896" s="50">
        <v>2</v>
      </c>
      <c r="E5896" s="61" t="str">
        <f>IF(発注書!D5902="","",発注書!B5902)</f>
        <v/>
      </c>
      <c r="F5896" s="62" t="str">
        <f>IF(J5896="","",VLOOKUP(J5896,商品マスタ!$B:$D,2,FALSE))</f>
        <v/>
      </c>
      <c r="G5896" s="63" t="str">
        <f>IF(F5896="","",VLOOKUP(F5896,商品マスタ!$C:$D,2,FALSE))</f>
        <v/>
      </c>
      <c r="H5896" s="64" t="str">
        <f t="shared" si="92"/>
        <v/>
      </c>
      <c r="I5896" s="65" t="str">
        <f>IF(発注書!D5902="","",発注書!D5902)</f>
        <v/>
      </c>
      <c r="J5896" s="66" t="str">
        <f>IF(発注書!D5902="","",発注書!C5902)</f>
        <v/>
      </c>
    </row>
    <row r="5897" spans="1:10" x14ac:dyDescent="0.55000000000000004">
      <c r="A5897" s="49">
        <v>2948</v>
      </c>
      <c r="B5897" s="50">
        <v>1</v>
      </c>
      <c r="E5897" s="61" t="str">
        <f>IF(発注書!D5903="","",発注書!B5903)</f>
        <v/>
      </c>
      <c r="F5897" s="62" t="str">
        <f>IF(J5897="","",VLOOKUP(J5897,商品マスタ!$B:$D,2,FALSE))</f>
        <v/>
      </c>
      <c r="G5897" s="63" t="str">
        <f>IF(F5897="","",VLOOKUP(F5897,商品マスタ!$C:$D,2,FALSE))</f>
        <v/>
      </c>
      <c r="H5897" s="64" t="str">
        <f t="shared" si="92"/>
        <v/>
      </c>
      <c r="I5897" s="65" t="str">
        <f>IF(発注書!D5903="","",発注書!D5903)</f>
        <v/>
      </c>
      <c r="J5897" s="66" t="str">
        <f>IF(発注書!D5903="","",発注書!C5903)</f>
        <v/>
      </c>
    </row>
    <row r="5898" spans="1:10" x14ac:dyDescent="0.55000000000000004">
      <c r="B5898" s="50">
        <v>2</v>
      </c>
      <c r="E5898" s="61" t="str">
        <f>IF(発注書!D5904="","",発注書!B5904)</f>
        <v/>
      </c>
      <c r="F5898" s="62" t="str">
        <f>IF(J5898="","",VLOOKUP(J5898,商品マスタ!$B:$D,2,FALSE))</f>
        <v/>
      </c>
      <c r="G5898" s="63" t="str">
        <f>IF(F5898="","",VLOOKUP(F5898,商品マスタ!$C:$D,2,FALSE))</f>
        <v/>
      </c>
      <c r="H5898" s="64" t="str">
        <f t="shared" si="92"/>
        <v/>
      </c>
      <c r="I5898" s="65" t="str">
        <f>IF(発注書!D5904="","",発注書!D5904)</f>
        <v/>
      </c>
      <c r="J5898" s="66" t="str">
        <f>IF(発注書!D5904="","",発注書!C5904)</f>
        <v/>
      </c>
    </row>
    <row r="5899" spans="1:10" x14ac:dyDescent="0.55000000000000004">
      <c r="A5899" s="49">
        <v>2949</v>
      </c>
      <c r="B5899" s="50">
        <v>1</v>
      </c>
      <c r="E5899" s="61" t="str">
        <f>IF(発注書!D5905="","",発注書!B5905)</f>
        <v/>
      </c>
      <c r="F5899" s="62" t="str">
        <f>IF(J5899="","",VLOOKUP(J5899,商品マスタ!$B:$D,2,FALSE))</f>
        <v/>
      </c>
      <c r="G5899" s="63" t="str">
        <f>IF(F5899="","",VLOOKUP(F5899,商品マスタ!$C:$D,2,FALSE))</f>
        <v/>
      </c>
      <c r="H5899" s="64" t="str">
        <f t="shared" si="92"/>
        <v/>
      </c>
      <c r="I5899" s="65" t="str">
        <f>IF(発注書!D5905="","",発注書!D5905)</f>
        <v/>
      </c>
      <c r="J5899" s="66" t="str">
        <f>IF(発注書!D5905="","",発注書!C5905)</f>
        <v/>
      </c>
    </row>
    <row r="5900" spans="1:10" x14ac:dyDescent="0.55000000000000004">
      <c r="B5900" s="50">
        <v>2</v>
      </c>
      <c r="E5900" s="61" t="str">
        <f>IF(発注書!D5906="","",発注書!B5906)</f>
        <v/>
      </c>
      <c r="F5900" s="62" t="str">
        <f>IF(J5900="","",VLOOKUP(J5900,商品マスタ!$B:$D,2,FALSE))</f>
        <v/>
      </c>
      <c r="G5900" s="63" t="str">
        <f>IF(F5900="","",VLOOKUP(F5900,商品マスタ!$C:$D,2,FALSE))</f>
        <v/>
      </c>
      <c r="H5900" s="64" t="str">
        <f t="shared" si="92"/>
        <v/>
      </c>
      <c r="I5900" s="65" t="str">
        <f>IF(発注書!D5906="","",発注書!D5906)</f>
        <v/>
      </c>
      <c r="J5900" s="66" t="str">
        <f>IF(発注書!D5906="","",発注書!C5906)</f>
        <v/>
      </c>
    </row>
    <row r="5901" spans="1:10" x14ac:dyDescent="0.55000000000000004">
      <c r="A5901" s="49">
        <v>2950</v>
      </c>
      <c r="B5901" s="50">
        <v>1</v>
      </c>
      <c r="E5901" s="61" t="str">
        <f>IF(発注書!D5907="","",発注書!B5907)</f>
        <v/>
      </c>
      <c r="F5901" s="62" t="str">
        <f>IF(J5901="","",VLOOKUP(J5901,商品マスタ!$B:$D,2,FALSE))</f>
        <v/>
      </c>
      <c r="G5901" s="63" t="str">
        <f>IF(F5901="","",VLOOKUP(F5901,商品マスタ!$C:$D,2,FALSE))</f>
        <v/>
      </c>
      <c r="H5901" s="64" t="str">
        <f t="shared" si="92"/>
        <v/>
      </c>
      <c r="I5901" s="65" t="str">
        <f>IF(発注書!D5907="","",発注書!D5907)</f>
        <v/>
      </c>
      <c r="J5901" s="66" t="str">
        <f>IF(発注書!D5907="","",発注書!C5907)</f>
        <v/>
      </c>
    </row>
    <row r="5902" spans="1:10" x14ac:dyDescent="0.55000000000000004">
      <c r="B5902" s="50">
        <v>2</v>
      </c>
      <c r="E5902" s="61" t="str">
        <f>IF(発注書!D5908="","",発注書!B5908)</f>
        <v/>
      </c>
      <c r="F5902" s="62" t="str">
        <f>IF(J5902="","",VLOOKUP(J5902,商品マスタ!$B:$D,2,FALSE))</f>
        <v/>
      </c>
      <c r="G5902" s="63" t="str">
        <f>IF(F5902="","",VLOOKUP(F5902,商品マスタ!$C:$D,2,FALSE))</f>
        <v/>
      </c>
      <c r="H5902" s="64" t="str">
        <f t="shared" si="92"/>
        <v/>
      </c>
      <c r="I5902" s="65" t="str">
        <f>IF(発注書!D5908="","",発注書!D5908)</f>
        <v/>
      </c>
      <c r="J5902" s="66" t="str">
        <f>IF(発注書!D5908="","",発注書!C5908)</f>
        <v/>
      </c>
    </row>
    <row r="5903" spans="1:10" x14ac:dyDescent="0.55000000000000004">
      <c r="A5903" s="49">
        <v>2951</v>
      </c>
      <c r="B5903" s="50">
        <v>1</v>
      </c>
      <c r="E5903" s="61" t="str">
        <f>IF(発注書!D5909="","",発注書!B5909)</f>
        <v/>
      </c>
      <c r="F5903" s="62" t="str">
        <f>IF(J5903="","",VLOOKUP(J5903,商品マスタ!$B:$D,2,FALSE))</f>
        <v/>
      </c>
      <c r="G5903" s="63" t="str">
        <f>IF(F5903="","",VLOOKUP(F5903,商品マスタ!$C:$D,2,FALSE))</f>
        <v/>
      </c>
      <c r="H5903" s="64" t="str">
        <f t="shared" si="92"/>
        <v/>
      </c>
      <c r="I5903" s="65" t="str">
        <f>IF(発注書!D5909="","",発注書!D5909)</f>
        <v/>
      </c>
      <c r="J5903" s="66" t="str">
        <f>IF(発注書!D5909="","",発注書!C5909)</f>
        <v/>
      </c>
    </row>
    <row r="5904" spans="1:10" x14ac:dyDescent="0.55000000000000004">
      <c r="B5904" s="50">
        <v>2</v>
      </c>
      <c r="E5904" s="61" t="str">
        <f>IF(発注書!D5910="","",発注書!B5910)</f>
        <v/>
      </c>
      <c r="F5904" s="62" t="str">
        <f>IF(J5904="","",VLOOKUP(J5904,商品マスタ!$B:$D,2,FALSE))</f>
        <v/>
      </c>
      <c r="G5904" s="63" t="str">
        <f>IF(F5904="","",VLOOKUP(F5904,商品マスタ!$C:$D,2,FALSE))</f>
        <v/>
      </c>
      <c r="H5904" s="64" t="str">
        <f t="shared" si="92"/>
        <v/>
      </c>
      <c r="I5904" s="65" t="str">
        <f>IF(発注書!D5910="","",発注書!D5910)</f>
        <v/>
      </c>
      <c r="J5904" s="66" t="str">
        <f>IF(発注書!D5910="","",発注書!C5910)</f>
        <v/>
      </c>
    </row>
    <row r="5905" spans="1:10" x14ac:dyDescent="0.55000000000000004">
      <c r="A5905" s="49">
        <v>2952</v>
      </c>
      <c r="B5905" s="50">
        <v>1</v>
      </c>
      <c r="E5905" s="61" t="str">
        <f>IF(発注書!D5911="","",発注書!B5911)</f>
        <v/>
      </c>
      <c r="F5905" s="62" t="str">
        <f>IF(J5905="","",VLOOKUP(J5905,商品マスタ!$B:$D,2,FALSE))</f>
        <v/>
      </c>
      <c r="G5905" s="63" t="str">
        <f>IF(F5905="","",VLOOKUP(F5905,商品マスタ!$C:$D,2,FALSE))</f>
        <v/>
      </c>
      <c r="H5905" s="64" t="str">
        <f t="shared" si="92"/>
        <v/>
      </c>
      <c r="I5905" s="65" t="str">
        <f>IF(発注書!D5911="","",発注書!D5911)</f>
        <v/>
      </c>
      <c r="J5905" s="66" t="str">
        <f>IF(発注書!D5911="","",発注書!C5911)</f>
        <v/>
      </c>
    </row>
    <row r="5906" spans="1:10" x14ac:dyDescent="0.55000000000000004">
      <c r="B5906" s="50">
        <v>2</v>
      </c>
      <c r="E5906" s="61" t="str">
        <f>IF(発注書!D5912="","",発注書!B5912)</f>
        <v/>
      </c>
      <c r="F5906" s="62" t="str">
        <f>IF(J5906="","",VLOOKUP(J5906,商品マスタ!$B:$D,2,FALSE))</f>
        <v/>
      </c>
      <c r="G5906" s="63" t="str">
        <f>IF(F5906="","",VLOOKUP(F5906,商品マスタ!$C:$D,2,FALSE))</f>
        <v/>
      </c>
      <c r="H5906" s="64" t="str">
        <f t="shared" si="92"/>
        <v/>
      </c>
      <c r="I5906" s="65" t="str">
        <f>IF(発注書!D5912="","",発注書!D5912)</f>
        <v/>
      </c>
      <c r="J5906" s="66" t="str">
        <f>IF(発注書!D5912="","",発注書!C5912)</f>
        <v/>
      </c>
    </row>
    <row r="5907" spans="1:10" x14ac:dyDescent="0.55000000000000004">
      <c r="A5907" s="49">
        <v>2953</v>
      </c>
      <c r="B5907" s="50">
        <v>1</v>
      </c>
      <c r="E5907" s="61" t="str">
        <f>IF(発注書!D5913="","",発注書!B5913)</f>
        <v/>
      </c>
      <c r="F5907" s="62" t="str">
        <f>IF(J5907="","",VLOOKUP(J5907,商品マスタ!$B:$D,2,FALSE))</f>
        <v/>
      </c>
      <c r="G5907" s="63" t="str">
        <f>IF(F5907="","",VLOOKUP(F5907,商品マスタ!$C:$D,2,FALSE))</f>
        <v/>
      </c>
      <c r="H5907" s="64" t="str">
        <f t="shared" si="92"/>
        <v/>
      </c>
      <c r="I5907" s="65" t="str">
        <f>IF(発注書!D5913="","",発注書!D5913)</f>
        <v/>
      </c>
      <c r="J5907" s="66" t="str">
        <f>IF(発注書!D5913="","",発注書!C5913)</f>
        <v/>
      </c>
    </row>
    <row r="5908" spans="1:10" x14ac:dyDescent="0.55000000000000004">
      <c r="B5908" s="50">
        <v>2</v>
      </c>
      <c r="E5908" s="61" t="str">
        <f>IF(発注書!D5914="","",発注書!B5914)</f>
        <v/>
      </c>
      <c r="F5908" s="62" t="str">
        <f>IF(J5908="","",VLOOKUP(J5908,商品マスタ!$B:$D,2,FALSE))</f>
        <v/>
      </c>
      <c r="G5908" s="63" t="str">
        <f>IF(F5908="","",VLOOKUP(F5908,商品マスタ!$C:$D,2,FALSE))</f>
        <v/>
      </c>
      <c r="H5908" s="64" t="str">
        <f t="shared" si="92"/>
        <v/>
      </c>
      <c r="I5908" s="65" t="str">
        <f>IF(発注書!D5914="","",発注書!D5914)</f>
        <v/>
      </c>
      <c r="J5908" s="66" t="str">
        <f>IF(発注書!D5914="","",発注書!C5914)</f>
        <v/>
      </c>
    </row>
    <row r="5909" spans="1:10" x14ac:dyDescent="0.55000000000000004">
      <c r="A5909" s="49">
        <v>2954</v>
      </c>
      <c r="B5909" s="50">
        <v>1</v>
      </c>
      <c r="E5909" s="61" t="str">
        <f>IF(発注書!D5915="","",発注書!B5915)</f>
        <v/>
      </c>
      <c r="F5909" s="62" t="str">
        <f>IF(J5909="","",VLOOKUP(J5909,商品マスタ!$B:$D,2,FALSE))</f>
        <v/>
      </c>
      <c r="G5909" s="63" t="str">
        <f>IF(F5909="","",VLOOKUP(F5909,商品マスタ!$C:$D,2,FALSE))</f>
        <v/>
      </c>
      <c r="H5909" s="64" t="str">
        <f t="shared" si="92"/>
        <v/>
      </c>
      <c r="I5909" s="65" t="str">
        <f>IF(発注書!D5915="","",発注書!D5915)</f>
        <v/>
      </c>
      <c r="J5909" s="66" t="str">
        <f>IF(発注書!D5915="","",発注書!C5915)</f>
        <v/>
      </c>
    </row>
    <row r="5910" spans="1:10" x14ac:dyDescent="0.55000000000000004">
      <c r="B5910" s="50">
        <v>2</v>
      </c>
      <c r="E5910" s="61" t="str">
        <f>IF(発注書!D5916="","",発注書!B5916)</f>
        <v/>
      </c>
      <c r="F5910" s="62" t="str">
        <f>IF(J5910="","",VLOOKUP(J5910,商品マスタ!$B:$D,2,FALSE))</f>
        <v/>
      </c>
      <c r="G5910" s="63" t="str">
        <f>IF(F5910="","",VLOOKUP(F5910,商品マスタ!$C:$D,2,FALSE))</f>
        <v/>
      </c>
      <c r="H5910" s="64" t="str">
        <f t="shared" si="92"/>
        <v/>
      </c>
      <c r="I5910" s="65" t="str">
        <f>IF(発注書!D5916="","",発注書!D5916)</f>
        <v/>
      </c>
      <c r="J5910" s="66" t="str">
        <f>IF(発注書!D5916="","",発注書!C5916)</f>
        <v/>
      </c>
    </row>
    <row r="5911" spans="1:10" x14ac:dyDescent="0.55000000000000004">
      <c r="A5911" s="49">
        <v>2955</v>
      </c>
      <c r="B5911" s="50">
        <v>1</v>
      </c>
      <c r="E5911" s="61" t="str">
        <f>IF(発注書!D5917="","",発注書!B5917)</f>
        <v/>
      </c>
      <c r="F5911" s="62" t="str">
        <f>IF(J5911="","",VLOOKUP(J5911,商品マスタ!$B:$D,2,FALSE))</f>
        <v/>
      </c>
      <c r="G5911" s="63" t="str">
        <f>IF(F5911="","",VLOOKUP(F5911,商品マスタ!$C:$D,2,FALSE))</f>
        <v/>
      </c>
      <c r="H5911" s="64" t="str">
        <f t="shared" si="92"/>
        <v/>
      </c>
      <c r="I5911" s="65" t="str">
        <f>IF(発注書!D5917="","",発注書!D5917)</f>
        <v/>
      </c>
      <c r="J5911" s="66" t="str">
        <f>IF(発注書!D5917="","",発注書!C5917)</f>
        <v/>
      </c>
    </row>
    <row r="5912" spans="1:10" x14ac:dyDescent="0.55000000000000004">
      <c r="B5912" s="50">
        <v>2</v>
      </c>
      <c r="E5912" s="61" t="str">
        <f>IF(発注書!D5918="","",発注書!B5918)</f>
        <v/>
      </c>
      <c r="F5912" s="62" t="str">
        <f>IF(J5912="","",VLOOKUP(J5912,商品マスタ!$B:$D,2,FALSE))</f>
        <v/>
      </c>
      <c r="G5912" s="63" t="str">
        <f>IF(F5912="","",VLOOKUP(F5912,商品マスタ!$C:$D,2,FALSE))</f>
        <v/>
      </c>
      <c r="H5912" s="64" t="str">
        <f t="shared" si="92"/>
        <v/>
      </c>
      <c r="I5912" s="65" t="str">
        <f>IF(発注書!D5918="","",発注書!D5918)</f>
        <v/>
      </c>
      <c r="J5912" s="66" t="str">
        <f>IF(発注書!D5918="","",発注書!C5918)</f>
        <v/>
      </c>
    </row>
    <row r="5913" spans="1:10" x14ac:dyDescent="0.55000000000000004">
      <c r="A5913" s="49">
        <v>2956</v>
      </c>
      <c r="B5913" s="50">
        <v>1</v>
      </c>
      <c r="E5913" s="61" t="str">
        <f>IF(発注書!D5919="","",発注書!B5919)</f>
        <v/>
      </c>
      <c r="F5913" s="62" t="str">
        <f>IF(J5913="","",VLOOKUP(J5913,商品マスタ!$B:$D,2,FALSE))</f>
        <v/>
      </c>
      <c r="G5913" s="63" t="str">
        <f>IF(F5913="","",VLOOKUP(F5913,商品マスタ!$C:$D,2,FALSE))</f>
        <v/>
      </c>
      <c r="H5913" s="64" t="str">
        <f t="shared" si="92"/>
        <v/>
      </c>
      <c r="I5913" s="65" t="str">
        <f>IF(発注書!D5919="","",発注書!D5919)</f>
        <v/>
      </c>
      <c r="J5913" s="66" t="str">
        <f>IF(発注書!D5919="","",発注書!C5919)</f>
        <v/>
      </c>
    </row>
    <row r="5914" spans="1:10" x14ac:dyDescent="0.55000000000000004">
      <c r="B5914" s="50">
        <v>2</v>
      </c>
      <c r="E5914" s="61" t="str">
        <f>IF(発注書!D5920="","",発注書!B5920)</f>
        <v/>
      </c>
      <c r="F5914" s="62" t="str">
        <f>IF(J5914="","",VLOOKUP(J5914,商品マスタ!$B:$D,2,FALSE))</f>
        <v/>
      </c>
      <c r="G5914" s="63" t="str">
        <f>IF(F5914="","",VLOOKUP(F5914,商品マスタ!$C:$D,2,FALSE))</f>
        <v/>
      </c>
      <c r="H5914" s="64" t="str">
        <f t="shared" si="92"/>
        <v/>
      </c>
      <c r="I5914" s="65" t="str">
        <f>IF(発注書!D5920="","",発注書!D5920)</f>
        <v/>
      </c>
      <c r="J5914" s="66" t="str">
        <f>IF(発注書!D5920="","",発注書!C5920)</f>
        <v/>
      </c>
    </row>
    <row r="5915" spans="1:10" x14ac:dyDescent="0.55000000000000004">
      <c r="A5915" s="49">
        <v>2957</v>
      </c>
      <c r="B5915" s="50">
        <v>1</v>
      </c>
      <c r="E5915" s="61" t="str">
        <f>IF(発注書!D5921="","",発注書!B5921)</f>
        <v/>
      </c>
      <c r="F5915" s="62" t="str">
        <f>IF(J5915="","",VLOOKUP(J5915,商品マスタ!$B:$D,2,FALSE))</f>
        <v/>
      </c>
      <c r="G5915" s="63" t="str">
        <f>IF(F5915="","",VLOOKUP(F5915,商品マスタ!$C:$D,2,FALSE))</f>
        <v/>
      </c>
      <c r="H5915" s="64" t="str">
        <f t="shared" si="92"/>
        <v/>
      </c>
      <c r="I5915" s="65" t="str">
        <f>IF(発注書!D5921="","",発注書!D5921)</f>
        <v/>
      </c>
      <c r="J5915" s="66" t="str">
        <f>IF(発注書!D5921="","",発注書!C5921)</f>
        <v/>
      </c>
    </row>
    <row r="5916" spans="1:10" x14ac:dyDescent="0.55000000000000004">
      <c r="B5916" s="50">
        <v>2</v>
      </c>
      <c r="E5916" s="61" t="str">
        <f>IF(発注書!D5922="","",発注書!B5922)</f>
        <v/>
      </c>
      <c r="F5916" s="62" t="str">
        <f>IF(J5916="","",VLOOKUP(J5916,商品マスタ!$B:$D,2,FALSE))</f>
        <v/>
      </c>
      <c r="G5916" s="63" t="str">
        <f>IF(F5916="","",VLOOKUP(F5916,商品マスタ!$C:$D,2,FALSE))</f>
        <v/>
      </c>
      <c r="H5916" s="64" t="str">
        <f t="shared" si="92"/>
        <v/>
      </c>
      <c r="I5916" s="65" t="str">
        <f>IF(発注書!D5922="","",発注書!D5922)</f>
        <v/>
      </c>
      <c r="J5916" s="66" t="str">
        <f>IF(発注書!D5922="","",発注書!C5922)</f>
        <v/>
      </c>
    </row>
    <row r="5917" spans="1:10" x14ac:dyDescent="0.55000000000000004">
      <c r="A5917" s="49">
        <v>2958</v>
      </c>
      <c r="B5917" s="50">
        <v>1</v>
      </c>
      <c r="E5917" s="61" t="str">
        <f>IF(発注書!D5923="","",発注書!B5923)</f>
        <v/>
      </c>
      <c r="F5917" s="62" t="str">
        <f>IF(J5917="","",VLOOKUP(J5917,商品マスタ!$B:$D,2,FALSE))</f>
        <v/>
      </c>
      <c r="G5917" s="63" t="str">
        <f>IF(F5917="","",VLOOKUP(F5917,商品マスタ!$C:$D,2,FALSE))</f>
        <v/>
      </c>
      <c r="H5917" s="64" t="str">
        <f t="shared" si="92"/>
        <v/>
      </c>
      <c r="I5917" s="65" t="str">
        <f>IF(発注書!D5923="","",発注書!D5923)</f>
        <v/>
      </c>
      <c r="J5917" s="66" t="str">
        <f>IF(発注書!D5923="","",発注書!C5923)</f>
        <v/>
      </c>
    </row>
    <row r="5918" spans="1:10" x14ac:dyDescent="0.55000000000000004">
      <c r="B5918" s="50">
        <v>2</v>
      </c>
      <c r="E5918" s="61" t="str">
        <f>IF(発注書!D5924="","",発注書!B5924)</f>
        <v/>
      </c>
      <c r="F5918" s="62" t="str">
        <f>IF(J5918="","",VLOOKUP(J5918,商品マスタ!$B:$D,2,FALSE))</f>
        <v/>
      </c>
      <c r="G5918" s="63" t="str">
        <f>IF(F5918="","",VLOOKUP(F5918,商品マスタ!$C:$D,2,FALSE))</f>
        <v/>
      </c>
      <c r="H5918" s="64" t="str">
        <f t="shared" si="92"/>
        <v/>
      </c>
      <c r="I5918" s="65" t="str">
        <f>IF(発注書!D5924="","",発注書!D5924)</f>
        <v/>
      </c>
      <c r="J5918" s="66" t="str">
        <f>IF(発注書!D5924="","",発注書!C5924)</f>
        <v/>
      </c>
    </row>
    <row r="5919" spans="1:10" x14ac:dyDescent="0.55000000000000004">
      <c r="A5919" s="49">
        <v>2959</v>
      </c>
      <c r="B5919" s="50">
        <v>1</v>
      </c>
      <c r="E5919" s="61" t="str">
        <f>IF(発注書!D5925="","",発注書!B5925)</f>
        <v/>
      </c>
      <c r="F5919" s="62" t="str">
        <f>IF(J5919="","",VLOOKUP(J5919,商品マスタ!$B:$D,2,FALSE))</f>
        <v/>
      </c>
      <c r="G5919" s="63" t="str">
        <f>IF(F5919="","",VLOOKUP(F5919,商品マスタ!$C:$D,2,FALSE))</f>
        <v/>
      </c>
      <c r="H5919" s="64" t="str">
        <f t="shared" si="92"/>
        <v/>
      </c>
      <c r="I5919" s="65" t="str">
        <f>IF(発注書!D5925="","",発注書!D5925)</f>
        <v/>
      </c>
      <c r="J5919" s="66" t="str">
        <f>IF(発注書!D5925="","",発注書!C5925)</f>
        <v/>
      </c>
    </row>
    <row r="5920" spans="1:10" x14ac:dyDescent="0.55000000000000004">
      <c r="B5920" s="50">
        <v>2</v>
      </c>
      <c r="E5920" s="61" t="str">
        <f>IF(発注書!D5926="","",発注書!B5926)</f>
        <v/>
      </c>
      <c r="F5920" s="62" t="str">
        <f>IF(J5920="","",VLOOKUP(J5920,商品マスタ!$B:$D,2,FALSE))</f>
        <v/>
      </c>
      <c r="G5920" s="63" t="str">
        <f>IF(F5920="","",VLOOKUP(F5920,商品マスタ!$C:$D,2,FALSE))</f>
        <v/>
      </c>
      <c r="H5920" s="64" t="str">
        <f t="shared" si="92"/>
        <v/>
      </c>
      <c r="I5920" s="65" t="str">
        <f>IF(発注書!D5926="","",発注書!D5926)</f>
        <v/>
      </c>
      <c r="J5920" s="66" t="str">
        <f>IF(発注書!D5926="","",発注書!C5926)</f>
        <v/>
      </c>
    </row>
    <row r="5921" spans="1:10" x14ac:dyDescent="0.55000000000000004">
      <c r="A5921" s="49">
        <v>2960</v>
      </c>
      <c r="B5921" s="50">
        <v>1</v>
      </c>
      <c r="E5921" s="61" t="str">
        <f>IF(発注書!D5927="","",発注書!B5927)</f>
        <v/>
      </c>
      <c r="F5921" s="62" t="str">
        <f>IF(J5921="","",VLOOKUP(J5921,商品マスタ!$B:$D,2,FALSE))</f>
        <v/>
      </c>
      <c r="G5921" s="63" t="str">
        <f>IF(F5921="","",VLOOKUP(F5921,商品マスタ!$C:$D,2,FALSE))</f>
        <v/>
      </c>
      <c r="H5921" s="64" t="str">
        <f t="shared" si="92"/>
        <v/>
      </c>
      <c r="I5921" s="65" t="str">
        <f>IF(発注書!D5927="","",発注書!D5927)</f>
        <v/>
      </c>
      <c r="J5921" s="66" t="str">
        <f>IF(発注書!D5927="","",発注書!C5927)</f>
        <v/>
      </c>
    </row>
    <row r="5922" spans="1:10" x14ac:dyDescent="0.55000000000000004">
      <c r="B5922" s="50">
        <v>2</v>
      </c>
      <c r="E5922" s="61" t="str">
        <f>IF(発注書!D5928="","",発注書!B5928)</f>
        <v/>
      </c>
      <c r="F5922" s="62" t="str">
        <f>IF(J5922="","",VLOOKUP(J5922,商品マスタ!$B:$D,2,FALSE))</f>
        <v/>
      </c>
      <c r="G5922" s="63" t="str">
        <f>IF(F5922="","",VLOOKUP(F5922,商品マスタ!$C:$D,2,FALSE))</f>
        <v/>
      </c>
      <c r="H5922" s="64" t="str">
        <f t="shared" si="92"/>
        <v/>
      </c>
      <c r="I5922" s="65" t="str">
        <f>IF(発注書!D5928="","",発注書!D5928)</f>
        <v/>
      </c>
      <c r="J5922" s="66" t="str">
        <f>IF(発注書!D5928="","",発注書!C5928)</f>
        <v/>
      </c>
    </row>
    <row r="5923" spans="1:10" x14ac:dyDescent="0.55000000000000004">
      <c r="A5923" s="49">
        <v>2961</v>
      </c>
      <c r="B5923" s="50">
        <v>1</v>
      </c>
      <c r="E5923" s="61" t="str">
        <f>IF(発注書!D5929="","",発注書!B5929)</f>
        <v/>
      </c>
      <c r="F5923" s="62" t="str">
        <f>IF(J5923="","",VLOOKUP(J5923,商品マスタ!$B:$D,2,FALSE))</f>
        <v/>
      </c>
      <c r="G5923" s="63" t="str">
        <f>IF(F5923="","",VLOOKUP(F5923,商品マスタ!$C:$D,2,FALSE))</f>
        <v/>
      </c>
      <c r="H5923" s="64" t="str">
        <f t="shared" si="92"/>
        <v/>
      </c>
      <c r="I5923" s="65" t="str">
        <f>IF(発注書!D5929="","",発注書!D5929)</f>
        <v/>
      </c>
      <c r="J5923" s="66" t="str">
        <f>IF(発注書!D5929="","",発注書!C5929)</f>
        <v/>
      </c>
    </row>
    <row r="5924" spans="1:10" x14ac:dyDescent="0.55000000000000004">
      <c r="B5924" s="50">
        <v>2</v>
      </c>
      <c r="E5924" s="61" t="str">
        <f>IF(発注書!D5930="","",発注書!B5930)</f>
        <v/>
      </c>
      <c r="F5924" s="62" t="str">
        <f>IF(J5924="","",VLOOKUP(J5924,商品マスタ!$B:$D,2,FALSE))</f>
        <v/>
      </c>
      <c r="G5924" s="63" t="str">
        <f>IF(F5924="","",VLOOKUP(F5924,商品マスタ!$C:$D,2,FALSE))</f>
        <v/>
      </c>
      <c r="H5924" s="64" t="str">
        <f t="shared" si="92"/>
        <v/>
      </c>
      <c r="I5924" s="65" t="str">
        <f>IF(発注書!D5930="","",発注書!D5930)</f>
        <v/>
      </c>
      <c r="J5924" s="66" t="str">
        <f>IF(発注書!D5930="","",発注書!C5930)</f>
        <v/>
      </c>
    </row>
    <row r="5925" spans="1:10" x14ac:dyDescent="0.55000000000000004">
      <c r="A5925" s="49">
        <v>2962</v>
      </c>
      <c r="B5925" s="50">
        <v>1</v>
      </c>
      <c r="E5925" s="61" t="str">
        <f>IF(発注書!D5931="","",発注書!B5931)</f>
        <v/>
      </c>
      <c r="F5925" s="62" t="str">
        <f>IF(J5925="","",VLOOKUP(J5925,商品マスタ!$B:$D,2,FALSE))</f>
        <v/>
      </c>
      <c r="G5925" s="63" t="str">
        <f>IF(F5925="","",VLOOKUP(F5925,商品マスタ!$C:$D,2,FALSE))</f>
        <v/>
      </c>
      <c r="H5925" s="64" t="str">
        <f t="shared" si="92"/>
        <v/>
      </c>
      <c r="I5925" s="65" t="str">
        <f>IF(発注書!D5931="","",発注書!D5931)</f>
        <v/>
      </c>
      <c r="J5925" s="66" t="str">
        <f>IF(発注書!D5931="","",発注書!C5931)</f>
        <v/>
      </c>
    </row>
    <row r="5926" spans="1:10" x14ac:dyDescent="0.55000000000000004">
      <c r="B5926" s="50">
        <v>2</v>
      </c>
      <c r="E5926" s="61" t="str">
        <f>IF(発注書!D5932="","",発注書!B5932)</f>
        <v/>
      </c>
      <c r="F5926" s="62" t="str">
        <f>IF(J5926="","",VLOOKUP(J5926,商品マスタ!$B:$D,2,FALSE))</f>
        <v/>
      </c>
      <c r="G5926" s="63" t="str">
        <f>IF(F5926="","",VLOOKUP(F5926,商品マスタ!$C:$D,2,FALSE))</f>
        <v/>
      </c>
      <c r="H5926" s="64" t="str">
        <f t="shared" si="92"/>
        <v/>
      </c>
      <c r="I5926" s="65" t="str">
        <f>IF(発注書!D5932="","",発注書!D5932)</f>
        <v/>
      </c>
      <c r="J5926" s="66" t="str">
        <f>IF(発注書!D5932="","",発注書!C5932)</f>
        <v/>
      </c>
    </row>
    <row r="5927" spans="1:10" x14ac:dyDescent="0.55000000000000004">
      <c r="A5927" s="49">
        <v>2963</v>
      </c>
      <c r="B5927" s="50">
        <v>1</v>
      </c>
      <c r="E5927" s="61" t="str">
        <f>IF(発注書!D5933="","",発注書!B5933)</f>
        <v/>
      </c>
      <c r="F5927" s="62" t="str">
        <f>IF(J5927="","",VLOOKUP(J5927,商品マスタ!$B:$D,2,FALSE))</f>
        <v/>
      </c>
      <c r="G5927" s="63" t="str">
        <f>IF(F5927="","",VLOOKUP(F5927,商品マスタ!$C:$D,2,FALSE))</f>
        <v/>
      </c>
      <c r="H5927" s="64" t="str">
        <f t="shared" si="92"/>
        <v/>
      </c>
      <c r="I5927" s="65" t="str">
        <f>IF(発注書!D5933="","",発注書!D5933)</f>
        <v/>
      </c>
      <c r="J5927" s="66" t="str">
        <f>IF(発注書!D5933="","",発注書!C5933)</f>
        <v/>
      </c>
    </row>
    <row r="5928" spans="1:10" x14ac:dyDescent="0.55000000000000004">
      <c r="B5928" s="50">
        <v>2</v>
      </c>
      <c r="E5928" s="61" t="str">
        <f>IF(発注書!D5934="","",発注書!B5934)</f>
        <v/>
      </c>
      <c r="F5928" s="62" t="str">
        <f>IF(J5928="","",VLOOKUP(J5928,商品マスタ!$B:$D,2,FALSE))</f>
        <v/>
      </c>
      <c r="G5928" s="63" t="str">
        <f>IF(F5928="","",VLOOKUP(F5928,商品マスタ!$C:$D,2,FALSE))</f>
        <v/>
      </c>
      <c r="H5928" s="64" t="str">
        <f t="shared" si="92"/>
        <v/>
      </c>
      <c r="I5928" s="65" t="str">
        <f>IF(発注書!D5934="","",発注書!D5934)</f>
        <v/>
      </c>
      <c r="J5928" s="66" t="str">
        <f>IF(発注書!D5934="","",発注書!C5934)</f>
        <v/>
      </c>
    </row>
    <row r="5929" spans="1:10" x14ac:dyDescent="0.55000000000000004">
      <c r="A5929" s="49">
        <v>2964</v>
      </c>
      <c r="B5929" s="50">
        <v>1</v>
      </c>
      <c r="E5929" s="61" t="str">
        <f>IF(発注書!D5935="","",発注書!B5935)</f>
        <v/>
      </c>
      <c r="F5929" s="62" t="str">
        <f>IF(J5929="","",VLOOKUP(J5929,商品マスタ!$B:$D,2,FALSE))</f>
        <v/>
      </c>
      <c r="G5929" s="63" t="str">
        <f>IF(F5929="","",VLOOKUP(F5929,商品マスタ!$C:$D,2,FALSE))</f>
        <v/>
      </c>
      <c r="H5929" s="64" t="str">
        <f t="shared" si="92"/>
        <v/>
      </c>
      <c r="I5929" s="65" t="str">
        <f>IF(発注書!D5935="","",発注書!D5935)</f>
        <v/>
      </c>
      <c r="J5929" s="66" t="str">
        <f>IF(発注書!D5935="","",発注書!C5935)</f>
        <v/>
      </c>
    </row>
    <row r="5930" spans="1:10" x14ac:dyDescent="0.55000000000000004">
      <c r="B5930" s="50">
        <v>2</v>
      </c>
      <c r="E5930" s="61" t="str">
        <f>IF(発注書!D5936="","",発注書!B5936)</f>
        <v/>
      </c>
      <c r="F5930" s="62" t="str">
        <f>IF(J5930="","",VLOOKUP(J5930,商品マスタ!$B:$D,2,FALSE))</f>
        <v/>
      </c>
      <c r="G5930" s="63" t="str">
        <f>IF(F5930="","",VLOOKUP(F5930,商品マスタ!$C:$D,2,FALSE))</f>
        <v/>
      </c>
      <c r="H5930" s="64" t="str">
        <f t="shared" si="92"/>
        <v/>
      </c>
      <c r="I5930" s="65" t="str">
        <f>IF(発注書!D5936="","",発注書!D5936)</f>
        <v/>
      </c>
      <c r="J5930" s="66" t="str">
        <f>IF(発注書!D5936="","",発注書!C5936)</f>
        <v/>
      </c>
    </row>
    <row r="5931" spans="1:10" x14ac:dyDescent="0.55000000000000004">
      <c r="A5931" s="49">
        <v>2965</v>
      </c>
      <c r="B5931" s="50">
        <v>1</v>
      </c>
      <c r="E5931" s="61" t="str">
        <f>IF(発注書!D5937="","",発注書!B5937)</f>
        <v/>
      </c>
      <c r="F5931" s="62" t="str">
        <f>IF(J5931="","",VLOOKUP(J5931,商品マスタ!$B:$D,2,FALSE))</f>
        <v/>
      </c>
      <c r="G5931" s="63" t="str">
        <f>IF(F5931="","",VLOOKUP(F5931,商品マスタ!$C:$D,2,FALSE))</f>
        <v/>
      </c>
      <c r="H5931" s="64" t="str">
        <f t="shared" si="92"/>
        <v/>
      </c>
      <c r="I5931" s="65" t="str">
        <f>IF(発注書!D5937="","",発注書!D5937)</f>
        <v/>
      </c>
      <c r="J5931" s="66" t="str">
        <f>IF(発注書!D5937="","",発注書!C5937)</f>
        <v/>
      </c>
    </row>
    <row r="5932" spans="1:10" x14ac:dyDescent="0.55000000000000004">
      <c r="B5932" s="50">
        <v>2</v>
      </c>
      <c r="E5932" s="61" t="str">
        <f>IF(発注書!D5938="","",発注書!B5938)</f>
        <v/>
      </c>
      <c r="F5932" s="62" t="str">
        <f>IF(J5932="","",VLOOKUP(J5932,商品マスタ!$B:$D,2,FALSE))</f>
        <v/>
      </c>
      <c r="G5932" s="63" t="str">
        <f>IF(F5932="","",VLOOKUP(F5932,商品マスタ!$C:$D,2,FALSE))</f>
        <v/>
      </c>
      <c r="H5932" s="64" t="str">
        <f t="shared" si="92"/>
        <v/>
      </c>
      <c r="I5932" s="65" t="str">
        <f>IF(発注書!D5938="","",発注書!D5938)</f>
        <v/>
      </c>
      <c r="J5932" s="66" t="str">
        <f>IF(発注書!D5938="","",発注書!C5938)</f>
        <v/>
      </c>
    </row>
    <row r="5933" spans="1:10" x14ac:dyDescent="0.55000000000000004">
      <c r="A5933" s="49">
        <v>2966</v>
      </c>
      <c r="B5933" s="50">
        <v>1</v>
      </c>
      <c r="E5933" s="61" t="str">
        <f>IF(発注書!D5939="","",発注書!B5939)</f>
        <v/>
      </c>
      <c r="F5933" s="62" t="str">
        <f>IF(J5933="","",VLOOKUP(J5933,商品マスタ!$B:$D,2,FALSE))</f>
        <v/>
      </c>
      <c r="G5933" s="63" t="str">
        <f>IF(F5933="","",VLOOKUP(F5933,商品マスタ!$C:$D,2,FALSE))</f>
        <v/>
      </c>
      <c r="H5933" s="64" t="str">
        <f t="shared" si="92"/>
        <v/>
      </c>
      <c r="I5933" s="65" t="str">
        <f>IF(発注書!D5939="","",発注書!D5939)</f>
        <v/>
      </c>
      <c r="J5933" s="66" t="str">
        <f>IF(発注書!D5939="","",発注書!C5939)</f>
        <v/>
      </c>
    </row>
    <row r="5934" spans="1:10" x14ac:dyDescent="0.55000000000000004">
      <c r="B5934" s="50">
        <v>2</v>
      </c>
      <c r="E5934" s="61" t="str">
        <f>IF(発注書!D5940="","",発注書!B5940)</f>
        <v/>
      </c>
      <c r="F5934" s="62" t="str">
        <f>IF(J5934="","",VLOOKUP(J5934,商品マスタ!$B:$D,2,FALSE))</f>
        <v/>
      </c>
      <c r="G5934" s="63" t="str">
        <f>IF(F5934="","",VLOOKUP(F5934,商品マスタ!$C:$D,2,FALSE))</f>
        <v/>
      </c>
      <c r="H5934" s="64" t="str">
        <f t="shared" si="92"/>
        <v/>
      </c>
      <c r="I5934" s="65" t="str">
        <f>IF(発注書!D5940="","",発注書!D5940)</f>
        <v/>
      </c>
      <c r="J5934" s="66" t="str">
        <f>IF(発注書!D5940="","",発注書!C5940)</f>
        <v/>
      </c>
    </row>
    <row r="5935" spans="1:10" x14ac:dyDescent="0.55000000000000004">
      <c r="A5935" s="49">
        <v>2967</v>
      </c>
      <c r="B5935" s="50">
        <v>1</v>
      </c>
      <c r="E5935" s="61" t="str">
        <f>IF(発注書!D5941="","",発注書!B5941)</f>
        <v/>
      </c>
      <c r="F5935" s="62" t="str">
        <f>IF(J5935="","",VLOOKUP(J5935,商品マスタ!$B:$D,2,FALSE))</f>
        <v/>
      </c>
      <c r="G5935" s="63" t="str">
        <f>IF(F5935="","",VLOOKUP(F5935,商品マスタ!$C:$D,2,FALSE))</f>
        <v/>
      </c>
      <c r="H5935" s="64" t="str">
        <f t="shared" si="92"/>
        <v/>
      </c>
      <c r="I5935" s="65" t="str">
        <f>IF(発注書!D5941="","",発注書!D5941)</f>
        <v/>
      </c>
      <c r="J5935" s="66" t="str">
        <f>IF(発注書!D5941="","",発注書!C5941)</f>
        <v/>
      </c>
    </row>
    <row r="5936" spans="1:10" x14ac:dyDescent="0.55000000000000004">
      <c r="B5936" s="50">
        <v>2</v>
      </c>
      <c r="E5936" s="61" t="str">
        <f>IF(発注書!D5942="","",発注書!B5942)</f>
        <v/>
      </c>
      <c r="F5936" s="62" t="str">
        <f>IF(J5936="","",VLOOKUP(J5936,商品マスタ!$B:$D,2,FALSE))</f>
        <v/>
      </c>
      <c r="G5936" s="63" t="str">
        <f>IF(F5936="","",VLOOKUP(F5936,商品マスタ!$C:$D,2,FALSE))</f>
        <v/>
      </c>
      <c r="H5936" s="64" t="str">
        <f t="shared" si="92"/>
        <v/>
      </c>
      <c r="I5936" s="65" t="str">
        <f>IF(発注書!D5942="","",発注書!D5942)</f>
        <v/>
      </c>
      <c r="J5936" s="66" t="str">
        <f>IF(発注書!D5942="","",発注書!C5942)</f>
        <v/>
      </c>
    </row>
    <row r="5937" spans="1:10" x14ac:dyDescent="0.55000000000000004">
      <c r="A5937" s="49">
        <v>2968</v>
      </c>
      <c r="B5937" s="50">
        <v>1</v>
      </c>
      <c r="E5937" s="61" t="str">
        <f>IF(発注書!D5943="","",発注書!B5943)</f>
        <v/>
      </c>
      <c r="F5937" s="62" t="str">
        <f>IF(J5937="","",VLOOKUP(J5937,商品マスタ!$B:$D,2,FALSE))</f>
        <v/>
      </c>
      <c r="G5937" s="63" t="str">
        <f>IF(F5937="","",VLOOKUP(F5937,商品マスタ!$C:$D,2,FALSE))</f>
        <v/>
      </c>
      <c r="H5937" s="64" t="str">
        <f t="shared" si="92"/>
        <v/>
      </c>
      <c r="I5937" s="65" t="str">
        <f>IF(発注書!D5943="","",発注書!D5943)</f>
        <v/>
      </c>
      <c r="J5937" s="66" t="str">
        <f>IF(発注書!D5943="","",発注書!C5943)</f>
        <v/>
      </c>
    </row>
    <row r="5938" spans="1:10" x14ac:dyDescent="0.55000000000000004">
      <c r="B5938" s="50">
        <v>2</v>
      </c>
      <c r="E5938" s="61" t="str">
        <f>IF(発注書!D5944="","",発注書!B5944)</f>
        <v/>
      </c>
      <c r="F5938" s="62" t="str">
        <f>IF(J5938="","",VLOOKUP(J5938,商品マスタ!$B:$D,2,FALSE))</f>
        <v/>
      </c>
      <c r="G5938" s="63" t="str">
        <f>IF(F5938="","",VLOOKUP(F5938,商品マスタ!$C:$D,2,FALSE))</f>
        <v/>
      </c>
      <c r="H5938" s="64" t="str">
        <f t="shared" si="92"/>
        <v/>
      </c>
      <c r="I5938" s="65" t="str">
        <f>IF(発注書!D5944="","",発注書!D5944)</f>
        <v/>
      </c>
      <c r="J5938" s="66" t="str">
        <f>IF(発注書!D5944="","",発注書!C5944)</f>
        <v/>
      </c>
    </row>
    <row r="5939" spans="1:10" x14ac:dyDescent="0.55000000000000004">
      <c r="A5939" s="49">
        <v>2969</v>
      </c>
      <c r="B5939" s="50">
        <v>1</v>
      </c>
      <c r="E5939" s="61" t="str">
        <f>IF(発注書!D5945="","",発注書!B5945)</f>
        <v/>
      </c>
      <c r="F5939" s="62" t="str">
        <f>IF(J5939="","",VLOOKUP(J5939,商品マスタ!$B:$D,2,FALSE))</f>
        <v/>
      </c>
      <c r="G5939" s="63" t="str">
        <f>IF(F5939="","",VLOOKUP(F5939,商品マスタ!$C:$D,2,FALSE))</f>
        <v/>
      </c>
      <c r="H5939" s="64" t="str">
        <f t="shared" si="92"/>
        <v/>
      </c>
      <c r="I5939" s="65" t="str">
        <f>IF(発注書!D5945="","",発注書!D5945)</f>
        <v/>
      </c>
      <c r="J5939" s="66" t="str">
        <f>IF(発注書!D5945="","",発注書!C5945)</f>
        <v/>
      </c>
    </row>
    <row r="5940" spans="1:10" x14ac:dyDescent="0.55000000000000004">
      <c r="B5940" s="50">
        <v>2</v>
      </c>
      <c r="E5940" s="61" t="str">
        <f>IF(発注書!D5946="","",発注書!B5946)</f>
        <v/>
      </c>
      <c r="F5940" s="62" t="str">
        <f>IF(J5940="","",VLOOKUP(J5940,商品マスタ!$B:$D,2,FALSE))</f>
        <v/>
      </c>
      <c r="G5940" s="63" t="str">
        <f>IF(F5940="","",VLOOKUP(F5940,商品マスタ!$C:$D,2,FALSE))</f>
        <v/>
      </c>
      <c r="H5940" s="64" t="str">
        <f t="shared" si="92"/>
        <v/>
      </c>
      <c r="I5940" s="65" t="str">
        <f>IF(発注書!D5946="","",発注書!D5946)</f>
        <v/>
      </c>
      <c r="J5940" s="66" t="str">
        <f>IF(発注書!D5946="","",発注書!C5946)</f>
        <v/>
      </c>
    </row>
    <row r="5941" spans="1:10" x14ac:dyDescent="0.55000000000000004">
      <c r="A5941" s="49">
        <v>2970</v>
      </c>
      <c r="B5941" s="50">
        <v>1</v>
      </c>
      <c r="E5941" s="61" t="str">
        <f>IF(発注書!D5947="","",発注書!B5947)</f>
        <v/>
      </c>
      <c r="F5941" s="62" t="str">
        <f>IF(J5941="","",VLOOKUP(J5941,商品マスタ!$B:$D,2,FALSE))</f>
        <v/>
      </c>
      <c r="G5941" s="63" t="str">
        <f>IF(F5941="","",VLOOKUP(F5941,商品マスタ!$C:$D,2,FALSE))</f>
        <v/>
      </c>
      <c r="H5941" s="64" t="str">
        <f t="shared" si="92"/>
        <v/>
      </c>
      <c r="I5941" s="65" t="str">
        <f>IF(発注書!D5947="","",発注書!D5947)</f>
        <v/>
      </c>
      <c r="J5941" s="66" t="str">
        <f>IF(発注書!D5947="","",発注書!C5947)</f>
        <v/>
      </c>
    </row>
    <row r="5942" spans="1:10" x14ac:dyDescent="0.55000000000000004">
      <c r="B5942" s="50">
        <v>2</v>
      </c>
      <c r="E5942" s="61" t="str">
        <f>IF(発注書!D5948="","",発注書!B5948)</f>
        <v/>
      </c>
      <c r="F5942" s="62" t="str">
        <f>IF(J5942="","",VLOOKUP(J5942,商品マスタ!$B:$D,2,FALSE))</f>
        <v/>
      </c>
      <c r="G5942" s="63" t="str">
        <f>IF(F5942="","",VLOOKUP(F5942,商品マスタ!$C:$D,2,FALSE))</f>
        <v/>
      </c>
      <c r="H5942" s="64" t="str">
        <f t="shared" si="92"/>
        <v/>
      </c>
      <c r="I5942" s="65" t="str">
        <f>IF(発注書!D5948="","",発注書!D5948)</f>
        <v/>
      </c>
      <c r="J5942" s="66" t="str">
        <f>IF(発注書!D5948="","",発注書!C5948)</f>
        <v/>
      </c>
    </row>
    <row r="5943" spans="1:10" x14ac:dyDescent="0.55000000000000004">
      <c r="A5943" s="49">
        <v>2971</v>
      </c>
      <c r="B5943" s="50">
        <v>1</v>
      </c>
      <c r="E5943" s="61" t="str">
        <f>IF(発注書!D5949="","",発注書!B5949)</f>
        <v/>
      </c>
      <c r="F5943" s="62" t="str">
        <f>IF(J5943="","",VLOOKUP(J5943,商品マスタ!$B:$D,2,FALSE))</f>
        <v/>
      </c>
      <c r="G5943" s="63" t="str">
        <f>IF(F5943="","",VLOOKUP(F5943,商品マスタ!$C:$D,2,FALSE))</f>
        <v/>
      </c>
      <c r="H5943" s="64" t="str">
        <f t="shared" si="92"/>
        <v/>
      </c>
      <c r="I5943" s="65" t="str">
        <f>IF(発注書!D5949="","",発注書!D5949)</f>
        <v/>
      </c>
      <c r="J5943" s="66" t="str">
        <f>IF(発注書!D5949="","",発注書!C5949)</f>
        <v/>
      </c>
    </row>
    <row r="5944" spans="1:10" x14ac:dyDescent="0.55000000000000004">
      <c r="B5944" s="50">
        <v>2</v>
      </c>
      <c r="E5944" s="61" t="str">
        <f>IF(発注書!D5950="","",発注書!B5950)</f>
        <v/>
      </c>
      <c r="F5944" s="62" t="str">
        <f>IF(J5944="","",VLOOKUP(J5944,商品マスタ!$B:$D,2,FALSE))</f>
        <v/>
      </c>
      <c r="G5944" s="63" t="str">
        <f>IF(F5944="","",VLOOKUP(F5944,商品マスタ!$C:$D,2,FALSE))</f>
        <v/>
      </c>
      <c r="H5944" s="64" t="str">
        <f t="shared" si="92"/>
        <v/>
      </c>
      <c r="I5944" s="65" t="str">
        <f>IF(発注書!D5950="","",発注書!D5950)</f>
        <v/>
      </c>
      <c r="J5944" s="66" t="str">
        <f>IF(発注書!D5950="","",発注書!C5950)</f>
        <v/>
      </c>
    </row>
    <row r="5945" spans="1:10" x14ac:dyDescent="0.55000000000000004">
      <c r="A5945" s="49">
        <v>2972</v>
      </c>
      <c r="B5945" s="50">
        <v>1</v>
      </c>
      <c r="E5945" s="61" t="str">
        <f>IF(発注書!D5951="","",発注書!B5951)</f>
        <v/>
      </c>
      <c r="F5945" s="62" t="str">
        <f>IF(J5945="","",VLOOKUP(J5945,商品マスタ!$B:$D,2,FALSE))</f>
        <v/>
      </c>
      <c r="G5945" s="63" t="str">
        <f>IF(F5945="","",VLOOKUP(F5945,商品マスタ!$C:$D,2,FALSE))</f>
        <v/>
      </c>
      <c r="H5945" s="64" t="str">
        <f t="shared" si="92"/>
        <v/>
      </c>
      <c r="I5945" s="65" t="str">
        <f>IF(発注書!D5951="","",発注書!D5951)</f>
        <v/>
      </c>
      <c r="J5945" s="66" t="str">
        <f>IF(発注書!D5951="","",発注書!C5951)</f>
        <v/>
      </c>
    </row>
    <row r="5946" spans="1:10" x14ac:dyDescent="0.55000000000000004">
      <c r="B5946" s="50">
        <v>2</v>
      </c>
      <c r="E5946" s="61" t="str">
        <f>IF(発注書!D5952="","",発注書!B5952)</f>
        <v/>
      </c>
      <c r="F5946" s="62" t="str">
        <f>IF(J5946="","",VLOOKUP(J5946,商品マスタ!$B:$D,2,FALSE))</f>
        <v/>
      </c>
      <c r="G5946" s="63" t="str">
        <f>IF(F5946="","",VLOOKUP(F5946,商品マスタ!$C:$D,2,FALSE))</f>
        <v/>
      </c>
      <c r="H5946" s="64" t="str">
        <f t="shared" si="92"/>
        <v/>
      </c>
      <c r="I5946" s="65" t="str">
        <f>IF(発注書!D5952="","",発注書!D5952)</f>
        <v/>
      </c>
      <c r="J5946" s="66" t="str">
        <f>IF(発注書!D5952="","",発注書!C5952)</f>
        <v/>
      </c>
    </row>
    <row r="5947" spans="1:10" x14ac:dyDescent="0.55000000000000004">
      <c r="A5947" s="49">
        <v>2973</v>
      </c>
      <c r="B5947" s="50">
        <v>1</v>
      </c>
      <c r="E5947" s="61" t="str">
        <f>IF(発注書!D5953="","",発注書!B5953)</f>
        <v/>
      </c>
      <c r="F5947" s="62" t="str">
        <f>IF(J5947="","",VLOOKUP(J5947,商品マスタ!$B:$D,2,FALSE))</f>
        <v/>
      </c>
      <c r="G5947" s="63" t="str">
        <f>IF(F5947="","",VLOOKUP(F5947,商品マスタ!$C:$D,2,FALSE))</f>
        <v/>
      </c>
      <c r="H5947" s="64" t="str">
        <f t="shared" si="92"/>
        <v/>
      </c>
      <c r="I5947" s="65" t="str">
        <f>IF(発注書!D5953="","",発注書!D5953)</f>
        <v/>
      </c>
      <c r="J5947" s="66" t="str">
        <f>IF(発注書!D5953="","",発注書!C5953)</f>
        <v/>
      </c>
    </row>
    <row r="5948" spans="1:10" x14ac:dyDescent="0.55000000000000004">
      <c r="B5948" s="50">
        <v>2</v>
      </c>
      <c r="E5948" s="61" t="str">
        <f>IF(発注書!D5954="","",発注書!B5954)</f>
        <v/>
      </c>
      <c r="F5948" s="62" t="str">
        <f>IF(J5948="","",VLOOKUP(J5948,商品マスタ!$B:$D,2,FALSE))</f>
        <v/>
      </c>
      <c r="G5948" s="63" t="str">
        <f>IF(F5948="","",VLOOKUP(F5948,商品マスタ!$C:$D,2,FALSE))</f>
        <v/>
      </c>
      <c r="H5948" s="64" t="str">
        <f t="shared" si="92"/>
        <v/>
      </c>
      <c r="I5948" s="65" t="str">
        <f>IF(発注書!D5954="","",発注書!D5954)</f>
        <v/>
      </c>
      <c r="J5948" s="66" t="str">
        <f>IF(発注書!D5954="","",発注書!C5954)</f>
        <v/>
      </c>
    </row>
    <row r="5949" spans="1:10" x14ac:dyDescent="0.55000000000000004">
      <c r="A5949" s="49">
        <v>2974</v>
      </c>
      <c r="B5949" s="50">
        <v>1</v>
      </c>
      <c r="E5949" s="61" t="str">
        <f>IF(発注書!D5955="","",発注書!B5955)</f>
        <v/>
      </c>
      <c r="F5949" s="62" t="str">
        <f>IF(J5949="","",VLOOKUP(J5949,商品マスタ!$B:$D,2,FALSE))</f>
        <v/>
      </c>
      <c r="G5949" s="63" t="str">
        <f>IF(F5949="","",VLOOKUP(F5949,商品マスタ!$C:$D,2,FALSE))</f>
        <v/>
      </c>
      <c r="H5949" s="64" t="str">
        <f t="shared" si="92"/>
        <v/>
      </c>
      <c r="I5949" s="65" t="str">
        <f>IF(発注書!D5955="","",発注書!D5955)</f>
        <v/>
      </c>
      <c r="J5949" s="66" t="str">
        <f>IF(発注書!D5955="","",発注書!C5955)</f>
        <v/>
      </c>
    </row>
    <row r="5950" spans="1:10" x14ac:dyDescent="0.55000000000000004">
      <c r="B5950" s="50">
        <v>2</v>
      </c>
      <c r="E5950" s="61" t="str">
        <f>IF(発注書!D5956="","",発注書!B5956)</f>
        <v/>
      </c>
      <c r="F5950" s="62" t="str">
        <f>IF(J5950="","",VLOOKUP(J5950,商品マスタ!$B:$D,2,FALSE))</f>
        <v/>
      </c>
      <c r="G5950" s="63" t="str">
        <f>IF(F5950="","",VLOOKUP(F5950,商品マスタ!$C:$D,2,FALSE))</f>
        <v/>
      </c>
      <c r="H5950" s="64" t="str">
        <f t="shared" si="92"/>
        <v/>
      </c>
      <c r="I5950" s="65" t="str">
        <f>IF(発注書!D5956="","",発注書!D5956)</f>
        <v/>
      </c>
      <c r="J5950" s="66" t="str">
        <f>IF(発注書!D5956="","",発注書!C5956)</f>
        <v/>
      </c>
    </row>
    <row r="5951" spans="1:10" x14ac:dyDescent="0.55000000000000004">
      <c r="A5951" s="49">
        <v>2975</v>
      </c>
      <c r="B5951" s="50">
        <v>1</v>
      </c>
      <c r="E5951" s="61" t="str">
        <f>IF(発注書!D5957="","",発注書!B5957)</f>
        <v/>
      </c>
      <c r="F5951" s="62" t="str">
        <f>IF(J5951="","",VLOOKUP(J5951,商品マスタ!$B:$D,2,FALSE))</f>
        <v/>
      </c>
      <c r="G5951" s="63" t="str">
        <f>IF(F5951="","",VLOOKUP(F5951,商品マスタ!$C:$D,2,FALSE))</f>
        <v/>
      </c>
      <c r="H5951" s="64" t="str">
        <f t="shared" si="92"/>
        <v/>
      </c>
      <c r="I5951" s="65" t="str">
        <f>IF(発注書!D5957="","",発注書!D5957)</f>
        <v/>
      </c>
      <c r="J5951" s="66" t="str">
        <f>IF(発注書!D5957="","",発注書!C5957)</f>
        <v/>
      </c>
    </row>
    <row r="5952" spans="1:10" x14ac:dyDescent="0.55000000000000004">
      <c r="B5952" s="50">
        <v>2</v>
      </c>
      <c r="E5952" s="61" t="str">
        <f>IF(発注書!D5958="","",発注書!B5958)</f>
        <v/>
      </c>
      <c r="F5952" s="62" t="str">
        <f>IF(J5952="","",VLOOKUP(J5952,商品マスタ!$B:$D,2,FALSE))</f>
        <v/>
      </c>
      <c r="G5952" s="63" t="str">
        <f>IF(F5952="","",VLOOKUP(F5952,商品マスタ!$C:$D,2,FALSE))</f>
        <v/>
      </c>
      <c r="H5952" s="64" t="str">
        <f t="shared" si="92"/>
        <v/>
      </c>
      <c r="I5952" s="65" t="str">
        <f>IF(発注書!D5958="","",発注書!D5958)</f>
        <v/>
      </c>
      <c r="J5952" s="66" t="str">
        <f>IF(発注書!D5958="","",発注書!C5958)</f>
        <v/>
      </c>
    </row>
    <row r="5953" spans="1:10" x14ac:dyDescent="0.55000000000000004">
      <c r="A5953" s="49">
        <v>2976</v>
      </c>
      <c r="B5953" s="50">
        <v>1</v>
      </c>
      <c r="E5953" s="61" t="str">
        <f>IF(発注書!D5959="","",発注書!B5959)</f>
        <v/>
      </c>
      <c r="F5953" s="62" t="str">
        <f>IF(J5953="","",VLOOKUP(J5953,商品マスタ!$B:$D,2,FALSE))</f>
        <v/>
      </c>
      <c r="G5953" s="63" t="str">
        <f>IF(F5953="","",VLOOKUP(F5953,商品マスタ!$C:$D,2,FALSE))</f>
        <v/>
      </c>
      <c r="H5953" s="64" t="str">
        <f t="shared" si="92"/>
        <v/>
      </c>
      <c r="I5953" s="65" t="str">
        <f>IF(発注書!D5959="","",発注書!D5959)</f>
        <v/>
      </c>
      <c r="J5953" s="66" t="str">
        <f>IF(発注書!D5959="","",発注書!C5959)</f>
        <v/>
      </c>
    </row>
    <row r="5954" spans="1:10" x14ac:dyDescent="0.55000000000000004">
      <c r="B5954" s="50">
        <v>2</v>
      </c>
      <c r="E5954" s="61" t="str">
        <f>IF(発注書!D5960="","",発注書!B5960)</f>
        <v/>
      </c>
      <c r="F5954" s="62" t="str">
        <f>IF(J5954="","",VLOOKUP(J5954,商品マスタ!$B:$D,2,FALSE))</f>
        <v/>
      </c>
      <c r="G5954" s="63" t="str">
        <f>IF(F5954="","",VLOOKUP(F5954,商品マスタ!$C:$D,2,FALSE))</f>
        <v/>
      </c>
      <c r="H5954" s="64" t="str">
        <f t="shared" si="92"/>
        <v/>
      </c>
      <c r="I5954" s="65" t="str">
        <f>IF(発注書!D5960="","",発注書!D5960)</f>
        <v/>
      </c>
      <c r="J5954" s="66" t="str">
        <f>IF(発注書!D5960="","",発注書!C5960)</f>
        <v/>
      </c>
    </row>
    <row r="5955" spans="1:10" x14ac:dyDescent="0.55000000000000004">
      <c r="A5955" s="49">
        <v>2977</v>
      </c>
      <c r="B5955" s="50">
        <v>1</v>
      </c>
      <c r="E5955" s="61" t="str">
        <f>IF(発注書!D5961="","",発注書!B5961)</f>
        <v/>
      </c>
      <c r="F5955" s="62" t="str">
        <f>IF(J5955="","",VLOOKUP(J5955,商品マスタ!$B:$D,2,FALSE))</f>
        <v/>
      </c>
      <c r="G5955" s="63" t="str">
        <f>IF(F5955="","",VLOOKUP(F5955,商品マスタ!$C:$D,2,FALSE))</f>
        <v/>
      </c>
      <c r="H5955" s="64" t="str">
        <f t="shared" si="92"/>
        <v/>
      </c>
      <c r="I5955" s="65" t="str">
        <f>IF(発注書!D5961="","",発注書!D5961)</f>
        <v/>
      </c>
      <c r="J5955" s="66" t="str">
        <f>IF(発注書!D5961="","",発注書!C5961)</f>
        <v/>
      </c>
    </row>
    <row r="5956" spans="1:10" x14ac:dyDescent="0.55000000000000004">
      <c r="B5956" s="50">
        <v>2</v>
      </c>
      <c r="E5956" s="61" t="str">
        <f>IF(発注書!D5962="","",発注書!B5962)</f>
        <v/>
      </c>
      <c r="F5956" s="62" t="str">
        <f>IF(J5956="","",VLOOKUP(J5956,商品マスタ!$B:$D,2,FALSE))</f>
        <v/>
      </c>
      <c r="G5956" s="63" t="str">
        <f>IF(F5956="","",VLOOKUP(F5956,商品マスタ!$C:$D,2,FALSE))</f>
        <v/>
      </c>
      <c r="H5956" s="64" t="str">
        <f t="shared" ref="H5956:H6019" si="93">IF(E5956="","",IF(E5956="",LEN(SUBSTITUTE(D5956," ","")),LEN(SUBSTITUTE(E5956," ",""))))</f>
        <v/>
      </c>
      <c r="I5956" s="65" t="str">
        <f>IF(発注書!D5962="","",発注書!D5962)</f>
        <v/>
      </c>
      <c r="J5956" s="66" t="str">
        <f>IF(発注書!D5962="","",発注書!C5962)</f>
        <v/>
      </c>
    </row>
    <row r="5957" spans="1:10" x14ac:dyDescent="0.55000000000000004">
      <c r="A5957" s="49">
        <v>2978</v>
      </c>
      <c r="B5957" s="50">
        <v>1</v>
      </c>
      <c r="E5957" s="61" t="str">
        <f>IF(発注書!D5963="","",発注書!B5963)</f>
        <v/>
      </c>
      <c r="F5957" s="62" t="str">
        <f>IF(J5957="","",VLOOKUP(J5957,商品マスタ!$B:$D,2,FALSE))</f>
        <v/>
      </c>
      <c r="G5957" s="63" t="str">
        <f>IF(F5957="","",VLOOKUP(F5957,商品マスタ!$C:$D,2,FALSE))</f>
        <v/>
      </c>
      <c r="H5957" s="64" t="str">
        <f t="shared" si="93"/>
        <v/>
      </c>
      <c r="I5957" s="65" t="str">
        <f>IF(発注書!D5963="","",発注書!D5963)</f>
        <v/>
      </c>
      <c r="J5957" s="66" t="str">
        <f>IF(発注書!D5963="","",発注書!C5963)</f>
        <v/>
      </c>
    </row>
    <row r="5958" spans="1:10" x14ac:dyDescent="0.55000000000000004">
      <c r="B5958" s="50">
        <v>2</v>
      </c>
      <c r="E5958" s="61" t="str">
        <f>IF(発注書!D5964="","",発注書!B5964)</f>
        <v/>
      </c>
      <c r="F5958" s="62" t="str">
        <f>IF(J5958="","",VLOOKUP(J5958,商品マスタ!$B:$D,2,FALSE))</f>
        <v/>
      </c>
      <c r="G5958" s="63" t="str">
        <f>IF(F5958="","",VLOOKUP(F5958,商品マスタ!$C:$D,2,FALSE))</f>
        <v/>
      </c>
      <c r="H5958" s="64" t="str">
        <f t="shared" si="93"/>
        <v/>
      </c>
      <c r="I5958" s="65" t="str">
        <f>IF(発注書!D5964="","",発注書!D5964)</f>
        <v/>
      </c>
      <c r="J5958" s="66" t="str">
        <f>IF(発注書!D5964="","",発注書!C5964)</f>
        <v/>
      </c>
    </row>
    <row r="5959" spans="1:10" x14ac:dyDescent="0.55000000000000004">
      <c r="A5959" s="49">
        <v>2979</v>
      </c>
      <c r="B5959" s="50">
        <v>1</v>
      </c>
      <c r="E5959" s="61" t="str">
        <f>IF(発注書!D5965="","",発注書!B5965)</f>
        <v/>
      </c>
      <c r="F5959" s="62" t="str">
        <f>IF(J5959="","",VLOOKUP(J5959,商品マスタ!$B:$D,2,FALSE))</f>
        <v/>
      </c>
      <c r="G5959" s="63" t="str">
        <f>IF(F5959="","",VLOOKUP(F5959,商品マスタ!$C:$D,2,FALSE))</f>
        <v/>
      </c>
      <c r="H5959" s="64" t="str">
        <f t="shared" si="93"/>
        <v/>
      </c>
      <c r="I5959" s="65" t="str">
        <f>IF(発注書!D5965="","",発注書!D5965)</f>
        <v/>
      </c>
      <c r="J5959" s="66" t="str">
        <f>IF(発注書!D5965="","",発注書!C5965)</f>
        <v/>
      </c>
    </row>
    <row r="5960" spans="1:10" x14ac:dyDescent="0.55000000000000004">
      <c r="B5960" s="50">
        <v>2</v>
      </c>
      <c r="E5960" s="61" t="str">
        <f>IF(発注書!D5966="","",発注書!B5966)</f>
        <v/>
      </c>
      <c r="F5960" s="62" t="str">
        <f>IF(J5960="","",VLOOKUP(J5960,商品マスタ!$B:$D,2,FALSE))</f>
        <v/>
      </c>
      <c r="G5960" s="63" t="str">
        <f>IF(F5960="","",VLOOKUP(F5960,商品マスタ!$C:$D,2,FALSE))</f>
        <v/>
      </c>
      <c r="H5960" s="64" t="str">
        <f t="shared" si="93"/>
        <v/>
      </c>
      <c r="I5960" s="65" t="str">
        <f>IF(発注書!D5966="","",発注書!D5966)</f>
        <v/>
      </c>
      <c r="J5960" s="66" t="str">
        <f>IF(発注書!D5966="","",発注書!C5966)</f>
        <v/>
      </c>
    </row>
    <row r="5961" spans="1:10" x14ac:dyDescent="0.55000000000000004">
      <c r="A5961" s="49">
        <v>2980</v>
      </c>
      <c r="B5961" s="50">
        <v>1</v>
      </c>
      <c r="E5961" s="61" t="str">
        <f>IF(発注書!D5967="","",発注書!B5967)</f>
        <v/>
      </c>
      <c r="F5961" s="62" t="str">
        <f>IF(J5961="","",VLOOKUP(J5961,商品マスタ!$B:$D,2,FALSE))</f>
        <v/>
      </c>
      <c r="G5961" s="63" t="str">
        <f>IF(F5961="","",VLOOKUP(F5961,商品マスタ!$C:$D,2,FALSE))</f>
        <v/>
      </c>
      <c r="H5961" s="64" t="str">
        <f t="shared" si="93"/>
        <v/>
      </c>
      <c r="I5961" s="65" t="str">
        <f>IF(発注書!D5967="","",発注書!D5967)</f>
        <v/>
      </c>
      <c r="J5961" s="66" t="str">
        <f>IF(発注書!D5967="","",発注書!C5967)</f>
        <v/>
      </c>
    </row>
    <row r="5962" spans="1:10" x14ac:dyDescent="0.55000000000000004">
      <c r="B5962" s="50">
        <v>2</v>
      </c>
      <c r="E5962" s="61" t="str">
        <f>IF(発注書!D5968="","",発注書!B5968)</f>
        <v/>
      </c>
      <c r="F5962" s="62" t="str">
        <f>IF(J5962="","",VLOOKUP(J5962,商品マスタ!$B:$D,2,FALSE))</f>
        <v/>
      </c>
      <c r="G5962" s="63" t="str">
        <f>IF(F5962="","",VLOOKUP(F5962,商品マスタ!$C:$D,2,FALSE))</f>
        <v/>
      </c>
      <c r="H5962" s="64" t="str">
        <f t="shared" si="93"/>
        <v/>
      </c>
      <c r="I5962" s="65" t="str">
        <f>IF(発注書!D5968="","",発注書!D5968)</f>
        <v/>
      </c>
      <c r="J5962" s="66" t="str">
        <f>IF(発注書!D5968="","",発注書!C5968)</f>
        <v/>
      </c>
    </row>
    <row r="5963" spans="1:10" x14ac:dyDescent="0.55000000000000004">
      <c r="A5963" s="49">
        <v>2981</v>
      </c>
      <c r="B5963" s="50">
        <v>1</v>
      </c>
      <c r="E5963" s="61" t="str">
        <f>IF(発注書!D5969="","",発注書!B5969)</f>
        <v/>
      </c>
      <c r="F5963" s="62" t="str">
        <f>IF(J5963="","",VLOOKUP(J5963,商品マスタ!$B:$D,2,FALSE))</f>
        <v/>
      </c>
      <c r="G5963" s="63" t="str">
        <f>IF(F5963="","",VLOOKUP(F5963,商品マスタ!$C:$D,2,FALSE))</f>
        <v/>
      </c>
      <c r="H5963" s="64" t="str">
        <f t="shared" si="93"/>
        <v/>
      </c>
      <c r="I5963" s="65" t="str">
        <f>IF(発注書!D5969="","",発注書!D5969)</f>
        <v/>
      </c>
      <c r="J5963" s="66" t="str">
        <f>IF(発注書!D5969="","",発注書!C5969)</f>
        <v/>
      </c>
    </row>
    <row r="5964" spans="1:10" x14ac:dyDescent="0.55000000000000004">
      <c r="B5964" s="50">
        <v>2</v>
      </c>
      <c r="E5964" s="61" t="str">
        <f>IF(発注書!D5970="","",発注書!B5970)</f>
        <v/>
      </c>
      <c r="F5964" s="62" t="str">
        <f>IF(J5964="","",VLOOKUP(J5964,商品マスタ!$B:$D,2,FALSE))</f>
        <v/>
      </c>
      <c r="G5964" s="63" t="str">
        <f>IF(F5964="","",VLOOKUP(F5964,商品マスタ!$C:$D,2,FALSE))</f>
        <v/>
      </c>
      <c r="H5964" s="64" t="str">
        <f t="shared" si="93"/>
        <v/>
      </c>
      <c r="I5964" s="65" t="str">
        <f>IF(発注書!D5970="","",発注書!D5970)</f>
        <v/>
      </c>
      <c r="J5964" s="66" t="str">
        <f>IF(発注書!D5970="","",発注書!C5970)</f>
        <v/>
      </c>
    </row>
    <row r="5965" spans="1:10" x14ac:dyDescent="0.55000000000000004">
      <c r="A5965" s="49">
        <v>2982</v>
      </c>
      <c r="B5965" s="50">
        <v>1</v>
      </c>
      <c r="E5965" s="61" t="str">
        <f>IF(発注書!D5971="","",発注書!B5971)</f>
        <v/>
      </c>
      <c r="F5965" s="62" t="str">
        <f>IF(J5965="","",VLOOKUP(J5965,商品マスタ!$B:$D,2,FALSE))</f>
        <v/>
      </c>
      <c r="G5965" s="63" t="str">
        <f>IF(F5965="","",VLOOKUP(F5965,商品マスタ!$C:$D,2,FALSE))</f>
        <v/>
      </c>
      <c r="H5965" s="64" t="str">
        <f t="shared" si="93"/>
        <v/>
      </c>
      <c r="I5965" s="65" t="str">
        <f>IF(発注書!D5971="","",発注書!D5971)</f>
        <v/>
      </c>
      <c r="J5965" s="66" t="str">
        <f>IF(発注書!D5971="","",発注書!C5971)</f>
        <v/>
      </c>
    </row>
    <row r="5966" spans="1:10" x14ac:dyDescent="0.55000000000000004">
      <c r="B5966" s="50">
        <v>2</v>
      </c>
      <c r="E5966" s="61" t="str">
        <f>IF(発注書!D5972="","",発注書!B5972)</f>
        <v/>
      </c>
      <c r="F5966" s="62" t="str">
        <f>IF(J5966="","",VLOOKUP(J5966,商品マスタ!$B:$D,2,FALSE))</f>
        <v/>
      </c>
      <c r="G5966" s="63" t="str">
        <f>IF(F5966="","",VLOOKUP(F5966,商品マスタ!$C:$D,2,FALSE))</f>
        <v/>
      </c>
      <c r="H5966" s="64" t="str">
        <f t="shared" si="93"/>
        <v/>
      </c>
      <c r="I5966" s="65" t="str">
        <f>IF(発注書!D5972="","",発注書!D5972)</f>
        <v/>
      </c>
      <c r="J5966" s="66" t="str">
        <f>IF(発注書!D5972="","",発注書!C5972)</f>
        <v/>
      </c>
    </row>
    <row r="5967" spans="1:10" x14ac:dyDescent="0.55000000000000004">
      <c r="A5967" s="49">
        <v>2983</v>
      </c>
      <c r="B5967" s="50">
        <v>1</v>
      </c>
      <c r="E5967" s="61" t="str">
        <f>IF(発注書!D5973="","",発注書!B5973)</f>
        <v/>
      </c>
      <c r="F5967" s="62" t="str">
        <f>IF(J5967="","",VLOOKUP(J5967,商品マスタ!$B:$D,2,FALSE))</f>
        <v/>
      </c>
      <c r="G5967" s="63" t="str">
        <f>IF(F5967="","",VLOOKUP(F5967,商品マスタ!$C:$D,2,FALSE))</f>
        <v/>
      </c>
      <c r="H5967" s="64" t="str">
        <f t="shared" si="93"/>
        <v/>
      </c>
      <c r="I5967" s="65" t="str">
        <f>IF(発注書!D5973="","",発注書!D5973)</f>
        <v/>
      </c>
      <c r="J5967" s="66" t="str">
        <f>IF(発注書!D5973="","",発注書!C5973)</f>
        <v/>
      </c>
    </row>
    <row r="5968" spans="1:10" x14ac:dyDescent="0.55000000000000004">
      <c r="B5968" s="50">
        <v>2</v>
      </c>
      <c r="E5968" s="61" t="str">
        <f>IF(発注書!D5974="","",発注書!B5974)</f>
        <v/>
      </c>
      <c r="F5968" s="62" t="str">
        <f>IF(J5968="","",VLOOKUP(J5968,商品マスタ!$B:$D,2,FALSE))</f>
        <v/>
      </c>
      <c r="G5968" s="63" t="str">
        <f>IF(F5968="","",VLOOKUP(F5968,商品マスタ!$C:$D,2,FALSE))</f>
        <v/>
      </c>
      <c r="H5968" s="64" t="str">
        <f t="shared" si="93"/>
        <v/>
      </c>
      <c r="I5968" s="65" t="str">
        <f>IF(発注書!D5974="","",発注書!D5974)</f>
        <v/>
      </c>
      <c r="J5968" s="66" t="str">
        <f>IF(発注書!D5974="","",発注書!C5974)</f>
        <v/>
      </c>
    </row>
    <row r="5969" spans="1:10" x14ac:dyDescent="0.55000000000000004">
      <c r="A5969" s="49">
        <v>2984</v>
      </c>
      <c r="B5969" s="50">
        <v>1</v>
      </c>
      <c r="E5969" s="61" t="str">
        <f>IF(発注書!D5975="","",発注書!B5975)</f>
        <v/>
      </c>
      <c r="F5969" s="62" t="str">
        <f>IF(J5969="","",VLOOKUP(J5969,商品マスタ!$B:$D,2,FALSE))</f>
        <v/>
      </c>
      <c r="G5969" s="63" t="str">
        <f>IF(F5969="","",VLOOKUP(F5969,商品マスタ!$C:$D,2,FALSE))</f>
        <v/>
      </c>
      <c r="H5969" s="64" t="str">
        <f t="shared" si="93"/>
        <v/>
      </c>
      <c r="I5969" s="65" t="str">
        <f>IF(発注書!D5975="","",発注書!D5975)</f>
        <v/>
      </c>
      <c r="J5969" s="66" t="str">
        <f>IF(発注書!D5975="","",発注書!C5975)</f>
        <v/>
      </c>
    </row>
    <row r="5970" spans="1:10" x14ac:dyDescent="0.55000000000000004">
      <c r="B5970" s="50">
        <v>2</v>
      </c>
      <c r="E5970" s="61" t="str">
        <f>IF(発注書!D5976="","",発注書!B5976)</f>
        <v/>
      </c>
      <c r="F5970" s="62" t="str">
        <f>IF(J5970="","",VLOOKUP(J5970,商品マスタ!$B:$D,2,FALSE))</f>
        <v/>
      </c>
      <c r="G5970" s="63" t="str">
        <f>IF(F5970="","",VLOOKUP(F5970,商品マスタ!$C:$D,2,FALSE))</f>
        <v/>
      </c>
      <c r="H5970" s="64" t="str">
        <f t="shared" si="93"/>
        <v/>
      </c>
      <c r="I5970" s="65" t="str">
        <f>IF(発注書!D5976="","",発注書!D5976)</f>
        <v/>
      </c>
      <c r="J5970" s="66" t="str">
        <f>IF(発注書!D5976="","",発注書!C5976)</f>
        <v/>
      </c>
    </row>
    <row r="5971" spans="1:10" x14ac:dyDescent="0.55000000000000004">
      <c r="A5971" s="49">
        <v>2985</v>
      </c>
      <c r="B5971" s="50">
        <v>1</v>
      </c>
      <c r="E5971" s="61" t="str">
        <f>IF(発注書!D5977="","",発注書!B5977)</f>
        <v/>
      </c>
      <c r="F5971" s="62" t="str">
        <f>IF(J5971="","",VLOOKUP(J5971,商品マスタ!$B:$D,2,FALSE))</f>
        <v/>
      </c>
      <c r="G5971" s="63" t="str">
        <f>IF(F5971="","",VLOOKUP(F5971,商品マスタ!$C:$D,2,FALSE))</f>
        <v/>
      </c>
      <c r="H5971" s="64" t="str">
        <f t="shared" si="93"/>
        <v/>
      </c>
      <c r="I5971" s="65" t="str">
        <f>IF(発注書!D5977="","",発注書!D5977)</f>
        <v/>
      </c>
      <c r="J5971" s="66" t="str">
        <f>IF(発注書!D5977="","",発注書!C5977)</f>
        <v/>
      </c>
    </row>
    <row r="5972" spans="1:10" x14ac:dyDescent="0.55000000000000004">
      <c r="B5972" s="50">
        <v>2</v>
      </c>
      <c r="E5972" s="61" t="str">
        <f>IF(発注書!D5978="","",発注書!B5978)</f>
        <v/>
      </c>
      <c r="F5972" s="62" t="str">
        <f>IF(J5972="","",VLOOKUP(J5972,商品マスタ!$B:$D,2,FALSE))</f>
        <v/>
      </c>
      <c r="G5972" s="63" t="str">
        <f>IF(F5972="","",VLOOKUP(F5972,商品マスタ!$C:$D,2,FALSE))</f>
        <v/>
      </c>
      <c r="H5972" s="64" t="str">
        <f t="shared" si="93"/>
        <v/>
      </c>
      <c r="I5972" s="65" t="str">
        <f>IF(発注書!D5978="","",発注書!D5978)</f>
        <v/>
      </c>
      <c r="J5972" s="66" t="str">
        <f>IF(発注書!D5978="","",発注書!C5978)</f>
        <v/>
      </c>
    </row>
    <row r="5973" spans="1:10" x14ac:dyDescent="0.55000000000000004">
      <c r="A5973" s="49">
        <v>2986</v>
      </c>
      <c r="B5973" s="50">
        <v>1</v>
      </c>
      <c r="E5973" s="61" t="str">
        <f>IF(発注書!D5979="","",発注書!B5979)</f>
        <v/>
      </c>
      <c r="F5973" s="62" t="str">
        <f>IF(J5973="","",VLOOKUP(J5973,商品マスタ!$B:$D,2,FALSE))</f>
        <v/>
      </c>
      <c r="G5973" s="63" t="str">
        <f>IF(F5973="","",VLOOKUP(F5973,商品マスタ!$C:$D,2,FALSE))</f>
        <v/>
      </c>
      <c r="H5973" s="64" t="str">
        <f t="shared" si="93"/>
        <v/>
      </c>
      <c r="I5973" s="65" t="str">
        <f>IF(発注書!D5979="","",発注書!D5979)</f>
        <v/>
      </c>
      <c r="J5973" s="66" t="str">
        <f>IF(発注書!D5979="","",発注書!C5979)</f>
        <v/>
      </c>
    </row>
    <row r="5974" spans="1:10" x14ac:dyDescent="0.55000000000000004">
      <c r="B5974" s="50">
        <v>2</v>
      </c>
      <c r="E5974" s="61" t="str">
        <f>IF(発注書!D5980="","",発注書!B5980)</f>
        <v/>
      </c>
      <c r="F5974" s="62" t="str">
        <f>IF(J5974="","",VLOOKUP(J5974,商品マスタ!$B:$D,2,FALSE))</f>
        <v/>
      </c>
      <c r="G5974" s="63" t="str">
        <f>IF(F5974="","",VLOOKUP(F5974,商品マスタ!$C:$D,2,FALSE))</f>
        <v/>
      </c>
      <c r="H5974" s="64" t="str">
        <f t="shared" si="93"/>
        <v/>
      </c>
      <c r="I5974" s="65" t="str">
        <f>IF(発注書!D5980="","",発注書!D5980)</f>
        <v/>
      </c>
      <c r="J5974" s="66" t="str">
        <f>IF(発注書!D5980="","",発注書!C5980)</f>
        <v/>
      </c>
    </row>
    <row r="5975" spans="1:10" x14ac:dyDescent="0.55000000000000004">
      <c r="A5975" s="49">
        <v>2987</v>
      </c>
      <c r="B5975" s="50">
        <v>1</v>
      </c>
      <c r="E5975" s="61" t="str">
        <f>IF(発注書!D5981="","",発注書!B5981)</f>
        <v/>
      </c>
      <c r="F5975" s="62" t="str">
        <f>IF(J5975="","",VLOOKUP(J5975,商品マスタ!$B:$D,2,FALSE))</f>
        <v/>
      </c>
      <c r="G5975" s="63" t="str">
        <f>IF(F5975="","",VLOOKUP(F5975,商品マスタ!$C:$D,2,FALSE))</f>
        <v/>
      </c>
      <c r="H5975" s="64" t="str">
        <f t="shared" si="93"/>
        <v/>
      </c>
      <c r="I5975" s="65" t="str">
        <f>IF(発注書!D5981="","",発注書!D5981)</f>
        <v/>
      </c>
      <c r="J5975" s="66" t="str">
        <f>IF(発注書!D5981="","",発注書!C5981)</f>
        <v/>
      </c>
    </row>
    <row r="5976" spans="1:10" x14ac:dyDescent="0.55000000000000004">
      <c r="B5976" s="50">
        <v>2</v>
      </c>
      <c r="E5976" s="61" t="str">
        <f>IF(発注書!D5982="","",発注書!B5982)</f>
        <v/>
      </c>
      <c r="F5976" s="62" t="str">
        <f>IF(J5976="","",VLOOKUP(J5976,商品マスタ!$B:$D,2,FALSE))</f>
        <v/>
      </c>
      <c r="G5976" s="63" t="str">
        <f>IF(F5976="","",VLOOKUP(F5976,商品マスタ!$C:$D,2,FALSE))</f>
        <v/>
      </c>
      <c r="H5976" s="64" t="str">
        <f t="shared" si="93"/>
        <v/>
      </c>
      <c r="I5976" s="65" t="str">
        <f>IF(発注書!D5982="","",発注書!D5982)</f>
        <v/>
      </c>
      <c r="J5976" s="66" t="str">
        <f>IF(発注書!D5982="","",発注書!C5982)</f>
        <v/>
      </c>
    </row>
    <row r="5977" spans="1:10" x14ac:dyDescent="0.55000000000000004">
      <c r="A5977" s="49">
        <v>2988</v>
      </c>
      <c r="B5977" s="50">
        <v>1</v>
      </c>
      <c r="E5977" s="61" t="str">
        <f>IF(発注書!D5983="","",発注書!B5983)</f>
        <v/>
      </c>
      <c r="F5977" s="62" t="str">
        <f>IF(J5977="","",VLOOKUP(J5977,商品マスタ!$B:$D,2,FALSE))</f>
        <v/>
      </c>
      <c r="G5977" s="63" t="str">
        <f>IF(F5977="","",VLOOKUP(F5977,商品マスタ!$C:$D,2,FALSE))</f>
        <v/>
      </c>
      <c r="H5977" s="64" t="str">
        <f t="shared" si="93"/>
        <v/>
      </c>
      <c r="I5977" s="65" t="str">
        <f>IF(発注書!D5983="","",発注書!D5983)</f>
        <v/>
      </c>
      <c r="J5977" s="66" t="str">
        <f>IF(発注書!D5983="","",発注書!C5983)</f>
        <v/>
      </c>
    </row>
    <row r="5978" spans="1:10" x14ac:dyDescent="0.55000000000000004">
      <c r="B5978" s="50">
        <v>2</v>
      </c>
      <c r="E5978" s="61" t="str">
        <f>IF(発注書!D5984="","",発注書!B5984)</f>
        <v/>
      </c>
      <c r="F5978" s="62" t="str">
        <f>IF(J5978="","",VLOOKUP(J5978,商品マスタ!$B:$D,2,FALSE))</f>
        <v/>
      </c>
      <c r="G5978" s="63" t="str">
        <f>IF(F5978="","",VLOOKUP(F5978,商品マスタ!$C:$D,2,FALSE))</f>
        <v/>
      </c>
      <c r="H5978" s="64" t="str">
        <f t="shared" si="93"/>
        <v/>
      </c>
      <c r="I5978" s="65" t="str">
        <f>IF(発注書!D5984="","",発注書!D5984)</f>
        <v/>
      </c>
      <c r="J5978" s="66" t="str">
        <f>IF(発注書!D5984="","",発注書!C5984)</f>
        <v/>
      </c>
    </row>
    <row r="5979" spans="1:10" x14ac:dyDescent="0.55000000000000004">
      <c r="A5979" s="49">
        <v>2989</v>
      </c>
      <c r="B5979" s="50">
        <v>1</v>
      </c>
      <c r="E5979" s="61" t="str">
        <f>IF(発注書!D5985="","",発注書!B5985)</f>
        <v/>
      </c>
      <c r="F5979" s="62" t="str">
        <f>IF(J5979="","",VLOOKUP(J5979,商品マスタ!$B:$D,2,FALSE))</f>
        <v/>
      </c>
      <c r="G5979" s="63" t="str">
        <f>IF(F5979="","",VLOOKUP(F5979,商品マスタ!$C:$D,2,FALSE))</f>
        <v/>
      </c>
      <c r="H5979" s="64" t="str">
        <f t="shared" si="93"/>
        <v/>
      </c>
      <c r="I5979" s="65" t="str">
        <f>IF(発注書!D5985="","",発注書!D5985)</f>
        <v/>
      </c>
      <c r="J5979" s="66" t="str">
        <f>IF(発注書!D5985="","",発注書!C5985)</f>
        <v/>
      </c>
    </row>
    <row r="5980" spans="1:10" x14ac:dyDescent="0.55000000000000004">
      <c r="B5980" s="50">
        <v>2</v>
      </c>
      <c r="E5980" s="61" t="str">
        <f>IF(発注書!D5986="","",発注書!B5986)</f>
        <v/>
      </c>
      <c r="F5980" s="62" t="str">
        <f>IF(J5980="","",VLOOKUP(J5980,商品マスタ!$B:$D,2,FALSE))</f>
        <v/>
      </c>
      <c r="G5980" s="63" t="str">
        <f>IF(F5980="","",VLOOKUP(F5980,商品マスタ!$C:$D,2,FALSE))</f>
        <v/>
      </c>
      <c r="H5980" s="64" t="str">
        <f t="shared" si="93"/>
        <v/>
      </c>
      <c r="I5980" s="65" t="str">
        <f>IF(発注書!D5986="","",発注書!D5986)</f>
        <v/>
      </c>
      <c r="J5980" s="66" t="str">
        <f>IF(発注書!D5986="","",発注書!C5986)</f>
        <v/>
      </c>
    </row>
    <row r="5981" spans="1:10" x14ac:dyDescent="0.55000000000000004">
      <c r="A5981" s="49">
        <v>2990</v>
      </c>
      <c r="B5981" s="50">
        <v>1</v>
      </c>
      <c r="E5981" s="61" t="str">
        <f>IF(発注書!D5987="","",発注書!B5987)</f>
        <v/>
      </c>
      <c r="F5981" s="62" t="str">
        <f>IF(J5981="","",VLOOKUP(J5981,商品マスタ!$B:$D,2,FALSE))</f>
        <v/>
      </c>
      <c r="G5981" s="63" t="str">
        <f>IF(F5981="","",VLOOKUP(F5981,商品マスタ!$C:$D,2,FALSE))</f>
        <v/>
      </c>
      <c r="H5981" s="64" t="str">
        <f t="shared" si="93"/>
        <v/>
      </c>
      <c r="I5981" s="65" t="str">
        <f>IF(発注書!D5987="","",発注書!D5987)</f>
        <v/>
      </c>
      <c r="J5981" s="66" t="str">
        <f>IF(発注書!D5987="","",発注書!C5987)</f>
        <v/>
      </c>
    </row>
    <row r="5982" spans="1:10" x14ac:dyDescent="0.55000000000000004">
      <c r="B5982" s="50">
        <v>2</v>
      </c>
      <c r="E5982" s="61" t="str">
        <f>IF(発注書!D5988="","",発注書!B5988)</f>
        <v/>
      </c>
      <c r="F5982" s="62" t="str">
        <f>IF(J5982="","",VLOOKUP(J5982,商品マスタ!$B:$D,2,FALSE))</f>
        <v/>
      </c>
      <c r="G5982" s="63" t="str">
        <f>IF(F5982="","",VLOOKUP(F5982,商品マスタ!$C:$D,2,FALSE))</f>
        <v/>
      </c>
      <c r="H5982" s="64" t="str">
        <f t="shared" si="93"/>
        <v/>
      </c>
      <c r="I5982" s="65" t="str">
        <f>IF(発注書!D5988="","",発注書!D5988)</f>
        <v/>
      </c>
      <c r="J5982" s="66" t="str">
        <f>IF(発注書!D5988="","",発注書!C5988)</f>
        <v/>
      </c>
    </row>
    <row r="5983" spans="1:10" x14ac:dyDescent="0.55000000000000004">
      <c r="A5983" s="49">
        <v>2991</v>
      </c>
      <c r="B5983" s="50">
        <v>1</v>
      </c>
      <c r="E5983" s="61" t="str">
        <f>IF(発注書!D5989="","",発注書!B5989)</f>
        <v/>
      </c>
      <c r="F5983" s="62" t="str">
        <f>IF(J5983="","",VLOOKUP(J5983,商品マスタ!$B:$D,2,FALSE))</f>
        <v/>
      </c>
      <c r="G5983" s="63" t="str">
        <f>IF(F5983="","",VLOOKUP(F5983,商品マスタ!$C:$D,2,FALSE))</f>
        <v/>
      </c>
      <c r="H5983" s="64" t="str">
        <f t="shared" si="93"/>
        <v/>
      </c>
      <c r="I5983" s="65" t="str">
        <f>IF(発注書!D5989="","",発注書!D5989)</f>
        <v/>
      </c>
      <c r="J5983" s="66" t="str">
        <f>IF(発注書!D5989="","",発注書!C5989)</f>
        <v/>
      </c>
    </row>
    <row r="5984" spans="1:10" x14ac:dyDescent="0.55000000000000004">
      <c r="B5984" s="50">
        <v>2</v>
      </c>
      <c r="E5984" s="61" t="str">
        <f>IF(発注書!D5990="","",発注書!B5990)</f>
        <v/>
      </c>
      <c r="F5984" s="62" t="str">
        <f>IF(J5984="","",VLOOKUP(J5984,商品マスタ!$B:$D,2,FALSE))</f>
        <v/>
      </c>
      <c r="G5984" s="63" t="str">
        <f>IF(F5984="","",VLOOKUP(F5984,商品マスタ!$C:$D,2,FALSE))</f>
        <v/>
      </c>
      <c r="H5984" s="64" t="str">
        <f t="shared" si="93"/>
        <v/>
      </c>
      <c r="I5984" s="65" t="str">
        <f>IF(発注書!D5990="","",発注書!D5990)</f>
        <v/>
      </c>
      <c r="J5984" s="66" t="str">
        <f>IF(発注書!D5990="","",発注書!C5990)</f>
        <v/>
      </c>
    </row>
    <row r="5985" spans="1:10" x14ac:dyDescent="0.55000000000000004">
      <c r="A5985" s="49">
        <v>2992</v>
      </c>
      <c r="B5985" s="50">
        <v>1</v>
      </c>
      <c r="E5985" s="61" t="str">
        <f>IF(発注書!D5991="","",発注書!B5991)</f>
        <v/>
      </c>
      <c r="F5985" s="62" t="str">
        <f>IF(J5985="","",VLOOKUP(J5985,商品マスタ!$B:$D,2,FALSE))</f>
        <v/>
      </c>
      <c r="G5985" s="63" t="str">
        <f>IF(F5985="","",VLOOKUP(F5985,商品マスタ!$C:$D,2,FALSE))</f>
        <v/>
      </c>
      <c r="H5985" s="64" t="str">
        <f t="shared" si="93"/>
        <v/>
      </c>
      <c r="I5985" s="65" t="str">
        <f>IF(発注書!D5991="","",発注書!D5991)</f>
        <v/>
      </c>
      <c r="J5985" s="66" t="str">
        <f>IF(発注書!D5991="","",発注書!C5991)</f>
        <v/>
      </c>
    </row>
    <row r="5986" spans="1:10" x14ac:dyDescent="0.55000000000000004">
      <c r="B5986" s="50">
        <v>2</v>
      </c>
      <c r="E5986" s="61" t="str">
        <f>IF(発注書!D5992="","",発注書!B5992)</f>
        <v/>
      </c>
      <c r="F5986" s="62" t="str">
        <f>IF(J5986="","",VLOOKUP(J5986,商品マスタ!$B:$D,2,FALSE))</f>
        <v/>
      </c>
      <c r="G5986" s="63" t="str">
        <f>IF(F5986="","",VLOOKUP(F5986,商品マスタ!$C:$D,2,FALSE))</f>
        <v/>
      </c>
      <c r="H5986" s="64" t="str">
        <f t="shared" si="93"/>
        <v/>
      </c>
      <c r="I5986" s="65" t="str">
        <f>IF(発注書!D5992="","",発注書!D5992)</f>
        <v/>
      </c>
      <c r="J5986" s="66" t="str">
        <f>IF(発注書!D5992="","",発注書!C5992)</f>
        <v/>
      </c>
    </row>
    <row r="5987" spans="1:10" x14ac:dyDescent="0.55000000000000004">
      <c r="A5987" s="49">
        <v>2993</v>
      </c>
      <c r="B5987" s="50">
        <v>1</v>
      </c>
      <c r="E5987" s="61" t="str">
        <f>IF(発注書!D5993="","",発注書!B5993)</f>
        <v/>
      </c>
      <c r="F5987" s="62" t="str">
        <f>IF(J5987="","",VLOOKUP(J5987,商品マスタ!$B:$D,2,FALSE))</f>
        <v/>
      </c>
      <c r="G5987" s="63" t="str">
        <f>IF(F5987="","",VLOOKUP(F5987,商品マスタ!$C:$D,2,FALSE))</f>
        <v/>
      </c>
      <c r="H5987" s="64" t="str">
        <f t="shared" si="93"/>
        <v/>
      </c>
      <c r="I5987" s="65" t="str">
        <f>IF(発注書!D5993="","",発注書!D5993)</f>
        <v/>
      </c>
      <c r="J5987" s="66" t="str">
        <f>IF(発注書!D5993="","",発注書!C5993)</f>
        <v/>
      </c>
    </row>
    <row r="5988" spans="1:10" x14ac:dyDescent="0.55000000000000004">
      <c r="B5988" s="50">
        <v>2</v>
      </c>
      <c r="E5988" s="61" t="str">
        <f>IF(発注書!D5994="","",発注書!B5994)</f>
        <v/>
      </c>
      <c r="F5988" s="62" t="str">
        <f>IF(J5988="","",VLOOKUP(J5988,商品マスタ!$B:$D,2,FALSE))</f>
        <v/>
      </c>
      <c r="G5988" s="63" t="str">
        <f>IF(F5988="","",VLOOKUP(F5988,商品マスタ!$C:$D,2,FALSE))</f>
        <v/>
      </c>
      <c r="H5988" s="64" t="str">
        <f t="shared" si="93"/>
        <v/>
      </c>
      <c r="I5988" s="65" t="str">
        <f>IF(発注書!D5994="","",発注書!D5994)</f>
        <v/>
      </c>
      <c r="J5988" s="66" t="str">
        <f>IF(発注書!D5994="","",発注書!C5994)</f>
        <v/>
      </c>
    </row>
    <row r="5989" spans="1:10" x14ac:dyDescent="0.55000000000000004">
      <c r="A5989" s="49">
        <v>2994</v>
      </c>
      <c r="B5989" s="50">
        <v>1</v>
      </c>
      <c r="E5989" s="61" t="str">
        <f>IF(発注書!D5995="","",発注書!B5995)</f>
        <v/>
      </c>
      <c r="F5989" s="62" t="str">
        <f>IF(J5989="","",VLOOKUP(J5989,商品マスタ!$B:$D,2,FALSE))</f>
        <v/>
      </c>
      <c r="G5989" s="63" t="str">
        <f>IF(F5989="","",VLOOKUP(F5989,商品マスタ!$C:$D,2,FALSE))</f>
        <v/>
      </c>
      <c r="H5989" s="64" t="str">
        <f t="shared" si="93"/>
        <v/>
      </c>
      <c r="I5989" s="65" t="str">
        <f>IF(発注書!D5995="","",発注書!D5995)</f>
        <v/>
      </c>
      <c r="J5989" s="66" t="str">
        <f>IF(発注書!D5995="","",発注書!C5995)</f>
        <v/>
      </c>
    </row>
    <row r="5990" spans="1:10" x14ac:dyDescent="0.55000000000000004">
      <c r="B5990" s="50">
        <v>2</v>
      </c>
      <c r="E5990" s="61" t="str">
        <f>IF(発注書!D5996="","",発注書!B5996)</f>
        <v/>
      </c>
      <c r="F5990" s="62" t="str">
        <f>IF(J5990="","",VLOOKUP(J5990,商品マスタ!$B:$D,2,FALSE))</f>
        <v/>
      </c>
      <c r="G5990" s="63" t="str">
        <f>IF(F5990="","",VLOOKUP(F5990,商品マスタ!$C:$D,2,FALSE))</f>
        <v/>
      </c>
      <c r="H5990" s="64" t="str">
        <f t="shared" si="93"/>
        <v/>
      </c>
      <c r="I5990" s="65" t="str">
        <f>IF(発注書!D5996="","",発注書!D5996)</f>
        <v/>
      </c>
      <c r="J5990" s="66" t="str">
        <f>IF(発注書!D5996="","",発注書!C5996)</f>
        <v/>
      </c>
    </row>
    <row r="5991" spans="1:10" x14ac:dyDescent="0.55000000000000004">
      <c r="A5991" s="49">
        <v>2995</v>
      </c>
      <c r="B5991" s="50">
        <v>1</v>
      </c>
      <c r="E5991" s="61" t="str">
        <f>IF(発注書!D5997="","",発注書!B5997)</f>
        <v/>
      </c>
      <c r="F5991" s="62" t="str">
        <f>IF(J5991="","",VLOOKUP(J5991,商品マスタ!$B:$D,2,FALSE))</f>
        <v/>
      </c>
      <c r="G5991" s="63" t="str">
        <f>IF(F5991="","",VLOOKUP(F5991,商品マスタ!$C:$D,2,FALSE))</f>
        <v/>
      </c>
      <c r="H5991" s="64" t="str">
        <f t="shared" si="93"/>
        <v/>
      </c>
      <c r="I5991" s="65" t="str">
        <f>IF(発注書!D5997="","",発注書!D5997)</f>
        <v/>
      </c>
      <c r="J5991" s="66" t="str">
        <f>IF(発注書!D5997="","",発注書!C5997)</f>
        <v/>
      </c>
    </row>
    <row r="5992" spans="1:10" x14ac:dyDescent="0.55000000000000004">
      <c r="B5992" s="50">
        <v>2</v>
      </c>
      <c r="E5992" s="61" t="str">
        <f>IF(発注書!D5998="","",発注書!B5998)</f>
        <v/>
      </c>
      <c r="F5992" s="62" t="str">
        <f>IF(J5992="","",VLOOKUP(J5992,商品マスタ!$B:$D,2,FALSE))</f>
        <v/>
      </c>
      <c r="G5992" s="63" t="str">
        <f>IF(F5992="","",VLOOKUP(F5992,商品マスタ!$C:$D,2,FALSE))</f>
        <v/>
      </c>
      <c r="H5992" s="64" t="str">
        <f t="shared" si="93"/>
        <v/>
      </c>
      <c r="I5992" s="65" t="str">
        <f>IF(発注書!D5998="","",発注書!D5998)</f>
        <v/>
      </c>
      <c r="J5992" s="66" t="str">
        <f>IF(発注書!D5998="","",発注書!C5998)</f>
        <v/>
      </c>
    </row>
    <row r="5993" spans="1:10" x14ac:dyDescent="0.55000000000000004">
      <c r="A5993" s="49">
        <v>2996</v>
      </c>
      <c r="B5993" s="50">
        <v>1</v>
      </c>
      <c r="E5993" s="61" t="str">
        <f>IF(発注書!D5999="","",発注書!B5999)</f>
        <v/>
      </c>
      <c r="F5993" s="62" t="str">
        <f>IF(J5993="","",VLOOKUP(J5993,商品マスタ!$B:$D,2,FALSE))</f>
        <v/>
      </c>
      <c r="G5993" s="63" t="str">
        <f>IF(F5993="","",VLOOKUP(F5993,商品マスタ!$C:$D,2,FALSE))</f>
        <v/>
      </c>
      <c r="H5993" s="64" t="str">
        <f t="shared" si="93"/>
        <v/>
      </c>
      <c r="I5993" s="65" t="str">
        <f>IF(発注書!D5999="","",発注書!D5999)</f>
        <v/>
      </c>
      <c r="J5993" s="66" t="str">
        <f>IF(発注書!D5999="","",発注書!C5999)</f>
        <v/>
      </c>
    </row>
    <row r="5994" spans="1:10" x14ac:dyDescent="0.55000000000000004">
      <c r="B5994" s="50">
        <v>2</v>
      </c>
      <c r="E5994" s="61" t="str">
        <f>IF(発注書!D6000="","",発注書!B6000)</f>
        <v/>
      </c>
      <c r="F5994" s="62" t="str">
        <f>IF(J5994="","",VLOOKUP(J5994,商品マスタ!$B:$D,2,FALSE))</f>
        <v/>
      </c>
      <c r="G5994" s="63" t="str">
        <f>IF(F5994="","",VLOOKUP(F5994,商品マスタ!$C:$D,2,FALSE))</f>
        <v/>
      </c>
      <c r="H5994" s="64" t="str">
        <f t="shared" si="93"/>
        <v/>
      </c>
      <c r="I5994" s="65" t="str">
        <f>IF(発注書!D6000="","",発注書!D6000)</f>
        <v/>
      </c>
      <c r="J5994" s="66" t="str">
        <f>IF(発注書!D6000="","",発注書!C6000)</f>
        <v/>
      </c>
    </row>
    <row r="5995" spans="1:10" x14ac:dyDescent="0.55000000000000004">
      <c r="A5995" s="49">
        <v>2997</v>
      </c>
      <c r="B5995" s="50">
        <v>1</v>
      </c>
      <c r="E5995" s="61" t="str">
        <f>IF(発注書!D6001="","",発注書!B6001)</f>
        <v/>
      </c>
      <c r="F5995" s="62" t="str">
        <f>IF(J5995="","",VLOOKUP(J5995,商品マスタ!$B:$D,2,FALSE))</f>
        <v/>
      </c>
      <c r="G5995" s="63" t="str">
        <f>IF(F5995="","",VLOOKUP(F5995,商品マスタ!$C:$D,2,FALSE))</f>
        <v/>
      </c>
      <c r="H5995" s="64" t="str">
        <f t="shared" si="93"/>
        <v/>
      </c>
      <c r="I5995" s="65" t="str">
        <f>IF(発注書!D6001="","",発注書!D6001)</f>
        <v/>
      </c>
      <c r="J5995" s="66" t="str">
        <f>IF(発注書!D6001="","",発注書!C6001)</f>
        <v/>
      </c>
    </row>
    <row r="5996" spans="1:10" x14ac:dyDescent="0.55000000000000004">
      <c r="B5996" s="50">
        <v>2</v>
      </c>
      <c r="E5996" s="61" t="str">
        <f>IF(発注書!D6002="","",発注書!B6002)</f>
        <v/>
      </c>
      <c r="F5996" s="62" t="str">
        <f>IF(J5996="","",VLOOKUP(J5996,商品マスタ!$B:$D,2,FALSE))</f>
        <v/>
      </c>
      <c r="G5996" s="63" t="str">
        <f>IF(F5996="","",VLOOKUP(F5996,商品マスタ!$C:$D,2,FALSE))</f>
        <v/>
      </c>
      <c r="H5996" s="64" t="str">
        <f t="shared" si="93"/>
        <v/>
      </c>
      <c r="I5996" s="65" t="str">
        <f>IF(発注書!D6002="","",発注書!D6002)</f>
        <v/>
      </c>
      <c r="J5996" s="66" t="str">
        <f>IF(発注書!D6002="","",発注書!C6002)</f>
        <v/>
      </c>
    </row>
    <row r="5997" spans="1:10" x14ac:dyDescent="0.55000000000000004">
      <c r="A5997" s="49">
        <v>2998</v>
      </c>
      <c r="B5997" s="50">
        <v>1</v>
      </c>
      <c r="E5997" s="61" t="str">
        <f>IF(発注書!D6003="","",発注書!B6003)</f>
        <v/>
      </c>
      <c r="F5997" s="62" t="str">
        <f>IF(J5997="","",VLOOKUP(J5997,商品マスタ!$B:$D,2,FALSE))</f>
        <v/>
      </c>
      <c r="G5997" s="63" t="str">
        <f>IF(F5997="","",VLOOKUP(F5997,商品マスタ!$C:$D,2,FALSE))</f>
        <v/>
      </c>
      <c r="H5997" s="64" t="str">
        <f t="shared" si="93"/>
        <v/>
      </c>
      <c r="I5997" s="65" t="str">
        <f>IF(発注書!D6003="","",発注書!D6003)</f>
        <v/>
      </c>
      <c r="J5997" s="66" t="str">
        <f>IF(発注書!D6003="","",発注書!C6003)</f>
        <v/>
      </c>
    </row>
    <row r="5998" spans="1:10" x14ac:dyDescent="0.55000000000000004">
      <c r="B5998" s="50">
        <v>2</v>
      </c>
      <c r="E5998" s="61" t="str">
        <f>IF(発注書!D6004="","",発注書!B6004)</f>
        <v/>
      </c>
      <c r="F5998" s="62" t="str">
        <f>IF(J5998="","",VLOOKUP(J5998,商品マスタ!$B:$D,2,FALSE))</f>
        <v/>
      </c>
      <c r="G5998" s="63" t="str">
        <f>IF(F5998="","",VLOOKUP(F5998,商品マスタ!$C:$D,2,FALSE))</f>
        <v/>
      </c>
      <c r="H5998" s="64" t="str">
        <f t="shared" si="93"/>
        <v/>
      </c>
      <c r="I5998" s="65" t="str">
        <f>IF(発注書!D6004="","",発注書!D6004)</f>
        <v/>
      </c>
      <c r="J5998" s="66" t="str">
        <f>IF(発注書!D6004="","",発注書!C6004)</f>
        <v/>
      </c>
    </row>
    <row r="5999" spans="1:10" x14ac:dyDescent="0.55000000000000004">
      <c r="A5999" s="49">
        <v>2999</v>
      </c>
      <c r="B5999" s="50">
        <v>1</v>
      </c>
      <c r="E5999" s="61" t="str">
        <f>IF(発注書!D6005="","",発注書!B6005)</f>
        <v/>
      </c>
      <c r="F5999" s="62" t="str">
        <f>IF(J5999="","",VLOOKUP(J5999,商品マスタ!$B:$D,2,FALSE))</f>
        <v/>
      </c>
      <c r="G5999" s="63" t="str">
        <f>IF(F5999="","",VLOOKUP(F5999,商品マスタ!$C:$D,2,FALSE))</f>
        <v/>
      </c>
      <c r="H5999" s="64" t="str">
        <f t="shared" si="93"/>
        <v/>
      </c>
      <c r="I5999" s="65" t="str">
        <f>IF(発注書!D6005="","",発注書!D6005)</f>
        <v/>
      </c>
      <c r="J5999" s="66" t="str">
        <f>IF(発注書!D6005="","",発注書!C6005)</f>
        <v/>
      </c>
    </row>
    <row r="6000" spans="1:10" x14ac:dyDescent="0.55000000000000004">
      <c r="B6000" s="50">
        <v>2</v>
      </c>
      <c r="E6000" s="61" t="str">
        <f>IF(発注書!D6006="","",発注書!B6006)</f>
        <v/>
      </c>
      <c r="F6000" s="62" t="str">
        <f>IF(J6000="","",VLOOKUP(J6000,商品マスタ!$B:$D,2,FALSE))</f>
        <v/>
      </c>
      <c r="G6000" s="63" t="str">
        <f>IF(F6000="","",VLOOKUP(F6000,商品マスタ!$C:$D,2,FALSE))</f>
        <v/>
      </c>
      <c r="H6000" s="64" t="str">
        <f t="shared" si="93"/>
        <v/>
      </c>
      <c r="I6000" s="65" t="str">
        <f>IF(発注書!D6006="","",発注書!D6006)</f>
        <v/>
      </c>
      <c r="J6000" s="66" t="str">
        <f>IF(発注書!D6006="","",発注書!C6006)</f>
        <v/>
      </c>
    </row>
    <row r="6001" spans="1:10" x14ac:dyDescent="0.55000000000000004">
      <c r="A6001" s="49">
        <v>3000</v>
      </c>
      <c r="B6001" s="50">
        <v>1</v>
      </c>
      <c r="E6001" s="61" t="str">
        <f>IF(発注書!D6007="","",発注書!B6007)</f>
        <v/>
      </c>
      <c r="F6001" s="62" t="str">
        <f>IF(J6001="","",VLOOKUP(J6001,商品マスタ!$B:$D,2,FALSE))</f>
        <v/>
      </c>
      <c r="G6001" s="63" t="str">
        <f>IF(F6001="","",VLOOKUP(F6001,商品マスタ!$C:$D,2,FALSE))</f>
        <v/>
      </c>
      <c r="H6001" s="64" t="str">
        <f t="shared" si="93"/>
        <v/>
      </c>
      <c r="I6001" s="65" t="str">
        <f>IF(発注書!D6007="","",発注書!D6007)</f>
        <v/>
      </c>
      <c r="J6001" s="66" t="str">
        <f>IF(発注書!D6007="","",発注書!C6007)</f>
        <v/>
      </c>
    </row>
    <row r="6002" spans="1:10" x14ac:dyDescent="0.55000000000000004">
      <c r="B6002" s="50">
        <v>2</v>
      </c>
      <c r="E6002" s="61" t="str">
        <f>IF(発注書!D6008="","",発注書!B6008)</f>
        <v/>
      </c>
      <c r="F6002" s="62" t="str">
        <f>IF(J6002="","",VLOOKUP(J6002,商品マスタ!$B:$D,2,FALSE))</f>
        <v/>
      </c>
      <c r="G6002" s="63" t="str">
        <f>IF(F6002="","",VLOOKUP(F6002,商品マスタ!$C:$D,2,FALSE))</f>
        <v/>
      </c>
      <c r="H6002" s="64" t="str">
        <f t="shared" si="93"/>
        <v/>
      </c>
      <c r="I6002" s="65" t="str">
        <f>IF(発注書!D6008="","",発注書!D6008)</f>
        <v/>
      </c>
      <c r="J6002" s="66" t="str">
        <f>IF(発注書!D6008="","",発注書!C6008)</f>
        <v/>
      </c>
    </row>
    <row r="6003" spans="1:10" x14ac:dyDescent="0.55000000000000004">
      <c r="A6003" s="49">
        <v>3001</v>
      </c>
      <c r="B6003" s="50">
        <v>1</v>
      </c>
      <c r="E6003" s="61" t="str">
        <f>IF(発注書!D6009="","",発注書!B6009)</f>
        <v/>
      </c>
      <c r="F6003" s="62" t="str">
        <f>IF(J6003="","",VLOOKUP(J6003,商品マスタ!$B:$D,2,FALSE))</f>
        <v/>
      </c>
      <c r="G6003" s="63" t="str">
        <f>IF(F6003="","",VLOOKUP(F6003,商品マスタ!$C:$D,2,FALSE))</f>
        <v/>
      </c>
      <c r="H6003" s="64" t="str">
        <f t="shared" si="93"/>
        <v/>
      </c>
      <c r="I6003" s="65" t="str">
        <f>IF(発注書!D6009="","",発注書!D6009)</f>
        <v/>
      </c>
      <c r="J6003" s="66" t="str">
        <f>IF(発注書!D6009="","",発注書!C6009)</f>
        <v/>
      </c>
    </row>
    <row r="6004" spans="1:10" x14ac:dyDescent="0.55000000000000004">
      <c r="B6004" s="50">
        <v>2</v>
      </c>
      <c r="E6004" s="61" t="str">
        <f>IF(発注書!D6010="","",発注書!B6010)</f>
        <v/>
      </c>
      <c r="F6004" s="62" t="str">
        <f>IF(J6004="","",VLOOKUP(J6004,商品マスタ!$B:$D,2,FALSE))</f>
        <v/>
      </c>
      <c r="G6004" s="63" t="str">
        <f>IF(F6004="","",VLOOKUP(F6004,商品マスタ!$C:$D,2,FALSE))</f>
        <v/>
      </c>
      <c r="H6004" s="64" t="str">
        <f t="shared" si="93"/>
        <v/>
      </c>
      <c r="I6004" s="65" t="str">
        <f>IF(発注書!D6010="","",発注書!D6010)</f>
        <v/>
      </c>
      <c r="J6004" s="66" t="str">
        <f>IF(発注書!D6010="","",発注書!C6010)</f>
        <v/>
      </c>
    </row>
    <row r="6005" spans="1:10" x14ac:dyDescent="0.55000000000000004">
      <c r="A6005" s="49">
        <v>3002</v>
      </c>
      <c r="B6005" s="50">
        <v>1</v>
      </c>
      <c r="E6005" s="61" t="str">
        <f>IF(発注書!D6011="","",発注書!B6011)</f>
        <v/>
      </c>
      <c r="F6005" s="62" t="str">
        <f>IF(J6005="","",VLOOKUP(J6005,商品マスタ!$B:$D,2,FALSE))</f>
        <v/>
      </c>
      <c r="G6005" s="63" t="str">
        <f>IF(F6005="","",VLOOKUP(F6005,商品マスタ!$C:$D,2,FALSE))</f>
        <v/>
      </c>
      <c r="H6005" s="64" t="str">
        <f t="shared" si="93"/>
        <v/>
      </c>
      <c r="I6005" s="65" t="str">
        <f>IF(発注書!D6011="","",発注書!D6011)</f>
        <v/>
      </c>
      <c r="J6005" s="66" t="str">
        <f>IF(発注書!D6011="","",発注書!C6011)</f>
        <v/>
      </c>
    </row>
    <row r="6006" spans="1:10" x14ac:dyDescent="0.55000000000000004">
      <c r="B6006" s="50">
        <v>2</v>
      </c>
      <c r="E6006" s="61" t="str">
        <f>IF(発注書!D6012="","",発注書!B6012)</f>
        <v/>
      </c>
      <c r="F6006" s="62" t="str">
        <f>IF(J6006="","",VLOOKUP(J6006,商品マスタ!$B:$D,2,FALSE))</f>
        <v/>
      </c>
      <c r="G6006" s="63" t="str">
        <f>IF(F6006="","",VLOOKUP(F6006,商品マスタ!$C:$D,2,FALSE))</f>
        <v/>
      </c>
      <c r="H6006" s="64" t="str">
        <f t="shared" si="93"/>
        <v/>
      </c>
      <c r="I6006" s="65" t="str">
        <f>IF(発注書!D6012="","",発注書!D6012)</f>
        <v/>
      </c>
      <c r="J6006" s="66" t="str">
        <f>IF(発注書!D6012="","",発注書!C6012)</f>
        <v/>
      </c>
    </row>
    <row r="6007" spans="1:10" x14ac:dyDescent="0.55000000000000004">
      <c r="A6007" s="49">
        <v>3003</v>
      </c>
      <c r="B6007" s="50">
        <v>1</v>
      </c>
      <c r="E6007" s="61" t="str">
        <f>IF(発注書!D6013="","",発注書!B6013)</f>
        <v/>
      </c>
      <c r="F6007" s="62" t="str">
        <f>IF(J6007="","",VLOOKUP(J6007,商品マスタ!$B:$D,2,FALSE))</f>
        <v/>
      </c>
      <c r="G6007" s="63" t="str">
        <f>IF(F6007="","",VLOOKUP(F6007,商品マスタ!$C:$D,2,FALSE))</f>
        <v/>
      </c>
      <c r="H6007" s="64" t="str">
        <f t="shared" si="93"/>
        <v/>
      </c>
      <c r="I6007" s="65" t="str">
        <f>IF(発注書!D6013="","",発注書!D6013)</f>
        <v/>
      </c>
      <c r="J6007" s="66" t="str">
        <f>IF(発注書!D6013="","",発注書!C6013)</f>
        <v/>
      </c>
    </row>
    <row r="6008" spans="1:10" x14ac:dyDescent="0.55000000000000004">
      <c r="B6008" s="50">
        <v>2</v>
      </c>
      <c r="E6008" s="61" t="str">
        <f>IF(発注書!D6014="","",発注書!B6014)</f>
        <v/>
      </c>
      <c r="F6008" s="62" t="str">
        <f>IF(J6008="","",VLOOKUP(J6008,商品マスタ!$B:$D,2,FALSE))</f>
        <v/>
      </c>
      <c r="G6008" s="63" t="str">
        <f>IF(F6008="","",VLOOKUP(F6008,商品マスタ!$C:$D,2,FALSE))</f>
        <v/>
      </c>
      <c r="H6008" s="64" t="str">
        <f t="shared" si="93"/>
        <v/>
      </c>
      <c r="I6008" s="65" t="str">
        <f>IF(発注書!D6014="","",発注書!D6014)</f>
        <v/>
      </c>
      <c r="J6008" s="66" t="str">
        <f>IF(発注書!D6014="","",発注書!C6014)</f>
        <v/>
      </c>
    </row>
    <row r="6009" spans="1:10" x14ac:dyDescent="0.55000000000000004">
      <c r="A6009" s="49">
        <v>3004</v>
      </c>
      <c r="B6009" s="50">
        <v>1</v>
      </c>
      <c r="E6009" s="61" t="str">
        <f>IF(発注書!D6015="","",発注書!B6015)</f>
        <v/>
      </c>
      <c r="F6009" s="62" t="str">
        <f>IF(J6009="","",VLOOKUP(J6009,商品マスタ!$B:$D,2,FALSE))</f>
        <v/>
      </c>
      <c r="G6009" s="63" t="str">
        <f>IF(F6009="","",VLOOKUP(F6009,商品マスタ!$C:$D,2,FALSE))</f>
        <v/>
      </c>
      <c r="H6009" s="64" t="str">
        <f t="shared" si="93"/>
        <v/>
      </c>
      <c r="I6009" s="65" t="str">
        <f>IF(発注書!D6015="","",発注書!D6015)</f>
        <v/>
      </c>
      <c r="J6009" s="66" t="str">
        <f>IF(発注書!D6015="","",発注書!C6015)</f>
        <v/>
      </c>
    </row>
    <row r="6010" spans="1:10" x14ac:dyDescent="0.55000000000000004">
      <c r="B6010" s="50">
        <v>2</v>
      </c>
      <c r="E6010" s="61" t="str">
        <f>IF(発注書!D6016="","",発注書!B6016)</f>
        <v/>
      </c>
      <c r="F6010" s="62" t="str">
        <f>IF(J6010="","",VLOOKUP(J6010,商品マスタ!$B:$D,2,FALSE))</f>
        <v/>
      </c>
      <c r="G6010" s="63" t="str">
        <f>IF(F6010="","",VLOOKUP(F6010,商品マスタ!$C:$D,2,FALSE))</f>
        <v/>
      </c>
      <c r="H6010" s="64" t="str">
        <f t="shared" si="93"/>
        <v/>
      </c>
      <c r="I6010" s="65" t="str">
        <f>IF(発注書!D6016="","",発注書!D6016)</f>
        <v/>
      </c>
      <c r="J6010" s="66" t="str">
        <f>IF(発注書!D6016="","",発注書!C6016)</f>
        <v/>
      </c>
    </row>
    <row r="6011" spans="1:10" x14ac:dyDescent="0.55000000000000004">
      <c r="A6011" s="49">
        <v>3005</v>
      </c>
      <c r="B6011" s="50">
        <v>1</v>
      </c>
      <c r="E6011" s="61" t="str">
        <f>IF(発注書!D6017="","",発注書!B6017)</f>
        <v/>
      </c>
      <c r="F6011" s="62" t="str">
        <f>IF(J6011="","",VLOOKUP(J6011,商品マスタ!$B:$D,2,FALSE))</f>
        <v/>
      </c>
      <c r="G6011" s="63" t="str">
        <f>IF(F6011="","",VLOOKUP(F6011,商品マスタ!$C:$D,2,FALSE))</f>
        <v/>
      </c>
      <c r="H6011" s="64" t="str">
        <f t="shared" si="93"/>
        <v/>
      </c>
      <c r="I6011" s="65" t="str">
        <f>IF(発注書!D6017="","",発注書!D6017)</f>
        <v/>
      </c>
      <c r="J6011" s="66" t="str">
        <f>IF(発注書!D6017="","",発注書!C6017)</f>
        <v/>
      </c>
    </row>
    <row r="6012" spans="1:10" x14ac:dyDescent="0.55000000000000004">
      <c r="B6012" s="50">
        <v>2</v>
      </c>
      <c r="E6012" s="61" t="str">
        <f>IF(発注書!D6018="","",発注書!B6018)</f>
        <v/>
      </c>
      <c r="F6012" s="62" t="str">
        <f>IF(J6012="","",VLOOKUP(J6012,商品マスタ!$B:$D,2,FALSE))</f>
        <v/>
      </c>
      <c r="G6012" s="63" t="str">
        <f>IF(F6012="","",VLOOKUP(F6012,商品マスタ!$C:$D,2,FALSE))</f>
        <v/>
      </c>
      <c r="H6012" s="64" t="str">
        <f t="shared" si="93"/>
        <v/>
      </c>
      <c r="I6012" s="65" t="str">
        <f>IF(発注書!D6018="","",発注書!D6018)</f>
        <v/>
      </c>
      <c r="J6012" s="66" t="str">
        <f>IF(発注書!D6018="","",発注書!C6018)</f>
        <v/>
      </c>
    </row>
    <row r="6013" spans="1:10" x14ac:dyDescent="0.55000000000000004">
      <c r="A6013" s="49">
        <v>3006</v>
      </c>
      <c r="B6013" s="50">
        <v>1</v>
      </c>
      <c r="E6013" s="61" t="str">
        <f>IF(発注書!D6019="","",発注書!B6019)</f>
        <v/>
      </c>
      <c r="F6013" s="62" t="str">
        <f>IF(J6013="","",VLOOKUP(J6013,商品マスタ!$B:$D,2,FALSE))</f>
        <v/>
      </c>
      <c r="G6013" s="63" t="str">
        <f>IF(F6013="","",VLOOKUP(F6013,商品マスタ!$C:$D,2,FALSE))</f>
        <v/>
      </c>
      <c r="H6013" s="64" t="str">
        <f t="shared" si="93"/>
        <v/>
      </c>
      <c r="I6013" s="65" t="str">
        <f>IF(発注書!D6019="","",発注書!D6019)</f>
        <v/>
      </c>
      <c r="J6013" s="66" t="str">
        <f>IF(発注書!D6019="","",発注書!C6019)</f>
        <v/>
      </c>
    </row>
    <row r="6014" spans="1:10" x14ac:dyDescent="0.55000000000000004">
      <c r="B6014" s="50">
        <v>2</v>
      </c>
      <c r="E6014" s="61" t="str">
        <f>IF(発注書!D6020="","",発注書!B6020)</f>
        <v/>
      </c>
      <c r="F6014" s="62" t="str">
        <f>IF(J6014="","",VLOOKUP(J6014,商品マスタ!$B:$D,2,FALSE))</f>
        <v/>
      </c>
      <c r="G6014" s="63" t="str">
        <f>IF(F6014="","",VLOOKUP(F6014,商品マスタ!$C:$D,2,FALSE))</f>
        <v/>
      </c>
      <c r="H6014" s="64" t="str">
        <f t="shared" si="93"/>
        <v/>
      </c>
      <c r="I6014" s="65" t="str">
        <f>IF(発注書!D6020="","",発注書!D6020)</f>
        <v/>
      </c>
      <c r="J6014" s="66" t="str">
        <f>IF(発注書!D6020="","",発注書!C6020)</f>
        <v/>
      </c>
    </row>
    <row r="6015" spans="1:10" x14ac:dyDescent="0.55000000000000004">
      <c r="A6015" s="49">
        <v>3007</v>
      </c>
      <c r="B6015" s="50">
        <v>1</v>
      </c>
      <c r="E6015" s="61" t="str">
        <f>IF(発注書!D6021="","",発注書!B6021)</f>
        <v/>
      </c>
      <c r="F6015" s="62" t="str">
        <f>IF(J6015="","",VLOOKUP(J6015,商品マスタ!$B:$D,2,FALSE))</f>
        <v/>
      </c>
      <c r="G6015" s="63" t="str">
        <f>IF(F6015="","",VLOOKUP(F6015,商品マスタ!$C:$D,2,FALSE))</f>
        <v/>
      </c>
      <c r="H6015" s="64" t="str">
        <f t="shared" si="93"/>
        <v/>
      </c>
      <c r="I6015" s="65" t="str">
        <f>IF(発注書!D6021="","",発注書!D6021)</f>
        <v/>
      </c>
      <c r="J6015" s="66" t="str">
        <f>IF(発注書!D6021="","",発注書!C6021)</f>
        <v/>
      </c>
    </row>
    <row r="6016" spans="1:10" x14ac:dyDescent="0.55000000000000004">
      <c r="B6016" s="50">
        <v>2</v>
      </c>
      <c r="E6016" s="61" t="str">
        <f>IF(発注書!D6022="","",発注書!B6022)</f>
        <v/>
      </c>
      <c r="F6016" s="62" t="str">
        <f>IF(J6016="","",VLOOKUP(J6016,商品マスタ!$B:$D,2,FALSE))</f>
        <v/>
      </c>
      <c r="G6016" s="63" t="str">
        <f>IF(F6016="","",VLOOKUP(F6016,商品マスタ!$C:$D,2,FALSE))</f>
        <v/>
      </c>
      <c r="H6016" s="64" t="str">
        <f t="shared" si="93"/>
        <v/>
      </c>
      <c r="I6016" s="65" t="str">
        <f>IF(発注書!D6022="","",発注書!D6022)</f>
        <v/>
      </c>
      <c r="J6016" s="66" t="str">
        <f>IF(発注書!D6022="","",発注書!C6022)</f>
        <v/>
      </c>
    </row>
    <row r="6017" spans="1:10" x14ac:dyDescent="0.55000000000000004">
      <c r="A6017" s="49">
        <v>3008</v>
      </c>
      <c r="B6017" s="50">
        <v>1</v>
      </c>
      <c r="E6017" s="61" t="str">
        <f>IF(発注書!D6023="","",発注書!B6023)</f>
        <v/>
      </c>
      <c r="F6017" s="62" t="str">
        <f>IF(J6017="","",VLOOKUP(J6017,商品マスタ!$B:$D,2,FALSE))</f>
        <v/>
      </c>
      <c r="G6017" s="63" t="str">
        <f>IF(F6017="","",VLOOKUP(F6017,商品マスタ!$C:$D,2,FALSE))</f>
        <v/>
      </c>
      <c r="H6017" s="64" t="str">
        <f t="shared" si="93"/>
        <v/>
      </c>
      <c r="I6017" s="65" t="str">
        <f>IF(発注書!D6023="","",発注書!D6023)</f>
        <v/>
      </c>
      <c r="J6017" s="66" t="str">
        <f>IF(発注書!D6023="","",発注書!C6023)</f>
        <v/>
      </c>
    </row>
    <row r="6018" spans="1:10" x14ac:dyDescent="0.55000000000000004">
      <c r="B6018" s="50">
        <v>2</v>
      </c>
      <c r="E6018" s="61" t="str">
        <f>IF(発注書!D6024="","",発注書!B6024)</f>
        <v/>
      </c>
      <c r="F6018" s="62" t="str">
        <f>IF(J6018="","",VLOOKUP(J6018,商品マスタ!$B:$D,2,FALSE))</f>
        <v/>
      </c>
      <c r="G6018" s="63" t="str">
        <f>IF(F6018="","",VLOOKUP(F6018,商品マスタ!$C:$D,2,FALSE))</f>
        <v/>
      </c>
      <c r="H6018" s="64" t="str">
        <f t="shared" si="93"/>
        <v/>
      </c>
      <c r="I6018" s="65" t="str">
        <f>IF(発注書!D6024="","",発注書!D6024)</f>
        <v/>
      </c>
      <c r="J6018" s="66" t="str">
        <f>IF(発注書!D6024="","",発注書!C6024)</f>
        <v/>
      </c>
    </row>
    <row r="6019" spans="1:10" x14ac:dyDescent="0.55000000000000004">
      <c r="A6019" s="49">
        <v>3009</v>
      </c>
      <c r="B6019" s="50">
        <v>1</v>
      </c>
      <c r="E6019" s="61" t="str">
        <f>IF(発注書!D6025="","",発注書!B6025)</f>
        <v/>
      </c>
      <c r="F6019" s="62" t="str">
        <f>IF(J6019="","",VLOOKUP(J6019,商品マスタ!$B:$D,2,FALSE))</f>
        <v/>
      </c>
      <c r="G6019" s="63" t="str">
        <f>IF(F6019="","",VLOOKUP(F6019,商品マスタ!$C:$D,2,FALSE))</f>
        <v/>
      </c>
      <c r="H6019" s="64" t="str">
        <f t="shared" si="93"/>
        <v/>
      </c>
      <c r="I6019" s="65" t="str">
        <f>IF(発注書!D6025="","",発注書!D6025)</f>
        <v/>
      </c>
      <c r="J6019" s="66" t="str">
        <f>IF(発注書!D6025="","",発注書!C6025)</f>
        <v/>
      </c>
    </row>
    <row r="6020" spans="1:10" x14ac:dyDescent="0.55000000000000004">
      <c r="B6020" s="50">
        <v>2</v>
      </c>
      <c r="E6020" s="61" t="str">
        <f>IF(発注書!D6026="","",発注書!B6026)</f>
        <v/>
      </c>
      <c r="F6020" s="62" t="str">
        <f>IF(J6020="","",VLOOKUP(J6020,商品マスタ!$B:$D,2,FALSE))</f>
        <v/>
      </c>
      <c r="G6020" s="63" t="str">
        <f>IF(F6020="","",VLOOKUP(F6020,商品マスタ!$C:$D,2,FALSE))</f>
        <v/>
      </c>
      <c r="H6020" s="64" t="str">
        <f t="shared" ref="H6020:H6083" si="94">IF(E6020="","",IF(E6020="",LEN(SUBSTITUTE(D6020," ","")),LEN(SUBSTITUTE(E6020," ",""))))</f>
        <v/>
      </c>
      <c r="I6020" s="65" t="str">
        <f>IF(発注書!D6026="","",発注書!D6026)</f>
        <v/>
      </c>
      <c r="J6020" s="66" t="str">
        <f>IF(発注書!D6026="","",発注書!C6026)</f>
        <v/>
      </c>
    </row>
    <row r="6021" spans="1:10" x14ac:dyDescent="0.55000000000000004">
      <c r="A6021" s="49">
        <v>3010</v>
      </c>
      <c r="B6021" s="50">
        <v>1</v>
      </c>
      <c r="E6021" s="61" t="str">
        <f>IF(発注書!D6027="","",発注書!B6027)</f>
        <v/>
      </c>
      <c r="F6021" s="62" t="str">
        <f>IF(J6021="","",VLOOKUP(J6021,商品マスタ!$B:$D,2,FALSE))</f>
        <v/>
      </c>
      <c r="G6021" s="63" t="str">
        <f>IF(F6021="","",VLOOKUP(F6021,商品マスタ!$C:$D,2,FALSE))</f>
        <v/>
      </c>
      <c r="H6021" s="64" t="str">
        <f t="shared" si="94"/>
        <v/>
      </c>
      <c r="I6021" s="65" t="str">
        <f>IF(発注書!D6027="","",発注書!D6027)</f>
        <v/>
      </c>
      <c r="J6021" s="66" t="str">
        <f>IF(発注書!D6027="","",発注書!C6027)</f>
        <v/>
      </c>
    </row>
    <row r="6022" spans="1:10" x14ac:dyDescent="0.55000000000000004">
      <c r="B6022" s="50">
        <v>2</v>
      </c>
      <c r="E6022" s="61" t="str">
        <f>IF(発注書!D6028="","",発注書!B6028)</f>
        <v/>
      </c>
      <c r="F6022" s="62" t="str">
        <f>IF(J6022="","",VLOOKUP(J6022,商品マスタ!$B:$D,2,FALSE))</f>
        <v/>
      </c>
      <c r="G6022" s="63" t="str">
        <f>IF(F6022="","",VLOOKUP(F6022,商品マスタ!$C:$D,2,FALSE))</f>
        <v/>
      </c>
      <c r="H6022" s="64" t="str">
        <f t="shared" si="94"/>
        <v/>
      </c>
      <c r="I6022" s="65" t="str">
        <f>IF(発注書!D6028="","",発注書!D6028)</f>
        <v/>
      </c>
      <c r="J6022" s="66" t="str">
        <f>IF(発注書!D6028="","",発注書!C6028)</f>
        <v/>
      </c>
    </row>
    <row r="6023" spans="1:10" x14ac:dyDescent="0.55000000000000004">
      <c r="A6023" s="49">
        <v>3011</v>
      </c>
      <c r="B6023" s="50">
        <v>1</v>
      </c>
      <c r="E6023" s="61" t="str">
        <f>IF(発注書!D6029="","",発注書!B6029)</f>
        <v/>
      </c>
      <c r="F6023" s="62" t="str">
        <f>IF(J6023="","",VLOOKUP(J6023,商品マスタ!$B:$D,2,FALSE))</f>
        <v/>
      </c>
      <c r="G6023" s="63" t="str">
        <f>IF(F6023="","",VLOOKUP(F6023,商品マスタ!$C:$D,2,FALSE))</f>
        <v/>
      </c>
      <c r="H6023" s="64" t="str">
        <f t="shared" si="94"/>
        <v/>
      </c>
      <c r="I6023" s="65" t="str">
        <f>IF(発注書!D6029="","",発注書!D6029)</f>
        <v/>
      </c>
      <c r="J6023" s="66" t="str">
        <f>IF(発注書!D6029="","",発注書!C6029)</f>
        <v/>
      </c>
    </row>
    <row r="6024" spans="1:10" x14ac:dyDescent="0.55000000000000004">
      <c r="B6024" s="50">
        <v>2</v>
      </c>
      <c r="E6024" s="61" t="str">
        <f>IF(発注書!D6030="","",発注書!B6030)</f>
        <v/>
      </c>
      <c r="F6024" s="62" t="str">
        <f>IF(J6024="","",VLOOKUP(J6024,商品マスタ!$B:$D,2,FALSE))</f>
        <v/>
      </c>
      <c r="G6024" s="63" t="str">
        <f>IF(F6024="","",VLOOKUP(F6024,商品マスタ!$C:$D,2,FALSE))</f>
        <v/>
      </c>
      <c r="H6024" s="64" t="str">
        <f t="shared" si="94"/>
        <v/>
      </c>
      <c r="I6024" s="65" t="str">
        <f>IF(発注書!D6030="","",発注書!D6030)</f>
        <v/>
      </c>
      <c r="J6024" s="66" t="str">
        <f>IF(発注書!D6030="","",発注書!C6030)</f>
        <v/>
      </c>
    </row>
    <row r="6025" spans="1:10" x14ac:dyDescent="0.55000000000000004">
      <c r="A6025" s="49">
        <v>3012</v>
      </c>
      <c r="B6025" s="50">
        <v>1</v>
      </c>
      <c r="E6025" s="61" t="str">
        <f>IF(発注書!D6031="","",発注書!B6031)</f>
        <v/>
      </c>
      <c r="F6025" s="62" t="str">
        <f>IF(J6025="","",VLOOKUP(J6025,商品マスタ!$B:$D,2,FALSE))</f>
        <v/>
      </c>
      <c r="G6025" s="63" t="str">
        <f>IF(F6025="","",VLOOKUP(F6025,商品マスタ!$C:$D,2,FALSE))</f>
        <v/>
      </c>
      <c r="H6025" s="64" t="str">
        <f t="shared" si="94"/>
        <v/>
      </c>
      <c r="I6025" s="65" t="str">
        <f>IF(発注書!D6031="","",発注書!D6031)</f>
        <v/>
      </c>
      <c r="J6025" s="66" t="str">
        <f>IF(発注書!D6031="","",発注書!C6031)</f>
        <v/>
      </c>
    </row>
    <row r="6026" spans="1:10" x14ac:dyDescent="0.55000000000000004">
      <c r="B6026" s="50">
        <v>2</v>
      </c>
      <c r="E6026" s="61" t="str">
        <f>IF(発注書!D6032="","",発注書!B6032)</f>
        <v/>
      </c>
      <c r="F6026" s="62" t="str">
        <f>IF(J6026="","",VLOOKUP(J6026,商品マスタ!$B:$D,2,FALSE))</f>
        <v/>
      </c>
      <c r="G6026" s="63" t="str">
        <f>IF(F6026="","",VLOOKUP(F6026,商品マスタ!$C:$D,2,FALSE))</f>
        <v/>
      </c>
      <c r="H6026" s="64" t="str">
        <f t="shared" si="94"/>
        <v/>
      </c>
      <c r="I6026" s="65" t="str">
        <f>IF(発注書!D6032="","",発注書!D6032)</f>
        <v/>
      </c>
      <c r="J6026" s="66" t="str">
        <f>IF(発注書!D6032="","",発注書!C6032)</f>
        <v/>
      </c>
    </row>
    <row r="6027" spans="1:10" x14ac:dyDescent="0.55000000000000004">
      <c r="A6027" s="49">
        <v>3013</v>
      </c>
      <c r="B6027" s="50">
        <v>1</v>
      </c>
      <c r="E6027" s="61" t="str">
        <f>IF(発注書!D6033="","",発注書!B6033)</f>
        <v/>
      </c>
      <c r="F6027" s="62" t="str">
        <f>IF(J6027="","",VLOOKUP(J6027,商品マスタ!$B:$D,2,FALSE))</f>
        <v/>
      </c>
      <c r="G6027" s="63" t="str">
        <f>IF(F6027="","",VLOOKUP(F6027,商品マスタ!$C:$D,2,FALSE))</f>
        <v/>
      </c>
      <c r="H6027" s="64" t="str">
        <f t="shared" si="94"/>
        <v/>
      </c>
      <c r="I6027" s="65" t="str">
        <f>IF(発注書!D6033="","",発注書!D6033)</f>
        <v/>
      </c>
      <c r="J6027" s="66" t="str">
        <f>IF(発注書!D6033="","",発注書!C6033)</f>
        <v/>
      </c>
    </row>
    <row r="6028" spans="1:10" x14ac:dyDescent="0.55000000000000004">
      <c r="B6028" s="50">
        <v>2</v>
      </c>
      <c r="E6028" s="61" t="str">
        <f>IF(発注書!D6034="","",発注書!B6034)</f>
        <v/>
      </c>
      <c r="F6028" s="62" t="str">
        <f>IF(J6028="","",VLOOKUP(J6028,商品マスタ!$B:$D,2,FALSE))</f>
        <v/>
      </c>
      <c r="G6028" s="63" t="str">
        <f>IF(F6028="","",VLOOKUP(F6028,商品マスタ!$C:$D,2,FALSE))</f>
        <v/>
      </c>
      <c r="H6028" s="64" t="str">
        <f t="shared" si="94"/>
        <v/>
      </c>
      <c r="I6028" s="65" t="str">
        <f>IF(発注書!D6034="","",発注書!D6034)</f>
        <v/>
      </c>
      <c r="J6028" s="66" t="str">
        <f>IF(発注書!D6034="","",発注書!C6034)</f>
        <v/>
      </c>
    </row>
    <row r="6029" spans="1:10" x14ac:dyDescent="0.55000000000000004">
      <c r="A6029" s="49">
        <v>3014</v>
      </c>
      <c r="B6029" s="50">
        <v>1</v>
      </c>
      <c r="E6029" s="61" t="str">
        <f>IF(発注書!D6035="","",発注書!B6035)</f>
        <v/>
      </c>
      <c r="F6029" s="62" t="str">
        <f>IF(J6029="","",VLOOKUP(J6029,商品マスタ!$B:$D,2,FALSE))</f>
        <v/>
      </c>
      <c r="G6029" s="63" t="str">
        <f>IF(F6029="","",VLOOKUP(F6029,商品マスタ!$C:$D,2,FALSE))</f>
        <v/>
      </c>
      <c r="H6029" s="64" t="str">
        <f t="shared" si="94"/>
        <v/>
      </c>
      <c r="I6029" s="65" t="str">
        <f>IF(発注書!D6035="","",発注書!D6035)</f>
        <v/>
      </c>
      <c r="J6029" s="66" t="str">
        <f>IF(発注書!D6035="","",発注書!C6035)</f>
        <v/>
      </c>
    </row>
    <row r="6030" spans="1:10" x14ac:dyDescent="0.55000000000000004">
      <c r="B6030" s="50">
        <v>2</v>
      </c>
      <c r="E6030" s="61" t="str">
        <f>IF(発注書!D6036="","",発注書!B6036)</f>
        <v/>
      </c>
      <c r="F6030" s="62" t="str">
        <f>IF(J6030="","",VLOOKUP(J6030,商品マスタ!$B:$D,2,FALSE))</f>
        <v/>
      </c>
      <c r="G6030" s="63" t="str">
        <f>IF(F6030="","",VLOOKUP(F6030,商品マスタ!$C:$D,2,FALSE))</f>
        <v/>
      </c>
      <c r="H6030" s="64" t="str">
        <f t="shared" si="94"/>
        <v/>
      </c>
      <c r="I6030" s="65" t="str">
        <f>IF(発注書!D6036="","",発注書!D6036)</f>
        <v/>
      </c>
      <c r="J6030" s="66" t="str">
        <f>IF(発注書!D6036="","",発注書!C6036)</f>
        <v/>
      </c>
    </row>
    <row r="6031" spans="1:10" x14ac:dyDescent="0.55000000000000004">
      <c r="A6031" s="49">
        <v>3015</v>
      </c>
      <c r="B6031" s="50">
        <v>1</v>
      </c>
      <c r="E6031" s="61" t="str">
        <f>IF(発注書!D6037="","",発注書!B6037)</f>
        <v/>
      </c>
      <c r="F6031" s="62" t="str">
        <f>IF(J6031="","",VLOOKUP(J6031,商品マスタ!$B:$D,2,FALSE))</f>
        <v/>
      </c>
      <c r="G6031" s="63" t="str">
        <f>IF(F6031="","",VLOOKUP(F6031,商品マスタ!$C:$D,2,FALSE))</f>
        <v/>
      </c>
      <c r="H6031" s="64" t="str">
        <f t="shared" si="94"/>
        <v/>
      </c>
      <c r="I6031" s="65" t="str">
        <f>IF(発注書!D6037="","",発注書!D6037)</f>
        <v/>
      </c>
      <c r="J6031" s="66" t="str">
        <f>IF(発注書!D6037="","",発注書!C6037)</f>
        <v/>
      </c>
    </row>
    <row r="6032" spans="1:10" x14ac:dyDescent="0.55000000000000004">
      <c r="B6032" s="50">
        <v>2</v>
      </c>
      <c r="E6032" s="61" t="str">
        <f>IF(発注書!D6038="","",発注書!B6038)</f>
        <v/>
      </c>
      <c r="F6032" s="62" t="str">
        <f>IF(J6032="","",VLOOKUP(J6032,商品マスタ!$B:$D,2,FALSE))</f>
        <v/>
      </c>
      <c r="G6032" s="63" t="str">
        <f>IF(F6032="","",VLOOKUP(F6032,商品マスタ!$C:$D,2,FALSE))</f>
        <v/>
      </c>
      <c r="H6032" s="64" t="str">
        <f t="shared" si="94"/>
        <v/>
      </c>
      <c r="I6032" s="65" t="str">
        <f>IF(発注書!D6038="","",発注書!D6038)</f>
        <v/>
      </c>
      <c r="J6032" s="66" t="str">
        <f>IF(発注書!D6038="","",発注書!C6038)</f>
        <v/>
      </c>
    </row>
    <row r="6033" spans="1:10" x14ac:dyDescent="0.55000000000000004">
      <c r="A6033" s="49">
        <v>3016</v>
      </c>
      <c r="B6033" s="50">
        <v>1</v>
      </c>
      <c r="E6033" s="61" t="str">
        <f>IF(発注書!D6039="","",発注書!B6039)</f>
        <v/>
      </c>
      <c r="F6033" s="62" t="str">
        <f>IF(J6033="","",VLOOKUP(J6033,商品マスタ!$B:$D,2,FALSE))</f>
        <v/>
      </c>
      <c r="G6033" s="63" t="str">
        <f>IF(F6033="","",VLOOKUP(F6033,商品マスタ!$C:$D,2,FALSE))</f>
        <v/>
      </c>
      <c r="H6033" s="64" t="str">
        <f t="shared" si="94"/>
        <v/>
      </c>
      <c r="I6033" s="65" t="str">
        <f>IF(発注書!D6039="","",発注書!D6039)</f>
        <v/>
      </c>
      <c r="J6033" s="66" t="str">
        <f>IF(発注書!D6039="","",発注書!C6039)</f>
        <v/>
      </c>
    </row>
    <row r="6034" spans="1:10" x14ac:dyDescent="0.55000000000000004">
      <c r="B6034" s="50">
        <v>2</v>
      </c>
      <c r="E6034" s="61" t="str">
        <f>IF(発注書!D6040="","",発注書!B6040)</f>
        <v/>
      </c>
      <c r="F6034" s="62" t="str">
        <f>IF(J6034="","",VLOOKUP(J6034,商品マスタ!$B:$D,2,FALSE))</f>
        <v/>
      </c>
      <c r="G6034" s="63" t="str">
        <f>IF(F6034="","",VLOOKUP(F6034,商品マスタ!$C:$D,2,FALSE))</f>
        <v/>
      </c>
      <c r="H6034" s="64" t="str">
        <f t="shared" si="94"/>
        <v/>
      </c>
      <c r="I6034" s="65" t="str">
        <f>IF(発注書!D6040="","",発注書!D6040)</f>
        <v/>
      </c>
      <c r="J6034" s="66" t="str">
        <f>IF(発注書!D6040="","",発注書!C6040)</f>
        <v/>
      </c>
    </row>
    <row r="6035" spans="1:10" x14ac:dyDescent="0.55000000000000004">
      <c r="A6035" s="49">
        <v>3017</v>
      </c>
      <c r="B6035" s="50">
        <v>1</v>
      </c>
      <c r="E6035" s="61" t="str">
        <f>IF(発注書!D6041="","",発注書!B6041)</f>
        <v/>
      </c>
      <c r="F6035" s="62" t="str">
        <f>IF(J6035="","",VLOOKUP(J6035,商品マスタ!$B:$D,2,FALSE))</f>
        <v/>
      </c>
      <c r="G6035" s="63" t="str">
        <f>IF(F6035="","",VLOOKUP(F6035,商品マスタ!$C:$D,2,FALSE))</f>
        <v/>
      </c>
      <c r="H6035" s="64" t="str">
        <f t="shared" si="94"/>
        <v/>
      </c>
      <c r="I6035" s="65" t="str">
        <f>IF(発注書!D6041="","",発注書!D6041)</f>
        <v/>
      </c>
      <c r="J6035" s="66" t="str">
        <f>IF(発注書!D6041="","",発注書!C6041)</f>
        <v/>
      </c>
    </row>
    <row r="6036" spans="1:10" x14ac:dyDescent="0.55000000000000004">
      <c r="B6036" s="50">
        <v>2</v>
      </c>
      <c r="E6036" s="61" t="str">
        <f>IF(発注書!D6042="","",発注書!B6042)</f>
        <v/>
      </c>
      <c r="F6036" s="62" t="str">
        <f>IF(J6036="","",VLOOKUP(J6036,商品マスタ!$B:$D,2,FALSE))</f>
        <v/>
      </c>
      <c r="G6036" s="63" t="str">
        <f>IF(F6036="","",VLOOKUP(F6036,商品マスタ!$C:$D,2,FALSE))</f>
        <v/>
      </c>
      <c r="H6036" s="64" t="str">
        <f t="shared" si="94"/>
        <v/>
      </c>
      <c r="I6036" s="65" t="str">
        <f>IF(発注書!D6042="","",発注書!D6042)</f>
        <v/>
      </c>
      <c r="J6036" s="66" t="str">
        <f>IF(発注書!D6042="","",発注書!C6042)</f>
        <v/>
      </c>
    </row>
    <row r="6037" spans="1:10" x14ac:dyDescent="0.55000000000000004">
      <c r="A6037" s="49">
        <v>3018</v>
      </c>
      <c r="B6037" s="50">
        <v>1</v>
      </c>
      <c r="E6037" s="61" t="str">
        <f>IF(発注書!D6043="","",発注書!B6043)</f>
        <v/>
      </c>
      <c r="F6037" s="62" t="str">
        <f>IF(J6037="","",VLOOKUP(J6037,商品マスタ!$B:$D,2,FALSE))</f>
        <v/>
      </c>
      <c r="G6037" s="63" t="str">
        <f>IF(F6037="","",VLOOKUP(F6037,商品マスタ!$C:$D,2,FALSE))</f>
        <v/>
      </c>
      <c r="H6037" s="64" t="str">
        <f t="shared" si="94"/>
        <v/>
      </c>
      <c r="I6037" s="65" t="str">
        <f>IF(発注書!D6043="","",発注書!D6043)</f>
        <v/>
      </c>
      <c r="J6037" s="66" t="str">
        <f>IF(発注書!D6043="","",発注書!C6043)</f>
        <v/>
      </c>
    </row>
    <row r="6038" spans="1:10" x14ac:dyDescent="0.55000000000000004">
      <c r="B6038" s="50">
        <v>2</v>
      </c>
      <c r="E6038" s="61" t="str">
        <f>IF(発注書!D6044="","",発注書!B6044)</f>
        <v/>
      </c>
      <c r="F6038" s="62" t="str">
        <f>IF(J6038="","",VLOOKUP(J6038,商品マスタ!$B:$D,2,FALSE))</f>
        <v/>
      </c>
      <c r="G6038" s="63" t="str">
        <f>IF(F6038="","",VLOOKUP(F6038,商品マスタ!$C:$D,2,FALSE))</f>
        <v/>
      </c>
      <c r="H6038" s="64" t="str">
        <f t="shared" si="94"/>
        <v/>
      </c>
      <c r="I6038" s="65" t="str">
        <f>IF(発注書!D6044="","",発注書!D6044)</f>
        <v/>
      </c>
      <c r="J6038" s="66" t="str">
        <f>IF(発注書!D6044="","",発注書!C6044)</f>
        <v/>
      </c>
    </row>
    <row r="6039" spans="1:10" x14ac:dyDescent="0.55000000000000004">
      <c r="A6039" s="49">
        <v>3019</v>
      </c>
      <c r="B6039" s="50">
        <v>1</v>
      </c>
      <c r="E6039" s="61" t="str">
        <f>IF(発注書!D6045="","",発注書!B6045)</f>
        <v/>
      </c>
      <c r="F6039" s="62" t="str">
        <f>IF(J6039="","",VLOOKUP(J6039,商品マスタ!$B:$D,2,FALSE))</f>
        <v/>
      </c>
      <c r="G6039" s="63" t="str">
        <f>IF(F6039="","",VLOOKUP(F6039,商品マスタ!$C:$D,2,FALSE))</f>
        <v/>
      </c>
      <c r="H6039" s="64" t="str">
        <f t="shared" si="94"/>
        <v/>
      </c>
      <c r="I6039" s="65" t="str">
        <f>IF(発注書!D6045="","",発注書!D6045)</f>
        <v/>
      </c>
      <c r="J6039" s="66" t="str">
        <f>IF(発注書!D6045="","",発注書!C6045)</f>
        <v/>
      </c>
    </row>
    <row r="6040" spans="1:10" x14ac:dyDescent="0.55000000000000004">
      <c r="B6040" s="50">
        <v>2</v>
      </c>
      <c r="E6040" s="61" t="str">
        <f>IF(発注書!D6046="","",発注書!B6046)</f>
        <v/>
      </c>
      <c r="F6040" s="62" t="str">
        <f>IF(J6040="","",VLOOKUP(J6040,商品マスタ!$B:$D,2,FALSE))</f>
        <v/>
      </c>
      <c r="G6040" s="63" t="str">
        <f>IF(F6040="","",VLOOKUP(F6040,商品マスタ!$C:$D,2,FALSE))</f>
        <v/>
      </c>
      <c r="H6040" s="64" t="str">
        <f t="shared" si="94"/>
        <v/>
      </c>
      <c r="I6040" s="65" t="str">
        <f>IF(発注書!D6046="","",発注書!D6046)</f>
        <v/>
      </c>
      <c r="J6040" s="66" t="str">
        <f>IF(発注書!D6046="","",発注書!C6046)</f>
        <v/>
      </c>
    </row>
    <row r="6041" spans="1:10" x14ac:dyDescent="0.55000000000000004">
      <c r="A6041" s="49">
        <v>3020</v>
      </c>
      <c r="B6041" s="50">
        <v>1</v>
      </c>
      <c r="E6041" s="61" t="str">
        <f>IF(発注書!D6047="","",発注書!B6047)</f>
        <v/>
      </c>
      <c r="F6041" s="62" t="str">
        <f>IF(J6041="","",VLOOKUP(J6041,商品マスタ!$B:$D,2,FALSE))</f>
        <v/>
      </c>
      <c r="G6041" s="63" t="str">
        <f>IF(F6041="","",VLOOKUP(F6041,商品マスタ!$C:$D,2,FALSE))</f>
        <v/>
      </c>
      <c r="H6041" s="64" t="str">
        <f t="shared" si="94"/>
        <v/>
      </c>
      <c r="I6041" s="65" t="str">
        <f>IF(発注書!D6047="","",発注書!D6047)</f>
        <v/>
      </c>
      <c r="J6041" s="66" t="str">
        <f>IF(発注書!D6047="","",発注書!C6047)</f>
        <v/>
      </c>
    </row>
    <row r="6042" spans="1:10" x14ac:dyDescent="0.55000000000000004">
      <c r="B6042" s="50">
        <v>2</v>
      </c>
      <c r="E6042" s="61" t="str">
        <f>IF(発注書!D6048="","",発注書!B6048)</f>
        <v/>
      </c>
      <c r="F6042" s="62" t="str">
        <f>IF(J6042="","",VLOOKUP(J6042,商品マスタ!$B:$D,2,FALSE))</f>
        <v/>
      </c>
      <c r="G6042" s="63" t="str">
        <f>IF(F6042="","",VLOOKUP(F6042,商品マスタ!$C:$D,2,FALSE))</f>
        <v/>
      </c>
      <c r="H6042" s="64" t="str">
        <f t="shared" si="94"/>
        <v/>
      </c>
      <c r="I6042" s="65" t="str">
        <f>IF(発注書!D6048="","",発注書!D6048)</f>
        <v/>
      </c>
      <c r="J6042" s="66" t="str">
        <f>IF(発注書!D6048="","",発注書!C6048)</f>
        <v/>
      </c>
    </row>
    <row r="6043" spans="1:10" x14ac:dyDescent="0.55000000000000004">
      <c r="A6043" s="49">
        <v>3021</v>
      </c>
      <c r="B6043" s="50">
        <v>1</v>
      </c>
      <c r="E6043" s="61" t="str">
        <f>IF(発注書!D6049="","",発注書!B6049)</f>
        <v/>
      </c>
      <c r="F6043" s="62" t="str">
        <f>IF(J6043="","",VLOOKUP(J6043,商品マスタ!$B:$D,2,FALSE))</f>
        <v/>
      </c>
      <c r="G6043" s="63" t="str">
        <f>IF(F6043="","",VLOOKUP(F6043,商品マスタ!$C:$D,2,FALSE))</f>
        <v/>
      </c>
      <c r="H6043" s="64" t="str">
        <f t="shared" si="94"/>
        <v/>
      </c>
      <c r="I6043" s="65" t="str">
        <f>IF(発注書!D6049="","",発注書!D6049)</f>
        <v/>
      </c>
      <c r="J6043" s="66" t="str">
        <f>IF(発注書!D6049="","",発注書!C6049)</f>
        <v/>
      </c>
    </row>
    <row r="6044" spans="1:10" x14ac:dyDescent="0.55000000000000004">
      <c r="B6044" s="50">
        <v>2</v>
      </c>
      <c r="E6044" s="61" t="str">
        <f>IF(発注書!D6050="","",発注書!B6050)</f>
        <v/>
      </c>
      <c r="F6044" s="62" t="str">
        <f>IF(J6044="","",VLOOKUP(J6044,商品マスタ!$B:$D,2,FALSE))</f>
        <v/>
      </c>
      <c r="G6044" s="63" t="str">
        <f>IF(F6044="","",VLOOKUP(F6044,商品マスタ!$C:$D,2,FALSE))</f>
        <v/>
      </c>
      <c r="H6044" s="64" t="str">
        <f t="shared" si="94"/>
        <v/>
      </c>
      <c r="I6044" s="65" t="str">
        <f>IF(発注書!D6050="","",発注書!D6050)</f>
        <v/>
      </c>
      <c r="J6044" s="66" t="str">
        <f>IF(発注書!D6050="","",発注書!C6050)</f>
        <v/>
      </c>
    </row>
    <row r="6045" spans="1:10" x14ac:dyDescent="0.55000000000000004">
      <c r="A6045" s="49">
        <v>3022</v>
      </c>
      <c r="B6045" s="50">
        <v>1</v>
      </c>
      <c r="E6045" s="61" t="str">
        <f>IF(発注書!D6051="","",発注書!B6051)</f>
        <v/>
      </c>
      <c r="F6045" s="62" t="str">
        <f>IF(J6045="","",VLOOKUP(J6045,商品マスタ!$B:$D,2,FALSE))</f>
        <v/>
      </c>
      <c r="G6045" s="63" t="str">
        <f>IF(F6045="","",VLOOKUP(F6045,商品マスタ!$C:$D,2,FALSE))</f>
        <v/>
      </c>
      <c r="H6045" s="64" t="str">
        <f t="shared" si="94"/>
        <v/>
      </c>
      <c r="I6045" s="65" t="str">
        <f>IF(発注書!D6051="","",発注書!D6051)</f>
        <v/>
      </c>
      <c r="J6045" s="66" t="str">
        <f>IF(発注書!D6051="","",発注書!C6051)</f>
        <v/>
      </c>
    </row>
    <row r="6046" spans="1:10" x14ac:dyDescent="0.55000000000000004">
      <c r="B6046" s="50">
        <v>2</v>
      </c>
      <c r="E6046" s="61" t="str">
        <f>IF(発注書!D6052="","",発注書!B6052)</f>
        <v/>
      </c>
      <c r="F6046" s="62" t="str">
        <f>IF(J6046="","",VLOOKUP(J6046,商品マスタ!$B:$D,2,FALSE))</f>
        <v/>
      </c>
      <c r="G6046" s="63" t="str">
        <f>IF(F6046="","",VLOOKUP(F6046,商品マスタ!$C:$D,2,FALSE))</f>
        <v/>
      </c>
      <c r="H6046" s="64" t="str">
        <f t="shared" si="94"/>
        <v/>
      </c>
      <c r="I6046" s="65" t="str">
        <f>IF(発注書!D6052="","",発注書!D6052)</f>
        <v/>
      </c>
      <c r="J6046" s="66" t="str">
        <f>IF(発注書!D6052="","",発注書!C6052)</f>
        <v/>
      </c>
    </row>
    <row r="6047" spans="1:10" x14ac:dyDescent="0.55000000000000004">
      <c r="A6047" s="49">
        <v>3023</v>
      </c>
      <c r="B6047" s="50">
        <v>1</v>
      </c>
      <c r="E6047" s="61" t="str">
        <f>IF(発注書!D6053="","",発注書!B6053)</f>
        <v/>
      </c>
      <c r="F6047" s="62" t="str">
        <f>IF(J6047="","",VLOOKUP(J6047,商品マスタ!$B:$D,2,FALSE))</f>
        <v/>
      </c>
      <c r="G6047" s="63" t="str">
        <f>IF(F6047="","",VLOOKUP(F6047,商品マスタ!$C:$D,2,FALSE))</f>
        <v/>
      </c>
      <c r="H6047" s="64" t="str">
        <f t="shared" si="94"/>
        <v/>
      </c>
      <c r="I6047" s="65" t="str">
        <f>IF(発注書!D6053="","",発注書!D6053)</f>
        <v/>
      </c>
      <c r="J6047" s="66" t="str">
        <f>IF(発注書!D6053="","",発注書!C6053)</f>
        <v/>
      </c>
    </row>
    <row r="6048" spans="1:10" x14ac:dyDescent="0.55000000000000004">
      <c r="B6048" s="50">
        <v>2</v>
      </c>
      <c r="E6048" s="61" t="str">
        <f>IF(発注書!D6054="","",発注書!B6054)</f>
        <v/>
      </c>
      <c r="F6048" s="62" t="str">
        <f>IF(J6048="","",VLOOKUP(J6048,商品マスタ!$B:$D,2,FALSE))</f>
        <v/>
      </c>
      <c r="G6048" s="63" t="str">
        <f>IF(F6048="","",VLOOKUP(F6048,商品マスタ!$C:$D,2,FALSE))</f>
        <v/>
      </c>
      <c r="H6048" s="64" t="str">
        <f t="shared" si="94"/>
        <v/>
      </c>
      <c r="I6048" s="65" t="str">
        <f>IF(発注書!D6054="","",発注書!D6054)</f>
        <v/>
      </c>
      <c r="J6048" s="66" t="str">
        <f>IF(発注書!D6054="","",発注書!C6054)</f>
        <v/>
      </c>
    </row>
    <row r="6049" spans="1:10" x14ac:dyDescent="0.55000000000000004">
      <c r="A6049" s="49">
        <v>3024</v>
      </c>
      <c r="B6049" s="50">
        <v>1</v>
      </c>
      <c r="E6049" s="61" t="str">
        <f>IF(発注書!D6055="","",発注書!B6055)</f>
        <v/>
      </c>
      <c r="F6049" s="62" t="str">
        <f>IF(J6049="","",VLOOKUP(J6049,商品マスタ!$B:$D,2,FALSE))</f>
        <v/>
      </c>
      <c r="G6049" s="63" t="str">
        <f>IF(F6049="","",VLOOKUP(F6049,商品マスタ!$C:$D,2,FALSE))</f>
        <v/>
      </c>
      <c r="H6049" s="64" t="str">
        <f t="shared" si="94"/>
        <v/>
      </c>
      <c r="I6049" s="65" t="str">
        <f>IF(発注書!D6055="","",発注書!D6055)</f>
        <v/>
      </c>
      <c r="J6049" s="66" t="str">
        <f>IF(発注書!D6055="","",発注書!C6055)</f>
        <v/>
      </c>
    </row>
    <row r="6050" spans="1:10" x14ac:dyDescent="0.55000000000000004">
      <c r="B6050" s="50">
        <v>2</v>
      </c>
      <c r="E6050" s="61" t="str">
        <f>IF(発注書!D6056="","",発注書!B6056)</f>
        <v/>
      </c>
      <c r="F6050" s="62" t="str">
        <f>IF(J6050="","",VLOOKUP(J6050,商品マスタ!$B:$D,2,FALSE))</f>
        <v/>
      </c>
      <c r="G6050" s="63" t="str">
        <f>IF(F6050="","",VLOOKUP(F6050,商品マスタ!$C:$D,2,FALSE))</f>
        <v/>
      </c>
      <c r="H6050" s="64" t="str">
        <f t="shared" si="94"/>
        <v/>
      </c>
      <c r="I6050" s="65" t="str">
        <f>IF(発注書!D6056="","",発注書!D6056)</f>
        <v/>
      </c>
      <c r="J6050" s="66" t="str">
        <f>IF(発注書!D6056="","",発注書!C6056)</f>
        <v/>
      </c>
    </row>
    <row r="6051" spans="1:10" x14ac:dyDescent="0.55000000000000004">
      <c r="A6051" s="49">
        <v>3025</v>
      </c>
      <c r="B6051" s="50">
        <v>1</v>
      </c>
      <c r="E6051" s="61" t="str">
        <f>IF(発注書!D6057="","",発注書!B6057)</f>
        <v/>
      </c>
      <c r="F6051" s="62" t="str">
        <f>IF(J6051="","",VLOOKUP(J6051,商品マスタ!$B:$D,2,FALSE))</f>
        <v/>
      </c>
      <c r="G6051" s="63" t="str">
        <f>IF(F6051="","",VLOOKUP(F6051,商品マスタ!$C:$D,2,FALSE))</f>
        <v/>
      </c>
      <c r="H6051" s="64" t="str">
        <f t="shared" si="94"/>
        <v/>
      </c>
      <c r="I6051" s="65" t="str">
        <f>IF(発注書!D6057="","",発注書!D6057)</f>
        <v/>
      </c>
      <c r="J6051" s="66" t="str">
        <f>IF(発注書!D6057="","",発注書!C6057)</f>
        <v/>
      </c>
    </row>
    <row r="6052" spans="1:10" x14ac:dyDescent="0.55000000000000004">
      <c r="B6052" s="50">
        <v>2</v>
      </c>
      <c r="E6052" s="61" t="str">
        <f>IF(発注書!D6058="","",発注書!B6058)</f>
        <v/>
      </c>
      <c r="F6052" s="62" t="str">
        <f>IF(J6052="","",VLOOKUP(J6052,商品マスタ!$B:$D,2,FALSE))</f>
        <v/>
      </c>
      <c r="G6052" s="63" t="str">
        <f>IF(F6052="","",VLOOKUP(F6052,商品マスタ!$C:$D,2,FALSE))</f>
        <v/>
      </c>
      <c r="H6052" s="64" t="str">
        <f t="shared" si="94"/>
        <v/>
      </c>
      <c r="I6052" s="65" t="str">
        <f>IF(発注書!D6058="","",発注書!D6058)</f>
        <v/>
      </c>
      <c r="J6052" s="66" t="str">
        <f>IF(発注書!D6058="","",発注書!C6058)</f>
        <v/>
      </c>
    </row>
    <row r="6053" spans="1:10" x14ac:dyDescent="0.55000000000000004">
      <c r="A6053" s="49">
        <v>3026</v>
      </c>
      <c r="B6053" s="50">
        <v>1</v>
      </c>
      <c r="E6053" s="61" t="str">
        <f>IF(発注書!D6059="","",発注書!B6059)</f>
        <v/>
      </c>
      <c r="F6053" s="62" t="str">
        <f>IF(J6053="","",VLOOKUP(J6053,商品マスタ!$B:$D,2,FALSE))</f>
        <v/>
      </c>
      <c r="G6053" s="63" t="str">
        <f>IF(F6053="","",VLOOKUP(F6053,商品マスタ!$C:$D,2,FALSE))</f>
        <v/>
      </c>
      <c r="H6053" s="64" t="str">
        <f t="shared" si="94"/>
        <v/>
      </c>
      <c r="I6053" s="65" t="str">
        <f>IF(発注書!D6059="","",発注書!D6059)</f>
        <v/>
      </c>
      <c r="J6053" s="66" t="str">
        <f>IF(発注書!D6059="","",発注書!C6059)</f>
        <v/>
      </c>
    </row>
    <row r="6054" spans="1:10" x14ac:dyDescent="0.55000000000000004">
      <c r="B6054" s="50">
        <v>2</v>
      </c>
      <c r="E6054" s="61" t="str">
        <f>IF(発注書!D6060="","",発注書!B6060)</f>
        <v/>
      </c>
      <c r="F6054" s="62" t="str">
        <f>IF(J6054="","",VLOOKUP(J6054,商品マスタ!$B:$D,2,FALSE))</f>
        <v/>
      </c>
      <c r="G6054" s="63" t="str">
        <f>IF(F6054="","",VLOOKUP(F6054,商品マスタ!$C:$D,2,FALSE))</f>
        <v/>
      </c>
      <c r="H6054" s="64" t="str">
        <f t="shared" si="94"/>
        <v/>
      </c>
      <c r="I6054" s="65" t="str">
        <f>IF(発注書!D6060="","",発注書!D6060)</f>
        <v/>
      </c>
      <c r="J6054" s="66" t="str">
        <f>IF(発注書!D6060="","",発注書!C6060)</f>
        <v/>
      </c>
    </row>
    <row r="6055" spans="1:10" x14ac:dyDescent="0.55000000000000004">
      <c r="A6055" s="49">
        <v>3027</v>
      </c>
      <c r="B6055" s="50">
        <v>1</v>
      </c>
      <c r="E6055" s="61" t="str">
        <f>IF(発注書!D6061="","",発注書!B6061)</f>
        <v/>
      </c>
      <c r="F6055" s="62" t="str">
        <f>IF(J6055="","",VLOOKUP(J6055,商品マスタ!$B:$D,2,FALSE))</f>
        <v/>
      </c>
      <c r="G6055" s="63" t="str">
        <f>IF(F6055="","",VLOOKUP(F6055,商品マスタ!$C:$D,2,FALSE))</f>
        <v/>
      </c>
      <c r="H6055" s="64" t="str">
        <f t="shared" si="94"/>
        <v/>
      </c>
      <c r="I6055" s="65" t="str">
        <f>IF(発注書!D6061="","",発注書!D6061)</f>
        <v/>
      </c>
      <c r="J6055" s="66" t="str">
        <f>IF(発注書!D6061="","",発注書!C6061)</f>
        <v/>
      </c>
    </row>
    <row r="6056" spans="1:10" x14ac:dyDescent="0.55000000000000004">
      <c r="B6056" s="50">
        <v>2</v>
      </c>
      <c r="E6056" s="61" t="str">
        <f>IF(発注書!D6062="","",発注書!B6062)</f>
        <v/>
      </c>
      <c r="F6056" s="62" t="str">
        <f>IF(J6056="","",VLOOKUP(J6056,商品マスタ!$B:$D,2,FALSE))</f>
        <v/>
      </c>
      <c r="G6056" s="63" t="str">
        <f>IF(F6056="","",VLOOKUP(F6056,商品マスタ!$C:$D,2,FALSE))</f>
        <v/>
      </c>
      <c r="H6056" s="64" t="str">
        <f t="shared" si="94"/>
        <v/>
      </c>
      <c r="I6056" s="65" t="str">
        <f>IF(発注書!D6062="","",発注書!D6062)</f>
        <v/>
      </c>
      <c r="J6056" s="66" t="str">
        <f>IF(発注書!D6062="","",発注書!C6062)</f>
        <v/>
      </c>
    </row>
    <row r="6057" spans="1:10" x14ac:dyDescent="0.55000000000000004">
      <c r="A6057" s="49">
        <v>3028</v>
      </c>
      <c r="B6057" s="50">
        <v>1</v>
      </c>
      <c r="E6057" s="61" t="str">
        <f>IF(発注書!D6063="","",発注書!B6063)</f>
        <v/>
      </c>
      <c r="F6057" s="62" t="str">
        <f>IF(J6057="","",VLOOKUP(J6057,商品マスタ!$B:$D,2,FALSE))</f>
        <v/>
      </c>
      <c r="G6057" s="63" t="str">
        <f>IF(F6057="","",VLOOKUP(F6057,商品マスタ!$C:$D,2,FALSE))</f>
        <v/>
      </c>
      <c r="H6057" s="64" t="str">
        <f t="shared" si="94"/>
        <v/>
      </c>
      <c r="I6057" s="65" t="str">
        <f>IF(発注書!D6063="","",発注書!D6063)</f>
        <v/>
      </c>
      <c r="J6057" s="66" t="str">
        <f>IF(発注書!D6063="","",発注書!C6063)</f>
        <v/>
      </c>
    </row>
    <row r="6058" spans="1:10" x14ac:dyDescent="0.55000000000000004">
      <c r="B6058" s="50">
        <v>2</v>
      </c>
      <c r="E6058" s="61" t="str">
        <f>IF(発注書!D6064="","",発注書!B6064)</f>
        <v/>
      </c>
      <c r="F6058" s="62" t="str">
        <f>IF(J6058="","",VLOOKUP(J6058,商品マスタ!$B:$D,2,FALSE))</f>
        <v/>
      </c>
      <c r="G6058" s="63" t="str">
        <f>IF(F6058="","",VLOOKUP(F6058,商品マスタ!$C:$D,2,FALSE))</f>
        <v/>
      </c>
      <c r="H6058" s="64" t="str">
        <f t="shared" si="94"/>
        <v/>
      </c>
      <c r="I6058" s="65" t="str">
        <f>IF(発注書!D6064="","",発注書!D6064)</f>
        <v/>
      </c>
      <c r="J6058" s="66" t="str">
        <f>IF(発注書!D6064="","",発注書!C6064)</f>
        <v/>
      </c>
    </row>
    <row r="6059" spans="1:10" x14ac:dyDescent="0.55000000000000004">
      <c r="A6059" s="49">
        <v>3029</v>
      </c>
      <c r="B6059" s="50">
        <v>1</v>
      </c>
      <c r="E6059" s="61" t="str">
        <f>IF(発注書!D6065="","",発注書!B6065)</f>
        <v/>
      </c>
      <c r="F6059" s="62" t="str">
        <f>IF(J6059="","",VLOOKUP(J6059,商品マスタ!$B:$D,2,FALSE))</f>
        <v/>
      </c>
      <c r="G6059" s="63" t="str">
        <f>IF(F6059="","",VLOOKUP(F6059,商品マスタ!$C:$D,2,FALSE))</f>
        <v/>
      </c>
      <c r="H6059" s="64" t="str">
        <f t="shared" si="94"/>
        <v/>
      </c>
      <c r="I6059" s="65" t="str">
        <f>IF(発注書!D6065="","",発注書!D6065)</f>
        <v/>
      </c>
      <c r="J6059" s="66" t="str">
        <f>IF(発注書!D6065="","",発注書!C6065)</f>
        <v/>
      </c>
    </row>
    <row r="6060" spans="1:10" x14ac:dyDescent="0.55000000000000004">
      <c r="B6060" s="50">
        <v>2</v>
      </c>
      <c r="E6060" s="61" t="str">
        <f>IF(発注書!D6066="","",発注書!B6066)</f>
        <v/>
      </c>
      <c r="F6060" s="62" t="str">
        <f>IF(J6060="","",VLOOKUP(J6060,商品マスタ!$B:$D,2,FALSE))</f>
        <v/>
      </c>
      <c r="G6060" s="63" t="str">
        <f>IF(F6060="","",VLOOKUP(F6060,商品マスタ!$C:$D,2,FALSE))</f>
        <v/>
      </c>
      <c r="H6060" s="64" t="str">
        <f t="shared" si="94"/>
        <v/>
      </c>
      <c r="I6060" s="65" t="str">
        <f>IF(発注書!D6066="","",発注書!D6066)</f>
        <v/>
      </c>
      <c r="J6060" s="66" t="str">
        <f>IF(発注書!D6066="","",発注書!C6066)</f>
        <v/>
      </c>
    </row>
    <row r="6061" spans="1:10" x14ac:dyDescent="0.55000000000000004">
      <c r="A6061" s="49">
        <v>3030</v>
      </c>
      <c r="B6061" s="50">
        <v>1</v>
      </c>
      <c r="E6061" s="61" t="str">
        <f>IF(発注書!D6067="","",発注書!B6067)</f>
        <v/>
      </c>
      <c r="F6061" s="62" t="str">
        <f>IF(J6061="","",VLOOKUP(J6061,商品マスタ!$B:$D,2,FALSE))</f>
        <v/>
      </c>
      <c r="G6061" s="63" t="str">
        <f>IF(F6061="","",VLOOKUP(F6061,商品マスタ!$C:$D,2,FALSE))</f>
        <v/>
      </c>
      <c r="H6061" s="64" t="str">
        <f t="shared" si="94"/>
        <v/>
      </c>
      <c r="I6061" s="65" t="str">
        <f>IF(発注書!D6067="","",発注書!D6067)</f>
        <v/>
      </c>
      <c r="J6061" s="66" t="str">
        <f>IF(発注書!D6067="","",発注書!C6067)</f>
        <v/>
      </c>
    </row>
    <row r="6062" spans="1:10" x14ac:dyDescent="0.55000000000000004">
      <c r="B6062" s="50">
        <v>2</v>
      </c>
      <c r="E6062" s="61" t="str">
        <f>IF(発注書!D6068="","",発注書!B6068)</f>
        <v/>
      </c>
      <c r="F6062" s="62" t="str">
        <f>IF(J6062="","",VLOOKUP(J6062,商品マスタ!$B:$D,2,FALSE))</f>
        <v/>
      </c>
      <c r="G6062" s="63" t="str">
        <f>IF(F6062="","",VLOOKUP(F6062,商品マスタ!$C:$D,2,FALSE))</f>
        <v/>
      </c>
      <c r="H6062" s="64" t="str">
        <f t="shared" si="94"/>
        <v/>
      </c>
      <c r="I6062" s="65" t="str">
        <f>IF(発注書!D6068="","",発注書!D6068)</f>
        <v/>
      </c>
      <c r="J6062" s="66" t="str">
        <f>IF(発注書!D6068="","",発注書!C6068)</f>
        <v/>
      </c>
    </row>
    <row r="6063" spans="1:10" x14ac:dyDescent="0.55000000000000004">
      <c r="A6063" s="49">
        <v>3031</v>
      </c>
      <c r="B6063" s="50">
        <v>1</v>
      </c>
      <c r="E6063" s="61" t="str">
        <f>IF(発注書!D6069="","",発注書!B6069)</f>
        <v/>
      </c>
      <c r="F6063" s="62" t="str">
        <f>IF(J6063="","",VLOOKUP(J6063,商品マスタ!$B:$D,2,FALSE))</f>
        <v/>
      </c>
      <c r="G6063" s="63" t="str">
        <f>IF(F6063="","",VLOOKUP(F6063,商品マスタ!$C:$D,2,FALSE))</f>
        <v/>
      </c>
      <c r="H6063" s="64" t="str">
        <f t="shared" si="94"/>
        <v/>
      </c>
      <c r="I6063" s="65" t="str">
        <f>IF(発注書!D6069="","",発注書!D6069)</f>
        <v/>
      </c>
      <c r="J6063" s="66" t="str">
        <f>IF(発注書!D6069="","",発注書!C6069)</f>
        <v/>
      </c>
    </row>
    <row r="6064" spans="1:10" x14ac:dyDescent="0.55000000000000004">
      <c r="B6064" s="50">
        <v>2</v>
      </c>
      <c r="E6064" s="61" t="str">
        <f>IF(発注書!D6070="","",発注書!B6070)</f>
        <v/>
      </c>
      <c r="F6064" s="62" t="str">
        <f>IF(J6064="","",VLOOKUP(J6064,商品マスタ!$B:$D,2,FALSE))</f>
        <v/>
      </c>
      <c r="G6064" s="63" t="str">
        <f>IF(F6064="","",VLOOKUP(F6064,商品マスタ!$C:$D,2,FALSE))</f>
        <v/>
      </c>
      <c r="H6064" s="64" t="str">
        <f t="shared" si="94"/>
        <v/>
      </c>
      <c r="I6064" s="65" t="str">
        <f>IF(発注書!D6070="","",発注書!D6070)</f>
        <v/>
      </c>
      <c r="J6064" s="66" t="str">
        <f>IF(発注書!D6070="","",発注書!C6070)</f>
        <v/>
      </c>
    </row>
    <row r="6065" spans="1:10" x14ac:dyDescent="0.55000000000000004">
      <c r="A6065" s="49">
        <v>3032</v>
      </c>
      <c r="B6065" s="50">
        <v>1</v>
      </c>
      <c r="E6065" s="61" t="str">
        <f>IF(発注書!D6071="","",発注書!B6071)</f>
        <v/>
      </c>
      <c r="F6065" s="62" t="str">
        <f>IF(J6065="","",VLOOKUP(J6065,商品マスタ!$B:$D,2,FALSE))</f>
        <v/>
      </c>
      <c r="G6065" s="63" t="str">
        <f>IF(F6065="","",VLOOKUP(F6065,商品マスタ!$C:$D,2,FALSE))</f>
        <v/>
      </c>
      <c r="H6065" s="64" t="str">
        <f t="shared" si="94"/>
        <v/>
      </c>
      <c r="I6065" s="65" t="str">
        <f>IF(発注書!D6071="","",発注書!D6071)</f>
        <v/>
      </c>
      <c r="J6065" s="66" t="str">
        <f>IF(発注書!D6071="","",発注書!C6071)</f>
        <v/>
      </c>
    </row>
    <row r="6066" spans="1:10" x14ac:dyDescent="0.55000000000000004">
      <c r="B6066" s="50">
        <v>2</v>
      </c>
      <c r="E6066" s="61" t="str">
        <f>IF(発注書!D6072="","",発注書!B6072)</f>
        <v/>
      </c>
      <c r="F6066" s="62" t="str">
        <f>IF(J6066="","",VLOOKUP(J6066,商品マスタ!$B:$D,2,FALSE))</f>
        <v/>
      </c>
      <c r="G6066" s="63" t="str">
        <f>IF(F6066="","",VLOOKUP(F6066,商品マスタ!$C:$D,2,FALSE))</f>
        <v/>
      </c>
      <c r="H6066" s="64" t="str">
        <f t="shared" si="94"/>
        <v/>
      </c>
      <c r="I6066" s="65" t="str">
        <f>IF(発注書!D6072="","",発注書!D6072)</f>
        <v/>
      </c>
      <c r="J6066" s="66" t="str">
        <f>IF(発注書!D6072="","",発注書!C6072)</f>
        <v/>
      </c>
    </row>
    <row r="6067" spans="1:10" x14ac:dyDescent="0.55000000000000004">
      <c r="A6067" s="49">
        <v>3033</v>
      </c>
      <c r="B6067" s="50">
        <v>1</v>
      </c>
      <c r="E6067" s="61" t="str">
        <f>IF(発注書!D6073="","",発注書!B6073)</f>
        <v/>
      </c>
      <c r="F6067" s="62" t="str">
        <f>IF(J6067="","",VLOOKUP(J6067,商品マスタ!$B:$D,2,FALSE))</f>
        <v/>
      </c>
      <c r="G6067" s="63" t="str">
        <f>IF(F6067="","",VLOOKUP(F6067,商品マスタ!$C:$D,2,FALSE))</f>
        <v/>
      </c>
      <c r="H6067" s="64" t="str">
        <f t="shared" si="94"/>
        <v/>
      </c>
      <c r="I6067" s="65" t="str">
        <f>IF(発注書!D6073="","",発注書!D6073)</f>
        <v/>
      </c>
      <c r="J6067" s="66" t="str">
        <f>IF(発注書!D6073="","",発注書!C6073)</f>
        <v/>
      </c>
    </row>
    <row r="6068" spans="1:10" x14ac:dyDescent="0.55000000000000004">
      <c r="B6068" s="50">
        <v>2</v>
      </c>
      <c r="E6068" s="61" t="str">
        <f>IF(発注書!D6074="","",発注書!B6074)</f>
        <v/>
      </c>
      <c r="F6068" s="62" t="str">
        <f>IF(J6068="","",VLOOKUP(J6068,商品マスタ!$B:$D,2,FALSE))</f>
        <v/>
      </c>
      <c r="G6068" s="63" t="str">
        <f>IF(F6068="","",VLOOKUP(F6068,商品マスタ!$C:$D,2,FALSE))</f>
        <v/>
      </c>
      <c r="H6068" s="64" t="str">
        <f t="shared" si="94"/>
        <v/>
      </c>
      <c r="I6068" s="65" t="str">
        <f>IF(発注書!D6074="","",発注書!D6074)</f>
        <v/>
      </c>
      <c r="J6068" s="66" t="str">
        <f>IF(発注書!D6074="","",発注書!C6074)</f>
        <v/>
      </c>
    </row>
    <row r="6069" spans="1:10" x14ac:dyDescent="0.55000000000000004">
      <c r="A6069" s="49">
        <v>3034</v>
      </c>
      <c r="B6069" s="50">
        <v>1</v>
      </c>
      <c r="E6069" s="61" t="str">
        <f>IF(発注書!D6075="","",発注書!B6075)</f>
        <v/>
      </c>
      <c r="F6069" s="62" t="str">
        <f>IF(J6069="","",VLOOKUP(J6069,商品マスタ!$B:$D,2,FALSE))</f>
        <v/>
      </c>
      <c r="G6069" s="63" t="str">
        <f>IF(F6069="","",VLOOKUP(F6069,商品マスタ!$C:$D,2,FALSE))</f>
        <v/>
      </c>
      <c r="H6069" s="64" t="str">
        <f t="shared" si="94"/>
        <v/>
      </c>
      <c r="I6069" s="65" t="str">
        <f>IF(発注書!D6075="","",発注書!D6075)</f>
        <v/>
      </c>
      <c r="J6069" s="66" t="str">
        <f>IF(発注書!D6075="","",発注書!C6075)</f>
        <v/>
      </c>
    </row>
    <row r="6070" spans="1:10" x14ac:dyDescent="0.55000000000000004">
      <c r="B6070" s="50">
        <v>2</v>
      </c>
      <c r="E6070" s="61" t="str">
        <f>IF(発注書!D6076="","",発注書!B6076)</f>
        <v/>
      </c>
      <c r="F6070" s="62" t="str">
        <f>IF(J6070="","",VLOOKUP(J6070,商品マスタ!$B:$D,2,FALSE))</f>
        <v/>
      </c>
      <c r="G6070" s="63" t="str">
        <f>IF(F6070="","",VLOOKUP(F6070,商品マスタ!$C:$D,2,FALSE))</f>
        <v/>
      </c>
      <c r="H6070" s="64" t="str">
        <f t="shared" si="94"/>
        <v/>
      </c>
      <c r="I6070" s="65" t="str">
        <f>IF(発注書!D6076="","",発注書!D6076)</f>
        <v/>
      </c>
      <c r="J6070" s="66" t="str">
        <f>IF(発注書!D6076="","",発注書!C6076)</f>
        <v/>
      </c>
    </row>
    <row r="6071" spans="1:10" x14ac:dyDescent="0.55000000000000004">
      <c r="A6071" s="49">
        <v>3035</v>
      </c>
      <c r="B6071" s="50">
        <v>1</v>
      </c>
      <c r="E6071" s="61" t="str">
        <f>IF(発注書!D6077="","",発注書!B6077)</f>
        <v/>
      </c>
      <c r="F6071" s="62" t="str">
        <f>IF(J6071="","",VLOOKUP(J6071,商品マスタ!$B:$D,2,FALSE))</f>
        <v/>
      </c>
      <c r="G6071" s="63" t="str">
        <f>IF(F6071="","",VLOOKUP(F6071,商品マスタ!$C:$D,2,FALSE))</f>
        <v/>
      </c>
      <c r="H6071" s="64" t="str">
        <f t="shared" si="94"/>
        <v/>
      </c>
      <c r="I6071" s="65" t="str">
        <f>IF(発注書!D6077="","",発注書!D6077)</f>
        <v/>
      </c>
      <c r="J6071" s="66" t="str">
        <f>IF(発注書!D6077="","",発注書!C6077)</f>
        <v/>
      </c>
    </row>
    <row r="6072" spans="1:10" x14ac:dyDescent="0.55000000000000004">
      <c r="B6072" s="50">
        <v>2</v>
      </c>
      <c r="E6072" s="61" t="str">
        <f>IF(発注書!D6078="","",発注書!B6078)</f>
        <v/>
      </c>
      <c r="F6072" s="62" t="str">
        <f>IF(J6072="","",VLOOKUP(J6072,商品マスタ!$B:$D,2,FALSE))</f>
        <v/>
      </c>
      <c r="G6072" s="63" t="str">
        <f>IF(F6072="","",VLOOKUP(F6072,商品マスタ!$C:$D,2,FALSE))</f>
        <v/>
      </c>
      <c r="H6072" s="64" t="str">
        <f t="shared" si="94"/>
        <v/>
      </c>
      <c r="I6072" s="65" t="str">
        <f>IF(発注書!D6078="","",発注書!D6078)</f>
        <v/>
      </c>
      <c r="J6072" s="66" t="str">
        <f>IF(発注書!D6078="","",発注書!C6078)</f>
        <v/>
      </c>
    </row>
    <row r="6073" spans="1:10" x14ac:dyDescent="0.55000000000000004">
      <c r="A6073" s="49">
        <v>3036</v>
      </c>
      <c r="B6073" s="50">
        <v>1</v>
      </c>
      <c r="E6073" s="61" t="str">
        <f>IF(発注書!D6079="","",発注書!B6079)</f>
        <v/>
      </c>
      <c r="F6073" s="62" t="str">
        <f>IF(J6073="","",VLOOKUP(J6073,商品マスタ!$B:$D,2,FALSE))</f>
        <v/>
      </c>
      <c r="G6073" s="63" t="str">
        <f>IF(F6073="","",VLOOKUP(F6073,商品マスタ!$C:$D,2,FALSE))</f>
        <v/>
      </c>
      <c r="H6073" s="64" t="str">
        <f t="shared" si="94"/>
        <v/>
      </c>
      <c r="I6073" s="65" t="str">
        <f>IF(発注書!D6079="","",発注書!D6079)</f>
        <v/>
      </c>
      <c r="J6073" s="66" t="str">
        <f>IF(発注書!D6079="","",発注書!C6079)</f>
        <v/>
      </c>
    </row>
    <row r="6074" spans="1:10" x14ac:dyDescent="0.55000000000000004">
      <c r="B6074" s="50">
        <v>2</v>
      </c>
      <c r="E6074" s="61" t="str">
        <f>IF(発注書!D6080="","",発注書!B6080)</f>
        <v/>
      </c>
      <c r="F6074" s="62" t="str">
        <f>IF(J6074="","",VLOOKUP(J6074,商品マスタ!$B:$D,2,FALSE))</f>
        <v/>
      </c>
      <c r="G6074" s="63" t="str">
        <f>IF(F6074="","",VLOOKUP(F6074,商品マスタ!$C:$D,2,FALSE))</f>
        <v/>
      </c>
      <c r="H6074" s="64" t="str">
        <f t="shared" si="94"/>
        <v/>
      </c>
      <c r="I6074" s="65" t="str">
        <f>IF(発注書!D6080="","",発注書!D6080)</f>
        <v/>
      </c>
      <c r="J6074" s="66" t="str">
        <f>IF(発注書!D6080="","",発注書!C6080)</f>
        <v/>
      </c>
    </row>
    <row r="6075" spans="1:10" x14ac:dyDescent="0.55000000000000004">
      <c r="A6075" s="49">
        <v>3037</v>
      </c>
      <c r="B6075" s="50">
        <v>1</v>
      </c>
      <c r="E6075" s="61" t="str">
        <f>IF(発注書!D6081="","",発注書!B6081)</f>
        <v/>
      </c>
      <c r="F6075" s="62" t="str">
        <f>IF(J6075="","",VLOOKUP(J6075,商品マスタ!$B:$D,2,FALSE))</f>
        <v/>
      </c>
      <c r="G6075" s="63" t="str">
        <f>IF(F6075="","",VLOOKUP(F6075,商品マスタ!$C:$D,2,FALSE))</f>
        <v/>
      </c>
      <c r="H6075" s="64" t="str">
        <f t="shared" si="94"/>
        <v/>
      </c>
      <c r="I6075" s="65" t="str">
        <f>IF(発注書!D6081="","",発注書!D6081)</f>
        <v/>
      </c>
      <c r="J6075" s="66" t="str">
        <f>IF(発注書!D6081="","",発注書!C6081)</f>
        <v/>
      </c>
    </row>
    <row r="6076" spans="1:10" x14ac:dyDescent="0.55000000000000004">
      <c r="B6076" s="50">
        <v>2</v>
      </c>
      <c r="E6076" s="61" t="str">
        <f>IF(発注書!D6082="","",発注書!B6082)</f>
        <v/>
      </c>
      <c r="F6076" s="62" t="str">
        <f>IF(J6076="","",VLOOKUP(J6076,商品マスタ!$B:$D,2,FALSE))</f>
        <v/>
      </c>
      <c r="G6076" s="63" t="str">
        <f>IF(F6076="","",VLOOKUP(F6076,商品マスタ!$C:$D,2,FALSE))</f>
        <v/>
      </c>
      <c r="H6076" s="64" t="str">
        <f t="shared" si="94"/>
        <v/>
      </c>
      <c r="I6076" s="65" t="str">
        <f>IF(発注書!D6082="","",発注書!D6082)</f>
        <v/>
      </c>
      <c r="J6076" s="66" t="str">
        <f>IF(発注書!D6082="","",発注書!C6082)</f>
        <v/>
      </c>
    </row>
    <row r="6077" spans="1:10" x14ac:dyDescent="0.55000000000000004">
      <c r="A6077" s="49">
        <v>3038</v>
      </c>
      <c r="B6077" s="50">
        <v>1</v>
      </c>
      <c r="E6077" s="61" t="str">
        <f>IF(発注書!D6083="","",発注書!B6083)</f>
        <v/>
      </c>
      <c r="F6077" s="62" t="str">
        <f>IF(J6077="","",VLOOKUP(J6077,商品マスタ!$B:$D,2,FALSE))</f>
        <v/>
      </c>
      <c r="G6077" s="63" t="str">
        <f>IF(F6077="","",VLOOKUP(F6077,商品マスタ!$C:$D,2,FALSE))</f>
        <v/>
      </c>
      <c r="H6077" s="64" t="str">
        <f t="shared" si="94"/>
        <v/>
      </c>
      <c r="I6077" s="65" t="str">
        <f>IF(発注書!D6083="","",発注書!D6083)</f>
        <v/>
      </c>
      <c r="J6077" s="66" t="str">
        <f>IF(発注書!D6083="","",発注書!C6083)</f>
        <v/>
      </c>
    </row>
    <row r="6078" spans="1:10" x14ac:dyDescent="0.55000000000000004">
      <c r="B6078" s="50">
        <v>2</v>
      </c>
      <c r="E6078" s="61" t="str">
        <f>IF(発注書!D6084="","",発注書!B6084)</f>
        <v/>
      </c>
      <c r="F6078" s="62" t="str">
        <f>IF(J6078="","",VLOOKUP(J6078,商品マスタ!$B:$D,2,FALSE))</f>
        <v/>
      </c>
      <c r="G6078" s="63" t="str">
        <f>IF(F6078="","",VLOOKUP(F6078,商品マスタ!$C:$D,2,FALSE))</f>
        <v/>
      </c>
      <c r="H6078" s="64" t="str">
        <f t="shared" si="94"/>
        <v/>
      </c>
      <c r="I6078" s="65" t="str">
        <f>IF(発注書!D6084="","",発注書!D6084)</f>
        <v/>
      </c>
      <c r="J6078" s="66" t="str">
        <f>IF(発注書!D6084="","",発注書!C6084)</f>
        <v/>
      </c>
    </row>
    <row r="6079" spans="1:10" x14ac:dyDescent="0.55000000000000004">
      <c r="A6079" s="49">
        <v>3039</v>
      </c>
      <c r="B6079" s="50">
        <v>1</v>
      </c>
      <c r="E6079" s="61" t="str">
        <f>IF(発注書!D6085="","",発注書!B6085)</f>
        <v/>
      </c>
      <c r="F6079" s="62" t="str">
        <f>IF(J6079="","",VLOOKUP(J6079,商品マスタ!$B:$D,2,FALSE))</f>
        <v/>
      </c>
      <c r="G6079" s="63" t="str">
        <f>IF(F6079="","",VLOOKUP(F6079,商品マスタ!$C:$D,2,FALSE))</f>
        <v/>
      </c>
      <c r="H6079" s="64" t="str">
        <f t="shared" si="94"/>
        <v/>
      </c>
      <c r="I6079" s="65" t="str">
        <f>IF(発注書!D6085="","",発注書!D6085)</f>
        <v/>
      </c>
      <c r="J6079" s="66" t="str">
        <f>IF(発注書!D6085="","",発注書!C6085)</f>
        <v/>
      </c>
    </row>
    <row r="6080" spans="1:10" x14ac:dyDescent="0.55000000000000004">
      <c r="B6080" s="50">
        <v>2</v>
      </c>
      <c r="E6080" s="61" t="str">
        <f>IF(発注書!D6086="","",発注書!B6086)</f>
        <v/>
      </c>
      <c r="F6080" s="62" t="str">
        <f>IF(J6080="","",VLOOKUP(J6080,商品マスタ!$B:$D,2,FALSE))</f>
        <v/>
      </c>
      <c r="G6080" s="63" t="str">
        <f>IF(F6080="","",VLOOKUP(F6080,商品マスタ!$C:$D,2,FALSE))</f>
        <v/>
      </c>
      <c r="H6080" s="64" t="str">
        <f t="shared" si="94"/>
        <v/>
      </c>
      <c r="I6080" s="65" t="str">
        <f>IF(発注書!D6086="","",発注書!D6086)</f>
        <v/>
      </c>
      <c r="J6080" s="66" t="str">
        <f>IF(発注書!D6086="","",発注書!C6086)</f>
        <v/>
      </c>
    </row>
    <row r="6081" spans="1:10" x14ac:dyDescent="0.55000000000000004">
      <c r="A6081" s="49">
        <v>3040</v>
      </c>
      <c r="B6081" s="50">
        <v>1</v>
      </c>
      <c r="E6081" s="61" t="str">
        <f>IF(発注書!D6087="","",発注書!B6087)</f>
        <v/>
      </c>
      <c r="F6081" s="62" t="str">
        <f>IF(J6081="","",VLOOKUP(J6081,商品マスタ!$B:$D,2,FALSE))</f>
        <v/>
      </c>
      <c r="G6081" s="63" t="str">
        <f>IF(F6081="","",VLOOKUP(F6081,商品マスタ!$C:$D,2,FALSE))</f>
        <v/>
      </c>
      <c r="H6081" s="64" t="str">
        <f t="shared" si="94"/>
        <v/>
      </c>
      <c r="I6081" s="65" t="str">
        <f>IF(発注書!D6087="","",発注書!D6087)</f>
        <v/>
      </c>
      <c r="J6081" s="66" t="str">
        <f>IF(発注書!D6087="","",発注書!C6087)</f>
        <v/>
      </c>
    </row>
    <row r="6082" spans="1:10" x14ac:dyDescent="0.55000000000000004">
      <c r="B6082" s="50">
        <v>2</v>
      </c>
      <c r="E6082" s="61" t="str">
        <f>IF(発注書!D6088="","",発注書!B6088)</f>
        <v/>
      </c>
      <c r="F6082" s="62" t="str">
        <f>IF(J6082="","",VLOOKUP(J6082,商品マスタ!$B:$D,2,FALSE))</f>
        <v/>
      </c>
      <c r="G6082" s="63" t="str">
        <f>IF(F6082="","",VLOOKUP(F6082,商品マスタ!$C:$D,2,FALSE))</f>
        <v/>
      </c>
      <c r="H6082" s="64" t="str">
        <f t="shared" si="94"/>
        <v/>
      </c>
      <c r="I6082" s="65" t="str">
        <f>IF(発注書!D6088="","",発注書!D6088)</f>
        <v/>
      </c>
      <c r="J6082" s="66" t="str">
        <f>IF(発注書!D6088="","",発注書!C6088)</f>
        <v/>
      </c>
    </row>
    <row r="6083" spans="1:10" x14ac:dyDescent="0.55000000000000004">
      <c r="A6083" s="49">
        <v>3041</v>
      </c>
      <c r="B6083" s="50">
        <v>1</v>
      </c>
      <c r="E6083" s="61" t="str">
        <f>IF(発注書!D6089="","",発注書!B6089)</f>
        <v/>
      </c>
      <c r="F6083" s="62" t="str">
        <f>IF(J6083="","",VLOOKUP(J6083,商品マスタ!$B:$D,2,FALSE))</f>
        <v/>
      </c>
      <c r="G6083" s="63" t="str">
        <f>IF(F6083="","",VLOOKUP(F6083,商品マスタ!$C:$D,2,FALSE))</f>
        <v/>
      </c>
      <c r="H6083" s="64" t="str">
        <f t="shared" si="94"/>
        <v/>
      </c>
      <c r="I6083" s="65" t="str">
        <f>IF(発注書!D6089="","",発注書!D6089)</f>
        <v/>
      </c>
      <c r="J6083" s="66" t="str">
        <f>IF(発注書!D6089="","",発注書!C6089)</f>
        <v/>
      </c>
    </row>
    <row r="6084" spans="1:10" x14ac:dyDescent="0.55000000000000004">
      <c r="B6084" s="50">
        <v>2</v>
      </c>
      <c r="E6084" s="61" t="str">
        <f>IF(発注書!D6090="","",発注書!B6090)</f>
        <v/>
      </c>
      <c r="F6084" s="62" t="str">
        <f>IF(J6084="","",VLOOKUP(J6084,商品マスタ!$B:$D,2,FALSE))</f>
        <v/>
      </c>
      <c r="G6084" s="63" t="str">
        <f>IF(F6084="","",VLOOKUP(F6084,商品マスタ!$C:$D,2,FALSE))</f>
        <v/>
      </c>
      <c r="H6084" s="64" t="str">
        <f t="shared" ref="H6084:H6147" si="95">IF(E6084="","",IF(E6084="",LEN(SUBSTITUTE(D6084," ","")),LEN(SUBSTITUTE(E6084," ",""))))</f>
        <v/>
      </c>
      <c r="I6084" s="65" t="str">
        <f>IF(発注書!D6090="","",発注書!D6090)</f>
        <v/>
      </c>
      <c r="J6084" s="66" t="str">
        <f>IF(発注書!D6090="","",発注書!C6090)</f>
        <v/>
      </c>
    </row>
    <row r="6085" spans="1:10" x14ac:dyDescent="0.55000000000000004">
      <c r="A6085" s="49">
        <v>3042</v>
      </c>
      <c r="B6085" s="50">
        <v>1</v>
      </c>
      <c r="E6085" s="61" t="str">
        <f>IF(発注書!D6091="","",発注書!B6091)</f>
        <v/>
      </c>
      <c r="F6085" s="62" t="str">
        <f>IF(J6085="","",VLOOKUP(J6085,商品マスタ!$B:$D,2,FALSE))</f>
        <v/>
      </c>
      <c r="G6085" s="63" t="str">
        <f>IF(F6085="","",VLOOKUP(F6085,商品マスタ!$C:$D,2,FALSE))</f>
        <v/>
      </c>
      <c r="H6085" s="64" t="str">
        <f t="shared" si="95"/>
        <v/>
      </c>
      <c r="I6085" s="65" t="str">
        <f>IF(発注書!D6091="","",発注書!D6091)</f>
        <v/>
      </c>
      <c r="J6085" s="66" t="str">
        <f>IF(発注書!D6091="","",発注書!C6091)</f>
        <v/>
      </c>
    </row>
    <row r="6086" spans="1:10" x14ac:dyDescent="0.55000000000000004">
      <c r="B6086" s="50">
        <v>2</v>
      </c>
      <c r="E6086" s="61" t="str">
        <f>IF(発注書!D6092="","",発注書!B6092)</f>
        <v/>
      </c>
      <c r="F6086" s="62" t="str">
        <f>IF(J6086="","",VLOOKUP(J6086,商品マスタ!$B:$D,2,FALSE))</f>
        <v/>
      </c>
      <c r="G6086" s="63" t="str">
        <f>IF(F6086="","",VLOOKUP(F6086,商品マスタ!$C:$D,2,FALSE))</f>
        <v/>
      </c>
      <c r="H6086" s="64" t="str">
        <f t="shared" si="95"/>
        <v/>
      </c>
      <c r="I6086" s="65" t="str">
        <f>IF(発注書!D6092="","",発注書!D6092)</f>
        <v/>
      </c>
      <c r="J6086" s="66" t="str">
        <f>IF(発注書!D6092="","",発注書!C6092)</f>
        <v/>
      </c>
    </row>
    <row r="6087" spans="1:10" x14ac:dyDescent="0.55000000000000004">
      <c r="A6087" s="49">
        <v>3043</v>
      </c>
      <c r="B6087" s="50">
        <v>1</v>
      </c>
      <c r="E6087" s="61" t="str">
        <f>IF(発注書!D6093="","",発注書!B6093)</f>
        <v/>
      </c>
      <c r="F6087" s="62" t="str">
        <f>IF(J6087="","",VLOOKUP(J6087,商品マスタ!$B:$D,2,FALSE))</f>
        <v/>
      </c>
      <c r="G6087" s="63" t="str">
        <f>IF(F6087="","",VLOOKUP(F6087,商品マスタ!$C:$D,2,FALSE))</f>
        <v/>
      </c>
      <c r="H6087" s="64" t="str">
        <f t="shared" si="95"/>
        <v/>
      </c>
      <c r="I6087" s="65" t="str">
        <f>IF(発注書!D6093="","",発注書!D6093)</f>
        <v/>
      </c>
      <c r="J6087" s="66" t="str">
        <f>IF(発注書!D6093="","",発注書!C6093)</f>
        <v/>
      </c>
    </row>
    <row r="6088" spans="1:10" x14ac:dyDescent="0.55000000000000004">
      <c r="B6088" s="50">
        <v>2</v>
      </c>
      <c r="E6088" s="61" t="str">
        <f>IF(発注書!D6094="","",発注書!B6094)</f>
        <v/>
      </c>
      <c r="F6088" s="62" t="str">
        <f>IF(J6088="","",VLOOKUP(J6088,商品マスタ!$B:$D,2,FALSE))</f>
        <v/>
      </c>
      <c r="G6088" s="63" t="str">
        <f>IF(F6088="","",VLOOKUP(F6088,商品マスタ!$C:$D,2,FALSE))</f>
        <v/>
      </c>
      <c r="H6088" s="64" t="str">
        <f t="shared" si="95"/>
        <v/>
      </c>
      <c r="I6088" s="65" t="str">
        <f>IF(発注書!D6094="","",発注書!D6094)</f>
        <v/>
      </c>
      <c r="J6088" s="66" t="str">
        <f>IF(発注書!D6094="","",発注書!C6094)</f>
        <v/>
      </c>
    </row>
    <row r="6089" spans="1:10" x14ac:dyDescent="0.55000000000000004">
      <c r="A6089" s="49">
        <v>3044</v>
      </c>
      <c r="B6089" s="50">
        <v>1</v>
      </c>
      <c r="E6089" s="61" t="str">
        <f>IF(発注書!D6095="","",発注書!B6095)</f>
        <v/>
      </c>
      <c r="F6089" s="62" t="str">
        <f>IF(J6089="","",VLOOKUP(J6089,商品マスタ!$B:$D,2,FALSE))</f>
        <v/>
      </c>
      <c r="G6089" s="63" t="str">
        <f>IF(F6089="","",VLOOKUP(F6089,商品マスタ!$C:$D,2,FALSE))</f>
        <v/>
      </c>
      <c r="H6089" s="64" t="str">
        <f t="shared" si="95"/>
        <v/>
      </c>
      <c r="I6089" s="65" t="str">
        <f>IF(発注書!D6095="","",発注書!D6095)</f>
        <v/>
      </c>
      <c r="J6089" s="66" t="str">
        <f>IF(発注書!D6095="","",発注書!C6095)</f>
        <v/>
      </c>
    </row>
    <row r="6090" spans="1:10" x14ac:dyDescent="0.55000000000000004">
      <c r="B6090" s="50">
        <v>2</v>
      </c>
      <c r="E6090" s="61" t="str">
        <f>IF(発注書!D6096="","",発注書!B6096)</f>
        <v/>
      </c>
      <c r="F6090" s="62" t="str">
        <f>IF(J6090="","",VLOOKUP(J6090,商品マスタ!$B:$D,2,FALSE))</f>
        <v/>
      </c>
      <c r="G6090" s="63" t="str">
        <f>IF(F6090="","",VLOOKUP(F6090,商品マスタ!$C:$D,2,FALSE))</f>
        <v/>
      </c>
      <c r="H6090" s="64" t="str">
        <f t="shared" si="95"/>
        <v/>
      </c>
      <c r="I6090" s="65" t="str">
        <f>IF(発注書!D6096="","",発注書!D6096)</f>
        <v/>
      </c>
      <c r="J6090" s="66" t="str">
        <f>IF(発注書!D6096="","",発注書!C6096)</f>
        <v/>
      </c>
    </row>
    <row r="6091" spans="1:10" x14ac:dyDescent="0.55000000000000004">
      <c r="A6091" s="49">
        <v>3045</v>
      </c>
      <c r="B6091" s="50">
        <v>1</v>
      </c>
      <c r="E6091" s="61" t="str">
        <f>IF(発注書!D6097="","",発注書!B6097)</f>
        <v/>
      </c>
      <c r="F6091" s="62" t="str">
        <f>IF(J6091="","",VLOOKUP(J6091,商品マスタ!$B:$D,2,FALSE))</f>
        <v/>
      </c>
      <c r="G6091" s="63" t="str">
        <f>IF(F6091="","",VLOOKUP(F6091,商品マスタ!$C:$D,2,FALSE))</f>
        <v/>
      </c>
      <c r="H6091" s="64" t="str">
        <f t="shared" si="95"/>
        <v/>
      </c>
      <c r="I6091" s="65" t="str">
        <f>IF(発注書!D6097="","",発注書!D6097)</f>
        <v/>
      </c>
      <c r="J6091" s="66" t="str">
        <f>IF(発注書!D6097="","",発注書!C6097)</f>
        <v/>
      </c>
    </row>
    <row r="6092" spans="1:10" x14ac:dyDescent="0.55000000000000004">
      <c r="B6092" s="50">
        <v>2</v>
      </c>
      <c r="E6092" s="61" t="str">
        <f>IF(発注書!D6098="","",発注書!B6098)</f>
        <v/>
      </c>
      <c r="F6092" s="62" t="str">
        <f>IF(J6092="","",VLOOKUP(J6092,商品マスタ!$B:$D,2,FALSE))</f>
        <v/>
      </c>
      <c r="G6092" s="63" t="str">
        <f>IF(F6092="","",VLOOKUP(F6092,商品マスタ!$C:$D,2,FALSE))</f>
        <v/>
      </c>
      <c r="H6092" s="64" t="str">
        <f t="shared" si="95"/>
        <v/>
      </c>
      <c r="I6092" s="65" t="str">
        <f>IF(発注書!D6098="","",発注書!D6098)</f>
        <v/>
      </c>
      <c r="J6092" s="66" t="str">
        <f>IF(発注書!D6098="","",発注書!C6098)</f>
        <v/>
      </c>
    </row>
    <row r="6093" spans="1:10" x14ac:dyDescent="0.55000000000000004">
      <c r="A6093" s="49">
        <v>3046</v>
      </c>
      <c r="B6093" s="50">
        <v>1</v>
      </c>
      <c r="E6093" s="61" t="str">
        <f>IF(発注書!D6099="","",発注書!B6099)</f>
        <v/>
      </c>
      <c r="F6093" s="62" t="str">
        <f>IF(J6093="","",VLOOKUP(J6093,商品マスタ!$B:$D,2,FALSE))</f>
        <v/>
      </c>
      <c r="G6093" s="63" t="str">
        <f>IF(F6093="","",VLOOKUP(F6093,商品マスタ!$C:$D,2,FALSE))</f>
        <v/>
      </c>
      <c r="H6093" s="64" t="str">
        <f t="shared" si="95"/>
        <v/>
      </c>
      <c r="I6093" s="65" t="str">
        <f>IF(発注書!D6099="","",発注書!D6099)</f>
        <v/>
      </c>
      <c r="J6093" s="66" t="str">
        <f>IF(発注書!D6099="","",発注書!C6099)</f>
        <v/>
      </c>
    </row>
    <row r="6094" spans="1:10" x14ac:dyDescent="0.55000000000000004">
      <c r="B6094" s="50">
        <v>2</v>
      </c>
      <c r="E6094" s="61" t="str">
        <f>IF(発注書!D6100="","",発注書!B6100)</f>
        <v/>
      </c>
      <c r="F6094" s="62" t="str">
        <f>IF(J6094="","",VLOOKUP(J6094,商品マスタ!$B:$D,2,FALSE))</f>
        <v/>
      </c>
      <c r="G6094" s="63" t="str">
        <f>IF(F6094="","",VLOOKUP(F6094,商品マスタ!$C:$D,2,FALSE))</f>
        <v/>
      </c>
      <c r="H6094" s="64" t="str">
        <f t="shared" si="95"/>
        <v/>
      </c>
      <c r="I6094" s="65" t="str">
        <f>IF(発注書!D6100="","",発注書!D6100)</f>
        <v/>
      </c>
      <c r="J6094" s="66" t="str">
        <f>IF(発注書!D6100="","",発注書!C6100)</f>
        <v/>
      </c>
    </row>
    <row r="6095" spans="1:10" x14ac:dyDescent="0.55000000000000004">
      <c r="A6095" s="49">
        <v>3047</v>
      </c>
      <c r="B6095" s="50">
        <v>1</v>
      </c>
      <c r="E6095" s="61" t="str">
        <f>IF(発注書!D6101="","",発注書!B6101)</f>
        <v/>
      </c>
      <c r="F6095" s="62" t="str">
        <f>IF(J6095="","",VLOOKUP(J6095,商品マスタ!$B:$D,2,FALSE))</f>
        <v/>
      </c>
      <c r="G6095" s="63" t="str">
        <f>IF(F6095="","",VLOOKUP(F6095,商品マスタ!$C:$D,2,FALSE))</f>
        <v/>
      </c>
      <c r="H6095" s="64" t="str">
        <f t="shared" si="95"/>
        <v/>
      </c>
      <c r="I6095" s="65" t="str">
        <f>IF(発注書!D6101="","",発注書!D6101)</f>
        <v/>
      </c>
      <c r="J6095" s="66" t="str">
        <f>IF(発注書!D6101="","",発注書!C6101)</f>
        <v/>
      </c>
    </row>
    <row r="6096" spans="1:10" x14ac:dyDescent="0.55000000000000004">
      <c r="B6096" s="50">
        <v>2</v>
      </c>
      <c r="E6096" s="61" t="str">
        <f>IF(発注書!D6102="","",発注書!B6102)</f>
        <v/>
      </c>
      <c r="F6096" s="62" t="str">
        <f>IF(J6096="","",VLOOKUP(J6096,商品マスタ!$B:$D,2,FALSE))</f>
        <v/>
      </c>
      <c r="G6096" s="63" t="str">
        <f>IF(F6096="","",VLOOKUP(F6096,商品マスタ!$C:$D,2,FALSE))</f>
        <v/>
      </c>
      <c r="H6096" s="64" t="str">
        <f t="shared" si="95"/>
        <v/>
      </c>
      <c r="I6096" s="65" t="str">
        <f>IF(発注書!D6102="","",発注書!D6102)</f>
        <v/>
      </c>
      <c r="J6096" s="66" t="str">
        <f>IF(発注書!D6102="","",発注書!C6102)</f>
        <v/>
      </c>
    </row>
    <row r="6097" spans="1:10" x14ac:dyDescent="0.55000000000000004">
      <c r="A6097" s="49">
        <v>3048</v>
      </c>
      <c r="B6097" s="50">
        <v>1</v>
      </c>
      <c r="E6097" s="61" t="str">
        <f>IF(発注書!D6103="","",発注書!B6103)</f>
        <v/>
      </c>
      <c r="F6097" s="62" t="str">
        <f>IF(J6097="","",VLOOKUP(J6097,商品マスタ!$B:$D,2,FALSE))</f>
        <v/>
      </c>
      <c r="G6097" s="63" t="str">
        <f>IF(F6097="","",VLOOKUP(F6097,商品マスタ!$C:$D,2,FALSE))</f>
        <v/>
      </c>
      <c r="H6097" s="64" t="str">
        <f t="shared" si="95"/>
        <v/>
      </c>
      <c r="I6097" s="65" t="str">
        <f>IF(発注書!D6103="","",発注書!D6103)</f>
        <v/>
      </c>
      <c r="J6097" s="66" t="str">
        <f>IF(発注書!D6103="","",発注書!C6103)</f>
        <v/>
      </c>
    </row>
    <row r="6098" spans="1:10" x14ac:dyDescent="0.55000000000000004">
      <c r="B6098" s="50">
        <v>2</v>
      </c>
      <c r="E6098" s="61" t="str">
        <f>IF(発注書!D6104="","",発注書!B6104)</f>
        <v/>
      </c>
      <c r="F6098" s="62" t="str">
        <f>IF(J6098="","",VLOOKUP(J6098,商品マスタ!$B:$D,2,FALSE))</f>
        <v/>
      </c>
      <c r="G6098" s="63" t="str">
        <f>IF(F6098="","",VLOOKUP(F6098,商品マスタ!$C:$D,2,FALSE))</f>
        <v/>
      </c>
      <c r="H6098" s="64" t="str">
        <f t="shared" si="95"/>
        <v/>
      </c>
      <c r="I6098" s="65" t="str">
        <f>IF(発注書!D6104="","",発注書!D6104)</f>
        <v/>
      </c>
      <c r="J6098" s="66" t="str">
        <f>IF(発注書!D6104="","",発注書!C6104)</f>
        <v/>
      </c>
    </row>
    <row r="6099" spans="1:10" x14ac:dyDescent="0.55000000000000004">
      <c r="A6099" s="49">
        <v>3049</v>
      </c>
      <c r="B6099" s="50">
        <v>1</v>
      </c>
      <c r="E6099" s="61" t="str">
        <f>IF(発注書!D6105="","",発注書!B6105)</f>
        <v/>
      </c>
      <c r="F6099" s="62" t="str">
        <f>IF(J6099="","",VLOOKUP(J6099,商品マスタ!$B:$D,2,FALSE))</f>
        <v/>
      </c>
      <c r="G6099" s="63" t="str">
        <f>IF(F6099="","",VLOOKUP(F6099,商品マスタ!$C:$D,2,FALSE))</f>
        <v/>
      </c>
      <c r="H6099" s="64" t="str">
        <f t="shared" si="95"/>
        <v/>
      </c>
      <c r="I6099" s="65" t="str">
        <f>IF(発注書!D6105="","",発注書!D6105)</f>
        <v/>
      </c>
      <c r="J6099" s="66" t="str">
        <f>IF(発注書!D6105="","",発注書!C6105)</f>
        <v/>
      </c>
    </row>
    <row r="6100" spans="1:10" x14ac:dyDescent="0.55000000000000004">
      <c r="B6100" s="50">
        <v>2</v>
      </c>
      <c r="E6100" s="61" t="str">
        <f>IF(発注書!D6106="","",発注書!B6106)</f>
        <v/>
      </c>
      <c r="F6100" s="62" t="str">
        <f>IF(J6100="","",VLOOKUP(J6100,商品マスタ!$B:$D,2,FALSE))</f>
        <v/>
      </c>
      <c r="G6100" s="63" t="str">
        <f>IF(F6100="","",VLOOKUP(F6100,商品マスタ!$C:$D,2,FALSE))</f>
        <v/>
      </c>
      <c r="H6100" s="64" t="str">
        <f t="shared" si="95"/>
        <v/>
      </c>
      <c r="I6100" s="65" t="str">
        <f>IF(発注書!D6106="","",発注書!D6106)</f>
        <v/>
      </c>
      <c r="J6100" s="66" t="str">
        <f>IF(発注書!D6106="","",発注書!C6106)</f>
        <v/>
      </c>
    </row>
    <row r="6101" spans="1:10" x14ac:dyDescent="0.55000000000000004">
      <c r="A6101" s="49">
        <v>3050</v>
      </c>
      <c r="B6101" s="50">
        <v>1</v>
      </c>
      <c r="E6101" s="61" t="str">
        <f>IF(発注書!D6107="","",発注書!B6107)</f>
        <v/>
      </c>
      <c r="F6101" s="62" t="str">
        <f>IF(J6101="","",VLOOKUP(J6101,商品マスタ!$B:$D,2,FALSE))</f>
        <v/>
      </c>
      <c r="G6101" s="63" t="str">
        <f>IF(F6101="","",VLOOKUP(F6101,商品マスタ!$C:$D,2,FALSE))</f>
        <v/>
      </c>
      <c r="H6101" s="64" t="str">
        <f t="shared" si="95"/>
        <v/>
      </c>
      <c r="I6101" s="65" t="str">
        <f>IF(発注書!D6107="","",発注書!D6107)</f>
        <v/>
      </c>
      <c r="J6101" s="66" t="str">
        <f>IF(発注書!D6107="","",発注書!C6107)</f>
        <v/>
      </c>
    </row>
    <row r="6102" spans="1:10" x14ac:dyDescent="0.55000000000000004">
      <c r="B6102" s="50">
        <v>2</v>
      </c>
      <c r="E6102" s="61" t="str">
        <f>IF(発注書!D6108="","",発注書!B6108)</f>
        <v/>
      </c>
      <c r="F6102" s="62" t="str">
        <f>IF(J6102="","",VLOOKUP(J6102,商品マスタ!$B:$D,2,FALSE))</f>
        <v/>
      </c>
      <c r="G6102" s="63" t="str">
        <f>IF(F6102="","",VLOOKUP(F6102,商品マスタ!$C:$D,2,FALSE))</f>
        <v/>
      </c>
      <c r="H6102" s="64" t="str">
        <f t="shared" si="95"/>
        <v/>
      </c>
      <c r="I6102" s="65" t="str">
        <f>IF(発注書!D6108="","",発注書!D6108)</f>
        <v/>
      </c>
      <c r="J6102" s="66" t="str">
        <f>IF(発注書!D6108="","",発注書!C6108)</f>
        <v/>
      </c>
    </row>
    <row r="6103" spans="1:10" x14ac:dyDescent="0.55000000000000004">
      <c r="A6103" s="49">
        <v>3051</v>
      </c>
      <c r="B6103" s="50">
        <v>1</v>
      </c>
      <c r="E6103" s="61" t="str">
        <f>IF(発注書!D6109="","",発注書!B6109)</f>
        <v/>
      </c>
      <c r="F6103" s="62" t="str">
        <f>IF(J6103="","",VLOOKUP(J6103,商品マスタ!$B:$D,2,FALSE))</f>
        <v/>
      </c>
      <c r="G6103" s="63" t="str">
        <f>IF(F6103="","",VLOOKUP(F6103,商品マスタ!$C:$D,2,FALSE))</f>
        <v/>
      </c>
      <c r="H6103" s="64" t="str">
        <f t="shared" si="95"/>
        <v/>
      </c>
      <c r="I6103" s="65" t="str">
        <f>IF(発注書!D6109="","",発注書!D6109)</f>
        <v/>
      </c>
      <c r="J6103" s="66" t="str">
        <f>IF(発注書!D6109="","",発注書!C6109)</f>
        <v/>
      </c>
    </row>
    <row r="6104" spans="1:10" x14ac:dyDescent="0.55000000000000004">
      <c r="B6104" s="50">
        <v>2</v>
      </c>
      <c r="E6104" s="61" t="str">
        <f>IF(発注書!D6110="","",発注書!B6110)</f>
        <v/>
      </c>
      <c r="F6104" s="62" t="str">
        <f>IF(J6104="","",VLOOKUP(J6104,商品マスタ!$B:$D,2,FALSE))</f>
        <v/>
      </c>
      <c r="G6104" s="63" t="str">
        <f>IF(F6104="","",VLOOKUP(F6104,商品マスタ!$C:$D,2,FALSE))</f>
        <v/>
      </c>
      <c r="H6104" s="64" t="str">
        <f t="shared" si="95"/>
        <v/>
      </c>
      <c r="I6104" s="65" t="str">
        <f>IF(発注書!D6110="","",発注書!D6110)</f>
        <v/>
      </c>
      <c r="J6104" s="66" t="str">
        <f>IF(発注書!D6110="","",発注書!C6110)</f>
        <v/>
      </c>
    </row>
    <row r="6105" spans="1:10" x14ac:dyDescent="0.55000000000000004">
      <c r="A6105" s="49">
        <v>3052</v>
      </c>
      <c r="B6105" s="50">
        <v>1</v>
      </c>
      <c r="E6105" s="61" t="str">
        <f>IF(発注書!D6111="","",発注書!B6111)</f>
        <v/>
      </c>
      <c r="F6105" s="62" t="str">
        <f>IF(J6105="","",VLOOKUP(J6105,商品マスタ!$B:$D,2,FALSE))</f>
        <v/>
      </c>
      <c r="G6105" s="63" t="str">
        <f>IF(F6105="","",VLOOKUP(F6105,商品マスタ!$C:$D,2,FALSE))</f>
        <v/>
      </c>
      <c r="H6105" s="64" t="str">
        <f t="shared" si="95"/>
        <v/>
      </c>
      <c r="I6105" s="65" t="str">
        <f>IF(発注書!D6111="","",発注書!D6111)</f>
        <v/>
      </c>
      <c r="J6105" s="66" t="str">
        <f>IF(発注書!D6111="","",発注書!C6111)</f>
        <v/>
      </c>
    </row>
    <row r="6106" spans="1:10" x14ac:dyDescent="0.55000000000000004">
      <c r="B6106" s="50">
        <v>2</v>
      </c>
      <c r="E6106" s="61" t="str">
        <f>IF(発注書!D6112="","",発注書!B6112)</f>
        <v/>
      </c>
      <c r="F6106" s="62" t="str">
        <f>IF(J6106="","",VLOOKUP(J6106,商品マスタ!$B:$D,2,FALSE))</f>
        <v/>
      </c>
      <c r="G6106" s="63" t="str">
        <f>IF(F6106="","",VLOOKUP(F6106,商品マスタ!$C:$D,2,FALSE))</f>
        <v/>
      </c>
      <c r="H6106" s="64" t="str">
        <f t="shared" si="95"/>
        <v/>
      </c>
      <c r="I6106" s="65" t="str">
        <f>IF(発注書!D6112="","",発注書!D6112)</f>
        <v/>
      </c>
      <c r="J6106" s="66" t="str">
        <f>IF(発注書!D6112="","",発注書!C6112)</f>
        <v/>
      </c>
    </row>
    <row r="6107" spans="1:10" x14ac:dyDescent="0.55000000000000004">
      <c r="A6107" s="49">
        <v>3053</v>
      </c>
      <c r="B6107" s="50">
        <v>1</v>
      </c>
      <c r="E6107" s="61" t="str">
        <f>IF(発注書!D6113="","",発注書!B6113)</f>
        <v/>
      </c>
      <c r="F6107" s="62" t="str">
        <f>IF(J6107="","",VLOOKUP(J6107,商品マスタ!$B:$D,2,FALSE))</f>
        <v/>
      </c>
      <c r="G6107" s="63" t="str">
        <f>IF(F6107="","",VLOOKUP(F6107,商品マスタ!$C:$D,2,FALSE))</f>
        <v/>
      </c>
      <c r="H6107" s="64" t="str">
        <f t="shared" si="95"/>
        <v/>
      </c>
      <c r="I6107" s="65" t="str">
        <f>IF(発注書!D6113="","",発注書!D6113)</f>
        <v/>
      </c>
      <c r="J6107" s="66" t="str">
        <f>IF(発注書!D6113="","",発注書!C6113)</f>
        <v/>
      </c>
    </row>
    <row r="6108" spans="1:10" x14ac:dyDescent="0.55000000000000004">
      <c r="B6108" s="50">
        <v>2</v>
      </c>
      <c r="E6108" s="61" t="str">
        <f>IF(発注書!D6114="","",発注書!B6114)</f>
        <v/>
      </c>
      <c r="F6108" s="62" t="str">
        <f>IF(J6108="","",VLOOKUP(J6108,商品マスタ!$B:$D,2,FALSE))</f>
        <v/>
      </c>
      <c r="G6108" s="63" t="str">
        <f>IF(F6108="","",VLOOKUP(F6108,商品マスタ!$C:$D,2,FALSE))</f>
        <v/>
      </c>
      <c r="H6108" s="64" t="str">
        <f t="shared" si="95"/>
        <v/>
      </c>
      <c r="I6108" s="65" t="str">
        <f>IF(発注書!D6114="","",発注書!D6114)</f>
        <v/>
      </c>
      <c r="J6108" s="66" t="str">
        <f>IF(発注書!D6114="","",発注書!C6114)</f>
        <v/>
      </c>
    </row>
    <row r="6109" spans="1:10" x14ac:dyDescent="0.55000000000000004">
      <c r="A6109" s="49">
        <v>3054</v>
      </c>
      <c r="B6109" s="50">
        <v>1</v>
      </c>
      <c r="E6109" s="61" t="str">
        <f>IF(発注書!D6115="","",発注書!B6115)</f>
        <v/>
      </c>
      <c r="F6109" s="62" t="str">
        <f>IF(J6109="","",VLOOKUP(J6109,商品マスタ!$B:$D,2,FALSE))</f>
        <v/>
      </c>
      <c r="G6109" s="63" t="str">
        <f>IF(F6109="","",VLOOKUP(F6109,商品マスタ!$C:$D,2,FALSE))</f>
        <v/>
      </c>
      <c r="H6109" s="64" t="str">
        <f t="shared" si="95"/>
        <v/>
      </c>
      <c r="I6109" s="65" t="str">
        <f>IF(発注書!D6115="","",発注書!D6115)</f>
        <v/>
      </c>
      <c r="J6109" s="66" t="str">
        <f>IF(発注書!D6115="","",発注書!C6115)</f>
        <v/>
      </c>
    </row>
    <row r="6110" spans="1:10" x14ac:dyDescent="0.55000000000000004">
      <c r="B6110" s="50">
        <v>2</v>
      </c>
      <c r="E6110" s="61" t="str">
        <f>IF(発注書!D6116="","",発注書!B6116)</f>
        <v/>
      </c>
      <c r="F6110" s="62" t="str">
        <f>IF(J6110="","",VLOOKUP(J6110,商品マスタ!$B:$D,2,FALSE))</f>
        <v/>
      </c>
      <c r="G6110" s="63" t="str">
        <f>IF(F6110="","",VLOOKUP(F6110,商品マスタ!$C:$D,2,FALSE))</f>
        <v/>
      </c>
      <c r="H6110" s="64" t="str">
        <f t="shared" si="95"/>
        <v/>
      </c>
      <c r="I6110" s="65" t="str">
        <f>IF(発注書!D6116="","",発注書!D6116)</f>
        <v/>
      </c>
      <c r="J6110" s="66" t="str">
        <f>IF(発注書!D6116="","",発注書!C6116)</f>
        <v/>
      </c>
    </row>
    <row r="6111" spans="1:10" x14ac:dyDescent="0.55000000000000004">
      <c r="A6111" s="49">
        <v>3055</v>
      </c>
      <c r="B6111" s="50">
        <v>1</v>
      </c>
      <c r="E6111" s="61" t="str">
        <f>IF(発注書!D6117="","",発注書!B6117)</f>
        <v/>
      </c>
      <c r="F6111" s="62" t="str">
        <f>IF(J6111="","",VLOOKUP(J6111,商品マスタ!$B:$D,2,FALSE))</f>
        <v/>
      </c>
      <c r="G6111" s="63" t="str">
        <f>IF(F6111="","",VLOOKUP(F6111,商品マスタ!$C:$D,2,FALSE))</f>
        <v/>
      </c>
      <c r="H6111" s="64" t="str">
        <f t="shared" si="95"/>
        <v/>
      </c>
      <c r="I6111" s="65" t="str">
        <f>IF(発注書!D6117="","",発注書!D6117)</f>
        <v/>
      </c>
      <c r="J6111" s="66" t="str">
        <f>IF(発注書!D6117="","",発注書!C6117)</f>
        <v/>
      </c>
    </row>
    <row r="6112" spans="1:10" x14ac:dyDescent="0.55000000000000004">
      <c r="B6112" s="50">
        <v>2</v>
      </c>
      <c r="E6112" s="61" t="str">
        <f>IF(発注書!D6118="","",発注書!B6118)</f>
        <v/>
      </c>
      <c r="F6112" s="62" t="str">
        <f>IF(J6112="","",VLOOKUP(J6112,商品マスタ!$B:$D,2,FALSE))</f>
        <v/>
      </c>
      <c r="G6112" s="63" t="str">
        <f>IF(F6112="","",VLOOKUP(F6112,商品マスタ!$C:$D,2,FALSE))</f>
        <v/>
      </c>
      <c r="H6112" s="64" t="str">
        <f t="shared" si="95"/>
        <v/>
      </c>
      <c r="I6112" s="65" t="str">
        <f>IF(発注書!D6118="","",発注書!D6118)</f>
        <v/>
      </c>
      <c r="J6112" s="66" t="str">
        <f>IF(発注書!D6118="","",発注書!C6118)</f>
        <v/>
      </c>
    </row>
    <row r="6113" spans="1:10" x14ac:dyDescent="0.55000000000000004">
      <c r="A6113" s="49">
        <v>3056</v>
      </c>
      <c r="B6113" s="50">
        <v>1</v>
      </c>
      <c r="E6113" s="61" t="str">
        <f>IF(発注書!D6119="","",発注書!B6119)</f>
        <v/>
      </c>
      <c r="F6113" s="62" t="str">
        <f>IF(J6113="","",VLOOKUP(J6113,商品マスタ!$B:$D,2,FALSE))</f>
        <v/>
      </c>
      <c r="G6113" s="63" t="str">
        <f>IF(F6113="","",VLOOKUP(F6113,商品マスタ!$C:$D,2,FALSE))</f>
        <v/>
      </c>
      <c r="H6113" s="64" t="str">
        <f t="shared" si="95"/>
        <v/>
      </c>
      <c r="I6113" s="65" t="str">
        <f>IF(発注書!D6119="","",発注書!D6119)</f>
        <v/>
      </c>
      <c r="J6113" s="66" t="str">
        <f>IF(発注書!D6119="","",発注書!C6119)</f>
        <v/>
      </c>
    </row>
    <row r="6114" spans="1:10" x14ac:dyDescent="0.55000000000000004">
      <c r="B6114" s="50">
        <v>2</v>
      </c>
      <c r="E6114" s="61" t="str">
        <f>IF(発注書!D6120="","",発注書!B6120)</f>
        <v/>
      </c>
      <c r="F6114" s="62" t="str">
        <f>IF(J6114="","",VLOOKUP(J6114,商品マスタ!$B:$D,2,FALSE))</f>
        <v/>
      </c>
      <c r="G6114" s="63" t="str">
        <f>IF(F6114="","",VLOOKUP(F6114,商品マスタ!$C:$D,2,FALSE))</f>
        <v/>
      </c>
      <c r="H6114" s="64" t="str">
        <f t="shared" si="95"/>
        <v/>
      </c>
      <c r="I6114" s="65" t="str">
        <f>IF(発注書!D6120="","",発注書!D6120)</f>
        <v/>
      </c>
      <c r="J6114" s="66" t="str">
        <f>IF(発注書!D6120="","",発注書!C6120)</f>
        <v/>
      </c>
    </row>
    <row r="6115" spans="1:10" x14ac:dyDescent="0.55000000000000004">
      <c r="A6115" s="49">
        <v>3057</v>
      </c>
      <c r="B6115" s="50">
        <v>1</v>
      </c>
      <c r="E6115" s="61" t="str">
        <f>IF(発注書!D6121="","",発注書!B6121)</f>
        <v/>
      </c>
      <c r="F6115" s="62" t="str">
        <f>IF(J6115="","",VLOOKUP(J6115,商品マスタ!$B:$D,2,FALSE))</f>
        <v/>
      </c>
      <c r="G6115" s="63" t="str">
        <f>IF(F6115="","",VLOOKUP(F6115,商品マスタ!$C:$D,2,FALSE))</f>
        <v/>
      </c>
      <c r="H6115" s="64" t="str">
        <f t="shared" si="95"/>
        <v/>
      </c>
      <c r="I6115" s="65" t="str">
        <f>IF(発注書!D6121="","",発注書!D6121)</f>
        <v/>
      </c>
      <c r="J6115" s="66" t="str">
        <f>IF(発注書!D6121="","",発注書!C6121)</f>
        <v/>
      </c>
    </row>
    <row r="6116" spans="1:10" x14ac:dyDescent="0.55000000000000004">
      <c r="B6116" s="50">
        <v>2</v>
      </c>
      <c r="E6116" s="61" t="str">
        <f>IF(発注書!D6122="","",発注書!B6122)</f>
        <v/>
      </c>
      <c r="F6116" s="62" t="str">
        <f>IF(J6116="","",VLOOKUP(J6116,商品マスタ!$B:$D,2,FALSE))</f>
        <v/>
      </c>
      <c r="G6116" s="63" t="str">
        <f>IF(F6116="","",VLOOKUP(F6116,商品マスタ!$C:$D,2,FALSE))</f>
        <v/>
      </c>
      <c r="H6116" s="64" t="str">
        <f t="shared" si="95"/>
        <v/>
      </c>
      <c r="I6116" s="65" t="str">
        <f>IF(発注書!D6122="","",発注書!D6122)</f>
        <v/>
      </c>
      <c r="J6116" s="66" t="str">
        <f>IF(発注書!D6122="","",発注書!C6122)</f>
        <v/>
      </c>
    </row>
    <row r="6117" spans="1:10" x14ac:dyDescent="0.55000000000000004">
      <c r="A6117" s="49">
        <v>3058</v>
      </c>
      <c r="B6117" s="50">
        <v>1</v>
      </c>
      <c r="E6117" s="61" t="str">
        <f>IF(発注書!D6123="","",発注書!B6123)</f>
        <v/>
      </c>
      <c r="F6117" s="62" t="str">
        <f>IF(J6117="","",VLOOKUP(J6117,商品マスタ!$B:$D,2,FALSE))</f>
        <v/>
      </c>
      <c r="G6117" s="63" t="str">
        <f>IF(F6117="","",VLOOKUP(F6117,商品マスタ!$C:$D,2,FALSE))</f>
        <v/>
      </c>
      <c r="H6117" s="64" t="str">
        <f t="shared" si="95"/>
        <v/>
      </c>
      <c r="I6117" s="65" t="str">
        <f>IF(発注書!D6123="","",発注書!D6123)</f>
        <v/>
      </c>
      <c r="J6117" s="66" t="str">
        <f>IF(発注書!D6123="","",発注書!C6123)</f>
        <v/>
      </c>
    </row>
    <row r="6118" spans="1:10" x14ac:dyDescent="0.55000000000000004">
      <c r="B6118" s="50">
        <v>2</v>
      </c>
      <c r="E6118" s="61" t="str">
        <f>IF(発注書!D6124="","",発注書!B6124)</f>
        <v/>
      </c>
      <c r="F6118" s="62" t="str">
        <f>IF(J6118="","",VLOOKUP(J6118,商品マスタ!$B:$D,2,FALSE))</f>
        <v/>
      </c>
      <c r="G6118" s="63" t="str">
        <f>IF(F6118="","",VLOOKUP(F6118,商品マスタ!$C:$D,2,FALSE))</f>
        <v/>
      </c>
      <c r="H6118" s="64" t="str">
        <f t="shared" si="95"/>
        <v/>
      </c>
      <c r="I6118" s="65" t="str">
        <f>IF(発注書!D6124="","",発注書!D6124)</f>
        <v/>
      </c>
      <c r="J6118" s="66" t="str">
        <f>IF(発注書!D6124="","",発注書!C6124)</f>
        <v/>
      </c>
    </row>
    <row r="6119" spans="1:10" x14ac:dyDescent="0.55000000000000004">
      <c r="A6119" s="49">
        <v>3059</v>
      </c>
      <c r="B6119" s="50">
        <v>1</v>
      </c>
      <c r="E6119" s="61" t="str">
        <f>IF(発注書!D6125="","",発注書!B6125)</f>
        <v/>
      </c>
      <c r="F6119" s="62" t="str">
        <f>IF(J6119="","",VLOOKUP(J6119,商品マスタ!$B:$D,2,FALSE))</f>
        <v/>
      </c>
      <c r="G6119" s="63" t="str">
        <f>IF(F6119="","",VLOOKUP(F6119,商品マスタ!$C:$D,2,FALSE))</f>
        <v/>
      </c>
      <c r="H6119" s="64" t="str">
        <f t="shared" si="95"/>
        <v/>
      </c>
      <c r="I6119" s="65" t="str">
        <f>IF(発注書!D6125="","",発注書!D6125)</f>
        <v/>
      </c>
      <c r="J6119" s="66" t="str">
        <f>IF(発注書!D6125="","",発注書!C6125)</f>
        <v/>
      </c>
    </row>
    <row r="6120" spans="1:10" x14ac:dyDescent="0.55000000000000004">
      <c r="B6120" s="50">
        <v>2</v>
      </c>
      <c r="E6120" s="61" t="str">
        <f>IF(発注書!D6126="","",発注書!B6126)</f>
        <v/>
      </c>
      <c r="F6120" s="62" t="str">
        <f>IF(J6120="","",VLOOKUP(J6120,商品マスタ!$B:$D,2,FALSE))</f>
        <v/>
      </c>
      <c r="G6120" s="63" t="str">
        <f>IF(F6120="","",VLOOKUP(F6120,商品マスタ!$C:$D,2,FALSE))</f>
        <v/>
      </c>
      <c r="H6120" s="64" t="str">
        <f t="shared" si="95"/>
        <v/>
      </c>
      <c r="I6120" s="65" t="str">
        <f>IF(発注書!D6126="","",発注書!D6126)</f>
        <v/>
      </c>
      <c r="J6120" s="66" t="str">
        <f>IF(発注書!D6126="","",発注書!C6126)</f>
        <v/>
      </c>
    </row>
    <row r="6121" spans="1:10" x14ac:dyDescent="0.55000000000000004">
      <c r="A6121" s="49">
        <v>3060</v>
      </c>
      <c r="B6121" s="50">
        <v>1</v>
      </c>
      <c r="E6121" s="61" t="str">
        <f>IF(発注書!D6127="","",発注書!B6127)</f>
        <v/>
      </c>
      <c r="F6121" s="62" t="str">
        <f>IF(J6121="","",VLOOKUP(J6121,商品マスタ!$B:$D,2,FALSE))</f>
        <v/>
      </c>
      <c r="G6121" s="63" t="str">
        <f>IF(F6121="","",VLOOKUP(F6121,商品マスタ!$C:$D,2,FALSE))</f>
        <v/>
      </c>
      <c r="H6121" s="64" t="str">
        <f t="shared" si="95"/>
        <v/>
      </c>
      <c r="I6121" s="65" t="str">
        <f>IF(発注書!D6127="","",発注書!D6127)</f>
        <v/>
      </c>
      <c r="J6121" s="66" t="str">
        <f>IF(発注書!D6127="","",発注書!C6127)</f>
        <v/>
      </c>
    </row>
    <row r="6122" spans="1:10" x14ac:dyDescent="0.55000000000000004">
      <c r="B6122" s="50">
        <v>2</v>
      </c>
      <c r="E6122" s="61" t="str">
        <f>IF(発注書!D6128="","",発注書!B6128)</f>
        <v/>
      </c>
      <c r="F6122" s="62" t="str">
        <f>IF(J6122="","",VLOOKUP(J6122,商品マスタ!$B:$D,2,FALSE))</f>
        <v/>
      </c>
      <c r="G6122" s="63" t="str">
        <f>IF(F6122="","",VLOOKUP(F6122,商品マスタ!$C:$D,2,FALSE))</f>
        <v/>
      </c>
      <c r="H6122" s="64" t="str">
        <f t="shared" si="95"/>
        <v/>
      </c>
      <c r="I6122" s="65" t="str">
        <f>IF(発注書!D6128="","",発注書!D6128)</f>
        <v/>
      </c>
      <c r="J6122" s="66" t="str">
        <f>IF(発注書!D6128="","",発注書!C6128)</f>
        <v/>
      </c>
    </row>
    <row r="6123" spans="1:10" x14ac:dyDescent="0.55000000000000004">
      <c r="A6123" s="49">
        <v>3061</v>
      </c>
      <c r="B6123" s="50">
        <v>1</v>
      </c>
      <c r="E6123" s="61" t="str">
        <f>IF(発注書!D6129="","",発注書!B6129)</f>
        <v/>
      </c>
      <c r="F6123" s="62" t="str">
        <f>IF(J6123="","",VLOOKUP(J6123,商品マスタ!$B:$D,2,FALSE))</f>
        <v/>
      </c>
      <c r="G6123" s="63" t="str">
        <f>IF(F6123="","",VLOOKUP(F6123,商品マスタ!$C:$D,2,FALSE))</f>
        <v/>
      </c>
      <c r="H6123" s="64" t="str">
        <f t="shared" si="95"/>
        <v/>
      </c>
      <c r="I6123" s="65" t="str">
        <f>IF(発注書!D6129="","",発注書!D6129)</f>
        <v/>
      </c>
      <c r="J6123" s="66" t="str">
        <f>IF(発注書!D6129="","",発注書!C6129)</f>
        <v/>
      </c>
    </row>
    <row r="6124" spans="1:10" x14ac:dyDescent="0.55000000000000004">
      <c r="B6124" s="50">
        <v>2</v>
      </c>
      <c r="E6124" s="61" t="str">
        <f>IF(発注書!D6130="","",発注書!B6130)</f>
        <v/>
      </c>
      <c r="F6124" s="62" t="str">
        <f>IF(J6124="","",VLOOKUP(J6124,商品マスタ!$B:$D,2,FALSE))</f>
        <v/>
      </c>
      <c r="G6124" s="63" t="str">
        <f>IF(F6124="","",VLOOKUP(F6124,商品マスタ!$C:$D,2,FALSE))</f>
        <v/>
      </c>
      <c r="H6124" s="64" t="str">
        <f t="shared" si="95"/>
        <v/>
      </c>
      <c r="I6124" s="65" t="str">
        <f>IF(発注書!D6130="","",発注書!D6130)</f>
        <v/>
      </c>
      <c r="J6124" s="66" t="str">
        <f>IF(発注書!D6130="","",発注書!C6130)</f>
        <v/>
      </c>
    </row>
    <row r="6125" spans="1:10" x14ac:dyDescent="0.55000000000000004">
      <c r="A6125" s="49">
        <v>3062</v>
      </c>
      <c r="B6125" s="50">
        <v>1</v>
      </c>
      <c r="E6125" s="61" t="str">
        <f>IF(発注書!D6131="","",発注書!B6131)</f>
        <v/>
      </c>
      <c r="F6125" s="62" t="str">
        <f>IF(J6125="","",VLOOKUP(J6125,商品マスタ!$B:$D,2,FALSE))</f>
        <v/>
      </c>
      <c r="G6125" s="63" t="str">
        <f>IF(F6125="","",VLOOKUP(F6125,商品マスタ!$C:$D,2,FALSE))</f>
        <v/>
      </c>
      <c r="H6125" s="64" t="str">
        <f t="shared" si="95"/>
        <v/>
      </c>
      <c r="I6125" s="65" t="str">
        <f>IF(発注書!D6131="","",発注書!D6131)</f>
        <v/>
      </c>
      <c r="J6125" s="66" t="str">
        <f>IF(発注書!D6131="","",発注書!C6131)</f>
        <v/>
      </c>
    </row>
    <row r="6126" spans="1:10" x14ac:dyDescent="0.55000000000000004">
      <c r="B6126" s="50">
        <v>2</v>
      </c>
      <c r="E6126" s="61" t="str">
        <f>IF(発注書!D6132="","",発注書!B6132)</f>
        <v/>
      </c>
      <c r="F6126" s="62" t="str">
        <f>IF(J6126="","",VLOOKUP(J6126,商品マスタ!$B:$D,2,FALSE))</f>
        <v/>
      </c>
      <c r="G6126" s="63" t="str">
        <f>IF(F6126="","",VLOOKUP(F6126,商品マスタ!$C:$D,2,FALSE))</f>
        <v/>
      </c>
      <c r="H6126" s="64" t="str">
        <f t="shared" si="95"/>
        <v/>
      </c>
      <c r="I6126" s="65" t="str">
        <f>IF(発注書!D6132="","",発注書!D6132)</f>
        <v/>
      </c>
      <c r="J6126" s="66" t="str">
        <f>IF(発注書!D6132="","",発注書!C6132)</f>
        <v/>
      </c>
    </row>
    <row r="6127" spans="1:10" x14ac:dyDescent="0.55000000000000004">
      <c r="A6127" s="49">
        <v>3063</v>
      </c>
      <c r="B6127" s="50">
        <v>1</v>
      </c>
      <c r="E6127" s="61" t="str">
        <f>IF(発注書!D6133="","",発注書!B6133)</f>
        <v/>
      </c>
      <c r="F6127" s="62" t="str">
        <f>IF(J6127="","",VLOOKUP(J6127,商品マスタ!$B:$D,2,FALSE))</f>
        <v/>
      </c>
      <c r="G6127" s="63" t="str">
        <f>IF(F6127="","",VLOOKUP(F6127,商品マスタ!$C:$D,2,FALSE))</f>
        <v/>
      </c>
      <c r="H6127" s="64" t="str">
        <f t="shared" si="95"/>
        <v/>
      </c>
      <c r="I6127" s="65" t="str">
        <f>IF(発注書!D6133="","",発注書!D6133)</f>
        <v/>
      </c>
      <c r="J6127" s="66" t="str">
        <f>IF(発注書!D6133="","",発注書!C6133)</f>
        <v/>
      </c>
    </row>
    <row r="6128" spans="1:10" x14ac:dyDescent="0.55000000000000004">
      <c r="B6128" s="50">
        <v>2</v>
      </c>
      <c r="E6128" s="61" t="str">
        <f>IF(発注書!D6134="","",発注書!B6134)</f>
        <v/>
      </c>
      <c r="F6128" s="62" t="str">
        <f>IF(J6128="","",VLOOKUP(J6128,商品マスタ!$B:$D,2,FALSE))</f>
        <v/>
      </c>
      <c r="G6128" s="63" t="str">
        <f>IF(F6128="","",VLOOKUP(F6128,商品マスタ!$C:$D,2,FALSE))</f>
        <v/>
      </c>
      <c r="H6128" s="64" t="str">
        <f t="shared" si="95"/>
        <v/>
      </c>
      <c r="I6128" s="65" t="str">
        <f>IF(発注書!D6134="","",発注書!D6134)</f>
        <v/>
      </c>
      <c r="J6128" s="66" t="str">
        <f>IF(発注書!D6134="","",発注書!C6134)</f>
        <v/>
      </c>
    </row>
    <row r="6129" spans="1:10" x14ac:dyDescent="0.55000000000000004">
      <c r="A6129" s="49">
        <v>3064</v>
      </c>
      <c r="B6129" s="50">
        <v>1</v>
      </c>
      <c r="E6129" s="61" t="str">
        <f>IF(発注書!D6135="","",発注書!B6135)</f>
        <v/>
      </c>
      <c r="F6129" s="62" t="str">
        <f>IF(J6129="","",VLOOKUP(J6129,商品マスタ!$B:$D,2,FALSE))</f>
        <v/>
      </c>
      <c r="G6129" s="63" t="str">
        <f>IF(F6129="","",VLOOKUP(F6129,商品マスタ!$C:$D,2,FALSE))</f>
        <v/>
      </c>
      <c r="H6129" s="64" t="str">
        <f t="shared" si="95"/>
        <v/>
      </c>
      <c r="I6129" s="65" t="str">
        <f>IF(発注書!D6135="","",発注書!D6135)</f>
        <v/>
      </c>
      <c r="J6129" s="66" t="str">
        <f>IF(発注書!D6135="","",発注書!C6135)</f>
        <v/>
      </c>
    </row>
    <row r="6130" spans="1:10" x14ac:dyDescent="0.55000000000000004">
      <c r="B6130" s="50">
        <v>2</v>
      </c>
      <c r="E6130" s="61" t="str">
        <f>IF(発注書!D6136="","",発注書!B6136)</f>
        <v/>
      </c>
      <c r="F6130" s="62" t="str">
        <f>IF(J6130="","",VLOOKUP(J6130,商品マスタ!$B:$D,2,FALSE))</f>
        <v/>
      </c>
      <c r="G6130" s="63" t="str">
        <f>IF(F6130="","",VLOOKUP(F6130,商品マスタ!$C:$D,2,FALSE))</f>
        <v/>
      </c>
      <c r="H6130" s="64" t="str">
        <f t="shared" si="95"/>
        <v/>
      </c>
      <c r="I6130" s="65" t="str">
        <f>IF(発注書!D6136="","",発注書!D6136)</f>
        <v/>
      </c>
      <c r="J6130" s="66" t="str">
        <f>IF(発注書!D6136="","",発注書!C6136)</f>
        <v/>
      </c>
    </row>
    <row r="6131" spans="1:10" x14ac:dyDescent="0.55000000000000004">
      <c r="A6131" s="49">
        <v>3065</v>
      </c>
      <c r="B6131" s="50">
        <v>1</v>
      </c>
      <c r="E6131" s="61" t="str">
        <f>IF(発注書!D6137="","",発注書!B6137)</f>
        <v/>
      </c>
      <c r="F6131" s="62" t="str">
        <f>IF(J6131="","",VLOOKUP(J6131,商品マスタ!$B:$D,2,FALSE))</f>
        <v/>
      </c>
      <c r="G6131" s="63" t="str">
        <f>IF(F6131="","",VLOOKUP(F6131,商品マスタ!$C:$D,2,FALSE))</f>
        <v/>
      </c>
      <c r="H6131" s="64" t="str">
        <f t="shared" si="95"/>
        <v/>
      </c>
      <c r="I6131" s="65" t="str">
        <f>IF(発注書!D6137="","",発注書!D6137)</f>
        <v/>
      </c>
      <c r="J6131" s="66" t="str">
        <f>IF(発注書!D6137="","",発注書!C6137)</f>
        <v/>
      </c>
    </row>
    <row r="6132" spans="1:10" x14ac:dyDescent="0.55000000000000004">
      <c r="B6132" s="50">
        <v>2</v>
      </c>
      <c r="E6132" s="61" t="str">
        <f>IF(発注書!D6138="","",発注書!B6138)</f>
        <v/>
      </c>
      <c r="F6132" s="62" t="str">
        <f>IF(J6132="","",VLOOKUP(J6132,商品マスタ!$B:$D,2,FALSE))</f>
        <v/>
      </c>
      <c r="G6132" s="63" t="str">
        <f>IF(F6132="","",VLOOKUP(F6132,商品マスタ!$C:$D,2,FALSE))</f>
        <v/>
      </c>
      <c r="H6132" s="64" t="str">
        <f t="shared" si="95"/>
        <v/>
      </c>
      <c r="I6132" s="65" t="str">
        <f>IF(発注書!D6138="","",発注書!D6138)</f>
        <v/>
      </c>
      <c r="J6132" s="66" t="str">
        <f>IF(発注書!D6138="","",発注書!C6138)</f>
        <v/>
      </c>
    </row>
    <row r="6133" spans="1:10" x14ac:dyDescent="0.55000000000000004">
      <c r="A6133" s="49">
        <v>3066</v>
      </c>
      <c r="B6133" s="50">
        <v>1</v>
      </c>
      <c r="E6133" s="61" t="str">
        <f>IF(発注書!D6139="","",発注書!B6139)</f>
        <v/>
      </c>
      <c r="F6133" s="62" t="str">
        <f>IF(J6133="","",VLOOKUP(J6133,商品マスタ!$B:$D,2,FALSE))</f>
        <v/>
      </c>
      <c r="G6133" s="63" t="str">
        <f>IF(F6133="","",VLOOKUP(F6133,商品マスタ!$C:$D,2,FALSE))</f>
        <v/>
      </c>
      <c r="H6133" s="64" t="str">
        <f t="shared" si="95"/>
        <v/>
      </c>
      <c r="I6133" s="65" t="str">
        <f>IF(発注書!D6139="","",発注書!D6139)</f>
        <v/>
      </c>
      <c r="J6133" s="66" t="str">
        <f>IF(発注書!D6139="","",発注書!C6139)</f>
        <v/>
      </c>
    </row>
    <row r="6134" spans="1:10" x14ac:dyDescent="0.55000000000000004">
      <c r="B6134" s="50">
        <v>2</v>
      </c>
      <c r="E6134" s="61" t="str">
        <f>IF(発注書!D6140="","",発注書!B6140)</f>
        <v/>
      </c>
      <c r="F6134" s="62" t="str">
        <f>IF(J6134="","",VLOOKUP(J6134,商品マスタ!$B:$D,2,FALSE))</f>
        <v/>
      </c>
      <c r="G6134" s="63" t="str">
        <f>IF(F6134="","",VLOOKUP(F6134,商品マスタ!$C:$D,2,FALSE))</f>
        <v/>
      </c>
      <c r="H6134" s="64" t="str">
        <f t="shared" si="95"/>
        <v/>
      </c>
      <c r="I6134" s="65" t="str">
        <f>IF(発注書!D6140="","",発注書!D6140)</f>
        <v/>
      </c>
      <c r="J6134" s="66" t="str">
        <f>IF(発注書!D6140="","",発注書!C6140)</f>
        <v/>
      </c>
    </row>
    <row r="6135" spans="1:10" x14ac:dyDescent="0.55000000000000004">
      <c r="A6135" s="49">
        <v>3067</v>
      </c>
      <c r="B6135" s="50">
        <v>1</v>
      </c>
      <c r="E6135" s="61" t="str">
        <f>IF(発注書!D6141="","",発注書!B6141)</f>
        <v/>
      </c>
      <c r="F6135" s="62" t="str">
        <f>IF(J6135="","",VLOOKUP(J6135,商品マスタ!$B:$D,2,FALSE))</f>
        <v/>
      </c>
      <c r="G6135" s="63" t="str">
        <f>IF(F6135="","",VLOOKUP(F6135,商品マスタ!$C:$D,2,FALSE))</f>
        <v/>
      </c>
      <c r="H6135" s="64" t="str">
        <f t="shared" si="95"/>
        <v/>
      </c>
      <c r="I6135" s="65" t="str">
        <f>IF(発注書!D6141="","",発注書!D6141)</f>
        <v/>
      </c>
      <c r="J6135" s="66" t="str">
        <f>IF(発注書!D6141="","",発注書!C6141)</f>
        <v/>
      </c>
    </row>
    <row r="6136" spans="1:10" x14ac:dyDescent="0.55000000000000004">
      <c r="B6136" s="50">
        <v>2</v>
      </c>
      <c r="E6136" s="61" t="str">
        <f>IF(発注書!D6142="","",発注書!B6142)</f>
        <v/>
      </c>
      <c r="F6136" s="62" t="str">
        <f>IF(J6136="","",VLOOKUP(J6136,商品マスタ!$B:$D,2,FALSE))</f>
        <v/>
      </c>
      <c r="G6136" s="63" t="str">
        <f>IF(F6136="","",VLOOKUP(F6136,商品マスタ!$C:$D,2,FALSE))</f>
        <v/>
      </c>
      <c r="H6136" s="64" t="str">
        <f t="shared" si="95"/>
        <v/>
      </c>
      <c r="I6136" s="65" t="str">
        <f>IF(発注書!D6142="","",発注書!D6142)</f>
        <v/>
      </c>
      <c r="J6136" s="66" t="str">
        <f>IF(発注書!D6142="","",発注書!C6142)</f>
        <v/>
      </c>
    </row>
    <row r="6137" spans="1:10" x14ac:dyDescent="0.55000000000000004">
      <c r="A6137" s="49">
        <v>3068</v>
      </c>
      <c r="B6137" s="50">
        <v>1</v>
      </c>
      <c r="E6137" s="61" t="str">
        <f>IF(発注書!D6143="","",発注書!B6143)</f>
        <v/>
      </c>
      <c r="F6137" s="62" t="str">
        <f>IF(J6137="","",VLOOKUP(J6137,商品マスタ!$B:$D,2,FALSE))</f>
        <v/>
      </c>
      <c r="G6137" s="63" t="str">
        <f>IF(F6137="","",VLOOKUP(F6137,商品マスタ!$C:$D,2,FALSE))</f>
        <v/>
      </c>
      <c r="H6137" s="64" t="str">
        <f t="shared" si="95"/>
        <v/>
      </c>
      <c r="I6137" s="65" t="str">
        <f>IF(発注書!D6143="","",発注書!D6143)</f>
        <v/>
      </c>
      <c r="J6137" s="66" t="str">
        <f>IF(発注書!D6143="","",発注書!C6143)</f>
        <v/>
      </c>
    </row>
    <row r="6138" spans="1:10" x14ac:dyDescent="0.55000000000000004">
      <c r="B6138" s="50">
        <v>2</v>
      </c>
      <c r="E6138" s="61" t="str">
        <f>IF(発注書!D6144="","",発注書!B6144)</f>
        <v/>
      </c>
      <c r="F6138" s="62" t="str">
        <f>IF(J6138="","",VLOOKUP(J6138,商品マスタ!$B:$D,2,FALSE))</f>
        <v/>
      </c>
      <c r="G6138" s="63" t="str">
        <f>IF(F6138="","",VLOOKUP(F6138,商品マスタ!$C:$D,2,FALSE))</f>
        <v/>
      </c>
      <c r="H6138" s="64" t="str">
        <f t="shared" si="95"/>
        <v/>
      </c>
      <c r="I6138" s="65" t="str">
        <f>IF(発注書!D6144="","",発注書!D6144)</f>
        <v/>
      </c>
      <c r="J6138" s="66" t="str">
        <f>IF(発注書!D6144="","",発注書!C6144)</f>
        <v/>
      </c>
    </row>
    <row r="6139" spans="1:10" x14ac:dyDescent="0.55000000000000004">
      <c r="A6139" s="49">
        <v>3069</v>
      </c>
      <c r="B6139" s="50">
        <v>1</v>
      </c>
      <c r="E6139" s="61" t="str">
        <f>IF(発注書!D6145="","",発注書!B6145)</f>
        <v/>
      </c>
      <c r="F6139" s="62" t="str">
        <f>IF(J6139="","",VLOOKUP(J6139,商品マスタ!$B:$D,2,FALSE))</f>
        <v/>
      </c>
      <c r="G6139" s="63" t="str">
        <f>IF(F6139="","",VLOOKUP(F6139,商品マスタ!$C:$D,2,FALSE))</f>
        <v/>
      </c>
      <c r="H6139" s="64" t="str">
        <f t="shared" si="95"/>
        <v/>
      </c>
      <c r="I6139" s="65" t="str">
        <f>IF(発注書!D6145="","",発注書!D6145)</f>
        <v/>
      </c>
      <c r="J6139" s="66" t="str">
        <f>IF(発注書!D6145="","",発注書!C6145)</f>
        <v/>
      </c>
    </row>
    <row r="6140" spans="1:10" x14ac:dyDescent="0.55000000000000004">
      <c r="B6140" s="50">
        <v>2</v>
      </c>
      <c r="E6140" s="61" t="str">
        <f>IF(発注書!D6146="","",発注書!B6146)</f>
        <v/>
      </c>
      <c r="F6140" s="62" t="str">
        <f>IF(J6140="","",VLOOKUP(J6140,商品マスタ!$B:$D,2,FALSE))</f>
        <v/>
      </c>
      <c r="G6140" s="63" t="str">
        <f>IF(F6140="","",VLOOKUP(F6140,商品マスタ!$C:$D,2,FALSE))</f>
        <v/>
      </c>
      <c r="H6140" s="64" t="str">
        <f t="shared" si="95"/>
        <v/>
      </c>
      <c r="I6140" s="65" t="str">
        <f>IF(発注書!D6146="","",発注書!D6146)</f>
        <v/>
      </c>
      <c r="J6140" s="66" t="str">
        <f>IF(発注書!D6146="","",発注書!C6146)</f>
        <v/>
      </c>
    </row>
    <row r="6141" spans="1:10" x14ac:dyDescent="0.55000000000000004">
      <c r="A6141" s="49">
        <v>3070</v>
      </c>
      <c r="B6141" s="50">
        <v>1</v>
      </c>
      <c r="E6141" s="61" t="str">
        <f>IF(発注書!D6147="","",発注書!B6147)</f>
        <v/>
      </c>
      <c r="F6141" s="62" t="str">
        <f>IF(J6141="","",VLOOKUP(J6141,商品マスタ!$B:$D,2,FALSE))</f>
        <v/>
      </c>
      <c r="G6141" s="63" t="str">
        <f>IF(F6141="","",VLOOKUP(F6141,商品マスタ!$C:$D,2,FALSE))</f>
        <v/>
      </c>
      <c r="H6141" s="64" t="str">
        <f t="shared" si="95"/>
        <v/>
      </c>
      <c r="I6141" s="65" t="str">
        <f>IF(発注書!D6147="","",発注書!D6147)</f>
        <v/>
      </c>
      <c r="J6141" s="66" t="str">
        <f>IF(発注書!D6147="","",発注書!C6147)</f>
        <v/>
      </c>
    </row>
    <row r="6142" spans="1:10" x14ac:dyDescent="0.55000000000000004">
      <c r="B6142" s="50">
        <v>2</v>
      </c>
      <c r="E6142" s="61" t="str">
        <f>IF(発注書!D6148="","",発注書!B6148)</f>
        <v/>
      </c>
      <c r="F6142" s="62" t="str">
        <f>IF(J6142="","",VLOOKUP(J6142,商品マスタ!$B:$D,2,FALSE))</f>
        <v/>
      </c>
      <c r="G6142" s="63" t="str">
        <f>IF(F6142="","",VLOOKUP(F6142,商品マスタ!$C:$D,2,FALSE))</f>
        <v/>
      </c>
      <c r="H6142" s="64" t="str">
        <f t="shared" si="95"/>
        <v/>
      </c>
      <c r="I6142" s="65" t="str">
        <f>IF(発注書!D6148="","",発注書!D6148)</f>
        <v/>
      </c>
      <c r="J6142" s="66" t="str">
        <f>IF(発注書!D6148="","",発注書!C6148)</f>
        <v/>
      </c>
    </row>
    <row r="6143" spans="1:10" x14ac:dyDescent="0.55000000000000004">
      <c r="A6143" s="49">
        <v>3071</v>
      </c>
      <c r="B6143" s="50">
        <v>1</v>
      </c>
      <c r="E6143" s="61" t="str">
        <f>IF(発注書!D6149="","",発注書!B6149)</f>
        <v/>
      </c>
      <c r="F6143" s="62" t="str">
        <f>IF(J6143="","",VLOOKUP(J6143,商品マスタ!$B:$D,2,FALSE))</f>
        <v/>
      </c>
      <c r="G6143" s="63" t="str">
        <f>IF(F6143="","",VLOOKUP(F6143,商品マスタ!$C:$D,2,FALSE))</f>
        <v/>
      </c>
      <c r="H6143" s="64" t="str">
        <f t="shared" si="95"/>
        <v/>
      </c>
      <c r="I6143" s="65" t="str">
        <f>IF(発注書!D6149="","",発注書!D6149)</f>
        <v/>
      </c>
      <c r="J6143" s="66" t="str">
        <f>IF(発注書!D6149="","",発注書!C6149)</f>
        <v/>
      </c>
    </row>
    <row r="6144" spans="1:10" x14ac:dyDescent="0.55000000000000004">
      <c r="B6144" s="50">
        <v>2</v>
      </c>
      <c r="E6144" s="61" t="str">
        <f>IF(発注書!D6150="","",発注書!B6150)</f>
        <v/>
      </c>
      <c r="F6144" s="62" t="str">
        <f>IF(J6144="","",VLOOKUP(J6144,商品マスタ!$B:$D,2,FALSE))</f>
        <v/>
      </c>
      <c r="G6144" s="63" t="str">
        <f>IF(F6144="","",VLOOKUP(F6144,商品マスタ!$C:$D,2,FALSE))</f>
        <v/>
      </c>
      <c r="H6144" s="64" t="str">
        <f t="shared" si="95"/>
        <v/>
      </c>
      <c r="I6144" s="65" t="str">
        <f>IF(発注書!D6150="","",発注書!D6150)</f>
        <v/>
      </c>
      <c r="J6144" s="66" t="str">
        <f>IF(発注書!D6150="","",発注書!C6150)</f>
        <v/>
      </c>
    </row>
    <row r="6145" spans="1:10" x14ac:dyDescent="0.55000000000000004">
      <c r="A6145" s="49">
        <v>3072</v>
      </c>
      <c r="B6145" s="50">
        <v>1</v>
      </c>
      <c r="E6145" s="61" t="str">
        <f>IF(発注書!D6151="","",発注書!B6151)</f>
        <v/>
      </c>
      <c r="F6145" s="62" t="str">
        <f>IF(J6145="","",VLOOKUP(J6145,商品マスタ!$B:$D,2,FALSE))</f>
        <v/>
      </c>
      <c r="G6145" s="63" t="str">
        <f>IF(F6145="","",VLOOKUP(F6145,商品マスタ!$C:$D,2,FALSE))</f>
        <v/>
      </c>
      <c r="H6145" s="64" t="str">
        <f t="shared" si="95"/>
        <v/>
      </c>
      <c r="I6145" s="65" t="str">
        <f>IF(発注書!D6151="","",発注書!D6151)</f>
        <v/>
      </c>
      <c r="J6145" s="66" t="str">
        <f>IF(発注書!D6151="","",発注書!C6151)</f>
        <v/>
      </c>
    </row>
    <row r="6146" spans="1:10" x14ac:dyDescent="0.55000000000000004">
      <c r="B6146" s="50">
        <v>2</v>
      </c>
      <c r="E6146" s="61" t="str">
        <f>IF(発注書!D6152="","",発注書!B6152)</f>
        <v/>
      </c>
      <c r="F6146" s="62" t="str">
        <f>IF(J6146="","",VLOOKUP(J6146,商品マスタ!$B:$D,2,FALSE))</f>
        <v/>
      </c>
      <c r="G6146" s="63" t="str">
        <f>IF(F6146="","",VLOOKUP(F6146,商品マスタ!$C:$D,2,FALSE))</f>
        <v/>
      </c>
      <c r="H6146" s="64" t="str">
        <f t="shared" si="95"/>
        <v/>
      </c>
      <c r="I6146" s="65" t="str">
        <f>IF(発注書!D6152="","",発注書!D6152)</f>
        <v/>
      </c>
      <c r="J6146" s="66" t="str">
        <f>IF(発注書!D6152="","",発注書!C6152)</f>
        <v/>
      </c>
    </row>
    <row r="6147" spans="1:10" x14ac:dyDescent="0.55000000000000004">
      <c r="A6147" s="49">
        <v>3073</v>
      </c>
      <c r="B6147" s="50">
        <v>1</v>
      </c>
      <c r="E6147" s="61" t="str">
        <f>IF(発注書!D6153="","",発注書!B6153)</f>
        <v/>
      </c>
      <c r="F6147" s="62" t="str">
        <f>IF(J6147="","",VLOOKUP(J6147,商品マスタ!$B:$D,2,FALSE))</f>
        <v/>
      </c>
      <c r="G6147" s="63" t="str">
        <f>IF(F6147="","",VLOOKUP(F6147,商品マスタ!$C:$D,2,FALSE))</f>
        <v/>
      </c>
      <c r="H6147" s="64" t="str">
        <f t="shared" si="95"/>
        <v/>
      </c>
      <c r="I6147" s="65" t="str">
        <f>IF(発注書!D6153="","",発注書!D6153)</f>
        <v/>
      </c>
      <c r="J6147" s="66" t="str">
        <f>IF(発注書!D6153="","",発注書!C6153)</f>
        <v/>
      </c>
    </row>
    <row r="6148" spans="1:10" x14ac:dyDescent="0.55000000000000004">
      <c r="B6148" s="50">
        <v>2</v>
      </c>
      <c r="E6148" s="61" t="str">
        <f>IF(発注書!D6154="","",発注書!B6154)</f>
        <v/>
      </c>
      <c r="F6148" s="62" t="str">
        <f>IF(J6148="","",VLOOKUP(J6148,商品マスタ!$B:$D,2,FALSE))</f>
        <v/>
      </c>
      <c r="G6148" s="63" t="str">
        <f>IF(F6148="","",VLOOKUP(F6148,商品マスタ!$C:$D,2,FALSE))</f>
        <v/>
      </c>
      <c r="H6148" s="64" t="str">
        <f t="shared" ref="H6148:H6211" si="96">IF(E6148="","",IF(E6148="",LEN(SUBSTITUTE(D6148," ","")),LEN(SUBSTITUTE(E6148," ",""))))</f>
        <v/>
      </c>
      <c r="I6148" s="65" t="str">
        <f>IF(発注書!D6154="","",発注書!D6154)</f>
        <v/>
      </c>
      <c r="J6148" s="66" t="str">
        <f>IF(発注書!D6154="","",発注書!C6154)</f>
        <v/>
      </c>
    </row>
    <row r="6149" spans="1:10" x14ac:dyDescent="0.55000000000000004">
      <c r="A6149" s="49">
        <v>3074</v>
      </c>
      <c r="B6149" s="50">
        <v>1</v>
      </c>
      <c r="E6149" s="61" t="str">
        <f>IF(発注書!D6155="","",発注書!B6155)</f>
        <v/>
      </c>
      <c r="F6149" s="62" t="str">
        <f>IF(J6149="","",VLOOKUP(J6149,商品マスタ!$B:$D,2,FALSE))</f>
        <v/>
      </c>
      <c r="G6149" s="63" t="str">
        <f>IF(F6149="","",VLOOKUP(F6149,商品マスタ!$C:$D,2,FALSE))</f>
        <v/>
      </c>
      <c r="H6149" s="64" t="str">
        <f t="shared" si="96"/>
        <v/>
      </c>
      <c r="I6149" s="65" t="str">
        <f>IF(発注書!D6155="","",発注書!D6155)</f>
        <v/>
      </c>
      <c r="J6149" s="66" t="str">
        <f>IF(発注書!D6155="","",発注書!C6155)</f>
        <v/>
      </c>
    </row>
    <row r="6150" spans="1:10" x14ac:dyDescent="0.55000000000000004">
      <c r="B6150" s="50">
        <v>2</v>
      </c>
      <c r="E6150" s="61" t="str">
        <f>IF(発注書!D6156="","",発注書!B6156)</f>
        <v/>
      </c>
      <c r="F6150" s="62" t="str">
        <f>IF(J6150="","",VLOOKUP(J6150,商品マスタ!$B:$D,2,FALSE))</f>
        <v/>
      </c>
      <c r="G6150" s="63" t="str">
        <f>IF(F6150="","",VLOOKUP(F6150,商品マスタ!$C:$D,2,FALSE))</f>
        <v/>
      </c>
      <c r="H6150" s="64" t="str">
        <f t="shared" si="96"/>
        <v/>
      </c>
      <c r="I6150" s="65" t="str">
        <f>IF(発注書!D6156="","",発注書!D6156)</f>
        <v/>
      </c>
      <c r="J6150" s="66" t="str">
        <f>IF(発注書!D6156="","",発注書!C6156)</f>
        <v/>
      </c>
    </row>
    <row r="6151" spans="1:10" x14ac:dyDescent="0.55000000000000004">
      <c r="A6151" s="49">
        <v>3075</v>
      </c>
      <c r="B6151" s="50">
        <v>1</v>
      </c>
      <c r="E6151" s="61" t="str">
        <f>IF(発注書!D6157="","",発注書!B6157)</f>
        <v/>
      </c>
      <c r="F6151" s="62" t="str">
        <f>IF(J6151="","",VLOOKUP(J6151,商品マスタ!$B:$D,2,FALSE))</f>
        <v/>
      </c>
      <c r="G6151" s="63" t="str">
        <f>IF(F6151="","",VLOOKUP(F6151,商品マスタ!$C:$D,2,FALSE))</f>
        <v/>
      </c>
      <c r="H6151" s="64" t="str">
        <f t="shared" si="96"/>
        <v/>
      </c>
      <c r="I6151" s="65" t="str">
        <f>IF(発注書!D6157="","",発注書!D6157)</f>
        <v/>
      </c>
      <c r="J6151" s="66" t="str">
        <f>IF(発注書!D6157="","",発注書!C6157)</f>
        <v/>
      </c>
    </row>
    <row r="6152" spans="1:10" x14ac:dyDescent="0.55000000000000004">
      <c r="B6152" s="50">
        <v>2</v>
      </c>
      <c r="E6152" s="61" t="str">
        <f>IF(発注書!D6158="","",発注書!B6158)</f>
        <v/>
      </c>
      <c r="F6152" s="62" t="str">
        <f>IF(J6152="","",VLOOKUP(J6152,商品マスタ!$B:$D,2,FALSE))</f>
        <v/>
      </c>
      <c r="G6152" s="63" t="str">
        <f>IF(F6152="","",VLOOKUP(F6152,商品マスタ!$C:$D,2,FALSE))</f>
        <v/>
      </c>
      <c r="H6152" s="64" t="str">
        <f t="shared" si="96"/>
        <v/>
      </c>
      <c r="I6152" s="65" t="str">
        <f>IF(発注書!D6158="","",発注書!D6158)</f>
        <v/>
      </c>
      <c r="J6152" s="66" t="str">
        <f>IF(発注書!D6158="","",発注書!C6158)</f>
        <v/>
      </c>
    </row>
    <row r="6153" spans="1:10" x14ac:dyDescent="0.55000000000000004">
      <c r="A6153" s="49">
        <v>3076</v>
      </c>
      <c r="B6153" s="50">
        <v>1</v>
      </c>
      <c r="E6153" s="61" t="str">
        <f>IF(発注書!D6159="","",発注書!B6159)</f>
        <v/>
      </c>
      <c r="F6153" s="62" t="str">
        <f>IF(J6153="","",VLOOKUP(J6153,商品マスタ!$B:$D,2,FALSE))</f>
        <v/>
      </c>
      <c r="G6153" s="63" t="str">
        <f>IF(F6153="","",VLOOKUP(F6153,商品マスタ!$C:$D,2,FALSE))</f>
        <v/>
      </c>
      <c r="H6153" s="64" t="str">
        <f t="shared" si="96"/>
        <v/>
      </c>
      <c r="I6153" s="65" t="str">
        <f>IF(発注書!D6159="","",発注書!D6159)</f>
        <v/>
      </c>
      <c r="J6153" s="66" t="str">
        <f>IF(発注書!D6159="","",発注書!C6159)</f>
        <v/>
      </c>
    </row>
    <row r="6154" spans="1:10" x14ac:dyDescent="0.55000000000000004">
      <c r="B6154" s="50">
        <v>2</v>
      </c>
      <c r="E6154" s="61" t="str">
        <f>IF(発注書!D6160="","",発注書!B6160)</f>
        <v/>
      </c>
      <c r="F6154" s="62" t="str">
        <f>IF(J6154="","",VLOOKUP(J6154,商品マスタ!$B:$D,2,FALSE))</f>
        <v/>
      </c>
      <c r="G6154" s="63" t="str">
        <f>IF(F6154="","",VLOOKUP(F6154,商品マスタ!$C:$D,2,FALSE))</f>
        <v/>
      </c>
      <c r="H6154" s="64" t="str">
        <f t="shared" si="96"/>
        <v/>
      </c>
      <c r="I6154" s="65" t="str">
        <f>IF(発注書!D6160="","",発注書!D6160)</f>
        <v/>
      </c>
      <c r="J6154" s="66" t="str">
        <f>IF(発注書!D6160="","",発注書!C6160)</f>
        <v/>
      </c>
    </row>
    <row r="6155" spans="1:10" x14ac:dyDescent="0.55000000000000004">
      <c r="A6155" s="49">
        <v>3077</v>
      </c>
      <c r="B6155" s="50">
        <v>1</v>
      </c>
      <c r="E6155" s="61" t="str">
        <f>IF(発注書!D6161="","",発注書!B6161)</f>
        <v/>
      </c>
      <c r="F6155" s="62" t="str">
        <f>IF(J6155="","",VLOOKUP(J6155,商品マスタ!$B:$D,2,FALSE))</f>
        <v/>
      </c>
      <c r="G6155" s="63" t="str">
        <f>IF(F6155="","",VLOOKUP(F6155,商品マスタ!$C:$D,2,FALSE))</f>
        <v/>
      </c>
      <c r="H6155" s="64" t="str">
        <f t="shared" si="96"/>
        <v/>
      </c>
      <c r="I6155" s="65" t="str">
        <f>IF(発注書!D6161="","",発注書!D6161)</f>
        <v/>
      </c>
      <c r="J6155" s="66" t="str">
        <f>IF(発注書!D6161="","",発注書!C6161)</f>
        <v/>
      </c>
    </row>
    <row r="6156" spans="1:10" x14ac:dyDescent="0.55000000000000004">
      <c r="B6156" s="50">
        <v>2</v>
      </c>
      <c r="E6156" s="61" t="str">
        <f>IF(発注書!D6162="","",発注書!B6162)</f>
        <v/>
      </c>
      <c r="F6156" s="62" t="str">
        <f>IF(J6156="","",VLOOKUP(J6156,商品マスタ!$B:$D,2,FALSE))</f>
        <v/>
      </c>
      <c r="G6156" s="63" t="str">
        <f>IF(F6156="","",VLOOKUP(F6156,商品マスタ!$C:$D,2,FALSE))</f>
        <v/>
      </c>
      <c r="H6156" s="64" t="str">
        <f t="shared" si="96"/>
        <v/>
      </c>
      <c r="I6156" s="65" t="str">
        <f>IF(発注書!D6162="","",発注書!D6162)</f>
        <v/>
      </c>
      <c r="J6156" s="66" t="str">
        <f>IF(発注書!D6162="","",発注書!C6162)</f>
        <v/>
      </c>
    </row>
    <row r="6157" spans="1:10" x14ac:dyDescent="0.55000000000000004">
      <c r="A6157" s="49">
        <v>3078</v>
      </c>
      <c r="B6157" s="50">
        <v>1</v>
      </c>
      <c r="E6157" s="61" t="str">
        <f>IF(発注書!D6163="","",発注書!B6163)</f>
        <v/>
      </c>
      <c r="F6157" s="62" t="str">
        <f>IF(J6157="","",VLOOKUP(J6157,商品マスタ!$B:$D,2,FALSE))</f>
        <v/>
      </c>
      <c r="G6157" s="63" t="str">
        <f>IF(F6157="","",VLOOKUP(F6157,商品マスタ!$C:$D,2,FALSE))</f>
        <v/>
      </c>
      <c r="H6157" s="64" t="str">
        <f t="shared" si="96"/>
        <v/>
      </c>
      <c r="I6157" s="65" t="str">
        <f>IF(発注書!D6163="","",発注書!D6163)</f>
        <v/>
      </c>
      <c r="J6157" s="66" t="str">
        <f>IF(発注書!D6163="","",発注書!C6163)</f>
        <v/>
      </c>
    </row>
    <row r="6158" spans="1:10" x14ac:dyDescent="0.55000000000000004">
      <c r="B6158" s="50">
        <v>2</v>
      </c>
      <c r="E6158" s="61" t="str">
        <f>IF(発注書!D6164="","",発注書!B6164)</f>
        <v/>
      </c>
      <c r="F6158" s="62" t="str">
        <f>IF(J6158="","",VLOOKUP(J6158,商品マスタ!$B:$D,2,FALSE))</f>
        <v/>
      </c>
      <c r="G6158" s="63" t="str">
        <f>IF(F6158="","",VLOOKUP(F6158,商品マスタ!$C:$D,2,FALSE))</f>
        <v/>
      </c>
      <c r="H6158" s="64" t="str">
        <f t="shared" si="96"/>
        <v/>
      </c>
      <c r="I6158" s="65" t="str">
        <f>IF(発注書!D6164="","",発注書!D6164)</f>
        <v/>
      </c>
      <c r="J6158" s="66" t="str">
        <f>IF(発注書!D6164="","",発注書!C6164)</f>
        <v/>
      </c>
    </row>
    <row r="6159" spans="1:10" x14ac:dyDescent="0.55000000000000004">
      <c r="A6159" s="49">
        <v>3079</v>
      </c>
      <c r="B6159" s="50">
        <v>1</v>
      </c>
      <c r="E6159" s="61" t="str">
        <f>IF(発注書!D6165="","",発注書!B6165)</f>
        <v/>
      </c>
      <c r="F6159" s="62" t="str">
        <f>IF(J6159="","",VLOOKUP(J6159,商品マスタ!$B:$D,2,FALSE))</f>
        <v/>
      </c>
      <c r="G6159" s="63" t="str">
        <f>IF(F6159="","",VLOOKUP(F6159,商品マスタ!$C:$D,2,FALSE))</f>
        <v/>
      </c>
      <c r="H6159" s="64" t="str">
        <f t="shared" si="96"/>
        <v/>
      </c>
      <c r="I6159" s="65" t="str">
        <f>IF(発注書!D6165="","",発注書!D6165)</f>
        <v/>
      </c>
      <c r="J6159" s="66" t="str">
        <f>IF(発注書!D6165="","",発注書!C6165)</f>
        <v/>
      </c>
    </row>
    <row r="6160" spans="1:10" x14ac:dyDescent="0.55000000000000004">
      <c r="B6160" s="50">
        <v>2</v>
      </c>
      <c r="E6160" s="61" t="str">
        <f>IF(発注書!D6166="","",発注書!B6166)</f>
        <v/>
      </c>
      <c r="F6160" s="62" t="str">
        <f>IF(J6160="","",VLOOKUP(J6160,商品マスタ!$B:$D,2,FALSE))</f>
        <v/>
      </c>
      <c r="G6160" s="63" t="str">
        <f>IF(F6160="","",VLOOKUP(F6160,商品マスタ!$C:$D,2,FALSE))</f>
        <v/>
      </c>
      <c r="H6160" s="64" t="str">
        <f t="shared" si="96"/>
        <v/>
      </c>
      <c r="I6160" s="65" t="str">
        <f>IF(発注書!D6166="","",発注書!D6166)</f>
        <v/>
      </c>
      <c r="J6160" s="66" t="str">
        <f>IF(発注書!D6166="","",発注書!C6166)</f>
        <v/>
      </c>
    </row>
    <row r="6161" spans="1:10" x14ac:dyDescent="0.55000000000000004">
      <c r="A6161" s="49">
        <v>3080</v>
      </c>
      <c r="B6161" s="50">
        <v>1</v>
      </c>
      <c r="E6161" s="61" t="str">
        <f>IF(発注書!D6167="","",発注書!B6167)</f>
        <v/>
      </c>
      <c r="F6161" s="62" t="str">
        <f>IF(J6161="","",VLOOKUP(J6161,商品マスタ!$B:$D,2,FALSE))</f>
        <v/>
      </c>
      <c r="G6161" s="63" t="str">
        <f>IF(F6161="","",VLOOKUP(F6161,商品マスタ!$C:$D,2,FALSE))</f>
        <v/>
      </c>
      <c r="H6161" s="64" t="str">
        <f t="shared" si="96"/>
        <v/>
      </c>
      <c r="I6161" s="65" t="str">
        <f>IF(発注書!D6167="","",発注書!D6167)</f>
        <v/>
      </c>
      <c r="J6161" s="66" t="str">
        <f>IF(発注書!D6167="","",発注書!C6167)</f>
        <v/>
      </c>
    </row>
    <row r="6162" spans="1:10" x14ac:dyDescent="0.55000000000000004">
      <c r="B6162" s="50">
        <v>2</v>
      </c>
      <c r="E6162" s="61" t="str">
        <f>IF(発注書!D6168="","",発注書!B6168)</f>
        <v/>
      </c>
      <c r="F6162" s="62" t="str">
        <f>IF(J6162="","",VLOOKUP(J6162,商品マスタ!$B:$D,2,FALSE))</f>
        <v/>
      </c>
      <c r="G6162" s="63" t="str">
        <f>IF(F6162="","",VLOOKUP(F6162,商品マスタ!$C:$D,2,FALSE))</f>
        <v/>
      </c>
      <c r="H6162" s="64" t="str">
        <f t="shared" si="96"/>
        <v/>
      </c>
      <c r="I6162" s="65" t="str">
        <f>IF(発注書!D6168="","",発注書!D6168)</f>
        <v/>
      </c>
      <c r="J6162" s="66" t="str">
        <f>IF(発注書!D6168="","",発注書!C6168)</f>
        <v/>
      </c>
    </row>
    <row r="6163" spans="1:10" x14ac:dyDescent="0.55000000000000004">
      <c r="A6163" s="49">
        <v>3081</v>
      </c>
      <c r="B6163" s="50">
        <v>1</v>
      </c>
      <c r="E6163" s="61" t="str">
        <f>IF(発注書!D6169="","",発注書!B6169)</f>
        <v/>
      </c>
      <c r="F6163" s="62" t="str">
        <f>IF(J6163="","",VLOOKUP(J6163,商品マスタ!$B:$D,2,FALSE))</f>
        <v/>
      </c>
      <c r="G6163" s="63" t="str">
        <f>IF(F6163="","",VLOOKUP(F6163,商品マスタ!$C:$D,2,FALSE))</f>
        <v/>
      </c>
      <c r="H6163" s="64" t="str">
        <f t="shared" si="96"/>
        <v/>
      </c>
      <c r="I6163" s="65" t="str">
        <f>IF(発注書!D6169="","",発注書!D6169)</f>
        <v/>
      </c>
      <c r="J6163" s="66" t="str">
        <f>IF(発注書!D6169="","",発注書!C6169)</f>
        <v/>
      </c>
    </row>
    <row r="6164" spans="1:10" x14ac:dyDescent="0.55000000000000004">
      <c r="B6164" s="50">
        <v>2</v>
      </c>
      <c r="E6164" s="61" t="str">
        <f>IF(発注書!D6170="","",発注書!B6170)</f>
        <v/>
      </c>
      <c r="F6164" s="62" t="str">
        <f>IF(J6164="","",VLOOKUP(J6164,商品マスタ!$B:$D,2,FALSE))</f>
        <v/>
      </c>
      <c r="G6164" s="63" t="str">
        <f>IF(F6164="","",VLOOKUP(F6164,商品マスタ!$C:$D,2,FALSE))</f>
        <v/>
      </c>
      <c r="H6164" s="64" t="str">
        <f t="shared" si="96"/>
        <v/>
      </c>
      <c r="I6164" s="65" t="str">
        <f>IF(発注書!D6170="","",発注書!D6170)</f>
        <v/>
      </c>
      <c r="J6164" s="66" t="str">
        <f>IF(発注書!D6170="","",発注書!C6170)</f>
        <v/>
      </c>
    </row>
    <row r="6165" spans="1:10" x14ac:dyDescent="0.55000000000000004">
      <c r="A6165" s="49">
        <v>3082</v>
      </c>
      <c r="B6165" s="50">
        <v>1</v>
      </c>
      <c r="E6165" s="61" t="str">
        <f>IF(発注書!D6171="","",発注書!B6171)</f>
        <v/>
      </c>
      <c r="F6165" s="62" t="str">
        <f>IF(J6165="","",VLOOKUP(J6165,商品マスタ!$B:$D,2,FALSE))</f>
        <v/>
      </c>
      <c r="G6165" s="63" t="str">
        <f>IF(F6165="","",VLOOKUP(F6165,商品マスタ!$C:$D,2,FALSE))</f>
        <v/>
      </c>
      <c r="H6165" s="64" t="str">
        <f t="shared" si="96"/>
        <v/>
      </c>
      <c r="I6165" s="65" t="str">
        <f>IF(発注書!D6171="","",発注書!D6171)</f>
        <v/>
      </c>
      <c r="J6165" s="66" t="str">
        <f>IF(発注書!D6171="","",発注書!C6171)</f>
        <v/>
      </c>
    </row>
    <row r="6166" spans="1:10" x14ac:dyDescent="0.55000000000000004">
      <c r="B6166" s="50">
        <v>2</v>
      </c>
      <c r="E6166" s="61" t="str">
        <f>IF(発注書!D6172="","",発注書!B6172)</f>
        <v/>
      </c>
      <c r="F6166" s="62" t="str">
        <f>IF(J6166="","",VLOOKUP(J6166,商品マスタ!$B:$D,2,FALSE))</f>
        <v/>
      </c>
      <c r="G6166" s="63" t="str">
        <f>IF(F6166="","",VLOOKUP(F6166,商品マスタ!$C:$D,2,FALSE))</f>
        <v/>
      </c>
      <c r="H6166" s="64" t="str">
        <f t="shared" si="96"/>
        <v/>
      </c>
      <c r="I6166" s="65" t="str">
        <f>IF(発注書!D6172="","",発注書!D6172)</f>
        <v/>
      </c>
      <c r="J6166" s="66" t="str">
        <f>IF(発注書!D6172="","",発注書!C6172)</f>
        <v/>
      </c>
    </row>
    <row r="6167" spans="1:10" x14ac:dyDescent="0.55000000000000004">
      <c r="A6167" s="49">
        <v>3083</v>
      </c>
      <c r="B6167" s="50">
        <v>1</v>
      </c>
      <c r="E6167" s="61" t="str">
        <f>IF(発注書!D6173="","",発注書!B6173)</f>
        <v/>
      </c>
      <c r="F6167" s="62" t="str">
        <f>IF(J6167="","",VLOOKUP(J6167,商品マスタ!$B:$D,2,FALSE))</f>
        <v/>
      </c>
      <c r="G6167" s="63" t="str">
        <f>IF(F6167="","",VLOOKUP(F6167,商品マスタ!$C:$D,2,FALSE))</f>
        <v/>
      </c>
      <c r="H6167" s="64" t="str">
        <f t="shared" si="96"/>
        <v/>
      </c>
      <c r="I6167" s="65" t="str">
        <f>IF(発注書!D6173="","",発注書!D6173)</f>
        <v/>
      </c>
      <c r="J6167" s="66" t="str">
        <f>IF(発注書!D6173="","",発注書!C6173)</f>
        <v/>
      </c>
    </row>
    <row r="6168" spans="1:10" x14ac:dyDescent="0.55000000000000004">
      <c r="B6168" s="50">
        <v>2</v>
      </c>
      <c r="E6168" s="61" t="str">
        <f>IF(発注書!D6174="","",発注書!B6174)</f>
        <v/>
      </c>
      <c r="F6168" s="62" t="str">
        <f>IF(J6168="","",VLOOKUP(J6168,商品マスタ!$B:$D,2,FALSE))</f>
        <v/>
      </c>
      <c r="G6168" s="63" t="str">
        <f>IF(F6168="","",VLOOKUP(F6168,商品マスタ!$C:$D,2,FALSE))</f>
        <v/>
      </c>
      <c r="H6168" s="64" t="str">
        <f t="shared" si="96"/>
        <v/>
      </c>
      <c r="I6168" s="65" t="str">
        <f>IF(発注書!D6174="","",発注書!D6174)</f>
        <v/>
      </c>
      <c r="J6168" s="66" t="str">
        <f>IF(発注書!D6174="","",発注書!C6174)</f>
        <v/>
      </c>
    </row>
    <row r="6169" spans="1:10" x14ac:dyDescent="0.55000000000000004">
      <c r="A6169" s="49">
        <v>3084</v>
      </c>
      <c r="B6169" s="50">
        <v>1</v>
      </c>
      <c r="E6169" s="61" t="str">
        <f>IF(発注書!D6175="","",発注書!B6175)</f>
        <v/>
      </c>
      <c r="F6169" s="62" t="str">
        <f>IF(J6169="","",VLOOKUP(J6169,商品マスタ!$B:$D,2,FALSE))</f>
        <v/>
      </c>
      <c r="G6169" s="63" t="str">
        <f>IF(F6169="","",VLOOKUP(F6169,商品マスタ!$C:$D,2,FALSE))</f>
        <v/>
      </c>
      <c r="H6169" s="64" t="str">
        <f t="shared" si="96"/>
        <v/>
      </c>
      <c r="I6169" s="65" t="str">
        <f>IF(発注書!D6175="","",発注書!D6175)</f>
        <v/>
      </c>
      <c r="J6169" s="66" t="str">
        <f>IF(発注書!D6175="","",発注書!C6175)</f>
        <v/>
      </c>
    </row>
    <row r="6170" spans="1:10" x14ac:dyDescent="0.55000000000000004">
      <c r="B6170" s="50">
        <v>2</v>
      </c>
      <c r="E6170" s="61" t="str">
        <f>IF(発注書!D6176="","",発注書!B6176)</f>
        <v/>
      </c>
      <c r="F6170" s="62" t="str">
        <f>IF(J6170="","",VLOOKUP(J6170,商品マスタ!$B:$D,2,FALSE))</f>
        <v/>
      </c>
      <c r="G6170" s="63" t="str">
        <f>IF(F6170="","",VLOOKUP(F6170,商品マスタ!$C:$D,2,FALSE))</f>
        <v/>
      </c>
      <c r="H6170" s="64" t="str">
        <f t="shared" si="96"/>
        <v/>
      </c>
      <c r="I6170" s="65" t="str">
        <f>IF(発注書!D6176="","",発注書!D6176)</f>
        <v/>
      </c>
      <c r="J6170" s="66" t="str">
        <f>IF(発注書!D6176="","",発注書!C6176)</f>
        <v/>
      </c>
    </row>
    <row r="6171" spans="1:10" x14ac:dyDescent="0.55000000000000004">
      <c r="A6171" s="49">
        <v>3085</v>
      </c>
      <c r="B6171" s="50">
        <v>1</v>
      </c>
      <c r="E6171" s="61" t="str">
        <f>IF(発注書!D6177="","",発注書!B6177)</f>
        <v/>
      </c>
      <c r="F6171" s="62" t="str">
        <f>IF(J6171="","",VLOOKUP(J6171,商品マスタ!$B:$D,2,FALSE))</f>
        <v/>
      </c>
      <c r="G6171" s="63" t="str">
        <f>IF(F6171="","",VLOOKUP(F6171,商品マスタ!$C:$D,2,FALSE))</f>
        <v/>
      </c>
      <c r="H6171" s="64" t="str">
        <f t="shared" si="96"/>
        <v/>
      </c>
      <c r="I6171" s="65" t="str">
        <f>IF(発注書!D6177="","",発注書!D6177)</f>
        <v/>
      </c>
      <c r="J6171" s="66" t="str">
        <f>IF(発注書!D6177="","",発注書!C6177)</f>
        <v/>
      </c>
    </row>
    <row r="6172" spans="1:10" x14ac:dyDescent="0.55000000000000004">
      <c r="B6172" s="50">
        <v>2</v>
      </c>
      <c r="E6172" s="61" t="str">
        <f>IF(発注書!D6178="","",発注書!B6178)</f>
        <v/>
      </c>
      <c r="F6172" s="62" t="str">
        <f>IF(J6172="","",VLOOKUP(J6172,商品マスタ!$B:$D,2,FALSE))</f>
        <v/>
      </c>
      <c r="G6172" s="63" t="str">
        <f>IF(F6172="","",VLOOKUP(F6172,商品マスタ!$C:$D,2,FALSE))</f>
        <v/>
      </c>
      <c r="H6172" s="64" t="str">
        <f t="shared" si="96"/>
        <v/>
      </c>
      <c r="I6172" s="65" t="str">
        <f>IF(発注書!D6178="","",発注書!D6178)</f>
        <v/>
      </c>
      <c r="J6172" s="66" t="str">
        <f>IF(発注書!D6178="","",発注書!C6178)</f>
        <v/>
      </c>
    </row>
    <row r="6173" spans="1:10" x14ac:dyDescent="0.55000000000000004">
      <c r="A6173" s="49">
        <v>3086</v>
      </c>
      <c r="B6173" s="50">
        <v>1</v>
      </c>
      <c r="E6173" s="61" t="str">
        <f>IF(発注書!D6179="","",発注書!B6179)</f>
        <v/>
      </c>
      <c r="F6173" s="62" t="str">
        <f>IF(J6173="","",VLOOKUP(J6173,商品マスタ!$B:$D,2,FALSE))</f>
        <v/>
      </c>
      <c r="G6173" s="63" t="str">
        <f>IF(F6173="","",VLOOKUP(F6173,商品マスタ!$C:$D,2,FALSE))</f>
        <v/>
      </c>
      <c r="H6173" s="64" t="str">
        <f t="shared" si="96"/>
        <v/>
      </c>
      <c r="I6173" s="65" t="str">
        <f>IF(発注書!D6179="","",発注書!D6179)</f>
        <v/>
      </c>
      <c r="J6173" s="66" t="str">
        <f>IF(発注書!D6179="","",発注書!C6179)</f>
        <v/>
      </c>
    </row>
    <row r="6174" spans="1:10" x14ac:dyDescent="0.55000000000000004">
      <c r="B6174" s="50">
        <v>2</v>
      </c>
      <c r="E6174" s="61" t="str">
        <f>IF(発注書!D6180="","",発注書!B6180)</f>
        <v/>
      </c>
      <c r="F6174" s="62" t="str">
        <f>IF(J6174="","",VLOOKUP(J6174,商品マスタ!$B:$D,2,FALSE))</f>
        <v/>
      </c>
      <c r="G6174" s="63" t="str">
        <f>IF(F6174="","",VLOOKUP(F6174,商品マスタ!$C:$D,2,FALSE))</f>
        <v/>
      </c>
      <c r="H6174" s="64" t="str">
        <f t="shared" si="96"/>
        <v/>
      </c>
      <c r="I6174" s="65" t="str">
        <f>IF(発注書!D6180="","",発注書!D6180)</f>
        <v/>
      </c>
      <c r="J6174" s="66" t="str">
        <f>IF(発注書!D6180="","",発注書!C6180)</f>
        <v/>
      </c>
    </row>
    <row r="6175" spans="1:10" x14ac:dyDescent="0.55000000000000004">
      <c r="A6175" s="49">
        <v>3087</v>
      </c>
      <c r="B6175" s="50">
        <v>1</v>
      </c>
      <c r="E6175" s="61" t="str">
        <f>IF(発注書!D6181="","",発注書!B6181)</f>
        <v/>
      </c>
      <c r="F6175" s="62" t="str">
        <f>IF(J6175="","",VLOOKUP(J6175,商品マスタ!$B:$D,2,FALSE))</f>
        <v/>
      </c>
      <c r="G6175" s="63" t="str">
        <f>IF(F6175="","",VLOOKUP(F6175,商品マスタ!$C:$D,2,FALSE))</f>
        <v/>
      </c>
      <c r="H6175" s="64" t="str">
        <f t="shared" si="96"/>
        <v/>
      </c>
      <c r="I6175" s="65" t="str">
        <f>IF(発注書!D6181="","",発注書!D6181)</f>
        <v/>
      </c>
      <c r="J6175" s="66" t="str">
        <f>IF(発注書!D6181="","",発注書!C6181)</f>
        <v/>
      </c>
    </row>
    <row r="6176" spans="1:10" x14ac:dyDescent="0.55000000000000004">
      <c r="B6176" s="50">
        <v>2</v>
      </c>
      <c r="E6176" s="61" t="str">
        <f>IF(発注書!D6182="","",発注書!B6182)</f>
        <v/>
      </c>
      <c r="F6176" s="62" t="str">
        <f>IF(J6176="","",VLOOKUP(J6176,商品マスタ!$B:$D,2,FALSE))</f>
        <v/>
      </c>
      <c r="G6176" s="63" t="str">
        <f>IF(F6176="","",VLOOKUP(F6176,商品マスタ!$C:$D,2,FALSE))</f>
        <v/>
      </c>
      <c r="H6176" s="64" t="str">
        <f t="shared" si="96"/>
        <v/>
      </c>
      <c r="I6176" s="65" t="str">
        <f>IF(発注書!D6182="","",発注書!D6182)</f>
        <v/>
      </c>
      <c r="J6176" s="66" t="str">
        <f>IF(発注書!D6182="","",発注書!C6182)</f>
        <v/>
      </c>
    </row>
    <row r="6177" spans="1:10" x14ac:dyDescent="0.55000000000000004">
      <c r="A6177" s="49">
        <v>3088</v>
      </c>
      <c r="B6177" s="50">
        <v>1</v>
      </c>
      <c r="E6177" s="61" t="str">
        <f>IF(発注書!D6183="","",発注書!B6183)</f>
        <v/>
      </c>
      <c r="F6177" s="62" t="str">
        <f>IF(J6177="","",VLOOKUP(J6177,商品マスタ!$B:$D,2,FALSE))</f>
        <v/>
      </c>
      <c r="G6177" s="63" t="str">
        <f>IF(F6177="","",VLOOKUP(F6177,商品マスタ!$C:$D,2,FALSE))</f>
        <v/>
      </c>
      <c r="H6177" s="64" t="str">
        <f t="shared" si="96"/>
        <v/>
      </c>
      <c r="I6177" s="65" t="str">
        <f>IF(発注書!D6183="","",発注書!D6183)</f>
        <v/>
      </c>
      <c r="J6177" s="66" t="str">
        <f>IF(発注書!D6183="","",発注書!C6183)</f>
        <v/>
      </c>
    </row>
    <row r="6178" spans="1:10" x14ac:dyDescent="0.55000000000000004">
      <c r="B6178" s="50">
        <v>2</v>
      </c>
      <c r="E6178" s="61" t="str">
        <f>IF(発注書!D6184="","",発注書!B6184)</f>
        <v/>
      </c>
      <c r="F6178" s="62" t="str">
        <f>IF(J6178="","",VLOOKUP(J6178,商品マスタ!$B:$D,2,FALSE))</f>
        <v/>
      </c>
      <c r="G6178" s="63" t="str">
        <f>IF(F6178="","",VLOOKUP(F6178,商品マスタ!$C:$D,2,FALSE))</f>
        <v/>
      </c>
      <c r="H6178" s="64" t="str">
        <f t="shared" si="96"/>
        <v/>
      </c>
      <c r="I6178" s="65" t="str">
        <f>IF(発注書!D6184="","",発注書!D6184)</f>
        <v/>
      </c>
      <c r="J6178" s="66" t="str">
        <f>IF(発注書!D6184="","",発注書!C6184)</f>
        <v/>
      </c>
    </row>
    <row r="6179" spans="1:10" x14ac:dyDescent="0.55000000000000004">
      <c r="A6179" s="49">
        <v>3089</v>
      </c>
      <c r="B6179" s="50">
        <v>1</v>
      </c>
      <c r="E6179" s="61" t="str">
        <f>IF(発注書!D6185="","",発注書!B6185)</f>
        <v/>
      </c>
      <c r="F6179" s="62" t="str">
        <f>IF(J6179="","",VLOOKUP(J6179,商品マスタ!$B:$D,2,FALSE))</f>
        <v/>
      </c>
      <c r="G6179" s="63" t="str">
        <f>IF(F6179="","",VLOOKUP(F6179,商品マスタ!$C:$D,2,FALSE))</f>
        <v/>
      </c>
      <c r="H6179" s="64" t="str">
        <f t="shared" si="96"/>
        <v/>
      </c>
      <c r="I6179" s="65" t="str">
        <f>IF(発注書!D6185="","",発注書!D6185)</f>
        <v/>
      </c>
      <c r="J6179" s="66" t="str">
        <f>IF(発注書!D6185="","",発注書!C6185)</f>
        <v/>
      </c>
    </row>
    <row r="6180" spans="1:10" x14ac:dyDescent="0.55000000000000004">
      <c r="B6180" s="50">
        <v>2</v>
      </c>
      <c r="E6180" s="61" t="str">
        <f>IF(発注書!D6186="","",発注書!B6186)</f>
        <v/>
      </c>
      <c r="F6180" s="62" t="str">
        <f>IF(J6180="","",VLOOKUP(J6180,商品マスタ!$B:$D,2,FALSE))</f>
        <v/>
      </c>
      <c r="G6180" s="63" t="str">
        <f>IF(F6180="","",VLOOKUP(F6180,商品マスタ!$C:$D,2,FALSE))</f>
        <v/>
      </c>
      <c r="H6180" s="64" t="str">
        <f t="shared" si="96"/>
        <v/>
      </c>
      <c r="I6180" s="65" t="str">
        <f>IF(発注書!D6186="","",発注書!D6186)</f>
        <v/>
      </c>
      <c r="J6180" s="66" t="str">
        <f>IF(発注書!D6186="","",発注書!C6186)</f>
        <v/>
      </c>
    </row>
    <row r="6181" spans="1:10" x14ac:dyDescent="0.55000000000000004">
      <c r="A6181" s="49">
        <v>3090</v>
      </c>
      <c r="B6181" s="50">
        <v>1</v>
      </c>
      <c r="E6181" s="61" t="str">
        <f>IF(発注書!D6187="","",発注書!B6187)</f>
        <v/>
      </c>
      <c r="F6181" s="62" t="str">
        <f>IF(J6181="","",VLOOKUP(J6181,商品マスタ!$B:$D,2,FALSE))</f>
        <v/>
      </c>
      <c r="G6181" s="63" t="str">
        <f>IF(F6181="","",VLOOKUP(F6181,商品マスタ!$C:$D,2,FALSE))</f>
        <v/>
      </c>
      <c r="H6181" s="64" t="str">
        <f t="shared" si="96"/>
        <v/>
      </c>
      <c r="I6181" s="65" t="str">
        <f>IF(発注書!D6187="","",発注書!D6187)</f>
        <v/>
      </c>
      <c r="J6181" s="66" t="str">
        <f>IF(発注書!D6187="","",発注書!C6187)</f>
        <v/>
      </c>
    </row>
    <row r="6182" spans="1:10" x14ac:dyDescent="0.55000000000000004">
      <c r="B6182" s="50">
        <v>2</v>
      </c>
      <c r="E6182" s="61" t="str">
        <f>IF(発注書!D6188="","",発注書!B6188)</f>
        <v/>
      </c>
      <c r="F6182" s="62" t="str">
        <f>IF(J6182="","",VLOOKUP(J6182,商品マスタ!$B:$D,2,FALSE))</f>
        <v/>
      </c>
      <c r="G6182" s="63" t="str">
        <f>IF(F6182="","",VLOOKUP(F6182,商品マスタ!$C:$D,2,FALSE))</f>
        <v/>
      </c>
      <c r="H6182" s="64" t="str">
        <f t="shared" si="96"/>
        <v/>
      </c>
      <c r="I6182" s="65" t="str">
        <f>IF(発注書!D6188="","",発注書!D6188)</f>
        <v/>
      </c>
      <c r="J6182" s="66" t="str">
        <f>IF(発注書!D6188="","",発注書!C6188)</f>
        <v/>
      </c>
    </row>
    <row r="6183" spans="1:10" x14ac:dyDescent="0.55000000000000004">
      <c r="A6183" s="49">
        <v>3091</v>
      </c>
      <c r="B6183" s="50">
        <v>1</v>
      </c>
      <c r="E6183" s="61" t="str">
        <f>IF(発注書!D6189="","",発注書!B6189)</f>
        <v/>
      </c>
      <c r="F6183" s="62" t="str">
        <f>IF(J6183="","",VLOOKUP(J6183,商品マスタ!$B:$D,2,FALSE))</f>
        <v/>
      </c>
      <c r="G6183" s="63" t="str">
        <f>IF(F6183="","",VLOOKUP(F6183,商品マスタ!$C:$D,2,FALSE))</f>
        <v/>
      </c>
      <c r="H6183" s="64" t="str">
        <f t="shared" si="96"/>
        <v/>
      </c>
      <c r="I6183" s="65" t="str">
        <f>IF(発注書!D6189="","",発注書!D6189)</f>
        <v/>
      </c>
      <c r="J6183" s="66" t="str">
        <f>IF(発注書!D6189="","",発注書!C6189)</f>
        <v/>
      </c>
    </row>
    <row r="6184" spans="1:10" x14ac:dyDescent="0.55000000000000004">
      <c r="B6184" s="50">
        <v>2</v>
      </c>
      <c r="E6184" s="61" t="str">
        <f>IF(発注書!D6190="","",発注書!B6190)</f>
        <v/>
      </c>
      <c r="F6184" s="62" t="str">
        <f>IF(J6184="","",VLOOKUP(J6184,商品マスタ!$B:$D,2,FALSE))</f>
        <v/>
      </c>
      <c r="G6184" s="63" t="str">
        <f>IF(F6184="","",VLOOKUP(F6184,商品マスタ!$C:$D,2,FALSE))</f>
        <v/>
      </c>
      <c r="H6184" s="64" t="str">
        <f t="shared" si="96"/>
        <v/>
      </c>
      <c r="I6184" s="65" t="str">
        <f>IF(発注書!D6190="","",発注書!D6190)</f>
        <v/>
      </c>
      <c r="J6184" s="66" t="str">
        <f>IF(発注書!D6190="","",発注書!C6190)</f>
        <v/>
      </c>
    </row>
    <row r="6185" spans="1:10" x14ac:dyDescent="0.55000000000000004">
      <c r="A6185" s="49">
        <v>3092</v>
      </c>
      <c r="B6185" s="50">
        <v>1</v>
      </c>
      <c r="E6185" s="61" t="str">
        <f>IF(発注書!D6191="","",発注書!B6191)</f>
        <v/>
      </c>
      <c r="F6185" s="62" t="str">
        <f>IF(J6185="","",VLOOKUP(J6185,商品マスタ!$B:$D,2,FALSE))</f>
        <v/>
      </c>
      <c r="G6185" s="63" t="str">
        <f>IF(F6185="","",VLOOKUP(F6185,商品マスタ!$C:$D,2,FALSE))</f>
        <v/>
      </c>
      <c r="H6185" s="64" t="str">
        <f t="shared" si="96"/>
        <v/>
      </c>
      <c r="I6185" s="65" t="str">
        <f>IF(発注書!D6191="","",発注書!D6191)</f>
        <v/>
      </c>
      <c r="J6185" s="66" t="str">
        <f>IF(発注書!D6191="","",発注書!C6191)</f>
        <v/>
      </c>
    </row>
    <row r="6186" spans="1:10" x14ac:dyDescent="0.55000000000000004">
      <c r="B6186" s="50">
        <v>2</v>
      </c>
      <c r="E6186" s="61" t="str">
        <f>IF(発注書!D6192="","",発注書!B6192)</f>
        <v/>
      </c>
      <c r="F6186" s="62" t="str">
        <f>IF(J6186="","",VLOOKUP(J6186,商品マスタ!$B:$D,2,FALSE))</f>
        <v/>
      </c>
      <c r="G6186" s="63" t="str">
        <f>IF(F6186="","",VLOOKUP(F6186,商品マスタ!$C:$D,2,FALSE))</f>
        <v/>
      </c>
      <c r="H6186" s="64" t="str">
        <f t="shared" si="96"/>
        <v/>
      </c>
      <c r="I6186" s="65" t="str">
        <f>IF(発注書!D6192="","",発注書!D6192)</f>
        <v/>
      </c>
      <c r="J6186" s="66" t="str">
        <f>IF(発注書!D6192="","",発注書!C6192)</f>
        <v/>
      </c>
    </row>
    <row r="6187" spans="1:10" x14ac:dyDescent="0.55000000000000004">
      <c r="A6187" s="49">
        <v>3093</v>
      </c>
      <c r="B6187" s="50">
        <v>1</v>
      </c>
      <c r="E6187" s="61" t="str">
        <f>IF(発注書!D6193="","",発注書!B6193)</f>
        <v/>
      </c>
      <c r="F6187" s="62" t="str">
        <f>IF(J6187="","",VLOOKUP(J6187,商品マスタ!$B:$D,2,FALSE))</f>
        <v/>
      </c>
      <c r="G6187" s="63" t="str">
        <f>IF(F6187="","",VLOOKUP(F6187,商品マスタ!$C:$D,2,FALSE))</f>
        <v/>
      </c>
      <c r="H6187" s="64" t="str">
        <f t="shared" si="96"/>
        <v/>
      </c>
      <c r="I6187" s="65" t="str">
        <f>IF(発注書!D6193="","",発注書!D6193)</f>
        <v/>
      </c>
      <c r="J6187" s="66" t="str">
        <f>IF(発注書!D6193="","",発注書!C6193)</f>
        <v/>
      </c>
    </row>
    <row r="6188" spans="1:10" x14ac:dyDescent="0.55000000000000004">
      <c r="B6188" s="50">
        <v>2</v>
      </c>
      <c r="E6188" s="61" t="str">
        <f>IF(発注書!D6194="","",発注書!B6194)</f>
        <v/>
      </c>
      <c r="F6188" s="62" t="str">
        <f>IF(J6188="","",VLOOKUP(J6188,商品マスタ!$B:$D,2,FALSE))</f>
        <v/>
      </c>
      <c r="G6188" s="63" t="str">
        <f>IF(F6188="","",VLOOKUP(F6188,商品マスタ!$C:$D,2,FALSE))</f>
        <v/>
      </c>
      <c r="H6188" s="64" t="str">
        <f t="shared" si="96"/>
        <v/>
      </c>
      <c r="I6188" s="65" t="str">
        <f>IF(発注書!D6194="","",発注書!D6194)</f>
        <v/>
      </c>
      <c r="J6188" s="66" t="str">
        <f>IF(発注書!D6194="","",発注書!C6194)</f>
        <v/>
      </c>
    </row>
    <row r="6189" spans="1:10" x14ac:dyDescent="0.55000000000000004">
      <c r="A6189" s="49">
        <v>3094</v>
      </c>
      <c r="B6189" s="50">
        <v>1</v>
      </c>
      <c r="E6189" s="61" t="str">
        <f>IF(発注書!D6195="","",発注書!B6195)</f>
        <v/>
      </c>
      <c r="F6189" s="62" t="str">
        <f>IF(J6189="","",VLOOKUP(J6189,商品マスタ!$B:$D,2,FALSE))</f>
        <v/>
      </c>
      <c r="G6189" s="63" t="str">
        <f>IF(F6189="","",VLOOKUP(F6189,商品マスタ!$C:$D,2,FALSE))</f>
        <v/>
      </c>
      <c r="H6189" s="64" t="str">
        <f t="shared" si="96"/>
        <v/>
      </c>
      <c r="I6189" s="65" t="str">
        <f>IF(発注書!D6195="","",発注書!D6195)</f>
        <v/>
      </c>
      <c r="J6189" s="66" t="str">
        <f>IF(発注書!D6195="","",発注書!C6195)</f>
        <v/>
      </c>
    </row>
    <row r="6190" spans="1:10" x14ac:dyDescent="0.55000000000000004">
      <c r="B6190" s="50">
        <v>2</v>
      </c>
      <c r="E6190" s="61" t="str">
        <f>IF(発注書!D6196="","",発注書!B6196)</f>
        <v/>
      </c>
      <c r="F6190" s="62" t="str">
        <f>IF(J6190="","",VLOOKUP(J6190,商品マスタ!$B:$D,2,FALSE))</f>
        <v/>
      </c>
      <c r="G6190" s="63" t="str">
        <f>IF(F6190="","",VLOOKUP(F6190,商品マスタ!$C:$D,2,FALSE))</f>
        <v/>
      </c>
      <c r="H6190" s="64" t="str">
        <f t="shared" si="96"/>
        <v/>
      </c>
      <c r="I6190" s="65" t="str">
        <f>IF(発注書!D6196="","",発注書!D6196)</f>
        <v/>
      </c>
      <c r="J6190" s="66" t="str">
        <f>IF(発注書!D6196="","",発注書!C6196)</f>
        <v/>
      </c>
    </row>
    <row r="6191" spans="1:10" x14ac:dyDescent="0.55000000000000004">
      <c r="A6191" s="49">
        <v>3095</v>
      </c>
      <c r="B6191" s="50">
        <v>1</v>
      </c>
      <c r="E6191" s="61" t="str">
        <f>IF(発注書!D6197="","",発注書!B6197)</f>
        <v/>
      </c>
      <c r="F6191" s="62" t="str">
        <f>IF(J6191="","",VLOOKUP(J6191,商品マスタ!$B:$D,2,FALSE))</f>
        <v/>
      </c>
      <c r="G6191" s="63" t="str">
        <f>IF(F6191="","",VLOOKUP(F6191,商品マスタ!$C:$D,2,FALSE))</f>
        <v/>
      </c>
      <c r="H6191" s="64" t="str">
        <f t="shared" si="96"/>
        <v/>
      </c>
      <c r="I6191" s="65" t="str">
        <f>IF(発注書!D6197="","",発注書!D6197)</f>
        <v/>
      </c>
      <c r="J6191" s="66" t="str">
        <f>IF(発注書!D6197="","",発注書!C6197)</f>
        <v/>
      </c>
    </row>
    <row r="6192" spans="1:10" x14ac:dyDescent="0.55000000000000004">
      <c r="B6192" s="50">
        <v>2</v>
      </c>
      <c r="E6192" s="61" t="str">
        <f>IF(発注書!D6198="","",発注書!B6198)</f>
        <v/>
      </c>
      <c r="F6192" s="62" t="str">
        <f>IF(J6192="","",VLOOKUP(J6192,商品マスタ!$B:$D,2,FALSE))</f>
        <v/>
      </c>
      <c r="G6192" s="63" t="str">
        <f>IF(F6192="","",VLOOKUP(F6192,商品マスタ!$C:$D,2,FALSE))</f>
        <v/>
      </c>
      <c r="H6192" s="64" t="str">
        <f t="shared" si="96"/>
        <v/>
      </c>
      <c r="I6192" s="65" t="str">
        <f>IF(発注書!D6198="","",発注書!D6198)</f>
        <v/>
      </c>
      <c r="J6192" s="66" t="str">
        <f>IF(発注書!D6198="","",発注書!C6198)</f>
        <v/>
      </c>
    </row>
    <row r="6193" spans="1:10" x14ac:dyDescent="0.55000000000000004">
      <c r="A6193" s="49">
        <v>3096</v>
      </c>
      <c r="B6193" s="50">
        <v>1</v>
      </c>
      <c r="E6193" s="61" t="str">
        <f>IF(発注書!D6199="","",発注書!B6199)</f>
        <v/>
      </c>
      <c r="F6193" s="62" t="str">
        <f>IF(J6193="","",VLOOKUP(J6193,商品マスタ!$B:$D,2,FALSE))</f>
        <v/>
      </c>
      <c r="G6193" s="63" t="str">
        <f>IF(F6193="","",VLOOKUP(F6193,商品マスタ!$C:$D,2,FALSE))</f>
        <v/>
      </c>
      <c r="H6193" s="64" t="str">
        <f t="shared" si="96"/>
        <v/>
      </c>
      <c r="I6193" s="65" t="str">
        <f>IF(発注書!D6199="","",発注書!D6199)</f>
        <v/>
      </c>
      <c r="J6193" s="66" t="str">
        <f>IF(発注書!D6199="","",発注書!C6199)</f>
        <v/>
      </c>
    </row>
    <row r="6194" spans="1:10" x14ac:dyDescent="0.55000000000000004">
      <c r="B6194" s="50">
        <v>2</v>
      </c>
      <c r="E6194" s="61" t="str">
        <f>IF(発注書!D6200="","",発注書!B6200)</f>
        <v/>
      </c>
      <c r="F6194" s="62" t="str">
        <f>IF(J6194="","",VLOOKUP(J6194,商品マスタ!$B:$D,2,FALSE))</f>
        <v/>
      </c>
      <c r="G6194" s="63" t="str">
        <f>IF(F6194="","",VLOOKUP(F6194,商品マスタ!$C:$D,2,FALSE))</f>
        <v/>
      </c>
      <c r="H6194" s="64" t="str">
        <f t="shared" si="96"/>
        <v/>
      </c>
      <c r="I6194" s="65" t="str">
        <f>IF(発注書!D6200="","",発注書!D6200)</f>
        <v/>
      </c>
      <c r="J6194" s="66" t="str">
        <f>IF(発注書!D6200="","",発注書!C6200)</f>
        <v/>
      </c>
    </row>
    <row r="6195" spans="1:10" x14ac:dyDescent="0.55000000000000004">
      <c r="A6195" s="49">
        <v>3097</v>
      </c>
      <c r="B6195" s="50">
        <v>1</v>
      </c>
      <c r="E6195" s="61" t="str">
        <f>IF(発注書!D6201="","",発注書!B6201)</f>
        <v/>
      </c>
      <c r="F6195" s="62" t="str">
        <f>IF(J6195="","",VLOOKUP(J6195,商品マスタ!$B:$D,2,FALSE))</f>
        <v/>
      </c>
      <c r="G6195" s="63" t="str">
        <f>IF(F6195="","",VLOOKUP(F6195,商品マスタ!$C:$D,2,FALSE))</f>
        <v/>
      </c>
      <c r="H6195" s="64" t="str">
        <f t="shared" si="96"/>
        <v/>
      </c>
      <c r="I6195" s="65" t="str">
        <f>IF(発注書!D6201="","",発注書!D6201)</f>
        <v/>
      </c>
      <c r="J6195" s="66" t="str">
        <f>IF(発注書!D6201="","",発注書!C6201)</f>
        <v/>
      </c>
    </row>
    <row r="6196" spans="1:10" x14ac:dyDescent="0.55000000000000004">
      <c r="B6196" s="50">
        <v>2</v>
      </c>
      <c r="E6196" s="61" t="str">
        <f>IF(発注書!D6202="","",発注書!B6202)</f>
        <v/>
      </c>
      <c r="F6196" s="62" t="str">
        <f>IF(J6196="","",VLOOKUP(J6196,商品マスタ!$B:$D,2,FALSE))</f>
        <v/>
      </c>
      <c r="G6196" s="63" t="str">
        <f>IF(F6196="","",VLOOKUP(F6196,商品マスタ!$C:$D,2,FALSE))</f>
        <v/>
      </c>
      <c r="H6196" s="64" t="str">
        <f t="shared" si="96"/>
        <v/>
      </c>
      <c r="I6196" s="65" t="str">
        <f>IF(発注書!D6202="","",発注書!D6202)</f>
        <v/>
      </c>
      <c r="J6196" s="66" t="str">
        <f>IF(発注書!D6202="","",発注書!C6202)</f>
        <v/>
      </c>
    </row>
    <row r="6197" spans="1:10" x14ac:dyDescent="0.55000000000000004">
      <c r="A6197" s="49">
        <v>3098</v>
      </c>
      <c r="B6197" s="50">
        <v>1</v>
      </c>
      <c r="E6197" s="61" t="str">
        <f>IF(発注書!D6203="","",発注書!B6203)</f>
        <v/>
      </c>
      <c r="F6197" s="62" t="str">
        <f>IF(J6197="","",VLOOKUP(J6197,商品マスタ!$B:$D,2,FALSE))</f>
        <v/>
      </c>
      <c r="G6197" s="63" t="str">
        <f>IF(F6197="","",VLOOKUP(F6197,商品マスタ!$C:$D,2,FALSE))</f>
        <v/>
      </c>
      <c r="H6197" s="64" t="str">
        <f t="shared" si="96"/>
        <v/>
      </c>
      <c r="I6197" s="65" t="str">
        <f>IF(発注書!D6203="","",発注書!D6203)</f>
        <v/>
      </c>
      <c r="J6197" s="66" t="str">
        <f>IF(発注書!D6203="","",発注書!C6203)</f>
        <v/>
      </c>
    </row>
    <row r="6198" spans="1:10" x14ac:dyDescent="0.55000000000000004">
      <c r="B6198" s="50">
        <v>2</v>
      </c>
      <c r="E6198" s="61" t="str">
        <f>IF(発注書!D6204="","",発注書!B6204)</f>
        <v/>
      </c>
      <c r="F6198" s="62" t="str">
        <f>IF(J6198="","",VLOOKUP(J6198,商品マスタ!$B:$D,2,FALSE))</f>
        <v/>
      </c>
      <c r="G6198" s="63" t="str">
        <f>IF(F6198="","",VLOOKUP(F6198,商品マスタ!$C:$D,2,FALSE))</f>
        <v/>
      </c>
      <c r="H6198" s="64" t="str">
        <f t="shared" si="96"/>
        <v/>
      </c>
      <c r="I6198" s="65" t="str">
        <f>IF(発注書!D6204="","",発注書!D6204)</f>
        <v/>
      </c>
      <c r="J6198" s="66" t="str">
        <f>IF(発注書!D6204="","",発注書!C6204)</f>
        <v/>
      </c>
    </row>
    <row r="6199" spans="1:10" x14ac:dyDescent="0.55000000000000004">
      <c r="A6199" s="49">
        <v>3099</v>
      </c>
      <c r="B6199" s="50">
        <v>1</v>
      </c>
      <c r="E6199" s="61" t="str">
        <f>IF(発注書!D6205="","",発注書!B6205)</f>
        <v/>
      </c>
      <c r="F6199" s="62" t="str">
        <f>IF(J6199="","",VLOOKUP(J6199,商品マスタ!$B:$D,2,FALSE))</f>
        <v/>
      </c>
      <c r="G6199" s="63" t="str">
        <f>IF(F6199="","",VLOOKUP(F6199,商品マスタ!$C:$D,2,FALSE))</f>
        <v/>
      </c>
      <c r="H6199" s="64" t="str">
        <f t="shared" si="96"/>
        <v/>
      </c>
      <c r="I6199" s="65" t="str">
        <f>IF(発注書!D6205="","",発注書!D6205)</f>
        <v/>
      </c>
      <c r="J6199" s="66" t="str">
        <f>IF(発注書!D6205="","",発注書!C6205)</f>
        <v/>
      </c>
    </row>
    <row r="6200" spans="1:10" x14ac:dyDescent="0.55000000000000004">
      <c r="B6200" s="50">
        <v>2</v>
      </c>
      <c r="E6200" s="61" t="str">
        <f>IF(発注書!D6206="","",発注書!B6206)</f>
        <v/>
      </c>
      <c r="F6200" s="62" t="str">
        <f>IF(J6200="","",VLOOKUP(J6200,商品マスタ!$B:$D,2,FALSE))</f>
        <v/>
      </c>
      <c r="G6200" s="63" t="str">
        <f>IF(F6200="","",VLOOKUP(F6200,商品マスタ!$C:$D,2,FALSE))</f>
        <v/>
      </c>
      <c r="H6200" s="64" t="str">
        <f t="shared" si="96"/>
        <v/>
      </c>
      <c r="I6200" s="65" t="str">
        <f>IF(発注書!D6206="","",発注書!D6206)</f>
        <v/>
      </c>
      <c r="J6200" s="66" t="str">
        <f>IF(発注書!D6206="","",発注書!C6206)</f>
        <v/>
      </c>
    </row>
    <row r="6201" spans="1:10" x14ac:dyDescent="0.55000000000000004">
      <c r="A6201" s="49">
        <v>3100</v>
      </c>
      <c r="B6201" s="50">
        <v>1</v>
      </c>
      <c r="E6201" s="61" t="str">
        <f>IF(発注書!D6207="","",発注書!B6207)</f>
        <v/>
      </c>
      <c r="F6201" s="62" t="str">
        <f>IF(J6201="","",VLOOKUP(J6201,商品マスタ!$B:$D,2,FALSE))</f>
        <v/>
      </c>
      <c r="G6201" s="63" t="str">
        <f>IF(F6201="","",VLOOKUP(F6201,商品マスタ!$C:$D,2,FALSE))</f>
        <v/>
      </c>
      <c r="H6201" s="64" t="str">
        <f t="shared" si="96"/>
        <v/>
      </c>
      <c r="I6201" s="65" t="str">
        <f>IF(発注書!D6207="","",発注書!D6207)</f>
        <v/>
      </c>
      <c r="J6201" s="66" t="str">
        <f>IF(発注書!D6207="","",発注書!C6207)</f>
        <v/>
      </c>
    </row>
    <row r="6202" spans="1:10" x14ac:dyDescent="0.55000000000000004">
      <c r="B6202" s="50">
        <v>2</v>
      </c>
      <c r="E6202" s="61" t="str">
        <f>IF(発注書!D6208="","",発注書!B6208)</f>
        <v/>
      </c>
      <c r="F6202" s="62" t="str">
        <f>IF(J6202="","",VLOOKUP(J6202,商品マスタ!$B:$D,2,FALSE))</f>
        <v/>
      </c>
      <c r="G6202" s="63" t="str">
        <f>IF(F6202="","",VLOOKUP(F6202,商品マスタ!$C:$D,2,FALSE))</f>
        <v/>
      </c>
      <c r="H6202" s="64" t="str">
        <f t="shared" si="96"/>
        <v/>
      </c>
      <c r="I6202" s="65" t="str">
        <f>IF(発注書!D6208="","",発注書!D6208)</f>
        <v/>
      </c>
      <c r="J6202" s="66" t="str">
        <f>IF(発注書!D6208="","",発注書!C6208)</f>
        <v/>
      </c>
    </row>
    <row r="6203" spans="1:10" x14ac:dyDescent="0.55000000000000004">
      <c r="A6203" s="49">
        <v>3101</v>
      </c>
      <c r="B6203" s="50">
        <v>1</v>
      </c>
      <c r="E6203" s="61" t="str">
        <f>IF(発注書!D6209="","",発注書!B6209)</f>
        <v/>
      </c>
      <c r="F6203" s="62" t="str">
        <f>IF(J6203="","",VLOOKUP(J6203,商品マスタ!$B:$D,2,FALSE))</f>
        <v/>
      </c>
      <c r="G6203" s="63" t="str">
        <f>IF(F6203="","",VLOOKUP(F6203,商品マスタ!$C:$D,2,FALSE))</f>
        <v/>
      </c>
      <c r="H6203" s="64" t="str">
        <f t="shared" si="96"/>
        <v/>
      </c>
      <c r="I6203" s="65" t="str">
        <f>IF(発注書!D6209="","",発注書!D6209)</f>
        <v/>
      </c>
      <c r="J6203" s="66" t="str">
        <f>IF(発注書!D6209="","",発注書!C6209)</f>
        <v/>
      </c>
    </row>
    <row r="6204" spans="1:10" x14ac:dyDescent="0.55000000000000004">
      <c r="B6204" s="50">
        <v>2</v>
      </c>
      <c r="E6204" s="61" t="str">
        <f>IF(発注書!D6210="","",発注書!B6210)</f>
        <v/>
      </c>
      <c r="F6204" s="62" t="str">
        <f>IF(J6204="","",VLOOKUP(J6204,商品マスタ!$B:$D,2,FALSE))</f>
        <v/>
      </c>
      <c r="G6204" s="63" t="str">
        <f>IF(F6204="","",VLOOKUP(F6204,商品マスタ!$C:$D,2,FALSE))</f>
        <v/>
      </c>
      <c r="H6204" s="64" t="str">
        <f t="shared" si="96"/>
        <v/>
      </c>
      <c r="I6204" s="65" t="str">
        <f>IF(発注書!D6210="","",発注書!D6210)</f>
        <v/>
      </c>
      <c r="J6204" s="66" t="str">
        <f>IF(発注書!D6210="","",発注書!C6210)</f>
        <v/>
      </c>
    </row>
    <row r="6205" spans="1:10" x14ac:dyDescent="0.55000000000000004">
      <c r="A6205" s="49">
        <v>3102</v>
      </c>
      <c r="B6205" s="50">
        <v>1</v>
      </c>
      <c r="E6205" s="61" t="str">
        <f>IF(発注書!D6211="","",発注書!B6211)</f>
        <v/>
      </c>
      <c r="F6205" s="62" t="str">
        <f>IF(J6205="","",VLOOKUP(J6205,商品マスタ!$B:$D,2,FALSE))</f>
        <v/>
      </c>
      <c r="G6205" s="63" t="str">
        <f>IF(F6205="","",VLOOKUP(F6205,商品マスタ!$C:$D,2,FALSE))</f>
        <v/>
      </c>
      <c r="H6205" s="64" t="str">
        <f t="shared" si="96"/>
        <v/>
      </c>
      <c r="I6205" s="65" t="str">
        <f>IF(発注書!D6211="","",発注書!D6211)</f>
        <v/>
      </c>
      <c r="J6205" s="66" t="str">
        <f>IF(発注書!D6211="","",発注書!C6211)</f>
        <v/>
      </c>
    </row>
    <row r="6206" spans="1:10" x14ac:dyDescent="0.55000000000000004">
      <c r="B6206" s="50">
        <v>2</v>
      </c>
      <c r="E6206" s="61" t="str">
        <f>IF(発注書!D6212="","",発注書!B6212)</f>
        <v/>
      </c>
      <c r="F6206" s="62" t="str">
        <f>IF(J6206="","",VLOOKUP(J6206,商品マスタ!$B:$D,2,FALSE))</f>
        <v/>
      </c>
      <c r="G6206" s="63" t="str">
        <f>IF(F6206="","",VLOOKUP(F6206,商品マスタ!$C:$D,2,FALSE))</f>
        <v/>
      </c>
      <c r="H6206" s="64" t="str">
        <f t="shared" si="96"/>
        <v/>
      </c>
      <c r="I6206" s="65" t="str">
        <f>IF(発注書!D6212="","",発注書!D6212)</f>
        <v/>
      </c>
      <c r="J6206" s="66" t="str">
        <f>IF(発注書!D6212="","",発注書!C6212)</f>
        <v/>
      </c>
    </row>
    <row r="6207" spans="1:10" x14ac:dyDescent="0.55000000000000004">
      <c r="A6207" s="49">
        <v>3103</v>
      </c>
      <c r="B6207" s="50">
        <v>1</v>
      </c>
      <c r="E6207" s="61" t="str">
        <f>IF(発注書!D6213="","",発注書!B6213)</f>
        <v/>
      </c>
      <c r="F6207" s="62" t="str">
        <f>IF(J6207="","",VLOOKUP(J6207,商品マスタ!$B:$D,2,FALSE))</f>
        <v/>
      </c>
      <c r="G6207" s="63" t="str">
        <f>IF(F6207="","",VLOOKUP(F6207,商品マスタ!$C:$D,2,FALSE))</f>
        <v/>
      </c>
      <c r="H6207" s="64" t="str">
        <f t="shared" si="96"/>
        <v/>
      </c>
      <c r="I6207" s="65" t="str">
        <f>IF(発注書!D6213="","",発注書!D6213)</f>
        <v/>
      </c>
      <c r="J6207" s="66" t="str">
        <f>IF(発注書!D6213="","",発注書!C6213)</f>
        <v/>
      </c>
    </row>
    <row r="6208" spans="1:10" x14ac:dyDescent="0.55000000000000004">
      <c r="B6208" s="50">
        <v>2</v>
      </c>
      <c r="E6208" s="61" t="str">
        <f>IF(発注書!D6214="","",発注書!B6214)</f>
        <v/>
      </c>
      <c r="F6208" s="62" t="str">
        <f>IF(J6208="","",VLOOKUP(J6208,商品マスタ!$B:$D,2,FALSE))</f>
        <v/>
      </c>
      <c r="G6208" s="63" t="str">
        <f>IF(F6208="","",VLOOKUP(F6208,商品マスタ!$C:$D,2,FALSE))</f>
        <v/>
      </c>
      <c r="H6208" s="64" t="str">
        <f t="shared" si="96"/>
        <v/>
      </c>
      <c r="I6208" s="65" t="str">
        <f>IF(発注書!D6214="","",発注書!D6214)</f>
        <v/>
      </c>
      <c r="J6208" s="66" t="str">
        <f>IF(発注書!D6214="","",発注書!C6214)</f>
        <v/>
      </c>
    </row>
    <row r="6209" spans="1:10" x14ac:dyDescent="0.55000000000000004">
      <c r="A6209" s="49">
        <v>3104</v>
      </c>
      <c r="B6209" s="50">
        <v>1</v>
      </c>
      <c r="E6209" s="61" t="str">
        <f>IF(発注書!D6215="","",発注書!B6215)</f>
        <v/>
      </c>
      <c r="F6209" s="62" t="str">
        <f>IF(J6209="","",VLOOKUP(J6209,商品マスタ!$B:$D,2,FALSE))</f>
        <v/>
      </c>
      <c r="G6209" s="63" t="str">
        <f>IF(F6209="","",VLOOKUP(F6209,商品マスタ!$C:$D,2,FALSE))</f>
        <v/>
      </c>
      <c r="H6209" s="64" t="str">
        <f t="shared" si="96"/>
        <v/>
      </c>
      <c r="I6209" s="65" t="str">
        <f>IF(発注書!D6215="","",発注書!D6215)</f>
        <v/>
      </c>
      <c r="J6209" s="66" t="str">
        <f>IF(発注書!D6215="","",発注書!C6215)</f>
        <v/>
      </c>
    </row>
    <row r="6210" spans="1:10" x14ac:dyDescent="0.55000000000000004">
      <c r="B6210" s="50">
        <v>2</v>
      </c>
      <c r="E6210" s="61" t="str">
        <f>IF(発注書!D6216="","",発注書!B6216)</f>
        <v/>
      </c>
      <c r="F6210" s="62" t="str">
        <f>IF(J6210="","",VLOOKUP(J6210,商品マスタ!$B:$D,2,FALSE))</f>
        <v/>
      </c>
      <c r="G6210" s="63" t="str">
        <f>IF(F6210="","",VLOOKUP(F6210,商品マスタ!$C:$D,2,FALSE))</f>
        <v/>
      </c>
      <c r="H6210" s="64" t="str">
        <f t="shared" si="96"/>
        <v/>
      </c>
      <c r="I6210" s="65" t="str">
        <f>IF(発注書!D6216="","",発注書!D6216)</f>
        <v/>
      </c>
      <c r="J6210" s="66" t="str">
        <f>IF(発注書!D6216="","",発注書!C6216)</f>
        <v/>
      </c>
    </row>
    <row r="6211" spans="1:10" x14ac:dyDescent="0.55000000000000004">
      <c r="A6211" s="49">
        <v>3105</v>
      </c>
      <c r="B6211" s="50">
        <v>1</v>
      </c>
      <c r="E6211" s="61" t="str">
        <f>IF(発注書!D6217="","",発注書!B6217)</f>
        <v/>
      </c>
      <c r="F6211" s="62" t="str">
        <f>IF(J6211="","",VLOOKUP(J6211,商品マスタ!$B:$D,2,FALSE))</f>
        <v/>
      </c>
      <c r="G6211" s="63" t="str">
        <f>IF(F6211="","",VLOOKUP(F6211,商品マスタ!$C:$D,2,FALSE))</f>
        <v/>
      </c>
      <c r="H6211" s="64" t="str">
        <f t="shared" si="96"/>
        <v/>
      </c>
      <c r="I6211" s="65" t="str">
        <f>IF(発注書!D6217="","",発注書!D6217)</f>
        <v/>
      </c>
      <c r="J6211" s="66" t="str">
        <f>IF(発注書!D6217="","",発注書!C6217)</f>
        <v/>
      </c>
    </row>
    <row r="6212" spans="1:10" x14ac:dyDescent="0.55000000000000004">
      <c r="B6212" s="50">
        <v>2</v>
      </c>
      <c r="E6212" s="61" t="str">
        <f>IF(発注書!D6218="","",発注書!B6218)</f>
        <v/>
      </c>
      <c r="F6212" s="62" t="str">
        <f>IF(J6212="","",VLOOKUP(J6212,商品マスタ!$B:$D,2,FALSE))</f>
        <v/>
      </c>
      <c r="G6212" s="63" t="str">
        <f>IF(F6212="","",VLOOKUP(F6212,商品マスタ!$C:$D,2,FALSE))</f>
        <v/>
      </c>
      <c r="H6212" s="64" t="str">
        <f t="shared" ref="H6212:H6275" si="97">IF(E6212="","",IF(E6212="",LEN(SUBSTITUTE(D6212," ","")),LEN(SUBSTITUTE(E6212," ",""))))</f>
        <v/>
      </c>
      <c r="I6212" s="65" t="str">
        <f>IF(発注書!D6218="","",発注書!D6218)</f>
        <v/>
      </c>
      <c r="J6212" s="66" t="str">
        <f>IF(発注書!D6218="","",発注書!C6218)</f>
        <v/>
      </c>
    </row>
    <row r="6213" spans="1:10" x14ac:dyDescent="0.55000000000000004">
      <c r="A6213" s="49">
        <v>3106</v>
      </c>
      <c r="B6213" s="50">
        <v>1</v>
      </c>
      <c r="E6213" s="61" t="str">
        <f>IF(発注書!D6219="","",発注書!B6219)</f>
        <v/>
      </c>
      <c r="F6213" s="62" t="str">
        <f>IF(J6213="","",VLOOKUP(J6213,商品マスタ!$B:$D,2,FALSE))</f>
        <v/>
      </c>
      <c r="G6213" s="63" t="str">
        <f>IF(F6213="","",VLOOKUP(F6213,商品マスタ!$C:$D,2,FALSE))</f>
        <v/>
      </c>
      <c r="H6213" s="64" t="str">
        <f t="shared" si="97"/>
        <v/>
      </c>
      <c r="I6213" s="65" t="str">
        <f>IF(発注書!D6219="","",発注書!D6219)</f>
        <v/>
      </c>
      <c r="J6213" s="66" t="str">
        <f>IF(発注書!D6219="","",発注書!C6219)</f>
        <v/>
      </c>
    </row>
    <row r="6214" spans="1:10" x14ac:dyDescent="0.55000000000000004">
      <c r="B6214" s="50">
        <v>2</v>
      </c>
      <c r="E6214" s="61" t="str">
        <f>IF(発注書!D6220="","",発注書!B6220)</f>
        <v/>
      </c>
      <c r="F6214" s="62" t="str">
        <f>IF(J6214="","",VLOOKUP(J6214,商品マスタ!$B:$D,2,FALSE))</f>
        <v/>
      </c>
      <c r="G6214" s="63" t="str">
        <f>IF(F6214="","",VLOOKUP(F6214,商品マスタ!$C:$D,2,FALSE))</f>
        <v/>
      </c>
      <c r="H6214" s="64" t="str">
        <f t="shared" si="97"/>
        <v/>
      </c>
      <c r="I6214" s="65" t="str">
        <f>IF(発注書!D6220="","",発注書!D6220)</f>
        <v/>
      </c>
      <c r="J6214" s="66" t="str">
        <f>IF(発注書!D6220="","",発注書!C6220)</f>
        <v/>
      </c>
    </row>
    <row r="6215" spans="1:10" x14ac:dyDescent="0.55000000000000004">
      <c r="A6215" s="49">
        <v>3107</v>
      </c>
      <c r="B6215" s="50">
        <v>1</v>
      </c>
      <c r="E6215" s="61" t="str">
        <f>IF(発注書!D6221="","",発注書!B6221)</f>
        <v/>
      </c>
      <c r="F6215" s="62" t="str">
        <f>IF(J6215="","",VLOOKUP(J6215,商品マスタ!$B:$D,2,FALSE))</f>
        <v/>
      </c>
      <c r="G6215" s="63" t="str">
        <f>IF(F6215="","",VLOOKUP(F6215,商品マスタ!$C:$D,2,FALSE))</f>
        <v/>
      </c>
      <c r="H6215" s="64" t="str">
        <f t="shared" si="97"/>
        <v/>
      </c>
      <c r="I6215" s="65" t="str">
        <f>IF(発注書!D6221="","",発注書!D6221)</f>
        <v/>
      </c>
      <c r="J6215" s="66" t="str">
        <f>IF(発注書!D6221="","",発注書!C6221)</f>
        <v/>
      </c>
    </row>
    <row r="6216" spans="1:10" x14ac:dyDescent="0.55000000000000004">
      <c r="B6216" s="50">
        <v>2</v>
      </c>
      <c r="E6216" s="61" t="str">
        <f>IF(発注書!D6222="","",発注書!B6222)</f>
        <v/>
      </c>
      <c r="F6216" s="62" t="str">
        <f>IF(J6216="","",VLOOKUP(J6216,商品マスタ!$B:$D,2,FALSE))</f>
        <v/>
      </c>
      <c r="G6216" s="63" t="str">
        <f>IF(F6216="","",VLOOKUP(F6216,商品マスタ!$C:$D,2,FALSE))</f>
        <v/>
      </c>
      <c r="H6216" s="64" t="str">
        <f t="shared" si="97"/>
        <v/>
      </c>
      <c r="I6216" s="65" t="str">
        <f>IF(発注書!D6222="","",発注書!D6222)</f>
        <v/>
      </c>
      <c r="J6216" s="66" t="str">
        <f>IF(発注書!D6222="","",発注書!C6222)</f>
        <v/>
      </c>
    </row>
    <row r="6217" spans="1:10" x14ac:dyDescent="0.55000000000000004">
      <c r="A6217" s="49">
        <v>3108</v>
      </c>
      <c r="B6217" s="50">
        <v>1</v>
      </c>
      <c r="E6217" s="61" t="str">
        <f>IF(発注書!D6223="","",発注書!B6223)</f>
        <v/>
      </c>
      <c r="F6217" s="62" t="str">
        <f>IF(J6217="","",VLOOKUP(J6217,商品マスタ!$B:$D,2,FALSE))</f>
        <v/>
      </c>
      <c r="G6217" s="63" t="str">
        <f>IF(F6217="","",VLOOKUP(F6217,商品マスタ!$C:$D,2,FALSE))</f>
        <v/>
      </c>
      <c r="H6217" s="64" t="str">
        <f t="shared" si="97"/>
        <v/>
      </c>
      <c r="I6217" s="65" t="str">
        <f>IF(発注書!D6223="","",発注書!D6223)</f>
        <v/>
      </c>
      <c r="J6217" s="66" t="str">
        <f>IF(発注書!D6223="","",発注書!C6223)</f>
        <v/>
      </c>
    </row>
    <row r="6218" spans="1:10" x14ac:dyDescent="0.55000000000000004">
      <c r="B6218" s="50">
        <v>2</v>
      </c>
      <c r="E6218" s="61" t="str">
        <f>IF(発注書!D6224="","",発注書!B6224)</f>
        <v/>
      </c>
      <c r="F6218" s="62" t="str">
        <f>IF(J6218="","",VLOOKUP(J6218,商品マスタ!$B:$D,2,FALSE))</f>
        <v/>
      </c>
      <c r="G6218" s="63" t="str">
        <f>IF(F6218="","",VLOOKUP(F6218,商品マスタ!$C:$D,2,FALSE))</f>
        <v/>
      </c>
      <c r="H6218" s="64" t="str">
        <f t="shared" si="97"/>
        <v/>
      </c>
      <c r="I6218" s="65" t="str">
        <f>IF(発注書!D6224="","",発注書!D6224)</f>
        <v/>
      </c>
      <c r="J6218" s="66" t="str">
        <f>IF(発注書!D6224="","",発注書!C6224)</f>
        <v/>
      </c>
    </row>
    <row r="6219" spans="1:10" x14ac:dyDescent="0.55000000000000004">
      <c r="A6219" s="49">
        <v>3109</v>
      </c>
      <c r="B6219" s="50">
        <v>1</v>
      </c>
      <c r="E6219" s="61" t="str">
        <f>IF(発注書!D6225="","",発注書!B6225)</f>
        <v/>
      </c>
      <c r="F6219" s="62" t="str">
        <f>IF(J6219="","",VLOOKUP(J6219,商品マスタ!$B:$D,2,FALSE))</f>
        <v/>
      </c>
      <c r="G6219" s="63" t="str">
        <f>IF(F6219="","",VLOOKUP(F6219,商品マスタ!$C:$D,2,FALSE))</f>
        <v/>
      </c>
      <c r="H6219" s="64" t="str">
        <f t="shared" si="97"/>
        <v/>
      </c>
      <c r="I6219" s="65" t="str">
        <f>IF(発注書!D6225="","",発注書!D6225)</f>
        <v/>
      </c>
      <c r="J6219" s="66" t="str">
        <f>IF(発注書!D6225="","",発注書!C6225)</f>
        <v/>
      </c>
    </row>
    <row r="6220" spans="1:10" x14ac:dyDescent="0.55000000000000004">
      <c r="B6220" s="50">
        <v>2</v>
      </c>
      <c r="E6220" s="61" t="str">
        <f>IF(発注書!D6226="","",発注書!B6226)</f>
        <v/>
      </c>
      <c r="F6220" s="62" t="str">
        <f>IF(J6220="","",VLOOKUP(J6220,商品マスタ!$B:$D,2,FALSE))</f>
        <v/>
      </c>
      <c r="G6220" s="63" t="str">
        <f>IF(F6220="","",VLOOKUP(F6220,商品マスタ!$C:$D,2,FALSE))</f>
        <v/>
      </c>
      <c r="H6220" s="64" t="str">
        <f t="shared" si="97"/>
        <v/>
      </c>
      <c r="I6220" s="65" t="str">
        <f>IF(発注書!D6226="","",発注書!D6226)</f>
        <v/>
      </c>
      <c r="J6220" s="66" t="str">
        <f>IF(発注書!D6226="","",発注書!C6226)</f>
        <v/>
      </c>
    </row>
    <row r="6221" spans="1:10" x14ac:dyDescent="0.55000000000000004">
      <c r="A6221" s="49">
        <v>3110</v>
      </c>
      <c r="B6221" s="50">
        <v>1</v>
      </c>
      <c r="E6221" s="61" t="str">
        <f>IF(発注書!D6227="","",発注書!B6227)</f>
        <v/>
      </c>
      <c r="F6221" s="62" t="str">
        <f>IF(J6221="","",VLOOKUP(J6221,商品マスタ!$B:$D,2,FALSE))</f>
        <v/>
      </c>
      <c r="G6221" s="63" t="str">
        <f>IF(F6221="","",VLOOKUP(F6221,商品マスタ!$C:$D,2,FALSE))</f>
        <v/>
      </c>
      <c r="H6221" s="64" t="str">
        <f t="shared" si="97"/>
        <v/>
      </c>
      <c r="I6221" s="65" t="str">
        <f>IF(発注書!D6227="","",発注書!D6227)</f>
        <v/>
      </c>
      <c r="J6221" s="66" t="str">
        <f>IF(発注書!D6227="","",発注書!C6227)</f>
        <v/>
      </c>
    </row>
    <row r="6222" spans="1:10" x14ac:dyDescent="0.55000000000000004">
      <c r="B6222" s="50">
        <v>2</v>
      </c>
      <c r="E6222" s="61" t="str">
        <f>IF(発注書!D6228="","",発注書!B6228)</f>
        <v/>
      </c>
      <c r="F6222" s="62" t="str">
        <f>IF(J6222="","",VLOOKUP(J6222,商品マスタ!$B:$D,2,FALSE))</f>
        <v/>
      </c>
      <c r="G6222" s="63" t="str">
        <f>IF(F6222="","",VLOOKUP(F6222,商品マスタ!$C:$D,2,FALSE))</f>
        <v/>
      </c>
      <c r="H6222" s="64" t="str">
        <f t="shared" si="97"/>
        <v/>
      </c>
      <c r="I6222" s="65" t="str">
        <f>IF(発注書!D6228="","",発注書!D6228)</f>
        <v/>
      </c>
      <c r="J6222" s="66" t="str">
        <f>IF(発注書!D6228="","",発注書!C6228)</f>
        <v/>
      </c>
    </row>
    <row r="6223" spans="1:10" x14ac:dyDescent="0.55000000000000004">
      <c r="A6223" s="49">
        <v>3111</v>
      </c>
      <c r="B6223" s="50">
        <v>1</v>
      </c>
      <c r="E6223" s="61" t="str">
        <f>IF(発注書!D6229="","",発注書!B6229)</f>
        <v/>
      </c>
      <c r="F6223" s="62" t="str">
        <f>IF(J6223="","",VLOOKUP(J6223,商品マスタ!$B:$D,2,FALSE))</f>
        <v/>
      </c>
      <c r="G6223" s="63" t="str">
        <f>IF(F6223="","",VLOOKUP(F6223,商品マスタ!$C:$D,2,FALSE))</f>
        <v/>
      </c>
      <c r="H6223" s="64" t="str">
        <f t="shared" si="97"/>
        <v/>
      </c>
      <c r="I6223" s="65" t="str">
        <f>IF(発注書!D6229="","",発注書!D6229)</f>
        <v/>
      </c>
      <c r="J6223" s="66" t="str">
        <f>IF(発注書!D6229="","",発注書!C6229)</f>
        <v/>
      </c>
    </row>
    <row r="6224" spans="1:10" x14ac:dyDescent="0.55000000000000004">
      <c r="B6224" s="50">
        <v>2</v>
      </c>
      <c r="E6224" s="61" t="str">
        <f>IF(発注書!D6230="","",発注書!B6230)</f>
        <v/>
      </c>
      <c r="F6224" s="62" t="str">
        <f>IF(J6224="","",VLOOKUP(J6224,商品マスタ!$B:$D,2,FALSE))</f>
        <v/>
      </c>
      <c r="G6224" s="63" t="str">
        <f>IF(F6224="","",VLOOKUP(F6224,商品マスタ!$C:$D,2,FALSE))</f>
        <v/>
      </c>
      <c r="H6224" s="64" t="str">
        <f t="shared" si="97"/>
        <v/>
      </c>
      <c r="I6224" s="65" t="str">
        <f>IF(発注書!D6230="","",発注書!D6230)</f>
        <v/>
      </c>
      <c r="J6224" s="66" t="str">
        <f>IF(発注書!D6230="","",発注書!C6230)</f>
        <v/>
      </c>
    </row>
    <row r="6225" spans="1:10" x14ac:dyDescent="0.55000000000000004">
      <c r="A6225" s="49">
        <v>3112</v>
      </c>
      <c r="B6225" s="50">
        <v>1</v>
      </c>
      <c r="E6225" s="61" t="str">
        <f>IF(発注書!D6231="","",発注書!B6231)</f>
        <v/>
      </c>
      <c r="F6225" s="62" t="str">
        <f>IF(J6225="","",VLOOKUP(J6225,商品マスタ!$B:$D,2,FALSE))</f>
        <v/>
      </c>
      <c r="G6225" s="63" t="str">
        <f>IF(F6225="","",VLOOKUP(F6225,商品マスタ!$C:$D,2,FALSE))</f>
        <v/>
      </c>
      <c r="H6225" s="64" t="str">
        <f t="shared" si="97"/>
        <v/>
      </c>
      <c r="I6225" s="65" t="str">
        <f>IF(発注書!D6231="","",発注書!D6231)</f>
        <v/>
      </c>
      <c r="J6225" s="66" t="str">
        <f>IF(発注書!D6231="","",発注書!C6231)</f>
        <v/>
      </c>
    </row>
    <row r="6226" spans="1:10" x14ac:dyDescent="0.55000000000000004">
      <c r="B6226" s="50">
        <v>2</v>
      </c>
      <c r="E6226" s="61" t="str">
        <f>IF(発注書!D6232="","",発注書!B6232)</f>
        <v/>
      </c>
      <c r="F6226" s="62" t="str">
        <f>IF(J6226="","",VLOOKUP(J6226,商品マスタ!$B:$D,2,FALSE))</f>
        <v/>
      </c>
      <c r="G6226" s="63" t="str">
        <f>IF(F6226="","",VLOOKUP(F6226,商品マスタ!$C:$D,2,FALSE))</f>
        <v/>
      </c>
      <c r="H6226" s="64" t="str">
        <f t="shared" si="97"/>
        <v/>
      </c>
      <c r="I6226" s="65" t="str">
        <f>IF(発注書!D6232="","",発注書!D6232)</f>
        <v/>
      </c>
      <c r="J6226" s="66" t="str">
        <f>IF(発注書!D6232="","",発注書!C6232)</f>
        <v/>
      </c>
    </row>
    <row r="6227" spans="1:10" x14ac:dyDescent="0.55000000000000004">
      <c r="A6227" s="49">
        <v>3113</v>
      </c>
      <c r="B6227" s="50">
        <v>1</v>
      </c>
      <c r="E6227" s="61" t="str">
        <f>IF(発注書!D6233="","",発注書!B6233)</f>
        <v/>
      </c>
      <c r="F6227" s="62" t="str">
        <f>IF(J6227="","",VLOOKUP(J6227,商品マスタ!$B:$D,2,FALSE))</f>
        <v/>
      </c>
      <c r="G6227" s="63" t="str">
        <f>IF(F6227="","",VLOOKUP(F6227,商品マスタ!$C:$D,2,FALSE))</f>
        <v/>
      </c>
      <c r="H6227" s="64" t="str">
        <f t="shared" si="97"/>
        <v/>
      </c>
      <c r="I6227" s="65" t="str">
        <f>IF(発注書!D6233="","",発注書!D6233)</f>
        <v/>
      </c>
      <c r="J6227" s="66" t="str">
        <f>IF(発注書!D6233="","",発注書!C6233)</f>
        <v/>
      </c>
    </row>
    <row r="6228" spans="1:10" x14ac:dyDescent="0.55000000000000004">
      <c r="B6228" s="50">
        <v>2</v>
      </c>
      <c r="E6228" s="61" t="str">
        <f>IF(発注書!D6234="","",発注書!B6234)</f>
        <v/>
      </c>
      <c r="F6228" s="62" t="str">
        <f>IF(J6228="","",VLOOKUP(J6228,商品マスタ!$B:$D,2,FALSE))</f>
        <v/>
      </c>
      <c r="G6228" s="63" t="str">
        <f>IF(F6228="","",VLOOKUP(F6228,商品マスタ!$C:$D,2,FALSE))</f>
        <v/>
      </c>
      <c r="H6228" s="64" t="str">
        <f t="shared" si="97"/>
        <v/>
      </c>
      <c r="I6228" s="65" t="str">
        <f>IF(発注書!D6234="","",発注書!D6234)</f>
        <v/>
      </c>
      <c r="J6228" s="66" t="str">
        <f>IF(発注書!D6234="","",発注書!C6234)</f>
        <v/>
      </c>
    </row>
    <row r="6229" spans="1:10" x14ac:dyDescent="0.55000000000000004">
      <c r="A6229" s="49">
        <v>3114</v>
      </c>
      <c r="B6229" s="50">
        <v>1</v>
      </c>
      <c r="E6229" s="61" t="str">
        <f>IF(発注書!D6235="","",発注書!B6235)</f>
        <v/>
      </c>
      <c r="F6229" s="62" t="str">
        <f>IF(J6229="","",VLOOKUP(J6229,商品マスタ!$B:$D,2,FALSE))</f>
        <v/>
      </c>
      <c r="G6229" s="63" t="str">
        <f>IF(F6229="","",VLOOKUP(F6229,商品マスタ!$C:$D,2,FALSE))</f>
        <v/>
      </c>
      <c r="H6229" s="64" t="str">
        <f t="shared" si="97"/>
        <v/>
      </c>
      <c r="I6229" s="65" t="str">
        <f>IF(発注書!D6235="","",発注書!D6235)</f>
        <v/>
      </c>
      <c r="J6229" s="66" t="str">
        <f>IF(発注書!D6235="","",発注書!C6235)</f>
        <v/>
      </c>
    </row>
    <row r="6230" spans="1:10" x14ac:dyDescent="0.55000000000000004">
      <c r="B6230" s="50">
        <v>2</v>
      </c>
      <c r="E6230" s="61" t="str">
        <f>IF(発注書!D6236="","",発注書!B6236)</f>
        <v/>
      </c>
      <c r="F6230" s="62" t="str">
        <f>IF(J6230="","",VLOOKUP(J6230,商品マスタ!$B:$D,2,FALSE))</f>
        <v/>
      </c>
      <c r="G6230" s="63" t="str">
        <f>IF(F6230="","",VLOOKUP(F6230,商品マスタ!$C:$D,2,FALSE))</f>
        <v/>
      </c>
      <c r="H6230" s="64" t="str">
        <f t="shared" si="97"/>
        <v/>
      </c>
      <c r="I6230" s="65" t="str">
        <f>IF(発注書!D6236="","",発注書!D6236)</f>
        <v/>
      </c>
      <c r="J6230" s="66" t="str">
        <f>IF(発注書!D6236="","",発注書!C6236)</f>
        <v/>
      </c>
    </row>
    <row r="6231" spans="1:10" x14ac:dyDescent="0.55000000000000004">
      <c r="A6231" s="49">
        <v>3115</v>
      </c>
      <c r="B6231" s="50">
        <v>1</v>
      </c>
      <c r="E6231" s="61" t="str">
        <f>IF(発注書!D6237="","",発注書!B6237)</f>
        <v/>
      </c>
      <c r="F6231" s="62" t="str">
        <f>IF(J6231="","",VLOOKUP(J6231,商品マスタ!$B:$D,2,FALSE))</f>
        <v/>
      </c>
      <c r="G6231" s="63" t="str">
        <f>IF(F6231="","",VLOOKUP(F6231,商品マスタ!$C:$D,2,FALSE))</f>
        <v/>
      </c>
      <c r="H6231" s="64" t="str">
        <f t="shared" si="97"/>
        <v/>
      </c>
      <c r="I6231" s="65" t="str">
        <f>IF(発注書!D6237="","",発注書!D6237)</f>
        <v/>
      </c>
      <c r="J6231" s="66" t="str">
        <f>IF(発注書!D6237="","",発注書!C6237)</f>
        <v/>
      </c>
    </row>
    <row r="6232" spans="1:10" x14ac:dyDescent="0.55000000000000004">
      <c r="B6232" s="50">
        <v>2</v>
      </c>
      <c r="E6232" s="61" t="str">
        <f>IF(発注書!D6238="","",発注書!B6238)</f>
        <v/>
      </c>
      <c r="F6232" s="62" t="str">
        <f>IF(J6232="","",VLOOKUP(J6232,商品マスタ!$B:$D,2,FALSE))</f>
        <v/>
      </c>
      <c r="G6232" s="63" t="str">
        <f>IF(F6232="","",VLOOKUP(F6232,商品マスタ!$C:$D,2,FALSE))</f>
        <v/>
      </c>
      <c r="H6232" s="64" t="str">
        <f t="shared" si="97"/>
        <v/>
      </c>
      <c r="I6232" s="65" t="str">
        <f>IF(発注書!D6238="","",発注書!D6238)</f>
        <v/>
      </c>
      <c r="J6232" s="66" t="str">
        <f>IF(発注書!D6238="","",発注書!C6238)</f>
        <v/>
      </c>
    </row>
    <row r="6233" spans="1:10" x14ac:dyDescent="0.55000000000000004">
      <c r="A6233" s="49">
        <v>3116</v>
      </c>
      <c r="B6233" s="50">
        <v>1</v>
      </c>
      <c r="E6233" s="61" t="str">
        <f>IF(発注書!D6239="","",発注書!B6239)</f>
        <v/>
      </c>
      <c r="F6233" s="62" t="str">
        <f>IF(J6233="","",VLOOKUP(J6233,商品マスタ!$B:$D,2,FALSE))</f>
        <v/>
      </c>
      <c r="G6233" s="63" t="str">
        <f>IF(F6233="","",VLOOKUP(F6233,商品マスタ!$C:$D,2,FALSE))</f>
        <v/>
      </c>
      <c r="H6233" s="64" t="str">
        <f t="shared" si="97"/>
        <v/>
      </c>
      <c r="I6233" s="65" t="str">
        <f>IF(発注書!D6239="","",発注書!D6239)</f>
        <v/>
      </c>
      <c r="J6233" s="66" t="str">
        <f>IF(発注書!D6239="","",発注書!C6239)</f>
        <v/>
      </c>
    </row>
    <row r="6234" spans="1:10" x14ac:dyDescent="0.55000000000000004">
      <c r="B6234" s="50">
        <v>2</v>
      </c>
      <c r="E6234" s="61" t="str">
        <f>IF(発注書!D6240="","",発注書!B6240)</f>
        <v/>
      </c>
      <c r="F6234" s="62" t="str">
        <f>IF(J6234="","",VLOOKUP(J6234,商品マスタ!$B:$D,2,FALSE))</f>
        <v/>
      </c>
      <c r="G6234" s="63" t="str">
        <f>IF(F6234="","",VLOOKUP(F6234,商品マスタ!$C:$D,2,FALSE))</f>
        <v/>
      </c>
      <c r="H6234" s="64" t="str">
        <f t="shared" si="97"/>
        <v/>
      </c>
      <c r="I6234" s="65" t="str">
        <f>IF(発注書!D6240="","",発注書!D6240)</f>
        <v/>
      </c>
      <c r="J6234" s="66" t="str">
        <f>IF(発注書!D6240="","",発注書!C6240)</f>
        <v/>
      </c>
    </row>
    <row r="6235" spans="1:10" x14ac:dyDescent="0.55000000000000004">
      <c r="A6235" s="49">
        <v>3117</v>
      </c>
      <c r="B6235" s="50">
        <v>1</v>
      </c>
      <c r="E6235" s="61" t="str">
        <f>IF(発注書!D6241="","",発注書!B6241)</f>
        <v/>
      </c>
      <c r="F6235" s="62" t="str">
        <f>IF(J6235="","",VLOOKUP(J6235,商品マスタ!$B:$D,2,FALSE))</f>
        <v/>
      </c>
      <c r="G6235" s="63" t="str">
        <f>IF(F6235="","",VLOOKUP(F6235,商品マスタ!$C:$D,2,FALSE))</f>
        <v/>
      </c>
      <c r="H6235" s="64" t="str">
        <f t="shared" si="97"/>
        <v/>
      </c>
      <c r="I6235" s="65" t="str">
        <f>IF(発注書!D6241="","",発注書!D6241)</f>
        <v/>
      </c>
      <c r="J6235" s="66" t="str">
        <f>IF(発注書!D6241="","",発注書!C6241)</f>
        <v/>
      </c>
    </row>
    <row r="6236" spans="1:10" x14ac:dyDescent="0.55000000000000004">
      <c r="B6236" s="50">
        <v>2</v>
      </c>
      <c r="E6236" s="61" t="str">
        <f>IF(発注書!D6242="","",発注書!B6242)</f>
        <v/>
      </c>
      <c r="F6236" s="62" t="str">
        <f>IF(J6236="","",VLOOKUP(J6236,商品マスタ!$B:$D,2,FALSE))</f>
        <v/>
      </c>
      <c r="G6236" s="63" t="str">
        <f>IF(F6236="","",VLOOKUP(F6236,商品マスタ!$C:$D,2,FALSE))</f>
        <v/>
      </c>
      <c r="H6236" s="64" t="str">
        <f t="shared" si="97"/>
        <v/>
      </c>
      <c r="I6236" s="65" t="str">
        <f>IF(発注書!D6242="","",発注書!D6242)</f>
        <v/>
      </c>
      <c r="J6236" s="66" t="str">
        <f>IF(発注書!D6242="","",発注書!C6242)</f>
        <v/>
      </c>
    </row>
    <row r="6237" spans="1:10" x14ac:dyDescent="0.55000000000000004">
      <c r="A6237" s="49">
        <v>3118</v>
      </c>
      <c r="B6237" s="50">
        <v>1</v>
      </c>
      <c r="E6237" s="61" t="str">
        <f>IF(発注書!D6243="","",発注書!B6243)</f>
        <v/>
      </c>
      <c r="F6237" s="62" t="str">
        <f>IF(J6237="","",VLOOKUP(J6237,商品マスタ!$B:$D,2,FALSE))</f>
        <v/>
      </c>
      <c r="G6237" s="63" t="str">
        <f>IF(F6237="","",VLOOKUP(F6237,商品マスタ!$C:$D,2,FALSE))</f>
        <v/>
      </c>
      <c r="H6237" s="64" t="str">
        <f t="shared" si="97"/>
        <v/>
      </c>
      <c r="I6237" s="65" t="str">
        <f>IF(発注書!D6243="","",発注書!D6243)</f>
        <v/>
      </c>
      <c r="J6237" s="66" t="str">
        <f>IF(発注書!D6243="","",発注書!C6243)</f>
        <v/>
      </c>
    </row>
    <row r="6238" spans="1:10" x14ac:dyDescent="0.55000000000000004">
      <c r="B6238" s="50">
        <v>2</v>
      </c>
      <c r="E6238" s="61" t="str">
        <f>IF(発注書!D6244="","",発注書!B6244)</f>
        <v/>
      </c>
      <c r="F6238" s="62" t="str">
        <f>IF(J6238="","",VLOOKUP(J6238,商品マスタ!$B:$D,2,FALSE))</f>
        <v/>
      </c>
      <c r="G6238" s="63" t="str">
        <f>IF(F6238="","",VLOOKUP(F6238,商品マスタ!$C:$D,2,FALSE))</f>
        <v/>
      </c>
      <c r="H6238" s="64" t="str">
        <f t="shared" si="97"/>
        <v/>
      </c>
      <c r="I6238" s="65" t="str">
        <f>IF(発注書!D6244="","",発注書!D6244)</f>
        <v/>
      </c>
      <c r="J6238" s="66" t="str">
        <f>IF(発注書!D6244="","",発注書!C6244)</f>
        <v/>
      </c>
    </row>
    <row r="6239" spans="1:10" x14ac:dyDescent="0.55000000000000004">
      <c r="A6239" s="49">
        <v>3119</v>
      </c>
      <c r="B6239" s="50">
        <v>1</v>
      </c>
      <c r="E6239" s="61" t="str">
        <f>IF(発注書!D6245="","",発注書!B6245)</f>
        <v/>
      </c>
      <c r="F6239" s="62" t="str">
        <f>IF(J6239="","",VLOOKUP(J6239,商品マスタ!$B:$D,2,FALSE))</f>
        <v/>
      </c>
      <c r="G6239" s="63" t="str">
        <f>IF(F6239="","",VLOOKUP(F6239,商品マスタ!$C:$D,2,FALSE))</f>
        <v/>
      </c>
      <c r="H6239" s="64" t="str">
        <f t="shared" si="97"/>
        <v/>
      </c>
      <c r="I6239" s="65" t="str">
        <f>IF(発注書!D6245="","",発注書!D6245)</f>
        <v/>
      </c>
      <c r="J6239" s="66" t="str">
        <f>IF(発注書!D6245="","",発注書!C6245)</f>
        <v/>
      </c>
    </row>
    <row r="6240" spans="1:10" x14ac:dyDescent="0.55000000000000004">
      <c r="B6240" s="50">
        <v>2</v>
      </c>
      <c r="E6240" s="61" t="str">
        <f>IF(発注書!D6246="","",発注書!B6246)</f>
        <v/>
      </c>
      <c r="F6240" s="62" t="str">
        <f>IF(J6240="","",VLOOKUP(J6240,商品マスタ!$B:$D,2,FALSE))</f>
        <v/>
      </c>
      <c r="G6240" s="63" t="str">
        <f>IF(F6240="","",VLOOKUP(F6240,商品マスタ!$C:$D,2,FALSE))</f>
        <v/>
      </c>
      <c r="H6240" s="64" t="str">
        <f t="shared" si="97"/>
        <v/>
      </c>
      <c r="I6240" s="65" t="str">
        <f>IF(発注書!D6246="","",発注書!D6246)</f>
        <v/>
      </c>
      <c r="J6240" s="66" t="str">
        <f>IF(発注書!D6246="","",発注書!C6246)</f>
        <v/>
      </c>
    </row>
    <row r="6241" spans="1:10" x14ac:dyDescent="0.55000000000000004">
      <c r="A6241" s="49">
        <v>3120</v>
      </c>
      <c r="B6241" s="50">
        <v>1</v>
      </c>
      <c r="E6241" s="61" t="str">
        <f>IF(発注書!D6247="","",発注書!B6247)</f>
        <v/>
      </c>
      <c r="F6241" s="62" t="str">
        <f>IF(J6241="","",VLOOKUP(J6241,商品マスタ!$B:$D,2,FALSE))</f>
        <v/>
      </c>
      <c r="G6241" s="63" t="str">
        <f>IF(F6241="","",VLOOKUP(F6241,商品マスタ!$C:$D,2,FALSE))</f>
        <v/>
      </c>
      <c r="H6241" s="64" t="str">
        <f t="shared" si="97"/>
        <v/>
      </c>
      <c r="I6241" s="65" t="str">
        <f>IF(発注書!D6247="","",発注書!D6247)</f>
        <v/>
      </c>
      <c r="J6241" s="66" t="str">
        <f>IF(発注書!D6247="","",発注書!C6247)</f>
        <v/>
      </c>
    </row>
    <row r="6242" spans="1:10" x14ac:dyDescent="0.55000000000000004">
      <c r="B6242" s="50">
        <v>2</v>
      </c>
      <c r="E6242" s="61" t="str">
        <f>IF(発注書!D6248="","",発注書!B6248)</f>
        <v/>
      </c>
      <c r="F6242" s="62" t="str">
        <f>IF(J6242="","",VLOOKUP(J6242,商品マスタ!$B:$D,2,FALSE))</f>
        <v/>
      </c>
      <c r="G6242" s="63" t="str">
        <f>IF(F6242="","",VLOOKUP(F6242,商品マスタ!$C:$D,2,FALSE))</f>
        <v/>
      </c>
      <c r="H6242" s="64" t="str">
        <f t="shared" si="97"/>
        <v/>
      </c>
      <c r="I6242" s="65" t="str">
        <f>IF(発注書!D6248="","",発注書!D6248)</f>
        <v/>
      </c>
      <c r="J6242" s="66" t="str">
        <f>IF(発注書!D6248="","",発注書!C6248)</f>
        <v/>
      </c>
    </row>
    <row r="6243" spans="1:10" x14ac:dyDescent="0.55000000000000004">
      <c r="A6243" s="49">
        <v>3121</v>
      </c>
      <c r="B6243" s="50">
        <v>1</v>
      </c>
      <c r="E6243" s="61" t="str">
        <f>IF(発注書!D6249="","",発注書!B6249)</f>
        <v/>
      </c>
      <c r="F6243" s="62" t="str">
        <f>IF(J6243="","",VLOOKUP(J6243,商品マスタ!$B:$D,2,FALSE))</f>
        <v/>
      </c>
      <c r="G6243" s="63" t="str">
        <f>IF(F6243="","",VLOOKUP(F6243,商品マスタ!$C:$D,2,FALSE))</f>
        <v/>
      </c>
      <c r="H6243" s="64" t="str">
        <f t="shared" si="97"/>
        <v/>
      </c>
      <c r="I6243" s="65" t="str">
        <f>IF(発注書!D6249="","",発注書!D6249)</f>
        <v/>
      </c>
      <c r="J6243" s="66" t="str">
        <f>IF(発注書!D6249="","",発注書!C6249)</f>
        <v/>
      </c>
    </row>
    <row r="6244" spans="1:10" x14ac:dyDescent="0.55000000000000004">
      <c r="B6244" s="50">
        <v>2</v>
      </c>
      <c r="E6244" s="61" t="str">
        <f>IF(発注書!D6250="","",発注書!B6250)</f>
        <v/>
      </c>
      <c r="F6244" s="62" t="str">
        <f>IF(J6244="","",VLOOKUP(J6244,商品マスタ!$B:$D,2,FALSE))</f>
        <v/>
      </c>
      <c r="G6244" s="63" t="str">
        <f>IF(F6244="","",VLOOKUP(F6244,商品マスタ!$C:$D,2,FALSE))</f>
        <v/>
      </c>
      <c r="H6244" s="64" t="str">
        <f t="shared" si="97"/>
        <v/>
      </c>
      <c r="I6244" s="65" t="str">
        <f>IF(発注書!D6250="","",発注書!D6250)</f>
        <v/>
      </c>
      <c r="J6244" s="66" t="str">
        <f>IF(発注書!D6250="","",発注書!C6250)</f>
        <v/>
      </c>
    </row>
    <row r="6245" spans="1:10" x14ac:dyDescent="0.55000000000000004">
      <c r="A6245" s="49">
        <v>3122</v>
      </c>
      <c r="B6245" s="50">
        <v>1</v>
      </c>
      <c r="E6245" s="61" t="str">
        <f>IF(発注書!D6251="","",発注書!B6251)</f>
        <v/>
      </c>
      <c r="F6245" s="62" t="str">
        <f>IF(J6245="","",VLOOKUP(J6245,商品マスタ!$B:$D,2,FALSE))</f>
        <v/>
      </c>
      <c r="G6245" s="63" t="str">
        <f>IF(F6245="","",VLOOKUP(F6245,商品マスタ!$C:$D,2,FALSE))</f>
        <v/>
      </c>
      <c r="H6245" s="64" t="str">
        <f t="shared" si="97"/>
        <v/>
      </c>
      <c r="I6245" s="65" t="str">
        <f>IF(発注書!D6251="","",発注書!D6251)</f>
        <v/>
      </c>
      <c r="J6245" s="66" t="str">
        <f>IF(発注書!D6251="","",発注書!C6251)</f>
        <v/>
      </c>
    </row>
    <row r="6246" spans="1:10" x14ac:dyDescent="0.55000000000000004">
      <c r="B6246" s="50">
        <v>2</v>
      </c>
      <c r="E6246" s="61" t="str">
        <f>IF(発注書!D6252="","",発注書!B6252)</f>
        <v/>
      </c>
      <c r="F6246" s="62" t="str">
        <f>IF(J6246="","",VLOOKUP(J6246,商品マスタ!$B:$D,2,FALSE))</f>
        <v/>
      </c>
      <c r="G6246" s="63" t="str">
        <f>IF(F6246="","",VLOOKUP(F6246,商品マスタ!$C:$D,2,FALSE))</f>
        <v/>
      </c>
      <c r="H6246" s="64" t="str">
        <f t="shared" si="97"/>
        <v/>
      </c>
      <c r="I6246" s="65" t="str">
        <f>IF(発注書!D6252="","",発注書!D6252)</f>
        <v/>
      </c>
      <c r="J6246" s="66" t="str">
        <f>IF(発注書!D6252="","",発注書!C6252)</f>
        <v/>
      </c>
    </row>
    <row r="6247" spans="1:10" x14ac:dyDescent="0.55000000000000004">
      <c r="A6247" s="49">
        <v>3123</v>
      </c>
      <c r="B6247" s="50">
        <v>1</v>
      </c>
      <c r="E6247" s="61" t="str">
        <f>IF(発注書!D6253="","",発注書!B6253)</f>
        <v/>
      </c>
      <c r="F6247" s="62" t="str">
        <f>IF(J6247="","",VLOOKUP(J6247,商品マスタ!$B:$D,2,FALSE))</f>
        <v/>
      </c>
      <c r="G6247" s="63" t="str">
        <f>IF(F6247="","",VLOOKUP(F6247,商品マスタ!$C:$D,2,FALSE))</f>
        <v/>
      </c>
      <c r="H6247" s="64" t="str">
        <f t="shared" si="97"/>
        <v/>
      </c>
      <c r="I6247" s="65" t="str">
        <f>IF(発注書!D6253="","",発注書!D6253)</f>
        <v/>
      </c>
      <c r="J6247" s="66" t="str">
        <f>IF(発注書!D6253="","",発注書!C6253)</f>
        <v/>
      </c>
    </row>
    <row r="6248" spans="1:10" x14ac:dyDescent="0.55000000000000004">
      <c r="B6248" s="50">
        <v>2</v>
      </c>
      <c r="E6248" s="61" t="str">
        <f>IF(発注書!D6254="","",発注書!B6254)</f>
        <v/>
      </c>
      <c r="F6248" s="62" t="str">
        <f>IF(J6248="","",VLOOKUP(J6248,商品マスタ!$B:$D,2,FALSE))</f>
        <v/>
      </c>
      <c r="G6248" s="63" t="str">
        <f>IF(F6248="","",VLOOKUP(F6248,商品マスタ!$C:$D,2,FALSE))</f>
        <v/>
      </c>
      <c r="H6248" s="64" t="str">
        <f t="shared" si="97"/>
        <v/>
      </c>
      <c r="I6248" s="65" t="str">
        <f>IF(発注書!D6254="","",発注書!D6254)</f>
        <v/>
      </c>
      <c r="J6248" s="66" t="str">
        <f>IF(発注書!D6254="","",発注書!C6254)</f>
        <v/>
      </c>
    </row>
    <row r="6249" spans="1:10" x14ac:dyDescent="0.55000000000000004">
      <c r="A6249" s="49">
        <v>3124</v>
      </c>
      <c r="B6249" s="50">
        <v>1</v>
      </c>
      <c r="E6249" s="61" t="str">
        <f>IF(発注書!D6255="","",発注書!B6255)</f>
        <v/>
      </c>
      <c r="F6249" s="62" t="str">
        <f>IF(J6249="","",VLOOKUP(J6249,商品マスタ!$B:$D,2,FALSE))</f>
        <v/>
      </c>
      <c r="G6249" s="63" t="str">
        <f>IF(F6249="","",VLOOKUP(F6249,商品マスタ!$C:$D,2,FALSE))</f>
        <v/>
      </c>
      <c r="H6249" s="64" t="str">
        <f t="shared" si="97"/>
        <v/>
      </c>
      <c r="I6249" s="65" t="str">
        <f>IF(発注書!D6255="","",発注書!D6255)</f>
        <v/>
      </c>
      <c r="J6249" s="66" t="str">
        <f>IF(発注書!D6255="","",発注書!C6255)</f>
        <v/>
      </c>
    </row>
    <row r="6250" spans="1:10" x14ac:dyDescent="0.55000000000000004">
      <c r="B6250" s="50">
        <v>2</v>
      </c>
      <c r="E6250" s="61" t="str">
        <f>IF(発注書!D6256="","",発注書!B6256)</f>
        <v/>
      </c>
      <c r="F6250" s="62" t="str">
        <f>IF(J6250="","",VLOOKUP(J6250,商品マスタ!$B:$D,2,FALSE))</f>
        <v/>
      </c>
      <c r="G6250" s="63" t="str">
        <f>IF(F6250="","",VLOOKUP(F6250,商品マスタ!$C:$D,2,FALSE))</f>
        <v/>
      </c>
      <c r="H6250" s="64" t="str">
        <f t="shared" si="97"/>
        <v/>
      </c>
      <c r="I6250" s="65" t="str">
        <f>IF(発注書!D6256="","",発注書!D6256)</f>
        <v/>
      </c>
      <c r="J6250" s="66" t="str">
        <f>IF(発注書!D6256="","",発注書!C6256)</f>
        <v/>
      </c>
    </row>
    <row r="6251" spans="1:10" x14ac:dyDescent="0.55000000000000004">
      <c r="A6251" s="49">
        <v>3125</v>
      </c>
      <c r="B6251" s="50">
        <v>1</v>
      </c>
      <c r="E6251" s="61" t="str">
        <f>IF(発注書!D6257="","",発注書!B6257)</f>
        <v/>
      </c>
      <c r="F6251" s="62" t="str">
        <f>IF(J6251="","",VLOOKUP(J6251,商品マスタ!$B:$D,2,FALSE))</f>
        <v/>
      </c>
      <c r="G6251" s="63" t="str">
        <f>IF(F6251="","",VLOOKUP(F6251,商品マスタ!$C:$D,2,FALSE))</f>
        <v/>
      </c>
      <c r="H6251" s="64" t="str">
        <f t="shared" si="97"/>
        <v/>
      </c>
      <c r="I6251" s="65" t="str">
        <f>IF(発注書!D6257="","",発注書!D6257)</f>
        <v/>
      </c>
      <c r="J6251" s="66" t="str">
        <f>IF(発注書!D6257="","",発注書!C6257)</f>
        <v/>
      </c>
    </row>
    <row r="6252" spans="1:10" x14ac:dyDescent="0.55000000000000004">
      <c r="B6252" s="50">
        <v>2</v>
      </c>
      <c r="E6252" s="61" t="str">
        <f>IF(発注書!D6258="","",発注書!B6258)</f>
        <v/>
      </c>
      <c r="F6252" s="62" t="str">
        <f>IF(J6252="","",VLOOKUP(J6252,商品マスタ!$B:$D,2,FALSE))</f>
        <v/>
      </c>
      <c r="G6252" s="63" t="str">
        <f>IF(F6252="","",VLOOKUP(F6252,商品マスタ!$C:$D,2,FALSE))</f>
        <v/>
      </c>
      <c r="H6252" s="64" t="str">
        <f t="shared" si="97"/>
        <v/>
      </c>
      <c r="I6252" s="65" t="str">
        <f>IF(発注書!D6258="","",発注書!D6258)</f>
        <v/>
      </c>
      <c r="J6252" s="66" t="str">
        <f>IF(発注書!D6258="","",発注書!C6258)</f>
        <v/>
      </c>
    </row>
    <row r="6253" spans="1:10" x14ac:dyDescent="0.55000000000000004">
      <c r="A6253" s="49">
        <v>3126</v>
      </c>
      <c r="B6253" s="50">
        <v>1</v>
      </c>
      <c r="E6253" s="61" t="str">
        <f>IF(発注書!D6259="","",発注書!B6259)</f>
        <v/>
      </c>
      <c r="F6253" s="62" t="str">
        <f>IF(J6253="","",VLOOKUP(J6253,商品マスタ!$B:$D,2,FALSE))</f>
        <v/>
      </c>
      <c r="G6253" s="63" t="str">
        <f>IF(F6253="","",VLOOKUP(F6253,商品マスタ!$C:$D,2,FALSE))</f>
        <v/>
      </c>
      <c r="H6253" s="64" t="str">
        <f t="shared" si="97"/>
        <v/>
      </c>
      <c r="I6253" s="65" t="str">
        <f>IF(発注書!D6259="","",発注書!D6259)</f>
        <v/>
      </c>
      <c r="J6253" s="66" t="str">
        <f>IF(発注書!D6259="","",発注書!C6259)</f>
        <v/>
      </c>
    </row>
    <row r="6254" spans="1:10" x14ac:dyDescent="0.55000000000000004">
      <c r="B6254" s="50">
        <v>2</v>
      </c>
      <c r="E6254" s="61" t="str">
        <f>IF(発注書!D6260="","",発注書!B6260)</f>
        <v/>
      </c>
      <c r="F6254" s="62" t="str">
        <f>IF(J6254="","",VLOOKUP(J6254,商品マスタ!$B:$D,2,FALSE))</f>
        <v/>
      </c>
      <c r="G6254" s="63" t="str">
        <f>IF(F6254="","",VLOOKUP(F6254,商品マスタ!$C:$D,2,FALSE))</f>
        <v/>
      </c>
      <c r="H6254" s="64" t="str">
        <f t="shared" si="97"/>
        <v/>
      </c>
      <c r="I6254" s="65" t="str">
        <f>IF(発注書!D6260="","",発注書!D6260)</f>
        <v/>
      </c>
      <c r="J6254" s="66" t="str">
        <f>IF(発注書!D6260="","",発注書!C6260)</f>
        <v/>
      </c>
    </row>
    <row r="6255" spans="1:10" x14ac:dyDescent="0.55000000000000004">
      <c r="A6255" s="49">
        <v>3127</v>
      </c>
      <c r="B6255" s="50">
        <v>1</v>
      </c>
      <c r="E6255" s="61" t="str">
        <f>IF(発注書!D6261="","",発注書!B6261)</f>
        <v/>
      </c>
      <c r="F6255" s="62" t="str">
        <f>IF(J6255="","",VLOOKUP(J6255,商品マスタ!$B:$D,2,FALSE))</f>
        <v/>
      </c>
      <c r="G6255" s="63" t="str">
        <f>IF(F6255="","",VLOOKUP(F6255,商品マスタ!$C:$D,2,FALSE))</f>
        <v/>
      </c>
      <c r="H6255" s="64" t="str">
        <f t="shared" si="97"/>
        <v/>
      </c>
      <c r="I6255" s="65" t="str">
        <f>IF(発注書!D6261="","",発注書!D6261)</f>
        <v/>
      </c>
      <c r="J6255" s="66" t="str">
        <f>IF(発注書!D6261="","",発注書!C6261)</f>
        <v/>
      </c>
    </row>
    <row r="6256" spans="1:10" x14ac:dyDescent="0.55000000000000004">
      <c r="B6256" s="50">
        <v>2</v>
      </c>
      <c r="E6256" s="61" t="str">
        <f>IF(発注書!D6262="","",発注書!B6262)</f>
        <v/>
      </c>
      <c r="F6256" s="62" t="str">
        <f>IF(J6256="","",VLOOKUP(J6256,商品マスタ!$B:$D,2,FALSE))</f>
        <v/>
      </c>
      <c r="G6256" s="63" t="str">
        <f>IF(F6256="","",VLOOKUP(F6256,商品マスタ!$C:$D,2,FALSE))</f>
        <v/>
      </c>
      <c r="H6256" s="64" t="str">
        <f t="shared" si="97"/>
        <v/>
      </c>
      <c r="I6256" s="65" t="str">
        <f>IF(発注書!D6262="","",発注書!D6262)</f>
        <v/>
      </c>
      <c r="J6256" s="66" t="str">
        <f>IF(発注書!D6262="","",発注書!C6262)</f>
        <v/>
      </c>
    </row>
    <row r="6257" spans="1:10" x14ac:dyDescent="0.55000000000000004">
      <c r="A6257" s="49">
        <v>3128</v>
      </c>
      <c r="B6257" s="50">
        <v>1</v>
      </c>
      <c r="E6257" s="61" t="str">
        <f>IF(発注書!D6263="","",発注書!B6263)</f>
        <v/>
      </c>
      <c r="F6257" s="62" t="str">
        <f>IF(J6257="","",VLOOKUP(J6257,商品マスタ!$B:$D,2,FALSE))</f>
        <v/>
      </c>
      <c r="G6257" s="63" t="str">
        <f>IF(F6257="","",VLOOKUP(F6257,商品マスタ!$C:$D,2,FALSE))</f>
        <v/>
      </c>
      <c r="H6257" s="64" t="str">
        <f t="shared" si="97"/>
        <v/>
      </c>
      <c r="I6257" s="65" t="str">
        <f>IF(発注書!D6263="","",発注書!D6263)</f>
        <v/>
      </c>
      <c r="J6257" s="66" t="str">
        <f>IF(発注書!D6263="","",発注書!C6263)</f>
        <v/>
      </c>
    </row>
    <row r="6258" spans="1:10" x14ac:dyDescent="0.55000000000000004">
      <c r="B6258" s="50">
        <v>2</v>
      </c>
      <c r="E6258" s="61" t="str">
        <f>IF(発注書!D6264="","",発注書!B6264)</f>
        <v/>
      </c>
      <c r="F6258" s="62" t="str">
        <f>IF(J6258="","",VLOOKUP(J6258,商品マスタ!$B:$D,2,FALSE))</f>
        <v/>
      </c>
      <c r="G6258" s="63" t="str">
        <f>IF(F6258="","",VLOOKUP(F6258,商品マスタ!$C:$D,2,FALSE))</f>
        <v/>
      </c>
      <c r="H6258" s="64" t="str">
        <f t="shared" si="97"/>
        <v/>
      </c>
      <c r="I6258" s="65" t="str">
        <f>IF(発注書!D6264="","",発注書!D6264)</f>
        <v/>
      </c>
      <c r="J6258" s="66" t="str">
        <f>IF(発注書!D6264="","",発注書!C6264)</f>
        <v/>
      </c>
    </row>
    <row r="6259" spans="1:10" x14ac:dyDescent="0.55000000000000004">
      <c r="A6259" s="49">
        <v>3129</v>
      </c>
      <c r="B6259" s="50">
        <v>1</v>
      </c>
      <c r="E6259" s="61" t="str">
        <f>IF(発注書!D6265="","",発注書!B6265)</f>
        <v/>
      </c>
      <c r="F6259" s="62" t="str">
        <f>IF(J6259="","",VLOOKUP(J6259,商品マスタ!$B:$D,2,FALSE))</f>
        <v/>
      </c>
      <c r="G6259" s="63" t="str">
        <f>IF(F6259="","",VLOOKUP(F6259,商品マスタ!$C:$D,2,FALSE))</f>
        <v/>
      </c>
      <c r="H6259" s="64" t="str">
        <f t="shared" si="97"/>
        <v/>
      </c>
      <c r="I6259" s="65" t="str">
        <f>IF(発注書!D6265="","",発注書!D6265)</f>
        <v/>
      </c>
      <c r="J6259" s="66" t="str">
        <f>IF(発注書!D6265="","",発注書!C6265)</f>
        <v/>
      </c>
    </row>
    <row r="6260" spans="1:10" x14ac:dyDescent="0.55000000000000004">
      <c r="B6260" s="50">
        <v>2</v>
      </c>
      <c r="E6260" s="61" t="str">
        <f>IF(発注書!D6266="","",発注書!B6266)</f>
        <v/>
      </c>
      <c r="F6260" s="62" t="str">
        <f>IF(J6260="","",VLOOKUP(J6260,商品マスタ!$B:$D,2,FALSE))</f>
        <v/>
      </c>
      <c r="G6260" s="63" t="str">
        <f>IF(F6260="","",VLOOKUP(F6260,商品マスタ!$C:$D,2,FALSE))</f>
        <v/>
      </c>
      <c r="H6260" s="64" t="str">
        <f t="shared" si="97"/>
        <v/>
      </c>
      <c r="I6260" s="65" t="str">
        <f>IF(発注書!D6266="","",発注書!D6266)</f>
        <v/>
      </c>
      <c r="J6260" s="66" t="str">
        <f>IF(発注書!D6266="","",発注書!C6266)</f>
        <v/>
      </c>
    </row>
    <row r="6261" spans="1:10" x14ac:dyDescent="0.55000000000000004">
      <c r="A6261" s="49">
        <v>3130</v>
      </c>
      <c r="B6261" s="50">
        <v>1</v>
      </c>
      <c r="E6261" s="61" t="str">
        <f>IF(発注書!D6267="","",発注書!B6267)</f>
        <v/>
      </c>
      <c r="F6261" s="62" t="str">
        <f>IF(J6261="","",VLOOKUP(J6261,商品マスタ!$B:$D,2,FALSE))</f>
        <v/>
      </c>
      <c r="G6261" s="63" t="str">
        <f>IF(F6261="","",VLOOKUP(F6261,商品マスタ!$C:$D,2,FALSE))</f>
        <v/>
      </c>
      <c r="H6261" s="64" t="str">
        <f t="shared" si="97"/>
        <v/>
      </c>
      <c r="I6261" s="65" t="str">
        <f>IF(発注書!D6267="","",発注書!D6267)</f>
        <v/>
      </c>
      <c r="J6261" s="66" t="str">
        <f>IF(発注書!D6267="","",発注書!C6267)</f>
        <v/>
      </c>
    </row>
    <row r="6262" spans="1:10" x14ac:dyDescent="0.55000000000000004">
      <c r="B6262" s="50">
        <v>2</v>
      </c>
      <c r="E6262" s="61" t="str">
        <f>IF(発注書!D6268="","",発注書!B6268)</f>
        <v/>
      </c>
      <c r="F6262" s="62" t="str">
        <f>IF(J6262="","",VLOOKUP(J6262,商品マスタ!$B:$D,2,FALSE))</f>
        <v/>
      </c>
      <c r="G6262" s="63" t="str">
        <f>IF(F6262="","",VLOOKUP(F6262,商品マスタ!$C:$D,2,FALSE))</f>
        <v/>
      </c>
      <c r="H6262" s="64" t="str">
        <f t="shared" si="97"/>
        <v/>
      </c>
      <c r="I6262" s="65" t="str">
        <f>IF(発注書!D6268="","",発注書!D6268)</f>
        <v/>
      </c>
      <c r="J6262" s="66" t="str">
        <f>IF(発注書!D6268="","",発注書!C6268)</f>
        <v/>
      </c>
    </row>
    <row r="6263" spans="1:10" x14ac:dyDescent="0.55000000000000004">
      <c r="A6263" s="49">
        <v>3131</v>
      </c>
      <c r="B6263" s="50">
        <v>1</v>
      </c>
      <c r="E6263" s="61" t="str">
        <f>IF(発注書!D6269="","",発注書!B6269)</f>
        <v/>
      </c>
      <c r="F6263" s="62" t="str">
        <f>IF(J6263="","",VLOOKUP(J6263,商品マスタ!$B:$D,2,FALSE))</f>
        <v/>
      </c>
      <c r="G6263" s="63" t="str">
        <f>IF(F6263="","",VLOOKUP(F6263,商品マスタ!$C:$D,2,FALSE))</f>
        <v/>
      </c>
      <c r="H6263" s="64" t="str">
        <f t="shared" si="97"/>
        <v/>
      </c>
      <c r="I6263" s="65" t="str">
        <f>IF(発注書!D6269="","",発注書!D6269)</f>
        <v/>
      </c>
      <c r="J6263" s="66" t="str">
        <f>IF(発注書!D6269="","",発注書!C6269)</f>
        <v/>
      </c>
    </row>
    <row r="6264" spans="1:10" x14ac:dyDescent="0.55000000000000004">
      <c r="B6264" s="50">
        <v>2</v>
      </c>
      <c r="E6264" s="61" t="str">
        <f>IF(発注書!D6270="","",発注書!B6270)</f>
        <v/>
      </c>
      <c r="F6264" s="62" t="str">
        <f>IF(J6264="","",VLOOKUP(J6264,商品マスタ!$B:$D,2,FALSE))</f>
        <v/>
      </c>
      <c r="G6264" s="63" t="str">
        <f>IF(F6264="","",VLOOKUP(F6264,商品マスタ!$C:$D,2,FALSE))</f>
        <v/>
      </c>
      <c r="H6264" s="64" t="str">
        <f t="shared" si="97"/>
        <v/>
      </c>
      <c r="I6264" s="65" t="str">
        <f>IF(発注書!D6270="","",発注書!D6270)</f>
        <v/>
      </c>
      <c r="J6264" s="66" t="str">
        <f>IF(発注書!D6270="","",発注書!C6270)</f>
        <v/>
      </c>
    </row>
    <row r="6265" spans="1:10" x14ac:dyDescent="0.55000000000000004">
      <c r="A6265" s="49">
        <v>3132</v>
      </c>
      <c r="B6265" s="50">
        <v>1</v>
      </c>
      <c r="E6265" s="61" t="str">
        <f>IF(発注書!D6271="","",発注書!B6271)</f>
        <v/>
      </c>
      <c r="F6265" s="62" t="str">
        <f>IF(J6265="","",VLOOKUP(J6265,商品マスタ!$B:$D,2,FALSE))</f>
        <v/>
      </c>
      <c r="G6265" s="63" t="str">
        <f>IF(F6265="","",VLOOKUP(F6265,商品マスタ!$C:$D,2,FALSE))</f>
        <v/>
      </c>
      <c r="H6265" s="64" t="str">
        <f t="shared" si="97"/>
        <v/>
      </c>
      <c r="I6265" s="65" t="str">
        <f>IF(発注書!D6271="","",発注書!D6271)</f>
        <v/>
      </c>
      <c r="J6265" s="66" t="str">
        <f>IF(発注書!D6271="","",発注書!C6271)</f>
        <v/>
      </c>
    </row>
    <row r="6266" spans="1:10" x14ac:dyDescent="0.55000000000000004">
      <c r="B6266" s="50">
        <v>2</v>
      </c>
      <c r="E6266" s="61" t="str">
        <f>IF(発注書!D6272="","",発注書!B6272)</f>
        <v/>
      </c>
      <c r="F6266" s="62" t="str">
        <f>IF(J6266="","",VLOOKUP(J6266,商品マスタ!$B:$D,2,FALSE))</f>
        <v/>
      </c>
      <c r="G6266" s="63" t="str">
        <f>IF(F6266="","",VLOOKUP(F6266,商品マスタ!$C:$D,2,FALSE))</f>
        <v/>
      </c>
      <c r="H6266" s="64" t="str">
        <f t="shared" si="97"/>
        <v/>
      </c>
      <c r="I6266" s="65" t="str">
        <f>IF(発注書!D6272="","",発注書!D6272)</f>
        <v/>
      </c>
      <c r="J6266" s="66" t="str">
        <f>IF(発注書!D6272="","",発注書!C6272)</f>
        <v/>
      </c>
    </row>
    <row r="6267" spans="1:10" x14ac:dyDescent="0.55000000000000004">
      <c r="A6267" s="49">
        <v>3133</v>
      </c>
      <c r="B6267" s="50">
        <v>1</v>
      </c>
      <c r="E6267" s="61" t="str">
        <f>IF(発注書!D6273="","",発注書!B6273)</f>
        <v/>
      </c>
      <c r="F6267" s="62" t="str">
        <f>IF(J6267="","",VLOOKUP(J6267,商品マスタ!$B:$D,2,FALSE))</f>
        <v/>
      </c>
      <c r="G6267" s="63" t="str">
        <f>IF(F6267="","",VLOOKUP(F6267,商品マスタ!$C:$D,2,FALSE))</f>
        <v/>
      </c>
      <c r="H6267" s="64" t="str">
        <f t="shared" si="97"/>
        <v/>
      </c>
      <c r="I6267" s="65" t="str">
        <f>IF(発注書!D6273="","",発注書!D6273)</f>
        <v/>
      </c>
      <c r="J6267" s="66" t="str">
        <f>IF(発注書!D6273="","",発注書!C6273)</f>
        <v/>
      </c>
    </row>
    <row r="6268" spans="1:10" x14ac:dyDescent="0.55000000000000004">
      <c r="B6268" s="50">
        <v>2</v>
      </c>
      <c r="E6268" s="61" t="str">
        <f>IF(発注書!D6274="","",発注書!B6274)</f>
        <v/>
      </c>
      <c r="F6268" s="62" t="str">
        <f>IF(J6268="","",VLOOKUP(J6268,商品マスタ!$B:$D,2,FALSE))</f>
        <v/>
      </c>
      <c r="G6268" s="63" t="str">
        <f>IF(F6268="","",VLOOKUP(F6268,商品マスタ!$C:$D,2,FALSE))</f>
        <v/>
      </c>
      <c r="H6268" s="64" t="str">
        <f t="shared" si="97"/>
        <v/>
      </c>
      <c r="I6268" s="65" t="str">
        <f>IF(発注書!D6274="","",発注書!D6274)</f>
        <v/>
      </c>
      <c r="J6268" s="66" t="str">
        <f>IF(発注書!D6274="","",発注書!C6274)</f>
        <v/>
      </c>
    </row>
    <row r="6269" spans="1:10" x14ac:dyDescent="0.55000000000000004">
      <c r="A6269" s="49">
        <v>3134</v>
      </c>
      <c r="B6269" s="50">
        <v>1</v>
      </c>
      <c r="E6269" s="61" t="str">
        <f>IF(発注書!D6275="","",発注書!B6275)</f>
        <v/>
      </c>
      <c r="F6269" s="62" t="str">
        <f>IF(J6269="","",VLOOKUP(J6269,商品マスタ!$B:$D,2,FALSE))</f>
        <v/>
      </c>
      <c r="G6269" s="63" t="str">
        <f>IF(F6269="","",VLOOKUP(F6269,商品マスタ!$C:$D,2,FALSE))</f>
        <v/>
      </c>
      <c r="H6269" s="64" t="str">
        <f t="shared" si="97"/>
        <v/>
      </c>
      <c r="I6269" s="65" t="str">
        <f>IF(発注書!D6275="","",発注書!D6275)</f>
        <v/>
      </c>
      <c r="J6269" s="66" t="str">
        <f>IF(発注書!D6275="","",発注書!C6275)</f>
        <v/>
      </c>
    </row>
    <row r="6270" spans="1:10" x14ac:dyDescent="0.55000000000000004">
      <c r="B6270" s="50">
        <v>2</v>
      </c>
      <c r="E6270" s="61" t="str">
        <f>IF(発注書!D6276="","",発注書!B6276)</f>
        <v/>
      </c>
      <c r="F6270" s="62" t="str">
        <f>IF(J6270="","",VLOOKUP(J6270,商品マスタ!$B:$D,2,FALSE))</f>
        <v/>
      </c>
      <c r="G6270" s="63" t="str">
        <f>IF(F6270="","",VLOOKUP(F6270,商品マスタ!$C:$D,2,FALSE))</f>
        <v/>
      </c>
      <c r="H6270" s="64" t="str">
        <f t="shared" si="97"/>
        <v/>
      </c>
      <c r="I6270" s="65" t="str">
        <f>IF(発注書!D6276="","",発注書!D6276)</f>
        <v/>
      </c>
      <c r="J6270" s="66" t="str">
        <f>IF(発注書!D6276="","",発注書!C6276)</f>
        <v/>
      </c>
    </row>
    <row r="6271" spans="1:10" x14ac:dyDescent="0.55000000000000004">
      <c r="A6271" s="49">
        <v>3135</v>
      </c>
      <c r="B6271" s="50">
        <v>1</v>
      </c>
      <c r="E6271" s="61" t="str">
        <f>IF(発注書!D6277="","",発注書!B6277)</f>
        <v/>
      </c>
      <c r="F6271" s="62" t="str">
        <f>IF(J6271="","",VLOOKUP(J6271,商品マスタ!$B:$D,2,FALSE))</f>
        <v/>
      </c>
      <c r="G6271" s="63" t="str">
        <f>IF(F6271="","",VLOOKUP(F6271,商品マスタ!$C:$D,2,FALSE))</f>
        <v/>
      </c>
      <c r="H6271" s="64" t="str">
        <f t="shared" si="97"/>
        <v/>
      </c>
      <c r="I6271" s="65" t="str">
        <f>IF(発注書!D6277="","",発注書!D6277)</f>
        <v/>
      </c>
      <c r="J6271" s="66" t="str">
        <f>IF(発注書!D6277="","",発注書!C6277)</f>
        <v/>
      </c>
    </row>
    <row r="6272" spans="1:10" x14ac:dyDescent="0.55000000000000004">
      <c r="B6272" s="50">
        <v>2</v>
      </c>
      <c r="E6272" s="61" t="str">
        <f>IF(発注書!D6278="","",発注書!B6278)</f>
        <v/>
      </c>
      <c r="F6272" s="62" t="str">
        <f>IF(J6272="","",VLOOKUP(J6272,商品マスタ!$B:$D,2,FALSE))</f>
        <v/>
      </c>
      <c r="G6272" s="63" t="str">
        <f>IF(F6272="","",VLOOKUP(F6272,商品マスタ!$C:$D,2,FALSE))</f>
        <v/>
      </c>
      <c r="H6272" s="64" t="str">
        <f t="shared" si="97"/>
        <v/>
      </c>
      <c r="I6272" s="65" t="str">
        <f>IF(発注書!D6278="","",発注書!D6278)</f>
        <v/>
      </c>
      <c r="J6272" s="66" t="str">
        <f>IF(発注書!D6278="","",発注書!C6278)</f>
        <v/>
      </c>
    </row>
    <row r="6273" spans="1:10" x14ac:dyDescent="0.55000000000000004">
      <c r="A6273" s="49">
        <v>3136</v>
      </c>
      <c r="B6273" s="50">
        <v>1</v>
      </c>
      <c r="E6273" s="61" t="str">
        <f>IF(発注書!D6279="","",発注書!B6279)</f>
        <v/>
      </c>
      <c r="F6273" s="62" t="str">
        <f>IF(J6273="","",VLOOKUP(J6273,商品マスタ!$B:$D,2,FALSE))</f>
        <v/>
      </c>
      <c r="G6273" s="63" t="str">
        <f>IF(F6273="","",VLOOKUP(F6273,商品マスタ!$C:$D,2,FALSE))</f>
        <v/>
      </c>
      <c r="H6273" s="64" t="str">
        <f t="shared" si="97"/>
        <v/>
      </c>
      <c r="I6273" s="65" t="str">
        <f>IF(発注書!D6279="","",発注書!D6279)</f>
        <v/>
      </c>
      <c r="J6273" s="66" t="str">
        <f>IF(発注書!D6279="","",発注書!C6279)</f>
        <v/>
      </c>
    </row>
    <row r="6274" spans="1:10" x14ac:dyDescent="0.55000000000000004">
      <c r="B6274" s="50">
        <v>2</v>
      </c>
      <c r="E6274" s="61" t="str">
        <f>IF(発注書!D6280="","",発注書!B6280)</f>
        <v/>
      </c>
      <c r="F6274" s="62" t="str">
        <f>IF(J6274="","",VLOOKUP(J6274,商品マスタ!$B:$D,2,FALSE))</f>
        <v/>
      </c>
      <c r="G6274" s="63" t="str">
        <f>IF(F6274="","",VLOOKUP(F6274,商品マスタ!$C:$D,2,FALSE))</f>
        <v/>
      </c>
      <c r="H6274" s="64" t="str">
        <f t="shared" si="97"/>
        <v/>
      </c>
      <c r="I6274" s="65" t="str">
        <f>IF(発注書!D6280="","",発注書!D6280)</f>
        <v/>
      </c>
      <c r="J6274" s="66" t="str">
        <f>IF(発注書!D6280="","",発注書!C6280)</f>
        <v/>
      </c>
    </row>
    <row r="6275" spans="1:10" x14ac:dyDescent="0.55000000000000004">
      <c r="A6275" s="49">
        <v>3137</v>
      </c>
      <c r="B6275" s="50">
        <v>1</v>
      </c>
      <c r="E6275" s="61" t="str">
        <f>IF(発注書!D6281="","",発注書!B6281)</f>
        <v/>
      </c>
      <c r="F6275" s="62" t="str">
        <f>IF(J6275="","",VLOOKUP(J6275,商品マスタ!$B:$D,2,FALSE))</f>
        <v/>
      </c>
      <c r="G6275" s="63" t="str">
        <f>IF(F6275="","",VLOOKUP(F6275,商品マスタ!$C:$D,2,FALSE))</f>
        <v/>
      </c>
      <c r="H6275" s="64" t="str">
        <f t="shared" si="97"/>
        <v/>
      </c>
      <c r="I6275" s="65" t="str">
        <f>IF(発注書!D6281="","",発注書!D6281)</f>
        <v/>
      </c>
      <c r="J6275" s="66" t="str">
        <f>IF(発注書!D6281="","",発注書!C6281)</f>
        <v/>
      </c>
    </row>
    <row r="6276" spans="1:10" x14ac:dyDescent="0.55000000000000004">
      <c r="B6276" s="50">
        <v>2</v>
      </c>
      <c r="E6276" s="61" t="str">
        <f>IF(発注書!D6282="","",発注書!B6282)</f>
        <v/>
      </c>
      <c r="F6276" s="62" t="str">
        <f>IF(J6276="","",VLOOKUP(J6276,商品マスタ!$B:$D,2,FALSE))</f>
        <v/>
      </c>
      <c r="G6276" s="63" t="str">
        <f>IF(F6276="","",VLOOKUP(F6276,商品マスタ!$C:$D,2,FALSE))</f>
        <v/>
      </c>
      <c r="H6276" s="64" t="str">
        <f t="shared" ref="H6276:H6339" si="98">IF(E6276="","",IF(E6276="",LEN(SUBSTITUTE(D6276," ","")),LEN(SUBSTITUTE(E6276," ",""))))</f>
        <v/>
      </c>
      <c r="I6276" s="65" t="str">
        <f>IF(発注書!D6282="","",発注書!D6282)</f>
        <v/>
      </c>
      <c r="J6276" s="66" t="str">
        <f>IF(発注書!D6282="","",発注書!C6282)</f>
        <v/>
      </c>
    </row>
    <row r="6277" spans="1:10" x14ac:dyDescent="0.55000000000000004">
      <c r="A6277" s="49">
        <v>3138</v>
      </c>
      <c r="B6277" s="50">
        <v>1</v>
      </c>
      <c r="E6277" s="61" t="str">
        <f>IF(発注書!D6283="","",発注書!B6283)</f>
        <v/>
      </c>
      <c r="F6277" s="62" t="str">
        <f>IF(J6277="","",VLOOKUP(J6277,商品マスタ!$B:$D,2,FALSE))</f>
        <v/>
      </c>
      <c r="G6277" s="63" t="str">
        <f>IF(F6277="","",VLOOKUP(F6277,商品マスタ!$C:$D,2,FALSE))</f>
        <v/>
      </c>
      <c r="H6277" s="64" t="str">
        <f t="shared" si="98"/>
        <v/>
      </c>
      <c r="I6277" s="65" t="str">
        <f>IF(発注書!D6283="","",発注書!D6283)</f>
        <v/>
      </c>
      <c r="J6277" s="66" t="str">
        <f>IF(発注書!D6283="","",発注書!C6283)</f>
        <v/>
      </c>
    </row>
    <row r="6278" spans="1:10" x14ac:dyDescent="0.55000000000000004">
      <c r="B6278" s="50">
        <v>2</v>
      </c>
      <c r="E6278" s="61" t="str">
        <f>IF(発注書!D6284="","",発注書!B6284)</f>
        <v/>
      </c>
      <c r="F6278" s="62" t="str">
        <f>IF(J6278="","",VLOOKUP(J6278,商品マスタ!$B:$D,2,FALSE))</f>
        <v/>
      </c>
      <c r="G6278" s="63" t="str">
        <f>IF(F6278="","",VLOOKUP(F6278,商品マスタ!$C:$D,2,FALSE))</f>
        <v/>
      </c>
      <c r="H6278" s="64" t="str">
        <f t="shared" si="98"/>
        <v/>
      </c>
      <c r="I6278" s="65" t="str">
        <f>IF(発注書!D6284="","",発注書!D6284)</f>
        <v/>
      </c>
      <c r="J6278" s="66" t="str">
        <f>IF(発注書!D6284="","",発注書!C6284)</f>
        <v/>
      </c>
    </row>
    <row r="6279" spans="1:10" x14ac:dyDescent="0.55000000000000004">
      <c r="A6279" s="49">
        <v>3139</v>
      </c>
      <c r="B6279" s="50">
        <v>1</v>
      </c>
      <c r="E6279" s="61" t="str">
        <f>IF(発注書!D6285="","",発注書!B6285)</f>
        <v/>
      </c>
      <c r="F6279" s="62" t="str">
        <f>IF(J6279="","",VLOOKUP(J6279,商品マスタ!$B:$D,2,FALSE))</f>
        <v/>
      </c>
      <c r="G6279" s="63" t="str">
        <f>IF(F6279="","",VLOOKUP(F6279,商品マスタ!$C:$D,2,FALSE))</f>
        <v/>
      </c>
      <c r="H6279" s="64" t="str">
        <f t="shared" si="98"/>
        <v/>
      </c>
      <c r="I6279" s="65" t="str">
        <f>IF(発注書!D6285="","",発注書!D6285)</f>
        <v/>
      </c>
      <c r="J6279" s="66" t="str">
        <f>IF(発注書!D6285="","",発注書!C6285)</f>
        <v/>
      </c>
    </row>
    <row r="6280" spans="1:10" x14ac:dyDescent="0.55000000000000004">
      <c r="B6280" s="50">
        <v>2</v>
      </c>
      <c r="E6280" s="61" t="str">
        <f>IF(発注書!D6286="","",発注書!B6286)</f>
        <v/>
      </c>
      <c r="F6280" s="62" t="str">
        <f>IF(J6280="","",VLOOKUP(J6280,商品マスタ!$B:$D,2,FALSE))</f>
        <v/>
      </c>
      <c r="G6280" s="63" t="str">
        <f>IF(F6280="","",VLOOKUP(F6280,商品マスタ!$C:$D,2,FALSE))</f>
        <v/>
      </c>
      <c r="H6280" s="64" t="str">
        <f t="shared" si="98"/>
        <v/>
      </c>
      <c r="I6280" s="65" t="str">
        <f>IF(発注書!D6286="","",発注書!D6286)</f>
        <v/>
      </c>
      <c r="J6280" s="66" t="str">
        <f>IF(発注書!D6286="","",発注書!C6286)</f>
        <v/>
      </c>
    </row>
    <row r="6281" spans="1:10" x14ac:dyDescent="0.55000000000000004">
      <c r="A6281" s="49">
        <v>3140</v>
      </c>
      <c r="B6281" s="50">
        <v>1</v>
      </c>
      <c r="E6281" s="61" t="str">
        <f>IF(発注書!D6287="","",発注書!B6287)</f>
        <v/>
      </c>
      <c r="F6281" s="62" t="str">
        <f>IF(J6281="","",VLOOKUP(J6281,商品マスタ!$B:$D,2,FALSE))</f>
        <v/>
      </c>
      <c r="G6281" s="63" t="str">
        <f>IF(F6281="","",VLOOKUP(F6281,商品マスタ!$C:$D,2,FALSE))</f>
        <v/>
      </c>
      <c r="H6281" s="64" t="str">
        <f t="shared" si="98"/>
        <v/>
      </c>
      <c r="I6281" s="65" t="str">
        <f>IF(発注書!D6287="","",発注書!D6287)</f>
        <v/>
      </c>
      <c r="J6281" s="66" t="str">
        <f>IF(発注書!D6287="","",発注書!C6287)</f>
        <v/>
      </c>
    </row>
    <row r="6282" spans="1:10" x14ac:dyDescent="0.55000000000000004">
      <c r="B6282" s="50">
        <v>2</v>
      </c>
      <c r="E6282" s="61" t="str">
        <f>IF(発注書!D6288="","",発注書!B6288)</f>
        <v/>
      </c>
      <c r="F6282" s="62" t="str">
        <f>IF(J6282="","",VLOOKUP(J6282,商品マスタ!$B:$D,2,FALSE))</f>
        <v/>
      </c>
      <c r="G6282" s="63" t="str">
        <f>IF(F6282="","",VLOOKUP(F6282,商品マスタ!$C:$D,2,FALSE))</f>
        <v/>
      </c>
      <c r="H6282" s="64" t="str">
        <f t="shared" si="98"/>
        <v/>
      </c>
      <c r="I6282" s="65" t="str">
        <f>IF(発注書!D6288="","",発注書!D6288)</f>
        <v/>
      </c>
      <c r="J6282" s="66" t="str">
        <f>IF(発注書!D6288="","",発注書!C6288)</f>
        <v/>
      </c>
    </row>
    <row r="6283" spans="1:10" x14ac:dyDescent="0.55000000000000004">
      <c r="A6283" s="49">
        <v>3141</v>
      </c>
      <c r="B6283" s="50">
        <v>1</v>
      </c>
      <c r="E6283" s="61" t="str">
        <f>IF(発注書!D6289="","",発注書!B6289)</f>
        <v/>
      </c>
      <c r="F6283" s="62" t="str">
        <f>IF(J6283="","",VLOOKUP(J6283,商品マスタ!$B:$D,2,FALSE))</f>
        <v/>
      </c>
      <c r="G6283" s="63" t="str">
        <f>IF(F6283="","",VLOOKUP(F6283,商品マスタ!$C:$D,2,FALSE))</f>
        <v/>
      </c>
      <c r="H6283" s="64" t="str">
        <f t="shared" si="98"/>
        <v/>
      </c>
      <c r="I6283" s="65" t="str">
        <f>IF(発注書!D6289="","",発注書!D6289)</f>
        <v/>
      </c>
      <c r="J6283" s="66" t="str">
        <f>IF(発注書!D6289="","",発注書!C6289)</f>
        <v/>
      </c>
    </row>
    <row r="6284" spans="1:10" x14ac:dyDescent="0.55000000000000004">
      <c r="B6284" s="50">
        <v>2</v>
      </c>
      <c r="E6284" s="61" t="str">
        <f>IF(発注書!D6290="","",発注書!B6290)</f>
        <v/>
      </c>
      <c r="F6284" s="62" t="str">
        <f>IF(J6284="","",VLOOKUP(J6284,商品マスタ!$B:$D,2,FALSE))</f>
        <v/>
      </c>
      <c r="G6284" s="63" t="str">
        <f>IF(F6284="","",VLOOKUP(F6284,商品マスタ!$C:$D,2,FALSE))</f>
        <v/>
      </c>
      <c r="H6284" s="64" t="str">
        <f t="shared" si="98"/>
        <v/>
      </c>
      <c r="I6284" s="65" t="str">
        <f>IF(発注書!D6290="","",発注書!D6290)</f>
        <v/>
      </c>
      <c r="J6284" s="66" t="str">
        <f>IF(発注書!D6290="","",発注書!C6290)</f>
        <v/>
      </c>
    </row>
    <row r="6285" spans="1:10" x14ac:dyDescent="0.55000000000000004">
      <c r="A6285" s="49">
        <v>3142</v>
      </c>
      <c r="B6285" s="50">
        <v>1</v>
      </c>
      <c r="E6285" s="61" t="str">
        <f>IF(発注書!D6291="","",発注書!B6291)</f>
        <v/>
      </c>
      <c r="F6285" s="62" t="str">
        <f>IF(J6285="","",VLOOKUP(J6285,商品マスタ!$B:$D,2,FALSE))</f>
        <v/>
      </c>
      <c r="G6285" s="63" t="str">
        <f>IF(F6285="","",VLOOKUP(F6285,商品マスタ!$C:$D,2,FALSE))</f>
        <v/>
      </c>
      <c r="H6285" s="64" t="str">
        <f t="shared" si="98"/>
        <v/>
      </c>
      <c r="I6285" s="65" t="str">
        <f>IF(発注書!D6291="","",発注書!D6291)</f>
        <v/>
      </c>
      <c r="J6285" s="66" t="str">
        <f>IF(発注書!D6291="","",発注書!C6291)</f>
        <v/>
      </c>
    </row>
    <row r="6286" spans="1:10" x14ac:dyDescent="0.55000000000000004">
      <c r="B6286" s="50">
        <v>2</v>
      </c>
      <c r="E6286" s="61" t="str">
        <f>IF(発注書!D6292="","",発注書!B6292)</f>
        <v/>
      </c>
      <c r="F6286" s="62" t="str">
        <f>IF(J6286="","",VLOOKUP(J6286,商品マスタ!$B:$D,2,FALSE))</f>
        <v/>
      </c>
      <c r="G6286" s="63" t="str">
        <f>IF(F6286="","",VLOOKUP(F6286,商品マスタ!$C:$D,2,FALSE))</f>
        <v/>
      </c>
      <c r="H6286" s="64" t="str">
        <f t="shared" si="98"/>
        <v/>
      </c>
      <c r="I6286" s="65" t="str">
        <f>IF(発注書!D6292="","",発注書!D6292)</f>
        <v/>
      </c>
      <c r="J6286" s="66" t="str">
        <f>IF(発注書!D6292="","",発注書!C6292)</f>
        <v/>
      </c>
    </row>
    <row r="6287" spans="1:10" x14ac:dyDescent="0.55000000000000004">
      <c r="A6287" s="49">
        <v>3143</v>
      </c>
      <c r="B6287" s="50">
        <v>1</v>
      </c>
      <c r="E6287" s="61" t="str">
        <f>IF(発注書!D6293="","",発注書!B6293)</f>
        <v/>
      </c>
      <c r="F6287" s="62" t="str">
        <f>IF(J6287="","",VLOOKUP(J6287,商品マスタ!$B:$D,2,FALSE))</f>
        <v/>
      </c>
      <c r="G6287" s="63" t="str">
        <f>IF(F6287="","",VLOOKUP(F6287,商品マスタ!$C:$D,2,FALSE))</f>
        <v/>
      </c>
      <c r="H6287" s="64" t="str">
        <f t="shared" si="98"/>
        <v/>
      </c>
      <c r="I6287" s="65" t="str">
        <f>IF(発注書!D6293="","",発注書!D6293)</f>
        <v/>
      </c>
      <c r="J6287" s="66" t="str">
        <f>IF(発注書!D6293="","",発注書!C6293)</f>
        <v/>
      </c>
    </row>
    <row r="6288" spans="1:10" x14ac:dyDescent="0.55000000000000004">
      <c r="B6288" s="50">
        <v>2</v>
      </c>
      <c r="E6288" s="61" t="str">
        <f>IF(発注書!D6294="","",発注書!B6294)</f>
        <v/>
      </c>
      <c r="F6288" s="62" t="str">
        <f>IF(J6288="","",VLOOKUP(J6288,商品マスタ!$B:$D,2,FALSE))</f>
        <v/>
      </c>
      <c r="G6288" s="63" t="str">
        <f>IF(F6288="","",VLOOKUP(F6288,商品マスタ!$C:$D,2,FALSE))</f>
        <v/>
      </c>
      <c r="H6288" s="64" t="str">
        <f t="shared" si="98"/>
        <v/>
      </c>
      <c r="I6288" s="65" t="str">
        <f>IF(発注書!D6294="","",発注書!D6294)</f>
        <v/>
      </c>
      <c r="J6288" s="66" t="str">
        <f>IF(発注書!D6294="","",発注書!C6294)</f>
        <v/>
      </c>
    </row>
    <row r="6289" spans="1:10" x14ac:dyDescent="0.55000000000000004">
      <c r="A6289" s="49">
        <v>3144</v>
      </c>
      <c r="B6289" s="50">
        <v>1</v>
      </c>
      <c r="E6289" s="61" t="str">
        <f>IF(発注書!D6295="","",発注書!B6295)</f>
        <v/>
      </c>
      <c r="F6289" s="62" t="str">
        <f>IF(J6289="","",VLOOKUP(J6289,商品マスタ!$B:$D,2,FALSE))</f>
        <v/>
      </c>
      <c r="G6289" s="63" t="str">
        <f>IF(F6289="","",VLOOKUP(F6289,商品マスタ!$C:$D,2,FALSE))</f>
        <v/>
      </c>
      <c r="H6289" s="64" t="str">
        <f t="shared" si="98"/>
        <v/>
      </c>
      <c r="I6289" s="65" t="str">
        <f>IF(発注書!D6295="","",発注書!D6295)</f>
        <v/>
      </c>
      <c r="J6289" s="66" t="str">
        <f>IF(発注書!D6295="","",発注書!C6295)</f>
        <v/>
      </c>
    </row>
    <row r="6290" spans="1:10" x14ac:dyDescent="0.55000000000000004">
      <c r="B6290" s="50">
        <v>2</v>
      </c>
      <c r="E6290" s="61" t="str">
        <f>IF(発注書!D6296="","",発注書!B6296)</f>
        <v/>
      </c>
      <c r="F6290" s="62" t="str">
        <f>IF(J6290="","",VLOOKUP(J6290,商品マスタ!$B:$D,2,FALSE))</f>
        <v/>
      </c>
      <c r="G6290" s="63" t="str">
        <f>IF(F6290="","",VLOOKUP(F6290,商品マスタ!$C:$D,2,FALSE))</f>
        <v/>
      </c>
      <c r="H6290" s="64" t="str">
        <f t="shared" si="98"/>
        <v/>
      </c>
      <c r="I6290" s="65" t="str">
        <f>IF(発注書!D6296="","",発注書!D6296)</f>
        <v/>
      </c>
      <c r="J6290" s="66" t="str">
        <f>IF(発注書!D6296="","",発注書!C6296)</f>
        <v/>
      </c>
    </row>
    <row r="6291" spans="1:10" x14ac:dyDescent="0.55000000000000004">
      <c r="A6291" s="49">
        <v>3145</v>
      </c>
      <c r="B6291" s="50">
        <v>1</v>
      </c>
      <c r="E6291" s="61" t="str">
        <f>IF(発注書!D6297="","",発注書!B6297)</f>
        <v/>
      </c>
      <c r="F6291" s="62" t="str">
        <f>IF(J6291="","",VLOOKUP(J6291,商品マスタ!$B:$D,2,FALSE))</f>
        <v/>
      </c>
      <c r="G6291" s="63" t="str">
        <f>IF(F6291="","",VLOOKUP(F6291,商品マスタ!$C:$D,2,FALSE))</f>
        <v/>
      </c>
      <c r="H6291" s="64" t="str">
        <f t="shared" si="98"/>
        <v/>
      </c>
      <c r="I6291" s="65" t="str">
        <f>IF(発注書!D6297="","",発注書!D6297)</f>
        <v/>
      </c>
      <c r="J6291" s="66" t="str">
        <f>IF(発注書!D6297="","",発注書!C6297)</f>
        <v/>
      </c>
    </row>
    <row r="6292" spans="1:10" x14ac:dyDescent="0.55000000000000004">
      <c r="B6292" s="50">
        <v>2</v>
      </c>
      <c r="E6292" s="61" t="str">
        <f>IF(発注書!D6298="","",発注書!B6298)</f>
        <v/>
      </c>
      <c r="F6292" s="62" t="str">
        <f>IF(J6292="","",VLOOKUP(J6292,商品マスタ!$B:$D,2,FALSE))</f>
        <v/>
      </c>
      <c r="G6292" s="63" t="str">
        <f>IF(F6292="","",VLOOKUP(F6292,商品マスタ!$C:$D,2,FALSE))</f>
        <v/>
      </c>
      <c r="H6292" s="64" t="str">
        <f t="shared" si="98"/>
        <v/>
      </c>
      <c r="I6292" s="65" t="str">
        <f>IF(発注書!D6298="","",発注書!D6298)</f>
        <v/>
      </c>
      <c r="J6292" s="66" t="str">
        <f>IF(発注書!D6298="","",発注書!C6298)</f>
        <v/>
      </c>
    </row>
    <row r="6293" spans="1:10" x14ac:dyDescent="0.55000000000000004">
      <c r="A6293" s="49">
        <v>3146</v>
      </c>
      <c r="B6293" s="50">
        <v>1</v>
      </c>
      <c r="E6293" s="61" t="str">
        <f>IF(発注書!D6299="","",発注書!B6299)</f>
        <v/>
      </c>
      <c r="F6293" s="62" t="str">
        <f>IF(J6293="","",VLOOKUP(J6293,商品マスタ!$B:$D,2,FALSE))</f>
        <v/>
      </c>
      <c r="G6293" s="63" t="str">
        <f>IF(F6293="","",VLOOKUP(F6293,商品マスタ!$C:$D,2,FALSE))</f>
        <v/>
      </c>
      <c r="H6293" s="64" t="str">
        <f t="shared" si="98"/>
        <v/>
      </c>
      <c r="I6293" s="65" t="str">
        <f>IF(発注書!D6299="","",発注書!D6299)</f>
        <v/>
      </c>
      <c r="J6293" s="66" t="str">
        <f>IF(発注書!D6299="","",発注書!C6299)</f>
        <v/>
      </c>
    </row>
    <row r="6294" spans="1:10" x14ac:dyDescent="0.55000000000000004">
      <c r="B6294" s="50">
        <v>2</v>
      </c>
      <c r="E6294" s="61" t="str">
        <f>IF(発注書!D6300="","",発注書!B6300)</f>
        <v/>
      </c>
      <c r="F6294" s="62" t="str">
        <f>IF(J6294="","",VLOOKUP(J6294,商品マスタ!$B:$D,2,FALSE))</f>
        <v/>
      </c>
      <c r="G6294" s="63" t="str">
        <f>IF(F6294="","",VLOOKUP(F6294,商品マスタ!$C:$D,2,FALSE))</f>
        <v/>
      </c>
      <c r="H6294" s="64" t="str">
        <f t="shared" si="98"/>
        <v/>
      </c>
      <c r="I6294" s="65" t="str">
        <f>IF(発注書!D6300="","",発注書!D6300)</f>
        <v/>
      </c>
      <c r="J6294" s="66" t="str">
        <f>IF(発注書!D6300="","",発注書!C6300)</f>
        <v/>
      </c>
    </row>
    <row r="6295" spans="1:10" x14ac:dyDescent="0.55000000000000004">
      <c r="A6295" s="49">
        <v>3147</v>
      </c>
      <c r="B6295" s="50">
        <v>1</v>
      </c>
      <c r="E6295" s="61" t="str">
        <f>IF(発注書!D6301="","",発注書!B6301)</f>
        <v/>
      </c>
      <c r="F6295" s="62" t="str">
        <f>IF(J6295="","",VLOOKUP(J6295,商品マスタ!$B:$D,2,FALSE))</f>
        <v/>
      </c>
      <c r="G6295" s="63" t="str">
        <f>IF(F6295="","",VLOOKUP(F6295,商品マスタ!$C:$D,2,FALSE))</f>
        <v/>
      </c>
      <c r="H6295" s="64" t="str">
        <f t="shared" si="98"/>
        <v/>
      </c>
      <c r="I6295" s="65" t="str">
        <f>IF(発注書!D6301="","",発注書!D6301)</f>
        <v/>
      </c>
      <c r="J6295" s="66" t="str">
        <f>IF(発注書!D6301="","",発注書!C6301)</f>
        <v/>
      </c>
    </row>
    <row r="6296" spans="1:10" x14ac:dyDescent="0.55000000000000004">
      <c r="B6296" s="50">
        <v>2</v>
      </c>
      <c r="E6296" s="61" t="str">
        <f>IF(発注書!D6302="","",発注書!B6302)</f>
        <v/>
      </c>
      <c r="F6296" s="62" t="str">
        <f>IF(J6296="","",VLOOKUP(J6296,商品マスタ!$B:$D,2,FALSE))</f>
        <v/>
      </c>
      <c r="G6296" s="63" t="str">
        <f>IF(F6296="","",VLOOKUP(F6296,商品マスタ!$C:$D,2,FALSE))</f>
        <v/>
      </c>
      <c r="H6296" s="64" t="str">
        <f t="shared" si="98"/>
        <v/>
      </c>
      <c r="I6296" s="65" t="str">
        <f>IF(発注書!D6302="","",発注書!D6302)</f>
        <v/>
      </c>
      <c r="J6296" s="66" t="str">
        <f>IF(発注書!D6302="","",発注書!C6302)</f>
        <v/>
      </c>
    </row>
    <row r="6297" spans="1:10" x14ac:dyDescent="0.55000000000000004">
      <c r="A6297" s="49">
        <v>3148</v>
      </c>
      <c r="B6297" s="50">
        <v>1</v>
      </c>
      <c r="E6297" s="61" t="str">
        <f>IF(発注書!D6303="","",発注書!B6303)</f>
        <v/>
      </c>
      <c r="F6297" s="62" t="str">
        <f>IF(J6297="","",VLOOKUP(J6297,商品マスタ!$B:$D,2,FALSE))</f>
        <v/>
      </c>
      <c r="G6297" s="63" t="str">
        <f>IF(F6297="","",VLOOKUP(F6297,商品マスタ!$C:$D,2,FALSE))</f>
        <v/>
      </c>
      <c r="H6297" s="64" t="str">
        <f t="shared" si="98"/>
        <v/>
      </c>
      <c r="I6297" s="65" t="str">
        <f>IF(発注書!D6303="","",発注書!D6303)</f>
        <v/>
      </c>
      <c r="J6297" s="66" t="str">
        <f>IF(発注書!D6303="","",発注書!C6303)</f>
        <v/>
      </c>
    </row>
    <row r="6298" spans="1:10" x14ac:dyDescent="0.55000000000000004">
      <c r="B6298" s="50">
        <v>2</v>
      </c>
      <c r="E6298" s="61" t="str">
        <f>IF(発注書!D6304="","",発注書!B6304)</f>
        <v/>
      </c>
      <c r="F6298" s="62" t="str">
        <f>IF(J6298="","",VLOOKUP(J6298,商品マスタ!$B:$D,2,FALSE))</f>
        <v/>
      </c>
      <c r="G6298" s="63" t="str">
        <f>IF(F6298="","",VLOOKUP(F6298,商品マスタ!$C:$D,2,FALSE))</f>
        <v/>
      </c>
      <c r="H6298" s="64" t="str">
        <f t="shared" si="98"/>
        <v/>
      </c>
      <c r="I6298" s="65" t="str">
        <f>IF(発注書!D6304="","",発注書!D6304)</f>
        <v/>
      </c>
      <c r="J6298" s="66" t="str">
        <f>IF(発注書!D6304="","",発注書!C6304)</f>
        <v/>
      </c>
    </row>
    <row r="6299" spans="1:10" x14ac:dyDescent="0.55000000000000004">
      <c r="A6299" s="49">
        <v>3149</v>
      </c>
      <c r="B6299" s="50">
        <v>1</v>
      </c>
      <c r="E6299" s="61" t="str">
        <f>IF(発注書!D6305="","",発注書!B6305)</f>
        <v/>
      </c>
      <c r="F6299" s="62" t="str">
        <f>IF(J6299="","",VLOOKUP(J6299,商品マスタ!$B:$D,2,FALSE))</f>
        <v/>
      </c>
      <c r="G6299" s="63" t="str">
        <f>IF(F6299="","",VLOOKUP(F6299,商品マスタ!$C:$D,2,FALSE))</f>
        <v/>
      </c>
      <c r="H6299" s="64" t="str">
        <f t="shared" si="98"/>
        <v/>
      </c>
      <c r="I6299" s="65" t="str">
        <f>IF(発注書!D6305="","",発注書!D6305)</f>
        <v/>
      </c>
      <c r="J6299" s="66" t="str">
        <f>IF(発注書!D6305="","",発注書!C6305)</f>
        <v/>
      </c>
    </row>
    <row r="6300" spans="1:10" x14ac:dyDescent="0.55000000000000004">
      <c r="B6300" s="50">
        <v>2</v>
      </c>
      <c r="E6300" s="61" t="str">
        <f>IF(発注書!D6306="","",発注書!B6306)</f>
        <v/>
      </c>
      <c r="F6300" s="62" t="str">
        <f>IF(J6300="","",VLOOKUP(J6300,商品マスタ!$B:$D,2,FALSE))</f>
        <v/>
      </c>
      <c r="G6300" s="63" t="str">
        <f>IF(F6300="","",VLOOKUP(F6300,商品マスタ!$C:$D,2,FALSE))</f>
        <v/>
      </c>
      <c r="H6300" s="64" t="str">
        <f t="shared" si="98"/>
        <v/>
      </c>
      <c r="I6300" s="65" t="str">
        <f>IF(発注書!D6306="","",発注書!D6306)</f>
        <v/>
      </c>
      <c r="J6300" s="66" t="str">
        <f>IF(発注書!D6306="","",発注書!C6306)</f>
        <v/>
      </c>
    </row>
    <row r="6301" spans="1:10" x14ac:dyDescent="0.55000000000000004">
      <c r="A6301" s="49">
        <v>3150</v>
      </c>
      <c r="B6301" s="50">
        <v>1</v>
      </c>
      <c r="E6301" s="61" t="str">
        <f>IF(発注書!D6307="","",発注書!B6307)</f>
        <v/>
      </c>
      <c r="F6301" s="62" t="str">
        <f>IF(J6301="","",VLOOKUP(J6301,商品マスタ!$B:$D,2,FALSE))</f>
        <v/>
      </c>
      <c r="G6301" s="63" t="str">
        <f>IF(F6301="","",VLOOKUP(F6301,商品マスタ!$C:$D,2,FALSE))</f>
        <v/>
      </c>
      <c r="H6301" s="64" t="str">
        <f t="shared" si="98"/>
        <v/>
      </c>
      <c r="I6301" s="65" t="str">
        <f>IF(発注書!D6307="","",発注書!D6307)</f>
        <v/>
      </c>
      <c r="J6301" s="66" t="str">
        <f>IF(発注書!D6307="","",発注書!C6307)</f>
        <v/>
      </c>
    </row>
    <row r="6302" spans="1:10" x14ac:dyDescent="0.55000000000000004">
      <c r="B6302" s="50">
        <v>2</v>
      </c>
      <c r="E6302" s="61" t="str">
        <f>IF(発注書!D6308="","",発注書!B6308)</f>
        <v/>
      </c>
      <c r="F6302" s="62" t="str">
        <f>IF(J6302="","",VLOOKUP(J6302,商品マスタ!$B:$D,2,FALSE))</f>
        <v/>
      </c>
      <c r="G6302" s="63" t="str">
        <f>IF(F6302="","",VLOOKUP(F6302,商品マスタ!$C:$D,2,FALSE))</f>
        <v/>
      </c>
      <c r="H6302" s="64" t="str">
        <f t="shared" si="98"/>
        <v/>
      </c>
      <c r="I6302" s="65" t="str">
        <f>IF(発注書!D6308="","",発注書!D6308)</f>
        <v/>
      </c>
      <c r="J6302" s="66" t="str">
        <f>IF(発注書!D6308="","",発注書!C6308)</f>
        <v/>
      </c>
    </row>
    <row r="6303" spans="1:10" x14ac:dyDescent="0.55000000000000004">
      <c r="A6303" s="49">
        <v>3151</v>
      </c>
      <c r="B6303" s="50">
        <v>1</v>
      </c>
      <c r="E6303" s="61" t="str">
        <f>IF(発注書!D6309="","",発注書!B6309)</f>
        <v/>
      </c>
      <c r="F6303" s="62" t="str">
        <f>IF(J6303="","",VLOOKUP(J6303,商品マスタ!$B:$D,2,FALSE))</f>
        <v/>
      </c>
      <c r="G6303" s="63" t="str">
        <f>IF(F6303="","",VLOOKUP(F6303,商品マスタ!$C:$D,2,FALSE))</f>
        <v/>
      </c>
      <c r="H6303" s="64" t="str">
        <f t="shared" si="98"/>
        <v/>
      </c>
      <c r="I6303" s="65" t="str">
        <f>IF(発注書!D6309="","",発注書!D6309)</f>
        <v/>
      </c>
      <c r="J6303" s="66" t="str">
        <f>IF(発注書!D6309="","",発注書!C6309)</f>
        <v/>
      </c>
    </row>
    <row r="6304" spans="1:10" x14ac:dyDescent="0.55000000000000004">
      <c r="B6304" s="50">
        <v>2</v>
      </c>
      <c r="E6304" s="61" t="str">
        <f>IF(発注書!D6310="","",発注書!B6310)</f>
        <v/>
      </c>
      <c r="F6304" s="62" t="str">
        <f>IF(J6304="","",VLOOKUP(J6304,商品マスタ!$B:$D,2,FALSE))</f>
        <v/>
      </c>
      <c r="G6304" s="63" t="str">
        <f>IF(F6304="","",VLOOKUP(F6304,商品マスタ!$C:$D,2,FALSE))</f>
        <v/>
      </c>
      <c r="H6304" s="64" t="str">
        <f t="shared" si="98"/>
        <v/>
      </c>
      <c r="I6304" s="65" t="str">
        <f>IF(発注書!D6310="","",発注書!D6310)</f>
        <v/>
      </c>
      <c r="J6304" s="66" t="str">
        <f>IF(発注書!D6310="","",発注書!C6310)</f>
        <v/>
      </c>
    </row>
    <row r="6305" spans="1:10" x14ac:dyDescent="0.55000000000000004">
      <c r="A6305" s="49">
        <v>3152</v>
      </c>
      <c r="B6305" s="50">
        <v>1</v>
      </c>
      <c r="E6305" s="61" t="str">
        <f>IF(発注書!D6311="","",発注書!B6311)</f>
        <v/>
      </c>
      <c r="F6305" s="62" t="str">
        <f>IF(J6305="","",VLOOKUP(J6305,商品マスタ!$B:$D,2,FALSE))</f>
        <v/>
      </c>
      <c r="G6305" s="63" t="str">
        <f>IF(F6305="","",VLOOKUP(F6305,商品マスタ!$C:$D,2,FALSE))</f>
        <v/>
      </c>
      <c r="H6305" s="64" t="str">
        <f t="shared" si="98"/>
        <v/>
      </c>
      <c r="I6305" s="65" t="str">
        <f>IF(発注書!D6311="","",発注書!D6311)</f>
        <v/>
      </c>
      <c r="J6305" s="66" t="str">
        <f>IF(発注書!D6311="","",発注書!C6311)</f>
        <v/>
      </c>
    </row>
    <row r="6306" spans="1:10" x14ac:dyDescent="0.55000000000000004">
      <c r="B6306" s="50">
        <v>2</v>
      </c>
      <c r="E6306" s="61" t="str">
        <f>IF(発注書!D6312="","",発注書!B6312)</f>
        <v/>
      </c>
      <c r="F6306" s="62" t="str">
        <f>IF(J6306="","",VLOOKUP(J6306,商品マスタ!$B:$D,2,FALSE))</f>
        <v/>
      </c>
      <c r="G6306" s="63" t="str">
        <f>IF(F6306="","",VLOOKUP(F6306,商品マスタ!$C:$D,2,FALSE))</f>
        <v/>
      </c>
      <c r="H6306" s="64" t="str">
        <f t="shared" si="98"/>
        <v/>
      </c>
      <c r="I6306" s="65" t="str">
        <f>IF(発注書!D6312="","",発注書!D6312)</f>
        <v/>
      </c>
      <c r="J6306" s="66" t="str">
        <f>IF(発注書!D6312="","",発注書!C6312)</f>
        <v/>
      </c>
    </row>
    <row r="6307" spans="1:10" x14ac:dyDescent="0.55000000000000004">
      <c r="A6307" s="49">
        <v>3153</v>
      </c>
      <c r="B6307" s="50">
        <v>1</v>
      </c>
      <c r="E6307" s="61" t="str">
        <f>IF(発注書!D6313="","",発注書!B6313)</f>
        <v/>
      </c>
      <c r="F6307" s="62" t="str">
        <f>IF(J6307="","",VLOOKUP(J6307,商品マスタ!$B:$D,2,FALSE))</f>
        <v/>
      </c>
      <c r="G6307" s="63" t="str">
        <f>IF(F6307="","",VLOOKUP(F6307,商品マスタ!$C:$D,2,FALSE))</f>
        <v/>
      </c>
      <c r="H6307" s="64" t="str">
        <f t="shared" si="98"/>
        <v/>
      </c>
      <c r="I6307" s="65" t="str">
        <f>IF(発注書!D6313="","",発注書!D6313)</f>
        <v/>
      </c>
      <c r="J6307" s="66" t="str">
        <f>IF(発注書!D6313="","",発注書!C6313)</f>
        <v/>
      </c>
    </row>
    <row r="6308" spans="1:10" x14ac:dyDescent="0.55000000000000004">
      <c r="B6308" s="50">
        <v>2</v>
      </c>
      <c r="E6308" s="61" t="str">
        <f>IF(発注書!D6314="","",発注書!B6314)</f>
        <v/>
      </c>
      <c r="F6308" s="62" t="str">
        <f>IF(J6308="","",VLOOKUP(J6308,商品マスタ!$B:$D,2,FALSE))</f>
        <v/>
      </c>
      <c r="G6308" s="63" t="str">
        <f>IF(F6308="","",VLOOKUP(F6308,商品マスタ!$C:$D,2,FALSE))</f>
        <v/>
      </c>
      <c r="H6308" s="64" t="str">
        <f t="shared" si="98"/>
        <v/>
      </c>
      <c r="I6308" s="65" t="str">
        <f>IF(発注書!D6314="","",発注書!D6314)</f>
        <v/>
      </c>
      <c r="J6308" s="66" t="str">
        <f>IF(発注書!D6314="","",発注書!C6314)</f>
        <v/>
      </c>
    </row>
    <row r="6309" spans="1:10" x14ac:dyDescent="0.55000000000000004">
      <c r="A6309" s="49">
        <v>3154</v>
      </c>
      <c r="B6309" s="50">
        <v>1</v>
      </c>
      <c r="E6309" s="61" t="str">
        <f>IF(発注書!D6315="","",発注書!B6315)</f>
        <v/>
      </c>
      <c r="F6309" s="62" t="str">
        <f>IF(J6309="","",VLOOKUP(J6309,商品マスタ!$B:$D,2,FALSE))</f>
        <v/>
      </c>
      <c r="G6309" s="63" t="str">
        <f>IF(F6309="","",VLOOKUP(F6309,商品マスタ!$C:$D,2,FALSE))</f>
        <v/>
      </c>
      <c r="H6309" s="64" t="str">
        <f t="shared" si="98"/>
        <v/>
      </c>
      <c r="I6309" s="65" t="str">
        <f>IF(発注書!D6315="","",発注書!D6315)</f>
        <v/>
      </c>
      <c r="J6309" s="66" t="str">
        <f>IF(発注書!D6315="","",発注書!C6315)</f>
        <v/>
      </c>
    </row>
    <row r="6310" spans="1:10" x14ac:dyDescent="0.55000000000000004">
      <c r="B6310" s="50">
        <v>2</v>
      </c>
      <c r="E6310" s="61" t="str">
        <f>IF(発注書!D6316="","",発注書!B6316)</f>
        <v/>
      </c>
      <c r="F6310" s="62" t="str">
        <f>IF(J6310="","",VLOOKUP(J6310,商品マスタ!$B:$D,2,FALSE))</f>
        <v/>
      </c>
      <c r="G6310" s="63" t="str">
        <f>IF(F6310="","",VLOOKUP(F6310,商品マスタ!$C:$D,2,FALSE))</f>
        <v/>
      </c>
      <c r="H6310" s="64" t="str">
        <f t="shared" si="98"/>
        <v/>
      </c>
      <c r="I6310" s="65" t="str">
        <f>IF(発注書!D6316="","",発注書!D6316)</f>
        <v/>
      </c>
      <c r="J6310" s="66" t="str">
        <f>IF(発注書!D6316="","",発注書!C6316)</f>
        <v/>
      </c>
    </row>
    <row r="6311" spans="1:10" x14ac:dyDescent="0.55000000000000004">
      <c r="A6311" s="49">
        <v>3155</v>
      </c>
      <c r="B6311" s="50">
        <v>1</v>
      </c>
      <c r="E6311" s="61" t="str">
        <f>IF(発注書!D6317="","",発注書!B6317)</f>
        <v/>
      </c>
      <c r="F6311" s="62" t="str">
        <f>IF(J6311="","",VLOOKUP(J6311,商品マスタ!$B:$D,2,FALSE))</f>
        <v/>
      </c>
      <c r="G6311" s="63" t="str">
        <f>IF(F6311="","",VLOOKUP(F6311,商品マスタ!$C:$D,2,FALSE))</f>
        <v/>
      </c>
      <c r="H6311" s="64" t="str">
        <f t="shared" si="98"/>
        <v/>
      </c>
      <c r="I6311" s="65" t="str">
        <f>IF(発注書!D6317="","",発注書!D6317)</f>
        <v/>
      </c>
      <c r="J6311" s="66" t="str">
        <f>IF(発注書!D6317="","",発注書!C6317)</f>
        <v/>
      </c>
    </row>
    <row r="6312" spans="1:10" x14ac:dyDescent="0.55000000000000004">
      <c r="B6312" s="50">
        <v>2</v>
      </c>
      <c r="E6312" s="61" t="str">
        <f>IF(発注書!D6318="","",発注書!B6318)</f>
        <v/>
      </c>
      <c r="F6312" s="62" t="str">
        <f>IF(J6312="","",VLOOKUP(J6312,商品マスタ!$B:$D,2,FALSE))</f>
        <v/>
      </c>
      <c r="G6312" s="63" t="str">
        <f>IF(F6312="","",VLOOKUP(F6312,商品マスタ!$C:$D,2,FALSE))</f>
        <v/>
      </c>
      <c r="H6312" s="64" t="str">
        <f t="shared" si="98"/>
        <v/>
      </c>
      <c r="I6312" s="65" t="str">
        <f>IF(発注書!D6318="","",発注書!D6318)</f>
        <v/>
      </c>
      <c r="J6312" s="66" t="str">
        <f>IF(発注書!D6318="","",発注書!C6318)</f>
        <v/>
      </c>
    </row>
    <row r="6313" spans="1:10" x14ac:dyDescent="0.55000000000000004">
      <c r="A6313" s="49">
        <v>3156</v>
      </c>
      <c r="B6313" s="50">
        <v>1</v>
      </c>
      <c r="E6313" s="61" t="str">
        <f>IF(発注書!D6319="","",発注書!B6319)</f>
        <v/>
      </c>
      <c r="F6313" s="62" t="str">
        <f>IF(J6313="","",VLOOKUP(J6313,商品マスタ!$B:$D,2,FALSE))</f>
        <v/>
      </c>
      <c r="G6313" s="63" t="str">
        <f>IF(F6313="","",VLOOKUP(F6313,商品マスタ!$C:$D,2,FALSE))</f>
        <v/>
      </c>
      <c r="H6313" s="64" t="str">
        <f t="shared" si="98"/>
        <v/>
      </c>
      <c r="I6313" s="65" t="str">
        <f>IF(発注書!D6319="","",発注書!D6319)</f>
        <v/>
      </c>
      <c r="J6313" s="66" t="str">
        <f>IF(発注書!D6319="","",発注書!C6319)</f>
        <v/>
      </c>
    </row>
    <row r="6314" spans="1:10" x14ac:dyDescent="0.55000000000000004">
      <c r="B6314" s="50">
        <v>2</v>
      </c>
      <c r="E6314" s="61" t="str">
        <f>IF(発注書!D6320="","",発注書!B6320)</f>
        <v/>
      </c>
      <c r="F6314" s="62" t="str">
        <f>IF(J6314="","",VLOOKUP(J6314,商品マスタ!$B:$D,2,FALSE))</f>
        <v/>
      </c>
      <c r="G6314" s="63" t="str">
        <f>IF(F6314="","",VLOOKUP(F6314,商品マスタ!$C:$D,2,FALSE))</f>
        <v/>
      </c>
      <c r="H6314" s="64" t="str">
        <f t="shared" si="98"/>
        <v/>
      </c>
      <c r="I6314" s="65" t="str">
        <f>IF(発注書!D6320="","",発注書!D6320)</f>
        <v/>
      </c>
      <c r="J6314" s="66" t="str">
        <f>IF(発注書!D6320="","",発注書!C6320)</f>
        <v/>
      </c>
    </row>
    <row r="6315" spans="1:10" x14ac:dyDescent="0.55000000000000004">
      <c r="A6315" s="49">
        <v>3157</v>
      </c>
      <c r="B6315" s="50">
        <v>1</v>
      </c>
      <c r="E6315" s="61" t="str">
        <f>IF(発注書!D6321="","",発注書!B6321)</f>
        <v/>
      </c>
      <c r="F6315" s="62" t="str">
        <f>IF(J6315="","",VLOOKUP(J6315,商品マスタ!$B:$D,2,FALSE))</f>
        <v/>
      </c>
      <c r="G6315" s="63" t="str">
        <f>IF(F6315="","",VLOOKUP(F6315,商品マスタ!$C:$D,2,FALSE))</f>
        <v/>
      </c>
      <c r="H6315" s="64" t="str">
        <f t="shared" si="98"/>
        <v/>
      </c>
      <c r="I6315" s="65" t="str">
        <f>IF(発注書!D6321="","",発注書!D6321)</f>
        <v/>
      </c>
      <c r="J6315" s="66" t="str">
        <f>IF(発注書!D6321="","",発注書!C6321)</f>
        <v/>
      </c>
    </row>
    <row r="6316" spans="1:10" x14ac:dyDescent="0.55000000000000004">
      <c r="B6316" s="50">
        <v>2</v>
      </c>
      <c r="E6316" s="61" t="str">
        <f>IF(発注書!D6322="","",発注書!B6322)</f>
        <v/>
      </c>
      <c r="F6316" s="62" t="str">
        <f>IF(J6316="","",VLOOKUP(J6316,商品マスタ!$B:$D,2,FALSE))</f>
        <v/>
      </c>
      <c r="G6316" s="63" t="str">
        <f>IF(F6316="","",VLOOKUP(F6316,商品マスタ!$C:$D,2,FALSE))</f>
        <v/>
      </c>
      <c r="H6316" s="64" t="str">
        <f t="shared" si="98"/>
        <v/>
      </c>
      <c r="I6316" s="65" t="str">
        <f>IF(発注書!D6322="","",発注書!D6322)</f>
        <v/>
      </c>
      <c r="J6316" s="66" t="str">
        <f>IF(発注書!D6322="","",発注書!C6322)</f>
        <v/>
      </c>
    </row>
    <row r="6317" spans="1:10" x14ac:dyDescent="0.55000000000000004">
      <c r="A6317" s="49">
        <v>3158</v>
      </c>
      <c r="B6317" s="50">
        <v>1</v>
      </c>
      <c r="E6317" s="61" t="str">
        <f>IF(発注書!D6323="","",発注書!B6323)</f>
        <v/>
      </c>
      <c r="F6317" s="62" t="str">
        <f>IF(J6317="","",VLOOKUP(J6317,商品マスタ!$B:$D,2,FALSE))</f>
        <v/>
      </c>
      <c r="G6317" s="63" t="str">
        <f>IF(F6317="","",VLOOKUP(F6317,商品マスタ!$C:$D,2,FALSE))</f>
        <v/>
      </c>
      <c r="H6317" s="64" t="str">
        <f t="shared" si="98"/>
        <v/>
      </c>
      <c r="I6317" s="65" t="str">
        <f>IF(発注書!D6323="","",発注書!D6323)</f>
        <v/>
      </c>
      <c r="J6317" s="66" t="str">
        <f>IF(発注書!D6323="","",発注書!C6323)</f>
        <v/>
      </c>
    </row>
    <row r="6318" spans="1:10" x14ac:dyDescent="0.55000000000000004">
      <c r="B6318" s="50">
        <v>2</v>
      </c>
      <c r="E6318" s="61" t="str">
        <f>IF(発注書!D6324="","",発注書!B6324)</f>
        <v/>
      </c>
      <c r="F6318" s="62" t="str">
        <f>IF(J6318="","",VLOOKUP(J6318,商品マスタ!$B:$D,2,FALSE))</f>
        <v/>
      </c>
      <c r="G6318" s="63" t="str">
        <f>IF(F6318="","",VLOOKUP(F6318,商品マスタ!$C:$D,2,FALSE))</f>
        <v/>
      </c>
      <c r="H6318" s="64" t="str">
        <f t="shared" si="98"/>
        <v/>
      </c>
      <c r="I6318" s="65" t="str">
        <f>IF(発注書!D6324="","",発注書!D6324)</f>
        <v/>
      </c>
      <c r="J6318" s="66" t="str">
        <f>IF(発注書!D6324="","",発注書!C6324)</f>
        <v/>
      </c>
    </row>
    <row r="6319" spans="1:10" x14ac:dyDescent="0.55000000000000004">
      <c r="A6319" s="49">
        <v>3159</v>
      </c>
      <c r="B6319" s="50">
        <v>1</v>
      </c>
      <c r="E6319" s="61" t="str">
        <f>IF(発注書!D6325="","",発注書!B6325)</f>
        <v/>
      </c>
      <c r="F6319" s="62" t="str">
        <f>IF(J6319="","",VLOOKUP(J6319,商品マスタ!$B:$D,2,FALSE))</f>
        <v/>
      </c>
      <c r="G6319" s="63" t="str">
        <f>IF(F6319="","",VLOOKUP(F6319,商品マスタ!$C:$D,2,FALSE))</f>
        <v/>
      </c>
      <c r="H6319" s="64" t="str">
        <f t="shared" si="98"/>
        <v/>
      </c>
      <c r="I6319" s="65" t="str">
        <f>IF(発注書!D6325="","",発注書!D6325)</f>
        <v/>
      </c>
      <c r="J6319" s="66" t="str">
        <f>IF(発注書!D6325="","",発注書!C6325)</f>
        <v/>
      </c>
    </row>
    <row r="6320" spans="1:10" x14ac:dyDescent="0.55000000000000004">
      <c r="B6320" s="50">
        <v>2</v>
      </c>
      <c r="E6320" s="61" t="str">
        <f>IF(発注書!D6326="","",発注書!B6326)</f>
        <v/>
      </c>
      <c r="F6320" s="62" t="str">
        <f>IF(J6320="","",VLOOKUP(J6320,商品マスタ!$B:$D,2,FALSE))</f>
        <v/>
      </c>
      <c r="G6320" s="63" t="str">
        <f>IF(F6320="","",VLOOKUP(F6320,商品マスタ!$C:$D,2,FALSE))</f>
        <v/>
      </c>
      <c r="H6320" s="64" t="str">
        <f t="shared" si="98"/>
        <v/>
      </c>
      <c r="I6320" s="65" t="str">
        <f>IF(発注書!D6326="","",発注書!D6326)</f>
        <v/>
      </c>
      <c r="J6320" s="66" t="str">
        <f>IF(発注書!D6326="","",発注書!C6326)</f>
        <v/>
      </c>
    </row>
    <row r="6321" spans="1:10" x14ac:dyDescent="0.55000000000000004">
      <c r="A6321" s="49">
        <v>3160</v>
      </c>
      <c r="B6321" s="50">
        <v>1</v>
      </c>
      <c r="E6321" s="61" t="str">
        <f>IF(発注書!D6327="","",発注書!B6327)</f>
        <v/>
      </c>
      <c r="F6321" s="62" t="str">
        <f>IF(J6321="","",VLOOKUP(J6321,商品マスタ!$B:$D,2,FALSE))</f>
        <v/>
      </c>
      <c r="G6321" s="63" t="str">
        <f>IF(F6321="","",VLOOKUP(F6321,商品マスタ!$C:$D,2,FALSE))</f>
        <v/>
      </c>
      <c r="H6321" s="64" t="str">
        <f t="shared" si="98"/>
        <v/>
      </c>
      <c r="I6321" s="65" t="str">
        <f>IF(発注書!D6327="","",発注書!D6327)</f>
        <v/>
      </c>
      <c r="J6321" s="66" t="str">
        <f>IF(発注書!D6327="","",発注書!C6327)</f>
        <v/>
      </c>
    </row>
    <row r="6322" spans="1:10" x14ac:dyDescent="0.55000000000000004">
      <c r="B6322" s="50">
        <v>2</v>
      </c>
      <c r="E6322" s="61" t="str">
        <f>IF(発注書!D6328="","",発注書!B6328)</f>
        <v/>
      </c>
      <c r="F6322" s="62" t="str">
        <f>IF(J6322="","",VLOOKUP(J6322,商品マスタ!$B:$D,2,FALSE))</f>
        <v/>
      </c>
      <c r="G6322" s="63" t="str">
        <f>IF(F6322="","",VLOOKUP(F6322,商品マスタ!$C:$D,2,FALSE))</f>
        <v/>
      </c>
      <c r="H6322" s="64" t="str">
        <f t="shared" si="98"/>
        <v/>
      </c>
      <c r="I6322" s="65" t="str">
        <f>IF(発注書!D6328="","",発注書!D6328)</f>
        <v/>
      </c>
      <c r="J6322" s="66" t="str">
        <f>IF(発注書!D6328="","",発注書!C6328)</f>
        <v/>
      </c>
    </row>
    <row r="6323" spans="1:10" x14ac:dyDescent="0.55000000000000004">
      <c r="A6323" s="49">
        <v>3161</v>
      </c>
      <c r="B6323" s="50">
        <v>1</v>
      </c>
      <c r="E6323" s="61" t="str">
        <f>IF(発注書!D6329="","",発注書!B6329)</f>
        <v/>
      </c>
      <c r="F6323" s="62" t="str">
        <f>IF(J6323="","",VLOOKUP(J6323,商品マスタ!$B:$D,2,FALSE))</f>
        <v/>
      </c>
      <c r="G6323" s="63" t="str">
        <f>IF(F6323="","",VLOOKUP(F6323,商品マスタ!$C:$D,2,FALSE))</f>
        <v/>
      </c>
      <c r="H6323" s="64" t="str">
        <f t="shared" si="98"/>
        <v/>
      </c>
      <c r="I6323" s="65" t="str">
        <f>IF(発注書!D6329="","",発注書!D6329)</f>
        <v/>
      </c>
      <c r="J6323" s="66" t="str">
        <f>IF(発注書!D6329="","",発注書!C6329)</f>
        <v/>
      </c>
    </row>
    <row r="6324" spans="1:10" x14ac:dyDescent="0.55000000000000004">
      <c r="B6324" s="50">
        <v>2</v>
      </c>
      <c r="E6324" s="61" t="str">
        <f>IF(発注書!D6330="","",発注書!B6330)</f>
        <v/>
      </c>
      <c r="F6324" s="62" t="str">
        <f>IF(J6324="","",VLOOKUP(J6324,商品マスタ!$B:$D,2,FALSE))</f>
        <v/>
      </c>
      <c r="G6324" s="63" t="str">
        <f>IF(F6324="","",VLOOKUP(F6324,商品マスタ!$C:$D,2,FALSE))</f>
        <v/>
      </c>
      <c r="H6324" s="64" t="str">
        <f t="shared" si="98"/>
        <v/>
      </c>
      <c r="I6324" s="65" t="str">
        <f>IF(発注書!D6330="","",発注書!D6330)</f>
        <v/>
      </c>
      <c r="J6324" s="66" t="str">
        <f>IF(発注書!D6330="","",発注書!C6330)</f>
        <v/>
      </c>
    </row>
    <row r="6325" spans="1:10" x14ac:dyDescent="0.55000000000000004">
      <c r="A6325" s="49">
        <v>3162</v>
      </c>
      <c r="B6325" s="50">
        <v>1</v>
      </c>
      <c r="E6325" s="61" t="str">
        <f>IF(発注書!D6331="","",発注書!B6331)</f>
        <v/>
      </c>
      <c r="F6325" s="62" t="str">
        <f>IF(J6325="","",VLOOKUP(J6325,商品マスタ!$B:$D,2,FALSE))</f>
        <v/>
      </c>
      <c r="G6325" s="63" t="str">
        <f>IF(F6325="","",VLOOKUP(F6325,商品マスタ!$C:$D,2,FALSE))</f>
        <v/>
      </c>
      <c r="H6325" s="64" t="str">
        <f t="shared" si="98"/>
        <v/>
      </c>
      <c r="I6325" s="65" t="str">
        <f>IF(発注書!D6331="","",発注書!D6331)</f>
        <v/>
      </c>
      <c r="J6325" s="66" t="str">
        <f>IF(発注書!D6331="","",発注書!C6331)</f>
        <v/>
      </c>
    </row>
    <row r="6326" spans="1:10" x14ac:dyDescent="0.55000000000000004">
      <c r="B6326" s="50">
        <v>2</v>
      </c>
      <c r="E6326" s="61" t="str">
        <f>IF(発注書!D6332="","",発注書!B6332)</f>
        <v/>
      </c>
      <c r="F6326" s="62" t="str">
        <f>IF(J6326="","",VLOOKUP(J6326,商品マスタ!$B:$D,2,FALSE))</f>
        <v/>
      </c>
      <c r="G6326" s="63" t="str">
        <f>IF(F6326="","",VLOOKUP(F6326,商品マスタ!$C:$D,2,FALSE))</f>
        <v/>
      </c>
      <c r="H6326" s="64" t="str">
        <f t="shared" si="98"/>
        <v/>
      </c>
      <c r="I6326" s="65" t="str">
        <f>IF(発注書!D6332="","",発注書!D6332)</f>
        <v/>
      </c>
      <c r="J6326" s="66" t="str">
        <f>IF(発注書!D6332="","",発注書!C6332)</f>
        <v/>
      </c>
    </row>
    <row r="6327" spans="1:10" x14ac:dyDescent="0.55000000000000004">
      <c r="A6327" s="49">
        <v>3163</v>
      </c>
      <c r="B6327" s="50">
        <v>1</v>
      </c>
      <c r="E6327" s="61" t="str">
        <f>IF(発注書!D6333="","",発注書!B6333)</f>
        <v/>
      </c>
      <c r="F6327" s="62" t="str">
        <f>IF(J6327="","",VLOOKUP(J6327,商品マスタ!$B:$D,2,FALSE))</f>
        <v/>
      </c>
      <c r="G6327" s="63" t="str">
        <f>IF(F6327="","",VLOOKUP(F6327,商品マスタ!$C:$D,2,FALSE))</f>
        <v/>
      </c>
      <c r="H6327" s="64" t="str">
        <f t="shared" si="98"/>
        <v/>
      </c>
      <c r="I6327" s="65" t="str">
        <f>IF(発注書!D6333="","",発注書!D6333)</f>
        <v/>
      </c>
      <c r="J6327" s="66" t="str">
        <f>IF(発注書!D6333="","",発注書!C6333)</f>
        <v/>
      </c>
    </row>
    <row r="6328" spans="1:10" x14ac:dyDescent="0.55000000000000004">
      <c r="B6328" s="50">
        <v>2</v>
      </c>
      <c r="E6328" s="61" t="str">
        <f>IF(発注書!D6334="","",発注書!B6334)</f>
        <v/>
      </c>
      <c r="F6328" s="62" t="str">
        <f>IF(J6328="","",VLOOKUP(J6328,商品マスタ!$B:$D,2,FALSE))</f>
        <v/>
      </c>
      <c r="G6328" s="63" t="str">
        <f>IF(F6328="","",VLOOKUP(F6328,商品マスタ!$C:$D,2,FALSE))</f>
        <v/>
      </c>
      <c r="H6328" s="64" t="str">
        <f t="shared" si="98"/>
        <v/>
      </c>
      <c r="I6328" s="65" t="str">
        <f>IF(発注書!D6334="","",発注書!D6334)</f>
        <v/>
      </c>
      <c r="J6328" s="66" t="str">
        <f>IF(発注書!D6334="","",発注書!C6334)</f>
        <v/>
      </c>
    </row>
    <row r="6329" spans="1:10" x14ac:dyDescent="0.55000000000000004">
      <c r="A6329" s="49">
        <v>3164</v>
      </c>
      <c r="B6329" s="50">
        <v>1</v>
      </c>
      <c r="E6329" s="61" t="str">
        <f>IF(発注書!D6335="","",発注書!B6335)</f>
        <v/>
      </c>
      <c r="F6329" s="62" t="str">
        <f>IF(J6329="","",VLOOKUP(J6329,商品マスタ!$B:$D,2,FALSE))</f>
        <v/>
      </c>
      <c r="G6329" s="63" t="str">
        <f>IF(F6329="","",VLOOKUP(F6329,商品マスタ!$C:$D,2,FALSE))</f>
        <v/>
      </c>
      <c r="H6329" s="64" t="str">
        <f t="shared" si="98"/>
        <v/>
      </c>
      <c r="I6329" s="65" t="str">
        <f>IF(発注書!D6335="","",発注書!D6335)</f>
        <v/>
      </c>
      <c r="J6329" s="66" t="str">
        <f>IF(発注書!D6335="","",発注書!C6335)</f>
        <v/>
      </c>
    </row>
    <row r="6330" spans="1:10" x14ac:dyDescent="0.55000000000000004">
      <c r="B6330" s="50">
        <v>2</v>
      </c>
      <c r="E6330" s="61" t="str">
        <f>IF(発注書!D6336="","",発注書!B6336)</f>
        <v/>
      </c>
      <c r="F6330" s="62" t="str">
        <f>IF(J6330="","",VLOOKUP(J6330,商品マスタ!$B:$D,2,FALSE))</f>
        <v/>
      </c>
      <c r="G6330" s="63" t="str">
        <f>IF(F6330="","",VLOOKUP(F6330,商品マスタ!$C:$D,2,FALSE))</f>
        <v/>
      </c>
      <c r="H6330" s="64" t="str">
        <f t="shared" si="98"/>
        <v/>
      </c>
      <c r="I6330" s="65" t="str">
        <f>IF(発注書!D6336="","",発注書!D6336)</f>
        <v/>
      </c>
      <c r="J6330" s="66" t="str">
        <f>IF(発注書!D6336="","",発注書!C6336)</f>
        <v/>
      </c>
    </row>
    <row r="6331" spans="1:10" x14ac:dyDescent="0.55000000000000004">
      <c r="A6331" s="49">
        <v>3165</v>
      </c>
      <c r="B6331" s="50">
        <v>1</v>
      </c>
      <c r="E6331" s="61" t="str">
        <f>IF(発注書!D6337="","",発注書!B6337)</f>
        <v/>
      </c>
      <c r="F6331" s="62" t="str">
        <f>IF(J6331="","",VLOOKUP(J6331,商品マスタ!$B:$D,2,FALSE))</f>
        <v/>
      </c>
      <c r="G6331" s="63" t="str">
        <f>IF(F6331="","",VLOOKUP(F6331,商品マスタ!$C:$D,2,FALSE))</f>
        <v/>
      </c>
      <c r="H6331" s="64" t="str">
        <f t="shared" si="98"/>
        <v/>
      </c>
      <c r="I6331" s="65" t="str">
        <f>IF(発注書!D6337="","",発注書!D6337)</f>
        <v/>
      </c>
      <c r="J6331" s="66" t="str">
        <f>IF(発注書!D6337="","",発注書!C6337)</f>
        <v/>
      </c>
    </row>
    <row r="6332" spans="1:10" x14ac:dyDescent="0.55000000000000004">
      <c r="B6332" s="50">
        <v>2</v>
      </c>
      <c r="E6332" s="61" t="str">
        <f>IF(発注書!D6338="","",発注書!B6338)</f>
        <v/>
      </c>
      <c r="F6332" s="62" t="str">
        <f>IF(J6332="","",VLOOKUP(J6332,商品マスタ!$B:$D,2,FALSE))</f>
        <v/>
      </c>
      <c r="G6332" s="63" t="str">
        <f>IF(F6332="","",VLOOKUP(F6332,商品マスタ!$C:$D,2,FALSE))</f>
        <v/>
      </c>
      <c r="H6332" s="64" t="str">
        <f t="shared" si="98"/>
        <v/>
      </c>
      <c r="I6332" s="65" t="str">
        <f>IF(発注書!D6338="","",発注書!D6338)</f>
        <v/>
      </c>
      <c r="J6332" s="66" t="str">
        <f>IF(発注書!D6338="","",発注書!C6338)</f>
        <v/>
      </c>
    </row>
    <row r="6333" spans="1:10" x14ac:dyDescent="0.55000000000000004">
      <c r="A6333" s="49">
        <v>3166</v>
      </c>
      <c r="B6333" s="50">
        <v>1</v>
      </c>
      <c r="E6333" s="61" t="str">
        <f>IF(発注書!D6339="","",発注書!B6339)</f>
        <v/>
      </c>
      <c r="F6333" s="62" t="str">
        <f>IF(J6333="","",VLOOKUP(J6333,商品マスタ!$B:$D,2,FALSE))</f>
        <v/>
      </c>
      <c r="G6333" s="63" t="str">
        <f>IF(F6333="","",VLOOKUP(F6333,商品マスタ!$C:$D,2,FALSE))</f>
        <v/>
      </c>
      <c r="H6333" s="64" t="str">
        <f t="shared" si="98"/>
        <v/>
      </c>
      <c r="I6333" s="65" t="str">
        <f>IF(発注書!D6339="","",発注書!D6339)</f>
        <v/>
      </c>
      <c r="J6333" s="66" t="str">
        <f>IF(発注書!D6339="","",発注書!C6339)</f>
        <v/>
      </c>
    </row>
    <row r="6334" spans="1:10" x14ac:dyDescent="0.55000000000000004">
      <c r="B6334" s="50">
        <v>2</v>
      </c>
      <c r="E6334" s="61" t="str">
        <f>IF(発注書!D6340="","",発注書!B6340)</f>
        <v/>
      </c>
      <c r="F6334" s="62" t="str">
        <f>IF(J6334="","",VLOOKUP(J6334,商品マスタ!$B:$D,2,FALSE))</f>
        <v/>
      </c>
      <c r="G6334" s="63" t="str">
        <f>IF(F6334="","",VLOOKUP(F6334,商品マスタ!$C:$D,2,FALSE))</f>
        <v/>
      </c>
      <c r="H6334" s="64" t="str">
        <f t="shared" si="98"/>
        <v/>
      </c>
      <c r="I6334" s="65" t="str">
        <f>IF(発注書!D6340="","",発注書!D6340)</f>
        <v/>
      </c>
      <c r="J6334" s="66" t="str">
        <f>IF(発注書!D6340="","",発注書!C6340)</f>
        <v/>
      </c>
    </row>
    <row r="6335" spans="1:10" x14ac:dyDescent="0.55000000000000004">
      <c r="A6335" s="49">
        <v>3167</v>
      </c>
      <c r="B6335" s="50">
        <v>1</v>
      </c>
      <c r="E6335" s="61" t="str">
        <f>IF(発注書!D6341="","",発注書!B6341)</f>
        <v/>
      </c>
      <c r="F6335" s="62" t="str">
        <f>IF(J6335="","",VLOOKUP(J6335,商品マスタ!$B:$D,2,FALSE))</f>
        <v/>
      </c>
      <c r="G6335" s="63" t="str">
        <f>IF(F6335="","",VLOOKUP(F6335,商品マスタ!$C:$D,2,FALSE))</f>
        <v/>
      </c>
      <c r="H6335" s="64" t="str">
        <f t="shared" si="98"/>
        <v/>
      </c>
      <c r="I6335" s="65" t="str">
        <f>IF(発注書!D6341="","",発注書!D6341)</f>
        <v/>
      </c>
      <c r="J6335" s="66" t="str">
        <f>IF(発注書!D6341="","",発注書!C6341)</f>
        <v/>
      </c>
    </row>
    <row r="6336" spans="1:10" x14ac:dyDescent="0.55000000000000004">
      <c r="B6336" s="50">
        <v>2</v>
      </c>
      <c r="E6336" s="61" t="str">
        <f>IF(発注書!D6342="","",発注書!B6342)</f>
        <v/>
      </c>
      <c r="F6336" s="62" t="str">
        <f>IF(J6336="","",VLOOKUP(J6336,商品マスタ!$B:$D,2,FALSE))</f>
        <v/>
      </c>
      <c r="G6336" s="63" t="str">
        <f>IF(F6336="","",VLOOKUP(F6336,商品マスタ!$C:$D,2,FALSE))</f>
        <v/>
      </c>
      <c r="H6336" s="64" t="str">
        <f t="shared" si="98"/>
        <v/>
      </c>
      <c r="I6336" s="65" t="str">
        <f>IF(発注書!D6342="","",発注書!D6342)</f>
        <v/>
      </c>
      <c r="J6336" s="66" t="str">
        <f>IF(発注書!D6342="","",発注書!C6342)</f>
        <v/>
      </c>
    </row>
    <row r="6337" spans="1:10" x14ac:dyDescent="0.55000000000000004">
      <c r="A6337" s="49">
        <v>3168</v>
      </c>
      <c r="B6337" s="50">
        <v>1</v>
      </c>
      <c r="E6337" s="61" t="str">
        <f>IF(発注書!D6343="","",発注書!B6343)</f>
        <v/>
      </c>
      <c r="F6337" s="62" t="str">
        <f>IF(J6337="","",VLOOKUP(J6337,商品マスタ!$B:$D,2,FALSE))</f>
        <v/>
      </c>
      <c r="G6337" s="63" t="str">
        <f>IF(F6337="","",VLOOKUP(F6337,商品マスタ!$C:$D,2,FALSE))</f>
        <v/>
      </c>
      <c r="H6337" s="64" t="str">
        <f t="shared" si="98"/>
        <v/>
      </c>
      <c r="I6337" s="65" t="str">
        <f>IF(発注書!D6343="","",発注書!D6343)</f>
        <v/>
      </c>
      <c r="J6337" s="66" t="str">
        <f>IF(発注書!D6343="","",発注書!C6343)</f>
        <v/>
      </c>
    </row>
    <row r="6338" spans="1:10" x14ac:dyDescent="0.55000000000000004">
      <c r="B6338" s="50">
        <v>2</v>
      </c>
      <c r="E6338" s="61" t="str">
        <f>IF(発注書!D6344="","",発注書!B6344)</f>
        <v/>
      </c>
      <c r="F6338" s="62" t="str">
        <f>IF(J6338="","",VLOOKUP(J6338,商品マスタ!$B:$D,2,FALSE))</f>
        <v/>
      </c>
      <c r="G6338" s="63" t="str">
        <f>IF(F6338="","",VLOOKUP(F6338,商品マスタ!$C:$D,2,FALSE))</f>
        <v/>
      </c>
      <c r="H6338" s="64" t="str">
        <f t="shared" si="98"/>
        <v/>
      </c>
      <c r="I6338" s="65" t="str">
        <f>IF(発注書!D6344="","",発注書!D6344)</f>
        <v/>
      </c>
      <c r="J6338" s="66" t="str">
        <f>IF(発注書!D6344="","",発注書!C6344)</f>
        <v/>
      </c>
    </row>
    <row r="6339" spans="1:10" x14ac:dyDescent="0.55000000000000004">
      <c r="A6339" s="49">
        <v>3169</v>
      </c>
      <c r="B6339" s="50">
        <v>1</v>
      </c>
      <c r="E6339" s="61" t="str">
        <f>IF(発注書!D6345="","",発注書!B6345)</f>
        <v/>
      </c>
      <c r="F6339" s="62" t="str">
        <f>IF(J6339="","",VLOOKUP(J6339,商品マスタ!$B:$D,2,FALSE))</f>
        <v/>
      </c>
      <c r="G6339" s="63" t="str">
        <f>IF(F6339="","",VLOOKUP(F6339,商品マスタ!$C:$D,2,FALSE))</f>
        <v/>
      </c>
      <c r="H6339" s="64" t="str">
        <f t="shared" si="98"/>
        <v/>
      </c>
      <c r="I6339" s="65" t="str">
        <f>IF(発注書!D6345="","",発注書!D6345)</f>
        <v/>
      </c>
      <c r="J6339" s="66" t="str">
        <f>IF(発注書!D6345="","",発注書!C6345)</f>
        <v/>
      </c>
    </row>
    <row r="6340" spans="1:10" x14ac:dyDescent="0.55000000000000004">
      <c r="B6340" s="50">
        <v>2</v>
      </c>
      <c r="E6340" s="61" t="str">
        <f>IF(発注書!D6346="","",発注書!B6346)</f>
        <v/>
      </c>
      <c r="F6340" s="62" t="str">
        <f>IF(J6340="","",VLOOKUP(J6340,商品マスタ!$B:$D,2,FALSE))</f>
        <v/>
      </c>
      <c r="G6340" s="63" t="str">
        <f>IF(F6340="","",VLOOKUP(F6340,商品マスタ!$C:$D,2,FALSE))</f>
        <v/>
      </c>
      <c r="H6340" s="64" t="str">
        <f t="shared" ref="H6340:H6403" si="99">IF(E6340="","",IF(E6340="",LEN(SUBSTITUTE(D6340," ","")),LEN(SUBSTITUTE(E6340," ",""))))</f>
        <v/>
      </c>
      <c r="I6340" s="65" t="str">
        <f>IF(発注書!D6346="","",発注書!D6346)</f>
        <v/>
      </c>
      <c r="J6340" s="66" t="str">
        <f>IF(発注書!D6346="","",発注書!C6346)</f>
        <v/>
      </c>
    </row>
    <row r="6341" spans="1:10" x14ac:dyDescent="0.55000000000000004">
      <c r="A6341" s="49">
        <v>3170</v>
      </c>
      <c r="B6341" s="50">
        <v>1</v>
      </c>
      <c r="E6341" s="61" t="str">
        <f>IF(発注書!D6347="","",発注書!B6347)</f>
        <v/>
      </c>
      <c r="F6341" s="62" t="str">
        <f>IF(J6341="","",VLOOKUP(J6341,商品マスタ!$B:$D,2,FALSE))</f>
        <v/>
      </c>
      <c r="G6341" s="63" t="str">
        <f>IF(F6341="","",VLOOKUP(F6341,商品マスタ!$C:$D,2,FALSE))</f>
        <v/>
      </c>
      <c r="H6341" s="64" t="str">
        <f t="shared" si="99"/>
        <v/>
      </c>
      <c r="I6341" s="65" t="str">
        <f>IF(発注書!D6347="","",発注書!D6347)</f>
        <v/>
      </c>
      <c r="J6341" s="66" t="str">
        <f>IF(発注書!D6347="","",発注書!C6347)</f>
        <v/>
      </c>
    </row>
    <row r="6342" spans="1:10" x14ac:dyDescent="0.55000000000000004">
      <c r="B6342" s="50">
        <v>2</v>
      </c>
      <c r="E6342" s="61" t="str">
        <f>IF(発注書!D6348="","",発注書!B6348)</f>
        <v/>
      </c>
      <c r="F6342" s="62" t="str">
        <f>IF(J6342="","",VLOOKUP(J6342,商品マスタ!$B:$D,2,FALSE))</f>
        <v/>
      </c>
      <c r="G6342" s="63" t="str">
        <f>IF(F6342="","",VLOOKUP(F6342,商品マスタ!$C:$D,2,FALSE))</f>
        <v/>
      </c>
      <c r="H6342" s="64" t="str">
        <f t="shared" si="99"/>
        <v/>
      </c>
      <c r="I6342" s="65" t="str">
        <f>IF(発注書!D6348="","",発注書!D6348)</f>
        <v/>
      </c>
      <c r="J6342" s="66" t="str">
        <f>IF(発注書!D6348="","",発注書!C6348)</f>
        <v/>
      </c>
    </row>
    <row r="6343" spans="1:10" x14ac:dyDescent="0.55000000000000004">
      <c r="A6343" s="49">
        <v>3171</v>
      </c>
      <c r="B6343" s="50">
        <v>1</v>
      </c>
      <c r="E6343" s="61" t="str">
        <f>IF(発注書!D6349="","",発注書!B6349)</f>
        <v/>
      </c>
      <c r="F6343" s="62" t="str">
        <f>IF(J6343="","",VLOOKUP(J6343,商品マスタ!$B:$D,2,FALSE))</f>
        <v/>
      </c>
      <c r="G6343" s="63" t="str">
        <f>IF(F6343="","",VLOOKUP(F6343,商品マスタ!$C:$D,2,FALSE))</f>
        <v/>
      </c>
      <c r="H6343" s="64" t="str">
        <f t="shared" si="99"/>
        <v/>
      </c>
      <c r="I6343" s="65" t="str">
        <f>IF(発注書!D6349="","",発注書!D6349)</f>
        <v/>
      </c>
      <c r="J6343" s="66" t="str">
        <f>IF(発注書!D6349="","",発注書!C6349)</f>
        <v/>
      </c>
    </row>
    <row r="6344" spans="1:10" x14ac:dyDescent="0.55000000000000004">
      <c r="B6344" s="50">
        <v>2</v>
      </c>
      <c r="E6344" s="61" t="str">
        <f>IF(発注書!D6350="","",発注書!B6350)</f>
        <v/>
      </c>
      <c r="F6344" s="62" t="str">
        <f>IF(J6344="","",VLOOKUP(J6344,商品マスタ!$B:$D,2,FALSE))</f>
        <v/>
      </c>
      <c r="G6344" s="63" t="str">
        <f>IF(F6344="","",VLOOKUP(F6344,商品マスタ!$C:$D,2,FALSE))</f>
        <v/>
      </c>
      <c r="H6344" s="64" t="str">
        <f t="shared" si="99"/>
        <v/>
      </c>
      <c r="I6344" s="65" t="str">
        <f>IF(発注書!D6350="","",発注書!D6350)</f>
        <v/>
      </c>
      <c r="J6344" s="66" t="str">
        <f>IF(発注書!D6350="","",発注書!C6350)</f>
        <v/>
      </c>
    </row>
    <row r="6345" spans="1:10" x14ac:dyDescent="0.55000000000000004">
      <c r="A6345" s="49">
        <v>3172</v>
      </c>
      <c r="B6345" s="50">
        <v>1</v>
      </c>
      <c r="E6345" s="61" t="str">
        <f>IF(発注書!D6351="","",発注書!B6351)</f>
        <v/>
      </c>
      <c r="F6345" s="62" t="str">
        <f>IF(J6345="","",VLOOKUP(J6345,商品マスタ!$B:$D,2,FALSE))</f>
        <v/>
      </c>
      <c r="G6345" s="63" t="str">
        <f>IF(F6345="","",VLOOKUP(F6345,商品マスタ!$C:$D,2,FALSE))</f>
        <v/>
      </c>
      <c r="H6345" s="64" t="str">
        <f t="shared" si="99"/>
        <v/>
      </c>
      <c r="I6345" s="65" t="str">
        <f>IF(発注書!D6351="","",発注書!D6351)</f>
        <v/>
      </c>
      <c r="J6345" s="66" t="str">
        <f>IF(発注書!D6351="","",発注書!C6351)</f>
        <v/>
      </c>
    </row>
    <row r="6346" spans="1:10" x14ac:dyDescent="0.55000000000000004">
      <c r="B6346" s="50">
        <v>2</v>
      </c>
      <c r="E6346" s="61" t="str">
        <f>IF(発注書!D6352="","",発注書!B6352)</f>
        <v/>
      </c>
      <c r="F6346" s="62" t="str">
        <f>IF(J6346="","",VLOOKUP(J6346,商品マスタ!$B:$D,2,FALSE))</f>
        <v/>
      </c>
      <c r="G6346" s="63" t="str">
        <f>IF(F6346="","",VLOOKUP(F6346,商品マスタ!$C:$D,2,FALSE))</f>
        <v/>
      </c>
      <c r="H6346" s="64" t="str">
        <f t="shared" si="99"/>
        <v/>
      </c>
      <c r="I6346" s="65" t="str">
        <f>IF(発注書!D6352="","",発注書!D6352)</f>
        <v/>
      </c>
      <c r="J6346" s="66" t="str">
        <f>IF(発注書!D6352="","",発注書!C6352)</f>
        <v/>
      </c>
    </row>
    <row r="6347" spans="1:10" x14ac:dyDescent="0.55000000000000004">
      <c r="A6347" s="49">
        <v>3173</v>
      </c>
      <c r="B6347" s="50">
        <v>1</v>
      </c>
      <c r="E6347" s="61" t="str">
        <f>IF(発注書!D6353="","",発注書!B6353)</f>
        <v/>
      </c>
      <c r="F6347" s="62" t="str">
        <f>IF(J6347="","",VLOOKUP(J6347,商品マスタ!$B:$D,2,FALSE))</f>
        <v/>
      </c>
      <c r="G6347" s="63" t="str">
        <f>IF(F6347="","",VLOOKUP(F6347,商品マスタ!$C:$D,2,FALSE))</f>
        <v/>
      </c>
      <c r="H6347" s="64" t="str">
        <f t="shared" si="99"/>
        <v/>
      </c>
      <c r="I6347" s="65" t="str">
        <f>IF(発注書!D6353="","",発注書!D6353)</f>
        <v/>
      </c>
      <c r="J6347" s="66" t="str">
        <f>IF(発注書!D6353="","",発注書!C6353)</f>
        <v/>
      </c>
    </row>
    <row r="6348" spans="1:10" x14ac:dyDescent="0.55000000000000004">
      <c r="B6348" s="50">
        <v>2</v>
      </c>
      <c r="E6348" s="61" t="str">
        <f>IF(発注書!D6354="","",発注書!B6354)</f>
        <v/>
      </c>
      <c r="F6348" s="62" t="str">
        <f>IF(J6348="","",VLOOKUP(J6348,商品マスタ!$B:$D,2,FALSE))</f>
        <v/>
      </c>
      <c r="G6348" s="63" t="str">
        <f>IF(F6348="","",VLOOKUP(F6348,商品マスタ!$C:$D,2,FALSE))</f>
        <v/>
      </c>
      <c r="H6348" s="64" t="str">
        <f t="shared" si="99"/>
        <v/>
      </c>
      <c r="I6348" s="65" t="str">
        <f>IF(発注書!D6354="","",発注書!D6354)</f>
        <v/>
      </c>
      <c r="J6348" s="66" t="str">
        <f>IF(発注書!D6354="","",発注書!C6354)</f>
        <v/>
      </c>
    </row>
    <row r="6349" spans="1:10" x14ac:dyDescent="0.55000000000000004">
      <c r="A6349" s="49">
        <v>3174</v>
      </c>
      <c r="B6349" s="50">
        <v>1</v>
      </c>
      <c r="E6349" s="61" t="str">
        <f>IF(発注書!D6355="","",発注書!B6355)</f>
        <v/>
      </c>
      <c r="F6349" s="62" t="str">
        <f>IF(J6349="","",VLOOKUP(J6349,商品マスタ!$B:$D,2,FALSE))</f>
        <v/>
      </c>
      <c r="G6349" s="63" t="str">
        <f>IF(F6349="","",VLOOKUP(F6349,商品マスタ!$C:$D,2,FALSE))</f>
        <v/>
      </c>
      <c r="H6349" s="64" t="str">
        <f t="shared" si="99"/>
        <v/>
      </c>
      <c r="I6349" s="65" t="str">
        <f>IF(発注書!D6355="","",発注書!D6355)</f>
        <v/>
      </c>
      <c r="J6349" s="66" t="str">
        <f>IF(発注書!D6355="","",発注書!C6355)</f>
        <v/>
      </c>
    </row>
    <row r="6350" spans="1:10" x14ac:dyDescent="0.55000000000000004">
      <c r="B6350" s="50">
        <v>2</v>
      </c>
      <c r="E6350" s="61" t="str">
        <f>IF(発注書!D6356="","",発注書!B6356)</f>
        <v/>
      </c>
      <c r="F6350" s="62" t="str">
        <f>IF(J6350="","",VLOOKUP(J6350,商品マスタ!$B:$D,2,FALSE))</f>
        <v/>
      </c>
      <c r="G6350" s="63" t="str">
        <f>IF(F6350="","",VLOOKUP(F6350,商品マスタ!$C:$D,2,FALSE))</f>
        <v/>
      </c>
      <c r="H6350" s="64" t="str">
        <f t="shared" si="99"/>
        <v/>
      </c>
      <c r="I6350" s="65" t="str">
        <f>IF(発注書!D6356="","",発注書!D6356)</f>
        <v/>
      </c>
      <c r="J6350" s="66" t="str">
        <f>IF(発注書!D6356="","",発注書!C6356)</f>
        <v/>
      </c>
    </row>
    <row r="6351" spans="1:10" x14ac:dyDescent="0.55000000000000004">
      <c r="A6351" s="49">
        <v>3175</v>
      </c>
      <c r="B6351" s="50">
        <v>1</v>
      </c>
      <c r="E6351" s="61" t="str">
        <f>IF(発注書!D6357="","",発注書!B6357)</f>
        <v/>
      </c>
      <c r="F6351" s="62" t="str">
        <f>IF(J6351="","",VLOOKUP(J6351,商品マスタ!$B:$D,2,FALSE))</f>
        <v/>
      </c>
      <c r="G6351" s="63" t="str">
        <f>IF(F6351="","",VLOOKUP(F6351,商品マスタ!$C:$D,2,FALSE))</f>
        <v/>
      </c>
      <c r="H6351" s="64" t="str">
        <f t="shared" si="99"/>
        <v/>
      </c>
      <c r="I6351" s="65" t="str">
        <f>IF(発注書!D6357="","",発注書!D6357)</f>
        <v/>
      </c>
      <c r="J6351" s="66" t="str">
        <f>IF(発注書!D6357="","",発注書!C6357)</f>
        <v/>
      </c>
    </row>
    <row r="6352" spans="1:10" x14ac:dyDescent="0.55000000000000004">
      <c r="B6352" s="50">
        <v>2</v>
      </c>
      <c r="E6352" s="61" t="str">
        <f>IF(発注書!D6358="","",発注書!B6358)</f>
        <v/>
      </c>
      <c r="F6352" s="62" t="str">
        <f>IF(J6352="","",VLOOKUP(J6352,商品マスタ!$B:$D,2,FALSE))</f>
        <v/>
      </c>
      <c r="G6352" s="63" t="str">
        <f>IF(F6352="","",VLOOKUP(F6352,商品マスタ!$C:$D,2,FALSE))</f>
        <v/>
      </c>
      <c r="H6352" s="64" t="str">
        <f t="shared" si="99"/>
        <v/>
      </c>
      <c r="I6352" s="65" t="str">
        <f>IF(発注書!D6358="","",発注書!D6358)</f>
        <v/>
      </c>
      <c r="J6352" s="66" t="str">
        <f>IF(発注書!D6358="","",発注書!C6358)</f>
        <v/>
      </c>
    </row>
    <row r="6353" spans="1:10" x14ac:dyDescent="0.55000000000000004">
      <c r="A6353" s="49">
        <v>3176</v>
      </c>
      <c r="B6353" s="50">
        <v>1</v>
      </c>
      <c r="E6353" s="61" t="str">
        <f>IF(発注書!D6359="","",発注書!B6359)</f>
        <v/>
      </c>
      <c r="F6353" s="62" t="str">
        <f>IF(J6353="","",VLOOKUP(J6353,商品マスタ!$B:$D,2,FALSE))</f>
        <v/>
      </c>
      <c r="G6353" s="63" t="str">
        <f>IF(F6353="","",VLOOKUP(F6353,商品マスタ!$C:$D,2,FALSE))</f>
        <v/>
      </c>
      <c r="H6353" s="64" t="str">
        <f t="shared" si="99"/>
        <v/>
      </c>
      <c r="I6353" s="65" t="str">
        <f>IF(発注書!D6359="","",発注書!D6359)</f>
        <v/>
      </c>
      <c r="J6353" s="66" t="str">
        <f>IF(発注書!D6359="","",発注書!C6359)</f>
        <v/>
      </c>
    </row>
    <row r="6354" spans="1:10" x14ac:dyDescent="0.55000000000000004">
      <c r="B6354" s="50">
        <v>2</v>
      </c>
      <c r="E6354" s="61" t="str">
        <f>IF(発注書!D6360="","",発注書!B6360)</f>
        <v/>
      </c>
      <c r="F6354" s="62" t="str">
        <f>IF(J6354="","",VLOOKUP(J6354,商品マスタ!$B:$D,2,FALSE))</f>
        <v/>
      </c>
      <c r="G6354" s="63" t="str">
        <f>IF(F6354="","",VLOOKUP(F6354,商品マスタ!$C:$D,2,FALSE))</f>
        <v/>
      </c>
      <c r="H6354" s="64" t="str">
        <f t="shared" si="99"/>
        <v/>
      </c>
      <c r="I6354" s="65" t="str">
        <f>IF(発注書!D6360="","",発注書!D6360)</f>
        <v/>
      </c>
      <c r="J6354" s="66" t="str">
        <f>IF(発注書!D6360="","",発注書!C6360)</f>
        <v/>
      </c>
    </row>
    <row r="6355" spans="1:10" x14ac:dyDescent="0.55000000000000004">
      <c r="A6355" s="49">
        <v>3177</v>
      </c>
      <c r="B6355" s="50">
        <v>1</v>
      </c>
      <c r="E6355" s="61" t="str">
        <f>IF(発注書!D6361="","",発注書!B6361)</f>
        <v/>
      </c>
      <c r="F6355" s="62" t="str">
        <f>IF(J6355="","",VLOOKUP(J6355,商品マスタ!$B:$D,2,FALSE))</f>
        <v/>
      </c>
      <c r="G6355" s="63" t="str">
        <f>IF(F6355="","",VLOOKUP(F6355,商品マスタ!$C:$D,2,FALSE))</f>
        <v/>
      </c>
      <c r="H6355" s="64" t="str">
        <f t="shared" si="99"/>
        <v/>
      </c>
      <c r="I6355" s="65" t="str">
        <f>IF(発注書!D6361="","",発注書!D6361)</f>
        <v/>
      </c>
      <c r="J6355" s="66" t="str">
        <f>IF(発注書!D6361="","",発注書!C6361)</f>
        <v/>
      </c>
    </row>
    <row r="6356" spans="1:10" x14ac:dyDescent="0.55000000000000004">
      <c r="B6356" s="50">
        <v>2</v>
      </c>
      <c r="E6356" s="61" t="str">
        <f>IF(発注書!D6362="","",発注書!B6362)</f>
        <v/>
      </c>
      <c r="F6356" s="62" t="str">
        <f>IF(J6356="","",VLOOKUP(J6356,商品マスタ!$B:$D,2,FALSE))</f>
        <v/>
      </c>
      <c r="G6356" s="63" t="str">
        <f>IF(F6356="","",VLOOKUP(F6356,商品マスタ!$C:$D,2,FALSE))</f>
        <v/>
      </c>
      <c r="H6356" s="64" t="str">
        <f t="shared" si="99"/>
        <v/>
      </c>
      <c r="I6356" s="65" t="str">
        <f>IF(発注書!D6362="","",発注書!D6362)</f>
        <v/>
      </c>
      <c r="J6356" s="66" t="str">
        <f>IF(発注書!D6362="","",発注書!C6362)</f>
        <v/>
      </c>
    </row>
    <row r="6357" spans="1:10" x14ac:dyDescent="0.55000000000000004">
      <c r="A6357" s="49">
        <v>3178</v>
      </c>
      <c r="B6357" s="50">
        <v>1</v>
      </c>
      <c r="E6357" s="61" t="str">
        <f>IF(発注書!D6363="","",発注書!B6363)</f>
        <v/>
      </c>
      <c r="F6357" s="62" t="str">
        <f>IF(J6357="","",VLOOKUP(J6357,商品マスタ!$B:$D,2,FALSE))</f>
        <v/>
      </c>
      <c r="G6357" s="63" t="str">
        <f>IF(F6357="","",VLOOKUP(F6357,商品マスタ!$C:$D,2,FALSE))</f>
        <v/>
      </c>
      <c r="H6357" s="64" t="str">
        <f t="shared" si="99"/>
        <v/>
      </c>
      <c r="I6357" s="65" t="str">
        <f>IF(発注書!D6363="","",発注書!D6363)</f>
        <v/>
      </c>
      <c r="J6357" s="66" t="str">
        <f>IF(発注書!D6363="","",発注書!C6363)</f>
        <v/>
      </c>
    </row>
    <row r="6358" spans="1:10" x14ac:dyDescent="0.55000000000000004">
      <c r="B6358" s="50">
        <v>2</v>
      </c>
      <c r="E6358" s="61" t="str">
        <f>IF(発注書!D6364="","",発注書!B6364)</f>
        <v/>
      </c>
      <c r="F6358" s="62" t="str">
        <f>IF(J6358="","",VLOOKUP(J6358,商品マスタ!$B:$D,2,FALSE))</f>
        <v/>
      </c>
      <c r="G6358" s="63" t="str">
        <f>IF(F6358="","",VLOOKUP(F6358,商品マスタ!$C:$D,2,FALSE))</f>
        <v/>
      </c>
      <c r="H6358" s="64" t="str">
        <f t="shared" si="99"/>
        <v/>
      </c>
      <c r="I6358" s="65" t="str">
        <f>IF(発注書!D6364="","",発注書!D6364)</f>
        <v/>
      </c>
      <c r="J6358" s="66" t="str">
        <f>IF(発注書!D6364="","",発注書!C6364)</f>
        <v/>
      </c>
    </row>
    <row r="6359" spans="1:10" x14ac:dyDescent="0.55000000000000004">
      <c r="A6359" s="49">
        <v>3179</v>
      </c>
      <c r="B6359" s="50">
        <v>1</v>
      </c>
      <c r="E6359" s="61" t="str">
        <f>IF(発注書!D6365="","",発注書!B6365)</f>
        <v/>
      </c>
      <c r="F6359" s="62" t="str">
        <f>IF(J6359="","",VLOOKUP(J6359,商品マスタ!$B:$D,2,FALSE))</f>
        <v/>
      </c>
      <c r="G6359" s="63" t="str">
        <f>IF(F6359="","",VLOOKUP(F6359,商品マスタ!$C:$D,2,FALSE))</f>
        <v/>
      </c>
      <c r="H6359" s="64" t="str">
        <f t="shared" si="99"/>
        <v/>
      </c>
      <c r="I6359" s="65" t="str">
        <f>IF(発注書!D6365="","",発注書!D6365)</f>
        <v/>
      </c>
      <c r="J6359" s="66" t="str">
        <f>IF(発注書!D6365="","",発注書!C6365)</f>
        <v/>
      </c>
    </row>
    <row r="6360" spans="1:10" x14ac:dyDescent="0.55000000000000004">
      <c r="B6360" s="50">
        <v>2</v>
      </c>
      <c r="E6360" s="61" t="str">
        <f>IF(発注書!D6366="","",発注書!B6366)</f>
        <v/>
      </c>
      <c r="F6360" s="62" t="str">
        <f>IF(J6360="","",VLOOKUP(J6360,商品マスタ!$B:$D,2,FALSE))</f>
        <v/>
      </c>
      <c r="G6360" s="63" t="str">
        <f>IF(F6360="","",VLOOKUP(F6360,商品マスタ!$C:$D,2,FALSE))</f>
        <v/>
      </c>
      <c r="H6360" s="64" t="str">
        <f t="shared" si="99"/>
        <v/>
      </c>
      <c r="I6360" s="65" t="str">
        <f>IF(発注書!D6366="","",発注書!D6366)</f>
        <v/>
      </c>
      <c r="J6360" s="66" t="str">
        <f>IF(発注書!D6366="","",発注書!C6366)</f>
        <v/>
      </c>
    </row>
    <row r="6361" spans="1:10" x14ac:dyDescent="0.55000000000000004">
      <c r="A6361" s="49">
        <v>3180</v>
      </c>
      <c r="B6361" s="50">
        <v>1</v>
      </c>
      <c r="E6361" s="61" t="str">
        <f>IF(発注書!D6367="","",発注書!B6367)</f>
        <v/>
      </c>
      <c r="F6361" s="62" t="str">
        <f>IF(J6361="","",VLOOKUP(J6361,商品マスタ!$B:$D,2,FALSE))</f>
        <v/>
      </c>
      <c r="G6361" s="63" t="str">
        <f>IF(F6361="","",VLOOKUP(F6361,商品マスタ!$C:$D,2,FALSE))</f>
        <v/>
      </c>
      <c r="H6361" s="64" t="str">
        <f t="shared" si="99"/>
        <v/>
      </c>
      <c r="I6361" s="65" t="str">
        <f>IF(発注書!D6367="","",発注書!D6367)</f>
        <v/>
      </c>
      <c r="J6361" s="66" t="str">
        <f>IF(発注書!D6367="","",発注書!C6367)</f>
        <v/>
      </c>
    </row>
    <row r="6362" spans="1:10" x14ac:dyDescent="0.55000000000000004">
      <c r="B6362" s="50">
        <v>2</v>
      </c>
      <c r="E6362" s="61" t="str">
        <f>IF(発注書!D6368="","",発注書!B6368)</f>
        <v/>
      </c>
      <c r="F6362" s="62" t="str">
        <f>IF(J6362="","",VLOOKUP(J6362,商品マスタ!$B:$D,2,FALSE))</f>
        <v/>
      </c>
      <c r="G6362" s="63" t="str">
        <f>IF(F6362="","",VLOOKUP(F6362,商品マスタ!$C:$D,2,FALSE))</f>
        <v/>
      </c>
      <c r="H6362" s="64" t="str">
        <f t="shared" si="99"/>
        <v/>
      </c>
      <c r="I6362" s="65" t="str">
        <f>IF(発注書!D6368="","",発注書!D6368)</f>
        <v/>
      </c>
      <c r="J6362" s="66" t="str">
        <f>IF(発注書!D6368="","",発注書!C6368)</f>
        <v/>
      </c>
    </row>
    <row r="6363" spans="1:10" x14ac:dyDescent="0.55000000000000004">
      <c r="A6363" s="49">
        <v>3181</v>
      </c>
      <c r="B6363" s="50">
        <v>1</v>
      </c>
      <c r="E6363" s="61" t="str">
        <f>IF(発注書!D6369="","",発注書!B6369)</f>
        <v/>
      </c>
      <c r="F6363" s="62" t="str">
        <f>IF(J6363="","",VLOOKUP(J6363,商品マスタ!$B:$D,2,FALSE))</f>
        <v/>
      </c>
      <c r="G6363" s="63" t="str">
        <f>IF(F6363="","",VLOOKUP(F6363,商品マスタ!$C:$D,2,FALSE))</f>
        <v/>
      </c>
      <c r="H6363" s="64" t="str">
        <f t="shared" si="99"/>
        <v/>
      </c>
      <c r="I6363" s="65" t="str">
        <f>IF(発注書!D6369="","",発注書!D6369)</f>
        <v/>
      </c>
      <c r="J6363" s="66" t="str">
        <f>IF(発注書!D6369="","",発注書!C6369)</f>
        <v/>
      </c>
    </row>
    <row r="6364" spans="1:10" x14ac:dyDescent="0.55000000000000004">
      <c r="B6364" s="50">
        <v>2</v>
      </c>
      <c r="E6364" s="61" t="str">
        <f>IF(発注書!D6370="","",発注書!B6370)</f>
        <v/>
      </c>
      <c r="F6364" s="62" t="str">
        <f>IF(J6364="","",VLOOKUP(J6364,商品マスタ!$B:$D,2,FALSE))</f>
        <v/>
      </c>
      <c r="G6364" s="63" t="str">
        <f>IF(F6364="","",VLOOKUP(F6364,商品マスタ!$C:$D,2,FALSE))</f>
        <v/>
      </c>
      <c r="H6364" s="64" t="str">
        <f t="shared" si="99"/>
        <v/>
      </c>
      <c r="I6364" s="65" t="str">
        <f>IF(発注書!D6370="","",発注書!D6370)</f>
        <v/>
      </c>
      <c r="J6364" s="66" t="str">
        <f>IF(発注書!D6370="","",発注書!C6370)</f>
        <v/>
      </c>
    </row>
    <row r="6365" spans="1:10" x14ac:dyDescent="0.55000000000000004">
      <c r="A6365" s="49">
        <v>3182</v>
      </c>
      <c r="B6365" s="50">
        <v>1</v>
      </c>
      <c r="E6365" s="61" t="str">
        <f>IF(発注書!D6371="","",発注書!B6371)</f>
        <v/>
      </c>
      <c r="F6365" s="62" t="str">
        <f>IF(J6365="","",VLOOKUP(J6365,商品マスタ!$B:$D,2,FALSE))</f>
        <v/>
      </c>
      <c r="G6365" s="63" t="str">
        <f>IF(F6365="","",VLOOKUP(F6365,商品マスタ!$C:$D,2,FALSE))</f>
        <v/>
      </c>
      <c r="H6365" s="64" t="str">
        <f t="shared" si="99"/>
        <v/>
      </c>
      <c r="I6365" s="65" t="str">
        <f>IF(発注書!D6371="","",発注書!D6371)</f>
        <v/>
      </c>
      <c r="J6365" s="66" t="str">
        <f>IF(発注書!D6371="","",発注書!C6371)</f>
        <v/>
      </c>
    </row>
    <row r="6366" spans="1:10" x14ac:dyDescent="0.55000000000000004">
      <c r="B6366" s="50">
        <v>2</v>
      </c>
      <c r="E6366" s="61" t="str">
        <f>IF(発注書!D6372="","",発注書!B6372)</f>
        <v/>
      </c>
      <c r="F6366" s="62" t="str">
        <f>IF(J6366="","",VLOOKUP(J6366,商品マスタ!$B:$D,2,FALSE))</f>
        <v/>
      </c>
      <c r="G6366" s="63" t="str">
        <f>IF(F6366="","",VLOOKUP(F6366,商品マスタ!$C:$D,2,FALSE))</f>
        <v/>
      </c>
      <c r="H6366" s="64" t="str">
        <f t="shared" si="99"/>
        <v/>
      </c>
      <c r="I6366" s="65" t="str">
        <f>IF(発注書!D6372="","",発注書!D6372)</f>
        <v/>
      </c>
      <c r="J6366" s="66" t="str">
        <f>IF(発注書!D6372="","",発注書!C6372)</f>
        <v/>
      </c>
    </row>
    <row r="6367" spans="1:10" x14ac:dyDescent="0.55000000000000004">
      <c r="A6367" s="49">
        <v>3183</v>
      </c>
      <c r="B6367" s="50">
        <v>1</v>
      </c>
      <c r="E6367" s="61" t="str">
        <f>IF(発注書!D6373="","",発注書!B6373)</f>
        <v/>
      </c>
      <c r="F6367" s="62" t="str">
        <f>IF(J6367="","",VLOOKUP(J6367,商品マスタ!$B:$D,2,FALSE))</f>
        <v/>
      </c>
      <c r="G6367" s="63" t="str">
        <f>IF(F6367="","",VLOOKUP(F6367,商品マスタ!$C:$D,2,FALSE))</f>
        <v/>
      </c>
      <c r="H6367" s="64" t="str">
        <f t="shared" si="99"/>
        <v/>
      </c>
      <c r="I6367" s="65" t="str">
        <f>IF(発注書!D6373="","",発注書!D6373)</f>
        <v/>
      </c>
      <c r="J6367" s="66" t="str">
        <f>IF(発注書!D6373="","",発注書!C6373)</f>
        <v/>
      </c>
    </row>
    <row r="6368" spans="1:10" x14ac:dyDescent="0.55000000000000004">
      <c r="B6368" s="50">
        <v>2</v>
      </c>
      <c r="E6368" s="61" t="str">
        <f>IF(発注書!D6374="","",発注書!B6374)</f>
        <v/>
      </c>
      <c r="F6368" s="62" t="str">
        <f>IF(J6368="","",VLOOKUP(J6368,商品マスタ!$B:$D,2,FALSE))</f>
        <v/>
      </c>
      <c r="G6368" s="63" t="str">
        <f>IF(F6368="","",VLOOKUP(F6368,商品マスタ!$C:$D,2,FALSE))</f>
        <v/>
      </c>
      <c r="H6368" s="64" t="str">
        <f t="shared" si="99"/>
        <v/>
      </c>
      <c r="I6368" s="65" t="str">
        <f>IF(発注書!D6374="","",発注書!D6374)</f>
        <v/>
      </c>
      <c r="J6368" s="66" t="str">
        <f>IF(発注書!D6374="","",発注書!C6374)</f>
        <v/>
      </c>
    </row>
    <row r="6369" spans="1:10" x14ac:dyDescent="0.55000000000000004">
      <c r="A6369" s="49">
        <v>3184</v>
      </c>
      <c r="B6369" s="50">
        <v>1</v>
      </c>
      <c r="E6369" s="61" t="str">
        <f>IF(発注書!D6375="","",発注書!B6375)</f>
        <v/>
      </c>
      <c r="F6369" s="62" t="str">
        <f>IF(J6369="","",VLOOKUP(J6369,商品マスタ!$B:$D,2,FALSE))</f>
        <v/>
      </c>
      <c r="G6369" s="63" t="str">
        <f>IF(F6369="","",VLOOKUP(F6369,商品マスタ!$C:$D,2,FALSE))</f>
        <v/>
      </c>
      <c r="H6369" s="64" t="str">
        <f t="shared" si="99"/>
        <v/>
      </c>
      <c r="I6369" s="65" t="str">
        <f>IF(発注書!D6375="","",発注書!D6375)</f>
        <v/>
      </c>
      <c r="J6369" s="66" t="str">
        <f>IF(発注書!D6375="","",発注書!C6375)</f>
        <v/>
      </c>
    </row>
    <row r="6370" spans="1:10" x14ac:dyDescent="0.55000000000000004">
      <c r="B6370" s="50">
        <v>2</v>
      </c>
      <c r="E6370" s="61" t="str">
        <f>IF(発注書!D6376="","",発注書!B6376)</f>
        <v/>
      </c>
      <c r="F6370" s="62" t="str">
        <f>IF(J6370="","",VLOOKUP(J6370,商品マスタ!$B:$D,2,FALSE))</f>
        <v/>
      </c>
      <c r="G6370" s="63" t="str">
        <f>IF(F6370="","",VLOOKUP(F6370,商品マスタ!$C:$D,2,FALSE))</f>
        <v/>
      </c>
      <c r="H6370" s="64" t="str">
        <f t="shared" si="99"/>
        <v/>
      </c>
      <c r="I6370" s="65" t="str">
        <f>IF(発注書!D6376="","",発注書!D6376)</f>
        <v/>
      </c>
      <c r="J6370" s="66" t="str">
        <f>IF(発注書!D6376="","",発注書!C6376)</f>
        <v/>
      </c>
    </row>
    <row r="6371" spans="1:10" x14ac:dyDescent="0.55000000000000004">
      <c r="A6371" s="49">
        <v>3185</v>
      </c>
      <c r="B6371" s="50">
        <v>1</v>
      </c>
      <c r="E6371" s="61" t="str">
        <f>IF(発注書!D6377="","",発注書!B6377)</f>
        <v/>
      </c>
      <c r="F6371" s="62" t="str">
        <f>IF(J6371="","",VLOOKUP(J6371,商品マスタ!$B:$D,2,FALSE))</f>
        <v/>
      </c>
      <c r="G6371" s="63" t="str">
        <f>IF(F6371="","",VLOOKUP(F6371,商品マスタ!$C:$D,2,FALSE))</f>
        <v/>
      </c>
      <c r="H6371" s="64" t="str">
        <f t="shared" si="99"/>
        <v/>
      </c>
      <c r="I6371" s="65" t="str">
        <f>IF(発注書!D6377="","",発注書!D6377)</f>
        <v/>
      </c>
      <c r="J6371" s="66" t="str">
        <f>IF(発注書!D6377="","",発注書!C6377)</f>
        <v/>
      </c>
    </row>
    <row r="6372" spans="1:10" x14ac:dyDescent="0.55000000000000004">
      <c r="B6372" s="50">
        <v>2</v>
      </c>
      <c r="E6372" s="61" t="str">
        <f>IF(発注書!D6378="","",発注書!B6378)</f>
        <v/>
      </c>
      <c r="F6372" s="62" t="str">
        <f>IF(J6372="","",VLOOKUP(J6372,商品マスタ!$B:$D,2,FALSE))</f>
        <v/>
      </c>
      <c r="G6372" s="63" t="str">
        <f>IF(F6372="","",VLOOKUP(F6372,商品マスタ!$C:$D,2,FALSE))</f>
        <v/>
      </c>
      <c r="H6372" s="64" t="str">
        <f t="shared" si="99"/>
        <v/>
      </c>
      <c r="I6372" s="65" t="str">
        <f>IF(発注書!D6378="","",発注書!D6378)</f>
        <v/>
      </c>
      <c r="J6372" s="66" t="str">
        <f>IF(発注書!D6378="","",発注書!C6378)</f>
        <v/>
      </c>
    </row>
    <row r="6373" spans="1:10" x14ac:dyDescent="0.55000000000000004">
      <c r="A6373" s="49">
        <v>3186</v>
      </c>
      <c r="B6373" s="50">
        <v>1</v>
      </c>
      <c r="E6373" s="61" t="str">
        <f>IF(発注書!D6379="","",発注書!B6379)</f>
        <v/>
      </c>
      <c r="F6373" s="62" t="str">
        <f>IF(J6373="","",VLOOKUP(J6373,商品マスタ!$B:$D,2,FALSE))</f>
        <v/>
      </c>
      <c r="G6373" s="63" t="str">
        <f>IF(F6373="","",VLOOKUP(F6373,商品マスタ!$C:$D,2,FALSE))</f>
        <v/>
      </c>
      <c r="H6373" s="64" t="str">
        <f t="shared" si="99"/>
        <v/>
      </c>
      <c r="I6373" s="65" t="str">
        <f>IF(発注書!D6379="","",発注書!D6379)</f>
        <v/>
      </c>
      <c r="J6373" s="66" t="str">
        <f>IF(発注書!D6379="","",発注書!C6379)</f>
        <v/>
      </c>
    </row>
    <row r="6374" spans="1:10" x14ac:dyDescent="0.55000000000000004">
      <c r="B6374" s="50">
        <v>2</v>
      </c>
      <c r="E6374" s="61" t="str">
        <f>IF(発注書!D6380="","",発注書!B6380)</f>
        <v/>
      </c>
      <c r="F6374" s="62" t="str">
        <f>IF(J6374="","",VLOOKUP(J6374,商品マスタ!$B:$D,2,FALSE))</f>
        <v/>
      </c>
      <c r="G6374" s="63" t="str">
        <f>IF(F6374="","",VLOOKUP(F6374,商品マスタ!$C:$D,2,FALSE))</f>
        <v/>
      </c>
      <c r="H6374" s="64" t="str">
        <f t="shared" si="99"/>
        <v/>
      </c>
      <c r="I6374" s="65" t="str">
        <f>IF(発注書!D6380="","",発注書!D6380)</f>
        <v/>
      </c>
      <c r="J6374" s="66" t="str">
        <f>IF(発注書!D6380="","",発注書!C6380)</f>
        <v/>
      </c>
    </row>
    <row r="6375" spans="1:10" x14ac:dyDescent="0.55000000000000004">
      <c r="A6375" s="49">
        <v>3187</v>
      </c>
      <c r="B6375" s="50">
        <v>1</v>
      </c>
      <c r="E6375" s="61" t="str">
        <f>IF(発注書!D6381="","",発注書!B6381)</f>
        <v/>
      </c>
      <c r="F6375" s="62" t="str">
        <f>IF(J6375="","",VLOOKUP(J6375,商品マスタ!$B:$D,2,FALSE))</f>
        <v/>
      </c>
      <c r="G6375" s="63" t="str">
        <f>IF(F6375="","",VLOOKUP(F6375,商品マスタ!$C:$D,2,FALSE))</f>
        <v/>
      </c>
      <c r="H6375" s="64" t="str">
        <f t="shared" si="99"/>
        <v/>
      </c>
      <c r="I6375" s="65" t="str">
        <f>IF(発注書!D6381="","",発注書!D6381)</f>
        <v/>
      </c>
      <c r="J6375" s="66" t="str">
        <f>IF(発注書!D6381="","",発注書!C6381)</f>
        <v/>
      </c>
    </row>
    <row r="6376" spans="1:10" x14ac:dyDescent="0.55000000000000004">
      <c r="B6376" s="50">
        <v>2</v>
      </c>
      <c r="E6376" s="61" t="str">
        <f>IF(発注書!D6382="","",発注書!B6382)</f>
        <v/>
      </c>
      <c r="F6376" s="62" t="str">
        <f>IF(J6376="","",VLOOKUP(J6376,商品マスタ!$B:$D,2,FALSE))</f>
        <v/>
      </c>
      <c r="G6376" s="63" t="str">
        <f>IF(F6376="","",VLOOKUP(F6376,商品マスタ!$C:$D,2,FALSE))</f>
        <v/>
      </c>
      <c r="H6376" s="64" t="str">
        <f t="shared" si="99"/>
        <v/>
      </c>
      <c r="I6376" s="65" t="str">
        <f>IF(発注書!D6382="","",発注書!D6382)</f>
        <v/>
      </c>
      <c r="J6376" s="66" t="str">
        <f>IF(発注書!D6382="","",発注書!C6382)</f>
        <v/>
      </c>
    </row>
    <row r="6377" spans="1:10" x14ac:dyDescent="0.55000000000000004">
      <c r="A6377" s="49">
        <v>3188</v>
      </c>
      <c r="B6377" s="50">
        <v>1</v>
      </c>
      <c r="E6377" s="61" t="str">
        <f>IF(発注書!D6383="","",発注書!B6383)</f>
        <v/>
      </c>
      <c r="F6377" s="62" t="str">
        <f>IF(J6377="","",VLOOKUP(J6377,商品マスタ!$B:$D,2,FALSE))</f>
        <v/>
      </c>
      <c r="G6377" s="63" t="str">
        <f>IF(F6377="","",VLOOKUP(F6377,商品マスタ!$C:$D,2,FALSE))</f>
        <v/>
      </c>
      <c r="H6377" s="64" t="str">
        <f t="shared" si="99"/>
        <v/>
      </c>
      <c r="I6377" s="65" t="str">
        <f>IF(発注書!D6383="","",発注書!D6383)</f>
        <v/>
      </c>
      <c r="J6377" s="66" t="str">
        <f>IF(発注書!D6383="","",発注書!C6383)</f>
        <v/>
      </c>
    </row>
    <row r="6378" spans="1:10" x14ac:dyDescent="0.55000000000000004">
      <c r="B6378" s="50">
        <v>2</v>
      </c>
      <c r="E6378" s="61" t="str">
        <f>IF(発注書!D6384="","",発注書!B6384)</f>
        <v/>
      </c>
      <c r="F6378" s="62" t="str">
        <f>IF(J6378="","",VLOOKUP(J6378,商品マスタ!$B:$D,2,FALSE))</f>
        <v/>
      </c>
      <c r="G6378" s="63" t="str">
        <f>IF(F6378="","",VLOOKUP(F6378,商品マスタ!$C:$D,2,FALSE))</f>
        <v/>
      </c>
      <c r="H6378" s="64" t="str">
        <f t="shared" si="99"/>
        <v/>
      </c>
      <c r="I6378" s="65" t="str">
        <f>IF(発注書!D6384="","",発注書!D6384)</f>
        <v/>
      </c>
      <c r="J6378" s="66" t="str">
        <f>IF(発注書!D6384="","",発注書!C6384)</f>
        <v/>
      </c>
    </row>
    <row r="6379" spans="1:10" x14ac:dyDescent="0.55000000000000004">
      <c r="A6379" s="49">
        <v>3189</v>
      </c>
      <c r="B6379" s="50">
        <v>1</v>
      </c>
      <c r="E6379" s="61" t="str">
        <f>IF(発注書!D6385="","",発注書!B6385)</f>
        <v/>
      </c>
      <c r="F6379" s="62" t="str">
        <f>IF(J6379="","",VLOOKUP(J6379,商品マスタ!$B:$D,2,FALSE))</f>
        <v/>
      </c>
      <c r="G6379" s="63" t="str">
        <f>IF(F6379="","",VLOOKUP(F6379,商品マスタ!$C:$D,2,FALSE))</f>
        <v/>
      </c>
      <c r="H6379" s="64" t="str">
        <f t="shared" si="99"/>
        <v/>
      </c>
      <c r="I6379" s="65" t="str">
        <f>IF(発注書!D6385="","",発注書!D6385)</f>
        <v/>
      </c>
      <c r="J6379" s="66" t="str">
        <f>IF(発注書!D6385="","",発注書!C6385)</f>
        <v/>
      </c>
    </row>
    <row r="6380" spans="1:10" x14ac:dyDescent="0.55000000000000004">
      <c r="B6380" s="50">
        <v>2</v>
      </c>
      <c r="E6380" s="61" t="str">
        <f>IF(発注書!D6386="","",発注書!B6386)</f>
        <v/>
      </c>
      <c r="F6380" s="62" t="str">
        <f>IF(J6380="","",VLOOKUP(J6380,商品マスタ!$B:$D,2,FALSE))</f>
        <v/>
      </c>
      <c r="G6380" s="63" t="str">
        <f>IF(F6380="","",VLOOKUP(F6380,商品マスタ!$C:$D,2,FALSE))</f>
        <v/>
      </c>
      <c r="H6380" s="64" t="str">
        <f t="shared" si="99"/>
        <v/>
      </c>
      <c r="I6380" s="65" t="str">
        <f>IF(発注書!D6386="","",発注書!D6386)</f>
        <v/>
      </c>
      <c r="J6380" s="66" t="str">
        <f>IF(発注書!D6386="","",発注書!C6386)</f>
        <v/>
      </c>
    </row>
    <row r="6381" spans="1:10" x14ac:dyDescent="0.55000000000000004">
      <c r="A6381" s="49">
        <v>3190</v>
      </c>
      <c r="B6381" s="50">
        <v>1</v>
      </c>
      <c r="E6381" s="61" t="str">
        <f>IF(発注書!D6387="","",発注書!B6387)</f>
        <v/>
      </c>
      <c r="F6381" s="62" t="str">
        <f>IF(J6381="","",VLOOKUP(J6381,商品マスタ!$B:$D,2,FALSE))</f>
        <v/>
      </c>
      <c r="G6381" s="63" t="str">
        <f>IF(F6381="","",VLOOKUP(F6381,商品マスタ!$C:$D,2,FALSE))</f>
        <v/>
      </c>
      <c r="H6381" s="64" t="str">
        <f t="shared" si="99"/>
        <v/>
      </c>
      <c r="I6381" s="65" t="str">
        <f>IF(発注書!D6387="","",発注書!D6387)</f>
        <v/>
      </c>
      <c r="J6381" s="66" t="str">
        <f>IF(発注書!D6387="","",発注書!C6387)</f>
        <v/>
      </c>
    </row>
    <row r="6382" spans="1:10" x14ac:dyDescent="0.55000000000000004">
      <c r="B6382" s="50">
        <v>2</v>
      </c>
      <c r="E6382" s="61" t="str">
        <f>IF(発注書!D6388="","",発注書!B6388)</f>
        <v/>
      </c>
      <c r="F6382" s="62" t="str">
        <f>IF(J6382="","",VLOOKUP(J6382,商品マスタ!$B:$D,2,FALSE))</f>
        <v/>
      </c>
      <c r="G6382" s="63" t="str">
        <f>IF(F6382="","",VLOOKUP(F6382,商品マスタ!$C:$D,2,FALSE))</f>
        <v/>
      </c>
      <c r="H6382" s="64" t="str">
        <f t="shared" si="99"/>
        <v/>
      </c>
      <c r="I6382" s="65" t="str">
        <f>IF(発注書!D6388="","",発注書!D6388)</f>
        <v/>
      </c>
      <c r="J6382" s="66" t="str">
        <f>IF(発注書!D6388="","",発注書!C6388)</f>
        <v/>
      </c>
    </row>
    <row r="6383" spans="1:10" x14ac:dyDescent="0.55000000000000004">
      <c r="A6383" s="49">
        <v>3191</v>
      </c>
      <c r="B6383" s="50">
        <v>1</v>
      </c>
      <c r="E6383" s="61" t="str">
        <f>IF(発注書!D6389="","",発注書!B6389)</f>
        <v/>
      </c>
      <c r="F6383" s="62" t="str">
        <f>IF(J6383="","",VLOOKUP(J6383,商品マスタ!$B:$D,2,FALSE))</f>
        <v/>
      </c>
      <c r="G6383" s="63" t="str">
        <f>IF(F6383="","",VLOOKUP(F6383,商品マスタ!$C:$D,2,FALSE))</f>
        <v/>
      </c>
      <c r="H6383" s="64" t="str">
        <f t="shared" si="99"/>
        <v/>
      </c>
      <c r="I6383" s="65" t="str">
        <f>IF(発注書!D6389="","",発注書!D6389)</f>
        <v/>
      </c>
      <c r="J6383" s="66" t="str">
        <f>IF(発注書!D6389="","",発注書!C6389)</f>
        <v/>
      </c>
    </row>
    <row r="6384" spans="1:10" x14ac:dyDescent="0.55000000000000004">
      <c r="B6384" s="50">
        <v>2</v>
      </c>
      <c r="E6384" s="61" t="str">
        <f>IF(発注書!D6390="","",発注書!B6390)</f>
        <v/>
      </c>
      <c r="F6384" s="62" t="str">
        <f>IF(J6384="","",VLOOKUP(J6384,商品マスタ!$B:$D,2,FALSE))</f>
        <v/>
      </c>
      <c r="G6384" s="63" t="str">
        <f>IF(F6384="","",VLOOKUP(F6384,商品マスタ!$C:$D,2,FALSE))</f>
        <v/>
      </c>
      <c r="H6384" s="64" t="str">
        <f t="shared" si="99"/>
        <v/>
      </c>
      <c r="I6384" s="65" t="str">
        <f>IF(発注書!D6390="","",発注書!D6390)</f>
        <v/>
      </c>
      <c r="J6384" s="66" t="str">
        <f>IF(発注書!D6390="","",発注書!C6390)</f>
        <v/>
      </c>
    </row>
    <row r="6385" spans="1:10" x14ac:dyDescent="0.55000000000000004">
      <c r="A6385" s="49">
        <v>3192</v>
      </c>
      <c r="B6385" s="50">
        <v>1</v>
      </c>
      <c r="E6385" s="61" t="str">
        <f>IF(発注書!D6391="","",発注書!B6391)</f>
        <v/>
      </c>
      <c r="F6385" s="62" t="str">
        <f>IF(J6385="","",VLOOKUP(J6385,商品マスタ!$B:$D,2,FALSE))</f>
        <v/>
      </c>
      <c r="G6385" s="63" t="str">
        <f>IF(F6385="","",VLOOKUP(F6385,商品マスタ!$C:$D,2,FALSE))</f>
        <v/>
      </c>
      <c r="H6385" s="64" t="str">
        <f t="shared" si="99"/>
        <v/>
      </c>
      <c r="I6385" s="65" t="str">
        <f>IF(発注書!D6391="","",発注書!D6391)</f>
        <v/>
      </c>
      <c r="J6385" s="66" t="str">
        <f>IF(発注書!D6391="","",発注書!C6391)</f>
        <v/>
      </c>
    </row>
    <row r="6386" spans="1:10" x14ac:dyDescent="0.55000000000000004">
      <c r="B6386" s="50">
        <v>2</v>
      </c>
      <c r="E6386" s="61" t="str">
        <f>IF(発注書!D6392="","",発注書!B6392)</f>
        <v/>
      </c>
      <c r="F6386" s="62" t="str">
        <f>IF(J6386="","",VLOOKUP(J6386,商品マスタ!$B:$D,2,FALSE))</f>
        <v/>
      </c>
      <c r="G6386" s="63" t="str">
        <f>IF(F6386="","",VLOOKUP(F6386,商品マスタ!$C:$D,2,FALSE))</f>
        <v/>
      </c>
      <c r="H6386" s="64" t="str">
        <f t="shared" si="99"/>
        <v/>
      </c>
      <c r="I6386" s="65" t="str">
        <f>IF(発注書!D6392="","",発注書!D6392)</f>
        <v/>
      </c>
      <c r="J6386" s="66" t="str">
        <f>IF(発注書!D6392="","",発注書!C6392)</f>
        <v/>
      </c>
    </row>
    <row r="6387" spans="1:10" x14ac:dyDescent="0.55000000000000004">
      <c r="A6387" s="49">
        <v>3193</v>
      </c>
      <c r="B6387" s="50">
        <v>1</v>
      </c>
      <c r="E6387" s="61" t="str">
        <f>IF(発注書!D6393="","",発注書!B6393)</f>
        <v/>
      </c>
      <c r="F6387" s="62" t="str">
        <f>IF(J6387="","",VLOOKUP(J6387,商品マスタ!$B:$D,2,FALSE))</f>
        <v/>
      </c>
      <c r="G6387" s="63" t="str">
        <f>IF(F6387="","",VLOOKUP(F6387,商品マスタ!$C:$D,2,FALSE))</f>
        <v/>
      </c>
      <c r="H6387" s="64" t="str">
        <f t="shared" si="99"/>
        <v/>
      </c>
      <c r="I6387" s="65" t="str">
        <f>IF(発注書!D6393="","",発注書!D6393)</f>
        <v/>
      </c>
      <c r="J6387" s="66" t="str">
        <f>IF(発注書!D6393="","",発注書!C6393)</f>
        <v/>
      </c>
    </row>
    <row r="6388" spans="1:10" x14ac:dyDescent="0.55000000000000004">
      <c r="B6388" s="50">
        <v>2</v>
      </c>
      <c r="E6388" s="61" t="str">
        <f>IF(発注書!D6394="","",発注書!B6394)</f>
        <v/>
      </c>
      <c r="F6388" s="62" t="str">
        <f>IF(J6388="","",VLOOKUP(J6388,商品マスタ!$B:$D,2,FALSE))</f>
        <v/>
      </c>
      <c r="G6388" s="63" t="str">
        <f>IF(F6388="","",VLOOKUP(F6388,商品マスタ!$C:$D,2,FALSE))</f>
        <v/>
      </c>
      <c r="H6388" s="64" t="str">
        <f t="shared" si="99"/>
        <v/>
      </c>
      <c r="I6388" s="65" t="str">
        <f>IF(発注書!D6394="","",発注書!D6394)</f>
        <v/>
      </c>
      <c r="J6388" s="66" t="str">
        <f>IF(発注書!D6394="","",発注書!C6394)</f>
        <v/>
      </c>
    </row>
    <row r="6389" spans="1:10" x14ac:dyDescent="0.55000000000000004">
      <c r="A6389" s="49">
        <v>3194</v>
      </c>
      <c r="B6389" s="50">
        <v>1</v>
      </c>
      <c r="E6389" s="61" t="str">
        <f>IF(発注書!D6395="","",発注書!B6395)</f>
        <v/>
      </c>
      <c r="F6389" s="62" t="str">
        <f>IF(J6389="","",VLOOKUP(J6389,商品マスタ!$B:$D,2,FALSE))</f>
        <v/>
      </c>
      <c r="G6389" s="63" t="str">
        <f>IF(F6389="","",VLOOKUP(F6389,商品マスタ!$C:$D,2,FALSE))</f>
        <v/>
      </c>
      <c r="H6389" s="64" t="str">
        <f t="shared" si="99"/>
        <v/>
      </c>
      <c r="I6389" s="65" t="str">
        <f>IF(発注書!D6395="","",発注書!D6395)</f>
        <v/>
      </c>
      <c r="J6389" s="66" t="str">
        <f>IF(発注書!D6395="","",発注書!C6395)</f>
        <v/>
      </c>
    </row>
    <row r="6390" spans="1:10" x14ac:dyDescent="0.55000000000000004">
      <c r="B6390" s="50">
        <v>2</v>
      </c>
      <c r="E6390" s="61" t="str">
        <f>IF(発注書!D6396="","",発注書!B6396)</f>
        <v/>
      </c>
      <c r="F6390" s="62" t="str">
        <f>IF(J6390="","",VLOOKUP(J6390,商品マスタ!$B:$D,2,FALSE))</f>
        <v/>
      </c>
      <c r="G6390" s="63" t="str">
        <f>IF(F6390="","",VLOOKUP(F6390,商品マスタ!$C:$D,2,FALSE))</f>
        <v/>
      </c>
      <c r="H6390" s="64" t="str">
        <f t="shared" si="99"/>
        <v/>
      </c>
      <c r="I6390" s="65" t="str">
        <f>IF(発注書!D6396="","",発注書!D6396)</f>
        <v/>
      </c>
      <c r="J6390" s="66" t="str">
        <f>IF(発注書!D6396="","",発注書!C6396)</f>
        <v/>
      </c>
    </row>
    <row r="6391" spans="1:10" x14ac:dyDescent="0.55000000000000004">
      <c r="A6391" s="49">
        <v>3195</v>
      </c>
      <c r="B6391" s="50">
        <v>1</v>
      </c>
      <c r="E6391" s="61" t="str">
        <f>IF(発注書!D6397="","",発注書!B6397)</f>
        <v/>
      </c>
      <c r="F6391" s="62" t="str">
        <f>IF(J6391="","",VLOOKUP(J6391,商品マスタ!$B:$D,2,FALSE))</f>
        <v/>
      </c>
      <c r="G6391" s="63" t="str">
        <f>IF(F6391="","",VLOOKUP(F6391,商品マスタ!$C:$D,2,FALSE))</f>
        <v/>
      </c>
      <c r="H6391" s="64" t="str">
        <f t="shared" si="99"/>
        <v/>
      </c>
      <c r="I6391" s="65" t="str">
        <f>IF(発注書!D6397="","",発注書!D6397)</f>
        <v/>
      </c>
      <c r="J6391" s="66" t="str">
        <f>IF(発注書!D6397="","",発注書!C6397)</f>
        <v/>
      </c>
    </row>
    <row r="6392" spans="1:10" x14ac:dyDescent="0.55000000000000004">
      <c r="B6392" s="50">
        <v>2</v>
      </c>
      <c r="E6392" s="61" t="str">
        <f>IF(発注書!D6398="","",発注書!B6398)</f>
        <v/>
      </c>
      <c r="F6392" s="62" t="str">
        <f>IF(J6392="","",VLOOKUP(J6392,商品マスタ!$B:$D,2,FALSE))</f>
        <v/>
      </c>
      <c r="G6392" s="63" t="str">
        <f>IF(F6392="","",VLOOKUP(F6392,商品マスタ!$C:$D,2,FALSE))</f>
        <v/>
      </c>
      <c r="H6392" s="64" t="str">
        <f t="shared" si="99"/>
        <v/>
      </c>
      <c r="I6392" s="65" t="str">
        <f>IF(発注書!D6398="","",発注書!D6398)</f>
        <v/>
      </c>
      <c r="J6392" s="66" t="str">
        <f>IF(発注書!D6398="","",発注書!C6398)</f>
        <v/>
      </c>
    </row>
    <row r="6393" spans="1:10" x14ac:dyDescent="0.55000000000000004">
      <c r="A6393" s="49">
        <v>3196</v>
      </c>
      <c r="B6393" s="50">
        <v>1</v>
      </c>
      <c r="E6393" s="61" t="str">
        <f>IF(発注書!D6399="","",発注書!B6399)</f>
        <v/>
      </c>
      <c r="F6393" s="62" t="str">
        <f>IF(J6393="","",VLOOKUP(J6393,商品マスタ!$B:$D,2,FALSE))</f>
        <v/>
      </c>
      <c r="G6393" s="63" t="str">
        <f>IF(F6393="","",VLOOKUP(F6393,商品マスタ!$C:$D,2,FALSE))</f>
        <v/>
      </c>
      <c r="H6393" s="64" t="str">
        <f t="shared" si="99"/>
        <v/>
      </c>
      <c r="I6393" s="65" t="str">
        <f>IF(発注書!D6399="","",発注書!D6399)</f>
        <v/>
      </c>
      <c r="J6393" s="66" t="str">
        <f>IF(発注書!D6399="","",発注書!C6399)</f>
        <v/>
      </c>
    </row>
    <row r="6394" spans="1:10" x14ac:dyDescent="0.55000000000000004">
      <c r="B6394" s="50">
        <v>2</v>
      </c>
      <c r="E6394" s="61" t="str">
        <f>IF(発注書!D6400="","",発注書!B6400)</f>
        <v/>
      </c>
      <c r="F6394" s="62" t="str">
        <f>IF(J6394="","",VLOOKUP(J6394,商品マスタ!$B:$D,2,FALSE))</f>
        <v/>
      </c>
      <c r="G6394" s="63" t="str">
        <f>IF(F6394="","",VLOOKUP(F6394,商品マスタ!$C:$D,2,FALSE))</f>
        <v/>
      </c>
      <c r="H6394" s="64" t="str">
        <f t="shared" si="99"/>
        <v/>
      </c>
      <c r="I6394" s="65" t="str">
        <f>IF(発注書!D6400="","",発注書!D6400)</f>
        <v/>
      </c>
      <c r="J6394" s="66" t="str">
        <f>IF(発注書!D6400="","",発注書!C6400)</f>
        <v/>
      </c>
    </row>
    <row r="6395" spans="1:10" x14ac:dyDescent="0.55000000000000004">
      <c r="A6395" s="49">
        <v>3197</v>
      </c>
      <c r="B6395" s="50">
        <v>1</v>
      </c>
      <c r="E6395" s="61" t="str">
        <f>IF(発注書!D6401="","",発注書!B6401)</f>
        <v/>
      </c>
      <c r="F6395" s="62" t="str">
        <f>IF(J6395="","",VLOOKUP(J6395,商品マスタ!$B:$D,2,FALSE))</f>
        <v/>
      </c>
      <c r="G6395" s="63" t="str">
        <f>IF(F6395="","",VLOOKUP(F6395,商品マスタ!$C:$D,2,FALSE))</f>
        <v/>
      </c>
      <c r="H6395" s="64" t="str">
        <f t="shared" si="99"/>
        <v/>
      </c>
      <c r="I6395" s="65" t="str">
        <f>IF(発注書!D6401="","",発注書!D6401)</f>
        <v/>
      </c>
      <c r="J6395" s="66" t="str">
        <f>IF(発注書!D6401="","",発注書!C6401)</f>
        <v/>
      </c>
    </row>
    <row r="6396" spans="1:10" x14ac:dyDescent="0.55000000000000004">
      <c r="B6396" s="50">
        <v>2</v>
      </c>
      <c r="E6396" s="61" t="str">
        <f>IF(発注書!D6402="","",発注書!B6402)</f>
        <v/>
      </c>
      <c r="F6396" s="62" t="str">
        <f>IF(J6396="","",VLOOKUP(J6396,商品マスタ!$B:$D,2,FALSE))</f>
        <v/>
      </c>
      <c r="G6396" s="63" t="str">
        <f>IF(F6396="","",VLOOKUP(F6396,商品マスタ!$C:$D,2,FALSE))</f>
        <v/>
      </c>
      <c r="H6396" s="64" t="str">
        <f t="shared" si="99"/>
        <v/>
      </c>
      <c r="I6396" s="65" t="str">
        <f>IF(発注書!D6402="","",発注書!D6402)</f>
        <v/>
      </c>
      <c r="J6396" s="66" t="str">
        <f>IF(発注書!D6402="","",発注書!C6402)</f>
        <v/>
      </c>
    </row>
    <row r="6397" spans="1:10" x14ac:dyDescent="0.55000000000000004">
      <c r="A6397" s="49">
        <v>3198</v>
      </c>
      <c r="B6397" s="50">
        <v>1</v>
      </c>
      <c r="E6397" s="61" t="str">
        <f>IF(発注書!D6403="","",発注書!B6403)</f>
        <v/>
      </c>
      <c r="F6397" s="62" t="str">
        <f>IF(J6397="","",VLOOKUP(J6397,商品マスタ!$B:$D,2,FALSE))</f>
        <v/>
      </c>
      <c r="G6397" s="63" t="str">
        <f>IF(F6397="","",VLOOKUP(F6397,商品マスタ!$C:$D,2,FALSE))</f>
        <v/>
      </c>
      <c r="H6397" s="64" t="str">
        <f t="shared" si="99"/>
        <v/>
      </c>
      <c r="I6397" s="65" t="str">
        <f>IF(発注書!D6403="","",発注書!D6403)</f>
        <v/>
      </c>
      <c r="J6397" s="66" t="str">
        <f>IF(発注書!D6403="","",発注書!C6403)</f>
        <v/>
      </c>
    </row>
    <row r="6398" spans="1:10" x14ac:dyDescent="0.55000000000000004">
      <c r="B6398" s="50">
        <v>2</v>
      </c>
      <c r="E6398" s="61" t="str">
        <f>IF(発注書!D6404="","",発注書!B6404)</f>
        <v/>
      </c>
      <c r="F6398" s="62" t="str">
        <f>IF(J6398="","",VLOOKUP(J6398,商品マスタ!$B:$D,2,FALSE))</f>
        <v/>
      </c>
      <c r="G6398" s="63" t="str">
        <f>IF(F6398="","",VLOOKUP(F6398,商品マスタ!$C:$D,2,FALSE))</f>
        <v/>
      </c>
      <c r="H6398" s="64" t="str">
        <f t="shared" si="99"/>
        <v/>
      </c>
      <c r="I6398" s="65" t="str">
        <f>IF(発注書!D6404="","",発注書!D6404)</f>
        <v/>
      </c>
      <c r="J6398" s="66" t="str">
        <f>IF(発注書!D6404="","",発注書!C6404)</f>
        <v/>
      </c>
    </row>
    <row r="6399" spans="1:10" x14ac:dyDescent="0.55000000000000004">
      <c r="A6399" s="49">
        <v>3199</v>
      </c>
      <c r="B6399" s="50">
        <v>1</v>
      </c>
      <c r="E6399" s="61" t="str">
        <f>IF(発注書!D6405="","",発注書!B6405)</f>
        <v/>
      </c>
      <c r="F6399" s="62" t="str">
        <f>IF(J6399="","",VLOOKUP(J6399,商品マスタ!$B:$D,2,FALSE))</f>
        <v/>
      </c>
      <c r="G6399" s="63" t="str">
        <f>IF(F6399="","",VLOOKUP(F6399,商品マスタ!$C:$D,2,FALSE))</f>
        <v/>
      </c>
      <c r="H6399" s="64" t="str">
        <f t="shared" si="99"/>
        <v/>
      </c>
      <c r="I6399" s="65" t="str">
        <f>IF(発注書!D6405="","",発注書!D6405)</f>
        <v/>
      </c>
      <c r="J6399" s="66" t="str">
        <f>IF(発注書!D6405="","",発注書!C6405)</f>
        <v/>
      </c>
    </row>
    <row r="6400" spans="1:10" x14ac:dyDescent="0.55000000000000004">
      <c r="B6400" s="50">
        <v>2</v>
      </c>
      <c r="E6400" s="61" t="str">
        <f>IF(発注書!D6406="","",発注書!B6406)</f>
        <v/>
      </c>
      <c r="F6400" s="62" t="str">
        <f>IF(J6400="","",VLOOKUP(J6400,商品マスタ!$B:$D,2,FALSE))</f>
        <v/>
      </c>
      <c r="G6400" s="63" t="str">
        <f>IF(F6400="","",VLOOKUP(F6400,商品マスタ!$C:$D,2,FALSE))</f>
        <v/>
      </c>
      <c r="H6400" s="64" t="str">
        <f t="shared" si="99"/>
        <v/>
      </c>
      <c r="I6400" s="65" t="str">
        <f>IF(発注書!D6406="","",発注書!D6406)</f>
        <v/>
      </c>
      <c r="J6400" s="66" t="str">
        <f>IF(発注書!D6406="","",発注書!C6406)</f>
        <v/>
      </c>
    </row>
    <row r="6401" spans="1:10" x14ac:dyDescent="0.55000000000000004">
      <c r="A6401" s="49">
        <v>3200</v>
      </c>
      <c r="B6401" s="50">
        <v>1</v>
      </c>
      <c r="E6401" s="61" t="str">
        <f>IF(発注書!D6407="","",発注書!B6407)</f>
        <v/>
      </c>
      <c r="F6401" s="62" t="str">
        <f>IF(J6401="","",VLOOKUP(J6401,商品マスタ!$B:$D,2,FALSE))</f>
        <v/>
      </c>
      <c r="G6401" s="63" t="str">
        <f>IF(F6401="","",VLOOKUP(F6401,商品マスタ!$C:$D,2,FALSE))</f>
        <v/>
      </c>
      <c r="H6401" s="64" t="str">
        <f t="shared" si="99"/>
        <v/>
      </c>
      <c r="I6401" s="65" t="str">
        <f>IF(発注書!D6407="","",発注書!D6407)</f>
        <v/>
      </c>
      <c r="J6401" s="66" t="str">
        <f>IF(発注書!D6407="","",発注書!C6407)</f>
        <v/>
      </c>
    </row>
    <row r="6402" spans="1:10" x14ac:dyDescent="0.55000000000000004">
      <c r="B6402" s="50">
        <v>2</v>
      </c>
      <c r="E6402" s="61" t="str">
        <f>IF(発注書!D6408="","",発注書!B6408)</f>
        <v/>
      </c>
      <c r="F6402" s="62" t="str">
        <f>IF(J6402="","",VLOOKUP(J6402,商品マスタ!$B:$D,2,FALSE))</f>
        <v/>
      </c>
      <c r="G6402" s="63" t="str">
        <f>IF(F6402="","",VLOOKUP(F6402,商品マスタ!$C:$D,2,FALSE))</f>
        <v/>
      </c>
      <c r="H6402" s="64" t="str">
        <f t="shared" si="99"/>
        <v/>
      </c>
      <c r="I6402" s="65" t="str">
        <f>IF(発注書!D6408="","",発注書!D6408)</f>
        <v/>
      </c>
      <c r="J6402" s="66" t="str">
        <f>IF(発注書!D6408="","",発注書!C6408)</f>
        <v/>
      </c>
    </row>
    <row r="6403" spans="1:10" x14ac:dyDescent="0.55000000000000004">
      <c r="A6403" s="49">
        <v>3201</v>
      </c>
      <c r="B6403" s="50">
        <v>1</v>
      </c>
      <c r="E6403" s="61" t="str">
        <f>IF(発注書!D6409="","",発注書!B6409)</f>
        <v/>
      </c>
      <c r="F6403" s="62" t="str">
        <f>IF(J6403="","",VLOOKUP(J6403,商品マスタ!$B:$D,2,FALSE))</f>
        <v/>
      </c>
      <c r="G6403" s="63" t="str">
        <f>IF(F6403="","",VLOOKUP(F6403,商品マスタ!$C:$D,2,FALSE))</f>
        <v/>
      </c>
      <c r="H6403" s="64" t="str">
        <f t="shared" si="99"/>
        <v/>
      </c>
      <c r="I6403" s="65" t="str">
        <f>IF(発注書!D6409="","",発注書!D6409)</f>
        <v/>
      </c>
      <c r="J6403" s="66" t="str">
        <f>IF(発注書!D6409="","",発注書!C6409)</f>
        <v/>
      </c>
    </row>
    <row r="6404" spans="1:10" x14ac:dyDescent="0.55000000000000004">
      <c r="B6404" s="50">
        <v>2</v>
      </c>
      <c r="E6404" s="61" t="str">
        <f>IF(発注書!D6410="","",発注書!B6410)</f>
        <v/>
      </c>
      <c r="F6404" s="62" t="str">
        <f>IF(J6404="","",VLOOKUP(J6404,商品マスタ!$B:$D,2,FALSE))</f>
        <v/>
      </c>
      <c r="G6404" s="63" t="str">
        <f>IF(F6404="","",VLOOKUP(F6404,商品マスタ!$C:$D,2,FALSE))</f>
        <v/>
      </c>
      <c r="H6404" s="64" t="str">
        <f t="shared" ref="H6404:H6467" si="100">IF(E6404="","",IF(E6404="",LEN(SUBSTITUTE(D6404," ","")),LEN(SUBSTITUTE(E6404," ",""))))</f>
        <v/>
      </c>
      <c r="I6404" s="65" t="str">
        <f>IF(発注書!D6410="","",発注書!D6410)</f>
        <v/>
      </c>
      <c r="J6404" s="66" t="str">
        <f>IF(発注書!D6410="","",発注書!C6410)</f>
        <v/>
      </c>
    </row>
    <row r="6405" spans="1:10" x14ac:dyDescent="0.55000000000000004">
      <c r="A6405" s="49">
        <v>3202</v>
      </c>
      <c r="B6405" s="50">
        <v>1</v>
      </c>
      <c r="E6405" s="61" t="str">
        <f>IF(発注書!D6411="","",発注書!B6411)</f>
        <v/>
      </c>
      <c r="F6405" s="62" t="str">
        <f>IF(J6405="","",VLOOKUP(J6405,商品マスタ!$B:$D,2,FALSE))</f>
        <v/>
      </c>
      <c r="G6405" s="63" t="str">
        <f>IF(F6405="","",VLOOKUP(F6405,商品マスタ!$C:$D,2,FALSE))</f>
        <v/>
      </c>
      <c r="H6405" s="64" t="str">
        <f t="shared" si="100"/>
        <v/>
      </c>
      <c r="I6405" s="65" t="str">
        <f>IF(発注書!D6411="","",発注書!D6411)</f>
        <v/>
      </c>
      <c r="J6405" s="66" t="str">
        <f>IF(発注書!D6411="","",発注書!C6411)</f>
        <v/>
      </c>
    </row>
    <row r="6406" spans="1:10" x14ac:dyDescent="0.55000000000000004">
      <c r="B6406" s="50">
        <v>2</v>
      </c>
      <c r="E6406" s="61" t="str">
        <f>IF(発注書!D6412="","",発注書!B6412)</f>
        <v/>
      </c>
      <c r="F6406" s="62" t="str">
        <f>IF(J6406="","",VLOOKUP(J6406,商品マスタ!$B:$D,2,FALSE))</f>
        <v/>
      </c>
      <c r="G6406" s="63" t="str">
        <f>IF(F6406="","",VLOOKUP(F6406,商品マスタ!$C:$D,2,FALSE))</f>
        <v/>
      </c>
      <c r="H6406" s="64" t="str">
        <f t="shared" si="100"/>
        <v/>
      </c>
      <c r="I6406" s="65" t="str">
        <f>IF(発注書!D6412="","",発注書!D6412)</f>
        <v/>
      </c>
      <c r="J6406" s="66" t="str">
        <f>IF(発注書!D6412="","",発注書!C6412)</f>
        <v/>
      </c>
    </row>
    <row r="6407" spans="1:10" x14ac:dyDescent="0.55000000000000004">
      <c r="A6407" s="49">
        <v>3203</v>
      </c>
      <c r="B6407" s="50">
        <v>1</v>
      </c>
      <c r="E6407" s="61" t="str">
        <f>IF(発注書!D6413="","",発注書!B6413)</f>
        <v/>
      </c>
      <c r="F6407" s="62" t="str">
        <f>IF(J6407="","",VLOOKUP(J6407,商品マスタ!$B:$D,2,FALSE))</f>
        <v/>
      </c>
      <c r="G6407" s="63" t="str">
        <f>IF(F6407="","",VLOOKUP(F6407,商品マスタ!$C:$D,2,FALSE))</f>
        <v/>
      </c>
      <c r="H6407" s="64" t="str">
        <f t="shared" si="100"/>
        <v/>
      </c>
      <c r="I6407" s="65" t="str">
        <f>IF(発注書!D6413="","",発注書!D6413)</f>
        <v/>
      </c>
      <c r="J6407" s="66" t="str">
        <f>IF(発注書!D6413="","",発注書!C6413)</f>
        <v/>
      </c>
    </row>
    <row r="6408" spans="1:10" x14ac:dyDescent="0.55000000000000004">
      <c r="B6408" s="50">
        <v>2</v>
      </c>
      <c r="E6408" s="61" t="str">
        <f>IF(発注書!D6414="","",発注書!B6414)</f>
        <v/>
      </c>
      <c r="F6408" s="62" t="str">
        <f>IF(J6408="","",VLOOKUP(J6408,商品マスタ!$B:$D,2,FALSE))</f>
        <v/>
      </c>
      <c r="G6408" s="63" t="str">
        <f>IF(F6408="","",VLOOKUP(F6408,商品マスタ!$C:$D,2,FALSE))</f>
        <v/>
      </c>
      <c r="H6408" s="64" t="str">
        <f t="shared" si="100"/>
        <v/>
      </c>
      <c r="I6408" s="65" t="str">
        <f>IF(発注書!D6414="","",発注書!D6414)</f>
        <v/>
      </c>
      <c r="J6408" s="66" t="str">
        <f>IF(発注書!D6414="","",発注書!C6414)</f>
        <v/>
      </c>
    </row>
    <row r="6409" spans="1:10" x14ac:dyDescent="0.55000000000000004">
      <c r="A6409" s="49">
        <v>3204</v>
      </c>
      <c r="B6409" s="50">
        <v>1</v>
      </c>
      <c r="E6409" s="61" t="str">
        <f>IF(発注書!D6415="","",発注書!B6415)</f>
        <v/>
      </c>
      <c r="F6409" s="62" t="str">
        <f>IF(J6409="","",VLOOKUP(J6409,商品マスタ!$B:$D,2,FALSE))</f>
        <v/>
      </c>
      <c r="G6409" s="63" t="str">
        <f>IF(F6409="","",VLOOKUP(F6409,商品マスタ!$C:$D,2,FALSE))</f>
        <v/>
      </c>
      <c r="H6409" s="64" t="str">
        <f t="shared" si="100"/>
        <v/>
      </c>
      <c r="I6409" s="65" t="str">
        <f>IF(発注書!D6415="","",発注書!D6415)</f>
        <v/>
      </c>
      <c r="J6409" s="66" t="str">
        <f>IF(発注書!D6415="","",発注書!C6415)</f>
        <v/>
      </c>
    </row>
    <row r="6410" spans="1:10" x14ac:dyDescent="0.55000000000000004">
      <c r="B6410" s="50">
        <v>2</v>
      </c>
      <c r="E6410" s="61" t="str">
        <f>IF(発注書!D6416="","",発注書!B6416)</f>
        <v/>
      </c>
      <c r="F6410" s="62" t="str">
        <f>IF(J6410="","",VLOOKUP(J6410,商品マスタ!$B:$D,2,FALSE))</f>
        <v/>
      </c>
      <c r="G6410" s="63" t="str">
        <f>IF(F6410="","",VLOOKUP(F6410,商品マスタ!$C:$D,2,FALSE))</f>
        <v/>
      </c>
      <c r="H6410" s="64" t="str">
        <f t="shared" si="100"/>
        <v/>
      </c>
      <c r="I6410" s="65" t="str">
        <f>IF(発注書!D6416="","",発注書!D6416)</f>
        <v/>
      </c>
      <c r="J6410" s="66" t="str">
        <f>IF(発注書!D6416="","",発注書!C6416)</f>
        <v/>
      </c>
    </row>
    <row r="6411" spans="1:10" x14ac:dyDescent="0.55000000000000004">
      <c r="A6411" s="49">
        <v>3205</v>
      </c>
      <c r="B6411" s="50">
        <v>1</v>
      </c>
      <c r="E6411" s="61" t="str">
        <f>IF(発注書!D6417="","",発注書!B6417)</f>
        <v/>
      </c>
      <c r="F6411" s="62" t="str">
        <f>IF(J6411="","",VLOOKUP(J6411,商品マスタ!$B:$D,2,FALSE))</f>
        <v/>
      </c>
      <c r="G6411" s="63" t="str">
        <f>IF(F6411="","",VLOOKUP(F6411,商品マスタ!$C:$D,2,FALSE))</f>
        <v/>
      </c>
      <c r="H6411" s="64" t="str">
        <f t="shared" si="100"/>
        <v/>
      </c>
      <c r="I6411" s="65" t="str">
        <f>IF(発注書!D6417="","",発注書!D6417)</f>
        <v/>
      </c>
      <c r="J6411" s="66" t="str">
        <f>IF(発注書!D6417="","",発注書!C6417)</f>
        <v/>
      </c>
    </row>
    <row r="6412" spans="1:10" x14ac:dyDescent="0.55000000000000004">
      <c r="B6412" s="50">
        <v>2</v>
      </c>
      <c r="E6412" s="61" t="str">
        <f>IF(発注書!D6418="","",発注書!B6418)</f>
        <v/>
      </c>
      <c r="F6412" s="62" t="str">
        <f>IF(J6412="","",VLOOKUP(J6412,商品マスタ!$B:$D,2,FALSE))</f>
        <v/>
      </c>
      <c r="G6412" s="63" t="str">
        <f>IF(F6412="","",VLOOKUP(F6412,商品マスタ!$C:$D,2,FALSE))</f>
        <v/>
      </c>
      <c r="H6412" s="64" t="str">
        <f t="shared" si="100"/>
        <v/>
      </c>
      <c r="I6412" s="65" t="str">
        <f>IF(発注書!D6418="","",発注書!D6418)</f>
        <v/>
      </c>
      <c r="J6412" s="66" t="str">
        <f>IF(発注書!D6418="","",発注書!C6418)</f>
        <v/>
      </c>
    </row>
    <row r="6413" spans="1:10" x14ac:dyDescent="0.55000000000000004">
      <c r="A6413" s="49">
        <v>3206</v>
      </c>
      <c r="B6413" s="50">
        <v>1</v>
      </c>
      <c r="E6413" s="61" t="str">
        <f>IF(発注書!D6419="","",発注書!B6419)</f>
        <v/>
      </c>
      <c r="F6413" s="62" t="str">
        <f>IF(J6413="","",VLOOKUP(J6413,商品マスタ!$B:$D,2,FALSE))</f>
        <v/>
      </c>
      <c r="G6413" s="63" t="str">
        <f>IF(F6413="","",VLOOKUP(F6413,商品マスタ!$C:$D,2,FALSE))</f>
        <v/>
      </c>
      <c r="H6413" s="64" t="str">
        <f t="shared" si="100"/>
        <v/>
      </c>
      <c r="I6413" s="65" t="str">
        <f>IF(発注書!D6419="","",発注書!D6419)</f>
        <v/>
      </c>
      <c r="J6413" s="66" t="str">
        <f>IF(発注書!D6419="","",発注書!C6419)</f>
        <v/>
      </c>
    </row>
    <row r="6414" spans="1:10" x14ac:dyDescent="0.55000000000000004">
      <c r="B6414" s="50">
        <v>2</v>
      </c>
      <c r="E6414" s="61" t="str">
        <f>IF(発注書!D6420="","",発注書!B6420)</f>
        <v/>
      </c>
      <c r="F6414" s="62" t="str">
        <f>IF(J6414="","",VLOOKUP(J6414,商品マスタ!$B:$D,2,FALSE))</f>
        <v/>
      </c>
      <c r="G6414" s="63" t="str">
        <f>IF(F6414="","",VLOOKUP(F6414,商品マスタ!$C:$D,2,FALSE))</f>
        <v/>
      </c>
      <c r="H6414" s="64" t="str">
        <f t="shared" si="100"/>
        <v/>
      </c>
      <c r="I6414" s="65" t="str">
        <f>IF(発注書!D6420="","",発注書!D6420)</f>
        <v/>
      </c>
      <c r="J6414" s="66" t="str">
        <f>IF(発注書!D6420="","",発注書!C6420)</f>
        <v/>
      </c>
    </row>
    <row r="6415" spans="1:10" x14ac:dyDescent="0.55000000000000004">
      <c r="A6415" s="49">
        <v>3207</v>
      </c>
      <c r="B6415" s="50">
        <v>1</v>
      </c>
      <c r="E6415" s="61" t="str">
        <f>IF(発注書!D6421="","",発注書!B6421)</f>
        <v/>
      </c>
      <c r="F6415" s="62" t="str">
        <f>IF(J6415="","",VLOOKUP(J6415,商品マスタ!$B:$D,2,FALSE))</f>
        <v/>
      </c>
      <c r="G6415" s="63" t="str">
        <f>IF(F6415="","",VLOOKUP(F6415,商品マスタ!$C:$D,2,FALSE))</f>
        <v/>
      </c>
      <c r="H6415" s="64" t="str">
        <f t="shared" si="100"/>
        <v/>
      </c>
      <c r="I6415" s="65" t="str">
        <f>IF(発注書!D6421="","",発注書!D6421)</f>
        <v/>
      </c>
      <c r="J6415" s="66" t="str">
        <f>IF(発注書!D6421="","",発注書!C6421)</f>
        <v/>
      </c>
    </row>
    <row r="6416" spans="1:10" x14ac:dyDescent="0.55000000000000004">
      <c r="B6416" s="50">
        <v>2</v>
      </c>
      <c r="E6416" s="61" t="str">
        <f>IF(発注書!D6422="","",発注書!B6422)</f>
        <v/>
      </c>
      <c r="F6416" s="62" t="str">
        <f>IF(J6416="","",VLOOKUP(J6416,商品マスタ!$B:$D,2,FALSE))</f>
        <v/>
      </c>
      <c r="G6416" s="63" t="str">
        <f>IF(F6416="","",VLOOKUP(F6416,商品マスタ!$C:$D,2,FALSE))</f>
        <v/>
      </c>
      <c r="H6416" s="64" t="str">
        <f t="shared" si="100"/>
        <v/>
      </c>
      <c r="I6416" s="65" t="str">
        <f>IF(発注書!D6422="","",発注書!D6422)</f>
        <v/>
      </c>
      <c r="J6416" s="66" t="str">
        <f>IF(発注書!D6422="","",発注書!C6422)</f>
        <v/>
      </c>
    </row>
    <row r="6417" spans="1:10" x14ac:dyDescent="0.55000000000000004">
      <c r="A6417" s="49">
        <v>3208</v>
      </c>
      <c r="B6417" s="50">
        <v>1</v>
      </c>
      <c r="E6417" s="61" t="str">
        <f>IF(発注書!D6423="","",発注書!B6423)</f>
        <v/>
      </c>
      <c r="F6417" s="62" t="str">
        <f>IF(J6417="","",VLOOKUP(J6417,商品マスタ!$B:$D,2,FALSE))</f>
        <v/>
      </c>
      <c r="G6417" s="63" t="str">
        <f>IF(F6417="","",VLOOKUP(F6417,商品マスタ!$C:$D,2,FALSE))</f>
        <v/>
      </c>
      <c r="H6417" s="64" t="str">
        <f t="shared" si="100"/>
        <v/>
      </c>
      <c r="I6417" s="65" t="str">
        <f>IF(発注書!D6423="","",発注書!D6423)</f>
        <v/>
      </c>
      <c r="J6417" s="66" t="str">
        <f>IF(発注書!D6423="","",発注書!C6423)</f>
        <v/>
      </c>
    </row>
    <row r="6418" spans="1:10" x14ac:dyDescent="0.55000000000000004">
      <c r="B6418" s="50">
        <v>2</v>
      </c>
      <c r="E6418" s="61" t="str">
        <f>IF(発注書!D6424="","",発注書!B6424)</f>
        <v/>
      </c>
      <c r="F6418" s="62" t="str">
        <f>IF(J6418="","",VLOOKUP(J6418,商品マスタ!$B:$D,2,FALSE))</f>
        <v/>
      </c>
      <c r="G6418" s="63" t="str">
        <f>IF(F6418="","",VLOOKUP(F6418,商品マスタ!$C:$D,2,FALSE))</f>
        <v/>
      </c>
      <c r="H6418" s="64" t="str">
        <f t="shared" si="100"/>
        <v/>
      </c>
      <c r="I6418" s="65" t="str">
        <f>IF(発注書!D6424="","",発注書!D6424)</f>
        <v/>
      </c>
      <c r="J6418" s="66" t="str">
        <f>IF(発注書!D6424="","",発注書!C6424)</f>
        <v/>
      </c>
    </row>
    <row r="6419" spans="1:10" x14ac:dyDescent="0.55000000000000004">
      <c r="A6419" s="49">
        <v>3209</v>
      </c>
      <c r="B6419" s="50">
        <v>1</v>
      </c>
      <c r="E6419" s="61" t="str">
        <f>IF(発注書!D6425="","",発注書!B6425)</f>
        <v/>
      </c>
      <c r="F6419" s="62" t="str">
        <f>IF(J6419="","",VLOOKUP(J6419,商品マスタ!$B:$D,2,FALSE))</f>
        <v/>
      </c>
      <c r="G6419" s="63" t="str">
        <f>IF(F6419="","",VLOOKUP(F6419,商品マスタ!$C:$D,2,FALSE))</f>
        <v/>
      </c>
      <c r="H6419" s="64" t="str">
        <f t="shared" si="100"/>
        <v/>
      </c>
      <c r="I6419" s="65" t="str">
        <f>IF(発注書!D6425="","",発注書!D6425)</f>
        <v/>
      </c>
      <c r="J6419" s="66" t="str">
        <f>IF(発注書!D6425="","",発注書!C6425)</f>
        <v/>
      </c>
    </row>
    <row r="6420" spans="1:10" x14ac:dyDescent="0.55000000000000004">
      <c r="B6420" s="50">
        <v>2</v>
      </c>
      <c r="E6420" s="61" t="str">
        <f>IF(発注書!D6426="","",発注書!B6426)</f>
        <v/>
      </c>
      <c r="F6420" s="62" t="str">
        <f>IF(J6420="","",VLOOKUP(J6420,商品マスタ!$B:$D,2,FALSE))</f>
        <v/>
      </c>
      <c r="G6420" s="63" t="str">
        <f>IF(F6420="","",VLOOKUP(F6420,商品マスタ!$C:$D,2,FALSE))</f>
        <v/>
      </c>
      <c r="H6420" s="64" t="str">
        <f t="shared" si="100"/>
        <v/>
      </c>
      <c r="I6420" s="65" t="str">
        <f>IF(発注書!D6426="","",発注書!D6426)</f>
        <v/>
      </c>
      <c r="J6420" s="66" t="str">
        <f>IF(発注書!D6426="","",発注書!C6426)</f>
        <v/>
      </c>
    </row>
    <row r="6421" spans="1:10" x14ac:dyDescent="0.55000000000000004">
      <c r="A6421" s="49">
        <v>3210</v>
      </c>
      <c r="B6421" s="50">
        <v>1</v>
      </c>
      <c r="E6421" s="61" t="str">
        <f>IF(発注書!D6427="","",発注書!B6427)</f>
        <v/>
      </c>
      <c r="F6421" s="62" t="str">
        <f>IF(J6421="","",VLOOKUP(J6421,商品マスタ!$B:$D,2,FALSE))</f>
        <v/>
      </c>
      <c r="G6421" s="63" t="str">
        <f>IF(F6421="","",VLOOKUP(F6421,商品マスタ!$C:$D,2,FALSE))</f>
        <v/>
      </c>
      <c r="H6421" s="64" t="str">
        <f t="shared" si="100"/>
        <v/>
      </c>
      <c r="I6421" s="65" t="str">
        <f>IF(発注書!D6427="","",発注書!D6427)</f>
        <v/>
      </c>
      <c r="J6421" s="66" t="str">
        <f>IF(発注書!D6427="","",発注書!C6427)</f>
        <v/>
      </c>
    </row>
    <row r="6422" spans="1:10" x14ac:dyDescent="0.55000000000000004">
      <c r="B6422" s="50">
        <v>2</v>
      </c>
      <c r="E6422" s="61" t="str">
        <f>IF(発注書!D6428="","",発注書!B6428)</f>
        <v/>
      </c>
      <c r="F6422" s="62" t="str">
        <f>IF(J6422="","",VLOOKUP(J6422,商品マスタ!$B:$D,2,FALSE))</f>
        <v/>
      </c>
      <c r="G6422" s="63" t="str">
        <f>IF(F6422="","",VLOOKUP(F6422,商品マスタ!$C:$D,2,FALSE))</f>
        <v/>
      </c>
      <c r="H6422" s="64" t="str">
        <f t="shared" si="100"/>
        <v/>
      </c>
      <c r="I6422" s="65" t="str">
        <f>IF(発注書!D6428="","",発注書!D6428)</f>
        <v/>
      </c>
      <c r="J6422" s="66" t="str">
        <f>IF(発注書!D6428="","",発注書!C6428)</f>
        <v/>
      </c>
    </row>
    <row r="6423" spans="1:10" x14ac:dyDescent="0.55000000000000004">
      <c r="A6423" s="49">
        <v>3211</v>
      </c>
      <c r="B6423" s="50">
        <v>1</v>
      </c>
      <c r="E6423" s="61" t="str">
        <f>IF(発注書!D6429="","",発注書!B6429)</f>
        <v/>
      </c>
      <c r="F6423" s="62" t="str">
        <f>IF(J6423="","",VLOOKUP(J6423,商品マスタ!$B:$D,2,FALSE))</f>
        <v/>
      </c>
      <c r="G6423" s="63" t="str">
        <f>IF(F6423="","",VLOOKUP(F6423,商品マスタ!$C:$D,2,FALSE))</f>
        <v/>
      </c>
      <c r="H6423" s="64" t="str">
        <f t="shared" si="100"/>
        <v/>
      </c>
      <c r="I6423" s="65" t="str">
        <f>IF(発注書!D6429="","",発注書!D6429)</f>
        <v/>
      </c>
      <c r="J6423" s="66" t="str">
        <f>IF(発注書!D6429="","",発注書!C6429)</f>
        <v/>
      </c>
    </row>
    <row r="6424" spans="1:10" x14ac:dyDescent="0.55000000000000004">
      <c r="B6424" s="50">
        <v>2</v>
      </c>
      <c r="E6424" s="61" t="str">
        <f>IF(発注書!D6430="","",発注書!B6430)</f>
        <v/>
      </c>
      <c r="F6424" s="62" t="str">
        <f>IF(J6424="","",VLOOKUP(J6424,商品マスタ!$B:$D,2,FALSE))</f>
        <v/>
      </c>
      <c r="G6424" s="63" t="str">
        <f>IF(F6424="","",VLOOKUP(F6424,商品マスタ!$C:$D,2,FALSE))</f>
        <v/>
      </c>
      <c r="H6424" s="64" t="str">
        <f t="shared" si="100"/>
        <v/>
      </c>
      <c r="I6424" s="65" t="str">
        <f>IF(発注書!D6430="","",発注書!D6430)</f>
        <v/>
      </c>
      <c r="J6424" s="66" t="str">
        <f>IF(発注書!D6430="","",発注書!C6430)</f>
        <v/>
      </c>
    </row>
    <row r="6425" spans="1:10" x14ac:dyDescent="0.55000000000000004">
      <c r="A6425" s="49">
        <v>3212</v>
      </c>
      <c r="B6425" s="50">
        <v>1</v>
      </c>
      <c r="E6425" s="61" t="str">
        <f>IF(発注書!D6431="","",発注書!B6431)</f>
        <v/>
      </c>
      <c r="F6425" s="62" t="str">
        <f>IF(J6425="","",VLOOKUP(J6425,商品マスタ!$B:$D,2,FALSE))</f>
        <v/>
      </c>
      <c r="G6425" s="63" t="str">
        <f>IF(F6425="","",VLOOKUP(F6425,商品マスタ!$C:$D,2,FALSE))</f>
        <v/>
      </c>
      <c r="H6425" s="64" t="str">
        <f t="shared" si="100"/>
        <v/>
      </c>
      <c r="I6425" s="65" t="str">
        <f>IF(発注書!D6431="","",発注書!D6431)</f>
        <v/>
      </c>
      <c r="J6425" s="66" t="str">
        <f>IF(発注書!D6431="","",発注書!C6431)</f>
        <v/>
      </c>
    </row>
    <row r="6426" spans="1:10" x14ac:dyDescent="0.55000000000000004">
      <c r="B6426" s="50">
        <v>2</v>
      </c>
      <c r="E6426" s="61" t="str">
        <f>IF(発注書!D6432="","",発注書!B6432)</f>
        <v/>
      </c>
      <c r="F6426" s="62" t="str">
        <f>IF(J6426="","",VLOOKUP(J6426,商品マスタ!$B:$D,2,FALSE))</f>
        <v/>
      </c>
      <c r="G6426" s="63" t="str">
        <f>IF(F6426="","",VLOOKUP(F6426,商品マスタ!$C:$D,2,FALSE))</f>
        <v/>
      </c>
      <c r="H6426" s="64" t="str">
        <f t="shared" si="100"/>
        <v/>
      </c>
      <c r="I6426" s="65" t="str">
        <f>IF(発注書!D6432="","",発注書!D6432)</f>
        <v/>
      </c>
      <c r="J6426" s="66" t="str">
        <f>IF(発注書!D6432="","",発注書!C6432)</f>
        <v/>
      </c>
    </row>
    <row r="6427" spans="1:10" x14ac:dyDescent="0.55000000000000004">
      <c r="A6427" s="49">
        <v>3213</v>
      </c>
      <c r="B6427" s="50">
        <v>1</v>
      </c>
      <c r="E6427" s="61" t="str">
        <f>IF(発注書!D6433="","",発注書!B6433)</f>
        <v/>
      </c>
      <c r="F6427" s="62" t="str">
        <f>IF(J6427="","",VLOOKUP(J6427,商品マスタ!$B:$D,2,FALSE))</f>
        <v/>
      </c>
      <c r="G6427" s="63" t="str">
        <f>IF(F6427="","",VLOOKUP(F6427,商品マスタ!$C:$D,2,FALSE))</f>
        <v/>
      </c>
      <c r="H6427" s="64" t="str">
        <f t="shared" si="100"/>
        <v/>
      </c>
      <c r="I6427" s="65" t="str">
        <f>IF(発注書!D6433="","",発注書!D6433)</f>
        <v/>
      </c>
      <c r="J6427" s="66" t="str">
        <f>IF(発注書!D6433="","",発注書!C6433)</f>
        <v/>
      </c>
    </row>
    <row r="6428" spans="1:10" x14ac:dyDescent="0.55000000000000004">
      <c r="B6428" s="50">
        <v>2</v>
      </c>
      <c r="E6428" s="61" t="str">
        <f>IF(発注書!D6434="","",発注書!B6434)</f>
        <v/>
      </c>
      <c r="F6428" s="62" t="str">
        <f>IF(J6428="","",VLOOKUP(J6428,商品マスタ!$B:$D,2,FALSE))</f>
        <v/>
      </c>
      <c r="G6428" s="63" t="str">
        <f>IF(F6428="","",VLOOKUP(F6428,商品マスタ!$C:$D,2,FALSE))</f>
        <v/>
      </c>
      <c r="H6428" s="64" t="str">
        <f t="shared" si="100"/>
        <v/>
      </c>
      <c r="I6428" s="65" t="str">
        <f>IF(発注書!D6434="","",発注書!D6434)</f>
        <v/>
      </c>
      <c r="J6428" s="66" t="str">
        <f>IF(発注書!D6434="","",発注書!C6434)</f>
        <v/>
      </c>
    </row>
    <row r="6429" spans="1:10" x14ac:dyDescent="0.55000000000000004">
      <c r="A6429" s="49">
        <v>3214</v>
      </c>
      <c r="B6429" s="50">
        <v>1</v>
      </c>
      <c r="E6429" s="61" t="str">
        <f>IF(発注書!D6435="","",発注書!B6435)</f>
        <v/>
      </c>
      <c r="F6429" s="62" t="str">
        <f>IF(J6429="","",VLOOKUP(J6429,商品マスタ!$B:$D,2,FALSE))</f>
        <v/>
      </c>
      <c r="G6429" s="63" t="str">
        <f>IF(F6429="","",VLOOKUP(F6429,商品マスタ!$C:$D,2,FALSE))</f>
        <v/>
      </c>
      <c r="H6429" s="64" t="str">
        <f t="shared" si="100"/>
        <v/>
      </c>
      <c r="I6429" s="65" t="str">
        <f>IF(発注書!D6435="","",発注書!D6435)</f>
        <v/>
      </c>
      <c r="J6429" s="66" t="str">
        <f>IF(発注書!D6435="","",発注書!C6435)</f>
        <v/>
      </c>
    </row>
    <row r="6430" spans="1:10" x14ac:dyDescent="0.55000000000000004">
      <c r="B6430" s="50">
        <v>2</v>
      </c>
      <c r="E6430" s="61" t="str">
        <f>IF(発注書!D6436="","",発注書!B6436)</f>
        <v/>
      </c>
      <c r="F6430" s="62" t="str">
        <f>IF(J6430="","",VLOOKUP(J6430,商品マスタ!$B:$D,2,FALSE))</f>
        <v/>
      </c>
      <c r="G6430" s="63" t="str">
        <f>IF(F6430="","",VLOOKUP(F6430,商品マスタ!$C:$D,2,FALSE))</f>
        <v/>
      </c>
      <c r="H6430" s="64" t="str">
        <f t="shared" si="100"/>
        <v/>
      </c>
      <c r="I6430" s="65" t="str">
        <f>IF(発注書!D6436="","",発注書!D6436)</f>
        <v/>
      </c>
      <c r="J6430" s="66" t="str">
        <f>IF(発注書!D6436="","",発注書!C6436)</f>
        <v/>
      </c>
    </row>
    <row r="6431" spans="1:10" x14ac:dyDescent="0.55000000000000004">
      <c r="A6431" s="49">
        <v>3215</v>
      </c>
      <c r="B6431" s="50">
        <v>1</v>
      </c>
      <c r="E6431" s="61" t="str">
        <f>IF(発注書!D6437="","",発注書!B6437)</f>
        <v/>
      </c>
      <c r="F6431" s="62" t="str">
        <f>IF(J6431="","",VLOOKUP(J6431,商品マスタ!$B:$D,2,FALSE))</f>
        <v/>
      </c>
      <c r="G6431" s="63" t="str">
        <f>IF(F6431="","",VLOOKUP(F6431,商品マスタ!$C:$D,2,FALSE))</f>
        <v/>
      </c>
      <c r="H6431" s="64" t="str">
        <f t="shared" si="100"/>
        <v/>
      </c>
      <c r="I6431" s="65" t="str">
        <f>IF(発注書!D6437="","",発注書!D6437)</f>
        <v/>
      </c>
      <c r="J6431" s="66" t="str">
        <f>IF(発注書!D6437="","",発注書!C6437)</f>
        <v/>
      </c>
    </row>
    <row r="6432" spans="1:10" x14ac:dyDescent="0.55000000000000004">
      <c r="B6432" s="50">
        <v>2</v>
      </c>
      <c r="E6432" s="61" t="str">
        <f>IF(発注書!D6438="","",発注書!B6438)</f>
        <v/>
      </c>
      <c r="F6432" s="62" t="str">
        <f>IF(J6432="","",VLOOKUP(J6432,商品マスタ!$B:$D,2,FALSE))</f>
        <v/>
      </c>
      <c r="G6432" s="63" t="str">
        <f>IF(F6432="","",VLOOKUP(F6432,商品マスタ!$C:$D,2,FALSE))</f>
        <v/>
      </c>
      <c r="H6432" s="64" t="str">
        <f t="shared" si="100"/>
        <v/>
      </c>
      <c r="I6432" s="65" t="str">
        <f>IF(発注書!D6438="","",発注書!D6438)</f>
        <v/>
      </c>
      <c r="J6432" s="66" t="str">
        <f>IF(発注書!D6438="","",発注書!C6438)</f>
        <v/>
      </c>
    </row>
    <row r="6433" spans="1:10" x14ac:dyDescent="0.55000000000000004">
      <c r="A6433" s="49">
        <v>3216</v>
      </c>
      <c r="B6433" s="50">
        <v>1</v>
      </c>
      <c r="E6433" s="61" t="str">
        <f>IF(発注書!D6439="","",発注書!B6439)</f>
        <v/>
      </c>
      <c r="F6433" s="62" t="str">
        <f>IF(J6433="","",VLOOKUP(J6433,商品マスタ!$B:$D,2,FALSE))</f>
        <v/>
      </c>
      <c r="G6433" s="63" t="str">
        <f>IF(F6433="","",VLOOKUP(F6433,商品マスタ!$C:$D,2,FALSE))</f>
        <v/>
      </c>
      <c r="H6433" s="64" t="str">
        <f t="shared" si="100"/>
        <v/>
      </c>
      <c r="I6433" s="65" t="str">
        <f>IF(発注書!D6439="","",発注書!D6439)</f>
        <v/>
      </c>
      <c r="J6433" s="66" t="str">
        <f>IF(発注書!D6439="","",発注書!C6439)</f>
        <v/>
      </c>
    </row>
    <row r="6434" spans="1:10" x14ac:dyDescent="0.55000000000000004">
      <c r="B6434" s="50">
        <v>2</v>
      </c>
      <c r="E6434" s="61" t="str">
        <f>IF(発注書!D6440="","",発注書!B6440)</f>
        <v/>
      </c>
      <c r="F6434" s="62" t="str">
        <f>IF(J6434="","",VLOOKUP(J6434,商品マスタ!$B:$D,2,FALSE))</f>
        <v/>
      </c>
      <c r="G6434" s="63" t="str">
        <f>IF(F6434="","",VLOOKUP(F6434,商品マスタ!$C:$D,2,FALSE))</f>
        <v/>
      </c>
      <c r="H6434" s="64" t="str">
        <f t="shared" si="100"/>
        <v/>
      </c>
      <c r="I6434" s="65" t="str">
        <f>IF(発注書!D6440="","",発注書!D6440)</f>
        <v/>
      </c>
      <c r="J6434" s="66" t="str">
        <f>IF(発注書!D6440="","",発注書!C6440)</f>
        <v/>
      </c>
    </row>
    <row r="6435" spans="1:10" x14ac:dyDescent="0.55000000000000004">
      <c r="A6435" s="49">
        <v>3217</v>
      </c>
      <c r="B6435" s="50">
        <v>1</v>
      </c>
      <c r="E6435" s="61" t="str">
        <f>IF(発注書!D6441="","",発注書!B6441)</f>
        <v/>
      </c>
      <c r="F6435" s="62" t="str">
        <f>IF(J6435="","",VLOOKUP(J6435,商品マスタ!$B:$D,2,FALSE))</f>
        <v/>
      </c>
      <c r="G6435" s="63" t="str">
        <f>IF(F6435="","",VLOOKUP(F6435,商品マスタ!$C:$D,2,FALSE))</f>
        <v/>
      </c>
      <c r="H6435" s="64" t="str">
        <f t="shared" si="100"/>
        <v/>
      </c>
      <c r="I6435" s="65" t="str">
        <f>IF(発注書!D6441="","",発注書!D6441)</f>
        <v/>
      </c>
      <c r="J6435" s="66" t="str">
        <f>IF(発注書!D6441="","",発注書!C6441)</f>
        <v/>
      </c>
    </row>
    <row r="6436" spans="1:10" x14ac:dyDescent="0.55000000000000004">
      <c r="B6436" s="50">
        <v>2</v>
      </c>
      <c r="E6436" s="61" t="str">
        <f>IF(発注書!D6442="","",発注書!B6442)</f>
        <v/>
      </c>
      <c r="F6436" s="62" t="str">
        <f>IF(J6436="","",VLOOKUP(J6436,商品マスタ!$B:$D,2,FALSE))</f>
        <v/>
      </c>
      <c r="G6436" s="63" t="str">
        <f>IF(F6436="","",VLOOKUP(F6436,商品マスタ!$C:$D,2,FALSE))</f>
        <v/>
      </c>
      <c r="H6436" s="64" t="str">
        <f t="shared" si="100"/>
        <v/>
      </c>
      <c r="I6436" s="65" t="str">
        <f>IF(発注書!D6442="","",発注書!D6442)</f>
        <v/>
      </c>
      <c r="J6436" s="66" t="str">
        <f>IF(発注書!D6442="","",発注書!C6442)</f>
        <v/>
      </c>
    </row>
    <row r="6437" spans="1:10" x14ac:dyDescent="0.55000000000000004">
      <c r="A6437" s="49">
        <v>3218</v>
      </c>
      <c r="B6437" s="50">
        <v>1</v>
      </c>
      <c r="E6437" s="61" t="str">
        <f>IF(発注書!D6443="","",発注書!B6443)</f>
        <v/>
      </c>
      <c r="F6437" s="62" t="str">
        <f>IF(J6437="","",VLOOKUP(J6437,商品マスタ!$B:$D,2,FALSE))</f>
        <v/>
      </c>
      <c r="G6437" s="63" t="str">
        <f>IF(F6437="","",VLOOKUP(F6437,商品マスタ!$C:$D,2,FALSE))</f>
        <v/>
      </c>
      <c r="H6437" s="64" t="str">
        <f t="shared" si="100"/>
        <v/>
      </c>
      <c r="I6437" s="65" t="str">
        <f>IF(発注書!D6443="","",発注書!D6443)</f>
        <v/>
      </c>
      <c r="J6437" s="66" t="str">
        <f>IF(発注書!D6443="","",発注書!C6443)</f>
        <v/>
      </c>
    </row>
    <row r="6438" spans="1:10" x14ac:dyDescent="0.55000000000000004">
      <c r="B6438" s="50">
        <v>2</v>
      </c>
      <c r="E6438" s="61" t="str">
        <f>IF(発注書!D6444="","",発注書!B6444)</f>
        <v/>
      </c>
      <c r="F6438" s="62" t="str">
        <f>IF(J6438="","",VLOOKUP(J6438,商品マスタ!$B:$D,2,FALSE))</f>
        <v/>
      </c>
      <c r="G6438" s="63" t="str">
        <f>IF(F6438="","",VLOOKUP(F6438,商品マスタ!$C:$D,2,FALSE))</f>
        <v/>
      </c>
      <c r="H6438" s="64" t="str">
        <f t="shared" si="100"/>
        <v/>
      </c>
      <c r="I6438" s="65" t="str">
        <f>IF(発注書!D6444="","",発注書!D6444)</f>
        <v/>
      </c>
      <c r="J6438" s="66" t="str">
        <f>IF(発注書!D6444="","",発注書!C6444)</f>
        <v/>
      </c>
    </row>
    <row r="6439" spans="1:10" x14ac:dyDescent="0.55000000000000004">
      <c r="A6439" s="49">
        <v>3219</v>
      </c>
      <c r="B6439" s="50">
        <v>1</v>
      </c>
      <c r="E6439" s="61" t="str">
        <f>IF(発注書!D6445="","",発注書!B6445)</f>
        <v/>
      </c>
      <c r="F6439" s="62" t="str">
        <f>IF(J6439="","",VLOOKUP(J6439,商品マスタ!$B:$D,2,FALSE))</f>
        <v/>
      </c>
      <c r="G6439" s="63" t="str">
        <f>IF(F6439="","",VLOOKUP(F6439,商品マスタ!$C:$D,2,FALSE))</f>
        <v/>
      </c>
      <c r="H6439" s="64" t="str">
        <f t="shared" si="100"/>
        <v/>
      </c>
      <c r="I6439" s="65" t="str">
        <f>IF(発注書!D6445="","",発注書!D6445)</f>
        <v/>
      </c>
      <c r="J6439" s="66" t="str">
        <f>IF(発注書!D6445="","",発注書!C6445)</f>
        <v/>
      </c>
    </row>
    <row r="6440" spans="1:10" x14ac:dyDescent="0.55000000000000004">
      <c r="B6440" s="50">
        <v>2</v>
      </c>
      <c r="E6440" s="61" t="str">
        <f>IF(発注書!D6446="","",発注書!B6446)</f>
        <v/>
      </c>
      <c r="F6440" s="62" t="str">
        <f>IF(J6440="","",VLOOKUP(J6440,商品マスタ!$B:$D,2,FALSE))</f>
        <v/>
      </c>
      <c r="G6440" s="63" t="str">
        <f>IF(F6440="","",VLOOKUP(F6440,商品マスタ!$C:$D,2,FALSE))</f>
        <v/>
      </c>
      <c r="H6440" s="64" t="str">
        <f t="shared" si="100"/>
        <v/>
      </c>
      <c r="I6440" s="65" t="str">
        <f>IF(発注書!D6446="","",発注書!D6446)</f>
        <v/>
      </c>
      <c r="J6440" s="66" t="str">
        <f>IF(発注書!D6446="","",発注書!C6446)</f>
        <v/>
      </c>
    </row>
    <row r="6441" spans="1:10" x14ac:dyDescent="0.55000000000000004">
      <c r="A6441" s="49">
        <v>3220</v>
      </c>
      <c r="B6441" s="50">
        <v>1</v>
      </c>
      <c r="E6441" s="61" t="str">
        <f>IF(発注書!D6447="","",発注書!B6447)</f>
        <v/>
      </c>
      <c r="F6441" s="62" t="str">
        <f>IF(J6441="","",VLOOKUP(J6441,商品マスタ!$B:$D,2,FALSE))</f>
        <v/>
      </c>
      <c r="G6441" s="63" t="str">
        <f>IF(F6441="","",VLOOKUP(F6441,商品マスタ!$C:$D,2,FALSE))</f>
        <v/>
      </c>
      <c r="H6441" s="64" t="str">
        <f t="shared" si="100"/>
        <v/>
      </c>
      <c r="I6441" s="65" t="str">
        <f>IF(発注書!D6447="","",発注書!D6447)</f>
        <v/>
      </c>
      <c r="J6441" s="66" t="str">
        <f>IF(発注書!D6447="","",発注書!C6447)</f>
        <v/>
      </c>
    </row>
    <row r="6442" spans="1:10" x14ac:dyDescent="0.55000000000000004">
      <c r="B6442" s="50">
        <v>2</v>
      </c>
      <c r="E6442" s="61" t="str">
        <f>IF(発注書!D6448="","",発注書!B6448)</f>
        <v/>
      </c>
      <c r="F6442" s="62" t="str">
        <f>IF(J6442="","",VLOOKUP(J6442,商品マスタ!$B:$D,2,FALSE))</f>
        <v/>
      </c>
      <c r="G6442" s="63" t="str">
        <f>IF(F6442="","",VLOOKUP(F6442,商品マスタ!$C:$D,2,FALSE))</f>
        <v/>
      </c>
      <c r="H6442" s="64" t="str">
        <f t="shared" si="100"/>
        <v/>
      </c>
      <c r="I6442" s="65" t="str">
        <f>IF(発注書!D6448="","",発注書!D6448)</f>
        <v/>
      </c>
      <c r="J6442" s="66" t="str">
        <f>IF(発注書!D6448="","",発注書!C6448)</f>
        <v/>
      </c>
    </row>
    <row r="6443" spans="1:10" x14ac:dyDescent="0.55000000000000004">
      <c r="A6443" s="49">
        <v>3221</v>
      </c>
      <c r="B6443" s="50">
        <v>1</v>
      </c>
      <c r="E6443" s="61" t="str">
        <f>IF(発注書!D6449="","",発注書!B6449)</f>
        <v/>
      </c>
      <c r="F6443" s="62" t="str">
        <f>IF(J6443="","",VLOOKUP(J6443,商品マスタ!$B:$D,2,FALSE))</f>
        <v/>
      </c>
      <c r="G6443" s="63" t="str">
        <f>IF(F6443="","",VLOOKUP(F6443,商品マスタ!$C:$D,2,FALSE))</f>
        <v/>
      </c>
      <c r="H6443" s="64" t="str">
        <f t="shared" si="100"/>
        <v/>
      </c>
      <c r="I6443" s="65" t="str">
        <f>IF(発注書!D6449="","",発注書!D6449)</f>
        <v/>
      </c>
      <c r="J6443" s="66" t="str">
        <f>IF(発注書!D6449="","",発注書!C6449)</f>
        <v/>
      </c>
    </row>
    <row r="6444" spans="1:10" x14ac:dyDescent="0.55000000000000004">
      <c r="B6444" s="50">
        <v>2</v>
      </c>
      <c r="E6444" s="61" t="str">
        <f>IF(発注書!D6450="","",発注書!B6450)</f>
        <v/>
      </c>
      <c r="F6444" s="62" t="str">
        <f>IF(J6444="","",VLOOKUP(J6444,商品マスタ!$B:$D,2,FALSE))</f>
        <v/>
      </c>
      <c r="G6444" s="63" t="str">
        <f>IF(F6444="","",VLOOKUP(F6444,商品マスタ!$C:$D,2,FALSE))</f>
        <v/>
      </c>
      <c r="H6444" s="64" t="str">
        <f t="shared" si="100"/>
        <v/>
      </c>
      <c r="I6444" s="65" t="str">
        <f>IF(発注書!D6450="","",発注書!D6450)</f>
        <v/>
      </c>
      <c r="J6444" s="66" t="str">
        <f>IF(発注書!D6450="","",発注書!C6450)</f>
        <v/>
      </c>
    </row>
    <row r="6445" spans="1:10" x14ac:dyDescent="0.55000000000000004">
      <c r="A6445" s="49">
        <v>3222</v>
      </c>
      <c r="B6445" s="50">
        <v>1</v>
      </c>
      <c r="E6445" s="61" t="str">
        <f>IF(発注書!D6451="","",発注書!B6451)</f>
        <v/>
      </c>
      <c r="F6445" s="62" t="str">
        <f>IF(J6445="","",VLOOKUP(J6445,商品マスタ!$B:$D,2,FALSE))</f>
        <v/>
      </c>
      <c r="G6445" s="63" t="str">
        <f>IF(F6445="","",VLOOKUP(F6445,商品マスタ!$C:$D,2,FALSE))</f>
        <v/>
      </c>
      <c r="H6445" s="64" t="str">
        <f t="shared" si="100"/>
        <v/>
      </c>
      <c r="I6445" s="65" t="str">
        <f>IF(発注書!D6451="","",発注書!D6451)</f>
        <v/>
      </c>
      <c r="J6445" s="66" t="str">
        <f>IF(発注書!D6451="","",発注書!C6451)</f>
        <v/>
      </c>
    </row>
    <row r="6446" spans="1:10" x14ac:dyDescent="0.55000000000000004">
      <c r="B6446" s="50">
        <v>2</v>
      </c>
      <c r="E6446" s="61" t="str">
        <f>IF(発注書!D6452="","",発注書!B6452)</f>
        <v/>
      </c>
      <c r="F6446" s="62" t="str">
        <f>IF(J6446="","",VLOOKUP(J6446,商品マスタ!$B:$D,2,FALSE))</f>
        <v/>
      </c>
      <c r="G6446" s="63" t="str">
        <f>IF(F6446="","",VLOOKUP(F6446,商品マスタ!$C:$D,2,FALSE))</f>
        <v/>
      </c>
      <c r="H6446" s="64" t="str">
        <f t="shared" si="100"/>
        <v/>
      </c>
      <c r="I6446" s="65" t="str">
        <f>IF(発注書!D6452="","",発注書!D6452)</f>
        <v/>
      </c>
      <c r="J6446" s="66" t="str">
        <f>IF(発注書!D6452="","",発注書!C6452)</f>
        <v/>
      </c>
    </row>
    <row r="6447" spans="1:10" x14ac:dyDescent="0.55000000000000004">
      <c r="A6447" s="49">
        <v>3223</v>
      </c>
      <c r="B6447" s="50">
        <v>1</v>
      </c>
      <c r="E6447" s="61" t="str">
        <f>IF(発注書!D6453="","",発注書!B6453)</f>
        <v/>
      </c>
      <c r="F6447" s="62" t="str">
        <f>IF(J6447="","",VLOOKUP(J6447,商品マスタ!$B:$D,2,FALSE))</f>
        <v/>
      </c>
      <c r="G6447" s="63" t="str">
        <f>IF(F6447="","",VLOOKUP(F6447,商品マスタ!$C:$D,2,FALSE))</f>
        <v/>
      </c>
      <c r="H6447" s="64" t="str">
        <f t="shared" si="100"/>
        <v/>
      </c>
      <c r="I6447" s="65" t="str">
        <f>IF(発注書!D6453="","",発注書!D6453)</f>
        <v/>
      </c>
      <c r="J6447" s="66" t="str">
        <f>IF(発注書!D6453="","",発注書!C6453)</f>
        <v/>
      </c>
    </row>
    <row r="6448" spans="1:10" x14ac:dyDescent="0.55000000000000004">
      <c r="B6448" s="50">
        <v>2</v>
      </c>
      <c r="E6448" s="61" t="str">
        <f>IF(発注書!D6454="","",発注書!B6454)</f>
        <v/>
      </c>
      <c r="F6448" s="62" t="str">
        <f>IF(J6448="","",VLOOKUP(J6448,商品マスタ!$B:$D,2,FALSE))</f>
        <v/>
      </c>
      <c r="G6448" s="63" t="str">
        <f>IF(F6448="","",VLOOKUP(F6448,商品マスタ!$C:$D,2,FALSE))</f>
        <v/>
      </c>
      <c r="H6448" s="64" t="str">
        <f t="shared" si="100"/>
        <v/>
      </c>
      <c r="I6448" s="65" t="str">
        <f>IF(発注書!D6454="","",発注書!D6454)</f>
        <v/>
      </c>
      <c r="J6448" s="66" t="str">
        <f>IF(発注書!D6454="","",発注書!C6454)</f>
        <v/>
      </c>
    </row>
    <row r="6449" spans="1:10" x14ac:dyDescent="0.55000000000000004">
      <c r="A6449" s="49">
        <v>3224</v>
      </c>
      <c r="B6449" s="50">
        <v>1</v>
      </c>
      <c r="E6449" s="61" t="str">
        <f>IF(発注書!D6455="","",発注書!B6455)</f>
        <v/>
      </c>
      <c r="F6449" s="62" t="str">
        <f>IF(J6449="","",VLOOKUP(J6449,商品マスタ!$B:$D,2,FALSE))</f>
        <v/>
      </c>
      <c r="G6449" s="63" t="str">
        <f>IF(F6449="","",VLOOKUP(F6449,商品マスタ!$C:$D,2,FALSE))</f>
        <v/>
      </c>
      <c r="H6449" s="64" t="str">
        <f t="shared" si="100"/>
        <v/>
      </c>
      <c r="I6449" s="65" t="str">
        <f>IF(発注書!D6455="","",発注書!D6455)</f>
        <v/>
      </c>
      <c r="J6449" s="66" t="str">
        <f>IF(発注書!D6455="","",発注書!C6455)</f>
        <v/>
      </c>
    </row>
    <row r="6450" spans="1:10" x14ac:dyDescent="0.55000000000000004">
      <c r="B6450" s="50">
        <v>2</v>
      </c>
      <c r="E6450" s="61" t="str">
        <f>IF(発注書!D6456="","",発注書!B6456)</f>
        <v/>
      </c>
      <c r="F6450" s="62" t="str">
        <f>IF(J6450="","",VLOOKUP(J6450,商品マスタ!$B:$D,2,FALSE))</f>
        <v/>
      </c>
      <c r="G6450" s="63" t="str">
        <f>IF(F6450="","",VLOOKUP(F6450,商品マスタ!$C:$D,2,FALSE))</f>
        <v/>
      </c>
      <c r="H6450" s="64" t="str">
        <f t="shared" si="100"/>
        <v/>
      </c>
      <c r="I6450" s="65" t="str">
        <f>IF(発注書!D6456="","",発注書!D6456)</f>
        <v/>
      </c>
      <c r="J6450" s="66" t="str">
        <f>IF(発注書!D6456="","",発注書!C6456)</f>
        <v/>
      </c>
    </row>
    <row r="6451" spans="1:10" x14ac:dyDescent="0.55000000000000004">
      <c r="A6451" s="49">
        <v>3225</v>
      </c>
      <c r="B6451" s="50">
        <v>1</v>
      </c>
      <c r="E6451" s="61" t="str">
        <f>IF(発注書!D6457="","",発注書!B6457)</f>
        <v/>
      </c>
      <c r="F6451" s="62" t="str">
        <f>IF(J6451="","",VLOOKUP(J6451,商品マスタ!$B:$D,2,FALSE))</f>
        <v/>
      </c>
      <c r="G6451" s="63" t="str">
        <f>IF(F6451="","",VLOOKUP(F6451,商品マスタ!$C:$D,2,FALSE))</f>
        <v/>
      </c>
      <c r="H6451" s="64" t="str">
        <f t="shared" si="100"/>
        <v/>
      </c>
      <c r="I6451" s="65" t="str">
        <f>IF(発注書!D6457="","",発注書!D6457)</f>
        <v/>
      </c>
      <c r="J6451" s="66" t="str">
        <f>IF(発注書!D6457="","",発注書!C6457)</f>
        <v/>
      </c>
    </row>
    <row r="6452" spans="1:10" x14ac:dyDescent="0.55000000000000004">
      <c r="B6452" s="50">
        <v>2</v>
      </c>
      <c r="E6452" s="61" t="str">
        <f>IF(発注書!D6458="","",発注書!B6458)</f>
        <v/>
      </c>
      <c r="F6452" s="62" t="str">
        <f>IF(J6452="","",VLOOKUP(J6452,商品マスタ!$B:$D,2,FALSE))</f>
        <v/>
      </c>
      <c r="G6452" s="63" t="str">
        <f>IF(F6452="","",VLOOKUP(F6452,商品マスタ!$C:$D,2,FALSE))</f>
        <v/>
      </c>
      <c r="H6452" s="64" t="str">
        <f t="shared" si="100"/>
        <v/>
      </c>
      <c r="I6452" s="65" t="str">
        <f>IF(発注書!D6458="","",発注書!D6458)</f>
        <v/>
      </c>
      <c r="J6452" s="66" t="str">
        <f>IF(発注書!D6458="","",発注書!C6458)</f>
        <v/>
      </c>
    </row>
    <row r="6453" spans="1:10" x14ac:dyDescent="0.55000000000000004">
      <c r="A6453" s="49">
        <v>3226</v>
      </c>
      <c r="B6453" s="50">
        <v>1</v>
      </c>
      <c r="E6453" s="61" t="str">
        <f>IF(発注書!D6459="","",発注書!B6459)</f>
        <v/>
      </c>
      <c r="F6453" s="62" t="str">
        <f>IF(J6453="","",VLOOKUP(J6453,商品マスタ!$B:$D,2,FALSE))</f>
        <v/>
      </c>
      <c r="G6453" s="63" t="str">
        <f>IF(F6453="","",VLOOKUP(F6453,商品マスタ!$C:$D,2,FALSE))</f>
        <v/>
      </c>
      <c r="H6453" s="64" t="str">
        <f t="shared" si="100"/>
        <v/>
      </c>
      <c r="I6453" s="65" t="str">
        <f>IF(発注書!D6459="","",発注書!D6459)</f>
        <v/>
      </c>
      <c r="J6453" s="66" t="str">
        <f>IF(発注書!D6459="","",発注書!C6459)</f>
        <v/>
      </c>
    </row>
    <row r="6454" spans="1:10" x14ac:dyDescent="0.55000000000000004">
      <c r="B6454" s="50">
        <v>2</v>
      </c>
      <c r="E6454" s="61" t="str">
        <f>IF(発注書!D6460="","",発注書!B6460)</f>
        <v/>
      </c>
      <c r="F6454" s="62" t="str">
        <f>IF(J6454="","",VLOOKUP(J6454,商品マスタ!$B:$D,2,FALSE))</f>
        <v/>
      </c>
      <c r="G6454" s="63" t="str">
        <f>IF(F6454="","",VLOOKUP(F6454,商品マスタ!$C:$D,2,FALSE))</f>
        <v/>
      </c>
      <c r="H6454" s="64" t="str">
        <f t="shared" si="100"/>
        <v/>
      </c>
      <c r="I6454" s="65" t="str">
        <f>IF(発注書!D6460="","",発注書!D6460)</f>
        <v/>
      </c>
      <c r="J6454" s="66" t="str">
        <f>IF(発注書!D6460="","",発注書!C6460)</f>
        <v/>
      </c>
    </row>
    <row r="6455" spans="1:10" x14ac:dyDescent="0.55000000000000004">
      <c r="A6455" s="49">
        <v>3227</v>
      </c>
      <c r="B6455" s="50">
        <v>1</v>
      </c>
      <c r="E6455" s="61" t="str">
        <f>IF(発注書!D6461="","",発注書!B6461)</f>
        <v/>
      </c>
      <c r="F6455" s="62" t="str">
        <f>IF(J6455="","",VLOOKUP(J6455,商品マスタ!$B:$D,2,FALSE))</f>
        <v/>
      </c>
      <c r="G6455" s="63" t="str">
        <f>IF(F6455="","",VLOOKUP(F6455,商品マスタ!$C:$D,2,FALSE))</f>
        <v/>
      </c>
      <c r="H6455" s="64" t="str">
        <f t="shared" si="100"/>
        <v/>
      </c>
      <c r="I6455" s="65" t="str">
        <f>IF(発注書!D6461="","",発注書!D6461)</f>
        <v/>
      </c>
      <c r="J6455" s="66" t="str">
        <f>IF(発注書!D6461="","",発注書!C6461)</f>
        <v/>
      </c>
    </row>
    <row r="6456" spans="1:10" x14ac:dyDescent="0.55000000000000004">
      <c r="B6456" s="50">
        <v>2</v>
      </c>
      <c r="E6456" s="61" t="str">
        <f>IF(発注書!D6462="","",発注書!B6462)</f>
        <v/>
      </c>
      <c r="F6456" s="62" t="str">
        <f>IF(J6456="","",VLOOKUP(J6456,商品マスタ!$B:$D,2,FALSE))</f>
        <v/>
      </c>
      <c r="G6456" s="63" t="str">
        <f>IF(F6456="","",VLOOKUP(F6456,商品マスタ!$C:$D,2,FALSE))</f>
        <v/>
      </c>
      <c r="H6456" s="64" t="str">
        <f t="shared" si="100"/>
        <v/>
      </c>
      <c r="I6456" s="65" t="str">
        <f>IF(発注書!D6462="","",発注書!D6462)</f>
        <v/>
      </c>
      <c r="J6456" s="66" t="str">
        <f>IF(発注書!D6462="","",発注書!C6462)</f>
        <v/>
      </c>
    </row>
    <row r="6457" spans="1:10" x14ac:dyDescent="0.55000000000000004">
      <c r="A6457" s="49">
        <v>3228</v>
      </c>
      <c r="B6457" s="50">
        <v>1</v>
      </c>
      <c r="E6457" s="61" t="str">
        <f>IF(発注書!D6463="","",発注書!B6463)</f>
        <v/>
      </c>
      <c r="F6457" s="62" t="str">
        <f>IF(J6457="","",VLOOKUP(J6457,商品マスタ!$B:$D,2,FALSE))</f>
        <v/>
      </c>
      <c r="G6457" s="63" t="str">
        <f>IF(F6457="","",VLOOKUP(F6457,商品マスタ!$C:$D,2,FALSE))</f>
        <v/>
      </c>
      <c r="H6457" s="64" t="str">
        <f t="shared" si="100"/>
        <v/>
      </c>
      <c r="I6457" s="65" t="str">
        <f>IF(発注書!D6463="","",発注書!D6463)</f>
        <v/>
      </c>
      <c r="J6457" s="66" t="str">
        <f>IF(発注書!D6463="","",発注書!C6463)</f>
        <v/>
      </c>
    </row>
    <row r="6458" spans="1:10" x14ac:dyDescent="0.55000000000000004">
      <c r="B6458" s="50">
        <v>2</v>
      </c>
      <c r="E6458" s="61" t="str">
        <f>IF(発注書!D6464="","",発注書!B6464)</f>
        <v/>
      </c>
      <c r="F6458" s="62" t="str">
        <f>IF(J6458="","",VLOOKUP(J6458,商品マスタ!$B:$D,2,FALSE))</f>
        <v/>
      </c>
      <c r="G6458" s="63" t="str">
        <f>IF(F6458="","",VLOOKUP(F6458,商品マスタ!$C:$D,2,FALSE))</f>
        <v/>
      </c>
      <c r="H6458" s="64" t="str">
        <f t="shared" si="100"/>
        <v/>
      </c>
      <c r="I6458" s="65" t="str">
        <f>IF(発注書!D6464="","",発注書!D6464)</f>
        <v/>
      </c>
      <c r="J6458" s="66" t="str">
        <f>IF(発注書!D6464="","",発注書!C6464)</f>
        <v/>
      </c>
    </row>
    <row r="6459" spans="1:10" x14ac:dyDescent="0.55000000000000004">
      <c r="A6459" s="49">
        <v>3229</v>
      </c>
      <c r="B6459" s="50">
        <v>1</v>
      </c>
      <c r="E6459" s="61" t="str">
        <f>IF(発注書!D6465="","",発注書!B6465)</f>
        <v/>
      </c>
      <c r="F6459" s="62" t="str">
        <f>IF(J6459="","",VLOOKUP(J6459,商品マスタ!$B:$D,2,FALSE))</f>
        <v/>
      </c>
      <c r="G6459" s="63" t="str">
        <f>IF(F6459="","",VLOOKUP(F6459,商品マスタ!$C:$D,2,FALSE))</f>
        <v/>
      </c>
      <c r="H6459" s="64" t="str">
        <f t="shared" si="100"/>
        <v/>
      </c>
      <c r="I6459" s="65" t="str">
        <f>IF(発注書!D6465="","",発注書!D6465)</f>
        <v/>
      </c>
      <c r="J6459" s="66" t="str">
        <f>IF(発注書!D6465="","",発注書!C6465)</f>
        <v/>
      </c>
    </row>
    <row r="6460" spans="1:10" x14ac:dyDescent="0.55000000000000004">
      <c r="B6460" s="50">
        <v>2</v>
      </c>
      <c r="E6460" s="61" t="str">
        <f>IF(発注書!D6466="","",発注書!B6466)</f>
        <v/>
      </c>
      <c r="F6460" s="62" t="str">
        <f>IF(J6460="","",VLOOKUP(J6460,商品マスタ!$B:$D,2,FALSE))</f>
        <v/>
      </c>
      <c r="G6460" s="63" t="str">
        <f>IF(F6460="","",VLOOKUP(F6460,商品マスタ!$C:$D,2,FALSE))</f>
        <v/>
      </c>
      <c r="H6460" s="64" t="str">
        <f t="shared" si="100"/>
        <v/>
      </c>
      <c r="I6460" s="65" t="str">
        <f>IF(発注書!D6466="","",発注書!D6466)</f>
        <v/>
      </c>
      <c r="J6460" s="66" t="str">
        <f>IF(発注書!D6466="","",発注書!C6466)</f>
        <v/>
      </c>
    </row>
    <row r="6461" spans="1:10" x14ac:dyDescent="0.55000000000000004">
      <c r="A6461" s="49">
        <v>3230</v>
      </c>
      <c r="B6461" s="50">
        <v>1</v>
      </c>
      <c r="E6461" s="61" t="str">
        <f>IF(発注書!D6467="","",発注書!B6467)</f>
        <v/>
      </c>
      <c r="F6461" s="62" t="str">
        <f>IF(J6461="","",VLOOKUP(J6461,商品マスタ!$B:$D,2,FALSE))</f>
        <v/>
      </c>
      <c r="G6461" s="63" t="str">
        <f>IF(F6461="","",VLOOKUP(F6461,商品マスタ!$C:$D,2,FALSE))</f>
        <v/>
      </c>
      <c r="H6461" s="64" t="str">
        <f t="shared" si="100"/>
        <v/>
      </c>
      <c r="I6461" s="65" t="str">
        <f>IF(発注書!D6467="","",発注書!D6467)</f>
        <v/>
      </c>
      <c r="J6461" s="66" t="str">
        <f>IF(発注書!D6467="","",発注書!C6467)</f>
        <v/>
      </c>
    </row>
    <row r="6462" spans="1:10" x14ac:dyDescent="0.55000000000000004">
      <c r="B6462" s="50">
        <v>2</v>
      </c>
      <c r="E6462" s="61" t="str">
        <f>IF(発注書!D6468="","",発注書!B6468)</f>
        <v/>
      </c>
      <c r="F6462" s="62" t="str">
        <f>IF(J6462="","",VLOOKUP(J6462,商品マスタ!$B:$D,2,FALSE))</f>
        <v/>
      </c>
      <c r="G6462" s="63" t="str">
        <f>IF(F6462="","",VLOOKUP(F6462,商品マスタ!$C:$D,2,FALSE))</f>
        <v/>
      </c>
      <c r="H6462" s="64" t="str">
        <f t="shared" si="100"/>
        <v/>
      </c>
      <c r="I6462" s="65" t="str">
        <f>IF(発注書!D6468="","",発注書!D6468)</f>
        <v/>
      </c>
      <c r="J6462" s="66" t="str">
        <f>IF(発注書!D6468="","",発注書!C6468)</f>
        <v/>
      </c>
    </row>
    <row r="6463" spans="1:10" x14ac:dyDescent="0.55000000000000004">
      <c r="A6463" s="49">
        <v>3231</v>
      </c>
      <c r="B6463" s="50">
        <v>1</v>
      </c>
      <c r="E6463" s="61" t="str">
        <f>IF(発注書!D6469="","",発注書!B6469)</f>
        <v/>
      </c>
      <c r="F6463" s="62" t="str">
        <f>IF(J6463="","",VLOOKUP(J6463,商品マスタ!$B:$D,2,FALSE))</f>
        <v/>
      </c>
      <c r="G6463" s="63" t="str">
        <f>IF(F6463="","",VLOOKUP(F6463,商品マスタ!$C:$D,2,FALSE))</f>
        <v/>
      </c>
      <c r="H6463" s="64" t="str">
        <f t="shared" si="100"/>
        <v/>
      </c>
      <c r="I6463" s="65" t="str">
        <f>IF(発注書!D6469="","",発注書!D6469)</f>
        <v/>
      </c>
      <c r="J6463" s="66" t="str">
        <f>IF(発注書!D6469="","",発注書!C6469)</f>
        <v/>
      </c>
    </row>
    <row r="6464" spans="1:10" x14ac:dyDescent="0.55000000000000004">
      <c r="B6464" s="50">
        <v>2</v>
      </c>
      <c r="E6464" s="61" t="str">
        <f>IF(発注書!D6470="","",発注書!B6470)</f>
        <v/>
      </c>
      <c r="F6464" s="62" t="str">
        <f>IF(J6464="","",VLOOKUP(J6464,商品マスタ!$B:$D,2,FALSE))</f>
        <v/>
      </c>
      <c r="G6464" s="63" t="str">
        <f>IF(F6464="","",VLOOKUP(F6464,商品マスタ!$C:$D,2,FALSE))</f>
        <v/>
      </c>
      <c r="H6464" s="64" t="str">
        <f t="shared" si="100"/>
        <v/>
      </c>
      <c r="I6464" s="65" t="str">
        <f>IF(発注書!D6470="","",発注書!D6470)</f>
        <v/>
      </c>
      <c r="J6464" s="66" t="str">
        <f>IF(発注書!D6470="","",発注書!C6470)</f>
        <v/>
      </c>
    </row>
    <row r="6465" spans="1:10" x14ac:dyDescent="0.55000000000000004">
      <c r="A6465" s="49">
        <v>3232</v>
      </c>
      <c r="B6465" s="50">
        <v>1</v>
      </c>
      <c r="E6465" s="61" t="str">
        <f>IF(発注書!D6471="","",発注書!B6471)</f>
        <v/>
      </c>
      <c r="F6465" s="62" t="str">
        <f>IF(J6465="","",VLOOKUP(J6465,商品マスタ!$B:$D,2,FALSE))</f>
        <v/>
      </c>
      <c r="G6465" s="63" t="str">
        <f>IF(F6465="","",VLOOKUP(F6465,商品マスタ!$C:$D,2,FALSE))</f>
        <v/>
      </c>
      <c r="H6465" s="64" t="str">
        <f t="shared" si="100"/>
        <v/>
      </c>
      <c r="I6465" s="65" t="str">
        <f>IF(発注書!D6471="","",発注書!D6471)</f>
        <v/>
      </c>
      <c r="J6465" s="66" t="str">
        <f>IF(発注書!D6471="","",発注書!C6471)</f>
        <v/>
      </c>
    </row>
    <row r="6466" spans="1:10" x14ac:dyDescent="0.55000000000000004">
      <c r="B6466" s="50">
        <v>2</v>
      </c>
      <c r="E6466" s="61" t="str">
        <f>IF(発注書!D6472="","",発注書!B6472)</f>
        <v/>
      </c>
      <c r="F6466" s="62" t="str">
        <f>IF(J6466="","",VLOOKUP(J6466,商品マスタ!$B:$D,2,FALSE))</f>
        <v/>
      </c>
      <c r="G6466" s="63" t="str">
        <f>IF(F6466="","",VLOOKUP(F6466,商品マスタ!$C:$D,2,FALSE))</f>
        <v/>
      </c>
      <c r="H6466" s="64" t="str">
        <f t="shared" si="100"/>
        <v/>
      </c>
      <c r="I6466" s="65" t="str">
        <f>IF(発注書!D6472="","",発注書!D6472)</f>
        <v/>
      </c>
      <c r="J6466" s="66" t="str">
        <f>IF(発注書!D6472="","",発注書!C6472)</f>
        <v/>
      </c>
    </row>
    <row r="6467" spans="1:10" x14ac:dyDescent="0.55000000000000004">
      <c r="A6467" s="49">
        <v>3233</v>
      </c>
      <c r="B6467" s="50">
        <v>1</v>
      </c>
      <c r="E6467" s="61" t="str">
        <f>IF(発注書!D6473="","",発注書!B6473)</f>
        <v/>
      </c>
      <c r="F6467" s="62" t="str">
        <f>IF(J6467="","",VLOOKUP(J6467,商品マスタ!$B:$D,2,FALSE))</f>
        <v/>
      </c>
      <c r="G6467" s="63" t="str">
        <f>IF(F6467="","",VLOOKUP(F6467,商品マスタ!$C:$D,2,FALSE))</f>
        <v/>
      </c>
      <c r="H6467" s="64" t="str">
        <f t="shared" si="100"/>
        <v/>
      </c>
      <c r="I6467" s="65" t="str">
        <f>IF(発注書!D6473="","",発注書!D6473)</f>
        <v/>
      </c>
      <c r="J6467" s="66" t="str">
        <f>IF(発注書!D6473="","",発注書!C6473)</f>
        <v/>
      </c>
    </row>
    <row r="6468" spans="1:10" x14ac:dyDescent="0.55000000000000004">
      <c r="B6468" s="50">
        <v>2</v>
      </c>
      <c r="E6468" s="61" t="str">
        <f>IF(発注書!D6474="","",発注書!B6474)</f>
        <v/>
      </c>
      <c r="F6468" s="62" t="str">
        <f>IF(J6468="","",VLOOKUP(J6468,商品マスタ!$B:$D,2,FALSE))</f>
        <v/>
      </c>
      <c r="G6468" s="63" t="str">
        <f>IF(F6468="","",VLOOKUP(F6468,商品マスタ!$C:$D,2,FALSE))</f>
        <v/>
      </c>
      <c r="H6468" s="64" t="str">
        <f t="shared" ref="H6468:H6531" si="101">IF(E6468="","",IF(E6468="",LEN(SUBSTITUTE(D6468," ","")),LEN(SUBSTITUTE(E6468," ",""))))</f>
        <v/>
      </c>
      <c r="I6468" s="65" t="str">
        <f>IF(発注書!D6474="","",発注書!D6474)</f>
        <v/>
      </c>
      <c r="J6468" s="66" t="str">
        <f>IF(発注書!D6474="","",発注書!C6474)</f>
        <v/>
      </c>
    </row>
    <row r="6469" spans="1:10" x14ac:dyDescent="0.55000000000000004">
      <c r="A6469" s="49">
        <v>3234</v>
      </c>
      <c r="B6469" s="50">
        <v>1</v>
      </c>
      <c r="E6469" s="61" t="str">
        <f>IF(発注書!D6475="","",発注書!B6475)</f>
        <v/>
      </c>
      <c r="F6469" s="62" t="str">
        <f>IF(J6469="","",VLOOKUP(J6469,商品マスタ!$B:$D,2,FALSE))</f>
        <v/>
      </c>
      <c r="G6469" s="63" t="str">
        <f>IF(F6469="","",VLOOKUP(F6469,商品マスタ!$C:$D,2,FALSE))</f>
        <v/>
      </c>
      <c r="H6469" s="64" t="str">
        <f t="shared" si="101"/>
        <v/>
      </c>
      <c r="I6469" s="65" t="str">
        <f>IF(発注書!D6475="","",発注書!D6475)</f>
        <v/>
      </c>
      <c r="J6469" s="66" t="str">
        <f>IF(発注書!D6475="","",発注書!C6475)</f>
        <v/>
      </c>
    </row>
    <row r="6470" spans="1:10" x14ac:dyDescent="0.55000000000000004">
      <c r="B6470" s="50">
        <v>2</v>
      </c>
      <c r="E6470" s="61" t="str">
        <f>IF(発注書!D6476="","",発注書!B6476)</f>
        <v/>
      </c>
      <c r="F6470" s="62" t="str">
        <f>IF(J6470="","",VLOOKUP(J6470,商品マスタ!$B:$D,2,FALSE))</f>
        <v/>
      </c>
      <c r="G6470" s="63" t="str">
        <f>IF(F6470="","",VLOOKUP(F6470,商品マスタ!$C:$D,2,FALSE))</f>
        <v/>
      </c>
      <c r="H6470" s="64" t="str">
        <f t="shared" si="101"/>
        <v/>
      </c>
      <c r="I6470" s="65" t="str">
        <f>IF(発注書!D6476="","",発注書!D6476)</f>
        <v/>
      </c>
      <c r="J6470" s="66" t="str">
        <f>IF(発注書!D6476="","",発注書!C6476)</f>
        <v/>
      </c>
    </row>
    <row r="6471" spans="1:10" x14ac:dyDescent="0.55000000000000004">
      <c r="A6471" s="49">
        <v>3235</v>
      </c>
      <c r="B6471" s="50">
        <v>1</v>
      </c>
      <c r="E6471" s="61" t="str">
        <f>IF(発注書!D6477="","",発注書!B6477)</f>
        <v/>
      </c>
      <c r="F6471" s="62" t="str">
        <f>IF(J6471="","",VLOOKUP(J6471,商品マスタ!$B:$D,2,FALSE))</f>
        <v/>
      </c>
      <c r="G6471" s="63" t="str">
        <f>IF(F6471="","",VLOOKUP(F6471,商品マスタ!$C:$D,2,FALSE))</f>
        <v/>
      </c>
      <c r="H6471" s="64" t="str">
        <f t="shared" si="101"/>
        <v/>
      </c>
      <c r="I6471" s="65" t="str">
        <f>IF(発注書!D6477="","",発注書!D6477)</f>
        <v/>
      </c>
      <c r="J6471" s="66" t="str">
        <f>IF(発注書!D6477="","",発注書!C6477)</f>
        <v/>
      </c>
    </row>
    <row r="6472" spans="1:10" x14ac:dyDescent="0.55000000000000004">
      <c r="B6472" s="50">
        <v>2</v>
      </c>
      <c r="E6472" s="61" t="str">
        <f>IF(発注書!D6478="","",発注書!B6478)</f>
        <v/>
      </c>
      <c r="F6472" s="62" t="str">
        <f>IF(J6472="","",VLOOKUP(J6472,商品マスタ!$B:$D,2,FALSE))</f>
        <v/>
      </c>
      <c r="G6472" s="63" t="str">
        <f>IF(F6472="","",VLOOKUP(F6472,商品マスタ!$C:$D,2,FALSE))</f>
        <v/>
      </c>
      <c r="H6472" s="64" t="str">
        <f t="shared" si="101"/>
        <v/>
      </c>
      <c r="I6472" s="65" t="str">
        <f>IF(発注書!D6478="","",発注書!D6478)</f>
        <v/>
      </c>
      <c r="J6472" s="66" t="str">
        <f>IF(発注書!D6478="","",発注書!C6478)</f>
        <v/>
      </c>
    </row>
    <row r="6473" spans="1:10" x14ac:dyDescent="0.55000000000000004">
      <c r="A6473" s="49">
        <v>3236</v>
      </c>
      <c r="B6473" s="50">
        <v>1</v>
      </c>
      <c r="E6473" s="61" t="str">
        <f>IF(発注書!D6479="","",発注書!B6479)</f>
        <v/>
      </c>
      <c r="F6473" s="62" t="str">
        <f>IF(J6473="","",VLOOKUP(J6473,商品マスタ!$B:$D,2,FALSE))</f>
        <v/>
      </c>
      <c r="G6473" s="63" t="str">
        <f>IF(F6473="","",VLOOKUP(F6473,商品マスタ!$C:$D,2,FALSE))</f>
        <v/>
      </c>
      <c r="H6473" s="64" t="str">
        <f t="shared" si="101"/>
        <v/>
      </c>
      <c r="I6473" s="65" t="str">
        <f>IF(発注書!D6479="","",発注書!D6479)</f>
        <v/>
      </c>
      <c r="J6473" s="66" t="str">
        <f>IF(発注書!D6479="","",発注書!C6479)</f>
        <v/>
      </c>
    </row>
    <row r="6474" spans="1:10" x14ac:dyDescent="0.55000000000000004">
      <c r="B6474" s="50">
        <v>2</v>
      </c>
      <c r="E6474" s="61" t="str">
        <f>IF(発注書!D6480="","",発注書!B6480)</f>
        <v/>
      </c>
      <c r="F6474" s="62" t="str">
        <f>IF(J6474="","",VLOOKUP(J6474,商品マスタ!$B:$D,2,FALSE))</f>
        <v/>
      </c>
      <c r="G6474" s="63" t="str">
        <f>IF(F6474="","",VLOOKUP(F6474,商品マスタ!$C:$D,2,FALSE))</f>
        <v/>
      </c>
      <c r="H6474" s="64" t="str">
        <f t="shared" si="101"/>
        <v/>
      </c>
      <c r="I6474" s="65" t="str">
        <f>IF(発注書!D6480="","",発注書!D6480)</f>
        <v/>
      </c>
      <c r="J6474" s="66" t="str">
        <f>IF(発注書!D6480="","",発注書!C6480)</f>
        <v/>
      </c>
    </row>
    <row r="6475" spans="1:10" x14ac:dyDescent="0.55000000000000004">
      <c r="A6475" s="49">
        <v>3237</v>
      </c>
      <c r="B6475" s="50">
        <v>1</v>
      </c>
      <c r="E6475" s="61" t="str">
        <f>IF(発注書!D6481="","",発注書!B6481)</f>
        <v/>
      </c>
      <c r="F6475" s="62" t="str">
        <f>IF(J6475="","",VLOOKUP(J6475,商品マスタ!$B:$D,2,FALSE))</f>
        <v/>
      </c>
      <c r="G6475" s="63" t="str">
        <f>IF(F6475="","",VLOOKUP(F6475,商品マスタ!$C:$D,2,FALSE))</f>
        <v/>
      </c>
      <c r="H6475" s="64" t="str">
        <f t="shared" si="101"/>
        <v/>
      </c>
      <c r="I6475" s="65" t="str">
        <f>IF(発注書!D6481="","",発注書!D6481)</f>
        <v/>
      </c>
      <c r="J6475" s="66" t="str">
        <f>IF(発注書!D6481="","",発注書!C6481)</f>
        <v/>
      </c>
    </row>
    <row r="6476" spans="1:10" x14ac:dyDescent="0.55000000000000004">
      <c r="B6476" s="50">
        <v>2</v>
      </c>
      <c r="E6476" s="61" t="str">
        <f>IF(発注書!D6482="","",発注書!B6482)</f>
        <v/>
      </c>
      <c r="F6476" s="62" t="str">
        <f>IF(J6476="","",VLOOKUP(J6476,商品マスタ!$B:$D,2,FALSE))</f>
        <v/>
      </c>
      <c r="G6476" s="63" t="str">
        <f>IF(F6476="","",VLOOKUP(F6476,商品マスタ!$C:$D,2,FALSE))</f>
        <v/>
      </c>
      <c r="H6476" s="64" t="str">
        <f t="shared" si="101"/>
        <v/>
      </c>
      <c r="I6476" s="65" t="str">
        <f>IF(発注書!D6482="","",発注書!D6482)</f>
        <v/>
      </c>
      <c r="J6476" s="66" t="str">
        <f>IF(発注書!D6482="","",発注書!C6482)</f>
        <v/>
      </c>
    </row>
    <row r="6477" spans="1:10" x14ac:dyDescent="0.55000000000000004">
      <c r="A6477" s="49">
        <v>3238</v>
      </c>
      <c r="B6477" s="50">
        <v>1</v>
      </c>
      <c r="E6477" s="61" t="str">
        <f>IF(発注書!D6483="","",発注書!B6483)</f>
        <v/>
      </c>
      <c r="F6477" s="62" t="str">
        <f>IF(J6477="","",VLOOKUP(J6477,商品マスタ!$B:$D,2,FALSE))</f>
        <v/>
      </c>
      <c r="G6477" s="63" t="str">
        <f>IF(F6477="","",VLOOKUP(F6477,商品マスタ!$C:$D,2,FALSE))</f>
        <v/>
      </c>
      <c r="H6477" s="64" t="str">
        <f t="shared" si="101"/>
        <v/>
      </c>
      <c r="I6477" s="65" t="str">
        <f>IF(発注書!D6483="","",発注書!D6483)</f>
        <v/>
      </c>
      <c r="J6477" s="66" t="str">
        <f>IF(発注書!D6483="","",発注書!C6483)</f>
        <v/>
      </c>
    </row>
    <row r="6478" spans="1:10" x14ac:dyDescent="0.55000000000000004">
      <c r="B6478" s="50">
        <v>2</v>
      </c>
      <c r="E6478" s="61" t="str">
        <f>IF(発注書!D6484="","",発注書!B6484)</f>
        <v/>
      </c>
      <c r="F6478" s="62" t="str">
        <f>IF(J6478="","",VLOOKUP(J6478,商品マスタ!$B:$D,2,FALSE))</f>
        <v/>
      </c>
      <c r="G6478" s="63" t="str">
        <f>IF(F6478="","",VLOOKUP(F6478,商品マスタ!$C:$D,2,FALSE))</f>
        <v/>
      </c>
      <c r="H6478" s="64" t="str">
        <f t="shared" si="101"/>
        <v/>
      </c>
      <c r="I6478" s="65" t="str">
        <f>IF(発注書!D6484="","",発注書!D6484)</f>
        <v/>
      </c>
      <c r="J6478" s="66" t="str">
        <f>IF(発注書!D6484="","",発注書!C6484)</f>
        <v/>
      </c>
    </row>
    <row r="6479" spans="1:10" x14ac:dyDescent="0.55000000000000004">
      <c r="A6479" s="49">
        <v>3239</v>
      </c>
      <c r="B6479" s="50">
        <v>1</v>
      </c>
      <c r="E6479" s="61" t="str">
        <f>IF(発注書!D6485="","",発注書!B6485)</f>
        <v/>
      </c>
      <c r="F6479" s="62" t="str">
        <f>IF(J6479="","",VLOOKUP(J6479,商品マスタ!$B:$D,2,FALSE))</f>
        <v/>
      </c>
      <c r="G6479" s="63" t="str">
        <f>IF(F6479="","",VLOOKUP(F6479,商品マスタ!$C:$D,2,FALSE))</f>
        <v/>
      </c>
      <c r="H6479" s="64" t="str">
        <f t="shared" si="101"/>
        <v/>
      </c>
      <c r="I6479" s="65" t="str">
        <f>IF(発注書!D6485="","",発注書!D6485)</f>
        <v/>
      </c>
      <c r="J6479" s="66" t="str">
        <f>IF(発注書!D6485="","",発注書!C6485)</f>
        <v/>
      </c>
    </row>
    <row r="6480" spans="1:10" x14ac:dyDescent="0.55000000000000004">
      <c r="B6480" s="50">
        <v>2</v>
      </c>
      <c r="E6480" s="61" t="str">
        <f>IF(発注書!D6486="","",発注書!B6486)</f>
        <v/>
      </c>
      <c r="F6480" s="62" t="str">
        <f>IF(J6480="","",VLOOKUP(J6480,商品マスタ!$B:$D,2,FALSE))</f>
        <v/>
      </c>
      <c r="G6480" s="63" t="str">
        <f>IF(F6480="","",VLOOKUP(F6480,商品マスタ!$C:$D,2,FALSE))</f>
        <v/>
      </c>
      <c r="H6480" s="64" t="str">
        <f t="shared" si="101"/>
        <v/>
      </c>
      <c r="I6480" s="65" t="str">
        <f>IF(発注書!D6486="","",発注書!D6486)</f>
        <v/>
      </c>
      <c r="J6480" s="66" t="str">
        <f>IF(発注書!D6486="","",発注書!C6486)</f>
        <v/>
      </c>
    </row>
    <row r="6481" spans="1:10" x14ac:dyDescent="0.55000000000000004">
      <c r="A6481" s="49">
        <v>3240</v>
      </c>
      <c r="B6481" s="50">
        <v>1</v>
      </c>
      <c r="E6481" s="61" t="str">
        <f>IF(発注書!D6487="","",発注書!B6487)</f>
        <v/>
      </c>
      <c r="F6481" s="62" t="str">
        <f>IF(J6481="","",VLOOKUP(J6481,商品マスタ!$B:$D,2,FALSE))</f>
        <v/>
      </c>
      <c r="G6481" s="63" t="str">
        <f>IF(F6481="","",VLOOKUP(F6481,商品マスタ!$C:$D,2,FALSE))</f>
        <v/>
      </c>
      <c r="H6481" s="64" t="str">
        <f t="shared" si="101"/>
        <v/>
      </c>
      <c r="I6481" s="65" t="str">
        <f>IF(発注書!D6487="","",発注書!D6487)</f>
        <v/>
      </c>
      <c r="J6481" s="66" t="str">
        <f>IF(発注書!D6487="","",発注書!C6487)</f>
        <v/>
      </c>
    </row>
    <row r="6482" spans="1:10" x14ac:dyDescent="0.55000000000000004">
      <c r="B6482" s="50">
        <v>2</v>
      </c>
      <c r="E6482" s="61" t="str">
        <f>IF(発注書!D6488="","",発注書!B6488)</f>
        <v/>
      </c>
      <c r="F6482" s="62" t="str">
        <f>IF(J6482="","",VLOOKUP(J6482,商品マスタ!$B:$D,2,FALSE))</f>
        <v/>
      </c>
      <c r="G6482" s="63" t="str">
        <f>IF(F6482="","",VLOOKUP(F6482,商品マスタ!$C:$D,2,FALSE))</f>
        <v/>
      </c>
      <c r="H6482" s="64" t="str">
        <f t="shared" si="101"/>
        <v/>
      </c>
      <c r="I6482" s="65" t="str">
        <f>IF(発注書!D6488="","",発注書!D6488)</f>
        <v/>
      </c>
      <c r="J6482" s="66" t="str">
        <f>IF(発注書!D6488="","",発注書!C6488)</f>
        <v/>
      </c>
    </row>
    <row r="6483" spans="1:10" x14ac:dyDescent="0.55000000000000004">
      <c r="A6483" s="49">
        <v>3241</v>
      </c>
      <c r="B6483" s="50">
        <v>1</v>
      </c>
      <c r="E6483" s="61" t="str">
        <f>IF(発注書!D6489="","",発注書!B6489)</f>
        <v/>
      </c>
      <c r="F6483" s="62" t="str">
        <f>IF(J6483="","",VLOOKUP(J6483,商品マスタ!$B:$D,2,FALSE))</f>
        <v/>
      </c>
      <c r="G6483" s="63" t="str">
        <f>IF(F6483="","",VLOOKUP(F6483,商品マスタ!$C:$D,2,FALSE))</f>
        <v/>
      </c>
      <c r="H6483" s="64" t="str">
        <f t="shared" si="101"/>
        <v/>
      </c>
      <c r="I6483" s="65" t="str">
        <f>IF(発注書!D6489="","",発注書!D6489)</f>
        <v/>
      </c>
      <c r="J6483" s="66" t="str">
        <f>IF(発注書!D6489="","",発注書!C6489)</f>
        <v/>
      </c>
    </row>
    <row r="6484" spans="1:10" x14ac:dyDescent="0.55000000000000004">
      <c r="B6484" s="50">
        <v>2</v>
      </c>
      <c r="E6484" s="61" t="str">
        <f>IF(発注書!D6490="","",発注書!B6490)</f>
        <v/>
      </c>
      <c r="F6484" s="62" t="str">
        <f>IF(J6484="","",VLOOKUP(J6484,商品マスタ!$B:$D,2,FALSE))</f>
        <v/>
      </c>
      <c r="G6484" s="63" t="str">
        <f>IF(F6484="","",VLOOKUP(F6484,商品マスタ!$C:$D,2,FALSE))</f>
        <v/>
      </c>
      <c r="H6484" s="64" t="str">
        <f t="shared" si="101"/>
        <v/>
      </c>
      <c r="I6484" s="65" t="str">
        <f>IF(発注書!D6490="","",発注書!D6490)</f>
        <v/>
      </c>
      <c r="J6484" s="66" t="str">
        <f>IF(発注書!D6490="","",発注書!C6490)</f>
        <v/>
      </c>
    </row>
    <row r="6485" spans="1:10" x14ac:dyDescent="0.55000000000000004">
      <c r="A6485" s="49">
        <v>3242</v>
      </c>
      <c r="B6485" s="50">
        <v>1</v>
      </c>
      <c r="E6485" s="61" t="str">
        <f>IF(発注書!D6491="","",発注書!B6491)</f>
        <v/>
      </c>
      <c r="F6485" s="62" t="str">
        <f>IF(J6485="","",VLOOKUP(J6485,商品マスタ!$B:$D,2,FALSE))</f>
        <v/>
      </c>
      <c r="G6485" s="63" t="str">
        <f>IF(F6485="","",VLOOKUP(F6485,商品マスタ!$C:$D,2,FALSE))</f>
        <v/>
      </c>
      <c r="H6485" s="64" t="str">
        <f t="shared" si="101"/>
        <v/>
      </c>
      <c r="I6485" s="65" t="str">
        <f>IF(発注書!D6491="","",発注書!D6491)</f>
        <v/>
      </c>
      <c r="J6485" s="66" t="str">
        <f>IF(発注書!D6491="","",発注書!C6491)</f>
        <v/>
      </c>
    </row>
    <row r="6486" spans="1:10" x14ac:dyDescent="0.55000000000000004">
      <c r="B6486" s="50">
        <v>2</v>
      </c>
      <c r="E6486" s="61" t="str">
        <f>IF(発注書!D6492="","",発注書!B6492)</f>
        <v/>
      </c>
      <c r="F6486" s="62" t="str">
        <f>IF(J6486="","",VLOOKUP(J6486,商品マスタ!$B:$D,2,FALSE))</f>
        <v/>
      </c>
      <c r="G6486" s="63" t="str">
        <f>IF(F6486="","",VLOOKUP(F6486,商品マスタ!$C:$D,2,FALSE))</f>
        <v/>
      </c>
      <c r="H6486" s="64" t="str">
        <f t="shared" si="101"/>
        <v/>
      </c>
      <c r="I6486" s="65" t="str">
        <f>IF(発注書!D6492="","",発注書!D6492)</f>
        <v/>
      </c>
      <c r="J6486" s="66" t="str">
        <f>IF(発注書!D6492="","",発注書!C6492)</f>
        <v/>
      </c>
    </row>
    <row r="6487" spans="1:10" x14ac:dyDescent="0.55000000000000004">
      <c r="A6487" s="49">
        <v>3243</v>
      </c>
      <c r="B6487" s="50">
        <v>1</v>
      </c>
      <c r="E6487" s="61" t="str">
        <f>IF(発注書!D6493="","",発注書!B6493)</f>
        <v/>
      </c>
      <c r="F6487" s="62" t="str">
        <f>IF(J6487="","",VLOOKUP(J6487,商品マスタ!$B:$D,2,FALSE))</f>
        <v/>
      </c>
      <c r="G6487" s="63" t="str">
        <f>IF(F6487="","",VLOOKUP(F6487,商品マスタ!$C:$D,2,FALSE))</f>
        <v/>
      </c>
      <c r="H6487" s="64" t="str">
        <f t="shared" si="101"/>
        <v/>
      </c>
      <c r="I6487" s="65" t="str">
        <f>IF(発注書!D6493="","",発注書!D6493)</f>
        <v/>
      </c>
      <c r="J6487" s="66" t="str">
        <f>IF(発注書!D6493="","",発注書!C6493)</f>
        <v/>
      </c>
    </row>
    <row r="6488" spans="1:10" x14ac:dyDescent="0.55000000000000004">
      <c r="B6488" s="50">
        <v>2</v>
      </c>
      <c r="E6488" s="61" t="str">
        <f>IF(発注書!D6494="","",発注書!B6494)</f>
        <v/>
      </c>
      <c r="F6488" s="62" t="str">
        <f>IF(J6488="","",VLOOKUP(J6488,商品マスタ!$B:$D,2,FALSE))</f>
        <v/>
      </c>
      <c r="G6488" s="63" t="str">
        <f>IF(F6488="","",VLOOKUP(F6488,商品マスタ!$C:$D,2,FALSE))</f>
        <v/>
      </c>
      <c r="H6488" s="64" t="str">
        <f t="shared" si="101"/>
        <v/>
      </c>
      <c r="I6488" s="65" t="str">
        <f>IF(発注書!D6494="","",発注書!D6494)</f>
        <v/>
      </c>
      <c r="J6488" s="66" t="str">
        <f>IF(発注書!D6494="","",発注書!C6494)</f>
        <v/>
      </c>
    </row>
    <row r="6489" spans="1:10" x14ac:dyDescent="0.55000000000000004">
      <c r="A6489" s="49">
        <v>3244</v>
      </c>
      <c r="B6489" s="50">
        <v>1</v>
      </c>
      <c r="E6489" s="61" t="str">
        <f>IF(発注書!D6495="","",発注書!B6495)</f>
        <v/>
      </c>
      <c r="F6489" s="62" t="str">
        <f>IF(J6489="","",VLOOKUP(J6489,商品マスタ!$B:$D,2,FALSE))</f>
        <v/>
      </c>
      <c r="G6489" s="63" t="str">
        <f>IF(F6489="","",VLOOKUP(F6489,商品マスタ!$C:$D,2,FALSE))</f>
        <v/>
      </c>
      <c r="H6489" s="64" t="str">
        <f t="shared" si="101"/>
        <v/>
      </c>
      <c r="I6489" s="65" t="str">
        <f>IF(発注書!D6495="","",発注書!D6495)</f>
        <v/>
      </c>
      <c r="J6489" s="66" t="str">
        <f>IF(発注書!D6495="","",発注書!C6495)</f>
        <v/>
      </c>
    </row>
    <row r="6490" spans="1:10" x14ac:dyDescent="0.55000000000000004">
      <c r="B6490" s="50">
        <v>2</v>
      </c>
      <c r="E6490" s="61" t="str">
        <f>IF(発注書!D6496="","",発注書!B6496)</f>
        <v/>
      </c>
      <c r="F6490" s="62" t="str">
        <f>IF(J6490="","",VLOOKUP(J6490,商品マスタ!$B:$D,2,FALSE))</f>
        <v/>
      </c>
      <c r="G6490" s="63" t="str">
        <f>IF(F6490="","",VLOOKUP(F6490,商品マスタ!$C:$D,2,FALSE))</f>
        <v/>
      </c>
      <c r="H6490" s="64" t="str">
        <f t="shared" si="101"/>
        <v/>
      </c>
      <c r="I6490" s="65" t="str">
        <f>IF(発注書!D6496="","",発注書!D6496)</f>
        <v/>
      </c>
      <c r="J6490" s="66" t="str">
        <f>IF(発注書!D6496="","",発注書!C6496)</f>
        <v/>
      </c>
    </row>
    <row r="6491" spans="1:10" x14ac:dyDescent="0.55000000000000004">
      <c r="A6491" s="49">
        <v>3245</v>
      </c>
      <c r="B6491" s="50">
        <v>1</v>
      </c>
      <c r="E6491" s="61" t="str">
        <f>IF(発注書!D6497="","",発注書!B6497)</f>
        <v/>
      </c>
      <c r="F6491" s="62" t="str">
        <f>IF(J6491="","",VLOOKUP(J6491,商品マスタ!$B:$D,2,FALSE))</f>
        <v/>
      </c>
      <c r="G6491" s="63" t="str">
        <f>IF(F6491="","",VLOOKUP(F6491,商品マスタ!$C:$D,2,FALSE))</f>
        <v/>
      </c>
      <c r="H6491" s="64" t="str">
        <f t="shared" si="101"/>
        <v/>
      </c>
      <c r="I6491" s="65" t="str">
        <f>IF(発注書!D6497="","",発注書!D6497)</f>
        <v/>
      </c>
      <c r="J6491" s="66" t="str">
        <f>IF(発注書!D6497="","",発注書!C6497)</f>
        <v/>
      </c>
    </row>
    <row r="6492" spans="1:10" x14ac:dyDescent="0.55000000000000004">
      <c r="B6492" s="50">
        <v>2</v>
      </c>
      <c r="E6492" s="61" t="str">
        <f>IF(発注書!D6498="","",発注書!B6498)</f>
        <v/>
      </c>
      <c r="F6492" s="62" t="str">
        <f>IF(J6492="","",VLOOKUP(J6492,商品マスタ!$B:$D,2,FALSE))</f>
        <v/>
      </c>
      <c r="G6492" s="63" t="str">
        <f>IF(F6492="","",VLOOKUP(F6492,商品マスタ!$C:$D,2,FALSE))</f>
        <v/>
      </c>
      <c r="H6492" s="64" t="str">
        <f t="shared" si="101"/>
        <v/>
      </c>
      <c r="I6492" s="65" t="str">
        <f>IF(発注書!D6498="","",発注書!D6498)</f>
        <v/>
      </c>
      <c r="J6492" s="66" t="str">
        <f>IF(発注書!D6498="","",発注書!C6498)</f>
        <v/>
      </c>
    </row>
    <row r="6493" spans="1:10" x14ac:dyDescent="0.55000000000000004">
      <c r="A6493" s="49">
        <v>3246</v>
      </c>
      <c r="B6493" s="50">
        <v>1</v>
      </c>
      <c r="E6493" s="61" t="str">
        <f>IF(発注書!D6499="","",発注書!B6499)</f>
        <v/>
      </c>
      <c r="F6493" s="62" t="str">
        <f>IF(J6493="","",VLOOKUP(J6493,商品マスタ!$B:$D,2,FALSE))</f>
        <v/>
      </c>
      <c r="G6493" s="63" t="str">
        <f>IF(F6493="","",VLOOKUP(F6493,商品マスタ!$C:$D,2,FALSE))</f>
        <v/>
      </c>
      <c r="H6493" s="64" t="str">
        <f t="shared" si="101"/>
        <v/>
      </c>
      <c r="I6493" s="65" t="str">
        <f>IF(発注書!D6499="","",発注書!D6499)</f>
        <v/>
      </c>
      <c r="J6493" s="66" t="str">
        <f>IF(発注書!D6499="","",発注書!C6499)</f>
        <v/>
      </c>
    </row>
    <row r="6494" spans="1:10" x14ac:dyDescent="0.55000000000000004">
      <c r="B6494" s="50">
        <v>2</v>
      </c>
      <c r="E6494" s="61" t="str">
        <f>IF(発注書!D6500="","",発注書!B6500)</f>
        <v/>
      </c>
      <c r="F6494" s="62" t="str">
        <f>IF(J6494="","",VLOOKUP(J6494,商品マスタ!$B:$D,2,FALSE))</f>
        <v/>
      </c>
      <c r="G6494" s="63" t="str">
        <f>IF(F6494="","",VLOOKUP(F6494,商品マスタ!$C:$D,2,FALSE))</f>
        <v/>
      </c>
      <c r="H6494" s="64" t="str">
        <f t="shared" si="101"/>
        <v/>
      </c>
      <c r="I6494" s="65" t="str">
        <f>IF(発注書!D6500="","",発注書!D6500)</f>
        <v/>
      </c>
      <c r="J6494" s="66" t="str">
        <f>IF(発注書!D6500="","",発注書!C6500)</f>
        <v/>
      </c>
    </row>
    <row r="6495" spans="1:10" x14ac:dyDescent="0.55000000000000004">
      <c r="A6495" s="49">
        <v>3247</v>
      </c>
      <c r="B6495" s="50">
        <v>1</v>
      </c>
      <c r="E6495" s="61" t="str">
        <f>IF(発注書!D6501="","",発注書!B6501)</f>
        <v/>
      </c>
      <c r="F6495" s="62" t="str">
        <f>IF(J6495="","",VLOOKUP(J6495,商品マスタ!$B:$D,2,FALSE))</f>
        <v/>
      </c>
      <c r="G6495" s="63" t="str">
        <f>IF(F6495="","",VLOOKUP(F6495,商品マスタ!$C:$D,2,FALSE))</f>
        <v/>
      </c>
      <c r="H6495" s="64" t="str">
        <f t="shared" si="101"/>
        <v/>
      </c>
      <c r="I6495" s="65" t="str">
        <f>IF(発注書!D6501="","",発注書!D6501)</f>
        <v/>
      </c>
      <c r="J6495" s="66" t="str">
        <f>IF(発注書!D6501="","",発注書!C6501)</f>
        <v/>
      </c>
    </row>
    <row r="6496" spans="1:10" x14ac:dyDescent="0.55000000000000004">
      <c r="B6496" s="50">
        <v>2</v>
      </c>
      <c r="E6496" s="61" t="str">
        <f>IF(発注書!D6502="","",発注書!B6502)</f>
        <v/>
      </c>
      <c r="F6496" s="62" t="str">
        <f>IF(J6496="","",VLOOKUP(J6496,商品マスタ!$B:$D,2,FALSE))</f>
        <v/>
      </c>
      <c r="G6496" s="63" t="str">
        <f>IF(F6496="","",VLOOKUP(F6496,商品マスタ!$C:$D,2,FALSE))</f>
        <v/>
      </c>
      <c r="H6496" s="64" t="str">
        <f t="shared" si="101"/>
        <v/>
      </c>
      <c r="I6496" s="65" t="str">
        <f>IF(発注書!D6502="","",発注書!D6502)</f>
        <v/>
      </c>
      <c r="J6496" s="66" t="str">
        <f>IF(発注書!D6502="","",発注書!C6502)</f>
        <v/>
      </c>
    </row>
    <row r="6497" spans="1:10" x14ac:dyDescent="0.55000000000000004">
      <c r="A6497" s="49">
        <v>3248</v>
      </c>
      <c r="B6497" s="50">
        <v>1</v>
      </c>
      <c r="E6497" s="61" t="str">
        <f>IF(発注書!D6503="","",発注書!B6503)</f>
        <v/>
      </c>
      <c r="F6497" s="62" t="str">
        <f>IF(J6497="","",VLOOKUP(J6497,商品マスタ!$B:$D,2,FALSE))</f>
        <v/>
      </c>
      <c r="G6497" s="63" t="str">
        <f>IF(F6497="","",VLOOKUP(F6497,商品マスタ!$C:$D,2,FALSE))</f>
        <v/>
      </c>
      <c r="H6497" s="64" t="str">
        <f t="shared" si="101"/>
        <v/>
      </c>
      <c r="I6497" s="65" t="str">
        <f>IF(発注書!D6503="","",発注書!D6503)</f>
        <v/>
      </c>
      <c r="J6497" s="66" t="str">
        <f>IF(発注書!D6503="","",発注書!C6503)</f>
        <v/>
      </c>
    </row>
    <row r="6498" spans="1:10" x14ac:dyDescent="0.55000000000000004">
      <c r="B6498" s="50">
        <v>2</v>
      </c>
      <c r="E6498" s="61" t="str">
        <f>IF(発注書!D6504="","",発注書!B6504)</f>
        <v/>
      </c>
      <c r="F6498" s="62" t="str">
        <f>IF(J6498="","",VLOOKUP(J6498,商品マスタ!$B:$D,2,FALSE))</f>
        <v/>
      </c>
      <c r="G6498" s="63" t="str">
        <f>IF(F6498="","",VLOOKUP(F6498,商品マスタ!$C:$D,2,FALSE))</f>
        <v/>
      </c>
      <c r="H6498" s="64" t="str">
        <f t="shared" si="101"/>
        <v/>
      </c>
      <c r="I6498" s="65" t="str">
        <f>IF(発注書!D6504="","",発注書!D6504)</f>
        <v/>
      </c>
      <c r="J6498" s="66" t="str">
        <f>IF(発注書!D6504="","",発注書!C6504)</f>
        <v/>
      </c>
    </row>
    <row r="6499" spans="1:10" x14ac:dyDescent="0.55000000000000004">
      <c r="A6499" s="49">
        <v>3249</v>
      </c>
      <c r="B6499" s="50">
        <v>1</v>
      </c>
      <c r="E6499" s="61" t="str">
        <f>IF(発注書!D6505="","",発注書!B6505)</f>
        <v/>
      </c>
      <c r="F6499" s="62" t="str">
        <f>IF(J6499="","",VLOOKUP(J6499,商品マスタ!$B:$D,2,FALSE))</f>
        <v/>
      </c>
      <c r="G6499" s="63" t="str">
        <f>IF(F6499="","",VLOOKUP(F6499,商品マスタ!$C:$D,2,FALSE))</f>
        <v/>
      </c>
      <c r="H6499" s="64" t="str">
        <f t="shared" si="101"/>
        <v/>
      </c>
      <c r="I6499" s="65" t="str">
        <f>IF(発注書!D6505="","",発注書!D6505)</f>
        <v/>
      </c>
      <c r="J6499" s="66" t="str">
        <f>IF(発注書!D6505="","",発注書!C6505)</f>
        <v/>
      </c>
    </row>
    <row r="6500" spans="1:10" x14ac:dyDescent="0.55000000000000004">
      <c r="B6500" s="50">
        <v>2</v>
      </c>
      <c r="E6500" s="61" t="str">
        <f>IF(発注書!D6506="","",発注書!B6506)</f>
        <v/>
      </c>
      <c r="F6500" s="62" t="str">
        <f>IF(J6500="","",VLOOKUP(J6500,商品マスタ!$B:$D,2,FALSE))</f>
        <v/>
      </c>
      <c r="G6500" s="63" t="str">
        <f>IF(F6500="","",VLOOKUP(F6500,商品マスタ!$C:$D,2,FALSE))</f>
        <v/>
      </c>
      <c r="H6500" s="64" t="str">
        <f t="shared" si="101"/>
        <v/>
      </c>
      <c r="I6500" s="65" t="str">
        <f>IF(発注書!D6506="","",発注書!D6506)</f>
        <v/>
      </c>
      <c r="J6500" s="66" t="str">
        <f>IF(発注書!D6506="","",発注書!C6506)</f>
        <v/>
      </c>
    </row>
    <row r="6501" spans="1:10" x14ac:dyDescent="0.55000000000000004">
      <c r="A6501" s="49">
        <v>3250</v>
      </c>
      <c r="B6501" s="50">
        <v>1</v>
      </c>
      <c r="E6501" s="61" t="str">
        <f>IF(発注書!D6507="","",発注書!B6507)</f>
        <v/>
      </c>
      <c r="F6501" s="62" t="str">
        <f>IF(J6501="","",VLOOKUP(J6501,商品マスタ!$B:$D,2,FALSE))</f>
        <v/>
      </c>
      <c r="G6501" s="63" t="str">
        <f>IF(F6501="","",VLOOKUP(F6501,商品マスタ!$C:$D,2,FALSE))</f>
        <v/>
      </c>
      <c r="H6501" s="64" t="str">
        <f t="shared" si="101"/>
        <v/>
      </c>
      <c r="I6501" s="65" t="str">
        <f>IF(発注書!D6507="","",発注書!D6507)</f>
        <v/>
      </c>
      <c r="J6501" s="66" t="str">
        <f>IF(発注書!D6507="","",発注書!C6507)</f>
        <v/>
      </c>
    </row>
    <row r="6502" spans="1:10" x14ac:dyDescent="0.55000000000000004">
      <c r="B6502" s="50">
        <v>2</v>
      </c>
      <c r="E6502" s="61" t="str">
        <f>IF(発注書!D6508="","",発注書!B6508)</f>
        <v/>
      </c>
      <c r="F6502" s="62" t="str">
        <f>IF(J6502="","",VLOOKUP(J6502,商品マスタ!$B:$D,2,FALSE))</f>
        <v/>
      </c>
      <c r="G6502" s="63" t="str">
        <f>IF(F6502="","",VLOOKUP(F6502,商品マスタ!$C:$D,2,FALSE))</f>
        <v/>
      </c>
      <c r="H6502" s="64" t="str">
        <f t="shared" si="101"/>
        <v/>
      </c>
      <c r="I6502" s="65" t="str">
        <f>IF(発注書!D6508="","",発注書!D6508)</f>
        <v/>
      </c>
      <c r="J6502" s="66" t="str">
        <f>IF(発注書!D6508="","",発注書!C6508)</f>
        <v/>
      </c>
    </row>
    <row r="6503" spans="1:10" x14ac:dyDescent="0.55000000000000004">
      <c r="A6503" s="49">
        <v>3251</v>
      </c>
      <c r="B6503" s="50">
        <v>1</v>
      </c>
      <c r="E6503" s="61" t="str">
        <f>IF(発注書!D6509="","",発注書!B6509)</f>
        <v/>
      </c>
      <c r="F6503" s="62" t="str">
        <f>IF(J6503="","",VLOOKUP(J6503,商品マスタ!$B:$D,2,FALSE))</f>
        <v/>
      </c>
      <c r="G6503" s="63" t="str">
        <f>IF(F6503="","",VLOOKUP(F6503,商品マスタ!$C:$D,2,FALSE))</f>
        <v/>
      </c>
      <c r="H6503" s="64" t="str">
        <f t="shared" si="101"/>
        <v/>
      </c>
      <c r="I6503" s="65" t="str">
        <f>IF(発注書!D6509="","",発注書!D6509)</f>
        <v/>
      </c>
      <c r="J6503" s="66" t="str">
        <f>IF(発注書!D6509="","",発注書!C6509)</f>
        <v/>
      </c>
    </row>
    <row r="6504" spans="1:10" x14ac:dyDescent="0.55000000000000004">
      <c r="B6504" s="50">
        <v>2</v>
      </c>
      <c r="E6504" s="61" t="str">
        <f>IF(発注書!D6510="","",発注書!B6510)</f>
        <v/>
      </c>
      <c r="F6504" s="62" t="str">
        <f>IF(J6504="","",VLOOKUP(J6504,商品マスタ!$B:$D,2,FALSE))</f>
        <v/>
      </c>
      <c r="G6504" s="63" t="str">
        <f>IF(F6504="","",VLOOKUP(F6504,商品マスタ!$C:$D,2,FALSE))</f>
        <v/>
      </c>
      <c r="H6504" s="64" t="str">
        <f t="shared" si="101"/>
        <v/>
      </c>
      <c r="I6504" s="65" t="str">
        <f>IF(発注書!D6510="","",発注書!D6510)</f>
        <v/>
      </c>
      <c r="J6504" s="66" t="str">
        <f>IF(発注書!D6510="","",発注書!C6510)</f>
        <v/>
      </c>
    </row>
    <row r="6505" spans="1:10" x14ac:dyDescent="0.55000000000000004">
      <c r="A6505" s="49">
        <v>3252</v>
      </c>
      <c r="B6505" s="50">
        <v>1</v>
      </c>
      <c r="E6505" s="61" t="str">
        <f>IF(発注書!D6511="","",発注書!B6511)</f>
        <v/>
      </c>
      <c r="F6505" s="62" t="str">
        <f>IF(J6505="","",VLOOKUP(J6505,商品マスタ!$B:$D,2,FALSE))</f>
        <v/>
      </c>
      <c r="G6505" s="63" t="str">
        <f>IF(F6505="","",VLOOKUP(F6505,商品マスタ!$C:$D,2,FALSE))</f>
        <v/>
      </c>
      <c r="H6505" s="64" t="str">
        <f t="shared" si="101"/>
        <v/>
      </c>
      <c r="I6505" s="65" t="str">
        <f>IF(発注書!D6511="","",発注書!D6511)</f>
        <v/>
      </c>
      <c r="J6505" s="66" t="str">
        <f>IF(発注書!D6511="","",発注書!C6511)</f>
        <v/>
      </c>
    </row>
    <row r="6506" spans="1:10" x14ac:dyDescent="0.55000000000000004">
      <c r="B6506" s="50">
        <v>2</v>
      </c>
      <c r="E6506" s="61" t="str">
        <f>IF(発注書!D6512="","",発注書!B6512)</f>
        <v/>
      </c>
      <c r="F6506" s="62" t="str">
        <f>IF(J6506="","",VLOOKUP(J6506,商品マスタ!$B:$D,2,FALSE))</f>
        <v/>
      </c>
      <c r="G6506" s="63" t="str">
        <f>IF(F6506="","",VLOOKUP(F6506,商品マスタ!$C:$D,2,FALSE))</f>
        <v/>
      </c>
      <c r="H6506" s="64" t="str">
        <f t="shared" si="101"/>
        <v/>
      </c>
      <c r="I6506" s="65" t="str">
        <f>IF(発注書!D6512="","",発注書!D6512)</f>
        <v/>
      </c>
      <c r="J6506" s="66" t="str">
        <f>IF(発注書!D6512="","",発注書!C6512)</f>
        <v/>
      </c>
    </row>
    <row r="6507" spans="1:10" x14ac:dyDescent="0.55000000000000004">
      <c r="A6507" s="49">
        <v>3253</v>
      </c>
      <c r="B6507" s="50">
        <v>1</v>
      </c>
      <c r="E6507" s="61" t="str">
        <f>IF(発注書!D6513="","",発注書!B6513)</f>
        <v/>
      </c>
      <c r="F6507" s="62" t="str">
        <f>IF(J6507="","",VLOOKUP(J6507,商品マスタ!$B:$D,2,FALSE))</f>
        <v/>
      </c>
      <c r="G6507" s="63" t="str">
        <f>IF(F6507="","",VLOOKUP(F6507,商品マスタ!$C:$D,2,FALSE))</f>
        <v/>
      </c>
      <c r="H6507" s="64" t="str">
        <f t="shared" si="101"/>
        <v/>
      </c>
      <c r="I6507" s="65" t="str">
        <f>IF(発注書!D6513="","",発注書!D6513)</f>
        <v/>
      </c>
      <c r="J6507" s="66" t="str">
        <f>IF(発注書!D6513="","",発注書!C6513)</f>
        <v/>
      </c>
    </row>
    <row r="6508" spans="1:10" x14ac:dyDescent="0.55000000000000004">
      <c r="B6508" s="50">
        <v>2</v>
      </c>
      <c r="E6508" s="61" t="str">
        <f>IF(発注書!D6514="","",発注書!B6514)</f>
        <v/>
      </c>
      <c r="F6508" s="62" t="str">
        <f>IF(J6508="","",VLOOKUP(J6508,商品マスタ!$B:$D,2,FALSE))</f>
        <v/>
      </c>
      <c r="G6508" s="63" t="str">
        <f>IF(F6508="","",VLOOKUP(F6508,商品マスタ!$C:$D,2,FALSE))</f>
        <v/>
      </c>
      <c r="H6508" s="64" t="str">
        <f t="shared" si="101"/>
        <v/>
      </c>
      <c r="I6508" s="65" t="str">
        <f>IF(発注書!D6514="","",発注書!D6514)</f>
        <v/>
      </c>
      <c r="J6508" s="66" t="str">
        <f>IF(発注書!D6514="","",発注書!C6514)</f>
        <v/>
      </c>
    </row>
    <row r="6509" spans="1:10" x14ac:dyDescent="0.55000000000000004">
      <c r="A6509" s="49">
        <v>3254</v>
      </c>
      <c r="B6509" s="50">
        <v>1</v>
      </c>
      <c r="E6509" s="61" t="str">
        <f>IF(発注書!D6515="","",発注書!B6515)</f>
        <v/>
      </c>
      <c r="F6509" s="62" t="str">
        <f>IF(J6509="","",VLOOKUP(J6509,商品マスタ!$B:$D,2,FALSE))</f>
        <v/>
      </c>
      <c r="G6509" s="63" t="str">
        <f>IF(F6509="","",VLOOKUP(F6509,商品マスタ!$C:$D,2,FALSE))</f>
        <v/>
      </c>
      <c r="H6509" s="64" t="str">
        <f t="shared" si="101"/>
        <v/>
      </c>
      <c r="I6509" s="65" t="str">
        <f>IF(発注書!D6515="","",発注書!D6515)</f>
        <v/>
      </c>
      <c r="J6509" s="66" t="str">
        <f>IF(発注書!D6515="","",発注書!C6515)</f>
        <v/>
      </c>
    </row>
    <row r="6510" spans="1:10" x14ac:dyDescent="0.55000000000000004">
      <c r="B6510" s="50">
        <v>2</v>
      </c>
      <c r="E6510" s="61" t="str">
        <f>IF(発注書!D6516="","",発注書!B6516)</f>
        <v/>
      </c>
      <c r="F6510" s="62" t="str">
        <f>IF(J6510="","",VLOOKUP(J6510,商品マスタ!$B:$D,2,FALSE))</f>
        <v/>
      </c>
      <c r="G6510" s="63" t="str">
        <f>IF(F6510="","",VLOOKUP(F6510,商品マスタ!$C:$D,2,FALSE))</f>
        <v/>
      </c>
      <c r="H6510" s="64" t="str">
        <f t="shared" si="101"/>
        <v/>
      </c>
      <c r="I6510" s="65" t="str">
        <f>IF(発注書!D6516="","",発注書!D6516)</f>
        <v/>
      </c>
      <c r="J6510" s="66" t="str">
        <f>IF(発注書!D6516="","",発注書!C6516)</f>
        <v/>
      </c>
    </row>
    <row r="6511" spans="1:10" x14ac:dyDescent="0.55000000000000004">
      <c r="A6511" s="49">
        <v>3255</v>
      </c>
      <c r="B6511" s="50">
        <v>1</v>
      </c>
      <c r="E6511" s="61" t="str">
        <f>IF(発注書!D6517="","",発注書!B6517)</f>
        <v/>
      </c>
      <c r="F6511" s="62" t="str">
        <f>IF(J6511="","",VLOOKUP(J6511,商品マスタ!$B:$D,2,FALSE))</f>
        <v/>
      </c>
      <c r="G6511" s="63" t="str">
        <f>IF(F6511="","",VLOOKUP(F6511,商品マスタ!$C:$D,2,FALSE))</f>
        <v/>
      </c>
      <c r="H6511" s="64" t="str">
        <f t="shared" si="101"/>
        <v/>
      </c>
      <c r="I6511" s="65" t="str">
        <f>IF(発注書!D6517="","",発注書!D6517)</f>
        <v/>
      </c>
      <c r="J6511" s="66" t="str">
        <f>IF(発注書!D6517="","",発注書!C6517)</f>
        <v/>
      </c>
    </row>
    <row r="6512" spans="1:10" x14ac:dyDescent="0.55000000000000004">
      <c r="B6512" s="50">
        <v>2</v>
      </c>
      <c r="E6512" s="61" t="str">
        <f>IF(発注書!D6518="","",発注書!B6518)</f>
        <v/>
      </c>
      <c r="F6512" s="62" t="str">
        <f>IF(J6512="","",VLOOKUP(J6512,商品マスタ!$B:$D,2,FALSE))</f>
        <v/>
      </c>
      <c r="G6512" s="63" t="str">
        <f>IF(F6512="","",VLOOKUP(F6512,商品マスタ!$C:$D,2,FALSE))</f>
        <v/>
      </c>
      <c r="H6512" s="64" t="str">
        <f t="shared" si="101"/>
        <v/>
      </c>
      <c r="I6512" s="65" t="str">
        <f>IF(発注書!D6518="","",発注書!D6518)</f>
        <v/>
      </c>
      <c r="J6512" s="66" t="str">
        <f>IF(発注書!D6518="","",発注書!C6518)</f>
        <v/>
      </c>
    </row>
    <row r="6513" spans="1:10" x14ac:dyDescent="0.55000000000000004">
      <c r="A6513" s="49">
        <v>3256</v>
      </c>
      <c r="B6513" s="50">
        <v>1</v>
      </c>
      <c r="E6513" s="61" t="str">
        <f>IF(発注書!D6519="","",発注書!B6519)</f>
        <v/>
      </c>
      <c r="F6513" s="62" t="str">
        <f>IF(J6513="","",VLOOKUP(J6513,商品マスタ!$B:$D,2,FALSE))</f>
        <v/>
      </c>
      <c r="G6513" s="63" t="str">
        <f>IF(F6513="","",VLOOKUP(F6513,商品マスタ!$C:$D,2,FALSE))</f>
        <v/>
      </c>
      <c r="H6513" s="64" t="str">
        <f t="shared" si="101"/>
        <v/>
      </c>
      <c r="I6513" s="65" t="str">
        <f>IF(発注書!D6519="","",発注書!D6519)</f>
        <v/>
      </c>
      <c r="J6513" s="66" t="str">
        <f>IF(発注書!D6519="","",発注書!C6519)</f>
        <v/>
      </c>
    </row>
    <row r="6514" spans="1:10" x14ac:dyDescent="0.55000000000000004">
      <c r="B6514" s="50">
        <v>2</v>
      </c>
      <c r="E6514" s="61" t="str">
        <f>IF(発注書!D6520="","",発注書!B6520)</f>
        <v/>
      </c>
      <c r="F6514" s="62" t="str">
        <f>IF(J6514="","",VLOOKUP(J6514,商品マスタ!$B:$D,2,FALSE))</f>
        <v/>
      </c>
      <c r="G6514" s="63" t="str">
        <f>IF(F6514="","",VLOOKUP(F6514,商品マスタ!$C:$D,2,FALSE))</f>
        <v/>
      </c>
      <c r="H6514" s="64" t="str">
        <f t="shared" si="101"/>
        <v/>
      </c>
      <c r="I6514" s="65" t="str">
        <f>IF(発注書!D6520="","",発注書!D6520)</f>
        <v/>
      </c>
      <c r="J6514" s="66" t="str">
        <f>IF(発注書!D6520="","",発注書!C6520)</f>
        <v/>
      </c>
    </row>
    <row r="6515" spans="1:10" x14ac:dyDescent="0.55000000000000004">
      <c r="A6515" s="49">
        <v>3257</v>
      </c>
      <c r="B6515" s="50">
        <v>1</v>
      </c>
      <c r="E6515" s="61" t="str">
        <f>IF(発注書!D6521="","",発注書!B6521)</f>
        <v/>
      </c>
      <c r="F6515" s="62" t="str">
        <f>IF(J6515="","",VLOOKUP(J6515,商品マスタ!$B:$D,2,FALSE))</f>
        <v/>
      </c>
      <c r="G6515" s="63" t="str">
        <f>IF(F6515="","",VLOOKUP(F6515,商品マスタ!$C:$D,2,FALSE))</f>
        <v/>
      </c>
      <c r="H6515" s="64" t="str">
        <f t="shared" si="101"/>
        <v/>
      </c>
      <c r="I6515" s="65" t="str">
        <f>IF(発注書!D6521="","",発注書!D6521)</f>
        <v/>
      </c>
      <c r="J6515" s="66" t="str">
        <f>IF(発注書!D6521="","",発注書!C6521)</f>
        <v/>
      </c>
    </row>
    <row r="6516" spans="1:10" x14ac:dyDescent="0.55000000000000004">
      <c r="B6516" s="50">
        <v>2</v>
      </c>
      <c r="E6516" s="61" t="str">
        <f>IF(発注書!D6522="","",発注書!B6522)</f>
        <v/>
      </c>
      <c r="F6516" s="62" t="str">
        <f>IF(J6516="","",VLOOKUP(J6516,商品マスタ!$B:$D,2,FALSE))</f>
        <v/>
      </c>
      <c r="G6516" s="63" t="str">
        <f>IF(F6516="","",VLOOKUP(F6516,商品マスタ!$C:$D,2,FALSE))</f>
        <v/>
      </c>
      <c r="H6516" s="64" t="str">
        <f t="shared" si="101"/>
        <v/>
      </c>
      <c r="I6516" s="65" t="str">
        <f>IF(発注書!D6522="","",発注書!D6522)</f>
        <v/>
      </c>
      <c r="J6516" s="66" t="str">
        <f>IF(発注書!D6522="","",発注書!C6522)</f>
        <v/>
      </c>
    </row>
    <row r="6517" spans="1:10" x14ac:dyDescent="0.55000000000000004">
      <c r="A6517" s="49">
        <v>3258</v>
      </c>
      <c r="B6517" s="50">
        <v>1</v>
      </c>
      <c r="E6517" s="61" t="str">
        <f>IF(発注書!D6523="","",発注書!B6523)</f>
        <v/>
      </c>
      <c r="F6517" s="62" t="str">
        <f>IF(J6517="","",VLOOKUP(J6517,商品マスタ!$B:$D,2,FALSE))</f>
        <v/>
      </c>
      <c r="G6517" s="63" t="str">
        <f>IF(F6517="","",VLOOKUP(F6517,商品マスタ!$C:$D,2,FALSE))</f>
        <v/>
      </c>
      <c r="H6517" s="64" t="str">
        <f t="shared" si="101"/>
        <v/>
      </c>
      <c r="I6517" s="65" t="str">
        <f>IF(発注書!D6523="","",発注書!D6523)</f>
        <v/>
      </c>
      <c r="J6517" s="66" t="str">
        <f>IF(発注書!D6523="","",発注書!C6523)</f>
        <v/>
      </c>
    </row>
    <row r="6518" spans="1:10" x14ac:dyDescent="0.55000000000000004">
      <c r="B6518" s="50">
        <v>2</v>
      </c>
      <c r="E6518" s="61" t="str">
        <f>IF(発注書!D6524="","",発注書!B6524)</f>
        <v/>
      </c>
      <c r="F6518" s="62" t="str">
        <f>IF(J6518="","",VLOOKUP(J6518,商品マスタ!$B:$D,2,FALSE))</f>
        <v/>
      </c>
      <c r="G6518" s="63" t="str">
        <f>IF(F6518="","",VLOOKUP(F6518,商品マスタ!$C:$D,2,FALSE))</f>
        <v/>
      </c>
      <c r="H6518" s="64" t="str">
        <f t="shared" si="101"/>
        <v/>
      </c>
      <c r="I6518" s="65" t="str">
        <f>IF(発注書!D6524="","",発注書!D6524)</f>
        <v/>
      </c>
      <c r="J6518" s="66" t="str">
        <f>IF(発注書!D6524="","",発注書!C6524)</f>
        <v/>
      </c>
    </row>
    <row r="6519" spans="1:10" x14ac:dyDescent="0.55000000000000004">
      <c r="A6519" s="49">
        <v>3259</v>
      </c>
      <c r="B6519" s="50">
        <v>1</v>
      </c>
      <c r="E6519" s="61" t="str">
        <f>IF(発注書!D6525="","",発注書!B6525)</f>
        <v/>
      </c>
      <c r="F6519" s="62" t="str">
        <f>IF(J6519="","",VLOOKUP(J6519,商品マスタ!$B:$D,2,FALSE))</f>
        <v/>
      </c>
      <c r="G6519" s="63" t="str">
        <f>IF(F6519="","",VLOOKUP(F6519,商品マスタ!$C:$D,2,FALSE))</f>
        <v/>
      </c>
      <c r="H6519" s="64" t="str">
        <f t="shared" si="101"/>
        <v/>
      </c>
      <c r="I6519" s="65" t="str">
        <f>IF(発注書!D6525="","",発注書!D6525)</f>
        <v/>
      </c>
      <c r="J6519" s="66" t="str">
        <f>IF(発注書!D6525="","",発注書!C6525)</f>
        <v/>
      </c>
    </row>
    <row r="6520" spans="1:10" x14ac:dyDescent="0.55000000000000004">
      <c r="B6520" s="50">
        <v>2</v>
      </c>
      <c r="E6520" s="61" t="str">
        <f>IF(発注書!D6526="","",発注書!B6526)</f>
        <v/>
      </c>
      <c r="F6520" s="62" t="str">
        <f>IF(J6520="","",VLOOKUP(J6520,商品マスタ!$B:$D,2,FALSE))</f>
        <v/>
      </c>
      <c r="G6520" s="63" t="str">
        <f>IF(F6520="","",VLOOKUP(F6520,商品マスタ!$C:$D,2,FALSE))</f>
        <v/>
      </c>
      <c r="H6520" s="64" t="str">
        <f t="shared" si="101"/>
        <v/>
      </c>
      <c r="I6520" s="65" t="str">
        <f>IF(発注書!D6526="","",発注書!D6526)</f>
        <v/>
      </c>
      <c r="J6520" s="66" t="str">
        <f>IF(発注書!D6526="","",発注書!C6526)</f>
        <v/>
      </c>
    </row>
    <row r="6521" spans="1:10" x14ac:dyDescent="0.55000000000000004">
      <c r="A6521" s="49">
        <v>3260</v>
      </c>
      <c r="B6521" s="50">
        <v>1</v>
      </c>
      <c r="E6521" s="61" t="str">
        <f>IF(発注書!D6527="","",発注書!B6527)</f>
        <v/>
      </c>
      <c r="F6521" s="62" t="str">
        <f>IF(J6521="","",VLOOKUP(J6521,商品マスタ!$B:$D,2,FALSE))</f>
        <v/>
      </c>
      <c r="G6521" s="63" t="str">
        <f>IF(F6521="","",VLOOKUP(F6521,商品マスタ!$C:$D,2,FALSE))</f>
        <v/>
      </c>
      <c r="H6521" s="64" t="str">
        <f t="shared" si="101"/>
        <v/>
      </c>
      <c r="I6521" s="65" t="str">
        <f>IF(発注書!D6527="","",発注書!D6527)</f>
        <v/>
      </c>
      <c r="J6521" s="66" t="str">
        <f>IF(発注書!D6527="","",発注書!C6527)</f>
        <v/>
      </c>
    </row>
    <row r="6522" spans="1:10" x14ac:dyDescent="0.55000000000000004">
      <c r="B6522" s="50">
        <v>2</v>
      </c>
      <c r="E6522" s="61" t="str">
        <f>IF(発注書!D6528="","",発注書!B6528)</f>
        <v/>
      </c>
      <c r="F6522" s="62" t="str">
        <f>IF(J6522="","",VLOOKUP(J6522,商品マスタ!$B:$D,2,FALSE))</f>
        <v/>
      </c>
      <c r="G6522" s="63" t="str">
        <f>IF(F6522="","",VLOOKUP(F6522,商品マスタ!$C:$D,2,FALSE))</f>
        <v/>
      </c>
      <c r="H6522" s="64" t="str">
        <f t="shared" si="101"/>
        <v/>
      </c>
      <c r="I6522" s="65" t="str">
        <f>IF(発注書!D6528="","",発注書!D6528)</f>
        <v/>
      </c>
      <c r="J6522" s="66" t="str">
        <f>IF(発注書!D6528="","",発注書!C6528)</f>
        <v/>
      </c>
    </row>
    <row r="6523" spans="1:10" x14ac:dyDescent="0.55000000000000004">
      <c r="A6523" s="49">
        <v>3261</v>
      </c>
      <c r="B6523" s="50">
        <v>1</v>
      </c>
      <c r="E6523" s="61" t="str">
        <f>IF(発注書!D6529="","",発注書!B6529)</f>
        <v/>
      </c>
      <c r="F6523" s="62" t="str">
        <f>IF(J6523="","",VLOOKUP(J6523,商品マスタ!$B:$D,2,FALSE))</f>
        <v/>
      </c>
      <c r="G6523" s="63" t="str">
        <f>IF(F6523="","",VLOOKUP(F6523,商品マスタ!$C:$D,2,FALSE))</f>
        <v/>
      </c>
      <c r="H6523" s="64" t="str">
        <f t="shared" si="101"/>
        <v/>
      </c>
      <c r="I6523" s="65" t="str">
        <f>IF(発注書!D6529="","",発注書!D6529)</f>
        <v/>
      </c>
      <c r="J6523" s="66" t="str">
        <f>IF(発注書!D6529="","",発注書!C6529)</f>
        <v/>
      </c>
    </row>
    <row r="6524" spans="1:10" x14ac:dyDescent="0.55000000000000004">
      <c r="B6524" s="50">
        <v>2</v>
      </c>
      <c r="E6524" s="61" t="str">
        <f>IF(発注書!D6530="","",発注書!B6530)</f>
        <v/>
      </c>
      <c r="F6524" s="62" t="str">
        <f>IF(J6524="","",VLOOKUP(J6524,商品マスタ!$B:$D,2,FALSE))</f>
        <v/>
      </c>
      <c r="G6524" s="63" t="str">
        <f>IF(F6524="","",VLOOKUP(F6524,商品マスタ!$C:$D,2,FALSE))</f>
        <v/>
      </c>
      <c r="H6524" s="64" t="str">
        <f t="shared" si="101"/>
        <v/>
      </c>
      <c r="I6524" s="65" t="str">
        <f>IF(発注書!D6530="","",発注書!D6530)</f>
        <v/>
      </c>
      <c r="J6524" s="66" t="str">
        <f>IF(発注書!D6530="","",発注書!C6530)</f>
        <v/>
      </c>
    </row>
    <row r="6525" spans="1:10" x14ac:dyDescent="0.55000000000000004">
      <c r="A6525" s="49">
        <v>3262</v>
      </c>
      <c r="B6525" s="50">
        <v>1</v>
      </c>
      <c r="E6525" s="61" t="str">
        <f>IF(発注書!D6531="","",発注書!B6531)</f>
        <v/>
      </c>
      <c r="F6525" s="62" t="str">
        <f>IF(J6525="","",VLOOKUP(J6525,商品マスタ!$B:$D,2,FALSE))</f>
        <v/>
      </c>
      <c r="G6525" s="63" t="str">
        <f>IF(F6525="","",VLOOKUP(F6525,商品マスタ!$C:$D,2,FALSE))</f>
        <v/>
      </c>
      <c r="H6525" s="64" t="str">
        <f t="shared" si="101"/>
        <v/>
      </c>
      <c r="I6525" s="65" t="str">
        <f>IF(発注書!D6531="","",発注書!D6531)</f>
        <v/>
      </c>
      <c r="J6525" s="66" t="str">
        <f>IF(発注書!D6531="","",発注書!C6531)</f>
        <v/>
      </c>
    </row>
    <row r="6526" spans="1:10" x14ac:dyDescent="0.55000000000000004">
      <c r="B6526" s="50">
        <v>2</v>
      </c>
      <c r="E6526" s="61" t="str">
        <f>IF(発注書!D6532="","",発注書!B6532)</f>
        <v/>
      </c>
      <c r="F6526" s="62" t="str">
        <f>IF(J6526="","",VLOOKUP(J6526,商品マスタ!$B:$D,2,FALSE))</f>
        <v/>
      </c>
      <c r="G6526" s="63" t="str">
        <f>IF(F6526="","",VLOOKUP(F6526,商品マスタ!$C:$D,2,FALSE))</f>
        <v/>
      </c>
      <c r="H6526" s="64" t="str">
        <f t="shared" si="101"/>
        <v/>
      </c>
      <c r="I6526" s="65" t="str">
        <f>IF(発注書!D6532="","",発注書!D6532)</f>
        <v/>
      </c>
      <c r="J6526" s="66" t="str">
        <f>IF(発注書!D6532="","",発注書!C6532)</f>
        <v/>
      </c>
    </row>
    <row r="6527" spans="1:10" x14ac:dyDescent="0.55000000000000004">
      <c r="A6527" s="49">
        <v>3263</v>
      </c>
      <c r="B6527" s="50">
        <v>1</v>
      </c>
      <c r="E6527" s="61" t="str">
        <f>IF(発注書!D6533="","",発注書!B6533)</f>
        <v/>
      </c>
      <c r="F6527" s="62" t="str">
        <f>IF(J6527="","",VLOOKUP(J6527,商品マスタ!$B:$D,2,FALSE))</f>
        <v/>
      </c>
      <c r="G6527" s="63" t="str">
        <f>IF(F6527="","",VLOOKUP(F6527,商品マスタ!$C:$D,2,FALSE))</f>
        <v/>
      </c>
      <c r="H6527" s="64" t="str">
        <f t="shared" si="101"/>
        <v/>
      </c>
      <c r="I6527" s="65" t="str">
        <f>IF(発注書!D6533="","",発注書!D6533)</f>
        <v/>
      </c>
      <c r="J6527" s="66" t="str">
        <f>IF(発注書!D6533="","",発注書!C6533)</f>
        <v/>
      </c>
    </row>
    <row r="6528" spans="1:10" x14ac:dyDescent="0.55000000000000004">
      <c r="B6528" s="50">
        <v>2</v>
      </c>
      <c r="E6528" s="61" t="str">
        <f>IF(発注書!D6534="","",発注書!B6534)</f>
        <v/>
      </c>
      <c r="F6528" s="62" t="str">
        <f>IF(J6528="","",VLOOKUP(J6528,商品マスタ!$B:$D,2,FALSE))</f>
        <v/>
      </c>
      <c r="G6528" s="63" t="str">
        <f>IF(F6528="","",VLOOKUP(F6528,商品マスタ!$C:$D,2,FALSE))</f>
        <v/>
      </c>
      <c r="H6528" s="64" t="str">
        <f t="shared" si="101"/>
        <v/>
      </c>
      <c r="I6528" s="65" t="str">
        <f>IF(発注書!D6534="","",発注書!D6534)</f>
        <v/>
      </c>
      <c r="J6528" s="66" t="str">
        <f>IF(発注書!D6534="","",発注書!C6534)</f>
        <v/>
      </c>
    </row>
    <row r="6529" spans="1:10" x14ac:dyDescent="0.55000000000000004">
      <c r="A6529" s="49">
        <v>3264</v>
      </c>
      <c r="B6529" s="50">
        <v>1</v>
      </c>
      <c r="E6529" s="61" t="str">
        <f>IF(発注書!D6535="","",発注書!B6535)</f>
        <v/>
      </c>
      <c r="F6529" s="62" t="str">
        <f>IF(J6529="","",VLOOKUP(J6529,商品マスタ!$B:$D,2,FALSE))</f>
        <v/>
      </c>
      <c r="G6529" s="63" t="str">
        <f>IF(F6529="","",VLOOKUP(F6529,商品マスタ!$C:$D,2,FALSE))</f>
        <v/>
      </c>
      <c r="H6529" s="64" t="str">
        <f t="shared" si="101"/>
        <v/>
      </c>
      <c r="I6529" s="65" t="str">
        <f>IF(発注書!D6535="","",発注書!D6535)</f>
        <v/>
      </c>
      <c r="J6529" s="66" t="str">
        <f>IF(発注書!D6535="","",発注書!C6535)</f>
        <v/>
      </c>
    </row>
    <row r="6530" spans="1:10" x14ac:dyDescent="0.55000000000000004">
      <c r="B6530" s="50">
        <v>2</v>
      </c>
      <c r="E6530" s="61" t="str">
        <f>IF(発注書!D6536="","",発注書!B6536)</f>
        <v/>
      </c>
      <c r="F6530" s="62" t="str">
        <f>IF(J6530="","",VLOOKUP(J6530,商品マスタ!$B:$D,2,FALSE))</f>
        <v/>
      </c>
      <c r="G6530" s="63" t="str">
        <f>IF(F6530="","",VLOOKUP(F6530,商品マスタ!$C:$D,2,FALSE))</f>
        <v/>
      </c>
      <c r="H6530" s="64" t="str">
        <f t="shared" si="101"/>
        <v/>
      </c>
      <c r="I6530" s="65" t="str">
        <f>IF(発注書!D6536="","",発注書!D6536)</f>
        <v/>
      </c>
      <c r="J6530" s="66" t="str">
        <f>IF(発注書!D6536="","",発注書!C6536)</f>
        <v/>
      </c>
    </row>
    <row r="6531" spans="1:10" x14ac:dyDescent="0.55000000000000004">
      <c r="A6531" s="49">
        <v>3265</v>
      </c>
      <c r="B6531" s="50">
        <v>1</v>
      </c>
      <c r="E6531" s="61" t="str">
        <f>IF(発注書!D6537="","",発注書!B6537)</f>
        <v/>
      </c>
      <c r="F6531" s="62" t="str">
        <f>IF(J6531="","",VLOOKUP(J6531,商品マスタ!$B:$D,2,FALSE))</f>
        <v/>
      </c>
      <c r="G6531" s="63" t="str">
        <f>IF(F6531="","",VLOOKUP(F6531,商品マスタ!$C:$D,2,FALSE))</f>
        <v/>
      </c>
      <c r="H6531" s="64" t="str">
        <f t="shared" si="101"/>
        <v/>
      </c>
      <c r="I6531" s="65" t="str">
        <f>IF(発注書!D6537="","",発注書!D6537)</f>
        <v/>
      </c>
      <c r="J6531" s="66" t="str">
        <f>IF(発注書!D6537="","",発注書!C6537)</f>
        <v/>
      </c>
    </row>
    <row r="6532" spans="1:10" x14ac:dyDescent="0.55000000000000004">
      <c r="B6532" s="50">
        <v>2</v>
      </c>
      <c r="E6532" s="61" t="str">
        <f>IF(発注書!D6538="","",発注書!B6538)</f>
        <v/>
      </c>
      <c r="F6532" s="62" t="str">
        <f>IF(J6532="","",VLOOKUP(J6532,商品マスタ!$B:$D,2,FALSE))</f>
        <v/>
      </c>
      <c r="G6532" s="63" t="str">
        <f>IF(F6532="","",VLOOKUP(F6532,商品マスタ!$C:$D,2,FALSE))</f>
        <v/>
      </c>
      <c r="H6532" s="64" t="str">
        <f t="shared" ref="H6532:H6595" si="102">IF(E6532="","",IF(E6532="",LEN(SUBSTITUTE(D6532," ","")),LEN(SUBSTITUTE(E6532," ",""))))</f>
        <v/>
      </c>
      <c r="I6532" s="65" t="str">
        <f>IF(発注書!D6538="","",発注書!D6538)</f>
        <v/>
      </c>
      <c r="J6532" s="66" t="str">
        <f>IF(発注書!D6538="","",発注書!C6538)</f>
        <v/>
      </c>
    </row>
    <row r="6533" spans="1:10" x14ac:dyDescent="0.55000000000000004">
      <c r="A6533" s="49">
        <v>3266</v>
      </c>
      <c r="B6533" s="50">
        <v>1</v>
      </c>
      <c r="E6533" s="61" t="str">
        <f>IF(発注書!D6539="","",発注書!B6539)</f>
        <v/>
      </c>
      <c r="F6533" s="62" t="str">
        <f>IF(J6533="","",VLOOKUP(J6533,商品マスタ!$B:$D,2,FALSE))</f>
        <v/>
      </c>
      <c r="G6533" s="63" t="str">
        <f>IF(F6533="","",VLOOKUP(F6533,商品マスタ!$C:$D,2,FALSE))</f>
        <v/>
      </c>
      <c r="H6533" s="64" t="str">
        <f t="shared" si="102"/>
        <v/>
      </c>
      <c r="I6533" s="65" t="str">
        <f>IF(発注書!D6539="","",発注書!D6539)</f>
        <v/>
      </c>
      <c r="J6533" s="66" t="str">
        <f>IF(発注書!D6539="","",発注書!C6539)</f>
        <v/>
      </c>
    </row>
    <row r="6534" spans="1:10" x14ac:dyDescent="0.55000000000000004">
      <c r="B6534" s="50">
        <v>2</v>
      </c>
      <c r="E6534" s="61" t="str">
        <f>IF(発注書!D6540="","",発注書!B6540)</f>
        <v/>
      </c>
      <c r="F6534" s="62" t="str">
        <f>IF(J6534="","",VLOOKUP(J6534,商品マスタ!$B:$D,2,FALSE))</f>
        <v/>
      </c>
      <c r="G6534" s="63" t="str">
        <f>IF(F6534="","",VLOOKUP(F6534,商品マスタ!$C:$D,2,FALSE))</f>
        <v/>
      </c>
      <c r="H6534" s="64" t="str">
        <f t="shared" si="102"/>
        <v/>
      </c>
      <c r="I6534" s="65" t="str">
        <f>IF(発注書!D6540="","",発注書!D6540)</f>
        <v/>
      </c>
      <c r="J6534" s="66" t="str">
        <f>IF(発注書!D6540="","",発注書!C6540)</f>
        <v/>
      </c>
    </row>
    <row r="6535" spans="1:10" x14ac:dyDescent="0.55000000000000004">
      <c r="A6535" s="49">
        <v>3267</v>
      </c>
      <c r="B6535" s="50">
        <v>1</v>
      </c>
      <c r="E6535" s="61" t="str">
        <f>IF(発注書!D6541="","",発注書!B6541)</f>
        <v/>
      </c>
      <c r="F6535" s="62" t="str">
        <f>IF(J6535="","",VLOOKUP(J6535,商品マスタ!$B:$D,2,FALSE))</f>
        <v/>
      </c>
      <c r="G6535" s="63" t="str">
        <f>IF(F6535="","",VLOOKUP(F6535,商品マスタ!$C:$D,2,FALSE))</f>
        <v/>
      </c>
      <c r="H6535" s="64" t="str">
        <f t="shared" si="102"/>
        <v/>
      </c>
      <c r="I6535" s="65" t="str">
        <f>IF(発注書!D6541="","",発注書!D6541)</f>
        <v/>
      </c>
      <c r="J6535" s="66" t="str">
        <f>IF(発注書!D6541="","",発注書!C6541)</f>
        <v/>
      </c>
    </row>
    <row r="6536" spans="1:10" x14ac:dyDescent="0.55000000000000004">
      <c r="B6536" s="50">
        <v>2</v>
      </c>
      <c r="E6536" s="61" t="str">
        <f>IF(発注書!D6542="","",発注書!B6542)</f>
        <v/>
      </c>
      <c r="F6536" s="62" t="str">
        <f>IF(J6536="","",VLOOKUP(J6536,商品マスタ!$B:$D,2,FALSE))</f>
        <v/>
      </c>
      <c r="G6536" s="63" t="str">
        <f>IF(F6536="","",VLOOKUP(F6536,商品マスタ!$C:$D,2,FALSE))</f>
        <v/>
      </c>
      <c r="H6536" s="64" t="str">
        <f t="shared" si="102"/>
        <v/>
      </c>
      <c r="I6536" s="65" t="str">
        <f>IF(発注書!D6542="","",発注書!D6542)</f>
        <v/>
      </c>
      <c r="J6536" s="66" t="str">
        <f>IF(発注書!D6542="","",発注書!C6542)</f>
        <v/>
      </c>
    </row>
    <row r="6537" spans="1:10" x14ac:dyDescent="0.55000000000000004">
      <c r="A6537" s="49">
        <v>3268</v>
      </c>
      <c r="B6537" s="50">
        <v>1</v>
      </c>
      <c r="E6537" s="61" t="str">
        <f>IF(発注書!D6543="","",発注書!B6543)</f>
        <v/>
      </c>
      <c r="F6537" s="62" t="str">
        <f>IF(J6537="","",VLOOKUP(J6537,商品マスタ!$B:$D,2,FALSE))</f>
        <v/>
      </c>
      <c r="G6537" s="63" t="str">
        <f>IF(F6537="","",VLOOKUP(F6537,商品マスタ!$C:$D,2,FALSE))</f>
        <v/>
      </c>
      <c r="H6537" s="64" t="str">
        <f t="shared" si="102"/>
        <v/>
      </c>
      <c r="I6537" s="65" t="str">
        <f>IF(発注書!D6543="","",発注書!D6543)</f>
        <v/>
      </c>
      <c r="J6537" s="66" t="str">
        <f>IF(発注書!D6543="","",発注書!C6543)</f>
        <v/>
      </c>
    </row>
    <row r="6538" spans="1:10" x14ac:dyDescent="0.55000000000000004">
      <c r="B6538" s="50">
        <v>2</v>
      </c>
      <c r="E6538" s="61" t="str">
        <f>IF(発注書!D6544="","",発注書!B6544)</f>
        <v/>
      </c>
      <c r="F6538" s="62" t="str">
        <f>IF(J6538="","",VLOOKUP(J6538,商品マスタ!$B:$D,2,FALSE))</f>
        <v/>
      </c>
      <c r="G6538" s="63" t="str">
        <f>IF(F6538="","",VLOOKUP(F6538,商品マスタ!$C:$D,2,FALSE))</f>
        <v/>
      </c>
      <c r="H6538" s="64" t="str">
        <f t="shared" si="102"/>
        <v/>
      </c>
      <c r="I6538" s="65" t="str">
        <f>IF(発注書!D6544="","",発注書!D6544)</f>
        <v/>
      </c>
      <c r="J6538" s="66" t="str">
        <f>IF(発注書!D6544="","",発注書!C6544)</f>
        <v/>
      </c>
    </row>
    <row r="6539" spans="1:10" x14ac:dyDescent="0.55000000000000004">
      <c r="A6539" s="49">
        <v>3269</v>
      </c>
      <c r="B6539" s="50">
        <v>1</v>
      </c>
      <c r="E6539" s="61" t="str">
        <f>IF(発注書!D6545="","",発注書!B6545)</f>
        <v/>
      </c>
      <c r="F6539" s="62" t="str">
        <f>IF(J6539="","",VLOOKUP(J6539,商品マスタ!$B:$D,2,FALSE))</f>
        <v/>
      </c>
      <c r="G6539" s="63" t="str">
        <f>IF(F6539="","",VLOOKUP(F6539,商品マスタ!$C:$D,2,FALSE))</f>
        <v/>
      </c>
      <c r="H6539" s="64" t="str">
        <f t="shared" si="102"/>
        <v/>
      </c>
      <c r="I6539" s="65" t="str">
        <f>IF(発注書!D6545="","",発注書!D6545)</f>
        <v/>
      </c>
      <c r="J6539" s="66" t="str">
        <f>IF(発注書!D6545="","",発注書!C6545)</f>
        <v/>
      </c>
    </row>
    <row r="6540" spans="1:10" x14ac:dyDescent="0.55000000000000004">
      <c r="B6540" s="50">
        <v>2</v>
      </c>
      <c r="E6540" s="61" t="str">
        <f>IF(発注書!D6546="","",発注書!B6546)</f>
        <v/>
      </c>
      <c r="F6540" s="62" t="str">
        <f>IF(J6540="","",VLOOKUP(J6540,商品マスタ!$B:$D,2,FALSE))</f>
        <v/>
      </c>
      <c r="G6540" s="63" t="str">
        <f>IF(F6540="","",VLOOKUP(F6540,商品マスタ!$C:$D,2,FALSE))</f>
        <v/>
      </c>
      <c r="H6540" s="64" t="str">
        <f t="shared" si="102"/>
        <v/>
      </c>
      <c r="I6540" s="65" t="str">
        <f>IF(発注書!D6546="","",発注書!D6546)</f>
        <v/>
      </c>
      <c r="J6540" s="66" t="str">
        <f>IF(発注書!D6546="","",発注書!C6546)</f>
        <v/>
      </c>
    </row>
    <row r="6541" spans="1:10" x14ac:dyDescent="0.55000000000000004">
      <c r="A6541" s="49">
        <v>3270</v>
      </c>
      <c r="B6541" s="50">
        <v>1</v>
      </c>
      <c r="E6541" s="61" t="str">
        <f>IF(発注書!D6547="","",発注書!B6547)</f>
        <v/>
      </c>
      <c r="F6541" s="62" t="str">
        <f>IF(J6541="","",VLOOKUP(J6541,商品マスタ!$B:$D,2,FALSE))</f>
        <v/>
      </c>
      <c r="G6541" s="63" t="str">
        <f>IF(F6541="","",VLOOKUP(F6541,商品マスタ!$C:$D,2,FALSE))</f>
        <v/>
      </c>
      <c r="H6541" s="64" t="str">
        <f t="shared" si="102"/>
        <v/>
      </c>
      <c r="I6541" s="65" t="str">
        <f>IF(発注書!D6547="","",発注書!D6547)</f>
        <v/>
      </c>
      <c r="J6541" s="66" t="str">
        <f>IF(発注書!D6547="","",発注書!C6547)</f>
        <v/>
      </c>
    </row>
    <row r="6542" spans="1:10" x14ac:dyDescent="0.55000000000000004">
      <c r="B6542" s="50">
        <v>2</v>
      </c>
      <c r="E6542" s="61" t="str">
        <f>IF(発注書!D6548="","",発注書!B6548)</f>
        <v/>
      </c>
      <c r="F6542" s="62" t="str">
        <f>IF(J6542="","",VLOOKUP(J6542,商品マスタ!$B:$D,2,FALSE))</f>
        <v/>
      </c>
      <c r="G6542" s="63" t="str">
        <f>IF(F6542="","",VLOOKUP(F6542,商品マスタ!$C:$D,2,FALSE))</f>
        <v/>
      </c>
      <c r="H6542" s="64" t="str">
        <f t="shared" si="102"/>
        <v/>
      </c>
      <c r="I6542" s="65" t="str">
        <f>IF(発注書!D6548="","",発注書!D6548)</f>
        <v/>
      </c>
      <c r="J6542" s="66" t="str">
        <f>IF(発注書!D6548="","",発注書!C6548)</f>
        <v/>
      </c>
    </row>
    <row r="6543" spans="1:10" x14ac:dyDescent="0.55000000000000004">
      <c r="A6543" s="49">
        <v>3271</v>
      </c>
      <c r="B6543" s="50">
        <v>1</v>
      </c>
      <c r="E6543" s="61" t="str">
        <f>IF(発注書!D6549="","",発注書!B6549)</f>
        <v/>
      </c>
      <c r="F6543" s="62" t="str">
        <f>IF(J6543="","",VLOOKUP(J6543,商品マスタ!$B:$D,2,FALSE))</f>
        <v/>
      </c>
      <c r="G6543" s="63" t="str">
        <f>IF(F6543="","",VLOOKUP(F6543,商品マスタ!$C:$D,2,FALSE))</f>
        <v/>
      </c>
      <c r="H6543" s="64" t="str">
        <f t="shared" si="102"/>
        <v/>
      </c>
      <c r="I6543" s="65" t="str">
        <f>IF(発注書!D6549="","",発注書!D6549)</f>
        <v/>
      </c>
      <c r="J6543" s="66" t="str">
        <f>IF(発注書!D6549="","",発注書!C6549)</f>
        <v/>
      </c>
    </row>
    <row r="6544" spans="1:10" x14ac:dyDescent="0.55000000000000004">
      <c r="B6544" s="50">
        <v>2</v>
      </c>
      <c r="E6544" s="61" t="str">
        <f>IF(発注書!D6550="","",発注書!B6550)</f>
        <v/>
      </c>
      <c r="F6544" s="62" t="str">
        <f>IF(J6544="","",VLOOKUP(J6544,商品マスタ!$B:$D,2,FALSE))</f>
        <v/>
      </c>
      <c r="G6544" s="63" t="str">
        <f>IF(F6544="","",VLOOKUP(F6544,商品マスタ!$C:$D,2,FALSE))</f>
        <v/>
      </c>
      <c r="H6544" s="64" t="str">
        <f t="shared" si="102"/>
        <v/>
      </c>
      <c r="I6544" s="65" t="str">
        <f>IF(発注書!D6550="","",発注書!D6550)</f>
        <v/>
      </c>
      <c r="J6544" s="66" t="str">
        <f>IF(発注書!D6550="","",発注書!C6550)</f>
        <v/>
      </c>
    </row>
    <row r="6545" spans="1:10" x14ac:dyDescent="0.55000000000000004">
      <c r="A6545" s="49">
        <v>3272</v>
      </c>
      <c r="B6545" s="50">
        <v>1</v>
      </c>
      <c r="E6545" s="61" t="str">
        <f>IF(発注書!D6551="","",発注書!B6551)</f>
        <v/>
      </c>
      <c r="F6545" s="62" t="str">
        <f>IF(J6545="","",VLOOKUP(J6545,商品マスタ!$B:$D,2,FALSE))</f>
        <v/>
      </c>
      <c r="G6545" s="63" t="str">
        <f>IF(F6545="","",VLOOKUP(F6545,商品マスタ!$C:$D,2,FALSE))</f>
        <v/>
      </c>
      <c r="H6545" s="64" t="str">
        <f t="shared" si="102"/>
        <v/>
      </c>
      <c r="I6545" s="65" t="str">
        <f>IF(発注書!D6551="","",発注書!D6551)</f>
        <v/>
      </c>
      <c r="J6545" s="66" t="str">
        <f>IF(発注書!D6551="","",発注書!C6551)</f>
        <v/>
      </c>
    </row>
    <row r="6546" spans="1:10" x14ac:dyDescent="0.55000000000000004">
      <c r="B6546" s="50">
        <v>2</v>
      </c>
      <c r="E6546" s="61" t="str">
        <f>IF(発注書!D6552="","",発注書!B6552)</f>
        <v/>
      </c>
      <c r="F6546" s="62" t="str">
        <f>IF(J6546="","",VLOOKUP(J6546,商品マスタ!$B:$D,2,FALSE))</f>
        <v/>
      </c>
      <c r="G6546" s="63" t="str">
        <f>IF(F6546="","",VLOOKUP(F6546,商品マスタ!$C:$D,2,FALSE))</f>
        <v/>
      </c>
      <c r="H6546" s="64" t="str">
        <f t="shared" si="102"/>
        <v/>
      </c>
      <c r="I6546" s="65" t="str">
        <f>IF(発注書!D6552="","",発注書!D6552)</f>
        <v/>
      </c>
      <c r="J6546" s="66" t="str">
        <f>IF(発注書!D6552="","",発注書!C6552)</f>
        <v/>
      </c>
    </row>
    <row r="6547" spans="1:10" x14ac:dyDescent="0.55000000000000004">
      <c r="A6547" s="49">
        <v>3273</v>
      </c>
      <c r="B6547" s="50">
        <v>1</v>
      </c>
      <c r="E6547" s="61" t="str">
        <f>IF(発注書!D6553="","",発注書!B6553)</f>
        <v/>
      </c>
      <c r="F6547" s="62" t="str">
        <f>IF(J6547="","",VLOOKUP(J6547,商品マスタ!$B:$D,2,FALSE))</f>
        <v/>
      </c>
      <c r="G6547" s="63" t="str">
        <f>IF(F6547="","",VLOOKUP(F6547,商品マスタ!$C:$D,2,FALSE))</f>
        <v/>
      </c>
      <c r="H6547" s="64" t="str">
        <f t="shared" si="102"/>
        <v/>
      </c>
      <c r="I6547" s="65" t="str">
        <f>IF(発注書!D6553="","",発注書!D6553)</f>
        <v/>
      </c>
      <c r="J6547" s="66" t="str">
        <f>IF(発注書!D6553="","",発注書!C6553)</f>
        <v/>
      </c>
    </row>
    <row r="6548" spans="1:10" x14ac:dyDescent="0.55000000000000004">
      <c r="B6548" s="50">
        <v>2</v>
      </c>
      <c r="E6548" s="61" t="str">
        <f>IF(発注書!D6554="","",発注書!B6554)</f>
        <v/>
      </c>
      <c r="F6548" s="62" t="str">
        <f>IF(J6548="","",VLOOKUP(J6548,商品マスタ!$B:$D,2,FALSE))</f>
        <v/>
      </c>
      <c r="G6548" s="63" t="str">
        <f>IF(F6548="","",VLOOKUP(F6548,商品マスタ!$C:$D,2,FALSE))</f>
        <v/>
      </c>
      <c r="H6548" s="64" t="str">
        <f t="shared" si="102"/>
        <v/>
      </c>
      <c r="I6548" s="65" t="str">
        <f>IF(発注書!D6554="","",発注書!D6554)</f>
        <v/>
      </c>
      <c r="J6548" s="66" t="str">
        <f>IF(発注書!D6554="","",発注書!C6554)</f>
        <v/>
      </c>
    </row>
    <row r="6549" spans="1:10" x14ac:dyDescent="0.55000000000000004">
      <c r="A6549" s="49">
        <v>3274</v>
      </c>
      <c r="B6549" s="50">
        <v>1</v>
      </c>
      <c r="E6549" s="61" t="str">
        <f>IF(発注書!D6555="","",発注書!B6555)</f>
        <v/>
      </c>
      <c r="F6549" s="62" t="str">
        <f>IF(J6549="","",VLOOKUP(J6549,商品マスタ!$B:$D,2,FALSE))</f>
        <v/>
      </c>
      <c r="G6549" s="63" t="str">
        <f>IF(F6549="","",VLOOKUP(F6549,商品マスタ!$C:$D,2,FALSE))</f>
        <v/>
      </c>
      <c r="H6549" s="64" t="str">
        <f t="shared" si="102"/>
        <v/>
      </c>
      <c r="I6549" s="65" t="str">
        <f>IF(発注書!D6555="","",発注書!D6555)</f>
        <v/>
      </c>
      <c r="J6549" s="66" t="str">
        <f>IF(発注書!D6555="","",発注書!C6555)</f>
        <v/>
      </c>
    </row>
    <row r="6550" spans="1:10" x14ac:dyDescent="0.55000000000000004">
      <c r="B6550" s="50">
        <v>2</v>
      </c>
      <c r="E6550" s="61" t="str">
        <f>IF(発注書!D6556="","",発注書!B6556)</f>
        <v/>
      </c>
      <c r="F6550" s="62" t="str">
        <f>IF(J6550="","",VLOOKUP(J6550,商品マスタ!$B:$D,2,FALSE))</f>
        <v/>
      </c>
      <c r="G6550" s="63" t="str">
        <f>IF(F6550="","",VLOOKUP(F6550,商品マスタ!$C:$D,2,FALSE))</f>
        <v/>
      </c>
      <c r="H6550" s="64" t="str">
        <f t="shared" si="102"/>
        <v/>
      </c>
      <c r="I6550" s="65" t="str">
        <f>IF(発注書!D6556="","",発注書!D6556)</f>
        <v/>
      </c>
      <c r="J6550" s="66" t="str">
        <f>IF(発注書!D6556="","",発注書!C6556)</f>
        <v/>
      </c>
    </row>
    <row r="6551" spans="1:10" x14ac:dyDescent="0.55000000000000004">
      <c r="A6551" s="49">
        <v>3275</v>
      </c>
      <c r="B6551" s="50">
        <v>1</v>
      </c>
      <c r="E6551" s="61" t="str">
        <f>IF(発注書!D6557="","",発注書!B6557)</f>
        <v/>
      </c>
      <c r="F6551" s="62" t="str">
        <f>IF(J6551="","",VLOOKUP(J6551,商品マスタ!$B:$D,2,FALSE))</f>
        <v/>
      </c>
      <c r="G6551" s="63" t="str">
        <f>IF(F6551="","",VLOOKUP(F6551,商品マスタ!$C:$D,2,FALSE))</f>
        <v/>
      </c>
      <c r="H6551" s="64" t="str">
        <f t="shared" si="102"/>
        <v/>
      </c>
      <c r="I6551" s="65" t="str">
        <f>IF(発注書!D6557="","",発注書!D6557)</f>
        <v/>
      </c>
      <c r="J6551" s="66" t="str">
        <f>IF(発注書!D6557="","",発注書!C6557)</f>
        <v/>
      </c>
    </row>
    <row r="6552" spans="1:10" x14ac:dyDescent="0.55000000000000004">
      <c r="B6552" s="50">
        <v>2</v>
      </c>
      <c r="E6552" s="61" t="str">
        <f>IF(発注書!D6558="","",発注書!B6558)</f>
        <v/>
      </c>
      <c r="F6552" s="62" t="str">
        <f>IF(J6552="","",VLOOKUP(J6552,商品マスタ!$B:$D,2,FALSE))</f>
        <v/>
      </c>
      <c r="G6552" s="63" t="str">
        <f>IF(F6552="","",VLOOKUP(F6552,商品マスタ!$C:$D,2,FALSE))</f>
        <v/>
      </c>
      <c r="H6552" s="64" t="str">
        <f t="shared" si="102"/>
        <v/>
      </c>
      <c r="I6552" s="65" t="str">
        <f>IF(発注書!D6558="","",発注書!D6558)</f>
        <v/>
      </c>
      <c r="J6552" s="66" t="str">
        <f>IF(発注書!D6558="","",発注書!C6558)</f>
        <v/>
      </c>
    </row>
    <row r="6553" spans="1:10" x14ac:dyDescent="0.55000000000000004">
      <c r="A6553" s="49">
        <v>3276</v>
      </c>
      <c r="B6553" s="50">
        <v>1</v>
      </c>
      <c r="E6553" s="61" t="str">
        <f>IF(発注書!D6559="","",発注書!B6559)</f>
        <v/>
      </c>
      <c r="F6553" s="62" t="str">
        <f>IF(J6553="","",VLOOKUP(J6553,商品マスタ!$B:$D,2,FALSE))</f>
        <v/>
      </c>
      <c r="G6553" s="63" t="str">
        <f>IF(F6553="","",VLOOKUP(F6553,商品マスタ!$C:$D,2,FALSE))</f>
        <v/>
      </c>
      <c r="H6553" s="64" t="str">
        <f t="shared" si="102"/>
        <v/>
      </c>
      <c r="I6553" s="65" t="str">
        <f>IF(発注書!D6559="","",発注書!D6559)</f>
        <v/>
      </c>
      <c r="J6553" s="66" t="str">
        <f>IF(発注書!D6559="","",発注書!C6559)</f>
        <v/>
      </c>
    </row>
    <row r="6554" spans="1:10" x14ac:dyDescent="0.55000000000000004">
      <c r="B6554" s="50">
        <v>2</v>
      </c>
      <c r="E6554" s="61" t="str">
        <f>IF(発注書!D6560="","",発注書!B6560)</f>
        <v/>
      </c>
      <c r="F6554" s="62" t="str">
        <f>IF(J6554="","",VLOOKUP(J6554,商品マスタ!$B:$D,2,FALSE))</f>
        <v/>
      </c>
      <c r="G6554" s="63" t="str">
        <f>IF(F6554="","",VLOOKUP(F6554,商品マスタ!$C:$D,2,FALSE))</f>
        <v/>
      </c>
      <c r="H6554" s="64" t="str">
        <f t="shared" si="102"/>
        <v/>
      </c>
      <c r="I6554" s="65" t="str">
        <f>IF(発注書!D6560="","",発注書!D6560)</f>
        <v/>
      </c>
      <c r="J6554" s="66" t="str">
        <f>IF(発注書!D6560="","",発注書!C6560)</f>
        <v/>
      </c>
    </row>
    <row r="6555" spans="1:10" x14ac:dyDescent="0.55000000000000004">
      <c r="A6555" s="49">
        <v>3277</v>
      </c>
      <c r="B6555" s="50">
        <v>1</v>
      </c>
      <c r="E6555" s="61" t="str">
        <f>IF(発注書!D6561="","",発注書!B6561)</f>
        <v/>
      </c>
      <c r="F6555" s="62" t="str">
        <f>IF(J6555="","",VLOOKUP(J6555,商品マスタ!$B:$D,2,FALSE))</f>
        <v/>
      </c>
      <c r="G6555" s="63" t="str">
        <f>IF(F6555="","",VLOOKUP(F6555,商品マスタ!$C:$D,2,FALSE))</f>
        <v/>
      </c>
      <c r="H6555" s="64" t="str">
        <f t="shared" si="102"/>
        <v/>
      </c>
      <c r="I6555" s="65" t="str">
        <f>IF(発注書!D6561="","",発注書!D6561)</f>
        <v/>
      </c>
      <c r="J6555" s="66" t="str">
        <f>IF(発注書!D6561="","",発注書!C6561)</f>
        <v/>
      </c>
    </row>
    <row r="6556" spans="1:10" x14ac:dyDescent="0.55000000000000004">
      <c r="B6556" s="50">
        <v>2</v>
      </c>
      <c r="E6556" s="61" t="str">
        <f>IF(発注書!D6562="","",発注書!B6562)</f>
        <v/>
      </c>
      <c r="F6556" s="62" t="str">
        <f>IF(J6556="","",VLOOKUP(J6556,商品マスタ!$B:$D,2,FALSE))</f>
        <v/>
      </c>
      <c r="G6556" s="63" t="str">
        <f>IF(F6556="","",VLOOKUP(F6556,商品マスタ!$C:$D,2,FALSE))</f>
        <v/>
      </c>
      <c r="H6556" s="64" t="str">
        <f t="shared" si="102"/>
        <v/>
      </c>
      <c r="I6556" s="65" t="str">
        <f>IF(発注書!D6562="","",発注書!D6562)</f>
        <v/>
      </c>
      <c r="J6556" s="66" t="str">
        <f>IF(発注書!D6562="","",発注書!C6562)</f>
        <v/>
      </c>
    </row>
    <row r="6557" spans="1:10" x14ac:dyDescent="0.55000000000000004">
      <c r="A6557" s="49">
        <v>3278</v>
      </c>
      <c r="B6557" s="50">
        <v>1</v>
      </c>
      <c r="E6557" s="61" t="str">
        <f>IF(発注書!D6563="","",発注書!B6563)</f>
        <v/>
      </c>
      <c r="F6557" s="62" t="str">
        <f>IF(J6557="","",VLOOKUP(J6557,商品マスタ!$B:$D,2,FALSE))</f>
        <v/>
      </c>
      <c r="G6557" s="63" t="str">
        <f>IF(F6557="","",VLOOKUP(F6557,商品マスタ!$C:$D,2,FALSE))</f>
        <v/>
      </c>
      <c r="H6557" s="64" t="str">
        <f t="shared" si="102"/>
        <v/>
      </c>
      <c r="I6557" s="65" t="str">
        <f>IF(発注書!D6563="","",発注書!D6563)</f>
        <v/>
      </c>
      <c r="J6557" s="66" t="str">
        <f>IF(発注書!D6563="","",発注書!C6563)</f>
        <v/>
      </c>
    </row>
    <row r="6558" spans="1:10" x14ac:dyDescent="0.55000000000000004">
      <c r="B6558" s="50">
        <v>2</v>
      </c>
      <c r="E6558" s="61" t="str">
        <f>IF(発注書!D6564="","",発注書!B6564)</f>
        <v/>
      </c>
      <c r="F6558" s="62" t="str">
        <f>IF(J6558="","",VLOOKUP(J6558,商品マスタ!$B:$D,2,FALSE))</f>
        <v/>
      </c>
      <c r="G6558" s="63" t="str">
        <f>IF(F6558="","",VLOOKUP(F6558,商品マスタ!$C:$D,2,FALSE))</f>
        <v/>
      </c>
      <c r="H6558" s="64" t="str">
        <f t="shared" si="102"/>
        <v/>
      </c>
      <c r="I6558" s="65" t="str">
        <f>IF(発注書!D6564="","",発注書!D6564)</f>
        <v/>
      </c>
      <c r="J6558" s="66" t="str">
        <f>IF(発注書!D6564="","",発注書!C6564)</f>
        <v/>
      </c>
    </row>
    <row r="6559" spans="1:10" x14ac:dyDescent="0.55000000000000004">
      <c r="A6559" s="49">
        <v>3279</v>
      </c>
      <c r="B6559" s="50">
        <v>1</v>
      </c>
      <c r="E6559" s="61" t="str">
        <f>IF(発注書!D6565="","",発注書!B6565)</f>
        <v/>
      </c>
      <c r="F6559" s="62" t="str">
        <f>IF(J6559="","",VLOOKUP(J6559,商品マスタ!$B:$D,2,FALSE))</f>
        <v/>
      </c>
      <c r="G6559" s="63" t="str">
        <f>IF(F6559="","",VLOOKUP(F6559,商品マスタ!$C:$D,2,FALSE))</f>
        <v/>
      </c>
      <c r="H6559" s="64" t="str">
        <f t="shared" si="102"/>
        <v/>
      </c>
      <c r="I6559" s="65" t="str">
        <f>IF(発注書!D6565="","",発注書!D6565)</f>
        <v/>
      </c>
      <c r="J6559" s="66" t="str">
        <f>IF(発注書!D6565="","",発注書!C6565)</f>
        <v/>
      </c>
    </row>
    <row r="6560" spans="1:10" x14ac:dyDescent="0.55000000000000004">
      <c r="B6560" s="50">
        <v>2</v>
      </c>
      <c r="E6560" s="61" t="str">
        <f>IF(発注書!D6566="","",発注書!B6566)</f>
        <v/>
      </c>
      <c r="F6560" s="62" t="str">
        <f>IF(J6560="","",VLOOKUP(J6560,商品マスタ!$B:$D,2,FALSE))</f>
        <v/>
      </c>
      <c r="G6560" s="63" t="str">
        <f>IF(F6560="","",VLOOKUP(F6560,商品マスタ!$C:$D,2,FALSE))</f>
        <v/>
      </c>
      <c r="H6560" s="64" t="str">
        <f t="shared" si="102"/>
        <v/>
      </c>
      <c r="I6560" s="65" t="str">
        <f>IF(発注書!D6566="","",発注書!D6566)</f>
        <v/>
      </c>
      <c r="J6560" s="66" t="str">
        <f>IF(発注書!D6566="","",発注書!C6566)</f>
        <v/>
      </c>
    </row>
    <row r="6561" spans="1:10" x14ac:dyDescent="0.55000000000000004">
      <c r="A6561" s="49">
        <v>3280</v>
      </c>
      <c r="B6561" s="50">
        <v>1</v>
      </c>
      <c r="E6561" s="61" t="str">
        <f>IF(発注書!D6567="","",発注書!B6567)</f>
        <v/>
      </c>
      <c r="F6561" s="62" t="str">
        <f>IF(J6561="","",VLOOKUP(J6561,商品マスタ!$B:$D,2,FALSE))</f>
        <v/>
      </c>
      <c r="G6561" s="63" t="str">
        <f>IF(F6561="","",VLOOKUP(F6561,商品マスタ!$C:$D,2,FALSE))</f>
        <v/>
      </c>
      <c r="H6561" s="64" t="str">
        <f t="shared" si="102"/>
        <v/>
      </c>
      <c r="I6561" s="65" t="str">
        <f>IF(発注書!D6567="","",発注書!D6567)</f>
        <v/>
      </c>
      <c r="J6561" s="66" t="str">
        <f>IF(発注書!D6567="","",発注書!C6567)</f>
        <v/>
      </c>
    </row>
    <row r="6562" spans="1:10" x14ac:dyDescent="0.55000000000000004">
      <c r="B6562" s="50">
        <v>2</v>
      </c>
      <c r="E6562" s="61" t="str">
        <f>IF(発注書!D6568="","",発注書!B6568)</f>
        <v/>
      </c>
      <c r="F6562" s="62" t="str">
        <f>IF(J6562="","",VLOOKUP(J6562,商品マスタ!$B:$D,2,FALSE))</f>
        <v/>
      </c>
      <c r="G6562" s="63" t="str">
        <f>IF(F6562="","",VLOOKUP(F6562,商品マスタ!$C:$D,2,FALSE))</f>
        <v/>
      </c>
      <c r="H6562" s="64" t="str">
        <f t="shared" si="102"/>
        <v/>
      </c>
      <c r="I6562" s="65" t="str">
        <f>IF(発注書!D6568="","",発注書!D6568)</f>
        <v/>
      </c>
      <c r="J6562" s="66" t="str">
        <f>IF(発注書!D6568="","",発注書!C6568)</f>
        <v/>
      </c>
    </row>
    <row r="6563" spans="1:10" x14ac:dyDescent="0.55000000000000004">
      <c r="A6563" s="49">
        <v>3281</v>
      </c>
      <c r="B6563" s="50">
        <v>1</v>
      </c>
      <c r="E6563" s="61" t="str">
        <f>IF(発注書!D6569="","",発注書!B6569)</f>
        <v/>
      </c>
      <c r="F6563" s="62" t="str">
        <f>IF(J6563="","",VLOOKUP(J6563,商品マスタ!$B:$D,2,FALSE))</f>
        <v/>
      </c>
      <c r="G6563" s="63" t="str">
        <f>IF(F6563="","",VLOOKUP(F6563,商品マスタ!$C:$D,2,FALSE))</f>
        <v/>
      </c>
      <c r="H6563" s="64" t="str">
        <f t="shared" si="102"/>
        <v/>
      </c>
      <c r="I6563" s="65" t="str">
        <f>IF(発注書!D6569="","",発注書!D6569)</f>
        <v/>
      </c>
      <c r="J6563" s="66" t="str">
        <f>IF(発注書!D6569="","",発注書!C6569)</f>
        <v/>
      </c>
    </row>
    <row r="6564" spans="1:10" x14ac:dyDescent="0.55000000000000004">
      <c r="B6564" s="50">
        <v>2</v>
      </c>
      <c r="E6564" s="61" t="str">
        <f>IF(発注書!D6570="","",発注書!B6570)</f>
        <v/>
      </c>
      <c r="F6564" s="62" t="str">
        <f>IF(J6564="","",VLOOKUP(J6564,商品マスタ!$B:$D,2,FALSE))</f>
        <v/>
      </c>
      <c r="G6564" s="63" t="str">
        <f>IF(F6564="","",VLOOKUP(F6564,商品マスタ!$C:$D,2,FALSE))</f>
        <v/>
      </c>
      <c r="H6564" s="64" t="str">
        <f t="shared" si="102"/>
        <v/>
      </c>
      <c r="I6564" s="65" t="str">
        <f>IF(発注書!D6570="","",発注書!D6570)</f>
        <v/>
      </c>
      <c r="J6564" s="66" t="str">
        <f>IF(発注書!D6570="","",発注書!C6570)</f>
        <v/>
      </c>
    </row>
    <row r="6565" spans="1:10" x14ac:dyDescent="0.55000000000000004">
      <c r="A6565" s="49">
        <v>3282</v>
      </c>
      <c r="B6565" s="50">
        <v>1</v>
      </c>
      <c r="E6565" s="61" t="str">
        <f>IF(発注書!D6571="","",発注書!B6571)</f>
        <v/>
      </c>
      <c r="F6565" s="62" t="str">
        <f>IF(J6565="","",VLOOKUP(J6565,商品マスタ!$B:$D,2,FALSE))</f>
        <v/>
      </c>
      <c r="G6565" s="63" t="str">
        <f>IF(F6565="","",VLOOKUP(F6565,商品マスタ!$C:$D,2,FALSE))</f>
        <v/>
      </c>
      <c r="H6565" s="64" t="str">
        <f t="shared" si="102"/>
        <v/>
      </c>
      <c r="I6565" s="65" t="str">
        <f>IF(発注書!D6571="","",発注書!D6571)</f>
        <v/>
      </c>
      <c r="J6565" s="66" t="str">
        <f>IF(発注書!D6571="","",発注書!C6571)</f>
        <v/>
      </c>
    </row>
    <row r="6566" spans="1:10" x14ac:dyDescent="0.55000000000000004">
      <c r="B6566" s="50">
        <v>2</v>
      </c>
      <c r="E6566" s="61" t="str">
        <f>IF(発注書!D6572="","",発注書!B6572)</f>
        <v/>
      </c>
      <c r="F6566" s="62" t="str">
        <f>IF(J6566="","",VLOOKUP(J6566,商品マスタ!$B:$D,2,FALSE))</f>
        <v/>
      </c>
      <c r="G6566" s="63" t="str">
        <f>IF(F6566="","",VLOOKUP(F6566,商品マスタ!$C:$D,2,FALSE))</f>
        <v/>
      </c>
      <c r="H6566" s="64" t="str">
        <f t="shared" si="102"/>
        <v/>
      </c>
      <c r="I6566" s="65" t="str">
        <f>IF(発注書!D6572="","",発注書!D6572)</f>
        <v/>
      </c>
      <c r="J6566" s="66" t="str">
        <f>IF(発注書!D6572="","",発注書!C6572)</f>
        <v/>
      </c>
    </row>
    <row r="6567" spans="1:10" x14ac:dyDescent="0.55000000000000004">
      <c r="A6567" s="49">
        <v>3283</v>
      </c>
      <c r="B6567" s="50">
        <v>1</v>
      </c>
      <c r="E6567" s="61" t="str">
        <f>IF(発注書!D6573="","",発注書!B6573)</f>
        <v/>
      </c>
      <c r="F6567" s="62" t="str">
        <f>IF(J6567="","",VLOOKUP(J6567,商品マスタ!$B:$D,2,FALSE))</f>
        <v/>
      </c>
      <c r="G6567" s="63" t="str">
        <f>IF(F6567="","",VLOOKUP(F6567,商品マスタ!$C:$D,2,FALSE))</f>
        <v/>
      </c>
      <c r="H6567" s="64" t="str">
        <f t="shared" si="102"/>
        <v/>
      </c>
      <c r="I6567" s="65" t="str">
        <f>IF(発注書!D6573="","",発注書!D6573)</f>
        <v/>
      </c>
      <c r="J6567" s="66" t="str">
        <f>IF(発注書!D6573="","",発注書!C6573)</f>
        <v/>
      </c>
    </row>
    <row r="6568" spans="1:10" x14ac:dyDescent="0.55000000000000004">
      <c r="B6568" s="50">
        <v>2</v>
      </c>
      <c r="E6568" s="61" t="str">
        <f>IF(発注書!D6574="","",発注書!B6574)</f>
        <v/>
      </c>
      <c r="F6568" s="62" t="str">
        <f>IF(J6568="","",VLOOKUP(J6568,商品マスタ!$B:$D,2,FALSE))</f>
        <v/>
      </c>
      <c r="G6568" s="63" t="str">
        <f>IF(F6568="","",VLOOKUP(F6568,商品マスタ!$C:$D,2,FALSE))</f>
        <v/>
      </c>
      <c r="H6568" s="64" t="str">
        <f t="shared" si="102"/>
        <v/>
      </c>
      <c r="I6568" s="65" t="str">
        <f>IF(発注書!D6574="","",発注書!D6574)</f>
        <v/>
      </c>
      <c r="J6568" s="66" t="str">
        <f>IF(発注書!D6574="","",発注書!C6574)</f>
        <v/>
      </c>
    </row>
    <row r="6569" spans="1:10" x14ac:dyDescent="0.55000000000000004">
      <c r="A6569" s="49">
        <v>3284</v>
      </c>
      <c r="B6569" s="50">
        <v>1</v>
      </c>
      <c r="E6569" s="61" t="str">
        <f>IF(発注書!D6575="","",発注書!B6575)</f>
        <v/>
      </c>
      <c r="F6569" s="62" t="str">
        <f>IF(J6569="","",VLOOKUP(J6569,商品マスタ!$B:$D,2,FALSE))</f>
        <v/>
      </c>
      <c r="G6569" s="63" t="str">
        <f>IF(F6569="","",VLOOKUP(F6569,商品マスタ!$C:$D,2,FALSE))</f>
        <v/>
      </c>
      <c r="H6569" s="64" t="str">
        <f t="shared" si="102"/>
        <v/>
      </c>
      <c r="I6569" s="65" t="str">
        <f>IF(発注書!D6575="","",発注書!D6575)</f>
        <v/>
      </c>
      <c r="J6569" s="66" t="str">
        <f>IF(発注書!D6575="","",発注書!C6575)</f>
        <v/>
      </c>
    </row>
    <row r="6570" spans="1:10" x14ac:dyDescent="0.55000000000000004">
      <c r="B6570" s="50">
        <v>2</v>
      </c>
      <c r="E6570" s="61" t="str">
        <f>IF(発注書!D6576="","",発注書!B6576)</f>
        <v/>
      </c>
      <c r="F6570" s="62" t="str">
        <f>IF(J6570="","",VLOOKUP(J6570,商品マスタ!$B:$D,2,FALSE))</f>
        <v/>
      </c>
      <c r="G6570" s="63" t="str">
        <f>IF(F6570="","",VLOOKUP(F6570,商品マスタ!$C:$D,2,FALSE))</f>
        <v/>
      </c>
      <c r="H6570" s="64" t="str">
        <f t="shared" si="102"/>
        <v/>
      </c>
      <c r="I6570" s="65" t="str">
        <f>IF(発注書!D6576="","",発注書!D6576)</f>
        <v/>
      </c>
      <c r="J6570" s="66" t="str">
        <f>IF(発注書!D6576="","",発注書!C6576)</f>
        <v/>
      </c>
    </row>
    <row r="6571" spans="1:10" x14ac:dyDescent="0.55000000000000004">
      <c r="A6571" s="49">
        <v>3285</v>
      </c>
      <c r="B6571" s="50">
        <v>1</v>
      </c>
      <c r="E6571" s="61" t="str">
        <f>IF(発注書!D6577="","",発注書!B6577)</f>
        <v/>
      </c>
      <c r="F6571" s="62" t="str">
        <f>IF(J6571="","",VLOOKUP(J6571,商品マスタ!$B:$D,2,FALSE))</f>
        <v/>
      </c>
      <c r="G6571" s="63" t="str">
        <f>IF(F6571="","",VLOOKUP(F6571,商品マスタ!$C:$D,2,FALSE))</f>
        <v/>
      </c>
      <c r="H6571" s="64" t="str">
        <f t="shared" si="102"/>
        <v/>
      </c>
      <c r="I6571" s="65" t="str">
        <f>IF(発注書!D6577="","",発注書!D6577)</f>
        <v/>
      </c>
      <c r="J6571" s="66" t="str">
        <f>IF(発注書!D6577="","",発注書!C6577)</f>
        <v/>
      </c>
    </row>
    <row r="6572" spans="1:10" x14ac:dyDescent="0.55000000000000004">
      <c r="B6572" s="50">
        <v>2</v>
      </c>
      <c r="E6572" s="61" t="str">
        <f>IF(発注書!D6578="","",発注書!B6578)</f>
        <v/>
      </c>
      <c r="F6572" s="62" t="str">
        <f>IF(J6572="","",VLOOKUP(J6572,商品マスタ!$B:$D,2,FALSE))</f>
        <v/>
      </c>
      <c r="G6572" s="63" t="str">
        <f>IF(F6572="","",VLOOKUP(F6572,商品マスタ!$C:$D,2,FALSE))</f>
        <v/>
      </c>
      <c r="H6572" s="64" t="str">
        <f t="shared" si="102"/>
        <v/>
      </c>
      <c r="I6572" s="65" t="str">
        <f>IF(発注書!D6578="","",発注書!D6578)</f>
        <v/>
      </c>
      <c r="J6572" s="66" t="str">
        <f>IF(発注書!D6578="","",発注書!C6578)</f>
        <v/>
      </c>
    </row>
    <row r="6573" spans="1:10" x14ac:dyDescent="0.55000000000000004">
      <c r="A6573" s="49">
        <v>3286</v>
      </c>
      <c r="B6573" s="50">
        <v>1</v>
      </c>
      <c r="E6573" s="61" t="str">
        <f>IF(発注書!D6579="","",発注書!B6579)</f>
        <v/>
      </c>
      <c r="F6573" s="62" t="str">
        <f>IF(J6573="","",VLOOKUP(J6573,商品マスタ!$B:$D,2,FALSE))</f>
        <v/>
      </c>
      <c r="G6573" s="63" t="str">
        <f>IF(F6573="","",VLOOKUP(F6573,商品マスタ!$C:$D,2,FALSE))</f>
        <v/>
      </c>
      <c r="H6573" s="64" t="str">
        <f t="shared" si="102"/>
        <v/>
      </c>
      <c r="I6573" s="65" t="str">
        <f>IF(発注書!D6579="","",発注書!D6579)</f>
        <v/>
      </c>
      <c r="J6573" s="66" t="str">
        <f>IF(発注書!D6579="","",発注書!C6579)</f>
        <v/>
      </c>
    </row>
    <row r="6574" spans="1:10" x14ac:dyDescent="0.55000000000000004">
      <c r="B6574" s="50">
        <v>2</v>
      </c>
      <c r="E6574" s="61" t="str">
        <f>IF(発注書!D6580="","",発注書!B6580)</f>
        <v/>
      </c>
      <c r="F6574" s="62" t="str">
        <f>IF(J6574="","",VLOOKUP(J6574,商品マスタ!$B:$D,2,FALSE))</f>
        <v/>
      </c>
      <c r="G6574" s="63" t="str">
        <f>IF(F6574="","",VLOOKUP(F6574,商品マスタ!$C:$D,2,FALSE))</f>
        <v/>
      </c>
      <c r="H6574" s="64" t="str">
        <f t="shared" si="102"/>
        <v/>
      </c>
      <c r="I6574" s="65" t="str">
        <f>IF(発注書!D6580="","",発注書!D6580)</f>
        <v/>
      </c>
      <c r="J6574" s="66" t="str">
        <f>IF(発注書!D6580="","",発注書!C6580)</f>
        <v/>
      </c>
    </row>
    <row r="6575" spans="1:10" x14ac:dyDescent="0.55000000000000004">
      <c r="A6575" s="49">
        <v>3287</v>
      </c>
      <c r="B6575" s="50">
        <v>1</v>
      </c>
      <c r="E6575" s="61" t="str">
        <f>IF(発注書!D6581="","",発注書!B6581)</f>
        <v/>
      </c>
      <c r="F6575" s="62" t="str">
        <f>IF(J6575="","",VLOOKUP(J6575,商品マスタ!$B:$D,2,FALSE))</f>
        <v/>
      </c>
      <c r="G6575" s="63" t="str">
        <f>IF(F6575="","",VLOOKUP(F6575,商品マスタ!$C:$D,2,FALSE))</f>
        <v/>
      </c>
      <c r="H6575" s="64" t="str">
        <f t="shared" si="102"/>
        <v/>
      </c>
      <c r="I6575" s="65" t="str">
        <f>IF(発注書!D6581="","",発注書!D6581)</f>
        <v/>
      </c>
      <c r="J6575" s="66" t="str">
        <f>IF(発注書!D6581="","",発注書!C6581)</f>
        <v/>
      </c>
    </row>
    <row r="6576" spans="1:10" x14ac:dyDescent="0.55000000000000004">
      <c r="B6576" s="50">
        <v>2</v>
      </c>
      <c r="E6576" s="61" t="str">
        <f>IF(発注書!D6582="","",発注書!B6582)</f>
        <v/>
      </c>
      <c r="F6576" s="62" t="str">
        <f>IF(J6576="","",VLOOKUP(J6576,商品マスタ!$B:$D,2,FALSE))</f>
        <v/>
      </c>
      <c r="G6576" s="63" t="str">
        <f>IF(F6576="","",VLOOKUP(F6576,商品マスタ!$C:$D,2,FALSE))</f>
        <v/>
      </c>
      <c r="H6576" s="64" t="str">
        <f t="shared" si="102"/>
        <v/>
      </c>
      <c r="I6576" s="65" t="str">
        <f>IF(発注書!D6582="","",発注書!D6582)</f>
        <v/>
      </c>
      <c r="J6576" s="66" t="str">
        <f>IF(発注書!D6582="","",発注書!C6582)</f>
        <v/>
      </c>
    </row>
    <row r="6577" spans="1:10" x14ac:dyDescent="0.55000000000000004">
      <c r="A6577" s="49">
        <v>3288</v>
      </c>
      <c r="B6577" s="50">
        <v>1</v>
      </c>
      <c r="E6577" s="61" t="str">
        <f>IF(発注書!D6583="","",発注書!B6583)</f>
        <v/>
      </c>
      <c r="F6577" s="62" t="str">
        <f>IF(J6577="","",VLOOKUP(J6577,商品マスタ!$B:$D,2,FALSE))</f>
        <v/>
      </c>
      <c r="G6577" s="63" t="str">
        <f>IF(F6577="","",VLOOKUP(F6577,商品マスタ!$C:$D,2,FALSE))</f>
        <v/>
      </c>
      <c r="H6577" s="64" t="str">
        <f t="shared" si="102"/>
        <v/>
      </c>
      <c r="I6577" s="65" t="str">
        <f>IF(発注書!D6583="","",発注書!D6583)</f>
        <v/>
      </c>
      <c r="J6577" s="66" t="str">
        <f>IF(発注書!D6583="","",発注書!C6583)</f>
        <v/>
      </c>
    </row>
    <row r="6578" spans="1:10" x14ac:dyDescent="0.55000000000000004">
      <c r="B6578" s="50">
        <v>2</v>
      </c>
      <c r="E6578" s="61" t="str">
        <f>IF(発注書!D6584="","",発注書!B6584)</f>
        <v/>
      </c>
      <c r="F6578" s="62" t="str">
        <f>IF(J6578="","",VLOOKUP(J6578,商品マスタ!$B:$D,2,FALSE))</f>
        <v/>
      </c>
      <c r="G6578" s="63" t="str">
        <f>IF(F6578="","",VLOOKUP(F6578,商品マスタ!$C:$D,2,FALSE))</f>
        <v/>
      </c>
      <c r="H6578" s="64" t="str">
        <f t="shared" si="102"/>
        <v/>
      </c>
      <c r="I6578" s="65" t="str">
        <f>IF(発注書!D6584="","",発注書!D6584)</f>
        <v/>
      </c>
      <c r="J6578" s="66" t="str">
        <f>IF(発注書!D6584="","",発注書!C6584)</f>
        <v/>
      </c>
    </row>
    <row r="6579" spans="1:10" x14ac:dyDescent="0.55000000000000004">
      <c r="A6579" s="49">
        <v>3289</v>
      </c>
      <c r="B6579" s="50">
        <v>1</v>
      </c>
      <c r="E6579" s="61" t="str">
        <f>IF(発注書!D6585="","",発注書!B6585)</f>
        <v/>
      </c>
      <c r="F6579" s="62" t="str">
        <f>IF(J6579="","",VLOOKUP(J6579,商品マスタ!$B:$D,2,FALSE))</f>
        <v/>
      </c>
      <c r="G6579" s="63" t="str">
        <f>IF(F6579="","",VLOOKUP(F6579,商品マスタ!$C:$D,2,FALSE))</f>
        <v/>
      </c>
      <c r="H6579" s="64" t="str">
        <f t="shared" si="102"/>
        <v/>
      </c>
      <c r="I6579" s="65" t="str">
        <f>IF(発注書!D6585="","",発注書!D6585)</f>
        <v/>
      </c>
      <c r="J6579" s="66" t="str">
        <f>IF(発注書!D6585="","",発注書!C6585)</f>
        <v/>
      </c>
    </row>
    <row r="6580" spans="1:10" x14ac:dyDescent="0.55000000000000004">
      <c r="B6580" s="50">
        <v>2</v>
      </c>
      <c r="E6580" s="61" t="str">
        <f>IF(発注書!D6586="","",発注書!B6586)</f>
        <v/>
      </c>
      <c r="F6580" s="62" t="str">
        <f>IF(J6580="","",VLOOKUP(J6580,商品マスタ!$B:$D,2,FALSE))</f>
        <v/>
      </c>
      <c r="G6580" s="63" t="str">
        <f>IF(F6580="","",VLOOKUP(F6580,商品マスタ!$C:$D,2,FALSE))</f>
        <v/>
      </c>
      <c r="H6580" s="64" t="str">
        <f t="shared" si="102"/>
        <v/>
      </c>
      <c r="I6580" s="65" t="str">
        <f>IF(発注書!D6586="","",発注書!D6586)</f>
        <v/>
      </c>
      <c r="J6580" s="66" t="str">
        <f>IF(発注書!D6586="","",発注書!C6586)</f>
        <v/>
      </c>
    </row>
    <row r="6581" spans="1:10" x14ac:dyDescent="0.55000000000000004">
      <c r="A6581" s="49">
        <v>3290</v>
      </c>
      <c r="B6581" s="50">
        <v>1</v>
      </c>
      <c r="E6581" s="61" t="str">
        <f>IF(発注書!D6587="","",発注書!B6587)</f>
        <v/>
      </c>
      <c r="F6581" s="62" t="str">
        <f>IF(J6581="","",VLOOKUP(J6581,商品マスタ!$B:$D,2,FALSE))</f>
        <v/>
      </c>
      <c r="G6581" s="63" t="str">
        <f>IF(F6581="","",VLOOKUP(F6581,商品マスタ!$C:$D,2,FALSE))</f>
        <v/>
      </c>
      <c r="H6581" s="64" t="str">
        <f t="shared" si="102"/>
        <v/>
      </c>
      <c r="I6581" s="65" t="str">
        <f>IF(発注書!D6587="","",発注書!D6587)</f>
        <v/>
      </c>
      <c r="J6581" s="66" t="str">
        <f>IF(発注書!D6587="","",発注書!C6587)</f>
        <v/>
      </c>
    </row>
    <row r="6582" spans="1:10" x14ac:dyDescent="0.55000000000000004">
      <c r="B6582" s="50">
        <v>2</v>
      </c>
      <c r="E6582" s="61" t="str">
        <f>IF(発注書!D6588="","",発注書!B6588)</f>
        <v/>
      </c>
      <c r="F6582" s="62" t="str">
        <f>IF(J6582="","",VLOOKUP(J6582,商品マスタ!$B:$D,2,FALSE))</f>
        <v/>
      </c>
      <c r="G6582" s="63" t="str">
        <f>IF(F6582="","",VLOOKUP(F6582,商品マスタ!$C:$D,2,FALSE))</f>
        <v/>
      </c>
      <c r="H6582" s="64" t="str">
        <f t="shared" si="102"/>
        <v/>
      </c>
      <c r="I6582" s="65" t="str">
        <f>IF(発注書!D6588="","",発注書!D6588)</f>
        <v/>
      </c>
      <c r="J6582" s="66" t="str">
        <f>IF(発注書!D6588="","",発注書!C6588)</f>
        <v/>
      </c>
    </row>
    <row r="6583" spans="1:10" x14ac:dyDescent="0.55000000000000004">
      <c r="A6583" s="49">
        <v>3291</v>
      </c>
      <c r="B6583" s="50">
        <v>1</v>
      </c>
      <c r="E6583" s="61" t="str">
        <f>IF(発注書!D6589="","",発注書!B6589)</f>
        <v/>
      </c>
      <c r="F6583" s="62" t="str">
        <f>IF(J6583="","",VLOOKUP(J6583,商品マスタ!$B:$D,2,FALSE))</f>
        <v/>
      </c>
      <c r="G6583" s="63" t="str">
        <f>IF(F6583="","",VLOOKUP(F6583,商品マスタ!$C:$D,2,FALSE))</f>
        <v/>
      </c>
      <c r="H6583" s="64" t="str">
        <f t="shared" si="102"/>
        <v/>
      </c>
      <c r="I6583" s="65" t="str">
        <f>IF(発注書!D6589="","",発注書!D6589)</f>
        <v/>
      </c>
      <c r="J6583" s="66" t="str">
        <f>IF(発注書!D6589="","",発注書!C6589)</f>
        <v/>
      </c>
    </row>
    <row r="6584" spans="1:10" x14ac:dyDescent="0.55000000000000004">
      <c r="B6584" s="50">
        <v>2</v>
      </c>
      <c r="E6584" s="61" t="str">
        <f>IF(発注書!D6590="","",発注書!B6590)</f>
        <v/>
      </c>
      <c r="F6584" s="62" t="str">
        <f>IF(J6584="","",VLOOKUP(J6584,商品マスタ!$B:$D,2,FALSE))</f>
        <v/>
      </c>
      <c r="G6584" s="63" t="str">
        <f>IF(F6584="","",VLOOKUP(F6584,商品マスタ!$C:$D,2,FALSE))</f>
        <v/>
      </c>
      <c r="H6584" s="64" t="str">
        <f t="shared" si="102"/>
        <v/>
      </c>
      <c r="I6584" s="65" t="str">
        <f>IF(発注書!D6590="","",発注書!D6590)</f>
        <v/>
      </c>
      <c r="J6584" s="66" t="str">
        <f>IF(発注書!D6590="","",発注書!C6590)</f>
        <v/>
      </c>
    </row>
    <row r="6585" spans="1:10" x14ac:dyDescent="0.55000000000000004">
      <c r="A6585" s="49">
        <v>3292</v>
      </c>
      <c r="B6585" s="50">
        <v>1</v>
      </c>
      <c r="E6585" s="61" t="str">
        <f>IF(発注書!D6591="","",発注書!B6591)</f>
        <v/>
      </c>
      <c r="F6585" s="62" t="str">
        <f>IF(J6585="","",VLOOKUP(J6585,商品マスタ!$B:$D,2,FALSE))</f>
        <v/>
      </c>
      <c r="G6585" s="63" t="str">
        <f>IF(F6585="","",VLOOKUP(F6585,商品マスタ!$C:$D,2,FALSE))</f>
        <v/>
      </c>
      <c r="H6585" s="64" t="str">
        <f t="shared" si="102"/>
        <v/>
      </c>
      <c r="I6585" s="65" t="str">
        <f>IF(発注書!D6591="","",発注書!D6591)</f>
        <v/>
      </c>
      <c r="J6585" s="66" t="str">
        <f>IF(発注書!D6591="","",発注書!C6591)</f>
        <v/>
      </c>
    </row>
    <row r="6586" spans="1:10" x14ac:dyDescent="0.55000000000000004">
      <c r="B6586" s="50">
        <v>2</v>
      </c>
      <c r="E6586" s="61" t="str">
        <f>IF(発注書!D6592="","",発注書!B6592)</f>
        <v/>
      </c>
      <c r="F6586" s="62" t="str">
        <f>IF(J6586="","",VLOOKUP(J6586,商品マスタ!$B:$D,2,FALSE))</f>
        <v/>
      </c>
      <c r="G6586" s="63" t="str">
        <f>IF(F6586="","",VLOOKUP(F6586,商品マスタ!$C:$D,2,FALSE))</f>
        <v/>
      </c>
      <c r="H6586" s="64" t="str">
        <f t="shared" si="102"/>
        <v/>
      </c>
      <c r="I6586" s="65" t="str">
        <f>IF(発注書!D6592="","",発注書!D6592)</f>
        <v/>
      </c>
      <c r="J6586" s="66" t="str">
        <f>IF(発注書!D6592="","",発注書!C6592)</f>
        <v/>
      </c>
    </row>
    <row r="6587" spans="1:10" x14ac:dyDescent="0.55000000000000004">
      <c r="A6587" s="49">
        <v>3293</v>
      </c>
      <c r="B6587" s="50">
        <v>1</v>
      </c>
      <c r="E6587" s="61" t="str">
        <f>IF(発注書!D6593="","",発注書!B6593)</f>
        <v/>
      </c>
      <c r="F6587" s="62" t="str">
        <f>IF(J6587="","",VLOOKUP(J6587,商品マスタ!$B:$D,2,FALSE))</f>
        <v/>
      </c>
      <c r="G6587" s="63" t="str">
        <f>IF(F6587="","",VLOOKUP(F6587,商品マスタ!$C:$D,2,FALSE))</f>
        <v/>
      </c>
      <c r="H6587" s="64" t="str">
        <f t="shared" si="102"/>
        <v/>
      </c>
      <c r="I6587" s="65" t="str">
        <f>IF(発注書!D6593="","",発注書!D6593)</f>
        <v/>
      </c>
      <c r="J6587" s="66" t="str">
        <f>IF(発注書!D6593="","",発注書!C6593)</f>
        <v/>
      </c>
    </row>
    <row r="6588" spans="1:10" x14ac:dyDescent="0.55000000000000004">
      <c r="B6588" s="50">
        <v>2</v>
      </c>
      <c r="E6588" s="61" t="str">
        <f>IF(発注書!D6594="","",発注書!B6594)</f>
        <v/>
      </c>
      <c r="F6588" s="62" t="str">
        <f>IF(J6588="","",VLOOKUP(J6588,商品マスタ!$B:$D,2,FALSE))</f>
        <v/>
      </c>
      <c r="G6588" s="63" t="str">
        <f>IF(F6588="","",VLOOKUP(F6588,商品マスタ!$C:$D,2,FALSE))</f>
        <v/>
      </c>
      <c r="H6588" s="64" t="str">
        <f t="shared" si="102"/>
        <v/>
      </c>
      <c r="I6588" s="65" t="str">
        <f>IF(発注書!D6594="","",発注書!D6594)</f>
        <v/>
      </c>
      <c r="J6588" s="66" t="str">
        <f>IF(発注書!D6594="","",発注書!C6594)</f>
        <v/>
      </c>
    </row>
    <row r="6589" spans="1:10" x14ac:dyDescent="0.55000000000000004">
      <c r="A6589" s="49">
        <v>3294</v>
      </c>
      <c r="B6589" s="50">
        <v>1</v>
      </c>
      <c r="E6589" s="61" t="str">
        <f>IF(発注書!D6595="","",発注書!B6595)</f>
        <v/>
      </c>
      <c r="F6589" s="62" t="str">
        <f>IF(J6589="","",VLOOKUP(J6589,商品マスタ!$B:$D,2,FALSE))</f>
        <v/>
      </c>
      <c r="G6589" s="63" t="str">
        <f>IF(F6589="","",VLOOKUP(F6589,商品マスタ!$C:$D,2,FALSE))</f>
        <v/>
      </c>
      <c r="H6589" s="64" t="str">
        <f t="shared" si="102"/>
        <v/>
      </c>
      <c r="I6589" s="65" t="str">
        <f>IF(発注書!D6595="","",発注書!D6595)</f>
        <v/>
      </c>
      <c r="J6589" s="66" t="str">
        <f>IF(発注書!D6595="","",発注書!C6595)</f>
        <v/>
      </c>
    </row>
    <row r="6590" spans="1:10" x14ac:dyDescent="0.55000000000000004">
      <c r="B6590" s="50">
        <v>2</v>
      </c>
      <c r="E6590" s="61" t="str">
        <f>IF(発注書!D6596="","",発注書!B6596)</f>
        <v/>
      </c>
      <c r="F6590" s="62" t="str">
        <f>IF(J6590="","",VLOOKUP(J6590,商品マスタ!$B:$D,2,FALSE))</f>
        <v/>
      </c>
      <c r="G6590" s="63" t="str">
        <f>IF(F6590="","",VLOOKUP(F6590,商品マスタ!$C:$D,2,FALSE))</f>
        <v/>
      </c>
      <c r="H6590" s="64" t="str">
        <f t="shared" si="102"/>
        <v/>
      </c>
      <c r="I6590" s="65" t="str">
        <f>IF(発注書!D6596="","",発注書!D6596)</f>
        <v/>
      </c>
      <c r="J6590" s="66" t="str">
        <f>IF(発注書!D6596="","",発注書!C6596)</f>
        <v/>
      </c>
    </row>
    <row r="6591" spans="1:10" x14ac:dyDescent="0.55000000000000004">
      <c r="A6591" s="49">
        <v>3295</v>
      </c>
      <c r="B6591" s="50">
        <v>1</v>
      </c>
      <c r="E6591" s="61" t="str">
        <f>IF(発注書!D6597="","",発注書!B6597)</f>
        <v/>
      </c>
      <c r="F6591" s="62" t="str">
        <f>IF(J6591="","",VLOOKUP(J6591,商品マスタ!$B:$D,2,FALSE))</f>
        <v/>
      </c>
      <c r="G6591" s="63" t="str">
        <f>IF(F6591="","",VLOOKUP(F6591,商品マスタ!$C:$D,2,FALSE))</f>
        <v/>
      </c>
      <c r="H6591" s="64" t="str">
        <f t="shared" si="102"/>
        <v/>
      </c>
      <c r="I6591" s="65" t="str">
        <f>IF(発注書!D6597="","",発注書!D6597)</f>
        <v/>
      </c>
      <c r="J6591" s="66" t="str">
        <f>IF(発注書!D6597="","",発注書!C6597)</f>
        <v/>
      </c>
    </row>
    <row r="6592" spans="1:10" x14ac:dyDescent="0.55000000000000004">
      <c r="B6592" s="50">
        <v>2</v>
      </c>
      <c r="E6592" s="61" t="str">
        <f>IF(発注書!D6598="","",発注書!B6598)</f>
        <v/>
      </c>
      <c r="F6592" s="62" t="str">
        <f>IF(J6592="","",VLOOKUP(J6592,商品マスタ!$B:$D,2,FALSE))</f>
        <v/>
      </c>
      <c r="G6592" s="63" t="str">
        <f>IF(F6592="","",VLOOKUP(F6592,商品マスタ!$C:$D,2,FALSE))</f>
        <v/>
      </c>
      <c r="H6592" s="64" t="str">
        <f t="shared" si="102"/>
        <v/>
      </c>
      <c r="I6592" s="65" t="str">
        <f>IF(発注書!D6598="","",発注書!D6598)</f>
        <v/>
      </c>
      <c r="J6592" s="66" t="str">
        <f>IF(発注書!D6598="","",発注書!C6598)</f>
        <v/>
      </c>
    </row>
    <row r="6593" spans="1:10" x14ac:dyDescent="0.55000000000000004">
      <c r="A6593" s="49">
        <v>3296</v>
      </c>
      <c r="B6593" s="50">
        <v>1</v>
      </c>
      <c r="E6593" s="61" t="str">
        <f>IF(発注書!D6599="","",発注書!B6599)</f>
        <v/>
      </c>
      <c r="F6593" s="62" t="str">
        <f>IF(J6593="","",VLOOKUP(J6593,商品マスタ!$B:$D,2,FALSE))</f>
        <v/>
      </c>
      <c r="G6593" s="63" t="str">
        <f>IF(F6593="","",VLOOKUP(F6593,商品マスタ!$C:$D,2,FALSE))</f>
        <v/>
      </c>
      <c r="H6593" s="64" t="str">
        <f t="shared" si="102"/>
        <v/>
      </c>
      <c r="I6593" s="65" t="str">
        <f>IF(発注書!D6599="","",発注書!D6599)</f>
        <v/>
      </c>
      <c r="J6593" s="66" t="str">
        <f>IF(発注書!D6599="","",発注書!C6599)</f>
        <v/>
      </c>
    </row>
    <row r="6594" spans="1:10" x14ac:dyDescent="0.55000000000000004">
      <c r="B6594" s="50">
        <v>2</v>
      </c>
      <c r="E6594" s="61" t="str">
        <f>IF(発注書!D6600="","",発注書!B6600)</f>
        <v/>
      </c>
      <c r="F6594" s="62" t="str">
        <f>IF(J6594="","",VLOOKUP(J6594,商品マスタ!$B:$D,2,FALSE))</f>
        <v/>
      </c>
      <c r="G6594" s="63" t="str">
        <f>IF(F6594="","",VLOOKUP(F6594,商品マスタ!$C:$D,2,FALSE))</f>
        <v/>
      </c>
      <c r="H6594" s="64" t="str">
        <f t="shared" si="102"/>
        <v/>
      </c>
      <c r="I6594" s="65" t="str">
        <f>IF(発注書!D6600="","",発注書!D6600)</f>
        <v/>
      </c>
      <c r="J6594" s="66" t="str">
        <f>IF(発注書!D6600="","",発注書!C6600)</f>
        <v/>
      </c>
    </row>
    <row r="6595" spans="1:10" x14ac:dyDescent="0.55000000000000004">
      <c r="A6595" s="49">
        <v>3297</v>
      </c>
      <c r="B6595" s="50">
        <v>1</v>
      </c>
      <c r="E6595" s="61" t="str">
        <f>IF(発注書!D6601="","",発注書!B6601)</f>
        <v/>
      </c>
      <c r="F6595" s="62" t="str">
        <f>IF(J6595="","",VLOOKUP(J6595,商品マスタ!$B:$D,2,FALSE))</f>
        <v/>
      </c>
      <c r="G6595" s="63" t="str">
        <f>IF(F6595="","",VLOOKUP(F6595,商品マスタ!$C:$D,2,FALSE))</f>
        <v/>
      </c>
      <c r="H6595" s="64" t="str">
        <f t="shared" si="102"/>
        <v/>
      </c>
      <c r="I6595" s="65" t="str">
        <f>IF(発注書!D6601="","",発注書!D6601)</f>
        <v/>
      </c>
      <c r="J6595" s="66" t="str">
        <f>IF(発注書!D6601="","",発注書!C6601)</f>
        <v/>
      </c>
    </row>
    <row r="6596" spans="1:10" x14ac:dyDescent="0.55000000000000004">
      <c r="B6596" s="50">
        <v>2</v>
      </c>
      <c r="E6596" s="61" t="str">
        <f>IF(発注書!D6602="","",発注書!B6602)</f>
        <v/>
      </c>
      <c r="F6596" s="62" t="str">
        <f>IF(J6596="","",VLOOKUP(J6596,商品マスタ!$B:$D,2,FALSE))</f>
        <v/>
      </c>
      <c r="G6596" s="63" t="str">
        <f>IF(F6596="","",VLOOKUP(F6596,商品マスタ!$C:$D,2,FALSE))</f>
        <v/>
      </c>
      <c r="H6596" s="64" t="str">
        <f t="shared" ref="H6596:H6659" si="103">IF(E6596="","",IF(E6596="",LEN(SUBSTITUTE(D6596," ","")),LEN(SUBSTITUTE(E6596," ",""))))</f>
        <v/>
      </c>
      <c r="I6596" s="65" t="str">
        <f>IF(発注書!D6602="","",発注書!D6602)</f>
        <v/>
      </c>
      <c r="J6596" s="66" t="str">
        <f>IF(発注書!D6602="","",発注書!C6602)</f>
        <v/>
      </c>
    </row>
    <row r="6597" spans="1:10" x14ac:dyDescent="0.55000000000000004">
      <c r="A6597" s="49">
        <v>3298</v>
      </c>
      <c r="B6597" s="50">
        <v>1</v>
      </c>
      <c r="E6597" s="61" t="str">
        <f>IF(発注書!D6603="","",発注書!B6603)</f>
        <v/>
      </c>
      <c r="F6597" s="62" t="str">
        <f>IF(J6597="","",VLOOKUP(J6597,商品マスタ!$B:$D,2,FALSE))</f>
        <v/>
      </c>
      <c r="G6597" s="63" t="str">
        <f>IF(F6597="","",VLOOKUP(F6597,商品マスタ!$C:$D,2,FALSE))</f>
        <v/>
      </c>
      <c r="H6597" s="64" t="str">
        <f t="shared" si="103"/>
        <v/>
      </c>
      <c r="I6597" s="65" t="str">
        <f>IF(発注書!D6603="","",発注書!D6603)</f>
        <v/>
      </c>
      <c r="J6597" s="66" t="str">
        <f>IF(発注書!D6603="","",発注書!C6603)</f>
        <v/>
      </c>
    </row>
    <row r="6598" spans="1:10" x14ac:dyDescent="0.55000000000000004">
      <c r="B6598" s="50">
        <v>2</v>
      </c>
      <c r="E6598" s="61" t="str">
        <f>IF(発注書!D6604="","",発注書!B6604)</f>
        <v/>
      </c>
      <c r="F6598" s="62" t="str">
        <f>IF(J6598="","",VLOOKUP(J6598,商品マスタ!$B:$D,2,FALSE))</f>
        <v/>
      </c>
      <c r="G6598" s="63" t="str">
        <f>IF(F6598="","",VLOOKUP(F6598,商品マスタ!$C:$D,2,FALSE))</f>
        <v/>
      </c>
      <c r="H6598" s="64" t="str">
        <f t="shared" si="103"/>
        <v/>
      </c>
      <c r="I6598" s="65" t="str">
        <f>IF(発注書!D6604="","",発注書!D6604)</f>
        <v/>
      </c>
      <c r="J6598" s="66" t="str">
        <f>IF(発注書!D6604="","",発注書!C6604)</f>
        <v/>
      </c>
    </row>
    <row r="6599" spans="1:10" x14ac:dyDescent="0.55000000000000004">
      <c r="A6599" s="49">
        <v>3299</v>
      </c>
      <c r="B6599" s="50">
        <v>1</v>
      </c>
      <c r="E6599" s="61" t="str">
        <f>IF(発注書!D6605="","",発注書!B6605)</f>
        <v/>
      </c>
      <c r="F6599" s="62" t="str">
        <f>IF(J6599="","",VLOOKUP(J6599,商品マスタ!$B:$D,2,FALSE))</f>
        <v/>
      </c>
      <c r="G6599" s="63" t="str">
        <f>IF(F6599="","",VLOOKUP(F6599,商品マスタ!$C:$D,2,FALSE))</f>
        <v/>
      </c>
      <c r="H6599" s="64" t="str">
        <f t="shared" si="103"/>
        <v/>
      </c>
      <c r="I6599" s="65" t="str">
        <f>IF(発注書!D6605="","",発注書!D6605)</f>
        <v/>
      </c>
      <c r="J6599" s="66" t="str">
        <f>IF(発注書!D6605="","",発注書!C6605)</f>
        <v/>
      </c>
    </row>
    <row r="6600" spans="1:10" x14ac:dyDescent="0.55000000000000004">
      <c r="B6600" s="50">
        <v>2</v>
      </c>
      <c r="E6600" s="61" t="str">
        <f>IF(発注書!D6606="","",発注書!B6606)</f>
        <v/>
      </c>
      <c r="F6600" s="62" t="str">
        <f>IF(J6600="","",VLOOKUP(J6600,商品マスタ!$B:$D,2,FALSE))</f>
        <v/>
      </c>
      <c r="G6600" s="63" t="str">
        <f>IF(F6600="","",VLOOKUP(F6600,商品マスタ!$C:$D,2,FALSE))</f>
        <v/>
      </c>
      <c r="H6600" s="64" t="str">
        <f t="shared" si="103"/>
        <v/>
      </c>
      <c r="I6600" s="65" t="str">
        <f>IF(発注書!D6606="","",発注書!D6606)</f>
        <v/>
      </c>
      <c r="J6600" s="66" t="str">
        <f>IF(発注書!D6606="","",発注書!C6606)</f>
        <v/>
      </c>
    </row>
    <row r="6601" spans="1:10" x14ac:dyDescent="0.55000000000000004">
      <c r="A6601" s="49">
        <v>3300</v>
      </c>
      <c r="B6601" s="50">
        <v>1</v>
      </c>
      <c r="E6601" s="61" t="str">
        <f>IF(発注書!D6607="","",発注書!B6607)</f>
        <v/>
      </c>
      <c r="F6601" s="62" t="str">
        <f>IF(J6601="","",VLOOKUP(J6601,商品マスタ!$B:$D,2,FALSE))</f>
        <v/>
      </c>
      <c r="G6601" s="63" t="str">
        <f>IF(F6601="","",VLOOKUP(F6601,商品マスタ!$C:$D,2,FALSE))</f>
        <v/>
      </c>
      <c r="H6601" s="64" t="str">
        <f t="shared" si="103"/>
        <v/>
      </c>
      <c r="I6601" s="65" t="str">
        <f>IF(発注書!D6607="","",発注書!D6607)</f>
        <v/>
      </c>
      <c r="J6601" s="66" t="str">
        <f>IF(発注書!D6607="","",発注書!C6607)</f>
        <v/>
      </c>
    </row>
    <row r="6602" spans="1:10" x14ac:dyDescent="0.55000000000000004">
      <c r="B6602" s="50">
        <v>2</v>
      </c>
      <c r="E6602" s="61" t="str">
        <f>IF(発注書!D6608="","",発注書!B6608)</f>
        <v/>
      </c>
      <c r="F6602" s="62" t="str">
        <f>IF(J6602="","",VLOOKUP(J6602,商品マスタ!$B:$D,2,FALSE))</f>
        <v/>
      </c>
      <c r="G6602" s="63" t="str">
        <f>IF(F6602="","",VLOOKUP(F6602,商品マスタ!$C:$D,2,FALSE))</f>
        <v/>
      </c>
      <c r="H6602" s="64" t="str">
        <f t="shared" si="103"/>
        <v/>
      </c>
      <c r="I6602" s="65" t="str">
        <f>IF(発注書!D6608="","",発注書!D6608)</f>
        <v/>
      </c>
      <c r="J6602" s="66" t="str">
        <f>IF(発注書!D6608="","",発注書!C6608)</f>
        <v/>
      </c>
    </row>
    <row r="6603" spans="1:10" x14ac:dyDescent="0.55000000000000004">
      <c r="A6603" s="49">
        <v>3301</v>
      </c>
      <c r="B6603" s="50">
        <v>1</v>
      </c>
      <c r="E6603" s="61" t="str">
        <f>IF(発注書!D6609="","",発注書!B6609)</f>
        <v/>
      </c>
      <c r="F6603" s="62" t="str">
        <f>IF(J6603="","",VLOOKUP(J6603,商品マスタ!$B:$D,2,FALSE))</f>
        <v/>
      </c>
      <c r="G6603" s="63" t="str">
        <f>IF(F6603="","",VLOOKUP(F6603,商品マスタ!$C:$D,2,FALSE))</f>
        <v/>
      </c>
      <c r="H6603" s="64" t="str">
        <f t="shared" si="103"/>
        <v/>
      </c>
      <c r="I6603" s="65" t="str">
        <f>IF(発注書!D6609="","",発注書!D6609)</f>
        <v/>
      </c>
      <c r="J6603" s="66" t="str">
        <f>IF(発注書!D6609="","",発注書!C6609)</f>
        <v/>
      </c>
    </row>
    <row r="6604" spans="1:10" x14ac:dyDescent="0.55000000000000004">
      <c r="B6604" s="50">
        <v>2</v>
      </c>
      <c r="E6604" s="61" t="str">
        <f>IF(発注書!D6610="","",発注書!B6610)</f>
        <v/>
      </c>
      <c r="F6604" s="62" t="str">
        <f>IF(J6604="","",VLOOKUP(J6604,商品マスタ!$B:$D,2,FALSE))</f>
        <v/>
      </c>
      <c r="G6604" s="63" t="str">
        <f>IF(F6604="","",VLOOKUP(F6604,商品マスタ!$C:$D,2,FALSE))</f>
        <v/>
      </c>
      <c r="H6604" s="64" t="str">
        <f t="shared" si="103"/>
        <v/>
      </c>
      <c r="I6604" s="65" t="str">
        <f>IF(発注書!D6610="","",発注書!D6610)</f>
        <v/>
      </c>
      <c r="J6604" s="66" t="str">
        <f>IF(発注書!D6610="","",発注書!C6610)</f>
        <v/>
      </c>
    </row>
    <row r="6605" spans="1:10" x14ac:dyDescent="0.55000000000000004">
      <c r="A6605" s="49">
        <v>3302</v>
      </c>
      <c r="B6605" s="50">
        <v>1</v>
      </c>
      <c r="E6605" s="61" t="str">
        <f>IF(発注書!D6611="","",発注書!B6611)</f>
        <v/>
      </c>
      <c r="F6605" s="62" t="str">
        <f>IF(J6605="","",VLOOKUP(J6605,商品マスタ!$B:$D,2,FALSE))</f>
        <v/>
      </c>
      <c r="G6605" s="63" t="str">
        <f>IF(F6605="","",VLOOKUP(F6605,商品マスタ!$C:$D,2,FALSE))</f>
        <v/>
      </c>
      <c r="H6605" s="64" t="str">
        <f t="shared" si="103"/>
        <v/>
      </c>
      <c r="I6605" s="65" t="str">
        <f>IF(発注書!D6611="","",発注書!D6611)</f>
        <v/>
      </c>
      <c r="J6605" s="66" t="str">
        <f>IF(発注書!D6611="","",発注書!C6611)</f>
        <v/>
      </c>
    </row>
    <row r="6606" spans="1:10" x14ac:dyDescent="0.55000000000000004">
      <c r="B6606" s="50">
        <v>2</v>
      </c>
      <c r="E6606" s="61" t="str">
        <f>IF(発注書!D6612="","",発注書!B6612)</f>
        <v/>
      </c>
      <c r="F6606" s="62" t="str">
        <f>IF(J6606="","",VLOOKUP(J6606,商品マスタ!$B:$D,2,FALSE))</f>
        <v/>
      </c>
      <c r="G6606" s="63" t="str">
        <f>IF(F6606="","",VLOOKUP(F6606,商品マスタ!$C:$D,2,FALSE))</f>
        <v/>
      </c>
      <c r="H6606" s="64" t="str">
        <f t="shared" si="103"/>
        <v/>
      </c>
      <c r="I6606" s="65" t="str">
        <f>IF(発注書!D6612="","",発注書!D6612)</f>
        <v/>
      </c>
      <c r="J6606" s="66" t="str">
        <f>IF(発注書!D6612="","",発注書!C6612)</f>
        <v/>
      </c>
    </row>
    <row r="6607" spans="1:10" x14ac:dyDescent="0.55000000000000004">
      <c r="A6607" s="49">
        <v>3303</v>
      </c>
      <c r="B6607" s="50">
        <v>1</v>
      </c>
      <c r="E6607" s="61" t="str">
        <f>IF(発注書!D6613="","",発注書!B6613)</f>
        <v/>
      </c>
      <c r="F6607" s="62" t="str">
        <f>IF(J6607="","",VLOOKUP(J6607,商品マスタ!$B:$D,2,FALSE))</f>
        <v/>
      </c>
      <c r="G6607" s="63" t="str">
        <f>IF(F6607="","",VLOOKUP(F6607,商品マスタ!$C:$D,2,FALSE))</f>
        <v/>
      </c>
      <c r="H6607" s="64" t="str">
        <f t="shared" si="103"/>
        <v/>
      </c>
      <c r="I6607" s="65" t="str">
        <f>IF(発注書!D6613="","",発注書!D6613)</f>
        <v/>
      </c>
      <c r="J6607" s="66" t="str">
        <f>IF(発注書!D6613="","",発注書!C6613)</f>
        <v/>
      </c>
    </row>
    <row r="6608" spans="1:10" x14ac:dyDescent="0.55000000000000004">
      <c r="B6608" s="50">
        <v>2</v>
      </c>
      <c r="E6608" s="61" t="str">
        <f>IF(発注書!D6614="","",発注書!B6614)</f>
        <v/>
      </c>
      <c r="F6608" s="62" t="str">
        <f>IF(J6608="","",VLOOKUP(J6608,商品マスタ!$B:$D,2,FALSE))</f>
        <v/>
      </c>
      <c r="G6608" s="63" t="str">
        <f>IF(F6608="","",VLOOKUP(F6608,商品マスタ!$C:$D,2,FALSE))</f>
        <v/>
      </c>
      <c r="H6608" s="64" t="str">
        <f t="shared" si="103"/>
        <v/>
      </c>
      <c r="I6608" s="65" t="str">
        <f>IF(発注書!D6614="","",発注書!D6614)</f>
        <v/>
      </c>
      <c r="J6608" s="66" t="str">
        <f>IF(発注書!D6614="","",発注書!C6614)</f>
        <v/>
      </c>
    </row>
    <row r="6609" spans="1:10" x14ac:dyDescent="0.55000000000000004">
      <c r="A6609" s="49">
        <v>3304</v>
      </c>
      <c r="B6609" s="50">
        <v>1</v>
      </c>
      <c r="E6609" s="61" t="str">
        <f>IF(発注書!D6615="","",発注書!B6615)</f>
        <v/>
      </c>
      <c r="F6609" s="62" t="str">
        <f>IF(J6609="","",VLOOKUP(J6609,商品マスタ!$B:$D,2,FALSE))</f>
        <v/>
      </c>
      <c r="G6609" s="63" t="str">
        <f>IF(F6609="","",VLOOKUP(F6609,商品マスタ!$C:$D,2,FALSE))</f>
        <v/>
      </c>
      <c r="H6609" s="64" t="str">
        <f t="shared" si="103"/>
        <v/>
      </c>
      <c r="I6609" s="65" t="str">
        <f>IF(発注書!D6615="","",発注書!D6615)</f>
        <v/>
      </c>
      <c r="J6609" s="66" t="str">
        <f>IF(発注書!D6615="","",発注書!C6615)</f>
        <v/>
      </c>
    </row>
    <row r="6610" spans="1:10" x14ac:dyDescent="0.55000000000000004">
      <c r="B6610" s="50">
        <v>2</v>
      </c>
      <c r="E6610" s="61" t="str">
        <f>IF(発注書!D6616="","",発注書!B6616)</f>
        <v/>
      </c>
      <c r="F6610" s="62" t="str">
        <f>IF(J6610="","",VLOOKUP(J6610,商品マスタ!$B:$D,2,FALSE))</f>
        <v/>
      </c>
      <c r="G6610" s="63" t="str">
        <f>IF(F6610="","",VLOOKUP(F6610,商品マスタ!$C:$D,2,FALSE))</f>
        <v/>
      </c>
      <c r="H6610" s="64" t="str">
        <f t="shared" si="103"/>
        <v/>
      </c>
      <c r="I6610" s="65" t="str">
        <f>IF(発注書!D6616="","",発注書!D6616)</f>
        <v/>
      </c>
      <c r="J6610" s="66" t="str">
        <f>IF(発注書!D6616="","",発注書!C6616)</f>
        <v/>
      </c>
    </row>
    <row r="6611" spans="1:10" x14ac:dyDescent="0.55000000000000004">
      <c r="A6611" s="49">
        <v>3305</v>
      </c>
      <c r="B6611" s="50">
        <v>1</v>
      </c>
      <c r="E6611" s="61" t="str">
        <f>IF(発注書!D6617="","",発注書!B6617)</f>
        <v/>
      </c>
      <c r="F6611" s="62" t="str">
        <f>IF(J6611="","",VLOOKUP(J6611,商品マスタ!$B:$D,2,FALSE))</f>
        <v/>
      </c>
      <c r="G6611" s="63" t="str">
        <f>IF(F6611="","",VLOOKUP(F6611,商品マスタ!$C:$D,2,FALSE))</f>
        <v/>
      </c>
      <c r="H6611" s="64" t="str">
        <f t="shared" si="103"/>
        <v/>
      </c>
      <c r="I6611" s="65" t="str">
        <f>IF(発注書!D6617="","",発注書!D6617)</f>
        <v/>
      </c>
      <c r="J6611" s="66" t="str">
        <f>IF(発注書!D6617="","",発注書!C6617)</f>
        <v/>
      </c>
    </row>
    <row r="6612" spans="1:10" x14ac:dyDescent="0.55000000000000004">
      <c r="B6612" s="50">
        <v>2</v>
      </c>
      <c r="E6612" s="61" t="str">
        <f>IF(発注書!D6618="","",発注書!B6618)</f>
        <v/>
      </c>
      <c r="F6612" s="62" t="str">
        <f>IF(J6612="","",VLOOKUP(J6612,商品マスタ!$B:$D,2,FALSE))</f>
        <v/>
      </c>
      <c r="G6612" s="63" t="str">
        <f>IF(F6612="","",VLOOKUP(F6612,商品マスタ!$C:$D,2,FALSE))</f>
        <v/>
      </c>
      <c r="H6612" s="64" t="str">
        <f t="shared" si="103"/>
        <v/>
      </c>
      <c r="I6612" s="65" t="str">
        <f>IF(発注書!D6618="","",発注書!D6618)</f>
        <v/>
      </c>
      <c r="J6612" s="66" t="str">
        <f>IF(発注書!D6618="","",発注書!C6618)</f>
        <v/>
      </c>
    </row>
    <row r="6613" spans="1:10" x14ac:dyDescent="0.55000000000000004">
      <c r="A6613" s="49">
        <v>3306</v>
      </c>
      <c r="B6613" s="50">
        <v>1</v>
      </c>
      <c r="E6613" s="61" t="str">
        <f>IF(発注書!D6619="","",発注書!B6619)</f>
        <v/>
      </c>
      <c r="F6613" s="62" t="str">
        <f>IF(J6613="","",VLOOKUP(J6613,商品マスタ!$B:$D,2,FALSE))</f>
        <v/>
      </c>
      <c r="G6613" s="63" t="str">
        <f>IF(F6613="","",VLOOKUP(F6613,商品マスタ!$C:$D,2,FALSE))</f>
        <v/>
      </c>
      <c r="H6613" s="64" t="str">
        <f t="shared" si="103"/>
        <v/>
      </c>
      <c r="I6613" s="65" t="str">
        <f>IF(発注書!D6619="","",発注書!D6619)</f>
        <v/>
      </c>
      <c r="J6613" s="66" t="str">
        <f>IF(発注書!D6619="","",発注書!C6619)</f>
        <v/>
      </c>
    </row>
    <row r="6614" spans="1:10" x14ac:dyDescent="0.55000000000000004">
      <c r="B6614" s="50">
        <v>2</v>
      </c>
      <c r="E6614" s="61" t="str">
        <f>IF(発注書!D6620="","",発注書!B6620)</f>
        <v/>
      </c>
      <c r="F6614" s="62" t="str">
        <f>IF(J6614="","",VLOOKUP(J6614,商品マスタ!$B:$D,2,FALSE))</f>
        <v/>
      </c>
      <c r="G6614" s="63" t="str">
        <f>IF(F6614="","",VLOOKUP(F6614,商品マスタ!$C:$D,2,FALSE))</f>
        <v/>
      </c>
      <c r="H6614" s="64" t="str">
        <f t="shared" si="103"/>
        <v/>
      </c>
      <c r="I6614" s="65" t="str">
        <f>IF(発注書!D6620="","",発注書!D6620)</f>
        <v/>
      </c>
      <c r="J6614" s="66" t="str">
        <f>IF(発注書!D6620="","",発注書!C6620)</f>
        <v/>
      </c>
    </row>
    <row r="6615" spans="1:10" x14ac:dyDescent="0.55000000000000004">
      <c r="A6615" s="49">
        <v>3307</v>
      </c>
      <c r="B6615" s="50">
        <v>1</v>
      </c>
      <c r="E6615" s="61" t="str">
        <f>IF(発注書!D6621="","",発注書!B6621)</f>
        <v/>
      </c>
      <c r="F6615" s="62" t="str">
        <f>IF(J6615="","",VLOOKUP(J6615,商品マスタ!$B:$D,2,FALSE))</f>
        <v/>
      </c>
      <c r="G6615" s="63" t="str">
        <f>IF(F6615="","",VLOOKUP(F6615,商品マスタ!$C:$D,2,FALSE))</f>
        <v/>
      </c>
      <c r="H6615" s="64" t="str">
        <f t="shared" si="103"/>
        <v/>
      </c>
      <c r="I6615" s="65" t="str">
        <f>IF(発注書!D6621="","",発注書!D6621)</f>
        <v/>
      </c>
      <c r="J6615" s="66" t="str">
        <f>IF(発注書!D6621="","",発注書!C6621)</f>
        <v/>
      </c>
    </row>
    <row r="6616" spans="1:10" x14ac:dyDescent="0.55000000000000004">
      <c r="B6616" s="50">
        <v>2</v>
      </c>
      <c r="E6616" s="61" t="str">
        <f>IF(発注書!D6622="","",発注書!B6622)</f>
        <v/>
      </c>
      <c r="F6616" s="62" t="str">
        <f>IF(J6616="","",VLOOKUP(J6616,商品マスタ!$B:$D,2,FALSE))</f>
        <v/>
      </c>
      <c r="G6616" s="63" t="str">
        <f>IF(F6616="","",VLOOKUP(F6616,商品マスタ!$C:$D,2,FALSE))</f>
        <v/>
      </c>
      <c r="H6616" s="64" t="str">
        <f t="shared" si="103"/>
        <v/>
      </c>
      <c r="I6616" s="65" t="str">
        <f>IF(発注書!D6622="","",発注書!D6622)</f>
        <v/>
      </c>
      <c r="J6616" s="66" t="str">
        <f>IF(発注書!D6622="","",発注書!C6622)</f>
        <v/>
      </c>
    </row>
    <row r="6617" spans="1:10" x14ac:dyDescent="0.55000000000000004">
      <c r="A6617" s="49">
        <v>3308</v>
      </c>
      <c r="B6617" s="50">
        <v>1</v>
      </c>
      <c r="E6617" s="61" t="str">
        <f>IF(発注書!D6623="","",発注書!B6623)</f>
        <v/>
      </c>
      <c r="F6617" s="62" t="str">
        <f>IF(J6617="","",VLOOKUP(J6617,商品マスタ!$B:$D,2,FALSE))</f>
        <v/>
      </c>
      <c r="G6617" s="63" t="str">
        <f>IF(F6617="","",VLOOKUP(F6617,商品マスタ!$C:$D,2,FALSE))</f>
        <v/>
      </c>
      <c r="H6617" s="64" t="str">
        <f t="shared" si="103"/>
        <v/>
      </c>
      <c r="I6617" s="65" t="str">
        <f>IF(発注書!D6623="","",発注書!D6623)</f>
        <v/>
      </c>
      <c r="J6617" s="66" t="str">
        <f>IF(発注書!D6623="","",発注書!C6623)</f>
        <v/>
      </c>
    </row>
    <row r="6618" spans="1:10" x14ac:dyDescent="0.55000000000000004">
      <c r="B6618" s="50">
        <v>2</v>
      </c>
      <c r="E6618" s="61" t="str">
        <f>IF(発注書!D6624="","",発注書!B6624)</f>
        <v/>
      </c>
      <c r="F6618" s="62" t="str">
        <f>IF(J6618="","",VLOOKUP(J6618,商品マスタ!$B:$D,2,FALSE))</f>
        <v/>
      </c>
      <c r="G6618" s="63" t="str">
        <f>IF(F6618="","",VLOOKUP(F6618,商品マスタ!$C:$D,2,FALSE))</f>
        <v/>
      </c>
      <c r="H6618" s="64" t="str">
        <f t="shared" si="103"/>
        <v/>
      </c>
      <c r="I6618" s="65" t="str">
        <f>IF(発注書!D6624="","",発注書!D6624)</f>
        <v/>
      </c>
      <c r="J6618" s="66" t="str">
        <f>IF(発注書!D6624="","",発注書!C6624)</f>
        <v/>
      </c>
    </row>
    <row r="6619" spans="1:10" x14ac:dyDescent="0.55000000000000004">
      <c r="A6619" s="49">
        <v>3309</v>
      </c>
      <c r="B6619" s="50">
        <v>1</v>
      </c>
      <c r="E6619" s="61" t="str">
        <f>IF(発注書!D6625="","",発注書!B6625)</f>
        <v/>
      </c>
      <c r="F6619" s="62" t="str">
        <f>IF(J6619="","",VLOOKUP(J6619,商品マスタ!$B:$D,2,FALSE))</f>
        <v/>
      </c>
      <c r="G6619" s="63" t="str">
        <f>IF(F6619="","",VLOOKUP(F6619,商品マスタ!$C:$D,2,FALSE))</f>
        <v/>
      </c>
      <c r="H6619" s="64" t="str">
        <f t="shared" si="103"/>
        <v/>
      </c>
      <c r="I6619" s="65" t="str">
        <f>IF(発注書!D6625="","",発注書!D6625)</f>
        <v/>
      </c>
      <c r="J6619" s="66" t="str">
        <f>IF(発注書!D6625="","",発注書!C6625)</f>
        <v/>
      </c>
    </row>
    <row r="6620" spans="1:10" x14ac:dyDescent="0.55000000000000004">
      <c r="B6620" s="50">
        <v>2</v>
      </c>
      <c r="E6620" s="61" t="str">
        <f>IF(発注書!D6626="","",発注書!B6626)</f>
        <v/>
      </c>
      <c r="F6620" s="62" t="str">
        <f>IF(J6620="","",VLOOKUP(J6620,商品マスタ!$B:$D,2,FALSE))</f>
        <v/>
      </c>
      <c r="G6620" s="63" t="str">
        <f>IF(F6620="","",VLOOKUP(F6620,商品マスタ!$C:$D,2,FALSE))</f>
        <v/>
      </c>
      <c r="H6620" s="64" t="str">
        <f t="shared" si="103"/>
        <v/>
      </c>
      <c r="I6620" s="65" t="str">
        <f>IF(発注書!D6626="","",発注書!D6626)</f>
        <v/>
      </c>
      <c r="J6620" s="66" t="str">
        <f>IF(発注書!D6626="","",発注書!C6626)</f>
        <v/>
      </c>
    </row>
    <row r="6621" spans="1:10" x14ac:dyDescent="0.55000000000000004">
      <c r="A6621" s="49">
        <v>3310</v>
      </c>
      <c r="B6621" s="50">
        <v>1</v>
      </c>
      <c r="E6621" s="61" t="str">
        <f>IF(発注書!D6627="","",発注書!B6627)</f>
        <v/>
      </c>
      <c r="F6621" s="62" t="str">
        <f>IF(J6621="","",VLOOKUP(J6621,商品マスタ!$B:$D,2,FALSE))</f>
        <v/>
      </c>
      <c r="G6621" s="63" t="str">
        <f>IF(F6621="","",VLOOKUP(F6621,商品マスタ!$C:$D,2,FALSE))</f>
        <v/>
      </c>
      <c r="H6621" s="64" t="str">
        <f t="shared" si="103"/>
        <v/>
      </c>
      <c r="I6621" s="65" t="str">
        <f>IF(発注書!D6627="","",発注書!D6627)</f>
        <v/>
      </c>
      <c r="J6621" s="66" t="str">
        <f>IF(発注書!D6627="","",発注書!C6627)</f>
        <v/>
      </c>
    </row>
    <row r="6622" spans="1:10" x14ac:dyDescent="0.55000000000000004">
      <c r="B6622" s="50">
        <v>2</v>
      </c>
      <c r="E6622" s="61" t="str">
        <f>IF(発注書!D6628="","",発注書!B6628)</f>
        <v/>
      </c>
      <c r="F6622" s="62" t="str">
        <f>IF(J6622="","",VLOOKUP(J6622,商品マスタ!$B:$D,2,FALSE))</f>
        <v/>
      </c>
      <c r="G6622" s="63" t="str">
        <f>IF(F6622="","",VLOOKUP(F6622,商品マスタ!$C:$D,2,FALSE))</f>
        <v/>
      </c>
      <c r="H6622" s="64" t="str">
        <f t="shared" si="103"/>
        <v/>
      </c>
      <c r="I6622" s="65" t="str">
        <f>IF(発注書!D6628="","",発注書!D6628)</f>
        <v/>
      </c>
      <c r="J6622" s="66" t="str">
        <f>IF(発注書!D6628="","",発注書!C6628)</f>
        <v/>
      </c>
    </row>
    <row r="6623" spans="1:10" x14ac:dyDescent="0.55000000000000004">
      <c r="A6623" s="49">
        <v>3311</v>
      </c>
      <c r="B6623" s="50">
        <v>1</v>
      </c>
      <c r="E6623" s="61" t="str">
        <f>IF(発注書!D6629="","",発注書!B6629)</f>
        <v/>
      </c>
      <c r="F6623" s="62" t="str">
        <f>IF(J6623="","",VLOOKUP(J6623,商品マスタ!$B:$D,2,FALSE))</f>
        <v/>
      </c>
      <c r="G6623" s="63" t="str">
        <f>IF(F6623="","",VLOOKUP(F6623,商品マスタ!$C:$D,2,FALSE))</f>
        <v/>
      </c>
      <c r="H6623" s="64" t="str">
        <f t="shared" si="103"/>
        <v/>
      </c>
      <c r="I6623" s="65" t="str">
        <f>IF(発注書!D6629="","",発注書!D6629)</f>
        <v/>
      </c>
      <c r="J6623" s="66" t="str">
        <f>IF(発注書!D6629="","",発注書!C6629)</f>
        <v/>
      </c>
    </row>
    <row r="6624" spans="1:10" x14ac:dyDescent="0.55000000000000004">
      <c r="B6624" s="50">
        <v>2</v>
      </c>
      <c r="E6624" s="61" t="str">
        <f>IF(発注書!D6630="","",発注書!B6630)</f>
        <v/>
      </c>
      <c r="F6624" s="62" t="str">
        <f>IF(J6624="","",VLOOKUP(J6624,商品マスタ!$B:$D,2,FALSE))</f>
        <v/>
      </c>
      <c r="G6624" s="63" t="str">
        <f>IF(F6624="","",VLOOKUP(F6624,商品マスタ!$C:$D,2,FALSE))</f>
        <v/>
      </c>
      <c r="H6624" s="64" t="str">
        <f t="shared" si="103"/>
        <v/>
      </c>
      <c r="I6624" s="65" t="str">
        <f>IF(発注書!D6630="","",発注書!D6630)</f>
        <v/>
      </c>
      <c r="J6624" s="66" t="str">
        <f>IF(発注書!D6630="","",発注書!C6630)</f>
        <v/>
      </c>
    </row>
    <row r="6625" spans="1:10" x14ac:dyDescent="0.55000000000000004">
      <c r="A6625" s="49">
        <v>3312</v>
      </c>
      <c r="B6625" s="50">
        <v>1</v>
      </c>
      <c r="E6625" s="61" t="str">
        <f>IF(発注書!D6631="","",発注書!B6631)</f>
        <v/>
      </c>
      <c r="F6625" s="62" t="str">
        <f>IF(J6625="","",VLOOKUP(J6625,商品マスタ!$B:$D,2,FALSE))</f>
        <v/>
      </c>
      <c r="G6625" s="63" t="str">
        <f>IF(F6625="","",VLOOKUP(F6625,商品マスタ!$C:$D,2,FALSE))</f>
        <v/>
      </c>
      <c r="H6625" s="64" t="str">
        <f t="shared" si="103"/>
        <v/>
      </c>
      <c r="I6625" s="65" t="str">
        <f>IF(発注書!D6631="","",発注書!D6631)</f>
        <v/>
      </c>
      <c r="J6625" s="66" t="str">
        <f>IF(発注書!D6631="","",発注書!C6631)</f>
        <v/>
      </c>
    </row>
    <row r="6626" spans="1:10" x14ac:dyDescent="0.55000000000000004">
      <c r="B6626" s="50">
        <v>2</v>
      </c>
      <c r="E6626" s="61" t="str">
        <f>IF(発注書!D6632="","",発注書!B6632)</f>
        <v/>
      </c>
      <c r="F6626" s="62" t="str">
        <f>IF(J6626="","",VLOOKUP(J6626,商品マスタ!$B:$D,2,FALSE))</f>
        <v/>
      </c>
      <c r="G6626" s="63" t="str">
        <f>IF(F6626="","",VLOOKUP(F6626,商品マスタ!$C:$D,2,FALSE))</f>
        <v/>
      </c>
      <c r="H6626" s="64" t="str">
        <f t="shared" si="103"/>
        <v/>
      </c>
      <c r="I6626" s="65" t="str">
        <f>IF(発注書!D6632="","",発注書!D6632)</f>
        <v/>
      </c>
      <c r="J6626" s="66" t="str">
        <f>IF(発注書!D6632="","",発注書!C6632)</f>
        <v/>
      </c>
    </row>
    <row r="6627" spans="1:10" x14ac:dyDescent="0.55000000000000004">
      <c r="A6627" s="49">
        <v>3313</v>
      </c>
      <c r="B6627" s="50">
        <v>1</v>
      </c>
      <c r="E6627" s="61" t="str">
        <f>IF(発注書!D6633="","",発注書!B6633)</f>
        <v/>
      </c>
      <c r="F6627" s="62" t="str">
        <f>IF(J6627="","",VLOOKUP(J6627,商品マスタ!$B:$D,2,FALSE))</f>
        <v/>
      </c>
      <c r="G6627" s="63" t="str">
        <f>IF(F6627="","",VLOOKUP(F6627,商品マスタ!$C:$D,2,FALSE))</f>
        <v/>
      </c>
      <c r="H6627" s="64" t="str">
        <f t="shared" si="103"/>
        <v/>
      </c>
      <c r="I6627" s="65" t="str">
        <f>IF(発注書!D6633="","",発注書!D6633)</f>
        <v/>
      </c>
      <c r="J6627" s="66" t="str">
        <f>IF(発注書!D6633="","",発注書!C6633)</f>
        <v/>
      </c>
    </row>
    <row r="6628" spans="1:10" x14ac:dyDescent="0.55000000000000004">
      <c r="B6628" s="50">
        <v>2</v>
      </c>
      <c r="E6628" s="61" t="str">
        <f>IF(発注書!D6634="","",発注書!B6634)</f>
        <v/>
      </c>
      <c r="F6628" s="62" t="str">
        <f>IF(J6628="","",VLOOKUP(J6628,商品マスタ!$B:$D,2,FALSE))</f>
        <v/>
      </c>
      <c r="G6628" s="63" t="str">
        <f>IF(F6628="","",VLOOKUP(F6628,商品マスタ!$C:$D,2,FALSE))</f>
        <v/>
      </c>
      <c r="H6628" s="64" t="str">
        <f t="shared" si="103"/>
        <v/>
      </c>
      <c r="I6628" s="65" t="str">
        <f>IF(発注書!D6634="","",発注書!D6634)</f>
        <v/>
      </c>
      <c r="J6628" s="66" t="str">
        <f>IF(発注書!D6634="","",発注書!C6634)</f>
        <v/>
      </c>
    </row>
    <row r="6629" spans="1:10" x14ac:dyDescent="0.55000000000000004">
      <c r="A6629" s="49">
        <v>3314</v>
      </c>
      <c r="B6629" s="50">
        <v>1</v>
      </c>
      <c r="E6629" s="61" t="str">
        <f>IF(発注書!D6635="","",発注書!B6635)</f>
        <v/>
      </c>
      <c r="F6629" s="62" t="str">
        <f>IF(J6629="","",VLOOKUP(J6629,商品マスタ!$B:$D,2,FALSE))</f>
        <v/>
      </c>
      <c r="G6629" s="63" t="str">
        <f>IF(F6629="","",VLOOKUP(F6629,商品マスタ!$C:$D,2,FALSE))</f>
        <v/>
      </c>
      <c r="H6629" s="64" t="str">
        <f t="shared" si="103"/>
        <v/>
      </c>
      <c r="I6629" s="65" t="str">
        <f>IF(発注書!D6635="","",発注書!D6635)</f>
        <v/>
      </c>
      <c r="J6629" s="66" t="str">
        <f>IF(発注書!D6635="","",発注書!C6635)</f>
        <v/>
      </c>
    </row>
    <row r="6630" spans="1:10" x14ac:dyDescent="0.55000000000000004">
      <c r="B6630" s="50">
        <v>2</v>
      </c>
      <c r="E6630" s="61" t="str">
        <f>IF(発注書!D6636="","",発注書!B6636)</f>
        <v/>
      </c>
      <c r="F6630" s="62" t="str">
        <f>IF(J6630="","",VLOOKUP(J6630,商品マスタ!$B:$D,2,FALSE))</f>
        <v/>
      </c>
      <c r="G6630" s="63" t="str">
        <f>IF(F6630="","",VLOOKUP(F6630,商品マスタ!$C:$D,2,FALSE))</f>
        <v/>
      </c>
      <c r="H6630" s="64" t="str">
        <f t="shared" si="103"/>
        <v/>
      </c>
      <c r="I6630" s="65" t="str">
        <f>IF(発注書!D6636="","",発注書!D6636)</f>
        <v/>
      </c>
      <c r="J6630" s="66" t="str">
        <f>IF(発注書!D6636="","",発注書!C6636)</f>
        <v/>
      </c>
    </row>
    <row r="6631" spans="1:10" x14ac:dyDescent="0.55000000000000004">
      <c r="A6631" s="49">
        <v>3315</v>
      </c>
      <c r="B6631" s="50">
        <v>1</v>
      </c>
      <c r="E6631" s="61" t="str">
        <f>IF(発注書!D6637="","",発注書!B6637)</f>
        <v/>
      </c>
      <c r="F6631" s="62" t="str">
        <f>IF(J6631="","",VLOOKUP(J6631,商品マスタ!$B:$D,2,FALSE))</f>
        <v/>
      </c>
      <c r="G6631" s="63" t="str">
        <f>IF(F6631="","",VLOOKUP(F6631,商品マスタ!$C:$D,2,FALSE))</f>
        <v/>
      </c>
      <c r="H6631" s="64" t="str">
        <f t="shared" si="103"/>
        <v/>
      </c>
      <c r="I6631" s="65" t="str">
        <f>IF(発注書!D6637="","",発注書!D6637)</f>
        <v/>
      </c>
      <c r="J6631" s="66" t="str">
        <f>IF(発注書!D6637="","",発注書!C6637)</f>
        <v/>
      </c>
    </row>
    <row r="6632" spans="1:10" x14ac:dyDescent="0.55000000000000004">
      <c r="B6632" s="50">
        <v>2</v>
      </c>
      <c r="E6632" s="61" t="str">
        <f>IF(発注書!D6638="","",発注書!B6638)</f>
        <v/>
      </c>
      <c r="F6632" s="62" t="str">
        <f>IF(J6632="","",VLOOKUP(J6632,商品マスタ!$B:$D,2,FALSE))</f>
        <v/>
      </c>
      <c r="G6632" s="63" t="str">
        <f>IF(F6632="","",VLOOKUP(F6632,商品マスタ!$C:$D,2,FALSE))</f>
        <v/>
      </c>
      <c r="H6632" s="64" t="str">
        <f t="shared" si="103"/>
        <v/>
      </c>
      <c r="I6632" s="65" t="str">
        <f>IF(発注書!D6638="","",発注書!D6638)</f>
        <v/>
      </c>
      <c r="J6632" s="66" t="str">
        <f>IF(発注書!D6638="","",発注書!C6638)</f>
        <v/>
      </c>
    </row>
    <row r="6633" spans="1:10" x14ac:dyDescent="0.55000000000000004">
      <c r="A6633" s="49">
        <v>3316</v>
      </c>
      <c r="B6633" s="50">
        <v>1</v>
      </c>
      <c r="E6633" s="61" t="str">
        <f>IF(発注書!D6639="","",発注書!B6639)</f>
        <v/>
      </c>
      <c r="F6633" s="62" t="str">
        <f>IF(J6633="","",VLOOKUP(J6633,商品マスタ!$B:$D,2,FALSE))</f>
        <v/>
      </c>
      <c r="G6633" s="63" t="str">
        <f>IF(F6633="","",VLOOKUP(F6633,商品マスタ!$C:$D,2,FALSE))</f>
        <v/>
      </c>
      <c r="H6633" s="64" t="str">
        <f t="shared" si="103"/>
        <v/>
      </c>
      <c r="I6633" s="65" t="str">
        <f>IF(発注書!D6639="","",発注書!D6639)</f>
        <v/>
      </c>
      <c r="J6633" s="66" t="str">
        <f>IF(発注書!D6639="","",発注書!C6639)</f>
        <v/>
      </c>
    </row>
    <row r="6634" spans="1:10" x14ac:dyDescent="0.55000000000000004">
      <c r="B6634" s="50">
        <v>2</v>
      </c>
      <c r="E6634" s="61" t="str">
        <f>IF(発注書!D6640="","",発注書!B6640)</f>
        <v/>
      </c>
      <c r="F6634" s="62" t="str">
        <f>IF(J6634="","",VLOOKUP(J6634,商品マスタ!$B:$D,2,FALSE))</f>
        <v/>
      </c>
      <c r="G6634" s="63" t="str">
        <f>IF(F6634="","",VLOOKUP(F6634,商品マスタ!$C:$D,2,FALSE))</f>
        <v/>
      </c>
      <c r="H6634" s="64" t="str">
        <f t="shared" si="103"/>
        <v/>
      </c>
      <c r="I6634" s="65" t="str">
        <f>IF(発注書!D6640="","",発注書!D6640)</f>
        <v/>
      </c>
      <c r="J6634" s="66" t="str">
        <f>IF(発注書!D6640="","",発注書!C6640)</f>
        <v/>
      </c>
    </row>
    <row r="6635" spans="1:10" x14ac:dyDescent="0.55000000000000004">
      <c r="A6635" s="49">
        <v>3317</v>
      </c>
      <c r="B6635" s="50">
        <v>1</v>
      </c>
      <c r="E6635" s="61" t="str">
        <f>IF(発注書!D6641="","",発注書!B6641)</f>
        <v/>
      </c>
      <c r="F6635" s="62" t="str">
        <f>IF(J6635="","",VLOOKUP(J6635,商品マスタ!$B:$D,2,FALSE))</f>
        <v/>
      </c>
      <c r="G6635" s="63" t="str">
        <f>IF(F6635="","",VLOOKUP(F6635,商品マスタ!$C:$D,2,FALSE))</f>
        <v/>
      </c>
      <c r="H6635" s="64" t="str">
        <f t="shared" si="103"/>
        <v/>
      </c>
      <c r="I6635" s="65" t="str">
        <f>IF(発注書!D6641="","",発注書!D6641)</f>
        <v/>
      </c>
      <c r="J6635" s="66" t="str">
        <f>IF(発注書!D6641="","",発注書!C6641)</f>
        <v/>
      </c>
    </row>
    <row r="6636" spans="1:10" x14ac:dyDescent="0.55000000000000004">
      <c r="B6636" s="50">
        <v>2</v>
      </c>
      <c r="E6636" s="61" t="str">
        <f>IF(発注書!D6642="","",発注書!B6642)</f>
        <v/>
      </c>
      <c r="F6636" s="62" t="str">
        <f>IF(J6636="","",VLOOKUP(J6636,商品マスタ!$B:$D,2,FALSE))</f>
        <v/>
      </c>
      <c r="G6636" s="63" t="str">
        <f>IF(F6636="","",VLOOKUP(F6636,商品マスタ!$C:$D,2,FALSE))</f>
        <v/>
      </c>
      <c r="H6636" s="64" t="str">
        <f t="shared" si="103"/>
        <v/>
      </c>
      <c r="I6636" s="65" t="str">
        <f>IF(発注書!D6642="","",発注書!D6642)</f>
        <v/>
      </c>
      <c r="J6636" s="66" t="str">
        <f>IF(発注書!D6642="","",発注書!C6642)</f>
        <v/>
      </c>
    </row>
    <row r="6637" spans="1:10" x14ac:dyDescent="0.55000000000000004">
      <c r="A6637" s="49">
        <v>3318</v>
      </c>
      <c r="B6637" s="50">
        <v>1</v>
      </c>
      <c r="E6637" s="61" t="str">
        <f>IF(発注書!D6643="","",発注書!B6643)</f>
        <v/>
      </c>
      <c r="F6637" s="62" t="str">
        <f>IF(J6637="","",VLOOKUP(J6637,商品マスタ!$B:$D,2,FALSE))</f>
        <v/>
      </c>
      <c r="G6637" s="63" t="str">
        <f>IF(F6637="","",VLOOKUP(F6637,商品マスタ!$C:$D,2,FALSE))</f>
        <v/>
      </c>
      <c r="H6637" s="64" t="str">
        <f t="shared" si="103"/>
        <v/>
      </c>
      <c r="I6637" s="65" t="str">
        <f>IF(発注書!D6643="","",発注書!D6643)</f>
        <v/>
      </c>
      <c r="J6637" s="66" t="str">
        <f>IF(発注書!D6643="","",発注書!C6643)</f>
        <v/>
      </c>
    </row>
    <row r="6638" spans="1:10" x14ac:dyDescent="0.55000000000000004">
      <c r="B6638" s="50">
        <v>2</v>
      </c>
      <c r="E6638" s="61" t="str">
        <f>IF(発注書!D6644="","",発注書!B6644)</f>
        <v/>
      </c>
      <c r="F6638" s="62" t="str">
        <f>IF(J6638="","",VLOOKUP(J6638,商品マスタ!$B:$D,2,FALSE))</f>
        <v/>
      </c>
      <c r="G6638" s="63" t="str">
        <f>IF(F6638="","",VLOOKUP(F6638,商品マスタ!$C:$D,2,FALSE))</f>
        <v/>
      </c>
      <c r="H6638" s="64" t="str">
        <f t="shared" si="103"/>
        <v/>
      </c>
      <c r="I6638" s="65" t="str">
        <f>IF(発注書!D6644="","",発注書!D6644)</f>
        <v/>
      </c>
      <c r="J6638" s="66" t="str">
        <f>IF(発注書!D6644="","",発注書!C6644)</f>
        <v/>
      </c>
    </row>
    <row r="6639" spans="1:10" x14ac:dyDescent="0.55000000000000004">
      <c r="A6639" s="49">
        <v>3319</v>
      </c>
      <c r="B6639" s="50">
        <v>1</v>
      </c>
      <c r="E6639" s="61" t="str">
        <f>IF(発注書!D6645="","",発注書!B6645)</f>
        <v/>
      </c>
      <c r="F6639" s="62" t="str">
        <f>IF(J6639="","",VLOOKUP(J6639,商品マスタ!$B:$D,2,FALSE))</f>
        <v/>
      </c>
      <c r="G6639" s="63" t="str">
        <f>IF(F6639="","",VLOOKUP(F6639,商品マスタ!$C:$D,2,FALSE))</f>
        <v/>
      </c>
      <c r="H6639" s="64" t="str">
        <f t="shared" si="103"/>
        <v/>
      </c>
      <c r="I6639" s="65" t="str">
        <f>IF(発注書!D6645="","",発注書!D6645)</f>
        <v/>
      </c>
      <c r="J6639" s="66" t="str">
        <f>IF(発注書!D6645="","",発注書!C6645)</f>
        <v/>
      </c>
    </row>
    <row r="6640" spans="1:10" x14ac:dyDescent="0.55000000000000004">
      <c r="B6640" s="50">
        <v>2</v>
      </c>
      <c r="E6640" s="61" t="str">
        <f>IF(発注書!D6646="","",発注書!B6646)</f>
        <v/>
      </c>
      <c r="F6640" s="62" t="str">
        <f>IF(J6640="","",VLOOKUP(J6640,商品マスタ!$B:$D,2,FALSE))</f>
        <v/>
      </c>
      <c r="G6640" s="63" t="str">
        <f>IF(F6640="","",VLOOKUP(F6640,商品マスタ!$C:$D,2,FALSE))</f>
        <v/>
      </c>
      <c r="H6640" s="64" t="str">
        <f t="shared" si="103"/>
        <v/>
      </c>
      <c r="I6640" s="65" t="str">
        <f>IF(発注書!D6646="","",発注書!D6646)</f>
        <v/>
      </c>
      <c r="J6640" s="66" t="str">
        <f>IF(発注書!D6646="","",発注書!C6646)</f>
        <v/>
      </c>
    </row>
    <row r="6641" spans="1:10" x14ac:dyDescent="0.55000000000000004">
      <c r="A6641" s="49">
        <v>3320</v>
      </c>
      <c r="B6641" s="50">
        <v>1</v>
      </c>
      <c r="E6641" s="61" t="str">
        <f>IF(発注書!D6647="","",発注書!B6647)</f>
        <v/>
      </c>
      <c r="F6641" s="62" t="str">
        <f>IF(J6641="","",VLOOKUP(J6641,商品マスタ!$B:$D,2,FALSE))</f>
        <v/>
      </c>
      <c r="G6641" s="63" t="str">
        <f>IF(F6641="","",VLOOKUP(F6641,商品マスタ!$C:$D,2,FALSE))</f>
        <v/>
      </c>
      <c r="H6641" s="64" t="str">
        <f t="shared" si="103"/>
        <v/>
      </c>
      <c r="I6641" s="65" t="str">
        <f>IF(発注書!D6647="","",発注書!D6647)</f>
        <v/>
      </c>
      <c r="J6641" s="66" t="str">
        <f>IF(発注書!D6647="","",発注書!C6647)</f>
        <v/>
      </c>
    </row>
    <row r="6642" spans="1:10" x14ac:dyDescent="0.55000000000000004">
      <c r="B6642" s="50">
        <v>2</v>
      </c>
      <c r="E6642" s="61" t="str">
        <f>IF(発注書!D6648="","",発注書!B6648)</f>
        <v/>
      </c>
      <c r="F6642" s="62" t="str">
        <f>IF(J6642="","",VLOOKUP(J6642,商品マスタ!$B:$D,2,FALSE))</f>
        <v/>
      </c>
      <c r="G6642" s="63" t="str">
        <f>IF(F6642="","",VLOOKUP(F6642,商品マスタ!$C:$D,2,FALSE))</f>
        <v/>
      </c>
      <c r="H6642" s="64" t="str">
        <f t="shared" si="103"/>
        <v/>
      </c>
      <c r="I6642" s="65" t="str">
        <f>IF(発注書!D6648="","",発注書!D6648)</f>
        <v/>
      </c>
      <c r="J6642" s="66" t="str">
        <f>IF(発注書!D6648="","",発注書!C6648)</f>
        <v/>
      </c>
    </row>
    <row r="6643" spans="1:10" x14ac:dyDescent="0.55000000000000004">
      <c r="A6643" s="49">
        <v>3321</v>
      </c>
      <c r="B6643" s="50">
        <v>1</v>
      </c>
      <c r="E6643" s="61" t="str">
        <f>IF(発注書!D6649="","",発注書!B6649)</f>
        <v/>
      </c>
      <c r="F6643" s="62" t="str">
        <f>IF(J6643="","",VLOOKUP(J6643,商品マスタ!$B:$D,2,FALSE))</f>
        <v/>
      </c>
      <c r="G6643" s="63" t="str">
        <f>IF(F6643="","",VLOOKUP(F6643,商品マスタ!$C:$D,2,FALSE))</f>
        <v/>
      </c>
      <c r="H6643" s="64" t="str">
        <f t="shared" si="103"/>
        <v/>
      </c>
      <c r="I6643" s="65" t="str">
        <f>IF(発注書!D6649="","",発注書!D6649)</f>
        <v/>
      </c>
      <c r="J6643" s="66" t="str">
        <f>IF(発注書!D6649="","",発注書!C6649)</f>
        <v/>
      </c>
    </row>
    <row r="6644" spans="1:10" x14ac:dyDescent="0.55000000000000004">
      <c r="B6644" s="50">
        <v>2</v>
      </c>
      <c r="E6644" s="61" t="str">
        <f>IF(発注書!D6650="","",発注書!B6650)</f>
        <v/>
      </c>
      <c r="F6644" s="62" t="str">
        <f>IF(J6644="","",VLOOKUP(J6644,商品マスタ!$B:$D,2,FALSE))</f>
        <v/>
      </c>
      <c r="G6644" s="63" t="str">
        <f>IF(F6644="","",VLOOKUP(F6644,商品マスタ!$C:$D,2,FALSE))</f>
        <v/>
      </c>
      <c r="H6644" s="64" t="str">
        <f t="shared" si="103"/>
        <v/>
      </c>
      <c r="I6644" s="65" t="str">
        <f>IF(発注書!D6650="","",発注書!D6650)</f>
        <v/>
      </c>
      <c r="J6644" s="66" t="str">
        <f>IF(発注書!D6650="","",発注書!C6650)</f>
        <v/>
      </c>
    </row>
    <row r="6645" spans="1:10" x14ac:dyDescent="0.55000000000000004">
      <c r="A6645" s="49">
        <v>3322</v>
      </c>
      <c r="B6645" s="50">
        <v>1</v>
      </c>
      <c r="E6645" s="61" t="str">
        <f>IF(発注書!D6651="","",発注書!B6651)</f>
        <v/>
      </c>
      <c r="F6645" s="62" t="str">
        <f>IF(J6645="","",VLOOKUP(J6645,商品マスタ!$B:$D,2,FALSE))</f>
        <v/>
      </c>
      <c r="G6645" s="63" t="str">
        <f>IF(F6645="","",VLOOKUP(F6645,商品マスタ!$C:$D,2,FALSE))</f>
        <v/>
      </c>
      <c r="H6645" s="64" t="str">
        <f t="shared" si="103"/>
        <v/>
      </c>
      <c r="I6645" s="65" t="str">
        <f>IF(発注書!D6651="","",発注書!D6651)</f>
        <v/>
      </c>
      <c r="J6645" s="66" t="str">
        <f>IF(発注書!D6651="","",発注書!C6651)</f>
        <v/>
      </c>
    </row>
    <row r="6646" spans="1:10" x14ac:dyDescent="0.55000000000000004">
      <c r="B6646" s="50">
        <v>2</v>
      </c>
      <c r="E6646" s="61" t="str">
        <f>IF(発注書!D6652="","",発注書!B6652)</f>
        <v/>
      </c>
      <c r="F6646" s="62" t="str">
        <f>IF(J6646="","",VLOOKUP(J6646,商品マスタ!$B:$D,2,FALSE))</f>
        <v/>
      </c>
      <c r="G6646" s="63" t="str">
        <f>IF(F6646="","",VLOOKUP(F6646,商品マスタ!$C:$D,2,FALSE))</f>
        <v/>
      </c>
      <c r="H6646" s="64" t="str">
        <f t="shared" si="103"/>
        <v/>
      </c>
      <c r="I6646" s="65" t="str">
        <f>IF(発注書!D6652="","",発注書!D6652)</f>
        <v/>
      </c>
      <c r="J6646" s="66" t="str">
        <f>IF(発注書!D6652="","",発注書!C6652)</f>
        <v/>
      </c>
    </row>
    <row r="6647" spans="1:10" x14ac:dyDescent="0.55000000000000004">
      <c r="A6647" s="49">
        <v>3323</v>
      </c>
      <c r="B6647" s="50">
        <v>1</v>
      </c>
      <c r="E6647" s="61" t="str">
        <f>IF(発注書!D6653="","",発注書!B6653)</f>
        <v/>
      </c>
      <c r="F6647" s="62" t="str">
        <f>IF(J6647="","",VLOOKUP(J6647,商品マスタ!$B:$D,2,FALSE))</f>
        <v/>
      </c>
      <c r="G6647" s="63" t="str">
        <f>IF(F6647="","",VLOOKUP(F6647,商品マスタ!$C:$D,2,FALSE))</f>
        <v/>
      </c>
      <c r="H6647" s="64" t="str">
        <f t="shared" si="103"/>
        <v/>
      </c>
      <c r="I6647" s="65" t="str">
        <f>IF(発注書!D6653="","",発注書!D6653)</f>
        <v/>
      </c>
      <c r="J6647" s="66" t="str">
        <f>IF(発注書!D6653="","",発注書!C6653)</f>
        <v/>
      </c>
    </row>
    <row r="6648" spans="1:10" x14ac:dyDescent="0.55000000000000004">
      <c r="B6648" s="50">
        <v>2</v>
      </c>
      <c r="E6648" s="61" t="str">
        <f>IF(発注書!D6654="","",発注書!B6654)</f>
        <v/>
      </c>
      <c r="F6648" s="62" t="str">
        <f>IF(J6648="","",VLOOKUP(J6648,商品マスタ!$B:$D,2,FALSE))</f>
        <v/>
      </c>
      <c r="G6648" s="63" t="str">
        <f>IF(F6648="","",VLOOKUP(F6648,商品マスタ!$C:$D,2,FALSE))</f>
        <v/>
      </c>
      <c r="H6648" s="64" t="str">
        <f t="shared" si="103"/>
        <v/>
      </c>
      <c r="I6648" s="65" t="str">
        <f>IF(発注書!D6654="","",発注書!D6654)</f>
        <v/>
      </c>
      <c r="J6648" s="66" t="str">
        <f>IF(発注書!D6654="","",発注書!C6654)</f>
        <v/>
      </c>
    </row>
    <row r="6649" spans="1:10" x14ac:dyDescent="0.55000000000000004">
      <c r="A6649" s="49">
        <v>3324</v>
      </c>
      <c r="B6649" s="50">
        <v>1</v>
      </c>
      <c r="E6649" s="61" t="str">
        <f>IF(発注書!D6655="","",発注書!B6655)</f>
        <v/>
      </c>
      <c r="F6649" s="62" t="str">
        <f>IF(J6649="","",VLOOKUP(J6649,商品マスタ!$B:$D,2,FALSE))</f>
        <v/>
      </c>
      <c r="G6649" s="63" t="str">
        <f>IF(F6649="","",VLOOKUP(F6649,商品マスタ!$C:$D,2,FALSE))</f>
        <v/>
      </c>
      <c r="H6649" s="64" t="str">
        <f t="shared" si="103"/>
        <v/>
      </c>
      <c r="I6649" s="65" t="str">
        <f>IF(発注書!D6655="","",発注書!D6655)</f>
        <v/>
      </c>
      <c r="J6649" s="66" t="str">
        <f>IF(発注書!D6655="","",発注書!C6655)</f>
        <v/>
      </c>
    </row>
    <row r="6650" spans="1:10" x14ac:dyDescent="0.55000000000000004">
      <c r="B6650" s="50">
        <v>2</v>
      </c>
      <c r="E6650" s="61" t="str">
        <f>IF(発注書!D6656="","",発注書!B6656)</f>
        <v/>
      </c>
      <c r="F6650" s="62" t="str">
        <f>IF(J6650="","",VLOOKUP(J6650,商品マスタ!$B:$D,2,FALSE))</f>
        <v/>
      </c>
      <c r="G6650" s="63" t="str">
        <f>IF(F6650="","",VLOOKUP(F6650,商品マスタ!$C:$D,2,FALSE))</f>
        <v/>
      </c>
      <c r="H6650" s="64" t="str">
        <f t="shared" si="103"/>
        <v/>
      </c>
      <c r="I6650" s="65" t="str">
        <f>IF(発注書!D6656="","",発注書!D6656)</f>
        <v/>
      </c>
      <c r="J6650" s="66" t="str">
        <f>IF(発注書!D6656="","",発注書!C6656)</f>
        <v/>
      </c>
    </row>
    <row r="6651" spans="1:10" x14ac:dyDescent="0.55000000000000004">
      <c r="A6651" s="49">
        <v>3325</v>
      </c>
      <c r="B6651" s="50">
        <v>1</v>
      </c>
      <c r="E6651" s="61" t="str">
        <f>IF(発注書!D6657="","",発注書!B6657)</f>
        <v/>
      </c>
      <c r="F6651" s="62" t="str">
        <f>IF(J6651="","",VLOOKUP(J6651,商品マスタ!$B:$D,2,FALSE))</f>
        <v/>
      </c>
      <c r="G6651" s="63" t="str">
        <f>IF(F6651="","",VLOOKUP(F6651,商品マスタ!$C:$D,2,FALSE))</f>
        <v/>
      </c>
      <c r="H6651" s="64" t="str">
        <f t="shared" si="103"/>
        <v/>
      </c>
      <c r="I6651" s="65" t="str">
        <f>IF(発注書!D6657="","",発注書!D6657)</f>
        <v/>
      </c>
      <c r="J6651" s="66" t="str">
        <f>IF(発注書!D6657="","",発注書!C6657)</f>
        <v/>
      </c>
    </row>
    <row r="6652" spans="1:10" x14ac:dyDescent="0.55000000000000004">
      <c r="B6652" s="50">
        <v>2</v>
      </c>
      <c r="E6652" s="61" t="str">
        <f>IF(発注書!D6658="","",発注書!B6658)</f>
        <v/>
      </c>
      <c r="F6652" s="62" t="str">
        <f>IF(J6652="","",VLOOKUP(J6652,商品マスタ!$B:$D,2,FALSE))</f>
        <v/>
      </c>
      <c r="G6652" s="63" t="str">
        <f>IF(F6652="","",VLOOKUP(F6652,商品マスタ!$C:$D,2,FALSE))</f>
        <v/>
      </c>
      <c r="H6652" s="64" t="str">
        <f t="shared" si="103"/>
        <v/>
      </c>
      <c r="I6652" s="65" t="str">
        <f>IF(発注書!D6658="","",発注書!D6658)</f>
        <v/>
      </c>
      <c r="J6652" s="66" t="str">
        <f>IF(発注書!D6658="","",発注書!C6658)</f>
        <v/>
      </c>
    </row>
    <row r="6653" spans="1:10" x14ac:dyDescent="0.55000000000000004">
      <c r="A6653" s="49">
        <v>3326</v>
      </c>
      <c r="B6653" s="50">
        <v>1</v>
      </c>
      <c r="E6653" s="61" t="str">
        <f>IF(発注書!D6659="","",発注書!B6659)</f>
        <v/>
      </c>
      <c r="F6653" s="62" t="str">
        <f>IF(J6653="","",VLOOKUP(J6653,商品マスタ!$B:$D,2,FALSE))</f>
        <v/>
      </c>
      <c r="G6653" s="63" t="str">
        <f>IF(F6653="","",VLOOKUP(F6653,商品マスタ!$C:$D,2,FALSE))</f>
        <v/>
      </c>
      <c r="H6653" s="64" t="str">
        <f t="shared" si="103"/>
        <v/>
      </c>
      <c r="I6653" s="65" t="str">
        <f>IF(発注書!D6659="","",発注書!D6659)</f>
        <v/>
      </c>
      <c r="J6653" s="66" t="str">
        <f>IF(発注書!D6659="","",発注書!C6659)</f>
        <v/>
      </c>
    </row>
    <row r="6654" spans="1:10" x14ac:dyDescent="0.55000000000000004">
      <c r="B6654" s="50">
        <v>2</v>
      </c>
      <c r="E6654" s="61" t="str">
        <f>IF(発注書!D6660="","",発注書!B6660)</f>
        <v/>
      </c>
      <c r="F6654" s="62" t="str">
        <f>IF(J6654="","",VLOOKUP(J6654,商品マスタ!$B:$D,2,FALSE))</f>
        <v/>
      </c>
      <c r="G6654" s="63" t="str">
        <f>IF(F6654="","",VLOOKUP(F6654,商品マスタ!$C:$D,2,FALSE))</f>
        <v/>
      </c>
      <c r="H6654" s="64" t="str">
        <f t="shared" si="103"/>
        <v/>
      </c>
      <c r="I6654" s="65" t="str">
        <f>IF(発注書!D6660="","",発注書!D6660)</f>
        <v/>
      </c>
      <c r="J6654" s="66" t="str">
        <f>IF(発注書!D6660="","",発注書!C6660)</f>
        <v/>
      </c>
    </row>
    <row r="6655" spans="1:10" x14ac:dyDescent="0.55000000000000004">
      <c r="A6655" s="49">
        <v>3327</v>
      </c>
      <c r="B6655" s="50">
        <v>1</v>
      </c>
      <c r="E6655" s="61" t="str">
        <f>IF(発注書!D6661="","",発注書!B6661)</f>
        <v/>
      </c>
      <c r="F6655" s="62" t="str">
        <f>IF(J6655="","",VLOOKUP(J6655,商品マスタ!$B:$D,2,FALSE))</f>
        <v/>
      </c>
      <c r="G6655" s="63" t="str">
        <f>IF(F6655="","",VLOOKUP(F6655,商品マスタ!$C:$D,2,FALSE))</f>
        <v/>
      </c>
      <c r="H6655" s="64" t="str">
        <f t="shared" si="103"/>
        <v/>
      </c>
      <c r="I6655" s="65" t="str">
        <f>IF(発注書!D6661="","",発注書!D6661)</f>
        <v/>
      </c>
      <c r="J6655" s="66" t="str">
        <f>IF(発注書!D6661="","",発注書!C6661)</f>
        <v/>
      </c>
    </row>
    <row r="6656" spans="1:10" x14ac:dyDescent="0.55000000000000004">
      <c r="B6656" s="50">
        <v>2</v>
      </c>
      <c r="E6656" s="61" t="str">
        <f>IF(発注書!D6662="","",発注書!B6662)</f>
        <v/>
      </c>
      <c r="F6656" s="62" t="str">
        <f>IF(J6656="","",VLOOKUP(J6656,商品マスタ!$B:$D,2,FALSE))</f>
        <v/>
      </c>
      <c r="G6656" s="63" t="str">
        <f>IF(F6656="","",VLOOKUP(F6656,商品マスタ!$C:$D,2,FALSE))</f>
        <v/>
      </c>
      <c r="H6656" s="64" t="str">
        <f t="shared" si="103"/>
        <v/>
      </c>
      <c r="I6656" s="65" t="str">
        <f>IF(発注書!D6662="","",発注書!D6662)</f>
        <v/>
      </c>
      <c r="J6656" s="66" t="str">
        <f>IF(発注書!D6662="","",発注書!C6662)</f>
        <v/>
      </c>
    </row>
    <row r="6657" spans="1:10" x14ac:dyDescent="0.55000000000000004">
      <c r="A6657" s="49">
        <v>3328</v>
      </c>
      <c r="B6657" s="50">
        <v>1</v>
      </c>
      <c r="E6657" s="61" t="str">
        <f>IF(発注書!D6663="","",発注書!B6663)</f>
        <v/>
      </c>
      <c r="F6657" s="62" t="str">
        <f>IF(J6657="","",VLOOKUP(J6657,商品マスタ!$B:$D,2,FALSE))</f>
        <v/>
      </c>
      <c r="G6657" s="63" t="str">
        <f>IF(F6657="","",VLOOKUP(F6657,商品マスタ!$C:$D,2,FALSE))</f>
        <v/>
      </c>
      <c r="H6657" s="64" t="str">
        <f t="shared" si="103"/>
        <v/>
      </c>
      <c r="I6657" s="65" t="str">
        <f>IF(発注書!D6663="","",発注書!D6663)</f>
        <v/>
      </c>
      <c r="J6657" s="66" t="str">
        <f>IF(発注書!D6663="","",発注書!C6663)</f>
        <v/>
      </c>
    </row>
    <row r="6658" spans="1:10" x14ac:dyDescent="0.55000000000000004">
      <c r="B6658" s="50">
        <v>2</v>
      </c>
      <c r="E6658" s="61" t="str">
        <f>IF(発注書!D6664="","",発注書!B6664)</f>
        <v/>
      </c>
      <c r="F6658" s="62" t="str">
        <f>IF(J6658="","",VLOOKUP(J6658,商品マスタ!$B:$D,2,FALSE))</f>
        <v/>
      </c>
      <c r="G6658" s="63" t="str">
        <f>IF(F6658="","",VLOOKUP(F6658,商品マスタ!$C:$D,2,FALSE))</f>
        <v/>
      </c>
      <c r="H6658" s="64" t="str">
        <f t="shared" si="103"/>
        <v/>
      </c>
      <c r="I6658" s="65" t="str">
        <f>IF(発注書!D6664="","",発注書!D6664)</f>
        <v/>
      </c>
      <c r="J6658" s="66" t="str">
        <f>IF(発注書!D6664="","",発注書!C6664)</f>
        <v/>
      </c>
    </row>
    <row r="6659" spans="1:10" x14ac:dyDescent="0.55000000000000004">
      <c r="A6659" s="49">
        <v>3329</v>
      </c>
      <c r="B6659" s="50">
        <v>1</v>
      </c>
      <c r="E6659" s="61" t="str">
        <f>IF(発注書!D6665="","",発注書!B6665)</f>
        <v/>
      </c>
      <c r="F6659" s="62" t="str">
        <f>IF(J6659="","",VLOOKUP(J6659,商品マスタ!$B:$D,2,FALSE))</f>
        <v/>
      </c>
      <c r="G6659" s="63" t="str">
        <f>IF(F6659="","",VLOOKUP(F6659,商品マスタ!$C:$D,2,FALSE))</f>
        <v/>
      </c>
      <c r="H6659" s="64" t="str">
        <f t="shared" si="103"/>
        <v/>
      </c>
      <c r="I6659" s="65" t="str">
        <f>IF(発注書!D6665="","",発注書!D6665)</f>
        <v/>
      </c>
      <c r="J6659" s="66" t="str">
        <f>IF(発注書!D6665="","",発注書!C6665)</f>
        <v/>
      </c>
    </row>
    <row r="6660" spans="1:10" x14ac:dyDescent="0.55000000000000004">
      <c r="B6660" s="50">
        <v>2</v>
      </c>
      <c r="E6660" s="61" t="str">
        <f>IF(発注書!D6666="","",発注書!B6666)</f>
        <v/>
      </c>
      <c r="F6660" s="62" t="str">
        <f>IF(J6660="","",VLOOKUP(J6660,商品マスタ!$B:$D,2,FALSE))</f>
        <v/>
      </c>
      <c r="G6660" s="63" t="str">
        <f>IF(F6660="","",VLOOKUP(F6660,商品マスタ!$C:$D,2,FALSE))</f>
        <v/>
      </c>
      <c r="H6660" s="64" t="str">
        <f t="shared" ref="H6660:H6723" si="104">IF(E6660="","",IF(E6660="",LEN(SUBSTITUTE(D6660," ","")),LEN(SUBSTITUTE(E6660," ",""))))</f>
        <v/>
      </c>
      <c r="I6660" s="65" t="str">
        <f>IF(発注書!D6666="","",発注書!D6666)</f>
        <v/>
      </c>
      <c r="J6660" s="66" t="str">
        <f>IF(発注書!D6666="","",発注書!C6666)</f>
        <v/>
      </c>
    </row>
    <row r="6661" spans="1:10" x14ac:dyDescent="0.55000000000000004">
      <c r="A6661" s="49">
        <v>3330</v>
      </c>
      <c r="B6661" s="50">
        <v>1</v>
      </c>
      <c r="E6661" s="61" t="str">
        <f>IF(発注書!D6667="","",発注書!B6667)</f>
        <v/>
      </c>
      <c r="F6661" s="62" t="str">
        <f>IF(J6661="","",VLOOKUP(J6661,商品マスタ!$B:$D,2,FALSE))</f>
        <v/>
      </c>
      <c r="G6661" s="63" t="str">
        <f>IF(F6661="","",VLOOKUP(F6661,商品マスタ!$C:$D,2,FALSE))</f>
        <v/>
      </c>
      <c r="H6661" s="64" t="str">
        <f t="shared" si="104"/>
        <v/>
      </c>
      <c r="I6661" s="65" t="str">
        <f>IF(発注書!D6667="","",発注書!D6667)</f>
        <v/>
      </c>
      <c r="J6661" s="66" t="str">
        <f>IF(発注書!D6667="","",発注書!C6667)</f>
        <v/>
      </c>
    </row>
    <row r="6662" spans="1:10" x14ac:dyDescent="0.55000000000000004">
      <c r="B6662" s="50">
        <v>2</v>
      </c>
      <c r="E6662" s="61" t="str">
        <f>IF(発注書!D6668="","",発注書!B6668)</f>
        <v/>
      </c>
      <c r="F6662" s="62" t="str">
        <f>IF(J6662="","",VLOOKUP(J6662,商品マスタ!$B:$D,2,FALSE))</f>
        <v/>
      </c>
      <c r="G6662" s="63" t="str">
        <f>IF(F6662="","",VLOOKUP(F6662,商品マスタ!$C:$D,2,FALSE))</f>
        <v/>
      </c>
      <c r="H6662" s="64" t="str">
        <f t="shared" si="104"/>
        <v/>
      </c>
      <c r="I6662" s="65" t="str">
        <f>IF(発注書!D6668="","",発注書!D6668)</f>
        <v/>
      </c>
      <c r="J6662" s="66" t="str">
        <f>IF(発注書!D6668="","",発注書!C6668)</f>
        <v/>
      </c>
    </row>
    <row r="6663" spans="1:10" x14ac:dyDescent="0.55000000000000004">
      <c r="A6663" s="49">
        <v>3331</v>
      </c>
      <c r="B6663" s="50">
        <v>1</v>
      </c>
      <c r="E6663" s="61" t="str">
        <f>IF(発注書!D6669="","",発注書!B6669)</f>
        <v/>
      </c>
      <c r="F6663" s="62" t="str">
        <f>IF(J6663="","",VLOOKUP(J6663,商品マスタ!$B:$D,2,FALSE))</f>
        <v/>
      </c>
      <c r="G6663" s="63" t="str">
        <f>IF(F6663="","",VLOOKUP(F6663,商品マスタ!$C:$D,2,FALSE))</f>
        <v/>
      </c>
      <c r="H6663" s="64" t="str">
        <f t="shared" si="104"/>
        <v/>
      </c>
      <c r="I6663" s="65" t="str">
        <f>IF(発注書!D6669="","",発注書!D6669)</f>
        <v/>
      </c>
      <c r="J6663" s="66" t="str">
        <f>IF(発注書!D6669="","",発注書!C6669)</f>
        <v/>
      </c>
    </row>
    <row r="6664" spans="1:10" x14ac:dyDescent="0.55000000000000004">
      <c r="B6664" s="50">
        <v>2</v>
      </c>
      <c r="E6664" s="61" t="str">
        <f>IF(発注書!D6670="","",発注書!B6670)</f>
        <v/>
      </c>
      <c r="F6664" s="62" t="str">
        <f>IF(J6664="","",VLOOKUP(J6664,商品マスタ!$B:$D,2,FALSE))</f>
        <v/>
      </c>
      <c r="G6664" s="63" t="str">
        <f>IF(F6664="","",VLOOKUP(F6664,商品マスタ!$C:$D,2,FALSE))</f>
        <v/>
      </c>
      <c r="H6664" s="64" t="str">
        <f t="shared" si="104"/>
        <v/>
      </c>
      <c r="I6664" s="65" t="str">
        <f>IF(発注書!D6670="","",発注書!D6670)</f>
        <v/>
      </c>
      <c r="J6664" s="66" t="str">
        <f>IF(発注書!D6670="","",発注書!C6670)</f>
        <v/>
      </c>
    </row>
    <row r="6665" spans="1:10" x14ac:dyDescent="0.55000000000000004">
      <c r="A6665" s="49">
        <v>3332</v>
      </c>
      <c r="B6665" s="50">
        <v>1</v>
      </c>
      <c r="E6665" s="61" t="str">
        <f>IF(発注書!D6671="","",発注書!B6671)</f>
        <v/>
      </c>
      <c r="F6665" s="62" t="str">
        <f>IF(J6665="","",VLOOKUP(J6665,商品マスタ!$B:$D,2,FALSE))</f>
        <v/>
      </c>
      <c r="G6665" s="63" t="str">
        <f>IF(F6665="","",VLOOKUP(F6665,商品マスタ!$C:$D,2,FALSE))</f>
        <v/>
      </c>
      <c r="H6665" s="64" t="str">
        <f t="shared" si="104"/>
        <v/>
      </c>
      <c r="I6665" s="65" t="str">
        <f>IF(発注書!D6671="","",発注書!D6671)</f>
        <v/>
      </c>
      <c r="J6665" s="66" t="str">
        <f>IF(発注書!D6671="","",発注書!C6671)</f>
        <v/>
      </c>
    </row>
    <row r="6666" spans="1:10" x14ac:dyDescent="0.55000000000000004">
      <c r="B6666" s="50">
        <v>2</v>
      </c>
      <c r="E6666" s="61" t="str">
        <f>IF(発注書!D6672="","",発注書!B6672)</f>
        <v/>
      </c>
      <c r="F6666" s="62" t="str">
        <f>IF(J6666="","",VLOOKUP(J6666,商品マスタ!$B:$D,2,FALSE))</f>
        <v/>
      </c>
      <c r="G6666" s="63" t="str">
        <f>IF(F6666="","",VLOOKUP(F6666,商品マスタ!$C:$D,2,FALSE))</f>
        <v/>
      </c>
      <c r="H6666" s="64" t="str">
        <f t="shared" si="104"/>
        <v/>
      </c>
      <c r="I6666" s="65" t="str">
        <f>IF(発注書!D6672="","",発注書!D6672)</f>
        <v/>
      </c>
      <c r="J6666" s="66" t="str">
        <f>IF(発注書!D6672="","",発注書!C6672)</f>
        <v/>
      </c>
    </row>
    <row r="6667" spans="1:10" x14ac:dyDescent="0.55000000000000004">
      <c r="A6667" s="49">
        <v>3333</v>
      </c>
      <c r="B6667" s="50">
        <v>1</v>
      </c>
      <c r="E6667" s="61" t="str">
        <f>IF(発注書!D6673="","",発注書!B6673)</f>
        <v/>
      </c>
      <c r="F6667" s="62" t="str">
        <f>IF(J6667="","",VLOOKUP(J6667,商品マスタ!$B:$D,2,FALSE))</f>
        <v/>
      </c>
      <c r="G6667" s="63" t="str">
        <f>IF(F6667="","",VLOOKUP(F6667,商品マスタ!$C:$D,2,FALSE))</f>
        <v/>
      </c>
      <c r="H6667" s="64" t="str">
        <f t="shared" si="104"/>
        <v/>
      </c>
      <c r="I6667" s="65" t="str">
        <f>IF(発注書!D6673="","",発注書!D6673)</f>
        <v/>
      </c>
      <c r="J6667" s="66" t="str">
        <f>IF(発注書!D6673="","",発注書!C6673)</f>
        <v/>
      </c>
    </row>
    <row r="6668" spans="1:10" x14ac:dyDescent="0.55000000000000004">
      <c r="B6668" s="50">
        <v>2</v>
      </c>
      <c r="E6668" s="61" t="str">
        <f>IF(発注書!D6674="","",発注書!B6674)</f>
        <v/>
      </c>
      <c r="F6668" s="62" t="str">
        <f>IF(J6668="","",VLOOKUP(J6668,商品マスタ!$B:$D,2,FALSE))</f>
        <v/>
      </c>
      <c r="G6668" s="63" t="str">
        <f>IF(F6668="","",VLOOKUP(F6668,商品マスタ!$C:$D,2,FALSE))</f>
        <v/>
      </c>
      <c r="H6668" s="64" t="str">
        <f t="shared" si="104"/>
        <v/>
      </c>
      <c r="I6668" s="65" t="str">
        <f>IF(発注書!D6674="","",発注書!D6674)</f>
        <v/>
      </c>
      <c r="J6668" s="66" t="str">
        <f>IF(発注書!D6674="","",発注書!C6674)</f>
        <v/>
      </c>
    </row>
    <row r="6669" spans="1:10" x14ac:dyDescent="0.55000000000000004">
      <c r="A6669" s="49">
        <v>3334</v>
      </c>
      <c r="B6669" s="50">
        <v>1</v>
      </c>
      <c r="E6669" s="61" t="str">
        <f>IF(発注書!D6675="","",発注書!B6675)</f>
        <v/>
      </c>
      <c r="F6669" s="62" t="str">
        <f>IF(J6669="","",VLOOKUP(J6669,商品マスタ!$B:$D,2,FALSE))</f>
        <v/>
      </c>
      <c r="G6669" s="63" t="str">
        <f>IF(F6669="","",VLOOKUP(F6669,商品マスタ!$C:$D,2,FALSE))</f>
        <v/>
      </c>
      <c r="H6669" s="64" t="str">
        <f t="shared" si="104"/>
        <v/>
      </c>
      <c r="I6669" s="65" t="str">
        <f>IF(発注書!D6675="","",発注書!D6675)</f>
        <v/>
      </c>
      <c r="J6669" s="66" t="str">
        <f>IF(発注書!D6675="","",発注書!C6675)</f>
        <v/>
      </c>
    </row>
    <row r="6670" spans="1:10" x14ac:dyDescent="0.55000000000000004">
      <c r="B6670" s="50">
        <v>2</v>
      </c>
      <c r="E6670" s="61" t="str">
        <f>IF(発注書!D6676="","",発注書!B6676)</f>
        <v/>
      </c>
      <c r="F6670" s="62" t="str">
        <f>IF(J6670="","",VLOOKUP(J6670,商品マスタ!$B:$D,2,FALSE))</f>
        <v/>
      </c>
      <c r="G6670" s="63" t="str">
        <f>IF(F6670="","",VLOOKUP(F6670,商品マスタ!$C:$D,2,FALSE))</f>
        <v/>
      </c>
      <c r="H6670" s="64" t="str">
        <f t="shared" si="104"/>
        <v/>
      </c>
      <c r="I6670" s="65" t="str">
        <f>IF(発注書!D6676="","",発注書!D6676)</f>
        <v/>
      </c>
      <c r="J6670" s="66" t="str">
        <f>IF(発注書!D6676="","",発注書!C6676)</f>
        <v/>
      </c>
    </row>
    <row r="6671" spans="1:10" x14ac:dyDescent="0.55000000000000004">
      <c r="A6671" s="49">
        <v>3335</v>
      </c>
      <c r="B6671" s="50">
        <v>1</v>
      </c>
      <c r="E6671" s="61" t="str">
        <f>IF(発注書!D6677="","",発注書!B6677)</f>
        <v/>
      </c>
      <c r="F6671" s="62" t="str">
        <f>IF(J6671="","",VLOOKUP(J6671,商品マスタ!$B:$D,2,FALSE))</f>
        <v/>
      </c>
      <c r="G6671" s="63" t="str">
        <f>IF(F6671="","",VLOOKUP(F6671,商品マスタ!$C:$D,2,FALSE))</f>
        <v/>
      </c>
      <c r="H6671" s="64" t="str">
        <f t="shared" si="104"/>
        <v/>
      </c>
      <c r="I6671" s="65" t="str">
        <f>IF(発注書!D6677="","",発注書!D6677)</f>
        <v/>
      </c>
      <c r="J6671" s="66" t="str">
        <f>IF(発注書!D6677="","",発注書!C6677)</f>
        <v/>
      </c>
    </row>
    <row r="6672" spans="1:10" x14ac:dyDescent="0.55000000000000004">
      <c r="B6672" s="50">
        <v>2</v>
      </c>
      <c r="E6672" s="61" t="str">
        <f>IF(発注書!D6678="","",発注書!B6678)</f>
        <v/>
      </c>
      <c r="F6672" s="62" t="str">
        <f>IF(J6672="","",VLOOKUP(J6672,商品マスタ!$B:$D,2,FALSE))</f>
        <v/>
      </c>
      <c r="G6672" s="63" t="str">
        <f>IF(F6672="","",VLOOKUP(F6672,商品マスタ!$C:$D,2,FALSE))</f>
        <v/>
      </c>
      <c r="H6672" s="64" t="str">
        <f t="shared" si="104"/>
        <v/>
      </c>
      <c r="I6672" s="65" t="str">
        <f>IF(発注書!D6678="","",発注書!D6678)</f>
        <v/>
      </c>
      <c r="J6672" s="66" t="str">
        <f>IF(発注書!D6678="","",発注書!C6678)</f>
        <v/>
      </c>
    </row>
    <row r="6673" spans="1:10" x14ac:dyDescent="0.55000000000000004">
      <c r="A6673" s="49">
        <v>3336</v>
      </c>
      <c r="B6673" s="50">
        <v>1</v>
      </c>
      <c r="E6673" s="61" t="str">
        <f>IF(発注書!D6679="","",発注書!B6679)</f>
        <v/>
      </c>
      <c r="F6673" s="62" t="str">
        <f>IF(J6673="","",VLOOKUP(J6673,商品マスタ!$B:$D,2,FALSE))</f>
        <v/>
      </c>
      <c r="G6673" s="63" t="str">
        <f>IF(F6673="","",VLOOKUP(F6673,商品マスタ!$C:$D,2,FALSE))</f>
        <v/>
      </c>
      <c r="H6673" s="64" t="str">
        <f t="shared" si="104"/>
        <v/>
      </c>
      <c r="I6673" s="65" t="str">
        <f>IF(発注書!D6679="","",発注書!D6679)</f>
        <v/>
      </c>
      <c r="J6673" s="66" t="str">
        <f>IF(発注書!D6679="","",発注書!C6679)</f>
        <v/>
      </c>
    </row>
    <row r="6674" spans="1:10" x14ac:dyDescent="0.55000000000000004">
      <c r="B6674" s="50">
        <v>2</v>
      </c>
      <c r="E6674" s="61" t="str">
        <f>IF(発注書!D6680="","",発注書!B6680)</f>
        <v/>
      </c>
      <c r="F6674" s="62" t="str">
        <f>IF(J6674="","",VLOOKUP(J6674,商品マスタ!$B:$D,2,FALSE))</f>
        <v/>
      </c>
      <c r="G6674" s="63" t="str">
        <f>IF(F6674="","",VLOOKUP(F6674,商品マスタ!$C:$D,2,FALSE))</f>
        <v/>
      </c>
      <c r="H6674" s="64" t="str">
        <f t="shared" si="104"/>
        <v/>
      </c>
      <c r="I6674" s="65" t="str">
        <f>IF(発注書!D6680="","",発注書!D6680)</f>
        <v/>
      </c>
      <c r="J6674" s="66" t="str">
        <f>IF(発注書!D6680="","",発注書!C6680)</f>
        <v/>
      </c>
    </row>
    <row r="6675" spans="1:10" x14ac:dyDescent="0.55000000000000004">
      <c r="A6675" s="49">
        <v>3337</v>
      </c>
      <c r="B6675" s="50">
        <v>1</v>
      </c>
      <c r="E6675" s="61" t="str">
        <f>IF(発注書!D6681="","",発注書!B6681)</f>
        <v/>
      </c>
      <c r="F6675" s="62" t="str">
        <f>IF(J6675="","",VLOOKUP(J6675,商品マスタ!$B:$D,2,FALSE))</f>
        <v/>
      </c>
      <c r="G6675" s="63" t="str">
        <f>IF(F6675="","",VLOOKUP(F6675,商品マスタ!$C:$D,2,FALSE))</f>
        <v/>
      </c>
      <c r="H6675" s="64" t="str">
        <f t="shared" si="104"/>
        <v/>
      </c>
      <c r="I6675" s="65" t="str">
        <f>IF(発注書!D6681="","",発注書!D6681)</f>
        <v/>
      </c>
      <c r="J6675" s="66" t="str">
        <f>IF(発注書!D6681="","",発注書!C6681)</f>
        <v/>
      </c>
    </row>
    <row r="6676" spans="1:10" x14ac:dyDescent="0.55000000000000004">
      <c r="B6676" s="50">
        <v>2</v>
      </c>
      <c r="E6676" s="61" t="str">
        <f>IF(発注書!D6682="","",発注書!B6682)</f>
        <v/>
      </c>
      <c r="F6676" s="62" t="str">
        <f>IF(J6676="","",VLOOKUP(J6676,商品マスタ!$B:$D,2,FALSE))</f>
        <v/>
      </c>
      <c r="G6676" s="63" t="str">
        <f>IF(F6676="","",VLOOKUP(F6676,商品マスタ!$C:$D,2,FALSE))</f>
        <v/>
      </c>
      <c r="H6676" s="64" t="str">
        <f t="shared" si="104"/>
        <v/>
      </c>
      <c r="I6676" s="65" t="str">
        <f>IF(発注書!D6682="","",発注書!D6682)</f>
        <v/>
      </c>
      <c r="J6676" s="66" t="str">
        <f>IF(発注書!D6682="","",発注書!C6682)</f>
        <v/>
      </c>
    </row>
    <row r="6677" spans="1:10" x14ac:dyDescent="0.55000000000000004">
      <c r="A6677" s="49">
        <v>3338</v>
      </c>
      <c r="B6677" s="50">
        <v>1</v>
      </c>
      <c r="E6677" s="61" t="str">
        <f>IF(発注書!D6683="","",発注書!B6683)</f>
        <v/>
      </c>
      <c r="F6677" s="62" t="str">
        <f>IF(J6677="","",VLOOKUP(J6677,商品マスタ!$B:$D,2,FALSE))</f>
        <v/>
      </c>
      <c r="G6677" s="63" t="str">
        <f>IF(F6677="","",VLOOKUP(F6677,商品マスタ!$C:$D,2,FALSE))</f>
        <v/>
      </c>
      <c r="H6677" s="64" t="str">
        <f t="shared" si="104"/>
        <v/>
      </c>
      <c r="I6677" s="65" t="str">
        <f>IF(発注書!D6683="","",発注書!D6683)</f>
        <v/>
      </c>
      <c r="J6677" s="66" t="str">
        <f>IF(発注書!D6683="","",発注書!C6683)</f>
        <v/>
      </c>
    </row>
    <row r="6678" spans="1:10" x14ac:dyDescent="0.55000000000000004">
      <c r="B6678" s="50">
        <v>2</v>
      </c>
      <c r="E6678" s="61" t="str">
        <f>IF(発注書!D6684="","",発注書!B6684)</f>
        <v/>
      </c>
      <c r="F6678" s="62" t="str">
        <f>IF(J6678="","",VLOOKUP(J6678,商品マスタ!$B:$D,2,FALSE))</f>
        <v/>
      </c>
      <c r="G6678" s="63" t="str">
        <f>IF(F6678="","",VLOOKUP(F6678,商品マスタ!$C:$D,2,FALSE))</f>
        <v/>
      </c>
      <c r="H6678" s="64" t="str">
        <f t="shared" si="104"/>
        <v/>
      </c>
      <c r="I6678" s="65" t="str">
        <f>IF(発注書!D6684="","",発注書!D6684)</f>
        <v/>
      </c>
      <c r="J6678" s="66" t="str">
        <f>IF(発注書!D6684="","",発注書!C6684)</f>
        <v/>
      </c>
    </row>
    <row r="6679" spans="1:10" x14ac:dyDescent="0.55000000000000004">
      <c r="A6679" s="49">
        <v>3339</v>
      </c>
      <c r="B6679" s="50">
        <v>1</v>
      </c>
      <c r="E6679" s="61" t="str">
        <f>IF(発注書!D6685="","",発注書!B6685)</f>
        <v/>
      </c>
      <c r="F6679" s="62" t="str">
        <f>IF(J6679="","",VLOOKUP(J6679,商品マスタ!$B:$D,2,FALSE))</f>
        <v/>
      </c>
      <c r="G6679" s="63" t="str">
        <f>IF(F6679="","",VLOOKUP(F6679,商品マスタ!$C:$D,2,FALSE))</f>
        <v/>
      </c>
      <c r="H6679" s="64" t="str">
        <f t="shared" si="104"/>
        <v/>
      </c>
      <c r="I6679" s="65" t="str">
        <f>IF(発注書!D6685="","",発注書!D6685)</f>
        <v/>
      </c>
      <c r="J6679" s="66" t="str">
        <f>IF(発注書!D6685="","",発注書!C6685)</f>
        <v/>
      </c>
    </row>
    <row r="6680" spans="1:10" x14ac:dyDescent="0.55000000000000004">
      <c r="B6680" s="50">
        <v>2</v>
      </c>
      <c r="E6680" s="61" t="str">
        <f>IF(発注書!D6686="","",発注書!B6686)</f>
        <v/>
      </c>
      <c r="F6680" s="62" t="str">
        <f>IF(J6680="","",VLOOKUP(J6680,商品マスタ!$B:$D,2,FALSE))</f>
        <v/>
      </c>
      <c r="G6680" s="63" t="str">
        <f>IF(F6680="","",VLOOKUP(F6680,商品マスタ!$C:$D,2,FALSE))</f>
        <v/>
      </c>
      <c r="H6680" s="64" t="str">
        <f t="shared" si="104"/>
        <v/>
      </c>
      <c r="I6680" s="65" t="str">
        <f>IF(発注書!D6686="","",発注書!D6686)</f>
        <v/>
      </c>
      <c r="J6680" s="66" t="str">
        <f>IF(発注書!D6686="","",発注書!C6686)</f>
        <v/>
      </c>
    </row>
    <row r="6681" spans="1:10" x14ac:dyDescent="0.55000000000000004">
      <c r="A6681" s="49">
        <v>3340</v>
      </c>
      <c r="B6681" s="50">
        <v>1</v>
      </c>
      <c r="E6681" s="61" t="str">
        <f>IF(発注書!D6687="","",発注書!B6687)</f>
        <v/>
      </c>
      <c r="F6681" s="62" t="str">
        <f>IF(J6681="","",VLOOKUP(J6681,商品マスタ!$B:$D,2,FALSE))</f>
        <v/>
      </c>
      <c r="G6681" s="63" t="str">
        <f>IF(F6681="","",VLOOKUP(F6681,商品マスタ!$C:$D,2,FALSE))</f>
        <v/>
      </c>
      <c r="H6681" s="64" t="str">
        <f t="shared" si="104"/>
        <v/>
      </c>
      <c r="I6681" s="65" t="str">
        <f>IF(発注書!D6687="","",発注書!D6687)</f>
        <v/>
      </c>
      <c r="J6681" s="66" t="str">
        <f>IF(発注書!D6687="","",発注書!C6687)</f>
        <v/>
      </c>
    </row>
    <row r="6682" spans="1:10" x14ac:dyDescent="0.55000000000000004">
      <c r="B6682" s="50">
        <v>2</v>
      </c>
      <c r="E6682" s="61" t="str">
        <f>IF(発注書!D6688="","",発注書!B6688)</f>
        <v/>
      </c>
      <c r="F6682" s="62" t="str">
        <f>IF(J6682="","",VLOOKUP(J6682,商品マスタ!$B:$D,2,FALSE))</f>
        <v/>
      </c>
      <c r="G6682" s="63" t="str">
        <f>IF(F6682="","",VLOOKUP(F6682,商品マスタ!$C:$D,2,FALSE))</f>
        <v/>
      </c>
      <c r="H6682" s="64" t="str">
        <f t="shared" si="104"/>
        <v/>
      </c>
      <c r="I6682" s="65" t="str">
        <f>IF(発注書!D6688="","",発注書!D6688)</f>
        <v/>
      </c>
      <c r="J6682" s="66" t="str">
        <f>IF(発注書!D6688="","",発注書!C6688)</f>
        <v/>
      </c>
    </row>
    <row r="6683" spans="1:10" x14ac:dyDescent="0.55000000000000004">
      <c r="A6683" s="49">
        <v>3341</v>
      </c>
      <c r="B6683" s="50">
        <v>1</v>
      </c>
      <c r="E6683" s="61" t="str">
        <f>IF(発注書!D6689="","",発注書!B6689)</f>
        <v/>
      </c>
      <c r="F6683" s="62" t="str">
        <f>IF(J6683="","",VLOOKUP(J6683,商品マスタ!$B:$D,2,FALSE))</f>
        <v/>
      </c>
      <c r="G6683" s="63" t="str">
        <f>IF(F6683="","",VLOOKUP(F6683,商品マスタ!$C:$D,2,FALSE))</f>
        <v/>
      </c>
      <c r="H6683" s="64" t="str">
        <f t="shared" si="104"/>
        <v/>
      </c>
      <c r="I6683" s="65" t="str">
        <f>IF(発注書!D6689="","",発注書!D6689)</f>
        <v/>
      </c>
      <c r="J6683" s="66" t="str">
        <f>IF(発注書!D6689="","",発注書!C6689)</f>
        <v/>
      </c>
    </row>
    <row r="6684" spans="1:10" x14ac:dyDescent="0.55000000000000004">
      <c r="B6684" s="50">
        <v>2</v>
      </c>
      <c r="E6684" s="61" t="str">
        <f>IF(発注書!D6690="","",発注書!B6690)</f>
        <v/>
      </c>
      <c r="F6684" s="62" t="str">
        <f>IF(J6684="","",VLOOKUP(J6684,商品マスタ!$B:$D,2,FALSE))</f>
        <v/>
      </c>
      <c r="G6684" s="63" t="str">
        <f>IF(F6684="","",VLOOKUP(F6684,商品マスタ!$C:$D,2,FALSE))</f>
        <v/>
      </c>
      <c r="H6684" s="64" t="str">
        <f t="shared" si="104"/>
        <v/>
      </c>
      <c r="I6684" s="65" t="str">
        <f>IF(発注書!D6690="","",発注書!D6690)</f>
        <v/>
      </c>
      <c r="J6684" s="66" t="str">
        <f>IF(発注書!D6690="","",発注書!C6690)</f>
        <v/>
      </c>
    </row>
    <row r="6685" spans="1:10" x14ac:dyDescent="0.55000000000000004">
      <c r="A6685" s="49">
        <v>3342</v>
      </c>
      <c r="B6685" s="50">
        <v>1</v>
      </c>
      <c r="E6685" s="61" t="str">
        <f>IF(発注書!D6691="","",発注書!B6691)</f>
        <v/>
      </c>
      <c r="F6685" s="62" t="str">
        <f>IF(J6685="","",VLOOKUP(J6685,商品マスタ!$B:$D,2,FALSE))</f>
        <v/>
      </c>
      <c r="G6685" s="63" t="str">
        <f>IF(F6685="","",VLOOKUP(F6685,商品マスタ!$C:$D,2,FALSE))</f>
        <v/>
      </c>
      <c r="H6685" s="64" t="str">
        <f t="shared" si="104"/>
        <v/>
      </c>
      <c r="I6685" s="65" t="str">
        <f>IF(発注書!D6691="","",発注書!D6691)</f>
        <v/>
      </c>
      <c r="J6685" s="66" t="str">
        <f>IF(発注書!D6691="","",発注書!C6691)</f>
        <v/>
      </c>
    </row>
    <row r="6686" spans="1:10" x14ac:dyDescent="0.55000000000000004">
      <c r="B6686" s="50">
        <v>2</v>
      </c>
      <c r="E6686" s="61" t="str">
        <f>IF(発注書!D6692="","",発注書!B6692)</f>
        <v/>
      </c>
      <c r="F6686" s="62" t="str">
        <f>IF(J6686="","",VLOOKUP(J6686,商品マスタ!$B:$D,2,FALSE))</f>
        <v/>
      </c>
      <c r="G6686" s="63" t="str">
        <f>IF(F6686="","",VLOOKUP(F6686,商品マスタ!$C:$D,2,FALSE))</f>
        <v/>
      </c>
      <c r="H6686" s="64" t="str">
        <f t="shared" si="104"/>
        <v/>
      </c>
      <c r="I6686" s="65" t="str">
        <f>IF(発注書!D6692="","",発注書!D6692)</f>
        <v/>
      </c>
      <c r="J6686" s="66" t="str">
        <f>IF(発注書!D6692="","",発注書!C6692)</f>
        <v/>
      </c>
    </row>
    <row r="6687" spans="1:10" x14ac:dyDescent="0.55000000000000004">
      <c r="A6687" s="49">
        <v>3343</v>
      </c>
      <c r="B6687" s="50">
        <v>1</v>
      </c>
      <c r="E6687" s="61" t="str">
        <f>IF(発注書!D6693="","",発注書!B6693)</f>
        <v/>
      </c>
      <c r="F6687" s="62" t="str">
        <f>IF(J6687="","",VLOOKUP(J6687,商品マスタ!$B:$D,2,FALSE))</f>
        <v/>
      </c>
      <c r="G6687" s="63" t="str">
        <f>IF(F6687="","",VLOOKUP(F6687,商品マスタ!$C:$D,2,FALSE))</f>
        <v/>
      </c>
      <c r="H6687" s="64" t="str">
        <f t="shared" si="104"/>
        <v/>
      </c>
      <c r="I6687" s="65" t="str">
        <f>IF(発注書!D6693="","",発注書!D6693)</f>
        <v/>
      </c>
      <c r="J6687" s="66" t="str">
        <f>IF(発注書!D6693="","",発注書!C6693)</f>
        <v/>
      </c>
    </row>
    <row r="6688" spans="1:10" x14ac:dyDescent="0.55000000000000004">
      <c r="B6688" s="50">
        <v>2</v>
      </c>
      <c r="E6688" s="61" t="str">
        <f>IF(発注書!D6694="","",発注書!B6694)</f>
        <v/>
      </c>
      <c r="F6688" s="62" t="str">
        <f>IF(J6688="","",VLOOKUP(J6688,商品マスタ!$B:$D,2,FALSE))</f>
        <v/>
      </c>
      <c r="G6688" s="63" t="str">
        <f>IF(F6688="","",VLOOKUP(F6688,商品マスタ!$C:$D,2,FALSE))</f>
        <v/>
      </c>
      <c r="H6688" s="64" t="str">
        <f t="shared" si="104"/>
        <v/>
      </c>
      <c r="I6688" s="65" t="str">
        <f>IF(発注書!D6694="","",発注書!D6694)</f>
        <v/>
      </c>
      <c r="J6688" s="66" t="str">
        <f>IF(発注書!D6694="","",発注書!C6694)</f>
        <v/>
      </c>
    </row>
    <row r="6689" spans="1:10" x14ac:dyDescent="0.55000000000000004">
      <c r="A6689" s="49">
        <v>3344</v>
      </c>
      <c r="B6689" s="50">
        <v>1</v>
      </c>
      <c r="E6689" s="61" t="str">
        <f>IF(発注書!D6695="","",発注書!B6695)</f>
        <v/>
      </c>
      <c r="F6689" s="62" t="str">
        <f>IF(J6689="","",VLOOKUP(J6689,商品マスタ!$B:$D,2,FALSE))</f>
        <v/>
      </c>
      <c r="G6689" s="63" t="str">
        <f>IF(F6689="","",VLOOKUP(F6689,商品マスタ!$C:$D,2,FALSE))</f>
        <v/>
      </c>
      <c r="H6689" s="64" t="str">
        <f t="shared" si="104"/>
        <v/>
      </c>
      <c r="I6689" s="65" t="str">
        <f>IF(発注書!D6695="","",発注書!D6695)</f>
        <v/>
      </c>
      <c r="J6689" s="66" t="str">
        <f>IF(発注書!D6695="","",発注書!C6695)</f>
        <v/>
      </c>
    </row>
    <row r="6690" spans="1:10" x14ac:dyDescent="0.55000000000000004">
      <c r="B6690" s="50">
        <v>2</v>
      </c>
      <c r="E6690" s="61" t="str">
        <f>IF(発注書!D6696="","",発注書!B6696)</f>
        <v/>
      </c>
      <c r="F6690" s="62" t="str">
        <f>IF(J6690="","",VLOOKUP(J6690,商品マスタ!$B:$D,2,FALSE))</f>
        <v/>
      </c>
      <c r="G6690" s="63" t="str">
        <f>IF(F6690="","",VLOOKUP(F6690,商品マスタ!$C:$D,2,FALSE))</f>
        <v/>
      </c>
      <c r="H6690" s="64" t="str">
        <f t="shared" si="104"/>
        <v/>
      </c>
      <c r="I6690" s="65" t="str">
        <f>IF(発注書!D6696="","",発注書!D6696)</f>
        <v/>
      </c>
      <c r="J6690" s="66" t="str">
        <f>IF(発注書!D6696="","",発注書!C6696)</f>
        <v/>
      </c>
    </row>
    <row r="6691" spans="1:10" x14ac:dyDescent="0.55000000000000004">
      <c r="A6691" s="49">
        <v>3345</v>
      </c>
      <c r="B6691" s="50">
        <v>1</v>
      </c>
      <c r="E6691" s="61" t="str">
        <f>IF(発注書!D6697="","",発注書!B6697)</f>
        <v/>
      </c>
      <c r="F6691" s="62" t="str">
        <f>IF(J6691="","",VLOOKUP(J6691,商品マスタ!$B:$D,2,FALSE))</f>
        <v/>
      </c>
      <c r="G6691" s="63" t="str">
        <f>IF(F6691="","",VLOOKUP(F6691,商品マスタ!$C:$D,2,FALSE))</f>
        <v/>
      </c>
      <c r="H6691" s="64" t="str">
        <f t="shared" si="104"/>
        <v/>
      </c>
      <c r="I6691" s="65" t="str">
        <f>IF(発注書!D6697="","",発注書!D6697)</f>
        <v/>
      </c>
      <c r="J6691" s="66" t="str">
        <f>IF(発注書!D6697="","",発注書!C6697)</f>
        <v/>
      </c>
    </row>
    <row r="6692" spans="1:10" x14ac:dyDescent="0.55000000000000004">
      <c r="B6692" s="50">
        <v>2</v>
      </c>
      <c r="E6692" s="61" t="str">
        <f>IF(発注書!D6698="","",発注書!B6698)</f>
        <v/>
      </c>
      <c r="F6692" s="62" t="str">
        <f>IF(J6692="","",VLOOKUP(J6692,商品マスタ!$B:$D,2,FALSE))</f>
        <v/>
      </c>
      <c r="G6692" s="63" t="str">
        <f>IF(F6692="","",VLOOKUP(F6692,商品マスタ!$C:$D,2,FALSE))</f>
        <v/>
      </c>
      <c r="H6692" s="64" t="str">
        <f t="shared" si="104"/>
        <v/>
      </c>
      <c r="I6692" s="65" t="str">
        <f>IF(発注書!D6698="","",発注書!D6698)</f>
        <v/>
      </c>
      <c r="J6692" s="66" t="str">
        <f>IF(発注書!D6698="","",発注書!C6698)</f>
        <v/>
      </c>
    </row>
    <row r="6693" spans="1:10" x14ac:dyDescent="0.55000000000000004">
      <c r="A6693" s="49">
        <v>3346</v>
      </c>
      <c r="B6693" s="50">
        <v>1</v>
      </c>
      <c r="E6693" s="61" t="str">
        <f>IF(発注書!D6699="","",発注書!B6699)</f>
        <v/>
      </c>
      <c r="F6693" s="62" t="str">
        <f>IF(J6693="","",VLOOKUP(J6693,商品マスタ!$B:$D,2,FALSE))</f>
        <v/>
      </c>
      <c r="G6693" s="63" t="str">
        <f>IF(F6693="","",VLOOKUP(F6693,商品マスタ!$C:$D,2,FALSE))</f>
        <v/>
      </c>
      <c r="H6693" s="64" t="str">
        <f t="shared" si="104"/>
        <v/>
      </c>
      <c r="I6693" s="65" t="str">
        <f>IF(発注書!D6699="","",発注書!D6699)</f>
        <v/>
      </c>
      <c r="J6693" s="66" t="str">
        <f>IF(発注書!D6699="","",発注書!C6699)</f>
        <v/>
      </c>
    </row>
    <row r="6694" spans="1:10" x14ac:dyDescent="0.55000000000000004">
      <c r="B6694" s="50">
        <v>2</v>
      </c>
      <c r="E6694" s="61" t="str">
        <f>IF(発注書!D6700="","",発注書!B6700)</f>
        <v/>
      </c>
      <c r="F6694" s="62" t="str">
        <f>IF(J6694="","",VLOOKUP(J6694,商品マスタ!$B:$D,2,FALSE))</f>
        <v/>
      </c>
      <c r="G6694" s="63" t="str">
        <f>IF(F6694="","",VLOOKUP(F6694,商品マスタ!$C:$D,2,FALSE))</f>
        <v/>
      </c>
      <c r="H6694" s="64" t="str">
        <f t="shared" si="104"/>
        <v/>
      </c>
      <c r="I6694" s="65" t="str">
        <f>IF(発注書!D6700="","",発注書!D6700)</f>
        <v/>
      </c>
      <c r="J6694" s="66" t="str">
        <f>IF(発注書!D6700="","",発注書!C6700)</f>
        <v/>
      </c>
    </row>
    <row r="6695" spans="1:10" x14ac:dyDescent="0.55000000000000004">
      <c r="A6695" s="49">
        <v>3347</v>
      </c>
      <c r="B6695" s="50">
        <v>1</v>
      </c>
      <c r="E6695" s="61" t="str">
        <f>IF(発注書!D6701="","",発注書!B6701)</f>
        <v/>
      </c>
      <c r="F6695" s="62" t="str">
        <f>IF(J6695="","",VLOOKUP(J6695,商品マスタ!$B:$D,2,FALSE))</f>
        <v/>
      </c>
      <c r="G6695" s="63" t="str">
        <f>IF(F6695="","",VLOOKUP(F6695,商品マスタ!$C:$D,2,FALSE))</f>
        <v/>
      </c>
      <c r="H6695" s="64" t="str">
        <f t="shared" si="104"/>
        <v/>
      </c>
      <c r="I6695" s="65" t="str">
        <f>IF(発注書!D6701="","",発注書!D6701)</f>
        <v/>
      </c>
      <c r="J6695" s="66" t="str">
        <f>IF(発注書!D6701="","",発注書!C6701)</f>
        <v/>
      </c>
    </row>
    <row r="6696" spans="1:10" x14ac:dyDescent="0.55000000000000004">
      <c r="B6696" s="50">
        <v>2</v>
      </c>
      <c r="E6696" s="61" t="str">
        <f>IF(発注書!D6702="","",発注書!B6702)</f>
        <v/>
      </c>
      <c r="F6696" s="62" t="str">
        <f>IF(J6696="","",VLOOKUP(J6696,商品マスタ!$B:$D,2,FALSE))</f>
        <v/>
      </c>
      <c r="G6696" s="63" t="str">
        <f>IF(F6696="","",VLOOKUP(F6696,商品マスタ!$C:$D,2,FALSE))</f>
        <v/>
      </c>
      <c r="H6696" s="64" t="str">
        <f t="shared" si="104"/>
        <v/>
      </c>
      <c r="I6696" s="65" t="str">
        <f>IF(発注書!D6702="","",発注書!D6702)</f>
        <v/>
      </c>
      <c r="J6696" s="66" t="str">
        <f>IF(発注書!D6702="","",発注書!C6702)</f>
        <v/>
      </c>
    </row>
    <row r="6697" spans="1:10" x14ac:dyDescent="0.55000000000000004">
      <c r="A6697" s="49">
        <v>3348</v>
      </c>
      <c r="B6697" s="50">
        <v>1</v>
      </c>
      <c r="E6697" s="61" t="str">
        <f>IF(発注書!D6703="","",発注書!B6703)</f>
        <v/>
      </c>
      <c r="F6697" s="62" t="str">
        <f>IF(J6697="","",VLOOKUP(J6697,商品マスタ!$B:$D,2,FALSE))</f>
        <v/>
      </c>
      <c r="G6697" s="63" t="str">
        <f>IF(F6697="","",VLOOKUP(F6697,商品マスタ!$C:$D,2,FALSE))</f>
        <v/>
      </c>
      <c r="H6697" s="64" t="str">
        <f t="shared" si="104"/>
        <v/>
      </c>
      <c r="I6697" s="65" t="str">
        <f>IF(発注書!D6703="","",発注書!D6703)</f>
        <v/>
      </c>
      <c r="J6697" s="66" t="str">
        <f>IF(発注書!D6703="","",発注書!C6703)</f>
        <v/>
      </c>
    </row>
    <row r="6698" spans="1:10" x14ac:dyDescent="0.55000000000000004">
      <c r="B6698" s="50">
        <v>2</v>
      </c>
      <c r="E6698" s="61" t="str">
        <f>IF(発注書!D6704="","",発注書!B6704)</f>
        <v/>
      </c>
      <c r="F6698" s="62" t="str">
        <f>IF(J6698="","",VLOOKUP(J6698,商品マスタ!$B:$D,2,FALSE))</f>
        <v/>
      </c>
      <c r="G6698" s="63" t="str">
        <f>IF(F6698="","",VLOOKUP(F6698,商品マスタ!$C:$D,2,FALSE))</f>
        <v/>
      </c>
      <c r="H6698" s="64" t="str">
        <f t="shared" si="104"/>
        <v/>
      </c>
      <c r="I6698" s="65" t="str">
        <f>IF(発注書!D6704="","",発注書!D6704)</f>
        <v/>
      </c>
      <c r="J6698" s="66" t="str">
        <f>IF(発注書!D6704="","",発注書!C6704)</f>
        <v/>
      </c>
    </row>
    <row r="6699" spans="1:10" x14ac:dyDescent="0.55000000000000004">
      <c r="A6699" s="49">
        <v>3349</v>
      </c>
      <c r="B6699" s="50">
        <v>1</v>
      </c>
      <c r="E6699" s="61" t="str">
        <f>IF(発注書!D6705="","",発注書!B6705)</f>
        <v/>
      </c>
      <c r="F6699" s="62" t="str">
        <f>IF(J6699="","",VLOOKUP(J6699,商品マスタ!$B:$D,2,FALSE))</f>
        <v/>
      </c>
      <c r="G6699" s="63" t="str">
        <f>IF(F6699="","",VLOOKUP(F6699,商品マスタ!$C:$D,2,FALSE))</f>
        <v/>
      </c>
      <c r="H6699" s="64" t="str">
        <f t="shared" si="104"/>
        <v/>
      </c>
      <c r="I6699" s="65" t="str">
        <f>IF(発注書!D6705="","",発注書!D6705)</f>
        <v/>
      </c>
      <c r="J6699" s="66" t="str">
        <f>IF(発注書!D6705="","",発注書!C6705)</f>
        <v/>
      </c>
    </row>
    <row r="6700" spans="1:10" x14ac:dyDescent="0.55000000000000004">
      <c r="B6700" s="50">
        <v>2</v>
      </c>
      <c r="E6700" s="61" t="str">
        <f>IF(発注書!D6706="","",発注書!B6706)</f>
        <v/>
      </c>
      <c r="F6700" s="62" t="str">
        <f>IF(J6700="","",VLOOKUP(J6700,商品マスタ!$B:$D,2,FALSE))</f>
        <v/>
      </c>
      <c r="G6700" s="63" t="str">
        <f>IF(F6700="","",VLOOKUP(F6700,商品マスタ!$C:$D,2,FALSE))</f>
        <v/>
      </c>
      <c r="H6700" s="64" t="str">
        <f t="shared" si="104"/>
        <v/>
      </c>
      <c r="I6700" s="65" t="str">
        <f>IF(発注書!D6706="","",発注書!D6706)</f>
        <v/>
      </c>
      <c r="J6700" s="66" t="str">
        <f>IF(発注書!D6706="","",発注書!C6706)</f>
        <v/>
      </c>
    </row>
    <row r="6701" spans="1:10" x14ac:dyDescent="0.55000000000000004">
      <c r="A6701" s="49">
        <v>3350</v>
      </c>
      <c r="B6701" s="50">
        <v>1</v>
      </c>
      <c r="E6701" s="61" t="str">
        <f>IF(発注書!D6707="","",発注書!B6707)</f>
        <v/>
      </c>
      <c r="F6701" s="62" t="str">
        <f>IF(J6701="","",VLOOKUP(J6701,商品マスタ!$B:$D,2,FALSE))</f>
        <v/>
      </c>
      <c r="G6701" s="63" t="str">
        <f>IF(F6701="","",VLOOKUP(F6701,商品マスタ!$C:$D,2,FALSE))</f>
        <v/>
      </c>
      <c r="H6701" s="64" t="str">
        <f t="shared" si="104"/>
        <v/>
      </c>
      <c r="I6701" s="65" t="str">
        <f>IF(発注書!D6707="","",発注書!D6707)</f>
        <v/>
      </c>
      <c r="J6701" s="66" t="str">
        <f>IF(発注書!D6707="","",発注書!C6707)</f>
        <v/>
      </c>
    </row>
    <row r="6702" spans="1:10" x14ac:dyDescent="0.55000000000000004">
      <c r="B6702" s="50">
        <v>2</v>
      </c>
      <c r="E6702" s="61" t="str">
        <f>IF(発注書!D6708="","",発注書!B6708)</f>
        <v/>
      </c>
      <c r="F6702" s="62" t="str">
        <f>IF(J6702="","",VLOOKUP(J6702,商品マスタ!$B:$D,2,FALSE))</f>
        <v/>
      </c>
      <c r="G6702" s="63" t="str">
        <f>IF(F6702="","",VLOOKUP(F6702,商品マスタ!$C:$D,2,FALSE))</f>
        <v/>
      </c>
      <c r="H6702" s="64" t="str">
        <f t="shared" si="104"/>
        <v/>
      </c>
      <c r="I6702" s="65" t="str">
        <f>IF(発注書!D6708="","",発注書!D6708)</f>
        <v/>
      </c>
      <c r="J6702" s="66" t="str">
        <f>IF(発注書!D6708="","",発注書!C6708)</f>
        <v/>
      </c>
    </row>
    <row r="6703" spans="1:10" x14ac:dyDescent="0.55000000000000004">
      <c r="A6703" s="49">
        <v>3351</v>
      </c>
      <c r="B6703" s="50">
        <v>1</v>
      </c>
      <c r="E6703" s="61" t="str">
        <f>IF(発注書!D6709="","",発注書!B6709)</f>
        <v/>
      </c>
      <c r="F6703" s="62" t="str">
        <f>IF(J6703="","",VLOOKUP(J6703,商品マスタ!$B:$D,2,FALSE))</f>
        <v/>
      </c>
      <c r="G6703" s="63" t="str">
        <f>IF(F6703="","",VLOOKUP(F6703,商品マスタ!$C:$D,2,FALSE))</f>
        <v/>
      </c>
      <c r="H6703" s="64" t="str">
        <f t="shared" si="104"/>
        <v/>
      </c>
      <c r="I6703" s="65" t="str">
        <f>IF(発注書!D6709="","",発注書!D6709)</f>
        <v/>
      </c>
      <c r="J6703" s="66" t="str">
        <f>IF(発注書!D6709="","",発注書!C6709)</f>
        <v/>
      </c>
    </row>
    <row r="6704" spans="1:10" x14ac:dyDescent="0.55000000000000004">
      <c r="B6704" s="50">
        <v>2</v>
      </c>
      <c r="E6704" s="61" t="str">
        <f>IF(発注書!D6710="","",発注書!B6710)</f>
        <v/>
      </c>
      <c r="F6704" s="62" t="str">
        <f>IF(J6704="","",VLOOKUP(J6704,商品マスタ!$B:$D,2,FALSE))</f>
        <v/>
      </c>
      <c r="G6704" s="63" t="str">
        <f>IF(F6704="","",VLOOKUP(F6704,商品マスタ!$C:$D,2,FALSE))</f>
        <v/>
      </c>
      <c r="H6704" s="64" t="str">
        <f t="shared" si="104"/>
        <v/>
      </c>
      <c r="I6704" s="65" t="str">
        <f>IF(発注書!D6710="","",発注書!D6710)</f>
        <v/>
      </c>
      <c r="J6704" s="66" t="str">
        <f>IF(発注書!D6710="","",発注書!C6710)</f>
        <v/>
      </c>
    </row>
    <row r="6705" spans="1:10" x14ac:dyDescent="0.55000000000000004">
      <c r="A6705" s="49">
        <v>3352</v>
      </c>
      <c r="B6705" s="50">
        <v>1</v>
      </c>
      <c r="E6705" s="61" t="str">
        <f>IF(発注書!D6711="","",発注書!B6711)</f>
        <v/>
      </c>
      <c r="F6705" s="62" t="str">
        <f>IF(J6705="","",VLOOKUP(J6705,商品マスタ!$B:$D,2,FALSE))</f>
        <v/>
      </c>
      <c r="G6705" s="63" t="str">
        <f>IF(F6705="","",VLOOKUP(F6705,商品マスタ!$C:$D,2,FALSE))</f>
        <v/>
      </c>
      <c r="H6705" s="64" t="str">
        <f t="shared" si="104"/>
        <v/>
      </c>
      <c r="I6705" s="65" t="str">
        <f>IF(発注書!D6711="","",発注書!D6711)</f>
        <v/>
      </c>
      <c r="J6705" s="66" t="str">
        <f>IF(発注書!D6711="","",発注書!C6711)</f>
        <v/>
      </c>
    </row>
    <row r="6706" spans="1:10" x14ac:dyDescent="0.55000000000000004">
      <c r="B6706" s="50">
        <v>2</v>
      </c>
      <c r="E6706" s="61" t="str">
        <f>IF(発注書!D6712="","",発注書!B6712)</f>
        <v/>
      </c>
      <c r="F6706" s="62" t="str">
        <f>IF(J6706="","",VLOOKUP(J6706,商品マスタ!$B:$D,2,FALSE))</f>
        <v/>
      </c>
      <c r="G6706" s="63" t="str">
        <f>IF(F6706="","",VLOOKUP(F6706,商品マスタ!$C:$D,2,FALSE))</f>
        <v/>
      </c>
      <c r="H6706" s="64" t="str">
        <f t="shared" si="104"/>
        <v/>
      </c>
      <c r="I6706" s="65" t="str">
        <f>IF(発注書!D6712="","",発注書!D6712)</f>
        <v/>
      </c>
      <c r="J6706" s="66" t="str">
        <f>IF(発注書!D6712="","",発注書!C6712)</f>
        <v/>
      </c>
    </row>
    <row r="6707" spans="1:10" x14ac:dyDescent="0.55000000000000004">
      <c r="A6707" s="49">
        <v>3353</v>
      </c>
      <c r="B6707" s="50">
        <v>1</v>
      </c>
      <c r="E6707" s="61" t="str">
        <f>IF(発注書!D6713="","",発注書!B6713)</f>
        <v/>
      </c>
      <c r="F6707" s="62" t="str">
        <f>IF(J6707="","",VLOOKUP(J6707,商品マスタ!$B:$D,2,FALSE))</f>
        <v/>
      </c>
      <c r="G6707" s="63" t="str">
        <f>IF(F6707="","",VLOOKUP(F6707,商品マスタ!$C:$D,2,FALSE))</f>
        <v/>
      </c>
      <c r="H6707" s="64" t="str">
        <f t="shared" si="104"/>
        <v/>
      </c>
      <c r="I6707" s="65" t="str">
        <f>IF(発注書!D6713="","",発注書!D6713)</f>
        <v/>
      </c>
      <c r="J6707" s="66" t="str">
        <f>IF(発注書!D6713="","",発注書!C6713)</f>
        <v/>
      </c>
    </row>
    <row r="6708" spans="1:10" x14ac:dyDescent="0.55000000000000004">
      <c r="B6708" s="50">
        <v>2</v>
      </c>
      <c r="E6708" s="61" t="str">
        <f>IF(発注書!D6714="","",発注書!B6714)</f>
        <v/>
      </c>
      <c r="F6708" s="62" t="str">
        <f>IF(J6708="","",VLOOKUP(J6708,商品マスタ!$B:$D,2,FALSE))</f>
        <v/>
      </c>
      <c r="G6708" s="63" t="str">
        <f>IF(F6708="","",VLOOKUP(F6708,商品マスタ!$C:$D,2,FALSE))</f>
        <v/>
      </c>
      <c r="H6708" s="64" t="str">
        <f t="shared" si="104"/>
        <v/>
      </c>
      <c r="I6708" s="65" t="str">
        <f>IF(発注書!D6714="","",発注書!D6714)</f>
        <v/>
      </c>
      <c r="J6708" s="66" t="str">
        <f>IF(発注書!D6714="","",発注書!C6714)</f>
        <v/>
      </c>
    </row>
    <row r="6709" spans="1:10" x14ac:dyDescent="0.55000000000000004">
      <c r="A6709" s="49">
        <v>3354</v>
      </c>
      <c r="B6709" s="50">
        <v>1</v>
      </c>
      <c r="E6709" s="61" t="str">
        <f>IF(発注書!D6715="","",発注書!B6715)</f>
        <v/>
      </c>
      <c r="F6709" s="62" t="str">
        <f>IF(J6709="","",VLOOKUP(J6709,商品マスタ!$B:$D,2,FALSE))</f>
        <v/>
      </c>
      <c r="G6709" s="63" t="str">
        <f>IF(F6709="","",VLOOKUP(F6709,商品マスタ!$C:$D,2,FALSE))</f>
        <v/>
      </c>
      <c r="H6709" s="64" t="str">
        <f t="shared" si="104"/>
        <v/>
      </c>
      <c r="I6709" s="65" t="str">
        <f>IF(発注書!D6715="","",発注書!D6715)</f>
        <v/>
      </c>
      <c r="J6709" s="66" t="str">
        <f>IF(発注書!D6715="","",発注書!C6715)</f>
        <v/>
      </c>
    </row>
    <row r="6710" spans="1:10" x14ac:dyDescent="0.55000000000000004">
      <c r="B6710" s="50">
        <v>2</v>
      </c>
      <c r="E6710" s="61" t="str">
        <f>IF(発注書!D6716="","",発注書!B6716)</f>
        <v/>
      </c>
      <c r="F6710" s="62" t="str">
        <f>IF(J6710="","",VLOOKUP(J6710,商品マスタ!$B:$D,2,FALSE))</f>
        <v/>
      </c>
      <c r="G6710" s="63" t="str">
        <f>IF(F6710="","",VLOOKUP(F6710,商品マスタ!$C:$D,2,FALSE))</f>
        <v/>
      </c>
      <c r="H6710" s="64" t="str">
        <f t="shared" si="104"/>
        <v/>
      </c>
      <c r="I6710" s="65" t="str">
        <f>IF(発注書!D6716="","",発注書!D6716)</f>
        <v/>
      </c>
      <c r="J6710" s="66" t="str">
        <f>IF(発注書!D6716="","",発注書!C6716)</f>
        <v/>
      </c>
    </row>
    <row r="6711" spans="1:10" x14ac:dyDescent="0.55000000000000004">
      <c r="A6711" s="49">
        <v>3355</v>
      </c>
      <c r="B6711" s="50">
        <v>1</v>
      </c>
      <c r="E6711" s="61" t="str">
        <f>IF(発注書!D6717="","",発注書!B6717)</f>
        <v/>
      </c>
      <c r="F6711" s="62" t="str">
        <f>IF(J6711="","",VLOOKUP(J6711,商品マスタ!$B:$D,2,FALSE))</f>
        <v/>
      </c>
      <c r="G6711" s="63" t="str">
        <f>IF(F6711="","",VLOOKUP(F6711,商品マスタ!$C:$D,2,FALSE))</f>
        <v/>
      </c>
      <c r="H6711" s="64" t="str">
        <f t="shared" si="104"/>
        <v/>
      </c>
      <c r="I6711" s="65" t="str">
        <f>IF(発注書!D6717="","",発注書!D6717)</f>
        <v/>
      </c>
      <c r="J6711" s="66" t="str">
        <f>IF(発注書!D6717="","",発注書!C6717)</f>
        <v/>
      </c>
    </row>
    <row r="6712" spans="1:10" x14ac:dyDescent="0.55000000000000004">
      <c r="B6712" s="50">
        <v>2</v>
      </c>
      <c r="E6712" s="61" t="str">
        <f>IF(発注書!D6718="","",発注書!B6718)</f>
        <v/>
      </c>
      <c r="F6712" s="62" t="str">
        <f>IF(J6712="","",VLOOKUP(J6712,商品マスタ!$B:$D,2,FALSE))</f>
        <v/>
      </c>
      <c r="G6712" s="63" t="str">
        <f>IF(F6712="","",VLOOKUP(F6712,商品マスタ!$C:$D,2,FALSE))</f>
        <v/>
      </c>
      <c r="H6712" s="64" t="str">
        <f t="shared" si="104"/>
        <v/>
      </c>
      <c r="I6712" s="65" t="str">
        <f>IF(発注書!D6718="","",発注書!D6718)</f>
        <v/>
      </c>
      <c r="J6712" s="66" t="str">
        <f>IF(発注書!D6718="","",発注書!C6718)</f>
        <v/>
      </c>
    </row>
    <row r="6713" spans="1:10" x14ac:dyDescent="0.55000000000000004">
      <c r="A6713" s="49">
        <v>3356</v>
      </c>
      <c r="B6713" s="50">
        <v>1</v>
      </c>
      <c r="E6713" s="61" t="str">
        <f>IF(発注書!D6719="","",発注書!B6719)</f>
        <v/>
      </c>
      <c r="F6713" s="62" t="str">
        <f>IF(J6713="","",VLOOKUP(J6713,商品マスタ!$B:$D,2,FALSE))</f>
        <v/>
      </c>
      <c r="G6713" s="63" t="str">
        <f>IF(F6713="","",VLOOKUP(F6713,商品マスタ!$C:$D,2,FALSE))</f>
        <v/>
      </c>
      <c r="H6713" s="64" t="str">
        <f t="shared" si="104"/>
        <v/>
      </c>
      <c r="I6713" s="65" t="str">
        <f>IF(発注書!D6719="","",発注書!D6719)</f>
        <v/>
      </c>
      <c r="J6713" s="66" t="str">
        <f>IF(発注書!D6719="","",発注書!C6719)</f>
        <v/>
      </c>
    </row>
    <row r="6714" spans="1:10" x14ac:dyDescent="0.55000000000000004">
      <c r="B6714" s="50">
        <v>2</v>
      </c>
      <c r="E6714" s="61" t="str">
        <f>IF(発注書!D6720="","",発注書!B6720)</f>
        <v/>
      </c>
      <c r="F6714" s="62" t="str">
        <f>IF(J6714="","",VLOOKUP(J6714,商品マスタ!$B:$D,2,FALSE))</f>
        <v/>
      </c>
      <c r="G6714" s="63" t="str">
        <f>IF(F6714="","",VLOOKUP(F6714,商品マスタ!$C:$D,2,FALSE))</f>
        <v/>
      </c>
      <c r="H6714" s="64" t="str">
        <f t="shared" si="104"/>
        <v/>
      </c>
      <c r="I6714" s="65" t="str">
        <f>IF(発注書!D6720="","",発注書!D6720)</f>
        <v/>
      </c>
      <c r="J6714" s="66" t="str">
        <f>IF(発注書!D6720="","",発注書!C6720)</f>
        <v/>
      </c>
    </row>
    <row r="6715" spans="1:10" x14ac:dyDescent="0.55000000000000004">
      <c r="A6715" s="49">
        <v>3357</v>
      </c>
      <c r="B6715" s="50">
        <v>1</v>
      </c>
      <c r="E6715" s="61" t="str">
        <f>IF(発注書!D6721="","",発注書!B6721)</f>
        <v/>
      </c>
      <c r="F6715" s="62" t="str">
        <f>IF(J6715="","",VLOOKUP(J6715,商品マスタ!$B:$D,2,FALSE))</f>
        <v/>
      </c>
      <c r="G6715" s="63" t="str">
        <f>IF(F6715="","",VLOOKUP(F6715,商品マスタ!$C:$D,2,FALSE))</f>
        <v/>
      </c>
      <c r="H6715" s="64" t="str">
        <f t="shared" si="104"/>
        <v/>
      </c>
      <c r="I6715" s="65" t="str">
        <f>IF(発注書!D6721="","",発注書!D6721)</f>
        <v/>
      </c>
      <c r="J6715" s="66" t="str">
        <f>IF(発注書!D6721="","",発注書!C6721)</f>
        <v/>
      </c>
    </row>
    <row r="6716" spans="1:10" x14ac:dyDescent="0.55000000000000004">
      <c r="B6716" s="50">
        <v>2</v>
      </c>
      <c r="E6716" s="61" t="str">
        <f>IF(発注書!D6722="","",発注書!B6722)</f>
        <v/>
      </c>
      <c r="F6716" s="62" t="str">
        <f>IF(J6716="","",VLOOKUP(J6716,商品マスタ!$B:$D,2,FALSE))</f>
        <v/>
      </c>
      <c r="G6716" s="63" t="str">
        <f>IF(F6716="","",VLOOKUP(F6716,商品マスタ!$C:$D,2,FALSE))</f>
        <v/>
      </c>
      <c r="H6716" s="64" t="str">
        <f t="shared" si="104"/>
        <v/>
      </c>
      <c r="I6716" s="65" t="str">
        <f>IF(発注書!D6722="","",発注書!D6722)</f>
        <v/>
      </c>
      <c r="J6716" s="66" t="str">
        <f>IF(発注書!D6722="","",発注書!C6722)</f>
        <v/>
      </c>
    </row>
    <row r="6717" spans="1:10" x14ac:dyDescent="0.55000000000000004">
      <c r="A6717" s="49">
        <v>3358</v>
      </c>
      <c r="B6717" s="50">
        <v>1</v>
      </c>
      <c r="E6717" s="61" t="str">
        <f>IF(発注書!D6723="","",発注書!B6723)</f>
        <v/>
      </c>
      <c r="F6717" s="62" t="str">
        <f>IF(J6717="","",VLOOKUP(J6717,商品マスタ!$B:$D,2,FALSE))</f>
        <v/>
      </c>
      <c r="G6717" s="63" t="str">
        <f>IF(F6717="","",VLOOKUP(F6717,商品マスタ!$C:$D,2,FALSE))</f>
        <v/>
      </c>
      <c r="H6717" s="64" t="str">
        <f t="shared" si="104"/>
        <v/>
      </c>
      <c r="I6717" s="65" t="str">
        <f>IF(発注書!D6723="","",発注書!D6723)</f>
        <v/>
      </c>
      <c r="J6717" s="66" t="str">
        <f>IF(発注書!D6723="","",発注書!C6723)</f>
        <v/>
      </c>
    </row>
    <row r="6718" spans="1:10" x14ac:dyDescent="0.55000000000000004">
      <c r="B6718" s="50">
        <v>2</v>
      </c>
      <c r="E6718" s="61" t="str">
        <f>IF(発注書!D6724="","",発注書!B6724)</f>
        <v/>
      </c>
      <c r="F6718" s="62" t="str">
        <f>IF(J6718="","",VLOOKUP(J6718,商品マスタ!$B:$D,2,FALSE))</f>
        <v/>
      </c>
      <c r="G6718" s="63" t="str">
        <f>IF(F6718="","",VLOOKUP(F6718,商品マスタ!$C:$D,2,FALSE))</f>
        <v/>
      </c>
      <c r="H6718" s="64" t="str">
        <f t="shared" si="104"/>
        <v/>
      </c>
      <c r="I6718" s="65" t="str">
        <f>IF(発注書!D6724="","",発注書!D6724)</f>
        <v/>
      </c>
      <c r="J6718" s="66" t="str">
        <f>IF(発注書!D6724="","",発注書!C6724)</f>
        <v/>
      </c>
    </row>
    <row r="6719" spans="1:10" x14ac:dyDescent="0.55000000000000004">
      <c r="A6719" s="49">
        <v>3359</v>
      </c>
      <c r="B6719" s="50">
        <v>1</v>
      </c>
      <c r="E6719" s="61" t="str">
        <f>IF(発注書!D6725="","",発注書!B6725)</f>
        <v/>
      </c>
      <c r="F6719" s="62" t="str">
        <f>IF(J6719="","",VLOOKUP(J6719,商品マスタ!$B:$D,2,FALSE))</f>
        <v/>
      </c>
      <c r="G6719" s="63" t="str">
        <f>IF(F6719="","",VLOOKUP(F6719,商品マスタ!$C:$D,2,FALSE))</f>
        <v/>
      </c>
      <c r="H6719" s="64" t="str">
        <f t="shared" si="104"/>
        <v/>
      </c>
      <c r="I6719" s="65" t="str">
        <f>IF(発注書!D6725="","",発注書!D6725)</f>
        <v/>
      </c>
      <c r="J6719" s="66" t="str">
        <f>IF(発注書!D6725="","",発注書!C6725)</f>
        <v/>
      </c>
    </row>
    <row r="6720" spans="1:10" x14ac:dyDescent="0.55000000000000004">
      <c r="B6720" s="50">
        <v>2</v>
      </c>
      <c r="E6720" s="61" t="str">
        <f>IF(発注書!D6726="","",発注書!B6726)</f>
        <v/>
      </c>
      <c r="F6720" s="62" t="str">
        <f>IF(J6720="","",VLOOKUP(J6720,商品マスタ!$B:$D,2,FALSE))</f>
        <v/>
      </c>
      <c r="G6720" s="63" t="str">
        <f>IF(F6720="","",VLOOKUP(F6720,商品マスタ!$C:$D,2,FALSE))</f>
        <v/>
      </c>
      <c r="H6720" s="64" t="str">
        <f t="shared" si="104"/>
        <v/>
      </c>
      <c r="I6720" s="65" t="str">
        <f>IF(発注書!D6726="","",発注書!D6726)</f>
        <v/>
      </c>
      <c r="J6720" s="66" t="str">
        <f>IF(発注書!D6726="","",発注書!C6726)</f>
        <v/>
      </c>
    </row>
    <row r="6721" spans="1:10" x14ac:dyDescent="0.55000000000000004">
      <c r="A6721" s="49">
        <v>3360</v>
      </c>
      <c r="B6721" s="50">
        <v>1</v>
      </c>
      <c r="E6721" s="61" t="str">
        <f>IF(発注書!D6727="","",発注書!B6727)</f>
        <v/>
      </c>
      <c r="F6721" s="62" t="str">
        <f>IF(J6721="","",VLOOKUP(J6721,商品マスタ!$B:$D,2,FALSE))</f>
        <v/>
      </c>
      <c r="G6721" s="63" t="str">
        <f>IF(F6721="","",VLOOKUP(F6721,商品マスタ!$C:$D,2,FALSE))</f>
        <v/>
      </c>
      <c r="H6721" s="64" t="str">
        <f t="shared" si="104"/>
        <v/>
      </c>
      <c r="I6721" s="65" t="str">
        <f>IF(発注書!D6727="","",発注書!D6727)</f>
        <v/>
      </c>
      <c r="J6721" s="66" t="str">
        <f>IF(発注書!D6727="","",発注書!C6727)</f>
        <v/>
      </c>
    </row>
    <row r="6722" spans="1:10" x14ac:dyDescent="0.55000000000000004">
      <c r="B6722" s="50">
        <v>2</v>
      </c>
      <c r="E6722" s="61" t="str">
        <f>IF(発注書!D6728="","",発注書!B6728)</f>
        <v/>
      </c>
      <c r="F6722" s="62" t="str">
        <f>IF(J6722="","",VLOOKUP(J6722,商品マスタ!$B:$D,2,FALSE))</f>
        <v/>
      </c>
      <c r="G6722" s="63" t="str">
        <f>IF(F6722="","",VLOOKUP(F6722,商品マスタ!$C:$D,2,FALSE))</f>
        <v/>
      </c>
      <c r="H6722" s="64" t="str">
        <f t="shared" si="104"/>
        <v/>
      </c>
      <c r="I6722" s="65" t="str">
        <f>IF(発注書!D6728="","",発注書!D6728)</f>
        <v/>
      </c>
      <c r="J6722" s="66" t="str">
        <f>IF(発注書!D6728="","",発注書!C6728)</f>
        <v/>
      </c>
    </row>
    <row r="6723" spans="1:10" x14ac:dyDescent="0.55000000000000004">
      <c r="A6723" s="49">
        <v>3361</v>
      </c>
      <c r="B6723" s="50">
        <v>1</v>
      </c>
      <c r="E6723" s="61" t="str">
        <f>IF(発注書!D6729="","",発注書!B6729)</f>
        <v/>
      </c>
      <c r="F6723" s="62" t="str">
        <f>IF(J6723="","",VLOOKUP(J6723,商品マスタ!$B:$D,2,FALSE))</f>
        <v/>
      </c>
      <c r="G6723" s="63" t="str">
        <f>IF(F6723="","",VLOOKUP(F6723,商品マスタ!$C:$D,2,FALSE))</f>
        <v/>
      </c>
      <c r="H6723" s="64" t="str">
        <f t="shared" si="104"/>
        <v/>
      </c>
      <c r="I6723" s="65" t="str">
        <f>IF(発注書!D6729="","",発注書!D6729)</f>
        <v/>
      </c>
      <c r="J6723" s="66" t="str">
        <f>IF(発注書!D6729="","",発注書!C6729)</f>
        <v/>
      </c>
    </row>
    <row r="6724" spans="1:10" x14ac:dyDescent="0.55000000000000004">
      <c r="B6724" s="50">
        <v>2</v>
      </c>
      <c r="E6724" s="61" t="str">
        <f>IF(発注書!D6730="","",発注書!B6730)</f>
        <v/>
      </c>
      <c r="F6724" s="62" t="str">
        <f>IF(J6724="","",VLOOKUP(J6724,商品マスタ!$B:$D,2,FALSE))</f>
        <v/>
      </c>
      <c r="G6724" s="63" t="str">
        <f>IF(F6724="","",VLOOKUP(F6724,商品マスタ!$C:$D,2,FALSE))</f>
        <v/>
      </c>
      <c r="H6724" s="64" t="str">
        <f t="shared" ref="H6724:H6787" si="105">IF(E6724="","",IF(E6724="",LEN(SUBSTITUTE(D6724," ","")),LEN(SUBSTITUTE(E6724," ",""))))</f>
        <v/>
      </c>
      <c r="I6724" s="65" t="str">
        <f>IF(発注書!D6730="","",発注書!D6730)</f>
        <v/>
      </c>
      <c r="J6724" s="66" t="str">
        <f>IF(発注書!D6730="","",発注書!C6730)</f>
        <v/>
      </c>
    </row>
    <row r="6725" spans="1:10" x14ac:dyDescent="0.55000000000000004">
      <c r="A6725" s="49">
        <v>3362</v>
      </c>
      <c r="B6725" s="50">
        <v>1</v>
      </c>
      <c r="E6725" s="61" t="str">
        <f>IF(発注書!D6731="","",発注書!B6731)</f>
        <v/>
      </c>
      <c r="F6725" s="62" t="str">
        <f>IF(J6725="","",VLOOKUP(J6725,商品マスタ!$B:$D,2,FALSE))</f>
        <v/>
      </c>
      <c r="G6725" s="63" t="str">
        <f>IF(F6725="","",VLOOKUP(F6725,商品マスタ!$C:$D,2,FALSE))</f>
        <v/>
      </c>
      <c r="H6725" s="64" t="str">
        <f t="shared" si="105"/>
        <v/>
      </c>
      <c r="I6725" s="65" t="str">
        <f>IF(発注書!D6731="","",発注書!D6731)</f>
        <v/>
      </c>
      <c r="J6725" s="66" t="str">
        <f>IF(発注書!D6731="","",発注書!C6731)</f>
        <v/>
      </c>
    </row>
    <row r="6726" spans="1:10" x14ac:dyDescent="0.55000000000000004">
      <c r="B6726" s="50">
        <v>2</v>
      </c>
      <c r="E6726" s="61" t="str">
        <f>IF(発注書!D6732="","",発注書!B6732)</f>
        <v/>
      </c>
      <c r="F6726" s="62" t="str">
        <f>IF(J6726="","",VLOOKUP(J6726,商品マスタ!$B:$D,2,FALSE))</f>
        <v/>
      </c>
      <c r="G6726" s="63" t="str">
        <f>IF(F6726="","",VLOOKUP(F6726,商品マスタ!$C:$D,2,FALSE))</f>
        <v/>
      </c>
      <c r="H6726" s="64" t="str">
        <f t="shared" si="105"/>
        <v/>
      </c>
      <c r="I6726" s="65" t="str">
        <f>IF(発注書!D6732="","",発注書!D6732)</f>
        <v/>
      </c>
      <c r="J6726" s="66" t="str">
        <f>IF(発注書!D6732="","",発注書!C6732)</f>
        <v/>
      </c>
    </row>
    <row r="6727" spans="1:10" x14ac:dyDescent="0.55000000000000004">
      <c r="A6727" s="49">
        <v>3363</v>
      </c>
      <c r="B6727" s="50">
        <v>1</v>
      </c>
      <c r="E6727" s="61" t="str">
        <f>IF(発注書!D6733="","",発注書!B6733)</f>
        <v/>
      </c>
      <c r="F6727" s="62" t="str">
        <f>IF(J6727="","",VLOOKUP(J6727,商品マスタ!$B:$D,2,FALSE))</f>
        <v/>
      </c>
      <c r="G6727" s="63" t="str">
        <f>IF(F6727="","",VLOOKUP(F6727,商品マスタ!$C:$D,2,FALSE))</f>
        <v/>
      </c>
      <c r="H6727" s="64" t="str">
        <f t="shared" si="105"/>
        <v/>
      </c>
      <c r="I6727" s="65" t="str">
        <f>IF(発注書!D6733="","",発注書!D6733)</f>
        <v/>
      </c>
      <c r="J6727" s="66" t="str">
        <f>IF(発注書!D6733="","",発注書!C6733)</f>
        <v/>
      </c>
    </row>
    <row r="6728" spans="1:10" x14ac:dyDescent="0.55000000000000004">
      <c r="B6728" s="50">
        <v>2</v>
      </c>
      <c r="E6728" s="61" t="str">
        <f>IF(発注書!D6734="","",発注書!B6734)</f>
        <v/>
      </c>
      <c r="F6728" s="62" t="str">
        <f>IF(J6728="","",VLOOKUP(J6728,商品マスタ!$B:$D,2,FALSE))</f>
        <v/>
      </c>
      <c r="G6728" s="63" t="str">
        <f>IF(F6728="","",VLOOKUP(F6728,商品マスタ!$C:$D,2,FALSE))</f>
        <v/>
      </c>
      <c r="H6728" s="64" t="str">
        <f t="shared" si="105"/>
        <v/>
      </c>
      <c r="I6728" s="65" t="str">
        <f>IF(発注書!D6734="","",発注書!D6734)</f>
        <v/>
      </c>
      <c r="J6728" s="66" t="str">
        <f>IF(発注書!D6734="","",発注書!C6734)</f>
        <v/>
      </c>
    </row>
    <row r="6729" spans="1:10" x14ac:dyDescent="0.55000000000000004">
      <c r="A6729" s="49">
        <v>3364</v>
      </c>
      <c r="B6729" s="50">
        <v>1</v>
      </c>
      <c r="E6729" s="61" t="str">
        <f>IF(発注書!D6735="","",発注書!B6735)</f>
        <v/>
      </c>
      <c r="F6729" s="62" t="str">
        <f>IF(J6729="","",VLOOKUP(J6729,商品マスタ!$B:$D,2,FALSE))</f>
        <v/>
      </c>
      <c r="G6729" s="63" t="str">
        <f>IF(F6729="","",VLOOKUP(F6729,商品マスタ!$C:$D,2,FALSE))</f>
        <v/>
      </c>
      <c r="H6729" s="64" t="str">
        <f t="shared" si="105"/>
        <v/>
      </c>
      <c r="I6729" s="65" t="str">
        <f>IF(発注書!D6735="","",発注書!D6735)</f>
        <v/>
      </c>
      <c r="J6729" s="66" t="str">
        <f>IF(発注書!D6735="","",発注書!C6735)</f>
        <v/>
      </c>
    </row>
    <row r="6730" spans="1:10" x14ac:dyDescent="0.55000000000000004">
      <c r="B6730" s="50">
        <v>2</v>
      </c>
      <c r="E6730" s="61" t="str">
        <f>IF(発注書!D6736="","",発注書!B6736)</f>
        <v/>
      </c>
      <c r="F6730" s="62" t="str">
        <f>IF(J6730="","",VLOOKUP(J6730,商品マスタ!$B:$D,2,FALSE))</f>
        <v/>
      </c>
      <c r="G6730" s="63" t="str">
        <f>IF(F6730="","",VLOOKUP(F6730,商品マスタ!$C:$D,2,FALSE))</f>
        <v/>
      </c>
      <c r="H6730" s="64" t="str">
        <f t="shared" si="105"/>
        <v/>
      </c>
      <c r="I6730" s="65" t="str">
        <f>IF(発注書!D6736="","",発注書!D6736)</f>
        <v/>
      </c>
      <c r="J6730" s="66" t="str">
        <f>IF(発注書!D6736="","",発注書!C6736)</f>
        <v/>
      </c>
    </row>
    <row r="6731" spans="1:10" x14ac:dyDescent="0.55000000000000004">
      <c r="A6731" s="49">
        <v>3365</v>
      </c>
      <c r="B6731" s="50">
        <v>1</v>
      </c>
      <c r="E6731" s="61" t="str">
        <f>IF(発注書!D6737="","",発注書!B6737)</f>
        <v/>
      </c>
      <c r="F6731" s="62" t="str">
        <f>IF(J6731="","",VLOOKUP(J6731,商品マスタ!$B:$D,2,FALSE))</f>
        <v/>
      </c>
      <c r="G6731" s="63" t="str">
        <f>IF(F6731="","",VLOOKUP(F6731,商品マスタ!$C:$D,2,FALSE))</f>
        <v/>
      </c>
      <c r="H6731" s="64" t="str">
        <f t="shared" si="105"/>
        <v/>
      </c>
      <c r="I6731" s="65" t="str">
        <f>IF(発注書!D6737="","",発注書!D6737)</f>
        <v/>
      </c>
      <c r="J6731" s="66" t="str">
        <f>IF(発注書!D6737="","",発注書!C6737)</f>
        <v/>
      </c>
    </row>
    <row r="6732" spans="1:10" x14ac:dyDescent="0.55000000000000004">
      <c r="B6732" s="50">
        <v>2</v>
      </c>
      <c r="E6732" s="61" t="str">
        <f>IF(発注書!D6738="","",発注書!B6738)</f>
        <v/>
      </c>
      <c r="F6732" s="62" t="str">
        <f>IF(J6732="","",VLOOKUP(J6732,商品マスタ!$B:$D,2,FALSE))</f>
        <v/>
      </c>
      <c r="G6732" s="63" t="str">
        <f>IF(F6732="","",VLOOKUP(F6732,商品マスタ!$C:$D,2,FALSE))</f>
        <v/>
      </c>
      <c r="H6732" s="64" t="str">
        <f t="shared" si="105"/>
        <v/>
      </c>
      <c r="I6732" s="65" t="str">
        <f>IF(発注書!D6738="","",発注書!D6738)</f>
        <v/>
      </c>
      <c r="J6732" s="66" t="str">
        <f>IF(発注書!D6738="","",発注書!C6738)</f>
        <v/>
      </c>
    </row>
    <row r="6733" spans="1:10" x14ac:dyDescent="0.55000000000000004">
      <c r="A6733" s="49">
        <v>3366</v>
      </c>
      <c r="B6733" s="50">
        <v>1</v>
      </c>
      <c r="E6733" s="61" t="str">
        <f>IF(発注書!D6739="","",発注書!B6739)</f>
        <v/>
      </c>
      <c r="F6733" s="62" t="str">
        <f>IF(J6733="","",VLOOKUP(J6733,商品マスタ!$B:$D,2,FALSE))</f>
        <v/>
      </c>
      <c r="G6733" s="63" t="str">
        <f>IF(F6733="","",VLOOKUP(F6733,商品マスタ!$C:$D,2,FALSE))</f>
        <v/>
      </c>
      <c r="H6733" s="64" t="str">
        <f t="shared" si="105"/>
        <v/>
      </c>
      <c r="I6733" s="65" t="str">
        <f>IF(発注書!D6739="","",発注書!D6739)</f>
        <v/>
      </c>
      <c r="J6733" s="66" t="str">
        <f>IF(発注書!D6739="","",発注書!C6739)</f>
        <v/>
      </c>
    </row>
    <row r="6734" spans="1:10" x14ac:dyDescent="0.55000000000000004">
      <c r="B6734" s="50">
        <v>2</v>
      </c>
      <c r="E6734" s="61" t="str">
        <f>IF(発注書!D6740="","",発注書!B6740)</f>
        <v/>
      </c>
      <c r="F6734" s="62" t="str">
        <f>IF(J6734="","",VLOOKUP(J6734,商品マスタ!$B:$D,2,FALSE))</f>
        <v/>
      </c>
      <c r="G6734" s="63" t="str">
        <f>IF(F6734="","",VLOOKUP(F6734,商品マスタ!$C:$D,2,FALSE))</f>
        <v/>
      </c>
      <c r="H6734" s="64" t="str">
        <f t="shared" si="105"/>
        <v/>
      </c>
      <c r="I6734" s="65" t="str">
        <f>IF(発注書!D6740="","",発注書!D6740)</f>
        <v/>
      </c>
      <c r="J6734" s="66" t="str">
        <f>IF(発注書!D6740="","",発注書!C6740)</f>
        <v/>
      </c>
    </row>
    <row r="6735" spans="1:10" x14ac:dyDescent="0.55000000000000004">
      <c r="A6735" s="49">
        <v>3367</v>
      </c>
      <c r="B6735" s="50">
        <v>1</v>
      </c>
      <c r="E6735" s="61" t="str">
        <f>IF(発注書!D6741="","",発注書!B6741)</f>
        <v/>
      </c>
      <c r="F6735" s="62" t="str">
        <f>IF(J6735="","",VLOOKUP(J6735,商品マスタ!$B:$D,2,FALSE))</f>
        <v/>
      </c>
      <c r="G6735" s="63" t="str">
        <f>IF(F6735="","",VLOOKUP(F6735,商品マスタ!$C:$D,2,FALSE))</f>
        <v/>
      </c>
      <c r="H6735" s="64" t="str">
        <f t="shared" si="105"/>
        <v/>
      </c>
      <c r="I6735" s="65" t="str">
        <f>IF(発注書!D6741="","",発注書!D6741)</f>
        <v/>
      </c>
      <c r="J6735" s="66" t="str">
        <f>IF(発注書!D6741="","",発注書!C6741)</f>
        <v/>
      </c>
    </row>
    <row r="6736" spans="1:10" x14ac:dyDescent="0.55000000000000004">
      <c r="B6736" s="50">
        <v>2</v>
      </c>
      <c r="E6736" s="61" t="str">
        <f>IF(発注書!D6742="","",発注書!B6742)</f>
        <v/>
      </c>
      <c r="F6736" s="62" t="str">
        <f>IF(J6736="","",VLOOKUP(J6736,商品マスタ!$B:$D,2,FALSE))</f>
        <v/>
      </c>
      <c r="G6736" s="63" t="str">
        <f>IF(F6736="","",VLOOKUP(F6736,商品マスタ!$C:$D,2,FALSE))</f>
        <v/>
      </c>
      <c r="H6736" s="64" t="str">
        <f t="shared" si="105"/>
        <v/>
      </c>
      <c r="I6736" s="65" t="str">
        <f>IF(発注書!D6742="","",発注書!D6742)</f>
        <v/>
      </c>
      <c r="J6736" s="66" t="str">
        <f>IF(発注書!D6742="","",発注書!C6742)</f>
        <v/>
      </c>
    </row>
    <row r="6737" spans="1:10" x14ac:dyDescent="0.55000000000000004">
      <c r="A6737" s="49">
        <v>3368</v>
      </c>
      <c r="B6737" s="50">
        <v>1</v>
      </c>
      <c r="E6737" s="61" t="str">
        <f>IF(発注書!D6743="","",発注書!B6743)</f>
        <v/>
      </c>
      <c r="F6737" s="62" t="str">
        <f>IF(J6737="","",VLOOKUP(J6737,商品マスタ!$B:$D,2,FALSE))</f>
        <v/>
      </c>
      <c r="G6737" s="63" t="str">
        <f>IF(F6737="","",VLOOKUP(F6737,商品マスタ!$C:$D,2,FALSE))</f>
        <v/>
      </c>
      <c r="H6737" s="64" t="str">
        <f t="shared" si="105"/>
        <v/>
      </c>
      <c r="I6737" s="65" t="str">
        <f>IF(発注書!D6743="","",発注書!D6743)</f>
        <v/>
      </c>
      <c r="J6737" s="66" t="str">
        <f>IF(発注書!D6743="","",発注書!C6743)</f>
        <v/>
      </c>
    </row>
    <row r="6738" spans="1:10" x14ac:dyDescent="0.55000000000000004">
      <c r="B6738" s="50">
        <v>2</v>
      </c>
      <c r="E6738" s="61" t="str">
        <f>IF(発注書!D6744="","",発注書!B6744)</f>
        <v/>
      </c>
      <c r="F6738" s="62" t="str">
        <f>IF(J6738="","",VLOOKUP(J6738,商品マスタ!$B:$D,2,FALSE))</f>
        <v/>
      </c>
      <c r="G6738" s="63" t="str">
        <f>IF(F6738="","",VLOOKUP(F6738,商品マスタ!$C:$D,2,FALSE))</f>
        <v/>
      </c>
      <c r="H6738" s="64" t="str">
        <f t="shared" si="105"/>
        <v/>
      </c>
      <c r="I6738" s="65" t="str">
        <f>IF(発注書!D6744="","",発注書!D6744)</f>
        <v/>
      </c>
      <c r="J6738" s="66" t="str">
        <f>IF(発注書!D6744="","",発注書!C6744)</f>
        <v/>
      </c>
    </row>
    <row r="6739" spans="1:10" x14ac:dyDescent="0.55000000000000004">
      <c r="A6739" s="49">
        <v>3369</v>
      </c>
      <c r="B6739" s="50">
        <v>1</v>
      </c>
      <c r="E6739" s="61" t="str">
        <f>IF(発注書!D6745="","",発注書!B6745)</f>
        <v/>
      </c>
      <c r="F6739" s="62" t="str">
        <f>IF(J6739="","",VLOOKUP(J6739,商品マスタ!$B:$D,2,FALSE))</f>
        <v/>
      </c>
      <c r="G6739" s="63" t="str">
        <f>IF(F6739="","",VLOOKUP(F6739,商品マスタ!$C:$D,2,FALSE))</f>
        <v/>
      </c>
      <c r="H6739" s="64" t="str">
        <f t="shared" si="105"/>
        <v/>
      </c>
      <c r="I6739" s="65" t="str">
        <f>IF(発注書!D6745="","",発注書!D6745)</f>
        <v/>
      </c>
      <c r="J6739" s="66" t="str">
        <f>IF(発注書!D6745="","",発注書!C6745)</f>
        <v/>
      </c>
    </row>
    <row r="6740" spans="1:10" x14ac:dyDescent="0.55000000000000004">
      <c r="B6740" s="50">
        <v>2</v>
      </c>
      <c r="E6740" s="61" t="str">
        <f>IF(発注書!D6746="","",発注書!B6746)</f>
        <v/>
      </c>
      <c r="F6740" s="62" t="str">
        <f>IF(J6740="","",VLOOKUP(J6740,商品マスタ!$B:$D,2,FALSE))</f>
        <v/>
      </c>
      <c r="G6740" s="63" t="str">
        <f>IF(F6740="","",VLOOKUP(F6740,商品マスタ!$C:$D,2,FALSE))</f>
        <v/>
      </c>
      <c r="H6740" s="64" t="str">
        <f t="shared" si="105"/>
        <v/>
      </c>
      <c r="I6740" s="65" t="str">
        <f>IF(発注書!D6746="","",発注書!D6746)</f>
        <v/>
      </c>
      <c r="J6740" s="66" t="str">
        <f>IF(発注書!D6746="","",発注書!C6746)</f>
        <v/>
      </c>
    </row>
    <row r="6741" spans="1:10" x14ac:dyDescent="0.55000000000000004">
      <c r="A6741" s="49">
        <v>3370</v>
      </c>
      <c r="B6741" s="50">
        <v>1</v>
      </c>
      <c r="E6741" s="61" t="str">
        <f>IF(発注書!D6747="","",発注書!B6747)</f>
        <v/>
      </c>
      <c r="F6741" s="62" t="str">
        <f>IF(J6741="","",VLOOKUP(J6741,商品マスタ!$B:$D,2,FALSE))</f>
        <v/>
      </c>
      <c r="G6741" s="63" t="str">
        <f>IF(F6741="","",VLOOKUP(F6741,商品マスタ!$C:$D,2,FALSE))</f>
        <v/>
      </c>
      <c r="H6741" s="64" t="str">
        <f t="shared" si="105"/>
        <v/>
      </c>
      <c r="I6741" s="65" t="str">
        <f>IF(発注書!D6747="","",発注書!D6747)</f>
        <v/>
      </c>
      <c r="J6741" s="66" t="str">
        <f>IF(発注書!D6747="","",発注書!C6747)</f>
        <v/>
      </c>
    </row>
    <row r="6742" spans="1:10" x14ac:dyDescent="0.55000000000000004">
      <c r="B6742" s="50">
        <v>2</v>
      </c>
      <c r="E6742" s="61" t="str">
        <f>IF(発注書!D6748="","",発注書!B6748)</f>
        <v/>
      </c>
      <c r="F6742" s="62" t="str">
        <f>IF(J6742="","",VLOOKUP(J6742,商品マスタ!$B:$D,2,FALSE))</f>
        <v/>
      </c>
      <c r="G6742" s="63" t="str">
        <f>IF(F6742="","",VLOOKUP(F6742,商品マスタ!$C:$D,2,FALSE))</f>
        <v/>
      </c>
      <c r="H6742" s="64" t="str">
        <f t="shared" si="105"/>
        <v/>
      </c>
      <c r="I6742" s="65" t="str">
        <f>IF(発注書!D6748="","",発注書!D6748)</f>
        <v/>
      </c>
      <c r="J6742" s="66" t="str">
        <f>IF(発注書!D6748="","",発注書!C6748)</f>
        <v/>
      </c>
    </row>
    <row r="6743" spans="1:10" x14ac:dyDescent="0.55000000000000004">
      <c r="A6743" s="49">
        <v>3371</v>
      </c>
      <c r="B6743" s="50">
        <v>1</v>
      </c>
      <c r="E6743" s="61" t="str">
        <f>IF(発注書!D6749="","",発注書!B6749)</f>
        <v/>
      </c>
      <c r="F6743" s="62" t="str">
        <f>IF(J6743="","",VLOOKUP(J6743,商品マスタ!$B:$D,2,FALSE))</f>
        <v/>
      </c>
      <c r="G6743" s="63" t="str">
        <f>IF(F6743="","",VLOOKUP(F6743,商品マスタ!$C:$D,2,FALSE))</f>
        <v/>
      </c>
      <c r="H6743" s="64" t="str">
        <f t="shared" si="105"/>
        <v/>
      </c>
      <c r="I6743" s="65" t="str">
        <f>IF(発注書!D6749="","",発注書!D6749)</f>
        <v/>
      </c>
      <c r="J6743" s="66" t="str">
        <f>IF(発注書!D6749="","",発注書!C6749)</f>
        <v/>
      </c>
    </row>
    <row r="6744" spans="1:10" x14ac:dyDescent="0.55000000000000004">
      <c r="B6744" s="50">
        <v>2</v>
      </c>
      <c r="E6744" s="61" t="str">
        <f>IF(発注書!D6750="","",発注書!B6750)</f>
        <v/>
      </c>
      <c r="F6744" s="62" t="str">
        <f>IF(J6744="","",VLOOKUP(J6744,商品マスタ!$B:$D,2,FALSE))</f>
        <v/>
      </c>
      <c r="G6744" s="63" t="str">
        <f>IF(F6744="","",VLOOKUP(F6744,商品マスタ!$C:$D,2,FALSE))</f>
        <v/>
      </c>
      <c r="H6744" s="64" t="str">
        <f t="shared" si="105"/>
        <v/>
      </c>
      <c r="I6744" s="65" t="str">
        <f>IF(発注書!D6750="","",発注書!D6750)</f>
        <v/>
      </c>
      <c r="J6744" s="66" t="str">
        <f>IF(発注書!D6750="","",発注書!C6750)</f>
        <v/>
      </c>
    </row>
    <row r="6745" spans="1:10" x14ac:dyDescent="0.55000000000000004">
      <c r="A6745" s="49">
        <v>3372</v>
      </c>
      <c r="B6745" s="50">
        <v>1</v>
      </c>
      <c r="E6745" s="61" t="str">
        <f>IF(発注書!D6751="","",発注書!B6751)</f>
        <v/>
      </c>
      <c r="F6745" s="62" t="str">
        <f>IF(J6745="","",VLOOKUP(J6745,商品マスタ!$B:$D,2,FALSE))</f>
        <v/>
      </c>
      <c r="G6745" s="63" t="str">
        <f>IF(F6745="","",VLOOKUP(F6745,商品マスタ!$C:$D,2,FALSE))</f>
        <v/>
      </c>
      <c r="H6745" s="64" t="str">
        <f t="shared" si="105"/>
        <v/>
      </c>
      <c r="I6745" s="65" t="str">
        <f>IF(発注書!D6751="","",発注書!D6751)</f>
        <v/>
      </c>
      <c r="J6745" s="66" t="str">
        <f>IF(発注書!D6751="","",発注書!C6751)</f>
        <v/>
      </c>
    </row>
    <row r="6746" spans="1:10" x14ac:dyDescent="0.55000000000000004">
      <c r="B6746" s="50">
        <v>2</v>
      </c>
      <c r="E6746" s="61" t="str">
        <f>IF(発注書!D6752="","",発注書!B6752)</f>
        <v/>
      </c>
      <c r="F6746" s="62" t="str">
        <f>IF(J6746="","",VLOOKUP(J6746,商品マスタ!$B:$D,2,FALSE))</f>
        <v/>
      </c>
      <c r="G6746" s="63" t="str">
        <f>IF(F6746="","",VLOOKUP(F6746,商品マスタ!$C:$D,2,FALSE))</f>
        <v/>
      </c>
      <c r="H6746" s="64" t="str">
        <f t="shared" si="105"/>
        <v/>
      </c>
      <c r="I6746" s="65" t="str">
        <f>IF(発注書!D6752="","",発注書!D6752)</f>
        <v/>
      </c>
      <c r="J6746" s="66" t="str">
        <f>IF(発注書!D6752="","",発注書!C6752)</f>
        <v/>
      </c>
    </row>
    <row r="6747" spans="1:10" x14ac:dyDescent="0.55000000000000004">
      <c r="A6747" s="49">
        <v>3373</v>
      </c>
      <c r="B6747" s="50">
        <v>1</v>
      </c>
      <c r="E6747" s="61" t="str">
        <f>IF(発注書!D6753="","",発注書!B6753)</f>
        <v/>
      </c>
      <c r="F6747" s="62" t="str">
        <f>IF(J6747="","",VLOOKUP(J6747,商品マスタ!$B:$D,2,FALSE))</f>
        <v/>
      </c>
      <c r="G6747" s="63" t="str">
        <f>IF(F6747="","",VLOOKUP(F6747,商品マスタ!$C:$D,2,FALSE))</f>
        <v/>
      </c>
      <c r="H6747" s="64" t="str">
        <f t="shared" si="105"/>
        <v/>
      </c>
      <c r="I6747" s="65" t="str">
        <f>IF(発注書!D6753="","",発注書!D6753)</f>
        <v/>
      </c>
      <c r="J6747" s="66" t="str">
        <f>IF(発注書!D6753="","",発注書!C6753)</f>
        <v/>
      </c>
    </row>
    <row r="6748" spans="1:10" x14ac:dyDescent="0.55000000000000004">
      <c r="B6748" s="50">
        <v>2</v>
      </c>
      <c r="E6748" s="61" t="str">
        <f>IF(発注書!D6754="","",発注書!B6754)</f>
        <v/>
      </c>
      <c r="F6748" s="62" t="str">
        <f>IF(J6748="","",VLOOKUP(J6748,商品マスタ!$B:$D,2,FALSE))</f>
        <v/>
      </c>
      <c r="G6748" s="63" t="str">
        <f>IF(F6748="","",VLOOKUP(F6748,商品マスタ!$C:$D,2,FALSE))</f>
        <v/>
      </c>
      <c r="H6748" s="64" t="str">
        <f t="shared" si="105"/>
        <v/>
      </c>
      <c r="I6748" s="65" t="str">
        <f>IF(発注書!D6754="","",発注書!D6754)</f>
        <v/>
      </c>
      <c r="J6748" s="66" t="str">
        <f>IF(発注書!D6754="","",発注書!C6754)</f>
        <v/>
      </c>
    </row>
    <row r="6749" spans="1:10" x14ac:dyDescent="0.55000000000000004">
      <c r="A6749" s="49">
        <v>3374</v>
      </c>
      <c r="B6749" s="50">
        <v>1</v>
      </c>
      <c r="E6749" s="61" t="str">
        <f>IF(発注書!D6755="","",発注書!B6755)</f>
        <v/>
      </c>
      <c r="F6749" s="62" t="str">
        <f>IF(J6749="","",VLOOKUP(J6749,商品マスタ!$B:$D,2,FALSE))</f>
        <v/>
      </c>
      <c r="G6749" s="63" t="str">
        <f>IF(F6749="","",VLOOKUP(F6749,商品マスタ!$C:$D,2,FALSE))</f>
        <v/>
      </c>
      <c r="H6749" s="64" t="str">
        <f t="shared" si="105"/>
        <v/>
      </c>
      <c r="I6749" s="65" t="str">
        <f>IF(発注書!D6755="","",発注書!D6755)</f>
        <v/>
      </c>
      <c r="J6749" s="66" t="str">
        <f>IF(発注書!D6755="","",発注書!C6755)</f>
        <v/>
      </c>
    </row>
    <row r="6750" spans="1:10" x14ac:dyDescent="0.55000000000000004">
      <c r="B6750" s="50">
        <v>2</v>
      </c>
      <c r="E6750" s="61" t="str">
        <f>IF(発注書!D6756="","",発注書!B6756)</f>
        <v/>
      </c>
      <c r="F6750" s="62" t="str">
        <f>IF(J6750="","",VLOOKUP(J6750,商品マスタ!$B:$D,2,FALSE))</f>
        <v/>
      </c>
      <c r="G6750" s="63" t="str">
        <f>IF(F6750="","",VLOOKUP(F6750,商品マスタ!$C:$D,2,FALSE))</f>
        <v/>
      </c>
      <c r="H6750" s="64" t="str">
        <f t="shared" si="105"/>
        <v/>
      </c>
      <c r="I6750" s="65" t="str">
        <f>IF(発注書!D6756="","",発注書!D6756)</f>
        <v/>
      </c>
      <c r="J6750" s="66" t="str">
        <f>IF(発注書!D6756="","",発注書!C6756)</f>
        <v/>
      </c>
    </row>
    <row r="6751" spans="1:10" x14ac:dyDescent="0.55000000000000004">
      <c r="A6751" s="49">
        <v>3375</v>
      </c>
      <c r="B6751" s="50">
        <v>1</v>
      </c>
      <c r="E6751" s="61" t="str">
        <f>IF(発注書!D6757="","",発注書!B6757)</f>
        <v/>
      </c>
      <c r="F6751" s="62" t="str">
        <f>IF(J6751="","",VLOOKUP(J6751,商品マスタ!$B:$D,2,FALSE))</f>
        <v/>
      </c>
      <c r="G6751" s="63" t="str">
        <f>IF(F6751="","",VLOOKUP(F6751,商品マスタ!$C:$D,2,FALSE))</f>
        <v/>
      </c>
      <c r="H6751" s="64" t="str">
        <f t="shared" si="105"/>
        <v/>
      </c>
      <c r="I6751" s="65" t="str">
        <f>IF(発注書!D6757="","",発注書!D6757)</f>
        <v/>
      </c>
      <c r="J6751" s="66" t="str">
        <f>IF(発注書!D6757="","",発注書!C6757)</f>
        <v/>
      </c>
    </row>
    <row r="6752" spans="1:10" x14ac:dyDescent="0.55000000000000004">
      <c r="B6752" s="50">
        <v>2</v>
      </c>
      <c r="E6752" s="61" t="str">
        <f>IF(発注書!D6758="","",発注書!B6758)</f>
        <v/>
      </c>
      <c r="F6752" s="62" t="str">
        <f>IF(J6752="","",VLOOKUP(J6752,商品マスタ!$B:$D,2,FALSE))</f>
        <v/>
      </c>
      <c r="G6752" s="63" t="str">
        <f>IF(F6752="","",VLOOKUP(F6752,商品マスタ!$C:$D,2,FALSE))</f>
        <v/>
      </c>
      <c r="H6752" s="64" t="str">
        <f t="shared" si="105"/>
        <v/>
      </c>
      <c r="I6752" s="65" t="str">
        <f>IF(発注書!D6758="","",発注書!D6758)</f>
        <v/>
      </c>
      <c r="J6752" s="66" t="str">
        <f>IF(発注書!D6758="","",発注書!C6758)</f>
        <v/>
      </c>
    </row>
    <row r="6753" spans="1:10" x14ac:dyDescent="0.55000000000000004">
      <c r="A6753" s="49">
        <v>3376</v>
      </c>
      <c r="B6753" s="50">
        <v>1</v>
      </c>
      <c r="E6753" s="61" t="str">
        <f>IF(発注書!D6759="","",発注書!B6759)</f>
        <v/>
      </c>
      <c r="F6753" s="62" t="str">
        <f>IF(J6753="","",VLOOKUP(J6753,商品マスタ!$B:$D,2,FALSE))</f>
        <v/>
      </c>
      <c r="G6753" s="63" t="str">
        <f>IF(F6753="","",VLOOKUP(F6753,商品マスタ!$C:$D,2,FALSE))</f>
        <v/>
      </c>
      <c r="H6753" s="64" t="str">
        <f t="shared" si="105"/>
        <v/>
      </c>
      <c r="I6753" s="65" t="str">
        <f>IF(発注書!D6759="","",発注書!D6759)</f>
        <v/>
      </c>
      <c r="J6753" s="66" t="str">
        <f>IF(発注書!D6759="","",発注書!C6759)</f>
        <v/>
      </c>
    </row>
    <row r="6754" spans="1:10" x14ac:dyDescent="0.55000000000000004">
      <c r="B6754" s="50">
        <v>2</v>
      </c>
      <c r="E6754" s="61" t="str">
        <f>IF(発注書!D6760="","",発注書!B6760)</f>
        <v/>
      </c>
      <c r="F6754" s="62" t="str">
        <f>IF(J6754="","",VLOOKUP(J6754,商品マスタ!$B:$D,2,FALSE))</f>
        <v/>
      </c>
      <c r="G6754" s="63" t="str">
        <f>IF(F6754="","",VLOOKUP(F6754,商品マスタ!$C:$D,2,FALSE))</f>
        <v/>
      </c>
      <c r="H6754" s="64" t="str">
        <f t="shared" si="105"/>
        <v/>
      </c>
      <c r="I6754" s="65" t="str">
        <f>IF(発注書!D6760="","",発注書!D6760)</f>
        <v/>
      </c>
      <c r="J6754" s="66" t="str">
        <f>IF(発注書!D6760="","",発注書!C6760)</f>
        <v/>
      </c>
    </row>
    <row r="6755" spans="1:10" x14ac:dyDescent="0.55000000000000004">
      <c r="A6755" s="49">
        <v>3377</v>
      </c>
      <c r="B6755" s="50">
        <v>1</v>
      </c>
      <c r="E6755" s="61" t="str">
        <f>IF(発注書!D6761="","",発注書!B6761)</f>
        <v/>
      </c>
      <c r="F6755" s="62" t="str">
        <f>IF(J6755="","",VLOOKUP(J6755,商品マスタ!$B:$D,2,FALSE))</f>
        <v/>
      </c>
      <c r="G6755" s="63" t="str">
        <f>IF(F6755="","",VLOOKUP(F6755,商品マスタ!$C:$D,2,FALSE))</f>
        <v/>
      </c>
      <c r="H6755" s="64" t="str">
        <f t="shared" si="105"/>
        <v/>
      </c>
      <c r="I6755" s="65" t="str">
        <f>IF(発注書!D6761="","",発注書!D6761)</f>
        <v/>
      </c>
      <c r="J6755" s="66" t="str">
        <f>IF(発注書!D6761="","",発注書!C6761)</f>
        <v/>
      </c>
    </row>
    <row r="6756" spans="1:10" x14ac:dyDescent="0.55000000000000004">
      <c r="B6756" s="50">
        <v>2</v>
      </c>
      <c r="E6756" s="61" t="str">
        <f>IF(発注書!D6762="","",発注書!B6762)</f>
        <v/>
      </c>
      <c r="F6756" s="62" t="str">
        <f>IF(J6756="","",VLOOKUP(J6756,商品マスタ!$B:$D,2,FALSE))</f>
        <v/>
      </c>
      <c r="G6756" s="63" t="str">
        <f>IF(F6756="","",VLOOKUP(F6756,商品マスタ!$C:$D,2,FALSE))</f>
        <v/>
      </c>
      <c r="H6756" s="64" t="str">
        <f t="shared" si="105"/>
        <v/>
      </c>
      <c r="I6756" s="65" t="str">
        <f>IF(発注書!D6762="","",発注書!D6762)</f>
        <v/>
      </c>
      <c r="J6756" s="66" t="str">
        <f>IF(発注書!D6762="","",発注書!C6762)</f>
        <v/>
      </c>
    </row>
    <row r="6757" spans="1:10" x14ac:dyDescent="0.55000000000000004">
      <c r="A6757" s="49">
        <v>3378</v>
      </c>
      <c r="B6757" s="50">
        <v>1</v>
      </c>
      <c r="E6757" s="61" t="str">
        <f>IF(発注書!D6763="","",発注書!B6763)</f>
        <v/>
      </c>
      <c r="F6757" s="62" t="str">
        <f>IF(J6757="","",VLOOKUP(J6757,商品マスタ!$B:$D,2,FALSE))</f>
        <v/>
      </c>
      <c r="G6757" s="63" t="str">
        <f>IF(F6757="","",VLOOKUP(F6757,商品マスタ!$C:$D,2,FALSE))</f>
        <v/>
      </c>
      <c r="H6757" s="64" t="str">
        <f t="shared" si="105"/>
        <v/>
      </c>
      <c r="I6757" s="65" t="str">
        <f>IF(発注書!D6763="","",発注書!D6763)</f>
        <v/>
      </c>
      <c r="J6757" s="66" t="str">
        <f>IF(発注書!D6763="","",発注書!C6763)</f>
        <v/>
      </c>
    </row>
    <row r="6758" spans="1:10" x14ac:dyDescent="0.55000000000000004">
      <c r="B6758" s="50">
        <v>2</v>
      </c>
      <c r="E6758" s="61" t="str">
        <f>IF(発注書!D6764="","",発注書!B6764)</f>
        <v/>
      </c>
      <c r="F6758" s="62" t="str">
        <f>IF(J6758="","",VLOOKUP(J6758,商品マスタ!$B:$D,2,FALSE))</f>
        <v/>
      </c>
      <c r="G6758" s="63" t="str">
        <f>IF(F6758="","",VLOOKUP(F6758,商品マスタ!$C:$D,2,FALSE))</f>
        <v/>
      </c>
      <c r="H6758" s="64" t="str">
        <f t="shared" si="105"/>
        <v/>
      </c>
      <c r="I6758" s="65" t="str">
        <f>IF(発注書!D6764="","",発注書!D6764)</f>
        <v/>
      </c>
      <c r="J6758" s="66" t="str">
        <f>IF(発注書!D6764="","",発注書!C6764)</f>
        <v/>
      </c>
    </row>
    <row r="6759" spans="1:10" x14ac:dyDescent="0.55000000000000004">
      <c r="A6759" s="49">
        <v>3379</v>
      </c>
      <c r="B6759" s="50">
        <v>1</v>
      </c>
      <c r="E6759" s="61" t="str">
        <f>IF(発注書!D6765="","",発注書!B6765)</f>
        <v/>
      </c>
      <c r="F6759" s="62" t="str">
        <f>IF(J6759="","",VLOOKUP(J6759,商品マスタ!$B:$D,2,FALSE))</f>
        <v/>
      </c>
      <c r="G6759" s="63" t="str">
        <f>IF(F6759="","",VLOOKUP(F6759,商品マスタ!$C:$D,2,FALSE))</f>
        <v/>
      </c>
      <c r="H6759" s="64" t="str">
        <f t="shared" si="105"/>
        <v/>
      </c>
      <c r="I6759" s="65" t="str">
        <f>IF(発注書!D6765="","",発注書!D6765)</f>
        <v/>
      </c>
      <c r="J6759" s="66" t="str">
        <f>IF(発注書!D6765="","",発注書!C6765)</f>
        <v/>
      </c>
    </row>
    <row r="6760" spans="1:10" x14ac:dyDescent="0.55000000000000004">
      <c r="B6760" s="50">
        <v>2</v>
      </c>
      <c r="E6760" s="61" t="str">
        <f>IF(発注書!D6766="","",発注書!B6766)</f>
        <v/>
      </c>
      <c r="F6760" s="62" t="str">
        <f>IF(J6760="","",VLOOKUP(J6760,商品マスタ!$B:$D,2,FALSE))</f>
        <v/>
      </c>
      <c r="G6760" s="63" t="str">
        <f>IF(F6760="","",VLOOKUP(F6760,商品マスタ!$C:$D,2,FALSE))</f>
        <v/>
      </c>
      <c r="H6760" s="64" t="str">
        <f t="shared" si="105"/>
        <v/>
      </c>
      <c r="I6760" s="65" t="str">
        <f>IF(発注書!D6766="","",発注書!D6766)</f>
        <v/>
      </c>
      <c r="J6760" s="66" t="str">
        <f>IF(発注書!D6766="","",発注書!C6766)</f>
        <v/>
      </c>
    </row>
    <row r="6761" spans="1:10" x14ac:dyDescent="0.55000000000000004">
      <c r="A6761" s="49">
        <v>3380</v>
      </c>
      <c r="B6761" s="50">
        <v>1</v>
      </c>
      <c r="E6761" s="61" t="str">
        <f>IF(発注書!D6767="","",発注書!B6767)</f>
        <v/>
      </c>
      <c r="F6761" s="62" t="str">
        <f>IF(J6761="","",VLOOKUP(J6761,商品マスタ!$B:$D,2,FALSE))</f>
        <v/>
      </c>
      <c r="G6761" s="63" t="str">
        <f>IF(F6761="","",VLOOKUP(F6761,商品マスタ!$C:$D,2,FALSE))</f>
        <v/>
      </c>
      <c r="H6761" s="64" t="str">
        <f t="shared" si="105"/>
        <v/>
      </c>
      <c r="I6761" s="65" t="str">
        <f>IF(発注書!D6767="","",発注書!D6767)</f>
        <v/>
      </c>
      <c r="J6761" s="66" t="str">
        <f>IF(発注書!D6767="","",発注書!C6767)</f>
        <v/>
      </c>
    </row>
    <row r="6762" spans="1:10" x14ac:dyDescent="0.55000000000000004">
      <c r="B6762" s="50">
        <v>2</v>
      </c>
      <c r="E6762" s="61" t="str">
        <f>IF(発注書!D6768="","",発注書!B6768)</f>
        <v/>
      </c>
      <c r="F6762" s="62" t="str">
        <f>IF(J6762="","",VLOOKUP(J6762,商品マスタ!$B:$D,2,FALSE))</f>
        <v/>
      </c>
      <c r="G6762" s="63" t="str">
        <f>IF(F6762="","",VLOOKUP(F6762,商品マスタ!$C:$D,2,FALSE))</f>
        <v/>
      </c>
      <c r="H6762" s="64" t="str">
        <f t="shared" si="105"/>
        <v/>
      </c>
      <c r="I6762" s="65" t="str">
        <f>IF(発注書!D6768="","",発注書!D6768)</f>
        <v/>
      </c>
      <c r="J6762" s="66" t="str">
        <f>IF(発注書!D6768="","",発注書!C6768)</f>
        <v/>
      </c>
    </row>
    <row r="6763" spans="1:10" x14ac:dyDescent="0.55000000000000004">
      <c r="A6763" s="49">
        <v>3381</v>
      </c>
      <c r="B6763" s="50">
        <v>1</v>
      </c>
      <c r="E6763" s="61" t="str">
        <f>IF(発注書!D6769="","",発注書!B6769)</f>
        <v/>
      </c>
      <c r="F6763" s="62" t="str">
        <f>IF(J6763="","",VLOOKUP(J6763,商品マスタ!$B:$D,2,FALSE))</f>
        <v/>
      </c>
      <c r="G6763" s="63" t="str">
        <f>IF(F6763="","",VLOOKUP(F6763,商品マスタ!$C:$D,2,FALSE))</f>
        <v/>
      </c>
      <c r="H6763" s="64" t="str">
        <f t="shared" si="105"/>
        <v/>
      </c>
      <c r="I6763" s="65" t="str">
        <f>IF(発注書!D6769="","",発注書!D6769)</f>
        <v/>
      </c>
      <c r="J6763" s="66" t="str">
        <f>IF(発注書!D6769="","",発注書!C6769)</f>
        <v/>
      </c>
    </row>
    <row r="6764" spans="1:10" x14ac:dyDescent="0.55000000000000004">
      <c r="B6764" s="50">
        <v>2</v>
      </c>
      <c r="E6764" s="61" t="str">
        <f>IF(発注書!D6770="","",発注書!B6770)</f>
        <v/>
      </c>
      <c r="F6764" s="62" t="str">
        <f>IF(J6764="","",VLOOKUP(J6764,商品マスタ!$B:$D,2,FALSE))</f>
        <v/>
      </c>
      <c r="G6764" s="63" t="str">
        <f>IF(F6764="","",VLOOKUP(F6764,商品マスタ!$C:$D,2,FALSE))</f>
        <v/>
      </c>
      <c r="H6764" s="64" t="str">
        <f t="shared" si="105"/>
        <v/>
      </c>
      <c r="I6764" s="65" t="str">
        <f>IF(発注書!D6770="","",発注書!D6770)</f>
        <v/>
      </c>
      <c r="J6764" s="66" t="str">
        <f>IF(発注書!D6770="","",発注書!C6770)</f>
        <v/>
      </c>
    </row>
    <row r="6765" spans="1:10" x14ac:dyDescent="0.55000000000000004">
      <c r="A6765" s="49">
        <v>3382</v>
      </c>
      <c r="B6765" s="50">
        <v>1</v>
      </c>
      <c r="E6765" s="61" t="str">
        <f>IF(発注書!D6771="","",発注書!B6771)</f>
        <v/>
      </c>
      <c r="F6765" s="62" t="str">
        <f>IF(J6765="","",VLOOKUP(J6765,商品マスタ!$B:$D,2,FALSE))</f>
        <v/>
      </c>
      <c r="G6765" s="63" t="str">
        <f>IF(F6765="","",VLOOKUP(F6765,商品マスタ!$C:$D,2,FALSE))</f>
        <v/>
      </c>
      <c r="H6765" s="64" t="str">
        <f t="shared" si="105"/>
        <v/>
      </c>
      <c r="I6765" s="65" t="str">
        <f>IF(発注書!D6771="","",発注書!D6771)</f>
        <v/>
      </c>
      <c r="J6765" s="66" t="str">
        <f>IF(発注書!D6771="","",発注書!C6771)</f>
        <v/>
      </c>
    </row>
    <row r="6766" spans="1:10" x14ac:dyDescent="0.55000000000000004">
      <c r="B6766" s="50">
        <v>2</v>
      </c>
      <c r="E6766" s="61" t="str">
        <f>IF(発注書!D6772="","",発注書!B6772)</f>
        <v/>
      </c>
      <c r="F6766" s="62" t="str">
        <f>IF(J6766="","",VLOOKUP(J6766,商品マスタ!$B:$D,2,FALSE))</f>
        <v/>
      </c>
      <c r="G6766" s="63" t="str">
        <f>IF(F6766="","",VLOOKUP(F6766,商品マスタ!$C:$D,2,FALSE))</f>
        <v/>
      </c>
      <c r="H6766" s="64" t="str">
        <f t="shared" si="105"/>
        <v/>
      </c>
      <c r="I6766" s="65" t="str">
        <f>IF(発注書!D6772="","",発注書!D6772)</f>
        <v/>
      </c>
      <c r="J6766" s="66" t="str">
        <f>IF(発注書!D6772="","",発注書!C6772)</f>
        <v/>
      </c>
    </row>
    <row r="6767" spans="1:10" x14ac:dyDescent="0.55000000000000004">
      <c r="A6767" s="49">
        <v>3383</v>
      </c>
      <c r="B6767" s="50">
        <v>1</v>
      </c>
      <c r="E6767" s="61" t="str">
        <f>IF(発注書!D6773="","",発注書!B6773)</f>
        <v/>
      </c>
      <c r="F6767" s="62" t="str">
        <f>IF(J6767="","",VLOOKUP(J6767,商品マスタ!$B:$D,2,FALSE))</f>
        <v/>
      </c>
      <c r="G6767" s="63" t="str">
        <f>IF(F6767="","",VLOOKUP(F6767,商品マスタ!$C:$D,2,FALSE))</f>
        <v/>
      </c>
      <c r="H6767" s="64" t="str">
        <f t="shared" si="105"/>
        <v/>
      </c>
      <c r="I6767" s="65" t="str">
        <f>IF(発注書!D6773="","",発注書!D6773)</f>
        <v/>
      </c>
      <c r="J6767" s="66" t="str">
        <f>IF(発注書!D6773="","",発注書!C6773)</f>
        <v/>
      </c>
    </row>
    <row r="6768" spans="1:10" x14ac:dyDescent="0.55000000000000004">
      <c r="B6768" s="50">
        <v>2</v>
      </c>
      <c r="E6768" s="61" t="str">
        <f>IF(発注書!D6774="","",発注書!B6774)</f>
        <v/>
      </c>
      <c r="F6768" s="62" t="str">
        <f>IF(J6768="","",VLOOKUP(J6768,商品マスタ!$B:$D,2,FALSE))</f>
        <v/>
      </c>
      <c r="G6768" s="63" t="str">
        <f>IF(F6768="","",VLOOKUP(F6768,商品マスタ!$C:$D,2,FALSE))</f>
        <v/>
      </c>
      <c r="H6768" s="64" t="str">
        <f t="shared" si="105"/>
        <v/>
      </c>
      <c r="I6768" s="65" t="str">
        <f>IF(発注書!D6774="","",発注書!D6774)</f>
        <v/>
      </c>
      <c r="J6768" s="66" t="str">
        <f>IF(発注書!D6774="","",発注書!C6774)</f>
        <v/>
      </c>
    </row>
    <row r="6769" spans="1:10" x14ac:dyDescent="0.55000000000000004">
      <c r="A6769" s="49">
        <v>3384</v>
      </c>
      <c r="B6769" s="50">
        <v>1</v>
      </c>
      <c r="E6769" s="61" t="str">
        <f>IF(発注書!D6775="","",発注書!B6775)</f>
        <v/>
      </c>
      <c r="F6769" s="62" t="str">
        <f>IF(J6769="","",VLOOKUP(J6769,商品マスタ!$B:$D,2,FALSE))</f>
        <v/>
      </c>
      <c r="G6769" s="63" t="str">
        <f>IF(F6769="","",VLOOKUP(F6769,商品マスタ!$C:$D,2,FALSE))</f>
        <v/>
      </c>
      <c r="H6769" s="64" t="str">
        <f t="shared" si="105"/>
        <v/>
      </c>
      <c r="I6769" s="65" t="str">
        <f>IF(発注書!D6775="","",発注書!D6775)</f>
        <v/>
      </c>
      <c r="J6769" s="66" t="str">
        <f>IF(発注書!D6775="","",発注書!C6775)</f>
        <v/>
      </c>
    </row>
    <row r="6770" spans="1:10" x14ac:dyDescent="0.55000000000000004">
      <c r="B6770" s="50">
        <v>2</v>
      </c>
      <c r="E6770" s="61" t="str">
        <f>IF(発注書!D6776="","",発注書!B6776)</f>
        <v/>
      </c>
      <c r="F6770" s="62" t="str">
        <f>IF(J6770="","",VLOOKUP(J6770,商品マスタ!$B:$D,2,FALSE))</f>
        <v/>
      </c>
      <c r="G6770" s="63" t="str">
        <f>IF(F6770="","",VLOOKUP(F6770,商品マスタ!$C:$D,2,FALSE))</f>
        <v/>
      </c>
      <c r="H6770" s="64" t="str">
        <f t="shared" si="105"/>
        <v/>
      </c>
      <c r="I6770" s="65" t="str">
        <f>IF(発注書!D6776="","",発注書!D6776)</f>
        <v/>
      </c>
      <c r="J6770" s="66" t="str">
        <f>IF(発注書!D6776="","",発注書!C6776)</f>
        <v/>
      </c>
    </row>
    <row r="6771" spans="1:10" x14ac:dyDescent="0.55000000000000004">
      <c r="A6771" s="49">
        <v>3385</v>
      </c>
      <c r="B6771" s="50">
        <v>1</v>
      </c>
      <c r="E6771" s="61" t="str">
        <f>IF(発注書!D6777="","",発注書!B6777)</f>
        <v/>
      </c>
      <c r="F6771" s="62" t="str">
        <f>IF(J6771="","",VLOOKUP(J6771,商品マスタ!$B:$D,2,FALSE))</f>
        <v/>
      </c>
      <c r="G6771" s="63" t="str">
        <f>IF(F6771="","",VLOOKUP(F6771,商品マスタ!$C:$D,2,FALSE))</f>
        <v/>
      </c>
      <c r="H6771" s="64" t="str">
        <f t="shared" si="105"/>
        <v/>
      </c>
      <c r="I6771" s="65" t="str">
        <f>IF(発注書!D6777="","",発注書!D6777)</f>
        <v/>
      </c>
      <c r="J6771" s="66" t="str">
        <f>IF(発注書!D6777="","",発注書!C6777)</f>
        <v/>
      </c>
    </row>
    <row r="6772" spans="1:10" x14ac:dyDescent="0.55000000000000004">
      <c r="B6772" s="50">
        <v>2</v>
      </c>
      <c r="E6772" s="61" t="str">
        <f>IF(発注書!D6778="","",発注書!B6778)</f>
        <v/>
      </c>
      <c r="F6772" s="62" t="str">
        <f>IF(J6772="","",VLOOKUP(J6772,商品マスタ!$B:$D,2,FALSE))</f>
        <v/>
      </c>
      <c r="G6772" s="63" t="str">
        <f>IF(F6772="","",VLOOKUP(F6772,商品マスタ!$C:$D,2,FALSE))</f>
        <v/>
      </c>
      <c r="H6772" s="64" t="str">
        <f t="shared" si="105"/>
        <v/>
      </c>
      <c r="I6772" s="65" t="str">
        <f>IF(発注書!D6778="","",発注書!D6778)</f>
        <v/>
      </c>
      <c r="J6772" s="66" t="str">
        <f>IF(発注書!D6778="","",発注書!C6778)</f>
        <v/>
      </c>
    </row>
    <row r="6773" spans="1:10" x14ac:dyDescent="0.55000000000000004">
      <c r="A6773" s="49">
        <v>3386</v>
      </c>
      <c r="B6773" s="50">
        <v>1</v>
      </c>
      <c r="E6773" s="61" t="str">
        <f>IF(発注書!D6779="","",発注書!B6779)</f>
        <v/>
      </c>
      <c r="F6773" s="62" t="str">
        <f>IF(J6773="","",VLOOKUP(J6773,商品マスタ!$B:$D,2,FALSE))</f>
        <v/>
      </c>
      <c r="G6773" s="63" t="str">
        <f>IF(F6773="","",VLOOKUP(F6773,商品マスタ!$C:$D,2,FALSE))</f>
        <v/>
      </c>
      <c r="H6773" s="64" t="str">
        <f t="shared" si="105"/>
        <v/>
      </c>
      <c r="I6773" s="65" t="str">
        <f>IF(発注書!D6779="","",発注書!D6779)</f>
        <v/>
      </c>
      <c r="J6773" s="66" t="str">
        <f>IF(発注書!D6779="","",発注書!C6779)</f>
        <v/>
      </c>
    </row>
    <row r="6774" spans="1:10" x14ac:dyDescent="0.55000000000000004">
      <c r="B6774" s="50">
        <v>2</v>
      </c>
      <c r="E6774" s="61" t="str">
        <f>IF(発注書!D6780="","",発注書!B6780)</f>
        <v/>
      </c>
      <c r="F6774" s="62" t="str">
        <f>IF(J6774="","",VLOOKUP(J6774,商品マスタ!$B:$D,2,FALSE))</f>
        <v/>
      </c>
      <c r="G6774" s="63" t="str">
        <f>IF(F6774="","",VLOOKUP(F6774,商品マスタ!$C:$D,2,FALSE))</f>
        <v/>
      </c>
      <c r="H6774" s="64" t="str">
        <f t="shared" si="105"/>
        <v/>
      </c>
      <c r="I6774" s="65" t="str">
        <f>IF(発注書!D6780="","",発注書!D6780)</f>
        <v/>
      </c>
      <c r="J6774" s="66" t="str">
        <f>IF(発注書!D6780="","",発注書!C6780)</f>
        <v/>
      </c>
    </row>
    <row r="6775" spans="1:10" x14ac:dyDescent="0.55000000000000004">
      <c r="A6775" s="49">
        <v>3387</v>
      </c>
      <c r="B6775" s="50">
        <v>1</v>
      </c>
      <c r="E6775" s="61" t="str">
        <f>IF(発注書!D6781="","",発注書!B6781)</f>
        <v/>
      </c>
      <c r="F6775" s="62" t="str">
        <f>IF(J6775="","",VLOOKUP(J6775,商品マスタ!$B:$D,2,FALSE))</f>
        <v/>
      </c>
      <c r="G6775" s="63" t="str">
        <f>IF(F6775="","",VLOOKUP(F6775,商品マスタ!$C:$D,2,FALSE))</f>
        <v/>
      </c>
      <c r="H6775" s="64" t="str">
        <f t="shared" si="105"/>
        <v/>
      </c>
      <c r="I6775" s="65" t="str">
        <f>IF(発注書!D6781="","",発注書!D6781)</f>
        <v/>
      </c>
      <c r="J6775" s="66" t="str">
        <f>IF(発注書!D6781="","",発注書!C6781)</f>
        <v/>
      </c>
    </row>
    <row r="6776" spans="1:10" x14ac:dyDescent="0.55000000000000004">
      <c r="B6776" s="50">
        <v>2</v>
      </c>
      <c r="E6776" s="61" t="str">
        <f>IF(発注書!D6782="","",発注書!B6782)</f>
        <v/>
      </c>
      <c r="F6776" s="62" t="str">
        <f>IF(J6776="","",VLOOKUP(J6776,商品マスタ!$B:$D,2,FALSE))</f>
        <v/>
      </c>
      <c r="G6776" s="63" t="str">
        <f>IF(F6776="","",VLOOKUP(F6776,商品マスタ!$C:$D,2,FALSE))</f>
        <v/>
      </c>
      <c r="H6776" s="64" t="str">
        <f t="shared" si="105"/>
        <v/>
      </c>
      <c r="I6776" s="65" t="str">
        <f>IF(発注書!D6782="","",発注書!D6782)</f>
        <v/>
      </c>
      <c r="J6776" s="66" t="str">
        <f>IF(発注書!D6782="","",発注書!C6782)</f>
        <v/>
      </c>
    </row>
    <row r="6777" spans="1:10" x14ac:dyDescent="0.55000000000000004">
      <c r="A6777" s="49">
        <v>3388</v>
      </c>
      <c r="B6777" s="50">
        <v>1</v>
      </c>
      <c r="E6777" s="61" t="str">
        <f>IF(発注書!D6783="","",発注書!B6783)</f>
        <v/>
      </c>
      <c r="F6777" s="62" t="str">
        <f>IF(J6777="","",VLOOKUP(J6777,商品マスタ!$B:$D,2,FALSE))</f>
        <v/>
      </c>
      <c r="G6777" s="63" t="str">
        <f>IF(F6777="","",VLOOKUP(F6777,商品マスタ!$C:$D,2,FALSE))</f>
        <v/>
      </c>
      <c r="H6777" s="64" t="str">
        <f t="shared" si="105"/>
        <v/>
      </c>
      <c r="I6777" s="65" t="str">
        <f>IF(発注書!D6783="","",発注書!D6783)</f>
        <v/>
      </c>
      <c r="J6777" s="66" t="str">
        <f>IF(発注書!D6783="","",発注書!C6783)</f>
        <v/>
      </c>
    </row>
    <row r="6778" spans="1:10" x14ac:dyDescent="0.55000000000000004">
      <c r="B6778" s="50">
        <v>2</v>
      </c>
      <c r="E6778" s="61" t="str">
        <f>IF(発注書!D6784="","",発注書!B6784)</f>
        <v/>
      </c>
      <c r="F6778" s="62" t="str">
        <f>IF(J6778="","",VLOOKUP(J6778,商品マスタ!$B:$D,2,FALSE))</f>
        <v/>
      </c>
      <c r="G6778" s="63" t="str">
        <f>IF(F6778="","",VLOOKUP(F6778,商品マスタ!$C:$D,2,FALSE))</f>
        <v/>
      </c>
      <c r="H6778" s="64" t="str">
        <f t="shared" si="105"/>
        <v/>
      </c>
      <c r="I6778" s="65" t="str">
        <f>IF(発注書!D6784="","",発注書!D6784)</f>
        <v/>
      </c>
      <c r="J6778" s="66" t="str">
        <f>IF(発注書!D6784="","",発注書!C6784)</f>
        <v/>
      </c>
    </row>
    <row r="6779" spans="1:10" x14ac:dyDescent="0.55000000000000004">
      <c r="A6779" s="49">
        <v>3389</v>
      </c>
      <c r="B6779" s="50">
        <v>1</v>
      </c>
      <c r="E6779" s="61" t="str">
        <f>IF(発注書!D6785="","",発注書!B6785)</f>
        <v/>
      </c>
      <c r="F6779" s="62" t="str">
        <f>IF(J6779="","",VLOOKUP(J6779,商品マスタ!$B:$D,2,FALSE))</f>
        <v/>
      </c>
      <c r="G6779" s="63" t="str">
        <f>IF(F6779="","",VLOOKUP(F6779,商品マスタ!$C:$D,2,FALSE))</f>
        <v/>
      </c>
      <c r="H6779" s="64" t="str">
        <f t="shared" si="105"/>
        <v/>
      </c>
      <c r="I6779" s="65" t="str">
        <f>IF(発注書!D6785="","",発注書!D6785)</f>
        <v/>
      </c>
      <c r="J6779" s="66" t="str">
        <f>IF(発注書!D6785="","",発注書!C6785)</f>
        <v/>
      </c>
    </row>
    <row r="6780" spans="1:10" x14ac:dyDescent="0.55000000000000004">
      <c r="B6780" s="50">
        <v>2</v>
      </c>
      <c r="E6780" s="61" t="str">
        <f>IF(発注書!D6786="","",発注書!B6786)</f>
        <v/>
      </c>
      <c r="F6780" s="62" t="str">
        <f>IF(J6780="","",VLOOKUP(J6780,商品マスタ!$B:$D,2,FALSE))</f>
        <v/>
      </c>
      <c r="G6780" s="63" t="str">
        <f>IF(F6780="","",VLOOKUP(F6780,商品マスタ!$C:$D,2,FALSE))</f>
        <v/>
      </c>
      <c r="H6780" s="64" t="str">
        <f t="shared" si="105"/>
        <v/>
      </c>
      <c r="I6780" s="65" t="str">
        <f>IF(発注書!D6786="","",発注書!D6786)</f>
        <v/>
      </c>
      <c r="J6780" s="66" t="str">
        <f>IF(発注書!D6786="","",発注書!C6786)</f>
        <v/>
      </c>
    </row>
    <row r="6781" spans="1:10" x14ac:dyDescent="0.55000000000000004">
      <c r="A6781" s="49">
        <v>3390</v>
      </c>
      <c r="B6781" s="50">
        <v>1</v>
      </c>
      <c r="E6781" s="61" t="str">
        <f>IF(発注書!D6787="","",発注書!B6787)</f>
        <v/>
      </c>
      <c r="F6781" s="62" t="str">
        <f>IF(J6781="","",VLOOKUP(J6781,商品マスタ!$B:$D,2,FALSE))</f>
        <v/>
      </c>
      <c r="G6781" s="63" t="str">
        <f>IF(F6781="","",VLOOKUP(F6781,商品マスタ!$C:$D,2,FALSE))</f>
        <v/>
      </c>
      <c r="H6781" s="64" t="str">
        <f t="shared" si="105"/>
        <v/>
      </c>
      <c r="I6781" s="65" t="str">
        <f>IF(発注書!D6787="","",発注書!D6787)</f>
        <v/>
      </c>
      <c r="J6781" s="66" t="str">
        <f>IF(発注書!D6787="","",発注書!C6787)</f>
        <v/>
      </c>
    </row>
    <row r="6782" spans="1:10" x14ac:dyDescent="0.55000000000000004">
      <c r="B6782" s="50">
        <v>2</v>
      </c>
      <c r="E6782" s="61" t="str">
        <f>IF(発注書!D6788="","",発注書!B6788)</f>
        <v/>
      </c>
      <c r="F6782" s="62" t="str">
        <f>IF(J6782="","",VLOOKUP(J6782,商品マスタ!$B:$D,2,FALSE))</f>
        <v/>
      </c>
      <c r="G6782" s="63" t="str">
        <f>IF(F6782="","",VLOOKUP(F6782,商品マスタ!$C:$D,2,FALSE))</f>
        <v/>
      </c>
      <c r="H6782" s="64" t="str">
        <f t="shared" si="105"/>
        <v/>
      </c>
      <c r="I6782" s="65" t="str">
        <f>IF(発注書!D6788="","",発注書!D6788)</f>
        <v/>
      </c>
      <c r="J6782" s="66" t="str">
        <f>IF(発注書!D6788="","",発注書!C6788)</f>
        <v/>
      </c>
    </row>
    <row r="6783" spans="1:10" x14ac:dyDescent="0.55000000000000004">
      <c r="A6783" s="49">
        <v>3391</v>
      </c>
      <c r="B6783" s="50">
        <v>1</v>
      </c>
      <c r="E6783" s="61" t="str">
        <f>IF(発注書!D6789="","",発注書!B6789)</f>
        <v/>
      </c>
      <c r="F6783" s="62" t="str">
        <f>IF(J6783="","",VLOOKUP(J6783,商品マスタ!$B:$D,2,FALSE))</f>
        <v/>
      </c>
      <c r="G6783" s="63" t="str">
        <f>IF(F6783="","",VLOOKUP(F6783,商品マスタ!$C:$D,2,FALSE))</f>
        <v/>
      </c>
      <c r="H6783" s="64" t="str">
        <f t="shared" si="105"/>
        <v/>
      </c>
      <c r="I6783" s="65" t="str">
        <f>IF(発注書!D6789="","",発注書!D6789)</f>
        <v/>
      </c>
      <c r="J6783" s="66" t="str">
        <f>IF(発注書!D6789="","",発注書!C6789)</f>
        <v/>
      </c>
    </row>
    <row r="6784" spans="1:10" x14ac:dyDescent="0.55000000000000004">
      <c r="B6784" s="50">
        <v>2</v>
      </c>
      <c r="E6784" s="61" t="str">
        <f>IF(発注書!D6790="","",発注書!B6790)</f>
        <v/>
      </c>
      <c r="F6784" s="62" t="str">
        <f>IF(J6784="","",VLOOKUP(J6784,商品マスタ!$B:$D,2,FALSE))</f>
        <v/>
      </c>
      <c r="G6784" s="63" t="str">
        <f>IF(F6784="","",VLOOKUP(F6784,商品マスタ!$C:$D,2,FALSE))</f>
        <v/>
      </c>
      <c r="H6784" s="64" t="str">
        <f t="shared" si="105"/>
        <v/>
      </c>
      <c r="I6784" s="65" t="str">
        <f>IF(発注書!D6790="","",発注書!D6790)</f>
        <v/>
      </c>
      <c r="J6784" s="66" t="str">
        <f>IF(発注書!D6790="","",発注書!C6790)</f>
        <v/>
      </c>
    </row>
    <row r="6785" spans="1:10" x14ac:dyDescent="0.55000000000000004">
      <c r="A6785" s="49">
        <v>3392</v>
      </c>
      <c r="B6785" s="50">
        <v>1</v>
      </c>
      <c r="E6785" s="61" t="str">
        <f>IF(発注書!D6791="","",発注書!B6791)</f>
        <v/>
      </c>
      <c r="F6785" s="62" t="str">
        <f>IF(J6785="","",VLOOKUP(J6785,商品マスタ!$B:$D,2,FALSE))</f>
        <v/>
      </c>
      <c r="G6785" s="63" t="str">
        <f>IF(F6785="","",VLOOKUP(F6785,商品マスタ!$C:$D,2,FALSE))</f>
        <v/>
      </c>
      <c r="H6785" s="64" t="str">
        <f t="shared" si="105"/>
        <v/>
      </c>
      <c r="I6785" s="65" t="str">
        <f>IF(発注書!D6791="","",発注書!D6791)</f>
        <v/>
      </c>
      <c r="J6785" s="66" t="str">
        <f>IF(発注書!D6791="","",発注書!C6791)</f>
        <v/>
      </c>
    </row>
    <row r="6786" spans="1:10" x14ac:dyDescent="0.55000000000000004">
      <c r="B6786" s="50">
        <v>2</v>
      </c>
      <c r="E6786" s="61" t="str">
        <f>IF(発注書!D6792="","",発注書!B6792)</f>
        <v/>
      </c>
      <c r="F6786" s="62" t="str">
        <f>IF(J6786="","",VLOOKUP(J6786,商品マスタ!$B:$D,2,FALSE))</f>
        <v/>
      </c>
      <c r="G6786" s="63" t="str">
        <f>IF(F6786="","",VLOOKUP(F6786,商品マスタ!$C:$D,2,FALSE))</f>
        <v/>
      </c>
      <c r="H6786" s="64" t="str">
        <f t="shared" si="105"/>
        <v/>
      </c>
      <c r="I6786" s="65" t="str">
        <f>IF(発注書!D6792="","",発注書!D6792)</f>
        <v/>
      </c>
      <c r="J6786" s="66" t="str">
        <f>IF(発注書!D6792="","",発注書!C6792)</f>
        <v/>
      </c>
    </row>
    <row r="6787" spans="1:10" x14ac:dyDescent="0.55000000000000004">
      <c r="A6787" s="49">
        <v>3393</v>
      </c>
      <c r="B6787" s="50">
        <v>1</v>
      </c>
      <c r="E6787" s="61" t="str">
        <f>IF(発注書!D6793="","",発注書!B6793)</f>
        <v/>
      </c>
      <c r="F6787" s="62" t="str">
        <f>IF(J6787="","",VLOOKUP(J6787,商品マスタ!$B:$D,2,FALSE))</f>
        <v/>
      </c>
      <c r="G6787" s="63" t="str">
        <f>IF(F6787="","",VLOOKUP(F6787,商品マスタ!$C:$D,2,FALSE))</f>
        <v/>
      </c>
      <c r="H6787" s="64" t="str">
        <f t="shared" si="105"/>
        <v/>
      </c>
      <c r="I6787" s="65" t="str">
        <f>IF(発注書!D6793="","",発注書!D6793)</f>
        <v/>
      </c>
      <c r="J6787" s="66" t="str">
        <f>IF(発注書!D6793="","",発注書!C6793)</f>
        <v/>
      </c>
    </row>
    <row r="6788" spans="1:10" x14ac:dyDescent="0.55000000000000004">
      <c r="B6788" s="50">
        <v>2</v>
      </c>
      <c r="E6788" s="61" t="str">
        <f>IF(発注書!D6794="","",発注書!B6794)</f>
        <v/>
      </c>
      <c r="F6788" s="62" t="str">
        <f>IF(J6788="","",VLOOKUP(J6788,商品マスタ!$B:$D,2,FALSE))</f>
        <v/>
      </c>
      <c r="G6788" s="63" t="str">
        <f>IF(F6788="","",VLOOKUP(F6788,商品マスタ!$C:$D,2,FALSE))</f>
        <v/>
      </c>
      <c r="H6788" s="64" t="str">
        <f t="shared" ref="H6788:H6851" si="106">IF(E6788="","",IF(E6788="",LEN(SUBSTITUTE(D6788," ","")),LEN(SUBSTITUTE(E6788," ",""))))</f>
        <v/>
      </c>
      <c r="I6788" s="65" t="str">
        <f>IF(発注書!D6794="","",発注書!D6794)</f>
        <v/>
      </c>
      <c r="J6788" s="66" t="str">
        <f>IF(発注書!D6794="","",発注書!C6794)</f>
        <v/>
      </c>
    </row>
    <row r="6789" spans="1:10" x14ac:dyDescent="0.55000000000000004">
      <c r="A6789" s="49">
        <v>3394</v>
      </c>
      <c r="B6789" s="50">
        <v>1</v>
      </c>
      <c r="E6789" s="61" t="str">
        <f>IF(発注書!D6795="","",発注書!B6795)</f>
        <v/>
      </c>
      <c r="F6789" s="62" t="str">
        <f>IF(J6789="","",VLOOKUP(J6789,商品マスタ!$B:$D,2,FALSE))</f>
        <v/>
      </c>
      <c r="G6789" s="63" t="str">
        <f>IF(F6789="","",VLOOKUP(F6789,商品マスタ!$C:$D,2,FALSE))</f>
        <v/>
      </c>
      <c r="H6789" s="64" t="str">
        <f t="shared" si="106"/>
        <v/>
      </c>
      <c r="I6789" s="65" t="str">
        <f>IF(発注書!D6795="","",発注書!D6795)</f>
        <v/>
      </c>
      <c r="J6789" s="66" t="str">
        <f>IF(発注書!D6795="","",発注書!C6795)</f>
        <v/>
      </c>
    </row>
    <row r="6790" spans="1:10" x14ac:dyDescent="0.55000000000000004">
      <c r="B6790" s="50">
        <v>2</v>
      </c>
      <c r="E6790" s="61" t="str">
        <f>IF(発注書!D6796="","",発注書!B6796)</f>
        <v/>
      </c>
      <c r="F6790" s="62" t="str">
        <f>IF(J6790="","",VLOOKUP(J6790,商品マスタ!$B:$D,2,FALSE))</f>
        <v/>
      </c>
      <c r="G6790" s="63" t="str">
        <f>IF(F6790="","",VLOOKUP(F6790,商品マスタ!$C:$D,2,FALSE))</f>
        <v/>
      </c>
      <c r="H6790" s="64" t="str">
        <f t="shared" si="106"/>
        <v/>
      </c>
      <c r="I6790" s="65" t="str">
        <f>IF(発注書!D6796="","",発注書!D6796)</f>
        <v/>
      </c>
      <c r="J6790" s="66" t="str">
        <f>IF(発注書!D6796="","",発注書!C6796)</f>
        <v/>
      </c>
    </row>
    <row r="6791" spans="1:10" x14ac:dyDescent="0.55000000000000004">
      <c r="A6791" s="49">
        <v>3395</v>
      </c>
      <c r="B6791" s="50">
        <v>1</v>
      </c>
      <c r="E6791" s="61" t="str">
        <f>IF(発注書!D6797="","",発注書!B6797)</f>
        <v/>
      </c>
      <c r="F6791" s="62" t="str">
        <f>IF(J6791="","",VLOOKUP(J6791,商品マスタ!$B:$D,2,FALSE))</f>
        <v/>
      </c>
      <c r="G6791" s="63" t="str">
        <f>IF(F6791="","",VLOOKUP(F6791,商品マスタ!$C:$D,2,FALSE))</f>
        <v/>
      </c>
      <c r="H6791" s="64" t="str">
        <f t="shared" si="106"/>
        <v/>
      </c>
      <c r="I6791" s="65" t="str">
        <f>IF(発注書!D6797="","",発注書!D6797)</f>
        <v/>
      </c>
      <c r="J6791" s="66" t="str">
        <f>IF(発注書!D6797="","",発注書!C6797)</f>
        <v/>
      </c>
    </row>
    <row r="6792" spans="1:10" x14ac:dyDescent="0.55000000000000004">
      <c r="B6792" s="50">
        <v>2</v>
      </c>
      <c r="E6792" s="61" t="str">
        <f>IF(発注書!D6798="","",発注書!B6798)</f>
        <v/>
      </c>
      <c r="F6792" s="62" t="str">
        <f>IF(J6792="","",VLOOKUP(J6792,商品マスタ!$B:$D,2,FALSE))</f>
        <v/>
      </c>
      <c r="G6792" s="63" t="str">
        <f>IF(F6792="","",VLOOKUP(F6792,商品マスタ!$C:$D,2,FALSE))</f>
        <v/>
      </c>
      <c r="H6792" s="64" t="str">
        <f t="shared" si="106"/>
        <v/>
      </c>
      <c r="I6792" s="65" t="str">
        <f>IF(発注書!D6798="","",発注書!D6798)</f>
        <v/>
      </c>
      <c r="J6792" s="66" t="str">
        <f>IF(発注書!D6798="","",発注書!C6798)</f>
        <v/>
      </c>
    </row>
    <row r="6793" spans="1:10" x14ac:dyDescent="0.55000000000000004">
      <c r="A6793" s="49">
        <v>3396</v>
      </c>
      <c r="B6793" s="50">
        <v>1</v>
      </c>
      <c r="E6793" s="61" t="str">
        <f>IF(発注書!D6799="","",発注書!B6799)</f>
        <v/>
      </c>
      <c r="F6793" s="62" t="str">
        <f>IF(J6793="","",VLOOKUP(J6793,商品マスタ!$B:$D,2,FALSE))</f>
        <v/>
      </c>
      <c r="G6793" s="63" t="str">
        <f>IF(F6793="","",VLOOKUP(F6793,商品マスタ!$C:$D,2,FALSE))</f>
        <v/>
      </c>
      <c r="H6793" s="64" t="str">
        <f t="shared" si="106"/>
        <v/>
      </c>
      <c r="I6793" s="65" t="str">
        <f>IF(発注書!D6799="","",発注書!D6799)</f>
        <v/>
      </c>
      <c r="J6793" s="66" t="str">
        <f>IF(発注書!D6799="","",発注書!C6799)</f>
        <v/>
      </c>
    </row>
    <row r="6794" spans="1:10" x14ac:dyDescent="0.55000000000000004">
      <c r="B6794" s="50">
        <v>2</v>
      </c>
      <c r="E6794" s="61" t="str">
        <f>IF(発注書!D6800="","",発注書!B6800)</f>
        <v/>
      </c>
      <c r="F6794" s="62" t="str">
        <f>IF(J6794="","",VLOOKUP(J6794,商品マスタ!$B:$D,2,FALSE))</f>
        <v/>
      </c>
      <c r="G6794" s="63" t="str">
        <f>IF(F6794="","",VLOOKUP(F6794,商品マスタ!$C:$D,2,FALSE))</f>
        <v/>
      </c>
      <c r="H6794" s="64" t="str">
        <f t="shared" si="106"/>
        <v/>
      </c>
      <c r="I6794" s="65" t="str">
        <f>IF(発注書!D6800="","",発注書!D6800)</f>
        <v/>
      </c>
      <c r="J6794" s="66" t="str">
        <f>IF(発注書!D6800="","",発注書!C6800)</f>
        <v/>
      </c>
    </row>
    <row r="6795" spans="1:10" x14ac:dyDescent="0.55000000000000004">
      <c r="A6795" s="49">
        <v>3397</v>
      </c>
      <c r="B6795" s="50">
        <v>1</v>
      </c>
      <c r="E6795" s="61" t="str">
        <f>IF(発注書!D6801="","",発注書!B6801)</f>
        <v/>
      </c>
      <c r="F6795" s="62" t="str">
        <f>IF(J6795="","",VLOOKUP(J6795,商品マスタ!$B:$D,2,FALSE))</f>
        <v/>
      </c>
      <c r="G6795" s="63" t="str">
        <f>IF(F6795="","",VLOOKUP(F6795,商品マスタ!$C:$D,2,FALSE))</f>
        <v/>
      </c>
      <c r="H6795" s="64" t="str">
        <f t="shared" si="106"/>
        <v/>
      </c>
      <c r="I6795" s="65" t="str">
        <f>IF(発注書!D6801="","",発注書!D6801)</f>
        <v/>
      </c>
      <c r="J6795" s="66" t="str">
        <f>IF(発注書!D6801="","",発注書!C6801)</f>
        <v/>
      </c>
    </row>
    <row r="6796" spans="1:10" x14ac:dyDescent="0.55000000000000004">
      <c r="B6796" s="50">
        <v>2</v>
      </c>
      <c r="E6796" s="61" t="str">
        <f>IF(発注書!D6802="","",発注書!B6802)</f>
        <v/>
      </c>
      <c r="F6796" s="62" t="str">
        <f>IF(J6796="","",VLOOKUP(J6796,商品マスタ!$B:$D,2,FALSE))</f>
        <v/>
      </c>
      <c r="G6796" s="63" t="str">
        <f>IF(F6796="","",VLOOKUP(F6796,商品マスタ!$C:$D,2,FALSE))</f>
        <v/>
      </c>
      <c r="H6796" s="64" t="str">
        <f t="shared" si="106"/>
        <v/>
      </c>
      <c r="I6796" s="65" t="str">
        <f>IF(発注書!D6802="","",発注書!D6802)</f>
        <v/>
      </c>
      <c r="J6796" s="66" t="str">
        <f>IF(発注書!D6802="","",発注書!C6802)</f>
        <v/>
      </c>
    </row>
    <row r="6797" spans="1:10" x14ac:dyDescent="0.55000000000000004">
      <c r="A6797" s="49">
        <v>3398</v>
      </c>
      <c r="B6797" s="50">
        <v>1</v>
      </c>
      <c r="E6797" s="61" t="str">
        <f>IF(発注書!D6803="","",発注書!B6803)</f>
        <v/>
      </c>
      <c r="F6797" s="62" t="str">
        <f>IF(J6797="","",VLOOKUP(J6797,商品マスタ!$B:$D,2,FALSE))</f>
        <v/>
      </c>
      <c r="G6797" s="63" t="str">
        <f>IF(F6797="","",VLOOKUP(F6797,商品マスタ!$C:$D,2,FALSE))</f>
        <v/>
      </c>
      <c r="H6797" s="64" t="str">
        <f t="shared" si="106"/>
        <v/>
      </c>
      <c r="I6797" s="65" t="str">
        <f>IF(発注書!D6803="","",発注書!D6803)</f>
        <v/>
      </c>
      <c r="J6797" s="66" t="str">
        <f>IF(発注書!D6803="","",発注書!C6803)</f>
        <v/>
      </c>
    </row>
    <row r="6798" spans="1:10" x14ac:dyDescent="0.55000000000000004">
      <c r="B6798" s="50">
        <v>2</v>
      </c>
      <c r="E6798" s="61" t="str">
        <f>IF(発注書!D6804="","",発注書!B6804)</f>
        <v/>
      </c>
      <c r="F6798" s="62" t="str">
        <f>IF(J6798="","",VLOOKUP(J6798,商品マスタ!$B:$D,2,FALSE))</f>
        <v/>
      </c>
      <c r="G6798" s="63" t="str">
        <f>IF(F6798="","",VLOOKUP(F6798,商品マスタ!$C:$D,2,FALSE))</f>
        <v/>
      </c>
      <c r="H6798" s="64" t="str">
        <f t="shared" si="106"/>
        <v/>
      </c>
      <c r="I6798" s="65" t="str">
        <f>IF(発注書!D6804="","",発注書!D6804)</f>
        <v/>
      </c>
      <c r="J6798" s="66" t="str">
        <f>IF(発注書!D6804="","",発注書!C6804)</f>
        <v/>
      </c>
    </row>
    <row r="6799" spans="1:10" x14ac:dyDescent="0.55000000000000004">
      <c r="A6799" s="49">
        <v>3399</v>
      </c>
      <c r="B6799" s="50">
        <v>1</v>
      </c>
      <c r="E6799" s="61" t="str">
        <f>IF(発注書!D6805="","",発注書!B6805)</f>
        <v/>
      </c>
      <c r="F6799" s="62" t="str">
        <f>IF(J6799="","",VLOOKUP(J6799,商品マスタ!$B:$D,2,FALSE))</f>
        <v/>
      </c>
      <c r="G6799" s="63" t="str">
        <f>IF(F6799="","",VLOOKUP(F6799,商品マスタ!$C:$D,2,FALSE))</f>
        <v/>
      </c>
      <c r="H6799" s="64" t="str">
        <f t="shared" si="106"/>
        <v/>
      </c>
      <c r="I6799" s="65" t="str">
        <f>IF(発注書!D6805="","",発注書!D6805)</f>
        <v/>
      </c>
      <c r="J6799" s="66" t="str">
        <f>IF(発注書!D6805="","",発注書!C6805)</f>
        <v/>
      </c>
    </row>
    <row r="6800" spans="1:10" x14ac:dyDescent="0.55000000000000004">
      <c r="B6800" s="50">
        <v>2</v>
      </c>
      <c r="E6800" s="61" t="str">
        <f>IF(発注書!D6806="","",発注書!B6806)</f>
        <v/>
      </c>
      <c r="F6800" s="62" t="str">
        <f>IF(J6800="","",VLOOKUP(J6800,商品マスタ!$B:$D,2,FALSE))</f>
        <v/>
      </c>
      <c r="G6800" s="63" t="str">
        <f>IF(F6800="","",VLOOKUP(F6800,商品マスタ!$C:$D,2,FALSE))</f>
        <v/>
      </c>
      <c r="H6800" s="64" t="str">
        <f t="shared" si="106"/>
        <v/>
      </c>
      <c r="I6800" s="65" t="str">
        <f>IF(発注書!D6806="","",発注書!D6806)</f>
        <v/>
      </c>
      <c r="J6800" s="66" t="str">
        <f>IF(発注書!D6806="","",発注書!C6806)</f>
        <v/>
      </c>
    </row>
    <row r="6801" spans="1:10" x14ac:dyDescent="0.55000000000000004">
      <c r="A6801" s="49">
        <v>3400</v>
      </c>
      <c r="B6801" s="50">
        <v>1</v>
      </c>
      <c r="E6801" s="61" t="str">
        <f>IF(発注書!D6807="","",発注書!B6807)</f>
        <v/>
      </c>
      <c r="F6801" s="62" t="str">
        <f>IF(J6801="","",VLOOKUP(J6801,商品マスタ!$B:$D,2,FALSE))</f>
        <v/>
      </c>
      <c r="G6801" s="63" t="str">
        <f>IF(F6801="","",VLOOKUP(F6801,商品マスタ!$C:$D,2,FALSE))</f>
        <v/>
      </c>
      <c r="H6801" s="64" t="str">
        <f t="shared" si="106"/>
        <v/>
      </c>
      <c r="I6801" s="65" t="str">
        <f>IF(発注書!D6807="","",発注書!D6807)</f>
        <v/>
      </c>
      <c r="J6801" s="66" t="str">
        <f>IF(発注書!D6807="","",発注書!C6807)</f>
        <v/>
      </c>
    </row>
    <row r="6802" spans="1:10" x14ac:dyDescent="0.55000000000000004">
      <c r="B6802" s="50">
        <v>2</v>
      </c>
      <c r="E6802" s="61" t="str">
        <f>IF(発注書!D6808="","",発注書!B6808)</f>
        <v/>
      </c>
      <c r="F6802" s="62" t="str">
        <f>IF(J6802="","",VLOOKUP(J6802,商品マスタ!$B:$D,2,FALSE))</f>
        <v/>
      </c>
      <c r="G6802" s="63" t="str">
        <f>IF(F6802="","",VLOOKUP(F6802,商品マスタ!$C:$D,2,FALSE))</f>
        <v/>
      </c>
      <c r="H6802" s="64" t="str">
        <f t="shared" si="106"/>
        <v/>
      </c>
      <c r="I6802" s="65" t="str">
        <f>IF(発注書!D6808="","",発注書!D6808)</f>
        <v/>
      </c>
      <c r="J6802" s="66" t="str">
        <f>IF(発注書!D6808="","",発注書!C6808)</f>
        <v/>
      </c>
    </row>
    <row r="6803" spans="1:10" x14ac:dyDescent="0.55000000000000004">
      <c r="A6803" s="49">
        <v>3401</v>
      </c>
      <c r="B6803" s="50">
        <v>1</v>
      </c>
      <c r="E6803" s="61" t="str">
        <f>IF(発注書!D6809="","",発注書!B6809)</f>
        <v/>
      </c>
      <c r="F6803" s="62" t="str">
        <f>IF(J6803="","",VLOOKUP(J6803,商品マスタ!$B:$D,2,FALSE))</f>
        <v/>
      </c>
      <c r="G6803" s="63" t="str">
        <f>IF(F6803="","",VLOOKUP(F6803,商品マスタ!$C:$D,2,FALSE))</f>
        <v/>
      </c>
      <c r="H6803" s="64" t="str">
        <f t="shared" si="106"/>
        <v/>
      </c>
      <c r="I6803" s="65" t="str">
        <f>IF(発注書!D6809="","",発注書!D6809)</f>
        <v/>
      </c>
      <c r="J6803" s="66" t="str">
        <f>IF(発注書!D6809="","",発注書!C6809)</f>
        <v/>
      </c>
    </row>
    <row r="6804" spans="1:10" x14ac:dyDescent="0.55000000000000004">
      <c r="B6804" s="50">
        <v>2</v>
      </c>
      <c r="E6804" s="61" t="str">
        <f>IF(発注書!D6810="","",発注書!B6810)</f>
        <v/>
      </c>
      <c r="F6804" s="62" t="str">
        <f>IF(J6804="","",VLOOKUP(J6804,商品マスタ!$B:$D,2,FALSE))</f>
        <v/>
      </c>
      <c r="G6804" s="63" t="str">
        <f>IF(F6804="","",VLOOKUP(F6804,商品マスタ!$C:$D,2,FALSE))</f>
        <v/>
      </c>
      <c r="H6804" s="64" t="str">
        <f t="shared" si="106"/>
        <v/>
      </c>
      <c r="I6804" s="65" t="str">
        <f>IF(発注書!D6810="","",発注書!D6810)</f>
        <v/>
      </c>
      <c r="J6804" s="66" t="str">
        <f>IF(発注書!D6810="","",発注書!C6810)</f>
        <v/>
      </c>
    </row>
    <row r="6805" spans="1:10" x14ac:dyDescent="0.55000000000000004">
      <c r="A6805" s="49">
        <v>3402</v>
      </c>
      <c r="B6805" s="50">
        <v>1</v>
      </c>
      <c r="E6805" s="61" t="str">
        <f>IF(発注書!D6811="","",発注書!B6811)</f>
        <v/>
      </c>
      <c r="F6805" s="62" t="str">
        <f>IF(J6805="","",VLOOKUP(J6805,商品マスタ!$B:$D,2,FALSE))</f>
        <v/>
      </c>
      <c r="G6805" s="63" t="str">
        <f>IF(F6805="","",VLOOKUP(F6805,商品マスタ!$C:$D,2,FALSE))</f>
        <v/>
      </c>
      <c r="H6805" s="64" t="str">
        <f t="shared" si="106"/>
        <v/>
      </c>
      <c r="I6805" s="65" t="str">
        <f>IF(発注書!D6811="","",発注書!D6811)</f>
        <v/>
      </c>
      <c r="J6805" s="66" t="str">
        <f>IF(発注書!D6811="","",発注書!C6811)</f>
        <v/>
      </c>
    </row>
    <row r="6806" spans="1:10" x14ac:dyDescent="0.55000000000000004">
      <c r="B6806" s="50">
        <v>2</v>
      </c>
      <c r="E6806" s="61" t="str">
        <f>IF(発注書!D6812="","",発注書!B6812)</f>
        <v/>
      </c>
      <c r="F6806" s="62" t="str">
        <f>IF(J6806="","",VLOOKUP(J6806,商品マスタ!$B:$D,2,FALSE))</f>
        <v/>
      </c>
      <c r="G6806" s="63" t="str">
        <f>IF(F6806="","",VLOOKUP(F6806,商品マスタ!$C:$D,2,FALSE))</f>
        <v/>
      </c>
      <c r="H6806" s="64" t="str">
        <f t="shared" si="106"/>
        <v/>
      </c>
      <c r="I6806" s="65" t="str">
        <f>IF(発注書!D6812="","",発注書!D6812)</f>
        <v/>
      </c>
      <c r="J6806" s="66" t="str">
        <f>IF(発注書!D6812="","",発注書!C6812)</f>
        <v/>
      </c>
    </row>
    <row r="6807" spans="1:10" x14ac:dyDescent="0.55000000000000004">
      <c r="A6807" s="49">
        <v>3403</v>
      </c>
      <c r="B6807" s="50">
        <v>1</v>
      </c>
      <c r="E6807" s="61" t="str">
        <f>IF(発注書!D6813="","",発注書!B6813)</f>
        <v/>
      </c>
      <c r="F6807" s="62" t="str">
        <f>IF(J6807="","",VLOOKUP(J6807,商品マスタ!$B:$D,2,FALSE))</f>
        <v/>
      </c>
      <c r="G6807" s="63" t="str">
        <f>IF(F6807="","",VLOOKUP(F6807,商品マスタ!$C:$D,2,FALSE))</f>
        <v/>
      </c>
      <c r="H6807" s="64" t="str">
        <f t="shared" si="106"/>
        <v/>
      </c>
      <c r="I6807" s="65" t="str">
        <f>IF(発注書!D6813="","",発注書!D6813)</f>
        <v/>
      </c>
      <c r="J6807" s="66" t="str">
        <f>IF(発注書!D6813="","",発注書!C6813)</f>
        <v/>
      </c>
    </row>
    <row r="6808" spans="1:10" x14ac:dyDescent="0.55000000000000004">
      <c r="B6808" s="50">
        <v>2</v>
      </c>
      <c r="E6808" s="61" t="str">
        <f>IF(発注書!D6814="","",発注書!B6814)</f>
        <v/>
      </c>
      <c r="F6808" s="62" t="str">
        <f>IF(J6808="","",VLOOKUP(J6808,商品マスタ!$B:$D,2,FALSE))</f>
        <v/>
      </c>
      <c r="G6808" s="63" t="str">
        <f>IF(F6808="","",VLOOKUP(F6808,商品マスタ!$C:$D,2,FALSE))</f>
        <v/>
      </c>
      <c r="H6808" s="64" t="str">
        <f t="shared" si="106"/>
        <v/>
      </c>
      <c r="I6808" s="65" t="str">
        <f>IF(発注書!D6814="","",発注書!D6814)</f>
        <v/>
      </c>
      <c r="J6808" s="66" t="str">
        <f>IF(発注書!D6814="","",発注書!C6814)</f>
        <v/>
      </c>
    </row>
    <row r="6809" spans="1:10" x14ac:dyDescent="0.55000000000000004">
      <c r="A6809" s="49">
        <v>3404</v>
      </c>
      <c r="B6809" s="50">
        <v>1</v>
      </c>
      <c r="E6809" s="61" t="str">
        <f>IF(発注書!D6815="","",発注書!B6815)</f>
        <v/>
      </c>
      <c r="F6809" s="62" t="str">
        <f>IF(J6809="","",VLOOKUP(J6809,商品マスタ!$B:$D,2,FALSE))</f>
        <v/>
      </c>
      <c r="G6809" s="63" t="str">
        <f>IF(F6809="","",VLOOKUP(F6809,商品マスタ!$C:$D,2,FALSE))</f>
        <v/>
      </c>
      <c r="H6809" s="64" t="str">
        <f t="shared" si="106"/>
        <v/>
      </c>
      <c r="I6809" s="65" t="str">
        <f>IF(発注書!D6815="","",発注書!D6815)</f>
        <v/>
      </c>
      <c r="J6809" s="66" t="str">
        <f>IF(発注書!D6815="","",発注書!C6815)</f>
        <v/>
      </c>
    </row>
    <row r="6810" spans="1:10" x14ac:dyDescent="0.55000000000000004">
      <c r="B6810" s="50">
        <v>2</v>
      </c>
      <c r="E6810" s="61" t="str">
        <f>IF(発注書!D6816="","",発注書!B6816)</f>
        <v/>
      </c>
      <c r="F6810" s="62" t="str">
        <f>IF(J6810="","",VLOOKUP(J6810,商品マスタ!$B:$D,2,FALSE))</f>
        <v/>
      </c>
      <c r="G6810" s="63" t="str">
        <f>IF(F6810="","",VLOOKUP(F6810,商品マスタ!$C:$D,2,FALSE))</f>
        <v/>
      </c>
      <c r="H6810" s="64" t="str">
        <f t="shared" si="106"/>
        <v/>
      </c>
      <c r="I6810" s="65" t="str">
        <f>IF(発注書!D6816="","",発注書!D6816)</f>
        <v/>
      </c>
      <c r="J6810" s="66" t="str">
        <f>IF(発注書!D6816="","",発注書!C6816)</f>
        <v/>
      </c>
    </row>
    <row r="6811" spans="1:10" x14ac:dyDescent="0.55000000000000004">
      <c r="A6811" s="49">
        <v>3405</v>
      </c>
      <c r="B6811" s="50">
        <v>1</v>
      </c>
      <c r="E6811" s="61" t="str">
        <f>IF(発注書!D6817="","",発注書!B6817)</f>
        <v/>
      </c>
      <c r="F6811" s="62" t="str">
        <f>IF(J6811="","",VLOOKUP(J6811,商品マスタ!$B:$D,2,FALSE))</f>
        <v/>
      </c>
      <c r="G6811" s="63" t="str">
        <f>IF(F6811="","",VLOOKUP(F6811,商品マスタ!$C:$D,2,FALSE))</f>
        <v/>
      </c>
      <c r="H6811" s="64" t="str">
        <f t="shared" si="106"/>
        <v/>
      </c>
      <c r="I6811" s="65" t="str">
        <f>IF(発注書!D6817="","",発注書!D6817)</f>
        <v/>
      </c>
      <c r="J6811" s="66" t="str">
        <f>IF(発注書!D6817="","",発注書!C6817)</f>
        <v/>
      </c>
    </row>
    <row r="6812" spans="1:10" x14ac:dyDescent="0.55000000000000004">
      <c r="B6812" s="50">
        <v>2</v>
      </c>
      <c r="E6812" s="61" t="str">
        <f>IF(発注書!D6818="","",発注書!B6818)</f>
        <v/>
      </c>
      <c r="F6812" s="62" t="str">
        <f>IF(J6812="","",VLOOKUP(J6812,商品マスタ!$B:$D,2,FALSE))</f>
        <v/>
      </c>
      <c r="G6812" s="63" t="str">
        <f>IF(F6812="","",VLOOKUP(F6812,商品マスタ!$C:$D,2,FALSE))</f>
        <v/>
      </c>
      <c r="H6812" s="64" t="str">
        <f t="shared" si="106"/>
        <v/>
      </c>
      <c r="I6812" s="65" t="str">
        <f>IF(発注書!D6818="","",発注書!D6818)</f>
        <v/>
      </c>
      <c r="J6812" s="66" t="str">
        <f>IF(発注書!D6818="","",発注書!C6818)</f>
        <v/>
      </c>
    </row>
    <row r="6813" spans="1:10" x14ac:dyDescent="0.55000000000000004">
      <c r="A6813" s="49">
        <v>3406</v>
      </c>
      <c r="B6813" s="50">
        <v>1</v>
      </c>
      <c r="E6813" s="61" t="str">
        <f>IF(発注書!D6819="","",発注書!B6819)</f>
        <v/>
      </c>
      <c r="F6813" s="62" t="str">
        <f>IF(J6813="","",VLOOKUP(J6813,商品マスタ!$B:$D,2,FALSE))</f>
        <v/>
      </c>
      <c r="G6813" s="63" t="str">
        <f>IF(F6813="","",VLOOKUP(F6813,商品マスタ!$C:$D,2,FALSE))</f>
        <v/>
      </c>
      <c r="H6813" s="64" t="str">
        <f t="shared" si="106"/>
        <v/>
      </c>
      <c r="I6813" s="65" t="str">
        <f>IF(発注書!D6819="","",発注書!D6819)</f>
        <v/>
      </c>
      <c r="J6813" s="66" t="str">
        <f>IF(発注書!D6819="","",発注書!C6819)</f>
        <v/>
      </c>
    </row>
    <row r="6814" spans="1:10" x14ac:dyDescent="0.55000000000000004">
      <c r="B6814" s="50">
        <v>2</v>
      </c>
      <c r="E6814" s="61" t="str">
        <f>IF(発注書!D6820="","",発注書!B6820)</f>
        <v/>
      </c>
      <c r="F6814" s="62" t="str">
        <f>IF(J6814="","",VLOOKUP(J6814,商品マスタ!$B:$D,2,FALSE))</f>
        <v/>
      </c>
      <c r="G6814" s="63" t="str">
        <f>IF(F6814="","",VLOOKUP(F6814,商品マスタ!$C:$D,2,FALSE))</f>
        <v/>
      </c>
      <c r="H6814" s="64" t="str">
        <f t="shared" si="106"/>
        <v/>
      </c>
      <c r="I6814" s="65" t="str">
        <f>IF(発注書!D6820="","",発注書!D6820)</f>
        <v/>
      </c>
      <c r="J6814" s="66" t="str">
        <f>IF(発注書!D6820="","",発注書!C6820)</f>
        <v/>
      </c>
    </row>
    <row r="6815" spans="1:10" x14ac:dyDescent="0.55000000000000004">
      <c r="A6815" s="49">
        <v>3407</v>
      </c>
      <c r="B6815" s="50">
        <v>1</v>
      </c>
      <c r="E6815" s="61" t="str">
        <f>IF(発注書!D6821="","",発注書!B6821)</f>
        <v/>
      </c>
      <c r="F6815" s="62" t="str">
        <f>IF(J6815="","",VLOOKUP(J6815,商品マスタ!$B:$D,2,FALSE))</f>
        <v/>
      </c>
      <c r="G6815" s="63" t="str">
        <f>IF(F6815="","",VLOOKUP(F6815,商品マスタ!$C:$D,2,FALSE))</f>
        <v/>
      </c>
      <c r="H6815" s="64" t="str">
        <f t="shared" si="106"/>
        <v/>
      </c>
      <c r="I6815" s="65" t="str">
        <f>IF(発注書!D6821="","",発注書!D6821)</f>
        <v/>
      </c>
      <c r="J6815" s="66" t="str">
        <f>IF(発注書!D6821="","",発注書!C6821)</f>
        <v/>
      </c>
    </row>
    <row r="6816" spans="1:10" x14ac:dyDescent="0.55000000000000004">
      <c r="B6816" s="50">
        <v>2</v>
      </c>
      <c r="E6816" s="61" t="str">
        <f>IF(発注書!D6822="","",発注書!B6822)</f>
        <v/>
      </c>
      <c r="F6816" s="62" t="str">
        <f>IF(J6816="","",VLOOKUP(J6816,商品マスタ!$B:$D,2,FALSE))</f>
        <v/>
      </c>
      <c r="G6816" s="63" t="str">
        <f>IF(F6816="","",VLOOKUP(F6816,商品マスタ!$C:$D,2,FALSE))</f>
        <v/>
      </c>
      <c r="H6816" s="64" t="str">
        <f t="shared" si="106"/>
        <v/>
      </c>
      <c r="I6816" s="65" t="str">
        <f>IF(発注書!D6822="","",発注書!D6822)</f>
        <v/>
      </c>
      <c r="J6816" s="66" t="str">
        <f>IF(発注書!D6822="","",発注書!C6822)</f>
        <v/>
      </c>
    </row>
    <row r="6817" spans="1:10" x14ac:dyDescent="0.55000000000000004">
      <c r="A6817" s="49">
        <v>3408</v>
      </c>
      <c r="B6817" s="50">
        <v>1</v>
      </c>
      <c r="E6817" s="61" t="str">
        <f>IF(発注書!D6823="","",発注書!B6823)</f>
        <v/>
      </c>
      <c r="F6817" s="62" t="str">
        <f>IF(J6817="","",VLOOKUP(J6817,商品マスタ!$B:$D,2,FALSE))</f>
        <v/>
      </c>
      <c r="G6817" s="63" t="str">
        <f>IF(F6817="","",VLOOKUP(F6817,商品マスタ!$C:$D,2,FALSE))</f>
        <v/>
      </c>
      <c r="H6817" s="64" t="str">
        <f t="shared" si="106"/>
        <v/>
      </c>
      <c r="I6817" s="65" t="str">
        <f>IF(発注書!D6823="","",発注書!D6823)</f>
        <v/>
      </c>
      <c r="J6817" s="66" t="str">
        <f>IF(発注書!D6823="","",発注書!C6823)</f>
        <v/>
      </c>
    </row>
    <row r="6818" spans="1:10" x14ac:dyDescent="0.55000000000000004">
      <c r="B6818" s="50">
        <v>2</v>
      </c>
      <c r="E6818" s="61" t="str">
        <f>IF(発注書!D6824="","",発注書!B6824)</f>
        <v/>
      </c>
      <c r="F6818" s="62" t="str">
        <f>IF(J6818="","",VLOOKUP(J6818,商品マスタ!$B:$D,2,FALSE))</f>
        <v/>
      </c>
      <c r="G6818" s="63" t="str">
        <f>IF(F6818="","",VLOOKUP(F6818,商品マスタ!$C:$D,2,FALSE))</f>
        <v/>
      </c>
      <c r="H6818" s="64" t="str">
        <f t="shared" si="106"/>
        <v/>
      </c>
      <c r="I6818" s="65" t="str">
        <f>IF(発注書!D6824="","",発注書!D6824)</f>
        <v/>
      </c>
      <c r="J6818" s="66" t="str">
        <f>IF(発注書!D6824="","",発注書!C6824)</f>
        <v/>
      </c>
    </row>
    <row r="6819" spans="1:10" x14ac:dyDescent="0.55000000000000004">
      <c r="A6819" s="49">
        <v>3409</v>
      </c>
      <c r="B6819" s="50">
        <v>1</v>
      </c>
      <c r="E6819" s="61" t="str">
        <f>IF(発注書!D6825="","",発注書!B6825)</f>
        <v/>
      </c>
      <c r="F6819" s="62" t="str">
        <f>IF(J6819="","",VLOOKUP(J6819,商品マスタ!$B:$D,2,FALSE))</f>
        <v/>
      </c>
      <c r="G6819" s="63" t="str">
        <f>IF(F6819="","",VLOOKUP(F6819,商品マスタ!$C:$D,2,FALSE))</f>
        <v/>
      </c>
      <c r="H6819" s="64" t="str">
        <f t="shared" si="106"/>
        <v/>
      </c>
      <c r="I6819" s="65" t="str">
        <f>IF(発注書!D6825="","",発注書!D6825)</f>
        <v/>
      </c>
      <c r="J6819" s="66" t="str">
        <f>IF(発注書!D6825="","",発注書!C6825)</f>
        <v/>
      </c>
    </row>
    <row r="6820" spans="1:10" x14ac:dyDescent="0.55000000000000004">
      <c r="B6820" s="50">
        <v>2</v>
      </c>
      <c r="E6820" s="61" t="str">
        <f>IF(発注書!D6826="","",発注書!B6826)</f>
        <v/>
      </c>
      <c r="F6820" s="62" t="str">
        <f>IF(J6820="","",VLOOKUP(J6820,商品マスタ!$B:$D,2,FALSE))</f>
        <v/>
      </c>
      <c r="G6820" s="63" t="str">
        <f>IF(F6820="","",VLOOKUP(F6820,商品マスタ!$C:$D,2,FALSE))</f>
        <v/>
      </c>
      <c r="H6820" s="64" t="str">
        <f t="shared" si="106"/>
        <v/>
      </c>
      <c r="I6820" s="65" t="str">
        <f>IF(発注書!D6826="","",発注書!D6826)</f>
        <v/>
      </c>
      <c r="J6820" s="66" t="str">
        <f>IF(発注書!D6826="","",発注書!C6826)</f>
        <v/>
      </c>
    </row>
    <row r="6821" spans="1:10" x14ac:dyDescent="0.55000000000000004">
      <c r="A6821" s="49">
        <v>3410</v>
      </c>
      <c r="B6821" s="50">
        <v>1</v>
      </c>
      <c r="E6821" s="61" t="str">
        <f>IF(発注書!D6827="","",発注書!B6827)</f>
        <v/>
      </c>
      <c r="F6821" s="62" t="str">
        <f>IF(J6821="","",VLOOKUP(J6821,商品マスタ!$B:$D,2,FALSE))</f>
        <v/>
      </c>
      <c r="G6821" s="63" t="str">
        <f>IF(F6821="","",VLOOKUP(F6821,商品マスタ!$C:$D,2,FALSE))</f>
        <v/>
      </c>
      <c r="H6821" s="64" t="str">
        <f t="shared" si="106"/>
        <v/>
      </c>
      <c r="I6821" s="65" t="str">
        <f>IF(発注書!D6827="","",発注書!D6827)</f>
        <v/>
      </c>
      <c r="J6821" s="66" t="str">
        <f>IF(発注書!D6827="","",発注書!C6827)</f>
        <v/>
      </c>
    </row>
    <row r="6822" spans="1:10" x14ac:dyDescent="0.55000000000000004">
      <c r="B6822" s="50">
        <v>2</v>
      </c>
      <c r="E6822" s="61" t="str">
        <f>IF(発注書!D6828="","",発注書!B6828)</f>
        <v/>
      </c>
      <c r="F6822" s="62" t="str">
        <f>IF(J6822="","",VLOOKUP(J6822,商品マスタ!$B:$D,2,FALSE))</f>
        <v/>
      </c>
      <c r="G6822" s="63" t="str">
        <f>IF(F6822="","",VLOOKUP(F6822,商品マスタ!$C:$D,2,FALSE))</f>
        <v/>
      </c>
      <c r="H6822" s="64" t="str">
        <f t="shared" si="106"/>
        <v/>
      </c>
      <c r="I6822" s="65" t="str">
        <f>IF(発注書!D6828="","",発注書!D6828)</f>
        <v/>
      </c>
      <c r="J6822" s="66" t="str">
        <f>IF(発注書!D6828="","",発注書!C6828)</f>
        <v/>
      </c>
    </row>
    <row r="6823" spans="1:10" x14ac:dyDescent="0.55000000000000004">
      <c r="A6823" s="49">
        <v>3411</v>
      </c>
      <c r="B6823" s="50">
        <v>1</v>
      </c>
      <c r="E6823" s="61" t="str">
        <f>IF(発注書!D6829="","",発注書!B6829)</f>
        <v/>
      </c>
      <c r="F6823" s="62" t="str">
        <f>IF(J6823="","",VLOOKUP(J6823,商品マスタ!$B:$D,2,FALSE))</f>
        <v/>
      </c>
      <c r="G6823" s="63" t="str">
        <f>IF(F6823="","",VLOOKUP(F6823,商品マスタ!$C:$D,2,FALSE))</f>
        <v/>
      </c>
      <c r="H6823" s="64" t="str">
        <f t="shared" si="106"/>
        <v/>
      </c>
      <c r="I6823" s="65" t="str">
        <f>IF(発注書!D6829="","",発注書!D6829)</f>
        <v/>
      </c>
      <c r="J6823" s="66" t="str">
        <f>IF(発注書!D6829="","",発注書!C6829)</f>
        <v/>
      </c>
    </row>
    <row r="6824" spans="1:10" x14ac:dyDescent="0.55000000000000004">
      <c r="B6824" s="50">
        <v>2</v>
      </c>
      <c r="E6824" s="61" t="str">
        <f>IF(発注書!D6830="","",発注書!B6830)</f>
        <v/>
      </c>
      <c r="F6824" s="62" t="str">
        <f>IF(J6824="","",VLOOKUP(J6824,商品マスタ!$B:$D,2,FALSE))</f>
        <v/>
      </c>
      <c r="G6824" s="63" t="str">
        <f>IF(F6824="","",VLOOKUP(F6824,商品マスタ!$C:$D,2,FALSE))</f>
        <v/>
      </c>
      <c r="H6824" s="64" t="str">
        <f t="shared" si="106"/>
        <v/>
      </c>
      <c r="I6824" s="65" t="str">
        <f>IF(発注書!D6830="","",発注書!D6830)</f>
        <v/>
      </c>
      <c r="J6824" s="66" t="str">
        <f>IF(発注書!D6830="","",発注書!C6830)</f>
        <v/>
      </c>
    </row>
    <row r="6825" spans="1:10" x14ac:dyDescent="0.55000000000000004">
      <c r="A6825" s="49">
        <v>3412</v>
      </c>
      <c r="B6825" s="50">
        <v>1</v>
      </c>
      <c r="E6825" s="61" t="str">
        <f>IF(発注書!D6831="","",発注書!B6831)</f>
        <v/>
      </c>
      <c r="F6825" s="62" t="str">
        <f>IF(J6825="","",VLOOKUP(J6825,商品マスタ!$B:$D,2,FALSE))</f>
        <v/>
      </c>
      <c r="G6825" s="63" t="str">
        <f>IF(F6825="","",VLOOKUP(F6825,商品マスタ!$C:$D,2,FALSE))</f>
        <v/>
      </c>
      <c r="H6825" s="64" t="str">
        <f t="shared" si="106"/>
        <v/>
      </c>
      <c r="I6825" s="65" t="str">
        <f>IF(発注書!D6831="","",発注書!D6831)</f>
        <v/>
      </c>
      <c r="J6825" s="66" t="str">
        <f>IF(発注書!D6831="","",発注書!C6831)</f>
        <v/>
      </c>
    </row>
    <row r="6826" spans="1:10" x14ac:dyDescent="0.55000000000000004">
      <c r="B6826" s="50">
        <v>2</v>
      </c>
      <c r="E6826" s="61" t="str">
        <f>IF(発注書!D6832="","",発注書!B6832)</f>
        <v/>
      </c>
      <c r="F6826" s="62" t="str">
        <f>IF(J6826="","",VLOOKUP(J6826,商品マスタ!$B:$D,2,FALSE))</f>
        <v/>
      </c>
      <c r="G6826" s="63" t="str">
        <f>IF(F6826="","",VLOOKUP(F6826,商品マスタ!$C:$D,2,FALSE))</f>
        <v/>
      </c>
      <c r="H6826" s="64" t="str">
        <f t="shared" si="106"/>
        <v/>
      </c>
      <c r="I6826" s="65" t="str">
        <f>IF(発注書!D6832="","",発注書!D6832)</f>
        <v/>
      </c>
      <c r="J6826" s="66" t="str">
        <f>IF(発注書!D6832="","",発注書!C6832)</f>
        <v/>
      </c>
    </row>
    <row r="6827" spans="1:10" x14ac:dyDescent="0.55000000000000004">
      <c r="A6827" s="49">
        <v>3413</v>
      </c>
      <c r="B6827" s="50">
        <v>1</v>
      </c>
      <c r="E6827" s="61" t="str">
        <f>IF(発注書!D6833="","",発注書!B6833)</f>
        <v/>
      </c>
      <c r="F6827" s="62" t="str">
        <f>IF(J6827="","",VLOOKUP(J6827,商品マスタ!$B:$D,2,FALSE))</f>
        <v/>
      </c>
      <c r="G6827" s="63" t="str">
        <f>IF(F6827="","",VLOOKUP(F6827,商品マスタ!$C:$D,2,FALSE))</f>
        <v/>
      </c>
      <c r="H6827" s="64" t="str">
        <f t="shared" si="106"/>
        <v/>
      </c>
      <c r="I6827" s="65" t="str">
        <f>IF(発注書!D6833="","",発注書!D6833)</f>
        <v/>
      </c>
      <c r="J6827" s="66" t="str">
        <f>IF(発注書!D6833="","",発注書!C6833)</f>
        <v/>
      </c>
    </row>
    <row r="6828" spans="1:10" x14ac:dyDescent="0.55000000000000004">
      <c r="B6828" s="50">
        <v>2</v>
      </c>
      <c r="E6828" s="61" t="str">
        <f>IF(発注書!D6834="","",発注書!B6834)</f>
        <v/>
      </c>
      <c r="F6828" s="62" t="str">
        <f>IF(J6828="","",VLOOKUP(J6828,商品マスタ!$B:$D,2,FALSE))</f>
        <v/>
      </c>
      <c r="G6828" s="63" t="str">
        <f>IF(F6828="","",VLOOKUP(F6828,商品マスタ!$C:$D,2,FALSE))</f>
        <v/>
      </c>
      <c r="H6828" s="64" t="str">
        <f t="shared" si="106"/>
        <v/>
      </c>
      <c r="I6828" s="65" t="str">
        <f>IF(発注書!D6834="","",発注書!D6834)</f>
        <v/>
      </c>
      <c r="J6828" s="66" t="str">
        <f>IF(発注書!D6834="","",発注書!C6834)</f>
        <v/>
      </c>
    </row>
    <row r="6829" spans="1:10" x14ac:dyDescent="0.55000000000000004">
      <c r="A6829" s="49">
        <v>3414</v>
      </c>
      <c r="B6829" s="50">
        <v>1</v>
      </c>
      <c r="E6829" s="61" t="str">
        <f>IF(発注書!D6835="","",発注書!B6835)</f>
        <v/>
      </c>
      <c r="F6829" s="62" t="str">
        <f>IF(J6829="","",VLOOKUP(J6829,商品マスタ!$B:$D,2,FALSE))</f>
        <v/>
      </c>
      <c r="G6829" s="63" t="str">
        <f>IF(F6829="","",VLOOKUP(F6829,商品マスタ!$C:$D,2,FALSE))</f>
        <v/>
      </c>
      <c r="H6829" s="64" t="str">
        <f t="shared" si="106"/>
        <v/>
      </c>
      <c r="I6829" s="65" t="str">
        <f>IF(発注書!D6835="","",発注書!D6835)</f>
        <v/>
      </c>
      <c r="J6829" s="66" t="str">
        <f>IF(発注書!D6835="","",発注書!C6835)</f>
        <v/>
      </c>
    </row>
    <row r="6830" spans="1:10" x14ac:dyDescent="0.55000000000000004">
      <c r="B6830" s="50">
        <v>2</v>
      </c>
      <c r="E6830" s="61" t="str">
        <f>IF(発注書!D6836="","",発注書!B6836)</f>
        <v/>
      </c>
      <c r="F6830" s="62" t="str">
        <f>IF(J6830="","",VLOOKUP(J6830,商品マスタ!$B:$D,2,FALSE))</f>
        <v/>
      </c>
      <c r="G6830" s="63" t="str">
        <f>IF(F6830="","",VLOOKUP(F6830,商品マスタ!$C:$D,2,FALSE))</f>
        <v/>
      </c>
      <c r="H6830" s="64" t="str">
        <f t="shared" si="106"/>
        <v/>
      </c>
      <c r="I6830" s="65" t="str">
        <f>IF(発注書!D6836="","",発注書!D6836)</f>
        <v/>
      </c>
      <c r="J6830" s="66" t="str">
        <f>IF(発注書!D6836="","",発注書!C6836)</f>
        <v/>
      </c>
    </row>
    <row r="6831" spans="1:10" x14ac:dyDescent="0.55000000000000004">
      <c r="A6831" s="49">
        <v>3415</v>
      </c>
      <c r="B6831" s="50">
        <v>1</v>
      </c>
      <c r="E6831" s="61" t="str">
        <f>IF(発注書!D6837="","",発注書!B6837)</f>
        <v/>
      </c>
      <c r="F6831" s="62" t="str">
        <f>IF(J6831="","",VLOOKUP(J6831,商品マスタ!$B:$D,2,FALSE))</f>
        <v/>
      </c>
      <c r="G6831" s="63" t="str">
        <f>IF(F6831="","",VLOOKUP(F6831,商品マスタ!$C:$D,2,FALSE))</f>
        <v/>
      </c>
      <c r="H6831" s="64" t="str">
        <f t="shared" si="106"/>
        <v/>
      </c>
      <c r="I6831" s="65" t="str">
        <f>IF(発注書!D6837="","",発注書!D6837)</f>
        <v/>
      </c>
      <c r="J6831" s="66" t="str">
        <f>IF(発注書!D6837="","",発注書!C6837)</f>
        <v/>
      </c>
    </row>
    <row r="6832" spans="1:10" x14ac:dyDescent="0.55000000000000004">
      <c r="B6832" s="50">
        <v>2</v>
      </c>
      <c r="E6832" s="61" t="str">
        <f>IF(発注書!D6838="","",発注書!B6838)</f>
        <v/>
      </c>
      <c r="F6832" s="62" t="str">
        <f>IF(J6832="","",VLOOKUP(J6832,商品マスタ!$B:$D,2,FALSE))</f>
        <v/>
      </c>
      <c r="G6832" s="63" t="str">
        <f>IF(F6832="","",VLOOKUP(F6832,商品マスタ!$C:$D,2,FALSE))</f>
        <v/>
      </c>
      <c r="H6832" s="64" t="str">
        <f t="shared" si="106"/>
        <v/>
      </c>
      <c r="I6832" s="65" t="str">
        <f>IF(発注書!D6838="","",発注書!D6838)</f>
        <v/>
      </c>
      <c r="J6832" s="66" t="str">
        <f>IF(発注書!D6838="","",発注書!C6838)</f>
        <v/>
      </c>
    </row>
    <row r="6833" spans="1:10" x14ac:dyDescent="0.55000000000000004">
      <c r="A6833" s="49">
        <v>3416</v>
      </c>
      <c r="B6833" s="50">
        <v>1</v>
      </c>
      <c r="E6833" s="61" t="str">
        <f>IF(発注書!D6839="","",発注書!B6839)</f>
        <v/>
      </c>
      <c r="F6833" s="62" t="str">
        <f>IF(J6833="","",VLOOKUP(J6833,商品マスタ!$B:$D,2,FALSE))</f>
        <v/>
      </c>
      <c r="G6833" s="63" t="str">
        <f>IF(F6833="","",VLOOKUP(F6833,商品マスタ!$C:$D,2,FALSE))</f>
        <v/>
      </c>
      <c r="H6833" s="64" t="str">
        <f t="shared" si="106"/>
        <v/>
      </c>
      <c r="I6833" s="65" t="str">
        <f>IF(発注書!D6839="","",発注書!D6839)</f>
        <v/>
      </c>
      <c r="J6833" s="66" t="str">
        <f>IF(発注書!D6839="","",発注書!C6839)</f>
        <v/>
      </c>
    </row>
    <row r="6834" spans="1:10" x14ac:dyDescent="0.55000000000000004">
      <c r="B6834" s="50">
        <v>2</v>
      </c>
      <c r="E6834" s="61" t="str">
        <f>IF(発注書!D6840="","",発注書!B6840)</f>
        <v/>
      </c>
      <c r="F6834" s="62" t="str">
        <f>IF(J6834="","",VLOOKUP(J6834,商品マスタ!$B:$D,2,FALSE))</f>
        <v/>
      </c>
      <c r="G6834" s="63" t="str">
        <f>IF(F6834="","",VLOOKUP(F6834,商品マスタ!$C:$D,2,FALSE))</f>
        <v/>
      </c>
      <c r="H6834" s="64" t="str">
        <f t="shared" si="106"/>
        <v/>
      </c>
      <c r="I6834" s="65" t="str">
        <f>IF(発注書!D6840="","",発注書!D6840)</f>
        <v/>
      </c>
      <c r="J6834" s="66" t="str">
        <f>IF(発注書!D6840="","",発注書!C6840)</f>
        <v/>
      </c>
    </row>
    <row r="6835" spans="1:10" x14ac:dyDescent="0.55000000000000004">
      <c r="A6835" s="49">
        <v>3417</v>
      </c>
      <c r="B6835" s="50">
        <v>1</v>
      </c>
      <c r="E6835" s="61" t="str">
        <f>IF(発注書!D6841="","",発注書!B6841)</f>
        <v/>
      </c>
      <c r="F6835" s="62" t="str">
        <f>IF(J6835="","",VLOOKUP(J6835,商品マスタ!$B:$D,2,FALSE))</f>
        <v/>
      </c>
      <c r="G6835" s="63" t="str">
        <f>IF(F6835="","",VLOOKUP(F6835,商品マスタ!$C:$D,2,FALSE))</f>
        <v/>
      </c>
      <c r="H6835" s="64" t="str">
        <f t="shared" si="106"/>
        <v/>
      </c>
      <c r="I6835" s="65" t="str">
        <f>IF(発注書!D6841="","",発注書!D6841)</f>
        <v/>
      </c>
      <c r="J6835" s="66" t="str">
        <f>IF(発注書!D6841="","",発注書!C6841)</f>
        <v/>
      </c>
    </row>
    <row r="6836" spans="1:10" x14ac:dyDescent="0.55000000000000004">
      <c r="B6836" s="50">
        <v>2</v>
      </c>
      <c r="E6836" s="61" t="str">
        <f>IF(発注書!D6842="","",発注書!B6842)</f>
        <v/>
      </c>
      <c r="F6836" s="62" t="str">
        <f>IF(J6836="","",VLOOKUP(J6836,商品マスタ!$B:$D,2,FALSE))</f>
        <v/>
      </c>
      <c r="G6836" s="63" t="str">
        <f>IF(F6836="","",VLOOKUP(F6836,商品マスタ!$C:$D,2,FALSE))</f>
        <v/>
      </c>
      <c r="H6836" s="64" t="str">
        <f t="shared" si="106"/>
        <v/>
      </c>
      <c r="I6836" s="65" t="str">
        <f>IF(発注書!D6842="","",発注書!D6842)</f>
        <v/>
      </c>
      <c r="J6836" s="66" t="str">
        <f>IF(発注書!D6842="","",発注書!C6842)</f>
        <v/>
      </c>
    </row>
    <row r="6837" spans="1:10" x14ac:dyDescent="0.55000000000000004">
      <c r="A6837" s="49">
        <v>3418</v>
      </c>
      <c r="B6837" s="50">
        <v>1</v>
      </c>
      <c r="E6837" s="61" t="str">
        <f>IF(発注書!D6843="","",発注書!B6843)</f>
        <v/>
      </c>
      <c r="F6837" s="62" t="str">
        <f>IF(J6837="","",VLOOKUP(J6837,商品マスタ!$B:$D,2,FALSE))</f>
        <v/>
      </c>
      <c r="G6837" s="63" t="str">
        <f>IF(F6837="","",VLOOKUP(F6837,商品マスタ!$C:$D,2,FALSE))</f>
        <v/>
      </c>
      <c r="H6837" s="64" t="str">
        <f t="shared" si="106"/>
        <v/>
      </c>
      <c r="I6837" s="65" t="str">
        <f>IF(発注書!D6843="","",発注書!D6843)</f>
        <v/>
      </c>
      <c r="J6837" s="66" t="str">
        <f>IF(発注書!D6843="","",発注書!C6843)</f>
        <v/>
      </c>
    </row>
    <row r="6838" spans="1:10" x14ac:dyDescent="0.55000000000000004">
      <c r="B6838" s="50">
        <v>2</v>
      </c>
      <c r="E6838" s="61" t="str">
        <f>IF(発注書!D6844="","",発注書!B6844)</f>
        <v/>
      </c>
      <c r="F6838" s="62" t="str">
        <f>IF(J6838="","",VLOOKUP(J6838,商品マスタ!$B:$D,2,FALSE))</f>
        <v/>
      </c>
      <c r="G6838" s="63" t="str">
        <f>IF(F6838="","",VLOOKUP(F6838,商品マスタ!$C:$D,2,FALSE))</f>
        <v/>
      </c>
      <c r="H6838" s="64" t="str">
        <f t="shared" si="106"/>
        <v/>
      </c>
      <c r="I6838" s="65" t="str">
        <f>IF(発注書!D6844="","",発注書!D6844)</f>
        <v/>
      </c>
      <c r="J6838" s="66" t="str">
        <f>IF(発注書!D6844="","",発注書!C6844)</f>
        <v/>
      </c>
    </row>
    <row r="6839" spans="1:10" x14ac:dyDescent="0.55000000000000004">
      <c r="A6839" s="49">
        <v>3419</v>
      </c>
      <c r="B6839" s="50">
        <v>1</v>
      </c>
      <c r="E6839" s="61" t="str">
        <f>IF(発注書!D6845="","",発注書!B6845)</f>
        <v/>
      </c>
      <c r="F6839" s="62" t="str">
        <f>IF(J6839="","",VLOOKUP(J6839,商品マスタ!$B:$D,2,FALSE))</f>
        <v/>
      </c>
      <c r="G6839" s="63" t="str">
        <f>IF(F6839="","",VLOOKUP(F6839,商品マスタ!$C:$D,2,FALSE))</f>
        <v/>
      </c>
      <c r="H6839" s="64" t="str">
        <f t="shared" si="106"/>
        <v/>
      </c>
      <c r="I6839" s="65" t="str">
        <f>IF(発注書!D6845="","",発注書!D6845)</f>
        <v/>
      </c>
      <c r="J6839" s="66" t="str">
        <f>IF(発注書!D6845="","",発注書!C6845)</f>
        <v/>
      </c>
    </row>
    <row r="6840" spans="1:10" x14ac:dyDescent="0.55000000000000004">
      <c r="B6840" s="50">
        <v>2</v>
      </c>
      <c r="E6840" s="61" t="str">
        <f>IF(発注書!D6846="","",発注書!B6846)</f>
        <v/>
      </c>
      <c r="F6840" s="62" t="str">
        <f>IF(J6840="","",VLOOKUP(J6840,商品マスタ!$B:$D,2,FALSE))</f>
        <v/>
      </c>
      <c r="G6840" s="63" t="str">
        <f>IF(F6840="","",VLOOKUP(F6840,商品マスタ!$C:$D,2,FALSE))</f>
        <v/>
      </c>
      <c r="H6840" s="64" t="str">
        <f t="shared" si="106"/>
        <v/>
      </c>
      <c r="I6840" s="65" t="str">
        <f>IF(発注書!D6846="","",発注書!D6846)</f>
        <v/>
      </c>
      <c r="J6840" s="66" t="str">
        <f>IF(発注書!D6846="","",発注書!C6846)</f>
        <v/>
      </c>
    </row>
    <row r="6841" spans="1:10" x14ac:dyDescent="0.55000000000000004">
      <c r="A6841" s="49">
        <v>3420</v>
      </c>
      <c r="B6841" s="50">
        <v>1</v>
      </c>
      <c r="E6841" s="61" t="str">
        <f>IF(発注書!D6847="","",発注書!B6847)</f>
        <v/>
      </c>
      <c r="F6841" s="62" t="str">
        <f>IF(J6841="","",VLOOKUP(J6841,商品マスタ!$B:$D,2,FALSE))</f>
        <v/>
      </c>
      <c r="G6841" s="63" t="str">
        <f>IF(F6841="","",VLOOKUP(F6841,商品マスタ!$C:$D,2,FALSE))</f>
        <v/>
      </c>
      <c r="H6841" s="64" t="str">
        <f t="shared" si="106"/>
        <v/>
      </c>
      <c r="I6841" s="65" t="str">
        <f>IF(発注書!D6847="","",発注書!D6847)</f>
        <v/>
      </c>
      <c r="J6841" s="66" t="str">
        <f>IF(発注書!D6847="","",発注書!C6847)</f>
        <v/>
      </c>
    </row>
    <row r="6842" spans="1:10" x14ac:dyDescent="0.55000000000000004">
      <c r="B6842" s="50">
        <v>2</v>
      </c>
      <c r="E6842" s="61" t="str">
        <f>IF(発注書!D6848="","",発注書!B6848)</f>
        <v/>
      </c>
      <c r="F6842" s="62" t="str">
        <f>IF(J6842="","",VLOOKUP(J6842,商品マスタ!$B:$D,2,FALSE))</f>
        <v/>
      </c>
      <c r="G6842" s="63" t="str">
        <f>IF(F6842="","",VLOOKUP(F6842,商品マスタ!$C:$D,2,FALSE))</f>
        <v/>
      </c>
      <c r="H6842" s="64" t="str">
        <f t="shared" si="106"/>
        <v/>
      </c>
      <c r="I6842" s="65" t="str">
        <f>IF(発注書!D6848="","",発注書!D6848)</f>
        <v/>
      </c>
      <c r="J6842" s="66" t="str">
        <f>IF(発注書!D6848="","",発注書!C6848)</f>
        <v/>
      </c>
    </row>
    <row r="6843" spans="1:10" x14ac:dyDescent="0.55000000000000004">
      <c r="A6843" s="49">
        <v>3421</v>
      </c>
      <c r="B6843" s="50">
        <v>1</v>
      </c>
      <c r="E6843" s="61" t="str">
        <f>IF(発注書!D6849="","",発注書!B6849)</f>
        <v/>
      </c>
      <c r="F6843" s="62" t="str">
        <f>IF(J6843="","",VLOOKUP(J6843,商品マスタ!$B:$D,2,FALSE))</f>
        <v/>
      </c>
      <c r="G6843" s="63" t="str">
        <f>IF(F6843="","",VLOOKUP(F6843,商品マスタ!$C:$D,2,FALSE))</f>
        <v/>
      </c>
      <c r="H6843" s="64" t="str">
        <f t="shared" si="106"/>
        <v/>
      </c>
      <c r="I6843" s="65" t="str">
        <f>IF(発注書!D6849="","",発注書!D6849)</f>
        <v/>
      </c>
      <c r="J6843" s="66" t="str">
        <f>IF(発注書!D6849="","",発注書!C6849)</f>
        <v/>
      </c>
    </row>
    <row r="6844" spans="1:10" x14ac:dyDescent="0.55000000000000004">
      <c r="B6844" s="50">
        <v>2</v>
      </c>
      <c r="E6844" s="61" t="str">
        <f>IF(発注書!D6850="","",発注書!B6850)</f>
        <v/>
      </c>
      <c r="F6844" s="62" t="str">
        <f>IF(J6844="","",VLOOKUP(J6844,商品マスタ!$B:$D,2,FALSE))</f>
        <v/>
      </c>
      <c r="G6844" s="63" t="str">
        <f>IF(F6844="","",VLOOKUP(F6844,商品マスタ!$C:$D,2,FALSE))</f>
        <v/>
      </c>
      <c r="H6844" s="64" t="str">
        <f t="shared" si="106"/>
        <v/>
      </c>
      <c r="I6844" s="65" t="str">
        <f>IF(発注書!D6850="","",発注書!D6850)</f>
        <v/>
      </c>
      <c r="J6844" s="66" t="str">
        <f>IF(発注書!D6850="","",発注書!C6850)</f>
        <v/>
      </c>
    </row>
    <row r="6845" spans="1:10" x14ac:dyDescent="0.55000000000000004">
      <c r="A6845" s="49">
        <v>3422</v>
      </c>
      <c r="B6845" s="50">
        <v>1</v>
      </c>
      <c r="E6845" s="61" t="str">
        <f>IF(発注書!D6851="","",発注書!B6851)</f>
        <v/>
      </c>
      <c r="F6845" s="62" t="str">
        <f>IF(J6845="","",VLOOKUP(J6845,商品マスタ!$B:$D,2,FALSE))</f>
        <v/>
      </c>
      <c r="G6845" s="63" t="str">
        <f>IF(F6845="","",VLOOKUP(F6845,商品マスタ!$C:$D,2,FALSE))</f>
        <v/>
      </c>
      <c r="H6845" s="64" t="str">
        <f t="shared" si="106"/>
        <v/>
      </c>
      <c r="I6845" s="65" t="str">
        <f>IF(発注書!D6851="","",発注書!D6851)</f>
        <v/>
      </c>
      <c r="J6845" s="66" t="str">
        <f>IF(発注書!D6851="","",発注書!C6851)</f>
        <v/>
      </c>
    </row>
    <row r="6846" spans="1:10" x14ac:dyDescent="0.55000000000000004">
      <c r="B6846" s="50">
        <v>2</v>
      </c>
      <c r="E6846" s="61" t="str">
        <f>IF(発注書!D6852="","",発注書!B6852)</f>
        <v/>
      </c>
      <c r="F6846" s="62" t="str">
        <f>IF(J6846="","",VLOOKUP(J6846,商品マスタ!$B:$D,2,FALSE))</f>
        <v/>
      </c>
      <c r="G6846" s="63" t="str">
        <f>IF(F6846="","",VLOOKUP(F6846,商品マスタ!$C:$D,2,FALSE))</f>
        <v/>
      </c>
      <c r="H6846" s="64" t="str">
        <f t="shared" si="106"/>
        <v/>
      </c>
      <c r="I6846" s="65" t="str">
        <f>IF(発注書!D6852="","",発注書!D6852)</f>
        <v/>
      </c>
      <c r="J6846" s="66" t="str">
        <f>IF(発注書!D6852="","",発注書!C6852)</f>
        <v/>
      </c>
    </row>
    <row r="6847" spans="1:10" x14ac:dyDescent="0.55000000000000004">
      <c r="A6847" s="49">
        <v>3423</v>
      </c>
      <c r="B6847" s="50">
        <v>1</v>
      </c>
      <c r="E6847" s="61" t="str">
        <f>IF(発注書!D6853="","",発注書!B6853)</f>
        <v/>
      </c>
      <c r="F6847" s="62" t="str">
        <f>IF(J6847="","",VLOOKUP(J6847,商品マスタ!$B:$D,2,FALSE))</f>
        <v/>
      </c>
      <c r="G6847" s="63" t="str">
        <f>IF(F6847="","",VLOOKUP(F6847,商品マスタ!$C:$D,2,FALSE))</f>
        <v/>
      </c>
      <c r="H6847" s="64" t="str">
        <f t="shared" si="106"/>
        <v/>
      </c>
      <c r="I6847" s="65" t="str">
        <f>IF(発注書!D6853="","",発注書!D6853)</f>
        <v/>
      </c>
      <c r="J6847" s="66" t="str">
        <f>IF(発注書!D6853="","",発注書!C6853)</f>
        <v/>
      </c>
    </row>
    <row r="6848" spans="1:10" x14ac:dyDescent="0.55000000000000004">
      <c r="B6848" s="50">
        <v>2</v>
      </c>
      <c r="E6848" s="61" t="str">
        <f>IF(発注書!D6854="","",発注書!B6854)</f>
        <v/>
      </c>
      <c r="F6848" s="62" t="str">
        <f>IF(J6848="","",VLOOKUP(J6848,商品マスタ!$B:$D,2,FALSE))</f>
        <v/>
      </c>
      <c r="G6848" s="63" t="str">
        <f>IF(F6848="","",VLOOKUP(F6848,商品マスタ!$C:$D,2,FALSE))</f>
        <v/>
      </c>
      <c r="H6848" s="64" t="str">
        <f t="shared" si="106"/>
        <v/>
      </c>
      <c r="I6848" s="65" t="str">
        <f>IF(発注書!D6854="","",発注書!D6854)</f>
        <v/>
      </c>
      <c r="J6848" s="66" t="str">
        <f>IF(発注書!D6854="","",発注書!C6854)</f>
        <v/>
      </c>
    </row>
    <row r="6849" spans="1:10" x14ac:dyDescent="0.55000000000000004">
      <c r="A6849" s="49">
        <v>3424</v>
      </c>
      <c r="B6849" s="50">
        <v>1</v>
      </c>
      <c r="E6849" s="61" t="str">
        <f>IF(発注書!D6855="","",発注書!B6855)</f>
        <v/>
      </c>
      <c r="F6849" s="62" t="str">
        <f>IF(J6849="","",VLOOKUP(J6849,商品マスタ!$B:$D,2,FALSE))</f>
        <v/>
      </c>
      <c r="G6849" s="63" t="str">
        <f>IF(F6849="","",VLOOKUP(F6849,商品マスタ!$C:$D,2,FALSE))</f>
        <v/>
      </c>
      <c r="H6849" s="64" t="str">
        <f t="shared" si="106"/>
        <v/>
      </c>
      <c r="I6849" s="65" t="str">
        <f>IF(発注書!D6855="","",発注書!D6855)</f>
        <v/>
      </c>
      <c r="J6849" s="66" t="str">
        <f>IF(発注書!D6855="","",発注書!C6855)</f>
        <v/>
      </c>
    </row>
    <row r="6850" spans="1:10" x14ac:dyDescent="0.55000000000000004">
      <c r="B6850" s="50">
        <v>2</v>
      </c>
      <c r="E6850" s="61" t="str">
        <f>IF(発注書!D6856="","",発注書!B6856)</f>
        <v/>
      </c>
      <c r="F6850" s="62" t="str">
        <f>IF(J6850="","",VLOOKUP(J6850,商品マスタ!$B:$D,2,FALSE))</f>
        <v/>
      </c>
      <c r="G6850" s="63" t="str">
        <f>IF(F6850="","",VLOOKUP(F6850,商品マスタ!$C:$D,2,FALSE))</f>
        <v/>
      </c>
      <c r="H6850" s="64" t="str">
        <f t="shared" si="106"/>
        <v/>
      </c>
      <c r="I6850" s="65" t="str">
        <f>IF(発注書!D6856="","",発注書!D6856)</f>
        <v/>
      </c>
      <c r="J6850" s="66" t="str">
        <f>IF(発注書!D6856="","",発注書!C6856)</f>
        <v/>
      </c>
    </row>
    <row r="6851" spans="1:10" x14ac:dyDescent="0.55000000000000004">
      <c r="A6851" s="49">
        <v>3425</v>
      </c>
      <c r="B6851" s="50">
        <v>1</v>
      </c>
      <c r="E6851" s="61" t="str">
        <f>IF(発注書!D6857="","",発注書!B6857)</f>
        <v/>
      </c>
      <c r="F6851" s="62" t="str">
        <f>IF(J6851="","",VLOOKUP(J6851,商品マスタ!$B:$D,2,FALSE))</f>
        <v/>
      </c>
      <c r="G6851" s="63" t="str">
        <f>IF(F6851="","",VLOOKUP(F6851,商品マスタ!$C:$D,2,FALSE))</f>
        <v/>
      </c>
      <c r="H6851" s="64" t="str">
        <f t="shared" si="106"/>
        <v/>
      </c>
      <c r="I6851" s="65" t="str">
        <f>IF(発注書!D6857="","",発注書!D6857)</f>
        <v/>
      </c>
      <c r="J6851" s="66" t="str">
        <f>IF(発注書!D6857="","",発注書!C6857)</f>
        <v/>
      </c>
    </row>
    <row r="6852" spans="1:10" x14ac:dyDescent="0.55000000000000004">
      <c r="B6852" s="50">
        <v>2</v>
      </c>
      <c r="E6852" s="61" t="str">
        <f>IF(発注書!D6858="","",発注書!B6858)</f>
        <v/>
      </c>
      <c r="F6852" s="62" t="str">
        <f>IF(J6852="","",VLOOKUP(J6852,商品マスタ!$B:$D,2,FALSE))</f>
        <v/>
      </c>
      <c r="G6852" s="63" t="str">
        <f>IF(F6852="","",VLOOKUP(F6852,商品マスタ!$C:$D,2,FALSE))</f>
        <v/>
      </c>
      <c r="H6852" s="64" t="str">
        <f t="shared" ref="H6852:H6915" si="107">IF(E6852="","",IF(E6852="",LEN(SUBSTITUTE(D6852," ","")),LEN(SUBSTITUTE(E6852," ",""))))</f>
        <v/>
      </c>
      <c r="I6852" s="65" t="str">
        <f>IF(発注書!D6858="","",発注書!D6858)</f>
        <v/>
      </c>
      <c r="J6852" s="66" t="str">
        <f>IF(発注書!D6858="","",発注書!C6858)</f>
        <v/>
      </c>
    </row>
    <row r="6853" spans="1:10" x14ac:dyDescent="0.55000000000000004">
      <c r="A6853" s="49">
        <v>3426</v>
      </c>
      <c r="B6853" s="50">
        <v>1</v>
      </c>
      <c r="E6853" s="61" t="str">
        <f>IF(発注書!D6859="","",発注書!B6859)</f>
        <v/>
      </c>
      <c r="F6853" s="62" t="str">
        <f>IF(J6853="","",VLOOKUP(J6853,商品マスタ!$B:$D,2,FALSE))</f>
        <v/>
      </c>
      <c r="G6853" s="63" t="str">
        <f>IF(F6853="","",VLOOKUP(F6853,商品マスタ!$C:$D,2,FALSE))</f>
        <v/>
      </c>
      <c r="H6853" s="64" t="str">
        <f t="shared" si="107"/>
        <v/>
      </c>
      <c r="I6853" s="65" t="str">
        <f>IF(発注書!D6859="","",発注書!D6859)</f>
        <v/>
      </c>
      <c r="J6853" s="66" t="str">
        <f>IF(発注書!D6859="","",発注書!C6859)</f>
        <v/>
      </c>
    </row>
    <row r="6854" spans="1:10" x14ac:dyDescent="0.55000000000000004">
      <c r="B6854" s="50">
        <v>2</v>
      </c>
      <c r="E6854" s="61" t="str">
        <f>IF(発注書!D6860="","",発注書!B6860)</f>
        <v/>
      </c>
      <c r="F6854" s="62" t="str">
        <f>IF(J6854="","",VLOOKUP(J6854,商品マスタ!$B:$D,2,FALSE))</f>
        <v/>
      </c>
      <c r="G6854" s="63" t="str">
        <f>IF(F6854="","",VLOOKUP(F6854,商品マスタ!$C:$D,2,FALSE))</f>
        <v/>
      </c>
      <c r="H6854" s="64" t="str">
        <f t="shared" si="107"/>
        <v/>
      </c>
      <c r="I6854" s="65" t="str">
        <f>IF(発注書!D6860="","",発注書!D6860)</f>
        <v/>
      </c>
      <c r="J6854" s="66" t="str">
        <f>IF(発注書!D6860="","",発注書!C6860)</f>
        <v/>
      </c>
    </row>
    <row r="6855" spans="1:10" x14ac:dyDescent="0.55000000000000004">
      <c r="A6855" s="49">
        <v>3427</v>
      </c>
      <c r="B6855" s="50">
        <v>1</v>
      </c>
      <c r="E6855" s="61" t="str">
        <f>IF(発注書!D6861="","",発注書!B6861)</f>
        <v/>
      </c>
      <c r="F6855" s="62" t="str">
        <f>IF(J6855="","",VLOOKUP(J6855,商品マスタ!$B:$D,2,FALSE))</f>
        <v/>
      </c>
      <c r="G6855" s="63" t="str">
        <f>IF(F6855="","",VLOOKUP(F6855,商品マスタ!$C:$D,2,FALSE))</f>
        <v/>
      </c>
      <c r="H6855" s="64" t="str">
        <f t="shared" si="107"/>
        <v/>
      </c>
      <c r="I6855" s="65" t="str">
        <f>IF(発注書!D6861="","",発注書!D6861)</f>
        <v/>
      </c>
      <c r="J6855" s="66" t="str">
        <f>IF(発注書!D6861="","",発注書!C6861)</f>
        <v/>
      </c>
    </row>
    <row r="6856" spans="1:10" x14ac:dyDescent="0.55000000000000004">
      <c r="B6856" s="50">
        <v>2</v>
      </c>
      <c r="E6856" s="61" t="str">
        <f>IF(発注書!D6862="","",発注書!B6862)</f>
        <v/>
      </c>
      <c r="F6856" s="62" t="str">
        <f>IF(J6856="","",VLOOKUP(J6856,商品マスタ!$B:$D,2,FALSE))</f>
        <v/>
      </c>
      <c r="G6856" s="63" t="str">
        <f>IF(F6856="","",VLOOKUP(F6856,商品マスタ!$C:$D,2,FALSE))</f>
        <v/>
      </c>
      <c r="H6856" s="64" t="str">
        <f t="shared" si="107"/>
        <v/>
      </c>
      <c r="I6856" s="65" t="str">
        <f>IF(発注書!D6862="","",発注書!D6862)</f>
        <v/>
      </c>
      <c r="J6856" s="66" t="str">
        <f>IF(発注書!D6862="","",発注書!C6862)</f>
        <v/>
      </c>
    </row>
    <row r="6857" spans="1:10" x14ac:dyDescent="0.55000000000000004">
      <c r="A6857" s="49">
        <v>3428</v>
      </c>
      <c r="B6857" s="50">
        <v>1</v>
      </c>
      <c r="E6857" s="61" t="str">
        <f>IF(発注書!D6863="","",発注書!B6863)</f>
        <v/>
      </c>
      <c r="F6857" s="62" t="str">
        <f>IF(J6857="","",VLOOKUP(J6857,商品マスタ!$B:$D,2,FALSE))</f>
        <v/>
      </c>
      <c r="G6857" s="63" t="str">
        <f>IF(F6857="","",VLOOKUP(F6857,商品マスタ!$C:$D,2,FALSE))</f>
        <v/>
      </c>
      <c r="H6857" s="64" t="str">
        <f t="shared" si="107"/>
        <v/>
      </c>
      <c r="I6857" s="65" t="str">
        <f>IF(発注書!D6863="","",発注書!D6863)</f>
        <v/>
      </c>
      <c r="J6857" s="66" t="str">
        <f>IF(発注書!D6863="","",発注書!C6863)</f>
        <v/>
      </c>
    </row>
    <row r="6858" spans="1:10" x14ac:dyDescent="0.55000000000000004">
      <c r="B6858" s="50">
        <v>2</v>
      </c>
      <c r="E6858" s="61" t="str">
        <f>IF(発注書!D6864="","",発注書!B6864)</f>
        <v/>
      </c>
      <c r="F6858" s="62" t="str">
        <f>IF(J6858="","",VLOOKUP(J6858,商品マスタ!$B:$D,2,FALSE))</f>
        <v/>
      </c>
      <c r="G6858" s="63" t="str">
        <f>IF(F6858="","",VLOOKUP(F6858,商品マスタ!$C:$D,2,FALSE))</f>
        <v/>
      </c>
      <c r="H6858" s="64" t="str">
        <f t="shared" si="107"/>
        <v/>
      </c>
      <c r="I6858" s="65" t="str">
        <f>IF(発注書!D6864="","",発注書!D6864)</f>
        <v/>
      </c>
      <c r="J6858" s="66" t="str">
        <f>IF(発注書!D6864="","",発注書!C6864)</f>
        <v/>
      </c>
    </row>
    <row r="6859" spans="1:10" x14ac:dyDescent="0.55000000000000004">
      <c r="A6859" s="49">
        <v>3429</v>
      </c>
      <c r="B6859" s="50">
        <v>1</v>
      </c>
      <c r="E6859" s="61" t="str">
        <f>IF(発注書!D6865="","",発注書!B6865)</f>
        <v/>
      </c>
      <c r="F6859" s="62" t="str">
        <f>IF(J6859="","",VLOOKUP(J6859,商品マスタ!$B:$D,2,FALSE))</f>
        <v/>
      </c>
      <c r="G6859" s="63" t="str">
        <f>IF(F6859="","",VLOOKUP(F6859,商品マスタ!$C:$D,2,FALSE))</f>
        <v/>
      </c>
      <c r="H6859" s="64" t="str">
        <f t="shared" si="107"/>
        <v/>
      </c>
      <c r="I6859" s="65" t="str">
        <f>IF(発注書!D6865="","",発注書!D6865)</f>
        <v/>
      </c>
      <c r="J6859" s="66" t="str">
        <f>IF(発注書!D6865="","",発注書!C6865)</f>
        <v/>
      </c>
    </row>
    <row r="6860" spans="1:10" x14ac:dyDescent="0.55000000000000004">
      <c r="B6860" s="50">
        <v>2</v>
      </c>
      <c r="E6860" s="61" t="str">
        <f>IF(発注書!D6866="","",発注書!B6866)</f>
        <v/>
      </c>
      <c r="F6860" s="62" t="str">
        <f>IF(J6860="","",VLOOKUP(J6860,商品マスタ!$B:$D,2,FALSE))</f>
        <v/>
      </c>
      <c r="G6860" s="63" t="str">
        <f>IF(F6860="","",VLOOKUP(F6860,商品マスタ!$C:$D,2,FALSE))</f>
        <v/>
      </c>
      <c r="H6860" s="64" t="str">
        <f t="shared" si="107"/>
        <v/>
      </c>
      <c r="I6860" s="65" t="str">
        <f>IF(発注書!D6866="","",発注書!D6866)</f>
        <v/>
      </c>
      <c r="J6860" s="66" t="str">
        <f>IF(発注書!D6866="","",発注書!C6866)</f>
        <v/>
      </c>
    </row>
    <row r="6861" spans="1:10" x14ac:dyDescent="0.55000000000000004">
      <c r="A6861" s="49">
        <v>3430</v>
      </c>
      <c r="B6861" s="50">
        <v>1</v>
      </c>
      <c r="E6861" s="61" t="str">
        <f>IF(発注書!D6867="","",発注書!B6867)</f>
        <v/>
      </c>
      <c r="F6861" s="62" t="str">
        <f>IF(J6861="","",VLOOKUP(J6861,商品マスタ!$B:$D,2,FALSE))</f>
        <v/>
      </c>
      <c r="G6861" s="63" t="str">
        <f>IF(F6861="","",VLOOKUP(F6861,商品マスタ!$C:$D,2,FALSE))</f>
        <v/>
      </c>
      <c r="H6861" s="64" t="str">
        <f t="shared" si="107"/>
        <v/>
      </c>
      <c r="I6861" s="65" t="str">
        <f>IF(発注書!D6867="","",発注書!D6867)</f>
        <v/>
      </c>
      <c r="J6861" s="66" t="str">
        <f>IF(発注書!D6867="","",発注書!C6867)</f>
        <v/>
      </c>
    </row>
    <row r="6862" spans="1:10" x14ac:dyDescent="0.55000000000000004">
      <c r="B6862" s="50">
        <v>2</v>
      </c>
      <c r="E6862" s="61" t="str">
        <f>IF(発注書!D6868="","",発注書!B6868)</f>
        <v/>
      </c>
      <c r="F6862" s="62" t="str">
        <f>IF(J6862="","",VLOOKUP(J6862,商品マスタ!$B:$D,2,FALSE))</f>
        <v/>
      </c>
      <c r="G6862" s="63" t="str">
        <f>IF(F6862="","",VLOOKUP(F6862,商品マスタ!$C:$D,2,FALSE))</f>
        <v/>
      </c>
      <c r="H6862" s="64" t="str">
        <f t="shared" si="107"/>
        <v/>
      </c>
      <c r="I6862" s="65" t="str">
        <f>IF(発注書!D6868="","",発注書!D6868)</f>
        <v/>
      </c>
      <c r="J6862" s="66" t="str">
        <f>IF(発注書!D6868="","",発注書!C6868)</f>
        <v/>
      </c>
    </row>
    <row r="6863" spans="1:10" x14ac:dyDescent="0.55000000000000004">
      <c r="A6863" s="49">
        <v>3431</v>
      </c>
      <c r="B6863" s="50">
        <v>1</v>
      </c>
      <c r="E6863" s="61" t="str">
        <f>IF(発注書!D6869="","",発注書!B6869)</f>
        <v/>
      </c>
      <c r="F6863" s="62" t="str">
        <f>IF(J6863="","",VLOOKUP(J6863,商品マスタ!$B:$D,2,FALSE))</f>
        <v/>
      </c>
      <c r="G6863" s="63" t="str">
        <f>IF(F6863="","",VLOOKUP(F6863,商品マスタ!$C:$D,2,FALSE))</f>
        <v/>
      </c>
      <c r="H6863" s="64" t="str">
        <f t="shared" si="107"/>
        <v/>
      </c>
      <c r="I6863" s="65" t="str">
        <f>IF(発注書!D6869="","",発注書!D6869)</f>
        <v/>
      </c>
      <c r="J6863" s="66" t="str">
        <f>IF(発注書!D6869="","",発注書!C6869)</f>
        <v/>
      </c>
    </row>
    <row r="6864" spans="1:10" x14ac:dyDescent="0.55000000000000004">
      <c r="B6864" s="50">
        <v>2</v>
      </c>
      <c r="E6864" s="61" t="str">
        <f>IF(発注書!D6870="","",発注書!B6870)</f>
        <v/>
      </c>
      <c r="F6864" s="62" t="str">
        <f>IF(J6864="","",VLOOKUP(J6864,商品マスタ!$B:$D,2,FALSE))</f>
        <v/>
      </c>
      <c r="G6864" s="63" t="str">
        <f>IF(F6864="","",VLOOKUP(F6864,商品マスタ!$C:$D,2,FALSE))</f>
        <v/>
      </c>
      <c r="H6864" s="64" t="str">
        <f t="shared" si="107"/>
        <v/>
      </c>
      <c r="I6864" s="65" t="str">
        <f>IF(発注書!D6870="","",発注書!D6870)</f>
        <v/>
      </c>
      <c r="J6864" s="66" t="str">
        <f>IF(発注書!D6870="","",発注書!C6870)</f>
        <v/>
      </c>
    </row>
    <row r="6865" spans="1:10" x14ac:dyDescent="0.55000000000000004">
      <c r="A6865" s="49">
        <v>3432</v>
      </c>
      <c r="B6865" s="50">
        <v>1</v>
      </c>
      <c r="E6865" s="61" t="str">
        <f>IF(発注書!D6871="","",発注書!B6871)</f>
        <v/>
      </c>
      <c r="F6865" s="62" t="str">
        <f>IF(J6865="","",VLOOKUP(J6865,商品マスタ!$B:$D,2,FALSE))</f>
        <v/>
      </c>
      <c r="G6865" s="63" t="str">
        <f>IF(F6865="","",VLOOKUP(F6865,商品マスタ!$C:$D,2,FALSE))</f>
        <v/>
      </c>
      <c r="H6865" s="64" t="str">
        <f t="shared" si="107"/>
        <v/>
      </c>
      <c r="I6865" s="65" t="str">
        <f>IF(発注書!D6871="","",発注書!D6871)</f>
        <v/>
      </c>
      <c r="J6865" s="66" t="str">
        <f>IF(発注書!D6871="","",発注書!C6871)</f>
        <v/>
      </c>
    </row>
    <row r="6866" spans="1:10" x14ac:dyDescent="0.55000000000000004">
      <c r="B6866" s="50">
        <v>2</v>
      </c>
      <c r="E6866" s="61" t="str">
        <f>IF(発注書!D6872="","",発注書!B6872)</f>
        <v/>
      </c>
      <c r="F6866" s="62" t="str">
        <f>IF(J6866="","",VLOOKUP(J6866,商品マスタ!$B:$D,2,FALSE))</f>
        <v/>
      </c>
      <c r="G6866" s="63" t="str">
        <f>IF(F6866="","",VLOOKUP(F6866,商品マスタ!$C:$D,2,FALSE))</f>
        <v/>
      </c>
      <c r="H6866" s="64" t="str">
        <f t="shared" si="107"/>
        <v/>
      </c>
      <c r="I6866" s="65" t="str">
        <f>IF(発注書!D6872="","",発注書!D6872)</f>
        <v/>
      </c>
      <c r="J6866" s="66" t="str">
        <f>IF(発注書!D6872="","",発注書!C6872)</f>
        <v/>
      </c>
    </row>
    <row r="6867" spans="1:10" x14ac:dyDescent="0.55000000000000004">
      <c r="A6867" s="49">
        <v>3433</v>
      </c>
      <c r="B6867" s="50">
        <v>1</v>
      </c>
      <c r="E6867" s="61" t="str">
        <f>IF(発注書!D6873="","",発注書!B6873)</f>
        <v/>
      </c>
      <c r="F6867" s="62" t="str">
        <f>IF(J6867="","",VLOOKUP(J6867,商品マスタ!$B:$D,2,FALSE))</f>
        <v/>
      </c>
      <c r="G6867" s="63" t="str">
        <f>IF(F6867="","",VLOOKUP(F6867,商品マスタ!$C:$D,2,FALSE))</f>
        <v/>
      </c>
      <c r="H6867" s="64" t="str">
        <f t="shared" si="107"/>
        <v/>
      </c>
      <c r="I6867" s="65" t="str">
        <f>IF(発注書!D6873="","",発注書!D6873)</f>
        <v/>
      </c>
      <c r="J6867" s="66" t="str">
        <f>IF(発注書!D6873="","",発注書!C6873)</f>
        <v/>
      </c>
    </row>
    <row r="6868" spans="1:10" x14ac:dyDescent="0.55000000000000004">
      <c r="B6868" s="50">
        <v>2</v>
      </c>
      <c r="E6868" s="61" t="str">
        <f>IF(発注書!D6874="","",発注書!B6874)</f>
        <v/>
      </c>
      <c r="F6868" s="62" t="str">
        <f>IF(J6868="","",VLOOKUP(J6868,商品マスタ!$B:$D,2,FALSE))</f>
        <v/>
      </c>
      <c r="G6868" s="63" t="str">
        <f>IF(F6868="","",VLOOKUP(F6868,商品マスタ!$C:$D,2,FALSE))</f>
        <v/>
      </c>
      <c r="H6868" s="64" t="str">
        <f t="shared" si="107"/>
        <v/>
      </c>
      <c r="I6868" s="65" t="str">
        <f>IF(発注書!D6874="","",発注書!D6874)</f>
        <v/>
      </c>
      <c r="J6868" s="66" t="str">
        <f>IF(発注書!D6874="","",発注書!C6874)</f>
        <v/>
      </c>
    </row>
    <row r="6869" spans="1:10" x14ac:dyDescent="0.55000000000000004">
      <c r="A6869" s="49">
        <v>3434</v>
      </c>
      <c r="B6869" s="50">
        <v>1</v>
      </c>
      <c r="E6869" s="61" t="str">
        <f>IF(発注書!D6875="","",発注書!B6875)</f>
        <v/>
      </c>
      <c r="F6869" s="62" t="str">
        <f>IF(J6869="","",VLOOKUP(J6869,商品マスタ!$B:$D,2,FALSE))</f>
        <v/>
      </c>
      <c r="G6869" s="63" t="str">
        <f>IF(F6869="","",VLOOKUP(F6869,商品マスタ!$C:$D,2,FALSE))</f>
        <v/>
      </c>
      <c r="H6869" s="64" t="str">
        <f t="shared" si="107"/>
        <v/>
      </c>
      <c r="I6869" s="65" t="str">
        <f>IF(発注書!D6875="","",発注書!D6875)</f>
        <v/>
      </c>
      <c r="J6869" s="66" t="str">
        <f>IF(発注書!D6875="","",発注書!C6875)</f>
        <v/>
      </c>
    </row>
    <row r="6870" spans="1:10" x14ac:dyDescent="0.55000000000000004">
      <c r="B6870" s="50">
        <v>2</v>
      </c>
      <c r="E6870" s="61" t="str">
        <f>IF(発注書!D6876="","",発注書!B6876)</f>
        <v/>
      </c>
      <c r="F6870" s="62" t="str">
        <f>IF(J6870="","",VLOOKUP(J6870,商品マスタ!$B:$D,2,FALSE))</f>
        <v/>
      </c>
      <c r="G6870" s="63" t="str">
        <f>IF(F6870="","",VLOOKUP(F6870,商品マスタ!$C:$D,2,FALSE))</f>
        <v/>
      </c>
      <c r="H6870" s="64" t="str">
        <f t="shared" si="107"/>
        <v/>
      </c>
      <c r="I6870" s="65" t="str">
        <f>IF(発注書!D6876="","",発注書!D6876)</f>
        <v/>
      </c>
      <c r="J6870" s="66" t="str">
        <f>IF(発注書!D6876="","",発注書!C6876)</f>
        <v/>
      </c>
    </row>
    <row r="6871" spans="1:10" x14ac:dyDescent="0.55000000000000004">
      <c r="A6871" s="49">
        <v>3435</v>
      </c>
      <c r="B6871" s="50">
        <v>1</v>
      </c>
      <c r="E6871" s="61" t="str">
        <f>IF(発注書!D6877="","",発注書!B6877)</f>
        <v/>
      </c>
      <c r="F6871" s="62" t="str">
        <f>IF(J6871="","",VLOOKUP(J6871,商品マスタ!$B:$D,2,FALSE))</f>
        <v/>
      </c>
      <c r="G6871" s="63" t="str">
        <f>IF(F6871="","",VLOOKUP(F6871,商品マスタ!$C:$D,2,FALSE))</f>
        <v/>
      </c>
      <c r="H6871" s="64" t="str">
        <f t="shared" si="107"/>
        <v/>
      </c>
      <c r="I6871" s="65" t="str">
        <f>IF(発注書!D6877="","",発注書!D6877)</f>
        <v/>
      </c>
      <c r="J6871" s="66" t="str">
        <f>IF(発注書!D6877="","",発注書!C6877)</f>
        <v/>
      </c>
    </row>
    <row r="6872" spans="1:10" x14ac:dyDescent="0.55000000000000004">
      <c r="B6872" s="50">
        <v>2</v>
      </c>
      <c r="E6872" s="61" t="str">
        <f>IF(発注書!D6878="","",発注書!B6878)</f>
        <v/>
      </c>
      <c r="F6872" s="62" t="str">
        <f>IF(J6872="","",VLOOKUP(J6872,商品マスタ!$B:$D,2,FALSE))</f>
        <v/>
      </c>
      <c r="G6872" s="63" t="str">
        <f>IF(F6872="","",VLOOKUP(F6872,商品マスタ!$C:$D,2,FALSE))</f>
        <v/>
      </c>
      <c r="H6872" s="64" t="str">
        <f t="shared" si="107"/>
        <v/>
      </c>
      <c r="I6872" s="65" t="str">
        <f>IF(発注書!D6878="","",発注書!D6878)</f>
        <v/>
      </c>
      <c r="J6872" s="66" t="str">
        <f>IF(発注書!D6878="","",発注書!C6878)</f>
        <v/>
      </c>
    </row>
    <row r="6873" spans="1:10" x14ac:dyDescent="0.55000000000000004">
      <c r="A6873" s="49">
        <v>3436</v>
      </c>
      <c r="B6873" s="50">
        <v>1</v>
      </c>
      <c r="E6873" s="61" t="str">
        <f>IF(発注書!D6879="","",発注書!B6879)</f>
        <v/>
      </c>
      <c r="F6873" s="62" t="str">
        <f>IF(J6873="","",VLOOKUP(J6873,商品マスタ!$B:$D,2,FALSE))</f>
        <v/>
      </c>
      <c r="G6873" s="63" t="str">
        <f>IF(F6873="","",VLOOKUP(F6873,商品マスタ!$C:$D,2,FALSE))</f>
        <v/>
      </c>
      <c r="H6873" s="64" t="str">
        <f t="shared" si="107"/>
        <v/>
      </c>
      <c r="I6873" s="65" t="str">
        <f>IF(発注書!D6879="","",発注書!D6879)</f>
        <v/>
      </c>
      <c r="J6873" s="66" t="str">
        <f>IF(発注書!D6879="","",発注書!C6879)</f>
        <v/>
      </c>
    </row>
    <row r="6874" spans="1:10" x14ac:dyDescent="0.55000000000000004">
      <c r="B6874" s="50">
        <v>2</v>
      </c>
      <c r="E6874" s="61" t="str">
        <f>IF(発注書!D6880="","",発注書!B6880)</f>
        <v/>
      </c>
      <c r="F6874" s="62" t="str">
        <f>IF(J6874="","",VLOOKUP(J6874,商品マスタ!$B:$D,2,FALSE))</f>
        <v/>
      </c>
      <c r="G6874" s="63" t="str">
        <f>IF(F6874="","",VLOOKUP(F6874,商品マスタ!$C:$D,2,FALSE))</f>
        <v/>
      </c>
      <c r="H6874" s="64" t="str">
        <f t="shared" si="107"/>
        <v/>
      </c>
      <c r="I6874" s="65" t="str">
        <f>IF(発注書!D6880="","",発注書!D6880)</f>
        <v/>
      </c>
      <c r="J6874" s="66" t="str">
        <f>IF(発注書!D6880="","",発注書!C6880)</f>
        <v/>
      </c>
    </row>
    <row r="6875" spans="1:10" x14ac:dyDescent="0.55000000000000004">
      <c r="A6875" s="49">
        <v>3437</v>
      </c>
      <c r="B6875" s="50">
        <v>1</v>
      </c>
      <c r="E6875" s="61" t="str">
        <f>IF(発注書!D6881="","",発注書!B6881)</f>
        <v/>
      </c>
      <c r="F6875" s="62" t="str">
        <f>IF(J6875="","",VLOOKUP(J6875,商品マスタ!$B:$D,2,FALSE))</f>
        <v/>
      </c>
      <c r="G6875" s="63" t="str">
        <f>IF(F6875="","",VLOOKUP(F6875,商品マスタ!$C:$D,2,FALSE))</f>
        <v/>
      </c>
      <c r="H6875" s="64" t="str">
        <f t="shared" si="107"/>
        <v/>
      </c>
      <c r="I6875" s="65" t="str">
        <f>IF(発注書!D6881="","",発注書!D6881)</f>
        <v/>
      </c>
      <c r="J6875" s="66" t="str">
        <f>IF(発注書!D6881="","",発注書!C6881)</f>
        <v/>
      </c>
    </row>
    <row r="6876" spans="1:10" x14ac:dyDescent="0.55000000000000004">
      <c r="B6876" s="50">
        <v>2</v>
      </c>
      <c r="E6876" s="61" t="str">
        <f>IF(発注書!D6882="","",発注書!B6882)</f>
        <v/>
      </c>
      <c r="F6876" s="62" t="str">
        <f>IF(J6876="","",VLOOKUP(J6876,商品マスタ!$B:$D,2,FALSE))</f>
        <v/>
      </c>
      <c r="G6876" s="63" t="str">
        <f>IF(F6876="","",VLOOKUP(F6876,商品マスタ!$C:$D,2,FALSE))</f>
        <v/>
      </c>
      <c r="H6876" s="64" t="str">
        <f t="shared" si="107"/>
        <v/>
      </c>
      <c r="I6876" s="65" t="str">
        <f>IF(発注書!D6882="","",発注書!D6882)</f>
        <v/>
      </c>
      <c r="J6876" s="66" t="str">
        <f>IF(発注書!D6882="","",発注書!C6882)</f>
        <v/>
      </c>
    </row>
    <row r="6877" spans="1:10" x14ac:dyDescent="0.55000000000000004">
      <c r="A6877" s="49">
        <v>3438</v>
      </c>
      <c r="B6877" s="50">
        <v>1</v>
      </c>
      <c r="E6877" s="61" t="str">
        <f>IF(発注書!D6883="","",発注書!B6883)</f>
        <v/>
      </c>
      <c r="F6877" s="62" t="str">
        <f>IF(J6877="","",VLOOKUP(J6877,商品マスタ!$B:$D,2,FALSE))</f>
        <v/>
      </c>
      <c r="G6877" s="63" t="str">
        <f>IF(F6877="","",VLOOKUP(F6877,商品マスタ!$C:$D,2,FALSE))</f>
        <v/>
      </c>
      <c r="H6877" s="64" t="str">
        <f t="shared" si="107"/>
        <v/>
      </c>
      <c r="I6877" s="65" t="str">
        <f>IF(発注書!D6883="","",発注書!D6883)</f>
        <v/>
      </c>
      <c r="J6877" s="66" t="str">
        <f>IF(発注書!D6883="","",発注書!C6883)</f>
        <v/>
      </c>
    </row>
    <row r="6878" spans="1:10" x14ac:dyDescent="0.55000000000000004">
      <c r="B6878" s="50">
        <v>2</v>
      </c>
      <c r="E6878" s="61" t="str">
        <f>IF(発注書!D6884="","",発注書!B6884)</f>
        <v/>
      </c>
      <c r="F6878" s="62" t="str">
        <f>IF(J6878="","",VLOOKUP(J6878,商品マスタ!$B:$D,2,FALSE))</f>
        <v/>
      </c>
      <c r="G6878" s="63" t="str">
        <f>IF(F6878="","",VLOOKUP(F6878,商品マスタ!$C:$D,2,FALSE))</f>
        <v/>
      </c>
      <c r="H6878" s="64" t="str">
        <f t="shared" si="107"/>
        <v/>
      </c>
      <c r="I6878" s="65" t="str">
        <f>IF(発注書!D6884="","",発注書!D6884)</f>
        <v/>
      </c>
      <c r="J6878" s="66" t="str">
        <f>IF(発注書!D6884="","",発注書!C6884)</f>
        <v/>
      </c>
    </row>
    <row r="6879" spans="1:10" x14ac:dyDescent="0.55000000000000004">
      <c r="A6879" s="49">
        <v>3439</v>
      </c>
      <c r="B6879" s="50">
        <v>1</v>
      </c>
      <c r="E6879" s="61" t="str">
        <f>IF(発注書!D6885="","",発注書!B6885)</f>
        <v/>
      </c>
      <c r="F6879" s="62" t="str">
        <f>IF(J6879="","",VLOOKUP(J6879,商品マスタ!$B:$D,2,FALSE))</f>
        <v/>
      </c>
      <c r="G6879" s="63" t="str">
        <f>IF(F6879="","",VLOOKUP(F6879,商品マスタ!$C:$D,2,FALSE))</f>
        <v/>
      </c>
      <c r="H6879" s="64" t="str">
        <f t="shared" si="107"/>
        <v/>
      </c>
      <c r="I6879" s="65" t="str">
        <f>IF(発注書!D6885="","",発注書!D6885)</f>
        <v/>
      </c>
      <c r="J6879" s="66" t="str">
        <f>IF(発注書!D6885="","",発注書!C6885)</f>
        <v/>
      </c>
    </row>
    <row r="6880" spans="1:10" x14ac:dyDescent="0.55000000000000004">
      <c r="B6880" s="50">
        <v>2</v>
      </c>
      <c r="E6880" s="61" t="str">
        <f>IF(発注書!D6886="","",発注書!B6886)</f>
        <v/>
      </c>
      <c r="F6880" s="62" t="str">
        <f>IF(J6880="","",VLOOKUP(J6880,商品マスタ!$B:$D,2,FALSE))</f>
        <v/>
      </c>
      <c r="G6880" s="63" t="str">
        <f>IF(F6880="","",VLOOKUP(F6880,商品マスタ!$C:$D,2,FALSE))</f>
        <v/>
      </c>
      <c r="H6880" s="64" t="str">
        <f t="shared" si="107"/>
        <v/>
      </c>
      <c r="I6880" s="65" t="str">
        <f>IF(発注書!D6886="","",発注書!D6886)</f>
        <v/>
      </c>
      <c r="J6880" s="66" t="str">
        <f>IF(発注書!D6886="","",発注書!C6886)</f>
        <v/>
      </c>
    </row>
    <row r="6881" spans="1:10" x14ac:dyDescent="0.55000000000000004">
      <c r="A6881" s="49">
        <v>3440</v>
      </c>
      <c r="B6881" s="50">
        <v>1</v>
      </c>
      <c r="E6881" s="61" t="str">
        <f>IF(発注書!D6887="","",発注書!B6887)</f>
        <v/>
      </c>
      <c r="F6881" s="62" t="str">
        <f>IF(J6881="","",VLOOKUP(J6881,商品マスタ!$B:$D,2,FALSE))</f>
        <v/>
      </c>
      <c r="G6881" s="63" t="str">
        <f>IF(F6881="","",VLOOKUP(F6881,商品マスタ!$C:$D,2,FALSE))</f>
        <v/>
      </c>
      <c r="H6881" s="64" t="str">
        <f t="shared" si="107"/>
        <v/>
      </c>
      <c r="I6881" s="65" t="str">
        <f>IF(発注書!D6887="","",発注書!D6887)</f>
        <v/>
      </c>
      <c r="J6881" s="66" t="str">
        <f>IF(発注書!D6887="","",発注書!C6887)</f>
        <v/>
      </c>
    </row>
    <row r="6882" spans="1:10" x14ac:dyDescent="0.55000000000000004">
      <c r="B6882" s="50">
        <v>2</v>
      </c>
      <c r="E6882" s="61" t="str">
        <f>IF(発注書!D6888="","",発注書!B6888)</f>
        <v/>
      </c>
      <c r="F6882" s="62" t="str">
        <f>IF(J6882="","",VLOOKUP(J6882,商品マスタ!$B:$D,2,FALSE))</f>
        <v/>
      </c>
      <c r="G6882" s="63" t="str">
        <f>IF(F6882="","",VLOOKUP(F6882,商品マスタ!$C:$D,2,FALSE))</f>
        <v/>
      </c>
      <c r="H6882" s="64" t="str">
        <f t="shared" si="107"/>
        <v/>
      </c>
      <c r="I6882" s="65" t="str">
        <f>IF(発注書!D6888="","",発注書!D6888)</f>
        <v/>
      </c>
      <c r="J6882" s="66" t="str">
        <f>IF(発注書!D6888="","",発注書!C6888)</f>
        <v/>
      </c>
    </row>
    <row r="6883" spans="1:10" x14ac:dyDescent="0.55000000000000004">
      <c r="A6883" s="49">
        <v>3441</v>
      </c>
      <c r="B6883" s="50">
        <v>1</v>
      </c>
      <c r="E6883" s="61" t="str">
        <f>IF(発注書!D6889="","",発注書!B6889)</f>
        <v/>
      </c>
      <c r="F6883" s="62" t="str">
        <f>IF(J6883="","",VLOOKUP(J6883,商品マスタ!$B:$D,2,FALSE))</f>
        <v/>
      </c>
      <c r="G6883" s="63" t="str">
        <f>IF(F6883="","",VLOOKUP(F6883,商品マスタ!$C:$D,2,FALSE))</f>
        <v/>
      </c>
      <c r="H6883" s="64" t="str">
        <f t="shared" si="107"/>
        <v/>
      </c>
      <c r="I6883" s="65" t="str">
        <f>IF(発注書!D6889="","",発注書!D6889)</f>
        <v/>
      </c>
      <c r="J6883" s="66" t="str">
        <f>IF(発注書!D6889="","",発注書!C6889)</f>
        <v/>
      </c>
    </row>
    <row r="6884" spans="1:10" x14ac:dyDescent="0.55000000000000004">
      <c r="B6884" s="50">
        <v>2</v>
      </c>
      <c r="E6884" s="61" t="str">
        <f>IF(発注書!D6890="","",発注書!B6890)</f>
        <v/>
      </c>
      <c r="F6884" s="62" t="str">
        <f>IF(J6884="","",VLOOKUP(J6884,商品マスタ!$B:$D,2,FALSE))</f>
        <v/>
      </c>
      <c r="G6884" s="63" t="str">
        <f>IF(F6884="","",VLOOKUP(F6884,商品マスタ!$C:$D,2,FALSE))</f>
        <v/>
      </c>
      <c r="H6884" s="64" t="str">
        <f t="shared" si="107"/>
        <v/>
      </c>
      <c r="I6884" s="65" t="str">
        <f>IF(発注書!D6890="","",発注書!D6890)</f>
        <v/>
      </c>
      <c r="J6884" s="66" t="str">
        <f>IF(発注書!D6890="","",発注書!C6890)</f>
        <v/>
      </c>
    </row>
    <row r="6885" spans="1:10" x14ac:dyDescent="0.55000000000000004">
      <c r="A6885" s="49">
        <v>3442</v>
      </c>
      <c r="B6885" s="50">
        <v>1</v>
      </c>
      <c r="E6885" s="61" t="str">
        <f>IF(発注書!D6891="","",発注書!B6891)</f>
        <v/>
      </c>
      <c r="F6885" s="62" t="str">
        <f>IF(J6885="","",VLOOKUP(J6885,商品マスタ!$B:$D,2,FALSE))</f>
        <v/>
      </c>
      <c r="G6885" s="63" t="str">
        <f>IF(F6885="","",VLOOKUP(F6885,商品マスタ!$C:$D,2,FALSE))</f>
        <v/>
      </c>
      <c r="H6885" s="64" t="str">
        <f t="shared" si="107"/>
        <v/>
      </c>
      <c r="I6885" s="65" t="str">
        <f>IF(発注書!D6891="","",発注書!D6891)</f>
        <v/>
      </c>
      <c r="J6885" s="66" t="str">
        <f>IF(発注書!D6891="","",発注書!C6891)</f>
        <v/>
      </c>
    </row>
    <row r="6886" spans="1:10" x14ac:dyDescent="0.55000000000000004">
      <c r="B6886" s="50">
        <v>2</v>
      </c>
      <c r="E6886" s="61" t="str">
        <f>IF(発注書!D6892="","",発注書!B6892)</f>
        <v/>
      </c>
      <c r="F6886" s="62" t="str">
        <f>IF(J6886="","",VLOOKUP(J6886,商品マスタ!$B:$D,2,FALSE))</f>
        <v/>
      </c>
      <c r="G6886" s="63" t="str">
        <f>IF(F6886="","",VLOOKUP(F6886,商品マスタ!$C:$D,2,FALSE))</f>
        <v/>
      </c>
      <c r="H6886" s="64" t="str">
        <f t="shared" si="107"/>
        <v/>
      </c>
      <c r="I6886" s="65" t="str">
        <f>IF(発注書!D6892="","",発注書!D6892)</f>
        <v/>
      </c>
      <c r="J6886" s="66" t="str">
        <f>IF(発注書!D6892="","",発注書!C6892)</f>
        <v/>
      </c>
    </row>
    <row r="6887" spans="1:10" x14ac:dyDescent="0.55000000000000004">
      <c r="A6887" s="49">
        <v>3443</v>
      </c>
      <c r="B6887" s="50">
        <v>1</v>
      </c>
      <c r="E6887" s="61" t="str">
        <f>IF(発注書!D6893="","",発注書!B6893)</f>
        <v/>
      </c>
      <c r="F6887" s="62" t="str">
        <f>IF(J6887="","",VLOOKUP(J6887,商品マスタ!$B:$D,2,FALSE))</f>
        <v/>
      </c>
      <c r="G6887" s="63" t="str">
        <f>IF(F6887="","",VLOOKUP(F6887,商品マスタ!$C:$D,2,FALSE))</f>
        <v/>
      </c>
      <c r="H6887" s="64" t="str">
        <f t="shared" si="107"/>
        <v/>
      </c>
      <c r="I6887" s="65" t="str">
        <f>IF(発注書!D6893="","",発注書!D6893)</f>
        <v/>
      </c>
      <c r="J6887" s="66" t="str">
        <f>IF(発注書!D6893="","",発注書!C6893)</f>
        <v/>
      </c>
    </row>
    <row r="6888" spans="1:10" x14ac:dyDescent="0.55000000000000004">
      <c r="B6888" s="50">
        <v>2</v>
      </c>
      <c r="E6888" s="61" t="str">
        <f>IF(発注書!D6894="","",発注書!B6894)</f>
        <v/>
      </c>
      <c r="F6888" s="62" t="str">
        <f>IF(J6888="","",VLOOKUP(J6888,商品マスタ!$B:$D,2,FALSE))</f>
        <v/>
      </c>
      <c r="G6888" s="63" t="str">
        <f>IF(F6888="","",VLOOKUP(F6888,商品マスタ!$C:$D,2,FALSE))</f>
        <v/>
      </c>
      <c r="H6888" s="64" t="str">
        <f t="shared" si="107"/>
        <v/>
      </c>
      <c r="I6888" s="65" t="str">
        <f>IF(発注書!D6894="","",発注書!D6894)</f>
        <v/>
      </c>
      <c r="J6888" s="66" t="str">
        <f>IF(発注書!D6894="","",発注書!C6894)</f>
        <v/>
      </c>
    </row>
    <row r="6889" spans="1:10" x14ac:dyDescent="0.55000000000000004">
      <c r="A6889" s="49">
        <v>3444</v>
      </c>
      <c r="B6889" s="50">
        <v>1</v>
      </c>
      <c r="E6889" s="61" t="str">
        <f>IF(発注書!D6895="","",発注書!B6895)</f>
        <v/>
      </c>
      <c r="F6889" s="62" t="str">
        <f>IF(J6889="","",VLOOKUP(J6889,商品マスタ!$B:$D,2,FALSE))</f>
        <v/>
      </c>
      <c r="G6889" s="63" t="str">
        <f>IF(F6889="","",VLOOKUP(F6889,商品マスタ!$C:$D,2,FALSE))</f>
        <v/>
      </c>
      <c r="H6889" s="64" t="str">
        <f t="shared" si="107"/>
        <v/>
      </c>
      <c r="I6889" s="65" t="str">
        <f>IF(発注書!D6895="","",発注書!D6895)</f>
        <v/>
      </c>
      <c r="J6889" s="66" t="str">
        <f>IF(発注書!D6895="","",発注書!C6895)</f>
        <v/>
      </c>
    </row>
    <row r="6890" spans="1:10" x14ac:dyDescent="0.55000000000000004">
      <c r="B6890" s="50">
        <v>2</v>
      </c>
      <c r="E6890" s="61" t="str">
        <f>IF(発注書!D6896="","",発注書!B6896)</f>
        <v/>
      </c>
      <c r="F6890" s="62" t="str">
        <f>IF(J6890="","",VLOOKUP(J6890,商品マスタ!$B:$D,2,FALSE))</f>
        <v/>
      </c>
      <c r="G6890" s="63" t="str">
        <f>IF(F6890="","",VLOOKUP(F6890,商品マスタ!$C:$D,2,FALSE))</f>
        <v/>
      </c>
      <c r="H6890" s="64" t="str">
        <f t="shared" si="107"/>
        <v/>
      </c>
      <c r="I6890" s="65" t="str">
        <f>IF(発注書!D6896="","",発注書!D6896)</f>
        <v/>
      </c>
      <c r="J6890" s="66" t="str">
        <f>IF(発注書!D6896="","",発注書!C6896)</f>
        <v/>
      </c>
    </row>
    <row r="6891" spans="1:10" x14ac:dyDescent="0.55000000000000004">
      <c r="A6891" s="49">
        <v>3445</v>
      </c>
      <c r="B6891" s="50">
        <v>1</v>
      </c>
      <c r="E6891" s="61" t="str">
        <f>IF(発注書!D6897="","",発注書!B6897)</f>
        <v/>
      </c>
      <c r="F6891" s="62" t="str">
        <f>IF(J6891="","",VLOOKUP(J6891,商品マスタ!$B:$D,2,FALSE))</f>
        <v/>
      </c>
      <c r="G6891" s="63" t="str">
        <f>IF(F6891="","",VLOOKUP(F6891,商品マスタ!$C:$D,2,FALSE))</f>
        <v/>
      </c>
      <c r="H6891" s="64" t="str">
        <f t="shared" si="107"/>
        <v/>
      </c>
      <c r="I6891" s="65" t="str">
        <f>IF(発注書!D6897="","",発注書!D6897)</f>
        <v/>
      </c>
      <c r="J6891" s="66" t="str">
        <f>IF(発注書!D6897="","",発注書!C6897)</f>
        <v/>
      </c>
    </row>
    <row r="6892" spans="1:10" x14ac:dyDescent="0.55000000000000004">
      <c r="B6892" s="50">
        <v>2</v>
      </c>
      <c r="E6892" s="61" t="str">
        <f>IF(発注書!D6898="","",発注書!B6898)</f>
        <v/>
      </c>
      <c r="F6892" s="62" t="str">
        <f>IF(J6892="","",VLOOKUP(J6892,商品マスタ!$B:$D,2,FALSE))</f>
        <v/>
      </c>
      <c r="G6892" s="63" t="str">
        <f>IF(F6892="","",VLOOKUP(F6892,商品マスタ!$C:$D,2,FALSE))</f>
        <v/>
      </c>
      <c r="H6892" s="64" t="str">
        <f t="shared" si="107"/>
        <v/>
      </c>
      <c r="I6892" s="65" t="str">
        <f>IF(発注書!D6898="","",発注書!D6898)</f>
        <v/>
      </c>
      <c r="J6892" s="66" t="str">
        <f>IF(発注書!D6898="","",発注書!C6898)</f>
        <v/>
      </c>
    </row>
    <row r="6893" spans="1:10" x14ac:dyDescent="0.55000000000000004">
      <c r="A6893" s="49">
        <v>3446</v>
      </c>
      <c r="B6893" s="50">
        <v>1</v>
      </c>
      <c r="E6893" s="61" t="str">
        <f>IF(発注書!D6899="","",発注書!B6899)</f>
        <v/>
      </c>
      <c r="F6893" s="62" t="str">
        <f>IF(J6893="","",VLOOKUP(J6893,商品マスタ!$B:$D,2,FALSE))</f>
        <v/>
      </c>
      <c r="G6893" s="63" t="str">
        <f>IF(F6893="","",VLOOKUP(F6893,商品マスタ!$C:$D,2,FALSE))</f>
        <v/>
      </c>
      <c r="H6893" s="64" t="str">
        <f t="shared" si="107"/>
        <v/>
      </c>
      <c r="I6893" s="65" t="str">
        <f>IF(発注書!D6899="","",発注書!D6899)</f>
        <v/>
      </c>
      <c r="J6893" s="66" t="str">
        <f>IF(発注書!D6899="","",発注書!C6899)</f>
        <v/>
      </c>
    </row>
    <row r="6894" spans="1:10" x14ac:dyDescent="0.55000000000000004">
      <c r="B6894" s="50">
        <v>2</v>
      </c>
      <c r="E6894" s="61" t="str">
        <f>IF(発注書!D6900="","",発注書!B6900)</f>
        <v/>
      </c>
      <c r="F6894" s="62" t="str">
        <f>IF(J6894="","",VLOOKUP(J6894,商品マスタ!$B:$D,2,FALSE))</f>
        <v/>
      </c>
      <c r="G6894" s="63" t="str">
        <f>IF(F6894="","",VLOOKUP(F6894,商品マスタ!$C:$D,2,FALSE))</f>
        <v/>
      </c>
      <c r="H6894" s="64" t="str">
        <f t="shared" si="107"/>
        <v/>
      </c>
      <c r="I6894" s="65" t="str">
        <f>IF(発注書!D6900="","",発注書!D6900)</f>
        <v/>
      </c>
      <c r="J6894" s="66" t="str">
        <f>IF(発注書!D6900="","",発注書!C6900)</f>
        <v/>
      </c>
    </row>
    <row r="6895" spans="1:10" x14ac:dyDescent="0.55000000000000004">
      <c r="A6895" s="49">
        <v>3447</v>
      </c>
      <c r="B6895" s="50">
        <v>1</v>
      </c>
      <c r="E6895" s="61" t="str">
        <f>IF(発注書!D6901="","",発注書!B6901)</f>
        <v/>
      </c>
      <c r="F6895" s="62" t="str">
        <f>IF(J6895="","",VLOOKUP(J6895,商品マスタ!$B:$D,2,FALSE))</f>
        <v/>
      </c>
      <c r="G6895" s="63" t="str">
        <f>IF(F6895="","",VLOOKUP(F6895,商品マスタ!$C:$D,2,FALSE))</f>
        <v/>
      </c>
      <c r="H6895" s="64" t="str">
        <f t="shared" si="107"/>
        <v/>
      </c>
      <c r="I6895" s="65" t="str">
        <f>IF(発注書!D6901="","",発注書!D6901)</f>
        <v/>
      </c>
      <c r="J6895" s="66" t="str">
        <f>IF(発注書!D6901="","",発注書!C6901)</f>
        <v/>
      </c>
    </row>
    <row r="6896" spans="1:10" x14ac:dyDescent="0.55000000000000004">
      <c r="B6896" s="50">
        <v>2</v>
      </c>
      <c r="E6896" s="61" t="str">
        <f>IF(発注書!D6902="","",発注書!B6902)</f>
        <v/>
      </c>
      <c r="F6896" s="62" t="str">
        <f>IF(J6896="","",VLOOKUP(J6896,商品マスタ!$B:$D,2,FALSE))</f>
        <v/>
      </c>
      <c r="G6896" s="63" t="str">
        <f>IF(F6896="","",VLOOKUP(F6896,商品マスタ!$C:$D,2,FALSE))</f>
        <v/>
      </c>
      <c r="H6896" s="64" t="str">
        <f t="shared" si="107"/>
        <v/>
      </c>
      <c r="I6896" s="65" t="str">
        <f>IF(発注書!D6902="","",発注書!D6902)</f>
        <v/>
      </c>
      <c r="J6896" s="66" t="str">
        <f>IF(発注書!D6902="","",発注書!C6902)</f>
        <v/>
      </c>
    </row>
    <row r="6897" spans="1:10" x14ac:dyDescent="0.55000000000000004">
      <c r="A6897" s="49">
        <v>3448</v>
      </c>
      <c r="B6897" s="50">
        <v>1</v>
      </c>
      <c r="E6897" s="61" t="str">
        <f>IF(発注書!D6903="","",発注書!B6903)</f>
        <v/>
      </c>
      <c r="F6897" s="62" t="str">
        <f>IF(J6897="","",VLOOKUP(J6897,商品マスタ!$B:$D,2,FALSE))</f>
        <v/>
      </c>
      <c r="G6897" s="63" t="str">
        <f>IF(F6897="","",VLOOKUP(F6897,商品マスタ!$C:$D,2,FALSE))</f>
        <v/>
      </c>
      <c r="H6897" s="64" t="str">
        <f t="shared" si="107"/>
        <v/>
      </c>
      <c r="I6897" s="65" t="str">
        <f>IF(発注書!D6903="","",発注書!D6903)</f>
        <v/>
      </c>
      <c r="J6897" s="66" t="str">
        <f>IF(発注書!D6903="","",発注書!C6903)</f>
        <v/>
      </c>
    </row>
    <row r="6898" spans="1:10" x14ac:dyDescent="0.55000000000000004">
      <c r="B6898" s="50">
        <v>2</v>
      </c>
      <c r="E6898" s="61" t="str">
        <f>IF(発注書!D6904="","",発注書!B6904)</f>
        <v/>
      </c>
      <c r="F6898" s="62" t="str">
        <f>IF(J6898="","",VLOOKUP(J6898,商品マスタ!$B:$D,2,FALSE))</f>
        <v/>
      </c>
      <c r="G6898" s="63" t="str">
        <f>IF(F6898="","",VLOOKUP(F6898,商品マスタ!$C:$D,2,FALSE))</f>
        <v/>
      </c>
      <c r="H6898" s="64" t="str">
        <f t="shared" si="107"/>
        <v/>
      </c>
      <c r="I6898" s="65" t="str">
        <f>IF(発注書!D6904="","",発注書!D6904)</f>
        <v/>
      </c>
      <c r="J6898" s="66" t="str">
        <f>IF(発注書!D6904="","",発注書!C6904)</f>
        <v/>
      </c>
    </row>
    <row r="6899" spans="1:10" x14ac:dyDescent="0.55000000000000004">
      <c r="A6899" s="49">
        <v>3449</v>
      </c>
      <c r="B6899" s="50">
        <v>1</v>
      </c>
      <c r="E6899" s="61" t="str">
        <f>IF(発注書!D6905="","",発注書!B6905)</f>
        <v/>
      </c>
      <c r="F6899" s="62" t="str">
        <f>IF(J6899="","",VLOOKUP(J6899,商品マスタ!$B:$D,2,FALSE))</f>
        <v/>
      </c>
      <c r="G6899" s="63" t="str">
        <f>IF(F6899="","",VLOOKUP(F6899,商品マスタ!$C:$D,2,FALSE))</f>
        <v/>
      </c>
      <c r="H6899" s="64" t="str">
        <f t="shared" si="107"/>
        <v/>
      </c>
      <c r="I6899" s="65" t="str">
        <f>IF(発注書!D6905="","",発注書!D6905)</f>
        <v/>
      </c>
      <c r="J6899" s="66" t="str">
        <f>IF(発注書!D6905="","",発注書!C6905)</f>
        <v/>
      </c>
    </row>
    <row r="6900" spans="1:10" x14ac:dyDescent="0.55000000000000004">
      <c r="B6900" s="50">
        <v>2</v>
      </c>
      <c r="E6900" s="61" t="str">
        <f>IF(発注書!D6906="","",発注書!B6906)</f>
        <v/>
      </c>
      <c r="F6900" s="62" t="str">
        <f>IF(J6900="","",VLOOKUP(J6900,商品マスタ!$B:$D,2,FALSE))</f>
        <v/>
      </c>
      <c r="G6900" s="63" t="str">
        <f>IF(F6900="","",VLOOKUP(F6900,商品マスタ!$C:$D,2,FALSE))</f>
        <v/>
      </c>
      <c r="H6900" s="64" t="str">
        <f t="shared" si="107"/>
        <v/>
      </c>
      <c r="I6900" s="65" t="str">
        <f>IF(発注書!D6906="","",発注書!D6906)</f>
        <v/>
      </c>
      <c r="J6900" s="66" t="str">
        <f>IF(発注書!D6906="","",発注書!C6906)</f>
        <v/>
      </c>
    </row>
    <row r="6901" spans="1:10" x14ac:dyDescent="0.55000000000000004">
      <c r="A6901" s="49">
        <v>3450</v>
      </c>
      <c r="B6901" s="50">
        <v>1</v>
      </c>
      <c r="E6901" s="61" t="str">
        <f>IF(発注書!D6907="","",発注書!B6907)</f>
        <v/>
      </c>
      <c r="F6901" s="62" t="str">
        <f>IF(J6901="","",VLOOKUP(J6901,商品マスタ!$B:$D,2,FALSE))</f>
        <v/>
      </c>
      <c r="G6901" s="63" t="str">
        <f>IF(F6901="","",VLOOKUP(F6901,商品マスタ!$C:$D,2,FALSE))</f>
        <v/>
      </c>
      <c r="H6901" s="64" t="str">
        <f t="shared" si="107"/>
        <v/>
      </c>
      <c r="I6901" s="65" t="str">
        <f>IF(発注書!D6907="","",発注書!D6907)</f>
        <v/>
      </c>
      <c r="J6901" s="66" t="str">
        <f>IF(発注書!D6907="","",発注書!C6907)</f>
        <v/>
      </c>
    </row>
    <row r="6902" spans="1:10" x14ac:dyDescent="0.55000000000000004">
      <c r="B6902" s="50">
        <v>2</v>
      </c>
      <c r="E6902" s="61" t="str">
        <f>IF(発注書!D6908="","",発注書!B6908)</f>
        <v/>
      </c>
      <c r="F6902" s="62" t="str">
        <f>IF(J6902="","",VLOOKUP(J6902,商品マスタ!$B:$D,2,FALSE))</f>
        <v/>
      </c>
      <c r="G6902" s="63" t="str">
        <f>IF(F6902="","",VLOOKUP(F6902,商品マスタ!$C:$D,2,FALSE))</f>
        <v/>
      </c>
      <c r="H6902" s="64" t="str">
        <f t="shared" si="107"/>
        <v/>
      </c>
      <c r="I6902" s="65" t="str">
        <f>IF(発注書!D6908="","",発注書!D6908)</f>
        <v/>
      </c>
      <c r="J6902" s="66" t="str">
        <f>IF(発注書!D6908="","",発注書!C6908)</f>
        <v/>
      </c>
    </row>
    <row r="6903" spans="1:10" x14ac:dyDescent="0.55000000000000004">
      <c r="A6903" s="49">
        <v>3451</v>
      </c>
      <c r="B6903" s="50">
        <v>1</v>
      </c>
      <c r="E6903" s="61" t="str">
        <f>IF(発注書!D6909="","",発注書!B6909)</f>
        <v/>
      </c>
      <c r="F6903" s="62" t="str">
        <f>IF(J6903="","",VLOOKUP(J6903,商品マスタ!$B:$D,2,FALSE))</f>
        <v/>
      </c>
      <c r="G6903" s="63" t="str">
        <f>IF(F6903="","",VLOOKUP(F6903,商品マスタ!$C:$D,2,FALSE))</f>
        <v/>
      </c>
      <c r="H6903" s="64" t="str">
        <f t="shared" si="107"/>
        <v/>
      </c>
      <c r="I6903" s="65" t="str">
        <f>IF(発注書!D6909="","",発注書!D6909)</f>
        <v/>
      </c>
      <c r="J6903" s="66" t="str">
        <f>IF(発注書!D6909="","",発注書!C6909)</f>
        <v/>
      </c>
    </row>
    <row r="6904" spans="1:10" x14ac:dyDescent="0.55000000000000004">
      <c r="B6904" s="50">
        <v>2</v>
      </c>
      <c r="E6904" s="61" t="str">
        <f>IF(発注書!D6910="","",発注書!B6910)</f>
        <v/>
      </c>
      <c r="F6904" s="62" t="str">
        <f>IF(J6904="","",VLOOKUP(J6904,商品マスタ!$B:$D,2,FALSE))</f>
        <v/>
      </c>
      <c r="G6904" s="63" t="str">
        <f>IF(F6904="","",VLOOKUP(F6904,商品マスタ!$C:$D,2,FALSE))</f>
        <v/>
      </c>
      <c r="H6904" s="64" t="str">
        <f t="shared" si="107"/>
        <v/>
      </c>
      <c r="I6904" s="65" t="str">
        <f>IF(発注書!D6910="","",発注書!D6910)</f>
        <v/>
      </c>
      <c r="J6904" s="66" t="str">
        <f>IF(発注書!D6910="","",発注書!C6910)</f>
        <v/>
      </c>
    </row>
    <row r="6905" spans="1:10" x14ac:dyDescent="0.55000000000000004">
      <c r="A6905" s="49">
        <v>3452</v>
      </c>
      <c r="B6905" s="50">
        <v>1</v>
      </c>
      <c r="E6905" s="61" t="str">
        <f>IF(発注書!D6911="","",発注書!B6911)</f>
        <v/>
      </c>
      <c r="F6905" s="62" t="str">
        <f>IF(J6905="","",VLOOKUP(J6905,商品マスタ!$B:$D,2,FALSE))</f>
        <v/>
      </c>
      <c r="G6905" s="63" t="str">
        <f>IF(F6905="","",VLOOKUP(F6905,商品マスタ!$C:$D,2,FALSE))</f>
        <v/>
      </c>
      <c r="H6905" s="64" t="str">
        <f t="shared" si="107"/>
        <v/>
      </c>
      <c r="I6905" s="65" t="str">
        <f>IF(発注書!D6911="","",発注書!D6911)</f>
        <v/>
      </c>
      <c r="J6905" s="66" t="str">
        <f>IF(発注書!D6911="","",発注書!C6911)</f>
        <v/>
      </c>
    </row>
    <row r="6906" spans="1:10" x14ac:dyDescent="0.55000000000000004">
      <c r="B6906" s="50">
        <v>2</v>
      </c>
      <c r="E6906" s="61" t="str">
        <f>IF(発注書!D6912="","",発注書!B6912)</f>
        <v/>
      </c>
      <c r="F6906" s="62" t="str">
        <f>IF(J6906="","",VLOOKUP(J6906,商品マスタ!$B:$D,2,FALSE))</f>
        <v/>
      </c>
      <c r="G6906" s="63" t="str">
        <f>IF(F6906="","",VLOOKUP(F6906,商品マスタ!$C:$D,2,FALSE))</f>
        <v/>
      </c>
      <c r="H6906" s="64" t="str">
        <f t="shared" si="107"/>
        <v/>
      </c>
      <c r="I6906" s="65" t="str">
        <f>IF(発注書!D6912="","",発注書!D6912)</f>
        <v/>
      </c>
      <c r="J6906" s="66" t="str">
        <f>IF(発注書!D6912="","",発注書!C6912)</f>
        <v/>
      </c>
    </row>
    <row r="6907" spans="1:10" x14ac:dyDescent="0.55000000000000004">
      <c r="A6907" s="49">
        <v>3453</v>
      </c>
      <c r="B6907" s="50">
        <v>1</v>
      </c>
      <c r="E6907" s="61" t="str">
        <f>IF(発注書!D6913="","",発注書!B6913)</f>
        <v/>
      </c>
      <c r="F6907" s="62" t="str">
        <f>IF(J6907="","",VLOOKUP(J6907,商品マスタ!$B:$D,2,FALSE))</f>
        <v/>
      </c>
      <c r="G6907" s="63" t="str">
        <f>IF(F6907="","",VLOOKUP(F6907,商品マスタ!$C:$D,2,FALSE))</f>
        <v/>
      </c>
      <c r="H6907" s="64" t="str">
        <f t="shared" si="107"/>
        <v/>
      </c>
      <c r="I6907" s="65" t="str">
        <f>IF(発注書!D6913="","",発注書!D6913)</f>
        <v/>
      </c>
      <c r="J6907" s="66" t="str">
        <f>IF(発注書!D6913="","",発注書!C6913)</f>
        <v/>
      </c>
    </row>
    <row r="6908" spans="1:10" x14ac:dyDescent="0.55000000000000004">
      <c r="B6908" s="50">
        <v>2</v>
      </c>
      <c r="E6908" s="61" t="str">
        <f>IF(発注書!D6914="","",発注書!B6914)</f>
        <v/>
      </c>
      <c r="F6908" s="62" t="str">
        <f>IF(J6908="","",VLOOKUP(J6908,商品マスタ!$B:$D,2,FALSE))</f>
        <v/>
      </c>
      <c r="G6908" s="63" t="str">
        <f>IF(F6908="","",VLOOKUP(F6908,商品マスタ!$C:$D,2,FALSE))</f>
        <v/>
      </c>
      <c r="H6908" s="64" t="str">
        <f t="shared" si="107"/>
        <v/>
      </c>
      <c r="I6908" s="65" t="str">
        <f>IF(発注書!D6914="","",発注書!D6914)</f>
        <v/>
      </c>
      <c r="J6908" s="66" t="str">
        <f>IF(発注書!D6914="","",発注書!C6914)</f>
        <v/>
      </c>
    </row>
    <row r="6909" spans="1:10" x14ac:dyDescent="0.55000000000000004">
      <c r="A6909" s="49">
        <v>3454</v>
      </c>
      <c r="B6909" s="50">
        <v>1</v>
      </c>
      <c r="E6909" s="61" t="str">
        <f>IF(発注書!D6915="","",発注書!B6915)</f>
        <v/>
      </c>
      <c r="F6909" s="62" t="str">
        <f>IF(J6909="","",VLOOKUP(J6909,商品マスタ!$B:$D,2,FALSE))</f>
        <v/>
      </c>
      <c r="G6909" s="63" t="str">
        <f>IF(F6909="","",VLOOKUP(F6909,商品マスタ!$C:$D,2,FALSE))</f>
        <v/>
      </c>
      <c r="H6909" s="64" t="str">
        <f t="shared" si="107"/>
        <v/>
      </c>
      <c r="I6909" s="65" t="str">
        <f>IF(発注書!D6915="","",発注書!D6915)</f>
        <v/>
      </c>
      <c r="J6909" s="66" t="str">
        <f>IF(発注書!D6915="","",発注書!C6915)</f>
        <v/>
      </c>
    </row>
    <row r="6910" spans="1:10" x14ac:dyDescent="0.55000000000000004">
      <c r="B6910" s="50">
        <v>2</v>
      </c>
      <c r="E6910" s="61" t="str">
        <f>IF(発注書!D6916="","",発注書!B6916)</f>
        <v/>
      </c>
      <c r="F6910" s="62" t="str">
        <f>IF(J6910="","",VLOOKUP(J6910,商品マスタ!$B:$D,2,FALSE))</f>
        <v/>
      </c>
      <c r="G6910" s="63" t="str">
        <f>IF(F6910="","",VLOOKUP(F6910,商品マスタ!$C:$D,2,FALSE))</f>
        <v/>
      </c>
      <c r="H6910" s="64" t="str">
        <f t="shared" si="107"/>
        <v/>
      </c>
      <c r="I6910" s="65" t="str">
        <f>IF(発注書!D6916="","",発注書!D6916)</f>
        <v/>
      </c>
      <c r="J6910" s="66" t="str">
        <f>IF(発注書!D6916="","",発注書!C6916)</f>
        <v/>
      </c>
    </row>
    <row r="6911" spans="1:10" x14ac:dyDescent="0.55000000000000004">
      <c r="A6911" s="49">
        <v>3455</v>
      </c>
      <c r="B6911" s="50">
        <v>1</v>
      </c>
      <c r="E6911" s="61" t="str">
        <f>IF(発注書!D6917="","",発注書!B6917)</f>
        <v/>
      </c>
      <c r="F6911" s="62" t="str">
        <f>IF(J6911="","",VLOOKUP(J6911,商品マスタ!$B:$D,2,FALSE))</f>
        <v/>
      </c>
      <c r="G6911" s="63" t="str">
        <f>IF(F6911="","",VLOOKUP(F6911,商品マスタ!$C:$D,2,FALSE))</f>
        <v/>
      </c>
      <c r="H6911" s="64" t="str">
        <f t="shared" si="107"/>
        <v/>
      </c>
      <c r="I6911" s="65" t="str">
        <f>IF(発注書!D6917="","",発注書!D6917)</f>
        <v/>
      </c>
      <c r="J6911" s="66" t="str">
        <f>IF(発注書!D6917="","",発注書!C6917)</f>
        <v/>
      </c>
    </row>
    <row r="6912" spans="1:10" x14ac:dyDescent="0.55000000000000004">
      <c r="B6912" s="50">
        <v>2</v>
      </c>
      <c r="E6912" s="61" t="str">
        <f>IF(発注書!D6918="","",発注書!B6918)</f>
        <v/>
      </c>
      <c r="F6912" s="62" t="str">
        <f>IF(J6912="","",VLOOKUP(J6912,商品マスタ!$B:$D,2,FALSE))</f>
        <v/>
      </c>
      <c r="G6912" s="63" t="str">
        <f>IF(F6912="","",VLOOKUP(F6912,商品マスタ!$C:$D,2,FALSE))</f>
        <v/>
      </c>
      <c r="H6912" s="64" t="str">
        <f t="shared" si="107"/>
        <v/>
      </c>
      <c r="I6912" s="65" t="str">
        <f>IF(発注書!D6918="","",発注書!D6918)</f>
        <v/>
      </c>
      <c r="J6912" s="66" t="str">
        <f>IF(発注書!D6918="","",発注書!C6918)</f>
        <v/>
      </c>
    </row>
    <row r="6913" spans="1:10" x14ac:dyDescent="0.55000000000000004">
      <c r="A6913" s="49">
        <v>3456</v>
      </c>
      <c r="B6913" s="50">
        <v>1</v>
      </c>
      <c r="E6913" s="61" t="str">
        <f>IF(発注書!D6919="","",発注書!B6919)</f>
        <v/>
      </c>
      <c r="F6913" s="62" t="str">
        <f>IF(J6913="","",VLOOKUP(J6913,商品マスタ!$B:$D,2,FALSE))</f>
        <v/>
      </c>
      <c r="G6913" s="63" t="str">
        <f>IF(F6913="","",VLOOKUP(F6913,商品マスタ!$C:$D,2,FALSE))</f>
        <v/>
      </c>
      <c r="H6913" s="64" t="str">
        <f t="shared" si="107"/>
        <v/>
      </c>
      <c r="I6913" s="65" t="str">
        <f>IF(発注書!D6919="","",発注書!D6919)</f>
        <v/>
      </c>
      <c r="J6913" s="66" t="str">
        <f>IF(発注書!D6919="","",発注書!C6919)</f>
        <v/>
      </c>
    </row>
    <row r="6914" spans="1:10" x14ac:dyDescent="0.55000000000000004">
      <c r="B6914" s="50">
        <v>2</v>
      </c>
      <c r="E6914" s="61" t="str">
        <f>IF(発注書!D6920="","",発注書!B6920)</f>
        <v/>
      </c>
      <c r="F6914" s="62" t="str">
        <f>IF(J6914="","",VLOOKUP(J6914,商品マスタ!$B:$D,2,FALSE))</f>
        <v/>
      </c>
      <c r="G6914" s="63" t="str">
        <f>IF(F6914="","",VLOOKUP(F6914,商品マスタ!$C:$D,2,FALSE))</f>
        <v/>
      </c>
      <c r="H6914" s="64" t="str">
        <f t="shared" si="107"/>
        <v/>
      </c>
      <c r="I6914" s="65" t="str">
        <f>IF(発注書!D6920="","",発注書!D6920)</f>
        <v/>
      </c>
      <c r="J6914" s="66" t="str">
        <f>IF(発注書!D6920="","",発注書!C6920)</f>
        <v/>
      </c>
    </row>
    <row r="6915" spans="1:10" x14ac:dyDescent="0.55000000000000004">
      <c r="A6915" s="49">
        <v>3457</v>
      </c>
      <c r="B6915" s="50">
        <v>1</v>
      </c>
      <c r="E6915" s="61" t="str">
        <f>IF(発注書!D6921="","",発注書!B6921)</f>
        <v/>
      </c>
      <c r="F6915" s="62" t="str">
        <f>IF(J6915="","",VLOOKUP(J6915,商品マスタ!$B:$D,2,FALSE))</f>
        <v/>
      </c>
      <c r="G6915" s="63" t="str">
        <f>IF(F6915="","",VLOOKUP(F6915,商品マスタ!$C:$D,2,FALSE))</f>
        <v/>
      </c>
      <c r="H6915" s="64" t="str">
        <f t="shared" si="107"/>
        <v/>
      </c>
      <c r="I6915" s="65" t="str">
        <f>IF(発注書!D6921="","",発注書!D6921)</f>
        <v/>
      </c>
      <c r="J6915" s="66" t="str">
        <f>IF(発注書!D6921="","",発注書!C6921)</f>
        <v/>
      </c>
    </row>
    <row r="6916" spans="1:10" x14ac:dyDescent="0.55000000000000004">
      <c r="B6916" s="50">
        <v>2</v>
      </c>
      <c r="E6916" s="61" t="str">
        <f>IF(発注書!D6922="","",発注書!B6922)</f>
        <v/>
      </c>
      <c r="F6916" s="62" t="str">
        <f>IF(J6916="","",VLOOKUP(J6916,商品マスタ!$B:$D,2,FALSE))</f>
        <v/>
      </c>
      <c r="G6916" s="63" t="str">
        <f>IF(F6916="","",VLOOKUP(F6916,商品マスタ!$C:$D,2,FALSE))</f>
        <v/>
      </c>
      <c r="H6916" s="64" t="str">
        <f t="shared" ref="H6916:H6979" si="108">IF(E6916="","",IF(E6916="",LEN(SUBSTITUTE(D6916," ","")),LEN(SUBSTITUTE(E6916," ",""))))</f>
        <v/>
      </c>
      <c r="I6916" s="65" t="str">
        <f>IF(発注書!D6922="","",発注書!D6922)</f>
        <v/>
      </c>
      <c r="J6916" s="66" t="str">
        <f>IF(発注書!D6922="","",発注書!C6922)</f>
        <v/>
      </c>
    </row>
    <row r="6917" spans="1:10" x14ac:dyDescent="0.55000000000000004">
      <c r="A6917" s="49">
        <v>3458</v>
      </c>
      <c r="B6917" s="50">
        <v>1</v>
      </c>
      <c r="E6917" s="61" t="str">
        <f>IF(発注書!D6923="","",発注書!B6923)</f>
        <v/>
      </c>
      <c r="F6917" s="62" t="str">
        <f>IF(J6917="","",VLOOKUP(J6917,商品マスタ!$B:$D,2,FALSE))</f>
        <v/>
      </c>
      <c r="G6917" s="63" t="str">
        <f>IF(F6917="","",VLOOKUP(F6917,商品マスタ!$C:$D,2,FALSE))</f>
        <v/>
      </c>
      <c r="H6917" s="64" t="str">
        <f t="shared" si="108"/>
        <v/>
      </c>
      <c r="I6917" s="65" t="str">
        <f>IF(発注書!D6923="","",発注書!D6923)</f>
        <v/>
      </c>
      <c r="J6917" s="66" t="str">
        <f>IF(発注書!D6923="","",発注書!C6923)</f>
        <v/>
      </c>
    </row>
    <row r="6918" spans="1:10" x14ac:dyDescent="0.55000000000000004">
      <c r="B6918" s="50">
        <v>2</v>
      </c>
      <c r="E6918" s="61" t="str">
        <f>IF(発注書!D6924="","",発注書!B6924)</f>
        <v/>
      </c>
      <c r="F6918" s="62" t="str">
        <f>IF(J6918="","",VLOOKUP(J6918,商品マスタ!$B:$D,2,FALSE))</f>
        <v/>
      </c>
      <c r="G6918" s="63" t="str">
        <f>IF(F6918="","",VLOOKUP(F6918,商品マスタ!$C:$D,2,FALSE))</f>
        <v/>
      </c>
      <c r="H6918" s="64" t="str">
        <f t="shared" si="108"/>
        <v/>
      </c>
      <c r="I6918" s="65" t="str">
        <f>IF(発注書!D6924="","",発注書!D6924)</f>
        <v/>
      </c>
      <c r="J6918" s="66" t="str">
        <f>IF(発注書!D6924="","",発注書!C6924)</f>
        <v/>
      </c>
    </row>
    <row r="6919" spans="1:10" x14ac:dyDescent="0.55000000000000004">
      <c r="A6919" s="49">
        <v>3459</v>
      </c>
      <c r="B6919" s="50">
        <v>1</v>
      </c>
      <c r="E6919" s="61" t="str">
        <f>IF(発注書!D6925="","",発注書!B6925)</f>
        <v/>
      </c>
      <c r="F6919" s="62" t="str">
        <f>IF(J6919="","",VLOOKUP(J6919,商品マスタ!$B:$D,2,FALSE))</f>
        <v/>
      </c>
      <c r="G6919" s="63" t="str">
        <f>IF(F6919="","",VLOOKUP(F6919,商品マスタ!$C:$D,2,FALSE))</f>
        <v/>
      </c>
      <c r="H6919" s="64" t="str">
        <f t="shared" si="108"/>
        <v/>
      </c>
      <c r="I6919" s="65" t="str">
        <f>IF(発注書!D6925="","",発注書!D6925)</f>
        <v/>
      </c>
      <c r="J6919" s="66" t="str">
        <f>IF(発注書!D6925="","",発注書!C6925)</f>
        <v/>
      </c>
    </row>
    <row r="6920" spans="1:10" x14ac:dyDescent="0.55000000000000004">
      <c r="B6920" s="50">
        <v>2</v>
      </c>
      <c r="E6920" s="61" t="str">
        <f>IF(発注書!D6926="","",発注書!B6926)</f>
        <v/>
      </c>
      <c r="F6920" s="62" t="str">
        <f>IF(J6920="","",VLOOKUP(J6920,商品マスタ!$B:$D,2,FALSE))</f>
        <v/>
      </c>
      <c r="G6920" s="63" t="str">
        <f>IF(F6920="","",VLOOKUP(F6920,商品マスタ!$C:$D,2,FALSE))</f>
        <v/>
      </c>
      <c r="H6920" s="64" t="str">
        <f t="shared" si="108"/>
        <v/>
      </c>
      <c r="I6920" s="65" t="str">
        <f>IF(発注書!D6926="","",発注書!D6926)</f>
        <v/>
      </c>
      <c r="J6920" s="66" t="str">
        <f>IF(発注書!D6926="","",発注書!C6926)</f>
        <v/>
      </c>
    </row>
    <row r="6921" spans="1:10" x14ac:dyDescent="0.55000000000000004">
      <c r="A6921" s="49">
        <v>3460</v>
      </c>
      <c r="B6921" s="50">
        <v>1</v>
      </c>
      <c r="E6921" s="61" t="str">
        <f>IF(発注書!D6927="","",発注書!B6927)</f>
        <v/>
      </c>
      <c r="F6921" s="62" t="str">
        <f>IF(J6921="","",VLOOKUP(J6921,商品マスタ!$B:$D,2,FALSE))</f>
        <v/>
      </c>
      <c r="G6921" s="63" t="str">
        <f>IF(F6921="","",VLOOKUP(F6921,商品マスタ!$C:$D,2,FALSE))</f>
        <v/>
      </c>
      <c r="H6921" s="64" t="str">
        <f t="shared" si="108"/>
        <v/>
      </c>
      <c r="I6921" s="65" t="str">
        <f>IF(発注書!D6927="","",発注書!D6927)</f>
        <v/>
      </c>
      <c r="J6921" s="66" t="str">
        <f>IF(発注書!D6927="","",発注書!C6927)</f>
        <v/>
      </c>
    </row>
    <row r="6922" spans="1:10" x14ac:dyDescent="0.55000000000000004">
      <c r="B6922" s="50">
        <v>2</v>
      </c>
      <c r="E6922" s="61" t="str">
        <f>IF(発注書!D6928="","",発注書!B6928)</f>
        <v/>
      </c>
      <c r="F6922" s="62" t="str">
        <f>IF(J6922="","",VLOOKUP(J6922,商品マスタ!$B:$D,2,FALSE))</f>
        <v/>
      </c>
      <c r="G6922" s="63" t="str">
        <f>IF(F6922="","",VLOOKUP(F6922,商品マスタ!$C:$D,2,FALSE))</f>
        <v/>
      </c>
      <c r="H6922" s="64" t="str">
        <f t="shared" si="108"/>
        <v/>
      </c>
      <c r="I6922" s="65" t="str">
        <f>IF(発注書!D6928="","",発注書!D6928)</f>
        <v/>
      </c>
      <c r="J6922" s="66" t="str">
        <f>IF(発注書!D6928="","",発注書!C6928)</f>
        <v/>
      </c>
    </row>
    <row r="6923" spans="1:10" x14ac:dyDescent="0.55000000000000004">
      <c r="A6923" s="49">
        <v>3461</v>
      </c>
      <c r="B6923" s="50">
        <v>1</v>
      </c>
      <c r="E6923" s="61" t="str">
        <f>IF(発注書!D6929="","",発注書!B6929)</f>
        <v/>
      </c>
      <c r="F6923" s="62" t="str">
        <f>IF(J6923="","",VLOOKUP(J6923,商品マスタ!$B:$D,2,FALSE))</f>
        <v/>
      </c>
      <c r="G6923" s="63" t="str">
        <f>IF(F6923="","",VLOOKUP(F6923,商品マスタ!$C:$D,2,FALSE))</f>
        <v/>
      </c>
      <c r="H6923" s="64" t="str">
        <f t="shared" si="108"/>
        <v/>
      </c>
      <c r="I6923" s="65" t="str">
        <f>IF(発注書!D6929="","",発注書!D6929)</f>
        <v/>
      </c>
      <c r="J6923" s="66" t="str">
        <f>IF(発注書!D6929="","",発注書!C6929)</f>
        <v/>
      </c>
    </row>
    <row r="6924" spans="1:10" x14ac:dyDescent="0.55000000000000004">
      <c r="B6924" s="50">
        <v>2</v>
      </c>
      <c r="E6924" s="61" t="str">
        <f>IF(発注書!D6930="","",発注書!B6930)</f>
        <v/>
      </c>
      <c r="F6924" s="62" t="str">
        <f>IF(J6924="","",VLOOKUP(J6924,商品マスタ!$B:$D,2,FALSE))</f>
        <v/>
      </c>
      <c r="G6924" s="63" t="str">
        <f>IF(F6924="","",VLOOKUP(F6924,商品マスタ!$C:$D,2,FALSE))</f>
        <v/>
      </c>
      <c r="H6924" s="64" t="str">
        <f t="shared" si="108"/>
        <v/>
      </c>
      <c r="I6924" s="65" t="str">
        <f>IF(発注書!D6930="","",発注書!D6930)</f>
        <v/>
      </c>
      <c r="J6924" s="66" t="str">
        <f>IF(発注書!D6930="","",発注書!C6930)</f>
        <v/>
      </c>
    </row>
    <row r="6925" spans="1:10" x14ac:dyDescent="0.55000000000000004">
      <c r="A6925" s="49">
        <v>3462</v>
      </c>
      <c r="B6925" s="50">
        <v>1</v>
      </c>
      <c r="E6925" s="61" t="str">
        <f>IF(発注書!D6931="","",発注書!B6931)</f>
        <v/>
      </c>
      <c r="F6925" s="62" t="str">
        <f>IF(J6925="","",VLOOKUP(J6925,商品マスタ!$B:$D,2,FALSE))</f>
        <v/>
      </c>
      <c r="G6925" s="63" t="str">
        <f>IF(F6925="","",VLOOKUP(F6925,商品マスタ!$C:$D,2,FALSE))</f>
        <v/>
      </c>
      <c r="H6925" s="64" t="str">
        <f t="shared" si="108"/>
        <v/>
      </c>
      <c r="I6925" s="65" t="str">
        <f>IF(発注書!D6931="","",発注書!D6931)</f>
        <v/>
      </c>
      <c r="J6925" s="66" t="str">
        <f>IF(発注書!D6931="","",発注書!C6931)</f>
        <v/>
      </c>
    </row>
    <row r="6926" spans="1:10" x14ac:dyDescent="0.55000000000000004">
      <c r="B6926" s="50">
        <v>2</v>
      </c>
      <c r="E6926" s="61" t="str">
        <f>IF(発注書!D6932="","",発注書!B6932)</f>
        <v/>
      </c>
      <c r="F6926" s="62" t="str">
        <f>IF(J6926="","",VLOOKUP(J6926,商品マスタ!$B:$D,2,FALSE))</f>
        <v/>
      </c>
      <c r="G6926" s="63" t="str">
        <f>IF(F6926="","",VLOOKUP(F6926,商品マスタ!$C:$D,2,FALSE))</f>
        <v/>
      </c>
      <c r="H6926" s="64" t="str">
        <f t="shared" si="108"/>
        <v/>
      </c>
      <c r="I6926" s="65" t="str">
        <f>IF(発注書!D6932="","",発注書!D6932)</f>
        <v/>
      </c>
      <c r="J6926" s="66" t="str">
        <f>IF(発注書!D6932="","",発注書!C6932)</f>
        <v/>
      </c>
    </row>
    <row r="6927" spans="1:10" x14ac:dyDescent="0.55000000000000004">
      <c r="A6927" s="49">
        <v>3463</v>
      </c>
      <c r="B6927" s="50">
        <v>1</v>
      </c>
      <c r="E6927" s="61" t="str">
        <f>IF(発注書!D6933="","",発注書!B6933)</f>
        <v/>
      </c>
      <c r="F6927" s="62" t="str">
        <f>IF(J6927="","",VLOOKUP(J6927,商品マスタ!$B:$D,2,FALSE))</f>
        <v/>
      </c>
      <c r="G6927" s="63" t="str">
        <f>IF(F6927="","",VLOOKUP(F6927,商品マスタ!$C:$D,2,FALSE))</f>
        <v/>
      </c>
      <c r="H6927" s="64" t="str">
        <f t="shared" si="108"/>
        <v/>
      </c>
      <c r="I6927" s="65" t="str">
        <f>IF(発注書!D6933="","",発注書!D6933)</f>
        <v/>
      </c>
      <c r="J6927" s="66" t="str">
        <f>IF(発注書!D6933="","",発注書!C6933)</f>
        <v/>
      </c>
    </row>
    <row r="6928" spans="1:10" x14ac:dyDescent="0.55000000000000004">
      <c r="B6928" s="50">
        <v>2</v>
      </c>
      <c r="E6928" s="61" t="str">
        <f>IF(発注書!D6934="","",発注書!B6934)</f>
        <v/>
      </c>
      <c r="F6928" s="62" t="str">
        <f>IF(J6928="","",VLOOKUP(J6928,商品マスタ!$B:$D,2,FALSE))</f>
        <v/>
      </c>
      <c r="G6928" s="63" t="str">
        <f>IF(F6928="","",VLOOKUP(F6928,商品マスタ!$C:$D,2,FALSE))</f>
        <v/>
      </c>
      <c r="H6928" s="64" t="str">
        <f t="shared" si="108"/>
        <v/>
      </c>
      <c r="I6928" s="65" t="str">
        <f>IF(発注書!D6934="","",発注書!D6934)</f>
        <v/>
      </c>
      <c r="J6928" s="66" t="str">
        <f>IF(発注書!D6934="","",発注書!C6934)</f>
        <v/>
      </c>
    </row>
    <row r="6929" spans="1:10" x14ac:dyDescent="0.55000000000000004">
      <c r="A6929" s="49">
        <v>3464</v>
      </c>
      <c r="B6929" s="50">
        <v>1</v>
      </c>
      <c r="E6929" s="61" t="str">
        <f>IF(発注書!D6935="","",発注書!B6935)</f>
        <v/>
      </c>
      <c r="F6929" s="62" t="str">
        <f>IF(J6929="","",VLOOKUP(J6929,商品マスタ!$B:$D,2,FALSE))</f>
        <v/>
      </c>
      <c r="G6929" s="63" t="str">
        <f>IF(F6929="","",VLOOKUP(F6929,商品マスタ!$C:$D,2,FALSE))</f>
        <v/>
      </c>
      <c r="H6929" s="64" t="str">
        <f t="shared" si="108"/>
        <v/>
      </c>
      <c r="I6929" s="65" t="str">
        <f>IF(発注書!D6935="","",発注書!D6935)</f>
        <v/>
      </c>
      <c r="J6929" s="66" t="str">
        <f>IF(発注書!D6935="","",発注書!C6935)</f>
        <v/>
      </c>
    </row>
    <row r="6930" spans="1:10" x14ac:dyDescent="0.55000000000000004">
      <c r="B6930" s="50">
        <v>2</v>
      </c>
      <c r="E6930" s="61" t="str">
        <f>IF(発注書!D6936="","",発注書!B6936)</f>
        <v/>
      </c>
      <c r="F6930" s="62" t="str">
        <f>IF(J6930="","",VLOOKUP(J6930,商品マスタ!$B:$D,2,FALSE))</f>
        <v/>
      </c>
      <c r="G6930" s="63" t="str">
        <f>IF(F6930="","",VLOOKUP(F6930,商品マスタ!$C:$D,2,FALSE))</f>
        <v/>
      </c>
      <c r="H6930" s="64" t="str">
        <f t="shared" si="108"/>
        <v/>
      </c>
      <c r="I6930" s="65" t="str">
        <f>IF(発注書!D6936="","",発注書!D6936)</f>
        <v/>
      </c>
      <c r="J6930" s="66" t="str">
        <f>IF(発注書!D6936="","",発注書!C6936)</f>
        <v/>
      </c>
    </row>
    <row r="6931" spans="1:10" x14ac:dyDescent="0.55000000000000004">
      <c r="A6931" s="49">
        <v>3465</v>
      </c>
      <c r="B6931" s="50">
        <v>1</v>
      </c>
      <c r="E6931" s="61" t="str">
        <f>IF(発注書!D6937="","",発注書!B6937)</f>
        <v/>
      </c>
      <c r="F6931" s="62" t="str">
        <f>IF(J6931="","",VLOOKUP(J6931,商品マスタ!$B:$D,2,FALSE))</f>
        <v/>
      </c>
      <c r="G6931" s="63" t="str">
        <f>IF(F6931="","",VLOOKUP(F6931,商品マスタ!$C:$D,2,FALSE))</f>
        <v/>
      </c>
      <c r="H6931" s="64" t="str">
        <f t="shared" si="108"/>
        <v/>
      </c>
      <c r="I6931" s="65" t="str">
        <f>IF(発注書!D6937="","",発注書!D6937)</f>
        <v/>
      </c>
      <c r="J6931" s="66" t="str">
        <f>IF(発注書!D6937="","",発注書!C6937)</f>
        <v/>
      </c>
    </row>
    <row r="6932" spans="1:10" x14ac:dyDescent="0.55000000000000004">
      <c r="B6932" s="50">
        <v>2</v>
      </c>
      <c r="E6932" s="61" t="str">
        <f>IF(発注書!D6938="","",発注書!B6938)</f>
        <v/>
      </c>
      <c r="F6932" s="62" t="str">
        <f>IF(J6932="","",VLOOKUP(J6932,商品マスタ!$B:$D,2,FALSE))</f>
        <v/>
      </c>
      <c r="G6932" s="63" t="str">
        <f>IF(F6932="","",VLOOKUP(F6932,商品マスタ!$C:$D,2,FALSE))</f>
        <v/>
      </c>
      <c r="H6932" s="64" t="str">
        <f t="shared" si="108"/>
        <v/>
      </c>
      <c r="I6932" s="65" t="str">
        <f>IF(発注書!D6938="","",発注書!D6938)</f>
        <v/>
      </c>
      <c r="J6932" s="66" t="str">
        <f>IF(発注書!D6938="","",発注書!C6938)</f>
        <v/>
      </c>
    </row>
    <row r="6933" spans="1:10" x14ac:dyDescent="0.55000000000000004">
      <c r="A6933" s="49">
        <v>3466</v>
      </c>
      <c r="B6933" s="50">
        <v>1</v>
      </c>
      <c r="E6933" s="61" t="str">
        <f>IF(発注書!D6939="","",発注書!B6939)</f>
        <v/>
      </c>
      <c r="F6933" s="62" t="str">
        <f>IF(J6933="","",VLOOKUP(J6933,商品マスタ!$B:$D,2,FALSE))</f>
        <v/>
      </c>
      <c r="G6933" s="63" t="str">
        <f>IF(F6933="","",VLOOKUP(F6933,商品マスタ!$C:$D,2,FALSE))</f>
        <v/>
      </c>
      <c r="H6933" s="64" t="str">
        <f t="shared" si="108"/>
        <v/>
      </c>
      <c r="I6933" s="65" t="str">
        <f>IF(発注書!D6939="","",発注書!D6939)</f>
        <v/>
      </c>
      <c r="J6933" s="66" t="str">
        <f>IF(発注書!D6939="","",発注書!C6939)</f>
        <v/>
      </c>
    </row>
    <row r="6934" spans="1:10" x14ac:dyDescent="0.55000000000000004">
      <c r="B6934" s="50">
        <v>2</v>
      </c>
      <c r="E6934" s="61" t="str">
        <f>IF(発注書!D6940="","",発注書!B6940)</f>
        <v/>
      </c>
      <c r="F6934" s="62" t="str">
        <f>IF(J6934="","",VLOOKUP(J6934,商品マスタ!$B:$D,2,FALSE))</f>
        <v/>
      </c>
      <c r="G6934" s="63" t="str">
        <f>IF(F6934="","",VLOOKUP(F6934,商品マスタ!$C:$D,2,FALSE))</f>
        <v/>
      </c>
      <c r="H6934" s="64" t="str">
        <f t="shared" si="108"/>
        <v/>
      </c>
      <c r="I6934" s="65" t="str">
        <f>IF(発注書!D6940="","",発注書!D6940)</f>
        <v/>
      </c>
      <c r="J6934" s="66" t="str">
        <f>IF(発注書!D6940="","",発注書!C6940)</f>
        <v/>
      </c>
    </row>
    <row r="6935" spans="1:10" x14ac:dyDescent="0.55000000000000004">
      <c r="A6935" s="49">
        <v>3467</v>
      </c>
      <c r="B6935" s="50">
        <v>1</v>
      </c>
      <c r="E6935" s="61" t="str">
        <f>IF(発注書!D6941="","",発注書!B6941)</f>
        <v/>
      </c>
      <c r="F6935" s="62" t="str">
        <f>IF(J6935="","",VLOOKUP(J6935,商品マスタ!$B:$D,2,FALSE))</f>
        <v/>
      </c>
      <c r="G6935" s="63" t="str">
        <f>IF(F6935="","",VLOOKUP(F6935,商品マスタ!$C:$D,2,FALSE))</f>
        <v/>
      </c>
      <c r="H6935" s="64" t="str">
        <f t="shared" si="108"/>
        <v/>
      </c>
      <c r="I6935" s="65" t="str">
        <f>IF(発注書!D6941="","",発注書!D6941)</f>
        <v/>
      </c>
      <c r="J6935" s="66" t="str">
        <f>IF(発注書!D6941="","",発注書!C6941)</f>
        <v/>
      </c>
    </row>
    <row r="6936" spans="1:10" x14ac:dyDescent="0.55000000000000004">
      <c r="B6936" s="50">
        <v>2</v>
      </c>
      <c r="E6936" s="61" t="str">
        <f>IF(発注書!D6942="","",発注書!B6942)</f>
        <v/>
      </c>
      <c r="F6936" s="62" t="str">
        <f>IF(J6936="","",VLOOKUP(J6936,商品マスタ!$B:$D,2,FALSE))</f>
        <v/>
      </c>
      <c r="G6936" s="63" t="str">
        <f>IF(F6936="","",VLOOKUP(F6936,商品マスタ!$C:$D,2,FALSE))</f>
        <v/>
      </c>
      <c r="H6936" s="64" t="str">
        <f t="shared" si="108"/>
        <v/>
      </c>
      <c r="I6936" s="65" t="str">
        <f>IF(発注書!D6942="","",発注書!D6942)</f>
        <v/>
      </c>
      <c r="J6936" s="66" t="str">
        <f>IF(発注書!D6942="","",発注書!C6942)</f>
        <v/>
      </c>
    </row>
    <row r="6937" spans="1:10" x14ac:dyDescent="0.55000000000000004">
      <c r="A6937" s="49">
        <v>3468</v>
      </c>
      <c r="B6937" s="50">
        <v>1</v>
      </c>
      <c r="E6937" s="61" t="str">
        <f>IF(発注書!D6943="","",発注書!B6943)</f>
        <v/>
      </c>
      <c r="F6937" s="62" t="str">
        <f>IF(J6937="","",VLOOKUP(J6937,商品マスタ!$B:$D,2,FALSE))</f>
        <v/>
      </c>
      <c r="G6937" s="63" t="str">
        <f>IF(F6937="","",VLOOKUP(F6937,商品マスタ!$C:$D,2,FALSE))</f>
        <v/>
      </c>
      <c r="H6937" s="64" t="str">
        <f t="shared" si="108"/>
        <v/>
      </c>
      <c r="I6937" s="65" t="str">
        <f>IF(発注書!D6943="","",発注書!D6943)</f>
        <v/>
      </c>
      <c r="J6937" s="66" t="str">
        <f>IF(発注書!D6943="","",発注書!C6943)</f>
        <v/>
      </c>
    </row>
    <row r="6938" spans="1:10" x14ac:dyDescent="0.55000000000000004">
      <c r="B6938" s="50">
        <v>2</v>
      </c>
      <c r="E6938" s="61" t="str">
        <f>IF(発注書!D6944="","",発注書!B6944)</f>
        <v/>
      </c>
      <c r="F6938" s="62" t="str">
        <f>IF(J6938="","",VLOOKUP(J6938,商品マスタ!$B:$D,2,FALSE))</f>
        <v/>
      </c>
      <c r="G6938" s="63" t="str">
        <f>IF(F6938="","",VLOOKUP(F6938,商品マスタ!$C:$D,2,FALSE))</f>
        <v/>
      </c>
      <c r="H6938" s="64" t="str">
        <f t="shared" si="108"/>
        <v/>
      </c>
      <c r="I6938" s="65" t="str">
        <f>IF(発注書!D6944="","",発注書!D6944)</f>
        <v/>
      </c>
      <c r="J6938" s="66" t="str">
        <f>IF(発注書!D6944="","",発注書!C6944)</f>
        <v/>
      </c>
    </row>
    <row r="6939" spans="1:10" x14ac:dyDescent="0.55000000000000004">
      <c r="A6939" s="49">
        <v>3469</v>
      </c>
      <c r="B6939" s="50">
        <v>1</v>
      </c>
      <c r="E6939" s="61" t="str">
        <f>IF(発注書!D6945="","",発注書!B6945)</f>
        <v/>
      </c>
      <c r="F6939" s="62" t="str">
        <f>IF(J6939="","",VLOOKUP(J6939,商品マスタ!$B:$D,2,FALSE))</f>
        <v/>
      </c>
      <c r="G6939" s="63" t="str">
        <f>IF(F6939="","",VLOOKUP(F6939,商品マスタ!$C:$D,2,FALSE))</f>
        <v/>
      </c>
      <c r="H6939" s="64" t="str">
        <f t="shared" si="108"/>
        <v/>
      </c>
      <c r="I6939" s="65" t="str">
        <f>IF(発注書!D6945="","",発注書!D6945)</f>
        <v/>
      </c>
      <c r="J6939" s="66" t="str">
        <f>IF(発注書!D6945="","",発注書!C6945)</f>
        <v/>
      </c>
    </row>
    <row r="6940" spans="1:10" x14ac:dyDescent="0.55000000000000004">
      <c r="B6940" s="50">
        <v>2</v>
      </c>
      <c r="E6940" s="61" t="str">
        <f>IF(発注書!D6946="","",発注書!B6946)</f>
        <v/>
      </c>
      <c r="F6940" s="62" t="str">
        <f>IF(J6940="","",VLOOKUP(J6940,商品マスタ!$B:$D,2,FALSE))</f>
        <v/>
      </c>
      <c r="G6940" s="63" t="str">
        <f>IF(F6940="","",VLOOKUP(F6940,商品マスタ!$C:$D,2,FALSE))</f>
        <v/>
      </c>
      <c r="H6940" s="64" t="str">
        <f t="shared" si="108"/>
        <v/>
      </c>
      <c r="I6940" s="65" t="str">
        <f>IF(発注書!D6946="","",発注書!D6946)</f>
        <v/>
      </c>
      <c r="J6940" s="66" t="str">
        <f>IF(発注書!D6946="","",発注書!C6946)</f>
        <v/>
      </c>
    </row>
    <row r="6941" spans="1:10" x14ac:dyDescent="0.55000000000000004">
      <c r="A6941" s="49">
        <v>3470</v>
      </c>
      <c r="B6941" s="50">
        <v>1</v>
      </c>
      <c r="E6941" s="61" t="str">
        <f>IF(発注書!D6947="","",発注書!B6947)</f>
        <v/>
      </c>
      <c r="F6941" s="62" t="str">
        <f>IF(J6941="","",VLOOKUP(J6941,商品マスタ!$B:$D,2,FALSE))</f>
        <v/>
      </c>
      <c r="G6941" s="63" t="str">
        <f>IF(F6941="","",VLOOKUP(F6941,商品マスタ!$C:$D,2,FALSE))</f>
        <v/>
      </c>
      <c r="H6941" s="64" t="str">
        <f t="shared" si="108"/>
        <v/>
      </c>
      <c r="I6941" s="65" t="str">
        <f>IF(発注書!D6947="","",発注書!D6947)</f>
        <v/>
      </c>
      <c r="J6941" s="66" t="str">
        <f>IF(発注書!D6947="","",発注書!C6947)</f>
        <v/>
      </c>
    </row>
    <row r="6942" spans="1:10" x14ac:dyDescent="0.55000000000000004">
      <c r="B6942" s="50">
        <v>2</v>
      </c>
      <c r="E6942" s="61" t="str">
        <f>IF(発注書!D6948="","",発注書!B6948)</f>
        <v/>
      </c>
      <c r="F6942" s="62" t="str">
        <f>IF(J6942="","",VLOOKUP(J6942,商品マスタ!$B:$D,2,FALSE))</f>
        <v/>
      </c>
      <c r="G6942" s="63" t="str">
        <f>IF(F6942="","",VLOOKUP(F6942,商品マスタ!$C:$D,2,FALSE))</f>
        <v/>
      </c>
      <c r="H6942" s="64" t="str">
        <f t="shared" si="108"/>
        <v/>
      </c>
      <c r="I6942" s="65" t="str">
        <f>IF(発注書!D6948="","",発注書!D6948)</f>
        <v/>
      </c>
      <c r="J6942" s="66" t="str">
        <f>IF(発注書!D6948="","",発注書!C6948)</f>
        <v/>
      </c>
    </row>
    <row r="6943" spans="1:10" x14ac:dyDescent="0.55000000000000004">
      <c r="A6943" s="49">
        <v>3471</v>
      </c>
      <c r="B6943" s="50">
        <v>1</v>
      </c>
      <c r="E6943" s="61" t="str">
        <f>IF(発注書!D6949="","",発注書!B6949)</f>
        <v/>
      </c>
      <c r="F6943" s="62" t="str">
        <f>IF(J6943="","",VLOOKUP(J6943,商品マスタ!$B:$D,2,FALSE))</f>
        <v/>
      </c>
      <c r="G6943" s="63" t="str">
        <f>IF(F6943="","",VLOOKUP(F6943,商品マスタ!$C:$D,2,FALSE))</f>
        <v/>
      </c>
      <c r="H6943" s="64" t="str">
        <f t="shared" si="108"/>
        <v/>
      </c>
      <c r="I6943" s="65" t="str">
        <f>IF(発注書!D6949="","",発注書!D6949)</f>
        <v/>
      </c>
      <c r="J6943" s="66" t="str">
        <f>IF(発注書!D6949="","",発注書!C6949)</f>
        <v/>
      </c>
    </row>
    <row r="6944" spans="1:10" x14ac:dyDescent="0.55000000000000004">
      <c r="B6944" s="50">
        <v>2</v>
      </c>
      <c r="E6944" s="61" t="str">
        <f>IF(発注書!D6950="","",発注書!B6950)</f>
        <v/>
      </c>
      <c r="F6944" s="62" t="str">
        <f>IF(J6944="","",VLOOKUP(J6944,商品マスタ!$B:$D,2,FALSE))</f>
        <v/>
      </c>
      <c r="G6944" s="63" t="str">
        <f>IF(F6944="","",VLOOKUP(F6944,商品マスタ!$C:$D,2,FALSE))</f>
        <v/>
      </c>
      <c r="H6944" s="64" t="str">
        <f t="shared" si="108"/>
        <v/>
      </c>
      <c r="I6944" s="65" t="str">
        <f>IF(発注書!D6950="","",発注書!D6950)</f>
        <v/>
      </c>
      <c r="J6944" s="66" t="str">
        <f>IF(発注書!D6950="","",発注書!C6950)</f>
        <v/>
      </c>
    </row>
    <row r="6945" spans="1:10" x14ac:dyDescent="0.55000000000000004">
      <c r="A6945" s="49">
        <v>3472</v>
      </c>
      <c r="B6945" s="50">
        <v>1</v>
      </c>
      <c r="E6945" s="61" t="str">
        <f>IF(発注書!D6951="","",発注書!B6951)</f>
        <v/>
      </c>
      <c r="F6945" s="62" t="str">
        <f>IF(J6945="","",VLOOKUP(J6945,商品マスタ!$B:$D,2,FALSE))</f>
        <v/>
      </c>
      <c r="G6945" s="63" t="str">
        <f>IF(F6945="","",VLOOKUP(F6945,商品マスタ!$C:$D,2,FALSE))</f>
        <v/>
      </c>
      <c r="H6945" s="64" t="str">
        <f t="shared" si="108"/>
        <v/>
      </c>
      <c r="I6945" s="65" t="str">
        <f>IF(発注書!D6951="","",発注書!D6951)</f>
        <v/>
      </c>
      <c r="J6945" s="66" t="str">
        <f>IF(発注書!D6951="","",発注書!C6951)</f>
        <v/>
      </c>
    </row>
    <row r="6946" spans="1:10" x14ac:dyDescent="0.55000000000000004">
      <c r="B6946" s="50">
        <v>2</v>
      </c>
      <c r="E6946" s="61" t="str">
        <f>IF(発注書!D6952="","",発注書!B6952)</f>
        <v/>
      </c>
      <c r="F6946" s="62" t="str">
        <f>IF(J6946="","",VLOOKUP(J6946,商品マスタ!$B:$D,2,FALSE))</f>
        <v/>
      </c>
      <c r="G6946" s="63" t="str">
        <f>IF(F6946="","",VLOOKUP(F6946,商品マスタ!$C:$D,2,FALSE))</f>
        <v/>
      </c>
      <c r="H6946" s="64" t="str">
        <f t="shared" si="108"/>
        <v/>
      </c>
      <c r="I6946" s="65" t="str">
        <f>IF(発注書!D6952="","",発注書!D6952)</f>
        <v/>
      </c>
      <c r="J6946" s="66" t="str">
        <f>IF(発注書!D6952="","",発注書!C6952)</f>
        <v/>
      </c>
    </row>
    <row r="6947" spans="1:10" x14ac:dyDescent="0.55000000000000004">
      <c r="A6947" s="49">
        <v>3473</v>
      </c>
      <c r="B6947" s="50">
        <v>1</v>
      </c>
      <c r="E6947" s="61" t="str">
        <f>IF(発注書!D6953="","",発注書!B6953)</f>
        <v/>
      </c>
      <c r="F6947" s="62" t="str">
        <f>IF(J6947="","",VLOOKUP(J6947,商品マスタ!$B:$D,2,FALSE))</f>
        <v/>
      </c>
      <c r="G6947" s="63" t="str">
        <f>IF(F6947="","",VLOOKUP(F6947,商品マスタ!$C:$D,2,FALSE))</f>
        <v/>
      </c>
      <c r="H6947" s="64" t="str">
        <f t="shared" si="108"/>
        <v/>
      </c>
      <c r="I6947" s="65" t="str">
        <f>IF(発注書!D6953="","",発注書!D6953)</f>
        <v/>
      </c>
      <c r="J6947" s="66" t="str">
        <f>IF(発注書!D6953="","",発注書!C6953)</f>
        <v/>
      </c>
    </row>
    <row r="6948" spans="1:10" x14ac:dyDescent="0.55000000000000004">
      <c r="B6948" s="50">
        <v>2</v>
      </c>
      <c r="E6948" s="61" t="str">
        <f>IF(発注書!D6954="","",発注書!B6954)</f>
        <v/>
      </c>
      <c r="F6948" s="62" t="str">
        <f>IF(J6948="","",VLOOKUP(J6948,商品マスタ!$B:$D,2,FALSE))</f>
        <v/>
      </c>
      <c r="G6948" s="63" t="str">
        <f>IF(F6948="","",VLOOKUP(F6948,商品マスタ!$C:$D,2,FALSE))</f>
        <v/>
      </c>
      <c r="H6948" s="64" t="str">
        <f t="shared" si="108"/>
        <v/>
      </c>
      <c r="I6948" s="65" t="str">
        <f>IF(発注書!D6954="","",発注書!D6954)</f>
        <v/>
      </c>
      <c r="J6948" s="66" t="str">
        <f>IF(発注書!D6954="","",発注書!C6954)</f>
        <v/>
      </c>
    </row>
    <row r="6949" spans="1:10" x14ac:dyDescent="0.55000000000000004">
      <c r="A6949" s="49">
        <v>3474</v>
      </c>
      <c r="B6949" s="50">
        <v>1</v>
      </c>
      <c r="E6949" s="61" t="str">
        <f>IF(発注書!D6955="","",発注書!B6955)</f>
        <v/>
      </c>
      <c r="F6949" s="62" t="str">
        <f>IF(J6949="","",VLOOKUP(J6949,商品マスタ!$B:$D,2,FALSE))</f>
        <v/>
      </c>
      <c r="G6949" s="63" t="str">
        <f>IF(F6949="","",VLOOKUP(F6949,商品マスタ!$C:$D,2,FALSE))</f>
        <v/>
      </c>
      <c r="H6949" s="64" t="str">
        <f t="shared" si="108"/>
        <v/>
      </c>
      <c r="I6949" s="65" t="str">
        <f>IF(発注書!D6955="","",発注書!D6955)</f>
        <v/>
      </c>
      <c r="J6949" s="66" t="str">
        <f>IF(発注書!D6955="","",発注書!C6955)</f>
        <v/>
      </c>
    </row>
    <row r="6950" spans="1:10" x14ac:dyDescent="0.55000000000000004">
      <c r="B6950" s="50">
        <v>2</v>
      </c>
      <c r="E6950" s="61" t="str">
        <f>IF(発注書!D6956="","",発注書!B6956)</f>
        <v/>
      </c>
      <c r="F6950" s="62" t="str">
        <f>IF(J6950="","",VLOOKUP(J6950,商品マスタ!$B:$D,2,FALSE))</f>
        <v/>
      </c>
      <c r="G6950" s="63" t="str">
        <f>IF(F6950="","",VLOOKUP(F6950,商品マスタ!$C:$D,2,FALSE))</f>
        <v/>
      </c>
      <c r="H6950" s="64" t="str">
        <f t="shared" si="108"/>
        <v/>
      </c>
      <c r="I6950" s="65" t="str">
        <f>IF(発注書!D6956="","",発注書!D6956)</f>
        <v/>
      </c>
      <c r="J6950" s="66" t="str">
        <f>IF(発注書!D6956="","",発注書!C6956)</f>
        <v/>
      </c>
    </row>
    <row r="6951" spans="1:10" x14ac:dyDescent="0.55000000000000004">
      <c r="A6951" s="49">
        <v>3475</v>
      </c>
      <c r="B6951" s="50">
        <v>1</v>
      </c>
      <c r="E6951" s="61" t="str">
        <f>IF(発注書!D6957="","",発注書!B6957)</f>
        <v/>
      </c>
      <c r="F6951" s="62" t="str">
        <f>IF(J6951="","",VLOOKUP(J6951,商品マスタ!$B:$D,2,FALSE))</f>
        <v/>
      </c>
      <c r="G6951" s="63" t="str">
        <f>IF(F6951="","",VLOOKUP(F6951,商品マスタ!$C:$D,2,FALSE))</f>
        <v/>
      </c>
      <c r="H6951" s="64" t="str">
        <f t="shared" si="108"/>
        <v/>
      </c>
      <c r="I6951" s="65" t="str">
        <f>IF(発注書!D6957="","",発注書!D6957)</f>
        <v/>
      </c>
      <c r="J6951" s="66" t="str">
        <f>IF(発注書!D6957="","",発注書!C6957)</f>
        <v/>
      </c>
    </row>
    <row r="6952" spans="1:10" x14ac:dyDescent="0.55000000000000004">
      <c r="B6952" s="50">
        <v>2</v>
      </c>
      <c r="E6952" s="61" t="str">
        <f>IF(発注書!D6958="","",発注書!B6958)</f>
        <v/>
      </c>
      <c r="F6952" s="62" t="str">
        <f>IF(J6952="","",VLOOKUP(J6952,商品マスタ!$B:$D,2,FALSE))</f>
        <v/>
      </c>
      <c r="G6952" s="63" t="str">
        <f>IF(F6952="","",VLOOKUP(F6952,商品マスタ!$C:$D,2,FALSE))</f>
        <v/>
      </c>
      <c r="H6952" s="64" t="str">
        <f t="shared" si="108"/>
        <v/>
      </c>
      <c r="I6952" s="65" t="str">
        <f>IF(発注書!D6958="","",発注書!D6958)</f>
        <v/>
      </c>
      <c r="J6952" s="66" t="str">
        <f>IF(発注書!D6958="","",発注書!C6958)</f>
        <v/>
      </c>
    </row>
    <row r="6953" spans="1:10" x14ac:dyDescent="0.55000000000000004">
      <c r="A6953" s="49">
        <v>3476</v>
      </c>
      <c r="B6953" s="50">
        <v>1</v>
      </c>
      <c r="E6953" s="61" t="str">
        <f>IF(発注書!D6959="","",発注書!B6959)</f>
        <v/>
      </c>
      <c r="F6953" s="62" t="str">
        <f>IF(J6953="","",VLOOKUP(J6953,商品マスタ!$B:$D,2,FALSE))</f>
        <v/>
      </c>
      <c r="G6953" s="63" t="str">
        <f>IF(F6953="","",VLOOKUP(F6953,商品マスタ!$C:$D,2,FALSE))</f>
        <v/>
      </c>
      <c r="H6953" s="64" t="str">
        <f t="shared" si="108"/>
        <v/>
      </c>
      <c r="I6953" s="65" t="str">
        <f>IF(発注書!D6959="","",発注書!D6959)</f>
        <v/>
      </c>
      <c r="J6953" s="66" t="str">
        <f>IF(発注書!D6959="","",発注書!C6959)</f>
        <v/>
      </c>
    </row>
    <row r="6954" spans="1:10" x14ac:dyDescent="0.55000000000000004">
      <c r="B6954" s="50">
        <v>2</v>
      </c>
      <c r="E6954" s="61" t="str">
        <f>IF(発注書!D6960="","",発注書!B6960)</f>
        <v/>
      </c>
      <c r="F6954" s="62" t="str">
        <f>IF(J6954="","",VLOOKUP(J6954,商品マスタ!$B:$D,2,FALSE))</f>
        <v/>
      </c>
      <c r="G6954" s="63" t="str">
        <f>IF(F6954="","",VLOOKUP(F6954,商品マスタ!$C:$D,2,FALSE))</f>
        <v/>
      </c>
      <c r="H6954" s="64" t="str">
        <f t="shared" si="108"/>
        <v/>
      </c>
      <c r="I6954" s="65" t="str">
        <f>IF(発注書!D6960="","",発注書!D6960)</f>
        <v/>
      </c>
      <c r="J6954" s="66" t="str">
        <f>IF(発注書!D6960="","",発注書!C6960)</f>
        <v/>
      </c>
    </row>
    <row r="6955" spans="1:10" x14ac:dyDescent="0.55000000000000004">
      <c r="A6955" s="49">
        <v>3477</v>
      </c>
      <c r="B6955" s="50">
        <v>1</v>
      </c>
      <c r="E6955" s="61" t="str">
        <f>IF(発注書!D6961="","",発注書!B6961)</f>
        <v/>
      </c>
      <c r="F6955" s="62" t="str">
        <f>IF(J6955="","",VLOOKUP(J6955,商品マスタ!$B:$D,2,FALSE))</f>
        <v/>
      </c>
      <c r="G6955" s="63" t="str">
        <f>IF(F6955="","",VLOOKUP(F6955,商品マスタ!$C:$D,2,FALSE))</f>
        <v/>
      </c>
      <c r="H6955" s="64" t="str">
        <f t="shared" si="108"/>
        <v/>
      </c>
      <c r="I6955" s="65" t="str">
        <f>IF(発注書!D6961="","",発注書!D6961)</f>
        <v/>
      </c>
      <c r="J6955" s="66" t="str">
        <f>IF(発注書!D6961="","",発注書!C6961)</f>
        <v/>
      </c>
    </row>
    <row r="6956" spans="1:10" x14ac:dyDescent="0.55000000000000004">
      <c r="B6956" s="50">
        <v>2</v>
      </c>
      <c r="E6956" s="61" t="str">
        <f>IF(発注書!D6962="","",発注書!B6962)</f>
        <v/>
      </c>
      <c r="F6956" s="62" t="str">
        <f>IF(J6956="","",VLOOKUP(J6956,商品マスタ!$B:$D,2,FALSE))</f>
        <v/>
      </c>
      <c r="G6956" s="63" t="str">
        <f>IF(F6956="","",VLOOKUP(F6956,商品マスタ!$C:$D,2,FALSE))</f>
        <v/>
      </c>
      <c r="H6956" s="64" t="str">
        <f t="shared" si="108"/>
        <v/>
      </c>
      <c r="I6956" s="65" t="str">
        <f>IF(発注書!D6962="","",発注書!D6962)</f>
        <v/>
      </c>
      <c r="J6956" s="66" t="str">
        <f>IF(発注書!D6962="","",発注書!C6962)</f>
        <v/>
      </c>
    </row>
    <row r="6957" spans="1:10" x14ac:dyDescent="0.55000000000000004">
      <c r="A6957" s="49">
        <v>3478</v>
      </c>
      <c r="B6957" s="50">
        <v>1</v>
      </c>
      <c r="E6957" s="61" t="str">
        <f>IF(発注書!D6963="","",発注書!B6963)</f>
        <v/>
      </c>
      <c r="F6957" s="62" t="str">
        <f>IF(J6957="","",VLOOKUP(J6957,商品マスタ!$B:$D,2,FALSE))</f>
        <v/>
      </c>
      <c r="G6957" s="63" t="str">
        <f>IF(F6957="","",VLOOKUP(F6957,商品マスタ!$C:$D,2,FALSE))</f>
        <v/>
      </c>
      <c r="H6957" s="64" t="str">
        <f t="shared" si="108"/>
        <v/>
      </c>
      <c r="I6957" s="65" t="str">
        <f>IF(発注書!D6963="","",発注書!D6963)</f>
        <v/>
      </c>
      <c r="J6957" s="66" t="str">
        <f>IF(発注書!D6963="","",発注書!C6963)</f>
        <v/>
      </c>
    </row>
    <row r="6958" spans="1:10" x14ac:dyDescent="0.55000000000000004">
      <c r="B6958" s="50">
        <v>2</v>
      </c>
      <c r="E6958" s="61" t="str">
        <f>IF(発注書!D6964="","",発注書!B6964)</f>
        <v/>
      </c>
      <c r="F6958" s="62" t="str">
        <f>IF(J6958="","",VLOOKUP(J6958,商品マスタ!$B:$D,2,FALSE))</f>
        <v/>
      </c>
      <c r="G6958" s="63" t="str">
        <f>IF(F6958="","",VLOOKUP(F6958,商品マスタ!$C:$D,2,FALSE))</f>
        <v/>
      </c>
      <c r="H6958" s="64" t="str">
        <f t="shared" si="108"/>
        <v/>
      </c>
      <c r="I6958" s="65" t="str">
        <f>IF(発注書!D6964="","",発注書!D6964)</f>
        <v/>
      </c>
      <c r="J6958" s="66" t="str">
        <f>IF(発注書!D6964="","",発注書!C6964)</f>
        <v/>
      </c>
    </row>
    <row r="6959" spans="1:10" x14ac:dyDescent="0.55000000000000004">
      <c r="A6959" s="49">
        <v>3479</v>
      </c>
      <c r="B6959" s="50">
        <v>1</v>
      </c>
      <c r="E6959" s="61" t="str">
        <f>IF(発注書!D6965="","",発注書!B6965)</f>
        <v/>
      </c>
      <c r="F6959" s="62" t="str">
        <f>IF(J6959="","",VLOOKUP(J6959,商品マスタ!$B:$D,2,FALSE))</f>
        <v/>
      </c>
      <c r="G6959" s="63" t="str">
        <f>IF(F6959="","",VLOOKUP(F6959,商品マスタ!$C:$D,2,FALSE))</f>
        <v/>
      </c>
      <c r="H6959" s="64" t="str">
        <f t="shared" si="108"/>
        <v/>
      </c>
      <c r="I6959" s="65" t="str">
        <f>IF(発注書!D6965="","",発注書!D6965)</f>
        <v/>
      </c>
      <c r="J6959" s="66" t="str">
        <f>IF(発注書!D6965="","",発注書!C6965)</f>
        <v/>
      </c>
    </row>
    <row r="6960" spans="1:10" x14ac:dyDescent="0.55000000000000004">
      <c r="B6960" s="50">
        <v>2</v>
      </c>
      <c r="E6960" s="61" t="str">
        <f>IF(発注書!D6966="","",発注書!B6966)</f>
        <v/>
      </c>
      <c r="F6960" s="62" t="str">
        <f>IF(J6960="","",VLOOKUP(J6960,商品マスタ!$B:$D,2,FALSE))</f>
        <v/>
      </c>
      <c r="G6960" s="63" t="str">
        <f>IF(F6960="","",VLOOKUP(F6960,商品マスタ!$C:$D,2,FALSE))</f>
        <v/>
      </c>
      <c r="H6960" s="64" t="str">
        <f t="shared" si="108"/>
        <v/>
      </c>
      <c r="I6960" s="65" t="str">
        <f>IF(発注書!D6966="","",発注書!D6966)</f>
        <v/>
      </c>
      <c r="J6960" s="66" t="str">
        <f>IF(発注書!D6966="","",発注書!C6966)</f>
        <v/>
      </c>
    </row>
    <row r="6961" spans="1:10" x14ac:dyDescent="0.55000000000000004">
      <c r="A6961" s="49">
        <v>3480</v>
      </c>
      <c r="B6961" s="50">
        <v>1</v>
      </c>
      <c r="E6961" s="61" t="str">
        <f>IF(発注書!D6967="","",発注書!B6967)</f>
        <v/>
      </c>
      <c r="F6961" s="62" t="str">
        <f>IF(J6961="","",VLOOKUP(J6961,商品マスタ!$B:$D,2,FALSE))</f>
        <v/>
      </c>
      <c r="G6961" s="63" t="str">
        <f>IF(F6961="","",VLOOKUP(F6961,商品マスタ!$C:$D,2,FALSE))</f>
        <v/>
      </c>
      <c r="H6961" s="64" t="str">
        <f t="shared" si="108"/>
        <v/>
      </c>
      <c r="I6961" s="65" t="str">
        <f>IF(発注書!D6967="","",発注書!D6967)</f>
        <v/>
      </c>
      <c r="J6961" s="66" t="str">
        <f>IF(発注書!D6967="","",発注書!C6967)</f>
        <v/>
      </c>
    </row>
    <row r="6962" spans="1:10" x14ac:dyDescent="0.55000000000000004">
      <c r="B6962" s="50">
        <v>2</v>
      </c>
      <c r="E6962" s="61" t="str">
        <f>IF(発注書!D6968="","",発注書!B6968)</f>
        <v/>
      </c>
      <c r="F6962" s="62" t="str">
        <f>IF(J6962="","",VLOOKUP(J6962,商品マスタ!$B:$D,2,FALSE))</f>
        <v/>
      </c>
      <c r="G6962" s="63" t="str">
        <f>IF(F6962="","",VLOOKUP(F6962,商品マスタ!$C:$D,2,FALSE))</f>
        <v/>
      </c>
      <c r="H6962" s="64" t="str">
        <f t="shared" si="108"/>
        <v/>
      </c>
      <c r="I6962" s="65" t="str">
        <f>IF(発注書!D6968="","",発注書!D6968)</f>
        <v/>
      </c>
      <c r="J6962" s="66" t="str">
        <f>IF(発注書!D6968="","",発注書!C6968)</f>
        <v/>
      </c>
    </row>
    <row r="6963" spans="1:10" x14ac:dyDescent="0.55000000000000004">
      <c r="A6963" s="49">
        <v>3481</v>
      </c>
      <c r="B6963" s="50">
        <v>1</v>
      </c>
      <c r="E6963" s="61" t="str">
        <f>IF(発注書!D6969="","",発注書!B6969)</f>
        <v/>
      </c>
      <c r="F6963" s="62" t="str">
        <f>IF(J6963="","",VLOOKUP(J6963,商品マスタ!$B:$D,2,FALSE))</f>
        <v/>
      </c>
      <c r="G6963" s="63" t="str">
        <f>IF(F6963="","",VLOOKUP(F6963,商品マスタ!$C:$D,2,FALSE))</f>
        <v/>
      </c>
      <c r="H6963" s="64" t="str">
        <f t="shared" si="108"/>
        <v/>
      </c>
      <c r="I6963" s="65" t="str">
        <f>IF(発注書!D6969="","",発注書!D6969)</f>
        <v/>
      </c>
      <c r="J6963" s="66" t="str">
        <f>IF(発注書!D6969="","",発注書!C6969)</f>
        <v/>
      </c>
    </row>
    <row r="6964" spans="1:10" x14ac:dyDescent="0.55000000000000004">
      <c r="B6964" s="50">
        <v>2</v>
      </c>
      <c r="E6964" s="61" t="str">
        <f>IF(発注書!D6970="","",発注書!B6970)</f>
        <v/>
      </c>
      <c r="F6964" s="62" t="str">
        <f>IF(J6964="","",VLOOKUP(J6964,商品マスタ!$B:$D,2,FALSE))</f>
        <v/>
      </c>
      <c r="G6964" s="63" t="str">
        <f>IF(F6964="","",VLOOKUP(F6964,商品マスタ!$C:$D,2,FALSE))</f>
        <v/>
      </c>
      <c r="H6964" s="64" t="str">
        <f t="shared" si="108"/>
        <v/>
      </c>
      <c r="I6964" s="65" t="str">
        <f>IF(発注書!D6970="","",発注書!D6970)</f>
        <v/>
      </c>
      <c r="J6964" s="66" t="str">
        <f>IF(発注書!D6970="","",発注書!C6970)</f>
        <v/>
      </c>
    </row>
    <row r="6965" spans="1:10" x14ac:dyDescent="0.55000000000000004">
      <c r="A6965" s="49">
        <v>3482</v>
      </c>
      <c r="B6965" s="50">
        <v>1</v>
      </c>
      <c r="E6965" s="61" t="str">
        <f>IF(発注書!D6971="","",発注書!B6971)</f>
        <v/>
      </c>
      <c r="F6965" s="62" t="str">
        <f>IF(J6965="","",VLOOKUP(J6965,商品マスタ!$B:$D,2,FALSE))</f>
        <v/>
      </c>
      <c r="G6965" s="63" t="str">
        <f>IF(F6965="","",VLOOKUP(F6965,商品マスタ!$C:$D,2,FALSE))</f>
        <v/>
      </c>
      <c r="H6965" s="64" t="str">
        <f t="shared" si="108"/>
        <v/>
      </c>
      <c r="I6965" s="65" t="str">
        <f>IF(発注書!D6971="","",発注書!D6971)</f>
        <v/>
      </c>
      <c r="J6965" s="66" t="str">
        <f>IF(発注書!D6971="","",発注書!C6971)</f>
        <v/>
      </c>
    </row>
    <row r="6966" spans="1:10" x14ac:dyDescent="0.55000000000000004">
      <c r="B6966" s="50">
        <v>2</v>
      </c>
      <c r="E6966" s="61" t="str">
        <f>IF(発注書!D6972="","",発注書!B6972)</f>
        <v/>
      </c>
      <c r="F6966" s="62" t="str">
        <f>IF(J6966="","",VLOOKUP(J6966,商品マスタ!$B:$D,2,FALSE))</f>
        <v/>
      </c>
      <c r="G6966" s="63" t="str">
        <f>IF(F6966="","",VLOOKUP(F6966,商品マスタ!$C:$D,2,FALSE))</f>
        <v/>
      </c>
      <c r="H6966" s="64" t="str">
        <f t="shared" si="108"/>
        <v/>
      </c>
      <c r="I6966" s="65" t="str">
        <f>IF(発注書!D6972="","",発注書!D6972)</f>
        <v/>
      </c>
      <c r="J6966" s="66" t="str">
        <f>IF(発注書!D6972="","",発注書!C6972)</f>
        <v/>
      </c>
    </row>
    <row r="6967" spans="1:10" x14ac:dyDescent="0.55000000000000004">
      <c r="A6967" s="49">
        <v>3483</v>
      </c>
      <c r="B6967" s="50">
        <v>1</v>
      </c>
      <c r="E6967" s="61" t="str">
        <f>IF(発注書!D6973="","",発注書!B6973)</f>
        <v/>
      </c>
      <c r="F6967" s="62" t="str">
        <f>IF(J6967="","",VLOOKUP(J6967,商品マスタ!$B:$D,2,FALSE))</f>
        <v/>
      </c>
      <c r="G6967" s="63" t="str">
        <f>IF(F6967="","",VLOOKUP(F6967,商品マスタ!$C:$D,2,FALSE))</f>
        <v/>
      </c>
      <c r="H6967" s="64" t="str">
        <f t="shared" si="108"/>
        <v/>
      </c>
      <c r="I6967" s="65" t="str">
        <f>IF(発注書!D6973="","",発注書!D6973)</f>
        <v/>
      </c>
      <c r="J6967" s="66" t="str">
        <f>IF(発注書!D6973="","",発注書!C6973)</f>
        <v/>
      </c>
    </row>
    <row r="6968" spans="1:10" x14ac:dyDescent="0.55000000000000004">
      <c r="B6968" s="50">
        <v>2</v>
      </c>
      <c r="E6968" s="61" t="str">
        <f>IF(発注書!D6974="","",発注書!B6974)</f>
        <v/>
      </c>
      <c r="F6968" s="62" t="str">
        <f>IF(J6968="","",VLOOKUP(J6968,商品マスタ!$B:$D,2,FALSE))</f>
        <v/>
      </c>
      <c r="G6968" s="63" t="str">
        <f>IF(F6968="","",VLOOKUP(F6968,商品マスタ!$C:$D,2,FALSE))</f>
        <v/>
      </c>
      <c r="H6968" s="64" t="str">
        <f t="shared" si="108"/>
        <v/>
      </c>
      <c r="I6968" s="65" t="str">
        <f>IF(発注書!D6974="","",発注書!D6974)</f>
        <v/>
      </c>
      <c r="J6968" s="66" t="str">
        <f>IF(発注書!D6974="","",発注書!C6974)</f>
        <v/>
      </c>
    </row>
    <row r="6969" spans="1:10" x14ac:dyDescent="0.55000000000000004">
      <c r="A6969" s="49">
        <v>3484</v>
      </c>
      <c r="B6969" s="50">
        <v>1</v>
      </c>
      <c r="E6969" s="61" t="str">
        <f>IF(発注書!D6975="","",発注書!B6975)</f>
        <v/>
      </c>
      <c r="F6969" s="62" t="str">
        <f>IF(J6969="","",VLOOKUP(J6969,商品マスタ!$B:$D,2,FALSE))</f>
        <v/>
      </c>
      <c r="G6969" s="63" t="str">
        <f>IF(F6969="","",VLOOKUP(F6969,商品マスタ!$C:$D,2,FALSE))</f>
        <v/>
      </c>
      <c r="H6969" s="64" t="str">
        <f t="shared" si="108"/>
        <v/>
      </c>
      <c r="I6969" s="65" t="str">
        <f>IF(発注書!D6975="","",発注書!D6975)</f>
        <v/>
      </c>
      <c r="J6969" s="66" t="str">
        <f>IF(発注書!D6975="","",発注書!C6975)</f>
        <v/>
      </c>
    </row>
    <row r="6970" spans="1:10" x14ac:dyDescent="0.55000000000000004">
      <c r="B6970" s="50">
        <v>2</v>
      </c>
      <c r="E6970" s="61" t="str">
        <f>IF(発注書!D6976="","",発注書!B6976)</f>
        <v/>
      </c>
      <c r="F6970" s="62" t="str">
        <f>IF(J6970="","",VLOOKUP(J6970,商品マスタ!$B:$D,2,FALSE))</f>
        <v/>
      </c>
      <c r="G6970" s="63" t="str">
        <f>IF(F6970="","",VLOOKUP(F6970,商品マスタ!$C:$D,2,FALSE))</f>
        <v/>
      </c>
      <c r="H6970" s="64" t="str">
        <f t="shared" si="108"/>
        <v/>
      </c>
      <c r="I6970" s="65" t="str">
        <f>IF(発注書!D6976="","",発注書!D6976)</f>
        <v/>
      </c>
      <c r="J6970" s="66" t="str">
        <f>IF(発注書!D6976="","",発注書!C6976)</f>
        <v/>
      </c>
    </row>
    <row r="6971" spans="1:10" x14ac:dyDescent="0.55000000000000004">
      <c r="A6971" s="49">
        <v>3485</v>
      </c>
      <c r="B6971" s="50">
        <v>1</v>
      </c>
      <c r="E6971" s="61" t="str">
        <f>IF(発注書!D6977="","",発注書!B6977)</f>
        <v/>
      </c>
      <c r="F6971" s="62" t="str">
        <f>IF(J6971="","",VLOOKUP(J6971,商品マスタ!$B:$D,2,FALSE))</f>
        <v/>
      </c>
      <c r="G6971" s="63" t="str">
        <f>IF(F6971="","",VLOOKUP(F6971,商品マスタ!$C:$D,2,FALSE))</f>
        <v/>
      </c>
      <c r="H6971" s="64" t="str">
        <f t="shared" si="108"/>
        <v/>
      </c>
      <c r="I6971" s="65" t="str">
        <f>IF(発注書!D6977="","",発注書!D6977)</f>
        <v/>
      </c>
      <c r="J6971" s="66" t="str">
        <f>IF(発注書!D6977="","",発注書!C6977)</f>
        <v/>
      </c>
    </row>
    <row r="6972" spans="1:10" x14ac:dyDescent="0.55000000000000004">
      <c r="B6972" s="50">
        <v>2</v>
      </c>
      <c r="E6972" s="61" t="str">
        <f>IF(発注書!D6978="","",発注書!B6978)</f>
        <v/>
      </c>
      <c r="F6972" s="62" t="str">
        <f>IF(J6972="","",VLOOKUP(J6972,商品マスタ!$B:$D,2,FALSE))</f>
        <v/>
      </c>
      <c r="G6972" s="63" t="str">
        <f>IF(F6972="","",VLOOKUP(F6972,商品マスタ!$C:$D,2,FALSE))</f>
        <v/>
      </c>
      <c r="H6972" s="64" t="str">
        <f t="shared" si="108"/>
        <v/>
      </c>
      <c r="I6972" s="65" t="str">
        <f>IF(発注書!D6978="","",発注書!D6978)</f>
        <v/>
      </c>
      <c r="J6972" s="66" t="str">
        <f>IF(発注書!D6978="","",発注書!C6978)</f>
        <v/>
      </c>
    </row>
    <row r="6973" spans="1:10" x14ac:dyDescent="0.55000000000000004">
      <c r="A6973" s="49">
        <v>3486</v>
      </c>
      <c r="B6973" s="50">
        <v>1</v>
      </c>
      <c r="E6973" s="61" t="str">
        <f>IF(発注書!D6979="","",発注書!B6979)</f>
        <v/>
      </c>
      <c r="F6973" s="62" t="str">
        <f>IF(J6973="","",VLOOKUP(J6973,商品マスタ!$B:$D,2,FALSE))</f>
        <v/>
      </c>
      <c r="G6973" s="63" t="str">
        <f>IF(F6973="","",VLOOKUP(F6973,商品マスタ!$C:$D,2,FALSE))</f>
        <v/>
      </c>
      <c r="H6973" s="64" t="str">
        <f t="shared" si="108"/>
        <v/>
      </c>
      <c r="I6973" s="65" t="str">
        <f>IF(発注書!D6979="","",発注書!D6979)</f>
        <v/>
      </c>
      <c r="J6973" s="66" t="str">
        <f>IF(発注書!D6979="","",発注書!C6979)</f>
        <v/>
      </c>
    </row>
    <row r="6974" spans="1:10" x14ac:dyDescent="0.55000000000000004">
      <c r="B6974" s="50">
        <v>2</v>
      </c>
      <c r="E6974" s="61" t="str">
        <f>IF(発注書!D6980="","",発注書!B6980)</f>
        <v/>
      </c>
      <c r="F6974" s="62" t="str">
        <f>IF(J6974="","",VLOOKUP(J6974,商品マスタ!$B:$D,2,FALSE))</f>
        <v/>
      </c>
      <c r="G6974" s="63" t="str">
        <f>IF(F6974="","",VLOOKUP(F6974,商品マスタ!$C:$D,2,FALSE))</f>
        <v/>
      </c>
      <c r="H6974" s="64" t="str">
        <f t="shared" si="108"/>
        <v/>
      </c>
      <c r="I6974" s="65" t="str">
        <f>IF(発注書!D6980="","",発注書!D6980)</f>
        <v/>
      </c>
      <c r="J6974" s="66" t="str">
        <f>IF(発注書!D6980="","",発注書!C6980)</f>
        <v/>
      </c>
    </row>
    <row r="6975" spans="1:10" x14ac:dyDescent="0.55000000000000004">
      <c r="A6975" s="49">
        <v>3487</v>
      </c>
      <c r="B6975" s="50">
        <v>1</v>
      </c>
      <c r="E6975" s="61" t="str">
        <f>IF(発注書!D6981="","",発注書!B6981)</f>
        <v/>
      </c>
      <c r="F6975" s="62" t="str">
        <f>IF(J6975="","",VLOOKUP(J6975,商品マスタ!$B:$D,2,FALSE))</f>
        <v/>
      </c>
      <c r="G6975" s="63" t="str">
        <f>IF(F6975="","",VLOOKUP(F6975,商品マスタ!$C:$D,2,FALSE))</f>
        <v/>
      </c>
      <c r="H6975" s="64" t="str">
        <f t="shared" si="108"/>
        <v/>
      </c>
      <c r="I6975" s="65" t="str">
        <f>IF(発注書!D6981="","",発注書!D6981)</f>
        <v/>
      </c>
      <c r="J6975" s="66" t="str">
        <f>IF(発注書!D6981="","",発注書!C6981)</f>
        <v/>
      </c>
    </row>
    <row r="6976" spans="1:10" x14ac:dyDescent="0.55000000000000004">
      <c r="B6976" s="50">
        <v>2</v>
      </c>
      <c r="E6976" s="61" t="str">
        <f>IF(発注書!D6982="","",発注書!B6982)</f>
        <v/>
      </c>
      <c r="F6976" s="62" t="str">
        <f>IF(J6976="","",VLOOKUP(J6976,商品マスタ!$B:$D,2,FALSE))</f>
        <v/>
      </c>
      <c r="G6976" s="63" t="str">
        <f>IF(F6976="","",VLOOKUP(F6976,商品マスタ!$C:$D,2,FALSE))</f>
        <v/>
      </c>
      <c r="H6976" s="64" t="str">
        <f t="shared" si="108"/>
        <v/>
      </c>
      <c r="I6976" s="65" t="str">
        <f>IF(発注書!D6982="","",発注書!D6982)</f>
        <v/>
      </c>
      <c r="J6976" s="66" t="str">
        <f>IF(発注書!D6982="","",発注書!C6982)</f>
        <v/>
      </c>
    </row>
    <row r="6977" spans="1:10" x14ac:dyDescent="0.55000000000000004">
      <c r="A6977" s="49">
        <v>3488</v>
      </c>
      <c r="B6977" s="50">
        <v>1</v>
      </c>
      <c r="E6977" s="61" t="str">
        <f>IF(発注書!D6983="","",発注書!B6983)</f>
        <v/>
      </c>
      <c r="F6977" s="62" t="str">
        <f>IF(J6977="","",VLOOKUP(J6977,商品マスタ!$B:$D,2,FALSE))</f>
        <v/>
      </c>
      <c r="G6977" s="63" t="str">
        <f>IF(F6977="","",VLOOKUP(F6977,商品マスタ!$C:$D,2,FALSE))</f>
        <v/>
      </c>
      <c r="H6977" s="64" t="str">
        <f t="shared" si="108"/>
        <v/>
      </c>
      <c r="I6977" s="65" t="str">
        <f>IF(発注書!D6983="","",発注書!D6983)</f>
        <v/>
      </c>
      <c r="J6977" s="66" t="str">
        <f>IF(発注書!D6983="","",発注書!C6983)</f>
        <v/>
      </c>
    </row>
    <row r="6978" spans="1:10" x14ac:dyDescent="0.55000000000000004">
      <c r="B6978" s="50">
        <v>2</v>
      </c>
      <c r="E6978" s="61" t="str">
        <f>IF(発注書!D6984="","",発注書!B6984)</f>
        <v/>
      </c>
      <c r="F6978" s="62" t="str">
        <f>IF(J6978="","",VLOOKUP(J6978,商品マスタ!$B:$D,2,FALSE))</f>
        <v/>
      </c>
      <c r="G6978" s="63" t="str">
        <f>IF(F6978="","",VLOOKUP(F6978,商品マスタ!$C:$D,2,FALSE))</f>
        <v/>
      </c>
      <c r="H6978" s="64" t="str">
        <f t="shared" si="108"/>
        <v/>
      </c>
      <c r="I6978" s="65" t="str">
        <f>IF(発注書!D6984="","",発注書!D6984)</f>
        <v/>
      </c>
      <c r="J6978" s="66" t="str">
        <f>IF(発注書!D6984="","",発注書!C6984)</f>
        <v/>
      </c>
    </row>
    <row r="6979" spans="1:10" x14ac:dyDescent="0.55000000000000004">
      <c r="A6979" s="49">
        <v>3489</v>
      </c>
      <c r="B6979" s="50">
        <v>1</v>
      </c>
      <c r="E6979" s="61" t="str">
        <f>IF(発注書!D6985="","",発注書!B6985)</f>
        <v/>
      </c>
      <c r="F6979" s="62" t="str">
        <f>IF(J6979="","",VLOOKUP(J6979,商品マスタ!$B:$D,2,FALSE))</f>
        <v/>
      </c>
      <c r="G6979" s="63" t="str">
        <f>IF(F6979="","",VLOOKUP(F6979,商品マスタ!$C:$D,2,FALSE))</f>
        <v/>
      </c>
      <c r="H6979" s="64" t="str">
        <f t="shared" si="108"/>
        <v/>
      </c>
      <c r="I6979" s="65" t="str">
        <f>IF(発注書!D6985="","",発注書!D6985)</f>
        <v/>
      </c>
      <c r="J6979" s="66" t="str">
        <f>IF(発注書!D6985="","",発注書!C6985)</f>
        <v/>
      </c>
    </row>
    <row r="6980" spans="1:10" x14ac:dyDescent="0.55000000000000004">
      <c r="B6980" s="50">
        <v>2</v>
      </c>
      <c r="E6980" s="61" t="str">
        <f>IF(発注書!D6986="","",発注書!B6986)</f>
        <v/>
      </c>
      <c r="F6980" s="62" t="str">
        <f>IF(J6980="","",VLOOKUP(J6980,商品マスタ!$B:$D,2,FALSE))</f>
        <v/>
      </c>
      <c r="G6980" s="63" t="str">
        <f>IF(F6980="","",VLOOKUP(F6980,商品マスタ!$C:$D,2,FALSE))</f>
        <v/>
      </c>
      <c r="H6980" s="64" t="str">
        <f t="shared" ref="H6980:H7043" si="109">IF(E6980="","",IF(E6980="",LEN(SUBSTITUTE(D6980," ","")),LEN(SUBSTITUTE(E6980," ",""))))</f>
        <v/>
      </c>
      <c r="I6980" s="65" t="str">
        <f>IF(発注書!D6986="","",発注書!D6986)</f>
        <v/>
      </c>
      <c r="J6980" s="66" t="str">
        <f>IF(発注書!D6986="","",発注書!C6986)</f>
        <v/>
      </c>
    </row>
    <row r="6981" spans="1:10" x14ac:dyDescent="0.55000000000000004">
      <c r="A6981" s="49">
        <v>3490</v>
      </c>
      <c r="B6981" s="50">
        <v>1</v>
      </c>
      <c r="E6981" s="61" t="str">
        <f>IF(発注書!D6987="","",発注書!B6987)</f>
        <v/>
      </c>
      <c r="F6981" s="62" t="str">
        <f>IF(J6981="","",VLOOKUP(J6981,商品マスタ!$B:$D,2,FALSE))</f>
        <v/>
      </c>
      <c r="G6981" s="63" t="str">
        <f>IF(F6981="","",VLOOKUP(F6981,商品マスタ!$C:$D,2,FALSE))</f>
        <v/>
      </c>
      <c r="H6981" s="64" t="str">
        <f t="shared" si="109"/>
        <v/>
      </c>
      <c r="I6981" s="65" t="str">
        <f>IF(発注書!D6987="","",発注書!D6987)</f>
        <v/>
      </c>
      <c r="J6981" s="66" t="str">
        <f>IF(発注書!D6987="","",発注書!C6987)</f>
        <v/>
      </c>
    </row>
    <row r="6982" spans="1:10" x14ac:dyDescent="0.55000000000000004">
      <c r="B6982" s="50">
        <v>2</v>
      </c>
      <c r="E6982" s="61" t="str">
        <f>IF(発注書!D6988="","",発注書!B6988)</f>
        <v/>
      </c>
      <c r="F6982" s="62" t="str">
        <f>IF(J6982="","",VLOOKUP(J6982,商品マスタ!$B:$D,2,FALSE))</f>
        <v/>
      </c>
      <c r="G6982" s="63" t="str">
        <f>IF(F6982="","",VLOOKUP(F6982,商品マスタ!$C:$D,2,FALSE))</f>
        <v/>
      </c>
      <c r="H6982" s="64" t="str">
        <f t="shared" si="109"/>
        <v/>
      </c>
      <c r="I6982" s="65" t="str">
        <f>IF(発注書!D6988="","",発注書!D6988)</f>
        <v/>
      </c>
      <c r="J6982" s="66" t="str">
        <f>IF(発注書!D6988="","",発注書!C6988)</f>
        <v/>
      </c>
    </row>
    <row r="6983" spans="1:10" x14ac:dyDescent="0.55000000000000004">
      <c r="A6983" s="49">
        <v>3491</v>
      </c>
      <c r="B6983" s="50">
        <v>1</v>
      </c>
      <c r="E6983" s="61" t="str">
        <f>IF(発注書!D6989="","",発注書!B6989)</f>
        <v/>
      </c>
      <c r="F6983" s="62" t="str">
        <f>IF(J6983="","",VLOOKUP(J6983,商品マスタ!$B:$D,2,FALSE))</f>
        <v/>
      </c>
      <c r="G6983" s="63" t="str">
        <f>IF(F6983="","",VLOOKUP(F6983,商品マスタ!$C:$D,2,FALSE))</f>
        <v/>
      </c>
      <c r="H6983" s="64" t="str">
        <f t="shared" si="109"/>
        <v/>
      </c>
      <c r="I6983" s="65" t="str">
        <f>IF(発注書!D6989="","",発注書!D6989)</f>
        <v/>
      </c>
      <c r="J6983" s="66" t="str">
        <f>IF(発注書!D6989="","",発注書!C6989)</f>
        <v/>
      </c>
    </row>
    <row r="6984" spans="1:10" x14ac:dyDescent="0.55000000000000004">
      <c r="B6984" s="50">
        <v>2</v>
      </c>
      <c r="E6984" s="61" t="str">
        <f>IF(発注書!D6990="","",発注書!B6990)</f>
        <v/>
      </c>
      <c r="F6984" s="62" t="str">
        <f>IF(J6984="","",VLOOKUP(J6984,商品マスタ!$B:$D,2,FALSE))</f>
        <v/>
      </c>
      <c r="G6984" s="63" t="str">
        <f>IF(F6984="","",VLOOKUP(F6984,商品マスタ!$C:$D,2,FALSE))</f>
        <v/>
      </c>
      <c r="H6984" s="64" t="str">
        <f t="shared" si="109"/>
        <v/>
      </c>
      <c r="I6984" s="65" t="str">
        <f>IF(発注書!D6990="","",発注書!D6990)</f>
        <v/>
      </c>
      <c r="J6984" s="66" t="str">
        <f>IF(発注書!D6990="","",発注書!C6990)</f>
        <v/>
      </c>
    </row>
    <row r="6985" spans="1:10" x14ac:dyDescent="0.55000000000000004">
      <c r="A6985" s="49">
        <v>3492</v>
      </c>
      <c r="B6985" s="50">
        <v>1</v>
      </c>
      <c r="E6985" s="61" t="str">
        <f>IF(発注書!D6991="","",発注書!B6991)</f>
        <v/>
      </c>
      <c r="F6985" s="62" t="str">
        <f>IF(J6985="","",VLOOKUP(J6985,商品マスタ!$B:$D,2,FALSE))</f>
        <v/>
      </c>
      <c r="G6985" s="63" t="str">
        <f>IF(F6985="","",VLOOKUP(F6985,商品マスタ!$C:$D,2,FALSE))</f>
        <v/>
      </c>
      <c r="H6985" s="64" t="str">
        <f t="shared" si="109"/>
        <v/>
      </c>
      <c r="I6985" s="65" t="str">
        <f>IF(発注書!D6991="","",発注書!D6991)</f>
        <v/>
      </c>
      <c r="J6985" s="66" t="str">
        <f>IF(発注書!D6991="","",発注書!C6991)</f>
        <v/>
      </c>
    </row>
    <row r="6986" spans="1:10" x14ac:dyDescent="0.55000000000000004">
      <c r="B6986" s="50">
        <v>2</v>
      </c>
      <c r="E6986" s="61" t="str">
        <f>IF(発注書!D6992="","",発注書!B6992)</f>
        <v/>
      </c>
      <c r="F6986" s="62" t="str">
        <f>IF(J6986="","",VLOOKUP(J6986,商品マスタ!$B:$D,2,FALSE))</f>
        <v/>
      </c>
      <c r="G6986" s="63" t="str">
        <f>IF(F6986="","",VLOOKUP(F6986,商品マスタ!$C:$D,2,FALSE))</f>
        <v/>
      </c>
      <c r="H6986" s="64" t="str">
        <f t="shared" si="109"/>
        <v/>
      </c>
      <c r="I6986" s="65" t="str">
        <f>IF(発注書!D6992="","",発注書!D6992)</f>
        <v/>
      </c>
      <c r="J6986" s="66" t="str">
        <f>IF(発注書!D6992="","",発注書!C6992)</f>
        <v/>
      </c>
    </row>
    <row r="6987" spans="1:10" x14ac:dyDescent="0.55000000000000004">
      <c r="A6987" s="49">
        <v>3493</v>
      </c>
      <c r="B6987" s="50">
        <v>1</v>
      </c>
      <c r="E6987" s="61" t="str">
        <f>IF(発注書!D6993="","",発注書!B6993)</f>
        <v/>
      </c>
      <c r="F6987" s="62" t="str">
        <f>IF(J6987="","",VLOOKUP(J6987,商品マスタ!$B:$D,2,FALSE))</f>
        <v/>
      </c>
      <c r="G6987" s="63" t="str">
        <f>IF(F6987="","",VLOOKUP(F6987,商品マスタ!$C:$D,2,FALSE))</f>
        <v/>
      </c>
      <c r="H6987" s="64" t="str">
        <f t="shared" si="109"/>
        <v/>
      </c>
      <c r="I6987" s="65" t="str">
        <f>IF(発注書!D6993="","",発注書!D6993)</f>
        <v/>
      </c>
      <c r="J6987" s="66" t="str">
        <f>IF(発注書!D6993="","",発注書!C6993)</f>
        <v/>
      </c>
    </row>
    <row r="6988" spans="1:10" x14ac:dyDescent="0.55000000000000004">
      <c r="B6988" s="50">
        <v>2</v>
      </c>
      <c r="E6988" s="61" t="str">
        <f>IF(発注書!D6994="","",発注書!B6994)</f>
        <v/>
      </c>
      <c r="F6988" s="62" t="str">
        <f>IF(J6988="","",VLOOKUP(J6988,商品マスタ!$B:$D,2,FALSE))</f>
        <v/>
      </c>
      <c r="G6988" s="63" t="str">
        <f>IF(F6988="","",VLOOKUP(F6988,商品マスタ!$C:$D,2,FALSE))</f>
        <v/>
      </c>
      <c r="H6988" s="64" t="str">
        <f t="shared" si="109"/>
        <v/>
      </c>
      <c r="I6988" s="65" t="str">
        <f>IF(発注書!D6994="","",発注書!D6994)</f>
        <v/>
      </c>
      <c r="J6988" s="66" t="str">
        <f>IF(発注書!D6994="","",発注書!C6994)</f>
        <v/>
      </c>
    </row>
    <row r="6989" spans="1:10" x14ac:dyDescent="0.55000000000000004">
      <c r="A6989" s="49">
        <v>3494</v>
      </c>
      <c r="B6989" s="50">
        <v>1</v>
      </c>
      <c r="E6989" s="61" t="str">
        <f>IF(発注書!D6995="","",発注書!B6995)</f>
        <v/>
      </c>
      <c r="F6989" s="62" t="str">
        <f>IF(J6989="","",VLOOKUP(J6989,商品マスタ!$B:$D,2,FALSE))</f>
        <v/>
      </c>
      <c r="G6989" s="63" t="str">
        <f>IF(F6989="","",VLOOKUP(F6989,商品マスタ!$C:$D,2,FALSE))</f>
        <v/>
      </c>
      <c r="H6989" s="64" t="str">
        <f t="shared" si="109"/>
        <v/>
      </c>
      <c r="I6989" s="65" t="str">
        <f>IF(発注書!D6995="","",発注書!D6995)</f>
        <v/>
      </c>
      <c r="J6989" s="66" t="str">
        <f>IF(発注書!D6995="","",発注書!C6995)</f>
        <v/>
      </c>
    </row>
    <row r="6990" spans="1:10" x14ac:dyDescent="0.55000000000000004">
      <c r="B6990" s="50">
        <v>2</v>
      </c>
      <c r="E6990" s="61" t="str">
        <f>IF(発注書!D6996="","",発注書!B6996)</f>
        <v/>
      </c>
      <c r="F6990" s="62" t="str">
        <f>IF(J6990="","",VLOOKUP(J6990,商品マスタ!$B:$D,2,FALSE))</f>
        <v/>
      </c>
      <c r="G6990" s="63" t="str">
        <f>IF(F6990="","",VLOOKUP(F6990,商品マスタ!$C:$D,2,FALSE))</f>
        <v/>
      </c>
      <c r="H6990" s="64" t="str">
        <f t="shared" si="109"/>
        <v/>
      </c>
      <c r="I6990" s="65" t="str">
        <f>IF(発注書!D6996="","",発注書!D6996)</f>
        <v/>
      </c>
      <c r="J6990" s="66" t="str">
        <f>IF(発注書!D6996="","",発注書!C6996)</f>
        <v/>
      </c>
    </row>
    <row r="6991" spans="1:10" x14ac:dyDescent="0.55000000000000004">
      <c r="A6991" s="49">
        <v>3495</v>
      </c>
      <c r="B6991" s="50">
        <v>1</v>
      </c>
      <c r="E6991" s="61" t="str">
        <f>IF(発注書!D6997="","",発注書!B6997)</f>
        <v/>
      </c>
      <c r="F6991" s="62" t="str">
        <f>IF(J6991="","",VLOOKUP(J6991,商品マスタ!$B:$D,2,FALSE))</f>
        <v/>
      </c>
      <c r="G6991" s="63" t="str">
        <f>IF(F6991="","",VLOOKUP(F6991,商品マスタ!$C:$D,2,FALSE))</f>
        <v/>
      </c>
      <c r="H6991" s="64" t="str">
        <f t="shared" si="109"/>
        <v/>
      </c>
      <c r="I6991" s="65" t="str">
        <f>IF(発注書!D6997="","",発注書!D6997)</f>
        <v/>
      </c>
      <c r="J6991" s="66" t="str">
        <f>IF(発注書!D6997="","",発注書!C6997)</f>
        <v/>
      </c>
    </row>
    <row r="6992" spans="1:10" x14ac:dyDescent="0.55000000000000004">
      <c r="B6992" s="50">
        <v>2</v>
      </c>
      <c r="E6992" s="61" t="str">
        <f>IF(発注書!D6998="","",発注書!B6998)</f>
        <v/>
      </c>
      <c r="F6992" s="62" t="str">
        <f>IF(J6992="","",VLOOKUP(J6992,商品マスタ!$B:$D,2,FALSE))</f>
        <v/>
      </c>
      <c r="G6992" s="63" t="str">
        <f>IF(F6992="","",VLOOKUP(F6992,商品マスタ!$C:$D,2,FALSE))</f>
        <v/>
      </c>
      <c r="H6992" s="64" t="str">
        <f t="shared" si="109"/>
        <v/>
      </c>
      <c r="I6992" s="65" t="str">
        <f>IF(発注書!D6998="","",発注書!D6998)</f>
        <v/>
      </c>
      <c r="J6992" s="66" t="str">
        <f>IF(発注書!D6998="","",発注書!C6998)</f>
        <v/>
      </c>
    </row>
    <row r="6993" spans="1:10" x14ac:dyDescent="0.55000000000000004">
      <c r="A6993" s="49">
        <v>3496</v>
      </c>
      <c r="B6993" s="50">
        <v>1</v>
      </c>
      <c r="E6993" s="61" t="str">
        <f>IF(発注書!D6999="","",発注書!B6999)</f>
        <v/>
      </c>
      <c r="F6993" s="62" t="str">
        <f>IF(J6993="","",VLOOKUP(J6993,商品マスタ!$B:$D,2,FALSE))</f>
        <v/>
      </c>
      <c r="G6993" s="63" t="str">
        <f>IF(F6993="","",VLOOKUP(F6993,商品マスタ!$C:$D,2,FALSE))</f>
        <v/>
      </c>
      <c r="H6993" s="64" t="str">
        <f t="shared" si="109"/>
        <v/>
      </c>
      <c r="I6993" s="65" t="str">
        <f>IF(発注書!D6999="","",発注書!D6999)</f>
        <v/>
      </c>
      <c r="J6993" s="66" t="str">
        <f>IF(発注書!D6999="","",発注書!C6999)</f>
        <v/>
      </c>
    </row>
    <row r="6994" spans="1:10" x14ac:dyDescent="0.55000000000000004">
      <c r="B6994" s="50">
        <v>2</v>
      </c>
      <c r="E6994" s="61" t="str">
        <f>IF(発注書!D7000="","",発注書!B7000)</f>
        <v/>
      </c>
      <c r="F6994" s="62" t="str">
        <f>IF(J6994="","",VLOOKUP(J6994,商品マスタ!$B:$D,2,FALSE))</f>
        <v/>
      </c>
      <c r="G6994" s="63" t="str">
        <f>IF(F6994="","",VLOOKUP(F6994,商品マスタ!$C:$D,2,FALSE))</f>
        <v/>
      </c>
      <c r="H6994" s="64" t="str">
        <f t="shared" si="109"/>
        <v/>
      </c>
      <c r="I6994" s="65" t="str">
        <f>IF(発注書!D7000="","",発注書!D7000)</f>
        <v/>
      </c>
      <c r="J6994" s="66" t="str">
        <f>IF(発注書!D7000="","",発注書!C7000)</f>
        <v/>
      </c>
    </row>
    <row r="6995" spans="1:10" x14ac:dyDescent="0.55000000000000004">
      <c r="A6995" s="49">
        <v>3497</v>
      </c>
      <c r="B6995" s="50">
        <v>1</v>
      </c>
      <c r="E6995" s="61" t="str">
        <f>IF(発注書!D7001="","",発注書!B7001)</f>
        <v/>
      </c>
      <c r="F6995" s="62" t="str">
        <f>IF(J6995="","",VLOOKUP(J6995,商品マスタ!$B:$D,2,FALSE))</f>
        <v/>
      </c>
      <c r="G6995" s="63" t="str">
        <f>IF(F6995="","",VLOOKUP(F6995,商品マスタ!$C:$D,2,FALSE))</f>
        <v/>
      </c>
      <c r="H6995" s="64" t="str">
        <f t="shared" si="109"/>
        <v/>
      </c>
      <c r="I6995" s="65" t="str">
        <f>IF(発注書!D7001="","",発注書!D7001)</f>
        <v/>
      </c>
      <c r="J6995" s="66" t="str">
        <f>IF(発注書!D7001="","",発注書!C7001)</f>
        <v/>
      </c>
    </row>
    <row r="6996" spans="1:10" x14ac:dyDescent="0.55000000000000004">
      <c r="B6996" s="50">
        <v>2</v>
      </c>
      <c r="E6996" s="61" t="str">
        <f>IF(発注書!D7002="","",発注書!B7002)</f>
        <v/>
      </c>
      <c r="F6996" s="62" t="str">
        <f>IF(J6996="","",VLOOKUP(J6996,商品マスタ!$B:$D,2,FALSE))</f>
        <v/>
      </c>
      <c r="G6996" s="63" t="str">
        <f>IF(F6996="","",VLOOKUP(F6996,商品マスタ!$C:$D,2,FALSE))</f>
        <v/>
      </c>
      <c r="H6996" s="64" t="str">
        <f t="shared" si="109"/>
        <v/>
      </c>
      <c r="I6996" s="65" t="str">
        <f>IF(発注書!D7002="","",発注書!D7002)</f>
        <v/>
      </c>
      <c r="J6996" s="66" t="str">
        <f>IF(発注書!D7002="","",発注書!C7002)</f>
        <v/>
      </c>
    </row>
    <row r="6997" spans="1:10" x14ac:dyDescent="0.55000000000000004">
      <c r="A6997" s="49">
        <v>3498</v>
      </c>
      <c r="B6997" s="50">
        <v>1</v>
      </c>
      <c r="E6997" s="61" t="str">
        <f>IF(発注書!D7003="","",発注書!B7003)</f>
        <v/>
      </c>
      <c r="F6997" s="62" t="str">
        <f>IF(J6997="","",VLOOKUP(J6997,商品マスタ!$B:$D,2,FALSE))</f>
        <v/>
      </c>
      <c r="G6997" s="63" t="str">
        <f>IF(F6997="","",VLOOKUP(F6997,商品マスタ!$C:$D,2,FALSE))</f>
        <v/>
      </c>
      <c r="H6997" s="64" t="str">
        <f t="shared" si="109"/>
        <v/>
      </c>
      <c r="I6997" s="65" t="str">
        <f>IF(発注書!D7003="","",発注書!D7003)</f>
        <v/>
      </c>
      <c r="J6997" s="66" t="str">
        <f>IF(発注書!D7003="","",発注書!C7003)</f>
        <v/>
      </c>
    </row>
    <row r="6998" spans="1:10" x14ac:dyDescent="0.55000000000000004">
      <c r="B6998" s="50">
        <v>2</v>
      </c>
      <c r="E6998" s="61" t="str">
        <f>IF(発注書!D7004="","",発注書!B7004)</f>
        <v/>
      </c>
      <c r="F6998" s="62" t="str">
        <f>IF(J6998="","",VLOOKUP(J6998,商品マスタ!$B:$D,2,FALSE))</f>
        <v/>
      </c>
      <c r="G6998" s="63" t="str">
        <f>IF(F6998="","",VLOOKUP(F6998,商品マスタ!$C:$D,2,FALSE))</f>
        <v/>
      </c>
      <c r="H6998" s="64" t="str">
        <f t="shared" si="109"/>
        <v/>
      </c>
      <c r="I6998" s="65" t="str">
        <f>IF(発注書!D7004="","",発注書!D7004)</f>
        <v/>
      </c>
      <c r="J6998" s="66" t="str">
        <f>IF(発注書!D7004="","",発注書!C7004)</f>
        <v/>
      </c>
    </row>
    <row r="6999" spans="1:10" x14ac:dyDescent="0.55000000000000004">
      <c r="A6999" s="49">
        <v>3499</v>
      </c>
      <c r="B6999" s="50">
        <v>1</v>
      </c>
      <c r="E6999" s="61" t="str">
        <f>IF(発注書!D7005="","",発注書!B7005)</f>
        <v/>
      </c>
      <c r="F6999" s="62" t="str">
        <f>IF(J6999="","",VLOOKUP(J6999,商品マスタ!$B:$D,2,FALSE))</f>
        <v/>
      </c>
      <c r="G6999" s="63" t="str">
        <f>IF(F6999="","",VLOOKUP(F6999,商品マスタ!$C:$D,2,FALSE))</f>
        <v/>
      </c>
      <c r="H6999" s="64" t="str">
        <f t="shared" si="109"/>
        <v/>
      </c>
      <c r="I6999" s="65" t="str">
        <f>IF(発注書!D7005="","",発注書!D7005)</f>
        <v/>
      </c>
      <c r="J6999" s="66" t="str">
        <f>IF(発注書!D7005="","",発注書!C7005)</f>
        <v/>
      </c>
    </row>
    <row r="7000" spans="1:10" x14ac:dyDescent="0.55000000000000004">
      <c r="B7000" s="50">
        <v>2</v>
      </c>
      <c r="E7000" s="61" t="str">
        <f>IF(発注書!D7006="","",発注書!B7006)</f>
        <v/>
      </c>
      <c r="F7000" s="62" t="str">
        <f>IF(J7000="","",VLOOKUP(J7000,商品マスタ!$B:$D,2,FALSE))</f>
        <v/>
      </c>
      <c r="G7000" s="63" t="str">
        <f>IF(F7000="","",VLOOKUP(F7000,商品マスタ!$C:$D,2,FALSE))</f>
        <v/>
      </c>
      <c r="H7000" s="64" t="str">
        <f t="shared" si="109"/>
        <v/>
      </c>
      <c r="I7000" s="65" t="str">
        <f>IF(発注書!D7006="","",発注書!D7006)</f>
        <v/>
      </c>
      <c r="J7000" s="66" t="str">
        <f>IF(発注書!D7006="","",発注書!C7006)</f>
        <v/>
      </c>
    </row>
    <row r="7001" spans="1:10" x14ac:dyDescent="0.55000000000000004">
      <c r="A7001" s="49">
        <v>3500</v>
      </c>
      <c r="B7001" s="50">
        <v>1</v>
      </c>
      <c r="E7001" s="61" t="str">
        <f>IF(発注書!D7007="","",発注書!B7007)</f>
        <v/>
      </c>
      <c r="F7001" s="62" t="str">
        <f>IF(J7001="","",VLOOKUP(J7001,商品マスタ!$B:$D,2,FALSE))</f>
        <v/>
      </c>
      <c r="G7001" s="63" t="str">
        <f>IF(F7001="","",VLOOKUP(F7001,商品マスタ!$C:$D,2,FALSE))</f>
        <v/>
      </c>
      <c r="H7001" s="64" t="str">
        <f t="shared" si="109"/>
        <v/>
      </c>
      <c r="I7001" s="65" t="str">
        <f>IF(発注書!D7007="","",発注書!D7007)</f>
        <v/>
      </c>
      <c r="J7001" s="66" t="str">
        <f>IF(発注書!D7007="","",発注書!C7007)</f>
        <v/>
      </c>
    </row>
    <row r="7002" spans="1:10" x14ac:dyDescent="0.55000000000000004">
      <c r="B7002" s="50">
        <v>2</v>
      </c>
      <c r="E7002" s="61" t="str">
        <f>IF(発注書!D7008="","",発注書!B7008)</f>
        <v/>
      </c>
      <c r="F7002" s="62" t="str">
        <f>IF(J7002="","",VLOOKUP(J7002,商品マスタ!$B:$D,2,FALSE))</f>
        <v/>
      </c>
      <c r="G7002" s="63" t="str">
        <f>IF(F7002="","",VLOOKUP(F7002,商品マスタ!$C:$D,2,FALSE))</f>
        <v/>
      </c>
      <c r="H7002" s="64" t="str">
        <f t="shared" si="109"/>
        <v/>
      </c>
      <c r="I7002" s="65" t="str">
        <f>IF(発注書!D7008="","",発注書!D7008)</f>
        <v/>
      </c>
      <c r="J7002" s="66" t="str">
        <f>IF(発注書!D7008="","",発注書!C7008)</f>
        <v/>
      </c>
    </row>
    <row r="7003" spans="1:10" x14ac:dyDescent="0.55000000000000004">
      <c r="A7003" s="49">
        <v>3501</v>
      </c>
      <c r="B7003" s="50">
        <v>1</v>
      </c>
      <c r="E7003" s="61" t="str">
        <f>IF(発注書!D7009="","",発注書!B7009)</f>
        <v/>
      </c>
      <c r="F7003" s="62" t="str">
        <f>IF(J7003="","",VLOOKUP(J7003,商品マスタ!$B:$D,2,FALSE))</f>
        <v/>
      </c>
      <c r="G7003" s="63" t="str">
        <f>IF(F7003="","",VLOOKUP(F7003,商品マスタ!$C:$D,2,FALSE))</f>
        <v/>
      </c>
      <c r="H7003" s="64" t="str">
        <f t="shared" si="109"/>
        <v/>
      </c>
      <c r="I7003" s="65" t="str">
        <f>IF(発注書!D7009="","",発注書!D7009)</f>
        <v/>
      </c>
      <c r="J7003" s="66" t="str">
        <f>IF(発注書!D7009="","",発注書!C7009)</f>
        <v/>
      </c>
    </row>
    <row r="7004" spans="1:10" x14ac:dyDescent="0.55000000000000004">
      <c r="B7004" s="50">
        <v>2</v>
      </c>
      <c r="E7004" s="61" t="str">
        <f>IF(発注書!D7010="","",発注書!B7010)</f>
        <v/>
      </c>
      <c r="F7004" s="62" t="str">
        <f>IF(J7004="","",VLOOKUP(J7004,商品マスタ!$B:$D,2,FALSE))</f>
        <v/>
      </c>
      <c r="G7004" s="63" t="str">
        <f>IF(F7004="","",VLOOKUP(F7004,商品マスタ!$C:$D,2,FALSE))</f>
        <v/>
      </c>
      <c r="H7004" s="64" t="str">
        <f t="shared" si="109"/>
        <v/>
      </c>
      <c r="I7004" s="65" t="str">
        <f>IF(発注書!D7010="","",発注書!D7010)</f>
        <v/>
      </c>
      <c r="J7004" s="66" t="str">
        <f>IF(発注書!D7010="","",発注書!C7010)</f>
        <v/>
      </c>
    </row>
    <row r="7005" spans="1:10" x14ac:dyDescent="0.55000000000000004">
      <c r="A7005" s="49">
        <v>3502</v>
      </c>
      <c r="B7005" s="50">
        <v>1</v>
      </c>
      <c r="E7005" s="61" t="str">
        <f>IF(発注書!D7011="","",発注書!B7011)</f>
        <v/>
      </c>
      <c r="F7005" s="62" t="str">
        <f>IF(J7005="","",VLOOKUP(J7005,商品マスタ!$B:$D,2,FALSE))</f>
        <v/>
      </c>
      <c r="G7005" s="63" t="str">
        <f>IF(F7005="","",VLOOKUP(F7005,商品マスタ!$C:$D,2,FALSE))</f>
        <v/>
      </c>
      <c r="H7005" s="64" t="str">
        <f t="shared" si="109"/>
        <v/>
      </c>
      <c r="I7005" s="65" t="str">
        <f>IF(発注書!D7011="","",発注書!D7011)</f>
        <v/>
      </c>
      <c r="J7005" s="66" t="str">
        <f>IF(発注書!D7011="","",発注書!C7011)</f>
        <v/>
      </c>
    </row>
    <row r="7006" spans="1:10" x14ac:dyDescent="0.55000000000000004">
      <c r="B7006" s="50">
        <v>2</v>
      </c>
      <c r="E7006" s="61" t="str">
        <f>IF(発注書!D7012="","",発注書!B7012)</f>
        <v/>
      </c>
      <c r="F7006" s="62" t="str">
        <f>IF(J7006="","",VLOOKUP(J7006,商品マスタ!$B:$D,2,FALSE))</f>
        <v/>
      </c>
      <c r="G7006" s="63" t="str">
        <f>IF(F7006="","",VLOOKUP(F7006,商品マスタ!$C:$D,2,FALSE))</f>
        <v/>
      </c>
      <c r="H7006" s="64" t="str">
        <f t="shared" si="109"/>
        <v/>
      </c>
      <c r="I7006" s="65" t="str">
        <f>IF(発注書!D7012="","",発注書!D7012)</f>
        <v/>
      </c>
      <c r="J7006" s="66" t="str">
        <f>IF(発注書!D7012="","",発注書!C7012)</f>
        <v/>
      </c>
    </row>
    <row r="7007" spans="1:10" x14ac:dyDescent="0.55000000000000004">
      <c r="A7007" s="49">
        <v>3503</v>
      </c>
      <c r="B7007" s="50">
        <v>1</v>
      </c>
      <c r="E7007" s="61" t="str">
        <f>IF(発注書!D7013="","",発注書!B7013)</f>
        <v/>
      </c>
      <c r="F7007" s="62" t="str">
        <f>IF(J7007="","",VLOOKUP(J7007,商品マスタ!$B:$D,2,FALSE))</f>
        <v/>
      </c>
      <c r="G7007" s="63" t="str">
        <f>IF(F7007="","",VLOOKUP(F7007,商品マスタ!$C:$D,2,FALSE))</f>
        <v/>
      </c>
      <c r="H7007" s="64" t="str">
        <f t="shared" si="109"/>
        <v/>
      </c>
      <c r="I7007" s="65" t="str">
        <f>IF(発注書!D7013="","",発注書!D7013)</f>
        <v/>
      </c>
      <c r="J7007" s="66" t="str">
        <f>IF(発注書!D7013="","",発注書!C7013)</f>
        <v/>
      </c>
    </row>
    <row r="7008" spans="1:10" x14ac:dyDescent="0.55000000000000004">
      <c r="B7008" s="50">
        <v>2</v>
      </c>
      <c r="E7008" s="61" t="str">
        <f>IF(発注書!D7014="","",発注書!B7014)</f>
        <v/>
      </c>
      <c r="F7008" s="62" t="str">
        <f>IF(J7008="","",VLOOKUP(J7008,商品マスタ!$B:$D,2,FALSE))</f>
        <v/>
      </c>
      <c r="G7008" s="63" t="str">
        <f>IF(F7008="","",VLOOKUP(F7008,商品マスタ!$C:$D,2,FALSE))</f>
        <v/>
      </c>
      <c r="H7008" s="64" t="str">
        <f t="shared" si="109"/>
        <v/>
      </c>
      <c r="I7008" s="65" t="str">
        <f>IF(発注書!D7014="","",発注書!D7014)</f>
        <v/>
      </c>
      <c r="J7008" s="66" t="str">
        <f>IF(発注書!D7014="","",発注書!C7014)</f>
        <v/>
      </c>
    </row>
    <row r="7009" spans="1:10" x14ac:dyDescent="0.55000000000000004">
      <c r="A7009" s="49">
        <v>3504</v>
      </c>
      <c r="B7009" s="50">
        <v>1</v>
      </c>
      <c r="E7009" s="61" t="str">
        <f>IF(発注書!D7015="","",発注書!B7015)</f>
        <v/>
      </c>
      <c r="F7009" s="62" t="str">
        <f>IF(J7009="","",VLOOKUP(J7009,商品マスタ!$B:$D,2,FALSE))</f>
        <v/>
      </c>
      <c r="G7009" s="63" t="str">
        <f>IF(F7009="","",VLOOKUP(F7009,商品マスタ!$C:$D,2,FALSE))</f>
        <v/>
      </c>
      <c r="H7009" s="64" t="str">
        <f t="shared" si="109"/>
        <v/>
      </c>
      <c r="I7009" s="65" t="str">
        <f>IF(発注書!D7015="","",発注書!D7015)</f>
        <v/>
      </c>
      <c r="J7009" s="66" t="str">
        <f>IF(発注書!D7015="","",発注書!C7015)</f>
        <v/>
      </c>
    </row>
    <row r="7010" spans="1:10" x14ac:dyDescent="0.55000000000000004">
      <c r="B7010" s="50">
        <v>2</v>
      </c>
      <c r="E7010" s="61" t="str">
        <f>IF(発注書!D7016="","",発注書!B7016)</f>
        <v/>
      </c>
      <c r="F7010" s="62" t="str">
        <f>IF(J7010="","",VLOOKUP(J7010,商品マスタ!$B:$D,2,FALSE))</f>
        <v/>
      </c>
      <c r="G7010" s="63" t="str">
        <f>IF(F7010="","",VLOOKUP(F7010,商品マスタ!$C:$D,2,FALSE))</f>
        <v/>
      </c>
      <c r="H7010" s="64" t="str">
        <f t="shared" si="109"/>
        <v/>
      </c>
      <c r="I7010" s="65" t="str">
        <f>IF(発注書!D7016="","",発注書!D7016)</f>
        <v/>
      </c>
      <c r="J7010" s="66" t="str">
        <f>IF(発注書!D7016="","",発注書!C7016)</f>
        <v/>
      </c>
    </row>
    <row r="7011" spans="1:10" x14ac:dyDescent="0.55000000000000004">
      <c r="A7011" s="49">
        <v>3505</v>
      </c>
      <c r="B7011" s="50">
        <v>1</v>
      </c>
      <c r="E7011" s="61" t="str">
        <f>IF(発注書!D7017="","",発注書!B7017)</f>
        <v/>
      </c>
      <c r="F7011" s="62" t="str">
        <f>IF(J7011="","",VLOOKUP(J7011,商品マスタ!$B:$D,2,FALSE))</f>
        <v/>
      </c>
      <c r="G7011" s="63" t="str">
        <f>IF(F7011="","",VLOOKUP(F7011,商品マスタ!$C:$D,2,FALSE))</f>
        <v/>
      </c>
      <c r="H7011" s="64" t="str">
        <f t="shared" si="109"/>
        <v/>
      </c>
      <c r="I7011" s="65" t="str">
        <f>IF(発注書!D7017="","",発注書!D7017)</f>
        <v/>
      </c>
      <c r="J7011" s="66" t="str">
        <f>IF(発注書!D7017="","",発注書!C7017)</f>
        <v/>
      </c>
    </row>
    <row r="7012" spans="1:10" x14ac:dyDescent="0.55000000000000004">
      <c r="B7012" s="50">
        <v>2</v>
      </c>
      <c r="E7012" s="61" t="str">
        <f>IF(発注書!D7018="","",発注書!B7018)</f>
        <v/>
      </c>
      <c r="F7012" s="62" t="str">
        <f>IF(J7012="","",VLOOKUP(J7012,商品マスタ!$B:$D,2,FALSE))</f>
        <v/>
      </c>
      <c r="G7012" s="63" t="str">
        <f>IF(F7012="","",VLOOKUP(F7012,商品マスタ!$C:$D,2,FALSE))</f>
        <v/>
      </c>
      <c r="H7012" s="64" t="str">
        <f t="shared" si="109"/>
        <v/>
      </c>
      <c r="I7012" s="65" t="str">
        <f>IF(発注書!D7018="","",発注書!D7018)</f>
        <v/>
      </c>
      <c r="J7012" s="66" t="str">
        <f>IF(発注書!D7018="","",発注書!C7018)</f>
        <v/>
      </c>
    </row>
    <row r="7013" spans="1:10" x14ac:dyDescent="0.55000000000000004">
      <c r="A7013" s="49">
        <v>3506</v>
      </c>
      <c r="B7013" s="50">
        <v>1</v>
      </c>
      <c r="E7013" s="61" t="str">
        <f>IF(発注書!D7019="","",発注書!B7019)</f>
        <v/>
      </c>
      <c r="F7013" s="62" t="str">
        <f>IF(J7013="","",VLOOKUP(J7013,商品マスタ!$B:$D,2,FALSE))</f>
        <v/>
      </c>
      <c r="G7013" s="63" t="str">
        <f>IF(F7013="","",VLOOKUP(F7013,商品マスタ!$C:$D,2,FALSE))</f>
        <v/>
      </c>
      <c r="H7013" s="64" t="str">
        <f t="shared" si="109"/>
        <v/>
      </c>
      <c r="I7013" s="65" t="str">
        <f>IF(発注書!D7019="","",発注書!D7019)</f>
        <v/>
      </c>
      <c r="J7013" s="66" t="str">
        <f>IF(発注書!D7019="","",発注書!C7019)</f>
        <v/>
      </c>
    </row>
    <row r="7014" spans="1:10" x14ac:dyDescent="0.55000000000000004">
      <c r="B7014" s="50">
        <v>2</v>
      </c>
      <c r="E7014" s="61" t="str">
        <f>IF(発注書!D7020="","",発注書!B7020)</f>
        <v/>
      </c>
      <c r="F7014" s="62" t="str">
        <f>IF(J7014="","",VLOOKUP(J7014,商品マスタ!$B:$D,2,FALSE))</f>
        <v/>
      </c>
      <c r="G7014" s="63" t="str">
        <f>IF(F7014="","",VLOOKUP(F7014,商品マスタ!$C:$D,2,FALSE))</f>
        <v/>
      </c>
      <c r="H7014" s="64" t="str">
        <f t="shared" si="109"/>
        <v/>
      </c>
      <c r="I7014" s="65" t="str">
        <f>IF(発注書!D7020="","",発注書!D7020)</f>
        <v/>
      </c>
      <c r="J7014" s="66" t="str">
        <f>IF(発注書!D7020="","",発注書!C7020)</f>
        <v/>
      </c>
    </row>
    <row r="7015" spans="1:10" x14ac:dyDescent="0.55000000000000004">
      <c r="A7015" s="49">
        <v>3507</v>
      </c>
      <c r="B7015" s="50">
        <v>1</v>
      </c>
      <c r="E7015" s="61" t="str">
        <f>IF(発注書!D7021="","",発注書!B7021)</f>
        <v/>
      </c>
      <c r="F7015" s="62" t="str">
        <f>IF(J7015="","",VLOOKUP(J7015,商品マスタ!$B:$D,2,FALSE))</f>
        <v/>
      </c>
      <c r="G7015" s="63" t="str">
        <f>IF(F7015="","",VLOOKUP(F7015,商品マスタ!$C:$D,2,FALSE))</f>
        <v/>
      </c>
      <c r="H7015" s="64" t="str">
        <f t="shared" si="109"/>
        <v/>
      </c>
      <c r="I7015" s="65" t="str">
        <f>IF(発注書!D7021="","",発注書!D7021)</f>
        <v/>
      </c>
      <c r="J7015" s="66" t="str">
        <f>IF(発注書!D7021="","",発注書!C7021)</f>
        <v/>
      </c>
    </row>
    <row r="7016" spans="1:10" x14ac:dyDescent="0.55000000000000004">
      <c r="B7016" s="50">
        <v>2</v>
      </c>
      <c r="E7016" s="61" t="str">
        <f>IF(発注書!D7022="","",発注書!B7022)</f>
        <v/>
      </c>
      <c r="F7016" s="62" t="str">
        <f>IF(J7016="","",VLOOKUP(J7016,商品マスタ!$B:$D,2,FALSE))</f>
        <v/>
      </c>
      <c r="G7016" s="63" t="str">
        <f>IF(F7016="","",VLOOKUP(F7016,商品マスタ!$C:$D,2,FALSE))</f>
        <v/>
      </c>
      <c r="H7016" s="64" t="str">
        <f t="shared" si="109"/>
        <v/>
      </c>
      <c r="I7016" s="65" t="str">
        <f>IF(発注書!D7022="","",発注書!D7022)</f>
        <v/>
      </c>
      <c r="J7016" s="66" t="str">
        <f>IF(発注書!D7022="","",発注書!C7022)</f>
        <v/>
      </c>
    </row>
    <row r="7017" spans="1:10" x14ac:dyDescent="0.55000000000000004">
      <c r="A7017" s="49">
        <v>3508</v>
      </c>
      <c r="B7017" s="50">
        <v>1</v>
      </c>
      <c r="E7017" s="61" t="str">
        <f>IF(発注書!D7023="","",発注書!B7023)</f>
        <v/>
      </c>
      <c r="F7017" s="62" t="str">
        <f>IF(J7017="","",VLOOKUP(J7017,商品マスタ!$B:$D,2,FALSE))</f>
        <v/>
      </c>
      <c r="G7017" s="63" t="str">
        <f>IF(F7017="","",VLOOKUP(F7017,商品マスタ!$C:$D,2,FALSE))</f>
        <v/>
      </c>
      <c r="H7017" s="64" t="str">
        <f t="shared" si="109"/>
        <v/>
      </c>
      <c r="I7017" s="65" t="str">
        <f>IF(発注書!D7023="","",発注書!D7023)</f>
        <v/>
      </c>
      <c r="J7017" s="66" t="str">
        <f>IF(発注書!D7023="","",発注書!C7023)</f>
        <v/>
      </c>
    </row>
    <row r="7018" spans="1:10" x14ac:dyDescent="0.55000000000000004">
      <c r="B7018" s="50">
        <v>2</v>
      </c>
      <c r="E7018" s="61" t="str">
        <f>IF(発注書!D7024="","",発注書!B7024)</f>
        <v/>
      </c>
      <c r="F7018" s="62" t="str">
        <f>IF(J7018="","",VLOOKUP(J7018,商品マスタ!$B:$D,2,FALSE))</f>
        <v/>
      </c>
      <c r="G7018" s="63" t="str">
        <f>IF(F7018="","",VLOOKUP(F7018,商品マスタ!$C:$D,2,FALSE))</f>
        <v/>
      </c>
      <c r="H7018" s="64" t="str">
        <f t="shared" si="109"/>
        <v/>
      </c>
      <c r="I7018" s="65" t="str">
        <f>IF(発注書!D7024="","",発注書!D7024)</f>
        <v/>
      </c>
      <c r="J7018" s="66" t="str">
        <f>IF(発注書!D7024="","",発注書!C7024)</f>
        <v/>
      </c>
    </row>
    <row r="7019" spans="1:10" x14ac:dyDescent="0.55000000000000004">
      <c r="A7019" s="49">
        <v>3509</v>
      </c>
      <c r="B7019" s="50">
        <v>1</v>
      </c>
      <c r="E7019" s="61" t="str">
        <f>IF(発注書!D7025="","",発注書!B7025)</f>
        <v/>
      </c>
      <c r="F7019" s="62" t="str">
        <f>IF(J7019="","",VLOOKUP(J7019,商品マスタ!$B:$D,2,FALSE))</f>
        <v/>
      </c>
      <c r="G7019" s="63" t="str">
        <f>IF(F7019="","",VLOOKUP(F7019,商品マスタ!$C:$D,2,FALSE))</f>
        <v/>
      </c>
      <c r="H7019" s="64" t="str">
        <f t="shared" si="109"/>
        <v/>
      </c>
      <c r="I7019" s="65" t="str">
        <f>IF(発注書!D7025="","",発注書!D7025)</f>
        <v/>
      </c>
      <c r="J7019" s="66" t="str">
        <f>IF(発注書!D7025="","",発注書!C7025)</f>
        <v/>
      </c>
    </row>
    <row r="7020" spans="1:10" x14ac:dyDescent="0.55000000000000004">
      <c r="B7020" s="50">
        <v>2</v>
      </c>
      <c r="E7020" s="61" t="str">
        <f>IF(発注書!D7026="","",発注書!B7026)</f>
        <v/>
      </c>
      <c r="F7020" s="62" t="str">
        <f>IF(J7020="","",VLOOKUP(J7020,商品マスタ!$B:$D,2,FALSE))</f>
        <v/>
      </c>
      <c r="G7020" s="63" t="str">
        <f>IF(F7020="","",VLOOKUP(F7020,商品マスタ!$C:$D,2,FALSE))</f>
        <v/>
      </c>
      <c r="H7020" s="64" t="str">
        <f t="shared" si="109"/>
        <v/>
      </c>
      <c r="I7020" s="65" t="str">
        <f>IF(発注書!D7026="","",発注書!D7026)</f>
        <v/>
      </c>
      <c r="J7020" s="66" t="str">
        <f>IF(発注書!D7026="","",発注書!C7026)</f>
        <v/>
      </c>
    </row>
    <row r="7021" spans="1:10" x14ac:dyDescent="0.55000000000000004">
      <c r="A7021" s="49">
        <v>3510</v>
      </c>
      <c r="B7021" s="50">
        <v>1</v>
      </c>
      <c r="E7021" s="61" t="str">
        <f>IF(発注書!D7027="","",発注書!B7027)</f>
        <v/>
      </c>
      <c r="F7021" s="62" t="str">
        <f>IF(J7021="","",VLOOKUP(J7021,商品マスタ!$B:$D,2,FALSE))</f>
        <v/>
      </c>
      <c r="G7021" s="63" t="str">
        <f>IF(F7021="","",VLOOKUP(F7021,商品マスタ!$C:$D,2,FALSE))</f>
        <v/>
      </c>
      <c r="H7021" s="64" t="str">
        <f t="shared" si="109"/>
        <v/>
      </c>
      <c r="I7021" s="65" t="str">
        <f>IF(発注書!D7027="","",発注書!D7027)</f>
        <v/>
      </c>
      <c r="J7021" s="66" t="str">
        <f>IF(発注書!D7027="","",発注書!C7027)</f>
        <v/>
      </c>
    </row>
    <row r="7022" spans="1:10" x14ac:dyDescent="0.55000000000000004">
      <c r="B7022" s="50">
        <v>2</v>
      </c>
      <c r="E7022" s="61" t="str">
        <f>IF(発注書!D7028="","",発注書!B7028)</f>
        <v/>
      </c>
      <c r="F7022" s="62" t="str">
        <f>IF(J7022="","",VLOOKUP(J7022,商品マスタ!$B:$D,2,FALSE))</f>
        <v/>
      </c>
      <c r="G7022" s="63" t="str">
        <f>IF(F7022="","",VLOOKUP(F7022,商品マスタ!$C:$D,2,FALSE))</f>
        <v/>
      </c>
      <c r="H7022" s="64" t="str">
        <f t="shared" si="109"/>
        <v/>
      </c>
      <c r="I7022" s="65" t="str">
        <f>IF(発注書!D7028="","",発注書!D7028)</f>
        <v/>
      </c>
      <c r="J7022" s="66" t="str">
        <f>IF(発注書!D7028="","",発注書!C7028)</f>
        <v/>
      </c>
    </row>
    <row r="7023" spans="1:10" x14ac:dyDescent="0.55000000000000004">
      <c r="A7023" s="49">
        <v>3511</v>
      </c>
      <c r="B7023" s="50">
        <v>1</v>
      </c>
      <c r="E7023" s="61" t="str">
        <f>IF(発注書!D7029="","",発注書!B7029)</f>
        <v/>
      </c>
      <c r="F7023" s="62" t="str">
        <f>IF(J7023="","",VLOOKUP(J7023,商品マスタ!$B:$D,2,FALSE))</f>
        <v/>
      </c>
      <c r="G7023" s="63" t="str">
        <f>IF(F7023="","",VLOOKUP(F7023,商品マスタ!$C:$D,2,FALSE))</f>
        <v/>
      </c>
      <c r="H7023" s="64" t="str">
        <f t="shared" si="109"/>
        <v/>
      </c>
      <c r="I7023" s="65" t="str">
        <f>IF(発注書!D7029="","",発注書!D7029)</f>
        <v/>
      </c>
      <c r="J7023" s="66" t="str">
        <f>IF(発注書!D7029="","",発注書!C7029)</f>
        <v/>
      </c>
    </row>
    <row r="7024" spans="1:10" x14ac:dyDescent="0.55000000000000004">
      <c r="B7024" s="50">
        <v>2</v>
      </c>
      <c r="E7024" s="61" t="str">
        <f>IF(発注書!D7030="","",発注書!B7030)</f>
        <v/>
      </c>
      <c r="F7024" s="62" t="str">
        <f>IF(J7024="","",VLOOKUP(J7024,商品マスタ!$B:$D,2,FALSE))</f>
        <v/>
      </c>
      <c r="G7024" s="63" t="str">
        <f>IF(F7024="","",VLOOKUP(F7024,商品マスタ!$C:$D,2,FALSE))</f>
        <v/>
      </c>
      <c r="H7024" s="64" t="str">
        <f t="shared" si="109"/>
        <v/>
      </c>
      <c r="I7024" s="65" t="str">
        <f>IF(発注書!D7030="","",発注書!D7030)</f>
        <v/>
      </c>
      <c r="J7024" s="66" t="str">
        <f>IF(発注書!D7030="","",発注書!C7030)</f>
        <v/>
      </c>
    </row>
    <row r="7025" spans="1:10" x14ac:dyDescent="0.55000000000000004">
      <c r="A7025" s="49">
        <v>3512</v>
      </c>
      <c r="B7025" s="50">
        <v>1</v>
      </c>
      <c r="E7025" s="61" t="str">
        <f>IF(発注書!D7031="","",発注書!B7031)</f>
        <v/>
      </c>
      <c r="F7025" s="62" t="str">
        <f>IF(J7025="","",VLOOKUP(J7025,商品マスタ!$B:$D,2,FALSE))</f>
        <v/>
      </c>
      <c r="G7025" s="63" t="str">
        <f>IF(F7025="","",VLOOKUP(F7025,商品マスタ!$C:$D,2,FALSE))</f>
        <v/>
      </c>
      <c r="H7025" s="64" t="str">
        <f t="shared" si="109"/>
        <v/>
      </c>
      <c r="I7025" s="65" t="str">
        <f>IF(発注書!D7031="","",発注書!D7031)</f>
        <v/>
      </c>
      <c r="J7025" s="66" t="str">
        <f>IF(発注書!D7031="","",発注書!C7031)</f>
        <v/>
      </c>
    </row>
    <row r="7026" spans="1:10" x14ac:dyDescent="0.55000000000000004">
      <c r="B7026" s="50">
        <v>2</v>
      </c>
      <c r="E7026" s="61" t="str">
        <f>IF(発注書!D7032="","",発注書!B7032)</f>
        <v/>
      </c>
      <c r="F7026" s="62" t="str">
        <f>IF(J7026="","",VLOOKUP(J7026,商品マスタ!$B:$D,2,FALSE))</f>
        <v/>
      </c>
      <c r="G7026" s="63" t="str">
        <f>IF(F7026="","",VLOOKUP(F7026,商品マスタ!$C:$D,2,FALSE))</f>
        <v/>
      </c>
      <c r="H7026" s="64" t="str">
        <f t="shared" si="109"/>
        <v/>
      </c>
      <c r="I7026" s="65" t="str">
        <f>IF(発注書!D7032="","",発注書!D7032)</f>
        <v/>
      </c>
      <c r="J7026" s="66" t="str">
        <f>IF(発注書!D7032="","",発注書!C7032)</f>
        <v/>
      </c>
    </row>
    <row r="7027" spans="1:10" x14ac:dyDescent="0.55000000000000004">
      <c r="A7027" s="49">
        <v>3513</v>
      </c>
      <c r="B7027" s="50">
        <v>1</v>
      </c>
      <c r="E7027" s="61" t="str">
        <f>IF(発注書!D7033="","",発注書!B7033)</f>
        <v/>
      </c>
      <c r="F7027" s="62" t="str">
        <f>IF(J7027="","",VLOOKUP(J7027,商品マスタ!$B:$D,2,FALSE))</f>
        <v/>
      </c>
      <c r="G7027" s="63" t="str">
        <f>IF(F7027="","",VLOOKUP(F7027,商品マスタ!$C:$D,2,FALSE))</f>
        <v/>
      </c>
      <c r="H7027" s="64" t="str">
        <f t="shared" si="109"/>
        <v/>
      </c>
      <c r="I7027" s="65" t="str">
        <f>IF(発注書!D7033="","",発注書!D7033)</f>
        <v/>
      </c>
      <c r="J7027" s="66" t="str">
        <f>IF(発注書!D7033="","",発注書!C7033)</f>
        <v/>
      </c>
    </row>
    <row r="7028" spans="1:10" x14ac:dyDescent="0.55000000000000004">
      <c r="B7028" s="50">
        <v>2</v>
      </c>
      <c r="E7028" s="61" t="str">
        <f>IF(発注書!D7034="","",発注書!B7034)</f>
        <v/>
      </c>
      <c r="F7028" s="62" t="str">
        <f>IF(J7028="","",VLOOKUP(J7028,商品マスタ!$B:$D,2,FALSE))</f>
        <v/>
      </c>
      <c r="G7028" s="63" t="str">
        <f>IF(F7028="","",VLOOKUP(F7028,商品マスタ!$C:$D,2,FALSE))</f>
        <v/>
      </c>
      <c r="H7028" s="64" t="str">
        <f t="shared" si="109"/>
        <v/>
      </c>
      <c r="I7028" s="65" t="str">
        <f>IF(発注書!D7034="","",発注書!D7034)</f>
        <v/>
      </c>
      <c r="J7028" s="66" t="str">
        <f>IF(発注書!D7034="","",発注書!C7034)</f>
        <v/>
      </c>
    </row>
    <row r="7029" spans="1:10" x14ac:dyDescent="0.55000000000000004">
      <c r="A7029" s="49">
        <v>3514</v>
      </c>
      <c r="B7029" s="50">
        <v>1</v>
      </c>
      <c r="E7029" s="61" t="str">
        <f>IF(発注書!D7035="","",発注書!B7035)</f>
        <v/>
      </c>
      <c r="F7029" s="62" t="str">
        <f>IF(J7029="","",VLOOKUP(J7029,商品マスタ!$B:$D,2,FALSE))</f>
        <v/>
      </c>
      <c r="G7029" s="63" t="str">
        <f>IF(F7029="","",VLOOKUP(F7029,商品マスタ!$C:$D,2,FALSE))</f>
        <v/>
      </c>
      <c r="H7029" s="64" t="str">
        <f t="shared" si="109"/>
        <v/>
      </c>
      <c r="I7029" s="65" t="str">
        <f>IF(発注書!D7035="","",発注書!D7035)</f>
        <v/>
      </c>
      <c r="J7029" s="66" t="str">
        <f>IF(発注書!D7035="","",発注書!C7035)</f>
        <v/>
      </c>
    </row>
    <row r="7030" spans="1:10" x14ac:dyDescent="0.55000000000000004">
      <c r="B7030" s="50">
        <v>2</v>
      </c>
      <c r="E7030" s="61" t="str">
        <f>IF(発注書!D7036="","",発注書!B7036)</f>
        <v/>
      </c>
      <c r="F7030" s="62" t="str">
        <f>IF(J7030="","",VLOOKUP(J7030,商品マスタ!$B:$D,2,FALSE))</f>
        <v/>
      </c>
      <c r="G7030" s="63" t="str">
        <f>IF(F7030="","",VLOOKUP(F7030,商品マスタ!$C:$D,2,FALSE))</f>
        <v/>
      </c>
      <c r="H7030" s="64" t="str">
        <f t="shared" si="109"/>
        <v/>
      </c>
      <c r="I7030" s="65" t="str">
        <f>IF(発注書!D7036="","",発注書!D7036)</f>
        <v/>
      </c>
      <c r="J7030" s="66" t="str">
        <f>IF(発注書!D7036="","",発注書!C7036)</f>
        <v/>
      </c>
    </row>
    <row r="7031" spans="1:10" x14ac:dyDescent="0.55000000000000004">
      <c r="A7031" s="49">
        <v>3515</v>
      </c>
      <c r="B7031" s="50">
        <v>1</v>
      </c>
      <c r="E7031" s="61" t="str">
        <f>IF(発注書!D7037="","",発注書!B7037)</f>
        <v/>
      </c>
      <c r="F7031" s="62" t="str">
        <f>IF(J7031="","",VLOOKUP(J7031,商品マスタ!$B:$D,2,FALSE))</f>
        <v/>
      </c>
      <c r="G7031" s="63" t="str">
        <f>IF(F7031="","",VLOOKUP(F7031,商品マスタ!$C:$D,2,FALSE))</f>
        <v/>
      </c>
      <c r="H7031" s="64" t="str">
        <f t="shared" si="109"/>
        <v/>
      </c>
      <c r="I7031" s="65" t="str">
        <f>IF(発注書!D7037="","",発注書!D7037)</f>
        <v/>
      </c>
      <c r="J7031" s="66" t="str">
        <f>IF(発注書!D7037="","",発注書!C7037)</f>
        <v/>
      </c>
    </row>
    <row r="7032" spans="1:10" x14ac:dyDescent="0.55000000000000004">
      <c r="B7032" s="50">
        <v>2</v>
      </c>
      <c r="E7032" s="61" t="str">
        <f>IF(発注書!D7038="","",発注書!B7038)</f>
        <v/>
      </c>
      <c r="F7032" s="62" t="str">
        <f>IF(J7032="","",VLOOKUP(J7032,商品マスタ!$B:$D,2,FALSE))</f>
        <v/>
      </c>
      <c r="G7032" s="63" t="str">
        <f>IF(F7032="","",VLOOKUP(F7032,商品マスタ!$C:$D,2,FALSE))</f>
        <v/>
      </c>
      <c r="H7032" s="64" t="str">
        <f t="shared" si="109"/>
        <v/>
      </c>
      <c r="I7032" s="65" t="str">
        <f>IF(発注書!D7038="","",発注書!D7038)</f>
        <v/>
      </c>
      <c r="J7032" s="66" t="str">
        <f>IF(発注書!D7038="","",発注書!C7038)</f>
        <v/>
      </c>
    </row>
    <row r="7033" spans="1:10" x14ac:dyDescent="0.55000000000000004">
      <c r="A7033" s="49">
        <v>3516</v>
      </c>
      <c r="B7033" s="50">
        <v>1</v>
      </c>
      <c r="E7033" s="61" t="str">
        <f>IF(発注書!D7039="","",発注書!B7039)</f>
        <v/>
      </c>
      <c r="F7033" s="62" t="str">
        <f>IF(J7033="","",VLOOKUP(J7033,商品マスタ!$B:$D,2,FALSE))</f>
        <v/>
      </c>
      <c r="G7033" s="63" t="str">
        <f>IF(F7033="","",VLOOKUP(F7033,商品マスタ!$C:$D,2,FALSE))</f>
        <v/>
      </c>
      <c r="H7033" s="64" t="str">
        <f t="shared" si="109"/>
        <v/>
      </c>
      <c r="I7033" s="65" t="str">
        <f>IF(発注書!D7039="","",発注書!D7039)</f>
        <v/>
      </c>
      <c r="J7033" s="66" t="str">
        <f>IF(発注書!D7039="","",発注書!C7039)</f>
        <v/>
      </c>
    </row>
    <row r="7034" spans="1:10" x14ac:dyDescent="0.55000000000000004">
      <c r="B7034" s="50">
        <v>2</v>
      </c>
      <c r="E7034" s="61" t="str">
        <f>IF(発注書!D7040="","",発注書!B7040)</f>
        <v/>
      </c>
      <c r="F7034" s="62" t="str">
        <f>IF(J7034="","",VLOOKUP(J7034,商品マスタ!$B:$D,2,FALSE))</f>
        <v/>
      </c>
      <c r="G7034" s="63" t="str">
        <f>IF(F7034="","",VLOOKUP(F7034,商品マスタ!$C:$D,2,FALSE))</f>
        <v/>
      </c>
      <c r="H7034" s="64" t="str">
        <f t="shared" si="109"/>
        <v/>
      </c>
      <c r="I7034" s="65" t="str">
        <f>IF(発注書!D7040="","",発注書!D7040)</f>
        <v/>
      </c>
      <c r="J7034" s="66" t="str">
        <f>IF(発注書!D7040="","",発注書!C7040)</f>
        <v/>
      </c>
    </row>
    <row r="7035" spans="1:10" x14ac:dyDescent="0.55000000000000004">
      <c r="A7035" s="49">
        <v>3517</v>
      </c>
      <c r="B7035" s="50">
        <v>1</v>
      </c>
      <c r="E7035" s="61" t="str">
        <f>IF(発注書!D7041="","",発注書!B7041)</f>
        <v/>
      </c>
      <c r="F7035" s="62" t="str">
        <f>IF(J7035="","",VLOOKUP(J7035,商品マスタ!$B:$D,2,FALSE))</f>
        <v/>
      </c>
      <c r="G7035" s="63" t="str">
        <f>IF(F7035="","",VLOOKUP(F7035,商品マスタ!$C:$D,2,FALSE))</f>
        <v/>
      </c>
      <c r="H7035" s="64" t="str">
        <f t="shared" si="109"/>
        <v/>
      </c>
      <c r="I7035" s="65" t="str">
        <f>IF(発注書!D7041="","",発注書!D7041)</f>
        <v/>
      </c>
      <c r="J7035" s="66" t="str">
        <f>IF(発注書!D7041="","",発注書!C7041)</f>
        <v/>
      </c>
    </row>
    <row r="7036" spans="1:10" x14ac:dyDescent="0.55000000000000004">
      <c r="B7036" s="50">
        <v>2</v>
      </c>
      <c r="E7036" s="61" t="str">
        <f>IF(発注書!D7042="","",発注書!B7042)</f>
        <v/>
      </c>
      <c r="F7036" s="62" t="str">
        <f>IF(J7036="","",VLOOKUP(J7036,商品マスタ!$B:$D,2,FALSE))</f>
        <v/>
      </c>
      <c r="G7036" s="63" t="str">
        <f>IF(F7036="","",VLOOKUP(F7036,商品マスタ!$C:$D,2,FALSE))</f>
        <v/>
      </c>
      <c r="H7036" s="64" t="str">
        <f t="shared" si="109"/>
        <v/>
      </c>
      <c r="I7036" s="65" t="str">
        <f>IF(発注書!D7042="","",発注書!D7042)</f>
        <v/>
      </c>
      <c r="J7036" s="66" t="str">
        <f>IF(発注書!D7042="","",発注書!C7042)</f>
        <v/>
      </c>
    </row>
    <row r="7037" spans="1:10" x14ac:dyDescent="0.55000000000000004">
      <c r="A7037" s="49">
        <v>3518</v>
      </c>
      <c r="B7037" s="50">
        <v>1</v>
      </c>
      <c r="E7037" s="61" t="str">
        <f>IF(発注書!D7043="","",発注書!B7043)</f>
        <v/>
      </c>
      <c r="F7037" s="62" t="str">
        <f>IF(J7037="","",VLOOKUP(J7037,商品マスタ!$B:$D,2,FALSE))</f>
        <v/>
      </c>
      <c r="G7037" s="63" t="str">
        <f>IF(F7037="","",VLOOKUP(F7037,商品マスタ!$C:$D,2,FALSE))</f>
        <v/>
      </c>
      <c r="H7037" s="64" t="str">
        <f t="shared" si="109"/>
        <v/>
      </c>
      <c r="I7037" s="65" t="str">
        <f>IF(発注書!D7043="","",発注書!D7043)</f>
        <v/>
      </c>
      <c r="J7037" s="66" t="str">
        <f>IF(発注書!D7043="","",発注書!C7043)</f>
        <v/>
      </c>
    </row>
    <row r="7038" spans="1:10" x14ac:dyDescent="0.55000000000000004">
      <c r="B7038" s="50">
        <v>2</v>
      </c>
      <c r="E7038" s="61" t="str">
        <f>IF(発注書!D7044="","",発注書!B7044)</f>
        <v/>
      </c>
      <c r="F7038" s="62" t="str">
        <f>IF(J7038="","",VLOOKUP(J7038,商品マスタ!$B:$D,2,FALSE))</f>
        <v/>
      </c>
      <c r="G7038" s="63" t="str">
        <f>IF(F7038="","",VLOOKUP(F7038,商品マスタ!$C:$D,2,FALSE))</f>
        <v/>
      </c>
      <c r="H7038" s="64" t="str">
        <f t="shared" si="109"/>
        <v/>
      </c>
      <c r="I7038" s="65" t="str">
        <f>IF(発注書!D7044="","",発注書!D7044)</f>
        <v/>
      </c>
      <c r="J7038" s="66" t="str">
        <f>IF(発注書!D7044="","",発注書!C7044)</f>
        <v/>
      </c>
    </row>
    <row r="7039" spans="1:10" x14ac:dyDescent="0.55000000000000004">
      <c r="A7039" s="49">
        <v>3519</v>
      </c>
      <c r="B7039" s="50">
        <v>1</v>
      </c>
      <c r="E7039" s="61" t="str">
        <f>IF(発注書!D7045="","",発注書!B7045)</f>
        <v/>
      </c>
      <c r="F7039" s="62" t="str">
        <f>IF(J7039="","",VLOOKUP(J7039,商品マスタ!$B:$D,2,FALSE))</f>
        <v/>
      </c>
      <c r="G7039" s="63" t="str">
        <f>IF(F7039="","",VLOOKUP(F7039,商品マスタ!$C:$D,2,FALSE))</f>
        <v/>
      </c>
      <c r="H7039" s="64" t="str">
        <f t="shared" si="109"/>
        <v/>
      </c>
      <c r="I7039" s="65" t="str">
        <f>IF(発注書!D7045="","",発注書!D7045)</f>
        <v/>
      </c>
      <c r="J7039" s="66" t="str">
        <f>IF(発注書!D7045="","",発注書!C7045)</f>
        <v/>
      </c>
    </row>
    <row r="7040" spans="1:10" x14ac:dyDescent="0.55000000000000004">
      <c r="B7040" s="50">
        <v>2</v>
      </c>
      <c r="E7040" s="61" t="str">
        <f>IF(発注書!D7046="","",発注書!B7046)</f>
        <v/>
      </c>
      <c r="F7040" s="62" t="str">
        <f>IF(J7040="","",VLOOKUP(J7040,商品マスタ!$B:$D,2,FALSE))</f>
        <v/>
      </c>
      <c r="G7040" s="63" t="str">
        <f>IF(F7040="","",VLOOKUP(F7040,商品マスタ!$C:$D,2,FALSE))</f>
        <v/>
      </c>
      <c r="H7040" s="64" t="str">
        <f t="shared" si="109"/>
        <v/>
      </c>
      <c r="I7040" s="65" t="str">
        <f>IF(発注書!D7046="","",発注書!D7046)</f>
        <v/>
      </c>
      <c r="J7040" s="66" t="str">
        <f>IF(発注書!D7046="","",発注書!C7046)</f>
        <v/>
      </c>
    </row>
    <row r="7041" spans="1:10" x14ac:dyDescent="0.55000000000000004">
      <c r="A7041" s="49">
        <v>3520</v>
      </c>
      <c r="B7041" s="50">
        <v>1</v>
      </c>
      <c r="E7041" s="61" t="str">
        <f>IF(発注書!D7047="","",発注書!B7047)</f>
        <v/>
      </c>
      <c r="F7041" s="62" t="str">
        <f>IF(J7041="","",VLOOKUP(J7041,商品マスタ!$B:$D,2,FALSE))</f>
        <v/>
      </c>
      <c r="G7041" s="63" t="str">
        <f>IF(F7041="","",VLOOKUP(F7041,商品マスタ!$C:$D,2,FALSE))</f>
        <v/>
      </c>
      <c r="H7041" s="64" t="str">
        <f t="shared" si="109"/>
        <v/>
      </c>
      <c r="I7041" s="65" t="str">
        <f>IF(発注書!D7047="","",発注書!D7047)</f>
        <v/>
      </c>
      <c r="J7041" s="66" t="str">
        <f>IF(発注書!D7047="","",発注書!C7047)</f>
        <v/>
      </c>
    </row>
    <row r="7042" spans="1:10" x14ac:dyDescent="0.55000000000000004">
      <c r="B7042" s="50">
        <v>2</v>
      </c>
      <c r="E7042" s="61" t="str">
        <f>IF(発注書!D7048="","",発注書!B7048)</f>
        <v/>
      </c>
      <c r="F7042" s="62" t="str">
        <f>IF(J7042="","",VLOOKUP(J7042,商品マスタ!$B:$D,2,FALSE))</f>
        <v/>
      </c>
      <c r="G7042" s="63" t="str">
        <f>IF(F7042="","",VLOOKUP(F7042,商品マスタ!$C:$D,2,FALSE))</f>
        <v/>
      </c>
      <c r="H7042" s="64" t="str">
        <f t="shared" si="109"/>
        <v/>
      </c>
      <c r="I7042" s="65" t="str">
        <f>IF(発注書!D7048="","",発注書!D7048)</f>
        <v/>
      </c>
      <c r="J7042" s="66" t="str">
        <f>IF(発注書!D7048="","",発注書!C7048)</f>
        <v/>
      </c>
    </row>
    <row r="7043" spans="1:10" x14ac:dyDescent="0.55000000000000004">
      <c r="A7043" s="49">
        <v>3521</v>
      </c>
      <c r="B7043" s="50">
        <v>1</v>
      </c>
      <c r="E7043" s="61" t="str">
        <f>IF(発注書!D7049="","",発注書!B7049)</f>
        <v/>
      </c>
      <c r="F7043" s="62" t="str">
        <f>IF(J7043="","",VLOOKUP(J7043,商品マスタ!$B:$D,2,FALSE))</f>
        <v/>
      </c>
      <c r="G7043" s="63" t="str">
        <f>IF(F7043="","",VLOOKUP(F7043,商品マスタ!$C:$D,2,FALSE))</f>
        <v/>
      </c>
      <c r="H7043" s="64" t="str">
        <f t="shared" si="109"/>
        <v/>
      </c>
      <c r="I7043" s="65" t="str">
        <f>IF(発注書!D7049="","",発注書!D7049)</f>
        <v/>
      </c>
      <c r="J7043" s="66" t="str">
        <f>IF(発注書!D7049="","",発注書!C7049)</f>
        <v/>
      </c>
    </row>
    <row r="7044" spans="1:10" x14ac:dyDescent="0.55000000000000004">
      <c r="B7044" s="50">
        <v>2</v>
      </c>
      <c r="E7044" s="61" t="str">
        <f>IF(発注書!D7050="","",発注書!B7050)</f>
        <v/>
      </c>
      <c r="F7044" s="62" t="str">
        <f>IF(J7044="","",VLOOKUP(J7044,商品マスタ!$B:$D,2,FALSE))</f>
        <v/>
      </c>
      <c r="G7044" s="63" t="str">
        <f>IF(F7044="","",VLOOKUP(F7044,商品マスタ!$C:$D,2,FALSE))</f>
        <v/>
      </c>
      <c r="H7044" s="64" t="str">
        <f t="shared" ref="H7044:H7107" si="110">IF(E7044="","",IF(E7044="",LEN(SUBSTITUTE(D7044," ","")),LEN(SUBSTITUTE(E7044," ",""))))</f>
        <v/>
      </c>
      <c r="I7044" s="65" t="str">
        <f>IF(発注書!D7050="","",発注書!D7050)</f>
        <v/>
      </c>
      <c r="J7044" s="66" t="str">
        <f>IF(発注書!D7050="","",発注書!C7050)</f>
        <v/>
      </c>
    </row>
    <row r="7045" spans="1:10" x14ac:dyDescent="0.55000000000000004">
      <c r="A7045" s="49">
        <v>3522</v>
      </c>
      <c r="B7045" s="50">
        <v>1</v>
      </c>
      <c r="E7045" s="61" t="str">
        <f>IF(発注書!D7051="","",発注書!B7051)</f>
        <v/>
      </c>
      <c r="F7045" s="62" t="str">
        <f>IF(J7045="","",VLOOKUP(J7045,商品マスタ!$B:$D,2,FALSE))</f>
        <v/>
      </c>
      <c r="G7045" s="63" t="str">
        <f>IF(F7045="","",VLOOKUP(F7045,商品マスタ!$C:$D,2,FALSE))</f>
        <v/>
      </c>
      <c r="H7045" s="64" t="str">
        <f t="shared" si="110"/>
        <v/>
      </c>
      <c r="I7045" s="65" t="str">
        <f>IF(発注書!D7051="","",発注書!D7051)</f>
        <v/>
      </c>
      <c r="J7045" s="66" t="str">
        <f>IF(発注書!D7051="","",発注書!C7051)</f>
        <v/>
      </c>
    </row>
    <row r="7046" spans="1:10" x14ac:dyDescent="0.55000000000000004">
      <c r="B7046" s="50">
        <v>2</v>
      </c>
      <c r="E7046" s="61" t="str">
        <f>IF(発注書!D7052="","",発注書!B7052)</f>
        <v/>
      </c>
      <c r="F7046" s="62" t="str">
        <f>IF(J7046="","",VLOOKUP(J7046,商品マスタ!$B:$D,2,FALSE))</f>
        <v/>
      </c>
      <c r="G7046" s="63" t="str">
        <f>IF(F7046="","",VLOOKUP(F7046,商品マスタ!$C:$D,2,FALSE))</f>
        <v/>
      </c>
      <c r="H7046" s="64" t="str">
        <f t="shared" si="110"/>
        <v/>
      </c>
      <c r="I7046" s="65" t="str">
        <f>IF(発注書!D7052="","",発注書!D7052)</f>
        <v/>
      </c>
      <c r="J7046" s="66" t="str">
        <f>IF(発注書!D7052="","",発注書!C7052)</f>
        <v/>
      </c>
    </row>
    <row r="7047" spans="1:10" x14ac:dyDescent="0.55000000000000004">
      <c r="A7047" s="49">
        <v>3523</v>
      </c>
      <c r="B7047" s="50">
        <v>1</v>
      </c>
      <c r="E7047" s="61" t="str">
        <f>IF(発注書!D7053="","",発注書!B7053)</f>
        <v/>
      </c>
      <c r="F7047" s="62" t="str">
        <f>IF(J7047="","",VLOOKUP(J7047,商品マスタ!$B:$D,2,FALSE))</f>
        <v/>
      </c>
      <c r="G7047" s="63" t="str">
        <f>IF(F7047="","",VLOOKUP(F7047,商品マスタ!$C:$D,2,FALSE))</f>
        <v/>
      </c>
      <c r="H7047" s="64" t="str">
        <f t="shared" si="110"/>
        <v/>
      </c>
      <c r="I7047" s="65" t="str">
        <f>IF(発注書!D7053="","",発注書!D7053)</f>
        <v/>
      </c>
      <c r="J7047" s="66" t="str">
        <f>IF(発注書!D7053="","",発注書!C7053)</f>
        <v/>
      </c>
    </row>
    <row r="7048" spans="1:10" x14ac:dyDescent="0.55000000000000004">
      <c r="B7048" s="50">
        <v>2</v>
      </c>
      <c r="E7048" s="61" t="str">
        <f>IF(発注書!D7054="","",発注書!B7054)</f>
        <v/>
      </c>
      <c r="F7048" s="62" t="str">
        <f>IF(J7048="","",VLOOKUP(J7048,商品マスタ!$B:$D,2,FALSE))</f>
        <v/>
      </c>
      <c r="G7048" s="63" t="str">
        <f>IF(F7048="","",VLOOKUP(F7048,商品マスタ!$C:$D,2,FALSE))</f>
        <v/>
      </c>
      <c r="H7048" s="64" t="str">
        <f t="shared" si="110"/>
        <v/>
      </c>
      <c r="I7048" s="65" t="str">
        <f>IF(発注書!D7054="","",発注書!D7054)</f>
        <v/>
      </c>
      <c r="J7048" s="66" t="str">
        <f>IF(発注書!D7054="","",発注書!C7054)</f>
        <v/>
      </c>
    </row>
    <row r="7049" spans="1:10" x14ac:dyDescent="0.55000000000000004">
      <c r="A7049" s="49">
        <v>3524</v>
      </c>
      <c r="B7049" s="50">
        <v>1</v>
      </c>
      <c r="E7049" s="61" t="str">
        <f>IF(発注書!D7055="","",発注書!B7055)</f>
        <v/>
      </c>
      <c r="F7049" s="62" t="str">
        <f>IF(J7049="","",VLOOKUP(J7049,商品マスタ!$B:$D,2,FALSE))</f>
        <v/>
      </c>
      <c r="G7049" s="63" t="str">
        <f>IF(F7049="","",VLOOKUP(F7049,商品マスタ!$C:$D,2,FALSE))</f>
        <v/>
      </c>
      <c r="H7049" s="64" t="str">
        <f t="shared" si="110"/>
        <v/>
      </c>
      <c r="I7049" s="65" t="str">
        <f>IF(発注書!D7055="","",発注書!D7055)</f>
        <v/>
      </c>
      <c r="J7049" s="66" t="str">
        <f>IF(発注書!D7055="","",発注書!C7055)</f>
        <v/>
      </c>
    </row>
    <row r="7050" spans="1:10" x14ac:dyDescent="0.55000000000000004">
      <c r="B7050" s="50">
        <v>2</v>
      </c>
      <c r="E7050" s="61" t="str">
        <f>IF(発注書!D7056="","",発注書!B7056)</f>
        <v/>
      </c>
      <c r="F7050" s="62" t="str">
        <f>IF(J7050="","",VLOOKUP(J7050,商品マスタ!$B:$D,2,FALSE))</f>
        <v/>
      </c>
      <c r="G7050" s="63" t="str">
        <f>IF(F7050="","",VLOOKUP(F7050,商品マスタ!$C:$D,2,FALSE))</f>
        <v/>
      </c>
      <c r="H7050" s="64" t="str">
        <f t="shared" si="110"/>
        <v/>
      </c>
      <c r="I7050" s="65" t="str">
        <f>IF(発注書!D7056="","",発注書!D7056)</f>
        <v/>
      </c>
      <c r="J7050" s="66" t="str">
        <f>IF(発注書!D7056="","",発注書!C7056)</f>
        <v/>
      </c>
    </row>
    <row r="7051" spans="1:10" x14ac:dyDescent="0.55000000000000004">
      <c r="A7051" s="49">
        <v>3525</v>
      </c>
      <c r="B7051" s="50">
        <v>1</v>
      </c>
      <c r="E7051" s="61" t="str">
        <f>IF(発注書!D7057="","",発注書!B7057)</f>
        <v/>
      </c>
      <c r="F7051" s="62" t="str">
        <f>IF(J7051="","",VLOOKUP(J7051,商品マスタ!$B:$D,2,FALSE))</f>
        <v/>
      </c>
      <c r="G7051" s="63" t="str">
        <f>IF(F7051="","",VLOOKUP(F7051,商品マスタ!$C:$D,2,FALSE))</f>
        <v/>
      </c>
      <c r="H7051" s="64" t="str">
        <f t="shared" si="110"/>
        <v/>
      </c>
      <c r="I7051" s="65" t="str">
        <f>IF(発注書!D7057="","",発注書!D7057)</f>
        <v/>
      </c>
      <c r="J7051" s="66" t="str">
        <f>IF(発注書!D7057="","",発注書!C7057)</f>
        <v/>
      </c>
    </row>
    <row r="7052" spans="1:10" x14ac:dyDescent="0.55000000000000004">
      <c r="B7052" s="50">
        <v>2</v>
      </c>
      <c r="E7052" s="61" t="str">
        <f>IF(発注書!D7058="","",発注書!B7058)</f>
        <v/>
      </c>
      <c r="F7052" s="62" t="str">
        <f>IF(J7052="","",VLOOKUP(J7052,商品マスタ!$B:$D,2,FALSE))</f>
        <v/>
      </c>
      <c r="G7052" s="63" t="str">
        <f>IF(F7052="","",VLOOKUP(F7052,商品マスタ!$C:$D,2,FALSE))</f>
        <v/>
      </c>
      <c r="H7052" s="64" t="str">
        <f t="shared" si="110"/>
        <v/>
      </c>
      <c r="I7052" s="65" t="str">
        <f>IF(発注書!D7058="","",発注書!D7058)</f>
        <v/>
      </c>
      <c r="J7052" s="66" t="str">
        <f>IF(発注書!D7058="","",発注書!C7058)</f>
        <v/>
      </c>
    </row>
    <row r="7053" spans="1:10" x14ac:dyDescent="0.55000000000000004">
      <c r="A7053" s="49">
        <v>3526</v>
      </c>
      <c r="B7053" s="50">
        <v>1</v>
      </c>
      <c r="E7053" s="61" t="str">
        <f>IF(発注書!D7059="","",発注書!B7059)</f>
        <v/>
      </c>
      <c r="F7053" s="62" t="str">
        <f>IF(J7053="","",VLOOKUP(J7053,商品マスタ!$B:$D,2,FALSE))</f>
        <v/>
      </c>
      <c r="G7053" s="63" t="str">
        <f>IF(F7053="","",VLOOKUP(F7053,商品マスタ!$C:$D,2,FALSE))</f>
        <v/>
      </c>
      <c r="H7053" s="64" t="str">
        <f t="shared" si="110"/>
        <v/>
      </c>
      <c r="I7053" s="65" t="str">
        <f>IF(発注書!D7059="","",発注書!D7059)</f>
        <v/>
      </c>
      <c r="J7053" s="66" t="str">
        <f>IF(発注書!D7059="","",発注書!C7059)</f>
        <v/>
      </c>
    </row>
    <row r="7054" spans="1:10" x14ac:dyDescent="0.55000000000000004">
      <c r="B7054" s="50">
        <v>2</v>
      </c>
      <c r="E7054" s="61" t="str">
        <f>IF(発注書!D7060="","",発注書!B7060)</f>
        <v/>
      </c>
      <c r="F7054" s="62" t="str">
        <f>IF(J7054="","",VLOOKUP(J7054,商品マスタ!$B:$D,2,FALSE))</f>
        <v/>
      </c>
      <c r="G7054" s="63" t="str">
        <f>IF(F7054="","",VLOOKUP(F7054,商品マスタ!$C:$D,2,FALSE))</f>
        <v/>
      </c>
      <c r="H7054" s="64" t="str">
        <f t="shared" si="110"/>
        <v/>
      </c>
      <c r="I7054" s="65" t="str">
        <f>IF(発注書!D7060="","",発注書!D7060)</f>
        <v/>
      </c>
      <c r="J7054" s="66" t="str">
        <f>IF(発注書!D7060="","",発注書!C7060)</f>
        <v/>
      </c>
    </row>
    <row r="7055" spans="1:10" x14ac:dyDescent="0.55000000000000004">
      <c r="A7055" s="49">
        <v>3527</v>
      </c>
      <c r="B7055" s="50">
        <v>1</v>
      </c>
      <c r="E7055" s="61" t="str">
        <f>IF(発注書!D7061="","",発注書!B7061)</f>
        <v/>
      </c>
      <c r="F7055" s="62" t="str">
        <f>IF(J7055="","",VLOOKUP(J7055,商品マスタ!$B:$D,2,FALSE))</f>
        <v/>
      </c>
      <c r="G7055" s="63" t="str">
        <f>IF(F7055="","",VLOOKUP(F7055,商品マスタ!$C:$D,2,FALSE))</f>
        <v/>
      </c>
      <c r="H7055" s="64" t="str">
        <f t="shared" si="110"/>
        <v/>
      </c>
      <c r="I7055" s="65" t="str">
        <f>IF(発注書!D7061="","",発注書!D7061)</f>
        <v/>
      </c>
      <c r="J7055" s="66" t="str">
        <f>IF(発注書!D7061="","",発注書!C7061)</f>
        <v/>
      </c>
    </row>
    <row r="7056" spans="1:10" x14ac:dyDescent="0.55000000000000004">
      <c r="B7056" s="50">
        <v>2</v>
      </c>
      <c r="E7056" s="61" t="str">
        <f>IF(発注書!D7062="","",発注書!B7062)</f>
        <v/>
      </c>
      <c r="F7056" s="62" t="str">
        <f>IF(J7056="","",VLOOKUP(J7056,商品マスタ!$B:$D,2,FALSE))</f>
        <v/>
      </c>
      <c r="G7056" s="63" t="str">
        <f>IF(F7056="","",VLOOKUP(F7056,商品マスタ!$C:$D,2,FALSE))</f>
        <v/>
      </c>
      <c r="H7056" s="64" t="str">
        <f t="shared" si="110"/>
        <v/>
      </c>
      <c r="I7056" s="65" t="str">
        <f>IF(発注書!D7062="","",発注書!D7062)</f>
        <v/>
      </c>
      <c r="J7056" s="66" t="str">
        <f>IF(発注書!D7062="","",発注書!C7062)</f>
        <v/>
      </c>
    </row>
    <row r="7057" spans="1:10" x14ac:dyDescent="0.55000000000000004">
      <c r="A7057" s="49">
        <v>3528</v>
      </c>
      <c r="B7057" s="50">
        <v>1</v>
      </c>
      <c r="E7057" s="61" t="str">
        <f>IF(発注書!D7063="","",発注書!B7063)</f>
        <v/>
      </c>
      <c r="F7057" s="62" t="str">
        <f>IF(J7057="","",VLOOKUP(J7057,商品マスタ!$B:$D,2,FALSE))</f>
        <v/>
      </c>
      <c r="G7057" s="63" t="str">
        <f>IF(F7057="","",VLOOKUP(F7057,商品マスタ!$C:$D,2,FALSE))</f>
        <v/>
      </c>
      <c r="H7057" s="64" t="str">
        <f t="shared" si="110"/>
        <v/>
      </c>
      <c r="I7057" s="65" t="str">
        <f>IF(発注書!D7063="","",発注書!D7063)</f>
        <v/>
      </c>
      <c r="J7057" s="66" t="str">
        <f>IF(発注書!D7063="","",発注書!C7063)</f>
        <v/>
      </c>
    </row>
    <row r="7058" spans="1:10" x14ac:dyDescent="0.55000000000000004">
      <c r="B7058" s="50">
        <v>2</v>
      </c>
      <c r="E7058" s="61" t="str">
        <f>IF(発注書!D7064="","",発注書!B7064)</f>
        <v/>
      </c>
      <c r="F7058" s="62" t="str">
        <f>IF(J7058="","",VLOOKUP(J7058,商品マスタ!$B:$D,2,FALSE))</f>
        <v/>
      </c>
      <c r="G7058" s="63" t="str">
        <f>IF(F7058="","",VLOOKUP(F7058,商品マスタ!$C:$D,2,FALSE))</f>
        <v/>
      </c>
      <c r="H7058" s="64" t="str">
        <f t="shared" si="110"/>
        <v/>
      </c>
      <c r="I7058" s="65" t="str">
        <f>IF(発注書!D7064="","",発注書!D7064)</f>
        <v/>
      </c>
      <c r="J7058" s="66" t="str">
        <f>IF(発注書!D7064="","",発注書!C7064)</f>
        <v/>
      </c>
    </row>
    <row r="7059" spans="1:10" x14ac:dyDescent="0.55000000000000004">
      <c r="A7059" s="49">
        <v>3529</v>
      </c>
      <c r="B7059" s="50">
        <v>1</v>
      </c>
      <c r="E7059" s="61" t="str">
        <f>IF(発注書!D7065="","",発注書!B7065)</f>
        <v/>
      </c>
      <c r="F7059" s="62" t="str">
        <f>IF(J7059="","",VLOOKUP(J7059,商品マスタ!$B:$D,2,FALSE))</f>
        <v/>
      </c>
      <c r="G7059" s="63" t="str">
        <f>IF(F7059="","",VLOOKUP(F7059,商品マスタ!$C:$D,2,FALSE))</f>
        <v/>
      </c>
      <c r="H7059" s="64" t="str">
        <f t="shared" si="110"/>
        <v/>
      </c>
      <c r="I7059" s="65" t="str">
        <f>IF(発注書!D7065="","",発注書!D7065)</f>
        <v/>
      </c>
      <c r="J7059" s="66" t="str">
        <f>IF(発注書!D7065="","",発注書!C7065)</f>
        <v/>
      </c>
    </row>
    <row r="7060" spans="1:10" x14ac:dyDescent="0.55000000000000004">
      <c r="B7060" s="50">
        <v>2</v>
      </c>
      <c r="E7060" s="61" t="str">
        <f>IF(発注書!D7066="","",発注書!B7066)</f>
        <v/>
      </c>
      <c r="F7060" s="62" t="str">
        <f>IF(J7060="","",VLOOKUP(J7060,商品マスタ!$B:$D,2,FALSE))</f>
        <v/>
      </c>
      <c r="G7060" s="63" t="str">
        <f>IF(F7060="","",VLOOKUP(F7060,商品マスタ!$C:$D,2,FALSE))</f>
        <v/>
      </c>
      <c r="H7060" s="64" t="str">
        <f t="shared" si="110"/>
        <v/>
      </c>
      <c r="I7060" s="65" t="str">
        <f>IF(発注書!D7066="","",発注書!D7066)</f>
        <v/>
      </c>
      <c r="J7060" s="66" t="str">
        <f>IF(発注書!D7066="","",発注書!C7066)</f>
        <v/>
      </c>
    </row>
    <row r="7061" spans="1:10" x14ac:dyDescent="0.55000000000000004">
      <c r="A7061" s="49">
        <v>3530</v>
      </c>
      <c r="B7061" s="50">
        <v>1</v>
      </c>
      <c r="E7061" s="61" t="str">
        <f>IF(発注書!D7067="","",発注書!B7067)</f>
        <v/>
      </c>
      <c r="F7061" s="62" t="str">
        <f>IF(J7061="","",VLOOKUP(J7061,商品マスタ!$B:$D,2,FALSE))</f>
        <v/>
      </c>
      <c r="G7061" s="63" t="str">
        <f>IF(F7061="","",VLOOKUP(F7061,商品マスタ!$C:$D,2,FALSE))</f>
        <v/>
      </c>
      <c r="H7061" s="64" t="str">
        <f t="shared" si="110"/>
        <v/>
      </c>
      <c r="I7061" s="65" t="str">
        <f>IF(発注書!D7067="","",発注書!D7067)</f>
        <v/>
      </c>
      <c r="J7061" s="66" t="str">
        <f>IF(発注書!D7067="","",発注書!C7067)</f>
        <v/>
      </c>
    </row>
    <row r="7062" spans="1:10" x14ac:dyDescent="0.55000000000000004">
      <c r="B7062" s="50">
        <v>2</v>
      </c>
      <c r="E7062" s="61" t="str">
        <f>IF(発注書!D7068="","",発注書!B7068)</f>
        <v/>
      </c>
      <c r="F7062" s="62" t="str">
        <f>IF(J7062="","",VLOOKUP(J7062,商品マスタ!$B:$D,2,FALSE))</f>
        <v/>
      </c>
      <c r="G7062" s="63" t="str">
        <f>IF(F7062="","",VLOOKUP(F7062,商品マスタ!$C:$D,2,FALSE))</f>
        <v/>
      </c>
      <c r="H7062" s="64" t="str">
        <f t="shared" si="110"/>
        <v/>
      </c>
      <c r="I7062" s="65" t="str">
        <f>IF(発注書!D7068="","",発注書!D7068)</f>
        <v/>
      </c>
      <c r="J7062" s="66" t="str">
        <f>IF(発注書!D7068="","",発注書!C7068)</f>
        <v/>
      </c>
    </row>
    <row r="7063" spans="1:10" x14ac:dyDescent="0.55000000000000004">
      <c r="A7063" s="49">
        <v>3531</v>
      </c>
      <c r="B7063" s="50">
        <v>1</v>
      </c>
      <c r="E7063" s="61" t="str">
        <f>IF(発注書!D7069="","",発注書!B7069)</f>
        <v/>
      </c>
      <c r="F7063" s="62" t="str">
        <f>IF(J7063="","",VLOOKUP(J7063,商品マスタ!$B:$D,2,FALSE))</f>
        <v/>
      </c>
      <c r="G7063" s="63" t="str">
        <f>IF(F7063="","",VLOOKUP(F7063,商品マスタ!$C:$D,2,FALSE))</f>
        <v/>
      </c>
      <c r="H7063" s="64" t="str">
        <f t="shared" si="110"/>
        <v/>
      </c>
      <c r="I7063" s="65" t="str">
        <f>IF(発注書!D7069="","",発注書!D7069)</f>
        <v/>
      </c>
      <c r="J7063" s="66" t="str">
        <f>IF(発注書!D7069="","",発注書!C7069)</f>
        <v/>
      </c>
    </row>
    <row r="7064" spans="1:10" x14ac:dyDescent="0.55000000000000004">
      <c r="B7064" s="50">
        <v>2</v>
      </c>
      <c r="E7064" s="61" t="str">
        <f>IF(発注書!D7070="","",発注書!B7070)</f>
        <v/>
      </c>
      <c r="F7064" s="62" t="str">
        <f>IF(J7064="","",VLOOKUP(J7064,商品マスタ!$B:$D,2,FALSE))</f>
        <v/>
      </c>
      <c r="G7064" s="63" t="str">
        <f>IF(F7064="","",VLOOKUP(F7064,商品マスタ!$C:$D,2,FALSE))</f>
        <v/>
      </c>
      <c r="H7064" s="64" t="str">
        <f t="shared" si="110"/>
        <v/>
      </c>
      <c r="I7064" s="65" t="str">
        <f>IF(発注書!D7070="","",発注書!D7070)</f>
        <v/>
      </c>
      <c r="J7064" s="66" t="str">
        <f>IF(発注書!D7070="","",発注書!C7070)</f>
        <v/>
      </c>
    </row>
    <row r="7065" spans="1:10" x14ac:dyDescent="0.55000000000000004">
      <c r="A7065" s="49">
        <v>3532</v>
      </c>
      <c r="B7065" s="50">
        <v>1</v>
      </c>
      <c r="E7065" s="61" t="str">
        <f>IF(発注書!D7071="","",発注書!B7071)</f>
        <v/>
      </c>
      <c r="F7065" s="62" t="str">
        <f>IF(J7065="","",VLOOKUP(J7065,商品マスタ!$B:$D,2,FALSE))</f>
        <v/>
      </c>
      <c r="G7065" s="63" t="str">
        <f>IF(F7065="","",VLOOKUP(F7065,商品マスタ!$C:$D,2,FALSE))</f>
        <v/>
      </c>
      <c r="H7065" s="64" t="str">
        <f t="shared" si="110"/>
        <v/>
      </c>
      <c r="I7065" s="65" t="str">
        <f>IF(発注書!D7071="","",発注書!D7071)</f>
        <v/>
      </c>
      <c r="J7065" s="66" t="str">
        <f>IF(発注書!D7071="","",発注書!C7071)</f>
        <v/>
      </c>
    </row>
    <row r="7066" spans="1:10" x14ac:dyDescent="0.55000000000000004">
      <c r="B7066" s="50">
        <v>2</v>
      </c>
      <c r="E7066" s="61" t="str">
        <f>IF(発注書!D7072="","",発注書!B7072)</f>
        <v/>
      </c>
      <c r="F7066" s="62" t="str">
        <f>IF(J7066="","",VLOOKUP(J7066,商品マスタ!$B:$D,2,FALSE))</f>
        <v/>
      </c>
      <c r="G7066" s="63" t="str">
        <f>IF(F7066="","",VLOOKUP(F7066,商品マスタ!$C:$D,2,FALSE))</f>
        <v/>
      </c>
      <c r="H7066" s="64" t="str">
        <f t="shared" si="110"/>
        <v/>
      </c>
      <c r="I7066" s="65" t="str">
        <f>IF(発注書!D7072="","",発注書!D7072)</f>
        <v/>
      </c>
      <c r="J7066" s="66" t="str">
        <f>IF(発注書!D7072="","",発注書!C7072)</f>
        <v/>
      </c>
    </row>
    <row r="7067" spans="1:10" x14ac:dyDescent="0.55000000000000004">
      <c r="A7067" s="49">
        <v>3533</v>
      </c>
      <c r="B7067" s="50">
        <v>1</v>
      </c>
      <c r="E7067" s="61" t="str">
        <f>IF(発注書!D7073="","",発注書!B7073)</f>
        <v/>
      </c>
      <c r="F7067" s="62" t="str">
        <f>IF(J7067="","",VLOOKUP(J7067,商品マスタ!$B:$D,2,FALSE))</f>
        <v/>
      </c>
      <c r="G7067" s="63" t="str">
        <f>IF(F7067="","",VLOOKUP(F7067,商品マスタ!$C:$D,2,FALSE))</f>
        <v/>
      </c>
      <c r="H7067" s="64" t="str">
        <f t="shared" si="110"/>
        <v/>
      </c>
      <c r="I7067" s="65" t="str">
        <f>IF(発注書!D7073="","",発注書!D7073)</f>
        <v/>
      </c>
      <c r="J7067" s="66" t="str">
        <f>IF(発注書!D7073="","",発注書!C7073)</f>
        <v/>
      </c>
    </row>
    <row r="7068" spans="1:10" x14ac:dyDescent="0.55000000000000004">
      <c r="B7068" s="50">
        <v>2</v>
      </c>
      <c r="E7068" s="61" t="str">
        <f>IF(発注書!D7074="","",発注書!B7074)</f>
        <v/>
      </c>
      <c r="F7068" s="62" t="str">
        <f>IF(J7068="","",VLOOKUP(J7068,商品マスタ!$B:$D,2,FALSE))</f>
        <v/>
      </c>
      <c r="G7068" s="63" t="str">
        <f>IF(F7068="","",VLOOKUP(F7068,商品マスタ!$C:$D,2,FALSE))</f>
        <v/>
      </c>
      <c r="H7068" s="64" t="str">
        <f t="shared" si="110"/>
        <v/>
      </c>
      <c r="I7068" s="65" t="str">
        <f>IF(発注書!D7074="","",発注書!D7074)</f>
        <v/>
      </c>
      <c r="J7068" s="66" t="str">
        <f>IF(発注書!D7074="","",発注書!C7074)</f>
        <v/>
      </c>
    </row>
    <row r="7069" spans="1:10" x14ac:dyDescent="0.55000000000000004">
      <c r="A7069" s="49">
        <v>3534</v>
      </c>
      <c r="B7069" s="50">
        <v>1</v>
      </c>
      <c r="E7069" s="61" t="str">
        <f>IF(発注書!D7075="","",発注書!B7075)</f>
        <v/>
      </c>
      <c r="F7069" s="62" t="str">
        <f>IF(J7069="","",VLOOKUP(J7069,商品マスタ!$B:$D,2,FALSE))</f>
        <v/>
      </c>
      <c r="G7069" s="63" t="str">
        <f>IF(F7069="","",VLOOKUP(F7069,商品マスタ!$C:$D,2,FALSE))</f>
        <v/>
      </c>
      <c r="H7069" s="64" t="str">
        <f t="shared" si="110"/>
        <v/>
      </c>
      <c r="I7069" s="65" t="str">
        <f>IF(発注書!D7075="","",発注書!D7075)</f>
        <v/>
      </c>
      <c r="J7069" s="66" t="str">
        <f>IF(発注書!D7075="","",発注書!C7075)</f>
        <v/>
      </c>
    </row>
    <row r="7070" spans="1:10" x14ac:dyDescent="0.55000000000000004">
      <c r="B7070" s="50">
        <v>2</v>
      </c>
      <c r="E7070" s="61" t="str">
        <f>IF(発注書!D7076="","",発注書!B7076)</f>
        <v/>
      </c>
      <c r="F7070" s="62" t="str">
        <f>IF(J7070="","",VLOOKUP(J7070,商品マスタ!$B:$D,2,FALSE))</f>
        <v/>
      </c>
      <c r="G7070" s="63" t="str">
        <f>IF(F7070="","",VLOOKUP(F7070,商品マスタ!$C:$D,2,FALSE))</f>
        <v/>
      </c>
      <c r="H7070" s="64" t="str">
        <f t="shared" si="110"/>
        <v/>
      </c>
      <c r="I7070" s="65" t="str">
        <f>IF(発注書!D7076="","",発注書!D7076)</f>
        <v/>
      </c>
      <c r="J7070" s="66" t="str">
        <f>IF(発注書!D7076="","",発注書!C7076)</f>
        <v/>
      </c>
    </row>
    <row r="7071" spans="1:10" x14ac:dyDescent="0.55000000000000004">
      <c r="A7071" s="49">
        <v>3535</v>
      </c>
      <c r="B7071" s="50">
        <v>1</v>
      </c>
      <c r="E7071" s="61" t="str">
        <f>IF(発注書!D7077="","",発注書!B7077)</f>
        <v/>
      </c>
      <c r="F7071" s="62" t="str">
        <f>IF(J7071="","",VLOOKUP(J7071,商品マスタ!$B:$D,2,FALSE))</f>
        <v/>
      </c>
      <c r="G7071" s="63" t="str">
        <f>IF(F7071="","",VLOOKUP(F7071,商品マスタ!$C:$D,2,FALSE))</f>
        <v/>
      </c>
      <c r="H7071" s="64" t="str">
        <f t="shared" si="110"/>
        <v/>
      </c>
      <c r="I7071" s="65" t="str">
        <f>IF(発注書!D7077="","",発注書!D7077)</f>
        <v/>
      </c>
      <c r="J7071" s="66" t="str">
        <f>IF(発注書!D7077="","",発注書!C7077)</f>
        <v/>
      </c>
    </row>
    <row r="7072" spans="1:10" x14ac:dyDescent="0.55000000000000004">
      <c r="B7072" s="50">
        <v>2</v>
      </c>
      <c r="E7072" s="61" t="str">
        <f>IF(発注書!D7078="","",発注書!B7078)</f>
        <v/>
      </c>
      <c r="F7072" s="62" t="str">
        <f>IF(J7072="","",VLOOKUP(J7072,商品マスタ!$B:$D,2,FALSE))</f>
        <v/>
      </c>
      <c r="G7072" s="63" t="str">
        <f>IF(F7072="","",VLOOKUP(F7072,商品マスタ!$C:$D,2,FALSE))</f>
        <v/>
      </c>
      <c r="H7072" s="64" t="str">
        <f t="shared" si="110"/>
        <v/>
      </c>
      <c r="I7072" s="65" t="str">
        <f>IF(発注書!D7078="","",発注書!D7078)</f>
        <v/>
      </c>
      <c r="J7072" s="66" t="str">
        <f>IF(発注書!D7078="","",発注書!C7078)</f>
        <v/>
      </c>
    </row>
    <row r="7073" spans="1:10" x14ac:dyDescent="0.55000000000000004">
      <c r="A7073" s="49">
        <v>3536</v>
      </c>
      <c r="B7073" s="50">
        <v>1</v>
      </c>
      <c r="E7073" s="61" t="str">
        <f>IF(発注書!D7079="","",発注書!B7079)</f>
        <v/>
      </c>
      <c r="F7073" s="62" t="str">
        <f>IF(J7073="","",VLOOKUP(J7073,商品マスタ!$B:$D,2,FALSE))</f>
        <v/>
      </c>
      <c r="G7073" s="63" t="str">
        <f>IF(F7073="","",VLOOKUP(F7073,商品マスタ!$C:$D,2,FALSE))</f>
        <v/>
      </c>
      <c r="H7073" s="64" t="str">
        <f t="shared" si="110"/>
        <v/>
      </c>
      <c r="I7073" s="65" t="str">
        <f>IF(発注書!D7079="","",発注書!D7079)</f>
        <v/>
      </c>
      <c r="J7073" s="66" t="str">
        <f>IF(発注書!D7079="","",発注書!C7079)</f>
        <v/>
      </c>
    </row>
    <row r="7074" spans="1:10" x14ac:dyDescent="0.55000000000000004">
      <c r="B7074" s="50">
        <v>2</v>
      </c>
      <c r="E7074" s="61" t="str">
        <f>IF(発注書!D7080="","",発注書!B7080)</f>
        <v/>
      </c>
      <c r="F7074" s="62" t="str">
        <f>IF(J7074="","",VLOOKUP(J7074,商品マスタ!$B:$D,2,FALSE))</f>
        <v/>
      </c>
      <c r="G7074" s="63" t="str">
        <f>IF(F7074="","",VLOOKUP(F7074,商品マスタ!$C:$D,2,FALSE))</f>
        <v/>
      </c>
      <c r="H7074" s="64" t="str">
        <f t="shared" si="110"/>
        <v/>
      </c>
      <c r="I7074" s="65" t="str">
        <f>IF(発注書!D7080="","",発注書!D7080)</f>
        <v/>
      </c>
      <c r="J7074" s="66" t="str">
        <f>IF(発注書!D7080="","",発注書!C7080)</f>
        <v/>
      </c>
    </row>
    <row r="7075" spans="1:10" x14ac:dyDescent="0.55000000000000004">
      <c r="A7075" s="49">
        <v>3537</v>
      </c>
      <c r="B7075" s="50">
        <v>1</v>
      </c>
      <c r="E7075" s="61" t="str">
        <f>IF(発注書!D7081="","",発注書!B7081)</f>
        <v/>
      </c>
      <c r="F7075" s="62" t="str">
        <f>IF(J7075="","",VLOOKUP(J7075,商品マスタ!$B:$D,2,FALSE))</f>
        <v/>
      </c>
      <c r="G7075" s="63" t="str">
        <f>IF(F7075="","",VLOOKUP(F7075,商品マスタ!$C:$D,2,FALSE))</f>
        <v/>
      </c>
      <c r="H7075" s="64" t="str">
        <f t="shared" si="110"/>
        <v/>
      </c>
      <c r="I7075" s="65" t="str">
        <f>IF(発注書!D7081="","",発注書!D7081)</f>
        <v/>
      </c>
      <c r="J7075" s="66" t="str">
        <f>IF(発注書!D7081="","",発注書!C7081)</f>
        <v/>
      </c>
    </row>
    <row r="7076" spans="1:10" x14ac:dyDescent="0.55000000000000004">
      <c r="B7076" s="50">
        <v>2</v>
      </c>
      <c r="E7076" s="61" t="str">
        <f>IF(発注書!D7082="","",発注書!B7082)</f>
        <v/>
      </c>
      <c r="F7076" s="62" t="str">
        <f>IF(J7076="","",VLOOKUP(J7076,商品マスタ!$B:$D,2,FALSE))</f>
        <v/>
      </c>
      <c r="G7076" s="63" t="str">
        <f>IF(F7076="","",VLOOKUP(F7076,商品マスタ!$C:$D,2,FALSE))</f>
        <v/>
      </c>
      <c r="H7076" s="64" t="str">
        <f t="shared" si="110"/>
        <v/>
      </c>
      <c r="I7076" s="65" t="str">
        <f>IF(発注書!D7082="","",発注書!D7082)</f>
        <v/>
      </c>
      <c r="J7076" s="66" t="str">
        <f>IF(発注書!D7082="","",発注書!C7082)</f>
        <v/>
      </c>
    </row>
    <row r="7077" spans="1:10" x14ac:dyDescent="0.55000000000000004">
      <c r="A7077" s="49">
        <v>3538</v>
      </c>
      <c r="B7077" s="50">
        <v>1</v>
      </c>
      <c r="E7077" s="61" t="str">
        <f>IF(発注書!D7083="","",発注書!B7083)</f>
        <v/>
      </c>
      <c r="F7077" s="62" t="str">
        <f>IF(J7077="","",VLOOKUP(J7077,商品マスタ!$B:$D,2,FALSE))</f>
        <v/>
      </c>
      <c r="G7077" s="63" t="str">
        <f>IF(F7077="","",VLOOKUP(F7077,商品マスタ!$C:$D,2,FALSE))</f>
        <v/>
      </c>
      <c r="H7077" s="64" t="str">
        <f t="shared" si="110"/>
        <v/>
      </c>
      <c r="I7077" s="65" t="str">
        <f>IF(発注書!D7083="","",発注書!D7083)</f>
        <v/>
      </c>
      <c r="J7077" s="66" t="str">
        <f>IF(発注書!D7083="","",発注書!C7083)</f>
        <v/>
      </c>
    </row>
    <row r="7078" spans="1:10" x14ac:dyDescent="0.55000000000000004">
      <c r="B7078" s="50">
        <v>2</v>
      </c>
      <c r="E7078" s="61" t="str">
        <f>IF(発注書!D7084="","",発注書!B7084)</f>
        <v/>
      </c>
      <c r="F7078" s="62" t="str">
        <f>IF(J7078="","",VLOOKUP(J7078,商品マスタ!$B:$D,2,FALSE))</f>
        <v/>
      </c>
      <c r="G7078" s="63" t="str">
        <f>IF(F7078="","",VLOOKUP(F7078,商品マスタ!$C:$D,2,FALSE))</f>
        <v/>
      </c>
      <c r="H7078" s="64" t="str">
        <f t="shared" si="110"/>
        <v/>
      </c>
      <c r="I7078" s="65" t="str">
        <f>IF(発注書!D7084="","",発注書!D7084)</f>
        <v/>
      </c>
      <c r="J7078" s="66" t="str">
        <f>IF(発注書!D7084="","",発注書!C7084)</f>
        <v/>
      </c>
    </row>
    <row r="7079" spans="1:10" x14ac:dyDescent="0.55000000000000004">
      <c r="A7079" s="49">
        <v>3539</v>
      </c>
      <c r="B7079" s="50">
        <v>1</v>
      </c>
      <c r="E7079" s="61" t="str">
        <f>IF(発注書!D7085="","",発注書!B7085)</f>
        <v/>
      </c>
      <c r="F7079" s="62" t="str">
        <f>IF(J7079="","",VLOOKUP(J7079,商品マスタ!$B:$D,2,FALSE))</f>
        <v/>
      </c>
      <c r="G7079" s="63" t="str">
        <f>IF(F7079="","",VLOOKUP(F7079,商品マスタ!$C:$D,2,FALSE))</f>
        <v/>
      </c>
      <c r="H7079" s="64" t="str">
        <f t="shared" si="110"/>
        <v/>
      </c>
      <c r="I7079" s="65" t="str">
        <f>IF(発注書!D7085="","",発注書!D7085)</f>
        <v/>
      </c>
      <c r="J7079" s="66" t="str">
        <f>IF(発注書!D7085="","",発注書!C7085)</f>
        <v/>
      </c>
    </row>
    <row r="7080" spans="1:10" x14ac:dyDescent="0.55000000000000004">
      <c r="B7080" s="50">
        <v>2</v>
      </c>
      <c r="E7080" s="61" t="str">
        <f>IF(発注書!D7086="","",発注書!B7086)</f>
        <v/>
      </c>
      <c r="F7080" s="62" t="str">
        <f>IF(J7080="","",VLOOKUP(J7080,商品マスタ!$B:$D,2,FALSE))</f>
        <v/>
      </c>
      <c r="G7080" s="63" t="str">
        <f>IF(F7080="","",VLOOKUP(F7080,商品マスタ!$C:$D,2,FALSE))</f>
        <v/>
      </c>
      <c r="H7080" s="64" t="str">
        <f t="shared" si="110"/>
        <v/>
      </c>
      <c r="I7080" s="65" t="str">
        <f>IF(発注書!D7086="","",発注書!D7086)</f>
        <v/>
      </c>
      <c r="J7080" s="66" t="str">
        <f>IF(発注書!D7086="","",発注書!C7086)</f>
        <v/>
      </c>
    </row>
    <row r="7081" spans="1:10" x14ac:dyDescent="0.55000000000000004">
      <c r="A7081" s="49">
        <v>3540</v>
      </c>
      <c r="B7081" s="50">
        <v>1</v>
      </c>
      <c r="E7081" s="61" t="str">
        <f>IF(発注書!D7087="","",発注書!B7087)</f>
        <v/>
      </c>
      <c r="F7081" s="62" t="str">
        <f>IF(J7081="","",VLOOKUP(J7081,商品マスタ!$B:$D,2,FALSE))</f>
        <v/>
      </c>
      <c r="G7081" s="63" t="str">
        <f>IF(F7081="","",VLOOKUP(F7081,商品マスタ!$C:$D,2,FALSE))</f>
        <v/>
      </c>
      <c r="H7081" s="64" t="str">
        <f t="shared" si="110"/>
        <v/>
      </c>
      <c r="I7081" s="65" t="str">
        <f>IF(発注書!D7087="","",発注書!D7087)</f>
        <v/>
      </c>
      <c r="J7081" s="66" t="str">
        <f>IF(発注書!D7087="","",発注書!C7087)</f>
        <v/>
      </c>
    </row>
    <row r="7082" spans="1:10" x14ac:dyDescent="0.55000000000000004">
      <c r="B7082" s="50">
        <v>2</v>
      </c>
      <c r="E7082" s="61" t="str">
        <f>IF(発注書!D7088="","",発注書!B7088)</f>
        <v/>
      </c>
      <c r="F7082" s="62" t="str">
        <f>IF(J7082="","",VLOOKUP(J7082,商品マスタ!$B:$D,2,FALSE))</f>
        <v/>
      </c>
      <c r="G7082" s="63" t="str">
        <f>IF(F7082="","",VLOOKUP(F7082,商品マスタ!$C:$D,2,FALSE))</f>
        <v/>
      </c>
      <c r="H7082" s="64" t="str">
        <f t="shared" si="110"/>
        <v/>
      </c>
      <c r="I7082" s="65" t="str">
        <f>IF(発注書!D7088="","",発注書!D7088)</f>
        <v/>
      </c>
      <c r="J7082" s="66" t="str">
        <f>IF(発注書!D7088="","",発注書!C7088)</f>
        <v/>
      </c>
    </row>
    <row r="7083" spans="1:10" x14ac:dyDescent="0.55000000000000004">
      <c r="A7083" s="49">
        <v>3541</v>
      </c>
      <c r="B7083" s="50">
        <v>1</v>
      </c>
      <c r="E7083" s="61" t="str">
        <f>IF(発注書!D7089="","",発注書!B7089)</f>
        <v/>
      </c>
      <c r="F7083" s="62" t="str">
        <f>IF(J7083="","",VLOOKUP(J7083,商品マスタ!$B:$D,2,FALSE))</f>
        <v/>
      </c>
      <c r="G7083" s="63" t="str">
        <f>IF(F7083="","",VLOOKUP(F7083,商品マスタ!$C:$D,2,FALSE))</f>
        <v/>
      </c>
      <c r="H7083" s="64" t="str">
        <f t="shared" si="110"/>
        <v/>
      </c>
      <c r="I7083" s="65" t="str">
        <f>IF(発注書!D7089="","",発注書!D7089)</f>
        <v/>
      </c>
      <c r="J7083" s="66" t="str">
        <f>IF(発注書!D7089="","",発注書!C7089)</f>
        <v/>
      </c>
    </row>
    <row r="7084" spans="1:10" x14ac:dyDescent="0.55000000000000004">
      <c r="B7084" s="50">
        <v>2</v>
      </c>
      <c r="E7084" s="61" t="str">
        <f>IF(発注書!D7090="","",発注書!B7090)</f>
        <v/>
      </c>
      <c r="F7084" s="62" t="str">
        <f>IF(J7084="","",VLOOKUP(J7084,商品マスタ!$B:$D,2,FALSE))</f>
        <v/>
      </c>
      <c r="G7084" s="63" t="str">
        <f>IF(F7084="","",VLOOKUP(F7084,商品マスタ!$C:$D,2,FALSE))</f>
        <v/>
      </c>
      <c r="H7084" s="64" t="str">
        <f t="shared" si="110"/>
        <v/>
      </c>
      <c r="I7084" s="65" t="str">
        <f>IF(発注書!D7090="","",発注書!D7090)</f>
        <v/>
      </c>
      <c r="J7084" s="66" t="str">
        <f>IF(発注書!D7090="","",発注書!C7090)</f>
        <v/>
      </c>
    </row>
    <row r="7085" spans="1:10" x14ac:dyDescent="0.55000000000000004">
      <c r="A7085" s="49">
        <v>3542</v>
      </c>
      <c r="B7085" s="50">
        <v>1</v>
      </c>
      <c r="E7085" s="61" t="str">
        <f>IF(発注書!D7091="","",発注書!B7091)</f>
        <v/>
      </c>
      <c r="F7085" s="62" t="str">
        <f>IF(J7085="","",VLOOKUP(J7085,商品マスタ!$B:$D,2,FALSE))</f>
        <v/>
      </c>
      <c r="G7085" s="63" t="str">
        <f>IF(F7085="","",VLOOKUP(F7085,商品マスタ!$C:$D,2,FALSE))</f>
        <v/>
      </c>
      <c r="H7085" s="64" t="str">
        <f t="shared" si="110"/>
        <v/>
      </c>
      <c r="I7085" s="65" t="str">
        <f>IF(発注書!D7091="","",発注書!D7091)</f>
        <v/>
      </c>
      <c r="J7085" s="66" t="str">
        <f>IF(発注書!D7091="","",発注書!C7091)</f>
        <v/>
      </c>
    </row>
    <row r="7086" spans="1:10" x14ac:dyDescent="0.55000000000000004">
      <c r="B7086" s="50">
        <v>2</v>
      </c>
      <c r="E7086" s="61" t="str">
        <f>IF(発注書!D7092="","",発注書!B7092)</f>
        <v/>
      </c>
      <c r="F7086" s="62" t="str">
        <f>IF(J7086="","",VLOOKUP(J7086,商品マスタ!$B:$D,2,FALSE))</f>
        <v/>
      </c>
      <c r="G7086" s="63" t="str">
        <f>IF(F7086="","",VLOOKUP(F7086,商品マスタ!$C:$D,2,FALSE))</f>
        <v/>
      </c>
      <c r="H7086" s="64" t="str">
        <f t="shared" si="110"/>
        <v/>
      </c>
      <c r="I7086" s="65" t="str">
        <f>IF(発注書!D7092="","",発注書!D7092)</f>
        <v/>
      </c>
      <c r="J7086" s="66" t="str">
        <f>IF(発注書!D7092="","",発注書!C7092)</f>
        <v/>
      </c>
    </row>
    <row r="7087" spans="1:10" x14ac:dyDescent="0.55000000000000004">
      <c r="A7087" s="49">
        <v>3543</v>
      </c>
      <c r="B7087" s="50">
        <v>1</v>
      </c>
      <c r="E7087" s="61" t="str">
        <f>IF(発注書!D7093="","",発注書!B7093)</f>
        <v/>
      </c>
      <c r="F7087" s="62" t="str">
        <f>IF(J7087="","",VLOOKUP(J7087,商品マスタ!$B:$D,2,FALSE))</f>
        <v/>
      </c>
      <c r="G7087" s="63" t="str">
        <f>IF(F7087="","",VLOOKUP(F7087,商品マスタ!$C:$D,2,FALSE))</f>
        <v/>
      </c>
      <c r="H7087" s="64" t="str">
        <f t="shared" si="110"/>
        <v/>
      </c>
      <c r="I7087" s="65" t="str">
        <f>IF(発注書!D7093="","",発注書!D7093)</f>
        <v/>
      </c>
      <c r="J7087" s="66" t="str">
        <f>IF(発注書!D7093="","",発注書!C7093)</f>
        <v/>
      </c>
    </row>
    <row r="7088" spans="1:10" x14ac:dyDescent="0.55000000000000004">
      <c r="B7088" s="50">
        <v>2</v>
      </c>
      <c r="E7088" s="61" t="str">
        <f>IF(発注書!D7094="","",発注書!B7094)</f>
        <v/>
      </c>
      <c r="F7088" s="62" t="str">
        <f>IF(J7088="","",VLOOKUP(J7088,商品マスタ!$B:$D,2,FALSE))</f>
        <v/>
      </c>
      <c r="G7088" s="63" t="str">
        <f>IF(F7088="","",VLOOKUP(F7088,商品マスタ!$C:$D,2,FALSE))</f>
        <v/>
      </c>
      <c r="H7088" s="64" t="str">
        <f t="shared" si="110"/>
        <v/>
      </c>
      <c r="I7088" s="65" t="str">
        <f>IF(発注書!D7094="","",発注書!D7094)</f>
        <v/>
      </c>
      <c r="J7088" s="66" t="str">
        <f>IF(発注書!D7094="","",発注書!C7094)</f>
        <v/>
      </c>
    </row>
    <row r="7089" spans="1:10" x14ac:dyDescent="0.55000000000000004">
      <c r="A7089" s="49">
        <v>3544</v>
      </c>
      <c r="B7089" s="50">
        <v>1</v>
      </c>
      <c r="E7089" s="61" t="str">
        <f>IF(発注書!D7095="","",発注書!B7095)</f>
        <v/>
      </c>
      <c r="F7089" s="62" t="str">
        <f>IF(J7089="","",VLOOKUP(J7089,商品マスタ!$B:$D,2,FALSE))</f>
        <v/>
      </c>
      <c r="G7089" s="63" t="str">
        <f>IF(F7089="","",VLOOKUP(F7089,商品マスタ!$C:$D,2,FALSE))</f>
        <v/>
      </c>
      <c r="H7089" s="64" t="str">
        <f t="shared" si="110"/>
        <v/>
      </c>
      <c r="I7089" s="65" t="str">
        <f>IF(発注書!D7095="","",発注書!D7095)</f>
        <v/>
      </c>
      <c r="J7089" s="66" t="str">
        <f>IF(発注書!D7095="","",発注書!C7095)</f>
        <v/>
      </c>
    </row>
    <row r="7090" spans="1:10" x14ac:dyDescent="0.55000000000000004">
      <c r="B7090" s="50">
        <v>2</v>
      </c>
      <c r="E7090" s="61" t="str">
        <f>IF(発注書!D7096="","",発注書!B7096)</f>
        <v/>
      </c>
      <c r="F7090" s="62" t="str">
        <f>IF(J7090="","",VLOOKUP(J7090,商品マスタ!$B:$D,2,FALSE))</f>
        <v/>
      </c>
      <c r="G7090" s="63" t="str">
        <f>IF(F7090="","",VLOOKUP(F7090,商品マスタ!$C:$D,2,FALSE))</f>
        <v/>
      </c>
      <c r="H7090" s="64" t="str">
        <f t="shared" si="110"/>
        <v/>
      </c>
      <c r="I7090" s="65" t="str">
        <f>IF(発注書!D7096="","",発注書!D7096)</f>
        <v/>
      </c>
      <c r="J7090" s="66" t="str">
        <f>IF(発注書!D7096="","",発注書!C7096)</f>
        <v/>
      </c>
    </row>
    <row r="7091" spans="1:10" x14ac:dyDescent="0.55000000000000004">
      <c r="A7091" s="49">
        <v>3545</v>
      </c>
      <c r="B7091" s="50">
        <v>1</v>
      </c>
      <c r="E7091" s="61" t="str">
        <f>IF(発注書!D7097="","",発注書!B7097)</f>
        <v/>
      </c>
      <c r="F7091" s="62" t="str">
        <f>IF(J7091="","",VLOOKUP(J7091,商品マスタ!$B:$D,2,FALSE))</f>
        <v/>
      </c>
      <c r="G7091" s="63" t="str">
        <f>IF(F7091="","",VLOOKUP(F7091,商品マスタ!$C:$D,2,FALSE))</f>
        <v/>
      </c>
      <c r="H7091" s="64" t="str">
        <f t="shared" si="110"/>
        <v/>
      </c>
      <c r="I7091" s="65" t="str">
        <f>IF(発注書!D7097="","",発注書!D7097)</f>
        <v/>
      </c>
      <c r="J7091" s="66" t="str">
        <f>IF(発注書!D7097="","",発注書!C7097)</f>
        <v/>
      </c>
    </row>
    <row r="7092" spans="1:10" x14ac:dyDescent="0.55000000000000004">
      <c r="B7092" s="50">
        <v>2</v>
      </c>
      <c r="E7092" s="61" t="str">
        <f>IF(発注書!D7098="","",発注書!B7098)</f>
        <v/>
      </c>
      <c r="F7092" s="62" t="str">
        <f>IF(J7092="","",VLOOKUP(J7092,商品マスタ!$B:$D,2,FALSE))</f>
        <v/>
      </c>
      <c r="G7092" s="63" t="str">
        <f>IF(F7092="","",VLOOKUP(F7092,商品マスタ!$C:$D,2,FALSE))</f>
        <v/>
      </c>
      <c r="H7092" s="64" t="str">
        <f t="shared" si="110"/>
        <v/>
      </c>
      <c r="I7092" s="65" t="str">
        <f>IF(発注書!D7098="","",発注書!D7098)</f>
        <v/>
      </c>
      <c r="J7092" s="66" t="str">
        <f>IF(発注書!D7098="","",発注書!C7098)</f>
        <v/>
      </c>
    </row>
    <row r="7093" spans="1:10" x14ac:dyDescent="0.55000000000000004">
      <c r="A7093" s="49">
        <v>3546</v>
      </c>
      <c r="B7093" s="50">
        <v>1</v>
      </c>
      <c r="E7093" s="61" t="str">
        <f>IF(発注書!D7099="","",発注書!B7099)</f>
        <v/>
      </c>
      <c r="F7093" s="62" t="str">
        <f>IF(J7093="","",VLOOKUP(J7093,商品マスタ!$B:$D,2,FALSE))</f>
        <v/>
      </c>
      <c r="G7093" s="63" t="str">
        <f>IF(F7093="","",VLOOKUP(F7093,商品マスタ!$C:$D,2,FALSE))</f>
        <v/>
      </c>
      <c r="H7093" s="64" t="str">
        <f t="shared" si="110"/>
        <v/>
      </c>
      <c r="I7093" s="65" t="str">
        <f>IF(発注書!D7099="","",発注書!D7099)</f>
        <v/>
      </c>
      <c r="J7093" s="66" t="str">
        <f>IF(発注書!D7099="","",発注書!C7099)</f>
        <v/>
      </c>
    </row>
    <row r="7094" spans="1:10" x14ac:dyDescent="0.55000000000000004">
      <c r="B7094" s="50">
        <v>2</v>
      </c>
      <c r="E7094" s="61" t="str">
        <f>IF(発注書!D7100="","",発注書!B7100)</f>
        <v/>
      </c>
      <c r="F7094" s="62" t="str">
        <f>IF(J7094="","",VLOOKUP(J7094,商品マスタ!$B:$D,2,FALSE))</f>
        <v/>
      </c>
      <c r="G7094" s="63" t="str">
        <f>IF(F7094="","",VLOOKUP(F7094,商品マスタ!$C:$D,2,FALSE))</f>
        <v/>
      </c>
      <c r="H7094" s="64" t="str">
        <f t="shared" si="110"/>
        <v/>
      </c>
      <c r="I7094" s="65" t="str">
        <f>IF(発注書!D7100="","",発注書!D7100)</f>
        <v/>
      </c>
      <c r="J7094" s="66" t="str">
        <f>IF(発注書!D7100="","",発注書!C7100)</f>
        <v/>
      </c>
    </row>
    <row r="7095" spans="1:10" x14ac:dyDescent="0.55000000000000004">
      <c r="A7095" s="49">
        <v>3547</v>
      </c>
      <c r="B7095" s="50">
        <v>1</v>
      </c>
      <c r="E7095" s="61" t="str">
        <f>IF(発注書!D7101="","",発注書!B7101)</f>
        <v/>
      </c>
      <c r="F7095" s="62" t="str">
        <f>IF(J7095="","",VLOOKUP(J7095,商品マスタ!$B:$D,2,FALSE))</f>
        <v/>
      </c>
      <c r="G7095" s="63" t="str">
        <f>IF(F7095="","",VLOOKUP(F7095,商品マスタ!$C:$D,2,FALSE))</f>
        <v/>
      </c>
      <c r="H7095" s="64" t="str">
        <f t="shared" si="110"/>
        <v/>
      </c>
      <c r="I7095" s="65" t="str">
        <f>IF(発注書!D7101="","",発注書!D7101)</f>
        <v/>
      </c>
      <c r="J7095" s="66" t="str">
        <f>IF(発注書!D7101="","",発注書!C7101)</f>
        <v/>
      </c>
    </row>
    <row r="7096" spans="1:10" x14ac:dyDescent="0.55000000000000004">
      <c r="B7096" s="50">
        <v>2</v>
      </c>
      <c r="E7096" s="61" t="str">
        <f>IF(発注書!D7102="","",発注書!B7102)</f>
        <v/>
      </c>
      <c r="F7096" s="62" t="str">
        <f>IF(J7096="","",VLOOKUP(J7096,商品マスタ!$B:$D,2,FALSE))</f>
        <v/>
      </c>
      <c r="G7096" s="63" t="str">
        <f>IF(F7096="","",VLOOKUP(F7096,商品マスタ!$C:$D,2,FALSE))</f>
        <v/>
      </c>
      <c r="H7096" s="64" t="str">
        <f t="shared" si="110"/>
        <v/>
      </c>
      <c r="I7096" s="65" t="str">
        <f>IF(発注書!D7102="","",発注書!D7102)</f>
        <v/>
      </c>
      <c r="J7096" s="66" t="str">
        <f>IF(発注書!D7102="","",発注書!C7102)</f>
        <v/>
      </c>
    </row>
    <row r="7097" spans="1:10" x14ac:dyDescent="0.55000000000000004">
      <c r="A7097" s="49">
        <v>3548</v>
      </c>
      <c r="B7097" s="50">
        <v>1</v>
      </c>
      <c r="E7097" s="61" t="str">
        <f>IF(発注書!D7103="","",発注書!B7103)</f>
        <v/>
      </c>
      <c r="F7097" s="62" t="str">
        <f>IF(J7097="","",VLOOKUP(J7097,商品マスタ!$B:$D,2,FALSE))</f>
        <v/>
      </c>
      <c r="G7097" s="63" t="str">
        <f>IF(F7097="","",VLOOKUP(F7097,商品マスタ!$C:$D,2,FALSE))</f>
        <v/>
      </c>
      <c r="H7097" s="64" t="str">
        <f t="shared" si="110"/>
        <v/>
      </c>
      <c r="I7097" s="65" t="str">
        <f>IF(発注書!D7103="","",発注書!D7103)</f>
        <v/>
      </c>
      <c r="J7097" s="66" t="str">
        <f>IF(発注書!D7103="","",発注書!C7103)</f>
        <v/>
      </c>
    </row>
    <row r="7098" spans="1:10" x14ac:dyDescent="0.55000000000000004">
      <c r="B7098" s="50">
        <v>2</v>
      </c>
      <c r="E7098" s="61" t="str">
        <f>IF(発注書!D7104="","",発注書!B7104)</f>
        <v/>
      </c>
      <c r="F7098" s="62" t="str">
        <f>IF(J7098="","",VLOOKUP(J7098,商品マスタ!$B:$D,2,FALSE))</f>
        <v/>
      </c>
      <c r="G7098" s="63" t="str">
        <f>IF(F7098="","",VLOOKUP(F7098,商品マスタ!$C:$D,2,FALSE))</f>
        <v/>
      </c>
      <c r="H7098" s="64" t="str">
        <f t="shared" si="110"/>
        <v/>
      </c>
      <c r="I7098" s="65" t="str">
        <f>IF(発注書!D7104="","",発注書!D7104)</f>
        <v/>
      </c>
      <c r="J7098" s="66" t="str">
        <f>IF(発注書!D7104="","",発注書!C7104)</f>
        <v/>
      </c>
    </row>
    <row r="7099" spans="1:10" x14ac:dyDescent="0.55000000000000004">
      <c r="A7099" s="49">
        <v>3549</v>
      </c>
      <c r="B7099" s="50">
        <v>1</v>
      </c>
      <c r="E7099" s="61" t="str">
        <f>IF(発注書!D7105="","",発注書!B7105)</f>
        <v/>
      </c>
      <c r="F7099" s="62" t="str">
        <f>IF(J7099="","",VLOOKUP(J7099,商品マスタ!$B:$D,2,FALSE))</f>
        <v/>
      </c>
      <c r="G7099" s="63" t="str">
        <f>IF(F7099="","",VLOOKUP(F7099,商品マスタ!$C:$D,2,FALSE))</f>
        <v/>
      </c>
      <c r="H7099" s="64" t="str">
        <f t="shared" si="110"/>
        <v/>
      </c>
      <c r="I7099" s="65" t="str">
        <f>IF(発注書!D7105="","",発注書!D7105)</f>
        <v/>
      </c>
      <c r="J7099" s="66" t="str">
        <f>IF(発注書!D7105="","",発注書!C7105)</f>
        <v/>
      </c>
    </row>
    <row r="7100" spans="1:10" x14ac:dyDescent="0.55000000000000004">
      <c r="B7100" s="50">
        <v>2</v>
      </c>
      <c r="E7100" s="61" t="str">
        <f>IF(発注書!D7106="","",発注書!B7106)</f>
        <v/>
      </c>
      <c r="F7100" s="62" t="str">
        <f>IF(J7100="","",VLOOKUP(J7100,商品マスタ!$B:$D,2,FALSE))</f>
        <v/>
      </c>
      <c r="G7100" s="63" t="str">
        <f>IF(F7100="","",VLOOKUP(F7100,商品マスタ!$C:$D,2,FALSE))</f>
        <v/>
      </c>
      <c r="H7100" s="64" t="str">
        <f t="shared" si="110"/>
        <v/>
      </c>
      <c r="I7100" s="65" t="str">
        <f>IF(発注書!D7106="","",発注書!D7106)</f>
        <v/>
      </c>
      <c r="J7100" s="66" t="str">
        <f>IF(発注書!D7106="","",発注書!C7106)</f>
        <v/>
      </c>
    </row>
    <row r="7101" spans="1:10" x14ac:dyDescent="0.55000000000000004">
      <c r="A7101" s="49">
        <v>3550</v>
      </c>
      <c r="B7101" s="50">
        <v>1</v>
      </c>
      <c r="E7101" s="61" t="str">
        <f>IF(発注書!D7107="","",発注書!B7107)</f>
        <v/>
      </c>
      <c r="F7101" s="62" t="str">
        <f>IF(J7101="","",VLOOKUP(J7101,商品マスタ!$B:$D,2,FALSE))</f>
        <v/>
      </c>
      <c r="G7101" s="63" t="str">
        <f>IF(F7101="","",VLOOKUP(F7101,商品マスタ!$C:$D,2,FALSE))</f>
        <v/>
      </c>
      <c r="H7101" s="64" t="str">
        <f t="shared" si="110"/>
        <v/>
      </c>
      <c r="I7101" s="65" t="str">
        <f>IF(発注書!D7107="","",発注書!D7107)</f>
        <v/>
      </c>
      <c r="J7101" s="66" t="str">
        <f>IF(発注書!D7107="","",発注書!C7107)</f>
        <v/>
      </c>
    </row>
    <row r="7102" spans="1:10" x14ac:dyDescent="0.55000000000000004">
      <c r="B7102" s="50">
        <v>2</v>
      </c>
      <c r="E7102" s="61" t="str">
        <f>IF(発注書!D7108="","",発注書!B7108)</f>
        <v/>
      </c>
      <c r="F7102" s="62" t="str">
        <f>IF(J7102="","",VLOOKUP(J7102,商品マスタ!$B:$D,2,FALSE))</f>
        <v/>
      </c>
      <c r="G7102" s="63" t="str">
        <f>IF(F7102="","",VLOOKUP(F7102,商品マスタ!$C:$D,2,FALSE))</f>
        <v/>
      </c>
      <c r="H7102" s="64" t="str">
        <f t="shared" si="110"/>
        <v/>
      </c>
      <c r="I7102" s="65" t="str">
        <f>IF(発注書!D7108="","",発注書!D7108)</f>
        <v/>
      </c>
      <c r="J7102" s="66" t="str">
        <f>IF(発注書!D7108="","",発注書!C7108)</f>
        <v/>
      </c>
    </row>
    <row r="7103" spans="1:10" x14ac:dyDescent="0.55000000000000004">
      <c r="A7103" s="49">
        <v>3551</v>
      </c>
      <c r="B7103" s="50">
        <v>1</v>
      </c>
      <c r="E7103" s="61" t="str">
        <f>IF(発注書!D7109="","",発注書!B7109)</f>
        <v/>
      </c>
      <c r="F7103" s="62" t="str">
        <f>IF(J7103="","",VLOOKUP(J7103,商品マスタ!$B:$D,2,FALSE))</f>
        <v/>
      </c>
      <c r="G7103" s="63" t="str">
        <f>IF(F7103="","",VLOOKUP(F7103,商品マスタ!$C:$D,2,FALSE))</f>
        <v/>
      </c>
      <c r="H7103" s="64" t="str">
        <f t="shared" si="110"/>
        <v/>
      </c>
      <c r="I7103" s="65" t="str">
        <f>IF(発注書!D7109="","",発注書!D7109)</f>
        <v/>
      </c>
      <c r="J7103" s="66" t="str">
        <f>IF(発注書!D7109="","",発注書!C7109)</f>
        <v/>
      </c>
    </row>
    <row r="7104" spans="1:10" x14ac:dyDescent="0.55000000000000004">
      <c r="B7104" s="50">
        <v>2</v>
      </c>
      <c r="E7104" s="61" t="str">
        <f>IF(発注書!D7110="","",発注書!B7110)</f>
        <v/>
      </c>
      <c r="F7104" s="62" t="str">
        <f>IF(J7104="","",VLOOKUP(J7104,商品マスタ!$B:$D,2,FALSE))</f>
        <v/>
      </c>
      <c r="G7104" s="63" t="str">
        <f>IF(F7104="","",VLOOKUP(F7104,商品マスタ!$C:$D,2,FALSE))</f>
        <v/>
      </c>
      <c r="H7104" s="64" t="str">
        <f t="shared" si="110"/>
        <v/>
      </c>
      <c r="I7104" s="65" t="str">
        <f>IF(発注書!D7110="","",発注書!D7110)</f>
        <v/>
      </c>
      <c r="J7104" s="66" t="str">
        <f>IF(発注書!D7110="","",発注書!C7110)</f>
        <v/>
      </c>
    </row>
    <row r="7105" spans="1:10" x14ac:dyDescent="0.55000000000000004">
      <c r="A7105" s="49">
        <v>3552</v>
      </c>
      <c r="B7105" s="50">
        <v>1</v>
      </c>
      <c r="E7105" s="61" t="str">
        <f>IF(発注書!D7111="","",発注書!B7111)</f>
        <v/>
      </c>
      <c r="F7105" s="62" t="str">
        <f>IF(J7105="","",VLOOKUP(J7105,商品マスタ!$B:$D,2,FALSE))</f>
        <v/>
      </c>
      <c r="G7105" s="63" t="str">
        <f>IF(F7105="","",VLOOKUP(F7105,商品マスタ!$C:$D,2,FALSE))</f>
        <v/>
      </c>
      <c r="H7105" s="64" t="str">
        <f t="shared" si="110"/>
        <v/>
      </c>
      <c r="I7105" s="65" t="str">
        <f>IF(発注書!D7111="","",発注書!D7111)</f>
        <v/>
      </c>
      <c r="J7105" s="66" t="str">
        <f>IF(発注書!D7111="","",発注書!C7111)</f>
        <v/>
      </c>
    </row>
    <row r="7106" spans="1:10" x14ac:dyDescent="0.55000000000000004">
      <c r="B7106" s="50">
        <v>2</v>
      </c>
      <c r="E7106" s="61" t="str">
        <f>IF(発注書!D7112="","",発注書!B7112)</f>
        <v/>
      </c>
      <c r="F7106" s="62" t="str">
        <f>IF(J7106="","",VLOOKUP(J7106,商品マスタ!$B:$D,2,FALSE))</f>
        <v/>
      </c>
      <c r="G7106" s="63" t="str">
        <f>IF(F7106="","",VLOOKUP(F7106,商品マスタ!$C:$D,2,FALSE))</f>
        <v/>
      </c>
      <c r="H7106" s="64" t="str">
        <f t="shared" si="110"/>
        <v/>
      </c>
      <c r="I7106" s="65" t="str">
        <f>IF(発注書!D7112="","",発注書!D7112)</f>
        <v/>
      </c>
      <c r="J7106" s="66" t="str">
        <f>IF(発注書!D7112="","",発注書!C7112)</f>
        <v/>
      </c>
    </row>
    <row r="7107" spans="1:10" x14ac:dyDescent="0.55000000000000004">
      <c r="A7107" s="49">
        <v>3553</v>
      </c>
      <c r="B7107" s="50">
        <v>1</v>
      </c>
      <c r="E7107" s="61" t="str">
        <f>IF(発注書!D7113="","",発注書!B7113)</f>
        <v/>
      </c>
      <c r="F7107" s="62" t="str">
        <f>IF(J7107="","",VLOOKUP(J7107,商品マスタ!$B:$D,2,FALSE))</f>
        <v/>
      </c>
      <c r="G7107" s="63" t="str">
        <f>IF(F7107="","",VLOOKUP(F7107,商品マスタ!$C:$D,2,FALSE))</f>
        <v/>
      </c>
      <c r="H7107" s="64" t="str">
        <f t="shared" si="110"/>
        <v/>
      </c>
      <c r="I7107" s="65" t="str">
        <f>IF(発注書!D7113="","",発注書!D7113)</f>
        <v/>
      </c>
      <c r="J7107" s="66" t="str">
        <f>IF(発注書!D7113="","",発注書!C7113)</f>
        <v/>
      </c>
    </row>
    <row r="7108" spans="1:10" x14ac:dyDescent="0.55000000000000004">
      <c r="B7108" s="50">
        <v>2</v>
      </c>
      <c r="E7108" s="61" t="str">
        <f>IF(発注書!D7114="","",発注書!B7114)</f>
        <v/>
      </c>
      <c r="F7108" s="62" t="str">
        <f>IF(J7108="","",VLOOKUP(J7108,商品マスタ!$B:$D,2,FALSE))</f>
        <v/>
      </c>
      <c r="G7108" s="63" t="str">
        <f>IF(F7108="","",VLOOKUP(F7108,商品マスタ!$C:$D,2,FALSE))</f>
        <v/>
      </c>
      <c r="H7108" s="64" t="str">
        <f t="shared" ref="H7108:H7171" si="111">IF(E7108="","",IF(E7108="",LEN(SUBSTITUTE(D7108," ","")),LEN(SUBSTITUTE(E7108," ",""))))</f>
        <v/>
      </c>
      <c r="I7108" s="65" t="str">
        <f>IF(発注書!D7114="","",発注書!D7114)</f>
        <v/>
      </c>
      <c r="J7108" s="66" t="str">
        <f>IF(発注書!D7114="","",発注書!C7114)</f>
        <v/>
      </c>
    </row>
    <row r="7109" spans="1:10" x14ac:dyDescent="0.55000000000000004">
      <c r="A7109" s="49">
        <v>3554</v>
      </c>
      <c r="B7109" s="50">
        <v>1</v>
      </c>
      <c r="E7109" s="61" t="str">
        <f>IF(発注書!D7115="","",発注書!B7115)</f>
        <v/>
      </c>
      <c r="F7109" s="62" t="str">
        <f>IF(J7109="","",VLOOKUP(J7109,商品マスタ!$B:$D,2,FALSE))</f>
        <v/>
      </c>
      <c r="G7109" s="63" t="str">
        <f>IF(F7109="","",VLOOKUP(F7109,商品マスタ!$C:$D,2,FALSE))</f>
        <v/>
      </c>
      <c r="H7109" s="64" t="str">
        <f t="shared" si="111"/>
        <v/>
      </c>
      <c r="I7109" s="65" t="str">
        <f>IF(発注書!D7115="","",発注書!D7115)</f>
        <v/>
      </c>
      <c r="J7109" s="66" t="str">
        <f>IF(発注書!D7115="","",発注書!C7115)</f>
        <v/>
      </c>
    </row>
    <row r="7110" spans="1:10" x14ac:dyDescent="0.55000000000000004">
      <c r="B7110" s="50">
        <v>2</v>
      </c>
      <c r="E7110" s="61" t="str">
        <f>IF(発注書!D7116="","",発注書!B7116)</f>
        <v/>
      </c>
      <c r="F7110" s="62" t="str">
        <f>IF(J7110="","",VLOOKUP(J7110,商品マスタ!$B:$D,2,FALSE))</f>
        <v/>
      </c>
      <c r="G7110" s="63" t="str">
        <f>IF(F7110="","",VLOOKUP(F7110,商品マスタ!$C:$D,2,FALSE))</f>
        <v/>
      </c>
      <c r="H7110" s="64" t="str">
        <f t="shared" si="111"/>
        <v/>
      </c>
      <c r="I7110" s="65" t="str">
        <f>IF(発注書!D7116="","",発注書!D7116)</f>
        <v/>
      </c>
      <c r="J7110" s="66" t="str">
        <f>IF(発注書!D7116="","",発注書!C7116)</f>
        <v/>
      </c>
    </row>
    <row r="7111" spans="1:10" x14ac:dyDescent="0.55000000000000004">
      <c r="A7111" s="49">
        <v>3555</v>
      </c>
      <c r="B7111" s="50">
        <v>1</v>
      </c>
      <c r="E7111" s="61" t="str">
        <f>IF(発注書!D7117="","",発注書!B7117)</f>
        <v/>
      </c>
      <c r="F7111" s="62" t="str">
        <f>IF(J7111="","",VLOOKUP(J7111,商品マスタ!$B:$D,2,FALSE))</f>
        <v/>
      </c>
      <c r="G7111" s="63" t="str">
        <f>IF(F7111="","",VLOOKUP(F7111,商品マスタ!$C:$D,2,FALSE))</f>
        <v/>
      </c>
      <c r="H7111" s="64" t="str">
        <f t="shared" si="111"/>
        <v/>
      </c>
      <c r="I7111" s="65" t="str">
        <f>IF(発注書!D7117="","",発注書!D7117)</f>
        <v/>
      </c>
      <c r="J7111" s="66" t="str">
        <f>IF(発注書!D7117="","",発注書!C7117)</f>
        <v/>
      </c>
    </row>
    <row r="7112" spans="1:10" x14ac:dyDescent="0.55000000000000004">
      <c r="B7112" s="50">
        <v>2</v>
      </c>
      <c r="E7112" s="61" t="str">
        <f>IF(発注書!D7118="","",発注書!B7118)</f>
        <v/>
      </c>
      <c r="F7112" s="62" t="str">
        <f>IF(J7112="","",VLOOKUP(J7112,商品マスタ!$B:$D,2,FALSE))</f>
        <v/>
      </c>
      <c r="G7112" s="63" t="str">
        <f>IF(F7112="","",VLOOKUP(F7112,商品マスタ!$C:$D,2,FALSE))</f>
        <v/>
      </c>
      <c r="H7112" s="64" t="str">
        <f t="shared" si="111"/>
        <v/>
      </c>
      <c r="I7112" s="65" t="str">
        <f>IF(発注書!D7118="","",発注書!D7118)</f>
        <v/>
      </c>
      <c r="J7112" s="66" t="str">
        <f>IF(発注書!D7118="","",発注書!C7118)</f>
        <v/>
      </c>
    </row>
    <row r="7113" spans="1:10" x14ac:dyDescent="0.55000000000000004">
      <c r="A7113" s="49">
        <v>3556</v>
      </c>
      <c r="B7113" s="50">
        <v>1</v>
      </c>
      <c r="E7113" s="61" t="str">
        <f>IF(発注書!D7119="","",発注書!B7119)</f>
        <v/>
      </c>
      <c r="F7113" s="62" t="str">
        <f>IF(J7113="","",VLOOKUP(J7113,商品マスタ!$B:$D,2,FALSE))</f>
        <v/>
      </c>
      <c r="G7113" s="63" t="str">
        <f>IF(F7113="","",VLOOKUP(F7113,商品マスタ!$C:$D,2,FALSE))</f>
        <v/>
      </c>
      <c r="H7113" s="64" t="str">
        <f t="shared" si="111"/>
        <v/>
      </c>
      <c r="I7113" s="65" t="str">
        <f>IF(発注書!D7119="","",発注書!D7119)</f>
        <v/>
      </c>
      <c r="J7113" s="66" t="str">
        <f>IF(発注書!D7119="","",発注書!C7119)</f>
        <v/>
      </c>
    </row>
    <row r="7114" spans="1:10" x14ac:dyDescent="0.55000000000000004">
      <c r="B7114" s="50">
        <v>2</v>
      </c>
      <c r="E7114" s="61" t="str">
        <f>IF(発注書!D7120="","",発注書!B7120)</f>
        <v/>
      </c>
      <c r="F7114" s="62" t="str">
        <f>IF(J7114="","",VLOOKUP(J7114,商品マスタ!$B:$D,2,FALSE))</f>
        <v/>
      </c>
      <c r="G7114" s="63" t="str">
        <f>IF(F7114="","",VLOOKUP(F7114,商品マスタ!$C:$D,2,FALSE))</f>
        <v/>
      </c>
      <c r="H7114" s="64" t="str">
        <f t="shared" si="111"/>
        <v/>
      </c>
      <c r="I7114" s="65" t="str">
        <f>IF(発注書!D7120="","",発注書!D7120)</f>
        <v/>
      </c>
      <c r="J7114" s="66" t="str">
        <f>IF(発注書!D7120="","",発注書!C7120)</f>
        <v/>
      </c>
    </row>
    <row r="7115" spans="1:10" x14ac:dyDescent="0.55000000000000004">
      <c r="A7115" s="49">
        <v>3557</v>
      </c>
      <c r="B7115" s="50">
        <v>1</v>
      </c>
      <c r="E7115" s="61" t="str">
        <f>IF(発注書!D7121="","",発注書!B7121)</f>
        <v/>
      </c>
      <c r="F7115" s="62" t="str">
        <f>IF(J7115="","",VLOOKUP(J7115,商品マスタ!$B:$D,2,FALSE))</f>
        <v/>
      </c>
      <c r="G7115" s="63" t="str">
        <f>IF(F7115="","",VLOOKUP(F7115,商品マスタ!$C:$D,2,FALSE))</f>
        <v/>
      </c>
      <c r="H7115" s="64" t="str">
        <f t="shared" si="111"/>
        <v/>
      </c>
      <c r="I7115" s="65" t="str">
        <f>IF(発注書!D7121="","",発注書!D7121)</f>
        <v/>
      </c>
      <c r="J7115" s="66" t="str">
        <f>IF(発注書!D7121="","",発注書!C7121)</f>
        <v/>
      </c>
    </row>
    <row r="7116" spans="1:10" x14ac:dyDescent="0.55000000000000004">
      <c r="B7116" s="50">
        <v>2</v>
      </c>
      <c r="E7116" s="61" t="str">
        <f>IF(発注書!D7122="","",発注書!B7122)</f>
        <v/>
      </c>
      <c r="F7116" s="62" t="str">
        <f>IF(J7116="","",VLOOKUP(J7116,商品マスタ!$B:$D,2,FALSE))</f>
        <v/>
      </c>
      <c r="G7116" s="63" t="str">
        <f>IF(F7116="","",VLOOKUP(F7116,商品マスタ!$C:$D,2,FALSE))</f>
        <v/>
      </c>
      <c r="H7116" s="64" t="str">
        <f t="shared" si="111"/>
        <v/>
      </c>
      <c r="I7116" s="65" t="str">
        <f>IF(発注書!D7122="","",発注書!D7122)</f>
        <v/>
      </c>
      <c r="J7116" s="66" t="str">
        <f>IF(発注書!D7122="","",発注書!C7122)</f>
        <v/>
      </c>
    </row>
    <row r="7117" spans="1:10" x14ac:dyDescent="0.55000000000000004">
      <c r="A7117" s="49">
        <v>3558</v>
      </c>
      <c r="B7117" s="50">
        <v>1</v>
      </c>
      <c r="E7117" s="61" t="str">
        <f>IF(発注書!D7123="","",発注書!B7123)</f>
        <v/>
      </c>
      <c r="F7117" s="62" t="str">
        <f>IF(J7117="","",VLOOKUP(J7117,商品マスタ!$B:$D,2,FALSE))</f>
        <v/>
      </c>
      <c r="G7117" s="63" t="str">
        <f>IF(F7117="","",VLOOKUP(F7117,商品マスタ!$C:$D,2,FALSE))</f>
        <v/>
      </c>
      <c r="H7117" s="64" t="str">
        <f t="shared" si="111"/>
        <v/>
      </c>
      <c r="I7117" s="65" t="str">
        <f>IF(発注書!D7123="","",発注書!D7123)</f>
        <v/>
      </c>
      <c r="J7117" s="66" t="str">
        <f>IF(発注書!D7123="","",発注書!C7123)</f>
        <v/>
      </c>
    </row>
    <row r="7118" spans="1:10" x14ac:dyDescent="0.55000000000000004">
      <c r="B7118" s="50">
        <v>2</v>
      </c>
      <c r="E7118" s="61" t="str">
        <f>IF(発注書!D7124="","",発注書!B7124)</f>
        <v/>
      </c>
      <c r="F7118" s="62" t="str">
        <f>IF(J7118="","",VLOOKUP(J7118,商品マスタ!$B:$D,2,FALSE))</f>
        <v/>
      </c>
      <c r="G7118" s="63" t="str">
        <f>IF(F7118="","",VLOOKUP(F7118,商品マスタ!$C:$D,2,FALSE))</f>
        <v/>
      </c>
      <c r="H7118" s="64" t="str">
        <f t="shared" si="111"/>
        <v/>
      </c>
      <c r="I7118" s="65" t="str">
        <f>IF(発注書!D7124="","",発注書!D7124)</f>
        <v/>
      </c>
      <c r="J7118" s="66" t="str">
        <f>IF(発注書!D7124="","",発注書!C7124)</f>
        <v/>
      </c>
    </row>
    <row r="7119" spans="1:10" x14ac:dyDescent="0.55000000000000004">
      <c r="A7119" s="49">
        <v>3559</v>
      </c>
      <c r="B7119" s="50">
        <v>1</v>
      </c>
      <c r="E7119" s="61" t="str">
        <f>IF(発注書!D7125="","",発注書!B7125)</f>
        <v/>
      </c>
      <c r="F7119" s="62" t="str">
        <f>IF(J7119="","",VLOOKUP(J7119,商品マスタ!$B:$D,2,FALSE))</f>
        <v/>
      </c>
      <c r="G7119" s="63" t="str">
        <f>IF(F7119="","",VLOOKUP(F7119,商品マスタ!$C:$D,2,FALSE))</f>
        <v/>
      </c>
      <c r="H7119" s="64" t="str">
        <f t="shared" si="111"/>
        <v/>
      </c>
      <c r="I7119" s="65" t="str">
        <f>IF(発注書!D7125="","",発注書!D7125)</f>
        <v/>
      </c>
      <c r="J7119" s="66" t="str">
        <f>IF(発注書!D7125="","",発注書!C7125)</f>
        <v/>
      </c>
    </row>
    <row r="7120" spans="1:10" x14ac:dyDescent="0.55000000000000004">
      <c r="B7120" s="50">
        <v>2</v>
      </c>
      <c r="E7120" s="61" t="str">
        <f>IF(発注書!D7126="","",発注書!B7126)</f>
        <v/>
      </c>
      <c r="F7120" s="62" t="str">
        <f>IF(J7120="","",VLOOKUP(J7120,商品マスタ!$B:$D,2,FALSE))</f>
        <v/>
      </c>
      <c r="G7120" s="63" t="str">
        <f>IF(F7120="","",VLOOKUP(F7120,商品マスタ!$C:$D,2,FALSE))</f>
        <v/>
      </c>
      <c r="H7120" s="64" t="str">
        <f t="shared" si="111"/>
        <v/>
      </c>
      <c r="I7120" s="65" t="str">
        <f>IF(発注書!D7126="","",発注書!D7126)</f>
        <v/>
      </c>
      <c r="J7120" s="66" t="str">
        <f>IF(発注書!D7126="","",発注書!C7126)</f>
        <v/>
      </c>
    </row>
    <row r="7121" spans="1:10" x14ac:dyDescent="0.55000000000000004">
      <c r="A7121" s="49">
        <v>3560</v>
      </c>
      <c r="B7121" s="50">
        <v>1</v>
      </c>
      <c r="E7121" s="61" t="str">
        <f>IF(発注書!D7127="","",発注書!B7127)</f>
        <v/>
      </c>
      <c r="F7121" s="62" t="str">
        <f>IF(J7121="","",VLOOKUP(J7121,商品マスタ!$B:$D,2,FALSE))</f>
        <v/>
      </c>
      <c r="G7121" s="63" t="str">
        <f>IF(F7121="","",VLOOKUP(F7121,商品マスタ!$C:$D,2,FALSE))</f>
        <v/>
      </c>
      <c r="H7121" s="64" t="str">
        <f t="shared" si="111"/>
        <v/>
      </c>
      <c r="I7121" s="65" t="str">
        <f>IF(発注書!D7127="","",発注書!D7127)</f>
        <v/>
      </c>
      <c r="J7121" s="66" t="str">
        <f>IF(発注書!D7127="","",発注書!C7127)</f>
        <v/>
      </c>
    </row>
    <row r="7122" spans="1:10" x14ac:dyDescent="0.55000000000000004">
      <c r="B7122" s="50">
        <v>2</v>
      </c>
      <c r="E7122" s="61" t="str">
        <f>IF(発注書!D7128="","",発注書!B7128)</f>
        <v/>
      </c>
      <c r="F7122" s="62" t="str">
        <f>IF(J7122="","",VLOOKUP(J7122,商品マスタ!$B:$D,2,FALSE))</f>
        <v/>
      </c>
      <c r="G7122" s="63" t="str">
        <f>IF(F7122="","",VLOOKUP(F7122,商品マスタ!$C:$D,2,FALSE))</f>
        <v/>
      </c>
      <c r="H7122" s="64" t="str">
        <f t="shared" si="111"/>
        <v/>
      </c>
      <c r="I7122" s="65" t="str">
        <f>IF(発注書!D7128="","",発注書!D7128)</f>
        <v/>
      </c>
      <c r="J7122" s="66" t="str">
        <f>IF(発注書!D7128="","",発注書!C7128)</f>
        <v/>
      </c>
    </row>
    <row r="7123" spans="1:10" x14ac:dyDescent="0.55000000000000004">
      <c r="A7123" s="49">
        <v>3561</v>
      </c>
      <c r="B7123" s="50">
        <v>1</v>
      </c>
      <c r="E7123" s="61" t="str">
        <f>IF(発注書!D7129="","",発注書!B7129)</f>
        <v/>
      </c>
      <c r="F7123" s="62" t="str">
        <f>IF(J7123="","",VLOOKUP(J7123,商品マスタ!$B:$D,2,FALSE))</f>
        <v/>
      </c>
      <c r="G7123" s="63" t="str">
        <f>IF(F7123="","",VLOOKUP(F7123,商品マスタ!$C:$D,2,FALSE))</f>
        <v/>
      </c>
      <c r="H7123" s="64" t="str">
        <f t="shared" si="111"/>
        <v/>
      </c>
      <c r="I7123" s="65" t="str">
        <f>IF(発注書!D7129="","",発注書!D7129)</f>
        <v/>
      </c>
      <c r="J7123" s="66" t="str">
        <f>IF(発注書!D7129="","",発注書!C7129)</f>
        <v/>
      </c>
    </row>
    <row r="7124" spans="1:10" x14ac:dyDescent="0.55000000000000004">
      <c r="B7124" s="50">
        <v>2</v>
      </c>
      <c r="E7124" s="61" t="str">
        <f>IF(発注書!D7130="","",発注書!B7130)</f>
        <v/>
      </c>
      <c r="F7124" s="62" t="str">
        <f>IF(J7124="","",VLOOKUP(J7124,商品マスタ!$B:$D,2,FALSE))</f>
        <v/>
      </c>
      <c r="G7124" s="63" t="str">
        <f>IF(F7124="","",VLOOKUP(F7124,商品マスタ!$C:$D,2,FALSE))</f>
        <v/>
      </c>
      <c r="H7124" s="64" t="str">
        <f t="shared" si="111"/>
        <v/>
      </c>
      <c r="I7124" s="65" t="str">
        <f>IF(発注書!D7130="","",発注書!D7130)</f>
        <v/>
      </c>
      <c r="J7124" s="66" t="str">
        <f>IF(発注書!D7130="","",発注書!C7130)</f>
        <v/>
      </c>
    </row>
    <row r="7125" spans="1:10" x14ac:dyDescent="0.55000000000000004">
      <c r="A7125" s="49">
        <v>3562</v>
      </c>
      <c r="B7125" s="50">
        <v>1</v>
      </c>
      <c r="E7125" s="61" t="str">
        <f>IF(発注書!D7131="","",発注書!B7131)</f>
        <v/>
      </c>
      <c r="F7125" s="62" t="str">
        <f>IF(J7125="","",VLOOKUP(J7125,商品マスタ!$B:$D,2,FALSE))</f>
        <v/>
      </c>
      <c r="G7125" s="63" t="str">
        <f>IF(F7125="","",VLOOKUP(F7125,商品マスタ!$C:$D,2,FALSE))</f>
        <v/>
      </c>
      <c r="H7125" s="64" t="str">
        <f t="shared" si="111"/>
        <v/>
      </c>
      <c r="I7125" s="65" t="str">
        <f>IF(発注書!D7131="","",発注書!D7131)</f>
        <v/>
      </c>
      <c r="J7125" s="66" t="str">
        <f>IF(発注書!D7131="","",発注書!C7131)</f>
        <v/>
      </c>
    </row>
    <row r="7126" spans="1:10" x14ac:dyDescent="0.55000000000000004">
      <c r="B7126" s="50">
        <v>2</v>
      </c>
      <c r="E7126" s="61" t="str">
        <f>IF(発注書!D7132="","",発注書!B7132)</f>
        <v/>
      </c>
      <c r="F7126" s="62" t="str">
        <f>IF(J7126="","",VLOOKUP(J7126,商品マスタ!$B:$D,2,FALSE))</f>
        <v/>
      </c>
      <c r="G7126" s="63" t="str">
        <f>IF(F7126="","",VLOOKUP(F7126,商品マスタ!$C:$D,2,FALSE))</f>
        <v/>
      </c>
      <c r="H7126" s="64" t="str">
        <f t="shared" si="111"/>
        <v/>
      </c>
      <c r="I7126" s="65" t="str">
        <f>IF(発注書!D7132="","",発注書!D7132)</f>
        <v/>
      </c>
      <c r="J7126" s="66" t="str">
        <f>IF(発注書!D7132="","",発注書!C7132)</f>
        <v/>
      </c>
    </row>
    <row r="7127" spans="1:10" x14ac:dyDescent="0.55000000000000004">
      <c r="A7127" s="49">
        <v>3563</v>
      </c>
      <c r="B7127" s="50">
        <v>1</v>
      </c>
      <c r="E7127" s="61" t="str">
        <f>IF(発注書!D7133="","",発注書!B7133)</f>
        <v/>
      </c>
      <c r="F7127" s="62" t="str">
        <f>IF(J7127="","",VLOOKUP(J7127,商品マスタ!$B:$D,2,FALSE))</f>
        <v/>
      </c>
      <c r="G7127" s="63" t="str">
        <f>IF(F7127="","",VLOOKUP(F7127,商品マスタ!$C:$D,2,FALSE))</f>
        <v/>
      </c>
      <c r="H7127" s="64" t="str">
        <f t="shared" si="111"/>
        <v/>
      </c>
      <c r="I7127" s="65" t="str">
        <f>IF(発注書!D7133="","",発注書!D7133)</f>
        <v/>
      </c>
      <c r="J7127" s="66" t="str">
        <f>IF(発注書!D7133="","",発注書!C7133)</f>
        <v/>
      </c>
    </row>
    <row r="7128" spans="1:10" x14ac:dyDescent="0.55000000000000004">
      <c r="B7128" s="50">
        <v>2</v>
      </c>
      <c r="E7128" s="61" t="str">
        <f>IF(発注書!D7134="","",発注書!B7134)</f>
        <v/>
      </c>
      <c r="F7128" s="62" t="str">
        <f>IF(J7128="","",VLOOKUP(J7128,商品マスタ!$B:$D,2,FALSE))</f>
        <v/>
      </c>
      <c r="G7128" s="63" t="str">
        <f>IF(F7128="","",VLOOKUP(F7128,商品マスタ!$C:$D,2,FALSE))</f>
        <v/>
      </c>
      <c r="H7128" s="64" t="str">
        <f t="shared" si="111"/>
        <v/>
      </c>
      <c r="I7128" s="65" t="str">
        <f>IF(発注書!D7134="","",発注書!D7134)</f>
        <v/>
      </c>
      <c r="J7128" s="66" t="str">
        <f>IF(発注書!D7134="","",発注書!C7134)</f>
        <v/>
      </c>
    </row>
    <row r="7129" spans="1:10" x14ac:dyDescent="0.55000000000000004">
      <c r="A7129" s="49">
        <v>3564</v>
      </c>
      <c r="B7129" s="50">
        <v>1</v>
      </c>
      <c r="E7129" s="61" t="str">
        <f>IF(発注書!D7135="","",発注書!B7135)</f>
        <v/>
      </c>
      <c r="F7129" s="62" t="str">
        <f>IF(J7129="","",VLOOKUP(J7129,商品マスタ!$B:$D,2,FALSE))</f>
        <v/>
      </c>
      <c r="G7129" s="63" t="str">
        <f>IF(F7129="","",VLOOKUP(F7129,商品マスタ!$C:$D,2,FALSE))</f>
        <v/>
      </c>
      <c r="H7129" s="64" t="str">
        <f t="shared" si="111"/>
        <v/>
      </c>
      <c r="I7129" s="65" t="str">
        <f>IF(発注書!D7135="","",発注書!D7135)</f>
        <v/>
      </c>
      <c r="J7129" s="66" t="str">
        <f>IF(発注書!D7135="","",発注書!C7135)</f>
        <v/>
      </c>
    </row>
    <row r="7130" spans="1:10" x14ac:dyDescent="0.55000000000000004">
      <c r="B7130" s="50">
        <v>2</v>
      </c>
      <c r="E7130" s="61" t="str">
        <f>IF(発注書!D7136="","",発注書!B7136)</f>
        <v/>
      </c>
      <c r="F7130" s="62" t="str">
        <f>IF(J7130="","",VLOOKUP(J7130,商品マスタ!$B:$D,2,FALSE))</f>
        <v/>
      </c>
      <c r="G7130" s="63" t="str">
        <f>IF(F7130="","",VLOOKUP(F7130,商品マスタ!$C:$D,2,FALSE))</f>
        <v/>
      </c>
      <c r="H7130" s="64" t="str">
        <f t="shared" si="111"/>
        <v/>
      </c>
      <c r="I7130" s="65" t="str">
        <f>IF(発注書!D7136="","",発注書!D7136)</f>
        <v/>
      </c>
      <c r="J7130" s="66" t="str">
        <f>IF(発注書!D7136="","",発注書!C7136)</f>
        <v/>
      </c>
    </row>
    <row r="7131" spans="1:10" x14ac:dyDescent="0.55000000000000004">
      <c r="A7131" s="49">
        <v>3565</v>
      </c>
      <c r="B7131" s="50">
        <v>1</v>
      </c>
      <c r="E7131" s="61" t="str">
        <f>IF(発注書!D7137="","",発注書!B7137)</f>
        <v/>
      </c>
      <c r="F7131" s="62" t="str">
        <f>IF(J7131="","",VLOOKUP(J7131,商品マスタ!$B:$D,2,FALSE))</f>
        <v/>
      </c>
      <c r="G7131" s="63" t="str">
        <f>IF(F7131="","",VLOOKUP(F7131,商品マスタ!$C:$D,2,FALSE))</f>
        <v/>
      </c>
      <c r="H7131" s="64" t="str">
        <f t="shared" si="111"/>
        <v/>
      </c>
      <c r="I7131" s="65" t="str">
        <f>IF(発注書!D7137="","",発注書!D7137)</f>
        <v/>
      </c>
      <c r="J7131" s="66" t="str">
        <f>IF(発注書!D7137="","",発注書!C7137)</f>
        <v/>
      </c>
    </row>
    <row r="7132" spans="1:10" x14ac:dyDescent="0.55000000000000004">
      <c r="B7132" s="50">
        <v>2</v>
      </c>
      <c r="E7132" s="61" t="str">
        <f>IF(発注書!D7138="","",発注書!B7138)</f>
        <v/>
      </c>
      <c r="F7132" s="62" t="str">
        <f>IF(J7132="","",VLOOKUP(J7132,商品マスタ!$B:$D,2,FALSE))</f>
        <v/>
      </c>
      <c r="G7132" s="63" t="str">
        <f>IF(F7132="","",VLOOKUP(F7132,商品マスタ!$C:$D,2,FALSE))</f>
        <v/>
      </c>
      <c r="H7132" s="64" t="str">
        <f t="shared" si="111"/>
        <v/>
      </c>
      <c r="I7132" s="65" t="str">
        <f>IF(発注書!D7138="","",発注書!D7138)</f>
        <v/>
      </c>
      <c r="J7132" s="66" t="str">
        <f>IF(発注書!D7138="","",発注書!C7138)</f>
        <v/>
      </c>
    </row>
    <row r="7133" spans="1:10" x14ac:dyDescent="0.55000000000000004">
      <c r="A7133" s="49">
        <v>3566</v>
      </c>
      <c r="B7133" s="50">
        <v>1</v>
      </c>
      <c r="E7133" s="61" t="str">
        <f>IF(発注書!D7139="","",発注書!B7139)</f>
        <v/>
      </c>
      <c r="F7133" s="62" t="str">
        <f>IF(J7133="","",VLOOKUP(J7133,商品マスタ!$B:$D,2,FALSE))</f>
        <v/>
      </c>
      <c r="G7133" s="63" t="str">
        <f>IF(F7133="","",VLOOKUP(F7133,商品マスタ!$C:$D,2,FALSE))</f>
        <v/>
      </c>
      <c r="H7133" s="64" t="str">
        <f t="shared" si="111"/>
        <v/>
      </c>
      <c r="I7133" s="65" t="str">
        <f>IF(発注書!D7139="","",発注書!D7139)</f>
        <v/>
      </c>
      <c r="J7133" s="66" t="str">
        <f>IF(発注書!D7139="","",発注書!C7139)</f>
        <v/>
      </c>
    </row>
    <row r="7134" spans="1:10" x14ac:dyDescent="0.55000000000000004">
      <c r="B7134" s="50">
        <v>2</v>
      </c>
      <c r="E7134" s="61" t="str">
        <f>IF(発注書!D7140="","",発注書!B7140)</f>
        <v/>
      </c>
      <c r="F7134" s="62" t="str">
        <f>IF(J7134="","",VLOOKUP(J7134,商品マスタ!$B:$D,2,FALSE))</f>
        <v/>
      </c>
      <c r="G7134" s="63" t="str">
        <f>IF(F7134="","",VLOOKUP(F7134,商品マスタ!$C:$D,2,FALSE))</f>
        <v/>
      </c>
      <c r="H7134" s="64" t="str">
        <f t="shared" si="111"/>
        <v/>
      </c>
      <c r="I7134" s="65" t="str">
        <f>IF(発注書!D7140="","",発注書!D7140)</f>
        <v/>
      </c>
      <c r="J7134" s="66" t="str">
        <f>IF(発注書!D7140="","",発注書!C7140)</f>
        <v/>
      </c>
    </row>
    <row r="7135" spans="1:10" x14ac:dyDescent="0.55000000000000004">
      <c r="A7135" s="49">
        <v>3567</v>
      </c>
      <c r="B7135" s="50">
        <v>1</v>
      </c>
      <c r="E7135" s="61" t="str">
        <f>IF(発注書!D7141="","",発注書!B7141)</f>
        <v/>
      </c>
      <c r="F7135" s="62" t="str">
        <f>IF(J7135="","",VLOOKUP(J7135,商品マスタ!$B:$D,2,FALSE))</f>
        <v/>
      </c>
      <c r="G7135" s="63" t="str">
        <f>IF(F7135="","",VLOOKUP(F7135,商品マスタ!$C:$D,2,FALSE))</f>
        <v/>
      </c>
      <c r="H7135" s="64" t="str">
        <f t="shared" si="111"/>
        <v/>
      </c>
      <c r="I7135" s="65" t="str">
        <f>IF(発注書!D7141="","",発注書!D7141)</f>
        <v/>
      </c>
      <c r="J7135" s="66" t="str">
        <f>IF(発注書!D7141="","",発注書!C7141)</f>
        <v/>
      </c>
    </row>
    <row r="7136" spans="1:10" x14ac:dyDescent="0.55000000000000004">
      <c r="B7136" s="50">
        <v>2</v>
      </c>
      <c r="E7136" s="61" t="str">
        <f>IF(発注書!D7142="","",発注書!B7142)</f>
        <v/>
      </c>
      <c r="F7136" s="62" t="str">
        <f>IF(J7136="","",VLOOKUP(J7136,商品マスタ!$B:$D,2,FALSE))</f>
        <v/>
      </c>
      <c r="G7136" s="63" t="str">
        <f>IF(F7136="","",VLOOKUP(F7136,商品マスタ!$C:$D,2,FALSE))</f>
        <v/>
      </c>
      <c r="H7136" s="64" t="str">
        <f t="shared" si="111"/>
        <v/>
      </c>
      <c r="I7136" s="65" t="str">
        <f>IF(発注書!D7142="","",発注書!D7142)</f>
        <v/>
      </c>
      <c r="J7136" s="66" t="str">
        <f>IF(発注書!D7142="","",発注書!C7142)</f>
        <v/>
      </c>
    </row>
    <row r="7137" spans="1:10" x14ac:dyDescent="0.55000000000000004">
      <c r="A7137" s="49">
        <v>3568</v>
      </c>
      <c r="B7137" s="50">
        <v>1</v>
      </c>
      <c r="E7137" s="61" t="str">
        <f>IF(発注書!D7143="","",発注書!B7143)</f>
        <v/>
      </c>
      <c r="F7137" s="62" t="str">
        <f>IF(J7137="","",VLOOKUP(J7137,商品マスタ!$B:$D,2,FALSE))</f>
        <v/>
      </c>
      <c r="G7137" s="63" t="str">
        <f>IF(F7137="","",VLOOKUP(F7137,商品マスタ!$C:$D,2,FALSE))</f>
        <v/>
      </c>
      <c r="H7137" s="64" t="str">
        <f t="shared" si="111"/>
        <v/>
      </c>
      <c r="I7137" s="65" t="str">
        <f>IF(発注書!D7143="","",発注書!D7143)</f>
        <v/>
      </c>
      <c r="J7137" s="66" t="str">
        <f>IF(発注書!D7143="","",発注書!C7143)</f>
        <v/>
      </c>
    </row>
    <row r="7138" spans="1:10" x14ac:dyDescent="0.55000000000000004">
      <c r="B7138" s="50">
        <v>2</v>
      </c>
      <c r="E7138" s="61" t="str">
        <f>IF(発注書!D7144="","",発注書!B7144)</f>
        <v/>
      </c>
      <c r="F7138" s="62" t="str">
        <f>IF(J7138="","",VLOOKUP(J7138,商品マスタ!$B:$D,2,FALSE))</f>
        <v/>
      </c>
      <c r="G7138" s="63" t="str">
        <f>IF(F7138="","",VLOOKUP(F7138,商品マスタ!$C:$D,2,FALSE))</f>
        <v/>
      </c>
      <c r="H7138" s="64" t="str">
        <f t="shared" si="111"/>
        <v/>
      </c>
      <c r="I7138" s="65" t="str">
        <f>IF(発注書!D7144="","",発注書!D7144)</f>
        <v/>
      </c>
      <c r="J7138" s="66" t="str">
        <f>IF(発注書!D7144="","",発注書!C7144)</f>
        <v/>
      </c>
    </row>
    <row r="7139" spans="1:10" x14ac:dyDescent="0.55000000000000004">
      <c r="A7139" s="49">
        <v>3569</v>
      </c>
      <c r="B7139" s="50">
        <v>1</v>
      </c>
      <c r="E7139" s="61" t="str">
        <f>IF(発注書!D7145="","",発注書!B7145)</f>
        <v/>
      </c>
      <c r="F7139" s="62" t="str">
        <f>IF(J7139="","",VLOOKUP(J7139,商品マスタ!$B:$D,2,FALSE))</f>
        <v/>
      </c>
      <c r="G7139" s="63" t="str">
        <f>IF(F7139="","",VLOOKUP(F7139,商品マスタ!$C:$D,2,FALSE))</f>
        <v/>
      </c>
      <c r="H7139" s="64" t="str">
        <f t="shared" si="111"/>
        <v/>
      </c>
      <c r="I7139" s="65" t="str">
        <f>IF(発注書!D7145="","",発注書!D7145)</f>
        <v/>
      </c>
      <c r="J7139" s="66" t="str">
        <f>IF(発注書!D7145="","",発注書!C7145)</f>
        <v/>
      </c>
    </row>
    <row r="7140" spans="1:10" x14ac:dyDescent="0.55000000000000004">
      <c r="B7140" s="50">
        <v>2</v>
      </c>
      <c r="E7140" s="61" t="str">
        <f>IF(発注書!D7146="","",発注書!B7146)</f>
        <v/>
      </c>
      <c r="F7140" s="62" t="str">
        <f>IF(J7140="","",VLOOKUP(J7140,商品マスタ!$B:$D,2,FALSE))</f>
        <v/>
      </c>
      <c r="G7140" s="63" t="str">
        <f>IF(F7140="","",VLOOKUP(F7140,商品マスタ!$C:$D,2,FALSE))</f>
        <v/>
      </c>
      <c r="H7140" s="64" t="str">
        <f t="shared" si="111"/>
        <v/>
      </c>
      <c r="I7140" s="65" t="str">
        <f>IF(発注書!D7146="","",発注書!D7146)</f>
        <v/>
      </c>
      <c r="J7140" s="66" t="str">
        <f>IF(発注書!D7146="","",発注書!C7146)</f>
        <v/>
      </c>
    </row>
    <row r="7141" spans="1:10" x14ac:dyDescent="0.55000000000000004">
      <c r="A7141" s="49">
        <v>3570</v>
      </c>
      <c r="B7141" s="50">
        <v>1</v>
      </c>
      <c r="E7141" s="61" t="str">
        <f>IF(発注書!D7147="","",発注書!B7147)</f>
        <v/>
      </c>
      <c r="F7141" s="62" t="str">
        <f>IF(J7141="","",VLOOKUP(J7141,商品マスタ!$B:$D,2,FALSE))</f>
        <v/>
      </c>
      <c r="G7141" s="63" t="str">
        <f>IF(F7141="","",VLOOKUP(F7141,商品マスタ!$C:$D,2,FALSE))</f>
        <v/>
      </c>
      <c r="H7141" s="64" t="str">
        <f t="shared" si="111"/>
        <v/>
      </c>
      <c r="I7141" s="65" t="str">
        <f>IF(発注書!D7147="","",発注書!D7147)</f>
        <v/>
      </c>
      <c r="J7141" s="66" t="str">
        <f>IF(発注書!D7147="","",発注書!C7147)</f>
        <v/>
      </c>
    </row>
    <row r="7142" spans="1:10" x14ac:dyDescent="0.55000000000000004">
      <c r="B7142" s="50">
        <v>2</v>
      </c>
      <c r="E7142" s="61" t="str">
        <f>IF(発注書!D7148="","",発注書!B7148)</f>
        <v/>
      </c>
      <c r="F7142" s="62" t="str">
        <f>IF(J7142="","",VLOOKUP(J7142,商品マスタ!$B:$D,2,FALSE))</f>
        <v/>
      </c>
      <c r="G7142" s="63" t="str">
        <f>IF(F7142="","",VLOOKUP(F7142,商品マスタ!$C:$D,2,FALSE))</f>
        <v/>
      </c>
      <c r="H7142" s="64" t="str">
        <f t="shared" si="111"/>
        <v/>
      </c>
      <c r="I7142" s="65" t="str">
        <f>IF(発注書!D7148="","",発注書!D7148)</f>
        <v/>
      </c>
      <c r="J7142" s="66" t="str">
        <f>IF(発注書!D7148="","",発注書!C7148)</f>
        <v/>
      </c>
    </row>
    <row r="7143" spans="1:10" x14ac:dyDescent="0.55000000000000004">
      <c r="A7143" s="49">
        <v>3571</v>
      </c>
      <c r="B7143" s="50">
        <v>1</v>
      </c>
      <c r="E7143" s="61" t="str">
        <f>IF(発注書!D7149="","",発注書!B7149)</f>
        <v/>
      </c>
      <c r="F7143" s="62" t="str">
        <f>IF(J7143="","",VLOOKUP(J7143,商品マスタ!$B:$D,2,FALSE))</f>
        <v/>
      </c>
      <c r="G7143" s="63" t="str">
        <f>IF(F7143="","",VLOOKUP(F7143,商品マスタ!$C:$D,2,FALSE))</f>
        <v/>
      </c>
      <c r="H7143" s="64" t="str">
        <f t="shared" si="111"/>
        <v/>
      </c>
      <c r="I7143" s="65" t="str">
        <f>IF(発注書!D7149="","",発注書!D7149)</f>
        <v/>
      </c>
      <c r="J7143" s="66" t="str">
        <f>IF(発注書!D7149="","",発注書!C7149)</f>
        <v/>
      </c>
    </row>
    <row r="7144" spans="1:10" x14ac:dyDescent="0.55000000000000004">
      <c r="B7144" s="50">
        <v>2</v>
      </c>
      <c r="E7144" s="61" t="str">
        <f>IF(発注書!D7150="","",発注書!B7150)</f>
        <v/>
      </c>
      <c r="F7144" s="62" t="str">
        <f>IF(J7144="","",VLOOKUP(J7144,商品マスタ!$B:$D,2,FALSE))</f>
        <v/>
      </c>
      <c r="G7144" s="63" t="str">
        <f>IF(F7144="","",VLOOKUP(F7144,商品マスタ!$C:$D,2,FALSE))</f>
        <v/>
      </c>
      <c r="H7144" s="64" t="str">
        <f t="shared" si="111"/>
        <v/>
      </c>
      <c r="I7144" s="65" t="str">
        <f>IF(発注書!D7150="","",発注書!D7150)</f>
        <v/>
      </c>
      <c r="J7144" s="66" t="str">
        <f>IF(発注書!D7150="","",発注書!C7150)</f>
        <v/>
      </c>
    </row>
    <row r="7145" spans="1:10" x14ac:dyDescent="0.55000000000000004">
      <c r="A7145" s="49">
        <v>3572</v>
      </c>
      <c r="B7145" s="50">
        <v>1</v>
      </c>
      <c r="E7145" s="61" t="str">
        <f>IF(発注書!D7151="","",発注書!B7151)</f>
        <v/>
      </c>
      <c r="F7145" s="62" t="str">
        <f>IF(J7145="","",VLOOKUP(J7145,商品マスタ!$B:$D,2,FALSE))</f>
        <v/>
      </c>
      <c r="G7145" s="63" t="str">
        <f>IF(F7145="","",VLOOKUP(F7145,商品マスタ!$C:$D,2,FALSE))</f>
        <v/>
      </c>
      <c r="H7145" s="64" t="str">
        <f t="shared" si="111"/>
        <v/>
      </c>
      <c r="I7145" s="65" t="str">
        <f>IF(発注書!D7151="","",発注書!D7151)</f>
        <v/>
      </c>
      <c r="J7145" s="66" t="str">
        <f>IF(発注書!D7151="","",発注書!C7151)</f>
        <v/>
      </c>
    </row>
    <row r="7146" spans="1:10" x14ac:dyDescent="0.55000000000000004">
      <c r="B7146" s="50">
        <v>2</v>
      </c>
      <c r="E7146" s="61" t="str">
        <f>IF(発注書!D7152="","",発注書!B7152)</f>
        <v/>
      </c>
      <c r="F7146" s="62" t="str">
        <f>IF(J7146="","",VLOOKUP(J7146,商品マスタ!$B:$D,2,FALSE))</f>
        <v/>
      </c>
      <c r="G7146" s="63" t="str">
        <f>IF(F7146="","",VLOOKUP(F7146,商品マスタ!$C:$D,2,FALSE))</f>
        <v/>
      </c>
      <c r="H7146" s="64" t="str">
        <f t="shared" si="111"/>
        <v/>
      </c>
      <c r="I7146" s="65" t="str">
        <f>IF(発注書!D7152="","",発注書!D7152)</f>
        <v/>
      </c>
      <c r="J7146" s="66" t="str">
        <f>IF(発注書!D7152="","",発注書!C7152)</f>
        <v/>
      </c>
    </row>
    <row r="7147" spans="1:10" x14ac:dyDescent="0.55000000000000004">
      <c r="A7147" s="49">
        <v>3573</v>
      </c>
      <c r="B7147" s="50">
        <v>1</v>
      </c>
      <c r="E7147" s="61" t="str">
        <f>IF(発注書!D7153="","",発注書!B7153)</f>
        <v/>
      </c>
      <c r="F7147" s="62" t="str">
        <f>IF(J7147="","",VLOOKUP(J7147,商品マスタ!$B:$D,2,FALSE))</f>
        <v/>
      </c>
      <c r="G7147" s="63" t="str">
        <f>IF(F7147="","",VLOOKUP(F7147,商品マスタ!$C:$D,2,FALSE))</f>
        <v/>
      </c>
      <c r="H7147" s="64" t="str">
        <f t="shared" si="111"/>
        <v/>
      </c>
      <c r="I7147" s="65" t="str">
        <f>IF(発注書!D7153="","",発注書!D7153)</f>
        <v/>
      </c>
      <c r="J7147" s="66" t="str">
        <f>IF(発注書!D7153="","",発注書!C7153)</f>
        <v/>
      </c>
    </row>
    <row r="7148" spans="1:10" x14ac:dyDescent="0.55000000000000004">
      <c r="B7148" s="50">
        <v>2</v>
      </c>
      <c r="E7148" s="61" t="str">
        <f>IF(発注書!D7154="","",発注書!B7154)</f>
        <v/>
      </c>
      <c r="F7148" s="62" t="str">
        <f>IF(J7148="","",VLOOKUP(J7148,商品マスタ!$B:$D,2,FALSE))</f>
        <v/>
      </c>
      <c r="G7148" s="63" t="str">
        <f>IF(F7148="","",VLOOKUP(F7148,商品マスタ!$C:$D,2,FALSE))</f>
        <v/>
      </c>
      <c r="H7148" s="64" t="str">
        <f t="shared" si="111"/>
        <v/>
      </c>
      <c r="I7148" s="65" t="str">
        <f>IF(発注書!D7154="","",発注書!D7154)</f>
        <v/>
      </c>
      <c r="J7148" s="66" t="str">
        <f>IF(発注書!D7154="","",発注書!C7154)</f>
        <v/>
      </c>
    </row>
    <row r="7149" spans="1:10" x14ac:dyDescent="0.55000000000000004">
      <c r="A7149" s="49">
        <v>3574</v>
      </c>
      <c r="B7149" s="50">
        <v>1</v>
      </c>
      <c r="E7149" s="61" t="str">
        <f>IF(発注書!D7155="","",発注書!B7155)</f>
        <v/>
      </c>
      <c r="F7149" s="62" t="str">
        <f>IF(J7149="","",VLOOKUP(J7149,商品マスタ!$B:$D,2,FALSE))</f>
        <v/>
      </c>
      <c r="G7149" s="63" t="str">
        <f>IF(F7149="","",VLOOKUP(F7149,商品マスタ!$C:$D,2,FALSE))</f>
        <v/>
      </c>
      <c r="H7149" s="64" t="str">
        <f t="shared" si="111"/>
        <v/>
      </c>
      <c r="I7149" s="65" t="str">
        <f>IF(発注書!D7155="","",発注書!D7155)</f>
        <v/>
      </c>
      <c r="J7149" s="66" t="str">
        <f>IF(発注書!D7155="","",発注書!C7155)</f>
        <v/>
      </c>
    </row>
    <row r="7150" spans="1:10" x14ac:dyDescent="0.55000000000000004">
      <c r="B7150" s="50">
        <v>2</v>
      </c>
      <c r="E7150" s="61" t="str">
        <f>IF(発注書!D7156="","",発注書!B7156)</f>
        <v/>
      </c>
      <c r="F7150" s="62" t="str">
        <f>IF(J7150="","",VLOOKUP(J7150,商品マスタ!$B:$D,2,FALSE))</f>
        <v/>
      </c>
      <c r="G7150" s="63" t="str">
        <f>IF(F7150="","",VLOOKUP(F7150,商品マスタ!$C:$D,2,FALSE))</f>
        <v/>
      </c>
      <c r="H7150" s="64" t="str">
        <f t="shared" si="111"/>
        <v/>
      </c>
      <c r="I7150" s="65" t="str">
        <f>IF(発注書!D7156="","",発注書!D7156)</f>
        <v/>
      </c>
      <c r="J7150" s="66" t="str">
        <f>IF(発注書!D7156="","",発注書!C7156)</f>
        <v/>
      </c>
    </row>
    <row r="7151" spans="1:10" x14ac:dyDescent="0.55000000000000004">
      <c r="A7151" s="49">
        <v>3575</v>
      </c>
      <c r="B7151" s="50">
        <v>1</v>
      </c>
      <c r="E7151" s="61" t="str">
        <f>IF(発注書!D7157="","",発注書!B7157)</f>
        <v/>
      </c>
      <c r="F7151" s="62" t="str">
        <f>IF(J7151="","",VLOOKUP(J7151,商品マスタ!$B:$D,2,FALSE))</f>
        <v/>
      </c>
      <c r="G7151" s="63" t="str">
        <f>IF(F7151="","",VLOOKUP(F7151,商品マスタ!$C:$D,2,FALSE))</f>
        <v/>
      </c>
      <c r="H7151" s="64" t="str">
        <f t="shared" si="111"/>
        <v/>
      </c>
      <c r="I7151" s="65" t="str">
        <f>IF(発注書!D7157="","",発注書!D7157)</f>
        <v/>
      </c>
      <c r="J7151" s="66" t="str">
        <f>IF(発注書!D7157="","",発注書!C7157)</f>
        <v/>
      </c>
    </row>
    <row r="7152" spans="1:10" x14ac:dyDescent="0.55000000000000004">
      <c r="B7152" s="50">
        <v>2</v>
      </c>
      <c r="E7152" s="61" t="str">
        <f>IF(発注書!D7158="","",発注書!B7158)</f>
        <v/>
      </c>
      <c r="F7152" s="62" t="str">
        <f>IF(J7152="","",VLOOKUP(J7152,商品マスタ!$B:$D,2,FALSE))</f>
        <v/>
      </c>
      <c r="G7152" s="63" t="str">
        <f>IF(F7152="","",VLOOKUP(F7152,商品マスタ!$C:$D,2,FALSE))</f>
        <v/>
      </c>
      <c r="H7152" s="64" t="str">
        <f t="shared" si="111"/>
        <v/>
      </c>
      <c r="I7152" s="65" t="str">
        <f>IF(発注書!D7158="","",発注書!D7158)</f>
        <v/>
      </c>
      <c r="J7152" s="66" t="str">
        <f>IF(発注書!D7158="","",発注書!C7158)</f>
        <v/>
      </c>
    </row>
    <row r="7153" spans="1:10" x14ac:dyDescent="0.55000000000000004">
      <c r="A7153" s="49">
        <v>3576</v>
      </c>
      <c r="B7153" s="50">
        <v>1</v>
      </c>
      <c r="E7153" s="61" t="str">
        <f>IF(発注書!D7159="","",発注書!B7159)</f>
        <v/>
      </c>
      <c r="F7153" s="62" t="str">
        <f>IF(J7153="","",VLOOKUP(J7153,商品マスタ!$B:$D,2,FALSE))</f>
        <v/>
      </c>
      <c r="G7153" s="63" t="str">
        <f>IF(F7153="","",VLOOKUP(F7153,商品マスタ!$C:$D,2,FALSE))</f>
        <v/>
      </c>
      <c r="H7153" s="64" t="str">
        <f t="shared" si="111"/>
        <v/>
      </c>
      <c r="I7153" s="65" t="str">
        <f>IF(発注書!D7159="","",発注書!D7159)</f>
        <v/>
      </c>
      <c r="J7153" s="66" t="str">
        <f>IF(発注書!D7159="","",発注書!C7159)</f>
        <v/>
      </c>
    </row>
    <row r="7154" spans="1:10" x14ac:dyDescent="0.55000000000000004">
      <c r="B7154" s="50">
        <v>2</v>
      </c>
      <c r="E7154" s="61" t="str">
        <f>IF(発注書!D7160="","",発注書!B7160)</f>
        <v/>
      </c>
      <c r="F7154" s="62" t="str">
        <f>IF(J7154="","",VLOOKUP(J7154,商品マスタ!$B:$D,2,FALSE))</f>
        <v/>
      </c>
      <c r="G7154" s="63" t="str">
        <f>IF(F7154="","",VLOOKUP(F7154,商品マスタ!$C:$D,2,FALSE))</f>
        <v/>
      </c>
      <c r="H7154" s="64" t="str">
        <f t="shared" si="111"/>
        <v/>
      </c>
      <c r="I7154" s="65" t="str">
        <f>IF(発注書!D7160="","",発注書!D7160)</f>
        <v/>
      </c>
      <c r="J7154" s="66" t="str">
        <f>IF(発注書!D7160="","",発注書!C7160)</f>
        <v/>
      </c>
    </row>
    <row r="7155" spans="1:10" x14ac:dyDescent="0.55000000000000004">
      <c r="A7155" s="49">
        <v>3577</v>
      </c>
      <c r="B7155" s="50">
        <v>1</v>
      </c>
      <c r="E7155" s="61" t="str">
        <f>IF(発注書!D7161="","",発注書!B7161)</f>
        <v/>
      </c>
      <c r="F7155" s="62" t="str">
        <f>IF(J7155="","",VLOOKUP(J7155,商品マスタ!$B:$D,2,FALSE))</f>
        <v/>
      </c>
      <c r="G7155" s="63" t="str">
        <f>IF(F7155="","",VLOOKUP(F7155,商品マスタ!$C:$D,2,FALSE))</f>
        <v/>
      </c>
      <c r="H7155" s="64" t="str">
        <f t="shared" si="111"/>
        <v/>
      </c>
      <c r="I7155" s="65" t="str">
        <f>IF(発注書!D7161="","",発注書!D7161)</f>
        <v/>
      </c>
      <c r="J7155" s="66" t="str">
        <f>IF(発注書!D7161="","",発注書!C7161)</f>
        <v/>
      </c>
    </row>
    <row r="7156" spans="1:10" x14ac:dyDescent="0.55000000000000004">
      <c r="B7156" s="50">
        <v>2</v>
      </c>
      <c r="E7156" s="61" t="str">
        <f>IF(発注書!D7162="","",発注書!B7162)</f>
        <v/>
      </c>
      <c r="F7156" s="62" t="str">
        <f>IF(J7156="","",VLOOKUP(J7156,商品マスタ!$B:$D,2,FALSE))</f>
        <v/>
      </c>
      <c r="G7156" s="63" t="str">
        <f>IF(F7156="","",VLOOKUP(F7156,商品マスタ!$C:$D,2,FALSE))</f>
        <v/>
      </c>
      <c r="H7156" s="64" t="str">
        <f t="shared" si="111"/>
        <v/>
      </c>
      <c r="I7156" s="65" t="str">
        <f>IF(発注書!D7162="","",発注書!D7162)</f>
        <v/>
      </c>
      <c r="J7156" s="66" t="str">
        <f>IF(発注書!D7162="","",発注書!C7162)</f>
        <v/>
      </c>
    </row>
    <row r="7157" spans="1:10" x14ac:dyDescent="0.55000000000000004">
      <c r="A7157" s="49">
        <v>3578</v>
      </c>
      <c r="B7157" s="50">
        <v>1</v>
      </c>
      <c r="E7157" s="61" t="str">
        <f>IF(発注書!D7163="","",発注書!B7163)</f>
        <v/>
      </c>
      <c r="F7157" s="62" t="str">
        <f>IF(J7157="","",VLOOKUP(J7157,商品マスタ!$B:$D,2,FALSE))</f>
        <v/>
      </c>
      <c r="G7157" s="63" t="str">
        <f>IF(F7157="","",VLOOKUP(F7157,商品マスタ!$C:$D,2,FALSE))</f>
        <v/>
      </c>
      <c r="H7157" s="64" t="str">
        <f t="shared" si="111"/>
        <v/>
      </c>
      <c r="I7157" s="65" t="str">
        <f>IF(発注書!D7163="","",発注書!D7163)</f>
        <v/>
      </c>
      <c r="J7157" s="66" t="str">
        <f>IF(発注書!D7163="","",発注書!C7163)</f>
        <v/>
      </c>
    </row>
    <row r="7158" spans="1:10" x14ac:dyDescent="0.55000000000000004">
      <c r="B7158" s="50">
        <v>2</v>
      </c>
      <c r="E7158" s="61" t="str">
        <f>IF(発注書!D7164="","",発注書!B7164)</f>
        <v/>
      </c>
      <c r="F7158" s="62" t="str">
        <f>IF(J7158="","",VLOOKUP(J7158,商品マスタ!$B:$D,2,FALSE))</f>
        <v/>
      </c>
      <c r="G7158" s="63" t="str">
        <f>IF(F7158="","",VLOOKUP(F7158,商品マスタ!$C:$D,2,FALSE))</f>
        <v/>
      </c>
      <c r="H7158" s="64" t="str">
        <f t="shared" si="111"/>
        <v/>
      </c>
      <c r="I7158" s="65" t="str">
        <f>IF(発注書!D7164="","",発注書!D7164)</f>
        <v/>
      </c>
      <c r="J7158" s="66" t="str">
        <f>IF(発注書!D7164="","",発注書!C7164)</f>
        <v/>
      </c>
    </row>
    <row r="7159" spans="1:10" x14ac:dyDescent="0.55000000000000004">
      <c r="A7159" s="49">
        <v>3579</v>
      </c>
      <c r="B7159" s="50">
        <v>1</v>
      </c>
      <c r="E7159" s="61" t="str">
        <f>IF(発注書!D7165="","",発注書!B7165)</f>
        <v/>
      </c>
      <c r="F7159" s="62" t="str">
        <f>IF(J7159="","",VLOOKUP(J7159,商品マスタ!$B:$D,2,FALSE))</f>
        <v/>
      </c>
      <c r="G7159" s="63" t="str">
        <f>IF(F7159="","",VLOOKUP(F7159,商品マスタ!$C:$D,2,FALSE))</f>
        <v/>
      </c>
      <c r="H7159" s="64" t="str">
        <f t="shared" si="111"/>
        <v/>
      </c>
      <c r="I7159" s="65" t="str">
        <f>IF(発注書!D7165="","",発注書!D7165)</f>
        <v/>
      </c>
      <c r="J7159" s="66" t="str">
        <f>IF(発注書!D7165="","",発注書!C7165)</f>
        <v/>
      </c>
    </row>
    <row r="7160" spans="1:10" x14ac:dyDescent="0.55000000000000004">
      <c r="B7160" s="50">
        <v>2</v>
      </c>
      <c r="E7160" s="61" t="str">
        <f>IF(発注書!D7166="","",発注書!B7166)</f>
        <v/>
      </c>
      <c r="F7160" s="62" t="str">
        <f>IF(J7160="","",VLOOKUP(J7160,商品マスタ!$B:$D,2,FALSE))</f>
        <v/>
      </c>
      <c r="G7160" s="63" t="str">
        <f>IF(F7160="","",VLOOKUP(F7160,商品マスタ!$C:$D,2,FALSE))</f>
        <v/>
      </c>
      <c r="H7160" s="64" t="str">
        <f t="shared" si="111"/>
        <v/>
      </c>
      <c r="I7160" s="65" t="str">
        <f>IF(発注書!D7166="","",発注書!D7166)</f>
        <v/>
      </c>
      <c r="J7160" s="66" t="str">
        <f>IF(発注書!D7166="","",発注書!C7166)</f>
        <v/>
      </c>
    </row>
    <row r="7161" spans="1:10" x14ac:dyDescent="0.55000000000000004">
      <c r="A7161" s="49">
        <v>3580</v>
      </c>
      <c r="B7161" s="50">
        <v>1</v>
      </c>
      <c r="E7161" s="61" t="str">
        <f>IF(発注書!D7167="","",発注書!B7167)</f>
        <v/>
      </c>
      <c r="F7161" s="62" t="str">
        <f>IF(J7161="","",VLOOKUP(J7161,商品マスタ!$B:$D,2,FALSE))</f>
        <v/>
      </c>
      <c r="G7161" s="63" t="str">
        <f>IF(F7161="","",VLOOKUP(F7161,商品マスタ!$C:$D,2,FALSE))</f>
        <v/>
      </c>
      <c r="H7161" s="64" t="str">
        <f t="shared" si="111"/>
        <v/>
      </c>
      <c r="I7161" s="65" t="str">
        <f>IF(発注書!D7167="","",発注書!D7167)</f>
        <v/>
      </c>
      <c r="J7161" s="66" t="str">
        <f>IF(発注書!D7167="","",発注書!C7167)</f>
        <v/>
      </c>
    </row>
    <row r="7162" spans="1:10" x14ac:dyDescent="0.55000000000000004">
      <c r="B7162" s="50">
        <v>2</v>
      </c>
      <c r="E7162" s="61" t="str">
        <f>IF(発注書!D7168="","",発注書!B7168)</f>
        <v/>
      </c>
      <c r="F7162" s="62" t="str">
        <f>IF(J7162="","",VLOOKUP(J7162,商品マスタ!$B:$D,2,FALSE))</f>
        <v/>
      </c>
      <c r="G7162" s="63" t="str">
        <f>IF(F7162="","",VLOOKUP(F7162,商品マスタ!$C:$D,2,FALSE))</f>
        <v/>
      </c>
      <c r="H7162" s="64" t="str">
        <f t="shared" si="111"/>
        <v/>
      </c>
      <c r="I7162" s="65" t="str">
        <f>IF(発注書!D7168="","",発注書!D7168)</f>
        <v/>
      </c>
      <c r="J7162" s="66" t="str">
        <f>IF(発注書!D7168="","",発注書!C7168)</f>
        <v/>
      </c>
    </row>
    <row r="7163" spans="1:10" x14ac:dyDescent="0.55000000000000004">
      <c r="A7163" s="49">
        <v>3581</v>
      </c>
      <c r="B7163" s="50">
        <v>1</v>
      </c>
      <c r="E7163" s="61" t="str">
        <f>IF(発注書!D7169="","",発注書!B7169)</f>
        <v/>
      </c>
      <c r="F7163" s="62" t="str">
        <f>IF(J7163="","",VLOOKUP(J7163,商品マスタ!$B:$D,2,FALSE))</f>
        <v/>
      </c>
      <c r="G7163" s="63" t="str">
        <f>IF(F7163="","",VLOOKUP(F7163,商品マスタ!$C:$D,2,FALSE))</f>
        <v/>
      </c>
      <c r="H7163" s="64" t="str">
        <f t="shared" si="111"/>
        <v/>
      </c>
      <c r="I7163" s="65" t="str">
        <f>IF(発注書!D7169="","",発注書!D7169)</f>
        <v/>
      </c>
      <c r="J7163" s="66" t="str">
        <f>IF(発注書!D7169="","",発注書!C7169)</f>
        <v/>
      </c>
    </row>
    <row r="7164" spans="1:10" x14ac:dyDescent="0.55000000000000004">
      <c r="B7164" s="50">
        <v>2</v>
      </c>
      <c r="E7164" s="61" t="str">
        <f>IF(発注書!D7170="","",発注書!B7170)</f>
        <v/>
      </c>
      <c r="F7164" s="62" t="str">
        <f>IF(J7164="","",VLOOKUP(J7164,商品マスタ!$B:$D,2,FALSE))</f>
        <v/>
      </c>
      <c r="G7164" s="63" t="str">
        <f>IF(F7164="","",VLOOKUP(F7164,商品マスタ!$C:$D,2,FALSE))</f>
        <v/>
      </c>
      <c r="H7164" s="64" t="str">
        <f t="shared" si="111"/>
        <v/>
      </c>
      <c r="I7164" s="65" t="str">
        <f>IF(発注書!D7170="","",発注書!D7170)</f>
        <v/>
      </c>
      <c r="J7164" s="66" t="str">
        <f>IF(発注書!D7170="","",発注書!C7170)</f>
        <v/>
      </c>
    </row>
    <row r="7165" spans="1:10" x14ac:dyDescent="0.55000000000000004">
      <c r="A7165" s="49">
        <v>3582</v>
      </c>
      <c r="B7165" s="50">
        <v>1</v>
      </c>
      <c r="E7165" s="61" t="str">
        <f>IF(発注書!D7171="","",発注書!B7171)</f>
        <v/>
      </c>
      <c r="F7165" s="62" t="str">
        <f>IF(J7165="","",VLOOKUP(J7165,商品マスタ!$B:$D,2,FALSE))</f>
        <v/>
      </c>
      <c r="G7165" s="63" t="str">
        <f>IF(F7165="","",VLOOKUP(F7165,商品マスタ!$C:$D,2,FALSE))</f>
        <v/>
      </c>
      <c r="H7165" s="64" t="str">
        <f t="shared" si="111"/>
        <v/>
      </c>
      <c r="I7165" s="65" t="str">
        <f>IF(発注書!D7171="","",発注書!D7171)</f>
        <v/>
      </c>
      <c r="J7165" s="66" t="str">
        <f>IF(発注書!D7171="","",発注書!C7171)</f>
        <v/>
      </c>
    </row>
    <row r="7166" spans="1:10" x14ac:dyDescent="0.55000000000000004">
      <c r="B7166" s="50">
        <v>2</v>
      </c>
      <c r="E7166" s="61" t="str">
        <f>IF(発注書!D7172="","",発注書!B7172)</f>
        <v/>
      </c>
      <c r="F7166" s="62" t="str">
        <f>IF(J7166="","",VLOOKUP(J7166,商品マスタ!$B:$D,2,FALSE))</f>
        <v/>
      </c>
      <c r="G7166" s="63" t="str">
        <f>IF(F7166="","",VLOOKUP(F7166,商品マスタ!$C:$D,2,FALSE))</f>
        <v/>
      </c>
      <c r="H7166" s="64" t="str">
        <f t="shared" si="111"/>
        <v/>
      </c>
      <c r="I7166" s="65" t="str">
        <f>IF(発注書!D7172="","",発注書!D7172)</f>
        <v/>
      </c>
      <c r="J7166" s="66" t="str">
        <f>IF(発注書!D7172="","",発注書!C7172)</f>
        <v/>
      </c>
    </row>
    <row r="7167" spans="1:10" x14ac:dyDescent="0.55000000000000004">
      <c r="A7167" s="49">
        <v>3583</v>
      </c>
      <c r="B7167" s="50">
        <v>1</v>
      </c>
      <c r="E7167" s="61" t="str">
        <f>IF(発注書!D7173="","",発注書!B7173)</f>
        <v/>
      </c>
      <c r="F7167" s="62" t="str">
        <f>IF(J7167="","",VLOOKUP(J7167,商品マスタ!$B:$D,2,FALSE))</f>
        <v/>
      </c>
      <c r="G7167" s="63" t="str">
        <f>IF(F7167="","",VLOOKUP(F7167,商品マスタ!$C:$D,2,FALSE))</f>
        <v/>
      </c>
      <c r="H7167" s="64" t="str">
        <f t="shared" si="111"/>
        <v/>
      </c>
      <c r="I7167" s="65" t="str">
        <f>IF(発注書!D7173="","",発注書!D7173)</f>
        <v/>
      </c>
      <c r="J7167" s="66" t="str">
        <f>IF(発注書!D7173="","",発注書!C7173)</f>
        <v/>
      </c>
    </row>
    <row r="7168" spans="1:10" x14ac:dyDescent="0.55000000000000004">
      <c r="B7168" s="50">
        <v>2</v>
      </c>
      <c r="E7168" s="61" t="str">
        <f>IF(発注書!D7174="","",発注書!B7174)</f>
        <v/>
      </c>
      <c r="F7168" s="62" t="str">
        <f>IF(J7168="","",VLOOKUP(J7168,商品マスタ!$B:$D,2,FALSE))</f>
        <v/>
      </c>
      <c r="G7168" s="63" t="str">
        <f>IF(F7168="","",VLOOKUP(F7168,商品マスタ!$C:$D,2,FALSE))</f>
        <v/>
      </c>
      <c r="H7168" s="64" t="str">
        <f t="shared" si="111"/>
        <v/>
      </c>
      <c r="I7168" s="65" t="str">
        <f>IF(発注書!D7174="","",発注書!D7174)</f>
        <v/>
      </c>
      <c r="J7168" s="66" t="str">
        <f>IF(発注書!D7174="","",発注書!C7174)</f>
        <v/>
      </c>
    </row>
    <row r="7169" spans="1:10" x14ac:dyDescent="0.55000000000000004">
      <c r="A7169" s="49">
        <v>3584</v>
      </c>
      <c r="B7169" s="50">
        <v>1</v>
      </c>
      <c r="E7169" s="61" t="str">
        <f>IF(発注書!D7175="","",発注書!B7175)</f>
        <v/>
      </c>
      <c r="F7169" s="62" t="str">
        <f>IF(J7169="","",VLOOKUP(J7169,商品マスタ!$B:$D,2,FALSE))</f>
        <v/>
      </c>
      <c r="G7169" s="63" t="str">
        <f>IF(F7169="","",VLOOKUP(F7169,商品マスタ!$C:$D,2,FALSE))</f>
        <v/>
      </c>
      <c r="H7169" s="64" t="str">
        <f t="shared" si="111"/>
        <v/>
      </c>
      <c r="I7169" s="65" t="str">
        <f>IF(発注書!D7175="","",発注書!D7175)</f>
        <v/>
      </c>
      <c r="J7169" s="66" t="str">
        <f>IF(発注書!D7175="","",発注書!C7175)</f>
        <v/>
      </c>
    </row>
    <row r="7170" spans="1:10" x14ac:dyDescent="0.55000000000000004">
      <c r="B7170" s="50">
        <v>2</v>
      </c>
      <c r="E7170" s="61" t="str">
        <f>IF(発注書!D7176="","",発注書!B7176)</f>
        <v/>
      </c>
      <c r="F7170" s="62" t="str">
        <f>IF(J7170="","",VLOOKUP(J7170,商品マスタ!$B:$D,2,FALSE))</f>
        <v/>
      </c>
      <c r="G7170" s="63" t="str">
        <f>IF(F7170="","",VLOOKUP(F7170,商品マスタ!$C:$D,2,FALSE))</f>
        <v/>
      </c>
      <c r="H7170" s="64" t="str">
        <f t="shared" si="111"/>
        <v/>
      </c>
      <c r="I7170" s="65" t="str">
        <f>IF(発注書!D7176="","",発注書!D7176)</f>
        <v/>
      </c>
      <c r="J7170" s="66" t="str">
        <f>IF(発注書!D7176="","",発注書!C7176)</f>
        <v/>
      </c>
    </row>
    <row r="7171" spans="1:10" x14ac:dyDescent="0.55000000000000004">
      <c r="A7171" s="49">
        <v>3585</v>
      </c>
      <c r="B7171" s="50">
        <v>1</v>
      </c>
      <c r="E7171" s="61" t="str">
        <f>IF(発注書!D7177="","",発注書!B7177)</f>
        <v/>
      </c>
      <c r="F7171" s="62" t="str">
        <f>IF(J7171="","",VLOOKUP(J7171,商品マスタ!$B:$D,2,FALSE))</f>
        <v/>
      </c>
      <c r="G7171" s="63" t="str">
        <f>IF(F7171="","",VLOOKUP(F7171,商品マスタ!$C:$D,2,FALSE))</f>
        <v/>
      </c>
      <c r="H7171" s="64" t="str">
        <f t="shared" si="111"/>
        <v/>
      </c>
      <c r="I7171" s="65" t="str">
        <f>IF(発注書!D7177="","",発注書!D7177)</f>
        <v/>
      </c>
      <c r="J7171" s="66" t="str">
        <f>IF(発注書!D7177="","",発注書!C7177)</f>
        <v/>
      </c>
    </row>
    <row r="7172" spans="1:10" x14ac:dyDescent="0.55000000000000004">
      <c r="B7172" s="50">
        <v>2</v>
      </c>
      <c r="E7172" s="61" t="str">
        <f>IF(発注書!D7178="","",発注書!B7178)</f>
        <v/>
      </c>
      <c r="F7172" s="62" t="str">
        <f>IF(J7172="","",VLOOKUP(J7172,商品マスタ!$B:$D,2,FALSE))</f>
        <v/>
      </c>
      <c r="G7172" s="63" t="str">
        <f>IF(F7172="","",VLOOKUP(F7172,商品マスタ!$C:$D,2,FALSE))</f>
        <v/>
      </c>
      <c r="H7172" s="64" t="str">
        <f t="shared" ref="H7172:H7235" si="112">IF(E7172="","",IF(E7172="",LEN(SUBSTITUTE(D7172," ","")),LEN(SUBSTITUTE(E7172," ",""))))</f>
        <v/>
      </c>
      <c r="I7172" s="65" t="str">
        <f>IF(発注書!D7178="","",発注書!D7178)</f>
        <v/>
      </c>
      <c r="J7172" s="66" t="str">
        <f>IF(発注書!D7178="","",発注書!C7178)</f>
        <v/>
      </c>
    </row>
    <row r="7173" spans="1:10" x14ac:dyDescent="0.55000000000000004">
      <c r="A7173" s="49">
        <v>3586</v>
      </c>
      <c r="B7173" s="50">
        <v>1</v>
      </c>
      <c r="E7173" s="61" t="str">
        <f>IF(発注書!D7179="","",発注書!B7179)</f>
        <v/>
      </c>
      <c r="F7173" s="62" t="str">
        <f>IF(J7173="","",VLOOKUP(J7173,商品マスタ!$B:$D,2,FALSE))</f>
        <v/>
      </c>
      <c r="G7173" s="63" t="str">
        <f>IF(F7173="","",VLOOKUP(F7173,商品マスタ!$C:$D,2,FALSE))</f>
        <v/>
      </c>
      <c r="H7173" s="64" t="str">
        <f t="shared" si="112"/>
        <v/>
      </c>
      <c r="I7173" s="65" t="str">
        <f>IF(発注書!D7179="","",発注書!D7179)</f>
        <v/>
      </c>
      <c r="J7173" s="66" t="str">
        <f>IF(発注書!D7179="","",発注書!C7179)</f>
        <v/>
      </c>
    </row>
    <row r="7174" spans="1:10" x14ac:dyDescent="0.55000000000000004">
      <c r="B7174" s="50">
        <v>2</v>
      </c>
      <c r="E7174" s="61" t="str">
        <f>IF(発注書!D7180="","",発注書!B7180)</f>
        <v/>
      </c>
      <c r="F7174" s="62" t="str">
        <f>IF(J7174="","",VLOOKUP(J7174,商品マスタ!$B:$D,2,FALSE))</f>
        <v/>
      </c>
      <c r="G7174" s="63" t="str">
        <f>IF(F7174="","",VLOOKUP(F7174,商品マスタ!$C:$D,2,FALSE))</f>
        <v/>
      </c>
      <c r="H7174" s="64" t="str">
        <f t="shared" si="112"/>
        <v/>
      </c>
      <c r="I7174" s="65" t="str">
        <f>IF(発注書!D7180="","",発注書!D7180)</f>
        <v/>
      </c>
      <c r="J7174" s="66" t="str">
        <f>IF(発注書!D7180="","",発注書!C7180)</f>
        <v/>
      </c>
    </row>
    <row r="7175" spans="1:10" x14ac:dyDescent="0.55000000000000004">
      <c r="A7175" s="49">
        <v>3587</v>
      </c>
      <c r="B7175" s="50">
        <v>1</v>
      </c>
      <c r="E7175" s="61" t="str">
        <f>IF(発注書!D7181="","",発注書!B7181)</f>
        <v/>
      </c>
      <c r="F7175" s="62" t="str">
        <f>IF(J7175="","",VLOOKUP(J7175,商品マスタ!$B:$D,2,FALSE))</f>
        <v/>
      </c>
      <c r="G7175" s="63" t="str">
        <f>IF(F7175="","",VLOOKUP(F7175,商品マスタ!$C:$D,2,FALSE))</f>
        <v/>
      </c>
      <c r="H7175" s="64" t="str">
        <f t="shared" si="112"/>
        <v/>
      </c>
      <c r="I7175" s="65" t="str">
        <f>IF(発注書!D7181="","",発注書!D7181)</f>
        <v/>
      </c>
      <c r="J7175" s="66" t="str">
        <f>IF(発注書!D7181="","",発注書!C7181)</f>
        <v/>
      </c>
    </row>
    <row r="7176" spans="1:10" x14ac:dyDescent="0.55000000000000004">
      <c r="B7176" s="50">
        <v>2</v>
      </c>
      <c r="E7176" s="61" t="str">
        <f>IF(発注書!D7182="","",発注書!B7182)</f>
        <v/>
      </c>
      <c r="F7176" s="62" t="str">
        <f>IF(J7176="","",VLOOKUP(J7176,商品マスタ!$B:$D,2,FALSE))</f>
        <v/>
      </c>
      <c r="G7176" s="63" t="str">
        <f>IF(F7176="","",VLOOKUP(F7176,商品マスタ!$C:$D,2,FALSE))</f>
        <v/>
      </c>
      <c r="H7176" s="64" t="str">
        <f t="shared" si="112"/>
        <v/>
      </c>
      <c r="I7176" s="65" t="str">
        <f>IF(発注書!D7182="","",発注書!D7182)</f>
        <v/>
      </c>
      <c r="J7176" s="66" t="str">
        <f>IF(発注書!D7182="","",発注書!C7182)</f>
        <v/>
      </c>
    </row>
    <row r="7177" spans="1:10" x14ac:dyDescent="0.55000000000000004">
      <c r="A7177" s="49">
        <v>3588</v>
      </c>
      <c r="B7177" s="50">
        <v>1</v>
      </c>
      <c r="E7177" s="61" t="str">
        <f>IF(発注書!D7183="","",発注書!B7183)</f>
        <v/>
      </c>
      <c r="F7177" s="62" t="str">
        <f>IF(J7177="","",VLOOKUP(J7177,商品マスタ!$B:$D,2,FALSE))</f>
        <v/>
      </c>
      <c r="G7177" s="63" t="str">
        <f>IF(F7177="","",VLOOKUP(F7177,商品マスタ!$C:$D,2,FALSE))</f>
        <v/>
      </c>
      <c r="H7177" s="64" t="str">
        <f t="shared" si="112"/>
        <v/>
      </c>
      <c r="I7177" s="65" t="str">
        <f>IF(発注書!D7183="","",発注書!D7183)</f>
        <v/>
      </c>
      <c r="J7177" s="66" t="str">
        <f>IF(発注書!D7183="","",発注書!C7183)</f>
        <v/>
      </c>
    </row>
    <row r="7178" spans="1:10" x14ac:dyDescent="0.55000000000000004">
      <c r="B7178" s="50">
        <v>2</v>
      </c>
      <c r="E7178" s="61" t="str">
        <f>IF(発注書!D7184="","",発注書!B7184)</f>
        <v/>
      </c>
      <c r="F7178" s="62" t="str">
        <f>IF(J7178="","",VLOOKUP(J7178,商品マスタ!$B:$D,2,FALSE))</f>
        <v/>
      </c>
      <c r="G7178" s="63" t="str">
        <f>IF(F7178="","",VLOOKUP(F7178,商品マスタ!$C:$D,2,FALSE))</f>
        <v/>
      </c>
      <c r="H7178" s="64" t="str">
        <f t="shared" si="112"/>
        <v/>
      </c>
      <c r="I7178" s="65" t="str">
        <f>IF(発注書!D7184="","",発注書!D7184)</f>
        <v/>
      </c>
      <c r="J7178" s="66" t="str">
        <f>IF(発注書!D7184="","",発注書!C7184)</f>
        <v/>
      </c>
    </row>
    <row r="7179" spans="1:10" x14ac:dyDescent="0.55000000000000004">
      <c r="A7179" s="49">
        <v>3589</v>
      </c>
      <c r="B7179" s="50">
        <v>1</v>
      </c>
      <c r="E7179" s="61" t="str">
        <f>IF(発注書!D7185="","",発注書!B7185)</f>
        <v/>
      </c>
      <c r="F7179" s="62" t="str">
        <f>IF(J7179="","",VLOOKUP(J7179,商品マスタ!$B:$D,2,FALSE))</f>
        <v/>
      </c>
      <c r="G7179" s="63" t="str">
        <f>IF(F7179="","",VLOOKUP(F7179,商品マスタ!$C:$D,2,FALSE))</f>
        <v/>
      </c>
      <c r="H7179" s="64" t="str">
        <f t="shared" si="112"/>
        <v/>
      </c>
      <c r="I7179" s="65" t="str">
        <f>IF(発注書!D7185="","",発注書!D7185)</f>
        <v/>
      </c>
      <c r="J7179" s="66" t="str">
        <f>IF(発注書!D7185="","",発注書!C7185)</f>
        <v/>
      </c>
    </row>
    <row r="7180" spans="1:10" x14ac:dyDescent="0.55000000000000004">
      <c r="B7180" s="50">
        <v>2</v>
      </c>
      <c r="E7180" s="61" t="str">
        <f>IF(発注書!D7186="","",発注書!B7186)</f>
        <v/>
      </c>
      <c r="F7180" s="62" t="str">
        <f>IF(J7180="","",VLOOKUP(J7180,商品マスタ!$B:$D,2,FALSE))</f>
        <v/>
      </c>
      <c r="G7180" s="63" t="str">
        <f>IF(F7180="","",VLOOKUP(F7180,商品マスタ!$C:$D,2,FALSE))</f>
        <v/>
      </c>
      <c r="H7180" s="64" t="str">
        <f t="shared" si="112"/>
        <v/>
      </c>
      <c r="I7180" s="65" t="str">
        <f>IF(発注書!D7186="","",発注書!D7186)</f>
        <v/>
      </c>
      <c r="J7180" s="66" t="str">
        <f>IF(発注書!D7186="","",発注書!C7186)</f>
        <v/>
      </c>
    </row>
    <row r="7181" spans="1:10" x14ac:dyDescent="0.55000000000000004">
      <c r="A7181" s="49">
        <v>3590</v>
      </c>
      <c r="B7181" s="50">
        <v>1</v>
      </c>
      <c r="E7181" s="61" t="str">
        <f>IF(発注書!D7187="","",発注書!B7187)</f>
        <v/>
      </c>
      <c r="F7181" s="62" t="str">
        <f>IF(J7181="","",VLOOKUP(J7181,商品マスタ!$B:$D,2,FALSE))</f>
        <v/>
      </c>
      <c r="G7181" s="63" t="str">
        <f>IF(F7181="","",VLOOKUP(F7181,商品マスタ!$C:$D,2,FALSE))</f>
        <v/>
      </c>
      <c r="H7181" s="64" t="str">
        <f t="shared" si="112"/>
        <v/>
      </c>
      <c r="I7181" s="65" t="str">
        <f>IF(発注書!D7187="","",発注書!D7187)</f>
        <v/>
      </c>
      <c r="J7181" s="66" t="str">
        <f>IF(発注書!D7187="","",発注書!C7187)</f>
        <v/>
      </c>
    </row>
    <row r="7182" spans="1:10" x14ac:dyDescent="0.55000000000000004">
      <c r="B7182" s="50">
        <v>2</v>
      </c>
      <c r="E7182" s="61" t="str">
        <f>IF(発注書!D7188="","",発注書!B7188)</f>
        <v/>
      </c>
      <c r="F7182" s="62" t="str">
        <f>IF(J7182="","",VLOOKUP(J7182,商品マスタ!$B:$D,2,FALSE))</f>
        <v/>
      </c>
      <c r="G7182" s="63" t="str">
        <f>IF(F7182="","",VLOOKUP(F7182,商品マスタ!$C:$D,2,FALSE))</f>
        <v/>
      </c>
      <c r="H7182" s="64" t="str">
        <f t="shared" si="112"/>
        <v/>
      </c>
      <c r="I7182" s="65" t="str">
        <f>IF(発注書!D7188="","",発注書!D7188)</f>
        <v/>
      </c>
      <c r="J7182" s="66" t="str">
        <f>IF(発注書!D7188="","",発注書!C7188)</f>
        <v/>
      </c>
    </row>
    <row r="7183" spans="1:10" x14ac:dyDescent="0.55000000000000004">
      <c r="A7183" s="49">
        <v>3591</v>
      </c>
      <c r="B7183" s="50">
        <v>1</v>
      </c>
      <c r="E7183" s="61" t="str">
        <f>IF(発注書!D7189="","",発注書!B7189)</f>
        <v/>
      </c>
      <c r="F7183" s="62" t="str">
        <f>IF(J7183="","",VLOOKUP(J7183,商品マスタ!$B:$D,2,FALSE))</f>
        <v/>
      </c>
      <c r="G7183" s="63" t="str">
        <f>IF(F7183="","",VLOOKUP(F7183,商品マスタ!$C:$D,2,FALSE))</f>
        <v/>
      </c>
      <c r="H7183" s="64" t="str">
        <f t="shared" si="112"/>
        <v/>
      </c>
      <c r="I7183" s="65" t="str">
        <f>IF(発注書!D7189="","",発注書!D7189)</f>
        <v/>
      </c>
      <c r="J7183" s="66" t="str">
        <f>IF(発注書!D7189="","",発注書!C7189)</f>
        <v/>
      </c>
    </row>
    <row r="7184" spans="1:10" x14ac:dyDescent="0.55000000000000004">
      <c r="B7184" s="50">
        <v>2</v>
      </c>
      <c r="E7184" s="61" t="str">
        <f>IF(発注書!D7190="","",発注書!B7190)</f>
        <v/>
      </c>
      <c r="F7184" s="62" t="str">
        <f>IF(J7184="","",VLOOKUP(J7184,商品マスタ!$B:$D,2,FALSE))</f>
        <v/>
      </c>
      <c r="G7184" s="63" t="str">
        <f>IF(F7184="","",VLOOKUP(F7184,商品マスタ!$C:$D,2,FALSE))</f>
        <v/>
      </c>
      <c r="H7184" s="64" t="str">
        <f t="shared" si="112"/>
        <v/>
      </c>
      <c r="I7184" s="65" t="str">
        <f>IF(発注書!D7190="","",発注書!D7190)</f>
        <v/>
      </c>
      <c r="J7184" s="66" t="str">
        <f>IF(発注書!D7190="","",発注書!C7190)</f>
        <v/>
      </c>
    </row>
    <row r="7185" spans="1:10" x14ac:dyDescent="0.55000000000000004">
      <c r="A7185" s="49">
        <v>3592</v>
      </c>
      <c r="B7185" s="50">
        <v>1</v>
      </c>
      <c r="E7185" s="61" t="str">
        <f>IF(発注書!D7191="","",発注書!B7191)</f>
        <v/>
      </c>
      <c r="F7185" s="62" t="str">
        <f>IF(J7185="","",VLOOKUP(J7185,商品マスタ!$B:$D,2,FALSE))</f>
        <v/>
      </c>
      <c r="G7185" s="63" t="str">
        <f>IF(F7185="","",VLOOKUP(F7185,商品マスタ!$C:$D,2,FALSE))</f>
        <v/>
      </c>
      <c r="H7185" s="64" t="str">
        <f t="shared" si="112"/>
        <v/>
      </c>
      <c r="I7185" s="65" t="str">
        <f>IF(発注書!D7191="","",発注書!D7191)</f>
        <v/>
      </c>
      <c r="J7185" s="66" t="str">
        <f>IF(発注書!D7191="","",発注書!C7191)</f>
        <v/>
      </c>
    </row>
    <row r="7186" spans="1:10" x14ac:dyDescent="0.55000000000000004">
      <c r="B7186" s="50">
        <v>2</v>
      </c>
      <c r="E7186" s="61" t="str">
        <f>IF(発注書!D7192="","",発注書!B7192)</f>
        <v/>
      </c>
      <c r="F7186" s="62" t="str">
        <f>IF(J7186="","",VLOOKUP(J7186,商品マスタ!$B:$D,2,FALSE))</f>
        <v/>
      </c>
      <c r="G7186" s="63" t="str">
        <f>IF(F7186="","",VLOOKUP(F7186,商品マスタ!$C:$D,2,FALSE))</f>
        <v/>
      </c>
      <c r="H7186" s="64" t="str">
        <f t="shared" si="112"/>
        <v/>
      </c>
      <c r="I7186" s="65" t="str">
        <f>IF(発注書!D7192="","",発注書!D7192)</f>
        <v/>
      </c>
      <c r="J7186" s="66" t="str">
        <f>IF(発注書!D7192="","",発注書!C7192)</f>
        <v/>
      </c>
    </row>
    <row r="7187" spans="1:10" x14ac:dyDescent="0.55000000000000004">
      <c r="A7187" s="49">
        <v>3593</v>
      </c>
      <c r="B7187" s="50">
        <v>1</v>
      </c>
      <c r="E7187" s="61" t="str">
        <f>IF(発注書!D7193="","",発注書!B7193)</f>
        <v/>
      </c>
      <c r="F7187" s="62" t="str">
        <f>IF(J7187="","",VLOOKUP(J7187,商品マスタ!$B:$D,2,FALSE))</f>
        <v/>
      </c>
      <c r="G7187" s="63" t="str">
        <f>IF(F7187="","",VLOOKUP(F7187,商品マスタ!$C:$D,2,FALSE))</f>
        <v/>
      </c>
      <c r="H7187" s="64" t="str">
        <f t="shared" si="112"/>
        <v/>
      </c>
      <c r="I7187" s="65" t="str">
        <f>IF(発注書!D7193="","",発注書!D7193)</f>
        <v/>
      </c>
      <c r="J7187" s="66" t="str">
        <f>IF(発注書!D7193="","",発注書!C7193)</f>
        <v/>
      </c>
    </row>
    <row r="7188" spans="1:10" x14ac:dyDescent="0.55000000000000004">
      <c r="B7188" s="50">
        <v>2</v>
      </c>
      <c r="E7188" s="61" t="str">
        <f>IF(発注書!D7194="","",発注書!B7194)</f>
        <v/>
      </c>
      <c r="F7188" s="62" t="str">
        <f>IF(J7188="","",VLOOKUP(J7188,商品マスタ!$B:$D,2,FALSE))</f>
        <v/>
      </c>
      <c r="G7188" s="63" t="str">
        <f>IF(F7188="","",VLOOKUP(F7188,商品マスタ!$C:$D,2,FALSE))</f>
        <v/>
      </c>
      <c r="H7188" s="64" t="str">
        <f t="shared" si="112"/>
        <v/>
      </c>
      <c r="I7188" s="65" t="str">
        <f>IF(発注書!D7194="","",発注書!D7194)</f>
        <v/>
      </c>
      <c r="J7188" s="66" t="str">
        <f>IF(発注書!D7194="","",発注書!C7194)</f>
        <v/>
      </c>
    </row>
    <row r="7189" spans="1:10" x14ac:dyDescent="0.55000000000000004">
      <c r="A7189" s="49">
        <v>3594</v>
      </c>
      <c r="B7189" s="50">
        <v>1</v>
      </c>
      <c r="E7189" s="61" t="str">
        <f>IF(発注書!D7195="","",発注書!B7195)</f>
        <v/>
      </c>
      <c r="F7189" s="62" t="str">
        <f>IF(J7189="","",VLOOKUP(J7189,商品マスタ!$B:$D,2,FALSE))</f>
        <v/>
      </c>
      <c r="G7189" s="63" t="str">
        <f>IF(F7189="","",VLOOKUP(F7189,商品マスタ!$C:$D,2,FALSE))</f>
        <v/>
      </c>
      <c r="H7189" s="64" t="str">
        <f t="shared" si="112"/>
        <v/>
      </c>
      <c r="I7189" s="65" t="str">
        <f>IF(発注書!D7195="","",発注書!D7195)</f>
        <v/>
      </c>
      <c r="J7189" s="66" t="str">
        <f>IF(発注書!D7195="","",発注書!C7195)</f>
        <v/>
      </c>
    </row>
    <row r="7190" spans="1:10" x14ac:dyDescent="0.55000000000000004">
      <c r="B7190" s="50">
        <v>2</v>
      </c>
      <c r="E7190" s="61" t="str">
        <f>IF(発注書!D7196="","",発注書!B7196)</f>
        <v/>
      </c>
      <c r="F7190" s="62" t="str">
        <f>IF(J7190="","",VLOOKUP(J7190,商品マスタ!$B:$D,2,FALSE))</f>
        <v/>
      </c>
      <c r="G7190" s="63" t="str">
        <f>IF(F7190="","",VLOOKUP(F7190,商品マスタ!$C:$D,2,FALSE))</f>
        <v/>
      </c>
      <c r="H7190" s="64" t="str">
        <f t="shared" si="112"/>
        <v/>
      </c>
      <c r="I7190" s="65" t="str">
        <f>IF(発注書!D7196="","",発注書!D7196)</f>
        <v/>
      </c>
      <c r="J7190" s="66" t="str">
        <f>IF(発注書!D7196="","",発注書!C7196)</f>
        <v/>
      </c>
    </row>
    <row r="7191" spans="1:10" x14ac:dyDescent="0.55000000000000004">
      <c r="A7191" s="49">
        <v>3595</v>
      </c>
      <c r="B7191" s="50">
        <v>1</v>
      </c>
      <c r="E7191" s="61" t="str">
        <f>IF(発注書!D7197="","",発注書!B7197)</f>
        <v/>
      </c>
      <c r="F7191" s="62" t="str">
        <f>IF(J7191="","",VLOOKUP(J7191,商品マスタ!$B:$D,2,FALSE))</f>
        <v/>
      </c>
      <c r="G7191" s="63" t="str">
        <f>IF(F7191="","",VLOOKUP(F7191,商品マスタ!$C:$D,2,FALSE))</f>
        <v/>
      </c>
      <c r="H7191" s="64" t="str">
        <f t="shared" si="112"/>
        <v/>
      </c>
      <c r="I7191" s="65" t="str">
        <f>IF(発注書!D7197="","",発注書!D7197)</f>
        <v/>
      </c>
      <c r="J7191" s="66" t="str">
        <f>IF(発注書!D7197="","",発注書!C7197)</f>
        <v/>
      </c>
    </row>
    <row r="7192" spans="1:10" x14ac:dyDescent="0.55000000000000004">
      <c r="B7192" s="50">
        <v>2</v>
      </c>
      <c r="E7192" s="61" t="str">
        <f>IF(発注書!D7198="","",発注書!B7198)</f>
        <v/>
      </c>
      <c r="F7192" s="62" t="str">
        <f>IF(J7192="","",VLOOKUP(J7192,商品マスタ!$B:$D,2,FALSE))</f>
        <v/>
      </c>
      <c r="G7192" s="63" t="str">
        <f>IF(F7192="","",VLOOKUP(F7192,商品マスタ!$C:$D,2,FALSE))</f>
        <v/>
      </c>
      <c r="H7192" s="64" t="str">
        <f t="shared" si="112"/>
        <v/>
      </c>
      <c r="I7192" s="65" t="str">
        <f>IF(発注書!D7198="","",発注書!D7198)</f>
        <v/>
      </c>
      <c r="J7192" s="66" t="str">
        <f>IF(発注書!D7198="","",発注書!C7198)</f>
        <v/>
      </c>
    </row>
    <row r="7193" spans="1:10" x14ac:dyDescent="0.55000000000000004">
      <c r="A7193" s="49">
        <v>3596</v>
      </c>
      <c r="B7193" s="50">
        <v>1</v>
      </c>
      <c r="E7193" s="61" t="str">
        <f>IF(発注書!D7199="","",発注書!B7199)</f>
        <v/>
      </c>
      <c r="F7193" s="62" t="str">
        <f>IF(J7193="","",VLOOKUP(J7193,商品マスタ!$B:$D,2,FALSE))</f>
        <v/>
      </c>
      <c r="G7193" s="63" t="str">
        <f>IF(F7193="","",VLOOKUP(F7193,商品マスタ!$C:$D,2,FALSE))</f>
        <v/>
      </c>
      <c r="H7193" s="64" t="str">
        <f t="shared" si="112"/>
        <v/>
      </c>
      <c r="I7193" s="65" t="str">
        <f>IF(発注書!D7199="","",発注書!D7199)</f>
        <v/>
      </c>
      <c r="J7193" s="66" t="str">
        <f>IF(発注書!D7199="","",発注書!C7199)</f>
        <v/>
      </c>
    </row>
    <row r="7194" spans="1:10" x14ac:dyDescent="0.55000000000000004">
      <c r="B7194" s="50">
        <v>2</v>
      </c>
      <c r="E7194" s="61" t="str">
        <f>IF(発注書!D7200="","",発注書!B7200)</f>
        <v/>
      </c>
      <c r="F7194" s="62" t="str">
        <f>IF(J7194="","",VLOOKUP(J7194,商品マスタ!$B:$D,2,FALSE))</f>
        <v/>
      </c>
      <c r="G7194" s="63" t="str">
        <f>IF(F7194="","",VLOOKUP(F7194,商品マスタ!$C:$D,2,FALSE))</f>
        <v/>
      </c>
      <c r="H7194" s="64" t="str">
        <f t="shared" si="112"/>
        <v/>
      </c>
      <c r="I7194" s="65" t="str">
        <f>IF(発注書!D7200="","",発注書!D7200)</f>
        <v/>
      </c>
      <c r="J7194" s="66" t="str">
        <f>IF(発注書!D7200="","",発注書!C7200)</f>
        <v/>
      </c>
    </row>
    <row r="7195" spans="1:10" x14ac:dyDescent="0.55000000000000004">
      <c r="A7195" s="49">
        <v>3597</v>
      </c>
      <c r="B7195" s="50">
        <v>1</v>
      </c>
      <c r="E7195" s="61" t="str">
        <f>IF(発注書!D7201="","",発注書!B7201)</f>
        <v/>
      </c>
      <c r="F7195" s="62" t="str">
        <f>IF(J7195="","",VLOOKUP(J7195,商品マスタ!$B:$D,2,FALSE))</f>
        <v/>
      </c>
      <c r="G7195" s="63" t="str">
        <f>IF(F7195="","",VLOOKUP(F7195,商品マスタ!$C:$D,2,FALSE))</f>
        <v/>
      </c>
      <c r="H7195" s="64" t="str">
        <f t="shared" si="112"/>
        <v/>
      </c>
      <c r="I7195" s="65" t="str">
        <f>IF(発注書!D7201="","",発注書!D7201)</f>
        <v/>
      </c>
      <c r="J7195" s="66" t="str">
        <f>IF(発注書!D7201="","",発注書!C7201)</f>
        <v/>
      </c>
    </row>
    <row r="7196" spans="1:10" x14ac:dyDescent="0.55000000000000004">
      <c r="B7196" s="50">
        <v>2</v>
      </c>
      <c r="E7196" s="61" t="str">
        <f>IF(発注書!D7202="","",発注書!B7202)</f>
        <v/>
      </c>
      <c r="F7196" s="62" t="str">
        <f>IF(J7196="","",VLOOKUP(J7196,商品マスタ!$B:$D,2,FALSE))</f>
        <v/>
      </c>
      <c r="G7196" s="63" t="str">
        <f>IF(F7196="","",VLOOKUP(F7196,商品マスタ!$C:$D,2,FALSE))</f>
        <v/>
      </c>
      <c r="H7196" s="64" t="str">
        <f t="shared" si="112"/>
        <v/>
      </c>
      <c r="I7196" s="65" t="str">
        <f>IF(発注書!D7202="","",発注書!D7202)</f>
        <v/>
      </c>
      <c r="J7196" s="66" t="str">
        <f>IF(発注書!D7202="","",発注書!C7202)</f>
        <v/>
      </c>
    </row>
    <row r="7197" spans="1:10" x14ac:dyDescent="0.55000000000000004">
      <c r="A7197" s="49">
        <v>3598</v>
      </c>
      <c r="B7197" s="50">
        <v>1</v>
      </c>
      <c r="E7197" s="61" t="str">
        <f>IF(発注書!D7203="","",発注書!B7203)</f>
        <v/>
      </c>
      <c r="F7197" s="62" t="str">
        <f>IF(J7197="","",VLOOKUP(J7197,商品マスタ!$B:$D,2,FALSE))</f>
        <v/>
      </c>
      <c r="G7197" s="63" t="str">
        <f>IF(F7197="","",VLOOKUP(F7197,商品マスタ!$C:$D,2,FALSE))</f>
        <v/>
      </c>
      <c r="H7197" s="64" t="str">
        <f t="shared" si="112"/>
        <v/>
      </c>
      <c r="I7197" s="65" t="str">
        <f>IF(発注書!D7203="","",発注書!D7203)</f>
        <v/>
      </c>
      <c r="J7197" s="66" t="str">
        <f>IF(発注書!D7203="","",発注書!C7203)</f>
        <v/>
      </c>
    </row>
    <row r="7198" spans="1:10" x14ac:dyDescent="0.55000000000000004">
      <c r="B7198" s="50">
        <v>2</v>
      </c>
      <c r="E7198" s="61" t="str">
        <f>IF(発注書!D7204="","",発注書!B7204)</f>
        <v/>
      </c>
      <c r="F7198" s="62" t="str">
        <f>IF(J7198="","",VLOOKUP(J7198,商品マスタ!$B:$D,2,FALSE))</f>
        <v/>
      </c>
      <c r="G7198" s="63" t="str">
        <f>IF(F7198="","",VLOOKUP(F7198,商品マスタ!$C:$D,2,FALSE))</f>
        <v/>
      </c>
      <c r="H7198" s="64" t="str">
        <f t="shared" si="112"/>
        <v/>
      </c>
      <c r="I7198" s="65" t="str">
        <f>IF(発注書!D7204="","",発注書!D7204)</f>
        <v/>
      </c>
      <c r="J7198" s="66" t="str">
        <f>IF(発注書!D7204="","",発注書!C7204)</f>
        <v/>
      </c>
    </row>
    <row r="7199" spans="1:10" x14ac:dyDescent="0.55000000000000004">
      <c r="A7199" s="49">
        <v>3599</v>
      </c>
      <c r="B7199" s="50">
        <v>1</v>
      </c>
      <c r="E7199" s="61" t="str">
        <f>IF(発注書!D7205="","",発注書!B7205)</f>
        <v/>
      </c>
      <c r="F7199" s="62" t="str">
        <f>IF(J7199="","",VLOOKUP(J7199,商品マスタ!$B:$D,2,FALSE))</f>
        <v/>
      </c>
      <c r="G7199" s="63" t="str">
        <f>IF(F7199="","",VLOOKUP(F7199,商品マスタ!$C:$D,2,FALSE))</f>
        <v/>
      </c>
      <c r="H7199" s="64" t="str">
        <f t="shared" si="112"/>
        <v/>
      </c>
      <c r="I7199" s="65" t="str">
        <f>IF(発注書!D7205="","",発注書!D7205)</f>
        <v/>
      </c>
      <c r="J7199" s="66" t="str">
        <f>IF(発注書!D7205="","",発注書!C7205)</f>
        <v/>
      </c>
    </row>
    <row r="7200" spans="1:10" x14ac:dyDescent="0.55000000000000004">
      <c r="B7200" s="50">
        <v>2</v>
      </c>
      <c r="E7200" s="61" t="str">
        <f>IF(発注書!D7206="","",発注書!B7206)</f>
        <v/>
      </c>
      <c r="F7200" s="62" t="str">
        <f>IF(J7200="","",VLOOKUP(J7200,商品マスタ!$B:$D,2,FALSE))</f>
        <v/>
      </c>
      <c r="G7200" s="63" t="str">
        <f>IF(F7200="","",VLOOKUP(F7200,商品マスタ!$C:$D,2,FALSE))</f>
        <v/>
      </c>
      <c r="H7200" s="64" t="str">
        <f t="shared" si="112"/>
        <v/>
      </c>
      <c r="I7200" s="65" t="str">
        <f>IF(発注書!D7206="","",発注書!D7206)</f>
        <v/>
      </c>
      <c r="J7200" s="66" t="str">
        <f>IF(発注書!D7206="","",発注書!C7206)</f>
        <v/>
      </c>
    </row>
    <row r="7201" spans="1:10" x14ac:dyDescent="0.55000000000000004">
      <c r="A7201" s="49">
        <v>3600</v>
      </c>
      <c r="B7201" s="50">
        <v>1</v>
      </c>
      <c r="E7201" s="61" t="str">
        <f>IF(発注書!D7207="","",発注書!B7207)</f>
        <v/>
      </c>
      <c r="F7201" s="62" t="str">
        <f>IF(J7201="","",VLOOKUP(J7201,商品マスタ!$B:$D,2,FALSE))</f>
        <v/>
      </c>
      <c r="G7201" s="63" t="str">
        <f>IF(F7201="","",VLOOKUP(F7201,商品マスタ!$C:$D,2,FALSE))</f>
        <v/>
      </c>
      <c r="H7201" s="64" t="str">
        <f t="shared" si="112"/>
        <v/>
      </c>
      <c r="I7201" s="65" t="str">
        <f>IF(発注書!D7207="","",発注書!D7207)</f>
        <v/>
      </c>
      <c r="J7201" s="66" t="str">
        <f>IF(発注書!D7207="","",発注書!C7207)</f>
        <v/>
      </c>
    </row>
    <row r="7202" spans="1:10" x14ac:dyDescent="0.55000000000000004">
      <c r="B7202" s="50">
        <v>2</v>
      </c>
      <c r="E7202" s="61" t="str">
        <f>IF(発注書!D7208="","",発注書!B7208)</f>
        <v/>
      </c>
      <c r="F7202" s="62" t="str">
        <f>IF(J7202="","",VLOOKUP(J7202,商品マスタ!$B:$D,2,FALSE))</f>
        <v/>
      </c>
      <c r="G7202" s="63" t="str">
        <f>IF(F7202="","",VLOOKUP(F7202,商品マスタ!$C:$D,2,FALSE))</f>
        <v/>
      </c>
      <c r="H7202" s="64" t="str">
        <f t="shared" si="112"/>
        <v/>
      </c>
      <c r="I7202" s="65" t="str">
        <f>IF(発注書!D7208="","",発注書!D7208)</f>
        <v/>
      </c>
      <c r="J7202" s="66" t="str">
        <f>IF(発注書!D7208="","",発注書!C7208)</f>
        <v/>
      </c>
    </row>
    <row r="7203" spans="1:10" x14ac:dyDescent="0.55000000000000004">
      <c r="A7203" s="49">
        <v>3601</v>
      </c>
      <c r="B7203" s="50">
        <v>1</v>
      </c>
      <c r="E7203" s="61" t="str">
        <f>IF(発注書!D7209="","",発注書!B7209)</f>
        <v/>
      </c>
      <c r="F7203" s="62" t="str">
        <f>IF(J7203="","",VLOOKUP(J7203,商品マスタ!$B:$D,2,FALSE))</f>
        <v/>
      </c>
      <c r="G7203" s="63" t="str">
        <f>IF(F7203="","",VLOOKUP(F7203,商品マスタ!$C:$D,2,FALSE))</f>
        <v/>
      </c>
      <c r="H7203" s="64" t="str">
        <f t="shared" si="112"/>
        <v/>
      </c>
      <c r="I7203" s="65" t="str">
        <f>IF(発注書!D7209="","",発注書!D7209)</f>
        <v/>
      </c>
      <c r="J7203" s="66" t="str">
        <f>IF(発注書!D7209="","",発注書!C7209)</f>
        <v/>
      </c>
    </row>
    <row r="7204" spans="1:10" x14ac:dyDescent="0.55000000000000004">
      <c r="B7204" s="50">
        <v>2</v>
      </c>
      <c r="E7204" s="61" t="str">
        <f>IF(発注書!D7210="","",発注書!B7210)</f>
        <v/>
      </c>
      <c r="F7204" s="62" t="str">
        <f>IF(J7204="","",VLOOKUP(J7204,商品マスタ!$B:$D,2,FALSE))</f>
        <v/>
      </c>
      <c r="G7204" s="63" t="str">
        <f>IF(F7204="","",VLOOKUP(F7204,商品マスタ!$C:$D,2,FALSE))</f>
        <v/>
      </c>
      <c r="H7204" s="64" t="str">
        <f t="shared" si="112"/>
        <v/>
      </c>
      <c r="I7204" s="65" t="str">
        <f>IF(発注書!D7210="","",発注書!D7210)</f>
        <v/>
      </c>
      <c r="J7204" s="66" t="str">
        <f>IF(発注書!D7210="","",発注書!C7210)</f>
        <v/>
      </c>
    </row>
    <row r="7205" spans="1:10" x14ac:dyDescent="0.55000000000000004">
      <c r="A7205" s="49">
        <v>3602</v>
      </c>
      <c r="B7205" s="50">
        <v>1</v>
      </c>
      <c r="E7205" s="61" t="str">
        <f>IF(発注書!D7211="","",発注書!B7211)</f>
        <v/>
      </c>
      <c r="F7205" s="62" t="str">
        <f>IF(J7205="","",VLOOKUP(J7205,商品マスタ!$B:$D,2,FALSE))</f>
        <v/>
      </c>
      <c r="G7205" s="63" t="str">
        <f>IF(F7205="","",VLOOKUP(F7205,商品マスタ!$C:$D,2,FALSE))</f>
        <v/>
      </c>
      <c r="H7205" s="64" t="str">
        <f t="shared" si="112"/>
        <v/>
      </c>
      <c r="I7205" s="65" t="str">
        <f>IF(発注書!D7211="","",発注書!D7211)</f>
        <v/>
      </c>
      <c r="J7205" s="66" t="str">
        <f>IF(発注書!D7211="","",発注書!C7211)</f>
        <v/>
      </c>
    </row>
    <row r="7206" spans="1:10" x14ac:dyDescent="0.55000000000000004">
      <c r="B7206" s="50">
        <v>2</v>
      </c>
      <c r="E7206" s="61" t="str">
        <f>IF(発注書!D7212="","",発注書!B7212)</f>
        <v/>
      </c>
      <c r="F7206" s="62" t="str">
        <f>IF(J7206="","",VLOOKUP(J7206,商品マスタ!$B:$D,2,FALSE))</f>
        <v/>
      </c>
      <c r="G7206" s="63" t="str">
        <f>IF(F7206="","",VLOOKUP(F7206,商品マスタ!$C:$D,2,FALSE))</f>
        <v/>
      </c>
      <c r="H7206" s="64" t="str">
        <f t="shared" si="112"/>
        <v/>
      </c>
      <c r="I7206" s="65" t="str">
        <f>IF(発注書!D7212="","",発注書!D7212)</f>
        <v/>
      </c>
      <c r="J7206" s="66" t="str">
        <f>IF(発注書!D7212="","",発注書!C7212)</f>
        <v/>
      </c>
    </row>
    <row r="7207" spans="1:10" x14ac:dyDescent="0.55000000000000004">
      <c r="A7207" s="49">
        <v>3603</v>
      </c>
      <c r="B7207" s="50">
        <v>1</v>
      </c>
      <c r="E7207" s="61" t="str">
        <f>IF(発注書!D7213="","",発注書!B7213)</f>
        <v/>
      </c>
      <c r="F7207" s="62" t="str">
        <f>IF(J7207="","",VLOOKUP(J7207,商品マスタ!$B:$D,2,FALSE))</f>
        <v/>
      </c>
      <c r="G7207" s="63" t="str">
        <f>IF(F7207="","",VLOOKUP(F7207,商品マスタ!$C:$D,2,FALSE))</f>
        <v/>
      </c>
      <c r="H7207" s="64" t="str">
        <f t="shared" si="112"/>
        <v/>
      </c>
      <c r="I7207" s="65" t="str">
        <f>IF(発注書!D7213="","",発注書!D7213)</f>
        <v/>
      </c>
      <c r="J7207" s="66" t="str">
        <f>IF(発注書!D7213="","",発注書!C7213)</f>
        <v/>
      </c>
    </row>
    <row r="7208" spans="1:10" x14ac:dyDescent="0.55000000000000004">
      <c r="B7208" s="50">
        <v>2</v>
      </c>
      <c r="E7208" s="61" t="str">
        <f>IF(発注書!D7214="","",発注書!B7214)</f>
        <v/>
      </c>
      <c r="F7208" s="62" t="str">
        <f>IF(J7208="","",VLOOKUP(J7208,商品マスタ!$B:$D,2,FALSE))</f>
        <v/>
      </c>
      <c r="G7208" s="63" t="str">
        <f>IF(F7208="","",VLOOKUP(F7208,商品マスタ!$C:$D,2,FALSE))</f>
        <v/>
      </c>
      <c r="H7208" s="64" t="str">
        <f t="shared" si="112"/>
        <v/>
      </c>
      <c r="I7208" s="65" t="str">
        <f>IF(発注書!D7214="","",発注書!D7214)</f>
        <v/>
      </c>
      <c r="J7208" s="66" t="str">
        <f>IF(発注書!D7214="","",発注書!C7214)</f>
        <v/>
      </c>
    </row>
    <row r="7209" spans="1:10" x14ac:dyDescent="0.55000000000000004">
      <c r="A7209" s="49">
        <v>3604</v>
      </c>
      <c r="B7209" s="50">
        <v>1</v>
      </c>
      <c r="E7209" s="61" t="str">
        <f>IF(発注書!D7215="","",発注書!B7215)</f>
        <v/>
      </c>
      <c r="F7209" s="62" t="str">
        <f>IF(J7209="","",VLOOKUP(J7209,商品マスタ!$B:$D,2,FALSE))</f>
        <v/>
      </c>
      <c r="G7209" s="63" t="str">
        <f>IF(F7209="","",VLOOKUP(F7209,商品マスタ!$C:$D,2,FALSE))</f>
        <v/>
      </c>
      <c r="H7209" s="64" t="str">
        <f t="shared" si="112"/>
        <v/>
      </c>
      <c r="I7209" s="65" t="str">
        <f>IF(発注書!D7215="","",発注書!D7215)</f>
        <v/>
      </c>
      <c r="J7209" s="66" t="str">
        <f>IF(発注書!D7215="","",発注書!C7215)</f>
        <v/>
      </c>
    </row>
    <row r="7210" spans="1:10" x14ac:dyDescent="0.55000000000000004">
      <c r="B7210" s="50">
        <v>2</v>
      </c>
      <c r="E7210" s="61" t="str">
        <f>IF(発注書!D7216="","",発注書!B7216)</f>
        <v/>
      </c>
      <c r="F7210" s="62" t="str">
        <f>IF(J7210="","",VLOOKUP(J7210,商品マスタ!$B:$D,2,FALSE))</f>
        <v/>
      </c>
      <c r="G7210" s="63" t="str">
        <f>IF(F7210="","",VLOOKUP(F7210,商品マスタ!$C:$D,2,FALSE))</f>
        <v/>
      </c>
      <c r="H7210" s="64" t="str">
        <f t="shared" si="112"/>
        <v/>
      </c>
      <c r="I7210" s="65" t="str">
        <f>IF(発注書!D7216="","",発注書!D7216)</f>
        <v/>
      </c>
      <c r="J7210" s="66" t="str">
        <f>IF(発注書!D7216="","",発注書!C7216)</f>
        <v/>
      </c>
    </row>
    <row r="7211" spans="1:10" x14ac:dyDescent="0.55000000000000004">
      <c r="A7211" s="49">
        <v>3605</v>
      </c>
      <c r="B7211" s="50">
        <v>1</v>
      </c>
      <c r="E7211" s="61" t="str">
        <f>IF(発注書!D7217="","",発注書!B7217)</f>
        <v/>
      </c>
      <c r="F7211" s="62" t="str">
        <f>IF(J7211="","",VLOOKUP(J7211,商品マスタ!$B:$D,2,FALSE))</f>
        <v/>
      </c>
      <c r="G7211" s="63" t="str">
        <f>IF(F7211="","",VLOOKUP(F7211,商品マスタ!$C:$D,2,FALSE))</f>
        <v/>
      </c>
      <c r="H7211" s="64" t="str">
        <f t="shared" si="112"/>
        <v/>
      </c>
      <c r="I7211" s="65" t="str">
        <f>IF(発注書!D7217="","",発注書!D7217)</f>
        <v/>
      </c>
      <c r="J7211" s="66" t="str">
        <f>IF(発注書!D7217="","",発注書!C7217)</f>
        <v/>
      </c>
    </row>
    <row r="7212" spans="1:10" x14ac:dyDescent="0.55000000000000004">
      <c r="B7212" s="50">
        <v>2</v>
      </c>
      <c r="E7212" s="61" t="str">
        <f>IF(発注書!D7218="","",発注書!B7218)</f>
        <v/>
      </c>
      <c r="F7212" s="62" t="str">
        <f>IF(J7212="","",VLOOKUP(J7212,商品マスタ!$B:$D,2,FALSE))</f>
        <v/>
      </c>
      <c r="G7212" s="63" t="str">
        <f>IF(F7212="","",VLOOKUP(F7212,商品マスタ!$C:$D,2,FALSE))</f>
        <v/>
      </c>
      <c r="H7212" s="64" t="str">
        <f t="shared" si="112"/>
        <v/>
      </c>
      <c r="I7212" s="65" t="str">
        <f>IF(発注書!D7218="","",発注書!D7218)</f>
        <v/>
      </c>
      <c r="J7212" s="66" t="str">
        <f>IF(発注書!D7218="","",発注書!C7218)</f>
        <v/>
      </c>
    </row>
    <row r="7213" spans="1:10" x14ac:dyDescent="0.55000000000000004">
      <c r="A7213" s="49">
        <v>3606</v>
      </c>
      <c r="B7213" s="50">
        <v>1</v>
      </c>
      <c r="E7213" s="61" t="str">
        <f>IF(発注書!D7219="","",発注書!B7219)</f>
        <v/>
      </c>
      <c r="F7213" s="62" t="str">
        <f>IF(J7213="","",VLOOKUP(J7213,商品マスタ!$B:$D,2,FALSE))</f>
        <v/>
      </c>
      <c r="G7213" s="63" t="str">
        <f>IF(F7213="","",VLOOKUP(F7213,商品マスタ!$C:$D,2,FALSE))</f>
        <v/>
      </c>
      <c r="H7213" s="64" t="str">
        <f t="shared" si="112"/>
        <v/>
      </c>
      <c r="I7213" s="65" t="str">
        <f>IF(発注書!D7219="","",発注書!D7219)</f>
        <v/>
      </c>
      <c r="J7213" s="66" t="str">
        <f>IF(発注書!D7219="","",発注書!C7219)</f>
        <v/>
      </c>
    </row>
    <row r="7214" spans="1:10" x14ac:dyDescent="0.55000000000000004">
      <c r="B7214" s="50">
        <v>2</v>
      </c>
      <c r="E7214" s="61" t="str">
        <f>IF(発注書!D7220="","",発注書!B7220)</f>
        <v/>
      </c>
      <c r="F7214" s="62" t="str">
        <f>IF(J7214="","",VLOOKUP(J7214,商品マスタ!$B:$D,2,FALSE))</f>
        <v/>
      </c>
      <c r="G7214" s="63" t="str">
        <f>IF(F7214="","",VLOOKUP(F7214,商品マスタ!$C:$D,2,FALSE))</f>
        <v/>
      </c>
      <c r="H7214" s="64" t="str">
        <f t="shared" si="112"/>
        <v/>
      </c>
      <c r="I7214" s="65" t="str">
        <f>IF(発注書!D7220="","",発注書!D7220)</f>
        <v/>
      </c>
      <c r="J7214" s="66" t="str">
        <f>IF(発注書!D7220="","",発注書!C7220)</f>
        <v/>
      </c>
    </row>
    <row r="7215" spans="1:10" x14ac:dyDescent="0.55000000000000004">
      <c r="A7215" s="49">
        <v>3607</v>
      </c>
      <c r="B7215" s="50">
        <v>1</v>
      </c>
      <c r="E7215" s="61" t="str">
        <f>IF(発注書!D7221="","",発注書!B7221)</f>
        <v/>
      </c>
      <c r="F7215" s="62" t="str">
        <f>IF(J7215="","",VLOOKUP(J7215,商品マスタ!$B:$D,2,FALSE))</f>
        <v/>
      </c>
      <c r="G7215" s="63" t="str">
        <f>IF(F7215="","",VLOOKUP(F7215,商品マスタ!$C:$D,2,FALSE))</f>
        <v/>
      </c>
      <c r="H7215" s="64" t="str">
        <f t="shared" si="112"/>
        <v/>
      </c>
      <c r="I7215" s="65" t="str">
        <f>IF(発注書!D7221="","",発注書!D7221)</f>
        <v/>
      </c>
      <c r="J7215" s="66" t="str">
        <f>IF(発注書!D7221="","",発注書!C7221)</f>
        <v/>
      </c>
    </row>
    <row r="7216" spans="1:10" x14ac:dyDescent="0.55000000000000004">
      <c r="B7216" s="50">
        <v>2</v>
      </c>
      <c r="E7216" s="61" t="str">
        <f>IF(発注書!D7222="","",発注書!B7222)</f>
        <v/>
      </c>
      <c r="F7216" s="62" t="str">
        <f>IF(J7216="","",VLOOKUP(J7216,商品マスタ!$B:$D,2,FALSE))</f>
        <v/>
      </c>
      <c r="G7216" s="63" t="str">
        <f>IF(F7216="","",VLOOKUP(F7216,商品マスタ!$C:$D,2,FALSE))</f>
        <v/>
      </c>
      <c r="H7216" s="64" t="str">
        <f t="shared" si="112"/>
        <v/>
      </c>
      <c r="I7216" s="65" t="str">
        <f>IF(発注書!D7222="","",発注書!D7222)</f>
        <v/>
      </c>
      <c r="J7216" s="66" t="str">
        <f>IF(発注書!D7222="","",発注書!C7222)</f>
        <v/>
      </c>
    </row>
    <row r="7217" spans="1:10" x14ac:dyDescent="0.55000000000000004">
      <c r="A7217" s="49">
        <v>3608</v>
      </c>
      <c r="B7217" s="50">
        <v>1</v>
      </c>
      <c r="E7217" s="61" t="str">
        <f>IF(発注書!D7223="","",発注書!B7223)</f>
        <v/>
      </c>
      <c r="F7217" s="62" t="str">
        <f>IF(J7217="","",VLOOKUP(J7217,商品マスタ!$B:$D,2,FALSE))</f>
        <v/>
      </c>
      <c r="G7217" s="63" t="str">
        <f>IF(F7217="","",VLOOKUP(F7217,商品マスタ!$C:$D,2,FALSE))</f>
        <v/>
      </c>
      <c r="H7217" s="64" t="str">
        <f t="shared" si="112"/>
        <v/>
      </c>
      <c r="I7217" s="65" t="str">
        <f>IF(発注書!D7223="","",発注書!D7223)</f>
        <v/>
      </c>
      <c r="J7217" s="66" t="str">
        <f>IF(発注書!D7223="","",発注書!C7223)</f>
        <v/>
      </c>
    </row>
    <row r="7218" spans="1:10" x14ac:dyDescent="0.55000000000000004">
      <c r="B7218" s="50">
        <v>2</v>
      </c>
      <c r="E7218" s="61" t="str">
        <f>IF(発注書!D7224="","",発注書!B7224)</f>
        <v/>
      </c>
      <c r="F7218" s="62" t="str">
        <f>IF(J7218="","",VLOOKUP(J7218,商品マスタ!$B:$D,2,FALSE))</f>
        <v/>
      </c>
      <c r="G7218" s="63" t="str">
        <f>IF(F7218="","",VLOOKUP(F7218,商品マスタ!$C:$D,2,FALSE))</f>
        <v/>
      </c>
      <c r="H7218" s="64" t="str">
        <f t="shared" si="112"/>
        <v/>
      </c>
      <c r="I7218" s="65" t="str">
        <f>IF(発注書!D7224="","",発注書!D7224)</f>
        <v/>
      </c>
      <c r="J7218" s="66" t="str">
        <f>IF(発注書!D7224="","",発注書!C7224)</f>
        <v/>
      </c>
    </row>
    <row r="7219" spans="1:10" x14ac:dyDescent="0.55000000000000004">
      <c r="A7219" s="49">
        <v>3609</v>
      </c>
      <c r="B7219" s="50">
        <v>1</v>
      </c>
      <c r="E7219" s="61" t="str">
        <f>IF(発注書!D7225="","",発注書!B7225)</f>
        <v/>
      </c>
      <c r="F7219" s="62" t="str">
        <f>IF(J7219="","",VLOOKUP(J7219,商品マスタ!$B:$D,2,FALSE))</f>
        <v/>
      </c>
      <c r="G7219" s="63" t="str">
        <f>IF(F7219="","",VLOOKUP(F7219,商品マスタ!$C:$D,2,FALSE))</f>
        <v/>
      </c>
      <c r="H7219" s="64" t="str">
        <f t="shared" si="112"/>
        <v/>
      </c>
      <c r="I7219" s="65" t="str">
        <f>IF(発注書!D7225="","",発注書!D7225)</f>
        <v/>
      </c>
      <c r="J7219" s="66" t="str">
        <f>IF(発注書!D7225="","",発注書!C7225)</f>
        <v/>
      </c>
    </row>
    <row r="7220" spans="1:10" x14ac:dyDescent="0.55000000000000004">
      <c r="B7220" s="50">
        <v>2</v>
      </c>
      <c r="E7220" s="61" t="str">
        <f>IF(発注書!D7226="","",発注書!B7226)</f>
        <v/>
      </c>
      <c r="F7220" s="62" t="str">
        <f>IF(J7220="","",VLOOKUP(J7220,商品マスタ!$B:$D,2,FALSE))</f>
        <v/>
      </c>
      <c r="G7220" s="63" t="str">
        <f>IF(F7220="","",VLOOKUP(F7220,商品マスタ!$C:$D,2,FALSE))</f>
        <v/>
      </c>
      <c r="H7220" s="64" t="str">
        <f t="shared" si="112"/>
        <v/>
      </c>
      <c r="I7220" s="65" t="str">
        <f>IF(発注書!D7226="","",発注書!D7226)</f>
        <v/>
      </c>
      <c r="J7220" s="66" t="str">
        <f>IF(発注書!D7226="","",発注書!C7226)</f>
        <v/>
      </c>
    </row>
    <row r="7221" spans="1:10" x14ac:dyDescent="0.55000000000000004">
      <c r="A7221" s="49">
        <v>3610</v>
      </c>
      <c r="B7221" s="50">
        <v>1</v>
      </c>
      <c r="E7221" s="61" t="str">
        <f>IF(発注書!D7227="","",発注書!B7227)</f>
        <v/>
      </c>
      <c r="F7221" s="62" t="str">
        <f>IF(J7221="","",VLOOKUP(J7221,商品マスタ!$B:$D,2,FALSE))</f>
        <v/>
      </c>
      <c r="G7221" s="63" t="str">
        <f>IF(F7221="","",VLOOKUP(F7221,商品マスタ!$C:$D,2,FALSE))</f>
        <v/>
      </c>
      <c r="H7221" s="64" t="str">
        <f t="shared" si="112"/>
        <v/>
      </c>
      <c r="I7221" s="65" t="str">
        <f>IF(発注書!D7227="","",発注書!D7227)</f>
        <v/>
      </c>
      <c r="J7221" s="66" t="str">
        <f>IF(発注書!D7227="","",発注書!C7227)</f>
        <v/>
      </c>
    </row>
    <row r="7222" spans="1:10" x14ac:dyDescent="0.55000000000000004">
      <c r="B7222" s="50">
        <v>2</v>
      </c>
      <c r="E7222" s="61" t="str">
        <f>IF(発注書!D7228="","",発注書!B7228)</f>
        <v/>
      </c>
      <c r="F7222" s="62" t="str">
        <f>IF(J7222="","",VLOOKUP(J7222,商品マスタ!$B:$D,2,FALSE))</f>
        <v/>
      </c>
      <c r="G7222" s="63" t="str">
        <f>IF(F7222="","",VLOOKUP(F7222,商品マスタ!$C:$D,2,FALSE))</f>
        <v/>
      </c>
      <c r="H7222" s="64" t="str">
        <f t="shared" si="112"/>
        <v/>
      </c>
      <c r="I7222" s="65" t="str">
        <f>IF(発注書!D7228="","",発注書!D7228)</f>
        <v/>
      </c>
      <c r="J7222" s="66" t="str">
        <f>IF(発注書!D7228="","",発注書!C7228)</f>
        <v/>
      </c>
    </row>
    <row r="7223" spans="1:10" x14ac:dyDescent="0.55000000000000004">
      <c r="A7223" s="49">
        <v>3611</v>
      </c>
      <c r="B7223" s="50">
        <v>1</v>
      </c>
      <c r="E7223" s="61" t="str">
        <f>IF(発注書!D7229="","",発注書!B7229)</f>
        <v/>
      </c>
      <c r="F7223" s="62" t="str">
        <f>IF(J7223="","",VLOOKUP(J7223,商品マスタ!$B:$D,2,FALSE))</f>
        <v/>
      </c>
      <c r="G7223" s="63" t="str">
        <f>IF(F7223="","",VLOOKUP(F7223,商品マスタ!$C:$D,2,FALSE))</f>
        <v/>
      </c>
      <c r="H7223" s="64" t="str">
        <f t="shared" si="112"/>
        <v/>
      </c>
      <c r="I7223" s="65" t="str">
        <f>IF(発注書!D7229="","",発注書!D7229)</f>
        <v/>
      </c>
      <c r="J7223" s="66" t="str">
        <f>IF(発注書!D7229="","",発注書!C7229)</f>
        <v/>
      </c>
    </row>
    <row r="7224" spans="1:10" x14ac:dyDescent="0.55000000000000004">
      <c r="B7224" s="50">
        <v>2</v>
      </c>
      <c r="E7224" s="61" t="str">
        <f>IF(発注書!D7230="","",発注書!B7230)</f>
        <v/>
      </c>
      <c r="F7224" s="62" t="str">
        <f>IF(J7224="","",VLOOKUP(J7224,商品マスタ!$B:$D,2,FALSE))</f>
        <v/>
      </c>
      <c r="G7224" s="63" t="str">
        <f>IF(F7224="","",VLOOKUP(F7224,商品マスタ!$C:$D,2,FALSE))</f>
        <v/>
      </c>
      <c r="H7224" s="64" t="str">
        <f t="shared" si="112"/>
        <v/>
      </c>
      <c r="I7224" s="65" t="str">
        <f>IF(発注書!D7230="","",発注書!D7230)</f>
        <v/>
      </c>
      <c r="J7224" s="66" t="str">
        <f>IF(発注書!D7230="","",発注書!C7230)</f>
        <v/>
      </c>
    </row>
    <row r="7225" spans="1:10" x14ac:dyDescent="0.55000000000000004">
      <c r="A7225" s="49">
        <v>3612</v>
      </c>
      <c r="B7225" s="50">
        <v>1</v>
      </c>
      <c r="E7225" s="61" t="str">
        <f>IF(発注書!D7231="","",発注書!B7231)</f>
        <v/>
      </c>
      <c r="F7225" s="62" t="str">
        <f>IF(J7225="","",VLOOKUP(J7225,商品マスタ!$B:$D,2,FALSE))</f>
        <v/>
      </c>
      <c r="G7225" s="63" t="str">
        <f>IF(F7225="","",VLOOKUP(F7225,商品マスタ!$C:$D,2,FALSE))</f>
        <v/>
      </c>
      <c r="H7225" s="64" t="str">
        <f t="shared" si="112"/>
        <v/>
      </c>
      <c r="I7225" s="65" t="str">
        <f>IF(発注書!D7231="","",発注書!D7231)</f>
        <v/>
      </c>
      <c r="J7225" s="66" t="str">
        <f>IF(発注書!D7231="","",発注書!C7231)</f>
        <v/>
      </c>
    </row>
    <row r="7226" spans="1:10" x14ac:dyDescent="0.55000000000000004">
      <c r="B7226" s="50">
        <v>2</v>
      </c>
      <c r="E7226" s="61" t="str">
        <f>IF(発注書!D7232="","",発注書!B7232)</f>
        <v/>
      </c>
      <c r="F7226" s="62" t="str">
        <f>IF(J7226="","",VLOOKUP(J7226,商品マスタ!$B:$D,2,FALSE))</f>
        <v/>
      </c>
      <c r="G7226" s="63" t="str">
        <f>IF(F7226="","",VLOOKUP(F7226,商品マスタ!$C:$D,2,FALSE))</f>
        <v/>
      </c>
      <c r="H7226" s="64" t="str">
        <f t="shared" si="112"/>
        <v/>
      </c>
      <c r="I7226" s="65" t="str">
        <f>IF(発注書!D7232="","",発注書!D7232)</f>
        <v/>
      </c>
      <c r="J7226" s="66" t="str">
        <f>IF(発注書!D7232="","",発注書!C7232)</f>
        <v/>
      </c>
    </row>
    <row r="7227" spans="1:10" x14ac:dyDescent="0.55000000000000004">
      <c r="A7227" s="49">
        <v>3613</v>
      </c>
      <c r="B7227" s="50">
        <v>1</v>
      </c>
      <c r="E7227" s="61" t="str">
        <f>IF(発注書!D7233="","",発注書!B7233)</f>
        <v/>
      </c>
      <c r="F7227" s="62" t="str">
        <f>IF(J7227="","",VLOOKUP(J7227,商品マスタ!$B:$D,2,FALSE))</f>
        <v/>
      </c>
      <c r="G7227" s="63" t="str">
        <f>IF(F7227="","",VLOOKUP(F7227,商品マスタ!$C:$D,2,FALSE))</f>
        <v/>
      </c>
      <c r="H7227" s="64" t="str">
        <f t="shared" si="112"/>
        <v/>
      </c>
      <c r="I7227" s="65" t="str">
        <f>IF(発注書!D7233="","",発注書!D7233)</f>
        <v/>
      </c>
      <c r="J7227" s="66" t="str">
        <f>IF(発注書!D7233="","",発注書!C7233)</f>
        <v/>
      </c>
    </row>
    <row r="7228" spans="1:10" x14ac:dyDescent="0.55000000000000004">
      <c r="B7228" s="50">
        <v>2</v>
      </c>
      <c r="E7228" s="61" t="str">
        <f>IF(発注書!D7234="","",発注書!B7234)</f>
        <v/>
      </c>
      <c r="F7228" s="62" t="str">
        <f>IF(J7228="","",VLOOKUP(J7228,商品マスタ!$B:$D,2,FALSE))</f>
        <v/>
      </c>
      <c r="G7228" s="63" t="str">
        <f>IF(F7228="","",VLOOKUP(F7228,商品マスタ!$C:$D,2,FALSE))</f>
        <v/>
      </c>
      <c r="H7228" s="64" t="str">
        <f t="shared" si="112"/>
        <v/>
      </c>
      <c r="I7228" s="65" t="str">
        <f>IF(発注書!D7234="","",発注書!D7234)</f>
        <v/>
      </c>
      <c r="J7228" s="66" t="str">
        <f>IF(発注書!D7234="","",発注書!C7234)</f>
        <v/>
      </c>
    </row>
    <row r="7229" spans="1:10" x14ac:dyDescent="0.55000000000000004">
      <c r="A7229" s="49">
        <v>3614</v>
      </c>
      <c r="B7229" s="50">
        <v>1</v>
      </c>
      <c r="E7229" s="61" t="str">
        <f>IF(発注書!D7235="","",発注書!B7235)</f>
        <v/>
      </c>
      <c r="F7229" s="62" t="str">
        <f>IF(J7229="","",VLOOKUP(J7229,商品マスタ!$B:$D,2,FALSE))</f>
        <v/>
      </c>
      <c r="G7229" s="63" t="str">
        <f>IF(F7229="","",VLOOKUP(F7229,商品マスタ!$C:$D,2,FALSE))</f>
        <v/>
      </c>
      <c r="H7229" s="64" t="str">
        <f t="shared" si="112"/>
        <v/>
      </c>
      <c r="I7229" s="65" t="str">
        <f>IF(発注書!D7235="","",発注書!D7235)</f>
        <v/>
      </c>
      <c r="J7229" s="66" t="str">
        <f>IF(発注書!D7235="","",発注書!C7235)</f>
        <v/>
      </c>
    </row>
    <row r="7230" spans="1:10" x14ac:dyDescent="0.55000000000000004">
      <c r="B7230" s="50">
        <v>2</v>
      </c>
      <c r="E7230" s="61" t="str">
        <f>IF(発注書!D7236="","",発注書!B7236)</f>
        <v/>
      </c>
      <c r="F7230" s="62" t="str">
        <f>IF(J7230="","",VLOOKUP(J7230,商品マスタ!$B:$D,2,FALSE))</f>
        <v/>
      </c>
      <c r="G7230" s="63" t="str">
        <f>IF(F7230="","",VLOOKUP(F7230,商品マスタ!$C:$D,2,FALSE))</f>
        <v/>
      </c>
      <c r="H7230" s="64" t="str">
        <f t="shared" si="112"/>
        <v/>
      </c>
      <c r="I7230" s="65" t="str">
        <f>IF(発注書!D7236="","",発注書!D7236)</f>
        <v/>
      </c>
      <c r="J7230" s="66" t="str">
        <f>IF(発注書!D7236="","",発注書!C7236)</f>
        <v/>
      </c>
    </row>
    <row r="7231" spans="1:10" x14ac:dyDescent="0.55000000000000004">
      <c r="A7231" s="49">
        <v>3615</v>
      </c>
      <c r="B7231" s="50">
        <v>1</v>
      </c>
      <c r="E7231" s="61" t="str">
        <f>IF(発注書!D7237="","",発注書!B7237)</f>
        <v/>
      </c>
      <c r="F7231" s="62" t="str">
        <f>IF(J7231="","",VLOOKUP(J7231,商品マスタ!$B:$D,2,FALSE))</f>
        <v/>
      </c>
      <c r="G7231" s="63" t="str">
        <f>IF(F7231="","",VLOOKUP(F7231,商品マスタ!$C:$D,2,FALSE))</f>
        <v/>
      </c>
      <c r="H7231" s="64" t="str">
        <f t="shared" si="112"/>
        <v/>
      </c>
      <c r="I7231" s="65" t="str">
        <f>IF(発注書!D7237="","",発注書!D7237)</f>
        <v/>
      </c>
      <c r="J7231" s="66" t="str">
        <f>IF(発注書!D7237="","",発注書!C7237)</f>
        <v/>
      </c>
    </row>
    <row r="7232" spans="1:10" x14ac:dyDescent="0.55000000000000004">
      <c r="B7232" s="50">
        <v>2</v>
      </c>
      <c r="E7232" s="61" t="str">
        <f>IF(発注書!D7238="","",発注書!B7238)</f>
        <v/>
      </c>
      <c r="F7232" s="62" t="str">
        <f>IF(J7232="","",VLOOKUP(J7232,商品マスタ!$B:$D,2,FALSE))</f>
        <v/>
      </c>
      <c r="G7232" s="63" t="str">
        <f>IF(F7232="","",VLOOKUP(F7232,商品マスタ!$C:$D,2,FALSE))</f>
        <v/>
      </c>
      <c r="H7232" s="64" t="str">
        <f t="shared" si="112"/>
        <v/>
      </c>
      <c r="I7232" s="65" t="str">
        <f>IF(発注書!D7238="","",発注書!D7238)</f>
        <v/>
      </c>
      <c r="J7232" s="66" t="str">
        <f>IF(発注書!D7238="","",発注書!C7238)</f>
        <v/>
      </c>
    </row>
    <row r="7233" spans="1:10" x14ac:dyDescent="0.55000000000000004">
      <c r="A7233" s="49">
        <v>3616</v>
      </c>
      <c r="B7233" s="50">
        <v>1</v>
      </c>
      <c r="E7233" s="61" t="str">
        <f>IF(発注書!D7239="","",発注書!B7239)</f>
        <v/>
      </c>
      <c r="F7233" s="62" t="str">
        <f>IF(J7233="","",VLOOKUP(J7233,商品マスタ!$B:$D,2,FALSE))</f>
        <v/>
      </c>
      <c r="G7233" s="63" t="str">
        <f>IF(F7233="","",VLOOKUP(F7233,商品マスタ!$C:$D,2,FALSE))</f>
        <v/>
      </c>
      <c r="H7233" s="64" t="str">
        <f t="shared" si="112"/>
        <v/>
      </c>
      <c r="I7233" s="65" t="str">
        <f>IF(発注書!D7239="","",発注書!D7239)</f>
        <v/>
      </c>
      <c r="J7233" s="66" t="str">
        <f>IF(発注書!D7239="","",発注書!C7239)</f>
        <v/>
      </c>
    </row>
    <row r="7234" spans="1:10" x14ac:dyDescent="0.55000000000000004">
      <c r="B7234" s="50">
        <v>2</v>
      </c>
      <c r="E7234" s="61" t="str">
        <f>IF(発注書!D7240="","",発注書!B7240)</f>
        <v/>
      </c>
      <c r="F7234" s="62" t="str">
        <f>IF(J7234="","",VLOOKUP(J7234,商品マスタ!$B:$D,2,FALSE))</f>
        <v/>
      </c>
      <c r="G7234" s="63" t="str">
        <f>IF(F7234="","",VLOOKUP(F7234,商品マスタ!$C:$D,2,FALSE))</f>
        <v/>
      </c>
      <c r="H7234" s="64" t="str">
        <f t="shared" si="112"/>
        <v/>
      </c>
      <c r="I7234" s="65" t="str">
        <f>IF(発注書!D7240="","",発注書!D7240)</f>
        <v/>
      </c>
      <c r="J7234" s="66" t="str">
        <f>IF(発注書!D7240="","",発注書!C7240)</f>
        <v/>
      </c>
    </row>
    <row r="7235" spans="1:10" x14ac:dyDescent="0.55000000000000004">
      <c r="A7235" s="49">
        <v>3617</v>
      </c>
      <c r="B7235" s="50">
        <v>1</v>
      </c>
      <c r="E7235" s="61" t="str">
        <f>IF(発注書!D7241="","",発注書!B7241)</f>
        <v/>
      </c>
      <c r="F7235" s="62" t="str">
        <f>IF(J7235="","",VLOOKUP(J7235,商品マスタ!$B:$D,2,FALSE))</f>
        <v/>
      </c>
      <c r="G7235" s="63" t="str">
        <f>IF(F7235="","",VLOOKUP(F7235,商品マスタ!$C:$D,2,FALSE))</f>
        <v/>
      </c>
      <c r="H7235" s="64" t="str">
        <f t="shared" si="112"/>
        <v/>
      </c>
      <c r="I7235" s="65" t="str">
        <f>IF(発注書!D7241="","",発注書!D7241)</f>
        <v/>
      </c>
      <c r="J7235" s="66" t="str">
        <f>IF(発注書!D7241="","",発注書!C7241)</f>
        <v/>
      </c>
    </row>
    <row r="7236" spans="1:10" x14ac:dyDescent="0.55000000000000004">
      <c r="B7236" s="50">
        <v>2</v>
      </c>
      <c r="E7236" s="61" t="str">
        <f>IF(発注書!D7242="","",発注書!B7242)</f>
        <v/>
      </c>
      <c r="F7236" s="62" t="str">
        <f>IF(J7236="","",VLOOKUP(J7236,商品マスタ!$B:$D,2,FALSE))</f>
        <v/>
      </c>
      <c r="G7236" s="63" t="str">
        <f>IF(F7236="","",VLOOKUP(F7236,商品マスタ!$C:$D,2,FALSE))</f>
        <v/>
      </c>
      <c r="H7236" s="64" t="str">
        <f t="shared" ref="H7236:H7299" si="113">IF(E7236="","",IF(E7236="",LEN(SUBSTITUTE(D7236," ","")),LEN(SUBSTITUTE(E7236," ",""))))</f>
        <v/>
      </c>
      <c r="I7236" s="65" t="str">
        <f>IF(発注書!D7242="","",発注書!D7242)</f>
        <v/>
      </c>
      <c r="J7236" s="66" t="str">
        <f>IF(発注書!D7242="","",発注書!C7242)</f>
        <v/>
      </c>
    </row>
    <row r="7237" spans="1:10" x14ac:dyDescent="0.55000000000000004">
      <c r="A7237" s="49">
        <v>3618</v>
      </c>
      <c r="B7237" s="50">
        <v>1</v>
      </c>
      <c r="E7237" s="61" t="str">
        <f>IF(発注書!D7243="","",発注書!B7243)</f>
        <v/>
      </c>
      <c r="F7237" s="62" t="str">
        <f>IF(J7237="","",VLOOKUP(J7237,商品マスタ!$B:$D,2,FALSE))</f>
        <v/>
      </c>
      <c r="G7237" s="63" t="str">
        <f>IF(F7237="","",VLOOKUP(F7237,商品マスタ!$C:$D,2,FALSE))</f>
        <v/>
      </c>
      <c r="H7237" s="64" t="str">
        <f t="shared" si="113"/>
        <v/>
      </c>
      <c r="I7237" s="65" t="str">
        <f>IF(発注書!D7243="","",発注書!D7243)</f>
        <v/>
      </c>
      <c r="J7237" s="66" t="str">
        <f>IF(発注書!D7243="","",発注書!C7243)</f>
        <v/>
      </c>
    </row>
    <row r="7238" spans="1:10" x14ac:dyDescent="0.55000000000000004">
      <c r="B7238" s="50">
        <v>2</v>
      </c>
      <c r="E7238" s="61" t="str">
        <f>IF(発注書!D7244="","",発注書!B7244)</f>
        <v/>
      </c>
      <c r="F7238" s="62" t="str">
        <f>IF(J7238="","",VLOOKUP(J7238,商品マスタ!$B:$D,2,FALSE))</f>
        <v/>
      </c>
      <c r="G7238" s="63" t="str">
        <f>IF(F7238="","",VLOOKUP(F7238,商品マスタ!$C:$D,2,FALSE))</f>
        <v/>
      </c>
      <c r="H7238" s="64" t="str">
        <f t="shared" si="113"/>
        <v/>
      </c>
      <c r="I7238" s="65" t="str">
        <f>IF(発注書!D7244="","",発注書!D7244)</f>
        <v/>
      </c>
      <c r="J7238" s="66" t="str">
        <f>IF(発注書!D7244="","",発注書!C7244)</f>
        <v/>
      </c>
    </row>
    <row r="7239" spans="1:10" x14ac:dyDescent="0.55000000000000004">
      <c r="A7239" s="49">
        <v>3619</v>
      </c>
      <c r="B7239" s="50">
        <v>1</v>
      </c>
      <c r="E7239" s="61" t="str">
        <f>IF(発注書!D7245="","",発注書!B7245)</f>
        <v/>
      </c>
      <c r="F7239" s="62" t="str">
        <f>IF(J7239="","",VLOOKUP(J7239,商品マスタ!$B:$D,2,FALSE))</f>
        <v/>
      </c>
      <c r="G7239" s="63" t="str">
        <f>IF(F7239="","",VLOOKUP(F7239,商品マスタ!$C:$D,2,FALSE))</f>
        <v/>
      </c>
      <c r="H7239" s="64" t="str">
        <f t="shared" si="113"/>
        <v/>
      </c>
      <c r="I7239" s="65" t="str">
        <f>IF(発注書!D7245="","",発注書!D7245)</f>
        <v/>
      </c>
      <c r="J7239" s="66" t="str">
        <f>IF(発注書!D7245="","",発注書!C7245)</f>
        <v/>
      </c>
    </row>
    <row r="7240" spans="1:10" x14ac:dyDescent="0.55000000000000004">
      <c r="B7240" s="50">
        <v>2</v>
      </c>
      <c r="E7240" s="61" t="str">
        <f>IF(発注書!D7246="","",発注書!B7246)</f>
        <v/>
      </c>
      <c r="F7240" s="62" t="str">
        <f>IF(J7240="","",VLOOKUP(J7240,商品マスタ!$B:$D,2,FALSE))</f>
        <v/>
      </c>
      <c r="G7240" s="63" t="str">
        <f>IF(F7240="","",VLOOKUP(F7240,商品マスタ!$C:$D,2,FALSE))</f>
        <v/>
      </c>
      <c r="H7240" s="64" t="str">
        <f t="shared" si="113"/>
        <v/>
      </c>
      <c r="I7240" s="65" t="str">
        <f>IF(発注書!D7246="","",発注書!D7246)</f>
        <v/>
      </c>
      <c r="J7240" s="66" t="str">
        <f>IF(発注書!D7246="","",発注書!C7246)</f>
        <v/>
      </c>
    </row>
    <row r="7241" spans="1:10" x14ac:dyDescent="0.55000000000000004">
      <c r="A7241" s="49">
        <v>3620</v>
      </c>
      <c r="B7241" s="50">
        <v>1</v>
      </c>
      <c r="E7241" s="61" t="str">
        <f>IF(発注書!D7247="","",発注書!B7247)</f>
        <v/>
      </c>
      <c r="F7241" s="62" t="str">
        <f>IF(J7241="","",VLOOKUP(J7241,商品マスタ!$B:$D,2,FALSE))</f>
        <v/>
      </c>
      <c r="G7241" s="63" t="str">
        <f>IF(F7241="","",VLOOKUP(F7241,商品マスタ!$C:$D,2,FALSE))</f>
        <v/>
      </c>
      <c r="H7241" s="64" t="str">
        <f t="shared" si="113"/>
        <v/>
      </c>
      <c r="I7241" s="65" t="str">
        <f>IF(発注書!D7247="","",発注書!D7247)</f>
        <v/>
      </c>
      <c r="J7241" s="66" t="str">
        <f>IF(発注書!D7247="","",発注書!C7247)</f>
        <v/>
      </c>
    </row>
    <row r="7242" spans="1:10" x14ac:dyDescent="0.55000000000000004">
      <c r="B7242" s="50">
        <v>2</v>
      </c>
      <c r="E7242" s="61" t="str">
        <f>IF(発注書!D7248="","",発注書!B7248)</f>
        <v/>
      </c>
      <c r="F7242" s="62" t="str">
        <f>IF(J7242="","",VLOOKUP(J7242,商品マスタ!$B:$D,2,FALSE))</f>
        <v/>
      </c>
      <c r="G7242" s="63" t="str">
        <f>IF(F7242="","",VLOOKUP(F7242,商品マスタ!$C:$D,2,FALSE))</f>
        <v/>
      </c>
      <c r="H7242" s="64" t="str">
        <f t="shared" si="113"/>
        <v/>
      </c>
      <c r="I7242" s="65" t="str">
        <f>IF(発注書!D7248="","",発注書!D7248)</f>
        <v/>
      </c>
      <c r="J7242" s="66" t="str">
        <f>IF(発注書!D7248="","",発注書!C7248)</f>
        <v/>
      </c>
    </row>
    <row r="7243" spans="1:10" x14ac:dyDescent="0.55000000000000004">
      <c r="A7243" s="49">
        <v>3621</v>
      </c>
      <c r="B7243" s="50">
        <v>1</v>
      </c>
      <c r="E7243" s="61" t="str">
        <f>IF(発注書!D7249="","",発注書!B7249)</f>
        <v/>
      </c>
      <c r="F7243" s="62" t="str">
        <f>IF(J7243="","",VLOOKUP(J7243,商品マスタ!$B:$D,2,FALSE))</f>
        <v/>
      </c>
      <c r="G7243" s="63" t="str">
        <f>IF(F7243="","",VLOOKUP(F7243,商品マスタ!$C:$D,2,FALSE))</f>
        <v/>
      </c>
      <c r="H7243" s="64" t="str">
        <f t="shared" si="113"/>
        <v/>
      </c>
      <c r="I7243" s="65" t="str">
        <f>IF(発注書!D7249="","",発注書!D7249)</f>
        <v/>
      </c>
      <c r="J7243" s="66" t="str">
        <f>IF(発注書!D7249="","",発注書!C7249)</f>
        <v/>
      </c>
    </row>
    <row r="7244" spans="1:10" x14ac:dyDescent="0.55000000000000004">
      <c r="B7244" s="50">
        <v>2</v>
      </c>
      <c r="E7244" s="61" t="str">
        <f>IF(発注書!D7250="","",発注書!B7250)</f>
        <v/>
      </c>
      <c r="F7244" s="62" t="str">
        <f>IF(J7244="","",VLOOKUP(J7244,商品マスタ!$B:$D,2,FALSE))</f>
        <v/>
      </c>
      <c r="G7244" s="63" t="str">
        <f>IF(F7244="","",VLOOKUP(F7244,商品マスタ!$C:$D,2,FALSE))</f>
        <v/>
      </c>
      <c r="H7244" s="64" t="str">
        <f t="shared" si="113"/>
        <v/>
      </c>
      <c r="I7244" s="65" t="str">
        <f>IF(発注書!D7250="","",発注書!D7250)</f>
        <v/>
      </c>
      <c r="J7244" s="66" t="str">
        <f>IF(発注書!D7250="","",発注書!C7250)</f>
        <v/>
      </c>
    </row>
    <row r="7245" spans="1:10" x14ac:dyDescent="0.55000000000000004">
      <c r="A7245" s="49">
        <v>3622</v>
      </c>
      <c r="B7245" s="50">
        <v>1</v>
      </c>
      <c r="E7245" s="61" t="str">
        <f>IF(発注書!D7251="","",発注書!B7251)</f>
        <v/>
      </c>
      <c r="F7245" s="62" t="str">
        <f>IF(J7245="","",VLOOKUP(J7245,商品マスタ!$B:$D,2,FALSE))</f>
        <v/>
      </c>
      <c r="G7245" s="63" t="str">
        <f>IF(F7245="","",VLOOKUP(F7245,商品マスタ!$C:$D,2,FALSE))</f>
        <v/>
      </c>
      <c r="H7245" s="64" t="str">
        <f t="shared" si="113"/>
        <v/>
      </c>
      <c r="I7245" s="65" t="str">
        <f>IF(発注書!D7251="","",発注書!D7251)</f>
        <v/>
      </c>
      <c r="J7245" s="66" t="str">
        <f>IF(発注書!D7251="","",発注書!C7251)</f>
        <v/>
      </c>
    </row>
    <row r="7246" spans="1:10" x14ac:dyDescent="0.55000000000000004">
      <c r="B7246" s="50">
        <v>2</v>
      </c>
      <c r="E7246" s="61" t="str">
        <f>IF(発注書!D7252="","",発注書!B7252)</f>
        <v/>
      </c>
      <c r="F7246" s="62" t="str">
        <f>IF(J7246="","",VLOOKUP(J7246,商品マスタ!$B:$D,2,FALSE))</f>
        <v/>
      </c>
      <c r="G7246" s="63" t="str">
        <f>IF(F7246="","",VLOOKUP(F7246,商品マスタ!$C:$D,2,FALSE))</f>
        <v/>
      </c>
      <c r="H7246" s="64" t="str">
        <f t="shared" si="113"/>
        <v/>
      </c>
      <c r="I7246" s="65" t="str">
        <f>IF(発注書!D7252="","",発注書!D7252)</f>
        <v/>
      </c>
      <c r="J7246" s="66" t="str">
        <f>IF(発注書!D7252="","",発注書!C7252)</f>
        <v/>
      </c>
    </row>
    <row r="7247" spans="1:10" x14ac:dyDescent="0.55000000000000004">
      <c r="A7247" s="49">
        <v>3623</v>
      </c>
      <c r="B7247" s="50">
        <v>1</v>
      </c>
      <c r="E7247" s="61" t="str">
        <f>IF(発注書!D7253="","",発注書!B7253)</f>
        <v/>
      </c>
      <c r="F7247" s="62" t="str">
        <f>IF(J7247="","",VLOOKUP(J7247,商品マスタ!$B:$D,2,FALSE))</f>
        <v/>
      </c>
      <c r="G7247" s="63" t="str">
        <f>IF(F7247="","",VLOOKUP(F7247,商品マスタ!$C:$D,2,FALSE))</f>
        <v/>
      </c>
      <c r="H7247" s="64" t="str">
        <f t="shared" si="113"/>
        <v/>
      </c>
      <c r="I7247" s="65" t="str">
        <f>IF(発注書!D7253="","",発注書!D7253)</f>
        <v/>
      </c>
      <c r="J7247" s="66" t="str">
        <f>IF(発注書!D7253="","",発注書!C7253)</f>
        <v/>
      </c>
    </row>
    <row r="7248" spans="1:10" x14ac:dyDescent="0.55000000000000004">
      <c r="B7248" s="50">
        <v>2</v>
      </c>
      <c r="E7248" s="61" t="str">
        <f>IF(発注書!D7254="","",発注書!B7254)</f>
        <v/>
      </c>
      <c r="F7248" s="62" t="str">
        <f>IF(J7248="","",VLOOKUP(J7248,商品マスタ!$B:$D,2,FALSE))</f>
        <v/>
      </c>
      <c r="G7248" s="63" t="str">
        <f>IF(F7248="","",VLOOKUP(F7248,商品マスタ!$C:$D,2,FALSE))</f>
        <v/>
      </c>
      <c r="H7248" s="64" t="str">
        <f t="shared" si="113"/>
        <v/>
      </c>
      <c r="I7248" s="65" t="str">
        <f>IF(発注書!D7254="","",発注書!D7254)</f>
        <v/>
      </c>
      <c r="J7248" s="66" t="str">
        <f>IF(発注書!D7254="","",発注書!C7254)</f>
        <v/>
      </c>
    </row>
    <row r="7249" spans="1:10" x14ac:dyDescent="0.55000000000000004">
      <c r="A7249" s="49">
        <v>3624</v>
      </c>
      <c r="B7249" s="50">
        <v>1</v>
      </c>
      <c r="E7249" s="61" t="str">
        <f>IF(発注書!D7255="","",発注書!B7255)</f>
        <v/>
      </c>
      <c r="F7249" s="62" t="str">
        <f>IF(J7249="","",VLOOKUP(J7249,商品マスタ!$B:$D,2,FALSE))</f>
        <v/>
      </c>
      <c r="G7249" s="63" t="str">
        <f>IF(F7249="","",VLOOKUP(F7249,商品マスタ!$C:$D,2,FALSE))</f>
        <v/>
      </c>
      <c r="H7249" s="64" t="str">
        <f t="shared" si="113"/>
        <v/>
      </c>
      <c r="I7249" s="65" t="str">
        <f>IF(発注書!D7255="","",発注書!D7255)</f>
        <v/>
      </c>
      <c r="J7249" s="66" t="str">
        <f>IF(発注書!D7255="","",発注書!C7255)</f>
        <v/>
      </c>
    </row>
    <row r="7250" spans="1:10" x14ac:dyDescent="0.55000000000000004">
      <c r="B7250" s="50">
        <v>2</v>
      </c>
      <c r="E7250" s="61" t="str">
        <f>IF(発注書!D7256="","",発注書!B7256)</f>
        <v/>
      </c>
      <c r="F7250" s="62" t="str">
        <f>IF(J7250="","",VLOOKUP(J7250,商品マスタ!$B:$D,2,FALSE))</f>
        <v/>
      </c>
      <c r="G7250" s="63" t="str">
        <f>IF(F7250="","",VLOOKUP(F7250,商品マスタ!$C:$D,2,FALSE))</f>
        <v/>
      </c>
      <c r="H7250" s="64" t="str">
        <f t="shared" si="113"/>
        <v/>
      </c>
      <c r="I7250" s="65" t="str">
        <f>IF(発注書!D7256="","",発注書!D7256)</f>
        <v/>
      </c>
      <c r="J7250" s="66" t="str">
        <f>IF(発注書!D7256="","",発注書!C7256)</f>
        <v/>
      </c>
    </row>
    <row r="7251" spans="1:10" x14ac:dyDescent="0.55000000000000004">
      <c r="A7251" s="49">
        <v>3625</v>
      </c>
      <c r="B7251" s="50">
        <v>1</v>
      </c>
      <c r="E7251" s="61" t="str">
        <f>IF(発注書!D7257="","",発注書!B7257)</f>
        <v/>
      </c>
      <c r="F7251" s="62" t="str">
        <f>IF(J7251="","",VLOOKUP(J7251,商品マスタ!$B:$D,2,FALSE))</f>
        <v/>
      </c>
      <c r="G7251" s="63" t="str">
        <f>IF(F7251="","",VLOOKUP(F7251,商品マスタ!$C:$D,2,FALSE))</f>
        <v/>
      </c>
      <c r="H7251" s="64" t="str">
        <f t="shared" si="113"/>
        <v/>
      </c>
      <c r="I7251" s="65" t="str">
        <f>IF(発注書!D7257="","",発注書!D7257)</f>
        <v/>
      </c>
      <c r="J7251" s="66" t="str">
        <f>IF(発注書!D7257="","",発注書!C7257)</f>
        <v/>
      </c>
    </row>
    <row r="7252" spans="1:10" x14ac:dyDescent="0.55000000000000004">
      <c r="B7252" s="50">
        <v>2</v>
      </c>
      <c r="E7252" s="61" t="str">
        <f>IF(発注書!D7258="","",発注書!B7258)</f>
        <v/>
      </c>
      <c r="F7252" s="62" t="str">
        <f>IF(J7252="","",VLOOKUP(J7252,商品マスタ!$B:$D,2,FALSE))</f>
        <v/>
      </c>
      <c r="G7252" s="63" t="str">
        <f>IF(F7252="","",VLOOKUP(F7252,商品マスタ!$C:$D,2,FALSE))</f>
        <v/>
      </c>
      <c r="H7252" s="64" t="str">
        <f t="shared" si="113"/>
        <v/>
      </c>
      <c r="I7252" s="65" t="str">
        <f>IF(発注書!D7258="","",発注書!D7258)</f>
        <v/>
      </c>
      <c r="J7252" s="66" t="str">
        <f>IF(発注書!D7258="","",発注書!C7258)</f>
        <v/>
      </c>
    </row>
    <row r="7253" spans="1:10" x14ac:dyDescent="0.55000000000000004">
      <c r="A7253" s="49">
        <v>3626</v>
      </c>
      <c r="B7253" s="50">
        <v>1</v>
      </c>
      <c r="E7253" s="61" t="str">
        <f>IF(発注書!D7259="","",発注書!B7259)</f>
        <v/>
      </c>
      <c r="F7253" s="62" t="str">
        <f>IF(J7253="","",VLOOKUP(J7253,商品マスタ!$B:$D,2,FALSE))</f>
        <v/>
      </c>
      <c r="G7253" s="63" t="str">
        <f>IF(F7253="","",VLOOKUP(F7253,商品マスタ!$C:$D,2,FALSE))</f>
        <v/>
      </c>
      <c r="H7253" s="64" t="str">
        <f t="shared" si="113"/>
        <v/>
      </c>
      <c r="I7253" s="65" t="str">
        <f>IF(発注書!D7259="","",発注書!D7259)</f>
        <v/>
      </c>
      <c r="J7253" s="66" t="str">
        <f>IF(発注書!D7259="","",発注書!C7259)</f>
        <v/>
      </c>
    </row>
    <row r="7254" spans="1:10" x14ac:dyDescent="0.55000000000000004">
      <c r="B7254" s="50">
        <v>2</v>
      </c>
      <c r="E7254" s="61" t="str">
        <f>IF(発注書!D7260="","",発注書!B7260)</f>
        <v/>
      </c>
      <c r="F7254" s="62" t="str">
        <f>IF(J7254="","",VLOOKUP(J7254,商品マスタ!$B:$D,2,FALSE))</f>
        <v/>
      </c>
      <c r="G7254" s="63" t="str">
        <f>IF(F7254="","",VLOOKUP(F7254,商品マスタ!$C:$D,2,FALSE))</f>
        <v/>
      </c>
      <c r="H7254" s="64" t="str">
        <f t="shared" si="113"/>
        <v/>
      </c>
      <c r="I7254" s="65" t="str">
        <f>IF(発注書!D7260="","",発注書!D7260)</f>
        <v/>
      </c>
      <c r="J7254" s="66" t="str">
        <f>IF(発注書!D7260="","",発注書!C7260)</f>
        <v/>
      </c>
    </row>
    <row r="7255" spans="1:10" x14ac:dyDescent="0.55000000000000004">
      <c r="A7255" s="49">
        <v>3627</v>
      </c>
      <c r="B7255" s="50">
        <v>1</v>
      </c>
      <c r="E7255" s="61" t="str">
        <f>IF(発注書!D7261="","",発注書!B7261)</f>
        <v/>
      </c>
      <c r="F7255" s="62" t="str">
        <f>IF(J7255="","",VLOOKUP(J7255,商品マスタ!$B:$D,2,FALSE))</f>
        <v/>
      </c>
      <c r="G7255" s="63" t="str">
        <f>IF(F7255="","",VLOOKUP(F7255,商品マスタ!$C:$D,2,FALSE))</f>
        <v/>
      </c>
      <c r="H7255" s="64" t="str">
        <f t="shared" si="113"/>
        <v/>
      </c>
      <c r="I7255" s="65" t="str">
        <f>IF(発注書!D7261="","",発注書!D7261)</f>
        <v/>
      </c>
      <c r="J7255" s="66" t="str">
        <f>IF(発注書!D7261="","",発注書!C7261)</f>
        <v/>
      </c>
    </row>
    <row r="7256" spans="1:10" x14ac:dyDescent="0.55000000000000004">
      <c r="B7256" s="50">
        <v>2</v>
      </c>
      <c r="E7256" s="61" t="str">
        <f>IF(発注書!D7262="","",発注書!B7262)</f>
        <v/>
      </c>
      <c r="F7256" s="62" t="str">
        <f>IF(J7256="","",VLOOKUP(J7256,商品マスタ!$B:$D,2,FALSE))</f>
        <v/>
      </c>
      <c r="G7256" s="63" t="str">
        <f>IF(F7256="","",VLOOKUP(F7256,商品マスタ!$C:$D,2,FALSE))</f>
        <v/>
      </c>
      <c r="H7256" s="64" t="str">
        <f t="shared" si="113"/>
        <v/>
      </c>
      <c r="I7256" s="65" t="str">
        <f>IF(発注書!D7262="","",発注書!D7262)</f>
        <v/>
      </c>
      <c r="J7256" s="66" t="str">
        <f>IF(発注書!D7262="","",発注書!C7262)</f>
        <v/>
      </c>
    </row>
    <row r="7257" spans="1:10" x14ac:dyDescent="0.55000000000000004">
      <c r="A7257" s="49">
        <v>3628</v>
      </c>
      <c r="B7257" s="50">
        <v>1</v>
      </c>
      <c r="E7257" s="61" t="str">
        <f>IF(発注書!D7263="","",発注書!B7263)</f>
        <v/>
      </c>
      <c r="F7257" s="62" t="str">
        <f>IF(J7257="","",VLOOKUP(J7257,商品マスタ!$B:$D,2,FALSE))</f>
        <v/>
      </c>
      <c r="G7257" s="63" t="str">
        <f>IF(F7257="","",VLOOKUP(F7257,商品マスタ!$C:$D,2,FALSE))</f>
        <v/>
      </c>
      <c r="H7257" s="64" t="str">
        <f t="shared" si="113"/>
        <v/>
      </c>
      <c r="I7257" s="65" t="str">
        <f>IF(発注書!D7263="","",発注書!D7263)</f>
        <v/>
      </c>
      <c r="J7257" s="66" t="str">
        <f>IF(発注書!D7263="","",発注書!C7263)</f>
        <v/>
      </c>
    </row>
    <row r="7258" spans="1:10" x14ac:dyDescent="0.55000000000000004">
      <c r="B7258" s="50">
        <v>2</v>
      </c>
      <c r="E7258" s="61" t="str">
        <f>IF(発注書!D7264="","",発注書!B7264)</f>
        <v/>
      </c>
      <c r="F7258" s="62" t="str">
        <f>IF(J7258="","",VLOOKUP(J7258,商品マスタ!$B:$D,2,FALSE))</f>
        <v/>
      </c>
      <c r="G7258" s="63" t="str">
        <f>IF(F7258="","",VLOOKUP(F7258,商品マスタ!$C:$D,2,FALSE))</f>
        <v/>
      </c>
      <c r="H7258" s="64" t="str">
        <f t="shared" si="113"/>
        <v/>
      </c>
      <c r="I7258" s="65" t="str">
        <f>IF(発注書!D7264="","",発注書!D7264)</f>
        <v/>
      </c>
      <c r="J7258" s="66" t="str">
        <f>IF(発注書!D7264="","",発注書!C7264)</f>
        <v/>
      </c>
    </row>
    <row r="7259" spans="1:10" x14ac:dyDescent="0.55000000000000004">
      <c r="A7259" s="49">
        <v>3629</v>
      </c>
      <c r="B7259" s="50">
        <v>1</v>
      </c>
      <c r="E7259" s="61" t="str">
        <f>IF(発注書!D7265="","",発注書!B7265)</f>
        <v/>
      </c>
      <c r="F7259" s="62" t="str">
        <f>IF(J7259="","",VLOOKUP(J7259,商品マスタ!$B:$D,2,FALSE))</f>
        <v/>
      </c>
      <c r="G7259" s="63" t="str">
        <f>IF(F7259="","",VLOOKUP(F7259,商品マスタ!$C:$D,2,FALSE))</f>
        <v/>
      </c>
      <c r="H7259" s="64" t="str">
        <f t="shared" si="113"/>
        <v/>
      </c>
      <c r="I7259" s="65" t="str">
        <f>IF(発注書!D7265="","",発注書!D7265)</f>
        <v/>
      </c>
      <c r="J7259" s="66" t="str">
        <f>IF(発注書!D7265="","",発注書!C7265)</f>
        <v/>
      </c>
    </row>
    <row r="7260" spans="1:10" x14ac:dyDescent="0.55000000000000004">
      <c r="B7260" s="50">
        <v>2</v>
      </c>
      <c r="E7260" s="61" t="str">
        <f>IF(発注書!D7266="","",発注書!B7266)</f>
        <v/>
      </c>
      <c r="F7260" s="62" t="str">
        <f>IF(J7260="","",VLOOKUP(J7260,商品マスタ!$B:$D,2,FALSE))</f>
        <v/>
      </c>
      <c r="G7260" s="63" t="str">
        <f>IF(F7260="","",VLOOKUP(F7260,商品マスタ!$C:$D,2,FALSE))</f>
        <v/>
      </c>
      <c r="H7260" s="64" t="str">
        <f t="shared" si="113"/>
        <v/>
      </c>
      <c r="I7260" s="65" t="str">
        <f>IF(発注書!D7266="","",発注書!D7266)</f>
        <v/>
      </c>
      <c r="J7260" s="66" t="str">
        <f>IF(発注書!D7266="","",発注書!C7266)</f>
        <v/>
      </c>
    </row>
    <row r="7261" spans="1:10" x14ac:dyDescent="0.55000000000000004">
      <c r="A7261" s="49">
        <v>3630</v>
      </c>
      <c r="B7261" s="50">
        <v>1</v>
      </c>
      <c r="E7261" s="61" t="str">
        <f>IF(発注書!D7267="","",発注書!B7267)</f>
        <v/>
      </c>
      <c r="F7261" s="62" t="str">
        <f>IF(J7261="","",VLOOKUP(J7261,商品マスタ!$B:$D,2,FALSE))</f>
        <v/>
      </c>
      <c r="G7261" s="63" t="str">
        <f>IF(F7261="","",VLOOKUP(F7261,商品マスタ!$C:$D,2,FALSE))</f>
        <v/>
      </c>
      <c r="H7261" s="64" t="str">
        <f t="shared" si="113"/>
        <v/>
      </c>
      <c r="I7261" s="65" t="str">
        <f>IF(発注書!D7267="","",発注書!D7267)</f>
        <v/>
      </c>
      <c r="J7261" s="66" t="str">
        <f>IF(発注書!D7267="","",発注書!C7267)</f>
        <v/>
      </c>
    </row>
    <row r="7262" spans="1:10" x14ac:dyDescent="0.55000000000000004">
      <c r="B7262" s="50">
        <v>2</v>
      </c>
      <c r="E7262" s="61" t="str">
        <f>IF(発注書!D7268="","",発注書!B7268)</f>
        <v/>
      </c>
      <c r="F7262" s="62" t="str">
        <f>IF(J7262="","",VLOOKUP(J7262,商品マスタ!$B:$D,2,FALSE))</f>
        <v/>
      </c>
      <c r="G7262" s="63" t="str">
        <f>IF(F7262="","",VLOOKUP(F7262,商品マスタ!$C:$D,2,FALSE))</f>
        <v/>
      </c>
      <c r="H7262" s="64" t="str">
        <f t="shared" si="113"/>
        <v/>
      </c>
      <c r="I7262" s="65" t="str">
        <f>IF(発注書!D7268="","",発注書!D7268)</f>
        <v/>
      </c>
      <c r="J7262" s="66" t="str">
        <f>IF(発注書!D7268="","",発注書!C7268)</f>
        <v/>
      </c>
    </row>
    <row r="7263" spans="1:10" x14ac:dyDescent="0.55000000000000004">
      <c r="A7263" s="49">
        <v>3631</v>
      </c>
      <c r="B7263" s="50">
        <v>1</v>
      </c>
      <c r="E7263" s="61" t="str">
        <f>IF(発注書!D7269="","",発注書!B7269)</f>
        <v/>
      </c>
      <c r="F7263" s="62" t="str">
        <f>IF(J7263="","",VLOOKUP(J7263,商品マスタ!$B:$D,2,FALSE))</f>
        <v/>
      </c>
      <c r="G7263" s="63" t="str">
        <f>IF(F7263="","",VLOOKUP(F7263,商品マスタ!$C:$D,2,FALSE))</f>
        <v/>
      </c>
      <c r="H7263" s="64" t="str">
        <f t="shared" si="113"/>
        <v/>
      </c>
      <c r="I7263" s="65" t="str">
        <f>IF(発注書!D7269="","",発注書!D7269)</f>
        <v/>
      </c>
      <c r="J7263" s="66" t="str">
        <f>IF(発注書!D7269="","",発注書!C7269)</f>
        <v/>
      </c>
    </row>
    <row r="7264" spans="1:10" x14ac:dyDescent="0.55000000000000004">
      <c r="B7264" s="50">
        <v>2</v>
      </c>
      <c r="E7264" s="61" t="str">
        <f>IF(発注書!D7270="","",発注書!B7270)</f>
        <v/>
      </c>
      <c r="F7264" s="62" t="str">
        <f>IF(J7264="","",VLOOKUP(J7264,商品マスタ!$B:$D,2,FALSE))</f>
        <v/>
      </c>
      <c r="G7264" s="63" t="str">
        <f>IF(F7264="","",VLOOKUP(F7264,商品マスタ!$C:$D,2,FALSE))</f>
        <v/>
      </c>
      <c r="H7264" s="64" t="str">
        <f t="shared" si="113"/>
        <v/>
      </c>
      <c r="I7264" s="65" t="str">
        <f>IF(発注書!D7270="","",発注書!D7270)</f>
        <v/>
      </c>
      <c r="J7264" s="66" t="str">
        <f>IF(発注書!D7270="","",発注書!C7270)</f>
        <v/>
      </c>
    </row>
    <row r="7265" spans="1:10" x14ac:dyDescent="0.55000000000000004">
      <c r="A7265" s="49">
        <v>3632</v>
      </c>
      <c r="B7265" s="50">
        <v>1</v>
      </c>
      <c r="E7265" s="61" t="str">
        <f>IF(発注書!D7271="","",発注書!B7271)</f>
        <v/>
      </c>
      <c r="F7265" s="62" t="str">
        <f>IF(J7265="","",VLOOKUP(J7265,商品マスタ!$B:$D,2,FALSE))</f>
        <v/>
      </c>
      <c r="G7265" s="63" t="str">
        <f>IF(F7265="","",VLOOKUP(F7265,商品マスタ!$C:$D,2,FALSE))</f>
        <v/>
      </c>
      <c r="H7265" s="64" t="str">
        <f t="shared" si="113"/>
        <v/>
      </c>
      <c r="I7265" s="65" t="str">
        <f>IF(発注書!D7271="","",発注書!D7271)</f>
        <v/>
      </c>
      <c r="J7265" s="66" t="str">
        <f>IF(発注書!D7271="","",発注書!C7271)</f>
        <v/>
      </c>
    </row>
    <row r="7266" spans="1:10" x14ac:dyDescent="0.55000000000000004">
      <c r="B7266" s="50">
        <v>2</v>
      </c>
      <c r="E7266" s="61" t="str">
        <f>IF(発注書!D7272="","",発注書!B7272)</f>
        <v/>
      </c>
      <c r="F7266" s="62" t="str">
        <f>IF(J7266="","",VLOOKUP(J7266,商品マスタ!$B:$D,2,FALSE))</f>
        <v/>
      </c>
      <c r="G7266" s="63" t="str">
        <f>IF(F7266="","",VLOOKUP(F7266,商品マスタ!$C:$D,2,FALSE))</f>
        <v/>
      </c>
      <c r="H7266" s="64" t="str">
        <f t="shared" si="113"/>
        <v/>
      </c>
      <c r="I7266" s="65" t="str">
        <f>IF(発注書!D7272="","",発注書!D7272)</f>
        <v/>
      </c>
      <c r="J7266" s="66" t="str">
        <f>IF(発注書!D7272="","",発注書!C7272)</f>
        <v/>
      </c>
    </row>
    <row r="7267" spans="1:10" x14ac:dyDescent="0.55000000000000004">
      <c r="A7267" s="49">
        <v>3633</v>
      </c>
      <c r="B7267" s="50">
        <v>1</v>
      </c>
      <c r="E7267" s="61" t="str">
        <f>IF(発注書!D7273="","",発注書!B7273)</f>
        <v/>
      </c>
      <c r="F7267" s="62" t="str">
        <f>IF(J7267="","",VLOOKUP(J7267,商品マスタ!$B:$D,2,FALSE))</f>
        <v/>
      </c>
      <c r="G7267" s="63" t="str">
        <f>IF(F7267="","",VLOOKUP(F7267,商品マスタ!$C:$D,2,FALSE))</f>
        <v/>
      </c>
      <c r="H7267" s="64" t="str">
        <f t="shared" si="113"/>
        <v/>
      </c>
      <c r="I7267" s="65" t="str">
        <f>IF(発注書!D7273="","",発注書!D7273)</f>
        <v/>
      </c>
      <c r="J7267" s="66" t="str">
        <f>IF(発注書!D7273="","",発注書!C7273)</f>
        <v/>
      </c>
    </row>
    <row r="7268" spans="1:10" x14ac:dyDescent="0.55000000000000004">
      <c r="B7268" s="50">
        <v>2</v>
      </c>
      <c r="E7268" s="61" t="str">
        <f>IF(発注書!D7274="","",発注書!B7274)</f>
        <v/>
      </c>
      <c r="F7268" s="62" t="str">
        <f>IF(J7268="","",VLOOKUP(J7268,商品マスタ!$B:$D,2,FALSE))</f>
        <v/>
      </c>
      <c r="G7268" s="63" t="str">
        <f>IF(F7268="","",VLOOKUP(F7268,商品マスタ!$C:$D,2,FALSE))</f>
        <v/>
      </c>
      <c r="H7268" s="64" t="str">
        <f t="shared" si="113"/>
        <v/>
      </c>
      <c r="I7268" s="65" t="str">
        <f>IF(発注書!D7274="","",発注書!D7274)</f>
        <v/>
      </c>
      <c r="J7268" s="66" t="str">
        <f>IF(発注書!D7274="","",発注書!C7274)</f>
        <v/>
      </c>
    </row>
    <row r="7269" spans="1:10" x14ac:dyDescent="0.55000000000000004">
      <c r="A7269" s="49">
        <v>3634</v>
      </c>
      <c r="B7269" s="50">
        <v>1</v>
      </c>
      <c r="E7269" s="61" t="str">
        <f>IF(発注書!D7275="","",発注書!B7275)</f>
        <v/>
      </c>
      <c r="F7269" s="62" t="str">
        <f>IF(J7269="","",VLOOKUP(J7269,商品マスタ!$B:$D,2,FALSE))</f>
        <v/>
      </c>
      <c r="G7269" s="63" t="str">
        <f>IF(F7269="","",VLOOKUP(F7269,商品マスタ!$C:$D,2,FALSE))</f>
        <v/>
      </c>
      <c r="H7269" s="64" t="str">
        <f t="shared" si="113"/>
        <v/>
      </c>
      <c r="I7269" s="65" t="str">
        <f>IF(発注書!D7275="","",発注書!D7275)</f>
        <v/>
      </c>
      <c r="J7269" s="66" t="str">
        <f>IF(発注書!D7275="","",発注書!C7275)</f>
        <v/>
      </c>
    </row>
    <row r="7270" spans="1:10" x14ac:dyDescent="0.55000000000000004">
      <c r="B7270" s="50">
        <v>2</v>
      </c>
      <c r="E7270" s="61" t="str">
        <f>IF(発注書!D7276="","",発注書!B7276)</f>
        <v/>
      </c>
      <c r="F7270" s="62" t="str">
        <f>IF(J7270="","",VLOOKUP(J7270,商品マスタ!$B:$D,2,FALSE))</f>
        <v/>
      </c>
      <c r="G7270" s="63" t="str">
        <f>IF(F7270="","",VLOOKUP(F7270,商品マスタ!$C:$D,2,FALSE))</f>
        <v/>
      </c>
      <c r="H7270" s="64" t="str">
        <f t="shared" si="113"/>
        <v/>
      </c>
      <c r="I7270" s="65" t="str">
        <f>IF(発注書!D7276="","",発注書!D7276)</f>
        <v/>
      </c>
      <c r="J7270" s="66" t="str">
        <f>IF(発注書!D7276="","",発注書!C7276)</f>
        <v/>
      </c>
    </row>
    <row r="7271" spans="1:10" x14ac:dyDescent="0.55000000000000004">
      <c r="A7271" s="49">
        <v>3635</v>
      </c>
      <c r="B7271" s="50">
        <v>1</v>
      </c>
      <c r="E7271" s="61" t="str">
        <f>IF(発注書!D7277="","",発注書!B7277)</f>
        <v/>
      </c>
      <c r="F7271" s="62" t="str">
        <f>IF(J7271="","",VLOOKUP(J7271,商品マスタ!$B:$D,2,FALSE))</f>
        <v/>
      </c>
      <c r="G7271" s="63" t="str">
        <f>IF(F7271="","",VLOOKUP(F7271,商品マスタ!$C:$D,2,FALSE))</f>
        <v/>
      </c>
      <c r="H7271" s="64" t="str">
        <f t="shared" si="113"/>
        <v/>
      </c>
      <c r="I7271" s="65" t="str">
        <f>IF(発注書!D7277="","",発注書!D7277)</f>
        <v/>
      </c>
      <c r="J7271" s="66" t="str">
        <f>IF(発注書!D7277="","",発注書!C7277)</f>
        <v/>
      </c>
    </row>
    <row r="7272" spans="1:10" x14ac:dyDescent="0.55000000000000004">
      <c r="B7272" s="50">
        <v>2</v>
      </c>
      <c r="E7272" s="61" t="str">
        <f>IF(発注書!D7278="","",発注書!B7278)</f>
        <v/>
      </c>
      <c r="F7272" s="62" t="str">
        <f>IF(J7272="","",VLOOKUP(J7272,商品マスタ!$B:$D,2,FALSE))</f>
        <v/>
      </c>
      <c r="G7272" s="63" t="str">
        <f>IF(F7272="","",VLOOKUP(F7272,商品マスタ!$C:$D,2,FALSE))</f>
        <v/>
      </c>
      <c r="H7272" s="64" t="str">
        <f t="shared" si="113"/>
        <v/>
      </c>
      <c r="I7272" s="65" t="str">
        <f>IF(発注書!D7278="","",発注書!D7278)</f>
        <v/>
      </c>
      <c r="J7272" s="66" t="str">
        <f>IF(発注書!D7278="","",発注書!C7278)</f>
        <v/>
      </c>
    </row>
    <row r="7273" spans="1:10" x14ac:dyDescent="0.55000000000000004">
      <c r="A7273" s="49">
        <v>3636</v>
      </c>
      <c r="B7273" s="50">
        <v>1</v>
      </c>
      <c r="E7273" s="61" t="str">
        <f>IF(発注書!D7279="","",発注書!B7279)</f>
        <v/>
      </c>
      <c r="F7273" s="62" t="str">
        <f>IF(J7273="","",VLOOKUP(J7273,商品マスタ!$B:$D,2,FALSE))</f>
        <v/>
      </c>
      <c r="G7273" s="63" t="str">
        <f>IF(F7273="","",VLOOKUP(F7273,商品マスタ!$C:$D,2,FALSE))</f>
        <v/>
      </c>
      <c r="H7273" s="64" t="str">
        <f t="shared" si="113"/>
        <v/>
      </c>
      <c r="I7273" s="65" t="str">
        <f>IF(発注書!D7279="","",発注書!D7279)</f>
        <v/>
      </c>
      <c r="J7273" s="66" t="str">
        <f>IF(発注書!D7279="","",発注書!C7279)</f>
        <v/>
      </c>
    </row>
    <row r="7274" spans="1:10" x14ac:dyDescent="0.55000000000000004">
      <c r="B7274" s="50">
        <v>2</v>
      </c>
      <c r="E7274" s="61" t="str">
        <f>IF(発注書!D7280="","",発注書!B7280)</f>
        <v/>
      </c>
      <c r="F7274" s="62" t="str">
        <f>IF(J7274="","",VLOOKUP(J7274,商品マスタ!$B:$D,2,FALSE))</f>
        <v/>
      </c>
      <c r="G7274" s="63" t="str">
        <f>IF(F7274="","",VLOOKUP(F7274,商品マスタ!$C:$D,2,FALSE))</f>
        <v/>
      </c>
      <c r="H7274" s="64" t="str">
        <f t="shared" si="113"/>
        <v/>
      </c>
      <c r="I7274" s="65" t="str">
        <f>IF(発注書!D7280="","",発注書!D7280)</f>
        <v/>
      </c>
      <c r="J7274" s="66" t="str">
        <f>IF(発注書!D7280="","",発注書!C7280)</f>
        <v/>
      </c>
    </row>
    <row r="7275" spans="1:10" x14ac:dyDescent="0.55000000000000004">
      <c r="A7275" s="49">
        <v>3637</v>
      </c>
      <c r="B7275" s="50">
        <v>1</v>
      </c>
      <c r="E7275" s="61" t="str">
        <f>IF(発注書!D7281="","",発注書!B7281)</f>
        <v/>
      </c>
      <c r="F7275" s="62" t="str">
        <f>IF(J7275="","",VLOOKUP(J7275,商品マスタ!$B:$D,2,FALSE))</f>
        <v/>
      </c>
      <c r="G7275" s="63" t="str">
        <f>IF(F7275="","",VLOOKUP(F7275,商品マスタ!$C:$D,2,FALSE))</f>
        <v/>
      </c>
      <c r="H7275" s="64" t="str">
        <f t="shared" si="113"/>
        <v/>
      </c>
      <c r="I7275" s="65" t="str">
        <f>IF(発注書!D7281="","",発注書!D7281)</f>
        <v/>
      </c>
      <c r="J7275" s="66" t="str">
        <f>IF(発注書!D7281="","",発注書!C7281)</f>
        <v/>
      </c>
    </row>
    <row r="7276" spans="1:10" x14ac:dyDescent="0.55000000000000004">
      <c r="B7276" s="50">
        <v>2</v>
      </c>
      <c r="E7276" s="61" t="str">
        <f>IF(発注書!D7282="","",発注書!B7282)</f>
        <v/>
      </c>
      <c r="F7276" s="62" t="str">
        <f>IF(J7276="","",VLOOKUP(J7276,商品マスタ!$B:$D,2,FALSE))</f>
        <v/>
      </c>
      <c r="G7276" s="63" t="str">
        <f>IF(F7276="","",VLOOKUP(F7276,商品マスタ!$C:$D,2,FALSE))</f>
        <v/>
      </c>
      <c r="H7276" s="64" t="str">
        <f t="shared" si="113"/>
        <v/>
      </c>
      <c r="I7276" s="65" t="str">
        <f>IF(発注書!D7282="","",発注書!D7282)</f>
        <v/>
      </c>
      <c r="J7276" s="66" t="str">
        <f>IF(発注書!D7282="","",発注書!C7282)</f>
        <v/>
      </c>
    </row>
    <row r="7277" spans="1:10" x14ac:dyDescent="0.55000000000000004">
      <c r="A7277" s="49">
        <v>3638</v>
      </c>
      <c r="B7277" s="50">
        <v>1</v>
      </c>
      <c r="E7277" s="61" t="str">
        <f>IF(発注書!D7283="","",発注書!B7283)</f>
        <v/>
      </c>
      <c r="F7277" s="62" t="str">
        <f>IF(J7277="","",VLOOKUP(J7277,商品マスタ!$B:$D,2,FALSE))</f>
        <v/>
      </c>
      <c r="G7277" s="63" t="str">
        <f>IF(F7277="","",VLOOKUP(F7277,商品マスタ!$C:$D,2,FALSE))</f>
        <v/>
      </c>
      <c r="H7277" s="64" t="str">
        <f t="shared" si="113"/>
        <v/>
      </c>
      <c r="I7277" s="65" t="str">
        <f>IF(発注書!D7283="","",発注書!D7283)</f>
        <v/>
      </c>
      <c r="J7277" s="66" t="str">
        <f>IF(発注書!D7283="","",発注書!C7283)</f>
        <v/>
      </c>
    </row>
    <row r="7278" spans="1:10" x14ac:dyDescent="0.55000000000000004">
      <c r="B7278" s="50">
        <v>2</v>
      </c>
      <c r="E7278" s="61" t="str">
        <f>IF(発注書!D7284="","",発注書!B7284)</f>
        <v/>
      </c>
      <c r="F7278" s="62" t="str">
        <f>IF(J7278="","",VLOOKUP(J7278,商品マスタ!$B:$D,2,FALSE))</f>
        <v/>
      </c>
      <c r="G7278" s="63" t="str">
        <f>IF(F7278="","",VLOOKUP(F7278,商品マスタ!$C:$D,2,FALSE))</f>
        <v/>
      </c>
      <c r="H7278" s="64" t="str">
        <f t="shared" si="113"/>
        <v/>
      </c>
      <c r="I7278" s="65" t="str">
        <f>IF(発注書!D7284="","",発注書!D7284)</f>
        <v/>
      </c>
      <c r="J7278" s="66" t="str">
        <f>IF(発注書!D7284="","",発注書!C7284)</f>
        <v/>
      </c>
    </row>
    <row r="7279" spans="1:10" x14ac:dyDescent="0.55000000000000004">
      <c r="A7279" s="49">
        <v>3639</v>
      </c>
      <c r="B7279" s="50">
        <v>1</v>
      </c>
      <c r="E7279" s="61" t="str">
        <f>IF(発注書!D7285="","",発注書!B7285)</f>
        <v/>
      </c>
      <c r="F7279" s="62" t="str">
        <f>IF(J7279="","",VLOOKUP(J7279,商品マスタ!$B:$D,2,FALSE))</f>
        <v/>
      </c>
      <c r="G7279" s="63" t="str">
        <f>IF(F7279="","",VLOOKUP(F7279,商品マスタ!$C:$D,2,FALSE))</f>
        <v/>
      </c>
      <c r="H7279" s="64" t="str">
        <f t="shared" si="113"/>
        <v/>
      </c>
      <c r="I7279" s="65" t="str">
        <f>IF(発注書!D7285="","",発注書!D7285)</f>
        <v/>
      </c>
      <c r="J7279" s="66" t="str">
        <f>IF(発注書!D7285="","",発注書!C7285)</f>
        <v/>
      </c>
    </row>
    <row r="7280" spans="1:10" x14ac:dyDescent="0.55000000000000004">
      <c r="B7280" s="50">
        <v>2</v>
      </c>
      <c r="E7280" s="61" t="str">
        <f>IF(発注書!D7286="","",発注書!B7286)</f>
        <v/>
      </c>
      <c r="F7280" s="62" t="str">
        <f>IF(J7280="","",VLOOKUP(J7280,商品マスタ!$B:$D,2,FALSE))</f>
        <v/>
      </c>
      <c r="G7280" s="63" t="str">
        <f>IF(F7280="","",VLOOKUP(F7280,商品マスタ!$C:$D,2,FALSE))</f>
        <v/>
      </c>
      <c r="H7280" s="64" t="str">
        <f t="shared" si="113"/>
        <v/>
      </c>
      <c r="I7280" s="65" t="str">
        <f>IF(発注書!D7286="","",発注書!D7286)</f>
        <v/>
      </c>
      <c r="J7280" s="66" t="str">
        <f>IF(発注書!D7286="","",発注書!C7286)</f>
        <v/>
      </c>
    </row>
    <row r="7281" spans="1:10" x14ac:dyDescent="0.55000000000000004">
      <c r="A7281" s="49">
        <v>3640</v>
      </c>
      <c r="B7281" s="50">
        <v>1</v>
      </c>
      <c r="E7281" s="61" t="str">
        <f>IF(発注書!D7287="","",発注書!B7287)</f>
        <v/>
      </c>
      <c r="F7281" s="62" t="str">
        <f>IF(J7281="","",VLOOKUP(J7281,商品マスタ!$B:$D,2,FALSE))</f>
        <v/>
      </c>
      <c r="G7281" s="63" t="str">
        <f>IF(F7281="","",VLOOKUP(F7281,商品マスタ!$C:$D,2,FALSE))</f>
        <v/>
      </c>
      <c r="H7281" s="64" t="str">
        <f t="shared" si="113"/>
        <v/>
      </c>
      <c r="I7281" s="65" t="str">
        <f>IF(発注書!D7287="","",発注書!D7287)</f>
        <v/>
      </c>
      <c r="J7281" s="66" t="str">
        <f>IF(発注書!D7287="","",発注書!C7287)</f>
        <v/>
      </c>
    </row>
    <row r="7282" spans="1:10" x14ac:dyDescent="0.55000000000000004">
      <c r="B7282" s="50">
        <v>2</v>
      </c>
      <c r="E7282" s="61" t="str">
        <f>IF(発注書!D7288="","",発注書!B7288)</f>
        <v/>
      </c>
      <c r="F7282" s="62" t="str">
        <f>IF(J7282="","",VLOOKUP(J7282,商品マスタ!$B:$D,2,FALSE))</f>
        <v/>
      </c>
      <c r="G7282" s="63" t="str">
        <f>IF(F7282="","",VLOOKUP(F7282,商品マスタ!$C:$D,2,FALSE))</f>
        <v/>
      </c>
      <c r="H7282" s="64" t="str">
        <f t="shared" si="113"/>
        <v/>
      </c>
      <c r="I7282" s="65" t="str">
        <f>IF(発注書!D7288="","",発注書!D7288)</f>
        <v/>
      </c>
      <c r="J7282" s="66" t="str">
        <f>IF(発注書!D7288="","",発注書!C7288)</f>
        <v/>
      </c>
    </row>
    <row r="7283" spans="1:10" x14ac:dyDescent="0.55000000000000004">
      <c r="A7283" s="49">
        <v>3641</v>
      </c>
      <c r="B7283" s="50">
        <v>1</v>
      </c>
      <c r="E7283" s="61" t="str">
        <f>IF(発注書!D7289="","",発注書!B7289)</f>
        <v/>
      </c>
      <c r="F7283" s="62" t="str">
        <f>IF(J7283="","",VLOOKUP(J7283,商品マスタ!$B:$D,2,FALSE))</f>
        <v/>
      </c>
      <c r="G7283" s="63" t="str">
        <f>IF(F7283="","",VLOOKUP(F7283,商品マスタ!$C:$D,2,FALSE))</f>
        <v/>
      </c>
      <c r="H7283" s="64" t="str">
        <f t="shared" si="113"/>
        <v/>
      </c>
      <c r="I7283" s="65" t="str">
        <f>IF(発注書!D7289="","",発注書!D7289)</f>
        <v/>
      </c>
      <c r="J7283" s="66" t="str">
        <f>IF(発注書!D7289="","",発注書!C7289)</f>
        <v/>
      </c>
    </row>
    <row r="7284" spans="1:10" x14ac:dyDescent="0.55000000000000004">
      <c r="B7284" s="50">
        <v>2</v>
      </c>
      <c r="E7284" s="61" t="str">
        <f>IF(発注書!D7290="","",発注書!B7290)</f>
        <v/>
      </c>
      <c r="F7284" s="62" t="str">
        <f>IF(J7284="","",VLOOKUP(J7284,商品マスタ!$B:$D,2,FALSE))</f>
        <v/>
      </c>
      <c r="G7284" s="63" t="str">
        <f>IF(F7284="","",VLOOKUP(F7284,商品マスタ!$C:$D,2,FALSE))</f>
        <v/>
      </c>
      <c r="H7284" s="64" t="str">
        <f t="shared" si="113"/>
        <v/>
      </c>
      <c r="I7284" s="65" t="str">
        <f>IF(発注書!D7290="","",発注書!D7290)</f>
        <v/>
      </c>
      <c r="J7284" s="66" t="str">
        <f>IF(発注書!D7290="","",発注書!C7290)</f>
        <v/>
      </c>
    </row>
    <row r="7285" spans="1:10" x14ac:dyDescent="0.55000000000000004">
      <c r="A7285" s="49">
        <v>3642</v>
      </c>
      <c r="B7285" s="50">
        <v>1</v>
      </c>
      <c r="E7285" s="61" t="str">
        <f>IF(発注書!D7291="","",発注書!B7291)</f>
        <v/>
      </c>
      <c r="F7285" s="62" t="str">
        <f>IF(J7285="","",VLOOKUP(J7285,商品マスタ!$B:$D,2,FALSE))</f>
        <v/>
      </c>
      <c r="G7285" s="63" t="str">
        <f>IF(F7285="","",VLOOKUP(F7285,商品マスタ!$C:$D,2,FALSE))</f>
        <v/>
      </c>
      <c r="H7285" s="64" t="str">
        <f t="shared" si="113"/>
        <v/>
      </c>
      <c r="I7285" s="65" t="str">
        <f>IF(発注書!D7291="","",発注書!D7291)</f>
        <v/>
      </c>
      <c r="J7285" s="66" t="str">
        <f>IF(発注書!D7291="","",発注書!C7291)</f>
        <v/>
      </c>
    </row>
    <row r="7286" spans="1:10" x14ac:dyDescent="0.55000000000000004">
      <c r="B7286" s="50">
        <v>2</v>
      </c>
      <c r="E7286" s="61" t="str">
        <f>IF(発注書!D7292="","",発注書!B7292)</f>
        <v/>
      </c>
      <c r="F7286" s="62" t="str">
        <f>IF(J7286="","",VLOOKUP(J7286,商品マスタ!$B:$D,2,FALSE))</f>
        <v/>
      </c>
      <c r="G7286" s="63" t="str">
        <f>IF(F7286="","",VLOOKUP(F7286,商品マスタ!$C:$D,2,FALSE))</f>
        <v/>
      </c>
      <c r="H7286" s="64" t="str">
        <f t="shared" si="113"/>
        <v/>
      </c>
      <c r="I7286" s="65" t="str">
        <f>IF(発注書!D7292="","",発注書!D7292)</f>
        <v/>
      </c>
      <c r="J7286" s="66" t="str">
        <f>IF(発注書!D7292="","",発注書!C7292)</f>
        <v/>
      </c>
    </row>
    <row r="7287" spans="1:10" x14ac:dyDescent="0.55000000000000004">
      <c r="A7287" s="49">
        <v>3643</v>
      </c>
      <c r="B7287" s="50">
        <v>1</v>
      </c>
      <c r="E7287" s="61" t="str">
        <f>IF(発注書!D7293="","",発注書!B7293)</f>
        <v/>
      </c>
      <c r="F7287" s="62" t="str">
        <f>IF(J7287="","",VLOOKUP(J7287,商品マスタ!$B:$D,2,FALSE))</f>
        <v/>
      </c>
      <c r="G7287" s="63" t="str">
        <f>IF(F7287="","",VLOOKUP(F7287,商品マスタ!$C:$D,2,FALSE))</f>
        <v/>
      </c>
      <c r="H7287" s="64" t="str">
        <f t="shared" si="113"/>
        <v/>
      </c>
      <c r="I7287" s="65" t="str">
        <f>IF(発注書!D7293="","",発注書!D7293)</f>
        <v/>
      </c>
      <c r="J7287" s="66" t="str">
        <f>IF(発注書!D7293="","",発注書!C7293)</f>
        <v/>
      </c>
    </row>
    <row r="7288" spans="1:10" x14ac:dyDescent="0.55000000000000004">
      <c r="B7288" s="50">
        <v>2</v>
      </c>
      <c r="E7288" s="61" t="str">
        <f>IF(発注書!D7294="","",発注書!B7294)</f>
        <v/>
      </c>
      <c r="F7288" s="62" t="str">
        <f>IF(J7288="","",VLOOKUP(J7288,商品マスタ!$B:$D,2,FALSE))</f>
        <v/>
      </c>
      <c r="G7288" s="63" t="str">
        <f>IF(F7288="","",VLOOKUP(F7288,商品マスタ!$C:$D,2,FALSE))</f>
        <v/>
      </c>
      <c r="H7288" s="64" t="str">
        <f t="shared" si="113"/>
        <v/>
      </c>
      <c r="I7288" s="65" t="str">
        <f>IF(発注書!D7294="","",発注書!D7294)</f>
        <v/>
      </c>
      <c r="J7288" s="66" t="str">
        <f>IF(発注書!D7294="","",発注書!C7294)</f>
        <v/>
      </c>
    </row>
    <row r="7289" spans="1:10" x14ac:dyDescent="0.55000000000000004">
      <c r="A7289" s="49">
        <v>3644</v>
      </c>
      <c r="B7289" s="50">
        <v>1</v>
      </c>
      <c r="E7289" s="61" t="str">
        <f>IF(発注書!D7295="","",発注書!B7295)</f>
        <v/>
      </c>
      <c r="F7289" s="62" t="str">
        <f>IF(J7289="","",VLOOKUP(J7289,商品マスタ!$B:$D,2,FALSE))</f>
        <v/>
      </c>
      <c r="G7289" s="63" t="str">
        <f>IF(F7289="","",VLOOKUP(F7289,商品マスタ!$C:$D,2,FALSE))</f>
        <v/>
      </c>
      <c r="H7289" s="64" t="str">
        <f t="shared" si="113"/>
        <v/>
      </c>
      <c r="I7289" s="65" t="str">
        <f>IF(発注書!D7295="","",発注書!D7295)</f>
        <v/>
      </c>
      <c r="J7289" s="66" t="str">
        <f>IF(発注書!D7295="","",発注書!C7295)</f>
        <v/>
      </c>
    </row>
    <row r="7290" spans="1:10" x14ac:dyDescent="0.55000000000000004">
      <c r="B7290" s="50">
        <v>2</v>
      </c>
      <c r="E7290" s="61" t="str">
        <f>IF(発注書!D7296="","",発注書!B7296)</f>
        <v/>
      </c>
      <c r="F7290" s="62" t="str">
        <f>IF(J7290="","",VLOOKUP(J7290,商品マスタ!$B:$D,2,FALSE))</f>
        <v/>
      </c>
      <c r="G7290" s="63" t="str">
        <f>IF(F7290="","",VLOOKUP(F7290,商品マスタ!$C:$D,2,FALSE))</f>
        <v/>
      </c>
      <c r="H7290" s="64" t="str">
        <f t="shared" si="113"/>
        <v/>
      </c>
      <c r="I7290" s="65" t="str">
        <f>IF(発注書!D7296="","",発注書!D7296)</f>
        <v/>
      </c>
      <c r="J7290" s="66" t="str">
        <f>IF(発注書!D7296="","",発注書!C7296)</f>
        <v/>
      </c>
    </row>
    <row r="7291" spans="1:10" x14ac:dyDescent="0.55000000000000004">
      <c r="A7291" s="49">
        <v>3645</v>
      </c>
      <c r="B7291" s="50">
        <v>1</v>
      </c>
      <c r="E7291" s="61" t="str">
        <f>IF(発注書!D7297="","",発注書!B7297)</f>
        <v/>
      </c>
      <c r="F7291" s="62" t="str">
        <f>IF(J7291="","",VLOOKUP(J7291,商品マスタ!$B:$D,2,FALSE))</f>
        <v/>
      </c>
      <c r="G7291" s="63" t="str">
        <f>IF(F7291="","",VLOOKUP(F7291,商品マスタ!$C:$D,2,FALSE))</f>
        <v/>
      </c>
      <c r="H7291" s="64" t="str">
        <f t="shared" si="113"/>
        <v/>
      </c>
      <c r="I7291" s="65" t="str">
        <f>IF(発注書!D7297="","",発注書!D7297)</f>
        <v/>
      </c>
      <c r="J7291" s="66" t="str">
        <f>IF(発注書!D7297="","",発注書!C7297)</f>
        <v/>
      </c>
    </row>
    <row r="7292" spans="1:10" x14ac:dyDescent="0.55000000000000004">
      <c r="B7292" s="50">
        <v>2</v>
      </c>
      <c r="E7292" s="61" t="str">
        <f>IF(発注書!D7298="","",発注書!B7298)</f>
        <v/>
      </c>
      <c r="F7292" s="62" t="str">
        <f>IF(J7292="","",VLOOKUP(J7292,商品マスタ!$B:$D,2,FALSE))</f>
        <v/>
      </c>
      <c r="G7292" s="63" t="str">
        <f>IF(F7292="","",VLOOKUP(F7292,商品マスタ!$C:$D,2,FALSE))</f>
        <v/>
      </c>
      <c r="H7292" s="64" t="str">
        <f t="shared" si="113"/>
        <v/>
      </c>
      <c r="I7292" s="65" t="str">
        <f>IF(発注書!D7298="","",発注書!D7298)</f>
        <v/>
      </c>
      <c r="J7292" s="66" t="str">
        <f>IF(発注書!D7298="","",発注書!C7298)</f>
        <v/>
      </c>
    </row>
    <row r="7293" spans="1:10" x14ac:dyDescent="0.55000000000000004">
      <c r="A7293" s="49">
        <v>3646</v>
      </c>
      <c r="B7293" s="50">
        <v>1</v>
      </c>
      <c r="E7293" s="61" t="str">
        <f>IF(発注書!D7299="","",発注書!B7299)</f>
        <v/>
      </c>
      <c r="F7293" s="62" t="str">
        <f>IF(J7293="","",VLOOKUP(J7293,商品マスタ!$B:$D,2,FALSE))</f>
        <v/>
      </c>
      <c r="G7293" s="63" t="str">
        <f>IF(F7293="","",VLOOKUP(F7293,商品マスタ!$C:$D,2,FALSE))</f>
        <v/>
      </c>
      <c r="H7293" s="64" t="str">
        <f t="shared" si="113"/>
        <v/>
      </c>
      <c r="I7293" s="65" t="str">
        <f>IF(発注書!D7299="","",発注書!D7299)</f>
        <v/>
      </c>
      <c r="J7293" s="66" t="str">
        <f>IF(発注書!D7299="","",発注書!C7299)</f>
        <v/>
      </c>
    </row>
    <row r="7294" spans="1:10" x14ac:dyDescent="0.55000000000000004">
      <c r="B7294" s="50">
        <v>2</v>
      </c>
      <c r="E7294" s="61" t="str">
        <f>IF(発注書!D7300="","",発注書!B7300)</f>
        <v/>
      </c>
      <c r="F7294" s="62" t="str">
        <f>IF(J7294="","",VLOOKUP(J7294,商品マスタ!$B:$D,2,FALSE))</f>
        <v/>
      </c>
      <c r="G7294" s="63" t="str">
        <f>IF(F7294="","",VLOOKUP(F7294,商品マスタ!$C:$D,2,FALSE))</f>
        <v/>
      </c>
      <c r="H7294" s="64" t="str">
        <f t="shared" si="113"/>
        <v/>
      </c>
      <c r="I7294" s="65" t="str">
        <f>IF(発注書!D7300="","",発注書!D7300)</f>
        <v/>
      </c>
      <c r="J7294" s="66" t="str">
        <f>IF(発注書!D7300="","",発注書!C7300)</f>
        <v/>
      </c>
    </row>
    <row r="7295" spans="1:10" x14ac:dyDescent="0.55000000000000004">
      <c r="A7295" s="49">
        <v>3647</v>
      </c>
      <c r="B7295" s="50">
        <v>1</v>
      </c>
      <c r="E7295" s="61" t="str">
        <f>IF(発注書!D7301="","",発注書!B7301)</f>
        <v/>
      </c>
      <c r="F7295" s="62" t="str">
        <f>IF(J7295="","",VLOOKUP(J7295,商品マスタ!$B:$D,2,FALSE))</f>
        <v/>
      </c>
      <c r="G7295" s="63" t="str">
        <f>IF(F7295="","",VLOOKUP(F7295,商品マスタ!$C:$D,2,FALSE))</f>
        <v/>
      </c>
      <c r="H7295" s="64" t="str">
        <f t="shared" si="113"/>
        <v/>
      </c>
      <c r="I7295" s="65" t="str">
        <f>IF(発注書!D7301="","",発注書!D7301)</f>
        <v/>
      </c>
      <c r="J7295" s="66" t="str">
        <f>IF(発注書!D7301="","",発注書!C7301)</f>
        <v/>
      </c>
    </row>
    <row r="7296" spans="1:10" x14ac:dyDescent="0.55000000000000004">
      <c r="B7296" s="50">
        <v>2</v>
      </c>
      <c r="E7296" s="61" t="str">
        <f>IF(発注書!D7302="","",発注書!B7302)</f>
        <v/>
      </c>
      <c r="F7296" s="62" t="str">
        <f>IF(J7296="","",VLOOKUP(J7296,商品マスタ!$B:$D,2,FALSE))</f>
        <v/>
      </c>
      <c r="G7296" s="63" t="str">
        <f>IF(F7296="","",VLOOKUP(F7296,商品マスタ!$C:$D,2,FALSE))</f>
        <v/>
      </c>
      <c r="H7296" s="64" t="str">
        <f t="shared" si="113"/>
        <v/>
      </c>
      <c r="I7296" s="65" t="str">
        <f>IF(発注書!D7302="","",発注書!D7302)</f>
        <v/>
      </c>
      <c r="J7296" s="66" t="str">
        <f>IF(発注書!D7302="","",発注書!C7302)</f>
        <v/>
      </c>
    </row>
    <row r="7297" spans="1:10" x14ac:dyDescent="0.55000000000000004">
      <c r="A7297" s="49">
        <v>3648</v>
      </c>
      <c r="B7297" s="50">
        <v>1</v>
      </c>
      <c r="E7297" s="61" t="str">
        <f>IF(発注書!D7303="","",発注書!B7303)</f>
        <v/>
      </c>
      <c r="F7297" s="62" t="str">
        <f>IF(J7297="","",VLOOKUP(J7297,商品マスタ!$B:$D,2,FALSE))</f>
        <v/>
      </c>
      <c r="G7297" s="63" t="str">
        <f>IF(F7297="","",VLOOKUP(F7297,商品マスタ!$C:$D,2,FALSE))</f>
        <v/>
      </c>
      <c r="H7297" s="64" t="str">
        <f t="shared" si="113"/>
        <v/>
      </c>
      <c r="I7297" s="65" t="str">
        <f>IF(発注書!D7303="","",発注書!D7303)</f>
        <v/>
      </c>
      <c r="J7297" s="66" t="str">
        <f>IF(発注書!D7303="","",発注書!C7303)</f>
        <v/>
      </c>
    </row>
    <row r="7298" spans="1:10" x14ac:dyDescent="0.55000000000000004">
      <c r="B7298" s="50">
        <v>2</v>
      </c>
      <c r="E7298" s="61" t="str">
        <f>IF(発注書!D7304="","",発注書!B7304)</f>
        <v/>
      </c>
      <c r="F7298" s="62" t="str">
        <f>IF(J7298="","",VLOOKUP(J7298,商品マスタ!$B:$D,2,FALSE))</f>
        <v/>
      </c>
      <c r="G7298" s="63" t="str">
        <f>IF(F7298="","",VLOOKUP(F7298,商品マスタ!$C:$D,2,FALSE))</f>
        <v/>
      </c>
      <c r="H7298" s="64" t="str">
        <f t="shared" si="113"/>
        <v/>
      </c>
      <c r="I7298" s="65" t="str">
        <f>IF(発注書!D7304="","",発注書!D7304)</f>
        <v/>
      </c>
      <c r="J7298" s="66" t="str">
        <f>IF(発注書!D7304="","",発注書!C7304)</f>
        <v/>
      </c>
    </row>
    <row r="7299" spans="1:10" x14ac:dyDescent="0.55000000000000004">
      <c r="A7299" s="49">
        <v>3649</v>
      </c>
      <c r="B7299" s="50">
        <v>1</v>
      </c>
      <c r="E7299" s="61" t="str">
        <f>IF(発注書!D7305="","",発注書!B7305)</f>
        <v/>
      </c>
      <c r="F7299" s="62" t="str">
        <f>IF(J7299="","",VLOOKUP(J7299,商品マスタ!$B:$D,2,FALSE))</f>
        <v/>
      </c>
      <c r="G7299" s="63" t="str">
        <f>IF(F7299="","",VLOOKUP(F7299,商品マスタ!$C:$D,2,FALSE))</f>
        <v/>
      </c>
      <c r="H7299" s="64" t="str">
        <f t="shared" si="113"/>
        <v/>
      </c>
      <c r="I7299" s="65" t="str">
        <f>IF(発注書!D7305="","",発注書!D7305)</f>
        <v/>
      </c>
      <c r="J7299" s="66" t="str">
        <f>IF(発注書!D7305="","",発注書!C7305)</f>
        <v/>
      </c>
    </row>
    <row r="7300" spans="1:10" x14ac:dyDescent="0.55000000000000004">
      <c r="B7300" s="50">
        <v>2</v>
      </c>
      <c r="E7300" s="61" t="str">
        <f>IF(発注書!D7306="","",発注書!B7306)</f>
        <v/>
      </c>
      <c r="F7300" s="62" t="str">
        <f>IF(J7300="","",VLOOKUP(J7300,商品マスタ!$B:$D,2,FALSE))</f>
        <v/>
      </c>
      <c r="G7300" s="63" t="str">
        <f>IF(F7300="","",VLOOKUP(F7300,商品マスタ!$C:$D,2,FALSE))</f>
        <v/>
      </c>
      <c r="H7300" s="64" t="str">
        <f t="shared" ref="H7300:H7363" si="114">IF(E7300="","",IF(E7300="",LEN(SUBSTITUTE(D7300," ","")),LEN(SUBSTITUTE(E7300," ",""))))</f>
        <v/>
      </c>
      <c r="I7300" s="65" t="str">
        <f>IF(発注書!D7306="","",発注書!D7306)</f>
        <v/>
      </c>
      <c r="J7300" s="66" t="str">
        <f>IF(発注書!D7306="","",発注書!C7306)</f>
        <v/>
      </c>
    </row>
    <row r="7301" spans="1:10" x14ac:dyDescent="0.55000000000000004">
      <c r="A7301" s="49">
        <v>3650</v>
      </c>
      <c r="B7301" s="50">
        <v>1</v>
      </c>
      <c r="E7301" s="61" t="str">
        <f>IF(発注書!D7307="","",発注書!B7307)</f>
        <v/>
      </c>
      <c r="F7301" s="62" t="str">
        <f>IF(J7301="","",VLOOKUP(J7301,商品マスタ!$B:$D,2,FALSE))</f>
        <v/>
      </c>
      <c r="G7301" s="63" t="str">
        <f>IF(F7301="","",VLOOKUP(F7301,商品マスタ!$C:$D,2,FALSE))</f>
        <v/>
      </c>
      <c r="H7301" s="64" t="str">
        <f t="shared" si="114"/>
        <v/>
      </c>
      <c r="I7301" s="65" t="str">
        <f>IF(発注書!D7307="","",発注書!D7307)</f>
        <v/>
      </c>
      <c r="J7301" s="66" t="str">
        <f>IF(発注書!D7307="","",発注書!C7307)</f>
        <v/>
      </c>
    </row>
    <row r="7302" spans="1:10" x14ac:dyDescent="0.55000000000000004">
      <c r="B7302" s="50">
        <v>2</v>
      </c>
      <c r="E7302" s="61" t="str">
        <f>IF(発注書!D7308="","",発注書!B7308)</f>
        <v/>
      </c>
      <c r="F7302" s="62" t="str">
        <f>IF(J7302="","",VLOOKUP(J7302,商品マスタ!$B:$D,2,FALSE))</f>
        <v/>
      </c>
      <c r="G7302" s="63" t="str">
        <f>IF(F7302="","",VLOOKUP(F7302,商品マスタ!$C:$D,2,FALSE))</f>
        <v/>
      </c>
      <c r="H7302" s="64" t="str">
        <f t="shared" si="114"/>
        <v/>
      </c>
      <c r="I7302" s="65" t="str">
        <f>IF(発注書!D7308="","",発注書!D7308)</f>
        <v/>
      </c>
      <c r="J7302" s="66" t="str">
        <f>IF(発注書!D7308="","",発注書!C7308)</f>
        <v/>
      </c>
    </row>
    <row r="7303" spans="1:10" x14ac:dyDescent="0.55000000000000004">
      <c r="A7303" s="49">
        <v>3651</v>
      </c>
      <c r="B7303" s="50">
        <v>1</v>
      </c>
      <c r="E7303" s="61" t="str">
        <f>IF(発注書!D7309="","",発注書!B7309)</f>
        <v/>
      </c>
      <c r="F7303" s="62" t="str">
        <f>IF(J7303="","",VLOOKUP(J7303,商品マスタ!$B:$D,2,FALSE))</f>
        <v/>
      </c>
      <c r="G7303" s="63" t="str">
        <f>IF(F7303="","",VLOOKUP(F7303,商品マスタ!$C:$D,2,FALSE))</f>
        <v/>
      </c>
      <c r="H7303" s="64" t="str">
        <f t="shared" si="114"/>
        <v/>
      </c>
      <c r="I7303" s="65" t="str">
        <f>IF(発注書!D7309="","",発注書!D7309)</f>
        <v/>
      </c>
      <c r="J7303" s="66" t="str">
        <f>IF(発注書!D7309="","",発注書!C7309)</f>
        <v/>
      </c>
    </row>
    <row r="7304" spans="1:10" x14ac:dyDescent="0.55000000000000004">
      <c r="B7304" s="50">
        <v>2</v>
      </c>
      <c r="E7304" s="61" t="str">
        <f>IF(発注書!D7310="","",発注書!B7310)</f>
        <v/>
      </c>
      <c r="F7304" s="62" t="str">
        <f>IF(J7304="","",VLOOKUP(J7304,商品マスタ!$B:$D,2,FALSE))</f>
        <v/>
      </c>
      <c r="G7304" s="63" t="str">
        <f>IF(F7304="","",VLOOKUP(F7304,商品マスタ!$C:$D,2,FALSE))</f>
        <v/>
      </c>
      <c r="H7304" s="64" t="str">
        <f t="shared" si="114"/>
        <v/>
      </c>
      <c r="I7304" s="65" t="str">
        <f>IF(発注書!D7310="","",発注書!D7310)</f>
        <v/>
      </c>
      <c r="J7304" s="66" t="str">
        <f>IF(発注書!D7310="","",発注書!C7310)</f>
        <v/>
      </c>
    </row>
    <row r="7305" spans="1:10" x14ac:dyDescent="0.55000000000000004">
      <c r="A7305" s="49">
        <v>3652</v>
      </c>
      <c r="B7305" s="50">
        <v>1</v>
      </c>
      <c r="E7305" s="61" t="str">
        <f>IF(発注書!D7311="","",発注書!B7311)</f>
        <v/>
      </c>
      <c r="F7305" s="62" t="str">
        <f>IF(J7305="","",VLOOKUP(J7305,商品マスタ!$B:$D,2,FALSE))</f>
        <v/>
      </c>
      <c r="G7305" s="63" t="str">
        <f>IF(F7305="","",VLOOKUP(F7305,商品マスタ!$C:$D,2,FALSE))</f>
        <v/>
      </c>
      <c r="H7305" s="64" t="str">
        <f t="shared" si="114"/>
        <v/>
      </c>
      <c r="I7305" s="65" t="str">
        <f>IF(発注書!D7311="","",発注書!D7311)</f>
        <v/>
      </c>
      <c r="J7305" s="66" t="str">
        <f>IF(発注書!D7311="","",発注書!C7311)</f>
        <v/>
      </c>
    </row>
    <row r="7306" spans="1:10" x14ac:dyDescent="0.55000000000000004">
      <c r="B7306" s="50">
        <v>2</v>
      </c>
      <c r="E7306" s="61" t="str">
        <f>IF(発注書!D7312="","",発注書!B7312)</f>
        <v/>
      </c>
      <c r="F7306" s="62" t="str">
        <f>IF(J7306="","",VLOOKUP(J7306,商品マスタ!$B:$D,2,FALSE))</f>
        <v/>
      </c>
      <c r="G7306" s="63" t="str">
        <f>IF(F7306="","",VLOOKUP(F7306,商品マスタ!$C:$D,2,FALSE))</f>
        <v/>
      </c>
      <c r="H7306" s="64" t="str">
        <f t="shared" si="114"/>
        <v/>
      </c>
      <c r="I7306" s="65" t="str">
        <f>IF(発注書!D7312="","",発注書!D7312)</f>
        <v/>
      </c>
      <c r="J7306" s="66" t="str">
        <f>IF(発注書!D7312="","",発注書!C7312)</f>
        <v/>
      </c>
    </row>
    <row r="7307" spans="1:10" x14ac:dyDescent="0.55000000000000004">
      <c r="A7307" s="49">
        <v>3653</v>
      </c>
      <c r="B7307" s="50">
        <v>1</v>
      </c>
      <c r="E7307" s="61" t="str">
        <f>IF(発注書!D7313="","",発注書!B7313)</f>
        <v/>
      </c>
      <c r="F7307" s="62" t="str">
        <f>IF(J7307="","",VLOOKUP(J7307,商品マスタ!$B:$D,2,FALSE))</f>
        <v/>
      </c>
      <c r="G7307" s="63" t="str">
        <f>IF(F7307="","",VLOOKUP(F7307,商品マスタ!$C:$D,2,FALSE))</f>
        <v/>
      </c>
      <c r="H7307" s="64" t="str">
        <f t="shared" si="114"/>
        <v/>
      </c>
      <c r="I7307" s="65" t="str">
        <f>IF(発注書!D7313="","",発注書!D7313)</f>
        <v/>
      </c>
      <c r="J7307" s="66" t="str">
        <f>IF(発注書!D7313="","",発注書!C7313)</f>
        <v/>
      </c>
    </row>
    <row r="7308" spans="1:10" x14ac:dyDescent="0.55000000000000004">
      <c r="B7308" s="50">
        <v>2</v>
      </c>
      <c r="E7308" s="61" t="str">
        <f>IF(発注書!D7314="","",発注書!B7314)</f>
        <v/>
      </c>
      <c r="F7308" s="62" t="str">
        <f>IF(J7308="","",VLOOKUP(J7308,商品マスタ!$B:$D,2,FALSE))</f>
        <v/>
      </c>
      <c r="G7308" s="63" t="str">
        <f>IF(F7308="","",VLOOKUP(F7308,商品マスタ!$C:$D,2,FALSE))</f>
        <v/>
      </c>
      <c r="H7308" s="64" t="str">
        <f t="shared" si="114"/>
        <v/>
      </c>
      <c r="I7308" s="65" t="str">
        <f>IF(発注書!D7314="","",発注書!D7314)</f>
        <v/>
      </c>
      <c r="J7308" s="66" t="str">
        <f>IF(発注書!D7314="","",発注書!C7314)</f>
        <v/>
      </c>
    </row>
    <row r="7309" spans="1:10" x14ac:dyDescent="0.55000000000000004">
      <c r="A7309" s="49">
        <v>3654</v>
      </c>
      <c r="B7309" s="50">
        <v>1</v>
      </c>
      <c r="E7309" s="61" t="str">
        <f>IF(発注書!D7315="","",発注書!B7315)</f>
        <v/>
      </c>
      <c r="F7309" s="62" t="str">
        <f>IF(J7309="","",VLOOKUP(J7309,商品マスタ!$B:$D,2,FALSE))</f>
        <v/>
      </c>
      <c r="G7309" s="63" t="str">
        <f>IF(F7309="","",VLOOKUP(F7309,商品マスタ!$C:$D,2,FALSE))</f>
        <v/>
      </c>
      <c r="H7309" s="64" t="str">
        <f t="shared" si="114"/>
        <v/>
      </c>
      <c r="I7309" s="65" t="str">
        <f>IF(発注書!D7315="","",発注書!D7315)</f>
        <v/>
      </c>
      <c r="J7309" s="66" t="str">
        <f>IF(発注書!D7315="","",発注書!C7315)</f>
        <v/>
      </c>
    </row>
    <row r="7310" spans="1:10" x14ac:dyDescent="0.55000000000000004">
      <c r="B7310" s="50">
        <v>2</v>
      </c>
      <c r="E7310" s="61" t="str">
        <f>IF(発注書!D7316="","",発注書!B7316)</f>
        <v/>
      </c>
      <c r="F7310" s="62" t="str">
        <f>IF(J7310="","",VLOOKUP(J7310,商品マスタ!$B:$D,2,FALSE))</f>
        <v/>
      </c>
      <c r="G7310" s="63" t="str">
        <f>IF(F7310="","",VLOOKUP(F7310,商品マスタ!$C:$D,2,FALSE))</f>
        <v/>
      </c>
      <c r="H7310" s="64" t="str">
        <f t="shared" si="114"/>
        <v/>
      </c>
      <c r="I7310" s="65" t="str">
        <f>IF(発注書!D7316="","",発注書!D7316)</f>
        <v/>
      </c>
      <c r="J7310" s="66" t="str">
        <f>IF(発注書!D7316="","",発注書!C7316)</f>
        <v/>
      </c>
    </row>
    <row r="7311" spans="1:10" x14ac:dyDescent="0.55000000000000004">
      <c r="A7311" s="49">
        <v>3655</v>
      </c>
      <c r="B7311" s="50">
        <v>1</v>
      </c>
      <c r="E7311" s="61" t="str">
        <f>IF(発注書!D7317="","",発注書!B7317)</f>
        <v/>
      </c>
      <c r="F7311" s="62" t="str">
        <f>IF(J7311="","",VLOOKUP(J7311,商品マスタ!$B:$D,2,FALSE))</f>
        <v/>
      </c>
      <c r="G7311" s="63" t="str">
        <f>IF(F7311="","",VLOOKUP(F7311,商品マスタ!$C:$D,2,FALSE))</f>
        <v/>
      </c>
      <c r="H7311" s="64" t="str">
        <f t="shared" si="114"/>
        <v/>
      </c>
      <c r="I7311" s="65" t="str">
        <f>IF(発注書!D7317="","",発注書!D7317)</f>
        <v/>
      </c>
      <c r="J7311" s="66" t="str">
        <f>IF(発注書!D7317="","",発注書!C7317)</f>
        <v/>
      </c>
    </row>
    <row r="7312" spans="1:10" x14ac:dyDescent="0.55000000000000004">
      <c r="B7312" s="50">
        <v>2</v>
      </c>
      <c r="E7312" s="61" t="str">
        <f>IF(発注書!D7318="","",発注書!B7318)</f>
        <v/>
      </c>
      <c r="F7312" s="62" t="str">
        <f>IF(J7312="","",VLOOKUP(J7312,商品マスタ!$B:$D,2,FALSE))</f>
        <v/>
      </c>
      <c r="G7312" s="63" t="str">
        <f>IF(F7312="","",VLOOKUP(F7312,商品マスタ!$C:$D,2,FALSE))</f>
        <v/>
      </c>
      <c r="H7312" s="64" t="str">
        <f t="shared" si="114"/>
        <v/>
      </c>
      <c r="I7312" s="65" t="str">
        <f>IF(発注書!D7318="","",発注書!D7318)</f>
        <v/>
      </c>
      <c r="J7312" s="66" t="str">
        <f>IF(発注書!D7318="","",発注書!C7318)</f>
        <v/>
      </c>
    </row>
    <row r="7313" spans="1:10" x14ac:dyDescent="0.55000000000000004">
      <c r="A7313" s="49">
        <v>3656</v>
      </c>
      <c r="B7313" s="50">
        <v>1</v>
      </c>
      <c r="E7313" s="61" t="str">
        <f>IF(発注書!D7319="","",発注書!B7319)</f>
        <v/>
      </c>
      <c r="F7313" s="62" t="str">
        <f>IF(J7313="","",VLOOKUP(J7313,商品マスタ!$B:$D,2,FALSE))</f>
        <v/>
      </c>
      <c r="G7313" s="63" t="str">
        <f>IF(F7313="","",VLOOKUP(F7313,商品マスタ!$C:$D,2,FALSE))</f>
        <v/>
      </c>
      <c r="H7313" s="64" t="str">
        <f t="shared" si="114"/>
        <v/>
      </c>
      <c r="I7313" s="65" t="str">
        <f>IF(発注書!D7319="","",発注書!D7319)</f>
        <v/>
      </c>
      <c r="J7313" s="66" t="str">
        <f>IF(発注書!D7319="","",発注書!C7319)</f>
        <v/>
      </c>
    </row>
    <row r="7314" spans="1:10" x14ac:dyDescent="0.55000000000000004">
      <c r="B7314" s="50">
        <v>2</v>
      </c>
      <c r="E7314" s="61" t="str">
        <f>IF(発注書!D7320="","",発注書!B7320)</f>
        <v/>
      </c>
      <c r="F7314" s="62" t="str">
        <f>IF(J7314="","",VLOOKUP(J7314,商品マスタ!$B:$D,2,FALSE))</f>
        <v/>
      </c>
      <c r="G7314" s="63" t="str">
        <f>IF(F7314="","",VLOOKUP(F7314,商品マスタ!$C:$D,2,FALSE))</f>
        <v/>
      </c>
      <c r="H7314" s="64" t="str">
        <f t="shared" si="114"/>
        <v/>
      </c>
      <c r="I7314" s="65" t="str">
        <f>IF(発注書!D7320="","",発注書!D7320)</f>
        <v/>
      </c>
      <c r="J7314" s="66" t="str">
        <f>IF(発注書!D7320="","",発注書!C7320)</f>
        <v/>
      </c>
    </row>
    <row r="7315" spans="1:10" x14ac:dyDescent="0.55000000000000004">
      <c r="A7315" s="49">
        <v>3657</v>
      </c>
      <c r="B7315" s="50">
        <v>1</v>
      </c>
      <c r="E7315" s="61" t="str">
        <f>IF(発注書!D7321="","",発注書!B7321)</f>
        <v/>
      </c>
      <c r="F7315" s="62" t="str">
        <f>IF(J7315="","",VLOOKUP(J7315,商品マスタ!$B:$D,2,FALSE))</f>
        <v/>
      </c>
      <c r="G7315" s="63" t="str">
        <f>IF(F7315="","",VLOOKUP(F7315,商品マスタ!$C:$D,2,FALSE))</f>
        <v/>
      </c>
      <c r="H7315" s="64" t="str">
        <f t="shared" si="114"/>
        <v/>
      </c>
      <c r="I7315" s="65" t="str">
        <f>IF(発注書!D7321="","",発注書!D7321)</f>
        <v/>
      </c>
      <c r="J7315" s="66" t="str">
        <f>IF(発注書!D7321="","",発注書!C7321)</f>
        <v/>
      </c>
    </row>
    <row r="7316" spans="1:10" x14ac:dyDescent="0.55000000000000004">
      <c r="B7316" s="50">
        <v>2</v>
      </c>
      <c r="E7316" s="61" t="str">
        <f>IF(発注書!D7322="","",発注書!B7322)</f>
        <v/>
      </c>
      <c r="F7316" s="62" t="str">
        <f>IF(J7316="","",VLOOKUP(J7316,商品マスタ!$B:$D,2,FALSE))</f>
        <v/>
      </c>
      <c r="G7316" s="63" t="str">
        <f>IF(F7316="","",VLOOKUP(F7316,商品マスタ!$C:$D,2,FALSE))</f>
        <v/>
      </c>
      <c r="H7316" s="64" t="str">
        <f t="shared" si="114"/>
        <v/>
      </c>
      <c r="I7316" s="65" t="str">
        <f>IF(発注書!D7322="","",発注書!D7322)</f>
        <v/>
      </c>
      <c r="J7316" s="66" t="str">
        <f>IF(発注書!D7322="","",発注書!C7322)</f>
        <v/>
      </c>
    </row>
    <row r="7317" spans="1:10" x14ac:dyDescent="0.55000000000000004">
      <c r="A7317" s="49">
        <v>3658</v>
      </c>
      <c r="B7317" s="50">
        <v>1</v>
      </c>
      <c r="E7317" s="61" t="str">
        <f>IF(発注書!D7323="","",発注書!B7323)</f>
        <v/>
      </c>
      <c r="F7317" s="62" t="str">
        <f>IF(J7317="","",VLOOKUP(J7317,商品マスタ!$B:$D,2,FALSE))</f>
        <v/>
      </c>
      <c r="G7317" s="63" t="str">
        <f>IF(F7317="","",VLOOKUP(F7317,商品マスタ!$C:$D,2,FALSE))</f>
        <v/>
      </c>
      <c r="H7317" s="64" t="str">
        <f t="shared" si="114"/>
        <v/>
      </c>
      <c r="I7317" s="65" t="str">
        <f>IF(発注書!D7323="","",発注書!D7323)</f>
        <v/>
      </c>
      <c r="J7317" s="66" t="str">
        <f>IF(発注書!D7323="","",発注書!C7323)</f>
        <v/>
      </c>
    </row>
    <row r="7318" spans="1:10" x14ac:dyDescent="0.55000000000000004">
      <c r="B7318" s="50">
        <v>2</v>
      </c>
      <c r="E7318" s="61" t="str">
        <f>IF(発注書!D7324="","",発注書!B7324)</f>
        <v/>
      </c>
      <c r="F7318" s="62" t="str">
        <f>IF(J7318="","",VLOOKUP(J7318,商品マスタ!$B:$D,2,FALSE))</f>
        <v/>
      </c>
      <c r="G7318" s="63" t="str">
        <f>IF(F7318="","",VLOOKUP(F7318,商品マスタ!$C:$D,2,FALSE))</f>
        <v/>
      </c>
      <c r="H7318" s="64" t="str">
        <f t="shared" si="114"/>
        <v/>
      </c>
      <c r="I7318" s="65" t="str">
        <f>IF(発注書!D7324="","",発注書!D7324)</f>
        <v/>
      </c>
      <c r="J7318" s="66" t="str">
        <f>IF(発注書!D7324="","",発注書!C7324)</f>
        <v/>
      </c>
    </row>
    <row r="7319" spans="1:10" x14ac:dyDescent="0.55000000000000004">
      <c r="A7319" s="49">
        <v>3659</v>
      </c>
      <c r="B7319" s="50">
        <v>1</v>
      </c>
      <c r="E7319" s="61" t="str">
        <f>IF(発注書!D7325="","",発注書!B7325)</f>
        <v/>
      </c>
      <c r="F7319" s="62" t="str">
        <f>IF(J7319="","",VLOOKUP(J7319,商品マスタ!$B:$D,2,FALSE))</f>
        <v/>
      </c>
      <c r="G7319" s="63" t="str">
        <f>IF(F7319="","",VLOOKUP(F7319,商品マスタ!$C:$D,2,FALSE))</f>
        <v/>
      </c>
      <c r="H7319" s="64" t="str">
        <f t="shared" si="114"/>
        <v/>
      </c>
      <c r="I7319" s="65" t="str">
        <f>IF(発注書!D7325="","",発注書!D7325)</f>
        <v/>
      </c>
      <c r="J7319" s="66" t="str">
        <f>IF(発注書!D7325="","",発注書!C7325)</f>
        <v/>
      </c>
    </row>
    <row r="7320" spans="1:10" x14ac:dyDescent="0.55000000000000004">
      <c r="B7320" s="50">
        <v>2</v>
      </c>
      <c r="E7320" s="61" t="str">
        <f>IF(発注書!D7326="","",発注書!B7326)</f>
        <v/>
      </c>
      <c r="F7320" s="62" t="str">
        <f>IF(J7320="","",VLOOKUP(J7320,商品マスタ!$B:$D,2,FALSE))</f>
        <v/>
      </c>
      <c r="G7320" s="63" t="str">
        <f>IF(F7320="","",VLOOKUP(F7320,商品マスタ!$C:$D,2,FALSE))</f>
        <v/>
      </c>
      <c r="H7320" s="64" t="str">
        <f t="shared" si="114"/>
        <v/>
      </c>
      <c r="I7320" s="65" t="str">
        <f>IF(発注書!D7326="","",発注書!D7326)</f>
        <v/>
      </c>
      <c r="J7320" s="66" t="str">
        <f>IF(発注書!D7326="","",発注書!C7326)</f>
        <v/>
      </c>
    </row>
    <row r="7321" spans="1:10" x14ac:dyDescent="0.55000000000000004">
      <c r="A7321" s="49">
        <v>3660</v>
      </c>
      <c r="B7321" s="50">
        <v>1</v>
      </c>
      <c r="E7321" s="61" t="str">
        <f>IF(発注書!D7327="","",発注書!B7327)</f>
        <v/>
      </c>
      <c r="F7321" s="62" t="str">
        <f>IF(J7321="","",VLOOKUP(J7321,商品マスタ!$B:$D,2,FALSE))</f>
        <v/>
      </c>
      <c r="G7321" s="63" t="str">
        <f>IF(F7321="","",VLOOKUP(F7321,商品マスタ!$C:$D,2,FALSE))</f>
        <v/>
      </c>
      <c r="H7321" s="64" t="str">
        <f t="shared" si="114"/>
        <v/>
      </c>
      <c r="I7321" s="65" t="str">
        <f>IF(発注書!D7327="","",発注書!D7327)</f>
        <v/>
      </c>
      <c r="J7321" s="66" t="str">
        <f>IF(発注書!D7327="","",発注書!C7327)</f>
        <v/>
      </c>
    </row>
    <row r="7322" spans="1:10" x14ac:dyDescent="0.55000000000000004">
      <c r="B7322" s="50">
        <v>2</v>
      </c>
      <c r="E7322" s="61" t="str">
        <f>IF(発注書!D7328="","",発注書!B7328)</f>
        <v/>
      </c>
      <c r="F7322" s="62" t="str">
        <f>IF(J7322="","",VLOOKUP(J7322,商品マスタ!$B:$D,2,FALSE))</f>
        <v/>
      </c>
      <c r="G7322" s="63" t="str">
        <f>IF(F7322="","",VLOOKUP(F7322,商品マスタ!$C:$D,2,FALSE))</f>
        <v/>
      </c>
      <c r="H7322" s="64" t="str">
        <f t="shared" si="114"/>
        <v/>
      </c>
      <c r="I7322" s="65" t="str">
        <f>IF(発注書!D7328="","",発注書!D7328)</f>
        <v/>
      </c>
      <c r="J7322" s="66" t="str">
        <f>IF(発注書!D7328="","",発注書!C7328)</f>
        <v/>
      </c>
    </row>
    <row r="7323" spans="1:10" x14ac:dyDescent="0.55000000000000004">
      <c r="A7323" s="49">
        <v>3661</v>
      </c>
      <c r="B7323" s="50">
        <v>1</v>
      </c>
      <c r="E7323" s="61" t="str">
        <f>IF(発注書!D7329="","",発注書!B7329)</f>
        <v/>
      </c>
      <c r="F7323" s="62" t="str">
        <f>IF(J7323="","",VLOOKUP(J7323,商品マスタ!$B:$D,2,FALSE))</f>
        <v/>
      </c>
      <c r="G7323" s="63" t="str">
        <f>IF(F7323="","",VLOOKUP(F7323,商品マスタ!$C:$D,2,FALSE))</f>
        <v/>
      </c>
      <c r="H7323" s="64" t="str">
        <f t="shared" si="114"/>
        <v/>
      </c>
      <c r="I7323" s="65" t="str">
        <f>IF(発注書!D7329="","",発注書!D7329)</f>
        <v/>
      </c>
      <c r="J7323" s="66" t="str">
        <f>IF(発注書!D7329="","",発注書!C7329)</f>
        <v/>
      </c>
    </row>
    <row r="7324" spans="1:10" x14ac:dyDescent="0.55000000000000004">
      <c r="B7324" s="50">
        <v>2</v>
      </c>
      <c r="E7324" s="61" t="str">
        <f>IF(発注書!D7330="","",発注書!B7330)</f>
        <v/>
      </c>
      <c r="F7324" s="62" t="str">
        <f>IF(J7324="","",VLOOKUP(J7324,商品マスタ!$B:$D,2,FALSE))</f>
        <v/>
      </c>
      <c r="G7324" s="63" t="str">
        <f>IF(F7324="","",VLOOKUP(F7324,商品マスタ!$C:$D,2,FALSE))</f>
        <v/>
      </c>
      <c r="H7324" s="64" t="str">
        <f t="shared" si="114"/>
        <v/>
      </c>
      <c r="I7324" s="65" t="str">
        <f>IF(発注書!D7330="","",発注書!D7330)</f>
        <v/>
      </c>
      <c r="J7324" s="66" t="str">
        <f>IF(発注書!D7330="","",発注書!C7330)</f>
        <v/>
      </c>
    </row>
    <row r="7325" spans="1:10" x14ac:dyDescent="0.55000000000000004">
      <c r="A7325" s="49">
        <v>3662</v>
      </c>
      <c r="B7325" s="50">
        <v>1</v>
      </c>
      <c r="E7325" s="61" t="str">
        <f>IF(発注書!D7331="","",発注書!B7331)</f>
        <v/>
      </c>
      <c r="F7325" s="62" t="str">
        <f>IF(J7325="","",VLOOKUP(J7325,商品マスタ!$B:$D,2,FALSE))</f>
        <v/>
      </c>
      <c r="G7325" s="63" t="str">
        <f>IF(F7325="","",VLOOKUP(F7325,商品マスタ!$C:$D,2,FALSE))</f>
        <v/>
      </c>
      <c r="H7325" s="64" t="str">
        <f t="shared" si="114"/>
        <v/>
      </c>
      <c r="I7325" s="65" t="str">
        <f>IF(発注書!D7331="","",発注書!D7331)</f>
        <v/>
      </c>
      <c r="J7325" s="66" t="str">
        <f>IF(発注書!D7331="","",発注書!C7331)</f>
        <v/>
      </c>
    </row>
    <row r="7326" spans="1:10" x14ac:dyDescent="0.55000000000000004">
      <c r="B7326" s="50">
        <v>2</v>
      </c>
      <c r="E7326" s="61" t="str">
        <f>IF(発注書!D7332="","",発注書!B7332)</f>
        <v/>
      </c>
      <c r="F7326" s="62" t="str">
        <f>IF(J7326="","",VLOOKUP(J7326,商品マスタ!$B:$D,2,FALSE))</f>
        <v/>
      </c>
      <c r="G7326" s="63" t="str">
        <f>IF(F7326="","",VLOOKUP(F7326,商品マスタ!$C:$D,2,FALSE))</f>
        <v/>
      </c>
      <c r="H7326" s="64" t="str">
        <f t="shared" si="114"/>
        <v/>
      </c>
      <c r="I7326" s="65" t="str">
        <f>IF(発注書!D7332="","",発注書!D7332)</f>
        <v/>
      </c>
      <c r="J7326" s="66" t="str">
        <f>IF(発注書!D7332="","",発注書!C7332)</f>
        <v/>
      </c>
    </row>
    <row r="7327" spans="1:10" x14ac:dyDescent="0.55000000000000004">
      <c r="A7327" s="49">
        <v>3663</v>
      </c>
      <c r="B7327" s="50">
        <v>1</v>
      </c>
      <c r="E7327" s="61" t="str">
        <f>IF(発注書!D7333="","",発注書!B7333)</f>
        <v/>
      </c>
      <c r="F7327" s="62" t="str">
        <f>IF(J7327="","",VLOOKUP(J7327,商品マスタ!$B:$D,2,FALSE))</f>
        <v/>
      </c>
      <c r="G7327" s="63" t="str">
        <f>IF(F7327="","",VLOOKUP(F7327,商品マスタ!$C:$D,2,FALSE))</f>
        <v/>
      </c>
      <c r="H7327" s="64" t="str">
        <f t="shared" si="114"/>
        <v/>
      </c>
      <c r="I7327" s="65" t="str">
        <f>IF(発注書!D7333="","",発注書!D7333)</f>
        <v/>
      </c>
      <c r="J7327" s="66" t="str">
        <f>IF(発注書!D7333="","",発注書!C7333)</f>
        <v/>
      </c>
    </row>
    <row r="7328" spans="1:10" x14ac:dyDescent="0.55000000000000004">
      <c r="B7328" s="50">
        <v>2</v>
      </c>
      <c r="E7328" s="61" t="str">
        <f>IF(発注書!D7334="","",発注書!B7334)</f>
        <v/>
      </c>
      <c r="F7328" s="62" t="str">
        <f>IF(J7328="","",VLOOKUP(J7328,商品マスタ!$B:$D,2,FALSE))</f>
        <v/>
      </c>
      <c r="G7328" s="63" t="str">
        <f>IF(F7328="","",VLOOKUP(F7328,商品マスタ!$C:$D,2,FALSE))</f>
        <v/>
      </c>
      <c r="H7328" s="64" t="str">
        <f t="shared" si="114"/>
        <v/>
      </c>
      <c r="I7328" s="65" t="str">
        <f>IF(発注書!D7334="","",発注書!D7334)</f>
        <v/>
      </c>
      <c r="J7328" s="66" t="str">
        <f>IF(発注書!D7334="","",発注書!C7334)</f>
        <v/>
      </c>
    </row>
    <row r="7329" spans="1:10" x14ac:dyDescent="0.55000000000000004">
      <c r="A7329" s="49">
        <v>3664</v>
      </c>
      <c r="B7329" s="50">
        <v>1</v>
      </c>
      <c r="E7329" s="61" t="str">
        <f>IF(発注書!D7335="","",発注書!B7335)</f>
        <v/>
      </c>
      <c r="F7329" s="62" t="str">
        <f>IF(J7329="","",VLOOKUP(J7329,商品マスタ!$B:$D,2,FALSE))</f>
        <v/>
      </c>
      <c r="G7329" s="63" t="str">
        <f>IF(F7329="","",VLOOKUP(F7329,商品マスタ!$C:$D,2,FALSE))</f>
        <v/>
      </c>
      <c r="H7329" s="64" t="str">
        <f t="shared" si="114"/>
        <v/>
      </c>
      <c r="I7329" s="65" t="str">
        <f>IF(発注書!D7335="","",発注書!D7335)</f>
        <v/>
      </c>
      <c r="J7329" s="66" t="str">
        <f>IF(発注書!D7335="","",発注書!C7335)</f>
        <v/>
      </c>
    </row>
    <row r="7330" spans="1:10" x14ac:dyDescent="0.55000000000000004">
      <c r="B7330" s="50">
        <v>2</v>
      </c>
      <c r="E7330" s="61" t="str">
        <f>IF(発注書!D7336="","",発注書!B7336)</f>
        <v/>
      </c>
      <c r="F7330" s="62" t="str">
        <f>IF(J7330="","",VLOOKUP(J7330,商品マスタ!$B:$D,2,FALSE))</f>
        <v/>
      </c>
      <c r="G7330" s="63" t="str">
        <f>IF(F7330="","",VLOOKUP(F7330,商品マスタ!$C:$D,2,FALSE))</f>
        <v/>
      </c>
      <c r="H7330" s="64" t="str">
        <f t="shared" si="114"/>
        <v/>
      </c>
      <c r="I7330" s="65" t="str">
        <f>IF(発注書!D7336="","",発注書!D7336)</f>
        <v/>
      </c>
      <c r="J7330" s="66" t="str">
        <f>IF(発注書!D7336="","",発注書!C7336)</f>
        <v/>
      </c>
    </row>
    <row r="7331" spans="1:10" x14ac:dyDescent="0.55000000000000004">
      <c r="A7331" s="49">
        <v>3665</v>
      </c>
      <c r="B7331" s="50">
        <v>1</v>
      </c>
      <c r="E7331" s="61" t="str">
        <f>IF(発注書!D7337="","",発注書!B7337)</f>
        <v/>
      </c>
      <c r="F7331" s="62" t="str">
        <f>IF(J7331="","",VLOOKUP(J7331,商品マスタ!$B:$D,2,FALSE))</f>
        <v/>
      </c>
      <c r="G7331" s="63" t="str">
        <f>IF(F7331="","",VLOOKUP(F7331,商品マスタ!$C:$D,2,FALSE))</f>
        <v/>
      </c>
      <c r="H7331" s="64" t="str">
        <f t="shared" si="114"/>
        <v/>
      </c>
      <c r="I7331" s="65" t="str">
        <f>IF(発注書!D7337="","",発注書!D7337)</f>
        <v/>
      </c>
      <c r="J7331" s="66" t="str">
        <f>IF(発注書!D7337="","",発注書!C7337)</f>
        <v/>
      </c>
    </row>
    <row r="7332" spans="1:10" x14ac:dyDescent="0.55000000000000004">
      <c r="B7332" s="50">
        <v>2</v>
      </c>
      <c r="E7332" s="61" t="str">
        <f>IF(発注書!D7338="","",発注書!B7338)</f>
        <v/>
      </c>
      <c r="F7332" s="62" t="str">
        <f>IF(J7332="","",VLOOKUP(J7332,商品マスタ!$B:$D,2,FALSE))</f>
        <v/>
      </c>
      <c r="G7332" s="63" t="str">
        <f>IF(F7332="","",VLOOKUP(F7332,商品マスタ!$C:$D,2,FALSE))</f>
        <v/>
      </c>
      <c r="H7332" s="64" t="str">
        <f t="shared" si="114"/>
        <v/>
      </c>
      <c r="I7332" s="65" t="str">
        <f>IF(発注書!D7338="","",発注書!D7338)</f>
        <v/>
      </c>
      <c r="J7332" s="66" t="str">
        <f>IF(発注書!D7338="","",発注書!C7338)</f>
        <v/>
      </c>
    </row>
    <row r="7333" spans="1:10" x14ac:dyDescent="0.55000000000000004">
      <c r="A7333" s="49">
        <v>3666</v>
      </c>
      <c r="B7333" s="50">
        <v>1</v>
      </c>
      <c r="E7333" s="61" t="str">
        <f>IF(発注書!D7339="","",発注書!B7339)</f>
        <v/>
      </c>
      <c r="F7333" s="62" t="str">
        <f>IF(J7333="","",VLOOKUP(J7333,商品マスタ!$B:$D,2,FALSE))</f>
        <v/>
      </c>
      <c r="G7333" s="63" t="str">
        <f>IF(F7333="","",VLOOKUP(F7333,商品マスタ!$C:$D,2,FALSE))</f>
        <v/>
      </c>
      <c r="H7333" s="64" t="str">
        <f t="shared" si="114"/>
        <v/>
      </c>
      <c r="I7333" s="65" t="str">
        <f>IF(発注書!D7339="","",発注書!D7339)</f>
        <v/>
      </c>
      <c r="J7333" s="66" t="str">
        <f>IF(発注書!D7339="","",発注書!C7339)</f>
        <v/>
      </c>
    </row>
    <row r="7334" spans="1:10" x14ac:dyDescent="0.55000000000000004">
      <c r="B7334" s="50">
        <v>2</v>
      </c>
      <c r="E7334" s="61" t="str">
        <f>IF(発注書!D7340="","",発注書!B7340)</f>
        <v/>
      </c>
      <c r="F7334" s="62" t="str">
        <f>IF(J7334="","",VLOOKUP(J7334,商品マスタ!$B:$D,2,FALSE))</f>
        <v/>
      </c>
      <c r="G7334" s="63" t="str">
        <f>IF(F7334="","",VLOOKUP(F7334,商品マスタ!$C:$D,2,FALSE))</f>
        <v/>
      </c>
      <c r="H7334" s="64" t="str">
        <f t="shared" si="114"/>
        <v/>
      </c>
      <c r="I7334" s="65" t="str">
        <f>IF(発注書!D7340="","",発注書!D7340)</f>
        <v/>
      </c>
      <c r="J7334" s="66" t="str">
        <f>IF(発注書!D7340="","",発注書!C7340)</f>
        <v/>
      </c>
    </row>
    <row r="7335" spans="1:10" x14ac:dyDescent="0.55000000000000004">
      <c r="A7335" s="49">
        <v>3667</v>
      </c>
      <c r="B7335" s="50">
        <v>1</v>
      </c>
      <c r="E7335" s="61" t="str">
        <f>IF(発注書!D7341="","",発注書!B7341)</f>
        <v/>
      </c>
      <c r="F7335" s="62" t="str">
        <f>IF(J7335="","",VLOOKUP(J7335,商品マスタ!$B:$D,2,FALSE))</f>
        <v/>
      </c>
      <c r="G7335" s="63" t="str">
        <f>IF(F7335="","",VLOOKUP(F7335,商品マスタ!$C:$D,2,FALSE))</f>
        <v/>
      </c>
      <c r="H7335" s="64" t="str">
        <f t="shared" si="114"/>
        <v/>
      </c>
      <c r="I7335" s="65" t="str">
        <f>IF(発注書!D7341="","",発注書!D7341)</f>
        <v/>
      </c>
      <c r="J7335" s="66" t="str">
        <f>IF(発注書!D7341="","",発注書!C7341)</f>
        <v/>
      </c>
    </row>
    <row r="7336" spans="1:10" x14ac:dyDescent="0.55000000000000004">
      <c r="B7336" s="50">
        <v>2</v>
      </c>
      <c r="E7336" s="61" t="str">
        <f>IF(発注書!D7342="","",発注書!B7342)</f>
        <v/>
      </c>
      <c r="F7336" s="62" t="str">
        <f>IF(J7336="","",VLOOKUP(J7336,商品マスタ!$B:$D,2,FALSE))</f>
        <v/>
      </c>
      <c r="G7336" s="63" t="str">
        <f>IF(F7336="","",VLOOKUP(F7336,商品マスタ!$C:$D,2,FALSE))</f>
        <v/>
      </c>
      <c r="H7336" s="64" t="str">
        <f t="shared" si="114"/>
        <v/>
      </c>
      <c r="I7336" s="65" t="str">
        <f>IF(発注書!D7342="","",発注書!D7342)</f>
        <v/>
      </c>
      <c r="J7336" s="66" t="str">
        <f>IF(発注書!D7342="","",発注書!C7342)</f>
        <v/>
      </c>
    </row>
    <row r="7337" spans="1:10" x14ac:dyDescent="0.55000000000000004">
      <c r="A7337" s="49">
        <v>3668</v>
      </c>
      <c r="B7337" s="50">
        <v>1</v>
      </c>
      <c r="E7337" s="61" t="str">
        <f>IF(発注書!D7343="","",発注書!B7343)</f>
        <v/>
      </c>
      <c r="F7337" s="62" t="str">
        <f>IF(J7337="","",VLOOKUP(J7337,商品マスタ!$B:$D,2,FALSE))</f>
        <v/>
      </c>
      <c r="G7337" s="63" t="str">
        <f>IF(F7337="","",VLOOKUP(F7337,商品マスタ!$C:$D,2,FALSE))</f>
        <v/>
      </c>
      <c r="H7337" s="64" t="str">
        <f t="shared" si="114"/>
        <v/>
      </c>
      <c r="I7337" s="65" t="str">
        <f>IF(発注書!D7343="","",発注書!D7343)</f>
        <v/>
      </c>
      <c r="J7337" s="66" t="str">
        <f>IF(発注書!D7343="","",発注書!C7343)</f>
        <v/>
      </c>
    </row>
    <row r="7338" spans="1:10" x14ac:dyDescent="0.55000000000000004">
      <c r="B7338" s="50">
        <v>2</v>
      </c>
      <c r="E7338" s="61" t="str">
        <f>IF(発注書!D7344="","",発注書!B7344)</f>
        <v/>
      </c>
      <c r="F7338" s="62" t="str">
        <f>IF(J7338="","",VLOOKUP(J7338,商品マスタ!$B:$D,2,FALSE))</f>
        <v/>
      </c>
      <c r="G7338" s="63" t="str">
        <f>IF(F7338="","",VLOOKUP(F7338,商品マスタ!$C:$D,2,FALSE))</f>
        <v/>
      </c>
      <c r="H7338" s="64" t="str">
        <f t="shared" si="114"/>
        <v/>
      </c>
      <c r="I7338" s="65" t="str">
        <f>IF(発注書!D7344="","",発注書!D7344)</f>
        <v/>
      </c>
      <c r="J7338" s="66" t="str">
        <f>IF(発注書!D7344="","",発注書!C7344)</f>
        <v/>
      </c>
    </row>
    <row r="7339" spans="1:10" x14ac:dyDescent="0.55000000000000004">
      <c r="A7339" s="49">
        <v>3669</v>
      </c>
      <c r="B7339" s="50">
        <v>1</v>
      </c>
      <c r="E7339" s="61" t="str">
        <f>IF(発注書!D7345="","",発注書!B7345)</f>
        <v/>
      </c>
      <c r="F7339" s="62" t="str">
        <f>IF(J7339="","",VLOOKUP(J7339,商品マスタ!$B:$D,2,FALSE))</f>
        <v/>
      </c>
      <c r="G7339" s="63" t="str">
        <f>IF(F7339="","",VLOOKUP(F7339,商品マスタ!$C:$D,2,FALSE))</f>
        <v/>
      </c>
      <c r="H7339" s="64" t="str">
        <f t="shared" si="114"/>
        <v/>
      </c>
      <c r="I7339" s="65" t="str">
        <f>IF(発注書!D7345="","",発注書!D7345)</f>
        <v/>
      </c>
      <c r="J7339" s="66" t="str">
        <f>IF(発注書!D7345="","",発注書!C7345)</f>
        <v/>
      </c>
    </row>
    <row r="7340" spans="1:10" x14ac:dyDescent="0.55000000000000004">
      <c r="B7340" s="50">
        <v>2</v>
      </c>
      <c r="E7340" s="61" t="str">
        <f>IF(発注書!D7346="","",発注書!B7346)</f>
        <v/>
      </c>
      <c r="F7340" s="62" t="str">
        <f>IF(J7340="","",VLOOKUP(J7340,商品マスタ!$B:$D,2,FALSE))</f>
        <v/>
      </c>
      <c r="G7340" s="63" t="str">
        <f>IF(F7340="","",VLOOKUP(F7340,商品マスタ!$C:$D,2,FALSE))</f>
        <v/>
      </c>
      <c r="H7340" s="64" t="str">
        <f t="shared" si="114"/>
        <v/>
      </c>
      <c r="I7340" s="65" t="str">
        <f>IF(発注書!D7346="","",発注書!D7346)</f>
        <v/>
      </c>
      <c r="J7340" s="66" t="str">
        <f>IF(発注書!D7346="","",発注書!C7346)</f>
        <v/>
      </c>
    </row>
    <row r="7341" spans="1:10" x14ac:dyDescent="0.55000000000000004">
      <c r="A7341" s="49">
        <v>3670</v>
      </c>
      <c r="B7341" s="50">
        <v>1</v>
      </c>
      <c r="E7341" s="61" t="str">
        <f>IF(発注書!D7347="","",発注書!B7347)</f>
        <v/>
      </c>
      <c r="F7341" s="62" t="str">
        <f>IF(J7341="","",VLOOKUP(J7341,商品マスタ!$B:$D,2,FALSE))</f>
        <v/>
      </c>
      <c r="G7341" s="63" t="str">
        <f>IF(F7341="","",VLOOKUP(F7341,商品マスタ!$C:$D,2,FALSE))</f>
        <v/>
      </c>
      <c r="H7341" s="64" t="str">
        <f t="shared" si="114"/>
        <v/>
      </c>
      <c r="I7341" s="65" t="str">
        <f>IF(発注書!D7347="","",発注書!D7347)</f>
        <v/>
      </c>
      <c r="J7341" s="66" t="str">
        <f>IF(発注書!D7347="","",発注書!C7347)</f>
        <v/>
      </c>
    </row>
    <row r="7342" spans="1:10" x14ac:dyDescent="0.55000000000000004">
      <c r="B7342" s="50">
        <v>2</v>
      </c>
      <c r="E7342" s="61" t="str">
        <f>IF(発注書!D7348="","",発注書!B7348)</f>
        <v/>
      </c>
      <c r="F7342" s="62" t="str">
        <f>IF(J7342="","",VLOOKUP(J7342,商品マスタ!$B:$D,2,FALSE))</f>
        <v/>
      </c>
      <c r="G7342" s="63" t="str">
        <f>IF(F7342="","",VLOOKUP(F7342,商品マスタ!$C:$D,2,FALSE))</f>
        <v/>
      </c>
      <c r="H7342" s="64" t="str">
        <f t="shared" si="114"/>
        <v/>
      </c>
      <c r="I7342" s="65" t="str">
        <f>IF(発注書!D7348="","",発注書!D7348)</f>
        <v/>
      </c>
      <c r="J7342" s="66" t="str">
        <f>IF(発注書!D7348="","",発注書!C7348)</f>
        <v/>
      </c>
    </row>
    <row r="7343" spans="1:10" x14ac:dyDescent="0.55000000000000004">
      <c r="A7343" s="49">
        <v>3671</v>
      </c>
      <c r="B7343" s="50">
        <v>1</v>
      </c>
      <c r="E7343" s="61" t="str">
        <f>IF(発注書!D7349="","",発注書!B7349)</f>
        <v/>
      </c>
      <c r="F7343" s="62" t="str">
        <f>IF(J7343="","",VLOOKUP(J7343,商品マスタ!$B:$D,2,FALSE))</f>
        <v/>
      </c>
      <c r="G7343" s="63" t="str">
        <f>IF(F7343="","",VLOOKUP(F7343,商品マスタ!$C:$D,2,FALSE))</f>
        <v/>
      </c>
      <c r="H7343" s="64" t="str">
        <f t="shared" si="114"/>
        <v/>
      </c>
      <c r="I7343" s="65" t="str">
        <f>IF(発注書!D7349="","",発注書!D7349)</f>
        <v/>
      </c>
      <c r="J7343" s="66" t="str">
        <f>IF(発注書!D7349="","",発注書!C7349)</f>
        <v/>
      </c>
    </row>
    <row r="7344" spans="1:10" x14ac:dyDescent="0.55000000000000004">
      <c r="B7344" s="50">
        <v>2</v>
      </c>
      <c r="E7344" s="61" t="str">
        <f>IF(発注書!D7350="","",発注書!B7350)</f>
        <v/>
      </c>
      <c r="F7344" s="62" t="str">
        <f>IF(J7344="","",VLOOKUP(J7344,商品マスタ!$B:$D,2,FALSE))</f>
        <v/>
      </c>
      <c r="G7344" s="63" t="str">
        <f>IF(F7344="","",VLOOKUP(F7344,商品マスタ!$C:$D,2,FALSE))</f>
        <v/>
      </c>
      <c r="H7344" s="64" t="str">
        <f t="shared" si="114"/>
        <v/>
      </c>
      <c r="I7344" s="65" t="str">
        <f>IF(発注書!D7350="","",発注書!D7350)</f>
        <v/>
      </c>
      <c r="J7344" s="66" t="str">
        <f>IF(発注書!D7350="","",発注書!C7350)</f>
        <v/>
      </c>
    </row>
    <row r="7345" spans="1:10" x14ac:dyDescent="0.55000000000000004">
      <c r="A7345" s="49">
        <v>3672</v>
      </c>
      <c r="B7345" s="50">
        <v>1</v>
      </c>
      <c r="E7345" s="61" t="str">
        <f>IF(発注書!D7351="","",発注書!B7351)</f>
        <v/>
      </c>
      <c r="F7345" s="62" t="str">
        <f>IF(J7345="","",VLOOKUP(J7345,商品マスタ!$B:$D,2,FALSE))</f>
        <v/>
      </c>
      <c r="G7345" s="63" t="str">
        <f>IF(F7345="","",VLOOKUP(F7345,商品マスタ!$C:$D,2,FALSE))</f>
        <v/>
      </c>
      <c r="H7345" s="64" t="str">
        <f t="shared" si="114"/>
        <v/>
      </c>
      <c r="I7345" s="65" t="str">
        <f>IF(発注書!D7351="","",発注書!D7351)</f>
        <v/>
      </c>
      <c r="J7345" s="66" t="str">
        <f>IF(発注書!D7351="","",発注書!C7351)</f>
        <v/>
      </c>
    </row>
    <row r="7346" spans="1:10" x14ac:dyDescent="0.55000000000000004">
      <c r="B7346" s="50">
        <v>2</v>
      </c>
      <c r="E7346" s="61" t="str">
        <f>IF(発注書!D7352="","",発注書!B7352)</f>
        <v/>
      </c>
      <c r="F7346" s="62" t="str">
        <f>IF(J7346="","",VLOOKUP(J7346,商品マスタ!$B:$D,2,FALSE))</f>
        <v/>
      </c>
      <c r="G7346" s="63" t="str">
        <f>IF(F7346="","",VLOOKUP(F7346,商品マスタ!$C:$D,2,FALSE))</f>
        <v/>
      </c>
      <c r="H7346" s="64" t="str">
        <f t="shared" si="114"/>
        <v/>
      </c>
      <c r="I7346" s="65" t="str">
        <f>IF(発注書!D7352="","",発注書!D7352)</f>
        <v/>
      </c>
      <c r="J7346" s="66" t="str">
        <f>IF(発注書!D7352="","",発注書!C7352)</f>
        <v/>
      </c>
    </row>
    <row r="7347" spans="1:10" x14ac:dyDescent="0.55000000000000004">
      <c r="A7347" s="49">
        <v>3673</v>
      </c>
      <c r="B7347" s="50">
        <v>1</v>
      </c>
      <c r="E7347" s="61" t="str">
        <f>IF(発注書!D7353="","",発注書!B7353)</f>
        <v/>
      </c>
      <c r="F7347" s="62" t="str">
        <f>IF(J7347="","",VLOOKUP(J7347,商品マスタ!$B:$D,2,FALSE))</f>
        <v/>
      </c>
      <c r="G7347" s="63" t="str">
        <f>IF(F7347="","",VLOOKUP(F7347,商品マスタ!$C:$D,2,FALSE))</f>
        <v/>
      </c>
      <c r="H7347" s="64" t="str">
        <f t="shared" si="114"/>
        <v/>
      </c>
      <c r="I7347" s="65" t="str">
        <f>IF(発注書!D7353="","",発注書!D7353)</f>
        <v/>
      </c>
      <c r="J7347" s="66" t="str">
        <f>IF(発注書!D7353="","",発注書!C7353)</f>
        <v/>
      </c>
    </row>
    <row r="7348" spans="1:10" x14ac:dyDescent="0.55000000000000004">
      <c r="B7348" s="50">
        <v>2</v>
      </c>
      <c r="E7348" s="61" t="str">
        <f>IF(発注書!D7354="","",発注書!B7354)</f>
        <v/>
      </c>
      <c r="F7348" s="62" t="str">
        <f>IF(J7348="","",VLOOKUP(J7348,商品マスタ!$B:$D,2,FALSE))</f>
        <v/>
      </c>
      <c r="G7348" s="63" t="str">
        <f>IF(F7348="","",VLOOKUP(F7348,商品マスタ!$C:$D,2,FALSE))</f>
        <v/>
      </c>
      <c r="H7348" s="64" t="str">
        <f t="shared" si="114"/>
        <v/>
      </c>
      <c r="I7348" s="65" t="str">
        <f>IF(発注書!D7354="","",発注書!D7354)</f>
        <v/>
      </c>
      <c r="J7348" s="66" t="str">
        <f>IF(発注書!D7354="","",発注書!C7354)</f>
        <v/>
      </c>
    </row>
    <row r="7349" spans="1:10" x14ac:dyDescent="0.55000000000000004">
      <c r="A7349" s="49">
        <v>3674</v>
      </c>
      <c r="B7349" s="50">
        <v>1</v>
      </c>
      <c r="E7349" s="61" t="str">
        <f>IF(発注書!D7355="","",発注書!B7355)</f>
        <v/>
      </c>
      <c r="F7349" s="62" t="str">
        <f>IF(J7349="","",VLOOKUP(J7349,商品マスタ!$B:$D,2,FALSE))</f>
        <v/>
      </c>
      <c r="G7349" s="63" t="str">
        <f>IF(F7349="","",VLOOKUP(F7349,商品マスタ!$C:$D,2,FALSE))</f>
        <v/>
      </c>
      <c r="H7349" s="64" t="str">
        <f t="shared" si="114"/>
        <v/>
      </c>
      <c r="I7349" s="65" t="str">
        <f>IF(発注書!D7355="","",発注書!D7355)</f>
        <v/>
      </c>
      <c r="J7349" s="66" t="str">
        <f>IF(発注書!D7355="","",発注書!C7355)</f>
        <v/>
      </c>
    </row>
    <row r="7350" spans="1:10" x14ac:dyDescent="0.55000000000000004">
      <c r="B7350" s="50">
        <v>2</v>
      </c>
      <c r="E7350" s="61" t="str">
        <f>IF(発注書!D7356="","",発注書!B7356)</f>
        <v/>
      </c>
      <c r="F7350" s="62" t="str">
        <f>IF(J7350="","",VLOOKUP(J7350,商品マスタ!$B:$D,2,FALSE))</f>
        <v/>
      </c>
      <c r="G7350" s="63" t="str">
        <f>IF(F7350="","",VLOOKUP(F7350,商品マスタ!$C:$D,2,FALSE))</f>
        <v/>
      </c>
      <c r="H7350" s="64" t="str">
        <f t="shared" si="114"/>
        <v/>
      </c>
      <c r="I7350" s="65" t="str">
        <f>IF(発注書!D7356="","",発注書!D7356)</f>
        <v/>
      </c>
      <c r="J7350" s="66" t="str">
        <f>IF(発注書!D7356="","",発注書!C7356)</f>
        <v/>
      </c>
    </row>
    <row r="7351" spans="1:10" x14ac:dyDescent="0.55000000000000004">
      <c r="A7351" s="49">
        <v>3675</v>
      </c>
      <c r="B7351" s="50">
        <v>1</v>
      </c>
      <c r="E7351" s="61" t="str">
        <f>IF(発注書!D7357="","",発注書!B7357)</f>
        <v/>
      </c>
      <c r="F7351" s="62" t="str">
        <f>IF(J7351="","",VLOOKUP(J7351,商品マスタ!$B:$D,2,FALSE))</f>
        <v/>
      </c>
      <c r="G7351" s="63" t="str">
        <f>IF(F7351="","",VLOOKUP(F7351,商品マスタ!$C:$D,2,FALSE))</f>
        <v/>
      </c>
      <c r="H7351" s="64" t="str">
        <f t="shared" si="114"/>
        <v/>
      </c>
      <c r="I7351" s="65" t="str">
        <f>IF(発注書!D7357="","",発注書!D7357)</f>
        <v/>
      </c>
      <c r="J7351" s="66" t="str">
        <f>IF(発注書!D7357="","",発注書!C7357)</f>
        <v/>
      </c>
    </row>
    <row r="7352" spans="1:10" x14ac:dyDescent="0.55000000000000004">
      <c r="B7352" s="50">
        <v>2</v>
      </c>
      <c r="E7352" s="61" t="str">
        <f>IF(発注書!D7358="","",発注書!B7358)</f>
        <v/>
      </c>
      <c r="F7352" s="62" t="str">
        <f>IF(J7352="","",VLOOKUP(J7352,商品マスタ!$B:$D,2,FALSE))</f>
        <v/>
      </c>
      <c r="G7352" s="63" t="str">
        <f>IF(F7352="","",VLOOKUP(F7352,商品マスタ!$C:$D,2,FALSE))</f>
        <v/>
      </c>
      <c r="H7352" s="64" t="str">
        <f t="shared" si="114"/>
        <v/>
      </c>
      <c r="I7352" s="65" t="str">
        <f>IF(発注書!D7358="","",発注書!D7358)</f>
        <v/>
      </c>
      <c r="J7352" s="66" t="str">
        <f>IF(発注書!D7358="","",発注書!C7358)</f>
        <v/>
      </c>
    </row>
    <row r="7353" spans="1:10" x14ac:dyDescent="0.55000000000000004">
      <c r="A7353" s="49">
        <v>3676</v>
      </c>
      <c r="B7353" s="50">
        <v>1</v>
      </c>
      <c r="E7353" s="61" t="str">
        <f>IF(発注書!D7359="","",発注書!B7359)</f>
        <v/>
      </c>
      <c r="F7353" s="62" t="str">
        <f>IF(J7353="","",VLOOKUP(J7353,商品マスタ!$B:$D,2,FALSE))</f>
        <v/>
      </c>
      <c r="G7353" s="63" t="str">
        <f>IF(F7353="","",VLOOKUP(F7353,商品マスタ!$C:$D,2,FALSE))</f>
        <v/>
      </c>
      <c r="H7353" s="64" t="str">
        <f t="shared" si="114"/>
        <v/>
      </c>
      <c r="I7353" s="65" t="str">
        <f>IF(発注書!D7359="","",発注書!D7359)</f>
        <v/>
      </c>
      <c r="J7353" s="66" t="str">
        <f>IF(発注書!D7359="","",発注書!C7359)</f>
        <v/>
      </c>
    </row>
    <row r="7354" spans="1:10" x14ac:dyDescent="0.55000000000000004">
      <c r="B7354" s="50">
        <v>2</v>
      </c>
      <c r="E7354" s="61" t="str">
        <f>IF(発注書!D7360="","",発注書!B7360)</f>
        <v/>
      </c>
      <c r="F7354" s="62" t="str">
        <f>IF(J7354="","",VLOOKUP(J7354,商品マスタ!$B:$D,2,FALSE))</f>
        <v/>
      </c>
      <c r="G7354" s="63" t="str">
        <f>IF(F7354="","",VLOOKUP(F7354,商品マスタ!$C:$D,2,FALSE))</f>
        <v/>
      </c>
      <c r="H7354" s="64" t="str">
        <f t="shared" si="114"/>
        <v/>
      </c>
      <c r="I7354" s="65" t="str">
        <f>IF(発注書!D7360="","",発注書!D7360)</f>
        <v/>
      </c>
      <c r="J7354" s="66" t="str">
        <f>IF(発注書!D7360="","",発注書!C7360)</f>
        <v/>
      </c>
    </row>
    <row r="7355" spans="1:10" x14ac:dyDescent="0.55000000000000004">
      <c r="A7355" s="49">
        <v>3677</v>
      </c>
      <c r="B7355" s="50">
        <v>1</v>
      </c>
      <c r="E7355" s="61" t="str">
        <f>IF(発注書!D7361="","",発注書!B7361)</f>
        <v/>
      </c>
      <c r="F7355" s="62" t="str">
        <f>IF(J7355="","",VLOOKUP(J7355,商品マスタ!$B:$D,2,FALSE))</f>
        <v/>
      </c>
      <c r="G7355" s="63" t="str">
        <f>IF(F7355="","",VLOOKUP(F7355,商品マスタ!$C:$D,2,FALSE))</f>
        <v/>
      </c>
      <c r="H7355" s="64" t="str">
        <f t="shared" si="114"/>
        <v/>
      </c>
      <c r="I7355" s="65" t="str">
        <f>IF(発注書!D7361="","",発注書!D7361)</f>
        <v/>
      </c>
      <c r="J7355" s="66" t="str">
        <f>IF(発注書!D7361="","",発注書!C7361)</f>
        <v/>
      </c>
    </row>
    <row r="7356" spans="1:10" x14ac:dyDescent="0.55000000000000004">
      <c r="B7356" s="50">
        <v>2</v>
      </c>
      <c r="E7356" s="61" t="str">
        <f>IF(発注書!D7362="","",発注書!B7362)</f>
        <v/>
      </c>
      <c r="F7356" s="62" t="str">
        <f>IF(J7356="","",VLOOKUP(J7356,商品マスタ!$B:$D,2,FALSE))</f>
        <v/>
      </c>
      <c r="G7356" s="63" t="str">
        <f>IF(F7356="","",VLOOKUP(F7356,商品マスタ!$C:$D,2,FALSE))</f>
        <v/>
      </c>
      <c r="H7356" s="64" t="str">
        <f t="shared" si="114"/>
        <v/>
      </c>
      <c r="I7356" s="65" t="str">
        <f>IF(発注書!D7362="","",発注書!D7362)</f>
        <v/>
      </c>
      <c r="J7356" s="66" t="str">
        <f>IF(発注書!D7362="","",発注書!C7362)</f>
        <v/>
      </c>
    </row>
    <row r="7357" spans="1:10" x14ac:dyDescent="0.55000000000000004">
      <c r="A7357" s="49">
        <v>3678</v>
      </c>
      <c r="B7357" s="50">
        <v>1</v>
      </c>
      <c r="E7357" s="61" t="str">
        <f>IF(発注書!D7363="","",発注書!B7363)</f>
        <v/>
      </c>
      <c r="F7357" s="62" t="str">
        <f>IF(J7357="","",VLOOKUP(J7357,商品マスタ!$B:$D,2,FALSE))</f>
        <v/>
      </c>
      <c r="G7357" s="63" t="str">
        <f>IF(F7357="","",VLOOKUP(F7357,商品マスタ!$C:$D,2,FALSE))</f>
        <v/>
      </c>
      <c r="H7357" s="64" t="str">
        <f t="shared" si="114"/>
        <v/>
      </c>
      <c r="I7357" s="65" t="str">
        <f>IF(発注書!D7363="","",発注書!D7363)</f>
        <v/>
      </c>
      <c r="J7357" s="66" t="str">
        <f>IF(発注書!D7363="","",発注書!C7363)</f>
        <v/>
      </c>
    </row>
    <row r="7358" spans="1:10" x14ac:dyDescent="0.55000000000000004">
      <c r="B7358" s="50">
        <v>2</v>
      </c>
      <c r="E7358" s="61" t="str">
        <f>IF(発注書!D7364="","",発注書!B7364)</f>
        <v/>
      </c>
      <c r="F7358" s="62" t="str">
        <f>IF(J7358="","",VLOOKUP(J7358,商品マスタ!$B:$D,2,FALSE))</f>
        <v/>
      </c>
      <c r="G7358" s="63" t="str">
        <f>IF(F7358="","",VLOOKUP(F7358,商品マスタ!$C:$D,2,FALSE))</f>
        <v/>
      </c>
      <c r="H7358" s="64" t="str">
        <f t="shared" si="114"/>
        <v/>
      </c>
      <c r="I7358" s="65" t="str">
        <f>IF(発注書!D7364="","",発注書!D7364)</f>
        <v/>
      </c>
      <c r="J7358" s="66" t="str">
        <f>IF(発注書!D7364="","",発注書!C7364)</f>
        <v/>
      </c>
    </row>
    <row r="7359" spans="1:10" x14ac:dyDescent="0.55000000000000004">
      <c r="A7359" s="49">
        <v>3679</v>
      </c>
      <c r="B7359" s="50">
        <v>1</v>
      </c>
      <c r="E7359" s="61" t="str">
        <f>IF(発注書!D7365="","",発注書!B7365)</f>
        <v/>
      </c>
      <c r="F7359" s="62" t="str">
        <f>IF(J7359="","",VLOOKUP(J7359,商品マスタ!$B:$D,2,FALSE))</f>
        <v/>
      </c>
      <c r="G7359" s="63" t="str">
        <f>IF(F7359="","",VLOOKUP(F7359,商品マスタ!$C:$D,2,FALSE))</f>
        <v/>
      </c>
      <c r="H7359" s="64" t="str">
        <f t="shared" si="114"/>
        <v/>
      </c>
      <c r="I7359" s="65" t="str">
        <f>IF(発注書!D7365="","",発注書!D7365)</f>
        <v/>
      </c>
      <c r="J7359" s="66" t="str">
        <f>IF(発注書!D7365="","",発注書!C7365)</f>
        <v/>
      </c>
    </row>
    <row r="7360" spans="1:10" x14ac:dyDescent="0.55000000000000004">
      <c r="B7360" s="50">
        <v>2</v>
      </c>
      <c r="E7360" s="61" t="str">
        <f>IF(発注書!D7366="","",発注書!B7366)</f>
        <v/>
      </c>
      <c r="F7360" s="62" t="str">
        <f>IF(J7360="","",VLOOKUP(J7360,商品マスタ!$B:$D,2,FALSE))</f>
        <v/>
      </c>
      <c r="G7360" s="63" t="str">
        <f>IF(F7360="","",VLOOKUP(F7360,商品マスタ!$C:$D,2,FALSE))</f>
        <v/>
      </c>
      <c r="H7360" s="64" t="str">
        <f t="shared" si="114"/>
        <v/>
      </c>
      <c r="I7360" s="65" t="str">
        <f>IF(発注書!D7366="","",発注書!D7366)</f>
        <v/>
      </c>
      <c r="J7360" s="66" t="str">
        <f>IF(発注書!D7366="","",発注書!C7366)</f>
        <v/>
      </c>
    </row>
    <row r="7361" spans="1:10" x14ac:dyDescent="0.55000000000000004">
      <c r="A7361" s="49">
        <v>3680</v>
      </c>
      <c r="B7361" s="50">
        <v>1</v>
      </c>
      <c r="E7361" s="61" t="str">
        <f>IF(発注書!D7367="","",発注書!B7367)</f>
        <v/>
      </c>
      <c r="F7361" s="62" t="str">
        <f>IF(J7361="","",VLOOKUP(J7361,商品マスタ!$B:$D,2,FALSE))</f>
        <v/>
      </c>
      <c r="G7361" s="63" t="str">
        <f>IF(F7361="","",VLOOKUP(F7361,商品マスタ!$C:$D,2,FALSE))</f>
        <v/>
      </c>
      <c r="H7361" s="64" t="str">
        <f t="shared" si="114"/>
        <v/>
      </c>
      <c r="I7361" s="65" t="str">
        <f>IF(発注書!D7367="","",発注書!D7367)</f>
        <v/>
      </c>
      <c r="J7361" s="66" t="str">
        <f>IF(発注書!D7367="","",発注書!C7367)</f>
        <v/>
      </c>
    </row>
    <row r="7362" spans="1:10" x14ac:dyDescent="0.55000000000000004">
      <c r="B7362" s="50">
        <v>2</v>
      </c>
      <c r="E7362" s="61" t="str">
        <f>IF(発注書!D7368="","",発注書!B7368)</f>
        <v/>
      </c>
      <c r="F7362" s="62" t="str">
        <f>IF(J7362="","",VLOOKUP(J7362,商品マスタ!$B:$D,2,FALSE))</f>
        <v/>
      </c>
      <c r="G7362" s="63" t="str">
        <f>IF(F7362="","",VLOOKUP(F7362,商品マスタ!$C:$D,2,FALSE))</f>
        <v/>
      </c>
      <c r="H7362" s="64" t="str">
        <f t="shared" si="114"/>
        <v/>
      </c>
      <c r="I7362" s="65" t="str">
        <f>IF(発注書!D7368="","",発注書!D7368)</f>
        <v/>
      </c>
      <c r="J7362" s="66" t="str">
        <f>IF(発注書!D7368="","",発注書!C7368)</f>
        <v/>
      </c>
    </row>
    <row r="7363" spans="1:10" x14ac:dyDescent="0.55000000000000004">
      <c r="A7363" s="49">
        <v>3681</v>
      </c>
      <c r="B7363" s="50">
        <v>1</v>
      </c>
      <c r="E7363" s="61" t="str">
        <f>IF(発注書!D7369="","",発注書!B7369)</f>
        <v/>
      </c>
      <c r="F7363" s="62" t="str">
        <f>IF(J7363="","",VLOOKUP(J7363,商品マスタ!$B:$D,2,FALSE))</f>
        <v/>
      </c>
      <c r="G7363" s="63" t="str">
        <f>IF(F7363="","",VLOOKUP(F7363,商品マスタ!$C:$D,2,FALSE))</f>
        <v/>
      </c>
      <c r="H7363" s="64" t="str">
        <f t="shared" si="114"/>
        <v/>
      </c>
      <c r="I7363" s="65" t="str">
        <f>IF(発注書!D7369="","",発注書!D7369)</f>
        <v/>
      </c>
      <c r="J7363" s="66" t="str">
        <f>IF(発注書!D7369="","",発注書!C7369)</f>
        <v/>
      </c>
    </row>
    <row r="7364" spans="1:10" x14ac:dyDescent="0.55000000000000004">
      <c r="B7364" s="50">
        <v>2</v>
      </c>
      <c r="E7364" s="61" t="str">
        <f>IF(発注書!D7370="","",発注書!B7370)</f>
        <v/>
      </c>
      <c r="F7364" s="62" t="str">
        <f>IF(J7364="","",VLOOKUP(J7364,商品マスタ!$B:$D,2,FALSE))</f>
        <v/>
      </c>
      <c r="G7364" s="63" t="str">
        <f>IF(F7364="","",VLOOKUP(F7364,商品マスタ!$C:$D,2,FALSE))</f>
        <v/>
      </c>
      <c r="H7364" s="64" t="str">
        <f t="shared" ref="H7364:H7427" si="115">IF(E7364="","",IF(E7364="",LEN(SUBSTITUTE(D7364," ","")),LEN(SUBSTITUTE(E7364," ",""))))</f>
        <v/>
      </c>
      <c r="I7364" s="65" t="str">
        <f>IF(発注書!D7370="","",発注書!D7370)</f>
        <v/>
      </c>
      <c r="J7364" s="66" t="str">
        <f>IF(発注書!D7370="","",発注書!C7370)</f>
        <v/>
      </c>
    </row>
    <row r="7365" spans="1:10" x14ac:dyDescent="0.55000000000000004">
      <c r="A7365" s="49">
        <v>3682</v>
      </c>
      <c r="B7365" s="50">
        <v>1</v>
      </c>
      <c r="E7365" s="61" t="str">
        <f>IF(発注書!D7371="","",発注書!B7371)</f>
        <v/>
      </c>
      <c r="F7365" s="62" t="str">
        <f>IF(J7365="","",VLOOKUP(J7365,商品マスタ!$B:$D,2,FALSE))</f>
        <v/>
      </c>
      <c r="G7365" s="63" t="str">
        <f>IF(F7365="","",VLOOKUP(F7365,商品マスタ!$C:$D,2,FALSE))</f>
        <v/>
      </c>
      <c r="H7365" s="64" t="str">
        <f t="shared" si="115"/>
        <v/>
      </c>
      <c r="I7365" s="65" t="str">
        <f>IF(発注書!D7371="","",発注書!D7371)</f>
        <v/>
      </c>
      <c r="J7365" s="66" t="str">
        <f>IF(発注書!D7371="","",発注書!C7371)</f>
        <v/>
      </c>
    </row>
    <row r="7366" spans="1:10" x14ac:dyDescent="0.55000000000000004">
      <c r="B7366" s="50">
        <v>2</v>
      </c>
      <c r="E7366" s="61" t="str">
        <f>IF(発注書!D7372="","",発注書!B7372)</f>
        <v/>
      </c>
      <c r="F7366" s="62" t="str">
        <f>IF(J7366="","",VLOOKUP(J7366,商品マスタ!$B:$D,2,FALSE))</f>
        <v/>
      </c>
      <c r="G7366" s="63" t="str">
        <f>IF(F7366="","",VLOOKUP(F7366,商品マスタ!$C:$D,2,FALSE))</f>
        <v/>
      </c>
      <c r="H7366" s="64" t="str">
        <f t="shared" si="115"/>
        <v/>
      </c>
      <c r="I7366" s="65" t="str">
        <f>IF(発注書!D7372="","",発注書!D7372)</f>
        <v/>
      </c>
      <c r="J7366" s="66" t="str">
        <f>IF(発注書!D7372="","",発注書!C7372)</f>
        <v/>
      </c>
    </row>
    <row r="7367" spans="1:10" x14ac:dyDescent="0.55000000000000004">
      <c r="A7367" s="49">
        <v>3683</v>
      </c>
      <c r="B7367" s="50">
        <v>1</v>
      </c>
      <c r="E7367" s="61" t="str">
        <f>IF(発注書!D7373="","",発注書!B7373)</f>
        <v/>
      </c>
      <c r="F7367" s="62" t="str">
        <f>IF(J7367="","",VLOOKUP(J7367,商品マスタ!$B:$D,2,FALSE))</f>
        <v/>
      </c>
      <c r="G7367" s="63" t="str">
        <f>IF(F7367="","",VLOOKUP(F7367,商品マスタ!$C:$D,2,FALSE))</f>
        <v/>
      </c>
      <c r="H7367" s="64" t="str">
        <f t="shared" si="115"/>
        <v/>
      </c>
      <c r="I7367" s="65" t="str">
        <f>IF(発注書!D7373="","",発注書!D7373)</f>
        <v/>
      </c>
      <c r="J7367" s="66" t="str">
        <f>IF(発注書!D7373="","",発注書!C7373)</f>
        <v/>
      </c>
    </row>
    <row r="7368" spans="1:10" x14ac:dyDescent="0.55000000000000004">
      <c r="B7368" s="50">
        <v>2</v>
      </c>
      <c r="E7368" s="61" t="str">
        <f>IF(発注書!D7374="","",発注書!B7374)</f>
        <v/>
      </c>
      <c r="F7368" s="62" t="str">
        <f>IF(J7368="","",VLOOKUP(J7368,商品マスタ!$B:$D,2,FALSE))</f>
        <v/>
      </c>
      <c r="G7368" s="63" t="str">
        <f>IF(F7368="","",VLOOKUP(F7368,商品マスタ!$C:$D,2,FALSE))</f>
        <v/>
      </c>
      <c r="H7368" s="64" t="str">
        <f t="shared" si="115"/>
        <v/>
      </c>
      <c r="I7368" s="65" t="str">
        <f>IF(発注書!D7374="","",発注書!D7374)</f>
        <v/>
      </c>
      <c r="J7368" s="66" t="str">
        <f>IF(発注書!D7374="","",発注書!C7374)</f>
        <v/>
      </c>
    </row>
    <row r="7369" spans="1:10" x14ac:dyDescent="0.55000000000000004">
      <c r="A7369" s="49">
        <v>3684</v>
      </c>
      <c r="B7369" s="50">
        <v>1</v>
      </c>
      <c r="E7369" s="61" t="str">
        <f>IF(発注書!D7375="","",発注書!B7375)</f>
        <v/>
      </c>
      <c r="F7369" s="62" t="str">
        <f>IF(J7369="","",VLOOKUP(J7369,商品マスタ!$B:$D,2,FALSE))</f>
        <v/>
      </c>
      <c r="G7369" s="63" t="str">
        <f>IF(F7369="","",VLOOKUP(F7369,商品マスタ!$C:$D,2,FALSE))</f>
        <v/>
      </c>
      <c r="H7369" s="64" t="str">
        <f t="shared" si="115"/>
        <v/>
      </c>
      <c r="I7369" s="65" t="str">
        <f>IF(発注書!D7375="","",発注書!D7375)</f>
        <v/>
      </c>
      <c r="J7369" s="66" t="str">
        <f>IF(発注書!D7375="","",発注書!C7375)</f>
        <v/>
      </c>
    </row>
    <row r="7370" spans="1:10" x14ac:dyDescent="0.55000000000000004">
      <c r="B7370" s="50">
        <v>2</v>
      </c>
      <c r="E7370" s="61" t="str">
        <f>IF(発注書!D7376="","",発注書!B7376)</f>
        <v/>
      </c>
      <c r="F7370" s="62" t="str">
        <f>IF(J7370="","",VLOOKUP(J7370,商品マスタ!$B:$D,2,FALSE))</f>
        <v/>
      </c>
      <c r="G7370" s="63" t="str">
        <f>IF(F7370="","",VLOOKUP(F7370,商品マスタ!$C:$D,2,FALSE))</f>
        <v/>
      </c>
      <c r="H7370" s="64" t="str">
        <f t="shared" si="115"/>
        <v/>
      </c>
      <c r="I7370" s="65" t="str">
        <f>IF(発注書!D7376="","",発注書!D7376)</f>
        <v/>
      </c>
      <c r="J7370" s="66" t="str">
        <f>IF(発注書!D7376="","",発注書!C7376)</f>
        <v/>
      </c>
    </row>
    <row r="7371" spans="1:10" x14ac:dyDescent="0.55000000000000004">
      <c r="A7371" s="49">
        <v>3685</v>
      </c>
      <c r="B7371" s="50">
        <v>1</v>
      </c>
      <c r="E7371" s="61" t="str">
        <f>IF(発注書!D7377="","",発注書!B7377)</f>
        <v/>
      </c>
      <c r="F7371" s="62" t="str">
        <f>IF(J7371="","",VLOOKUP(J7371,商品マスタ!$B:$D,2,FALSE))</f>
        <v/>
      </c>
      <c r="G7371" s="63" t="str">
        <f>IF(F7371="","",VLOOKUP(F7371,商品マスタ!$C:$D,2,FALSE))</f>
        <v/>
      </c>
      <c r="H7371" s="64" t="str">
        <f t="shared" si="115"/>
        <v/>
      </c>
      <c r="I7371" s="65" t="str">
        <f>IF(発注書!D7377="","",発注書!D7377)</f>
        <v/>
      </c>
      <c r="J7371" s="66" t="str">
        <f>IF(発注書!D7377="","",発注書!C7377)</f>
        <v/>
      </c>
    </row>
    <row r="7372" spans="1:10" x14ac:dyDescent="0.55000000000000004">
      <c r="B7372" s="50">
        <v>2</v>
      </c>
      <c r="E7372" s="61" t="str">
        <f>IF(発注書!D7378="","",発注書!B7378)</f>
        <v/>
      </c>
      <c r="F7372" s="62" t="str">
        <f>IF(J7372="","",VLOOKUP(J7372,商品マスタ!$B:$D,2,FALSE))</f>
        <v/>
      </c>
      <c r="G7372" s="63" t="str">
        <f>IF(F7372="","",VLOOKUP(F7372,商品マスタ!$C:$D,2,FALSE))</f>
        <v/>
      </c>
      <c r="H7372" s="64" t="str">
        <f t="shared" si="115"/>
        <v/>
      </c>
      <c r="I7372" s="65" t="str">
        <f>IF(発注書!D7378="","",発注書!D7378)</f>
        <v/>
      </c>
      <c r="J7372" s="66" t="str">
        <f>IF(発注書!D7378="","",発注書!C7378)</f>
        <v/>
      </c>
    </row>
    <row r="7373" spans="1:10" x14ac:dyDescent="0.55000000000000004">
      <c r="A7373" s="49">
        <v>3686</v>
      </c>
      <c r="B7373" s="50">
        <v>1</v>
      </c>
      <c r="E7373" s="61" t="str">
        <f>IF(発注書!D7379="","",発注書!B7379)</f>
        <v/>
      </c>
      <c r="F7373" s="62" t="str">
        <f>IF(J7373="","",VLOOKUP(J7373,商品マスタ!$B:$D,2,FALSE))</f>
        <v/>
      </c>
      <c r="G7373" s="63" t="str">
        <f>IF(F7373="","",VLOOKUP(F7373,商品マスタ!$C:$D,2,FALSE))</f>
        <v/>
      </c>
      <c r="H7373" s="64" t="str">
        <f t="shared" si="115"/>
        <v/>
      </c>
      <c r="I7373" s="65" t="str">
        <f>IF(発注書!D7379="","",発注書!D7379)</f>
        <v/>
      </c>
      <c r="J7373" s="66" t="str">
        <f>IF(発注書!D7379="","",発注書!C7379)</f>
        <v/>
      </c>
    </row>
    <row r="7374" spans="1:10" x14ac:dyDescent="0.55000000000000004">
      <c r="B7374" s="50">
        <v>2</v>
      </c>
      <c r="E7374" s="61" t="str">
        <f>IF(発注書!D7380="","",発注書!B7380)</f>
        <v/>
      </c>
      <c r="F7374" s="62" t="str">
        <f>IF(J7374="","",VLOOKUP(J7374,商品マスタ!$B:$D,2,FALSE))</f>
        <v/>
      </c>
      <c r="G7374" s="63" t="str">
        <f>IF(F7374="","",VLOOKUP(F7374,商品マスタ!$C:$D,2,FALSE))</f>
        <v/>
      </c>
      <c r="H7374" s="64" t="str">
        <f t="shared" si="115"/>
        <v/>
      </c>
      <c r="I7374" s="65" t="str">
        <f>IF(発注書!D7380="","",発注書!D7380)</f>
        <v/>
      </c>
      <c r="J7374" s="66" t="str">
        <f>IF(発注書!D7380="","",発注書!C7380)</f>
        <v/>
      </c>
    </row>
    <row r="7375" spans="1:10" x14ac:dyDescent="0.55000000000000004">
      <c r="A7375" s="49">
        <v>3687</v>
      </c>
      <c r="B7375" s="50">
        <v>1</v>
      </c>
      <c r="E7375" s="61" t="str">
        <f>IF(発注書!D7381="","",発注書!B7381)</f>
        <v/>
      </c>
      <c r="F7375" s="62" t="str">
        <f>IF(J7375="","",VLOOKUP(J7375,商品マスタ!$B:$D,2,FALSE))</f>
        <v/>
      </c>
      <c r="G7375" s="63" t="str">
        <f>IF(F7375="","",VLOOKUP(F7375,商品マスタ!$C:$D,2,FALSE))</f>
        <v/>
      </c>
      <c r="H7375" s="64" t="str">
        <f t="shared" si="115"/>
        <v/>
      </c>
      <c r="I7375" s="65" t="str">
        <f>IF(発注書!D7381="","",発注書!D7381)</f>
        <v/>
      </c>
      <c r="J7375" s="66" t="str">
        <f>IF(発注書!D7381="","",発注書!C7381)</f>
        <v/>
      </c>
    </row>
    <row r="7376" spans="1:10" x14ac:dyDescent="0.55000000000000004">
      <c r="B7376" s="50">
        <v>2</v>
      </c>
      <c r="E7376" s="61" t="str">
        <f>IF(発注書!D7382="","",発注書!B7382)</f>
        <v/>
      </c>
      <c r="F7376" s="62" t="str">
        <f>IF(J7376="","",VLOOKUP(J7376,商品マスタ!$B:$D,2,FALSE))</f>
        <v/>
      </c>
      <c r="G7376" s="63" t="str">
        <f>IF(F7376="","",VLOOKUP(F7376,商品マスタ!$C:$D,2,FALSE))</f>
        <v/>
      </c>
      <c r="H7376" s="64" t="str">
        <f t="shared" si="115"/>
        <v/>
      </c>
      <c r="I7376" s="65" t="str">
        <f>IF(発注書!D7382="","",発注書!D7382)</f>
        <v/>
      </c>
      <c r="J7376" s="66" t="str">
        <f>IF(発注書!D7382="","",発注書!C7382)</f>
        <v/>
      </c>
    </row>
    <row r="7377" spans="1:10" x14ac:dyDescent="0.55000000000000004">
      <c r="A7377" s="49">
        <v>3688</v>
      </c>
      <c r="B7377" s="50">
        <v>1</v>
      </c>
      <c r="E7377" s="61" t="str">
        <f>IF(発注書!D7383="","",発注書!B7383)</f>
        <v/>
      </c>
      <c r="F7377" s="62" t="str">
        <f>IF(J7377="","",VLOOKUP(J7377,商品マスタ!$B:$D,2,FALSE))</f>
        <v/>
      </c>
      <c r="G7377" s="63" t="str">
        <f>IF(F7377="","",VLOOKUP(F7377,商品マスタ!$C:$D,2,FALSE))</f>
        <v/>
      </c>
      <c r="H7377" s="64" t="str">
        <f t="shared" si="115"/>
        <v/>
      </c>
      <c r="I7377" s="65" t="str">
        <f>IF(発注書!D7383="","",発注書!D7383)</f>
        <v/>
      </c>
      <c r="J7377" s="66" t="str">
        <f>IF(発注書!D7383="","",発注書!C7383)</f>
        <v/>
      </c>
    </row>
    <row r="7378" spans="1:10" x14ac:dyDescent="0.55000000000000004">
      <c r="B7378" s="50">
        <v>2</v>
      </c>
      <c r="E7378" s="61" t="str">
        <f>IF(発注書!D7384="","",発注書!B7384)</f>
        <v/>
      </c>
      <c r="F7378" s="62" t="str">
        <f>IF(J7378="","",VLOOKUP(J7378,商品マスタ!$B:$D,2,FALSE))</f>
        <v/>
      </c>
      <c r="G7378" s="63" t="str">
        <f>IF(F7378="","",VLOOKUP(F7378,商品マスタ!$C:$D,2,FALSE))</f>
        <v/>
      </c>
      <c r="H7378" s="64" t="str">
        <f t="shared" si="115"/>
        <v/>
      </c>
      <c r="I7378" s="65" t="str">
        <f>IF(発注書!D7384="","",発注書!D7384)</f>
        <v/>
      </c>
      <c r="J7378" s="66" t="str">
        <f>IF(発注書!D7384="","",発注書!C7384)</f>
        <v/>
      </c>
    </row>
    <row r="7379" spans="1:10" x14ac:dyDescent="0.55000000000000004">
      <c r="A7379" s="49">
        <v>3689</v>
      </c>
      <c r="B7379" s="50">
        <v>1</v>
      </c>
      <c r="E7379" s="61" t="str">
        <f>IF(発注書!D7385="","",発注書!B7385)</f>
        <v/>
      </c>
      <c r="F7379" s="62" t="str">
        <f>IF(J7379="","",VLOOKUP(J7379,商品マスタ!$B:$D,2,FALSE))</f>
        <v/>
      </c>
      <c r="G7379" s="63" t="str">
        <f>IF(F7379="","",VLOOKUP(F7379,商品マスタ!$C:$D,2,FALSE))</f>
        <v/>
      </c>
      <c r="H7379" s="64" t="str">
        <f t="shared" si="115"/>
        <v/>
      </c>
      <c r="I7379" s="65" t="str">
        <f>IF(発注書!D7385="","",発注書!D7385)</f>
        <v/>
      </c>
      <c r="J7379" s="66" t="str">
        <f>IF(発注書!D7385="","",発注書!C7385)</f>
        <v/>
      </c>
    </row>
    <row r="7380" spans="1:10" x14ac:dyDescent="0.55000000000000004">
      <c r="B7380" s="50">
        <v>2</v>
      </c>
      <c r="E7380" s="61" t="str">
        <f>IF(発注書!D7386="","",発注書!B7386)</f>
        <v/>
      </c>
      <c r="F7380" s="62" t="str">
        <f>IF(J7380="","",VLOOKUP(J7380,商品マスタ!$B:$D,2,FALSE))</f>
        <v/>
      </c>
      <c r="G7380" s="63" t="str">
        <f>IF(F7380="","",VLOOKUP(F7380,商品マスタ!$C:$D,2,FALSE))</f>
        <v/>
      </c>
      <c r="H7380" s="64" t="str">
        <f t="shared" si="115"/>
        <v/>
      </c>
      <c r="I7380" s="65" t="str">
        <f>IF(発注書!D7386="","",発注書!D7386)</f>
        <v/>
      </c>
      <c r="J7380" s="66" t="str">
        <f>IF(発注書!D7386="","",発注書!C7386)</f>
        <v/>
      </c>
    </row>
    <row r="7381" spans="1:10" x14ac:dyDescent="0.55000000000000004">
      <c r="A7381" s="49">
        <v>3690</v>
      </c>
      <c r="B7381" s="50">
        <v>1</v>
      </c>
      <c r="E7381" s="61" t="str">
        <f>IF(発注書!D7387="","",発注書!B7387)</f>
        <v/>
      </c>
      <c r="F7381" s="62" t="str">
        <f>IF(J7381="","",VLOOKUP(J7381,商品マスタ!$B:$D,2,FALSE))</f>
        <v/>
      </c>
      <c r="G7381" s="63" t="str">
        <f>IF(F7381="","",VLOOKUP(F7381,商品マスタ!$C:$D,2,FALSE))</f>
        <v/>
      </c>
      <c r="H7381" s="64" t="str">
        <f t="shared" si="115"/>
        <v/>
      </c>
      <c r="I7381" s="65" t="str">
        <f>IF(発注書!D7387="","",発注書!D7387)</f>
        <v/>
      </c>
      <c r="J7381" s="66" t="str">
        <f>IF(発注書!D7387="","",発注書!C7387)</f>
        <v/>
      </c>
    </row>
    <row r="7382" spans="1:10" x14ac:dyDescent="0.55000000000000004">
      <c r="B7382" s="50">
        <v>2</v>
      </c>
      <c r="E7382" s="61" t="str">
        <f>IF(発注書!D7388="","",発注書!B7388)</f>
        <v/>
      </c>
      <c r="F7382" s="62" t="str">
        <f>IF(J7382="","",VLOOKUP(J7382,商品マスタ!$B:$D,2,FALSE))</f>
        <v/>
      </c>
      <c r="G7382" s="63" t="str">
        <f>IF(F7382="","",VLOOKUP(F7382,商品マスタ!$C:$D,2,FALSE))</f>
        <v/>
      </c>
      <c r="H7382" s="64" t="str">
        <f t="shared" si="115"/>
        <v/>
      </c>
      <c r="I7382" s="65" t="str">
        <f>IF(発注書!D7388="","",発注書!D7388)</f>
        <v/>
      </c>
      <c r="J7382" s="66" t="str">
        <f>IF(発注書!D7388="","",発注書!C7388)</f>
        <v/>
      </c>
    </row>
    <row r="7383" spans="1:10" x14ac:dyDescent="0.55000000000000004">
      <c r="A7383" s="49">
        <v>3691</v>
      </c>
      <c r="B7383" s="50">
        <v>1</v>
      </c>
      <c r="E7383" s="61" t="str">
        <f>IF(発注書!D7389="","",発注書!B7389)</f>
        <v/>
      </c>
      <c r="F7383" s="62" t="str">
        <f>IF(J7383="","",VLOOKUP(J7383,商品マスタ!$B:$D,2,FALSE))</f>
        <v/>
      </c>
      <c r="G7383" s="63" t="str">
        <f>IF(F7383="","",VLOOKUP(F7383,商品マスタ!$C:$D,2,FALSE))</f>
        <v/>
      </c>
      <c r="H7383" s="64" t="str">
        <f t="shared" si="115"/>
        <v/>
      </c>
      <c r="I7383" s="65" t="str">
        <f>IF(発注書!D7389="","",発注書!D7389)</f>
        <v/>
      </c>
      <c r="J7383" s="66" t="str">
        <f>IF(発注書!D7389="","",発注書!C7389)</f>
        <v/>
      </c>
    </row>
    <row r="7384" spans="1:10" x14ac:dyDescent="0.55000000000000004">
      <c r="B7384" s="50">
        <v>2</v>
      </c>
      <c r="E7384" s="61" t="str">
        <f>IF(発注書!D7390="","",発注書!B7390)</f>
        <v/>
      </c>
      <c r="F7384" s="62" t="str">
        <f>IF(J7384="","",VLOOKUP(J7384,商品マスタ!$B:$D,2,FALSE))</f>
        <v/>
      </c>
      <c r="G7384" s="63" t="str">
        <f>IF(F7384="","",VLOOKUP(F7384,商品マスタ!$C:$D,2,FALSE))</f>
        <v/>
      </c>
      <c r="H7384" s="64" t="str">
        <f t="shared" si="115"/>
        <v/>
      </c>
      <c r="I7384" s="65" t="str">
        <f>IF(発注書!D7390="","",発注書!D7390)</f>
        <v/>
      </c>
      <c r="J7384" s="66" t="str">
        <f>IF(発注書!D7390="","",発注書!C7390)</f>
        <v/>
      </c>
    </row>
    <row r="7385" spans="1:10" x14ac:dyDescent="0.55000000000000004">
      <c r="A7385" s="49">
        <v>3692</v>
      </c>
      <c r="B7385" s="50">
        <v>1</v>
      </c>
      <c r="E7385" s="61" t="str">
        <f>IF(発注書!D7391="","",発注書!B7391)</f>
        <v/>
      </c>
      <c r="F7385" s="62" t="str">
        <f>IF(J7385="","",VLOOKUP(J7385,商品マスタ!$B:$D,2,FALSE))</f>
        <v/>
      </c>
      <c r="G7385" s="63" t="str">
        <f>IF(F7385="","",VLOOKUP(F7385,商品マスタ!$C:$D,2,FALSE))</f>
        <v/>
      </c>
      <c r="H7385" s="64" t="str">
        <f t="shared" si="115"/>
        <v/>
      </c>
      <c r="I7385" s="65" t="str">
        <f>IF(発注書!D7391="","",発注書!D7391)</f>
        <v/>
      </c>
      <c r="J7385" s="66" t="str">
        <f>IF(発注書!D7391="","",発注書!C7391)</f>
        <v/>
      </c>
    </row>
    <row r="7386" spans="1:10" x14ac:dyDescent="0.55000000000000004">
      <c r="B7386" s="50">
        <v>2</v>
      </c>
      <c r="E7386" s="61" t="str">
        <f>IF(発注書!D7392="","",発注書!B7392)</f>
        <v/>
      </c>
      <c r="F7386" s="62" t="str">
        <f>IF(J7386="","",VLOOKUP(J7386,商品マスタ!$B:$D,2,FALSE))</f>
        <v/>
      </c>
      <c r="G7386" s="63" t="str">
        <f>IF(F7386="","",VLOOKUP(F7386,商品マスタ!$C:$D,2,FALSE))</f>
        <v/>
      </c>
      <c r="H7386" s="64" t="str">
        <f t="shared" si="115"/>
        <v/>
      </c>
      <c r="I7386" s="65" t="str">
        <f>IF(発注書!D7392="","",発注書!D7392)</f>
        <v/>
      </c>
      <c r="J7386" s="66" t="str">
        <f>IF(発注書!D7392="","",発注書!C7392)</f>
        <v/>
      </c>
    </row>
    <row r="7387" spans="1:10" x14ac:dyDescent="0.55000000000000004">
      <c r="A7387" s="49">
        <v>3693</v>
      </c>
      <c r="B7387" s="50">
        <v>1</v>
      </c>
      <c r="E7387" s="61" t="str">
        <f>IF(発注書!D7393="","",発注書!B7393)</f>
        <v/>
      </c>
      <c r="F7387" s="62" t="str">
        <f>IF(J7387="","",VLOOKUP(J7387,商品マスタ!$B:$D,2,FALSE))</f>
        <v/>
      </c>
      <c r="G7387" s="63" t="str">
        <f>IF(F7387="","",VLOOKUP(F7387,商品マスタ!$C:$D,2,FALSE))</f>
        <v/>
      </c>
      <c r="H7387" s="64" t="str">
        <f t="shared" si="115"/>
        <v/>
      </c>
      <c r="I7387" s="65" t="str">
        <f>IF(発注書!D7393="","",発注書!D7393)</f>
        <v/>
      </c>
      <c r="J7387" s="66" t="str">
        <f>IF(発注書!D7393="","",発注書!C7393)</f>
        <v/>
      </c>
    </row>
    <row r="7388" spans="1:10" x14ac:dyDescent="0.55000000000000004">
      <c r="B7388" s="50">
        <v>2</v>
      </c>
      <c r="E7388" s="61" t="str">
        <f>IF(発注書!D7394="","",発注書!B7394)</f>
        <v/>
      </c>
      <c r="F7388" s="62" t="str">
        <f>IF(J7388="","",VLOOKUP(J7388,商品マスタ!$B:$D,2,FALSE))</f>
        <v/>
      </c>
      <c r="G7388" s="63" t="str">
        <f>IF(F7388="","",VLOOKUP(F7388,商品マスタ!$C:$D,2,FALSE))</f>
        <v/>
      </c>
      <c r="H7388" s="64" t="str">
        <f t="shared" si="115"/>
        <v/>
      </c>
      <c r="I7388" s="65" t="str">
        <f>IF(発注書!D7394="","",発注書!D7394)</f>
        <v/>
      </c>
      <c r="J7388" s="66" t="str">
        <f>IF(発注書!D7394="","",発注書!C7394)</f>
        <v/>
      </c>
    </row>
    <row r="7389" spans="1:10" x14ac:dyDescent="0.55000000000000004">
      <c r="A7389" s="49">
        <v>3694</v>
      </c>
      <c r="B7389" s="50">
        <v>1</v>
      </c>
      <c r="E7389" s="61" t="str">
        <f>IF(発注書!D7395="","",発注書!B7395)</f>
        <v/>
      </c>
      <c r="F7389" s="62" t="str">
        <f>IF(J7389="","",VLOOKUP(J7389,商品マスタ!$B:$D,2,FALSE))</f>
        <v/>
      </c>
      <c r="G7389" s="63" t="str">
        <f>IF(F7389="","",VLOOKUP(F7389,商品マスタ!$C:$D,2,FALSE))</f>
        <v/>
      </c>
      <c r="H7389" s="64" t="str">
        <f t="shared" si="115"/>
        <v/>
      </c>
      <c r="I7389" s="65" t="str">
        <f>IF(発注書!D7395="","",発注書!D7395)</f>
        <v/>
      </c>
      <c r="J7389" s="66" t="str">
        <f>IF(発注書!D7395="","",発注書!C7395)</f>
        <v/>
      </c>
    </row>
    <row r="7390" spans="1:10" x14ac:dyDescent="0.55000000000000004">
      <c r="B7390" s="50">
        <v>2</v>
      </c>
      <c r="E7390" s="61" t="str">
        <f>IF(発注書!D7396="","",発注書!B7396)</f>
        <v/>
      </c>
      <c r="F7390" s="62" t="str">
        <f>IF(J7390="","",VLOOKUP(J7390,商品マスタ!$B:$D,2,FALSE))</f>
        <v/>
      </c>
      <c r="G7390" s="63" t="str">
        <f>IF(F7390="","",VLOOKUP(F7390,商品マスタ!$C:$D,2,FALSE))</f>
        <v/>
      </c>
      <c r="H7390" s="64" t="str">
        <f t="shared" si="115"/>
        <v/>
      </c>
      <c r="I7390" s="65" t="str">
        <f>IF(発注書!D7396="","",発注書!D7396)</f>
        <v/>
      </c>
      <c r="J7390" s="66" t="str">
        <f>IF(発注書!D7396="","",発注書!C7396)</f>
        <v/>
      </c>
    </row>
    <row r="7391" spans="1:10" x14ac:dyDescent="0.55000000000000004">
      <c r="A7391" s="49">
        <v>3695</v>
      </c>
      <c r="B7391" s="50">
        <v>1</v>
      </c>
      <c r="E7391" s="61" t="str">
        <f>IF(発注書!D7397="","",発注書!B7397)</f>
        <v/>
      </c>
      <c r="F7391" s="62" t="str">
        <f>IF(J7391="","",VLOOKUP(J7391,商品マスタ!$B:$D,2,FALSE))</f>
        <v/>
      </c>
      <c r="G7391" s="63" t="str">
        <f>IF(F7391="","",VLOOKUP(F7391,商品マスタ!$C:$D,2,FALSE))</f>
        <v/>
      </c>
      <c r="H7391" s="64" t="str">
        <f t="shared" si="115"/>
        <v/>
      </c>
      <c r="I7391" s="65" t="str">
        <f>IF(発注書!D7397="","",発注書!D7397)</f>
        <v/>
      </c>
      <c r="J7391" s="66" t="str">
        <f>IF(発注書!D7397="","",発注書!C7397)</f>
        <v/>
      </c>
    </row>
    <row r="7392" spans="1:10" x14ac:dyDescent="0.55000000000000004">
      <c r="B7392" s="50">
        <v>2</v>
      </c>
      <c r="E7392" s="61" t="str">
        <f>IF(発注書!D7398="","",発注書!B7398)</f>
        <v/>
      </c>
      <c r="F7392" s="62" t="str">
        <f>IF(J7392="","",VLOOKUP(J7392,商品マスタ!$B:$D,2,FALSE))</f>
        <v/>
      </c>
      <c r="G7392" s="63" t="str">
        <f>IF(F7392="","",VLOOKUP(F7392,商品マスタ!$C:$D,2,FALSE))</f>
        <v/>
      </c>
      <c r="H7392" s="64" t="str">
        <f t="shared" si="115"/>
        <v/>
      </c>
      <c r="I7392" s="65" t="str">
        <f>IF(発注書!D7398="","",発注書!D7398)</f>
        <v/>
      </c>
      <c r="J7392" s="66" t="str">
        <f>IF(発注書!D7398="","",発注書!C7398)</f>
        <v/>
      </c>
    </row>
    <row r="7393" spans="1:10" x14ac:dyDescent="0.55000000000000004">
      <c r="A7393" s="49">
        <v>3696</v>
      </c>
      <c r="B7393" s="50">
        <v>1</v>
      </c>
      <c r="E7393" s="61" t="str">
        <f>IF(発注書!D7399="","",発注書!B7399)</f>
        <v/>
      </c>
      <c r="F7393" s="62" t="str">
        <f>IF(J7393="","",VLOOKUP(J7393,商品マスタ!$B:$D,2,FALSE))</f>
        <v/>
      </c>
      <c r="G7393" s="63" t="str">
        <f>IF(F7393="","",VLOOKUP(F7393,商品マスタ!$C:$D,2,FALSE))</f>
        <v/>
      </c>
      <c r="H7393" s="64" t="str">
        <f t="shared" si="115"/>
        <v/>
      </c>
      <c r="I7393" s="65" t="str">
        <f>IF(発注書!D7399="","",発注書!D7399)</f>
        <v/>
      </c>
      <c r="J7393" s="66" t="str">
        <f>IF(発注書!D7399="","",発注書!C7399)</f>
        <v/>
      </c>
    </row>
    <row r="7394" spans="1:10" x14ac:dyDescent="0.55000000000000004">
      <c r="B7394" s="50">
        <v>2</v>
      </c>
      <c r="E7394" s="61" t="str">
        <f>IF(発注書!D7400="","",発注書!B7400)</f>
        <v/>
      </c>
      <c r="F7394" s="62" t="str">
        <f>IF(J7394="","",VLOOKUP(J7394,商品マスタ!$B:$D,2,FALSE))</f>
        <v/>
      </c>
      <c r="G7394" s="63" t="str">
        <f>IF(F7394="","",VLOOKUP(F7394,商品マスタ!$C:$D,2,FALSE))</f>
        <v/>
      </c>
      <c r="H7394" s="64" t="str">
        <f t="shared" si="115"/>
        <v/>
      </c>
      <c r="I7394" s="65" t="str">
        <f>IF(発注書!D7400="","",発注書!D7400)</f>
        <v/>
      </c>
      <c r="J7394" s="66" t="str">
        <f>IF(発注書!D7400="","",発注書!C7400)</f>
        <v/>
      </c>
    </row>
    <row r="7395" spans="1:10" x14ac:dyDescent="0.55000000000000004">
      <c r="A7395" s="49">
        <v>3697</v>
      </c>
      <c r="B7395" s="50">
        <v>1</v>
      </c>
      <c r="E7395" s="61" t="str">
        <f>IF(発注書!D7401="","",発注書!B7401)</f>
        <v/>
      </c>
      <c r="F7395" s="62" t="str">
        <f>IF(J7395="","",VLOOKUP(J7395,商品マスタ!$B:$D,2,FALSE))</f>
        <v/>
      </c>
      <c r="G7395" s="63" t="str">
        <f>IF(F7395="","",VLOOKUP(F7395,商品マスタ!$C:$D,2,FALSE))</f>
        <v/>
      </c>
      <c r="H7395" s="64" t="str">
        <f t="shared" si="115"/>
        <v/>
      </c>
      <c r="I7395" s="65" t="str">
        <f>IF(発注書!D7401="","",発注書!D7401)</f>
        <v/>
      </c>
      <c r="J7395" s="66" t="str">
        <f>IF(発注書!D7401="","",発注書!C7401)</f>
        <v/>
      </c>
    </row>
    <row r="7396" spans="1:10" x14ac:dyDescent="0.55000000000000004">
      <c r="B7396" s="50">
        <v>2</v>
      </c>
      <c r="E7396" s="61" t="str">
        <f>IF(発注書!D7402="","",発注書!B7402)</f>
        <v/>
      </c>
      <c r="F7396" s="62" t="str">
        <f>IF(J7396="","",VLOOKUP(J7396,商品マスタ!$B:$D,2,FALSE))</f>
        <v/>
      </c>
      <c r="G7396" s="63" t="str">
        <f>IF(F7396="","",VLOOKUP(F7396,商品マスタ!$C:$D,2,FALSE))</f>
        <v/>
      </c>
      <c r="H7396" s="64" t="str">
        <f t="shared" si="115"/>
        <v/>
      </c>
      <c r="I7396" s="65" t="str">
        <f>IF(発注書!D7402="","",発注書!D7402)</f>
        <v/>
      </c>
      <c r="J7396" s="66" t="str">
        <f>IF(発注書!D7402="","",発注書!C7402)</f>
        <v/>
      </c>
    </row>
    <row r="7397" spans="1:10" x14ac:dyDescent="0.55000000000000004">
      <c r="A7397" s="49">
        <v>3698</v>
      </c>
      <c r="B7397" s="50">
        <v>1</v>
      </c>
      <c r="E7397" s="61" t="str">
        <f>IF(発注書!D7403="","",発注書!B7403)</f>
        <v/>
      </c>
      <c r="F7397" s="62" t="str">
        <f>IF(J7397="","",VLOOKUP(J7397,商品マスタ!$B:$D,2,FALSE))</f>
        <v/>
      </c>
      <c r="G7397" s="63" t="str">
        <f>IF(F7397="","",VLOOKUP(F7397,商品マスタ!$C:$D,2,FALSE))</f>
        <v/>
      </c>
      <c r="H7397" s="64" t="str">
        <f t="shared" si="115"/>
        <v/>
      </c>
      <c r="I7397" s="65" t="str">
        <f>IF(発注書!D7403="","",発注書!D7403)</f>
        <v/>
      </c>
      <c r="J7397" s="66" t="str">
        <f>IF(発注書!D7403="","",発注書!C7403)</f>
        <v/>
      </c>
    </row>
    <row r="7398" spans="1:10" x14ac:dyDescent="0.55000000000000004">
      <c r="B7398" s="50">
        <v>2</v>
      </c>
      <c r="E7398" s="61" t="str">
        <f>IF(発注書!D7404="","",発注書!B7404)</f>
        <v/>
      </c>
      <c r="F7398" s="62" t="str">
        <f>IF(J7398="","",VLOOKUP(J7398,商品マスタ!$B:$D,2,FALSE))</f>
        <v/>
      </c>
      <c r="G7398" s="63" t="str">
        <f>IF(F7398="","",VLOOKUP(F7398,商品マスタ!$C:$D,2,FALSE))</f>
        <v/>
      </c>
      <c r="H7398" s="64" t="str">
        <f t="shared" si="115"/>
        <v/>
      </c>
      <c r="I7398" s="65" t="str">
        <f>IF(発注書!D7404="","",発注書!D7404)</f>
        <v/>
      </c>
      <c r="J7398" s="66" t="str">
        <f>IF(発注書!D7404="","",発注書!C7404)</f>
        <v/>
      </c>
    </row>
    <row r="7399" spans="1:10" x14ac:dyDescent="0.55000000000000004">
      <c r="A7399" s="49">
        <v>3699</v>
      </c>
      <c r="B7399" s="50">
        <v>1</v>
      </c>
      <c r="E7399" s="61" t="str">
        <f>IF(発注書!D7405="","",発注書!B7405)</f>
        <v/>
      </c>
      <c r="F7399" s="62" t="str">
        <f>IF(J7399="","",VLOOKUP(J7399,商品マスタ!$B:$D,2,FALSE))</f>
        <v/>
      </c>
      <c r="G7399" s="63" t="str">
        <f>IF(F7399="","",VLOOKUP(F7399,商品マスタ!$C:$D,2,FALSE))</f>
        <v/>
      </c>
      <c r="H7399" s="64" t="str">
        <f t="shared" si="115"/>
        <v/>
      </c>
      <c r="I7399" s="65" t="str">
        <f>IF(発注書!D7405="","",発注書!D7405)</f>
        <v/>
      </c>
      <c r="J7399" s="66" t="str">
        <f>IF(発注書!D7405="","",発注書!C7405)</f>
        <v/>
      </c>
    </row>
    <row r="7400" spans="1:10" x14ac:dyDescent="0.55000000000000004">
      <c r="B7400" s="50">
        <v>2</v>
      </c>
      <c r="E7400" s="61" t="str">
        <f>IF(発注書!D7406="","",発注書!B7406)</f>
        <v/>
      </c>
      <c r="F7400" s="62" t="str">
        <f>IF(J7400="","",VLOOKUP(J7400,商品マスタ!$B:$D,2,FALSE))</f>
        <v/>
      </c>
      <c r="G7400" s="63" t="str">
        <f>IF(F7400="","",VLOOKUP(F7400,商品マスタ!$C:$D,2,FALSE))</f>
        <v/>
      </c>
      <c r="H7400" s="64" t="str">
        <f t="shared" si="115"/>
        <v/>
      </c>
      <c r="I7400" s="65" t="str">
        <f>IF(発注書!D7406="","",発注書!D7406)</f>
        <v/>
      </c>
      <c r="J7400" s="66" t="str">
        <f>IF(発注書!D7406="","",発注書!C7406)</f>
        <v/>
      </c>
    </row>
    <row r="7401" spans="1:10" x14ac:dyDescent="0.55000000000000004">
      <c r="A7401" s="49">
        <v>3700</v>
      </c>
      <c r="B7401" s="50">
        <v>1</v>
      </c>
      <c r="E7401" s="61" t="str">
        <f>IF(発注書!D7407="","",発注書!B7407)</f>
        <v/>
      </c>
      <c r="F7401" s="62" t="str">
        <f>IF(J7401="","",VLOOKUP(J7401,商品マスタ!$B:$D,2,FALSE))</f>
        <v/>
      </c>
      <c r="G7401" s="63" t="str">
        <f>IF(F7401="","",VLOOKUP(F7401,商品マスタ!$C:$D,2,FALSE))</f>
        <v/>
      </c>
      <c r="H7401" s="64" t="str">
        <f t="shared" si="115"/>
        <v/>
      </c>
      <c r="I7401" s="65" t="str">
        <f>IF(発注書!D7407="","",発注書!D7407)</f>
        <v/>
      </c>
      <c r="J7401" s="66" t="str">
        <f>IF(発注書!D7407="","",発注書!C7407)</f>
        <v/>
      </c>
    </row>
    <row r="7402" spans="1:10" x14ac:dyDescent="0.55000000000000004">
      <c r="B7402" s="50">
        <v>2</v>
      </c>
      <c r="E7402" s="61" t="str">
        <f>IF(発注書!D7408="","",発注書!B7408)</f>
        <v/>
      </c>
      <c r="F7402" s="62" t="str">
        <f>IF(J7402="","",VLOOKUP(J7402,商品マスタ!$B:$D,2,FALSE))</f>
        <v/>
      </c>
      <c r="G7402" s="63" t="str">
        <f>IF(F7402="","",VLOOKUP(F7402,商品マスタ!$C:$D,2,FALSE))</f>
        <v/>
      </c>
      <c r="H7402" s="64" t="str">
        <f t="shared" si="115"/>
        <v/>
      </c>
      <c r="I7402" s="65" t="str">
        <f>IF(発注書!D7408="","",発注書!D7408)</f>
        <v/>
      </c>
      <c r="J7402" s="66" t="str">
        <f>IF(発注書!D7408="","",発注書!C7408)</f>
        <v/>
      </c>
    </row>
    <row r="7403" spans="1:10" x14ac:dyDescent="0.55000000000000004">
      <c r="A7403" s="49">
        <v>3701</v>
      </c>
      <c r="B7403" s="50">
        <v>1</v>
      </c>
      <c r="E7403" s="61" t="str">
        <f>IF(発注書!D7409="","",発注書!B7409)</f>
        <v/>
      </c>
      <c r="F7403" s="62" t="str">
        <f>IF(J7403="","",VLOOKUP(J7403,商品マスタ!$B:$D,2,FALSE))</f>
        <v/>
      </c>
      <c r="G7403" s="63" t="str">
        <f>IF(F7403="","",VLOOKUP(F7403,商品マスタ!$C:$D,2,FALSE))</f>
        <v/>
      </c>
      <c r="H7403" s="64" t="str">
        <f t="shared" si="115"/>
        <v/>
      </c>
      <c r="I7403" s="65" t="str">
        <f>IF(発注書!D7409="","",発注書!D7409)</f>
        <v/>
      </c>
      <c r="J7403" s="66" t="str">
        <f>IF(発注書!D7409="","",発注書!C7409)</f>
        <v/>
      </c>
    </row>
    <row r="7404" spans="1:10" x14ac:dyDescent="0.55000000000000004">
      <c r="B7404" s="50">
        <v>2</v>
      </c>
      <c r="E7404" s="61" t="str">
        <f>IF(発注書!D7410="","",発注書!B7410)</f>
        <v/>
      </c>
      <c r="F7404" s="62" t="str">
        <f>IF(J7404="","",VLOOKUP(J7404,商品マスタ!$B:$D,2,FALSE))</f>
        <v/>
      </c>
      <c r="G7404" s="63" t="str">
        <f>IF(F7404="","",VLOOKUP(F7404,商品マスタ!$C:$D,2,FALSE))</f>
        <v/>
      </c>
      <c r="H7404" s="64" t="str">
        <f t="shared" si="115"/>
        <v/>
      </c>
      <c r="I7404" s="65" t="str">
        <f>IF(発注書!D7410="","",発注書!D7410)</f>
        <v/>
      </c>
      <c r="J7404" s="66" t="str">
        <f>IF(発注書!D7410="","",発注書!C7410)</f>
        <v/>
      </c>
    </row>
    <row r="7405" spans="1:10" x14ac:dyDescent="0.55000000000000004">
      <c r="A7405" s="49">
        <v>3702</v>
      </c>
      <c r="B7405" s="50">
        <v>1</v>
      </c>
      <c r="E7405" s="61" t="str">
        <f>IF(発注書!D7411="","",発注書!B7411)</f>
        <v/>
      </c>
      <c r="F7405" s="62" t="str">
        <f>IF(J7405="","",VLOOKUP(J7405,商品マスタ!$B:$D,2,FALSE))</f>
        <v/>
      </c>
      <c r="G7405" s="63" t="str">
        <f>IF(F7405="","",VLOOKUP(F7405,商品マスタ!$C:$D,2,FALSE))</f>
        <v/>
      </c>
      <c r="H7405" s="64" t="str">
        <f t="shared" si="115"/>
        <v/>
      </c>
      <c r="I7405" s="65" t="str">
        <f>IF(発注書!D7411="","",発注書!D7411)</f>
        <v/>
      </c>
      <c r="J7405" s="66" t="str">
        <f>IF(発注書!D7411="","",発注書!C7411)</f>
        <v/>
      </c>
    </row>
    <row r="7406" spans="1:10" x14ac:dyDescent="0.55000000000000004">
      <c r="B7406" s="50">
        <v>2</v>
      </c>
      <c r="E7406" s="61" t="str">
        <f>IF(発注書!D7412="","",発注書!B7412)</f>
        <v/>
      </c>
      <c r="F7406" s="62" t="str">
        <f>IF(J7406="","",VLOOKUP(J7406,商品マスタ!$B:$D,2,FALSE))</f>
        <v/>
      </c>
      <c r="G7406" s="63" t="str">
        <f>IF(F7406="","",VLOOKUP(F7406,商品マスタ!$C:$D,2,FALSE))</f>
        <v/>
      </c>
      <c r="H7406" s="64" t="str">
        <f t="shared" si="115"/>
        <v/>
      </c>
      <c r="I7406" s="65" t="str">
        <f>IF(発注書!D7412="","",発注書!D7412)</f>
        <v/>
      </c>
      <c r="J7406" s="66" t="str">
        <f>IF(発注書!D7412="","",発注書!C7412)</f>
        <v/>
      </c>
    </row>
    <row r="7407" spans="1:10" x14ac:dyDescent="0.55000000000000004">
      <c r="A7407" s="49">
        <v>3703</v>
      </c>
      <c r="B7407" s="50">
        <v>1</v>
      </c>
      <c r="E7407" s="61" t="str">
        <f>IF(発注書!D7413="","",発注書!B7413)</f>
        <v/>
      </c>
      <c r="F7407" s="62" t="str">
        <f>IF(J7407="","",VLOOKUP(J7407,商品マスタ!$B:$D,2,FALSE))</f>
        <v/>
      </c>
      <c r="G7407" s="63" t="str">
        <f>IF(F7407="","",VLOOKUP(F7407,商品マスタ!$C:$D,2,FALSE))</f>
        <v/>
      </c>
      <c r="H7407" s="64" t="str">
        <f t="shared" si="115"/>
        <v/>
      </c>
      <c r="I7407" s="65" t="str">
        <f>IF(発注書!D7413="","",発注書!D7413)</f>
        <v/>
      </c>
      <c r="J7407" s="66" t="str">
        <f>IF(発注書!D7413="","",発注書!C7413)</f>
        <v/>
      </c>
    </row>
    <row r="7408" spans="1:10" x14ac:dyDescent="0.55000000000000004">
      <c r="B7408" s="50">
        <v>2</v>
      </c>
      <c r="E7408" s="61" t="str">
        <f>IF(発注書!D7414="","",発注書!B7414)</f>
        <v/>
      </c>
      <c r="F7408" s="62" t="str">
        <f>IF(J7408="","",VLOOKUP(J7408,商品マスタ!$B:$D,2,FALSE))</f>
        <v/>
      </c>
      <c r="G7408" s="63" t="str">
        <f>IF(F7408="","",VLOOKUP(F7408,商品マスタ!$C:$D,2,FALSE))</f>
        <v/>
      </c>
      <c r="H7408" s="64" t="str">
        <f t="shared" si="115"/>
        <v/>
      </c>
      <c r="I7408" s="65" t="str">
        <f>IF(発注書!D7414="","",発注書!D7414)</f>
        <v/>
      </c>
      <c r="J7408" s="66" t="str">
        <f>IF(発注書!D7414="","",発注書!C7414)</f>
        <v/>
      </c>
    </row>
    <row r="7409" spans="1:10" x14ac:dyDescent="0.55000000000000004">
      <c r="A7409" s="49">
        <v>3704</v>
      </c>
      <c r="B7409" s="50">
        <v>1</v>
      </c>
      <c r="E7409" s="61" t="str">
        <f>IF(発注書!D7415="","",発注書!B7415)</f>
        <v/>
      </c>
      <c r="F7409" s="62" t="str">
        <f>IF(J7409="","",VLOOKUP(J7409,商品マスタ!$B:$D,2,FALSE))</f>
        <v/>
      </c>
      <c r="G7409" s="63" t="str">
        <f>IF(F7409="","",VLOOKUP(F7409,商品マスタ!$C:$D,2,FALSE))</f>
        <v/>
      </c>
      <c r="H7409" s="64" t="str">
        <f t="shared" si="115"/>
        <v/>
      </c>
      <c r="I7409" s="65" t="str">
        <f>IF(発注書!D7415="","",発注書!D7415)</f>
        <v/>
      </c>
      <c r="J7409" s="66" t="str">
        <f>IF(発注書!D7415="","",発注書!C7415)</f>
        <v/>
      </c>
    </row>
    <row r="7410" spans="1:10" x14ac:dyDescent="0.55000000000000004">
      <c r="B7410" s="50">
        <v>2</v>
      </c>
      <c r="E7410" s="61" t="str">
        <f>IF(発注書!D7416="","",発注書!B7416)</f>
        <v/>
      </c>
      <c r="F7410" s="62" t="str">
        <f>IF(J7410="","",VLOOKUP(J7410,商品マスタ!$B:$D,2,FALSE))</f>
        <v/>
      </c>
      <c r="G7410" s="63" t="str">
        <f>IF(F7410="","",VLOOKUP(F7410,商品マスタ!$C:$D,2,FALSE))</f>
        <v/>
      </c>
      <c r="H7410" s="64" t="str">
        <f t="shared" si="115"/>
        <v/>
      </c>
      <c r="I7410" s="65" t="str">
        <f>IF(発注書!D7416="","",発注書!D7416)</f>
        <v/>
      </c>
      <c r="J7410" s="66" t="str">
        <f>IF(発注書!D7416="","",発注書!C7416)</f>
        <v/>
      </c>
    </row>
    <row r="7411" spans="1:10" x14ac:dyDescent="0.55000000000000004">
      <c r="A7411" s="49">
        <v>3705</v>
      </c>
      <c r="B7411" s="50">
        <v>1</v>
      </c>
      <c r="E7411" s="61" t="str">
        <f>IF(発注書!D7417="","",発注書!B7417)</f>
        <v/>
      </c>
      <c r="F7411" s="62" t="str">
        <f>IF(J7411="","",VLOOKUP(J7411,商品マスタ!$B:$D,2,FALSE))</f>
        <v/>
      </c>
      <c r="G7411" s="63" t="str">
        <f>IF(F7411="","",VLOOKUP(F7411,商品マスタ!$C:$D,2,FALSE))</f>
        <v/>
      </c>
      <c r="H7411" s="64" t="str">
        <f t="shared" si="115"/>
        <v/>
      </c>
      <c r="I7411" s="65" t="str">
        <f>IF(発注書!D7417="","",発注書!D7417)</f>
        <v/>
      </c>
      <c r="J7411" s="66" t="str">
        <f>IF(発注書!D7417="","",発注書!C7417)</f>
        <v/>
      </c>
    </row>
    <row r="7412" spans="1:10" x14ac:dyDescent="0.55000000000000004">
      <c r="B7412" s="50">
        <v>2</v>
      </c>
      <c r="E7412" s="61" t="str">
        <f>IF(発注書!D7418="","",発注書!B7418)</f>
        <v/>
      </c>
      <c r="F7412" s="62" t="str">
        <f>IF(J7412="","",VLOOKUP(J7412,商品マスタ!$B:$D,2,FALSE))</f>
        <v/>
      </c>
      <c r="G7412" s="63" t="str">
        <f>IF(F7412="","",VLOOKUP(F7412,商品マスタ!$C:$D,2,FALSE))</f>
        <v/>
      </c>
      <c r="H7412" s="64" t="str">
        <f t="shared" si="115"/>
        <v/>
      </c>
      <c r="I7412" s="65" t="str">
        <f>IF(発注書!D7418="","",発注書!D7418)</f>
        <v/>
      </c>
      <c r="J7412" s="66" t="str">
        <f>IF(発注書!D7418="","",発注書!C7418)</f>
        <v/>
      </c>
    </row>
    <row r="7413" spans="1:10" x14ac:dyDescent="0.55000000000000004">
      <c r="A7413" s="49">
        <v>3706</v>
      </c>
      <c r="B7413" s="50">
        <v>1</v>
      </c>
      <c r="E7413" s="61" t="str">
        <f>IF(発注書!D7419="","",発注書!B7419)</f>
        <v/>
      </c>
      <c r="F7413" s="62" t="str">
        <f>IF(J7413="","",VLOOKUP(J7413,商品マスタ!$B:$D,2,FALSE))</f>
        <v/>
      </c>
      <c r="G7413" s="63" t="str">
        <f>IF(F7413="","",VLOOKUP(F7413,商品マスタ!$C:$D,2,FALSE))</f>
        <v/>
      </c>
      <c r="H7413" s="64" t="str">
        <f t="shared" si="115"/>
        <v/>
      </c>
      <c r="I7413" s="65" t="str">
        <f>IF(発注書!D7419="","",発注書!D7419)</f>
        <v/>
      </c>
      <c r="J7413" s="66" t="str">
        <f>IF(発注書!D7419="","",発注書!C7419)</f>
        <v/>
      </c>
    </row>
    <row r="7414" spans="1:10" x14ac:dyDescent="0.55000000000000004">
      <c r="B7414" s="50">
        <v>2</v>
      </c>
      <c r="E7414" s="61" t="str">
        <f>IF(発注書!D7420="","",発注書!B7420)</f>
        <v/>
      </c>
      <c r="F7414" s="62" t="str">
        <f>IF(J7414="","",VLOOKUP(J7414,商品マスタ!$B:$D,2,FALSE))</f>
        <v/>
      </c>
      <c r="G7414" s="63" t="str">
        <f>IF(F7414="","",VLOOKUP(F7414,商品マスタ!$C:$D,2,FALSE))</f>
        <v/>
      </c>
      <c r="H7414" s="64" t="str">
        <f t="shared" si="115"/>
        <v/>
      </c>
      <c r="I7414" s="65" t="str">
        <f>IF(発注書!D7420="","",発注書!D7420)</f>
        <v/>
      </c>
      <c r="J7414" s="66" t="str">
        <f>IF(発注書!D7420="","",発注書!C7420)</f>
        <v/>
      </c>
    </row>
    <row r="7415" spans="1:10" x14ac:dyDescent="0.55000000000000004">
      <c r="A7415" s="49">
        <v>3707</v>
      </c>
      <c r="B7415" s="50">
        <v>1</v>
      </c>
      <c r="E7415" s="61" t="str">
        <f>IF(発注書!D7421="","",発注書!B7421)</f>
        <v/>
      </c>
      <c r="F7415" s="62" t="str">
        <f>IF(J7415="","",VLOOKUP(J7415,商品マスタ!$B:$D,2,FALSE))</f>
        <v/>
      </c>
      <c r="G7415" s="63" t="str">
        <f>IF(F7415="","",VLOOKUP(F7415,商品マスタ!$C:$D,2,FALSE))</f>
        <v/>
      </c>
      <c r="H7415" s="64" t="str">
        <f t="shared" si="115"/>
        <v/>
      </c>
      <c r="I7415" s="65" t="str">
        <f>IF(発注書!D7421="","",発注書!D7421)</f>
        <v/>
      </c>
      <c r="J7415" s="66" t="str">
        <f>IF(発注書!D7421="","",発注書!C7421)</f>
        <v/>
      </c>
    </row>
    <row r="7416" spans="1:10" x14ac:dyDescent="0.55000000000000004">
      <c r="B7416" s="50">
        <v>2</v>
      </c>
      <c r="E7416" s="61" t="str">
        <f>IF(発注書!D7422="","",発注書!B7422)</f>
        <v/>
      </c>
      <c r="F7416" s="62" t="str">
        <f>IF(J7416="","",VLOOKUP(J7416,商品マスタ!$B:$D,2,FALSE))</f>
        <v/>
      </c>
      <c r="G7416" s="63" t="str">
        <f>IF(F7416="","",VLOOKUP(F7416,商品マスタ!$C:$D,2,FALSE))</f>
        <v/>
      </c>
      <c r="H7416" s="64" t="str">
        <f t="shared" si="115"/>
        <v/>
      </c>
      <c r="I7416" s="65" t="str">
        <f>IF(発注書!D7422="","",発注書!D7422)</f>
        <v/>
      </c>
      <c r="J7416" s="66" t="str">
        <f>IF(発注書!D7422="","",発注書!C7422)</f>
        <v/>
      </c>
    </row>
    <row r="7417" spans="1:10" x14ac:dyDescent="0.55000000000000004">
      <c r="A7417" s="49">
        <v>3708</v>
      </c>
      <c r="B7417" s="50">
        <v>1</v>
      </c>
      <c r="E7417" s="61" t="str">
        <f>IF(発注書!D7423="","",発注書!B7423)</f>
        <v/>
      </c>
      <c r="F7417" s="62" t="str">
        <f>IF(J7417="","",VLOOKUP(J7417,商品マスタ!$B:$D,2,FALSE))</f>
        <v/>
      </c>
      <c r="G7417" s="63" t="str">
        <f>IF(F7417="","",VLOOKUP(F7417,商品マスタ!$C:$D,2,FALSE))</f>
        <v/>
      </c>
      <c r="H7417" s="64" t="str">
        <f t="shared" si="115"/>
        <v/>
      </c>
      <c r="I7417" s="65" t="str">
        <f>IF(発注書!D7423="","",発注書!D7423)</f>
        <v/>
      </c>
      <c r="J7417" s="66" t="str">
        <f>IF(発注書!D7423="","",発注書!C7423)</f>
        <v/>
      </c>
    </row>
    <row r="7418" spans="1:10" x14ac:dyDescent="0.55000000000000004">
      <c r="B7418" s="50">
        <v>2</v>
      </c>
      <c r="E7418" s="61" t="str">
        <f>IF(発注書!D7424="","",発注書!B7424)</f>
        <v/>
      </c>
      <c r="F7418" s="62" t="str">
        <f>IF(J7418="","",VLOOKUP(J7418,商品マスタ!$B:$D,2,FALSE))</f>
        <v/>
      </c>
      <c r="G7418" s="63" t="str">
        <f>IF(F7418="","",VLOOKUP(F7418,商品マスタ!$C:$D,2,FALSE))</f>
        <v/>
      </c>
      <c r="H7418" s="64" t="str">
        <f t="shared" si="115"/>
        <v/>
      </c>
      <c r="I7418" s="65" t="str">
        <f>IF(発注書!D7424="","",発注書!D7424)</f>
        <v/>
      </c>
      <c r="J7418" s="66" t="str">
        <f>IF(発注書!D7424="","",発注書!C7424)</f>
        <v/>
      </c>
    </row>
    <row r="7419" spans="1:10" x14ac:dyDescent="0.55000000000000004">
      <c r="A7419" s="49">
        <v>3709</v>
      </c>
      <c r="B7419" s="50">
        <v>1</v>
      </c>
      <c r="E7419" s="61" t="str">
        <f>IF(発注書!D7425="","",発注書!B7425)</f>
        <v/>
      </c>
      <c r="F7419" s="62" t="str">
        <f>IF(J7419="","",VLOOKUP(J7419,商品マスタ!$B:$D,2,FALSE))</f>
        <v/>
      </c>
      <c r="G7419" s="63" t="str">
        <f>IF(F7419="","",VLOOKUP(F7419,商品マスタ!$C:$D,2,FALSE))</f>
        <v/>
      </c>
      <c r="H7419" s="64" t="str">
        <f t="shared" si="115"/>
        <v/>
      </c>
      <c r="I7419" s="65" t="str">
        <f>IF(発注書!D7425="","",発注書!D7425)</f>
        <v/>
      </c>
      <c r="J7419" s="66" t="str">
        <f>IF(発注書!D7425="","",発注書!C7425)</f>
        <v/>
      </c>
    </row>
    <row r="7420" spans="1:10" x14ac:dyDescent="0.55000000000000004">
      <c r="B7420" s="50">
        <v>2</v>
      </c>
      <c r="E7420" s="61" t="str">
        <f>IF(発注書!D7426="","",発注書!B7426)</f>
        <v/>
      </c>
      <c r="F7420" s="62" t="str">
        <f>IF(J7420="","",VLOOKUP(J7420,商品マスタ!$B:$D,2,FALSE))</f>
        <v/>
      </c>
      <c r="G7420" s="63" t="str">
        <f>IF(F7420="","",VLOOKUP(F7420,商品マスタ!$C:$D,2,FALSE))</f>
        <v/>
      </c>
      <c r="H7420" s="64" t="str">
        <f t="shared" si="115"/>
        <v/>
      </c>
      <c r="I7420" s="65" t="str">
        <f>IF(発注書!D7426="","",発注書!D7426)</f>
        <v/>
      </c>
      <c r="J7420" s="66" t="str">
        <f>IF(発注書!D7426="","",発注書!C7426)</f>
        <v/>
      </c>
    </row>
    <row r="7421" spans="1:10" x14ac:dyDescent="0.55000000000000004">
      <c r="A7421" s="49">
        <v>3710</v>
      </c>
      <c r="B7421" s="50">
        <v>1</v>
      </c>
      <c r="E7421" s="61" t="str">
        <f>IF(発注書!D7427="","",発注書!B7427)</f>
        <v/>
      </c>
      <c r="F7421" s="62" t="str">
        <f>IF(J7421="","",VLOOKUP(J7421,商品マスタ!$B:$D,2,FALSE))</f>
        <v/>
      </c>
      <c r="G7421" s="63" t="str">
        <f>IF(F7421="","",VLOOKUP(F7421,商品マスタ!$C:$D,2,FALSE))</f>
        <v/>
      </c>
      <c r="H7421" s="64" t="str">
        <f t="shared" si="115"/>
        <v/>
      </c>
      <c r="I7421" s="65" t="str">
        <f>IF(発注書!D7427="","",発注書!D7427)</f>
        <v/>
      </c>
      <c r="J7421" s="66" t="str">
        <f>IF(発注書!D7427="","",発注書!C7427)</f>
        <v/>
      </c>
    </row>
    <row r="7422" spans="1:10" x14ac:dyDescent="0.55000000000000004">
      <c r="B7422" s="50">
        <v>2</v>
      </c>
      <c r="E7422" s="61" t="str">
        <f>IF(発注書!D7428="","",発注書!B7428)</f>
        <v/>
      </c>
      <c r="F7422" s="62" t="str">
        <f>IF(J7422="","",VLOOKUP(J7422,商品マスタ!$B:$D,2,FALSE))</f>
        <v/>
      </c>
      <c r="G7422" s="63" t="str">
        <f>IF(F7422="","",VLOOKUP(F7422,商品マスタ!$C:$D,2,FALSE))</f>
        <v/>
      </c>
      <c r="H7422" s="64" t="str">
        <f t="shared" si="115"/>
        <v/>
      </c>
      <c r="I7422" s="65" t="str">
        <f>IF(発注書!D7428="","",発注書!D7428)</f>
        <v/>
      </c>
      <c r="J7422" s="66" t="str">
        <f>IF(発注書!D7428="","",発注書!C7428)</f>
        <v/>
      </c>
    </row>
    <row r="7423" spans="1:10" x14ac:dyDescent="0.55000000000000004">
      <c r="A7423" s="49">
        <v>3711</v>
      </c>
      <c r="B7423" s="50">
        <v>1</v>
      </c>
      <c r="E7423" s="61" t="str">
        <f>IF(発注書!D7429="","",発注書!B7429)</f>
        <v/>
      </c>
      <c r="F7423" s="62" t="str">
        <f>IF(J7423="","",VLOOKUP(J7423,商品マスタ!$B:$D,2,FALSE))</f>
        <v/>
      </c>
      <c r="G7423" s="63" t="str">
        <f>IF(F7423="","",VLOOKUP(F7423,商品マスタ!$C:$D,2,FALSE))</f>
        <v/>
      </c>
      <c r="H7423" s="64" t="str">
        <f t="shared" si="115"/>
        <v/>
      </c>
      <c r="I7423" s="65" t="str">
        <f>IF(発注書!D7429="","",発注書!D7429)</f>
        <v/>
      </c>
      <c r="J7423" s="66" t="str">
        <f>IF(発注書!D7429="","",発注書!C7429)</f>
        <v/>
      </c>
    </row>
    <row r="7424" spans="1:10" x14ac:dyDescent="0.55000000000000004">
      <c r="B7424" s="50">
        <v>2</v>
      </c>
      <c r="E7424" s="61" t="str">
        <f>IF(発注書!D7430="","",発注書!B7430)</f>
        <v/>
      </c>
      <c r="F7424" s="62" t="str">
        <f>IF(J7424="","",VLOOKUP(J7424,商品マスタ!$B:$D,2,FALSE))</f>
        <v/>
      </c>
      <c r="G7424" s="63" t="str">
        <f>IF(F7424="","",VLOOKUP(F7424,商品マスタ!$C:$D,2,FALSE))</f>
        <v/>
      </c>
      <c r="H7424" s="64" t="str">
        <f t="shared" si="115"/>
        <v/>
      </c>
      <c r="I7424" s="65" t="str">
        <f>IF(発注書!D7430="","",発注書!D7430)</f>
        <v/>
      </c>
      <c r="J7424" s="66" t="str">
        <f>IF(発注書!D7430="","",発注書!C7430)</f>
        <v/>
      </c>
    </row>
    <row r="7425" spans="1:10" x14ac:dyDescent="0.55000000000000004">
      <c r="A7425" s="49">
        <v>3712</v>
      </c>
      <c r="B7425" s="50">
        <v>1</v>
      </c>
      <c r="E7425" s="61" t="str">
        <f>IF(発注書!D7431="","",発注書!B7431)</f>
        <v/>
      </c>
      <c r="F7425" s="62" t="str">
        <f>IF(J7425="","",VLOOKUP(J7425,商品マスタ!$B:$D,2,FALSE))</f>
        <v/>
      </c>
      <c r="G7425" s="63" t="str">
        <f>IF(F7425="","",VLOOKUP(F7425,商品マスタ!$C:$D,2,FALSE))</f>
        <v/>
      </c>
      <c r="H7425" s="64" t="str">
        <f t="shared" si="115"/>
        <v/>
      </c>
      <c r="I7425" s="65" t="str">
        <f>IF(発注書!D7431="","",発注書!D7431)</f>
        <v/>
      </c>
      <c r="J7425" s="66" t="str">
        <f>IF(発注書!D7431="","",発注書!C7431)</f>
        <v/>
      </c>
    </row>
    <row r="7426" spans="1:10" x14ac:dyDescent="0.55000000000000004">
      <c r="B7426" s="50">
        <v>2</v>
      </c>
      <c r="E7426" s="61" t="str">
        <f>IF(発注書!D7432="","",発注書!B7432)</f>
        <v/>
      </c>
      <c r="F7426" s="62" t="str">
        <f>IF(J7426="","",VLOOKUP(J7426,商品マスタ!$B:$D,2,FALSE))</f>
        <v/>
      </c>
      <c r="G7426" s="63" t="str">
        <f>IF(F7426="","",VLOOKUP(F7426,商品マスタ!$C:$D,2,FALSE))</f>
        <v/>
      </c>
      <c r="H7426" s="64" t="str">
        <f t="shared" si="115"/>
        <v/>
      </c>
      <c r="I7426" s="65" t="str">
        <f>IF(発注書!D7432="","",発注書!D7432)</f>
        <v/>
      </c>
      <c r="J7426" s="66" t="str">
        <f>IF(発注書!D7432="","",発注書!C7432)</f>
        <v/>
      </c>
    </row>
    <row r="7427" spans="1:10" x14ac:dyDescent="0.55000000000000004">
      <c r="A7427" s="49">
        <v>3713</v>
      </c>
      <c r="B7427" s="50">
        <v>1</v>
      </c>
      <c r="E7427" s="61" t="str">
        <f>IF(発注書!D7433="","",発注書!B7433)</f>
        <v/>
      </c>
      <c r="F7427" s="62" t="str">
        <f>IF(J7427="","",VLOOKUP(J7427,商品マスタ!$B:$D,2,FALSE))</f>
        <v/>
      </c>
      <c r="G7427" s="63" t="str">
        <f>IF(F7427="","",VLOOKUP(F7427,商品マスタ!$C:$D,2,FALSE))</f>
        <v/>
      </c>
      <c r="H7427" s="64" t="str">
        <f t="shared" si="115"/>
        <v/>
      </c>
      <c r="I7427" s="65" t="str">
        <f>IF(発注書!D7433="","",発注書!D7433)</f>
        <v/>
      </c>
      <c r="J7427" s="66" t="str">
        <f>IF(発注書!D7433="","",発注書!C7433)</f>
        <v/>
      </c>
    </row>
    <row r="7428" spans="1:10" x14ac:dyDescent="0.55000000000000004">
      <c r="B7428" s="50">
        <v>2</v>
      </c>
      <c r="E7428" s="61" t="str">
        <f>IF(発注書!D7434="","",発注書!B7434)</f>
        <v/>
      </c>
      <c r="F7428" s="62" t="str">
        <f>IF(J7428="","",VLOOKUP(J7428,商品マスタ!$B:$D,2,FALSE))</f>
        <v/>
      </c>
      <c r="G7428" s="63" t="str">
        <f>IF(F7428="","",VLOOKUP(F7428,商品マスタ!$C:$D,2,FALSE))</f>
        <v/>
      </c>
      <c r="H7428" s="64" t="str">
        <f t="shared" ref="H7428:H7491" si="116">IF(E7428="","",IF(E7428="",LEN(SUBSTITUTE(D7428," ","")),LEN(SUBSTITUTE(E7428," ",""))))</f>
        <v/>
      </c>
      <c r="I7428" s="65" t="str">
        <f>IF(発注書!D7434="","",発注書!D7434)</f>
        <v/>
      </c>
      <c r="J7428" s="66" t="str">
        <f>IF(発注書!D7434="","",発注書!C7434)</f>
        <v/>
      </c>
    </row>
    <row r="7429" spans="1:10" x14ac:dyDescent="0.55000000000000004">
      <c r="A7429" s="49">
        <v>3714</v>
      </c>
      <c r="B7429" s="50">
        <v>1</v>
      </c>
      <c r="E7429" s="61" t="str">
        <f>IF(発注書!D7435="","",発注書!B7435)</f>
        <v/>
      </c>
      <c r="F7429" s="62" t="str">
        <f>IF(J7429="","",VLOOKUP(J7429,商品マスタ!$B:$D,2,FALSE))</f>
        <v/>
      </c>
      <c r="G7429" s="63" t="str">
        <f>IF(F7429="","",VLOOKUP(F7429,商品マスタ!$C:$D,2,FALSE))</f>
        <v/>
      </c>
      <c r="H7429" s="64" t="str">
        <f t="shared" si="116"/>
        <v/>
      </c>
      <c r="I7429" s="65" t="str">
        <f>IF(発注書!D7435="","",発注書!D7435)</f>
        <v/>
      </c>
      <c r="J7429" s="66" t="str">
        <f>IF(発注書!D7435="","",発注書!C7435)</f>
        <v/>
      </c>
    </row>
    <row r="7430" spans="1:10" x14ac:dyDescent="0.55000000000000004">
      <c r="B7430" s="50">
        <v>2</v>
      </c>
      <c r="E7430" s="61" t="str">
        <f>IF(発注書!D7436="","",発注書!B7436)</f>
        <v/>
      </c>
      <c r="F7430" s="62" t="str">
        <f>IF(J7430="","",VLOOKUP(J7430,商品マスタ!$B:$D,2,FALSE))</f>
        <v/>
      </c>
      <c r="G7430" s="63" t="str">
        <f>IF(F7430="","",VLOOKUP(F7430,商品マスタ!$C:$D,2,FALSE))</f>
        <v/>
      </c>
      <c r="H7430" s="64" t="str">
        <f t="shared" si="116"/>
        <v/>
      </c>
      <c r="I7430" s="65" t="str">
        <f>IF(発注書!D7436="","",発注書!D7436)</f>
        <v/>
      </c>
      <c r="J7430" s="66" t="str">
        <f>IF(発注書!D7436="","",発注書!C7436)</f>
        <v/>
      </c>
    </row>
    <row r="7431" spans="1:10" x14ac:dyDescent="0.55000000000000004">
      <c r="A7431" s="49">
        <v>3715</v>
      </c>
      <c r="B7431" s="50">
        <v>1</v>
      </c>
      <c r="E7431" s="61" t="str">
        <f>IF(発注書!D7437="","",発注書!B7437)</f>
        <v/>
      </c>
      <c r="F7431" s="62" t="str">
        <f>IF(J7431="","",VLOOKUP(J7431,商品マスタ!$B:$D,2,FALSE))</f>
        <v/>
      </c>
      <c r="G7431" s="63" t="str">
        <f>IF(F7431="","",VLOOKUP(F7431,商品マスタ!$C:$D,2,FALSE))</f>
        <v/>
      </c>
      <c r="H7431" s="64" t="str">
        <f t="shared" si="116"/>
        <v/>
      </c>
      <c r="I7431" s="65" t="str">
        <f>IF(発注書!D7437="","",発注書!D7437)</f>
        <v/>
      </c>
      <c r="J7431" s="66" t="str">
        <f>IF(発注書!D7437="","",発注書!C7437)</f>
        <v/>
      </c>
    </row>
    <row r="7432" spans="1:10" x14ac:dyDescent="0.55000000000000004">
      <c r="B7432" s="50">
        <v>2</v>
      </c>
      <c r="E7432" s="61" t="str">
        <f>IF(発注書!D7438="","",発注書!B7438)</f>
        <v/>
      </c>
      <c r="F7432" s="62" t="str">
        <f>IF(J7432="","",VLOOKUP(J7432,商品マスタ!$B:$D,2,FALSE))</f>
        <v/>
      </c>
      <c r="G7432" s="63" t="str">
        <f>IF(F7432="","",VLOOKUP(F7432,商品マスタ!$C:$D,2,FALSE))</f>
        <v/>
      </c>
      <c r="H7432" s="64" t="str">
        <f t="shared" si="116"/>
        <v/>
      </c>
      <c r="I7432" s="65" t="str">
        <f>IF(発注書!D7438="","",発注書!D7438)</f>
        <v/>
      </c>
      <c r="J7432" s="66" t="str">
        <f>IF(発注書!D7438="","",発注書!C7438)</f>
        <v/>
      </c>
    </row>
    <row r="7433" spans="1:10" x14ac:dyDescent="0.55000000000000004">
      <c r="A7433" s="49">
        <v>3716</v>
      </c>
      <c r="B7433" s="50">
        <v>1</v>
      </c>
      <c r="E7433" s="61" t="str">
        <f>IF(発注書!D7439="","",発注書!B7439)</f>
        <v/>
      </c>
      <c r="F7433" s="62" t="str">
        <f>IF(J7433="","",VLOOKUP(J7433,商品マスタ!$B:$D,2,FALSE))</f>
        <v/>
      </c>
      <c r="G7433" s="63" t="str">
        <f>IF(F7433="","",VLOOKUP(F7433,商品マスタ!$C:$D,2,FALSE))</f>
        <v/>
      </c>
      <c r="H7433" s="64" t="str">
        <f t="shared" si="116"/>
        <v/>
      </c>
      <c r="I7433" s="65" t="str">
        <f>IF(発注書!D7439="","",発注書!D7439)</f>
        <v/>
      </c>
      <c r="J7433" s="66" t="str">
        <f>IF(発注書!D7439="","",発注書!C7439)</f>
        <v/>
      </c>
    </row>
    <row r="7434" spans="1:10" x14ac:dyDescent="0.55000000000000004">
      <c r="B7434" s="50">
        <v>2</v>
      </c>
      <c r="E7434" s="61" t="str">
        <f>IF(発注書!D7440="","",発注書!B7440)</f>
        <v/>
      </c>
      <c r="F7434" s="62" t="str">
        <f>IF(J7434="","",VLOOKUP(J7434,商品マスタ!$B:$D,2,FALSE))</f>
        <v/>
      </c>
      <c r="G7434" s="63" t="str">
        <f>IF(F7434="","",VLOOKUP(F7434,商品マスタ!$C:$D,2,FALSE))</f>
        <v/>
      </c>
      <c r="H7434" s="64" t="str">
        <f t="shared" si="116"/>
        <v/>
      </c>
      <c r="I7434" s="65" t="str">
        <f>IF(発注書!D7440="","",発注書!D7440)</f>
        <v/>
      </c>
      <c r="J7434" s="66" t="str">
        <f>IF(発注書!D7440="","",発注書!C7440)</f>
        <v/>
      </c>
    </row>
    <row r="7435" spans="1:10" x14ac:dyDescent="0.55000000000000004">
      <c r="A7435" s="49">
        <v>3717</v>
      </c>
      <c r="B7435" s="50">
        <v>1</v>
      </c>
      <c r="E7435" s="61" t="str">
        <f>IF(発注書!D7441="","",発注書!B7441)</f>
        <v/>
      </c>
      <c r="F7435" s="62" t="str">
        <f>IF(J7435="","",VLOOKUP(J7435,商品マスタ!$B:$D,2,FALSE))</f>
        <v/>
      </c>
      <c r="G7435" s="63" t="str">
        <f>IF(F7435="","",VLOOKUP(F7435,商品マスタ!$C:$D,2,FALSE))</f>
        <v/>
      </c>
      <c r="H7435" s="64" t="str">
        <f t="shared" si="116"/>
        <v/>
      </c>
      <c r="I7435" s="65" t="str">
        <f>IF(発注書!D7441="","",発注書!D7441)</f>
        <v/>
      </c>
      <c r="J7435" s="66" t="str">
        <f>IF(発注書!D7441="","",発注書!C7441)</f>
        <v/>
      </c>
    </row>
    <row r="7436" spans="1:10" x14ac:dyDescent="0.55000000000000004">
      <c r="B7436" s="50">
        <v>2</v>
      </c>
      <c r="E7436" s="61" t="str">
        <f>IF(発注書!D7442="","",発注書!B7442)</f>
        <v/>
      </c>
      <c r="F7436" s="62" t="str">
        <f>IF(J7436="","",VLOOKUP(J7436,商品マスタ!$B:$D,2,FALSE))</f>
        <v/>
      </c>
      <c r="G7436" s="63" t="str">
        <f>IF(F7436="","",VLOOKUP(F7436,商品マスタ!$C:$D,2,FALSE))</f>
        <v/>
      </c>
      <c r="H7436" s="64" t="str">
        <f t="shared" si="116"/>
        <v/>
      </c>
      <c r="I7436" s="65" t="str">
        <f>IF(発注書!D7442="","",発注書!D7442)</f>
        <v/>
      </c>
      <c r="J7436" s="66" t="str">
        <f>IF(発注書!D7442="","",発注書!C7442)</f>
        <v/>
      </c>
    </row>
    <row r="7437" spans="1:10" x14ac:dyDescent="0.55000000000000004">
      <c r="A7437" s="49">
        <v>3718</v>
      </c>
      <c r="B7437" s="50">
        <v>1</v>
      </c>
      <c r="E7437" s="61" t="str">
        <f>IF(発注書!D7443="","",発注書!B7443)</f>
        <v/>
      </c>
      <c r="F7437" s="62" t="str">
        <f>IF(J7437="","",VLOOKUP(J7437,商品マスタ!$B:$D,2,FALSE))</f>
        <v/>
      </c>
      <c r="G7437" s="63" t="str">
        <f>IF(F7437="","",VLOOKUP(F7437,商品マスタ!$C:$D,2,FALSE))</f>
        <v/>
      </c>
      <c r="H7437" s="64" t="str">
        <f t="shared" si="116"/>
        <v/>
      </c>
      <c r="I7437" s="65" t="str">
        <f>IF(発注書!D7443="","",発注書!D7443)</f>
        <v/>
      </c>
      <c r="J7437" s="66" t="str">
        <f>IF(発注書!D7443="","",発注書!C7443)</f>
        <v/>
      </c>
    </row>
    <row r="7438" spans="1:10" x14ac:dyDescent="0.55000000000000004">
      <c r="B7438" s="50">
        <v>2</v>
      </c>
      <c r="E7438" s="61" t="str">
        <f>IF(発注書!D7444="","",発注書!B7444)</f>
        <v/>
      </c>
      <c r="F7438" s="62" t="str">
        <f>IF(J7438="","",VLOOKUP(J7438,商品マスタ!$B:$D,2,FALSE))</f>
        <v/>
      </c>
      <c r="G7438" s="63" t="str">
        <f>IF(F7438="","",VLOOKUP(F7438,商品マスタ!$C:$D,2,FALSE))</f>
        <v/>
      </c>
      <c r="H7438" s="64" t="str">
        <f t="shared" si="116"/>
        <v/>
      </c>
      <c r="I7438" s="65" t="str">
        <f>IF(発注書!D7444="","",発注書!D7444)</f>
        <v/>
      </c>
      <c r="J7438" s="66" t="str">
        <f>IF(発注書!D7444="","",発注書!C7444)</f>
        <v/>
      </c>
    </row>
    <row r="7439" spans="1:10" x14ac:dyDescent="0.55000000000000004">
      <c r="A7439" s="49">
        <v>3719</v>
      </c>
      <c r="B7439" s="50">
        <v>1</v>
      </c>
      <c r="E7439" s="61" t="str">
        <f>IF(発注書!D7445="","",発注書!B7445)</f>
        <v/>
      </c>
      <c r="F7439" s="62" t="str">
        <f>IF(J7439="","",VLOOKUP(J7439,商品マスタ!$B:$D,2,FALSE))</f>
        <v/>
      </c>
      <c r="G7439" s="63" t="str">
        <f>IF(F7439="","",VLOOKUP(F7439,商品マスタ!$C:$D,2,FALSE))</f>
        <v/>
      </c>
      <c r="H7439" s="64" t="str">
        <f t="shared" si="116"/>
        <v/>
      </c>
      <c r="I7439" s="65" t="str">
        <f>IF(発注書!D7445="","",発注書!D7445)</f>
        <v/>
      </c>
      <c r="J7439" s="66" t="str">
        <f>IF(発注書!D7445="","",発注書!C7445)</f>
        <v/>
      </c>
    </row>
    <row r="7440" spans="1:10" x14ac:dyDescent="0.55000000000000004">
      <c r="B7440" s="50">
        <v>2</v>
      </c>
      <c r="E7440" s="61" t="str">
        <f>IF(発注書!D7446="","",発注書!B7446)</f>
        <v/>
      </c>
      <c r="F7440" s="62" t="str">
        <f>IF(J7440="","",VLOOKUP(J7440,商品マスタ!$B:$D,2,FALSE))</f>
        <v/>
      </c>
      <c r="G7440" s="63" t="str">
        <f>IF(F7440="","",VLOOKUP(F7440,商品マスタ!$C:$D,2,FALSE))</f>
        <v/>
      </c>
      <c r="H7440" s="64" t="str">
        <f t="shared" si="116"/>
        <v/>
      </c>
      <c r="I7440" s="65" t="str">
        <f>IF(発注書!D7446="","",発注書!D7446)</f>
        <v/>
      </c>
      <c r="J7440" s="66" t="str">
        <f>IF(発注書!D7446="","",発注書!C7446)</f>
        <v/>
      </c>
    </row>
    <row r="7441" spans="1:10" x14ac:dyDescent="0.55000000000000004">
      <c r="A7441" s="49">
        <v>3720</v>
      </c>
      <c r="B7441" s="50">
        <v>1</v>
      </c>
      <c r="E7441" s="61" t="str">
        <f>IF(発注書!D7447="","",発注書!B7447)</f>
        <v/>
      </c>
      <c r="F7441" s="62" t="str">
        <f>IF(J7441="","",VLOOKUP(J7441,商品マスタ!$B:$D,2,FALSE))</f>
        <v/>
      </c>
      <c r="G7441" s="63" t="str">
        <f>IF(F7441="","",VLOOKUP(F7441,商品マスタ!$C:$D,2,FALSE))</f>
        <v/>
      </c>
      <c r="H7441" s="64" t="str">
        <f t="shared" si="116"/>
        <v/>
      </c>
      <c r="I7441" s="65" t="str">
        <f>IF(発注書!D7447="","",発注書!D7447)</f>
        <v/>
      </c>
      <c r="J7441" s="66" t="str">
        <f>IF(発注書!D7447="","",発注書!C7447)</f>
        <v/>
      </c>
    </row>
    <row r="7442" spans="1:10" x14ac:dyDescent="0.55000000000000004">
      <c r="B7442" s="50">
        <v>2</v>
      </c>
      <c r="E7442" s="61" t="str">
        <f>IF(発注書!D7448="","",発注書!B7448)</f>
        <v/>
      </c>
      <c r="F7442" s="62" t="str">
        <f>IF(J7442="","",VLOOKUP(J7442,商品マスタ!$B:$D,2,FALSE))</f>
        <v/>
      </c>
      <c r="G7442" s="63" t="str">
        <f>IF(F7442="","",VLOOKUP(F7442,商品マスタ!$C:$D,2,FALSE))</f>
        <v/>
      </c>
      <c r="H7442" s="64" t="str">
        <f t="shared" si="116"/>
        <v/>
      </c>
      <c r="I7442" s="65" t="str">
        <f>IF(発注書!D7448="","",発注書!D7448)</f>
        <v/>
      </c>
      <c r="J7442" s="66" t="str">
        <f>IF(発注書!D7448="","",発注書!C7448)</f>
        <v/>
      </c>
    </row>
    <row r="7443" spans="1:10" x14ac:dyDescent="0.55000000000000004">
      <c r="A7443" s="49">
        <v>3721</v>
      </c>
      <c r="B7443" s="50">
        <v>1</v>
      </c>
      <c r="E7443" s="61" t="str">
        <f>IF(発注書!D7449="","",発注書!B7449)</f>
        <v/>
      </c>
      <c r="F7443" s="62" t="str">
        <f>IF(J7443="","",VLOOKUP(J7443,商品マスタ!$B:$D,2,FALSE))</f>
        <v/>
      </c>
      <c r="G7443" s="63" t="str">
        <f>IF(F7443="","",VLOOKUP(F7443,商品マスタ!$C:$D,2,FALSE))</f>
        <v/>
      </c>
      <c r="H7443" s="64" t="str">
        <f t="shared" si="116"/>
        <v/>
      </c>
      <c r="I7443" s="65" t="str">
        <f>IF(発注書!D7449="","",発注書!D7449)</f>
        <v/>
      </c>
      <c r="J7443" s="66" t="str">
        <f>IF(発注書!D7449="","",発注書!C7449)</f>
        <v/>
      </c>
    </row>
    <row r="7444" spans="1:10" x14ac:dyDescent="0.55000000000000004">
      <c r="B7444" s="50">
        <v>2</v>
      </c>
      <c r="E7444" s="61" t="str">
        <f>IF(発注書!D7450="","",発注書!B7450)</f>
        <v/>
      </c>
      <c r="F7444" s="62" t="str">
        <f>IF(J7444="","",VLOOKUP(J7444,商品マスタ!$B:$D,2,FALSE))</f>
        <v/>
      </c>
      <c r="G7444" s="63" t="str">
        <f>IF(F7444="","",VLOOKUP(F7444,商品マスタ!$C:$D,2,FALSE))</f>
        <v/>
      </c>
      <c r="H7444" s="64" t="str">
        <f t="shared" si="116"/>
        <v/>
      </c>
      <c r="I7444" s="65" t="str">
        <f>IF(発注書!D7450="","",発注書!D7450)</f>
        <v/>
      </c>
      <c r="J7444" s="66" t="str">
        <f>IF(発注書!D7450="","",発注書!C7450)</f>
        <v/>
      </c>
    </row>
    <row r="7445" spans="1:10" x14ac:dyDescent="0.55000000000000004">
      <c r="A7445" s="49">
        <v>3722</v>
      </c>
      <c r="B7445" s="50">
        <v>1</v>
      </c>
      <c r="E7445" s="61" t="str">
        <f>IF(発注書!D7451="","",発注書!B7451)</f>
        <v/>
      </c>
      <c r="F7445" s="62" t="str">
        <f>IF(J7445="","",VLOOKUP(J7445,商品マスタ!$B:$D,2,FALSE))</f>
        <v/>
      </c>
      <c r="G7445" s="63" t="str">
        <f>IF(F7445="","",VLOOKUP(F7445,商品マスタ!$C:$D,2,FALSE))</f>
        <v/>
      </c>
      <c r="H7445" s="64" t="str">
        <f t="shared" si="116"/>
        <v/>
      </c>
      <c r="I7445" s="65" t="str">
        <f>IF(発注書!D7451="","",発注書!D7451)</f>
        <v/>
      </c>
      <c r="J7445" s="66" t="str">
        <f>IF(発注書!D7451="","",発注書!C7451)</f>
        <v/>
      </c>
    </row>
    <row r="7446" spans="1:10" x14ac:dyDescent="0.55000000000000004">
      <c r="B7446" s="50">
        <v>2</v>
      </c>
      <c r="E7446" s="61" t="str">
        <f>IF(発注書!D7452="","",発注書!B7452)</f>
        <v/>
      </c>
      <c r="F7446" s="62" t="str">
        <f>IF(J7446="","",VLOOKUP(J7446,商品マスタ!$B:$D,2,FALSE))</f>
        <v/>
      </c>
      <c r="G7446" s="63" t="str">
        <f>IF(F7446="","",VLOOKUP(F7446,商品マスタ!$C:$D,2,FALSE))</f>
        <v/>
      </c>
      <c r="H7446" s="64" t="str">
        <f t="shared" si="116"/>
        <v/>
      </c>
      <c r="I7446" s="65" t="str">
        <f>IF(発注書!D7452="","",発注書!D7452)</f>
        <v/>
      </c>
      <c r="J7446" s="66" t="str">
        <f>IF(発注書!D7452="","",発注書!C7452)</f>
        <v/>
      </c>
    </row>
    <row r="7447" spans="1:10" x14ac:dyDescent="0.55000000000000004">
      <c r="A7447" s="49">
        <v>3723</v>
      </c>
      <c r="B7447" s="50">
        <v>1</v>
      </c>
      <c r="E7447" s="61" t="str">
        <f>IF(発注書!D7453="","",発注書!B7453)</f>
        <v/>
      </c>
      <c r="F7447" s="62" t="str">
        <f>IF(J7447="","",VLOOKUP(J7447,商品マスタ!$B:$D,2,FALSE))</f>
        <v/>
      </c>
      <c r="G7447" s="63" t="str">
        <f>IF(F7447="","",VLOOKUP(F7447,商品マスタ!$C:$D,2,FALSE))</f>
        <v/>
      </c>
      <c r="H7447" s="64" t="str">
        <f t="shared" si="116"/>
        <v/>
      </c>
      <c r="I7447" s="65" t="str">
        <f>IF(発注書!D7453="","",発注書!D7453)</f>
        <v/>
      </c>
      <c r="J7447" s="66" t="str">
        <f>IF(発注書!D7453="","",発注書!C7453)</f>
        <v/>
      </c>
    </row>
    <row r="7448" spans="1:10" x14ac:dyDescent="0.55000000000000004">
      <c r="B7448" s="50">
        <v>2</v>
      </c>
      <c r="E7448" s="61" t="str">
        <f>IF(発注書!D7454="","",発注書!B7454)</f>
        <v/>
      </c>
      <c r="F7448" s="62" t="str">
        <f>IF(J7448="","",VLOOKUP(J7448,商品マスタ!$B:$D,2,FALSE))</f>
        <v/>
      </c>
      <c r="G7448" s="63" t="str">
        <f>IF(F7448="","",VLOOKUP(F7448,商品マスタ!$C:$D,2,FALSE))</f>
        <v/>
      </c>
      <c r="H7448" s="64" t="str">
        <f t="shared" si="116"/>
        <v/>
      </c>
      <c r="I7448" s="65" t="str">
        <f>IF(発注書!D7454="","",発注書!D7454)</f>
        <v/>
      </c>
      <c r="J7448" s="66" t="str">
        <f>IF(発注書!D7454="","",発注書!C7454)</f>
        <v/>
      </c>
    </row>
    <row r="7449" spans="1:10" x14ac:dyDescent="0.55000000000000004">
      <c r="A7449" s="49">
        <v>3724</v>
      </c>
      <c r="B7449" s="50">
        <v>1</v>
      </c>
      <c r="E7449" s="61" t="str">
        <f>IF(発注書!D7455="","",発注書!B7455)</f>
        <v/>
      </c>
      <c r="F7449" s="62" t="str">
        <f>IF(J7449="","",VLOOKUP(J7449,商品マスタ!$B:$D,2,FALSE))</f>
        <v/>
      </c>
      <c r="G7449" s="63" t="str">
        <f>IF(F7449="","",VLOOKUP(F7449,商品マスタ!$C:$D,2,FALSE))</f>
        <v/>
      </c>
      <c r="H7449" s="64" t="str">
        <f t="shared" si="116"/>
        <v/>
      </c>
      <c r="I7449" s="65" t="str">
        <f>IF(発注書!D7455="","",発注書!D7455)</f>
        <v/>
      </c>
      <c r="J7449" s="66" t="str">
        <f>IF(発注書!D7455="","",発注書!C7455)</f>
        <v/>
      </c>
    </row>
    <row r="7450" spans="1:10" x14ac:dyDescent="0.55000000000000004">
      <c r="B7450" s="50">
        <v>2</v>
      </c>
      <c r="E7450" s="61" t="str">
        <f>IF(発注書!D7456="","",発注書!B7456)</f>
        <v/>
      </c>
      <c r="F7450" s="62" t="str">
        <f>IF(J7450="","",VLOOKUP(J7450,商品マスタ!$B:$D,2,FALSE))</f>
        <v/>
      </c>
      <c r="G7450" s="63" t="str">
        <f>IF(F7450="","",VLOOKUP(F7450,商品マスタ!$C:$D,2,FALSE))</f>
        <v/>
      </c>
      <c r="H7450" s="64" t="str">
        <f t="shared" si="116"/>
        <v/>
      </c>
      <c r="I7450" s="65" t="str">
        <f>IF(発注書!D7456="","",発注書!D7456)</f>
        <v/>
      </c>
      <c r="J7450" s="66" t="str">
        <f>IF(発注書!D7456="","",発注書!C7456)</f>
        <v/>
      </c>
    </row>
    <row r="7451" spans="1:10" x14ac:dyDescent="0.55000000000000004">
      <c r="A7451" s="49">
        <v>3725</v>
      </c>
      <c r="B7451" s="50">
        <v>1</v>
      </c>
      <c r="E7451" s="61" t="str">
        <f>IF(発注書!D7457="","",発注書!B7457)</f>
        <v/>
      </c>
      <c r="F7451" s="62" t="str">
        <f>IF(J7451="","",VLOOKUP(J7451,商品マスタ!$B:$D,2,FALSE))</f>
        <v/>
      </c>
      <c r="G7451" s="63" t="str">
        <f>IF(F7451="","",VLOOKUP(F7451,商品マスタ!$C:$D,2,FALSE))</f>
        <v/>
      </c>
      <c r="H7451" s="64" t="str">
        <f t="shared" si="116"/>
        <v/>
      </c>
      <c r="I7451" s="65" t="str">
        <f>IF(発注書!D7457="","",発注書!D7457)</f>
        <v/>
      </c>
      <c r="J7451" s="66" t="str">
        <f>IF(発注書!D7457="","",発注書!C7457)</f>
        <v/>
      </c>
    </row>
    <row r="7452" spans="1:10" x14ac:dyDescent="0.55000000000000004">
      <c r="B7452" s="50">
        <v>2</v>
      </c>
      <c r="E7452" s="61" t="str">
        <f>IF(発注書!D7458="","",発注書!B7458)</f>
        <v/>
      </c>
      <c r="F7452" s="62" t="str">
        <f>IF(J7452="","",VLOOKUP(J7452,商品マスタ!$B:$D,2,FALSE))</f>
        <v/>
      </c>
      <c r="G7452" s="63" t="str">
        <f>IF(F7452="","",VLOOKUP(F7452,商品マスタ!$C:$D,2,FALSE))</f>
        <v/>
      </c>
      <c r="H7452" s="64" t="str">
        <f t="shared" si="116"/>
        <v/>
      </c>
      <c r="I7452" s="65" t="str">
        <f>IF(発注書!D7458="","",発注書!D7458)</f>
        <v/>
      </c>
      <c r="J7452" s="66" t="str">
        <f>IF(発注書!D7458="","",発注書!C7458)</f>
        <v/>
      </c>
    </row>
    <row r="7453" spans="1:10" x14ac:dyDescent="0.55000000000000004">
      <c r="A7453" s="49">
        <v>3726</v>
      </c>
      <c r="B7453" s="50">
        <v>1</v>
      </c>
      <c r="E7453" s="61" t="str">
        <f>IF(発注書!D7459="","",発注書!B7459)</f>
        <v/>
      </c>
      <c r="F7453" s="62" t="str">
        <f>IF(J7453="","",VLOOKUP(J7453,商品マスタ!$B:$D,2,FALSE))</f>
        <v/>
      </c>
      <c r="G7453" s="63" t="str">
        <f>IF(F7453="","",VLOOKUP(F7453,商品マスタ!$C:$D,2,FALSE))</f>
        <v/>
      </c>
      <c r="H7453" s="64" t="str">
        <f t="shared" si="116"/>
        <v/>
      </c>
      <c r="I7453" s="65" t="str">
        <f>IF(発注書!D7459="","",発注書!D7459)</f>
        <v/>
      </c>
      <c r="J7453" s="66" t="str">
        <f>IF(発注書!D7459="","",発注書!C7459)</f>
        <v/>
      </c>
    </row>
    <row r="7454" spans="1:10" x14ac:dyDescent="0.55000000000000004">
      <c r="B7454" s="50">
        <v>2</v>
      </c>
      <c r="E7454" s="61" t="str">
        <f>IF(発注書!D7460="","",発注書!B7460)</f>
        <v/>
      </c>
      <c r="F7454" s="62" t="str">
        <f>IF(J7454="","",VLOOKUP(J7454,商品マスタ!$B:$D,2,FALSE))</f>
        <v/>
      </c>
      <c r="G7454" s="63" t="str">
        <f>IF(F7454="","",VLOOKUP(F7454,商品マスタ!$C:$D,2,FALSE))</f>
        <v/>
      </c>
      <c r="H7454" s="64" t="str">
        <f t="shared" si="116"/>
        <v/>
      </c>
      <c r="I7454" s="65" t="str">
        <f>IF(発注書!D7460="","",発注書!D7460)</f>
        <v/>
      </c>
      <c r="J7454" s="66" t="str">
        <f>IF(発注書!D7460="","",発注書!C7460)</f>
        <v/>
      </c>
    </row>
    <row r="7455" spans="1:10" x14ac:dyDescent="0.55000000000000004">
      <c r="A7455" s="49">
        <v>3727</v>
      </c>
      <c r="B7455" s="50">
        <v>1</v>
      </c>
      <c r="E7455" s="61" t="str">
        <f>IF(発注書!D7461="","",発注書!B7461)</f>
        <v/>
      </c>
      <c r="F7455" s="62" t="str">
        <f>IF(J7455="","",VLOOKUP(J7455,商品マスタ!$B:$D,2,FALSE))</f>
        <v/>
      </c>
      <c r="G7455" s="63" t="str">
        <f>IF(F7455="","",VLOOKUP(F7455,商品マスタ!$C:$D,2,FALSE))</f>
        <v/>
      </c>
      <c r="H7455" s="64" t="str">
        <f t="shared" si="116"/>
        <v/>
      </c>
      <c r="I7455" s="65" t="str">
        <f>IF(発注書!D7461="","",発注書!D7461)</f>
        <v/>
      </c>
      <c r="J7455" s="66" t="str">
        <f>IF(発注書!D7461="","",発注書!C7461)</f>
        <v/>
      </c>
    </row>
    <row r="7456" spans="1:10" x14ac:dyDescent="0.55000000000000004">
      <c r="B7456" s="50">
        <v>2</v>
      </c>
      <c r="E7456" s="61" t="str">
        <f>IF(発注書!D7462="","",発注書!B7462)</f>
        <v/>
      </c>
      <c r="F7456" s="62" t="str">
        <f>IF(J7456="","",VLOOKUP(J7456,商品マスタ!$B:$D,2,FALSE))</f>
        <v/>
      </c>
      <c r="G7456" s="63" t="str">
        <f>IF(F7456="","",VLOOKUP(F7456,商品マスタ!$C:$D,2,FALSE))</f>
        <v/>
      </c>
      <c r="H7456" s="64" t="str">
        <f t="shared" si="116"/>
        <v/>
      </c>
      <c r="I7456" s="65" t="str">
        <f>IF(発注書!D7462="","",発注書!D7462)</f>
        <v/>
      </c>
      <c r="J7456" s="66" t="str">
        <f>IF(発注書!D7462="","",発注書!C7462)</f>
        <v/>
      </c>
    </row>
    <row r="7457" spans="1:10" x14ac:dyDescent="0.55000000000000004">
      <c r="A7457" s="49">
        <v>3728</v>
      </c>
      <c r="B7457" s="50">
        <v>1</v>
      </c>
      <c r="E7457" s="61" t="str">
        <f>IF(発注書!D7463="","",発注書!B7463)</f>
        <v/>
      </c>
      <c r="F7457" s="62" t="str">
        <f>IF(J7457="","",VLOOKUP(J7457,商品マスタ!$B:$D,2,FALSE))</f>
        <v/>
      </c>
      <c r="G7457" s="63" t="str">
        <f>IF(F7457="","",VLOOKUP(F7457,商品マスタ!$C:$D,2,FALSE))</f>
        <v/>
      </c>
      <c r="H7457" s="64" t="str">
        <f t="shared" si="116"/>
        <v/>
      </c>
      <c r="I7457" s="65" t="str">
        <f>IF(発注書!D7463="","",発注書!D7463)</f>
        <v/>
      </c>
      <c r="J7457" s="66" t="str">
        <f>IF(発注書!D7463="","",発注書!C7463)</f>
        <v/>
      </c>
    </row>
    <row r="7458" spans="1:10" x14ac:dyDescent="0.55000000000000004">
      <c r="B7458" s="50">
        <v>2</v>
      </c>
      <c r="E7458" s="61" t="str">
        <f>IF(発注書!D7464="","",発注書!B7464)</f>
        <v/>
      </c>
      <c r="F7458" s="62" t="str">
        <f>IF(J7458="","",VLOOKUP(J7458,商品マスタ!$B:$D,2,FALSE))</f>
        <v/>
      </c>
      <c r="G7458" s="63" t="str">
        <f>IF(F7458="","",VLOOKUP(F7458,商品マスタ!$C:$D,2,FALSE))</f>
        <v/>
      </c>
      <c r="H7458" s="64" t="str">
        <f t="shared" si="116"/>
        <v/>
      </c>
      <c r="I7458" s="65" t="str">
        <f>IF(発注書!D7464="","",発注書!D7464)</f>
        <v/>
      </c>
      <c r="J7458" s="66" t="str">
        <f>IF(発注書!D7464="","",発注書!C7464)</f>
        <v/>
      </c>
    </row>
    <row r="7459" spans="1:10" x14ac:dyDescent="0.55000000000000004">
      <c r="A7459" s="49">
        <v>3729</v>
      </c>
      <c r="B7459" s="50">
        <v>1</v>
      </c>
      <c r="E7459" s="61" t="str">
        <f>IF(発注書!D7465="","",発注書!B7465)</f>
        <v/>
      </c>
      <c r="F7459" s="62" t="str">
        <f>IF(J7459="","",VLOOKUP(J7459,商品マスタ!$B:$D,2,FALSE))</f>
        <v/>
      </c>
      <c r="G7459" s="63" t="str">
        <f>IF(F7459="","",VLOOKUP(F7459,商品マスタ!$C:$D,2,FALSE))</f>
        <v/>
      </c>
      <c r="H7459" s="64" t="str">
        <f t="shared" si="116"/>
        <v/>
      </c>
      <c r="I7459" s="65" t="str">
        <f>IF(発注書!D7465="","",発注書!D7465)</f>
        <v/>
      </c>
      <c r="J7459" s="66" t="str">
        <f>IF(発注書!D7465="","",発注書!C7465)</f>
        <v/>
      </c>
    </row>
    <row r="7460" spans="1:10" x14ac:dyDescent="0.55000000000000004">
      <c r="B7460" s="50">
        <v>2</v>
      </c>
      <c r="E7460" s="61" t="str">
        <f>IF(発注書!D7466="","",発注書!B7466)</f>
        <v/>
      </c>
      <c r="F7460" s="62" t="str">
        <f>IF(J7460="","",VLOOKUP(J7460,商品マスタ!$B:$D,2,FALSE))</f>
        <v/>
      </c>
      <c r="G7460" s="63" t="str">
        <f>IF(F7460="","",VLOOKUP(F7460,商品マスタ!$C:$D,2,FALSE))</f>
        <v/>
      </c>
      <c r="H7460" s="64" t="str">
        <f t="shared" si="116"/>
        <v/>
      </c>
      <c r="I7460" s="65" t="str">
        <f>IF(発注書!D7466="","",発注書!D7466)</f>
        <v/>
      </c>
      <c r="J7460" s="66" t="str">
        <f>IF(発注書!D7466="","",発注書!C7466)</f>
        <v/>
      </c>
    </row>
    <row r="7461" spans="1:10" x14ac:dyDescent="0.55000000000000004">
      <c r="A7461" s="49">
        <v>3730</v>
      </c>
      <c r="B7461" s="50">
        <v>1</v>
      </c>
      <c r="E7461" s="61" t="str">
        <f>IF(発注書!D7467="","",発注書!B7467)</f>
        <v/>
      </c>
      <c r="F7461" s="62" t="str">
        <f>IF(J7461="","",VLOOKUP(J7461,商品マスタ!$B:$D,2,FALSE))</f>
        <v/>
      </c>
      <c r="G7461" s="63" t="str">
        <f>IF(F7461="","",VLOOKUP(F7461,商品マスタ!$C:$D,2,FALSE))</f>
        <v/>
      </c>
      <c r="H7461" s="64" t="str">
        <f t="shared" si="116"/>
        <v/>
      </c>
      <c r="I7461" s="65" t="str">
        <f>IF(発注書!D7467="","",発注書!D7467)</f>
        <v/>
      </c>
      <c r="J7461" s="66" t="str">
        <f>IF(発注書!D7467="","",発注書!C7467)</f>
        <v/>
      </c>
    </row>
    <row r="7462" spans="1:10" x14ac:dyDescent="0.55000000000000004">
      <c r="B7462" s="50">
        <v>2</v>
      </c>
      <c r="E7462" s="61" t="str">
        <f>IF(発注書!D7468="","",発注書!B7468)</f>
        <v/>
      </c>
      <c r="F7462" s="62" t="str">
        <f>IF(J7462="","",VLOOKUP(J7462,商品マスタ!$B:$D,2,FALSE))</f>
        <v/>
      </c>
      <c r="G7462" s="63" t="str">
        <f>IF(F7462="","",VLOOKUP(F7462,商品マスタ!$C:$D,2,FALSE))</f>
        <v/>
      </c>
      <c r="H7462" s="64" t="str">
        <f t="shared" si="116"/>
        <v/>
      </c>
      <c r="I7462" s="65" t="str">
        <f>IF(発注書!D7468="","",発注書!D7468)</f>
        <v/>
      </c>
      <c r="J7462" s="66" t="str">
        <f>IF(発注書!D7468="","",発注書!C7468)</f>
        <v/>
      </c>
    </row>
    <row r="7463" spans="1:10" x14ac:dyDescent="0.55000000000000004">
      <c r="A7463" s="49">
        <v>3731</v>
      </c>
      <c r="B7463" s="50">
        <v>1</v>
      </c>
      <c r="E7463" s="61" t="str">
        <f>IF(発注書!D7469="","",発注書!B7469)</f>
        <v/>
      </c>
      <c r="F7463" s="62" t="str">
        <f>IF(J7463="","",VLOOKUP(J7463,商品マスタ!$B:$D,2,FALSE))</f>
        <v/>
      </c>
      <c r="G7463" s="63" t="str">
        <f>IF(F7463="","",VLOOKUP(F7463,商品マスタ!$C:$D,2,FALSE))</f>
        <v/>
      </c>
      <c r="H7463" s="64" t="str">
        <f t="shared" si="116"/>
        <v/>
      </c>
      <c r="I7463" s="65" t="str">
        <f>IF(発注書!D7469="","",発注書!D7469)</f>
        <v/>
      </c>
      <c r="J7463" s="66" t="str">
        <f>IF(発注書!D7469="","",発注書!C7469)</f>
        <v/>
      </c>
    </row>
    <row r="7464" spans="1:10" x14ac:dyDescent="0.55000000000000004">
      <c r="B7464" s="50">
        <v>2</v>
      </c>
      <c r="E7464" s="61" t="str">
        <f>IF(発注書!D7470="","",発注書!B7470)</f>
        <v/>
      </c>
      <c r="F7464" s="62" t="str">
        <f>IF(J7464="","",VLOOKUP(J7464,商品マスタ!$B:$D,2,FALSE))</f>
        <v/>
      </c>
      <c r="G7464" s="63" t="str">
        <f>IF(F7464="","",VLOOKUP(F7464,商品マスタ!$C:$D,2,FALSE))</f>
        <v/>
      </c>
      <c r="H7464" s="64" t="str">
        <f t="shared" si="116"/>
        <v/>
      </c>
      <c r="I7464" s="65" t="str">
        <f>IF(発注書!D7470="","",発注書!D7470)</f>
        <v/>
      </c>
      <c r="J7464" s="66" t="str">
        <f>IF(発注書!D7470="","",発注書!C7470)</f>
        <v/>
      </c>
    </row>
    <row r="7465" spans="1:10" x14ac:dyDescent="0.55000000000000004">
      <c r="A7465" s="49">
        <v>3732</v>
      </c>
      <c r="B7465" s="50">
        <v>1</v>
      </c>
      <c r="E7465" s="61" t="str">
        <f>IF(発注書!D7471="","",発注書!B7471)</f>
        <v/>
      </c>
      <c r="F7465" s="62" t="str">
        <f>IF(J7465="","",VLOOKUP(J7465,商品マスタ!$B:$D,2,FALSE))</f>
        <v/>
      </c>
      <c r="G7465" s="63" t="str">
        <f>IF(F7465="","",VLOOKUP(F7465,商品マスタ!$C:$D,2,FALSE))</f>
        <v/>
      </c>
      <c r="H7465" s="64" t="str">
        <f t="shared" si="116"/>
        <v/>
      </c>
      <c r="I7465" s="65" t="str">
        <f>IF(発注書!D7471="","",発注書!D7471)</f>
        <v/>
      </c>
      <c r="J7465" s="66" t="str">
        <f>IF(発注書!D7471="","",発注書!C7471)</f>
        <v/>
      </c>
    </row>
    <row r="7466" spans="1:10" x14ac:dyDescent="0.55000000000000004">
      <c r="B7466" s="50">
        <v>2</v>
      </c>
      <c r="E7466" s="61" t="str">
        <f>IF(発注書!D7472="","",発注書!B7472)</f>
        <v/>
      </c>
      <c r="F7466" s="62" t="str">
        <f>IF(J7466="","",VLOOKUP(J7466,商品マスタ!$B:$D,2,FALSE))</f>
        <v/>
      </c>
      <c r="G7466" s="63" t="str">
        <f>IF(F7466="","",VLOOKUP(F7466,商品マスタ!$C:$D,2,FALSE))</f>
        <v/>
      </c>
      <c r="H7466" s="64" t="str">
        <f t="shared" si="116"/>
        <v/>
      </c>
      <c r="I7466" s="65" t="str">
        <f>IF(発注書!D7472="","",発注書!D7472)</f>
        <v/>
      </c>
      <c r="J7466" s="66" t="str">
        <f>IF(発注書!D7472="","",発注書!C7472)</f>
        <v/>
      </c>
    </row>
    <row r="7467" spans="1:10" x14ac:dyDescent="0.55000000000000004">
      <c r="A7467" s="49">
        <v>3733</v>
      </c>
      <c r="B7467" s="50">
        <v>1</v>
      </c>
      <c r="E7467" s="61" t="str">
        <f>IF(発注書!D7473="","",発注書!B7473)</f>
        <v/>
      </c>
      <c r="F7467" s="62" t="str">
        <f>IF(J7467="","",VLOOKUP(J7467,商品マスタ!$B:$D,2,FALSE))</f>
        <v/>
      </c>
      <c r="G7467" s="63" t="str">
        <f>IF(F7467="","",VLOOKUP(F7467,商品マスタ!$C:$D,2,FALSE))</f>
        <v/>
      </c>
      <c r="H7467" s="64" t="str">
        <f t="shared" si="116"/>
        <v/>
      </c>
      <c r="I7467" s="65" t="str">
        <f>IF(発注書!D7473="","",発注書!D7473)</f>
        <v/>
      </c>
      <c r="J7467" s="66" t="str">
        <f>IF(発注書!D7473="","",発注書!C7473)</f>
        <v/>
      </c>
    </row>
    <row r="7468" spans="1:10" x14ac:dyDescent="0.55000000000000004">
      <c r="B7468" s="50">
        <v>2</v>
      </c>
      <c r="E7468" s="61" t="str">
        <f>IF(発注書!D7474="","",発注書!B7474)</f>
        <v/>
      </c>
      <c r="F7468" s="62" t="str">
        <f>IF(J7468="","",VLOOKUP(J7468,商品マスタ!$B:$D,2,FALSE))</f>
        <v/>
      </c>
      <c r="G7468" s="63" t="str">
        <f>IF(F7468="","",VLOOKUP(F7468,商品マスタ!$C:$D,2,FALSE))</f>
        <v/>
      </c>
      <c r="H7468" s="64" t="str">
        <f t="shared" si="116"/>
        <v/>
      </c>
      <c r="I7468" s="65" t="str">
        <f>IF(発注書!D7474="","",発注書!D7474)</f>
        <v/>
      </c>
      <c r="J7468" s="66" t="str">
        <f>IF(発注書!D7474="","",発注書!C7474)</f>
        <v/>
      </c>
    </row>
    <row r="7469" spans="1:10" x14ac:dyDescent="0.55000000000000004">
      <c r="A7469" s="49">
        <v>3734</v>
      </c>
      <c r="B7469" s="50">
        <v>1</v>
      </c>
      <c r="E7469" s="61" t="str">
        <f>IF(発注書!D7475="","",発注書!B7475)</f>
        <v/>
      </c>
      <c r="F7469" s="62" t="str">
        <f>IF(J7469="","",VLOOKUP(J7469,商品マスタ!$B:$D,2,FALSE))</f>
        <v/>
      </c>
      <c r="G7469" s="63" t="str">
        <f>IF(F7469="","",VLOOKUP(F7469,商品マスタ!$C:$D,2,FALSE))</f>
        <v/>
      </c>
      <c r="H7469" s="64" t="str">
        <f t="shared" si="116"/>
        <v/>
      </c>
      <c r="I7469" s="65" t="str">
        <f>IF(発注書!D7475="","",発注書!D7475)</f>
        <v/>
      </c>
      <c r="J7469" s="66" t="str">
        <f>IF(発注書!D7475="","",発注書!C7475)</f>
        <v/>
      </c>
    </row>
    <row r="7470" spans="1:10" x14ac:dyDescent="0.55000000000000004">
      <c r="B7470" s="50">
        <v>2</v>
      </c>
      <c r="E7470" s="61" t="str">
        <f>IF(発注書!D7476="","",発注書!B7476)</f>
        <v/>
      </c>
      <c r="F7470" s="62" t="str">
        <f>IF(J7470="","",VLOOKUP(J7470,商品マスタ!$B:$D,2,FALSE))</f>
        <v/>
      </c>
      <c r="G7470" s="63" t="str">
        <f>IF(F7470="","",VLOOKUP(F7470,商品マスタ!$C:$D,2,FALSE))</f>
        <v/>
      </c>
      <c r="H7470" s="64" t="str">
        <f t="shared" si="116"/>
        <v/>
      </c>
      <c r="I7470" s="65" t="str">
        <f>IF(発注書!D7476="","",発注書!D7476)</f>
        <v/>
      </c>
      <c r="J7470" s="66" t="str">
        <f>IF(発注書!D7476="","",発注書!C7476)</f>
        <v/>
      </c>
    </row>
    <row r="7471" spans="1:10" x14ac:dyDescent="0.55000000000000004">
      <c r="A7471" s="49">
        <v>3735</v>
      </c>
      <c r="B7471" s="50">
        <v>1</v>
      </c>
      <c r="E7471" s="61" t="str">
        <f>IF(発注書!D7477="","",発注書!B7477)</f>
        <v/>
      </c>
      <c r="F7471" s="62" t="str">
        <f>IF(J7471="","",VLOOKUP(J7471,商品マスタ!$B:$D,2,FALSE))</f>
        <v/>
      </c>
      <c r="G7471" s="63" t="str">
        <f>IF(F7471="","",VLOOKUP(F7471,商品マスタ!$C:$D,2,FALSE))</f>
        <v/>
      </c>
      <c r="H7471" s="64" t="str">
        <f t="shared" si="116"/>
        <v/>
      </c>
      <c r="I7471" s="65" t="str">
        <f>IF(発注書!D7477="","",発注書!D7477)</f>
        <v/>
      </c>
      <c r="J7471" s="66" t="str">
        <f>IF(発注書!D7477="","",発注書!C7477)</f>
        <v/>
      </c>
    </row>
    <row r="7472" spans="1:10" x14ac:dyDescent="0.55000000000000004">
      <c r="B7472" s="50">
        <v>2</v>
      </c>
      <c r="E7472" s="61" t="str">
        <f>IF(発注書!D7478="","",発注書!B7478)</f>
        <v/>
      </c>
      <c r="F7472" s="62" t="str">
        <f>IF(J7472="","",VLOOKUP(J7472,商品マスタ!$B:$D,2,FALSE))</f>
        <v/>
      </c>
      <c r="G7472" s="63" t="str">
        <f>IF(F7472="","",VLOOKUP(F7472,商品マスタ!$C:$D,2,FALSE))</f>
        <v/>
      </c>
      <c r="H7472" s="64" t="str">
        <f t="shared" si="116"/>
        <v/>
      </c>
      <c r="I7472" s="65" t="str">
        <f>IF(発注書!D7478="","",発注書!D7478)</f>
        <v/>
      </c>
      <c r="J7472" s="66" t="str">
        <f>IF(発注書!D7478="","",発注書!C7478)</f>
        <v/>
      </c>
    </row>
    <row r="7473" spans="1:10" x14ac:dyDescent="0.55000000000000004">
      <c r="A7473" s="49">
        <v>3736</v>
      </c>
      <c r="B7473" s="50">
        <v>1</v>
      </c>
      <c r="E7473" s="61" t="str">
        <f>IF(発注書!D7479="","",発注書!B7479)</f>
        <v/>
      </c>
      <c r="F7473" s="62" t="str">
        <f>IF(J7473="","",VLOOKUP(J7473,商品マスタ!$B:$D,2,FALSE))</f>
        <v/>
      </c>
      <c r="G7473" s="63" t="str">
        <f>IF(F7473="","",VLOOKUP(F7473,商品マスタ!$C:$D,2,FALSE))</f>
        <v/>
      </c>
      <c r="H7473" s="64" t="str">
        <f t="shared" si="116"/>
        <v/>
      </c>
      <c r="I7473" s="65" t="str">
        <f>IF(発注書!D7479="","",発注書!D7479)</f>
        <v/>
      </c>
      <c r="J7473" s="66" t="str">
        <f>IF(発注書!D7479="","",発注書!C7479)</f>
        <v/>
      </c>
    </row>
    <row r="7474" spans="1:10" x14ac:dyDescent="0.55000000000000004">
      <c r="B7474" s="50">
        <v>2</v>
      </c>
      <c r="E7474" s="61" t="str">
        <f>IF(発注書!D7480="","",発注書!B7480)</f>
        <v/>
      </c>
      <c r="F7474" s="62" t="str">
        <f>IF(J7474="","",VLOOKUP(J7474,商品マスタ!$B:$D,2,FALSE))</f>
        <v/>
      </c>
      <c r="G7474" s="63" t="str">
        <f>IF(F7474="","",VLOOKUP(F7474,商品マスタ!$C:$D,2,FALSE))</f>
        <v/>
      </c>
      <c r="H7474" s="64" t="str">
        <f t="shared" si="116"/>
        <v/>
      </c>
      <c r="I7474" s="65" t="str">
        <f>IF(発注書!D7480="","",発注書!D7480)</f>
        <v/>
      </c>
      <c r="J7474" s="66" t="str">
        <f>IF(発注書!D7480="","",発注書!C7480)</f>
        <v/>
      </c>
    </row>
    <row r="7475" spans="1:10" x14ac:dyDescent="0.55000000000000004">
      <c r="A7475" s="49">
        <v>3737</v>
      </c>
      <c r="B7475" s="50">
        <v>1</v>
      </c>
      <c r="E7475" s="61" t="str">
        <f>IF(発注書!D7481="","",発注書!B7481)</f>
        <v/>
      </c>
      <c r="F7475" s="62" t="str">
        <f>IF(J7475="","",VLOOKUP(J7475,商品マスタ!$B:$D,2,FALSE))</f>
        <v/>
      </c>
      <c r="G7475" s="63" t="str">
        <f>IF(F7475="","",VLOOKUP(F7475,商品マスタ!$C:$D,2,FALSE))</f>
        <v/>
      </c>
      <c r="H7475" s="64" t="str">
        <f t="shared" si="116"/>
        <v/>
      </c>
      <c r="I7475" s="65" t="str">
        <f>IF(発注書!D7481="","",発注書!D7481)</f>
        <v/>
      </c>
      <c r="J7475" s="66" t="str">
        <f>IF(発注書!D7481="","",発注書!C7481)</f>
        <v/>
      </c>
    </row>
    <row r="7476" spans="1:10" x14ac:dyDescent="0.55000000000000004">
      <c r="B7476" s="50">
        <v>2</v>
      </c>
      <c r="E7476" s="61" t="str">
        <f>IF(発注書!D7482="","",発注書!B7482)</f>
        <v/>
      </c>
      <c r="F7476" s="62" t="str">
        <f>IF(J7476="","",VLOOKUP(J7476,商品マスタ!$B:$D,2,FALSE))</f>
        <v/>
      </c>
      <c r="G7476" s="63" t="str">
        <f>IF(F7476="","",VLOOKUP(F7476,商品マスタ!$C:$D,2,FALSE))</f>
        <v/>
      </c>
      <c r="H7476" s="64" t="str">
        <f t="shared" si="116"/>
        <v/>
      </c>
      <c r="I7476" s="65" t="str">
        <f>IF(発注書!D7482="","",発注書!D7482)</f>
        <v/>
      </c>
      <c r="J7476" s="66" t="str">
        <f>IF(発注書!D7482="","",発注書!C7482)</f>
        <v/>
      </c>
    </row>
    <row r="7477" spans="1:10" x14ac:dyDescent="0.55000000000000004">
      <c r="A7477" s="49">
        <v>3738</v>
      </c>
      <c r="B7477" s="50">
        <v>1</v>
      </c>
      <c r="E7477" s="61" t="str">
        <f>IF(発注書!D7483="","",発注書!B7483)</f>
        <v/>
      </c>
      <c r="F7477" s="62" t="str">
        <f>IF(J7477="","",VLOOKUP(J7477,商品マスタ!$B:$D,2,FALSE))</f>
        <v/>
      </c>
      <c r="G7477" s="63" t="str">
        <f>IF(F7477="","",VLOOKUP(F7477,商品マスタ!$C:$D,2,FALSE))</f>
        <v/>
      </c>
      <c r="H7477" s="64" t="str">
        <f t="shared" si="116"/>
        <v/>
      </c>
      <c r="I7477" s="65" t="str">
        <f>IF(発注書!D7483="","",発注書!D7483)</f>
        <v/>
      </c>
      <c r="J7477" s="66" t="str">
        <f>IF(発注書!D7483="","",発注書!C7483)</f>
        <v/>
      </c>
    </row>
    <row r="7478" spans="1:10" x14ac:dyDescent="0.55000000000000004">
      <c r="B7478" s="50">
        <v>2</v>
      </c>
      <c r="E7478" s="61" t="str">
        <f>IF(発注書!D7484="","",発注書!B7484)</f>
        <v/>
      </c>
      <c r="F7478" s="62" t="str">
        <f>IF(J7478="","",VLOOKUP(J7478,商品マスタ!$B:$D,2,FALSE))</f>
        <v/>
      </c>
      <c r="G7478" s="63" t="str">
        <f>IF(F7478="","",VLOOKUP(F7478,商品マスタ!$C:$D,2,FALSE))</f>
        <v/>
      </c>
      <c r="H7478" s="64" t="str">
        <f t="shared" si="116"/>
        <v/>
      </c>
      <c r="I7478" s="65" t="str">
        <f>IF(発注書!D7484="","",発注書!D7484)</f>
        <v/>
      </c>
      <c r="J7478" s="66" t="str">
        <f>IF(発注書!D7484="","",発注書!C7484)</f>
        <v/>
      </c>
    </row>
    <row r="7479" spans="1:10" x14ac:dyDescent="0.55000000000000004">
      <c r="A7479" s="49">
        <v>3739</v>
      </c>
      <c r="B7479" s="50">
        <v>1</v>
      </c>
      <c r="E7479" s="61" t="str">
        <f>IF(発注書!D7485="","",発注書!B7485)</f>
        <v/>
      </c>
      <c r="F7479" s="62" t="str">
        <f>IF(J7479="","",VLOOKUP(J7479,商品マスタ!$B:$D,2,FALSE))</f>
        <v/>
      </c>
      <c r="G7479" s="63" t="str">
        <f>IF(F7479="","",VLOOKUP(F7479,商品マスタ!$C:$D,2,FALSE))</f>
        <v/>
      </c>
      <c r="H7479" s="64" t="str">
        <f t="shared" si="116"/>
        <v/>
      </c>
      <c r="I7479" s="65" t="str">
        <f>IF(発注書!D7485="","",発注書!D7485)</f>
        <v/>
      </c>
      <c r="J7479" s="66" t="str">
        <f>IF(発注書!D7485="","",発注書!C7485)</f>
        <v/>
      </c>
    </row>
    <row r="7480" spans="1:10" x14ac:dyDescent="0.55000000000000004">
      <c r="B7480" s="50">
        <v>2</v>
      </c>
      <c r="E7480" s="61" t="str">
        <f>IF(発注書!D7486="","",発注書!B7486)</f>
        <v/>
      </c>
      <c r="F7480" s="62" t="str">
        <f>IF(J7480="","",VLOOKUP(J7480,商品マスタ!$B:$D,2,FALSE))</f>
        <v/>
      </c>
      <c r="G7480" s="63" t="str">
        <f>IF(F7480="","",VLOOKUP(F7480,商品マスタ!$C:$D,2,FALSE))</f>
        <v/>
      </c>
      <c r="H7480" s="64" t="str">
        <f t="shared" si="116"/>
        <v/>
      </c>
      <c r="I7480" s="65" t="str">
        <f>IF(発注書!D7486="","",発注書!D7486)</f>
        <v/>
      </c>
      <c r="J7480" s="66" t="str">
        <f>IF(発注書!D7486="","",発注書!C7486)</f>
        <v/>
      </c>
    </row>
    <row r="7481" spans="1:10" x14ac:dyDescent="0.55000000000000004">
      <c r="A7481" s="49">
        <v>3740</v>
      </c>
      <c r="B7481" s="50">
        <v>1</v>
      </c>
      <c r="E7481" s="61" t="str">
        <f>IF(発注書!D7487="","",発注書!B7487)</f>
        <v/>
      </c>
      <c r="F7481" s="62" t="str">
        <f>IF(J7481="","",VLOOKUP(J7481,商品マスタ!$B:$D,2,FALSE))</f>
        <v/>
      </c>
      <c r="G7481" s="63" t="str">
        <f>IF(F7481="","",VLOOKUP(F7481,商品マスタ!$C:$D,2,FALSE))</f>
        <v/>
      </c>
      <c r="H7481" s="64" t="str">
        <f t="shared" si="116"/>
        <v/>
      </c>
      <c r="I7481" s="65" t="str">
        <f>IF(発注書!D7487="","",発注書!D7487)</f>
        <v/>
      </c>
      <c r="J7481" s="66" t="str">
        <f>IF(発注書!D7487="","",発注書!C7487)</f>
        <v/>
      </c>
    </row>
    <row r="7482" spans="1:10" x14ac:dyDescent="0.55000000000000004">
      <c r="B7482" s="50">
        <v>2</v>
      </c>
      <c r="E7482" s="61" t="str">
        <f>IF(発注書!D7488="","",発注書!B7488)</f>
        <v/>
      </c>
      <c r="F7482" s="62" t="str">
        <f>IF(J7482="","",VLOOKUP(J7482,商品マスタ!$B:$D,2,FALSE))</f>
        <v/>
      </c>
      <c r="G7482" s="63" t="str">
        <f>IF(F7482="","",VLOOKUP(F7482,商品マスタ!$C:$D,2,FALSE))</f>
        <v/>
      </c>
      <c r="H7482" s="64" t="str">
        <f t="shared" si="116"/>
        <v/>
      </c>
      <c r="I7482" s="65" t="str">
        <f>IF(発注書!D7488="","",発注書!D7488)</f>
        <v/>
      </c>
      <c r="J7482" s="66" t="str">
        <f>IF(発注書!D7488="","",発注書!C7488)</f>
        <v/>
      </c>
    </row>
    <row r="7483" spans="1:10" x14ac:dyDescent="0.55000000000000004">
      <c r="A7483" s="49">
        <v>3741</v>
      </c>
      <c r="B7483" s="50">
        <v>1</v>
      </c>
      <c r="E7483" s="61" t="str">
        <f>IF(発注書!D7489="","",発注書!B7489)</f>
        <v/>
      </c>
      <c r="F7483" s="62" t="str">
        <f>IF(J7483="","",VLOOKUP(J7483,商品マスタ!$B:$D,2,FALSE))</f>
        <v/>
      </c>
      <c r="G7483" s="63" t="str">
        <f>IF(F7483="","",VLOOKUP(F7483,商品マスタ!$C:$D,2,FALSE))</f>
        <v/>
      </c>
      <c r="H7483" s="64" t="str">
        <f t="shared" si="116"/>
        <v/>
      </c>
      <c r="I7483" s="65" t="str">
        <f>IF(発注書!D7489="","",発注書!D7489)</f>
        <v/>
      </c>
      <c r="J7483" s="66" t="str">
        <f>IF(発注書!D7489="","",発注書!C7489)</f>
        <v/>
      </c>
    </row>
    <row r="7484" spans="1:10" x14ac:dyDescent="0.55000000000000004">
      <c r="B7484" s="50">
        <v>2</v>
      </c>
      <c r="E7484" s="61" t="str">
        <f>IF(発注書!D7490="","",発注書!B7490)</f>
        <v/>
      </c>
      <c r="F7484" s="62" t="str">
        <f>IF(J7484="","",VLOOKUP(J7484,商品マスタ!$B:$D,2,FALSE))</f>
        <v/>
      </c>
      <c r="G7484" s="63" t="str">
        <f>IF(F7484="","",VLOOKUP(F7484,商品マスタ!$C:$D,2,FALSE))</f>
        <v/>
      </c>
      <c r="H7484" s="64" t="str">
        <f t="shared" si="116"/>
        <v/>
      </c>
      <c r="I7484" s="65" t="str">
        <f>IF(発注書!D7490="","",発注書!D7490)</f>
        <v/>
      </c>
      <c r="J7484" s="66" t="str">
        <f>IF(発注書!D7490="","",発注書!C7490)</f>
        <v/>
      </c>
    </row>
    <row r="7485" spans="1:10" x14ac:dyDescent="0.55000000000000004">
      <c r="A7485" s="49">
        <v>3742</v>
      </c>
      <c r="B7485" s="50">
        <v>1</v>
      </c>
      <c r="E7485" s="61" t="str">
        <f>IF(発注書!D7491="","",発注書!B7491)</f>
        <v/>
      </c>
      <c r="F7485" s="62" t="str">
        <f>IF(J7485="","",VLOOKUP(J7485,商品マスタ!$B:$D,2,FALSE))</f>
        <v/>
      </c>
      <c r="G7485" s="63" t="str">
        <f>IF(F7485="","",VLOOKUP(F7485,商品マスタ!$C:$D,2,FALSE))</f>
        <v/>
      </c>
      <c r="H7485" s="64" t="str">
        <f t="shared" si="116"/>
        <v/>
      </c>
      <c r="I7485" s="65" t="str">
        <f>IF(発注書!D7491="","",発注書!D7491)</f>
        <v/>
      </c>
      <c r="J7485" s="66" t="str">
        <f>IF(発注書!D7491="","",発注書!C7491)</f>
        <v/>
      </c>
    </row>
    <row r="7486" spans="1:10" x14ac:dyDescent="0.55000000000000004">
      <c r="B7486" s="50">
        <v>2</v>
      </c>
      <c r="E7486" s="61" t="str">
        <f>IF(発注書!D7492="","",発注書!B7492)</f>
        <v/>
      </c>
      <c r="F7486" s="62" t="str">
        <f>IF(J7486="","",VLOOKUP(J7486,商品マスタ!$B:$D,2,FALSE))</f>
        <v/>
      </c>
      <c r="G7486" s="63" t="str">
        <f>IF(F7486="","",VLOOKUP(F7486,商品マスタ!$C:$D,2,FALSE))</f>
        <v/>
      </c>
      <c r="H7486" s="64" t="str">
        <f t="shared" si="116"/>
        <v/>
      </c>
      <c r="I7486" s="65" t="str">
        <f>IF(発注書!D7492="","",発注書!D7492)</f>
        <v/>
      </c>
      <c r="J7486" s="66" t="str">
        <f>IF(発注書!D7492="","",発注書!C7492)</f>
        <v/>
      </c>
    </row>
    <row r="7487" spans="1:10" x14ac:dyDescent="0.55000000000000004">
      <c r="A7487" s="49">
        <v>3743</v>
      </c>
      <c r="B7487" s="50">
        <v>1</v>
      </c>
      <c r="E7487" s="61" t="str">
        <f>IF(発注書!D7493="","",発注書!B7493)</f>
        <v/>
      </c>
      <c r="F7487" s="62" t="str">
        <f>IF(J7487="","",VLOOKUP(J7487,商品マスタ!$B:$D,2,FALSE))</f>
        <v/>
      </c>
      <c r="G7487" s="63" t="str">
        <f>IF(F7487="","",VLOOKUP(F7487,商品マスタ!$C:$D,2,FALSE))</f>
        <v/>
      </c>
      <c r="H7487" s="64" t="str">
        <f t="shared" si="116"/>
        <v/>
      </c>
      <c r="I7487" s="65" t="str">
        <f>IF(発注書!D7493="","",発注書!D7493)</f>
        <v/>
      </c>
      <c r="J7487" s="66" t="str">
        <f>IF(発注書!D7493="","",発注書!C7493)</f>
        <v/>
      </c>
    </row>
    <row r="7488" spans="1:10" x14ac:dyDescent="0.55000000000000004">
      <c r="B7488" s="50">
        <v>2</v>
      </c>
      <c r="E7488" s="61" t="str">
        <f>IF(発注書!D7494="","",発注書!B7494)</f>
        <v/>
      </c>
      <c r="F7488" s="62" t="str">
        <f>IF(J7488="","",VLOOKUP(J7488,商品マスタ!$B:$D,2,FALSE))</f>
        <v/>
      </c>
      <c r="G7488" s="63" t="str">
        <f>IF(F7488="","",VLOOKUP(F7488,商品マスタ!$C:$D,2,FALSE))</f>
        <v/>
      </c>
      <c r="H7488" s="64" t="str">
        <f t="shared" si="116"/>
        <v/>
      </c>
      <c r="I7488" s="65" t="str">
        <f>IF(発注書!D7494="","",発注書!D7494)</f>
        <v/>
      </c>
      <c r="J7488" s="66" t="str">
        <f>IF(発注書!D7494="","",発注書!C7494)</f>
        <v/>
      </c>
    </row>
    <row r="7489" spans="1:10" x14ac:dyDescent="0.55000000000000004">
      <c r="A7489" s="49">
        <v>3744</v>
      </c>
      <c r="B7489" s="50">
        <v>1</v>
      </c>
      <c r="E7489" s="61" t="str">
        <f>IF(発注書!D7495="","",発注書!B7495)</f>
        <v/>
      </c>
      <c r="F7489" s="62" t="str">
        <f>IF(J7489="","",VLOOKUP(J7489,商品マスタ!$B:$D,2,FALSE))</f>
        <v/>
      </c>
      <c r="G7489" s="63" t="str">
        <f>IF(F7489="","",VLOOKUP(F7489,商品マスタ!$C:$D,2,FALSE))</f>
        <v/>
      </c>
      <c r="H7489" s="64" t="str">
        <f t="shared" si="116"/>
        <v/>
      </c>
      <c r="I7489" s="65" t="str">
        <f>IF(発注書!D7495="","",発注書!D7495)</f>
        <v/>
      </c>
      <c r="J7489" s="66" t="str">
        <f>IF(発注書!D7495="","",発注書!C7495)</f>
        <v/>
      </c>
    </row>
    <row r="7490" spans="1:10" x14ac:dyDescent="0.55000000000000004">
      <c r="B7490" s="50">
        <v>2</v>
      </c>
      <c r="E7490" s="61" t="str">
        <f>IF(発注書!D7496="","",発注書!B7496)</f>
        <v/>
      </c>
      <c r="F7490" s="62" t="str">
        <f>IF(J7490="","",VLOOKUP(J7490,商品マスタ!$B:$D,2,FALSE))</f>
        <v/>
      </c>
      <c r="G7490" s="63" t="str">
        <f>IF(F7490="","",VLOOKUP(F7490,商品マスタ!$C:$D,2,FALSE))</f>
        <v/>
      </c>
      <c r="H7490" s="64" t="str">
        <f t="shared" si="116"/>
        <v/>
      </c>
      <c r="I7490" s="65" t="str">
        <f>IF(発注書!D7496="","",発注書!D7496)</f>
        <v/>
      </c>
      <c r="J7490" s="66" t="str">
        <f>IF(発注書!D7496="","",発注書!C7496)</f>
        <v/>
      </c>
    </row>
    <row r="7491" spans="1:10" x14ac:dyDescent="0.55000000000000004">
      <c r="A7491" s="49">
        <v>3745</v>
      </c>
      <c r="B7491" s="50">
        <v>1</v>
      </c>
      <c r="E7491" s="61" t="str">
        <f>IF(発注書!D7497="","",発注書!B7497)</f>
        <v/>
      </c>
      <c r="F7491" s="62" t="str">
        <f>IF(J7491="","",VLOOKUP(J7491,商品マスタ!$B:$D,2,FALSE))</f>
        <v/>
      </c>
      <c r="G7491" s="63" t="str">
        <f>IF(F7491="","",VLOOKUP(F7491,商品マスタ!$C:$D,2,FALSE))</f>
        <v/>
      </c>
      <c r="H7491" s="64" t="str">
        <f t="shared" si="116"/>
        <v/>
      </c>
      <c r="I7491" s="65" t="str">
        <f>IF(発注書!D7497="","",発注書!D7497)</f>
        <v/>
      </c>
      <c r="J7491" s="66" t="str">
        <f>IF(発注書!D7497="","",発注書!C7497)</f>
        <v/>
      </c>
    </row>
    <row r="7492" spans="1:10" x14ac:dyDescent="0.55000000000000004">
      <c r="B7492" s="50">
        <v>2</v>
      </c>
      <c r="E7492" s="61" t="str">
        <f>IF(発注書!D7498="","",発注書!B7498)</f>
        <v/>
      </c>
      <c r="F7492" s="62" t="str">
        <f>IF(J7492="","",VLOOKUP(J7492,商品マスタ!$B:$D,2,FALSE))</f>
        <v/>
      </c>
      <c r="G7492" s="63" t="str">
        <f>IF(F7492="","",VLOOKUP(F7492,商品マスタ!$C:$D,2,FALSE))</f>
        <v/>
      </c>
      <c r="H7492" s="64" t="str">
        <f t="shared" ref="H7492:H7555" si="117">IF(E7492="","",IF(E7492="",LEN(SUBSTITUTE(D7492," ","")),LEN(SUBSTITUTE(E7492," ",""))))</f>
        <v/>
      </c>
      <c r="I7492" s="65" t="str">
        <f>IF(発注書!D7498="","",発注書!D7498)</f>
        <v/>
      </c>
      <c r="J7492" s="66" t="str">
        <f>IF(発注書!D7498="","",発注書!C7498)</f>
        <v/>
      </c>
    </row>
    <row r="7493" spans="1:10" x14ac:dyDescent="0.55000000000000004">
      <c r="A7493" s="49">
        <v>3746</v>
      </c>
      <c r="B7493" s="50">
        <v>1</v>
      </c>
      <c r="E7493" s="61" t="str">
        <f>IF(発注書!D7499="","",発注書!B7499)</f>
        <v/>
      </c>
      <c r="F7493" s="62" t="str">
        <f>IF(J7493="","",VLOOKUP(J7493,商品マスタ!$B:$D,2,FALSE))</f>
        <v/>
      </c>
      <c r="G7493" s="63" t="str">
        <f>IF(F7493="","",VLOOKUP(F7493,商品マスタ!$C:$D,2,FALSE))</f>
        <v/>
      </c>
      <c r="H7493" s="64" t="str">
        <f t="shared" si="117"/>
        <v/>
      </c>
      <c r="I7493" s="65" t="str">
        <f>IF(発注書!D7499="","",発注書!D7499)</f>
        <v/>
      </c>
      <c r="J7493" s="66" t="str">
        <f>IF(発注書!D7499="","",発注書!C7499)</f>
        <v/>
      </c>
    </row>
    <row r="7494" spans="1:10" x14ac:dyDescent="0.55000000000000004">
      <c r="B7494" s="50">
        <v>2</v>
      </c>
      <c r="E7494" s="61" t="str">
        <f>IF(発注書!D7500="","",発注書!B7500)</f>
        <v/>
      </c>
      <c r="F7494" s="62" t="str">
        <f>IF(J7494="","",VLOOKUP(J7494,商品マスタ!$B:$D,2,FALSE))</f>
        <v/>
      </c>
      <c r="G7494" s="63" t="str">
        <f>IF(F7494="","",VLOOKUP(F7494,商品マスタ!$C:$D,2,FALSE))</f>
        <v/>
      </c>
      <c r="H7494" s="64" t="str">
        <f t="shared" si="117"/>
        <v/>
      </c>
      <c r="I7494" s="65" t="str">
        <f>IF(発注書!D7500="","",発注書!D7500)</f>
        <v/>
      </c>
      <c r="J7494" s="66" t="str">
        <f>IF(発注書!D7500="","",発注書!C7500)</f>
        <v/>
      </c>
    </row>
    <row r="7495" spans="1:10" x14ac:dyDescent="0.55000000000000004">
      <c r="A7495" s="49">
        <v>3747</v>
      </c>
      <c r="B7495" s="50">
        <v>1</v>
      </c>
      <c r="E7495" s="61" t="str">
        <f>IF(発注書!D7501="","",発注書!B7501)</f>
        <v/>
      </c>
      <c r="F7495" s="62" t="str">
        <f>IF(J7495="","",VLOOKUP(J7495,商品マスタ!$B:$D,2,FALSE))</f>
        <v/>
      </c>
      <c r="G7495" s="63" t="str">
        <f>IF(F7495="","",VLOOKUP(F7495,商品マスタ!$C:$D,2,FALSE))</f>
        <v/>
      </c>
      <c r="H7495" s="64" t="str">
        <f t="shared" si="117"/>
        <v/>
      </c>
      <c r="I7495" s="65" t="str">
        <f>IF(発注書!D7501="","",発注書!D7501)</f>
        <v/>
      </c>
      <c r="J7495" s="66" t="str">
        <f>IF(発注書!D7501="","",発注書!C7501)</f>
        <v/>
      </c>
    </row>
    <row r="7496" spans="1:10" x14ac:dyDescent="0.55000000000000004">
      <c r="B7496" s="50">
        <v>2</v>
      </c>
      <c r="E7496" s="61" t="str">
        <f>IF(発注書!D7502="","",発注書!B7502)</f>
        <v/>
      </c>
      <c r="F7496" s="62" t="str">
        <f>IF(J7496="","",VLOOKUP(J7496,商品マスタ!$B:$D,2,FALSE))</f>
        <v/>
      </c>
      <c r="G7496" s="63" t="str">
        <f>IF(F7496="","",VLOOKUP(F7496,商品マスタ!$C:$D,2,FALSE))</f>
        <v/>
      </c>
      <c r="H7496" s="64" t="str">
        <f t="shared" si="117"/>
        <v/>
      </c>
      <c r="I7496" s="65" t="str">
        <f>IF(発注書!D7502="","",発注書!D7502)</f>
        <v/>
      </c>
      <c r="J7496" s="66" t="str">
        <f>IF(発注書!D7502="","",発注書!C7502)</f>
        <v/>
      </c>
    </row>
    <row r="7497" spans="1:10" x14ac:dyDescent="0.55000000000000004">
      <c r="A7497" s="49">
        <v>3748</v>
      </c>
      <c r="B7497" s="50">
        <v>1</v>
      </c>
      <c r="E7497" s="61" t="str">
        <f>IF(発注書!D7503="","",発注書!B7503)</f>
        <v/>
      </c>
      <c r="F7497" s="62" t="str">
        <f>IF(J7497="","",VLOOKUP(J7497,商品マスタ!$B:$D,2,FALSE))</f>
        <v/>
      </c>
      <c r="G7497" s="63" t="str">
        <f>IF(F7497="","",VLOOKUP(F7497,商品マスタ!$C:$D,2,FALSE))</f>
        <v/>
      </c>
      <c r="H7497" s="64" t="str">
        <f t="shared" si="117"/>
        <v/>
      </c>
      <c r="I7497" s="65" t="str">
        <f>IF(発注書!D7503="","",発注書!D7503)</f>
        <v/>
      </c>
      <c r="J7497" s="66" t="str">
        <f>IF(発注書!D7503="","",発注書!C7503)</f>
        <v/>
      </c>
    </row>
    <row r="7498" spans="1:10" x14ac:dyDescent="0.55000000000000004">
      <c r="B7498" s="50">
        <v>2</v>
      </c>
      <c r="E7498" s="61" t="str">
        <f>IF(発注書!D7504="","",発注書!B7504)</f>
        <v/>
      </c>
      <c r="F7498" s="62" t="str">
        <f>IF(J7498="","",VLOOKUP(J7498,商品マスタ!$B:$D,2,FALSE))</f>
        <v/>
      </c>
      <c r="G7498" s="63" t="str">
        <f>IF(F7498="","",VLOOKUP(F7498,商品マスタ!$C:$D,2,FALSE))</f>
        <v/>
      </c>
      <c r="H7498" s="64" t="str">
        <f t="shared" si="117"/>
        <v/>
      </c>
      <c r="I7498" s="65" t="str">
        <f>IF(発注書!D7504="","",発注書!D7504)</f>
        <v/>
      </c>
      <c r="J7498" s="66" t="str">
        <f>IF(発注書!D7504="","",発注書!C7504)</f>
        <v/>
      </c>
    </row>
    <row r="7499" spans="1:10" x14ac:dyDescent="0.55000000000000004">
      <c r="A7499" s="49">
        <v>3749</v>
      </c>
      <c r="B7499" s="50">
        <v>1</v>
      </c>
      <c r="E7499" s="61" t="str">
        <f>IF(発注書!D7505="","",発注書!B7505)</f>
        <v/>
      </c>
      <c r="F7499" s="62" t="str">
        <f>IF(J7499="","",VLOOKUP(J7499,商品マスタ!$B:$D,2,FALSE))</f>
        <v/>
      </c>
      <c r="G7499" s="63" t="str">
        <f>IF(F7499="","",VLOOKUP(F7499,商品マスタ!$C:$D,2,FALSE))</f>
        <v/>
      </c>
      <c r="H7499" s="64" t="str">
        <f t="shared" si="117"/>
        <v/>
      </c>
      <c r="I7499" s="65" t="str">
        <f>IF(発注書!D7505="","",発注書!D7505)</f>
        <v/>
      </c>
      <c r="J7499" s="66" t="str">
        <f>IF(発注書!D7505="","",発注書!C7505)</f>
        <v/>
      </c>
    </row>
    <row r="7500" spans="1:10" x14ac:dyDescent="0.55000000000000004">
      <c r="B7500" s="50">
        <v>2</v>
      </c>
      <c r="E7500" s="61" t="str">
        <f>IF(発注書!D7506="","",発注書!B7506)</f>
        <v/>
      </c>
      <c r="F7500" s="62" t="str">
        <f>IF(J7500="","",VLOOKUP(J7500,商品マスタ!$B:$D,2,FALSE))</f>
        <v/>
      </c>
      <c r="G7500" s="63" t="str">
        <f>IF(F7500="","",VLOOKUP(F7500,商品マスタ!$C:$D,2,FALSE))</f>
        <v/>
      </c>
      <c r="H7500" s="64" t="str">
        <f t="shared" si="117"/>
        <v/>
      </c>
      <c r="I7500" s="65" t="str">
        <f>IF(発注書!D7506="","",発注書!D7506)</f>
        <v/>
      </c>
      <c r="J7500" s="66" t="str">
        <f>IF(発注書!D7506="","",発注書!C7506)</f>
        <v/>
      </c>
    </row>
    <row r="7501" spans="1:10" x14ac:dyDescent="0.55000000000000004">
      <c r="A7501" s="49">
        <v>3750</v>
      </c>
      <c r="B7501" s="50">
        <v>1</v>
      </c>
      <c r="E7501" s="61" t="str">
        <f>IF(発注書!D7507="","",発注書!B7507)</f>
        <v/>
      </c>
      <c r="F7501" s="62" t="str">
        <f>IF(J7501="","",VLOOKUP(J7501,商品マスタ!$B:$D,2,FALSE))</f>
        <v/>
      </c>
      <c r="G7501" s="63" t="str">
        <f>IF(F7501="","",VLOOKUP(F7501,商品マスタ!$C:$D,2,FALSE))</f>
        <v/>
      </c>
      <c r="H7501" s="64" t="str">
        <f t="shared" si="117"/>
        <v/>
      </c>
      <c r="I7501" s="65" t="str">
        <f>IF(発注書!D7507="","",発注書!D7507)</f>
        <v/>
      </c>
      <c r="J7501" s="66" t="str">
        <f>IF(発注書!D7507="","",発注書!C7507)</f>
        <v/>
      </c>
    </row>
    <row r="7502" spans="1:10" x14ac:dyDescent="0.55000000000000004">
      <c r="B7502" s="50">
        <v>2</v>
      </c>
      <c r="E7502" s="61" t="str">
        <f>IF(発注書!D7508="","",発注書!B7508)</f>
        <v/>
      </c>
      <c r="F7502" s="62" t="str">
        <f>IF(J7502="","",VLOOKUP(J7502,商品マスタ!$B:$D,2,FALSE))</f>
        <v/>
      </c>
      <c r="G7502" s="63" t="str">
        <f>IF(F7502="","",VLOOKUP(F7502,商品マスタ!$C:$D,2,FALSE))</f>
        <v/>
      </c>
      <c r="H7502" s="64" t="str">
        <f t="shared" si="117"/>
        <v/>
      </c>
      <c r="I7502" s="65" t="str">
        <f>IF(発注書!D7508="","",発注書!D7508)</f>
        <v/>
      </c>
      <c r="J7502" s="66" t="str">
        <f>IF(発注書!D7508="","",発注書!C7508)</f>
        <v/>
      </c>
    </row>
    <row r="7503" spans="1:10" x14ac:dyDescent="0.55000000000000004">
      <c r="A7503" s="49">
        <v>3751</v>
      </c>
      <c r="B7503" s="50">
        <v>1</v>
      </c>
      <c r="E7503" s="61" t="str">
        <f>IF(発注書!D7509="","",発注書!B7509)</f>
        <v/>
      </c>
      <c r="F7503" s="62" t="str">
        <f>IF(J7503="","",VLOOKUP(J7503,商品マスタ!$B:$D,2,FALSE))</f>
        <v/>
      </c>
      <c r="G7503" s="63" t="str">
        <f>IF(F7503="","",VLOOKUP(F7503,商品マスタ!$C:$D,2,FALSE))</f>
        <v/>
      </c>
      <c r="H7503" s="64" t="str">
        <f t="shared" si="117"/>
        <v/>
      </c>
      <c r="I7503" s="65" t="str">
        <f>IF(発注書!D7509="","",発注書!D7509)</f>
        <v/>
      </c>
      <c r="J7503" s="66" t="str">
        <f>IF(発注書!D7509="","",発注書!C7509)</f>
        <v/>
      </c>
    </row>
    <row r="7504" spans="1:10" x14ac:dyDescent="0.55000000000000004">
      <c r="B7504" s="50">
        <v>2</v>
      </c>
      <c r="E7504" s="61" t="str">
        <f>IF(発注書!D7510="","",発注書!B7510)</f>
        <v/>
      </c>
      <c r="F7504" s="62" t="str">
        <f>IF(J7504="","",VLOOKUP(J7504,商品マスタ!$B:$D,2,FALSE))</f>
        <v/>
      </c>
      <c r="G7504" s="63" t="str">
        <f>IF(F7504="","",VLOOKUP(F7504,商品マスタ!$C:$D,2,FALSE))</f>
        <v/>
      </c>
      <c r="H7504" s="64" t="str">
        <f t="shared" si="117"/>
        <v/>
      </c>
      <c r="I7504" s="65" t="str">
        <f>IF(発注書!D7510="","",発注書!D7510)</f>
        <v/>
      </c>
      <c r="J7504" s="66" t="str">
        <f>IF(発注書!D7510="","",発注書!C7510)</f>
        <v/>
      </c>
    </row>
    <row r="7505" spans="1:10" x14ac:dyDescent="0.55000000000000004">
      <c r="A7505" s="49">
        <v>3752</v>
      </c>
      <c r="B7505" s="50">
        <v>1</v>
      </c>
      <c r="E7505" s="61" t="str">
        <f>IF(発注書!D7511="","",発注書!B7511)</f>
        <v/>
      </c>
      <c r="F7505" s="62" t="str">
        <f>IF(J7505="","",VLOOKUP(J7505,商品マスタ!$B:$D,2,FALSE))</f>
        <v/>
      </c>
      <c r="G7505" s="63" t="str">
        <f>IF(F7505="","",VLOOKUP(F7505,商品マスタ!$C:$D,2,FALSE))</f>
        <v/>
      </c>
      <c r="H7505" s="64" t="str">
        <f t="shared" si="117"/>
        <v/>
      </c>
      <c r="I7505" s="65" t="str">
        <f>IF(発注書!D7511="","",発注書!D7511)</f>
        <v/>
      </c>
      <c r="J7505" s="66" t="str">
        <f>IF(発注書!D7511="","",発注書!C7511)</f>
        <v/>
      </c>
    </row>
    <row r="7506" spans="1:10" x14ac:dyDescent="0.55000000000000004">
      <c r="B7506" s="50">
        <v>2</v>
      </c>
      <c r="E7506" s="61" t="str">
        <f>IF(発注書!D7512="","",発注書!B7512)</f>
        <v/>
      </c>
      <c r="F7506" s="62" t="str">
        <f>IF(J7506="","",VLOOKUP(J7506,商品マスタ!$B:$D,2,FALSE))</f>
        <v/>
      </c>
      <c r="G7506" s="63" t="str">
        <f>IF(F7506="","",VLOOKUP(F7506,商品マスタ!$C:$D,2,FALSE))</f>
        <v/>
      </c>
      <c r="H7506" s="64" t="str">
        <f t="shared" si="117"/>
        <v/>
      </c>
      <c r="I7506" s="65" t="str">
        <f>IF(発注書!D7512="","",発注書!D7512)</f>
        <v/>
      </c>
      <c r="J7506" s="66" t="str">
        <f>IF(発注書!D7512="","",発注書!C7512)</f>
        <v/>
      </c>
    </row>
    <row r="7507" spans="1:10" x14ac:dyDescent="0.55000000000000004">
      <c r="A7507" s="49">
        <v>3753</v>
      </c>
      <c r="B7507" s="50">
        <v>1</v>
      </c>
      <c r="E7507" s="61" t="str">
        <f>IF(発注書!D7513="","",発注書!B7513)</f>
        <v/>
      </c>
      <c r="F7507" s="62" t="str">
        <f>IF(J7507="","",VLOOKUP(J7507,商品マスタ!$B:$D,2,FALSE))</f>
        <v/>
      </c>
      <c r="G7507" s="63" t="str">
        <f>IF(F7507="","",VLOOKUP(F7507,商品マスタ!$C:$D,2,FALSE))</f>
        <v/>
      </c>
      <c r="H7507" s="64" t="str">
        <f t="shared" si="117"/>
        <v/>
      </c>
      <c r="I7507" s="65" t="str">
        <f>IF(発注書!D7513="","",発注書!D7513)</f>
        <v/>
      </c>
      <c r="J7507" s="66" t="str">
        <f>IF(発注書!D7513="","",発注書!C7513)</f>
        <v/>
      </c>
    </row>
    <row r="7508" spans="1:10" x14ac:dyDescent="0.55000000000000004">
      <c r="B7508" s="50">
        <v>2</v>
      </c>
      <c r="E7508" s="61" t="str">
        <f>IF(発注書!D7514="","",発注書!B7514)</f>
        <v/>
      </c>
      <c r="F7508" s="62" t="str">
        <f>IF(J7508="","",VLOOKUP(J7508,商品マスタ!$B:$D,2,FALSE))</f>
        <v/>
      </c>
      <c r="G7508" s="63" t="str">
        <f>IF(F7508="","",VLOOKUP(F7508,商品マスタ!$C:$D,2,FALSE))</f>
        <v/>
      </c>
      <c r="H7508" s="64" t="str">
        <f t="shared" si="117"/>
        <v/>
      </c>
      <c r="I7508" s="65" t="str">
        <f>IF(発注書!D7514="","",発注書!D7514)</f>
        <v/>
      </c>
      <c r="J7508" s="66" t="str">
        <f>IF(発注書!D7514="","",発注書!C7514)</f>
        <v/>
      </c>
    </row>
    <row r="7509" spans="1:10" x14ac:dyDescent="0.55000000000000004">
      <c r="A7509" s="49">
        <v>3754</v>
      </c>
      <c r="B7509" s="50">
        <v>1</v>
      </c>
      <c r="E7509" s="61" t="str">
        <f>IF(発注書!D7515="","",発注書!B7515)</f>
        <v/>
      </c>
      <c r="F7509" s="62" t="str">
        <f>IF(J7509="","",VLOOKUP(J7509,商品マスタ!$B:$D,2,FALSE))</f>
        <v/>
      </c>
      <c r="G7509" s="63" t="str">
        <f>IF(F7509="","",VLOOKUP(F7509,商品マスタ!$C:$D,2,FALSE))</f>
        <v/>
      </c>
      <c r="H7509" s="64" t="str">
        <f t="shared" si="117"/>
        <v/>
      </c>
      <c r="I7509" s="65" t="str">
        <f>IF(発注書!D7515="","",発注書!D7515)</f>
        <v/>
      </c>
      <c r="J7509" s="66" t="str">
        <f>IF(発注書!D7515="","",発注書!C7515)</f>
        <v/>
      </c>
    </row>
    <row r="7510" spans="1:10" x14ac:dyDescent="0.55000000000000004">
      <c r="B7510" s="50">
        <v>2</v>
      </c>
      <c r="E7510" s="61" t="str">
        <f>IF(発注書!D7516="","",発注書!B7516)</f>
        <v/>
      </c>
      <c r="F7510" s="62" t="str">
        <f>IF(J7510="","",VLOOKUP(J7510,商品マスタ!$B:$D,2,FALSE))</f>
        <v/>
      </c>
      <c r="G7510" s="63" t="str">
        <f>IF(F7510="","",VLOOKUP(F7510,商品マスタ!$C:$D,2,FALSE))</f>
        <v/>
      </c>
      <c r="H7510" s="64" t="str">
        <f t="shared" si="117"/>
        <v/>
      </c>
      <c r="I7510" s="65" t="str">
        <f>IF(発注書!D7516="","",発注書!D7516)</f>
        <v/>
      </c>
      <c r="J7510" s="66" t="str">
        <f>IF(発注書!D7516="","",発注書!C7516)</f>
        <v/>
      </c>
    </row>
    <row r="7511" spans="1:10" x14ac:dyDescent="0.55000000000000004">
      <c r="A7511" s="49">
        <v>3755</v>
      </c>
      <c r="B7511" s="50">
        <v>1</v>
      </c>
      <c r="E7511" s="61" t="str">
        <f>IF(発注書!D7517="","",発注書!B7517)</f>
        <v/>
      </c>
      <c r="F7511" s="62" t="str">
        <f>IF(J7511="","",VLOOKUP(J7511,商品マスタ!$B:$D,2,FALSE))</f>
        <v/>
      </c>
      <c r="G7511" s="63" t="str">
        <f>IF(F7511="","",VLOOKUP(F7511,商品マスタ!$C:$D,2,FALSE))</f>
        <v/>
      </c>
      <c r="H7511" s="64" t="str">
        <f t="shared" si="117"/>
        <v/>
      </c>
      <c r="I7511" s="65" t="str">
        <f>IF(発注書!D7517="","",発注書!D7517)</f>
        <v/>
      </c>
      <c r="J7511" s="66" t="str">
        <f>IF(発注書!D7517="","",発注書!C7517)</f>
        <v/>
      </c>
    </row>
    <row r="7512" spans="1:10" x14ac:dyDescent="0.55000000000000004">
      <c r="B7512" s="50">
        <v>2</v>
      </c>
      <c r="E7512" s="61" t="str">
        <f>IF(発注書!D7518="","",発注書!B7518)</f>
        <v/>
      </c>
      <c r="F7512" s="62" t="str">
        <f>IF(J7512="","",VLOOKUP(J7512,商品マスタ!$B:$D,2,FALSE))</f>
        <v/>
      </c>
      <c r="G7512" s="63" t="str">
        <f>IF(F7512="","",VLOOKUP(F7512,商品マスタ!$C:$D,2,FALSE))</f>
        <v/>
      </c>
      <c r="H7512" s="64" t="str">
        <f t="shared" si="117"/>
        <v/>
      </c>
      <c r="I7512" s="65" t="str">
        <f>IF(発注書!D7518="","",発注書!D7518)</f>
        <v/>
      </c>
      <c r="J7512" s="66" t="str">
        <f>IF(発注書!D7518="","",発注書!C7518)</f>
        <v/>
      </c>
    </row>
    <row r="7513" spans="1:10" x14ac:dyDescent="0.55000000000000004">
      <c r="A7513" s="49">
        <v>3756</v>
      </c>
      <c r="B7513" s="50">
        <v>1</v>
      </c>
      <c r="E7513" s="61" t="str">
        <f>IF(発注書!D7519="","",発注書!B7519)</f>
        <v/>
      </c>
      <c r="F7513" s="62" t="str">
        <f>IF(J7513="","",VLOOKUP(J7513,商品マスタ!$B:$D,2,FALSE))</f>
        <v/>
      </c>
      <c r="G7513" s="63" t="str">
        <f>IF(F7513="","",VLOOKUP(F7513,商品マスタ!$C:$D,2,FALSE))</f>
        <v/>
      </c>
      <c r="H7513" s="64" t="str">
        <f t="shared" si="117"/>
        <v/>
      </c>
      <c r="I7513" s="65" t="str">
        <f>IF(発注書!D7519="","",発注書!D7519)</f>
        <v/>
      </c>
      <c r="J7513" s="66" t="str">
        <f>IF(発注書!D7519="","",発注書!C7519)</f>
        <v/>
      </c>
    </row>
    <row r="7514" spans="1:10" x14ac:dyDescent="0.55000000000000004">
      <c r="B7514" s="50">
        <v>2</v>
      </c>
      <c r="E7514" s="61" t="str">
        <f>IF(発注書!D7520="","",発注書!B7520)</f>
        <v/>
      </c>
      <c r="F7514" s="62" t="str">
        <f>IF(J7514="","",VLOOKUP(J7514,商品マスタ!$B:$D,2,FALSE))</f>
        <v/>
      </c>
      <c r="G7514" s="63" t="str">
        <f>IF(F7514="","",VLOOKUP(F7514,商品マスタ!$C:$D,2,FALSE))</f>
        <v/>
      </c>
      <c r="H7514" s="64" t="str">
        <f t="shared" si="117"/>
        <v/>
      </c>
      <c r="I7514" s="65" t="str">
        <f>IF(発注書!D7520="","",発注書!D7520)</f>
        <v/>
      </c>
      <c r="J7514" s="66" t="str">
        <f>IF(発注書!D7520="","",発注書!C7520)</f>
        <v/>
      </c>
    </row>
    <row r="7515" spans="1:10" x14ac:dyDescent="0.55000000000000004">
      <c r="A7515" s="49">
        <v>3757</v>
      </c>
      <c r="B7515" s="50">
        <v>1</v>
      </c>
      <c r="E7515" s="61" t="str">
        <f>IF(発注書!D7521="","",発注書!B7521)</f>
        <v/>
      </c>
      <c r="F7515" s="62" t="str">
        <f>IF(J7515="","",VLOOKUP(J7515,商品マスタ!$B:$D,2,FALSE))</f>
        <v/>
      </c>
      <c r="G7515" s="63" t="str">
        <f>IF(F7515="","",VLOOKUP(F7515,商品マスタ!$C:$D,2,FALSE))</f>
        <v/>
      </c>
      <c r="H7515" s="64" t="str">
        <f t="shared" si="117"/>
        <v/>
      </c>
      <c r="I7515" s="65" t="str">
        <f>IF(発注書!D7521="","",発注書!D7521)</f>
        <v/>
      </c>
      <c r="J7515" s="66" t="str">
        <f>IF(発注書!D7521="","",発注書!C7521)</f>
        <v/>
      </c>
    </row>
    <row r="7516" spans="1:10" x14ac:dyDescent="0.55000000000000004">
      <c r="B7516" s="50">
        <v>2</v>
      </c>
      <c r="E7516" s="61" t="str">
        <f>IF(発注書!D7522="","",発注書!B7522)</f>
        <v/>
      </c>
      <c r="F7516" s="62" t="str">
        <f>IF(J7516="","",VLOOKUP(J7516,商品マスタ!$B:$D,2,FALSE))</f>
        <v/>
      </c>
      <c r="G7516" s="63" t="str">
        <f>IF(F7516="","",VLOOKUP(F7516,商品マスタ!$C:$D,2,FALSE))</f>
        <v/>
      </c>
      <c r="H7516" s="64" t="str">
        <f t="shared" si="117"/>
        <v/>
      </c>
      <c r="I7516" s="65" t="str">
        <f>IF(発注書!D7522="","",発注書!D7522)</f>
        <v/>
      </c>
      <c r="J7516" s="66" t="str">
        <f>IF(発注書!D7522="","",発注書!C7522)</f>
        <v/>
      </c>
    </row>
    <row r="7517" spans="1:10" x14ac:dyDescent="0.55000000000000004">
      <c r="A7517" s="49">
        <v>3758</v>
      </c>
      <c r="B7517" s="50">
        <v>1</v>
      </c>
      <c r="E7517" s="61" t="str">
        <f>IF(発注書!D7523="","",発注書!B7523)</f>
        <v/>
      </c>
      <c r="F7517" s="62" t="str">
        <f>IF(J7517="","",VLOOKUP(J7517,商品マスタ!$B:$D,2,FALSE))</f>
        <v/>
      </c>
      <c r="G7517" s="63" t="str">
        <f>IF(F7517="","",VLOOKUP(F7517,商品マスタ!$C:$D,2,FALSE))</f>
        <v/>
      </c>
      <c r="H7517" s="64" t="str">
        <f t="shared" si="117"/>
        <v/>
      </c>
      <c r="I7517" s="65" t="str">
        <f>IF(発注書!D7523="","",発注書!D7523)</f>
        <v/>
      </c>
      <c r="J7517" s="66" t="str">
        <f>IF(発注書!D7523="","",発注書!C7523)</f>
        <v/>
      </c>
    </row>
    <row r="7518" spans="1:10" x14ac:dyDescent="0.55000000000000004">
      <c r="B7518" s="50">
        <v>2</v>
      </c>
      <c r="E7518" s="61" t="str">
        <f>IF(発注書!D7524="","",発注書!B7524)</f>
        <v/>
      </c>
      <c r="F7518" s="62" t="str">
        <f>IF(J7518="","",VLOOKUP(J7518,商品マスタ!$B:$D,2,FALSE))</f>
        <v/>
      </c>
      <c r="G7518" s="63" t="str">
        <f>IF(F7518="","",VLOOKUP(F7518,商品マスタ!$C:$D,2,FALSE))</f>
        <v/>
      </c>
      <c r="H7518" s="64" t="str">
        <f t="shared" si="117"/>
        <v/>
      </c>
      <c r="I7518" s="65" t="str">
        <f>IF(発注書!D7524="","",発注書!D7524)</f>
        <v/>
      </c>
      <c r="J7518" s="66" t="str">
        <f>IF(発注書!D7524="","",発注書!C7524)</f>
        <v/>
      </c>
    </row>
    <row r="7519" spans="1:10" x14ac:dyDescent="0.55000000000000004">
      <c r="A7519" s="49">
        <v>3759</v>
      </c>
      <c r="B7519" s="50">
        <v>1</v>
      </c>
      <c r="E7519" s="61" t="str">
        <f>IF(発注書!D7525="","",発注書!B7525)</f>
        <v/>
      </c>
      <c r="F7519" s="62" t="str">
        <f>IF(J7519="","",VLOOKUP(J7519,商品マスタ!$B:$D,2,FALSE))</f>
        <v/>
      </c>
      <c r="G7519" s="63" t="str">
        <f>IF(F7519="","",VLOOKUP(F7519,商品マスタ!$C:$D,2,FALSE))</f>
        <v/>
      </c>
      <c r="H7519" s="64" t="str">
        <f t="shared" si="117"/>
        <v/>
      </c>
      <c r="I7519" s="65" t="str">
        <f>IF(発注書!D7525="","",発注書!D7525)</f>
        <v/>
      </c>
      <c r="J7519" s="66" t="str">
        <f>IF(発注書!D7525="","",発注書!C7525)</f>
        <v/>
      </c>
    </row>
    <row r="7520" spans="1:10" x14ac:dyDescent="0.55000000000000004">
      <c r="B7520" s="50">
        <v>2</v>
      </c>
      <c r="E7520" s="61" t="str">
        <f>IF(発注書!D7526="","",発注書!B7526)</f>
        <v/>
      </c>
      <c r="F7520" s="62" t="str">
        <f>IF(J7520="","",VLOOKUP(J7520,商品マスタ!$B:$D,2,FALSE))</f>
        <v/>
      </c>
      <c r="G7520" s="63" t="str">
        <f>IF(F7520="","",VLOOKUP(F7520,商品マスタ!$C:$D,2,FALSE))</f>
        <v/>
      </c>
      <c r="H7520" s="64" t="str">
        <f t="shared" si="117"/>
        <v/>
      </c>
      <c r="I7520" s="65" t="str">
        <f>IF(発注書!D7526="","",発注書!D7526)</f>
        <v/>
      </c>
      <c r="J7520" s="66" t="str">
        <f>IF(発注書!D7526="","",発注書!C7526)</f>
        <v/>
      </c>
    </row>
    <row r="7521" spans="1:10" x14ac:dyDescent="0.55000000000000004">
      <c r="A7521" s="49">
        <v>3760</v>
      </c>
      <c r="B7521" s="50">
        <v>1</v>
      </c>
      <c r="E7521" s="61" t="str">
        <f>IF(発注書!D7527="","",発注書!B7527)</f>
        <v/>
      </c>
      <c r="F7521" s="62" t="str">
        <f>IF(J7521="","",VLOOKUP(J7521,商品マスタ!$B:$D,2,FALSE))</f>
        <v/>
      </c>
      <c r="G7521" s="63" t="str">
        <f>IF(F7521="","",VLOOKUP(F7521,商品マスタ!$C:$D,2,FALSE))</f>
        <v/>
      </c>
      <c r="H7521" s="64" t="str">
        <f t="shared" si="117"/>
        <v/>
      </c>
      <c r="I7521" s="65" t="str">
        <f>IF(発注書!D7527="","",発注書!D7527)</f>
        <v/>
      </c>
      <c r="J7521" s="66" t="str">
        <f>IF(発注書!D7527="","",発注書!C7527)</f>
        <v/>
      </c>
    </row>
    <row r="7522" spans="1:10" x14ac:dyDescent="0.55000000000000004">
      <c r="B7522" s="50">
        <v>2</v>
      </c>
      <c r="E7522" s="61" t="str">
        <f>IF(発注書!D7528="","",発注書!B7528)</f>
        <v/>
      </c>
      <c r="F7522" s="62" t="str">
        <f>IF(J7522="","",VLOOKUP(J7522,商品マスタ!$B:$D,2,FALSE))</f>
        <v/>
      </c>
      <c r="G7522" s="63" t="str">
        <f>IF(F7522="","",VLOOKUP(F7522,商品マスタ!$C:$D,2,FALSE))</f>
        <v/>
      </c>
      <c r="H7522" s="64" t="str">
        <f t="shared" si="117"/>
        <v/>
      </c>
      <c r="I7522" s="65" t="str">
        <f>IF(発注書!D7528="","",発注書!D7528)</f>
        <v/>
      </c>
      <c r="J7522" s="66" t="str">
        <f>IF(発注書!D7528="","",発注書!C7528)</f>
        <v/>
      </c>
    </row>
    <row r="7523" spans="1:10" x14ac:dyDescent="0.55000000000000004">
      <c r="A7523" s="49">
        <v>3761</v>
      </c>
      <c r="B7523" s="50">
        <v>1</v>
      </c>
      <c r="E7523" s="61" t="str">
        <f>IF(発注書!D7529="","",発注書!B7529)</f>
        <v/>
      </c>
      <c r="F7523" s="62" t="str">
        <f>IF(J7523="","",VLOOKUP(J7523,商品マスタ!$B:$D,2,FALSE))</f>
        <v/>
      </c>
      <c r="G7523" s="63" t="str">
        <f>IF(F7523="","",VLOOKUP(F7523,商品マスタ!$C:$D,2,FALSE))</f>
        <v/>
      </c>
      <c r="H7523" s="64" t="str">
        <f t="shared" si="117"/>
        <v/>
      </c>
      <c r="I7523" s="65" t="str">
        <f>IF(発注書!D7529="","",発注書!D7529)</f>
        <v/>
      </c>
      <c r="J7523" s="66" t="str">
        <f>IF(発注書!D7529="","",発注書!C7529)</f>
        <v/>
      </c>
    </row>
    <row r="7524" spans="1:10" x14ac:dyDescent="0.55000000000000004">
      <c r="B7524" s="50">
        <v>2</v>
      </c>
      <c r="E7524" s="61" t="str">
        <f>IF(発注書!D7530="","",発注書!B7530)</f>
        <v/>
      </c>
      <c r="F7524" s="62" t="str">
        <f>IF(J7524="","",VLOOKUP(J7524,商品マスタ!$B:$D,2,FALSE))</f>
        <v/>
      </c>
      <c r="G7524" s="63" t="str">
        <f>IF(F7524="","",VLOOKUP(F7524,商品マスタ!$C:$D,2,FALSE))</f>
        <v/>
      </c>
      <c r="H7524" s="64" t="str">
        <f t="shared" si="117"/>
        <v/>
      </c>
      <c r="I7524" s="65" t="str">
        <f>IF(発注書!D7530="","",発注書!D7530)</f>
        <v/>
      </c>
      <c r="J7524" s="66" t="str">
        <f>IF(発注書!D7530="","",発注書!C7530)</f>
        <v/>
      </c>
    </row>
    <row r="7525" spans="1:10" x14ac:dyDescent="0.55000000000000004">
      <c r="A7525" s="49">
        <v>3762</v>
      </c>
      <c r="B7525" s="50">
        <v>1</v>
      </c>
      <c r="E7525" s="61" t="str">
        <f>IF(発注書!D7531="","",発注書!B7531)</f>
        <v/>
      </c>
      <c r="F7525" s="62" t="str">
        <f>IF(J7525="","",VLOOKUP(J7525,商品マスタ!$B:$D,2,FALSE))</f>
        <v/>
      </c>
      <c r="G7525" s="63" t="str">
        <f>IF(F7525="","",VLOOKUP(F7525,商品マスタ!$C:$D,2,FALSE))</f>
        <v/>
      </c>
      <c r="H7525" s="64" t="str">
        <f t="shared" si="117"/>
        <v/>
      </c>
      <c r="I7525" s="65" t="str">
        <f>IF(発注書!D7531="","",発注書!D7531)</f>
        <v/>
      </c>
      <c r="J7525" s="66" t="str">
        <f>IF(発注書!D7531="","",発注書!C7531)</f>
        <v/>
      </c>
    </row>
    <row r="7526" spans="1:10" x14ac:dyDescent="0.55000000000000004">
      <c r="B7526" s="50">
        <v>2</v>
      </c>
      <c r="E7526" s="61" t="str">
        <f>IF(発注書!D7532="","",発注書!B7532)</f>
        <v/>
      </c>
      <c r="F7526" s="62" t="str">
        <f>IF(J7526="","",VLOOKUP(J7526,商品マスタ!$B:$D,2,FALSE))</f>
        <v/>
      </c>
      <c r="G7526" s="63" t="str">
        <f>IF(F7526="","",VLOOKUP(F7526,商品マスタ!$C:$D,2,FALSE))</f>
        <v/>
      </c>
      <c r="H7526" s="64" t="str">
        <f t="shared" si="117"/>
        <v/>
      </c>
      <c r="I7526" s="65" t="str">
        <f>IF(発注書!D7532="","",発注書!D7532)</f>
        <v/>
      </c>
      <c r="J7526" s="66" t="str">
        <f>IF(発注書!D7532="","",発注書!C7532)</f>
        <v/>
      </c>
    </row>
    <row r="7527" spans="1:10" x14ac:dyDescent="0.55000000000000004">
      <c r="A7527" s="49">
        <v>3763</v>
      </c>
      <c r="B7527" s="50">
        <v>1</v>
      </c>
      <c r="E7527" s="61" t="str">
        <f>IF(発注書!D7533="","",発注書!B7533)</f>
        <v/>
      </c>
      <c r="F7527" s="62" t="str">
        <f>IF(J7527="","",VLOOKUP(J7527,商品マスタ!$B:$D,2,FALSE))</f>
        <v/>
      </c>
      <c r="G7527" s="63" t="str">
        <f>IF(F7527="","",VLOOKUP(F7527,商品マスタ!$C:$D,2,FALSE))</f>
        <v/>
      </c>
      <c r="H7527" s="64" t="str">
        <f t="shared" si="117"/>
        <v/>
      </c>
      <c r="I7527" s="65" t="str">
        <f>IF(発注書!D7533="","",発注書!D7533)</f>
        <v/>
      </c>
      <c r="J7527" s="66" t="str">
        <f>IF(発注書!D7533="","",発注書!C7533)</f>
        <v/>
      </c>
    </row>
    <row r="7528" spans="1:10" x14ac:dyDescent="0.55000000000000004">
      <c r="B7528" s="50">
        <v>2</v>
      </c>
      <c r="E7528" s="61" t="str">
        <f>IF(発注書!D7534="","",発注書!B7534)</f>
        <v/>
      </c>
      <c r="F7528" s="62" t="str">
        <f>IF(J7528="","",VLOOKUP(J7528,商品マスタ!$B:$D,2,FALSE))</f>
        <v/>
      </c>
      <c r="G7528" s="63" t="str">
        <f>IF(F7528="","",VLOOKUP(F7528,商品マスタ!$C:$D,2,FALSE))</f>
        <v/>
      </c>
      <c r="H7528" s="64" t="str">
        <f t="shared" si="117"/>
        <v/>
      </c>
      <c r="I7528" s="65" t="str">
        <f>IF(発注書!D7534="","",発注書!D7534)</f>
        <v/>
      </c>
      <c r="J7528" s="66" t="str">
        <f>IF(発注書!D7534="","",発注書!C7534)</f>
        <v/>
      </c>
    </row>
    <row r="7529" spans="1:10" x14ac:dyDescent="0.55000000000000004">
      <c r="A7529" s="49">
        <v>3764</v>
      </c>
      <c r="B7529" s="50">
        <v>1</v>
      </c>
      <c r="E7529" s="61" t="str">
        <f>IF(発注書!D7535="","",発注書!B7535)</f>
        <v/>
      </c>
      <c r="F7529" s="62" t="str">
        <f>IF(J7529="","",VLOOKUP(J7529,商品マスタ!$B:$D,2,FALSE))</f>
        <v/>
      </c>
      <c r="G7529" s="63" t="str">
        <f>IF(F7529="","",VLOOKUP(F7529,商品マスタ!$C:$D,2,FALSE))</f>
        <v/>
      </c>
      <c r="H7529" s="64" t="str">
        <f t="shared" si="117"/>
        <v/>
      </c>
      <c r="I7529" s="65" t="str">
        <f>IF(発注書!D7535="","",発注書!D7535)</f>
        <v/>
      </c>
      <c r="J7529" s="66" t="str">
        <f>IF(発注書!D7535="","",発注書!C7535)</f>
        <v/>
      </c>
    </row>
    <row r="7530" spans="1:10" x14ac:dyDescent="0.55000000000000004">
      <c r="B7530" s="50">
        <v>2</v>
      </c>
      <c r="E7530" s="61" t="str">
        <f>IF(発注書!D7536="","",発注書!B7536)</f>
        <v/>
      </c>
      <c r="F7530" s="62" t="str">
        <f>IF(J7530="","",VLOOKUP(J7530,商品マスタ!$B:$D,2,FALSE))</f>
        <v/>
      </c>
      <c r="G7530" s="63" t="str">
        <f>IF(F7530="","",VLOOKUP(F7530,商品マスタ!$C:$D,2,FALSE))</f>
        <v/>
      </c>
      <c r="H7530" s="64" t="str">
        <f t="shared" si="117"/>
        <v/>
      </c>
      <c r="I7530" s="65" t="str">
        <f>IF(発注書!D7536="","",発注書!D7536)</f>
        <v/>
      </c>
      <c r="J7530" s="66" t="str">
        <f>IF(発注書!D7536="","",発注書!C7536)</f>
        <v/>
      </c>
    </row>
    <row r="7531" spans="1:10" x14ac:dyDescent="0.55000000000000004">
      <c r="A7531" s="49">
        <v>3765</v>
      </c>
      <c r="B7531" s="50">
        <v>1</v>
      </c>
      <c r="E7531" s="61" t="str">
        <f>IF(発注書!D7537="","",発注書!B7537)</f>
        <v/>
      </c>
      <c r="F7531" s="62" t="str">
        <f>IF(J7531="","",VLOOKUP(J7531,商品マスタ!$B:$D,2,FALSE))</f>
        <v/>
      </c>
      <c r="G7531" s="63" t="str">
        <f>IF(F7531="","",VLOOKUP(F7531,商品マスタ!$C:$D,2,FALSE))</f>
        <v/>
      </c>
      <c r="H7531" s="64" t="str">
        <f t="shared" si="117"/>
        <v/>
      </c>
      <c r="I7531" s="65" t="str">
        <f>IF(発注書!D7537="","",発注書!D7537)</f>
        <v/>
      </c>
      <c r="J7531" s="66" t="str">
        <f>IF(発注書!D7537="","",発注書!C7537)</f>
        <v/>
      </c>
    </row>
    <row r="7532" spans="1:10" x14ac:dyDescent="0.55000000000000004">
      <c r="B7532" s="50">
        <v>2</v>
      </c>
      <c r="E7532" s="61" t="str">
        <f>IF(発注書!D7538="","",発注書!B7538)</f>
        <v/>
      </c>
      <c r="F7532" s="62" t="str">
        <f>IF(J7532="","",VLOOKUP(J7532,商品マスタ!$B:$D,2,FALSE))</f>
        <v/>
      </c>
      <c r="G7532" s="63" t="str">
        <f>IF(F7532="","",VLOOKUP(F7532,商品マスタ!$C:$D,2,FALSE))</f>
        <v/>
      </c>
      <c r="H7532" s="64" t="str">
        <f t="shared" si="117"/>
        <v/>
      </c>
      <c r="I7532" s="65" t="str">
        <f>IF(発注書!D7538="","",発注書!D7538)</f>
        <v/>
      </c>
      <c r="J7532" s="66" t="str">
        <f>IF(発注書!D7538="","",発注書!C7538)</f>
        <v/>
      </c>
    </row>
    <row r="7533" spans="1:10" x14ac:dyDescent="0.55000000000000004">
      <c r="A7533" s="49">
        <v>3766</v>
      </c>
      <c r="B7533" s="50">
        <v>1</v>
      </c>
      <c r="E7533" s="61" t="str">
        <f>IF(発注書!D7539="","",発注書!B7539)</f>
        <v/>
      </c>
      <c r="F7533" s="62" t="str">
        <f>IF(J7533="","",VLOOKUP(J7533,商品マスタ!$B:$D,2,FALSE))</f>
        <v/>
      </c>
      <c r="G7533" s="63" t="str">
        <f>IF(F7533="","",VLOOKUP(F7533,商品マスタ!$C:$D,2,FALSE))</f>
        <v/>
      </c>
      <c r="H7533" s="64" t="str">
        <f t="shared" si="117"/>
        <v/>
      </c>
      <c r="I7533" s="65" t="str">
        <f>IF(発注書!D7539="","",発注書!D7539)</f>
        <v/>
      </c>
      <c r="J7533" s="66" t="str">
        <f>IF(発注書!D7539="","",発注書!C7539)</f>
        <v/>
      </c>
    </row>
    <row r="7534" spans="1:10" x14ac:dyDescent="0.55000000000000004">
      <c r="B7534" s="50">
        <v>2</v>
      </c>
      <c r="E7534" s="61" t="str">
        <f>IF(発注書!D7540="","",発注書!B7540)</f>
        <v/>
      </c>
      <c r="F7534" s="62" t="str">
        <f>IF(J7534="","",VLOOKUP(J7534,商品マスタ!$B:$D,2,FALSE))</f>
        <v/>
      </c>
      <c r="G7534" s="63" t="str">
        <f>IF(F7534="","",VLOOKUP(F7534,商品マスタ!$C:$D,2,FALSE))</f>
        <v/>
      </c>
      <c r="H7534" s="64" t="str">
        <f t="shared" si="117"/>
        <v/>
      </c>
      <c r="I7534" s="65" t="str">
        <f>IF(発注書!D7540="","",発注書!D7540)</f>
        <v/>
      </c>
      <c r="J7534" s="66" t="str">
        <f>IF(発注書!D7540="","",発注書!C7540)</f>
        <v/>
      </c>
    </row>
    <row r="7535" spans="1:10" x14ac:dyDescent="0.55000000000000004">
      <c r="A7535" s="49">
        <v>3767</v>
      </c>
      <c r="B7535" s="50">
        <v>1</v>
      </c>
      <c r="E7535" s="61" t="str">
        <f>IF(発注書!D7541="","",発注書!B7541)</f>
        <v/>
      </c>
      <c r="F7535" s="62" t="str">
        <f>IF(J7535="","",VLOOKUP(J7535,商品マスタ!$B:$D,2,FALSE))</f>
        <v/>
      </c>
      <c r="G7535" s="63" t="str">
        <f>IF(F7535="","",VLOOKUP(F7535,商品マスタ!$C:$D,2,FALSE))</f>
        <v/>
      </c>
      <c r="H7535" s="64" t="str">
        <f t="shared" si="117"/>
        <v/>
      </c>
      <c r="I7535" s="65" t="str">
        <f>IF(発注書!D7541="","",発注書!D7541)</f>
        <v/>
      </c>
      <c r="J7535" s="66" t="str">
        <f>IF(発注書!D7541="","",発注書!C7541)</f>
        <v/>
      </c>
    </row>
    <row r="7536" spans="1:10" x14ac:dyDescent="0.55000000000000004">
      <c r="B7536" s="50">
        <v>2</v>
      </c>
      <c r="E7536" s="61" t="str">
        <f>IF(発注書!D7542="","",発注書!B7542)</f>
        <v/>
      </c>
      <c r="F7536" s="62" t="str">
        <f>IF(J7536="","",VLOOKUP(J7536,商品マスタ!$B:$D,2,FALSE))</f>
        <v/>
      </c>
      <c r="G7536" s="63" t="str">
        <f>IF(F7536="","",VLOOKUP(F7536,商品マスタ!$C:$D,2,FALSE))</f>
        <v/>
      </c>
      <c r="H7536" s="64" t="str">
        <f t="shared" si="117"/>
        <v/>
      </c>
      <c r="I7536" s="65" t="str">
        <f>IF(発注書!D7542="","",発注書!D7542)</f>
        <v/>
      </c>
      <c r="J7536" s="66" t="str">
        <f>IF(発注書!D7542="","",発注書!C7542)</f>
        <v/>
      </c>
    </row>
    <row r="7537" spans="1:10" x14ac:dyDescent="0.55000000000000004">
      <c r="A7537" s="49">
        <v>3768</v>
      </c>
      <c r="B7537" s="50">
        <v>1</v>
      </c>
      <c r="E7537" s="61" t="str">
        <f>IF(発注書!D7543="","",発注書!B7543)</f>
        <v/>
      </c>
      <c r="F7537" s="62" t="str">
        <f>IF(J7537="","",VLOOKUP(J7537,商品マスタ!$B:$D,2,FALSE))</f>
        <v/>
      </c>
      <c r="G7537" s="63" t="str">
        <f>IF(F7537="","",VLOOKUP(F7537,商品マスタ!$C:$D,2,FALSE))</f>
        <v/>
      </c>
      <c r="H7537" s="64" t="str">
        <f t="shared" si="117"/>
        <v/>
      </c>
      <c r="I7537" s="65" t="str">
        <f>IF(発注書!D7543="","",発注書!D7543)</f>
        <v/>
      </c>
      <c r="J7537" s="66" t="str">
        <f>IF(発注書!D7543="","",発注書!C7543)</f>
        <v/>
      </c>
    </row>
    <row r="7538" spans="1:10" x14ac:dyDescent="0.55000000000000004">
      <c r="B7538" s="50">
        <v>2</v>
      </c>
      <c r="E7538" s="61" t="str">
        <f>IF(発注書!D7544="","",発注書!B7544)</f>
        <v/>
      </c>
      <c r="F7538" s="62" t="str">
        <f>IF(J7538="","",VLOOKUP(J7538,商品マスタ!$B:$D,2,FALSE))</f>
        <v/>
      </c>
      <c r="G7538" s="63" t="str">
        <f>IF(F7538="","",VLOOKUP(F7538,商品マスタ!$C:$D,2,FALSE))</f>
        <v/>
      </c>
      <c r="H7538" s="64" t="str">
        <f t="shared" si="117"/>
        <v/>
      </c>
      <c r="I7538" s="65" t="str">
        <f>IF(発注書!D7544="","",発注書!D7544)</f>
        <v/>
      </c>
      <c r="J7538" s="66" t="str">
        <f>IF(発注書!D7544="","",発注書!C7544)</f>
        <v/>
      </c>
    </row>
    <row r="7539" spans="1:10" x14ac:dyDescent="0.55000000000000004">
      <c r="A7539" s="49">
        <v>3769</v>
      </c>
      <c r="B7539" s="50">
        <v>1</v>
      </c>
      <c r="E7539" s="61" t="str">
        <f>IF(発注書!D7545="","",発注書!B7545)</f>
        <v/>
      </c>
      <c r="F7539" s="62" t="str">
        <f>IF(J7539="","",VLOOKUP(J7539,商品マスタ!$B:$D,2,FALSE))</f>
        <v/>
      </c>
      <c r="G7539" s="63" t="str">
        <f>IF(F7539="","",VLOOKUP(F7539,商品マスタ!$C:$D,2,FALSE))</f>
        <v/>
      </c>
      <c r="H7539" s="64" t="str">
        <f t="shared" si="117"/>
        <v/>
      </c>
      <c r="I7539" s="65" t="str">
        <f>IF(発注書!D7545="","",発注書!D7545)</f>
        <v/>
      </c>
      <c r="J7539" s="66" t="str">
        <f>IF(発注書!D7545="","",発注書!C7545)</f>
        <v/>
      </c>
    </row>
    <row r="7540" spans="1:10" x14ac:dyDescent="0.55000000000000004">
      <c r="B7540" s="50">
        <v>2</v>
      </c>
      <c r="E7540" s="61" t="str">
        <f>IF(発注書!D7546="","",発注書!B7546)</f>
        <v/>
      </c>
      <c r="F7540" s="62" t="str">
        <f>IF(J7540="","",VLOOKUP(J7540,商品マスタ!$B:$D,2,FALSE))</f>
        <v/>
      </c>
      <c r="G7540" s="63" t="str">
        <f>IF(F7540="","",VLOOKUP(F7540,商品マスタ!$C:$D,2,FALSE))</f>
        <v/>
      </c>
      <c r="H7540" s="64" t="str">
        <f t="shared" si="117"/>
        <v/>
      </c>
      <c r="I7540" s="65" t="str">
        <f>IF(発注書!D7546="","",発注書!D7546)</f>
        <v/>
      </c>
      <c r="J7540" s="66" t="str">
        <f>IF(発注書!D7546="","",発注書!C7546)</f>
        <v/>
      </c>
    </row>
    <row r="7541" spans="1:10" x14ac:dyDescent="0.55000000000000004">
      <c r="A7541" s="49">
        <v>3770</v>
      </c>
      <c r="B7541" s="50">
        <v>1</v>
      </c>
      <c r="E7541" s="61" t="str">
        <f>IF(発注書!D7547="","",発注書!B7547)</f>
        <v/>
      </c>
      <c r="F7541" s="62" t="str">
        <f>IF(J7541="","",VLOOKUP(J7541,商品マスタ!$B:$D,2,FALSE))</f>
        <v/>
      </c>
      <c r="G7541" s="63" t="str">
        <f>IF(F7541="","",VLOOKUP(F7541,商品マスタ!$C:$D,2,FALSE))</f>
        <v/>
      </c>
      <c r="H7541" s="64" t="str">
        <f t="shared" si="117"/>
        <v/>
      </c>
      <c r="I7541" s="65" t="str">
        <f>IF(発注書!D7547="","",発注書!D7547)</f>
        <v/>
      </c>
      <c r="J7541" s="66" t="str">
        <f>IF(発注書!D7547="","",発注書!C7547)</f>
        <v/>
      </c>
    </row>
    <row r="7542" spans="1:10" x14ac:dyDescent="0.55000000000000004">
      <c r="B7542" s="50">
        <v>2</v>
      </c>
      <c r="E7542" s="61" t="str">
        <f>IF(発注書!D7548="","",発注書!B7548)</f>
        <v/>
      </c>
      <c r="F7542" s="62" t="str">
        <f>IF(J7542="","",VLOOKUP(J7542,商品マスタ!$B:$D,2,FALSE))</f>
        <v/>
      </c>
      <c r="G7542" s="63" t="str">
        <f>IF(F7542="","",VLOOKUP(F7542,商品マスタ!$C:$D,2,FALSE))</f>
        <v/>
      </c>
      <c r="H7542" s="64" t="str">
        <f t="shared" si="117"/>
        <v/>
      </c>
      <c r="I7542" s="65" t="str">
        <f>IF(発注書!D7548="","",発注書!D7548)</f>
        <v/>
      </c>
      <c r="J7542" s="66" t="str">
        <f>IF(発注書!D7548="","",発注書!C7548)</f>
        <v/>
      </c>
    </row>
    <row r="7543" spans="1:10" x14ac:dyDescent="0.55000000000000004">
      <c r="A7543" s="49">
        <v>3771</v>
      </c>
      <c r="B7543" s="50">
        <v>1</v>
      </c>
      <c r="E7543" s="61" t="str">
        <f>IF(発注書!D7549="","",発注書!B7549)</f>
        <v/>
      </c>
      <c r="F7543" s="62" t="str">
        <f>IF(J7543="","",VLOOKUP(J7543,商品マスタ!$B:$D,2,FALSE))</f>
        <v/>
      </c>
      <c r="G7543" s="63" t="str">
        <f>IF(F7543="","",VLOOKUP(F7543,商品マスタ!$C:$D,2,FALSE))</f>
        <v/>
      </c>
      <c r="H7543" s="64" t="str">
        <f t="shared" si="117"/>
        <v/>
      </c>
      <c r="I7543" s="65" t="str">
        <f>IF(発注書!D7549="","",発注書!D7549)</f>
        <v/>
      </c>
      <c r="J7543" s="66" t="str">
        <f>IF(発注書!D7549="","",発注書!C7549)</f>
        <v/>
      </c>
    </row>
    <row r="7544" spans="1:10" x14ac:dyDescent="0.55000000000000004">
      <c r="B7544" s="50">
        <v>2</v>
      </c>
      <c r="E7544" s="61" t="str">
        <f>IF(発注書!D7550="","",発注書!B7550)</f>
        <v/>
      </c>
      <c r="F7544" s="62" t="str">
        <f>IF(J7544="","",VLOOKUP(J7544,商品マスタ!$B:$D,2,FALSE))</f>
        <v/>
      </c>
      <c r="G7544" s="63" t="str">
        <f>IF(F7544="","",VLOOKUP(F7544,商品マスタ!$C:$D,2,FALSE))</f>
        <v/>
      </c>
      <c r="H7544" s="64" t="str">
        <f t="shared" si="117"/>
        <v/>
      </c>
      <c r="I7544" s="65" t="str">
        <f>IF(発注書!D7550="","",発注書!D7550)</f>
        <v/>
      </c>
      <c r="J7544" s="66" t="str">
        <f>IF(発注書!D7550="","",発注書!C7550)</f>
        <v/>
      </c>
    </row>
    <row r="7545" spans="1:10" x14ac:dyDescent="0.55000000000000004">
      <c r="A7545" s="49">
        <v>3772</v>
      </c>
      <c r="B7545" s="50">
        <v>1</v>
      </c>
      <c r="E7545" s="61" t="str">
        <f>IF(発注書!D7551="","",発注書!B7551)</f>
        <v/>
      </c>
      <c r="F7545" s="62" t="str">
        <f>IF(J7545="","",VLOOKUP(J7545,商品マスタ!$B:$D,2,FALSE))</f>
        <v/>
      </c>
      <c r="G7545" s="63" t="str">
        <f>IF(F7545="","",VLOOKUP(F7545,商品マスタ!$C:$D,2,FALSE))</f>
        <v/>
      </c>
      <c r="H7545" s="64" t="str">
        <f t="shared" si="117"/>
        <v/>
      </c>
      <c r="I7545" s="65" t="str">
        <f>IF(発注書!D7551="","",発注書!D7551)</f>
        <v/>
      </c>
      <c r="J7545" s="66" t="str">
        <f>IF(発注書!D7551="","",発注書!C7551)</f>
        <v/>
      </c>
    </row>
    <row r="7546" spans="1:10" x14ac:dyDescent="0.55000000000000004">
      <c r="B7546" s="50">
        <v>2</v>
      </c>
      <c r="E7546" s="61" t="str">
        <f>IF(発注書!D7552="","",発注書!B7552)</f>
        <v/>
      </c>
      <c r="F7546" s="62" t="str">
        <f>IF(J7546="","",VLOOKUP(J7546,商品マスタ!$B:$D,2,FALSE))</f>
        <v/>
      </c>
      <c r="G7546" s="63" t="str">
        <f>IF(F7546="","",VLOOKUP(F7546,商品マスタ!$C:$D,2,FALSE))</f>
        <v/>
      </c>
      <c r="H7546" s="64" t="str">
        <f t="shared" si="117"/>
        <v/>
      </c>
      <c r="I7546" s="65" t="str">
        <f>IF(発注書!D7552="","",発注書!D7552)</f>
        <v/>
      </c>
      <c r="J7546" s="66" t="str">
        <f>IF(発注書!D7552="","",発注書!C7552)</f>
        <v/>
      </c>
    </row>
    <row r="7547" spans="1:10" x14ac:dyDescent="0.55000000000000004">
      <c r="A7547" s="49">
        <v>3773</v>
      </c>
      <c r="B7547" s="50">
        <v>1</v>
      </c>
      <c r="E7547" s="61" t="str">
        <f>IF(発注書!D7553="","",発注書!B7553)</f>
        <v/>
      </c>
      <c r="F7547" s="62" t="str">
        <f>IF(J7547="","",VLOOKUP(J7547,商品マスタ!$B:$D,2,FALSE))</f>
        <v/>
      </c>
      <c r="G7547" s="63" t="str">
        <f>IF(F7547="","",VLOOKUP(F7547,商品マスタ!$C:$D,2,FALSE))</f>
        <v/>
      </c>
      <c r="H7547" s="64" t="str">
        <f t="shared" si="117"/>
        <v/>
      </c>
      <c r="I7547" s="65" t="str">
        <f>IF(発注書!D7553="","",発注書!D7553)</f>
        <v/>
      </c>
      <c r="J7547" s="66" t="str">
        <f>IF(発注書!D7553="","",発注書!C7553)</f>
        <v/>
      </c>
    </row>
    <row r="7548" spans="1:10" x14ac:dyDescent="0.55000000000000004">
      <c r="B7548" s="50">
        <v>2</v>
      </c>
      <c r="E7548" s="61" t="str">
        <f>IF(発注書!D7554="","",発注書!B7554)</f>
        <v/>
      </c>
      <c r="F7548" s="62" t="str">
        <f>IF(J7548="","",VLOOKUP(J7548,商品マスタ!$B:$D,2,FALSE))</f>
        <v/>
      </c>
      <c r="G7548" s="63" t="str">
        <f>IF(F7548="","",VLOOKUP(F7548,商品マスタ!$C:$D,2,FALSE))</f>
        <v/>
      </c>
      <c r="H7548" s="64" t="str">
        <f t="shared" si="117"/>
        <v/>
      </c>
      <c r="I7548" s="65" t="str">
        <f>IF(発注書!D7554="","",発注書!D7554)</f>
        <v/>
      </c>
      <c r="J7548" s="66" t="str">
        <f>IF(発注書!D7554="","",発注書!C7554)</f>
        <v/>
      </c>
    </row>
    <row r="7549" spans="1:10" x14ac:dyDescent="0.55000000000000004">
      <c r="A7549" s="49">
        <v>3774</v>
      </c>
      <c r="B7549" s="50">
        <v>1</v>
      </c>
      <c r="E7549" s="61" t="str">
        <f>IF(発注書!D7555="","",発注書!B7555)</f>
        <v/>
      </c>
      <c r="F7549" s="62" t="str">
        <f>IF(J7549="","",VLOOKUP(J7549,商品マスタ!$B:$D,2,FALSE))</f>
        <v/>
      </c>
      <c r="G7549" s="63" t="str">
        <f>IF(F7549="","",VLOOKUP(F7549,商品マスタ!$C:$D,2,FALSE))</f>
        <v/>
      </c>
      <c r="H7549" s="64" t="str">
        <f t="shared" si="117"/>
        <v/>
      </c>
      <c r="I7549" s="65" t="str">
        <f>IF(発注書!D7555="","",発注書!D7555)</f>
        <v/>
      </c>
      <c r="J7549" s="66" t="str">
        <f>IF(発注書!D7555="","",発注書!C7555)</f>
        <v/>
      </c>
    </row>
    <row r="7550" spans="1:10" x14ac:dyDescent="0.55000000000000004">
      <c r="B7550" s="50">
        <v>2</v>
      </c>
      <c r="E7550" s="61" t="str">
        <f>IF(発注書!D7556="","",発注書!B7556)</f>
        <v/>
      </c>
      <c r="F7550" s="62" t="str">
        <f>IF(J7550="","",VLOOKUP(J7550,商品マスタ!$B:$D,2,FALSE))</f>
        <v/>
      </c>
      <c r="G7550" s="63" t="str">
        <f>IF(F7550="","",VLOOKUP(F7550,商品マスタ!$C:$D,2,FALSE))</f>
        <v/>
      </c>
      <c r="H7550" s="64" t="str">
        <f t="shared" si="117"/>
        <v/>
      </c>
      <c r="I7550" s="65" t="str">
        <f>IF(発注書!D7556="","",発注書!D7556)</f>
        <v/>
      </c>
      <c r="J7550" s="66" t="str">
        <f>IF(発注書!D7556="","",発注書!C7556)</f>
        <v/>
      </c>
    </row>
    <row r="7551" spans="1:10" x14ac:dyDescent="0.55000000000000004">
      <c r="A7551" s="49">
        <v>3775</v>
      </c>
      <c r="B7551" s="50">
        <v>1</v>
      </c>
      <c r="E7551" s="61" t="str">
        <f>IF(発注書!D7557="","",発注書!B7557)</f>
        <v/>
      </c>
      <c r="F7551" s="62" t="str">
        <f>IF(J7551="","",VLOOKUP(J7551,商品マスタ!$B:$D,2,FALSE))</f>
        <v/>
      </c>
      <c r="G7551" s="63" t="str">
        <f>IF(F7551="","",VLOOKUP(F7551,商品マスタ!$C:$D,2,FALSE))</f>
        <v/>
      </c>
      <c r="H7551" s="64" t="str">
        <f t="shared" si="117"/>
        <v/>
      </c>
      <c r="I7551" s="65" t="str">
        <f>IF(発注書!D7557="","",発注書!D7557)</f>
        <v/>
      </c>
      <c r="J7551" s="66" t="str">
        <f>IF(発注書!D7557="","",発注書!C7557)</f>
        <v/>
      </c>
    </row>
    <row r="7552" spans="1:10" x14ac:dyDescent="0.55000000000000004">
      <c r="B7552" s="50">
        <v>2</v>
      </c>
      <c r="E7552" s="61" t="str">
        <f>IF(発注書!D7558="","",発注書!B7558)</f>
        <v/>
      </c>
      <c r="F7552" s="62" t="str">
        <f>IF(J7552="","",VLOOKUP(J7552,商品マスタ!$B:$D,2,FALSE))</f>
        <v/>
      </c>
      <c r="G7552" s="63" t="str">
        <f>IF(F7552="","",VLOOKUP(F7552,商品マスタ!$C:$D,2,FALSE))</f>
        <v/>
      </c>
      <c r="H7552" s="64" t="str">
        <f t="shared" si="117"/>
        <v/>
      </c>
      <c r="I7552" s="65" t="str">
        <f>IF(発注書!D7558="","",発注書!D7558)</f>
        <v/>
      </c>
      <c r="J7552" s="66" t="str">
        <f>IF(発注書!D7558="","",発注書!C7558)</f>
        <v/>
      </c>
    </row>
    <row r="7553" spans="1:10" x14ac:dyDescent="0.55000000000000004">
      <c r="A7553" s="49">
        <v>3776</v>
      </c>
      <c r="B7553" s="50">
        <v>1</v>
      </c>
      <c r="E7553" s="61" t="str">
        <f>IF(発注書!D7559="","",発注書!B7559)</f>
        <v/>
      </c>
      <c r="F7553" s="62" t="str">
        <f>IF(J7553="","",VLOOKUP(J7553,商品マスタ!$B:$D,2,FALSE))</f>
        <v/>
      </c>
      <c r="G7553" s="63" t="str">
        <f>IF(F7553="","",VLOOKUP(F7553,商品マスタ!$C:$D,2,FALSE))</f>
        <v/>
      </c>
      <c r="H7553" s="64" t="str">
        <f t="shared" si="117"/>
        <v/>
      </c>
      <c r="I7553" s="65" t="str">
        <f>IF(発注書!D7559="","",発注書!D7559)</f>
        <v/>
      </c>
      <c r="J7553" s="66" t="str">
        <f>IF(発注書!D7559="","",発注書!C7559)</f>
        <v/>
      </c>
    </row>
    <row r="7554" spans="1:10" x14ac:dyDescent="0.55000000000000004">
      <c r="B7554" s="50">
        <v>2</v>
      </c>
      <c r="E7554" s="61" t="str">
        <f>IF(発注書!D7560="","",発注書!B7560)</f>
        <v/>
      </c>
      <c r="F7554" s="62" t="str">
        <f>IF(J7554="","",VLOOKUP(J7554,商品マスタ!$B:$D,2,FALSE))</f>
        <v/>
      </c>
      <c r="G7554" s="63" t="str">
        <f>IF(F7554="","",VLOOKUP(F7554,商品マスタ!$C:$D,2,FALSE))</f>
        <v/>
      </c>
      <c r="H7554" s="64" t="str">
        <f t="shared" si="117"/>
        <v/>
      </c>
      <c r="I7554" s="65" t="str">
        <f>IF(発注書!D7560="","",発注書!D7560)</f>
        <v/>
      </c>
      <c r="J7554" s="66" t="str">
        <f>IF(発注書!D7560="","",発注書!C7560)</f>
        <v/>
      </c>
    </row>
    <row r="7555" spans="1:10" x14ac:dyDescent="0.55000000000000004">
      <c r="A7555" s="49">
        <v>3777</v>
      </c>
      <c r="B7555" s="50">
        <v>1</v>
      </c>
      <c r="E7555" s="61" t="str">
        <f>IF(発注書!D7561="","",発注書!B7561)</f>
        <v/>
      </c>
      <c r="F7555" s="62" t="str">
        <f>IF(J7555="","",VLOOKUP(J7555,商品マスタ!$B:$D,2,FALSE))</f>
        <v/>
      </c>
      <c r="G7555" s="63" t="str">
        <f>IF(F7555="","",VLOOKUP(F7555,商品マスタ!$C:$D,2,FALSE))</f>
        <v/>
      </c>
      <c r="H7555" s="64" t="str">
        <f t="shared" si="117"/>
        <v/>
      </c>
      <c r="I7555" s="65" t="str">
        <f>IF(発注書!D7561="","",発注書!D7561)</f>
        <v/>
      </c>
      <c r="J7555" s="66" t="str">
        <f>IF(発注書!D7561="","",発注書!C7561)</f>
        <v/>
      </c>
    </row>
    <row r="7556" spans="1:10" x14ac:dyDescent="0.55000000000000004">
      <c r="B7556" s="50">
        <v>2</v>
      </c>
      <c r="E7556" s="61" t="str">
        <f>IF(発注書!D7562="","",発注書!B7562)</f>
        <v/>
      </c>
      <c r="F7556" s="62" t="str">
        <f>IF(J7556="","",VLOOKUP(J7556,商品マスタ!$B:$D,2,FALSE))</f>
        <v/>
      </c>
      <c r="G7556" s="63" t="str">
        <f>IF(F7556="","",VLOOKUP(F7556,商品マスタ!$C:$D,2,FALSE))</f>
        <v/>
      </c>
      <c r="H7556" s="64" t="str">
        <f t="shared" ref="H7556:H7619" si="118">IF(E7556="","",IF(E7556="",LEN(SUBSTITUTE(D7556," ","")),LEN(SUBSTITUTE(E7556," ",""))))</f>
        <v/>
      </c>
      <c r="I7556" s="65" t="str">
        <f>IF(発注書!D7562="","",発注書!D7562)</f>
        <v/>
      </c>
      <c r="J7556" s="66" t="str">
        <f>IF(発注書!D7562="","",発注書!C7562)</f>
        <v/>
      </c>
    </row>
    <row r="7557" spans="1:10" x14ac:dyDescent="0.55000000000000004">
      <c r="A7557" s="49">
        <v>3778</v>
      </c>
      <c r="B7557" s="50">
        <v>1</v>
      </c>
      <c r="E7557" s="61" t="str">
        <f>IF(発注書!D7563="","",発注書!B7563)</f>
        <v/>
      </c>
      <c r="F7557" s="62" t="str">
        <f>IF(J7557="","",VLOOKUP(J7557,商品マスタ!$B:$D,2,FALSE))</f>
        <v/>
      </c>
      <c r="G7557" s="63" t="str">
        <f>IF(F7557="","",VLOOKUP(F7557,商品マスタ!$C:$D,2,FALSE))</f>
        <v/>
      </c>
      <c r="H7557" s="64" t="str">
        <f t="shared" si="118"/>
        <v/>
      </c>
      <c r="I7557" s="65" t="str">
        <f>IF(発注書!D7563="","",発注書!D7563)</f>
        <v/>
      </c>
      <c r="J7557" s="66" t="str">
        <f>IF(発注書!D7563="","",発注書!C7563)</f>
        <v/>
      </c>
    </row>
    <row r="7558" spans="1:10" x14ac:dyDescent="0.55000000000000004">
      <c r="B7558" s="50">
        <v>2</v>
      </c>
      <c r="E7558" s="61" t="str">
        <f>IF(発注書!D7564="","",発注書!B7564)</f>
        <v/>
      </c>
      <c r="F7558" s="62" t="str">
        <f>IF(J7558="","",VLOOKUP(J7558,商品マスタ!$B:$D,2,FALSE))</f>
        <v/>
      </c>
      <c r="G7558" s="63" t="str">
        <f>IF(F7558="","",VLOOKUP(F7558,商品マスタ!$C:$D,2,FALSE))</f>
        <v/>
      </c>
      <c r="H7558" s="64" t="str">
        <f t="shared" si="118"/>
        <v/>
      </c>
      <c r="I7558" s="65" t="str">
        <f>IF(発注書!D7564="","",発注書!D7564)</f>
        <v/>
      </c>
      <c r="J7558" s="66" t="str">
        <f>IF(発注書!D7564="","",発注書!C7564)</f>
        <v/>
      </c>
    </row>
    <row r="7559" spans="1:10" x14ac:dyDescent="0.55000000000000004">
      <c r="A7559" s="49">
        <v>3779</v>
      </c>
      <c r="B7559" s="50">
        <v>1</v>
      </c>
      <c r="E7559" s="61" t="str">
        <f>IF(発注書!D7565="","",発注書!B7565)</f>
        <v/>
      </c>
      <c r="F7559" s="62" t="str">
        <f>IF(J7559="","",VLOOKUP(J7559,商品マスタ!$B:$D,2,FALSE))</f>
        <v/>
      </c>
      <c r="G7559" s="63" t="str">
        <f>IF(F7559="","",VLOOKUP(F7559,商品マスタ!$C:$D,2,FALSE))</f>
        <v/>
      </c>
      <c r="H7559" s="64" t="str">
        <f t="shared" si="118"/>
        <v/>
      </c>
      <c r="I7559" s="65" t="str">
        <f>IF(発注書!D7565="","",発注書!D7565)</f>
        <v/>
      </c>
      <c r="J7559" s="66" t="str">
        <f>IF(発注書!D7565="","",発注書!C7565)</f>
        <v/>
      </c>
    </row>
    <row r="7560" spans="1:10" x14ac:dyDescent="0.55000000000000004">
      <c r="B7560" s="50">
        <v>2</v>
      </c>
      <c r="E7560" s="61" t="str">
        <f>IF(発注書!D7566="","",発注書!B7566)</f>
        <v/>
      </c>
      <c r="F7560" s="62" t="str">
        <f>IF(J7560="","",VLOOKUP(J7560,商品マスタ!$B:$D,2,FALSE))</f>
        <v/>
      </c>
      <c r="G7560" s="63" t="str">
        <f>IF(F7560="","",VLOOKUP(F7560,商品マスタ!$C:$D,2,FALSE))</f>
        <v/>
      </c>
      <c r="H7560" s="64" t="str">
        <f t="shared" si="118"/>
        <v/>
      </c>
      <c r="I7560" s="65" t="str">
        <f>IF(発注書!D7566="","",発注書!D7566)</f>
        <v/>
      </c>
      <c r="J7560" s="66" t="str">
        <f>IF(発注書!D7566="","",発注書!C7566)</f>
        <v/>
      </c>
    </row>
    <row r="7561" spans="1:10" x14ac:dyDescent="0.55000000000000004">
      <c r="A7561" s="49">
        <v>3780</v>
      </c>
      <c r="B7561" s="50">
        <v>1</v>
      </c>
      <c r="E7561" s="61" t="str">
        <f>IF(発注書!D7567="","",発注書!B7567)</f>
        <v/>
      </c>
      <c r="F7561" s="62" t="str">
        <f>IF(J7561="","",VLOOKUP(J7561,商品マスタ!$B:$D,2,FALSE))</f>
        <v/>
      </c>
      <c r="G7561" s="63" t="str">
        <f>IF(F7561="","",VLOOKUP(F7561,商品マスタ!$C:$D,2,FALSE))</f>
        <v/>
      </c>
      <c r="H7561" s="64" t="str">
        <f t="shared" si="118"/>
        <v/>
      </c>
      <c r="I7561" s="65" t="str">
        <f>IF(発注書!D7567="","",発注書!D7567)</f>
        <v/>
      </c>
      <c r="J7561" s="66" t="str">
        <f>IF(発注書!D7567="","",発注書!C7567)</f>
        <v/>
      </c>
    </row>
    <row r="7562" spans="1:10" x14ac:dyDescent="0.55000000000000004">
      <c r="B7562" s="50">
        <v>2</v>
      </c>
      <c r="E7562" s="61" t="str">
        <f>IF(発注書!D7568="","",発注書!B7568)</f>
        <v/>
      </c>
      <c r="F7562" s="62" t="str">
        <f>IF(J7562="","",VLOOKUP(J7562,商品マスタ!$B:$D,2,FALSE))</f>
        <v/>
      </c>
      <c r="G7562" s="63" t="str">
        <f>IF(F7562="","",VLOOKUP(F7562,商品マスタ!$C:$D,2,FALSE))</f>
        <v/>
      </c>
      <c r="H7562" s="64" t="str">
        <f t="shared" si="118"/>
        <v/>
      </c>
      <c r="I7562" s="65" t="str">
        <f>IF(発注書!D7568="","",発注書!D7568)</f>
        <v/>
      </c>
      <c r="J7562" s="66" t="str">
        <f>IF(発注書!D7568="","",発注書!C7568)</f>
        <v/>
      </c>
    </row>
    <row r="7563" spans="1:10" x14ac:dyDescent="0.55000000000000004">
      <c r="A7563" s="49">
        <v>3781</v>
      </c>
      <c r="B7563" s="50">
        <v>1</v>
      </c>
      <c r="E7563" s="61" t="str">
        <f>IF(発注書!D7569="","",発注書!B7569)</f>
        <v/>
      </c>
      <c r="F7563" s="62" t="str">
        <f>IF(J7563="","",VLOOKUP(J7563,商品マスタ!$B:$D,2,FALSE))</f>
        <v/>
      </c>
      <c r="G7563" s="63" t="str">
        <f>IF(F7563="","",VLOOKUP(F7563,商品マスタ!$C:$D,2,FALSE))</f>
        <v/>
      </c>
      <c r="H7563" s="64" t="str">
        <f t="shared" si="118"/>
        <v/>
      </c>
      <c r="I7563" s="65" t="str">
        <f>IF(発注書!D7569="","",発注書!D7569)</f>
        <v/>
      </c>
      <c r="J7563" s="66" t="str">
        <f>IF(発注書!D7569="","",発注書!C7569)</f>
        <v/>
      </c>
    </row>
    <row r="7564" spans="1:10" x14ac:dyDescent="0.55000000000000004">
      <c r="B7564" s="50">
        <v>2</v>
      </c>
      <c r="E7564" s="61" t="str">
        <f>IF(発注書!D7570="","",発注書!B7570)</f>
        <v/>
      </c>
      <c r="F7564" s="62" t="str">
        <f>IF(J7564="","",VLOOKUP(J7564,商品マスタ!$B:$D,2,FALSE))</f>
        <v/>
      </c>
      <c r="G7564" s="63" t="str">
        <f>IF(F7564="","",VLOOKUP(F7564,商品マスタ!$C:$D,2,FALSE))</f>
        <v/>
      </c>
      <c r="H7564" s="64" t="str">
        <f t="shared" si="118"/>
        <v/>
      </c>
      <c r="I7564" s="65" t="str">
        <f>IF(発注書!D7570="","",発注書!D7570)</f>
        <v/>
      </c>
      <c r="J7564" s="66" t="str">
        <f>IF(発注書!D7570="","",発注書!C7570)</f>
        <v/>
      </c>
    </row>
    <row r="7565" spans="1:10" x14ac:dyDescent="0.55000000000000004">
      <c r="A7565" s="49">
        <v>3782</v>
      </c>
      <c r="B7565" s="50">
        <v>1</v>
      </c>
      <c r="E7565" s="61" t="str">
        <f>IF(発注書!D7571="","",発注書!B7571)</f>
        <v/>
      </c>
      <c r="F7565" s="62" t="str">
        <f>IF(J7565="","",VLOOKUP(J7565,商品マスタ!$B:$D,2,FALSE))</f>
        <v/>
      </c>
      <c r="G7565" s="63" t="str">
        <f>IF(F7565="","",VLOOKUP(F7565,商品マスタ!$C:$D,2,FALSE))</f>
        <v/>
      </c>
      <c r="H7565" s="64" t="str">
        <f t="shared" si="118"/>
        <v/>
      </c>
      <c r="I7565" s="65" t="str">
        <f>IF(発注書!D7571="","",発注書!D7571)</f>
        <v/>
      </c>
      <c r="J7565" s="66" t="str">
        <f>IF(発注書!D7571="","",発注書!C7571)</f>
        <v/>
      </c>
    </row>
    <row r="7566" spans="1:10" x14ac:dyDescent="0.55000000000000004">
      <c r="B7566" s="50">
        <v>2</v>
      </c>
      <c r="E7566" s="61" t="str">
        <f>IF(発注書!D7572="","",発注書!B7572)</f>
        <v/>
      </c>
      <c r="F7566" s="62" t="str">
        <f>IF(J7566="","",VLOOKUP(J7566,商品マスタ!$B:$D,2,FALSE))</f>
        <v/>
      </c>
      <c r="G7566" s="63" t="str">
        <f>IF(F7566="","",VLOOKUP(F7566,商品マスタ!$C:$D,2,FALSE))</f>
        <v/>
      </c>
      <c r="H7566" s="64" t="str">
        <f t="shared" si="118"/>
        <v/>
      </c>
      <c r="I7566" s="65" t="str">
        <f>IF(発注書!D7572="","",発注書!D7572)</f>
        <v/>
      </c>
      <c r="J7566" s="66" t="str">
        <f>IF(発注書!D7572="","",発注書!C7572)</f>
        <v/>
      </c>
    </row>
    <row r="7567" spans="1:10" x14ac:dyDescent="0.55000000000000004">
      <c r="A7567" s="49">
        <v>3783</v>
      </c>
      <c r="B7567" s="50">
        <v>1</v>
      </c>
      <c r="E7567" s="61" t="str">
        <f>IF(発注書!D7573="","",発注書!B7573)</f>
        <v/>
      </c>
      <c r="F7567" s="62" t="str">
        <f>IF(J7567="","",VLOOKUP(J7567,商品マスタ!$B:$D,2,FALSE))</f>
        <v/>
      </c>
      <c r="G7567" s="63" t="str">
        <f>IF(F7567="","",VLOOKUP(F7567,商品マスタ!$C:$D,2,FALSE))</f>
        <v/>
      </c>
      <c r="H7567" s="64" t="str">
        <f t="shared" si="118"/>
        <v/>
      </c>
      <c r="I7567" s="65" t="str">
        <f>IF(発注書!D7573="","",発注書!D7573)</f>
        <v/>
      </c>
      <c r="J7567" s="66" t="str">
        <f>IF(発注書!D7573="","",発注書!C7573)</f>
        <v/>
      </c>
    </row>
    <row r="7568" spans="1:10" x14ac:dyDescent="0.55000000000000004">
      <c r="B7568" s="50">
        <v>2</v>
      </c>
      <c r="E7568" s="61" t="str">
        <f>IF(発注書!D7574="","",発注書!B7574)</f>
        <v/>
      </c>
      <c r="F7568" s="62" t="str">
        <f>IF(J7568="","",VLOOKUP(J7568,商品マスタ!$B:$D,2,FALSE))</f>
        <v/>
      </c>
      <c r="G7568" s="63" t="str">
        <f>IF(F7568="","",VLOOKUP(F7568,商品マスタ!$C:$D,2,FALSE))</f>
        <v/>
      </c>
      <c r="H7568" s="64" t="str">
        <f t="shared" si="118"/>
        <v/>
      </c>
      <c r="I7568" s="65" t="str">
        <f>IF(発注書!D7574="","",発注書!D7574)</f>
        <v/>
      </c>
      <c r="J7568" s="66" t="str">
        <f>IF(発注書!D7574="","",発注書!C7574)</f>
        <v/>
      </c>
    </row>
    <row r="7569" spans="1:10" x14ac:dyDescent="0.55000000000000004">
      <c r="A7569" s="49">
        <v>3784</v>
      </c>
      <c r="B7569" s="50">
        <v>1</v>
      </c>
      <c r="E7569" s="61" t="str">
        <f>IF(発注書!D7575="","",発注書!B7575)</f>
        <v/>
      </c>
      <c r="F7569" s="62" t="str">
        <f>IF(J7569="","",VLOOKUP(J7569,商品マスタ!$B:$D,2,FALSE))</f>
        <v/>
      </c>
      <c r="G7569" s="63" t="str">
        <f>IF(F7569="","",VLOOKUP(F7569,商品マスタ!$C:$D,2,FALSE))</f>
        <v/>
      </c>
      <c r="H7569" s="64" t="str">
        <f t="shared" si="118"/>
        <v/>
      </c>
      <c r="I7569" s="65" t="str">
        <f>IF(発注書!D7575="","",発注書!D7575)</f>
        <v/>
      </c>
      <c r="J7569" s="66" t="str">
        <f>IF(発注書!D7575="","",発注書!C7575)</f>
        <v/>
      </c>
    </row>
    <row r="7570" spans="1:10" x14ac:dyDescent="0.55000000000000004">
      <c r="B7570" s="50">
        <v>2</v>
      </c>
      <c r="E7570" s="61" t="str">
        <f>IF(発注書!D7576="","",発注書!B7576)</f>
        <v/>
      </c>
      <c r="F7570" s="62" t="str">
        <f>IF(J7570="","",VLOOKUP(J7570,商品マスタ!$B:$D,2,FALSE))</f>
        <v/>
      </c>
      <c r="G7570" s="63" t="str">
        <f>IF(F7570="","",VLOOKUP(F7570,商品マスタ!$C:$D,2,FALSE))</f>
        <v/>
      </c>
      <c r="H7570" s="64" t="str">
        <f t="shared" si="118"/>
        <v/>
      </c>
      <c r="I7570" s="65" t="str">
        <f>IF(発注書!D7576="","",発注書!D7576)</f>
        <v/>
      </c>
      <c r="J7570" s="66" t="str">
        <f>IF(発注書!D7576="","",発注書!C7576)</f>
        <v/>
      </c>
    </row>
    <row r="7571" spans="1:10" x14ac:dyDescent="0.55000000000000004">
      <c r="A7571" s="49">
        <v>3785</v>
      </c>
      <c r="B7571" s="50">
        <v>1</v>
      </c>
      <c r="E7571" s="61" t="str">
        <f>IF(発注書!D7577="","",発注書!B7577)</f>
        <v/>
      </c>
      <c r="F7571" s="62" t="str">
        <f>IF(J7571="","",VLOOKUP(J7571,商品マスタ!$B:$D,2,FALSE))</f>
        <v/>
      </c>
      <c r="G7571" s="63" t="str">
        <f>IF(F7571="","",VLOOKUP(F7571,商品マスタ!$C:$D,2,FALSE))</f>
        <v/>
      </c>
      <c r="H7571" s="64" t="str">
        <f t="shared" si="118"/>
        <v/>
      </c>
      <c r="I7571" s="65" t="str">
        <f>IF(発注書!D7577="","",発注書!D7577)</f>
        <v/>
      </c>
      <c r="J7571" s="66" t="str">
        <f>IF(発注書!D7577="","",発注書!C7577)</f>
        <v/>
      </c>
    </row>
    <row r="7572" spans="1:10" x14ac:dyDescent="0.55000000000000004">
      <c r="B7572" s="50">
        <v>2</v>
      </c>
      <c r="E7572" s="61" t="str">
        <f>IF(発注書!D7578="","",発注書!B7578)</f>
        <v/>
      </c>
      <c r="F7572" s="62" t="str">
        <f>IF(J7572="","",VLOOKUP(J7572,商品マスタ!$B:$D,2,FALSE))</f>
        <v/>
      </c>
      <c r="G7572" s="63" t="str">
        <f>IF(F7572="","",VLOOKUP(F7572,商品マスタ!$C:$D,2,FALSE))</f>
        <v/>
      </c>
      <c r="H7572" s="64" t="str">
        <f t="shared" si="118"/>
        <v/>
      </c>
      <c r="I7572" s="65" t="str">
        <f>IF(発注書!D7578="","",発注書!D7578)</f>
        <v/>
      </c>
      <c r="J7572" s="66" t="str">
        <f>IF(発注書!D7578="","",発注書!C7578)</f>
        <v/>
      </c>
    </row>
    <row r="7573" spans="1:10" x14ac:dyDescent="0.55000000000000004">
      <c r="A7573" s="49">
        <v>3786</v>
      </c>
      <c r="B7573" s="50">
        <v>1</v>
      </c>
      <c r="E7573" s="61" t="str">
        <f>IF(発注書!D7579="","",発注書!B7579)</f>
        <v/>
      </c>
      <c r="F7573" s="62" t="str">
        <f>IF(J7573="","",VLOOKUP(J7573,商品マスタ!$B:$D,2,FALSE))</f>
        <v/>
      </c>
      <c r="G7573" s="63" t="str">
        <f>IF(F7573="","",VLOOKUP(F7573,商品マスタ!$C:$D,2,FALSE))</f>
        <v/>
      </c>
      <c r="H7573" s="64" t="str">
        <f t="shared" si="118"/>
        <v/>
      </c>
      <c r="I7573" s="65" t="str">
        <f>IF(発注書!D7579="","",発注書!D7579)</f>
        <v/>
      </c>
      <c r="J7573" s="66" t="str">
        <f>IF(発注書!D7579="","",発注書!C7579)</f>
        <v/>
      </c>
    </row>
    <row r="7574" spans="1:10" x14ac:dyDescent="0.55000000000000004">
      <c r="B7574" s="50">
        <v>2</v>
      </c>
      <c r="E7574" s="61" t="str">
        <f>IF(発注書!D7580="","",発注書!B7580)</f>
        <v/>
      </c>
      <c r="F7574" s="62" t="str">
        <f>IF(J7574="","",VLOOKUP(J7574,商品マスタ!$B:$D,2,FALSE))</f>
        <v/>
      </c>
      <c r="G7574" s="63" t="str">
        <f>IF(F7574="","",VLOOKUP(F7574,商品マスタ!$C:$D,2,FALSE))</f>
        <v/>
      </c>
      <c r="H7574" s="64" t="str">
        <f t="shared" si="118"/>
        <v/>
      </c>
      <c r="I7574" s="65" t="str">
        <f>IF(発注書!D7580="","",発注書!D7580)</f>
        <v/>
      </c>
      <c r="J7574" s="66" t="str">
        <f>IF(発注書!D7580="","",発注書!C7580)</f>
        <v/>
      </c>
    </row>
    <row r="7575" spans="1:10" x14ac:dyDescent="0.55000000000000004">
      <c r="A7575" s="49">
        <v>3787</v>
      </c>
      <c r="B7575" s="50">
        <v>1</v>
      </c>
      <c r="E7575" s="61" t="str">
        <f>IF(発注書!D7581="","",発注書!B7581)</f>
        <v/>
      </c>
      <c r="F7575" s="62" t="str">
        <f>IF(J7575="","",VLOOKUP(J7575,商品マスタ!$B:$D,2,FALSE))</f>
        <v/>
      </c>
      <c r="G7575" s="63" t="str">
        <f>IF(F7575="","",VLOOKUP(F7575,商品マスタ!$C:$D,2,FALSE))</f>
        <v/>
      </c>
      <c r="H7575" s="64" t="str">
        <f t="shared" si="118"/>
        <v/>
      </c>
      <c r="I7575" s="65" t="str">
        <f>IF(発注書!D7581="","",発注書!D7581)</f>
        <v/>
      </c>
      <c r="J7575" s="66" t="str">
        <f>IF(発注書!D7581="","",発注書!C7581)</f>
        <v/>
      </c>
    </row>
    <row r="7576" spans="1:10" x14ac:dyDescent="0.55000000000000004">
      <c r="B7576" s="50">
        <v>2</v>
      </c>
      <c r="E7576" s="61" t="str">
        <f>IF(発注書!D7582="","",発注書!B7582)</f>
        <v/>
      </c>
      <c r="F7576" s="62" t="str">
        <f>IF(J7576="","",VLOOKUP(J7576,商品マスタ!$B:$D,2,FALSE))</f>
        <v/>
      </c>
      <c r="G7576" s="63" t="str">
        <f>IF(F7576="","",VLOOKUP(F7576,商品マスタ!$C:$D,2,FALSE))</f>
        <v/>
      </c>
      <c r="H7576" s="64" t="str">
        <f t="shared" si="118"/>
        <v/>
      </c>
      <c r="I7576" s="65" t="str">
        <f>IF(発注書!D7582="","",発注書!D7582)</f>
        <v/>
      </c>
      <c r="J7576" s="66" t="str">
        <f>IF(発注書!D7582="","",発注書!C7582)</f>
        <v/>
      </c>
    </row>
    <row r="7577" spans="1:10" x14ac:dyDescent="0.55000000000000004">
      <c r="A7577" s="49">
        <v>3788</v>
      </c>
      <c r="B7577" s="50">
        <v>1</v>
      </c>
      <c r="E7577" s="61" t="str">
        <f>IF(発注書!D7583="","",発注書!B7583)</f>
        <v/>
      </c>
      <c r="F7577" s="62" t="str">
        <f>IF(J7577="","",VLOOKUP(J7577,商品マスタ!$B:$D,2,FALSE))</f>
        <v/>
      </c>
      <c r="G7577" s="63" t="str">
        <f>IF(F7577="","",VLOOKUP(F7577,商品マスタ!$C:$D,2,FALSE))</f>
        <v/>
      </c>
      <c r="H7577" s="64" t="str">
        <f t="shared" si="118"/>
        <v/>
      </c>
      <c r="I7577" s="65" t="str">
        <f>IF(発注書!D7583="","",発注書!D7583)</f>
        <v/>
      </c>
      <c r="J7577" s="66" t="str">
        <f>IF(発注書!D7583="","",発注書!C7583)</f>
        <v/>
      </c>
    </row>
    <row r="7578" spans="1:10" x14ac:dyDescent="0.55000000000000004">
      <c r="B7578" s="50">
        <v>2</v>
      </c>
      <c r="E7578" s="61" t="str">
        <f>IF(発注書!D7584="","",発注書!B7584)</f>
        <v/>
      </c>
      <c r="F7578" s="62" t="str">
        <f>IF(J7578="","",VLOOKUP(J7578,商品マスタ!$B:$D,2,FALSE))</f>
        <v/>
      </c>
      <c r="G7578" s="63" t="str">
        <f>IF(F7578="","",VLOOKUP(F7578,商品マスタ!$C:$D,2,FALSE))</f>
        <v/>
      </c>
      <c r="H7578" s="64" t="str">
        <f t="shared" si="118"/>
        <v/>
      </c>
      <c r="I7578" s="65" t="str">
        <f>IF(発注書!D7584="","",発注書!D7584)</f>
        <v/>
      </c>
      <c r="J7578" s="66" t="str">
        <f>IF(発注書!D7584="","",発注書!C7584)</f>
        <v/>
      </c>
    </row>
    <row r="7579" spans="1:10" x14ac:dyDescent="0.55000000000000004">
      <c r="A7579" s="49">
        <v>3789</v>
      </c>
      <c r="B7579" s="50">
        <v>1</v>
      </c>
      <c r="E7579" s="61" t="str">
        <f>IF(発注書!D7585="","",発注書!B7585)</f>
        <v/>
      </c>
      <c r="F7579" s="62" t="str">
        <f>IF(J7579="","",VLOOKUP(J7579,商品マスタ!$B:$D,2,FALSE))</f>
        <v/>
      </c>
      <c r="G7579" s="63" t="str">
        <f>IF(F7579="","",VLOOKUP(F7579,商品マスタ!$C:$D,2,FALSE))</f>
        <v/>
      </c>
      <c r="H7579" s="64" t="str">
        <f t="shared" si="118"/>
        <v/>
      </c>
      <c r="I7579" s="65" t="str">
        <f>IF(発注書!D7585="","",発注書!D7585)</f>
        <v/>
      </c>
      <c r="J7579" s="66" t="str">
        <f>IF(発注書!D7585="","",発注書!C7585)</f>
        <v/>
      </c>
    </row>
    <row r="7580" spans="1:10" x14ac:dyDescent="0.55000000000000004">
      <c r="B7580" s="50">
        <v>2</v>
      </c>
      <c r="E7580" s="61" t="str">
        <f>IF(発注書!D7586="","",発注書!B7586)</f>
        <v/>
      </c>
      <c r="F7580" s="62" t="str">
        <f>IF(J7580="","",VLOOKUP(J7580,商品マスタ!$B:$D,2,FALSE))</f>
        <v/>
      </c>
      <c r="G7580" s="63" t="str">
        <f>IF(F7580="","",VLOOKUP(F7580,商品マスタ!$C:$D,2,FALSE))</f>
        <v/>
      </c>
      <c r="H7580" s="64" t="str">
        <f t="shared" si="118"/>
        <v/>
      </c>
      <c r="I7580" s="65" t="str">
        <f>IF(発注書!D7586="","",発注書!D7586)</f>
        <v/>
      </c>
      <c r="J7580" s="66" t="str">
        <f>IF(発注書!D7586="","",発注書!C7586)</f>
        <v/>
      </c>
    </row>
    <row r="7581" spans="1:10" x14ac:dyDescent="0.55000000000000004">
      <c r="A7581" s="49">
        <v>3790</v>
      </c>
      <c r="B7581" s="50">
        <v>1</v>
      </c>
      <c r="E7581" s="61" t="str">
        <f>IF(発注書!D7587="","",発注書!B7587)</f>
        <v/>
      </c>
      <c r="F7581" s="62" t="str">
        <f>IF(J7581="","",VLOOKUP(J7581,商品マスタ!$B:$D,2,FALSE))</f>
        <v/>
      </c>
      <c r="G7581" s="63" t="str">
        <f>IF(F7581="","",VLOOKUP(F7581,商品マスタ!$C:$D,2,FALSE))</f>
        <v/>
      </c>
      <c r="H7581" s="64" t="str">
        <f t="shared" si="118"/>
        <v/>
      </c>
      <c r="I7581" s="65" t="str">
        <f>IF(発注書!D7587="","",発注書!D7587)</f>
        <v/>
      </c>
      <c r="J7581" s="66" t="str">
        <f>IF(発注書!D7587="","",発注書!C7587)</f>
        <v/>
      </c>
    </row>
    <row r="7582" spans="1:10" x14ac:dyDescent="0.55000000000000004">
      <c r="B7582" s="50">
        <v>2</v>
      </c>
      <c r="E7582" s="61" t="str">
        <f>IF(発注書!D7588="","",発注書!B7588)</f>
        <v/>
      </c>
      <c r="F7582" s="62" t="str">
        <f>IF(J7582="","",VLOOKUP(J7582,商品マスタ!$B:$D,2,FALSE))</f>
        <v/>
      </c>
      <c r="G7582" s="63" t="str">
        <f>IF(F7582="","",VLOOKUP(F7582,商品マスタ!$C:$D,2,FALSE))</f>
        <v/>
      </c>
      <c r="H7582" s="64" t="str">
        <f t="shared" si="118"/>
        <v/>
      </c>
      <c r="I7582" s="65" t="str">
        <f>IF(発注書!D7588="","",発注書!D7588)</f>
        <v/>
      </c>
      <c r="J7582" s="66" t="str">
        <f>IF(発注書!D7588="","",発注書!C7588)</f>
        <v/>
      </c>
    </row>
    <row r="7583" spans="1:10" x14ac:dyDescent="0.55000000000000004">
      <c r="A7583" s="49">
        <v>3791</v>
      </c>
      <c r="B7583" s="50">
        <v>1</v>
      </c>
      <c r="E7583" s="61" t="str">
        <f>IF(発注書!D7589="","",発注書!B7589)</f>
        <v/>
      </c>
      <c r="F7583" s="62" t="str">
        <f>IF(J7583="","",VLOOKUP(J7583,商品マスタ!$B:$D,2,FALSE))</f>
        <v/>
      </c>
      <c r="G7583" s="63" t="str">
        <f>IF(F7583="","",VLOOKUP(F7583,商品マスタ!$C:$D,2,FALSE))</f>
        <v/>
      </c>
      <c r="H7583" s="64" t="str">
        <f t="shared" si="118"/>
        <v/>
      </c>
      <c r="I7583" s="65" t="str">
        <f>IF(発注書!D7589="","",発注書!D7589)</f>
        <v/>
      </c>
      <c r="J7583" s="66" t="str">
        <f>IF(発注書!D7589="","",発注書!C7589)</f>
        <v/>
      </c>
    </row>
    <row r="7584" spans="1:10" x14ac:dyDescent="0.55000000000000004">
      <c r="B7584" s="50">
        <v>2</v>
      </c>
      <c r="E7584" s="61" t="str">
        <f>IF(発注書!D7590="","",発注書!B7590)</f>
        <v/>
      </c>
      <c r="F7584" s="62" t="str">
        <f>IF(J7584="","",VLOOKUP(J7584,商品マスタ!$B:$D,2,FALSE))</f>
        <v/>
      </c>
      <c r="G7584" s="63" t="str">
        <f>IF(F7584="","",VLOOKUP(F7584,商品マスタ!$C:$D,2,FALSE))</f>
        <v/>
      </c>
      <c r="H7584" s="64" t="str">
        <f t="shared" si="118"/>
        <v/>
      </c>
      <c r="I7584" s="65" t="str">
        <f>IF(発注書!D7590="","",発注書!D7590)</f>
        <v/>
      </c>
      <c r="J7584" s="66" t="str">
        <f>IF(発注書!D7590="","",発注書!C7590)</f>
        <v/>
      </c>
    </row>
    <row r="7585" spans="1:10" x14ac:dyDescent="0.55000000000000004">
      <c r="A7585" s="49">
        <v>3792</v>
      </c>
      <c r="B7585" s="50">
        <v>1</v>
      </c>
      <c r="E7585" s="61" t="str">
        <f>IF(発注書!D7591="","",発注書!B7591)</f>
        <v/>
      </c>
      <c r="F7585" s="62" t="str">
        <f>IF(J7585="","",VLOOKUP(J7585,商品マスタ!$B:$D,2,FALSE))</f>
        <v/>
      </c>
      <c r="G7585" s="63" t="str">
        <f>IF(F7585="","",VLOOKUP(F7585,商品マスタ!$C:$D,2,FALSE))</f>
        <v/>
      </c>
      <c r="H7585" s="64" t="str">
        <f t="shared" si="118"/>
        <v/>
      </c>
      <c r="I7585" s="65" t="str">
        <f>IF(発注書!D7591="","",発注書!D7591)</f>
        <v/>
      </c>
      <c r="J7585" s="66" t="str">
        <f>IF(発注書!D7591="","",発注書!C7591)</f>
        <v/>
      </c>
    </row>
    <row r="7586" spans="1:10" x14ac:dyDescent="0.55000000000000004">
      <c r="B7586" s="50">
        <v>2</v>
      </c>
      <c r="E7586" s="61" t="str">
        <f>IF(発注書!D7592="","",発注書!B7592)</f>
        <v/>
      </c>
      <c r="F7586" s="62" t="str">
        <f>IF(J7586="","",VLOOKUP(J7586,商品マスタ!$B:$D,2,FALSE))</f>
        <v/>
      </c>
      <c r="G7586" s="63" t="str">
        <f>IF(F7586="","",VLOOKUP(F7586,商品マスタ!$C:$D,2,FALSE))</f>
        <v/>
      </c>
      <c r="H7586" s="64" t="str">
        <f t="shared" si="118"/>
        <v/>
      </c>
      <c r="I7586" s="65" t="str">
        <f>IF(発注書!D7592="","",発注書!D7592)</f>
        <v/>
      </c>
      <c r="J7586" s="66" t="str">
        <f>IF(発注書!D7592="","",発注書!C7592)</f>
        <v/>
      </c>
    </row>
    <row r="7587" spans="1:10" x14ac:dyDescent="0.55000000000000004">
      <c r="A7587" s="49">
        <v>3793</v>
      </c>
      <c r="B7587" s="50">
        <v>1</v>
      </c>
      <c r="E7587" s="61" t="str">
        <f>IF(発注書!D7593="","",発注書!B7593)</f>
        <v/>
      </c>
      <c r="F7587" s="62" t="str">
        <f>IF(J7587="","",VLOOKUP(J7587,商品マスタ!$B:$D,2,FALSE))</f>
        <v/>
      </c>
      <c r="G7587" s="63" t="str">
        <f>IF(F7587="","",VLOOKUP(F7587,商品マスタ!$C:$D,2,FALSE))</f>
        <v/>
      </c>
      <c r="H7587" s="64" t="str">
        <f t="shared" si="118"/>
        <v/>
      </c>
      <c r="I7587" s="65" t="str">
        <f>IF(発注書!D7593="","",発注書!D7593)</f>
        <v/>
      </c>
      <c r="J7587" s="66" t="str">
        <f>IF(発注書!D7593="","",発注書!C7593)</f>
        <v/>
      </c>
    </row>
    <row r="7588" spans="1:10" x14ac:dyDescent="0.55000000000000004">
      <c r="B7588" s="50">
        <v>2</v>
      </c>
      <c r="E7588" s="61" t="str">
        <f>IF(発注書!D7594="","",発注書!B7594)</f>
        <v/>
      </c>
      <c r="F7588" s="62" t="str">
        <f>IF(J7588="","",VLOOKUP(J7588,商品マスタ!$B:$D,2,FALSE))</f>
        <v/>
      </c>
      <c r="G7588" s="63" t="str">
        <f>IF(F7588="","",VLOOKUP(F7588,商品マスタ!$C:$D,2,FALSE))</f>
        <v/>
      </c>
      <c r="H7588" s="64" t="str">
        <f t="shared" si="118"/>
        <v/>
      </c>
      <c r="I7588" s="65" t="str">
        <f>IF(発注書!D7594="","",発注書!D7594)</f>
        <v/>
      </c>
      <c r="J7588" s="66" t="str">
        <f>IF(発注書!D7594="","",発注書!C7594)</f>
        <v/>
      </c>
    </row>
    <row r="7589" spans="1:10" x14ac:dyDescent="0.55000000000000004">
      <c r="A7589" s="49">
        <v>3794</v>
      </c>
      <c r="B7589" s="50">
        <v>1</v>
      </c>
      <c r="E7589" s="61" t="str">
        <f>IF(発注書!D7595="","",発注書!B7595)</f>
        <v/>
      </c>
      <c r="F7589" s="62" t="str">
        <f>IF(J7589="","",VLOOKUP(J7589,商品マスタ!$B:$D,2,FALSE))</f>
        <v/>
      </c>
      <c r="G7589" s="63" t="str">
        <f>IF(F7589="","",VLOOKUP(F7589,商品マスタ!$C:$D,2,FALSE))</f>
        <v/>
      </c>
      <c r="H7589" s="64" t="str">
        <f t="shared" si="118"/>
        <v/>
      </c>
      <c r="I7589" s="65" t="str">
        <f>IF(発注書!D7595="","",発注書!D7595)</f>
        <v/>
      </c>
      <c r="J7589" s="66" t="str">
        <f>IF(発注書!D7595="","",発注書!C7595)</f>
        <v/>
      </c>
    </row>
    <row r="7590" spans="1:10" x14ac:dyDescent="0.55000000000000004">
      <c r="B7590" s="50">
        <v>2</v>
      </c>
      <c r="E7590" s="61" t="str">
        <f>IF(発注書!D7596="","",発注書!B7596)</f>
        <v/>
      </c>
      <c r="F7590" s="62" t="str">
        <f>IF(J7590="","",VLOOKUP(J7590,商品マスタ!$B:$D,2,FALSE))</f>
        <v/>
      </c>
      <c r="G7590" s="63" t="str">
        <f>IF(F7590="","",VLOOKUP(F7590,商品マスタ!$C:$D,2,FALSE))</f>
        <v/>
      </c>
      <c r="H7590" s="64" t="str">
        <f t="shared" si="118"/>
        <v/>
      </c>
      <c r="I7590" s="65" t="str">
        <f>IF(発注書!D7596="","",発注書!D7596)</f>
        <v/>
      </c>
      <c r="J7590" s="66" t="str">
        <f>IF(発注書!D7596="","",発注書!C7596)</f>
        <v/>
      </c>
    </row>
    <row r="7591" spans="1:10" x14ac:dyDescent="0.55000000000000004">
      <c r="A7591" s="49">
        <v>3795</v>
      </c>
      <c r="B7591" s="50">
        <v>1</v>
      </c>
      <c r="E7591" s="61" t="str">
        <f>IF(発注書!D7597="","",発注書!B7597)</f>
        <v/>
      </c>
      <c r="F7591" s="62" t="str">
        <f>IF(J7591="","",VLOOKUP(J7591,商品マスタ!$B:$D,2,FALSE))</f>
        <v/>
      </c>
      <c r="G7591" s="63" t="str">
        <f>IF(F7591="","",VLOOKUP(F7591,商品マスタ!$C:$D,2,FALSE))</f>
        <v/>
      </c>
      <c r="H7591" s="64" t="str">
        <f t="shared" si="118"/>
        <v/>
      </c>
      <c r="I7591" s="65" t="str">
        <f>IF(発注書!D7597="","",発注書!D7597)</f>
        <v/>
      </c>
      <c r="J7591" s="66" t="str">
        <f>IF(発注書!D7597="","",発注書!C7597)</f>
        <v/>
      </c>
    </row>
    <row r="7592" spans="1:10" x14ac:dyDescent="0.55000000000000004">
      <c r="B7592" s="50">
        <v>2</v>
      </c>
      <c r="E7592" s="61" t="str">
        <f>IF(発注書!D7598="","",発注書!B7598)</f>
        <v/>
      </c>
      <c r="F7592" s="62" t="str">
        <f>IF(J7592="","",VLOOKUP(J7592,商品マスタ!$B:$D,2,FALSE))</f>
        <v/>
      </c>
      <c r="G7592" s="63" t="str">
        <f>IF(F7592="","",VLOOKUP(F7592,商品マスタ!$C:$D,2,FALSE))</f>
        <v/>
      </c>
      <c r="H7592" s="64" t="str">
        <f t="shared" si="118"/>
        <v/>
      </c>
      <c r="I7592" s="65" t="str">
        <f>IF(発注書!D7598="","",発注書!D7598)</f>
        <v/>
      </c>
      <c r="J7592" s="66" t="str">
        <f>IF(発注書!D7598="","",発注書!C7598)</f>
        <v/>
      </c>
    </row>
    <row r="7593" spans="1:10" x14ac:dyDescent="0.55000000000000004">
      <c r="A7593" s="49">
        <v>3796</v>
      </c>
      <c r="B7593" s="50">
        <v>1</v>
      </c>
      <c r="E7593" s="61" t="str">
        <f>IF(発注書!D7599="","",発注書!B7599)</f>
        <v/>
      </c>
      <c r="F7593" s="62" t="str">
        <f>IF(J7593="","",VLOOKUP(J7593,商品マスタ!$B:$D,2,FALSE))</f>
        <v/>
      </c>
      <c r="G7593" s="63" t="str">
        <f>IF(F7593="","",VLOOKUP(F7593,商品マスタ!$C:$D,2,FALSE))</f>
        <v/>
      </c>
      <c r="H7593" s="64" t="str">
        <f t="shared" si="118"/>
        <v/>
      </c>
      <c r="I7593" s="65" t="str">
        <f>IF(発注書!D7599="","",発注書!D7599)</f>
        <v/>
      </c>
      <c r="J7593" s="66" t="str">
        <f>IF(発注書!D7599="","",発注書!C7599)</f>
        <v/>
      </c>
    </row>
    <row r="7594" spans="1:10" x14ac:dyDescent="0.55000000000000004">
      <c r="B7594" s="50">
        <v>2</v>
      </c>
      <c r="E7594" s="61" t="str">
        <f>IF(発注書!D7600="","",発注書!B7600)</f>
        <v/>
      </c>
      <c r="F7594" s="62" t="str">
        <f>IF(J7594="","",VLOOKUP(J7594,商品マスタ!$B:$D,2,FALSE))</f>
        <v/>
      </c>
      <c r="G7594" s="63" t="str">
        <f>IF(F7594="","",VLOOKUP(F7594,商品マスタ!$C:$D,2,FALSE))</f>
        <v/>
      </c>
      <c r="H7594" s="64" t="str">
        <f t="shared" si="118"/>
        <v/>
      </c>
      <c r="I7594" s="65" t="str">
        <f>IF(発注書!D7600="","",発注書!D7600)</f>
        <v/>
      </c>
      <c r="J7594" s="66" t="str">
        <f>IF(発注書!D7600="","",発注書!C7600)</f>
        <v/>
      </c>
    </row>
    <row r="7595" spans="1:10" x14ac:dyDescent="0.55000000000000004">
      <c r="A7595" s="49">
        <v>3797</v>
      </c>
      <c r="B7595" s="50">
        <v>1</v>
      </c>
      <c r="E7595" s="61" t="str">
        <f>IF(発注書!D7601="","",発注書!B7601)</f>
        <v/>
      </c>
      <c r="F7595" s="62" t="str">
        <f>IF(J7595="","",VLOOKUP(J7595,商品マスタ!$B:$D,2,FALSE))</f>
        <v/>
      </c>
      <c r="G7595" s="63" t="str">
        <f>IF(F7595="","",VLOOKUP(F7595,商品マスタ!$C:$D,2,FALSE))</f>
        <v/>
      </c>
      <c r="H7595" s="64" t="str">
        <f t="shared" si="118"/>
        <v/>
      </c>
      <c r="I7595" s="65" t="str">
        <f>IF(発注書!D7601="","",発注書!D7601)</f>
        <v/>
      </c>
      <c r="J7595" s="66" t="str">
        <f>IF(発注書!D7601="","",発注書!C7601)</f>
        <v/>
      </c>
    </row>
    <row r="7596" spans="1:10" x14ac:dyDescent="0.55000000000000004">
      <c r="B7596" s="50">
        <v>2</v>
      </c>
      <c r="E7596" s="61" t="str">
        <f>IF(発注書!D7602="","",発注書!B7602)</f>
        <v/>
      </c>
      <c r="F7596" s="62" t="str">
        <f>IF(J7596="","",VLOOKUP(J7596,商品マスタ!$B:$D,2,FALSE))</f>
        <v/>
      </c>
      <c r="G7596" s="63" t="str">
        <f>IF(F7596="","",VLOOKUP(F7596,商品マスタ!$C:$D,2,FALSE))</f>
        <v/>
      </c>
      <c r="H7596" s="64" t="str">
        <f t="shared" si="118"/>
        <v/>
      </c>
      <c r="I7596" s="65" t="str">
        <f>IF(発注書!D7602="","",発注書!D7602)</f>
        <v/>
      </c>
      <c r="J7596" s="66" t="str">
        <f>IF(発注書!D7602="","",発注書!C7602)</f>
        <v/>
      </c>
    </row>
    <row r="7597" spans="1:10" x14ac:dyDescent="0.55000000000000004">
      <c r="A7597" s="49">
        <v>3798</v>
      </c>
      <c r="B7597" s="50">
        <v>1</v>
      </c>
      <c r="E7597" s="61" t="str">
        <f>IF(発注書!D7603="","",発注書!B7603)</f>
        <v/>
      </c>
      <c r="F7597" s="62" t="str">
        <f>IF(J7597="","",VLOOKUP(J7597,商品マスタ!$B:$D,2,FALSE))</f>
        <v/>
      </c>
      <c r="G7597" s="63" t="str">
        <f>IF(F7597="","",VLOOKUP(F7597,商品マスタ!$C:$D,2,FALSE))</f>
        <v/>
      </c>
      <c r="H7597" s="64" t="str">
        <f t="shared" si="118"/>
        <v/>
      </c>
      <c r="I7597" s="65" t="str">
        <f>IF(発注書!D7603="","",発注書!D7603)</f>
        <v/>
      </c>
      <c r="J7597" s="66" t="str">
        <f>IF(発注書!D7603="","",発注書!C7603)</f>
        <v/>
      </c>
    </row>
    <row r="7598" spans="1:10" x14ac:dyDescent="0.55000000000000004">
      <c r="B7598" s="50">
        <v>2</v>
      </c>
      <c r="E7598" s="61" t="str">
        <f>IF(発注書!D7604="","",発注書!B7604)</f>
        <v/>
      </c>
      <c r="F7598" s="62" t="str">
        <f>IF(J7598="","",VLOOKUP(J7598,商品マスタ!$B:$D,2,FALSE))</f>
        <v/>
      </c>
      <c r="G7598" s="63" t="str">
        <f>IF(F7598="","",VLOOKUP(F7598,商品マスタ!$C:$D,2,FALSE))</f>
        <v/>
      </c>
      <c r="H7598" s="64" t="str">
        <f t="shared" si="118"/>
        <v/>
      </c>
      <c r="I7598" s="65" t="str">
        <f>IF(発注書!D7604="","",発注書!D7604)</f>
        <v/>
      </c>
      <c r="J7598" s="66" t="str">
        <f>IF(発注書!D7604="","",発注書!C7604)</f>
        <v/>
      </c>
    </row>
    <row r="7599" spans="1:10" x14ac:dyDescent="0.55000000000000004">
      <c r="A7599" s="49">
        <v>3799</v>
      </c>
      <c r="B7599" s="50">
        <v>1</v>
      </c>
      <c r="E7599" s="61" t="str">
        <f>IF(発注書!D7605="","",発注書!B7605)</f>
        <v/>
      </c>
      <c r="F7599" s="62" t="str">
        <f>IF(J7599="","",VLOOKUP(J7599,商品マスタ!$B:$D,2,FALSE))</f>
        <v/>
      </c>
      <c r="G7599" s="63" t="str">
        <f>IF(F7599="","",VLOOKUP(F7599,商品マスタ!$C:$D,2,FALSE))</f>
        <v/>
      </c>
      <c r="H7599" s="64" t="str">
        <f t="shared" si="118"/>
        <v/>
      </c>
      <c r="I7599" s="65" t="str">
        <f>IF(発注書!D7605="","",発注書!D7605)</f>
        <v/>
      </c>
      <c r="J7599" s="66" t="str">
        <f>IF(発注書!D7605="","",発注書!C7605)</f>
        <v/>
      </c>
    </row>
    <row r="7600" spans="1:10" x14ac:dyDescent="0.55000000000000004">
      <c r="B7600" s="50">
        <v>2</v>
      </c>
      <c r="E7600" s="61" t="str">
        <f>IF(発注書!D7606="","",発注書!B7606)</f>
        <v/>
      </c>
      <c r="F7600" s="62" t="str">
        <f>IF(J7600="","",VLOOKUP(J7600,商品マスタ!$B:$D,2,FALSE))</f>
        <v/>
      </c>
      <c r="G7600" s="63" t="str">
        <f>IF(F7600="","",VLOOKUP(F7600,商品マスタ!$C:$D,2,FALSE))</f>
        <v/>
      </c>
      <c r="H7600" s="64" t="str">
        <f t="shared" si="118"/>
        <v/>
      </c>
      <c r="I7600" s="65" t="str">
        <f>IF(発注書!D7606="","",発注書!D7606)</f>
        <v/>
      </c>
      <c r="J7600" s="66" t="str">
        <f>IF(発注書!D7606="","",発注書!C7606)</f>
        <v/>
      </c>
    </row>
    <row r="7601" spans="1:10" x14ac:dyDescent="0.55000000000000004">
      <c r="A7601" s="49">
        <v>3800</v>
      </c>
      <c r="B7601" s="50">
        <v>1</v>
      </c>
      <c r="E7601" s="61" t="str">
        <f>IF(発注書!D7607="","",発注書!B7607)</f>
        <v/>
      </c>
      <c r="F7601" s="62" t="str">
        <f>IF(J7601="","",VLOOKUP(J7601,商品マスタ!$B:$D,2,FALSE))</f>
        <v/>
      </c>
      <c r="G7601" s="63" t="str">
        <f>IF(F7601="","",VLOOKUP(F7601,商品マスタ!$C:$D,2,FALSE))</f>
        <v/>
      </c>
      <c r="H7601" s="64" t="str">
        <f t="shared" si="118"/>
        <v/>
      </c>
      <c r="I7601" s="65" t="str">
        <f>IF(発注書!D7607="","",発注書!D7607)</f>
        <v/>
      </c>
      <c r="J7601" s="66" t="str">
        <f>IF(発注書!D7607="","",発注書!C7607)</f>
        <v/>
      </c>
    </row>
    <row r="7602" spans="1:10" x14ac:dyDescent="0.55000000000000004">
      <c r="B7602" s="50">
        <v>2</v>
      </c>
      <c r="E7602" s="61" t="str">
        <f>IF(発注書!D7608="","",発注書!B7608)</f>
        <v/>
      </c>
      <c r="F7602" s="62" t="str">
        <f>IF(J7602="","",VLOOKUP(J7602,商品マスタ!$B:$D,2,FALSE))</f>
        <v/>
      </c>
      <c r="G7602" s="63" t="str">
        <f>IF(F7602="","",VLOOKUP(F7602,商品マスタ!$C:$D,2,FALSE))</f>
        <v/>
      </c>
      <c r="H7602" s="64" t="str">
        <f t="shared" si="118"/>
        <v/>
      </c>
      <c r="I7602" s="65" t="str">
        <f>IF(発注書!D7608="","",発注書!D7608)</f>
        <v/>
      </c>
      <c r="J7602" s="66" t="str">
        <f>IF(発注書!D7608="","",発注書!C7608)</f>
        <v/>
      </c>
    </row>
    <row r="7603" spans="1:10" x14ac:dyDescent="0.55000000000000004">
      <c r="A7603" s="49">
        <v>3801</v>
      </c>
      <c r="B7603" s="50">
        <v>1</v>
      </c>
      <c r="E7603" s="61" t="str">
        <f>IF(発注書!D7609="","",発注書!B7609)</f>
        <v/>
      </c>
      <c r="F7603" s="62" t="str">
        <f>IF(J7603="","",VLOOKUP(J7603,商品マスタ!$B:$D,2,FALSE))</f>
        <v/>
      </c>
      <c r="G7603" s="63" t="str">
        <f>IF(F7603="","",VLOOKUP(F7603,商品マスタ!$C:$D,2,FALSE))</f>
        <v/>
      </c>
      <c r="H7603" s="64" t="str">
        <f t="shared" si="118"/>
        <v/>
      </c>
      <c r="I7603" s="65" t="str">
        <f>IF(発注書!D7609="","",発注書!D7609)</f>
        <v/>
      </c>
      <c r="J7603" s="66" t="str">
        <f>IF(発注書!D7609="","",発注書!C7609)</f>
        <v/>
      </c>
    </row>
    <row r="7604" spans="1:10" x14ac:dyDescent="0.55000000000000004">
      <c r="B7604" s="50">
        <v>2</v>
      </c>
      <c r="E7604" s="61" t="str">
        <f>IF(発注書!D7610="","",発注書!B7610)</f>
        <v/>
      </c>
      <c r="F7604" s="62" t="str">
        <f>IF(J7604="","",VLOOKUP(J7604,商品マスタ!$B:$D,2,FALSE))</f>
        <v/>
      </c>
      <c r="G7604" s="63" t="str">
        <f>IF(F7604="","",VLOOKUP(F7604,商品マスタ!$C:$D,2,FALSE))</f>
        <v/>
      </c>
      <c r="H7604" s="64" t="str">
        <f t="shared" si="118"/>
        <v/>
      </c>
      <c r="I7604" s="65" t="str">
        <f>IF(発注書!D7610="","",発注書!D7610)</f>
        <v/>
      </c>
      <c r="J7604" s="66" t="str">
        <f>IF(発注書!D7610="","",発注書!C7610)</f>
        <v/>
      </c>
    </row>
    <row r="7605" spans="1:10" x14ac:dyDescent="0.55000000000000004">
      <c r="A7605" s="49">
        <v>3802</v>
      </c>
      <c r="B7605" s="50">
        <v>1</v>
      </c>
      <c r="E7605" s="61" t="str">
        <f>IF(発注書!D7611="","",発注書!B7611)</f>
        <v/>
      </c>
      <c r="F7605" s="62" t="str">
        <f>IF(J7605="","",VLOOKUP(J7605,商品マスタ!$B:$D,2,FALSE))</f>
        <v/>
      </c>
      <c r="G7605" s="63" t="str">
        <f>IF(F7605="","",VLOOKUP(F7605,商品マスタ!$C:$D,2,FALSE))</f>
        <v/>
      </c>
      <c r="H7605" s="64" t="str">
        <f t="shared" si="118"/>
        <v/>
      </c>
      <c r="I7605" s="65" t="str">
        <f>IF(発注書!D7611="","",発注書!D7611)</f>
        <v/>
      </c>
      <c r="J7605" s="66" t="str">
        <f>IF(発注書!D7611="","",発注書!C7611)</f>
        <v/>
      </c>
    </row>
    <row r="7606" spans="1:10" x14ac:dyDescent="0.55000000000000004">
      <c r="B7606" s="50">
        <v>2</v>
      </c>
      <c r="E7606" s="61" t="str">
        <f>IF(発注書!D7612="","",発注書!B7612)</f>
        <v/>
      </c>
      <c r="F7606" s="62" t="str">
        <f>IF(J7606="","",VLOOKUP(J7606,商品マスタ!$B:$D,2,FALSE))</f>
        <v/>
      </c>
      <c r="G7606" s="63" t="str">
        <f>IF(F7606="","",VLOOKUP(F7606,商品マスタ!$C:$D,2,FALSE))</f>
        <v/>
      </c>
      <c r="H7606" s="64" t="str">
        <f t="shared" si="118"/>
        <v/>
      </c>
      <c r="I7606" s="65" t="str">
        <f>IF(発注書!D7612="","",発注書!D7612)</f>
        <v/>
      </c>
      <c r="J7606" s="66" t="str">
        <f>IF(発注書!D7612="","",発注書!C7612)</f>
        <v/>
      </c>
    </row>
    <row r="7607" spans="1:10" x14ac:dyDescent="0.55000000000000004">
      <c r="A7607" s="49">
        <v>3803</v>
      </c>
      <c r="B7607" s="50">
        <v>1</v>
      </c>
      <c r="E7607" s="61" t="str">
        <f>IF(発注書!D7613="","",発注書!B7613)</f>
        <v/>
      </c>
      <c r="F7607" s="62" t="str">
        <f>IF(J7607="","",VLOOKUP(J7607,商品マスタ!$B:$D,2,FALSE))</f>
        <v/>
      </c>
      <c r="G7607" s="63" t="str">
        <f>IF(F7607="","",VLOOKUP(F7607,商品マスタ!$C:$D,2,FALSE))</f>
        <v/>
      </c>
      <c r="H7607" s="64" t="str">
        <f t="shared" si="118"/>
        <v/>
      </c>
      <c r="I7607" s="65" t="str">
        <f>IF(発注書!D7613="","",発注書!D7613)</f>
        <v/>
      </c>
      <c r="J7607" s="66" t="str">
        <f>IF(発注書!D7613="","",発注書!C7613)</f>
        <v/>
      </c>
    </row>
    <row r="7608" spans="1:10" x14ac:dyDescent="0.55000000000000004">
      <c r="B7608" s="50">
        <v>2</v>
      </c>
      <c r="E7608" s="61" t="str">
        <f>IF(発注書!D7614="","",発注書!B7614)</f>
        <v/>
      </c>
      <c r="F7608" s="62" t="str">
        <f>IF(J7608="","",VLOOKUP(J7608,商品マスタ!$B:$D,2,FALSE))</f>
        <v/>
      </c>
      <c r="G7608" s="63" t="str">
        <f>IF(F7608="","",VLOOKUP(F7608,商品マスタ!$C:$D,2,FALSE))</f>
        <v/>
      </c>
      <c r="H7608" s="64" t="str">
        <f t="shared" si="118"/>
        <v/>
      </c>
      <c r="I7608" s="65" t="str">
        <f>IF(発注書!D7614="","",発注書!D7614)</f>
        <v/>
      </c>
      <c r="J7608" s="66" t="str">
        <f>IF(発注書!D7614="","",発注書!C7614)</f>
        <v/>
      </c>
    </row>
    <row r="7609" spans="1:10" x14ac:dyDescent="0.55000000000000004">
      <c r="A7609" s="49">
        <v>3804</v>
      </c>
      <c r="B7609" s="50">
        <v>1</v>
      </c>
      <c r="E7609" s="61" t="str">
        <f>IF(発注書!D7615="","",発注書!B7615)</f>
        <v/>
      </c>
      <c r="F7609" s="62" t="str">
        <f>IF(J7609="","",VLOOKUP(J7609,商品マスタ!$B:$D,2,FALSE))</f>
        <v/>
      </c>
      <c r="G7609" s="63" t="str">
        <f>IF(F7609="","",VLOOKUP(F7609,商品マスタ!$C:$D,2,FALSE))</f>
        <v/>
      </c>
      <c r="H7609" s="64" t="str">
        <f t="shared" si="118"/>
        <v/>
      </c>
      <c r="I7609" s="65" t="str">
        <f>IF(発注書!D7615="","",発注書!D7615)</f>
        <v/>
      </c>
      <c r="J7609" s="66" t="str">
        <f>IF(発注書!D7615="","",発注書!C7615)</f>
        <v/>
      </c>
    </row>
    <row r="7610" spans="1:10" x14ac:dyDescent="0.55000000000000004">
      <c r="B7610" s="50">
        <v>2</v>
      </c>
      <c r="E7610" s="61" t="str">
        <f>IF(発注書!D7616="","",発注書!B7616)</f>
        <v/>
      </c>
      <c r="F7610" s="62" t="str">
        <f>IF(J7610="","",VLOOKUP(J7610,商品マスタ!$B:$D,2,FALSE))</f>
        <v/>
      </c>
      <c r="G7610" s="63" t="str">
        <f>IF(F7610="","",VLOOKUP(F7610,商品マスタ!$C:$D,2,FALSE))</f>
        <v/>
      </c>
      <c r="H7610" s="64" t="str">
        <f t="shared" si="118"/>
        <v/>
      </c>
      <c r="I7610" s="65" t="str">
        <f>IF(発注書!D7616="","",発注書!D7616)</f>
        <v/>
      </c>
      <c r="J7610" s="66" t="str">
        <f>IF(発注書!D7616="","",発注書!C7616)</f>
        <v/>
      </c>
    </row>
    <row r="7611" spans="1:10" x14ac:dyDescent="0.55000000000000004">
      <c r="A7611" s="49">
        <v>3805</v>
      </c>
      <c r="B7611" s="50">
        <v>1</v>
      </c>
      <c r="E7611" s="61" t="str">
        <f>IF(発注書!D7617="","",発注書!B7617)</f>
        <v/>
      </c>
      <c r="F7611" s="62" t="str">
        <f>IF(J7611="","",VLOOKUP(J7611,商品マスタ!$B:$D,2,FALSE))</f>
        <v/>
      </c>
      <c r="G7611" s="63" t="str">
        <f>IF(F7611="","",VLOOKUP(F7611,商品マスタ!$C:$D,2,FALSE))</f>
        <v/>
      </c>
      <c r="H7611" s="64" t="str">
        <f t="shared" si="118"/>
        <v/>
      </c>
      <c r="I7611" s="65" t="str">
        <f>IF(発注書!D7617="","",発注書!D7617)</f>
        <v/>
      </c>
      <c r="J7611" s="66" t="str">
        <f>IF(発注書!D7617="","",発注書!C7617)</f>
        <v/>
      </c>
    </row>
    <row r="7612" spans="1:10" x14ac:dyDescent="0.55000000000000004">
      <c r="B7612" s="50">
        <v>2</v>
      </c>
      <c r="E7612" s="61" t="str">
        <f>IF(発注書!D7618="","",発注書!B7618)</f>
        <v/>
      </c>
      <c r="F7612" s="62" t="str">
        <f>IF(J7612="","",VLOOKUP(J7612,商品マスタ!$B:$D,2,FALSE))</f>
        <v/>
      </c>
      <c r="G7612" s="63" t="str">
        <f>IF(F7612="","",VLOOKUP(F7612,商品マスタ!$C:$D,2,FALSE))</f>
        <v/>
      </c>
      <c r="H7612" s="64" t="str">
        <f t="shared" si="118"/>
        <v/>
      </c>
      <c r="I7612" s="65" t="str">
        <f>IF(発注書!D7618="","",発注書!D7618)</f>
        <v/>
      </c>
      <c r="J7612" s="66" t="str">
        <f>IF(発注書!D7618="","",発注書!C7618)</f>
        <v/>
      </c>
    </row>
    <row r="7613" spans="1:10" x14ac:dyDescent="0.55000000000000004">
      <c r="A7613" s="49">
        <v>3806</v>
      </c>
      <c r="B7613" s="50">
        <v>1</v>
      </c>
      <c r="E7613" s="61" t="str">
        <f>IF(発注書!D7619="","",発注書!B7619)</f>
        <v/>
      </c>
      <c r="F7613" s="62" t="str">
        <f>IF(J7613="","",VLOOKUP(J7613,商品マスタ!$B:$D,2,FALSE))</f>
        <v/>
      </c>
      <c r="G7613" s="63" t="str">
        <f>IF(F7613="","",VLOOKUP(F7613,商品マスタ!$C:$D,2,FALSE))</f>
        <v/>
      </c>
      <c r="H7613" s="64" t="str">
        <f t="shared" si="118"/>
        <v/>
      </c>
      <c r="I7613" s="65" t="str">
        <f>IF(発注書!D7619="","",発注書!D7619)</f>
        <v/>
      </c>
      <c r="J7613" s="66" t="str">
        <f>IF(発注書!D7619="","",発注書!C7619)</f>
        <v/>
      </c>
    </row>
    <row r="7614" spans="1:10" x14ac:dyDescent="0.55000000000000004">
      <c r="B7614" s="50">
        <v>2</v>
      </c>
      <c r="E7614" s="61" t="str">
        <f>IF(発注書!D7620="","",発注書!B7620)</f>
        <v/>
      </c>
      <c r="F7614" s="62" t="str">
        <f>IF(J7614="","",VLOOKUP(J7614,商品マスタ!$B:$D,2,FALSE))</f>
        <v/>
      </c>
      <c r="G7614" s="63" t="str">
        <f>IF(F7614="","",VLOOKUP(F7614,商品マスタ!$C:$D,2,FALSE))</f>
        <v/>
      </c>
      <c r="H7614" s="64" t="str">
        <f t="shared" si="118"/>
        <v/>
      </c>
      <c r="I7614" s="65" t="str">
        <f>IF(発注書!D7620="","",発注書!D7620)</f>
        <v/>
      </c>
      <c r="J7614" s="66" t="str">
        <f>IF(発注書!D7620="","",発注書!C7620)</f>
        <v/>
      </c>
    </row>
    <row r="7615" spans="1:10" x14ac:dyDescent="0.55000000000000004">
      <c r="A7615" s="49">
        <v>3807</v>
      </c>
      <c r="B7615" s="50">
        <v>1</v>
      </c>
      <c r="E7615" s="61" t="str">
        <f>IF(発注書!D7621="","",発注書!B7621)</f>
        <v/>
      </c>
      <c r="F7615" s="62" t="str">
        <f>IF(J7615="","",VLOOKUP(J7615,商品マスタ!$B:$D,2,FALSE))</f>
        <v/>
      </c>
      <c r="G7615" s="63" t="str">
        <f>IF(F7615="","",VLOOKUP(F7615,商品マスタ!$C:$D,2,FALSE))</f>
        <v/>
      </c>
      <c r="H7615" s="64" t="str">
        <f t="shared" si="118"/>
        <v/>
      </c>
      <c r="I7615" s="65" t="str">
        <f>IF(発注書!D7621="","",発注書!D7621)</f>
        <v/>
      </c>
      <c r="J7615" s="66" t="str">
        <f>IF(発注書!D7621="","",発注書!C7621)</f>
        <v/>
      </c>
    </row>
    <row r="7616" spans="1:10" x14ac:dyDescent="0.55000000000000004">
      <c r="B7616" s="50">
        <v>2</v>
      </c>
      <c r="E7616" s="61" t="str">
        <f>IF(発注書!D7622="","",発注書!B7622)</f>
        <v/>
      </c>
      <c r="F7616" s="62" t="str">
        <f>IF(J7616="","",VLOOKUP(J7616,商品マスタ!$B:$D,2,FALSE))</f>
        <v/>
      </c>
      <c r="G7616" s="63" t="str">
        <f>IF(F7616="","",VLOOKUP(F7616,商品マスタ!$C:$D,2,FALSE))</f>
        <v/>
      </c>
      <c r="H7616" s="64" t="str">
        <f t="shared" si="118"/>
        <v/>
      </c>
      <c r="I7616" s="65" t="str">
        <f>IF(発注書!D7622="","",発注書!D7622)</f>
        <v/>
      </c>
      <c r="J7616" s="66" t="str">
        <f>IF(発注書!D7622="","",発注書!C7622)</f>
        <v/>
      </c>
    </row>
    <row r="7617" spans="1:10" x14ac:dyDescent="0.55000000000000004">
      <c r="A7617" s="49">
        <v>3808</v>
      </c>
      <c r="B7617" s="50">
        <v>1</v>
      </c>
      <c r="E7617" s="61" t="str">
        <f>IF(発注書!D7623="","",発注書!B7623)</f>
        <v/>
      </c>
      <c r="F7617" s="62" t="str">
        <f>IF(J7617="","",VLOOKUP(J7617,商品マスタ!$B:$D,2,FALSE))</f>
        <v/>
      </c>
      <c r="G7617" s="63" t="str">
        <f>IF(F7617="","",VLOOKUP(F7617,商品マスタ!$C:$D,2,FALSE))</f>
        <v/>
      </c>
      <c r="H7617" s="64" t="str">
        <f t="shared" si="118"/>
        <v/>
      </c>
      <c r="I7617" s="65" t="str">
        <f>IF(発注書!D7623="","",発注書!D7623)</f>
        <v/>
      </c>
      <c r="J7617" s="66" t="str">
        <f>IF(発注書!D7623="","",発注書!C7623)</f>
        <v/>
      </c>
    </row>
    <row r="7618" spans="1:10" x14ac:dyDescent="0.55000000000000004">
      <c r="B7618" s="50">
        <v>2</v>
      </c>
      <c r="E7618" s="61" t="str">
        <f>IF(発注書!D7624="","",発注書!B7624)</f>
        <v/>
      </c>
      <c r="F7618" s="62" t="str">
        <f>IF(J7618="","",VLOOKUP(J7618,商品マスタ!$B:$D,2,FALSE))</f>
        <v/>
      </c>
      <c r="G7618" s="63" t="str">
        <f>IF(F7618="","",VLOOKUP(F7618,商品マスタ!$C:$D,2,FALSE))</f>
        <v/>
      </c>
      <c r="H7618" s="64" t="str">
        <f t="shared" si="118"/>
        <v/>
      </c>
      <c r="I7618" s="65" t="str">
        <f>IF(発注書!D7624="","",発注書!D7624)</f>
        <v/>
      </c>
      <c r="J7618" s="66" t="str">
        <f>IF(発注書!D7624="","",発注書!C7624)</f>
        <v/>
      </c>
    </row>
    <row r="7619" spans="1:10" x14ac:dyDescent="0.55000000000000004">
      <c r="A7619" s="49">
        <v>3809</v>
      </c>
      <c r="B7619" s="50">
        <v>1</v>
      </c>
      <c r="E7619" s="61" t="str">
        <f>IF(発注書!D7625="","",発注書!B7625)</f>
        <v/>
      </c>
      <c r="F7619" s="62" t="str">
        <f>IF(J7619="","",VLOOKUP(J7619,商品マスタ!$B:$D,2,FALSE))</f>
        <v/>
      </c>
      <c r="G7619" s="63" t="str">
        <f>IF(F7619="","",VLOOKUP(F7619,商品マスタ!$C:$D,2,FALSE))</f>
        <v/>
      </c>
      <c r="H7619" s="64" t="str">
        <f t="shared" si="118"/>
        <v/>
      </c>
      <c r="I7619" s="65" t="str">
        <f>IF(発注書!D7625="","",発注書!D7625)</f>
        <v/>
      </c>
      <c r="J7619" s="66" t="str">
        <f>IF(発注書!D7625="","",発注書!C7625)</f>
        <v/>
      </c>
    </row>
    <row r="7620" spans="1:10" x14ac:dyDescent="0.55000000000000004">
      <c r="B7620" s="50">
        <v>2</v>
      </c>
      <c r="E7620" s="61" t="str">
        <f>IF(発注書!D7626="","",発注書!B7626)</f>
        <v/>
      </c>
      <c r="F7620" s="62" t="str">
        <f>IF(J7620="","",VLOOKUP(J7620,商品マスタ!$B:$D,2,FALSE))</f>
        <v/>
      </c>
      <c r="G7620" s="63" t="str">
        <f>IF(F7620="","",VLOOKUP(F7620,商品マスタ!$C:$D,2,FALSE))</f>
        <v/>
      </c>
      <c r="H7620" s="64" t="str">
        <f t="shared" ref="H7620:H7683" si="119">IF(E7620="","",IF(E7620="",LEN(SUBSTITUTE(D7620," ","")),LEN(SUBSTITUTE(E7620," ",""))))</f>
        <v/>
      </c>
      <c r="I7620" s="65" t="str">
        <f>IF(発注書!D7626="","",発注書!D7626)</f>
        <v/>
      </c>
      <c r="J7620" s="66" t="str">
        <f>IF(発注書!D7626="","",発注書!C7626)</f>
        <v/>
      </c>
    </row>
    <row r="7621" spans="1:10" x14ac:dyDescent="0.55000000000000004">
      <c r="A7621" s="49">
        <v>3810</v>
      </c>
      <c r="B7621" s="50">
        <v>1</v>
      </c>
      <c r="E7621" s="61" t="str">
        <f>IF(発注書!D7627="","",発注書!B7627)</f>
        <v/>
      </c>
      <c r="F7621" s="62" t="str">
        <f>IF(J7621="","",VLOOKUP(J7621,商品マスタ!$B:$D,2,FALSE))</f>
        <v/>
      </c>
      <c r="G7621" s="63" t="str">
        <f>IF(F7621="","",VLOOKUP(F7621,商品マスタ!$C:$D,2,FALSE))</f>
        <v/>
      </c>
      <c r="H7621" s="64" t="str">
        <f t="shared" si="119"/>
        <v/>
      </c>
      <c r="I7621" s="65" t="str">
        <f>IF(発注書!D7627="","",発注書!D7627)</f>
        <v/>
      </c>
      <c r="J7621" s="66" t="str">
        <f>IF(発注書!D7627="","",発注書!C7627)</f>
        <v/>
      </c>
    </row>
    <row r="7622" spans="1:10" x14ac:dyDescent="0.55000000000000004">
      <c r="B7622" s="50">
        <v>2</v>
      </c>
      <c r="E7622" s="61" t="str">
        <f>IF(発注書!D7628="","",発注書!B7628)</f>
        <v/>
      </c>
      <c r="F7622" s="62" t="str">
        <f>IF(J7622="","",VLOOKUP(J7622,商品マスタ!$B:$D,2,FALSE))</f>
        <v/>
      </c>
      <c r="G7622" s="63" t="str">
        <f>IF(F7622="","",VLOOKUP(F7622,商品マスタ!$C:$D,2,FALSE))</f>
        <v/>
      </c>
      <c r="H7622" s="64" t="str">
        <f t="shared" si="119"/>
        <v/>
      </c>
      <c r="I7622" s="65" t="str">
        <f>IF(発注書!D7628="","",発注書!D7628)</f>
        <v/>
      </c>
      <c r="J7622" s="66" t="str">
        <f>IF(発注書!D7628="","",発注書!C7628)</f>
        <v/>
      </c>
    </row>
    <row r="7623" spans="1:10" x14ac:dyDescent="0.55000000000000004">
      <c r="A7623" s="49">
        <v>3811</v>
      </c>
      <c r="B7623" s="50">
        <v>1</v>
      </c>
      <c r="E7623" s="61" t="str">
        <f>IF(発注書!D7629="","",発注書!B7629)</f>
        <v/>
      </c>
      <c r="F7623" s="62" t="str">
        <f>IF(J7623="","",VLOOKUP(J7623,商品マスタ!$B:$D,2,FALSE))</f>
        <v/>
      </c>
      <c r="G7623" s="63" t="str">
        <f>IF(F7623="","",VLOOKUP(F7623,商品マスタ!$C:$D,2,FALSE))</f>
        <v/>
      </c>
      <c r="H7623" s="64" t="str">
        <f t="shared" si="119"/>
        <v/>
      </c>
      <c r="I7623" s="65" t="str">
        <f>IF(発注書!D7629="","",発注書!D7629)</f>
        <v/>
      </c>
      <c r="J7623" s="66" t="str">
        <f>IF(発注書!D7629="","",発注書!C7629)</f>
        <v/>
      </c>
    </row>
    <row r="7624" spans="1:10" x14ac:dyDescent="0.55000000000000004">
      <c r="B7624" s="50">
        <v>2</v>
      </c>
      <c r="E7624" s="61" t="str">
        <f>IF(発注書!D7630="","",発注書!B7630)</f>
        <v/>
      </c>
      <c r="F7624" s="62" t="str">
        <f>IF(J7624="","",VLOOKUP(J7624,商品マスタ!$B:$D,2,FALSE))</f>
        <v/>
      </c>
      <c r="G7624" s="63" t="str">
        <f>IF(F7624="","",VLOOKUP(F7624,商品マスタ!$C:$D,2,FALSE))</f>
        <v/>
      </c>
      <c r="H7624" s="64" t="str">
        <f t="shared" si="119"/>
        <v/>
      </c>
      <c r="I7624" s="65" t="str">
        <f>IF(発注書!D7630="","",発注書!D7630)</f>
        <v/>
      </c>
      <c r="J7624" s="66" t="str">
        <f>IF(発注書!D7630="","",発注書!C7630)</f>
        <v/>
      </c>
    </row>
    <row r="7625" spans="1:10" x14ac:dyDescent="0.55000000000000004">
      <c r="A7625" s="49">
        <v>3812</v>
      </c>
      <c r="B7625" s="50">
        <v>1</v>
      </c>
      <c r="E7625" s="61" t="str">
        <f>IF(発注書!D7631="","",発注書!B7631)</f>
        <v/>
      </c>
      <c r="F7625" s="62" t="str">
        <f>IF(J7625="","",VLOOKUP(J7625,商品マスタ!$B:$D,2,FALSE))</f>
        <v/>
      </c>
      <c r="G7625" s="63" t="str">
        <f>IF(F7625="","",VLOOKUP(F7625,商品マスタ!$C:$D,2,FALSE))</f>
        <v/>
      </c>
      <c r="H7625" s="64" t="str">
        <f t="shared" si="119"/>
        <v/>
      </c>
      <c r="I7625" s="65" t="str">
        <f>IF(発注書!D7631="","",発注書!D7631)</f>
        <v/>
      </c>
      <c r="J7625" s="66" t="str">
        <f>IF(発注書!D7631="","",発注書!C7631)</f>
        <v/>
      </c>
    </row>
    <row r="7626" spans="1:10" x14ac:dyDescent="0.55000000000000004">
      <c r="B7626" s="50">
        <v>2</v>
      </c>
      <c r="E7626" s="61" t="str">
        <f>IF(発注書!D7632="","",発注書!B7632)</f>
        <v/>
      </c>
      <c r="F7626" s="62" t="str">
        <f>IF(J7626="","",VLOOKUP(J7626,商品マスタ!$B:$D,2,FALSE))</f>
        <v/>
      </c>
      <c r="G7626" s="63" t="str">
        <f>IF(F7626="","",VLOOKUP(F7626,商品マスタ!$C:$D,2,FALSE))</f>
        <v/>
      </c>
      <c r="H7626" s="64" t="str">
        <f t="shared" si="119"/>
        <v/>
      </c>
      <c r="I7626" s="65" t="str">
        <f>IF(発注書!D7632="","",発注書!D7632)</f>
        <v/>
      </c>
      <c r="J7626" s="66" t="str">
        <f>IF(発注書!D7632="","",発注書!C7632)</f>
        <v/>
      </c>
    </row>
    <row r="7627" spans="1:10" x14ac:dyDescent="0.55000000000000004">
      <c r="A7627" s="49">
        <v>3813</v>
      </c>
      <c r="B7627" s="50">
        <v>1</v>
      </c>
      <c r="E7627" s="61" t="str">
        <f>IF(発注書!D7633="","",発注書!B7633)</f>
        <v/>
      </c>
      <c r="F7627" s="62" t="str">
        <f>IF(J7627="","",VLOOKUP(J7627,商品マスタ!$B:$D,2,FALSE))</f>
        <v/>
      </c>
      <c r="G7627" s="63" t="str">
        <f>IF(F7627="","",VLOOKUP(F7627,商品マスタ!$C:$D,2,FALSE))</f>
        <v/>
      </c>
      <c r="H7627" s="64" t="str">
        <f t="shared" si="119"/>
        <v/>
      </c>
      <c r="I7627" s="65" t="str">
        <f>IF(発注書!D7633="","",発注書!D7633)</f>
        <v/>
      </c>
      <c r="J7627" s="66" t="str">
        <f>IF(発注書!D7633="","",発注書!C7633)</f>
        <v/>
      </c>
    </row>
    <row r="7628" spans="1:10" x14ac:dyDescent="0.55000000000000004">
      <c r="B7628" s="50">
        <v>2</v>
      </c>
      <c r="E7628" s="61" t="str">
        <f>IF(発注書!D7634="","",発注書!B7634)</f>
        <v/>
      </c>
      <c r="F7628" s="62" t="str">
        <f>IF(J7628="","",VLOOKUP(J7628,商品マスタ!$B:$D,2,FALSE))</f>
        <v/>
      </c>
      <c r="G7628" s="63" t="str">
        <f>IF(F7628="","",VLOOKUP(F7628,商品マスタ!$C:$D,2,FALSE))</f>
        <v/>
      </c>
      <c r="H7628" s="64" t="str">
        <f t="shared" si="119"/>
        <v/>
      </c>
      <c r="I7628" s="65" t="str">
        <f>IF(発注書!D7634="","",発注書!D7634)</f>
        <v/>
      </c>
      <c r="J7628" s="66" t="str">
        <f>IF(発注書!D7634="","",発注書!C7634)</f>
        <v/>
      </c>
    </row>
    <row r="7629" spans="1:10" x14ac:dyDescent="0.55000000000000004">
      <c r="A7629" s="49">
        <v>3814</v>
      </c>
      <c r="B7629" s="50">
        <v>1</v>
      </c>
      <c r="E7629" s="61" t="str">
        <f>IF(発注書!D7635="","",発注書!B7635)</f>
        <v/>
      </c>
      <c r="F7629" s="62" t="str">
        <f>IF(J7629="","",VLOOKUP(J7629,商品マスタ!$B:$D,2,FALSE))</f>
        <v/>
      </c>
      <c r="G7629" s="63" t="str">
        <f>IF(F7629="","",VLOOKUP(F7629,商品マスタ!$C:$D,2,FALSE))</f>
        <v/>
      </c>
      <c r="H7629" s="64" t="str">
        <f t="shared" si="119"/>
        <v/>
      </c>
      <c r="I7629" s="65" t="str">
        <f>IF(発注書!D7635="","",発注書!D7635)</f>
        <v/>
      </c>
      <c r="J7629" s="66" t="str">
        <f>IF(発注書!D7635="","",発注書!C7635)</f>
        <v/>
      </c>
    </row>
    <row r="7630" spans="1:10" x14ac:dyDescent="0.55000000000000004">
      <c r="B7630" s="50">
        <v>2</v>
      </c>
      <c r="E7630" s="61" t="str">
        <f>IF(発注書!D7636="","",発注書!B7636)</f>
        <v/>
      </c>
      <c r="F7630" s="62" t="str">
        <f>IF(J7630="","",VLOOKUP(J7630,商品マスタ!$B:$D,2,FALSE))</f>
        <v/>
      </c>
      <c r="G7630" s="63" t="str">
        <f>IF(F7630="","",VLOOKUP(F7630,商品マスタ!$C:$D,2,FALSE))</f>
        <v/>
      </c>
      <c r="H7630" s="64" t="str">
        <f t="shared" si="119"/>
        <v/>
      </c>
      <c r="I7630" s="65" t="str">
        <f>IF(発注書!D7636="","",発注書!D7636)</f>
        <v/>
      </c>
      <c r="J7630" s="66" t="str">
        <f>IF(発注書!D7636="","",発注書!C7636)</f>
        <v/>
      </c>
    </row>
    <row r="7631" spans="1:10" x14ac:dyDescent="0.55000000000000004">
      <c r="A7631" s="49">
        <v>3815</v>
      </c>
      <c r="B7631" s="50">
        <v>1</v>
      </c>
      <c r="E7631" s="61" t="str">
        <f>IF(発注書!D7637="","",発注書!B7637)</f>
        <v/>
      </c>
      <c r="F7631" s="62" t="str">
        <f>IF(J7631="","",VLOOKUP(J7631,商品マスタ!$B:$D,2,FALSE))</f>
        <v/>
      </c>
      <c r="G7631" s="63" t="str">
        <f>IF(F7631="","",VLOOKUP(F7631,商品マスタ!$C:$D,2,FALSE))</f>
        <v/>
      </c>
      <c r="H7631" s="64" t="str">
        <f t="shared" si="119"/>
        <v/>
      </c>
      <c r="I7631" s="65" t="str">
        <f>IF(発注書!D7637="","",発注書!D7637)</f>
        <v/>
      </c>
      <c r="J7631" s="66" t="str">
        <f>IF(発注書!D7637="","",発注書!C7637)</f>
        <v/>
      </c>
    </row>
    <row r="7632" spans="1:10" x14ac:dyDescent="0.55000000000000004">
      <c r="B7632" s="50">
        <v>2</v>
      </c>
      <c r="E7632" s="61" t="str">
        <f>IF(発注書!D7638="","",発注書!B7638)</f>
        <v/>
      </c>
      <c r="F7632" s="62" t="str">
        <f>IF(J7632="","",VLOOKUP(J7632,商品マスタ!$B:$D,2,FALSE))</f>
        <v/>
      </c>
      <c r="G7632" s="63" t="str">
        <f>IF(F7632="","",VLOOKUP(F7632,商品マスタ!$C:$D,2,FALSE))</f>
        <v/>
      </c>
      <c r="H7632" s="64" t="str">
        <f t="shared" si="119"/>
        <v/>
      </c>
      <c r="I7632" s="65" t="str">
        <f>IF(発注書!D7638="","",発注書!D7638)</f>
        <v/>
      </c>
      <c r="J7632" s="66" t="str">
        <f>IF(発注書!D7638="","",発注書!C7638)</f>
        <v/>
      </c>
    </row>
    <row r="7633" spans="1:10" x14ac:dyDescent="0.55000000000000004">
      <c r="A7633" s="49">
        <v>3816</v>
      </c>
      <c r="B7633" s="50">
        <v>1</v>
      </c>
      <c r="E7633" s="61" t="str">
        <f>IF(発注書!D7639="","",発注書!B7639)</f>
        <v/>
      </c>
      <c r="F7633" s="62" t="str">
        <f>IF(J7633="","",VLOOKUP(J7633,商品マスタ!$B:$D,2,FALSE))</f>
        <v/>
      </c>
      <c r="G7633" s="63" t="str">
        <f>IF(F7633="","",VLOOKUP(F7633,商品マスタ!$C:$D,2,FALSE))</f>
        <v/>
      </c>
      <c r="H7633" s="64" t="str">
        <f t="shared" si="119"/>
        <v/>
      </c>
      <c r="I7633" s="65" t="str">
        <f>IF(発注書!D7639="","",発注書!D7639)</f>
        <v/>
      </c>
      <c r="J7633" s="66" t="str">
        <f>IF(発注書!D7639="","",発注書!C7639)</f>
        <v/>
      </c>
    </row>
    <row r="7634" spans="1:10" x14ac:dyDescent="0.55000000000000004">
      <c r="B7634" s="50">
        <v>2</v>
      </c>
      <c r="E7634" s="61" t="str">
        <f>IF(発注書!D7640="","",発注書!B7640)</f>
        <v/>
      </c>
      <c r="F7634" s="62" t="str">
        <f>IF(J7634="","",VLOOKUP(J7634,商品マスタ!$B:$D,2,FALSE))</f>
        <v/>
      </c>
      <c r="G7634" s="63" t="str">
        <f>IF(F7634="","",VLOOKUP(F7634,商品マスタ!$C:$D,2,FALSE))</f>
        <v/>
      </c>
      <c r="H7634" s="64" t="str">
        <f t="shared" si="119"/>
        <v/>
      </c>
      <c r="I7634" s="65" t="str">
        <f>IF(発注書!D7640="","",発注書!D7640)</f>
        <v/>
      </c>
      <c r="J7634" s="66" t="str">
        <f>IF(発注書!D7640="","",発注書!C7640)</f>
        <v/>
      </c>
    </row>
    <row r="7635" spans="1:10" x14ac:dyDescent="0.55000000000000004">
      <c r="A7635" s="49">
        <v>3817</v>
      </c>
      <c r="B7635" s="50">
        <v>1</v>
      </c>
      <c r="E7635" s="61" t="str">
        <f>IF(発注書!D7641="","",発注書!B7641)</f>
        <v/>
      </c>
      <c r="F7635" s="62" t="str">
        <f>IF(J7635="","",VLOOKUP(J7635,商品マスタ!$B:$D,2,FALSE))</f>
        <v/>
      </c>
      <c r="G7635" s="63" t="str">
        <f>IF(F7635="","",VLOOKUP(F7635,商品マスタ!$C:$D,2,FALSE))</f>
        <v/>
      </c>
      <c r="H7635" s="64" t="str">
        <f t="shared" si="119"/>
        <v/>
      </c>
      <c r="I7635" s="65" t="str">
        <f>IF(発注書!D7641="","",発注書!D7641)</f>
        <v/>
      </c>
      <c r="J7635" s="66" t="str">
        <f>IF(発注書!D7641="","",発注書!C7641)</f>
        <v/>
      </c>
    </row>
    <row r="7636" spans="1:10" x14ac:dyDescent="0.55000000000000004">
      <c r="B7636" s="50">
        <v>2</v>
      </c>
      <c r="E7636" s="61" t="str">
        <f>IF(発注書!D7642="","",発注書!B7642)</f>
        <v/>
      </c>
      <c r="F7636" s="62" t="str">
        <f>IF(J7636="","",VLOOKUP(J7636,商品マスタ!$B:$D,2,FALSE))</f>
        <v/>
      </c>
      <c r="G7636" s="63" t="str">
        <f>IF(F7636="","",VLOOKUP(F7636,商品マスタ!$C:$D,2,FALSE))</f>
        <v/>
      </c>
      <c r="H7636" s="64" t="str">
        <f t="shared" si="119"/>
        <v/>
      </c>
      <c r="I7636" s="65" t="str">
        <f>IF(発注書!D7642="","",発注書!D7642)</f>
        <v/>
      </c>
      <c r="J7636" s="66" t="str">
        <f>IF(発注書!D7642="","",発注書!C7642)</f>
        <v/>
      </c>
    </row>
    <row r="7637" spans="1:10" x14ac:dyDescent="0.55000000000000004">
      <c r="A7637" s="49">
        <v>3818</v>
      </c>
      <c r="B7637" s="50">
        <v>1</v>
      </c>
      <c r="E7637" s="61" t="str">
        <f>IF(発注書!D7643="","",発注書!B7643)</f>
        <v/>
      </c>
      <c r="F7637" s="62" t="str">
        <f>IF(J7637="","",VLOOKUP(J7637,商品マスタ!$B:$D,2,FALSE))</f>
        <v/>
      </c>
      <c r="G7637" s="63" t="str">
        <f>IF(F7637="","",VLOOKUP(F7637,商品マスタ!$C:$D,2,FALSE))</f>
        <v/>
      </c>
      <c r="H7637" s="64" t="str">
        <f t="shared" si="119"/>
        <v/>
      </c>
      <c r="I7637" s="65" t="str">
        <f>IF(発注書!D7643="","",発注書!D7643)</f>
        <v/>
      </c>
      <c r="J7637" s="66" t="str">
        <f>IF(発注書!D7643="","",発注書!C7643)</f>
        <v/>
      </c>
    </row>
    <row r="7638" spans="1:10" x14ac:dyDescent="0.55000000000000004">
      <c r="B7638" s="50">
        <v>2</v>
      </c>
      <c r="E7638" s="61" t="str">
        <f>IF(発注書!D7644="","",発注書!B7644)</f>
        <v/>
      </c>
      <c r="F7638" s="62" t="str">
        <f>IF(J7638="","",VLOOKUP(J7638,商品マスタ!$B:$D,2,FALSE))</f>
        <v/>
      </c>
      <c r="G7638" s="63" t="str">
        <f>IF(F7638="","",VLOOKUP(F7638,商品マスタ!$C:$D,2,FALSE))</f>
        <v/>
      </c>
      <c r="H7638" s="64" t="str">
        <f t="shared" si="119"/>
        <v/>
      </c>
      <c r="I7638" s="65" t="str">
        <f>IF(発注書!D7644="","",発注書!D7644)</f>
        <v/>
      </c>
      <c r="J7638" s="66" t="str">
        <f>IF(発注書!D7644="","",発注書!C7644)</f>
        <v/>
      </c>
    </row>
    <row r="7639" spans="1:10" x14ac:dyDescent="0.55000000000000004">
      <c r="A7639" s="49">
        <v>3819</v>
      </c>
      <c r="B7639" s="50">
        <v>1</v>
      </c>
      <c r="E7639" s="61" t="str">
        <f>IF(発注書!D7645="","",発注書!B7645)</f>
        <v/>
      </c>
      <c r="F7639" s="62" t="str">
        <f>IF(J7639="","",VLOOKUP(J7639,商品マスタ!$B:$D,2,FALSE))</f>
        <v/>
      </c>
      <c r="G7639" s="63" t="str">
        <f>IF(F7639="","",VLOOKUP(F7639,商品マスタ!$C:$D,2,FALSE))</f>
        <v/>
      </c>
      <c r="H7639" s="64" t="str">
        <f t="shared" si="119"/>
        <v/>
      </c>
      <c r="I7639" s="65" t="str">
        <f>IF(発注書!D7645="","",発注書!D7645)</f>
        <v/>
      </c>
      <c r="J7639" s="66" t="str">
        <f>IF(発注書!D7645="","",発注書!C7645)</f>
        <v/>
      </c>
    </row>
    <row r="7640" spans="1:10" x14ac:dyDescent="0.55000000000000004">
      <c r="B7640" s="50">
        <v>2</v>
      </c>
      <c r="E7640" s="61" t="str">
        <f>IF(発注書!D7646="","",発注書!B7646)</f>
        <v/>
      </c>
      <c r="F7640" s="62" t="str">
        <f>IF(J7640="","",VLOOKUP(J7640,商品マスタ!$B:$D,2,FALSE))</f>
        <v/>
      </c>
      <c r="G7640" s="63" t="str">
        <f>IF(F7640="","",VLOOKUP(F7640,商品マスタ!$C:$D,2,FALSE))</f>
        <v/>
      </c>
      <c r="H7640" s="64" t="str">
        <f t="shared" si="119"/>
        <v/>
      </c>
      <c r="I7640" s="65" t="str">
        <f>IF(発注書!D7646="","",発注書!D7646)</f>
        <v/>
      </c>
      <c r="J7640" s="66" t="str">
        <f>IF(発注書!D7646="","",発注書!C7646)</f>
        <v/>
      </c>
    </row>
    <row r="7641" spans="1:10" x14ac:dyDescent="0.55000000000000004">
      <c r="A7641" s="49">
        <v>3820</v>
      </c>
      <c r="B7641" s="50">
        <v>1</v>
      </c>
      <c r="E7641" s="61" t="str">
        <f>IF(発注書!D7647="","",発注書!B7647)</f>
        <v/>
      </c>
      <c r="F7641" s="62" t="str">
        <f>IF(J7641="","",VLOOKUP(J7641,商品マスタ!$B:$D,2,FALSE))</f>
        <v/>
      </c>
      <c r="G7641" s="63" t="str">
        <f>IF(F7641="","",VLOOKUP(F7641,商品マスタ!$C:$D,2,FALSE))</f>
        <v/>
      </c>
      <c r="H7641" s="64" t="str">
        <f t="shared" si="119"/>
        <v/>
      </c>
      <c r="I7641" s="65" t="str">
        <f>IF(発注書!D7647="","",発注書!D7647)</f>
        <v/>
      </c>
      <c r="J7641" s="66" t="str">
        <f>IF(発注書!D7647="","",発注書!C7647)</f>
        <v/>
      </c>
    </row>
    <row r="7642" spans="1:10" x14ac:dyDescent="0.55000000000000004">
      <c r="B7642" s="50">
        <v>2</v>
      </c>
      <c r="E7642" s="61" t="str">
        <f>IF(発注書!D7648="","",発注書!B7648)</f>
        <v/>
      </c>
      <c r="F7642" s="62" t="str">
        <f>IF(J7642="","",VLOOKUP(J7642,商品マスタ!$B:$D,2,FALSE))</f>
        <v/>
      </c>
      <c r="G7642" s="63" t="str">
        <f>IF(F7642="","",VLOOKUP(F7642,商品マスタ!$C:$D,2,FALSE))</f>
        <v/>
      </c>
      <c r="H7642" s="64" t="str">
        <f t="shared" si="119"/>
        <v/>
      </c>
      <c r="I7642" s="65" t="str">
        <f>IF(発注書!D7648="","",発注書!D7648)</f>
        <v/>
      </c>
      <c r="J7642" s="66" t="str">
        <f>IF(発注書!D7648="","",発注書!C7648)</f>
        <v/>
      </c>
    </row>
    <row r="7643" spans="1:10" x14ac:dyDescent="0.55000000000000004">
      <c r="A7643" s="49">
        <v>3821</v>
      </c>
      <c r="B7643" s="50">
        <v>1</v>
      </c>
      <c r="E7643" s="61" t="str">
        <f>IF(発注書!D7649="","",発注書!B7649)</f>
        <v/>
      </c>
      <c r="F7643" s="62" t="str">
        <f>IF(J7643="","",VLOOKUP(J7643,商品マスタ!$B:$D,2,FALSE))</f>
        <v/>
      </c>
      <c r="G7643" s="63" t="str">
        <f>IF(F7643="","",VLOOKUP(F7643,商品マスタ!$C:$D,2,FALSE))</f>
        <v/>
      </c>
      <c r="H7643" s="64" t="str">
        <f t="shared" si="119"/>
        <v/>
      </c>
      <c r="I7643" s="65" t="str">
        <f>IF(発注書!D7649="","",発注書!D7649)</f>
        <v/>
      </c>
      <c r="J7643" s="66" t="str">
        <f>IF(発注書!D7649="","",発注書!C7649)</f>
        <v/>
      </c>
    </row>
    <row r="7644" spans="1:10" x14ac:dyDescent="0.55000000000000004">
      <c r="B7644" s="50">
        <v>2</v>
      </c>
      <c r="E7644" s="61" t="str">
        <f>IF(発注書!D7650="","",発注書!B7650)</f>
        <v/>
      </c>
      <c r="F7644" s="62" t="str">
        <f>IF(J7644="","",VLOOKUP(J7644,商品マスタ!$B:$D,2,FALSE))</f>
        <v/>
      </c>
      <c r="G7644" s="63" t="str">
        <f>IF(F7644="","",VLOOKUP(F7644,商品マスタ!$C:$D,2,FALSE))</f>
        <v/>
      </c>
      <c r="H7644" s="64" t="str">
        <f t="shared" si="119"/>
        <v/>
      </c>
      <c r="I7644" s="65" t="str">
        <f>IF(発注書!D7650="","",発注書!D7650)</f>
        <v/>
      </c>
      <c r="J7644" s="66" t="str">
        <f>IF(発注書!D7650="","",発注書!C7650)</f>
        <v/>
      </c>
    </row>
    <row r="7645" spans="1:10" x14ac:dyDescent="0.55000000000000004">
      <c r="A7645" s="49">
        <v>3822</v>
      </c>
      <c r="B7645" s="50">
        <v>1</v>
      </c>
      <c r="E7645" s="61" t="str">
        <f>IF(発注書!D7651="","",発注書!B7651)</f>
        <v/>
      </c>
      <c r="F7645" s="62" t="str">
        <f>IF(J7645="","",VLOOKUP(J7645,商品マスタ!$B:$D,2,FALSE))</f>
        <v/>
      </c>
      <c r="G7645" s="63" t="str">
        <f>IF(F7645="","",VLOOKUP(F7645,商品マスタ!$C:$D,2,FALSE))</f>
        <v/>
      </c>
      <c r="H7645" s="64" t="str">
        <f t="shared" si="119"/>
        <v/>
      </c>
      <c r="I7645" s="65" t="str">
        <f>IF(発注書!D7651="","",発注書!D7651)</f>
        <v/>
      </c>
      <c r="J7645" s="66" t="str">
        <f>IF(発注書!D7651="","",発注書!C7651)</f>
        <v/>
      </c>
    </row>
    <row r="7646" spans="1:10" x14ac:dyDescent="0.55000000000000004">
      <c r="B7646" s="50">
        <v>2</v>
      </c>
      <c r="E7646" s="61" t="str">
        <f>IF(発注書!D7652="","",発注書!B7652)</f>
        <v/>
      </c>
      <c r="F7646" s="62" t="str">
        <f>IF(J7646="","",VLOOKUP(J7646,商品マスタ!$B:$D,2,FALSE))</f>
        <v/>
      </c>
      <c r="G7646" s="63" t="str">
        <f>IF(F7646="","",VLOOKUP(F7646,商品マスタ!$C:$D,2,FALSE))</f>
        <v/>
      </c>
      <c r="H7646" s="64" t="str">
        <f t="shared" si="119"/>
        <v/>
      </c>
      <c r="I7646" s="65" t="str">
        <f>IF(発注書!D7652="","",発注書!D7652)</f>
        <v/>
      </c>
      <c r="J7646" s="66" t="str">
        <f>IF(発注書!D7652="","",発注書!C7652)</f>
        <v/>
      </c>
    </row>
    <row r="7647" spans="1:10" x14ac:dyDescent="0.55000000000000004">
      <c r="A7647" s="49">
        <v>3823</v>
      </c>
      <c r="B7647" s="50">
        <v>1</v>
      </c>
      <c r="E7647" s="61" t="str">
        <f>IF(発注書!D7653="","",発注書!B7653)</f>
        <v/>
      </c>
      <c r="F7647" s="62" t="str">
        <f>IF(J7647="","",VLOOKUP(J7647,商品マスタ!$B:$D,2,FALSE))</f>
        <v/>
      </c>
      <c r="G7647" s="63" t="str">
        <f>IF(F7647="","",VLOOKUP(F7647,商品マスタ!$C:$D,2,FALSE))</f>
        <v/>
      </c>
      <c r="H7647" s="64" t="str">
        <f t="shared" si="119"/>
        <v/>
      </c>
      <c r="I7647" s="65" t="str">
        <f>IF(発注書!D7653="","",発注書!D7653)</f>
        <v/>
      </c>
      <c r="J7647" s="66" t="str">
        <f>IF(発注書!D7653="","",発注書!C7653)</f>
        <v/>
      </c>
    </row>
    <row r="7648" spans="1:10" x14ac:dyDescent="0.55000000000000004">
      <c r="B7648" s="50">
        <v>2</v>
      </c>
      <c r="E7648" s="61" t="str">
        <f>IF(発注書!D7654="","",発注書!B7654)</f>
        <v/>
      </c>
      <c r="F7648" s="62" t="str">
        <f>IF(J7648="","",VLOOKUP(J7648,商品マスタ!$B:$D,2,FALSE))</f>
        <v/>
      </c>
      <c r="G7648" s="63" t="str">
        <f>IF(F7648="","",VLOOKUP(F7648,商品マスタ!$C:$D,2,FALSE))</f>
        <v/>
      </c>
      <c r="H7648" s="64" t="str">
        <f t="shared" si="119"/>
        <v/>
      </c>
      <c r="I7648" s="65" t="str">
        <f>IF(発注書!D7654="","",発注書!D7654)</f>
        <v/>
      </c>
      <c r="J7648" s="66" t="str">
        <f>IF(発注書!D7654="","",発注書!C7654)</f>
        <v/>
      </c>
    </row>
    <row r="7649" spans="1:10" x14ac:dyDescent="0.55000000000000004">
      <c r="A7649" s="49">
        <v>3824</v>
      </c>
      <c r="B7649" s="50">
        <v>1</v>
      </c>
      <c r="E7649" s="61" t="str">
        <f>IF(発注書!D7655="","",発注書!B7655)</f>
        <v/>
      </c>
      <c r="F7649" s="62" t="str">
        <f>IF(J7649="","",VLOOKUP(J7649,商品マスタ!$B:$D,2,FALSE))</f>
        <v/>
      </c>
      <c r="G7649" s="63" t="str">
        <f>IF(F7649="","",VLOOKUP(F7649,商品マスタ!$C:$D,2,FALSE))</f>
        <v/>
      </c>
      <c r="H7649" s="64" t="str">
        <f t="shared" si="119"/>
        <v/>
      </c>
      <c r="I7649" s="65" t="str">
        <f>IF(発注書!D7655="","",発注書!D7655)</f>
        <v/>
      </c>
      <c r="J7649" s="66" t="str">
        <f>IF(発注書!D7655="","",発注書!C7655)</f>
        <v/>
      </c>
    </row>
    <row r="7650" spans="1:10" x14ac:dyDescent="0.55000000000000004">
      <c r="B7650" s="50">
        <v>2</v>
      </c>
      <c r="E7650" s="61" t="str">
        <f>IF(発注書!D7656="","",発注書!B7656)</f>
        <v/>
      </c>
      <c r="F7650" s="62" t="str">
        <f>IF(J7650="","",VLOOKUP(J7650,商品マスタ!$B:$D,2,FALSE))</f>
        <v/>
      </c>
      <c r="G7650" s="63" t="str">
        <f>IF(F7650="","",VLOOKUP(F7650,商品マスタ!$C:$D,2,FALSE))</f>
        <v/>
      </c>
      <c r="H7650" s="64" t="str">
        <f t="shared" si="119"/>
        <v/>
      </c>
      <c r="I7650" s="65" t="str">
        <f>IF(発注書!D7656="","",発注書!D7656)</f>
        <v/>
      </c>
      <c r="J7650" s="66" t="str">
        <f>IF(発注書!D7656="","",発注書!C7656)</f>
        <v/>
      </c>
    </row>
    <row r="7651" spans="1:10" x14ac:dyDescent="0.55000000000000004">
      <c r="A7651" s="49">
        <v>3825</v>
      </c>
      <c r="B7651" s="50">
        <v>1</v>
      </c>
      <c r="E7651" s="61" t="str">
        <f>IF(発注書!D7657="","",発注書!B7657)</f>
        <v/>
      </c>
      <c r="F7651" s="62" t="str">
        <f>IF(J7651="","",VLOOKUP(J7651,商品マスタ!$B:$D,2,FALSE))</f>
        <v/>
      </c>
      <c r="G7651" s="63" t="str">
        <f>IF(F7651="","",VLOOKUP(F7651,商品マスタ!$C:$D,2,FALSE))</f>
        <v/>
      </c>
      <c r="H7651" s="64" t="str">
        <f t="shared" si="119"/>
        <v/>
      </c>
      <c r="I7651" s="65" t="str">
        <f>IF(発注書!D7657="","",発注書!D7657)</f>
        <v/>
      </c>
      <c r="J7651" s="66" t="str">
        <f>IF(発注書!D7657="","",発注書!C7657)</f>
        <v/>
      </c>
    </row>
    <row r="7652" spans="1:10" x14ac:dyDescent="0.55000000000000004">
      <c r="B7652" s="50">
        <v>2</v>
      </c>
      <c r="E7652" s="61" t="str">
        <f>IF(発注書!D7658="","",発注書!B7658)</f>
        <v/>
      </c>
      <c r="F7652" s="62" t="str">
        <f>IF(J7652="","",VLOOKUP(J7652,商品マスタ!$B:$D,2,FALSE))</f>
        <v/>
      </c>
      <c r="G7652" s="63" t="str">
        <f>IF(F7652="","",VLOOKUP(F7652,商品マスタ!$C:$D,2,FALSE))</f>
        <v/>
      </c>
      <c r="H7652" s="64" t="str">
        <f t="shared" si="119"/>
        <v/>
      </c>
      <c r="I7652" s="65" t="str">
        <f>IF(発注書!D7658="","",発注書!D7658)</f>
        <v/>
      </c>
      <c r="J7652" s="66" t="str">
        <f>IF(発注書!D7658="","",発注書!C7658)</f>
        <v/>
      </c>
    </row>
    <row r="7653" spans="1:10" x14ac:dyDescent="0.55000000000000004">
      <c r="A7653" s="49">
        <v>3826</v>
      </c>
      <c r="B7653" s="50">
        <v>1</v>
      </c>
      <c r="E7653" s="61" t="str">
        <f>IF(発注書!D7659="","",発注書!B7659)</f>
        <v/>
      </c>
      <c r="F7653" s="62" t="str">
        <f>IF(J7653="","",VLOOKUP(J7653,商品マスタ!$B:$D,2,FALSE))</f>
        <v/>
      </c>
      <c r="G7653" s="63" t="str">
        <f>IF(F7653="","",VLOOKUP(F7653,商品マスタ!$C:$D,2,FALSE))</f>
        <v/>
      </c>
      <c r="H7653" s="64" t="str">
        <f t="shared" si="119"/>
        <v/>
      </c>
      <c r="I7653" s="65" t="str">
        <f>IF(発注書!D7659="","",発注書!D7659)</f>
        <v/>
      </c>
      <c r="J7653" s="66" t="str">
        <f>IF(発注書!D7659="","",発注書!C7659)</f>
        <v/>
      </c>
    </row>
    <row r="7654" spans="1:10" x14ac:dyDescent="0.55000000000000004">
      <c r="B7654" s="50">
        <v>2</v>
      </c>
      <c r="E7654" s="61" t="str">
        <f>IF(発注書!D7660="","",発注書!B7660)</f>
        <v/>
      </c>
      <c r="F7654" s="62" t="str">
        <f>IF(J7654="","",VLOOKUP(J7654,商品マスタ!$B:$D,2,FALSE))</f>
        <v/>
      </c>
      <c r="G7654" s="63" t="str">
        <f>IF(F7654="","",VLOOKUP(F7654,商品マスタ!$C:$D,2,FALSE))</f>
        <v/>
      </c>
      <c r="H7654" s="64" t="str">
        <f t="shared" si="119"/>
        <v/>
      </c>
      <c r="I7654" s="65" t="str">
        <f>IF(発注書!D7660="","",発注書!D7660)</f>
        <v/>
      </c>
      <c r="J7654" s="66" t="str">
        <f>IF(発注書!D7660="","",発注書!C7660)</f>
        <v/>
      </c>
    </row>
    <row r="7655" spans="1:10" x14ac:dyDescent="0.55000000000000004">
      <c r="A7655" s="49">
        <v>3827</v>
      </c>
      <c r="B7655" s="50">
        <v>1</v>
      </c>
      <c r="E7655" s="61" t="str">
        <f>IF(発注書!D7661="","",発注書!B7661)</f>
        <v/>
      </c>
      <c r="F7655" s="62" t="str">
        <f>IF(J7655="","",VLOOKUP(J7655,商品マスタ!$B:$D,2,FALSE))</f>
        <v/>
      </c>
      <c r="G7655" s="63" t="str">
        <f>IF(F7655="","",VLOOKUP(F7655,商品マスタ!$C:$D,2,FALSE))</f>
        <v/>
      </c>
      <c r="H7655" s="64" t="str">
        <f t="shared" si="119"/>
        <v/>
      </c>
      <c r="I7655" s="65" t="str">
        <f>IF(発注書!D7661="","",発注書!D7661)</f>
        <v/>
      </c>
      <c r="J7655" s="66" t="str">
        <f>IF(発注書!D7661="","",発注書!C7661)</f>
        <v/>
      </c>
    </row>
    <row r="7656" spans="1:10" x14ac:dyDescent="0.55000000000000004">
      <c r="B7656" s="50">
        <v>2</v>
      </c>
      <c r="E7656" s="61" t="str">
        <f>IF(発注書!D7662="","",発注書!B7662)</f>
        <v/>
      </c>
      <c r="F7656" s="62" t="str">
        <f>IF(J7656="","",VLOOKUP(J7656,商品マスタ!$B:$D,2,FALSE))</f>
        <v/>
      </c>
      <c r="G7656" s="63" t="str">
        <f>IF(F7656="","",VLOOKUP(F7656,商品マスタ!$C:$D,2,FALSE))</f>
        <v/>
      </c>
      <c r="H7656" s="64" t="str">
        <f t="shared" si="119"/>
        <v/>
      </c>
      <c r="I7656" s="65" t="str">
        <f>IF(発注書!D7662="","",発注書!D7662)</f>
        <v/>
      </c>
      <c r="J7656" s="66" t="str">
        <f>IF(発注書!D7662="","",発注書!C7662)</f>
        <v/>
      </c>
    </row>
    <row r="7657" spans="1:10" x14ac:dyDescent="0.55000000000000004">
      <c r="A7657" s="49">
        <v>3828</v>
      </c>
      <c r="B7657" s="50">
        <v>1</v>
      </c>
      <c r="E7657" s="61" t="str">
        <f>IF(発注書!D7663="","",発注書!B7663)</f>
        <v/>
      </c>
      <c r="F7657" s="62" t="str">
        <f>IF(J7657="","",VLOOKUP(J7657,商品マスタ!$B:$D,2,FALSE))</f>
        <v/>
      </c>
      <c r="G7657" s="63" t="str">
        <f>IF(F7657="","",VLOOKUP(F7657,商品マスタ!$C:$D,2,FALSE))</f>
        <v/>
      </c>
      <c r="H7657" s="64" t="str">
        <f t="shared" si="119"/>
        <v/>
      </c>
      <c r="I7657" s="65" t="str">
        <f>IF(発注書!D7663="","",発注書!D7663)</f>
        <v/>
      </c>
      <c r="J7657" s="66" t="str">
        <f>IF(発注書!D7663="","",発注書!C7663)</f>
        <v/>
      </c>
    </row>
    <row r="7658" spans="1:10" x14ac:dyDescent="0.55000000000000004">
      <c r="B7658" s="50">
        <v>2</v>
      </c>
      <c r="E7658" s="61" t="str">
        <f>IF(発注書!D7664="","",発注書!B7664)</f>
        <v/>
      </c>
      <c r="F7658" s="62" t="str">
        <f>IF(J7658="","",VLOOKUP(J7658,商品マスタ!$B:$D,2,FALSE))</f>
        <v/>
      </c>
      <c r="G7658" s="63" t="str">
        <f>IF(F7658="","",VLOOKUP(F7658,商品マスタ!$C:$D,2,FALSE))</f>
        <v/>
      </c>
      <c r="H7658" s="64" t="str">
        <f t="shared" si="119"/>
        <v/>
      </c>
      <c r="I7658" s="65" t="str">
        <f>IF(発注書!D7664="","",発注書!D7664)</f>
        <v/>
      </c>
      <c r="J7658" s="66" t="str">
        <f>IF(発注書!D7664="","",発注書!C7664)</f>
        <v/>
      </c>
    </row>
    <row r="7659" spans="1:10" x14ac:dyDescent="0.55000000000000004">
      <c r="A7659" s="49">
        <v>3829</v>
      </c>
      <c r="B7659" s="50">
        <v>1</v>
      </c>
      <c r="E7659" s="61" t="str">
        <f>IF(発注書!D7665="","",発注書!B7665)</f>
        <v/>
      </c>
      <c r="F7659" s="62" t="str">
        <f>IF(J7659="","",VLOOKUP(J7659,商品マスタ!$B:$D,2,FALSE))</f>
        <v/>
      </c>
      <c r="G7659" s="63" t="str">
        <f>IF(F7659="","",VLOOKUP(F7659,商品マスタ!$C:$D,2,FALSE))</f>
        <v/>
      </c>
      <c r="H7659" s="64" t="str">
        <f t="shared" si="119"/>
        <v/>
      </c>
      <c r="I7659" s="65" t="str">
        <f>IF(発注書!D7665="","",発注書!D7665)</f>
        <v/>
      </c>
      <c r="J7659" s="66" t="str">
        <f>IF(発注書!D7665="","",発注書!C7665)</f>
        <v/>
      </c>
    </row>
    <row r="7660" spans="1:10" x14ac:dyDescent="0.55000000000000004">
      <c r="B7660" s="50">
        <v>2</v>
      </c>
      <c r="E7660" s="61" t="str">
        <f>IF(発注書!D7666="","",発注書!B7666)</f>
        <v/>
      </c>
      <c r="F7660" s="62" t="str">
        <f>IF(J7660="","",VLOOKUP(J7660,商品マスタ!$B:$D,2,FALSE))</f>
        <v/>
      </c>
      <c r="G7660" s="63" t="str">
        <f>IF(F7660="","",VLOOKUP(F7660,商品マスタ!$C:$D,2,FALSE))</f>
        <v/>
      </c>
      <c r="H7660" s="64" t="str">
        <f t="shared" si="119"/>
        <v/>
      </c>
      <c r="I7660" s="65" t="str">
        <f>IF(発注書!D7666="","",発注書!D7666)</f>
        <v/>
      </c>
      <c r="J7660" s="66" t="str">
        <f>IF(発注書!D7666="","",発注書!C7666)</f>
        <v/>
      </c>
    </row>
    <row r="7661" spans="1:10" x14ac:dyDescent="0.55000000000000004">
      <c r="A7661" s="49">
        <v>3830</v>
      </c>
      <c r="B7661" s="50">
        <v>1</v>
      </c>
      <c r="E7661" s="61" t="str">
        <f>IF(発注書!D7667="","",発注書!B7667)</f>
        <v/>
      </c>
      <c r="F7661" s="62" t="str">
        <f>IF(J7661="","",VLOOKUP(J7661,商品マスタ!$B:$D,2,FALSE))</f>
        <v/>
      </c>
      <c r="G7661" s="63" t="str">
        <f>IF(F7661="","",VLOOKUP(F7661,商品マスタ!$C:$D,2,FALSE))</f>
        <v/>
      </c>
      <c r="H7661" s="64" t="str">
        <f t="shared" si="119"/>
        <v/>
      </c>
      <c r="I7661" s="65" t="str">
        <f>IF(発注書!D7667="","",発注書!D7667)</f>
        <v/>
      </c>
      <c r="J7661" s="66" t="str">
        <f>IF(発注書!D7667="","",発注書!C7667)</f>
        <v/>
      </c>
    </row>
    <row r="7662" spans="1:10" x14ac:dyDescent="0.55000000000000004">
      <c r="B7662" s="50">
        <v>2</v>
      </c>
      <c r="E7662" s="61" t="str">
        <f>IF(発注書!D7668="","",発注書!B7668)</f>
        <v/>
      </c>
      <c r="F7662" s="62" t="str">
        <f>IF(J7662="","",VLOOKUP(J7662,商品マスタ!$B:$D,2,FALSE))</f>
        <v/>
      </c>
      <c r="G7662" s="63" t="str">
        <f>IF(F7662="","",VLOOKUP(F7662,商品マスタ!$C:$D,2,FALSE))</f>
        <v/>
      </c>
      <c r="H7662" s="64" t="str">
        <f t="shared" si="119"/>
        <v/>
      </c>
      <c r="I7662" s="65" t="str">
        <f>IF(発注書!D7668="","",発注書!D7668)</f>
        <v/>
      </c>
      <c r="J7662" s="66" t="str">
        <f>IF(発注書!D7668="","",発注書!C7668)</f>
        <v/>
      </c>
    </row>
    <row r="7663" spans="1:10" x14ac:dyDescent="0.55000000000000004">
      <c r="A7663" s="49">
        <v>3831</v>
      </c>
      <c r="B7663" s="50">
        <v>1</v>
      </c>
      <c r="E7663" s="61" t="str">
        <f>IF(発注書!D7669="","",発注書!B7669)</f>
        <v/>
      </c>
      <c r="F7663" s="62" t="str">
        <f>IF(J7663="","",VLOOKUP(J7663,商品マスタ!$B:$D,2,FALSE))</f>
        <v/>
      </c>
      <c r="G7663" s="63" t="str">
        <f>IF(F7663="","",VLOOKUP(F7663,商品マスタ!$C:$D,2,FALSE))</f>
        <v/>
      </c>
      <c r="H7663" s="64" t="str">
        <f t="shared" si="119"/>
        <v/>
      </c>
      <c r="I7663" s="65" t="str">
        <f>IF(発注書!D7669="","",発注書!D7669)</f>
        <v/>
      </c>
      <c r="J7663" s="66" t="str">
        <f>IF(発注書!D7669="","",発注書!C7669)</f>
        <v/>
      </c>
    </row>
    <row r="7664" spans="1:10" x14ac:dyDescent="0.55000000000000004">
      <c r="B7664" s="50">
        <v>2</v>
      </c>
      <c r="E7664" s="61" t="str">
        <f>IF(発注書!D7670="","",発注書!B7670)</f>
        <v/>
      </c>
      <c r="F7664" s="62" t="str">
        <f>IF(J7664="","",VLOOKUP(J7664,商品マスタ!$B:$D,2,FALSE))</f>
        <v/>
      </c>
      <c r="G7664" s="63" t="str">
        <f>IF(F7664="","",VLOOKUP(F7664,商品マスタ!$C:$D,2,FALSE))</f>
        <v/>
      </c>
      <c r="H7664" s="64" t="str">
        <f t="shared" si="119"/>
        <v/>
      </c>
      <c r="I7664" s="65" t="str">
        <f>IF(発注書!D7670="","",発注書!D7670)</f>
        <v/>
      </c>
      <c r="J7664" s="66" t="str">
        <f>IF(発注書!D7670="","",発注書!C7670)</f>
        <v/>
      </c>
    </row>
    <row r="7665" spans="1:10" x14ac:dyDescent="0.55000000000000004">
      <c r="A7665" s="49">
        <v>3832</v>
      </c>
      <c r="B7665" s="50">
        <v>1</v>
      </c>
      <c r="E7665" s="61" t="str">
        <f>IF(発注書!D7671="","",発注書!B7671)</f>
        <v/>
      </c>
      <c r="F7665" s="62" t="str">
        <f>IF(J7665="","",VLOOKUP(J7665,商品マスタ!$B:$D,2,FALSE))</f>
        <v/>
      </c>
      <c r="G7665" s="63" t="str">
        <f>IF(F7665="","",VLOOKUP(F7665,商品マスタ!$C:$D,2,FALSE))</f>
        <v/>
      </c>
      <c r="H7665" s="64" t="str">
        <f t="shared" si="119"/>
        <v/>
      </c>
      <c r="I7665" s="65" t="str">
        <f>IF(発注書!D7671="","",発注書!D7671)</f>
        <v/>
      </c>
      <c r="J7665" s="66" t="str">
        <f>IF(発注書!D7671="","",発注書!C7671)</f>
        <v/>
      </c>
    </row>
    <row r="7666" spans="1:10" x14ac:dyDescent="0.55000000000000004">
      <c r="B7666" s="50">
        <v>2</v>
      </c>
      <c r="E7666" s="61" t="str">
        <f>IF(発注書!D7672="","",発注書!B7672)</f>
        <v/>
      </c>
      <c r="F7666" s="62" t="str">
        <f>IF(J7666="","",VLOOKUP(J7666,商品マスタ!$B:$D,2,FALSE))</f>
        <v/>
      </c>
      <c r="G7666" s="63" t="str">
        <f>IF(F7666="","",VLOOKUP(F7666,商品マスタ!$C:$D,2,FALSE))</f>
        <v/>
      </c>
      <c r="H7666" s="64" t="str">
        <f t="shared" si="119"/>
        <v/>
      </c>
      <c r="I7666" s="65" t="str">
        <f>IF(発注書!D7672="","",発注書!D7672)</f>
        <v/>
      </c>
      <c r="J7666" s="66" t="str">
        <f>IF(発注書!D7672="","",発注書!C7672)</f>
        <v/>
      </c>
    </row>
    <row r="7667" spans="1:10" x14ac:dyDescent="0.55000000000000004">
      <c r="A7667" s="49">
        <v>3833</v>
      </c>
      <c r="B7667" s="50">
        <v>1</v>
      </c>
      <c r="E7667" s="61" t="str">
        <f>IF(発注書!D7673="","",発注書!B7673)</f>
        <v/>
      </c>
      <c r="F7667" s="62" t="str">
        <f>IF(J7667="","",VLOOKUP(J7667,商品マスタ!$B:$D,2,FALSE))</f>
        <v/>
      </c>
      <c r="G7667" s="63" t="str">
        <f>IF(F7667="","",VLOOKUP(F7667,商品マスタ!$C:$D,2,FALSE))</f>
        <v/>
      </c>
      <c r="H7667" s="64" t="str">
        <f t="shared" si="119"/>
        <v/>
      </c>
      <c r="I7667" s="65" t="str">
        <f>IF(発注書!D7673="","",発注書!D7673)</f>
        <v/>
      </c>
      <c r="J7667" s="66" t="str">
        <f>IF(発注書!D7673="","",発注書!C7673)</f>
        <v/>
      </c>
    </row>
    <row r="7668" spans="1:10" x14ac:dyDescent="0.55000000000000004">
      <c r="B7668" s="50">
        <v>2</v>
      </c>
      <c r="E7668" s="61" t="str">
        <f>IF(発注書!D7674="","",発注書!B7674)</f>
        <v/>
      </c>
      <c r="F7668" s="62" t="str">
        <f>IF(J7668="","",VLOOKUP(J7668,商品マスタ!$B:$D,2,FALSE))</f>
        <v/>
      </c>
      <c r="G7668" s="63" t="str">
        <f>IF(F7668="","",VLOOKUP(F7668,商品マスタ!$C:$D,2,FALSE))</f>
        <v/>
      </c>
      <c r="H7668" s="64" t="str">
        <f t="shared" si="119"/>
        <v/>
      </c>
      <c r="I7668" s="65" t="str">
        <f>IF(発注書!D7674="","",発注書!D7674)</f>
        <v/>
      </c>
      <c r="J7668" s="66" t="str">
        <f>IF(発注書!D7674="","",発注書!C7674)</f>
        <v/>
      </c>
    </row>
    <row r="7669" spans="1:10" x14ac:dyDescent="0.55000000000000004">
      <c r="A7669" s="49">
        <v>3834</v>
      </c>
      <c r="B7669" s="50">
        <v>1</v>
      </c>
      <c r="E7669" s="61" t="str">
        <f>IF(発注書!D7675="","",発注書!B7675)</f>
        <v/>
      </c>
      <c r="F7669" s="62" t="str">
        <f>IF(J7669="","",VLOOKUP(J7669,商品マスタ!$B:$D,2,FALSE))</f>
        <v/>
      </c>
      <c r="G7669" s="63" t="str">
        <f>IF(F7669="","",VLOOKUP(F7669,商品マスタ!$C:$D,2,FALSE))</f>
        <v/>
      </c>
      <c r="H7669" s="64" t="str">
        <f t="shared" si="119"/>
        <v/>
      </c>
      <c r="I7669" s="65" t="str">
        <f>IF(発注書!D7675="","",発注書!D7675)</f>
        <v/>
      </c>
      <c r="J7669" s="66" t="str">
        <f>IF(発注書!D7675="","",発注書!C7675)</f>
        <v/>
      </c>
    </row>
    <row r="7670" spans="1:10" x14ac:dyDescent="0.55000000000000004">
      <c r="B7670" s="50">
        <v>2</v>
      </c>
      <c r="E7670" s="61" t="str">
        <f>IF(発注書!D7676="","",発注書!B7676)</f>
        <v/>
      </c>
      <c r="F7670" s="62" t="str">
        <f>IF(J7670="","",VLOOKUP(J7670,商品マスタ!$B:$D,2,FALSE))</f>
        <v/>
      </c>
      <c r="G7670" s="63" t="str">
        <f>IF(F7670="","",VLOOKUP(F7670,商品マスタ!$C:$D,2,FALSE))</f>
        <v/>
      </c>
      <c r="H7670" s="64" t="str">
        <f t="shared" si="119"/>
        <v/>
      </c>
      <c r="I7670" s="65" t="str">
        <f>IF(発注書!D7676="","",発注書!D7676)</f>
        <v/>
      </c>
      <c r="J7670" s="66" t="str">
        <f>IF(発注書!D7676="","",発注書!C7676)</f>
        <v/>
      </c>
    </row>
    <row r="7671" spans="1:10" x14ac:dyDescent="0.55000000000000004">
      <c r="A7671" s="49">
        <v>3835</v>
      </c>
      <c r="B7671" s="50">
        <v>1</v>
      </c>
      <c r="E7671" s="61" t="str">
        <f>IF(発注書!D7677="","",発注書!B7677)</f>
        <v/>
      </c>
      <c r="F7671" s="62" t="str">
        <f>IF(J7671="","",VLOOKUP(J7671,商品マスタ!$B:$D,2,FALSE))</f>
        <v/>
      </c>
      <c r="G7671" s="63" t="str">
        <f>IF(F7671="","",VLOOKUP(F7671,商品マスタ!$C:$D,2,FALSE))</f>
        <v/>
      </c>
      <c r="H7671" s="64" t="str">
        <f t="shared" si="119"/>
        <v/>
      </c>
      <c r="I7671" s="65" t="str">
        <f>IF(発注書!D7677="","",発注書!D7677)</f>
        <v/>
      </c>
      <c r="J7671" s="66" t="str">
        <f>IF(発注書!D7677="","",発注書!C7677)</f>
        <v/>
      </c>
    </row>
    <row r="7672" spans="1:10" x14ac:dyDescent="0.55000000000000004">
      <c r="B7672" s="50">
        <v>2</v>
      </c>
      <c r="E7672" s="61" t="str">
        <f>IF(発注書!D7678="","",発注書!B7678)</f>
        <v/>
      </c>
      <c r="F7672" s="62" t="str">
        <f>IF(J7672="","",VLOOKUP(J7672,商品マスタ!$B:$D,2,FALSE))</f>
        <v/>
      </c>
      <c r="G7672" s="63" t="str">
        <f>IF(F7672="","",VLOOKUP(F7672,商品マスタ!$C:$D,2,FALSE))</f>
        <v/>
      </c>
      <c r="H7672" s="64" t="str">
        <f t="shared" si="119"/>
        <v/>
      </c>
      <c r="I7672" s="65" t="str">
        <f>IF(発注書!D7678="","",発注書!D7678)</f>
        <v/>
      </c>
      <c r="J7672" s="66" t="str">
        <f>IF(発注書!D7678="","",発注書!C7678)</f>
        <v/>
      </c>
    </row>
    <row r="7673" spans="1:10" x14ac:dyDescent="0.55000000000000004">
      <c r="A7673" s="49">
        <v>3836</v>
      </c>
      <c r="B7673" s="50">
        <v>1</v>
      </c>
      <c r="E7673" s="61" t="str">
        <f>IF(発注書!D7679="","",発注書!B7679)</f>
        <v/>
      </c>
      <c r="F7673" s="62" t="str">
        <f>IF(J7673="","",VLOOKUP(J7673,商品マスタ!$B:$D,2,FALSE))</f>
        <v/>
      </c>
      <c r="G7673" s="63" t="str">
        <f>IF(F7673="","",VLOOKUP(F7673,商品マスタ!$C:$D,2,FALSE))</f>
        <v/>
      </c>
      <c r="H7673" s="64" t="str">
        <f t="shared" si="119"/>
        <v/>
      </c>
      <c r="I7673" s="65" t="str">
        <f>IF(発注書!D7679="","",発注書!D7679)</f>
        <v/>
      </c>
      <c r="J7673" s="66" t="str">
        <f>IF(発注書!D7679="","",発注書!C7679)</f>
        <v/>
      </c>
    </row>
    <row r="7674" spans="1:10" x14ac:dyDescent="0.55000000000000004">
      <c r="B7674" s="50">
        <v>2</v>
      </c>
      <c r="E7674" s="61" t="str">
        <f>IF(発注書!D7680="","",発注書!B7680)</f>
        <v/>
      </c>
      <c r="F7674" s="62" t="str">
        <f>IF(J7674="","",VLOOKUP(J7674,商品マスタ!$B:$D,2,FALSE))</f>
        <v/>
      </c>
      <c r="G7674" s="63" t="str">
        <f>IF(F7674="","",VLOOKUP(F7674,商品マスタ!$C:$D,2,FALSE))</f>
        <v/>
      </c>
      <c r="H7674" s="64" t="str">
        <f t="shared" si="119"/>
        <v/>
      </c>
      <c r="I7674" s="65" t="str">
        <f>IF(発注書!D7680="","",発注書!D7680)</f>
        <v/>
      </c>
      <c r="J7674" s="66" t="str">
        <f>IF(発注書!D7680="","",発注書!C7680)</f>
        <v/>
      </c>
    </row>
    <row r="7675" spans="1:10" x14ac:dyDescent="0.55000000000000004">
      <c r="A7675" s="49">
        <v>3837</v>
      </c>
      <c r="B7675" s="50">
        <v>1</v>
      </c>
      <c r="E7675" s="61" t="str">
        <f>IF(発注書!D7681="","",発注書!B7681)</f>
        <v/>
      </c>
      <c r="F7675" s="62" t="str">
        <f>IF(J7675="","",VLOOKUP(J7675,商品マスタ!$B:$D,2,FALSE))</f>
        <v/>
      </c>
      <c r="G7675" s="63" t="str">
        <f>IF(F7675="","",VLOOKUP(F7675,商品マスタ!$C:$D,2,FALSE))</f>
        <v/>
      </c>
      <c r="H7675" s="64" t="str">
        <f t="shared" si="119"/>
        <v/>
      </c>
      <c r="I7675" s="65" t="str">
        <f>IF(発注書!D7681="","",発注書!D7681)</f>
        <v/>
      </c>
      <c r="J7675" s="66" t="str">
        <f>IF(発注書!D7681="","",発注書!C7681)</f>
        <v/>
      </c>
    </row>
    <row r="7676" spans="1:10" x14ac:dyDescent="0.55000000000000004">
      <c r="B7676" s="50">
        <v>2</v>
      </c>
      <c r="E7676" s="61" t="str">
        <f>IF(発注書!D7682="","",発注書!B7682)</f>
        <v/>
      </c>
      <c r="F7676" s="62" t="str">
        <f>IF(J7676="","",VLOOKUP(J7676,商品マスタ!$B:$D,2,FALSE))</f>
        <v/>
      </c>
      <c r="G7676" s="63" t="str">
        <f>IF(F7676="","",VLOOKUP(F7676,商品マスタ!$C:$D,2,FALSE))</f>
        <v/>
      </c>
      <c r="H7676" s="64" t="str">
        <f t="shared" si="119"/>
        <v/>
      </c>
      <c r="I7676" s="65" t="str">
        <f>IF(発注書!D7682="","",発注書!D7682)</f>
        <v/>
      </c>
      <c r="J7676" s="66" t="str">
        <f>IF(発注書!D7682="","",発注書!C7682)</f>
        <v/>
      </c>
    </row>
    <row r="7677" spans="1:10" x14ac:dyDescent="0.55000000000000004">
      <c r="A7677" s="49">
        <v>3838</v>
      </c>
      <c r="B7677" s="50">
        <v>1</v>
      </c>
      <c r="E7677" s="61" t="str">
        <f>IF(発注書!D7683="","",発注書!B7683)</f>
        <v/>
      </c>
      <c r="F7677" s="62" t="str">
        <f>IF(J7677="","",VLOOKUP(J7677,商品マスタ!$B:$D,2,FALSE))</f>
        <v/>
      </c>
      <c r="G7677" s="63" t="str">
        <f>IF(F7677="","",VLOOKUP(F7677,商品マスタ!$C:$D,2,FALSE))</f>
        <v/>
      </c>
      <c r="H7677" s="64" t="str">
        <f t="shared" si="119"/>
        <v/>
      </c>
      <c r="I7677" s="65" t="str">
        <f>IF(発注書!D7683="","",発注書!D7683)</f>
        <v/>
      </c>
      <c r="J7677" s="66" t="str">
        <f>IF(発注書!D7683="","",発注書!C7683)</f>
        <v/>
      </c>
    </row>
    <row r="7678" spans="1:10" x14ac:dyDescent="0.55000000000000004">
      <c r="B7678" s="50">
        <v>2</v>
      </c>
      <c r="E7678" s="61" t="str">
        <f>IF(発注書!D7684="","",発注書!B7684)</f>
        <v/>
      </c>
      <c r="F7678" s="62" t="str">
        <f>IF(J7678="","",VLOOKUP(J7678,商品マスタ!$B:$D,2,FALSE))</f>
        <v/>
      </c>
      <c r="G7678" s="63" t="str">
        <f>IF(F7678="","",VLOOKUP(F7678,商品マスタ!$C:$D,2,FALSE))</f>
        <v/>
      </c>
      <c r="H7678" s="64" t="str">
        <f t="shared" si="119"/>
        <v/>
      </c>
      <c r="I7678" s="65" t="str">
        <f>IF(発注書!D7684="","",発注書!D7684)</f>
        <v/>
      </c>
      <c r="J7678" s="66" t="str">
        <f>IF(発注書!D7684="","",発注書!C7684)</f>
        <v/>
      </c>
    </row>
    <row r="7679" spans="1:10" x14ac:dyDescent="0.55000000000000004">
      <c r="A7679" s="49">
        <v>3839</v>
      </c>
      <c r="B7679" s="50">
        <v>1</v>
      </c>
      <c r="E7679" s="61" t="str">
        <f>IF(発注書!D7685="","",発注書!B7685)</f>
        <v/>
      </c>
      <c r="F7679" s="62" t="str">
        <f>IF(J7679="","",VLOOKUP(J7679,商品マスタ!$B:$D,2,FALSE))</f>
        <v/>
      </c>
      <c r="G7679" s="63" t="str">
        <f>IF(F7679="","",VLOOKUP(F7679,商品マスタ!$C:$D,2,FALSE))</f>
        <v/>
      </c>
      <c r="H7679" s="64" t="str">
        <f t="shared" si="119"/>
        <v/>
      </c>
      <c r="I7679" s="65" t="str">
        <f>IF(発注書!D7685="","",発注書!D7685)</f>
        <v/>
      </c>
      <c r="J7679" s="66" t="str">
        <f>IF(発注書!D7685="","",発注書!C7685)</f>
        <v/>
      </c>
    </row>
    <row r="7680" spans="1:10" x14ac:dyDescent="0.55000000000000004">
      <c r="B7680" s="50">
        <v>2</v>
      </c>
      <c r="E7680" s="61" t="str">
        <f>IF(発注書!D7686="","",発注書!B7686)</f>
        <v/>
      </c>
      <c r="F7680" s="62" t="str">
        <f>IF(J7680="","",VLOOKUP(J7680,商品マスタ!$B:$D,2,FALSE))</f>
        <v/>
      </c>
      <c r="G7680" s="63" t="str">
        <f>IF(F7680="","",VLOOKUP(F7680,商品マスタ!$C:$D,2,FALSE))</f>
        <v/>
      </c>
      <c r="H7680" s="64" t="str">
        <f t="shared" si="119"/>
        <v/>
      </c>
      <c r="I7680" s="65" t="str">
        <f>IF(発注書!D7686="","",発注書!D7686)</f>
        <v/>
      </c>
      <c r="J7680" s="66" t="str">
        <f>IF(発注書!D7686="","",発注書!C7686)</f>
        <v/>
      </c>
    </row>
    <row r="7681" spans="1:10" x14ac:dyDescent="0.55000000000000004">
      <c r="A7681" s="49">
        <v>3840</v>
      </c>
      <c r="B7681" s="50">
        <v>1</v>
      </c>
      <c r="E7681" s="61" t="str">
        <f>IF(発注書!D7687="","",発注書!B7687)</f>
        <v/>
      </c>
      <c r="F7681" s="62" t="str">
        <f>IF(J7681="","",VLOOKUP(J7681,商品マスタ!$B:$D,2,FALSE))</f>
        <v/>
      </c>
      <c r="G7681" s="63" t="str">
        <f>IF(F7681="","",VLOOKUP(F7681,商品マスタ!$C:$D,2,FALSE))</f>
        <v/>
      </c>
      <c r="H7681" s="64" t="str">
        <f t="shared" si="119"/>
        <v/>
      </c>
      <c r="I7681" s="65" t="str">
        <f>IF(発注書!D7687="","",発注書!D7687)</f>
        <v/>
      </c>
      <c r="J7681" s="66" t="str">
        <f>IF(発注書!D7687="","",発注書!C7687)</f>
        <v/>
      </c>
    </row>
    <row r="7682" spans="1:10" x14ac:dyDescent="0.55000000000000004">
      <c r="B7682" s="50">
        <v>2</v>
      </c>
      <c r="E7682" s="61" t="str">
        <f>IF(発注書!D7688="","",発注書!B7688)</f>
        <v/>
      </c>
      <c r="F7682" s="62" t="str">
        <f>IF(J7682="","",VLOOKUP(J7682,商品マスタ!$B:$D,2,FALSE))</f>
        <v/>
      </c>
      <c r="G7682" s="63" t="str">
        <f>IF(F7682="","",VLOOKUP(F7682,商品マスタ!$C:$D,2,FALSE))</f>
        <v/>
      </c>
      <c r="H7682" s="64" t="str">
        <f t="shared" si="119"/>
        <v/>
      </c>
      <c r="I7682" s="65" t="str">
        <f>IF(発注書!D7688="","",発注書!D7688)</f>
        <v/>
      </c>
      <c r="J7682" s="66" t="str">
        <f>IF(発注書!D7688="","",発注書!C7688)</f>
        <v/>
      </c>
    </row>
    <row r="7683" spans="1:10" x14ac:dyDescent="0.55000000000000004">
      <c r="A7683" s="49">
        <v>3841</v>
      </c>
      <c r="B7683" s="50">
        <v>1</v>
      </c>
      <c r="E7683" s="61" t="str">
        <f>IF(発注書!D7689="","",発注書!B7689)</f>
        <v/>
      </c>
      <c r="F7683" s="62" t="str">
        <f>IF(J7683="","",VLOOKUP(J7683,商品マスタ!$B:$D,2,FALSE))</f>
        <v/>
      </c>
      <c r="G7683" s="63" t="str">
        <f>IF(F7683="","",VLOOKUP(F7683,商品マスタ!$C:$D,2,FALSE))</f>
        <v/>
      </c>
      <c r="H7683" s="64" t="str">
        <f t="shared" si="119"/>
        <v/>
      </c>
      <c r="I7683" s="65" t="str">
        <f>IF(発注書!D7689="","",発注書!D7689)</f>
        <v/>
      </c>
      <c r="J7683" s="66" t="str">
        <f>IF(発注書!D7689="","",発注書!C7689)</f>
        <v/>
      </c>
    </row>
    <row r="7684" spans="1:10" x14ac:dyDescent="0.55000000000000004">
      <c r="B7684" s="50">
        <v>2</v>
      </c>
      <c r="E7684" s="61" t="str">
        <f>IF(発注書!D7690="","",発注書!B7690)</f>
        <v/>
      </c>
      <c r="F7684" s="62" t="str">
        <f>IF(J7684="","",VLOOKUP(J7684,商品マスタ!$B:$D,2,FALSE))</f>
        <v/>
      </c>
      <c r="G7684" s="63" t="str">
        <f>IF(F7684="","",VLOOKUP(F7684,商品マスタ!$C:$D,2,FALSE))</f>
        <v/>
      </c>
      <c r="H7684" s="64" t="str">
        <f t="shared" ref="H7684:H7747" si="120">IF(E7684="","",IF(E7684="",LEN(SUBSTITUTE(D7684," ","")),LEN(SUBSTITUTE(E7684," ",""))))</f>
        <v/>
      </c>
      <c r="I7684" s="65" t="str">
        <f>IF(発注書!D7690="","",発注書!D7690)</f>
        <v/>
      </c>
      <c r="J7684" s="66" t="str">
        <f>IF(発注書!D7690="","",発注書!C7690)</f>
        <v/>
      </c>
    </row>
    <row r="7685" spans="1:10" x14ac:dyDescent="0.55000000000000004">
      <c r="A7685" s="49">
        <v>3842</v>
      </c>
      <c r="B7685" s="50">
        <v>1</v>
      </c>
      <c r="E7685" s="61" t="str">
        <f>IF(発注書!D7691="","",発注書!B7691)</f>
        <v/>
      </c>
      <c r="F7685" s="62" t="str">
        <f>IF(J7685="","",VLOOKUP(J7685,商品マスタ!$B:$D,2,FALSE))</f>
        <v/>
      </c>
      <c r="G7685" s="63" t="str">
        <f>IF(F7685="","",VLOOKUP(F7685,商品マスタ!$C:$D,2,FALSE))</f>
        <v/>
      </c>
      <c r="H7685" s="64" t="str">
        <f t="shared" si="120"/>
        <v/>
      </c>
      <c r="I7685" s="65" t="str">
        <f>IF(発注書!D7691="","",発注書!D7691)</f>
        <v/>
      </c>
      <c r="J7685" s="66" t="str">
        <f>IF(発注書!D7691="","",発注書!C7691)</f>
        <v/>
      </c>
    </row>
    <row r="7686" spans="1:10" x14ac:dyDescent="0.55000000000000004">
      <c r="B7686" s="50">
        <v>2</v>
      </c>
      <c r="E7686" s="61" t="str">
        <f>IF(発注書!D7692="","",発注書!B7692)</f>
        <v/>
      </c>
      <c r="F7686" s="62" t="str">
        <f>IF(J7686="","",VLOOKUP(J7686,商品マスタ!$B:$D,2,FALSE))</f>
        <v/>
      </c>
      <c r="G7686" s="63" t="str">
        <f>IF(F7686="","",VLOOKUP(F7686,商品マスタ!$C:$D,2,FALSE))</f>
        <v/>
      </c>
      <c r="H7686" s="64" t="str">
        <f t="shared" si="120"/>
        <v/>
      </c>
      <c r="I7686" s="65" t="str">
        <f>IF(発注書!D7692="","",発注書!D7692)</f>
        <v/>
      </c>
      <c r="J7686" s="66" t="str">
        <f>IF(発注書!D7692="","",発注書!C7692)</f>
        <v/>
      </c>
    </row>
    <row r="7687" spans="1:10" x14ac:dyDescent="0.55000000000000004">
      <c r="A7687" s="49">
        <v>3843</v>
      </c>
      <c r="B7687" s="50">
        <v>1</v>
      </c>
      <c r="E7687" s="61" t="str">
        <f>IF(発注書!D7693="","",発注書!B7693)</f>
        <v/>
      </c>
      <c r="F7687" s="62" t="str">
        <f>IF(J7687="","",VLOOKUP(J7687,商品マスタ!$B:$D,2,FALSE))</f>
        <v/>
      </c>
      <c r="G7687" s="63" t="str">
        <f>IF(F7687="","",VLOOKUP(F7687,商品マスタ!$C:$D,2,FALSE))</f>
        <v/>
      </c>
      <c r="H7687" s="64" t="str">
        <f t="shared" si="120"/>
        <v/>
      </c>
      <c r="I7687" s="65" t="str">
        <f>IF(発注書!D7693="","",発注書!D7693)</f>
        <v/>
      </c>
      <c r="J7687" s="66" t="str">
        <f>IF(発注書!D7693="","",発注書!C7693)</f>
        <v/>
      </c>
    </row>
    <row r="7688" spans="1:10" x14ac:dyDescent="0.55000000000000004">
      <c r="B7688" s="50">
        <v>2</v>
      </c>
      <c r="E7688" s="61" t="str">
        <f>IF(発注書!D7694="","",発注書!B7694)</f>
        <v/>
      </c>
      <c r="F7688" s="62" t="str">
        <f>IF(J7688="","",VLOOKUP(J7688,商品マスタ!$B:$D,2,FALSE))</f>
        <v/>
      </c>
      <c r="G7688" s="63" t="str">
        <f>IF(F7688="","",VLOOKUP(F7688,商品マスタ!$C:$D,2,FALSE))</f>
        <v/>
      </c>
      <c r="H7688" s="64" t="str">
        <f t="shared" si="120"/>
        <v/>
      </c>
      <c r="I7688" s="65" t="str">
        <f>IF(発注書!D7694="","",発注書!D7694)</f>
        <v/>
      </c>
      <c r="J7688" s="66" t="str">
        <f>IF(発注書!D7694="","",発注書!C7694)</f>
        <v/>
      </c>
    </row>
    <row r="7689" spans="1:10" x14ac:dyDescent="0.55000000000000004">
      <c r="A7689" s="49">
        <v>3844</v>
      </c>
      <c r="B7689" s="50">
        <v>1</v>
      </c>
      <c r="E7689" s="61" t="str">
        <f>IF(発注書!D7695="","",発注書!B7695)</f>
        <v/>
      </c>
      <c r="F7689" s="62" t="str">
        <f>IF(J7689="","",VLOOKUP(J7689,商品マスタ!$B:$D,2,FALSE))</f>
        <v/>
      </c>
      <c r="G7689" s="63" t="str">
        <f>IF(F7689="","",VLOOKUP(F7689,商品マスタ!$C:$D,2,FALSE))</f>
        <v/>
      </c>
      <c r="H7689" s="64" t="str">
        <f t="shared" si="120"/>
        <v/>
      </c>
      <c r="I7689" s="65" t="str">
        <f>IF(発注書!D7695="","",発注書!D7695)</f>
        <v/>
      </c>
      <c r="J7689" s="66" t="str">
        <f>IF(発注書!D7695="","",発注書!C7695)</f>
        <v/>
      </c>
    </row>
    <row r="7690" spans="1:10" x14ac:dyDescent="0.55000000000000004">
      <c r="B7690" s="50">
        <v>2</v>
      </c>
      <c r="E7690" s="61" t="str">
        <f>IF(発注書!D7696="","",発注書!B7696)</f>
        <v/>
      </c>
      <c r="F7690" s="62" t="str">
        <f>IF(J7690="","",VLOOKUP(J7690,商品マスタ!$B:$D,2,FALSE))</f>
        <v/>
      </c>
      <c r="G7690" s="63" t="str">
        <f>IF(F7690="","",VLOOKUP(F7690,商品マスタ!$C:$D,2,FALSE))</f>
        <v/>
      </c>
      <c r="H7690" s="64" t="str">
        <f t="shared" si="120"/>
        <v/>
      </c>
      <c r="I7690" s="65" t="str">
        <f>IF(発注書!D7696="","",発注書!D7696)</f>
        <v/>
      </c>
      <c r="J7690" s="66" t="str">
        <f>IF(発注書!D7696="","",発注書!C7696)</f>
        <v/>
      </c>
    </row>
    <row r="7691" spans="1:10" x14ac:dyDescent="0.55000000000000004">
      <c r="A7691" s="49">
        <v>3845</v>
      </c>
      <c r="B7691" s="50">
        <v>1</v>
      </c>
      <c r="E7691" s="61" t="str">
        <f>IF(発注書!D7697="","",発注書!B7697)</f>
        <v/>
      </c>
      <c r="F7691" s="62" t="str">
        <f>IF(J7691="","",VLOOKUP(J7691,商品マスタ!$B:$D,2,FALSE))</f>
        <v/>
      </c>
      <c r="G7691" s="63" t="str">
        <f>IF(F7691="","",VLOOKUP(F7691,商品マスタ!$C:$D,2,FALSE))</f>
        <v/>
      </c>
      <c r="H7691" s="64" t="str">
        <f t="shared" si="120"/>
        <v/>
      </c>
      <c r="I7691" s="65" t="str">
        <f>IF(発注書!D7697="","",発注書!D7697)</f>
        <v/>
      </c>
      <c r="J7691" s="66" t="str">
        <f>IF(発注書!D7697="","",発注書!C7697)</f>
        <v/>
      </c>
    </row>
    <row r="7692" spans="1:10" x14ac:dyDescent="0.55000000000000004">
      <c r="B7692" s="50">
        <v>2</v>
      </c>
      <c r="E7692" s="61" t="str">
        <f>IF(発注書!D7698="","",発注書!B7698)</f>
        <v/>
      </c>
      <c r="F7692" s="62" t="str">
        <f>IF(J7692="","",VLOOKUP(J7692,商品マスタ!$B:$D,2,FALSE))</f>
        <v/>
      </c>
      <c r="G7692" s="63" t="str">
        <f>IF(F7692="","",VLOOKUP(F7692,商品マスタ!$C:$D,2,FALSE))</f>
        <v/>
      </c>
      <c r="H7692" s="64" t="str">
        <f t="shared" si="120"/>
        <v/>
      </c>
      <c r="I7692" s="65" t="str">
        <f>IF(発注書!D7698="","",発注書!D7698)</f>
        <v/>
      </c>
      <c r="J7692" s="66" t="str">
        <f>IF(発注書!D7698="","",発注書!C7698)</f>
        <v/>
      </c>
    </row>
    <row r="7693" spans="1:10" x14ac:dyDescent="0.55000000000000004">
      <c r="A7693" s="49">
        <v>3846</v>
      </c>
      <c r="B7693" s="50">
        <v>1</v>
      </c>
      <c r="E7693" s="61" t="str">
        <f>IF(発注書!D7699="","",発注書!B7699)</f>
        <v/>
      </c>
      <c r="F7693" s="62" t="str">
        <f>IF(J7693="","",VLOOKUP(J7693,商品マスタ!$B:$D,2,FALSE))</f>
        <v/>
      </c>
      <c r="G7693" s="63" t="str">
        <f>IF(F7693="","",VLOOKUP(F7693,商品マスタ!$C:$D,2,FALSE))</f>
        <v/>
      </c>
      <c r="H7693" s="64" t="str">
        <f t="shared" si="120"/>
        <v/>
      </c>
      <c r="I7693" s="65" t="str">
        <f>IF(発注書!D7699="","",発注書!D7699)</f>
        <v/>
      </c>
      <c r="J7693" s="66" t="str">
        <f>IF(発注書!D7699="","",発注書!C7699)</f>
        <v/>
      </c>
    </row>
    <row r="7694" spans="1:10" x14ac:dyDescent="0.55000000000000004">
      <c r="B7694" s="50">
        <v>2</v>
      </c>
      <c r="E7694" s="61" t="str">
        <f>IF(発注書!D7700="","",発注書!B7700)</f>
        <v/>
      </c>
      <c r="F7694" s="62" t="str">
        <f>IF(J7694="","",VLOOKUP(J7694,商品マスタ!$B:$D,2,FALSE))</f>
        <v/>
      </c>
      <c r="G7694" s="63" t="str">
        <f>IF(F7694="","",VLOOKUP(F7694,商品マスタ!$C:$D,2,FALSE))</f>
        <v/>
      </c>
      <c r="H7694" s="64" t="str">
        <f t="shared" si="120"/>
        <v/>
      </c>
      <c r="I7694" s="65" t="str">
        <f>IF(発注書!D7700="","",発注書!D7700)</f>
        <v/>
      </c>
      <c r="J7694" s="66" t="str">
        <f>IF(発注書!D7700="","",発注書!C7700)</f>
        <v/>
      </c>
    </row>
    <row r="7695" spans="1:10" x14ac:dyDescent="0.55000000000000004">
      <c r="A7695" s="49">
        <v>3847</v>
      </c>
      <c r="B7695" s="50">
        <v>1</v>
      </c>
      <c r="E7695" s="61" t="str">
        <f>IF(発注書!D7701="","",発注書!B7701)</f>
        <v/>
      </c>
      <c r="F7695" s="62" t="str">
        <f>IF(J7695="","",VLOOKUP(J7695,商品マスタ!$B:$D,2,FALSE))</f>
        <v/>
      </c>
      <c r="G7695" s="63" t="str">
        <f>IF(F7695="","",VLOOKUP(F7695,商品マスタ!$C:$D,2,FALSE))</f>
        <v/>
      </c>
      <c r="H7695" s="64" t="str">
        <f t="shared" si="120"/>
        <v/>
      </c>
      <c r="I7695" s="65" t="str">
        <f>IF(発注書!D7701="","",発注書!D7701)</f>
        <v/>
      </c>
      <c r="J7695" s="66" t="str">
        <f>IF(発注書!D7701="","",発注書!C7701)</f>
        <v/>
      </c>
    </row>
    <row r="7696" spans="1:10" x14ac:dyDescent="0.55000000000000004">
      <c r="B7696" s="50">
        <v>2</v>
      </c>
      <c r="E7696" s="61" t="str">
        <f>IF(発注書!D7702="","",発注書!B7702)</f>
        <v/>
      </c>
      <c r="F7696" s="62" t="str">
        <f>IF(J7696="","",VLOOKUP(J7696,商品マスタ!$B:$D,2,FALSE))</f>
        <v/>
      </c>
      <c r="G7696" s="63" t="str">
        <f>IF(F7696="","",VLOOKUP(F7696,商品マスタ!$C:$D,2,FALSE))</f>
        <v/>
      </c>
      <c r="H7696" s="64" t="str">
        <f t="shared" si="120"/>
        <v/>
      </c>
      <c r="I7696" s="65" t="str">
        <f>IF(発注書!D7702="","",発注書!D7702)</f>
        <v/>
      </c>
      <c r="J7696" s="66" t="str">
        <f>IF(発注書!D7702="","",発注書!C7702)</f>
        <v/>
      </c>
    </row>
    <row r="7697" spans="1:10" x14ac:dyDescent="0.55000000000000004">
      <c r="A7697" s="49">
        <v>3848</v>
      </c>
      <c r="B7697" s="50">
        <v>1</v>
      </c>
      <c r="E7697" s="61" t="str">
        <f>IF(発注書!D7703="","",発注書!B7703)</f>
        <v/>
      </c>
      <c r="F7697" s="62" t="str">
        <f>IF(J7697="","",VLOOKUP(J7697,商品マスタ!$B:$D,2,FALSE))</f>
        <v/>
      </c>
      <c r="G7697" s="63" t="str">
        <f>IF(F7697="","",VLOOKUP(F7697,商品マスタ!$C:$D,2,FALSE))</f>
        <v/>
      </c>
      <c r="H7697" s="64" t="str">
        <f t="shared" si="120"/>
        <v/>
      </c>
      <c r="I7697" s="65" t="str">
        <f>IF(発注書!D7703="","",発注書!D7703)</f>
        <v/>
      </c>
      <c r="J7697" s="66" t="str">
        <f>IF(発注書!D7703="","",発注書!C7703)</f>
        <v/>
      </c>
    </row>
    <row r="7698" spans="1:10" x14ac:dyDescent="0.55000000000000004">
      <c r="B7698" s="50">
        <v>2</v>
      </c>
      <c r="E7698" s="61" t="str">
        <f>IF(発注書!D7704="","",発注書!B7704)</f>
        <v/>
      </c>
      <c r="F7698" s="62" t="str">
        <f>IF(J7698="","",VLOOKUP(J7698,商品マスタ!$B:$D,2,FALSE))</f>
        <v/>
      </c>
      <c r="G7698" s="63" t="str">
        <f>IF(F7698="","",VLOOKUP(F7698,商品マスタ!$C:$D,2,FALSE))</f>
        <v/>
      </c>
      <c r="H7698" s="64" t="str">
        <f t="shared" si="120"/>
        <v/>
      </c>
      <c r="I7698" s="65" t="str">
        <f>IF(発注書!D7704="","",発注書!D7704)</f>
        <v/>
      </c>
      <c r="J7698" s="66" t="str">
        <f>IF(発注書!D7704="","",発注書!C7704)</f>
        <v/>
      </c>
    </row>
    <row r="7699" spans="1:10" x14ac:dyDescent="0.55000000000000004">
      <c r="A7699" s="49">
        <v>3849</v>
      </c>
      <c r="B7699" s="50">
        <v>1</v>
      </c>
      <c r="E7699" s="61" t="str">
        <f>IF(発注書!D7705="","",発注書!B7705)</f>
        <v/>
      </c>
      <c r="F7699" s="62" t="str">
        <f>IF(J7699="","",VLOOKUP(J7699,商品マスタ!$B:$D,2,FALSE))</f>
        <v/>
      </c>
      <c r="G7699" s="63" t="str">
        <f>IF(F7699="","",VLOOKUP(F7699,商品マスタ!$C:$D,2,FALSE))</f>
        <v/>
      </c>
      <c r="H7699" s="64" t="str">
        <f t="shared" si="120"/>
        <v/>
      </c>
      <c r="I7699" s="65" t="str">
        <f>IF(発注書!D7705="","",発注書!D7705)</f>
        <v/>
      </c>
      <c r="J7699" s="66" t="str">
        <f>IF(発注書!D7705="","",発注書!C7705)</f>
        <v/>
      </c>
    </row>
    <row r="7700" spans="1:10" x14ac:dyDescent="0.55000000000000004">
      <c r="B7700" s="50">
        <v>2</v>
      </c>
      <c r="E7700" s="61" t="str">
        <f>IF(発注書!D7706="","",発注書!B7706)</f>
        <v/>
      </c>
      <c r="F7700" s="62" t="str">
        <f>IF(J7700="","",VLOOKUP(J7700,商品マスタ!$B:$D,2,FALSE))</f>
        <v/>
      </c>
      <c r="G7700" s="63" t="str">
        <f>IF(F7700="","",VLOOKUP(F7700,商品マスタ!$C:$D,2,FALSE))</f>
        <v/>
      </c>
      <c r="H7700" s="64" t="str">
        <f t="shared" si="120"/>
        <v/>
      </c>
      <c r="I7700" s="65" t="str">
        <f>IF(発注書!D7706="","",発注書!D7706)</f>
        <v/>
      </c>
      <c r="J7700" s="66" t="str">
        <f>IF(発注書!D7706="","",発注書!C7706)</f>
        <v/>
      </c>
    </row>
    <row r="7701" spans="1:10" x14ac:dyDescent="0.55000000000000004">
      <c r="A7701" s="49">
        <v>3850</v>
      </c>
      <c r="B7701" s="50">
        <v>1</v>
      </c>
      <c r="E7701" s="61" t="str">
        <f>IF(発注書!D7707="","",発注書!B7707)</f>
        <v/>
      </c>
      <c r="F7701" s="62" t="str">
        <f>IF(J7701="","",VLOOKUP(J7701,商品マスタ!$B:$D,2,FALSE))</f>
        <v/>
      </c>
      <c r="G7701" s="63" t="str">
        <f>IF(F7701="","",VLOOKUP(F7701,商品マスタ!$C:$D,2,FALSE))</f>
        <v/>
      </c>
      <c r="H7701" s="64" t="str">
        <f t="shared" si="120"/>
        <v/>
      </c>
      <c r="I7701" s="65" t="str">
        <f>IF(発注書!D7707="","",発注書!D7707)</f>
        <v/>
      </c>
      <c r="J7701" s="66" t="str">
        <f>IF(発注書!D7707="","",発注書!C7707)</f>
        <v/>
      </c>
    </row>
    <row r="7702" spans="1:10" x14ac:dyDescent="0.55000000000000004">
      <c r="B7702" s="50">
        <v>2</v>
      </c>
      <c r="E7702" s="61" t="str">
        <f>IF(発注書!D7708="","",発注書!B7708)</f>
        <v/>
      </c>
      <c r="F7702" s="62" t="str">
        <f>IF(J7702="","",VLOOKUP(J7702,商品マスタ!$B:$D,2,FALSE))</f>
        <v/>
      </c>
      <c r="G7702" s="63" t="str">
        <f>IF(F7702="","",VLOOKUP(F7702,商品マスタ!$C:$D,2,FALSE))</f>
        <v/>
      </c>
      <c r="H7702" s="64" t="str">
        <f t="shared" si="120"/>
        <v/>
      </c>
      <c r="I7702" s="65" t="str">
        <f>IF(発注書!D7708="","",発注書!D7708)</f>
        <v/>
      </c>
      <c r="J7702" s="66" t="str">
        <f>IF(発注書!D7708="","",発注書!C7708)</f>
        <v/>
      </c>
    </row>
    <row r="7703" spans="1:10" x14ac:dyDescent="0.55000000000000004">
      <c r="A7703" s="49">
        <v>3851</v>
      </c>
      <c r="B7703" s="50">
        <v>1</v>
      </c>
      <c r="E7703" s="61" t="str">
        <f>IF(発注書!D7709="","",発注書!B7709)</f>
        <v/>
      </c>
      <c r="F7703" s="62" t="str">
        <f>IF(J7703="","",VLOOKUP(J7703,商品マスタ!$B:$D,2,FALSE))</f>
        <v/>
      </c>
      <c r="G7703" s="63" t="str">
        <f>IF(F7703="","",VLOOKUP(F7703,商品マスタ!$C:$D,2,FALSE))</f>
        <v/>
      </c>
      <c r="H7703" s="64" t="str">
        <f t="shared" si="120"/>
        <v/>
      </c>
      <c r="I7703" s="65" t="str">
        <f>IF(発注書!D7709="","",発注書!D7709)</f>
        <v/>
      </c>
      <c r="J7703" s="66" t="str">
        <f>IF(発注書!D7709="","",発注書!C7709)</f>
        <v/>
      </c>
    </row>
    <row r="7704" spans="1:10" x14ac:dyDescent="0.55000000000000004">
      <c r="B7704" s="50">
        <v>2</v>
      </c>
      <c r="E7704" s="61" t="str">
        <f>IF(発注書!D7710="","",発注書!B7710)</f>
        <v/>
      </c>
      <c r="F7704" s="62" t="str">
        <f>IF(J7704="","",VLOOKUP(J7704,商品マスタ!$B:$D,2,FALSE))</f>
        <v/>
      </c>
      <c r="G7704" s="63" t="str">
        <f>IF(F7704="","",VLOOKUP(F7704,商品マスタ!$C:$D,2,FALSE))</f>
        <v/>
      </c>
      <c r="H7704" s="64" t="str">
        <f t="shared" si="120"/>
        <v/>
      </c>
      <c r="I7704" s="65" t="str">
        <f>IF(発注書!D7710="","",発注書!D7710)</f>
        <v/>
      </c>
      <c r="J7704" s="66" t="str">
        <f>IF(発注書!D7710="","",発注書!C7710)</f>
        <v/>
      </c>
    </row>
    <row r="7705" spans="1:10" x14ac:dyDescent="0.55000000000000004">
      <c r="A7705" s="49">
        <v>3852</v>
      </c>
      <c r="B7705" s="50">
        <v>1</v>
      </c>
      <c r="E7705" s="61" t="str">
        <f>IF(発注書!D7711="","",発注書!B7711)</f>
        <v/>
      </c>
      <c r="F7705" s="62" t="str">
        <f>IF(J7705="","",VLOOKUP(J7705,商品マスタ!$B:$D,2,FALSE))</f>
        <v/>
      </c>
      <c r="G7705" s="63" t="str">
        <f>IF(F7705="","",VLOOKUP(F7705,商品マスタ!$C:$D,2,FALSE))</f>
        <v/>
      </c>
      <c r="H7705" s="64" t="str">
        <f t="shared" si="120"/>
        <v/>
      </c>
      <c r="I7705" s="65" t="str">
        <f>IF(発注書!D7711="","",発注書!D7711)</f>
        <v/>
      </c>
      <c r="J7705" s="66" t="str">
        <f>IF(発注書!D7711="","",発注書!C7711)</f>
        <v/>
      </c>
    </row>
    <row r="7706" spans="1:10" x14ac:dyDescent="0.55000000000000004">
      <c r="B7706" s="50">
        <v>2</v>
      </c>
      <c r="E7706" s="61" t="str">
        <f>IF(発注書!D7712="","",発注書!B7712)</f>
        <v/>
      </c>
      <c r="F7706" s="62" t="str">
        <f>IF(J7706="","",VLOOKUP(J7706,商品マスタ!$B:$D,2,FALSE))</f>
        <v/>
      </c>
      <c r="G7706" s="63" t="str">
        <f>IF(F7706="","",VLOOKUP(F7706,商品マスタ!$C:$D,2,FALSE))</f>
        <v/>
      </c>
      <c r="H7706" s="64" t="str">
        <f t="shared" si="120"/>
        <v/>
      </c>
      <c r="I7706" s="65" t="str">
        <f>IF(発注書!D7712="","",発注書!D7712)</f>
        <v/>
      </c>
      <c r="J7706" s="66" t="str">
        <f>IF(発注書!D7712="","",発注書!C7712)</f>
        <v/>
      </c>
    </row>
    <row r="7707" spans="1:10" x14ac:dyDescent="0.55000000000000004">
      <c r="A7707" s="49">
        <v>3853</v>
      </c>
      <c r="B7707" s="50">
        <v>1</v>
      </c>
      <c r="E7707" s="61" t="str">
        <f>IF(発注書!D7713="","",発注書!B7713)</f>
        <v/>
      </c>
      <c r="F7707" s="62" t="str">
        <f>IF(J7707="","",VLOOKUP(J7707,商品マスタ!$B:$D,2,FALSE))</f>
        <v/>
      </c>
      <c r="G7707" s="63" t="str">
        <f>IF(F7707="","",VLOOKUP(F7707,商品マスタ!$C:$D,2,FALSE))</f>
        <v/>
      </c>
      <c r="H7707" s="64" t="str">
        <f t="shared" si="120"/>
        <v/>
      </c>
      <c r="I7707" s="65" t="str">
        <f>IF(発注書!D7713="","",発注書!D7713)</f>
        <v/>
      </c>
      <c r="J7707" s="66" t="str">
        <f>IF(発注書!D7713="","",発注書!C7713)</f>
        <v/>
      </c>
    </row>
    <row r="7708" spans="1:10" x14ac:dyDescent="0.55000000000000004">
      <c r="B7708" s="50">
        <v>2</v>
      </c>
      <c r="E7708" s="61" t="str">
        <f>IF(発注書!D7714="","",発注書!B7714)</f>
        <v/>
      </c>
      <c r="F7708" s="62" t="str">
        <f>IF(J7708="","",VLOOKUP(J7708,商品マスタ!$B:$D,2,FALSE))</f>
        <v/>
      </c>
      <c r="G7708" s="63" t="str">
        <f>IF(F7708="","",VLOOKUP(F7708,商品マスタ!$C:$D,2,FALSE))</f>
        <v/>
      </c>
      <c r="H7708" s="64" t="str">
        <f t="shared" si="120"/>
        <v/>
      </c>
      <c r="I7708" s="65" t="str">
        <f>IF(発注書!D7714="","",発注書!D7714)</f>
        <v/>
      </c>
      <c r="J7708" s="66" t="str">
        <f>IF(発注書!D7714="","",発注書!C7714)</f>
        <v/>
      </c>
    </row>
    <row r="7709" spans="1:10" x14ac:dyDescent="0.55000000000000004">
      <c r="A7709" s="49">
        <v>3854</v>
      </c>
      <c r="B7709" s="50">
        <v>1</v>
      </c>
      <c r="E7709" s="61" t="str">
        <f>IF(発注書!D7715="","",発注書!B7715)</f>
        <v/>
      </c>
      <c r="F7709" s="62" t="str">
        <f>IF(J7709="","",VLOOKUP(J7709,商品マスタ!$B:$D,2,FALSE))</f>
        <v/>
      </c>
      <c r="G7709" s="63" t="str">
        <f>IF(F7709="","",VLOOKUP(F7709,商品マスタ!$C:$D,2,FALSE))</f>
        <v/>
      </c>
      <c r="H7709" s="64" t="str">
        <f t="shared" si="120"/>
        <v/>
      </c>
      <c r="I7709" s="65" t="str">
        <f>IF(発注書!D7715="","",発注書!D7715)</f>
        <v/>
      </c>
      <c r="J7709" s="66" t="str">
        <f>IF(発注書!D7715="","",発注書!C7715)</f>
        <v/>
      </c>
    </row>
    <row r="7710" spans="1:10" x14ac:dyDescent="0.55000000000000004">
      <c r="B7710" s="50">
        <v>2</v>
      </c>
      <c r="E7710" s="61" t="str">
        <f>IF(発注書!D7716="","",発注書!B7716)</f>
        <v/>
      </c>
      <c r="F7710" s="62" t="str">
        <f>IF(J7710="","",VLOOKUP(J7710,商品マスタ!$B:$D,2,FALSE))</f>
        <v/>
      </c>
      <c r="G7710" s="63" t="str">
        <f>IF(F7710="","",VLOOKUP(F7710,商品マスタ!$C:$D,2,FALSE))</f>
        <v/>
      </c>
      <c r="H7710" s="64" t="str">
        <f t="shared" si="120"/>
        <v/>
      </c>
      <c r="I7710" s="65" t="str">
        <f>IF(発注書!D7716="","",発注書!D7716)</f>
        <v/>
      </c>
      <c r="J7710" s="66" t="str">
        <f>IF(発注書!D7716="","",発注書!C7716)</f>
        <v/>
      </c>
    </row>
    <row r="7711" spans="1:10" x14ac:dyDescent="0.55000000000000004">
      <c r="A7711" s="49">
        <v>3855</v>
      </c>
      <c r="B7711" s="50">
        <v>1</v>
      </c>
      <c r="E7711" s="61" t="str">
        <f>IF(発注書!D7717="","",発注書!B7717)</f>
        <v/>
      </c>
      <c r="F7711" s="62" t="str">
        <f>IF(J7711="","",VLOOKUP(J7711,商品マスタ!$B:$D,2,FALSE))</f>
        <v/>
      </c>
      <c r="G7711" s="63" t="str">
        <f>IF(F7711="","",VLOOKUP(F7711,商品マスタ!$C:$D,2,FALSE))</f>
        <v/>
      </c>
      <c r="H7711" s="64" t="str">
        <f t="shared" si="120"/>
        <v/>
      </c>
      <c r="I7711" s="65" t="str">
        <f>IF(発注書!D7717="","",発注書!D7717)</f>
        <v/>
      </c>
      <c r="J7711" s="66" t="str">
        <f>IF(発注書!D7717="","",発注書!C7717)</f>
        <v/>
      </c>
    </row>
    <row r="7712" spans="1:10" x14ac:dyDescent="0.55000000000000004">
      <c r="B7712" s="50">
        <v>2</v>
      </c>
      <c r="E7712" s="61" t="str">
        <f>IF(発注書!D7718="","",発注書!B7718)</f>
        <v/>
      </c>
      <c r="F7712" s="62" t="str">
        <f>IF(J7712="","",VLOOKUP(J7712,商品マスタ!$B:$D,2,FALSE))</f>
        <v/>
      </c>
      <c r="G7712" s="63" t="str">
        <f>IF(F7712="","",VLOOKUP(F7712,商品マスタ!$C:$D,2,FALSE))</f>
        <v/>
      </c>
      <c r="H7712" s="64" t="str">
        <f t="shared" si="120"/>
        <v/>
      </c>
      <c r="I7712" s="65" t="str">
        <f>IF(発注書!D7718="","",発注書!D7718)</f>
        <v/>
      </c>
      <c r="J7712" s="66" t="str">
        <f>IF(発注書!D7718="","",発注書!C7718)</f>
        <v/>
      </c>
    </row>
    <row r="7713" spans="1:10" x14ac:dyDescent="0.55000000000000004">
      <c r="A7713" s="49">
        <v>3856</v>
      </c>
      <c r="B7713" s="50">
        <v>1</v>
      </c>
      <c r="E7713" s="61" t="str">
        <f>IF(発注書!D7719="","",発注書!B7719)</f>
        <v/>
      </c>
      <c r="F7713" s="62" t="str">
        <f>IF(J7713="","",VLOOKUP(J7713,商品マスタ!$B:$D,2,FALSE))</f>
        <v/>
      </c>
      <c r="G7713" s="63" t="str">
        <f>IF(F7713="","",VLOOKUP(F7713,商品マスタ!$C:$D,2,FALSE))</f>
        <v/>
      </c>
      <c r="H7713" s="64" t="str">
        <f t="shared" si="120"/>
        <v/>
      </c>
      <c r="I7713" s="65" t="str">
        <f>IF(発注書!D7719="","",発注書!D7719)</f>
        <v/>
      </c>
      <c r="J7713" s="66" t="str">
        <f>IF(発注書!D7719="","",発注書!C7719)</f>
        <v/>
      </c>
    </row>
    <row r="7714" spans="1:10" x14ac:dyDescent="0.55000000000000004">
      <c r="B7714" s="50">
        <v>2</v>
      </c>
      <c r="E7714" s="61" t="str">
        <f>IF(発注書!D7720="","",発注書!B7720)</f>
        <v/>
      </c>
      <c r="F7714" s="62" t="str">
        <f>IF(J7714="","",VLOOKUP(J7714,商品マスタ!$B:$D,2,FALSE))</f>
        <v/>
      </c>
      <c r="G7714" s="63" t="str">
        <f>IF(F7714="","",VLOOKUP(F7714,商品マスタ!$C:$D,2,FALSE))</f>
        <v/>
      </c>
      <c r="H7714" s="64" t="str">
        <f t="shared" si="120"/>
        <v/>
      </c>
      <c r="I7714" s="65" t="str">
        <f>IF(発注書!D7720="","",発注書!D7720)</f>
        <v/>
      </c>
      <c r="J7714" s="66" t="str">
        <f>IF(発注書!D7720="","",発注書!C7720)</f>
        <v/>
      </c>
    </row>
    <row r="7715" spans="1:10" x14ac:dyDescent="0.55000000000000004">
      <c r="A7715" s="49">
        <v>3857</v>
      </c>
      <c r="B7715" s="50">
        <v>1</v>
      </c>
      <c r="E7715" s="61" t="str">
        <f>IF(発注書!D7721="","",発注書!B7721)</f>
        <v/>
      </c>
      <c r="F7715" s="62" t="str">
        <f>IF(J7715="","",VLOOKUP(J7715,商品マスタ!$B:$D,2,FALSE))</f>
        <v/>
      </c>
      <c r="G7715" s="63" t="str">
        <f>IF(F7715="","",VLOOKUP(F7715,商品マスタ!$C:$D,2,FALSE))</f>
        <v/>
      </c>
      <c r="H7715" s="64" t="str">
        <f t="shared" si="120"/>
        <v/>
      </c>
      <c r="I7715" s="65" t="str">
        <f>IF(発注書!D7721="","",発注書!D7721)</f>
        <v/>
      </c>
      <c r="J7715" s="66" t="str">
        <f>IF(発注書!D7721="","",発注書!C7721)</f>
        <v/>
      </c>
    </row>
    <row r="7716" spans="1:10" x14ac:dyDescent="0.55000000000000004">
      <c r="B7716" s="50">
        <v>2</v>
      </c>
      <c r="E7716" s="61" t="str">
        <f>IF(発注書!D7722="","",発注書!B7722)</f>
        <v/>
      </c>
      <c r="F7716" s="62" t="str">
        <f>IF(J7716="","",VLOOKUP(J7716,商品マスタ!$B:$D,2,FALSE))</f>
        <v/>
      </c>
      <c r="G7716" s="63" t="str">
        <f>IF(F7716="","",VLOOKUP(F7716,商品マスタ!$C:$D,2,FALSE))</f>
        <v/>
      </c>
      <c r="H7716" s="64" t="str">
        <f t="shared" si="120"/>
        <v/>
      </c>
      <c r="I7716" s="65" t="str">
        <f>IF(発注書!D7722="","",発注書!D7722)</f>
        <v/>
      </c>
      <c r="J7716" s="66" t="str">
        <f>IF(発注書!D7722="","",発注書!C7722)</f>
        <v/>
      </c>
    </row>
    <row r="7717" spans="1:10" x14ac:dyDescent="0.55000000000000004">
      <c r="A7717" s="49">
        <v>3858</v>
      </c>
      <c r="B7717" s="50">
        <v>1</v>
      </c>
      <c r="E7717" s="61" t="str">
        <f>IF(発注書!D7723="","",発注書!B7723)</f>
        <v/>
      </c>
      <c r="F7717" s="62" t="str">
        <f>IF(J7717="","",VLOOKUP(J7717,商品マスタ!$B:$D,2,FALSE))</f>
        <v/>
      </c>
      <c r="G7717" s="63" t="str">
        <f>IF(F7717="","",VLOOKUP(F7717,商品マスタ!$C:$D,2,FALSE))</f>
        <v/>
      </c>
      <c r="H7717" s="64" t="str">
        <f t="shared" si="120"/>
        <v/>
      </c>
      <c r="I7717" s="65" t="str">
        <f>IF(発注書!D7723="","",発注書!D7723)</f>
        <v/>
      </c>
      <c r="J7717" s="66" t="str">
        <f>IF(発注書!D7723="","",発注書!C7723)</f>
        <v/>
      </c>
    </row>
    <row r="7718" spans="1:10" x14ac:dyDescent="0.55000000000000004">
      <c r="B7718" s="50">
        <v>2</v>
      </c>
      <c r="E7718" s="61" t="str">
        <f>IF(発注書!D7724="","",発注書!B7724)</f>
        <v/>
      </c>
      <c r="F7718" s="62" t="str">
        <f>IF(J7718="","",VLOOKUP(J7718,商品マスタ!$B:$D,2,FALSE))</f>
        <v/>
      </c>
      <c r="G7718" s="63" t="str">
        <f>IF(F7718="","",VLOOKUP(F7718,商品マスタ!$C:$D,2,FALSE))</f>
        <v/>
      </c>
      <c r="H7718" s="64" t="str">
        <f t="shared" si="120"/>
        <v/>
      </c>
      <c r="I7718" s="65" t="str">
        <f>IF(発注書!D7724="","",発注書!D7724)</f>
        <v/>
      </c>
      <c r="J7718" s="66" t="str">
        <f>IF(発注書!D7724="","",発注書!C7724)</f>
        <v/>
      </c>
    </row>
    <row r="7719" spans="1:10" x14ac:dyDescent="0.55000000000000004">
      <c r="A7719" s="49">
        <v>3859</v>
      </c>
      <c r="B7719" s="50">
        <v>1</v>
      </c>
      <c r="E7719" s="61" t="str">
        <f>IF(発注書!D7725="","",発注書!B7725)</f>
        <v/>
      </c>
      <c r="F7719" s="62" t="str">
        <f>IF(J7719="","",VLOOKUP(J7719,商品マスタ!$B:$D,2,FALSE))</f>
        <v/>
      </c>
      <c r="G7719" s="63" t="str">
        <f>IF(F7719="","",VLOOKUP(F7719,商品マスタ!$C:$D,2,FALSE))</f>
        <v/>
      </c>
      <c r="H7719" s="64" t="str">
        <f t="shared" si="120"/>
        <v/>
      </c>
      <c r="I7719" s="65" t="str">
        <f>IF(発注書!D7725="","",発注書!D7725)</f>
        <v/>
      </c>
      <c r="J7719" s="66" t="str">
        <f>IF(発注書!D7725="","",発注書!C7725)</f>
        <v/>
      </c>
    </row>
    <row r="7720" spans="1:10" x14ac:dyDescent="0.55000000000000004">
      <c r="B7720" s="50">
        <v>2</v>
      </c>
      <c r="E7720" s="61" t="str">
        <f>IF(発注書!D7726="","",発注書!B7726)</f>
        <v/>
      </c>
      <c r="F7720" s="62" t="str">
        <f>IF(J7720="","",VLOOKUP(J7720,商品マスタ!$B:$D,2,FALSE))</f>
        <v/>
      </c>
      <c r="G7720" s="63" t="str">
        <f>IF(F7720="","",VLOOKUP(F7720,商品マスタ!$C:$D,2,FALSE))</f>
        <v/>
      </c>
      <c r="H7720" s="64" t="str">
        <f t="shared" si="120"/>
        <v/>
      </c>
      <c r="I7720" s="65" t="str">
        <f>IF(発注書!D7726="","",発注書!D7726)</f>
        <v/>
      </c>
      <c r="J7720" s="66" t="str">
        <f>IF(発注書!D7726="","",発注書!C7726)</f>
        <v/>
      </c>
    </row>
    <row r="7721" spans="1:10" x14ac:dyDescent="0.55000000000000004">
      <c r="A7721" s="49">
        <v>3860</v>
      </c>
      <c r="B7721" s="50">
        <v>1</v>
      </c>
      <c r="E7721" s="61" t="str">
        <f>IF(発注書!D7727="","",発注書!B7727)</f>
        <v/>
      </c>
      <c r="F7721" s="62" t="str">
        <f>IF(J7721="","",VLOOKUP(J7721,商品マスタ!$B:$D,2,FALSE))</f>
        <v/>
      </c>
      <c r="G7721" s="63" t="str">
        <f>IF(F7721="","",VLOOKUP(F7721,商品マスタ!$C:$D,2,FALSE))</f>
        <v/>
      </c>
      <c r="H7721" s="64" t="str">
        <f t="shared" si="120"/>
        <v/>
      </c>
      <c r="I7721" s="65" t="str">
        <f>IF(発注書!D7727="","",発注書!D7727)</f>
        <v/>
      </c>
      <c r="J7721" s="66" t="str">
        <f>IF(発注書!D7727="","",発注書!C7727)</f>
        <v/>
      </c>
    </row>
    <row r="7722" spans="1:10" x14ac:dyDescent="0.55000000000000004">
      <c r="B7722" s="50">
        <v>2</v>
      </c>
      <c r="E7722" s="61" t="str">
        <f>IF(発注書!D7728="","",発注書!B7728)</f>
        <v/>
      </c>
      <c r="F7722" s="62" t="str">
        <f>IF(J7722="","",VLOOKUP(J7722,商品マスタ!$B:$D,2,FALSE))</f>
        <v/>
      </c>
      <c r="G7722" s="63" t="str">
        <f>IF(F7722="","",VLOOKUP(F7722,商品マスタ!$C:$D,2,FALSE))</f>
        <v/>
      </c>
      <c r="H7722" s="64" t="str">
        <f t="shared" si="120"/>
        <v/>
      </c>
      <c r="I7722" s="65" t="str">
        <f>IF(発注書!D7728="","",発注書!D7728)</f>
        <v/>
      </c>
      <c r="J7722" s="66" t="str">
        <f>IF(発注書!D7728="","",発注書!C7728)</f>
        <v/>
      </c>
    </row>
    <row r="7723" spans="1:10" x14ac:dyDescent="0.55000000000000004">
      <c r="A7723" s="49">
        <v>3861</v>
      </c>
      <c r="B7723" s="50">
        <v>1</v>
      </c>
      <c r="E7723" s="61" t="str">
        <f>IF(発注書!D7729="","",発注書!B7729)</f>
        <v/>
      </c>
      <c r="F7723" s="62" t="str">
        <f>IF(J7723="","",VLOOKUP(J7723,商品マスタ!$B:$D,2,FALSE))</f>
        <v/>
      </c>
      <c r="G7723" s="63" t="str">
        <f>IF(F7723="","",VLOOKUP(F7723,商品マスタ!$C:$D,2,FALSE))</f>
        <v/>
      </c>
      <c r="H7723" s="64" t="str">
        <f t="shared" si="120"/>
        <v/>
      </c>
      <c r="I7723" s="65" t="str">
        <f>IF(発注書!D7729="","",発注書!D7729)</f>
        <v/>
      </c>
      <c r="J7723" s="66" t="str">
        <f>IF(発注書!D7729="","",発注書!C7729)</f>
        <v/>
      </c>
    </row>
    <row r="7724" spans="1:10" x14ac:dyDescent="0.55000000000000004">
      <c r="B7724" s="50">
        <v>2</v>
      </c>
      <c r="E7724" s="61" t="str">
        <f>IF(発注書!D7730="","",発注書!B7730)</f>
        <v/>
      </c>
      <c r="F7724" s="62" t="str">
        <f>IF(J7724="","",VLOOKUP(J7724,商品マスタ!$B:$D,2,FALSE))</f>
        <v/>
      </c>
      <c r="G7724" s="63" t="str">
        <f>IF(F7724="","",VLOOKUP(F7724,商品マスタ!$C:$D,2,FALSE))</f>
        <v/>
      </c>
      <c r="H7724" s="64" t="str">
        <f t="shared" si="120"/>
        <v/>
      </c>
      <c r="I7724" s="65" t="str">
        <f>IF(発注書!D7730="","",発注書!D7730)</f>
        <v/>
      </c>
      <c r="J7724" s="66" t="str">
        <f>IF(発注書!D7730="","",発注書!C7730)</f>
        <v/>
      </c>
    </row>
    <row r="7725" spans="1:10" x14ac:dyDescent="0.55000000000000004">
      <c r="A7725" s="49">
        <v>3862</v>
      </c>
      <c r="B7725" s="50">
        <v>1</v>
      </c>
      <c r="E7725" s="61" t="str">
        <f>IF(発注書!D7731="","",発注書!B7731)</f>
        <v/>
      </c>
      <c r="F7725" s="62" t="str">
        <f>IF(J7725="","",VLOOKUP(J7725,商品マスタ!$B:$D,2,FALSE))</f>
        <v/>
      </c>
      <c r="G7725" s="63" t="str">
        <f>IF(F7725="","",VLOOKUP(F7725,商品マスタ!$C:$D,2,FALSE))</f>
        <v/>
      </c>
      <c r="H7725" s="64" t="str">
        <f t="shared" si="120"/>
        <v/>
      </c>
      <c r="I7725" s="65" t="str">
        <f>IF(発注書!D7731="","",発注書!D7731)</f>
        <v/>
      </c>
      <c r="J7725" s="66" t="str">
        <f>IF(発注書!D7731="","",発注書!C7731)</f>
        <v/>
      </c>
    </row>
    <row r="7726" spans="1:10" x14ac:dyDescent="0.55000000000000004">
      <c r="B7726" s="50">
        <v>2</v>
      </c>
      <c r="E7726" s="61" t="str">
        <f>IF(発注書!D7732="","",発注書!B7732)</f>
        <v/>
      </c>
      <c r="F7726" s="62" t="str">
        <f>IF(J7726="","",VLOOKUP(J7726,商品マスタ!$B:$D,2,FALSE))</f>
        <v/>
      </c>
      <c r="G7726" s="63" t="str">
        <f>IF(F7726="","",VLOOKUP(F7726,商品マスタ!$C:$D,2,FALSE))</f>
        <v/>
      </c>
      <c r="H7726" s="64" t="str">
        <f t="shared" si="120"/>
        <v/>
      </c>
      <c r="I7726" s="65" t="str">
        <f>IF(発注書!D7732="","",発注書!D7732)</f>
        <v/>
      </c>
      <c r="J7726" s="66" t="str">
        <f>IF(発注書!D7732="","",発注書!C7732)</f>
        <v/>
      </c>
    </row>
    <row r="7727" spans="1:10" x14ac:dyDescent="0.55000000000000004">
      <c r="A7727" s="49">
        <v>3863</v>
      </c>
      <c r="B7727" s="50">
        <v>1</v>
      </c>
      <c r="E7727" s="61" t="str">
        <f>IF(発注書!D7733="","",発注書!B7733)</f>
        <v/>
      </c>
      <c r="F7727" s="62" t="str">
        <f>IF(J7727="","",VLOOKUP(J7727,商品マスタ!$B:$D,2,FALSE))</f>
        <v/>
      </c>
      <c r="G7727" s="63" t="str">
        <f>IF(F7727="","",VLOOKUP(F7727,商品マスタ!$C:$D,2,FALSE))</f>
        <v/>
      </c>
      <c r="H7727" s="64" t="str">
        <f t="shared" si="120"/>
        <v/>
      </c>
      <c r="I7727" s="65" t="str">
        <f>IF(発注書!D7733="","",発注書!D7733)</f>
        <v/>
      </c>
      <c r="J7727" s="66" t="str">
        <f>IF(発注書!D7733="","",発注書!C7733)</f>
        <v/>
      </c>
    </row>
    <row r="7728" spans="1:10" x14ac:dyDescent="0.55000000000000004">
      <c r="B7728" s="50">
        <v>2</v>
      </c>
      <c r="E7728" s="61" t="str">
        <f>IF(発注書!D7734="","",発注書!B7734)</f>
        <v/>
      </c>
      <c r="F7728" s="62" t="str">
        <f>IF(J7728="","",VLOOKUP(J7728,商品マスタ!$B:$D,2,FALSE))</f>
        <v/>
      </c>
      <c r="G7728" s="63" t="str">
        <f>IF(F7728="","",VLOOKUP(F7728,商品マスタ!$C:$D,2,FALSE))</f>
        <v/>
      </c>
      <c r="H7728" s="64" t="str">
        <f t="shared" si="120"/>
        <v/>
      </c>
      <c r="I7728" s="65" t="str">
        <f>IF(発注書!D7734="","",発注書!D7734)</f>
        <v/>
      </c>
      <c r="J7728" s="66" t="str">
        <f>IF(発注書!D7734="","",発注書!C7734)</f>
        <v/>
      </c>
    </row>
    <row r="7729" spans="1:10" x14ac:dyDescent="0.55000000000000004">
      <c r="A7729" s="49">
        <v>3864</v>
      </c>
      <c r="B7729" s="50">
        <v>1</v>
      </c>
      <c r="E7729" s="61" t="str">
        <f>IF(発注書!D7735="","",発注書!B7735)</f>
        <v/>
      </c>
      <c r="F7729" s="62" t="str">
        <f>IF(J7729="","",VLOOKUP(J7729,商品マスタ!$B:$D,2,FALSE))</f>
        <v/>
      </c>
      <c r="G7729" s="63" t="str">
        <f>IF(F7729="","",VLOOKUP(F7729,商品マスタ!$C:$D,2,FALSE))</f>
        <v/>
      </c>
      <c r="H7729" s="64" t="str">
        <f t="shared" si="120"/>
        <v/>
      </c>
      <c r="I7729" s="65" t="str">
        <f>IF(発注書!D7735="","",発注書!D7735)</f>
        <v/>
      </c>
      <c r="J7729" s="66" t="str">
        <f>IF(発注書!D7735="","",発注書!C7735)</f>
        <v/>
      </c>
    </row>
    <row r="7730" spans="1:10" x14ac:dyDescent="0.55000000000000004">
      <c r="B7730" s="50">
        <v>2</v>
      </c>
      <c r="E7730" s="61" t="str">
        <f>IF(発注書!D7736="","",発注書!B7736)</f>
        <v/>
      </c>
      <c r="F7730" s="62" t="str">
        <f>IF(J7730="","",VLOOKUP(J7730,商品マスタ!$B:$D,2,FALSE))</f>
        <v/>
      </c>
      <c r="G7730" s="63" t="str">
        <f>IF(F7730="","",VLOOKUP(F7730,商品マスタ!$C:$D,2,FALSE))</f>
        <v/>
      </c>
      <c r="H7730" s="64" t="str">
        <f t="shared" si="120"/>
        <v/>
      </c>
      <c r="I7730" s="65" t="str">
        <f>IF(発注書!D7736="","",発注書!D7736)</f>
        <v/>
      </c>
      <c r="J7730" s="66" t="str">
        <f>IF(発注書!D7736="","",発注書!C7736)</f>
        <v/>
      </c>
    </row>
    <row r="7731" spans="1:10" x14ac:dyDescent="0.55000000000000004">
      <c r="A7731" s="49">
        <v>3865</v>
      </c>
      <c r="B7731" s="50">
        <v>1</v>
      </c>
      <c r="E7731" s="61" t="str">
        <f>IF(発注書!D7737="","",発注書!B7737)</f>
        <v/>
      </c>
      <c r="F7731" s="62" t="str">
        <f>IF(J7731="","",VLOOKUP(J7731,商品マスタ!$B:$D,2,FALSE))</f>
        <v/>
      </c>
      <c r="G7731" s="63" t="str">
        <f>IF(F7731="","",VLOOKUP(F7731,商品マスタ!$C:$D,2,FALSE))</f>
        <v/>
      </c>
      <c r="H7731" s="64" t="str">
        <f t="shared" si="120"/>
        <v/>
      </c>
      <c r="I7731" s="65" t="str">
        <f>IF(発注書!D7737="","",発注書!D7737)</f>
        <v/>
      </c>
      <c r="J7731" s="66" t="str">
        <f>IF(発注書!D7737="","",発注書!C7737)</f>
        <v/>
      </c>
    </row>
    <row r="7732" spans="1:10" x14ac:dyDescent="0.55000000000000004">
      <c r="B7732" s="50">
        <v>2</v>
      </c>
      <c r="E7732" s="61" t="str">
        <f>IF(発注書!D7738="","",発注書!B7738)</f>
        <v/>
      </c>
      <c r="F7732" s="62" t="str">
        <f>IF(J7732="","",VLOOKUP(J7732,商品マスタ!$B:$D,2,FALSE))</f>
        <v/>
      </c>
      <c r="G7732" s="63" t="str">
        <f>IF(F7732="","",VLOOKUP(F7732,商品マスタ!$C:$D,2,FALSE))</f>
        <v/>
      </c>
      <c r="H7732" s="64" t="str">
        <f t="shared" si="120"/>
        <v/>
      </c>
      <c r="I7732" s="65" t="str">
        <f>IF(発注書!D7738="","",発注書!D7738)</f>
        <v/>
      </c>
      <c r="J7732" s="66" t="str">
        <f>IF(発注書!D7738="","",発注書!C7738)</f>
        <v/>
      </c>
    </row>
    <row r="7733" spans="1:10" x14ac:dyDescent="0.55000000000000004">
      <c r="A7733" s="49">
        <v>3866</v>
      </c>
      <c r="B7733" s="50">
        <v>1</v>
      </c>
      <c r="E7733" s="61" t="str">
        <f>IF(発注書!D7739="","",発注書!B7739)</f>
        <v/>
      </c>
      <c r="F7733" s="62" t="str">
        <f>IF(J7733="","",VLOOKUP(J7733,商品マスタ!$B:$D,2,FALSE))</f>
        <v/>
      </c>
      <c r="G7733" s="63" t="str">
        <f>IF(F7733="","",VLOOKUP(F7733,商品マスタ!$C:$D,2,FALSE))</f>
        <v/>
      </c>
      <c r="H7733" s="64" t="str">
        <f t="shared" si="120"/>
        <v/>
      </c>
      <c r="I7733" s="65" t="str">
        <f>IF(発注書!D7739="","",発注書!D7739)</f>
        <v/>
      </c>
      <c r="J7733" s="66" t="str">
        <f>IF(発注書!D7739="","",発注書!C7739)</f>
        <v/>
      </c>
    </row>
    <row r="7734" spans="1:10" x14ac:dyDescent="0.55000000000000004">
      <c r="B7734" s="50">
        <v>2</v>
      </c>
      <c r="E7734" s="61" t="str">
        <f>IF(発注書!D7740="","",発注書!B7740)</f>
        <v/>
      </c>
      <c r="F7734" s="62" t="str">
        <f>IF(J7734="","",VLOOKUP(J7734,商品マスタ!$B:$D,2,FALSE))</f>
        <v/>
      </c>
      <c r="G7734" s="63" t="str">
        <f>IF(F7734="","",VLOOKUP(F7734,商品マスタ!$C:$D,2,FALSE))</f>
        <v/>
      </c>
      <c r="H7734" s="64" t="str">
        <f t="shared" si="120"/>
        <v/>
      </c>
      <c r="I7734" s="65" t="str">
        <f>IF(発注書!D7740="","",発注書!D7740)</f>
        <v/>
      </c>
      <c r="J7734" s="66" t="str">
        <f>IF(発注書!D7740="","",発注書!C7740)</f>
        <v/>
      </c>
    </row>
    <row r="7735" spans="1:10" x14ac:dyDescent="0.55000000000000004">
      <c r="A7735" s="49">
        <v>3867</v>
      </c>
      <c r="B7735" s="50">
        <v>1</v>
      </c>
      <c r="E7735" s="61" t="str">
        <f>IF(発注書!D7741="","",発注書!B7741)</f>
        <v/>
      </c>
      <c r="F7735" s="62" t="str">
        <f>IF(J7735="","",VLOOKUP(J7735,商品マスタ!$B:$D,2,FALSE))</f>
        <v/>
      </c>
      <c r="G7735" s="63" t="str">
        <f>IF(F7735="","",VLOOKUP(F7735,商品マスタ!$C:$D,2,FALSE))</f>
        <v/>
      </c>
      <c r="H7735" s="64" t="str">
        <f t="shared" si="120"/>
        <v/>
      </c>
      <c r="I7735" s="65" t="str">
        <f>IF(発注書!D7741="","",発注書!D7741)</f>
        <v/>
      </c>
      <c r="J7735" s="66" t="str">
        <f>IF(発注書!D7741="","",発注書!C7741)</f>
        <v/>
      </c>
    </row>
    <row r="7736" spans="1:10" x14ac:dyDescent="0.55000000000000004">
      <c r="B7736" s="50">
        <v>2</v>
      </c>
      <c r="E7736" s="61" t="str">
        <f>IF(発注書!D7742="","",発注書!B7742)</f>
        <v/>
      </c>
      <c r="F7736" s="62" t="str">
        <f>IF(J7736="","",VLOOKUP(J7736,商品マスタ!$B:$D,2,FALSE))</f>
        <v/>
      </c>
      <c r="G7736" s="63" t="str">
        <f>IF(F7736="","",VLOOKUP(F7736,商品マスタ!$C:$D,2,FALSE))</f>
        <v/>
      </c>
      <c r="H7736" s="64" t="str">
        <f t="shared" si="120"/>
        <v/>
      </c>
      <c r="I7736" s="65" t="str">
        <f>IF(発注書!D7742="","",発注書!D7742)</f>
        <v/>
      </c>
      <c r="J7736" s="66" t="str">
        <f>IF(発注書!D7742="","",発注書!C7742)</f>
        <v/>
      </c>
    </row>
    <row r="7737" spans="1:10" x14ac:dyDescent="0.55000000000000004">
      <c r="A7737" s="49">
        <v>3868</v>
      </c>
      <c r="B7737" s="50">
        <v>1</v>
      </c>
      <c r="E7737" s="61" t="str">
        <f>IF(発注書!D7743="","",発注書!B7743)</f>
        <v/>
      </c>
      <c r="F7737" s="62" t="str">
        <f>IF(J7737="","",VLOOKUP(J7737,商品マスタ!$B:$D,2,FALSE))</f>
        <v/>
      </c>
      <c r="G7737" s="63" t="str">
        <f>IF(F7737="","",VLOOKUP(F7737,商品マスタ!$C:$D,2,FALSE))</f>
        <v/>
      </c>
      <c r="H7737" s="64" t="str">
        <f t="shared" si="120"/>
        <v/>
      </c>
      <c r="I7737" s="65" t="str">
        <f>IF(発注書!D7743="","",発注書!D7743)</f>
        <v/>
      </c>
      <c r="J7737" s="66" t="str">
        <f>IF(発注書!D7743="","",発注書!C7743)</f>
        <v/>
      </c>
    </row>
    <row r="7738" spans="1:10" x14ac:dyDescent="0.55000000000000004">
      <c r="B7738" s="50">
        <v>2</v>
      </c>
      <c r="E7738" s="61" t="str">
        <f>IF(発注書!D7744="","",発注書!B7744)</f>
        <v/>
      </c>
      <c r="F7738" s="62" t="str">
        <f>IF(J7738="","",VLOOKUP(J7738,商品マスタ!$B:$D,2,FALSE))</f>
        <v/>
      </c>
      <c r="G7738" s="63" t="str">
        <f>IF(F7738="","",VLOOKUP(F7738,商品マスタ!$C:$D,2,FALSE))</f>
        <v/>
      </c>
      <c r="H7738" s="64" t="str">
        <f t="shared" si="120"/>
        <v/>
      </c>
      <c r="I7738" s="65" t="str">
        <f>IF(発注書!D7744="","",発注書!D7744)</f>
        <v/>
      </c>
      <c r="J7738" s="66" t="str">
        <f>IF(発注書!D7744="","",発注書!C7744)</f>
        <v/>
      </c>
    </row>
    <row r="7739" spans="1:10" x14ac:dyDescent="0.55000000000000004">
      <c r="A7739" s="49">
        <v>3869</v>
      </c>
      <c r="B7739" s="50">
        <v>1</v>
      </c>
      <c r="E7739" s="61" t="str">
        <f>IF(発注書!D7745="","",発注書!B7745)</f>
        <v/>
      </c>
      <c r="F7739" s="62" t="str">
        <f>IF(J7739="","",VLOOKUP(J7739,商品マスタ!$B:$D,2,FALSE))</f>
        <v/>
      </c>
      <c r="G7739" s="63" t="str">
        <f>IF(F7739="","",VLOOKUP(F7739,商品マスタ!$C:$D,2,FALSE))</f>
        <v/>
      </c>
      <c r="H7739" s="64" t="str">
        <f t="shared" si="120"/>
        <v/>
      </c>
      <c r="I7739" s="65" t="str">
        <f>IF(発注書!D7745="","",発注書!D7745)</f>
        <v/>
      </c>
      <c r="J7739" s="66" t="str">
        <f>IF(発注書!D7745="","",発注書!C7745)</f>
        <v/>
      </c>
    </row>
    <row r="7740" spans="1:10" x14ac:dyDescent="0.55000000000000004">
      <c r="B7740" s="50">
        <v>2</v>
      </c>
      <c r="E7740" s="61" t="str">
        <f>IF(発注書!D7746="","",発注書!B7746)</f>
        <v/>
      </c>
      <c r="F7740" s="62" t="str">
        <f>IF(J7740="","",VLOOKUP(J7740,商品マスタ!$B:$D,2,FALSE))</f>
        <v/>
      </c>
      <c r="G7740" s="63" t="str">
        <f>IF(F7740="","",VLOOKUP(F7740,商品マスタ!$C:$D,2,FALSE))</f>
        <v/>
      </c>
      <c r="H7740" s="64" t="str">
        <f t="shared" si="120"/>
        <v/>
      </c>
      <c r="I7740" s="65" t="str">
        <f>IF(発注書!D7746="","",発注書!D7746)</f>
        <v/>
      </c>
      <c r="J7740" s="66" t="str">
        <f>IF(発注書!D7746="","",発注書!C7746)</f>
        <v/>
      </c>
    </row>
    <row r="7741" spans="1:10" x14ac:dyDescent="0.55000000000000004">
      <c r="A7741" s="49">
        <v>3870</v>
      </c>
      <c r="B7741" s="50">
        <v>1</v>
      </c>
      <c r="E7741" s="61" t="str">
        <f>IF(発注書!D7747="","",発注書!B7747)</f>
        <v/>
      </c>
      <c r="F7741" s="62" t="str">
        <f>IF(J7741="","",VLOOKUP(J7741,商品マスタ!$B:$D,2,FALSE))</f>
        <v/>
      </c>
      <c r="G7741" s="63" t="str">
        <f>IF(F7741="","",VLOOKUP(F7741,商品マスタ!$C:$D,2,FALSE))</f>
        <v/>
      </c>
      <c r="H7741" s="64" t="str">
        <f t="shared" si="120"/>
        <v/>
      </c>
      <c r="I7741" s="65" t="str">
        <f>IF(発注書!D7747="","",発注書!D7747)</f>
        <v/>
      </c>
      <c r="J7741" s="66" t="str">
        <f>IF(発注書!D7747="","",発注書!C7747)</f>
        <v/>
      </c>
    </row>
    <row r="7742" spans="1:10" x14ac:dyDescent="0.55000000000000004">
      <c r="B7742" s="50">
        <v>2</v>
      </c>
      <c r="E7742" s="61" t="str">
        <f>IF(発注書!D7748="","",発注書!B7748)</f>
        <v/>
      </c>
      <c r="F7742" s="62" t="str">
        <f>IF(J7742="","",VLOOKUP(J7742,商品マスタ!$B:$D,2,FALSE))</f>
        <v/>
      </c>
      <c r="G7742" s="63" t="str">
        <f>IF(F7742="","",VLOOKUP(F7742,商品マスタ!$C:$D,2,FALSE))</f>
        <v/>
      </c>
      <c r="H7742" s="64" t="str">
        <f t="shared" si="120"/>
        <v/>
      </c>
      <c r="I7742" s="65" t="str">
        <f>IF(発注書!D7748="","",発注書!D7748)</f>
        <v/>
      </c>
      <c r="J7742" s="66" t="str">
        <f>IF(発注書!D7748="","",発注書!C7748)</f>
        <v/>
      </c>
    </row>
    <row r="7743" spans="1:10" x14ac:dyDescent="0.55000000000000004">
      <c r="A7743" s="49">
        <v>3871</v>
      </c>
      <c r="B7743" s="50">
        <v>1</v>
      </c>
      <c r="E7743" s="61" t="str">
        <f>IF(発注書!D7749="","",発注書!B7749)</f>
        <v/>
      </c>
      <c r="F7743" s="62" t="str">
        <f>IF(J7743="","",VLOOKUP(J7743,商品マスタ!$B:$D,2,FALSE))</f>
        <v/>
      </c>
      <c r="G7743" s="63" t="str">
        <f>IF(F7743="","",VLOOKUP(F7743,商品マスタ!$C:$D,2,FALSE))</f>
        <v/>
      </c>
      <c r="H7743" s="64" t="str">
        <f t="shared" si="120"/>
        <v/>
      </c>
      <c r="I7743" s="65" t="str">
        <f>IF(発注書!D7749="","",発注書!D7749)</f>
        <v/>
      </c>
      <c r="J7743" s="66" t="str">
        <f>IF(発注書!D7749="","",発注書!C7749)</f>
        <v/>
      </c>
    </row>
    <row r="7744" spans="1:10" x14ac:dyDescent="0.55000000000000004">
      <c r="B7744" s="50">
        <v>2</v>
      </c>
      <c r="E7744" s="61" t="str">
        <f>IF(発注書!D7750="","",発注書!B7750)</f>
        <v/>
      </c>
      <c r="F7744" s="62" t="str">
        <f>IF(J7744="","",VLOOKUP(J7744,商品マスタ!$B:$D,2,FALSE))</f>
        <v/>
      </c>
      <c r="G7744" s="63" t="str">
        <f>IF(F7744="","",VLOOKUP(F7744,商品マスタ!$C:$D,2,FALSE))</f>
        <v/>
      </c>
      <c r="H7744" s="64" t="str">
        <f t="shared" si="120"/>
        <v/>
      </c>
      <c r="I7744" s="65" t="str">
        <f>IF(発注書!D7750="","",発注書!D7750)</f>
        <v/>
      </c>
      <c r="J7744" s="66" t="str">
        <f>IF(発注書!D7750="","",発注書!C7750)</f>
        <v/>
      </c>
    </row>
    <row r="7745" spans="1:10" x14ac:dyDescent="0.55000000000000004">
      <c r="A7745" s="49">
        <v>3872</v>
      </c>
      <c r="B7745" s="50">
        <v>1</v>
      </c>
      <c r="E7745" s="61" t="str">
        <f>IF(発注書!D7751="","",発注書!B7751)</f>
        <v/>
      </c>
      <c r="F7745" s="62" t="str">
        <f>IF(J7745="","",VLOOKUP(J7745,商品マスタ!$B:$D,2,FALSE))</f>
        <v/>
      </c>
      <c r="G7745" s="63" t="str">
        <f>IF(F7745="","",VLOOKUP(F7745,商品マスタ!$C:$D,2,FALSE))</f>
        <v/>
      </c>
      <c r="H7745" s="64" t="str">
        <f t="shared" si="120"/>
        <v/>
      </c>
      <c r="I7745" s="65" t="str">
        <f>IF(発注書!D7751="","",発注書!D7751)</f>
        <v/>
      </c>
      <c r="J7745" s="66" t="str">
        <f>IF(発注書!D7751="","",発注書!C7751)</f>
        <v/>
      </c>
    </row>
    <row r="7746" spans="1:10" x14ac:dyDescent="0.55000000000000004">
      <c r="B7746" s="50">
        <v>2</v>
      </c>
      <c r="E7746" s="61" t="str">
        <f>IF(発注書!D7752="","",発注書!B7752)</f>
        <v/>
      </c>
      <c r="F7746" s="62" t="str">
        <f>IF(J7746="","",VLOOKUP(J7746,商品マスタ!$B:$D,2,FALSE))</f>
        <v/>
      </c>
      <c r="G7746" s="63" t="str">
        <f>IF(F7746="","",VLOOKUP(F7746,商品マスタ!$C:$D,2,FALSE))</f>
        <v/>
      </c>
      <c r="H7746" s="64" t="str">
        <f t="shared" si="120"/>
        <v/>
      </c>
      <c r="I7746" s="65" t="str">
        <f>IF(発注書!D7752="","",発注書!D7752)</f>
        <v/>
      </c>
      <c r="J7746" s="66" t="str">
        <f>IF(発注書!D7752="","",発注書!C7752)</f>
        <v/>
      </c>
    </row>
    <row r="7747" spans="1:10" x14ac:dyDescent="0.55000000000000004">
      <c r="A7747" s="49">
        <v>3873</v>
      </c>
      <c r="B7747" s="50">
        <v>1</v>
      </c>
      <c r="E7747" s="61" t="str">
        <f>IF(発注書!D7753="","",発注書!B7753)</f>
        <v/>
      </c>
      <c r="F7747" s="62" t="str">
        <f>IF(J7747="","",VLOOKUP(J7747,商品マスタ!$B:$D,2,FALSE))</f>
        <v/>
      </c>
      <c r="G7747" s="63" t="str">
        <f>IF(F7747="","",VLOOKUP(F7747,商品マスタ!$C:$D,2,FALSE))</f>
        <v/>
      </c>
      <c r="H7747" s="64" t="str">
        <f t="shared" si="120"/>
        <v/>
      </c>
      <c r="I7747" s="65" t="str">
        <f>IF(発注書!D7753="","",発注書!D7753)</f>
        <v/>
      </c>
      <c r="J7747" s="66" t="str">
        <f>IF(発注書!D7753="","",発注書!C7753)</f>
        <v/>
      </c>
    </row>
    <row r="7748" spans="1:10" x14ac:dyDescent="0.55000000000000004">
      <c r="B7748" s="50">
        <v>2</v>
      </c>
      <c r="E7748" s="61" t="str">
        <f>IF(発注書!D7754="","",発注書!B7754)</f>
        <v/>
      </c>
      <c r="F7748" s="62" t="str">
        <f>IF(J7748="","",VLOOKUP(J7748,商品マスタ!$B:$D,2,FALSE))</f>
        <v/>
      </c>
      <c r="G7748" s="63" t="str">
        <f>IF(F7748="","",VLOOKUP(F7748,商品マスタ!$C:$D,2,FALSE))</f>
        <v/>
      </c>
      <c r="H7748" s="64" t="str">
        <f t="shared" ref="H7748:H7811" si="121">IF(E7748="","",IF(E7748="",LEN(SUBSTITUTE(D7748," ","")),LEN(SUBSTITUTE(E7748," ",""))))</f>
        <v/>
      </c>
      <c r="I7748" s="65" t="str">
        <f>IF(発注書!D7754="","",発注書!D7754)</f>
        <v/>
      </c>
      <c r="J7748" s="66" t="str">
        <f>IF(発注書!D7754="","",発注書!C7754)</f>
        <v/>
      </c>
    </row>
    <row r="7749" spans="1:10" x14ac:dyDescent="0.55000000000000004">
      <c r="A7749" s="49">
        <v>3874</v>
      </c>
      <c r="B7749" s="50">
        <v>1</v>
      </c>
      <c r="E7749" s="61" t="str">
        <f>IF(発注書!D7755="","",発注書!B7755)</f>
        <v/>
      </c>
      <c r="F7749" s="62" t="str">
        <f>IF(J7749="","",VLOOKUP(J7749,商品マスタ!$B:$D,2,FALSE))</f>
        <v/>
      </c>
      <c r="G7749" s="63" t="str">
        <f>IF(F7749="","",VLOOKUP(F7749,商品マスタ!$C:$D,2,FALSE))</f>
        <v/>
      </c>
      <c r="H7749" s="64" t="str">
        <f t="shared" si="121"/>
        <v/>
      </c>
      <c r="I7749" s="65" t="str">
        <f>IF(発注書!D7755="","",発注書!D7755)</f>
        <v/>
      </c>
      <c r="J7749" s="66" t="str">
        <f>IF(発注書!D7755="","",発注書!C7755)</f>
        <v/>
      </c>
    </row>
    <row r="7750" spans="1:10" x14ac:dyDescent="0.55000000000000004">
      <c r="B7750" s="50">
        <v>2</v>
      </c>
      <c r="E7750" s="61" t="str">
        <f>IF(発注書!D7756="","",発注書!B7756)</f>
        <v/>
      </c>
      <c r="F7750" s="62" t="str">
        <f>IF(J7750="","",VLOOKUP(J7750,商品マスタ!$B:$D,2,FALSE))</f>
        <v/>
      </c>
      <c r="G7750" s="63" t="str">
        <f>IF(F7750="","",VLOOKUP(F7750,商品マスタ!$C:$D,2,FALSE))</f>
        <v/>
      </c>
      <c r="H7750" s="64" t="str">
        <f t="shared" si="121"/>
        <v/>
      </c>
      <c r="I7750" s="65" t="str">
        <f>IF(発注書!D7756="","",発注書!D7756)</f>
        <v/>
      </c>
      <c r="J7750" s="66" t="str">
        <f>IF(発注書!D7756="","",発注書!C7756)</f>
        <v/>
      </c>
    </row>
    <row r="7751" spans="1:10" x14ac:dyDescent="0.55000000000000004">
      <c r="A7751" s="49">
        <v>3875</v>
      </c>
      <c r="B7751" s="50">
        <v>1</v>
      </c>
      <c r="E7751" s="61" t="str">
        <f>IF(発注書!D7757="","",発注書!B7757)</f>
        <v/>
      </c>
      <c r="F7751" s="62" t="str">
        <f>IF(J7751="","",VLOOKUP(J7751,商品マスタ!$B:$D,2,FALSE))</f>
        <v/>
      </c>
      <c r="G7751" s="63" t="str">
        <f>IF(F7751="","",VLOOKUP(F7751,商品マスタ!$C:$D,2,FALSE))</f>
        <v/>
      </c>
      <c r="H7751" s="64" t="str">
        <f t="shared" si="121"/>
        <v/>
      </c>
      <c r="I7751" s="65" t="str">
        <f>IF(発注書!D7757="","",発注書!D7757)</f>
        <v/>
      </c>
      <c r="J7751" s="66" t="str">
        <f>IF(発注書!D7757="","",発注書!C7757)</f>
        <v/>
      </c>
    </row>
    <row r="7752" spans="1:10" x14ac:dyDescent="0.55000000000000004">
      <c r="B7752" s="50">
        <v>2</v>
      </c>
      <c r="E7752" s="61" t="str">
        <f>IF(発注書!D7758="","",発注書!B7758)</f>
        <v/>
      </c>
      <c r="F7752" s="62" t="str">
        <f>IF(J7752="","",VLOOKUP(J7752,商品マスタ!$B:$D,2,FALSE))</f>
        <v/>
      </c>
      <c r="G7752" s="63" t="str">
        <f>IF(F7752="","",VLOOKUP(F7752,商品マスタ!$C:$D,2,FALSE))</f>
        <v/>
      </c>
      <c r="H7752" s="64" t="str">
        <f t="shared" si="121"/>
        <v/>
      </c>
      <c r="I7752" s="65" t="str">
        <f>IF(発注書!D7758="","",発注書!D7758)</f>
        <v/>
      </c>
      <c r="J7752" s="66" t="str">
        <f>IF(発注書!D7758="","",発注書!C7758)</f>
        <v/>
      </c>
    </row>
    <row r="7753" spans="1:10" x14ac:dyDescent="0.55000000000000004">
      <c r="A7753" s="49">
        <v>3876</v>
      </c>
      <c r="B7753" s="50">
        <v>1</v>
      </c>
      <c r="E7753" s="61" t="str">
        <f>IF(発注書!D7759="","",発注書!B7759)</f>
        <v/>
      </c>
      <c r="F7753" s="62" t="str">
        <f>IF(J7753="","",VLOOKUP(J7753,商品マスタ!$B:$D,2,FALSE))</f>
        <v/>
      </c>
      <c r="G7753" s="63" t="str">
        <f>IF(F7753="","",VLOOKUP(F7753,商品マスタ!$C:$D,2,FALSE))</f>
        <v/>
      </c>
      <c r="H7753" s="64" t="str">
        <f t="shared" si="121"/>
        <v/>
      </c>
      <c r="I7753" s="65" t="str">
        <f>IF(発注書!D7759="","",発注書!D7759)</f>
        <v/>
      </c>
      <c r="J7753" s="66" t="str">
        <f>IF(発注書!D7759="","",発注書!C7759)</f>
        <v/>
      </c>
    </row>
    <row r="7754" spans="1:10" x14ac:dyDescent="0.55000000000000004">
      <c r="B7754" s="50">
        <v>2</v>
      </c>
      <c r="E7754" s="61" t="str">
        <f>IF(発注書!D7760="","",発注書!B7760)</f>
        <v/>
      </c>
      <c r="F7754" s="62" t="str">
        <f>IF(J7754="","",VLOOKUP(J7754,商品マスタ!$B:$D,2,FALSE))</f>
        <v/>
      </c>
      <c r="G7754" s="63" t="str">
        <f>IF(F7754="","",VLOOKUP(F7754,商品マスタ!$C:$D,2,FALSE))</f>
        <v/>
      </c>
      <c r="H7754" s="64" t="str">
        <f t="shared" si="121"/>
        <v/>
      </c>
      <c r="I7754" s="65" t="str">
        <f>IF(発注書!D7760="","",発注書!D7760)</f>
        <v/>
      </c>
      <c r="J7754" s="66" t="str">
        <f>IF(発注書!D7760="","",発注書!C7760)</f>
        <v/>
      </c>
    </row>
    <row r="7755" spans="1:10" x14ac:dyDescent="0.55000000000000004">
      <c r="A7755" s="49">
        <v>3877</v>
      </c>
      <c r="B7755" s="50">
        <v>1</v>
      </c>
      <c r="E7755" s="61" t="str">
        <f>IF(発注書!D7761="","",発注書!B7761)</f>
        <v/>
      </c>
      <c r="F7755" s="62" t="str">
        <f>IF(J7755="","",VLOOKUP(J7755,商品マスタ!$B:$D,2,FALSE))</f>
        <v/>
      </c>
      <c r="G7755" s="63" t="str">
        <f>IF(F7755="","",VLOOKUP(F7755,商品マスタ!$C:$D,2,FALSE))</f>
        <v/>
      </c>
      <c r="H7755" s="64" t="str">
        <f t="shared" si="121"/>
        <v/>
      </c>
      <c r="I7755" s="65" t="str">
        <f>IF(発注書!D7761="","",発注書!D7761)</f>
        <v/>
      </c>
      <c r="J7755" s="66" t="str">
        <f>IF(発注書!D7761="","",発注書!C7761)</f>
        <v/>
      </c>
    </row>
    <row r="7756" spans="1:10" x14ac:dyDescent="0.55000000000000004">
      <c r="B7756" s="50">
        <v>2</v>
      </c>
      <c r="E7756" s="61" t="str">
        <f>IF(発注書!D7762="","",発注書!B7762)</f>
        <v/>
      </c>
      <c r="F7756" s="62" t="str">
        <f>IF(J7756="","",VLOOKUP(J7756,商品マスタ!$B:$D,2,FALSE))</f>
        <v/>
      </c>
      <c r="G7756" s="63" t="str">
        <f>IF(F7756="","",VLOOKUP(F7756,商品マスタ!$C:$D,2,FALSE))</f>
        <v/>
      </c>
      <c r="H7756" s="64" t="str">
        <f t="shared" si="121"/>
        <v/>
      </c>
      <c r="I7756" s="65" t="str">
        <f>IF(発注書!D7762="","",発注書!D7762)</f>
        <v/>
      </c>
      <c r="J7756" s="66" t="str">
        <f>IF(発注書!D7762="","",発注書!C7762)</f>
        <v/>
      </c>
    </row>
    <row r="7757" spans="1:10" x14ac:dyDescent="0.55000000000000004">
      <c r="A7757" s="49">
        <v>3878</v>
      </c>
      <c r="B7757" s="50">
        <v>1</v>
      </c>
      <c r="E7757" s="61" t="str">
        <f>IF(発注書!D7763="","",発注書!B7763)</f>
        <v/>
      </c>
      <c r="F7757" s="62" t="str">
        <f>IF(J7757="","",VLOOKUP(J7757,商品マスタ!$B:$D,2,FALSE))</f>
        <v/>
      </c>
      <c r="G7757" s="63" t="str">
        <f>IF(F7757="","",VLOOKUP(F7757,商品マスタ!$C:$D,2,FALSE))</f>
        <v/>
      </c>
      <c r="H7757" s="64" t="str">
        <f t="shared" si="121"/>
        <v/>
      </c>
      <c r="I7757" s="65" t="str">
        <f>IF(発注書!D7763="","",発注書!D7763)</f>
        <v/>
      </c>
      <c r="J7757" s="66" t="str">
        <f>IF(発注書!D7763="","",発注書!C7763)</f>
        <v/>
      </c>
    </row>
    <row r="7758" spans="1:10" x14ac:dyDescent="0.55000000000000004">
      <c r="B7758" s="50">
        <v>2</v>
      </c>
      <c r="E7758" s="61" t="str">
        <f>IF(発注書!D7764="","",発注書!B7764)</f>
        <v/>
      </c>
      <c r="F7758" s="62" t="str">
        <f>IF(J7758="","",VLOOKUP(J7758,商品マスタ!$B:$D,2,FALSE))</f>
        <v/>
      </c>
      <c r="G7758" s="63" t="str">
        <f>IF(F7758="","",VLOOKUP(F7758,商品マスタ!$C:$D,2,FALSE))</f>
        <v/>
      </c>
      <c r="H7758" s="64" t="str">
        <f t="shared" si="121"/>
        <v/>
      </c>
      <c r="I7758" s="65" t="str">
        <f>IF(発注書!D7764="","",発注書!D7764)</f>
        <v/>
      </c>
      <c r="J7758" s="66" t="str">
        <f>IF(発注書!D7764="","",発注書!C7764)</f>
        <v/>
      </c>
    </row>
    <row r="7759" spans="1:10" x14ac:dyDescent="0.55000000000000004">
      <c r="A7759" s="49">
        <v>3879</v>
      </c>
      <c r="B7759" s="50">
        <v>1</v>
      </c>
      <c r="E7759" s="61" t="str">
        <f>IF(発注書!D7765="","",発注書!B7765)</f>
        <v/>
      </c>
      <c r="F7759" s="62" t="str">
        <f>IF(J7759="","",VLOOKUP(J7759,商品マスタ!$B:$D,2,FALSE))</f>
        <v/>
      </c>
      <c r="G7759" s="63" t="str">
        <f>IF(F7759="","",VLOOKUP(F7759,商品マスタ!$C:$D,2,FALSE))</f>
        <v/>
      </c>
      <c r="H7759" s="64" t="str">
        <f t="shared" si="121"/>
        <v/>
      </c>
      <c r="I7759" s="65" t="str">
        <f>IF(発注書!D7765="","",発注書!D7765)</f>
        <v/>
      </c>
      <c r="J7759" s="66" t="str">
        <f>IF(発注書!D7765="","",発注書!C7765)</f>
        <v/>
      </c>
    </row>
    <row r="7760" spans="1:10" x14ac:dyDescent="0.55000000000000004">
      <c r="B7760" s="50">
        <v>2</v>
      </c>
      <c r="E7760" s="61" t="str">
        <f>IF(発注書!D7766="","",発注書!B7766)</f>
        <v/>
      </c>
      <c r="F7760" s="62" t="str">
        <f>IF(J7760="","",VLOOKUP(J7760,商品マスタ!$B:$D,2,FALSE))</f>
        <v/>
      </c>
      <c r="G7760" s="63" t="str">
        <f>IF(F7760="","",VLOOKUP(F7760,商品マスタ!$C:$D,2,FALSE))</f>
        <v/>
      </c>
      <c r="H7760" s="64" t="str">
        <f t="shared" si="121"/>
        <v/>
      </c>
      <c r="I7760" s="65" t="str">
        <f>IF(発注書!D7766="","",発注書!D7766)</f>
        <v/>
      </c>
      <c r="J7760" s="66" t="str">
        <f>IF(発注書!D7766="","",発注書!C7766)</f>
        <v/>
      </c>
    </row>
    <row r="7761" spans="1:10" x14ac:dyDescent="0.55000000000000004">
      <c r="A7761" s="49">
        <v>3880</v>
      </c>
      <c r="B7761" s="50">
        <v>1</v>
      </c>
      <c r="E7761" s="61" t="str">
        <f>IF(発注書!D7767="","",発注書!B7767)</f>
        <v/>
      </c>
      <c r="F7761" s="62" t="str">
        <f>IF(J7761="","",VLOOKUP(J7761,商品マスタ!$B:$D,2,FALSE))</f>
        <v/>
      </c>
      <c r="G7761" s="63" t="str">
        <f>IF(F7761="","",VLOOKUP(F7761,商品マスタ!$C:$D,2,FALSE))</f>
        <v/>
      </c>
      <c r="H7761" s="64" t="str">
        <f t="shared" si="121"/>
        <v/>
      </c>
      <c r="I7761" s="65" t="str">
        <f>IF(発注書!D7767="","",発注書!D7767)</f>
        <v/>
      </c>
      <c r="J7761" s="66" t="str">
        <f>IF(発注書!D7767="","",発注書!C7767)</f>
        <v/>
      </c>
    </row>
    <row r="7762" spans="1:10" x14ac:dyDescent="0.55000000000000004">
      <c r="B7762" s="50">
        <v>2</v>
      </c>
      <c r="E7762" s="61" t="str">
        <f>IF(発注書!D7768="","",発注書!B7768)</f>
        <v/>
      </c>
      <c r="F7762" s="62" t="str">
        <f>IF(J7762="","",VLOOKUP(J7762,商品マスタ!$B:$D,2,FALSE))</f>
        <v/>
      </c>
      <c r="G7762" s="63" t="str">
        <f>IF(F7762="","",VLOOKUP(F7762,商品マスタ!$C:$D,2,FALSE))</f>
        <v/>
      </c>
      <c r="H7762" s="64" t="str">
        <f t="shared" si="121"/>
        <v/>
      </c>
      <c r="I7762" s="65" t="str">
        <f>IF(発注書!D7768="","",発注書!D7768)</f>
        <v/>
      </c>
      <c r="J7762" s="66" t="str">
        <f>IF(発注書!D7768="","",発注書!C7768)</f>
        <v/>
      </c>
    </row>
    <row r="7763" spans="1:10" x14ac:dyDescent="0.55000000000000004">
      <c r="A7763" s="49">
        <v>3881</v>
      </c>
      <c r="B7763" s="50">
        <v>1</v>
      </c>
      <c r="E7763" s="61" t="str">
        <f>IF(発注書!D7769="","",発注書!B7769)</f>
        <v/>
      </c>
      <c r="F7763" s="62" t="str">
        <f>IF(J7763="","",VLOOKUP(J7763,商品マスタ!$B:$D,2,FALSE))</f>
        <v/>
      </c>
      <c r="G7763" s="63" t="str">
        <f>IF(F7763="","",VLOOKUP(F7763,商品マスタ!$C:$D,2,FALSE))</f>
        <v/>
      </c>
      <c r="H7763" s="64" t="str">
        <f t="shared" si="121"/>
        <v/>
      </c>
      <c r="I7763" s="65" t="str">
        <f>IF(発注書!D7769="","",発注書!D7769)</f>
        <v/>
      </c>
      <c r="J7763" s="66" t="str">
        <f>IF(発注書!D7769="","",発注書!C7769)</f>
        <v/>
      </c>
    </row>
    <row r="7764" spans="1:10" x14ac:dyDescent="0.55000000000000004">
      <c r="B7764" s="50">
        <v>2</v>
      </c>
      <c r="E7764" s="61" t="str">
        <f>IF(発注書!D7770="","",発注書!B7770)</f>
        <v/>
      </c>
      <c r="F7764" s="62" t="str">
        <f>IF(J7764="","",VLOOKUP(J7764,商品マスタ!$B:$D,2,FALSE))</f>
        <v/>
      </c>
      <c r="G7764" s="63" t="str">
        <f>IF(F7764="","",VLOOKUP(F7764,商品マスタ!$C:$D,2,FALSE))</f>
        <v/>
      </c>
      <c r="H7764" s="64" t="str">
        <f t="shared" si="121"/>
        <v/>
      </c>
      <c r="I7764" s="65" t="str">
        <f>IF(発注書!D7770="","",発注書!D7770)</f>
        <v/>
      </c>
      <c r="J7764" s="66" t="str">
        <f>IF(発注書!D7770="","",発注書!C7770)</f>
        <v/>
      </c>
    </row>
    <row r="7765" spans="1:10" x14ac:dyDescent="0.55000000000000004">
      <c r="A7765" s="49">
        <v>3882</v>
      </c>
      <c r="B7765" s="50">
        <v>1</v>
      </c>
      <c r="E7765" s="61" t="str">
        <f>IF(発注書!D7771="","",発注書!B7771)</f>
        <v/>
      </c>
      <c r="F7765" s="62" t="str">
        <f>IF(J7765="","",VLOOKUP(J7765,商品マスタ!$B:$D,2,FALSE))</f>
        <v/>
      </c>
      <c r="G7765" s="63" t="str">
        <f>IF(F7765="","",VLOOKUP(F7765,商品マスタ!$C:$D,2,FALSE))</f>
        <v/>
      </c>
      <c r="H7765" s="64" t="str">
        <f t="shared" si="121"/>
        <v/>
      </c>
      <c r="I7765" s="65" t="str">
        <f>IF(発注書!D7771="","",発注書!D7771)</f>
        <v/>
      </c>
      <c r="J7765" s="66" t="str">
        <f>IF(発注書!D7771="","",発注書!C7771)</f>
        <v/>
      </c>
    </row>
    <row r="7766" spans="1:10" x14ac:dyDescent="0.55000000000000004">
      <c r="B7766" s="50">
        <v>2</v>
      </c>
      <c r="E7766" s="61" t="str">
        <f>IF(発注書!D7772="","",発注書!B7772)</f>
        <v/>
      </c>
      <c r="F7766" s="62" t="str">
        <f>IF(J7766="","",VLOOKUP(J7766,商品マスタ!$B:$D,2,FALSE))</f>
        <v/>
      </c>
      <c r="G7766" s="63" t="str">
        <f>IF(F7766="","",VLOOKUP(F7766,商品マスタ!$C:$D,2,FALSE))</f>
        <v/>
      </c>
      <c r="H7766" s="64" t="str">
        <f t="shared" si="121"/>
        <v/>
      </c>
      <c r="I7766" s="65" t="str">
        <f>IF(発注書!D7772="","",発注書!D7772)</f>
        <v/>
      </c>
      <c r="J7766" s="66" t="str">
        <f>IF(発注書!D7772="","",発注書!C7772)</f>
        <v/>
      </c>
    </row>
    <row r="7767" spans="1:10" x14ac:dyDescent="0.55000000000000004">
      <c r="A7767" s="49">
        <v>3883</v>
      </c>
      <c r="B7767" s="50">
        <v>1</v>
      </c>
      <c r="E7767" s="61" t="str">
        <f>IF(発注書!D7773="","",発注書!B7773)</f>
        <v/>
      </c>
      <c r="F7767" s="62" t="str">
        <f>IF(J7767="","",VLOOKUP(J7767,商品マスタ!$B:$D,2,FALSE))</f>
        <v/>
      </c>
      <c r="G7767" s="63" t="str">
        <f>IF(F7767="","",VLOOKUP(F7767,商品マスタ!$C:$D,2,FALSE))</f>
        <v/>
      </c>
      <c r="H7767" s="64" t="str">
        <f t="shared" si="121"/>
        <v/>
      </c>
      <c r="I7767" s="65" t="str">
        <f>IF(発注書!D7773="","",発注書!D7773)</f>
        <v/>
      </c>
      <c r="J7767" s="66" t="str">
        <f>IF(発注書!D7773="","",発注書!C7773)</f>
        <v/>
      </c>
    </row>
    <row r="7768" spans="1:10" x14ac:dyDescent="0.55000000000000004">
      <c r="B7768" s="50">
        <v>2</v>
      </c>
      <c r="E7768" s="61" t="str">
        <f>IF(発注書!D7774="","",発注書!B7774)</f>
        <v/>
      </c>
      <c r="F7768" s="62" t="str">
        <f>IF(J7768="","",VLOOKUP(J7768,商品マスタ!$B:$D,2,FALSE))</f>
        <v/>
      </c>
      <c r="G7768" s="63" t="str">
        <f>IF(F7768="","",VLOOKUP(F7768,商品マスタ!$C:$D,2,FALSE))</f>
        <v/>
      </c>
      <c r="H7768" s="64" t="str">
        <f t="shared" si="121"/>
        <v/>
      </c>
      <c r="I7768" s="65" t="str">
        <f>IF(発注書!D7774="","",発注書!D7774)</f>
        <v/>
      </c>
      <c r="J7768" s="66" t="str">
        <f>IF(発注書!D7774="","",発注書!C7774)</f>
        <v/>
      </c>
    </row>
    <row r="7769" spans="1:10" x14ac:dyDescent="0.55000000000000004">
      <c r="A7769" s="49">
        <v>3884</v>
      </c>
      <c r="B7769" s="50">
        <v>1</v>
      </c>
      <c r="E7769" s="61" t="str">
        <f>IF(発注書!D7775="","",発注書!B7775)</f>
        <v/>
      </c>
      <c r="F7769" s="62" t="str">
        <f>IF(J7769="","",VLOOKUP(J7769,商品マスタ!$B:$D,2,FALSE))</f>
        <v/>
      </c>
      <c r="G7769" s="63" t="str">
        <f>IF(F7769="","",VLOOKUP(F7769,商品マスタ!$C:$D,2,FALSE))</f>
        <v/>
      </c>
      <c r="H7769" s="64" t="str">
        <f t="shared" si="121"/>
        <v/>
      </c>
      <c r="I7769" s="65" t="str">
        <f>IF(発注書!D7775="","",発注書!D7775)</f>
        <v/>
      </c>
      <c r="J7769" s="66" t="str">
        <f>IF(発注書!D7775="","",発注書!C7775)</f>
        <v/>
      </c>
    </row>
    <row r="7770" spans="1:10" x14ac:dyDescent="0.55000000000000004">
      <c r="B7770" s="50">
        <v>2</v>
      </c>
      <c r="E7770" s="61" t="str">
        <f>IF(発注書!D7776="","",発注書!B7776)</f>
        <v/>
      </c>
      <c r="F7770" s="62" t="str">
        <f>IF(J7770="","",VLOOKUP(J7770,商品マスタ!$B:$D,2,FALSE))</f>
        <v/>
      </c>
      <c r="G7770" s="63" t="str">
        <f>IF(F7770="","",VLOOKUP(F7770,商品マスタ!$C:$D,2,FALSE))</f>
        <v/>
      </c>
      <c r="H7770" s="64" t="str">
        <f t="shared" si="121"/>
        <v/>
      </c>
      <c r="I7770" s="65" t="str">
        <f>IF(発注書!D7776="","",発注書!D7776)</f>
        <v/>
      </c>
      <c r="J7770" s="66" t="str">
        <f>IF(発注書!D7776="","",発注書!C7776)</f>
        <v/>
      </c>
    </row>
    <row r="7771" spans="1:10" x14ac:dyDescent="0.55000000000000004">
      <c r="A7771" s="49">
        <v>3885</v>
      </c>
      <c r="B7771" s="50">
        <v>1</v>
      </c>
      <c r="E7771" s="61" t="str">
        <f>IF(発注書!D7777="","",発注書!B7777)</f>
        <v/>
      </c>
      <c r="F7771" s="62" t="str">
        <f>IF(J7771="","",VLOOKUP(J7771,商品マスタ!$B:$D,2,FALSE))</f>
        <v/>
      </c>
      <c r="G7771" s="63" t="str">
        <f>IF(F7771="","",VLOOKUP(F7771,商品マスタ!$C:$D,2,FALSE))</f>
        <v/>
      </c>
      <c r="H7771" s="64" t="str">
        <f t="shared" si="121"/>
        <v/>
      </c>
      <c r="I7771" s="65" t="str">
        <f>IF(発注書!D7777="","",発注書!D7777)</f>
        <v/>
      </c>
      <c r="J7771" s="66" t="str">
        <f>IF(発注書!D7777="","",発注書!C7777)</f>
        <v/>
      </c>
    </row>
    <row r="7772" spans="1:10" x14ac:dyDescent="0.55000000000000004">
      <c r="B7772" s="50">
        <v>2</v>
      </c>
      <c r="E7772" s="61" t="str">
        <f>IF(発注書!D7778="","",発注書!B7778)</f>
        <v/>
      </c>
      <c r="F7772" s="62" t="str">
        <f>IF(J7772="","",VLOOKUP(J7772,商品マスタ!$B:$D,2,FALSE))</f>
        <v/>
      </c>
      <c r="G7772" s="63" t="str">
        <f>IF(F7772="","",VLOOKUP(F7772,商品マスタ!$C:$D,2,FALSE))</f>
        <v/>
      </c>
      <c r="H7772" s="64" t="str">
        <f t="shared" si="121"/>
        <v/>
      </c>
      <c r="I7772" s="65" t="str">
        <f>IF(発注書!D7778="","",発注書!D7778)</f>
        <v/>
      </c>
      <c r="J7772" s="66" t="str">
        <f>IF(発注書!D7778="","",発注書!C7778)</f>
        <v/>
      </c>
    </row>
    <row r="7773" spans="1:10" x14ac:dyDescent="0.55000000000000004">
      <c r="A7773" s="49">
        <v>3886</v>
      </c>
      <c r="B7773" s="50">
        <v>1</v>
      </c>
      <c r="E7773" s="61" t="str">
        <f>IF(発注書!D7779="","",発注書!B7779)</f>
        <v/>
      </c>
      <c r="F7773" s="62" t="str">
        <f>IF(J7773="","",VLOOKUP(J7773,商品マスタ!$B:$D,2,FALSE))</f>
        <v/>
      </c>
      <c r="G7773" s="63" t="str">
        <f>IF(F7773="","",VLOOKUP(F7773,商品マスタ!$C:$D,2,FALSE))</f>
        <v/>
      </c>
      <c r="H7773" s="64" t="str">
        <f t="shared" si="121"/>
        <v/>
      </c>
      <c r="I7773" s="65" t="str">
        <f>IF(発注書!D7779="","",発注書!D7779)</f>
        <v/>
      </c>
      <c r="J7773" s="66" t="str">
        <f>IF(発注書!D7779="","",発注書!C7779)</f>
        <v/>
      </c>
    </row>
    <row r="7774" spans="1:10" x14ac:dyDescent="0.55000000000000004">
      <c r="B7774" s="50">
        <v>2</v>
      </c>
      <c r="E7774" s="61" t="str">
        <f>IF(発注書!D7780="","",発注書!B7780)</f>
        <v/>
      </c>
      <c r="F7774" s="62" t="str">
        <f>IF(J7774="","",VLOOKUP(J7774,商品マスタ!$B:$D,2,FALSE))</f>
        <v/>
      </c>
      <c r="G7774" s="63" t="str">
        <f>IF(F7774="","",VLOOKUP(F7774,商品マスタ!$C:$D,2,FALSE))</f>
        <v/>
      </c>
      <c r="H7774" s="64" t="str">
        <f t="shared" si="121"/>
        <v/>
      </c>
      <c r="I7774" s="65" t="str">
        <f>IF(発注書!D7780="","",発注書!D7780)</f>
        <v/>
      </c>
      <c r="J7774" s="66" t="str">
        <f>IF(発注書!D7780="","",発注書!C7780)</f>
        <v/>
      </c>
    </row>
    <row r="7775" spans="1:10" x14ac:dyDescent="0.55000000000000004">
      <c r="A7775" s="49">
        <v>3887</v>
      </c>
      <c r="B7775" s="50">
        <v>1</v>
      </c>
      <c r="E7775" s="61" t="str">
        <f>IF(発注書!D7781="","",発注書!B7781)</f>
        <v/>
      </c>
      <c r="F7775" s="62" t="str">
        <f>IF(J7775="","",VLOOKUP(J7775,商品マスタ!$B:$D,2,FALSE))</f>
        <v/>
      </c>
      <c r="G7775" s="63" t="str">
        <f>IF(F7775="","",VLOOKUP(F7775,商品マスタ!$C:$D,2,FALSE))</f>
        <v/>
      </c>
      <c r="H7775" s="64" t="str">
        <f t="shared" si="121"/>
        <v/>
      </c>
      <c r="I7775" s="65" t="str">
        <f>IF(発注書!D7781="","",発注書!D7781)</f>
        <v/>
      </c>
      <c r="J7775" s="66" t="str">
        <f>IF(発注書!D7781="","",発注書!C7781)</f>
        <v/>
      </c>
    </row>
    <row r="7776" spans="1:10" x14ac:dyDescent="0.55000000000000004">
      <c r="B7776" s="50">
        <v>2</v>
      </c>
      <c r="E7776" s="61" t="str">
        <f>IF(発注書!D7782="","",発注書!B7782)</f>
        <v/>
      </c>
      <c r="F7776" s="62" t="str">
        <f>IF(J7776="","",VLOOKUP(J7776,商品マスタ!$B:$D,2,FALSE))</f>
        <v/>
      </c>
      <c r="G7776" s="63" t="str">
        <f>IF(F7776="","",VLOOKUP(F7776,商品マスタ!$C:$D,2,FALSE))</f>
        <v/>
      </c>
      <c r="H7776" s="64" t="str">
        <f t="shared" si="121"/>
        <v/>
      </c>
      <c r="I7776" s="65" t="str">
        <f>IF(発注書!D7782="","",発注書!D7782)</f>
        <v/>
      </c>
      <c r="J7776" s="66" t="str">
        <f>IF(発注書!D7782="","",発注書!C7782)</f>
        <v/>
      </c>
    </row>
    <row r="7777" spans="1:10" x14ac:dyDescent="0.55000000000000004">
      <c r="A7777" s="49">
        <v>3888</v>
      </c>
      <c r="B7777" s="50">
        <v>1</v>
      </c>
      <c r="E7777" s="61" t="str">
        <f>IF(発注書!D7783="","",発注書!B7783)</f>
        <v/>
      </c>
      <c r="F7777" s="62" t="str">
        <f>IF(J7777="","",VLOOKUP(J7777,商品マスタ!$B:$D,2,FALSE))</f>
        <v/>
      </c>
      <c r="G7777" s="63" t="str">
        <f>IF(F7777="","",VLOOKUP(F7777,商品マスタ!$C:$D,2,FALSE))</f>
        <v/>
      </c>
      <c r="H7777" s="64" t="str">
        <f t="shared" si="121"/>
        <v/>
      </c>
      <c r="I7777" s="65" t="str">
        <f>IF(発注書!D7783="","",発注書!D7783)</f>
        <v/>
      </c>
      <c r="J7777" s="66" t="str">
        <f>IF(発注書!D7783="","",発注書!C7783)</f>
        <v/>
      </c>
    </row>
    <row r="7778" spans="1:10" x14ac:dyDescent="0.55000000000000004">
      <c r="B7778" s="50">
        <v>2</v>
      </c>
      <c r="E7778" s="61" t="str">
        <f>IF(発注書!D7784="","",発注書!B7784)</f>
        <v/>
      </c>
      <c r="F7778" s="62" t="str">
        <f>IF(J7778="","",VLOOKUP(J7778,商品マスタ!$B:$D,2,FALSE))</f>
        <v/>
      </c>
      <c r="G7778" s="63" t="str">
        <f>IF(F7778="","",VLOOKUP(F7778,商品マスタ!$C:$D,2,FALSE))</f>
        <v/>
      </c>
      <c r="H7778" s="64" t="str">
        <f t="shared" si="121"/>
        <v/>
      </c>
      <c r="I7778" s="65" t="str">
        <f>IF(発注書!D7784="","",発注書!D7784)</f>
        <v/>
      </c>
      <c r="J7778" s="66" t="str">
        <f>IF(発注書!D7784="","",発注書!C7784)</f>
        <v/>
      </c>
    </row>
    <row r="7779" spans="1:10" x14ac:dyDescent="0.55000000000000004">
      <c r="A7779" s="49">
        <v>3889</v>
      </c>
      <c r="B7779" s="50">
        <v>1</v>
      </c>
      <c r="E7779" s="61" t="str">
        <f>IF(発注書!D7785="","",発注書!B7785)</f>
        <v/>
      </c>
      <c r="F7779" s="62" t="str">
        <f>IF(J7779="","",VLOOKUP(J7779,商品マスタ!$B:$D,2,FALSE))</f>
        <v/>
      </c>
      <c r="G7779" s="63" t="str">
        <f>IF(F7779="","",VLOOKUP(F7779,商品マスタ!$C:$D,2,FALSE))</f>
        <v/>
      </c>
      <c r="H7779" s="64" t="str">
        <f t="shared" si="121"/>
        <v/>
      </c>
      <c r="I7779" s="65" t="str">
        <f>IF(発注書!D7785="","",発注書!D7785)</f>
        <v/>
      </c>
      <c r="J7779" s="66" t="str">
        <f>IF(発注書!D7785="","",発注書!C7785)</f>
        <v/>
      </c>
    </row>
    <row r="7780" spans="1:10" x14ac:dyDescent="0.55000000000000004">
      <c r="B7780" s="50">
        <v>2</v>
      </c>
      <c r="E7780" s="61" t="str">
        <f>IF(発注書!D7786="","",発注書!B7786)</f>
        <v/>
      </c>
      <c r="F7780" s="62" t="str">
        <f>IF(J7780="","",VLOOKUP(J7780,商品マスタ!$B:$D,2,FALSE))</f>
        <v/>
      </c>
      <c r="G7780" s="63" t="str">
        <f>IF(F7780="","",VLOOKUP(F7780,商品マスタ!$C:$D,2,FALSE))</f>
        <v/>
      </c>
      <c r="H7780" s="64" t="str">
        <f t="shared" si="121"/>
        <v/>
      </c>
      <c r="I7780" s="65" t="str">
        <f>IF(発注書!D7786="","",発注書!D7786)</f>
        <v/>
      </c>
      <c r="J7780" s="66" t="str">
        <f>IF(発注書!D7786="","",発注書!C7786)</f>
        <v/>
      </c>
    </row>
    <row r="7781" spans="1:10" x14ac:dyDescent="0.55000000000000004">
      <c r="A7781" s="49">
        <v>3890</v>
      </c>
      <c r="B7781" s="50">
        <v>1</v>
      </c>
      <c r="E7781" s="61" t="str">
        <f>IF(発注書!D7787="","",発注書!B7787)</f>
        <v/>
      </c>
      <c r="F7781" s="62" t="str">
        <f>IF(J7781="","",VLOOKUP(J7781,商品マスタ!$B:$D,2,FALSE))</f>
        <v/>
      </c>
      <c r="G7781" s="63" t="str">
        <f>IF(F7781="","",VLOOKUP(F7781,商品マスタ!$C:$D,2,FALSE))</f>
        <v/>
      </c>
      <c r="H7781" s="64" t="str">
        <f t="shared" si="121"/>
        <v/>
      </c>
      <c r="I7781" s="65" t="str">
        <f>IF(発注書!D7787="","",発注書!D7787)</f>
        <v/>
      </c>
      <c r="J7781" s="66" t="str">
        <f>IF(発注書!D7787="","",発注書!C7787)</f>
        <v/>
      </c>
    </row>
    <row r="7782" spans="1:10" x14ac:dyDescent="0.55000000000000004">
      <c r="B7782" s="50">
        <v>2</v>
      </c>
      <c r="E7782" s="61" t="str">
        <f>IF(発注書!D7788="","",発注書!B7788)</f>
        <v/>
      </c>
      <c r="F7782" s="62" t="str">
        <f>IF(J7782="","",VLOOKUP(J7782,商品マスタ!$B:$D,2,FALSE))</f>
        <v/>
      </c>
      <c r="G7782" s="63" t="str">
        <f>IF(F7782="","",VLOOKUP(F7782,商品マスタ!$C:$D,2,FALSE))</f>
        <v/>
      </c>
      <c r="H7782" s="64" t="str">
        <f t="shared" si="121"/>
        <v/>
      </c>
      <c r="I7782" s="65" t="str">
        <f>IF(発注書!D7788="","",発注書!D7788)</f>
        <v/>
      </c>
      <c r="J7782" s="66" t="str">
        <f>IF(発注書!D7788="","",発注書!C7788)</f>
        <v/>
      </c>
    </row>
    <row r="7783" spans="1:10" x14ac:dyDescent="0.55000000000000004">
      <c r="A7783" s="49">
        <v>3891</v>
      </c>
      <c r="B7783" s="50">
        <v>1</v>
      </c>
      <c r="E7783" s="61" t="str">
        <f>IF(発注書!D7789="","",発注書!B7789)</f>
        <v/>
      </c>
      <c r="F7783" s="62" t="str">
        <f>IF(J7783="","",VLOOKUP(J7783,商品マスタ!$B:$D,2,FALSE))</f>
        <v/>
      </c>
      <c r="G7783" s="63" t="str">
        <f>IF(F7783="","",VLOOKUP(F7783,商品マスタ!$C:$D,2,FALSE))</f>
        <v/>
      </c>
      <c r="H7783" s="64" t="str">
        <f t="shared" si="121"/>
        <v/>
      </c>
      <c r="I7783" s="65" t="str">
        <f>IF(発注書!D7789="","",発注書!D7789)</f>
        <v/>
      </c>
      <c r="J7783" s="66" t="str">
        <f>IF(発注書!D7789="","",発注書!C7789)</f>
        <v/>
      </c>
    </row>
    <row r="7784" spans="1:10" x14ac:dyDescent="0.55000000000000004">
      <c r="B7784" s="50">
        <v>2</v>
      </c>
      <c r="E7784" s="61" t="str">
        <f>IF(発注書!D7790="","",発注書!B7790)</f>
        <v/>
      </c>
      <c r="F7784" s="62" t="str">
        <f>IF(J7784="","",VLOOKUP(J7784,商品マスタ!$B:$D,2,FALSE))</f>
        <v/>
      </c>
      <c r="G7784" s="63" t="str">
        <f>IF(F7784="","",VLOOKUP(F7784,商品マスタ!$C:$D,2,FALSE))</f>
        <v/>
      </c>
      <c r="H7784" s="64" t="str">
        <f t="shared" si="121"/>
        <v/>
      </c>
      <c r="I7784" s="65" t="str">
        <f>IF(発注書!D7790="","",発注書!D7790)</f>
        <v/>
      </c>
      <c r="J7784" s="66" t="str">
        <f>IF(発注書!D7790="","",発注書!C7790)</f>
        <v/>
      </c>
    </row>
    <row r="7785" spans="1:10" x14ac:dyDescent="0.55000000000000004">
      <c r="A7785" s="49">
        <v>3892</v>
      </c>
      <c r="B7785" s="50">
        <v>1</v>
      </c>
      <c r="E7785" s="61" t="str">
        <f>IF(発注書!D7791="","",発注書!B7791)</f>
        <v/>
      </c>
      <c r="F7785" s="62" t="str">
        <f>IF(J7785="","",VLOOKUP(J7785,商品マスタ!$B:$D,2,FALSE))</f>
        <v/>
      </c>
      <c r="G7785" s="63" t="str">
        <f>IF(F7785="","",VLOOKUP(F7785,商品マスタ!$C:$D,2,FALSE))</f>
        <v/>
      </c>
      <c r="H7785" s="64" t="str">
        <f t="shared" si="121"/>
        <v/>
      </c>
      <c r="I7785" s="65" t="str">
        <f>IF(発注書!D7791="","",発注書!D7791)</f>
        <v/>
      </c>
      <c r="J7785" s="66" t="str">
        <f>IF(発注書!D7791="","",発注書!C7791)</f>
        <v/>
      </c>
    </row>
    <row r="7786" spans="1:10" x14ac:dyDescent="0.55000000000000004">
      <c r="B7786" s="50">
        <v>2</v>
      </c>
      <c r="E7786" s="61" t="str">
        <f>IF(発注書!D7792="","",発注書!B7792)</f>
        <v/>
      </c>
      <c r="F7786" s="62" t="str">
        <f>IF(J7786="","",VLOOKUP(J7786,商品マスタ!$B:$D,2,FALSE))</f>
        <v/>
      </c>
      <c r="G7786" s="63" t="str">
        <f>IF(F7786="","",VLOOKUP(F7786,商品マスタ!$C:$D,2,FALSE))</f>
        <v/>
      </c>
      <c r="H7786" s="64" t="str">
        <f t="shared" si="121"/>
        <v/>
      </c>
      <c r="I7786" s="65" t="str">
        <f>IF(発注書!D7792="","",発注書!D7792)</f>
        <v/>
      </c>
      <c r="J7786" s="66" t="str">
        <f>IF(発注書!D7792="","",発注書!C7792)</f>
        <v/>
      </c>
    </row>
    <row r="7787" spans="1:10" x14ac:dyDescent="0.55000000000000004">
      <c r="A7787" s="49">
        <v>3893</v>
      </c>
      <c r="B7787" s="50">
        <v>1</v>
      </c>
      <c r="E7787" s="61" t="str">
        <f>IF(発注書!D7793="","",発注書!B7793)</f>
        <v/>
      </c>
      <c r="F7787" s="62" t="str">
        <f>IF(J7787="","",VLOOKUP(J7787,商品マスタ!$B:$D,2,FALSE))</f>
        <v/>
      </c>
      <c r="G7787" s="63" t="str">
        <f>IF(F7787="","",VLOOKUP(F7787,商品マスタ!$C:$D,2,FALSE))</f>
        <v/>
      </c>
      <c r="H7787" s="64" t="str">
        <f t="shared" si="121"/>
        <v/>
      </c>
      <c r="I7787" s="65" t="str">
        <f>IF(発注書!D7793="","",発注書!D7793)</f>
        <v/>
      </c>
      <c r="J7787" s="66" t="str">
        <f>IF(発注書!D7793="","",発注書!C7793)</f>
        <v/>
      </c>
    </row>
    <row r="7788" spans="1:10" x14ac:dyDescent="0.55000000000000004">
      <c r="B7788" s="50">
        <v>2</v>
      </c>
      <c r="E7788" s="61" t="str">
        <f>IF(発注書!D7794="","",発注書!B7794)</f>
        <v/>
      </c>
      <c r="F7788" s="62" t="str">
        <f>IF(J7788="","",VLOOKUP(J7788,商品マスタ!$B:$D,2,FALSE))</f>
        <v/>
      </c>
      <c r="G7788" s="63" t="str">
        <f>IF(F7788="","",VLOOKUP(F7788,商品マスタ!$C:$D,2,FALSE))</f>
        <v/>
      </c>
      <c r="H7788" s="64" t="str">
        <f t="shared" si="121"/>
        <v/>
      </c>
      <c r="I7788" s="65" t="str">
        <f>IF(発注書!D7794="","",発注書!D7794)</f>
        <v/>
      </c>
      <c r="J7788" s="66" t="str">
        <f>IF(発注書!D7794="","",発注書!C7794)</f>
        <v/>
      </c>
    </row>
    <row r="7789" spans="1:10" x14ac:dyDescent="0.55000000000000004">
      <c r="A7789" s="49">
        <v>3894</v>
      </c>
      <c r="B7789" s="50">
        <v>1</v>
      </c>
      <c r="E7789" s="61" t="str">
        <f>IF(発注書!D7795="","",発注書!B7795)</f>
        <v/>
      </c>
      <c r="F7789" s="62" t="str">
        <f>IF(J7789="","",VLOOKUP(J7789,商品マスタ!$B:$D,2,FALSE))</f>
        <v/>
      </c>
      <c r="G7789" s="63" t="str">
        <f>IF(F7789="","",VLOOKUP(F7789,商品マスタ!$C:$D,2,FALSE))</f>
        <v/>
      </c>
      <c r="H7789" s="64" t="str">
        <f t="shared" si="121"/>
        <v/>
      </c>
      <c r="I7789" s="65" t="str">
        <f>IF(発注書!D7795="","",発注書!D7795)</f>
        <v/>
      </c>
      <c r="J7789" s="66" t="str">
        <f>IF(発注書!D7795="","",発注書!C7795)</f>
        <v/>
      </c>
    </row>
    <row r="7790" spans="1:10" x14ac:dyDescent="0.55000000000000004">
      <c r="B7790" s="50">
        <v>2</v>
      </c>
      <c r="E7790" s="61" t="str">
        <f>IF(発注書!D7796="","",発注書!B7796)</f>
        <v/>
      </c>
      <c r="F7790" s="62" t="str">
        <f>IF(J7790="","",VLOOKUP(J7790,商品マスタ!$B:$D,2,FALSE))</f>
        <v/>
      </c>
      <c r="G7790" s="63" t="str">
        <f>IF(F7790="","",VLOOKUP(F7790,商品マスタ!$C:$D,2,FALSE))</f>
        <v/>
      </c>
      <c r="H7790" s="64" t="str">
        <f t="shared" si="121"/>
        <v/>
      </c>
      <c r="I7790" s="65" t="str">
        <f>IF(発注書!D7796="","",発注書!D7796)</f>
        <v/>
      </c>
      <c r="J7790" s="66" t="str">
        <f>IF(発注書!D7796="","",発注書!C7796)</f>
        <v/>
      </c>
    </row>
    <row r="7791" spans="1:10" x14ac:dyDescent="0.55000000000000004">
      <c r="A7791" s="49">
        <v>3895</v>
      </c>
      <c r="B7791" s="50">
        <v>1</v>
      </c>
      <c r="E7791" s="61" t="str">
        <f>IF(発注書!D7797="","",発注書!B7797)</f>
        <v/>
      </c>
      <c r="F7791" s="62" t="str">
        <f>IF(J7791="","",VLOOKUP(J7791,商品マスタ!$B:$D,2,FALSE))</f>
        <v/>
      </c>
      <c r="G7791" s="63" t="str">
        <f>IF(F7791="","",VLOOKUP(F7791,商品マスタ!$C:$D,2,FALSE))</f>
        <v/>
      </c>
      <c r="H7791" s="64" t="str">
        <f t="shared" si="121"/>
        <v/>
      </c>
      <c r="I7791" s="65" t="str">
        <f>IF(発注書!D7797="","",発注書!D7797)</f>
        <v/>
      </c>
      <c r="J7791" s="66" t="str">
        <f>IF(発注書!D7797="","",発注書!C7797)</f>
        <v/>
      </c>
    </row>
    <row r="7792" spans="1:10" x14ac:dyDescent="0.55000000000000004">
      <c r="B7792" s="50">
        <v>2</v>
      </c>
      <c r="E7792" s="61" t="str">
        <f>IF(発注書!D7798="","",発注書!B7798)</f>
        <v/>
      </c>
      <c r="F7792" s="62" t="str">
        <f>IF(J7792="","",VLOOKUP(J7792,商品マスタ!$B:$D,2,FALSE))</f>
        <v/>
      </c>
      <c r="G7792" s="63" t="str">
        <f>IF(F7792="","",VLOOKUP(F7792,商品マスタ!$C:$D,2,FALSE))</f>
        <v/>
      </c>
      <c r="H7792" s="64" t="str">
        <f t="shared" si="121"/>
        <v/>
      </c>
      <c r="I7792" s="65" t="str">
        <f>IF(発注書!D7798="","",発注書!D7798)</f>
        <v/>
      </c>
      <c r="J7792" s="66" t="str">
        <f>IF(発注書!D7798="","",発注書!C7798)</f>
        <v/>
      </c>
    </row>
    <row r="7793" spans="1:10" x14ac:dyDescent="0.55000000000000004">
      <c r="A7793" s="49">
        <v>3896</v>
      </c>
      <c r="B7793" s="50">
        <v>1</v>
      </c>
      <c r="E7793" s="61" t="str">
        <f>IF(発注書!D7799="","",発注書!B7799)</f>
        <v/>
      </c>
      <c r="F7793" s="62" t="str">
        <f>IF(J7793="","",VLOOKUP(J7793,商品マスタ!$B:$D,2,FALSE))</f>
        <v/>
      </c>
      <c r="G7793" s="63" t="str">
        <f>IF(F7793="","",VLOOKUP(F7793,商品マスタ!$C:$D,2,FALSE))</f>
        <v/>
      </c>
      <c r="H7793" s="64" t="str">
        <f t="shared" si="121"/>
        <v/>
      </c>
      <c r="I7793" s="65" t="str">
        <f>IF(発注書!D7799="","",発注書!D7799)</f>
        <v/>
      </c>
      <c r="J7793" s="66" t="str">
        <f>IF(発注書!D7799="","",発注書!C7799)</f>
        <v/>
      </c>
    </row>
    <row r="7794" spans="1:10" x14ac:dyDescent="0.55000000000000004">
      <c r="B7794" s="50">
        <v>2</v>
      </c>
      <c r="E7794" s="61" t="str">
        <f>IF(発注書!D7800="","",発注書!B7800)</f>
        <v/>
      </c>
      <c r="F7794" s="62" t="str">
        <f>IF(J7794="","",VLOOKUP(J7794,商品マスタ!$B:$D,2,FALSE))</f>
        <v/>
      </c>
      <c r="G7794" s="63" t="str">
        <f>IF(F7794="","",VLOOKUP(F7794,商品マスタ!$C:$D,2,FALSE))</f>
        <v/>
      </c>
      <c r="H7794" s="64" t="str">
        <f t="shared" si="121"/>
        <v/>
      </c>
      <c r="I7794" s="65" t="str">
        <f>IF(発注書!D7800="","",発注書!D7800)</f>
        <v/>
      </c>
      <c r="J7794" s="66" t="str">
        <f>IF(発注書!D7800="","",発注書!C7800)</f>
        <v/>
      </c>
    </row>
    <row r="7795" spans="1:10" x14ac:dyDescent="0.55000000000000004">
      <c r="A7795" s="49">
        <v>3897</v>
      </c>
      <c r="B7795" s="50">
        <v>1</v>
      </c>
      <c r="E7795" s="61" t="str">
        <f>IF(発注書!D7801="","",発注書!B7801)</f>
        <v/>
      </c>
      <c r="F7795" s="62" t="str">
        <f>IF(J7795="","",VLOOKUP(J7795,商品マスタ!$B:$D,2,FALSE))</f>
        <v/>
      </c>
      <c r="G7795" s="63" t="str">
        <f>IF(F7795="","",VLOOKUP(F7795,商品マスタ!$C:$D,2,FALSE))</f>
        <v/>
      </c>
      <c r="H7795" s="64" t="str">
        <f t="shared" si="121"/>
        <v/>
      </c>
      <c r="I7795" s="65" t="str">
        <f>IF(発注書!D7801="","",発注書!D7801)</f>
        <v/>
      </c>
      <c r="J7795" s="66" t="str">
        <f>IF(発注書!D7801="","",発注書!C7801)</f>
        <v/>
      </c>
    </row>
    <row r="7796" spans="1:10" x14ac:dyDescent="0.55000000000000004">
      <c r="B7796" s="50">
        <v>2</v>
      </c>
      <c r="E7796" s="61" t="str">
        <f>IF(発注書!D7802="","",発注書!B7802)</f>
        <v/>
      </c>
      <c r="F7796" s="62" t="str">
        <f>IF(J7796="","",VLOOKUP(J7796,商品マスタ!$B:$D,2,FALSE))</f>
        <v/>
      </c>
      <c r="G7796" s="63" t="str">
        <f>IF(F7796="","",VLOOKUP(F7796,商品マスタ!$C:$D,2,FALSE))</f>
        <v/>
      </c>
      <c r="H7796" s="64" t="str">
        <f t="shared" si="121"/>
        <v/>
      </c>
      <c r="I7796" s="65" t="str">
        <f>IF(発注書!D7802="","",発注書!D7802)</f>
        <v/>
      </c>
      <c r="J7796" s="66" t="str">
        <f>IF(発注書!D7802="","",発注書!C7802)</f>
        <v/>
      </c>
    </row>
    <row r="7797" spans="1:10" x14ac:dyDescent="0.55000000000000004">
      <c r="A7797" s="49">
        <v>3898</v>
      </c>
      <c r="B7797" s="50">
        <v>1</v>
      </c>
      <c r="E7797" s="61" t="str">
        <f>IF(発注書!D7803="","",発注書!B7803)</f>
        <v/>
      </c>
      <c r="F7797" s="62" t="str">
        <f>IF(J7797="","",VLOOKUP(J7797,商品マスタ!$B:$D,2,FALSE))</f>
        <v/>
      </c>
      <c r="G7797" s="63" t="str">
        <f>IF(F7797="","",VLOOKUP(F7797,商品マスタ!$C:$D,2,FALSE))</f>
        <v/>
      </c>
      <c r="H7797" s="64" t="str">
        <f t="shared" si="121"/>
        <v/>
      </c>
      <c r="I7797" s="65" t="str">
        <f>IF(発注書!D7803="","",発注書!D7803)</f>
        <v/>
      </c>
      <c r="J7797" s="66" t="str">
        <f>IF(発注書!D7803="","",発注書!C7803)</f>
        <v/>
      </c>
    </row>
    <row r="7798" spans="1:10" x14ac:dyDescent="0.55000000000000004">
      <c r="B7798" s="50">
        <v>2</v>
      </c>
      <c r="E7798" s="61" t="str">
        <f>IF(発注書!D7804="","",発注書!B7804)</f>
        <v/>
      </c>
      <c r="F7798" s="62" t="str">
        <f>IF(J7798="","",VLOOKUP(J7798,商品マスタ!$B:$D,2,FALSE))</f>
        <v/>
      </c>
      <c r="G7798" s="63" t="str">
        <f>IF(F7798="","",VLOOKUP(F7798,商品マスタ!$C:$D,2,FALSE))</f>
        <v/>
      </c>
      <c r="H7798" s="64" t="str">
        <f t="shared" si="121"/>
        <v/>
      </c>
      <c r="I7798" s="65" t="str">
        <f>IF(発注書!D7804="","",発注書!D7804)</f>
        <v/>
      </c>
      <c r="J7798" s="66" t="str">
        <f>IF(発注書!D7804="","",発注書!C7804)</f>
        <v/>
      </c>
    </row>
    <row r="7799" spans="1:10" x14ac:dyDescent="0.55000000000000004">
      <c r="A7799" s="49">
        <v>3899</v>
      </c>
      <c r="B7799" s="50">
        <v>1</v>
      </c>
      <c r="E7799" s="61" t="str">
        <f>IF(発注書!D7805="","",発注書!B7805)</f>
        <v/>
      </c>
      <c r="F7799" s="62" t="str">
        <f>IF(J7799="","",VLOOKUP(J7799,商品マスタ!$B:$D,2,FALSE))</f>
        <v/>
      </c>
      <c r="G7799" s="63" t="str">
        <f>IF(F7799="","",VLOOKUP(F7799,商品マスタ!$C:$D,2,FALSE))</f>
        <v/>
      </c>
      <c r="H7799" s="64" t="str">
        <f t="shared" si="121"/>
        <v/>
      </c>
      <c r="I7799" s="65" t="str">
        <f>IF(発注書!D7805="","",発注書!D7805)</f>
        <v/>
      </c>
      <c r="J7799" s="66" t="str">
        <f>IF(発注書!D7805="","",発注書!C7805)</f>
        <v/>
      </c>
    </row>
    <row r="7800" spans="1:10" x14ac:dyDescent="0.55000000000000004">
      <c r="B7800" s="50">
        <v>2</v>
      </c>
      <c r="E7800" s="61" t="str">
        <f>IF(発注書!D7806="","",発注書!B7806)</f>
        <v/>
      </c>
      <c r="F7800" s="62" t="str">
        <f>IF(J7800="","",VLOOKUP(J7800,商品マスタ!$B:$D,2,FALSE))</f>
        <v/>
      </c>
      <c r="G7800" s="63" t="str">
        <f>IF(F7800="","",VLOOKUP(F7800,商品マスタ!$C:$D,2,FALSE))</f>
        <v/>
      </c>
      <c r="H7800" s="64" t="str">
        <f t="shared" si="121"/>
        <v/>
      </c>
      <c r="I7800" s="65" t="str">
        <f>IF(発注書!D7806="","",発注書!D7806)</f>
        <v/>
      </c>
      <c r="J7800" s="66" t="str">
        <f>IF(発注書!D7806="","",発注書!C7806)</f>
        <v/>
      </c>
    </row>
    <row r="7801" spans="1:10" x14ac:dyDescent="0.55000000000000004">
      <c r="A7801" s="49">
        <v>3900</v>
      </c>
      <c r="B7801" s="50">
        <v>1</v>
      </c>
      <c r="E7801" s="61" t="str">
        <f>IF(発注書!D7807="","",発注書!B7807)</f>
        <v/>
      </c>
      <c r="F7801" s="62" t="str">
        <f>IF(J7801="","",VLOOKUP(J7801,商品マスタ!$B:$D,2,FALSE))</f>
        <v/>
      </c>
      <c r="G7801" s="63" t="str">
        <f>IF(F7801="","",VLOOKUP(F7801,商品マスタ!$C:$D,2,FALSE))</f>
        <v/>
      </c>
      <c r="H7801" s="64" t="str">
        <f t="shared" si="121"/>
        <v/>
      </c>
      <c r="I7801" s="65" t="str">
        <f>IF(発注書!D7807="","",発注書!D7807)</f>
        <v/>
      </c>
      <c r="J7801" s="66" t="str">
        <f>IF(発注書!D7807="","",発注書!C7807)</f>
        <v/>
      </c>
    </row>
    <row r="7802" spans="1:10" x14ac:dyDescent="0.55000000000000004">
      <c r="B7802" s="50">
        <v>2</v>
      </c>
      <c r="E7802" s="61" t="str">
        <f>IF(発注書!D7808="","",発注書!B7808)</f>
        <v/>
      </c>
      <c r="F7802" s="62" t="str">
        <f>IF(J7802="","",VLOOKUP(J7802,商品マスタ!$B:$D,2,FALSE))</f>
        <v/>
      </c>
      <c r="G7802" s="63" t="str">
        <f>IF(F7802="","",VLOOKUP(F7802,商品マスタ!$C:$D,2,FALSE))</f>
        <v/>
      </c>
      <c r="H7802" s="64" t="str">
        <f t="shared" si="121"/>
        <v/>
      </c>
      <c r="I7802" s="65" t="str">
        <f>IF(発注書!D7808="","",発注書!D7808)</f>
        <v/>
      </c>
      <c r="J7802" s="66" t="str">
        <f>IF(発注書!D7808="","",発注書!C7808)</f>
        <v/>
      </c>
    </row>
    <row r="7803" spans="1:10" x14ac:dyDescent="0.55000000000000004">
      <c r="A7803" s="49">
        <v>3901</v>
      </c>
      <c r="B7803" s="50">
        <v>1</v>
      </c>
      <c r="E7803" s="61" t="str">
        <f>IF(発注書!D7809="","",発注書!B7809)</f>
        <v/>
      </c>
      <c r="F7803" s="62" t="str">
        <f>IF(J7803="","",VLOOKUP(J7803,商品マスタ!$B:$D,2,FALSE))</f>
        <v/>
      </c>
      <c r="G7803" s="63" t="str">
        <f>IF(F7803="","",VLOOKUP(F7803,商品マスタ!$C:$D,2,FALSE))</f>
        <v/>
      </c>
      <c r="H7803" s="64" t="str">
        <f t="shared" si="121"/>
        <v/>
      </c>
      <c r="I7803" s="65" t="str">
        <f>IF(発注書!D7809="","",発注書!D7809)</f>
        <v/>
      </c>
      <c r="J7803" s="66" t="str">
        <f>IF(発注書!D7809="","",発注書!C7809)</f>
        <v/>
      </c>
    </row>
    <row r="7804" spans="1:10" x14ac:dyDescent="0.55000000000000004">
      <c r="B7804" s="50">
        <v>2</v>
      </c>
      <c r="E7804" s="61" t="str">
        <f>IF(発注書!D7810="","",発注書!B7810)</f>
        <v/>
      </c>
      <c r="F7804" s="62" t="str">
        <f>IF(J7804="","",VLOOKUP(J7804,商品マスタ!$B:$D,2,FALSE))</f>
        <v/>
      </c>
      <c r="G7804" s="63" t="str">
        <f>IF(F7804="","",VLOOKUP(F7804,商品マスタ!$C:$D,2,FALSE))</f>
        <v/>
      </c>
      <c r="H7804" s="64" t="str">
        <f t="shared" si="121"/>
        <v/>
      </c>
      <c r="I7804" s="65" t="str">
        <f>IF(発注書!D7810="","",発注書!D7810)</f>
        <v/>
      </c>
      <c r="J7804" s="66" t="str">
        <f>IF(発注書!D7810="","",発注書!C7810)</f>
        <v/>
      </c>
    </row>
    <row r="7805" spans="1:10" x14ac:dyDescent="0.55000000000000004">
      <c r="A7805" s="49">
        <v>3902</v>
      </c>
      <c r="B7805" s="50">
        <v>1</v>
      </c>
      <c r="E7805" s="61" t="str">
        <f>IF(発注書!D7811="","",発注書!B7811)</f>
        <v/>
      </c>
      <c r="F7805" s="62" t="str">
        <f>IF(J7805="","",VLOOKUP(J7805,商品マスタ!$B:$D,2,FALSE))</f>
        <v/>
      </c>
      <c r="G7805" s="63" t="str">
        <f>IF(F7805="","",VLOOKUP(F7805,商品マスタ!$C:$D,2,FALSE))</f>
        <v/>
      </c>
      <c r="H7805" s="64" t="str">
        <f t="shared" si="121"/>
        <v/>
      </c>
      <c r="I7805" s="65" t="str">
        <f>IF(発注書!D7811="","",発注書!D7811)</f>
        <v/>
      </c>
      <c r="J7805" s="66" t="str">
        <f>IF(発注書!D7811="","",発注書!C7811)</f>
        <v/>
      </c>
    </row>
    <row r="7806" spans="1:10" x14ac:dyDescent="0.55000000000000004">
      <c r="B7806" s="50">
        <v>2</v>
      </c>
      <c r="E7806" s="61" t="str">
        <f>IF(発注書!D7812="","",発注書!B7812)</f>
        <v/>
      </c>
      <c r="F7806" s="62" t="str">
        <f>IF(J7806="","",VLOOKUP(J7806,商品マスタ!$B:$D,2,FALSE))</f>
        <v/>
      </c>
      <c r="G7806" s="63" t="str">
        <f>IF(F7806="","",VLOOKUP(F7806,商品マスタ!$C:$D,2,FALSE))</f>
        <v/>
      </c>
      <c r="H7806" s="64" t="str">
        <f t="shared" si="121"/>
        <v/>
      </c>
      <c r="I7806" s="65" t="str">
        <f>IF(発注書!D7812="","",発注書!D7812)</f>
        <v/>
      </c>
      <c r="J7806" s="66" t="str">
        <f>IF(発注書!D7812="","",発注書!C7812)</f>
        <v/>
      </c>
    </row>
    <row r="7807" spans="1:10" x14ac:dyDescent="0.55000000000000004">
      <c r="A7807" s="49">
        <v>3903</v>
      </c>
      <c r="B7807" s="50">
        <v>1</v>
      </c>
      <c r="E7807" s="61" t="str">
        <f>IF(発注書!D7813="","",発注書!B7813)</f>
        <v/>
      </c>
      <c r="F7807" s="62" t="str">
        <f>IF(J7807="","",VLOOKUP(J7807,商品マスタ!$B:$D,2,FALSE))</f>
        <v/>
      </c>
      <c r="G7807" s="63" t="str">
        <f>IF(F7807="","",VLOOKUP(F7807,商品マスタ!$C:$D,2,FALSE))</f>
        <v/>
      </c>
      <c r="H7807" s="64" t="str">
        <f t="shared" si="121"/>
        <v/>
      </c>
      <c r="I7807" s="65" t="str">
        <f>IF(発注書!D7813="","",発注書!D7813)</f>
        <v/>
      </c>
      <c r="J7807" s="66" t="str">
        <f>IF(発注書!D7813="","",発注書!C7813)</f>
        <v/>
      </c>
    </row>
    <row r="7808" spans="1:10" x14ac:dyDescent="0.55000000000000004">
      <c r="B7808" s="50">
        <v>2</v>
      </c>
      <c r="E7808" s="61" t="str">
        <f>IF(発注書!D7814="","",発注書!B7814)</f>
        <v/>
      </c>
      <c r="F7808" s="62" t="str">
        <f>IF(J7808="","",VLOOKUP(J7808,商品マスタ!$B:$D,2,FALSE))</f>
        <v/>
      </c>
      <c r="G7808" s="63" t="str">
        <f>IF(F7808="","",VLOOKUP(F7808,商品マスタ!$C:$D,2,FALSE))</f>
        <v/>
      </c>
      <c r="H7808" s="64" t="str">
        <f t="shared" si="121"/>
        <v/>
      </c>
      <c r="I7808" s="65" t="str">
        <f>IF(発注書!D7814="","",発注書!D7814)</f>
        <v/>
      </c>
      <c r="J7808" s="66" t="str">
        <f>IF(発注書!D7814="","",発注書!C7814)</f>
        <v/>
      </c>
    </row>
    <row r="7809" spans="1:10" x14ac:dyDescent="0.55000000000000004">
      <c r="A7809" s="49">
        <v>3904</v>
      </c>
      <c r="B7809" s="50">
        <v>1</v>
      </c>
      <c r="E7809" s="61" t="str">
        <f>IF(発注書!D7815="","",発注書!B7815)</f>
        <v/>
      </c>
      <c r="F7809" s="62" t="str">
        <f>IF(J7809="","",VLOOKUP(J7809,商品マスタ!$B:$D,2,FALSE))</f>
        <v/>
      </c>
      <c r="G7809" s="63" t="str">
        <f>IF(F7809="","",VLOOKUP(F7809,商品マスタ!$C:$D,2,FALSE))</f>
        <v/>
      </c>
      <c r="H7809" s="64" t="str">
        <f t="shared" si="121"/>
        <v/>
      </c>
      <c r="I7809" s="65" t="str">
        <f>IF(発注書!D7815="","",発注書!D7815)</f>
        <v/>
      </c>
      <c r="J7809" s="66" t="str">
        <f>IF(発注書!D7815="","",発注書!C7815)</f>
        <v/>
      </c>
    </row>
    <row r="7810" spans="1:10" x14ac:dyDescent="0.55000000000000004">
      <c r="B7810" s="50">
        <v>2</v>
      </c>
      <c r="E7810" s="61" t="str">
        <f>IF(発注書!D7816="","",発注書!B7816)</f>
        <v/>
      </c>
      <c r="F7810" s="62" t="str">
        <f>IF(J7810="","",VLOOKUP(J7810,商品マスタ!$B:$D,2,FALSE))</f>
        <v/>
      </c>
      <c r="G7810" s="63" t="str">
        <f>IF(F7810="","",VLOOKUP(F7810,商品マスタ!$C:$D,2,FALSE))</f>
        <v/>
      </c>
      <c r="H7810" s="64" t="str">
        <f t="shared" si="121"/>
        <v/>
      </c>
      <c r="I7810" s="65" t="str">
        <f>IF(発注書!D7816="","",発注書!D7816)</f>
        <v/>
      </c>
      <c r="J7810" s="66" t="str">
        <f>IF(発注書!D7816="","",発注書!C7816)</f>
        <v/>
      </c>
    </row>
    <row r="7811" spans="1:10" x14ac:dyDescent="0.55000000000000004">
      <c r="A7811" s="49">
        <v>3905</v>
      </c>
      <c r="B7811" s="50">
        <v>1</v>
      </c>
      <c r="E7811" s="61" t="str">
        <f>IF(発注書!D7817="","",発注書!B7817)</f>
        <v/>
      </c>
      <c r="F7811" s="62" t="str">
        <f>IF(J7811="","",VLOOKUP(J7811,商品マスタ!$B:$D,2,FALSE))</f>
        <v/>
      </c>
      <c r="G7811" s="63" t="str">
        <f>IF(F7811="","",VLOOKUP(F7811,商品マスタ!$C:$D,2,FALSE))</f>
        <v/>
      </c>
      <c r="H7811" s="64" t="str">
        <f t="shared" si="121"/>
        <v/>
      </c>
      <c r="I7811" s="65" t="str">
        <f>IF(発注書!D7817="","",発注書!D7817)</f>
        <v/>
      </c>
      <c r="J7811" s="66" t="str">
        <f>IF(発注書!D7817="","",発注書!C7817)</f>
        <v/>
      </c>
    </row>
    <row r="7812" spans="1:10" x14ac:dyDescent="0.55000000000000004">
      <c r="B7812" s="50">
        <v>2</v>
      </c>
      <c r="E7812" s="61" t="str">
        <f>IF(発注書!D7818="","",発注書!B7818)</f>
        <v/>
      </c>
      <c r="F7812" s="62" t="str">
        <f>IF(J7812="","",VLOOKUP(J7812,商品マスタ!$B:$D,2,FALSE))</f>
        <v/>
      </c>
      <c r="G7812" s="63" t="str">
        <f>IF(F7812="","",VLOOKUP(F7812,商品マスタ!$C:$D,2,FALSE))</f>
        <v/>
      </c>
      <c r="H7812" s="64" t="str">
        <f t="shared" ref="H7812:H7875" si="122">IF(E7812="","",IF(E7812="",LEN(SUBSTITUTE(D7812," ","")),LEN(SUBSTITUTE(E7812," ",""))))</f>
        <v/>
      </c>
      <c r="I7812" s="65" t="str">
        <f>IF(発注書!D7818="","",発注書!D7818)</f>
        <v/>
      </c>
      <c r="J7812" s="66" t="str">
        <f>IF(発注書!D7818="","",発注書!C7818)</f>
        <v/>
      </c>
    </row>
    <row r="7813" spans="1:10" x14ac:dyDescent="0.55000000000000004">
      <c r="A7813" s="49">
        <v>3906</v>
      </c>
      <c r="B7813" s="50">
        <v>1</v>
      </c>
      <c r="E7813" s="61" t="str">
        <f>IF(発注書!D7819="","",発注書!B7819)</f>
        <v/>
      </c>
      <c r="F7813" s="62" t="str">
        <f>IF(J7813="","",VLOOKUP(J7813,商品マスタ!$B:$D,2,FALSE))</f>
        <v/>
      </c>
      <c r="G7813" s="63" t="str">
        <f>IF(F7813="","",VLOOKUP(F7813,商品マスタ!$C:$D,2,FALSE))</f>
        <v/>
      </c>
      <c r="H7813" s="64" t="str">
        <f t="shared" si="122"/>
        <v/>
      </c>
      <c r="I7813" s="65" t="str">
        <f>IF(発注書!D7819="","",発注書!D7819)</f>
        <v/>
      </c>
      <c r="J7813" s="66" t="str">
        <f>IF(発注書!D7819="","",発注書!C7819)</f>
        <v/>
      </c>
    </row>
    <row r="7814" spans="1:10" x14ac:dyDescent="0.55000000000000004">
      <c r="B7814" s="50">
        <v>2</v>
      </c>
      <c r="E7814" s="61" t="str">
        <f>IF(発注書!D7820="","",発注書!B7820)</f>
        <v/>
      </c>
      <c r="F7814" s="62" t="str">
        <f>IF(J7814="","",VLOOKUP(J7814,商品マスタ!$B:$D,2,FALSE))</f>
        <v/>
      </c>
      <c r="G7814" s="63" t="str">
        <f>IF(F7814="","",VLOOKUP(F7814,商品マスタ!$C:$D,2,FALSE))</f>
        <v/>
      </c>
      <c r="H7814" s="64" t="str">
        <f t="shared" si="122"/>
        <v/>
      </c>
      <c r="I7814" s="65" t="str">
        <f>IF(発注書!D7820="","",発注書!D7820)</f>
        <v/>
      </c>
      <c r="J7814" s="66" t="str">
        <f>IF(発注書!D7820="","",発注書!C7820)</f>
        <v/>
      </c>
    </row>
    <row r="7815" spans="1:10" x14ac:dyDescent="0.55000000000000004">
      <c r="A7815" s="49">
        <v>3907</v>
      </c>
      <c r="B7815" s="50">
        <v>1</v>
      </c>
      <c r="E7815" s="61" t="str">
        <f>IF(発注書!D7821="","",発注書!B7821)</f>
        <v/>
      </c>
      <c r="F7815" s="62" t="str">
        <f>IF(J7815="","",VLOOKUP(J7815,商品マスタ!$B:$D,2,FALSE))</f>
        <v/>
      </c>
      <c r="G7815" s="63" t="str">
        <f>IF(F7815="","",VLOOKUP(F7815,商品マスタ!$C:$D,2,FALSE))</f>
        <v/>
      </c>
      <c r="H7815" s="64" t="str">
        <f t="shared" si="122"/>
        <v/>
      </c>
      <c r="I7815" s="65" t="str">
        <f>IF(発注書!D7821="","",発注書!D7821)</f>
        <v/>
      </c>
      <c r="J7815" s="66" t="str">
        <f>IF(発注書!D7821="","",発注書!C7821)</f>
        <v/>
      </c>
    </row>
    <row r="7816" spans="1:10" x14ac:dyDescent="0.55000000000000004">
      <c r="B7816" s="50">
        <v>2</v>
      </c>
      <c r="E7816" s="61" t="str">
        <f>IF(発注書!D7822="","",発注書!B7822)</f>
        <v/>
      </c>
      <c r="F7816" s="62" t="str">
        <f>IF(J7816="","",VLOOKUP(J7816,商品マスタ!$B:$D,2,FALSE))</f>
        <v/>
      </c>
      <c r="G7816" s="63" t="str">
        <f>IF(F7816="","",VLOOKUP(F7816,商品マスタ!$C:$D,2,FALSE))</f>
        <v/>
      </c>
      <c r="H7816" s="64" t="str">
        <f t="shared" si="122"/>
        <v/>
      </c>
      <c r="I7816" s="65" t="str">
        <f>IF(発注書!D7822="","",発注書!D7822)</f>
        <v/>
      </c>
      <c r="J7816" s="66" t="str">
        <f>IF(発注書!D7822="","",発注書!C7822)</f>
        <v/>
      </c>
    </row>
    <row r="7817" spans="1:10" x14ac:dyDescent="0.55000000000000004">
      <c r="A7817" s="49">
        <v>3908</v>
      </c>
      <c r="B7817" s="50">
        <v>1</v>
      </c>
      <c r="E7817" s="61" t="str">
        <f>IF(発注書!D7823="","",発注書!B7823)</f>
        <v/>
      </c>
      <c r="F7817" s="62" t="str">
        <f>IF(J7817="","",VLOOKUP(J7817,商品マスタ!$B:$D,2,FALSE))</f>
        <v/>
      </c>
      <c r="G7817" s="63" t="str">
        <f>IF(F7817="","",VLOOKUP(F7817,商品マスタ!$C:$D,2,FALSE))</f>
        <v/>
      </c>
      <c r="H7817" s="64" t="str">
        <f t="shared" si="122"/>
        <v/>
      </c>
      <c r="I7817" s="65" t="str">
        <f>IF(発注書!D7823="","",発注書!D7823)</f>
        <v/>
      </c>
      <c r="J7817" s="66" t="str">
        <f>IF(発注書!D7823="","",発注書!C7823)</f>
        <v/>
      </c>
    </row>
    <row r="7818" spans="1:10" x14ac:dyDescent="0.55000000000000004">
      <c r="B7818" s="50">
        <v>2</v>
      </c>
      <c r="E7818" s="61" t="str">
        <f>IF(発注書!D7824="","",発注書!B7824)</f>
        <v/>
      </c>
      <c r="F7818" s="62" t="str">
        <f>IF(J7818="","",VLOOKUP(J7818,商品マスタ!$B:$D,2,FALSE))</f>
        <v/>
      </c>
      <c r="G7818" s="63" t="str">
        <f>IF(F7818="","",VLOOKUP(F7818,商品マスタ!$C:$D,2,FALSE))</f>
        <v/>
      </c>
      <c r="H7818" s="64" t="str">
        <f t="shared" si="122"/>
        <v/>
      </c>
      <c r="I7818" s="65" t="str">
        <f>IF(発注書!D7824="","",発注書!D7824)</f>
        <v/>
      </c>
      <c r="J7818" s="66" t="str">
        <f>IF(発注書!D7824="","",発注書!C7824)</f>
        <v/>
      </c>
    </row>
    <row r="7819" spans="1:10" x14ac:dyDescent="0.55000000000000004">
      <c r="A7819" s="49">
        <v>3909</v>
      </c>
      <c r="B7819" s="50">
        <v>1</v>
      </c>
      <c r="E7819" s="61" t="str">
        <f>IF(発注書!D7825="","",発注書!B7825)</f>
        <v/>
      </c>
      <c r="F7819" s="62" t="str">
        <f>IF(J7819="","",VLOOKUP(J7819,商品マスタ!$B:$D,2,FALSE))</f>
        <v/>
      </c>
      <c r="G7819" s="63" t="str">
        <f>IF(F7819="","",VLOOKUP(F7819,商品マスタ!$C:$D,2,FALSE))</f>
        <v/>
      </c>
      <c r="H7819" s="64" t="str">
        <f t="shared" si="122"/>
        <v/>
      </c>
      <c r="I7819" s="65" t="str">
        <f>IF(発注書!D7825="","",発注書!D7825)</f>
        <v/>
      </c>
      <c r="J7819" s="66" t="str">
        <f>IF(発注書!D7825="","",発注書!C7825)</f>
        <v/>
      </c>
    </row>
    <row r="7820" spans="1:10" x14ac:dyDescent="0.55000000000000004">
      <c r="B7820" s="50">
        <v>2</v>
      </c>
      <c r="E7820" s="61" t="str">
        <f>IF(発注書!D7826="","",発注書!B7826)</f>
        <v/>
      </c>
      <c r="F7820" s="62" t="str">
        <f>IF(J7820="","",VLOOKUP(J7820,商品マスタ!$B:$D,2,FALSE))</f>
        <v/>
      </c>
      <c r="G7820" s="63" t="str">
        <f>IF(F7820="","",VLOOKUP(F7820,商品マスタ!$C:$D,2,FALSE))</f>
        <v/>
      </c>
      <c r="H7820" s="64" t="str">
        <f t="shared" si="122"/>
        <v/>
      </c>
      <c r="I7820" s="65" t="str">
        <f>IF(発注書!D7826="","",発注書!D7826)</f>
        <v/>
      </c>
      <c r="J7820" s="66" t="str">
        <f>IF(発注書!D7826="","",発注書!C7826)</f>
        <v/>
      </c>
    </row>
    <row r="7821" spans="1:10" x14ac:dyDescent="0.55000000000000004">
      <c r="A7821" s="49">
        <v>3910</v>
      </c>
      <c r="B7821" s="50">
        <v>1</v>
      </c>
      <c r="E7821" s="61" t="str">
        <f>IF(発注書!D7827="","",発注書!B7827)</f>
        <v/>
      </c>
      <c r="F7821" s="62" t="str">
        <f>IF(J7821="","",VLOOKUP(J7821,商品マスタ!$B:$D,2,FALSE))</f>
        <v/>
      </c>
      <c r="G7821" s="63" t="str">
        <f>IF(F7821="","",VLOOKUP(F7821,商品マスタ!$C:$D,2,FALSE))</f>
        <v/>
      </c>
      <c r="H7821" s="64" t="str">
        <f t="shared" si="122"/>
        <v/>
      </c>
      <c r="I7821" s="65" t="str">
        <f>IF(発注書!D7827="","",発注書!D7827)</f>
        <v/>
      </c>
      <c r="J7821" s="66" t="str">
        <f>IF(発注書!D7827="","",発注書!C7827)</f>
        <v/>
      </c>
    </row>
    <row r="7822" spans="1:10" x14ac:dyDescent="0.55000000000000004">
      <c r="B7822" s="50">
        <v>2</v>
      </c>
      <c r="E7822" s="61" t="str">
        <f>IF(発注書!D7828="","",発注書!B7828)</f>
        <v/>
      </c>
      <c r="F7822" s="62" t="str">
        <f>IF(J7822="","",VLOOKUP(J7822,商品マスタ!$B:$D,2,FALSE))</f>
        <v/>
      </c>
      <c r="G7822" s="63" t="str">
        <f>IF(F7822="","",VLOOKUP(F7822,商品マスタ!$C:$D,2,FALSE))</f>
        <v/>
      </c>
      <c r="H7822" s="64" t="str">
        <f t="shared" si="122"/>
        <v/>
      </c>
      <c r="I7822" s="65" t="str">
        <f>IF(発注書!D7828="","",発注書!D7828)</f>
        <v/>
      </c>
      <c r="J7822" s="66" t="str">
        <f>IF(発注書!D7828="","",発注書!C7828)</f>
        <v/>
      </c>
    </row>
    <row r="7823" spans="1:10" x14ac:dyDescent="0.55000000000000004">
      <c r="A7823" s="49">
        <v>3911</v>
      </c>
      <c r="B7823" s="50">
        <v>1</v>
      </c>
      <c r="E7823" s="61" t="str">
        <f>IF(発注書!D7829="","",発注書!B7829)</f>
        <v/>
      </c>
      <c r="F7823" s="62" t="str">
        <f>IF(J7823="","",VLOOKUP(J7823,商品マスタ!$B:$D,2,FALSE))</f>
        <v/>
      </c>
      <c r="G7823" s="63" t="str">
        <f>IF(F7823="","",VLOOKUP(F7823,商品マスタ!$C:$D,2,FALSE))</f>
        <v/>
      </c>
      <c r="H7823" s="64" t="str">
        <f t="shared" si="122"/>
        <v/>
      </c>
      <c r="I7823" s="65" t="str">
        <f>IF(発注書!D7829="","",発注書!D7829)</f>
        <v/>
      </c>
      <c r="J7823" s="66" t="str">
        <f>IF(発注書!D7829="","",発注書!C7829)</f>
        <v/>
      </c>
    </row>
    <row r="7824" spans="1:10" x14ac:dyDescent="0.55000000000000004">
      <c r="B7824" s="50">
        <v>2</v>
      </c>
      <c r="E7824" s="61" t="str">
        <f>IF(発注書!D7830="","",発注書!B7830)</f>
        <v/>
      </c>
      <c r="F7824" s="62" t="str">
        <f>IF(J7824="","",VLOOKUP(J7824,商品マスタ!$B:$D,2,FALSE))</f>
        <v/>
      </c>
      <c r="G7824" s="63" t="str">
        <f>IF(F7824="","",VLOOKUP(F7824,商品マスタ!$C:$D,2,FALSE))</f>
        <v/>
      </c>
      <c r="H7824" s="64" t="str">
        <f t="shared" si="122"/>
        <v/>
      </c>
      <c r="I7824" s="65" t="str">
        <f>IF(発注書!D7830="","",発注書!D7830)</f>
        <v/>
      </c>
      <c r="J7824" s="66" t="str">
        <f>IF(発注書!D7830="","",発注書!C7830)</f>
        <v/>
      </c>
    </row>
    <row r="7825" spans="1:10" x14ac:dyDescent="0.55000000000000004">
      <c r="A7825" s="49">
        <v>3912</v>
      </c>
      <c r="B7825" s="50">
        <v>1</v>
      </c>
      <c r="E7825" s="61" t="str">
        <f>IF(発注書!D7831="","",発注書!B7831)</f>
        <v/>
      </c>
      <c r="F7825" s="62" t="str">
        <f>IF(J7825="","",VLOOKUP(J7825,商品マスタ!$B:$D,2,FALSE))</f>
        <v/>
      </c>
      <c r="G7825" s="63" t="str">
        <f>IF(F7825="","",VLOOKUP(F7825,商品マスタ!$C:$D,2,FALSE))</f>
        <v/>
      </c>
      <c r="H7825" s="64" t="str">
        <f t="shared" si="122"/>
        <v/>
      </c>
      <c r="I7825" s="65" t="str">
        <f>IF(発注書!D7831="","",発注書!D7831)</f>
        <v/>
      </c>
      <c r="J7825" s="66" t="str">
        <f>IF(発注書!D7831="","",発注書!C7831)</f>
        <v/>
      </c>
    </row>
    <row r="7826" spans="1:10" x14ac:dyDescent="0.55000000000000004">
      <c r="B7826" s="50">
        <v>2</v>
      </c>
      <c r="E7826" s="61" t="str">
        <f>IF(発注書!D7832="","",発注書!B7832)</f>
        <v/>
      </c>
      <c r="F7826" s="62" t="str">
        <f>IF(J7826="","",VLOOKUP(J7826,商品マスタ!$B:$D,2,FALSE))</f>
        <v/>
      </c>
      <c r="G7826" s="63" t="str">
        <f>IF(F7826="","",VLOOKUP(F7826,商品マスタ!$C:$D,2,FALSE))</f>
        <v/>
      </c>
      <c r="H7826" s="64" t="str">
        <f t="shared" si="122"/>
        <v/>
      </c>
      <c r="I7826" s="65" t="str">
        <f>IF(発注書!D7832="","",発注書!D7832)</f>
        <v/>
      </c>
      <c r="J7826" s="66" t="str">
        <f>IF(発注書!D7832="","",発注書!C7832)</f>
        <v/>
      </c>
    </row>
    <row r="7827" spans="1:10" x14ac:dyDescent="0.55000000000000004">
      <c r="A7827" s="49">
        <v>3913</v>
      </c>
      <c r="B7827" s="50">
        <v>1</v>
      </c>
      <c r="E7827" s="61" t="str">
        <f>IF(発注書!D7833="","",発注書!B7833)</f>
        <v/>
      </c>
      <c r="F7827" s="62" t="str">
        <f>IF(J7827="","",VLOOKUP(J7827,商品マスタ!$B:$D,2,FALSE))</f>
        <v/>
      </c>
      <c r="G7827" s="63" t="str">
        <f>IF(F7827="","",VLOOKUP(F7827,商品マスタ!$C:$D,2,FALSE))</f>
        <v/>
      </c>
      <c r="H7827" s="64" t="str">
        <f t="shared" si="122"/>
        <v/>
      </c>
      <c r="I7827" s="65" t="str">
        <f>IF(発注書!D7833="","",発注書!D7833)</f>
        <v/>
      </c>
      <c r="J7827" s="66" t="str">
        <f>IF(発注書!D7833="","",発注書!C7833)</f>
        <v/>
      </c>
    </row>
    <row r="7828" spans="1:10" x14ac:dyDescent="0.55000000000000004">
      <c r="B7828" s="50">
        <v>2</v>
      </c>
      <c r="E7828" s="61" t="str">
        <f>IF(発注書!D7834="","",発注書!B7834)</f>
        <v/>
      </c>
      <c r="F7828" s="62" t="str">
        <f>IF(J7828="","",VLOOKUP(J7828,商品マスタ!$B:$D,2,FALSE))</f>
        <v/>
      </c>
      <c r="G7828" s="63" t="str">
        <f>IF(F7828="","",VLOOKUP(F7828,商品マスタ!$C:$D,2,FALSE))</f>
        <v/>
      </c>
      <c r="H7828" s="64" t="str">
        <f t="shared" si="122"/>
        <v/>
      </c>
      <c r="I7828" s="65" t="str">
        <f>IF(発注書!D7834="","",発注書!D7834)</f>
        <v/>
      </c>
      <c r="J7828" s="66" t="str">
        <f>IF(発注書!D7834="","",発注書!C7834)</f>
        <v/>
      </c>
    </row>
    <row r="7829" spans="1:10" x14ac:dyDescent="0.55000000000000004">
      <c r="A7829" s="49">
        <v>3914</v>
      </c>
      <c r="B7829" s="50">
        <v>1</v>
      </c>
      <c r="E7829" s="61" t="str">
        <f>IF(発注書!D7835="","",発注書!B7835)</f>
        <v/>
      </c>
      <c r="F7829" s="62" t="str">
        <f>IF(J7829="","",VLOOKUP(J7829,商品マスタ!$B:$D,2,FALSE))</f>
        <v/>
      </c>
      <c r="G7829" s="63" t="str">
        <f>IF(F7829="","",VLOOKUP(F7829,商品マスタ!$C:$D,2,FALSE))</f>
        <v/>
      </c>
      <c r="H7829" s="64" t="str">
        <f t="shared" si="122"/>
        <v/>
      </c>
      <c r="I7829" s="65" t="str">
        <f>IF(発注書!D7835="","",発注書!D7835)</f>
        <v/>
      </c>
      <c r="J7829" s="66" t="str">
        <f>IF(発注書!D7835="","",発注書!C7835)</f>
        <v/>
      </c>
    </row>
    <row r="7830" spans="1:10" x14ac:dyDescent="0.55000000000000004">
      <c r="B7830" s="50">
        <v>2</v>
      </c>
      <c r="E7830" s="61" t="str">
        <f>IF(発注書!D7836="","",発注書!B7836)</f>
        <v/>
      </c>
      <c r="F7830" s="62" t="str">
        <f>IF(J7830="","",VLOOKUP(J7830,商品マスタ!$B:$D,2,FALSE))</f>
        <v/>
      </c>
      <c r="G7830" s="63" t="str">
        <f>IF(F7830="","",VLOOKUP(F7830,商品マスタ!$C:$D,2,FALSE))</f>
        <v/>
      </c>
      <c r="H7830" s="64" t="str">
        <f t="shared" si="122"/>
        <v/>
      </c>
      <c r="I7830" s="65" t="str">
        <f>IF(発注書!D7836="","",発注書!D7836)</f>
        <v/>
      </c>
      <c r="J7830" s="66" t="str">
        <f>IF(発注書!D7836="","",発注書!C7836)</f>
        <v/>
      </c>
    </row>
    <row r="7831" spans="1:10" x14ac:dyDescent="0.55000000000000004">
      <c r="A7831" s="49">
        <v>3915</v>
      </c>
      <c r="B7831" s="50">
        <v>1</v>
      </c>
      <c r="E7831" s="61" t="str">
        <f>IF(発注書!D7837="","",発注書!B7837)</f>
        <v/>
      </c>
      <c r="F7831" s="62" t="str">
        <f>IF(J7831="","",VLOOKUP(J7831,商品マスタ!$B:$D,2,FALSE))</f>
        <v/>
      </c>
      <c r="G7831" s="63" t="str">
        <f>IF(F7831="","",VLOOKUP(F7831,商品マスタ!$C:$D,2,FALSE))</f>
        <v/>
      </c>
      <c r="H7831" s="64" t="str">
        <f t="shared" si="122"/>
        <v/>
      </c>
      <c r="I7831" s="65" t="str">
        <f>IF(発注書!D7837="","",発注書!D7837)</f>
        <v/>
      </c>
      <c r="J7831" s="66" t="str">
        <f>IF(発注書!D7837="","",発注書!C7837)</f>
        <v/>
      </c>
    </row>
    <row r="7832" spans="1:10" x14ac:dyDescent="0.55000000000000004">
      <c r="B7832" s="50">
        <v>2</v>
      </c>
      <c r="E7832" s="61" t="str">
        <f>IF(発注書!D7838="","",発注書!B7838)</f>
        <v/>
      </c>
      <c r="F7832" s="62" t="str">
        <f>IF(J7832="","",VLOOKUP(J7832,商品マスタ!$B:$D,2,FALSE))</f>
        <v/>
      </c>
      <c r="G7832" s="63" t="str">
        <f>IF(F7832="","",VLOOKUP(F7832,商品マスタ!$C:$D,2,FALSE))</f>
        <v/>
      </c>
      <c r="H7832" s="64" t="str">
        <f t="shared" si="122"/>
        <v/>
      </c>
      <c r="I7832" s="65" t="str">
        <f>IF(発注書!D7838="","",発注書!D7838)</f>
        <v/>
      </c>
      <c r="J7832" s="66" t="str">
        <f>IF(発注書!D7838="","",発注書!C7838)</f>
        <v/>
      </c>
    </row>
    <row r="7833" spans="1:10" x14ac:dyDescent="0.55000000000000004">
      <c r="A7833" s="49">
        <v>3916</v>
      </c>
      <c r="B7833" s="50">
        <v>1</v>
      </c>
      <c r="E7833" s="61" t="str">
        <f>IF(発注書!D7839="","",発注書!B7839)</f>
        <v/>
      </c>
      <c r="F7833" s="62" t="str">
        <f>IF(J7833="","",VLOOKUP(J7833,商品マスタ!$B:$D,2,FALSE))</f>
        <v/>
      </c>
      <c r="G7833" s="63" t="str">
        <f>IF(F7833="","",VLOOKUP(F7833,商品マスタ!$C:$D,2,FALSE))</f>
        <v/>
      </c>
      <c r="H7833" s="64" t="str">
        <f t="shared" si="122"/>
        <v/>
      </c>
      <c r="I7833" s="65" t="str">
        <f>IF(発注書!D7839="","",発注書!D7839)</f>
        <v/>
      </c>
      <c r="J7833" s="66" t="str">
        <f>IF(発注書!D7839="","",発注書!C7839)</f>
        <v/>
      </c>
    </row>
    <row r="7834" spans="1:10" x14ac:dyDescent="0.55000000000000004">
      <c r="B7834" s="50">
        <v>2</v>
      </c>
      <c r="E7834" s="61" t="str">
        <f>IF(発注書!D7840="","",発注書!B7840)</f>
        <v/>
      </c>
      <c r="F7834" s="62" t="str">
        <f>IF(J7834="","",VLOOKUP(J7834,商品マスタ!$B:$D,2,FALSE))</f>
        <v/>
      </c>
      <c r="G7834" s="63" t="str">
        <f>IF(F7834="","",VLOOKUP(F7834,商品マスタ!$C:$D,2,FALSE))</f>
        <v/>
      </c>
      <c r="H7834" s="64" t="str">
        <f t="shared" si="122"/>
        <v/>
      </c>
      <c r="I7834" s="65" t="str">
        <f>IF(発注書!D7840="","",発注書!D7840)</f>
        <v/>
      </c>
      <c r="J7834" s="66" t="str">
        <f>IF(発注書!D7840="","",発注書!C7840)</f>
        <v/>
      </c>
    </row>
    <row r="7835" spans="1:10" x14ac:dyDescent="0.55000000000000004">
      <c r="A7835" s="49">
        <v>3917</v>
      </c>
      <c r="B7835" s="50">
        <v>1</v>
      </c>
      <c r="E7835" s="61" t="str">
        <f>IF(発注書!D7841="","",発注書!B7841)</f>
        <v/>
      </c>
      <c r="F7835" s="62" t="str">
        <f>IF(J7835="","",VLOOKUP(J7835,商品マスタ!$B:$D,2,FALSE))</f>
        <v/>
      </c>
      <c r="G7835" s="63" t="str">
        <f>IF(F7835="","",VLOOKUP(F7835,商品マスタ!$C:$D,2,FALSE))</f>
        <v/>
      </c>
      <c r="H7835" s="64" t="str">
        <f t="shared" si="122"/>
        <v/>
      </c>
      <c r="I7835" s="65" t="str">
        <f>IF(発注書!D7841="","",発注書!D7841)</f>
        <v/>
      </c>
      <c r="J7835" s="66" t="str">
        <f>IF(発注書!D7841="","",発注書!C7841)</f>
        <v/>
      </c>
    </row>
    <row r="7836" spans="1:10" x14ac:dyDescent="0.55000000000000004">
      <c r="B7836" s="50">
        <v>2</v>
      </c>
      <c r="E7836" s="61" t="str">
        <f>IF(発注書!D7842="","",発注書!B7842)</f>
        <v/>
      </c>
      <c r="F7836" s="62" t="str">
        <f>IF(J7836="","",VLOOKUP(J7836,商品マスタ!$B:$D,2,FALSE))</f>
        <v/>
      </c>
      <c r="G7836" s="63" t="str">
        <f>IF(F7836="","",VLOOKUP(F7836,商品マスタ!$C:$D,2,FALSE))</f>
        <v/>
      </c>
      <c r="H7836" s="64" t="str">
        <f t="shared" si="122"/>
        <v/>
      </c>
      <c r="I7836" s="65" t="str">
        <f>IF(発注書!D7842="","",発注書!D7842)</f>
        <v/>
      </c>
      <c r="J7836" s="66" t="str">
        <f>IF(発注書!D7842="","",発注書!C7842)</f>
        <v/>
      </c>
    </row>
    <row r="7837" spans="1:10" x14ac:dyDescent="0.55000000000000004">
      <c r="A7837" s="49">
        <v>3918</v>
      </c>
      <c r="B7837" s="50">
        <v>1</v>
      </c>
      <c r="E7837" s="61" t="str">
        <f>IF(発注書!D7843="","",発注書!B7843)</f>
        <v/>
      </c>
      <c r="F7837" s="62" t="str">
        <f>IF(J7837="","",VLOOKUP(J7837,商品マスタ!$B:$D,2,FALSE))</f>
        <v/>
      </c>
      <c r="G7837" s="63" t="str">
        <f>IF(F7837="","",VLOOKUP(F7837,商品マスタ!$C:$D,2,FALSE))</f>
        <v/>
      </c>
      <c r="H7837" s="64" t="str">
        <f t="shared" si="122"/>
        <v/>
      </c>
      <c r="I7837" s="65" t="str">
        <f>IF(発注書!D7843="","",発注書!D7843)</f>
        <v/>
      </c>
      <c r="J7837" s="66" t="str">
        <f>IF(発注書!D7843="","",発注書!C7843)</f>
        <v/>
      </c>
    </row>
    <row r="7838" spans="1:10" x14ac:dyDescent="0.55000000000000004">
      <c r="B7838" s="50">
        <v>2</v>
      </c>
      <c r="E7838" s="61" t="str">
        <f>IF(発注書!D7844="","",発注書!B7844)</f>
        <v/>
      </c>
      <c r="F7838" s="62" t="str">
        <f>IF(J7838="","",VLOOKUP(J7838,商品マスタ!$B:$D,2,FALSE))</f>
        <v/>
      </c>
      <c r="G7838" s="63" t="str">
        <f>IF(F7838="","",VLOOKUP(F7838,商品マスタ!$C:$D,2,FALSE))</f>
        <v/>
      </c>
      <c r="H7838" s="64" t="str">
        <f t="shared" si="122"/>
        <v/>
      </c>
      <c r="I7838" s="65" t="str">
        <f>IF(発注書!D7844="","",発注書!D7844)</f>
        <v/>
      </c>
      <c r="J7838" s="66" t="str">
        <f>IF(発注書!D7844="","",発注書!C7844)</f>
        <v/>
      </c>
    </row>
    <row r="7839" spans="1:10" x14ac:dyDescent="0.55000000000000004">
      <c r="A7839" s="49">
        <v>3919</v>
      </c>
      <c r="B7839" s="50">
        <v>1</v>
      </c>
      <c r="E7839" s="61" t="str">
        <f>IF(発注書!D7845="","",発注書!B7845)</f>
        <v/>
      </c>
      <c r="F7839" s="62" t="str">
        <f>IF(J7839="","",VLOOKUP(J7839,商品マスタ!$B:$D,2,FALSE))</f>
        <v/>
      </c>
      <c r="G7839" s="63" t="str">
        <f>IF(F7839="","",VLOOKUP(F7839,商品マスタ!$C:$D,2,FALSE))</f>
        <v/>
      </c>
      <c r="H7839" s="64" t="str">
        <f t="shared" si="122"/>
        <v/>
      </c>
      <c r="I7839" s="65" t="str">
        <f>IF(発注書!D7845="","",発注書!D7845)</f>
        <v/>
      </c>
      <c r="J7839" s="66" t="str">
        <f>IF(発注書!D7845="","",発注書!C7845)</f>
        <v/>
      </c>
    </row>
    <row r="7840" spans="1:10" x14ac:dyDescent="0.55000000000000004">
      <c r="B7840" s="50">
        <v>2</v>
      </c>
      <c r="E7840" s="61" t="str">
        <f>IF(発注書!D7846="","",発注書!B7846)</f>
        <v/>
      </c>
      <c r="F7840" s="62" t="str">
        <f>IF(J7840="","",VLOOKUP(J7840,商品マスタ!$B:$D,2,FALSE))</f>
        <v/>
      </c>
      <c r="G7840" s="63" t="str">
        <f>IF(F7840="","",VLOOKUP(F7840,商品マスタ!$C:$D,2,FALSE))</f>
        <v/>
      </c>
      <c r="H7840" s="64" t="str">
        <f t="shared" si="122"/>
        <v/>
      </c>
      <c r="I7840" s="65" t="str">
        <f>IF(発注書!D7846="","",発注書!D7846)</f>
        <v/>
      </c>
      <c r="J7840" s="66" t="str">
        <f>IF(発注書!D7846="","",発注書!C7846)</f>
        <v/>
      </c>
    </row>
    <row r="7841" spans="1:10" x14ac:dyDescent="0.55000000000000004">
      <c r="A7841" s="49">
        <v>3920</v>
      </c>
      <c r="B7841" s="50">
        <v>1</v>
      </c>
      <c r="E7841" s="61" t="str">
        <f>IF(発注書!D7847="","",発注書!B7847)</f>
        <v/>
      </c>
      <c r="F7841" s="62" t="str">
        <f>IF(J7841="","",VLOOKUP(J7841,商品マスタ!$B:$D,2,FALSE))</f>
        <v/>
      </c>
      <c r="G7841" s="63" t="str">
        <f>IF(F7841="","",VLOOKUP(F7841,商品マスタ!$C:$D,2,FALSE))</f>
        <v/>
      </c>
      <c r="H7841" s="64" t="str">
        <f t="shared" si="122"/>
        <v/>
      </c>
      <c r="I7841" s="65" t="str">
        <f>IF(発注書!D7847="","",発注書!D7847)</f>
        <v/>
      </c>
      <c r="J7841" s="66" t="str">
        <f>IF(発注書!D7847="","",発注書!C7847)</f>
        <v/>
      </c>
    </row>
    <row r="7842" spans="1:10" x14ac:dyDescent="0.55000000000000004">
      <c r="B7842" s="50">
        <v>2</v>
      </c>
      <c r="E7842" s="61" t="str">
        <f>IF(発注書!D7848="","",発注書!B7848)</f>
        <v/>
      </c>
      <c r="F7842" s="62" t="str">
        <f>IF(J7842="","",VLOOKUP(J7842,商品マスタ!$B:$D,2,FALSE))</f>
        <v/>
      </c>
      <c r="G7842" s="63" t="str">
        <f>IF(F7842="","",VLOOKUP(F7842,商品マスタ!$C:$D,2,FALSE))</f>
        <v/>
      </c>
      <c r="H7842" s="64" t="str">
        <f t="shared" si="122"/>
        <v/>
      </c>
      <c r="I7842" s="65" t="str">
        <f>IF(発注書!D7848="","",発注書!D7848)</f>
        <v/>
      </c>
      <c r="J7842" s="66" t="str">
        <f>IF(発注書!D7848="","",発注書!C7848)</f>
        <v/>
      </c>
    </row>
    <row r="7843" spans="1:10" x14ac:dyDescent="0.55000000000000004">
      <c r="A7843" s="49">
        <v>3921</v>
      </c>
      <c r="B7843" s="50">
        <v>1</v>
      </c>
      <c r="E7843" s="61" t="str">
        <f>IF(発注書!D7849="","",発注書!B7849)</f>
        <v/>
      </c>
      <c r="F7843" s="62" t="str">
        <f>IF(J7843="","",VLOOKUP(J7843,商品マスタ!$B:$D,2,FALSE))</f>
        <v/>
      </c>
      <c r="G7843" s="63" t="str">
        <f>IF(F7843="","",VLOOKUP(F7843,商品マスタ!$C:$D,2,FALSE))</f>
        <v/>
      </c>
      <c r="H7843" s="64" t="str">
        <f t="shared" si="122"/>
        <v/>
      </c>
      <c r="I7843" s="65" t="str">
        <f>IF(発注書!D7849="","",発注書!D7849)</f>
        <v/>
      </c>
      <c r="J7843" s="66" t="str">
        <f>IF(発注書!D7849="","",発注書!C7849)</f>
        <v/>
      </c>
    </row>
    <row r="7844" spans="1:10" x14ac:dyDescent="0.55000000000000004">
      <c r="B7844" s="50">
        <v>2</v>
      </c>
      <c r="E7844" s="61" t="str">
        <f>IF(発注書!D7850="","",発注書!B7850)</f>
        <v/>
      </c>
      <c r="F7844" s="62" t="str">
        <f>IF(J7844="","",VLOOKUP(J7844,商品マスタ!$B:$D,2,FALSE))</f>
        <v/>
      </c>
      <c r="G7844" s="63" t="str">
        <f>IF(F7844="","",VLOOKUP(F7844,商品マスタ!$C:$D,2,FALSE))</f>
        <v/>
      </c>
      <c r="H7844" s="64" t="str">
        <f t="shared" si="122"/>
        <v/>
      </c>
      <c r="I7844" s="65" t="str">
        <f>IF(発注書!D7850="","",発注書!D7850)</f>
        <v/>
      </c>
      <c r="J7844" s="66" t="str">
        <f>IF(発注書!D7850="","",発注書!C7850)</f>
        <v/>
      </c>
    </row>
    <row r="7845" spans="1:10" x14ac:dyDescent="0.55000000000000004">
      <c r="A7845" s="49">
        <v>3922</v>
      </c>
      <c r="B7845" s="50">
        <v>1</v>
      </c>
      <c r="E7845" s="61" t="str">
        <f>IF(発注書!D7851="","",発注書!B7851)</f>
        <v/>
      </c>
      <c r="F7845" s="62" t="str">
        <f>IF(J7845="","",VLOOKUP(J7845,商品マスタ!$B:$D,2,FALSE))</f>
        <v/>
      </c>
      <c r="G7845" s="63" t="str">
        <f>IF(F7845="","",VLOOKUP(F7845,商品マスタ!$C:$D,2,FALSE))</f>
        <v/>
      </c>
      <c r="H7845" s="64" t="str">
        <f t="shared" si="122"/>
        <v/>
      </c>
      <c r="I7845" s="65" t="str">
        <f>IF(発注書!D7851="","",発注書!D7851)</f>
        <v/>
      </c>
      <c r="J7845" s="66" t="str">
        <f>IF(発注書!D7851="","",発注書!C7851)</f>
        <v/>
      </c>
    </row>
    <row r="7846" spans="1:10" x14ac:dyDescent="0.55000000000000004">
      <c r="B7846" s="50">
        <v>2</v>
      </c>
      <c r="E7846" s="61" t="str">
        <f>IF(発注書!D7852="","",発注書!B7852)</f>
        <v/>
      </c>
      <c r="F7846" s="62" t="str">
        <f>IF(J7846="","",VLOOKUP(J7846,商品マスタ!$B:$D,2,FALSE))</f>
        <v/>
      </c>
      <c r="G7846" s="63" t="str">
        <f>IF(F7846="","",VLOOKUP(F7846,商品マスタ!$C:$D,2,FALSE))</f>
        <v/>
      </c>
      <c r="H7846" s="64" t="str">
        <f t="shared" si="122"/>
        <v/>
      </c>
      <c r="I7846" s="65" t="str">
        <f>IF(発注書!D7852="","",発注書!D7852)</f>
        <v/>
      </c>
      <c r="J7846" s="66" t="str">
        <f>IF(発注書!D7852="","",発注書!C7852)</f>
        <v/>
      </c>
    </row>
    <row r="7847" spans="1:10" x14ac:dyDescent="0.55000000000000004">
      <c r="A7847" s="49">
        <v>3923</v>
      </c>
      <c r="B7847" s="50">
        <v>1</v>
      </c>
      <c r="E7847" s="61" t="str">
        <f>IF(発注書!D7853="","",発注書!B7853)</f>
        <v/>
      </c>
      <c r="F7847" s="62" t="str">
        <f>IF(J7847="","",VLOOKUP(J7847,商品マスタ!$B:$D,2,FALSE))</f>
        <v/>
      </c>
      <c r="G7847" s="63" t="str">
        <f>IF(F7847="","",VLOOKUP(F7847,商品マスタ!$C:$D,2,FALSE))</f>
        <v/>
      </c>
      <c r="H7847" s="64" t="str">
        <f t="shared" si="122"/>
        <v/>
      </c>
      <c r="I7847" s="65" t="str">
        <f>IF(発注書!D7853="","",発注書!D7853)</f>
        <v/>
      </c>
      <c r="J7847" s="66" t="str">
        <f>IF(発注書!D7853="","",発注書!C7853)</f>
        <v/>
      </c>
    </row>
    <row r="7848" spans="1:10" x14ac:dyDescent="0.55000000000000004">
      <c r="B7848" s="50">
        <v>2</v>
      </c>
      <c r="E7848" s="61" t="str">
        <f>IF(発注書!D7854="","",発注書!B7854)</f>
        <v/>
      </c>
      <c r="F7848" s="62" t="str">
        <f>IF(J7848="","",VLOOKUP(J7848,商品マスタ!$B:$D,2,FALSE))</f>
        <v/>
      </c>
      <c r="G7848" s="63" t="str">
        <f>IF(F7848="","",VLOOKUP(F7848,商品マスタ!$C:$D,2,FALSE))</f>
        <v/>
      </c>
      <c r="H7848" s="64" t="str">
        <f t="shared" si="122"/>
        <v/>
      </c>
      <c r="I7848" s="65" t="str">
        <f>IF(発注書!D7854="","",発注書!D7854)</f>
        <v/>
      </c>
      <c r="J7848" s="66" t="str">
        <f>IF(発注書!D7854="","",発注書!C7854)</f>
        <v/>
      </c>
    </row>
    <row r="7849" spans="1:10" x14ac:dyDescent="0.55000000000000004">
      <c r="A7849" s="49">
        <v>3924</v>
      </c>
      <c r="B7849" s="50">
        <v>1</v>
      </c>
      <c r="E7849" s="61" t="str">
        <f>IF(発注書!D7855="","",発注書!B7855)</f>
        <v/>
      </c>
      <c r="F7849" s="62" t="str">
        <f>IF(J7849="","",VLOOKUP(J7849,商品マスタ!$B:$D,2,FALSE))</f>
        <v/>
      </c>
      <c r="G7849" s="63" t="str">
        <f>IF(F7849="","",VLOOKUP(F7849,商品マスタ!$C:$D,2,FALSE))</f>
        <v/>
      </c>
      <c r="H7849" s="64" t="str">
        <f t="shared" si="122"/>
        <v/>
      </c>
      <c r="I7849" s="65" t="str">
        <f>IF(発注書!D7855="","",発注書!D7855)</f>
        <v/>
      </c>
      <c r="J7849" s="66" t="str">
        <f>IF(発注書!D7855="","",発注書!C7855)</f>
        <v/>
      </c>
    </row>
    <row r="7850" spans="1:10" x14ac:dyDescent="0.55000000000000004">
      <c r="B7850" s="50">
        <v>2</v>
      </c>
      <c r="E7850" s="61" t="str">
        <f>IF(発注書!D7856="","",発注書!B7856)</f>
        <v/>
      </c>
      <c r="F7850" s="62" t="str">
        <f>IF(J7850="","",VLOOKUP(J7850,商品マスタ!$B:$D,2,FALSE))</f>
        <v/>
      </c>
      <c r="G7850" s="63" t="str">
        <f>IF(F7850="","",VLOOKUP(F7850,商品マスタ!$C:$D,2,FALSE))</f>
        <v/>
      </c>
      <c r="H7850" s="64" t="str">
        <f t="shared" si="122"/>
        <v/>
      </c>
      <c r="I7850" s="65" t="str">
        <f>IF(発注書!D7856="","",発注書!D7856)</f>
        <v/>
      </c>
      <c r="J7850" s="66" t="str">
        <f>IF(発注書!D7856="","",発注書!C7856)</f>
        <v/>
      </c>
    </row>
    <row r="7851" spans="1:10" x14ac:dyDescent="0.55000000000000004">
      <c r="A7851" s="49">
        <v>3925</v>
      </c>
      <c r="B7851" s="50">
        <v>1</v>
      </c>
      <c r="E7851" s="61" t="str">
        <f>IF(発注書!D7857="","",発注書!B7857)</f>
        <v/>
      </c>
      <c r="F7851" s="62" t="str">
        <f>IF(J7851="","",VLOOKUP(J7851,商品マスタ!$B:$D,2,FALSE))</f>
        <v/>
      </c>
      <c r="G7851" s="63" t="str">
        <f>IF(F7851="","",VLOOKUP(F7851,商品マスタ!$C:$D,2,FALSE))</f>
        <v/>
      </c>
      <c r="H7851" s="64" t="str">
        <f t="shared" si="122"/>
        <v/>
      </c>
      <c r="I7851" s="65" t="str">
        <f>IF(発注書!D7857="","",発注書!D7857)</f>
        <v/>
      </c>
      <c r="J7851" s="66" t="str">
        <f>IF(発注書!D7857="","",発注書!C7857)</f>
        <v/>
      </c>
    </row>
    <row r="7852" spans="1:10" x14ac:dyDescent="0.55000000000000004">
      <c r="B7852" s="50">
        <v>2</v>
      </c>
      <c r="E7852" s="61" t="str">
        <f>IF(発注書!D7858="","",発注書!B7858)</f>
        <v/>
      </c>
      <c r="F7852" s="62" t="str">
        <f>IF(J7852="","",VLOOKUP(J7852,商品マスタ!$B:$D,2,FALSE))</f>
        <v/>
      </c>
      <c r="G7852" s="63" t="str">
        <f>IF(F7852="","",VLOOKUP(F7852,商品マスタ!$C:$D,2,FALSE))</f>
        <v/>
      </c>
      <c r="H7852" s="64" t="str">
        <f t="shared" si="122"/>
        <v/>
      </c>
      <c r="I7852" s="65" t="str">
        <f>IF(発注書!D7858="","",発注書!D7858)</f>
        <v/>
      </c>
      <c r="J7852" s="66" t="str">
        <f>IF(発注書!D7858="","",発注書!C7858)</f>
        <v/>
      </c>
    </row>
    <row r="7853" spans="1:10" x14ac:dyDescent="0.55000000000000004">
      <c r="A7853" s="49">
        <v>3926</v>
      </c>
      <c r="B7853" s="50">
        <v>1</v>
      </c>
      <c r="E7853" s="61" t="str">
        <f>IF(発注書!D7859="","",発注書!B7859)</f>
        <v/>
      </c>
      <c r="F7853" s="62" t="str">
        <f>IF(J7853="","",VLOOKUP(J7853,商品マスタ!$B:$D,2,FALSE))</f>
        <v/>
      </c>
      <c r="G7853" s="63" t="str">
        <f>IF(F7853="","",VLOOKUP(F7853,商品マスタ!$C:$D,2,FALSE))</f>
        <v/>
      </c>
      <c r="H7853" s="64" t="str">
        <f t="shared" si="122"/>
        <v/>
      </c>
      <c r="I7853" s="65" t="str">
        <f>IF(発注書!D7859="","",発注書!D7859)</f>
        <v/>
      </c>
      <c r="J7853" s="66" t="str">
        <f>IF(発注書!D7859="","",発注書!C7859)</f>
        <v/>
      </c>
    </row>
    <row r="7854" spans="1:10" x14ac:dyDescent="0.55000000000000004">
      <c r="B7854" s="50">
        <v>2</v>
      </c>
      <c r="E7854" s="61" t="str">
        <f>IF(発注書!D7860="","",発注書!B7860)</f>
        <v/>
      </c>
      <c r="F7854" s="62" t="str">
        <f>IF(J7854="","",VLOOKUP(J7854,商品マスタ!$B:$D,2,FALSE))</f>
        <v/>
      </c>
      <c r="G7854" s="63" t="str">
        <f>IF(F7854="","",VLOOKUP(F7854,商品マスタ!$C:$D,2,FALSE))</f>
        <v/>
      </c>
      <c r="H7854" s="64" t="str">
        <f t="shared" si="122"/>
        <v/>
      </c>
      <c r="I7854" s="65" t="str">
        <f>IF(発注書!D7860="","",発注書!D7860)</f>
        <v/>
      </c>
      <c r="J7854" s="66" t="str">
        <f>IF(発注書!D7860="","",発注書!C7860)</f>
        <v/>
      </c>
    </row>
    <row r="7855" spans="1:10" x14ac:dyDescent="0.55000000000000004">
      <c r="A7855" s="49">
        <v>3927</v>
      </c>
      <c r="B7855" s="50">
        <v>1</v>
      </c>
      <c r="E7855" s="61" t="str">
        <f>IF(発注書!D7861="","",発注書!B7861)</f>
        <v/>
      </c>
      <c r="F7855" s="62" t="str">
        <f>IF(J7855="","",VLOOKUP(J7855,商品マスタ!$B:$D,2,FALSE))</f>
        <v/>
      </c>
      <c r="G7855" s="63" t="str">
        <f>IF(F7855="","",VLOOKUP(F7855,商品マスタ!$C:$D,2,FALSE))</f>
        <v/>
      </c>
      <c r="H7855" s="64" t="str">
        <f t="shared" si="122"/>
        <v/>
      </c>
      <c r="I7855" s="65" t="str">
        <f>IF(発注書!D7861="","",発注書!D7861)</f>
        <v/>
      </c>
      <c r="J7855" s="66" t="str">
        <f>IF(発注書!D7861="","",発注書!C7861)</f>
        <v/>
      </c>
    </row>
    <row r="7856" spans="1:10" x14ac:dyDescent="0.55000000000000004">
      <c r="B7856" s="50">
        <v>2</v>
      </c>
      <c r="E7856" s="61" t="str">
        <f>IF(発注書!D7862="","",発注書!B7862)</f>
        <v/>
      </c>
      <c r="F7856" s="62" t="str">
        <f>IF(J7856="","",VLOOKUP(J7856,商品マスタ!$B:$D,2,FALSE))</f>
        <v/>
      </c>
      <c r="G7856" s="63" t="str">
        <f>IF(F7856="","",VLOOKUP(F7856,商品マスタ!$C:$D,2,FALSE))</f>
        <v/>
      </c>
      <c r="H7856" s="64" t="str">
        <f t="shared" si="122"/>
        <v/>
      </c>
      <c r="I7856" s="65" t="str">
        <f>IF(発注書!D7862="","",発注書!D7862)</f>
        <v/>
      </c>
      <c r="J7856" s="66" t="str">
        <f>IF(発注書!D7862="","",発注書!C7862)</f>
        <v/>
      </c>
    </row>
    <row r="7857" spans="1:10" x14ac:dyDescent="0.55000000000000004">
      <c r="A7857" s="49">
        <v>3928</v>
      </c>
      <c r="B7857" s="50">
        <v>1</v>
      </c>
      <c r="E7857" s="61" t="str">
        <f>IF(発注書!D7863="","",発注書!B7863)</f>
        <v/>
      </c>
      <c r="F7857" s="62" t="str">
        <f>IF(J7857="","",VLOOKUP(J7857,商品マスタ!$B:$D,2,FALSE))</f>
        <v/>
      </c>
      <c r="G7857" s="63" t="str">
        <f>IF(F7857="","",VLOOKUP(F7857,商品マスタ!$C:$D,2,FALSE))</f>
        <v/>
      </c>
      <c r="H7857" s="64" t="str">
        <f t="shared" si="122"/>
        <v/>
      </c>
      <c r="I7857" s="65" t="str">
        <f>IF(発注書!D7863="","",発注書!D7863)</f>
        <v/>
      </c>
      <c r="J7857" s="66" t="str">
        <f>IF(発注書!D7863="","",発注書!C7863)</f>
        <v/>
      </c>
    </row>
    <row r="7858" spans="1:10" x14ac:dyDescent="0.55000000000000004">
      <c r="B7858" s="50">
        <v>2</v>
      </c>
      <c r="E7858" s="61" t="str">
        <f>IF(発注書!D7864="","",発注書!B7864)</f>
        <v/>
      </c>
      <c r="F7858" s="62" t="str">
        <f>IF(J7858="","",VLOOKUP(J7858,商品マスタ!$B:$D,2,FALSE))</f>
        <v/>
      </c>
      <c r="G7858" s="63" t="str">
        <f>IF(F7858="","",VLOOKUP(F7858,商品マスタ!$C:$D,2,FALSE))</f>
        <v/>
      </c>
      <c r="H7858" s="64" t="str">
        <f t="shared" si="122"/>
        <v/>
      </c>
      <c r="I7858" s="65" t="str">
        <f>IF(発注書!D7864="","",発注書!D7864)</f>
        <v/>
      </c>
      <c r="J7858" s="66" t="str">
        <f>IF(発注書!D7864="","",発注書!C7864)</f>
        <v/>
      </c>
    </row>
    <row r="7859" spans="1:10" x14ac:dyDescent="0.55000000000000004">
      <c r="A7859" s="49">
        <v>3929</v>
      </c>
      <c r="B7859" s="50">
        <v>1</v>
      </c>
      <c r="E7859" s="61" t="str">
        <f>IF(発注書!D7865="","",発注書!B7865)</f>
        <v/>
      </c>
      <c r="F7859" s="62" t="str">
        <f>IF(J7859="","",VLOOKUP(J7859,商品マスタ!$B:$D,2,FALSE))</f>
        <v/>
      </c>
      <c r="G7859" s="63" t="str">
        <f>IF(F7859="","",VLOOKUP(F7859,商品マスタ!$C:$D,2,FALSE))</f>
        <v/>
      </c>
      <c r="H7859" s="64" t="str">
        <f t="shared" si="122"/>
        <v/>
      </c>
      <c r="I7859" s="65" t="str">
        <f>IF(発注書!D7865="","",発注書!D7865)</f>
        <v/>
      </c>
      <c r="J7859" s="66" t="str">
        <f>IF(発注書!D7865="","",発注書!C7865)</f>
        <v/>
      </c>
    </row>
    <row r="7860" spans="1:10" x14ac:dyDescent="0.55000000000000004">
      <c r="B7860" s="50">
        <v>2</v>
      </c>
      <c r="E7860" s="61" t="str">
        <f>IF(発注書!D7866="","",発注書!B7866)</f>
        <v/>
      </c>
      <c r="F7860" s="62" t="str">
        <f>IF(J7860="","",VLOOKUP(J7860,商品マスタ!$B:$D,2,FALSE))</f>
        <v/>
      </c>
      <c r="G7860" s="63" t="str">
        <f>IF(F7860="","",VLOOKUP(F7860,商品マスタ!$C:$D,2,FALSE))</f>
        <v/>
      </c>
      <c r="H7860" s="64" t="str">
        <f t="shared" si="122"/>
        <v/>
      </c>
      <c r="I7860" s="65" t="str">
        <f>IF(発注書!D7866="","",発注書!D7866)</f>
        <v/>
      </c>
      <c r="J7860" s="66" t="str">
        <f>IF(発注書!D7866="","",発注書!C7866)</f>
        <v/>
      </c>
    </row>
    <row r="7861" spans="1:10" x14ac:dyDescent="0.55000000000000004">
      <c r="A7861" s="49">
        <v>3930</v>
      </c>
      <c r="B7861" s="50">
        <v>1</v>
      </c>
      <c r="E7861" s="61" t="str">
        <f>IF(発注書!D7867="","",発注書!B7867)</f>
        <v/>
      </c>
      <c r="F7861" s="62" t="str">
        <f>IF(J7861="","",VLOOKUP(J7861,商品マスタ!$B:$D,2,FALSE))</f>
        <v/>
      </c>
      <c r="G7861" s="63" t="str">
        <f>IF(F7861="","",VLOOKUP(F7861,商品マスタ!$C:$D,2,FALSE))</f>
        <v/>
      </c>
      <c r="H7861" s="64" t="str">
        <f t="shared" si="122"/>
        <v/>
      </c>
      <c r="I7861" s="65" t="str">
        <f>IF(発注書!D7867="","",発注書!D7867)</f>
        <v/>
      </c>
      <c r="J7861" s="66" t="str">
        <f>IF(発注書!D7867="","",発注書!C7867)</f>
        <v/>
      </c>
    </row>
    <row r="7862" spans="1:10" x14ac:dyDescent="0.55000000000000004">
      <c r="B7862" s="50">
        <v>2</v>
      </c>
      <c r="E7862" s="61" t="str">
        <f>IF(発注書!D7868="","",発注書!B7868)</f>
        <v/>
      </c>
      <c r="F7862" s="62" t="str">
        <f>IF(J7862="","",VLOOKUP(J7862,商品マスタ!$B:$D,2,FALSE))</f>
        <v/>
      </c>
      <c r="G7862" s="63" t="str">
        <f>IF(F7862="","",VLOOKUP(F7862,商品マスタ!$C:$D,2,FALSE))</f>
        <v/>
      </c>
      <c r="H7862" s="64" t="str">
        <f t="shared" si="122"/>
        <v/>
      </c>
      <c r="I7862" s="65" t="str">
        <f>IF(発注書!D7868="","",発注書!D7868)</f>
        <v/>
      </c>
      <c r="J7862" s="66" t="str">
        <f>IF(発注書!D7868="","",発注書!C7868)</f>
        <v/>
      </c>
    </row>
    <row r="7863" spans="1:10" x14ac:dyDescent="0.55000000000000004">
      <c r="A7863" s="49">
        <v>3931</v>
      </c>
      <c r="B7863" s="50">
        <v>1</v>
      </c>
      <c r="E7863" s="61" t="str">
        <f>IF(発注書!D7869="","",発注書!B7869)</f>
        <v/>
      </c>
      <c r="F7863" s="62" t="str">
        <f>IF(J7863="","",VLOOKUP(J7863,商品マスタ!$B:$D,2,FALSE))</f>
        <v/>
      </c>
      <c r="G7863" s="63" t="str">
        <f>IF(F7863="","",VLOOKUP(F7863,商品マスタ!$C:$D,2,FALSE))</f>
        <v/>
      </c>
      <c r="H7863" s="64" t="str">
        <f t="shared" si="122"/>
        <v/>
      </c>
      <c r="I7863" s="65" t="str">
        <f>IF(発注書!D7869="","",発注書!D7869)</f>
        <v/>
      </c>
      <c r="J7863" s="66" t="str">
        <f>IF(発注書!D7869="","",発注書!C7869)</f>
        <v/>
      </c>
    </row>
    <row r="7864" spans="1:10" x14ac:dyDescent="0.55000000000000004">
      <c r="B7864" s="50">
        <v>2</v>
      </c>
      <c r="E7864" s="61" t="str">
        <f>IF(発注書!D7870="","",発注書!B7870)</f>
        <v/>
      </c>
      <c r="F7864" s="62" t="str">
        <f>IF(J7864="","",VLOOKUP(J7864,商品マスタ!$B:$D,2,FALSE))</f>
        <v/>
      </c>
      <c r="G7864" s="63" t="str">
        <f>IF(F7864="","",VLOOKUP(F7864,商品マスタ!$C:$D,2,FALSE))</f>
        <v/>
      </c>
      <c r="H7864" s="64" t="str">
        <f t="shared" si="122"/>
        <v/>
      </c>
      <c r="I7864" s="65" t="str">
        <f>IF(発注書!D7870="","",発注書!D7870)</f>
        <v/>
      </c>
      <c r="J7864" s="66" t="str">
        <f>IF(発注書!D7870="","",発注書!C7870)</f>
        <v/>
      </c>
    </row>
    <row r="7865" spans="1:10" x14ac:dyDescent="0.55000000000000004">
      <c r="A7865" s="49">
        <v>3932</v>
      </c>
      <c r="B7865" s="50">
        <v>1</v>
      </c>
      <c r="E7865" s="61" t="str">
        <f>IF(発注書!D7871="","",発注書!B7871)</f>
        <v/>
      </c>
      <c r="F7865" s="62" t="str">
        <f>IF(J7865="","",VLOOKUP(J7865,商品マスタ!$B:$D,2,FALSE))</f>
        <v/>
      </c>
      <c r="G7865" s="63" t="str">
        <f>IF(F7865="","",VLOOKUP(F7865,商品マスタ!$C:$D,2,FALSE))</f>
        <v/>
      </c>
      <c r="H7865" s="64" t="str">
        <f t="shared" si="122"/>
        <v/>
      </c>
      <c r="I7865" s="65" t="str">
        <f>IF(発注書!D7871="","",発注書!D7871)</f>
        <v/>
      </c>
      <c r="J7865" s="66" t="str">
        <f>IF(発注書!D7871="","",発注書!C7871)</f>
        <v/>
      </c>
    </row>
    <row r="7866" spans="1:10" x14ac:dyDescent="0.55000000000000004">
      <c r="B7866" s="50">
        <v>2</v>
      </c>
      <c r="E7866" s="61" t="str">
        <f>IF(発注書!D7872="","",発注書!B7872)</f>
        <v/>
      </c>
      <c r="F7866" s="62" t="str">
        <f>IF(J7866="","",VLOOKUP(J7866,商品マスタ!$B:$D,2,FALSE))</f>
        <v/>
      </c>
      <c r="G7866" s="63" t="str">
        <f>IF(F7866="","",VLOOKUP(F7866,商品マスタ!$C:$D,2,FALSE))</f>
        <v/>
      </c>
      <c r="H7866" s="64" t="str">
        <f t="shared" si="122"/>
        <v/>
      </c>
      <c r="I7866" s="65" t="str">
        <f>IF(発注書!D7872="","",発注書!D7872)</f>
        <v/>
      </c>
      <c r="J7866" s="66" t="str">
        <f>IF(発注書!D7872="","",発注書!C7872)</f>
        <v/>
      </c>
    </row>
    <row r="7867" spans="1:10" x14ac:dyDescent="0.55000000000000004">
      <c r="A7867" s="49">
        <v>3933</v>
      </c>
      <c r="B7867" s="50">
        <v>1</v>
      </c>
      <c r="E7867" s="61" t="str">
        <f>IF(発注書!D7873="","",発注書!B7873)</f>
        <v/>
      </c>
      <c r="F7867" s="62" t="str">
        <f>IF(J7867="","",VLOOKUP(J7867,商品マスタ!$B:$D,2,FALSE))</f>
        <v/>
      </c>
      <c r="G7867" s="63" t="str">
        <f>IF(F7867="","",VLOOKUP(F7867,商品マスタ!$C:$D,2,FALSE))</f>
        <v/>
      </c>
      <c r="H7867" s="64" t="str">
        <f t="shared" si="122"/>
        <v/>
      </c>
      <c r="I7867" s="65" t="str">
        <f>IF(発注書!D7873="","",発注書!D7873)</f>
        <v/>
      </c>
      <c r="J7867" s="66" t="str">
        <f>IF(発注書!D7873="","",発注書!C7873)</f>
        <v/>
      </c>
    </row>
    <row r="7868" spans="1:10" x14ac:dyDescent="0.55000000000000004">
      <c r="B7868" s="50">
        <v>2</v>
      </c>
      <c r="E7868" s="61" t="str">
        <f>IF(発注書!D7874="","",発注書!B7874)</f>
        <v/>
      </c>
      <c r="F7868" s="62" t="str">
        <f>IF(J7868="","",VLOOKUP(J7868,商品マスタ!$B:$D,2,FALSE))</f>
        <v/>
      </c>
      <c r="G7868" s="63" t="str">
        <f>IF(F7868="","",VLOOKUP(F7868,商品マスタ!$C:$D,2,FALSE))</f>
        <v/>
      </c>
      <c r="H7868" s="64" t="str">
        <f t="shared" si="122"/>
        <v/>
      </c>
      <c r="I7868" s="65" t="str">
        <f>IF(発注書!D7874="","",発注書!D7874)</f>
        <v/>
      </c>
      <c r="J7868" s="66" t="str">
        <f>IF(発注書!D7874="","",発注書!C7874)</f>
        <v/>
      </c>
    </row>
    <row r="7869" spans="1:10" x14ac:dyDescent="0.55000000000000004">
      <c r="A7869" s="49">
        <v>3934</v>
      </c>
      <c r="B7869" s="50">
        <v>1</v>
      </c>
      <c r="E7869" s="61" t="str">
        <f>IF(発注書!D7875="","",発注書!B7875)</f>
        <v/>
      </c>
      <c r="F7869" s="62" t="str">
        <f>IF(J7869="","",VLOOKUP(J7869,商品マスタ!$B:$D,2,FALSE))</f>
        <v/>
      </c>
      <c r="G7869" s="63" t="str">
        <f>IF(F7869="","",VLOOKUP(F7869,商品マスタ!$C:$D,2,FALSE))</f>
        <v/>
      </c>
      <c r="H7869" s="64" t="str">
        <f t="shared" si="122"/>
        <v/>
      </c>
      <c r="I7869" s="65" t="str">
        <f>IF(発注書!D7875="","",発注書!D7875)</f>
        <v/>
      </c>
      <c r="J7869" s="66" t="str">
        <f>IF(発注書!D7875="","",発注書!C7875)</f>
        <v/>
      </c>
    </row>
    <row r="7870" spans="1:10" x14ac:dyDescent="0.55000000000000004">
      <c r="B7870" s="50">
        <v>2</v>
      </c>
      <c r="E7870" s="61" t="str">
        <f>IF(発注書!D7876="","",発注書!B7876)</f>
        <v/>
      </c>
      <c r="F7870" s="62" t="str">
        <f>IF(J7870="","",VLOOKUP(J7870,商品マスタ!$B:$D,2,FALSE))</f>
        <v/>
      </c>
      <c r="G7870" s="63" t="str">
        <f>IF(F7870="","",VLOOKUP(F7870,商品マスタ!$C:$D,2,FALSE))</f>
        <v/>
      </c>
      <c r="H7870" s="64" t="str">
        <f t="shared" si="122"/>
        <v/>
      </c>
      <c r="I7870" s="65" t="str">
        <f>IF(発注書!D7876="","",発注書!D7876)</f>
        <v/>
      </c>
      <c r="J7870" s="66" t="str">
        <f>IF(発注書!D7876="","",発注書!C7876)</f>
        <v/>
      </c>
    </row>
    <row r="7871" spans="1:10" x14ac:dyDescent="0.55000000000000004">
      <c r="A7871" s="49">
        <v>3935</v>
      </c>
      <c r="B7871" s="50">
        <v>1</v>
      </c>
      <c r="E7871" s="61" t="str">
        <f>IF(発注書!D7877="","",発注書!B7877)</f>
        <v/>
      </c>
      <c r="F7871" s="62" t="str">
        <f>IF(J7871="","",VLOOKUP(J7871,商品マスタ!$B:$D,2,FALSE))</f>
        <v/>
      </c>
      <c r="G7871" s="63" t="str">
        <f>IF(F7871="","",VLOOKUP(F7871,商品マスタ!$C:$D,2,FALSE))</f>
        <v/>
      </c>
      <c r="H7871" s="64" t="str">
        <f t="shared" si="122"/>
        <v/>
      </c>
      <c r="I7871" s="65" t="str">
        <f>IF(発注書!D7877="","",発注書!D7877)</f>
        <v/>
      </c>
      <c r="J7871" s="66" t="str">
        <f>IF(発注書!D7877="","",発注書!C7877)</f>
        <v/>
      </c>
    </row>
    <row r="7872" spans="1:10" x14ac:dyDescent="0.55000000000000004">
      <c r="B7872" s="50">
        <v>2</v>
      </c>
      <c r="E7872" s="61" t="str">
        <f>IF(発注書!D7878="","",発注書!B7878)</f>
        <v/>
      </c>
      <c r="F7872" s="62" t="str">
        <f>IF(J7872="","",VLOOKUP(J7872,商品マスタ!$B:$D,2,FALSE))</f>
        <v/>
      </c>
      <c r="G7872" s="63" t="str">
        <f>IF(F7872="","",VLOOKUP(F7872,商品マスタ!$C:$D,2,FALSE))</f>
        <v/>
      </c>
      <c r="H7872" s="64" t="str">
        <f t="shared" si="122"/>
        <v/>
      </c>
      <c r="I7872" s="65" t="str">
        <f>IF(発注書!D7878="","",発注書!D7878)</f>
        <v/>
      </c>
      <c r="J7872" s="66" t="str">
        <f>IF(発注書!D7878="","",発注書!C7878)</f>
        <v/>
      </c>
    </row>
    <row r="7873" spans="1:10" x14ac:dyDescent="0.55000000000000004">
      <c r="A7873" s="49">
        <v>3936</v>
      </c>
      <c r="B7873" s="50">
        <v>1</v>
      </c>
      <c r="E7873" s="61" t="str">
        <f>IF(発注書!D7879="","",発注書!B7879)</f>
        <v/>
      </c>
      <c r="F7873" s="62" t="str">
        <f>IF(J7873="","",VLOOKUP(J7873,商品マスタ!$B:$D,2,FALSE))</f>
        <v/>
      </c>
      <c r="G7873" s="63" t="str">
        <f>IF(F7873="","",VLOOKUP(F7873,商品マスタ!$C:$D,2,FALSE))</f>
        <v/>
      </c>
      <c r="H7873" s="64" t="str">
        <f t="shared" si="122"/>
        <v/>
      </c>
      <c r="I7873" s="65" t="str">
        <f>IF(発注書!D7879="","",発注書!D7879)</f>
        <v/>
      </c>
      <c r="J7873" s="66" t="str">
        <f>IF(発注書!D7879="","",発注書!C7879)</f>
        <v/>
      </c>
    </row>
    <row r="7874" spans="1:10" x14ac:dyDescent="0.55000000000000004">
      <c r="B7874" s="50">
        <v>2</v>
      </c>
      <c r="E7874" s="61" t="str">
        <f>IF(発注書!D7880="","",発注書!B7880)</f>
        <v/>
      </c>
      <c r="F7874" s="62" t="str">
        <f>IF(J7874="","",VLOOKUP(J7874,商品マスタ!$B:$D,2,FALSE))</f>
        <v/>
      </c>
      <c r="G7874" s="63" t="str">
        <f>IF(F7874="","",VLOOKUP(F7874,商品マスタ!$C:$D,2,FALSE))</f>
        <v/>
      </c>
      <c r="H7874" s="64" t="str">
        <f t="shared" si="122"/>
        <v/>
      </c>
      <c r="I7874" s="65" t="str">
        <f>IF(発注書!D7880="","",発注書!D7880)</f>
        <v/>
      </c>
      <c r="J7874" s="66" t="str">
        <f>IF(発注書!D7880="","",発注書!C7880)</f>
        <v/>
      </c>
    </row>
    <row r="7875" spans="1:10" x14ac:dyDescent="0.55000000000000004">
      <c r="A7875" s="49">
        <v>3937</v>
      </c>
      <c r="B7875" s="50">
        <v>1</v>
      </c>
      <c r="E7875" s="61" t="str">
        <f>IF(発注書!D7881="","",発注書!B7881)</f>
        <v/>
      </c>
      <c r="F7875" s="62" t="str">
        <f>IF(J7875="","",VLOOKUP(J7875,商品マスタ!$B:$D,2,FALSE))</f>
        <v/>
      </c>
      <c r="G7875" s="63" t="str">
        <f>IF(F7875="","",VLOOKUP(F7875,商品マスタ!$C:$D,2,FALSE))</f>
        <v/>
      </c>
      <c r="H7875" s="64" t="str">
        <f t="shared" si="122"/>
        <v/>
      </c>
      <c r="I7875" s="65" t="str">
        <f>IF(発注書!D7881="","",発注書!D7881)</f>
        <v/>
      </c>
      <c r="J7875" s="66" t="str">
        <f>IF(発注書!D7881="","",発注書!C7881)</f>
        <v/>
      </c>
    </row>
    <row r="7876" spans="1:10" x14ac:dyDescent="0.55000000000000004">
      <c r="B7876" s="50">
        <v>2</v>
      </c>
      <c r="E7876" s="61" t="str">
        <f>IF(発注書!D7882="","",発注書!B7882)</f>
        <v/>
      </c>
      <c r="F7876" s="62" t="str">
        <f>IF(J7876="","",VLOOKUP(J7876,商品マスタ!$B:$D,2,FALSE))</f>
        <v/>
      </c>
      <c r="G7876" s="63" t="str">
        <f>IF(F7876="","",VLOOKUP(F7876,商品マスタ!$C:$D,2,FALSE))</f>
        <v/>
      </c>
      <c r="H7876" s="64" t="str">
        <f t="shared" ref="H7876:H7939" si="123">IF(E7876="","",IF(E7876="",LEN(SUBSTITUTE(D7876," ","")),LEN(SUBSTITUTE(E7876," ",""))))</f>
        <v/>
      </c>
      <c r="I7876" s="65" t="str">
        <f>IF(発注書!D7882="","",発注書!D7882)</f>
        <v/>
      </c>
      <c r="J7876" s="66" t="str">
        <f>IF(発注書!D7882="","",発注書!C7882)</f>
        <v/>
      </c>
    </row>
    <row r="7877" spans="1:10" x14ac:dyDescent="0.55000000000000004">
      <c r="A7877" s="49">
        <v>3938</v>
      </c>
      <c r="B7877" s="50">
        <v>1</v>
      </c>
      <c r="E7877" s="61" t="str">
        <f>IF(発注書!D7883="","",発注書!B7883)</f>
        <v/>
      </c>
      <c r="F7877" s="62" t="str">
        <f>IF(J7877="","",VLOOKUP(J7877,商品マスタ!$B:$D,2,FALSE))</f>
        <v/>
      </c>
      <c r="G7877" s="63" t="str">
        <f>IF(F7877="","",VLOOKUP(F7877,商品マスタ!$C:$D,2,FALSE))</f>
        <v/>
      </c>
      <c r="H7877" s="64" t="str">
        <f t="shared" si="123"/>
        <v/>
      </c>
      <c r="I7877" s="65" t="str">
        <f>IF(発注書!D7883="","",発注書!D7883)</f>
        <v/>
      </c>
      <c r="J7877" s="66" t="str">
        <f>IF(発注書!D7883="","",発注書!C7883)</f>
        <v/>
      </c>
    </row>
    <row r="7878" spans="1:10" x14ac:dyDescent="0.55000000000000004">
      <c r="B7878" s="50">
        <v>2</v>
      </c>
      <c r="E7878" s="61" t="str">
        <f>IF(発注書!D7884="","",発注書!B7884)</f>
        <v/>
      </c>
      <c r="F7878" s="62" t="str">
        <f>IF(J7878="","",VLOOKUP(J7878,商品マスタ!$B:$D,2,FALSE))</f>
        <v/>
      </c>
      <c r="G7878" s="63" t="str">
        <f>IF(F7878="","",VLOOKUP(F7878,商品マスタ!$C:$D,2,FALSE))</f>
        <v/>
      </c>
      <c r="H7878" s="64" t="str">
        <f t="shared" si="123"/>
        <v/>
      </c>
      <c r="I7878" s="65" t="str">
        <f>IF(発注書!D7884="","",発注書!D7884)</f>
        <v/>
      </c>
      <c r="J7878" s="66" t="str">
        <f>IF(発注書!D7884="","",発注書!C7884)</f>
        <v/>
      </c>
    </row>
    <row r="7879" spans="1:10" x14ac:dyDescent="0.55000000000000004">
      <c r="A7879" s="49">
        <v>3939</v>
      </c>
      <c r="B7879" s="50">
        <v>1</v>
      </c>
      <c r="E7879" s="61" t="str">
        <f>IF(発注書!D7885="","",発注書!B7885)</f>
        <v/>
      </c>
      <c r="F7879" s="62" t="str">
        <f>IF(J7879="","",VLOOKUP(J7879,商品マスタ!$B:$D,2,FALSE))</f>
        <v/>
      </c>
      <c r="G7879" s="63" t="str">
        <f>IF(F7879="","",VLOOKUP(F7879,商品マスタ!$C:$D,2,FALSE))</f>
        <v/>
      </c>
      <c r="H7879" s="64" t="str">
        <f t="shared" si="123"/>
        <v/>
      </c>
      <c r="I7879" s="65" t="str">
        <f>IF(発注書!D7885="","",発注書!D7885)</f>
        <v/>
      </c>
      <c r="J7879" s="66" t="str">
        <f>IF(発注書!D7885="","",発注書!C7885)</f>
        <v/>
      </c>
    </row>
    <row r="7880" spans="1:10" x14ac:dyDescent="0.55000000000000004">
      <c r="B7880" s="50">
        <v>2</v>
      </c>
      <c r="E7880" s="61" t="str">
        <f>IF(発注書!D7886="","",発注書!B7886)</f>
        <v/>
      </c>
      <c r="F7880" s="62" t="str">
        <f>IF(J7880="","",VLOOKUP(J7880,商品マスタ!$B:$D,2,FALSE))</f>
        <v/>
      </c>
      <c r="G7880" s="63" t="str">
        <f>IF(F7880="","",VLOOKUP(F7880,商品マスタ!$C:$D,2,FALSE))</f>
        <v/>
      </c>
      <c r="H7880" s="64" t="str">
        <f t="shared" si="123"/>
        <v/>
      </c>
      <c r="I7880" s="65" t="str">
        <f>IF(発注書!D7886="","",発注書!D7886)</f>
        <v/>
      </c>
      <c r="J7880" s="66" t="str">
        <f>IF(発注書!D7886="","",発注書!C7886)</f>
        <v/>
      </c>
    </row>
    <row r="7881" spans="1:10" x14ac:dyDescent="0.55000000000000004">
      <c r="A7881" s="49">
        <v>3940</v>
      </c>
      <c r="B7881" s="50">
        <v>1</v>
      </c>
      <c r="E7881" s="61" t="str">
        <f>IF(発注書!D7887="","",発注書!B7887)</f>
        <v/>
      </c>
      <c r="F7881" s="62" t="str">
        <f>IF(J7881="","",VLOOKUP(J7881,商品マスタ!$B:$D,2,FALSE))</f>
        <v/>
      </c>
      <c r="G7881" s="63" t="str">
        <f>IF(F7881="","",VLOOKUP(F7881,商品マスタ!$C:$D,2,FALSE))</f>
        <v/>
      </c>
      <c r="H7881" s="64" t="str">
        <f t="shared" si="123"/>
        <v/>
      </c>
      <c r="I7881" s="65" t="str">
        <f>IF(発注書!D7887="","",発注書!D7887)</f>
        <v/>
      </c>
      <c r="J7881" s="66" t="str">
        <f>IF(発注書!D7887="","",発注書!C7887)</f>
        <v/>
      </c>
    </row>
    <row r="7882" spans="1:10" x14ac:dyDescent="0.55000000000000004">
      <c r="B7882" s="50">
        <v>2</v>
      </c>
      <c r="E7882" s="61" t="str">
        <f>IF(発注書!D7888="","",発注書!B7888)</f>
        <v/>
      </c>
      <c r="F7882" s="62" t="str">
        <f>IF(J7882="","",VLOOKUP(J7882,商品マスタ!$B:$D,2,FALSE))</f>
        <v/>
      </c>
      <c r="G7882" s="63" t="str">
        <f>IF(F7882="","",VLOOKUP(F7882,商品マスタ!$C:$D,2,FALSE))</f>
        <v/>
      </c>
      <c r="H7882" s="64" t="str">
        <f t="shared" si="123"/>
        <v/>
      </c>
      <c r="I7882" s="65" t="str">
        <f>IF(発注書!D7888="","",発注書!D7888)</f>
        <v/>
      </c>
      <c r="J7882" s="66" t="str">
        <f>IF(発注書!D7888="","",発注書!C7888)</f>
        <v/>
      </c>
    </row>
    <row r="7883" spans="1:10" x14ac:dyDescent="0.55000000000000004">
      <c r="A7883" s="49">
        <v>3941</v>
      </c>
      <c r="B7883" s="50">
        <v>1</v>
      </c>
      <c r="E7883" s="61" t="str">
        <f>IF(発注書!D7889="","",発注書!B7889)</f>
        <v/>
      </c>
      <c r="F7883" s="62" t="str">
        <f>IF(J7883="","",VLOOKUP(J7883,商品マスタ!$B:$D,2,FALSE))</f>
        <v/>
      </c>
      <c r="G7883" s="63" t="str">
        <f>IF(F7883="","",VLOOKUP(F7883,商品マスタ!$C:$D,2,FALSE))</f>
        <v/>
      </c>
      <c r="H7883" s="64" t="str">
        <f t="shared" si="123"/>
        <v/>
      </c>
      <c r="I7883" s="65" t="str">
        <f>IF(発注書!D7889="","",発注書!D7889)</f>
        <v/>
      </c>
      <c r="J7883" s="66" t="str">
        <f>IF(発注書!D7889="","",発注書!C7889)</f>
        <v/>
      </c>
    </row>
    <row r="7884" spans="1:10" x14ac:dyDescent="0.55000000000000004">
      <c r="B7884" s="50">
        <v>2</v>
      </c>
      <c r="E7884" s="61" t="str">
        <f>IF(発注書!D7890="","",発注書!B7890)</f>
        <v/>
      </c>
      <c r="F7884" s="62" t="str">
        <f>IF(J7884="","",VLOOKUP(J7884,商品マスタ!$B:$D,2,FALSE))</f>
        <v/>
      </c>
      <c r="G7884" s="63" t="str">
        <f>IF(F7884="","",VLOOKUP(F7884,商品マスタ!$C:$D,2,FALSE))</f>
        <v/>
      </c>
      <c r="H7884" s="64" t="str">
        <f t="shared" si="123"/>
        <v/>
      </c>
      <c r="I7884" s="65" t="str">
        <f>IF(発注書!D7890="","",発注書!D7890)</f>
        <v/>
      </c>
      <c r="J7884" s="66" t="str">
        <f>IF(発注書!D7890="","",発注書!C7890)</f>
        <v/>
      </c>
    </row>
    <row r="7885" spans="1:10" x14ac:dyDescent="0.55000000000000004">
      <c r="A7885" s="49">
        <v>3942</v>
      </c>
      <c r="B7885" s="50">
        <v>1</v>
      </c>
      <c r="E7885" s="61" t="str">
        <f>IF(発注書!D7891="","",発注書!B7891)</f>
        <v/>
      </c>
      <c r="F7885" s="62" t="str">
        <f>IF(J7885="","",VLOOKUP(J7885,商品マスタ!$B:$D,2,FALSE))</f>
        <v/>
      </c>
      <c r="G7885" s="63" t="str">
        <f>IF(F7885="","",VLOOKUP(F7885,商品マスタ!$C:$D,2,FALSE))</f>
        <v/>
      </c>
      <c r="H7885" s="64" t="str">
        <f t="shared" si="123"/>
        <v/>
      </c>
      <c r="I7885" s="65" t="str">
        <f>IF(発注書!D7891="","",発注書!D7891)</f>
        <v/>
      </c>
      <c r="J7885" s="66" t="str">
        <f>IF(発注書!D7891="","",発注書!C7891)</f>
        <v/>
      </c>
    </row>
    <row r="7886" spans="1:10" x14ac:dyDescent="0.55000000000000004">
      <c r="B7886" s="50">
        <v>2</v>
      </c>
      <c r="E7886" s="61" t="str">
        <f>IF(発注書!D7892="","",発注書!B7892)</f>
        <v/>
      </c>
      <c r="F7886" s="62" t="str">
        <f>IF(J7886="","",VLOOKUP(J7886,商品マスタ!$B:$D,2,FALSE))</f>
        <v/>
      </c>
      <c r="G7886" s="63" t="str">
        <f>IF(F7886="","",VLOOKUP(F7886,商品マスタ!$C:$D,2,FALSE))</f>
        <v/>
      </c>
      <c r="H7886" s="64" t="str">
        <f t="shared" si="123"/>
        <v/>
      </c>
      <c r="I7886" s="65" t="str">
        <f>IF(発注書!D7892="","",発注書!D7892)</f>
        <v/>
      </c>
      <c r="J7886" s="66" t="str">
        <f>IF(発注書!D7892="","",発注書!C7892)</f>
        <v/>
      </c>
    </row>
    <row r="7887" spans="1:10" x14ac:dyDescent="0.55000000000000004">
      <c r="A7887" s="49">
        <v>3943</v>
      </c>
      <c r="B7887" s="50">
        <v>1</v>
      </c>
      <c r="E7887" s="61" t="str">
        <f>IF(発注書!D7893="","",発注書!B7893)</f>
        <v/>
      </c>
      <c r="F7887" s="62" t="str">
        <f>IF(J7887="","",VLOOKUP(J7887,商品マスタ!$B:$D,2,FALSE))</f>
        <v/>
      </c>
      <c r="G7887" s="63" t="str">
        <f>IF(F7887="","",VLOOKUP(F7887,商品マスタ!$C:$D,2,FALSE))</f>
        <v/>
      </c>
      <c r="H7887" s="64" t="str">
        <f t="shared" si="123"/>
        <v/>
      </c>
      <c r="I7887" s="65" t="str">
        <f>IF(発注書!D7893="","",発注書!D7893)</f>
        <v/>
      </c>
      <c r="J7887" s="66" t="str">
        <f>IF(発注書!D7893="","",発注書!C7893)</f>
        <v/>
      </c>
    </row>
    <row r="7888" spans="1:10" x14ac:dyDescent="0.55000000000000004">
      <c r="B7888" s="50">
        <v>2</v>
      </c>
      <c r="E7888" s="61" t="str">
        <f>IF(発注書!D7894="","",発注書!B7894)</f>
        <v/>
      </c>
      <c r="F7888" s="62" t="str">
        <f>IF(J7888="","",VLOOKUP(J7888,商品マスタ!$B:$D,2,FALSE))</f>
        <v/>
      </c>
      <c r="G7888" s="63" t="str">
        <f>IF(F7888="","",VLOOKUP(F7888,商品マスタ!$C:$D,2,FALSE))</f>
        <v/>
      </c>
      <c r="H7888" s="64" t="str">
        <f t="shared" si="123"/>
        <v/>
      </c>
      <c r="I7888" s="65" t="str">
        <f>IF(発注書!D7894="","",発注書!D7894)</f>
        <v/>
      </c>
      <c r="J7888" s="66" t="str">
        <f>IF(発注書!D7894="","",発注書!C7894)</f>
        <v/>
      </c>
    </row>
    <row r="7889" spans="1:10" x14ac:dyDescent="0.55000000000000004">
      <c r="A7889" s="49">
        <v>3944</v>
      </c>
      <c r="B7889" s="50">
        <v>1</v>
      </c>
      <c r="E7889" s="61" t="str">
        <f>IF(発注書!D7895="","",発注書!B7895)</f>
        <v/>
      </c>
      <c r="F7889" s="62" t="str">
        <f>IF(J7889="","",VLOOKUP(J7889,商品マスタ!$B:$D,2,FALSE))</f>
        <v/>
      </c>
      <c r="G7889" s="63" t="str">
        <f>IF(F7889="","",VLOOKUP(F7889,商品マスタ!$C:$D,2,FALSE))</f>
        <v/>
      </c>
      <c r="H7889" s="64" t="str">
        <f t="shared" si="123"/>
        <v/>
      </c>
      <c r="I7889" s="65" t="str">
        <f>IF(発注書!D7895="","",発注書!D7895)</f>
        <v/>
      </c>
      <c r="J7889" s="66" t="str">
        <f>IF(発注書!D7895="","",発注書!C7895)</f>
        <v/>
      </c>
    </row>
    <row r="7890" spans="1:10" x14ac:dyDescent="0.55000000000000004">
      <c r="B7890" s="50">
        <v>2</v>
      </c>
      <c r="E7890" s="61" t="str">
        <f>IF(発注書!D7896="","",発注書!B7896)</f>
        <v/>
      </c>
      <c r="F7890" s="62" t="str">
        <f>IF(J7890="","",VLOOKUP(J7890,商品マスタ!$B:$D,2,FALSE))</f>
        <v/>
      </c>
      <c r="G7890" s="63" t="str">
        <f>IF(F7890="","",VLOOKUP(F7890,商品マスタ!$C:$D,2,FALSE))</f>
        <v/>
      </c>
      <c r="H7890" s="64" t="str">
        <f t="shared" si="123"/>
        <v/>
      </c>
      <c r="I7890" s="65" t="str">
        <f>IF(発注書!D7896="","",発注書!D7896)</f>
        <v/>
      </c>
      <c r="J7890" s="66" t="str">
        <f>IF(発注書!D7896="","",発注書!C7896)</f>
        <v/>
      </c>
    </row>
    <row r="7891" spans="1:10" x14ac:dyDescent="0.55000000000000004">
      <c r="A7891" s="49">
        <v>3945</v>
      </c>
      <c r="B7891" s="50">
        <v>1</v>
      </c>
      <c r="E7891" s="61" t="str">
        <f>IF(発注書!D7897="","",発注書!B7897)</f>
        <v/>
      </c>
      <c r="F7891" s="62" t="str">
        <f>IF(J7891="","",VLOOKUP(J7891,商品マスタ!$B:$D,2,FALSE))</f>
        <v/>
      </c>
      <c r="G7891" s="63" t="str">
        <f>IF(F7891="","",VLOOKUP(F7891,商品マスタ!$C:$D,2,FALSE))</f>
        <v/>
      </c>
      <c r="H7891" s="64" t="str">
        <f t="shared" si="123"/>
        <v/>
      </c>
      <c r="I7891" s="65" t="str">
        <f>IF(発注書!D7897="","",発注書!D7897)</f>
        <v/>
      </c>
      <c r="J7891" s="66" t="str">
        <f>IF(発注書!D7897="","",発注書!C7897)</f>
        <v/>
      </c>
    </row>
    <row r="7892" spans="1:10" x14ac:dyDescent="0.55000000000000004">
      <c r="B7892" s="50">
        <v>2</v>
      </c>
      <c r="E7892" s="61" t="str">
        <f>IF(発注書!D7898="","",発注書!B7898)</f>
        <v/>
      </c>
      <c r="F7892" s="62" t="str">
        <f>IF(J7892="","",VLOOKUP(J7892,商品マスタ!$B:$D,2,FALSE))</f>
        <v/>
      </c>
      <c r="G7892" s="63" t="str">
        <f>IF(F7892="","",VLOOKUP(F7892,商品マスタ!$C:$D,2,FALSE))</f>
        <v/>
      </c>
      <c r="H7892" s="64" t="str">
        <f t="shared" si="123"/>
        <v/>
      </c>
      <c r="I7892" s="65" t="str">
        <f>IF(発注書!D7898="","",発注書!D7898)</f>
        <v/>
      </c>
      <c r="J7892" s="66" t="str">
        <f>IF(発注書!D7898="","",発注書!C7898)</f>
        <v/>
      </c>
    </row>
    <row r="7893" spans="1:10" x14ac:dyDescent="0.55000000000000004">
      <c r="A7893" s="49">
        <v>3946</v>
      </c>
      <c r="B7893" s="50">
        <v>1</v>
      </c>
      <c r="E7893" s="61" t="str">
        <f>IF(発注書!D7899="","",発注書!B7899)</f>
        <v/>
      </c>
      <c r="F7893" s="62" t="str">
        <f>IF(J7893="","",VLOOKUP(J7893,商品マスタ!$B:$D,2,FALSE))</f>
        <v/>
      </c>
      <c r="G7893" s="63" t="str">
        <f>IF(F7893="","",VLOOKUP(F7893,商品マスタ!$C:$D,2,FALSE))</f>
        <v/>
      </c>
      <c r="H7893" s="64" t="str">
        <f t="shared" si="123"/>
        <v/>
      </c>
      <c r="I7893" s="65" t="str">
        <f>IF(発注書!D7899="","",発注書!D7899)</f>
        <v/>
      </c>
      <c r="J7893" s="66" t="str">
        <f>IF(発注書!D7899="","",発注書!C7899)</f>
        <v/>
      </c>
    </row>
    <row r="7894" spans="1:10" x14ac:dyDescent="0.55000000000000004">
      <c r="B7894" s="50">
        <v>2</v>
      </c>
      <c r="E7894" s="61" t="str">
        <f>IF(発注書!D7900="","",発注書!B7900)</f>
        <v/>
      </c>
      <c r="F7894" s="62" t="str">
        <f>IF(J7894="","",VLOOKUP(J7894,商品マスタ!$B:$D,2,FALSE))</f>
        <v/>
      </c>
      <c r="G7894" s="63" t="str">
        <f>IF(F7894="","",VLOOKUP(F7894,商品マスタ!$C:$D,2,FALSE))</f>
        <v/>
      </c>
      <c r="H7894" s="64" t="str">
        <f t="shared" si="123"/>
        <v/>
      </c>
      <c r="I7894" s="65" t="str">
        <f>IF(発注書!D7900="","",発注書!D7900)</f>
        <v/>
      </c>
      <c r="J7894" s="66" t="str">
        <f>IF(発注書!D7900="","",発注書!C7900)</f>
        <v/>
      </c>
    </row>
    <row r="7895" spans="1:10" x14ac:dyDescent="0.55000000000000004">
      <c r="A7895" s="49">
        <v>3947</v>
      </c>
      <c r="B7895" s="50">
        <v>1</v>
      </c>
      <c r="E7895" s="61" t="str">
        <f>IF(発注書!D7901="","",発注書!B7901)</f>
        <v/>
      </c>
      <c r="F7895" s="62" t="str">
        <f>IF(J7895="","",VLOOKUP(J7895,商品マスタ!$B:$D,2,FALSE))</f>
        <v/>
      </c>
      <c r="G7895" s="63" t="str">
        <f>IF(F7895="","",VLOOKUP(F7895,商品マスタ!$C:$D,2,FALSE))</f>
        <v/>
      </c>
      <c r="H7895" s="64" t="str">
        <f t="shared" si="123"/>
        <v/>
      </c>
      <c r="I7895" s="65" t="str">
        <f>IF(発注書!D7901="","",発注書!D7901)</f>
        <v/>
      </c>
      <c r="J7895" s="66" t="str">
        <f>IF(発注書!D7901="","",発注書!C7901)</f>
        <v/>
      </c>
    </row>
    <row r="7896" spans="1:10" x14ac:dyDescent="0.55000000000000004">
      <c r="B7896" s="50">
        <v>2</v>
      </c>
      <c r="E7896" s="61" t="str">
        <f>IF(発注書!D7902="","",発注書!B7902)</f>
        <v/>
      </c>
      <c r="F7896" s="62" t="str">
        <f>IF(J7896="","",VLOOKUP(J7896,商品マスタ!$B:$D,2,FALSE))</f>
        <v/>
      </c>
      <c r="G7896" s="63" t="str">
        <f>IF(F7896="","",VLOOKUP(F7896,商品マスタ!$C:$D,2,FALSE))</f>
        <v/>
      </c>
      <c r="H7896" s="64" t="str">
        <f t="shared" si="123"/>
        <v/>
      </c>
      <c r="I7896" s="65" t="str">
        <f>IF(発注書!D7902="","",発注書!D7902)</f>
        <v/>
      </c>
      <c r="J7896" s="66" t="str">
        <f>IF(発注書!D7902="","",発注書!C7902)</f>
        <v/>
      </c>
    </row>
    <row r="7897" spans="1:10" x14ac:dyDescent="0.55000000000000004">
      <c r="A7897" s="49">
        <v>3948</v>
      </c>
      <c r="B7897" s="50">
        <v>1</v>
      </c>
      <c r="E7897" s="61" t="str">
        <f>IF(発注書!D7903="","",発注書!B7903)</f>
        <v/>
      </c>
      <c r="F7897" s="62" t="str">
        <f>IF(J7897="","",VLOOKUP(J7897,商品マスタ!$B:$D,2,FALSE))</f>
        <v/>
      </c>
      <c r="G7897" s="63" t="str">
        <f>IF(F7897="","",VLOOKUP(F7897,商品マスタ!$C:$D,2,FALSE))</f>
        <v/>
      </c>
      <c r="H7897" s="64" t="str">
        <f t="shared" si="123"/>
        <v/>
      </c>
      <c r="I7897" s="65" t="str">
        <f>IF(発注書!D7903="","",発注書!D7903)</f>
        <v/>
      </c>
      <c r="J7897" s="66" t="str">
        <f>IF(発注書!D7903="","",発注書!C7903)</f>
        <v/>
      </c>
    </row>
    <row r="7898" spans="1:10" x14ac:dyDescent="0.55000000000000004">
      <c r="B7898" s="50">
        <v>2</v>
      </c>
      <c r="E7898" s="61" t="str">
        <f>IF(発注書!D7904="","",発注書!B7904)</f>
        <v/>
      </c>
      <c r="F7898" s="62" t="str">
        <f>IF(J7898="","",VLOOKUP(J7898,商品マスタ!$B:$D,2,FALSE))</f>
        <v/>
      </c>
      <c r="G7898" s="63" t="str">
        <f>IF(F7898="","",VLOOKUP(F7898,商品マスタ!$C:$D,2,FALSE))</f>
        <v/>
      </c>
      <c r="H7898" s="64" t="str">
        <f t="shared" si="123"/>
        <v/>
      </c>
      <c r="I7898" s="65" t="str">
        <f>IF(発注書!D7904="","",発注書!D7904)</f>
        <v/>
      </c>
      <c r="J7898" s="66" t="str">
        <f>IF(発注書!D7904="","",発注書!C7904)</f>
        <v/>
      </c>
    </row>
    <row r="7899" spans="1:10" x14ac:dyDescent="0.55000000000000004">
      <c r="A7899" s="49">
        <v>3949</v>
      </c>
      <c r="B7899" s="50">
        <v>1</v>
      </c>
      <c r="E7899" s="61" t="str">
        <f>IF(発注書!D7905="","",発注書!B7905)</f>
        <v/>
      </c>
      <c r="F7899" s="62" t="str">
        <f>IF(J7899="","",VLOOKUP(J7899,商品マスタ!$B:$D,2,FALSE))</f>
        <v/>
      </c>
      <c r="G7899" s="63" t="str">
        <f>IF(F7899="","",VLOOKUP(F7899,商品マスタ!$C:$D,2,FALSE))</f>
        <v/>
      </c>
      <c r="H7899" s="64" t="str">
        <f t="shared" si="123"/>
        <v/>
      </c>
      <c r="I7899" s="65" t="str">
        <f>IF(発注書!D7905="","",発注書!D7905)</f>
        <v/>
      </c>
      <c r="J7899" s="66" t="str">
        <f>IF(発注書!D7905="","",発注書!C7905)</f>
        <v/>
      </c>
    </row>
    <row r="7900" spans="1:10" x14ac:dyDescent="0.55000000000000004">
      <c r="B7900" s="50">
        <v>2</v>
      </c>
      <c r="E7900" s="61" t="str">
        <f>IF(発注書!D7906="","",発注書!B7906)</f>
        <v/>
      </c>
      <c r="F7900" s="62" t="str">
        <f>IF(J7900="","",VLOOKUP(J7900,商品マスタ!$B:$D,2,FALSE))</f>
        <v/>
      </c>
      <c r="G7900" s="63" t="str">
        <f>IF(F7900="","",VLOOKUP(F7900,商品マスタ!$C:$D,2,FALSE))</f>
        <v/>
      </c>
      <c r="H7900" s="64" t="str">
        <f t="shared" si="123"/>
        <v/>
      </c>
      <c r="I7900" s="65" t="str">
        <f>IF(発注書!D7906="","",発注書!D7906)</f>
        <v/>
      </c>
      <c r="J7900" s="66" t="str">
        <f>IF(発注書!D7906="","",発注書!C7906)</f>
        <v/>
      </c>
    </row>
    <row r="7901" spans="1:10" x14ac:dyDescent="0.55000000000000004">
      <c r="A7901" s="49">
        <v>3950</v>
      </c>
      <c r="B7901" s="50">
        <v>1</v>
      </c>
      <c r="E7901" s="61" t="str">
        <f>IF(発注書!D7907="","",発注書!B7907)</f>
        <v/>
      </c>
      <c r="F7901" s="62" t="str">
        <f>IF(J7901="","",VLOOKUP(J7901,商品マスタ!$B:$D,2,FALSE))</f>
        <v/>
      </c>
      <c r="G7901" s="63" t="str">
        <f>IF(F7901="","",VLOOKUP(F7901,商品マスタ!$C:$D,2,FALSE))</f>
        <v/>
      </c>
      <c r="H7901" s="64" t="str">
        <f t="shared" si="123"/>
        <v/>
      </c>
      <c r="I7901" s="65" t="str">
        <f>IF(発注書!D7907="","",発注書!D7907)</f>
        <v/>
      </c>
      <c r="J7901" s="66" t="str">
        <f>IF(発注書!D7907="","",発注書!C7907)</f>
        <v/>
      </c>
    </row>
    <row r="7902" spans="1:10" x14ac:dyDescent="0.55000000000000004">
      <c r="B7902" s="50">
        <v>2</v>
      </c>
      <c r="E7902" s="61" t="str">
        <f>IF(発注書!D7908="","",発注書!B7908)</f>
        <v/>
      </c>
      <c r="F7902" s="62" t="str">
        <f>IF(J7902="","",VLOOKUP(J7902,商品マスタ!$B:$D,2,FALSE))</f>
        <v/>
      </c>
      <c r="G7902" s="63" t="str">
        <f>IF(F7902="","",VLOOKUP(F7902,商品マスタ!$C:$D,2,FALSE))</f>
        <v/>
      </c>
      <c r="H7902" s="64" t="str">
        <f t="shared" si="123"/>
        <v/>
      </c>
      <c r="I7902" s="65" t="str">
        <f>IF(発注書!D7908="","",発注書!D7908)</f>
        <v/>
      </c>
      <c r="J7902" s="66" t="str">
        <f>IF(発注書!D7908="","",発注書!C7908)</f>
        <v/>
      </c>
    </row>
    <row r="7903" spans="1:10" x14ac:dyDescent="0.55000000000000004">
      <c r="A7903" s="49">
        <v>3951</v>
      </c>
      <c r="B7903" s="50">
        <v>1</v>
      </c>
      <c r="E7903" s="61" t="str">
        <f>IF(発注書!D7909="","",発注書!B7909)</f>
        <v/>
      </c>
      <c r="F7903" s="62" t="str">
        <f>IF(J7903="","",VLOOKUP(J7903,商品マスタ!$B:$D,2,FALSE))</f>
        <v/>
      </c>
      <c r="G7903" s="63" t="str">
        <f>IF(F7903="","",VLOOKUP(F7903,商品マスタ!$C:$D,2,FALSE))</f>
        <v/>
      </c>
      <c r="H7903" s="64" t="str">
        <f t="shared" si="123"/>
        <v/>
      </c>
      <c r="I7903" s="65" t="str">
        <f>IF(発注書!D7909="","",発注書!D7909)</f>
        <v/>
      </c>
      <c r="J7903" s="66" t="str">
        <f>IF(発注書!D7909="","",発注書!C7909)</f>
        <v/>
      </c>
    </row>
    <row r="7904" spans="1:10" x14ac:dyDescent="0.55000000000000004">
      <c r="B7904" s="50">
        <v>2</v>
      </c>
      <c r="E7904" s="61" t="str">
        <f>IF(発注書!D7910="","",発注書!B7910)</f>
        <v/>
      </c>
      <c r="F7904" s="62" t="str">
        <f>IF(J7904="","",VLOOKUP(J7904,商品マスタ!$B:$D,2,FALSE))</f>
        <v/>
      </c>
      <c r="G7904" s="63" t="str">
        <f>IF(F7904="","",VLOOKUP(F7904,商品マスタ!$C:$D,2,FALSE))</f>
        <v/>
      </c>
      <c r="H7904" s="64" t="str">
        <f t="shared" si="123"/>
        <v/>
      </c>
      <c r="I7904" s="65" t="str">
        <f>IF(発注書!D7910="","",発注書!D7910)</f>
        <v/>
      </c>
      <c r="J7904" s="66" t="str">
        <f>IF(発注書!D7910="","",発注書!C7910)</f>
        <v/>
      </c>
    </row>
    <row r="7905" spans="1:10" x14ac:dyDescent="0.55000000000000004">
      <c r="A7905" s="49">
        <v>3952</v>
      </c>
      <c r="B7905" s="50">
        <v>1</v>
      </c>
      <c r="E7905" s="61" t="str">
        <f>IF(発注書!D7911="","",発注書!B7911)</f>
        <v/>
      </c>
      <c r="F7905" s="62" t="str">
        <f>IF(J7905="","",VLOOKUP(J7905,商品マスタ!$B:$D,2,FALSE))</f>
        <v/>
      </c>
      <c r="G7905" s="63" t="str">
        <f>IF(F7905="","",VLOOKUP(F7905,商品マスタ!$C:$D,2,FALSE))</f>
        <v/>
      </c>
      <c r="H7905" s="64" t="str">
        <f t="shared" si="123"/>
        <v/>
      </c>
      <c r="I7905" s="65" t="str">
        <f>IF(発注書!D7911="","",発注書!D7911)</f>
        <v/>
      </c>
      <c r="J7905" s="66" t="str">
        <f>IF(発注書!D7911="","",発注書!C7911)</f>
        <v/>
      </c>
    </row>
    <row r="7906" spans="1:10" x14ac:dyDescent="0.55000000000000004">
      <c r="B7906" s="50">
        <v>2</v>
      </c>
      <c r="E7906" s="61" t="str">
        <f>IF(発注書!D7912="","",発注書!B7912)</f>
        <v/>
      </c>
      <c r="F7906" s="62" t="str">
        <f>IF(J7906="","",VLOOKUP(J7906,商品マスタ!$B:$D,2,FALSE))</f>
        <v/>
      </c>
      <c r="G7906" s="63" t="str">
        <f>IF(F7906="","",VLOOKUP(F7906,商品マスタ!$C:$D,2,FALSE))</f>
        <v/>
      </c>
      <c r="H7906" s="64" t="str">
        <f t="shared" si="123"/>
        <v/>
      </c>
      <c r="I7906" s="65" t="str">
        <f>IF(発注書!D7912="","",発注書!D7912)</f>
        <v/>
      </c>
      <c r="J7906" s="66" t="str">
        <f>IF(発注書!D7912="","",発注書!C7912)</f>
        <v/>
      </c>
    </row>
    <row r="7907" spans="1:10" x14ac:dyDescent="0.55000000000000004">
      <c r="A7907" s="49">
        <v>3953</v>
      </c>
      <c r="B7907" s="50">
        <v>1</v>
      </c>
      <c r="E7907" s="61" t="str">
        <f>IF(発注書!D7913="","",発注書!B7913)</f>
        <v/>
      </c>
      <c r="F7907" s="62" t="str">
        <f>IF(J7907="","",VLOOKUP(J7907,商品マスタ!$B:$D,2,FALSE))</f>
        <v/>
      </c>
      <c r="G7907" s="63" t="str">
        <f>IF(F7907="","",VLOOKUP(F7907,商品マスタ!$C:$D,2,FALSE))</f>
        <v/>
      </c>
      <c r="H7907" s="64" t="str">
        <f t="shared" si="123"/>
        <v/>
      </c>
      <c r="I7907" s="65" t="str">
        <f>IF(発注書!D7913="","",発注書!D7913)</f>
        <v/>
      </c>
      <c r="J7907" s="66" t="str">
        <f>IF(発注書!D7913="","",発注書!C7913)</f>
        <v/>
      </c>
    </row>
    <row r="7908" spans="1:10" x14ac:dyDescent="0.55000000000000004">
      <c r="B7908" s="50">
        <v>2</v>
      </c>
      <c r="E7908" s="61" t="str">
        <f>IF(発注書!D7914="","",発注書!B7914)</f>
        <v/>
      </c>
      <c r="F7908" s="62" t="str">
        <f>IF(J7908="","",VLOOKUP(J7908,商品マスタ!$B:$D,2,FALSE))</f>
        <v/>
      </c>
      <c r="G7908" s="63" t="str">
        <f>IF(F7908="","",VLOOKUP(F7908,商品マスタ!$C:$D,2,FALSE))</f>
        <v/>
      </c>
      <c r="H7908" s="64" t="str">
        <f t="shared" si="123"/>
        <v/>
      </c>
      <c r="I7908" s="65" t="str">
        <f>IF(発注書!D7914="","",発注書!D7914)</f>
        <v/>
      </c>
      <c r="J7908" s="66" t="str">
        <f>IF(発注書!D7914="","",発注書!C7914)</f>
        <v/>
      </c>
    </row>
    <row r="7909" spans="1:10" x14ac:dyDescent="0.55000000000000004">
      <c r="A7909" s="49">
        <v>3954</v>
      </c>
      <c r="B7909" s="50">
        <v>1</v>
      </c>
      <c r="E7909" s="61" t="str">
        <f>IF(発注書!D7915="","",発注書!B7915)</f>
        <v/>
      </c>
      <c r="F7909" s="62" t="str">
        <f>IF(J7909="","",VLOOKUP(J7909,商品マスタ!$B:$D,2,FALSE))</f>
        <v/>
      </c>
      <c r="G7909" s="63" t="str">
        <f>IF(F7909="","",VLOOKUP(F7909,商品マスタ!$C:$D,2,FALSE))</f>
        <v/>
      </c>
      <c r="H7909" s="64" t="str">
        <f t="shared" si="123"/>
        <v/>
      </c>
      <c r="I7909" s="65" t="str">
        <f>IF(発注書!D7915="","",発注書!D7915)</f>
        <v/>
      </c>
      <c r="J7909" s="66" t="str">
        <f>IF(発注書!D7915="","",発注書!C7915)</f>
        <v/>
      </c>
    </row>
    <row r="7910" spans="1:10" x14ac:dyDescent="0.55000000000000004">
      <c r="B7910" s="50">
        <v>2</v>
      </c>
      <c r="E7910" s="61" t="str">
        <f>IF(発注書!D7916="","",発注書!B7916)</f>
        <v/>
      </c>
      <c r="F7910" s="62" t="str">
        <f>IF(J7910="","",VLOOKUP(J7910,商品マスタ!$B:$D,2,FALSE))</f>
        <v/>
      </c>
      <c r="G7910" s="63" t="str">
        <f>IF(F7910="","",VLOOKUP(F7910,商品マスタ!$C:$D,2,FALSE))</f>
        <v/>
      </c>
      <c r="H7910" s="64" t="str">
        <f t="shared" si="123"/>
        <v/>
      </c>
      <c r="I7910" s="65" t="str">
        <f>IF(発注書!D7916="","",発注書!D7916)</f>
        <v/>
      </c>
      <c r="J7910" s="66" t="str">
        <f>IF(発注書!D7916="","",発注書!C7916)</f>
        <v/>
      </c>
    </row>
    <row r="7911" spans="1:10" x14ac:dyDescent="0.55000000000000004">
      <c r="A7911" s="49">
        <v>3955</v>
      </c>
      <c r="B7911" s="50">
        <v>1</v>
      </c>
      <c r="E7911" s="61" t="str">
        <f>IF(発注書!D7917="","",発注書!B7917)</f>
        <v/>
      </c>
      <c r="F7911" s="62" t="str">
        <f>IF(J7911="","",VLOOKUP(J7911,商品マスタ!$B:$D,2,FALSE))</f>
        <v/>
      </c>
      <c r="G7911" s="63" t="str">
        <f>IF(F7911="","",VLOOKUP(F7911,商品マスタ!$C:$D,2,FALSE))</f>
        <v/>
      </c>
      <c r="H7911" s="64" t="str">
        <f t="shared" si="123"/>
        <v/>
      </c>
      <c r="I7911" s="65" t="str">
        <f>IF(発注書!D7917="","",発注書!D7917)</f>
        <v/>
      </c>
      <c r="J7911" s="66" t="str">
        <f>IF(発注書!D7917="","",発注書!C7917)</f>
        <v/>
      </c>
    </row>
    <row r="7912" spans="1:10" x14ac:dyDescent="0.55000000000000004">
      <c r="B7912" s="50">
        <v>2</v>
      </c>
      <c r="E7912" s="61" t="str">
        <f>IF(発注書!D7918="","",発注書!B7918)</f>
        <v/>
      </c>
      <c r="F7912" s="62" t="str">
        <f>IF(J7912="","",VLOOKUP(J7912,商品マスタ!$B:$D,2,FALSE))</f>
        <v/>
      </c>
      <c r="G7912" s="63" t="str">
        <f>IF(F7912="","",VLOOKUP(F7912,商品マスタ!$C:$D,2,FALSE))</f>
        <v/>
      </c>
      <c r="H7912" s="64" t="str">
        <f t="shared" si="123"/>
        <v/>
      </c>
      <c r="I7912" s="65" t="str">
        <f>IF(発注書!D7918="","",発注書!D7918)</f>
        <v/>
      </c>
      <c r="J7912" s="66" t="str">
        <f>IF(発注書!D7918="","",発注書!C7918)</f>
        <v/>
      </c>
    </row>
    <row r="7913" spans="1:10" x14ac:dyDescent="0.55000000000000004">
      <c r="A7913" s="49">
        <v>3956</v>
      </c>
      <c r="B7913" s="50">
        <v>1</v>
      </c>
      <c r="E7913" s="61" t="str">
        <f>IF(発注書!D7919="","",発注書!B7919)</f>
        <v/>
      </c>
      <c r="F7913" s="62" t="str">
        <f>IF(J7913="","",VLOOKUP(J7913,商品マスタ!$B:$D,2,FALSE))</f>
        <v/>
      </c>
      <c r="G7913" s="63" t="str">
        <f>IF(F7913="","",VLOOKUP(F7913,商品マスタ!$C:$D,2,FALSE))</f>
        <v/>
      </c>
      <c r="H7913" s="64" t="str">
        <f t="shared" si="123"/>
        <v/>
      </c>
      <c r="I7913" s="65" t="str">
        <f>IF(発注書!D7919="","",発注書!D7919)</f>
        <v/>
      </c>
      <c r="J7913" s="66" t="str">
        <f>IF(発注書!D7919="","",発注書!C7919)</f>
        <v/>
      </c>
    </row>
    <row r="7914" spans="1:10" x14ac:dyDescent="0.55000000000000004">
      <c r="B7914" s="50">
        <v>2</v>
      </c>
      <c r="E7914" s="61" t="str">
        <f>IF(発注書!D7920="","",発注書!B7920)</f>
        <v/>
      </c>
      <c r="F7914" s="62" t="str">
        <f>IF(J7914="","",VLOOKUP(J7914,商品マスタ!$B:$D,2,FALSE))</f>
        <v/>
      </c>
      <c r="G7914" s="63" t="str">
        <f>IF(F7914="","",VLOOKUP(F7914,商品マスタ!$C:$D,2,FALSE))</f>
        <v/>
      </c>
      <c r="H7914" s="64" t="str">
        <f t="shared" si="123"/>
        <v/>
      </c>
      <c r="I7914" s="65" t="str">
        <f>IF(発注書!D7920="","",発注書!D7920)</f>
        <v/>
      </c>
      <c r="J7914" s="66" t="str">
        <f>IF(発注書!D7920="","",発注書!C7920)</f>
        <v/>
      </c>
    </row>
    <row r="7915" spans="1:10" x14ac:dyDescent="0.55000000000000004">
      <c r="A7915" s="49">
        <v>3957</v>
      </c>
      <c r="B7915" s="50">
        <v>1</v>
      </c>
      <c r="E7915" s="61" t="str">
        <f>IF(発注書!D7921="","",発注書!B7921)</f>
        <v/>
      </c>
      <c r="F7915" s="62" t="str">
        <f>IF(J7915="","",VLOOKUP(J7915,商品マスタ!$B:$D,2,FALSE))</f>
        <v/>
      </c>
      <c r="G7915" s="63" t="str">
        <f>IF(F7915="","",VLOOKUP(F7915,商品マスタ!$C:$D,2,FALSE))</f>
        <v/>
      </c>
      <c r="H7915" s="64" t="str">
        <f t="shared" si="123"/>
        <v/>
      </c>
      <c r="I7915" s="65" t="str">
        <f>IF(発注書!D7921="","",発注書!D7921)</f>
        <v/>
      </c>
      <c r="J7915" s="66" t="str">
        <f>IF(発注書!D7921="","",発注書!C7921)</f>
        <v/>
      </c>
    </row>
    <row r="7916" spans="1:10" x14ac:dyDescent="0.55000000000000004">
      <c r="B7916" s="50">
        <v>2</v>
      </c>
      <c r="E7916" s="61" t="str">
        <f>IF(発注書!D7922="","",発注書!B7922)</f>
        <v/>
      </c>
      <c r="F7916" s="62" t="str">
        <f>IF(J7916="","",VLOOKUP(J7916,商品マスタ!$B:$D,2,FALSE))</f>
        <v/>
      </c>
      <c r="G7916" s="63" t="str">
        <f>IF(F7916="","",VLOOKUP(F7916,商品マスタ!$C:$D,2,FALSE))</f>
        <v/>
      </c>
      <c r="H7916" s="64" t="str">
        <f t="shared" si="123"/>
        <v/>
      </c>
      <c r="I7916" s="65" t="str">
        <f>IF(発注書!D7922="","",発注書!D7922)</f>
        <v/>
      </c>
      <c r="J7916" s="66" t="str">
        <f>IF(発注書!D7922="","",発注書!C7922)</f>
        <v/>
      </c>
    </row>
    <row r="7917" spans="1:10" x14ac:dyDescent="0.55000000000000004">
      <c r="A7917" s="49">
        <v>3958</v>
      </c>
      <c r="B7917" s="50">
        <v>1</v>
      </c>
      <c r="E7917" s="61" t="str">
        <f>IF(発注書!D7923="","",発注書!B7923)</f>
        <v/>
      </c>
      <c r="F7917" s="62" t="str">
        <f>IF(J7917="","",VLOOKUP(J7917,商品マスタ!$B:$D,2,FALSE))</f>
        <v/>
      </c>
      <c r="G7917" s="63" t="str">
        <f>IF(F7917="","",VLOOKUP(F7917,商品マスタ!$C:$D,2,FALSE))</f>
        <v/>
      </c>
      <c r="H7917" s="64" t="str">
        <f t="shared" si="123"/>
        <v/>
      </c>
      <c r="I7917" s="65" t="str">
        <f>IF(発注書!D7923="","",発注書!D7923)</f>
        <v/>
      </c>
      <c r="J7917" s="66" t="str">
        <f>IF(発注書!D7923="","",発注書!C7923)</f>
        <v/>
      </c>
    </row>
    <row r="7918" spans="1:10" x14ac:dyDescent="0.55000000000000004">
      <c r="B7918" s="50">
        <v>2</v>
      </c>
      <c r="E7918" s="61" t="str">
        <f>IF(発注書!D7924="","",発注書!B7924)</f>
        <v/>
      </c>
      <c r="F7918" s="62" t="str">
        <f>IF(J7918="","",VLOOKUP(J7918,商品マスタ!$B:$D,2,FALSE))</f>
        <v/>
      </c>
      <c r="G7918" s="63" t="str">
        <f>IF(F7918="","",VLOOKUP(F7918,商品マスタ!$C:$D,2,FALSE))</f>
        <v/>
      </c>
      <c r="H7918" s="64" t="str">
        <f t="shared" si="123"/>
        <v/>
      </c>
      <c r="I7918" s="65" t="str">
        <f>IF(発注書!D7924="","",発注書!D7924)</f>
        <v/>
      </c>
      <c r="J7918" s="66" t="str">
        <f>IF(発注書!D7924="","",発注書!C7924)</f>
        <v/>
      </c>
    </row>
    <row r="7919" spans="1:10" x14ac:dyDescent="0.55000000000000004">
      <c r="A7919" s="49">
        <v>3959</v>
      </c>
      <c r="B7919" s="50">
        <v>1</v>
      </c>
      <c r="E7919" s="61" t="str">
        <f>IF(発注書!D7925="","",発注書!B7925)</f>
        <v/>
      </c>
      <c r="F7919" s="62" t="str">
        <f>IF(J7919="","",VLOOKUP(J7919,商品マスタ!$B:$D,2,FALSE))</f>
        <v/>
      </c>
      <c r="G7919" s="63" t="str">
        <f>IF(F7919="","",VLOOKUP(F7919,商品マスタ!$C:$D,2,FALSE))</f>
        <v/>
      </c>
      <c r="H7919" s="64" t="str">
        <f t="shared" si="123"/>
        <v/>
      </c>
      <c r="I7919" s="65" t="str">
        <f>IF(発注書!D7925="","",発注書!D7925)</f>
        <v/>
      </c>
      <c r="J7919" s="66" t="str">
        <f>IF(発注書!D7925="","",発注書!C7925)</f>
        <v/>
      </c>
    </row>
    <row r="7920" spans="1:10" x14ac:dyDescent="0.55000000000000004">
      <c r="B7920" s="50">
        <v>2</v>
      </c>
      <c r="E7920" s="61" t="str">
        <f>IF(発注書!D7926="","",発注書!B7926)</f>
        <v/>
      </c>
      <c r="F7920" s="62" t="str">
        <f>IF(J7920="","",VLOOKUP(J7920,商品マスタ!$B:$D,2,FALSE))</f>
        <v/>
      </c>
      <c r="G7920" s="63" t="str">
        <f>IF(F7920="","",VLOOKUP(F7920,商品マスタ!$C:$D,2,FALSE))</f>
        <v/>
      </c>
      <c r="H7920" s="64" t="str">
        <f t="shared" si="123"/>
        <v/>
      </c>
      <c r="I7920" s="65" t="str">
        <f>IF(発注書!D7926="","",発注書!D7926)</f>
        <v/>
      </c>
      <c r="J7920" s="66" t="str">
        <f>IF(発注書!D7926="","",発注書!C7926)</f>
        <v/>
      </c>
    </row>
    <row r="7921" spans="1:10" x14ac:dyDescent="0.55000000000000004">
      <c r="A7921" s="49">
        <v>3960</v>
      </c>
      <c r="B7921" s="50">
        <v>1</v>
      </c>
      <c r="E7921" s="61" t="str">
        <f>IF(発注書!D7927="","",発注書!B7927)</f>
        <v/>
      </c>
      <c r="F7921" s="62" t="str">
        <f>IF(J7921="","",VLOOKUP(J7921,商品マスタ!$B:$D,2,FALSE))</f>
        <v/>
      </c>
      <c r="G7921" s="63" t="str">
        <f>IF(F7921="","",VLOOKUP(F7921,商品マスタ!$C:$D,2,FALSE))</f>
        <v/>
      </c>
      <c r="H7921" s="64" t="str">
        <f t="shared" si="123"/>
        <v/>
      </c>
      <c r="I7921" s="65" t="str">
        <f>IF(発注書!D7927="","",発注書!D7927)</f>
        <v/>
      </c>
      <c r="J7921" s="66" t="str">
        <f>IF(発注書!D7927="","",発注書!C7927)</f>
        <v/>
      </c>
    </row>
    <row r="7922" spans="1:10" x14ac:dyDescent="0.55000000000000004">
      <c r="B7922" s="50">
        <v>2</v>
      </c>
      <c r="E7922" s="61" t="str">
        <f>IF(発注書!D7928="","",発注書!B7928)</f>
        <v/>
      </c>
      <c r="F7922" s="62" t="str">
        <f>IF(J7922="","",VLOOKUP(J7922,商品マスタ!$B:$D,2,FALSE))</f>
        <v/>
      </c>
      <c r="G7922" s="63" t="str">
        <f>IF(F7922="","",VLOOKUP(F7922,商品マスタ!$C:$D,2,FALSE))</f>
        <v/>
      </c>
      <c r="H7922" s="64" t="str">
        <f t="shared" si="123"/>
        <v/>
      </c>
      <c r="I7922" s="65" t="str">
        <f>IF(発注書!D7928="","",発注書!D7928)</f>
        <v/>
      </c>
      <c r="J7922" s="66" t="str">
        <f>IF(発注書!D7928="","",発注書!C7928)</f>
        <v/>
      </c>
    </row>
    <row r="7923" spans="1:10" x14ac:dyDescent="0.55000000000000004">
      <c r="A7923" s="49">
        <v>3961</v>
      </c>
      <c r="B7923" s="50">
        <v>1</v>
      </c>
      <c r="E7923" s="61" t="str">
        <f>IF(発注書!D7929="","",発注書!B7929)</f>
        <v/>
      </c>
      <c r="F7923" s="62" t="str">
        <f>IF(J7923="","",VLOOKUP(J7923,商品マスタ!$B:$D,2,FALSE))</f>
        <v/>
      </c>
      <c r="G7923" s="63" t="str">
        <f>IF(F7923="","",VLOOKUP(F7923,商品マスタ!$C:$D,2,FALSE))</f>
        <v/>
      </c>
      <c r="H7923" s="64" t="str">
        <f t="shared" si="123"/>
        <v/>
      </c>
      <c r="I7923" s="65" t="str">
        <f>IF(発注書!D7929="","",発注書!D7929)</f>
        <v/>
      </c>
      <c r="J7923" s="66" t="str">
        <f>IF(発注書!D7929="","",発注書!C7929)</f>
        <v/>
      </c>
    </row>
    <row r="7924" spans="1:10" x14ac:dyDescent="0.55000000000000004">
      <c r="B7924" s="50">
        <v>2</v>
      </c>
      <c r="E7924" s="61" t="str">
        <f>IF(発注書!D7930="","",発注書!B7930)</f>
        <v/>
      </c>
      <c r="F7924" s="62" t="str">
        <f>IF(J7924="","",VLOOKUP(J7924,商品マスタ!$B:$D,2,FALSE))</f>
        <v/>
      </c>
      <c r="G7924" s="63" t="str">
        <f>IF(F7924="","",VLOOKUP(F7924,商品マスタ!$C:$D,2,FALSE))</f>
        <v/>
      </c>
      <c r="H7924" s="64" t="str">
        <f t="shared" si="123"/>
        <v/>
      </c>
      <c r="I7924" s="65" t="str">
        <f>IF(発注書!D7930="","",発注書!D7930)</f>
        <v/>
      </c>
      <c r="J7924" s="66" t="str">
        <f>IF(発注書!D7930="","",発注書!C7930)</f>
        <v/>
      </c>
    </row>
    <row r="7925" spans="1:10" x14ac:dyDescent="0.55000000000000004">
      <c r="A7925" s="49">
        <v>3962</v>
      </c>
      <c r="B7925" s="50">
        <v>1</v>
      </c>
      <c r="E7925" s="61" t="str">
        <f>IF(発注書!D7931="","",発注書!B7931)</f>
        <v/>
      </c>
      <c r="F7925" s="62" t="str">
        <f>IF(J7925="","",VLOOKUP(J7925,商品マスタ!$B:$D,2,FALSE))</f>
        <v/>
      </c>
      <c r="G7925" s="63" t="str">
        <f>IF(F7925="","",VLOOKUP(F7925,商品マスタ!$C:$D,2,FALSE))</f>
        <v/>
      </c>
      <c r="H7925" s="64" t="str">
        <f t="shared" si="123"/>
        <v/>
      </c>
      <c r="I7925" s="65" t="str">
        <f>IF(発注書!D7931="","",発注書!D7931)</f>
        <v/>
      </c>
      <c r="J7925" s="66" t="str">
        <f>IF(発注書!D7931="","",発注書!C7931)</f>
        <v/>
      </c>
    </row>
    <row r="7926" spans="1:10" x14ac:dyDescent="0.55000000000000004">
      <c r="B7926" s="50">
        <v>2</v>
      </c>
      <c r="E7926" s="61" t="str">
        <f>IF(発注書!D7932="","",発注書!B7932)</f>
        <v/>
      </c>
      <c r="F7926" s="62" t="str">
        <f>IF(J7926="","",VLOOKUP(J7926,商品マスタ!$B:$D,2,FALSE))</f>
        <v/>
      </c>
      <c r="G7926" s="63" t="str">
        <f>IF(F7926="","",VLOOKUP(F7926,商品マスタ!$C:$D,2,FALSE))</f>
        <v/>
      </c>
      <c r="H7926" s="64" t="str">
        <f t="shared" si="123"/>
        <v/>
      </c>
      <c r="I7926" s="65" t="str">
        <f>IF(発注書!D7932="","",発注書!D7932)</f>
        <v/>
      </c>
      <c r="J7926" s="66" t="str">
        <f>IF(発注書!D7932="","",発注書!C7932)</f>
        <v/>
      </c>
    </row>
    <row r="7927" spans="1:10" x14ac:dyDescent="0.55000000000000004">
      <c r="A7927" s="49">
        <v>3963</v>
      </c>
      <c r="B7927" s="50">
        <v>1</v>
      </c>
      <c r="E7927" s="61" t="str">
        <f>IF(発注書!D7933="","",発注書!B7933)</f>
        <v/>
      </c>
      <c r="F7927" s="62" t="str">
        <f>IF(J7927="","",VLOOKUP(J7927,商品マスタ!$B:$D,2,FALSE))</f>
        <v/>
      </c>
      <c r="G7927" s="63" t="str">
        <f>IF(F7927="","",VLOOKUP(F7927,商品マスタ!$C:$D,2,FALSE))</f>
        <v/>
      </c>
      <c r="H7927" s="64" t="str">
        <f t="shared" si="123"/>
        <v/>
      </c>
      <c r="I7927" s="65" t="str">
        <f>IF(発注書!D7933="","",発注書!D7933)</f>
        <v/>
      </c>
      <c r="J7927" s="66" t="str">
        <f>IF(発注書!D7933="","",発注書!C7933)</f>
        <v/>
      </c>
    </row>
    <row r="7928" spans="1:10" x14ac:dyDescent="0.55000000000000004">
      <c r="B7928" s="50">
        <v>2</v>
      </c>
      <c r="E7928" s="61" t="str">
        <f>IF(発注書!D7934="","",発注書!B7934)</f>
        <v/>
      </c>
      <c r="F7928" s="62" t="str">
        <f>IF(J7928="","",VLOOKUP(J7928,商品マスタ!$B:$D,2,FALSE))</f>
        <v/>
      </c>
      <c r="G7928" s="63" t="str">
        <f>IF(F7928="","",VLOOKUP(F7928,商品マスタ!$C:$D,2,FALSE))</f>
        <v/>
      </c>
      <c r="H7928" s="64" t="str">
        <f t="shared" si="123"/>
        <v/>
      </c>
      <c r="I7928" s="65" t="str">
        <f>IF(発注書!D7934="","",発注書!D7934)</f>
        <v/>
      </c>
      <c r="J7928" s="66" t="str">
        <f>IF(発注書!D7934="","",発注書!C7934)</f>
        <v/>
      </c>
    </row>
    <row r="7929" spans="1:10" x14ac:dyDescent="0.55000000000000004">
      <c r="A7929" s="49">
        <v>3964</v>
      </c>
      <c r="B7929" s="50">
        <v>1</v>
      </c>
      <c r="E7929" s="61" t="str">
        <f>IF(発注書!D7935="","",発注書!B7935)</f>
        <v/>
      </c>
      <c r="F7929" s="62" t="str">
        <f>IF(J7929="","",VLOOKUP(J7929,商品マスタ!$B:$D,2,FALSE))</f>
        <v/>
      </c>
      <c r="G7929" s="63" t="str">
        <f>IF(F7929="","",VLOOKUP(F7929,商品マスタ!$C:$D,2,FALSE))</f>
        <v/>
      </c>
      <c r="H7929" s="64" t="str">
        <f t="shared" si="123"/>
        <v/>
      </c>
      <c r="I7929" s="65" t="str">
        <f>IF(発注書!D7935="","",発注書!D7935)</f>
        <v/>
      </c>
      <c r="J7929" s="66" t="str">
        <f>IF(発注書!D7935="","",発注書!C7935)</f>
        <v/>
      </c>
    </row>
    <row r="7930" spans="1:10" x14ac:dyDescent="0.55000000000000004">
      <c r="B7930" s="50">
        <v>2</v>
      </c>
      <c r="E7930" s="61" t="str">
        <f>IF(発注書!D7936="","",発注書!B7936)</f>
        <v/>
      </c>
      <c r="F7930" s="62" t="str">
        <f>IF(J7930="","",VLOOKUP(J7930,商品マスタ!$B:$D,2,FALSE))</f>
        <v/>
      </c>
      <c r="G7930" s="63" t="str">
        <f>IF(F7930="","",VLOOKUP(F7930,商品マスタ!$C:$D,2,FALSE))</f>
        <v/>
      </c>
      <c r="H7930" s="64" t="str">
        <f t="shared" si="123"/>
        <v/>
      </c>
      <c r="I7930" s="65" t="str">
        <f>IF(発注書!D7936="","",発注書!D7936)</f>
        <v/>
      </c>
      <c r="J7930" s="66" t="str">
        <f>IF(発注書!D7936="","",発注書!C7936)</f>
        <v/>
      </c>
    </row>
    <row r="7931" spans="1:10" x14ac:dyDescent="0.55000000000000004">
      <c r="A7931" s="49">
        <v>3965</v>
      </c>
      <c r="B7931" s="50">
        <v>1</v>
      </c>
      <c r="E7931" s="61" t="str">
        <f>IF(発注書!D7937="","",発注書!B7937)</f>
        <v/>
      </c>
      <c r="F7931" s="62" t="str">
        <f>IF(J7931="","",VLOOKUP(J7931,商品マスタ!$B:$D,2,FALSE))</f>
        <v/>
      </c>
      <c r="G7931" s="63" t="str">
        <f>IF(F7931="","",VLOOKUP(F7931,商品マスタ!$C:$D,2,FALSE))</f>
        <v/>
      </c>
      <c r="H7931" s="64" t="str">
        <f t="shared" si="123"/>
        <v/>
      </c>
      <c r="I7931" s="65" t="str">
        <f>IF(発注書!D7937="","",発注書!D7937)</f>
        <v/>
      </c>
      <c r="J7931" s="66" t="str">
        <f>IF(発注書!D7937="","",発注書!C7937)</f>
        <v/>
      </c>
    </row>
    <row r="7932" spans="1:10" x14ac:dyDescent="0.55000000000000004">
      <c r="B7932" s="50">
        <v>2</v>
      </c>
      <c r="E7932" s="61" t="str">
        <f>IF(発注書!D7938="","",発注書!B7938)</f>
        <v/>
      </c>
      <c r="F7932" s="62" t="str">
        <f>IF(J7932="","",VLOOKUP(J7932,商品マスタ!$B:$D,2,FALSE))</f>
        <v/>
      </c>
      <c r="G7932" s="63" t="str">
        <f>IF(F7932="","",VLOOKUP(F7932,商品マスタ!$C:$D,2,FALSE))</f>
        <v/>
      </c>
      <c r="H7932" s="64" t="str">
        <f t="shared" si="123"/>
        <v/>
      </c>
      <c r="I7932" s="65" t="str">
        <f>IF(発注書!D7938="","",発注書!D7938)</f>
        <v/>
      </c>
      <c r="J7932" s="66" t="str">
        <f>IF(発注書!D7938="","",発注書!C7938)</f>
        <v/>
      </c>
    </row>
    <row r="7933" spans="1:10" x14ac:dyDescent="0.55000000000000004">
      <c r="A7933" s="49">
        <v>3966</v>
      </c>
      <c r="B7933" s="50">
        <v>1</v>
      </c>
      <c r="E7933" s="61" t="str">
        <f>IF(発注書!D7939="","",発注書!B7939)</f>
        <v/>
      </c>
      <c r="F7933" s="62" t="str">
        <f>IF(J7933="","",VLOOKUP(J7933,商品マスタ!$B:$D,2,FALSE))</f>
        <v/>
      </c>
      <c r="G7933" s="63" t="str">
        <f>IF(F7933="","",VLOOKUP(F7933,商品マスタ!$C:$D,2,FALSE))</f>
        <v/>
      </c>
      <c r="H7933" s="64" t="str">
        <f t="shared" si="123"/>
        <v/>
      </c>
      <c r="I7933" s="65" t="str">
        <f>IF(発注書!D7939="","",発注書!D7939)</f>
        <v/>
      </c>
      <c r="J7933" s="66" t="str">
        <f>IF(発注書!D7939="","",発注書!C7939)</f>
        <v/>
      </c>
    </row>
    <row r="7934" spans="1:10" x14ac:dyDescent="0.55000000000000004">
      <c r="B7934" s="50">
        <v>2</v>
      </c>
      <c r="E7934" s="61" t="str">
        <f>IF(発注書!D7940="","",発注書!B7940)</f>
        <v/>
      </c>
      <c r="F7934" s="62" t="str">
        <f>IF(J7934="","",VLOOKUP(J7934,商品マスタ!$B:$D,2,FALSE))</f>
        <v/>
      </c>
      <c r="G7934" s="63" t="str">
        <f>IF(F7934="","",VLOOKUP(F7934,商品マスタ!$C:$D,2,FALSE))</f>
        <v/>
      </c>
      <c r="H7934" s="64" t="str">
        <f t="shared" si="123"/>
        <v/>
      </c>
      <c r="I7934" s="65" t="str">
        <f>IF(発注書!D7940="","",発注書!D7940)</f>
        <v/>
      </c>
      <c r="J7934" s="66" t="str">
        <f>IF(発注書!D7940="","",発注書!C7940)</f>
        <v/>
      </c>
    </row>
    <row r="7935" spans="1:10" x14ac:dyDescent="0.55000000000000004">
      <c r="A7935" s="49">
        <v>3967</v>
      </c>
      <c r="B7935" s="50">
        <v>1</v>
      </c>
      <c r="E7935" s="61" t="str">
        <f>IF(発注書!D7941="","",発注書!B7941)</f>
        <v/>
      </c>
      <c r="F7935" s="62" t="str">
        <f>IF(J7935="","",VLOOKUP(J7935,商品マスタ!$B:$D,2,FALSE))</f>
        <v/>
      </c>
      <c r="G7935" s="63" t="str">
        <f>IF(F7935="","",VLOOKUP(F7935,商品マスタ!$C:$D,2,FALSE))</f>
        <v/>
      </c>
      <c r="H7935" s="64" t="str">
        <f t="shared" si="123"/>
        <v/>
      </c>
      <c r="I7935" s="65" t="str">
        <f>IF(発注書!D7941="","",発注書!D7941)</f>
        <v/>
      </c>
      <c r="J7935" s="66" t="str">
        <f>IF(発注書!D7941="","",発注書!C7941)</f>
        <v/>
      </c>
    </row>
    <row r="7936" spans="1:10" x14ac:dyDescent="0.55000000000000004">
      <c r="B7936" s="50">
        <v>2</v>
      </c>
      <c r="E7936" s="61" t="str">
        <f>IF(発注書!D7942="","",発注書!B7942)</f>
        <v/>
      </c>
      <c r="F7936" s="62" t="str">
        <f>IF(J7936="","",VLOOKUP(J7936,商品マスタ!$B:$D,2,FALSE))</f>
        <v/>
      </c>
      <c r="G7936" s="63" t="str">
        <f>IF(F7936="","",VLOOKUP(F7936,商品マスタ!$C:$D,2,FALSE))</f>
        <v/>
      </c>
      <c r="H7936" s="64" t="str">
        <f t="shared" si="123"/>
        <v/>
      </c>
      <c r="I7936" s="65" t="str">
        <f>IF(発注書!D7942="","",発注書!D7942)</f>
        <v/>
      </c>
      <c r="J7936" s="66" t="str">
        <f>IF(発注書!D7942="","",発注書!C7942)</f>
        <v/>
      </c>
    </row>
    <row r="7937" spans="1:10" x14ac:dyDescent="0.55000000000000004">
      <c r="A7937" s="49">
        <v>3968</v>
      </c>
      <c r="B7937" s="50">
        <v>1</v>
      </c>
      <c r="E7937" s="61" t="str">
        <f>IF(発注書!D7943="","",発注書!B7943)</f>
        <v/>
      </c>
      <c r="F7937" s="62" t="str">
        <f>IF(J7937="","",VLOOKUP(J7937,商品マスタ!$B:$D,2,FALSE))</f>
        <v/>
      </c>
      <c r="G7937" s="63" t="str">
        <f>IF(F7937="","",VLOOKUP(F7937,商品マスタ!$C:$D,2,FALSE))</f>
        <v/>
      </c>
      <c r="H7937" s="64" t="str">
        <f t="shared" si="123"/>
        <v/>
      </c>
      <c r="I7937" s="65" t="str">
        <f>IF(発注書!D7943="","",発注書!D7943)</f>
        <v/>
      </c>
      <c r="J7937" s="66" t="str">
        <f>IF(発注書!D7943="","",発注書!C7943)</f>
        <v/>
      </c>
    </row>
    <row r="7938" spans="1:10" x14ac:dyDescent="0.55000000000000004">
      <c r="B7938" s="50">
        <v>2</v>
      </c>
      <c r="E7938" s="61" t="str">
        <f>IF(発注書!D7944="","",発注書!B7944)</f>
        <v/>
      </c>
      <c r="F7938" s="62" t="str">
        <f>IF(J7938="","",VLOOKUP(J7938,商品マスタ!$B:$D,2,FALSE))</f>
        <v/>
      </c>
      <c r="G7938" s="63" t="str">
        <f>IF(F7938="","",VLOOKUP(F7938,商品マスタ!$C:$D,2,FALSE))</f>
        <v/>
      </c>
      <c r="H7938" s="64" t="str">
        <f t="shared" si="123"/>
        <v/>
      </c>
      <c r="I7938" s="65" t="str">
        <f>IF(発注書!D7944="","",発注書!D7944)</f>
        <v/>
      </c>
      <c r="J7938" s="66" t="str">
        <f>IF(発注書!D7944="","",発注書!C7944)</f>
        <v/>
      </c>
    </row>
    <row r="7939" spans="1:10" x14ac:dyDescent="0.55000000000000004">
      <c r="A7939" s="49">
        <v>3969</v>
      </c>
      <c r="B7939" s="50">
        <v>1</v>
      </c>
      <c r="E7939" s="61" t="str">
        <f>IF(発注書!D7945="","",発注書!B7945)</f>
        <v/>
      </c>
      <c r="F7939" s="62" t="str">
        <f>IF(J7939="","",VLOOKUP(J7939,商品マスタ!$B:$D,2,FALSE))</f>
        <v/>
      </c>
      <c r="G7939" s="63" t="str">
        <f>IF(F7939="","",VLOOKUP(F7939,商品マスタ!$C:$D,2,FALSE))</f>
        <v/>
      </c>
      <c r="H7939" s="64" t="str">
        <f t="shared" si="123"/>
        <v/>
      </c>
      <c r="I7939" s="65" t="str">
        <f>IF(発注書!D7945="","",発注書!D7945)</f>
        <v/>
      </c>
      <c r="J7939" s="66" t="str">
        <f>IF(発注書!D7945="","",発注書!C7945)</f>
        <v/>
      </c>
    </row>
    <row r="7940" spans="1:10" x14ac:dyDescent="0.55000000000000004">
      <c r="B7940" s="50">
        <v>2</v>
      </c>
      <c r="E7940" s="61" t="str">
        <f>IF(発注書!D7946="","",発注書!B7946)</f>
        <v/>
      </c>
      <c r="F7940" s="62" t="str">
        <f>IF(J7940="","",VLOOKUP(J7940,商品マスタ!$B:$D,2,FALSE))</f>
        <v/>
      </c>
      <c r="G7940" s="63" t="str">
        <f>IF(F7940="","",VLOOKUP(F7940,商品マスタ!$C:$D,2,FALSE))</f>
        <v/>
      </c>
      <c r="H7940" s="64" t="str">
        <f t="shared" ref="H7940:H8003" si="124">IF(E7940="","",IF(E7940="",LEN(SUBSTITUTE(D7940," ","")),LEN(SUBSTITUTE(E7940," ",""))))</f>
        <v/>
      </c>
      <c r="I7940" s="65" t="str">
        <f>IF(発注書!D7946="","",発注書!D7946)</f>
        <v/>
      </c>
      <c r="J7940" s="66" t="str">
        <f>IF(発注書!D7946="","",発注書!C7946)</f>
        <v/>
      </c>
    </row>
    <row r="7941" spans="1:10" x14ac:dyDescent="0.55000000000000004">
      <c r="A7941" s="49">
        <v>3970</v>
      </c>
      <c r="B7941" s="50">
        <v>1</v>
      </c>
      <c r="E7941" s="61" t="str">
        <f>IF(発注書!D7947="","",発注書!B7947)</f>
        <v/>
      </c>
      <c r="F7941" s="62" t="str">
        <f>IF(J7941="","",VLOOKUP(J7941,商品マスタ!$B:$D,2,FALSE))</f>
        <v/>
      </c>
      <c r="G7941" s="63" t="str">
        <f>IF(F7941="","",VLOOKUP(F7941,商品マスタ!$C:$D,2,FALSE))</f>
        <v/>
      </c>
      <c r="H7941" s="64" t="str">
        <f t="shared" si="124"/>
        <v/>
      </c>
      <c r="I7941" s="65" t="str">
        <f>IF(発注書!D7947="","",発注書!D7947)</f>
        <v/>
      </c>
      <c r="J7941" s="66" t="str">
        <f>IF(発注書!D7947="","",発注書!C7947)</f>
        <v/>
      </c>
    </row>
    <row r="7942" spans="1:10" x14ac:dyDescent="0.55000000000000004">
      <c r="B7942" s="50">
        <v>2</v>
      </c>
      <c r="E7942" s="61" t="str">
        <f>IF(発注書!D7948="","",発注書!B7948)</f>
        <v/>
      </c>
      <c r="F7942" s="62" t="str">
        <f>IF(J7942="","",VLOOKUP(J7942,商品マスタ!$B:$D,2,FALSE))</f>
        <v/>
      </c>
      <c r="G7942" s="63" t="str">
        <f>IF(F7942="","",VLOOKUP(F7942,商品マスタ!$C:$D,2,FALSE))</f>
        <v/>
      </c>
      <c r="H7942" s="64" t="str">
        <f t="shared" si="124"/>
        <v/>
      </c>
      <c r="I7942" s="65" t="str">
        <f>IF(発注書!D7948="","",発注書!D7948)</f>
        <v/>
      </c>
      <c r="J7942" s="66" t="str">
        <f>IF(発注書!D7948="","",発注書!C7948)</f>
        <v/>
      </c>
    </row>
    <row r="7943" spans="1:10" x14ac:dyDescent="0.55000000000000004">
      <c r="A7943" s="49">
        <v>3971</v>
      </c>
      <c r="B7943" s="50">
        <v>1</v>
      </c>
      <c r="E7943" s="61" t="str">
        <f>IF(発注書!D7949="","",発注書!B7949)</f>
        <v/>
      </c>
      <c r="F7943" s="62" t="str">
        <f>IF(J7943="","",VLOOKUP(J7943,商品マスタ!$B:$D,2,FALSE))</f>
        <v/>
      </c>
      <c r="G7943" s="63" t="str">
        <f>IF(F7943="","",VLOOKUP(F7943,商品マスタ!$C:$D,2,FALSE))</f>
        <v/>
      </c>
      <c r="H7943" s="64" t="str">
        <f t="shared" si="124"/>
        <v/>
      </c>
      <c r="I7943" s="65" t="str">
        <f>IF(発注書!D7949="","",発注書!D7949)</f>
        <v/>
      </c>
      <c r="J7943" s="66" t="str">
        <f>IF(発注書!D7949="","",発注書!C7949)</f>
        <v/>
      </c>
    </row>
    <row r="7944" spans="1:10" x14ac:dyDescent="0.55000000000000004">
      <c r="B7944" s="50">
        <v>2</v>
      </c>
      <c r="E7944" s="61" t="str">
        <f>IF(発注書!D7950="","",発注書!B7950)</f>
        <v/>
      </c>
      <c r="F7944" s="62" t="str">
        <f>IF(J7944="","",VLOOKUP(J7944,商品マスタ!$B:$D,2,FALSE))</f>
        <v/>
      </c>
      <c r="G7944" s="63" t="str">
        <f>IF(F7944="","",VLOOKUP(F7944,商品マスタ!$C:$D,2,FALSE))</f>
        <v/>
      </c>
      <c r="H7944" s="64" t="str">
        <f t="shared" si="124"/>
        <v/>
      </c>
      <c r="I7944" s="65" t="str">
        <f>IF(発注書!D7950="","",発注書!D7950)</f>
        <v/>
      </c>
      <c r="J7944" s="66" t="str">
        <f>IF(発注書!D7950="","",発注書!C7950)</f>
        <v/>
      </c>
    </row>
    <row r="7945" spans="1:10" x14ac:dyDescent="0.55000000000000004">
      <c r="A7945" s="49">
        <v>3972</v>
      </c>
      <c r="B7945" s="50">
        <v>1</v>
      </c>
      <c r="E7945" s="61" t="str">
        <f>IF(発注書!D7951="","",発注書!B7951)</f>
        <v/>
      </c>
      <c r="F7945" s="62" t="str">
        <f>IF(J7945="","",VLOOKUP(J7945,商品マスタ!$B:$D,2,FALSE))</f>
        <v/>
      </c>
      <c r="G7945" s="63" t="str">
        <f>IF(F7945="","",VLOOKUP(F7945,商品マスタ!$C:$D,2,FALSE))</f>
        <v/>
      </c>
      <c r="H7945" s="64" t="str">
        <f t="shared" si="124"/>
        <v/>
      </c>
      <c r="I7945" s="65" t="str">
        <f>IF(発注書!D7951="","",発注書!D7951)</f>
        <v/>
      </c>
      <c r="J7945" s="66" t="str">
        <f>IF(発注書!D7951="","",発注書!C7951)</f>
        <v/>
      </c>
    </row>
    <row r="7946" spans="1:10" x14ac:dyDescent="0.55000000000000004">
      <c r="B7946" s="50">
        <v>2</v>
      </c>
      <c r="E7946" s="61" t="str">
        <f>IF(発注書!D7952="","",発注書!B7952)</f>
        <v/>
      </c>
      <c r="F7946" s="62" t="str">
        <f>IF(J7946="","",VLOOKUP(J7946,商品マスタ!$B:$D,2,FALSE))</f>
        <v/>
      </c>
      <c r="G7946" s="63" t="str">
        <f>IF(F7946="","",VLOOKUP(F7946,商品マスタ!$C:$D,2,FALSE))</f>
        <v/>
      </c>
      <c r="H7946" s="64" t="str">
        <f t="shared" si="124"/>
        <v/>
      </c>
      <c r="I7946" s="65" t="str">
        <f>IF(発注書!D7952="","",発注書!D7952)</f>
        <v/>
      </c>
      <c r="J7946" s="66" t="str">
        <f>IF(発注書!D7952="","",発注書!C7952)</f>
        <v/>
      </c>
    </row>
    <row r="7947" spans="1:10" x14ac:dyDescent="0.55000000000000004">
      <c r="A7947" s="49">
        <v>3973</v>
      </c>
      <c r="B7947" s="50">
        <v>1</v>
      </c>
      <c r="E7947" s="61" t="str">
        <f>IF(発注書!D7953="","",発注書!B7953)</f>
        <v/>
      </c>
      <c r="F7947" s="62" t="str">
        <f>IF(J7947="","",VLOOKUP(J7947,商品マスタ!$B:$D,2,FALSE))</f>
        <v/>
      </c>
      <c r="G7947" s="63" t="str">
        <f>IF(F7947="","",VLOOKUP(F7947,商品マスタ!$C:$D,2,FALSE))</f>
        <v/>
      </c>
      <c r="H7947" s="64" t="str">
        <f t="shared" si="124"/>
        <v/>
      </c>
      <c r="I7947" s="65" t="str">
        <f>IF(発注書!D7953="","",発注書!D7953)</f>
        <v/>
      </c>
      <c r="J7947" s="66" t="str">
        <f>IF(発注書!D7953="","",発注書!C7953)</f>
        <v/>
      </c>
    </row>
    <row r="7948" spans="1:10" x14ac:dyDescent="0.55000000000000004">
      <c r="B7948" s="50">
        <v>2</v>
      </c>
      <c r="E7948" s="61" t="str">
        <f>IF(発注書!D7954="","",発注書!B7954)</f>
        <v/>
      </c>
      <c r="F7948" s="62" t="str">
        <f>IF(J7948="","",VLOOKUP(J7948,商品マスタ!$B:$D,2,FALSE))</f>
        <v/>
      </c>
      <c r="G7948" s="63" t="str">
        <f>IF(F7948="","",VLOOKUP(F7948,商品マスタ!$C:$D,2,FALSE))</f>
        <v/>
      </c>
      <c r="H7948" s="64" t="str">
        <f t="shared" si="124"/>
        <v/>
      </c>
      <c r="I7948" s="65" t="str">
        <f>IF(発注書!D7954="","",発注書!D7954)</f>
        <v/>
      </c>
      <c r="J7948" s="66" t="str">
        <f>IF(発注書!D7954="","",発注書!C7954)</f>
        <v/>
      </c>
    </row>
    <row r="7949" spans="1:10" x14ac:dyDescent="0.55000000000000004">
      <c r="A7949" s="49">
        <v>3974</v>
      </c>
      <c r="B7949" s="50">
        <v>1</v>
      </c>
      <c r="E7949" s="61" t="str">
        <f>IF(発注書!D7955="","",発注書!B7955)</f>
        <v/>
      </c>
      <c r="F7949" s="62" t="str">
        <f>IF(J7949="","",VLOOKUP(J7949,商品マスタ!$B:$D,2,FALSE))</f>
        <v/>
      </c>
      <c r="G7949" s="63" t="str">
        <f>IF(F7949="","",VLOOKUP(F7949,商品マスタ!$C:$D,2,FALSE))</f>
        <v/>
      </c>
      <c r="H7949" s="64" t="str">
        <f t="shared" si="124"/>
        <v/>
      </c>
      <c r="I7949" s="65" t="str">
        <f>IF(発注書!D7955="","",発注書!D7955)</f>
        <v/>
      </c>
      <c r="J7949" s="66" t="str">
        <f>IF(発注書!D7955="","",発注書!C7955)</f>
        <v/>
      </c>
    </row>
    <row r="7950" spans="1:10" x14ac:dyDescent="0.55000000000000004">
      <c r="B7950" s="50">
        <v>2</v>
      </c>
      <c r="E7950" s="61" t="str">
        <f>IF(発注書!D7956="","",発注書!B7956)</f>
        <v/>
      </c>
      <c r="F7950" s="62" t="str">
        <f>IF(J7950="","",VLOOKUP(J7950,商品マスタ!$B:$D,2,FALSE))</f>
        <v/>
      </c>
      <c r="G7950" s="63" t="str">
        <f>IF(F7950="","",VLOOKUP(F7950,商品マスタ!$C:$D,2,FALSE))</f>
        <v/>
      </c>
      <c r="H7950" s="64" t="str">
        <f t="shared" si="124"/>
        <v/>
      </c>
      <c r="I7950" s="65" t="str">
        <f>IF(発注書!D7956="","",発注書!D7956)</f>
        <v/>
      </c>
      <c r="J7950" s="66" t="str">
        <f>IF(発注書!D7956="","",発注書!C7956)</f>
        <v/>
      </c>
    </row>
    <row r="7951" spans="1:10" x14ac:dyDescent="0.55000000000000004">
      <c r="A7951" s="49">
        <v>3975</v>
      </c>
      <c r="B7951" s="50">
        <v>1</v>
      </c>
      <c r="E7951" s="61" t="str">
        <f>IF(発注書!D7957="","",発注書!B7957)</f>
        <v/>
      </c>
      <c r="F7951" s="62" t="str">
        <f>IF(J7951="","",VLOOKUP(J7951,商品マスタ!$B:$D,2,FALSE))</f>
        <v/>
      </c>
      <c r="G7951" s="63" t="str">
        <f>IF(F7951="","",VLOOKUP(F7951,商品マスタ!$C:$D,2,FALSE))</f>
        <v/>
      </c>
      <c r="H7951" s="64" t="str">
        <f t="shared" si="124"/>
        <v/>
      </c>
      <c r="I7951" s="65" t="str">
        <f>IF(発注書!D7957="","",発注書!D7957)</f>
        <v/>
      </c>
      <c r="J7951" s="66" t="str">
        <f>IF(発注書!D7957="","",発注書!C7957)</f>
        <v/>
      </c>
    </row>
    <row r="7952" spans="1:10" x14ac:dyDescent="0.55000000000000004">
      <c r="B7952" s="50">
        <v>2</v>
      </c>
      <c r="E7952" s="61" t="str">
        <f>IF(発注書!D7958="","",発注書!B7958)</f>
        <v/>
      </c>
      <c r="F7952" s="62" t="str">
        <f>IF(J7952="","",VLOOKUP(J7952,商品マスタ!$B:$D,2,FALSE))</f>
        <v/>
      </c>
      <c r="G7952" s="63" t="str">
        <f>IF(F7952="","",VLOOKUP(F7952,商品マスタ!$C:$D,2,FALSE))</f>
        <v/>
      </c>
      <c r="H7952" s="64" t="str">
        <f t="shared" si="124"/>
        <v/>
      </c>
      <c r="I7952" s="65" t="str">
        <f>IF(発注書!D7958="","",発注書!D7958)</f>
        <v/>
      </c>
      <c r="J7952" s="66" t="str">
        <f>IF(発注書!D7958="","",発注書!C7958)</f>
        <v/>
      </c>
    </row>
    <row r="7953" spans="1:10" x14ac:dyDescent="0.55000000000000004">
      <c r="A7953" s="49">
        <v>3976</v>
      </c>
      <c r="B7953" s="50">
        <v>1</v>
      </c>
      <c r="E7953" s="61" t="str">
        <f>IF(発注書!D7959="","",発注書!B7959)</f>
        <v/>
      </c>
      <c r="F7953" s="62" t="str">
        <f>IF(J7953="","",VLOOKUP(J7953,商品マスタ!$B:$D,2,FALSE))</f>
        <v/>
      </c>
      <c r="G7953" s="63" t="str">
        <f>IF(F7953="","",VLOOKUP(F7953,商品マスタ!$C:$D,2,FALSE))</f>
        <v/>
      </c>
      <c r="H7953" s="64" t="str">
        <f t="shared" si="124"/>
        <v/>
      </c>
      <c r="I7953" s="65" t="str">
        <f>IF(発注書!D7959="","",発注書!D7959)</f>
        <v/>
      </c>
      <c r="J7953" s="66" t="str">
        <f>IF(発注書!D7959="","",発注書!C7959)</f>
        <v/>
      </c>
    </row>
    <row r="7954" spans="1:10" x14ac:dyDescent="0.55000000000000004">
      <c r="B7954" s="50">
        <v>2</v>
      </c>
      <c r="E7954" s="61" t="str">
        <f>IF(発注書!D7960="","",発注書!B7960)</f>
        <v/>
      </c>
      <c r="F7954" s="62" t="str">
        <f>IF(J7954="","",VLOOKUP(J7954,商品マスタ!$B:$D,2,FALSE))</f>
        <v/>
      </c>
      <c r="G7954" s="63" t="str">
        <f>IF(F7954="","",VLOOKUP(F7954,商品マスタ!$C:$D,2,FALSE))</f>
        <v/>
      </c>
      <c r="H7954" s="64" t="str">
        <f t="shared" si="124"/>
        <v/>
      </c>
      <c r="I7954" s="65" t="str">
        <f>IF(発注書!D7960="","",発注書!D7960)</f>
        <v/>
      </c>
      <c r="J7954" s="66" t="str">
        <f>IF(発注書!D7960="","",発注書!C7960)</f>
        <v/>
      </c>
    </row>
    <row r="7955" spans="1:10" x14ac:dyDescent="0.55000000000000004">
      <c r="A7955" s="49">
        <v>3977</v>
      </c>
      <c r="B7955" s="50">
        <v>1</v>
      </c>
      <c r="E7955" s="61" t="str">
        <f>IF(発注書!D7961="","",発注書!B7961)</f>
        <v/>
      </c>
      <c r="F7955" s="62" t="str">
        <f>IF(J7955="","",VLOOKUP(J7955,商品マスタ!$B:$D,2,FALSE))</f>
        <v/>
      </c>
      <c r="G7955" s="63" t="str">
        <f>IF(F7955="","",VLOOKUP(F7955,商品マスタ!$C:$D,2,FALSE))</f>
        <v/>
      </c>
      <c r="H7955" s="64" t="str">
        <f t="shared" si="124"/>
        <v/>
      </c>
      <c r="I7955" s="65" t="str">
        <f>IF(発注書!D7961="","",発注書!D7961)</f>
        <v/>
      </c>
      <c r="J7955" s="66" t="str">
        <f>IF(発注書!D7961="","",発注書!C7961)</f>
        <v/>
      </c>
    </row>
    <row r="7956" spans="1:10" x14ac:dyDescent="0.55000000000000004">
      <c r="B7956" s="50">
        <v>2</v>
      </c>
      <c r="E7956" s="61" t="str">
        <f>IF(発注書!D7962="","",発注書!B7962)</f>
        <v/>
      </c>
      <c r="F7956" s="62" t="str">
        <f>IF(J7956="","",VLOOKUP(J7956,商品マスタ!$B:$D,2,FALSE))</f>
        <v/>
      </c>
      <c r="G7956" s="63" t="str">
        <f>IF(F7956="","",VLOOKUP(F7956,商品マスタ!$C:$D,2,FALSE))</f>
        <v/>
      </c>
      <c r="H7956" s="64" t="str">
        <f t="shared" si="124"/>
        <v/>
      </c>
      <c r="I7956" s="65" t="str">
        <f>IF(発注書!D7962="","",発注書!D7962)</f>
        <v/>
      </c>
      <c r="J7956" s="66" t="str">
        <f>IF(発注書!D7962="","",発注書!C7962)</f>
        <v/>
      </c>
    </row>
    <row r="7957" spans="1:10" x14ac:dyDescent="0.55000000000000004">
      <c r="A7957" s="49">
        <v>3978</v>
      </c>
      <c r="B7957" s="50">
        <v>1</v>
      </c>
      <c r="E7957" s="61" t="str">
        <f>IF(発注書!D7963="","",発注書!B7963)</f>
        <v/>
      </c>
      <c r="F7957" s="62" t="str">
        <f>IF(J7957="","",VLOOKUP(J7957,商品マスタ!$B:$D,2,FALSE))</f>
        <v/>
      </c>
      <c r="G7957" s="63" t="str">
        <f>IF(F7957="","",VLOOKUP(F7957,商品マスタ!$C:$D,2,FALSE))</f>
        <v/>
      </c>
      <c r="H7957" s="64" t="str">
        <f t="shared" si="124"/>
        <v/>
      </c>
      <c r="I7957" s="65" t="str">
        <f>IF(発注書!D7963="","",発注書!D7963)</f>
        <v/>
      </c>
      <c r="J7957" s="66" t="str">
        <f>IF(発注書!D7963="","",発注書!C7963)</f>
        <v/>
      </c>
    </row>
    <row r="7958" spans="1:10" x14ac:dyDescent="0.55000000000000004">
      <c r="B7958" s="50">
        <v>2</v>
      </c>
      <c r="E7958" s="61" t="str">
        <f>IF(発注書!D7964="","",発注書!B7964)</f>
        <v/>
      </c>
      <c r="F7958" s="62" t="str">
        <f>IF(J7958="","",VLOOKUP(J7958,商品マスタ!$B:$D,2,FALSE))</f>
        <v/>
      </c>
      <c r="G7958" s="63" t="str">
        <f>IF(F7958="","",VLOOKUP(F7958,商品マスタ!$C:$D,2,FALSE))</f>
        <v/>
      </c>
      <c r="H7958" s="64" t="str">
        <f t="shared" si="124"/>
        <v/>
      </c>
      <c r="I7958" s="65" t="str">
        <f>IF(発注書!D7964="","",発注書!D7964)</f>
        <v/>
      </c>
      <c r="J7958" s="66" t="str">
        <f>IF(発注書!D7964="","",発注書!C7964)</f>
        <v/>
      </c>
    </row>
    <row r="7959" spans="1:10" x14ac:dyDescent="0.55000000000000004">
      <c r="A7959" s="49">
        <v>3979</v>
      </c>
      <c r="B7959" s="50">
        <v>1</v>
      </c>
      <c r="E7959" s="61" t="str">
        <f>IF(発注書!D7965="","",発注書!B7965)</f>
        <v/>
      </c>
      <c r="F7959" s="62" t="str">
        <f>IF(J7959="","",VLOOKUP(J7959,商品マスタ!$B:$D,2,FALSE))</f>
        <v/>
      </c>
      <c r="G7959" s="63" t="str">
        <f>IF(F7959="","",VLOOKUP(F7959,商品マスタ!$C:$D,2,FALSE))</f>
        <v/>
      </c>
      <c r="H7959" s="64" t="str">
        <f t="shared" si="124"/>
        <v/>
      </c>
      <c r="I7959" s="65" t="str">
        <f>IF(発注書!D7965="","",発注書!D7965)</f>
        <v/>
      </c>
      <c r="J7959" s="66" t="str">
        <f>IF(発注書!D7965="","",発注書!C7965)</f>
        <v/>
      </c>
    </row>
    <row r="7960" spans="1:10" x14ac:dyDescent="0.55000000000000004">
      <c r="B7960" s="50">
        <v>2</v>
      </c>
      <c r="E7960" s="61" t="str">
        <f>IF(発注書!D7966="","",発注書!B7966)</f>
        <v/>
      </c>
      <c r="F7960" s="62" t="str">
        <f>IF(J7960="","",VLOOKUP(J7960,商品マスタ!$B:$D,2,FALSE))</f>
        <v/>
      </c>
      <c r="G7960" s="63" t="str">
        <f>IF(F7960="","",VLOOKUP(F7960,商品マスタ!$C:$D,2,FALSE))</f>
        <v/>
      </c>
      <c r="H7960" s="64" t="str">
        <f t="shared" si="124"/>
        <v/>
      </c>
      <c r="I7960" s="65" t="str">
        <f>IF(発注書!D7966="","",発注書!D7966)</f>
        <v/>
      </c>
      <c r="J7960" s="66" t="str">
        <f>IF(発注書!D7966="","",発注書!C7966)</f>
        <v/>
      </c>
    </row>
    <row r="7961" spans="1:10" x14ac:dyDescent="0.55000000000000004">
      <c r="A7961" s="49">
        <v>3980</v>
      </c>
      <c r="B7961" s="50">
        <v>1</v>
      </c>
      <c r="E7961" s="61" t="str">
        <f>IF(発注書!D7967="","",発注書!B7967)</f>
        <v/>
      </c>
      <c r="F7961" s="62" t="str">
        <f>IF(J7961="","",VLOOKUP(J7961,商品マスタ!$B:$D,2,FALSE))</f>
        <v/>
      </c>
      <c r="G7961" s="63" t="str">
        <f>IF(F7961="","",VLOOKUP(F7961,商品マスタ!$C:$D,2,FALSE))</f>
        <v/>
      </c>
      <c r="H7961" s="64" t="str">
        <f t="shared" si="124"/>
        <v/>
      </c>
      <c r="I7961" s="65" t="str">
        <f>IF(発注書!D7967="","",発注書!D7967)</f>
        <v/>
      </c>
      <c r="J7961" s="66" t="str">
        <f>IF(発注書!D7967="","",発注書!C7967)</f>
        <v/>
      </c>
    </row>
    <row r="7962" spans="1:10" x14ac:dyDescent="0.55000000000000004">
      <c r="B7962" s="50">
        <v>2</v>
      </c>
      <c r="E7962" s="61" t="str">
        <f>IF(発注書!D7968="","",発注書!B7968)</f>
        <v/>
      </c>
      <c r="F7962" s="62" t="str">
        <f>IF(J7962="","",VLOOKUP(J7962,商品マスタ!$B:$D,2,FALSE))</f>
        <v/>
      </c>
      <c r="G7962" s="63" t="str">
        <f>IF(F7962="","",VLOOKUP(F7962,商品マスタ!$C:$D,2,FALSE))</f>
        <v/>
      </c>
      <c r="H7962" s="64" t="str">
        <f t="shared" si="124"/>
        <v/>
      </c>
      <c r="I7962" s="65" t="str">
        <f>IF(発注書!D7968="","",発注書!D7968)</f>
        <v/>
      </c>
      <c r="J7962" s="66" t="str">
        <f>IF(発注書!D7968="","",発注書!C7968)</f>
        <v/>
      </c>
    </row>
    <row r="7963" spans="1:10" x14ac:dyDescent="0.55000000000000004">
      <c r="A7963" s="49">
        <v>3981</v>
      </c>
      <c r="B7963" s="50">
        <v>1</v>
      </c>
      <c r="E7963" s="61" t="str">
        <f>IF(発注書!D7969="","",発注書!B7969)</f>
        <v/>
      </c>
      <c r="F7963" s="62" t="str">
        <f>IF(J7963="","",VLOOKUP(J7963,商品マスタ!$B:$D,2,FALSE))</f>
        <v/>
      </c>
      <c r="G7963" s="63" t="str">
        <f>IF(F7963="","",VLOOKUP(F7963,商品マスタ!$C:$D,2,FALSE))</f>
        <v/>
      </c>
      <c r="H7963" s="64" t="str">
        <f t="shared" si="124"/>
        <v/>
      </c>
      <c r="I7963" s="65" t="str">
        <f>IF(発注書!D7969="","",発注書!D7969)</f>
        <v/>
      </c>
      <c r="J7963" s="66" t="str">
        <f>IF(発注書!D7969="","",発注書!C7969)</f>
        <v/>
      </c>
    </row>
    <row r="7964" spans="1:10" x14ac:dyDescent="0.55000000000000004">
      <c r="B7964" s="50">
        <v>2</v>
      </c>
      <c r="E7964" s="61" t="str">
        <f>IF(発注書!D7970="","",発注書!B7970)</f>
        <v/>
      </c>
      <c r="F7964" s="62" t="str">
        <f>IF(J7964="","",VLOOKUP(J7964,商品マスタ!$B:$D,2,FALSE))</f>
        <v/>
      </c>
      <c r="G7964" s="63" t="str">
        <f>IF(F7964="","",VLOOKUP(F7964,商品マスタ!$C:$D,2,FALSE))</f>
        <v/>
      </c>
      <c r="H7964" s="64" t="str">
        <f t="shared" si="124"/>
        <v/>
      </c>
      <c r="I7964" s="65" t="str">
        <f>IF(発注書!D7970="","",発注書!D7970)</f>
        <v/>
      </c>
      <c r="J7964" s="66" t="str">
        <f>IF(発注書!D7970="","",発注書!C7970)</f>
        <v/>
      </c>
    </row>
    <row r="7965" spans="1:10" x14ac:dyDescent="0.55000000000000004">
      <c r="A7965" s="49">
        <v>3982</v>
      </c>
      <c r="B7965" s="50">
        <v>1</v>
      </c>
      <c r="E7965" s="61" t="str">
        <f>IF(発注書!D7971="","",発注書!B7971)</f>
        <v/>
      </c>
      <c r="F7965" s="62" t="str">
        <f>IF(J7965="","",VLOOKUP(J7965,商品マスタ!$B:$D,2,FALSE))</f>
        <v/>
      </c>
      <c r="G7965" s="63" t="str">
        <f>IF(F7965="","",VLOOKUP(F7965,商品マスタ!$C:$D,2,FALSE))</f>
        <v/>
      </c>
      <c r="H7965" s="64" t="str">
        <f t="shared" si="124"/>
        <v/>
      </c>
      <c r="I7965" s="65" t="str">
        <f>IF(発注書!D7971="","",発注書!D7971)</f>
        <v/>
      </c>
      <c r="J7965" s="66" t="str">
        <f>IF(発注書!D7971="","",発注書!C7971)</f>
        <v/>
      </c>
    </row>
    <row r="7966" spans="1:10" x14ac:dyDescent="0.55000000000000004">
      <c r="B7966" s="50">
        <v>2</v>
      </c>
      <c r="E7966" s="61" t="str">
        <f>IF(発注書!D7972="","",発注書!B7972)</f>
        <v/>
      </c>
      <c r="F7966" s="62" t="str">
        <f>IF(J7966="","",VLOOKUP(J7966,商品マスタ!$B:$D,2,FALSE))</f>
        <v/>
      </c>
      <c r="G7966" s="63" t="str">
        <f>IF(F7966="","",VLOOKUP(F7966,商品マスタ!$C:$D,2,FALSE))</f>
        <v/>
      </c>
      <c r="H7966" s="64" t="str">
        <f t="shared" si="124"/>
        <v/>
      </c>
      <c r="I7966" s="65" t="str">
        <f>IF(発注書!D7972="","",発注書!D7972)</f>
        <v/>
      </c>
      <c r="J7966" s="66" t="str">
        <f>IF(発注書!D7972="","",発注書!C7972)</f>
        <v/>
      </c>
    </row>
    <row r="7967" spans="1:10" x14ac:dyDescent="0.55000000000000004">
      <c r="A7967" s="49">
        <v>3983</v>
      </c>
      <c r="B7967" s="50">
        <v>1</v>
      </c>
      <c r="E7967" s="61" t="str">
        <f>IF(発注書!D7973="","",発注書!B7973)</f>
        <v/>
      </c>
      <c r="F7967" s="62" t="str">
        <f>IF(J7967="","",VLOOKUP(J7967,商品マスタ!$B:$D,2,FALSE))</f>
        <v/>
      </c>
      <c r="G7967" s="63" t="str">
        <f>IF(F7967="","",VLOOKUP(F7967,商品マスタ!$C:$D,2,FALSE))</f>
        <v/>
      </c>
      <c r="H7967" s="64" t="str">
        <f t="shared" si="124"/>
        <v/>
      </c>
      <c r="I7967" s="65" t="str">
        <f>IF(発注書!D7973="","",発注書!D7973)</f>
        <v/>
      </c>
      <c r="J7967" s="66" t="str">
        <f>IF(発注書!D7973="","",発注書!C7973)</f>
        <v/>
      </c>
    </row>
    <row r="7968" spans="1:10" x14ac:dyDescent="0.55000000000000004">
      <c r="B7968" s="50">
        <v>2</v>
      </c>
      <c r="E7968" s="61" t="str">
        <f>IF(発注書!D7974="","",発注書!B7974)</f>
        <v/>
      </c>
      <c r="F7968" s="62" t="str">
        <f>IF(J7968="","",VLOOKUP(J7968,商品マスタ!$B:$D,2,FALSE))</f>
        <v/>
      </c>
      <c r="G7968" s="63" t="str">
        <f>IF(F7968="","",VLOOKUP(F7968,商品マスタ!$C:$D,2,FALSE))</f>
        <v/>
      </c>
      <c r="H7968" s="64" t="str">
        <f t="shared" si="124"/>
        <v/>
      </c>
      <c r="I7968" s="65" t="str">
        <f>IF(発注書!D7974="","",発注書!D7974)</f>
        <v/>
      </c>
      <c r="J7968" s="66" t="str">
        <f>IF(発注書!D7974="","",発注書!C7974)</f>
        <v/>
      </c>
    </row>
    <row r="7969" spans="1:10" x14ac:dyDescent="0.55000000000000004">
      <c r="A7969" s="49">
        <v>3984</v>
      </c>
      <c r="B7969" s="50">
        <v>1</v>
      </c>
      <c r="E7969" s="61" t="str">
        <f>IF(発注書!D7975="","",発注書!B7975)</f>
        <v/>
      </c>
      <c r="F7969" s="62" t="str">
        <f>IF(J7969="","",VLOOKUP(J7969,商品マスタ!$B:$D,2,FALSE))</f>
        <v/>
      </c>
      <c r="G7969" s="63" t="str">
        <f>IF(F7969="","",VLOOKUP(F7969,商品マスタ!$C:$D,2,FALSE))</f>
        <v/>
      </c>
      <c r="H7969" s="64" t="str">
        <f t="shared" si="124"/>
        <v/>
      </c>
      <c r="I7969" s="65" t="str">
        <f>IF(発注書!D7975="","",発注書!D7975)</f>
        <v/>
      </c>
      <c r="J7969" s="66" t="str">
        <f>IF(発注書!D7975="","",発注書!C7975)</f>
        <v/>
      </c>
    </row>
    <row r="7970" spans="1:10" x14ac:dyDescent="0.55000000000000004">
      <c r="B7970" s="50">
        <v>2</v>
      </c>
      <c r="E7970" s="61" t="str">
        <f>IF(発注書!D7976="","",発注書!B7976)</f>
        <v/>
      </c>
      <c r="F7970" s="62" t="str">
        <f>IF(J7970="","",VLOOKUP(J7970,商品マスタ!$B:$D,2,FALSE))</f>
        <v/>
      </c>
      <c r="G7970" s="63" t="str">
        <f>IF(F7970="","",VLOOKUP(F7970,商品マスタ!$C:$D,2,FALSE))</f>
        <v/>
      </c>
      <c r="H7970" s="64" t="str">
        <f t="shared" si="124"/>
        <v/>
      </c>
      <c r="I7970" s="65" t="str">
        <f>IF(発注書!D7976="","",発注書!D7976)</f>
        <v/>
      </c>
      <c r="J7970" s="66" t="str">
        <f>IF(発注書!D7976="","",発注書!C7976)</f>
        <v/>
      </c>
    </row>
    <row r="7971" spans="1:10" x14ac:dyDescent="0.55000000000000004">
      <c r="A7971" s="49">
        <v>3985</v>
      </c>
      <c r="B7971" s="50">
        <v>1</v>
      </c>
      <c r="E7971" s="61" t="str">
        <f>IF(発注書!D7977="","",発注書!B7977)</f>
        <v/>
      </c>
      <c r="F7971" s="62" t="str">
        <f>IF(J7971="","",VLOOKUP(J7971,商品マスタ!$B:$D,2,FALSE))</f>
        <v/>
      </c>
      <c r="G7971" s="63" t="str">
        <f>IF(F7971="","",VLOOKUP(F7971,商品マスタ!$C:$D,2,FALSE))</f>
        <v/>
      </c>
      <c r="H7971" s="64" t="str">
        <f t="shared" si="124"/>
        <v/>
      </c>
      <c r="I7971" s="65" t="str">
        <f>IF(発注書!D7977="","",発注書!D7977)</f>
        <v/>
      </c>
      <c r="J7971" s="66" t="str">
        <f>IF(発注書!D7977="","",発注書!C7977)</f>
        <v/>
      </c>
    </row>
    <row r="7972" spans="1:10" x14ac:dyDescent="0.55000000000000004">
      <c r="B7972" s="50">
        <v>2</v>
      </c>
      <c r="E7972" s="61" t="str">
        <f>IF(発注書!D7978="","",発注書!B7978)</f>
        <v/>
      </c>
      <c r="F7972" s="62" t="str">
        <f>IF(J7972="","",VLOOKUP(J7972,商品マスタ!$B:$D,2,FALSE))</f>
        <v/>
      </c>
      <c r="G7972" s="63" t="str">
        <f>IF(F7972="","",VLOOKUP(F7972,商品マスタ!$C:$D,2,FALSE))</f>
        <v/>
      </c>
      <c r="H7972" s="64" t="str">
        <f t="shared" si="124"/>
        <v/>
      </c>
      <c r="I7972" s="65" t="str">
        <f>IF(発注書!D7978="","",発注書!D7978)</f>
        <v/>
      </c>
      <c r="J7972" s="66" t="str">
        <f>IF(発注書!D7978="","",発注書!C7978)</f>
        <v/>
      </c>
    </row>
    <row r="7973" spans="1:10" x14ac:dyDescent="0.55000000000000004">
      <c r="A7973" s="49">
        <v>3986</v>
      </c>
      <c r="B7973" s="50">
        <v>1</v>
      </c>
      <c r="E7973" s="61" t="str">
        <f>IF(発注書!D7979="","",発注書!B7979)</f>
        <v/>
      </c>
      <c r="F7973" s="62" t="str">
        <f>IF(J7973="","",VLOOKUP(J7973,商品マスタ!$B:$D,2,FALSE))</f>
        <v/>
      </c>
      <c r="G7973" s="63" t="str">
        <f>IF(F7973="","",VLOOKUP(F7973,商品マスタ!$C:$D,2,FALSE))</f>
        <v/>
      </c>
      <c r="H7973" s="64" t="str">
        <f t="shared" si="124"/>
        <v/>
      </c>
      <c r="I7973" s="65" t="str">
        <f>IF(発注書!D7979="","",発注書!D7979)</f>
        <v/>
      </c>
      <c r="J7973" s="66" t="str">
        <f>IF(発注書!D7979="","",発注書!C7979)</f>
        <v/>
      </c>
    </row>
    <row r="7974" spans="1:10" x14ac:dyDescent="0.55000000000000004">
      <c r="B7974" s="50">
        <v>2</v>
      </c>
      <c r="E7974" s="61" t="str">
        <f>IF(発注書!D7980="","",発注書!B7980)</f>
        <v/>
      </c>
      <c r="F7974" s="62" t="str">
        <f>IF(J7974="","",VLOOKUP(J7974,商品マスタ!$B:$D,2,FALSE))</f>
        <v/>
      </c>
      <c r="G7974" s="63" t="str">
        <f>IF(F7974="","",VLOOKUP(F7974,商品マスタ!$C:$D,2,FALSE))</f>
        <v/>
      </c>
      <c r="H7974" s="64" t="str">
        <f t="shared" si="124"/>
        <v/>
      </c>
      <c r="I7974" s="65" t="str">
        <f>IF(発注書!D7980="","",発注書!D7980)</f>
        <v/>
      </c>
      <c r="J7974" s="66" t="str">
        <f>IF(発注書!D7980="","",発注書!C7980)</f>
        <v/>
      </c>
    </row>
    <row r="7975" spans="1:10" x14ac:dyDescent="0.55000000000000004">
      <c r="A7975" s="49">
        <v>3987</v>
      </c>
      <c r="B7975" s="50">
        <v>1</v>
      </c>
      <c r="E7975" s="61" t="str">
        <f>IF(発注書!D7981="","",発注書!B7981)</f>
        <v/>
      </c>
      <c r="F7975" s="62" t="str">
        <f>IF(J7975="","",VLOOKUP(J7975,商品マスタ!$B:$D,2,FALSE))</f>
        <v/>
      </c>
      <c r="G7975" s="63" t="str">
        <f>IF(F7975="","",VLOOKUP(F7975,商品マスタ!$C:$D,2,FALSE))</f>
        <v/>
      </c>
      <c r="H7975" s="64" t="str">
        <f t="shared" si="124"/>
        <v/>
      </c>
      <c r="I7975" s="65" t="str">
        <f>IF(発注書!D7981="","",発注書!D7981)</f>
        <v/>
      </c>
      <c r="J7975" s="66" t="str">
        <f>IF(発注書!D7981="","",発注書!C7981)</f>
        <v/>
      </c>
    </row>
    <row r="7976" spans="1:10" x14ac:dyDescent="0.55000000000000004">
      <c r="B7976" s="50">
        <v>2</v>
      </c>
      <c r="E7976" s="61" t="str">
        <f>IF(発注書!D7982="","",発注書!B7982)</f>
        <v/>
      </c>
      <c r="F7976" s="62" t="str">
        <f>IF(J7976="","",VLOOKUP(J7976,商品マスタ!$B:$D,2,FALSE))</f>
        <v/>
      </c>
      <c r="G7976" s="63" t="str">
        <f>IF(F7976="","",VLOOKUP(F7976,商品マスタ!$C:$D,2,FALSE))</f>
        <v/>
      </c>
      <c r="H7976" s="64" t="str">
        <f t="shared" si="124"/>
        <v/>
      </c>
      <c r="I7976" s="65" t="str">
        <f>IF(発注書!D7982="","",発注書!D7982)</f>
        <v/>
      </c>
      <c r="J7976" s="66" t="str">
        <f>IF(発注書!D7982="","",発注書!C7982)</f>
        <v/>
      </c>
    </row>
    <row r="7977" spans="1:10" x14ac:dyDescent="0.55000000000000004">
      <c r="A7977" s="49">
        <v>3988</v>
      </c>
      <c r="B7977" s="50">
        <v>1</v>
      </c>
      <c r="E7977" s="61" t="str">
        <f>IF(発注書!D7983="","",発注書!B7983)</f>
        <v/>
      </c>
      <c r="F7977" s="62" t="str">
        <f>IF(J7977="","",VLOOKUP(J7977,商品マスタ!$B:$D,2,FALSE))</f>
        <v/>
      </c>
      <c r="G7977" s="63" t="str">
        <f>IF(F7977="","",VLOOKUP(F7977,商品マスタ!$C:$D,2,FALSE))</f>
        <v/>
      </c>
      <c r="H7977" s="64" t="str">
        <f t="shared" si="124"/>
        <v/>
      </c>
      <c r="I7977" s="65" t="str">
        <f>IF(発注書!D7983="","",発注書!D7983)</f>
        <v/>
      </c>
      <c r="J7977" s="66" t="str">
        <f>IF(発注書!D7983="","",発注書!C7983)</f>
        <v/>
      </c>
    </row>
    <row r="7978" spans="1:10" x14ac:dyDescent="0.55000000000000004">
      <c r="B7978" s="50">
        <v>2</v>
      </c>
      <c r="E7978" s="61" t="str">
        <f>IF(発注書!D7984="","",発注書!B7984)</f>
        <v/>
      </c>
      <c r="F7978" s="62" t="str">
        <f>IF(J7978="","",VLOOKUP(J7978,商品マスタ!$B:$D,2,FALSE))</f>
        <v/>
      </c>
      <c r="G7978" s="63" t="str">
        <f>IF(F7978="","",VLOOKUP(F7978,商品マスタ!$C:$D,2,FALSE))</f>
        <v/>
      </c>
      <c r="H7978" s="64" t="str">
        <f t="shared" si="124"/>
        <v/>
      </c>
      <c r="I7978" s="65" t="str">
        <f>IF(発注書!D7984="","",発注書!D7984)</f>
        <v/>
      </c>
      <c r="J7978" s="66" t="str">
        <f>IF(発注書!D7984="","",発注書!C7984)</f>
        <v/>
      </c>
    </row>
    <row r="7979" spans="1:10" x14ac:dyDescent="0.55000000000000004">
      <c r="A7979" s="49">
        <v>3989</v>
      </c>
      <c r="B7979" s="50">
        <v>1</v>
      </c>
      <c r="E7979" s="61" t="str">
        <f>IF(発注書!D7985="","",発注書!B7985)</f>
        <v/>
      </c>
      <c r="F7979" s="62" t="str">
        <f>IF(J7979="","",VLOOKUP(J7979,商品マスタ!$B:$D,2,FALSE))</f>
        <v/>
      </c>
      <c r="G7979" s="63" t="str">
        <f>IF(F7979="","",VLOOKUP(F7979,商品マスタ!$C:$D,2,FALSE))</f>
        <v/>
      </c>
      <c r="H7979" s="64" t="str">
        <f t="shared" si="124"/>
        <v/>
      </c>
      <c r="I7979" s="65" t="str">
        <f>IF(発注書!D7985="","",発注書!D7985)</f>
        <v/>
      </c>
      <c r="J7979" s="66" t="str">
        <f>IF(発注書!D7985="","",発注書!C7985)</f>
        <v/>
      </c>
    </row>
    <row r="7980" spans="1:10" x14ac:dyDescent="0.55000000000000004">
      <c r="B7980" s="50">
        <v>2</v>
      </c>
      <c r="E7980" s="61" t="str">
        <f>IF(発注書!D7986="","",発注書!B7986)</f>
        <v/>
      </c>
      <c r="F7980" s="62" t="str">
        <f>IF(J7980="","",VLOOKUP(J7980,商品マスタ!$B:$D,2,FALSE))</f>
        <v/>
      </c>
      <c r="G7980" s="63" t="str">
        <f>IF(F7980="","",VLOOKUP(F7980,商品マスタ!$C:$D,2,FALSE))</f>
        <v/>
      </c>
      <c r="H7980" s="64" t="str">
        <f t="shared" si="124"/>
        <v/>
      </c>
      <c r="I7980" s="65" t="str">
        <f>IF(発注書!D7986="","",発注書!D7986)</f>
        <v/>
      </c>
      <c r="J7980" s="66" t="str">
        <f>IF(発注書!D7986="","",発注書!C7986)</f>
        <v/>
      </c>
    </row>
    <row r="7981" spans="1:10" x14ac:dyDescent="0.55000000000000004">
      <c r="A7981" s="49">
        <v>3990</v>
      </c>
      <c r="B7981" s="50">
        <v>1</v>
      </c>
      <c r="E7981" s="61" t="str">
        <f>IF(発注書!D7987="","",発注書!B7987)</f>
        <v/>
      </c>
      <c r="F7981" s="62" t="str">
        <f>IF(J7981="","",VLOOKUP(J7981,商品マスタ!$B:$D,2,FALSE))</f>
        <v/>
      </c>
      <c r="G7981" s="63" t="str">
        <f>IF(F7981="","",VLOOKUP(F7981,商品マスタ!$C:$D,2,FALSE))</f>
        <v/>
      </c>
      <c r="H7981" s="64" t="str">
        <f t="shared" si="124"/>
        <v/>
      </c>
      <c r="I7981" s="65" t="str">
        <f>IF(発注書!D7987="","",発注書!D7987)</f>
        <v/>
      </c>
      <c r="J7981" s="66" t="str">
        <f>IF(発注書!D7987="","",発注書!C7987)</f>
        <v/>
      </c>
    </row>
    <row r="7982" spans="1:10" x14ac:dyDescent="0.55000000000000004">
      <c r="B7982" s="50">
        <v>2</v>
      </c>
      <c r="E7982" s="61" t="str">
        <f>IF(発注書!D7988="","",発注書!B7988)</f>
        <v/>
      </c>
      <c r="F7982" s="62" t="str">
        <f>IF(J7982="","",VLOOKUP(J7982,商品マスタ!$B:$D,2,FALSE))</f>
        <v/>
      </c>
      <c r="G7982" s="63" t="str">
        <f>IF(F7982="","",VLOOKUP(F7982,商品マスタ!$C:$D,2,FALSE))</f>
        <v/>
      </c>
      <c r="H7982" s="64" t="str">
        <f t="shared" si="124"/>
        <v/>
      </c>
      <c r="I7982" s="65" t="str">
        <f>IF(発注書!D7988="","",発注書!D7988)</f>
        <v/>
      </c>
      <c r="J7982" s="66" t="str">
        <f>IF(発注書!D7988="","",発注書!C7988)</f>
        <v/>
      </c>
    </row>
    <row r="7983" spans="1:10" x14ac:dyDescent="0.55000000000000004">
      <c r="A7983" s="49">
        <v>3991</v>
      </c>
      <c r="B7983" s="50">
        <v>1</v>
      </c>
      <c r="E7983" s="61" t="str">
        <f>IF(発注書!D7989="","",発注書!B7989)</f>
        <v/>
      </c>
      <c r="F7983" s="62" t="str">
        <f>IF(J7983="","",VLOOKUP(J7983,商品マスタ!$B:$D,2,FALSE))</f>
        <v/>
      </c>
      <c r="G7983" s="63" t="str">
        <f>IF(F7983="","",VLOOKUP(F7983,商品マスタ!$C:$D,2,FALSE))</f>
        <v/>
      </c>
      <c r="H7983" s="64" t="str">
        <f t="shared" si="124"/>
        <v/>
      </c>
      <c r="I7983" s="65" t="str">
        <f>IF(発注書!D7989="","",発注書!D7989)</f>
        <v/>
      </c>
      <c r="J7983" s="66" t="str">
        <f>IF(発注書!D7989="","",発注書!C7989)</f>
        <v/>
      </c>
    </row>
    <row r="7984" spans="1:10" x14ac:dyDescent="0.55000000000000004">
      <c r="B7984" s="50">
        <v>2</v>
      </c>
      <c r="E7984" s="61" t="str">
        <f>IF(発注書!D7990="","",発注書!B7990)</f>
        <v/>
      </c>
      <c r="F7984" s="62" t="str">
        <f>IF(J7984="","",VLOOKUP(J7984,商品マスタ!$B:$D,2,FALSE))</f>
        <v/>
      </c>
      <c r="G7984" s="63" t="str">
        <f>IF(F7984="","",VLOOKUP(F7984,商品マスタ!$C:$D,2,FALSE))</f>
        <v/>
      </c>
      <c r="H7984" s="64" t="str">
        <f t="shared" si="124"/>
        <v/>
      </c>
      <c r="I7984" s="65" t="str">
        <f>IF(発注書!D7990="","",発注書!D7990)</f>
        <v/>
      </c>
      <c r="J7984" s="66" t="str">
        <f>IF(発注書!D7990="","",発注書!C7990)</f>
        <v/>
      </c>
    </row>
    <row r="7985" spans="1:10" x14ac:dyDescent="0.55000000000000004">
      <c r="A7985" s="49">
        <v>3992</v>
      </c>
      <c r="B7985" s="50">
        <v>1</v>
      </c>
      <c r="E7985" s="61" t="str">
        <f>IF(発注書!D7991="","",発注書!B7991)</f>
        <v/>
      </c>
      <c r="F7985" s="62" t="str">
        <f>IF(J7985="","",VLOOKUP(J7985,商品マスタ!$B:$D,2,FALSE))</f>
        <v/>
      </c>
      <c r="G7985" s="63" t="str">
        <f>IF(F7985="","",VLOOKUP(F7985,商品マスタ!$C:$D,2,FALSE))</f>
        <v/>
      </c>
      <c r="H7985" s="64" t="str">
        <f t="shared" si="124"/>
        <v/>
      </c>
      <c r="I7985" s="65" t="str">
        <f>IF(発注書!D7991="","",発注書!D7991)</f>
        <v/>
      </c>
      <c r="J7985" s="66" t="str">
        <f>IF(発注書!D7991="","",発注書!C7991)</f>
        <v/>
      </c>
    </row>
    <row r="7986" spans="1:10" x14ac:dyDescent="0.55000000000000004">
      <c r="B7986" s="50">
        <v>2</v>
      </c>
      <c r="E7986" s="61" t="str">
        <f>IF(発注書!D7992="","",発注書!B7992)</f>
        <v/>
      </c>
      <c r="F7986" s="62" t="str">
        <f>IF(J7986="","",VLOOKUP(J7986,商品マスタ!$B:$D,2,FALSE))</f>
        <v/>
      </c>
      <c r="G7986" s="63" t="str">
        <f>IF(F7986="","",VLOOKUP(F7986,商品マスタ!$C:$D,2,FALSE))</f>
        <v/>
      </c>
      <c r="H7986" s="64" t="str">
        <f t="shared" si="124"/>
        <v/>
      </c>
      <c r="I7986" s="65" t="str">
        <f>IF(発注書!D7992="","",発注書!D7992)</f>
        <v/>
      </c>
      <c r="J7986" s="66" t="str">
        <f>IF(発注書!D7992="","",発注書!C7992)</f>
        <v/>
      </c>
    </row>
    <row r="7987" spans="1:10" x14ac:dyDescent="0.55000000000000004">
      <c r="A7987" s="49">
        <v>3993</v>
      </c>
      <c r="B7987" s="50">
        <v>1</v>
      </c>
      <c r="E7987" s="61" t="str">
        <f>IF(発注書!D7993="","",発注書!B7993)</f>
        <v/>
      </c>
      <c r="F7987" s="62" t="str">
        <f>IF(J7987="","",VLOOKUP(J7987,商品マスタ!$B:$D,2,FALSE))</f>
        <v/>
      </c>
      <c r="G7987" s="63" t="str">
        <f>IF(F7987="","",VLOOKUP(F7987,商品マスタ!$C:$D,2,FALSE))</f>
        <v/>
      </c>
      <c r="H7987" s="64" t="str">
        <f t="shared" si="124"/>
        <v/>
      </c>
      <c r="I7987" s="65" t="str">
        <f>IF(発注書!D7993="","",発注書!D7993)</f>
        <v/>
      </c>
      <c r="J7987" s="66" t="str">
        <f>IF(発注書!D7993="","",発注書!C7993)</f>
        <v/>
      </c>
    </row>
    <row r="7988" spans="1:10" x14ac:dyDescent="0.55000000000000004">
      <c r="B7988" s="50">
        <v>2</v>
      </c>
      <c r="E7988" s="61" t="str">
        <f>IF(発注書!D7994="","",発注書!B7994)</f>
        <v/>
      </c>
      <c r="F7988" s="62" t="str">
        <f>IF(J7988="","",VLOOKUP(J7988,商品マスタ!$B:$D,2,FALSE))</f>
        <v/>
      </c>
      <c r="G7988" s="63" t="str">
        <f>IF(F7988="","",VLOOKUP(F7988,商品マスタ!$C:$D,2,FALSE))</f>
        <v/>
      </c>
      <c r="H7988" s="64" t="str">
        <f t="shared" si="124"/>
        <v/>
      </c>
      <c r="I7988" s="65" t="str">
        <f>IF(発注書!D7994="","",発注書!D7994)</f>
        <v/>
      </c>
      <c r="J7988" s="66" t="str">
        <f>IF(発注書!D7994="","",発注書!C7994)</f>
        <v/>
      </c>
    </row>
    <row r="7989" spans="1:10" x14ac:dyDescent="0.55000000000000004">
      <c r="A7989" s="49">
        <v>3994</v>
      </c>
      <c r="B7989" s="50">
        <v>1</v>
      </c>
      <c r="E7989" s="61" t="str">
        <f>IF(発注書!D7995="","",発注書!B7995)</f>
        <v/>
      </c>
      <c r="F7989" s="62" t="str">
        <f>IF(J7989="","",VLOOKUP(J7989,商品マスタ!$B:$D,2,FALSE))</f>
        <v/>
      </c>
      <c r="G7989" s="63" t="str">
        <f>IF(F7989="","",VLOOKUP(F7989,商品マスタ!$C:$D,2,FALSE))</f>
        <v/>
      </c>
      <c r="H7989" s="64" t="str">
        <f t="shared" si="124"/>
        <v/>
      </c>
      <c r="I7989" s="65" t="str">
        <f>IF(発注書!D7995="","",発注書!D7995)</f>
        <v/>
      </c>
      <c r="J7989" s="66" t="str">
        <f>IF(発注書!D7995="","",発注書!C7995)</f>
        <v/>
      </c>
    </row>
    <row r="7990" spans="1:10" x14ac:dyDescent="0.55000000000000004">
      <c r="B7990" s="50">
        <v>2</v>
      </c>
      <c r="E7990" s="61" t="str">
        <f>IF(発注書!D7996="","",発注書!B7996)</f>
        <v/>
      </c>
      <c r="F7990" s="62" t="str">
        <f>IF(J7990="","",VLOOKUP(J7990,商品マスタ!$B:$D,2,FALSE))</f>
        <v/>
      </c>
      <c r="G7990" s="63" t="str">
        <f>IF(F7990="","",VLOOKUP(F7990,商品マスタ!$C:$D,2,FALSE))</f>
        <v/>
      </c>
      <c r="H7990" s="64" t="str">
        <f t="shared" si="124"/>
        <v/>
      </c>
      <c r="I7990" s="65" t="str">
        <f>IF(発注書!D7996="","",発注書!D7996)</f>
        <v/>
      </c>
      <c r="J7990" s="66" t="str">
        <f>IF(発注書!D7996="","",発注書!C7996)</f>
        <v/>
      </c>
    </row>
    <row r="7991" spans="1:10" x14ac:dyDescent="0.55000000000000004">
      <c r="A7991" s="49">
        <v>3995</v>
      </c>
      <c r="B7991" s="50">
        <v>1</v>
      </c>
      <c r="E7991" s="61" t="str">
        <f>IF(発注書!D7997="","",発注書!B7997)</f>
        <v/>
      </c>
      <c r="F7991" s="62" t="str">
        <f>IF(J7991="","",VLOOKUP(J7991,商品マスタ!$B:$D,2,FALSE))</f>
        <v/>
      </c>
      <c r="G7991" s="63" t="str">
        <f>IF(F7991="","",VLOOKUP(F7991,商品マスタ!$C:$D,2,FALSE))</f>
        <v/>
      </c>
      <c r="H7991" s="64" t="str">
        <f t="shared" si="124"/>
        <v/>
      </c>
      <c r="I7991" s="65" t="str">
        <f>IF(発注書!D7997="","",発注書!D7997)</f>
        <v/>
      </c>
      <c r="J7991" s="66" t="str">
        <f>IF(発注書!D7997="","",発注書!C7997)</f>
        <v/>
      </c>
    </row>
    <row r="7992" spans="1:10" x14ac:dyDescent="0.55000000000000004">
      <c r="B7992" s="50">
        <v>2</v>
      </c>
      <c r="E7992" s="61" t="str">
        <f>IF(発注書!D7998="","",発注書!B7998)</f>
        <v/>
      </c>
      <c r="F7992" s="62" t="str">
        <f>IF(J7992="","",VLOOKUP(J7992,商品マスタ!$B:$D,2,FALSE))</f>
        <v/>
      </c>
      <c r="G7992" s="63" t="str">
        <f>IF(F7992="","",VLOOKUP(F7992,商品マスタ!$C:$D,2,FALSE))</f>
        <v/>
      </c>
      <c r="H7992" s="64" t="str">
        <f t="shared" si="124"/>
        <v/>
      </c>
      <c r="I7992" s="65" t="str">
        <f>IF(発注書!D7998="","",発注書!D7998)</f>
        <v/>
      </c>
      <c r="J7992" s="66" t="str">
        <f>IF(発注書!D7998="","",発注書!C7998)</f>
        <v/>
      </c>
    </row>
    <row r="7993" spans="1:10" x14ac:dyDescent="0.55000000000000004">
      <c r="A7993" s="49">
        <v>3996</v>
      </c>
      <c r="B7993" s="50">
        <v>1</v>
      </c>
      <c r="E7993" s="61" t="str">
        <f>IF(発注書!D7999="","",発注書!B7999)</f>
        <v/>
      </c>
      <c r="F7993" s="62" t="str">
        <f>IF(J7993="","",VLOOKUP(J7993,商品マスタ!$B:$D,2,FALSE))</f>
        <v/>
      </c>
      <c r="G7993" s="63" t="str">
        <f>IF(F7993="","",VLOOKUP(F7993,商品マスタ!$C:$D,2,FALSE))</f>
        <v/>
      </c>
      <c r="H7993" s="64" t="str">
        <f t="shared" si="124"/>
        <v/>
      </c>
      <c r="I7993" s="65" t="str">
        <f>IF(発注書!D7999="","",発注書!D7999)</f>
        <v/>
      </c>
      <c r="J7993" s="66" t="str">
        <f>IF(発注書!D7999="","",発注書!C7999)</f>
        <v/>
      </c>
    </row>
    <row r="7994" spans="1:10" x14ac:dyDescent="0.55000000000000004">
      <c r="B7994" s="50">
        <v>2</v>
      </c>
      <c r="E7994" s="61" t="str">
        <f>IF(発注書!D8000="","",発注書!B8000)</f>
        <v/>
      </c>
      <c r="F7994" s="62" t="str">
        <f>IF(J7994="","",VLOOKUP(J7994,商品マスタ!$B:$D,2,FALSE))</f>
        <v/>
      </c>
      <c r="G7994" s="63" t="str">
        <f>IF(F7994="","",VLOOKUP(F7994,商品マスタ!$C:$D,2,FALSE))</f>
        <v/>
      </c>
      <c r="H7994" s="64" t="str">
        <f t="shared" si="124"/>
        <v/>
      </c>
      <c r="I7994" s="65" t="str">
        <f>IF(発注書!D8000="","",発注書!D8000)</f>
        <v/>
      </c>
      <c r="J7994" s="66" t="str">
        <f>IF(発注書!D8000="","",発注書!C8000)</f>
        <v/>
      </c>
    </row>
    <row r="7995" spans="1:10" x14ac:dyDescent="0.55000000000000004">
      <c r="A7995" s="49">
        <v>3997</v>
      </c>
      <c r="B7995" s="50">
        <v>1</v>
      </c>
      <c r="E7995" s="61" t="str">
        <f>IF(発注書!D8001="","",発注書!B8001)</f>
        <v/>
      </c>
      <c r="F7995" s="62" t="str">
        <f>IF(J7995="","",VLOOKUP(J7995,商品マスタ!$B:$D,2,FALSE))</f>
        <v/>
      </c>
      <c r="G7995" s="63" t="str">
        <f>IF(F7995="","",VLOOKUP(F7995,商品マスタ!$C:$D,2,FALSE))</f>
        <v/>
      </c>
      <c r="H7995" s="64" t="str">
        <f t="shared" si="124"/>
        <v/>
      </c>
      <c r="I7995" s="65" t="str">
        <f>IF(発注書!D8001="","",発注書!D8001)</f>
        <v/>
      </c>
      <c r="J7995" s="66" t="str">
        <f>IF(発注書!D8001="","",発注書!C8001)</f>
        <v/>
      </c>
    </row>
    <row r="7996" spans="1:10" x14ac:dyDescent="0.55000000000000004">
      <c r="B7996" s="50">
        <v>2</v>
      </c>
      <c r="E7996" s="61" t="str">
        <f>IF(発注書!D8002="","",発注書!B8002)</f>
        <v/>
      </c>
      <c r="F7996" s="62" t="str">
        <f>IF(J7996="","",VLOOKUP(J7996,商品マスタ!$B:$D,2,FALSE))</f>
        <v/>
      </c>
      <c r="G7996" s="63" t="str">
        <f>IF(F7996="","",VLOOKUP(F7996,商品マスタ!$C:$D,2,FALSE))</f>
        <v/>
      </c>
      <c r="H7996" s="64" t="str">
        <f t="shared" si="124"/>
        <v/>
      </c>
      <c r="I7996" s="65" t="str">
        <f>IF(発注書!D8002="","",発注書!D8002)</f>
        <v/>
      </c>
      <c r="J7996" s="66" t="str">
        <f>IF(発注書!D8002="","",発注書!C8002)</f>
        <v/>
      </c>
    </row>
    <row r="7997" spans="1:10" x14ac:dyDescent="0.55000000000000004">
      <c r="A7997" s="49">
        <v>3998</v>
      </c>
      <c r="B7997" s="50">
        <v>1</v>
      </c>
      <c r="E7997" s="61" t="str">
        <f>IF(発注書!D8003="","",発注書!B8003)</f>
        <v/>
      </c>
      <c r="F7997" s="62" t="str">
        <f>IF(J7997="","",VLOOKUP(J7997,商品マスタ!$B:$D,2,FALSE))</f>
        <v/>
      </c>
      <c r="G7997" s="63" t="str">
        <f>IF(F7997="","",VLOOKUP(F7997,商品マスタ!$C:$D,2,FALSE))</f>
        <v/>
      </c>
      <c r="H7997" s="64" t="str">
        <f t="shared" si="124"/>
        <v/>
      </c>
      <c r="I7997" s="65" t="str">
        <f>IF(発注書!D8003="","",発注書!D8003)</f>
        <v/>
      </c>
      <c r="J7997" s="66" t="str">
        <f>IF(発注書!D8003="","",発注書!C8003)</f>
        <v/>
      </c>
    </row>
    <row r="7998" spans="1:10" x14ac:dyDescent="0.55000000000000004">
      <c r="B7998" s="50">
        <v>2</v>
      </c>
      <c r="E7998" s="61" t="str">
        <f>IF(発注書!D8004="","",発注書!B8004)</f>
        <v/>
      </c>
      <c r="F7998" s="62" t="str">
        <f>IF(J7998="","",VLOOKUP(J7998,商品マスタ!$B:$D,2,FALSE))</f>
        <v/>
      </c>
      <c r="G7998" s="63" t="str">
        <f>IF(F7998="","",VLOOKUP(F7998,商品マスタ!$C:$D,2,FALSE))</f>
        <v/>
      </c>
      <c r="H7998" s="64" t="str">
        <f t="shared" si="124"/>
        <v/>
      </c>
      <c r="I7998" s="65" t="str">
        <f>IF(発注書!D8004="","",発注書!D8004)</f>
        <v/>
      </c>
      <c r="J7998" s="66" t="str">
        <f>IF(発注書!D8004="","",発注書!C8004)</f>
        <v/>
      </c>
    </row>
    <row r="7999" spans="1:10" x14ac:dyDescent="0.55000000000000004">
      <c r="A7999" s="49">
        <v>3999</v>
      </c>
      <c r="B7999" s="50">
        <v>1</v>
      </c>
      <c r="E7999" s="61" t="str">
        <f>IF(発注書!D8005="","",発注書!B8005)</f>
        <v/>
      </c>
      <c r="F7999" s="62" t="str">
        <f>IF(J7999="","",VLOOKUP(J7999,商品マスタ!$B:$D,2,FALSE))</f>
        <v/>
      </c>
      <c r="G7999" s="63" t="str">
        <f>IF(F7999="","",VLOOKUP(F7999,商品マスタ!$C:$D,2,FALSE))</f>
        <v/>
      </c>
      <c r="H7999" s="64" t="str">
        <f t="shared" si="124"/>
        <v/>
      </c>
      <c r="I7999" s="65" t="str">
        <f>IF(発注書!D8005="","",発注書!D8005)</f>
        <v/>
      </c>
      <c r="J7999" s="66" t="str">
        <f>IF(発注書!D8005="","",発注書!C8005)</f>
        <v/>
      </c>
    </row>
    <row r="8000" spans="1:10" x14ac:dyDescent="0.55000000000000004">
      <c r="B8000" s="50">
        <v>2</v>
      </c>
      <c r="E8000" s="61" t="str">
        <f>IF(発注書!D8006="","",発注書!B8006)</f>
        <v/>
      </c>
      <c r="F8000" s="62" t="str">
        <f>IF(J8000="","",VLOOKUP(J8000,商品マスタ!$B:$D,2,FALSE))</f>
        <v/>
      </c>
      <c r="G8000" s="63" t="str">
        <f>IF(F8000="","",VLOOKUP(F8000,商品マスタ!$C:$D,2,FALSE))</f>
        <v/>
      </c>
      <c r="H8000" s="64" t="str">
        <f t="shared" si="124"/>
        <v/>
      </c>
      <c r="I8000" s="65" t="str">
        <f>IF(発注書!D8006="","",発注書!D8006)</f>
        <v/>
      </c>
      <c r="J8000" s="66" t="str">
        <f>IF(発注書!D8006="","",発注書!C8006)</f>
        <v/>
      </c>
    </row>
    <row r="8001" spans="1:10" x14ac:dyDescent="0.55000000000000004">
      <c r="A8001" s="49">
        <v>4000</v>
      </c>
      <c r="B8001" s="50">
        <v>1</v>
      </c>
      <c r="E8001" s="61" t="str">
        <f>IF(発注書!D8007="","",発注書!B8007)</f>
        <v/>
      </c>
      <c r="F8001" s="62" t="str">
        <f>IF(J8001="","",VLOOKUP(J8001,商品マスタ!$B:$D,2,FALSE))</f>
        <v/>
      </c>
      <c r="G8001" s="63" t="str">
        <f>IF(F8001="","",VLOOKUP(F8001,商品マスタ!$C:$D,2,FALSE))</f>
        <v/>
      </c>
      <c r="H8001" s="64" t="str">
        <f t="shared" si="124"/>
        <v/>
      </c>
      <c r="I8001" s="65" t="str">
        <f>IF(発注書!D8007="","",発注書!D8007)</f>
        <v/>
      </c>
      <c r="J8001" s="66" t="str">
        <f>IF(発注書!D8007="","",発注書!C8007)</f>
        <v/>
      </c>
    </row>
    <row r="8002" spans="1:10" x14ac:dyDescent="0.55000000000000004">
      <c r="B8002" s="50">
        <v>2</v>
      </c>
      <c r="E8002" s="61" t="str">
        <f>IF(発注書!D8008="","",発注書!B8008)</f>
        <v/>
      </c>
      <c r="F8002" s="62" t="str">
        <f>IF(J8002="","",VLOOKUP(J8002,商品マスタ!$B:$D,2,FALSE))</f>
        <v/>
      </c>
      <c r="G8002" s="63" t="str">
        <f>IF(F8002="","",VLOOKUP(F8002,商品マスタ!$C:$D,2,FALSE))</f>
        <v/>
      </c>
      <c r="H8002" s="64" t="str">
        <f t="shared" si="124"/>
        <v/>
      </c>
      <c r="I8002" s="65" t="str">
        <f>IF(発注書!D8008="","",発注書!D8008)</f>
        <v/>
      </c>
      <c r="J8002" s="66" t="str">
        <f>IF(発注書!D8008="","",発注書!C8008)</f>
        <v/>
      </c>
    </row>
    <row r="8003" spans="1:10" x14ac:dyDescent="0.55000000000000004">
      <c r="A8003" s="49">
        <v>4001</v>
      </c>
      <c r="B8003" s="50">
        <v>1</v>
      </c>
      <c r="E8003" s="61" t="str">
        <f>IF(発注書!D8009="","",発注書!B8009)</f>
        <v/>
      </c>
      <c r="F8003" s="62" t="str">
        <f>IF(J8003="","",VLOOKUP(J8003,商品マスタ!$B:$D,2,FALSE))</f>
        <v/>
      </c>
      <c r="G8003" s="63" t="str">
        <f>IF(F8003="","",VLOOKUP(F8003,商品マスタ!$C:$D,2,FALSE))</f>
        <v/>
      </c>
      <c r="H8003" s="64" t="str">
        <f t="shared" si="124"/>
        <v/>
      </c>
      <c r="I8003" s="65" t="str">
        <f>IF(発注書!D8009="","",発注書!D8009)</f>
        <v/>
      </c>
      <c r="J8003" s="66" t="str">
        <f>IF(発注書!D8009="","",発注書!C8009)</f>
        <v/>
      </c>
    </row>
    <row r="8004" spans="1:10" x14ac:dyDescent="0.55000000000000004">
      <c r="B8004" s="50">
        <v>2</v>
      </c>
      <c r="E8004" s="61" t="str">
        <f>IF(発注書!D8010="","",発注書!B8010)</f>
        <v/>
      </c>
      <c r="F8004" s="62" t="str">
        <f>IF(J8004="","",VLOOKUP(J8004,商品マスタ!$B:$D,2,FALSE))</f>
        <v/>
      </c>
      <c r="G8004" s="63" t="str">
        <f>IF(F8004="","",VLOOKUP(F8004,商品マスタ!$C:$D,2,FALSE))</f>
        <v/>
      </c>
      <c r="H8004" s="64" t="str">
        <f t="shared" ref="H8004:H8067" si="125">IF(E8004="","",IF(E8004="",LEN(SUBSTITUTE(D8004," ","")),LEN(SUBSTITUTE(E8004," ",""))))</f>
        <v/>
      </c>
      <c r="I8004" s="65" t="str">
        <f>IF(発注書!D8010="","",発注書!D8010)</f>
        <v/>
      </c>
      <c r="J8004" s="66" t="str">
        <f>IF(発注書!D8010="","",発注書!C8010)</f>
        <v/>
      </c>
    </row>
    <row r="8005" spans="1:10" x14ac:dyDescent="0.55000000000000004">
      <c r="A8005" s="49">
        <v>4002</v>
      </c>
      <c r="B8005" s="50">
        <v>1</v>
      </c>
      <c r="E8005" s="61" t="str">
        <f>IF(発注書!D8011="","",発注書!B8011)</f>
        <v/>
      </c>
      <c r="F8005" s="62" t="str">
        <f>IF(J8005="","",VLOOKUP(J8005,商品マスタ!$B:$D,2,FALSE))</f>
        <v/>
      </c>
      <c r="G8005" s="63" t="str">
        <f>IF(F8005="","",VLOOKUP(F8005,商品マスタ!$C:$D,2,FALSE))</f>
        <v/>
      </c>
      <c r="H8005" s="64" t="str">
        <f t="shared" si="125"/>
        <v/>
      </c>
      <c r="I8005" s="65" t="str">
        <f>IF(発注書!D8011="","",発注書!D8011)</f>
        <v/>
      </c>
      <c r="J8005" s="66" t="str">
        <f>IF(発注書!D8011="","",発注書!C8011)</f>
        <v/>
      </c>
    </row>
    <row r="8006" spans="1:10" x14ac:dyDescent="0.55000000000000004">
      <c r="B8006" s="50">
        <v>2</v>
      </c>
      <c r="E8006" s="61" t="str">
        <f>IF(発注書!D8012="","",発注書!B8012)</f>
        <v/>
      </c>
      <c r="F8006" s="62" t="str">
        <f>IF(J8006="","",VLOOKUP(J8006,商品マスタ!$B:$D,2,FALSE))</f>
        <v/>
      </c>
      <c r="G8006" s="63" t="str">
        <f>IF(F8006="","",VLOOKUP(F8006,商品マスタ!$C:$D,2,FALSE))</f>
        <v/>
      </c>
      <c r="H8006" s="64" t="str">
        <f t="shared" si="125"/>
        <v/>
      </c>
      <c r="I8006" s="65" t="str">
        <f>IF(発注書!D8012="","",発注書!D8012)</f>
        <v/>
      </c>
      <c r="J8006" s="66" t="str">
        <f>IF(発注書!D8012="","",発注書!C8012)</f>
        <v/>
      </c>
    </row>
    <row r="8007" spans="1:10" x14ac:dyDescent="0.55000000000000004">
      <c r="A8007" s="49">
        <v>4003</v>
      </c>
      <c r="B8007" s="50">
        <v>1</v>
      </c>
      <c r="E8007" s="61" t="str">
        <f>IF(発注書!D8013="","",発注書!B8013)</f>
        <v/>
      </c>
      <c r="F8007" s="62" t="str">
        <f>IF(J8007="","",VLOOKUP(J8007,商品マスタ!$B:$D,2,FALSE))</f>
        <v/>
      </c>
      <c r="G8007" s="63" t="str">
        <f>IF(F8007="","",VLOOKUP(F8007,商品マスタ!$C:$D,2,FALSE))</f>
        <v/>
      </c>
      <c r="H8007" s="64" t="str">
        <f t="shared" si="125"/>
        <v/>
      </c>
      <c r="I8007" s="65" t="str">
        <f>IF(発注書!D8013="","",発注書!D8013)</f>
        <v/>
      </c>
      <c r="J8007" s="66" t="str">
        <f>IF(発注書!D8013="","",発注書!C8013)</f>
        <v/>
      </c>
    </row>
    <row r="8008" spans="1:10" x14ac:dyDescent="0.55000000000000004">
      <c r="B8008" s="50">
        <v>2</v>
      </c>
      <c r="E8008" s="61" t="str">
        <f>IF(発注書!D8014="","",発注書!B8014)</f>
        <v/>
      </c>
      <c r="F8008" s="62" t="str">
        <f>IF(J8008="","",VLOOKUP(J8008,商品マスタ!$B:$D,2,FALSE))</f>
        <v/>
      </c>
      <c r="G8008" s="63" t="str">
        <f>IF(F8008="","",VLOOKUP(F8008,商品マスタ!$C:$D,2,FALSE))</f>
        <v/>
      </c>
      <c r="H8008" s="64" t="str">
        <f t="shared" si="125"/>
        <v/>
      </c>
      <c r="I8008" s="65" t="str">
        <f>IF(発注書!D8014="","",発注書!D8014)</f>
        <v/>
      </c>
      <c r="J8008" s="66" t="str">
        <f>IF(発注書!D8014="","",発注書!C8014)</f>
        <v/>
      </c>
    </row>
    <row r="8009" spans="1:10" x14ac:dyDescent="0.55000000000000004">
      <c r="A8009" s="49">
        <v>4004</v>
      </c>
      <c r="B8009" s="50">
        <v>1</v>
      </c>
      <c r="E8009" s="61" t="str">
        <f>IF(発注書!D8015="","",発注書!B8015)</f>
        <v/>
      </c>
      <c r="F8009" s="62" t="str">
        <f>IF(J8009="","",VLOOKUP(J8009,商品マスタ!$B:$D,2,FALSE))</f>
        <v/>
      </c>
      <c r="G8009" s="63" t="str">
        <f>IF(F8009="","",VLOOKUP(F8009,商品マスタ!$C:$D,2,FALSE))</f>
        <v/>
      </c>
      <c r="H8009" s="64" t="str">
        <f t="shared" si="125"/>
        <v/>
      </c>
      <c r="I8009" s="65" t="str">
        <f>IF(発注書!D8015="","",発注書!D8015)</f>
        <v/>
      </c>
      <c r="J8009" s="66" t="str">
        <f>IF(発注書!D8015="","",発注書!C8015)</f>
        <v/>
      </c>
    </row>
    <row r="8010" spans="1:10" x14ac:dyDescent="0.55000000000000004">
      <c r="B8010" s="50">
        <v>2</v>
      </c>
      <c r="E8010" s="61" t="str">
        <f>IF(発注書!D8016="","",発注書!B8016)</f>
        <v/>
      </c>
      <c r="F8010" s="62" t="str">
        <f>IF(J8010="","",VLOOKUP(J8010,商品マスタ!$B:$D,2,FALSE))</f>
        <v/>
      </c>
      <c r="G8010" s="63" t="str">
        <f>IF(F8010="","",VLOOKUP(F8010,商品マスタ!$C:$D,2,FALSE))</f>
        <v/>
      </c>
      <c r="H8010" s="64" t="str">
        <f t="shared" si="125"/>
        <v/>
      </c>
      <c r="I8010" s="65" t="str">
        <f>IF(発注書!D8016="","",発注書!D8016)</f>
        <v/>
      </c>
      <c r="J8010" s="66" t="str">
        <f>IF(発注書!D8016="","",発注書!C8016)</f>
        <v/>
      </c>
    </row>
    <row r="8011" spans="1:10" x14ac:dyDescent="0.55000000000000004">
      <c r="A8011" s="49">
        <v>4005</v>
      </c>
      <c r="B8011" s="50">
        <v>1</v>
      </c>
      <c r="E8011" s="61" t="str">
        <f>IF(発注書!D8017="","",発注書!B8017)</f>
        <v/>
      </c>
      <c r="F8011" s="62" t="str">
        <f>IF(J8011="","",VLOOKUP(J8011,商品マスタ!$B:$D,2,FALSE))</f>
        <v/>
      </c>
      <c r="G8011" s="63" t="str">
        <f>IF(F8011="","",VLOOKUP(F8011,商品マスタ!$C:$D,2,FALSE))</f>
        <v/>
      </c>
      <c r="H8011" s="64" t="str">
        <f t="shared" si="125"/>
        <v/>
      </c>
      <c r="I8011" s="65" t="str">
        <f>IF(発注書!D8017="","",発注書!D8017)</f>
        <v/>
      </c>
      <c r="J8011" s="66" t="str">
        <f>IF(発注書!D8017="","",発注書!C8017)</f>
        <v/>
      </c>
    </row>
    <row r="8012" spans="1:10" x14ac:dyDescent="0.55000000000000004">
      <c r="B8012" s="50">
        <v>2</v>
      </c>
      <c r="E8012" s="61" t="str">
        <f>IF(発注書!D8018="","",発注書!B8018)</f>
        <v/>
      </c>
      <c r="F8012" s="62" t="str">
        <f>IF(J8012="","",VLOOKUP(J8012,商品マスタ!$B:$D,2,FALSE))</f>
        <v/>
      </c>
      <c r="G8012" s="63" t="str">
        <f>IF(F8012="","",VLOOKUP(F8012,商品マスタ!$C:$D,2,FALSE))</f>
        <v/>
      </c>
      <c r="H8012" s="64" t="str">
        <f t="shared" si="125"/>
        <v/>
      </c>
      <c r="I8012" s="65" t="str">
        <f>IF(発注書!D8018="","",発注書!D8018)</f>
        <v/>
      </c>
      <c r="J8012" s="66" t="str">
        <f>IF(発注書!D8018="","",発注書!C8018)</f>
        <v/>
      </c>
    </row>
    <row r="8013" spans="1:10" x14ac:dyDescent="0.55000000000000004">
      <c r="A8013" s="49">
        <v>4006</v>
      </c>
      <c r="B8013" s="50">
        <v>1</v>
      </c>
      <c r="E8013" s="61" t="str">
        <f>IF(発注書!D8019="","",発注書!B8019)</f>
        <v/>
      </c>
      <c r="F8013" s="62" t="str">
        <f>IF(J8013="","",VLOOKUP(J8013,商品マスタ!$B:$D,2,FALSE))</f>
        <v/>
      </c>
      <c r="G8013" s="63" t="str">
        <f>IF(F8013="","",VLOOKUP(F8013,商品マスタ!$C:$D,2,FALSE))</f>
        <v/>
      </c>
      <c r="H8013" s="64" t="str">
        <f t="shared" si="125"/>
        <v/>
      </c>
      <c r="I8013" s="65" t="str">
        <f>IF(発注書!D8019="","",発注書!D8019)</f>
        <v/>
      </c>
      <c r="J8013" s="66" t="str">
        <f>IF(発注書!D8019="","",発注書!C8019)</f>
        <v/>
      </c>
    </row>
    <row r="8014" spans="1:10" x14ac:dyDescent="0.55000000000000004">
      <c r="B8014" s="50">
        <v>2</v>
      </c>
      <c r="E8014" s="61" t="str">
        <f>IF(発注書!D8020="","",発注書!B8020)</f>
        <v/>
      </c>
      <c r="F8014" s="62" t="str">
        <f>IF(J8014="","",VLOOKUP(J8014,商品マスタ!$B:$D,2,FALSE))</f>
        <v/>
      </c>
      <c r="G8014" s="63" t="str">
        <f>IF(F8014="","",VLOOKUP(F8014,商品マスタ!$C:$D,2,FALSE))</f>
        <v/>
      </c>
      <c r="H8014" s="64" t="str">
        <f t="shared" si="125"/>
        <v/>
      </c>
      <c r="I8014" s="65" t="str">
        <f>IF(発注書!D8020="","",発注書!D8020)</f>
        <v/>
      </c>
      <c r="J8014" s="66" t="str">
        <f>IF(発注書!D8020="","",発注書!C8020)</f>
        <v/>
      </c>
    </row>
    <row r="8015" spans="1:10" x14ac:dyDescent="0.55000000000000004">
      <c r="A8015" s="49">
        <v>4007</v>
      </c>
      <c r="B8015" s="50">
        <v>1</v>
      </c>
      <c r="E8015" s="61" t="str">
        <f>IF(発注書!D8021="","",発注書!B8021)</f>
        <v/>
      </c>
      <c r="F8015" s="62" t="str">
        <f>IF(J8015="","",VLOOKUP(J8015,商品マスタ!$B:$D,2,FALSE))</f>
        <v/>
      </c>
      <c r="G8015" s="63" t="str">
        <f>IF(F8015="","",VLOOKUP(F8015,商品マスタ!$C:$D,2,FALSE))</f>
        <v/>
      </c>
      <c r="H8015" s="64" t="str">
        <f t="shared" si="125"/>
        <v/>
      </c>
      <c r="I8015" s="65" t="str">
        <f>IF(発注書!D8021="","",発注書!D8021)</f>
        <v/>
      </c>
      <c r="J8015" s="66" t="str">
        <f>IF(発注書!D8021="","",発注書!C8021)</f>
        <v/>
      </c>
    </row>
    <row r="8016" spans="1:10" x14ac:dyDescent="0.55000000000000004">
      <c r="B8016" s="50">
        <v>2</v>
      </c>
      <c r="E8016" s="61" t="str">
        <f>IF(発注書!D8022="","",発注書!B8022)</f>
        <v/>
      </c>
      <c r="F8016" s="62" t="str">
        <f>IF(J8016="","",VLOOKUP(J8016,商品マスタ!$B:$D,2,FALSE))</f>
        <v/>
      </c>
      <c r="G8016" s="63" t="str">
        <f>IF(F8016="","",VLOOKUP(F8016,商品マスタ!$C:$D,2,FALSE))</f>
        <v/>
      </c>
      <c r="H8016" s="64" t="str">
        <f t="shared" si="125"/>
        <v/>
      </c>
      <c r="I8016" s="65" t="str">
        <f>IF(発注書!D8022="","",発注書!D8022)</f>
        <v/>
      </c>
      <c r="J8016" s="66" t="str">
        <f>IF(発注書!D8022="","",発注書!C8022)</f>
        <v/>
      </c>
    </row>
    <row r="8017" spans="1:10" x14ac:dyDescent="0.55000000000000004">
      <c r="A8017" s="49">
        <v>4008</v>
      </c>
      <c r="B8017" s="50">
        <v>1</v>
      </c>
      <c r="E8017" s="61" t="str">
        <f>IF(発注書!D8023="","",発注書!B8023)</f>
        <v/>
      </c>
      <c r="F8017" s="62" t="str">
        <f>IF(J8017="","",VLOOKUP(J8017,商品マスタ!$B:$D,2,FALSE))</f>
        <v/>
      </c>
      <c r="G8017" s="63" t="str">
        <f>IF(F8017="","",VLOOKUP(F8017,商品マスタ!$C:$D,2,FALSE))</f>
        <v/>
      </c>
      <c r="H8017" s="64" t="str">
        <f t="shared" si="125"/>
        <v/>
      </c>
      <c r="I8017" s="65" t="str">
        <f>IF(発注書!D8023="","",発注書!D8023)</f>
        <v/>
      </c>
      <c r="J8017" s="66" t="str">
        <f>IF(発注書!D8023="","",発注書!C8023)</f>
        <v/>
      </c>
    </row>
    <row r="8018" spans="1:10" x14ac:dyDescent="0.55000000000000004">
      <c r="B8018" s="50">
        <v>2</v>
      </c>
      <c r="E8018" s="61" t="str">
        <f>IF(発注書!D8024="","",発注書!B8024)</f>
        <v/>
      </c>
      <c r="F8018" s="62" t="str">
        <f>IF(J8018="","",VLOOKUP(J8018,商品マスタ!$B:$D,2,FALSE))</f>
        <v/>
      </c>
      <c r="G8018" s="63" t="str">
        <f>IF(F8018="","",VLOOKUP(F8018,商品マスタ!$C:$D,2,FALSE))</f>
        <v/>
      </c>
      <c r="H8018" s="64" t="str">
        <f t="shared" si="125"/>
        <v/>
      </c>
      <c r="I8018" s="65" t="str">
        <f>IF(発注書!D8024="","",発注書!D8024)</f>
        <v/>
      </c>
      <c r="J8018" s="66" t="str">
        <f>IF(発注書!D8024="","",発注書!C8024)</f>
        <v/>
      </c>
    </row>
    <row r="8019" spans="1:10" x14ac:dyDescent="0.55000000000000004">
      <c r="A8019" s="49">
        <v>4009</v>
      </c>
      <c r="B8019" s="50">
        <v>1</v>
      </c>
      <c r="E8019" s="61" t="str">
        <f>IF(発注書!D8025="","",発注書!B8025)</f>
        <v/>
      </c>
      <c r="F8019" s="62" t="str">
        <f>IF(J8019="","",VLOOKUP(J8019,商品マスタ!$B:$D,2,FALSE))</f>
        <v/>
      </c>
      <c r="G8019" s="63" t="str">
        <f>IF(F8019="","",VLOOKUP(F8019,商品マスタ!$C:$D,2,FALSE))</f>
        <v/>
      </c>
      <c r="H8019" s="64" t="str">
        <f t="shared" si="125"/>
        <v/>
      </c>
      <c r="I8019" s="65" t="str">
        <f>IF(発注書!D8025="","",発注書!D8025)</f>
        <v/>
      </c>
      <c r="J8019" s="66" t="str">
        <f>IF(発注書!D8025="","",発注書!C8025)</f>
        <v/>
      </c>
    </row>
    <row r="8020" spans="1:10" x14ac:dyDescent="0.55000000000000004">
      <c r="B8020" s="50">
        <v>2</v>
      </c>
      <c r="E8020" s="61" t="str">
        <f>IF(発注書!D8026="","",発注書!B8026)</f>
        <v/>
      </c>
      <c r="F8020" s="62" t="str">
        <f>IF(J8020="","",VLOOKUP(J8020,商品マスタ!$B:$D,2,FALSE))</f>
        <v/>
      </c>
      <c r="G8020" s="63" t="str">
        <f>IF(F8020="","",VLOOKUP(F8020,商品マスタ!$C:$D,2,FALSE))</f>
        <v/>
      </c>
      <c r="H8020" s="64" t="str">
        <f t="shared" si="125"/>
        <v/>
      </c>
      <c r="I8020" s="65" t="str">
        <f>IF(発注書!D8026="","",発注書!D8026)</f>
        <v/>
      </c>
      <c r="J8020" s="66" t="str">
        <f>IF(発注書!D8026="","",発注書!C8026)</f>
        <v/>
      </c>
    </row>
    <row r="8021" spans="1:10" x14ac:dyDescent="0.55000000000000004">
      <c r="A8021" s="49">
        <v>4010</v>
      </c>
      <c r="B8021" s="50">
        <v>1</v>
      </c>
      <c r="E8021" s="61" t="str">
        <f>IF(発注書!D8027="","",発注書!B8027)</f>
        <v/>
      </c>
      <c r="F8021" s="62" t="str">
        <f>IF(J8021="","",VLOOKUP(J8021,商品マスタ!$B:$D,2,FALSE))</f>
        <v/>
      </c>
      <c r="G8021" s="63" t="str">
        <f>IF(F8021="","",VLOOKUP(F8021,商品マスタ!$C:$D,2,FALSE))</f>
        <v/>
      </c>
      <c r="H8021" s="64" t="str">
        <f t="shared" si="125"/>
        <v/>
      </c>
      <c r="I8021" s="65" t="str">
        <f>IF(発注書!D8027="","",発注書!D8027)</f>
        <v/>
      </c>
      <c r="J8021" s="66" t="str">
        <f>IF(発注書!D8027="","",発注書!C8027)</f>
        <v/>
      </c>
    </row>
    <row r="8022" spans="1:10" x14ac:dyDescent="0.55000000000000004">
      <c r="B8022" s="50">
        <v>2</v>
      </c>
      <c r="E8022" s="61" t="str">
        <f>IF(発注書!D8028="","",発注書!B8028)</f>
        <v/>
      </c>
      <c r="F8022" s="62" t="str">
        <f>IF(J8022="","",VLOOKUP(J8022,商品マスタ!$B:$D,2,FALSE))</f>
        <v/>
      </c>
      <c r="G8022" s="63" t="str">
        <f>IF(F8022="","",VLOOKUP(F8022,商品マスタ!$C:$D,2,FALSE))</f>
        <v/>
      </c>
      <c r="H8022" s="64" t="str">
        <f t="shared" si="125"/>
        <v/>
      </c>
      <c r="I8022" s="65" t="str">
        <f>IF(発注書!D8028="","",発注書!D8028)</f>
        <v/>
      </c>
      <c r="J8022" s="66" t="str">
        <f>IF(発注書!D8028="","",発注書!C8028)</f>
        <v/>
      </c>
    </row>
    <row r="8023" spans="1:10" x14ac:dyDescent="0.55000000000000004">
      <c r="A8023" s="49">
        <v>4011</v>
      </c>
      <c r="B8023" s="50">
        <v>1</v>
      </c>
      <c r="E8023" s="61" t="str">
        <f>IF(発注書!D8029="","",発注書!B8029)</f>
        <v/>
      </c>
      <c r="F8023" s="62" t="str">
        <f>IF(J8023="","",VLOOKUP(J8023,商品マスタ!$B:$D,2,FALSE))</f>
        <v/>
      </c>
      <c r="G8023" s="63" t="str">
        <f>IF(F8023="","",VLOOKUP(F8023,商品マスタ!$C:$D,2,FALSE))</f>
        <v/>
      </c>
      <c r="H8023" s="64" t="str">
        <f t="shared" si="125"/>
        <v/>
      </c>
      <c r="I8023" s="65" t="str">
        <f>IF(発注書!D8029="","",発注書!D8029)</f>
        <v/>
      </c>
      <c r="J8023" s="66" t="str">
        <f>IF(発注書!D8029="","",発注書!C8029)</f>
        <v/>
      </c>
    </row>
    <row r="8024" spans="1:10" x14ac:dyDescent="0.55000000000000004">
      <c r="B8024" s="50">
        <v>2</v>
      </c>
      <c r="E8024" s="61" t="str">
        <f>IF(発注書!D8030="","",発注書!B8030)</f>
        <v/>
      </c>
      <c r="F8024" s="62" t="str">
        <f>IF(J8024="","",VLOOKUP(J8024,商品マスタ!$B:$D,2,FALSE))</f>
        <v/>
      </c>
      <c r="G8024" s="63" t="str">
        <f>IF(F8024="","",VLOOKUP(F8024,商品マスタ!$C:$D,2,FALSE))</f>
        <v/>
      </c>
      <c r="H8024" s="64" t="str">
        <f t="shared" si="125"/>
        <v/>
      </c>
      <c r="I8024" s="65" t="str">
        <f>IF(発注書!D8030="","",発注書!D8030)</f>
        <v/>
      </c>
      <c r="J8024" s="66" t="str">
        <f>IF(発注書!D8030="","",発注書!C8030)</f>
        <v/>
      </c>
    </row>
    <row r="8025" spans="1:10" x14ac:dyDescent="0.55000000000000004">
      <c r="A8025" s="49">
        <v>4012</v>
      </c>
      <c r="B8025" s="50">
        <v>1</v>
      </c>
      <c r="E8025" s="61" t="str">
        <f>IF(発注書!D8031="","",発注書!B8031)</f>
        <v/>
      </c>
      <c r="F8025" s="62" t="str">
        <f>IF(J8025="","",VLOOKUP(J8025,商品マスタ!$B:$D,2,FALSE))</f>
        <v/>
      </c>
      <c r="G8025" s="63" t="str">
        <f>IF(F8025="","",VLOOKUP(F8025,商品マスタ!$C:$D,2,FALSE))</f>
        <v/>
      </c>
      <c r="H8025" s="64" t="str">
        <f t="shared" si="125"/>
        <v/>
      </c>
      <c r="I8025" s="65" t="str">
        <f>IF(発注書!D8031="","",発注書!D8031)</f>
        <v/>
      </c>
      <c r="J8025" s="66" t="str">
        <f>IF(発注書!D8031="","",発注書!C8031)</f>
        <v/>
      </c>
    </row>
    <row r="8026" spans="1:10" x14ac:dyDescent="0.55000000000000004">
      <c r="B8026" s="50">
        <v>2</v>
      </c>
      <c r="E8026" s="61" t="str">
        <f>IF(発注書!D8032="","",発注書!B8032)</f>
        <v/>
      </c>
      <c r="F8026" s="62" t="str">
        <f>IF(J8026="","",VLOOKUP(J8026,商品マスタ!$B:$D,2,FALSE))</f>
        <v/>
      </c>
      <c r="G8026" s="63" t="str">
        <f>IF(F8026="","",VLOOKUP(F8026,商品マスタ!$C:$D,2,FALSE))</f>
        <v/>
      </c>
      <c r="H8026" s="64" t="str">
        <f t="shared" si="125"/>
        <v/>
      </c>
      <c r="I8026" s="65" t="str">
        <f>IF(発注書!D8032="","",発注書!D8032)</f>
        <v/>
      </c>
      <c r="J8026" s="66" t="str">
        <f>IF(発注書!D8032="","",発注書!C8032)</f>
        <v/>
      </c>
    </row>
    <row r="8027" spans="1:10" x14ac:dyDescent="0.55000000000000004">
      <c r="A8027" s="49">
        <v>4013</v>
      </c>
      <c r="B8027" s="50">
        <v>1</v>
      </c>
      <c r="E8027" s="61" t="str">
        <f>IF(発注書!D8033="","",発注書!B8033)</f>
        <v/>
      </c>
      <c r="F8027" s="62" t="str">
        <f>IF(J8027="","",VLOOKUP(J8027,商品マスタ!$B:$D,2,FALSE))</f>
        <v/>
      </c>
      <c r="G8027" s="63" t="str">
        <f>IF(F8027="","",VLOOKUP(F8027,商品マスタ!$C:$D,2,FALSE))</f>
        <v/>
      </c>
      <c r="H8027" s="64" t="str">
        <f t="shared" si="125"/>
        <v/>
      </c>
      <c r="I8027" s="65" t="str">
        <f>IF(発注書!D8033="","",発注書!D8033)</f>
        <v/>
      </c>
      <c r="J8027" s="66" t="str">
        <f>IF(発注書!D8033="","",発注書!C8033)</f>
        <v/>
      </c>
    </row>
    <row r="8028" spans="1:10" x14ac:dyDescent="0.55000000000000004">
      <c r="B8028" s="50">
        <v>2</v>
      </c>
      <c r="E8028" s="61" t="str">
        <f>IF(発注書!D8034="","",発注書!B8034)</f>
        <v/>
      </c>
      <c r="F8028" s="62" t="str">
        <f>IF(J8028="","",VLOOKUP(J8028,商品マスタ!$B:$D,2,FALSE))</f>
        <v/>
      </c>
      <c r="G8028" s="63" t="str">
        <f>IF(F8028="","",VLOOKUP(F8028,商品マスタ!$C:$D,2,FALSE))</f>
        <v/>
      </c>
      <c r="H8028" s="64" t="str">
        <f t="shared" si="125"/>
        <v/>
      </c>
      <c r="I8028" s="65" t="str">
        <f>IF(発注書!D8034="","",発注書!D8034)</f>
        <v/>
      </c>
      <c r="J8028" s="66" t="str">
        <f>IF(発注書!D8034="","",発注書!C8034)</f>
        <v/>
      </c>
    </row>
    <row r="8029" spans="1:10" x14ac:dyDescent="0.55000000000000004">
      <c r="A8029" s="49">
        <v>4014</v>
      </c>
      <c r="B8029" s="50">
        <v>1</v>
      </c>
      <c r="E8029" s="61" t="str">
        <f>IF(発注書!D8035="","",発注書!B8035)</f>
        <v/>
      </c>
      <c r="F8029" s="62" t="str">
        <f>IF(J8029="","",VLOOKUP(J8029,商品マスタ!$B:$D,2,FALSE))</f>
        <v/>
      </c>
      <c r="G8029" s="63" t="str">
        <f>IF(F8029="","",VLOOKUP(F8029,商品マスタ!$C:$D,2,FALSE))</f>
        <v/>
      </c>
      <c r="H8029" s="64" t="str">
        <f t="shared" si="125"/>
        <v/>
      </c>
      <c r="I8029" s="65" t="str">
        <f>IF(発注書!D8035="","",発注書!D8035)</f>
        <v/>
      </c>
      <c r="J8029" s="66" t="str">
        <f>IF(発注書!D8035="","",発注書!C8035)</f>
        <v/>
      </c>
    </row>
    <row r="8030" spans="1:10" x14ac:dyDescent="0.55000000000000004">
      <c r="B8030" s="50">
        <v>2</v>
      </c>
      <c r="E8030" s="61" t="str">
        <f>IF(発注書!D8036="","",発注書!B8036)</f>
        <v/>
      </c>
      <c r="F8030" s="62" t="str">
        <f>IF(J8030="","",VLOOKUP(J8030,商品マスタ!$B:$D,2,FALSE))</f>
        <v/>
      </c>
      <c r="G8030" s="63" t="str">
        <f>IF(F8030="","",VLOOKUP(F8030,商品マスタ!$C:$D,2,FALSE))</f>
        <v/>
      </c>
      <c r="H8030" s="64" t="str">
        <f t="shared" si="125"/>
        <v/>
      </c>
      <c r="I8030" s="65" t="str">
        <f>IF(発注書!D8036="","",発注書!D8036)</f>
        <v/>
      </c>
      <c r="J8030" s="66" t="str">
        <f>IF(発注書!D8036="","",発注書!C8036)</f>
        <v/>
      </c>
    </row>
    <row r="8031" spans="1:10" x14ac:dyDescent="0.55000000000000004">
      <c r="A8031" s="49">
        <v>4015</v>
      </c>
      <c r="B8031" s="50">
        <v>1</v>
      </c>
      <c r="E8031" s="61" t="str">
        <f>IF(発注書!D8037="","",発注書!B8037)</f>
        <v/>
      </c>
      <c r="F8031" s="62" t="str">
        <f>IF(J8031="","",VLOOKUP(J8031,商品マスタ!$B:$D,2,FALSE))</f>
        <v/>
      </c>
      <c r="G8031" s="63" t="str">
        <f>IF(F8031="","",VLOOKUP(F8031,商品マスタ!$C:$D,2,FALSE))</f>
        <v/>
      </c>
      <c r="H8031" s="64" t="str">
        <f t="shared" si="125"/>
        <v/>
      </c>
      <c r="I8031" s="65" t="str">
        <f>IF(発注書!D8037="","",発注書!D8037)</f>
        <v/>
      </c>
      <c r="J8031" s="66" t="str">
        <f>IF(発注書!D8037="","",発注書!C8037)</f>
        <v/>
      </c>
    </row>
    <row r="8032" spans="1:10" x14ac:dyDescent="0.55000000000000004">
      <c r="B8032" s="50">
        <v>2</v>
      </c>
      <c r="E8032" s="61" t="str">
        <f>IF(発注書!D8038="","",発注書!B8038)</f>
        <v/>
      </c>
      <c r="F8032" s="62" t="str">
        <f>IF(J8032="","",VLOOKUP(J8032,商品マスタ!$B:$D,2,FALSE))</f>
        <v/>
      </c>
      <c r="G8032" s="63" t="str">
        <f>IF(F8032="","",VLOOKUP(F8032,商品マスタ!$C:$D,2,FALSE))</f>
        <v/>
      </c>
      <c r="H8032" s="64" t="str">
        <f t="shared" si="125"/>
        <v/>
      </c>
      <c r="I8032" s="65" t="str">
        <f>IF(発注書!D8038="","",発注書!D8038)</f>
        <v/>
      </c>
      <c r="J8032" s="66" t="str">
        <f>IF(発注書!D8038="","",発注書!C8038)</f>
        <v/>
      </c>
    </row>
    <row r="8033" spans="1:10" x14ac:dyDescent="0.55000000000000004">
      <c r="A8033" s="49">
        <v>4016</v>
      </c>
      <c r="B8033" s="50">
        <v>1</v>
      </c>
      <c r="E8033" s="61" t="str">
        <f>IF(発注書!D8039="","",発注書!B8039)</f>
        <v/>
      </c>
      <c r="F8033" s="62" t="str">
        <f>IF(J8033="","",VLOOKUP(J8033,商品マスタ!$B:$D,2,FALSE))</f>
        <v/>
      </c>
      <c r="G8033" s="63" t="str">
        <f>IF(F8033="","",VLOOKUP(F8033,商品マスタ!$C:$D,2,FALSE))</f>
        <v/>
      </c>
      <c r="H8033" s="64" t="str">
        <f t="shared" si="125"/>
        <v/>
      </c>
      <c r="I8033" s="65" t="str">
        <f>IF(発注書!D8039="","",発注書!D8039)</f>
        <v/>
      </c>
      <c r="J8033" s="66" t="str">
        <f>IF(発注書!D8039="","",発注書!C8039)</f>
        <v/>
      </c>
    </row>
    <row r="8034" spans="1:10" x14ac:dyDescent="0.55000000000000004">
      <c r="B8034" s="50">
        <v>2</v>
      </c>
      <c r="E8034" s="61" t="str">
        <f>IF(発注書!D8040="","",発注書!B8040)</f>
        <v/>
      </c>
      <c r="F8034" s="62" t="str">
        <f>IF(J8034="","",VLOOKUP(J8034,商品マスタ!$B:$D,2,FALSE))</f>
        <v/>
      </c>
      <c r="G8034" s="63" t="str">
        <f>IF(F8034="","",VLOOKUP(F8034,商品マスタ!$C:$D,2,FALSE))</f>
        <v/>
      </c>
      <c r="H8034" s="64" t="str">
        <f t="shared" si="125"/>
        <v/>
      </c>
      <c r="I8034" s="65" t="str">
        <f>IF(発注書!D8040="","",発注書!D8040)</f>
        <v/>
      </c>
      <c r="J8034" s="66" t="str">
        <f>IF(発注書!D8040="","",発注書!C8040)</f>
        <v/>
      </c>
    </row>
    <row r="8035" spans="1:10" x14ac:dyDescent="0.55000000000000004">
      <c r="A8035" s="49">
        <v>4017</v>
      </c>
      <c r="B8035" s="50">
        <v>1</v>
      </c>
      <c r="E8035" s="61" t="str">
        <f>IF(発注書!D8041="","",発注書!B8041)</f>
        <v/>
      </c>
      <c r="F8035" s="62" t="str">
        <f>IF(J8035="","",VLOOKUP(J8035,商品マスタ!$B:$D,2,FALSE))</f>
        <v/>
      </c>
      <c r="G8035" s="63" t="str">
        <f>IF(F8035="","",VLOOKUP(F8035,商品マスタ!$C:$D,2,FALSE))</f>
        <v/>
      </c>
      <c r="H8035" s="64" t="str">
        <f t="shared" si="125"/>
        <v/>
      </c>
      <c r="I8035" s="65" t="str">
        <f>IF(発注書!D8041="","",発注書!D8041)</f>
        <v/>
      </c>
      <c r="J8035" s="66" t="str">
        <f>IF(発注書!D8041="","",発注書!C8041)</f>
        <v/>
      </c>
    </row>
    <row r="8036" spans="1:10" x14ac:dyDescent="0.55000000000000004">
      <c r="B8036" s="50">
        <v>2</v>
      </c>
      <c r="E8036" s="61" t="str">
        <f>IF(発注書!D8042="","",発注書!B8042)</f>
        <v/>
      </c>
      <c r="F8036" s="62" t="str">
        <f>IF(J8036="","",VLOOKUP(J8036,商品マスタ!$B:$D,2,FALSE))</f>
        <v/>
      </c>
      <c r="G8036" s="63" t="str">
        <f>IF(F8036="","",VLOOKUP(F8036,商品マスタ!$C:$D,2,FALSE))</f>
        <v/>
      </c>
      <c r="H8036" s="64" t="str">
        <f t="shared" si="125"/>
        <v/>
      </c>
      <c r="I8036" s="65" t="str">
        <f>IF(発注書!D8042="","",発注書!D8042)</f>
        <v/>
      </c>
      <c r="J8036" s="66" t="str">
        <f>IF(発注書!D8042="","",発注書!C8042)</f>
        <v/>
      </c>
    </row>
    <row r="8037" spans="1:10" x14ac:dyDescent="0.55000000000000004">
      <c r="A8037" s="49">
        <v>4018</v>
      </c>
      <c r="B8037" s="50">
        <v>1</v>
      </c>
      <c r="E8037" s="61" t="str">
        <f>IF(発注書!D8043="","",発注書!B8043)</f>
        <v/>
      </c>
      <c r="F8037" s="62" t="str">
        <f>IF(J8037="","",VLOOKUP(J8037,商品マスタ!$B:$D,2,FALSE))</f>
        <v/>
      </c>
      <c r="G8037" s="63" t="str">
        <f>IF(F8037="","",VLOOKUP(F8037,商品マスタ!$C:$D,2,FALSE))</f>
        <v/>
      </c>
      <c r="H8037" s="64" t="str">
        <f t="shared" si="125"/>
        <v/>
      </c>
      <c r="I8037" s="65" t="str">
        <f>IF(発注書!D8043="","",発注書!D8043)</f>
        <v/>
      </c>
      <c r="J8037" s="66" t="str">
        <f>IF(発注書!D8043="","",発注書!C8043)</f>
        <v/>
      </c>
    </row>
    <row r="8038" spans="1:10" x14ac:dyDescent="0.55000000000000004">
      <c r="B8038" s="50">
        <v>2</v>
      </c>
      <c r="E8038" s="61" t="str">
        <f>IF(発注書!D8044="","",発注書!B8044)</f>
        <v/>
      </c>
      <c r="F8038" s="62" t="str">
        <f>IF(J8038="","",VLOOKUP(J8038,商品マスタ!$B:$D,2,FALSE))</f>
        <v/>
      </c>
      <c r="G8038" s="63" t="str">
        <f>IF(F8038="","",VLOOKUP(F8038,商品マスタ!$C:$D,2,FALSE))</f>
        <v/>
      </c>
      <c r="H8038" s="64" t="str">
        <f t="shared" si="125"/>
        <v/>
      </c>
      <c r="I8038" s="65" t="str">
        <f>IF(発注書!D8044="","",発注書!D8044)</f>
        <v/>
      </c>
      <c r="J8038" s="66" t="str">
        <f>IF(発注書!D8044="","",発注書!C8044)</f>
        <v/>
      </c>
    </row>
    <row r="8039" spans="1:10" x14ac:dyDescent="0.55000000000000004">
      <c r="A8039" s="49">
        <v>4019</v>
      </c>
      <c r="B8039" s="50">
        <v>1</v>
      </c>
      <c r="E8039" s="61" t="str">
        <f>IF(発注書!D8045="","",発注書!B8045)</f>
        <v/>
      </c>
      <c r="F8039" s="62" t="str">
        <f>IF(J8039="","",VLOOKUP(J8039,商品マスタ!$B:$D,2,FALSE))</f>
        <v/>
      </c>
      <c r="G8039" s="63" t="str">
        <f>IF(F8039="","",VLOOKUP(F8039,商品マスタ!$C:$D,2,FALSE))</f>
        <v/>
      </c>
      <c r="H8039" s="64" t="str">
        <f t="shared" si="125"/>
        <v/>
      </c>
      <c r="I8039" s="65" t="str">
        <f>IF(発注書!D8045="","",発注書!D8045)</f>
        <v/>
      </c>
      <c r="J8039" s="66" t="str">
        <f>IF(発注書!D8045="","",発注書!C8045)</f>
        <v/>
      </c>
    </row>
    <row r="8040" spans="1:10" x14ac:dyDescent="0.55000000000000004">
      <c r="B8040" s="50">
        <v>2</v>
      </c>
      <c r="E8040" s="61" t="str">
        <f>IF(発注書!D8046="","",発注書!B8046)</f>
        <v/>
      </c>
      <c r="F8040" s="62" t="str">
        <f>IF(J8040="","",VLOOKUP(J8040,商品マスタ!$B:$D,2,FALSE))</f>
        <v/>
      </c>
      <c r="G8040" s="63" t="str">
        <f>IF(F8040="","",VLOOKUP(F8040,商品マスタ!$C:$D,2,FALSE))</f>
        <v/>
      </c>
      <c r="H8040" s="64" t="str">
        <f t="shared" si="125"/>
        <v/>
      </c>
      <c r="I8040" s="65" t="str">
        <f>IF(発注書!D8046="","",発注書!D8046)</f>
        <v/>
      </c>
      <c r="J8040" s="66" t="str">
        <f>IF(発注書!D8046="","",発注書!C8046)</f>
        <v/>
      </c>
    </row>
    <row r="8041" spans="1:10" x14ac:dyDescent="0.55000000000000004">
      <c r="A8041" s="49">
        <v>4020</v>
      </c>
      <c r="B8041" s="50">
        <v>1</v>
      </c>
      <c r="E8041" s="61" t="str">
        <f>IF(発注書!D8047="","",発注書!B8047)</f>
        <v/>
      </c>
      <c r="F8041" s="62" t="str">
        <f>IF(J8041="","",VLOOKUP(J8041,商品マスタ!$B:$D,2,FALSE))</f>
        <v/>
      </c>
      <c r="G8041" s="63" t="str">
        <f>IF(F8041="","",VLOOKUP(F8041,商品マスタ!$C:$D,2,FALSE))</f>
        <v/>
      </c>
      <c r="H8041" s="64" t="str">
        <f t="shared" si="125"/>
        <v/>
      </c>
      <c r="I8041" s="65" t="str">
        <f>IF(発注書!D8047="","",発注書!D8047)</f>
        <v/>
      </c>
      <c r="J8041" s="66" t="str">
        <f>IF(発注書!D8047="","",発注書!C8047)</f>
        <v/>
      </c>
    </row>
    <row r="8042" spans="1:10" x14ac:dyDescent="0.55000000000000004">
      <c r="B8042" s="50">
        <v>2</v>
      </c>
      <c r="E8042" s="61" t="str">
        <f>IF(発注書!D8048="","",発注書!B8048)</f>
        <v/>
      </c>
      <c r="F8042" s="62" t="str">
        <f>IF(J8042="","",VLOOKUP(J8042,商品マスタ!$B:$D,2,FALSE))</f>
        <v/>
      </c>
      <c r="G8042" s="63" t="str">
        <f>IF(F8042="","",VLOOKUP(F8042,商品マスタ!$C:$D,2,FALSE))</f>
        <v/>
      </c>
      <c r="H8042" s="64" t="str">
        <f t="shared" si="125"/>
        <v/>
      </c>
      <c r="I8042" s="65" t="str">
        <f>IF(発注書!D8048="","",発注書!D8048)</f>
        <v/>
      </c>
      <c r="J8042" s="66" t="str">
        <f>IF(発注書!D8048="","",発注書!C8048)</f>
        <v/>
      </c>
    </row>
    <row r="8043" spans="1:10" x14ac:dyDescent="0.55000000000000004">
      <c r="A8043" s="49">
        <v>4021</v>
      </c>
      <c r="B8043" s="50">
        <v>1</v>
      </c>
      <c r="E8043" s="61" t="str">
        <f>IF(発注書!D8049="","",発注書!B8049)</f>
        <v/>
      </c>
      <c r="F8043" s="62" t="str">
        <f>IF(J8043="","",VLOOKUP(J8043,商品マスタ!$B:$D,2,FALSE))</f>
        <v/>
      </c>
      <c r="G8043" s="63" t="str">
        <f>IF(F8043="","",VLOOKUP(F8043,商品マスタ!$C:$D,2,FALSE))</f>
        <v/>
      </c>
      <c r="H8043" s="64" t="str">
        <f t="shared" si="125"/>
        <v/>
      </c>
      <c r="I8043" s="65" t="str">
        <f>IF(発注書!D8049="","",発注書!D8049)</f>
        <v/>
      </c>
      <c r="J8043" s="66" t="str">
        <f>IF(発注書!D8049="","",発注書!C8049)</f>
        <v/>
      </c>
    </row>
    <row r="8044" spans="1:10" x14ac:dyDescent="0.55000000000000004">
      <c r="B8044" s="50">
        <v>2</v>
      </c>
      <c r="E8044" s="61" t="str">
        <f>IF(発注書!D8050="","",発注書!B8050)</f>
        <v/>
      </c>
      <c r="F8044" s="62" t="str">
        <f>IF(J8044="","",VLOOKUP(J8044,商品マスタ!$B:$D,2,FALSE))</f>
        <v/>
      </c>
      <c r="G8044" s="63" t="str">
        <f>IF(F8044="","",VLOOKUP(F8044,商品マスタ!$C:$D,2,FALSE))</f>
        <v/>
      </c>
      <c r="H8044" s="64" t="str">
        <f t="shared" si="125"/>
        <v/>
      </c>
      <c r="I8044" s="65" t="str">
        <f>IF(発注書!D8050="","",発注書!D8050)</f>
        <v/>
      </c>
      <c r="J8044" s="66" t="str">
        <f>IF(発注書!D8050="","",発注書!C8050)</f>
        <v/>
      </c>
    </row>
    <row r="8045" spans="1:10" x14ac:dyDescent="0.55000000000000004">
      <c r="A8045" s="49">
        <v>4022</v>
      </c>
      <c r="B8045" s="50">
        <v>1</v>
      </c>
      <c r="E8045" s="61" t="str">
        <f>IF(発注書!D8051="","",発注書!B8051)</f>
        <v/>
      </c>
      <c r="F8045" s="62" t="str">
        <f>IF(J8045="","",VLOOKUP(J8045,商品マスタ!$B:$D,2,FALSE))</f>
        <v/>
      </c>
      <c r="G8045" s="63" t="str">
        <f>IF(F8045="","",VLOOKUP(F8045,商品マスタ!$C:$D,2,FALSE))</f>
        <v/>
      </c>
      <c r="H8045" s="64" t="str">
        <f t="shared" si="125"/>
        <v/>
      </c>
      <c r="I8045" s="65" t="str">
        <f>IF(発注書!D8051="","",発注書!D8051)</f>
        <v/>
      </c>
      <c r="J8045" s="66" t="str">
        <f>IF(発注書!D8051="","",発注書!C8051)</f>
        <v/>
      </c>
    </row>
    <row r="8046" spans="1:10" x14ac:dyDescent="0.55000000000000004">
      <c r="B8046" s="50">
        <v>2</v>
      </c>
      <c r="E8046" s="61" t="str">
        <f>IF(発注書!D8052="","",発注書!B8052)</f>
        <v/>
      </c>
      <c r="F8046" s="62" t="str">
        <f>IF(J8046="","",VLOOKUP(J8046,商品マスタ!$B:$D,2,FALSE))</f>
        <v/>
      </c>
      <c r="G8046" s="63" t="str">
        <f>IF(F8046="","",VLOOKUP(F8046,商品マスタ!$C:$D,2,FALSE))</f>
        <v/>
      </c>
      <c r="H8046" s="64" t="str">
        <f t="shared" si="125"/>
        <v/>
      </c>
      <c r="I8046" s="65" t="str">
        <f>IF(発注書!D8052="","",発注書!D8052)</f>
        <v/>
      </c>
      <c r="J8046" s="66" t="str">
        <f>IF(発注書!D8052="","",発注書!C8052)</f>
        <v/>
      </c>
    </row>
    <row r="8047" spans="1:10" x14ac:dyDescent="0.55000000000000004">
      <c r="A8047" s="49">
        <v>4023</v>
      </c>
      <c r="B8047" s="50">
        <v>1</v>
      </c>
      <c r="E8047" s="61" t="str">
        <f>IF(発注書!D8053="","",発注書!B8053)</f>
        <v/>
      </c>
      <c r="F8047" s="62" t="str">
        <f>IF(J8047="","",VLOOKUP(J8047,商品マスタ!$B:$D,2,FALSE))</f>
        <v/>
      </c>
      <c r="G8047" s="63" t="str">
        <f>IF(F8047="","",VLOOKUP(F8047,商品マスタ!$C:$D,2,FALSE))</f>
        <v/>
      </c>
      <c r="H8047" s="64" t="str">
        <f t="shared" si="125"/>
        <v/>
      </c>
      <c r="I8047" s="65" t="str">
        <f>IF(発注書!D8053="","",発注書!D8053)</f>
        <v/>
      </c>
      <c r="J8047" s="66" t="str">
        <f>IF(発注書!D8053="","",発注書!C8053)</f>
        <v/>
      </c>
    </row>
    <row r="8048" spans="1:10" x14ac:dyDescent="0.55000000000000004">
      <c r="B8048" s="50">
        <v>2</v>
      </c>
      <c r="E8048" s="61" t="str">
        <f>IF(発注書!D8054="","",発注書!B8054)</f>
        <v/>
      </c>
      <c r="F8048" s="62" t="str">
        <f>IF(J8048="","",VLOOKUP(J8048,商品マスタ!$B:$D,2,FALSE))</f>
        <v/>
      </c>
      <c r="G8048" s="63" t="str">
        <f>IF(F8048="","",VLOOKUP(F8048,商品マスタ!$C:$D,2,FALSE))</f>
        <v/>
      </c>
      <c r="H8048" s="64" t="str">
        <f t="shared" si="125"/>
        <v/>
      </c>
      <c r="I8048" s="65" t="str">
        <f>IF(発注書!D8054="","",発注書!D8054)</f>
        <v/>
      </c>
      <c r="J8048" s="66" t="str">
        <f>IF(発注書!D8054="","",発注書!C8054)</f>
        <v/>
      </c>
    </row>
    <row r="8049" spans="1:10" x14ac:dyDescent="0.55000000000000004">
      <c r="A8049" s="49">
        <v>4024</v>
      </c>
      <c r="B8049" s="50">
        <v>1</v>
      </c>
      <c r="E8049" s="61" t="str">
        <f>IF(発注書!D8055="","",発注書!B8055)</f>
        <v/>
      </c>
      <c r="F8049" s="62" t="str">
        <f>IF(J8049="","",VLOOKUP(J8049,商品マスタ!$B:$D,2,FALSE))</f>
        <v/>
      </c>
      <c r="G8049" s="63" t="str">
        <f>IF(F8049="","",VLOOKUP(F8049,商品マスタ!$C:$D,2,FALSE))</f>
        <v/>
      </c>
      <c r="H8049" s="64" t="str">
        <f t="shared" si="125"/>
        <v/>
      </c>
      <c r="I8049" s="65" t="str">
        <f>IF(発注書!D8055="","",発注書!D8055)</f>
        <v/>
      </c>
      <c r="J8049" s="66" t="str">
        <f>IF(発注書!D8055="","",発注書!C8055)</f>
        <v/>
      </c>
    </row>
    <row r="8050" spans="1:10" x14ac:dyDescent="0.55000000000000004">
      <c r="B8050" s="50">
        <v>2</v>
      </c>
      <c r="E8050" s="61" t="str">
        <f>IF(発注書!D8056="","",発注書!B8056)</f>
        <v/>
      </c>
      <c r="F8050" s="62" t="str">
        <f>IF(J8050="","",VLOOKUP(J8050,商品マスタ!$B:$D,2,FALSE))</f>
        <v/>
      </c>
      <c r="G8050" s="63" t="str">
        <f>IF(F8050="","",VLOOKUP(F8050,商品マスタ!$C:$D,2,FALSE))</f>
        <v/>
      </c>
      <c r="H8050" s="64" t="str">
        <f t="shared" si="125"/>
        <v/>
      </c>
      <c r="I8050" s="65" t="str">
        <f>IF(発注書!D8056="","",発注書!D8056)</f>
        <v/>
      </c>
      <c r="J8050" s="66" t="str">
        <f>IF(発注書!D8056="","",発注書!C8056)</f>
        <v/>
      </c>
    </row>
    <row r="8051" spans="1:10" x14ac:dyDescent="0.55000000000000004">
      <c r="A8051" s="49">
        <v>4025</v>
      </c>
      <c r="B8051" s="50">
        <v>1</v>
      </c>
      <c r="E8051" s="61" t="str">
        <f>IF(発注書!D8057="","",発注書!B8057)</f>
        <v/>
      </c>
      <c r="F8051" s="62" t="str">
        <f>IF(J8051="","",VLOOKUP(J8051,商品マスタ!$B:$D,2,FALSE))</f>
        <v/>
      </c>
      <c r="G8051" s="63" t="str">
        <f>IF(F8051="","",VLOOKUP(F8051,商品マスタ!$C:$D,2,FALSE))</f>
        <v/>
      </c>
      <c r="H8051" s="64" t="str">
        <f t="shared" si="125"/>
        <v/>
      </c>
      <c r="I8051" s="65" t="str">
        <f>IF(発注書!D8057="","",発注書!D8057)</f>
        <v/>
      </c>
      <c r="J8051" s="66" t="str">
        <f>IF(発注書!D8057="","",発注書!C8057)</f>
        <v/>
      </c>
    </row>
    <row r="8052" spans="1:10" x14ac:dyDescent="0.55000000000000004">
      <c r="B8052" s="50">
        <v>2</v>
      </c>
      <c r="E8052" s="61" t="str">
        <f>IF(発注書!D8058="","",発注書!B8058)</f>
        <v/>
      </c>
      <c r="F8052" s="62" t="str">
        <f>IF(J8052="","",VLOOKUP(J8052,商品マスタ!$B:$D,2,FALSE))</f>
        <v/>
      </c>
      <c r="G8052" s="63" t="str">
        <f>IF(F8052="","",VLOOKUP(F8052,商品マスタ!$C:$D,2,FALSE))</f>
        <v/>
      </c>
      <c r="H8052" s="64" t="str">
        <f t="shared" si="125"/>
        <v/>
      </c>
      <c r="I8052" s="65" t="str">
        <f>IF(発注書!D8058="","",発注書!D8058)</f>
        <v/>
      </c>
      <c r="J8052" s="66" t="str">
        <f>IF(発注書!D8058="","",発注書!C8058)</f>
        <v/>
      </c>
    </row>
    <row r="8053" spans="1:10" x14ac:dyDescent="0.55000000000000004">
      <c r="A8053" s="49">
        <v>4026</v>
      </c>
      <c r="B8053" s="50">
        <v>1</v>
      </c>
      <c r="E8053" s="61" t="str">
        <f>IF(発注書!D8059="","",発注書!B8059)</f>
        <v/>
      </c>
      <c r="F8053" s="62" t="str">
        <f>IF(J8053="","",VLOOKUP(J8053,商品マスタ!$B:$D,2,FALSE))</f>
        <v/>
      </c>
      <c r="G8053" s="63" t="str">
        <f>IF(F8053="","",VLOOKUP(F8053,商品マスタ!$C:$D,2,FALSE))</f>
        <v/>
      </c>
      <c r="H8053" s="64" t="str">
        <f t="shared" si="125"/>
        <v/>
      </c>
      <c r="I8053" s="65" t="str">
        <f>IF(発注書!D8059="","",発注書!D8059)</f>
        <v/>
      </c>
      <c r="J8053" s="66" t="str">
        <f>IF(発注書!D8059="","",発注書!C8059)</f>
        <v/>
      </c>
    </row>
    <row r="8054" spans="1:10" x14ac:dyDescent="0.55000000000000004">
      <c r="B8054" s="50">
        <v>2</v>
      </c>
      <c r="E8054" s="61" t="str">
        <f>IF(発注書!D8060="","",発注書!B8060)</f>
        <v/>
      </c>
      <c r="F8054" s="62" t="str">
        <f>IF(J8054="","",VLOOKUP(J8054,商品マスタ!$B:$D,2,FALSE))</f>
        <v/>
      </c>
      <c r="G8054" s="63" t="str">
        <f>IF(F8054="","",VLOOKUP(F8054,商品マスタ!$C:$D,2,FALSE))</f>
        <v/>
      </c>
      <c r="H8054" s="64" t="str">
        <f t="shared" si="125"/>
        <v/>
      </c>
      <c r="I8054" s="65" t="str">
        <f>IF(発注書!D8060="","",発注書!D8060)</f>
        <v/>
      </c>
      <c r="J8054" s="66" t="str">
        <f>IF(発注書!D8060="","",発注書!C8060)</f>
        <v/>
      </c>
    </row>
    <row r="8055" spans="1:10" x14ac:dyDescent="0.55000000000000004">
      <c r="A8055" s="49">
        <v>4027</v>
      </c>
      <c r="B8055" s="50">
        <v>1</v>
      </c>
      <c r="E8055" s="61" t="str">
        <f>IF(発注書!D8061="","",発注書!B8061)</f>
        <v/>
      </c>
      <c r="F8055" s="62" t="str">
        <f>IF(J8055="","",VLOOKUP(J8055,商品マスタ!$B:$D,2,FALSE))</f>
        <v/>
      </c>
      <c r="G8055" s="63" t="str">
        <f>IF(F8055="","",VLOOKUP(F8055,商品マスタ!$C:$D,2,FALSE))</f>
        <v/>
      </c>
      <c r="H8055" s="64" t="str">
        <f t="shared" si="125"/>
        <v/>
      </c>
      <c r="I8055" s="65" t="str">
        <f>IF(発注書!D8061="","",発注書!D8061)</f>
        <v/>
      </c>
      <c r="J8055" s="66" t="str">
        <f>IF(発注書!D8061="","",発注書!C8061)</f>
        <v/>
      </c>
    </row>
    <row r="8056" spans="1:10" x14ac:dyDescent="0.55000000000000004">
      <c r="B8056" s="50">
        <v>2</v>
      </c>
      <c r="E8056" s="61" t="str">
        <f>IF(発注書!D8062="","",発注書!B8062)</f>
        <v/>
      </c>
      <c r="F8056" s="62" t="str">
        <f>IF(J8056="","",VLOOKUP(J8056,商品マスタ!$B:$D,2,FALSE))</f>
        <v/>
      </c>
      <c r="G8056" s="63" t="str">
        <f>IF(F8056="","",VLOOKUP(F8056,商品マスタ!$C:$D,2,FALSE))</f>
        <v/>
      </c>
      <c r="H8056" s="64" t="str">
        <f t="shared" si="125"/>
        <v/>
      </c>
      <c r="I8056" s="65" t="str">
        <f>IF(発注書!D8062="","",発注書!D8062)</f>
        <v/>
      </c>
      <c r="J8056" s="66" t="str">
        <f>IF(発注書!D8062="","",発注書!C8062)</f>
        <v/>
      </c>
    </row>
    <row r="8057" spans="1:10" x14ac:dyDescent="0.55000000000000004">
      <c r="A8057" s="49">
        <v>4028</v>
      </c>
      <c r="B8057" s="50">
        <v>1</v>
      </c>
      <c r="E8057" s="61" t="str">
        <f>IF(発注書!D8063="","",発注書!B8063)</f>
        <v/>
      </c>
      <c r="F8057" s="62" t="str">
        <f>IF(J8057="","",VLOOKUP(J8057,商品マスタ!$B:$D,2,FALSE))</f>
        <v/>
      </c>
      <c r="G8057" s="63" t="str">
        <f>IF(F8057="","",VLOOKUP(F8057,商品マスタ!$C:$D,2,FALSE))</f>
        <v/>
      </c>
      <c r="H8057" s="64" t="str">
        <f t="shared" si="125"/>
        <v/>
      </c>
      <c r="I8057" s="65" t="str">
        <f>IF(発注書!D8063="","",発注書!D8063)</f>
        <v/>
      </c>
      <c r="J8057" s="66" t="str">
        <f>IF(発注書!D8063="","",発注書!C8063)</f>
        <v/>
      </c>
    </row>
    <row r="8058" spans="1:10" x14ac:dyDescent="0.55000000000000004">
      <c r="B8058" s="50">
        <v>2</v>
      </c>
      <c r="E8058" s="61" t="str">
        <f>IF(発注書!D8064="","",発注書!B8064)</f>
        <v/>
      </c>
      <c r="F8058" s="62" t="str">
        <f>IF(J8058="","",VLOOKUP(J8058,商品マスタ!$B:$D,2,FALSE))</f>
        <v/>
      </c>
      <c r="G8058" s="63" t="str">
        <f>IF(F8058="","",VLOOKUP(F8058,商品マスタ!$C:$D,2,FALSE))</f>
        <v/>
      </c>
      <c r="H8058" s="64" t="str">
        <f t="shared" si="125"/>
        <v/>
      </c>
      <c r="I8058" s="65" t="str">
        <f>IF(発注書!D8064="","",発注書!D8064)</f>
        <v/>
      </c>
      <c r="J8058" s="66" t="str">
        <f>IF(発注書!D8064="","",発注書!C8064)</f>
        <v/>
      </c>
    </row>
    <row r="8059" spans="1:10" x14ac:dyDescent="0.55000000000000004">
      <c r="A8059" s="49">
        <v>4029</v>
      </c>
      <c r="B8059" s="50">
        <v>1</v>
      </c>
      <c r="E8059" s="61" t="str">
        <f>IF(発注書!D8065="","",発注書!B8065)</f>
        <v/>
      </c>
      <c r="F8059" s="62" t="str">
        <f>IF(J8059="","",VLOOKUP(J8059,商品マスタ!$B:$D,2,FALSE))</f>
        <v/>
      </c>
      <c r="G8059" s="63" t="str">
        <f>IF(F8059="","",VLOOKUP(F8059,商品マスタ!$C:$D,2,FALSE))</f>
        <v/>
      </c>
      <c r="H8059" s="64" t="str">
        <f t="shared" si="125"/>
        <v/>
      </c>
      <c r="I8059" s="65" t="str">
        <f>IF(発注書!D8065="","",発注書!D8065)</f>
        <v/>
      </c>
      <c r="J8059" s="66" t="str">
        <f>IF(発注書!D8065="","",発注書!C8065)</f>
        <v/>
      </c>
    </row>
    <row r="8060" spans="1:10" x14ac:dyDescent="0.55000000000000004">
      <c r="B8060" s="50">
        <v>2</v>
      </c>
      <c r="E8060" s="61" t="str">
        <f>IF(発注書!D8066="","",発注書!B8066)</f>
        <v/>
      </c>
      <c r="F8060" s="62" t="str">
        <f>IF(J8060="","",VLOOKUP(J8060,商品マスタ!$B:$D,2,FALSE))</f>
        <v/>
      </c>
      <c r="G8060" s="63" t="str">
        <f>IF(F8060="","",VLOOKUP(F8060,商品マスタ!$C:$D,2,FALSE))</f>
        <v/>
      </c>
      <c r="H8060" s="64" t="str">
        <f t="shared" si="125"/>
        <v/>
      </c>
      <c r="I8060" s="65" t="str">
        <f>IF(発注書!D8066="","",発注書!D8066)</f>
        <v/>
      </c>
      <c r="J8060" s="66" t="str">
        <f>IF(発注書!D8066="","",発注書!C8066)</f>
        <v/>
      </c>
    </row>
    <row r="8061" spans="1:10" x14ac:dyDescent="0.55000000000000004">
      <c r="A8061" s="49">
        <v>4030</v>
      </c>
      <c r="B8061" s="50">
        <v>1</v>
      </c>
      <c r="E8061" s="61" t="str">
        <f>IF(発注書!D8067="","",発注書!B8067)</f>
        <v/>
      </c>
      <c r="F8061" s="62" t="str">
        <f>IF(J8061="","",VLOOKUP(J8061,商品マスタ!$B:$D,2,FALSE))</f>
        <v/>
      </c>
      <c r="G8061" s="63" t="str">
        <f>IF(F8061="","",VLOOKUP(F8061,商品マスタ!$C:$D,2,FALSE))</f>
        <v/>
      </c>
      <c r="H8061" s="64" t="str">
        <f t="shared" si="125"/>
        <v/>
      </c>
      <c r="I8061" s="65" t="str">
        <f>IF(発注書!D8067="","",発注書!D8067)</f>
        <v/>
      </c>
      <c r="J8061" s="66" t="str">
        <f>IF(発注書!D8067="","",発注書!C8067)</f>
        <v/>
      </c>
    </row>
    <row r="8062" spans="1:10" x14ac:dyDescent="0.55000000000000004">
      <c r="B8062" s="50">
        <v>2</v>
      </c>
      <c r="E8062" s="61" t="str">
        <f>IF(発注書!D8068="","",発注書!B8068)</f>
        <v/>
      </c>
      <c r="F8062" s="62" t="str">
        <f>IF(J8062="","",VLOOKUP(J8062,商品マスタ!$B:$D,2,FALSE))</f>
        <v/>
      </c>
      <c r="G8062" s="63" t="str">
        <f>IF(F8062="","",VLOOKUP(F8062,商品マスタ!$C:$D,2,FALSE))</f>
        <v/>
      </c>
      <c r="H8062" s="64" t="str">
        <f t="shared" si="125"/>
        <v/>
      </c>
      <c r="I8062" s="65" t="str">
        <f>IF(発注書!D8068="","",発注書!D8068)</f>
        <v/>
      </c>
      <c r="J8062" s="66" t="str">
        <f>IF(発注書!D8068="","",発注書!C8068)</f>
        <v/>
      </c>
    </row>
    <row r="8063" spans="1:10" x14ac:dyDescent="0.55000000000000004">
      <c r="A8063" s="49">
        <v>4031</v>
      </c>
      <c r="B8063" s="50">
        <v>1</v>
      </c>
      <c r="E8063" s="61" t="str">
        <f>IF(発注書!D8069="","",発注書!B8069)</f>
        <v/>
      </c>
      <c r="F8063" s="62" t="str">
        <f>IF(J8063="","",VLOOKUP(J8063,商品マスタ!$B:$D,2,FALSE))</f>
        <v/>
      </c>
      <c r="G8063" s="63" t="str">
        <f>IF(F8063="","",VLOOKUP(F8063,商品マスタ!$C:$D,2,FALSE))</f>
        <v/>
      </c>
      <c r="H8063" s="64" t="str">
        <f t="shared" si="125"/>
        <v/>
      </c>
      <c r="I8063" s="65" t="str">
        <f>IF(発注書!D8069="","",発注書!D8069)</f>
        <v/>
      </c>
      <c r="J8063" s="66" t="str">
        <f>IF(発注書!D8069="","",発注書!C8069)</f>
        <v/>
      </c>
    </row>
    <row r="8064" spans="1:10" x14ac:dyDescent="0.55000000000000004">
      <c r="B8064" s="50">
        <v>2</v>
      </c>
      <c r="E8064" s="61" t="str">
        <f>IF(発注書!D8070="","",発注書!B8070)</f>
        <v/>
      </c>
      <c r="F8064" s="62" t="str">
        <f>IF(J8064="","",VLOOKUP(J8064,商品マスタ!$B:$D,2,FALSE))</f>
        <v/>
      </c>
      <c r="G8064" s="63" t="str">
        <f>IF(F8064="","",VLOOKUP(F8064,商品マスタ!$C:$D,2,FALSE))</f>
        <v/>
      </c>
      <c r="H8064" s="64" t="str">
        <f t="shared" si="125"/>
        <v/>
      </c>
      <c r="I8064" s="65" t="str">
        <f>IF(発注書!D8070="","",発注書!D8070)</f>
        <v/>
      </c>
      <c r="J8064" s="66" t="str">
        <f>IF(発注書!D8070="","",発注書!C8070)</f>
        <v/>
      </c>
    </row>
    <row r="8065" spans="1:10" x14ac:dyDescent="0.55000000000000004">
      <c r="A8065" s="49">
        <v>4032</v>
      </c>
      <c r="B8065" s="50">
        <v>1</v>
      </c>
      <c r="E8065" s="61" t="str">
        <f>IF(発注書!D8071="","",発注書!B8071)</f>
        <v/>
      </c>
      <c r="F8065" s="62" t="str">
        <f>IF(J8065="","",VLOOKUP(J8065,商品マスタ!$B:$D,2,FALSE))</f>
        <v/>
      </c>
      <c r="G8065" s="63" t="str">
        <f>IF(F8065="","",VLOOKUP(F8065,商品マスタ!$C:$D,2,FALSE))</f>
        <v/>
      </c>
      <c r="H8065" s="64" t="str">
        <f t="shared" si="125"/>
        <v/>
      </c>
      <c r="I8065" s="65" t="str">
        <f>IF(発注書!D8071="","",発注書!D8071)</f>
        <v/>
      </c>
      <c r="J8065" s="66" t="str">
        <f>IF(発注書!D8071="","",発注書!C8071)</f>
        <v/>
      </c>
    </row>
    <row r="8066" spans="1:10" x14ac:dyDescent="0.55000000000000004">
      <c r="B8066" s="50">
        <v>2</v>
      </c>
      <c r="E8066" s="61" t="str">
        <f>IF(発注書!D8072="","",発注書!B8072)</f>
        <v/>
      </c>
      <c r="F8066" s="62" t="str">
        <f>IF(J8066="","",VLOOKUP(J8066,商品マスタ!$B:$D,2,FALSE))</f>
        <v/>
      </c>
      <c r="G8066" s="63" t="str">
        <f>IF(F8066="","",VLOOKUP(F8066,商品マスタ!$C:$D,2,FALSE))</f>
        <v/>
      </c>
      <c r="H8066" s="64" t="str">
        <f t="shared" si="125"/>
        <v/>
      </c>
      <c r="I8066" s="65" t="str">
        <f>IF(発注書!D8072="","",発注書!D8072)</f>
        <v/>
      </c>
      <c r="J8066" s="66" t="str">
        <f>IF(発注書!D8072="","",発注書!C8072)</f>
        <v/>
      </c>
    </row>
    <row r="8067" spans="1:10" x14ac:dyDescent="0.55000000000000004">
      <c r="A8067" s="49">
        <v>4033</v>
      </c>
      <c r="B8067" s="50">
        <v>1</v>
      </c>
      <c r="E8067" s="61" t="str">
        <f>IF(発注書!D8073="","",発注書!B8073)</f>
        <v/>
      </c>
      <c r="F8067" s="62" t="str">
        <f>IF(J8067="","",VLOOKUP(J8067,商品マスタ!$B:$D,2,FALSE))</f>
        <v/>
      </c>
      <c r="G8067" s="63" t="str">
        <f>IF(F8067="","",VLOOKUP(F8067,商品マスタ!$C:$D,2,FALSE))</f>
        <v/>
      </c>
      <c r="H8067" s="64" t="str">
        <f t="shared" si="125"/>
        <v/>
      </c>
      <c r="I8067" s="65" t="str">
        <f>IF(発注書!D8073="","",発注書!D8073)</f>
        <v/>
      </c>
      <c r="J8067" s="66" t="str">
        <f>IF(発注書!D8073="","",発注書!C8073)</f>
        <v/>
      </c>
    </row>
    <row r="8068" spans="1:10" x14ac:dyDescent="0.55000000000000004">
      <c r="B8068" s="50">
        <v>2</v>
      </c>
      <c r="E8068" s="61" t="str">
        <f>IF(発注書!D8074="","",発注書!B8074)</f>
        <v/>
      </c>
      <c r="F8068" s="62" t="str">
        <f>IF(J8068="","",VLOOKUP(J8068,商品マスタ!$B:$D,2,FALSE))</f>
        <v/>
      </c>
      <c r="G8068" s="63" t="str">
        <f>IF(F8068="","",VLOOKUP(F8068,商品マスタ!$C:$D,2,FALSE))</f>
        <v/>
      </c>
      <c r="H8068" s="64" t="str">
        <f t="shared" ref="H8068:H8131" si="126">IF(E8068="","",IF(E8068="",LEN(SUBSTITUTE(D8068," ","")),LEN(SUBSTITUTE(E8068," ",""))))</f>
        <v/>
      </c>
      <c r="I8068" s="65" t="str">
        <f>IF(発注書!D8074="","",発注書!D8074)</f>
        <v/>
      </c>
      <c r="J8068" s="66" t="str">
        <f>IF(発注書!D8074="","",発注書!C8074)</f>
        <v/>
      </c>
    </row>
    <row r="8069" spans="1:10" x14ac:dyDescent="0.55000000000000004">
      <c r="A8069" s="49">
        <v>4034</v>
      </c>
      <c r="B8069" s="50">
        <v>1</v>
      </c>
      <c r="E8069" s="61" t="str">
        <f>IF(発注書!D8075="","",発注書!B8075)</f>
        <v/>
      </c>
      <c r="F8069" s="62" t="str">
        <f>IF(J8069="","",VLOOKUP(J8069,商品マスタ!$B:$D,2,FALSE))</f>
        <v/>
      </c>
      <c r="G8069" s="63" t="str">
        <f>IF(F8069="","",VLOOKUP(F8069,商品マスタ!$C:$D,2,FALSE))</f>
        <v/>
      </c>
      <c r="H8069" s="64" t="str">
        <f t="shared" si="126"/>
        <v/>
      </c>
      <c r="I8069" s="65" t="str">
        <f>IF(発注書!D8075="","",発注書!D8075)</f>
        <v/>
      </c>
      <c r="J8069" s="66" t="str">
        <f>IF(発注書!D8075="","",発注書!C8075)</f>
        <v/>
      </c>
    </row>
    <row r="8070" spans="1:10" x14ac:dyDescent="0.55000000000000004">
      <c r="B8070" s="50">
        <v>2</v>
      </c>
      <c r="E8070" s="61" t="str">
        <f>IF(発注書!D8076="","",発注書!B8076)</f>
        <v/>
      </c>
      <c r="F8070" s="62" t="str">
        <f>IF(J8070="","",VLOOKUP(J8070,商品マスタ!$B:$D,2,FALSE))</f>
        <v/>
      </c>
      <c r="G8070" s="63" t="str">
        <f>IF(F8070="","",VLOOKUP(F8070,商品マスタ!$C:$D,2,FALSE))</f>
        <v/>
      </c>
      <c r="H8070" s="64" t="str">
        <f t="shared" si="126"/>
        <v/>
      </c>
      <c r="I8070" s="65" t="str">
        <f>IF(発注書!D8076="","",発注書!D8076)</f>
        <v/>
      </c>
      <c r="J8070" s="66" t="str">
        <f>IF(発注書!D8076="","",発注書!C8076)</f>
        <v/>
      </c>
    </row>
    <row r="8071" spans="1:10" x14ac:dyDescent="0.55000000000000004">
      <c r="A8071" s="49">
        <v>4035</v>
      </c>
      <c r="B8071" s="50">
        <v>1</v>
      </c>
      <c r="E8071" s="61" t="str">
        <f>IF(発注書!D8077="","",発注書!B8077)</f>
        <v/>
      </c>
      <c r="F8071" s="62" t="str">
        <f>IF(J8071="","",VLOOKUP(J8071,商品マスタ!$B:$D,2,FALSE))</f>
        <v/>
      </c>
      <c r="G8071" s="63" t="str">
        <f>IF(F8071="","",VLOOKUP(F8071,商品マスタ!$C:$D,2,FALSE))</f>
        <v/>
      </c>
      <c r="H8071" s="64" t="str">
        <f t="shared" si="126"/>
        <v/>
      </c>
      <c r="I8071" s="65" t="str">
        <f>IF(発注書!D8077="","",発注書!D8077)</f>
        <v/>
      </c>
      <c r="J8071" s="66" t="str">
        <f>IF(発注書!D8077="","",発注書!C8077)</f>
        <v/>
      </c>
    </row>
    <row r="8072" spans="1:10" x14ac:dyDescent="0.55000000000000004">
      <c r="B8072" s="50">
        <v>2</v>
      </c>
      <c r="E8072" s="61" t="str">
        <f>IF(発注書!D8078="","",発注書!B8078)</f>
        <v/>
      </c>
      <c r="F8072" s="62" t="str">
        <f>IF(J8072="","",VLOOKUP(J8072,商品マスタ!$B:$D,2,FALSE))</f>
        <v/>
      </c>
      <c r="G8072" s="63" t="str">
        <f>IF(F8072="","",VLOOKUP(F8072,商品マスタ!$C:$D,2,FALSE))</f>
        <v/>
      </c>
      <c r="H8072" s="64" t="str">
        <f t="shared" si="126"/>
        <v/>
      </c>
      <c r="I8072" s="65" t="str">
        <f>IF(発注書!D8078="","",発注書!D8078)</f>
        <v/>
      </c>
      <c r="J8072" s="66" t="str">
        <f>IF(発注書!D8078="","",発注書!C8078)</f>
        <v/>
      </c>
    </row>
    <row r="8073" spans="1:10" x14ac:dyDescent="0.55000000000000004">
      <c r="A8073" s="49">
        <v>4036</v>
      </c>
      <c r="B8073" s="50">
        <v>1</v>
      </c>
      <c r="E8073" s="61" t="str">
        <f>IF(発注書!D8079="","",発注書!B8079)</f>
        <v/>
      </c>
      <c r="F8073" s="62" t="str">
        <f>IF(J8073="","",VLOOKUP(J8073,商品マスタ!$B:$D,2,FALSE))</f>
        <v/>
      </c>
      <c r="G8073" s="63" t="str">
        <f>IF(F8073="","",VLOOKUP(F8073,商品マスタ!$C:$D,2,FALSE))</f>
        <v/>
      </c>
      <c r="H8073" s="64" t="str">
        <f t="shared" si="126"/>
        <v/>
      </c>
      <c r="I8073" s="65" t="str">
        <f>IF(発注書!D8079="","",発注書!D8079)</f>
        <v/>
      </c>
      <c r="J8073" s="66" t="str">
        <f>IF(発注書!D8079="","",発注書!C8079)</f>
        <v/>
      </c>
    </row>
    <row r="8074" spans="1:10" x14ac:dyDescent="0.55000000000000004">
      <c r="B8074" s="50">
        <v>2</v>
      </c>
      <c r="E8074" s="61" t="str">
        <f>IF(発注書!D8080="","",発注書!B8080)</f>
        <v/>
      </c>
      <c r="F8074" s="62" t="str">
        <f>IF(J8074="","",VLOOKUP(J8074,商品マスタ!$B:$D,2,FALSE))</f>
        <v/>
      </c>
      <c r="G8074" s="63" t="str">
        <f>IF(F8074="","",VLOOKUP(F8074,商品マスタ!$C:$D,2,FALSE))</f>
        <v/>
      </c>
      <c r="H8074" s="64" t="str">
        <f t="shared" si="126"/>
        <v/>
      </c>
      <c r="I8074" s="65" t="str">
        <f>IF(発注書!D8080="","",発注書!D8080)</f>
        <v/>
      </c>
      <c r="J8074" s="66" t="str">
        <f>IF(発注書!D8080="","",発注書!C8080)</f>
        <v/>
      </c>
    </row>
    <row r="8075" spans="1:10" x14ac:dyDescent="0.55000000000000004">
      <c r="A8075" s="49">
        <v>4037</v>
      </c>
      <c r="B8075" s="50">
        <v>1</v>
      </c>
      <c r="E8075" s="61" t="str">
        <f>IF(発注書!D8081="","",発注書!B8081)</f>
        <v/>
      </c>
      <c r="F8075" s="62" t="str">
        <f>IF(J8075="","",VLOOKUP(J8075,商品マスタ!$B:$D,2,FALSE))</f>
        <v/>
      </c>
      <c r="G8075" s="63" t="str">
        <f>IF(F8075="","",VLOOKUP(F8075,商品マスタ!$C:$D,2,FALSE))</f>
        <v/>
      </c>
      <c r="H8075" s="64" t="str">
        <f t="shared" si="126"/>
        <v/>
      </c>
      <c r="I8075" s="65" t="str">
        <f>IF(発注書!D8081="","",発注書!D8081)</f>
        <v/>
      </c>
      <c r="J8075" s="66" t="str">
        <f>IF(発注書!D8081="","",発注書!C8081)</f>
        <v/>
      </c>
    </row>
    <row r="8076" spans="1:10" x14ac:dyDescent="0.55000000000000004">
      <c r="B8076" s="50">
        <v>2</v>
      </c>
      <c r="E8076" s="61" t="str">
        <f>IF(発注書!D8082="","",発注書!B8082)</f>
        <v/>
      </c>
      <c r="F8076" s="62" t="str">
        <f>IF(J8076="","",VLOOKUP(J8076,商品マスタ!$B:$D,2,FALSE))</f>
        <v/>
      </c>
      <c r="G8076" s="63" t="str">
        <f>IF(F8076="","",VLOOKUP(F8076,商品マスタ!$C:$D,2,FALSE))</f>
        <v/>
      </c>
      <c r="H8076" s="64" t="str">
        <f t="shared" si="126"/>
        <v/>
      </c>
      <c r="I8076" s="65" t="str">
        <f>IF(発注書!D8082="","",発注書!D8082)</f>
        <v/>
      </c>
      <c r="J8076" s="66" t="str">
        <f>IF(発注書!D8082="","",発注書!C8082)</f>
        <v/>
      </c>
    </row>
    <row r="8077" spans="1:10" x14ac:dyDescent="0.55000000000000004">
      <c r="A8077" s="49">
        <v>4038</v>
      </c>
      <c r="B8077" s="50">
        <v>1</v>
      </c>
      <c r="E8077" s="61" t="str">
        <f>IF(発注書!D8083="","",発注書!B8083)</f>
        <v/>
      </c>
      <c r="F8077" s="62" t="str">
        <f>IF(J8077="","",VLOOKUP(J8077,商品マスタ!$B:$D,2,FALSE))</f>
        <v/>
      </c>
      <c r="G8077" s="63" t="str">
        <f>IF(F8077="","",VLOOKUP(F8077,商品マスタ!$C:$D,2,FALSE))</f>
        <v/>
      </c>
      <c r="H8077" s="64" t="str">
        <f t="shared" si="126"/>
        <v/>
      </c>
      <c r="I8077" s="65" t="str">
        <f>IF(発注書!D8083="","",発注書!D8083)</f>
        <v/>
      </c>
      <c r="J8077" s="66" t="str">
        <f>IF(発注書!D8083="","",発注書!C8083)</f>
        <v/>
      </c>
    </row>
    <row r="8078" spans="1:10" x14ac:dyDescent="0.55000000000000004">
      <c r="B8078" s="50">
        <v>2</v>
      </c>
      <c r="E8078" s="61" t="str">
        <f>IF(発注書!D8084="","",発注書!B8084)</f>
        <v/>
      </c>
      <c r="F8078" s="62" t="str">
        <f>IF(J8078="","",VLOOKUP(J8078,商品マスタ!$B:$D,2,FALSE))</f>
        <v/>
      </c>
      <c r="G8078" s="63" t="str">
        <f>IF(F8078="","",VLOOKUP(F8078,商品マスタ!$C:$D,2,FALSE))</f>
        <v/>
      </c>
      <c r="H8078" s="64" t="str">
        <f t="shared" si="126"/>
        <v/>
      </c>
      <c r="I8078" s="65" t="str">
        <f>IF(発注書!D8084="","",発注書!D8084)</f>
        <v/>
      </c>
      <c r="J8078" s="66" t="str">
        <f>IF(発注書!D8084="","",発注書!C8084)</f>
        <v/>
      </c>
    </row>
    <row r="8079" spans="1:10" x14ac:dyDescent="0.55000000000000004">
      <c r="A8079" s="49">
        <v>4039</v>
      </c>
      <c r="B8079" s="50">
        <v>1</v>
      </c>
      <c r="E8079" s="61" t="str">
        <f>IF(発注書!D8085="","",発注書!B8085)</f>
        <v/>
      </c>
      <c r="F8079" s="62" t="str">
        <f>IF(J8079="","",VLOOKUP(J8079,商品マスタ!$B:$D,2,FALSE))</f>
        <v/>
      </c>
      <c r="G8079" s="63" t="str">
        <f>IF(F8079="","",VLOOKUP(F8079,商品マスタ!$C:$D,2,FALSE))</f>
        <v/>
      </c>
      <c r="H8079" s="64" t="str">
        <f t="shared" si="126"/>
        <v/>
      </c>
      <c r="I8079" s="65" t="str">
        <f>IF(発注書!D8085="","",発注書!D8085)</f>
        <v/>
      </c>
      <c r="J8079" s="66" t="str">
        <f>IF(発注書!D8085="","",発注書!C8085)</f>
        <v/>
      </c>
    </row>
    <row r="8080" spans="1:10" x14ac:dyDescent="0.55000000000000004">
      <c r="B8080" s="50">
        <v>2</v>
      </c>
      <c r="E8080" s="61" t="str">
        <f>IF(発注書!D8086="","",発注書!B8086)</f>
        <v/>
      </c>
      <c r="F8080" s="62" t="str">
        <f>IF(J8080="","",VLOOKUP(J8080,商品マスタ!$B:$D,2,FALSE))</f>
        <v/>
      </c>
      <c r="G8080" s="63" t="str">
        <f>IF(F8080="","",VLOOKUP(F8080,商品マスタ!$C:$D,2,FALSE))</f>
        <v/>
      </c>
      <c r="H8080" s="64" t="str">
        <f t="shared" si="126"/>
        <v/>
      </c>
      <c r="I8080" s="65" t="str">
        <f>IF(発注書!D8086="","",発注書!D8086)</f>
        <v/>
      </c>
      <c r="J8080" s="66" t="str">
        <f>IF(発注書!D8086="","",発注書!C8086)</f>
        <v/>
      </c>
    </row>
    <row r="8081" spans="1:10" x14ac:dyDescent="0.55000000000000004">
      <c r="A8081" s="49">
        <v>4040</v>
      </c>
      <c r="B8081" s="50">
        <v>1</v>
      </c>
      <c r="E8081" s="61" t="str">
        <f>IF(発注書!D8087="","",発注書!B8087)</f>
        <v/>
      </c>
      <c r="F8081" s="62" t="str">
        <f>IF(J8081="","",VLOOKUP(J8081,商品マスタ!$B:$D,2,FALSE))</f>
        <v/>
      </c>
      <c r="G8081" s="63" t="str">
        <f>IF(F8081="","",VLOOKUP(F8081,商品マスタ!$C:$D,2,FALSE))</f>
        <v/>
      </c>
      <c r="H8081" s="64" t="str">
        <f t="shared" si="126"/>
        <v/>
      </c>
      <c r="I8081" s="65" t="str">
        <f>IF(発注書!D8087="","",発注書!D8087)</f>
        <v/>
      </c>
      <c r="J8081" s="66" t="str">
        <f>IF(発注書!D8087="","",発注書!C8087)</f>
        <v/>
      </c>
    </row>
    <row r="8082" spans="1:10" x14ac:dyDescent="0.55000000000000004">
      <c r="B8082" s="50">
        <v>2</v>
      </c>
      <c r="E8082" s="61" t="str">
        <f>IF(発注書!D8088="","",発注書!B8088)</f>
        <v/>
      </c>
      <c r="F8082" s="62" t="str">
        <f>IF(J8082="","",VLOOKUP(J8082,商品マスタ!$B:$D,2,FALSE))</f>
        <v/>
      </c>
      <c r="G8082" s="63" t="str">
        <f>IF(F8082="","",VLOOKUP(F8082,商品マスタ!$C:$D,2,FALSE))</f>
        <v/>
      </c>
      <c r="H8082" s="64" t="str">
        <f t="shared" si="126"/>
        <v/>
      </c>
      <c r="I8082" s="65" t="str">
        <f>IF(発注書!D8088="","",発注書!D8088)</f>
        <v/>
      </c>
      <c r="J8082" s="66" t="str">
        <f>IF(発注書!D8088="","",発注書!C8088)</f>
        <v/>
      </c>
    </row>
    <row r="8083" spans="1:10" x14ac:dyDescent="0.55000000000000004">
      <c r="A8083" s="49">
        <v>4041</v>
      </c>
      <c r="B8083" s="50">
        <v>1</v>
      </c>
      <c r="E8083" s="61" t="str">
        <f>IF(発注書!D8089="","",発注書!B8089)</f>
        <v/>
      </c>
      <c r="F8083" s="62" t="str">
        <f>IF(J8083="","",VLOOKUP(J8083,商品マスタ!$B:$D,2,FALSE))</f>
        <v/>
      </c>
      <c r="G8083" s="63" t="str">
        <f>IF(F8083="","",VLOOKUP(F8083,商品マスタ!$C:$D,2,FALSE))</f>
        <v/>
      </c>
      <c r="H8083" s="64" t="str">
        <f t="shared" si="126"/>
        <v/>
      </c>
      <c r="I8083" s="65" t="str">
        <f>IF(発注書!D8089="","",発注書!D8089)</f>
        <v/>
      </c>
      <c r="J8083" s="66" t="str">
        <f>IF(発注書!D8089="","",発注書!C8089)</f>
        <v/>
      </c>
    </row>
    <row r="8084" spans="1:10" x14ac:dyDescent="0.55000000000000004">
      <c r="B8084" s="50">
        <v>2</v>
      </c>
      <c r="E8084" s="61" t="str">
        <f>IF(発注書!D8090="","",発注書!B8090)</f>
        <v/>
      </c>
      <c r="F8084" s="62" t="str">
        <f>IF(J8084="","",VLOOKUP(J8084,商品マスタ!$B:$D,2,FALSE))</f>
        <v/>
      </c>
      <c r="G8084" s="63" t="str">
        <f>IF(F8084="","",VLOOKUP(F8084,商品マスタ!$C:$D,2,FALSE))</f>
        <v/>
      </c>
      <c r="H8084" s="64" t="str">
        <f t="shared" si="126"/>
        <v/>
      </c>
      <c r="I8084" s="65" t="str">
        <f>IF(発注書!D8090="","",発注書!D8090)</f>
        <v/>
      </c>
      <c r="J8084" s="66" t="str">
        <f>IF(発注書!D8090="","",発注書!C8090)</f>
        <v/>
      </c>
    </row>
    <row r="8085" spans="1:10" x14ac:dyDescent="0.55000000000000004">
      <c r="A8085" s="49">
        <v>4042</v>
      </c>
      <c r="B8085" s="50">
        <v>1</v>
      </c>
      <c r="E8085" s="61" t="str">
        <f>IF(発注書!D8091="","",発注書!B8091)</f>
        <v/>
      </c>
      <c r="F8085" s="62" t="str">
        <f>IF(J8085="","",VLOOKUP(J8085,商品マスタ!$B:$D,2,FALSE))</f>
        <v/>
      </c>
      <c r="G8085" s="63" t="str">
        <f>IF(F8085="","",VLOOKUP(F8085,商品マスタ!$C:$D,2,FALSE))</f>
        <v/>
      </c>
      <c r="H8085" s="64" t="str">
        <f t="shared" si="126"/>
        <v/>
      </c>
      <c r="I8085" s="65" t="str">
        <f>IF(発注書!D8091="","",発注書!D8091)</f>
        <v/>
      </c>
      <c r="J8085" s="66" t="str">
        <f>IF(発注書!D8091="","",発注書!C8091)</f>
        <v/>
      </c>
    </row>
    <row r="8086" spans="1:10" x14ac:dyDescent="0.55000000000000004">
      <c r="B8086" s="50">
        <v>2</v>
      </c>
      <c r="E8086" s="61" t="str">
        <f>IF(発注書!D8092="","",発注書!B8092)</f>
        <v/>
      </c>
      <c r="F8086" s="62" t="str">
        <f>IF(J8086="","",VLOOKUP(J8086,商品マスタ!$B:$D,2,FALSE))</f>
        <v/>
      </c>
      <c r="G8086" s="63" t="str">
        <f>IF(F8086="","",VLOOKUP(F8086,商品マスタ!$C:$D,2,FALSE))</f>
        <v/>
      </c>
      <c r="H8086" s="64" t="str">
        <f t="shared" si="126"/>
        <v/>
      </c>
      <c r="I8086" s="65" t="str">
        <f>IF(発注書!D8092="","",発注書!D8092)</f>
        <v/>
      </c>
      <c r="J8086" s="66" t="str">
        <f>IF(発注書!D8092="","",発注書!C8092)</f>
        <v/>
      </c>
    </row>
    <row r="8087" spans="1:10" x14ac:dyDescent="0.55000000000000004">
      <c r="A8087" s="49">
        <v>4043</v>
      </c>
      <c r="B8087" s="50">
        <v>1</v>
      </c>
      <c r="E8087" s="61" t="str">
        <f>IF(発注書!D8093="","",発注書!B8093)</f>
        <v/>
      </c>
      <c r="F8087" s="62" t="str">
        <f>IF(J8087="","",VLOOKUP(J8087,商品マスタ!$B:$D,2,FALSE))</f>
        <v/>
      </c>
      <c r="G8087" s="63" t="str">
        <f>IF(F8087="","",VLOOKUP(F8087,商品マスタ!$C:$D,2,FALSE))</f>
        <v/>
      </c>
      <c r="H8087" s="64" t="str">
        <f t="shared" si="126"/>
        <v/>
      </c>
      <c r="I8087" s="65" t="str">
        <f>IF(発注書!D8093="","",発注書!D8093)</f>
        <v/>
      </c>
      <c r="J8087" s="66" t="str">
        <f>IF(発注書!D8093="","",発注書!C8093)</f>
        <v/>
      </c>
    </row>
    <row r="8088" spans="1:10" x14ac:dyDescent="0.55000000000000004">
      <c r="B8088" s="50">
        <v>2</v>
      </c>
      <c r="E8088" s="61" t="str">
        <f>IF(発注書!D8094="","",発注書!B8094)</f>
        <v/>
      </c>
      <c r="F8088" s="62" t="str">
        <f>IF(J8088="","",VLOOKUP(J8088,商品マスタ!$B:$D,2,FALSE))</f>
        <v/>
      </c>
      <c r="G8088" s="63" t="str">
        <f>IF(F8088="","",VLOOKUP(F8088,商品マスタ!$C:$D,2,FALSE))</f>
        <v/>
      </c>
      <c r="H8088" s="64" t="str">
        <f t="shared" si="126"/>
        <v/>
      </c>
      <c r="I8088" s="65" t="str">
        <f>IF(発注書!D8094="","",発注書!D8094)</f>
        <v/>
      </c>
      <c r="J8088" s="66" t="str">
        <f>IF(発注書!D8094="","",発注書!C8094)</f>
        <v/>
      </c>
    </row>
    <row r="8089" spans="1:10" x14ac:dyDescent="0.55000000000000004">
      <c r="A8089" s="49">
        <v>4044</v>
      </c>
      <c r="B8089" s="50">
        <v>1</v>
      </c>
      <c r="E8089" s="61" t="str">
        <f>IF(発注書!D8095="","",発注書!B8095)</f>
        <v/>
      </c>
      <c r="F8089" s="62" t="str">
        <f>IF(J8089="","",VLOOKUP(J8089,商品マスタ!$B:$D,2,FALSE))</f>
        <v/>
      </c>
      <c r="G8089" s="63" t="str">
        <f>IF(F8089="","",VLOOKUP(F8089,商品マスタ!$C:$D,2,FALSE))</f>
        <v/>
      </c>
      <c r="H8089" s="64" t="str">
        <f t="shared" si="126"/>
        <v/>
      </c>
      <c r="I8089" s="65" t="str">
        <f>IF(発注書!D8095="","",発注書!D8095)</f>
        <v/>
      </c>
      <c r="J8089" s="66" t="str">
        <f>IF(発注書!D8095="","",発注書!C8095)</f>
        <v/>
      </c>
    </row>
    <row r="8090" spans="1:10" x14ac:dyDescent="0.55000000000000004">
      <c r="B8090" s="50">
        <v>2</v>
      </c>
      <c r="E8090" s="61" t="str">
        <f>IF(発注書!D8096="","",発注書!B8096)</f>
        <v/>
      </c>
      <c r="F8090" s="62" t="str">
        <f>IF(J8090="","",VLOOKUP(J8090,商品マスタ!$B:$D,2,FALSE))</f>
        <v/>
      </c>
      <c r="G8090" s="63" t="str">
        <f>IF(F8090="","",VLOOKUP(F8090,商品マスタ!$C:$D,2,FALSE))</f>
        <v/>
      </c>
      <c r="H8090" s="64" t="str">
        <f t="shared" si="126"/>
        <v/>
      </c>
      <c r="I8090" s="65" t="str">
        <f>IF(発注書!D8096="","",発注書!D8096)</f>
        <v/>
      </c>
      <c r="J8090" s="66" t="str">
        <f>IF(発注書!D8096="","",発注書!C8096)</f>
        <v/>
      </c>
    </row>
    <row r="8091" spans="1:10" x14ac:dyDescent="0.55000000000000004">
      <c r="A8091" s="49">
        <v>4045</v>
      </c>
      <c r="B8091" s="50">
        <v>1</v>
      </c>
      <c r="E8091" s="61" t="str">
        <f>IF(発注書!D8097="","",発注書!B8097)</f>
        <v/>
      </c>
      <c r="F8091" s="62" t="str">
        <f>IF(J8091="","",VLOOKUP(J8091,商品マスタ!$B:$D,2,FALSE))</f>
        <v/>
      </c>
      <c r="G8091" s="63" t="str">
        <f>IF(F8091="","",VLOOKUP(F8091,商品マスタ!$C:$D,2,FALSE))</f>
        <v/>
      </c>
      <c r="H8091" s="64" t="str">
        <f t="shared" si="126"/>
        <v/>
      </c>
      <c r="I8091" s="65" t="str">
        <f>IF(発注書!D8097="","",発注書!D8097)</f>
        <v/>
      </c>
      <c r="J8091" s="66" t="str">
        <f>IF(発注書!D8097="","",発注書!C8097)</f>
        <v/>
      </c>
    </row>
    <row r="8092" spans="1:10" x14ac:dyDescent="0.55000000000000004">
      <c r="B8092" s="50">
        <v>2</v>
      </c>
      <c r="E8092" s="61" t="str">
        <f>IF(発注書!D8098="","",発注書!B8098)</f>
        <v/>
      </c>
      <c r="F8092" s="62" t="str">
        <f>IF(J8092="","",VLOOKUP(J8092,商品マスタ!$B:$D,2,FALSE))</f>
        <v/>
      </c>
      <c r="G8092" s="63" t="str">
        <f>IF(F8092="","",VLOOKUP(F8092,商品マスタ!$C:$D,2,FALSE))</f>
        <v/>
      </c>
      <c r="H8092" s="64" t="str">
        <f t="shared" si="126"/>
        <v/>
      </c>
      <c r="I8092" s="65" t="str">
        <f>IF(発注書!D8098="","",発注書!D8098)</f>
        <v/>
      </c>
      <c r="J8092" s="66" t="str">
        <f>IF(発注書!D8098="","",発注書!C8098)</f>
        <v/>
      </c>
    </row>
    <row r="8093" spans="1:10" x14ac:dyDescent="0.55000000000000004">
      <c r="A8093" s="49">
        <v>4046</v>
      </c>
      <c r="B8093" s="50">
        <v>1</v>
      </c>
      <c r="E8093" s="61" t="str">
        <f>IF(発注書!D8099="","",発注書!B8099)</f>
        <v/>
      </c>
      <c r="F8093" s="62" t="str">
        <f>IF(J8093="","",VLOOKUP(J8093,商品マスタ!$B:$D,2,FALSE))</f>
        <v/>
      </c>
      <c r="G8093" s="63" t="str">
        <f>IF(F8093="","",VLOOKUP(F8093,商品マスタ!$C:$D,2,FALSE))</f>
        <v/>
      </c>
      <c r="H8093" s="64" t="str">
        <f t="shared" si="126"/>
        <v/>
      </c>
      <c r="I8093" s="65" t="str">
        <f>IF(発注書!D8099="","",発注書!D8099)</f>
        <v/>
      </c>
      <c r="J8093" s="66" t="str">
        <f>IF(発注書!D8099="","",発注書!C8099)</f>
        <v/>
      </c>
    </row>
    <row r="8094" spans="1:10" x14ac:dyDescent="0.55000000000000004">
      <c r="B8094" s="50">
        <v>2</v>
      </c>
      <c r="E8094" s="61" t="str">
        <f>IF(発注書!D8100="","",発注書!B8100)</f>
        <v/>
      </c>
      <c r="F8094" s="62" t="str">
        <f>IF(J8094="","",VLOOKUP(J8094,商品マスタ!$B:$D,2,FALSE))</f>
        <v/>
      </c>
      <c r="G8094" s="63" t="str">
        <f>IF(F8094="","",VLOOKUP(F8094,商品マスタ!$C:$D,2,FALSE))</f>
        <v/>
      </c>
      <c r="H8094" s="64" t="str">
        <f t="shared" si="126"/>
        <v/>
      </c>
      <c r="I8094" s="65" t="str">
        <f>IF(発注書!D8100="","",発注書!D8100)</f>
        <v/>
      </c>
      <c r="J8094" s="66" t="str">
        <f>IF(発注書!D8100="","",発注書!C8100)</f>
        <v/>
      </c>
    </row>
    <row r="8095" spans="1:10" x14ac:dyDescent="0.55000000000000004">
      <c r="A8095" s="49">
        <v>4047</v>
      </c>
      <c r="B8095" s="50">
        <v>1</v>
      </c>
      <c r="E8095" s="61" t="str">
        <f>IF(発注書!D8101="","",発注書!B8101)</f>
        <v/>
      </c>
      <c r="F8095" s="62" t="str">
        <f>IF(J8095="","",VLOOKUP(J8095,商品マスタ!$B:$D,2,FALSE))</f>
        <v/>
      </c>
      <c r="G8095" s="63" t="str">
        <f>IF(F8095="","",VLOOKUP(F8095,商品マスタ!$C:$D,2,FALSE))</f>
        <v/>
      </c>
      <c r="H8095" s="64" t="str">
        <f t="shared" si="126"/>
        <v/>
      </c>
      <c r="I8095" s="65" t="str">
        <f>IF(発注書!D8101="","",発注書!D8101)</f>
        <v/>
      </c>
      <c r="J8095" s="66" t="str">
        <f>IF(発注書!D8101="","",発注書!C8101)</f>
        <v/>
      </c>
    </row>
    <row r="8096" spans="1:10" x14ac:dyDescent="0.55000000000000004">
      <c r="B8096" s="50">
        <v>2</v>
      </c>
      <c r="E8096" s="61" t="str">
        <f>IF(発注書!D8102="","",発注書!B8102)</f>
        <v/>
      </c>
      <c r="F8096" s="62" t="str">
        <f>IF(J8096="","",VLOOKUP(J8096,商品マスタ!$B:$D,2,FALSE))</f>
        <v/>
      </c>
      <c r="G8096" s="63" t="str">
        <f>IF(F8096="","",VLOOKUP(F8096,商品マスタ!$C:$D,2,FALSE))</f>
        <v/>
      </c>
      <c r="H8096" s="64" t="str">
        <f t="shared" si="126"/>
        <v/>
      </c>
      <c r="I8096" s="65" t="str">
        <f>IF(発注書!D8102="","",発注書!D8102)</f>
        <v/>
      </c>
      <c r="J8096" s="66" t="str">
        <f>IF(発注書!D8102="","",発注書!C8102)</f>
        <v/>
      </c>
    </row>
    <row r="8097" spans="1:10" x14ac:dyDescent="0.55000000000000004">
      <c r="A8097" s="49">
        <v>4048</v>
      </c>
      <c r="B8097" s="50">
        <v>1</v>
      </c>
      <c r="E8097" s="61" t="str">
        <f>IF(発注書!D8103="","",発注書!B8103)</f>
        <v/>
      </c>
      <c r="F8097" s="62" t="str">
        <f>IF(J8097="","",VLOOKUP(J8097,商品マスタ!$B:$D,2,FALSE))</f>
        <v/>
      </c>
      <c r="G8097" s="63" t="str">
        <f>IF(F8097="","",VLOOKUP(F8097,商品マスタ!$C:$D,2,FALSE))</f>
        <v/>
      </c>
      <c r="H8097" s="64" t="str">
        <f t="shared" si="126"/>
        <v/>
      </c>
      <c r="I8097" s="65" t="str">
        <f>IF(発注書!D8103="","",発注書!D8103)</f>
        <v/>
      </c>
      <c r="J8097" s="66" t="str">
        <f>IF(発注書!D8103="","",発注書!C8103)</f>
        <v/>
      </c>
    </row>
    <row r="8098" spans="1:10" x14ac:dyDescent="0.55000000000000004">
      <c r="B8098" s="50">
        <v>2</v>
      </c>
      <c r="E8098" s="61" t="str">
        <f>IF(発注書!D8104="","",発注書!B8104)</f>
        <v/>
      </c>
      <c r="F8098" s="62" t="str">
        <f>IF(J8098="","",VLOOKUP(J8098,商品マスタ!$B:$D,2,FALSE))</f>
        <v/>
      </c>
      <c r="G8098" s="63" t="str">
        <f>IF(F8098="","",VLOOKUP(F8098,商品マスタ!$C:$D,2,FALSE))</f>
        <v/>
      </c>
      <c r="H8098" s="64" t="str">
        <f t="shared" si="126"/>
        <v/>
      </c>
      <c r="I8098" s="65" t="str">
        <f>IF(発注書!D8104="","",発注書!D8104)</f>
        <v/>
      </c>
      <c r="J8098" s="66" t="str">
        <f>IF(発注書!D8104="","",発注書!C8104)</f>
        <v/>
      </c>
    </row>
    <row r="8099" spans="1:10" x14ac:dyDescent="0.55000000000000004">
      <c r="A8099" s="49">
        <v>4049</v>
      </c>
      <c r="B8099" s="50">
        <v>1</v>
      </c>
      <c r="E8099" s="61" t="str">
        <f>IF(発注書!D8105="","",発注書!B8105)</f>
        <v/>
      </c>
      <c r="F8099" s="62" t="str">
        <f>IF(J8099="","",VLOOKUP(J8099,商品マスタ!$B:$D,2,FALSE))</f>
        <v/>
      </c>
      <c r="G8099" s="63" t="str">
        <f>IF(F8099="","",VLOOKUP(F8099,商品マスタ!$C:$D,2,FALSE))</f>
        <v/>
      </c>
      <c r="H8099" s="64" t="str">
        <f t="shared" si="126"/>
        <v/>
      </c>
      <c r="I8099" s="65" t="str">
        <f>IF(発注書!D8105="","",発注書!D8105)</f>
        <v/>
      </c>
      <c r="J8099" s="66" t="str">
        <f>IF(発注書!D8105="","",発注書!C8105)</f>
        <v/>
      </c>
    </row>
    <row r="8100" spans="1:10" x14ac:dyDescent="0.55000000000000004">
      <c r="B8100" s="50">
        <v>2</v>
      </c>
      <c r="E8100" s="61" t="str">
        <f>IF(発注書!D8106="","",発注書!B8106)</f>
        <v/>
      </c>
      <c r="F8100" s="62" t="str">
        <f>IF(J8100="","",VLOOKUP(J8100,商品マスタ!$B:$D,2,FALSE))</f>
        <v/>
      </c>
      <c r="G8100" s="63" t="str">
        <f>IF(F8100="","",VLOOKUP(F8100,商品マスタ!$C:$D,2,FALSE))</f>
        <v/>
      </c>
      <c r="H8100" s="64" t="str">
        <f t="shared" si="126"/>
        <v/>
      </c>
      <c r="I8100" s="65" t="str">
        <f>IF(発注書!D8106="","",発注書!D8106)</f>
        <v/>
      </c>
      <c r="J8100" s="66" t="str">
        <f>IF(発注書!D8106="","",発注書!C8106)</f>
        <v/>
      </c>
    </row>
    <row r="8101" spans="1:10" x14ac:dyDescent="0.55000000000000004">
      <c r="A8101" s="49">
        <v>4050</v>
      </c>
      <c r="B8101" s="50">
        <v>1</v>
      </c>
      <c r="E8101" s="61" t="str">
        <f>IF(発注書!D8107="","",発注書!B8107)</f>
        <v/>
      </c>
      <c r="F8101" s="62" t="str">
        <f>IF(J8101="","",VLOOKUP(J8101,商品マスタ!$B:$D,2,FALSE))</f>
        <v/>
      </c>
      <c r="G8101" s="63" t="str">
        <f>IF(F8101="","",VLOOKUP(F8101,商品マスタ!$C:$D,2,FALSE))</f>
        <v/>
      </c>
      <c r="H8101" s="64" t="str">
        <f t="shared" si="126"/>
        <v/>
      </c>
      <c r="I8101" s="65" t="str">
        <f>IF(発注書!D8107="","",発注書!D8107)</f>
        <v/>
      </c>
      <c r="J8101" s="66" t="str">
        <f>IF(発注書!D8107="","",発注書!C8107)</f>
        <v/>
      </c>
    </row>
    <row r="8102" spans="1:10" x14ac:dyDescent="0.55000000000000004">
      <c r="B8102" s="50">
        <v>2</v>
      </c>
      <c r="E8102" s="61" t="str">
        <f>IF(発注書!D8108="","",発注書!B8108)</f>
        <v/>
      </c>
      <c r="F8102" s="62" t="str">
        <f>IF(J8102="","",VLOOKUP(J8102,商品マスタ!$B:$D,2,FALSE))</f>
        <v/>
      </c>
      <c r="G8102" s="63" t="str">
        <f>IF(F8102="","",VLOOKUP(F8102,商品マスタ!$C:$D,2,FALSE))</f>
        <v/>
      </c>
      <c r="H8102" s="64" t="str">
        <f t="shared" si="126"/>
        <v/>
      </c>
      <c r="I8102" s="65" t="str">
        <f>IF(発注書!D8108="","",発注書!D8108)</f>
        <v/>
      </c>
      <c r="J8102" s="66" t="str">
        <f>IF(発注書!D8108="","",発注書!C8108)</f>
        <v/>
      </c>
    </row>
    <row r="8103" spans="1:10" x14ac:dyDescent="0.55000000000000004">
      <c r="A8103" s="49">
        <v>4051</v>
      </c>
      <c r="B8103" s="50">
        <v>1</v>
      </c>
      <c r="E8103" s="61" t="str">
        <f>IF(発注書!D8109="","",発注書!B8109)</f>
        <v/>
      </c>
      <c r="F8103" s="62" t="str">
        <f>IF(J8103="","",VLOOKUP(J8103,商品マスタ!$B:$D,2,FALSE))</f>
        <v/>
      </c>
      <c r="G8103" s="63" t="str">
        <f>IF(F8103="","",VLOOKUP(F8103,商品マスタ!$C:$D,2,FALSE))</f>
        <v/>
      </c>
      <c r="H8103" s="64" t="str">
        <f t="shared" si="126"/>
        <v/>
      </c>
      <c r="I8103" s="65" t="str">
        <f>IF(発注書!D8109="","",発注書!D8109)</f>
        <v/>
      </c>
      <c r="J8103" s="66" t="str">
        <f>IF(発注書!D8109="","",発注書!C8109)</f>
        <v/>
      </c>
    </row>
    <row r="8104" spans="1:10" x14ac:dyDescent="0.55000000000000004">
      <c r="B8104" s="50">
        <v>2</v>
      </c>
      <c r="E8104" s="61" t="str">
        <f>IF(発注書!D8110="","",発注書!B8110)</f>
        <v/>
      </c>
      <c r="F8104" s="62" t="str">
        <f>IF(J8104="","",VLOOKUP(J8104,商品マスタ!$B:$D,2,FALSE))</f>
        <v/>
      </c>
      <c r="G8104" s="63" t="str">
        <f>IF(F8104="","",VLOOKUP(F8104,商品マスタ!$C:$D,2,FALSE))</f>
        <v/>
      </c>
      <c r="H8104" s="64" t="str">
        <f t="shared" si="126"/>
        <v/>
      </c>
      <c r="I8104" s="65" t="str">
        <f>IF(発注書!D8110="","",発注書!D8110)</f>
        <v/>
      </c>
      <c r="J8104" s="66" t="str">
        <f>IF(発注書!D8110="","",発注書!C8110)</f>
        <v/>
      </c>
    </row>
    <row r="8105" spans="1:10" x14ac:dyDescent="0.55000000000000004">
      <c r="A8105" s="49">
        <v>4052</v>
      </c>
      <c r="B8105" s="50">
        <v>1</v>
      </c>
      <c r="E8105" s="61" t="str">
        <f>IF(発注書!D8111="","",発注書!B8111)</f>
        <v/>
      </c>
      <c r="F8105" s="62" t="str">
        <f>IF(J8105="","",VLOOKUP(J8105,商品マスタ!$B:$D,2,FALSE))</f>
        <v/>
      </c>
      <c r="G8105" s="63" t="str">
        <f>IF(F8105="","",VLOOKUP(F8105,商品マスタ!$C:$D,2,FALSE))</f>
        <v/>
      </c>
      <c r="H8105" s="64" t="str">
        <f t="shared" si="126"/>
        <v/>
      </c>
      <c r="I8105" s="65" t="str">
        <f>IF(発注書!D8111="","",発注書!D8111)</f>
        <v/>
      </c>
      <c r="J8105" s="66" t="str">
        <f>IF(発注書!D8111="","",発注書!C8111)</f>
        <v/>
      </c>
    </row>
    <row r="8106" spans="1:10" x14ac:dyDescent="0.55000000000000004">
      <c r="B8106" s="50">
        <v>2</v>
      </c>
      <c r="E8106" s="61" t="str">
        <f>IF(発注書!D8112="","",発注書!B8112)</f>
        <v/>
      </c>
      <c r="F8106" s="62" t="str">
        <f>IF(J8106="","",VLOOKUP(J8106,商品マスタ!$B:$D,2,FALSE))</f>
        <v/>
      </c>
      <c r="G8106" s="63" t="str">
        <f>IF(F8106="","",VLOOKUP(F8106,商品マスタ!$C:$D,2,FALSE))</f>
        <v/>
      </c>
      <c r="H8106" s="64" t="str">
        <f t="shared" si="126"/>
        <v/>
      </c>
      <c r="I8106" s="65" t="str">
        <f>IF(発注書!D8112="","",発注書!D8112)</f>
        <v/>
      </c>
      <c r="J8106" s="66" t="str">
        <f>IF(発注書!D8112="","",発注書!C8112)</f>
        <v/>
      </c>
    </row>
    <row r="8107" spans="1:10" x14ac:dyDescent="0.55000000000000004">
      <c r="A8107" s="49">
        <v>4053</v>
      </c>
      <c r="B8107" s="50">
        <v>1</v>
      </c>
      <c r="E8107" s="61" t="str">
        <f>IF(発注書!D8113="","",発注書!B8113)</f>
        <v/>
      </c>
      <c r="F8107" s="62" t="str">
        <f>IF(J8107="","",VLOOKUP(J8107,商品マスタ!$B:$D,2,FALSE))</f>
        <v/>
      </c>
      <c r="G8107" s="63" t="str">
        <f>IF(F8107="","",VLOOKUP(F8107,商品マスタ!$C:$D,2,FALSE))</f>
        <v/>
      </c>
      <c r="H8107" s="64" t="str">
        <f t="shared" si="126"/>
        <v/>
      </c>
      <c r="I8107" s="65" t="str">
        <f>IF(発注書!D8113="","",発注書!D8113)</f>
        <v/>
      </c>
      <c r="J8107" s="66" t="str">
        <f>IF(発注書!D8113="","",発注書!C8113)</f>
        <v/>
      </c>
    </row>
    <row r="8108" spans="1:10" x14ac:dyDescent="0.55000000000000004">
      <c r="B8108" s="50">
        <v>2</v>
      </c>
      <c r="E8108" s="61" t="str">
        <f>IF(発注書!D8114="","",発注書!B8114)</f>
        <v/>
      </c>
      <c r="F8108" s="62" t="str">
        <f>IF(J8108="","",VLOOKUP(J8108,商品マスタ!$B:$D,2,FALSE))</f>
        <v/>
      </c>
      <c r="G8108" s="63" t="str">
        <f>IF(F8108="","",VLOOKUP(F8108,商品マスタ!$C:$D,2,FALSE))</f>
        <v/>
      </c>
      <c r="H8108" s="64" t="str">
        <f t="shared" si="126"/>
        <v/>
      </c>
      <c r="I8108" s="65" t="str">
        <f>IF(発注書!D8114="","",発注書!D8114)</f>
        <v/>
      </c>
      <c r="J8108" s="66" t="str">
        <f>IF(発注書!D8114="","",発注書!C8114)</f>
        <v/>
      </c>
    </row>
    <row r="8109" spans="1:10" x14ac:dyDescent="0.55000000000000004">
      <c r="A8109" s="49">
        <v>4054</v>
      </c>
      <c r="B8109" s="50">
        <v>1</v>
      </c>
      <c r="E8109" s="61" t="str">
        <f>IF(発注書!D8115="","",発注書!B8115)</f>
        <v/>
      </c>
      <c r="F8109" s="62" t="str">
        <f>IF(J8109="","",VLOOKUP(J8109,商品マスタ!$B:$D,2,FALSE))</f>
        <v/>
      </c>
      <c r="G8109" s="63" t="str">
        <f>IF(F8109="","",VLOOKUP(F8109,商品マスタ!$C:$D,2,FALSE))</f>
        <v/>
      </c>
      <c r="H8109" s="64" t="str">
        <f t="shared" si="126"/>
        <v/>
      </c>
      <c r="I8109" s="65" t="str">
        <f>IF(発注書!D8115="","",発注書!D8115)</f>
        <v/>
      </c>
      <c r="J8109" s="66" t="str">
        <f>IF(発注書!D8115="","",発注書!C8115)</f>
        <v/>
      </c>
    </row>
    <row r="8110" spans="1:10" x14ac:dyDescent="0.55000000000000004">
      <c r="B8110" s="50">
        <v>2</v>
      </c>
      <c r="E8110" s="61" t="str">
        <f>IF(発注書!D8116="","",発注書!B8116)</f>
        <v/>
      </c>
      <c r="F8110" s="62" t="str">
        <f>IF(J8110="","",VLOOKUP(J8110,商品マスタ!$B:$D,2,FALSE))</f>
        <v/>
      </c>
      <c r="G8110" s="63" t="str">
        <f>IF(F8110="","",VLOOKUP(F8110,商品マスタ!$C:$D,2,FALSE))</f>
        <v/>
      </c>
      <c r="H8110" s="64" t="str">
        <f t="shared" si="126"/>
        <v/>
      </c>
      <c r="I8110" s="65" t="str">
        <f>IF(発注書!D8116="","",発注書!D8116)</f>
        <v/>
      </c>
      <c r="J8110" s="66" t="str">
        <f>IF(発注書!D8116="","",発注書!C8116)</f>
        <v/>
      </c>
    </row>
    <row r="8111" spans="1:10" x14ac:dyDescent="0.55000000000000004">
      <c r="A8111" s="49">
        <v>4055</v>
      </c>
      <c r="B8111" s="50">
        <v>1</v>
      </c>
      <c r="E8111" s="61" t="str">
        <f>IF(発注書!D8117="","",発注書!B8117)</f>
        <v/>
      </c>
      <c r="F8111" s="62" t="str">
        <f>IF(J8111="","",VLOOKUP(J8111,商品マスタ!$B:$D,2,FALSE))</f>
        <v/>
      </c>
      <c r="G8111" s="63" t="str">
        <f>IF(F8111="","",VLOOKUP(F8111,商品マスタ!$C:$D,2,FALSE))</f>
        <v/>
      </c>
      <c r="H8111" s="64" t="str">
        <f t="shared" si="126"/>
        <v/>
      </c>
      <c r="I8111" s="65" t="str">
        <f>IF(発注書!D8117="","",発注書!D8117)</f>
        <v/>
      </c>
      <c r="J8111" s="66" t="str">
        <f>IF(発注書!D8117="","",発注書!C8117)</f>
        <v/>
      </c>
    </row>
    <row r="8112" spans="1:10" x14ac:dyDescent="0.55000000000000004">
      <c r="B8112" s="50">
        <v>2</v>
      </c>
      <c r="E8112" s="61" t="str">
        <f>IF(発注書!D8118="","",発注書!B8118)</f>
        <v/>
      </c>
      <c r="F8112" s="62" t="str">
        <f>IF(J8112="","",VLOOKUP(J8112,商品マスタ!$B:$D,2,FALSE))</f>
        <v/>
      </c>
      <c r="G8112" s="63" t="str">
        <f>IF(F8112="","",VLOOKUP(F8112,商品マスタ!$C:$D,2,FALSE))</f>
        <v/>
      </c>
      <c r="H8112" s="64" t="str">
        <f t="shared" si="126"/>
        <v/>
      </c>
      <c r="I8112" s="65" t="str">
        <f>IF(発注書!D8118="","",発注書!D8118)</f>
        <v/>
      </c>
      <c r="J8112" s="66" t="str">
        <f>IF(発注書!D8118="","",発注書!C8118)</f>
        <v/>
      </c>
    </row>
    <row r="8113" spans="1:10" x14ac:dyDescent="0.55000000000000004">
      <c r="A8113" s="49">
        <v>4056</v>
      </c>
      <c r="B8113" s="50">
        <v>1</v>
      </c>
      <c r="E8113" s="61" t="str">
        <f>IF(発注書!D8119="","",発注書!B8119)</f>
        <v/>
      </c>
      <c r="F8113" s="62" t="str">
        <f>IF(J8113="","",VLOOKUP(J8113,商品マスタ!$B:$D,2,FALSE))</f>
        <v/>
      </c>
      <c r="G8113" s="63" t="str">
        <f>IF(F8113="","",VLOOKUP(F8113,商品マスタ!$C:$D,2,FALSE))</f>
        <v/>
      </c>
      <c r="H8113" s="64" t="str">
        <f t="shared" si="126"/>
        <v/>
      </c>
      <c r="I8113" s="65" t="str">
        <f>IF(発注書!D8119="","",発注書!D8119)</f>
        <v/>
      </c>
      <c r="J8113" s="66" t="str">
        <f>IF(発注書!D8119="","",発注書!C8119)</f>
        <v/>
      </c>
    </row>
    <row r="8114" spans="1:10" x14ac:dyDescent="0.55000000000000004">
      <c r="B8114" s="50">
        <v>2</v>
      </c>
      <c r="E8114" s="61" t="str">
        <f>IF(発注書!D8120="","",発注書!B8120)</f>
        <v/>
      </c>
      <c r="F8114" s="62" t="str">
        <f>IF(J8114="","",VLOOKUP(J8114,商品マスタ!$B:$D,2,FALSE))</f>
        <v/>
      </c>
      <c r="G8114" s="63" t="str">
        <f>IF(F8114="","",VLOOKUP(F8114,商品マスタ!$C:$D,2,FALSE))</f>
        <v/>
      </c>
      <c r="H8114" s="64" t="str">
        <f t="shared" si="126"/>
        <v/>
      </c>
      <c r="I8114" s="65" t="str">
        <f>IF(発注書!D8120="","",発注書!D8120)</f>
        <v/>
      </c>
      <c r="J8114" s="66" t="str">
        <f>IF(発注書!D8120="","",発注書!C8120)</f>
        <v/>
      </c>
    </row>
    <row r="8115" spans="1:10" x14ac:dyDescent="0.55000000000000004">
      <c r="A8115" s="49">
        <v>4057</v>
      </c>
      <c r="B8115" s="50">
        <v>1</v>
      </c>
      <c r="E8115" s="61" t="str">
        <f>IF(発注書!D8121="","",発注書!B8121)</f>
        <v/>
      </c>
      <c r="F8115" s="62" t="str">
        <f>IF(J8115="","",VLOOKUP(J8115,商品マスタ!$B:$D,2,FALSE))</f>
        <v/>
      </c>
      <c r="G8115" s="63" t="str">
        <f>IF(F8115="","",VLOOKUP(F8115,商品マスタ!$C:$D,2,FALSE))</f>
        <v/>
      </c>
      <c r="H8115" s="64" t="str">
        <f t="shared" si="126"/>
        <v/>
      </c>
      <c r="I8115" s="65" t="str">
        <f>IF(発注書!D8121="","",発注書!D8121)</f>
        <v/>
      </c>
      <c r="J8115" s="66" t="str">
        <f>IF(発注書!D8121="","",発注書!C8121)</f>
        <v/>
      </c>
    </row>
    <row r="8116" spans="1:10" x14ac:dyDescent="0.55000000000000004">
      <c r="B8116" s="50">
        <v>2</v>
      </c>
      <c r="E8116" s="61" t="str">
        <f>IF(発注書!D8122="","",発注書!B8122)</f>
        <v/>
      </c>
      <c r="F8116" s="62" t="str">
        <f>IF(J8116="","",VLOOKUP(J8116,商品マスタ!$B:$D,2,FALSE))</f>
        <v/>
      </c>
      <c r="G8116" s="63" t="str">
        <f>IF(F8116="","",VLOOKUP(F8116,商品マスタ!$C:$D,2,FALSE))</f>
        <v/>
      </c>
      <c r="H8116" s="64" t="str">
        <f t="shared" si="126"/>
        <v/>
      </c>
      <c r="I8116" s="65" t="str">
        <f>IF(発注書!D8122="","",発注書!D8122)</f>
        <v/>
      </c>
      <c r="J8116" s="66" t="str">
        <f>IF(発注書!D8122="","",発注書!C8122)</f>
        <v/>
      </c>
    </row>
    <row r="8117" spans="1:10" x14ac:dyDescent="0.55000000000000004">
      <c r="A8117" s="49">
        <v>4058</v>
      </c>
      <c r="B8117" s="50">
        <v>1</v>
      </c>
      <c r="E8117" s="61" t="str">
        <f>IF(発注書!D8123="","",発注書!B8123)</f>
        <v/>
      </c>
      <c r="F8117" s="62" t="str">
        <f>IF(J8117="","",VLOOKUP(J8117,商品マスタ!$B:$D,2,FALSE))</f>
        <v/>
      </c>
      <c r="G8117" s="63" t="str">
        <f>IF(F8117="","",VLOOKUP(F8117,商品マスタ!$C:$D,2,FALSE))</f>
        <v/>
      </c>
      <c r="H8117" s="64" t="str">
        <f t="shared" si="126"/>
        <v/>
      </c>
      <c r="I8117" s="65" t="str">
        <f>IF(発注書!D8123="","",発注書!D8123)</f>
        <v/>
      </c>
      <c r="J8117" s="66" t="str">
        <f>IF(発注書!D8123="","",発注書!C8123)</f>
        <v/>
      </c>
    </row>
    <row r="8118" spans="1:10" x14ac:dyDescent="0.55000000000000004">
      <c r="B8118" s="50">
        <v>2</v>
      </c>
      <c r="E8118" s="61" t="str">
        <f>IF(発注書!D8124="","",発注書!B8124)</f>
        <v/>
      </c>
      <c r="F8118" s="62" t="str">
        <f>IF(J8118="","",VLOOKUP(J8118,商品マスタ!$B:$D,2,FALSE))</f>
        <v/>
      </c>
      <c r="G8118" s="63" t="str">
        <f>IF(F8118="","",VLOOKUP(F8118,商品マスタ!$C:$D,2,FALSE))</f>
        <v/>
      </c>
      <c r="H8118" s="64" t="str">
        <f t="shared" si="126"/>
        <v/>
      </c>
      <c r="I8118" s="65" t="str">
        <f>IF(発注書!D8124="","",発注書!D8124)</f>
        <v/>
      </c>
      <c r="J8118" s="66" t="str">
        <f>IF(発注書!D8124="","",発注書!C8124)</f>
        <v/>
      </c>
    </row>
    <row r="8119" spans="1:10" x14ac:dyDescent="0.55000000000000004">
      <c r="A8119" s="49">
        <v>4059</v>
      </c>
      <c r="B8119" s="50">
        <v>1</v>
      </c>
      <c r="E8119" s="61" t="str">
        <f>IF(発注書!D8125="","",発注書!B8125)</f>
        <v/>
      </c>
      <c r="F8119" s="62" t="str">
        <f>IF(J8119="","",VLOOKUP(J8119,商品マスタ!$B:$D,2,FALSE))</f>
        <v/>
      </c>
      <c r="G8119" s="63" t="str">
        <f>IF(F8119="","",VLOOKUP(F8119,商品マスタ!$C:$D,2,FALSE))</f>
        <v/>
      </c>
      <c r="H8119" s="64" t="str">
        <f t="shared" si="126"/>
        <v/>
      </c>
      <c r="I8119" s="65" t="str">
        <f>IF(発注書!D8125="","",発注書!D8125)</f>
        <v/>
      </c>
      <c r="J8119" s="66" t="str">
        <f>IF(発注書!D8125="","",発注書!C8125)</f>
        <v/>
      </c>
    </row>
    <row r="8120" spans="1:10" x14ac:dyDescent="0.55000000000000004">
      <c r="B8120" s="50">
        <v>2</v>
      </c>
      <c r="E8120" s="61" t="str">
        <f>IF(発注書!D8126="","",発注書!B8126)</f>
        <v/>
      </c>
      <c r="F8120" s="62" t="str">
        <f>IF(J8120="","",VLOOKUP(J8120,商品マスタ!$B:$D,2,FALSE))</f>
        <v/>
      </c>
      <c r="G8120" s="63" t="str">
        <f>IF(F8120="","",VLOOKUP(F8120,商品マスタ!$C:$D,2,FALSE))</f>
        <v/>
      </c>
      <c r="H8120" s="64" t="str">
        <f t="shared" si="126"/>
        <v/>
      </c>
      <c r="I8120" s="65" t="str">
        <f>IF(発注書!D8126="","",発注書!D8126)</f>
        <v/>
      </c>
      <c r="J8120" s="66" t="str">
        <f>IF(発注書!D8126="","",発注書!C8126)</f>
        <v/>
      </c>
    </row>
    <row r="8121" spans="1:10" x14ac:dyDescent="0.55000000000000004">
      <c r="A8121" s="49">
        <v>4060</v>
      </c>
      <c r="B8121" s="50">
        <v>1</v>
      </c>
      <c r="E8121" s="61" t="str">
        <f>IF(発注書!D8127="","",発注書!B8127)</f>
        <v/>
      </c>
      <c r="F8121" s="62" t="str">
        <f>IF(J8121="","",VLOOKUP(J8121,商品マスタ!$B:$D,2,FALSE))</f>
        <v/>
      </c>
      <c r="G8121" s="63" t="str">
        <f>IF(F8121="","",VLOOKUP(F8121,商品マスタ!$C:$D,2,FALSE))</f>
        <v/>
      </c>
      <c r="H8121" s="64" t="str">
        <f t="shared" si="126"/>
        <v/>
      </c>
      <c r="I8121" s="65" t="str">
        <f>IF(発注書!D8127="","",発注書!D8127)</f>
        <v/>
      </c>
      <c r="J8121" s="66" t="str">
        <f>IF(発注書!D8127="","",発注書!C8127)</f>
        <v/>
      </c>
    </row>
    <row r="8122" spans="1:10" x14ac:dyDescent="0.55000000000000004">
      <c r="B8122" s="50">
        <v>2</v>
      </c>
      <c r="E8122" s="61" t="str">
        <f>IF(発注書!D8128="","",発注書!B8128)</f>
        <v/>
      </c>
      <c r="F8122" s="62" t="str">
        <f>IF(J8122="","",VLOOKUP(J8122,商品マスタ!$B:$D,2,FALSE))</f>
        <v/>
      </c>
      <c r="G8122" s="63" t="str">
        <f>IF(F8122="","",VLOOKUP(F8122,商品マスタ!$C:$D,2,FALSE))</f>
        <v/>
      </c>
      <c r="H8122" s="64" t="str">
        <f t="shared" si="126"/>
        <v/>
      </c>
      <c r="I8122" s="65" t="str">
        <f>IF(発注書!D8128="","",発注書!D8128)</f>
        <v/>
      </c>
      <c r="J8122" s="66" t="str">
        <f>IF(発注書!D8128="","",発注書!C8128)</f>
        <v/>
      </c>
    </row>
    <row r="8123" spans="1:10" x14ac:dyDescent="0.55000000000000004">
      <c r="A8123" s="49">
        <v>4061</v>
      </c>
      <c r="B8123" s="50">
        <v>1</v>
      </c>
      <c r="E8123" s="61" t="str">
        <f>IF(発注書!D8129="","",発注書!B8129)</f>
        <v/>
      </c>
      <c r="F8123" s="62" t="str">
        <f>IF(J8123="","",VLOOKUP(J8123,商品マスタ!$B:$D,2,FALSE))</f>
        <v/>
      </c>
      <c r="G8123" s="63" t="str">
        <f>IF(F8123="","",VLOOKUP(F8123,商品マスタ!$C:$D,2,FALSE))</f>
        <v/>
      </c>
      <c r="H8123" s="64" t="str">
        <f t="shared" si="126"/>
        <v/>
      </c>
      <c r="I8123" s="65" t="str">
        <f>IF(発注書!D8129="","",発注書!D8129)</f>
        <v/>
      </c>
      <c r="J8123" s="66" t="str">
        <f>IF(発注書!D8129="","",発注書!C8129)</f>
        <v/>
      </c>
    </row>
    <row r="8124" spans="1:10" x14ac:dyDescent="0.55000000000000004">
      <c r="B8124" s="50">
        <v>2</v>
      </c>
      <c r="E8124" s="61" t="str">
        <f>IF(発注書!D8130="","",発注書!B8130)</f>
        <v/>
      </c>
      <c r="F8124" s="62" t="str">
        <f>IF(J8124="","",VLOOKUP(J8124,商品マスタ!$B:$D,2,FALSE))</f>
        <v/>
      </c>
      <c r="G8124" s="63" t="str">
        <f>IF(F8124="","",VLOOKUP(F8124,商品マスタ!$C:$D,2,FALSE))</f>
        <v/>
      </c>
      <c r="H8124" s="64" t="str">
        <f t="shared" si="126"/>
        <v/>
      </c>
      <c r="I8124" s="65" t="str">
        <f>IF(発注書!D8130="","",発注書!D8130)</f>
        <v/>
      </c>
      <c r="J8124" s="66" t="str">
        <f>IF(発注書!D8130="","",発注書!C8130)</f>
        <v/>
      </c>
    </row>
    <row r="8125" spans="1:10" x14ac:dyDescent="0.55000000000000004">
      <c r="A8125" s="49">
        <v>4062</v>
      </c>
      <c r="B8125" s="50">
        <v>1</v>
      </c>
      <c r="E8125" s="61" t="str">
        <f>IF(発注書!D8131="","",発注書!B8131)</f>
        <v/>
      </c>
      <c r="F8125" s="62" t="str">
        <f>IF(J8125="","",VLOOKUP(J8125,商品マスタ!$B:$D,2,FALSE))</f>
        <v/>
      </c>
      <c r="G8125" s="63" t="str">
        <f>IF(F8125="","",VLOOKUP(F8125,商品マスタ!$C:$D,2,FALSE))</f>
        <v/>
      </c>
      <c r="H8125" s="64" t="str">
        <f t="shared" si="126"/>
        <v/>
      </c>
      <c r="I8125" s="65" t="str">
        <f>IF(発注書!D8131="","",発注書!D8131)</f>
        <v/>
      </c>
      <c r="J8125" s="66" t="str">
        <f>IF(発注書!D8131="","",発注書!C8131)</f>
        <v/>
      </c>
    </row>
    <row r="8126" spans="1:10" x14ac:dyDescent="0.55000000000000004">
      <c r="B8126" s="50">
        <v>2</v>
      </c>
      <c r="E8126" s="61" t="str">
        <f>IF(発注書!D8132="","",発注書!B8132)</f>
        <v/>
      </c>
      <c r="F8126" s="62" t="str">
        <f>IF(J8126="","",VLOOKUP(J8126,商品マスタ!$B:$D,2,FALSE))</f>
        <v/>
      </c>
      <c r="G8126" s="63" t="str">
        <f>IF(F8126="","",VLOOKUP(F8126,商品マスタ!$C:$D,2,FALSE))</f>
        <v/>
      </c>
      <c r="H8126" s="64" t="str">
        <f t="shared" si="126"/>
        <v/>
      </c>
      <c r="I8126" s="65" t="str">
        <f>IF(発注書!D8132="","",発注書!D8132)</f>
        <v/>
      </c>
      <c r="J8126" s="66" t="str">
        <f>IF(発注書!D8132="","",発注書!C8132)</f>
        <v/>
      </c>
    </row>
    <row r="8127" spans="1:10" x14ac:dyDescent="0.55000000000000004">
      <c r="A8127" s="49">
        <v>4063</v>
      </c>
      <c r="B8127" s="50">
        <v>1</v>
      </c>
      <c r="E8127" s="61" t="str">
        <f>IF(発注書!D8133="","",発注書!B8133)</f>
        <v/>
      </c>
      <c r="F8127" s="62" t="str">
        <f>IF(J8127="","",VLOOKUP(J8127,商品マスタ!$B:$D,2,FALSE))</f>
        <v/>
      </c>
      <c r="G8127" s="63" t="str">
        <f>IF(F8127="","",VLOOKUP(F8127,商品マスタ!$C:$D,2,FALSE))</f>
        <v/>
      </c>
      <c r="H8127" s="64" t="str">
        <f t="shared" si="126"/>
        <v/>
      </c>
      <c r="I8127" s="65" t="str">
        <f>IF(発注書!D8133="","",発注書!D8133)</f>
        <v/>
      </c>
      <c r="J8127" s="66" t="str">
        <f>IF(発注書!D8133="","",発注書!C8133)</f>
        <v/>
      </c>
    </row>
    <row r="8128" spans="1:10" x14ac:dyDescent="0.55000000000000004">
      <c r="B8128" s="50">
        <v>2</v>
      </c>
      <c r="E8128" s="61" t="str">
        <f>IF(発注書!D8134="","",発注書!B8134)</f>
        <v/>
      </c>
      <c r="F8128" s="62" t="str">
        <f>IF(J8128="","",VLOOKUP(J8128,商品マスタ!$B:$D,2,FALSE))</f>
        <v/>
      </c>
      <c r="G8128" s="63" t="str">
        <f>IF(F8128="","",VLOOKUP(F8128,商品マスタ!$C:$D,2,FALSE))</f>
        <v/>
      </c>
      <c r="H8128" s="64" t="str">
        <f t="shared" si="126"/>
        <v/>
      </c>
      <c r="I8128" s="65" t="str">
        <f>IF(発注書!D8134="","",発注書!D8134)</f>
        <v/>
      </c>
      <c r="J8128" s="66" t="str">
        <f>IF(発注書!D8134="","",発注書!C8134)</f>
        <v/>
      </c>
    </row>
    <row r="8129" spans="1:10" x14ac:dyDescent="0.55000000000000004">
      <c r="A8129" s="49">
        <v>4064</v>
      </c>
      <c r="B8129" s="50">
        <v>1</v>
      </c>
      <c r="E8129" s="61" t="str">
        <f>IF(発注書!D8135="","",発注書!B8135)</f>
        <v/>
      </c>
      <c r="F8129" s="62" t="str">
        <f>IF(J8129="","",VLOOKUP(J8129,商品マスタ!$B:$D,2,FALSE))</f>
        <v/>
      </c>
      <c r="G8129" s="63" t="str">
        <f>IF(F8129="","",VLOOKUP(F8129,商品マスタ!$C:$D,2,FALSE))</f>
        <v/>
      </c>
      <c r="H8129" s="64" t="str">
        <f t="shared" si="126"/>
        <v/>
      </c>
      <c r="I8129" s="65" t="str">
        <f>IF(発注書!D8135="","",発注書!D8135)</f>
        <v/>
      </c>
      <c r="J8129" s="66" t="str">
        <f>IF(発注書!D8135="","",発注書!C8135)</f>
        <v/>
      </c>
    </row>
    <row r="8130" spans="1:10" x14ac:dyDescent="0.55000000000000004">
      <c r="B8130" s="50">
        <v>2</v>
      </c>
      <c r="E8130" s="61" t="str">
        <f>IF(発注書!D8136="","",発注書!B8136)</f>
        <v/>
      </c>
      <c r="F8130" s="62" t="str">
        <f>IF(J8130="","",VLOOKUP(J8130,商品マスタ!$B:$D,2,FALSE))</f>
        <v/>
      </c>
      <c r="G8130" s="63" t="str">
        <f>IF(F8130="","",VLOOKUP(F8130,商品マスタ!$C:$D,2,FALSE))</f>
        <v/>
      </c>
      <c r="H8130" s="64" t="str">
        <f t="shared" si="126"/>
        <v/>
      </c>
      <c r="I8130" s="65" t="str">
        <f>IF(発注書!D8136="","",発注書!D8136)</f>
        <v/>
      </c>
      <c r="J8130" s="66" t="str">
        <f>IF(発注書!D8136="","",発注書!C8136)</f>
        <v/>
      </c>
    </row>
    <row r="8131" spans="1:10" x14ac:dyDescent="0.55000000000000004">
      <c r="A8131" s="49">
        <v>4065</v>
      </c>
      <c r="B8131" s="50">
        <v>1</v>
      </c>
      <c r="E8131" s="61" t="str">
        <f>IF(発注書!D8137="","",発注書!B8137)</f>
        <v/>
      </c>
      <c r="F8131" s="62" t="str">
        <f>IF(J8131="","",VLOOKUP(J8131,商品マスタ!$B:$D,2,FALSE))</f>
        <v/>
      </c>
      <c r="G8131" s="63" t="str">
        <f>IF(F8131="","",VLOOKUP(F8131,商品マスタ!$C:$D,2,FALSE))</f>
        <v/>
      </c>
      <c r="H8131" s="64" t="str">
        <f t="shared" si="126"/>
        <v/>
      </c>
      <c r="I8131" s="65" t="str">
        <f>IF(発注書!D8137="","",発注書!D8137)</f>
        <v/>
      </c>
      <c r="J8131" s="66" t="str">
        <f>IF(発注書!D8137="","",発注書!C8137)</f>
        <v/>
      </c>
    </row>
    <row r="8132" spans="1:10" x14ac:dyDescent="0.55000000000000004">
      <c r="B8132" s="50">
        <v>2</v>
      </c>
      <c r="E8132" s="61" t="str">
        <f>IF(発注書!D8138="","",発注書!B8138)</f>
        <v/>
      </c>
      <c r="F8132" s="62" t="str">
        <f>IF(J8132="","",VLOOKUP(J8132,商品マスタ!$B:$D,2,FALSE))</f>
        <v/>
      </c>
      <c r="G8132" s="63" t="str">
        <f>IF(F8132="","",VLOOKUP(F8132,商品マスタ!$C:$D,2,FALSE))</f>
        <v/>
      </c>
      <c r="H8132" s="64" t="str">
        <f t="shared" ref="H8132:H8162" si="127">IF(E8132="","",IF(E8132="",LEN(SUBSTITUTE(D8132," ","")),LEN(SUBSTITUTE(E8132," ",""))))</f>
        <v/>
      </c>
      <c r="I8132" s="65" t="str">
        <f>IF(発注書!D8138="","",発注書!D8138)</f>
        <v/>
      </c>
      <c r="J8132" s="66" t="str">
        <f>IF(発注書!D8138="","",発注書!C8138)</f>
        <v/>
      </c>
    </row>
    <row r="8133" spans="1:10" x14ac:dyDescent="0.55000000000000004">
      <c r="A8133" s="49">
        <v>4066</v>
      </c>
      <c r="B8133" s="50">
        <v>1</v>
      </c>
      <c r="E8133" s="61" t="str">
        <f>IF(発注書!D8139="","",発注書!B8139)</f>
        <v/>
      </c>
      <c r="F8133" s="62" t="str">
        <f>IF(J8133="","",VLOOKUP(J8133,商品マスタ!$B:$D,2,FALSE))</f>
        <v/>
      </c>
      <c r="G8133" s="63" t="str">
        <f>IF(F8133="","",VLOOKUP(F8133,商品マスタ!$C:$D,2,FALSE))</f>
        <v/>
      </c>
      <c r="H8133" s="64" t="str">
        <f t="shared" si="127"/>
        <v/>
      </c>
      <c r="I8133" s="65" t="str">
        <f>IF(発注書!D8139="","",発注書!D8139)</f>
        <v/>
      </c>
      <c r="J8133" s="66" t="str">
        <f>IF(発注書!D8139="","",発注書!C8139)</f>
        <v/>
      </c>
    </row>
    <row r="8134" spans="1:10" x14ac:dyDescent="0.55000000000000004">
      <c r="B8134" s="50">
        <v>2</v>
      </c>
      <c r="E8134" s="61" t="str">
        <f>IF(発注書!D8140="","",発注書!B8140)</f>
        <v/>
      </c>
      <c r="F8134" s="62" t="str">
        <f>IF(J8134="","",VLOOKUP(J8134,商品マスタ!$B:$D,2,FALSE))</f>
        <v/>
      </c>
      <c r="G8134" s="63" t="str">
        <f>IF(F8134="","",VLOOKUP(F8134,商品マスタ!$C:$D,2,FALSE))</f>
        <v/>
      </c>
      <c r="H8134" s="64" t="str">
        <f t="shared" si="127"/>
        <v/>
      </c>
      <c r="I8134" s="65" t="str">
        <f>IF(発注書!D8140="","",発注書!D8140)</f>
        <v/>
      </c>
      <c r="J8134" s="66" t="str">
        <f>IF(発注書!D8140="","",発注書!C8140)</f>
        <v/>
      </c>
    </row>
    <row r="8135" spans="1:10" x14ac:dyDescent="0.55000000000000004">
      <c r="A8135" s="49">
        <v>4067</v>
      </c>
      <c r="B8135" s="50">
        <v>1</v>
      </c>
      <c r="E8135" s="61" t="str">
        <f>IF(発注書!D8141="","",発注書!B8141)</f>
        <v/>
      </c>
      <c r="F8135" s="62" t="str">
        <f>IF(J8135="","",VLOOKUP(J8135,商品マスタ!$B:$D,2,FALSE))</f>
        <v/>
      </c>
      <c r="G8135" s="63" t="str">
        <f>IF(F8135="","",VLOOKUP(F8135,商品マスタ!$C:$D,2,FALSE))</f>
        <v/>
      </c>
      <c r="H8135" s="64" t="str">
        <f t="shared" si="127"/>
        <v/>
      </c>
      <c r="I8135" s="65" t="str">
        <f>IF(発注書!D8141="","",発注書!D8141)</f>
        <v/>
      </c>
      <c r="J8135" s="66" t="str">
        <f>IF(発注書!D8141="","",発注書!C8141)</f>
        <v/>
      </c>
    </row>
    <row r="8136" spans="1:10" x14ac:dyDescent="0.55000000000000004">
      <c r="B8136" s="50">
        <v>2</v>
      </c>
      <c r="E8136" s="61" t="str">
        <f>IF(発注書!D8142="","",発注書!B8142)</f>
        <v/>
      </c>
      <c r="F8136" s="62" t="str">
        <f>IF(J8136="","",VLOOKUP(J8136,商品マスタ!$B:$D,2,FALSE))</f>
        <v/>
      </c>
      <c r="G8136" s="63" t="str">
        <f>IF(F8136="","",VLOOKUP(F8136,商品マスタ!$C:$D,2,FALSE))</f>
        <v/>
      </c>
      <c r="H8136" s="64" t="str">
        <f t="shared" si="127"/>
        <v/>
      </c>
      <c r="I8136" s="65" t="str">
        <f>IF(発注書!D8142="","",発注書!D8142)</f>
        <v/>
      </c>
      <c r="J8136" s="66" t="str">
        <f>IF(発注書!D8142="","",発注書!C8142)</f>
        <v/>
      </c>
    </row>
    <row r="8137" spans="1:10" x14ac:dyDescent="0.55000000000000004">
      <c r="A8137" s="49">
        <v>4068</v>
      </c>
      <c r="B8137" s="50">
        <v>1</v>
      </c>
      <c r="E8137" s="61" t="str">
        <f>IF(発注書!D8143="","",発注書!B8143)</f>
        <v/>
      </c>
      <c r="F8137" s="62" t="str">
        <f>IF(J8137="","",VLOOKUP(J8137,商品マスタ!$B:$D,2,FALSE))</f>
        <v/>
      </c>
      <c r="G8137" s="63" t="str">
        <f>IF(F8137="","",VLOOKUP(F8137,商品マスタ!$C:$D,2,FALSE))</f>
        <v/>
      </c>
      <c r="H8137" s="64" t="str">
        <f t="shared" si="127"/>
        <v/>
      </c>
      <c r="I8137" s="65" t="str">
        <f>IF(発注書!D8143="","",発注書!D8143)</f>
        <v/>
      </c>
      <c r="J8137" s="66" t="str">
        <f>IF(発注書!D8143="","",発注書!C8143)</f>
        <v/>
      </c>
    </row>
    <row r="8138" spans="1:10" x14ac:dyDescent="0.55000000000000004">
      <c r="B8138" s="50">
        <v>2</v>
      </c>
      <c r="E8138" s="61" t="str">
        <f>IF(発注書!D8144="","",発注書!B8144)</f>
        <v/>
      </c>
      <c r="F8138" s="62" t="str">
        <f>IF(J8138="","",VLOOKUP(J8138,商品マスタ!$B:$D,2,FALSE))</f>
        <v/>
      </c>
      <c r="G8138" s="63" t="str">
        <f>IF(F8138="","",VLOOKUP(F8138,商品マスタ!$C:$D,2,FALSE))</f>
        <v/>
      </c>
      <c r="H8138" s="64" t="str">
        <f t="shared" si="127"/>
        <v/>
      </c>
      <c r="I8138" s="65" t="str">
        <f>IF(発注書!D8144="","",発注書!D8144)</f>
        <v/>
      </c>
      <c r="J8138" s="66" t="str">
        <f>IF(発注書!D8144="","",発注書!C8144)</f>
        <v/>
      </c>
    </row>
    <row r="8139" spans="1:10" x14ac:dyDescent="0.55000000000000004">
      <c r="A8139" s="49">
        <v>4069</v>
      </c>
      <c r="B8139" s="50">
        <v>1</v>
      </c>
      <c r="E8139" s="61" t="str">
        <f>IF(発注書!D8145="","",発注書!B8145)</f>
        <v/>
      </c>
      <c r="F8139" s="62" t="str">
        <f>IF(J8139="","",VLOOKUP(J8139,商品マスタ!$B:$D,2,FALSE))</f>
        <v/>
      </c>
      <c r="G8139" s="63" t="str">
        <f>IF(F8139="","",VLOOKUP(F8139,商品マスタ!$C:$D,2,FALSE))</f>
        <v/>
      </c>
      <c r="H8139" s="64" t="str">
        <f t="shared" si="127"/>
        <v/>
      </c>
      <c r="I8139" s="65" t="str">
        <f>IF(発注書!D8145="","",発注書!D8145)</f>
        <v/>
      </c>
      <c r="J8139" s="66" t="str">
        <f>IF(発注書!D8145="","",発注書!C8145)</f>
        <v/>
      </c>
    </row>
    <row r="8140" spans="1:10" x14ac:dyDescent="0.55000000000000004">
      <c r="B8140" s="50">
        <v>2</v>
      </c>
      <c r="E8140" s="61" t="str">
        <f>IF(発注書!D8146="","",発注書!B8146)</f>
        <v/>
      </c>
      <c r="F8140" s="62" t="str">
        <f>IF(J8140="","",VLOOKUP(J8140,商品マスタ!$B:$D,2,FALSE))</f>
        <v/>
      </c>
      <c r="G8140" s="63" t="str">
        <f>IF(F8140="","",VLOOKUP(F8140,商品マスタ!$C:$D,2,FALSE))</f>
        <v/>
      </c>
      <c r="H8140" s="64" t="str">
        <f t="shared" si="127"/>
        <v/>
      </c>
      <c r="I8140" s="65" t="str">
        <f>IF(発注書!D8146="","",発注書!D8146)</f>
        <v/>
      </c>
      <c r="J8140" s="66" t="str">
        <f>IF(発注書!D8146="","",発注書!C8146)</f>
        <v/>
      </c>
    </row>
    <row r="8141" spans="1:10" x14ac:dyDescent="0.55000000000000004">
      <c r="A8141" s="49">
        <v>4070</v>
      </c>
      <c r="B8141" s="50">
        <v>1</v>
      </c>
      <c r="E8141" s="61" t="str">
        <f>IF(発注書!D8147="","",発注書!B8147)</f>
        <v/>
      </c>
      <c r="F8141" s="62" t="str">
        <f>IF(J8141="","",VLOOKUP(J8141,商品マスタ!$B:$D,2,FALSE))</f>
        <v/>
      </c>
      <c r="G8141" s="63" t="str">
        <f>IF(F8141="","",VLOOKUP(F8141,商品マスタ!$C:$D,2,FALSE))</f>
        <v/>
      </c>
      <c r="H8141" s="64" t="str">
        <f t="shared" si="127"/>
        <v/>
      </c>
      <c r="I8141" s="65" t="str">
        <f>IF(発注書!D8147="","",発注書!D8147)</f>
        <v/>
      </c>
      <c r="J8141" s="66" t="str">
        <f>IF(発注書!D8147="","",発注書!C8147)</f>
        <v/>
      </c>
    </row>
    <row r="8142" spans="1:10" x14ac:dyDescent="0.55000000000000004">
      <c r="B8142" s="50">
        <v>2</v>
      </c>
      <c r="E8142" s="61" t="str">
        <f>IF(発注書!D8148="","",発注書!B8148)</f>
        <v/>
      </c>
      <c r="F8142" s="62" t="str">
        <f>IF(J8142="","",VLOOKUP(J8142,商品マスタ!$B:$D,2,FALSE))</f>
        <v/>
      </c>
      <c r="G8142" s="63" t="str">
        <f>IF(F8142="","",VLOOKUP(F8142,商品マスタ!$C:$D,2,FALSE))</f>
        <v/>
      </c>
      <c r="H8142" s="64" t="str">
        <f t="shared" si="127"/>
        <v/>
      </c>
      <c r="I8142" s="65" t="str">
        <f>IF(発注書!D8148="","",発注書!D8148)</f>
        <v/>
      </c>
      <c r="J8142" s="66" t="str">
        <f>IF(発注書!D8148="","",発注書!C8148)</f>
        <v/>
      </c>
    </row>
    <row r="8143" spans="1:10" x14ac:dyDescent="0.55000000000000004">
      <c r="A8143" s="49">
        <v>4071</v>
      </c>
      <c r="B8143" s="50">
        <v>1</v>
      </c>
      <c r="E8143" s="61" t="str">
        <f>IF(発注書!D8149="","",発注書!B8149)</f>
        <v/>
      </c>
      <c r="F8143" s="62" t="str">
        <f>IF(J8143="","",VLOOKUP(J8143,商品マスタ!$B:$D,2,FALSE))</f>
        <v/>
      </c>
      <c r="G8143" s="63" t="str">
        <f>IF(F8143="","",VLOOKUP(F8143,商品マスタ!$C:$D,2,FALSE))</f>
        <v/>
      </c>
      <c r="H8143" s="64" t="str">
        <f t="shared" si="127"/>
        <v/>
      </c>
      <c r="I8143" s="65" t="str">
        <f>IF(発注書!D8149="","",発注書!D8149)</f>
        <v/>
      </c>
      <c r="J8143" s="66" t="str">
        <f>IF(発注書!D8149="","",発注書!C8149)</f>
        <v/>
      </c>
    </row>
    <row r="8144" spans="1:10" x14ac:dyDescent="0.55000000000000004">
      <c r="B8144" s="50">
        <v>2</v>
      </c>
      <c r="E8144" s="61" t="str">
        <f>IF(発注書!D8150="","",発注書!B8150)</f>
        <v/>
      </c>
      <c r="F8144" s="62" t="str">
        <f>IF(J8144="","",VLOOKUP(J8144,商品マスタ!$B:$D,2,FALSE))</f>
        <v/>
      </c>
      <c r="G8144" s="63" t="str">
        <f>IF(F8144="","",VLOOKUP(F8144,商品マスタ!$C:$D,2,FALSE))</f>
        <v/>
      </c>
      <c r="H8144" s="64" t="str">
        <f t="shared" si="127"/>
        <v/>
      </c>
      <c r="I8144" s="65" t="str">
        <f>IF(発注書!D8150="","",発注書!D8150)</f>
        <v/>
      </c>
      <c r="J8144" s="66" t="str">
        <f>IF(発注書!D8150="","",発注書!C8150)</f>
        <v/>
      </c>
    </row>
    <row r="8145" spans="1:10" x14ac:dyDescent="0.55000000000000004">
      <c r="A8145" s="49">
        <v>4072</v>
      </c>
      <c r="B8145" s="50">
        <v>1</v>
      </c>
      <c r="E8145" s="61" t="str">
        <f>IF(発注書!D8151="","",発注書!B8151)</f>
        <v/>
      </c>
      <c r="F8145" s="62" t="str">
        <f>IF(J8145="","",VLOOKUP(J8145,商品マスタ!$B:$D,2,FALSE))</f>
        <v/>
      </c>
      <c r="G8145" s="63" t="str">
        <f>IF(F8145="","",VLOOKUP(F8145,商品マスタ!$C:$D,2,FALSE))</f>
        <v/>
      </c>
      <c r="H8145" s="64" t="str">
        <f t="shared" si="127"/>
        <v/>
      </c>
      <c r="I8145" s="65" t="str">
        <f>IF(発注書!D8151="","",発注書!D8151)</f>
        <v/>
      </c>
      <c r="J8145" s="66" t="str">
        <f>IF(発注書!D8151="","",発注書!C8151)</f>
        <v/>
      </c>
    </row>
    <row r="8146" spans="1:10" x14ac:dyDescent="0.55000000000000004">
      <c r="B8146" s="50">
        <v>2</v>
      </c>
      <c r="E8146" s="61" t="str">
        <f>IF(発注書!D8152="","",発注書!B8152)</f>
        <v/>
      </c>
      <c r="F8146" s="62" t="str">
        <f>IF(J8146="","",VLOOKUP(J8146,商品マスタ!$B:$D,2,FALSE))</f>
        <v/>
      </c>
      <c r="G8146" s="63" t="str">
        <f>IF(F8146="","",VLOOKUP(F8146,商品マスタ!$C:$D,2,FALSE))</f>
        <v/>
      </c>
      <c r="H8146" s="64" t="str">
        <f t="shared" si="127"/>
        <v/>
      </c>
      <c r="I8146" s="65" t="str">
        <f>IF(発注書!D8152="","",発注書!D8152)</f>
        <v/>
      </c>
      <c r="J8146" s="66" t="str">
        <f>IF(発注書!D8152="","",発注書!C8152)</f>
        <v/>
      </c>
    </row>
    <row r="8147" spans="1:10" x14ac:dyDescent="0.55000000000000004">
      <c r="A8147" s="49">
        <v>4073</v>
      </c>
      <c r="B8147" s="50">
        <v>1</v>
      </c>
      <c r="E8147" s="61" t="str">
        <f>IF(発注書!D8153="","",発注書!B8153)</f>
        <v/>
      </c>
      <c r="F8147" s="62" t="str">
        <f>IF(J8147="","",VLOOKUP(J8147,商品マスタ!$B:$D,2,FALSE))</f>
        <v/>
      </c>
      <c r="G8147" s="63" t="str">
        <f>IF(F8147="","",VLOOKUP(F8147,商品マスタ!$C:$D,2,FALSE))</f>
        <v/>
      </c>
      <c r="H8147" s="64" t="str">
        <f t="shared" si="127"/>
        <v/>
      </c>
      <c r="I8147" s="65" t="str">
        <f>IF(発注書!D8153="","",発注書!D8153)</f>
        <v/>
      </c>
      <c r="J8147" s="66" t="str">
        <f>IF(発注書!D8153="","",発注書!C8153)</f>
        <v/>
      </c>
    </row>
    <row r="8148" spans="1:10" x14ac:dyDescent="0.55000000000000004">
      <c r="B8148" s="50">
        <v>2</v>
      </c>
      <c r="E8148" s="61" t="str">
        <f>IF(発注書!D8154="","",発注書!B8154)</f>
        <v/>
      </c>
      <c r="F8148" s="62" t="str">
        <f>IF(J8148="","",VLOOKUP(J8148,商品マスタ!$B:$D,2,FALSE))</f>
        <v/>
      </c>
      <c r="G8148" s="63" t="str">
        <f>IF(F8148="","",VLOOKUP(F8148,商品マスタ!$C:$D,2,FALSE))</f>
        <v/>
      </c>
      <c r="H8148" s="64" t="str">
        <f t="shared" si="127"/>
        <v/>
      </c>
      <c r="I8148" s="65" t="str">
        <f>IF(発注書!D8154="","",発注書!D8154)</f>
        <v/>
      </c>
      <c r="J8148" s="66" t="str">
        <f>IF(発注書!D8154="","",発注書!C8154)</f>
        <v/>
      </c>
    </row>
    <row r="8149" spans="1:10" x14ac:dyDescent="0.55000000000000004">
      <c r="A8149" s="49">
        <v>4074</v>
      </c>
      <c r="B8149" s="50">
        <v>1</v>
      </c>
      <c r="E8149" s="61" t="str">
        <f>IF(発注書!D8155="","",発注書!B8155)</f>
        <v/>
      </c>
      <c r="F8149" s="62" t="str">
        <f>IF(J8149="","",VLOOKUP(J8149,商品マスタ!$B:$D,2,FALSE))</f>
        <v/>
      </c>
      <c r="G8149" s="63" t="str">
        <f>IF(F8149="","",VLOOKUP(F8149,商品マスタ!$C:$D,2,FALSE))</f>
        <v/>
      </c>
      <c r="H8149" s="64" t="str">
        <f t="shared" si="127"/>
        <v/>
      </c>
      <c r="I8149" s="65" t="str">
        <f>IF(発注書!D8155="","",発注書!D8155)</f>
        <v/>
      </c>
      <c r="J8149" s="66" t="str">
        <f>IF(発注書!D8155="","",発注書!C8155)</f>
        <v/>
      </c>
    </row>
    <row r="8150" spans="1:10" x14ac:dyDescent="0.55000000000000004">
      <c r="B8150" s="50">
        <v>2</v>
      </c>
      <c r="E8150" s="61" t="str">
        <f>IF(発注書!D8156="","",発注書!B8156)</f>
        <v/>
      </c>
      <c r="F8150" s="62" t="str">
        <f>IF(J8150="","",VLOOKUP(J8150,商品マスタ!$B:$D,2,FALSE))</f>
        <v/>
      </c>
      <c r="G8150" s="63" t="str">
        <f>IF(F8150="","",VLOOKUP(F8150,商品マスタ!$C:$D,2,FALSE))</f>
        <v/>
      </c>
      <c r="H8150" s="64" t="str">
        <f t="shared" si="127"/>
        <v/>
      </c>
      <c r="I8150" s="65" t="str">
        <f>IF(発注書!D8156="","",発注書!D8156)</f>
        <v/>
      </c>
      <c r="J8150" s="66" t="str">
        <f>IF(発注書!D8156="","",発注書!C8156)</f>
        <v/>
      </c>
    </row>
    <row r="8151" spans="1:10" x14ac:dyDescent="0.55000000000000004">
      <c r="A8151" s="49">
        <v>4075</v>
      </c>
      <c r="B8151" s="50">
        <v>1</v>
      </c>
      <c r="E8151" s="61" t="str">
        <f>IF(発注書!D8157="","",発注書!B8157)</f>
        <v/>
      </c>
      <c r="F8151" s="62" t="str">
        <f>IF(J8151="","",VLOOKUP(J8151,商品マスタ!$B:$D,2,FALSE))</f>
        <v/>
      </c>
      <c r="G8151" s="63" t="str">
        <f>IF(F8151="","",VLOOKUP(F8151,商品マスタ!$C:$D,2,FALSE))</f>
        <v/>
      </c>
      <c r="H8151" s="64" t="str">
        <f t="shared" si="127"/>
        <v/>
      </c>
      <c r="I8151" s="65" t="str">
        <f>IF(発注書!D8157="","",発注書!D8157)</f>
        <v/>
      </c>
      <c r="J8151" s="66" t="str">
        <f>IF(発注書!D8157="","",発注書!C8157)</f>
        <v/>
      </c>
    </row>
    <row r="8152" spans="1:10" x14ac:dyDescent="0.55000000000000004">
      <c r="B8152" s="50">
        <v>2</v>
      </c>
      <c r="E8152" s="61" t="str">
        <f>IF(発注書!D8158="","",発注書!B8158)</f>
        <v/>
      </c>
      <c r="F8152" s="62" t="str">
        <f>IF(J8152="","",VLOOKUP(J8152,商品マスタ!$B:$D,2,FALSE))</f>
        <v/>
      </c>
      <c r="G8152" s="63" t="str">
        <f>IF(F8152="","",VLOOKUP(F8152,商品マスタ!$C:$D,2,FALSE))</f>
        <v/>
      </c>
      <c r="H8152" s="64" t="str">
        <f t="shared" si="127"/>
        <v/>
      </c>
      <c r="I8152" s="65" t="str">
        <f>IF(発注書!D8158="","",発注書!D8158)</f>
        <v/>
      </c>
      <c r="J8152" s="66" t="str">
        <f>IF(発注書!D8158="","",発注書!C8158)</f>
        <v/>
      </c>
    </row>
    <row r="8153" spans="1:10" x14ac:dyDescent="0.55000000000000004">
      <c r="A8153" s="49">
        <v>4076</v>
      </c>
      <c r="B8153" s="50">
        <v>1</v>
      </c>
      <c r="E8153" s="61" t="str">
        <f>IF(発注書!D8159="","",発注書!B8159)</f>
        <v/>
      </c>
      <c r="F8153" s="62" t="str">
        <f>IF(J8153="","",VLOOKUP(J8153,商品マスタ!$B:$D,2,FALSE))</f>
        <v/>
      </c>
      <c r="G8153" s="63" t="str">
        <f>IF(F8153="","",VLOOKUP(F8153,商品マスタ!$C:$D,2,FALSE))</f>
        <v/>
      </c>
      <c r="H8153" s="64" t="str">
        <f t="shared" si="127"/>
        <v/>
      </c>
      <c r="I8153" s="65" t="str">
        <f>IF(発注書!D8159="","",発注書!D8159)</f>
        <v/>
      </c>
      <c r="J8153" s="66" t="str">
        <f>IF(発注書!D8159="","",発注書!C8159)</f>
        <v/>
      </c>
    </row>
    <row r="8154" spans="1:10" x14ac:dyDescent="0.55000000000000004">
      <c r="B8154" s="50">
        <v>2</v>
      </c>
      <c r="E8154" s="61" t="str">
        <f>IF(発注書!D8160="","",発注書!B8160)</f>
        <v/>
      </c>
      <c r="F8154" s="62" t="str">
        <f>IF(J8154="","",VLOOKUP(J8154,商品マスタ!$B:$D,2,FALSE))</f>
        <v/>
      </c>
      <c r="G8154" s="63" t="str">
        <f>IF(F8154="","",VLOOKUP(F8154,商品マスタ!$C:$D,2,FALSE))</f>
        <v/>
      </c>
      <c r="H8154" s="64" t="str">
        <f t="shared" si="127"/>
        <v/>
      </c>
      <c r="I8154" s="65" t="str">
        <f>IF(発注書!D8160="","",発注書!D8160)</f>
        <v/>
      </c>
      <c r="J8154" s="66" t="str">
        <f>IF(発注書!D8160="","",発注書!C8160)</f>
        <v/>
      </c>
    </row>
    <row r="8155" spans="1:10" x14ac:dyDescent="0.55000000000000004">
      <c r="A8155" s="49">
        <v>4077</v>
      </c>
      <c r="B8155" s="50">
        <v>1</v>
      </c>
      <c r="E8155" s="61" t="str">
        <f>IF(発注書!D8161="","",発注書!B8161)</f>
        <v/>
      </c>
      <c r="F8155" s="62" t="str">
        <f>IF(J8155="","",VLOOKUP(J8155,商品マスタ!$B:$D,2,FALSE))</f>
        <v/>
      </c>
      <c r="G8155" s="63" t="str">
        <f>IF(F8155="","",VLOOKUP(F8155,商品マスタ!$C:$D,2,FALSE))</f>
        <v/>
      </c>
      <c r="H8155" s="64" t="str">
        <f t="shared" si="127"/>
        <v/>
      </c>
      <c r="I8155" s="65" t="str">
        <f>IF(発注書!D8161="","",発注書!D8161)</f>
        <v/>
      </c>
      <c r="J8155" s="66" t="str">
        <f>IF(発注書!D8161="","",発注書!C8161)</f>
        <v/>
      </c>
    </row>
    <row r="8156" spans="1:10" x14ac:dyDescent="0.55000000000000004">
      <c r="B8156" s="50">
        <v>2</v>
      </c>
      <c r="E8156" s="61" t="str">
        <f>IF(発注書!D8162="","",発注書!B8162)</f>
        <v/>
      </c>
      <c r="F8156" s="62" t="str">
        <f>IF(J8156="","",VLOOKUP(J8156,商品マスタ!$B:$D,2,FALSE))</f>
        <v/>
      </c>
      <c r="G8156" s="63" t="str">
        <f>IF(F8156="","",VLOOKUP(F8156,商品マスタ!$C:$D,2,FALSE))</f>
        <v/>
      </c>
      <c r="H8156" s="64" t="str">
        <f t="shared" si="127"/>
        <v/>
      </c>
      <c r="I8156" s="65" t="str">
        <f>IF(発注書!D8162="","",発注書!D8162)</f>
        <v/>
      </c>
      <c r="J8156" s="66" t="str">
        <f>IF(発注書!D8162="","",発注書!C8162)</f>
        <v/>
      </c>
    </row>
    <row r="8157" spans="1:10" x14ac:dyDescent="0.55000000000000004">
      <c r="A8157" s="49">
        <v>4078</v>
      </c>
      <c r="B8157" s="50">
        <v>1</v>
      </c>
      <c r="E8157" s="61" t="str">
        <f>IF(発注書!D8163="","",発注書!B8163)</f>
        <v/>
      </c>
      <c r="F8157" s="62" t="str">
        <f>IF(J8157="","",VLOOKUP(J8157,商品マスタ!$B:$D,2,FALSE))</f>
        <v/>
      </c>
      <c r="G8157" s="63" t="str">
        <f>IF(F8157="","",VLOOKUP(F8157,商品マスタ!$C:$D,2,FALSE))</f>
        <v/>
      </c>
      <c r="H8157" s="64" t="str">
        <f t="shared" si="127"/>
        <v/>
      </c>
      <c r="I8157" s="65" t="str">
        <f>IF(発注書!D8163="","",発注書!D8163)</f>
        <v/>
      </c>
      <c r="J8157" s="66" t="str">
        <f>IF(発注書!D8163="","",発注書!C8163)</f>
        <v/>
      </c>
    </row>
    <row r="8158" spans="1:10" x14ac:dyDescent="0.55000000000000004">
      <c r="B8158" s="50">
        <v>2</v>
      </c>
      <c r="E8158" s="61" t="str">
        <f>IF(発注書!D8164="","",発注書!B8164)</f>
        <v/>
      </c>
      <c r="F8158" s="62" t="str">
        <f>IF(J8158="","",VLOOKUP(J8158,商品マスタ!$B:$D,2,FALSE))</f>
        <v/>
      </c>
      <c r="G8158" s="63" t="str">
        <f>IF(F8158="","",VLOOKUP(F8158,商品マスタ!$C:$D,2,FALSE))</f>
        <v/>
      </c>
      <c r="H8158" s="64" t="str">
        <f t="shared" si="127"/>
        <v/>
      </c>
      <c r="I8158" s="65" t="str">
        <f>IF(発注書!D8164="","",発注書!D8164)</f>
        <v/>
      </c>
      <c r="J8158" s="66" t="str">
        <f>IF(発注書!D8164="","",発注書!C8164)</f>
        <v/>
      </c>
    </row>
    <row r="8159" spans="1:10" x14ac:dyDescent="0.55000000000000004">
      <c r="A8159" s="49">
        <v>4079</v>
      </c>
      <c r="B8159" s="50">
        <v>1</v>
      </c>
      <c r="E8159" s="61" t="str">
        <f>IF(発注書!D8165="","",発注書!B8165)</f>
        <v/>
      </c>
      <c r="F8159" s="62" t="str">
        <f>IF(J8159="","",VLOOKUP(J8159,商品マスタ!$B:$D,2,FALSE))</f>
        <v/>
      </c>
      <c r="G8159" s="63" t="str">
        <f>IF(F8159="","",VLOOKUP(F8159,商品マスタ!$C:$D,2,FALSE))</f>
        <v/>
      </c>
      <c r="H8159" s="64" t="str">
        <f t="shared" si="127"/>
        <v/>
      </c>
      <c r="I8159" s="65" t="str">
        <f>IF(発注書!D8165="","",発注書!D8165)</f>
        <v/>
      </c>
      <c r="J8159" s="66" t="str">
        <f>IF(発注書!D8165="","",発注書!C8165)</f>
        <v/>
      </c>
    </row>
    <row r="8160" spans="1:10" x14ac:dyDescent="0.55000000000000004">
      <c r="B8160" s="50">
        <v>2</v>
      </c>
      <c r="E8160" s="61" t="str">
        <f>IF(発注書!D8166="","",発注書!B8166)</f>
        <v/>
      </c>
      <c r="F8160" s="62" t="str">
        <f>IF(J8160="","",VLOOKUP(J8160,商品マスタ!$B:$D,2,FALSE))</f>
        <v/>
      </c>
      <c r="G8160" s="63" t="str">
        <f>IF(F8160="","",VLOOKUP(F8160,商品マスタ!$C:$D,2,FALSE))</f>
        <v/>
      </c>
      <c r="H8160" s="64" t="str">
        <f t="shared" si="127"/>
        <v/>
      </c>
      <c r="I8160" s="65" t="str">
        <f>IF(発注書!D8166="","",発注書!D8166)</f>
        <v/>
      </c>
      <c r="J8160" s="66" t="str">
        <f>IF(発注書!D8166="","",発注書!C8166)</f>
        <v/>
      </c>
    </row>
    <row r="8161" spans="1:10" x14ac:dyDescent="0.55000000000000004">
      <c r="A8161" s="49">
        <v>4080</v>
      </c>
      <c r="B8161" s="50">
        <v>1</v>
      </c>
      <c r="E8161" s="61" t="str">
        <f>IF(発注書!D8167="","",発注書!B8167)</f>
        <v/>
      </c>
      <c r="F8161" s="62" t="str">
        <f>IF(J8161="","",VLOOKUP(J8161,商品マスタ!$B:$D,2,FALSE))</f>
        <v/>
      </c>
      <c r="G8161" s="63" t="str">
        <f>IF(F8161="","",VLOOKUP(F8161,商品マスタ!$C:$D,2,FALSE))</f>
        <v/>
      </c>
      <c r="H8161" s="64" t="str">
        <f t="shared" si="127"/>
        <v/>
      </c>
      <c r="I8161" s="65" t="str">
        <f>IF(発注書!D8167="","",発注書!D8167)</f>
        <v/>
      </c>
      <c r="J8161" s="66" t="str">
        <f>IF(発注書!D8167="","",発注書!C8167)</f>
        <v/>
      </c>
    </row>
    <row r="8162" spans="1:10" x14ac:dyDescent="0.55000000000000004">
      <c r="B8162" s="50">
        <v>2</v>
      </c>
      <c r="E8162" s="61" t="str">
        <f>IF(発注書!D8168="","",発注書!B8168)</f>
        <v/>
      </c>
      <c r="F8162" s="62" t="str">
        <f>IF(J8162="","",VLOOKUP(J8162,商品マスタ!$B:$D,2,FALSE))</f>
        <v/>
      </c>
      <c r="G8162" s="63" t="str">
        <f>IF(F8162="","",VLOOKUP(F8162,商品マスタ!$C:$D,2,FALSE))</f>
        <v/>
      </c>
      <c r="H8162" s="64" t="str">
        <f t="shared" si="127"/>
        <v/>
      </c>
      <c r="I8162" s="65" t="str">
        <f>IF(発注書!D8168="","",発注書!D8168)</f>
        <v/>
      </c>
      <c r="J8162" s="66" t="str">
        <f>IF(発注書!D8168="","",発注書!C8168)</f>
        <v/>
      </c>
    </row>
    <row r="8163" spans="1:10" x14ac:dyDescent="0.55000000000000004">
      <c r="A8163" s="68"/>
      <c r="B8163" s="68"/>
    </row>
    <row r="8164" spans="1:10" x14ac:dyDescent="0.55000000000000004">
      <c r="A8164" s="68"/>
      <c r="B8164" s="68"/>
    </row>
    <row r="8165" spans="1:10" x14ac:dyDescent="0.55000000000000004">
      <c r="A8165" s="68"/>
      <c r="B8165" s="68"/>
    </row>
    <row r="8166" spans="1:10" x14ac:dyDescent="0.55000000000000004">
      <c r="A8166" s="68"/>
      <c r="B8166" s="68"/>
    </row>
    <row r="8167" spans="1:10" x14ac:dyDescent="0.55000000000000004">
      <c r="A8167" s="68"/>
      <c r="B8167" s="68"/>
    </row>
    <row r="8168" spans="1:10" x14ac:dyDescent="0.55000000000000004">
      <c r="A8168" s="68"/>
      <c r="B8168" s="68"/>
    </row>
    <row r="8169" spans="1:10" x14ac:dyDescent="0.55000000000000004">
      <c r="A8169" s="68"/>
      <c r="B8169" s="68"/>
    </row>
    <row r="8170" spans="1:10" x14ac:dyDescent="0.55000000000000004">
      <c r="A8170" s="68"/>
      <c r="B8170" s="68"/>
    </row>
    <row r="8171" spans="1:10" x14ac:dyDescent="0.55000000000000004">
      <c r="A8171" s="68"/>
      <c r="B8171" s="68"/>
    </row>
  </sheetData>
  <sheetProtection selectLockedCells="1"/>
  <autoFilter ref="A2:N8162" xr:uid="{D2092898-DAB4-488F-A9A7-E85A50D50C9F}"/>
  <dataConsolidate/>
  <mergeCells count="1">
    <mergeCell ref="F1:J1"/>
  </mergeCells>
  <phoneticPr fontId="1"/>
  <conditionalFormatting sqref="I8163:I1048576">
    <cfRule type="cellIs" dxfId="85" priority="4" stopIfTrue="1" operator="greaterThan">
      <formula>1</formula>
    </cfRule>
  </conditionalFormatting>
  <conditionalFormatting sqref="I3:I8162">
    <cfRule type="cellIs" dxfId="84" priority="2" stopIfTrue="1" operator="greaterThan">
      <formula>1</formula>
    </cfRule>
  </conditionalFormatting>
  <conditionalFormatting sqref="I2">
    <cfRule type="cellIs" dxfId="83" priority="1" stopIfTrue="1" operator="greaterThan">
      <formula>1</formula>
    </cfRule>
  </conditionalFormatting>
  <dataValidations count="1">
    <dataValidation type="list" allowBlank="1" showErrorMessage="1" sqref="I3:I8162" xr:uid="{17BE6295-2596-4B09-B950-F23B0AB81B63}">
      <formula1>"1,2,3,4,5,6,7,8,9,10,11,12,13,14,15,16,17,18,19,20,21,22,23,24,25,26,27,28,29,30"</formula1>
      <formula2>0</formula2>
    </dataValidation>
  </dataValidations>
  <pageMargins left="0.78749999999999998" right="0.78749999999999998" top="1.0527777777777778" bottom="1.0527777777777778" header="0.78749999999999998" footer="0.78749999999999998"/>
  <pageSetup paperSize="9" scale="81" firstPageNumber="0" orientation="landscape" horizontalDpi="300" verticalDpi="300" r:id="rId1"/>
  <headerFooter alignWithMargins="0">
    <oddHeader>&amp;C&amp;"Times New Roman,標準"&amp;12&amp;A</oddHeader>
    <oddFooter>&amp;C&amp;"Times New Roman,標準"&amp;12ページ &amp;P</oddFooter>
  </headerFooter>
  <colBreaks count="1" manualBreakCount="1">
    <brk id="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anchor moveWithCells="1" sizeWithCells="1">
                  <from>
                    <xdr:col>17</xdr:col>
                    <xdr:colOff>146050</xdr:colOff>
                    <xdr:row>3</xdr:row>
                    <xdr:rowOff>12700</xdr:rowOff>
                  </from>
                  <to>
                    <xdr:col>19</xdr:col>
                    <xdr:colOff>260350</xdr:colOff>
                    <xdr:row>5</xdr:row>
                    <xdr:rowOff>0</xdr:rowOff>
                  </to>
                </anchor>
              </controlPr>
            </control>
          </mc:Choice>
        </mc:AlternateContent>
        <mc:AlternateContent xmlns:mc="http://schemas.openxmlformats.org/markup-compatibility/2006">
          <mc:Choice Requires="x14">
            <control shapeId="12290" r:id="rId5" name="Button 2">
              <controlPr defaultSize="0" print="0" autoFill="0" autoPict="0">
                <anchor moveWithCells="1" sizeWithCells="1">
                  <from>
                    <xdr:col>14</xdr:col>
                    <xdr:colOff>165100</xdr:colOff>
                    <xdr:row>0</xdr:row>
                    <xdr:rowOff>222250</xdr:rowOff>
                  </from>
                  <to>
                    <xdr:col>16</xdr:col>
                    <xdr:colOff>355600</xdr:colOff>
                    <xdr:row>1</xdr:row>
                    <xdr:rowOff>31750</xdr:rowOff>
                  </to>
                </anchor>
              </controlPr>
            </control>
          </mc:Choice>
        </mc:AlternateContent>
        <mc:AlternateContent xmlns:mc="http://schemas.openxmlformats.org/markup-compatibility/2006">
          <mc:Choice Requires="x14">
            <control shapeId="12291" r:id="rId6" name="Button 3">
              <controlPr defaultSize="0" print="0" autoFill="0" autoPict="0">
                <anchor moveWithCells="1" sizeWithCells="1">
                  <from>
                    <xdr:col>17</xdr:col>
                    <xdr:colOff>184150</xdr:colOff>
                    <xdr:row>0</xdr:row>
                    <xdr:rowOff>260350</xdr:rowOff>
                  </from>
                  <to>
                    <xdr:col>19</xdr:col>
                    <xdr:colOff>298450</xdr:colOff>
                    <xdr:row>0</xdr:row>
                    <xdr:rowOff>755650</xdr:rowOff>
                  </to>
                </anchor>
              </controlPr>
            </control>
          </mc:Choice>
        </mc:AlternateContent>
        <mc:AlternateContent xmlns:mc="http://schemas.openxmlformats.org/markup-compatibility/2006">
          <mc:Choice Requires="x14">
            <control shapeId="12292" r:id="rId7" name="Button 4">
              <controlPr defaultSize="0" print="0" autoFill="0" autoPict="0">
                <anchor moveWithCells="1" sizeWithCells="1">
                  <from>
                    <xdr:col>14</xdr:col>
                    <xdr:colOff>165100</xdr:colOff>
                    <xdr:row>2</xdr:row>
                    <xdr:rowOff>222250</xdr:rowOff>
                  </from>
                  <to>
                    <xdr:col>16</xdr:col>
                    <xdr:colOff>355600</xdr:colOff>
                    <xdr:row>5</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4F1A-2BA5-4B98-B0E1-72C6D23DDF19}">
  <sheetPr codeName="Sheet7"/>
  <dimension ref="A1:N8171"/>
  <sheetViews>
    <sheetView topLeftCell="C1" zoomScale="70" zoomScaleNormal="70" zoomScaleSheetLayoutView="70" workbookViewId="0">
      <selection activeCell="G4" sqref="G4"/>
    </sheetView>
  </sheetViews>
  <sheetFormatPr defaultColWidth="7.58203125" defaultRowHeight="12" x14ac:dyDescent="0.55000000000000004"/>
  <cols>
    <col min="1" max="1" width="0" style="49" hidden="1" customWidth="1"/>
    <col min="2" max="2" width="6.1640625" style="49" hidden="1" customWidth="1"/>
    <col min="3" max="3" width="6.1640625" style="69" customWidth="1"/>
    <col min="4" max="4" width="33.08203125" style="83" customWidth="1"/>
    <col min="5" max="5" width="28.83203125" style="84" customWidth="1"/>
    <col min="6" max="6" width="13.83203125" style="84" customWidth="1"/>
    <col min="7" max="7" width="26.75" style="83" customWidth="1"/>
    <col min="8" max="8" width="9.6640625" style="84" customWidth="1"/>
    <col min="9" max="9" width="9.1640625" style="83" customWidth="1"/>
    <col min="10" max="10" width="37.1640625" style="83" customWidth="1"/>
    <col min="11" max="14" width="28.83203125" style="83" customWidth="1"/>
    <col min="15" max="16384" width="7.58203125" style="49"/>
  </cols>
  <sheetData>
    <row r="1" spans="1:14" ht="60" customHeight="1" thickBot="1" x14ac:dyDescent="0.6">
      <c r="B1" s="50"/>
      <c r="D1" s="70" t="s">
        <v>280</v>
      </c>
      <c r="E1" s="71"/>
      <c r="F1" s="144" t="s">
        <v>270</v>
      </c>
      <c r="G1" s="145"/>
      <c r="H1" s="145"/>
      <c r="I1" s="145"/>
      <c r="J1" s="145"/>
      <c r="K1" s="49"/>
      <c r="L1" s="54"/>
      <c r="M1" s="49"/>
      <c r="N1" s="49"/>
    </row>
    <row r="2" spans="1:14" ht="20.149999999999999" customHeight="1" thickBot="1" x14ac:dyDescent="0.6">
      <c r="A2" s="49" t="s">
        <v>271</v>
      </c>
      <c r="B2" s="55" t="s">
        <v>272</v>
      </c>
      <c r="C2" s="72" t="s">
        <v>8</v>
      </c>
      <c r="D2" s="73" t="s">
        <v>273</v>
      </c>
      <c r="E2" s="73" t="s">
        <v>274</v>
      </c>
      <c r="F2" s="74" t="s">
        <v>252</v>
      </c>
      <c r="G2" s="74" t="s">
        <v>257</v>
      </c>
      <c r="H2" s="73" t="s">
        <v>7</v>
      </c>
      <c r="I2" s="73" t="s">
        <v>6</v>
      </c>
      <c r="J2" s="75" t="s">
        <v>5</v>
      </c>
      <c r="K2" s="73" t="s">
        <v>276</v>
      </c>
      <c r="L2" s="73" t="s">
        <v>277</v>
      </c>
      <c r="M2" s="73" t="s">
        <v>278</v>
      </c>
      <c r="N2" s="73" t="s">
        <v>279</v>
      </c>
    </row>
    <row r="3" spans="1:14" ht="20.149999999999999" customHeight="1" x14ac:dyDescent="0.55000000000000004">
      <c r="A3" s="76" t="e">
        <f>#REF!+(COUNTA(#REF!)-2)</f>
        <v>#REF!</v>
      </c>
      <c r="B3" s="50">
        <v>1</v>
      </c>
      <c r="C3" s="77"/>
      <c r="D3" s="78"/>
      <c r="E3" s="78" t="str">
        <f>IF(発注書!E9="","",発注書!B9)</f>
        <v>かとう　ひとみ</v>
      </c>
      <c r="F3" s="79">
        <f>IF(J3="","",VLOOKUP(J3,商品マスタ!$F:$G,2,FALSE))</f>
        <v>20007</v>
      </c>
      <c r="G3" s="80" t="str">
        <f>IF(F3="","",VLOOKUP(F3,商品マスタ!$G:$H,2,FALSE))</f>
        <v>20007：【ノ】ねこ</v>
      </c>
      <c r="H3" s="81">
        <f>IF(E3="","",IF(E3="",LEN(SUBSTITUTE(D3," ","")),LEN(SUBSTITUTE(E3," ",""))))</f>
        <v>7</v>
      </c>
      <c r="I3" s="82">
        <f>IF(発注書!E9="","",発注書!E9)</f>
        <v>1</v>
      </c>
      <c r="J3" s="78" t="str">
        <f>IF(発注書!E9="","",発注書!C9)</f>
        <v>4.ねこ</v>
      </c>
      <c r="K3" s="78"/>
      <c r="L3" s="78"/>
      <c r="M3" s="78"/>
      <c r="N3" s="78"/>
    </row>
    <row r="4" spans="1:14" ht="20.149999999999999" customHeight="1" x14ac:dyDescent="0.55000000000000004">
      <c r="B4" s="50">
        <v>2</v>
      </c>
      <c r="C4" s="77"/>
      <c r="D4" s="78"/>
      <c r="E4" s="78" t="str">
        <f>IF(発注書!E10="","",発注書!B10)</f>
        <v>さしはら　りの</v>
      </c>
      <c r="F4" s="79">
        <f>IF(J4="","",VLOOKUP(J4,商品マスタ!$F:$G,2,FALSE))</f>
        <v>2003</v>
      </c>
      <c r="G4" s="80" t="str">
        <f>IF(F4="","",VLOOKUP(F4,商品マスタ!$G:$H,2,FALSE))</f>
        <v>2003：【ノ】カップケーキ</v>
      </c>
      <c r="H4" s="81">
        <f t="shared" ref="H4:H67" si="0">IF(E4="","",IF(E4="",LEN(SUBSTITUTE(D4," ","")),LEN(SUBSTITUTE(E4," ",""))))</f>
        <v>7</v>
      </c>
      <c r="I4" s="82">
        <f>IF(発注書!E10="","",発注書!E10)</f>
        <v>1</v>
      </c>
      <c r="J4" s="78" t="str">
        <f>IF(発注書!E10="","",発注書!C10)</f>
        <v>7.カップケーキ</v>
      </c>
      <c r="K4" s="78"/>
      <c r="L4" s="78"/>
      <c r="M4" s="78"/>
      <c r="N4" s="78"/>
    </row>
    <row r="5" spans="1:14" ht="20.149999999999999" customHeight="1" x14ac:dyDescent="0.55000000000000004">
      <c r="A5" s="76" t="e">
        <f>A3+1</f>
        <v>#REF!</v>
      </c>
      <c r="B5" s="50">
        <v>1</v>
      </c>
      <c r="C5" s="77"/>
      <c r="D5" s="78"/>
      <c r="E5" s="78" t="str">
        <f>IF(発注書!E11="","",発注書!B11)</f>
        <v>やまだ　さら</v>
      </c>
      <c r="F5" s="79">
        <f>IF(J5="","",VLOOKUP(J5,商品マスタ!$F:$G,2,FALSE))</f>
        <v>2016</v>
      </c>
      <c r="G5" s="80" t="str">
        <f>IF(F5="","",VLOOKUP(F5,商品マスタ!$G:$H,2,FALSE))</f>
        <v>2016：【ノ】ほし</v>
      </c>
      <c r="H5" s="81">
        <f t="shared" si="0"/>
        <v>6</v>
      </c>
      <c r="I5" s="82">
        <f>IF(発注書!E11="","",発注書!E11)</f>
        <v>1</v>
      </c>
      <c r="J5" s="78" t="str">
        <f>IF(発注書!E11="","",発注書!C11)</f>
        <v>20.ほし</v>
      </c>
      <c r="K5" s="78"/>
      <c r="L5" s="78"/>
      <c r="M5" s="78"/>
      <c r="N5" s="78"/>
    </row>
    <row r="6" spans="1:14" ht="20.149999999999999" customHeight="1" x14ac:dyDescent="0.55000000000000004">
      <c r="B6" s="50">
        <v>2</v>
      </c>
      <c r="C6" s="77"/>
      <c r="D6" s="78"/>
      <c r="E6" s="78" t="str">
        <f>IF(発注書!E12="","",発注書!B12)</f>
        <v/>
      </c>
      <c r="F6" s="79" t="str">
        <f>IF(J6="","",VLOOKUP(J6,商品マスタ!$F:$G,2,FALSE))</f>
        <v/>
      </c>
      <c r="G6" s="80" t="str">
        <f>IF(F6="","",VLOOKUP(F6,商品マスタ!$G:$H,2,FALSE))</f>
        <v/>
      </c>
      <c r="H6" s="81" t="str">
        <f t="shared" si="0"/>
        <v/>
      </c>
      <c r="I6" s="82" t="str">
        <f>IF(発注書!E12="","",発注書!E12)</f>
        <v/>
      </c>
      <c r="J6" s="78" t="str">
        <f>IF(発注書!E12="","",発注書!C12)</f>
        <v/>
      </c>
      <c r="K6" s="78"/>
      <c r="L6" s="78"/>
      <c r="M6" s="78"/>
      <c r="N6" s="78"/>
    </row>
    <row r="7" spans="1:14" ht="20.149999999999999" customHeight="1" x14ac:dyDescent="0.55000000000000004">
      <c r="A7" s="76" t="e">
        <f>A5+1</f>
        <v>#REF!</v>
      </c>
      <c r="B7" s="50">
        <v>1</v>
      </c>
      <c r="C7" s="77"/>
      <c r="D7" s="78"/>
      <c r="E7" s="78" t="str">
        <f>IF(発注書!E13="","",発注書!B13)</f>
        <v>かとう　けいすけ</v>
      </c>
      <c r="F7" s="79">
        <f>IF(J7="","",VLOOKUP(J7,商品マスタ!$F:$G,2,FALSE))</f>
        <v>2042</v>
      </c>
      <c r="G7" s="80" t="str">
        <f>IF(F7="","",VLOOKUP(F7,商品マスタ!$G:$H,2,FALSE))</f>
        <v>2042：【ノ】バレエ</v>
      </c>
      <c r="H7" s="81">
        <f t="shared" si="0"/>
        <v>8</v>
      </c>
      <c r="I7" s="82">
        <f>IF(発注書!E13="","",発注書!E13)</f>
        <v>1</v>
      </c>
      <c r="J7" s="78" t="str">
        <f>IF(発注書!E13="","",発注書!C13)</f>
        <v>46.バレエ</v>
      </c>
      <c r="K7" s="78"/>
      <c r="L7" s="78"/>
      <c r="M7" s="78"/>
      <c r="N7" s="78"/>
    </row>
    <row r="8" spans="1:14" ht="20.149999999999999" customHeight="1" x14ac:dyDescent="0.55000000000000004">
      <c r="B8" s="50">
        <v>2</v>
      </c>
      <c r="C8" s="77"/>
      <c r="D8" s="78"/>
      <c r="E8" s="78" t="str">
        <f>IF(発注書!E14="","",発注書!B14)</f>
        <v>やまぐち　たいよう</v>
      </c>
      <c r="F8" s="79">
        <f>IF(J8="","",VLOOKUP(J8,商品マスタ!$F:$G,2,FALSE))</f>
        <v>20005</v>
      </c>
      <c r="G8" s="80" t="str">
        <f>IF(F8="","",VLOOKUP(F8,商品マスタ!$G:$H,2,FALSE))</f>
        <v>20005：【ノ】くま</v>
      </c>
      <c r="H8" s="81">
        <f t="shared" si="0"/>
        <v>9</v>
      </c>
      <c r="I8" s="82">
        <f>IF(発注書!E14="","",発注書!E14)</f>
        <v>1</v>
      </c>
      <c r="J8" s="78" t="str">
        <f>IF(発注書!E14="","",発注書!C14)</f>
        <v>2.くま</v>
      </c>
      <c r="K8" s="78"/>
      <c r="L8" s="78"/>
      <c r="M8" s="78"/>
      <c r="N8" s="78"/>
    </row>
    <row r="9" spans="1:14" ht="20.149999999999999" customHeight="1" x14ac:dyDescent="0.55000000000000004">
      <c r="A9" s="76" t="e">
        <f t="shared" ref="A9" si="1">A7+1</f>
        <v>#REF!</v>
      </c>
      <c r="B9" s="50">
        <v>1</v>
      </c>
      <c r="C9" s="77"/>
      <c r="D9" s="78"/>
      <c r="E9" s="78" t="str">
        <f>IF(発注書!E15="","",発注書!B15)</f>
        <v>おおやまざき　すみれ</v>
      </c>
      <c r="F9" s="79">
        <f>IF(J9="","",VLOOKUP(J9,商品マスタ!$F:$G,2,FALSE))</f>
        <v>2014</v>
      </c>
      <c r="G9" s="80" t="str">
        <f>IF(F9="","",VLOOKUP(F9,商品マスタ!$G:$H,2,FALSE))</f>
        <v>2014：【ノ】お花</v>
      </c>
      <c r="H9" s="81">
        <f t="shared" si="0"/>
        <v>10</v>
      </c>
      <c r="I9" s="82">
        <f>IF(発注書!E15="","",発注書!E15)</f>
        <v>1</v>
      </c>
      <c r="J9" s="78" t="str">
        <f>IF(発注書!E15="","",発注書!C15)</f>
        <v>18.お花</v>
      </c>
      <c r="K9" s="78"/>
      <c r="L9" s="78"/>
      <c r="M9" s="78"/>
      <c r="N9" s="78"/>
    </row>
    <row r="10" spans="1:14" ht="20.149999999999999" customHeight="1" x14ac:dyDescent="0.55000000000000004">
      <c r="B10" s="50">
        <v>2</v>
      </c>
      <c r="C10" s="77"/>
      <c r="D10" s="78"/>
      <c r="E10" s="78" t="str">
        <f>IF(発注書!E16="","",発注書!B16)</f>
        <v/>
      </c>
      <c r="F10" s="79" t="str">
        <f>IF(J10="","",VLOOKUP(J10,商品マスタ!$F:$G,2,FALSE))</f>
        <v/>
      </c>
      <c r="G10" s="80" t="str">
        <f>IF(F10="","",VLOOKUP(F10,商品マスタ!$G:$H,2,FALSE))</f>
        <v/>
      </c>
      <c r="H10" s="81" t="str">
        <f t="shared" si="0"/>
        <v/>
      </c>
      <c r="I10" s="82" t="str">
        <f>IF(発注書!E16="","",発注書!E16)</f>
        <v/>
      </c>
      <c r="J10" s="78" t="str">
        <f>IF(発注書!E16="","",発注書!C16)</f>
        <v/>
      </c>
      <c r="K10" s="78"/>
      <c r="L10" s="78"/>
      <c r="M10" s="78"/>
      <c r="N10" s="78"/>
    </row>
    <row r="11" spans="1:14" ht="20.149999999999999" customHeight="1" x14ac:dyDescent="0.55000000000000004">
      <c r="A11" s="76" t="e">
        <f t="shared" ref="A11" si="2">A9+1</f>
        <v>#REF!</v>
      </c>
      <c r="B11" s="50">
        <v>1</v>
      </c>
      <c r="C11" s="77"/>
      <c r="D11" s="78"/>
      <c r="E11" s="78" t="str">
        <f>IF(発注書!E17="","",発注書!B17)</f>
        <v/>
      </c>
      <c r="F11" s="79" t="str">
        <f>IF(J11="","",VLOOKUP(J11,商品マスタ!$F:$G,2,FALSE))</f>
        <v/>
      </c>
      <c r="G11" s="80" t="str">
        <f>IF(F11="","",VLOOKUP(F11,商品マスタ!$G:$H,2,FALSE))</f>
        <v/>
      </c>
      <c r="H11" s="81" t="str">
        <f t="shared" si="0"/>
        <v/>
      </c>
      <c r="I11" s="82" t="str">
        <f>IF(発注書!E17="","",発注書!E17)</f>
        <v/>
      </c>
      <c r="J11" s="78" t="str">
        <f>IF(発注書!E17="","",発注書!C17)</f>
        <v/>
      </c>
      <c r="K11" s="78"/>
      <c r="L11" s="78"/>
      <c r="M11" s="78"/>
      <c r="N11" s="78"/>
    </row>
    <row r="12" spans="1:14" ht="20.149999999999999" customHeight="1" x14ac:dyDescent="0.55000000000000004">
      <c r="B12" s="50">
        <v>2</v>
      </c>
      <c r="C12" s="77"/>
      <c r="D12" s="78"/>
      <c r="E12" s="78" t="str">
        <f>IF(発注書!E18="","",発注書!B18)</f>
        <v/>
      </c>
      <c r="F12" s="79" t="str">
        <f>IF(J12="","",VLOOKUP(J12,商品マスタ!$F:$G,2,FALSE))</f>
        <v/>
      </c>
      <c r="G12" s="80" t="str">
        <f>IF(F12="","",VLOOKUP(F12,商品マスタ!$G:$H,2,FALSE))</f>
        <v/>
      </c>
      <c r="H12" s="81" t="str">
        <f t="shared" si="0"/>
        <v/>
      </c>
      <c r="I12" s="82" t="str">
        <f>IF(発注書!E18="","",発注書!E18)</f>
        <v/>
      </c>
      <c r="J12" s="78" t="str">
        <f>IF(発注書!E18="","",発注書!C18)</f>
        <v/>
      </c>
      <c r="K12" s="78"/>
      <c r="L12" s="78"/>
      <c r="M12" s="78"/>
      <c r="N12" s="78"/>
    </row>
    <row r="13" spans="1:14" ht="20.149999999999999" customHeight="1" x14ac:dyDescent="0.55000000000000004">
      <c r="A13" s="76" t="e">
        <f t="shared" ref="A13" si="3">A11+1</f>
        <v>#REF!</v>
      </c>
      <c r="B13" s="50">
        <v>1</v>
      </c>
      <c r="C13" s="77"/>
      <c r="D13" s="78"/>
      <c r="E13" s="78" t="str">
        <f>IF(発注書!E19="","",発注書!B19)</f>
        <v/>
      </c>
      <c r="F13" s="79" t="str">
        <f>IF(J13="","",VLOOKUP(J13,商品マスタ!$F:$G,2,FALSE))</f>
        <v/>
      </c>
      <c r="G13" s="80" t="str">
        <f>IF(F13="","",VLOOKUP(F13,商品マスタ!$G:$H,2,FALSE))</f>
        <v/>
      </c>
      <c r="H13" s="81" t="str">
        <f t="shared" si="0"/>
        <v/>
      </c>
      <c r="I13" s="82" t="str">
        <f>IF(発注書!E19="","",発注書!E19)</f>
        <v/>
      </c>
      <c r="J13" s="78" t="str">
        <f>IF(発注書!E19="","",発注書!C19)</f>
        <v/>
      </c>
      <c r="K13" s="78"/>
      <c r="L13" s="78"/>
      <c r="M13" s="78"/>
      <c r="N13" s="78"/>
    </row>
    <row r="14" spans="1:14" ht="20.149999999999999" customHeight="1" x14ac:dyDescent="0.55000000000000004">
      <c r="B14" s="50">
        <v>2</v>
      </c>
      <c r="C14" s="77"/>
      <c r="D14" s="78"/>
      <c r="E14" s="78" t="str">
        <f>IF(発注書!E20="","",発注書!B20)</f>
        <v/>
      </c>
      <c r="F14" s="79" t="str">
        <f>IF(J14="","",VLOOKUP(J14,商品マスタ!$F:$G,2,FALSE))</f>
        <v/>
      </c>
      <c r="G14" s="80" t="str">
        <f>IF(F14="","",VLOOKUP(F14,商品マスタ!$G:$H,2,FALSE))</f>
        <v/>
      </c>
      <c r="H14" s="81" t="str">
        <f t="shared" si="0"/>
        <v/>
      </c>
      <c r="I14" s="82" t="str">
        <f>IF(発注書!E20="","",発注書!E20)</f>
        <v/>
      </c>
      <c r="J14" s="78" t="str">
        <f>IF(発注書!E20="","",発注書!C20)</f>
        <v/>
      </c>
      <c r="K14" s="78"/>
      <c r="L14" s="78"/>
      <c r="M14" s="78"/>
      <c r="N14" s="78"/>
    </row>
    <row r="15" spans="1:14" ht="20.149999999999999" customHeight="1" x14ac:dyDescent="0.55000000000000004">
      <c r="A15" s="76" t="e">
        <f t="shared" ref="A15" si="4">A13+1</f>
        <v>#REF!</v>
      </c>
      <c r="B15" s="50">
        <v>1</v>
      </c>
      <c r="C15" s="77"/>
      <c r="D15" s="78"/>
      <c r="E15" s="78" t="str">
        <f>IF(発注書!E21="","",発注書!B21)</f>
        <v/>
      </c>
      <c r="F15" s="79" t="str">
        <f>IF(J15="","",VLOOKUP(J15,商品マスタ!$F:$G,2,FALSE))</f>
        <v/>
      </c>
      <c r="G15" s="80" t="str">
        <f>IF(F15="","",VLOOKUP(F15,商品マスタ!$G:$H,2,FALSE))</f>
        <v/>
      </c>
      <c r="H15" s="81" t="str">
        <f t="shared" si="0"/>
        <v/>
      </c>
      <c r="I15" s="82" t="str">
        <f>IF(発注書!E21="","",発注書!E21)</f>
        <v/>
      </c>
      <c r="J15" s="78" t="str">
        <f>IF(発注書!E21="","",発注書!C21)</f>
        <v/>
      </c>
      <c r="K15" s="78"/>
      <c r="L15" s="78"/>
      <c r="M15" s="78"/>
      <c r="N15" s="78"/>
    </row>
    <row r="16" spans="1:14" ht="20.149999999999999" customHeight="1" x14ac:dyDescent="0.55000000000000004">
      <c r="B16" s="50">
        <v>2</v>
      </c>
      <c r="C16" s="77"/>
      <c r="D16" s="78"/>
      <c r="E16" s="78" t="str">
        <f>IF(発注書!E22="","",発注書!B22)</f>
        <v/>
      </c>
      <c r="F16" s="79" t="str">
        <f>IF(J16="","",VLOOKUP(J16,商品マスタ!$F:$G,2,FALSE))</f>
        <v/>
      </c>
      <c r="G16" s="80" t="str">
        <f>IF(F16="","",VLOOKUP(F16,商品マスタ!$G:$H,2,FALSE))</f>
        <v/>
      </c>
      <c r="H16" s="81" t="str">
        <f t="shared" si="0"/>
        <v/>
      </c>
      <c r="I16" s="82" t="str">
        <f>IF(発注書!E22="","",発注書!E22)</f>
        <v/>
      </c>
      <c r="J16" s="78" t="str">
        <f>IF(発注書!E22="","",発注書!C22)</f>
        <v/>
      </c>
      <c r="K16" s="78"/>
      <c r="L16" s="78"/>
      <c r="M16" s="78"/>
      <c r="N16" s="78"/>
    </row>
    <row r="17" spans="1:14" ht="20.149999999999999" customHeight="1" x14ac:dyDescent="0.55000000000000004">
      <c r="A17" s="76" t="e">
        <f t="shared" ref="A17" si="5">A15+1</f>
        <v>#REF!</v>
      </c>
      <c r="B17" s="50">
        <v>1</v>
      </c>
      <c r="C17" s="77"/>
      <c r="D17" s="78"/>
      <c r="E17" s="78" t="str">
        <f>IF(発注書!E23="","",発注書!B23)</f>
        <v/>
      </c>
      <c r="F17" s="79" t="str">
        <f>IF(J17="","",VLOOKUP(J17,商品マスタ!$F:$G,2,FALSE))</f>
        <v/>
      </c>
      <c r="G17" s="80" t="str">
        <f>IF(F17="","",VLOOKUP(F17,商品マスタ!$G:$H,2,FALSE))</f>
        <v/>
      </c>
      <c r="H17" s="81" t="str">
        <f t="shared" si="0"/>
        <v/>
      </c>
      <c r="I17" s="82" t="str">
        <f>IF(発注書!E23="","",発注書!E23)</f>
        <v/>
      </c>
      <c r="J17" s="78" t="str">
        <f>IF(発注書!E23="","",発注書!C23)</f>
        <v/>
      </c>
      <c r="K17" s="78"/>
      <c r="L17" s="78"/>
      <c r="M17" s="78"/>
      <c r="N17" s="78"/>
    </row>
    <row r="18" spans="1:14" ht="20.149999999999999" customHeight="1" x14ac:dyDescent="0.55000000000000004">
      <c r="B18" s="50">
        <v>2</v>
      </c>
      <c r="C18" s="77"/>
      <c r="D18" s="78"/>
      <c r="E18" s="78" t="str">
        <f>IF(発注書!E24="","",発注書!B24)</f>
        <v/>
      </c>
      <c r="F18" s="79" t="str">
        <f>IF(J18="","",VLOOKUP(J18,商品マスタ!$F:$G,2,FALSE))</f>
        <v/>
      </c>
      <c r="G18" s="80" t="str">
        <f>IF(F18="","",VLOOKUP(F18,商品マスタ!$G:$H,2,FALSE))</f>
        <v/>
      </c>
      <c r="H18" s="81" t="str">
        <f t="shared" si="0"/>
        <v/>
      </c>
      <c r="I18" s="82" t="str">
        <f>IF(発注書!E24="","",発注書!E24)</f>
        <v/>
      </c>
      <c r="J18" s="78" t="str">
        <f>IF(発注書!E24="","",発注書!C24)</f>
        <v/>
      </c>
      <c r="K18" s="78"/>
      <c r="L18" s="78"/>
      <c r="M18" s="78"/>
      <c r="N18" s="78"/>
    </row>
    <row r="19" spans="1:14" ht="20.149999999999999" customHeight="1" x14ac:dyDescent="0.55000000000000004">
      <c r="A19" s="76" t="e">
        <f t="shared" ref="A19" si="6">A17+1</f>
        <v>#REF!</v>
      </c>
      <c r="B19" s="50">
        <v>1</v>
      </c>
      <c r="C19" s="77"/>
      <c r="D19" s="78"/>
      <c r="E19" s="78" t="str">
        <f>IF(発注書!E25="","",発注書!B25)</f>
        <v/>
      </c>
      <c r="F19" s="79" t="str">
        <f>IF(J19="","",VLOOKUP(J19,商品マスタ!$F:$G,2,FALSE))</f>
        <v/>
      </c>
      <c r="G19" s="80" t="str">
        <f>IF(F19="","",VLOOKUP(F19,商品マスタ!$G:$H,2,FALSE))</f>
        <v/>
      </c>
      <c r="H19" s="81" t="str">
        <f t="shared" si="0"/>
        <v/>
      </c>
      <c r="I19" s="82" t="str">
        <f>IF(発注書!E25="","",発注書!E25)</f>
        <v/>
      </c>
      <c r="J19" s="78" t="str">
        <f>IF(発注書!E25="","",発注書!C25)</f>
        <v/>
      </c>
      <c r="K19" s="78"/>
      <c r="L19" s="78"/>
      <c r="M19" s="78"/>
      <c r="N19" s="78"/>
    </row>
    <row r="20" spans="1:14" ht="20.149999999999999" customHeight="1" x14ac:dyDescent="0.55000000000000004">
      <c r="B20" s="50">
        <v>2</v>
      </c>
      <c r="C20" s="77"/>
      <c r="D20" s="78"/>
      <c r="E20" s="78" t="str">
        <f>IF(発注書!E26="","",発注書!B26)</f>
        <v/>
      </c>
      <c r="F20" s="79" t="str">
        <f>IF(J20="","",VLOOKUP(J20,商品マスタ!$F:$G,2,FALSE))</f>
        <v/>
      </c>
      <c r="G20" s="80" t="str">
        <f>IF(F20="","",VLOOKUP(F20,商品マスタ!$G:$H,2,FALSE))</f>
        <v/>
      </c>
      <c r="H20" s="81" t="str">
        <f t="shared" si="0"/>
        <v/>
      </c>
      <c r="I20" s="82" t="str">
        <f>IF(発注書!E26="","",発注書!E26)</f>
        <v/>
      </c>
      <c r="J20" s="78" t="str">
        <f>IF(発注書!E26="","",発注書!C26)</f>
        <v/>
      </c>
      <c r="K20" s="78"/>
      <c r="L20" s="78"/>
      <c r="M20" s="78"/>
      <c r="N20" s="78"/>
    </row>
    <row r="21" spans="1:14" ht="20.149999999999999" customHeight="1" x14ac:dyDescent="0.55000000000000004">
      <c r="A21" s="76" t="e">
        <f t="shared" ref="A21" si="7">A19+1</f>
        <v>#REF!</v>
      </c>
      <c r="B21" s="50">
        <v>1</v>
      </c>
      <c r="C21" s="77"/>
      <c r="D21" s="78"/>
      <c r="E21" s="78" t="str">
        <f>IF(発注書!E27="","",発注書!B27)</f>
        <v/>
      </c>
      <c r="F21" s="79" t="str">
        <f>IF(J21="","",VLOOKUP(J21,商品マスタ!$F:$G,2,FALSE))</f>
        <v/>
      </c>
      <c r="G21" s="80" t="str">
        <f>IF(F21="","",VLOOKUP(F21,商品マスタ!$G:$H,2,FALSE))</f>
        <v/>
      </c>
      <c r="H21" s="81" t="str">
        <f t="shared" si="0"/>
        <v/>
      </c>
      <c r="I21" s="82" t="str">
        <f>IF(発注書!E27="","",発注書!E27)</f>
        <v/>
      </c>
      <c r="J21" s="78" t="str">
        <f>IF(発注書!E27="","",発注書!C27)</f>
        <v/>
      </c>
      <c r="K21" s="78"/>
      <c r="L21" s="78"/>
      <c r="M21" s="78"/>
      <c r="N21" s="78"/>
    </row>
    <row r="22" spans="1:14" ht="20.149999999999999" customHeight="1" x14ac:dyDescent="0.55000000000000004">
      <c r="B22" s="50">
        <v>2</v>
      </c>
      <c r="C22" s="77"/>
      <c r="D22" s="78"/>
      <c r="E22" s="78" t="str">
        <f>IF(発注書!E28="","",発注書!B28)</f>
        <v/>
      </c>
      <c r="F22" s="79" t="str">
        <f>IF(J22="","",VLOOKUP(J22,商品マスタ!$F:$G,2,FALSE))</f>
        <v/>
      </c>
      <c r="G22" s="80" t="str">
        <f>IF(F22="","",VLOOKUP(F22,商品マスタ!$G:$H,2,FALSE))</f>
        <v/>
      </c>
      <c r="H22" s="81" t="str">
        <f t="shared" si="0"/>
        <v/>
      </c>
      <c r="I22" s="82" t="str">
        <f>IF(発注書!E28="","",発注書!E28)</f>
        <v/>
      </c>
      <c r="J22" s="78" t="str">
        <f>IF(発注書!E28="","",発注書!C28)</f>
        <v/>
      </c>
      <c r="K22" s="78"/>
      <c r="L22" s="78"/>
      <c r="M22" s="78"/>
      <c r="N22" s="78"/>
    </row>
    <row r="23" spans="1:14" ht="20.149999999999999" customHeight="1" x14ac:dyDescent="0.55000000000000004">
      <c r="A23" s="76" t="e">
        <f t="shared" ref="A23" si="8">A21+1</f>
        <v>#REF!</v>
      </c>
      <c r="B23" s="50">
        <v>1</v>
      </c>
      <c r="C23" s="77"/>
      <c r="D23" s="78"/>
      <c r="E23" s="78" t="str">
        <f>IF(発注書!E29="","",発注書!B29)</f>
        <v/>
      </c>
      <c r="F23" s="79" t="str">
        <f>IF(J23="","",VLOOKUP(J23,商品マスタ!$F:$G,2,FALSE))</f>
        <v/>
      </c>
      <c r="G23" s="80" t="str">
        <f>IF(F23="","",VLOOKUP(F23,商品マスタ!$G:$H,2,FALSE))</f>
        <v/>
      </c>
      <c r="H23" s="81" t="str">
        <f t="shared" si="0"/>
        <v/>
      </c>
      <c r="I23" s="82" t="str">
        <f>IF(発注書!E29="","",発注書!E29)</f>
        <v/>
      </c>
      <c r="J23" s="78" t="str">
        <f>IF(発注書!E29="","",発注書!C29)</f>
        <v/>
      </c>
      <c r="K23" s="78"/>
      <c r="L23" s="78"/>
      <c r="M23" s="78"/>
      <c r="N23" s="78"/>
    </row>
    <row r="24" spans="1:14" ht="20.149999999999999" customHeight="1" x14ac:dyDescent="0.55000000000000004">
      <c r="B24" s="50">
        <v>2</v>
      </c>
      <c r="C24" s="77"/>
      <c r="D24" s="78"/>
      <c r="E24" s="78" t="str">
        <f>IF(発注書!E30="","",発注書!B30)</f>
        <v/>
      </c>
      <c r="F24" s="79" t="str">
        <f>IF(J24="","",VLOOKUP(J24,商品マスタ!$F:$G,2,FALSE))</f>
        <v/>
      </c>
      <c r="G24" s="80" t="str">
        <f>IF(F24="","",VLOOKUP(F24,商品マスタ!$G:$H,2,FALSE))</f>
        <v/>
      </c>
      <c r="H24" s="81" t="str">
        <f t="shared" si="0"/>
        <v/>
      </c>
      <c r="I24" s="82" t="str">
        <f>IF(発注書!E30="","",発注書!E30)</f>
        <v/>
      </c>
      <c r="J24" s="78" t="str">
        <f>IF(発注書!E30="","",発注書!C30)</f>
        <v/>
      </c>
      <c r="K24" s="78"/>
      <c r="L24" s="78"/>
      <c r="M24" s="78"/>
      <c r="N24" s="78"/>
    </row>
    <row r="25" spans="1:14" ht="20.149999999999999" customHeight="1" x14ac:dyDescent="0.55000000000000004">
      <c r="A25" s="76" t="e">
        <f t="shared" ref="A25" si="9">A23+1</f>
        <v>#REF!</v>
      </c>
      <c r="B25" s="50">
        <v>1</v>
      </c>
      <c r="C25" s="77"/>
      <c r="D25" s="78"/>
      <c r="E25" s="78" t="str">
        <f>IF(発注書!E31="","",発注書!B31)</f>
        <v/>
      </c>
      <c r="F25" s="79" t="str">
        <f>IF(J25="","",VLOOKUP(J25,商品マスタ!$F:$G,2,FALSE))</f>
        <v/>
      </c>
      <c r="G25" s="80" t="str">
        <f>IF(F25="","",VLOOKUP(F25,商品マスタ!$G:$H,2,FALSE))</f>
        <v/>
      </c>
      <c r="H25" s="81" t="str">
        <f t="shared" si="0"/>
        <v/>
      </c>
      <c r="I25" s="82" t="str">
        <f>IF(発注書!E31="","",発注書!E31)</f>
        <v/>
      </c>
      <c r="J25" s="78" t="str">
        <f>IF(発注書!E31="","",発注書!C31)</f>
        <v/>
      </c>
      <c r="K25" s="78"/>
      <c r="L25" s="78"/>
      <c r="M25" s="78"/>
      <c r="N25" s="78"/>
    </row>
    <row r="26" spans="1:14" ht="20.149999999999999" customHeight="1" x14ac:dyDescent="0.55000000000000004">
      <c r="B26" s="50">
        <v>2</v>
      </c>
      <c r="C26" s="77"/>
      <c r="D26" s="78"/>
      <c r="E26" s="78" t="str">
        <f>IF(発注書!E32="","",発注書!B32)</f>
        <v/>
      </c>
      <c r="F26" s="79" t="str">
        <f>IF(J26="","",VLOOKUP(J26,商品マスタ!$F:$G,2,FALSE))</f>
        <v/>
      </c>
      <c r="G26" s="80" t="str">
        <f>IF(F26="","",VLOOKUP(F26,商品マスタ!$G:$H,2,FALSE))</f>
        <v/>
      </c>
      <c r="H26" s="81" t="str">
        <f t="shared" si="0"/>
        <v/>
      </c>
      <c r="I26" s="82" t="str">
        <f>IF(発注書!E32="","",発注書!E32)</f>
        <v/>
      </c>
      <c r="J26" s="78" t="str">
        <f>IF(発注書!E32="","",発注書!C32)</f>
        <v/>
      </c>
      <c r="K26" s="78"/>
      <c r="L26" s="78"/>
      <c r="M26" s="78"/>
      <c r="N26" s="78"/>
    </row>
    <row r="27" spans="1:14" ht="20.149999999999999" customHeight="1" x14ac:dyDescent="0.55000000000000004">
      <c r="A27" s="76" t="e">
        <f t="shared" ref="A27" si="10">A25+1</f>
        <v>#REF!</v>
      </c>
      <c r="B27" s="50">
        <v>1</v>
      </c>
      <c r="C27" s="77"/>
      <c r="D27" s="78"/>
      <c r="E27" s="78" t="str">
        <f>IF(発注書!E33="","",発注書!B33)</f>
        <v/>
      </c>
      <c r="F27" s="79" t="str">
        <f>IF(J27="","",VLOOKUP(J27,商品マスタ!$F:$G,2,FALSE))</f>
        <v/>
      </c>
      <c r="G27" s="80" t="str">
        <f>IF(F27="","",VLOOKUP(F27,商品マスタ!$G:$H,2,FALSE))</f>
        <v/>
      </c>
      <c r="H27" s="81" t="str">
        <f t="shared" si="0"/>
        <v/>
      </c>
      <c r="I27" s="82" t="str">
        <f>IF(発注書!E33="","",発注書!E33)</f>
        <v/>
      </c>
      <c r="J27" s="78" t="str">
        <f>IF(発注書!E33="","",発注書!C33)</f>
        <v/>
      </c>
      <c r="K27" s="78"/>
      <c r="L27" s="78"/>
      <c r="M27" s="78"/>
      <c r="N27" s="78"/>
    </row>
    <row r="28" spans="1:14" ht="20.149999999999999" customHeight="1" x14ac:dyDescent="0.55000000000000004">
      <c r="B28" s="50">
        <v>2</v>
      </c>
      <c r="C28" s="77"/>
      <c r="D28" s="78"/>
      <c r="E28" s="78" t="str">
        <f>IF(発注書!E34="","",発注書!B34)</f>
        <v/>
      </c>
      <c r="F28" s="79" t="str">
        <f>IF(J28="","",VLOOKUP(J28,商品マスタ!$F:$G,2,FALSE))</f>
        <v/>
      </c>
      <c r="G28" s="80" t="str">
        <f>IF(F28="","",VLOOKUP(F28,商品マスタ!$G:$H,2,FALSE))</f>
        <v/>
      </c>
      <c r="H28" s="81" t="str">
        <f t="shared" si="0"/>
        <v/>
      </c>
      <c r="I28" s="82" t="str">
        <f>IF(発注書!E34="","",発注書!E34)</f>
        <v/>
      </c>
      <c r="J28" s="78" t="str">
        <f>IF(発注書!E34="","",発注書!C34)</f>
        <v/>
      </c>
      <c r="K28" s="78"/>
      <c r="L28" s="78"/>
      <c r="M28" s="78"/>
      <c r="N28" s="78"/>
    </row>
    <row r="29" spans="1:14" ht="20.149999999999999" customHeight="1" x14ac:dyDescent="0.55000000000000004">
      <c r="A29" s="76" t="e">
        <f t="shared" ref="A29" si="11">A27+1</f>
        <v>#REF!</v>
      </c>
      <c r="B29" s="50">
        <v>1</v>
      </c>
      <c r="C29" s="77"/>
      <c r="D29" s="78"/>
      <c r="E29" s="78" t="str">
        <f>IF(発注書!E35="","",発注書!B35)</f>
        <v/>
      </c>
      <c r="F29" s="79" t="str">
        <f>IF(J29="","",VLOOKUP(J29,商品マスタ!$F:$G,2,FALSE))</f>
        <v/>
      </c>
      <c r="G29" s="80" t="str">
        <f>IF(F29="","",VLOOKUP(F29,商品マスタ!$G:$H,2,FALSE))</f>
        <v/>
      </c>
      <c r="H29" s="81" t="str">
        <f t="shared" si="0"/>
        <v/>
      </c>
      <c r="I29" s="82" t="str">
        <f>IF(発注書!E35="","",発注書!E35)</f>
        <v/>
      </c>
      <c r="J29" s="78" t="str">
        <f>IF(発注書!E35="","",発注書!C35)</f>
        <v/>
      </c>
      <c r="K29" s="78"/>
      <c r="L29" s="78"/>
      <c r="M29" s="78"/>
      <c r="N29" s="78"/>
    </row>
    <row r="30" spans="1:14" ht="20.149999999999999" customHeight="1" x14ac:dyDescent="0.55000000000000004">
      <c r="B30" s="50">
        <v>2</v>
      </c>
      <c r="C30" s="77"/>
      <c r="D30" s="78"/>
      <c r="E30" s="78" t="str">
        <f>IF(発注書!E36="","",発注書!B36)</f>
        <v/>
      </c>
      <c r="F30" s="79" t="str">
        <f>IF(J30="","",VLOOKUP(J30,商品マスタ!$F:$G,2,FALSE))</f>
        <v/>
      </c>
      <c r="G30" s="80" t="str">
        <f>IF(F30="","",VLOOKUP(F30,商品マスタ!$G:$H,2,FALSE))</f>
        <v/>
      </c>
      <c r="H30" s="81" t="str">
        <f t="shared" si="0"/>
        <v/>
      </c>
      <c r="I30" s="82" t="str">
        <f>IF(発注書!E36="","",発注書!E36)</f>
        <v/>
      </c>
      <c r="J30" s="78" t="str">
        <f>IF(発注書!E36="","",発注書!C36)</f>
        <v/>
      </c>
      <c r="K30" s="78"/>
      <c r="L30" s="78"/>
      <c r="M30" s="78"/>
      <c r="N30" s="78"/>
    </row>
    <row r="31" spans="1:14" ht="20.149999999999999" customHeight="1" x14ac:dyDescent="0.55000000000000004">
      <c r="A31" s="76" t="e">
        <f t="shared" ref="A31" si="12">A29+1</f>
        <v>#REF!</v>
      </c>
      <c r="B31" s="50">
        <v>1</v>
      </c>
      <c r="C31" s="77"/>
      <c r="D31" s="78"/>
      <c r="E31" s="78" t="str">
        <f>IF(発注書!E37="","",発注書!B37)</f>
        <v/>
      </c>
      <c r="F31" s="79" t="str">
        <f>IF(J31="","",VLOOKUP(J31,商品マスタ!$F:$G,2,FALSE))</f>
        <v/>
      </c>
      <c r="G31" s="80" t="str">
        <f>IF(F31="","",VLOOKUP(F31,商品マスタ!$G:$H,2,FALSE))</f>
        <v/>
      </c>
      <c r="H31" s="81" t="str">
        <f t="shared" si="0"/>
        <v/>
      </c>
      <c r="I31" s="82" t="str">
        <f>IF(発注書!E37="","",発注書!E37)</f>
        <v/>
      </c>
      <c r="J31" s="78" t="str">
        <f>IF(発注書!E37="","",発注書!C37)</f>
        <v/>
      </c>
      <c r="K31" s="78"/>
      <c r="L31" s="78"/>
      <c r="M31" s="78"/>
      <c r="N31" s="78"/>
    </row>
    <row r="32" spans="1:14" ht="20.149999999999999" customHeight="1" x14ac:dyDescent="0.55000000000000004">
      <c r="B32" s="50">
        <v>2</v>
      </c>
      <c r="C32" s="77"/>
      <c r="D32" s="78"/>
      <c r="E32" s="78" t="str">
        <f>IF(発注書!E38="","",発注書!B38)</f>
        <v/>
      </c>
      <c r="F32" s="79" t="str">
        <f>IF(J32="","",VLOOKUP(J32,商品マスタ!$F:$G,2,FALSE))</f>
        <v/>
      </c>
      <c r="G32" s="80" t="str">
        <f>IF(F32="","",VLOOKUP(F32,商品マスタ!$G:$H,2,FALSE))</f>
        <v/>
      </c>
      <c r="H32" s="81" t="str">
        <f t="shared" si="0"/>
        <v/>
      </c>
      <c r="I32" s="82" t="str">
        <f>IF(発注書!E38="","",発注書!E38)</f>
        <v/>
      </c>
      <c r="J32" s="78" t="str">
        <f>IF(発注書!E38="","",発注書!C38)</f>
        <v/>
      </c>
      <c r="K32" s="78"/>
      <c r="L32" s="78"/>
      <c r="M32" s="78"/>
      <c r="N32" s="78"/>
    </row>
    <row r="33" spans="1:14" ht="20.149999999999999" customHeight="1" x14ac:dyDescent="0.55000000000000004">
      <c r="A33" s="76" t="e">
        <f t="shared" ref="A33" si="13">A31+1</f>
        <v>#REF!</v>
      </c>
      <c r="B33" s="50">
        <v>1</v>
      </c>
      <c r="C33" s="77"/>
      <c r="D33" s="78"/>
      <c r="E33" s="78" t="str">
        <f>IF(発注書!E39="","",発注書!B39)</f>
        <v/>
      </c>
      <c r="F33" s="79" t="str">
        <f>IF(J33="","",VLOOKUP(J33,商品マスタ!$F:$G,2,FALSE))</f>
        <v/>
      </c>
      <c r="G33" s="80" t="str">
        <f>IF(F33="","",VLOOKUP(F33,商品マスタ!$G:$H,2,FALSE))</f>
        <v/>
      </c>
      <c r="H33" s="81" t="str">
        <f t="shared" si="0"/>
        <v/>
      </c>
      <c r="I33" s="82" t="str">
        <f>IF(発注書!E39="","",発注書!E39)</f>
        <v/>
      </c>
      <c r="J33" s="78" t="str">
        <f>IF(発注書!E39="","",発注書!C39)</f>
        <v/>
      </c>
      <c r="K33" s="78"/>
      <c r="L33" s="78"/>
      <c r="M33" s="78"/>
      <c r="N33" s="78"/>
    </row>
    <row r="34" spans="1:14" ht="20.149999999999999" customHeight="1" x14ac:dyDescent="0.55000000000000004">
      <c r="B34" s="50">
        <v>2</v>
      </c>
      <c r="C34" s="77"/>
      <c r="D34" s="78"/>
      <c r="E34" s="78" t="str">
        <f>IF(発注書!E40="","",発注書!B40)</f>
        <v/>
      </c>
      <c r="F34" s="79" t="str">
        <f>IF(J34="","",VLOOKUP(J34,商品マスタ!$F:$G,2,FALSE))</f>
        <v/>
      </c>
      <c r="G34" s="80" t="str">
        <f>IF(F34="","",VLOOKUP(F34,商品マスタ!$G:$H,2,FALSE))</f>
        <v/>
      </c>
      <c r="H34" s="81" t="str">
        <f t="shared" si="0"/>
        <v/>
      </c>
      <c r="I34" s="82" t="str">
        <f>IF(発注書!E40="","",発注書!E40)</f>
        <v/>
      </c>
      <c r="J34" s="78" t="str">
        <f>IF(発注書!E40="","",発注書!C40)</f>
        <v/>
      </c>
      <c r="K34" s="78"/>
      <c r="L34" s="78"/>
      <c r="M34" s="78"/>
      <c r="N34" s="78"/>
    </row>
    <row r="35" spans="1:14" ht="20.149999999999999" customHeight="1" x14ac:dyDescent="0.55000000000000004">
      <c r="A35" s="76" t="e">
        <f t="shared" ref="A35" si="14">A33+1</f>
        <v>#REF!</v>
      </c>
      <c r="B35" s="50">
        <v>1</v>
      </c>
      <c r="C35" s="77"/>
      <c r="D35" s="78"/>
      <c r="E35" s="78" t="str">
        <f>IF(発注書!E41="","",発注書!B41)</f>
        <v/>
      </c>
      <c r="F35" s="79" t="str">
        <f>IF(J35="","",VLOOKUP(J35,商品マスタ!$F:$G,2,FALSE))</f>
        <v/>
      </c>
      <c r="G35" s="80" t="str">
        <f>IF(F35="","",VLOOKUP(F35,商品マスタ!$G:$H,2,FALSE))</f>
        <v/>
      </c>
      <c r="H35" s="81" t="str">
        <f t="shared" si="0"/>
        <v/>
      </c>
      <c r="I35" s="82" t="str">
        <f>IF(発注書!E41="","",発注書!E41)</f>
        <v/>
      </c>
      <c r="J35" s="78" t="str">
        <f>IF(発注書!E41="","",発注書!C41)</f>
        <v/>
      </c>
      <c r="K35" s="78"/>
      <c r="L35" s="78"/>
      <c r="M35" s="78"/>
      <c r="N35" s="78"/>
    </row>
    <row r="36" spans="1:14" ht="20.149999999999999" customHeight="1" x14ac:dyDescent="0.55000000000000004">
      <c r="B36" s="50">
        <v>2</v>
      </c>
      <c r="C36" s="77"/>
      <c r="D36" s="78"/>
      <c r="E36" s="78" t="str">
        <f>IF(発注書!E42="","",発注書!B42)</f>
        <v/>
      </c>
      <c r="F36" s="79" t="str">
        <f>IF(J36="","",VLOOKUP(J36,商品マスタ!$F:$G,2,FALSE))</f>
        <v/>
      </c>
      <c r="G36" s="80" t="str">
        <f>IF(F36="","",VLOOKUP(F36,商品マスタ!$G:$H,2,FALSE))</f>
        <v/>
      </c>
      <c r="H36" s="81" t="str">
        <f t="shared" si="0"/>
        <v/>
      </c>
      <c r="I36" s="82" t="str">
        <f>IF(発注書!E42="","",発注書!E42)</f>
        <v/>
      </c>
      <c r="J36" s="78" t="str">
        <f>IF(発注書!E42="","",発注書!C42)</f>
        <v/>
      </c>
      <c r="K36" s="78"/>
      <c r="L36" s="78"/>
      <c r="M36" s="78"/>
      <c r="N36" s="78"/>
    </row>
    <row r="37" spans="1:14" ht="20.149999999999999" customHeight="1" x14ac:dyDescent="0.55000000000000004">
      <c r="A37" s="76" t="e">
        <f t="shared" ref="A37" si="15">A35+1</f>
        <v>#REF!</v>
      </c>
      <c r="B37" s="50">
        <v>1</v>
      </c>
      <c r="C37" s="77"/>
      <c r="D37" s="78"/>
      <c r="E37" s="78" t="str">
        <f>IF(発注書!E43="","",発注書!B43)</f>
        <v/>
      </c>
      <c r="F37" s="79" t="str">
        <f>IF(J37="","",VLOOKUP(J37,商品マスタ!$F:$G,2,FALSE))</f>
        <v/>
      </c>
      <c r="G37" s="80" t="str">
        <f>IF(F37="","",VLOOKUP(F37,商品マスタ!$G:$H,2,FALSE))</f>
        <v/>
      </c>
      <c r="H37" s="81" t="str">
        <f t="shared" si="0"/>
        <v/>
      </c>
      <c r="I37" s="82" t="str">
        <f>IF(発注書!E43="","",発注書!E43)</f>
        <v/>
      </c>
      <c r="J37" s="78" t="str">
        <f>IF(発注書!E43="","",発注書!C43)</f>
        <v/>
      </c>
      <c r="K37" s="78"/>
      <c r="L37" s="78"/>
      <c r="M37" s="78"/>
      <c r="N37" s="78"/>
    </row>
    <row r="38" spans="1:14" ht="20.149999999999999" customHeight="1" x14ac:dyDescent="0.55000000000000004">
      <c r="B38" s="50">
        <v>2</v>
      </c>
      <c r="C38" s="77"/>
      <c r="D38" s="78"/>
      <c r="E38" s="78" t="str">
        <f>IF(発注書!E44="","",発注書!B44)</f>
        <v/>
      </c>
      <c r="F38" s="79" t="str">
        <f>IF(J38="","",VLOOKUP(J38,商品マスタ!$F:$G,2,FALSE))</f>
        <v/>
      </c>
      <c r="G38" s="80" t="str">
        <f>IF(F38="","",VLOOKUP(F38,商品マスタ!$G:$H,2,FALSE))</f>
        <v/>
      </c>
      <c r="H38" s="81" t="str">
        <f t="shared" si="0"/>
        <v/>
      </c>
      <c r="I38" s="82" t="str">
        <f>IF(発注書!E44="","",発注書!E44)</f>
        <v/>
      </c>
      <c r="J38" s="78" t="str">
        <f>IF(発注書!E44="","",発注書!C44)</f>
        <v/>
      </c>
      <c r="K38" s="78"/>
      <c r="L38" s="78"/>
      <c r="M38" s="78"/>
      <c r="N38" s="78"/>
    </row>
    <row r="39" spans="1:14" ht="20.149999999999999" customHeight="1" x14ac:dyDescent="0.55000000000000004">
      <c r="A39" s="76" t="e">
        <f t="shared" ref="A39" si="16">A37+1</f>
        <v>#REF!</v>
      </c>
      <c r="B39" s="50">
        <v>1</v>
      </c>
      <c r="C39" s="77"/>
      <c r="D39" s="78"/>
      <c r="E39" s="78" t="str">
        <f>IF(発注書!E45="","",発注書!B45)</f>
        <v/>
      </c>
      <c r="F39" s="79" t="str">
        <f>IF(J39="","",VLOOKUP(J39,商品マスタ!$F:$G,2,FALSE))</f>
        <v/>
      </c>
      <c r="G39" s="80" t="str">
        <f>IF(F39="","",VLOOKUP(F39,商品マスタ!$G:$H,2,FALSE))</f>
        <v/>
      </c>
      <c r="H39" s="81" t="str">
        <f t="shared" si="0"/>
        <v/>
      </c>
      <c r="I39" s="82" t="str">
        <f>IF(発注書!E45="","",発注書!E45)</f>
        <v/>
      </c>
      <c r="J39" s="78" t="str">
        <f>IF(発注書!E45="","",発注書!C45)</f>
        <v/>
      </c>
      <c r="K39" s="78"/>
      <c r="L39" s="78"/>
      <c r="M39" s="78"/>
      <c r="N39" s="78"/>
    </row>
    <row r="40" spans="1:14" ht="20.149999999999999" customHeight="1" x14ac:dyDescent="0.55000000000000004">
      <c r="B40" s="50">
        <v>2</v>
      </c>
      <c r="C40" s="77"/>
      <c r="D40" s="78"/>
      <c r="E40" s="78" t="str">
        <f>IF(発注書!E46="","",発注書!B46)</f>
        <v/>
      </c>
      <c r="F40" s="79" t="str">
        <f>IF(J40="","",VLOOKUP(J40,商品マスタ!$F:$G,2,FALSE))</f>
        <v/>
      </c>
      <c r="G40" s="80" t="str">
        <f>IF(F40="","",VLOOKUP(F40,商品マスタ!$G:$H,2,FALSE))</f>
        <v/>
      </c>
      <c r="H40" s="81" t="str">
        <f t="shared" si="0"/>
        <v/>
      </c>
      <c r="I40" s="82" t="str">
        <f>IF(発注書!E46="","",発注書!E46)</f>
        <v/>
      </c>
      <c r="J40" s="78" t="str">
        <f>IF(発注書!E46="","",発注書!C46)</f>
        <v/>
      </c>
      <c r="K40" s="78"/>
      <c r="L40" s="78"/>
      <c r="M40" s="78"/>
      <c r="N40" s="78"/>
    </row>
    <row r="41" spans="1:14" ht="20.149999999999999" customHeight="1" x14ac:dyDescent="0.55000000000000004">
      <c r="A41" s="76" t="e">
        <f t="shared" ref="A41" si="17">A39+1</f>
        <v>#REF!</v>
      </c>
      <c r="B41" s="50">
        <v>1</v>
      </c>
      <c r="C41" s="77"/>
      <c r="D41" s="78"/>
      <c r="E41" s="78" t="str">
        <f>IF(発注書!E47="","",発注書!B47)</f>
        <v/>
      </c>
      <c r="F41" s="79" t="str">
        <f>IF(J41="","",VLOOKUP(J41,商品マスタ!$F:$G,2,FALSE))</f>
        <v/>
      </c>
      <c r="G41" s="80" t="str">
        <f>IF(F41="","",VLOOKUP(F41,商品マスタ!$G:$H,2,FALSE))</f>
        <v/>
      </c>
      <c r="H41" s="81" t="str">
        <f t="shared" si="0"/>
        <v/>
      </c>
      <c r="I41" s="82" t="str">
        <f>IF(発注書!E47="","",発注書!E47)</f>
        <v/>
      </c>
      <c r="J41" s="78" t="str">
        <f>IF(発注書!E47="","",発注書!C47)</f>
        <v/>
      </c>
      <c r="K41" s="78"/>
      <c r="L41" s="78"/>
      <c r="M41" s="78"/>
      <c r="N41" s="78"/>
    </row>
    <row r="42" spans="1:14" ht="20.149999999999999" customHeight="1" x14ac:dyDescent="0.55000000000000004">
      <c r="B42" s="50">
        <v>2</v>
      </c>
      <c r="C42" s="77"/>
      <c r="D42" s="78"/>
      <c r="E42" s="78" t="str">
        <f>IF(発注書!E48="","",発注書!B48)</f>
        <v/>
      </c>
      <c r="F42" s="79" t="str">
        <f>IF(J42="","",VLOOKUP(J42,商品マスタ!$F:$G,2,FALSE))</f>
        <v/>
      </c>
      <c r="G42" s="80" t="str">
        <f>IF(F42="","",VLOOKUP(F42,商品マスタ!$G:$H,2,FALSE))</f>
        <v/>
      </c>
      <c r="H42" s="81" t="str">
        <f t="shared" si="0"/>
        <v/>
      </c>
      <c r="I42" s="82" t="str">
        <f>IF(発注書!E48="","",発注書!E48)</f>
        <v/>
      </c>
      <c r="J42" s="78" t="str">
        <f>IF(発注書!E48="","",発注書!C48)</f>
        <v/>
      </c>
      <c r="K42" s="78"/>
      <c r="L42" s="78"/>
      <c r="M42" s="78"/>
      <c r="N42" s="78"/>
    </row>
    <row r="43" spans="1:14" ht="20.149999999999999" customHeight="1" x14ac:dyDescent="0.55000000000000004">
      <c r="A43" s="76" t="e">
        <f t="shared" ref="A43" si="18">A41+1</f>
        <v>#REF!</v>
      </c>
      <c r="B43" s="50">
        <v>1</v>
      </c>
      <c r="C43" s="77"/>
      <c r="D43" s="78"/>
      <c r="E43" s="78" t="str">
        <f>IF(発注書!E49="","",発注書!B49)</f>
        <v/>
      </c>
      <c r="F43" s="79" t="str">
        <f>IF(J43="","",VLOOKUP(J43,商品マスタ!$F:$G,2,FALSE))</f>
        <v/>
      </c>
      <c r="G43" s="80" t="str">
        <f>IF(F43="","",VLOOKUP(F43,商品マスタ!$G:$H,2,FALSE))</f>
        <v/>
      </c>
      <c r="H43" s="81" t="str">
        <f t="shared" si="0"/>
        <v/>
      </c>
      <c r="I43" s="82" t="str">
        <f>IF(発注書!E49="","",発注書!E49)</f>
        <v/>
      </c>
      <c r="J43" s="78" t="str">
        <f>IF(発注書!E49="","",発注書!C49)</f>
        <v/>
      </c>
      <c r="K43" s="78"/>
      <c r="L43" s="78"/>
      <c r="M43" s="78"/>
      <c r="N43" s="78"/>
    </row>
    <row r="44" spans="1:14" ht="20.149999999999999" customHeight="1" x14ac:dyDescent="0.55000000000000004">
      <c r="B44" s="50">
        <v>2</v>
      </c>
      <c r="C44" s="77"/>
      <c r="D44" s="78"/>
      <c r="E44" s="78" t="str">
        <f>IF(発注書!E50="","",発注書!B50)</f>
        <v/>
      </c>
      <c r="F44" s="79" t="str">
        <f>IF(J44="","",VLOOKUP(J44,商品マスタ!$F:$G,2,FALSE))</f>
        <v/>
      </c>
      <c r="G44" s="80" t="str">
        <f>IF(F44="","",VLOOKUP(F44,商品マスタ!$G:$H,2,FALSE))</f>
        <v/>
      </c>
      <c r="H44" s="81" t="str">
        <f t="shared" si="0"/>
        <v/>
      </c>
      <c r="I44" s="82" t="str">
        <f>IF(発注書!E50="","",発注書!E50)</f>
        <v/>
      </c>
      <c r="J44" s="78" t="str">
        <f>IF(発注書!E50="","",発注書!C50)</f>
        <v/>
      </c>
      <c r="K44" s="78"/>
      <c r="L44" s="78"/>
      <c r="M44" s="78"/>
      <c r="N44" s="78"/>
    </row>
    <row r="45" spans="1:14" ht="20.149999999999999" customHeight="1" x14ac:dyDescent="0.55000000000000004">
      <c r="A45" s="76" t="e">
        <f t="shared" ref="A45" si="19">A43+1</f>
        <v>#REF!</v>
      </c>
      <c r="B45" s="50">
        <v>1</v>
      </c>
      <c r="C45" s="77"/>
      <c r="D45" s="78"/>
      <c r="E45" s="78" t="str">
        <f>IF(発注書!E51="","",発注書!B51)</f>
        <v/>
      </c>
      <c r="F45" s="79" t="str">
        <f>IF(J45="","",VLOOKUP(J45,商品マスタ!$F:$G,2,FALSE))</f>
        <v/>
      </c>
      <c r="G45" s="80" t="str">
        <f>IF(F45="","",VLOOKUP(F45,商品マスタ!$G:$H,2,FALSE))</f>
        <v/>
      </c>
      <c r="H45" s="81" t="str">
        <f t="shared" si="0"/>
        <v/>
      </c>
      <c r="I45" s="82" t="str">
        <f>IF(発注書!E51="","",発注書!E51)</f>
        <v/>
      </c>
      <c r="J45" s="78" t="str">
        <f>IF(発注書!E51="","",発注書!C51)</f>
        <v/>
      </c>
      <c r="K45" s="78"/>
      <c r="L45" s="78"/>
      <c r="M45" s="78"/>
      <c r="N45" s="78"/>
    </row>
    <row r="46" spans="1:14" ht="20.149999999999999" customHeight="1" x14ac:dyDescent="0.55000000000000004">
      <c r="B46" s="50">
        <v>2</v>
      </c>
      <c r="C46" s="77"/>
      <c r="D46" s="78"/>
      <c r="E46" s="78" t="str">
        <f>IF(発注書!E52="","",発注書!B52)</f>
        <v/>
      </c>
      <c r="F46" s="79" t="str">
        <f>IF(J46="","",VLOOKUP(J46,商品マスタ!$F:$G,2,FALSE))</f>
        <v/>
      </c>
      <c r="G46" s="80" t="str">
        <f>IF(F46="","",VLOOKUP(F46,商品マスタ!$G:$H,2,FALSE))</f>
        <v/>
      </c>
      <c r="H46" s="81" t="str">
        <f t="shared" si="0"/>
        <v/>
      </c>
      <c r="I46" s="82" t="str">
        <f>IF(発注書!E52="","",発注書!E52)</f>
        <v/>
      </c>
      <c r="J46" s="78" t="str">
        <f>IF(発注書!E52="","",発注書!C52)</f>
        <v/>
      </c>
      <c r="K46" s="78"/>
      <c r="L46" s="78"/>
      <c r="M46" s="78"/>
      <c r="N46" s="78"/>
    </row>
    <row r="47" spans="1:14" ht="20.149999999999999" customHeight="1" x14ac:dyDescent="0.55000000000000004">
      <c r="A47" s="76" t="e">
        <f t="shared" ref="A47" si="20">A45+1</f>
        <v>#REF!</v>
      </c>
      <c r="B47" s="50">
        <v>1</v>
      </c>
      <c r="C47" s="77"/>
      <c r="D47" s="78"/>
      <c r="E47" s="78" t="str">
        <f>IF(発注書!E53="","",発注書!B53)</f>
        <v/>
      </c>
      <c r="F47" s="79" t="str">
        <f>IF(J47="","",VLOOKUP(J47,商品マスタ!$F:$G,2,FALSE))</f>
        <v/>
      </c>
      <c r="G47" s="80" t="str">
        <f>IF(F47="","",VLOOKUP(F47,商品マスタ!$G:$H,2,FALSE))</f>
        <v/>
      </c>
      <c r="H47" s="81" t="str">
        <f t="shared" si="0"/>
        <v/>
      </c>
      <c r="I47" s="82" t="str">
        <f>IF(発注書!E53="","",発注書!E53)</f>
        <v/>
      </c>
      <c r="J47" s="78" t="str">
        <f>IF(発注書!E53="","",発注書!C53)</f>
        <v/>
      </c>
      <c r="K47" s="78"/>
      <c r="L47" s="78"/>
      <c r="M47" s="78"/>
      <c r="N47" s="78"/>
    </row>
    <row r="48" spans="1:14" ht="20.149999999999999" customHeight="1" x14ac:dyDescent="0.55000000000000004">
      <c r="B48" s="50">
        <v>2</v>
      </c>
      <c r="C48" s="77"/>
      <c r="D48" s="78"/>
      <c r="E48" s="78" t="str">
        <f>IF(発注書!E54="","",発注書!B54)</f>
        <v/>
      </c>
      <c r="F48" s="79" t="str">
        <f>IF(J48="","",VLOOKUP(J48,商品マスタ!$F:$G,2,FALSE))</f>
        <v/>
      </c>
      <c r="G48" s="80" t="str">
        <f>IF(F48="","",VLOOKUP(F48,商品マスタ!$G:$H,2,FALSE))</f>
        <v/>
      </c>
      <c r="H48" s="81" t="str">
        <f t="shared" si="0"/>
        <v/>
      </c>
      <c r="I48" s="82" t="str">
        <f>IF(発注書!E54="","",発注書!E54)</f>
        <v/>
      </c>
      <c r="J48" s="78" t="str">
        <f>IF(発注書!E54="","",発注書!C54)</f>
        <v/>
      </c>
      <c r="K48" s="78"/>
      <c r="L48" s="78"/>
      <c r="M48" s="78"/>
      <c r="N48" s="78"/>
    </row>
    <row r="49" spans="1:14" ht="20.149999999999999" customHeight="1" x14ac:dyDescent="0.55000000000000004">
      <c r="A49" s="76" t="e">
        <f t="shared" ref="A49" si="21">A47+1</f>
        <v>#REF!</v>
      </c>
      <c r="B49" s="50">
        <v>1</v>
      </c>
      <c r="C49" s="77"/>
      <c r="D49" s="78"/>
      <c r="E49" s="78" t="str">
        <f>IF(発注書!E55="","",発注書!B55)</f>
        <v/>
      </c>
      <c r="F49" s="79" t="str">
        <f>IF(J49="","",VLOOKUP(J49,商品マスタ!$F:$G,2,FALSE))</f>
        <v/>
      </c>
      <c r="G49" s="80" t="str">
        <f>IF(F49="","",VLOOKUP(F49,商品マスタ!$G:$H,2,FALSE))</f>
        <v/>
      </c>
      <c r="H49" s="81" t="str">
        <f t="shared" si="0"/>
        <v/>
      </c>
      <c r="I49" s="82" t="str">
        <f>IF(発注書!E55="","",発注書!E55)</f>
        <v/>
      </c>
      <c r="J49" s="78" t="str">
        <f>IF(発注書!E55="","",発注書!C55)</f>
        <v/>
      </c>
      <c r="K49" s="78"/>
      <c r="L49" s="78"/>
      <c r="M49" s="78"/>
      <c r="N49" s="78"/>
    </row>
    <row r="50" spans="1:14" ht="20.149999999999999" customHeight="1" x14ac:dyDescent="0.55000000000000004">
      <c r="B50" s="50">
        <v>2</v>
      </c>
      <c r="C50" s="77"/>
      <c r="D50" s="78"/>
      <c r="E50" s="78" t="str">
        <f>IF(発注書!E56="","",発注書!B56)</f>
        <v/>
      </c>
      <c r="F50" s="79" t="str">
        <f>IF(J50="","",VLOOKUP(J50,商品マスタ!$F:$G,2,FALSE))</f>
        <v/>
      </c>
      <c r="G50" s="80" t="str">
        <f>IF(F50="","",VLOOKUP(F50,商品マスタ!$G:$H,2,FALSE))</f>
        <v/>
      </c>
      <c r="H50" s="81" t="str">
        <f t="shared" si="0"/>
        <v/>
      </c>
      <c r="I50" s="82" t="str">
        <f>IF(発注書!E56="","",発注書!E56)</f>
        <v/>
      </c>
      <c r="J50" s="78" t="str">
        <f>IF(発注書!E56="","",発注書!C56)</f>
        <v/>
      </c>
      <c r="K50" s="78"/>
      <c r="L50" s="78"/>
      <c r="M50" s="78"/>
      <c r="N50" s="78"/>
    </row>
    <row r="51" spans="1:14" ht="20.149999999999999" customHeight="1" x14ac:dyDescent="0.55000000000000004">
      <c r="A51" s="76" t="e">
        <f t="shared" ref="A51" si="22">A49+1</f>
        <v>#REF!</v>
      </c>
      <c r="B51" s="50">
        <v>1</v>
      </c>
      <c r="C51" s="77"/>
      <c r="D51" s="78"/>
      <c r="E51" s="78" t="str">
        <f>IF(発注書!E57="","",発注書!B57)</f>
        <v/>
      </c>
      <c r="F51" s="79" t="str">
        <f>IF(J51="","",VLOOKUP(J51,商品マスタ!$F:$G,2,FALSE))</f>
        <v/>
      </c>
      <c r="G51" s="80" t="str">
        <f>IF(F51="","",VLOOKUP(F51,商品マスタ!$G:$H,2,FALSE))</f>
        <v/>
      </c>
      <c r="H51" s="81" t="str">
        <f t="shared" si="0"/>
        <v/>
      </c>
      <c r="I51" s="82" t="str">
        <f>IF(発注書!E57="","",発注書!E57)</f>
        <v/>
      </c>
      <c r="J51" s="78" t="str">
        <f>IF(発注書!E57="","",発注書!C57)</f>
        <v/>
      </c>
      <c r="K51" s="78"/>
      <c r="L51" s="78"/>
      <c r="M51" s="78"/>
      <c r="N51" s="78"/>
    </row>
    <row r="52" spans="1:14" ht="20.149999999999999" customHeight="1" x14ac:dyDescent="0.55000000000000004">
      <c r="B52" s="50">
        <v>2</v>
      </c>
      <c r="C52" s="77"/>
      <c r="D52" s="78"/>
      <c r="E52" s="78" t="str">
        <f>IF(発注書!E58="","",発注書!B58)</f>
        <v/>
      </c>
      <c r="F52" s="79" t="str">
        <f>IF(J52="","",VLOOKUP(J52,商品マスタ!$F:$G,2,FALSE))</f>
        <v/>
      </c>
      <c r="G52" s="80" t="str">
        <f>IF(F52="","",VLOOKUP(F52,商品マスタ!$G:$H,2,FALSE))</f>
        <v/>
      </c>
      <c r="H52" s="81" t="str">
        <f t="shared" si="0"/>
        <v/>
      </c>
      <c r="I52" s="82" t="str">
        <f>IF(発注書!E58="","",発注書!E58)</f>
        <v/>
      </c>
      <c r="J52" s="78" t="str">
        <f>IF(発注書!E58="","",発注書!C58)</f>
        <v/>
      </c>
      <c r="K52" s="78"/>
      <c r="L52" s="78"/>
      <c r="M52" s="78"/>
      <c r="N52" s="78"/>
    </row>
    <row r="53" spans="1:14" ht="20.149999999999999" customHeight="1" x14ac:dyDescent="0.55000000000000004">
      <c r="A53" s="76" t="e">
        <f t="shared" ref="A53" si="23">A51+1</f>
        <v>#REF!</v>
      </c>
      <c r="B53" s="50">
        <v>1</v>
      </c>
      <c r="C53" s="77"/>
      <c r="D53" s="78"/>
      <c r="E53" s="78" t="str">
        <f>IF(発注書!E59="","",発注書!B59)</f>
        <v/>
      </c>
      <c r="F53" s="79" t="str">
        <f>IF(J53="","",VLOOKUP(J53,商品マスタ!$F:$G,2,FALSE))</f>
        <v/>
      </c>
      <c r="G53" s="80" t="str">
        <f>IF(F53="","",VLOOKUP(F53,商品マスタ!$G:$H,2,FALSE))</f>
        <v/>
      </c>
      <c r="H53" s="81" t="str">
        <f t="shared" si="0"/>
        <v/>
      </c>
      <c r="I53" s="82" t="str">
        <f>IF(発注書!E59="","",発注書!E59)</f>
        <v/>
      </c>
      <c r="J53" s="78" t="str">
        <f>IF(発注書!E59="","",発注書!C59)</f>
        <v/>
      </c>
      <c r="K53" s="78"/>
      <c r="L53" s="78"/>
      <c r="M53" s="78"/>
      <c r="N53" s="78"/>
    </row>
    <row r="54" spans="1:14" ht="20.149999999999999" customHeight="1" x14ac:dyDescent="0.55000000000000004">
      <c r="B54" s="50">
        <v>2</v>
      </c>
      <c r="C54" s="77"/>
      <c r="D54" s="78"/>
      <c r="E54" s="78" t="str">
        <f>IF(発注書!E60="","",発注書!B60)</f>
        <v/>
      </c>
      <c r="F54" s="79" t="str">
        <f>IF(J54="","",VLOOKUP(J54,商品マスタ!$F:$G,2,FALSE))</f>
        <v/>
      </c>
      <c r="G54" s="80" t="str">
        <f>IF(F54="","",VLOOKUP(F54,商品マスタ!$G:$H,2,FALSE))</f>
        <v/>
      </c>
      <c r="H54" s="81" t="str">
        <f t="shared" si="0"/>
        <v/>
      </c>
      <c r="I54" s="82" t="str">
        <f>IF(発注書!E60="","",発注書!E60)</f>
        <v/>
      </c>
      <c r="J54" s="78" t="str">
        <f>IF(発注書!E60="","",発注書!C60)</f>
        <v/>
      </c>
      <c r="K54" s="78"/>
      <c r="L54" s="78"/>
      <c r="M54" s="78"/>
      <c r="N54" s="78"/>
    </row>
    <row r="55" spans="1:14" ht="20.149999999999999" customHeight="1" x14ac:dyDescent="0.55000000000000004">
      <c r="A55" s="76" t="e">
        <f t="shared" ref="A55" si="24">A53+1</f>
        <v>#REF!</v>
      </c>
      <c r="B55" s="50">
        <v>1</v>
      </c>
      <c r="C55" s="77"/>
      <c r="D55" s="78"/>
      <c r="E55" s="78" t="str">
        <f>IF(発注書!E61="","",発注書!B61)</f>
        <v/>
      </c>
      <c r="F55" s="79" t="str">
        <f>IF(J55="","",VLOOKUP(J55,商品マスタ!$F:$G,2,FALSE))</f>
        <v/>
      </c>
      <c r="G55" s="80" t="str">
        <f>IF(F55="","",VLOOKUP(F55,商品マスタ!$G:$H,2,FALSE))</f>
        <v/>
      </c>
      <c r="H55" s="81" t="str">
        <f t="shared" si="0"/>
        <v/>
      </c>
      <c r="I55" s="82" t="str">
        <f>IF(発注書!E61="","",発注書!E61)</f>
        <v/>
      </c>
      <c r="J55" s="78" t="str">
        <f>IF(発注書!E61="","",発注書!C61)</f>
        <v/>
      </c>
      <c r="K55" s="78"/>
      <c r="L55" s="78"/>
      <c r="M55" s="78"/>
      <c r="N55" s="78"/>
    </row>
    <row r="56" spans="1:14" ht="20.149999999999999" customHeight="1" x14ac:dyDescent="0.55000000000000004">
      <c r="B56" s="50">
        <v>2</v>
      </c>
      <c r="C56" s="77"/>
      <c r="D56" s="78"/>
      <c r="E56" s="78" t="str">
        <f>IF(発注書!E62="","",発注書!B62)</f>
        <v/>
      </c>
      <c r="F56" s="79" t="str">
        <f>IF(J56="","",VLOOKUP(J56,商品マスタ!$F:$G,2,FALSE))</f>
        <v/>
      </c>
      <c r="G56" s="80" t="str">
        <f>IF(F56="","",VLOOKUP(F56,商品マスタ!$G:$H,2,FALSE))</f>
        <v/>
      </c>
      <c r="H56" s="81" t="str">
        <f t="shared" si="0"/>
        <v/>
      </c>
      <c r="I56" s="82" t="str">
        <f>IF(発注書!E62="","",発注書!E62)</f>
        <v/>
      </c>
      <c r="J56" s="78" t="str">
        <f>IF(発注書!E62="","",発注書!C62)</f>
        <v/>
      </c>
      <c r="K56" s="78"/>
      <c r="L56" s="78"/>
      <c r="M56" s="78"/>
      <c r="N56" s="78"/>
    </row>
    <row r="57" spans="1:14" ht="20.149999999999999" customHeight="1" x14ac:dyDescent="0.55000000000000004">
      <c r="A57" s="76" t="e">
        <f t="shared" ref="A57" si="25">A55+1</f>
        <v>#REF!</v>
      </c>
      <c r="B57" s="50">
        <v>1</v>
      </c>
      <c r="C57" s="77"/>
      <c r="D57" s="78"/>
      <c r="E57" s="78" t="str">
        <f>IF(発注書!E63="","",発注書!B63)</f>
        <v/>
      </c>
      <c r="F57" s="79" t="str">
        <f>IF(J57="","",VLOOKUP(J57,商品マスタ!$F:$G,2,FALSE))</f>
        <v/>
      </c>
      <c r="G57" s="80" t="str">
        <f>IF(F57="","",VLOOKUP(F57,商品マスタ!$G:$H,2,FALSE))</f>
        <v/>
      </c>
      <c r="H57" s="81" t="str">
        <f t="shared" si="0"/>
        <v/>
      </c>
      <c r="I57" s="82" t="str">
        <f>IF(発注書!E63="","",発注書!E63)</f>
        <v/>
      </c>
      <c r="J57" s="78" t="str">
        <f>IF(発注書!E63="","",発注書!C63)</f>
        <v/>
      </c>
      <c r="K57" s="78"/>
      <c r="L57" s="78"/>
      <c r="M57" s="78"/>
      <c r="N57" s="78"/>
    </row>
    <row r="58" spans="1:14" ht="20.149999999999999" customHeight="1" x14ac:dyDescent="0.55000000000000004">
      <c r="B58" s="50">
        <v>2</v>
      </c>
      <c r="C58" s="77"/>
      <c r="D58" s="78"/>
      <c r="E58" s="78" t="str">
        <f>IF(発注書!E64="","",発注書!B64)</f>
        <v/>
      </c>
      <c r="F58" s="79" t="str">
        <f>IF(J58="","",VLOOKUP(J58,商品マスタ!$F:$G,2,FALSE))</f>
        <v/>
      </c>
      <c r="G58" s="80" t="str">
        <f>IF(F58="","",VLOOKUP(F58,商品マスタ!$G:$H,2,FALSE))</f>
        <v/>
      </c>
      <c r="H58" s="81" t="str">
        <f t="shared" si="0"/>
        <v/>
      </c>
      <c r="I58" s="82" t="str">
        <f>IF(発注書!E64="","",発注書!E64)</f>
        <v/>
      </c>
      <c r="J58" s="78" t="str">
        <f>IF(発注書!E64="","",発注書!C64)</f>
        <v/>
      </c>
      <c r="K58" s="78"/>
      <c r="L58" s="78"/>
      <c r="M58" s="78"/>
      <c r="N58" s="78"/>
    </row>
    <row r="59" spans="1:14" ht="20.149999999999999" customHeight="1" x14ac:dyDescent="0.55000000000000004">
      <c r="A59" s="76" t="e">
        <f t="shared" ref="A59" si="26">A57+1</f>
        <v>#REF!</v>
      </c>
      <c r="B59" s="50">
        <v>1</v>
      </c>
      <c r="C59" s="77"/>
      <c r="D59" s="78"/>
      <c r="E59" s="78" t="str">
        <f>IF(発注書!E65="","",発注書!B65)</f>
        <v/>
      </c>
      <c r="F59" s="79" t="str">
        <f>IF(J59="","",VLOOKUP(J59,商品マスタ!$F:$G,2,FALSE))</f>
        <v/>
      </c>
      <c r="G59" s="80" t="str">
        <f>IF(F59="","",VLOOKUP(F59,商品マスタ!$G:$H,2,FALSE))</f>
        <v/>
      </c>
      <c r="H59" s="81" t="str">
        <f t="shared" si="0"/>
        <v/>
      </c>
      <c r="I59" s="82" t="str">
        <f>IF(発注書!E65="","",発注書!E65)</f>
        <v/>
      </c>
      <c r="J59" s="78" t="str">
        <f>IF(発注書!E65="","",発注書!C65)</f>
        <v/>
      </c>
      <c r="K59" s="78"/>
      <c r="L59" s="78"/>
      <c r="M59" s="78"/>
      <c r="N59" s="78"/>
    </row>
    <row r="60" spans="1:14" ht="20.149999999999999" customHeight="1" x14ac:dyDescent="0.55000000000000004">
      <c r="B60" s="50">
        <v>2</v>
      </c>
      <c r="C60" s="77"/>
      <c r="D60" s="78"/>
      <c r="E60" s="78" t="str">
        <f>IF(発注書!E66="","",発注書!B66)</f>
        <v/>
      </c>
      <c r="F60" s="79" t="str">
        <f>IF(J60="","",VLOOKUP(J60,商品マスタ!$F:$G,2,FALSE))</f>
        <v/>
      </c>
      <c r="G60" s="80" t="str">
        <f>IF(F60="","",VLOOKUP(F60,商品マスタ!$G:$H,2,FALSE))</f>
        <v/>
      </c>
      <c r="H60" s="81" t="str">
        <f t="shared" si="0"/>
        <v/>
      </c>
      <c r="I60" s="82" t="str">
        <f>IF(発注書!E66="","",発注書!E66)</f>
        <v/>
      </c>
      <c r="J60" s="78" t="str">
        <f>IF(発注書!E66="","",発注書!C66)</f>
        <v/>
      </c>
      <c r="K60" s="78"/>
      <c r="L60" s="78"/>
      <c r="M60" s="78"/>
      <c r="N60" s="78"/>
    </row>
    <row r="61" spans="1:14" ht="20.149999999999999" customHeight="1" x14ac:dyDescent="0.55000000000000004">
      <c r="A61" s="76" t="e">
        <f t="shared" ref="A61" si="27">A59+1</f>
        <v>#REF!</v>
      </c>
      <c r="B61" s="50">
        <v>1</v>
      </c>
      <c r="C61" s="77"/>
      <c r="D61" s="78"/>
      <c r="E61" s="78" t="str">
        <f>IF(発注書!E67="","",発注書!B67)</f>
        <v/>
      </c>
      <c r="F61" s="79" t="str">
        <f>IF(J61="","",VLOOKUP(J61,商品マスタ!$F:$G,2,FALSE))</f>
        <v/>
      </c>
      <c r="G61" s="80" t="str">
        <f>IF(F61="","",VLOOKUP(F61,商品マスタ!$G:$H,2,FALSE))</f>
        <v/>
      </c>
      <c r="H61" s="81" t="str">
        <f t="shared" si="0"/>
        <v/>
      </c>
      <c r="I61" s="82" t="str">
        <f>IF(発注書!E67="","",発注書!E67)</f>
        <v/>
      </c>
      <c r="J61" s="78" t="str">
        <f>IF(発注書!E67="","",発注書!C67)</f>
        <v/>
      </c>
      <c r="K61" s="78"/>
      <c r="L61" s="78"/>
      <c r="M61" s="78"/>
      <c r="N61" s="78"/>
    </row>
    <row r="62" spans="1:14" ht="20.149999999999999" customHeight="1" x14ac:dyDescent="0.55000000000000004">
      <c r="B62" s="50">
        <v>2</v>
      </c>
      <c r="C62" s="77"/>
      <c r="D62" s="78"/>
      <c r="E62" s="78" t="str">
        <f>IF(発注書!E68="","",発注書!B68)</f>
        <v/>
      </c>
      <c r="F62" s="79" t="str">
        <f>IF(J62="","",VLOOKUP(J62,商品マスタ!$F:$G,2,FALSE))</f>
        <v/>
      </c>
      <c r="G62" s="80" t="str">
        <f>IF(F62="","",VLOOKUP(F62,商品マスタ!$G:$H,2,FALSE))</f>
        <v/>
      </c>
      <c r="H62" s="81" t="str">
        <f t="shared" si="0"/>
        <v/>
      </c>
      <c r="I62" s="82" t="str">
        <f>IF(発注書!E68="","",発注書!E68)</f>
        <v/>
      </c>
      <c r="J62" s="78" t="str">
        <f>IF(発注書!E68="","",発注書!C68)</f>
        <v/>
      </c>
      <c r="K62" s="78"/>
      <c r="L62" s="78"/>
      <c r="M62" s="78"/>
      <c r="N62" s="78"/>
    </row>
    <row r="63" spans="1:14" ht="20.149999999999999" customHeight="1" x14ac:dyDescent="0.55000000000000004">
      <c r="A63" s="76" t="e">
        <f t="shared" ref="A63" si="28">A61+1</f>
        <v>#REF!</v>
      </c>
      <c r="B63" s="50">
        <v>1</v>
      </c>
      <c r="C63" s="77"/>
      <c r="D63" s="78"/>
      <c r="E63" s="78" t="str">
        <f>IF(発注書!E69="","",発注書!B69)</f>
        <v/>
      </c>
      <c r="F63" s="79" t="str">
        <f>IF(J63="","",VLOOKUP(J63,商品マスタ!$F:$G,2,FALSE))</f>
        <v/>
      </c>
      <c r="G63" s="80" t="str">
        <f>IF(F63="","",VLOOKUP(F63,商品マスタ!$G:$H,2,FALSE))</f>
        <v/>
      </c>
      <c r="H63" s="81" t="str">
        <f t="shared" si="0"/>
        <v/>
      </c>
      <c r="I63" s="82" t="str">
        <f>IF(発注書!E69="","",発注書!E69)</f>
        <v/>
      </c>
      <c r="J63" s="78" t="str">
        <f>IF(発注書!E69="","",発注書!C69)</f>
        <v/>
      </c>
      <c r="K63" s="78"/>
      <c r="L63" s="78"/>
      <c r="M63" s="78"/>
      <c r="N63" s="78"/>
    </row>
    <row r="64" spans="1:14" ht="20.149999999999999" customHeight="1" x14ac:dyDescent="0.55000000000000004">
      <c r="B64" s="50">
        <v>2</v>
      </c>
      <c r="C64" s="77"/>
      <c r="D64" s="78"/>
      <c r="E64" s="78" t="str">
        <f>IF(発注書!E70="","",発注書!B70)</f>
        <v/>
      </c>
      <c r="F64" s="79" t="str">
        <f>IF(J64="","",VLOOKUP(J64,商品マスタ!$F:$G,2,FALSE))</f>
        <v/>
      </c>
      <c r="G64" s="80" t="str">
        <f>IF(F64="","",VLOOKUP(F64,商品マスタ!$G:$H,2,FALSE))</f>
        <v/>
      </c>
      <c r="H64" s="81" t="str">
        <f t="shared" si="0"/>
        <v/>
      </c>
      <c r="I64" s="82" t="str">
        <f>IF(発注書!E70="","",発注書!E70)</f>
        <v/>
      </c>
      <c r="J64" s="78" t="str">
        <f>IF(発注書!E70="","",発注書!C70)</f>
        <v/>
      </c>
      <c r="K64" s="78"/>
      <c r="L64" s="78"/>
      <c r="M64" s="78"/>
      <c r="N64" s="78"/>
    </row>
    <row r="65" spans="1:14" ht="20.149999999999999" customHeight="1" x14ac:dyDescent="0.55000000000000004">
      <c r="A65" s="76" t="e">
        <f t="shared" ref="A65" si="29">A63+1</f>
        <v>#REF!</v>
      </c>
      <c r="B65" s="50">
        <v>1</v>
      </c>
      <c r="C65" s="77"/>
      <c r="D65" s="78"/>
      <c r="E65" s="78" t="str">
        <f>IF(発注書!E71="","",発注書!B71)</f>
        <v/>
      </c>
      <c r="F65" s="79" t="str">
        <f>IF(J65="","",VLOOKUP(J65,商品マスタ!$F:$G,2,FALSE))</f>
        <v/>
      </c>
      <c r="G65" s="80" t="str">
        <f>IF(F65="","",VLOOKUP(F65,商品マスタ!$G:$H,2,FALSE))</f>
        <v/>
      </c>
      <c r="H65" s="81" t="str">
        <f t="shared" si="0"/>
        <v/>
      </c>
      <c r="I65" s="82" t="str">
        <f>IF(発注書!E71="","",発注書!E71)</f>
        <v/>
      </c>
      <c r="J65" s="78" t="str">
        <f>IF(発注書!E71="","",発注書!C71)</f>
        <v/>
      </c>
      <c r="K65" s="78"/>
      <c r="L65" s="78"/>
      <c r="M65" s="78"/>
      <c r="N65" s="78"/>
    </row>
    <row r="66" spans="1:14" ht="20.149999999999999" customHeight="1" x14ac:dyDescent="0.55000000000000004">
      <c r="B66" s="50">
        <v>2</v>
      </c>
      <c r="C66" s="77"/>
      <c r="D66" s="78"/>
      <c r="E66" s="78" t="str">
        <f>IF(発注書!E72="","",発注書!B72)</f>
        <v/>
      </c>
      <c r="F66" s="79" t="str">
        <f>IF(J66="","",VLOOKUP(J66,商品マスタ!$F:$G,2,FALSE))</f>
        <v/>
      </c>
      <c r="G66" s="80" t="str">
        <f>IF(F66="","",VLOOKUP(F66,商品マスタ!$G:$H,2,FALSE))</f>
        <v/>
      </c>
      <c r="H66" s="81" t="str">
        <f t="shared" si="0"/>
        <v/>
      </c>
      <c r="I66" s="82" t="str">
        <f>IF(発注書!E72="","",発注書!E72)</f>
        <v/>
      </c>
      <c r="J66" s="78" t="str">
        <f>IF(発注書!E72="","",発注書!C72)</f>
        <v/>
      </c>
      <c r="K66" s="78"/>
      <c r="L66" s="78"/>
      <c r="M66" s="78"/>
      <c r="N66" s="78"/>
    </row>
    <row r="67" spans="1:14" ht="20.149999999999999" customHeight="1" x14ac:dyDescent="0.55000000000000004">
      <c r="A67" s="76" t="e">
        <f t="shared" ref="A67" si="30">A65+1</f>
        <v>#REF!</v>
      </c>
      <c r="B67" s="50">
        <v>1</v>
      </c>
      <c r="C67" s="77"/>
      <c r="D67" s="78"/>
      <c r="E67" s="78" t="str">
        <f>IF(発注書!E73="","",発注書!B73)</f>
        <v/>
      </c>
      <c r="F67" s="79" t="str">
        <f>IF(J67="","",VLOOKUP(J67,商品マスタ!$F:$G,2,FALSE))</f>
        <v/>
      </c>
      <c r="G67" s="80" t="str">
        <f>IF(F67="","",VLOOKUP(F67,商品マスタ!$G:$H,2,FALSE))</f>
        <v/>
      </c>
      <c r="H67" s="81" t="str">
        <f t="shared" si="0"/>
        <v/>
      </c>
      <c r="I67" s="82" t="str">
        <f>IF(発注書!E73="","",発注書!E73)</f>
        <v/>
      </c>
      <c r="J67" s="78" t="str">
        <f>IF(発注書!E73="","",発注書!C73)</f>
        <v/>
      </c>
      <c r="K67" s="78"/>
      <c r="L67" s="78"/>
      <c r="M67" s="78"/>
      <c r="N67" s="78"/>
    </row>
    <row r="68" spans="1:14" ht="20.149999999999999" customHeight="1" x14ac:dyDescent="0.55000000000000004">
      <c r="B68" s="50">
        <v>2</v>
      </c>
      <c r="C68" s="77"/>
      <c r="D68" s="78"/>
      <c r="E68" s="78" t="str">
        <f>IF(発注書!E74="","",発注書!B74)</f>
        <v/>
      </c>
      <c r="F68" s="79" t="str">
        <f>IF(J68="","",VLOOKUP(J68,商品マスタ!$F:$G,2,FALSE))</f>
        <v/>
      </c>
      <c r="G68" s="80" t="str">
        <f>IF(F68="","",VLOOKUP(F68,商品マスタ!$G:$H,2,FALSE))</f>
        <v/>
      </c>
      <c r="H68" s="81" t="str">
        <f t="shared" ref="H68:H131" si="31">IF(E68="","",IF(E68="",LEN(SUBSTITUTE(D68," ","")),LEN(SUBSTITUTE(E68," ",""))))</f>
        <v/>
      </c>
      <c r="I68" s="82" t="str">
        <f>IF(発注書!E74="","",発注書!E74)</f>
        <v/>
      </c>
      <c r="J68" s="78" t="str">
        <f>IF(発注書!E74="","",発注書!C74)</f>
        <v/>
      </c>
      <c r="K68" s="78"/>
      <c r="L68" s="78"/>
      <c r="M68" s="78"/>
      <c r="N68" s="78"/>
    </row>
    <row r="69" spans="1:14" ht="20.149999999999999" customHeight="1" x14ac:dyDescent="0.55000000000000004">
      <c r="A69" s="76" t="e">
        <f t="shared" ref="A69" si="32">A67+1</f>
        <v>#REF!</v>
      </c>
      <c r="B69" s="50">
        <v>1</v>
      </c>
      <c r="C69" s="77"/>
      <c r="D69" s="78"/>
      <c r="E69" s="78" t="str">
        <f>IF(発注書!E75="","",発注書!B75)</f>
        <v/>
      </c>
      <c r="F69" s="79" t="str">
        <f>IF(J69="","",VLOOKUP(J69,商品マスタ!$F:$G,2,FALSE))</f>
        <v/>
      </c>
      <c r="G69" s="80" t="str">
        <f>IF(F69="","",VLOOKUP(F69,商品マスタ!$G:$H,2,FALSE))</f>
        <v/>
      </c>
      <c r="H69" s="81" t="str">
        <f t="shared" si="31"/>
        <v/>
      </c>
      <c r="I69" s="82" t="str">
        <f>IF(発注書!E75="","",発注書!E75)</f>
        <v/>
      </c>
      <c r="J69" s="78" t="str">
        <f>IF(発注書!E75="","",発注書!C75)</f>
        <v/>
      </c>
      <c r="K69" s="78"/>
      <c r="L69" s="78"/>
      <c r="M69" s="78"/>
      <c r="N69" s="78"/>
    </row>
    <row r="70" spans="1:14" ht="20.149999999999999" customHeight="1" x14ac:dyDescent="0.55000000000000004">
      <c r="B70" s="50">
        <v>2</v>
      </c>
      <c r="C70" s="77"/>
      <c r="D70" s="78"/>
      <c r="E70" s="78" t="str">
        <f>IF(発注書!E76="","",発注書!B76)</f>
        <v/>
      </c>
      <c r="F70" s="79" t="str">
        <f>IF(J70="","",VLOOKUP(J70,商品マスタ!$F:$G,2,FALSE))</f>
        <v/>
      </c>
      <c r="G70" s="80" t="str">
        <f>IF(F70="","",VLOOKUP(F70,商品マスタ!$G:$H,2,FALSE))</f>
        <v/>
      </c>
      <c r="H70" s="81" t="str">
        <f t="shared" si="31"/>
        <v/>
      </c>
      <c r="I70" s="82" t="str">
        <f>IF(発注書!E76="","",発注書!E76)</f>
        <v/>
      </c>
      <c r="J70" s="78" t="str">
        <f>IF(発注書!E76="","",発注書!C76)</f>
        <v/>
      </c>
      <c r="K70" s="78"/>
      <c r="L70" s="78"/>
      <c r="M70" s="78"/>
      <c r="N70" s="78"/>
    </row>
    <row r="71" spans="1:14" ht="20.149999999999999" customHeight="1" x14ac:dyDescent="0.55000000000000004">
      <c r="A71" s="76" t="e">
        <f t="shared" ref="A71" si="33">A69+1</f>
        <v>#REF!</v>
      </c>
      <c r="B71" s="50">
        <v>1</v>
      </c>
      <c r="C71" s="77"/>
      <c r="D71" s="78"/>
      <c r="E71" s="78" t="str">
        <f>IF(発注書!E77="","",発注書!B77)</f>
        <v/>
      </c>
      <c r="F71" s="79" t="str">
        <f>IF(J71="","",VLOOKUP(J71,商品マスタ!$F:$G,2,FALSE))</f>
        <v/>
      </c>
      <c r="G71" s="80" t="str">
        <f>IF(F71="","",VLOOKUP(F71,商品マスタ!$G:$H,2,FALSE))</f>
        <v/>
      </c>
      <c r="H71" s="81" t="str">
        <f t="shared" si="31"/>
        <v/>
      </c>
      <c r="I71" s="82" t="str">
        <f>IF(発注書!E77="","",発注書!E77)</f>
        <v/>
      </c>
      <c r="J71" s="78" t="str">
        <f>IF(発注書!E77="","",発注書!C77)</f>
        <v/>
      </c>
      <c r="K71" s="78"/>
      <c r="L71" s="78"/>
      <c r="M71" s="78"/>
      <c r="N71" s="78"/>
    </row>
    <row r="72" spans="1:14" ht="20.149999999999999" customHeight="1" x14ac:dyDescent="0.55000000000000004">
      <c r="B72" s="50">
        <v>2</v>
      </c>
      <c r="C72" s="77"/>
      <c r="D72" s="78"/>
      <c r="E72" s="78" t="str">
        <f>IF(発注書!E78="","",発注書!B78)</f>
        <v/>
      </c>
      <c r="F72" s="79" t="str">
        <f>IF(J72="","",VLOOKUP(J72,商品マスタ!$F:$G,2,FALSE))</f>
        <v/>
      </c>
      <c r="G72" s="80" t="str">
        <f>IF(F72="","",VLOOKUP(F72,商品マスタ!$G:$H,2,FALSE))</f>
        <v/>
      </c>
      <c r="H72" s="81" t="str">
        <f t="shared" si="31"/>
        <v/>
      </c>
      <c r="I72" s="82" t="str">
        <f>IF(発注書!E78="","",発注書!E78)</f>
        <v/>
      </c>
      <c r="J72" s="78" t="str">
        <f>IF(発注書!E78="","",発注書!C78)</f>
        <v/>
      </c>
      <c r="K72" s="78"/>
      <c r="L72" s="78"/>
      <c r="M72" s="78"/>
      <c r="N72" s="78"/>
    </row>
    <row r="73" spans="1:14" ht="20.149999999999999" customHeight="1" x14ac:dyDescent="0.55000000000000004">
      <c r="A73" s="76" t="e">
        <f t="shared" ref="A73" si="34">A71+1</f>
        <v>#REF!</v>
      </c>
      <c r="B73" s="50">
        <v>1</v>
      </c>
      <c r="C73" s="77"/>
      <c r="D73" s="78"/>
      <c r="E73" s="78" t="str">
        <f>IF(発注書!E79="","",発注書!B79)</f>
        <v/>
      </c>
      <c r="F73" s="79" t="str">
        <f>IF(J73="","",VLOOKUP(J73,商品マスタ!$F:$G,2,FALSE))</f>
        <v/>
      </c>
      <c r="G73" s="80" t="str">
        <f>IF(F73="","",VLOOKUP(F73,商品マスタ!$G:$H,2,FALSE))</f>
        <v/>
      </c>
      <c r="H73" s="81" t="str">
        <f t="shared" si="31"/>
        <v/>
      </c>
      <c r="I73" s="82" t="str">
        <f>IF(発注書!E79="","",発注書!E79)</f>
        <v/>
      </c>
      <c r="J73" s="78" t="str">
        <f>IF(発注書!E79="","",発注書!C79)</f>
        <v/>
      </c>
      <c r="K73" s="78"/>
      <c r="L73" s="78"/>
      <c r="M73" s="78"/>
      <c r="N73" s="78"/>
    </row>
    <row r="74" spans="1:14" ht="20.149999999999999" customHeight="1" x14ac:dyDescent="0.55000000000000004">
      <c r="B74" s="50">
        <v>2</v>
      </c>
      <c r="C74" s="77"/>
      <c r="D74" s="78"/>
      <c r="E74" s="78" t="str">
        <f>IF(発注書!E80="","",発注書!B80)</f>
        <v/>
      </c>
      <c r="F74" s="79" t="str">
        <f>IF(J74="","",VLOOKUP(J74,商品マスタ!$F:$G,2,FALSE))</f>
        <v/>
      </c>
      <c r="G74" s="80" t="str">
        <f>IF(F74="","",VLOOKUP(F74,商品マスタ!$G:$H,2,FALSE))</f>
        <v/>
      </c>
      <c r="H74" s="81" t="str">
        <f t="shared" si="31"/>
        <v/>
      </c>
      <c r="I74" s="82" t="str">
        <f>IF(発注書!E80="","",発注書!E80)</f>
        <v/>
      </c>
      <c r="J74" s="78" t="str">
        <f>IF(発注書!E80="","",発注書!C80)</f>
        <v/>
      </c>
      <c r="K74" s="78"/>
      <c r="L74" s="78"/>
      <c r="M74" s="78"/>
      <c r="N74" s="78"/>
    </row>
    <row r="75" spans="1:14" ht="20.149999999999999" customHeight="1" x14ac:dyDescent="0.55000000000000004">
      <c r="A75" s="76" t="e">
        <f t="shared" ref="A75" si="35">A73+1</f>
        <v>#REF!</v>
      </c>
      <c r="B75" s="50">
        <v>1</v>
      </c>
      <c r="C75" s="77"/>
      <c r="D75" s="78"/>
      <c r="E75" s="78" t="str">
        <f>IF(発注書!E81="","",発注書!B81)</f>
        <v/>
      </c>
      <c r="F75" s="79" t="str">
        <f>IF(J75="","",VLOOKUP(J75,商品マスタ!$F:$G,2,FALSE))</f>
        <v/>
      </c>
      <c r="G75" s="80" t="str">
        <f>IF(F75="","",VLOOKUP(F75,商品マスタ!$G:$H,2,FALSE))</f>
        <v/>
      </c>
      <c r="H75" s="81" t="str">
        <f t="shared" si="31"/>
        <v/>
      </c>
      <c r="I75" s="82" t="str">
        <f>IF(発注書!E81="","",発注書!E81)</f>
        <v/>
      </c>
      <c r="J75" s="78" t="str">
        <f>IF(発注書!E81="","",発注書!C81)</f>
        <v/>
      </c>
      <c r="K75" s="78"/>
      <c r="L75" s="78"/>
      <c r="M75" s="78"/>
      <c r="N75" s="78"/>
    </row>
    <row r="76" spans="1:14" ht="20.149999999999999" customHeight="1" x14ac:dyDescent="0.55000000000000004">
      <c r="B76" s="50">
        <v>2</v>
      </c>
      <c r="C76" s="77"/>
      <c r="D76" s="78"/>
      <c r="E76" s="78" t="str">
        <f>IF(発注書!E82="","",発注書!B82)</f>
        <v/>
      </c>
      <c r="F76" s="79" t="str">
        <f>IF(J76="","",VLOOKUP(J76,商品マスタ!$F:$G,2,FALSE))</f>
        <v/>
      </c>
      <c r="G76" s="80" t="str">
        <f>IF(F76="","",VLOOKUP(F76,商品マスタ!$G:$H,2,FALSE))</f>
        <v/>
      </c>
      <c r="H76" s="81" t="str">
        <f t="shared" si="31"/>
        <v/>
      </c>
      <c r="I76" s="82" t="str">
        <f>IF(発注書!E82="","",発注書!E82)</f>
        <v/>
      </c>
      <c r="J76" s="78" t="str">
        <f>IF(発注書!E82="","",発注書!C82)</f>
        <v/>
      </c>
      <c r="K76" s="78"/>
      <c r="L76" s="78"/>
      <c r="M76" s="78"/>
      <c r="N76" s="78"/>
    </row>
    <row r="77" spans="1:14" ht="20.149999999999999" customHeight="1" x14ac:dyDescent="0.55000000000000004">
      <c r="A77" s="76" t="e">
        <f t="shared" ref="A77" si="36">A75+1</f>
        <v>#REF!</v>
      </c>
      <c r="B77" s="50">
        <v>1</v>
      </c>
      <c r="C77" s="77"/>
      <c r="D77" s="78"/>
      <c r="E77" s="78" t="str">
        <f>IF(発注書!E83="","",発注書!B83)</f>
        <v/>
      </c>
      <c r="F77" s="79" t="str">
        <f>IF(J77="","",VLOOKUP(J77,商品マスタ!$F:$G,2,FALSE))</f>
        <v/>
      </c>
      <c r="G77" s="80" t="str">
        <f>IF(F77="","",VLOOKUP(F77,商品マスタ!$G:$H,2,FALSE))</f>
        <v/>
      </c>
      <c r="H77" s="81" t="str">
        <f t="shared" si="31"/>
        <v/>
      </c>
      <c r="I77" s="82" t="str">
        <f>IF(発注書!E83="","",発注書!E83)</f>
        <v/>
      </c>
      <c r="J77" s="78" t="str">
        <f>IF(発注書!E83="","",発注書!C83)</f>
        <v/>
      </c>
      <c r="K77" s="78"/>
      <c r="L77" s="78"/>
      <c r="M77" s="78"/>
      <c r="N77" s="78"/>
    </row>
    <row r="78" spans="1:14" ht="20.149999999999999" customHeight="1" x14ac:dyDescent="0.55000000000000004">
      <c r="B78" s="50">
        <v>2</v>
      </c>
      <c r="C78" s="77"/>
      <c r="D78" s="78"/>
      <c r="E78" s="78" t="str">
        <f>IF(発注書!E84="","",発注書!B84)</f>
        <v/>
      </c>
      <c r="F78" s="79" t="str">
        <f>IF(J78="","",VLOOKUP(J78,商品マスタ!$F:$G,2,FALSE))</f>
        <v/>
      </c>
      <c r="G78" s="80" t="str">
        <f>IF(F78="","",VLOOKUP(F78,商品マスタ!$G:$H,2,FALSE))</f>
        <v/>
      </c>
      <c r="H78" s="81" t="str">
        <f t="shared" si="31"/>
        <v/>
      </c>
      <c r="I78" s="82" t="str">
        <f>IF(発注書!E84="","",発注書!E84)</f>
        <v/>
      </c>
      <c r="J78" s="78" t="str">
        <f>IF(発注書!E84="","",発注書!C84)</f>
        <v/>
      </c>
      <c r="K78" s="78"/>
      <c r="L78" s="78"/>
      <c r="M78" s="78"/>
      <c r="N78" s="78"/>
    </row>
    <row r="79" spans="1:14" ht="20.149999999999999" customHeight="1" x14ac:dyDescent="0.55000000000000004">
      <c r="A79" s="76" t="e">
        <f t="shared" ref="A79" si="37">A77+1</f>
        <v>#REF!</v>
      </c>
      <c r="B79" s="50">
        <v>1</v>
      </c>
      <c r="C79" s="77"/>
      <c r="D79" s="78"/>
      <c r="E79" s="78" t="str">
        <f>IF(発注書!E85="","",発注書!B85)</f>
        <v/>
      </c>
      <c r="F79" s="79" t="str">
        <f>IF(J79="","",VLOOKUP(J79,商品マスタ!$F:$G,2,FALSE))</f>
        <v/>
      </c>
      <c r="G79" s="80" t="str">
        <f>IF(F79="","",VLOOKUP(F79,商品マスタ!$G:$H,2,FALSE))</f>
        <v/>
      </c>
      <c r="H79" s="81" t="str">
        <f t="shared" si="31"/>
        <v/>
      </c>
      <c r="I79" s="82" t="str">
        <f>IF(発注書!E85="","",発注書!E85)</f>
        <v/>
      </c>
      <c r="J79" s="78" t="str">
        <f>IF(発注書!E85="","",発注書!C85)</f>
        <v/>
      </c>
      <c r="K79" s="78"/>
      <c r="L79" s="78"/>
      <c r="M79" s="78"/>
      <c r="N79" s="78"/>
    </row>
    <row r="80" spans="1:14" ht="20.149999999999999" customHeight="1" x14ac:dyDescent="0.55000000000000004">
      <c r="B80" s="50">
        <v>2</v>
      </c>
      <c r="C80" s="77"/>
      <c r="D80" s="78"/>
      <c r="E80" s="78" t="str">
        <f>IF(発注書!E86="","",発注書!B86)</f>
        <v/>
      </c>
      <c r="F80" s="79" t="str">
        <f>IF(J80="","",VLOOKUP(J80,商品マスタ!$F:$G,2,FALSE))</f>
        <v/>
      </c>
      <c r="G80" s="80" t="str">
        <f>IF(F80="","",VLOOKUP(F80,商品マスタ!$G:$H,2,FALSE))</f>
        <v/>
      </c>
      <c r="H80" s="81" t="str">
        <f t="shared" si="31"/>
        <v/>
      </c>
      <c r="I80" s="82" t="str">
        <f>IF(発注書!E86="","",発注書!E86)</f>
        <v/>
      </c>
      <c r="J80" s="78" t="str">
        <f>IF(発注書!E86="","",発注書!C86)</f>
        <v/>
      </c>
      <c r="K80" s="78"/>
      <c r="L80" s="78"/>
      <c r="M80" s="78"/>
      <c r="N80" s="78"/>
    </row>
    <row r="81" spans="1:14" ht="20.149999999999999" customHeight="1" x14ac:dyDescent="0.55000000000000004">
      <c r="A81" s="76" t="e">
        <f t="shared" ref="A81" si="38">A79+1</f>
        <v>#REF!</v>
      </c>
      <c r="B81" s="50">
        <v>1</v>
      </c>
      <c r="C81" s="77"/>
      <c r="D81" s="78"/>
      <c r="E81" s="78" t="str">
        <f>IF(発注書!E87="","",発注書!B87)</f>
        <v/>
      </c>
      <c r="F81" s="79" t="str">
        <f>IF(J81="","",VLOOKUP(J81,商品マスタ!$F:$G,2,FALSE))</f>
        <v/>
      </c>
      <c r="G81" s="80" t="str">
        <f>IF(F81="","",VLOOKUP(F81,商品マスタ!$G:$H,2,FALSE))</f>
        <v/>
      </c>
      <c r="H81" s="81" t="str">
        <f t="shared" si="31"/>
        <v/>
      </c>
      <c r="I81" s="82" t="str">
        <f>IF(発注書!E87="","",発注書!E87)</f>
        <v/>
      </c>
      <c r="J81" s="78" t="str">
        <f>IF(発注書!E87="","",発注書!C87)</f>
        <v/>
      </c>
      <c r="K81" s="78"/>
      <c r="L81" s="78"/>
      <c r="M81" s="78"/>
      <c r="N81" s="78"/>
    </row>
    <row r="82" spans="1:14" ht="20.149999999999999" customHeight="1" x14ac:dyDescent="0.55000000000000004">
      <c r="B82" s="50">
        <v>2</v>
      </c>
      <c r="C82" s="77"/>
      <c r="D82" s="78"/>
      <c r="E82" s="78" t="str">
        <f>IF(発注書!E88="","",発注書!B88)</f>
        <v/>
      </c>
      <c r="F82" s="79" t="str">
        <f>IF(J82="","",VLOOKUP(J82,商品マスタ!$F:$G,2,FALSE))</f>
        <v/>
      </c>
      <c r="G82" s="80" t="str">
        <f>IF(F82="","",VLOOKUP(F82,商品マスタ!$G:$H,2,FALSE))</f>
        <v/>
      </c>
      <c r="H82" s="81" t="str">
        <f t="shared" si="31"/>
        <v/>
      </c>
      <c r="I82" s="82" t="str">
        <f>IF(発注書!E88="","",発注書!E88)</f>
        <v/>
      </c>
      <c r="J82" s="78" t="str">
        <f>IF(発注書!E88="","",発注書!C88)</f>
        <v/>
      </c>
      <c r="K82" s="78"/>
      <c r="L82" s="78"/>
      <c r="M82" s="78"/>
      <c r="N82" s="78"/>
    </row>
    <row r="83" spans="1:14" ht="20.149999999999999" customHeight="1" x14ac:dyDescent="0.55000000000000004">
      <c r="A83" s="76" t="e">
        <f t="shared" ref="A83" si="39">A81+1</f>
        <v>#REF!</v>
      </c>
      <c r="B83" s="50">
        <v>1</v>
      </c>
      <c r="C83" s="77"/>
      <c r="D83" s="78"/>
      <c r="E83" s="78" t="str">
        <f>IF(発注書!E89="","",発注書!B89)</f>
        <v/>
      </c>
      <c r="F83" s="79" t="str">
        <f>IF(J83="","",VLOOKUP(J83,商品マスタ!$F:$G,2,FALSE))</f>
        <v/>
      </c>
      <c r="G83" s="80" t="str">
        <f>IF(F83="","",VLOOKUP(F83,商品マスタ!$G:$H,2,FALSE))</f>
        <v/>
      </c>
      <c r="H83" s="81" t="str">
        <f t="shared" si="31"/>
        <v/>
      </c>
      <c r="I83" s="82" t="str">
        <f>IF(発注書!E89="","",発注書!E89)</f>
        <v/>
      </c>
      <c r="J83" s="78" t="str">
        <f>IF(発注書!E89="","",発注書!C89)</f>
        <v/>
      </c>
      <c r="K83" s="78"/>
      <c r="L83" s="78"/>
      <c r="M83" s="78"/>
      <c r="N83" s="78"/>
    </row>
    <row r="84" spans="1:14" ht="20.149999999999999" customHeight="1" x14ac:dyDescent="0.55000000000000004">
      <c r="B84" s="50">
        <v>2</v>
      </c>
      <c r="C84" s="77"/>
      <c r="D84" s="78"/>
      <c r="E84" s="78" t="str">
        <f>IF(発注書!E90="","",発注書!B90)</f>
        <v/>
      </c>
      <c r="F84" s="79" t="str">
        <f>IF(J84="","",VLOOKUP(J84,商品マスタ!$F:$G,2,FALSE))</f>
        <v/>
      </c>
      <c r="G84" s="80" t="str">
        <f>IF(F84="","",VLOOKUP(F84,商品マスタ!$G:$H,2,FALSE))</f>
        <v/>
      </c>
      <c r="H84" s="81" t="str">
        <f t="shared" si="31"/>
        <v/>
      </c>
      <c r="I84" s="82" t="str">
        <f>IF(発注書!E90="","",発注書!E90)</f>
        <v/>
      </c>
      <c r="J84" s="78" t="str">
        <f>IF(発注書!E90="","",発注書!C90)</f>
        <v/>
      </c>
      <c r="K84" s="78"/>
      <c r="L84" s="78"/>
      <c r="M84" s="78"/>
      <c r="N84" s="78"/>
    </row>
    <row r="85" spans="1:14" ht="20.149999999999999" customHeight="1" x14ac:dyDescent="0.55000000000000004">
      <c r="A85" s="76" t="e">
        <f t="shared" ref="A85" si="40">A83+1</f>
        <v>#REF!</v>
      </c>
      <c r="B85" s="50">
        <v>1</v>
      </c>
      <c r="C85" s="77"/>
      <c r="D85" s="78"/>
      <c r="E85" s="78" t="str">
        <f>IF(発注書!E91="","",発注書!B91)</f>
        <v/>
      </c>
      <c r="F85" s="79" t="str">
        <f>IF(J85="","",VLOOKUP(J85,商品マスタ!$F:$G,2,FALSE))</f>
        <v/>
      </c>
      <c r="G85" s="80" t="str">
        <f>IF(F85="","",VLOOKUP(F85,商品マスタ!$G:$H,2,FALSE))</f>
        <v/>
      </c>
      <c r="H85" s="81" t="str">
        <f t="shared" si="31"/>
        <v/>
      </c>
      <c r="I85" s="82" t="str">
        <f>IF(発注書!E91="","",発注書!E91)</f>
        <v/>
      </c>
      <c r="J85" s="78" t="str">
        <f>IF(発注書!E91="","",発注書!C91)</f>
        <v/>
      </c>
      <c r="K85" s="78"/>
      <c r="L85" s="78"/>
      <c r="M85" s="78"/>
      <c r="N85" s="78"/>
    </row>
    <row r="86" spans="1:14" ht="20.149999999999999" customHeight="1" x14ac:dyDescent="0.55000000000000004">
      <c r="B86" s="50">
        <v>2</v>
      </c>
      <c r="C86" s="77"/>
      <c r="D86" s="78"/>
      <c r="E86" s="78" t="str">
        <f>IF(発注書!E92="","",発注書!B92)</f>
        <v/>
      </c>
      <c r="F86" s="79" t="str">
        <f>IF(J86="","",VLOOKUP(J86,商品マスタ!$F:$G,2,FALSE))</f>
        <v/>
      </c>
      <c r="G86" s="80" t="str">
        <f>IF(F86="","",VLOOKUP(F86,商品マスタ!$G:$H,2,FALSE))</f>
        <v/>
      </c>
      <c r="H86" s="81" t="str">
        <f t="shared" si="31"/>
        <v/>
      </c>
      <c r="I86" s="82" t="str">
        <f>IF(発注書!E92="","",発注書!E92)</f>
        <v/>
      </c>
      <c r="J86" s="78" t="str">
        <f>IF(発注書!E92="","",発注書!C92)</f>
        <v/>
      </c>
      <c r="K86" s="78"/>
      <c r="L86" s="78"/>
      <c r="M86" s="78"/>
      <c r="N86" s="78"/>
    </row>
    <row r="87" spans="1:14" ht="20.149999999999999" customHeight="1" x14ac:dyDescent="0.55000000000000004">
      <c r="A87" s="76" t="e">
        <f t="shared" ref="A87" si="41">A85+1</f>
        <v>#REF!</v>
      </c>
      <c r="B87" s="50">
        <v>1</v>
      </c>
      <c r="C87" s="77"/>
      <c r="D87" s="78"/>
      <c r="E87" s="78" t="str">
        <f>IF(発注書!E93="","",発注書!B93)</f>
        <v/>
      </c>
      <c r="F87" s="79" t="str">
        <f>IF(J87="","",VLOOKUP(J87,商品マスタ!$F:$G,2,FALSE))</f>
        <v/>
      </c>
      <c r="G87" s="80" t="str">
        <f>IF(F87="","",VLOOKUP(F87,商品マスタ!$G:$H,2,FALSE))</f>
        <v/>
      </c>
      <c r="H87" s="81" t="str">
        <f t="shared" si="31"/>
        <v/>
      </c>
      <c r="I87" s="82" t="str">
        <f>IF(発注書!E93="","",発注書!E93)</f>
        <v/>
      </c>
      <c r="J87" s="78" t="str">
        <f>IF(発注書!E93="","",発注書!C93)</f>
        <v/>
      </c>
      <c r="K87" s="78"/>
      <c r="L87" s="78"/>
      <c r="M87" s="78"/>
      <c r="N87" s="78"/>
    </row>
    <row r="88" spans="1:14" ht="20.149999999999999" customHeight="1" x14ac:dyDescent="0.55000000000000004">
      <c r="B88" s="50">
        <v>2</v>
      </c>
      <c r="C88" s="77"/>
      <c r="D88" s="78"/>
      <c r="E88" s="78" t="str">
        <f>IF(発注書!E94="","",発注書!B94)</f>
        <v/>
      </c>
      <c r="F88" s="79" t="str">
        <f>IF(J88="","",VLOOKUP(J88,商品マスタ!$F:$G,2,FALSE))</f>
        <v/>
      </c>
      <c r="G88" s="80" t="str">
        <f>IF(F88="","",VLOOKUP(F88,商品マスタ!$G:$H,2,FALSE))</f>
        <v/>
      </c>
      <c r="H88" s="81" t="str">
        <f t="shared" si="31"/>
        <v/>
      </c>
      <c r="I88" s="82" t="str">
        <f>IF(発注書!E94="","",発注書!E94)</f>
        <v/>
      </c>
      <c r="J88" s="78" t="str">
        <f>IF(発注書!E94="","",発注書!C94)</f>
        <v/>
      </c>
      <c r="K88" s="78"/>
      <c r="L88" s="78"/>
      <c r="M88" s="78"/>
      <c r="N88" s="78"/>
    </row>
    <row r="89" spans="1:14" ht="20.149999999999999" customHeight="1" x14ac:dyDescent="0.55000000000000004">
      <c r="A89" s="76" t="e">
        <f t="shared" ref="A89" si="42">A87+1</f>
        <v>#REF!</v>
      </c>
      <c r="B89" s="50">
        <v>1</v>
      </c>
      <c r="C89" s="77"/>
      <c r="D89" s="78"/>
      <c r="E89" s="78" t="str">
        <f>IF(発注書!E95="","",発注書!B95)</f>
        <v/>
      </c>
      <c r="F89" s="79" t="str">
        <f>IF(J89="","",VLOOKUP(J89,商品マスタ!$F:$G,2,FALSE))</f>
        <v/>
      </c>
      <c r="G89" s="80" t="str">
        <f>IF(F89="","",VLOOKUP(F89,商品マスタ!$G:$H,2,FALSE))</f>
        <v/>
      </c>
      <c r="H89" s="81" t="str">
        <f t="shared" si="31"/>
        <v/>
      </c>
      <c r="I89" s="82" t="str">
        <f>IF(発注書!E95="","",発注書!E95)</f>
        <v/>
      </c>
      <c r="J89" s="78" t="str">
        <f>IF(発注書!E95="","",発注書!C95)</f>
        <v/>
      </c>
      <c r="K89" s="78"/>
      <c r="L89" s="78"/>
      <c r="M89" s="78"/>
      <c r="N89" s="78"/>
    </row>
    <row r="90" spans="1:14" ht="20.149999999999999" customHeight="1" x14ac:dyDescent="0.55000000000000004">
      <c r="B90" s="50">
        <v>2</v>
      </c>
      <c r="C90" s="77"/>
      <c r="D90" s="78"/>
      <c r="E90" s="78" t="str">
        <f>IF(発注書!E96="","",発注書!B96)</f>
        <v/>
      </c>
      <c r="F90" s="79" t="str">
        <f>IF(J90="","",VLOOKUP(J90,商品マスタ!$F:$G,2,FALSE))</f>
        <v/>
      </c>
      <c r="G90" s="80" t="str">
        <f>IF(F90="","",VLOOKUP(F90,商品マスタ!$G:$H,2,FALSE))</f>
        <v/>
      </c>
      <c r="H90" s="81" t="str">
        <f t="shared" si="31"/>
        <v/>
      </c>
      <c r="I90" s="82" t="str">
        <f>IF(発注書!E96="","",発注書!E96)</f>
        <v/>
      </c>
      <c r="J90" s="78" t="str">
        <f>IF(発注書!E96="","",発注書!C96)</f>
        <v/>
      </c>
      <c r="K90" s="78"/>
      <c r="L90" s="78"/>
      <c r="M90" s="78"/>
      <c r="N90" s="78"/>
    </row>
    <row r="91" spans="1:14" ht="20.149999999999999" customHeight="1" x14ac:dyDescent="0.55000000000000004">
      <c r="A91" s="76" t="e">
        <f t="shared" ref="A91" si="43">A89+1</f>
        <v>#REF!</v>
      </c>
      <c r="B91" s="50">
        <v>1</v>
      </c>
      <c r="C91" s="77"/>
      <c r="D91" s="78"/>
      <c r="E91" s="78" t="str">
        <f>IF(発注書!E97="","",発注書!B97)</f>
        <v/>
      </c>
      <c r="F91" s="79" t="str">
        <f>IF(J91="","",VLOOKUP(J91,商品マスタ!$F:$G,2,FALSE))</f>
        <v/>
      </c>
      <c r="G91" s="80" t="str">
        <f>IF(F91="","",VLOOKUP(F91,商品マスタ!$G:$H,2,FALSE))</f>
        <v/>
      </c>
      <c r="H91" s="81" t="str">
        <f t="shared" si="31"/>
        <v/>
      </c>
      <c r="I91" s="82" t="str">
        <f>IF(発注書!E97="","",発注書!E97)</f>
        <v/>
      </c>
      <c r="J91" s="78" t="str">
        <f>IF(発注書!E97="","",発注書!C97)</f>
        <v/>
      </c>
      <c r="K91" s="78"/>
      <c r="L91" s="78"/>
      <c r="M91" s="78"/>
      <c r="N91" s="78"/>
    </row>
    <row r="92" spans="1:14" ht="20.149999999999999" customHeight="1" x14ac:dyDescent="0.55000000000000004">
      <c r="B92" s="50">
        <v>2</v>
      </c>
      <c r="C92" s="77"/>
      <c r="D92" s="78"/>
      <c r="E92" s="78" t="str">
        <f>IF(発注書!E98="","",発注書!B98)</f>
        <v/>
      </c>
      <c r="F92" s="79" t="str">
        <f>IF(J92="","",VLOOKUP(J92,商品マスタ!$F:$G,2,FALSE))</f>
        <v/>
      </c>
      <c r="G92" s="80" t="str">
        <f>IF(F92="","",VLOOKUP(F92,商品マスタ!$G:$H,2,FALSE))</f>
        <v/>
      </c>
      <c r="H92" s="81" t="str">
        <f t="shared" si="31"/>
        <v/>
      </c>
      <c r="I92" s="82" t="str">
        <f>IF(発注書!E98="","",発注書!E98)</f>
        <v/>
      </c>
      <c r="J92" s="78" t="str">
        <f>IF(発注書!E98="","",発注書!C98)</f>
        <v/>
      </c>
      <c r="K92" s="78"/>
      <c r="L92" s="78"/>
      <c r="M92" s="78"/>
      <c r="N92" s="78"/>
    </row>
    <row r="93" spans="1:14" ht="20.149999999999999" customHeight="1" x14ac:dyDescent="0.55000000000000004">
      <c r="A93" s="76" t="e">
        <f t="shared" ref="A93" si="44">A91+1</f>
        <v>#REF!</v>
      </c>
      <c r="B93" s="50">
        <v>1</v>
      </c>
      <c r="C93" s="77"/>
      <c r="D93" s="78"/>
      <c r="E93" s="78" t="str">
        <f>IF(発注書!E99="","",発注書!B99)</f>
        <v/>
      </c>
      <c r="F93" s="79" t="str">
        <f>IF(J93="","",VLOOKUP(J93,商品マスタ!$F:$G,2,FALSE))</f>
        <v/>
      </c>
      <c r="G93" s="80" t="str">
        <f>IF(F93="","",VLOOKUP(F93,商品マスタ!$G:$H,2,FALSE))</f>
        <v/>
      </c>
      <c r="H93" s="81" t="str">
        <f t="shared" si="31"/>
        <v/>
      </c>
      <c r="I93" s="82" t="str">
        <f>IF(発注書!E99="","",発注書!E99)</f>
        <v/>
      </c>
      <c r="J93" s="78" t="str">
        <f>IF(発注書!E99="","",発注書!C99)</f>
        <v/>
      </c>
      <c r="K93" s="78"/>
      <c r="L93" s="78"/>
      <c r="M93" s="78"/>
      <c r="N93" s="78"/>
    </row>
    <row r="94" spans="1:14" ht="20.149999999999999" customHeight="1" x14ac:dyDescent="0.55000000000000004">
      <c r="B94" s="50">
        <v>2</v>
      </c>
      <c r="C94" s="77"/>
      <c r="D94" s="78"/>
      <c r="E94" s="78" t="str">
        <f>IF(発注書!E100="","",発注書!B100)</f>
        <v/>
      </c>
      <c r="F94" s="79" t="str">
        <f>IF(J94="","",VLOOKUP(J94,商品マスタ!$F:$G,2,FALSE))</f>
        <v/>
      </c>
      <c r="G94" s="80" t="str">
        <f>IF(F94="","",VLOOKUP(F94,商品マスタ!$G:$H,2,FALSE))</f>
        <v/>
      </c>
      <c r="H94" s="81" t="str">
        <f t="shared" si="31"/>
        <v/>
      </c>
      <c r="I94" s="82" t="str">
        <f>IF(発注書!E100="","",発注書!E100)</f>
        <v/>
      </c>
      <c r="J94" s="78" t="str">
        <f>IF(発注書!E100="","",発注書!C100)</f>
        <v/>
      </c>
      <c r="K94" s="78"/>
      <c r="L94" s="78"/>
      <c r="M94" s="78"/>
      <c r="N94" s="78"/>
    </row>
    <row r="95" spans="1:14" ht="20.149999999999999" customHeight="1" x14ac:dyDescent="0.55000000000000004">
      <c r="A95" s="76" t="e">
        <f t="shared" ref="A95" si="45">A93+1</f>
        <v>#REF!</v>
      </c>
      <c r="B95" s="50">
        <v>1</v>
      </c>
      <c r="C95" s="77"/>
      <c r="D95" s="78"/>
      <c r="E95" s="78" t="str">
        <f>IF(発注書!E101="","",発注書!B101)</f>
        <v/>
      </c>
      <c r="F95" s="79" t="str">
        <f>IF(J95="","",VLOOKUP(J95,商品マスタ!$F:$G,2,FALSE))</f>
        <v/>
      </c>
      <c r="G95" s="80" t="str">
        <f>IF(F95="","",VLOOKUP(F95,商品マスタ!$G:$H,2,FALSE))</f>
        <v/>
      </c>
      <c r="H95" s="81" t="str">
        <f t="shared" si="31"/>
        <v/>
      </c>
      <c r="I95" s="82" t="str">
        <f>IF(発注書!E101="","",発注書!E101)</f>
        <v/>
      </c>
      <c r="J95" s="78" t="str">
        <f>IF(発注書!E101="","",発注書!C101)</f>
        <v/>
      </c>
      <c r="K95" s="78"/>
      <c r="L95" s="78"/>
      <c r="M95" s="78"/>
      <c r="N95" s="78"/>
    </row>
    <row r="96" spans="1:14" ht="20.149999999999999" customHeight="1" x14ac:dyDescent="0.55000000000000004">
      <c r="B96" s="50">
        <v>2</v>
      </c>
      <c r="C96" s="77"/>
      <c r="D96" s="78"/>
      <c r="E96" s="78" t="str">
        <f>IF(発注書!E102="","",発注書!B102)</f>
        <v/>
      </c>
      <c r="F96" s="79" t="str">
        <f>IF(J96="","",VLOOKUP(J96,商品マスタ!$F:$G,2,FALSE))</f>
        <v/>
      </c>
      <c r="G96" s="80" t="str">
        <f>IF(F96="","",VLOOKUP(F96,商品マスタ!$G:$H,2,FALSE))</f>
        <v/>
      </c>
      <c r="H96" s="81" t="str">
        <f t="shared" si="31"/>
        <v/>
      </c>
      <c r="I96" s="82" t="str">
        <f>IF(発注書!E102="","",発注書!E102)</f>
        <v/>
      </c>
      <c r="J96" s="78" t="str">
        <f>IF(発注書!E102="","",発注書!C102)</f>
        <v/>
      </c>
      <c r="K96" s="78"/>
      <c r="L96" s="78"/>
      <c r="M96" s="78"/>
      <c r="N96" s="78"/>
    </row>
    <row r="97" spans="1:14" ht="20.149999999999999" customHeight="1" x14ac:dyDescent="0.55000000000000004">
      <c r="A97" s="76" t="e">
        <f t="shared" ref="A97" si="46">A95+1</f>
        <v>#REF!</v>
      </c>
      <c r="B97" s="50">
        <v>1</v>
      </c>
      <c r="C97" s="77"/>
      <c r="D97" s="78"/>
      <c r="E97" s="78" t="str">
        <f>IF(発注書!E103="","",発注書!B103)</f>
        <v/>
      </c>
      <c r="F97" s="79" t="str">
        <f>IF(J97="","",VLOOKUP(J97,商品マスタ!$F:$G,2,FALSE))</f>
        <v/>
      </c>
      <c r="G97" s="80" t="str">
        <f>IF(F97="","",VLOOKUP(F97,商品マスタ!$G:$H,2,FALSE))</f>
        <v/>
      </c>
      <c r="H97" s="81" t="str">
        <f t="shared" si="31"/>
        <v/>
      </c>
      <c r="I97" s="82" t="str">
        <f>IF(発注書!E103="","",発注書!E103)</f>
        <v/>
      </c>
      <c r="J97" s="78" t="str">
        <f>IF(発注書!E103="","",発注書!C103)</f>
        <v/>
      </c>
      <c r="K97" s="78"/>
      <c r="L97" s="78"/>
      <c r="M97" s="78"/>
      <c r="N97" s="78"/>
    </row>
    <row r="98" spans="1:14" ht="20.149999999999999" customHeight="1" x14ac:dyDescent="0.55000000000000004">
      <c r="B98" s="50">
        <v>2</v>
      </c>
      <c r="C98" s="77"/>
      <c r="D98" s="78"/>
      <c r="E98" s="78" t="str">
        <f>IF(発注書!E104="","",発注書!B104)</f>
        <v/>
      </c>
      <c r="F98" s="79" t="str">
        <f>IF(J98="","",VLOOKUP(J98,商品マスタ!$F:$G,2,FALSE))</f>
        <v/>
      </c>
      <c r="G98" s="80" t="str">
        <f>IF(F98="","",VLOOKUP(F98,商品マスタ!$G:$H,2,FALSE))</f>
        <v/>
      </c>
      <c r="H98" s="81" t="str">
        <f t="shared" si="31"/>
        <v/>
      </c>
      <c r="I98" s="82" t="str">
        <f>IF(発注書!E104="","",発注書!E104)</f>
        <v/>
      </c>
      <c r="J98" s="78" t="str">
        <f>IF(発注書!E104="","",発注書!C104)</f>
        <v/>
      </c>
      <c r="K98" s="78"/>
      <c r="L98" s="78"/>
      <c r="M98" s="78"/>
      <c r="N98" s="78"/>
    </row>
    <row r="99" spans="1:14" ht="20.149999999999999" customHeight="1" x14ac:dyDescent="0.55000000000000004">
      <c r="A99" s="76" t="e">
        <f t="shared" ref="A99" si="47">A97+1</f>
        <v>#REF!</v>
      </c>
      <c r="B99" s="50">
        <v>1</v>
      </c>
      <c r="C99" s="77"/>
      <c r="D99" s="78"/>
      <c r="E99" s="78" t="str">
        <f>IF(発注書!E105="","",発注書!B105)</f>
        <v/>
      </c>
      <c r="F99" s="79" t="str">
        <f>IF(J99="","",VLOOKUP(J99,商品マスタ!$F:$G,2,FALSE))</f>
        <v/>
      </c>
      <c r="G99" s="80" t="str">
        <f>IF(F99="","",VLOOKUP(F99,商品マスタ!$G:$H,2,FALSE))</f>
        <v/>
      </c>
      <c r="H99" s="81" t="str">
        <f t="shared" si="31"/>
        <v/>
      </c>
      <c r="I99" s="82" t="str">
        <f>IF(発注書!E105="","",発注書!E105)</f>
        <v/>
      </c>
      <c r="J99" s="78" t="str">
        <f>IF(発注書!E105="","",発注書!C105)</f>
        <v/>
      </c>
      <c r="K99" s="78"/>
      <c r="L99" s="78"/>
      <c r="M99" s="78"/>
      <c r="N99" s="78"/>
    </row>
    <row r="100" spans="1:14" ht="20.149999999999999" customHeight="1" x14ac:dyDescent="0.55000000000000004">
      <c r="B100" s="50">
        <v>2</v>
      </c>
      <c r="C100" s="77"/>
      <c r="D100" s="78"/>
      <c r="E100" s="78" t="str">
        <f>IF(発注書!E106="","",発注書!B106)</f>
        <v/>
      </c>
      <c r="F100" s="79" t="str">
        <f>IF(J100="","",VLOOKUP(J100,商品マスタ!$F:$G,2,FALSE))</f>
        <v/>
      </c>
      <c r="G100" s="80" t="str">
        <f>IF(F100="","",VLOOKUP(F100,商品マスタ!$G:$H,2,FALSE))</f>
        <v/>
      </c>
      <c r="H100" s="81" t="str">
        <f t="shared" si="31"/>
        <v/>
      </c>
      <c r="I100" s="82" t="str">
        <f>IF(発注書!E106="","",発注書!E106)</f>
        <v/>
      </c>
      <c r="J100" s="78" t="str">
        <f>IF(発注書!E106="","",発注書!C106)</f>
        <v/>
      </c>
      <c r="K100" s="78"/>
      <c r="L100" s="78"/>
      <c r="M100" s="78"/>
      <c r="N100" s="78"/>
    </row>
    <row r="101" spans="1:14" ht="20.149999999999999" customHeight="1" x14ac:dyDescent="0.55000000000000004">
      <c r="A101" s="76" t="e">
        <f t="shared" ref="A101" si="48">A99+1</f>
        <v>#REF!</v>
      </c>
      <c r="B101" s="50">
        <v>1</v>
      </c>
      <c r="C101" s="77"/>
      <c r="D101" s="78"/>
      <c r="E101" s="78" t="str">
        <f>IF(発注書!E107="","",発注書!B107)</f>
        <v/>
      </c>
      <c r="F101" s="79" t="str">
        <f>IF(J101="","",VLOOKUP(J101,商品マスタ!$F:$G,2,FALSE))</f>
        <v/>
      </c>
      <c r="G101" s="80" t="str">
        <f>IF(F101="","",VLOOKUP(F101,商品マスタ!$G:$H,2,FALSE))</f>
        <v/>
      </c>
      <c r="H101" s="81" t="str">
        <f t="shared" si="31"/>
        <v/>
      </c>
      <c r="I101" s="82" t="str">
        <f>IF(発注書!E107="","",発注書!E107)</f>
        <v/>
      </c>
      <c r="J101" s="78" t="str">
        <f>IF(発注書!E107="","",発注書!C107)</f>
        <v/>
      </c>
      <c r="K101" s="78"/>
      <c r="L101" s="78"/>
      <c r="M101" s="78"/>
      <c r="N101" s="78"/>
    </row>
    <row r="102" spans="1:14" ht="20.149999999999999" customHeight="1" x14ac:dyDescent="0.55000000000000004">
      <c r="B102" s="50">
        <v>2</v>
      </c>
      <c r="C102" s="77"/>
      <c r="D102" s="78"/>
      <c r="E102" s="78" t="str">
        <f>IF(発注書!E108="","",発注書!B108)</f>
        <v/>
      </c>
      <c r="F102" s="79" t="str">
        <f>IF(J102="","",VLOOKUP(J102,商品マスタ!$F:$G,2,FALSE))</f>
        <v/>
      </c>
      <c r="G102" s="80" t="str">
        <f>IF(F102="","",VLOOKUP(F102,商品マスタ!$G:$H,2,FALSE))</f>
        <v/>
      </c>
      <c r="H102" s="81" t="str">
        <f t="shared" si="31"/>
        <v/>
      </c>
      <c r="I102" s="82" t="str">
        <f>IF(発注書!E108="","",発注書!E108)</f>
        <v/>
      </c>
      <c r="J102" s="78" t="str">
        <f>IF(発注書!E108="","",発注書!C108)</f>
        <v/>
      </c>
      <c r="K102" s="78"/>
      <c r="L102" s="78"/>
      <c r="M102" s="78"/>
      <c r="N102" s="78"/>
    </row>
    <row r="103" spans="1:14" ht="20.149999999999999" customHeight="1" x14ac:dyDescent="0.55000000000000004">
      <c r="A103" s="76" t="e">
        <f t="shared" ref="A103" si="49">A101+1</f>
        <v>#REF!</v>
      </c>
      <c r="B103" s="50">
        <v>1</v>
      </c>
      <c r="C103" s="77"/>
      <c r="D103" s="78"/>
      <c r="E103" s="78" t="str">
        <f>IF(発注書!E109="","",発注書!B109)</f>
        <v/>
      </c>
      <c r="F103" s="79" t="str">
        <f>IF(J103="","",VLOOKUP(J103,商品マスタ!$F:$G,2,FALSE))</f>
        <v/>
      </c>
      <c r="G103" s="80" t="str">
        <f>IF(F103="","",VLOOKUP(F103,商品マスタ!$G:$H,2,FALSE))</f>
        <v/>
      </c>
      <c r="H103" s="81" t="str">
        <f t="shared" si="31"/>
        <v/>
      </c>
      <c r="I103" s="82" t="str">
        <f>IF(発注書!E109="","",発注書!E109)</f>
        <v/>
      </c>
      <c r="J103" s="78" t="str">
        <f>IF(発注書!E109="","",発注書!C109)</f>
        <v/>
      </c>
      <c r="K103" s="78"/>
      <c r="L103" s="78"/>
      <c r="M103" s="78"/>
      <c r="N103" s="78"/>
    </row>
    <row r="104" spans="1:14" ht="20.149999999999999" customHeight="1" x14ac:dyDescent="0.55000000000000004">
      <c r="B104" s="50">
        <v>2</v>
      </c>
      <c r="C104" s="77"/>
      <c r="D104" s="78"/>
      <c r="E104" s="78" t="str">
        <f>IF(発注書!E110="","",発注書!B110)</f>
        <v/>
      </c>
      <c r="F104" s="79" t="str">
        <f>IF(J104="","",VLOOKUP(J104,商品マスタ!$F:$G,2,FALSE))</f>
        <v/>
      </c>
      <c r="G104" s="80" t="str">
        <f>IF(F104="","",VLOOKUP(F104,商品マスタ!$G:$H,2,FALSE))</f>
        <v/>
      </c>
      <c r="H104" s="81" t="str">
        <f t="shared" si="31"/>
        <v/>
      </c>
      <c r="I104" s="82" t="str">
        <f>IF(発注書!E110="","",発注書!E110)</f>
        <v/>
      </c>
      <c r="J104" s="78" t="str">
        <f>IF(発注書!E110="","",発注書!C110)</f>
        <v/>
      </c>
      <c r="K104" s="78"/>
      <c r="L104" s="78"/>
      <c r="M104" s="78"/>
      <c r="N104" s="78"/>
    </row>
    <row r="105" spans="1:14" ht="20.149999999999999" customHeight="1" x14ac:dyDescent="0.55000000000000004">
      <c r="A105" s="76" t="e">
        <f t="shared" ref="A105" si="50">A103+1</f>
        <v>#REF!</v>
      </c>
      <c r="B105" s="50">
        <v>1</v>
      </c>
      <c r="C105" s="77"/>
      <c r="D105" s="78"/>
      <c r="E105" s="78" t="str">
        <f>IF(発注書!E111="","",発注書!B111)</f>
        <v/>
      </c>
      <c r="F105" s="79" t="str">
        <f>IF(J105="","",VLOOKUP(J105,商品マスタ!$F:$G,2,FALSE))</f>
        <v/>
      </c>
      <c r="G105" s="80" t="str">
        <f>IF(F105="","",VLOOKUP(F105,商品マスタ!$G:$H,2,FALSE))</f>
        <v/>
      </c>
      <c r="H105" s="81" t="str">
        <f t="shared" si="31"/>
        <v/>
      </c>
      <c r="I105" s="82" t="str">
        <f>IF(発注書!E111="","",発注書!E111)</f>
        <v/>
      </c>
      <c r="J105" s="78" t="str">
        <f>IF(発注書!E111="","",発注書!C111)</f>
        <v/>
      </c>
      <c r="K105" s="78"/>
      <c r="L105" s="78"/>
      <c r="M105" s="78"/>
      <c r="N105" s="78"/>
    </row>
    <row r="106" spans="1:14" ht="20.149999999999999" customHeight="1" x14ac:dyDescent="0.55000000000000004">
      <c r="B106" s="50">
        <v>2</v>
      </c>
      <c r="C106" s="77"/>
      <c r="D106" s="78"/>
      <c r="E106" s="78" t="str">
        <f>IF(発注書!E112="","",発注書!B112)</f>
        <v/>
      </c>
      <c r="F106" s="79" t="str">
        <f>IF(J106="","",VLOOKUP(J106,商品マスタ!$F:$G,2,FALSE))</f>
        <v/>
      </c>
      <c r="G106" s="80" t="str">
        <f>IF(F106="","",VLOOKUP(F106,商品マスタ!$G:$H,2,FALSE))</f>
        <v/>
      </c>
      <c r="H106" s="81" t="str">
        <f t="shared" si="31"/>
        <v/>
      </c>
      <c r="I106" s="82" t="str">
        <f>IF(発注書!E112="","",発注書!E112)</f>
        <v/>
      </c>
      <c r="J106" s="78" t="str">
        <f>IF(発注書!E112="","",発注書!C112)</f>
        <v/>
      </c>
      <c r="K106" s="78"/>
      <c r="L106" s="78"/>
      <c r="M106" s="78"/>
      <c r="N106" s="78"/>
    </row>
    <row r="107" spans="1:14" ht="20.149999999999999" customHeight="1" x14ac:dyDescent="0.55000000000000004">
      <c r="A107" s="76" t="e">
        <f t="shared" ref="A107" si="51">A105+1</f>
        <v>#REF!</v>
      </c>
      <c r="B107" s="50">
        <v>1</v>
      </c>
      <c r="C107" s="77"/>
      <c r="D107" s="78"/>
      <c r="E107" s="78" t="str">
        <f>IF(発注書!E113="","",発注書!B113)</f>
        <v/>
      </c>
      <c r="F107" s="79" t="str">
        <f>IF(J107="","",VLOOKUP(J107,商品マスタ!$F:$G,2,FALSE))</f>
        <v/>
      </c>
      <c r="G107" s="80" t="str">
        <f>IF(F107="","",VLOOKUP(F107,商品マスタ!$G:$H,2,FALSE))</f>
        <v/>
      </c>
      <c r="H107" s="81" t="str">
        <f t="shared" si="31"/>
        <v/>
      </c>
      <c r="I107" s="82" t="str">
        <f>IF(発注書!E113="","",発注書!E113)</f>
        <v/>
      </c>
      <c r="J107" s="78" t="str">
        <f>IF(発注書!E113="","",発注書!C113)</f>
        <v/>
      </c>
      <c r="K107" s="78"/>
      <c r="L107" s="78"/>
      <c r="M107" s="78"/>
      <c r="N107" s="78"/>
    </row>
    <row r="108" spans="1:14" ht="20.149999999999999" customHeight="1" x14ac:dyDescent="0.55000000000000004">
      <c r="B108" s="50">
        <v>2</v>
      </c>
      <c r="C108" s="77"/>
      <c r="D108" s="78"/>
      <c r="E108" s="78" t="str">
        <f>IF(発注書!E114="","",発注書!B114)</f>
        <v/>
      </c>
      <c r="F108" s="79" t="str">
        <f>IF(J108="","",VLOOKUP(J108,商品マスタ!$F:$G,2,FALSE))</f>
        <v/>
      </c>
      <c r="G108" s="80" t="str">
        <f>IF(F108="","",VLOOKUP(F108,商品マスタ!$G:$H,2,FALSE))</f>
        <v/>
      </c>
      <c r="H108" s="81" t="str">
        <f t="shared" si="31"/>
        <v/>
      </c>
      <c r="I108" s="82" t="str">
        <f>IF(発注書!E114="","",発注書!E114)</f>
        <v/>
      </c>
      <c r="J108" s="78" t="str">
        <f>IF(発注書!E114="","",発注書!C114)</f>
        <v/>
      </c>
      <c r="K108" s="78"/>
      <c r="L108" s="78"/>
      <c r="M108" s="78"/>
      <c r="N108" s="78"/>
    </row>
    <row r="109" spans="1:14" ht="20.149999999999999" customHeight="1" x14ac:dyDescent="0.55000000000000004">
      <c r="A109" s="76" t="e">
        <f t="shared" ref="A109" si="52">A107+1</f>
        <v>#REF!</v>
      </c>
      <c r="B109" s="50">
        <v>1</v>
      </c>
      <c r="C109" s="77"/>
      <c r="D109" s="78"/>
      <c r="E109" s="78" t="str">
        <f>IF(発注書!E115="","",発注書!B115)</f>
        <v/>
      </c>
      <c r="F109" s="79" t="str">
        <f>IF(J109="","",VLOOKUP(J109,商品マスタ!$F:$G,2,FALSE))</f>
        <v/>
      </c>
      <c r="G109" s="80" t="str">
        <f>IF(F109="","",VLOOKUP(F109,商品マスタ!$G:$H,2,FALSE))</f>
        <v/>
      </c>
      <c r="H109" s="81" t="str">
        <f t="shared" si="31"/>
        <v/>
      </c>
      <c r="I109" s="82" t="str">
        <f>IF(発注書!E115="","",発注書!E115)</f>
        <v/>
      </c>
      <c r="J109" s="78" t="str">
        <f>IF(発注書!E115="","",発注書!C115)</f>
        <v/>
      </c>
      <c r="K109" s="78"/>
      <c r="L109" s="78"/>
      <c r="M109" s="78"/>
      <c r="N109" s="78"/>
    </row>
    <row r="110" spans="1:14" ht="20.149999999999999" customHeight="1" x14ac:dyDescent="0.55000000000000004">
      <c r="B110" s="50">
        <v>2</v>
      </c>
      <c r="C110" s="77"/>
      <c r="D110" s="78"/>
      <c r="E110" s="78" t="str">
        <f>IF(発注書!E116="","",発注書!B116)</f>
        <v/>
      </c>
      <c r="F110" s="79" t="str">
        <f>IF(J110="","",VLOOKUP(J110,商品マスタ!$F:$G,2,FALSE))</f>
        <v/>
      </c>
      <c r="G110" s="80" t="str">
        <f>IF(F110="","",VLOOKUP(F110,商品マスタ!$G:$H,2,FALSE))</f>
        <v/>
      </c>
      <c r="H110" s="81" t="str">
        <f t="shared" si="31"/>
        <v/>
      </c>
      <c r="I110" s="82" t="str">
        <f>IF(発注書!E116="","",発注書!E116)</f>
        <v/>
      </c>
      <c r="J110" s="78" t="str">
        <f>IF(発注書!E116="","",発注書!C116)</f>
        <v/>
      </c>
      <c r="K110" s="78"/>
      <c r="L110" s="78"/>
      <c r="M110" s="78"/>
      <c r="N110" s="78"/>
    </row>
    <row r="111" spans="1:14" ht="20.149999999999999" customHeight="1" x14ac:dyDescent="0.55000000000000004">
      <c r="A111" s="76" t="e">
        <f t="shared" ref="A111" si="53">A109+1</f>
        <v>#REF!</v>
      </c>
      <c r="B111" s="50">
        <v>1</v>
      </c>
      <c r="C111" s="77"/>
      <c r="D111" s="78"/>
      <c r="E111" s="78" t="str">
        <f>IF(発注書!E117="","",発注書!B117)</f>
        <v/>
      </c>
      <c r="F111" s="79" t="str">
        <f>IF(J111="","",VLOOKUP(J111,商品マスタ!$F:$G,2,FALSE))</f>
        <v/>
      </c>
      <c r="G111" s="80" t="str">
        <f>IF(F111="","",VLOOKUP(F111,商品マスタ!$G:$H,2,FALSE))</f>
        <v/>
      </c>
      <c r="H111" s="81" t="str">
        <f t="shared" si="31"/>
        <v/>
      </c>
      <c r="I111" s="82" t="str">
        <f>IF(発注書!E117="","",発注書!E117)</f>
        <v/>
      </c>
      <c r="J111" s="78" t="str">
        <f>IF(発注書!E117="","",発注書!C117)</f>
        <v/>
      </c>
      <c r="K111" s="78"/>
      <c r="L111" s="78"/>
      <c r="M111" s="78"/>
      <c r="N111" s="78"/>
    </row>
    <row r="112" spans="1:14" ht="20.149999999999999" customHeight="1" x14ac:dyDescent="0.55000000000000004">
      <c r="B112" s="50">
        <v>2</v>
      </c>
      <c r="C112" s="77"/>
      <c r="D112" s="78"/>
      <c r="E112" s="78" t="str">
        <f>IF(発注書!E118="","",発注書!B118)</f>
        <v/>
      </c>
      <c r="F112" s="79" t="str">
        <f>IF(J112="","",VLOOKUP(J112,商品マスタ!$F:$G,2,FALSE))</f>
        <v/>
      </c>
      <c r="G112" s="80" t="str">
        <f>IF(F112="","",VLOOKUP(F112,商品マスタ!$G:$H,2,FALSE))</f>
        <v/>
      </c>
      <c r="H112" s="81" t="str">
        <f t="shared" si="31"/>
        <v/>
      </c>
      <c r="I112" s="82" t="str">
        <f>IF(発注書!E118="","",発注書!E118)</f>
        <v/>
      </c>
      <c r="J112" s="78" t="str">
        <f>IF(発注書!E118="","",発注書!C118)</f>
        <v/>
      </c>
      <c r="K112" s="78"/>
      <c r="L112" s="78"/>
      <c r="M112" s="78"/>
      <c r="N112" s="78"/>
    </row>
    <row r="113" spans="1:14" ht="20.149999999999999" customHeight="1" x14ac:dyDescent="0.55000000000000004">
      <c r="A113" s="76" t="e">
        <f t="shared" ref="A113" si="54">A111+1</f>
        <v>#REF!</v>
      </c>
      <c r="B113" s="50">
        <v>1</v>
      </c>
      <c r="C113" s="77"/>
      <c r="D113" s="78"/>
      <c r="E113" s="78" t="str">
        <f>IF(発注書!E119="","",発注書!B119)</f>
        <v/>
      </c>
      <c r="F113" s="79" t="str">
        <f>IF(J113="","",VLOOKUP(J113,商品マスタ!$F:$G,2,FALSE))</f>
        <v/>
      </c>
      <c r="G113" s="80" t="str">
        <f>IF(F113="","",VLOOKUP(F113,商品マスタ!$G:$H,2,FALSE))</f>
        <v/>
      </c>
      <c r="H113" s="81" t="str">
        <f t="shared" si="31"/>
        <v/>
      </c>
      <c r="I113" s="82" t="str">
        <f>IF(発注書!E119="","",発注書!E119)</f>
        <v/>
      </c>
      <c r="J113" s="78" t="str">
        <f>IF(発注書!E119="","",発注書!C119)</f>
        <v/>
      </c>
      <c r="K113" s="78"/>
      <c r="L113" s="78"/>
      <c r="M113" s="78"/>
      <c r="N113" s="78"/>
    </row>
    <row r="114" spans="1:14" ht="20.149999999999999" customHeight="1" x14ac:dyDescent="0.55000000000000004">
      <c r="B114" s="50">
        <v>2</v>
      </c>
      <c r="C114" s="77"/>
      <c r="D114" s="78"/>
      <c r="E114" s="78" t="str">
        <f>IF(発注書!E120="","",発注書!B120)</f>
        <v/>
      </c>
      <c r="F114" s="79" t="str">
        <f>IF(J114="","",VLOOKUP(J114,商品マスタ!$F:$G,2,FALSE))</f>
        <v/>
      </c>
      <c r="G114" s="80" t="str">
        <f>IF(F114="","",VLOOKUP(F114,商品マスタ!$G:$H,2,FALSE))</f>
        <v/>
      </c>
      <c r="H114" s="81" t="str">
        <f t="shared" si="31"/>
        <v/>
      </c>
      <c r="I114" s="82" t="str">
        <f>IF(発注書!E120="","",発注書!E120)</f>
        <v/>
      </c>
      <c r="J114" s="78" t="str">
        <f>IF(発注書!E120="","",発注書!C120)</f>
        <v/>
      </c>
      <c r="K114" s="78"/>
      <c r="L114" s="78"/>
      <c r="M114" s="78"/>
      <c r="N114" s="78"/>
    </row>
    <row r="115" spans="1:14" ht="20.149999999999999" customHeight="1" x14ac:dyDescent="0.55000000000000004">
      <c r="A115" s="76" t="e">
        <f t="shared" ref="A115" si="55">A113+1</f>
        <v>#REF!</v>
      </c>
      <c r="B115" s="50">
        <v>1</v>
      </c>
      <c r="C115" s="77"/>
      <c r="D115" s="78"/>
      <c r="E115" s="78" t="str">
        <f>IF(発注書!E121="","",発注書!B121)</f>
        <v/>
      </c>
      <c r="F115" s="79" t="str">
        <f>IF(J115="","",VLOOKUP(J115,商品マスタ!$F:$G,2,FALSE))</f>
        <v/>
      </c>
      <c r="G115" s="80" t="str">
        <f>IF(F115="","",VLOOKUP(F115,商品マスタ!$G:$H,2,FALSE))</f>
        <v/>
      </c>
      <c r="H115" s="81" t="str">
        <f t="shared" si="31"/>
        <v/>
      </c>
      <c r="I115" s="82" t="str">
        <f>IF(発注書!E121="","",発注書!E121)</f>
        <v/>
      </c>
      <c r="J115" s="78" t="str">
        <f>IF(発注書!E121="","",発注書!C121)</f>
        <v/>
      </c>
      <c r="K115" s="78"/>
      <c r="L115" s="78"/>
      <c r="M115" s="78"/>
      <c r="N115" s="78"/>
    </row>
    <row r="116" spans="1:14" ht="20.149999999999999" customHeight="1" x14ac:dyDescent="0.55000000000000004">
      <c r="B116" s="50">
        <v>2</v>
      </c>
      <c r="C116" s="77"/>
      <c r="D116" s="78"/>
      <c r="E116" s="78" t="str">
        <f>IF(発注書!E122="","",発注書!B122)</f>
        <v/>
      </c>
      <c r="F116" s="79" t="str">
        <f>IF(J116="","",VLOOKUP(J116,商品マスタ!$F:$G,2,FALSE))</f>
        <v/>
      </c>
      <c r="G116" s="80" t="str">
        <f>IF(F116="","",VLOOKUP(F116,商品マスタ!$G:$H,2,FALSE))</f>
        <v/>
      </c>
      <c r="H116" s="81" t="str">
        <f t="shared" si="31"/>
        <v/>
      </c>
      <c r="I116" s="82" t="str">
        <f>IF(発注書!E122="","",発注書!E122)</f>
        <v/>
      </c>
      <c r="J116" s="78" t="str">
        <f>IF(発注書!E122="","",発注書!C122)</f>
        <v/>
      </c>
      <c r="K116" s="78"/>
      <c r="L116" s="78"/>
      <c r="M116" s="78"/>
      <c r="N116" s="78"/>
    </row>
    <row r="117" spans="1:14" ht="20.149999999999999" customHeight="1" x14ac:dyDescent="0.55000000000000004">
      <c r="A117" s="76" t="e">
        <f t="shared" ref="A117" si="56">A115+1</f>
        <v>#REF!</v>
      </c>
      <c r="B117" s="50">
        <v>1</v>
      </c>
      <c r="C117" s="77"/>
      <c r="D117" s="78"/>
      <c r="E117" s="78" t="str">
        <f>IF(発注書!E123="","",発注書!B123)</f>
        <v/>
      </c>
      <c r="F117" s="79" t="str">
        <f>IF(J117="","",VLOOKUP(J117,商品マスタ!$F:$G,2,FALSE))</f>
        <v/>
      </c>
      <c r="G117" s="80" t="str">
        <f>IF(F117="","",VLOOKUP(F117,商品マスタ!$G:$H,2,FALSE))</f>
        <v/>
      </c>
      <c r="H117" s="81" t="str">
        <f t="shared" si="31"/>
        <v/>
      </c>
      <c r="I117" s="82" t="str">
        <f>IF(発注書!E123="","",発注書!E123)</f>
        <v/>
      </c>
      <c r="J117" s="78" t="str">
        <f>IF(発注書!E123="","",発注書!C123)</f>
        <v/>
      </c>
      <c r="K117" s="78"/>
      <c r="L117" s="78"/>
      <c r="M117" s="78"/>
      <c r="N117" s="78"/>
    </row>
    <row r="118" spans="1:14" ht="20.149999999999999" customHeight="1" x14ac:dyDescent="0.55000000000000004">
      <c r="B118" s="50">
        <v>2</v>
      </c>
      <c r="C118" s="77"/>
      <c r="D118" s="78"/>
      <c r="E118" s="78" t="str">
        <f>IF(発注書!E124="","",発注書!B124)</f>
        <v/>
      </c>
      <c r="F118" s="79" t="str">
        <f>IF(J118="","",VLOOKUP(J118,商品マスタ!$F:$G,2,FALSE))</f>
        <v/>
      </c>
      <c r="G118" s="80" t="str">
        <f>IF(F118="","",VLOOKUP(F118,商品マスタ!$G:$H,2,FALSE))</f>
        <v/>
      </c>
      <c r="H118" s="81" t="str">
        <f t="shared" si="31"/>
        <v/>
      </c>
      <c r="I118" s="82" t="str">
        <f>IF(発注書!E124="","",発注書!E124)</f>
        <v/>
      </c>
      <c r="J118" s="78" t="str">
        <f>IF(発注書!E124="","",発注書!C124)</f>
        <v/>
      </c>
      <c r="K118" s="78"/>
      <c r="L118" s="78"/>
      <c r="M118" s="78"/>
      <c r="N118" s="78"/>
    </row>
    <row r="119" spans="1:14" ht="20.149999999999999" customHeight="1" x14ac:dyDescent="0.55000000000000004">
      <c r="A119" s="76" t="e">
        <f t="shared" ref="A119" si="57">A117+1</f>
        <v>#REF!</v>
      </c>
      <c r="B119" s="50">
        <v>1</v>
      </c>
      <c r="C119" s="77"/>
      <c r="D119" s="78"/>
      <c r="E119" s="78" t="str">
        <f>IF(発注書!E125="","",発注書!B125)</f>
        <v/>
      </c>
      <c r="F119" s="79" t="str">
        <f>IF(J119="","",VLOOKUP(J119,商品マスタ!$F:$G,2,FALSE))</f>
        <v/>
      </c>
      <c r="G119" s="80" t="str">
        <f>IF(F119="","",VLOOKUP(F119,商品マスタ!$G:$H,2,FALSE))</f>
        <v/>
      </c>
      <c r="H119" s="81" t="str">
        <f t="shared" si="31"/>
        <v/>
      </c>
      <c r="I119" s="82" t="str">
        <f>IF(発注書!E125="","",発注書!E125)</f>
        <v/>
      </c>
      <c r="J119" s="78" t="str">
        <f>IF(発注書!E125="","",発注書!C125)</f>
        <v/>
      </c>
      <c r="K119" s="78"/>
      <c r="L119" s="78"/>
      <c r="M119" s="78"/>
      <c r="N119" s="78"/>
    </row>
    <row r="120" spans="1:14" ht="20.149999999999999" customHeight="1" x14ac:dyDescent="0.55000000000000004">
      <c r="B120" s="50">
        <v>2</v>
      </c>
      <c r="C120" s="77"/>
      <c r="D120" s="78"/>
      <c r="E120" s="78" t="str">
        <f>IF(発注書!E126="","",発注書!B126)</f>
        <v/>
      </c>
      <c r="F120" s="79" t="str">
        <f>IF(J120="","",VLOOKUP(J120,商品マスタ!$F:$G,2,FALSE))</f>
        <v/>
      </c>
      <c r="G120" s="80" t="str">
        <f>IF(F120="","",VLOOKUP(F120,商品マスタ!$G:$H,2,FALSE))</f>
        <v/>
      </c>
      <c r="H120" s="81" t="str">
        <f t="shared" si="31"/>
        <v/>
      </c>
      <c r="I120" s="82" t="str">
        <f>IF(発注書!E126="","",発注書!E126)</f>
        <v/>
      </c>
      <c r="J120" s="78" t="str">
        <f>IF(発注書!E126="","",発注書!C126)</f>
        <v/>
      </c>
      <c r="K120" s="78"/>
      <c r="L120" s="78"/>
      <c r="M120" s="78"/>
      <c r="N120" s="78"/>
    </row>
    <row r="121" spans="1:14" ht="20.149999999999999" customHeight="1" x14ac:dyDescent="0.55000000000000004">
      <c r="A121" s="76" t="e">
        <f t="shared" ref="A121" si="58">A119+1</f>
        <v>#REF!</v>
      </c>
      <c r="B121" s="50">
        <v>1</v>
      </c>
      <c r="C121" s="77"/>
      <c r="D121" s="78"/>
      <c r="E121" s="78" t="str">
        <f>IF(発注書!E127="","",発注書!B127)</f>
        <v/>
      </c>
      <c r="F121" s="79" t="str">
        <f>IF(J121="","",VLOOKUP(J121,商品マスタ!$F:$G,2,FALSE))</f>
        <v/>
      </c>
      <c r="G121" s="80" t="str">
        <f>IF(F121="","",VLOOKUP(F121,商品マスタ!$G:$H,2,FALSE))</f>
        <v/>
      </c>
      <c r="H121" s="81" t="str">
        <f t="shared" si="31"/>
        <v/>
      </c>
      <c r="I121" s="82" t="str">
        <f>IF(発注書!E127="","",発注書!E127)</f>
        <v/>
      </c>
      <c r="J121" s="78" t="str">
        <f>IF(発注書!E127="","",発注書!C127)</f>
        <v/>
      </c>
      <c r="K121" s="78"/>
      <c r="L121" s="78"/>
      <c r="M121" s="78"/>
      <c r="N121" s="78"/>
    </row>
    <row r="122" spans="1:14" ht="20.149999999999999" customHeight="1" x14ac:dyDescent="0.55000000000000004">
      <c r="B122" s="50">
        <v>2</v>
      </c>
      <c r="C122" s="77"/>
      <c r="D122" s="78"/>
      <c r="E122" s="78" t="str">
        <f>IF(発注書!E128="","",発注書!B128)</f>
        <v/>
      </c>
      <c r="F122" s="79" t="str">
        <f>IF(J122="","",VLOOKUP(J122,商品マスタ!$F:$G,2,FALSE))</f>
        <v/>
      </c>
      <c r="G122" s="80" t="str">
        <f>IF(F122="","",VLOOKUP(F122,商品マスタ!$G:$H,2,FALSE))</f>
        <v/>
      </c>
      <c r="H122" s="81" t="str">
        <f t="shared" si="31"/>
        <v/>
      </c>
      <c r="I122" s="82" t="str">
        <f>IF(発注書!E128="","",発注書!E128)</f>
        <v/>
      </c>
      <c r="J122" s="78" t="str">
        <f>IF(発注書!E128="","",発注書!C128)</f>
        <v/>
      </c>
      <c r="K122" s="78"/>
      <c r="L122" s="78"/>
      <c r="M122" s="78"/>
      <c r="N122" s="78"/>
    </row>
    <row r="123" spans="1:14" ht="20.149999999999999" customHeight="1" x14ac:dyDescent="0.55000000000000004">
      <c r="A123" s="76" t="e">
        <f t="shared" ref="A123" si="59">A121+1</f>
        <v>#REF!</v>
      </c>
      <c r="B123" s="50">
        <v>1</v>
      </c>
      <c r="C123" s="77"/>
      <c r="D123" s="78"/>
      <c r="E123" s="78" t="str">
        <f>IF(発注書!E129="","",発注書!B129)</f>
        <v/>
      </c>
      <c r="F123" s="79" t="str">
        <f>IF(J123="","",VLOOKUP(J123,商品マスタ!$F:$G,2,FALSE))</f>
        <v/>
      </c>
      <c r="G123" s="80" t="str">
        <f>IF(F123="","",VLOOKUP(F123,商品マスタ!$G:$H,2,FALSE))</f>
        <v/>
      </c>
      <c r="H123" s="81" t="str">
        <f t="shared" si="31"/>
        <v/>
      </c>
      <c r="I123" s="82" t="str">
        <f>IF(発注書!E129="","",発注書!E129)</f>
        <v/>
      </c>
      <c r="J123" s="78" t="str">
        <f>IF(発注書!E129="","",発注書!C129)</f>
        <v/>
      </c>
      <c r="K123" s="78"/>
      <c r="L123" s="78"/>
      <c r="M123" s="78"/>
      <c r="N123" s="78"/>
    </row>
    <row r="124" spans="1:14" ht="20.149999999999999" customHeight="1" x14ac:dyDescent="0.55000000000000004">
      <c r="B124" s="50">
        <v>2</v>
      </c>
      <c r="C124" s="77"/>
      <c r="D124" s="78"/>
      <c r="E124" s="78" t="str">
        <f>IF(発注書!E130="","",発注書!B130)</f>
        <v/>
      </c>
      <c r="F124" s="79" t="str">
        <f>IF(J124="","",VLOOKUP(J124,商品マスタ!$F:$G,2,FALSE))</f>
        <v/>
      </c>
      <c r="G124" s="80" t="str">
        <f>IF(F124="","",VLOOKUP(F124,商品マスタ!$G:$H,2,FALSE))</f>
        <v/>
      </c>
      <c r="H124" s="81" t="str">
        <f t="shared" si="31"/>
        <v/>
      </c>
      <c r="I124" s="82" t="str">
        <f>IF(発注書!E130="","",発注書!E130)</f>
        <v/>
      </c>
      <c r="J124" s="78" t="str">
        <f>IF(発注書!E130="","",発注書!C130)</f>
        <v/>
      </c>
      <c r="K124" s="78"/>
      <c r="L124" s="78"/>
      <c r="M124" s="78"/>
      <c r="N124" s="78"/>
    </row>
    <row r="125" spans="1:14" ht="20.149999999999999" customHeight="1" x14ac:dyDescent="0.55000000000000004">
      <c r="A125" s="76" t="e">
        <f t="shared" ref="A125" si="60">A123+1</f>
        <v>#REF!</v>
      </c>
      <c r="B125" s="50">
        <v>1</v>
      </c>
      <c r="C125" s="77"/>
      <c r="D125" s="78"/>
      <c r="E125" s="78" t="str">
        <f>IF(発注書!E131="","",発注書!B131)</f>
        <v/>
      </c>
      <c r="F125" s="79" t="str">
        <f>IF(J125="","",VLOOKUP(J125,商品マスタ!$F:$G,2,FALSE))</f>
        <v/>
      </c>
      <c r="G125" s="80" t="str">
        <f>IF(F125="","",VLOOKUP(F125,商品マスタ!$G:$H,2,FALSE))</f>
        <v/>
      </c>
      <c r="H125" s="81" t="str">
        <f t="shared" si="31"/>
        <v/>
      </c>
      <c r="I125" s="82" t="str">
        <f>IF(発注書!E131="","",発注書!E131)</f>
        <v/>
      </c>
      <c r="J125" s="78" t="str">
        <f>IF(発注書!E131="","",発注書!C131)</f>
        <v/>
      </c>
      <c r="K125" s="78"/>
      <c r="L125" s="78"/>
      <c r="M125" s="78"/>
      <c r="N125" s="78"/>
    </row>
    <row r="126" spans="1:14" ht="20.149999999999999" customHeight="1" x14ac:dyDescent="0.55000000000000004">
      <c r="B126" s="50">
        <v>2</v>
      </c>
      <c r="C126" s="77"/>
      <c r="D126" s="78"/>
      <c r="E126" s="78" t="str">
        <f>IF(発注書!E132="","",発注書!B132)</f>
        <v/>
      </c>
      <c r="F126" s="79" t="str">
        <f>IF(J126="","",VLOOKUP(J126,商品マスタ!$F:$G,2,FALSE))</f>
        <v/>
      </c>
      <c r="G126" s="80" t="str">
        <f>IF(F126="","",VLOOKUP(F126,商品マスタ!$G:$H,2,FALSE))</f>
        <v/>
      </c>
      <c r="H126" s="81" t="str">
        <f t="shared" si="31"/>
        <v/>
      </c>
      <c r="I126" s="82" t="str">
        <f>IF(発注書!E132="","",発注書!E132)</f>
        <v/>
      </c>
      <c r="J126" s="78" t="str">
        <f>IF(発注書!E132="","",発注書!C132)</f>
        <v/>
      </c>
      <c r="K126" s="78"/>
      <c r="L126" s="78"/>
      <c r="M126" s="78"/>
      <c r="N126" s="78"/>
    </row>
    <row r="127" spans="1:14" ht="20.149999999999999" customHeight="1" x14ac:dyDescent="0.55000000000000004">
      <c r="A127" s="76" t="e">
        <f t="shared" ref="A127" si="61">A125+1</f>
        <v>#REF!</v>
      </c>
      <c r="B127" s="50">
        <v>1</v>
      </c>
      <c r="C127" s="77"/>
      <c r="D127" s="78"/>
      <c r="E127" s="78" t="str">
        <f>IF(発注書!E133="","",発注書!B133)</f>
        <v/>
      </c>
      <c r="F127" s="79" t="str">
        <f>IF(J127="","",VLOOKUP(J127,商品マスタ!$F:$G,2,FALSE))</f>
        <v/>
      </c>
      <c r="G127" s="80" t="str">
        <f>IF(F127="","",VLOOKUP(F127,商品マスタ!$G:$H,2,FALSE))</f>
        <v/>
      </c>
      <c r="H127" s="81" t="str">
        <f t="shared" si="31"/>
        <v/>
      </c>
      <c r="I127" s="82" t="str">
        <f>IF(発注書!E133="","",発注書!E133)</f>
        <v/>
      </c>
      <c r="J127" s="78" t="str">
        <f>IF(発注書!E133="","",発注書!C133)</f>
        <v/>
      </c>
      <c r="K127" s="78"/>
      <c r="L127" s="78"/>
      <c r="M127" s="78"/>
      <c r="N127" s="78"/>
    </row>
    <row r="128" spans="1:14" ht="20.149999999999999" customHeight="1" x14ac:dyDescent="0.55000000000000004">
      <c r="B128" s="50">
        <v>2</v>
      </c>
      <c r="C128" s="77"/>
      <c r="D128" s="78"/>
      <c r="E128" s="78" t="str">
        <f>IF(発注書!E134="","",発注書!B134)</f>
        <v/>
      </c>
      <c r="F128" s="79" t="str">
        <f>IF(J128="","",VLOOKUP(J128,商品マスタ!$F:$G,2,FALSE))</f>
        <v/>
      </c>
      <c r="G128" s="80" t="str">
        <f>IF(F128="","",VLOOKUP(F128,商品マスタ!$G:$H,2,FALSE))</f>
        <v/>
      </c>
      <c r="H128" s="81" t="str">
        <f t="shared" si="31"/>
        <v/>
      </c>
      <c r="I128" s="82" t="str">
        <f>IF(発注書!E134="","",発注書!E134)</f>
        <v/>
      </c>
      <c r="J128" s="78" t="str">
        <f>IF(発注書!E134="","",発注書!C134)</f>
        <v/>
      </c>
      <c r="K128" s="78"/>
      <c r="L128" s="78"/>
      <c r="M128" s="78"/>
      <c r="N128" s="78"/>
    </row>
    <row r="129" spans="1:14" ht="20.149999999999999" customHeight="1" x14ac:dyDescent="0.55000000000000004">
      <c r="A129" s="76" t="e">
        <f t="shared" ref="A129" si="62">A127+1</f>
        <v>#REF!</v>
      </c>
      <c r="B129" s="50">
        <v>1</v>
      </c>
      <c r="C129" s="77"/>
      <c r="D129" s="78"/>
      <c r="E129" s="78" t="str">
        <f>IF(発注書!E135="","",発注書!B135)</f>
        <v/>
      </c>
      <c r="F129" s="79" t="str">
        <f>IF(J129="","",VLOOKUP(J129,商品マスタ!$F:$G,2,FALSE))</f>
        <v/>
      </c>
      <c r="G129" s="80" t="str">
        <f>IF(F129="","",VLOOKUP(F129,商品マスタ!$G:$H,2,FALSE))</f>
        <v/>
      </c>
      <c r="H129" s="81" t="str">
        <f t="shared" si="31"/>
        <v/>
      </c>
      <c r="I129" s="82" t="str">
        <f>IF(発注書!E135="","",発注書!E135)</f>
        <v/>
      </c>
      <c r="J129" s="78" t="str">
        <f>IF(発注書!E135="","",発注書!C135)</f>
        <v/>
      </c>
      <c r="K129" s="78"/>
      <c r="L129" s="78"/>
      <c r="M129" s="78"/>
      <c r="N129" s="78"/>
    </row>
    <row r="130" spans="1:14" ht="20.149999999999999" customHeight="1" x14ac:dyDescent="0.55000000000000004">
      <c r="B130" s="50">
        <v>2</v>
      </c>
      <c r="C130" s="77"/>
      <c r="D130" s="78"/>
      <c r="E130" s="78" t="str">
        <f>IF(発注書!E136="","",発注書!B136)</f>
        <v/>
      </c>
      <c r="F130" s="79" t="str">
        <f>IF(J130="","",VLOOKUP(J130,商品マスタ!$F:$G,2,FALSE))</f>
        <v/>
      </c>
      <c r="G130" s="80" t="str">
        <f>IF(F130="","",VLOOKUP(F130,商品マスタ!$G:$H,2,FALSE))</f>
        <v/>
      </c>
      <c r="H130" s="81" t="str">
        <f t="shared" si="31"/>
        <v/>
      </c>
      <c r="I130" s="82" t="str">
        <f>IF(発注書!E136="","",発注書!E136)</f>
        <v/>
      </c>
      <c r="J130" s="78" t="str">
        <f>IF(発注書!E136="","",発注書!C136)</f>
        <v/>
      </c>
      <c r="K130" s="78"/>
      <c r="L130" s="78"/>
      <c r="M130" s="78"/>
      <c r="N130" s="78"/>
    </row>
    <row r="131" spans="1:14" ht="20.149999999999999" customHeight="1" x14ac:dyDescent="0.55000000000000004">
      <c r="A131" s="76" t="e">
        <f t="shared" ref="A131" si="63">A129+1</f>
        <v>#REF!</v>
      </c>
      <c r="B131" s="50">
        <v>1</v>
      </c>
      <c r="C131" s="77"/>
      <c r="D131" s="78"/>
      <c r="E131" s="78" t="str">
        <f>IF(発注書!E137="","",発注書!B137)</f>
        <v/>
      </c>
      <c r="F131" s="79" t="str">
        <f>IF(J131="","",VLOOKUP(J131,商品マスタ!$F:$G,2,FALSE))</f>
        <v/>
      </c>
      <c r="G131" s="80" t="str">
        <f>IF(F131="","",VLOOKUP(F131,商品マスタ!$G:$H,2,FALSE))</f>
        <v/>
      </c>
      <c r="H131" s="81" t="str">
        <f t="shared" si="31"/>
        <v/>
      </c>
      <c r="I131" s="82" t="str">
        <f>IF(発注書!E137="","",発注書!E137)</f>
        <v/>
      </c>
      <c r="J131" s="78" t="str">
        <f>IF(発注書!E137="","",発注書!C137)</f>
        <v/>
      </c>
      <c r="K131" s="78"/>
      <c r="L131" s="78"/>
      <c r="M131" s="78"/>
      <c r="N131" s="78"/>
    </row>
    <row r="132" spans="1:14" ht="20.149999999999999" customHeight="1" x14ac:dyDescent="0.55000000000000004">
      <c r="B132" s="50">
        <v>2</v>
      </c>
      <c r="C132" s="77"/>
      <c r="D132" s="78"/>
      <c r="E132" s="78" t="str">
        <f>IF(発注書!E138="","",発注書!B138)</f>
        <v/>
      </c>
      <c r="F132" s="79" t="str">
        <f>IF(J132="","",VLOOKUP(J132,商品マスタ!$F:$G,2,FALSE))</f>
        <v/>
      </c>
      <c r="G132" s="80" t="str">
        <f>IF(F132="","",VLOOKUP(F132,商品マスタ!$G:$H,2,FALSE))</f>
        <v/>
      </c>
      <c r="H132" s="81" t="str">
        <f t="shared" ref="H132:H195" si="64">IF(E132="","",IF(E132="",LEN(SUBSTITUTE(D132," ","")),LEN(SUBSTITUTE(E132," ",""))))</f>
        <v/>
      </c>
      <c r="I132" s="82" t="str">
        <f>IF(発注書!E138="","",発注書!E138)</f>
        <v/>
      </c>
      <c r="J132" s="78" t="str">
        <f>IF(発注書!E138="","",発注書!C138)</f>
        <v/>
      </c>
      <c r="K132" s="78"/>
      <c r="L132" s="78"/>
      <c r="M132" s="78"/>
      <c r="N132" s="78"/>
    </row>
    <row r="133" spans="1:14" ht="20.149999999999999" customHeight="1" x14ac:dyDescent="0.55000000000000004">
      <c r="A133" s="76" t="e">
        <f t="shared" ref="A133" si="65">A131+1</f>
        <v>#REF!</v>
      </c>
      <c r="B133" s="50">
        <v>1</v>
      </c>
      <c r="C133" s="77"/>
      <c r="D133" s="78"/>
      <c r="E133" s="78" t="str">
        <f>IF(発注書!E139="","",発注書!B139)</f>
        <v/>
      </c>
      <c r="F133" s="79" t="str">
        <f>IF(J133="","",VLOOKUP(J133,商品マスタ!$F:$G,2,FALSE))</f>
        <v/>
      </c>
      <c r="G133" s="80" t="str">
        <f>IF(F133="","",VLOOKUP(F133,商品マスタ!$G:$H,2,FALSE))</f>
        <v/>
      </c>
      <c r="H133" s="81" t="str">
        <f t="shared" si="64"/>
        <v/>
      </c>
      <c r="I133" s="82" t="str">
        <f>IF(発注書!E139="","",発注書!E139)</f>
        <v/>
      </c>
      <c r="J133" s="78" t="str">
        <f>IF(発注書!E139="","",発注書!C139)</f>
        <v/>
      </c>
      <c r="K133" s="78"/>
      <c r="L133" s="78"/>
      <c r="M133" s="78"/>
      <c r="N133" s="78"/>
    </row>
    <row r="134" spans="1:14" ht="20.149999999999999" customHeight="1" x14ac:dyDescent="0.55000000000000004">
      <c r="B134" s="50">
        <v>2</v>
      </c>
      <c r="C134" s="77"/>
      <c r="D134" s="78"/>
      <c r="E134" s="78" t="str">
        <f>IF(発注書!E140="","",発注書!B140)</f>
        <v/>
      </c>
      <c r="F134" s="79" t="str">
        <f>IF(J134="","",VLOOKUP(J134,商品マスタ!$F:$G,2,FALSE))</f>
        <v/>
      </c>
      <c r="G134" s="80" t="str">
        <f>IF(F134="","",VLOOKUP(F134,商品マスタ!$G:$H,2,FALSE))</f>
        <v/>
      </c>
      <c r="H134" s="81" t="str">
        <f t="shared" si="64"/>
        <v/>
      </c>
      <c r="I134" s="82" t="str">
        <f>IF(発注書!E140="","",発注書!E140)</f>
        <v/>
      </c>
      <c r="J134" s="78" t="str">
        <f>IF(発注書!E140="","",発注書!C140)</f>
        <v/>
      </c>
      <c r="K134" s="78"/>
      <c r="L134" s="78"/>
      <c r="M134" s="78"/>
      <c r="N134" s="78"/>
    </row>
    <row r="135" spans="1:14" ht="20.149999999999999" customHeight="1" x14ac:dyDescent="0.55000000000000004">
      <c r="A135" s="76" t="e">
        <f t="shared" ref="A135" si="66">A133+1</f>
        <v>#REF!</v>
      </c>
      <c r="B135" s="50">
        <v>1</v>
      </c>
      <c r="C135" s="77"/>
      <c r="D135" s="78"/>
      <c r="E135" s="78" t="str">
        <f>IF(発注書!E141="","",発注書!B141)</f>
        <v/>
      </c>
      <c r="F135" s="79" t="str">
        <f>IF(J135="","",VLOOKUP(J135,商品マスタ!$F:$G,2,FALSE))</f>
        <v/>
      </c>
      <c r="G135" s="80" t="str">
        <f>IF(F135="","",VLOOKUP(F135,商品マスタ!$G:$H,2,FALSE))</f>
        <v/>
      </c>
      <c r="H135" s="81" t="str">
        <f t="shared" si="64"/>
        <v/>
      </c>
      <c r="I135" s="82" t="str">
        <f>IF(発注書!E141="","",発注書!E141)</f>
        <v/>
      </c>
      <c r="J135" s="78" t="str">
        <f>IF(発注書!E141="","",発注書!C141)</f>
        <v/>
      </c>
      <c r="K135" s="78"/>
      <c r="L135" s="78"/>
      <c r="M135" s="78"/>
      <c r="N135" s="78"/>
    </row>
    <row r="136" spans="1:14" ht="20.149999999999999" customHeight="1" x14ac:dyDescent="0.55000000000000004">
      <c r="B136" s="50">
        <v>2</v>
      </c>
      <c r="C136" s="77"/>
      <c r="D136" s="78"/>
      <c r="E136" s="78" t="str">
        <f>IF(発注書!E142="","",発注書!B142)</f>
        <v/>
      </c>
      <c r="F136" s="79" t="str">
        <f>IF(J136="","",VLOOKUP(J136,商品マスタ!$F:$G,2,FALSE))</f>
        <v/>
      </c>
      <c r="G136" s="80" t="str">
        <f>IF(F136="","",VLOOKUP(F136,商品マスタ!$G:$H,2,FALSE))</f>
        <v/>
      </c>
      <c r="H136" s="81" t="str">
        <f t="shared" si="64"/>
        <v/>
      </c>
      <c r="I136" s="82" t="str">
        <f>IF(発注書!E142="","",発注書!E142)</f>
        <v/>
      </c>
      <c r="J136" s="78" t="str">
        <f>IF(発注書!E142="","",発注書!C142)</f>
        <v/>
      </c>
      <c r="K136" s="78"/>
      <c r="L136" s="78"/>
      <c r="M136" s="78"/>
      <c r="N136" s="78"/>
    </row>
    <row r="137" spans="1:14" ht="20.149999999999999" customHeight="1" x14ac:dyDescent="0.55000000000000004">
      <c r="A137" s="76" t="e">
        <f t="shared" ref="A137" si="67">A135+1</f>
        <v>#REF!</v>
      </c>
      <c r="B137" s="50">
        <v>1</v>
      </c>
      <c r="C137" s="77"/>
      <c r="D137" s="78"/>
      <c r="E137" s="78" t="str">
        <f>IF(発注書!E143="","",発注書!B143)</f>
        <v/>
      </c>
      <c r="F137" s="79" t="str">
        <f>IF(J137="","",VLOOKUP(J137,商品マスタ!$F:$G,2,FALSE))</f>
        <v/>
      </c>
      <c r="G137" s="80" t="str">
        <f>IF(F137="","",VLOOKUP(F137,商品マスタ!$G:$H,2,FALSE))</f>
        <v/>
      </c>
      <c r="H137" s="81" t="str">
        <f t="shared" si="64"/>
        <v/>
      </c>
      <c r="I137" s="82" t="str">
        <f>IF(発注書!E143="","",発注書!E143)</f>
        <v/>
      </c>
      <c r="J137" s="78" t="str">
        <f>IF(発注書!E143="","",発注書!C143)</f>
        <v/>
      </c>
      <c r="K137" s="78"/>
      <c r="L137" s="78"/>
      <c r="M137" s="78"/>
      <c r="N137" s="78"/>
    </row>
    <row r="138" spans="1:14" ht="20.149999999999999" customHeight="1" x14ac:dyDescent="0.55000000000000004">
      <c r="B138" s="50">
        <v>2</v>
      </c>
      <c r="C138" s="77"/>
      <c r="D138" s="78"/>
      <c r="E138" s="78" t="str">
        <f>IF(発注書!E144="","",発注書!B144)</f>
        <v/>
      </c>
      <c r="F138" s="79" t="str">
        <f>IF(J138="","",VLOOKUP(J138,商品マスタ!$F:$G,2,FALSE))</f>
        <v/>
      </c>
      <c r="G138" s="80" t="str">
        <f>IF(F138="","",VLOOKUP(F138,商品マスタ!$G:$H,2,FALSE))</f>
        <v/>
      </c>
      <c r="H138" s="81" t="str">
        <f t="shared" si="64"/>
        <v/>
      </c>
      <c r="I138" s="82" t="str">
        <f>IF(発注書!E144="","",発注書!E144)</f>
        <v/>
      </c>
      <c r="J138" s="78" t="str">
        <f>IF(発注書!E144="","",発注書!C144)</f>
        <v/>
      </c>
      <c r="K138" s="78"/>
      <c r="L138" s="78"/>
      <c r="M138" s="78"/>
      <c r="N138" s="78"/>
    </row>
    <row r="139" spans="1:14" ht="20.149999999999999" customHeight="1" x14ac:dyDescent="0.55000000000000004">
      <c r="A139" s="76" t="e">
        <f t="shared" ref="A139" si="68">A137+1</f>
        <v>#REF!</v>
      </c>
      <c r="B139" s="50">
        <v>1</v>
      </c>
      <c r="C139" s="77"/>
      <c r="D139" s="78"/>
      <c r="E139" s="78" t="str">
        <f>IF(発注書!E145="","",発注書!B145)</f>
        <v/>
      </c>
      <c r="F139" s="79" t="str">
        <f>IF(J139="","",VLOOKUP(J139,商品マスタ!$F:$G,2,FALSE))</f>
        <v/>
      </c>
      <c r="G139" s="80" t="str">
        <f>IF(F139="","",VLOOKUP(F139,商品マスタ!$G:$H,2,FALSE))</f>
        <v/>
      </c>
      <c r="H139" s="81" t="str">
        <f t="shared" si="64"/>
        <v/>
      </c>
      <c r="I139" s="82" t="str">
        <f>IF(発注書!E145="","",発注書!E145)</f>
        <v/>
      </c>
      <c r="J139" s="78" t="str">
        <f>IF(発注書!E145="","",発注書!C145)</f>
        <v/>
      </c>
      <c r="K139" s="78"/>
      <c r="L139" s="78"/>
      <c r="M139" s="78"/>
      <c r="N139" s="78"/>
    </row>
    <row r="140" spans="1:14" ht="20.149999999999999" customHeight="1" x14ac:dyDescent="0.55000000000000004">
      <c r="B140" s="50">
        <v>2</v>
      </c>
      <c r="C140" s="77"/>
      <c r="D140" s="78"/>
      <c r="E140" s="78" t="str">
        <f>IF(発注書!E146="","",発注書!B146)</f>
        <v/>
      </c>
      <c r="F140" s="79" t="str">
        <f>IF(J140="","",VLOOKUP(J140,商品マスタ!$F:$G,2,FALSE))</f>
        <v/>
      </c>
      <c r="G140" s="80" t="str">
        <f>IF(F140="","",VLOOKUP(F140,商品マスタ!$G:$H,2,FALSE))</f>
        <v/>
      </c>
      <c r="H140" s="81" t="str">
        <f t="shared" si="64"/>
        <v/>
      </c>
      <c r="I140" s="82" t="str">
        <f>IF(発注書!E146="","",発注書!E146)</f>
        <v/>
      </c>
      <c r="J140" s="78" t="str">
        <f>IF(発注書!E146="","",発注書!C146)</f>
        <v/>
      </c>
      <c r="K140" s="78"/>
      <c r="L140" s="78"/>
      <c r="M140" s="78"/>
      <c r="N140" s="78"/>
    </row>
    <row r="141" spans="1:14" ht="20.149999999999999" customHeight="1" x14ac:dyDescent="0.55000000000000004">
      <c r="A141" s="76" t="e">
        <f t="shared" ref="A141" si="69">A139+1</f>
        <v>#REF!</v>
      </c>
      <c r="B141" s="50">
        <v>1</v>
      </c>
      <c r="C141" s="77"/>
      <c r="D141" s="78"/>
      <c r="E141" s="78" t="str">
        <f>IF(発注書!E147="","",発注書!B147)</f>
        <v/>
      </c>
      <c r="F141" s="79" t="str">
        <f>IF(J141="","",VLOOKUP(J141,商品マスタ!$F:$G,2,FALSE))</f>
        <v/>
      </c>
      <c r="G141" s="80" t="str">
        <f>IF(F141="","",VLOOKUP(F141,商品マスタ!$G:$H,2,FALSE))</f>
        <v/>
      </c>
      <c r="H141" s="81" t="str">
        <f t="shared" si="64"/>
        <v/>
      </c>
      <c r="I141" s="82" t="str">
        <f>IF(発注書!E147="","",発注書!E147)</f>
        <v/>
      </c>
      <c r="J141" s="78" t="str">
        <f>IF(発注書!E147="","",発注書!C147)</f>
        <v/>
      </c>
      <c r="K141" s="78"/>
      <c r="L141" s="78"/>
      <c r="M141" s="78"/>
      <c r="N141" s="78"/>
    </row>
    <row r="142" spans="1:14" ht="20.149999999999999" customHeight="1" x14ac:dyDescent="0.55000000000000004">
      <c r="B142" s="50">
        <v>2</v>
      </c>
      <c r="C142" s="77"/>
      <c r="D142" s="78"/>
      <c r="E142" s="78" t="str">
        <f>IF(発注書!E148="","",発注書!B148)</f>
        <v/>
      </c>
      <c r="F142" s="79" t="str">
        <f>IF(J142="","",VLOOKUP(J142,商品マスタ!$F:$G,2,FALSE))</f>
        <v/>
      </c>
      <c r="G142" s="80" t="str">
        <f>IF(F142="","",VLOOKUP(F142,商品マスタ!$G:$H,2,FALSE))</f>
        <v/>
      </c>
      <c r="H142" s="81" t="str">
        <f t="shared" si="64"/>
        <v/>
      </c>
      <c r="I142" s="82" t="str">
        <f>IF(発注書!E148="","",発注書!E148)</f>
        <v/>
      </c>
      <c r="J142" s="78" t="str">
        <f>IF(発注書!E148="","",発注書!C148)</f>
        <v/>
      </c>
      <c r="K142" s="78"/>
      <c r="L142" s="78"/>
      <c r="M142" s="78"/>
      <c r="N142" s="78"/>
    </row>
    <row r="143" spans="1:14" ht="20.149999999999999" customHeight="1" x14ac:dyDescent="0.55000000000000004">
      <c r="A143" s="76" t="e">
        <f t="shared" ref="A143" si="70">A141+1</f>
        <v>#REF!</v>
      </c>
      <c r="B143" s="50">
        <v>1</v>
      </c>
      <c r="C143" s="77"/>
      <c r="D143" s="78"/>
      <c r="E143" s="78" t="str">
        <f>IF(発注書!E149="","",発注書!B149)</f>
        <v/>
      </c>
      <c r="F143" s="79" t="str">
        <f>IF(J143="","",VLOOKUP(J143,商品マスタ!$F:$G,2,FALSE))</f>
        <v/>
      </c>
      <c r="G143" s="80" t="str">
        <f>IF(F143="","",VLOOKUP(F143,商品マスタ!$G:$H,2,FALSE))</f>
        <v/>
      </c>
      <c r="H143" s="81" t="str">
        <f t="shared" si="64"/>
        <v/>
      </c>
      <c r="I143" s="82" t="str">
        <f>IF(発注書!E149="","",発注書!E149)</f>
        <v/>
      </c>
      <c r="J143" s="78" t="str">
        <f>IF(発注書!E149="","",発注書!C149)</f>
        <v/>
      </c>
      <c r="K143" s="78"/>
      <c r="L143" s="78"/>
      <c r="M143" s="78"/>
      <c r="N143" s="78"/>
    </row>
    <row r="144" spans="1:14" ht="20.149999999999999" customHeight="1" x14ac:dyDescent="0.55000000000000004">
      <c r="B144" s="50">
        <v>2</v>
      </c>
      <c r="C144" s="77"/>
      <c r="D144" s="78"/>
      <c r="E144" s="78" t="str">
        <f>IF(発注書!E150="","",発注書!B150)</f>
        <v/>
      </c>
      <c r="F144" s="79" t="str">
        <f>IF(J144="","",VLOOKUP(J144,商品マスタ!$F:$G,2,FALSE))</f>
        <v/>
      </c>
      <c r="G144" s="80" t="str">
        <f>IF(F144="","",VLOOKUP(F144,商品マスタ!$G:$H,2,FALSE))</f>
        <v/>
      </c>
      <c r="H144" s="81" t="str">
        <f t="shared" si="64"/>
        <v/>
      </c>
      <c r="I144" s="82" t="str">
        <f>IF(発注書!E150="","",発注書!E150)</f>
        <v/>
      </c>
      <c r="J144" s="78" t="str">
        <f>IF(発注書!E150="","",発注書!C150)</f>
        <v/>
      </c>
      <c r="K144" s="78"/>
      <c r="L144" s="78"/>
      <c r="M144" s="78"/>
      <c r="N144" s="78"/>
    </row>
    <row r="145" spans="1:14" ht="20.149999999999999" customHeight="1" x14ac:dyDescent="0.55000000000000004">
      <c r="A145" s="76" t="e">
        <f t="shared" ref="A145" si="71">A143+1</f>
        <v>#REF!</v>
      </c>
      <c r="B145" s="50">
        <v>1</v>
      </c>
      <c r="C145" s="77"/>
      <c r="D145" s="78"/>
      <c r="E145" s="78" t="str">
        <f>IF(発注書!E151="","",発注書!B151)</f>
        <v/>
      </c>
      <c r="F145" s="79" t="str">
        <f>IF(J145="","",VLOOKUP(J145,商品マスタ!$F:$G,2,FALSE))</f>
        <v/>
      </c>
      <c r="G145" s="80" t="str">
        <f>IF(F145="","",VLOOKUP(F145,商品マスタ!$G:$H,2,FALSE))</f>
        <v/>
      </c>
      <c r="H145" s="81" t="str">
        <f t="shared" si="64"/>
        <v/>
      </c>
      <c r="I145" s="82" t="str">
        <f>IF(発注書!E151="","",発注書!E151)</f>
        <v/>
      </c>
      <c r="J145" s="78" t="str">
        <f>IF(発注書!E151="","",発注書!C151)</f>
        <v/>
      </c>
      <c r="K145" s="78"/>
      <c r="L145" s="78"/>
      <c r="M145" s="78"/>
      <c r="N145" s="78"/>
    </row>
    <row r="146" spans="1:14" ht="20.149999999999999" customHeight="1" x14ac:dyDescent="0.55000000000000004">
      <c r="B146" s="50">
        <v>2</v>
      </c>
      <c r="C146" s="77"/>
      <c r="D146" s="78"/>
      <c r="E146" s="78" t="str">
        <f>IF(発注書!E152="","",発注書!B152)</f>
        <v/>
      </c>
      <c r="F146" s="79" t="str">
        <f>IF(J146="","",VLOOKUP(J146,商品マスタ!$F:$G,2,FALSE))</f>
        <v/>
      </c>
      <c r="G146" s="80" t="str">
        <f>IF(F146="","",VLOOKUP(F146,商品マスタ!$G:$H,2,FALSE))</f>
        <v/>
      </c>
      <c r="H146" s="81" t="str">
        <f t="shared" si="64"/>
        <v/>
      </c>
      <c r="I146" s="82" t="str">
        <f>IF(発注書!E152="","",発注書!E152)</f>
        <v/>
      </c>
      <c r="J146" s="78" t="str">
        <f>IF(発注書!E152="","",発注書!C152)</f>
        <v/>
      </c>
      <c r="K146" s="78"/>
      <c r="L146" s="78"/>
      <c r="M146" s="78"/>
      <c r="N146" s="78"/>
    </row>
    <row r="147" spans="1:14" ht="20.149999999999999" customHeight="1" x14ac:dyDescent="0.55000000000000004">
      <c r="A147" s="76" t="e">
        <f t="shared" ref="A147" si="72">A145+1</f>
        <v>#REF!</v>
      </c>
      <c r="B147" s="50">
        <v>1</v>
      </c>
      <c r="C147" s="77"/>
      <c r="D147" s="78"/>
      <c r="E147" s="78" t="str">
        <f>IF(発注書!E153="","",発注書!B153)</f>
        <v/>
      </c>
      <c r="F147" s="79" t="str">
        <f>IF(J147="","",VLOOKUP(J147,商品マスタ!$F:$G,2,FALSE))</f>
        <v/>
      </c>
      <c r="G147" s="80" t="str">
        <f>IF(F147="","",VLOOKUP(F147,商品マスタ!$G:$H,2,FALSE))</f>
        <v/>
      </c>
      <c r="H147" s="81" t="str">
        <f t="shared" si="64"/>
        <v/>
      </c>
      <c r="I147" s="82" t="str">
        <f>IF(発注書!E153="","",発注書!E153)</f>
        <v/>
      </c>
      <c r="J147" s="78" t="str">
        <f>IF(発注書!E153="","",発注書!C153)</f>
        <v/>
      </c>
      <c r="K147" s="78"/>
      <c r="L147" s="78"/>
      <c r="M147" s="78"/>
      <c r="N147" s="78"/>
    </row>
    <row r="148" spans="1:14" ht="20.149999999999999" customHeight="1" x14ac:dyDescent="0.55000000000000004">
      <c r="B148" s="50">
        <v>2</v>
      </c>
      <c r="C148" s="77"/>
      <c r="D148" s="78"/>
      <c r="E148" s="78" t="str">
        <f>IF(発注書!E154="","",発注書!B154)</f>
        <v/>
      </c>
      <c r="F148" s="79" t="str">
        <f>IF(J148="","",VLOOKUP(J148,商品マスタ!$F:$G,2,FALSE))</f>
        <v/>
      </c>
      <c r="G148" s="80" t="str">
        <f>IF(F148="","",VLOOKUP(F148,商品マスタ!$G:$H,2,FALSE))</f>
        <v/>
      </c>
      <c r="H148" s="81" t="str">
        <f t="shared" si="64"/>
        <v/>
      </c>
      <c r="I148" s="82" t="str">
        <f>IF(発注書!E154="","",発注書!E154)</f>
        <v/>
      </c>
      <c r="J148" s="78" t="str">
        <f>IF(発注書!E154="","",発注書!C154)</f>
        <v/>
      </c>
      <c r="K148" s="78"/>
      <c r="L148" s="78"/>
      <c r="M148" s="78"/>
      <c r="N148" s="78"/>
    </row>
    <row r="149" spans="1:14" ht="20.149999999999999" customHeight="1" x14ac:dyDescent="0.55000000000000004">
      <c r="A149" s="76" t="e">
        <f t="shared" ref="A149" si="73">A147+1</f>
        <v>#REF!</v>
      </c>
      <c r="B149" s="50">
        <v>1</v>
      </c>
      <c r="C149" s="77"/>
      <c r="D149" s="78"/>
      <c r="E149" s="78" t="str">
        <f>IF(発注書!E155="","",発注書!B155)</f>
        <v/>
      </c>
      <c r="F149" s="79" t="str">
        <f>IF(J149="","",VLOOKUP(J149,商品マスタ!$F:$G,2,FALSE))</f>
        <v/>
      </c>
      <c r="G149" s="80" t="str">
        <f>IF(F149="","",VLOOKUP(F149,商品マスタ!$G:$H,2,FALSE))</f>
        <v/>
      </c>
      <c r="H149" s="81" t="str">
        <f t="shared" si="64"/>
        <v/>
      </c>
      <c r="I149" s="82" t="str">
        <f>IF(発注書!E155="","",発注書!E155)</f>
        <v/>
      </c>
      <c r="J149" s="78" t="str">
        <f>IF(発注書!E155="","",発注書!C155)</f>
        <v/>
      </c>
      <c r="K149" s="78"/>
      <c r="L149" s="78"/>
      <c r="M149" s="78"/>
      <c r="N149" s="78"/>
    </row>
    <row r="150" spans="1:14" ht="20.149999999999999" customHeight="1" x14ac:dyDescent="0.55000000000000004">
      <c r="B150" s="50">
        <v>2</v>
      </c>
      <c r="C150" s="77"/>
      <c r="D150" s="78"/>
      <c r="E150" s="78" t="str">
        <f>IF(発注書!E156="","",発注書!B156)</f>
        <v/>
      </c>
      <c r="F150" s="79" t="str">
        <f>IF(J150="","",VLOOKUP(J150,商品マスタ!$F:$G,2,FALSE))</f>
        <v/>
      </c>
      <c r="G150" s="80" t="str">
        <f>IF(F150="","",VLOOKUP(F150,商品マスタ!$G:$H,2,FALSE))</f>
        <v/>
      </c>
      <c r="H150" s="81" t="str">
        <f t="shared" si="64"/>
        <v/>
      </c>
      <c r="I150" s="82" t="str">
        <f>IF(発注書!E156="","",発注書!E156)</f>
        <v/>
      </c>
      <c r="J150" s="78" t="str">
        <f>IF(発注書!E156="","",発注書!C156)</f>
        <v/>
      </c>
      <c r="K150" s="78"/>
      <c r="L150" s="78"/>
      <c r="M150" s="78"/>
      <c r="N150" s="78"/>
    </row>
    <row r="151" spans="1:14" ht="20.149999999999999" customHeight="1" x14ac:dyDescent="0.55000000000000004">
      <c r="A151" s="76" t="e">
        <f t="shared" ref="A151" si="74">A149+1</f>
        <v>#REF!</v>
      </c>
      <c r="B151" s="50">
        <v>1</v>
      </c>
      <c r="C151" s="77"/>
      <c r="D151" s="78"/>
      <c r="E151" s="78" t="str">
        <f>IF(発注書!E157="","",発注書!B157)</f>
        <v/>
      </c>
      <c r="F151" s="79" t="str">
        <f>IF(J151="","",VLOOKUP(J151,商品マスタ!$F:$G,2,FALSE))</f>
        <v/>
      </c>
      <c r="G151" s="80" t="str">
        <f>IF(F151="","",VLOOKUP(F151,商品マスタ!$G:$H,2,FALSE))</f>
        <v/>
      </c>
      <c r="H151" s="81" t="str">
        <f t="shared" si="64"/>
        <v/>
      </c>
      <c r="I151" s="82" t="str">
        <f>IF(発注書!E157="","",発注書!E157)</f>
        <v/>
      </c>
      <c r="J151" s="78" t="str">
        <f>IF(発注書!E157="","",発注書!C157)</f>
        <v/>
      </c>
      <c r="K151" s="78"/>
      <c r="L151" s="78"/>
      <c r="M151" s="78"/>
      <c r="N151" s="78"/>
    </row>
    <row r="152" spans="1:14" ht="20.149999999999999" customHeight="1" x14ac:dyDescent="0.55000000000000004">
      <c r="B152" s="50">
        <v>2</v>
      </c>
      <c r="C152" s="77"/>
      <c r="D152" s="78"/>
      <c r="E152" s="78" t="str">
        <f>IF(発注書!E158="","",発注書!B158)</f>
        <v/>
      </c>
      <c r="F152" s="79" t="str">
        <f>IF(J152="","",VLOOKUP(J152,商品マスタ!$F:$G,2,FALSE))</f>
        <v/>
      </c>
      <c r="G152" s="80" t="str">
        <f>IF(F152="","",VLOOKUP(F152,商品マスタ!$G:$H,2,FALSE))</f>
        <v/>
      </c>
      <c r="H152" s="81" t="str">
        <f t="shared" si="64"/>
        <v/>
      </c>
      <c r="I152" s="82" t="str">
        <f>IF(発注書!E158="","",発注書!E158)</f>
        <v/>
      </c>
      <c r="J152" s="78" t="str">
        <f>IF(発注書!E158="","",発注書!C158)</f>
        <v/>
      </c>
      <c r="K152" s="78"/>
      <c r="L152" s="78"/>
      <c r="M152" s="78"/>
      <c r="N152" s="78"/>
    </row>
    <row r="153" spans="1:14" ht="20.149999999999999" customHeight="1" x14ac:dyDescent="0.55000000000000004">
      <c r="A153" s="76" t="e">
        <f t="shared" ref="A153" si="75">A151+1</f>
        <v>#REF!</v>
      </c>
      <c r="B153" s="50">
        <v>1</v>
      </c>
      <c r="C153" s="77"/>
      <c r="D153" s="78"/>
      <c r="E153" s="78" t="str">
        <f>IF(発注書!E159="","",発注書!B159)</f>
        <v/>
      </c>
      <c r="F153" s="79" t="str">
        <f>IF(J153="","",VLOOKUP(J153,商品マスタ!$F:$G,2,FALSE))</f>
        <v/>
      </c>
      <c r="G153" s="80" t="str">
        <f>IF(F153="","",VLOOKUP(F153,商品マスタ!$G:$H,2,FALSE))</f>
        <v/>
      </c>
      <c r="H153" s="81" t="str">
        <f t="shared" si="64"/>
        <v/>
      </c>
      <c r="I153" s="82" t="str">
        <f>IF(発注書!E159="","",発注書!E159)</f>
        <v/>
      </c>
      <c r="J153" s="78" t="str">
        <f>IF(発注書!E159="","",発注書!C159)</f>
        <v/>
      </c>
      <c r="K153" s="78"/>
      <c r="L153" s="78"/>
      <c r="M153" s="78"/>
      <c r="N153" s="78"/>
    </row>
    <row r="154" spans="1:14" ht="20.149999999999999" customHeight="1" x14ac:dyDescent="0.55000000000000004">
      <c r="B154" s="50">
        <v>2</v>
      </c>
      <c r="C154" s="77"/>
      <c r="D154" s="78"/>
      <c r="E154" s="78" t="str">
        <f>IF(発注書!E160="","",発注書!B160)</f>
        <v/>
      </c>
      <c r="F154" s="79" t="str">
        <f>IF(J154="","",VLOOKUP(J154,商品マスタ!$F:$G,2,FALSE))</f>
        <v/>
      </c>
      <c r="G154" s="80" t="str">
        <f>IF(F154="","",VLOOKUP(F154,商品マスタ!$G:$H,2,FALSE))</f>
        <v/>
      </c>
      <c r="H154" s="81" t="str">
        <f t="shared" si="64"/>
        <v/>
      </c>
      <c r="I154" s="82" t="str">
        <f>IF(発注書!E160="","",発注書!E160)</f>
        <v/>
      </c>
      <c r="J154" s="78" t="str">
        <f>IF(発注書!E160="","",発注書!C160)</f>
        <v/>
      </c>
      <c r="K154" s="78"/>
      <c r="L154" s="78"/>
      <c r="M154" s="78"/>
      <c r="N154" s="78"/>
    </row>
    <row r="155" spans="1:14" ht="20.149999999999999" customHeight="1" x14ac:dyDescent="0.55000000000000004">
      <c r="A155" s="76" t="e">
        <f t="shared" ref="A155" si="76">A153+1</f>
        <v>#REF!</v>
      </c>
      <c r="B155" s="50">
        <v>1</v>
      </c>
      <c r="C155" s="77"/>
      <c r="D155" s="78"/>
      <c r="E155" s="78" t="str">
        <f>IF(発注書!E161="","",発注書!B161)</f>
        <v/>
      </c>
      <c r="F155" s="79" t="str">
        <f>IF(J155="","",VLOOKUP(J155,商品マスタ!$F:$G,2,FALSE))</f>
        <v/>
      </c>
      <c r="G155" s="80" t="str">
        <f>IF(F155="","",VLOOKUP(F155,商品マスタ!$G:$H,2,FALSE))</f>
        <v/>
      </c>
      <c r="H155" s="81" t="str">
        <f t="shared" si="64"/>
        <v/>
      </c>
      <c r="I155" s="82" t="str">
        <f>IF(発注書!E161="","",発注書!E161)</f>
        <v/>
      </c>
      <c r="J155" s="78" t="str">
        <f>IF(発注書!E161="","",発注書!C161)</f>
        <v/>
      </c>
      <c r="K155" s="78"/>
      <c r="L155" s="78"/>
      <c r="M155" s="78"/>
      <c r="N155" s="78"/>
    </row>
    <row r="156" spans="1:14" ht="20.149999999999999" customHeight="1" x14ac:dyDescent="0.55000000000000004">
      <c r="B156" s="50">
        <v>2</v>
      </c>
      <c r="C156" s="77"/>
      <c r="D156" s="78"/>
      <c r="E156" s="78" t="str">
        <f>IF(発注書!E162="","",発注書!B162)</f>
        <v/>
      </c>
      <c r="F156" s="79" t="str">
        <f>IF(J156="","",VLOOKUP(J156,商品マスタ!$F:$G,2,FALSE))</f>
        <v/>
      </c>
      <c r="G156" s="80" t="str">
        <f>IF(F156="","",VLOOKUP(F156,商品マスタ!$G:$H,2,FALSE))</f>
        <v/>
      </c>
      <c r="H156" s="81" t="str">
        <f t="shared" si="64"/>
        <v/>
      </c>
      <c r="I156" s="82" t="str">
        <f>IF(発注書!E162="","",発注書!E162)</f>
        <v/>
      </c>
      <c r="J156" s="78" t="str">
        <f>IF(発注書!E162="","",発注書!C162)</f>
        <v/>
      </c>
      <c r="K156" s="78"/>
      <c r="L156" s="78"/>
      <c r="M156" s="78"/>
      <c r="N156" s="78"/>
    </row>
    <row r="157" spans="1:14" ht="20.149999999999999" customHeight="1" x14ac:dyDescent="0.55000000000000004">
      <c r="A157" s="76" t="e">
        <f t="shared" ref="A157" si="77">A155+1</f>
        <v>#REF!</v>
      </c>
      <c r="B157" s="50">
        <v>1</v>
      </c>
      <c r="C157" s="77"/>
      <c r="D157" s="78"/>
      <c r="E157" s="78" t="str">
        <f>IF(発注書!E163="","",発注書!B163)</f>
        <v/>
      </c>
      <c r="F157" s="79" t="str">
        <f>IF(J157="","",VLOOKUP(J157,商品マスタ!$F:$G,2,FALSE))</f>
        <v/>
      </c>
      <c r="G157" s="80" t="str">
        <f>IF(F157="","",VLOOKUP(F157,商品マスタ!$G:$H,2,FALSE))</f>
        <v/>
      </c>
      <c r="H157" s="81" t="str">
        <f t="shared" si="64"/>
        <v/>
      </c>
      <c r="I157" s="82" t="str">
        <f>IF(発注書!E163="","",発注書!E163)</f>
        <v/>
      </c>
      <c r="J157" s="78" t="str">
        <f>IF(発注書!E163="","",発注書!C163)</f>
        <v/>
      </c>
      <c r="K157" s="78"/>
      <c r="L157" s="78"/>
      <c r="M157" s="78"/>
      <c r="N157" s="78"/>
    </row>
    <row r="158" spans="1:14" ht="20.149999999999999" customHeight="1" x14ac:dyDescent="0.55000000000000004">
      <c r="B158" s="50">
        <v>2</v>
      </c>
      <c r="C158" s="77"/>
      <c r="D158" s="78"/>
      <c r="E158" s="78" t="str">
        <f>IF(発注書!E164="","",発注書!B164)</f>
        <v/>
      </c>
      <c r="F158" s="79" t="str">
        <f>IF(J158="","",VLOOKUP(J158,商品マスタ!$F:$G,2,FALSE))</f>
        <v/>
      </c>
      <c r="G158" s="80" t="str">
        <f>IF(F158="","",VLOOKUP(F158,商品マスタ!$G:$H,2,FALSE))</f>
        <v/>
      </c>
      <c r="H158" s="81" t="str">
        <f t="shared" si="64"/>
        <v/>
      </c>
      <c r="I158" s="82" t="str">
        <f>IF(発注書!E164="","",発注書!E164)</f>
        <v/>
      </c>
      <c r="J158" s="78" t="str">
        <f>IF(発注書!E164="","",発注書!C164)</f>
        <v/>
      </c>
      <c r="K158" s="78"/>
      <c r="L158" s="78"/>
      <c r="M158" s="78"/>
      <c r="N158" s="78"/>
    </row>
    <row r="159" spans="1:14" ht="20.149999999999999" customHeight="1" x14ac:dyDescent="0.55000000000000004">
      <c r="A159" s="76" t="e">
        <f t="shared" ref="A159" si="78">A157+1</f>
        <v>#REF!</v>
      </c>
      <c r="B159" s="50">
        <v>1</v>
      </c>
      <c r="C159" s="77"/>
      <c r="D159" s="78"/>
      <c r="E159" s="78" t="str">
        <f>IF(発注書!E165="","",発注書!B165)</f>
        <v/>
      </c>
      <c r="F159" s="79" t="str">
        <f>IF(J159="","",VLOOKUP(J159,商品マスタ!$F:$G,2,FALSE))</f>
        <v/>
      </c>
      <c r="G159" s="80" t="str">
        <f>IF(F159="","",VLOOKUP(F159,商品マスタ!$G:$H,2,FALSE))</f>
        <v/>
      </c>
      <c r="H159" s="81" t="str">
        <f t="shared" si="64"/>
        <v/>
      </c>
      <c r="I159" s="82" t="str">
        <f>IF(発注書!E165="","",発注書!E165)</f>
        <v/>
      </c>
      <c r="J159" s="78" t="str">
        <f>IF(発注書!E165="","",発注書!C165)</f>
        <v/>
      </c>
      <c r="K159" s="78"/>
      <c r="L159" s="78"/>
      <c r="M159" s="78"/>
      <c r="N159" s="78"/>
    </row>
    <row r="160" spans="1:14" ht="20.149999999999999" customHeight="1" x14ac:dyDescent="0.55000000000000004">
      <c r="B160" s="50">
        <v>2</v>
      </c>
      <c r="C160" s="77"/>
      <c r="D160" s="78"/>
      <c r="E160" s="78" t="str">
        <f>IF(発注書!E166="","",発注書!B166)</f>
        <v/>
      </c>
      <c r="F160" s="79" t="str">
        <f>IF(J160="","",VLOOKUP(J160,商品マスタ!$F:$G,2,FALSE))</f>
        <v/>
      </c>
      <c r="G160" s="80" t="str">
        <f>IF(F160="","",VLOOKUP(F160,商品マスタ!$G:$H,2,FALSE))</f>
        <v/>
      </c>
      <c r="H160" s="81" t="str">
        <f t="shared" si="64"/>
        <v/>
      </c>
      <c r="I160" s="82" t="str">
        <f>IF(発注書!E166="","",発注書!E166)</f>
        <v/>
      </c>
      <c r="J160" s="78" t="str">
        <f>IF(発注書!E166="","",発注書!C166)</f>
        <v/>
      </c>
      <c r="K160" s="78"/>
      <c r="L160" s="78"/>
      <c r="M160" s="78"/>
      <c r="N160" s="78"/>
    </row>
    <row r="161" spans="1:14" ht="20.149999999999999" customHeight="1" x14ac:dyDescent="0.55000000000000004">
      <c r="A161" s="76" t="e">
        <f t="shared" ref="A161" si="79">A159+1</f>
        <v>#REF!</v>
      </c>
      <c r="B161" s="50">
        <v>1</v>
      </c>
      <c r="C161" s="77"/>
      <c r="D161" s="78"/>
      <c r="E161" s="78" t="str">
        <f>IF(発注書!E167="","",発注書!B167)</f>
        <v/>
      </c>
      <c r="F161" s="79" t="str">
        <f>IF(J161="","",VLOOKUP(J161,商品マスタ!$F:$G,2,FALSE))</f>
        <v/>
      </c>
      <c r="G161" s="80" t="str">
        <f>IF(F161="","",VLOOKUP(F161,商品マスタ!$G:$H,2,FALSE))</f>
        <v/>
      </c>
      <c r="H161" s="81" t="str">
        <f t="shared" si="64"/>
        <v/>
      </c>
      <c r="I161" s="82" t="str">
        <f>IF(発注書!E167="","",発注書!E167)</f>
        <v/>
      </c>
      <c r="J161" s="78" t="str">
        <f>IF(発注書!E167="","",発注書!C167)</f>
        <v/>
      </c>
      <c r="K161" s="78"/>
      <c r="L161" s="78"/>
      <c r="M161" s="78"/>
      <c r="N161" s="78"/>
    </row>
    <row r="162" spans="1:14" ht="20.149999999999999" customHeight="1" x14ac:dyDescent="0.55000000000000004">
      <c r="B162" s="50">
        <v>2</v>
      </c>
      <c r="C162" s="77"/>
      <c r="D162" s="78"/>
      <c r="E162" s="78" t="str">
        <f>IF(発注書!E168="","",発注書!B168)</f>
        <v/>
      </c>
      <c r="F162" s="79" t="str">
        <f>IF(J162="","",VLOOKUP(J162,商品マスタ!$F:$G,2,FALSE))</f>
        <v/>
      </c>
      <c r="G162" s="80" t="str">
        <f>IF(F162="","",VLOOKUP(F162,商品マスタ!$G:$H,2,FALSE))</f>
        <v/>
      </c>
      <c r="H162" s="81" t="str">
        <f t="shared" si="64"/>
        <v/>
      </c>
      <c r="I162" s="82" t="str">
        <f>IF(発注書!E168="","",発注書!E168)</f>
        <v/>
      </c>
      <c r="J162" s="78" t="str">
        <f>IF(発注書!E168="","",発注書!C168)</f>
        <v/>
      </c>
      <c r="K162" s="78"/>
      <c r="L162" s="78"/>
      <c r="M162" s="78"/>
      <c r="N162" s="78"/>
    </row>
    <row r="163" spans="1:14" ht="20.149999999999999" customHeight="1" x14ac:dyDescent="0.55000000000000004">
      <c r="A163" s="76" t="e">
        <f t="shared" ref="A163" si="80">A161+1</f>
        <v>#REF!</v>
      </c>
      <c r="B163" s="50">
        <v>1</v>
      </c>
      <c r="C163" s="77"/>
      <c r="D163" s="78"/>
      <c r="E163" s="78" t="str">
        <f>IF(発注書!E169="","",発注書!B169)</f>
        <v/>
      </c>
      <c r="F163" s="79" t="str">
        <f>IF(J163="","",VLOOKUP(J163,商品マスタ!$F:$G,2,FALSE))</f>
        <v/>
      </c>
      <c r="G163" s="80" t="str">
        <f>IF(F163="","",VLOOKUP(F163,商品マスタ!$G:$H,2,FALSE))</f>
        <v/>
      </c>
      <c r="H163" s="81" t="str">
        <f t="shared" si="64"/>
        <v/>
      </c>
      <c r="I163" s="82" t="str">
        <f>IF(発注書!E169="","",発注書!E169)</f>
        <v/>
      </c>
      <c r="J163" s="78" t="str">
        <f>IF(発注書!E169="","",発注書!C169)</f>
        <v/>
      </c>
      <c r="K163" s="78"/>
      <c r="L163" s="78"/>
      <c r="M163" s="78"/>
      <c r="N163" s="78"/>
    </row>
    <row r="164" spans="1:14" ht="20.149999999999999" customHeight="1" x14ac:dyDescent="0.55000000000000004">
      <c r="B164" s="50">
        <v>2</v>
      </c>
      <c r="C164" s="77"/>
      <c r="D164" s="78"/>
      <c r="E164" s="78" t="str">
        <f>IF(発注書!E170="","",発注書!B170)</f>
        <v/>
      </c>
      <c r="F164" s="79" t="str">
        <f>IF(J164="","",VLOOKUP(J164,商品マスタ!$F:$G,2,FALSE))</f>
        <v/>
      </c>
      <c r="G164" s="80" t="str">
        <f>IF(F164="","",VLOOKUP(F164,商品マスタ!$G:$H,2,FALSE))</f>
        <v/>
      </c>
      <c r="H164" s="81" t="str">
        <f t="shared" si="64"/>
        <v/>
      </c>
      <c r="I164" s="82" t="str">
        <f>IF(発注書!E170="","",発注書!E170)</f>
        <v/>
      </c>
      <c r="J164" s="78" t="str">
        <f>IF(発注書!E170="","",発注書!C170)</f>
        <v/>
      </c>
      <c r="K164" s="78"/>
      <c r="L164" s="78"/>
      <c r="M164" s="78"/>
      <c r="N164" s="78"/>
    </row>
    <row r="165" spans="1:14" ht="20.149999999999999" customHeight="1" x14ac:dyDescent="0.55000000000000004">
      <c r="A165" s="76" t="e">
        <f t="shared" ref="A165" si="81">A163+1</f>
        <v>#REF!</v>
      </c>
      <c r="B165" s="50">
        <v>1</v>
      </c>
      <c r="C165" s="77"/>
      <c r="D165" s="78"/>
      <c r="E165" s="78" t="str">
        <f>IF(発注書!E171="","",発注書!B171)</f>
        <v/>
      </c>
      <c r="F165" s="79" t="str">
        <f>IF(J165="","",VLOOKUP(J165,商品マスタ!$F:$G,2,FALSE))</f>
        <v/>
      </c>
      <c r="G165" s="80" t="str">
        <f>IF(F165="","",VLOOKUP(F165,商品マスタ!$G:$H,2,FALSE))</f>
        <v/>
      </c>
      <c r="H165" s="81" t="str">
        <f t="shared" si="64"/>
        <v/>
      </c>
      <c r="I165" s="82" t="str">
        <f>IF(発注書!E171="","",発注書!E171)</f>
        <v/>
      </c>
      <c r="J165" s="78" t="str">
        <f>IF(発注書!E171="","",発注書!C171)</f>
        <v/>
      </c>
      <c r="K165" s="78"/>
      <c r="L165" s="78"/>
      <c r="M165" s="78"/>
      <c r="N165" s="78"/>
    </row>
    <row r="166" spans="1:14" ht="20.149999999999999" customHeight="1" x14ac:dyDescent="0.55000000000000004">
      <c r="B166" s="50">
        <v>2</v>
      </c>
      <c r="C166" s="77"/>
      <c r="D166" s="78"/>
      <c r="E166" s="78" t="str">
        <f>IF(発注書!E172="","",発注書!B172)</f>
        <v/>
      </c>
      <c r="F166" s="79" t="str">
        <f>IF(J166="","",VLOOKUP(J166,商品マスタ!$F:$G,2,FALSE))</f>
        <v/>
      </c>
      <c r="G166" s="80" t="str">
        <f>IF(F166="","",VLOOKUP(F166,商品マスタ!$G:$H,2,FALSE))</f>
        <v/>
      </c>
      <c r="H166" s="81" t="str">
        <f t="shared" si="64"/>
        <v/>
      </c>
      <c r="I166" s="82" t="str">
        <f>IF(発注書!E172="","",発注書!E172)</f>
        <v/>
      </c>
      <c r="J166" s="78" t="str">
        <f>IF(発注書!E172="","",発注書!C172)</f>
        <v/>
      </c>
      <c r="K166" s="78"/>
      <c r="L166" s="78"/>
      <c r="M166" s="78"/>
      <c r="N166" s="78"/>
    </row>
    <row r="167" spans="1:14" ht="20.149999999999999" customHeight="1" x14ac:dyDescent="0.55000000000000004">
      <c r="A167" s="76" t="e">
        <f t="shared" ref="A167" si="82">A165+1</f>
        <v>#REF!</v>
      </c>
      <c r="B167" s="50">
        <v>1</v>
      </c>
      <c r="C167" s="77"/>
      <c r="D167" s="78"/>
      <c r="E167" s="78" t="str">
        <f>IF(発注書!E173="","",発注書!B173)</f>
        <v/>
      </c>
      <c r="F167" s="79" t="str">
        <f>IF(J167="","",VLOOKUP(J167,商品マスタ!$F:$G,2,FALSE))</f>
        <v/>
      </c>
      <c r="G167" s="80" t="str">
        <f>IF(F167="","",VLOOKUP(F167,商品マスタ!$G:$H,2,FALSE))</f>
        <v/>
      </c>
      <c r="H167" s="81" t="str">
        <f t="shared" si="64"/>
        <v/>
      </c>
      <c r="I167" s="82" t="str">
        <f>IF(発注書!E173="","",発注書!E173)</f>
        <v/>
      </c>
      <c r="J167" s="78" t="str">
        <f>IF(発注書!E173="","",発注書!C173)</f>
        <v/>
      </c>
      <c r="K167" s="78"/>
      <c r="L167" s="78"/>
      <c r="M167" s="78"/>
      <c r="N167" s="78"/>
    </row>
    <row r="168" spans="1:14" ht="20.149999999999999" customHeight="1" x14ac:dyDescent="0.55000000000000004">
      <c r="B168" s="50">
        <v>2</v>
      </c>
      <c r="C168" s="77"/>
      <c r="D168" s="78"/>
      <c r="E168" s="78" t="str">
        <f>IF(発注書!E174="","",発注書!B174)</f>
        <v/>
      </c>
      <c r="F168" s="79" t="str">
        <f>IF(J168="","",VLOOKUP(J168,商品マスタ!$F:$G,2,FALSE))</f>
        <v/>
      </c>
      <c r="G168" s="80" t="str">
        <f>IF(F168="","",VLOOKUP(F168,商品マスタ!$G:$H,2,FALSE))</f>
        <v/>
      </c>
      <c r="H168" s="81" t="str">
        <f t="shared" si="64"/>
        <v/>
      </c>
      <c r="I168" s="82" t="str">
        <f>IF(発注書!E174="","",発注書!E174)</f>
        <v/>
      </c>
      <c r="J168" s="78" t="str">
        <f>IF(発注書!E174="","",発注書!C174)</f>
        <v/>
      </c>
      <c r="K168" s="78"/>
      <c r="L168" s="78"/>
      <c r="M168" s="78"/>
      <c r="N168" s="78"/>
    </row>
    <row r="169" spans="1:14" ht="20.149999999999999" customHeight="1" x14ac:dyDescent="0.55000000000000004">
      <c r="A169" s="76" t="e">
        <f t="shared" ref="A169" si="83">A167+1</f>
        <v>#REF!</v>
      </c>
      <c r="B169" s="50">
        <v>1</v>
      </c>
      <c r="C169" s="77"/>
      <c r="D169" s="78"/>
      <c r="E169" s="78" t="str">
        <f>IF(発注書!E175="","",発注書!B175)</f>
        <v/>
      </c>
      <c r="F169" s="79" t="str">
        <f>IF(J169="","",VLOOKUP(J169,商品マスタ!$F:$G,2,FALSE))</f>
        <v/>
      </c>
      <c r="G169" s="80" t="str">
        <f>IF(F169="","",VLOOKUP(F169,商品マスタ!$G:$H,2,FALSE))</f>
        <v/>
      </c>
      <c r="H169" s="81" t="str">
        <f t="shared" si="64"/>
        <v/>
      </c>
      <c r="I169" s="82" t="str">
        <f>IF(発注書!E175="","",発注書!E175)</f>
        <v/>
      </c>
      <c r="J169" s="78" t="str">
        <f>IF(発注書!E175="","",発注書!C175)</f>
        <v/>
      </c>
      <c r="K169" s="78"/>
      <c r="L169" s="78"/>
      <c r="M169" s="78"/>
      <c r="N169" s="78"/>
    </row>
    <row r="170" spans="1:14" ht="20.149999999999999" customHeight="1" x14ac:dyDescent="0.55000000000000004">
      <c r="B170" s="50">
        <v>2</v>
      </c>
      <c r="C170" s="77"/>
      <c r="D170" s="78"/>
      <c r="E170" s="78" t="str">
        <f>IF(発注書!E176="","",発注書!B176)</f>
        <v/>
      </c>
      <c r="F170" s="79" t="str">
        <f>IF(J170="","",VLOOKUP(J170,商品マスタ!$F:$G,2,FALSE))</f>
        <v/>
      </c>
      <c r="G170" s="80" t="str">
        <f>IF(F170="","",VLOOKUP(F170,商品マスタ!$G:$H,2,FALSE))</f>
        <v/>
      </c>
      <c r="H170" s="81" t="str">
        <f t="shared" si="64"/>
        <v/>
      </c>
      <c r="I170" s="82" t="str">
        <f>IF(発注書!E176="","",発注書!E176)</f>
        <v/>
      </c>
      <c r="J170" s="78" t="str">
        <f>IF(発注書!E176="","",発注書!C176)</f>
        <v/>
      </c>
      <c r="K170" s="78"/>
      <c r="L170" s="78"/>
      <c r="M170" s="78"/>
      <c r="N170" s="78"/>
    </row>
    <row r="171" spans="1:14" ht="20.149999999999999" customHeight="1" x14ac:dyDescent="0.55000000000000004">
      <c r="A171" s="76" t="e">
        <f t="shared" ref="A171" si="84">A169+1</f>
        <v>#REF!</v>
      </c>
      <c r="B171" s="50">
        <v>1</v>
      </c>
      <c r="C171" s="77"/>
      <c r="D171" s="78"/>
      <c r="E171" s="78" t="str">
        <f>IF(発注書!E177="","",発注書!B177)</f>
        <v/>
      </c>
      <c r="F171" s="79" t="str">
        <f>IF(J171="","",VLOOKUP(J171,商品マスタ!$F:$G,2,FALSE))</f>
        <v/>
      </c>
      <c r="G171" s="80" t="str">
        <f>IF(F171="","",VLOOKUP(F171,商品マスタ!$G:$H,2,FALSE))</f>
        <v/>
      </c>
      <c r="H171" s="81" t="str">
        <f t="shared" si="64"/>
        <v/>
      </c>
      <c r="I171" s="82" t="str">
        <f>IF(発注書!E177="","",発注書!E177)</f>
        <v/>
      </c>
      <c r="J171" s="78" t="str">
        <f>IF(発注書!E177="","",発注書!C177)</f>
        <v/>
      </c>
      <c r="K171" s="78"/>
      <c r="L171" s="78"/>
      <c r="M171" s="78"/>
      <c r="N171" s="78"/>
    </row>
    <row r="172" spans="1:14" ht="20.149999999999999" customHeight="1" x14ac:dyDescent="0.55000000000000004">
      <c r="B172" s="50">
        <v>2</v>
      </c>
      <c r="C172" s="77"/>
      <c r="D172" s="78"/>
      <c r="E172" s="78" t="str">
        <f>IF(発注書!E178="","",発注書!B178)</f>
        <v/>
      </c>
      <c r="F172" s="79" t="str">
        <f>IF(J172="","",VLOOKUP(J172,商品マスタ!$F:$G,2,FALSE))</f>
        <v/>
      </c>
      <c r="G172" s="80" t="str">
        <f>IF(F172="","",VLOOKUP(F172,商品マスタ!$G:$H,2,FALSE))</f>
        <v/>
      </c>
      <c r="H172" s="81" t="str">
        <f t="shared" si="64"/>
        <v/>
      </c>
      <c r="I172" s="82" t="str">
        <f>IF(発注書!E178="","",発注書!E178)</f>
        <v/>
      </c>
      <c r="J172" s="78" t="str">
        <f>IF(発注書!E178="","",発注書!C178)</f>
        <v/>
      </c>
      <c r="K172" s="78"/>
      <c r="L172" s="78"/>
      <c r="M172" s="78"/>
      <c r="N172" s="78"/>
    </row>
    <row r="173" spans="1:14" ht="20.149999999999999" customHeight="1" x14ac:dyDescent="0.55000000000000004">
      <c r="A173" s="76" t="e">
        <f t="shared" ref="A173" si="85">A171+1</f>
        <v>#REF!</v>
      </c>
      <c r="B173" s="50">
        <v>1</v>
      </c>
      <c r="C173" s="77"/>
      <c r="D173" s="78"/>
      <c r="E173" s="78" t="str">
        <f>IF(発注書!E179="","",発注書!B179)</f>
        <v/>
      </c>
      <c r="F173" s="79" t="str">
        <f>IF(J173="","",VLOOKUP(J173,商品マスタ!$F:$G,2,FALSE))</f>
        <v/>
      </c>
      <c r="G173" s="80" t="str">
        <f>IF(F173="","",VLOOKUP(F173,商品マスタ!$G:$H,2,FALSE))</f>
        <v/>
      </c>
      <c r="H173" s="81" t="str">
        <f t="shared" si="64"/>
        <v/>
      </c>
      <c r="I173" s="82" t="str">
        <f>IF(発注書!E179="","",発注書!E179)</f>
        <v/>
      </c>
      <c r="J173" s="78" t="str">
        <f>IF(発注書!E179="","",発注書!C179)</f>
        <v/>
      </c>
      <c r="K173" s="78"/>
      <c r="L173" s="78"/>
      <c r="M173" s="78"/>
      <c r="N173" s="78"/>
    </row>
    <row r="174" spans="1:14" ht="20.149999999999999" customHeight="1" x14ac:dyDescent="0.55000000000000004">
      <c r="B174" s="50">
        <v>2</v>
      </c>
      <c r="C174" s="77"/>
      <c r="D174" s="78"/>
      <c r="E174" s="78" t="str">
        <f>IF(発注書!E180="","",発注書!B180)</f>
        <v/>
      </c>
      <c r="F174" s="79" t="str">
        <f>IF(J174="","",VLOOKUP(J174,商品マスタ!$F:$G,2,FALSE))</f>
        <v/>
      </c>
      <c r="G174" s="80" t="str">
        <f>IF(F174="","",VLOOKUP(F174,商品マスタ!$G:$H,2,FALSE))</f>
        <v/>
      </c>
      <c r="H174" s="81" t="str">
        <f t="shared" si="64"/>
        <v/>
      </c>
      <c r="I174" s="82" t="str">
        <f>IF(発注書!E180="","",発注書!E180)</f>
        <v/>
      </c>
      <c r="J174" s="78" t="str">
        <f>IF(発注書!E180="","",発注書!C180)</f>
        <v/>
      </c>
      <c r="K174" s="78"/>
      <c r="L174" s="78"/>
      <c r="M174" s="78"/>
      <c r="N174" s="78"/>
    </row>
    <row r="175" spans="1:14" ht="20.149999999999999" customHeight="1" x14ac:dyDescent="0.55000000000000004">
      <c r="A175" s="76" t="e">
        <f t="shared" ref="A175" si="86">A173+1</f>
        <v>#REF!</v>
      </c>
      <c r="B175" s="50">
        <v>1</v>
      </c>
      <c r="C175" s="77"/>
      <c r="D175" s="78"/>
      <c r="E175" s="78" t="str">
        <f>IF(発注書!E181="","",発注書!B181)</f>
        <v/>
      </c>
      <c r="F175" s="79" t="str">
        <f>IF(J175="","",VLOOKUP(J175,商品マスタ!$F:$G,2,FALSE))</f>
        <v/>
      </c>
      <c r="G175" s="80" t="str">
        <f>IF(F175="","",VLOOKUP(F175,商品マスタ!$G:$H,2,FALSE))</f>
        <v/>
      </c>
      <c r="H175" s="81" t="str">
        <f t="shared" si="64"/>
        <v/>
      </c>
      <c r="I175" s="82" t="str">
        <f>IF(発注書!E181="","",発注書!E181)</f>
        <v/>
      </c>
      <c r="J175" s="78" t="str">
        <f>IF(発注書!E181="","",発注書!C181)</f>
        <v/>
      </c>
      <c r="K175" s="78"/>
      <c r="L175" s="78"/>
      <c r="M175" s="78"/>
      <c r="N175" s="78"/>
    </row>
    <row r="176" spans="1:14" ht="20.149999999999999" customHeight="1" x14ac:dyDescent="0.55000000000000004">
      <c r="B176" s="50">
        <v>2</v>
      </c>
      <c r="C176" s="77"/>
      <c r="D176" s="78"/>
      <c r="E176" s="78" t="str">
        <f>IF(発注書!E182="","",発注書!B182)</f>
        <v/>
      </c>
      <c r="F176" s="79" t="str">
        <f>IF(J176="","",VLOOKUP(J176,商品マスタ!$F:$G,2,FALSE))</f>
        <v/>
      </c>
      <c r="G176" s="80" t="str">
        <f>IF(F176="","",VLOOKUP(F176,商品マスタ!$G:$H,2,FALSE))</f>
        <v/>
      </c>
      <c r="H176" s="81" t="str">
        <f t="shared" si="64"/>
        <v/>
      </c>
      <c r="I176" s="82" t="str">
        <f>IF(発注書!E182="","",発注書!E182)</f>
        <v/>
      </c>
      <c r="J176" s="78" t="str">
        <f>IF(発注書!E182="","",発注書!C182)</f>
        <v/>
      </c>
      <c r="K176" s="78"/>
      <c r="L176" s="78"/>
      <c r="M176" s="78"/>
      <c r="N176" s="78"/>
    </row>
    <row r="177" spans="1:14" ht="20.149999999999999" customHeight="1" x14ac:dyDescent="0.55000000000000004">
      <c r="A177" s="76" t="e">
        <f t="shared" ref="A177" si="87">A175+1</f>
        <v>#REF!</v>
      </c>
      <c r="B177" s="50">
        <v>1</v>
      </c>
      <c r="C177" s="77"/>
      <c r="D177" s="78"/>
      <c r="E177" s="78" t="str">
        <f>IF(発注書!E183="","",発注書!B183)</f>
        <v/>
      </c>
      <c r="F177" s="79" t="str">
        <f>IF(J177="","",VLOOKUP(J177,商品マスタ!$F:$G,2,FALSE))</f>
        <v/>
      </c>
      <c r="G177" s="80" t="str">
        <f>IF(F177="","",VLOOKUP(F177,商品マスタ!$G:$H,2,FALSE))</f>
        <v/>
      </c>
      <c r="H177" s="81" t="str">
        <f t="shared" si="64"/>
        <v/>
      </c>
      <c r="I177" s="82" t="str">
        <f>IF(発注書!E183="","",発注書!E183)</f>
        <v/>
      </c>
      <c r="J177" s="78" t="str">
        <f>IF(発注書!E183="","",発注書!C183)</f>
        <v/>
      </c>
      <c r="K177" s="78"/>
      <c r="L177" s="78"/>
      <c r="M177" s="78"/>
      <c r="N177" s="78"/>
    </row>
    <row r="178" spans="1:14" ht="20.149999999999999" customHeight="1" x14ac:dyDescent="0.55000000000000004">
      <c r="B178" s="50">
        <v>2</v>
      </c>
      <c r="C178" s="77"/>
      <c r="D178" s="78"/>
      <c r="E178" s="78" t="str">
        <f>IF(発注書!E184="","",発注書!B184)</f>
        <v/>
      </c>
      <c r="F178" s="79" t="str">
        <f>IF(J178="","",VLOOKUP(J178,商品マスタ!$F:$G,2,FALSE))</f>
        <v/>
      </c>
      <c r="G178" s="80" t="str">
        <f>IF(F178="","",VLOOKUP(F178,商品マスタ!$G:$H,2,FALSE))</f>
        <v/>
      </c>
      <c r="H178" s="81" t="str">
        <f t="shared" si="64"/>
        <v/>
      </c>
      <c r="I178" s="82" t="str">
        <f>IF(発注書!E184="","",発注書!E184)</f>
        <v/>
      </c>
      <c r="J178" s="78" t="str">
        <f>IF(発注書!E184="","",発注書!C184)</f>
        <v/>
      </c>
      <c r="K178" s="78"/>
      <c r="L178" s="78"/>
      <c r="M178" s="78"/>
      <c r="N178" s="78"/>
    </row>
    <row r="179" spans="1:14" ht="20.149999999999999" customHeight="1" x14ac:dyDescent="0.55000000000000004">
      <c r="A179" s="76" t="e">
        <f t="shared" ref="A179" si="88">A177+1</f>
        <v>#REF!</v>
      </c>
      <c r="B179" s="50">
        <v>1</v>
      </c>
      <c r="C179" s="77"/>
      <c r="D179" s="78"/>
      <c r="E179" s="78" t="str">
        <f>IF(発注書!E185="","",発注書!B185)</f>
        <v/>
      </c>
      <c r="F179" s="79" t="str">
        <f>IF(J179="","",VLOOKUP(J179,商品マスタ!$F:$G,2,FALSE))</f>
        <v/>
      </c>
      <c r="G179" s="80" t="str">
        <f>IF(F179="","",VLOOKUP(F179,商品マスタ!$G:$H,2,FALSE))</f>
        <v/>
      </c>
      <c r="H179" s="81" t="str">
        <f t="shared" si="64"/>
        <v/>
      </c>
      <c r="I179" s="82" t="str">
        <f>IF(発注書!E185="","",発注書!E185)</f>
        <v/>
      </c>
      <c r="J179" s="78" t="str">
        <f>IF(発注書!E185="","",発注書!C185)</f>
        <v/>
      </c>
      <c r="K179" s="78"/>
      <c r="L179" s="78"/>
      <c r="M179" s="78"/>
      <c r="N179" s="78"/>
    </row>
    <row r="180" spans="1:14" ht="20.149999999999999" customHeight="1" x14ac:dyDescent="0.55000000000000004">
      <c r="B180" s="50">
        <v>2</v>
      </c>
      <c r="C180" s="77"/>
      <c r="D180" s="78"/>
      <c r="E180" s="78" t="str">
        <f>IF(発注書!E186="","",発注書!B186)</f>
        <v/>
      </c>
      <c r="F180" s="79" t="str">
        <f>IF(J180="","",VLOOKUP(J180,商品マスタ!$F:$G,2,FALSE))</f>
        <v/>
      </c>
      <c r="G180" s="80" t="str">
        <f>IF(F180="","",VLOOKUP(F180,商品マスタ!$G:$H,2,FALSE))</f>
        <v/>
      </c>
      <c r="H180" s="81" t="str">
        <f t="shared" si="64"/>
        <v/>
      </c>
      <c r="I180" s="82" t="str">
        <f>IF(発注書!E186="","",発注書!E186)</f>
        <v/>
      </c>
      <c r="J180" s="78" t="str">
        <f>IF(発注書!E186="","",発注書!C186)</f>
        <v/>
      </c>
      <c r="K180" s="78"/>
      <c r="L180" s="78"/>
      <c r="M180" s="78"/>
      <c r="N180" s="78"/>
    </row>
    <row r="181" spans="1:14" ht="20.149999999999999" customHeight="1" x14ac:dyDescent="0.55000000000000004">
      <c r="A181" s="76" t="e">
        <f t="shared" ref="A181" si="89">A179+1</f>
        <v>#REF!</v>
      </c>
      <c r="B181" s="50">
        <v>1</v>
      </c>
      <c r="C181" s="77"/>
      <c r="D181" s="78"/>
      <c r="E181" s="78" t="str">
        <f>IF(発注書!E187="","",発注書!B187)</f>
        <v/>
      </c>
      <c r="F181" s="79" t="str">
        <f>IF(J181="","",VLOOKUP(J181,商品マスタ!$F:$G,2,FALSE))</f>
        <v/>
      </c>
      <c r="G181" s="80" t="str">
        <f>IF(F181="","",VLOOKUP(F181,商品マスタ!$G:$H,2,FALSE))</f>
        <v/>
      </c>
      <c r="H181" s="81" t="str">
        <f t="shared" si="64"/>
        <v/>
      </c>
      <c r="I181" s="82" t="str">
        <f>IF(発注書!E187="","",発注書!E187)</f>
        <v/>
      </c>
      <c r="J181" s="78" t="str">
        <f>IF(発注書!E187="","",発注書!C187)</f>
        <v/>
      </c>
      <c r="K181" s="78"/>
      <c r="L181" s="78"/>
      <c r="M181" s="78"/>
      <c r="N181" s="78"/>
    </row>
    <row r="182" spans="1:14" ht="20.149999999999999" customHeight="1" x14ac:dyDescent="0.55000000000000004">
      <c r="B182" s="50">
        <v>2</v>
      </c>
      <c r="C182" s="77"/>
      <c r="D182" s="78"/>
      <c r="E182" s="78" t="str">
        <f>IF(発注書!E188="","",発注書!B188)</f>
        <v/>
      </c>
      <c r="F182" s="79" t="str">
        <f>IF(J182="","",VLOOKUP(J182,商品マスタ!$F:$G,2,FALSE))</f>
        <v/>
      </c>
      <c r="G182" s="80" t="str">
        <f>IF(F182="","",VLOOKUP(F182,商品マスタ!$G:$H,2,FALSE))</f>
        <v/>
      </c>
      <c r="H182" s="81" t="str">
        <f t="shared" si="64"/>
        <v/>
      </c>
      <c r="I182" s="82" t="str">
        <f>IF(発注書!E188="","",発注書!E188)</f>
        <v/>
      </c>
      <c r="J182" s="78" t="str">
        <f>IF(発注書!E188="","",発注書!C188)</f>
        <v/>
      </c>
      <c r="K182" s="78"/>
      <c r="L182" s="78"/>
      <c r="M182" s="78"/>
      <c r="N182" s="78"/>
    </row>
    <row r="183" spans="1:14" ht="20.149999999999999" customHeight="1" x14ac:dyDescent="0.55000000000000004">
      <c r="A183" s="76" t="e">
        <f t="shared" ref="A183" si="90">A181+1</f>
        <v>#REF!</v>
      </c>
      <c r="B183" s="50">
        <v>1</v>
      </c>
      <c r="C183" s="77"/>
      <c r="D183" s="78"/>
      <c r="E183" s="78" t="str">
        <f>IF(発注書!E189="","",発注書!B189)</f>
        <v/>
      </c>
      <c r="F183" s="79" t="str">
        <f>IF(J183="","",VLOOKUP(J183,商品マスタ!$F:$G,2,FALSE))</f>
        <v/>
      </c>
      <c r="G183" s="80" t="str">
        <f>IF(F183="","",VLOOKUP(F183,商品マスタ!$G:$H,2,FALSE))</f>
        <v/>
      </c>
      <c r="H183" s="81" t="str">
        <f t="shared" si="64"/>
        <v/>
      </c>
      <c r="I183" s="82" t="str">
        <f>IF(発注書!E189="","",発注書!E189)</f>
        <v/>
      </c>
      <c r="J183" s="78" t="str">
        <f>IF(発注書!E189="","",発注書!C189)</f>
        <v/>
      </c>
      <c r="K183" s="78"/>
      <c r="L183" s="78"/>
      <c r="M183" s="78"/>
      <c r="N183" s="78"/>
    </row>
    <row r="184" spans="1:14" ht="20.149999999999999" customHeight="1" x14ac:dyDescent="0.55000000000000004">
      <c r="B184" s="50">
        <v>2</v>
      </c>
      <c r="C184" s="77"/>
      <c r="D184" s="78"/>
      <c r="E184" s="78" t="str">
        <f>IF(発注書!E190="","",発注書!B190)</f>
        <v/>
      </c>
      <c r="F184" s="79" t="str">
        <f>IF(J184="","",VLOOKUP(J184,商品マスタ!$F:$G,2,FALSE))</f>
        <v/>
      </c>
      <c r="G184" s="80" t="str">
        <f>IF(F184="","",VLOOKUP(F184,商品マスタ!$G:$H,2,FALSE))</f>
        <v/>
      </c>
      <c r="H184" s="81" t="str">
        <f t="shared" si="64"/>
        <v/>
      </c>
      <c r="I184" s="82" t="str">
        <f>IF(発注書!E190="","",発注書!E190)</f>
        <v/>
      </c>
      <c r="J184" s="78" t="str">
        <f>IF(発注書!E190="","",発注書!C190)</f>
        <v/>
      </c>
      <c r="K184" s="78"/>
      <c r="L184" s="78"/>
      <c r="M184" s="78"/>
      <c r="N184" s="78"/>
    </row>
    <row r="185" spans="1:14" ht="20.149999999999999" customHeight="1" x14ac:dyDescent="0.55000000000000004">
      <c r="A185" s="76" t="e">
        <f t="shared" ref="A185" si="91">A183+1</f>
        <v>#REF!</v>
      </c>
      <c r="B185" s="50">
        <v>1</v>
      </c>
      <c r="C185" s="77"/>
      <c r="D185" s="78"/>
      <c r="E185" s="78" t="str">
        <f>IF(発注書!E191="","",発注書!B191)</f>
        <v/>
      </c>
      <c r="F185" s="79" t="str">
        <f>IF(J185="","",VLOOKUP(J185,商品マスタ!$F:$G,2,FALSE))</f>
        <v/>
      </c>
      <c r="G185" s="80" t="str">
        <f>IF(F185="","",VLOOKUP(F185,商品マスタ!$G:$H,2,FALSE))</f>
        <v/>
      </c>
      <c r="H185" s="81" t="str">
        <f t="shared" si="64"/>
        <v/>
      </c>
      <c r="I185" s="82" t="str">
        <f>IF(発注書!E191="","",発注書!E191)</f>
        <v/>
      </c>
      <c r="J185" s="78" t="str">
        <f>IF(発注書!E191="","",発注書!C191)</f>
        <v/>
      </c>
      <c r="K185" s="78"/>
      <c r="L185" s="78"/>
      <c r="M185" s="78"/>
      <c r="N185" s="78"/>
    </row>
    <row r="186" spans="1:14" ht="20.149999999999999" customHeight="1" x14ac:dyDescent="0.55000000000000004">
      <c r="B186" s="50">
        <v>2</v>
      </c>
      <c r="C186" s="77"/>
      <c r="D186" s="78"/>
      <c r="E186" s="78" t="str">
        <f>IF(発注書!E192="","",発注書!B192)</f>
        <v/>
      </c>
      <c r="F186" s="79" t="str">
        <f>IF(J186="","",VLOOKUP(J186,商品マスタ!$F:$G,2,FALSE))</f>
        <v/>
      </c>
      <c r="G186" s="80" t="str">
        <f>IF(F186="","",VLOOKUP(F186,商品マスタ!$G:$H,2,FALSE))</f>
        <v/>
      </c>
      <c r="H186" s="81" t="str">
        <f t="shared" si="64"/>
        <v/>
      </c>
      <c r="I186" s="82" t="str">
        <f>IF(発注書!E192="","",発注書!E192)</f>
        <v/>
      </c>
      <c r="J186" s="78" t="str">
        <f>IF(発注書!E192="","",発注書!C192)</f>
        <v/>
      </c>
      <c r="K186" s="78"/>
      <c r="L186" s="78"/>
      <c r="M186" s="78"/>
      <c r="N186" s="78"/>
    </row>
    <row r="187" spans="1:14" ht="20.149999999999999" customHeight="1" x14ac:dyDescent="0.55000000000000004">
      <c r="A187" s="76" t="e">
        <f t="shared" ref="A187" si="92">A185+1</f>
        <v>#REF!</v>
      </c>
      <c r="B187" s="50">
        <v>1</v>
      </c>
      <c r="C187" s="77"/>
      <c r="D187" s="78"/>
      <c r="E187" s="78" t="str">
        <f>IF(発注書!E193="","",発注書!B193)</f>
        <v/>
      </c>
      <c r="F187" s="79" t="str">
        <f>IF(J187="","",VLOOKUP(J187,商品マスタ!$F:$G,2,FALSE))</f>
        <v/>
      </c>
      <c r="G187" s="80" t="str">
        <f>IF(F187="","",VLOOKUP(F187,商品マスタ!$G:$H,2,FALSE))</f>
        <v/>
      </c>
      <c r="H187" s="81" t="str">
        <f t="shared" si="64"/>
        <v/>
      </c>
      <c r="I187" s="82" t="str">
        <f>IF(発注書!E193="","",発注書!E193)</f>
        <v/>
      </c>
      <c r="J187" s="78" t="str">
        <f>IF(発注書!E193="","",発注書!C193)</f>
        <v/>
      </c>
      <c r="K187" s="78"/>
      <c r="L187" s="78"/>
      <c r="M187" s="78"/>
      <c r="N187" s="78"/>
    </row>
    <row r="188" spans="1:14" ht="20.149999999999999" customHeight="1" x14ac:dyDescent="0.55000000000000004">
      <c r="B188" s="50">
        <v>2</v>
      </c>
      <c r="C188" s="77"/>
      <c r="D188" s="78"/>
      <c r="E188" s="78" t="str">
        <f>IF(発注書!E194="","",発注書!B194)</f>
        <v/>
      </c>
      <c r="F188" s="79" t="str">
        <f>IF(J188="","",VLOOKUP(J188,商品マスタ!$F:$G,2,FALSE))</f>
        <v/>
      </c>
      <c r="G188" s="80" t="str">
        <f>IF(F188="","",VLOOKUP(F188,商品マスタ!$G:$H,2,FALSE))</f>
        <v/>
      </c>
      <c r="H188" s="81" t="str">
        <f t="shared" si="64"/>
        <v/>
      </c>
      <c r="I188" s="82" t="str">
        <f>IF(発注書!E194="","",発注書!E194)</f>
        <v/>
      </c>
      <c r="J188" s="78" t="str">
        <f>IF(発注書!E194="","",発注書!C194)</f>
        <v/>
      </c>
      <c r="K188" s="78"/>
      <c r="L188" s="78"/>
      <c r="M188" s="78"/>
      <c r="N188" s="78"/>
    </row>
    <row r="189" spans="1:14" ht="20.149999999999999" customHeight="1" x14ac:dyDescent="0.55000000000000004">
      <c r="A189" s="76" t="e">
        <f t="shared" ref="A189" si="93">A187+1</f>
        <v>#REF!</v>
      </c>
      <c r="B189" s="50">
        <v>1</v>
      </c>
      <c r="C189" s="77"/>
      <c r="D189" s="78"/>
      <c r="E189" s="78" t="str">
        <f>IF(発注書!E195="","",発注書!B195)</f>
        <v/>
      </c>
      <c r="F189" s="79" t="str">
        <f>IF(J189="","",VLOOKUP(J189,商品マスタ!$F:$G,2,FALSE))</f>
        <v/>
      </c>
      <c r="G189" s="80" t="str">
        <f>IF(F189="","",VLOOKUP(F189,商品マスタ!$G:$H,2,FALSE))</f>
        <v/>
      </c>
      <c r="H189" s="81" t="str">
        <f t="shared" si="64"/>
        <v/>
      </c>
      <c r="I189" s="82" t="str">
        <f>IF(発注書!E195="","",発注書!E195)</f>
        <v/>
      </c>
      <c r="J189" s="78" t="str">
        <f>IF(発注書!E195="","",発注書!C195)</f>
        <v/>
      </c>
      <c r="K189" s="78"/>
      <c r="L189" s="78"/>
      <c r="M189" s="78"/>
      <c r="N189" s="78"/>
    </row>
    <row r="190" spans="1:14" ht="20.149999999999999" customHeight="1" x14ac:dyDescent="0.55000000000000004">
      <c r="B190" s="50">
        <v>2</v>
      </c>
      <c r="C190" s="77"/>
      <c r="D190" s="78"/>
      <c r="E190" s="78" t="str">
        <f>IF(発注書!E196="","",発注書!B196)</f>
        <v/>
      </c>
      <c r="F190" s="79" t="str">
        <f>IF(J190="","",VLOOKUP(J190,商品マスタ!$F:$G,2,FALSE))</f>
        <v/>
      </c>
      <c r="G190" s="80" t="str">
        <f>IF(F190="","",VLOOKUP(F190,商品マスタ!$G:$H,2,FALSE))</f>
        <v/>
      </c>
      <c r="H190" s="81" t="str">
        <f t="shared" si="64"/>
        <v/>
      </c>
      <c r="I190" s="82" t="str">
        <f>IF(発注書!E196="","",発注書!E196)</f>
        <v/>
      </c>
      <c r="J190" s="78" t="str">
        <f>IF(発注書!E196="","",発注書!C196)</f>
        <v/>
      </c>
      <c r="K190" s="78"/>
      <c r="L190" s="78"/>
      <c r="M190" s="78"/>
      <c r="N190" s="78"/>
    </row>
    <row r="191" spans="1:14" ht="20.149999999999999" customHeight="1" x14ac:dyDescent="0.55000000000000004">
      <c r="A191" s="76" t="e">
        <f t="shared" ref="A191" si="94">A189+1</f>
        <v>#REF!</v>
      </c>
      <c r="B191" s="50">
        <v>1</v>
      </c>
      <c r="C191" s="77"/>
      <c r="D191" s="78"/>
      <c r="E191" s="78" t="str">
        <f>IF(発注書!E197="","",発注書!B197)</f>
        <v/>
      </c>
      <c r="F191" s="79" t="str">
        <f>IF(J191="","",VLOOKUP(J191,商品マスタ!$F:$G,2,FALSE))</f>
        <v/>
      </c>
      <c r="G191" s="80" t="str">
        <f>IF(F191="","",VLOOKUP(F191,商品マスタ!$G:$H,2,FALSE))</f>
        <v/>
      </c>
      <c r="H191" s="81" t="str">
        <f t="shared" si="64"/>
        <v/>
      </c>
      <c r="I191" s="82" t="str">
        <f>IF(発注書!E197="","",発注書!E197)</f>
        <v/>
      </c>
      <c r="J191" s="78" t="str">
        <f>IF(発注書!E197="","",発注書!C197)</f>
        <v/>
      </c>
      <c r="K191" s="78"/>
      <c r="L191" s="78"/>
      <c r="M191" s="78"/>
      <c r="N191" s="78"/>
    </row>
    <row r="192" spans="1:14" ht="20.149999999999999" customHeight="1" x14ac:dyDescent="0.55000000000000004">
      <c r="B192" s="50">
        <v>2</v>
      </c>
      <c r="C192" s="77"/>
      <c r="D192" s="78"/>
      <c r="E192" s="78" t="str">
        <f>IF(発注書!E198="","",発注書!B198)</f>
        <v/>
      </c>
      <c r="F192" s="79" t="str">
        <f>IF(J192="","",VLOOKUP(J192,商品マスタ!$F:$G,2,FALSE))</f>
        <v/>
      </c>
      <c r="G192" s="80" t="str">
        <f>IF(F192="","",VLOOKUP(F192,商品マスタ!$G:$H,2,FALSE))</f>
        <v/>
      </c>
      <c r="H192" s="81" t="str">
        <f t="shared" si="64"/>
        <v/>
      </c>
      <c r="I192" s="82" t="str">
        <f>IF(発注書!E198="","",発注書!E198)</f>
        <v/>
      </c>
      <c r="J192" s="78" t="str">
        <f>IF(発注書!E198="","",発注書!C198)</f>
        <v/>
      </c>
      <c r="K192" s="78"/>
      <c r="L192" s="78"/>
      <c r="M192" s="78"/>
      <c r="N192" s="78"/>
    </row>
    <row r="193" spans="1:14" ht="20.149999999999999" customHeight="1" x14ac:dyDescent="0.55000000000000004">
      <c r="A193" s="76" t="e">
        <f t="shared" ref="A193" si="95">A191+1</f>
        <v>#REF!</v>
      </c>
      <c r="B193" s="50">
        <v>1</v>
      </c>
      <c r="C193" s="77"/>
      <c r="D193" s="78"/>
      <c r="E193" s="78" t="str">
        <f>IF(発注書!E199="","",発注書!B199)</f>
        <v/>
      </c>
      <c r="F193" s="79" t="str">
        <f>IF(J193="","",VLOOKUP(J193,商品マスタ!$F:$G,2,FALSE))</f>
        <v/>
      </c>
      <c r="G193" s="80" t="str">
        <f>IF(F193="","",VLOOKUP(F193,商品マスタ!$G:$H,2,FALSE))</f>
        <v/>
      </c>
      <c r="H193" s="81" t="str">
        <f t="shared" si="64"/>
        <v/>
      </c>
      <c r="I193" s="82" t="str">
        <f>IF(発注書!E199="","",発注書!E199)</f>
        <v/>
      </c>
      <c r="J193" s="78" t="str">
        <f>IF(発注書!E199="","",発注書!C199)</f>
        <v/>
      </c>
      <c r="K193" s="78"/>
      <c r="L193" s="78"/>
      <c r="M193" s="78"/>
      <c r="N193" s="78"/>
    </row>
    <row r="194" spans="1:14" ht="20.149999999999999" customHeight="1" x14ac:dyDescent="0.55000000000000004">
      <c r="B194" s="50">
        <v>2</v>
      </c>
      <c r="C194" s="77"/>
      <c r="D194" s="78"/>
      <c r="E194" s="78" t="str">
        <f>IF(発注書!E200="","",発注書!B200)</f>
        <v/>
      </c>
      <c r="F194" s="79" t="str">
        <f>IF(J194="","",VLOOKUP(J194,商品マスタ!$F:$G,2,FALSE))</f>
        <v/>
      </c>
      <c r="G194" s="80" t="str">
        <f>IF(F194="","",VLOOKUP(F194,商品マスタ!$G:$H,2,FALSE))</f>
        <v/>
      </c>
      <c r="H194" s="81" t="str">
        <f t="shared" si="64"/>
        <v/>
      </c>
      <c r="I194" s="82" t="str">
        <f>IF(発注書!E200="","",発注書!E200)</f>
        <v/>
      </c>
      <c r="J194" s="78" t="str">
        <f>IF(発注書!E200="","",発注書!C200)</f>
        <v/>
      </c>
      <c r="K194" s="78"/>
      <c r="L194" s="78"/>
      <c r="M194" s="78"/>
      <c r="N194" s="78"/>
    </row>
    <row r="195" spans="1:14" ht="20.149999999999999" customHeight="1" x14ac:dyDescent="0.55000000000000004">
      <c r="A195" s="76" t="e">
        <f t="shared" ref="A195" si="96">A193+1</f>
        <v>#REF!</v>
      </c>
      <c r="B195" s="50">
        <v>1</v>
      </c>
      <c r="C195" s="77"/>
      <c r="D195" s="78"/>
      <c r="E195" s="78" t="str">
        <f>IF(発注書!E201="","",発注書!B201)</f>
        <v/>
      </c>
      <c r="F195" s="79" t="str">
        <f>IF(J195="","",VLOOKUP(J195,商品マスタ!$F:$G,2,FALSE))</f>
        <v/>
      </c>
      <c r="G195" s="80" t="str">
        <f>IF(F195="","",VLOOKUP(F195,商品マスタ!$G:$H,2,FALSE))</f>
        <v/>
      </c>
      <c r="H195" s="81" t="str">
        <f t="shared" si="64"/>
        <v/>
      </c>
      <c r="I195" s="82" t="str">
        <f>IF(発注書!E201="","",発注書!E201)</f>
        <v/>
      </c>
      <c r="J195" s="78" t="str">
        <f>IF(発注書!E201="","",発注書!C201)</f>
        <v/>
      </c>
      <c r="K195" s="78"/>
      <c r="L195" s="78"/>
      <c r="M195" s="78"/>
      <c r="N195" s="78"/>
    </row>
    <row r="196" spans="1:14" ht="20.149999999999999" customHeight="1" x14ac:dyDescent="0.55000000000000004">
      <c r="B196" s="50">
        <v>2</v>
      </c>
      <c r="C196" s="77"/>
      <c r="D196" s="78"/>
      <c r="E196" s="78" t="str">
        <f>IF(発注書!E202="","",発注書!B202)</f>
        <v/>
      </c>
      <c r="F196" s="79" t="str">
        <f>IF(J196="","",VLOOKUP(J196,商品マスタ!$F:$G,2,FALSE))</f>
        <v/>
      </c>
      <c r="G196" s="80" t="str">
        <f>IF(F196="","",VLOOKUP(F196,商品マスタ!$G:$H,2,FALSE))</f>
        <v/>
      </c>
      <c r="H196" s="81" t="str">
        <f t="shared" ref="H196:H259" si="97">IF(E196="","",IF(E196="",LEN(SUBSTITUTE(D196," ","")),LEN(SUBSTITUTE(E196," ",""))))</f>
        <v/>
      </c>
      <c r="I196" s="82" t="str">
        <f>IF(発注書!E202="","",発注書!E202)</f>
        <v/>
      </c>
      <c r="J196" s="78" t="str">
        <f>IF(発注書!E202="","",発注書!C202)</f>
        <v/>
      </c>
      <c r="K196" s="78"/>
      <c r="L196" s="78"/>
      <c r="M196" s="78"/>
      <c r="N196" s="78"/>
    </row>
    <row r="197" spans="1:14" ht="20.149999999999999" customHeight="1" x14ac:dyDescent="0.55000000000000004">
      <c r="A197" s="76" t="e">
        <f t="shared" ref="A197" si="98">A195+1</f>
        <v>#REF!</v>
      </c>
      <c r="B197" s="50">
        <v>1</v>
      </c>
      <c r="C197" s="77"/>
      <c r="D197" s="78"/>
      <c r="E197" s="78" t="str">
        <f>IF(発注書!E203="","",発注書!B203)</f>
        <v/>
      </c>
      <c r="F197" s="79" t="str">
        <f>IF(J197="","",VLOOKUP(J197,商品マスタ!$F:$G,2,FALSE))</f>
        <v/>
      </c>
      <c r="G197" s="80" t="str">
        <f>IF(F197="","",VLOOKUP(F197,商品マスタ!$G:$H,2,FALSE))</f>
        <v/>
      </c>
      <c r="H197" s="81" t="str">
        <f t="shared" si="97"/>
        <v/>
      </c>
      <c r="I197" s="82" t="str">
        <f>IF(発注書!E203="","",発注書!E203)</f>
        <v/>
      </c>
      <c r="J197" s="78" t="str">
        <f>IF(発注書!E203="","",発注書!C203)</f>
        <v/>
      </c>
      <c r="K197" s="78"/>
      <c r="L197" s="78"/>
      <c r="M197" s="78"/>
      <c r="N197" s="78"/>
    </row>
    <row r="198" spans="1:14" ht="20.149999999999999" customHeight="1" x14ac:dyDescent="0.55000000000000004">
      <c r="B198" s="50">
        <v>2</v>
      </c>
      <c r="C198" s="77"/>
      <c r="D198" s="78"/>
      <c r="E198" s="78" t="str">
        <f>IF(発注書!E204="","",発注書!B204)</f>
        <v/>
      </c>
      <c r="F198" s="79" t="str">
        <f>IF(J198="","",VLOOKUP(J198,商品マスタ!$F:$G,2,FALSE))</f>
        <v/>
      </c>
      <c r="G198" s="80" t="str">
        <f>IF(F198="","",VLOOKUP(F198,商品マスタ!$G:$H,2,FALSE))</f>
        <v/>
      </c>
      <c r="H198" s="81" t="str">
        <f t="shared" si="97"/>
        <v/>
      </c>
      <c r="I198" s="82" t="str">
        <f>IF(発注書!E204="","",発注書!E204)</f>
        <v/>
      </c>
      <c r="J198" s="78" t="str">
        <f>IF(発注書!E204="","",発注書!C204)</f>
        <v/>
      </c>
      <c r="K198" s="78"/>
      <c r="L198" s="78"/>
      <c r="M198" s="78"/>
      <c r="N198" s="78"/>
    </row>
    <row r="199" spans="1:14" ht="20.149999999999999" customHeight="1" x14ac:dyDescent="0.55000000000000004">
      <c r="A199" s="76" t="e">
        <f t="shared" ref="A199" si="99">A197+1</f>
        <v>#REF!</v>
      </c>
      <c r="B199" s="50">
        <v>1</v>
      </c>
      <c r="C199" s="77"/>
      <c r="D199" s="78"/>
      <c r="E199" s="78" t="str">
        <f>IF(発注書!E205="","",発注書!B205)</f>
        <v/>
      </c>
      <c r="F199" s="79" t="str">
        <f>IF(J199="","",VLOOKUP(J199,商品マスタ!$F:$G,2,FALSE))</f>
        <v/>
      </c>
      <c r="G199" s="80" t="str">
        <f>IF(F199="","",VLOOKUP(F199,商品マスタ!$G:$H,2,FALSE))</f>
        <v/>
      </c>
      <c r="H199" s="81" t="str">
        <f t="shared" si="97"/>
        <v/>
      </c>
      <c r="I199" s="82" t="str">
        <f>IF(発注書!E205="","",発注書!E205)</f>
        <v/>
      </c>
      <c r="J199" s="78" t="str">
        <f>IF(発注書!E205="","",発注書!C205)</f>
        <v/>
      </c>
      <c r="K199" s="78"/>
      <c r="L199" s="78"/>
      <c r="M199" s="78"/>
      <c r="N199" s="78"/>
    </row>
    <row r="200" spans="1:14" ht="20.149999999999999" customHeight="1" x14ac:dyDescent="0.55000000000000004">
      <c r="B200" s="50">
        <v>2</v>
      </c>
      <c r="C200" s="77"/>
      <c r="D200" s="78"/>
      <c r="E200" s="78" t="str">
        <f>IF(発注書!E206="","",発注書!B206)</f>
        <v/>
      </c>
      <c r="F200" s="79" t="str">
        <f>IF(J200="","",VLOOKUP(J200,商品マスタ!$F:$G,2,FALSE))</f>
        <v/>
      </c>
      <c r="G200" s="80" t="str">
        <f>IF(F200="","",VLOOKUP(F200,商品マスタ!$G:$H,2,FALSE))</f>
        <v/>
      </c>
      <c r="H200" s="81" t="str">
        <f t="shared" si="97"/>
        <v/>
      </c>
      <c r="I200" s="82" t="str">
        <f>IF(発注書!E206="","",発注書!E206)</f>
        <v/>
      </c>
      <c r="J200" s="78" t="str">
        <f>IF(発注書!E206="","",発注書!C206)</f>
        <v/>
      </c>
      <c r="K200" s="78"/>
      <c r="L200" s="78"/>
      <c r="M200" s="78"/>
      <c r="N200" s="78"/>
    </row>
    <row r="201" spans="1:14" ht="20.149999999999999" customHeight="1" x14ac:dyDescent="0.55000000000000004">
      <c r="A201" s="76" t="e">
        <f t="shared" ref="A201" si="100">A199+1</f>
        <v>#REF!</v>
      </c>
      <c r="B201" s="50">
        <v>1</v>
      </c>
      <c r="C201" s="77"/>
      <c r="D201" s="78"/>
      <c r="E201" s="78" t="str">
        <f>IF(発注書!E207="","",発注書!B207)</f>
        <v/>
      </c>
      <c r="F201" s="79" t="str">
        <f>IF(J201="","",VLOOKUP(J201,商品マスタ!$F:$G,2,FALSE))</f>
        <v/>
      </c>
      <c r="G201" s="80" t="str">
        <f>IF(F201="","",VLOOKUP(F201,商品マスタ!$G:$H,2,FALSE))</f>
        <v/>
      </c>
      <c r="H201" s="81" t="str">
        <f t="shared" si="97"/>
        <v/>
      </c>
      <c r="I201" s="82" t="str">
        <f>IF(発注書!E207="","",発注書!E207)</f>
        <v/>
      </c>
      <c r="J201" s="78" t="str">
        <f>IF(発注書!E207="","",発注書!C207)</f>
        <v/>
      </c>
      <c r="K201" s="78"/>
      <c r="L201" s="78"/>
      <c r="M201" s="78"/>
      <c r="N201" s="78"/>
    </row>
    <row r="202" spans="1:14" ht="20.149999999999999" customHeight="1" x14ac:dyDescent="0.55000000000000004">
      <c r="B202" s="50">
        <v>2</v>
      </c>
      <c r="C202" s="77"/>
      <c r="D202" s="78"/>
      <c r="E202" s="78" t="str">
        <f>IF(発注書!E208="","",発注書!B208)</f>
        <v/>
      </c>
      <c r="F202" s="79" t="str">
        <f>IF(J202="","",VLOOKUP(J202,商品マスタ!$F:$G,2,FALSE))</f>
        <v/>
      </c>
      <c r="G202" s="80" t="str">
        <f>IF(F202="","",VLOOKUP(F202,商品マスタ!$G:$H,2,FALSE))</f>
        <v/>
      </c>
      <c r="H202" s="81" t="str">
        <f t="shared" si="97"/>
        <v/>
      </c>
      <c r="I202" s="82" t="str">
        <f>IF(発注書!E208="","",発注書!E208)</f>
        <v/>
      </c>
      <c r="J202" s="78" t="str">
        <f>IF(発注書!E208="","",発注書!C208)</f>
        <v/>
      </c>
      <c r="K202" s="78"/>
      <c r="L202" s="78"/>
      <c r="M202" s="78"/>
      <c r="N202" s="78"/>
    </row>
    <row r="203" spans="1:14" ht="20.149999999999999" customHeight="1" x14ac:dyDescent="0.55000000000000004">
      <c r="A203" s="76" t="e">
        <f t="shared" ref="A203" si="101">A201+1</f>
        <v>#REF!</v>
      </c>
      <c r="B203" s="50">
        <v>1</v>
      </c>
      <c r="C203" s="77"/>
      <c r="D203" s="78"/>
      <c r="E203" s="78" t="str">
        <f>IF(発注書!E209="","",発注書!B209)</f>
        <v/>
      </c>
      <c r="F203" s="79" t="str">
        <f>IF(J203="","",VLOOKUP(J203,商品マスタ!$F:$G,2,FALSE))</f>
        <v/>
      </c>
      <c r="G203" s="80" t="str">
        <f>IF(F203="","",VLOOKUP(F203,商品マスタ!$G:$H,2,FALSE))</f>
        <v/>
      </c>
      <c r="H203" s="81" t="str">
        <f t="shared" si="97"/>
        <v/>
      </c>
      <c r="I203" s="82" t="str">
        <f>IF(発注書!E209="","",発注書!E209)</f>
        <v/>
      </c>
      <c r="J203" s="78" t="str">
        <f>IF(発注書!E209="","",発注書!C209)</f>
        <v/>
      </c>
      <c r="K203" s="78"/>
      <c r="L203" s="78"/>
      <c r="M203" s="78"/>
      <c r="N203" s="78"/>
    </row>
    <row r="204" spans="1:14" ht="20.149999999999999" customHeight="1" x14ac:dyDescent="0.55000000000000004">
      <c r="B204" s="50">
        <v>2</v>
      </c>
      <c r="C204" s="77"/>
      <c r="D204" s="78"/>
      <c r="E204" s="78" t="str">
        <f>IF(発注書!E210="","",発注書!B210)</f>
        <v/>
      </c>
      <c r="F204" s="79" t="str">
        <f>IF(J204="","",VLOOKUP(J204,商品マスタ!$F:$G,2,FALSE))</f>
        <v/>
      </c>
      <c r="G204" s="80" t="str">
        <f>IF(F204="","",VLOOKUP(F204,商品マスタ!$G:$H,2,FALSE))</f>
        <v/>
      </c>
      <c r="H204" s="81" t="str">
        <f t="shared" si="97"/>
        <v/>
      </c>
      <c r="I204" s="82" t="str">
        <f>IF(発注書!E210="","",発注書!E210)</f>
        <v/>
      </c>
      <c r="J204" s="78" t="str">
        <f>IF(発注書!E210="","",発注書!C210)</f>
        <v/>
      </c>
      <c r="K204" s="78"/>
      <c r="L204" s="78"/>
      <c r="M204" s="78"/>
      <c r="N204" s="78"/>
    </row>
    <row r="205" spans="1:14" ht="20.149999999999999" customHeight="1" x14ac:dyDescent="0.55000000000000004">
      <c r="A205" s="76" t="e">
        <f t="shared" ref="A205" si="102">A203+1</f>
        <v>#REF!</v>
      </c>
      <c r="B205" s="50">
        <v>1</v>
      </c>
      <c r="C205" s="77"/>
      <c r="D205" s="78"/>
      <c r="E205" s="78" t="str">
        <f>IF(発注書!E211="","",発注書!B211)</f>
        <v/>
      </c>
      <c r="F205" s="79" t="str">
        <f>IF(J205="","",VLOOKUP(J205,商品マスタ!$F:$G,2,FALSE))</f>
        <v/>
      </c>
      <c r="G205" s="80" t="str">
        <f>IF(F205="","",VLOOKUP(F205,商品マスタ!$G:$H,2,FALSE))</f>
        <v/>
      </c>
      <c r="H205" s="81" t="str">
        <f t="shared" si="97"/>
        <v/>
      </c>
      <c r="I205" s="82" t="str">
        <f>IF(発注書!E211="","",発注書!E211)</f>
        <v/>
      </c>
      <c r="J205" s="78" t="str">
        <f>IF(発注書!E211="","",発注書!C211)</f>
        <v/>
      </c>
      <c r="K205" s="78"/>
      <c r="L205" s="78"/>
      <c r="M205" s="78"/>
      <c r="N205" s="78"/>
    </row>
    <row r="206" spans="1:14" ht="20.149999999999999" customHeight="1" x14ac:dyDescent="0.55000000000000004">
      <c r="B206" s="50">
        <v>2</v>
      </c>
      <c r="C206" s="77"/>
      <c r="D206" s="78"/>
      <c r="E206" s="78" t="str">
        <f>IF(発注書!E212="","",発注書!B212)</f>
        <v/>
      </c>
      <c r="F206" s="79" t="str">
        <f>IF(J206="","",VLOOKUP(J206,商品マスタ!$F:$G,2,FALSE))</f>
        <v/>
      </c>
      <c r="G206" s="80" t="str">
        <f>IF(F206="","",VLOOKUP(F206,商品マスタ!$G:$H,2,FALSE))</f>
        <v/>
      </c>
      <c r="H206" s="81" t="str">
        <f t="shared" si="97"/>
        <v/>
      </c>
      <c r="I206" s="82" t="str">
        <f>IF(発注書!E212="","",発注書!E212)</f>
        <v/>
      </c>
      <c r="J206" s="78" t="str">
        <f>IF(発注書!E212="","",発注書!C212)</f>
        <v/>
      </c>
      <c r="K206" s="78"/>
      <c r="L206" s="78"/>
      <c r="M206" s="78"/>
      <c r="N206" s="78"/>
    </row>
    <row r="207" spans="1:14" ht="20.149999999999999" customHeight="1" x14ac:dyDescent="0.55000000000000004">
      <c r="A207" s="76" t="e">
        <f t="shared" ref="A207" si="103">A205+1</f>
        <v>#REF!</v>
      </c>
      <c r="B207" s="50">
        <v>1</v>
      </c>
      <c r="C207" s="77"/>
      <c r="D207" s="78"/>
      <c r="E207" s="78" t="str">
        <f>IF(発注書!E213="","",発注書!B213)</f>
        <v/>
      </c>
      <c r="F207" s="79" t="str">
        <f>IF(J207="","",VLOOKUP(J207,商品マスタ!$F:$G,2,FALSE))</f>
        <v/>
      </c>
      <c r="G207" s="80" t="str">
        <f>IF(F207="","",VLOOKUP(F207,商品マスタ!$G:$H,2,FALSE))</f>
        <v/>
      </c>
      <c r="H207" s="81" t="str">
        <f t="shared" si="97"/>
        <v/>
      </c>
      <c r="I207" s="82" t="str">
        <f>IF(発注書!E213="","",発注書!E213)</f>
        <v/>
      </c>
      <c r="J207" s="78" t="str">
        <f>IF(発注書!E213="","",発注書!C213)</f>
        <v/>
      </c>
      <c r="K207" s="78"/>
      <c r="L207" s="78"/>
      <c r="M207" s="78"/>
      <c r="N207" s="78"/>
    </row>
    <row r="208" spans="1:14" ht="20.149999999999999" customHeight="1" x14ac:dyDescent="0.55000000000000004">
      <c r="B208" s="50">
        <v>2</v>
      </c>
      <c r="C208" s="77"/>
      <c r="D208" s="78"/>
      <c r="E208" s="78" t="str">
        <f>IF(発注書!E214="","",発注書!B214)</f>
        <v/>
      </c>
      <c r="F208" s="79" t="str">
        <f>IF(J208="","",VLOOKUP(J208,商品マスタ!$F:$G,2,FALSE))</f>
        <v/>
      </c>
      <c r="G208" s="80" t="str">
        <f>IF(F208="","",VLOOKUP(F208,商品マスタ!$G:$H,2,FALSE))</f>
        <v/>
      </c>
      <c r="H208" s="81" t="str">
        <f t="shared" si="97"/>
        <v/>
      </c>
      <c r="I208" s="82" t="str">
        <f>IF(発注書!E214="","",発注書!E214)</f>
        <v/>
      </c>
      <c r="J208" s="78" t="str">
        <f>IF(発注書!E214="","",発注書!C214)</f>
        <v/>
      </c>
      <c r="K208" s="78"/>
      <c r="L208" s="78"/>
      <c r="M208" s="78"/>
      <c r="N208" s="78"/>
    </row>
    <row r="209" spans="1:14" ht="20.149999999999999" customHeight="1" x14ac:dyDescent="0.55000000000000004">
      <c r="A209" s="76" t="e">
        <f t="shared" ref="A209" si="104">A207+1</f>
        <v>#REF!</v>
      </c>
      <c r="B209" s="50">
        <v>1</v>
      </c>
      <c r="C209" s="77"/>
      <c r="D209" s="78"/>
      <c r="E209" s="78" t="str">
        <f>IF(発注書!E215="","",発注書!B215)</f>
        <v/>
      </c>
      <c r="F209" s="79" t="str">
        <f>IF(J209="","",VLOOKUP(J209,商品マスタ!$F:$G,2,FALSE))</f>
        <v/>
      </c>
      <c r="G209" s="80" t="str">
        <f>IF(F209="","",VLOOKUP(F209,商品マスタ!$G:$H,2,FALSE))</f>
        <v/>
      </c>
      <c r="H209" s="81" t="str">
        <f t="shared" si="97"/>
        <v/>
      </c>
      <c r="I209" s="82" t="str">
        <f>IF(発注書!E215="","",発注書!E215)</f>
        <v/>
      </c>
      <c r="J209" s="78" t="str">
        <f>IF(発注書!E215="","",発注書!C215)</f>
        <v/>
      </c>
      <c r="K209" s="78"/>
      <c r="L209" s="78"/>
      <c r="M209" s="78"/>
      <c r="N209" s="78"/>
    </row>
    <row r="210" spans="1:14" ht="20.149999999999999" customHeight="1" x14ac:dyDescent="0.55000000000000004">
      <c r="B210" s="50">
        <v>2</v>
      </c>
      <c r="C210" s="77"/>
      <c r="D210" s="78"/>
      <c r="E210" s="78" t="str">
        <f>IF(発注書!E216="","",発注書!B216)</f>
        <v/>
      </c>
      <c r="F210" s="79" t="str">
        <f>IF(J210="","",VLOOKUP(J210,商品マスタ!$F:$G,2,FALSE))</f>
        <v/>
      </c>
      <c r="G210" s="80" t="str">
        <f>IF(F210="","",VLOOKUP(F210,商品マスタ!$G:$H,2,FALSE))</f>
        <v/>
      </c>
      <c r="H210" s="81" t="str">
        <f t="shared" si="97"/>
        <v/>
      </c>
      <c r="I210" s="82" t="str">
        <f>IF(発注書!E216="","",発注書!E216)</f>
        <v/>
      </c>
      <c r="J210" s="78" t="str">
        <f>IF(発注書!E216="","",発注書!C216)</f>
        <v/>
      </c>
      <c r="K210" s="78"/>
      <c r="L210" s="78"/>
      <c r="M210" s="78"/>
      <c r="N210" s="78"/>
    </row>
    <row r="211" spans="1:14" ht="20.149999999999999" customHeight="1" x14ac:dyDescent="0.55000000000000004">
      <c r="A211" s="76" t="e">
        <f t="shared" ref="A211" si="105">A209+1</f>
        <v>#REF!</v>
      </c>
      <c r="B211" s="50">
        <v>1</v>
      </c>
      <c r="C211" s="77"/>
      <c r="D211" s="78"/>
      <c r="E211" s="78" t="str">
        <f>IF(発注書!E217="","",発注書!B217)</f>
        <v/>
      </c>
      <c r="F211" s="79" t="str">
        <f>IF(J211="","",VLOOKUP(J211,商品マスタ!$F:$G,2,FALSE))</f>
        <v/>
      </c>
      <c r="G211" s="80" t="str">
        <f>IF(F211="","",VLOOKUP(F211,商品マスタ!$G:$H,2,FALSE))</f>
        <v/>
      </c>
      <c r="H211" s="81" t="str">
        <f t="shared" si="97"/>
        <v/>
      </c>
      <c r="I211" s="82" t="str">
        <f>IF(発注書!E217="","",発注書!E217)</f>
        <v/>
      </c>
      <c r="J211" s="78" t="str">
        <f>IF(発注書!E217="","",発注書!C217)</f>
        <v/>
      </c>
      <c r="K211" s="78"/>
      <c r="L211" s="78"/>
      <c r="M211" s="78"/>
      <c r="N211" s="78"/>
    </row>
    <row r="212" spans="1:14" ht="20.149999999999999" customHeight="1" x14ac:dyDescent="0.55000000000000004">
      <c r="B212" s="50">
        <v>2</v>
      </c>
      <c r="C212" s="77"/>
      <c r="D212" s="78"/>
      <c r="E212" s="78" t="str">
        <f>IF(発注書!E218="","",発注書!B218)</f>
        <v/>
      </c>
      <c r="F212" s="79" t="str">
        <f>IF(J212="","",VLOOKUP(J212,商品マスタ!$F:$G,2,FALSE))</f>
        <v/>
      </c>
      <c r="G212" s="80" t="str">
        <f>IF(F212="","",VLOOKUP(F212,商品マスタ!$G:$H,2,FALSE))</f>
        <v/>
      </c>
      <c r="H212" s="81" t="str">
        <f t="shared" si="97"/>
        <v/>
      </c>
      <c r="I212" s="82" t="str">
        <f>IF(発注書!E218="","",発注書!E218)</f>
        <v/>
      </c>
      <c r="J212" s="78" t="str">
        <f>IF(発注書!E218="","",発注書!C218)</f>
        <v/>
      </c>
      <c r="K212" s="78"/>
      <c r="L212" s="78"/>
      <c r="M212" s="78"/>
      <c r="N212" s="78"/>
    </row>
    <row r="213" spans="1:14" ht="20.149999999999999" customHeight="1" x14ac:dyDescent="0.55000000000000004">
      <c r="A213" s="76" t="e">
        <f t="shared" ref="A213" si="106">A211+1</f>
        <v>#REF!</v>
      </c>
      <c r="B213" s="50">
        <v>1</v>
      </c>
      <c r="C213" s="77"/>
      <c r="D213" s="78"/>
      <c r="E213" s="78" t="str">
        <f>IF(発注書!E219="","",発注書!B219)</f>
        <v/>
      </c>
      <c r="F213" s="79" t="str">
        <f>IF(J213="","",VLOOKUP(J213,商品マスタ!$F:$G,2,FALSE))</f>
        <v/>
      </c>
      <c r="G213" s="80" t="str">
        <f>IF(F213="","",VLOOKUP(F213,商品マスタ!$G:$H,2,FALSE))</f>
        <v/>
      </c>
      <c r="H213" s="81" t="str">
        <f t="shared" si="97"/>
        <v/>
      </c>
      <c r="I213" s="82" t="str">
        <f>IF(発注書!E219="","",発注書!E219)</f>
        <v/>
      </c>
      <c r="J213" s="78" t="str">
        <f>IF(発注書!E219="","",発注書!C219)</f>
        <v/>
      </c>
      <c r="K213" s="78"/>
      <c r="L213" s="78"/>
      <c r="M213" s="78"/>
      <c r="N213" s="78"/>
    </row>
    <row r="214" spans="1:14" ht="20.149999999999999" customHeight="1" x14ac:dyDescent="0.55000000000000004">
      <c r="B214" s="50">
        <v>2</v>
      </c>
      <c r="C214" s="77"/>
      <c r="D214" s="78"/>
      <c r="E214" s="78" t="str">
        <f>IF(発注書!E220="","",発注書!B220)</f>
        <v/>
      </c>
      <c r="F214" s="79" t="str">
        <f>IF(J214="","",VLOOKUP(J214,商品マスタ!$F:$G,2,FALSE))</f>
        <v/>
      </c>
      <c r="G214" s="80" t="str">
        <f>IF(F214="","",VLOOKUP(F214,商品マスタ!$G:$H,2,FALSE))</f>
        <v/>
      </c>
      <c r="H214" s="81" t="str">
        <f t="shared" si="97"/>
        <v/>
      </c>
      <c r="I214" s="82" t="str">
        <f>IF(発注書!E220="","",発注書!E220)</f>
        <v/>
      </c>
      <c r="J214" s="78" t="str">
        <f>IF(発注書!E220="","",発注書!C220)</f>
        <v/>
      </c>
      <c r="K214" s="78"/>
      <c r="L214" s="78"/>
      <c r="M214" s="78"/>
      <c r="N214" s="78"/>
    </row>
    <row r="215" spans="1:14" ht="20.149999999999999" customHeight="1" x14ac:dyDescent="0.55000000000000004">
      <c r="A215" s="76" t="e">
        <f t="shared" ref="A215" si="107">A213+1</f>
        <v>#REF!</v>
      </c>
      <c r="B215" s="50">
        <v>1</v>
      </c>
      <c r="C215" s="77"/>
      <c r="D215" s="78"/>
      <c r="E215" s="78" t="str">
        <f>IF(発注書!E221="","",発注書!B221)</f>
        <v/>
      </c>
      <c r="F215" s="79" t="str">
        <f>IF(J215="","",VLOOKUP(J215,商品マスタ!$F:$G,2,FALSE))</f>
        <v/>
      </c>
      <c r="G215" s="80" t="str">
        <f>IF(F215="","",VLOOKUP(F215,商品マスタ!$G:$H,2,FALSE))</f>
        <v/>
      </c>
      <c r="H215" s="81" t="str">
        <f t="shared" si="97"/>
        <v/>
      </c>
      <c r="I215" s="82" t="str">
        <f>IF(発注書!E221="","",発注書!E221)</f>
        <v/>
      </c>
      <c r="J215" s="78" t="str">
        <f>IF(発注書!E221="","",発注書!C221)</f>
        <v/>
      </c>
      <c r="K215" s="78"/>
      <c r="L215" s="78"/>
      <c r="M215" s="78"/>
      <c r="N215" s="78"/>
    </row>
    <row r="216" spans="1:14" ht="20.149999999999999" customHeight="1" x14ac:dyDescent="0.55000000000000004">
      <c r="B216" s="50">
        <v>2</v>
      </c>
      <c r="C216" s="77"/>
      <c r="D216" s="78"/>
      <c r="E216" s="78" t="str">
        <f>IF(発注書!E222="","",発注書!B222)</f>
        <v/>
      </c>
      <c r="F216" s="79" t="str">
        <f>IF(J216="","",VLOOKUP(J216,商品マスタ!$F:$G,2,FALSE))</f>
        <v/>
      </c>
      <c r="G216" s="80" t="str">
        <f>IF(F216="","",VLOOKUP(F216,商品マスタ!$G:$H,2,FALSE))</f>
        <v/>
      </c>
      <c r="H216" s="81" t="str">
        <f t="shared" si="97"/>
        <v/>
      </c>
      <c r="I216" s="82" t="str">
        <f>IF(発注書!E222="","",発注書!E222)</f>
        <v/>
      </c>
      <c r="J216" s="78" t="str">
        <f>IF(発注書!E222="","",発注書!C222)</f>
        <v/>
      </c>
      <c r="K216" s="78"/>
      <c r="L216" s="78"/>
      <c r="M216" s="78"/>
      <c r="N216" s="78"/>
    </row>
    <row r="217" spans="1:14" ht="20.149999999999999" customHeight="1" x14ac:dyDescent="0.55000000000000004">
      <c r="A217" s="76" t="e">
        <f t="shared" ref="A217" si="108">A215+1</f>
        <v>#REF!</v>
      </c>
      <c r="B217" s="50">
        <v>1</v>
      </c>
      <c r="C217" s="77"/>
      <c r="D217" s="78"/>
      <c r="E217" s="78" t="str">
        <f>IF(発注書!E223="","",発注書!B223)</f>
        <v/>
      </c>
      <c r="F217" s="79" t="str">
        <f>IF(J217="","",VLOOKUP(J217,商品マスタ!$F:$G,2,FALSE))</f>
        <v/>
      </c>
      <c r="G217" s="80" t="str">
        <f>IF(F217="","",VLOOKUP(F217,商品マスタ!$G:$H,2,FALSE))</f>
        <v/>
      </c>
      <c r="H217" s="81" t="str">
        <f t="shared" si="97"/>
        <v/>
      </c>
      <c r="I217" s="82" t="str">
        <f>IF(発注書!E223="","",発注書!E223)</f>
        <v/>
      </c>
      <c r="J217" s="78" t="str">
        <f>IF(発注書!E223="","",発注書!C223)</f>
        <v/>
      </c>
      <c r="K217" s="78"/>
      <c r="L217" s="78"/>
      <c r="M217" s="78"/>
      <c r="N217" s="78"/>
    </row>
    <row r="218" spans="1:14" ht="20.149999999999999" customHeight="1" x14ac:dyDescent="0.55000000000000004">
      <c r="B218" s="50">
        <v>2</v>
      </c>
      <c r="C218" s="77"/>
      <c r="D218" s="78"/>
      <c r="E218" s="78" t="str">
        <f>IF(発注書!E224="","",発注書!B224)</f>
        <v/>
      </c>
      <c r="F218" s="79" t="str">
        <f>IF(J218="","",VLOOKUP(J218,商品マスタ!$F:$G,2,FALSE))</f>
        <v/>
      </c>
      <c r="G218" s="80" t="str">
        <f>IF(F218="","",VLOOKUP(F218,商品マスタ!$G:$H,2,FALSE))</f>
        <v/>
      </c>
      <c r="H218" s="81" t="str">
        <f t="shared" si="97"/>
        <v/>
      </c>
      <c r="I218" s="82" t="str">
        <f>IF(発注書!E224="","",発注書!E224)</f>
        <v/>
      </c>
      <c r="J218" s="78" t="str">
        <f>IF(発注書!E224="","",発注書!C224)</f>
        <v/>
      </c>
      <c r="K218" s="78"/>
      <c r="L218" s="78"/>
      <c r="M218" s="78"/>
      <c r="N218" s="78"/>
    </row>
    <row r="219" spans="1:14" ht="20.149999999999999" customHeight="1" x14ac:dyDescent="0.55000000000000004">
      <c r="A219" s="76" t="e">
        <f t="shared" ref="A219" si="109">A217+1</f>
        <v>#REF!</v>
      </c>
      <c r="B219" s="50">
        <v>1</v>
      </c>
      <c r="C219" s="77"/>
      <c r="D219" s="78"/>
      <c r="E219" s="78" t="str">
        <f>IF(発注書!E225="","",発注書!B225)</f>
        <v/>
      </c>
      <c r="F219" s="79" t="str">
        <f>IF(J219="","",VLOOKUP(J219,商品マスタ!$F:$G,2,FALSE))</f>
        <v/>
      </c>
      <c r="G219" s="80" t="str">
        <f>IF(F219="","",VLOOKUP(F219,商品マスタ!$G:$H,2,FALSE))</f>
        <v/>
      </c>
      <c r="H219" s="81" t="str">
        <f t="shared" si="97"/>
        <v/>
      </c>
      <c r="I219" s="82" t="str">
        <f>IF(発注書!E225="","",発注書!E225)</f>
        <v/>
      </c>
      <c r="J219" s="78" t="str">
        <f>IF(発注書!E225="","",発注書!C225)</f>
        <v/>
      </c>
      <c r="K219" s="78"/>
      <c r="L219" s="78"/>
      <c r="M219" s="78"/>
      <c r="N219" s="78"/>
    </row>
    <row r="220" spans="1:14" ht="20.149999999999999" customHeight="1" x14ac:dyDescent="0.55000000000000004">
      <c r="B220" s="50">
        <v>2</v>
      </c>
      <c r="C220" s="77"/>
      <c r="D220" s="78"/>
      <c r="E220" s="78" t="str">
        <f>IF(発注書!E226="","",発注書!B226)</f>
        <v/>
      </c>
      <c r="F220" s="79" t="str">
        <f>IF(J220="","",VLOOKUP(J220,商品マスタ!$F:$G,2,FALSE))</f>
        <v/>
      </c>
      <c r="G220" s="80" t="str">
        <f>IF(F220="","",VLOOKUP(F220,商品マスタ!$G:$H,2,FALSE))</f>
        <v/>
      </c>
      <c r="H220" s="81" t="str">
        <f t="shared" si="97"/>
        <v/>
      </c>
      <c r="I220" s="82" t="str">
        <f>IF(発注書!E226="","",発注書!E226)</f>
        <v/>
      </c>
      <c r="J220" s="78" t="str">
        <f>IF(発注書!E226="","",発注書!C226)</f>
        <v/>
      </c>
      <c r="K220" s="78"/>
      <c r="L220" s="78"/>
      <c r="M220" s="78"/>
      <c r="N220" s="78"/>
    </row>
    <row r="221" spans="1:14" ht="20.149999999999999" customHeight="1" x14ac:dyDescent="0.55000000000000004">
      <c r="A221" s="76" t="e">
        <f t="shared" ref="A221" si="110">A219+1</f>
        <v>#REF!</v>
      </c>
      <c r="B221" s="50">
        <v>1</v>
      </c>
      <c r="C221" s="77"/>
      <c r="D221" s="78"/>
      <c r="E221" s="78" t="str">
        <f>IF(発注書!E227="","",発注書!B227)</f>
        <v/>
      </c>
      <c r="F221" s="79" t="str">
        <f>IF(J221="","",VLOOKUP(J221,商品マスタ!$F:$G,2,FALSE))</f>
        <v/>
      </c>
      <c r="G221" s="80" t="str">
        <f>IF(F221="","",VLOOKUP(F221,商品マスタ!$G:$H,2,FALSE))</f>
        <v/>
      </c>
      <c r="H221" s="81" t="str">
        <f t="shared" si="97"/>
        <v/>
      </c>
      <c r="I221" s="82" t="str">
        <f>IF(発注書!E227="","",発注書!E227)</f>
        <v/>
      </c>
      <c r="J221" s="78" t="str">
        <f>IF(発注書!E227="","",発注書!C227)</f>
        <v/>
      </c>
      <c r="K221" s="78"/>
      <c r="L221" s="78"/>
      <c r="M221" s="78"/>
      <c r="N221" s="78"/>
    </row>
    <row r="222" spans="1:14" ht="20.149999999999999" customHeight="1" x14ac:dyDescent="0.55000000000000004">
      <c r="B222" s="50">
        <v>2</v>
      </c>
      <c r="C222" s="77"/>
      <c r="D222" s="78"/>
      <c r="E222" s="78" t="str">
        <f>IF(発注書!E228="","",発注書!B228)</f>
        <v/>
      </c>
      <c r="F222" s="79" t="str">
        <f>IF(J222="","",VLOOKUP(J222,商品マスタ!$F:$G,2,FALSE))</f>
        <v/>
      </c>
      <c r="G222" s="80" t="str">
        <f>IF(F222="","",VLOOKUP(F222,商品マスタ!$G:$H,2,FALSE))</f>
        <v/>
      </c>
      <c r="H222" s="81" t="str">
        <f t="shared" si="97"/>
        <v/>
      </c>
      <c r="I222" s="82" t="str">
        <f>IF(発注書!E228="","",発注書!E228)</f>
        <v/>
      </c>
      <c r="J222" s="78" t="str">
        <f>IF(発注書!E228="","",発注書!C228)</f>
        <v/>
      </c>
      <c r="K222" s="78"/>
      <c r="L222" s="78"/>
      <c r="M222" s="78"/>
      <c r="N222" s="78"/>
    </row>
    <row r="223" spans="1:14" ht="20.149999999999999" customHeight="1" x14ac:dyDescent="0.55000000000000004">
      <c r="A223" s="76" t="e">
        <f t="shared" ref="A223" si="111">A221+1</f>
        <v>#REF!</v>
      </c>
      <c r="B223" s="50">
        <v>1</v>
      </c>
      <c r="C223" s="77"/>
      <c r="D223" s="78"/>
      <c r="E223" s="78" t="str">
        <f>IF(発注書!E229="","",発注書!B229)</f>
        <v/>
      </c>
      <c r="F223" s="79" t="str">
        <f>IF(J223="","",VLOOKUP(J223,商品マスタ!$F:$G,2,FALSE))</f>
        <v/>
      </c>
      <c r="G223" s="80" t="str">
        <f>IF(F223="","",VLOOKUP(F223,商品マスタ!$G:$H,2,FALSE))</f>
        <v/>
      </c>
      <c r="H223" s="81" t="str">
        <f t="shared" si="97"/>
        <v/>
      </c>
      <c r="I223" s="82" t="str">
        <f>IF(発注書!E229="","",発注書!E229)</f>
        <v/>
      </c>
      <c r="J223" s="78" t="str">
        <f>IF(発注書!E229="","",発注書!C229)</f>
        <v/>
      </c>
      <c r="K223" s="78"/>
      <c r="L223" s="78"/>
      <c r="M223" s="78"/>
      <c r="N223" s="78"/>
    </row>
    <row r="224" spans="1:14" ht="20.149999999999999" customHeight="1" x14ac:dyDescent="0.55000000000000004">
      <c r="B224" s="50">
        <v>2</v>
      </c>
      <c r="C224" s="77"/>
      <c r="D224" s="78"/>
      <c r="E224" s="78" t="str">
        <f>IF(発注書!E230="","",発注書!B230)</f>
        <v/>
      </c>
      <c r="F224" s="79" t="str">
        <f>IF(J224="","",VLOOKUP(J224,商品マスタ!$F:$G,2,FALSE))</f>
        <v/>
      </c>
      <c r="G224" s="80" t="str">
        <f>IF(F224="","",VLOOKUP(F224,商品マスタ!$G:$H,2,FALSE))</f>
        <v/>
      </c>
      <c r="H224" s="81" t="str">
        <f t="shared" si="97"/>
        <v/>
      </c>
      <c r="I224" s="82" t="str">
        <f>IF(発注書!E230="","",発注書!E230)</f>
        <v/>
      </c>
      <c r="J224" s="78" t="str">
        <f>IF(発注書!E230="","",発注書!C230)</f>
        <v/>
      </c>
      <c r="K224" s="78"/>
      <c r="L224" s="78"/>
      <c r="M224" s="78"/>
      <c r="N224" s="78"/>
    </row>
    <row r="225" spans="1:14" ht="20.149999999999999" customHeight="1" x14ac:dyDescent="0.55000000000000004">
      <c r="A225" s="76" t="e">
        <f t="shared" ref="A225" si="112">A223+1</f>
        <v>#REF!</v>
      </c>
      <c r="B225" s="50">
        <v>1</v>
      </c>
      <c r="C225" s="77"/>
      <c r="D225" s="78"/>
      <c r="E225" s="78" t="str">
        <f>IF(発注書!E231="","",発注書!B231)</f>
        <v/>
      </c>
      <c r="F225" s="79" t="str">
        <f>IF(J225="","",VLOOKUP(J225,商品マスタ!$F:$G,2,FALSE))</f>
        <v/>
      </c>
      <c r="G225" s="80" t="str">
        <f>IF(F225="","",VLOOKUP(F225,商品マスタ!$G:$H,2,FALSE))</f>
        <v/>
      </c>
      <c r="H225" s="81" t="str">
        <f t="shared" si="97"/>
        <v/>
      </c>
      <c r="I225" s="82" t="str">
        <f>IF(発注書!E231="","",発注書!E231)</f>
        <v/>
      </c>
      <c r="J225" s="78" t="str">
        <f>IF(発注書!E231="","",発注書!C231)</f>
        <v/>
      </c>
      <c r="K225" s="78"/>
      <c r="L225" s="78"/>
      <c r="M225" s="78"/>
      <c r="N225" s="78"/>
    </row>
    <row r="226" spans="1:14" ht="20.149999999999999" customHeight="1" x14ac:dyDescent="0.55000000000000004">
      <c r="B226" s="50">
        <v>2</v>
      </c>
      <c r="C226" s="77"/>
      <c r="D226" s="78"/>
      <c r="E226" s="78" t="str">
        <f>IF(発注書!E232="","",発注書!B232)</f>
        <v/>
      </c>
      <c r="F226" s="79" t="str">
        <f>IF(J226="","",VLOOKUP(J226,商品マスタ!$F:$G,2,FALSE))</f>
        <v/>
      </c>
      <c r="G226" s="80" t="str">
        <f>IF(F226="","",VLOOKUP(F226,商品マスタ!$G:$H,2,FALSE))</f>
        <v/>
      </c>
      <c r="H226" s="81" t="str">
        <f t="shared" si="97"/>
        <v/>
      </c>
      <c r="I226" s="82" t="str">
        <f>IF(発注書!E232="","",発注書!E232)</f>
        <v/>
      </c>
      <c r="J226" s="78" t="str">
        <f>IF(発注書!E232="","",発注書!C232)</f>
        <v/>
      </c>
      <c r="K226" s="78"/>
      <c r="L226" s="78"/>
      <c r="M226" s="78"/>
      <c r="N226" s="78"/>
    </row>
    <row r="227" spans="1:14" ht="20.149999999999999" customHeight="1" x14ac:dyDescent="0.55000000000000004">
      <c r="A227" s="76" t="e">
        <f t="shared" ref="A227" si="113">A225+1</f>
        <v>#REF!</v>
      </c>
      <c r="B227" s="50">
        <v>1</v>
      </c>
      <c r="C227" s="77"/>
      <c r="D227" s="78"/>
      <c r="E227" s="78" t="str">
        <f>IF(発注書!E233="","",発注書!B233)</f>
        <v/>
      </c>
      <c r="F227" s="79" t="str">
        <f>IF(J227="","",VLOOKUP(J227,商品マスタ!$F:$G,2,FALSE))</f>
        <v/>
      </c>
      <c r="G227" s="80" t="str">
        <f>IF(F227="","",VLOOKUP(F227,商品マスタ!$G:$H,2,FALSE))</f>
        <v/>
      </c>
      <c r="H227" s="81" t="str">
        <f t="shared" si="97"/>
        <v/>
      </c>
      <c r="I227" s="82" t="str">
        <f>IF(発注書!E233="","",発注書!E233)</f>
        <v/>
      </c>
      <c r="J227" s="78" t="str">
        <f>IF(発注書!E233="","",発注書!C233)</f>
        <v/>
      </c>
      <c r="K227" s="78"/>
      <c r="L227" s="78"/>
      <c r="M227" s="78"/>
      <c r="N227" s="78"/>
    </row>
    <row r="228" spans="1:14" ht="20.149999999999999" customHeight="1" x14ac:dyDescent="0.55000000000000004">
      <c r="B228" s="50">
        <v>2</v>
      </c>
      <c r="C228" s="77"/>
      <c r="D228" s="78"/>
      <c r="E228" s="78" t="str">
        <f>IF(発注書!E234="","",発注書!B234)</f>
        <v/>
      </c>
      <c r="F228" s="79" t="str">
        <f>IF(J228="","",VLOOKUP(J228,商品マスタ!$F:$G,2,FALSE))</f>
        <v/>
      </c>
      <c r="G228" s="80" t="str">
        <f>IF(F228="","",VLOOKUP(F228,商品マスタ!$G:$H,2,FALSE))</f>
        <v/>
      </c>
      <c r="H228" s="81" t="str">
        <f t="shared" si="97"/>
        <v/>
      </c>
      <c r="I228" s="82" t="str">
        <f>IF(発注書!E234="","",発注書!E234)</f>
        <v/>
      </c>
      <c r="J228" s="78" t="str">
        <f>IF(発注書!E234="","",発注書!C234)</f>
        <v/>
      </c>
      <c r="K228" s="78"/>
      <c r="L228" s="78"/>
      <c r="M228" s="78"/>
      <c r="N228" s="78"/>
    </row>
    <row r="229" spans="1:14" ht="20.149999999999999" customHeight="1" x14ac:dyDescent="0.55000000000000004">
      <c r="A229" s="76" t="e">
        <f t="shared" ref="A229" si="114">A227+1</f>
        <v>#REF!</v>
      </c>
      <c r="B229" s="50">
        <v>1</v>
      </c>
      <c r="C229" s="77"/>
      <c r="D229" s="78"/>
      <c r="E229" s="78" t="str">
        <f>IF(発注書!E235="","",発注書!B235)</f>
        <v/>
      </c>
      <c r="F229" s="79" t="str">
        <f>IF(J229="","",VLOOKUP(J229,商品マスタ!$F:$G,2,FALSE))</f>
        <v/>
      </c>
      <c r="G229" s="80" t="str">
        <f>IF(F229="","",VLOOKUP(F229,商品マスタ!$G:$H,2,FALSE))</f>
        <v/>
      </c>
      <c r="H229" s="81" t="str">
        <f t="shared" si="97"/>
        <v/>
      </c>
      <c r="I229" s="82" t="str">
        <f>IF(発注書!E235="","",発注書!E235)</f>
        <v/>
      </c>
      <c r="J229" s="78" t="str">
        <f>IF(発注書!E235="","",発注書!C235)</f>
        <v/>
      </c>
      <c r="K229" s="78"/>
      <c r="L229" s="78"/>
      <c r="M229" s="78"/>
      <c r="N229" s="78"/>
    </row>
    <row r="230" spans="1:14" ht="20.149999999999999" customHeight="1" x14ac:dyDescent="0.55000000000000004">
      <c r="B230" s="50">
        <v>2</v>
      </c>
      <c r="C230" s="77"/>
      <c r="D230" s="78"/>
      <c r="E230" s="78" t="str">
        <f>IF(発注書!E236="","",発注書!B236)</f>
        <v/>
      </c>
      <c r="F230" s="79" t="str">
        <f>IF(J230="","",VLOOKUP(J230,商品マスタ!$F:$G,2,FALSE))</f>
        <v/>
      </c>
      <c r="G230" s="80" t="str">
        <f>IF(F230="","",VLOOKUP(F230,商品マスタ!$G:$H,2,FALSE))</f>
        <v/>
      </c>
      <c r="H230" s="81" t="str">
        <f t="shared" si="97"/>
        <v/>
      </c>
      <c r="I230" s="82" t="str">
        <f>IF(発注書!E236="","",発注書!E236)</f>
        <v/>
      </c>
      <c r="J230" s="78" t="str">
        <f>IF(発注書!E236="","",発注書!C236)</f>
        <v/>
      </c>
      <c r="K230" s="78"/>
      <c r="L230" s="78"/>
      <c r="M230" s="78"/>
      <c r="N230" s="78"/>
    </row>
    <row r="231" spans="1:14" ht="20.149999999999999" customHeight="1" x14ac:dyDescent="0.55000000000000004">
      <c r="A231" s="76" t="e">
        <f t="shared" ref="A231" si="115">A229+1</f>
        <v>#REF!</v>
      </c>
      <c r="B231" s="50">
        <v>1</v>
      </c>
      <c r="C231" s="77"/>
      <c r="D231" s="78"/>
      <c r="E231" s="78" t="str">
        <f>IF(発注書!E237="","",発注書!B237)</f>
        <v/>
      </c>
      <c r="F231" s="79" t="str">
        <f>IF(J231="","",VLOOKUP(J231,商品マスタ!$F:$G,2,FALSE))</f>
        <v/>
      </c>
      <c r="G231" s="80" t="str">
        <f>IF(F231="","",VLOOKUP(F231,商品マスタ!$G:$H,2,FALSE))</f>
        <v/>
      </c>
      <c r="H231" s="81" t="str">
        <f t="shared" si="97"/>
        <v/>
      </c>
      <c r="I231" s="82" t="str">
        <f>IF(発注書!E237="","",発注書!E237)</f>
        <v/>
      </c>
      <c r="J231" s="78" t="str">
        <f>IF(発注書!E237="","",発注書!C237)</f>
        <v/>
      </c>
      <c r="K231" s="78"/>
      <c r="L231" s="78"/>
      <c r="M231" s="78"/>
      <c r="N231" s="78"/>
    </row>
    <row r="232" spans="1:14" ht="20.149999999999999" customHeight="1" x14ac:dyDescent="0.55000000000000004">
      <c r="B232" s="50">
        <v>2</v>
      </c>
      <c r="C232" s="77"/>
      <c r="D232" s="78"/>
      <c r="E232" s="78" t="str">
        <f>IF(発注書!E238="","",発注書!B238)</f>
        <v/>
      </c>
      <c r="F232" s="79" t="str">
        <f>IF(J232="","",VLOOKUP(J232,商品マスタ!$F:$G,2,FALSE))</f>
        <v/>
      </c>
      <c r="G232" s="80" t="str">
        <f>IF(F232="","",VLOOKUP(F232,商品マスタ!$G:$H,2,FALSE))</f>
        <v/>
      </c>
      <c r="H232" s="81" t="str">
        <f t="shared" si="97"/>
        <v/>
      </c>
      <c r="I232" s="82" t="str">
        <f>IF(発注書!E238="","",発注書!E238)</f>
        <v/>
      </c>
      <c r="J232" s="78" t="str">
        <f>IF(発注書!E238="","",発注書!C238)</f>
        <v/>
      </c>
      <c r="K232" s="78"/>
      <c r="L232" s="78"/>
      <c r="M232" s="78"/>
      <c r="N232" s="78"/>
    </row>
    <row r="233" spans="1:14" ht="20.149999999999999" customHeight="1" x14ac:dyDescent="0.55000000000000004">
      <c r="A233" s="76" t="e">
        <f t="shared" ref="A233" si="116">A231+1</f>
        <v>#REF!</v>
      </c>
      <c r="B233" s="50">
        <v>1</v>
      </c>
      <c r="C233" s="77"/>
      <c r="D233" s="78"/>
      <c r="E233" s="78" t="str">
        <f>IF(発注書!E239="","",発注書!B239)</f>
        <v/>
      </c>
      <c r="F233" s="79" t="str">
        <f>IF(J233="","",VLOOKUP(J233,商品マスタ!$F:$G,2,FALSE))</f>
        <v/>
      </c>
      <c r="G233" s="80" t="str">
        <f>IF(F233="","",VLOOKUP(F233,商品マスタ!$G:$H,2,FALSE))</f>
        <v/>
      </c>
      <c r="H233" s="81" t="str">
        <f t="shared" si="97"/>
        <v/>
      </c>
      <c r="I233" s="82" t="str">
        <f>IF(発注書!E239="","",発注書!E239)</f>
        <v/>
      </c>
      <c r="J233" s="78" t="str">
        <f>IF(発注書!E239="","",発注書!C239)</f>
        <v/>
      </c>
      <c r="K233" s="78"/>
      <c r="L233" s="78"/>
      <c r="M233" s="78"/>
      <c r="N233" s="78"/>
    </row>
    <row r="234" spans="1:14" ht="20.149999999999999" customHeight="1" x14ac:dyDescent="0.55000000000000004">
      <c r="B234" s="50">
        <v>2</v>
      </c>
      <c r="C234" s="77"/>
      <c r="D234" s="78"/>
      <c r="E234" s="78" t="str">
        <f>IF(発注書!E240="","",発注書!B240)</f>
        <v/>
      </c>
      <c r="F234" s="79" t="str">
        <f>IF(J234="","",VLOOKUP(J234,商品マスタ!$F:$G,2,FALSE))</f>
        <v/>
      </c>
      <c r="G234" s="80" t="str">
        <f>IF(F234="","",VLOOKUP(F234,商品マスタ!$G:$H,2,FALSE))</f>
        <v/>
      </c>
      <c r="H234" s="81" t="str">
        <f t="shared" si="97"/>
        <v/>
      </c>
      <c r="I234" s="82" t="str">
        <f>IF(発注書!E240="","",発注書!E240)</f>
        <v/>
      </c>
      <c r="J234" s="78" t="str">
        <f>IF(発注書!E240="","",発注書!C240)</f>
        <v/>
      </c>
      <c r="K234" s="78"/>
      <c r="L234" s="78"/>
      <c r="M234" s="78"/>
      <c r="N234" s="78"/>
    </row>
    <row r="235" spans="1:14" ht="20.149999999999999" customHeight="1" x14ac:dyDescent="0.55000000000000004">
      <c r="A235" s="76" t="e">
        <f t="shared" ref="A235" si="117">A233+1</f>
        <v>#REF!</v>
      </c>
      <c r="B235" s="50">
        <v>1</v>
      </c>
      <c r="C235" s="77"/>
      <c r="D235" s="78"/>
      <c r="E235" s="78" t="str">
        <f>IF(発注書!E241="","",発注書!B241)</f>
        <v/>
      </c>
      <c r="F235" s="79" t="str">
        <f>IF(J235="","",VLOOKUP(J235,商品マスタ!$F:$G,2,FALSE))</f>
        <v/>
      </c>
      <c r="G235" s="80" t="str">
        <f>IF(F235="","",VLOOKUP(F235,商品マスタ!$G:$H,2,FALSE))</f>
        <v/>
      </c>
      <c r="H235" s="81" t="str">
        <f t="shared" si="97"/>
        <v/>
      </c>
      <c r="I235" s="82" t="str">
        <f>IF(発注書!E241="","",発注書!E241)</f>
        <v/>
      </c>
      <c r="J235" s="78" t="str">
        <f>IF(発注書!E241="","",発注書!C241)</f>
        <v/>
      </c>
      <c r="K235" s="78"/>
      <c r="L235" s="78"/>
      <c r="M235" s="78"/>
      <c r="N235" s="78"/>
    </row>
    <row r="236" spans="1:14" ht="20.149999999999999" customHeight="1" x14ac:dyDescent="0.55000000000000004">
      <c r="B236" s="50">
        <v>2</v>
      </c>
      <c r="C236" s="77"/>
      <c r="D236" s="78"/>
      <c r="E236" s="78" t="str">
        <f>IF(発注書!E242="","",発注書!B242)</f>
        <v/>
      </c>
      <c r="F236" s="79" t="str">
        <f>IF(J236="","",VLOOKUP(J236,商品マスタ!$F:$G,2,FALSE))</f>
        <v/>
      </c>
      <c r="G236" s="80" t="str">
        <f>IF(F236="","",VLOOKUP(F236,商品マスタ!$G:$H,2,FALSE))</f>
        <v/>
      </c>
      <c r="H236" s="81" t="str">
        <f t="shared" si="97"/>
        <v/>
      </c>
      <c r="I236" s="82" t="str">
        <f>IF(発注書!E242="","",発注書!E242)</f>
        <v/>
      </c>
      <c r="J236" s="78" t="str">
        <f>IF(発注書!E242="","",発注書!C242)</f>
        <v/>
      </c>
      <c r="K236" s="78"/>
      <c r="L236" s="78"/>
      <c r="M236" s="78"/>
      <c r="N236" s="78"/>
    </row>
    <row r="237" spans="1:14" ht="20.149999999999999" customHeight="1" x14ac:dyDescent="0.55000000000000004">
      <c r="A237" s="76" t="e">
        <f t="shared" ref="A237" si="118">A235+1</f>
        <v>#REF!</v>
      </c>
      <c r="B237" s="50">
        <v>1</v>
      </c>
      <c r="C237" s="77"/>
      <c r="D237" s="78"/>
      <c r="E237" s="78" t="str">
        <f>IF(発注書!E243="","",発注書!B243)</f>
        <v/>
      </c>
      <c r="F237" s="79" t="str">
        <f>IF(J237="","",VLOOKUP(J237,商品マスタ!$F:$G,2,FALSE))</f>
        <v/>
      </c>
      <c r="G237" s="80" t="str">
        <f>IF(F237="","",VLOOKUP(F237,商品マスタ!$G:$H,2,FALSE))</f>
        <v/>
      </c>
      <c r="H237" s="81" t="str">
        <f t="shared" si="97"/>
        <v/>
      </c>
      <c r="I237" s="82" t="str">
        <f>IF(発注書!E243="","",発注書!E243)</f>
        <v/>
      </c>
      <c r="J237" s="78" t="str">
        <f>IF(発注書!E243="","",発注書!C243)</f>
        <v/>
      </c>
      <c r="K237" s="78"/>
      <c r="L237" s="78"/>
      <c r="M237" s="78"/>
      <c r="N237" s="78"/>
    </row>
    <row r="238" spans="1:14" ht="20.149999999999999" customHeight="1" x14ac:dyDescent="0.55000000000000004">
      <c r="B238" s="50">
        <v>2</v>
      </c>
      <c r="C238" s="77"/>
      <c r="D238" s="78"/>
      <c r="E238" s="78" t="str">
        <f>IF(発注書!E244="","",発注書!B244)</f>
        <v/>
      </c>
      <c r="F238" s="79" t="str">
        <f>IF(J238="","",VLOOKUP(J238,商品マスタ!$F:$G,2,FALSE))</f>
        <v/>
      </c>
      <c r="G238" s="80" t="str">
        <f>IF(F238="","",VLOOKUP(F238,商品マスタ!$G:$H,2,FALSE))</f>
        <v/>
      </c>
      <c r="H238" s="81" t="str">
        <f t="shared" si="97"/>
        <v/>
      </c>
      <c r="I238" s="82" t="str">
        <f>IF(発注書!E244="","",発注書!E244)</f>
        <v/>
      </c>
      <c r="J238" s="78" t="str">
        <f>IF(発注書!E244="","",発注書!C244)</f>
        <v/>
      </c>
      <c r="K238" s="78"/>
      <c r="L238" s="78"/>
      <c r="M238" s="78"/>
      <c r="N238" s="78"/>
    </row>
    <row r="239" spans="1:14" ht="20.149999999999999" customHeight="1" x14ac:dyDescent="0.55000000000000004">
      <c r="A239" s="76" t="e">
        <f t="shared" ref="A239" si="119">A237+1</f>
        <v>#REF!</v>
      </c>
      <c r="B239" s="50">
        <v>1</v>
      </c>
      <c r="C239" s="77"/>
      <c r="D239" s="78"/>
      <c r="E239" s="78" t="str">
        <f>IF(発注書!E245="","",発注書!B245)</f>
        <v/>
      </c>
      <c r="F239" s="79" t="str">
        <f>IF(J239="","",VLOOKUP(J239,商品マスタ!$F:$G,2,FALSE))</f>
        <v/>
      </c>
      <c r="G239" s="80" t="str">
        <f>IF(F239="","",VLOOKUP(F239,商品マスタ!$G:$H,2,FALSE))</f>
        <v/>
      </c>
      <c r="H239" s="81" t="str">
        <f t="shared" si="97"/>
        <v/>
      </c>
      <c r="I239" s="82" t="str">
        <f>IF(発注書!E245="","",発注書!E245)</f>
        <v/>
      </c>
      <c r="J239" s="78" t="str">
        <f>IF(発注書!E245="","",発注書!C245)</f>
        <v/>
      </c>
      <c r="K239" s="78"/>
      <c r="L239" s="78"/>
      <c r="M239" s="78"/>
      <c r="N239" s="78"/>
    </row>
    <row r="240" spans="1:14" ht="20.149999999999999" customHeight="1" x14ac:dyDescent="0.55000000000000004">
      <c r="B240" s="50">
        <v>2</v>
      </c>
      <c r="C240" s="77"/>
      <c r="D240" s="78"/>
      <c r="E240" s="78" t="str">
        <f>IF(発注書!E246="","",発注書!B246)</f>
        <v/>
      </c>
      <c r="F240" s="79" t="str">
        <f>IF(J240="","",VLOOKUP(J240,商品マスタ!$F:$G,2,FALSE))</f>
        <v/>
      </c>
      <c r="G240" s="80" t="str">
        <f>IF(F240="","",VLOOKUP(F240,商品マスタ!$G:$H,2,FALSE))</f>
        <v/>
      </c>
      <c r="H240" s="81" t="str">
        <f t="shared" si="97"/>
        <v/>
      </c>
      <c r="I240" s="82" t="str">
        <f>IF(発注書!E246="","",発注書!E246)</f>
        <v/>
      </c>
      <c r="J240" s="78" t="str">
        <f>IF(発注書!E246="","",発注書!C246)</f>
        <v/>
      </c>
      <c r="K240" s="78"/>
      <c r="L240" s="78"/>
      <c r="M240" s="78"/>
      <c r="N240" s="78"/>
    </row>
    <row r="241" spans="1:14" ht="20.149999999999999" customHeight="1" x14ac:dyDescent="0.55000000000000004">
      <c r="A241" s="76" t="e">
        <f t="shared" ref="A241" si="120">A239+1</f>
        <v>#REF!</v>
      </c>
      <c r="B241" s="50">
        <v>1</v>
      </c>
      <c r="C241" s="77"/>
      <c r="D241" s="78"/>
      <c r="E241" s="78" t="str">
        <f>IF(発注書!E247="","",発注書!B247)</f>
        <v/>
      </c>
      <c r="F241" s="79" t="str">
        <f>IF(J241="","",VLOOKUP(J241,商品マスタ!$F:$G,2,FALSE))</f>
        <v/>
      </c>
      <c r="G241" s="80" t="str">
        <f>IF(F241="","",VLOOKUP(F241,商品マスタ!$G:$H,2,FALSE))</f>
        <v/>
      </c>
      <c r="H241" s="81" t="str">
        <f t="shared" si="97"/>
        <v/>
      </c>
      <c r="I241" s="82" t="str">
        <f>IF(発注書!E247="","",発注書!E247)</f>
        <v/>
      </c>
      <c r="J241" s="78" t="str">
        <f>IF(発注書!E247="","",発注書!C247)</f>
        <v/>
      </c>
      <c r="K241" s="78"/>
      <c r="L241" s="78"/>
      <c r="M241" s="78"/>
      <c r="N241" s="78"/>
    </row>
    <row r="242" spans="1:14" ht="20.149999999999999" customHeight="1" x14ac:dyDescent="0.55000000000000004">
      <c r="B242" s="50">
        <v>2</v>
      </c>
      <c r="C242" s="77"/>
      <c r="D242" s="78"/>
      <c r="E242" s="78" t="str">
        <f>IF(発注書!E248="","",発注書!B248)</f>
        <v/>
      </c>
      <c r="F242" s="79" t="str">
        <f>IF(J242="","",VLOOKUP(J242,商品マスタ!$F:$G,2,FALSE))</f>
        <v/>
      </c>
      <c r="G242" s="80" t="str">
        <f>IF(F242="","",VLOOKUP(F242,商品マスタ!$G:$H,2,FALSE))</f>
        <v/>
      </c>
      <c r="H242" s="81" t="str">
        <f t="shared" si="97"/>
        <v/>
      </c>
      <c r="I242" s="82" t="str">
        <f>IF(発注書!E248="","",発注書!E248)</f>
        <v/>
      </c>
      <c r="J242" s="78" t="str">
        <f>IF(発注書!E248="","",発注書!C248)</f>
        <v/>
      </c>
      <c r="K242" s="78"/>
      <c r="L242" s="78"/>
      <c r="M242" s="78"/>
      <c r="N242" s="78"/>
    </row>
    <row r="243" spans="1:14" ht="20.149999999999999" customHeight="1" x14ac:dyDescent="0.55000000000000004">
      <c r="A243" s="76" t="e">
        <f t="shared" ref="A243" si="121">A241+1</f>
        <v>#REF!</v>
      </c>
      <c r="B243" s="50">
        <v>1</v>
      </c>
      <c r="C243" s="77"/>
      <c r="D243" s="78"/>
      <c r="E243" s="78" t="str">
        <f>IF(発注書!E249="","",発注書!B249)</f>
        <v/>
      </c>
      <c r="F243" s="79" t="str">
        <f>IF(J243="","",VLOOKUP(J243,商品マスタ!$F:$G,2,FALSE))</f>
        <v/>
      </c>
      <c r="G243" s="80" t="str">
        <f>IF(F243="","",VLOOKUP(F243,商品マスタ!$G:$H,2,FALSE))</f>
        <v/>
      </c>
      <c r="H243" s="81" t="str">
        <f t="shared" si="97"/>
        <v/>
      </c>
      <c r="I243" s="82" t="str">
        <f>IF(発注書!E249="","",発注書!E249)</f>
        <v/>
      </c>
      <c r="J243" s="78" t="str">
        <f>IF(発注書!E249="","",発注書!C249)</f>
        <v/>
      </c>
      <c r="K243" s="78"/>
      <c r="L243" s="78"/>
      <c r="M243" s="78"/>
      <c r="N243" s="78"/>
    </row>
    <row r="244" spans="1:14" ht="20.149999999999999" customHeight="1" x14ac:dyDescent="0.55000000000000004">
      <c r="B244" s="50">
        <v>2</v>
      </c>
      <c r="C244" s="77"/>
      <c r="D244" s="78"/>
      <c r="E244" s="78" t="str">
        <f>IF(発注書!E250="","",発注書!B250)</f>
        <v/>
      </c>
      <c r="F244" s="79" t="str">
        <f>IF(J244="","",VLOOKUP(J244,商品マスタ!$F:$G,2,FALSE))</f>
        <v/>
      </c>
      <c r="G244" s="80" t="str">
        <f>IF(F244="","",VLOOKUP(F244,商品マスタ!$G:$H,2,FALSE))</f>
        <v/>
      </c>
      <c r="H244" s="81" t="str">
        <f t="shared" si="97"/>
        <v/>
      </c>
      <c r="I244" s="82" t="str">
        <f>IF(発注書!E250="","",発注書!E250)</f>
        <v/>
      </c>
      <c r="J244" s="78" t="str">
        <f>IF(発注書!E250="","",発注書!C250)</f>
        <v/>
      </c>
      <c r="K244" s="78"/>
      <c r="L244" s="78"/>
      <c r="M244" s="78"/>
      <c r="N244" s="78"/>
    </row>
    <row r="245" spans="1:14" ht="20.149999999999999" customHeight="1" x14ac:dyDescent="0.55000000000000004">
      <c r="A245" s="76" t="e">
        <f t="shared" ref="A245" si="122">A243+1</f>
        <v>#REF!</v>
      </c>
      <c r="B245" s="50">
        <v>1</v>
      </c>
      <c r="C245" s="77"/>
      <c r="D245" s="78"/>
      <c r="E245" s="78" t="str">
        <f>IF(発注書!E251="","",発注書!B251)</f>
        <v/>
      </c>
      <c r="F245" s="79" t="str">
        <f>IF(J245="","",VLOOKUP(J245,商品マスタ!$F:$G,2,FALSE))</f>
        <v/>
      </c>
      <c r="G245" s="80" t="str">
        <f>IF(F245="","",VLOOKUP(F245,商品マスタ!$G:$H,2,FALSE))</f>
        <v/>
      </c>
      <c r="H245" s="81" t="str">
        <f t="shared" si="97"/>
        <v/>
      </c>
      <c r="I245" s="82" t="str">
        <f>IF(発注書!E251="","",発注書!E251)</f>
        <v/>
      </c>
      <c r="J245" s="78" t="str">
        <f>IF(発注書!E251="","",発注書!C251)</f>
        <v/>
      </c>
      <c r="K245" s="78"/>
      <c r="L245" s="78"/>
      <c r="M245" s="78"/>
      <c r="N245" s="78"/>
    </row>
    <row r="246" spans="1:14" ht="20.149999999999999" customHeight="1" x14ac:dyDescent="0.55000000000000004">
      <c r="B246" s="50">
        <v>2</v>
      </c>
      <c r="C246" s="77"/>
      <c r="D246" s="78"/>
      <c r="E246" s="78" t="str">
        <f>IF(発注書!E252="","",発注書!B252)</f>
        <v/>
      </c>
      <c r="F246" s="79" t="str">
        <f>IF(J246="","",VLOOKUP(J246,商品マスタ!$F:$G,2,FALSE))</f>
        <v/>
      </c>
      <c r="G246" s="80" t="str">
        <f>IF(F246="","",VLOOKUP(F246,商品マスタ!$G:$H,2,FALSE))</f>
        <v/>
      </c>
      <c r="H246" s="81" t="str">
        <f t="shared" si="97"/>
        <v/>
      </c>
      <c r="I246" s="82" t="str">
        <f>IF(発注書!E252="","",発注書!E252)</f>
        <v/>
      </c>
      <c r="J246" s="78" t="str">
        <f>IF(発注書!E252="","",発注書!C252)</f>
        <v/>
      </c>
      <c r="K246" s="78"/>
      <c r="L246" s="78"/>
      <c r="M246" s="78"/>
      <c r="N246" s="78"/>
    </row>
    <row r="247" spans="1:14" ht="20.149999999999999" customHeight="1" x14ac:dyDescent="0.55000000000000004">
      <c r="A247" s="76" t="e">
        <f t="shared" ref="A247" si="123">A245+1</f>
        <v>#REF!</v>
      </c>
      <c r="B247" s="50">
        <v>1</v>
      </c>
      <c r="C247" s="77"/>
      <c r="D247" s="78"/>
      <c r="E247" s="78" t="str">
        <f>IF(発注書!E253="","",発注書!B253)</f>
        <v/>
      </c>
      <c r="F247" s="79" t="str">
        <f>IF(J247="","",VLOOKUP(J247,商品マスタ!$F:$G,2,FALSE))</f>
        <v/>
      </c>
      <c r="G247" s="80" t="str">
        <f>IF(F247="","",VLOOKUP(F247,商品マスタ!$G:$H,2,FALSE))</f>
        <v/>
      </c>
      <c r="H247" s="81" t="str">
        <f t="shared" si="97"/>
        <v/>
      </c>
      <c r="I247" s="82" t="str">
        <f>IF(発注書!E253="","",発注書!E253)</f>
        <v/>
      </c>
      <c r="J247" s="78" t="str">
        <f>IF(発注書!E253="","",発注書!C253)</f>
        <v/>
      </c>
      <c r="K247" s="78"/>
      <c r="L247" s="78"/>
      <c r="M247" s="78"/>
      <c r="N247" s="78"/>
    </row>
    <row r="248" spans="1:14" ht="20.149999999999999" customHeight="1" x14ac:dyDescent="0.55000000000000004">
      <c r="B248" s="50">
        <v>2</v>
      </c>
      <c r="C248" s="77"/>
      <c r="D248" s="78"/>
      <c r="E248" s="78" t="str">
        <f>IF(発注書!E254="","",発注書!B254)</f>
        <v/>
      </c>
      <c r="F248" s="79" t="str">
        <f>IF(J248="","",VLOOKUP(J248,商品マスタ!$F:$G,2,FALSE))</f>
        <v/>
      </c>
      <c r="G248" s="80" t="str">
        <f>IF(F248="","",VLOOKUP(F248,商品マスタ!$G:$H,2,FALSE))</f>
        <v/>
      </c>
      <c r="H248" s="81" t="str">
        <f t="shared" si="97"/>
        <v/>
      </c>
      <c r="I248" s="82" t="str">
        <f>IF(発注書!E254="","",発注書!E254)</f>
        <v/>
      </c>
      <c r="J248" s="78" t="str">
        <f>IF(発注書!E254="","",発注書!C254)</f>
        <v/>
      </c>
      <c r="K248" s="78"/>
      <c r="L248" s="78"/>
      <c r="M248" s="78"/>
      <c r="N248" s="78"/>
    </row>
    <row r="249" spans="1:14" ht="20.149999999999999" customHeight="1" x14ac:dyDescent="0.55000000000000004">
      <c r="A249" s="76" t="e">
        <f t="shared" ref="A249" si="124">A247+1</f>
        <v>#REF!</v>
      </c>
      <c r="B249" s="50">
        <v>1</v>
      </c>
      <c r="C249" s="77"/>
      <c r="D249" s="78"/>
      <c r="E249" s="78" t="str">
        <f>IF(発注書!E255="","",発注書!B255)</f>
        <v/>
      </c>
      <c r="F249" s="79" t="str">
        <f>IF(J249="","",VLOOKUP(J249,商品マスタ!$F:$G,2,FALSE))</f>
        <v/>
      </c>
      <c r="G249" s="80" t="str">
        <f>IF(F249="","",VLOOKUP(F249,商品マスタ!$G:$H,2,FALSE))</f>
        <v/>
      </c>
      <c r="H249" s="81" t="str">
        <f t="shared" si="97"/>
        <v/>
      </c>
      <c r="I249" s="82" t="str">
        <f>IF(発注書!E255="","",発注書!E255)</f>
        <v/>
      </c>
      <c r="J249" s="78" t="str">
        <f>IF(発注書!E255="","",発注書!C255)</f>
        <v/>
      </c>
      <c r="K249" s="78"/>
      <c r="L249" s="78"/>
      <c r="M249" s="78"/>
      <c r="N249" s="78"/>
    </row>
    <row r="250" spans="1:14" ht="20.149999999999999" customHeight="1" x14ac:dyDescent="0.55000000000000004">
      <c r="B250" s="50">
        <v>2</v>
      </c>
      <c r="C250" s="77"/>
      <c r="D250" s="78"/>
      <c r="E250" s="78" t="str">
        <f>IF(発注書!E256="","",発注書!B256)</f>
        <v/>
      </c>
      <c r="F250" s="79" t="str">
        <f>IF(J250="","",VLOOKUP(J250,商品マスタ!$F:$G,2,FALSE))</f>
        <v/>
      </c>
      <c r="G250" s="80" t="str">
        <f>IF(F250="","",VLOOKUP(F250,商品マスタ!$G:$H,2,FALSE))</f>
        <v/>
      </c>
      <c r="H250" s="81" t="str">
        <f t="shared" si="97"/>
        <v/>
      </c>
      <c r="I250" s="82" t="str">
        <f>IF(発注書!E256="","",発注書!E256)</f>
        <v/>
      </c>
      <c r="J250" s="78" t="str">
        <f>IF(発注書!E256="","",発注書!C256)</f>
        <v/>
      </c>
      <c r="K250" s="78"/>
      <c r="L250" s="78"/>
      <c r="M250" s="78"/>
      <c r="N250" s="78"/>
    </row>
    <row r="251" spans="1:14" ht="20.149999999999999" customHeight="1" x14ac:dyDescent="0.55000000000000004">
      <c r="A251" s="76" t="e">
        <f t="shared" ref="A251" si="125">A249+1</f>
        <v>#REF!</v>
      </c>
      <c r="B251" s="50">
        <v>1</v>
      </c>
      <c r="C251" s="77"/>
      <c r="D251" s="78"/>
      <c r="E251" s="78" t="str">
        <f>IF(発注書!E257="","",発注書!B257)</f>
        <v/>
      </c>
      <c r="F251" s="79" t="str">
        <f>IF(J251="","",VLOOKUP(J251,商品マスタ!$F:$G,2,FALSE))</f>
        <v/>
      </c>
      <c r="G251" s="80" t="str">
        <f>IF(F251="","",VLOOKUP(F251,商品マスタ!$G:$H,2,FALSE))</f>
        <v/>
      </c>
      <c r="H251" s="81" t="str">
        <f t="shared" si="97"/>
        <v/>
      </c>
      <c r="I251" s="82" t="str">
        <f>IF(発注書!E257="","",発注書!E257)</f>
        <v/>
      </c>
      <c r="J251" s="78" t="str">
        <f>IF(発注書!E257="","",発注書!C257)</f>
        <v/>
      </c>
      <c r="K251" s="78"/>
      <c r="L251" s="78"/>
      <c r="M251" s="78"/>
      <c r="N251" s="78"/>
    </row>
    <row r="252" spans="1:14" ht="20.149999999999999" customHeight="1" x14ac:dyDescent="0.55000000000000004">
      <c r="B252" s="50">
        <v>2</v>
      </c>
      <c r="C252" s="77"/>
      <c r="D252" s="78"/>
      <c r="E252" s="78" t="str">
        <f>IF(発注書!E258="","",発注書!B258)</f>
        <v/>
      </c>
      <c r="F252" s="79" t="str">
        <f>IF(J252="","",VLOOKUP(J252,商品マスタ!$F:$G,2,FALSE))</f>
        <v/>
      </c>
      <c r="G252" s="80" t="str">
        <f>IF(F252="","",VLOOKUP(F252,商品マスタ!$G:$H,2,FALSE))</f>
        <v/>
      </c>
      <c r="H252" s="81" t="str">
        <f t="shared" si="97"/>
        <v/>
      </c>
      <c r="I252" s="82" t="str">
        <f>IF(発注書!E258="","",発注書!E258)</f>
        <v/>
      </c>
      <c r="J252" s="78" t="str">
        <f>IF(発注書!E258="","",発注書!C258)</f>
        <v/>
      </c>
      <c r="K252" s="78"/>
      <c r="L252" s="78"/>
      <c r="M252" s="78"/>
      <c r="N252" s="78"/>
    </row>
    <row r="253" spans="1:14" ht="20.149999999999999" customHeight="1" x14ac:dyDescent="0.55000000000000004">
      <c r="A253" s="76" t="e">
        <f t="shared" ref="A253" si="126">A251+1</f>
        <v>#REF!</v>
      </c>
      <c r="B253" s="50">
        <v>1</v>
      </c>
      <c r="C253" s="77"/>
      <c r="D253" s="78"/>
      <c r="E253" s="78" t="str">
        <f>IF(発注書!E259="","",発注書!B259)</f>
        <v/>
      </c>
      <c r="F253" s="79" t="str">
        <f>IF(J253="","",VLOOKUP(J253,商品マスタ!$F:$G,2,FALSE))</f>
        <v/>
      </c>
      <c r="G253" s="80" t="str">
        <f>IF(F253="","",VLOOKUP(F253,商品マスタ!$G:$H,2,FALSE))</f>
        <v/>
      </c>
      <c r="H253" s="81" t="str">
        <f t="shared" si="97"/>
        <v/>
      </c>
      <c r="I253" s="82" t="str">
        <f>IF(発注書!E259="","",発注書!E259)</f>
        <v/>
      </c>
      <c r="J253" s="78" t="str">
        <f>IF(発注書!E259="","",発注書!C259)</f>
        <v/>
      </c>
      <c r="K253" s="78"/>
      <c r="L253" s="78"/>
      <c r="M253" s="78"/>
      <c r="N253" s="78"/>
    </row>
    <row r="254" spans="1:14" ht="20.149999999999999" customHeight="1" x14ac:dyDescent="0.55000000000000004">
      <c r="B254" s="50">
        <v>2</v>
      </c>
      <c r="C254" s="77"/>
      <c r="D254" s="78"/>
      <c r="E254" s="78" t="str">
        <f>IF(発注書!E260="","",発注書!B260)</f>
        <v/>
      </c>
      <c r="F254" s="79" t="str">
        <f>IF(J254="","",VLOOKUP(J254,商品マスタ!$F:$G,2,FALSE))</f>
        <v/>
      </c>
      <c r="G254" s="80" t="str">
        <f>IF(F254="","",VLOOKUP(F254,商品マスタ!$G:$H,2,FALSE))</f>
        <v/>
      </c>
      <c r="H254" s="81" t="str">
        <f t="shared" si="97"/>
        <v/>
      </c>
      <c r="I254" s="82" t="str">
        <f>IF(発注書!E260="","",発注書!E260)</f>
        <v/>
      </c>
      <c r="J254" s="78" t="str">
        <f>IF(発注書!E260="","",発注書!C260)</f>
        <v/>
      </c>
      <c r="K254" s="78"/>
      <c r="L254" s="78"/>
      <c r="M254" s="78"/>
      <c r="N254" s="78"/>
    </row>
    <row r="255" spans="1:14" ht="20.149999999999999" customHeight="1" x14ac:dyDescent="0.55000000000000004">
      <c r="A255" s="76" t="e">
        <f t="shared" ref="A255" si="127">A253+1</f>
        <v>#REF!</v>
      </c>
      <c r="B255" s="50">
        <v>1</v>
      </c>
      <c r="C255" s="77"/>
      <c r="D255" s="78"/>
      <c r="E255" s="78" t="str">
        <f>IF(発注書!E261="","",発注書!B261)</f>
        <v/>
      </c>
      <c r="F255" s="79" t="str">
        <f>IF(J255="","",VLOOKUP(J255,商品マスタ!$F:$G,2,FALSE))</f>
        <v/>
      </c>
      <c r="G255" s="80" t="str">
        <f>IF(F255="","",VLOOKUP(F255,商品マスタ!$G:$H,2,FALSE))</f>
        <v/>
      </c>
      <c r="H255" s="81" t="str">
        <f t="shared" si="97"/>
        <v/>
      </c>
      <c r="I255" s="82" t="str">
        <f>IF(発注書!E261="","",発注書!E261)</f>
        <v/>
      </c>
      <c r="J255" s="78" t="str">
        <f>IF(発注書!E261="","",発注書!C261)</f>
        <v/>
      </c>
      <c r="K255" s="78"/>
      <c r="L255" s="78"/>
      <c r="M255" s="78"/>
      <c r="N255" s="78"/>
    </row>
    <row r="256" spans="1:14" ht="20.149999999999999" customHeight="1" x14ac:dyDescent="0.55000000000000004">
      <c r="B256" s="50">
        <v>2</v>
      </c>
      <c r="C256" s="77"/>
      <c r="D256" s="78"/>
      <c r="E256" s="78" t="str">
        <f>IF(発注書!E262="","",発注書!B262)</f>
        <v/>
      </c>
      <c r="F256" s="79" t="str">
        <f>IF(J256="","",VLOOKUP(J256,商品マスタ!$F:$G,2,FALSE))</f>
        <v/>
      </c>
      <c r="G256" s="80" t="str">
        <f>IF(F256="","",VLOOKUP(F256,商品マスタ!$G:$H,2,FALSE))</f>
        <v/>
      </c>
      <c r="H256" s="81" t="str">
        <f t="shared" si="97"/>
        <v/>
      </c>
      <c r="I256" s="82" t="str">
        <f>IF(発注書!E262="","",発注書!E262)</f>
        <v/>
      </c>
      <c r="J256" s="78" t="str">
        <f>IF(発注書!E262="","",発注書!C262)</f>
        <v/>
      </c>
      <c r="K256" s="78"/>
      <c r="L256" s="78"/>
      <c r="M256" s="78"/>
      <c r="N256" s="78"/>
    </row>
    <row r="257" spans="1:14" ht="20.149999999999999" customHeight="1" x14ac:dyDescent="0.55000000000000004">
      <c r="A257" s="76" t="e">
        <f t="shared" ref="A257" si="128">A255+1</f>
        <v>#REF!</v>
      </c>
      <c r="B257" s="50">
        <v>1</v>
      </c>
      <c r="C257" s="77"/>
      <c r="D257" s="78"/>
      <c r="E257" s="78" t="str">
        <f>IF(発注書!E263="","",発注書!B263)</f>
        <v/>
      </c>
      <c r="F257" s="79" t="str">
        <f>IF(J257="","",VLOOKUP(J257,商品マスタ!$F:$G,2,FALSE))</f>
        <v/>
      </c>
      <c r="G257" s="80" t="str">
        <f>IF(F257="","",VLOOKUP(F257,商品マスタ!$G:$H,2,FALSE))</f>
        <v/>
      </c>
      <c r="H257" s="81" t="str">
        <f t="shared" si="97"/>
        <v/>
      </c>
      <c r="I257" s="82" t="str">
        <f>IF(発注書!E263="","",発注書!E263)</f>
        <v/>
      </c>
      <c r="J257" s="78" t="str">
        <f>IF(発注書!E263="","",発注書!C263)</f>
        <v/>
      </c>
      <c r="K257" s="78"/>
      <c r="L257" s="78"/>
      <c r="M257" s="78"/>
      <c r="N257" s="78"/>
    </row>
    <row r="258" spans="1:14" ht="20.149999999999999" customHeight="1" x14ac:dyDescent="0.55000000000000004">
      <c r="B258" s="50">
        <v>2</v>
      </c>
      <c r="C258" s="77"/>
      <c r="D258" s="78"/>
      <c r="E258" s="78" t="str">
        <f>IF(発注書!E264="","",発注書!B264)</f>
        <v/>
      </c>
      <c r="F258" s="79" t="str">
        <f>IF(J258="","",VLOOKUP(J258,商品マスタ!$F:$G,2,FALSE))</f>
        <v/>
      </c>
      <c r="G258" s="80" t="str">
        <f>IF(F258="","",VLOOKUP(F258,商品マスタ!$G:$H,2,FALSE))</f>
        <v/>
      </c>
      <c r="H258" s="81" t="str">
        <f t="shared" si="97"/>
        <v/>
      </c>
      <c r="I258" s="82" t="str">
        <f>IF(発注書!E264="","",発注書!E264)</f>
        <v/>
      </c>
      <c r="J258" s="78" t="str">
        <f>IF(発注書!E264="","",発注書!C264)</f>
        <v/>
      </c>
      <c r="K258" s="78"/>
      <c r="L258" s="78"/>
      <c r="M258" s="78"/>
      <c r="N258" s="78"/>
    </row>
    <row r="259" spans="1:14" ht="20.149999999999999" customHeight="1" x14ac:dyDescent="0.55000000000000004">
      <c r="A259" s="76" t="e">
        <f t="shared" ref="A259" si="129">A257+1</f>
        <v>#REF!</v>
      </c>
      <c r="B259" s="50">
        <v>1</v>
      </c>
      <c r="C259" s="77"/>
      <c r="D259" s="78"/>
      <c r="E259" s="78" t="str">
        <f>IF(発注書!E265="","",発注書!B265)</f>
        <v/>
      </c>
      <c r="F259" s="79" t="str">
        <f>IF(J259="","",VLOOKUP(J259,商品マスタ!$F:$G,2,FALSE))</f>
        <v/>
      </c>
      <c r="G259" s="80" t="str">
        <f>IF(F259="","",VLOOKUP(F259,商品マスタ!$G:$H,2,FALSE))</f>
        <v/>
      </c>
      <c r="H259" s="81" t="str">
        <f t="shared" si="97"/>
        <v/>
      </c>
      <c r="I259" s="82" t="str">
        <f>IF(発注書!E265="","",発注書!E265)</f>
        <v/>
      </c>
      <c r="J259" s="78" t="str">
        <f>IF(発注書!E265="","",発注書!C265)</f>
        <v/>
      </c>
      <c r="K259" s="78"/>
      <c r="L259" s="78"/>
      <c r="M259" s="78"/>
      <c r="N259" s="78"/>
    </row>
    <row r="260" spans="1:14" ht="20.149999999999999" customHeight="1" x14ac:dyDescent="0.55000000000000004">
      <c r="B260" s="50">
        <v>2</v>
      </c>
      <c r="C260" s="77"/>
      <c r="D260" s="78"/>
      <c r="E260" s="78" t="str">
        <f>IF(発注書!E266="","",発注書!B266)</f>
        <v/>
      </c>
      <c r="F260" s="79" t="str">
        <f>IF(J260="","",VLOOKUP(J260,商品マスタ!$F:$G,2,FALSE))</f>
        <v/>
      </c>
      <c r="G260" s="80" t="str">
        <f>IF(F260="","",VLOOKUP(F260,商品マスタ!$G:$H,2,FALSE))</f>
        <v/>
      </c>
      <c r="H260" s="81" t="str">
        <f t="shared" ref="H260:H323" si="130">IF(E260="","",IF(E260="",LEN(SUBSTITUTE(D260," ","")),LEN(SUBSTITUTE(E260," ",""))))</f>
        <v/>
      </c>
      <c r="I260" s="82" t="str">
        <f>IF(発注書!E266="","",発注書!E266)</f>
        <v/>
      </c>
      <c r="J260" s="78" t="str">
        <f>IF(発注書!E266="","",発注書!C266)</f>
        <v/>
      </c>
      <c r="K260" s="78"/>
      <c r="L260" s="78"/>
      <c r="M260" s="78"/>
      <c r="N260" s="78"/>
    </row>
    <row r="261" spans="1:14" ht="20.149999999999999" customHeight="1" x14ac:dyDescent="0.55000000000000004">
      <c r="A261" s="76" t="e">
        <f t="shared" ref="A261" si="131">A259+1</f>
        <v>#REF!</v>
      </c>
      <c r="B261" s="50">
        <v>1</v>
      </c>
      <c r="C261" s="77"/>
      <c r="D261" s="78"/>
      <c r="E261" s="78" t="str">
        <f>IF(発注書!E267="","",発注書!B267)</f>
        <v/>
      </c>
      <c r="F261" s="79" t="str">
        <f>IF(J261="","",VLOOKUP(J261,商品マスタ!$F:$G,2,FALSE))</f>
        <v/>
      </c>
      <c r="G261" s="80" t="str">
        <f>IF(F261="","",VLOOKUP(F261,商品マスタ!$G:$H,2,FALSE))</f>
        <v/>
      </c>
      <c r="H261" s="81" t="str">
        <f t="shared" si="130"/>
        <v/>
      </c>
      <c r="I261" s="82" t="str">
        <f>IF(発注書!E267="","",発注書!E267)</f>
        <v/>
      </c>
      <c r="J261" s="78" t="str">
        <f>IF(発注書!E267="","",発注書!C267)</f>
        <v/>
      </c>
      <c r="K261" s="78"/>
      <c r="L261" s="78"/>
      <c r="M261" s="78"/>
      <c r="N261" s="78"/>
    </row>
    <row r="262" spans="1:14" ht="20.149999999999999" customHeight="1" x14ac:dyDescent="0.55000000000000004">
      <c r="B262" s="50">
        <v>2</v>
      </c>
      <c r="C262" s="77"/>
      <c r="D262" s="78"/>
      <c r="E262" s="78" t="str">
        <f>IF(発注書!E268="","",発注書!B268)</f>
        <v/>
      </c>
      <c r="F262" s="79" t="str">
        <f>IF(J262="","",VLOOKUP(J262,商品マスタ!$F:$G,2,FALSE))</f>
        <v/>
      </c>
      <c r="G262" s="80" t="str">
        <f>IF(F262="","",VLOOKUP(F262,商品マスタ!$G:$H,2,FALSE))</f>
        <v/>
      </c>
      <c r="H262" s="81" t="str">
        <f t="shared" si="130"/>
        <v/>
      </c>
      <c r="I262" s="82" t="str">
        <f>IF(発注書!E268="","",発注書!E268)</f>
        <v/>
      </c>
      <c r="J262" s="78" t="str">
        <f>IF(発注書!E268="","",発注書!C268)</f>
        <v/>
      </c>
      <c r="K262" s="78"/>
      <c r="L262" s="78"/>
      <c r="M262" s="78"/>
      <c r="N262" s="78"/>
    </row>
    <row r="263" spans="1:14" ht="20.149999999999999" customHeight="1" x14ac:dyDescent="0.55000000000000004">
      <c r="A263" s="76" t="e">
        <f t="shared" ref="A263" si="132">A261+1</f>
        <v>#REF!</v>
      </c>
      <c r="B263" s="50">
        <v>1</v>
      </c>
      <c r="C263" s="77"/>
      <c r="D263" s="78"/>
      <c r="E263" s="78" t="str">
        <f>IF(発注書!E269="","",発注書!B269)</f>
        <v/>
      </c>
      <c r="F263" s="79" t="str">
        <f>IF(J263="","",VLOOKUP(J263,商品マスタ!$F:$G,2,FALSE))</f>
        <v/>
      </c>
      <c r="G263" s="80" t="str">
        <f>IF(F263="","",VLOOKUP(F263,商品マスタ!$G:$H,2,FALSE))</f>
        <v/>
      </c>
      <c r="H263" s="81" t="str">
        <f t="shared" si="130"/>
        <v/>
      </c>
      <c r="I263" s="82" t="str">
        <f>IF(発注書!E269="","",発注書!E269)</f>
        <v/>
      </c>
      <c r="J263" s="78" t="str">
        <f>IF(発注書!E269="","",発注書!C269)</f>
        <v/>
      </c>
      <c r="K263" s="78"/>
      <c r="L263" s="78"/>
      <c r="M263" s="78"/>
      <c r="N263" s="78"/>
    </row>
    <row r="264" spans="1:14" ht="20.149999999999999" customHeight="1" x14ac:dyDescent="0.55000000000000004">
      <c r="B264" s="50">
        <v>2</v>
      </c>
      <c r="C264" s="77"/>
      <c r="D264" s="78"/>
      <c r="E264" s="78" t="str">
        <f>IF(発注書!E270="","",発注書!B270)</f>
        <v/>
      </c>
      <c r="F264" s="79" t="str">
        <f>IF(J264="","",VLOOKUP(J264,商品マスタ!$F:$G,2,FALSE))</f>
        <v/>
      </c>
      <c r="G264" s="80" t="str">
        <f>IF(F264="","",VLOOKUP(F264,商品マスタ!$G:$H,2,FALSE))</f>
        <v/>
      </c>
      <c r="H264" s="81" t="str">
        <f t="shared" si="130"/>
        <v/>
      </c>
      <c r="I264" s="82" t="str">
        <f>IF(発注書!E270="","",発注書!E270)</f>
        <v/>
      </c>
      <c r="J264" s="78" t="str">
        <f>IF(発注書!E270="","",発注書!C270)</f>
        <v/>
      </c>
      <c r="K264" s="78"/>
      <c r="L264" s="78"/>
      <c r="M264" s="78"/>
      <c r="N264" s="78"/>
    </row>
    <row r="265" spans="1:14" ht="20.149999999999999" customHeight="1" x14ac:dyDescent="0.55000000000000004">
      <c r="A265" s="76" t="e">
        <f t="shared" ref="A265" si="133">A263+1</f>
        <v>#REF!</v>
      </c>
      <c r="B265" s="50">
        <v>1</v>
      </c>
      <c r="C265" s="77"/>
      <c r="D265" s="78"/>
      <c r="E265" s="78" t="str">
        <f>IF(発注書!E271="","",発注書!B271)</f>
        <v/>
      </c>
      <c r="F265" s="79" t="str">
        <f>IF(J265="","",VLOOKUP(J265,商品マスタ!$F:$G,2,FALSE))</f>
        <v/>
      </c>
      <c r="G265" s="80" t="str">
        <f>IF(F265="","",VLOOKUP(F265,商品マスタ!$G:$H,2,FALSE))</f>
        <v/>
      </c>
      <c r="H265" s="81" t="str">
        <f t="shared" si="130"/>
        <v/>
      </c>
      <c r="I265" s="82" t="str">
        <f>IF(発注書!E271="","",発注書!E271)</f>
        <v/>
      </c>
      <c r="J265" s="78" t="str">
        <f>IF(発注書!E271="","",発注書!C271)</f>
        <v/>
      </c>
      <c r="K265" s="78"/>
      <c r="L265" s="78"/>
      <c r="M265" s="78"/>
      <c r="N265" s="78"/>
    </row>
    <row r="266" spans="1:14" ht="20.149999999999999" customHeight="1" x14ac:dyDescent="0.55000000000000004">
      <c r="B266" s="50">
        <v>2</v>
      </c>
      <c r="C266" s="77"/>
      <c r="D266" s="78"/>
      <c r="E266" s="78" t="str">
        <f>IF(発注書!E272="","",発注書!B272)</f>
        <v/>
      </c>
      <c r="F266" s="79" t="str">
        <f>IF(J266="","",VLOOKUP(J266,商品マスタ!$F:$G,2,FALSE))</f>
        <v/>
      </c>
      <c r="G266" s="80" t="str">
        <f>IF(F266="","",VLOOKUP(F266,商品マスタ!$G:$H,2,FALSE))</f>
        <v/>
      </c>
      <c r="H266" s="81" t="str">
        <f t="shared" si="130"/>
        <v/>
      </c>
      <c r="I266" s="82" t="str">
        <f>IF(発注書!E272="","",発注書!E272)</f>
        <v/>
      </c>
      <c r="J266" s="78" t="str">
        <f>IF(発注書!E272="","",発注書!C272)</f>
        <v/>
      </c>
      <c r="K266" s="78"/>
      <c r="L266" s="78"/>
      <c r="M266" s="78"/>
      <c r="N266" s="78"/>
    </row>
    <row r="267" spans="1:14" ht="20.149999999999999" customHeight="1" x14ac:dyDescent="0.55000000000000004">
      <c r="A267" s="76" t="e">
        <f t="shared" ref="A267" si="134">A265+1</f>
        <v>#REF!</v>
      </c>
      <c r="B267" s="50">
        <v>1</v>
      </c>
      <c r="C267" s="77"/>
      <c r="D267" s="78"/>
      <c r="E267" s="78" t="str">
        <f>IF(発注書!E273="","",発注書!B273)</f>
        <v/>
      </c>
      <c r="F267" s="79" t="str">
        <f>IF(J267="","",VLOOKUP(J267,商品マスタ!$F:$G,2,FALSE))</f>
        <v/>
      </c>
      <c r="G267" s="80" t="str">
        <f>IF(F267="","",VLOOKUP(F267,商品マスタ!$G:$H,2,FALSE))</f>
        <v/>
      </c>
      <c r="H267" s="81" t="str">
        <f t="shared" si="130"/>
        <v/>
      </c>
      <c r="I267" s="82" t="str">
        <f>IF(発注書!E273="","",発注書!E273)</f>
        <v/>
      </c>
      <c r="J267" s="78" t="str">
        <f>IF(発注書!E273="","",発注書!C273)</f>
        <v/>
      </c>
      <c r="K267" s="78"/>
      <c r="L267" s="78"/>
      <c r="M267" s="78"/>
      <c r="N267" s="78"/>
    </row>
    <row r="268" spans="1:14" ht="20.149999999999999" customHeight="1" x14ac:dyDescent="0.55000000000000004">
      <c r="B268" s="50">
        <v>2</v>
      </c>
      <c r="C268" s="77"/>
      <c r="D268" s="78"/>
      <c r="E268" s="78" t="str">
        <f>IF(発注書!E274="","",発注書!B274)</f>
        <v/>
      </c>
      <c r="F268" s="79" t="str">
        <f>IF(J268="","",VLOOKUP(J268,商品マスタ!$F:$G,2,FALSE))</f>
        <v/>
      </c>
      <c r="G268" s="80" t="str">
        <f>IF(F268="","",VLOOKUP(F268,商品マスタ!$G:$H,2,FALSE))</f>
        <v/>
      </c>
      <c r="H268" s="81" t="str">
        <f t="shared" si="130"/>
        <v/>
      </c>
      <c r="I268" s="82" t="str">
        <f>IF(発注書!E274="","",発注書!E274)</f>
        <v/>
      </c>
      <c r="J268" s="78" t="str">
        <f>IF(発注書!E274="","",発注書!C274)</f>
        <v/>
      </c>
      <c r="K268" s="78"/>
      <c r="L268" s="78"/>
      <c r="M268" s="78"/>
      <c r="N268" s="78"/>
    </row>
    <row r="269" spans="1:14" ht="20.149999999999999" customHeight="1" x14ac:dyDescent="0.55000000000000004">
      <c r="A269" s="76" t="e">
        <f t="shared" ref="A269" si="135">A267+1</f>
        <v>#REF!</v>
      </c>
      <c r="B269" s="50">
        <v>1</v>
      </c>
      <c r="C269" s="77"/>
      <c r="D269" s="78"/>
      <c r="E269" s="78" t="str">
        <f>IF(発注書!E275="","",発注書!B275)</f>
        <v/>
      </c>
      <c r="F269" s="79" t="str">
        <f>IF(J269="","",VLOOKUP(J269,商品マスタ!$F:$G,2,FALSE))</f>
        <v/>
      </c>
      <c r="G269" s="80" t="str">
        <f>IF(F269="","",VLOOKUP(F269,商品マスタ!$G:$H,2,FALSE))</f>
        <v/>
      </c>
      <c r="H269" s="81" t="str">
        <f t="shared" si="130"/>
        <v/>
      </c>
      <c r="I269" s="82" t="str">
        <f>IF(発注書!E275="","",発注書!E275)</f>
        <v/>
      </c>
      <c r="J269" s="78" t="str">
        <f>IF(発注書!E275="","",発注書!C275)</f>
        <v/>
      </c>
      <c r="K269" s="78"/>
      <c r="L269" s="78"/>
      <c r="M269" s="78"/>
      <c r="N269" s="78"/>
    </row>
    <row r="270" spans="1:14" ht="20.149999999999999" customHeight="1" x14ac:dyDescent="0.55000000000000004">
      <c r="B270" s="50">
        <v>2</v>
      </c>
      <c r="C270" s="77"/>
      <c r="D270" s="78"/>
      <c r="E270" s="78" t="str">
        <f>IF(発注書!E276="","",発注書!B276)</f>
        <v/>
      </c>
      <c r="F270" s="79" t="str">
        <f>IF(J270="","",VLOOKUP(J270,商品マスタ!$F:$G,2,FALSE))</f>
        <v/>
      </c>
      <c r="G270" s="80" t="str">
        <f>IF(F270="","",VLOOKUP(F270,商品マスタ!$G:$H,2,FALSE))</f>
        <v/>
      </c>
      <c r="H270" s="81" t="str">
        <f t="shared" si="130"/>
        <v/>
      </c>
      <c r="I270" s="82" t="str">
        <f>IF(発注書!E276="","",発注書!E276)</f>
        <v/>
      </c>
      <c r="J270" s="78" t="str">
        <f>IF(発注書!E276="","",発注書!C276)</f>
        <v/>
      </c>
      <c r="K270" s="78"/>
      <c r="L270" s="78"/>
      <c r="M270" s="78"/>
      <c r="N270" s="78"/>
    </row>
    <row r="271" spans="1:14" ht="20.149999999999999" customHeight="1" x14ac:dyDescent="0.55000000000000004">
      <c r="A271" s="76" t="e">
        <f t="shared" ref="A271" si="136">A269+1</f>
        <v>#REF!</v>
      </c>
      <c r="B271" s="50">
        <v>1</v>
      </c>
      <c r="C271" s="77"/>
      <c r="D271" s="78"/>
      <c r="E271" s="78" t="str">
        <f>IF(発注書!E277="","",発注書!B277)</f>
        <v/>
      </c>
      <c r="F271" s="79" t="str">
        <f>IF(J271="","",VLOOKUP(J271,商品マスタ!$F:$G,2,FALSE))</f>
        <v/>
      </c>
      <c r="G271" s="80" t="str">
        <f>IF(F271="","",VLOOKUP(F271,商品マスタ!$G:$H,2,FALSE))</f>
        <v/>
      </c>
      <c r="H271" s="81" t="str">
        <f t="shared" si="130"/>
        <v/>
      </c>
      <c r="I271" s="82" t="str">
        <f>IF(発注書!E277="","",発注書!E277)</f>
        <v/>
      </c>
      <c r="J271" s="78" t="str">
        <f>IF(発注書!E277="","",発注書!C277)</f>
        <v/>
      </c>
      <c r="K271" s="78"/>
      <c r="L271" s="78"/>
      <c r="M271" s="78"/>
      <c r="N271" s="78"/>
    </row>
    <row r="272" spans="1:14" ht="20.149999999999999" customHeight="1" x14ac:dyDescent="0.55000000000000004">
      <c r="B272" s="50">
        <v>2</v>
      </c>
      <c r="C272" s="77"/>
      <c r="D272" s="78"/>
      <c r="E272" s="78" t="str">
        <f>IF(発注書!E278="","",発注書!B278)</f>
        <v/>
      </c>
      <c r="F272" s="79" t="str">
        <f>IF(J272="","",VLOOKUP(J272,商品マスタ!$F:$G,2,FALSE))</f>
        <v/>
      </c>
      <c r="G272" s="80" t="str">
        <f>IF(F272="","",VLOOKUP(F272,商品マスタ!$G:$H,2,FALSE))</f>
        <v/>
      </c>
      <c r="H272" s="81" t="str">
        <f t="shared" si="130"/>
        <v/>
      </c>
      <c r="I272" s="82" t="str">
        <f>IF(発注書!E278="","",発注書!E278)</f>
        <v/>
      </c>
      <c r="J272" s="78" t="str">
        <f>IF(発注書!E278="","",発注書!C278)</f>
        <v/>
      </c>
      <c r="K272" s="78"/>
      <c r="L272" s="78"/>
      <c r="M272" s="78"/>
      <c r="N272" s="78"/>
    </row>
    <row r="273" spans="1:14" ht="20.149999999999999" customHeight="1" x14ac:dyDescent="0.55000000000000004">
      <c r="A273" s="76" t="e">
        <f t="shared" ref="A273" si="137">A271+1</f>
        <v>#REF!</v>
      </c>
      <c r="B273" s="50">
        <v>1</v>
      </c>
      <c r="C273" s="77"/>
      <c r="D273" s="78"/>
      <c r="E273" s="78" t="str">
        <f>IF(発注書!E279="","",発注書!B279)</f>
        <v/>
      </c>
      <c r="F273" s="79" t="str">
        <f>IF(J273="","",VLOOKUP(J273,商品マスタ!$F:$G,2,FALSE))</f>
        <v/>
      </c>
      <c r="G273" s="80" t="str">
        <f>IF(F273="","",VLOOKUP(F273,商品マスタ!$G:$H,2,FALSE))</f>
        <v/>
      </c>
      <c r="H273" s="81" t="str">
        <f t="shared" si="130"/>
        <v/>
      </c>
      <c r="I273" s="82" t="str">
        <f>IF(発注書!E279="","",発注書!E279)</f>
        <v/>
      </c>
      <c r="J273" s="78" t="str">
        <f>IF(発注書!E279="","",発注書!C279)</f>
        <v/>
      </c>
      <c r="K273" s="78"/>
      <c r="L273" s="78"/>
      <c r="M273" s="78"/>
      <c r="N273" s="78"/>
    </row>
    <row r="274" spans="1:14" ht="20.149999999999999" customHeight="1" x14ac:dyDescent="0.55000000000000004">
      <c r="B274" s="50">
        <v>2</v>
      </c>
      <c r="C274" s="77"/>
      <c r="D274" s="78"/>
      <c r="E274" s="78" t="str">
        <f>IF(発注書!E280="","",発注書!B280)</f>
        <v/>
      </c>
      <c r="F274" s="79" t="str">
        <f>IF(J274="","",VLOOKUP(J274,商品マスタ!$F:$G,2,FALSE))</f>
        <v/>
      </c>
      <c r="G274" s="80" t="str">
        <f>IF(F274="","",VLOOKUP(F274,商品マスタ!$G:$H,2,FALSE))</f>
        <v/>
      </c>
      <c r="H274" s="81" t="str">
        <f t="shared" si="130"/>
        <v/>
      </c>
      <c r="I274" s="82" t="str">
        <f>IF(発注書!E280="","",発注書!E280)</f>
        <v/>
      </c>
      <c r="J274" s="78" t="str">
        <f>IF(発注書!E280="","",発注書!C280)</f>
        <v/>
      </c>
      <c r="K274" s="78"/>
      <c r="L274" s="78"/>
      <c r="M274" s="78"/>
      <c r="N274" s="78"/>
    </row>
    <row r="275" spans="1:14" ht="20.149999999999999" customHeight="1" x14ac:dyDescent="0.55000000000000004">
      <c r="A275" s="76" t="e">
        <f t="shared" ref="A275" si="138">A273+1</f>
        <v>#REF!</v>
      </c>
      <c r="B275" s="50">
        <v>1</v>
      </c>
      <c r="C275" s="77"/>
      <c r="D275" s="78"/>
      <c r="E275" s="78" t="str">
        <f>IF(発注書!E281="","",発注書!B281)</f>
        <v/>
      </c>
      <c r="F275" s="79" t="str">
        <f>IF(J275="","",VLOOKUP(J275,商品マスタ!$F:$G,2,FALSE))</f>
        <v/>
      </c>
      <c r="G275" s="80" t="str">
        <f>IF(F275="","",VLOOKUP(F275,商品マスタ!$G:$H,2,FALSE))</f>
        <v/>
      </c>
      <c r="H275" s="81" t="str">
        <f t="shared" si="130"/>
        <v/>
      </c>
      <c r="I275" s="82" t="str">
        <f>IF(発注書!E281="","",発注書!E281)</f>
        <v/>
      </c>
      <c r="J275" s="78" t="str">
        <f>IF(発注書!E281="","",発注書!C281)</f>
        <v/>
      </c>
      <c r="K275" s="78"/>
      <c r="L275" s="78"/>
      <c r="M275" s="78"/>
      <c r="N275" s="78"/>
    </row>
    <row r="276" spans="1:14" ht="20.149999999999999" customHeight="1" x14ac:dyDescent="0.55000000000000004">
      <c r="B276" s="50">
        <v>2</v>
      </c>
      <c r="C276" s="77"/>
      <c r="D276" s="78"/>
      <c r="E276" s="78" t="str">
        <f>IF(発注書!E282="","",発注書!B282)</f>
        <v/>
      </c>
      <c r="F276" s="79" t="str">
        <f>IF(J276="","",VLOOKUP(J276,商品マスタ!$F:$G,2,FALSE))</f>
        <v/>
      </c>
      <c r="G276" s="80" t="str">
        <f>IF(F276="","",VLOOKUP(F276,商品マスタ!$G:$H,2,FALSE))</f>
        <v/>
      </c>
      <c r="H276" s="81" t="str">
        <f t="shared" si="130"/>
        <v/>
      </c>
      <c r="I276" s="82" t="str">
        <f>IF(発注書!E282="","",発注書!E282)</f>
        <v/>
      </c>
      <c r="J276" s="78" t="str">
        <f>IF(発注書!E282="","",発注書!C282)</f>
        <v/>
      </c>
      <c r="K276" s="78"/>
      <c r="L276" s="78"/>
      <c r="M276" s="78"/>
      <c r="N276" s="78"/>
    </row>
    <row r="277" spans="1:14" ht="20.149999999999999" customHeight="1" x14ac:dyDescent="0.55000000000000004">
      <c r="A277" s="76" t="e">
        <f t="shared" ref="A277" si="139">A275+1</f>
        <v>#REF!</v>
      </c>
      <c r="B277" s="50">
        <v>1</v>
      </c>
      <c r="C277" s="77"/>
      <c r="D277" s="78"/>
      <c r="E277" s="78" t="str">
        <f>IF(発注書!E283="","",発注書!B283)</f>
        <v/>
      </c>
      <c r="F277" s="79" t="str">
        <f>IF(J277="","",VLOOKUP(J277,商品マスタ!$F:$G,2,FALSE))</f>
        <v/>
      </c>
      <c r="G277" s="80" t="str">
        <f>IF(F277="","",VLOOKUP(F277,商品マスタ!$G:$H,2,FALSE))</f>
        <v/>
      </c>
      <c r="H277" s="81" t="str">
        <f t="shared" si="130"/>
        <v/>
      </c>
      <c r="I277" s="82" t="str">
        <f>IF(発注書!E283="","",発注書!E283)</f>
        <v/>
      </c>
      <c r="J277" s="78" t="str">
        <f>IF(発注書!E283="","",発注書!C283)</f>
        <v/>
      </c>
      <c r="K277" s="78"/>
      <c r="L277" s="78"/>
      <c r="M277" s="78"/>
      <c r="N277" s="78"/>
    </row>
    <row r="278" spans="1:14" ht="20.149999999999999" customHeight="1" x14ac:dyDescent="0.55000000000000004">
      <c r="B278" s="50">
        <v>2</v>
      </c>
      <c r="C278" s="77"/>
      <c r="D278" s="78"/>
      <c r="E278" s="78" t="str">
        <f>IF(発注書!E284="","",発注書!B284)</f>
        <v/>
      </c>
      <c r="F278" s="79" t="str">
        <f>IF(J278="","",VLOOKUP(J278,商品マスタ!$F:$G,2,FALSE))</f>
        <v/>
      </c>
      <c r="G278" s="80" t="str">
        <f>IF(F278="","",VLOOKUP(F278,商品マスタ!$G:$H,2,FALSE))</f>
        <v/>
      </c>
      <c r="H278" s="81" t="str">
        <f t="shared" si="130"/>
        <v/>
      </c>
      <c r="I278" s="82" t="str">
        <f>IF(発注書!E284="","",発注書!E284)</f>
        <v/>
      </c>
      <c r="J278" s="78" t="str">
        <f>IF(発注書!E284="","",発注書!C284)</f>
        <v/>
      </c>
      <c r="K278" s="78"/>
      <c r="L278" s="78"/>
      <c r="M278" s="78"/>
      <c r="N278" s="78"/>
    </row>
    <row r="279" spans="1:14" ht="20.149999999999999" customHeight="1" x14ac:dyDescent="0.55000000000000004">
      <c r="A279" s="76" t="e">
        <f t="shared" ref="A279" si="140">A277+1</f>
        <v>#REF!</v>
      </c>
      <c r="B279" s="50">
        <v>1</v>
      </c>
      <c r="C279" s="77"/>
      <c r="D279" s="78"/>
      <c r="E279" s="78" t="str">
        <f>IF(発注書!E285="","",発注書!B285)</f>
        <v/>
      </c>
      <c r="F279" s="79" t="str">
        <f>IF(J279="","",VLOOKUP(J279,商品マスタ!$F:$G,2,FALSE))</f>
        <v/>
      </c>
      <c r="G279" s="80" t="str">
        <f>IF(F279="","",VLOOKUP(F279,商品マスタ!$G:$H,2,FALSE))</f>
        <v/>
      </c>
      <c r="H279" s="81" t="str">
        <f t="shared" si="130"/>
        <v/>
      </c>
      <c r="I279" s="82" t="str">
        <f>IF(発注書!E285="","",発注書!E285)</f>
        <v/>
      </c>
      <c r="J279" s="78" t="str">
        <f>IF(発注書!E285="","",発注書!C285)</f>
        <v/>
      </c>
      <c r="K279" s="78"/>
      <c r="L279" s="78"/>
      <c r="M279" s="78"/>
      <c r="N279" s="78"/>
    </row>
    <row r="280" spans="1:14" ht="20.149999999999999" customHeight="1" x14ac:dyDescent="0.55000000000000004">
      <c r="B280" s="50">
        <v>2</v>
      </c>
      <c r="C280" s="77"/>
      <c r="D280" s="78"/>
      <c r="E280" s="78" t="str">
        <f>IF(発注書!E286="","",発注書!B286)</f>
        <v/>
      </c>
      <c r="F280" s="79" t="str">
        <f>IF(J280="","",VLOOKUP(J280,商品マスタ!$F:$G,2,FALSE))</f>
        <v/>
      </c>
      <c r="G280" s="80" t="str">
        <f>IF(F280="","",VLOOKUP(F280,商品マスタ!$G:$H,2,FALSE))</f>
        <v/>
      </c>
      <c r="H280" s="81" t="str">
        <f t="shared" si="130"/>
        <v/>
      </c>
      <c r="I280" s="82" t="str">
        <f>IF(発注書!E286="","",発注書!E286)</f>
        <v/>
      </c>
      <c r="J280" s="78" t="str">
        <f>IF(発注書!E286="","",発注書!C286)</f>
        <v/>
      </c>
      <c r="K280" s="78"/>
      <c r="L280" s="78"/>
      <c r="M280" s="78"/>
      <c r="N280" s="78"/>
    </row>
    <row r="281" spans="1:14" ht="20.149999999999999" customHeight="1" x14ac:dyDescent="0.55000000000000004">
      <c r="A281" s="76" t="e">
        <f t="shared" ref="A281" si="141">A279+1</f>
        <v>#REF!</v>
      </c>
      <c r="B281" s="50">
        <v>1</v>
      </c>
      <c r="C281" s="77"/>
      <c r="D281" s="78"/>
      <c r="E281" s="78" t="str">
        <f>IF(発注書!E287="","",発注書!B287)</f>
        <v/>
      </c>
      <c r="F281" s="79" t="str">
        <f>IF(J281="","",VLOOKUP(J281,商品マスタ!$F:$G,2,FALSE))</f>
        <v/>
      </c>
      <c r="G281" s="80" t="str">
        <f>IF(F281="","",VLOOKUP(F281,商品マスタ!$G:$H,2,FALSE))</f>
        <v/>
      </c>
      <c r="H281" s="81" t="str">
        <f t="shared" si="130"/>
        <v/>
      </c>
      <c r="I281" s="82" t="str">
        <f>IF(発注書!E287="","",発注書!E287)</f>
        <v/>
      </c>
      <c r="J281" s="78" t="str">
        <f>IF(発注書!E287="","",発注書!C287)</f>
        <v/>
      </c>
      <c r="K281" s="78"/>
      <c r="L281" s="78"/>
      <c r="M281" s="78"/>
      <c r="N281" s="78"/>
    </row>
    <row r="282" spans="1:14" ht="20.149999999999999" customHeight="1" x14ac:dyDescent="0.55000000000000004">
      <c r="B282" s="50">
        <v>2</v>
      </c>
      <c r="C282" s="77"/>
      <c r="D282" s="78"/>
      <c r="E282" s="78" t="str">
        <f>IF(発注書!E288="","",発注書!B288)</f>
        <v/>
      </c>
      <c r="F282" s="79" t="str">
        <f>IF(J282="","",VLOOKUP(J282,商品マスタ!$F:$G,2,FALSE))</f>
        <v/>
      </c>
      <c r="G282" s="80" t="str">
        <f>IF(F282="","",VLOOKUP(F282,商品マスタ!$G:$H,2,FALSE))</f>
        <v/>
      </c>
      <c r="H282" s="81" t="str">
        <f t="shared" si="130"/>
        <v/>
      </c>
      <c r="I282" s="82" t="str">
        <f>IF(発注書!E288="","",発注書!E288)</f>
        <v/>
      </c>
      <c r="J282" s="78" t="str">
        <f>IF(発注書!E288="","",発注書!C288)</f>
        <v/>
      </c>
      <c r="K282" s="78"/>
      <c r="L282" s="78"/>
      <c r="M282" s="78"/>
      <c r="N282" s="78"/>
    </row>
    <row r="283" spans="1:14" ht="20.149999999999999" customHeight="1" x14ac:dyDescent="0.55000000000000004">
      <c r="A283" s="76" t="e">
        <f t="shared" ref="A283" si="142">A281+1</f>
        <v>#REF!</v>
      </c>
      <c r="B283" s="50">
        <v>1</v>
      </c>
      <c r="C283" s="77"/>
      <c r="D283" s="78"/>
      <c r="E283" s="78" t="str">
        <f>IF(発注書!E289="","",発注書!B289)</f>
        <v/>
      </c>
      <c r="F283" s="79" t="str">
        <f>IF(J283="","",VLOOKUP(J283,商品マスタ!$F:$G,2,FALSE))</f>
        <v/>
      </c>
      <c r="G283" s="80" t="str">
        <f>IF(F283="","",VLOOKUP(F283,商品マスタ!$G:$H,2,FALSE))</f>
        <v/>
      </c>
      <c r="H283" s="81" t="str">
        <f t="shared" si="130"/>
        <v/>
      </c>
      <c r="I283" s="82" t="str">
        <f>IF(発注書!E289="","",発注書!E289)</f>
        <v/>
      </c>
      <c r="J283" s="78" t="str">
        <f>IF(発注書!E289="","",発注書!C289)</f>
        <v/>
      </c>
      <c r="K283" s="78"/>
      <c r="L283" s="78"/>
      <c r="M283" s="78"/>
      <c r="N283" s="78"/>
    </row>
    <row r="284" spans="1:14" ht="20.149999999999999" customHeight="1" x14ac:dyDescent="0.55000000000000004">
      <c r="B284" s="50">
        <v>2</v>
      </c>
      <c r="C284" s="77"/>
      <c r="D284" s="78"/>
      <c r="E284" s="78" t="str">
        <f>IF(発注書!E290="","",発注書!B290)</f>
        <v/>
      </c>
      <c r="F284" s="79" t="str">
        <f>IF(J284="","",VLOOKUP(J284,商品マスタ!$F:$G,2,FALSE))</f>
        <v/>
      </c>
      <c r="G284" s="80" t="str">
        <f>IF(F284="","",VLOOKUP(F284,商品マスタ!$G:$H,2,FALSE))</f>
        <v/>
      </c>
      <c r="H284" s="81" t="str">
        <f t="shared" si="130"/>
        <v/>
      </c>
      <c r="I284" s="82" t="str">
        <f>IF(発注書!E290="","",発注書!E290)</f>
        <v/>
      </c>
      <c r="J284" s="78" t="str">
        <f>IF(発注書!E290="","",発注書!C290)</f>
        <v/>
      </c>
      <c r="K284" s="78"/>
      <c r="L284" s="78"/>
      <c r="M284" s="78"/>
      <c r="N284" s="78"/>
    </row>
    <row r="285" spans="1:14" ht="20.149999999999999" customHeight="1" x14ac:dyDescent="0.55000000000000004">
      <c r="A285" s="76" t="e">
        <f t="shared" ref="A285" si="143">A283+1</f>
        <v>#REF!</v>
      </c>
      <c r="B285" s="50">
        <v>1</v>
      </c>
      <c r="C285" s="77"/>
      <c r="D285" s="78"/>
      <c r="E285" s="78" t="str">
        <f>IF(発注書!E291="","",発注書!B291)</f>
        <v/>
      </c>
      <c r="F285" s="79" t="str">
        <f>IF(J285="","",VLOOKUP(J285,商品マスタ!$F:$G,2,FALSE))</f>
        <v/>
      </c>
      <c r="G285" s="80" t="str">
        <f>IF(F285="","",VLOOKUP(F285,商品マスタ!$G:$H,2,FALSE))</f>
        <v/>
      </c>
      <c r="H285" s="81" t="str">
        <f t="shared" si="130"/>
        <v/>
      </c>
      <c r="I285" s="82" t="str">
        <f>IF(発注書!E291="","",発注書!E291)</f>
        <v/>
      </c>
      <c r="J285" s="78" t="str">
        <f>IF(発注書!E291="","",発注書!C291)</f>
        <v/>
      </c>
      <c r="K285" s="78"/>
      <c r="L285" s="78"/>
      <c r="M285" s="78"/>
      <c r="N285" s="78"/>
    </row>
    <row r="286" spans="1:14" ht="20.149999999999999" customHeight="1" x14ac:dyDescent="0.55000000000000004">
      <c r="B286" s="50">
        <v>2</v>
      </c>
      <c r="C286" s="77"/>
      <c r="D286" s="78"/>
      <c r="E286" s="78" t="str">
        <f>IF(発注書!E292="","",発注書!B292)</f>
        <v/>
      </c>
      <c r="F286" s="79" t="str">
        <f>IF(J286="","",VLOOKUP(J286,商品マスタ!$F:$G,2,FALSE))</f>
        <v/>
      </c>
      <c r="G286" s="80" t="str">
        <f>IF(F286="","",VLOOKUP(F286,商品マスタ!$G:$H,2,FALSE))</f>
        <v/>
      </c>
      <c r="H286" s="81" t="str">
        <f t="shared" si="130"/>
        <v/>
      </c>
      <c r="I286" s="82" t="str">
        <f>IF(発注書!E292="","",発注書!E292)</f>
        <v/>
      </c>
      <c r="J286" s="78" t="str">
        <f>IF(発注書!E292="","",発注書!C292)</f>
        <v/>
      </c>
      <c r="K286" s="78"/>
      <c r="L286" s="78"/>
      <c r="M286" s="78"/>
      <c r="N286" s="78"/>
    </row>
    <row r="287" spans="1:14" ht="20.149999999999999" customHeight="1" x14ac:dyDescent="0.55000000000000004">
      <c r="A287" s="76" t="e">
        <f t="shared" ref="A287" si="144">A285+1</f>
        <v>#REF!</v>
      </c>
      <c r="B287" s="50">
        <v>1</v>
      </c>
      <c r="C287" s="77"/>
      <c r="D287" s="78"/>
      <c r="E287" s="78" t="str">
        <f>IF(発注書!E293="","",発注書!B293)</f>
        <v/>
      </c>
      <c r="F287" s="79" t="str">
        <f>IF(J287="","",VLOOKUP(J287,商品マスタ!$F:$G,2,FALSE))</f>
        <v/>
      </c>
      <c r="G287" s="80" t="str">
        <f>IF(F287="","",VLOOKUP(F287,商品マスタ!$G:$H,2,FALSE))</f>
        <v/>
      </c>
      <c r="H287" s="81" t="str">
        <f t="shared" si="130"/>
        <v/>
      </c>
      <c r="I287" s="82" t="str">
        <f>IF(発注書!E293="","",発注書!E293)</f>
        <v/>
      </c>
      <c r="J287" s="78" t="str">
        <f>IF(発注書!E293="","",発注書!C293)</f>
        <v/>
      </c>
      <c r="K287" s="78"/>
      <c r="L287" s="78"/>
      <c r="M287" s="78"/>
      <c r="N287" s="78"/>
    </row>
    <row r="288" spans="1:14" ht="20.149999999999999" customHeight="1" x14ac:dyDescent="0.55000000000000004">
      <c r="B288" s="50">
        <v>2</v>
      </c>
      <c r="C288" s="77"/>
      <c r="D288" s="78"/>
      <c r="E288" s="78" t="str">
        <f>IF(発注書!E294="","",発注書!B294)</f>
        <v/>
      </c>
      <c r="F288" s="79" t="str">
        <f>IF(J288="","",VLOOKUP(J288,商品マスタ!$F:$G,2,FALSE))</f>
        <v/>
      </c>
      <c r="G288" s="80" t="str">
        <f>IF(F288="","",VLOOKUP(F288,商品マスタ!$G:$H,2,FALSE))</f>
        <v/>
      </c>
      <c r="H288" s="81" t="str">
        <f t="shared" si="130"/>
        <v/>
      </c>
      <c r="I288" s="82" t="str">
        <f>IF(発注書!E294="","",発注書!E294)</f>
        <v/>
      </c>
      <c r="J288" s="78" t="str">
        <f>IF(発注書!E294="","",発注書!C294)</f>
        <v/>
      </c>
      <c r="K288" s="78"/>
      <c r="L288" s="78"/>
      <c r="M288" s="78"/>
      <c r="N288" s="78"/>
    </row>
    <row r="289" spans="1:14" ht="20.149999999999999" customHeight="1" x14ac:dyDescent="0.55000000000000004">
      <c r="A289" s="76" t="e">
        <f t="shared" ref="A289" si="145">A287+1</f>
        <v>#REF!</v>
      </c>
      <c r="B289" s="50">
        <v>1</v>
      </c>
      <c r="C289" s="77"/>
      <c r="D289" s="78"/>
      <c r="E289" s="78" t="str">
        <f>IF(発注書!E295="","",発注書!B295)</f>
        <v/>
      </c>
      <c r="F289" s="79" t="str">
        <f>IF(J289="","",VLOOKUP(J289,商品マスタ!$F:$G,2,FALSE))</f>
        <v/>
      </c>
      <c r="G289" s="80" t="str">
        <f>IF(F289="","",VLOOKUP(F289,商品マスタ!$G:$H,2,FALSE))</f>
        <v/>
      </c>
      <c r="H289" s="81" t="str">
        <f t="shared" si="130"/>
        <v/>
      </c>
      <c r="I289" s="82" t="str">
        <f>IF(発注書!E295="","",発注書!E295)</f>
        <v/>
      </c>
      <c r="J289" s="78" t="str">
        <f>IF(発注書!E295="","",発注書!C295)</f>
        <v/>
      </c>
      <c r="K289" s="78"/>
      <c r="L289" s="78"/>
      <c r="M289" s="78"/>
      <c r="N289" s="78"/>
    </row>
    <row r="290" spans="1:14" ht="20.149999999999999" customHeight="1" x14ac:dyDescent="0.55000000000000004">
      <c r="B290" s="50">
        <v>2</v>
      </c>
      <c r="C290" s="77"/>
      <c r="D290" s="78"/>
      <c r="E290" s="78" t="str">
        <f>IF(発注書!E296="","",発注書!B296)</f>
        <v/>
      </c>
      <c r="F290" s="79" t="str">
        <f>IF(J290="","",VLOOKUP(J290,商品マスタ!$F:$G,2,FALSE))</f>
        <v/>
      </c>
      <c r="G290" s="80" t="str">
        <f>IF(F290="","",VLOOKUP(F290,商品マスタ!$G:$H,2,FALSE))</f>
        <v/>
      </c>
      <c r="H290" s="81" t="str">
        <f t="shared" si="130"/>
        <v/>
      </c>
      <c r="I290" s="82" t="str">
        <f>IF(発注書!E296="","",発注書!E296)</f>
        <v/>
      </c>
      <c r="J290" s="78" t="str">
        <f>IF(発注書!E296="","",発注書!C296)</f>
        <v/>
      </c>
      <c r="K290" s="78"/>
      <c r="L290" s="78"/>
      <c r="M290" s="78"/>
      <c r="N290" s="78"/>
    </row>
    <row r="291" spans="1:14" ht="20.149999999999999" customHeight="1" x14ac:dyDescent="0.55000000000000004">
      <c r="A291" s="76" t="e">
        <f t="shared" ref="A291" si="146">A289+1</f>
        <v>#REF!</v>
      </c>
      <c r="B291" s="50">
        <v>1</v>
      </c>
      <c r="C291" s="77"/>
      <c r="D291" s="78"/>
      <c r="E291" s="78" t="str">
        <f>IF(発注書!E297="","",発注書!B297)</f>
        <v/>
      </c>
      <c r="F291" s="79" t="str">
        <f>IF(J291="","",VLOOKUP(J291,商品マスタ!$F:$G,2,FALSE))</f>
        <v/>
      </c>
      <c r="G291" s="80" t="str">
        <f>IF(F291="","",VLOOKUP(F291,商品マスタ!$G:$H,2,FALSE))</f>
        <v/>
      </c>
      <c r="H291" s="81" t="str">
        <f t="shared" si="130"/>
        <v/>
      </c>
      <c r="I291" s="82" t="str">
        <f>IF(発注書!E297="","",発注書!E297)</f>
        <v/>
      </c>
      <c r="J291" s="78" t="str">
        <f>IF(発注書!E297="","",発注書!C297)</f>
        <v/>
      </c>
      <c r="K291" s="78"/>
      <c r="L291" s="78"/>
      <c r="M291" s="78"/>
      <c r="N291" s="78"/>
    </row>
    <row r="292" spans="1:14" ht="20.149999999999999" customHeight="1" x14ac:dyDescent="0.55000000000000004">
      <c r="B292" s="50">
        <v>2</v>
      </c>
      <c r="C292" s="77"/>
      <c r="D292" s="78"/>
      <c r="E292" s="78" t="str">
        <f>IF(発注書!E298="","",発注書!B298)</f>
        <v/>
      </c>
      <c r="F292" s="79" t="str">
        <f>IF(J292="","",VLOOKUP(J292,商品マスタ!$F:$G,2,FALSE))</f>
        <v/>
      </c>
      <c r="G292" s="80" t="str">
        <f>IF(F292="","",VLOOKUP(F292,商品マスタ!$G:$H,2,FALSE))</f>
        <v/>
      </c>
      <c r="H292" s="81" t="str">
        <f t="shared" si="130"/>
        <v/>
      </c>
      <c r="I292" s="82" t="str">
        <f>IF(発注書!E298="","",発注書!E298)</f>
        <v/>
      </c>
      <c r="J292" s="78" t="str">
        <f>IF(発注書!E298="","",発注書!C298)</f>
        <v/>
      </c>
      <c r="K292" s="78"/>
      <c r="L292" s="78"/>
      <c r="M292" s="78"/>
      <c r="N292" s="78"/>
    </row>
    <row r="293" spans="1:14" ht="20.149999999999999" customHeight="1" x14ac:dyDescent="0.55000000000000004">
      <c r="A293" s="76" t="e">
        <f t="shared" ref="A293" si="147">A291+1</f>
        <v>#REF!</v>
      </c>
      <c r="B293" s="50">
        <v>1</v>
      </c>
      <c r="C293" s="77"/>
      <c r="D293" s="78"/>
      <c r="E293" s="78" t="str">
        <f>IF(発注書!E299="","",発注書!B299)</f>
        <v/>
      </c>
      <c r="F293" s="79" t="str">
        <f>IF(J293="","",VLOOKUP(J293,商品マスタ!$F:$G,2,FALSE))</f>
        <v/>
      </c>
      <c r="G293" s="80" t="str">
        <f>IF(F293="","",VLOOKUP(F293,商品マスタ!$G:$H,2,FALSE))</f>
        <v/>
      </c>
      <c r="H293" s="81" t="str">
        <f t="shared" si="130"/>
        <v/>
      </c>
      <c r="I293" s="82" t="str">
        <f>IF(発注書!E299="","",発注書!E299)</f>
        <v/>
      </c>
      <c r="J293" s="78" t="str">
        <f>IF(発注書!E299="","",発注書!C299)</f>
        <v/>
      </c>
      <c r="K293" s="78"/>
      <c r="L293" s="78"/>
      <c r="M293" s="78"/>
      <c r="N293" s="78"/>
    </row>
    <row r="294" spans="1:14" ht="20.149999999999999" customHeight="1" x14ac:dyDescent="0.55000000000000004">
      <c r="B294" s="50">
        <v>2</v>
      </c>
      <c r="C294" s="77"/>
      <c r="D294" s="78"/>
      <c r="E294" s="78" t="str">
        <f>IF(発注書!E300="","",発注書!B300)</f>
        <v/>
      </c>
      <c r="F294" s="79" t="str">
        <f>IF(J294="","",VLOOKUP(J294,商品マスタ!$F:$G,2,FALSE))</f>
        <v/>
      </c>
      <c r="G294" s="80" t="str">
        <f>IF(F294="","",VLOOKUP(F294,商品マスタ!$G:$H,2,FALSE))</f>
        <v/>
      </c>
      <c r="H294" s="81" t="str">
        <f t="shared" si="130"/>
        <v/>
      </c>
      <c r="I294" s="82" t="str">
        <f>IF(発注書!E300="","",発注書!E300)</f>
        <v/>
      </c>
      <c r="J294" s="78" t="str">
        <f>IF(発注書!E300="","",発注書!C300)</f>
        <v/>
      </c>
      <c r="K294" s="78"/>
      <c r="L294" s="78"/>
      <c r="M294" s="78"/>
      <c r="N294" s="78"/>
    </row>
    <row r="295" spans="1:14" ht="20.149999999999999" customHeight="1" x14ac:dyDescent="0.55000000000000004">
      <c r="A295" s="76" t="e">
        <f t="shared" ref="A295" si="148">A293+1</f>
        <v>#REF!</v>
      </c>
      <c r="B295" s="50">
        <v>1</v>
      </c>
      <c r="C295" s="77"/>
      <c r="D295" s="78"/>
      <c r="E295" s="78" t="str">
        <f>IF(発注書!E301="","",発注書!B301)</f>
        <v/>
      </c>
      <c r="F295" s="79" t="str">
        <f>IF(J295="","",VLOOKUP(J295,商品マスタ!$F:$G,2,FALSE))</f>
        <v/>
      </c>
      <c r="G295" s="80" t="str">
        <f>IF(F295="","",VLOOKUP(F295,商品マスタ!$G:$H,2,FALSE))</f>
        <v/>
      </c>
      <c r="H295" s="81" t="str">
        <f t="shared" si="130"/>
        <v/>
      </c>
      <c r="I295" s="82" t="str">
        <f>IF(発注書!E301="","",発注書!E301)</f>
        <v/>
      </c>
      <c r="J295" s="78" t="str">
        <f>IF(発注書!E301="","",発注書!C301)</f>
        <v/>
      </c>
      <c r="K295" s="78"/>
      <c r="L295" s="78"/>
      <c r="M295" s="78"/>
      <c r="N295" s="78"/>
    </row>
    <row r="296" spans="1:14" ht="20.149999999999999" customHeight="1" x14ac:dyDescent="0.55000000000000004">
      <c r="B296" s="50">
        <v>2</v>
      </c>
      <c r="C296" s="77"/>
      <c r="D296" s="78"/>
      <c r="E296" s="78" t="str">
        <f>IF(発注書!E302="","",発注書!B302)</f>
        <v/>
      </c>
      <c r="F296" s="79" t="str">
        <f>IF(J296="","",VLOOKUP(J296,商品マスタ!$F:$G,2,FALSE))</f>
        <v/>
      </c>
      <c r="G296" s="80" t="str">
        <f>IF(F296="","",VLOOKUP(F296,商品マスタ!$G:$H,2,FALSE))</f>
        <v/>
      </c>
      <c r="H296" s="81" t="str">
        <f t="shared" si="130"/>
        <v/>
      </c>
      <c r="I296" s="82" t="str">
        <f>IF(発注書!E302="","",発注書!E302)</f>
        <v/>
      </c>
      <c r="J296" s="78" t="str">
        <f>IF(発注書!E302="","",発注書!C302)</f>
        <v/>
      </c>
      <c r="K296" s="78"/>
      <c r="L296" s="78"/>
      <c r="M296" s="78"/>
      <c r="N296" s="78"/>
    </row>
    <row r="297" spans="1:14" ht="20.149999999999999" customHeight="1" x14ac:dyDescent="0.55000000000000004">
      <c r="A297" s="76" t="e">
        <f t="shared" ref="A297" si="149">A295+1</f>
        <v>#REF!</v>
      </c>
      <c r="B297" s="50">
        <v>1</v>
      </c>
      <c r="C297" s="77"/>
      <c r="D297" s="78"/>
      <c r="E297" s="78" t="str">
        <f>IF(発注書!E303="","",発注書!B303)</f>
        <v/>
      </c>
      <c r="F297" s="79" t="str">
        <f>IF(J297="","",VLOOKUP(J297,商品マスタ!$F:$G,2,FALSE))</f>
        <v/>
      </c>
      <c r="G297" s="80" t="str">
        <f>IF(F297="","",VLOOKUP(F297,商品マスタ!$G:$H,2,FALSE))</f>
        <v/>
      </c>
      <c r="H297" s="81" t="str">
        <f t="shared" si="130"/>
        <v/>
      </c>
      <c r="I297" s="82" t="str">
        <f>IF(発注書!E303="","",発注書!E303)</f>
        <v/>
      </c>
      <c r="J297" s="78" t="str">
        <f>IF(発注書!E303="","",発注書!C303)</f>
        <v/>
      </c>
      <c r="K297" s="78"/>
      <c r="L297" s="78"/>
      <c r="M297" s="78"/>
      <c r="N297" s="78"/>
    </row>
    <row r="298" spans="1:14" ht="20.149999999999999" customHeight="1" x14ac:dyDescent="0.55000000000000004">
      <c r="B298" s="50">
        <v>2</v>
      </c>
      <c r="C298" s="77"/>
      <c r="D298" s="78"/>
      <c r="E298" s="78" t="str">
        <f>IF(発注書!E304="","",発注書!B304)</f>
        <v/>
      </c>
      <c r="F298" s="79" t="str">
        <f>IF(J298="","",VLOOKUP(J298,商品マスタ!$F:$G,2,FALSE))</f>
        <v/>
      </c>
      <c r="G298" s="80" t="str">
        <f>IF(F298="","",VLOOKUP(F298,商品マスタ!$G:$H,2,FALSE))</f>
        <v/>
      </c>
      <c r="H298" s="81" t="str">
        <f t="shared" si="130"/>
        <v/>
      </c>
      <c r="I298" s="82" t="str">
        <f>IF(発注書!E304="","",発注書!E304)</f>
        <v/>
      </c>
      <c r="J298" s="78" t="str">
        <f>IF(発注書!E304="","",発注書!C304)</f>
        <v/>
      </c>
      <c r="K298" s="78"/>
      <c r="L298" s="78"/>
      <c r="M298" s="78"/>
      <c r="N298" s="78"/>
    </row>
    <row r="299" spans="1:14" ht="20.149999999999999" customHeight="1" x14ac:dyDescent="0.55000000000000004">
      <c r="A299" s="76" t="e">
        <f t="shared" ref="A299" si="150">A297+1</f>
        <v>#REF!</v>
      </c>
      <c r="B299" s="50">
        <v>1</v>
      </c>
      <c r="C299" s="77"/>
      <c r="D299" s="78"/>
      <c r="E299" s="78" t="str">
        <f>IF(発注書!E305="","",発注書!B305)</f>
        <v/>
      </c>
      <c r="F299" s="79" t="str">
        <f>IF(J299="","",VLOOKUP(J299,商品マスタ!$F:$G,2,FALSE))</f>
        <v/>
      </c>
      <c r="G299" s="80" t="str">
        <f>IF(F299="","",VLOOKUP(F299,商品マスタ!$G:$H,2,FALSE))</f>
        <v/>
      </c>
      <c r="H299" s="81" t="str">
        <f t="shared" si="130"/>
        <v/>
      </c>
      <c r="I299" s="82" t="str">
        <f>IF(発注書!E305="","",発注書!E305)</f>
        <v/>
      </c>
      <c r="J299" s="78" t="str">
        <f>IF(発注書!E305="","",発注書!C305)</f>
        <v/>
      </c>
      <c r="K299" s="78"/>
      <c r="L299" s="78"/>
      <c r="M299" s="78"/>
      <c r="N299" s="78"/>
    </row>
    <row r="300" spans="1:14" ht="20.149999999999999" customHeight="1" x14ac:dyDescent="0.55000000000000004">
      <c r="B300" s="50">
        <v>2</v>
      </c>
      <c r="C300" s="77"/>
      <c r="D300" s="78"/>
      <c r="E300" s="78" t="str">
        <f>IF(発注書!E306="","",発注書!B306)</f>
        <v/>
      </c>
      <c r="F300" s="79" t="str">
        <f>IF(J300="","",VLOOKUP(J300,商品マスタ!$F:$G,2,FALSE))</f>
        <v/>
      </c>
      <c r="G300" s="80" t="str">
        <f>IF(F300="","",VLOOKUP(F300,商品マスタ!$G:$H,2,FALSE))</f>
        <v/>
      </c>
      <c r="H300" s="81" t="str">
        <f t="shared" si="130"/>
        <v/>
      </c>
      <c r="I300" s="82" t="str">
        <f>IF(発注書!E306="","",発注書!E306)</f>
        <v/>
      </c>
      <c r="J300" s="78" t="str">
        <f>IF(発注書!E306="","",発注書!C306)</f>
        <v/>
      </c>
      <c r="K300" s="78"/>
      <c r="L300" s="78"/>
      <c r="M300" s="78"/>
      <c r="N300" s="78"/>
    </row>
    <row r="301" spans="1:14" ht="20.149999999999999" customHeight="1" x14ac:dyDescent="0.55000000000000004">
      <c r="A301" s="76" t="e">
        <f t="shared" ref="A301" si="151">A299+1</f>
        <v>#REF!</v>
      </c>
      <c r="B301" s="50">
        <v>1</v>
      </c>
      <c r="C301" s="77"/>
      <c r="D301" s="78"/>
      <c r="E301" s="78" t="str">
        <f>IF(発注書!E307="","",発注書!B307)</f>
        <v/>
      </c>
      <c r="F301" s="79" t="str">
        <f>IF(J301="","",VLOOKUP(J301,商品マスタ!$F:$G,2,FALSE))</f>
        <v/>
      </c>
      <c r="G301" s="80" t="str">
        <f>IF(F301="","",VLOOKUP(F301,商品マスタ!$G:$H,2,FALSE))</f>
        <v/>
      </c>
      <c r="H301" s="81" t="str">
        <f t="shared" si="130"/>
        <v/>
      </c>
      <c r="I301" s="82" t="str">
        <f>IF(発注書!E307="","",発注書!E307)</f>
        <v/>
      </c>
      <c r="J301" s="78" t="str">
        <f>IF(発注書!E307="","",発注書!C307)</f>
        <v/>
      </c>
      <c r="K301" s="78"/>
      <c r="L301" s="78"/>
      <c r="M301" s="78"/>
      <c r="N301" s="78"/>
    </row>
    <row r="302" spans="1:14" ht="20.149999999999999" customHeight="1" x14ac:dyDescent="0.55000000000000004">
      <c r="B302" s="50">
        <v>2</v>
      </c>
      <c r="C302" s="77"/>
      <c r="D302" s="78"/>
      <c r="E302" s="78" t="str">
        <f>IF(発注書!E308="","",発注書!B308)</f>
        <v/>
      </c>
      <c r="F302" s="79" t="str">
        <f>IF(J302="","",VLOOKUP(J302,商品マスタ!$F:$G,2,FALSE))</f>
        <v/>
      </c>
      <c r="G302" s="80" t="str">
        <f>IF(F302="","",VLOOKUP(F302,商品マスタ!$G:$H,2,FALSE))</f>
        <v/>
      </c>
      <c r="H302" s="81" t="str">
        <f t="shared" si="130"/>
        <v/>
      </c>
      <c r="I302" s="82" t="str">
        <f>IF(発注書!E308="","",発注書!E308)</f>
        <v/>
      </c>
      <c r="J302" s="78" t="str">
        <f>IF(発注書!E308="","",発注書!C308)</f>
        <v/>
      </c>
      <c r="K302" s="78"/>
      <c r="L302" s="78"/>
      <c r="M302" s="78"/>
      <c r="N302" s="78"/>
    </row>
    <row r="303" spans="1:14" ht="20.149999999999999" customHeight="1" x14ac:dyDescent="0.55000000000000004">
      <c r="A303" s="76" t="e">
        <f t="shared" ref="A303" si="152">A301+1</f>
        <v>#REF!</v>
      </c>
      <c r="B303" s="50">
        <v>1</v>
      </c>
      <c r="C303" s="77"/>
      <c r="D303" s="78"/>
      <c r="E303" s="78" t="str">
        <f>IF(発注書!E309="","",発注書!B309)</f>
        <v/>
      </c>
      <c r="F303" s="79" t="str">
        <f>IF(J303="","",VLOOKUP(J303,商品マスタ!$F:$G,2,FALSE))</f>
        <v/>
      </c>
      <c r="G303" s="80" t="str">
        <f>IF(F303="","",VLOOKUP(F303,商品マスタ!$G:$H,2,FALSE))</f>
        <v/>
      </c>
      <c r="H303" s="81" t="str">
        <f t="shared" si="130"/>
        <v/>
      </c>
      <c r="I303" s="82" t="str">
        <f>IF(発注書!E309="","",発注書!E309)</f>
        <v/>
      </c>
      <c r="J303" s="78" t="str">
        <f>IF(発注書!E309="","",発注書!C309)</f>
        <v/>
      </c>
      <c r="K303" s="78"/>
      <c r="L303" s="78"/>
      <c r="M303" s="78"/>
      <c r="N303" s="78"/>
    </row>
    <row r="304" spans="1:14" ht="20.149999999999999" customHeight="1" x14ac:dyDescent="0.55000000000000004">
      <c r="B304" s="50">
        <v>2</v>
      </c>
      <c r="C304" s="77"/>
      <c r="D304" s="78"/>
      <c r="E304" s="78" t="str">
        <f>IF(発注書!E310="","",発注書!B310)</f>
        <v/>
      </c>
      <c r="F304" s="79" t="str">
        <f>IF(J304="","",VLOOKUP(J304,商品マスタ!$F:$G,2,FALSE))</f>
        <v/>
      </c>
      <c r="G304" s="80" t="str">
        <f>IF(F304="","",VLOOKUP(F304,商品マスタ!$G:$H,2,FALSE))</f>
        <v/>
      </c>
      <c r="H304" s="81" t="str">
        <f t="shared" si="130"/>
        <v/>
      </c>
      <c r="I304" s="82" t="str">
        <f>IF(発注書!E310="","",発注書!E310)</f>
        <v/>
      </c>
      <c r="J304" s="78" t="str">
        <f>IF(発注書!E310="","",発注書!C310)</f>
        <v/>
      </c>
      <c r="K304" s="78"/>
      <c r="L304" s="78"/>
      <c r="M304" s="78"/>
      <c r="N304" s="78"/>
    </row>
    <row r="305" spans="1:14" ht="20.149999999999999" customHeight="1" x14ac:dyDescent="0.55000000000000004">
      <c r="A305" s="76" t="e">
        <f t="shared" ref="A305" si="153">A303+1</f>
        <v>#REF!</v>
      </c>
      <c r="B305" s="50">
        <v>1</v>
      </c>
      <c r="C305" s="77"/>
      <c r="D305" s="78"/>
      <c r="E305" s="78" t="str">
        <f>IF(発注書!E311="","",発注書!B311)</f>
        <v/>
      </c>
      <c r="F305" s="79" t="str">
        <f>IF(J305="","",VLOOKUP(J305,商品マスタ!$F:$G,2,FALSE))</f>
        <v/>
      </c>
      <c r="G305" s="80" t="str">
        <f>IF(F305="","",VLOOKUP(F305,商品マスタ!$G:$H,2,FALSE))</f>
        <v/>
      </c>
      <c r="H305" s="81" t="str">
        <f t="shared" si="130"/>
        <v/>
      </c>
      <c r="I305" s="82" t="str">
        <f>IF(発注書!E311="","",発注書!E311)</f>
        <v/>
      </c>
      <c r="J305" s="78" t="str">
        <f>IF(発注書!E311="","",発注書!C311)</f>
        <v/>
      </c>
      <c r="K305" s="78"/>
      <c r="L305" s="78"/>
      <c r="M305" s="78"/>
      <c r="N305" s="78"/>
    </row>
    <row r="306" spans="1:14" ht="20.149999999999999" customHeight="1" x14ac:dyDescent="0.55000000000000004">
      <c r="B306" s="50">
        <v>2</v>
      </c>
      <c r="C306" s="77"/>
      <c r="D306" s="78"/>
      <c r="E306" s="78" t="str">
        <f>IF(発注書!E312="","",発注書!B312)</f>
        <v/>
      </c>
      <c r="F306" s="79" t="str">
        <f>IF(J306="","",VLOOKUP(J306,商品マスタ!$F:$G,2,FALSE))</f>
        <v/>
      </c>
      <c r="G306" s="80" t="str">
        <f>IF(F306="","",VLOOKUP(F306,商品マスタ!$G:$H,2,FALSE))</f>
        <v/>
      </c>
      <c r="H306" s="81" t="str">
        <f t="shared" si="130"/>
        <v/>
      </c>
      <c r="I306" s="82" t="str">
        <f>IF(発注書!E312="","",発注書!E312)</f>
        <v/>
      </c>
      <c r="J306" s="78" t="str">
        <f>IF(発注書!E312="","",発注書!C312)</f>
        <v/>
      </c>
      <c r="K306" s="78"/>
      <c r="L306" s="78"/>
      <c r="M306" s="78"/>
      <c r="N306" s="78"/>
    </row>
    <row r="307" spans="1:14" ht="20.149999999999999" customHeight="1" x14ac:dyDescent="0.55000000000000004">
      <c r="A307" s="76" t="e">
        <f t="shared" ref="A307" si="154">A305+1</f>
        <v>#REF!</v>
      </c>
      <c r="B307" s="50">
        <v>1</v>
      </c>
      <c r="C307" s="77"/>
      <c r="D307" s="78"/>
      <c r="E307" s="78" t="str">
        <f>IF(発注書!E313="","",発注書!B313)</f>
        <v/>
      </c>
      <c r="F307" s="79" t="str">
        <f>IF(J307="","",VLOOKUP(J307,商品マスタ!$F:$G,2,FALSE))</f>
        <v/>
      </c>
      <c r="G307" s="80" t="str">
        <f>IF(F307="","",VLOOKUP(F307,商品マスタ!$G:$H,2,FALSE))</f>
        <v/>
      </c>
      <c r="H307" s="81" t="str">
        <f t="shared" si="130"/>
        <v/>
      </c>
      <c r="I307" s="82" t="str">
        <f>IF(発注書!E313="","",発注書!E313)</f>
        <v/>
      </c>
      <c r="J307" s="78" t="str">
        <f>IF(発注書!E313="","",発注書!C313)</f>
        <v/>
      </c>
      <c r="K307" s="78"/>
      <c r="L307" s="78"/>
      <c r="M307" s="78"/>
      <c r="N307" s="78"/>
    </row>
    <row r="308" spans="1:14" ht="20.149999999999999" customHeight="1" x14ac:dyDescent="0.55000000000000004">
      <c r="B308" s="50">
        <v>2</v>
      </c>
      <c r="C308" s="77"/>
      <c r="D308" s="78"/>
      <c r="E308" s="78" t="str">
        <f>IF(発注書!E314="","",発注書!B314)</f>
        <v/>
      </c>
      <c r="F308" s="79" t="str">
        <f>IF(J308="","",VLOOKUP(J308,商品マスタ!$F:$G,2,FALSE))</f>
        <v/>
      </c>
      <c r="G308" s="80" t="str">
        <f>IF(F308="","",VLOOKUP(F308,商品マスタ!$G:$H,2,FALSE))</f>
        <v/>
      </c>
      <c r="H308" s="81" t="str">
        <f t="shared" si="130"/>
        <v/>
      </c>
      <c r="I308" s="82" t="str">
        <f>IF(発注書!E314="","",発注書!E314)</f>
        <v/>
      </c>
      <c r="J308" s="78" t="str">
        <f>IF(発注書!E314="","",発注書!C314)</f>
        <v/>
      </c>
      <c r="K308" s="78"/>
      <c r="L308" s="78"/>
      <c r="M308" s="78"/>
      <c r="N308" s="78"/>
    </row>
    <row r="309" spans="1:14" ht="20.149999999999999" customHeight="1" x14ac:dyDescent="0.55000000000000004">
      <c r="A309" s="76" t="e">
        <f t="shared" ref="A309" si="155">A307+1</f>
        <v>#REF!</v>
      </c>
      <c r="B309" s="50">
        <v>1</v>
      </c>
      <c r="C309" s="77"/>
      <c r="D309" s="78"/>
      <c r="E309" s="78" t="str">
        <f>IF(発注書!E315="","",発注書!B315)</f>
        <v/>
      </c>
      <c r="F309" s="79" t="str">
        <f>IF(J309="","",VLOOKUP(J309,商品マスタ!$F:$G,2,FALSE))</f>
        <v/>
      </c>
      <c r="G309" s="80" t="str">
        <f>IF(F309="","",VLOOKUP(F309,商品マスタ!$G:$H,2,FALSE))</f>
        <v/>
      </c>
      <c r="H309" s="81" t="str">
        <f t="shared" si="130"/>
        <v/>
      </c>
      <c r="I309" s="82" t="str">
        <f>IF(発注書!E315="","",発注書!E315)</f>
        <v/>
      </c>
      <c r="J309" s="78" t="str">
        <f>IF(発注書!E315="","",発注書!C315)</f>
        <v/>
      </c>
      <c r="K309" s="78"/>
      <c r="L309" s="78"/>
      <c r="M309" s="78"/>
      <c r="N309" s="78"/>
    </row>
    <row r="310" spans="1:14" ht="20.149999999999999" customHeight="1" x14ac:dyDescent="0.55000000000000004">
      <c r="B310" s="50">
        <v>2</v>
      </c>
      <c r="C310" s="77"/>
      <c r="D310" s="78"/>
      <c r="E310" s="78" t="str">
        <f>IF(発注書!E316="","",発注書!B316)</f>
        <v/>
      </c>
      <c r="F310" s="79" t="str">
        <f>IF(J310="","",VLOOKUP(J310,商品マスタ!$F:$G,2,FALSE))</f>
        <v/>
      </c>
      <c r="G310" s="80" t="str">
        <f>IF(F310="","",VLOOKUP(F310,商品マスタ!$G:$H,2,FALSE))</f>
        <v/>
      </c>
      <c r="H310" s="81" t="str">
        <f t="shared" si="130"/>
        <v/>
      </c>
      <c r="I310" s="82" t="str">
        <f>IF(発注書!E316="","",発注書!E316)</f>
        <v/>
      </c>
      <c r="J310" s="78" t="str">
        <f>IF(発注書!E316="","",発注書!C316)</f>
        <v/>
      </c>
      <c r="K310" s="78"/>
      <c r="L310" s="78"/>
      <c r="M310" s="78"/>
      <c r="N310" s="78"/>
    </row>
    <row r="311" spans="1:14" ht="20.149999999999999" customHeight="1" x14ac:dyDescent="0.55000000000000004">
      <c r="A311" s="76" t="e">
        <f t="shared" ref="A311" si="156">A309+1</f>
        <v>#REF!</v>
      </c>
      <c r="B311" s="50">
        <v>1</v>
      </c>
      <c r="C311" s="77"/>
      <c r="D311" s="78"/>
      <c r="E311" s="78" t="str">
        <f>IF(発注書!E317="","",発注書!B317)</f>
        <v/>
      </c>
      <c r="F311" s="79" t="str">
        <f>IF(J311="","",VLOOKUP(J311,商品マスタ!$F:$G,2,FALSE))</f>
        <v/>
      </c>
      <c r="G311" s="80" t="str">
        <f>IF(F311="","",VLOOKUP(F311,商品マスタ!$G:$H,2,FALSE))</f>
        <v/>
      </c>
      <c r="H311" s="81" t="str">
        <f t="shared" si="130"/>
        <v/>
      </c>
      <c r="I311" s="82" t="str">
        <f>IF(発注書!E317="","",発注書!E317)</f>
        <v/>
      </c>
      <c r="J311" s="78" t="str">
        <f>IF(発注書!E317="","",発注書!C317)</f>
        <v/>
      </c>
      <c r="K311" s="78"/>
      <c r="L311" s="78"/>
      <c r="M311" s="78"/>
      <c r="N311" s="78"/>
    </row>
    <row r="312" spans="1:14" ht="20.149999999999999" customHeight="1" x14ac:dyDescent="0.55000000000000004">
      <c r="B312" s="50">
        <v>2</v>
      </c>
      <c r="C312" s="77"/>
      <c r="D312" s="78"/>
      <c r="E312" s="78" t="str">
        <f>IF(発注書!E318="","",発注書!B318)</f>
        <v/>
      </c>
      <c r="F312" s="79" t="str">
        <f>IF(J312="","",VLOOKUP(J312,商品マスタ!$F:$G,2,FALSE))</f>
        <v/>
      </c>
      <c r="G312" s="80" t="str">
        <f>IF(F312="","",VLOOKUP(F312,商品マスタ!$G:$H,2,FALSE))</f>
        <v/>
      </c>
      <c r="H312" s="81" t="str">
        <f t="shared" si="130"/>
        <v/>
      </c>
      <c r="I312" s="82" t="str">
        <f>IF(発注書!E318="","",発注書!E318)</f>
        <v/>
      </c>
      <c r="J312" s="78" t="str">
        <f>IF(発注書!E318="","",発注書!C318)</f>
        <v/>
      </c>
      <c r="K312" s="78"/>
      <c r="L312" s="78"/>
      <c r="M312" s="78"/>
      <c r="N312" s="78"/>
    </row>
    <row r="313" spans="1:14" ht="20.149999999999999" customHeight="1" x14ac:dyDescent="0.55000000000000004">
      <c r="A313" s="76" t="e">
        <f t="shared" ref="A313" si="157">A311+1</f>
        <v>#REF!</v>
      </c>
      <c r="B313" s="50">
        <v>1</v>
      </c>
      <c r="C313" s="77"/>
      <c r="D313" s="78"/>
      <c r="E313" s="78" t="str">
        <f>IF(発注書!E319="","",発注書!B319)</f>
        <v/>
      </c>
      <c r="F313" s="79" t="str">
        <f>IF(J313="","",VLOOKUP(J313,商品マスタ!$F:$G,2,FALSE))</f>
        <v/>
      </c>
      <c r="G313" s="80" t="str">
        <f>IF(F313="","",VLOOKUP(F313,商品マスタ!$G:$H,2,FALSE))</f>
        <v/>
      </c>
      <c r="H313" s="81" t="str">
        <f t="shared" si="130"/>
        <v/>
      </c>
      <c r="I313" s="82" t="str">
        <f>IF(発注書!E319="","",発注書!E319)</f>
        <v/>
      </c>
      <c r="J313" s="78" t="str">
        <f>IF(発注書!E319="","",発注書!C319)</f>
        <v/>
      </c>
      <c r="K313" s="78"/>
      <c r="L313" s="78"/>
      <c r="M313" s="78"/>
      <c r="N313" s="78"/>
    </row>
    <row r="314" spans="1:14" ht="20.149999999999999" customHeight="1" x14ac:dyDescent="0.55000000000000004">
      <c r="B314" s="50">
        <v>2</v>
      </c>
      <c r="C314" s="77"/>
      <c r="D314" s="78"/>
      <c r="E314" s="78" t="str">
        <f>IF(発注書!E320="","",発注書!B320)</f>
        <v/>
      </c>
      <c r="F314" s="79" t="str">
        <f>IF(J314="","",VLOOKUP(J314,商品マスタ!$F:$G,2,FALSE))</f>
        <v/>
      </c>
      <c r="G314" s="80" t="str">
        <f>IF(F314="","",VLOOKUP(F314,商品マスタ!$G:$H,2,FALSE))</f>
        <v/>
      </c>
      <c r="H314" s="81" t="str">
        <f t="shared" si="130"/>
        <v/>
      </c>
      <c r="I314" s="82" t="str">
        <f>IF(発注書!E320="","",発注書!E320)</f>
        <v/>
      </c>
      <c r="J314" s="78" t="str">
        <f>IF(発注書!E320="","",発注書!C320)</f>
        <v/>
      </c>
      <c r="K314" s="78"/>
      <c r="L314" s="78"/>
      <c r="M314" s="78"/>
      <c r="N314" s="78"/>
    </row>
    <row r="315" spans="1:14" ht="20.149999999999999" customHeight="1" x14ac:dyDescent="0.55000000000000004">
      <c r="A315" s="76" t="e">
        <f t="shared" ref="A315" si="158">A313+1</f>
        <v>#REF!</v>
      </c>
      <c r="B315" s="50">
        <v>1</v>
      </c>
      <c r="C315" s="77"/>
      <c r="D315" s="78"/>
      <c r="E315" s="78" t="str">
        <f>IF(発注書!E321="","",発注書!B321)</f>
        <v/>
      </c>
      <c r="F315" s="79" t="str">
        <f>IF(J315="","",VLOOKUP(J315,商品マスタ!$F:$G,2,FALSE))</f>
        <v/>
      </c>
      <c r="G315" s="80" t="str">
        <f>IF(F315="","",VLOOKUP(F315,商品マスタ!$G:$H,2,FALSE))</f>
        <v/>
      </c>
      <c r="H315" s="81" t="str">
        <f t="shared" si="130"/>
        <v/>
      </c>
      <c r="I315" s="82" t="str">
        <f>IF(発注書!E321="","",発注書!E321)</f>
        <v/>
      </c>
      <c r="J315" s="78" t="str">
        <f>IF(発注書!E321="","",発注書!C321)</f>
        <v/>
      </c>
      <c r="K315" s="78"/>
      <c r="L315" s="78"/>
      <c r="M315" s="78"/>
      <c r="N315" s="78"/>
    </row>
    <row r="316" spans="1:14" ht="20.149999999999999" customHeight="1" x14ac:dyDescent="0.55000000000000004">
      <c r="B316" s="50">
        <v>2</v>
      </c>
      <c r="C316" s="77"/>
      <c r="D316" s="78"/>
      <c r="E316" s="78" t="str">
        <f>IF(発注書!E322="","",発注書!B322)</f>
        <v/>
      </c>
      <c r="F316" s="79" t="str">
        <f>IF(J316="","",VLOOKUP(J316,商品マスタ!$F:$G,2,FALSE))</f>
        <v/>
      </c>
      <c r="G316" s="80" t="str">
        <f>IF(F316="","",VLOOKUP(F316,商品マスタ!$G:$H,2,FALSE))</f>
        <v/>
      </c>
      <c r="H316" s="81" t="str">
        <f t="shared" si="130"/>
        <v/>
      </c>
      <c r="I316" s="82" t="str">
        <f>IF(発注書!E322="","",発注書!E322)</f>
        <v/>
      </c>
      <c r="J316" s="78" t="str">
        <f>IF(発注書!E322="","",発注書!C322)</f>
        <v/>
      </c>
      <c r="K316" s="78"/>
      <c r="L316" s="78"/>
      <c r="M316" s="78"/>
      <c r="N316" s="78"/>
    </row>
    <row r="317" spans="1:14" ht="20.149999999999999" customHeight="1" x14ac:dyDescent="0.55000000000000004">
      <c r="A317" s="76" t="e">
        <f t="shared" ref="A317" si="159">A315+1</f>
        <v>#REF!</v>
      </c>
      <c r="B317" s="50">
        <v>1</v>
      </c>
      <c r="C317" s="77"/>
      <c r="D317" s="78"/>
      <c r="E317" s="78" t="str">
        <f>IF(発注書!E323="","",発注書!B323)</f>
        <v/>
      </c>
      <c r="F317" s="79" t="str">
        <f>IF(J317="","",VLOOKUP(J317,商品マスタ!$F:$G,2,FALSE))</f>
        <v/>
      </c>
      <c r="G317" s="80" t="str">
        <f>IF(F317="","",VLOOKUP(F317,商品マスタ!$G:$H,2,FALSE))</f>
        <v/>
      </c>
      <c r="H317" s="81" t="str">
        <f t="shared" si="130"/>
        <v/>
      </c>
      <c r="I317" s="82" t="str">
        <f>IF(発注書!E323="","",発注書!E323)</f>
        <v/>
      </c>
      <c r="J317" s="78" t="str">
        <f>IF(発注書!E323="","",発注書!C323)</f>
        <v/>
      </c>
      <c r="K317" s="78"/>
      <c r="L317" s="78"/>
      <c r="M317" s="78"/>
      <c r="N317" s="78"/>
    </row>
    <row r="318" spans="1:14" ht="20.149999999999999" customHeight="1" x14ac:dyDescent="0.55000000000000004">
      <c r="B318" s="50">
        <v>2</v>
      </c>
      <c r="C318" s="77"/>
      <c r="D318" s="78"/>
      <c r="E318" s="78" t="str">
        <f>IF(発注書!E324="","",発注書!B324)</f>
        <v/>
      </c>
      <c r="F318" s="79" t="str">
        <f>IF(J318="","",VLOOKUP(J318,商品マスタ!$F:$G,2,FALSE))</f>
        <v/>
      </c>
      <c r="G318" s="80" t="str">
        <f>IF(F318="","",VLOOKUP(F318,商品マスタ!$G:$H,2,FALSE))</f>
        <v/>
      </c>
      <c r="H318" s="81" t="str">
        <f t="shared" si="130"/>
        <v/>
      </c>
      <c r="I318" s="82" t="str">
        <f>IF(発注書!E324="","",発注書!E324)</f>
        <v/>
      </c>
      <c r="J318" s="78" t="str">
        <f>IF(発注書!E324="","",発注書!C324)</f>
        <v/>
      </c>
      <c r="K318" s="78"/>
      <c r="L318" s="78"/>
      <c r="M318" s="78"/>
      <c r="N318" s="78"/>
    </row>
    <row r="319" spans="1:14" ht="20.149999999999999" customHeight="1" x14ac:dyDescent="0.55000000000000004">
      <c r="A319" s="76" t="e">
        <f t="shared" ref="A319" si="160">A317+1</f>
        <v>#REF!</v>
      </c>
      <c r="B319" s="50">
        <v>1</v>
      </c>
      <c r="C319" s="77"/>
      <c r="D319" s="78"/>
      <c r="E319" s="78" t="str">
        <f>IF(発注書!E325="","",発注書!B325)</f>
        <v/>
      </c>
      <c r="F319" s="79" t="str">
        <f>IF(J319="","",VLOOKUP(J319,商品マスタ!$F:$G,2,FALSE))</f>
        <v/>
      </c>
      <c r="G319" s="80" t="str">
        <f>IF(F319="","",VLOOKUP(F319,商品マスタ!$G:$H,2,FALSE))</f>
        <v/>
      </c>
      <c r="H319" s="81" t="str">
        <f t="shared" si="130"/>
        <v/>
      </c>
      <c r="I319" s="82" t="str">
        <f>IF(発注書!E325="","",発注書!E325)</f>
        <v/>
      </c>
      <c r="J319" s="78" t="str">
        <f>IF(発注書!E325="","",発注書!C325)</f>
        <v/>
      </c>
      <c r="K319" s="78"/>
      <c r="L319" s="78"/>
      <c r="M319" s="78"/>
      <c r="N319" s="78"/>
    </row>
    <row r="320" spans="1:14" ht="20.149999999999999" customHeight="1" x14ac:dyDescent="0.55000000000000004">
      <c r="B320" s="50">
        <v>2</v>
      </c>
      <c r="C320" s="77"/>
      <c r="D320" s="78"/>
      <c r="E320" s="78" t="str">
        <f>IF(発注書!E326="","",発注書!B326)</f>
        <v/>
      </c>
      <c r="F320" s="79" t="str">
        <f>IF(J320="","",VLOOKUP(J320,商品マスタ!$F:$G,2,FALSE))</f>
        <v/>
      </c>
      <c r="G320" s="80" t="str">
        <f>IF(F320="","",VLOOKUP(F320,商品マスタ!$G:$H,2,FALSE))</f>
        <v/>
      </c>
      <c r="H320" s="81" t="str">
        <f t="shared" si="130"/>
        <v/>
      </c>
      <c r="I320" s="82" t="str">
        <f>IF(発注書!E326="","",発注書!E326)</f>
        <v/>
      </c>
      <c r="J320" s="78" t="str">
        <f>IF(発注書!E326="","",発注書!C326)</f>
        <v/>
      </c>
      <c r="K320" s="78"/>
      <c r="L320" s="78"/>
      <c r="M320" s="78"/>
      <c r="N320" s="78"/>
    </row>
    <row r="321" spans="1:14" ht="20.149999999999999" customHeight="1" x14ac:dyDescent="0.55000000000000004">
      <c r="A321" s="76" t="e">
        <f t="shared" ref="A321" si="161">A319+1</f>
        <v>#REF!</v>
      </c>
      <c r="B321" s="50">
        <v>1</v>
      </c>
      <c r="C321" s="77"/>
      <c r="D321" s="78"/>
      <c r="E321" s="78" t="str">
        <f>IF(発注書!E327="","",発注書!B327)</f>
        <v/>
      </c>
      <c r="F321" s="79" t="str">
        <f>IF(J321="","",VLOOKUP(J321,商品マスタ!$F:$G,2,FALSE))</f>
        <v/>
      </c>
      <c r="G321" s="80" t="str">
        <f>IF(F321="","",VLOOKUP(F321,商品マスタ!$G:$H,2,FALSE))</f>
        <v/>
      </c>
      <c r="H321" s="81" t="str">
        <f t="shared" si="130"/>
        <v/>
      </c>
      <c r="I321" s="82" t="str">
        <f>IF(発注書!E327="","",発注書!E327)</f>
        <v/>
      </c>
      <c r="J321" s="78" t="str">
        <f>IF(発注書!E327="","",発注書!C327)</f>
        <v/>
      </c>
      <c r="K321" s="78"/>
      <c r="L321" s="78"/>
      <c r="M321" s="78"/>
      <c r="N321" s="78"/>
    </row>
    <row r="322" spans="1:14" ht="20.149999999999999" customHeight="1" x14ac:dyDescent="0.55000000000000004">
      <c r="B322" s="50">
        <v>2</v>
      </c>
      <c r="C322" s="77"/>
      <c r="D322" s="78"/>
      <c r="E322" s="78" t="str">
        <f>IF(発注書!E328="","",発注書!B328)</f>
        <v/>
      </c>
      <c r="F322" s="79" t="str">
        <f>IF(J322="","",VLOOKUP(J322,商品マスタ!$F:$G,2,FALSE))</f>
        <v/>
      </c>
      <c r="G322" s="80" t="str">
        <f>IF(F322="","",VLOOKUP(F322,商品マスタ!$G:$H,2,FALSE))</f>
        <v/>
      </c>
      <c r="H322" s="81" t="str">
        <f t="shared" si="130"/>
        <v/>
      </c>
      <c r="I322" s="82" t="str">
        <f>IF(発注書!E328="","",発注書!E328)</f>
        <v/>
      </c>
      <c r="J322" s="78" t="str">
        <f>IF(発注書!E328="","",発注書!C328)</f>
        <v/>
      </c>
      <c r="K322" s="78"/>
      <c r="L322" s="78"/>
      <c r="M322" s="78"/>
      <c r="N322" s="78"/>
    </row>
    <row r="323" spans="1:14" ht="20.149999999999999" customHeight="1" x14ac:dyDescent="0.55000000000000004">
      <c r="A323" s="76" t="e">
        <f t="shared" ref="A323" si="162">A321+1</f>
        <v>#REF!</v>
      </c>
      <c r="B323" s="50">
        <v>1</v>
      </c>
      <c r="C323" s="77"/>
      <c r="D323" s="78"/>
      <c r="E323" s="78" t="str">
        <f>IF(発注書!E329="","",発注書!B329)</f>
        <v/>
      </c>
      <c r="F323" s="79" t="str">
        <f>IF(J323="","",VLOOKUP(J323,商品マスタ!$F:$G,2,FALSE))</f>
        <v/>
      </c>
      <c r="G323" s="80" t="str">
        <f>IF(F323="","",VLOOKUP(F323,商品マスタ!$G:$H,2,FALSE))</f>
        <v/>
      </c>
      <c r="H323" s="81" t="str">
        <f t="shared" si="130"/>
        <v/>
      </c>
      <c r="I323" s="82" t="str">
        <f>IF(発注書!E329="","",発注書!E329)</f>
        <v/>
      </c>
      <c r="J323" s="78" t="str">
        <f>IF(発注書!E329="","",発注書!C329)</f>
        <v/>
      </c>
      <c r="K323" s="78"/>
      <c r="L323" s="78"/>
      <c r="M323" s="78"/>
      <c r="N323" s="78"/>
    </row>
    <row r="324" spans="1:14" ht="20.149999999999999" customHeight="1" x14ac:dyDescent="0.55000000000000004">
      <c r="B324" s="50">
        <v>2</v>
      </c>
      <c r="C324" s="77"/>
      <c r="D324" s="78"/>
      <c r="E324" s="78" t="str">
        <f>IF(発注書!E330="","",発注書!B330)</f>
        <v/>
      </c>
      <c r="F324" s="79" t="str">
        <f>IF(J324="","",VLOOKUP(J324,商品マスタ!$F:$G,2,FALSE))</f>
        <v/>
      </c>
      <c r="G324" s="80" t="str">
        <f>IF(F324="","",VLOOKUP(F324,商品マスタ!$G:$H,2,FALSE))</f>
        <v/>
      </c>
      <c r="H324" s="81" t="str">
        <f t="shared" ref="H324:H387" si="163">IF(E324="","",IF(E324="",LEN(SUBSTITUTE(D324," ","")),LEN(SUBSTITUTE(E324," ",""))))</f>
        <v/>
      </c>
      <c r="I324" s="82" t="str">
        <f>IF(発注書!E330="","",発注書!E330)</f>
        <v/>
      </c>
      <c r="J324" s="78" t="str">
        <f>IF(発注書!E330="","",発注書!C330)</f>
        <v/>
      </c>
      <c r="K324" s="78"/>
      <c r="L324" s="78"/>
      <c r="M324" s="78"/>
      <c r="N324" s="78"/>
    </row>
    <row r="325" spans="1:14" ht="20.149999999999999" customHeight="1" x14ac:dyDescent="0.55000000000000004">
      <c r="A325" s="76" t="e">
        <f t="shared" ref="A325" si="164">A323+1</f>
        <v>#REF!</v>
      </c>
      <c r="B325" s="50">
        <v>1</v>
      </c>
      <c r="C325" s="77"/>
      <c r="D325" s="78"/>
      <c r="E325" s="78" t="str">
        <f>IF(発注書!E331="","",発注書!B331)</f>
        <v/>
      </c>
      <c r="F325" s="79" t="str">
        <f>IF(J325="","",VLOOKUP(J325,商品マスタ!$F:$G,2,FALSE))</f>
        <v/>
      </c>
      <c r="G325" s="80" t="str">
        <f>IF(F325="","",VLOOKUP(F325,商品マスタ!$G:$H,2,FALSE))</f>
        <v/>
      </c>
      <c r="H325" s="81" t="str">
        <f t="shared" si="163"/>
        <v/>
      </c>
      <c r="I325" s="82" t="str">
        <f>IF(発注書!E331="","",発注書!E331)</f>
        <v/>
      </c>
      <c r="J325" s="78" t="str">
        <f>IF(発注書!E331="","",発注書!C331)</f>
        <v/>
      </c>
      <c r="K325" s="78"/>
      <c r="L325" s="78"/>
      <c r="M325" s="78"/>
      <c r="N325" s="78"/>
    </row>
    <row r="326" spans="1:14" ht="20.149999999999999" customHeight="1" x14ac:dyDescent="0.55000000000000004">
      <c r="B326" s="50">
        <v>2</v>
      </c>
      <c r="C326" s="77"/>
      <c r="D326" s="78"/>
      <c r="E326" s="78" t="str">
        <f>IF(発注書!E332="","",発注書!B332)</f>
        <v/>
      </c>
      <c r="F326" s="79" t="str">
        <f>IF(J326="","",VLOOKUP(J326,商品マスタ!$F:$G,2,FALSE))</f>
        <v/>
      </c>
      <c r="G326" s="80" t="str">
        <f>IF(F326="","",VLOOKUP(F326,商品マスタ!$G:$H,2,FALSE))</f>
        <v/>
      </c>
      <c r="H326" s="81" t="str">
        <f t="shared" si="163"/>
        <v/>
      </c>
      <c r="I326" s="82" t="str">
        <f>IF(発注書!E332="","",発注書!E332)</f>
        <v/>
      </c>
      <c r="J326" s="78" t="str">
        <f>IF(発注書!E332="","",発注書!C332)</f>
        <v/>
      </c>
      <c r="K326" s="78"/>
      <c r="L326" s="78"/>
      <c r="M326" s="78"/>
      <c r="N326" s="78"/>
    </row>
    <row r="327" spans="1:14" ht="20.149999999999999" customHeight="1" x14ac:dyDescent="0.55000000000000004">
      <c r="A327" s="76" t="e">
        <f t="shared" ref="A327" si="165">A325+1</f>
        <v>#REF!</v>
      </c>
      <c r="B327" s="50">
        <v>1</v>
      </c>
      <c r="C327" s="77"/>
      <c r="D327" s="78"/>
      <c r="E327" s="78" t="str">
        <f>IF(発注書!E333="","",発注書!B333)</f>
        <v/>
      </c>
      <c r="F327" s="79" t="str">
        <f>IF(J327="","",VLOOKUP(J327,商品マスタ!$F:$G,2,FALSE))</f>
        <v/>
      </c>
      <c r="G327" s="80" t="str">
        <f>IF(F327="","",VLOOKUP(F327,商品マスタ!$G:$H,2,FALSE))</f>
        <v/>
      </c>
      <c r="H327" s="81" t="str">
        <f t="shared" si="163"/>
        <v/>
      </c>
      <c r="I327" s="82" t="str">
        <f>IF(発注書!E333="","",発注書!E333)</f>
        <v/>
      </c>
      <c r="J327" s="78" t="str">
        <f>IF(発注書!E333="","",発注書!C333)</f>
        <v/>
      </c>
      <c r="K327" s="78"/>
      <c r="L327" s="78"/>
      <c r="M327" s="78"/>
      <c r="N327" s="78"/>
    </row>
    <row r="328" spans="1:14" ht="20.149999999999999" customHeight="1" x14ac:dyDescent="0.55000000000000004">
      <c r="B328" s="50">
        <v>2</v>
      </c>
      <c r="C328" s="77"/>
      <c r="D328" s="78"/>
      <c r="E328" s="78" t="str">
        <f>IF(発注書!E334="","",発注書!B334)</f>
        <v/>
      </c>
      <c r="F328" s="79" t="str">
        <f>IF(J328="","",VLOOKUP(J328,商品マスタ!$F:$G,2,FALSE))</f>
        <v/>
      </c>
      <c r="G328" s="80" t="str">
        <f>IF(F328="","",VLOOKUP(F328,商品マスタ!$G:$H,2,FALSE))</f>
        <v/>
      </c>
      <c r="H328" s="81" t="str">
        <f t="shared" si="163"/>
        <v/>
      </c>
      <c r="I328" s="82" t="str">
        <f>IF(発注書!E334="","",発注書!E334)</f>
        <v/>
      </c>
      <c r="J328" s="78" t="str">
        <f>IF(発注書!E334="","",発注書!C334)</f>
        <v/>
      </c>
      <c r="K328" s="78"/>
      <c r="L328" s="78"/>
      <c r="M328" s="78"/>
      <c r="N328" s="78"/>
    </row>
    <row r="329" spans="1:14" ht="20.149999999999999" customHeight="1" x14ac:dyDescent="0.55000000000000004">
      <c r="A329" s="76" t="e">
        <f t="shared" ref="A329" si="166">A327+1</f>
        <v>#REF!</v>
      </c>
      <c r="B329" s="50">
        <v>1</v>
      </c>
      <c r="C329" s="77"/>
      <c r="D329" s="78"/>
      <c r="E329" s="78" t="str">
        <f>IF(発注書!E335="","",発注書!B335)</f>
        <v/>
      </c>
      <c r="F329" s="79" t="str">
        <f>IF(J329="","",VLOOKUP(J329,商品マスタ!$F:$G,2,FALSE))</f>
        <v/>
      </c>
      <c r="G329" s="80" t="str">
        <f>IF(F329="","",VLOOKUP(F329,商品マスタ!$G:$H,2,FALSE))</f>
        <v/>
      </c>
      <c r="H329" s="81" t="str">
        <f t="shared" si="163"/>
        <v/>
      </c>
      <c r="I329" s="82" t="str">
        <f>IF(発注書!E335="","",発注書!E335)</f>
        <v/>
      </c>
      <c r="J329" s="78" t="str">
        <f>IF(発注書!E335="","",発注書!C335)</f>
        <v/>
      </c>
      <c r="K329" s="78"/>
      <c r="L329" s="78"/>
      <c r="M329" s="78"/>
      <c r="N329" s="78"/>
    </row>
    <row r="330" spans="1:14" ht="20.149999999999999" customHeight="1" x14ac:dyDescent="0.55000000000000004">
      <c r="B330" s="50">
        <v>2</v>
      </c>
      <c r="C330" s="77"/>
      <c r="D330" s="78"/>
      <c r="E330" s="78" t="str">
        <f>IF(発注書!E336="","",発注書!B336)</f>
        <v/>
      </c>
      <c r="F330" s="79" t="str">
        <f>IF(J330="","",VLOOKUP(J330,商品マスタ!$F:$G,2,FALSE))</f>
        <v/>
      </c>
      <c r="G330" s="80" t="str">
        <f>IF(F330="","",VLOOKUP(F330,商品マスタ!$G:$H,2,FALSE))</f>
        <v/>
      </c>
      <c r="H330" s="81" t="str">
        <f t="shared" si="163"/>
        <v/>
      </c>
      <c r="I330" s="82" t="str">
        <f>IF(発注書!E336="","",発注書!E336)</f>
        <v/>
      </c>
      <c r="J330" s="78" t="str">
        <f>IF(発注書!E336="","",発注書!C336)</f>
        <v/>
      </c>
      <c r="K330" s="78"/>
      <c r="L330" s="78"/>
      <c r="M330" s="78"/>
      <c r="N330" s="78"/>
    </row>
    <row r="331" spans="1:14" ht="20.149999999999999" customHeight="1" x14ac:dyDescent="0.55000000000000004">
      <c r="A331" s="76" t="e">
        <f t="shared" ref="A331" si="167">A329+1</f>
        <v>#REF!</v>
      </c>
      <c r="B331" s="50">
        <v>1</v>
      </c>
      <c r="C331" s="77"/>
      <c r="D331" s="78"/>
      <c r="E331" s="78" t="str">
        <f>IF(発注書!E337="","",発注書!B337)</f>
        <v/>
      </c>
      <c r="F331" s="79" t="str">
        <f>IF(J331="","",VLOOKUP(J331,商品マスタ!$F:$G,2,FALSE))</f>
        <v/>
      </c>
      <c r="G331" s="80" t="str">
        <f>IF(F331="","",VLOOKUP(F331,商品マスタ!$G:$H,2,FALSE))</f>
        <v/>
      </c>
      <c r="H331" s="81" t="str">
        <f t="shared" si="163"/>
        <v/>
      </c>
      <c r="I331" s="82" t="str">
        <f>IF(発注書!E337="","",発注書!E337)</f>
        <v/>
      </c>
      <c r="J331" s="78" t="str">
        <f>IF(発注書!E337="","",発注書!C337)</f>
        <v/>
      </c>
      <c r="K331" s="78"/>
      <c r="L331" s="78"/>
      <c r="M331" s="78"/>
      <c r="N331" s="78"/>
    </row>
    <row r="332" spans="1:14" ht="20.149999999999999" customHeight="1" x14ac:dyDescent="0.55000000000000004">
      <c r="B332" s="50">
        <v>2</v>
      </c>
      <c r="C332" s="77"/>
      <c r="D332" s="78"/>
      <c r="E332" s="78" t="str">
        <f>IF(発注書!E338="","",発注書!B338)</f>
        <v/>
      </c>
      <c r="F332" s="79" t="str">
        <f>IF(J332="","",VLOOKUP(J332,商品マスタ!$F:$G,2,FALSE))</f>
        <v/>
      </c>
      <c r="G332" s="80" t="str">
        <f>IF(F332="","",VLOOKUP(F332,商品マスタ!$G:$H,2,FALSE))</f>
        <v/>
      </c>
      <c r="H332" s="81" t="str">
        <f t="shared" si="163"/>
        <v/>
      </c>
      <c r="I332" s="82" t="str">
        <f>IF(発注書!E338="","",発注書!E338)</f>
        <v/>
      </c>
      <c r="J332" s="78" t="str">
        <f>IF(発注書!E338="","",発注書!C338)</f>
        <v/>
      </c>
      <c r="K332" s="78"/>
      <c r="L332" s="78"/>
      <c r="M332" s="78"/>
      <c r="N332" s="78"/>
    </row>
    <row r="333" spans="1:14" ht="20.149999999999999" customHeight="1" x14ac:dyDescent="0.55000000000000004">
      <c r="A333" s="76" t="e">
        <f t="shared" ref="A333" si="168">A331+1</f>
        <v>#REF!</v>
      </c>
      <c r="B333" s="50">
        <v>1</v>
      </c>
      <c r="C333" s="77"/>
      <c r="D333" s="78"/>
      <c r="E333" s="78" t="str">
        <f>IF(発注書!E339="","",発注書!B339)</f>
        <v/>
      </c>
      <c r="F333" s="79" t="str">
        <f>IF(J333="","",VLOOKUP(J333,商品マスタ!$F:$G,2,FALSE))</f>
        <v/>
      </c>
      <c r="G333" s="80" t="str">
        <f>IF(F333="","",VLOOKUP(F333,商品マスタ!$G:$H,2,FALSE))</f>
        <v/>
      </c>
      <c r="H333" s="81" t="str">
        <f t="shared" si="163"/>
        <v/>
      </c>
      <c r="I333" s="82" t="str">
        <f>IF(発注書!E339="","",発注書!E339)</f>
        <v/>
      </c>
      <c r="J333" s="78" t="str">
        <f>IF(発注書!E339="","",発注書!C339)</f>
        <v/>
      </c>
      <c r="K333" s="78"/>
      <c r="L333" s="78"/>
      <c r="M333" s="78"/>
      <c r="N333" s="78"/>
    </row>
    <row r="334" spans="1:14" ht="20.149999999999999" customHeight="1" x14ac:dyDescent="0.55000000000000004">
      <c r="B334" s="50">
        <v>2</v>
      </c>
      <c r="C334" s="77"/>
      <c r="D334" s="78"/>
      <c r="E334" s="78" t="str">
        <f>IF(発注書!E340="","",発注書!B340)</f>
        <v/>
      </c>
      <c r="F334" s="79" t="str">
        <f>IF(J334="","",VLOOKUP(J334,商品マスタ!$F:$G,2,FALSE))</f>
        <v/>
      </c>
      <c r="G334" s="80" t="str">
        <f>IF(F334="","",VLOOKUP(F334,商品マスタ!$G:$H,2,FALSE))</f>
        <v/>
      </c>
      <c r="H334" s="81" t="str">
        <f t="shared" si="163"/>
        <v/>
      </c>
      <c r="I334" s="82" t="str">
        <f>IF(発注書!E340="","",発注書!E340)</f>
        <v/>
      </c>
      <c r="J334" s="78" t="str">
        <f>IF(発注書!E340="","",発注書!C340)</f>
        <v/>
      </c>
      <c r="K334" s="78"/>
      <c r="L334" s="78"/>
      <c r="M334" s="78"/>
      <c r="N334" s="78"/>
    </row>
    <row r="335" spans="1:14" ht="20.149999999999999" customHeight="1" x14ac:dyDescent="0.55000000000000004">
      <c r="A335" s="76" t="e">
        <f t="shared" ref="A335" si="169">A333+1</f>
        <v>#REF!</v>
      </c>
      <c r="B335" s="50">
        <v>1</v>
      </c>
      <c r="C335" s="77"/>
      <c r="D335" s="78"/>
      <c r="E335" s="78" t="str">
        <f>IF(発注書!E341="","",発注書!B341)</f>
        <v/>
      </c>
      <c r="F335" s="79" t="str">
        <f>IF(J335="","",VLOOKUP(J335,商品マスタ!$F:$G,2,FALSE))</f>
        <v/>
      </c>
      <c r="G335" s="80" t="str">
        <f>IF(F335="","",VLOOKUP(F335,商品マスタ!$G:$H,2,FALSE))</f>
        <v/>
      </c>
      <c r="H335" s="81" t="str">
        <f t="shared" si="163"/>
        <v/>
      </c>
      <c r="I335" s="82" t="str">
        <f>IF(発注書!E341="","",発注書!E341)</f>
        <v/>
      </c>
      <c r="J335" s="78" t="str">
        <f>IF(発注書!E341="","",発注書!C341)</f>
        <v/>
      </c>
      <c r="K335" s="78"/>
      <c r="L335" s="78"/>
      <c r="M335" s="78"/>
      <c r="N335" s="78"/>
    </row>
    <row r="336" spans="1:14" ht="20.149999999999999" customHeight="1" x14ac:dyDescent="0.55000000000000004">
      <c r="B336" s="50">
        <v>2</v>
      </c>
      <c r="C336" s="77"/>
      <c r="D336" s="78"/>
      <c r="E336" s="78" t="str">
        <f>IF(発注書!E342="","",発注書!B342)</f>
        <v/>
      </c>
      <c r="F336" s="79" t="str">
        <f>IF(J336="","",VLOOKUP(J336,商品マスタ!$F:$G,2,FALSE))</f>
        <v/>
      </c>
      <c r="G336" s="80" t="str">
        <f>IF(F336="","",VLOOKUP(F336,商品マスタ!$G:$H,2,FALSE))</f>
        <v/>
      </c>
      <c r="H336" s="81" t="str">
        <f t="shared" si="163"/>
        <v/>
      </c>
      <c r="I336" s="82" t="str">
        <f>IF(発注書!E342="","",発注書!E342)</f>
        <v/>
      </c>
      <c r="J336" s="78" t="str">
        <f>IF(発注書!E342="","",発注書!C342)</f>
        <v/>
      </c>
      <c r="K336" s="78"/>
      <c r="L336" s="78"/>
      <c r="M336" s="78"/>
      <c r="N336" s="78"/>
    </row>
    <row r="337" spans="1:14" ht="20.149999999999999" customHeight="1" x14ac:dyDescent="0.55000000000000004">
      <c r="A337" s="76" t="e">
        <f t="shared" ref="A337" si="170">A335+1</f>
        <v>#REF!</v>
      </c>
      <c r="B337" s="50">
        <v>1</v>
      </c>
      <c r="C337" s="77"/>
      <c r="D337" s="78"/>
      <c r="E337" s="78" t="str">
        <f>IF(発注書!E343="","",発注書!B343)</f>
        <v/>
      </c>
      <c r="F337" s="79" t="str">
        <f>IF(J337="","",VLOOKUP(J337,商品マスタ!$F:$G,2,FALSE))</f>
        <v/>
      </c>
      <c r="G337" s="80" t="str">
        <f>IF(F337="","",VLOOKUP(F337,商品マスタ!$G:$H,2,FALSE))</f>
        <v/>
      </c>
      <c r="H337" s="81" t="str">
        <f t="shared" si="163"/>
        <v/>
      </c>
      <c r="I337" s="82" t="str">
        <f>IF(発注書!E343="","",発注書!E343)</f>
        <v/>
      </c>
      <c r="J337" s="78" t="str">
        <f>IF(発注書!E343="","",発注書!C343)</f>
        <v/>
      </c>
      <c r="K337" s="78"/>
      <c r="L337" s="78"/>
      <c r="M337" s="78"/>
      <c r="N337" s="78"/>
    </row>
    <row r="338" spans="1:14" ht="20.149999999999999" customHeight="1" x14ac:dyDescent="0.55000000000000004">
      <c r="B338" s="50">
        <v>2</v>
      </c>
      <c r="C338" s="77"/>
      <c r="D338" s="78"/>
      <c r="E338" s="78" t="str">
        <f>IF(発注書!E344="","",発注書!B344)</f>
        <v/>
      </c>
      <c r="F338" s="79" t="str">
        <f>IF(J338="","",VLOOKUP(J338,商品マスタ!$F:$G,2,FALSE))</f>
        <v/>
      </c>
      <c r="G338" s="80" t="str">
        <f>IF(F338="","",VLOOKUP(F338,商品マスタ!$G:$H,2,FALSE))</f>
        <v/>
      </c>
      <c r="H338" s="81" t="str">
        <f t="shared" si="163"/>
        <v/>
      </c>
      <c r="I338" s="82" t="str">
        <f>IF(発注書!E344="","",発注書!E344)</f>
        <v/>
      </c>
      <c r="J338" s="78" t="str">
        <f>IF(発注書!E344="","",発注書!C344)</f>
        <v/>
      </c>
      <c r="K338" s="78"/>
      <c r="L338" s="78"/>
      <c r="M338" s="78"/>
      <c r="N338" s="78"/>
    </row>
    <row r="339" spans="1:14" ht="20.149999999999999" customHeight="1" x14ac:dyDescent="0.55000000000000004">
      <c r="A339" s="76" t="e">
        <f t="shared" ref="A339" si="171">A337+1</f>
        <v>#REF!</v>
      </c>
      <c r="B339" s="50">
        <v>1</v>
      </c>
      <c r="C339" s="77"/>
      <c r="D339" s="78"/>
      <c r="E339" s="78" t="str">
        <f>IF(発注書!E345="","",発注書!B345)</f>
        <v/>
      </c>
      <c r="F339" s="79" t="str">
        <f>IF(J339="","",VLOOKUP(J339,商品マスタ!$F:$G,2,FALSE))</f>
        <v/>
      </c>
      <c r="G339" s="80" t="str">
        <f>IF(F339="","",VLOOKUP(F339,商品マスタ!$G:$H,2,FALSE))</f>
        <v/>
      </c>
      <c r="H339" s="81" t="str">
        <f t="shared" si="163"/>
        <v/>
      </c>
      <c r="I339" s="82" t="str">
        <f>IF(発注書!E345="","",発注書!E345)</f>
        <v/>
      </c>
      <c r="J339" s="78" t="str">
        <f>IF(発注書!E345="","",発注書!C345)</f>
        <v/>
      </c>
      <c r="K339" s="78"/>
      <c r="L339" s="78"/>
      <c r="M339" s="78"/>
      <c r="N339" s="78"/>
    </row>
    <row r="340" spans="1:14" ht="20.149999999999999" customHeight="1" x14ac:dyDescent="0.55000000000000004">
      <c r="B340" s="50">
        <v>2</v>
      </c>
      <c r="C340" s="77"/>
      <c r="D340" s="78"/>
      <c r="E340" s="78" t="str">
        <f>IF(発注書!E346="","",発注書!B346)</f>
        <v/>
      </c>
      <c r="F340" s="79" t="str">
        <f>IF(J340="","",VLOOKUP(J340,商品マスタ!$F:$G,2,FALSE))</f>
        <v/>
      </c>
      <c r="G340" s="80" t="str">
        <f>IF(F340="","",VLOOKUP(F340,商品マスタ!$G:$H,2,FALSE))</f>
        <v/>
      </c>
      <c r="H340" s="81" t="str">
        <f t="shared" si="163"/>
        <v/>
      </c>
      <c r="I340" s="82" t="str">
        <f>IF(発注書!E346="","",発注書!E346)</f>
        <v/>
      </c>
      <c r="J340" s="78" t="str">
        <f>IF(発注書!E346="","",発注書!C346)</f>
        <v/>
      </c>
      <c r="K340" s="78"/>
      <c r="L340" s="78"/>
      <c r="M340" s="78"/>
      <c r="N340" s="78"/>
    </row>
    <row r="341" spans="1:14" ht="20.149999999999999" customHeight="1" x14ac:dyDescent="0.55000000000000004">
      <c r="A341" s="76" t="e">
        <f t="shared" ref="A341" si="172">A339+1</f>
        <v>#REF!</v>
      </c>
      <c r="B341" s="50">
        <v>1</v>
      </c>
      <c r="C341" s="77"/>
      <c r="D341" s="78"/>
      <c r="E341" s="78" t="str">
        <f>IF(発注書!E347="","",発注書!B347)</f>
        <v/>
      </c>
      <c r="F341" s="79" t="str">
        <f>IF(J341="","",VLOOKUP(J341,商品マスタ!$F:$G,2,FALSE))</f>
        <v/>
      </c>
      <c r="G341" s="80" t="str">
        <f>IF(F341="","",VLOOKUP(F341,商品マスタ!$G:$H,2,FALSE))</f>
        <v/>
      </c>
      <c r="H341" s="81" t="str">
        <f t="shared" si="163"/>
        <v/>
      </c>
      <c r="I341" s="82" t="str">
        <f>IF(発注書!E347="","",発注書!E347)</f>
        <v/>
      </c>
      <c r="J341" s="78" t="str">
        <f>IF(発注書!E347="","",発注書!C347)</f>
        <v/>
      </c>
      <c r="K341" s="78"/>
      <c r="L341" s="78"/>
      <c r="M341" s="78"/>
      <c r="N341" s="78"/>
    </row>
    <row r="342" spans="1:14" ht="20.149999999999999" customHeight="1" x14ac:dyDescent="0.55000000000000004">
      <c r="B342" s="50">
        <v>2</v>
      </c>
      <c r="C342" s="77"/>
      <c r="D342" s="78"/>
      <c r="E342" s="78" t="str">
        <f>IF(発注書!E348="","",発注書!B348)</f>
        <v/>
      </c>
      <c r="F342" s="79" t="str">
        <f>IF(J342="","",VLOOKUP(J342,商品マスタ!$F:$G,2,FALSE))</f>
        <v/>
      </c>
      <c r="G342" s="80" t="str">
        <f>IF(F342="","",VLOOKUP(F342,商品マスタ!$G:$H,2,FALSE))</f>
        <v/>
      </c>
      <c r="H342" s="81" t="str">
        <f t="shared" si="163"/>
        <v/>
      </c>
      <c r="I342" s="82" t="str">
        <f>IF(発注書!E348="","",発注書!E348)</f>
        <v/>
      </c>
      <c r="J342" s="78" t="str">
        <f>IF(発注書!E348="","",発注書!C348)</f>
        <v/>
      </c>
      <c r="K342" s="78"/>
      <c r="L342" s="78"/>
      <c r="M342" s="78"/>
      <c r="N342" s="78"/>
    </row>
    <row r="343" spans="1:14" ht="20.149999999999999" customHeight="1" x14ac:dyDescent="0.55000000000000004">
      <c r="A343" s="76" t="e">
        <f t="shared" ref="A343" si="173">A341+1</f>
        <v>#REF!</v>
      </c>
      <c r="B343" s="50">
        <v>1</v>
      </c>
      <c r="C343" s="77"/>
      <c r="D343" s="78"/>
      <c r="E343" s="78" t="str">
        <f>IF(発注書!E349="","",発注書!B349)</f>
        <v/>
      </c>
      <c r="F343" s="79" t="str">
        <f>IF(J343="","",VLOOKUP(J343,商品マスタ!$F:$G,2,FALSE))</f>
        <v/>
      </c>
      <c r="G343" s="80" t="str">
        <f>IF(F343="","",VLOOKUP(F343,商品マスタ!$G:$H,2,FALSE))</f>
        <v/>
      </c>
      <c r="H343" s="81" t="str">
        <f t="shared" si="163"/>
        <v/>
      </c>
      <c r="I343" s="82" t="str">
        <f>IF(発注書!E349="","",発注書!E349)</f>
        <v/>
      </c>
      <c r="J343" s="78" t="str">
        <f>IF(発注書!E349="","",発注書!C349)</f>
        <v/>
      </c>
      <c r="K343" s="78"/>
      <c r="L343" s="78"/>
      <c r="M343" s="78"/>
      <c r="N343" s="78"/>
    </row>
    <row r="344" spans="1:14" ht="20.149999999999999" customHeight="1" x14ac:dyDescent="0.55000000000000004">
      <c r="B344" s="50">
        <v>2</v>
      </c>
      <c r="C344" s="77"/>
      <c r="D344" s="78"/>
      <c r="E344" s="78" t="str">
        <f>IF(発注書!E350="","",発注書!B350)</f>
        <v/>
      </c>
      <c r="F344" s="79" t="str">
        <f>IF(J344="","",VLOOKUP(J344,商品マスタ!$F:$G,2,FALSE))</f>
        <v/>
      </c>
      <c r="G344" s="80" t="str">
        <f>IF(F344="","",VLOOKUP(F344,商品マスタ!$G:$H,2,FALSE))</f>
        <v/>
      </c>
      <c r="H344" s="81" t="str">
        <f t="shared" si="163"/>
        <v/>
      </c>
      <c r="I344" s="82" t="str">
        <f>IF(発注書!E350="","",発注書!E350)</f>
        <v/>
      </c>
      <c r="J344" s="78" t="str">
        <f>IF(発注書!E350="","",発注書!C350)</f>
        <v/>
      </c>
      <c r="K344" s="78"/>
      <c r="L344" s="78"/>
      <c r="M344" s="78"/>
      <c r="N344" s="78"/>
    </row>
    <row r="345" spans="1:14" ht="20.149999999999999" customHeight="1" x14ac:dyDescent="0.55000000000000004">
      <c r="A345" s="76" t="e">
        <f t="shared" ref="A345" si="174">A343+1</f>
        <v>#REF!</v>
      </c>
      <c r="B345" s="50">
        <v>1</v>
      </c>
      <c r="C345" s="77"/>
      <c r="D345" s="78"/>
      <c r="E345" s="78" t="str">
        <f>IF(発注書!E351="","",発注書!B351)</f>
        <v/>
      </c>
      <c r="F345" s="79" t="str">
        <f>IF(J345="","",VLOOKUP(J345,商品マスタ!$F:$G,2,FALSE))</f>
        <v/>
      </c>
      <c r="G345" s="80" t="str">
        <f>IF(F345="","",VLOOKUP(F345,商品マスタ!$G:$H,2,FALSE))</f>
        <v/>
      </c>
      <c r="H345" s="81" t="str">
        <f t="shared" si="163"/>
        <v/>
      </c>
      <c r="I345" s="82" t="str">
        <f>IF(発注書!E351="","",発注書!E351)</f>
        <v/>
      </c>
      <c r="J345" s="78" t="str">
        <f>IF(発注書!E351="","",発注書!C351)</f>
        <v/>
      </c>
      <c r="K345" s="78"/>
      <c r="L345" s="78"/>
      <c r="M345" s="78"/>
      <c r="N345" s="78"/>
    </row>
    <row r="346" spans="1:14" ht="20.149999999999999" customHeight="1" x14ac:dyDescent="0.55000000000000004">
      <c r="B346" s="50">
        <v>2</v>
      </c>
      <c r="C346" s="77"/>
      <c r="D346" s="78"/>
      <c r="E346" s="78" t="str">
        <f>IF(発注書!E352="","",発注書!B352)</f>
        <v/>
      </c>
      <c r="F346" s="79" t="str">
        <f>IF(J346="","",VLOOKUP(J346,商品マスタ!$F:$G,2,FALSE))</f>
        <v/>
      </c>
      <c r="G346" s="80" t="str">
        <f>IF(F346="","",VLOOKUP(F346,商品マスタ!$G:$H,2,FALSE))</f>
        <v/>
      </c>
      <c r="H346" s="81" t="str">
        <f t="shared" si="163"/>
        <v/>
      </c>
      <c r="I346" s="82" t="str">
        <f>IF(発注書!E352="","",発注書!E352)</f>
        <v/>
      </c>
      <c r="J346" s="78" t="str">
        <f>IF(発注書!E352="","",発注書!C352)</f>
        <v/>
      </c>
      <c r="K346" s="78"/>
      <c r="L346" s="78"/>
      <c r="M346" s="78"/>
      <c r="N346" s="78"/>
    </row>
    <row r="347" spans="1:14" ht="20.149999999999999" customHeight="1" x14ac:dyDescent="0.55000000000000004">
      <c r="A347" s="76" t="e">
        <f t="shared" ref="A347" si="175">A345+1</f>
        <v>#REF!</v>
      </c>
      <c r="B347" s="50">
        <v>1</v>
      </c>
      <c r="C347" s="77"/>
      <c r="D347" s="78"/>
      <c r="E347" s="78" t="str">
        <f>IF(発注書!E353="","",発注書!B353)</f>
        <v/>
      </c>
      <c r="F347" s="79" t="str">
        <f>IF(J347="","",VLOOKUP(J347,商品マスタ!$F:$G,2,FALSE))</f>
        <v/>
      </c>
      <c r="G347" s="80" t="str">
        <f>IF(F347="","",VLOOKUP(F347,商品マスタ!$G:$H,2,FALSE))</f>
        <v/>
      </c>
      <c r="H347" s="81" t="str">
        <f t="shared" si="163"/>
        <v/>
      </c>
      <c r="I347" s="82" t="str">
        <f>IF(発注書!E353="","",発注書!E353)</f>
        <v/>
      </c>
      <c r="J347" s="78" t="str">
        <f>IF(発注書!E353="","",発注書!C353)</f>
        <v/>
      </c>
      <c r="K347" s="78"/>
      <c r="L347" s="78"/>
      <c r="M347" s="78"/>
      <c r="N347" s="78"/>
    </row>
    <row r="348" spans="1:14" ht="20.149999999999999" customHeight="1" x14ac:dyDescent="0.55000000000000004">
      <c r="B348" s="50">
        <v>2</v>
      </c>
      <c r="C348" s="77"/>
      <c r="D348" s="78"/>
      <c r="E348" s="78" t="str">
        <f>IF(発注書!E354="","",発注書!B354)</f>
        <v/>
      </c>
      <c r="F348" s="79" t="str">
        <f>IF(J348="","",VLOOKUP(J348,商品マスタ!$F:$G,2,FALSE))</f>
        <v/>
      </c>
      <c r="G348" s="80" t="str">
        <f>IF(F348="","",VLOOKUP(F348,商品マスタ!$G:$H,2,FALSE))</f>
        <v/>
      </c>
      <c r="H348" s="81" t="str">
        <f t="shared" si="163"/>
        <v/>
      </c>
      <c r="I348" s="82" t="str">
        <f>IF(発注書!E354="","",発注書!E354)</f>
        <v/>
      </c>
      <c r="J348" s="78" t="str">
        <f>IF(発注書!E354="","",発注書!C354)</f>
        <v/>
      </c>
      <c r="K348" s="78"/>
      <c r="L348" s="78"/>
      <c r="M348" s="78"/>
      <c r="N348" s="78"/>
    </row>
    <row r="349" spans="1:14" ht="20.149999999999999" customHeight="1" x14ac:dyDescent="0.55000000000000004">
      <c r="A349" s="76" t="e">
        <f t="shared" ref="A349" si="176">A347+1</f>
        <v>#REF!</v>
      </c>
      <c r="B349" s="50">
        <v>1</v>
      </c>
      <c r="C349" s="77"/>
      <c r="D349" s="78"/>
      <c r="E349" s="78" t="str">
        <f>IF(発注書!E355="","",発注書!B355)</f>
        <v/>
      </c>
      <c r="F349" s="79" t="str">
        <f>IF(J349="","",VLOOKUP(J349,商品マスタ!$F:$G,2,FALSE))</f>
        <v/>
      </c>
      <c r="G349" s="80" t="str">
        <f>IF(F349="","",VLOOKUP(F349,商品マスタ!$G:$H,2,FALSE))</f>
        <v/>
      </c>
      <c r="H349" s="81" t="str">
        <f t="shared" si="163"/>
        <v/>
      </c>
      <c r="I349" s="82" t="str">
        <f>IF(発注書!E355="","",発注書!E355)</f>
        <v/>
      </c>
      <c r="J349" s="78" t="str">
        <f>IF(発注書!E355="","",発注書!C355)</f>
        <v/>
      </c>
      <c r="K349" s="78"/>
      <c r="L349" s="78"/>
      <c r="M349" s="78"/>
      <c r="N349" s="78"/>
    </row>
    <row r="350" spans="1:14" ht="20.149999999999999" customHeight="1" x14ac:dyDescent="0.55000000000000004">
      <c r="B350" s="50">
        <v>2</v>
      </c>
      <c r="C350" s="77"/>
      <c r="D350" s="78"/>
      <c r="E350" s="78" t="str">
        <f>IF(発注書!E356="","",発注書!B356)</f>
        <v/>
      </c>
      <c r="F350" s="79" t="str">
        <f>IF(J350="","",VLOOKUP(J350,商品マスタ!$F:$G,2,FALSE))</f>
        <v/>
      </c>
      <c r="G350" s="80" t="str">
        <f>IF(F350="","",VLOOKUP(F350,商品マスタ!$G:$H,2,FALSE))</f>
        <v/>
      </c>
      <c r="H350" s="81" t="str">
        <f t="shared" si="163"/>
        <v/>
      </c>
      <c r="I350" s="82" t="str">
        <f>IF(発注書!E356="","",発注書!E356)</f>
        <v/>
      </c>
      <c r="J350" s="78" t="str">
        <f>IF(発注書!E356="","",発注書!C356)</f>
        <v/>
      </c>
      <c r="K350" s="78"/>
      <c r="L350" s="78"/>
      <c r="M350" s="78"/>
      <c r="N350" s="78"/>
    </row>
    <row r="351" spans="1:14" ht="20.149999999999999" customHeight="1" x14ac:dyDescent="0.55000000000000004">
      <c r="A351" s="76" t="e">
        <f t="shared" ref="A351" si="177">A349+1</f>
        <v>#REF!</v>
      </c>
      <c r="B351" s="50">
        <v>1</v>
      </c>
      <c r="C351" s="77"/>
      <c r="D351" s="78"/>
      <c r="E351" s="78" t="str">
        <f>IF(発注書!E357="","",発注書!B357)</f>
        <v/>
      </c>
      <c r="F351" s="79" t="str">
        <f>IF(J351="","",VLOOKUP(J351,商品マスタ!$F:$G,2,FALSE))</f>
        <v/>
      </c>
      <c r="G351" s="80" t="str">
        <f>IF(F351="","",VLOOKUP(F351,商品マスタ!$G:$H,2,FALSE))</f>
        <v/>
      </c>
      <c r="H351" s="81" t="str">
        <f t="shared" si="163"/>
        <v/>
      </c>
      <c r="I351" s="82" t="str">
        <f>IF(発注書!E357="","",発注書!E357)</f>
        <v/>
      </c>
      <c r="J351" s="78" t="str">
        <f>IF(発注書!E357="","",発注書!C357)</f>
        <v/>
      </c>
      <c r="K351" s="78"/>
      <c r="L351" s="78"/>
      <c r="M351" s="78"/>
      <c r="N351" s="78"/>
    </row>
    <row r="352" spans="1:14" ht="20.149999999999999" customHeight="1" x14ac:dyDescent="0.55000000000000004">
      <c r="B352" s="50">
        <v>2</v>
      </c>
      <c r="C352" s="77"/>
      <c r="D352" s="78"/>
      <c r="E352" s="78" t="str">
        <f>IF(発注書!E358="","",発注書!B358)</f>
        <v/>
      </c>
      <c r="F352" s="79" t="str">
        <f>IF(J352="","",VLOOKUP(J352,商品マスタ!$F:$G,2,FALSE))</f>
        <v/>
      </c>
      <c r="G352" s="80" t="str">
        <f>IF(F352="","",VLOOKUP(F352,商品マスタ!$G:$H,2,FALSE))</f>
        <v/>
      </c>
      <c r="H352" s="81" t="str">
        <f t="shared" si="163"/>
        <v/>
      </c>
      <c r="I352" s="82" t="str">
        <f>IF(発注書!E358="","",発注書!E358)</f>
        <v/>
      </c>
      <c r="J352" s="78" t="str">
        <f>IF(発注書!E358="","",発注書!C358)</f>
        <v/>
      </c>
      <c r="K352" s="78"/>
      <c r="L352" s="78"/>
      <c r="M352" s="78"/>
      <c r="N352" s="78"/>
    </row>
    <row r="353" spans="1:14" ht="20.149999999999999" customHeight="1" x14ac:dyDescent="0.55000000000000004">
      <c r="A353" s="76" t="e">
        <f t="shared" ref="A353" si="178">A351+1</f>
        <v>#REF!</v>
      </c>
      <c r="B353" s="50">
        <v>1</v>
      </c>
      <c r="C353" s="77"/>
      <c r="D353" s="78"/>
      <c r="E353" s="78" t="str">
        <f>IF(発注書!E359="","",発注書!B359)</f>
        <v/>
      </c>
      <c r="F353" s="79" t="str">
        <f>IF(J353="","",VLOOKUP(J353,商品マスタ!$F:$G,2,FALSE))</f>
        <v/>
      </c>
      <c r="G353" s="80" t="str">
        <f>IF(F353="","",VLOOKUP(F353,商品マスタ!$G:$H,2,FALSE))</f>
        <v/>
      </c>
      <c r="H353" s="81" t="str">
        <f t="shared" si="163"/>
        <v/>
      </c>
      <c r="I353" s="82" t="str">
        <f>IF(発注書!E359="","",発注書!E359)</f>
        <v/>
      </c>
      <c r="J353" s="78" t="str">
        <f>IF(発注書!E359="","",発注書!C359)</f>
        <v/>
      </c>
      <c r="K353" s="78"/>
      <c r="L353" s="78"/>
      <c r="M353" s="78"/>
      <c r="N353" s="78"/>
    </row>
    <row r="354" spans="1:14" ht="20.149999999999999" customHeight="1" x14ac:dyDescent="0.55000000000000004">
      <c r="B354" s="50">
        <v>2</v>
      </c>
      <c r="C354" s="77"/>
      <c r="D354" s="78"/>
      <c r="E354" s="78" t="str">
        <f>IF(発注書!E360="","",発注書!B360)</f>
        <v/>
      </c>
      <c r="F354" s="79" t="str">
        <f>IF(J354="","",VLOOKUP(J354,商品マスタ!$F:$G,2,FALSE))</f>
        <v/>
      </c>
      <c r="G354" s="80" t="str">
        <f>IF(F354="","",VLOOKUP(F354,商品マスタ!$G:$H,2,FALSE))</f>
        <v/>
      </c>
      <c r="H354" s="81" t="str">
        <f t="shared" si="163"/>
        <v/>
      </c>
      <c r="I354" s="82" t="str">
        <f>IF(発注書!E360="","",発注書!E360)</f>
        <v/>
      </c>
      <c r="J354" s="78" t="str">
        <f>IF(発注書!E360="","",発注書!C360)</f>
        <v/>
      </c>
      <c r="K354" s="78"/>
      <c r="L354" s="78"/>
      <c r="M354" s="78"/>
      <c r="N354" s="78"/>
    </row>
    <row r="355" spans="1:14" ht="20.149999999999999" customHeight="1" x14ac:dyDescent="0.55000000000000004">
      <c r="A355" s="76" t="e">
        <f t="shared" ref="A355" si="179">A353+1</f>
        <v>#REF!</v>
      </c>
      <c r="B355" s="50">
        <v>1</v>
      </c>
      <c r="C355" s="77"/>
      <c r="D355" s="78"/>
      <c r="E355" s="78" t="str">
        <f>IF(発注書!E361="","",発注書!B361)</f>
        <v/>
      </c>
      <c r="F355" s="79" t="str">
        <f>IF(J355="","",VLOOKUP(J355,商品マスタ!$F:$G,2,FALSE))</f>
        <v/>
      </c>
      <c r="G355" s="80" t="str">
        <f>IF(F355="","",VLOOKUP(F355,商品マスタ!$G:$H,2,FALSE))</f>
        <v/>
      </c>
      <c r="H355" s="81" t="str">
        <f t="shared" si="163"/>
        <v/>
      </c>
      <c r="I355" s="82" t="str">
        <f>IF(発注書!E361="","",発注書!E361)</f>
        <v/>
      </c>
      <c r="J355" s="78" t="str">
        <f>IF(発注書!E361="","",発注書!C361)</f>
        <v/>
      </c>
      <c r="K355" s="78"/>
      <c r="L355" s="78"/>
      <c r="M355" s="78"/>
      <c r="N355" s="78"/>
    </row>
    <row r="356" spans="1:14" ht="20.149999999999999" customHeight="1" x14ac:dyDescent="0.55000000000000004">
      <c r="B356" s="50">
        <v>2</v>
      </c>
      <c r="C356" s="77"/>
      <c r="D356" s="78"/>
      <c r="E356" s="78" t="str">
        <f>IF(発注書!E362="","",発注書!B362)</f>
        <v/>
      </c>
      <c r="F356" s="79" t="str">
        <f>IF(J356="","",VLOOKUP(J356,商品マスタ!$F:$G,2,FALSE))</f>
        <v/>
      </c>
      <c r="G356" s="80" t="str">
        <f>IF(F356="","",VLOOKUP(F356,商品マスタ!$G:$H,2,FALSE))</f>
        <v/>
      </c>
      <c r="H356" s="81" t="str">
        <f t="shared" si="163"/>
        <v/>
      </c>
      <c r="I356" s="82" t="str">
        <f>IF(発注書!E362="","",発注書!E362)</f>
        <v/>
      </c>
      <c r="J356" s="78" t="str">
        <f>IF(発注書!E362="","",発注書!C362)</f>
        <v/>
      </c>
      <c r="K356" s="78"/>
      <c r="L356" s="78"/>
      <c r="M356" s="78"/>
      <c r="N356" s="78"/>
    </row>
    <row r="357" spans="1:14" ht="20.149999999999999" customHeight="1" x14ac:dyDescent="0.55000000000000004">
      <c r="A357" s="76" t="e">
        <f t="shared" ref="A357" si="180">A355+1</f>
        <v>#REF!</v>
      </c>
      <c r="B357" s="50">
        <v>1</v>
      </c>
      <c r="C357" s="77"/>
      <c r="D357" s="78"/>
      <c r="E357" s="78" t="str">
        <f>IF(発注書!E363="","",発注書!B363)</f>
        <v/>
      </c>
      <c r="F357" s="79" t="str">
        <f>IF(J357="","",VLOOKUP(J357,商品マスタ!$F:$G,2,FALSE))</f>
        <v/>
      </c>
      <c r="G357" s="80" t="str">
        <f>IF(F357="","",VLOOKUP(F357,商品マスタ!$G:$H,2,FALSE))</f>
        <v/>
      </c>
      <c r="H357" s="81" t="str">
        <f t="shared" si="163"/>
        <v/>
      </c>
      <c r="I357" s="82" t="str">
        <f>IF(発注書!E363="","",発注書!E363)</f>
        <v/>
      </c>
      <c r="J357" s="78" t="str">
        <f>IF(発注書!E363="","",発注書!C363)</f>
        <v/>
      </c>
      <c r="K357" s="78"/>
      <c r="L357" s="78"/>
      <c r="M357" s="78"/>
      <c r="N357" s="78"/>
    </row>
    <row r="358" spans="1:14" ht="20.149999999999999" customHeight="1" x14ac:dyDescent="0.55000000000000004">
      <c r="B358" s="50">
        <v>2</v>
      </c>
      <c r="C358" s="77"/>
      <c r="D358" s="78"/>
      <c r="E358" s="78" t="str">
        <f>IF(発注書!E364="","",発注書!B364)</f>
        <v/>
      </c>
      <c r="F358" s="79" t="str">
        <f>IF(J358="","",VLOOKUP(J358,商品マスタ!$F:$G,2,FALSE))</f>
        <v/>
      </c>
      <c r="G358" s="80" t="str">
        <f>IF(F358="","",VLOOKUP(F358,商品マスタ!$G:$H,2,FALSE))</f>
        <v/>
      </c>
      <c r="H358" s="81" t="str">
        <f t="shared" si="163"/>
        <v/>
      </c>
      <c r="I358" s="82" t="str">
        <f>IF(発注書!E364="","",発注書!E364)</f>
        <v/>
      </c>
      <c r="J358" s="78" t="str">
        <f>IF(発注書!E364="","",発注書!C364)</f>
        <v/>
      </c>
      <c r="K358" s="78"/>
      <c r="L358" s="78"/>
      <c r="M358" s="78"/>
      <c r="N358" s="78"/>
    </row>
    <row r="359" spans="1:14" ht="20.149999999999999" customHeight="1" x14ac:dyDescent="0.55000000000000004">
      <c r="A359" s="76" t="e">
        <f t="shared" ref="A359" si="181">A357+1</f>
        <v>#REF!</v>
      </c>
      <c r="B359" s="50">
        <v>1</v>
      </c>
      <c r="C359" s="77"/>
      <c r="D359" s="78"/>
      <c r="E359" s="78" t="str">
        <f>IF(発注書!E365="","",発注書!B365)</f>
        <v/>
      </c>
      <c r="F359" s="79" t="str">
        <f>IF(J359="","",VLOOKUP(J359,商品マスタ!$F:$G,2,FALSE))</f>
        <v/>
      </c>
      <c r="G359" s="80" t="str">
        <f>IF(F359="","",VLOOKUP(F359,商品マスタ!$G:$H,2,FALSE))</f>
        <v/>
      </c>
      <c r="H359" s="81" t="str">
        <f t="shared" si="163"/>
        <v/>
      </c>
      <c r="I359" s="82" t="str">
        <f>IF(発注書!E365="","",発注書!E365)</f>
        <v/>
      </c>
      <c r="J359" s="78" t="str">
        <f>IF(発注書!E365="","",発注書!C365)</f>
        <v/>
      </c>
      <c r="K359" s="78"/>
      <c r="L359" s="78"/>
      <c r="M359" s="78"/>
      <c r="N359" s="78"/>
    </row>
    <row r="360" spans="1:14" ht="20.149999999999999" customHeight="1" x14ac:dyDescent="0.55000000000000004">
      <c r="B360" s="50">
        <v>2</v>
      </c>
      <c r="C360" s="77"/>
      <c r="D360" s="78"/>
      <c r="E360" s="78" t="str">
        <f>IF(発注書!E366="","",発注書!B366)</f>
        <v/>
      </c>
      <c r="F360" s="79" t="str">
        <f>IF(J360="","",VLOOKUP(J360,商品マスタ!$F:$G,2,FALSE))</f>
        <v/>
      </c>
      <c r="G360" s="80" t="str">
        <f>IF(F360="","",VLOOKUP(F360,商品マスタ!$G:$H,2,FALSE))</f>
        <v/>
      </c>
      <c r="H360" s="81" t="str">
        <f t="shared" si="163"/>
        <v/>
      </c>
      <c r="I360" s="82" t="str">
        <f>IF(発注書!E366="","",発注書!E366)</f>
        <v/>
      </c>
      <c r="J360" s="78" t="str">
        <f>IF(発注書!E366="","",発注書!C366)</f>
        <v/>
      </c>
      <c r="K360" s="78"/>
      <c r="L360" s="78"/>
      <c r="M360" s="78"/>
      <c r="N360" s="78"/>
    </row>
    <row r="361" spans="1:14" ht="20.149999999999999" customHeight="1" x14ac:dyDescent="0.55000000000000004">
      <c r="A361" s="76" t="e">
        <f t="shared" ref="A361" si="182">A359+1</f>
        <v>#REF!</v>
      </c>
      <c r="B361" s="50">
        <v>1</v>
      </c>
      <c r="C361" s="77"/>
      <c r="D361" s="78"/>
      <c r="E361" s="78" t="str">
        <f>IF(発注書!E367="","",発注書!B367)</f>
        <v/>
      </c>
      <c r="F361" s="79" t="str">
        <f>IF(J361="","",VLOOKUP(J361,商品マスタ!$F:$G,2,FALSE))</f>
        <v/>
      </c>
      <c r="G361" s="80" t="str">
        <f>IF(F361="","",VLOOKUP(F361,商品マスタ!$G:$H,2,FALSE))</f>
        <v/>
      </c>
      <c r="H361" s="81" t="str">
        <f t="shared" si="163"/>
        <v/>
      </c>
      <c r="I361" s="82" t="str">
        <f>IF(発注書!E367="","",発注書!E367)</f>
        <v/>
      </c>
      <c r="J361" s="78" t="str">
        <f>IF(発注書!E367="","",発注書!C367)</f>
        <v/>
      </c>
      <c r="K361" s="78"/>
      <c r="L361" s="78"/>
      <c r="M361" s="78"/>
      <c r="N361" s="78"/>
    </row>
    <row r="362" spans="1:14" ht="20.149999999999999" customHeight="1" x14ac:dyDescent="0.55000000000000004">
      <c r="B362" s="50">
        <v>2</v>
      </c>
      <c r="C362" s="77"/>
      <c r="D362" s="78"/>
      <c r="E362" s="78" t="str">
        <f>IF(発注書!E368="","",発注書!B368)</f>
        <v/>
      </c>
      <c r="F362" s="79" t="str">
        <f>IF(J362="","",VLOOKUP(J362,商品マスタ!$F:$G,2,FALSE))</f>
        <v/>
      </c>
      <c r="G362" s="80" t="str">
        <f>IF(F362="","",VLOOKUP(F362,商品マスタ!$G:$H,2,FALSE))</f>
        <v/>
      </c>
      <c r="H362" s="81" t="str">
        <f t="shared" si="163"/>
        <v/>
      </c>
      <c r="I362" s="82" t="str">
        <f>IF(発注書!E368="","",発注書!E368)</f>
        <v/>
      </c>
      <c r="J362" s="78" t="str">
        <f>IF(発注書!E368="","",発注書!C368)</f>
        <v/>
      </c>
      <c r="K362" s="78"/>
      <c r="L362" s="78"/>
      <c r="M362" s="78"/>
      <c r="N362" s="78"/>
    </row>
    <row r="363" spans="1:14" ht="20.149999999999999" customHeight="1" x14ac:dyDescent="0.55000000000000004">
      <c r="A363" s="76" t="e">
        <f t="shared" ref="A363" si="183">A361+1</f>
        <v>#REF!</v>
      </c>
      <c r="B363" s="50">
        <v>1</v>
      </c>
      <c r="C363" s="77"/>
      <c r="D363" s="78"/>
      <c r="E363" s="78" t="str">
        <f>IF(発注書!E369="","",発注書!B369)</f>
        <v/>
      </c>
      <c r="F363" s="79" t="str">
        <f>IF(J363="","",VLOOKUP(J363,商品マスタ!$F:$G,2,FALSE))</f>
        <v/>
      </c>
      <c r="G363" s="80" t="str">
        <f>IF(F363="","",VLOOKUP(F363,商品マスタ!$G:$H,2,FALSE))</f>
        <v/>
      </c>
      <c r="H363" s="81" t="str">
        <f t="shared" si="163"/>
        <v/>
      </c>
      <c r="I363" s="82" t="str">
        <f>IF(発注書!E369="","",発注書!E369)</f>
        <v/>
      </c>
      <c r="J363" s="78" t="str">
        <f>IF(発注書!E369="","",発注書!C369)</f>
        <v/>
      </c>
      <c r="K363" s="78"/>
      <c r="L363" s="78"/>
      <c r="M363" s="78"/>
      <c r="N363" s="78"/>
    </row>
    <row r="364" spans="1:14" ht="20.149999999999999" customHeight="1" x14ac:dyDescent="0.55000000000000004">
      <c r="B364" s="50">
        <v>2</v>
      </c>
      <c r="C364" s="77"/>
      <c r="D364" s="78"/>
      <c r="E364" s="78" t="str">
        <f>IF(発注書!E370="","",発注書!B370)</f>
        <v/>
      </c>
      <c r="F364" s="79" t="str">
        <f>IF(J364="","",VLOOKUP(J364,商品マスタ!$F:$G,2,FALSE))</f>
        <v/>
      </c>
      <c r="G364" s="80" t="str">
        <f>IF(F364="","",VLOOKUP(F364,商品マスタ!$G:$H,2,FALSE))</f>
        <v/>
      </c>
      <c r="H364" s="81" t="str">
        <f t="shared" si="163"/>
        <v/>
      </c>
      <c r="I364" s="82" t="str">
        <f>IF(発注書!E370="","",発注書!E370)</f>
        <v/>
      </c>
      <c r="J364" s="78" t="str">
        <f>IF(発注書!E370="","",発注書!C370)</f>
        <v/>
      </c>
      <c r="K364" s="78"/>
      <c r="L364" s="78"/>
      <c r="M364" s="78"/>
      <c r="N364" s="78"/>
    </row>
    <row r="365" spans="1:14" ht="20.149999999999999" customHeight="1" x14ac:dyDescent="0.55000000000000004">
      <c r="A365" s="76" t="e">
        <f t="shared" ref="A365" si="184">A363+1</f>
        <v>#REF!</v>
      </c>
      <c r="B365" s="50">
        <v>1</v>
      </c>
      <c r="C365" s="77"/>
      <c r="D365" s="78"/>
      <c r="E365" s="78" t="str">
        <f>IF(発注書!E371="","",発注書!B371)</f>
        <v/>
      </c>
      <c r="F365" s="79" t="str">
        <f>IF(J365="","",VLOOKUP(J365,商品マスタ!$F:$G,2,FALSE))</f>
        <v/>
      </c>
      <c r="G365" s="80" t="str">
        <f>IF(F365="","",VLOOKUP(F365,商品マスタ!$G:$H,2,FALSE))</f>
        <v/>
      </c>
      <c r="H365" s="81" t="str">
        <f t="shared" si="163"/>
        <v/>
      </c>
      <c r="I365" s="82" t="str">
        <f>IF(発注書!E371="","",発注書!E371)</f>
        <v/>
      </c>
      <c r="J365" s="78" t="str">
        <f>IF(発注書!E371="","",発注書!C371)</f>
        <v/>
      </c>
      <c r="K365" s="78"/>
      <c r="L365" s="78"/>
      <c r="M365" s="78"/>
      <c r="N365" s="78"/>
    </row>
    <row r="366" spans="1:14" ht="20.149999999999999" customHeight="1" x14ac:dyDescent="0.55000000000000004">
      <c r="B366" s="50">
        <v>2</v>
      </c>
      <c r="C366" s="77"/>
      <c r="D366" s="78"/>
      <c r="E366" s="78" t="str">
        <f>IF(発注書!E372="","",発注書!B372)</f>
        <v/>
      </c>
      <c r="F366" s="79" t="str">
        <f>IF(J366="","",VLOOKUP(J366,商品マスタ!$F:$G,2,FALSE))</f>
        <v/>
      </c>
      <c r="G366" s="80" t="str">
        <f>IF(F366="","",VLOOKUP(F366,商品マスタ!$G:$H,2,FALSE))</f>
        <v/>
      </c>
      <c r="H366" s="81" t="str">
        <f t="shared" si="163"/>
        <v/>
      </c>
      <c r="I366" s="82" t="str">
        <f>IF(発注書!E372="","",発注書!E372)</f>
        <v/>
      </c>
      <c r="J366" s="78" t="str">
        <f>IF(発注書!E372="","",発注書!C372)</f>
        <v/>
      </c>
      <c r="K366" s="78"/>
      <c r="L366" s="78"/>
      <c r="M366" s="78"/>
      <c r="N366" s="78"/>
    </row>
    <row r="367" spans="1:14" ht="20.149999999999999" customHeight="1" x14ac:dyDescent="0.55000000000000004">
      <c r="A367" s="76" t="e">
        <f t="shared" ref="A367" si="185">A365+1</f>
        <v>#REF!</v>
      </c>
      <c r="B367" s="50">
        <v>1</v>
      </c>
      <c r="C367" s="77"/>
      <c r="D367" s="78"/>
      <c r="E367" s="78" t="str">
        <f>IF(発注書!E373="","",発注書!B373)</f>
        <v/>
      </c>
      <c r="F367" s="79" t="str">
        <f>IF(J367="","",VLOOKUP(J367,商品マスタ!$F:$G,2,FALSE))</f>
        <v/>
      </c>
      <c r="G367" s="80" t="str">
        <f>IF(F367="","",VLOOKUP(F367,商品マスタ!$G:$H,2,FALSE))</f>
        <v/>
      </c>
      <c r="H367" s="81" t="str">
        <f t="shared" si="163"/>
        <v/>
      </c>
      <c r="I367" s="82" t="str">
        <f>IF(発注書!E373="","",発注書!E373)</f>
        <v/>
      </c>
      <c r="J367" s="78" t="str">
        <f>IF(発注書!E373="","",発注書!C373)</f>
        <v/>
      </c>
      <c r="K367" s="78"/>
      <c r="L367" s="78"/>
      <c r="M367" s="78"/>
      <c r="N367" s="78"/>
    </row>
    <row r="368" spans="1:14" ht="20.149999999999999" customHeight="1" x14ac:dyDescent="0.55000000000000004">
      <c r="B368" s="50">
        <v>2</v>
      </c>
      <c r="C368" s="77"/>
      <c r="D368" s="78"/>
      <c r="E368" s="78" t="str">
        <f>IF(発注書!E374="","",発注書!B374)</f>
        <v/>
      </c>
      <c r="F368" s="79" t="str">
        <f>IF(J368="","",VLOOKUP(J368,商品マスタ!$F:$G,2,FALSE))</f>
        <v/>
      </c>
      <c r="G368" s="80" t="str">
        <f>IF(F368="","",VLOOKUP(F368,商品マスタ!$G:$H,2,FALSE))</f>
        <v/>
      </c>
      <c r="H368" s="81" t="str">
        <f t="shared" si="163"/>
        <v/>
      </c>
      <c r="I368" s="82" t="str">
        <f>IF(発注書!E374="","",発注書!E374)</f>
        <v/>
      </c>
      <c r="J368" s="78" t="str">
        <f>IF(発注書!E374="","",発注書!C374)</f>
        <v/>
      </c>
      <c r="K368" s="78"/>
      <c r="L368" s="78"/>
      <c r="M368" s="78"/>
      <c r="N368" s="78"/>
    </row>
    <row r="369" spans="1:14" ht="20.149999999999999" customHeight="1" x14ac:dyDescent="0.55000000000000004">
      <c r="A369" s="76" t="e">
        <f t="shared" ref="A369" si="186">A367+1</f>
        <v>#REF!</v>
      </c>
      <c r="B369" s="50">
        <v>1</v>
      </c>
      <c r="C369" s="77"/>
      <c r="D369" s="78"/>
      <c r="E369" s="78" t="str">
        <f>IF(発注書!E375="","",発注書!B375)</f>
        <v/>
      </c>
      <c r="F369" s="79" t="str">
        <f>IF(J369="","",VLOOKUP(J369,商品マスタ!$F:$G,2,FALSE))</f>
        <v/>
      </c>
      <c r="G369" s="80" t="str">
        <f>IF(F369="","",VLOOKUP(F369,商品マスタ!$G:$H,2,FALSE))</f>
        <v/>
      </c>
      <c r="H369" s="81" t="str">
        <f t="shared" si="163"/>
        <v/>
      </c>
      <c r="I369" s="82" t="str">
        <f>IF(発注書!E375="","",発注書!E375)</f>
        <v/>
      </c>
      <c r="J369" s="78" t="str">
        <f>IF(発注書!E375="","",発注書!C375)</f>
        <v/>
      </c>
      <c r="K369" s="78"/>
      <c r="L369" s="78"/>
      <c r="M369" s="78"/>
      <c r="N369" s="78"/>
    </row>
    <row r="370" spans="1:14" ht="20.149999999999999" customHeight="1" x14ac:dyDescent="0.55000000000000004">
      <c r="B370" s="50">
        <v>2</v>
      </c>
      <c r="C370" s="77"/>
      <c r="D370" s="78"/>
      <c r="E370" s="78" t="str">
        <f>IF(発注書!E376="","",発注書!B376)</f>
        <v/>
      </c>
      <c r="F370" s="79" t="str">
        <f>IF(J370="","",VLOOKUP(J370,商品マスタ!$F:$G,2,FALSE))</f>
        <v/>
      </c>
      <c r="G370" s="80" t="str">
        <f>IF(F370="","",VLOOKUP(F370,商品マスタ!$G:$H,2,FALSE))</f>
        <v/>
      </c>
      <c r="H370" s="81" t="str">
        <f t="shared" si="163"/>
        <v/>
      </c>
      <c r="I370" s="82" t="str">
        <f>IF(発注書!E376="","",発注書!E376)</f>
        <v/>
      </c>
      <c r="J370" s="78" t="str">
        <f>IF(発注書!E376="","",発注書!C376)</f>
        <v/>
      </c>
      <c r="K370" s="78"/>
      <c r="L370" s="78"/>
      <c r="M370" s="78"/>
      <c r="N370" s="78"/>
    </row>
    <row r="371" spans="1:14" ht="20.149999999999999" customHeight="1" x14ac:dyDescent="0.55000000000000004">
      <c r="A371" s="76" t="e">
        <f t="shared" ref="A371" si="187">A369+1</f>
        <v>#REF!</v>
      </c>
      <c r="B371" s="50">
        <v>1</v>
      </c>
      <c r="C371" s="77"/>
      <c r="D371" s="78"/>
      <c r="E371" s="78" t="str">
        <f>IF(発注書!E377="","",発注書!B377)</f>
        <v/>
      </c>
      <c r="F371" s="79" t="str">
        <f>IF(J371="","",VLOOKUP(J371,商品マスタ!$F:$G,2,FALSE))</f>
        <v/>
      </c>
      <c r="G371" s="80" t="str">
        <f>IF(F371="","",VLOOKUP(F371,商品マスタ!$G:$H,2,FALSE))</f>
        <v/>
      </c>
      <c r="H371" s="81" t="str">
        <f t="shared" si="163"/>
        <v/>
      </c>
      <c r="I371" s="82" t="str">
        <f>IF(発注書!E377="","",発注書!E377)</f>
        <v/>
      </c>
      <c r="J371" s="78" t="str">
        <f>IF(発注書!E377="","",発注書!C377)</f>
        <v/>
      </c>
      <c r="K371" s="78"/>
      <c r="L371" s="78"/>
      <c r="M371" s="78"/>
      <c r="N371" s="78"/>
    </row>
    <row r="372" spans="1:14" ht="20.149999999999999" customHeight="1" x14ac:dyDescent="0.55000000000000004">
      <c r="B372" s="50">
        <v>2</v>
      </c>
      <c r="C372" s="77"/>
      <c r="D372" s="78"/>
      <c r="E372" s="78" t="str">
        <f>IF(発注書!E378="","",発注書!B378)</f>
        <v/>
      </c>
      <c r="F372" s="79" t="str">
        <f>IF(J372="","",VLOOKUP(J372,商品マスタ!$F:$G,2,FALSE))</f>
        <v/>
      </c>
      <c r="G372" s="80" t="str">
        <f>IF(F372="","",VLOOKUP(F372,商品マスタ!$G:$H,2,FALSE))</f>
        <v/>
      </c>
      <c r="H372" s="81" t="str">
        <f t="shared" si="163"/>
        <v/>
      </c>
      <c r="I372" s="82" t="str">
        <f>IF(発注書!E378="","",発注書!E378)</f>
        <v/>
      </c>
      <c r="J372" s="78" t="str">
        <f>IF(発注書!E378="","",発注書!C378)</f>
        <v/>
      </c>
      <c r="K372" s="78"/>
      <c r="L372" s="78"/>
      <c r="M372" s="78"/>
      <c r="N372" s="78"/>
    </row>
    <row r="373" spans="1:14" ht="20.149999999999999" customHeight="1" x14ac:dyDescent="0.55000000000000004">
      <c r="A373" s="76" t="e">
        <f t="shared" ref="A373" si="188">A371+1</f>
        <v>#REF!</v>
      </c>
      <c r="B373" s="50">
        <v>1</v>
      </c>
      <c r="C373" s="77"/>
      <c r="D373" s="78"/>
      <c r="E373" s="78" t="str">
        <f>IF(発注書!E379="","",発注書!B379)</f>
        <v/>
      </c>
      <c r="F373" s="79" t="str">
        <f>IF(J373="","",VLOOKUP(J373,商品マスタ!$F:$G,2,FALSE))</f>
        <v/>
      </c>
      <c r="G373" s="80" t="str">
        <f>IF(F373="","",VLOOKUP(F373,商品マスタ!$G:$H,2,FALSE))</f>
        <v/>
      </c>
      <c r="H373" s="81" t="str">
        <f t="shared" si="163"/>
        <v/>
      </c>
      <c r="I373" s="82" t="str">
        <f>IF(発注書!E379="","",発注書!E379)</f>
        <v/>
      </c>
      <c r="J373" s="78" t="str">
        <f>IF(発注書!E379="","",発注書!C379)</f>
        <v/>
      </c>
      <c r="K373" s="78"/>
      <c r="L373" s="78"/>
      <c r="M373" s="78"/>
      <c r="N373" s="78"/>
    </row>
    <row r="374" spans="1:14" ht="20.149999999999999" customHeight="1" x14ac:dyDescent="0.55000000000000004">
      <c r="B374" s="50">
        <v>2</v>
      </c>
      <c r="C374" s="77"/>
      <c r="D374" s="78"/>
      <c r="E374" s="78" t="str">
        <f>IF(発注書!E380="","",発注書!B380)</f>
        <v/>
      </c>
      <c r="F374" s="79" t="str">
        <f>IF(J374="","",VLOOKUP(J374,商品マスタ!$F:$G,2,FALSE))</f>
        <v/>
      </c>
      <c r="G374" s="80" t="str">
        <f>IF(F374="","",VLOOKUP(F374,商品マスタ!$G:$H,2,FALSE))</f>
        <v/>
      </c>
      <c r="H374" s="81" t="str">
        <f t="shared" si="163"/>
        <v/>
      </c>
      <c r="I374" s="82" t="str">
        <f>IF(発注書!E380="","",発注書!E380)</f>
        <v/>
      </c>
      <c r="J374" s="78" t="str">
        <f>IF(発注書!E380="","",発注書!C380)</f>
        <v/>
      </c>
      <c r="K374" s="78"/>
      <c r="L374" s="78"/>
      <c r="M374" s="78"/>
      <c r="N374" s="78"/>
    </row>
    <row r="375" spans="1:14" ht="20.149999999999999" customHeight="1" x14ac:dyDescent="0.55000000000000004">
      <c r="A375" s="76" t="e">
        <f t="shared" ref="A375" si="189">A373+1</f>
        <v>#REF!</v>
      </c>
      <c r="B375" s="50">
        <v>1</v>
      </c>
      <c r="C375" s="77"/>
      <c r="D375" s="78"/>
      <c r="E375" s="78" t="str">
        <f>IF(発注書!E381="","",発注書!B381)</f>
        <v/>
      </c>
      <c r="F375" s="79" t="str">
        <f>IF(J375="","",VLOOKUP(J375,商品マスタ!$F:$G,2,FALSE))</f>
        <v/>
      </c>
      <c r="G375" s="80" t="str">
        <f>IF(F375="","",VLOOKUP(F375,商品マスタ!$G:$H,2,FALSE))</f>
        <v/>
      </c>
      <c r="H375" s="81" t="str">
        <f t="shared" si="163"/>
        <v/>
      </c>
      <c r="I375" s="82" t="str">
        <f>IF(発注書!E381="","",発注書!E381)</f>
        <v/>
      </c>
      <c r="J375" s="78" t="str">
        <f>IF(発注書!E381="","",発注書!C381)</f>
        <v/>
      </c>
      <c r="K375" s="78"/>
      <c r="L375" s="78"/>
      <c r="M375" s="78"/>
      <c r="N375" s="78"/>
    </row>
    <row r="376" spans="1:14" ht="20.149999999999999" customHeight="1" x14ac:dyDescent="0.55000000000000004">
      <c r="B376" s="50">
        <v>2</v>
      </c>
      <c r="C376" s="77"/>
      <c r="D376" s="78"/>
      <c r="E376" s="78" t="str">
        <f>IF(発注書!E382="","",発注書!B382)</f>
        <v/>
      </c>
      <c r="F376" s="79" t="str">
        <f>IF(J376="","",VLOOKUP(J376,商品マスタ!$F:$G,2,FALSE))</f>
        <v/>
      </c>
      <c r="G376" s="80" t="str">
        <f>IF(F376="","",VLOOKUP(F376,商品マスタ!$G:$H,2,FALSE))</f>
        <v/>
      </c>
      <c r="H376" s="81" t="str">
        <f t="shared" si="163"/>
        <v/>
      </c>
      <c r="I376" s="82" t="str">
        <f>IF(発注書!E382="","",発注書!E382)</f>
        <v/>
      </c>
      <c r="J376" s="78" t="str">
        <f>IF(発注書!E382="","",発注書!C382)</f>
        <v/>
      </c>
      <c r="K376" s="78"/>
      <c r="L376" s="78"/>
      <c r="M376" s="78"/>
      <c r="N376" s="78"/>
    </row>
    <row r="377" spans="1:14" ht="20.149999999999999" customHeight="1" x14ac:dyDescent="0.55000000000000004">
      <c r="A377" s="76" t="e">
        <f t="shared" ref="A377" si="190">A375+1</f>
        <v>#REF!</v>
      </c>
      <c r="B377" s="50">
        <v>1</v>
      </c>
      <c r="C377" s="77"/>
      <c r="D377" s="78"/>
      <c r="E377" s="78" t="str">
        <f>IF(発注書!E383="","",発注書!B383)</f>
        <v/>
      </c>
      <c r="F377" s="79" t="str">
        <f>IF(J377="","",VLOOKUP(J377,商品マスタ!$F:$G,2,FALSE))</f>
        <v/>
      </c>
      <c r="G377" s="80" t="str">
        <f>IF(F377="","",VLOOKUP(F377,商品マスタ!$G:$H,2,FALSE))</f>
        <v/>
      </c>
      <c r="H377" s="81" t="str">
        <f t="shared" si="163"/>
        <v/>
      </c>
      <c r="I377" s="82" t="str">
        <f>IF(発注書!E383="","",発注書!E383)</f>
        <v/>
      </c>
      <c r="J377" s="78" t="str">
        <f>IF(発注書!E383="","",発注書!C383)</f>
        <v/>
      </c>
      <c r="K377" s="78"/>
      <c r="L377" s="78"/>
      <c r="M377" s="78"/>
      <c r="N377" s="78"/>
    </row>
    <row r="378" spans="1:14" ht="20.149999999999999" customHeight="1" x14ac:dyDescent="0.55000000000000004">
      <c r="B378" s="50">
        <v>2</v>
      </c>
      <c r="C378" s="77"/>
      <c r="D378" s="78"/>
      <c r="E378" s="78" t="str">
        <f>IF(発注書!E384="","",発注書!B384)</f>
        <v/>
      </c>
      <c r="F378" s="79" t="str">
        <f>IF(J378="","",VLOOKUP(J378,商品マスタ!$F:$G,2,FALSE))</f>
        <v/>
      </c>
      <c r="G378" s="80" t="str">
        <f>IF(F378="","",VLOOKUP(F378,商品マスタ!$G:$H,2,FALSE))</f>
        <v/>
      </c>
      <c r="H378" s="81" t="str">
        <f t="shared" si="163"/>
        <v/>
      </c>
      <c r="I378" s="82" t="str">
        <f>IF(発注書!E384="","",発注書!E384)</f>
        <v/>
      </c>
      <c r="J378" s="78" t="str">
        <f>IF(発注書!E384="","",発注書!C384)</f>
        <v/>
      </c>
      <c r="K378" s="78"/>
      <c r="L378" s="78"/>
      <c r="M378" s="78"/>
      <c r="N378" s="78"/>
    </row>
    <row r="379" spans="1:14" ht="20.149999999999999" customHeight="1" x14ac:dyDescent="0.55000000000000004">
      <c r="A379" s="76" t="e">
        <f t="shared" ref="A379" si="191">A377+1</f>
        <v>#REF!</v>
      </c>
      <c r="B379" s="50">
        <v>1</v>
      </c>
      <c r="C379" s="77"/>
      <c r="D379" s="78"/>
      <c r="E379" s="78" t="str">
        <f>IF(発注書!E385="","",発注書!B385)</f>
        <v/>
      </c>
      <c r="F379" s="79" t="str">
        <f>IF(J379="","",VLOOKUP(J379,商品マスタ!$F:$G,2,FALSE))</f>
        <v/>
      </c>
      <c r="G379" s="80" t="str">
        <f>IF(F379="","",VLOOKUP(F379,商品マスタ!$G:$H,2,FALSE))</f>
        <v/>
      </c>
      <c r="H379" s="81" t="str">
        <f t="shared" si="163"/>
        <v/>
      </c>
      <c r="I379" s="82" t="str">
        <f>IF(発注書!E385="","",発注書!E385)</f>
        <v/>
      </c>
      <c r="J379" s="78" t="str">
        <f>IF(発注書!E385="","",発注書!C385)</f>
        <v/>
      </c>
      <c r="K379" s="78"/>
      <c r="L379" s="78"/>
      <c r="M379" s="78"/>
      <c r="N379" s="78"/>
    </row>
    <row r="380" spans="1:14" ht="20.149999999999999" customHeight="1" x14ac:dyDescent="0.55000000000000004">
      <c r="B380" s="50">
        <v>2</v>
      </c>
      <c r="C380" s="77"/>
      <c r="D380" s="78"/>
      <c r="E380" s="78" t="str">
        <f>IF(発注書!E386="","",発注書!B386)</f>
        <v/>
      </c>
      <c r="F380" s="79" t="str">
        <f>IF(J380="","",VLOOKUP(J380,商品マスタ!$F:$G,2,FALSE))</f>
        <v/>
      </c>
      <c r="G380" s="80" t="str">
        <f>IF(F380="","",VLOOKUP(F380,商品マスタ!$G:$H,2,FALSE))</f>
        <v/>
      </c>
      <c r="H380" s="81" t="str">
        <f t="shared" si="163"/>
        <v/>
      </c>
      <c r="I380" s="82" t="str">
        <f>IF(発注書!E386="","",発注書!E386)</f>
        <v/>
      </c>
      <c r="J380" s="78" t="str">
        <f>IF(発注書!E386="","",発注書!C386)</f>
        <v/>
      </c>
      <c r="K380" s="78"/>
      <c r="L380" s="78"/>
      <c r="M380" s="78"/>
      <c r="N380" s="78"/>
    </row>
    <row r="381" spans="1:14" ht="20.149999999999999" customHeight="1" x14ac:dyDescent="0.55000000000000004">
      <c r="A381" s="76" t="e">
        <f t="shared" ref="A381" si="192">A379+1</f>
        <v>#REF!</v>
      </c>
      <c r="B381" s="50">
        <v>1</v>
      </c>
      <c r="C381" s="77"/>
      <c r="D381" s="78"/>
      <c r="E381" s="78" t="str">
        <f>IF(発注書!E387="","",発注書!B387)</f>
        <v/>
      </c>
      <c r="F381" s="79" t="str">
        <f>IF(J381="","",VLOOKUP(J381,商品マスタ!$F:$G,2,FALSE))</f>
        <v/>
      </c>
      <c r="G381" s="80" t="str">
        <f>IF(F381="","",VLOOKUP(F381,商品マスタ!$G:$H,2,FALSE))</f>
        <v/>
      </c>
      <c r="H381" s="81" t="str">
        <f t="shared" si="163"/>
        <v/>
      </c>
      <c r="I381" s="82" t="str">
        <f>IF(発注書!E387="","",発注書!E387)</f>
        <v/>
      </c>
      <c r="J381" s="78" t="str">
        <f>IF(発注書!E387="","",発注書!C387)</f>
        <v/>
      </c>
      <c r="K381" s="78"/>
      <c r="L381" s="78"/>
      <c r="M381" s="78"/>
      <c r="N381" s="78"/>
    </row>
    <row r="382" spans="1:14" ht="20.149999999999999" customHeight="1" x14ac:dyDescent="0.55000000000000004">
      <c r="B382" s="50">
        <v>2</v>
      </c>
      <c r="C382" s="77"/>
      <c r="D382" s="78"/>
      <c r="E382" s="78" t="str">
        <f>IF(発注書!E388="","",発注書!B388)</f>
        <v/>
      </c>
      <c r="F382" s="79" t="str">
        <f>IF(J382="","",VLOOKUP(J382,商品マスタ!$F:$G,2,FALSE))</f>
        <v/>
      </c>
      <c r="G382" s="80" t="str">
        <f>IF(F382="","",VLOOKUP(F382,商品マスタ!$G:$H,2,FALSE))</f>
        <v/>
      </c>
      <c r="H382" s="81" t="str">
        <f t="shared" si="163"/>
        <v/>
      </c>
      <c r="I382" s="82" t="str">
        <f>IF(発注書!E388="","",発注書!E388)</f>
        <v/>
      </c>
      <c r="J382" s="78" t="str">
        <f>IF(発注書!E388="","",発注書!C388)</f>
        <v/>
      </c>
      <c r="K382" s="78"/>
      <c r="L382" s="78"/>
      <c r="M382" s="78"/>
      <c r="N382" s="78"/>
    </row>
    <row r="383" spans="1:14" ht="20.149999999999999" customHeight="1" x14ac:dyDescent="0.55000000000000004">
      <c r="A383" s="76" t="e">
        <f t="shared" ref="A383" si="193">A381+1</f>
        <v>#REF!</v>
      </c>
      <c r="B383" s="50">
        <v>1</v>
      </c>
      <c r="C383" s="77"/>
      <c r="D383" s="78"/>
      <c r="E383" s="78" t="str">
        <f>IF(発注書!E389="","",発注書!B389)</f>
        <v/>
      </c>
      <c r="F383" s="79" t="str">
        <f>IF(J383="","",VLOOKUP(J383,商品マスタ!$F:$G,2,FALSE))</f>
        <v/>
      </c>
      <c r="G383" s="80" t="str">
        <f>IF(F383="","",VLOOKUP(F383,商品マスタ!$G:$H,2,FALSE))</f>
        <v/>
      </c>
      <c r="H383" s="81" t="str">
        <f t="shared" si="163"/>
        <v/>
      </c>
      <c r="I383" s="82" t="str">
        <f>IF(発注書!E389="","",発注書!E389)</f>
        <v/>
      </c>
      <c r="J383" s="78" t="str">
        <f>IF(発注書!E389="","",発注書!C389)</f>
        <v/>
      </c>
      <c r="K383" s="78"/>
      <c r="L383" s="78"/>
      <c r="M383" s="78"/>
      <c r="N383" s="78"/>
    </row>
    <row r="384" spans="1:14" ht="20.149999999999999" customHeight="1" x14ac:dyDescent="0.55000000000000004">
      <c r="B384" s="50">
        <v>2</v>
      </c>
      <c r="C384" s="77"/>
      <c r="D384" s="78"/>
      <c r="E384" s="78" t="str">
        <f>IF(発注書!E390="","",発注書!B390)</f>
        <v/>
      </c>
      <c r="F384" s="79" t="str">
        <f>IF(J384="","",VLOOKUP(J384,商品マスタ!$F:$G,2,FALSE))</f>
        <v/>
      </c>
      <c r="G384" s="80" t="str">
        <f>IF(F384="","",VLOOKUP(F384,商品マスタ!$G:$H,2,FALSE))</f>
        <v/>
      </c>
      <c r="H384" s="81" t="str">
        <f t="shared" si="163"/>
        <v/>
      </c>
      <c r="I384" s="82" t="str">
        <f>IF(発注書!E390="","",発注書!E390)</f>
        <v/>
      </c>
      <c r="J384" s="78" t="str">
        <f>IF(発注書!E390="","",発注書!C390)</f>
        <v/>
      </c>
      <c r="K384" s="78"/>
      <c r="L384" s="78"/>
      <c r="M384" s="78"/>
      <c r="N384" s="78"/>
    </row>
    <row r="385" spans="1:14" ht="20.149999999999999" customHeight="1" x14ac:dyDescent="0.55000000000000004">
      <c r="A385" s="76" t="e">
        <f t="shared" ref="A385" si="194">A383+1</f>
        <v>#REF!</v>
      </c>
      <c r="B385" s="50">
        <v>1</v>
      </c>
      <c r="C385" s="77"/>
      <c r="D385" s="78"/>
      <c r="E385" s="78" t="str">
        <f>IF(発注書!E391="","",発注書!B391)</f>
        <v/>
      </c>
      <c r="F385" s="79" t="str">
        <f>IF(J385="","",VLOOKUP(J385,商品マスタ!$F:$G,2,FALSE))</f>
        <v/>
      </c>
      <c r="G385" s="80" t="str">
        <f>IF(F385="","",VLOOKUP(F385,商品マスタ!$G:$H,2,FALSE))</f>
        <v/>
      </c>
      <c r="H385" s="81" t="str">
        <f t="shared" si="163"/>
        <v/>
      </c>
      <c r="I385" s="82" t="str">
        <f>IF(発注書!E391="","",発注書!E391)</f>
        <v/>
      </c>
      <c r="J385" s="78" t="str">
        <f>IF(発注書!E391="","",発注書!C391)</f>
        <v/>
      </c>
      <c r="K385" s="78"/>
      <c r="L385" s="78"/>
      <c r="M385" s="78"/>
      <c r="N385" s="78"/>
    </row>
    <row r="386" spans="1:14" ht="20.149999999999999" customHeight="1" x14ac:dyDescent="0.55000000000000004">
      <c r="B386" s="50">
        <v>2</v>
      </c>
      <c r="C386" s="77"/>
      <c r="D386" s="78"/>
      <c r="E386" s="78" t="str">
        <f>IF(発注書!E392="","",発注書!B392)</f>
        <v/>
      </c>
      <c r="F386" s="79" t="str">
        <f>IF(J386="","",VLOOKUP(J386,商品マスタ!$F:$G,2,FALSE))</f>
        <v/>
      </c>
      <c r="G386" s="80" t="str">
        <f>IF(F386="","",VLOOKUP(F386,商品マスタ!$G:$H,2,FALSE))</f>
        <v/>
      </c>
      <c r="H386" s="81" t="str">
        <f t="shared" si="163"/>
        <v/>
      </c>
      <c r="I386" s="82" t="str">
        <f>IF(発注書!E392="","",発注書!E392)</f>
        <v/>
      </c>
      <c r="J386" s="78" t="str">
        <f>IF(発注書!E392="","",発注書!C392)</f>
        <v/>
      </c>
      <c r="K386" s="78"/>
      <c r="L386" s="78"/>
      <c r="M386" s="78"/>
      <c r="N386" s="78"/>
    </row>
    <row r="387" spans="1:14" ht="20.149999999999999" customHeight="1" x14ac:dyDescent="0.55000000000000004">
      <c r="A387" s="76" t="e">
        <f t="shared" ref="A387" si="195">A385+1</f>
        <v>#REF!</v>
      </c>
      <c r="B387" s="50">
        <v>1</v>
      </c>
      <c r="C387" s="77"/>
      <c r="D387" s="78"/>
      <c r="E387" s="78" t="str">
        <f>IF(発注書!E393="","",発注書!B393)</f>
        <v/>
      </c>
      <c r="F387" s="79" t="str">
        <f>IF(J387="","",VLOOKUP(J387,商品マスタ!$F:$G,2,FALSE))</f>
        <v/>
      </c>
      <c r="G387" s="80" t="str">
        <f>IF(F387="","",VLOOKUP(F387,商品マスタ!$G:$H,2,FALSE))</f>
        <v/>
      </c>
      <c r="H387" s="81" t="str">
        <f t="shared" si="163"/>
        <v/>
      </c>
      <c r="I387" s="82" t="str">
        <f>IF(発注書!E393="","",発注書!E393)</f>
        <v/>
      </c>
      <c r="J387" s="78" t="str">
        <f>IF(発注書!E393="","",発注書!C393)</f>
        <v/>
      </c>
      <c r="K387" s="78"/>
      <c r="L387" s="78"/>
      <c r="M387" s="78"/>
      <c r="N387" s="78"/>
    </row>
    <row r="388" spans="1:14" ht="20.149999999999999" customHeight="1" x14ac:dyDescent="0.55000000000000004">
      <c r="B388" s="50">
        <v>2</v>
      </c>
      <c r="C388" s="77"/>
      <c r="D388" s="78"/>
      <c r="E388" s="78" t="str">
        <f>IF(発注書!E394="","",発注書!B394)</f>
        <v/>
      </c>
      <c r="F388" s="79" t="str">
        <f>IF(J388="","",VLOOKUP(J388,商品マスタ!$F:$G,2,FALSE))</f>
        <v/>
      </c>
      <c r="G388" s="80" t="str">
        <f>IF(F388="","",VLOOKUP(F388,商品マスタ!$G:$H,2,FALSE))</f>
        <v/>
      </c>
      <c r="H388" s="81" t="str">
        <f t="shared" ref="H388:H451" si="196">IF(E388="","",IF(E388="",LEN(SUBSTITUTE(D388," ","")),LEN(SUBSTITUTE(E388," ",""))))</f>
        <v/>
      </c>
      <c r="I388" s="82" t="str">
        <f>IF(発注書!E394="","",発注書!E394)</f>
        <v/>
      </c>
      <c r="J388" s="78" t="str">
        <f>IF(発注書!E394="","",発注書!C394)</f>
        <v/>
      </c>
      <c r="K388" s="78"/>
      <c r="L388" s="78"/>
      <c r="M388" s="78"/>
      <c r="N388" s="78"/>
    </row>
    <row r="389" spans="1:14" ht="20.149999999999999" customHeight="1" x14ac:dyDescent="0.55000000000000004">
      <c r="A389" s="76" t="e">
        <f t="shared" ref="A389" si="197">A387+1</f>
        <v>#REF!</v>
      </c>
      <c r="B389" s="50">
        <v>1</v>
      </c>
      <c r="C389" s="77"/>
      <c r="D389" s="78"/>
      <c r="E389" s="78" t="str">
        <f>IF(発注書!E395="","",発注書!B395)</f>
        <v/>
      </c>
      <c r="F389" s="79" t="str">
        <f>IF(J389="","",VLOOKUP(J389,商品マスタ!$F:$G,2,FALSE))</f>
        <v/>
      </c>
      <c r="G389" s="80" t="str">
        <f>IF(F389="","",VLOOKUP(F389,商品マスタ!$G:$H,2,FALSE))</f>
        <v/>
      </c>
      <c r="H389" s="81" t="str">
        <f t="shared" si="196"/>
        <v/>
      </c>
      <c r="I389" s="82" t="str">
        <f>IF(発注書!E395="","",発注書!E395)</f>
        <v/>
      </c>
      <c r="J389" s="78" t="str">
        <f>IF(発注書!E395="","",発注書!C395)</f>
        <v/>
      </c>
      <c r="K389" s="78"/>
      <c r="L389" s="78"/>
      <c r="M389" s="78"/>
      <c r="N389" s="78"/>
    </row>
    <row r="390" spans="1:14" ht="20.149999999999999" customHeight="1" x14ac:dyDescent="0.55000000000000004">
      <c r="B390" s="50">
        <v>2</v>
      </c>
      <c r="C390" s="77"/>
      <c r="D390" s="78"/>
      <c r="E390" s="78" t="str">
        <f>IF(発注書!E396="","",発注書!B396)</f>
        <v/>
      </c>
      <c r="F390" s="79" t="str">
        <f>IF(J390="","",VLOOKUP(J390,商品マスタ!$F:$G,2,FALSE))</f>
        <v/>
      </c>
      <c r="G390" s="80" t="str">
        <f>IF(F390="","",VLOOKUP(F390,商品マスタ!$G:$H,2,FALSE))</f>
        <v/>
      </c>
      <c r="H390" s="81" t="str">
        <f t="shared" si="196"/>
        <v/>
      </c>
      <c r="I390" s="82" t="str">
        <f>IF(発注書!E396="","",発注書!E396)</f>
        <v/>
      </c>
      <c r="J390" s="78" t="str">
        <f>IF(発注書!E396="","",発注書!C396)</f>
        <v/>
      </c>
      <c r="K390" s="78"/>
      <c r="L390" s="78"/>
      <c r="M390" s="78"/>
      <c r="N390" s="78"/>
    </row>
    <row r="391" spans="1:14" ht="20.149999999999999" customHeight="1" x14ac:dyDescent="0.55000000000000004">
      <c r="A391" s="76" t="e">
        <f t="shared" ref="A391" si="198">A389+1</f>
        <v>#REF!</v>
      </c>
      <c r="B391" s="50">
        <v>1</v>
      </c>
      <c r="C391" s="77"/>
      <c r="D391" s="78"/>
      <c r="E391" s="78" t="str">
        <f>IF(発注書!E397="","",発注書!B397)</f>
        <v/>
      </c>
      <c r="F391" s="79" t="str">
        <f>IF(J391="","",VLOOKUP(J391,商品マスタ!$F:$G,2,FALSE))</f>
        <v/>
      </c>
      <c r="G391" s="80" t="str">
        <f>IF(F391="","",VLOOKUP(F391,商品マスタ!$G:$H,2,FALSE))</f>
        <v/>
      </c>
      <c r="H391" s="81" t="str">
        <f t="shared" si="196"/>
        <v/>
      </c>
      <c r="I391" s="82" t="str">
        <f>IF(発注書!E397="","",発注書!E397)</f>
        <v/>
      </c>
      <c r="J391" s="78" t="str">
        <f>IF(発注書!E397="","",発注書!C397)</f>
        <v/>
      </c>
      <c r="K391" s="78"/>
      <c r="L391" s="78"/>
      <c r="M391" s="78"/>
      <c r="N391" s="78"/>
    </row>
    <row r="392" spans="1:14" ht="20.149999999999999" customHeight="1" x14ac:dyDescent="0.55000000000000004">
      <c r="B392" s="50">
        <v>2</v>
      </c>
      <c r="C392" s="77"/>
      <c r="D392" s="78"/>
      <c r="E392" s="78" t="str">
        <f>IF(発注書!E398="","",発注書!B398)</f>
        <v/>
      </c>
      <c r="F392" s="79" t="str">
        <f>IF(J392="","",VLOOKUP(J392,商品マスタ!$F:$G,2,FALSE))</f>
        <v/>
      </c>
      <c r="G392" s="80" t="str">
        <f>IF(F392="","",VLOOKUP(F392,商品マスタ!$G:$H,2,FALSE))</f>
        <v/>
      </c>
      <c r="H392" s="81" t="str">
        <f t="shared" si="196"/>
        <v/>
      </c>
      <c r="I392" s="82" t="str">
        <f>IF(発注書!E398="","",発注書!E398)</f>
        <v/>
      </c>
      <c r="J392" s="78" t="str">
        <f>IF(発注書!E398="","",発注書!C398)</f>
        <v/>
      </c>
      <c r="K392" s="78"/>
      <c r="L392" s="78"/>
      <c r="M392" s="78"/>
      <c r="N392" s="78"/>
    </row>
    <row r="393" spans="1:14" ht="20.149999999999999" customHeight="1" x14ac:dyDescent="0.55000000000000004">
      <c r="A393" s="76" t="e">
        <f t="shared" ref="A393" si="199">A391+1</f>
        <v>#REF!</v>
      </c>
      <c r="B393" s="50">
        <v>1</v>
      </c>
      <c r="C393" s="77"/>
      <c r="D393" s="78"/>
      <c r="E393" s="78" t="str">
        <f>IF(発注書!E399="","",発注書!B399)</f>
        <v/>
      </c>
      <c r="F393" s="79" t="str">
        <f>IF(J393="","",VLOOKUP(J393,商品マスタ!$F:$G,2,FALSE))</f>
        <v/>
      </c>
      <c r="G393" s="80" t="str">
        <f>IF(F393="","",VLOOKUP(F393,商品マスタ!$G:$H,2,FALSE))</f>
        <v/>
      </c>
      <c r="H393" s="81" t="str">
        <f t="shared" si="196"/>
        <v/>
      </c>
      <c r="I393" s="82" t="str">
        <f>IF(発注書!E399="","",発注書!E399)</f>
        <v/>
      </c>
      <c r="J393" s="78" t="str">
        <f>IF(発注書!E399="","",発注書!C399)</f>
        <v/>
      </c>
      <c r="K393" s="78"/>
      <c r="L393" s="78"/>
      <c r="M393" s="78"/>
      <c r="N393" s="78"/>
    </row>
    <row r="394" spans="1:14" ht="20.149999999999999" customHeight="1" x14ac:dyDescent="0.55000000000000004">
      <c r="B394" s="50">
        <v>2</v>
      </c>
      <c r="C394" s="77"/>
      <c r="D394" s="78"/>
      <c r="E394" s="78" t="str">
        <f>IF(発注書!E400="","",発注書!B400)</f>
        <v/>
      </c>
      <c r="F394" s="79" t="str">
        <f>IF(J394="","",VLOOKUP(J394,商品マスタ!$F:$G,2,FALSE))</f>
        <v/>
      </c>
      <c r="G394" s="80" t="str">
        <f>IF(F394="","",VLOOKUP(F394,商品マスタ!$G:$H,2,FALSE))</f>
        <v/>
      </c>
      <c r="H394" s="81" t="str">
        <f t="shared" si="196"/>
        <v/>
      </c>
      <c r="I394" s="82" t="str">
        <f>IF(発注書!E400="","",発注書!E400)</f>
        <v/>
      </c>
      <c r="J394" s="78" t="str">
        <f>IF(発注書!E400="","",発注書!C400)</f>
        <v/>
      </c>
      <c r="K394" s="78"/>
      <c r="L394" s="78"/>
      <c r="M394" s="78"/>
      <c r="N394" s="78"/>
    </row>
    <row r="395" spans="1:14" ht="20.149999999999999" customHeight="1" x14ac:dyDescent="0.55000000000000004">
      <c r="A395" s="76" t="e">
        <f t="shared" ref="A395" si="200">A393+1</f>
        <v>#REF!</v>
      </c>
      <c r="B395" s="50">
        <v>1</v>
      </c>
      <c r="C395" s="77"/>
      <c r="D395" s="78"/>
      <c r="E395" s="78" t="str">
        <f>IF(発注書!E401="","",発注書!B401)</f>
        <v/>
      </c>
      <c r="F395" s="79" t="str">
        <f>IF(J395="","",VLOOKUP(J395,商品マスタ!$F:$G,2,FALSE))</f>
        <v/>
      </c>
      <c r="G395" s="80" t="str">
        <f>IF(F395="","",VLOOKUP(F395,商品マスタ!$G:$H,2,FALSE))</f>
        <v/>
      </c>
      <c r="H395" s="81" t="str">
        <f t="shared" si="196"/>
        <v/>
      </c>
      <c r="I395" s="82" t="str">
        <f>IF(発注書!E401="","",発注書!E401)</f>
        <v/>
      </c>
      <c r="J395" s="78" t="str">
        <f>IF(発注書!E401="","",発注書!C401)</f>
        <v/>
      </c>
      <c r="K395" s="78"/>
      <c r="L395" s="78"/>
      <c r="M395" s="78"/>
      <c r="N395" s="78"/>
    </row>
    <row r="396" spans="1:14" ht="20.149999999999999" customHeight="1" x14ac:dyDescent="0.55000000000000004">
      <c r="B396" s="50">
        <v>2</v>
      </c>
      <c r="C396" s="77"/>
      <c r="D396" s="78"/>
      <c r="E396" s="78" t="str">
        <f>IF(発注書!E402="","",発注書!B402)</f>
        <v/>
      </c>
      <c r="F396" s="79" t="str">
        <f>IF(J396="","",VLOOKUP(J396,商品マスタ!$F:$G,2,FALSE))</f>
        <v/>
      </c>
      <c r="G396" s="80" t="str">
        <f>IF(F396="","",VLOOKUP(F396,商品マスタ!$G:$H,2,FALSE))</f>
        <v/>
      </c>
      <c r="H396" s="81" t="str">
        <f t="shared" si="196"/>
        <v/>
      </c>
      <c r="I396" s="82" t="str">
        <f>IF(発注書!E402="","",発注書!E402)</f>
        <v/>
      </c>
      <c r="J396" s="78" t="str">
        <f>IF(発注書!E402="","",発注書!C402)</f>
        <v/>
      </c>
      <c r="K396" s="78"/>
      <c r="L396" s="78"/>
      <c r="M396" s="78"/>
      <c r="N396" s="78"/>
    </row>
    <row r="397" spans="1:14" ht="20.149999999999999" customHeight="1" x14ac:dyDescent="0.55000000000000004">
      <c r="A397" s="76" t="e">
        <f t="shared" ref="A397" si="201">A395+1</f>
        <v>#REF!</v>
      </c>
      <c r="B397" s="50">
        <v>1</v>
      </c>
      <c r="C397" s="77"/>
      <c r="D397" s="78"/>
      <c r="E397" s="78" t="str">
        <f>IF(発注書!E403="","",発注書!B403)</f>
        <v/>
      </c>
      <c r="F397" s="79" t="str">
        <f>IF(J397="","",VLOOKUP(J397,商品マスタ!$F:$G,2,FALSE))</f>
        <v/>
      </c>
      <c r="G397" s="80" t="str">
        <f>IF(F397="","",VLOOKUP(F397,商品マスタ!$G:$H,2,FALSE))</f>
        <v/>
      </c>
      <c r="H397" s="81" t="str">
        <f t="shared" si="196"/>
        <v/>
      </c>
      <c r="I397" s="82" t="str">
        <f>IF(発注書!E403="","",発注書!E403)</f>
        <v/>
      </c>
      <c r="J397" s="78" t="str">
        <f>IF(発注書!E403="","",発注書!C403)</f>
        <v/>
      </c>
      <c r="K397" s="78"/>
      <c r="L397" s="78"/>
      <c r="M397" s="78"/>
      <c r="N397" s="78"/>
    </row>
    <row r="398" spans="1:14" ht="20.149999999999999" customHeight="1" x14ac:dyDescent="0.55000000000000004">
      <c r="B398" s="50">
        <v>2</v>
      </c>
      <c r="C398" s="77"/>
      <c r="D398" s="78"/>
      <c r="E398" s="78" t="str">
        <f>IF(発注書!E404="","",発注書!B404)</f>
        <v/>
      </c>
      <c r="F398" s="79" t="str">
        <f>IF(J398="","",VLOOKUP(J398,商品マスタ!$F:$G,2,FALSE))</f>
        <v/>
      </c>
      <c r="G398" s="80" t="str">
        <f>IF(F398="","",VLOOKUP(F398,商品マスタ!$G:$H,2,FALSE))</f>
        <v/>
      </c>
      <c r="H398" s="81" t="str">
        <f t="shared" si="196"/>
        <v/>
      </c>
      <c r="I398" s="82" t="str">
        <f>IF(発注書!E404="","",発注書!E404)</f>
        <v/>
      </c>
      <c r="J398" s="78" t="str">
        <f>IF(発注書!E404="","",発注書!C404)</f>
        <v/>
      </c>
      <c r="K398" s="78"/>
      <c r="L398" s="78"/>
      <c r="M398" s="78"/>
      <c r="N398" s="78"/>
    </row>
    <row r="399" spans="1:14" ht="20.149999999999999" customHeight="1" x14ac:dyDescent="0.55000000000000004">
      <c r="A399" s="76" t="e">
        <f t="shared" ref="A399" si="202">A397+1</f>
        <v>#REF!</v>
      </c>
      <c r="B399" s="50">
        <v>1</v>
      </c>
      <c r="C399" s="77"/>
      <c r="D399" s="78"/>
      <c r="E399" s="78" t="str">
        <f>IF(発注書!E405="","",発注書!B405)</f>
        <v/>
      </c>
      <c r="F399" s="79" t="str">
        <f>IF(J399="","",VLOOKUP(J399,商品マスタ!$F:$G,2,FALSE))</f>
        <v/>
      </c>
      <c r="G399" s="80" t="str">
        <f>IF(F399="","",VLOOKUP(F399,商品マスタ!$G:$H,2,FALSE))</f>
        <v/>
      </c>
      <c r="H399" s="81" t="str">
        <f t="shared" si="196"/>
        <v/>
      </c>
      <c r="I399" s="82" t="str">
        <f>IF(発注書!E405="","",発注書!E405)</f>
        <v/>
      </c>
      <c r="J399" s="78" t="str">
        <f>IF(発注書!E405="","",発注書!C405)</f>
        <v/>
      </c>
      <c r="K399" s="78"/>
      <c r="L399" s="78"/>
      <c r="M399" s="78"/>
      <c r="N399" s="78"/>
    </row>
    <row r="400" spans="1:14" ht="20.149999999999999" customHeight="1" x14ac:dyDescent="0.55000000000000004">
      <c r="B400" s="50">
        <v>2</v>
      </c>
      <c r="C400" s="77"/>
      <c r="D400" s="78"/>
      <c r="E400" s="78" t="str">
        <f>IF(発注書!E406="","",発注書!B406)</f>
        <v/>
      </c>
      <c r="F400" s="79" t="str">
        <f>IF(J400="","",VLOOKUP(J400,商品マスタ!$F:$G,2,FALSE))</f>
        <v/>
      </c>
      <c r="G400" s="80" t="str">
        <f>IF(F400="","",VLOOKUP(F400,商品マスタ!$G:$H,2,FALSE))</f>
        <v/>
      </c>
      <c r="H400" s="81" t="str">
        <f t="shared" si="196"/>
        <v/>
      </c>
      <c r="I400" s="82" t="str">
        <f>IF(発注書!E406="","",発注書!E406)</f>
        <v/>
      </c>
      <c r="J400" s="78" t="str">
        <f>IF(発注書!E406="","",発注書!C406)</f>
        <v/>
      </c>
      <c r="K400" s="78"/>
      <c r="L400" s="78"/>
      <c r="M400" s="78"/>
      <c r="N400" s="78"/>
    </row>
    <row r="401" spans="1:14" ht="20.149999999999999" customHeight="1" x14ac:dyDescent="0.55000000000000004">
      <c r="A401" s="76" t="e">
        <f t="shared" ref="A401" si="203">A399+1</f>
        <v>#REF!</v>
      </c>
      <c r="B401" s="50">
        <v>1</v>
      </c>
      <c r="C401" s="77"/>
      <c r="D401" s="78"/>
      <c r="E401" s="78" t="str">
        <f>IF(発注書!E407="","",発注書!B407)</f>
        <v/>
      </c>
      <c r="F401" s="79" t="str">
        <f>IF(J401="","",VLOOKUP(J401,商品マスタ!$F:$G,2,FALSE))</f>
        <v/>
      </c>
      <c r="G401" s="80" t="str">
        <f>IF(F401="","",VLOOKUP(F401,商品マスタ!$G:$H,2,FALSE))</f>
        <v/>
      </c>
      <c r="H401" s="81" t="str">
        <f t="shared" si="196"/>
        <v/>
      </c>
      <c r="I401" s="82" t="str">
        <f>IF(発注書!E407="","",発注書!E407)</f>
        <v/>
      </c>
      <c r="J401" s="78" t="str">
        <f>IF(発注書!E407="","",発注書!C407)</f>
        <v/>
      </c>
      <c r="K401" s="78"/>
      <c r="L401" s="78"/>
      <c r="M401" s="78"/>
      <c r="N401" s="78"/>
    </row>
    <row r="402" spans="1:14" ht="20.149999999999999" customHeight="1" x14ac:dyDescent="0.55000000000000004">
      <c r="B402" s="50">
        <v>2</v>
      </c>
      <c r="C402" s="77"/>
      <c r="D402" s="78"/>
      <c r="E402" s="78" t="str">
        <f>IF(発注書!E408="","",発注書!B408)</f>
        <v/>
      </c>
      <c r="F402" s="79" t="str">
        <f>IF(J402="","",VLOOKUP(J402,商品マスタ!$F:$G,2,FALSE))</f>
        <v/>
      </c>
      <c r="G402" s="80" t="str">
        <f>IF(F402="","",VLOOKUP(F402,商品マスタ!$G:$H,2,FALSE))</f>
        <v/>
      </c>
      <c r="H402" s="81" t="str">
        <f t="shared" si="196"/>
        <v/>
      </c>
      <c r="I402" s="82" t="str">
        <f>IF(発注書!E408="","",発注書!E408)</f>
        <v/>
      </c>
      <c r="J402" s="78" t="str">
        <f>IF(発注書!E408="","",発注書!C408)</f>
        <v/>
      </c>
      <c r="K402" s="78"/>
      <c r="L402" s="78"/>
      <c r="M402" s="78"/>
      <c r="N402" s="78"/>
    </row>
    <row r="403" spans="1:14" ht="20.149999999999999" customHeight="1" x14ac:dyDescent="0.55000000000000004">
      <c r="A403" s="76" t="e">
        <f t="shared" ref="A403" si="204">A401+1</f>
        <v>#REF!</v>
      </c>
      <c r="B403" s="50">
        <v>1</v>
      </c>
      <c r="C403" s="77"/>
      <c r="D403" s="78"/>
      <c r="E403" s="78" t="str">
        <f>IF(発注書!E409="","",発注書!B409)</f>
        <v/>
      </c>
      <c r="F403" s="79" t="str">
        <f>IF(J403="","",VLOOKUP(J403,商品マスタ!$F:$G,2,FALSE))</f>
        <v/>
      </c>
      <c r="G403" s="80" t="str">
        <f>IF(F403="","",VLOOKUP(F403,商品マスタ!$G:$H,2,FALSE))</f>
        <v/>
      </c>
      <c r="H403" s="81" t="str">
        <f t="shared" si="196"/>
        <v/>
      </c>
      <c r="I403" s="82" t="str">
        <f>IF(発注書!E409="","",発注書!E409)</f>
        <v/>
      </c>
      <c r="J403" s="78" t="str">
        <f>IF(発注書!E409="","",発注書!C409)</f>
        <v/>
      </c>
      <c r="K403" s="78"/>
      <c r="L403" s="78"/>
      <c r="M403" s="78"/>
      <c r="N403" s="78"/>
    </row>
    <row r="404" spans="1:14" ht="20.149999999999999" customHeight="1" x14ac:dyDescent="0.55000000000000004">
      <c r="B404" s="50">
        <v>2</v>
      </c>
      <c r="C404" s="77"/>
      <c r="D404" s="78"/>
      <c r="E404" s="78" t="str">
        <f>IF(発注書!E410="","",発注書!B410)</f>
        <v/>
      </c>
      <c r="F404" s="79" t="str">
        <f>IF(J404="","",VLOOKUP(J404,商品マスタ!$F:$G,2,FALSE))</f>
        <v/>
      </c>
      <c r="G404" s="80" t="str">
        <f>IF(F404="","",VLOOKUP(F404,商品マスタ!$G:$H,2,FALSE))</f>
        <v/>
      </c>
      <c r="H404" s="81" t="str">
        <f t="shared" si="196"/>
        <v/>
      </c>
      <c r="I404" s="82" t="str">
        <f>IF(発注書!E410="","",発注書!E410)</f>
        <v/>
      </c>
      <c r="J404" s="78" t="str">
        <f>IF(発注書!E410="","",発注書!C410)</f>
        <v/>
      </c>
      <c r="K404" s="78"/>
      <c r="L404" s="78"/>
      <c r="M404" s="78"/>
      <c r="N404" s="78"/>
    </row>
    <row r="405" spans="1:14" ht="20.149999999999999" customHeight="1" x14ac:dyDescent="0.55000000000000004">
      <c r="A405" s="76" t="e">
        <f t="shared" ref="A405" si="205">A403+1</f>
        <v>#REF!</v>
      </c>
      <c r="B405" s="50">
        <v>1</v>
      </c>
      <c r="C405" s="77"/>
      <c r="D405" s="78"/>
      <c r="E405" s="78" t="str">
        <f>IF(発注書!E411="","",発注書!B411)</f>
        <v/>
      </c>
      <c r="F405" s="79" t="str">
        <f>IF(J405="","",VLOOKUP(J405,商品マスタ!$F:$G,2,FALSE))</f>
        <v/>
      </c>
      <c r="G405" s="80" t="str">
        <f>IF(F405="","",VLOOKUP(F405,商品マスタ!$G:$H,2,FALSE))</f>
        <v/>
      </c>
      <c r="H405" s="81" t="str">
        <f t="shared" si="196"/>
        <v/>
      </c>
      <c r="I405" s="82" t="str">
        <f>IF(発注書!E411="","",発注書!E411)</f>
        <v/>
      </c>
      <c r="J405" s="78" t="str">
        <f>IF(発注書!E411="","",発注書!C411)</f>
        <v/>
      </c>
      <c r="K405" s="78"/>
      <c r="L405" s="78"/>
      <c r="M405" s="78"/>
      <c r="N405" s="78"/>
    </row>
    <row r="406" spans="1:14" ht="20.149999999999999" customHeight="1" x14ac:dyDescent="0.55000000000000004">
      <c r="B406" s="50">
        <v>2</v>
      </c>
      <c r="C406" s="77"/>
      <c r="D406" s="78"/>
      <c r="E406" s="78" t="str">
        <f>IF(発注書!E412="","",発注書!B412)</f>
        <v/>
      </c>
      <c r="F406" s="79" t="str">
        <f>IF(J406="","",VLOOKUP(J406,商品マスタ!$F:$G,2,FALSE))</f>
        <v/>
      </c>
      <c r="G406" s="80" t="str">
        <f>IF(F406="","",VLOOKUP(F406,商品マスタ!$G:$H,2,FALSE))</f>
        <v/>
      </c>
      <c r="H406" s="81" t="str">
        <f t="shared" si="196"/>
        <v/>
      </c>
      <c r="I406" s="82" t="str">
        <f>IF(発注書!E412="","",発注書!E412)</f>
        <v/>
      </c>
      <c r="J406" s="78" t="str">
        <f>IF(発注書!E412="","",発注書!C412)</f>
        <v/>
      </c>
      <c r="K406" s="78"/>
      <c r="L406" s="78"/>
      <c r="M406" s="78"/>
      <c r="N406" s="78"/>
    </row>
    <row r="407" spans="1:14" ht="20.149999999999999" customHeight="1" x14ac:dyDescent="0.55000000000000004">
      <c r="A407" s="76" t="e">
        <f t="shared" ref="A407" si="206">A405+1</f>
        <v>#REF!</v>
      </c>
      <c r="B407" s="50">
        <v>1</v>
      </c>
      <c r="C407" s="77"/>
      <c r="D407" s="78"/>
      <c r="E407" s="78" t="str">
        <f>IF(発注書!E413="","",発注書!B413)</f>
        <v/>
      </c>
      <c r="F407" s="79" t="str">
        <f>IF(J407="","",VLOOKUP(J407,商品マスタ!$F:$G,2,FALSE))</f>
        <v/>
      </c>
      <c r="G407" s="80" t="str">
        <f>IF(F407="","",VLOOKUP(F407,商品マスタ!$G:$H,2,FALSE))</f>
        <v/>
      </c>
      <c r="H407" s="81" t="str">
        <f t="shared" si="196"/>
        <v/>
      </c>
      <c r="I407" s="82" t="str">
        <f>IF(発注書!E413="","",発注書!E413)</f>
        <v/>
      </c>
      <c r="J407" s="78" t="str">
        <f>IF(発注書!E413="","",発注書!C413)</f>
        <v/>
      </c>
      <c r="K407" s="78"/>
      <c r="L407" s="78"/>
      <c r="M407" s="78"/>
      <c r="N407" s="78"/>
    </row>
    <row r="408" spans="1:14" ht="20.149999999999999" customHeight="1" x14ac:dyDescent="0.55000000000000004">
      <c r="B408" s="50">
        <v>2</v>
      </c>
      <c r="C408" s="77"/>
      <c r="D408" s="78"/>
      <c r="E408" s="78" t="str">
        <f>IF(発注書!E414="","",発注書!B414)</f>
        <v/>
      </c>
      <c r="F408" s="79" t="str">
        <f>IF(J408="","",VLOOKUP(J408,商品マスタ!$F:$G,2,FALSE))</f>
        <v/>
      </c>
      <c r="G408" s="80" t="str">
        <f>IF(F408="","",VLOOKUP(F408,商品マスタ!$G:$H,2,FALSE))</f>
        <v/>
      </c>
      <c r="H408" s="81" t="str">
        <f t="shared" si="196"/>
        <v/>
      </c>
      <c r="I408" s="82" t="str">
        <f>IF(発注書!E414="","",発注書!E414)</f>
        <v/>
      </c>
      <c r="J408" s="78" t="str">
        <f>IF(発注書!E414="","",発注書!C414)</f>
        <v/>
      </c>
      <c r="K408" s="78"/>
      <c r="L408" s="78"/>
      <c r="M408" s="78"/>
      <c r="N408" s="78"/>
    </row>
    <row r="409" spans="1:14" ht="20.149999999999999" customHeight="1" x14ac:dyDescent="0.55000000000000004">
      <c r="A409" s="76" t="e">
        <f t="shared" ref="A409" si="207">A407+1</f>
        <v>#REF!</v>
      </c>
      <c r="B409" s="50">
        <v>1</v>
      </c>
      <c r="C409" s="77"/>
      <c r="D409" s="78"/>
      <c r="E409" s="78" t="str">
        <f>IF(発注書!E415="","",発注書!B415)</f>
        <v/>
      </c>
      <c r="F409" s="79" t="str">
        <f>IF(J409="","",VLOOKUP(J409,商品マスタ!$F:$G,2,FALSE))</f>
        <v/>
      </c>
      <c r="G409" s="80" t="str">
        <f>IF(F409="","",VLOOKUP(F409,商品マスタ!$G:$H,2,FALSE))</f>
        <v/>
      </c>
      <c r="H409" s="81" t="str">
        <f t="shared" si="196"/>
        <v/>
      </c>
      <c r="I409" s="82" t="str">
        <f>IF(発注書!E415="","",発注書!E415)</f>
        <v/>
      </c>
      <c r="J409" s="78" t="str">
        <f>IF(発注書!E415="","",発注書!C415)</f>
        <v/>
      </c>
      <c r="K409" s="78"/>
      <c r="L409" s="78"/>
      <c r="M409" s="78"/>
      <c r="N409" s="78"/>
    </row>
    <row r="410" spans="1:14" ht="20.149999999999999" customHeight="1" x14ac:dyDescent="0.55000000000000004">
      <c r="B410" s="50">
        <v>2</v>
      </c>
      <c r="C410" s="77"/>
      <c r="D410" s="78"/>
      <c r="E410" s="78" t="str">
        <f>IF(発注書!E416="","",発注書!B416)</f>
        <v/>
      </c>
      <c r="F410" s="79" t="str">
        <f>IF(J410="","",VLOOKUP(J410,商品マスタ!$F:$G,2,FALSE))</f>
        <v/>
      </c>
      <c r="G410" s="80" t="str">
        <f>IF(F410="","",VLOOKUP(F410,商品マスタ!$G:$H,2,FALSE))</f>
        <v/>
      </c>
      <c r="H410" s="81" t="str">
        <f t="shared" si="196"/>
        <v/>
      </c>
      <c r="I410" s="82" t="str">
        <f>IF(発注書!E416="","",発注書!E416)</f>
        <v/>
      </c>
      <c r="J410" s="78" t="str">
        <f>IF(発注書!E416="","",発注書!C416)</f>
        <v/>
      </c>
      <c r="K410" s="78"/>
      <c r="L410" s="78"/>
      <c r="M410" s="78"/>
      <c r="N410" s="78"/>
    </row>
    <row r="411" spans="1:14" ht="20.149999999999999" customHeight="1" x14ac:dyDescent="0.55000000000000004">
      <c r="A411" s="76" t="e">
        <f t="shared" ref="A411" si="208">A409+1</f>
        <v>#REF!</v>
      </c>
      <c r="B411" s="50">
        <v>1</v>
      </c>
      <c r="C411" s="77"/>
      <c r="D411" s="78"/>
      <c r="E411" s="78" t="str">
        <f>IF(発注書!E417="","",発注書!B417)</f>
        <v/>
      </c>
      <c r="F411" s="79" t="str">
        <f>IF(J411="","",VLOOKUP(J411,商品マスタ!$F:$G,2,FALSE))</f>
        <v/>
      </c>
      <c r="G411" s="80" t="str">
        <f>IF(F411="","",VLOOKUP(F411,商品マスタ!$G:$H,2,FALSE))</f>
        <v/>
      </c>
      <c r="H411" s="81" t="str">
        <f t="shared" si="196"/>
        <v/>
      </c>
      <c r="I411" s="82" t="str">
        <f>IF(発注書!E417="","",発注書!E417)</f>
        <v/>
      </c>
      <c r="J411" s="78" t="str">
        <f>IF(発注書!E417="","",発注書!C417)</f>
        <v/>
      </c>
      <c r="K411" s="78"/>
      <c r="L411" s="78"/>
      <c r="M411" s="78"/>
      <c r="N411" s="78"/>
    </row>
    <row r="412" spans="1:14" ht="20.149999999999999" customHeight="1" x14ac:dyDescent="0.55000000000000004">
      <c r="B412" s="50">
        <v>2</v>
      </c>
      <c r="C412" s="77"/>
      <c r="D412" s="78"/>
      <c r="E412" s="78" t="str">
        <f>IF(発注書!E418="","",発注書!B418)</f>
        <v/>
      </c>
      <c r="F412" s="79" t="str">
        <f>IF(J412="","",VLOOKUP(J412,商品マスタ!$F:$G,2,FALSE))</f>
        <v/>
      </c>
      <c r="G412" s="80" t="str">
        <f>IF(F412="","",VLOOKUP(F412,商品マスタ!$G:$H,2,FALSE))</f>
        <v/>
      </c>
      <c r="H412" s="81" t="str">
        <f t="shared" si="196"/>
        <v/>
      </c>
      <c r="I412" s="82" t="str">
        <f>IF(発注書!E418="","",発注書!E418)</f>
        <v/>
      </c>
      <c r="J412" s="78" t="str">
        <f>IF(発注書!E418="","",発注書!C418)</f>
        <v/>
      </c>
      <c r="K412" s="78"/>
      <c r="L412" s="78"/>
      <c r="M412" s="78"/>
      <c r="N412" s="78"/>
    </row>
    <row r="413" spans="1:14" ht="20.149999999999999" customHeight="1" x14ac:dyDescent="0.55000000000000004">
      <c r="A413" s="76" t="e">
        <f t="shared" ref="A413" si="209">A411+1</f>
        <v>#REF!</v>
      </c>
      <c r="B413" s="50">
        <v>1</v>
      </c>
      <c r="C413" s="77"/>
      <c r="D413" s="78"/>
      <c r="E413" s="78" t="str">
        <f>IF(発注書!E419="","",発注書!B419)</f>
        <v/>
      </c>
      <c r="F413" s="79" t="str">
        <f>IF(J413="","",VLOOKUP(J413,商品マスタ!$F:$G,2,FALSE))</f>
        <v/>
      </c>
      <c r="G413" s="80" t="str">
        <f>IF(F413="","",VLOOKUP(F413,商品マスタ!$G:$H,2,FALSE))</f>
        <v/>
      </c>
      <c r="H413" s="81" t="str">
        <f t="shared" si="196"/>
        <v/>
      </c>
      <c r="I413" s="82" t="str">
        <f>IF(発注書!E419="","",発注書!E419)</f>
        <v/>
      </c>
      <c r="J413" s="78" t="str">
        <f>IF(発注書!E419="","",発注書!C419)</f>
        <v/>
      </c>
      <c r="K413" s="78"/>
      <c r="L413" s="78"/>
      <c r="M413" s="78"/>
      <c r="N413" s="78"/>
    </row>
    <row r="414" spans="1:14" ht="20.149999999999999" customHeight="1" x14ac:dyDescent="0.55000000000000004">
      <c r="B414" s="50">
        <v>2</v>
      </c>
      <c r="C414" s="77"/>
      <c r="D414" s="78"/>
      <c r="E414" s="78" t="str">
        <f>IF(発注書!E420="","",発注書!B420)</f>
        <v/>
      </c>
      <c r="F414" s="79" t="str">
        <f>IF(J414="","",VLOOKUP(J414,商品マスタ!$F:$G,2,FALSE))</f>
        <v/>
      </c>
      <c r="G414" s="80" t="str">
        <f>IF(F414="","",VLOOKUP(F414,商品マスタ!$G:$H,2,FALSE))</f>
        <v/>
      </c>
      <c r="H414" s="81" t="str">
        <f t="shared" si="196"/>
        <v/>
      </c>
      <c r="I414" s="82" t="str">
        <f>IF(発注書!E420="","",発注書!E420)</f>
        <v/>
      </c>
      <c r="J414" s="78" t="str">
        <f>IF(発注書!E420="","",発注書!C420)</f>
        <v/>
      </c>
      <c r="K414" s="78"/>
      <c r="L414" s="78"/>
      <c r="M414" s="78"/>
      <c r="N414" s="78"/>
    </row>
    <row r="415" spans="1:14" ht="20.149999999999999" customHeight="1" x14ac:dyDescent="0.55000000000000004">
      <c r="A415" s="76" t="e">
        <f t="shared" ref="A415" si="210">A413+1</f>
        <v>#REF!</v>
      </c>
      <c r="B415" s="50">
        <v>1</v>
      </c>
      <c r="C415" s="77"/>
      <c r="D415" s="78"/>
      <c r="E415" s="78" t="str">
        <f>IF(発注書!E421="","",発注書!B421)</f>
        <v/>
      </c>
      <c r="F415" s="79" t="str">
        <f>IF(J415="","",VLOOKUP(J415,商品マスタ!$F:$G,2,FALSE))</f>
        <v/>
      </c>
      <c r="G415" s="80" t="str">
        <f>IF(F415="","",VLOOKUP(F415,商品マスタ!$G:$H,2,FALSE))</f>
        <v/>
      </c>
      <c r="H415" s="81" t="str">
        <f t="shared" si="196"/>
        <v/>
      </c>
      <c r="I415" s="82" t="str">
        <f>IF(発注書!E421="","",発注書!E421)</f>
        <v/>
      </c>
      <c r="J415" s="78" t="str">
        <f>IF(発注書!E421="","",発注書!C421)</f>
        <v/>
      </c>
      <c r="K415" s="78"/>
      <c r="L415" s="78"/>
      <c r="M415" s="78"/>
      <c r="N415" s="78"/>
    </row>
    <row r="416" spans="1:14" ht="20.149999999999999" customHeight="1" x14ac:dyDescent="0.55000000000000004">
      <c r="B416" s="50">
        <v>2</v>
      </c>
      <c r="C416" s="77"/>
      <c r="D416" s="78"/>
      <c r="E416" s="78" t="str">
        <f>IF(発注書!E422="","",発注書!B422)</f>
        <v/>
      </c>
      <c r="F416" s="79" t="str">
        <f>IF(J416="","",VLOOKUP(J416,商品マスタ!$F:$G,2,FALSE))</f>
        <v/>
      </c>
      <c r="G416" s="80" t="str">
        <f>IF(F416="","",VLOOKUP(F416,商品マスタ!$G:$H,2,FALSE))</f>
        <v/>
      </c>
      <c r="H416" s="81" t="str">
        <f t="shared" si="196"/>
        <v/>
      </c>
      <c r="I416" s="82" t="str">
        <f>IF(発注書!E422="","",発注書!E422)</f>
        <v/>
      </c>
      <c r="J416" s="78" t="str">
        <f>IF(発注書!E422="","",発注書!C422)</f>
        <v/>
      </c>
      <c r="K416" s="78"/>
      <c r="L416" s="78"/>
      <c r="M416" s="78"/>
      <c r="N416" s="78"/>
    </row>
    <row r="417" spans="1:14" ht="20.149999999999999" customHeight="1" x14ac:dyDescent="0.55000000000000004">
      <c r="A417" s="76" t="e">
        <f t="shared" ref="A417" si="211">A415+1</f>
        <v>#REF!</v>
      </c>
      <c r="B417" s="50">
        <v>1</v>
      </c>
      <c r="C417" s="77"/>
      <c r="D417" s="78"/>
      <c r="E417" s="78" t="str">
        <f>IF(発注書!E423="","",発注書!B423)</f>
        <v/>
      </c>
      <c r="F417" s="79" t="str">
        <f>IF(J417="","",VLOOKUP(J417,商品マスタ!$F:$G,2,FALSE))</f>
        <v/>
      </c>
      <c r="G417" s="80" t="str">
        <f>IF(F417="","",VLOOKUP(F417,商品マスタ!$G:$H,2,FALSE))</f>
        <v/>
      </c>
      <c r="H417" s="81" t="str">
        <f t="shared" si="196"/>
        <v/>
      </c>
      <c r="I417" s="82" t="str">
        <f>IF(発注書!E423="","",発注書!E423)</f>
        <v/>
      </c>
      <c r="J417" s="78" t="str">
        <f>IF(発注書!E423="","",発注書!C423)</f>
        <v/>
      </c>
      <c r="K417" s="78"/>
      <c r="L417" s="78"/>
      <c r="M417" s="78"/>
      <c r="N417" s="78"/>
    </row>
    <row r="418" spans="1:14" ht="20.149999999999999" customHeight="1" x14ac:dyDescent="0.55000000000000004">
      <c r="B418" s="50">
        <v>2</v>
      </c>
      <c r="C418" s="77"/>
      <c r="D418" s="78"/>
      <c r="E418" s="78" t="str">
        <f>IF(発注書!E424="","",発注書!B424)</f>
        <v/>
      </c>
      <c r="F418" s="79" t="str">
        <f>IF(J418="","",VLOOKUP(J418,商品マスタ!$F:$G,2,FALSE))</f>
        <v/>
      </c>
      <c r="G418" s="80" t="str">
        <f>IF(F418="","",VLOOKUP(F418,商品マスタ!$G:$H,2,FALSE))</f>
        <v/>
      </c>
      <c r="H418" s="81" t="str">
        <f t="shared" si="196"/>
        <v/>
      </c>
      <c r="I418" s="82" t="str">
        <f>IF(発注書!E424="","",発注書!E424)</f>
        <v/>
      </c>
      <c r="J418" s="78" t="str">
        <f>IF(発注書!E424="","",発注書!C424)</f>
        <v/>
      </c>
      <c r="K418" s="78"/>
      <c r="L418" s="78"/>
      <c r="M418" s="78"/>
      <c r="N418" s="78"/>
    </row>
    <row r="419" spans="1:14" ht="20.149999999999999" customHeight="1" x14ac:dyDescent="0.55000000000000004">
      <c r="A419" s="76" t="e">
        <f t="shared" ref="A419" si="212">A417+1</f>
        <v>#REF!</v>
      </c>
      <c r="B419" s="50">
        <v>1</v>
      </c>
      <c r="C419" s="77"/>
      <c r="D419" s="78"/>
      <c r="E419" s="78" t="str">
        <f>IF(発注書!E425="","",発注書!B425)</f>
        <v/>
      </c>
      <c r="F419" s="79" t="str">
        <f>IF(J419="","",VLOOKUP(J419,商品マスタ!$F:$G,2,FALSE))</f>
        <v/>
      </c>
      <c r="G419" s="80" t="str">
        <f>IF(F419="","",VLOOKUP(F419,商品マスタ!$G:$H,2,FALSE))</f>
        <v/>
      </c>
      <c r="H419" s="81" t="str">
        <f t="shared" si="196"/>
        <v/>
      </c>
      <c r="I419" s="82" t="str">
        <f>IF(発注書!E425="","",発注書!E425)</f>
        <v/>
      </c>
      <c r="J419" s="78" t="str">
        <f>IF(発注書!E425="","",発注書!C425)</f>
        <v/>
      </c>
      <c r="K419" s="78"/>
      <c r="L419" s="78"/>
      <c r="M419" s="78"/>
      <c r="N419" s="78"/>
    </row>
    <row r="420" spans="1:14" ht="20.149999999999999" customHeight="1" x14ac:dyDescent="0.55000000000000004">
      <c r="B420" s="50">
        <v>2</v>
      </c>
      <c r="C420" s="77"/>
      <c r="D420" s="78"/>
      <c r="E420" s="78" t="str">
        <f>IF(発注書!E426="","",発注書!B426)</f>
        <v/>
      </c>
      <c r="F420" s="79" t="str">
        <f>IF(J420="","",VLOOKUP(J420,商品マスタ!$F:$G,2,FALSE))</f>
        <v/>
      </c>
      <c r="G420" s="80" t="str">
        <f>IF(F420="","",VLOOKUP(F420,商品マスタ!$G:$H,2,FALSE))</f>
        <v/>
      </c>
      <c r="H420" s="81" t="str">
        <f t="shared" si="196"/>
        <v/>
      </c>
      <c r="I420" s="82" t="str">
        <f>IF(発注書!E426="","",発注書!E426)</f>
        <v/>
      </c>
      <c r="J420" s="78" t="str">
        <f>IF(発注書!E426="","",発注書!C426)</f>
        <v/>
      </c>
      <c r="K420" s="78"/>
      <c r="L420" s="78"/>
      <c r="M420" s="78"/>
      <c r="N420" s="78"/>
    </row>
    <row r="421" spans="1:14" ht="20.149999999999999" customHeight="1" x14ac:dyDescent="0.55000000000000004">
      <c r="A421" s="76" t="e">
        <f t="shared" ref="A421" si="213">A419+1</f>
        <v>#REF!</v>
      </c>
      <c r="B421" s="50">
        <v>1</v>
      </c>
      <c r="C421" s="77"/>
      <c r="D421" s="78"/>
      <c r="E421" s="78" t="str">
        <f>IF(発注書!E427="","",発注書!B427)</f>
        <v/>
      </c>
      <c r="F421" s="79" t="str">
        <f>IF(J421="","",VLOOKUP(J421,商品マスタ!$F:$G,2,FALSE))</f>
        <v/>
      </c>
      <c r="G421" s="80" t="str">
        <f>IF(F421="","",VLOOKUP(F421,商品マスタ!$G:$H,2,FALSE))</f>
        <v/>
      </c>
      <c r="H421" s="81" t="str">
        <f t="shared" si="196"/>
        <v/>
      </c>
      <c r="I421" s="82" t="str">
        <f>IF(発注書!E427="","",発注書!E427)</f>
        <v/>
      </c>
      <c r="J421" s="78" t="str">
        <f>IF(発注書!E427="","",発注書!C427)</f>
        <v/>
      </c>
      <c r="K421" s="78"/>
      <c r="L421" s="78"/>
      <c r="M421" s="78"/>
      <c r="N421" s="78"/>
    </row>
    <row r="422" spans="1:14" ht="20.149999999999999" customHeight="1" x14ac:dyDescent="0.55000000000000004">
      <c r="B422" s="50">
        <v>2</v>
      </c>
      <c r="C422" s="77"/>
      <c r="D422" s="78"/>
      <c r="E422" s="78" t="str">
        <f>IF(発注書!E428="","",発注書!B428)</f>
        <v/>
      </c>
      <c r="F422" s="79" t="str">
        <f>IF(J422="","",VLOOKUP(J422,商品マスタ!$F:$G,2,FALSE))</f>
        <v/>
      </c>
      <c r="G422" s="80" t="str">
        <f>IF(F422="","",VLOOKUP(F422,商品マスタ!$G:$H,2,FALSE))</f>
        <v/>
      </c>
      <c r="H422" s="81" t="str">
        <f t="shared" si="196"/>
        <v/>
      </c>
      <c r="I422" s="82" t="str">
        <f>IF(発注書!E428="","",発注書!E428)</f>
        <v/>
      </c>
      <c r="J422" s="78" t="str">
        <f>IF(発注書!E428="","",発注書!C428)</f>
        <v/>
      </c>
      <c r="K422" s="78"/>
      <c r="L422" s="78"/>
      <c r="M422" s="78"/>
      <c r="N422" s="78"/>
    </row>
    <row r="423" spans="1:14" ht="20.149999999999999" customHeight="1" x14ac:dyDescent="0.55000000000000004">
      <c r="A423" s="76" t="e">
        <f t="shared" ref="A423" si="214">A421+1</f>
        <v>#REF!</v>
      </c>
      <c r="B423" s="50">
        <v>1</v>
      </c>
      <c r="C423" s="77"/>
      <c r="D423" s="78"/>
      <c r="E423" s="78" t="str">
        <f>IF(発注書!E429="","",発注書!B429)</f>
        <v/>
      </c>
      <c r="F423" s="79" t="str">
        <f>IF(J423="","",VLOOKUP(J423,商品マスタ!$F:$G,2,FALSE))</f>
        <v/>
      </c>
      <c r="G423" s="80" t="str">
        <f>IF(F423="","",VLOOKUP(F423,商品マスタ!$G:$H,2,FALSE))</f>
        <v/>
      </c>
      <c r="H423" s="81" t="str">
        <f t="shared" si="196"/>
        <v/>
      </c>
      <c r="I423" s="82" t="str">
        <f>IF(発注書!E429="","",発注書!E429)</f>
        <v/>
      </c>
      <c r="J423" s="78" t="str">
        <f>IF(発注書!E429="","",発注書!C429)</f>
        <v/>
      </c>
      <c r="K423" s="78"/>
      <c r="L423" s="78"/>
      <c r="M423" s="78"/>
      <c r="N423" s="78"/>
    </row>
    <row r="424" spans="1:14" ht="20.149999999999999" customHeight="1" x14ac:dyDescent="0.55000000000000004">
      <c r="B424" s="50">
        <v>2</v>
      </c>
      <c r="C424" s="77"/>
      <c r="D424" s="78"/>
      <c r="E424" s="78" t="str">
        <f>IF(発注書!E430="","",発注書!B430)</f>
        <v/>
      </c>
      <c r="F424" s="79" t="str">
        <f>IF(J424="","",VLOOKUP(J424,商品マスタ!$F:$G,2,FALSE))</f>
        <v/>
      </c>
      <c r="G424" s="80" t="str">
        <f>IF(F424="","",VLOOKUP(F424,商品マスタ!$G:$H,2,FALSE))</f>
        <v/>
      </c>
      <c r="H424" s="81" t="str">
        <f t="shared" si="196"/>
        <v/>
      </c>
      <c r="I424" s="82" t="str">
        <f>IF(発注書!E430="","",発注書!E430)</f>
        <v/>
      </c>
      <c r="J424" s="78" t="str">
        <f>IF(発注書!E430="","",発注書!C430)</f>
        <v/>
      </c>
      <c r="K424" s="78"/>
      <c r="L424" s="78"/>
      <c r="M424" s="78"/>
      <c r="N424" s="78"/>
    </row>
    <row r="425" spans="1:14" ht="20.149999999999999" customHeight="1" x14ac:dyDescent="0.55000000000000004">
      <c r="A425" s="76" t="e">
        <f t="shared" ref="A425" si="215">A423+1</f>
        <v>#REF!</v>
      </c>
      <c r="B425" s="50">
        <v>1</v>
      </c>
      <c r="C425" s="77"/>
      <c r="D425" s="78"/>
      <c r="E425" s="78" t="str">
        <f>IF(発注書!E431="","",発注書!B431)</f>
        <v/>
      </c>
      <c r="F425" s="79" t="str">
        <f>IF(J425="","",VLOOKUP(J425,商品マスタ!$F:$G,2,FALSE))</f>
        <v/>
      </c>
      <c r="G425" s="80" t="str">
        <f>IF(F425="","",VLOOKUP(F425,商品マスタ!$G:$H,2,FALSE))</f>
        <v/>
      </c>
      <c r="H425" s="81" t="str">
        <f t="shared" si="196"/>
        <v/>
      </c>
      <c r="I425" s="82" t="str">
        <f>IF(発注書!E431="","",発注書!E431)</f>
        <v/>
      </c>
      <c r="J425" s="78" t="str">
        <f>IF(発注書!E431="","",発注書!C431)</f>
        <v/>
      </c>
      <c r="K425" s="78"/>
      <c r="L425" s="78"/>
      <c r="M425" s="78"/>
      <c r="N425" s="78"/>
    </row>
    <row r="426" spans="1:14" ht="20.149999999999999" customHeight="1" x14ac:dyDescent="0.55000000000000004">
      <c r="B426" s="50">
        <v>2</v>
      </c>
      <c r="C426" s="77"/>
      <c r="D426" s="78"/>
      <c r="E426" s="78" t="str">
        <f>IF(発注書!E432="","",発注書!B432)</f>
        <v/>
      </c>
      <c r="F426" s="79" t="str">
        <f>IF(J426="","",VLOOKUP(J426,商品マスタ!$F:$G,2,FALSE))</f>
        <v/>
      </c>
      <c r="G426" s="80" t="str">
        <f>IF(F426="","",VLOOKUP(F426,商品マスタ!$G:$H,2,FALSE))</f>
        <v/>
      </c>
      <c r="H426" s="81" t="str">
        <f t="shared" si="196"/>
        <v/>
      </c>
      <c r="I426" s="82" t="str">
        <f>IF(発注書!E432="","",発注書!E432)</f>
        <v/>
      </c>
      <c r="J426" s="78" t="str">
        <f>IF(発注書!E432="","",発注書!C432)</f>
        <v/>
      </c>
      <c r="K426" s="78"/>
      <c r="L426" s="78"/>
      <c r="M426" s="78"/>
      <c r="N426" s="78"/>
    </row>
    <row r="427" spans="1:14" ht="20.149999999999999" customHeight="1" x14ac:dyDescent="0.55000000000000004">
      <c r="A427" s="76" t="e">
        <f t="shared" ref="A427" si="216">A425+1</f>
        <v>#REF!</v>
      </c>
      <c r="B427" s="50">
        <v>1</v>
      </c>
      <c r="C427" s="77"/>
      <c r="D427" s="78"/>
      <c r="E427" s="78" t="str">
        <f>IF(発注書!E433="","",発注書!B433)</f>
        <v/>
      </c>
      <c r="F427" s="79" t="str">
        <f>IF(J427="","",VLOOKUP(J427,商品マスタ!$F:$G,2,FALSE))</f>
        <v/>
      </c>
      <c r="G427" s="80" t="str">
        <f>IF(F427="","",VLOOKUP(F427,商品マスタ!$G:$H,2,FALSE))</f>
        <v/>
      </c>
      <c r="H427" s="81" t="str">
        <f t="shared" si="196"/>
        <v/>
      </c>
      <c r="I427" s="82" t="str">
        <f>IF(発注書!E433="","",発注書!E433)</f>
        <v/>
      </c>
      <c r="J427" s="78" t="str">
        <f>IF(発注書!E433="","",発注書!C433)</f>
        <v/>
      </c>
      <c r="K427" s="78"/>
      <c r="L427" s="78"/>
      <c r="M427" s="78"/>
      <c r="N427" s="78"/>
    </row>
    <row r="428" spans="1:14" ht="20.149999999999999" customHeight="1" x14ac:dyDescent="0.55000000000000004">
      <c r="B428" s="50">
        <v>2</v>
      </c>
      <c r="C428" s="77"/>
      <c r="D428" s="78"/>
      <c r="E428" s="78" t="str">
        <f>IF(発注書!E434="","",発注書!B434)</f>
        <v/>
      </c>
      <c r="F428" s="79" t="str">
        <f>IF(J428="","",VLOOKUP(J428,商品マスタ!$F:$G,2,FALSE))</f>
        <v/>
      </c>
      <c r="G428" s="80" t="str">
        <f>IF(F428="","",VLOOKUP(F428,商品マスタ!$G:$H,2,FALSE))</f>
        <v/>
      </c>
      <c r="H428" s="81" t="str">
        <f t="shared" si="196"/>
        <v/>
      </c>
      <c r="I428" s="82" t="str">
        <f>IF(発注書!E434="","",発注書!E434)</f>
        <v/>
      </c>
      <c r="J428" s="78" t="str">
        <f>IF(発注書!E434="","",発注書!C434)</f>
        <v/>
      </c>
      <c r="K428" s="78"/>
      <c r="L428" s="78"/>
      <c r="M428" s="78"/>
      <c r="N428" s="78"/>
    </row>
    <row r="429" spans="1:14" ht="20.149999999999999" customHeight="1" x14ac:dyDescent="0.55000000000000004">
      <c r="A429" s="76" t="e">
        <f t="shared" ref="A429" si="217">A427+1</f>
        <v>#REF!</v>
      </c>
      <c r="B429" s="50">
        <v>1</v>
      </c>
      <c r="C429" s="77"/>
      <c r="D429" s="78"/>
      <c r="E429" s="78" t="str">
        <f>IF(発注書!E435="","",発注書!B435)</f>
        <v/>
      </c>
      <c r="F429" s="79" t="str">
        <f>IF(J429="","",VLOOKUP(J429,商品マスタ!$F:$G,2,FALSE))</f>
        <v/>
      </c>
      <c r="G429" s="80" t="str">
        <f>IF(F429="","",VLOOKUP(F429,商品マスタ!$G:$H,2,FALSE))</f>
        <v/>
      </c>
      <c r="H429" s="81" t="str">
        <f t="shared" si="196"/>
        <v/>
      </c>
      <c r="I429" s="82" t="str">
        <f>IF(発注書!E435="","",発注書!E435)</f>
        <v/>
      </c>
      <c r="J429" s="78" t="str">
        <f>IF(発注書!E435="","",発注書!C435)</f>
        <v/>
      </c>
      <c r="K429" s="78"/>
      <c r="L429" s="78"/>
      <c r="M429" s="78"/>
      <c r="N429" s="78"/>
    </row>
    <row r="430" spans="1:14" ht="20.149999999999999" customHeight="1" x14ac:dyDescent="0.55000000000000004">
      <c r="B430" s="50">
        <v>2</v>
      </c>
      <c r="C430" s="77"/>
      <c r="D430" s="78"/>
      <c r="E430" s="78" t="str">
        <f>IF(発注書!E436="","",発注書!B436)</f>
        <v/>
      </c>
      <c r="F430" s="79" t="str">
        <f>IF(J430="","",VLOOKUP(J430,商品マスタ!$F:$G,2,FALSE))</f>
        <v/>
      </c>
      <c r="G430" s="80" t="str">
        <f>IF(F430="","",VLOOKUP(F430,商品マスタ!$G:$H,2,FALSE))</f>
        <v/>
      </c>
      <c r="H430" s="81" t="str">
        <f t="shared" si="196"/>
        <v/>
      </c>
      <c r="I430" s="82" t="str">
        <f>IF(発注書!E436="","",発注書!E436)</f>
        <v/>
      </c>
      <c r="J430" s="78" t="str">
        <f>IF(発注書!E436="","",発注書!C436)</f>
        <v/>
      </c>
      <c r="K430" s="78"/>
      <c r="L430" s="78"/>
      <c r="M430" s="78"/>
      <c r="N430" s="78"/>
    </row>
    <row r="431" spans="1:14" ht="20.149999999999999" customHeight="1" x14ac:dyDescent="0.55000000000000004">
      <c r="A431" s="76" t="e">
        <f t="shared" ref="A431" si="218">A429+1</f>
        <v>#REF!</v>
      </c>
      <c r="B431" s="50">
        <v>1</v>
      </c>
      <c r="C431" s="77"/>
      <c r="D431" s="78"/>
      <c r="E431" s="78" t="str">
        <f>IF(発注書!E437="","",発注書!B437)</f>
        <v/>
      </c>
      <c r="F431" s="79" t="str">
        <f>IF(J431="","",VLOOKUP(J431,商品マスタ!$F:$G,2,FALSE))</f>
        <v/>
      </c>
      <c r="G431" s="80" t="str">
        <f>IF(F431="","",VLOOKUP(F431,商品マスタ!$G:$H,2,FALSE))</f>
        <v/>
      </c>
      <c r="H431" s="81" t="str">
        <f t="shared" si="196"/>
        <v/>
      </c>
      <c r="I431" s="82" t="str">
        <f>IF(発注書!E437="","",発注書!E437)</f>
        <v/>
      </c>
      <c r="J431" s="78" t="str">
        <f>IF(発注書!E437="","",発注書!C437)</f>
        <v/>
      </c>
      <c r="K431" s="78"/>
      <c r="L431" s="78"/>
      <c r="M431" s="78"/>
      <c r="N431" s="78"/>
    </row>
    <row r="432" spans="1:14" ht="20.149999999999999" customHeight="1" x14ac:dyDescent="0.55000000000000004">
      <c r="B432" s="50">
        <v>2</v>
      </c>
      <c r="C432" s="77"/>
      <c r="D432" s="78"/>
      <c r="E432" s="78" t="str">
        <f>IF(発注書!E438="","",発注書!B438)</f>
        <v/>
      </c>
      <c r="F432" s="79" t="str">
        <f>IF(J432="","",VLOOKUP(J432,商品マスタ!$F:$G,2,FALSE))</f>
        <v/>
      </c>
      <c r="G432" s="80" t="str">
        <f>IF(F432="","",VLOOKUP(F432,商品マスタ!$G:$H,2,FALSE))</f>
        <v/>
      </c>
      <c r="H432" s="81" t="str">
        <f t="shared" si="196"/>
        <v/>
      </c>
      <c r="I432" s="82" t="str">
        <f>IF(発注書!E438="","",発注書!E438)</f>
        <v/>
      </c>
      <c r="J432" s="78" t="str">
        <f>IF(発注書!E438="","",発注書!C438)</f>
        <v/>
      </c>
      <c r="K432" s="78"/>
      <c r="L432" s="78"/>
      <c r="M432" s="78"/>
      <c r="N432" s="78"/>
    </row>
    <row r="433" spans="1:14" ht="20.149999999999999" customHeight="1" x14ac:dyDescent="0.55000000000000004">
      <c r="A433" s="76" t="e">
        <f t="shared" ref="A433" si="219">A431+1</f>
        <v>#REF!</v>
      </c>
      <c r="B433" s="50">
        <v>1</v>
      </c>
      <c r="C433" s="77"/>
      <c r="D433" s="78"/>
      <c r="E433" s="78" t="str">
        <f>IF(発注書!E439="","",発注書!B439)</f>
        <v/>
      </c>
      <c r="F433" s="79" t="str">
        <f>IF(J433="","",VLOOKUP(J433,商品マスタ!$F:$G,2,FALSE))</f>
        <v/>
      </c>
      <c r="G433" s="80" t="str">
        <f>IF(F433="","",VLOOKUP(F433,商品マスタ!$G:$H,2,FALSE))</f>
        <v/>
      </c>
      <c r="H433" s="81" t="str">
        <f t="shared" si="196"/>
        <v/>
      </c>
      <c r="I433" s="82" t="str">
        <f>IF(発注書!E439="","",発注書!E439)</f>
        <v/>
      </c>
      <c r="J433" s="78" t="str">
        <f>IF(発注書!E439="","",発注書!C439)</f>
        <v/>
      </c>
      <c r="K433" s="78"/>
      <c r="L433" s="78"/>
      <c r="M433" s="78"/>
      <c r="N433" s="78"/>
    </row>
    <row r="434" spans="1:14" ht="20.149999999999999" customHeight="1" x14ac:dyDescent="0.55000000000000004">
      <c r="B434" s="50">
        <v>2</v>
      </c>
      <c r="C434" s="77"/>
      <c r="D434" s="78"/>
      <c r="E434" s="78" t="str">
        <f>IF(発注書!E440="","",発注書!B440)</f>
        <v/>
      </c>
      <c r="F434" s="79" t="str">
        <f>IF(J434="","",VLOOKUP(J434,商品マスタ!$F:$G,2,FALSE))</f>
        <v/>
      </c>
      <c r="G434" s="80" t="str">
        <f>IF(F434="","",VLOOKUP(F434,商品マスタ!$G:$H,2,FALSE))</f>
        <v/>
      </c>
      <c r="H434" s="81" t="str">
        <f t="shared" si="196"/>
        <v/>
      </c>
      <c r="I434" s="82" t="str">
        <f>IF(発注書!E440="","",発注書!E440)</f>
        <v/>
      </c>
      <c r="J434" s="78" t="str">
        <f>IF(発注書!E440="","",発注書!C440)</f>
        <v/>
      </c>
      <c r="K434" s="78"/>
      <c r="L434" s="78"/>
      <c r="M434" s="78"/>
      <c r="N434" s="78"/>
    </row>
    <row r="435" spans="1:14" ht="20.149999999999999" customHeight="1" x14ac:dyDescent="0.55000000000000004">
      <c r="A435" s="76" t="e">
        <f t="shared" ref="A435" si="220">A433+1</f>
        <v>#REF!</v>
      </c>
      <c r="B435" s="50">
        <v>1</v>
      </c>
      <c r="C435" s="77"/>
      <c r="D435" s="78"/>
      <c r="E435" s="78" t="str">
        <f>IF(発注書!E441="","",発注書!B441)</f>
        <v/>
      </c>
      <c r="F435" s="79" t="str">
        <f>IF(J435="","",VLOOKUP(J435,商品マスタ!$F:$G,2,FALSE))</f>
        <v/>
      </c>
      <c r="G435" s="80" t="str">
        <f>IF(F435="","",VLOOKUP(F435,商品マスタ!$G:$H,2,FALSE))</f>
        <v/>
      </c>
      <c r="H435" s="81" t="str">
        <f t="shared" si="196"/>
        <v/>
      </c>
      <c r="I435" s="82" t="str">
        <f>IF(発注書!E441="","",発注書!E441)</f>
        <v/>
      </c>
      <c r="J435" s="78" t="str">
        <f>IF(発注書!E441="","",発注書!C441)</f>
        <v/>
      </c>
      <c r="K435" s="78"/>
      <c r="L435" s="78"/>
      <c r="M435" s="78"/>
      <c r="N435" s="78"/>
    </row>
    <row r="436" spans="1:14" ht="20.149999999999999" customHeight="1" x14ac:dyDescent="0.55000000000000004">
      <c r="B436" s="50">
        <v>2</v>
      </c>
      <c r="C436" s="77"/>
      <c r="D436" s="78"/>
      <c r="E436" s="78" t="str">
        <f>IF(発注書!E442="","",発注書!B442)</f>
        <v/>
      </c>
      <c r="F436" s="79" t="str">
        <f>IF(J436="","",VLOOKUP(J436,商品マスタ!$F:$G,2,FALSE))</f>
        <v/>
      </c>
      <c r="G436" s="80" t="str">
        <f>IF(F436="","",VLOOKUP(F436,商品マスタ!$G:$H,2,FALSE))</f>
        <v/>
      </c>
      <c r="H436" s="81" t="str">
        <f t="shared" si="196"/>
        <v/>
      </c>
      <c r="I436" s="82" t="str">
        <f>IF(発注書!E442="","",発注書!E442)</f>
        <v/>
      </c>
      <c r="J436" s="78" t="str">
        <f>IF(発注書!E442="","",発注書!C442)</f>
        <v/>
      </c>
      <c r="K436" s="78"/>
      <c r="L436" s="78"/>
      <c r="M436" s="78"/>
      <c r="N436" s="78"/>
    </row>
    <row r="437" spans="1:14" ht="20.149999999999999" customHeight="1" x14ac:dyDescent="0.55000000000000004">
      <c r="A437" s="76" t="e">
        <f t="shared" ref="A437" si="221">A435+1</f>
        <v>#REF!</v>
      </c>
      <c r="B437" s="50">
        <v>1</v>
      </c>
      <c r="C437" s="77"/>
      <c r="D437" s="78"/>
      <c r="E437" s="78" t="str">
        <f>IF(発注書!E443="","",発注書!B443)</f>
        <v/>
      </c>
      <c r="F437" s="79" t="str">
        <f>IF(J437="","",VLOOKUP(J437,商品マスタ!$F:$G,2,FALSE))</f>
        <v/>
      </c>
      <c r="G437" s="80" t="str">
        <f>IF(F437="","",VLOOKUP(F437,商品マスタ!$G:$H,2,FALSE))</f>
        <v/>
      </c>
      <c r="H437" s="81" t="str">
        <f t="shared" si="196"/>
        <v/>
      </c>
      <c r="I437" s="82" t="str">
        <f>IF(発注書!E443="","",発注書!E443)</f>
        <v/>
      </c>
      <c r="J437" s="78" t="str">
        <f>IF(発注書!E443="","",発注書!C443)</f>
        <v/>
      </c>
      <c r="K437" s="78"/>
      <c r="L437" s="78"/>
      <c r="M437" s="78"/>
      <c r="N437" s="78"/>
    </row>
    <row r="438" spans="1:14" ht="20.149999999999999" customHeight="1" x14ac:dyDescent="0.55000000000000004">
      <c r="B438" s="50">
        <v>2</v>
      </c>
      <c r="C438" s="77"/>
      <c r="D438" s="78"/>
      <c r="E438" s="78" t="str">
        <f>IF(発注書!E444="","",発注書!B444)</f>
        <v/>
      </c>
      <c r="F438" s="79" t="str">
        <f>IF(J438="","",VLOOKUP(J438,商品マスタ!$F:$G,2,FALSE))</f>
        <v/>
      </c>
      <c r="G438" s="80" t="str">
        <f>IF(F438="","",VLOOKUP(F438,商品マスタ!$G:$H,2,FALSE))</f>
        <v/>
      </c>
      <c r="H438" s="81" t="str">
        <f t="shared" si="196"/>
        <v/>
      </c>
      <c r="I438" s="82" t="str">
        <f>IF(発注書!E444="","",発注書!E444)</f>
        <v/>
      </c>
      <c r="J438" s="78" t="str">
        <f>IF(発注書!E444="","",発注書!C444)</f>
        <v/>
      </c>
      <c r="K438" s="78"/>
      <c r="L438" s="78"/>
      <c r="M438" s="78"/>
      <c r="N438" s="78"/>
    </row>
    <row r="439" spans="1:14" ht="20.149999999999999" customHeight="1" x14ac:dyDescent="0.55000000000000004">
      <c r="A439" s="76" t="e">
        <f t="shared" ref="A439" si="222">A437+1</f>
        <v>#REF!</v>
      </c>
      <c r="B439" s="50">
        <v>1</v>
      </c>
      <c r="C439" s="77"/>
      <c r="D439" s="78"/>
      <c r="E439" s="78" t="str">
        <f>IF(発注書!E445="","",発注書!B445)</f>
        <v/>
      </c>
      <c r="F439" s="79" t="str">
        <f>IF(J439="","",VLOOKUP(J439,商品マスタ!$F:$G,2,FALSE))</f>
        <v/>
      </c>
      <c r="G439" s="80" t="str">
        <f>IF(F439="","",VLOOKUP(F439,商品マスタ!$G:$H,2,FALSE))</f>
        <v/>
      </c>
      <c r="H439" s="81" t="str">
        <f t="shared" si="196"/>
        <v/>
      </c>
      <c r="I439" s="82" t="str">
        <f>IF(発注書!E445="","",発注書!E445)</f>
        <v/>
      </c>
      <c r="J439" s="78" t="str">
        <f>IF(発注書!E445="","",発注書!C445)</f>
        <v/>
      </c>
      <c r="K439" s="78"/>
      <c r="L439" s="78"/>
      <c r="M439" s="78"/>
      <c r="N439" s="78"/>
    </row>
    <row r="440" spans="1:14" ht="20.149999999999999" customHeight="1" x14ac:dyDescent="0.55000000000000004">
      <c r="B440" s="50">
        <v>2</v>
      </c>
      <c r="C440" s="77"/>
      <c r="D440" s="78"/>
      <c r="E440" s="78" t="str">
        <f>IF(発注書!E446="","",発注書!B446)</f>
        <v/>
      </c>
      <c r="F440" s="79" t="str">
        <f>IF(J440="","",VLOOKUP(J440,商品マスタ!$F:$G,2,FALSE))</f>
        <v/>
      </c>
      <c r="G440" s="80" t="str">
        <f>IF(F440="","",VLOOKUP(F440,商品マスタ!$G:$H,2,FALSE))</f>
        <v/>
      </c>
      <c r="H440" s="81" t="str">
        <f t="shared" si="196"/>
        <v/>
      </c>
      <c r="I440" s="82" t="str">
        <f>IF(発注書!E446="","",発注書!E446)</f>
        <v/>
      </c>
      <c r="J440" s="78" t="str">
        <f>IF(発注書!E446="","",発注書!C446)</f>
        <v/>
      </c>
      <c r="K440" s="78"/>
      <c r="L440" s="78"/>
      <c r="M440" s="78"/>
      <c r="N440" s="78"/>
    </row>
    <row r="441" spans="1:14" ht="20.149999999999999" customHeight="1" x14ac:dyDescent="0.55000000000000004">
      <c r="A441" s="76" t="e">
        <f t="shared" ref="A441" si="223">A439+1</f>
        <v>#REF!</v>
      </c>
      <c r="B441" s="50">
        <v>1</v>
      </c>
      <c r="C441" s="77"/>
      <c r="D441" s="78"/>
      <c r="E441" s="78" t="str">
        <f>IF(発注書!E447="","",発注書!B447)</f>
        <v/>
      </c>
      <c r="F441" s="79" t="str">
        <f>IF(J441="","",VLOOKUP(J441,商品マスタ!$F:$G,2,FALSE))</f>
        <v/>
      </c>
      <c r="G441" s="80" t="str">
        <f>IF(F441="","",VLOOKUP(F441,商品マスタ!$G:$H,2,FALSE))</f>
        <v/>
      </c>
      <c r="H441" s="81" t="str">
        <f t="shared" si="196"/>
        <v/>
      </c>
      <c r="I441" s="82" t="str">
        <f>IF(発注書!E447="","",発注書!E447)</f>
        <v/>
      </c>
      <c r="J441" s="78" t="str">
        <f>IF(発注書!E447="","",発注書!C447)</f>
        <v/>
      </c>
      <c r="K441" s="78"/>
      <c r="L441" s="78"/>
      <c r="M441" s="78"/>
      <c r="N441" s="78"/>
    </row>
    <row r="442" spans="1:14" ht="20.149999999999999" customHeight="1" x14ac:dyDescent="0.55000000000000004">
      <c r="B442" s="50">
        <v>2</v>
      </c>
      <c r="C442" s="77"/>
      <c r="D442" s="78"/>
      <c r="E442" s="78" t="str">
        <f>IF(発注書!E448="","",発注書!B448)</f>
        <v/>
      </c>
      <c r="F442" s="79" t="str">
        <f>IF(J442="","",VLOOKUP(J442,商品マスタ!$F:$G,2,FALSE))</f>
        <v/>
      </c>
      <c r="G442" s="80" t="str">
        <f>IF(F442="","",VLOOKUP(F442,商品マスタ!$G:$H,2,FALSE))</f>
        <v/>
      </c>
      <c r="H442" s="81" t="str">
        <f t="shared" si="196"/>
        <v/>
      </c>
      <c r="I442" s="82" t="str">
        <f>IF(発注書!E448="","",発注書!E448)</f>
        <v/>
      </c>
      <c r="J442" s="78" t="str">
        <f>IF(発注書!E448="","",発注書!C448)</f>
        <v/>
      </c>
      <c r="K442" s="78"/>
      <c r="L442" s="78"/>
      <c r="M442" s="78"/>
      <c r="N442" s="78"/>
    </row>
    <row r="443" spans="1:14" ht="20.149999999999999" customHeight="1" x14ac:dyDescent="0.55000000000000004">
      <c r="A443" s="76" t="e">
        <f t="shared" ref="A443" si="224">A441+1</f>
        <v>#REF!</v>
      </c>
      <c r="B443" s="50">
        <v>1</v>
      </c>
      <c r="C443" s="77"/>
      <c r="D443" s="78"/>
      <c r="E443" s="78" t="str">
        <f>IF(発注書!E449="","",発注書!B449)</f>
        <v/>
      </c>
      <c r="F443" s="79" t="str">
        <f>IF(J443="","",VLOOKUP(J443,商品マスタ!$F:$G,2,FALSE))</f>
        <v/>
      </c>
      <c r="G443" s="80" t="str">
        <f>IF(F443="","",VLOOKUP(F443,商品マスタ!$G:$H,2,FALSE))</f>
        <v/>
      </c>
      <c r="H443" s="81" t="str">
        <f t="shared" si="196"/>
        <v/>
      </c>
      <c r="I443" s="82" t="str">
        <f>IF(発注書!E449="","",発注書!E449)</f>
        <v/>
      </c>
      <c r="J443" s="78" t="str">
        <f>IF(発注書!E449="","",発注書!C449)</f>
        <v/>
      </c>
      <c r="K443" s="78"/>
      <c r="L443" s="78"/>
      <c r="M443" s="78"/>
      <c r="N443" s="78"/>
    </row>
    <row r="444" spans="1:14" ht="20.149999999999999" customHeight="1" x14ac:dyDescent="0.55000000000000004">
      <c r="B444" s="50">
        <v>2</v>
      </c>
      <c r="C444" s="77"/>
      <c r="D444" s="78"/>
      <c r="E444" s="78" t="str">
        <f>IF(発注書!E450="","",発注書!B450)</f>
        <v/>
      </c>
      <c r="F444" s="79" t="str">
        <f>IF(J444="","",VLOOKUP(J444,商品マスタ!$F:$G,2,FALSE))</f>
        <v/>
      </c>
      <c r="G444" s="80" t="str">
        <f>IF(F444="","",VLOOKUP(F444,商品マスタ!$G:$H,2,FALSE))</f>
        <v/>
      </c>
      <c r="H444" s="81" t="str">
        <f t="shared" si="196"/>
        <v/>
      </c>
      <c r="I444" s="82" t="str">
        <f>IF(発注書!E450="","",発注書!E450)</f>
        <v/>
      </c>
      <c r="J444" s="78" t="str">
        <f>IF(発注書!E450="","",発注書!C450)</f>
        <v/>
      </c>
      <c r="K444" s="78"/>
      <c r="L444" s="78"/>
      <c r="M444" s="78"/>
      <c r="N444" s="78"/>
    </row>
    <row r="445" spans="1:14" ht="20.149999999999999" customHeight="1" x14ac:dyDescent="0.55000000000000004">
      <c r="A445" s="76" t="e">
        <f t="shared" ref="A445" si="225">A443+1</f>
        <v>#REF!</v>
      </c>
      <c r="B445" s="50">
        <v>1</v>
      </c>
      <c r="C445" s="77"/>
      <c r="D445" s="78"/>
      <c r="E445" s="78" t="str">
        <f>IF(発注書!E451="","",発注書!B451)</f>
        <v/>
      </c>
      <c r="F445" s="79" t="str">
        <f>IF(J445="","",VLOOKUP(J445,商品マスタ!$F:$G,2,FALSE))</f>
        <v/>
      </c>
      <c r="G445" s="80" t="str">
        <f>IF(F445="","",VLOOKUP(F445,商品マスタ!$G:$H,2,FALSE))</f>
        <v/>
      </c>
      <c r="H445" s="81" t="str">
        <f t="shared" si="196"/>
        <v/>
      </c>
      <c r="I445" s="82" t="str">
        <f>IF(発注書!E451="","",発注書!E451)</f>
        <v/>
      </c>
      <c r="J445" s="78" t="str">
        <f>IF(発注書!E451="","",発注書!C451)</f>
        <v/>
      </c>
      <c r="K445" s="78"/>
      <c r="L445" s="78"/>
      <c r="M445" s="78"/>
      <c r="N445" s="78"/>
    </row>
    <row r="446" spans="1:14" ht="20.149999999999999" customHeight="1" x14ac:dyDescent="0.55000000000000004">
      <c r="B446" s="50">
        <v>2</v>
      </c>
      <c r="C446" s="77"/>
      <c r="D446" s="78"/>
      <c r="E446" s="78" t="str">
        <f>IF(発注書!E452="","",発注書!B452)</f>
        <v/>
      </c>
      <c r="F446" s="79" t="str">
        <f>IF(J446="","",VLOOKUP(J446,商品マスタ!$F:$G,2,FALSE))</f>
        <v/>
      </c>
      <c r="G446" s="80" t="str">
        <f>IF(F446="","",VLOOKUP(F446,商品マスタ!$G:$H,2,FALSE))</f>
        <v/>
      </c>
      <c r="H446" s="81" t="str">
        <f t="shared" si="196"/>
        <v/>
      </c>
      <c r="I446" s="82" t="str">
        <f>IF(発注書!E452="","",発注書!E452)</f>
        <v/>
      </c>
      <c r="J446" s="78" t="str">
        <f>IF(発注書!E452="","",発注書!C452)</f>
        <v/>
      </c>
      <c r="K446" s="78"/>
      <c r="L446" s="78"/>
      <c r="M446" s="78"/>
      <c r="N446" s="78"/>
    </row>
    <row r="447" spans="1:14" ht="20.149999999999999" customHeight="1" x14ac:dyDescent="0.55000000000000004">
      <c r="A447" s="76" t="e">
        <f t="shared" ref="A447" si="226">A445+1</f>
        <v>#REF!</v>
      </c>
      <c r="B447" s="50">
        <v>1</v>
      </c>
      <c r="C447" s="77"/>
      <c r="D447" s="78"/>
      <c r="E447" s="78" t="str">
        <f>IF(発注書!E453="","",発注書!B453)</f>
        <v/>
      </c>
      <c r="F447" s="79" t="str">
        <f>IF(J447="","",VLOOKUP(J447,商品マスタ!$F:$G,2,FALSE))</f>
        <v/>
      </c>
      <c r="G447" s="80" t="str">
        <f>IF(F447="","",VLOOKUP(F447,商品マスタ!$G:$H,2,FALSE))</f>
        <v/>
      </c>
      <c r="H447" s="81" t="str">
        <f t="shared" si="196"/>
        <v/>
      </c>
      <c r="I447" s="82" t="str">
        <f>IF(発注書!E453="","",発注書!E453)</f>
        <v/>
      </c>
      <c r="J447" s="78" t="str">
        <f>IF(発注書!E453="","",発注書!C453)</f>
        <v/>
      </c>
      <c r="K447" s="78"/>
      <c r="L447" s="78"/>
      <c r="M447" s="78"/>
      <c r="N447" s="78"/>
    </row>
    <row r="448" spans="1:14" ht="20.149999999999999" customHeight="1" x14ac:dyDescent="0.55000000000000004">
      <c r="B448" s="50">
        <v>2</v>
      </c>
      <c r="C448" s="77"/>
      <c r="D448" s="78"/>
      <c r="E448" s="78" t="str">
        <f>IF(発注書!E454="","",発注書!B454)</f>
        <v/>
      </c>
      <c r="F448" s="79" t="str">
        <f>IF(J448="","",VLOOKUP(J448,商品マスタ!$F:$G,2,FALSE))</f>
        <v/>
      </c>
      <c r="G448" s="80" t="str">
        <f>IF(F448="","",VLOOKUP(F448,商品マスタ!$G:$H,2,FALSE))</f>
        <v/>
      </c>
      <c r="H448" s="81" t="str">
        <f t="shared" si="196"/>
        <v/>
      </c>
      <c r="I448" s="82" t="str">
        <f>IF(発注書!E454="","",発注書!E454)</f>
        <v/>
      </c>
      <c r="J448" s="78" t="str">
        <f>IF(発注書!E454="","",発注書!C454)</f>
        <v/>
      </c>
      <c r="K448" s="78"/>
      <c r="L448" s="78"/>
      <c r="M448" s="78"/>
      <c r="N448" s="78"/>
    </row>
    <row r="449" spans="1:14" ht="20.149999999999999" customHeight="1" x14ac:dyDescent="0.55000000000000004">
      <c r="A449" s="76" t="e">
        <f t="shared" ref="A449" si="227">A447+1</f>
        <v>#REF!</v>
      </c>
      <c r="B449" s="50">
        <v>1</v>
      </c>
      <c r="C449" s="77"/>
      <c r="D449" s="78"/>
      <c r="E449" s="78" t="str">
        <f>IF(発注書!E455="","",発注書!B455)</f>
        <v/>
      </c>
      <c r="F449" s="79" t="str">
        <f>IF(J449="","",VLOOKUP(J449,商品マスタ!$F:$G,2,FALSE))</f>
        <v/>
      </c>
      <c r="G449" s="80" t="str">
        <f>IF(F449="","",VLOOKUP(F449,商品マスタ!$G:$H,2,FALSE))</f>
        <v/>
      </c>
      <c r="H449" s="81" t="str">
        <f t="shared" si="196"/>
        <v/>
      </c>
      <c r="I449" s="82" t="str">
        <f>IF(発注書!E455="","",発注書!E455)</f>
        <v/>
      </c>
      <c r="J449" s="78" t="str">
        <f>IF(発注書!E455="","",発注書!C455)</f>
        <v/>
      </c>
      <c r="K449" s="78"/>
      <c r="L449" s="78"/>
      <c r="M449" s="78"/>
      <c r="N449" s="78"/>
    </row>
    <row r="450" spans="1:14" ht="20.149999999999999" customHeight="1" x14ac:dyDescent="0.55000000000000004">
      <c r="B450" s="50">
        <v>2</v>
      </c>
      <c r="C450" s="77"/>
      <c r="D450" s="78"/>
      <c r="E450" s="78" t="str">
        <f>IF(発注書!E456="","",発注書!B456)</f>
        <v/>
      </c>
      <c r="F450" s="79" t="str">
        <f>IF(J450="","",VLOOKUP(J450,商品マスタ!$F:$G,2,FALSE))</f>
        <v/>
      </c>
      <c r="G450" s="80" t="str">
        <f>IF(F450="","",VLOOKUP(F450,商品マスタ!$G:$H,2,FALSE))</f>
        <v/>
      </c>
      <c r="H450" s="81" t="str">
        <f t="shared" si="196"/>
        <v/>
      </c>
      <c r="I450" s="82" t="str">
        <f>IF(発注書!E456="","",発注書!E456)</f>
        <v/>
      </c>
      <c r="J450" s="78" t="str">
        <f>IF(発注書!E456="","",発注書!C456)</f>
        <v/>
      </c>
      <c r="K450" s="78"/>
      <c r="L450" s="78"/>
      <c r="M450" s="78"/>
      <c r="N450" s="78"/>
    </row>
    <row r="451" spans="1:14" ht="20.149999999999999" customHeight="1" x14ac:dyDescent="0.55000000000000004">
      <c r="A451" s="76" t="e">
        <f t="shared" ref="A451" si="228">A449+1</f>
        <v>#REF!</v>
      </c>
      <c r="B451" s="50">
        <v>1</v>
      </c>
      <c r="C451" s="77"/>
      <c r="D451" s="78"/>
      <c r="E451" s="78" t="str">
        <f>IF(発注書!E457="","",発注書!B457)</f>
        <v/>
      </c>
      <c r="F451" s="79" t="str">
        <f>IF(J451="","",VLOOKUP(J451,商品マスタ!$F:$G,2,FALSE))</f>
        <v/>
      </c>
      <c r="G451" s="80" t="str">
        <f>IF(F451="","",VLOOKUP(F451,商品マスタ!$G:$H,2,FALSE))</f>
        <v/>
      </c>
      <c r="H451" s="81" t="str">
        <f t="shared" si="196"/>
        <v/>
      </c>
      <c r="I451" s="82" t="str">
        <f>IF(発注書!E457="","",発注書!E457)</f>
        <v/>
      </c>
      <c r="J451" s="78" t="str">
        <f>IF(発注書!E457="","",発注書!C457)</f>
        <v/>
      </c>
      <c r="K451" s="78"/>
      <c r="L451" s="78"/>
      <c r="M451" s="78"/>
      <c r="N451" s="78"/>
    </row>
    <row r="452" spans="1:14" ht="20.149999999999999" customHeight="1" x14ac:dyDescent="0.55000000000000004">
      <c r="B452" s="50">
        <v>2</v>
      </c>
      <c r="C452" s="77"/>
      <c r="D452" s="78"/>
      <c r="E452" s="78" t="str">
        <f>IF(発注書!E458="","",発注書!B458)</f>
        <v/>
      </c>
      <c r="F452" s="79" t="str">
        <f>IF(J452="","",VLOOKUP(J452,商品マスタ!$F:$G,2,FALSE))</f>
        <v/>
      </c>
      <c r="G452" s="80" t="str">
        <f>IF(F452="","",VLOOKUP(F452,商品マスタ!$G:$H,2,FALSE))</f>
        <v/>
      </c>
      <c r="H452" s="81" t="str">
        <f t="shared" ref="H452:H515" si="229">IF(E452="","",IF(E452="",LEN(SUBSTITUTE(D452," ","")),LEN(SUBSTITUTE(E452," ",""))))</f>
        <v/>
      </c>
      <c r="I452" s="82" t="str">
        <f>IF(発注書!E458="","",発注書!E458)</f>
        <v/>
      </c>
      <c r="J452" s="78" t="str">
        <f>IF(発注書!E458="","",発注書!C458)</f>
        <v/>
      </c>
      <c r="K452" s="78"/>
      <c r="L452" s="78"/>
      <c r="M452" s="78"/>
      <c r="N452" s="78"/>
    </row>
    <row r="453" spans="1:14" ht="20.149999999999999" customHeight="1" x14ac:dyDescent="0.55000000000000004">
      <c r="A453" s="76" t="e">
        <f t="shared" ref="A453" si="230">A451+1</f>
        <v>#REF!</v>
      </c>
      <c r="B453" s="50">
        <v>1</v>
      </c>
      <c r="C453" s="77"/>
      <c r="D453" s="78"/>
      <c r="E453" s="78" t="str">
        <f>IF(発注書!E459="","",発注書!B459)</f>
        <v/>
      </c>
      <c r="F453" s="79" t="str">
        <f>IF(J453="","",VLOOKUP(J453,商品マスタ!$F:$G,2,FALSE))</f>
        <v/>
      </c>
      <c r="G453" s="80" t="str">
        <f>IF(F453="","",VLOOKUP(F453,商品マスタ!$G:$H,2,FALSE))</f>
        <v/>
      </c>
      <c r="H453" s="81" t="str">
        <f t="shared" si="229"/>
        <v/>
      </c>
      <c r="I453" s="82" t="str">
        <f>IF(発注書!E459="","",発注書!E459)</f>
        <v/>
      </c>
      <c r="J453" s="78" t="str">
        <f>IF(発注書!E459="","",発注書!C459)</f>
        <v/>
      </c>
      <c r="K453" s="78"/>
      <c r="L453" s="78"/>
      <c r="M453" s="78"/>
      <c r="N453" s="78"/>
    </row>
    <row r="454" spans="1:14" ht="20.149999999999999" customHeight="1" x14ac:dyDescent="0.55000000000000004">
      <c r="B454" s="50">
        <v>2</v>
      </c>
      <c r="C454" s="77"/>
      <c r="D454" s="78"/>
      <c r="E454" s="78" t="str">
        <f>IF(発注書!E460="","",発注書!B460)</f>
        <v/>
      </c>
      <c r="F454" s="79" t="str">
        <f>IF(J454="","",VLOOKUP(J454,商品マスタ!$F:$G,2,FALSE))</f>
        <v/>
      </c>
      <c r="G454" s="80" t="str">
        <f>IF(F454="","",VLOOKUP(F454,商品マスタ!$G:$H,2,FALSE))</f>
        <v/>
      </c>
      <c r="H454" s="81" t="str">
        <f t="shared" si="229"/>
        <v/>
      </c>
      <c r="I454" s="82" t="str">
        <f>IF(発注書!E460="","",発注書!E460)</f>
        <v/>
      </c>
      <c r="J454" s="78" t="str">
        <f>IF(発注書!E460="","",発注書!C460)</f>
        <v/>
      </c>
      <c r="K454" s="78"/>
      <c r="L454" s="78"/>
      <c r="M454" s="78"/>
      <c r="N454" s="78"/>
    </row>
    <row r="455" spans="1:14" ht="20.149999999999999" customHeight="1" x14ac:dyDescent="0.55000000000000004">
      <c r="A455" s="76" t="e">
        <f t="shared" ref="A455" si="231">A453+1</f>
        <v>#REF!</v>
      </c>
      <c r="B455" s="50">
        <v>1</v>
      </c>
      <c r="C455" s="77"/>
      <c r="D455" s="78"/>
      <c r="E455" s="78" t="str">
        <f>IF(発注書!E461="","",発注書!B461)</f>
        <v/>
      </c>
      <c r="F455" s="79" t="str">
        <f>IF(J455="","",VLOOKUP(J455,商品マスタ!$F:$G,2,FALSE))</f>
        <v/>
      </c>
      <c r="G455" s="80" t="str">
        <f>IF(F455="","",VLOOKUP(F455,商品マスタ!$G:$H,2,FALSE))</f>
        <v/>
      </c>
      <c r="H455" s="81" t="str">
        <f t="shared" si="229"/>
        <v/>
      </c>
      <c r="I455" s="82" t="str">
        <f>IF(発注書!E461="","",発注書!E461)</f>
        <v/>
      </c>
      <c r="J455" s="78" t="str">
        <f>IF(発注書!E461="","",発注書!C461)</f>
        <v/>
      </c>
      <c r="K455" s="78"/>
      <c r="L455" s="78"/>
      <c r="M455" s="78"/>
      <c r="N455" s="78"/>
    </row>
    <row r="456" spans="1:14" ht="20.149999999999999" customHeight="1" x14ac:dyDescent="0.55000000000000004">
      <c r="B456" s="50">
        <v>2</v>
      </c>
      <c r="C456" s="77"/>
      <c r="D456" s="78"/>
      <c r="E456" s="78" t="str">
        <f>IF(発注書!E462="","",発注書!B462)</f>
        <v/>
      </c>
      <c r="F456" s="79" t="str">
        <f>IF(J456="","",VLOOKUP(J456,商品マスタ!$F:$G,2,FALSE))</f>
        <v/>
      </c>
      <c r="G456" s="80" t="str">
        <f>IF(F456="","",VLOOKUP(F456,商品マスタ!$G:$H,2,FALSE))</f>
        <v/>
      </c>
      <c r="H456" s="81" t="str">
        <f t="shared" si="229"/>
        <v/>
      </c>
      <c r="I456" s="82" t="str">
        <f>IF(発注書!E462="","",発注書!E462)</f>
        <v/>
      </c>
      <c r="J456" s="78" t="str">
        <f>IF(発注書!E462="","",発注書!C462)</f>
        <v/>
      </c>
      <c r="K456" s="78"/>
      <c r="L456" s="78"/>
      <c r="M456" s="78"/>
      <c r="N456" s="78"/>
    </row>
    <row r="457" spans="1:14" ht="20.149999999999999" customHeight="1" x14ac:dyDescent="0.55000000000000004">
      <c r="A457" s="76" t="e">
        <f t="shared" ref="A457" si="232">A455+1</f>
        <v>#REF!</v>
      </c>
      <c r="B457" s="50">
        <v>1</v>
      </c>
      <c r="C457" s="77"/>
      <c r="D457" s="78"/>
      <c r="E457" s="78" t="str">
        <f>IF(発注書!E463="","",発注書!B463)</f>
        <v/>
      </c>
      <c r="F457" s="79" t="str">
        <f>IF(J457="","",VLOOKUP(J457,商品マスタ!$F:$G,2,FALSE))</f>
        <v/>
      </c>
      <c r="G457" s="80" t="str">
        <f>IF(F457="","",VLOOKUP(F457,商品マスタ!$G:$H,2,FALSE))</f>
        <v/>
      </c>
      <c r="H457" s="81" t="str">
        <f t="shared" si="229"/>
        <v/>
      </c>
      <c r="I457" s="82" t="str">
        <f>IF(発注書!E463="","",発注書!E463)</f>
        <v/>
      </c>
      <c r="J457" s="78" t="str">
        <f>IF(発注書!E463="","",発注書!C463)</f>
        <v/>
      </c>
      <c r="K457" s="78"/>
      <c r="L457" s="78"/>
      <c r="M457" s="78"/>
      <c r="N457" s="78"/>
    </row>
    <row r="458" spans="1:14" ht="20.149999999999999" customHeight="1" x14ac:dyDescent="0.55000000000000004">
      <c r="B458" s="50">
        <v>2</v>
      </c>
      <c r="C458" s="77"/>
      <c r="D458" s="78"/>
      <c r="E458" s="78" t="str">
        <f>IF(発注書!E464="","",発注書!B464)</f>
        <v/>
      </c>
      <c r="F458" s="79" t="str">
        <f>IF(J458="","",VLOOKUP(J458,商品マスタ!$F:$G,2,FALSE))</f>
        <v/>
      </c>
      <c r="G458" s="80" t="str">
        <f>IF(F458="","",VLOOKUP(F458,商品マスタ!$G:$H,2,FALSE))</f>
        <v/>
      </c>
      <c r="H458" s="81" t="str">
        <f t="shared" si="229"/>
        <v/>
      </c>
      <c r="I458" s="82" t="str">
        <f>IF(発注書!E464="","",発注書!E464)</f>
        <v/>
      </c>
      <c r="J458" s="78" t="str">
        <f>IF(発注書!E464="","",発注書!C464)</f>
        <v/>
      </c>
      <c r="K458" s="78"/>
      <c r="L458" s="78"/>
      <c r="M458" s="78"/>
      <c r="N458" s="78"/>
    </row>
    <row r="459" spans="1:14" ht="20.149999999999999" customHeight="1" x14ac:dyDescent="0.55000000000000004">
      <c r="A459" s="76" t="e">
        <f t="shared" ref="A459" si="233">A457+1</f>
        <v>#REF!</v>
      </c>
      <c r="B459" s="50">
        <v>1</v>
      </c>
      <c r="C459" s="77"/>
      <c r="D459" s="78"/>
      <c r="E459" s="78" t="str">
        <f>IF(発注書!E465="","",発注書!B465)</f>
        <v/>
      </c>
      <c r="F459" s="79" t="str">
        <f>IF(J459="","",VLOOKUP(J459,商品マスタ!$F:$G,2,FALSE))</f>
        <v/>
      </c>
      <c r="G459" s="80" t="str">
        <f>IF(F459="","",VLOOKUP(F459,商品マスタ!$G:$H,2,FALSE))</f>
        <v/>
      </c>
      <c r="H459" s="81" t="str">
        <f t="shared" si="229"/>
        <v/>
      </c>
      <c r="I459" s="82" t="str">
        <f>IF(発注書!E465="","",発注書!E465)</f>
        <v/>
      </c>
      <c r="J459" s="78" t="str">
        <f>IF(発注書!E465="","",発注書!C465)</f>
        <v/>
      </c>
      <c r="K459" s="78"/>
      <c r="L459" s="78"/>
      <c r="M459" s="78"/>
      <c r="N459" s="78"/>
    </row>
    <row r="460" spans="1:14" ht="20.149999999999999" customHeight="1" x14ac:dyDescent="0.55000000000000004">
      <c r="B460" s="50">
        <v>2</v>
      </c>
      <c r="C460" s="77"/>
      <c r="D460" s="78"/>
      <c r="E460" s="78" t="str">
        <f>IF(発注書!E466="","",発注書!B466)</f>
        <v/>
      </c>
      <c r="F460" s="79" t="str">
        <f>IF(J460="","",VLOOKUP(J460,商品マスタ!$F:$G,2,FALSE))</f>
        <v/>
      </c>
      <c r="G460" s="80" t="str">
        <f>IF(F460="","",VLOOKUP(F460,商品マスタ!$G:$H,2,FALSE))</f>
        <v/>
      </c>
      <c r="H460" s="81" t="str">
        <f t="shared" si="229"/>
        <v/>
      </c>
      <c r="I460" s="82" t="str">
        <f>IF(発注書!E466="","",発注書!E466)</f>
        <v/>
      </c>
      <c r="J460" s="78" t="str">
        <f>IF(発注書!E466="","",発注書!C466)</f>
        <v/>
      </c>
      <c r="K460" s="78"/>
      <c r="L460" s="78"/>
      <c r="M460" s="78"/>
      <c r="N460" s="78"/>
    </row>
    <row r="461" spans="1:14" ht="20.149999999999999" customHeight="1" x14ac:dyDescent="0.55000000000000004">
      <c r="A461" s="76" t="e">
        <f t="shared" ref="A461" si="234">A459+1</f>
        <v>#REF!</v>
      </c>
      <c r="B461" s="50">
        <v>1</v>
      </c>
      <c r="C461" s="77"/>
      <c r="D461" s="78"/>
      <c r="E461" s="78" t="str">
        <f>IF(発注書!E467="","",発注書!B467)</f>
        <v/>
      </c>
      <c r="F461" s="79" t="str">
        <f>IF(J461="","",VLOOKUP(J461,商品マスタ!$F:$G,2,FALSE))</f>
        <v/>
      </c>
      <c r="G461" s="80" t="str">
        <f>IF(F461="","",VLOOKUP(F461,商品マスタ!$G:$H,2,FALSE))</f>
        <v/>
      </c>
      <c r="H461" s="81" t="str">
        <f t="shared" si="229"/>
        <v/>
      </c>
      <c r="I461" s="82" t="str">
        <f>IF(発注書!E467="","",発注書!E467)</f>
        <v/>
      </c>
      <c r="J461" s="78" t="str">
        <f>IF(発注書!E467="","",発注書!C467)</f>
        <v/>
      </c>
      <c r="K461" s="78"/>
      <c r="L461" s="78"/>
      <c r="M461" s="78"/>
      <c r="N461" s="78"/>
    </row>
    <row r="462" spans="1:14" ht="20.149999999999999" customHeight="1" x14ac:dyDescent="0.55000000000000004">
      <c r="B462" s="50">
        <v>2</v>
      </c>
      <c r="C462" s="77"/>
      <c r="D462" s="78"/>
      <c r="E462" s="78" t="str">
        <f>IF(発注書!E468="","",発注書!B468)</f>
        <v/>
      </c>
      <c r="F462" s="79" t="str">
        <f>IF(J462="","",VLOOKUP(J462,商品マスタ!$F:$G,2,FALSE))</f>
        <v/>
      </c>
      <c r="G462" s="80" t="str">
        <f>IF(F462="","",VLOOKUP(F462,商品マスタ!$G:$H,2,FALSE))</f>
        <v/>
      </c>
      <c r="H462" s="81" t="str">
        <f t="shared" si="229"/>
        <v/>
      </c>
      <c r="I462" s="82" t="str">
        <f>IF(発注書!E468="","",発注書!E468)</f>
        <v/>
      </c>
      <c r="J462" s="78" t="str">
        <f>IF(発注書!E468="","",発注書!C468)</f>
        <v/>
      </c>
      <c r="K462" s="78"/>
      <c r="L462" s="78"/>
      <c r="M462" s="78"/>
      <c r="N462" s="78"/>
    </row>
    <row r="463" spans="1:14" ht="20.149999999999999" customHeight="1" x14ac:dyDescent="0.55000000000000004">
      <c r="A463" s="76" t="e">
        <f t="shared" ref="A463" si="235">A461+1</f>
        <v>#REF!</v>
      </c>
      <c r="B463" s="50">
        <v>1</v>
      </c>
      <c r="C463" s="77"/>
      <c r="D463" s="78"/>
      <c r="E463" s="78" t="str">
        <f>IF(発注書!E469="","",発注書!B469)</f>
        <v/>
      </c>
      <c r="F463" s="79" t="str">
        <f>IF(J463="","",VLOOKUP(J463,商品マスタ!$F:$G,2,FALSE))</f>
        <v/>
      </c>
      <c r="G463" s="80" t="str">
        <f>IF(F463="","",VLOOKUP(F463,商品マスタ!$G:$H,2,FALSE))</f>
        <v/>
      </c>
      <c r="H463" s="81" t="str">
        <f t="shared" si="229"/>
        <v/>
      </c>
      <c r="I463" s="82" t="str">
        <f>IF(発注書!E469="","",発注書!E469)</f>
        <v/>
      </c>
      <c r="J463" s="78" t="str">
        <f>IF(発注書!E469="","",発注書!C469)</f>
        <v/>
      </c>
      <c r="K463" s="78"/>
      <c r="L463" s="78"/>
      <c r="M463" s="78"/>
      <c r="N463" s="78"/>
    </row>
    <row r="464" spans="1:14" ht="20.149999999999999" customHeight="1" x14ac:dyDescent="0.55000000000000004">
      <c r="B464" s="50">
        <v>2</v>
      </c>
      <c r="C464" s="77"/>
      <c r="D464" s="78"/>
      <c r="E464" s="78" t="str">
        <f>IF(発注書!E470="","",発注書!B470)</f>
        <v/>
      </c>
      <c r="F464" s="79" t="str">
        <f>IF(J464="","",VLOOKUP(J464,商品マスタ!$F:$G,2,FALSE))</f>
        <v/>
      </c>
      <c r="G464" s="80" t="str">
        <f>IF(F464="","",VLOOKUP(F464,商品マスタ!$G:$H,2,FALSE))</f>
        <v/>
      </c>
      <c r="H464" s="81" t="str">
        <f t="shared" si="229"/>
        <v/>
      </c>
      <c r="I464" s="82" t="str">
        <f>IF(発注書!E470="","",発注書!E470)</f>
        <v/>
      </c>
      <c r="J464" s="78" t="str">
        <f>IF(発注書!E470="","",発注書!C470)</f>
        <v/>
      </c>
      <c r="K464" s="78"/>
      <c r="L464" s="78"/>
      <c r="M464" s="78"/>
      <c r="N464" s="78"/>
    </row>
    <row r="465" spans="1:14" ht="20.149999999999999" customHeight="1" x14ac:dyDescent="0.55000000000000004">
      <c r="A465" s="76" t="e">
        <f t="shared" ref="A465" si="236">A463+1</f>
        <v>#REF!</v>
      </c>
      <c r="B465" s="50">
        <v>1</v>
      </c>
      <c r="C465" s="77"/>
      <c r="D465" s="78"/>
      <c r="E465" s="78" t="str">
        <f>IF(発注書!E471="","",発注書!B471)</f>
        <v/>
      </c>
      <c r="F465" s="79" t="str">
        <f>IF(J465="","",VLOOKUP(J465,商品マスタ!$F:$G,2,FALSE))</f>
        <v/>
      </c>
      <c r="G465" s="80" t="str">
        <f>IF(F465="","",VLOOKUP(F465,商品マスタ!$G:$H,2,FALSE))</f>
        <v/>
      </c>
      <c r="H465" s="81" t="str">
        <f t="shared" si="229"/>
        <v/>
      </c>
      <c r="I465" s="82" t="str">
        <f>IF(発注書!E471="","",発注書!E471)</f>
        <v/>
      </c>
      <c r="J465" s="78" t="str">
        <f>IF(発注書!E471="","",発注書!C471)</f>
        <v/>
      </c>
      <c r="K465" s="78"/>
      <c r="L465" s="78"/>
      <c r="M465" s="78"/>
      <c r="N465" s="78"/>
    </row>
    <row r="466" spans="1:14" ht="20.149999999999999" customHeight="1" x14ac:dyDescent="0.55000000000000004">
      <c r="B466" s="50">
        <v>2</v>
      </c>
      <c r="C466" s="77"/>
      <c r="D466" s="78"/>
      <c r="E466" s="78" t="str">
        <f>IF(発注書!E472="","",発注書!B472)</f>
        <v/>
      </c>
      <c r="F466" s="79" t="str">
        <f>IF(J466="","",VLOOKUP(J466,商品マスタ!$F:$G,2,FALSE))</f>
        <v/>
      </c>
      <c r="G466" s="80" t="str">
        <f>IF(F466="","",VLOOKUP(F466,商品マスタ!$G:$H,2,FALSE))</f>
        <v/>
      </c>
      <c r="H466" s="81" t="str">
        <f t="shared" si="229"/>
        <v/>
      </c>
      <c r="I466" s="82" t="str">
        <f>IF(発注書!E472="","",発注書!E472)</f>
        <v/>
      </c>
      <c r="J466" s="78" t="str">
        <f>IF(発注書!E472="","",発注書!C472)</f>
        <v/>
      </c>
      <c r="K466" s="78"/>
      <c r="L466" s="78"/>
      <c r="M466" s="78"/>
      <c r="N466" s="78"/>
    </row>
    <row r="467" spans="1:14" ht="20.149999999999999" customHeight="1" x14ac:dyDescent="0.55000000000000004">
      <c r="A467" s="76" t="e">
        <f t="shared" ref="A467" si="237">A465+1</f>
        <v>#REF!</v>
      </c>
      <c r="B467" s="50">
        <v>1</v>
      </c>
      <c r="C467" s="77"/>
      <c r="D467" s="78"/>
      <c r="E467" s="78" t="str">
        <f>IF(発注書!E473="","",発注書!B473)</f>
        <v/>
      </c>
      <c r="F467" s="79" t="str">
        <f>IF(J467="","",VLOOKUP(J467,商品マスタ!$F:$G,2,FALSE))</f>
        <v/>
      </c>
      <c r="G467" s="80" t="str">
        <f>IF(F467="","",VLOOKUP(F467,商品マスタ!$G:$H,2,FALSE))</f>
        <v/>
      </c>
      <c r="H467" s="81" t="str">
        <f t="shared" si="229"/>
        <v/>
      </c>
      <c r="I467" s="82" t="str">
        <f>IF(発注書!E473="","",発注書!E473)</f>
        <v/>
      </c>
      <c r="J467" s="78" t="str">
        <f>IF(発注書!E473="","",発注書!C473)</f>
        <v/>
      </c>
      <c r="K467" s="78"/>
      <c r="L467" s="78"/>
      <c r="M467" s="78"/>
      <c r="N467" s="78"/>
    </row>
    <row r="468" spans="1:14" ht="20.149999999999999" customHeight="1" x14ac:dyDescent="0.55000000000000004">
      <c r="B468" s="50">
        <v>2</v>
      </c>
      <c r="C468" s="77"/>
      <c r="D468" s="78"/>
      <c r="E468" s="78" t="str">
        <f>IF(発注書!E474="","",発注書!B474)</f>
        <v/>
      </c>
      <c r="F468" s="79" t="str">
        <f>IF(J468="","",VLOOKUP(J468,商品マスタ!$F:$G,2,FALSE))</f>
        <v/>
      </c>
      <c r="G468" s="80" t="str">
        <f>IF(F468="","",VLOOKUP(F468,商品マスタ!$G:$H,2,FALSE))</f>
        <v/>
      </c>
      <c r="H468" s="81" t="str">
        <f t="shared" si="229"/>
        <v/>
      </c>
      <c r="I468" s="82" t="str">
        <f>IF(発注書!E474="","",発注書!E474)</f>
        <v/>
      </c>
      <c r="J468" s="78" t="str">
        <f>IF(発注書!E474="","",発注書!C474)</f>
        <v/>
      </c>
      <c r="K468" s="78"/>
      <c r="L468" s="78"/>
      <c r="M468" s="78"/>
      <c r="N468" s="78"/>
    </row>
    <row r="469" spans="1:14" ht="20.149999999999999" customHeight="1" x14ac:dyDescent="0.55000000000000004">
      <c r="A469" s="76" t="e">
        <f t="shared" ref="A469" si="238">A467+1</f>
        <v>#REF!</v>
      </c>
      <c r="B469" s="50">
        <v>1</v>
      </c>
      <c r="C469" s="77"/>
      <c r="D469" s="78"/>
      <c r="E469" s="78" t="str">
        <f>IF(発注書!E475="","",発注書!B475)</f>
        <v/>
      </c>
      <c r="F469" s="79" t="str">
        <f>IF(J469="","",VLOOKUP(J469,商品マスタ!$F:$G,2,FALSE))</f>
        <v/>
      </c>
      <c r="G469" s="80" t="str">
        <f>IF(F469="","",VLOOKUP(F469,商品マスタ!$G:$H,2,FALSE))</f>
        <v/>
      </c>
      <c r="H469" s="81" t="str">
        <f t="shared" si="229"/>
        <v/>
      </c>
      <c r="I469" s="82" t="str">
        <f>IF(発注書!E475="","",発注書!E475)</f>
        <v/>
      </c>
      <c r="J469" s="78" t="str">
        <f>IF(発注書!E475="","",発注書!C475)</f>
        <v/>
      </c>
      <c r="K469" s="78"/>
      <c r="L469" s="78"/>
      <c r="M469" s="78"/>
      <c r="N469" s="78"/>
    </row>
    <row r="470" spans="1:14" ht="20.149999999999999" customHeight="1" x14ac:dyDescent="0.55000000000000004">
      <c r="B470" s="50">
        <v>2</v>
      </c>
      <c r="C470" s="77"/>
      <c r="D470" s="78"/>
      <c r="E470" s="78" t="str">
        <f>IF(発注書!E476="","",発注書!B476)</f>
        <v/>
      </c>
      <c r="F470" s="79" t="str">
        <f>IF(J470="","",VLOOKUP(J470,商品マスタ!$F:$G,2,FALSE))</f>
        <v/>
      </c>
      <c r="G470" s="80" t="str">
        <f>IF(F470="","",VLOOKUP(F470,商品マスタ!$G:$H,2,FALSE))</f>
        <v/>
      </c>
      <c r="H470" s="81" t="str">
        <f t="shared" si="229"/>
        <v/>
      </c>
      <c r="I470" s="82" t="str">
        <f>IF(発注書!E476="","",発注書!E476)</f>
        <v/>
      </c>
      <c r="J470" s="78" t="str">
        <f>IF(発注書!E476="","",発注書!C476)</f>
        <v/>
      </c>
      <c r="K470" s="78"/>
      <c r="L470" s="78"/>
      <c r="M470" s="78"/>
      <c r="N470" s="78"/>
    </row>
    <row r="471" spans="1:14" ht="20.149999999999999" customHeight="1" x14ac:dyDescent="0.55000000000000004">
      <c r="A471" s="76" t="e">
        <f t="shared" ref="A471" si="239">A469+1</f>
        <v>#REF!</v>
      </c>
      <c r="B471" s="50">
        <v>1</v>
      </c>
      <c r="C471" s="77"/>
      <c r="D471" s="78"/>
      <c r="E471" s="78" t="str">
        <f>IF(発注書!E477="","",発注書!B477)</f>
        <v/>
      </c>
      <c r="F471" s="79" t="str">
        <f>IF(J471="","",VLOOKUP(J471,商品マスタ!$F:$G,2,FALSE))</f>
        <v/>
      </c>
      <c r="G471" s="80" t="str">
        <f>IF(F471="","",VLOOKUP(F471,商品マスタ!$G:$H,2,FALSE))</f>
        <v/>
      </c>
      <c r="H471" s="81" t="str">
        <f t="shared" si="229"/>
        <v/>
      </c>
      <c r="I471" s="82" t="str">
        <f>IF(発注書!E477="","",発注書!E477)</f>
        <v/>
      </c>
      <c r="J471" s="78" t="str">
        <f>IF(発注書!E477="","",発注書!C477)</f>
        <v/>
      </c>
      <c r="K471" s="78"/>
      <c r="L471" s="78"/>
      <c r="M471" s="78"/>
      <c r="N471" s="78"/>
    </row>
    <row r="472" spans="1:14" ht="20.149999999999999" customHeight="1" x14ac:dyDescent="0.55000000000000004">
      <c r="B472" s="50">
        <v>2</v>
      </c>
      <c r="C472" s="77"/>
      <c r="D472" s="78"/>
      <c r="E472" s="78" t="str">
        <f>IF(発注書!E478="","",発注書!B478)</f>
        <v/>
      </c>
      <c r="F472" s="79" t="str">
        <f>IF(J472="","",VLOOKUP(J472,商品マスタ!$F:$G,2,FALSE))</f>
        <v/>
      </c>
      <c r="G472" s="80" t="str">
        <f>IF(F472="","",VLOOKUP(F472,商品マスタ!$G:$H,2,FALSE))</f>
        <v/>
      </c>
      <c r="H472" s="81" t="str">
        <f t="shared" si="229"/>
        <v/>
      </c>
      <c r="I472" s="82" t="str">
        <f>IF(発注書!E478="","",発注書!E478)</f>
        <v/>
      </c>
      <c r="J472" s="78" t="str">
        <f>IF(発注書!E478="","",発注書!C478)</f>
        <v/>
      </c>
      <c r="K472" s="78"/>
      <c r="L472" s="78"/>
      <c r="M472" s="78"/>
      <c r="N472" s="78"/>
    </row>
    <row r="473" spans="1:14" ht="20.149999999999999" customHeight="1" x14ac:dyDescent="0.55000000000000004">
      <c r="A473" s="76" t="e">
        <f t="shared" ref="A473" si="240">A471+1</f>
        <v>#REF!</v>
      </c>
      <c r="B473" s="50">
        <v>1</v>
      </c>
      <c r="C473" s="77"/>
      <c r="D473" s="78"/>
      <c r="E473" s="78" t="str">
        <f>IF(発注書!E479="","",発注書!B479)</f>
        <v/>
      </c>
      <c r="F473" s="79" t="str">
        <f>IF(J473="","",VLOOKUP(J473,商品マスタ!$F:$G,2,FALSE))</f>
        <v/>
      </c>
      <c r="G473" s="80" t="str">
        <f>IF(F473="","",VLOOKUP(F473,商品マスタ!$G:$H,2,FALSE))</f>
        <v/>
      </c>
      <c r="H473" s="81" t="str">
        <f t="shared" si="229"/>
        <v/>
      </c>
      <c r="I473" s="82" t="str">
        <f>IF(発注書!E479="","",発注書!E479)</f>
        <v/>
      </c>
      <c r="J473" s="78" t="str">
        <f>IF(発注書!E479="","",発注書!C479)</f>
        <v/>
      </c>
      <c r="K473" s="78"/>
      <c r="L473" s="78"/>
      <c r="M473" s="78"/>
      <c r="N473" s="78"/>
    </row>
    <row r="474" spans="1:14" ht="20.149999999999999" customHeight="1" x14ac:dyDescent="0.55000000000000004">
      <c r="B474" s="50">
        <v>2</v>
      </c>
      <c r="C474" s="77"/>
      <c r="D474" s="78"/>
      <c r="E474" s="78" t="str">
        <f>IF(発注書!E480="","",発注書!B480)</f>
        <v/>
      </c>
      <c r="F474" s="79" t="str">
        <f>IF(J474="","",VLOOKUP(J474,商品マスタ!$F:$G,2,FALSE))</f>
        <v/>
      </c>
      <c r="G474" s="80" t="str">
        <f>IF(F474="","",VLOOKUP(F474,商品マスタ!$G:$H,2,FALSE))</f>
        <v/>
      </c>
      <c r="H474" s="81" t="str">
        <f t="shared" si="229"/>
        <v/>
      </c>
      <c r="I474" s="82" t="str">
        <f>IF(発注書!E480="","",発注書!E480)</f>
        <v/>
      </c>
      <c r="J474" s="78" t="str">
        <f>IF(発注書!E480="","",発注書!C480)</f>
        <v/>
      </c>
      <c r="K474" s="78"/>
      <c r="L474" s="78"/>
      <c r="M474" s="78"/>
      <c r="N474" s="78"/>
    </row>
    <row r="475" spans="1:14" ht="20.149999999999999" customHeight="1" x14ac:dyDescent="0.55000000000000004">
      <c r="A475" s="76" t="e">
        <f t="shared" ref="A475" si="241">A473+1</f>
        <v>#REF!</v>
      </c>
      <c r="B475" s="50">
        <v>1</v>
      </c>
      <c r="C475" s="77"/>
      <c r="D475" s="78"/>
      <c r="E475" s="78" t="str">
        <f>IF(発注書!E481="","",発注書!B481)</f>
        <v/>
      </c>
      <c r="F475" s="79" t="str">
        <f>IF(J475="","",VLOOKUP(J475,商品マスタ!$F:$G,2,FALSE))</f>
        <v/>
      </c>
      <c r="G475" s="80" t="str">
        <f>IF(F475="","",VLOOKUP(F475,商品マスタ!$G:$H,2,FALSE))</f>
        <v/>
      </c>
      <c r="H475" s="81" t="str">
        <f t="shared" si="229"/>
        <v/>
      </c>
      <c r="I475" s="82" t="str">
        <f>IF(発注書!E481="","",発注書!E481)</f>
        <v/>
      </c>
      <c r="J475" s="78" t="str">
        <f>IF(発注書!E481="","",発注書!C481)</f>
        <v/>
      </c>
      <c r="K475" s="78"/>
      <c r="L475" s="78"/>
      <c r="M475" s="78"/>
      <c r="N475" s="78"/>
    </row>
    <row r="476" spans="1:14" ht="20.149999999999999" customHeight="1" x14ac:dyDescent="0.55000000000000004">
      <c r="B476" s="50">
        <v>2</v>
      </c>
      <c r="C476" s="77"/>
      <c r="D476" s="78"/>
      <c r="E476" s="78" t="str">
        <f>IF(発注書!E482="","",発注書!B482)</f>
        <v/>
      </c>
      <c r="F476" s="79" t="str">
        <f>IF(J476="","",VLOOKUP(J476,商品マスタ!$F:$G,2,FALSE))</f>
        <v/>
      </c>
      <c r="G476" s="80" t="str">
        <f>IF(F476="","",VLOOKUP(F476,商品マスタ!$G:$H,2,FALSE))</f>
        <v/>
      </c>
      <c r="H476" s="81" t="str">
        <f t="shared" si="229"/>
        <v/>
      </c>
      <c r="I476" s="82" t="str">
        <f>IF(発注書!E482="","",発注書!E482)</f>
        <v/>
      </c>
      <c r="J476" s="78" t="str">
        <f>IF(発注書!E482="","",発注書!C482)</f>
        <v/>
      </c>
      <c r="K476" s="78"/>
      <c r="L476" s="78"/>
      <c r="M476" s="78"/>
      <c r="N476" s="78"/>
    </row>
    <row r="477" spans="1:14" ht="20.149999999999999" customHeight="1" x14ac:dyDescent="0.55000000000000004">
      <c r="A477" s="76" t="e">
        <f t="shared" ref="A477" si="242">A475+1</f>
        <v>#REF!</v>
      </c>
      <c r="B477" s="50">
        <v>1</v>
      </c>
      <c r="C477" s="77"/>
      <c r="D477" s="78"/>
      <c r="E477" s="78" t="str">
        <f>IF(発注書!E483="","",発注書!B483)</f>
        <v/>
      </c>
      <c r="F477" s="79" t="str">
        <f>IF(J477="","",VLOOKUP(J477,商品マスタ!$F:$G,2,FALSE))</f>
        <v/>
      </c>
      <c r="G477" s="80" t="str">
        <f>IF(F477="","",VLOOKUP(F477,商品マスタ!$G:$H,2,FALSE))</f>
        <v/>
      </c>
      <c r="H477" s="81" t="str">
        <f t="shared" si="229"/>
        <v/>
      </c>
      <c r="I477" s="82" t="str">
        <f>IF(発注書!E483="","",発注書!E483)</f>
        <v/>
      </c>
      <c r="J477" s="78" t="str">
        <f>IF(発注書!E483="","",発注書!C483)</f>
        <v/>
      </c>
      <c r="K477" s="78"/>
      <c r="L477" s="78"/>
      <c r="M477" s="78"/>
      <c r="N477" s="78"/>
    </row>
    <row r="478" spans="1:14" ht="20.149999999999999" customHeight="1" x14ac:dyDescent="0.55000000000000004">
      <c r="B478" s="50">
        <v>2</v>
      </c>
      <c r="C478" s="77"/>
      <c r="D478" s="78"/>
      <c r="E478" s="78" t="str">
        <f>IF(発注書!E484="","",発注書!B484)</f>
        <v/>
      </c>
      <c r="F478" s="79" t="str">
        <f>IF(J478="","",VLOOKUP(J478,商品マスタ!$F:$G,2,FALSE))</f>
        <v/>
      </c>
      <c r="G478" s="80" t="str">
        <f>IF(F478="","",VLOOKUP(F478,商品マスタ!$G:$H,2,FALSE))</f>
        <v/>
      </c>
      <c r="H478" s="81" t="str">
        <f t="shared" si="229"/>
        <v/>
      </c>
      <c r="I478" s="82" t="str">
        <f>IF(発注書!E484="","",発注書!E484)</f>
        <v/>
      </c>
      <c r="J478" s="78" t="str">
        <f>IF(発注書!E484="","",発注書!C484)</f>
        <v/>
      </c>
      <c r="K478" s="78"/>
      <c r="L478" s="78"/>
      <c r="M478" s="78"/>
      <c r="N478" s="78"/>
    </row>
    <row r="479" spans="1:14" ht="20.149999999999999" customHeight="1" x14ac:dyDescent="0.55000000000000004">
      <c r="A479" s="76" t="e">
        <f t="shared" ref="A479" si="243">A477+1</f>
        <v>#REF!</v>
      </c>
      <c r="B479" s="50">
        <v>1</v>
      </c>
      <c r="C479" s="77"/>
      <c r="D479" s="78"/>
      <c r="E479" s="78" t="str">
        <f>IF(発注書!E485="","",発注書!B485)</f>
        <v/>
      </c>
      <c r="F479" s="79" t="str">
        <f>IF(J479="","",VLOOKUP(J479,商品マスタ!$F:$G,2,FALSE))</f>
        <v/>
      </c>
      <c r="G479" s="80" t="str">
        <f>IF(F479="","",VLOOKUP(F479,商品マスタ!$G:$H,2,FALSE))</f>
        <v/>
      </c>
      <c r="H479" s="81" t="str">
        <f t="shared" si="229"/>
        <v/>
      </c>
      <c r="I479" s="82" t="str">
        <f>IF(発注書!E485="","",発注書!E485)</f>
        <v/>
      </c>
      <c r="J479" s="78" t="str">
        <f>IF(発注書!E485="","",発注書!C485)</f>
        <v/>
      </c>
      <c r="K479" s="78"/>
      <c r="L479" s="78"/>
      <c r="M479" s="78"/>
      <c r="N479" s="78"/>
    </row>
    <row r="480" spans="1:14" ht="20.149999999999999" customHeight="1" x14ac:dyDescent="0.55000000000000004">
      <c r="B480" s="50">
        <v>2</v>
      </c>
      <c r="C480" s="77"/>
      <c r="D480" s="78"/>
      <c r="E480" s="78" t="str">
        <f>IF(発注書!E486="","",発注書!B486)</f>
        <v/>
      </c>
      <c r="F480" s="79" t="str">
        <f>IF(J480="","",VLOOKUP(J480,商品マスタ!$F:$G,2,FALSE))</f>
        <v/>
      </c>
      <c r="G480" s="80" t="str">
        <f>IF(F480="","",VLOOKUP(F480,商品マスタ!$G:$H,2,FALSE))</f>
        <v/>
      </c>
      <c r="H480" s="81" t="str">
        <f t="shared" si="229"/>
        <v/>
      </c>
      <c r="I480" s="82" t="str">
        <f>IF(発注書!E486="","",発注書!E486)</f>
        <v/>
      </c>
      <c r="J480" s="78" t="str">
        <f>IF(発注書!E486="","",発注書!C486)</f>
        <v/>
      </c>
      <c r="K480" s="78"/>
      <c r="L480" s="78"/>
      <c r="M480" s="78"/>
      <c r="N480" s="78"/>
    </row>
    <row r="481" spans="1:14" ht="20.149999999999999" customHeight="1" x14ac:dyDescent="0.55000000000000004">
      <c r="A481" s="76" t="e">
        <f t="shared" ref="A481" si="244">A479+1</f>
        <v>#REF!</v>
      </c>
      <c r="B481" s="50">
        <v>1</v>
      </c>
      <c r="C481" s="77"/>
      <c r="D481" s="78"/>
      <c r="E481" s="78" t="str">
        <f>IF(発注書!E487="","",発注書!B487)</f>
        <v/>
      </c>
      <c r="F481" s="79" t="str">
        <f>IF(J481="","",VLOOKUP(J481,商品マスタ!$F:$G,2,FALSE))</f>
        <v/>
      </c>
      <c r="G481" s="80" t="str">
        <f>IF(F481="","",VLOOKUP(F481,商品マスタ!$G:$H,2,FALSE))</f>
        <v/>
      </c>
      <c r="H481" s="81" t="str">
        <f t="shared" si="229"/>
        <v/>
      </c>
      <c r="I481" s="82" t="str">
        <f>IF(発注書!E487="","",発注書!E487)</f>
        <v/>
      </c>
      <c r="J481" s="78" t="str">
        <f>IF(発注書!E487="","",発注書!C487)</f>
        <v/>
      </c>
      <c r="K481" s="78"/>
      <c r="L481" s="78"/>
      <c r="M481" s="78"/>
      <c r="N481" s="78"/>
    </row>
    <row r="482" spans="1:14" ht="20.149999999999999" customHeight="1" x14ac:dyDescent="0.55000000000000004">
      <c r="B482" s="50">
        <v>2</v>
      </c>
      <c r="C482" s="77"/>
      <c r="D482" s="78"/>
      <c r="E482" s="78" t="str">
        <f>IF(発注書!E488="","",発注書!B488)</f>
        <v/>
      </c>
      <c r="F482" s="79" t="str">
        <f>IF(J482="","",VLOOKUP(J482,商品マスタ!$F:$G,2,FALSE))</f>
        <v/>
      </c>
      <c r="G482" s="80" t="str">
        <f>IF(F482="","",VLOOKUP(F482,商品マスタ!$G:$H,2,FALSE))</f>
        <v/>
      </c>
      <c r="H482" s="81" t="str">
        <f t="shared" si="229"/>
        <v/>
      </c>
      <c r="I482" s="82" t="str">
        <f>IF(発注書!E488="","",発注書!E488)</f>
        <v/>
      </c>
      <c r="J482" s="78" t="str">
        <f>IF(発注書!E488="","",発注書!C488)</f>
        <v/>
      </c>
      <c r="K482" s="78"/>
      <c r="L482" s="78"/>
      <c r="M482" s="78"/>
      <c r="N482" s="78"/>
    </row>
    <row r="483" spans="1:14" ht="20.149999999999999" customHeight="1" x14ac:dyDescent="0.55000000000000004">
      <c r="A483" s="76" t="e">
        <f t="shared" ref="A483" si="245">A481+1</f>
        <v>#REF!</v>
      </c>
      <c r="B483" s="50">
        <v>1</v>
      </c>
      <c r="C483" s="77"/>
      <c r="D483" s="78"/>
      <c r="E483" s="78" t="str">
        <f>IF(発注書!E489="","",発注書!B489)</f>
        <v/>
      </c>
      <c r="F483" s="79" t="str">
        <f>IF(J483="","",VLOOKUP(J483,商品マスタ!$F:$G,2,FALSE))</f>
        <v/>
      </c>
      <c r="G483" s="80" t="str">
        <f>IF(F483="","",VLOOKUP(F483,商品マスタ!$G:$H,2,FALSE))</f>
        <v/>
      </c>
      <c r="H483" s="81" t="str">
        <f t="shared" si="229"/>
        <v/>
      </c>
      <c r="I483" s="82" t="str">
        <f>IF(発注書!E489="","",発注書!E489)</f>
        <v/>
      </c>
      <c r="J483" s="78" t="str">
        <f>IF(発注書!E489="","",発注書!C489)</f>
        <v/>
      </c>
      <c r="K483" s="78"/>
      <c r="L483" s="78"/>
      <c r="M483" s="78"/>
      <c r="N483" s="78"/>
    </row>
    <row r="484" spans="1:14" ht="20.149999999999999" customHeight="1" x14ac:dyDescent="0.55000000000000004">
      <c r="B484" s="50">
        <v>2</v>
      </c>
      <c r="C484" s="77"/>
      <c r="D484" s="78"/>
      <c r="E484" s="78" t="str">
        <f>IF(発注書!E490="","",発注書!B490)</f>
        <v/>
      </c>
      <c r="F484" s="79" t="str">
        <f>IF(J484="","",VLOOKUP(J484,商品マスタ!$F:$G,2,FALSE))</f>
        <v/>
      </c>
      <c r="G484" s="80" t="str">
        <f>IF(F484="","",VLOOKUP(F484,商品マスタ!$G:$H,2,FALSE))</f>
        <v/>
      </c>
      <c r="H484" s="81" t="str">
        <f t="shared" si="229"/>
        <v/>
      </c>
      <c r="I484" s="82" t="str">
        <f>IF(発注書!E490="","",発注書!E490)</f>
        <v/>
      </c>
      <c r="J484" s="78" t="str">
        <f>IF(発注書!E490="","",発注書!C490)</f>
        <v/>
      </c>
      <c r="K484" s="78"/>
      <c r="L484" s="78"/>
      <c r="M484" s="78"/>
      <c r="N484" s="78"/>
    </row>
    <row r="485" spans="1:14" ht="20.149999999999999" customHeight="1" x14ac:dyDescent="0.55000000000000004">
      <c r="A485" s="76" t="e">
        <f t="shared" ref="A485" si="246">A483+1</f>
        <v>#REF!</v>
      </c>
      <c r="B485" s="50">
        <v>1</v>
      </c>
      <c r="C485" s="77"/>
      <c r="D485" s="78"/>
      <c r="E485" s="78" t="str">
        <f>IF(発注書!E491="","",発注書!B491)</f>
        <v/>
      </c>
      <c r="F485" s="79" t="str">
        <f>IF(J485="","",VLOOKUP(J485,商品マスタ!$F:$G,2,FALSE))</f>
        <v/>
      </c>
      <c r="G485" s="80" t="str">
        <f>IF(F485="","",VLOOKUP(F485,商品マスタ!$G:$H,2,FALSE))</f>
        <v/>
      </c>
      <c r="H485" s="81" t="str">
        <f t="shared" si="229"/>
        <v/>
      </c>
      <c r="I485" s="82" t="str">
        <f>IF(発注書!E491="","",発注書!E491)</f>
        <v/>
      </c>
      <c r="J485" s="78" t="str">
        <f>IF(発注書!E491="","",発注書!C491)</f>
        <v/>
      </c>
      <c r="K485" s="78"/>
      <c r="L485" s="78"/>
      <c r="M485" s="78"/>
      <c r="N485" s="78"/>
    </row>
    <row r="486" spans="1:14" ht="20.149999999999999" customHeight="1" x14ac:dyDescent="0.55000000000000004">
      <c r="B486" s="50">
        <v>2</v>
      </c>
      <c r="C486" s="77"/>
      <c r="D486" s="78"/>
      <c r="E486" s="78" t="str">
        <f>IF(発注書!E492="","",発注書!B492)</f>
        <v/>
      </c>
      <c r="F486" s="79" t="str">
        <f>IF(J486="","",VLOOKUP(J486,商品マスタ!$F:$G,2,FALSE))</f>
        <v/>
      </c>
      <c r="G486" s="80" t="str">
        <f>IF(F486="","",VLOOKUP(F486,商品マスタ!$G:$H,2,FALSE))</f>
        <v/>
      </c>
      <c r="H486" s="81" t="str">
        <f t="shared" si="229"/>
        <v/>
      </c>
      <c r="I486" s="82" t="str">
        <f>IF(発注書!E492="","",発注書!E492)</f>
        <v/>
      </c>
      <c r="J486" s="78" t="str">
        <f>IF(発注書!E492="","",発注書!C492)</f>
        <v/>
      </c>
      <c r="K486" s="78"/>
      <c r="L486" s="78"/>
      <c r="M486" s="78"/>
      <c r="N486" s="78"/>
    </row>
    <row r="487" spans="1:14" ht="20.149999999999999" customHeight="1" x14ac:dyDescent="0.55000000000000004">
      <c r="A487" s="76" t="e">
        <f t="shared" ref="A487" si="247">A485+1</f>
        <v>#REF!</v>
      </c>
      <c r="B487" s="50">
        <v>1</v>
      </c>
      <c r="C487" s="77"/>
      <c r="D487" s="78"/>
      <c r="E487" s="78" t="str">
        <f>IF(発注書!E493="","",発注書!B493)</f>
        <v/>
      </c>
      <c r="F487" s="79" t="str">
        <f>IF(J487="","",VLOOKUP(J487,商品マスタ!$F:$G,2,FALSE))</f>
        <v/>
      </c>
      <c r="G487" s="80" t="str">
        <f>IF(F487="","",VLOOKUP(F487,商品マスタ!$G:$H,2,FALSE))</f>
        <v/>
      </c>
      <c r="H487" s="81" t="str">
        <f t="shared" si="229"/>
        <v/>
      </c>
      <c r="I487" s="82" t="str">
        <f>IF(発注書!E493="","",発注書!E493)</f>
        <v/>
      </c>
      <c r="J487" s="78" t="str">
        <f>IF(発注書!E493="","",発注書!C493)</f>
        <v/>
      </c>
      <c r="K487" s="78"/>
      <c r="L487" s="78"/>
      <c r="M487" s="78"/>
      <c r="N487" s="78"/>
    </row>
    <row r="488" spans="1:14" ht="20.149999999999999" customHeight="1" x14ac:dyDescent="0.55000000000000004">
      <c r="B488" s="50">
        <v>2</v>
      </c>
      <c r="C488" s="77"/>
      <c r="D488" s="78"/>
      <c r="E488" s="78" t="str">
        <f>IF(発注書!E494="","",発注書!B494)</f>
        <v/>
      </c>
      <c r="F488" s="79" t="str">
        <f>IF(J488="","",VLOOKUP(J488,商品マスタ!$F:$G,2,FALSE))</f>
        <v/>
      </c>
      <c r="G488" s="80" t="str">
        <f>IF(F488="","",VLOOKUP(F488,商品マスタ!$G:$H,2,FALSE))</f>
        <v/>
      </c>
      <c r="H488" s="81" t="str">
        <f t="shared" si="229"/>
        <v/>
      </c>
      <c r="I488" s="82" t="str">
        <f>IF(発注書!E494="","",発注書!E494)</f>
        <v/>
      </c>
      <c r="J488" s="78" t="str">
        <f>IF(発注書!E494="","",発注書!C494)</f>
        <v/>
      </c>
      <c r="K488" s="78"/>
      <c r="L488" s="78"/>
      <c r="M488" s="78"/>
      <c r="N488" s="78"/>
    </row>
    <row r="489" spans="1:14" ht="20.149999999999999" customHeight="1" x14ac:dyDescent="0.55000000000000004">
      <c r="A489" s="76" t="e">
        <f t="shared" ref="A489" si="248">A487+1</f>
        <v>#REF!</v>
      </c>
      <c r="B489" s="50">
        <v>1</v>
      </c>
      <c r="C489" s="77"/>
      <c r="D489" s="78"/>
      <c r="E489" s="78" t="str">
        <f>IF(発注書!E495="","",発注書!B495)</f>
        <v/>
      </c>
      <c r="F489" s="79" t="str">
        <f>IF(J489="","",VLOOKUP(J489,商品マスタ!$F:$G,2,FALSE))</f>
        <v/>
      </c>
      <c r="G489" s="80" t="str">
        <f>IF(F489="","",VLOOKUP(F489,商品マスタ!$G:$H,2,FALSE))</f>
        <v/>
      </c>
      <c r="H489" s="81" t="str">
        <f t="shared" si="229"/>
        <v/>
      </c>
      <c r="I489" s="82" t="str">
        <f>IF(発注書!E495="","",発注書!E495)</f>
        <v/>
      </c>
      <c r="J489" s="78" t="str">
        <f>IF(発注書!E495="","",発注書!C495)</f>
        <v/>
      </c>
      <c r="K489" s="78"/>
      <c r="L489" s="78"/>
      <c r="M489" s="78"/>
      <c r="N489" s="78"/>
    </row>
    <row r="490" spans="1:14" ht="20.149999999999999" customHeight="1" x14ac:dyDescent="0.55000000000000004">
      <c r="B490" s="50">
        <v>2</v>
      </c>
      <c r="C490" s="77"/>
      <c r="D490" s="78"/>
      <c r="E490" s="78" t="str">
        <f>IF(発注書!E496="","",発注書!B496)</f>
        <v/>
      </c>
      <c r="F490" s="79" t="str">
        <f>IF(J490="","",VLOOKUP(J490,商品マスタ!$F:$G,2,FALSE))</f>
        <v/>
      </c>
      <c r="G490" s="80" t="str">
        <f>IF(F490="","",VLOOKUP(F490,商品マスタ!$G:$H,2,FALSE))</f>
        <v/>
      </c>
      <c r="H490" s="81" t="str">
        <f t="shared" si="229"/>
        <v/>
      </c>
      <c r="I490" s="82" t="str">
        <f>IF(発注書!E496="","",発注書!E496)</f>
        <v/>
      </c>
      <c r="J490" s="78" t="str">
        <f>IF(発注書!E496="","",発注書!C496)</f>
        <v/>
      </c>
      <c r="K490" s="78"/>
      <c r="L490" s="78"/>
      <c r="M490" s="78"/>
      <c r="N490" s="78"/>
    </row>
    <row r="491" spans="1:14" ht="20.149999999999999" customHeight="1" x14ac:dyDescent="0.55000000000000004">
      <c r="A491" s="76" t="e">
        <f t="shared" ref="A491" si="249">A489+1</f>
        <v>#REF!</v>
      </c>
      <c r="B491" s="50">
        <v>1</v>
      </c>
      <c r="C491" s="77"/>
      <c r="D491" s="78"/>
      <c r="E491" s="78" t="str">
        <f>IF(発注書!E497="","",発注書!B497)</f>
        <v/>
      </c>
      <c r="F491" s="79" t="str">
        <f>IF(J491="","",VLOOKUP(J491,商品マスタ!$F:$G,2,FALSE))</f>
        <v/>
      </c>
      <c r="G491" s="80" t="str">
        <f>IF(F491="","",VLOOKUP(F491,商品マスタ!$G:$H,2,FALSE))</f>
        <v/>
      </c>
      <c r="H491" s="81" t="str">
        <f t="shared" si="229"/>
        <v/>
      </c>
      <c r="I491" s="82" t="str">
        <f>IF(発注書!E497="","",発注書!E497)</f>
        <v/>
      </c>
      <c r="J491" s="78" t="str">
        <f>IF(発注書!E497="","",発注書!C497)</f>
        <v/>
      </c>
      <c r="K491" s="78"/>
      <c r="L491" s="78"/>
      <c r="M491" s="78"/>
      <c r="N491" s="78"/>
    </row>
    <row r="492" spans="1:14" ht="20.149999999999999" customHeight="1" x14ac:dyDescent="0.55000000000000004">
      <c r="B492" s="50">
        <v>2</v>
      </c>
      <c r="C492" s="77"/>
      <c r="D492" s="78"/>
      <c r="E492" s="78" t="str">
        <f>IF(発注書!E498="","",発注書!B498)</f>
        <v/>
      </c>
      <c r="F492" s="79" t="str">
        <f>IF(J492="","",VLOOKUP(J492,商品マスタ!$F:$G,2,FALSE))</f>
        <v/>
      </c>
      <c r="G492" s="80" t="str">
        <f>IF(F492="","",VLOOKUP(F492,商品マスタ!$G:$H,2,FALSE))</f>
        <v/>
      </c>
      <c r="H492" s="81" t="str">
        <f t="shared" si="229"/>
        <v/>
      </c>
      <c r="I492" s="82" t="str">
        <f>IF(発注書!E498="","",発注書!E498)</f>
        <v/>
      </c>
      <c r="J492" s="78" t="str">
        <f>IF(発注書!E498="","",発注書!C498)</f>
        <v/>
      </c>
      <c r="K492" s="78"/>
      <c r="L492" s="78"/>
      <c r="M492" s="78"/>
      <c r="N492" s="78"/>
    </row>
    <row r="493" spans="1:14" ht="20.149999999999999" customHeight="1" x14ac:dyDescent="0.55000000000000004">
      <c r="A493" s="76" t="e">
        <f t="shared" ref="A493" si="250">A491+1</f>
        <v>#REF!</v>
      </c>
      <c r="B493" s="50">
        <v>1</v>
      </c>
      <c r="C493" s="77"/>
      <c r="D493" s="78"/>
      <c r="E493" s="78" t="str">
        <f>IF(発注書!E499="","",発注書!B499)</f>
        <v/>
      </c>
      <c r="F493" s="79" t="str">
        <f>IF(J493="","",VLOOKUP(J493,商品マスタ!$F:$G,2,FALSE))</f>
        <v/>
      </c>
      <c r="G493" s="80" t="str">
        <f>IF(F493="","",VLOOKUP(F493,商品マスタ!$G:$H,2,FALSE))</f>
        <v/>
      </c>
      <c r="H493" s="81" t="str">
        <f t="shared" si="229"/>
        <v/>
      </c>
      <c r="I493" s="82" t="str">
        <f>IF(発注書!E499="","",発注書!E499)</f>
        <v/>
      </c>
      <c r="J493" s="78" t="str">
        <f>IF(発注書!E499="","",発注書!C499)</f>
        <v/>
      </c>
      <c r="K493" s="78"/>
      <c r="L493" s="78"/>
      <c r="M493" s="78"/>
      <c r="N493" s="78"/>
    </row>
    <row r="494" spans="1:14" ht="20.149999999999999" customHeight="1" x14ac:dyDescent="0.55000000000000004">
      <c r="B494" s="50">
        <v>2</v>
      </c>
      <c r="C494" s="77"/>
      <c r="D494" s="78"/>
      <c r="E494" s="78" t="str">
        <f>IF(発注書!E500="","",発注書!B500)</f>
        <v/>
      </c>
      <c r="F494" s="79" t="str">
        <f>IF(J494="","",VLOOKUP(J494,商品マスタ!$F:$G,2,FALSE))</f>
        <v/>
      </c>
      <c r="G494" s="80" t="str">
        <f>IF(F494="","",VLOOKUP(F494,商品マスタ!$G:$H,2,FALSE))</f>
        <v/>
      </c>
      <c r="H494" s="81" t="str">
        <f t="shared" si="229"/>
        <v/>
      </c>
      <c r="I494" s="82" t="str">
        <f>IF(発注書!E500="","",発注書!E500)</f>
        <v/>
      </c>
      <c r="J494" s="78" t="str">
        <f>IF(発注書!E500="","",発注書!C500)</f>
        <v/>
      </c>
      <c r="K494" s="78"/>
      <c r="L494" s="78"/>
      <c r="M494" s="78"/>
      <c r="N494" s="78"/>
    </row>
    <row r="495" spans="1:14" ht="20.149999999999999" customHeight="1" x14ac:dyDescent="0.55000000000000004">
      <c r="A495" s="76" t="e">
        <f t="shared" ref="A495" si="251">A493+1</f>
        <v>#REF!</v>
      </c>
      <c r="B495" s="50">
        <v>1</v>
      </c>
      <c r="C495" s="77"/>
      <c r="D495" s="78"/>
      <c r="E495" s="78" t="str">
        <f>IF(発注書!E501="","",発注書!B501)</f>
        <v/>
      </c>
      <c r="F495" s="79" t="str">
        <f>IF(J495="","",VLOOKUP(J495,商品マスタ!$F:$G,2,FALSE))</f>
        <v/>
      </c>
      <c r="G495" s="80" t="str">
        <f>IF(F495="","",VLOOKUP(F495,商品マスタ!$G:$H,2,FALSE))</f>
        <v/>
      </c>
      <c r="H495" s="81" t="str">
        <f t="shared" si="229"/>
        <v/>
      </c>
      <c r="I495" s="82" t="str">
        <f>IF(発注書!E501="","",発注書!E501)</f>
        <v/>
      </c>
      <c r="J495" s="78" t="str">
        <f>IF(発注書!E501="","",発注書!C501)</f>
        <v/>
      </c>
      <c r="K495" s="78"/>
      <c r="L495" s="78"/>
      <c r="M495" s="78"/>
      <c r="N495" s="78"/>
    </row>
    <row r="496" spans="1:14" ht="20.149999999999999" customHeight="1" x14ac:dyDescent="0.55000000000000004">
      <c r="B496" s="50">
        <v>2</v>
      </c>
      <c r="C496" s="77"/>
      <c r="D496" s="78"/>
      <c r="E496" s="78" t="str">
        <f>IF(発注書!E502="","",発注書!B502)</f>
        <v/>
      </c>
      <c r="F496" s="79" t="str">
        <f>IF(J496="","",VLOOKUP(J496,商品マスタ!$F:$G,2,FALSE))</f>
        <v/>
      </c>
      <c r="G496" s="80" t="str">
        <f>IF(F496="","",VLOOKUP(F496,商品マスタ!$G:$H,2,FALSE))</f>
        <v/>
      </c>
      <c r="H496" s="81" t="str">
        <f t="shared" si="229"/>
        <v/>
      </c>
      <c r="I496" s="82" t="str">
        <f>IF(発注書!E502="","",発注書!E502)</f>
        <v/>
      </c>
      <c r="J496" s="78" t="str">
        <f>IF(発注書!E502="","",発注書!C502)</f>
        <v/>
      </c>
      <c r="K496" s="78"/>
      <c r="L496" s="78"/>
      <c r="M496" s="78"/>
      <c r="N496" s="78"/>
    </row>
    <row r="497" spans="1:14" ht="20.149999999999999" customHeight="1" x14ac:dyDescent="0.55000000000000004">
      <c r="A497" s="76" t="e">
        <f t="shared" ref="A497" si="252">A495+1</f>
        <v>#REF!</v>
      </c>
      <c r="B497" s="50">
        <v>1</v>
      </c>
      <c r="C497" s="77"/>
      <c r="D497" s="78"/>
      <c r="E497" s="78" t="str">
        <f>IF(発注書!E503="","",発注書!B503)</f>
        <v/>
      </c>
      <c r="F497" s="79" t="str">
        <f>IF(J497="","",VLOOKUP(J497,商品マスタ!$F:$G,2,FALSE))</f>
        <v/>
      </c>
      <c r="G497" s="80" t="str">
        <f>IF(F497="","",VLOOKUP(F497,商品マスタ!$G:$H,2,FALSE))</f>
        <v/>
      </c>
      <c r="H497" s="81" t="str">
        <f t="shared" si="229"/>
        <v/>
      </c>
      <c r="I497" s="82" t="str">
        <f>IF(発注書!E503="","",発注書!E503)</f>
        <v/>
      </c>
      <c r="J497" s="78" t="str">
        <f>IF(発注書!E503="","",発注書!C503)</f>
        <v/>
      </c>
      <c r="K497" s="78"/>
      <c r="L497" s="78"/>
      <c r="M497" s="78"/>
      <c r="N497" s="78"/>
    </row>
    <row r="498" spans="1:14" ht="20.149999999999999" customHeight="1" x14ac:dyDescent="0.55000000000000004">
      <c r="B498" s="50">
        <v>2</v>
      </c>
      <c r="C498" s="77"/>
      <c r="D498" s="78"/>
      <c r="E498" s="78" t="str">
        <f>IF(発注書!E504="","",発注書!B504)</f>
        <v/>
      </c>
      <c r="F498" s="79" t="str">
        <f>IF(J498="","",VLOOKUP(J498,商品マスタ!$F:$G,2,FALSE))</f>
        <v/>
      </c>
      <c r="G498" s="80" t="str">
        <f>IF(F498="","",VLOOKUP(F498,商品マスタ!$G:$H,2,FALSE))</f>
        <v/>
      </c>
      <c r="H498" s="81" t="str">
        <f t="shared" si="229"/>
        <v/>
      </c>
      <c r="I498" s="82" t="str">
        <f>IF(発注書!E504="","",発注書!E504)</f>
        <v/>
      </c>
      <c r="J498" s="78" t="str">
        <f>IF(発注書!E504="","",発注書!C504)</f>
        <v/>
      </c>
      <c r="K498" s="78"/>
      <c r="L498" s="78"/>
      <c r="M498" s="78"/>
      <c r="N498" s="78"/>
    </row>
    <row r="499" spans="1:14" ht="20.149999999999999" customHeight="1" x14ac:dyDescent="0.55000000000000004">
      <c r="A499" s="76" t="e">
        <f t="shared" ref="A499" si="253">A497+1</f>
        <v>#REF!</v>
      </c>
      <c r="B499" s="50">
        <v>1</v>
      </c>
      <c r="C499" s="77"/>
      <c r="D499" s="78"/>
      <c r="E499" s="78" t="str">
        <f>IF(発注書!E505="","",発注書!B505)</f>
        <v/>
      </c>
      <c r="F499" s="79" t="str">
        <f>IF(J499="","",VLOOKUP(J499,商品マスタ!$F:$G,2,FALSE))</f>
        <v/>
      </c>
      <c r="G499" s="80" t="str">
        <f>IF(F499="","",VLOOKUP(F499,商品マスタ!$G:$H,2,FALSE))</f>
        <v/>
      </c>
      <c r="H499" s="81" t="str">
        <f t="shared" si="229"/>
        <v/>
      </c>
      <c r="I499" s="82" t="str">
        <f>IF(発注書!E505="","",発注書!E505)</f>
        <v/>
      </c>
      <c r="J499" s="78" t="str">
        <f>IF(発注書!E505="","",発注書!C505)</f>
        <v/>
      </c>
      <c r="K499" s="78"/>
      <c r="L499" s="78"/>
      <c r="M499" s="78"/>
      <c r="N499" s="78"/>
    </row>
    <row r="500" spans="1:14" ht="20.149999999999999" customHeight="1" x14ac:dyDescent="0.55000000000000004">
      <c r="B500" s="50">
        <v>2</v>
      </c>
      <c r="C500" s="77"/>
      <c r="D500" s="78"/>
      <c r="E500" s="78" t="str">
        <f>IF(発注書!E506="","",発注書!B506)</f>
        <v/>
      </c>
      <c r="F500" s="79" t="str">
        <f>IF(J500="","",VLOOKUP(J500,商品マスタ!$F:$G,2,FALSE))</f>
        <v/>
      </c>
      <c r="G500" s="80" t="str">
        <f>IF(F500="","",VLOOKUP(F500,商品マスタ!$G:$H,2,FALSE))</f>
        <v/>
      </c>
      <c r="H500" s="81" t="str">
        <f t="shared" si="229"/>
        <v/>
      </c>
      <c r="I500" s="82" t="str">
        <f>IF(発注書!E506="","",発注書!E506)</f>
        <v/>
      </c>
      <c r="J500" s="78" t="str">
        <f>IF(発注書!E506="","",発注書!C506)</f>
        <v/>
      </c>
      <c r="K500" s="78"/>
      <c r="L500" s="78"/>
      <c r="M500" s="78"/>
      <c r="N500" s="78"/>
    </row>
    <row r="501" spans="1:14" ht="20.149999999999999" customHeight="1" x14ac:dyDescent="0.55000000000000004">
      <c r="A501" s="76" t="e">
        <f t="shared" ref="A501" si="254">A499+1</f>
        <v>#REF!</v>
      </c>
      <c r="B501" s="50">
        <v>1</v>
      </c>
      <c r="C501" s="77"/>
      <c r="D501" s="78"/>
      <c r="E501" s="78" t="str">
        <f>IF(発注書!E507="","",発注書!B507)</f>
        <v/>
      </c>
      <c r="F501" s="79" t="str">
        <f>IF(J501="","",VLOOKUP(J501,商品マスタ!$F:$G,2,FALSE))</f>
        <v/>
      </c>
      <c r="G501" s="80" t="str">
        <f>IF(F501="","",VLOOKUP(F501,商品マスタ!$G:$H,2,FALSE))</f>
        <v/>
      </c>
      <c r="H501" s="81" t="str">
        <f t="shared" si="229"/>
        <v/>
      </c>
      <c r="I501" s="82" t="str">
        <f>IF(発注書!E507="","",発注書!E507)</f>
        <v/>
      </c>
      <c r="J501" s="78" t="str">
        <f>IF(発注書!E507="","",発注書!C507)</f>
        <v/>
      </c>
      <c r="K501" s="78"/>
      <c r="L501" s="78"/>
      <c r="M501" s="78"/>
      <c r="N501" s="78"/>
    </row>
    <row r="502" spans="1:14" ht="20.149999999999999" customHeight="1" x14ac:dyDescent="0.55000000000000004">
      <c r="B502" s="50">
        <v>2</v>
      </c>
      <c r="C502" s="77"/>
      <c r="D502" s="78"/>
      <c r="E502" s="78" t="str">
        <f>IF(発注書!E508="","",発注書!B508)</f>
        <v/>
      </c>
      <c r="F502" s="79" t="str">
        <f>IF(J502="","",VLOOKUP(J502,商品マスタ!$F:$G,2,FALSE))</f>
        <v/>
      </c>
      <c r="G502" s="80" t="str">
        <f>IF(F502="","",VLOOKUP(F502,商品マスタ!$G:$H,2,FALSE))</f>
        <v/>
      </c>
      <c r="H502" s="81" t="str">
        <f t="shared" si="229"/>
        <v/>
      </c>
      <c r="I502" s="82" t="str">
        <f>IF(発注書!E508="","",発注書!E508)</f>
        <v/>
      </c>
      <c r="J502" s="78" t="str">
        <f>IF(発注書!E508="","",発注書!C508)</f>
        <v/>
      </c>
      <c r="K502" s="78"/>
      <c r="L502" s="78"/>
      <c r="M502" s="78"/>
      <c r="N502" s="78"/>
    </row>
    <row r="503" spans="1:14" ht="20.149999999999999" customHeight="1" x14ac:dyDescent="0.55000000000000004">
      <c r="A503" s="76" t="e">
        <f t="shared" ref="A503" si="255">A501+1</f>
        <v>#REF!</v>
      </c>
      <c r="B503" s="50">
        <v>1</v>
      </c>
      <c r="C503" s="77"/>
      <c r="D503" s="78"/>
      <c r="E503" s="78" t="str">
        <f>IF(発注書!E509="","",発注書!B509)</f>
        <v/>
      </c>
      <c r="F503" s="79" t="str">
        <f>IF(J503="","",VLOOKUP(J503,商品マスタ!$F:$G,2,FALSE))</f>
        <v/>
      </c>
      <c r="G503" s="80" t="str">
        <f>IF(F503="","",VLOOKUP(F503,商品マスタ!$G:$H,2,FALSE))</f>
        <v/>
      </c>
      <c r="H503" s="81" t="str">
        <f t="shared" si="229"/>
        <v/>
      </c>
      <c r="I503" s="82" t="str">
        <f>IF(発注書!E509="","",発注書!E509)</f>
        <v/>
      </c>
      <c r="J503" s="78" t="str">
        <f>IF(発注書!E509="","",発注書!C509)</f>
        <v/>
      </c>
      <c r="K503" s="78"/>
      <c r="L503" s="78"/>
      <c r="M503" s="78"/>
      <c r="N503" s="78"/>
    </row>
    <row r="504" spans="1:14" ht="20.149999999999999" customHeight="1" x14ac:dyDescent="0.55000000000000004">
      <c r="B504" s="50">
        <v>2</v>
      </c>
      <c r="C504" s="77"/>
      <c r="D504" s="78"/>
      <c r="E504" s="78" t="str">
        <f>IF(発注書!E510="","",発注書!B510)</f>
        <v/>
      </c>
      <c r="F504" s="79" t="str">
        <f>IF(J504="","",VLOOKUP(J504,商品マスタ!$F:$G,2,FALSE))</f>
        <v/>
      </c>
      <c r="G504" s="80" t="str">
        <f>IF(F504="","",VLOOKUP(F504,商品マスタ!$G:$H,2,FALSE))</f>
        <v/>
      </c>
      <c r="H504" s="81" t="str">
        <f t="shared" si="229"/>
        <v/>
      </c>
      <c r="I504" s="82" t="str">
        <f>IF(発注書!E510="","",発注書!E510)</f>
        <v/>
      </c>
      <c r="J504" s="78" t="str">
        <f>IF(発注書!E510="","",発注書!C510)</f>
        <v/>
      </c>
      <c r="K504" s="78"/>
      <c r="L504" s="78"/>
      <c r="M504" s="78"/>
      <c r="N504" s="78"/>
    </row>
    <row r="505" spans="1:14" ht="20.149999999999999" customHeight="1" x14ac:dyDescent="0.55000000000000004">
      <c r="A505" s="76" t="e">
        <f t="shared" ref="A505" si="256">A503+1</f>
        <v>#REF!</v>
      </c>
      <c r="B505" s="50">
        <v>1</v>
      </c>
      <c r="C505" s="77"/>
      <c r="D505" s="78"/>
      <c r="E505" s="78" t="str">
        <f>IF(発注書!E511="","",発注書!B511)</f>
        <v/>
      </c>
      <c r="F505" s="79" t="str">
        <f>IF(J505="","",VLOOKUP(J505,商品マスタ!$F:$G,2,FALSE))</f>
        <v/>
      </c>
      <c r="G505" s="80" t="str">
        <f>IF(F505="","",VLOOKUP(F505,商品マスタ!$G:$H,2,FALSE))</f>
        <v/>
      </c>
      <c r="H505" s="81" t="str">
        <f t="shared" si="229"/>
        <v/>
      </c>
      <c r="I505" s="82" t="str">
        <f>IF(発注書!E511="","",発注書!E511)</f>
        <v/>
      </c>
      <c r="J505" s="78" t="str">
        <f>IF(発注書!E511="","",発注書!C511)</f>
        <v/>
      </c>
      <c r="K505" s="78"/>
      <c r="L505" s="78"/>
      <c r="M505" s="78"/>
      <c r="N505" s="78"/>
    </row>
    <row r="506" spans="1:14" ht="20.149999999999999" customHeight="1" x14ac:dyDescent="0.55000000000000004">
      <c r="B506" s="50">
        <v>2</v>
      </c>
      <c r="C506" s="77"/>
      <c r="D506" s="78"/>
      <c r="E506" s="78" t="str">
        <f>IF(発注書!E512="","",発注書!B512)</f>
        <v/>
      </c>
      <c r="F506" s="79" t="str">
        <f>IF(J506="","",VLOOKUP(J506,商品マスタ!$F:$G,2,FALSE))</f>
        <v/>
      </c>
      <c r="G506" s="80" t="str">
        <f>IF(F506="","",VLOOKUP(F506,商品マスタ!$G:$H,2,FALSE))</f>
        <v/>
      </c>
      <c r="H506" s="81" t="str">
        <f t="shared" si="229"/>
        <v/>
      </c>
      <c r="I506" s="82" t="str">
        <f>IF(発注書!E512="","",発注書!E512)</f>
        <v/>
      </c>
      <c r="J506" s="78" t="str">
        <f>IF(発注書!E512="","",発注書!C512)</f>
        <v/>
      </c>
      <c r="K506" s="78"/>
      <c r="L506" s="78"/>
      <c r="M506" s="78"/>
      <c r="N506" s="78"/>
    </row>
    <row r="507" spans="1:14" ht="20.149999999999999" customHeight="1" x14ac:dyDescent="0.55000000000000004">
      <c r="A507" s="76" t="e">
        <f t="shared" ref="A507" si="257">A505+1</f>
        <v>#REF!</v>
      </c>
      <c r="B507" s="50">
        <v>1</v>
      </c>
      <c r="C507" s="77"/>
      <c r="D507" s="78"/>
      <c r="E507" s="78" t="str">
        <f>IF(発注書!E513="","",発注書!B513)</f>
        <v/>
      </c>
      <c r="F507" s="79" t="str">
        <f>IF(J507="","",VLOOKUP(J507,商品マスタ!$F:$G,2,FALSE))</f>
        <v/>
      </c>
      <c r="G507" s="80" t="str">
        <f>IF(F507="","",VLOOKUP(F507,商品マスタ!$G:$H,2,FALSE))</f>
        <v/>
      </c>
      <c r="H507" s="81" t="str">
        <f t="shared" si="229"/>
        <v/>
      </c>
      <c r="I507" s="82" t="str">
        <f>IF(発注書!E513="","",発注書!E513)</f>
        <v/>
      </c>
      <c r="J507" s="78" t="str">
        <f>IF(発注書!E513="","",発注書!C513)</f>
        <v/>
      </c>
      <c r="K507" s="78"/>
      <c r="L507" s="78"/>
      <c r="M507" s="78"/>
      <c r="N507" s="78"/>
    </row>
    <row r="508" spans="1:14" ht="20.149999999999999" customHeight="1" x14ac:dyDescent="0.55000000000000004">
      <c r="B508" s="50">
        <v>2</v>
      </c>
      <c r="C508" s="77"/>
      <c r="D508" s="78"/>
      <c r="E508" s="78" t="str">
        <f>IF(発注書!E514="","",発注書!B514)</f>
        <v/>
      </c>
      <c r="F508" s="79" t="str">
        <f>IF(J508="","",VLOOKUP(J508,商品マスタ!$F:$G,2,FALSE))</f>
        <v/>
      </c>
      <c r="G508" s="80" t="str">
        <f>IF(F508="","",VLOOKUP(F508,商品マスタ!$G:$H,2,FALSE))</f>
        <v/>
      </c>
      <c r="H508" s="81" t="str">
        <f t="shared" si="229"/>
        <v/>
      </c>
      <c r="I508" s="82" t="str">
        <f>IF(発注書!E514="","",発注書!E514)</f>
        <v/>
      </c>
      <c r="J508" s="78" t="str">
        <f>IF(発注書!E514="","",発注書!C514)</f>
        <v/>
      </c>
      <c r="K508" s="78"/>
      <c r="L508" s="78"/>
      <c r="M508" s="78"/>
      <c r="N508" s="78"/>
    </row>
    <row r="509" spans="1:14" ht="20.149999999999999" customHeight="1" x14ac:dyDescent="0.55000000000000004">
      <c r="A509" s="76" t="e">
        <f t="shared" ref="A509" si="258">A507+1</f>
        <v>#REF!</v>
      </c>
      <c r="B509" s="50">
        <v>1</v>
      </c>
      <c r="C509" s="77"/>
      <c r="D509" s="78"/>
      <c r="E509" s="78" t="str">
        <f>IF(発注書!E515="","",発注書!B515)</f>
        <v/>
      </c>
      <c r="F509" s="79" t="str">
        <f>IF(J509="","",VLOOKUP(J509,商品マスタ!$F:$G,2,FALSE))</f>
        <v/>
      </c>
      <c r="G509" s="80" t="str">
        <f>IF(F509="","",VLOOKUP(F509,商品マスタ!$G:$H,2,FALSE))</f>
        <v/>
      </c>
      <c r="H509" s="81" t="str">
        <f t="shared" si="229"/>
        <v/>
      </c>
      <c r="I509" s="82" t="str">
        <f>IF(発注書!E515="","",発注書!E515)</f>
        <v/>
      </c>
      <c r="J509" s="78" t="str">
        <f>IF(発注書!E515="","",発注書!C515)</f>
        <v/>
      </c>
      <c r="K509" s="78"/>
      <c r="L509" s="78"/>
      <c r="M509" s="78"/>
      <c r="N509" s="78"/>
    </row>
    <row r="510" spans="1:14" ht="20.149999999999999" customHeight="1" x14ac:dyDescent="0.55000000000000004">
      <c r="B510" s="50">
        <v>2</v>
      </c>
      <c r="C510" s="77"/>
      <c r="D510" s="78"/>
      <c r="E510" s="78" t="str">
        <f>IF(発注書!E516="","",発注書!B516)</f>
        <v/>
      </c>
      <c r="F510" s="79" t="str">
        <f>IF(J510="","",VLOOKUP(J510,商品マスタ!$F:$G,2,FALSE))</f>
        <v/>
      </c>
      <c r="G510" s="80" t="str">
        <f>IF(F510="","",VLOOKUP(F510,商品マスタ!$G:$H,2,FALSE))</f>
        <v/>
      </c>
      <c r="H510" s="81" t="str">
        <f t="shared" si="229"/>
        <v/>
      </c>
      <c r="I510" s="82" t="str">
        <f>IF(発注書!E516="","",発注書!E516)</f>
        <v/>
      </c>
      <c r="J510" s="78" t="str">
        <f>IF(発注書!E516="","",発注書!C516)</f>
        <v/>
      </c>
      <c r="K510" s="78"/>
      <c r="L510" s="78"/>
      <c r="M510" s="78"/>
      <c r="N510" s="78"/>
    </row>
    <row r="511" spans="1:14" ht="20.149999999999999" customHeight="1" x14ac:dyDescent="0.55000000000000004">
      <c r="A511" s="76" t="e">
        <f t="shared" ref="A511" si="259">A509+1</f>
        <v>#REF!</v>
      </c>
      <c r="B511" s="50">
        <v>1</v>
      </c>
      <c r="C511" s="77"/>
      <c r="D511" s="78"/>
      <c r="E511" s="78" t="str">
        <f>IF(発注書!E517="","",発注書!B517)</f>
        <v/>
      </c>
      <c r="F511" s="79" t="str">
        <f>IF(J511="","",VLOOKUP(J511,商品マスタ!$F:$G,2,FALSE))</f>
        <v/>
      </c>
      <c r="G511" s="80" t="str">
        <f>IF(F511="","",VLOOKUP(F511,商品マスタ!$G:$H,2,FALSE))</f>
        <v/>
      </c>
      <c r="H511" s="81" t="str">
        <f t="shared" si="229"/>
        <v/>
      </c>
      <c r="I511" s="82" t="str">
        <f>IF(発注書!E517="","",発注書!E517)</f>
        <v/>
      </c>
      <c r="J511" s="78" t="str">
        <f>IF(発注書!E517="","",発注書!C517)</f>
        <v/>
      </c>
      <c r="K511" s="78"/>
      <c r="L511" s="78"/>
      <c r="M511" s="78"/>
      <c r="N511" s="78"/>
    </row>
    <row r="512" spans="1:14" ht="20.149999999999999" customHeight="1" x14ac:dyDescent="0.55000000000000004">
      <c r="B512" s="50">
        <v>2</v>
      </c>
      <c r="C512" s="77"/>
      <c r="D512" s="78"/>
      <c r="E512" s="78" t="str">
        <f>IF(発注書!E518="","",発注書!B518)</f>
        <v/>
      </c>
      <c r="F512" s="79" t="str">
        <f>IF(J512="","",VLOOKUP(J512,商品マスタ!$F:$G,2,FALSE))</f>
        <v/>
      </c>
      <c r="G512" s="80" t="str">
        <f>IF(F512="","",VLOOKUP(F512,商品マスタ!$G:$H,2,FALSE))</f>
        <v/>
      </c>
      <c r="H512" s="81" t="str">
        <f t="shared" si="229"/>
        <v/>
      </c>
      <c r="I512" s="82" t="str">
        <f>IF(発注書!E518="","",発注書!E518)</f>
        <v/>
      </c>
      <c r="J512" s="78" t="str">
        <f>IF(発注書!E518="","",発注書!C518)</f>
        <v/>
      </c>
      <c r="K512" s="78"/>
      <c r="L512" s="78"/>
      <c r="M512" s="78"/>
      <c r="N512" s="78"/>
    </row>
    <row r="513" spans="1:14" ht="20.149999999999999" customHeight="1" x14ac:dyDescent="0.55000000000000004">
      <c r="A513" s="76" t="e">
        <f t="shared" ref="A513" si="260">A511+1</f>
        <v>#REF!</v>
      </c>
      <c r="B513" s="50">
        <v>1</v>
      </c>
      <c r="C513" s="77"/>
      <c r="D513" s="78"/>
      <c r="E513" s="78" t="str">
        <f>IF(発注書!E519="","",発注書!B519)</f>
        <v/>
      </c>
      <c r="F513" s="79" t="str">
        <f>IF(J513="","",VLOOKUP(J513,商品マスタ!$F:$G,2,FALSE))</f>
        <v/>
      </c>
      <c r="G513" s="80" t="str">
        <f>IF(F513="","",VLOOKUP(F513,商品マスタ!$G:$H,2,FALSE))</f>
        <v/>
      </c>
      <c r="H513" s="81" t="str">
        <f t="shared" si="229"/>
        <v/>
      </c>
      <c r="I513" s="82" t="str">
        <f>IF(発注書!E519="","",発注書!E519)</f>
        <v/>
      </c>
      <c r="J513" s="78" t="str">
        <f>IF(発注書!E519="","",発注書!C519)</f>
        <v/>
      </c>
      <c r="K513" s="78"/>
      <c r="L513" s="78"/>
      <c r="M513" s="78"/>
      <c r="N513" s="78"/>
    </row>
    <row r="514" spans="1:14" ht="20.149999999999999" customHeight="1" x14ac:dyDescent="0.55000000000000004">
      <c r="B514" s="50">
        <v>2</v>
      </c>
      <c r="C514" s="77"/>
      <c r="D514" s="78"/>
      <c r="E514" s="78" t="str">
        <f>IF(発注書!E520="","",発注書!B520)</f>
        <v/>
      </c>
      <c r="F514" s="79" t="str">
        <f>IF(J514="","",VLOOKUP(J514,商品マスタ!$F:$G,2,FALSE))</f>
        <v/>
      </c>
      <c r="G514" s="80" t="str">
        <f>IF(F514="","",VLOOKUP(F514,商品マスタ!$G:$H,2,FALSE))</f>
        <v/>
      </c>
      <c r="H514" s="81" t="str">
        <f t="shared" si="229"/>
        <v/>
      </c>
      <c r="I514" s="82" t="str">
        <f>IF(発注書!E520="","",発注書!E520)</f>
        <v/>
      </c>
      <c r="J514" s="78" t="str">
        <f>IF(発注書!E520="","",発注書!C520)</f>
        <v/>
      </c>
      <c r="K514" s="78"/>
      <c r="L514" s="78"/>
      <c r="M514" s="78"/>
      <c r="N514" s="78"/>
    </row>
    <row r="515" spans="1:14" ht="20.149999999999999" customHeight="1" x14ac:dyDescent="0.55000000000000004">
      <c r="A515" s="76" t="e">
        <f t="shared" ref="A515" si="261">A513+1</f>
        <v>#REF!</v>
      </c>
      <c r="B515" s="50">
        <v>1</v>
      </c>
      <c r="C515" s="77"/>
      <c r="D515" s="78"/>
      <c r="E515" s="78" t="str">
        <f>IF(発注書!E521="","",発注書!B521)</f>
        <v/>
      </c>
      <c r="F515" s="79" t="str">
        <f>IF(J515="","",VLOOKUP(J515,商品マスタ!$F:$G,2,FALSE))</f>
        <v/>
      </c>
      <c r="G515" s="80" t="str">
        <f>IF(F515="","",VLOOKUP(F515,商品マスタ!$G:$H,2,FALSE))</f>
        <v/>
      </c>
      <c r="H515" s="81" t="str">
        <f t="shared" si="229"/>
        <v/>
      </c>
      <c r="I515" s="82" t="str">
        <f>IF(発注書!E521="","",発注書!E521)</f>
        <v/>
      </c>
      <c r="J515" s="78" t="str">
        <f>IF(発注書!E521="","",発注書!C521)</f>
        <v/>
      </c>
      <c r="K515" s="78"/>
      <c r="L515" s="78"/>
      <c r="M515" s="78"/>
      <c r="N515" s="78"/>
    </row>
    <row r="516" spans="1:14" ht="20.149999999999999" customHeight="1" x14ac:dyDescent="0.55000000000000004">
      <c r="B516" s="50">
        <v>2</v>
      </c>
      <c r="C516" s="77"/>
      <c r="D516" s="78"/>
      <c r="E516" s="78" t="str">
        <f>IF(発注書!E522="","",発注書!B522)</f>
        <v/>
      </c>
      <c r="F516" s="79" t="str">
        <f>IF(J516="","",VLOOKUP(J516,商品マスタ!$F:$G,2,FALSE))</f>
        <v/>
      </c>
      <c r="G516" s="80" t="str">
        <f>IF(F516="","",VLOOKUP(F516,商品マスタ!$G:$H,2,FALSE))</f>
        <v/>
      </c>
      <c r="H516" s="81" t="str">
        <f t="shared" ref="H516:H579" si="262">IF(E516="","",IF(E516="",LEN(SUBSTITUTE(D516," ","")),LEN(SUBSTITUTE(E516," ",""))))</f>
        <v/>
      </c>
      <c r="I516" s="82" t="str">
        <f>IF(発注書!E522="","",発注書!E522)</f>
        <v/>
      </c>
      <c r="J516" s="78" t="str">
        <f>IF(発注書!E522="","",発注書!C522)</f>
        <v/>
      </c>
      <c r="K516" s="78"/>
      <c r="L516" s="78"/>
      <c r="M516" s="78"/>
      <c r="N516" s="78"/>
    </row>
    <row r="517" spans="1:14" ht="20.149999999999999" customHeight="1" x14ac:dyDescent="0.55000000000000004">
      <c r="A517" s="76" t="e">
        <f t="shared" ref="A517" si="263">A515+1</f>
        <v>#REF!</v>
      </c>
      <c r="B517" s="50">
        <v>1</v>
      </c>
      <c r="C517" s="77"/>
      <c r="D517" s="78"/>
      <c r="E517" s="78" t="str">
        <f>IF(発注書!E523="","",発注書!B523)</f>
        <v/>
      </c>
      <c r="F517" s="79" t="str">
        <f>IF(J517="","",VLOOKUP(J517,商品マスタ!$F:$G,2,FALSE))</f>
        <v/>
      </c>
      <c r="G517" s="80" t="str">
        <f>IF(F517="","",VLOOKUP(F517,商品マスタ!$G:$H,2,FALSE))</f>
        <v/>
      </c>
      <c r="H517" s="81" t="str">
        <f t="shared" si="262"/>
        <v/>
      </c>
      <c r="I517" s="82" t="str">
        <f>IF(発注書!E523="","",発注書!E523)</f>
        <v/>
      </c>
      <c r="J517" s="78" t="str">
        <f>IF(発注書!E523="","",発注書!C523)</f>
        <v/>
      </c>
      <c r="K517" s="78"/>
      <c r="L517" s="78"/>
      <c r="M517" s="78"/>
      <c r="N517" s="78"/>
    </row>
    <row r="518" spans="1:14" ht="20.149999999999999" customHeight="1" x14ac:dyDescent="0.55000000000000004">
      <c r="B518" s="50">
        <v>2</v>
      </c>
      <c r="C518" s="77"/>
      <c r="D518" s="78"/>
      <c r="E518" s="78" t="str">
        <f>IF(発注書!E524="","",発注書!B524)</f>
        <v/>
      </c>
      <c r="F518" s="79" t="str">
        <f>IF(J518="","",VLOOKUP(J518,商品マスタ!$F:$G,2,FALSE))</f>
        <v/>
      </c>
      <c r="G518" s="80" t="str">
        <f>IF(F518="","",VLOOKUP(F518,商品マスタ!$G:$H,2,FALSE))</f>
        <v/>
      </c>
      <c r="H518" s="81" t="str">
        <f t="shared" si="262"/>
        <v/>
      </c>
      <c r="I518" s="82" t="str">
        <f>IF(発注書!E524="","",発注書!E524)</f>
        <v/>
      </c>
      <c r="J518" s="78" t="str">
        <f>IF(発注書!E524="","",発注書!C524)</f>
        <v/>
      </c>
      <c r="K518" s="78"/>
      <c r="L518" s="78"/>
      <c r="M518" s="78"/>
      <c r="N518" s="78"/>
    </row>
    <row r="519" spans="1:14" ht="20.149999999999999" customHeight="1" x14ac:dyDescent="0.55000000000000004">
      <c r="A519" s="76" t="e">
        <f t="shared" ref="A519" si="264">A517+1</f>
        <v>#REF!</v>
      </c>
      <c r="B519" s="50">
        <v>1</v>
      </c>
      <c r="C519" s="77"/>
      <c r="D519" s="78"/>
      <c r="E519" s="78" t="str">
        <f>IF(発注書!E525="","",発注書!B525)</f>
        <v/>
      </c>
      <c r="F519" s="79" t="str">
        <f>IF(J519="","",VLOOKUP(J519,商品マスタ!$F:$G,2,FALSE))</f>
        <v/>
      </c>
      <c r="G519" s="80" t="str">
        <f>IF(F519="","",VLOOKUP(F519,商品マスタ!$G:$H,2,FALSE))</f>
        <v/>
      </c>
      <c r="H519" s="81" t="str">
        <f t="shared" si="262"/>
        <v/>
      </c>
      <c r="I519" s="82" t="str">
        <f>IF(発注書!E525="","",発注書!E525)</f>
        <v/>
      </c>
      <c r="J519" s="78" t="str">
        <f>IF(発注書!E525="","",発注書!C525)</f>
        <v/>
      </c>
      <c r="K519" s="78"/>
      <c r="L519" s="78"/>
      <c r="M519" s="78"/>
      <c r="N519" s="78"/>
    </row>
    <row r="520" spans="1:14" ht="20.149999999999999" customHeight="1" x14ac:dyDescent="0.55000000000000004">
      <c r="B520" s="50">
        <v>2</v>
      </c>
      <c r="C520" s="77"/>
      <c r="D520" s="78"/>
      <c r="E520" s="78" t="str">
        <f>IF(発注書!E526="","",発注書!B526)</f>
        <v/>
      </c>
      <c r="F520" s="79" t="str">
        <f>IF(J520="","",VLOOKUP(J520,商品マスタ!$F:$G,2,FALSE))</f>
        <v/>
      </c>
      <c r="G520" s="80" t="str">
        <f>IF(F520="","",VLOOKUP(F520,商品マスタ!$G:$H,2,FALSE))</f>
        <v/>
      </c>
      <c r="H520" s="81" t="str">
        <f t="shared" si="262"/>
        <v/>
      </c>
      <c r="I520" s="82" t="str">
        <f>IF(発注書!E526="","",発注書!E526)</f>
        <v/>
      </c>
      <c r="J520" s="78" t="str">
        <f>IF(発注書!E526="","",発注書!C526)</f>
        <v/>
      </c>
      <c r="K520" s="78"/>
      <c r="L520" s="78"/>
      <c r="M520" s="78"/>
      <c r="N520" s="78"/>
    </row>
    <row r="521" spans="1:14" ht="20.149999999999999" customHeight="1" x14ac:dyDescent="0.55000000000000004">
      <c r="A521" s="76" t="e">
        <f t="shared" ref="A521" si="265">A519+1</f>
        <v>#REF!</v>
      </c>
      <c r="B521" s="50">
        <v>1</v>
      </c>
      <c r="C521" s="77"/>
      <c r="D521" s="78"/>
      <c r="E521" s="78" t="str">
        <f>IF(発注書!E527="","",発注書!B527)</f>
        <v/>
      </c>
      <c r="F521" s="79" t="str">
        <f>IF(J521="","",VLOOKUP(J521,商品マスタ!$F:$G,2,FALSE))</f>
        <v/>
      </c>
      <c r="G521" s="80" t="str">
        <f>IF(F521="","",VLOOKUP(F521,商品マスタ!$G:$H,2,FALSE))</f>
        <v/>
      </c>
      <c r="H521" s="81" t="str">
        <f t="shared" si="262"/>
        <v/>
      </c>
      <c r="I521" s="82" t="str">
        <f>IF(発注書!E527="","",発注書!E527)</f>
        <v/>
      </c>
      <c r="J521" s="78" t="str">
        <f>IF(発注書!E527="","",発注書!C527)</f>
        <v/>
      </c>
      <c r="K521" s="78"/>
      <c r="L521" s="78"/>
      <c r="M521" s="78"/>
      <c r="N521" s="78"/>
    </row>
    <row r="522" spans="1:14" ht="20.149999999999999" customHeight="1" x14ac:dyDescent="0.55000000000000004">
      <c r="B522" s="50">
        <v>2</v>
      </c>
      <c r="C522" s="77"/>
      <c r="D522" s="78"/>
      <c r="E522" s="78" t="str">
        <f>IF(発注書!E528="","",発注書!B528)</f>
        <v/>
      </c>
      <c r="F522" s="79" t="str">
        <f>IF(J522="","",VLOOKUP(J522,商品マスタ!$F:$G,2,FALSE))</f>
        <v/>
      </c>
      <c r="G522" s="80" t="str">
        <f>IF(F522="","",VLOOKUP(F522,商品マスタ!$G:$H,2,FALSE))</f>
        <v/>
      </c>
      <c r="H522" s="81" t="str">
        <f t="shared" si="262"/>
        <v/>
      </c>
      <c r="I522" s="82" t="str">
        <f>IF(発注書!E528="","",発注書!E528)</f>
        <v/>
      </c>
      <c r="J522" s="78" t="str">
        <f>IF(発注書!E528="","",発注書!C528)</f>
        <v/>
      </c>
      <c r="K522" s="78"/>
      <c r="L522" s="78"/>
      <c r="M522" s="78"/>
      <c r="N522" s="78"/>
    </row>
    <row r="523" spans="1:14" ht="20.149999999999999" customHeight="1" x14ac:dyDescent="0.55000000000000004">
      <c r="A523" s="76" t="e">
        <f t="shared" ref="A523" si="266">A521+1</f>
        <v>#REF!</v>
      </c>
      <c r="B523" s="50">
        <v>1</v>
      </c>
      <c r="C523" s="77"/>
      <c r="D523" s="78"/>
      <c r="E523" s="78" t="str">
        <f>IF(発注書!E529="","",発注書!B529)</f>
        <v/>
      </c>
      <c r="F523" s="79" t="str">
        <f>IF(J523="","",VLOOKUP(J523,商品マスタ!$F:$G,2,FALSE))</f>
        <v/>
      </c>
      <c r="G523" s="80" t="str">
        <f>IF(F523="","",VLOOKUP(F523,商品マスタ!$G:$H,2,FALSE))</f>
        <v/>
      </c>
      <c r="H523" s="81" t="str">
        <f t="shared" si="262"/>
        <v/>
      </c>
      <c r="I523" s="82" t="str">
        <f>IF(発注書!E529="","",発注書!E529)</f>
        <v/>
      </c>
      <c r="J523" s="78" t="str">
        <f>IF(発注書!E529="","",発注書!C529)</f>
        <v/>
      </c>
      <c r="K523" s="78"/>
      <c r="L523" s="78"/>
      <c r="M523" s="78"/>
      <c r="N523" s="78"/>
    </row>
    <row r="524" spans="1:14" ht="20.149999999999999" customHeight="1" x14ac:dyDescent="0.55000000000000004">
      <c r="B524" s="50">
        <v>2</v>
      </c>
      <c r="C524" s="77"/>
      <c r="D524" s="78"/>
      <c r="E524" s="78" t="str">
        <f>IF(発注書!E530="","",発注書!B530)</f>
        <v/>
      </c>
      <c r="F524" s="79" t="str">
        <f>IF(J524="","",VLOOKUP(J524,商品マスタ!$F:$G,2,FALSE))</f>
        <v/>
      </c>
      <c r="G524" s="80" t="str">
        <f>IF(F524="","",VLOOKUP(F524,商品マスタ!$G:$H,2,FALSE))</f>
        <v/>
      </c>
      <c r="H524" s="81" t="str">
        <f t="shared" si="262"/>
        <v/>
      </c>
      <c r="I524" s="82" t="str">
        <f>IF(発注書!E530="","",発注書!E530)</f>
        <v/>
      </c>
      <c r="J524" s="78" t="str">
        <f>IF(発注書!E530="","",発注書!C530)</f>
        <v/>
      </c>
      <c r="K524" s="78"/>
      <c r="L524" s="78"/>
      <c r="M524" s="78"/>
      <c r="N524" s="78"/>
    </row>
    <row r="525" spans="1:14" ht="20.149999999999999" customHeight="1" x14ac:dyDescent="0.55000000000000004">
      <c r="A525" s="76" t="e">
        <f t="shared" ref="A525" si="267">A523+1</f>
        <v>#REF!</v>
      </c>
      <c r="B525" s="50">
        <v>1</v>
      </c>
      <c r="C525" s="77"/>
      <c r="D525" s="78"/>
      <c r="E525" s="78" t="str">
        <f>IF(発注書!E531="","",発注書!B531)</f>
        <v/>
      </c>
      <c r="F525" s="79" t="str">
        <f>IF(J525="","",VLOOKUP(J525,商品マスタ!$F:$G,2,FALSE))</f>
        <v/>
      </c>
      <c r="G525" s="80" t="str">
        <f>IF(F525="","",VLOOKUP(F525,商品マスタ!$G:$H,2,FALSE))</f>
        <v/>
      </c>
      <c r="H525" s="81" t="str">
        <f t="shared" si="262"/>
        <v/>
      </c>
      <c r="I525" s="82" t="str">
        <f>IF(発注書!E531="","",発注書!E531)</f>
        <v/>
      </c>
      <c r="J525" s="78" t="str">
        <f>IF(発注書!E531="","",発注書!C531)</f>
        <v/>
      </c>
      <c r="K525" s="78"/>
      <c r="L525" s="78"/>
      <c r="M525" s="78"/>
      <c r="N525" s="78"/>
    </row>
    <row r="526" spans="1:14" ht="20.149999999999999" customHeight="1" x14ac:dyDescent="0.55000000000000004">
      <c r="B526" s="50">
        <v>2</v>
      </c>
      <c r="C526" s="77"/>
      <c r="D526" s="78"/>
      <c r="E526" s="78" t="str">
        <f>IF(発注書!E532="","",発注書!B532)</f>
        <v/>
      </c>
      <c r="F526" s="79" t="str">
        <f>IF(J526="","",VLOOKUP(J526,商品マスタ!$F:$G,2,FALSE))</f>
        <v/>
      </c>
      <c r="G526" s="80" t="str">
        <f>IF(F526="","",VLOOKUP(F526,商品マスタ!$G:$H,2,FALSE))</f>
        <v/>
      </c>
      <c r="H526" s="81" t="str">
        <f t="shared" si="262"/>
        <v/>
      </c>
      <c r="I526" s="82" t="str">
        <f>IF(発注書!E532="","",発注書!E532)</f>
        <v/>
      </c>
      <c r="J526" s="78" t="str">
        <f>IF(発注書!E532="","",発注書!C532)</f>
        <v/>
      </c>
      <c r="K526" s="78"/>
      <c r="L526" s="78"/>
      <c r="M526" s="78"/>
      <c r="N526" s="78"/>
    </row>
    <row r="527" spans="1:14" ht="20.149999999999999" customHeight="1" x14ac:dyDescent="0.55000000000000004">
      <c r="A527" s="76" t="e">
        <f t="shared" ref="A527" si="268">A525+1</f>
        <v>#REF!</v>
      </c>
      <c r="B527" s="50">
        <v>1</v>
      </c>
      <c r="C527" s="77"/>
      <c r="D527" s="78"/>
      <c r="E527" s="78" t="str">
        <f>IF(発注書!E533="","",発注書!B533)</f>
        <v/>
      </c>
      <c r="F527" s="79" t="str">
        <f>IF(J527="","",VLOOKUP(J527,商品マスタ!$F:$G,2,FALSE))</f>
        <v/>
      </c>
      <c r="G527" s="80" t="str">
        <f>IF(F527="","",VLOOKUP(F527,商品マスタ!$G:$H,2,FALSE))</f>
        <v/>
      </c>
      <c r="H527" s="81" t="str">
        <f t="shared" si="262"/>
        <v/>
      </c>
      <c r="I527" s="82" t="str">
        <f>IF(発注書!E533="","",発注書!E533)</f>
        <v/>
      </c>
      <c r="J527" s="78" t="str">
        <f>IF(発注書!E533="","",発注書!C533)</f>
        <v/>
      </c>
      <c r="K527" s="78"/>
      <c r="L527" s="78"/>
      <c r="M527" s="78"/>
      <c r="N527" s="78"/>
    </row>
    <row r="528" spans="1:14" ht="20.149999999999999" customHeight="1" x14ac:dyDescent="0.55000000000000004">
      <c r="B528" s="50">
        <v>2</v>
      </c>
      <c r="C528" s="77"/>
      <c r="D528" s="78"/>
      <c r="E528" s="78" t="str">
        <f>IF(発注書!E534="","",発注書!B534)</f>
        <v/>
      </c>
      <c r="F528" s="79" t="str">
        <f>IF(J528="","",VLOOKUP(J528,商品マスタ!$F:$G,2,FALSE))</f>
        <v/>
      </c>
      <c r="G528" s="80" t="str">
        <f>IF(F528="","",VLOOKUP(F528,商品マスタ!$G:$H,2,FALSE))</f>
        <v/>
      </c>
      <c r="H528" s="81" t="str">
        <f t="shared" si="262"/>
        <v/>
      </c>
      <c r="I528" s="82" t="str">
        <f>IF(発注書!E534="","",発注書!E534)</f>
        <v/>
      </c>
      <c r="J528" s="78" t="str">
        <f>IF(発注書!E534="","",発注書!C534)</f>
        <v/>
      </c>
      <c r="K528" s="78"/>
      <c r="L528" s="78"/>
      <c r="M528" s="78"/>
      <c r="N528" s="78"/>
    </row>
    <row r="529" spans="1:14" ht="20.149999999999999" customHeight="1" x14ac:dyDescent="0.55000000000000004">
      <c r="A529" s="76" t="e">
        <f t="shared" ref="A529" si="269">A527+1</f>
        <v>#REF!</v>
      </c>
      <c r="B529" s="50">
        <v>1</v>
      </c>
      <c r="C529" s="77"/>
      <c r="D529" s="78"/>
      <c r="E529" s="78" t="str">
        <f>IF(発注書!E535="","",発注書!B535)</f>
        <v/>
      </c>
      <c r="F529" s="79" t="str">
        <f>IF(J529="","",VLOOKUP(J529,商品マスタ!$F:$G,2,FALSE))</f>
        <v/>
      </c>
      <c r="G529" s="80" t="str">
        <f>IF(F529="","",VLOOKUP(F529,商品マスタ!$G:$H,2,FALSE))</f>
        <v/>
      </c>
      <c r="H529" s="81" t="str">
        <f t="shared" si="262"/>
        <v/>
      </c>
      <c r="I529" s="82" t="str">
        <f>IF(発注書!E535="","",発注書!E535)</f>
        <v/>
      </c>
      <c r="J529" s="78" t="str">
        <f>IF(発注書!E535="","",発注書!C535)</f>
        <v/>
      </c>
      <c r="K529" s="78"/>
      <c r="L529" s="78"/>
      <c r="M529" s="78"/>
      <c r="N529" s="78"/>
    </row>
    <row r="530" spans="1:14" ht="20.149999999999999" customHeight="1" x14ac:dyDescent="0.55000000000000004">
      <c r="B530" s="50">
        <v>2</v>
      </c>
      <c r="C530" s="77"/>
      <c r="D530" s="78"/>
      <c r="E530" s="78" t="str">
        <f>IF(発注書!E536="","",発注書!B536)</f>
        <v/>
      </c>
      <c r="F530" s="79" t="str">
        <f>IF(J530="","",VLOOKUP(J530,商品マスタ!$F:$G,2,FALSE))</f>
        <v/>
      </c>
      <c r="G530" s="80" t="str">
        <f>IF(F530="","",VLOOKUP(F530,商品マスタ!$G:$H,2,FALSE))</f>
        <v/>
      </c>
      <c r="H530" s="81" t="str">
        <f t="shared" si="262"/>
        <v/>
      </c>
      <c r="I530" s="82" t="str">
        <f>IF(発注書!E536="","",発注書!E536)</f>
        <v/>
      </c>
      <c r="J530" s="78" t="str">
        <f>IF(発注書!E536="","",発注書!C536)</f>
        <v/>
      </c>
      <c r="K530" s="78"/>
      <c r="L530" s="78"/>
      <c r="M530" s="78"/>
      <c r="N530" s="78"/>
    </row>
    <row r="531" spans="1:14" ht="20.149999999999999" customHeight="1" x14ac:dyDescent="0.55000000000000004">
      <c r="A531" s="76" t="e">
        <f t="shared" ref="A531" si="270">A529+1</f>
        <v>#REF!</v>
      </c>
      <c r="B531" s="50">
        <v>1</v>
      </c>
      <c r="C531" s="77"/>
      <c r="D531" s="78"/>
      <c r="E531" s="78" t="str">
        <f>IF(発注書!E537="","",発注書!B537)</f>
        <v/>
      </c>
      <c r="F531" s="79" t="str">
        <f>IF(J531="","",VLOOKUP(J531,商品マスタ!$F:$G,2,FALSE))</f>
        <v/>
      </c>
      <c r="G531" s="80" t="str">
        <f>IF(F531="","",VLOOKUP(F531,商品マスタ!$G:$H,2,FALSE))</f>
        <v/>
      </c>
      <c r="H531" s="81" t="str">
        <f t="shared" si="262"/>
        <v/>
      </c>
      <c r="I531" s="82" t="str">
        <f>IF(発注書!E537="","",発注書!E537)</f>
        <v/>
      </c>
      <c r="J531" s="78" t="str">
        <f>IF(発注書!E537="","",発注書!C537)</f>
        <v/>
      </c>
      <c r="K531" s="78"/>
      <c r="L531" s="78"/>
      <c r="M531" s="78"/>
      <c r="N531" s="78"/>
    </row>
    <row r="532" spans="1:14" ht="20.149999999999999" customHeight="1" x14ac:dyDescent="0.55000000000000004">
      <c r="B532" s="50">
        <v>2</v>
      </c>
      <c r="C532" s="77"/>
      <c r="D532" s="78"/>
      <c r="E532" s="78" t="str">
        <f>IF(発注書!E538="","",発注書!B538)</f>
        <v/>
      </c>
      <c r="F532" s="79" t="str">
        <f>IF(J532="","",VLOOKUP(J532,商品マスタ!$F:$G,2,FALSE))</f>
        <v/>
      </c>
      <c r="G532" s="80" t="str">
        <f>IF(F532="","",VLOOKUP(F532,商品マスタ!$G:$H,2,FALSE))</f>
        <v/>
      </c>
      <c r="H532" s="81" t="str">
        <f t="shared" si="262"/>
        <v/>
      </c>
      <c r="I532" s="82" t="str">
        <f>IF(発注書!E538="","",発注書!E538)</f>
        <v/>
      </c>
      <c r="J532" s="78" t="str">
        <f>IF(発注書!E538="","",発注書!C538)</f>
        <v/>
      </c>
      <c r="K532" s="78"/>
      <c r="L532" s="78"/>
      <c r="M532" s="78"/>
      <c r="N532" s="78"/>
    </row>
    <row r="533" spans="1:14" ht="20.149999999999999" customHeight="1" x14ac:dyDescent="0.55000000000000004">
      <c r="A533" s="76" t="e">
        <f t="shared" ref="A533" si="271">A531+1</f>
        <v>#REF!</v>
      </c>
      <c r="B533" s="50">
        <v>1</v>
      </c>
      <c r="C533" s="77"/>
      <c r="D533" s="78"/>
      <c r="E533" s="78" t="str">
        <f>IF(発注書!E539="","",発注書!B539)</f>
        <v/>
      </c>
      <c r="F533" s="79" t="str">
        <f>IF(J533="","",VLOOKUP(J533,商品マスタ!$F:$G,2,FALSE))</f>
        <v/>
      </c>
      <c r="G533" s="80" t="str">
        <f>IF(F533="","",VLOOKUP(F533,商品マスタ!$G:$H,2,FALSE))</f>
        <v/>
      </c>
      <c r="H533" s="81" t="str">
        <f t="shared" si="262"/>
        <v/>
      </c>
      <c r="I533" s="82" t="str">
        <f>IF(発注書!E539="","",発注書!E539)</f>
        <v/>
      </c>
      <c r="J533" s="78" t="str">
        <f>IF(発注書!E539="","",発注書!C539)</f>
        <v/>
      </c>
      <c r="K533" s="78"/>
      <c r="L533" s="78"/>
      <c r="M533" s="78"/>
      <c r="N533" s="78"/>
    </row>
    <row r="534" spans="1:14" ht="20.149999999999999" customHeight="1" x14ac:dyDescent="0.55000000000000004">
      <c r="B534" s="50">
        <v>2</v>
      </c>
      <c r="C534" s="77"/>
      <c r="D534" s="78"/>
      <c r="E534" s="78" t="str">
        <f>IF(発注書!E540="","",発注書!B540)</f>
        <v/>
      </c>
      <c r="F534" s="79" t="str">
        <f>IF(J534="","",VLOOKUP(J534,商品マスタ!$F:$G,2,FALSE))</f>
        <v/>
      </c>
      <c r="G534" s="80" t="str">
        <f>IF(F534="","",VLOOKUP(F534,商品マスタ!$G:$H,2,FALSE))</f>
        <v/>
      </c>
      <c r="H534" s="81" t="str">
        <f t="shared" si="262"/>
        <v/>
      </c>
      <c r="I534" s="82" t="str">
        <f>IF(発注書!E540="","",発注書!E540)</f>
        <v/>
      </c>
      <c r="J534" s="78" t="str">
        <f>IF(発注書!E540="","",発注書!C540)</f>
        <v/>
      </c>
      <c r="K534" s="78"/>
      <c r="L534" s="78"/>
      <c r="M534" s="78"/>
      <c r="N534" s="78"/>
    </row>
    <row r="535" spans="1:14" ht="20.149999999999999" customHeight="1" x14ac:dyDescent="0.55000000000000004">
      <c r="A535" s="76" t="e">
        <f t="shared" ref="A535" si="272">A533+1</f>
        <v>#REF!</v>
      </c>
      <c r="B535" s="50">
        <v>1</v>
      </c>
      <c r="C535" s="77"/>
      <c r="D535" s="78"/>
      <c r="E535" s="78" t="str">
        <f>IF(発注書!E541="","",発注書!B541)</f>
        <v/>
      </c>
      <c r="F535" s="79" t="str">
        <f>IF(J535="","",VLOOKUP(J535,商品マスタ!$F:$G,2,FALSE))</f>
        <v/>
      </c>
      <c r="G535" s="80" t="str">
        <f>IF(F535="","",VLOOKUP(F535,商品マスタ!$G:$H,2,FALSE))</f>
        <v/>
      </c>
      <c r="H535" s="81" t="str">
        <f t="shared" si="262"/>
        <v/>
      </c>
      <c r="I535" s="82" t="str">
        <f>IF(発注書!E541="","",発注書!E541)</f>
        <v/>
      </c>
      <c r="J535" s="78" t="str">
        <f>IF(発注書!E541="","",発注書!C541)</f>
        <v/>
      </c>
      <c r="K535" s="78"/>
      <c r="L535" s="78"/>
      <c r="M535" s="78"/>
      <c r="N535" s="78"/>
    </row>
    <row r="536" spans="1:14" ht="20.149999999999999" customHeight="1" x14ac:dyDescent="0.55000000000000004">
      <c r="B536" s="50">
        <v>2</v>
      </c>
      <c r="C536" s="77"/>
      <c r="D536" s="78"/>
      <c r="E536" s="78" t="str">
        <f>IF(発注書!E542="","",発注書!B542)</f>
        <v/>
      </c>
      <c r="F536" s="79" t="str">
        <f>IF(J536="","",VLOOKUP(J536,商品マスタ!$F:$G,2,FALSE))</f>
        <v/>
      </c>
      <c r="G536" s="80" t="str">
        <f>IF(F536="","",VLOOKUP(F536,商品マスタ!$G:$H,2,FALSE))</f>
        <v/>
      </c>
      <c r="H536" s="81" t="str">
        <f t="shared" si="262"/>
        <v/>
      </c>
      <c r="I536" s="82" t="str">
        <f>IF(発注書!E542="","",発注書!E542)</f>
        <v/>
      </c>
      <c r="J536" s="78" t="str">
        <f>IF(発注書!E542="","",発注書!C542)</f>
        <v/>
      </c>
      <c r="K536" s="78"/>
      <c r="L536" s="78"/>
      <c r="M536" s="78"/>
      <c r="N536" s="78"/>
    </row>
    <row r="537" spans="1:14" ht="20.149999999999999" customHeight="1" x14ac:dyDescent="0.55000000000000004">
      <c r="A537" s="76" t="e">
        <f t="shared" ref="A537" si="273">A535+1</f>
        <v>#REF!</v>
      </c>
      <c r="B537" s="50">
        <v>1</v>
      </c>
      <c r="C537" s="77"/>
      <c r="D537" s="78"/>
      <c r="E537" s="78" t="str">
        <f>IF(発注書!E543="","",発注書!B543)</f>
        <v/>
      </c>
      <c r="F537" s="79" t="str">
        <f>IF(J537="","",VLOOKUP(J537,商品マスタ!$F:$G,2,FALSE))</f>
        <v/>
      </c>
      <c r="G537" s="80" t="str">
        <f>IF(F537="","",VLOOKUP(F537,商品マスタ!$G:$H,2,FALSE))</f>
        <v/>
      </c>
      <c r="H537" s="81" t="str">
        <f t="shared" si="262"/>
        <v/>
      </c>
      <c r="I537" s="82" t="str">
        <f>IF(発注書!E543="","",発注書!E543)</f>
        <v/>
      </c>
      <c r="J537" s="78" t="str">
        <f>IF(発注書!E543="","",発注書!C543)</f>
        <v/>
      </c>
      <c r="K537" s="78"/>
      <c r="L537" s="78"/>
      <c r="M537" s="78"/>
      <c r="N537" s="78"/>
    </row>
    <row r="538" spans="1:14" ht="20.149999999999999" customHeight="1" x14ac:dyDescent="0.55000000000000004">
      <c r="B538" s="50">
        <v>2</v>
      </c>
      <c r="C538" s="77"/>
      <c r="D538" s="78"/>
      <c r="E538" s="78" t="str">
        <f>IF(発注書!E544="","",発注書!B544)</f>
        <v/>
      </c>
      <c r="F538" s="79" t="str">
        <f>IF(J538="","",VLOOKUP(J538,商品マスタ!$F:$G,2,FALSE))</f>
        <v/>
      </c>
      <c r="G538" s="80" t="str">
        <f>IF(F538="","",VLOOKUP(F538,商品マスタ!$G:$H,2,FALSE))</f>
        <v/>
      </c>
      <c r="H538" s="81" t="str">
        <f t="shared" si="262"/>
        <v/>
      </c>
      <c r="I538" s="82" t="str">
        <f>IF(発注書!E544="","",発注書!E544)</f>
        <v/>
      </c>
      <c r="J538" s="78" t="str">
        <f>IF(発注書!E544="","",発注書!C544)</f>
        <v/>
      </c>
      <c r="K538" s="78"/>
      <c r="L538" s="78"/>
      <c r="M538" s="78"/>
      <c r="N538" s="78"/>
    </row>
    <row r="539" spans="1:14" ht="20.149999999999999" customHeight="1" x14ac:dyDescent="0.55000000000000004">
      <c r="A539" s="76" t="e">
        <f t="shared" ref="A539" si="274">A537+1</f>
        <v>#REF!</v>
      </c>
      <c r="B539" s="50">
        <v>1</v>
      </c>
      <c r="C539" s="77"/>
      <c r="D539" s="78"/>
      <c r="E539" s="78" t="str">
        <f>IF(発注書!E545="","",発注書!B545)</f>
        <v/>
      </c>
      <c r="F539" s="79" t="str">
        <f>IF(J539="","",VLOOKUP(J539,商品マスタ!$F:$G,2,FALSE))</f>
        <v/>
      </c>
      <c r="G539" s="80" t="str">
        <f>IF(F539="","",VLOOKUP(F539,商品マスタ!$G:$H,2,FALSE))</f>
        <v/>
      </c>
      <c r="H539" s="81" t="str">
        <f t="shared" si="262"/>
        <v/>
      </c>
      <c r="I539" s="82" t="str">
        <f>IF(発注書!E545="","",発注書!E545)</f>
        <v/>
      </c>
      <c r="J539" s="78" t="str">
        <f>IF(発注書!E545="","",発注書!C545)</f>
        <v/>
      </c>
      <c r="K539" s="78"/>
      <c r="L539" s="78"/>
      <c r="M539" s="78"/>
      <c r="N539" s="78"/>
    </row>
    <row r="540" spans="1:14" ht="20.149999999999999" customHeight="1" x14ac:dyDescent="0.55000000000000004">
      <c r="B540" s="50">
        <v>2</v>
      </c>
      <c r="C540" s="77"/>
      <c r="D540" s="78"/>
      <c r="E540" s="78" t="str">
        <f>IF(発注書!E546="","",発注書!B546)</f>
        <v/>
      </c>
      <c r="F540" s="79" t="str">
        <f>IF(J540="","",VLOOKUP(J540,商品マスタ!$F:$G,2,FALSE))</f>
        <v/>
      </c>
      <c r="G540" s="80" t="str">
        <f>IF(F540="","",VLOOKUP(F540,商品マスタ!$G:$H,2,FALSE))</f>
        <v/>
      </c>
      <c r="H540" s="81" t="str">
        <f t="shared" si="262"/>
        <v/>
      </c>
      <c r="I540" s="82" t="str">
        <f>IF(発注書!E546="","",発注書!E546)</f>
        <v/>
      </c>
      <c r="J540" s="78" t="str">
        <f>IF(発注書!E546="","",発注書!C546)</f>
        <v/>
      </c>
      <c r="K540" s="78"/>
      <c r="L540" s="78"/>
      <c r="M540" s="78"/>
      <c r="N540" s="78"/>
    </row>
    <row r="541" spans="1:14" ht="20.149999999999999" customHeight="1" x14ac:dyDescent="0.55000000000000004">
      <c r="A541" s="76" t="e">
        <f t="shared" ref="A541" si="275">A539+1</f>
        <v>#REF!</v>
      </c>
      <c r="B541" s="50">
        <v>1</v>
      </c>
      <c r="C541" s="77"/>
      <c r="D541" s="78"/>
      <c r="E541" s="78" t="str">
        <f>IF(発注書!E547="","",発注書!B547)</f>
        <v/>
      </c>
      <c r="F541" s="79" t="str">
        <f>IF(J541="","",VLOOKUP(J541,商品マスタ!$F:$G,2,FALSE))</f>
        <v/>
      </c>
      <c r="G541" s="80" t="str">
        <f>IF(F541="","",VLOOKUP(F541,商品マスタ!$G:$H,2,FALSE))</f>
        <v/>
      </c>
      <c r="H541" s="81" t="str">
        <f t="shared" si="262"/>
        <v/>
      </c>
      <c r="I541" s="82" t="str">
        <f>IF(発注書!E547="","",発注書!E547)</f>
        <v/>
      </c>
      <c r="J541" s="78" t="str">
        <f>IF(発注書!E547="","",発注書!C547)</f>
        <v/>
      </c>
      <c r="K541" s="78"/>
      <c r="L541" s="78"/>
      <c r="M541" s="78"/>
      <c r="N541" s="78"/>
    </row>
    <row r="542" spans="1:14" ht="20.149999999999999" customHeight="1" x14ac:dyDescent="0.55000000000000004">
      <c r="B542" s="50">
        <v>2</v>
      </c>
      <c r="C542" s="77"/>
      <c r="D542" s="78"/>
      <c r="E542" s="78" t="str">
        <f>IF(発注書!E548="","",発注書!B548)</f>
        <v/>
      </c>
      <c r="F542" s="79" t="str">
        <f>IF(J542="","",VLOOKUP(J542,商品マスタ!$F:$G,2,FALSE))</f>
        <v/>
      </c>
      <c r="G542" s="80" t="str">
        <f>IF(F542="","",VLOOKUP(F542,商品マスタ!$G:$H,2,FALSE))</f>
        <v/>
      </c>
      <c r="H542" s="81" t="str">
        <f t="shared" si="262"/>
        <v/>
      </c>
      <c r="I542" s="82" t="str">
        <f>IF(発注書!E548="","",発注書!E548)</f>
        <v/>
      </c>
      <c r="J542" s="78" t="str">
        <f>IF(発注書!E548="","",発注書!C548)</f>
        <v/>
      </c>
      <c r="K542" s="78"/>
      <c r="L542" s="78"/>
      <c r="M542" s="78"/>
      <c r="N542" s="78"/>
    </row>
    <row r="543" spans="1:14" ht="20.149999999999999" customHeight="1" x14ac:dyDescent="0.55000000000000004">
      <c r="A543" s="76" t="e">
        <f t="shared" ref="A543" si="276">A541+1</f>
        <v>#REF!</v>
      </c>
      <c r="B543" s="50">
        <v>1</v>
      </c>
      <c r="C543" s="77"/>
      <c r="D543" s="78"/>
      <c r="E543" s="78" t="str">
        <f>IF(発注書!E549="","",発注書!B549)</f>
        <v/>
      </c>
      <c r="F543" s="79" t="str">
        <f>IF(J543="","",VLOOKUP(J543,商品マスタ!$F:$G,2,FALSE))</f>
        <v/>
      </c>
      <c r="G543" s="80" t="str">
        <f>IF(F543="","",VLOOKUP(F543,商品マスタ!$G:$H,2,FALSE))</f>
        <v/>
      </c>
      <c r="H543" s="81" t="str">
        <f t="shared" si="262"/>
        <v/>
      </c>
      <c r="I543" s="82" t="str">
        <f>IF(発注書!E549="","",発注書!E549)</f>
        <v/>
      </c>
      <c r="J543" s="78" t="str">
        <f>IF(発注書!E549="","",発注書!C549)</f>
        <v/>
      </c>
      <c r="K543" s="78"/>
      <c r="L543" s="78"/>
      <c r="M543" s="78"/>
      <c r="N543" s="78"/>
    </row>
    <row r="544" spans="1:14" ht="20.149999999999999" customHeight="1" x14ac:dyDescent="0.55000000000000004">
      <c r="B544" s="50">
        <v>2</v>
      </c>
      <c r="C544" s="77"/>
      <c r="D544" s="78"/>
      <c r="E544" s="78" t="str">
        <f>IF(発注書!E550="","",発注書!B550)</f>
        <v/>
      </c>
      <c r="F544" s="79" t="str">
        <f>IF(J544="","",VLOOKUP(J544,商品マスタ!$F:$G,2,FALSE))</f>
        <v/>
      </c>
      <c r="G544" s="80" t="str">
        <f>IF(F544="","",VLOOKUP(F544,商品マスタ!$G:$H,2,FALSE))</f>
        <v/>
      </c>
      <c r="H544" s="81" t="str">
        <f t="shared" si="262"/>
        <v/>
      </c>
      <c r="I544" s="82" t="str">
        <f>IF(発注書!E550="","",発注書!E550)</f>
        <v/>
      </c>
      <c r="J544" s="78" t="str">
        <f>IF(発注書!E550="","",発注書!C550)</f>
        <v/>
      </c>
      <c r="K544" s="78"/>
      <c r="L544" s="78"/>
      <c r="M544" s="78"/>
      <c r="N544" s="78"/>
    </row>
    <row r="545" spans="1:14" ht="20.149999999999999" customHeight="1" x14ac:dyDescent="0.55000000000000004">
      <c r="A545" s="76" t="e">
        <f t="shared" ref="A545" si="277">A543+1</f>
        <v>#REF!</v>
      </c>
      <c r="B545" s="50">
        <v>1</v>
      </c>
      <c r="C545" s="77"/>
      <c r="D545" s="78"/>
      <c r="E545" s="78" t="str">
        <f>IF(発注書!E551="","",発注書!B551)</f>
        <v/>
      </c>
      <c r="F545" s="79" t="str">
        <f>IF(J545="","",VLOOKUP(J545,商品マスタ!$F:$G,2,FALSE))</f>
        <v/>
      </c>
      <c r="G545" s="80" t="str">
        <f>IF(F545="","",VLOOKUP(F545,商品マスタ!$G:$H,2,FALSE))</f>
        <v/>
      </c>
      <c r="H545" s="81" t="str">
        <f t="shared" si="262"/>
        <v/>
      </c>
      <c r="I545" s="82" t="str">
        <f>IF(発注書!E551="","",発注書!E551)</f>
        <v/>
      </c>
      <c r="J545" s="78" t="str">
        <f>IF(発注書!E551="","",発注書!C551)</f>
        <v/>
      </c>
      <c r="K545" s="78"/>
      <c r="L545" s="78"/>
      <c r="M545" s="78"/>
      <c r="N545" s="78"/>
    </row>
    <row r="546" spans="1:14" ht="20.149999999999999" customHeight="1" x14ac:dyDescent="0.55000000000000004">
      <c r="B546" s="50">
        <v>2</v>
      </c>
      <c r="C546" s="77"/>
      <c r="D546" s="78"/>
      <c r="E546" s="78" t="str">
        <f>IF(発注書!E552="","",発注書!B552)</f>
        <v/>
      </c>
      <c r="F546" s="79" t="str">
        <f>IF(J546="","",VLOOKUP(J546,商品マスタ!$F:$G,2,FALSE))</f>
        <v/>
      </c>
      <c r="G546" s="80" t="str">
        <f>IF(F546="","",VLOOKUP(F546,商品マスタ!$G:$H,2,FALSE))</f>
        <v/>
      </c>
      <c r="H546" s="81" t="str">
        <f t="shared" si="262"/>
        <v/>
      </c>
      <c r="I546" s="82" t="str">
        <f>IF(発注書!E552="","",発注書!E552)</f>
        <v/>
      </c>
      <c r="J546" s="78" t="str">
        <f>IF(発注書!E552="","",発注書!C552)</f>
        <v/>
      </c>
      <c r="K546" s="78"/>
      <c r="L546" s="78"/>
      <c r="M546" s="78"/>
      <c r="N546" s="78"/>
    </row>
    <row r="547" spans="1:14" ht="20.149999999999999" customHeight="1" x14ac:dyDescent="0.55000000000000004">
      <c r="A547" s="76" t="e">
        <f t="shared" ref="A547" si="278">A545+1</f>
        <v>#REF!</v>
      </c>
      <c r="B547" s="50">
        <v>1</v>
      </c>
      <c r="C547" s="77"/>
      <c r="D547" s="78"/>
      <c r="E547" s="78" t="str">
        <f>IF(発注書!E553="","",発注書!B553)</f>
        <v/>
      </c>
      <c r="F547" s="79" t="str">
        <f>IF(J547="","",VLOOKUP(J547,商品マスタ!$F:$G,2,FALSE))</f>
        <v/>
      </c>
      <c r="G547" s="80" t="str">
        <f>IF(F547="","",VLOOKUP(F547,商品マスタ!$G:$H,2,FALSE))</f>
        <v/>
      </c>
      <c r="H547" s="81" t="str">
        <f t="shared" si="262"/>
        <v/>
      </c>
      <c r="I547" s="82" t="str">
        <f>IF(発注書!E553="","",発注書!E553)</f>
        <v/>
      </c>
      <c r="J547" s="78" t="str">
        <f>IF(発注書!E553="","",発注書!C553)</f>
        <v/>
      </c>
      <c r="K547" s="78"/>
      <c r="L547" s="78"/>
      <c r="M547" s="78"/>
      <c r="N547" s="78"/>
    </row>
    <row r="548" spans="1:14" ht="20.149999999999999" customHeight="1" x14ac:dyDescent="0.55000000000000004">
      <c r="B548" s="50">
        <v>2</v>
      </c>
      <c r="C548" s="77"/>
      <c r="D548" s="78"/>
      <c r="E548" s="78" t="str">
        <f>IF(発注書!E554="","",発注書!B554)</f>
        <v/>
      </c>
      <c r="F548" s="79" t="str">
        <f>IF(J548="","",VLOOKUP(J548,商品マスタ!$F:$G,2,FALSE))</f>
        <v/>
      </c>
      <c r="G548" s="80" t="str">
        <f>IF(F548="","",VLOOKUP(F548,商品マスタ!$G:$H,2,FALSE))</f>
        <v/>
      </c>
      <c r="H548" s="81" t="str">
        <f t="shared" si="262"/>
        <v/>
      </c>
      <c r="I548" s="82" t="str">
        <f>IF(発注書!E554="","",発注書!E554)</f>
        <v/>
      </c>
      <c r="J548" s="78" t="str">
        <f>IF(発注書!E554="","",発注書!C554)</f>
        <v/>
      </c>
      <c r="K548" s="78"/>
      <c r="L548" s="78"/>
      <c r="M548" s="78"/>
      <c r="N548" s="78"/>
    </row>
    <row r="549" spans="1:14" ht="20.149999999999999" customHeight="1" x14ac:dyDescent="0.55000000000000004">
      <c r="A549" s="76" t="e">
        <f t="shared" ref="A549" si="279">A547+1</f>
        <v>#REF!</v>
      </c>
      <c r="B549" s="50">
        <v>1</v>
      </c>
      <c r="C549" s="77"/>
      <c r="D549" s="78"/>
      <c r="E549" s="78" t="str">
        <f>IF(発注書!E555="","",発注書!B555)</f>
        <v/>
      </c>
      <c r="F549" s="79" t="str">
        <f>IF(J549="","",VLOOKUP(J549,商品マスタ!$F:$G,2,FALSE))</f>
        <v/>
      </c>
      <c r="G549" s="80" t="str">
        <f>IF(F549="","",VLOOKUP(F549,商品マスタ!$G:$H,2,FALSE))</f>
        <v/>
      </c>
      <c r="H549" s="81" t="str">
        <f t="shared" si="262"/>
        <v/>
      </c>
      <c r="I549" s="82" t="str">
        <f>IF(発注書!E555="","",発注書!E555)</f>
        <v/>
      </c>
      <c r="J549" s="78" t="str">
        <f>IF(発注書!E555="","",発注書!C555)</f>
        <v/>
      </c>
      <c r="K549" s="78"/>
      <c r="L549" s="78"/>
      <c r="M549" s="78"/>
      <c r="N549" s="78"/>
    </row>
    <row r="550" spans="1:14" ht="20.149999999999999" customHeight="1" x14ac:dyDescent="0.55000000000000004">
      <c r="B550" s="50">
        <v>2</v>
      </c>
      <c r="C550" s="77"/>
      <c r="D550" s="78"/>
      <c r="E550" s="78" t="str">
        <f>IF(発注書!E556="","",発注書!B556)</f>
        <v/>
      </c>
      <c r="F550" s="79" t="str">
        <f>IF(J550="","",VLOOKUP(J550,商品マスタ!$F:$G,2,FALSE))</f>
        <v/>
      </c>
      <c r="G550" s="80" t="str">
        <f>IF(F550="","",VLOOKUP(F550,商品マスタ!$G:$H,2,FALSE))</f>
        <v/>
      </c>
      <c r="H550" s="81" t="str">
        <f t="shared" si="262"/>
        <v/>
      </c>
      <c r="I550" s="82" t="str">
        <f>IF(発注書!E556="","",発注書!E556)</f>
        <v/>
      </c>
      <c r="J550" s="78" t="str">
        <f>IF(発注書!E556="","",発注書!C556)</f>
        <v/>
      </c>
      <c r="K550" s="78"/>
      <c r="L550" s="78"/>
      <c r="M550" s="78"/>
      <c r="N550" s="78"/>
    </row>
    <row r="551" spans="1:14" ht="20.149999999999999" customHeight="1" x14ac:dyDescent="0.55000000000000004">
      <c r="A551" s="76" t="e">
        <f t="shared" ref="A551" si="280">A549+1</f>
        <v>#REF!</v>
      </c>
      <c r="B551" s="50">
        <v>1</v>
      </c>
      <c r="C551" s="77"/>
      <c r="D551" s="78"/>
      <c r="E551" s="78" t="str">
        <f>IF(発注書!E557="","",発注書!B557)</f>
        <v/>
      </c>
      <c r="F551" s="79" t="str">
        <f>IF(J551="","",VLOOKUP(J551,商品マスタ!$F:$G,2,FALSE))</f>
        <v/>
      </c>
      <c r="G551" s="80" t="str">
        <f>IF(F551="","",VLOOKUP(F551,商品マスタ!$G:$H,2,FALSE))</f>
        <v/>
      </c>
      <c r="H551" s="81" t="str">
        <f t="shared" si="262"/>
        <v/>
      </c>
      <c r="I551" s="82" t="str">
        <f>IF(発注書!E557="","",発注書!E557)</f>
        <v/>
      </c>
      <c r="J551" s="78" t="str">
        <f>IF(発注書!E557="","",発注書!C557)</f>
        <v/>
      </c>
      <c r="K551" s="78"/>
      <c r="L551" s="78"/>
      <c r="M551" s="78"/>
      <c r="N551" s="78"/>
    </row>
    <row r="552" spans="1:14" ht="20.149999999999999" customHeight="1" x14ac:dyDescent="0.55000000000000004">
      <c r="B552" s="50">
        <v>2</v>
      </c>
      <c r="C552" s="77"/>
      <c r="D552" s="78"/>
      <c r="E552" s="78" t="str">
        <f>IF(発注書!E558="","",発注書!B558)</f>
        <v/>
      </c>
      <c r="F552" s="79" t="str">
        <f>IF(J552="","",VLOOKUP(J552,商品マスタ!$F:$G,2,FALSE))</f>
        <v/>
      </c>
      <c r="G552" s="80" t="str">
        <f>IF(F552="","",VLOOKUP(F552,商品マスタ!$G:$H,2,FALSE))</f>
        <v/>
      </c>
      <c r="H552" s="81" t="str">
        <f t="shared" si="262"/>
        <v/>
      </c>
      <c r="I552" s="82" t="str">
        <f>IF(発注書!E558="","",発注書!E558)</f>
        <v/>
      </c>
      <c r="J552" s="78" t="str">
        <f>IF(発注書!E558="","",発注書!C558)</f>
        <v/>
      </c>
      <c r="K552" s="78"/>
      <c r="L552" s="78"/>
      <c r="M552" s="78"/>
      <c r="N552" s="78"/>
    </row>
    <row r="553" spans="1:14" ht="20.149999999999999" customHeight="1" x14ac:dyDescent="0.55000000000000004">
      <c r="A553" s="76" t="e">
        <f t="shared" ref="A553" si="281">A551+1</f>
        <v>#REF!</v>
      </c>
      <c r="B553" s="50">
        <v>1</v>
      </c>
      <c r="C553" s="77"/>
      <c r="D553" s="78"/>
      <c r="E553" s="78" t="str">
        <f>IF(発注書!E559="","",発注書!B559)</f>
        <v/>
      </c>
      <c r="F553" s="79" t="str">
        <f>IF(J553="","",VLOOKUP(J553,商品マスタ!$F:$G,2,FALSE))</f>
        <v/>
      </c>
      <c r="G553" s="80" t="str">
        <f>IF(F553="","",VLOOKUP(F553,商品マスタ!$G:$H,2,FALSE))</f>
        <v/>
      </c>
      <c r="H553" s="81" t="str">
        <f t="shared" si="262"/>
        <v/>
      </c>
      <c r="I553" s="82" t="str">
        <f>IF(発注書!E559="","",発注書!E559)</f>
        <v/>
      </c>
      <c r="J553" s="78" t="str">
        <f>IF(発注書!E559="","",発注書!C559)</f>
        <v/>
      </c>
      <c r="K553" s="78"/>
      <c r="L553" s="78"/>
      <c r="M553" s="78"/>
      <c r="N553" s="78"/>
    </row>
    <row r="554" spans="1:14" ht="20.149999999999999" customHeight="1" x14ac:dyDescent="0.55000000000000004">
      <c r="B554" s="50">
        <v>2</v>
      </c>
      <c r="C554" s="77"/>
      <c r="D554" s="78"/>
      <c r="E554" s="78" t="str">
        <f>IF(発注書!E560="","",発注書!B560)</f>
        <v/>
      </c>
      <c r="F554" s="79" t="str">
        <f>IF(J554="","",VLOOKUP(J554,商品マスタ!$F:$G,2,FALSE))</f>
        <v/>
      </c>
      <c r="G554" s="80" t="str">
        <f>IF(F554="","",VLOOKUP(F554,商品マスタ!$G:$H,2,FALSE))</f>
        <v/>
      </c>
      <c r="H554" s="81" t="str">
        <f t="shared" si="262"/>
        <v/>
      </c>
      <c r="I554" s="82" t="str">
        <f>IF(発注書!E560="","",発注書!E560)</f>
        <v/>
      </c>
      <c r="J554" s="78" t="str">
        <f>IF(発注書!E560="","",発注書!C560)</f>
        <v/>
      </c>
      <c r="K554" s="78"/>
      <c r="L554" s="78"/>
      <c r="M554" s="78"/>
      <c r="N554" s="78"/>
    </row>
    <row r="555" spans="1:14" ht="20.149999999999999" customHeight="1" x14ac:dyDescent="0.55000000000000004">
      <c r="A555" s="76" t="e">
        <f t="shared" ref="A555" si="282">A553+1</f>
        <v>#REF!</v>
      </c>
      <c r="B555" s="50">
        <v>1</v>
      </c>
      <c r="C555" s="77"/>
      <c r="D555" s="78"/>
      <c r="E555" s="78" t="str">
        <f>IF(発注書!E561="","",発注書!B561)</f>
        <v/>
      </c>
      <c r="F555" s="79" t="str">
        <f>IF(J555="","",VLOOKUP(J555,商品マスタ!$F:$G,2,FALSE))</f>
        <v/>
      </c>
      <c r="G555" s="80" t="str">
        <f>IF(F555="","",VLOOKUP(F555,商品マスタ!$G:$H,2,FALSE))</f>
        <v/>
      </c>
      <c r="H555" s="81" t="str">
        <f t="shared" si="262"/>
        <v/>
      </c>
      <c r="I555" s="82" t="str">
        <f>IF(発注書!E561="","",発注書!E561)</f>
        <v/>
      </c>
      <c r="J555" s="78" t="str">
        <f>IF(発注書!E561="","",発注書!C561)</f>
        <v/>
      </c>
      <c r="K555" s="78"/>
      <c r="L555" s="78"/>
      <c r="M555" s="78"/>
      <c r="N555" s="78"/>
    </row>
    <row r="556" spans="1:14" ht="20.149999999999999" customHeight="1" x14ac:dyDescent="0.55000000000000004">
      <c r="B556" s="50">
        <v>2</v>
      </c>
      <c r="C556" s="77"/>
      <c r="D556" s="78"/>
      <c r="E556" s="78" t="str">
        <f>IF(発注書!E562="","",発注書!B562)</f>
        <v/>
      </c>
      <c r="F556" s="79" t="str">
        <f>IF(J556="","",VLOOKUP(J556,商品マスタ!$F:$G,2,FALSE))</f>
        <v/>
      </c>
      <c r="G556" s="80" t="str">
        <f>IF(F556="","",VLOOKUP(F556,商品マスタ!$G:$H,2,FALSE))</f>
        <v/>
      </c>
      <c r="H556" s="81" t="str">
        <f t="shared" si="262"/>
        <v/>
      </c>
      <c r="I556" s="82" t="str">
        <f>IF(発注書!E562="","",発注書!E562)</f>
        <v/>
      </c>
      <c r="J556" s="78" t="str">
        <f>IF(発注書!E562="","",発注書!C562)</f>
        <v/>
      </c>
      <c r="K556" s="78"/>
      <c r="L556" s="78"/>
      <c r="M556" s="78"/>
      <c r="N556" s="78"/>
    </row>
    <row r="557" spans="1:14" ht="20.149999999999999" customHeight="1" x14ac:dyDescent="0.55000000000000004">
      <c r="A557" s="76" t="e">
        <f t="shared" ref="A557" si="283">A555+1</f>
        <v>#REF!</v>
      </c>
      <c r="B557" s="50">
        <v>1</v>
      </c>
      <c r="C557" s="77"/>
      <c r="D557" s="78"/>
      <c r="E557" s="78" t="str">
        <f>IF(発注書!E563="","",発注書!B563)</f>
        <v/>
      </c>
      <c r="F557" s="79" t="str">
        <f>IF(J557="","",VLOOKUP(J557,商品マスタ!$F:$G,2,FALSE))</f>
        <v/>
      </c>
      <c r="G557" s="80" t="str">
        <f>IF(F557="","",VLOOKUP(F557,商品マスタ!$G:$H,2,FALSE))</f>
        <v/>
      </c>
      <c r="H557" s="81" t="str">
        <f t="shared" si="262"/>
        <v/>
      </c>
      <c r="I557" s="82" t="str">
        <f>IF(発注書!E563="","",発注書!E563)</f>
        <v/>
      </c>
      <c r="J557" s="78" t="str">
        <f>IF(発注書!E563="","",発注書!C563)</f>
        <v/>
      </c>
      <c r="K557" s="78"/>
      <c r="L557" s="78"/>
      <c r="M557" s="78"/>
      <c r="N557" s="78"/>
    </row>
    <row r="558" spans="1:14" ht="20.149999999999999" customHeight="1" x14ac:dyDescent="0.55000000000000004">
      <c r="B558" s="50">
        <v>2</v>
      </c>
      <c r="C558" s="77"/>
      <c r="D558" s="78"/>
      <c r="E558" s="78" t="str">
        <f>IF(発注書!E564="","",発注書!B564)</f>
        <v/>
      </c>
      <c r="F558" s="79" t="str">
        <f>IF(J558="","",VLOOKUP(J558,商品マスタ!$F:$G,2,FALSE))</f>
        <v/>
      </c>
      <c r="G558" s="80" t="str">
        <f>IF(F558="","",VLOOKUP(F558,商品マスタ!$G:$H,2,FALSE))</f>
        <v/>
      </c>
      <c r="H558" s="81" t="str">
        <f t="shared" si="262"/>
        <v/>
      </c>
      <c r="I558" s="82" t="str">
        <f>IF(発注書!E564="","",発注書!E564)</f>
        <v/>
      </c>
      <c r="J558" s="78" t="str">
        <f>IF(発注書!E564="","",発注書!C564)</f>
        <v/>
      </c>
      <c r="K558" s="78"/>
      <c r="L558" s="78"/>
      <c r="M558" s="78"/>
      <c r="N558" s="78"/>
    </row>
    <row r="559" spans="1:14" ht="20.149999999999999" customHeight="1" x14ac:dyDescent="0.55000000000000004">
      <c r="A559" s="76" t="e">
        <f t="shared" ref="A559" si="284">A557+1</f>
        <v>#REF!</v>
      </c>
      <c r="B559" s="50">
        <v>1</v>
      </c>
      <c r="C559" s="77"/>
      <c r="D559" s="78"/>
      <c r="E559" s="78" t="str">
        <f>IF(発注書!E565="","",発注書!B565)</f>
        <v/>
      </c>
      <c r="F559" s="79" t="str">
        <f>IF(J559="","",VLOOKUP(J559,商品マスタ!$F:$G,2,FALSE))</f>
        <v/>
      </c>
      <c r="G559" s="80" t="str">
        <f>IF(F559="","",VLOOKUP(F559,商品マスタ!$G:$H,2,FALSE))</f>
        <v/>
      </c>
      <c r="H559" s="81" t="str">
        <f t="shared" si="262"/>
        <v/>
      </c>
      <c r="I559" s="82" t="str">
        <f>IF(発注書!E565="","",発注書!E565)</f>
        <v/>
      </c>
      <c r="J559" s="78" t="str">
        <f>IF(発注書!E565="","",発注書!C565)</f>
        <v/>
      </c>
      <c r="K559" s="78"/>
      <c r="L559" s="78"/>
      <c r="M559" s="78"/>
      <c r="N559" s="78"/>
    </row>
    <row r="560" spans="1:14" ht="20.149999999999999" customHeight="1" x14ac:dyDescent="0.55000000000000004">
      <c r="B560" s="50">
        <v>2</v>
      </c>
      <c r="C560" s="77"/>
      <c r="D560" s="78"/>
      <c r="E560" s="78" t="str">
        <f>IF(発注書!E566="","",発注書!B566)</f>
        <v/>
      </c>
      <c r="F560" s="79" t="str">
        <f>IF(J560="","",VLOOKUP(J560,商品マスタ!$F:$G,2,FALSE))</f>
        <v/>
      </c>
      <c r="G560" s="80" t="str">
        <f>IF(F560="","",VLOOKUP(F560,商品マスタ!$G:$H,2,FALSE))</f>
        <v/>
      </c>
      <c r="H560" s="81" t="str">
        <f t="shared" si="262"/>
        <v/>
      </c>
      <c r="I560" s="82" t="str">
        <f>IF(発注書!E566="","",発注書!E566)</f>
        <v/>
      </c>
      <c r="J560" s="78" t="str">
        <f>IF(発注書!E566="","",発注書!C566)</f>
        <v/>
      </c>
      <c r="K560" s="78"/>
      <c r="L560" s="78"/>
      <c r="M560" s="78"/>
      <c r="N560" s="78"/>
    </row>
    <row r="561" spans="1:14" ht="20.149999999999999" customHeight="1" x14ac:dyDescent="0.55000000000000004">
      <c r="A561" s="76" t="e">
        <f t="shared" ref="A561" si="285">A559+1</f>
        <v>#REF!</v>
      </c>
      <c r="B561" s="50">
        <v>1</v>
      </c>
      <c r="C561" s="77"/>
      <c r="D561" s="78"/>
      <c r="E561" s="78" t="str">
        <f>IF(発注書!E567="","",発注書!B567)</f>
        <v/>
      </c>
      <c r="F561" s="79" t="str">
        <f>IF(J561="","",VLOOKUP(J561,商品マスタ!$F:$G,2,FALSE))</f>
        <v/>
      </c>
      <c r="G561" s="80" t="str">
        <f>IF(F561="","",VLOOKUP(F561,商品マスタ!$G:$H,2,FALSE))</f>
        <v/>
      </c>
      <c r="H561" s="81" t="str">
        <f t="shared" si="262"/>
        <v/>
      </c>
      <c r="I561" s="82" t="str">
        <f>IF(発注書!E567="","",発注書!E567)</f>
        <v/>
      </c>
      <c r="J561" s="78" t="str">
        <f>IF(発注書!E567="","",発注書!C567)</f>
        <v/>
      </c>
      <c r="K561" s="78"/>
      <c r="L561" s="78"/>
      <c r="M561" s="78"/>
      <c r="N561" s="78"/>
    </row>
    <row r="562" spans="1:14" ht="20.149999999999999" customHeight="1" x14ac:dyDescent="0.55000000000000004">
      <c r="B562" s="50">
        <v>2</v>
      </c>
      <c r="C562" s="77"/>
      <c r="D562" s="78"/>
      <c r="E562" s="78" t="str">
        <f>IF(発注書!E568="","",発注書!B568)</f>
        <v/>
      </c>
      <c r="F562" s="79" t="str">
        <f>IF(J562="","",VLOOKUP(J562,商品マスタ!$F:$G,2,FALSE))</f>
        <v/>
      </c>
      <c r="G562" s="80" t="str">
        <f>IF(F562="","",VLOOKUP(F562,商品マスタ!$G:$H,2,FALSE))</f>
        <v/>
      </c>
      <c r="H562" s="81" t="str">
        <f t="shared" si="262"/>
        <v/>
      </c>
      <c r="I562" s="82" t="str">
        <f>IF(発注書!E568="","",発注書!E568)</f>
        <v/>
      </c>
      <c r="J562" s="78" t="str">
        <f>IF(発注書!E568="","",発注書!C568)</f>
        <v/>
      </c>
      <c r="K562" s="78"/>
      <c r="L562" s="78"/>
      <c r="M562" s="78"/>
      <c r="N562" s="78"/>
    </row>
    <row r="563" spans="1:14" ht="20.149999999999999" customHeight="1" x14ac:dyDescent="0.55000000000000004">
      <c r="A563" s="76" t="e">
        <f t="shared" ref="A563" si="286">A561+1</f>
        <v>#REF!</v>
      </c>
      <c r="B563" s="50">
        <v>1</v>
      </c>
      <c r="C563" s="77"/>
      <c r="D563" s="78"/>
      <c r="E563" s="78" t="str">
        <f>IF(発注書!E569="","",発注書!B569)</f>
        <v/>
      </c>
      <c r="F563" s="79" t="str">
        <f>IF(J563="","",VLOOKUP(J563,商品マスタ!$F:$G,2,FALSE))</f>
        <v/>
      </c>
      <c r="G563" s="80" t="str">
        <f>IF(F563="","",VLOOKUP(F563,商品マスタ!$G:$H,2,FALSE))</f>
        <v/>
      </c>
      <c r="H563" s="81" t="str">
        <f t="shared" si="262"/>
        <v/>
      </c>
      <c r="I563" s="82" t="str">
        <f>IF(発注書!E569="","",発注書!E569)</f>
        <v/>
      </c>
      <c r="J563" s="78" t="str">
        <f>IF(発注書!E569="","",発注書!C569)</f>
        <v/>
      </c>
      <c r="K563" s="78"/>
      <c r="L563" s="78"/>
      <c r="M563" s="78"/>
      <c r="N563" s="78"/>
    </row>
    <row r="564" spans="1:14" ht="20.149999999999999" customHeight="1" x14ac:dyDescent="0.55000000000000004">
      <c r="B564" s="50">
        <v>2</v>
      </c>
      <c r="C564" s="77"/>
      <c r="D564" s="78"/>
      <c r="E564" s="78" t="str">
        <f>IF(発注書!E570="","",発注書!B570)</f>
        <v/>
      </c>
      <c r="F564" s="79" t="str">
        <f>IF(J564="","",VLOOKUP(J564,商品マスタ!$F:$G,2,FALSE))</f>
        <v/>
      </c>
      <c r="G564" s="80" t="str">
        <f>IF(F564="","",VLOOKUP(F564,商品マスタ!$G:$H,2,FALSE))</f>
        <v/>
      </c>
      <c r="H564" s="81" t="str">
        <f t="shared" si="262"/>
        <v/>
      </c>
      <c r="I564" s="82" t="str">
        <f>IF(発注書!E570="","",発注書!E570)</f>
        <v/>
      </c>
      <c r="J564" s="78" t="str">
        <f>IF(発注書!E570="","",発注書!C570)</f>
        <v/>
      </c>
      <c r="K564" s="78"/>
      <c r="L564" s="78"/>
      <c r="M564" s="78"/>
      <c r="N564" s="78"/>
    </row>
    <row r="565" spans="1:14" ht="20.149999999999999" customHeight="1" x14ac:dyDescent="0.55000000000000004">
      <c r="A565" s="76" t="e">
        <f t="shared" ref="A565" si="287">A563+1</f>
        <v>#REF!</v>
      </c>
      <c r="B565" s="50">
        <v>1</v>
      </c>
      <c r="C565" s="77"/>
      <c r="D565" s="78"/>
      <c r="E565" s="78" t="str">
        <f>IF(発注書!E571="","",発注書!B571)</f>
        <v/>
      </c>
      <c r="F565" s="79" t="str">
        <f>IF(J565="","",VLOOKUP(J565,商品マスタ!$F:$G,2,FALSE))</f>
        <v/>
      </c>
      <c r="G565" s="80" t="str">
        <f>IF(F565="","",VLOOKUP(F565,商品マスタ!$G:$H,2,FALSE))</f>
        <v/>
      </c>
      <c r="H565" s="81" t="str">
        <f t="shared" si="262"/>
        <v/>
      </c>
      <c r="I565" s="82" t="str">
        <f>IF(発注書!E571="","",発注書!E571)</f>
        <v/>
      </c>
      <c r="J565" s="78" t="str">
        <f>IF(発注書!E571="","",発注書!C571)</f>
        <v/>
      </c>
      <c r="K565" s="78"/>
      <c r="L565" s="78"/>
      <c r="M565" s="78"/>
      <c r="N565" s="78"/>
    </row>
    <row r="566" spans="1:14" ht="20.149999999999999" customHeight="1" x14ac:dyDescent="0.55000000000000004">
      <c r="B566" s="50">
        <v>2</v>
      </c>
      <c r="C566" s="77"/>
      <c r="D566" s="78"/>
      <c r="E566" s="78" t="str">
        <f>IF(発注書!E572="","",発注書!B572)</f>
        <v/>
      </c>
      <c r="F566" s="79" t="str">
        <f>IF(J566="","",VLOOKUP(J566,商品マスタ!$F:$G,2,FALSE))</f>
        <v/>
      </c>
      <c r="G566" s="80" t="str">
        <f>IF(F566="","",VLOOKUP(F566,商品マスタ!$G:$H,2,FALSE))</f>
        <v/>
      </c>
      <c r="H566" s="81" t="str">
        <f t="shared" si="262"/>
        <v/>
      </c>
      <c r="I566" s="82" t="str">
        <f>IF(発注書!E572="","",発注書!E572)</f>
        <v/>
      </c>
      <c r="J566" s="78" t="str">
        <f>IF(発注書!E572="","",発注書!C572)</f>
        <v/>
      </c>
      <c r="K566" s="78"/>
      <c r="L566" s="78"/>
      <c r="M566" s="78"/>
      <c r="N566" s="78"/>
    </row>
    <row r="567" spans="1:14" ht="20.149999999999999" customHeight="1" x14ac:dyDescent="0.55000000000000004">
      <c r="A567" s="76" t="e">
        <f t="shared" ref="A567" si="288">A565+1</f>
        <v>#REF!</v>
      </c>
      <c r="B567" s="50">
        <v>1</v>
      </c>
      <c r="C567" s="77"/>
      <c r="D567" s="78"/>
      <c r="E567" s="78" t="str">
        <f>IF(発注書!E573="","",発注書!B573)</f>
        <v/>
      </c>
      <c r="F567" s="79" t="str">
        <f>IF(J567="","",VLOOKUP(J567,商品マスタ!$F:$G,2,FALSE))</f>
        <v/>
      </c>
      <c r="G567" s="80" t="str">
        <f>IF(F567="","",VLOOKUP(F567,商品マスタ!$G:$H,2,FALSE))</f>
        <v/>
      </c>
      <c r="H567" s="81" t="str">
        <f t="shared" si="262"/>
        <v/>
      </c>
      <c r="I567" s="82" t="str">
        <f>IF(発注書!E573="","",発注書!E573)</f>
        <v/>
      </c>
      <c r="J567" s="78" t="str">
        <f>IF(発注書!E573="","",発注書!C573)</f>
        <v/>
      </c>
      <c r="K567" s="78"/>
      <c r="L567" s="78"/>
      <c r="M567" s="78"/>
      <c r="N567" s="78"/>
    </row>
    <row r="568" spans="1:14" ht="20.149999999999999" customHeight="1" x14ac:dyDescent="0.55000000000000004">
      <c r="B568" s="50">
        <v>2</v>
      </c>
      <c r="C568" s="77"/>
      <c r="D568" s="78"/>
      <c r="E568" s="78" t="str">
        <f>IF(発注書!E574="","",発注書!B574)</f>
        <v/>
      </c>
      <c r="F568" s="79" t="str">
        <f>IF(J568="","",VLOOKUP(J568,商品マスタ!$F:$G,2,FALSE))</f>
        <v/>
      </c>
      <c r="G568" s="80" t="str">
        <f>IF(F568="","",VLOOKUP(F568,商品マスタ!$G:$H,2,FALSE))</f>
        <v/>
      </c>
      <c r="H568" s="81" t="str">
        <f t="shared" si="262"/>
        <v/>
      </c>
      <c r="I568" s="82" t="str">
        <f>IF(発注書!E574="","",発注書!E574)</f>
        <v/>
      </c>
      <c r="J568" s="78" t="str">
        <f>IF(発注書!E574="","",発注書!C574)</f>
        <v/>
      </c>
      <c r="K568" s="78"/>
      <c r="L568" s="78"/>
      <c r="M568" s="78"/>
      <c r="N568" s="78"/>
    </row>
    <row r="569" spans="1:14" ht="20.149999999999999" customHeight="1" x14ac:dyDescent="0.55000000000000004">
      <c r="A569" s="76" t="e">
        <f t="shared" ref="A569" si="289">A567+1</f>
        <v>#REF!</v>
      </c>
      <c r="B569" s="50">
        <v>1</v>
      </c>
      <c r="C569" s="77"/>
      <c r="D569" s="78"/>
      <c r="E569" s="78" t="str">
        <f>IF(発注書!E575="","",発注書!B575)</f>
        <v/>
      </c>
      <c r="F569" s="79" t="str">
        <f>IF(J569="","",VLOOKUP(J569,商品マスタ!$F:$G,2,FALSE))</f>
        <v/>
      </c>
      <c r="G569" s="80" t="str">
        <f>IF(F569="","",VLOOKUP(F569,商品マスタ!$G:$H,2,FALSE))</f>
        <v/>
      </c>
      <c r="H569" s="81" t="str">
        <f t="shared" si="262"/>
        <v/>
      </c>
      <c r="I569" s="82" t="str">
        <f>IF(発注書!E575="","",発注書!E575)</f>
        <v/>
      </c>
      <c r="J569" s="78" t="str">
        <f>IF(発注書!E575="","",発注書!C575)</f>
        <v/>
      </c>
      <c r="K569" s="78"/>
      <c r="L569" s="78"/>
      <c r="M569" s="78"/>
      <c r="N569" s="78"/>
    </row>
    <row r="570" spans="1:14" ht="20.149999999999999" customHeight="1" x14ac:dyDescent="0.55000000000000004">
      <c r="B570" s="50">
        <v>2</v>
      </c>
      <c r="C570" s="77"/>
      <c r="D570" s="78"/>
      <c r="E570" s="78" t="str">
        <f>IF(発注書!E576="","",発注書!B576)</f>
        <v/>
      </c>
      <c r="F570" s="79" t="str">
        <f>IF(J570="","",VLOOKUP(J570,商品マスタ!$F:$G,2,FALSE))</f>
        <v/>
      </c>
      <c r="G570" s="80" t="str">
        <f>IF(F570="","",VLOOKUP(F570,商品マスタ!$G:$H,2,FALSE))</f>
        <v/>
      </c>
      <c r="H570" s="81" t="str">
        <f t="shared" si="262"/>
        <v/>
      </c>
      <c r="I570" s="82" t="str">
        <f>IF(発注書!E576="","",発注書!E576)</f>
        <v/>
      </c>
      <c r="J570" s="78" t="str">
        <f>IF(発注書!E576="","",発注書!C576)</f>
        <v/>
      </c>
      <c r="K570" s="78"/>
      <c r="L570" s="78"/>
      <c r="M570" s="78"/>
      <c r="N570" s="78"/>
    </row>
    <row r="571" spans="1:14" ht="20.149999999999999" customHeight="1" x14ac:dyDescent="0.55000000000000004">
      <c r="A571" s="76" t="e">
        <f t="shared" ref="A571" si="290">A569+1</f>
        <v>#REF!</v>
      </c>
      <c r="B571" s="50">
        <v>1</v>
      </c>
      <c r="C571" s="77"/>
      <c r="D571" s="78"/>
      <c r="E571" s="78" t="str">
        <f>IF(発注書!E577="","",発注書!B577)</f>
        <v/>
      </c>
      <c r="F571" s="79" t="str">
        <f>IF(J571="","",VLOOKUP(J571,商品マスタ!$F:$G,2,FALSE))</f>
        <v/>
      </c>
      <c r="G571" s="80" t="str">
        <f>IF(F571="","",VLOOKUP(F571,商品マスタ!$G:$H,2,FALSE))</f>
        <v/>
      </c>
      <c r="H571" s="81" t="str">
        <f t="shared" si="262"/>
        <v/>
      </c>
      <c r="I571" s="82" t="str">
        <f>IF(発注書!E577="","",発注書!E577)</f>
        <v/>
      </c>
      <c r="J571" s="78" t="str">
        <f>IF(発注書!E577="","",発注書!C577)</f>
        <v/>
      </c>
      <c r="K571" s="78"/>
      <c r="L571" s="78"/>
      <c r="M571" s="78"/>
      <c r="N571" s="78"/>
    </row>
    <row r="572" spans="1:14" ht="20.149999999999999" customHeight="1" x14ac:dyDescent="0.55000000000000004">
      <c r="B572" s="50">
        <v>2</v>
      </c>
      <c r="C572" s="77"/>
      <c r="D572" s="78"/>
      <c r="E572" s="78" t="str">
        <f>IF(発注書!E578="","",発注書!B578)</f>
        <v/>
      </c>
      <c r="F572" s="79" t="str">
        <f>IF(J572="","",VLOOKUP(J572,商品マスタ!$F:$G,2,FALSE))</f>
        <v/>
      </c>
      <c r="G572" s="80" t="str">
        <f>IF(F572="","",VLOOKUP(F572,商品マスタ!$G:$H,2,FALSE))</f>
        <v/>
      </c>
      <c r="H572" s="81" t="str">
        <f t="shared" si="262"/>
        <v/>
      </c>
      <c r="I572" s="82" t="str">
        <f>IF(発注書!E578="","",発注書!E578)</f>
        <v/>
      </c>
      <c r="J572" s="78" t="str">
        <f>IF(発注書!E578="","",発注書!C578)</f>
        <v/>
      </c>
      <c r="K572" s="78"/>
      <c r="L572" s="78"/>
      <c r="M572" s="78"/>
      <c r="N572" s="78"/>
    </row>
    <row r="573" spans="1:14" ht="20.149999999999999" customHeight="1" x14ac:dyDescent="0.55000000000000004">
      <c r="A573" s="76" t="e">
        <f t="shared" ref="A573" si="291">A571+1</f>
        <v>#REF!</v>
      </c>
      <c r="B573" s="50">
        <v>1</v>
      </c>
      <c r="C573" s="77"/>
      <c r="D573" s="78"/>
      <c r="E573" s="78" t="str">
        <f>IF(発注書!E579="","",発注書!B579)</f>
        <v/>
      </c>
      <c r="F573" s="79" t="str">
        <f>IF(J573="","",VLOOKUP(J573,商品マスタ!$F:$G,2,FALSE))</f>
        <v/>
      </c>
      <c r="G573" s="80" t="str">
        <f>IF(F573="","",VLOOKUP(F573,商品マスタ!$G:$H,2,FALSE))</f>
        <v/>
      </c>
      <c r="H573" s="81" t="str">
        <f t="shared" si="262"/>
        <v/>
      </c>
      <c r="I573" s="82" t="str">
        <f>IF(発注書!E579="","",発注書!E579)</f>
        <v/>
      </c>
      <c r="J573" s="78" t="str">
        <f>IF(発注書!E579="","",発注書!C579)</f>
        <v/>
      </c>
      <c r="K573" s="78"/>
      <c r="L573" s="78"/>
      <c r="M573" s="78"/>
      <c r="N573" s="78"/>
    </row>
    <row r="574" spans="1:14" ht="20.149999999999999" customHeight="1" x14ac:dyDescent="0.55000000000000004">
      <c r="B574" s="50">
        <v>2</v>
      </c>
      <c r="C574" s="77"/>
      <c r="D574" s="78"/>
      <c r="E574" s="78" t="str">
        <f>IF(発注書!E580="","",発注書!B580)</f>
        <v/>
      </c>
      <c r="F574" s="79" t="str">
        <f>IF(J574="","",VLOOKUP(J574,商品マスタ!$F:$G,2,FALSE))</f>
        <v/>
      </c>
      <c r="G574" s="80" t="str">
        <f>IF(F574="","",VLOOKUP(F574,商品マスタ!$G:$H,2,FALSE))</f>
        <v/>
      </c>
      <c r="H574" s="81" t="str">
        <f t="shared" si="262"/>
        <v/>
      </c>
      <c r="I574" s="82" t="str">
        <f>IF(発注書!E580="","",発注書!E580)</f>
        <v/>
      </c>
      <c r="J574" s="78" t="str">
        <f>IF(発注書!E580="","",発注書!C580)</f>
        <v/>
      </c>
      <c r="K574" s="78"/>
      <c r="L574" s="78"/>
      <c r="M574" s="78"/>
      <c r="N574" s="78"/>
    </row>
    <row r="575" spans="1:14" ht="20.149999999999999" customHeight="1" x14ac:dyDescent="0.55000000000000004">
      <c r="A575" s="76" t="e">
        <f t="shared" ref="A575" si="292">A573+1</f>
        <v>#REF!</v>
      </c>
      <c r="B575" s="50">
        <v>1</v>
      </c>
      <c r="C575" s="77"/>
      <c r="D575" s="78"/>
      <c r="E575" s="78" t="str">
        <f>IF(発注書!E581="","",発注書!B581)</f>
        <v/>
      </c>
      <c r="F575" s="79" t="str">
        <f>IF(J575="","",VLOOKUP(J575,商品マスタ!$F:$G,2,FALSE))</f>
        <v/>
      </c>
      <c r="G575" s="80" t="str">
        <f>IF(F575="","",VLOOKUP(F575,商品マスタ!$G:$H,2,FALSE))</f>
        <v/>
      </c>
      <c r="H575" s="81" t="str">
        <f t="shared" si="262"/>
        <v/>
      </c>
      <c r="I575" s="82" t="str">
        <f>IF(発注書!E581="","",発注書!E581)</f>
        <v/>
      </c>
      <c r="J575" s="78" t="str">
        <f>IF(発注書!E581="","",発注書!C581)</f>
        <v/>
      </c>
      <c r="K575" s="78"/>
      <c r="L575" s="78"/>
      <c r="M575" s="78"/>
      <c r="N575" s="78"/>
    </row>
    <row r="576" spans="1:14" ht="20.149999999999999" customHeight="1" x14ac:dyDescent="0.55000000000000004">
      <c r="B576" s="50">
        <v>2</v>
      </c>
      <c r="C576" s="77"/>
      <c r="D576" s="78"/>
      <c r="E576" s="78" t="str">
        <f>IF(発注書!E582="","",発注書!B582)</f>
        <v/>
      </c>
      <c r="F576" s="79" t="str">
        <f>IF(J576="","",VLOOKUP(J576,商品マスタ!$F:$G,2,FALSE))</f>
        <v/>
      </c>
      <c r="G576" s="80" t="str">
        <f>IF(F576="","",VLOOKUP(F576,商品マスタ!$G:$H,2,FALSE))</f>
        <v/>
      </c>
      <c r="H576" s="81" t="str">
        <f t="shared" si="262"/>
        <v/>
      </c>
      <c r="I576" s="82" t="str">
        <f>IF(発注書!E582="","",発注書!E582)</f>
        <v/>
      </c>
      <c r="J576" s="78" t="str">
        <f>IF(発注書!E582="","",発注書!C582)</f>
        <v/>
      </c>
      <c r="K576" s="78"/>
      <c r="L576" s="78"/>
      <c r="M576" s="78"/>
      <c r="N576" s="78"/>
    </row>
    <row r="577" spans="1:14" ht="20.149999999999999" customHeight="1" x14ac:dyDescent="0.55000000000000004">
      <c r="A577" s="76" t="e">
        <f t="shared" ref="A577" si="293">A575+1</f>
        <v>#REF!</v>
      </c>
      <c r="B577" s="50">
        <v>1</v>
      </c>
      <c r="C577" s="77"/>
      <c r="D577" s="78"/>
      <c r="E577" s="78" t="str">
        <f>IF(発注書!E583="","",発注書!B583)</f>
        <v/>
      </c>
      <c r="F577" s="79" t="str">
        <f>IF(J577="","",VLOOKUP(J577,商品マスタ!$F:$G,2,FALSE))</f>
        <v/>
      </c>
      <c r="G577" s="80" t="str">
        <f>IF(F577="","",VLOOKUP(F577,商品マスタ!$G:$H,2,FALSE))</f>
        <v/>
      </c>
      <c r="H577" s="81" t="str">
        <f t="shared" si="262"/>
        <v/>
      </c>
      <c r="I577" s="82" t="str">
        <f>IF(発注書!E583="","",発注書!E583)</f>
        <v/>
      </c>
      <c r="J577" s="78" t="str">
        <f>IF(発注書!E583="","",発注書!C583)</f>
        <v/>
      </c>
      <c r="K577" s="78"/>
      <c r="L577" s="78"/>
      <c r="M577" s="78"/>
      <c r="N577" s="78"/>
    </row>
    <row r="578" spans="1:14" ht="20.149999999999999" customHeight="1" x14ac:dyDescent="0.55000000000000004">
      <c r="B578" s="50">
        <v>2</v>
      </c>
      <c r="C578" s="77"/>
      <c r="D578" s="78"/>
      <c r="E578" s="78" t="str">
        <f>IF(発注書!E584="","",発注書!B584)</f>
        <v/>
      </c>
      <c r="F578" s="79" t="str">
        <f>IF(J578="","",VLOOKUP(J578,商品マスタ!$F:$G,2,FALSE))</f>
        <v/>
      </c>
      <c r="G578" s="80" t="str">
        <f>IF(F578="","",VLOOKUP(F578,商品マスタ!$G:$H,2,FALSE))</f>
        <v/>
      </c>
      <c r="H578" s="81" t="str">
        <f t="shared" si="262"/>
        <v/>
      </c>
      <c r="I578" s="82" t="str">
        <f>IF(発注書!E584="","",発注書!E584)</f>
        <v/>
      </c>
      <c r="J578" s="78" t="str">
        <f>IF(発注書!E584="","",発注書!C584)</f>
        <v/>
      </c>
      <c r="K578" s="78"/>
      <c r="L578" s="78"/>
      <c r="M578" s="78"/>
      <c r="N578" s="78"/>
    </row>
    <row r="579" spans="1:14" ht="20.149999999999999" customHeight="1" x14ac:dyDescent="0.55000000000000004">
      <c r="A579" s="76" t="e">
        <f t="shared" ref="A579" si="294">A577+1</f>
        <v>#REF!</v>
      </c>
      <c r="B579" s="50">
        <v>1</v>
      </c>
      <c r="C579" s="77"/>
      <c r="D579" s="78"/>
      <c r="E579" s="78" t="str">
        <f>IF(発注書!E585="","",発注書!B585)</f>
        <v/>
      </c>
      <c r="F579" s="79" t="str">
        <f>IF(J579="","",VLOOKUP(J579,商品マスタ!$F:$G,2,FALSE))</f>
        <v/>
      </c>
      <c r="G579" s="80" t="str">
        <f>IF(F579="","",VLOOKUP(F579,商品マスタ!$G:$H,2,FALSE))</f>
        <v/>
      </c>
      <c r="H579" s="81" t="str">
        <f t="shared" si="262"/>
        <v/>
      </c>
      <c r="I579" s="82" t="str">
        <f>IF(発注書!E585="","",発注書!E585)</f>
        <v/>
      </c>
      <c r="J579" s="78" t="str">
        <f>IF(発注書!E585="","",発注書!C585)</f>
        <v/>
      </c>
      <c r="K579" s="78"/>
      <c r="L579" s="78"/>
      <c r="M579" s="78"/>
      <c r="N579" s="78"/>
    </row>
    <row r="580" spans="1:14" ht="20.149999999999999" customHeight="1" x14ac:dyDescent="0.55000000000000004">
      <c r="B580" s="50">
        <v>2</v>
      </c>
      <c r="C580" s="77"/>
      <c r="D580" s="78"/>
      <c r="E580" s="78" t="str">
        <f>IF(発注書!E586="","",発注書!B586)</f>
        <v/>
      </c>
      <c r="F580" s="79" t="str">
        <f>IF(J580="","",VLOOKUP(J580,商品マスタ!$F:$G,2,FALSE))</f>
        <v/>
      </c>
      <c r="G580" s="80" t="str">
        <f>IF(F580="","",VLOOKUP(F580,商品マスタ!$G:$H,2,FALSE))</f>
        <v/>
      </c>
      <c r="H580" s="81" t="str">
        <f t="shared" ref="H580:H643" si="295">IF(E580="","",IF(E580="",LEN(SUBSTITUTE(D580," ","")),LEN(SUBSTITUTE(E580," ",""))))</f>
        <v/>
      </c>
      <c r="I580" s="82" t="str">
        <f>IF(発注書!E586="","",発注書!E586)</f>
        <v/>
      </c>
      <c r="J580" s="78" t="str">
        <f>IF(発注書!E586="","",発注書!C586)</f>
        <v/>
      </c>
      <c r="K580" s="78"/>
      <c r="L580" s="78"/>
      <c r="M580" s="78"/>
      <c r="N580" s="78"/>
    </row>
    <row r="581" spans="1:14" ht="20.149999999999999" customHeight="1" x14ac:dyDescent="0.55000000000000004">
      <c r="A581" s="76" t="e">
        <f t="shared" ref="A581" si="296">A579+1</f>
        <v>#REF!</v>
      </c>
      <c r="B581" s="50">
        <v>1</v>
      </c>
      <c r="C581" s="77"/>
      <c r="D581" s="78"/>
      <c r="E581" s="78" t="str">
        <f>IF(発注書!E587="","",発注書!B587)</f>
        <v/>
      </c>
      <c r="F581" s="79" t="str">
        <f>IF(J581="","",VLOOKUP(J581,商品マスタ!$F:$G,2,FALSE))</f>
        <v/>
      </c>
      <c r="G581" s="80" t="str">
        <f>IF(F581="","",VLOOKUP(F581,商品マスタ!$G:$H,2,FALSE))</f>
        <v/>
      </c>
      <c r="H581" s="81" t="str">
        <f t="shared" si="295"/>
        <v/>
      </c>
      <c r="I581" s="82" t="str">
        <f>IF(発注書!E587="","",発注書!E587)</f>
        <v/>
      </c>
      <c r="J581" s="78" t="str">
        <f>IF(発注書!E587="","",発注書!C587)</f>
        <v/>
      </c>
      <c r="K581" s="78"/>
      <c r="L581" s="78"/>
      <c r="M581" s="78"/>
      <c r="N581" s="78"/>
    </row>
    <row r="582" spans="1:14" ht="20.149999999999999" customHeight="1" x14ac:dyDescent="0.55000000000000004">
      <c r="B582" s="50">
        <v>2</v>
      </c>
      <c r="C582" s="77"/>
      <c r="D582" s="78"/>
      <c r="E582" s="78" t="str">
        <f>IF(発注書!E588="","",発注書!B588)</f>
        <v/>
      </c>
      <c r="F582" s="79" t="str">
        <f>IF(J582="","",VLOOKUP(J582,商品マスタ!$F:$G,2,FALSE))</f>
        <v/>
      </c>
      <c r="G582" s="80" t="str">
        <f>IF(F582="","",VLOOKUP(F582,商品マスタ!$G:$H,2,FALSE))</f>
        <v/>
      </c>
      <c r="H582" s="81" t="str">
        <f t="shared" si="295"/>
        <v/>
      </c>
      <c r="I582" s="82" t="str">
        <f>IF(発注書!E588="","",発注書!E588)</f>
        <v/>
      </c>
      <c r="J582" s="78" t="str">
        <f>IF(発注書!E588="","",発注書!C588)</f>
        <v/>
      </c>
      <c r="K582" s="78"/>
      <c r="L582" s="78"/>
      <c r="M582" s="78"/>
      <c r="N582" s="78"/>
    </row>
    <row r="583" spans="1:14" ht="20.149999999999999" customHeight="1" x14ac:dyDescent="0.55000000000000004">
      <c r="A583" s="76" t="e">
        <f t="shared" ref="A583" si="297">A581+1</f>
        <v>#REF!</v>
      </c>
      <c r="B583" s="50">
        <v>1</v>
      </c>
      <c r="C583" s="77"/>
      <c r="D583" s="78"/>
      <c r="E583" s="78" t="str">
        <f>IF(発注書!E589="","",発注書!B589)</f>
        <v/>
      </c>
      <c r="F583" s="79" t="str">
        <f>IF(J583="","",VLOOKUP(J583,商品マスタ!$F:$G,2,FALSE))</f>
        <v/>
      </c>
      <c r="G583" s="80" t="str">
        <f>IF(F583="","",VLOOKUP(F583,商品マスタ!$G:$H,2,FALSE))</f>
        <v/>
      </c>
      <c r="H583" s="81" t="str">
        <f t="shared" si="295"/>
        <v/>
      </c>
      <c r="I583" s="82" t="str">
        <f>IF(発注書!E589="","",発注書!E589)</f>
        <v/>
      </c>
      <c r="J583" s="78" t="str">
        <f>IF(発注書!E589="","",発注書!C589)</f>
        <v/>
      </c>
      <c r="K583" s="78"/>
      <c r="L583" s="78"/>
      <c r="M583" s="78"/>
      <c r="N583" s="78"/>
    </row>
    <row r="584" spans="1:14" ht="20.149999999999999" customHeight="1" x14ac:dyDescent="0.55000000000000004">
      <c r="B584" s="50">
        <v>2</v>
      </c>
      <c r="C584" s="77"/>
      <c r="D584" s="78"/>
      <c r="E584" s="78" t="str">
        <f>IF(発注書!E590="","",発注書!B590)</f>
        <v/>
      </c>
      <c r="F584" s="79" t="str">
        <f>IF(J584="","",VLOOKUP(J584,商品マスタ!$F:$G,2,FALSE))</f>
        <v/>
      </c>
      <c r="G584" s="80" t="str">
        <f>IF(F584="","",VLOOKUP(F584,商品マスタ!$G:$H,2,FALSE))</f>
        <v/>
      </c>
      <c r="H584" s="81" t="str">
        <f t="shared" si="295"/>
        <v/>
      </c>
      <c r="I584" s="82" t="str">
        <f>IF(発注書!E590="","",発注書!E590)</f>
        <v/>
      </c>
      <c r="J584" s="78" t="str">
        <f>IF(発注書!E590="","",発注書!C590)</f>
        <v/>
      </c>
      <c r="K584" s="78"/>
      <c r="L584" s="78"/>
      <c r="M584" s="78"/>
      <c r="N584" s="78"/>
    </row>
    <row r="585" spans="1:14" ht="20.149999999999999" customHeight="1" x14ac:dyDescent="0.55000000000000004">
      <c r="A585" s="76" t="e">
        <f t="shared" ref="A585" si="298">A583+1</f>
        <v>#REF!</v>
      </c>
      <c r="B585" s="50">
        <v>1</v>
      </c>
      <c r="C585" s="77"/>
      <c r="D585" s="78"/>
      <c r="E585" s="78" t="str">
        <f>IF(発注書!E591="","",発注書!B591)</f>
        <v/>
      </c>
      <c r="F585" s="79" t="str">
        <f>IF(J585="","",VLOOKUP(J585,商品マスタ!$F:$G,2,FALSE))</f>
        <v/>
      </c>
      <c r="G585" s="80" t="str">
        <f>IF(F585="","",VLOOKUP(F585,商品マスタ!$G:$H,2,FALSE))</f>
        <v/>
      </c>
      <c r="H585" s="81" t="str">
        <f t="shared" si="295"/>
        <v/>
      </c>
      <c r="I585" s="82" t="str">
        <f>IF(発注書!E591="","",発注書!E591)</f>
        <v/>
      </c>
      <c r="J585" s="78" t="str">
        <f>IF(発注書!E591="","",発注書!C591)</f>
        <v/>
      </c>
      <c r="K585" s="78"/>
      <c r="L585" s="78"/>
      <c r="M585" s="78"/>
      <c r="N585" s="78"/>
    </row>
    <row r="586" spans="1:14" ht="20.149999999999999" customHeight="1" x14ac:dyDescent="0.55000000000000004">
      <c r="B586" s="50">
        <v>2</v>
      </c>
      <c r="C586" s="77"/>
      <c r="D586" s="78"/>
      <c r="E586" s="78" t="str">
        <f>IF(発注書!E592="","",発注書!B592)</f>
        <v/>
      </c>
      <c r="F586" s="79" t="str">
        <f>IF(J586="","",VLOOKUP(J586,商品マスタ!$F:$G,2,FALSE))</f>
        <v/>
      </c>
      <c r="G586" s="80" t="str">
        <f>IF(F586="","",VLOOKUP(F586,商品マスタ!$G:$H,2,FALSE))</f>
        <v/>
      </c>
      <c r="H586" s="81" t="str">
        <f t="shared" si="295"/>
        <v/>
      </c>
      <c r="I586" s="82" t="str">
        <f>IF(発注書!E592="","",発注書!E592)</f>
        <v/>
      </c>
      <c r="J586" s="78" t="str">
        <f>IF(発注書!E592="","",発注書!C592)</f>
        <v/>
      </c>
      <c r="K586" s="78"/>
      <c r="L586" s="78"/>
      <c r="M586" s="78"/>
      <c r="N586" s="78"/>
    </row>
    <row r="587" spans="1:14" ht="20.149999999999999" customHeight="1" x14ac:dyDescent="0.55000000000000004">
      <c r="A587" s="76" t="e">
        <f t="shared" ref="A587" si="299">A585+1</f>
        <v>#REF!</v>
      </c>
      <c r="B587" s="50">
        <v>1</v>
      </c>
      <c r="C587" s="77"/>
      <c r="D587" s="78"/>
      <c r="E587" s="78" t="str">
        <f>IF(発注書!E593="","",発注書!B593)</f>
        <v/>
      </c>
      <c r="F587" s="79" t="str">
        <f>IF(J587="","",VLOOKUP(J587,商品マスタ!$F:$G,2,FALSE))</f>
        <v/>
      </c>
      <c r="G587" s="80" t="str">
        <f>IF(F587="","",VLOOKUP(F587,商品マスタ!$G:$H,2,FALSE))</f>
        <v/>
      </c>
      <c r="H587" s="81" t="str">
        <f t="shared" si="295"/>
        <v/>
      </c>
      <c r="I587" s="82" t="str">
        <f>IF(発注書!E593="","",発注書!E593)</f>
        <v/>
      </c>
      <c r="J587" s="78" t="str">
        <f>IF(発注書!E593="","",発注書!C593)</f>
        <v/>
      </c>
      <c r="K587" s="78"/>
      <c r="L587" s="78"/>
      <c r="M587" s="78"/>
      <c r="N587" s="78"/>
    </row>
    <row r="588" spans="1:14" ht="20.149999999999999" customHeight="1" x14ac:dyDescent="0.55000000000000004">
      <c r="B588" s="50">
        <v>2</v>
      </c>
      <c r="C588" s="77"/>
      <c r="D588" s="78"/>
      <c r="E588" s="78" t="str">
        <f>IF(発注書!E594="","",発注書!B594)</f>
        <v/>
      </c>
      <c r="F588" s="79" t="str">
        <f>IF(J588="","",VLOOKUP(J588,商品マスタ!$F:$G,2,FALSE))</f>
        <v/>
      </c>
      <c r="G588" s="80" t="str">
        <f>IF(F588="","",VLOOKUP(F588,商品マスタ!$G:$H,2,FALSE))</f>
        <v/>
      </c>
      <c r="H588" s="81" t="str">
        <f t="shared" si="295"/>
        <v/>
      </c>
      <c r="I588" s="82" t="str">
        <f>IF(発注書!E594="","",発注書!E594)</f>
        <v/>
      </c>
      <c r="J588" s="78" t="str">
        <f>IF(発注書!E594="","",発注書!C594)</f>
        <v/>
      </c>
      <c r="K588" s="78"/>
      <c r="L588" s="78"/>
      <c r="M588" s="78"/>
      <c r="N588" s="78"/>
    </row>
    <row r="589" spans="1:14" ht="20.149999999999999" customHeight="1" x14ac:dyDescent="0.55000000000000004">
      <c r="A589" s="76" t="e">
        <f t="shared" ref="A589" si="300">A587+1</f>
        <v>#REF!</v>
      </c>
      <c r="B589" s="50">
        <v>1</v>
      </c>
      <c r="C589" s="77"/>
      <c r="D589" s="78"/>
      <c r="E589" s="78" t="str">
        <f>IF(発注書!E595="","",発注書!B595)</f>
        <v/>
      </c>
      <c r="F589" s="79" t="str">
        <f>IF(J589="","",VLOOKUP(J589,商品マスタ!$F:$G,2,FALSE))</f>
        <v/>
      </c>
      <c r="G589" s="80" t="str">
        <f>IF(F589="","",VLOOKUP(F589,商品マスタ!$G:$H,2,FALSE))</f>
        <v/>
      </c>
      <c r="H589" s="81" t="str">
        <f t="shared" si="295"/>
        <v/>
      </c>
      <c r="I589" s="82" t="str">
        <f>IF(発注書!E595="","",発注書!E595)</f>
        <v/>
      </c>
      <c r="J589" s="78" t="str">
        <f>IF(発注書!E595="","",発注書!C595)</f>
        <v/>
      </c>
      <c r="K589" s="78"/>
      <c r="L589" s="78"/>
      <c r="M589" s="78"/>
      <c r="N589" s="78"/>
    </row>
    <row r="590" spans="1:14" ht="20.149999999999999" customHeight="1" x14ac:dyDescent="0.55000000000000004">
      <c r="B590" s="50">
        <v>2</v>
      </c>
      <c r="C590" s="77"/>
      <c r="D590" s="78"/>
      <c r="E590" s="78" t="str">
        <f>IF(発注書!E596="","",発注書!B596)</f>
        <v/>
      </c>
      <c r="F590" s="79" t="str">
        <f>IF(J590="","",VLOOKUP(J590,商品マスタ!$F:$G,2,FALSE))</f>
        <v/>
      </c>
      <c r="G590" s="80" t="str">
        <f>IF(F590="","",VLOOKUP(F590,商品マスタ!$G:$H,2,FALSE))</f>
        <v/>
      </c>
      <c r="H590" s="81" t="str">
        <f t="shared" si="295"/>
        <v/>
      </c>
      <c r="I590" s="82" t="str">
        <f>IF(発注書!E596="","",発注書!E596)</f>
        <v/>
      </c>
      <c r="J590" s="78" t="str">
        <f>IF(発注書!E596="","",発注書!C596)</f>
        <v/>
      </c>
      <c r="K590" s="78"/>
      <c r="L590" s="78"/>
      <c r="M590" s="78"/>
      <c r="N590" s="78"/>
    </row>
    <row r="591" spans="1:14" ht="20.149999999999999" customHeight="1" x14ac:dyDescent="0.55000000000000004">
      <c r="A591" s="76" t="e">
        <f t="shared" ref="A591" si="301">A589+1</f>
        <v>#REF!</v>
      </c>
      <c r="B591" s="50">
        <v>1</v>
      </c>
      <c r="C591" s="77"/>
      <c r="D591" s="78"/>
      <c r="E591" s="78" t="str">
        <f>IF(発注書!E597="","",発注書!B597)</f>
        <v/>
      </c>
      <c r="F591" s="79" t="str">
        <f>IF(J591="","",VLOOKUP(J591,商品マスタ!$F:$G,2,FALSE))</f>
        <v/>
      </c>
      <c r="G591" s="80" t="str">
        <f>IF(F591="","",VLOOKUP(F591,商品マスタ!$G:$H,2,FALSE))</f>
        <v/>
      </c>
      <c r="H591" s="81" t="str">
        <f t="shared" si="295"/>
        <v/>
      </c>
      <c r="I591" s="82" t="str">
        <f>IF(発注書!E597="","",発注書!E597)</f>
        <v/>
      </c>
      <c r="J591" s="78" t="str">
        <f>IF(発注書!E597="","",発注書!C597)</f>
        <v/>
      </c>
      <c r="K591" s="78"/>
      <c r="L591" s="78"/>
      <c r="M591" s="78"/>
      <c r="N591" s="78"/>
    </row>
    <row r="592" spans="1:14" ht="20.149999999999999" customHeight="1" x14ac:dyDescent="0.55000000000000004">
      <c r="B592" s="50">
        <v>2</v>
      </c>
      <c r="C592" s="77"/>
      <c r="D592" s="78"/>
      <c r="E592" s="78" t="str">
        <f>IF(発注書!E598="","",発注書!B598)</f>
        <v/>
      </c>
      <c r="F592" s="79" t="str">
        <f>IF(J592="","",VLOOKUP(J592,商品マスタ!$F:$G,2,FALSE))</f>
        <v/>
      </c>
      <c r="G592" s="80" t="str">
        <f>IF(F592="","",VLOOKUP(F592,商品マスタ!$G:$H,2,FALSE))</f>
        <v/>
      </c>
      <c r="H592" s="81" t="str">
        <f t="shared" si="295"/>
        <v/>
      </c>
      <c r="I592" s="82" t="str">
        <f>IF(発注書!E598="","",発注書!E598)</f>
        <v/>
      </c>
      <c r="J592" s="78" t="str">
        <f>IF(発注書!E598="","",発注書!C598)</f>
        <v/>
      </c>
      <c r="K592" s="78"/>
      <c r="L592" s="78"/>
      <c r="M592" s="78"/>
      <c r="N592" s="78"/>
    </row>
    <row r="593" spans="1:14" ht="20.149999999999999" customHeight="1" x14ac:dyDescent="0.55000000000000004">
      <c r="A593" s="76" t="e">
        <f t="shared" ref="A593" si="302">A591+1</f>
        <v>#REF!</v>
      </c>
      <c r="B593" s="50">
        <v>1</v>
      </c>
      <c r="C593" s="77"/>
      <c r="D593" s="78"/>
      <c r="E593" s="78" t="str">
        <f>IF(発注書!E599="","",発注書!B599)</f>
        <v/>
      </c>
      <c r="F593" s="79" t="str">
        <f>IF(J593="","",VLOOKUP(J593,商品マスタ!$F:$G,2,FALSE))</f>
        <v/>
      </c>
      <c r="G593" s="80" t="str">
        <f>IF(F593="","",VLOOKUP(F593,商品マスタ!$G:$H,2,FALSE))</f>
        <v/>
      </c>
      <c r="H593" s="81" t="str">
        <f t="shared" si="295"/>
        <v/>
      </c>
      <c r="I593" s="82" t="str">
        <f>IF(発注書!E599="","",発注書!E599)</f>
        <v/>
      </c>
      <c r="J593" s="78" t="str">
        <f>IF(発注書!E599="","",発注書!C599)</f>
        <v/>
      </c>
      <c r="K593" s="78"/>
      <c r="L593" s="78"/>
      <c r="M593" s="78"/>
      <c r="N593" s="78"/>
    </row>
    <row r="594" spans="1:14" ht="20.149999999999999" customHeight="1" x14ac:dyDescent="0.55000000000000004">
      <c r="B594" s="50">
        <v>2</v>
      </c>
      <c r="C594" s="77"/>
      <c r="D594" s="78"/>
      <c r="E594" s="78" t="str">
        <f>IF(発注書!E600="","",発注書!B600)</f>
        <v/>
      </c>
      <c r="F594" s="79" t="str">
        <f>IF(J594="","",VLOOKUP(J594,商品マスタ!$F:$G,2,FALSE))</f>
        <v/>
      </c>
      <c r="G594" s="80" t="str">
        <f>IF(F594="","",VLOOKUP(F594,商品マスタ!$G:$H,2,FALSE))</f>
        <v/>
      </c>
      <c r="H594" s="81" t="str">
        <f t="shared" si="295"/>
        <v/>
      </c>
      <c r="I594" s="82" t="str">
        <f>IF(発注書!E600="","",発注書!E600)</f>
        <v/>
      </c>
      <c r="J594" s="78" t="str">
        <f>IF(発注書!E600="","",発注書!C600)</f>
        <v/>
      </c>
      <c r="K594" s="78"/>
      <c r="L594" s="78"/>
      <c r="M594" s="78"/>
      <c r="N594" s="78"/>
    </row>
    <row r="595" spans="1:14" ht="20.149999999999999" customHeight="1" x14ac:dyDescent="0.55000000000000004">
      <c r="A595" s="76" t="e">
        <f t="shared" ref="A595" si="303">A593+1</f>
        <v>#REF!</v>
      </c>
      <c r="B595" s="50">
        <v>1</v>
      </c>
      <c r="C595" s="77"/>
      <c r="D595" s="78"/>
      <c r="E595" s="78" t="str">
        <f>IF(発注書!E601="","",発注書!B601)</f>
        <v/>
      </c>
      <c r="F595" s="79" t="str">
        <f>IF(J595="","",VLOOKUP(J595,商品マスタ!$F:$G,2,FALSE))</f>
        <v/>
      </c>
      <c r="G595" s="80" t="str">
        <f>IF(F595="","",VLOOKUP(F595,商品マスタ!$G:$H,2,FALSE))</f>
        <v/>
      </c>
      <c r="H595" s="81" t="str">
        <f t="shared" si="295"/>
        <v/>
      </c>
      <c r="I595" s="82" t="str">
        <f>IF(発注書!E601="","",発注書!E601)</f>
        <v/>
      </c>
      <c r="J595" s="78" t="str">
        <f>IF(発注書!E601="","",発注書!C601)</f>
        <v/>
      </c>
      <c r="K595" s="78"/>
      <c r="L595" s="78"/>
      <c r="M595" s="78"/>
      <c r="N595" s="78"/>
    </row>
    <row r="596" spans="1:14" ht="20.149999999999999" customHeight="1" x14ac:dyDescent="0.55000000000000004">
      <c r="B596" s="50">
        <v>2</v>
      </c>
      <c r="C596" s="77"/>
      <c r="D596" s="78"/>
      <c r="E596" s="78" t="str">
        <f>IF(発注書!E602="","",発注書!B602)</f>
        <v/>
      </c>
      <c r="F596" s="79" t="str">
        <f>IF(J596="","",VLOOKUP(J596,商品マスタ!$F:$G,2,FALSE))</f>
        <v/>
      </c>
      <c r="G596" s="80" t="str">
        <f>IF(F596="","",VLOOKUP(F596,商品マスタ!$G:$H,2,FALSE))</f>
        <v/>
      </c>
      <c r="H596" s="81" t="str">
        <f t="shared" si="295"/>
        <v/>
      </c>
      <c r="I596" s="82" t="str">
        <f>IF(発注書!E602="","",発注書!E602)</f>
        <v/>
      </c>
      <c r="J596" s="78" t="str">
        <f>IF(発注書!E602="","",発注書!C602)</f>
        <v/>
      </c>
      <c r="K596" s="78"/>
      <c r="L596" s="78"/>
      <c r="M596" s="78"/>
      <c r="N596" s="78"/>
    </row>
    <row r="597" spans="1:14" ht="20.149999999999999" customHeight="1" x14ac:dyDescent="0.55000000000000004">
      <c r="A597" s="76" t="e">
        <f t="shared" ref="A597" si="304">A595+1</f>
        <v>#REF!</v>
      </c>
      <c r="B597" s="50">
        <v>1</v>
      </c>
      <c r="C597" s="77"/>
      <c r="D597" s="78"/>
      <c r="E597" s="78" t="str">
        <f>IF(発注書!E603="","",発注書!B603)</f>
        <v/>
      </c>
      <c r="F597" s="79" t="str">
        <f>IF(J597="","",VLOOKUP(J597,商品マスタ!$F:$G,2,FALSE))</f>
        <v/>
      </c>
      <c r="G597" s="80" t="str">
        <f>IF(F597="","",VLOOKUP(F597,商品マスタ!$G:$H,2,FALSE))</f>
        <v/>
      </c>
      <c r="H597" s="81" t="str">
        <f t="shared" si="295"/>
        <v/>
      </c>
      <c r="I597" s="82" t="str">
        <f>IF(発注書!E603="","",発注書!E603)</f>
        <v/>
      </c>
      <c r="J597" s="78" t="str">
        <f>IF(発注書!E603="","",発注書!C603)</f>
        <v/>
      </c>
      <c r="K597" s="78"/>
      <c r="L597" s="78"/>
      <c r="M597" s="78"/>
      <c r="N597" s="78"/>
    </row>
    <row r="598" spans="1:14" ht="20.149999999999999" customHeight="1" x14ac:dyDescent="0.55000000000000004">
      <c r="B598" s="50">
        <v>2</v>
      </c>
      <c r="C598" s="77"/>
      <c r="D598" s="78"/>
      <c r="E598" s="78" t="str">
        <f>IF(発注書!E604="","",発注書!B604)</f>
        <v/>
      </c>
      <c r="F598" s="79" t="str">
        <f>IF(J598="","",VLOOKUP(J598,商品マスタ!$F:$G,2,FALSE))</f>
        <v/>
      </c>
      <c r="G598" s="80" t="str">
        <f>IF(F598="","",VLOOKUP(F598,商品マスタ!$G:$H,2,FALSE))</f>
        <v/>
      </c>
      <c r="H598" s="81" t="str">
        <f t="shared" si="295"/>
        <v/>
      </c>
      <c r="I598" s="82" t="str">
        <f>IF(発注書!E604="","",発注書!E604)</f>
        <v/>
      </c>
      <c r="J598" s="78" t="str">
        <f>IF(発注書!E604="","",発注書!C604)</f>
        <v/>
      </c>
      <c r="K598" s="78"/>
      <c r="L598" s="78"/>
      <c r="M598" s="78"/>
      <c r="N598" s="78"/>
    </row>
    <row r="599" spans="1:14" ht="20.149999999999999" customHeight="1" x14ac:dyDescent="0.55000000000000004">
      <c r="A599" s="76" t="e">
        <f t="shared" ref="A599" si="305">A597+1</f>
        <v>#REF!</v>
      </c>
      <c r="B599" s="50">
        <v>1</v>
      </c>
      <c r="C599" s="77"/>
      <c r="D599" s="78"/>
      <c r="E599" s="78" t="str">
        <f>IF(発注書!E605="","",発注書!B605)</f>
        <v/>
      </c>
      <c r="F599" s="79" t="str">
        <f>IF(J599="","",VLOOKUP(J599,商品マスタ!$F:$G,2,FALSE))</f>
        <v/>
      </c>
      <c r="G599" s="80" t="str">
        <f>IF(F599="","",VLOOKUP(F599,商品マスタ!$G:$H,2,FALSE))</f>
        <v/>
      </c>
      <c r="H599" s="81" t="str">
        <f t="shared" si="295"/>
        <v/>
      </c>
      <c r="I599" s="82" t="str">
        <f>IF(発注書!E605="","",発注書!E605)</f>
        <v/>
      </c>
      <c r="J599" s="78" t="str">
        <f>IF(発注書!E605="","",発注書!C605)</f>
        <v/>
      </c>
      <c r="K599" s="78"/>
      <c r="L599" s="78"/>
      <c r="M599" s="78"/>
      <c r="N599" s="78"/>
    </row>
    <row r="600" spans="1:14" ht="20.149999999999999" customHeight="1" x14ac:dyDescent="0.55000000000000004">
      <c r="B600" s="50">
        <v>2</v>
      </c>
      <c r="C600" s="77"/>
      <c r="D600" s="78"/>
      <c r="E600" s="78" t="str">
        <f>IF(発注書!E606="","",発注書!B606)</f>
        <v/>
      </c>
      <c r="F600" s="79" t="str">
        <f>IF(J600="","",VLOOKUP(J600,商品マスタ!$F:$G,2,FALSE))</f>
        <v/>
      </c>
      <c r="G600" s="80" t="str">
        <f>IF(F600="","",VLOOKUP(F600,商品マスタ!$G:$H,2,FALSE))</f>
        <v/>
      </c>
      <c r="H600" s="81" t="str">
        <f t="shared" si="295"/>
        <v/>
      </c>
      <c r="I600" s="82" t="str">
        <f>IF(発注書!E606="","",発注書!E606)</f>
        <v/>
      </c>
      <c r="J600" s="78" t="str">
        <f>IF(発注書!E606="","",発注書!C606)</f>
        <v/>
      </c>
      <c r="K600" s="78"/>
      <c r="L600" s="78"/>
      <c r="M600" s="78"/>
      <c r="N600" s="78"/>
    </row>
    <row r="601" spans="1:14" ht="20.149999999999999" customHeight="1" x14ac:dyDescent="0.55000000000000004">
      <c r="A601" s="76" t="e">
        <f t="shared" ref="A601" si="306">A599+1</f>
        <v>#REF!</v>
      </c>
      <c r="B601" s="50">
        <v>1</v>
      </c>
      <c r="C601" s="77"/>
      <c r="D601" s="78"/>
      <c r="E601" s="78" t="str">
        <f>IF(発注書!E607="","",発注書!B607)</f>
        <v/>
      </c>
      <c r="F601" s="79" t="str">
        <f>IF(J601="","",VLOOKUP(J601,商品マスタ!$F:$G,2,FALSE))</f>
        <v/>
      </c>
      <c r="G601" s="80" t="str">
        <f>IF(F601="","",VLOOKUP(F601,商品マスタ!$G:$H,2,FALSE))</f>
        <v/>
      </c>
      <c r="H601" s="81" t="str">
        <f t="shared" si="295"/>
        <v/>
      </c>
      <c r="I601" s="82" t="str">
        <f>IF(発注書!E607="","",発注書!E607)</f>
        <v/>
      </c>
      <c r="J601" s="78" t="str">
        <f>IF(発注書!E607="","",発注書!C607)</f>
        <v/>
      </c>
      <c r="K601" s="78"/>
      <c r="L601" s="78"/>
      <c r="M601" s="78"/>
      <c r="N601" s="78"/>
    </row>
    <row r="602" spans="1:14" ht="20.149999999999999" customHeight="1" x14ac:dyDescent="0.55000000000000004">
      <c r="B602" s="50">
        <v>2</v>
      </c>
      <c r="C602" s="77"/>
      <c r="D602" s="78"/>
      <c r="E602" s="78" t="str">
        <f>IF(発注書!E608="","",発注書!B608)</f>
        <v/>
      </c>
      <c r="F602" s="79" t="str">
        <f>IF(J602="","",VLOOKUP(J602,商品マスタ!$F:$G,2,FALSE))</f>
        <v/>
      </c>
      <c r="G602" s="80" t="str">
        <f>IF(F602="","",VLOOKUP(F602,商品マスタ!$G:$H,2,FALSE))</f>
        <v/>
      </c>
      <c r="H602" s="81" t="str">
        <f t="shared" si="295"/>
        <v/>
      </c>
      <c r="I602" s="82" t="str">
        <f>IF(発注書!E608="","",発注書!E608)</f>
        <v/>
      </c>
      <c r="J602" s="78" t="str">
        <f>IF(発注書!E608="","",発注書!C608)</f>
        <v/>
      </c>
      <c r="K602" s="78"/>
      <c r="L602" s="78"/>
      <c r="M602" s="78"/>
      <c r="N602" s="78"/>
    </row>
    <row r="603" spans="1:14" ht="20.149999999999999" customHeight="1" x14ac:dyDescent="0.55000000000000004">
      <c r="A603" s="76" t="e">
        <f t="shared" ref="A603" si="307">A601+1</f>
        <v>#REF!</v>
      </c>
      <c r="B603" s="50">
        <v>1</v>
      </c>
      <c r="C603" s="77"/>
      <c r="D603" s="78"/>
      <c r="E603" s="78" t="str">
        <f>IF(発注書!E609="","",発注書!B609)</f>
        <v/>
      </c>
      <c r="F603" s="79" t="str">
        <f>IF(J603="","",VLOOKUP(J603,商品マスタ!$F:$G,2,FALSE))</f>
        <v/>
      </c>
      <c r="G603" s="80" t="str">
        <f>IF(F603="","",VLOOKUP(F603,商品マスタ!$G:$H,2,FALSE))</f>
        <v/>
      </c>
      <c r="H603" s="81" t="str">
        <f t="shared" si="295"/>
        <v/>
      </c>
      <c r="I603" s="82" t="str">
        <f>IF(発注書!E609="","",発注書!E609)</f>
        <v/>
      </c>
      <c r="J603" s="78" t="str">
        <f>IF(発注書!E609="","",発注書!C609)</f>
        <v/>
      </c>
      <c r="K603" s="78"/>
      <c r="L603" s="78"/>
      <c r="M603" s="78"/>
      <c r="N603" s="78"/>
    </row>
    <row r="604" spans="1:14" ht="20.149999999999999" customHeight="1" x14ac:dyDescent="0.55000000000000004">
      <c r="B604" s="50">
        <v>2</v>
      </c>
      <c r="C604" s="77"/>
      <c r="D604" s="78"/>
      <c r="E604" s="78" t="str">
        <f>IF(発注書!E610="","",発注書!B610)</f>
        <v/>
      </c>
      <c r="F604" s="79" t="str">
        <f>IF(J604="","",VLOOKUP(J604,商品マスタ!$F:$G,2,FALSE))</f>
        <v/>
      </c>
      <c r="G604" s="80" t="str">
        <f>IF(F604="","",VLOOKUP(F604,商品マスタ!$G:$H,2,FALSE))</f>
        <v/>
      </c>
      <c r="H604" s="81" t="str">
        <f t="shared" si="295"/>
        <v/>
      </c>
      <c r="I604" s="82" t="str">
        <f>IF(発注書!E610="","",発注書!E610)</f>
        <v/>
      </c>
      <c r="J604" s="78" t="str">
        <f>IF(発注書!E610="","",発注書!C610)</f>
        <v/>
      </c>
      <c r="K604" s="78"/>
      <c r="L604" s="78"/>
      <c r="M604" s="78"/>
      <c r="N604" s="78"/>
    </row>
    <row r="605" spans="1:14" ht="20.149999999999999" customHeight="1" x14ac:dyDescent="0.55000000000000004">
      <c r="A605" s="76" t="e">
        <f t="shared" ref="A605" si="308">A603+1</f>
        <v>#REF!</v>
      </c>
      <c r="B605" s="50">
        <v>1</v>
      </c>
      <c r="C605" s="77"/>
      <c r="D605" s="78"/>
      <c r="E605" s="78" t="str">
        <f>IF(発注書!E611="","",発注書!B611)</f>
        <v/>
      </c>
      <c r="F605" s="79" t="str">
        <f>IF(J605="","",VLOOKUP(J605,商品マスタ!$F:$G,2,FALSE))</f>
        <v/>
      </c>
      <c r="G605" s="80" t="str">
        <f>IF(F605="","",VLOOKUP(F605,商品マスタ!$G:$H,2,FALSE))</f>
        <v/>
      </c>
      <c r="H605" s="81" t="str">
        <f t="shared" si="295"/>
        <v/>
      </c>
      <c r="I605" s="82" t="str">
        <f>IF(発注書!E611="","",発注書!E611)</f>
        <v/>
      </c>
      <c r="J605" s="78" t="str">
        <f>IF(発注書!E611="","",発注書!C611)</f>
        <v/>
      </c>
      <c r="K605" s="78"/>
      <c r="L605" s="78"/>
      <c r="M605" s="78"/>
      <c r="N605" s="78"/>
    </row>
    <row r="606" spans="1:14" ht="20.149999999999999" customHeight="1" x14ac:dyDescent="0.55000000000000004">
      <c r="B606" s="50">
        <v>2</v>
      </c>
      <c r="C606" s="77"/>
      <c r="D606" s="78"/>
      <c r="E606" s="78" t="str">
        <f>IF(発注書!E612="","",発注書!B612)</f>
        <v/>
      </c>
      <c r="F606" s="79" t="str">
        <f>IF(J606="","",VLOOKUP(J606,商品マスタ!$F:$G,2,FALSE))</f>
        <v/>
      </c>
      <c r="G606" s="80" t="str">
        <f>IF(F606="","",VLOOKUP(F606,商品マスタ!$G:$H,2,FALSE))</f>
        <v/>
      </c>
      <c r="H606" s="81" t="str">
        <f t="shared" si="295"/>
        <v/>
      </c>
      <c r="I606" s="82" t="str">
        <f>IF(発注書!E612="","",発注書!E612)</f>
        <v/>
      </c>
      <c r="J606" s="78" t="str">
        <f>IF(発注書!E612="","",発注書!C612)</f>
        <v/>
      </c>
      <c r="K606" s="78"/>
      <c r="L606" s="78"/>
      <c r="M606" s="78"/>
      <c r="N606" s="78"/>
    </row>
    <row r="607" spans="1:14" ht="20.149999999999999" customHeight="1" x14ac:dyDescent="0.55000000000000004">
      <c r="A607" s="76" t="e">
        <f t="shared" ref="A607" si="309">A605+1</f>
        <v>#REF!</v>
      </c>
      <c r="B607" s="50">
        <v>1</v>
      </c>
      <c r="C607" s="77"/>
      <c r="D607" s="78"/>
      <c r="E607" s="78" t="str">
        <f>IF(発注書!E613="","",発注書!B613)</f>
        <v/>
      </c>
      <c r="F607" s="79" t="str">
        <f>IF(J607="","",VLOOKUP(J607,商品マスタ!$F:$G,2,FALSE))</f>
        <v/>
      </c>
      <c r="G607" s="80" t="str">
        <f>IF(F607="","",VLOOKUP(F607,商品マスタ!$G:$H,2,FALSE))</f>
        <v/>
      </c>
      <c r="H607" s="81" t="str">
        <f t="shared" si="295"/>
        <v/>
      </c>
      <c r="I607" s="82" t="str">
        <f>IF(発注書!E613="","",発注書!E613)</f>
        <v/>
      </c>
      <c r="J607" s="78" t="str">
        <f>IF(発注書!E613="","",発注書!C613)</f>
        <v/>
      </c>
      <c r="K607" s="78"/>
      <c r="L607" s="78"/>
      <c r="M607" s="78"/>
      <c r="N607" s="78"/>
    </row>
    <row r="608" spans="1:14" ht="20.149999999999999" customHeight="1" x14ac:dyDescent="0.55000000000000004">
      <c r="B608" s="50">
        <v>2</v>
      </c>
      <c r="C608" s="77"/>
      <c r="D608" s="78"/>
      <c r="E608" s="78" t="str">
        <f>IF(発注書!E614="","",発注書!B614)</f>
        <v/>
      </c>
      <c r="F608" s="79" t="str">
        <f>IF(J608="","",VLOOKUP(J608,商品マスタ!$F:$G,2,FALSE))</f>
        <v/>
      </c>
      <c r="G608" s="80" t="str">
        <f>IF(F608="","",VLOOKUP(F608,商品マスタ!$G:$H,2,FALSE))</f>
        <v/>
      </c>
      <c r="H608" s="81" t="str">
        <f t="shared" si="295"/>
        <v/>
      </c>
      <c r="I608" s="82" t="str">
        <f>IF(発注書!E614="","",発注書!E614)</f>
        <v/>
      </c>
      <c r="J608" s="78" t="str">
        <f>IF(発注書!E614="","",発注書!C614)</f>
        <v/>
      </c>
      <c r="K608" s="78"/>
      <c r="L608" s="78"/>
      <c r="M608" s="78"/>
      <c r="N608" s="78"/>
    </row>
    <row r="609" spans="1:14" ht="20.149999999999999" customHeight="1" x14ac:dyDescent="0.55000000000000004">
      <c r="A609" s="76" t="e">
        <f t="shared" ref="A609" si="310">A607+1</f>
        <v>#REF!</v>
      </c>
      <c r="B609" s="50">
        <v>1</v>
      </c>
      <c r="C609" s="77"/>
      <c r="D609" s="78"/>
      <c r="E609" s="78" t="str">
        <f>IF(発注書!E615="","",発注書!B615)</f>
        <v/>
      </c>
      <c r="F609" s="79" t="str">
        <f>IF(J609="","",VLOOKUP(J609,商品マスタ!$F:$G,2,FALSE))</f>
        <v/>
      </c>
      <c r="G609" s="80" t="str">
        <f>IF(F609="","",VLOOKUP(F609,商品マスタ!$G:$H,2,FALSE))</f>
        <v/>
      </c>
      <c r="H609" s="81" t="str">
        <f t="shared" si="295"/>
        <v/>
      </c>
      <c r="I609" s="82" t="str">
        <f>IF(発注書!E615="","",発注書!E615)</f>
        <v/>
      </c>
      <c r="J609" s="78" t="str">
        <f>IF(発注書!E615="","",発注書!C615)</f>
        <v/>
      </c>
      <c r="K609" s="78"/>
      <c r="L609" s="78"/>
      <c r="M609" s="78"/>
      <c r="N609" s="78"/>
    </row>
    <row r="610" spans="1:14" ht="20.149999999999999" customHeight="1" x14ac:dyDescent="0.55000000000000004">
      <c r="B610" s="50">
        <v>2</v>
      </c>
      <c r="C610" s="77"/>
      <c r="D610" s="78"/>
      <c r="E610" s="78" t="str">
        <f>IF(発注書!E616="","",発注書!B616)</f>
        <v/>
      </c>
      <c r="F610" s="79" t="str">
        <f>IF(J610="","",VLOOKUP(J610,商品マスタ!$F:$G,2,FALSE))</f>
        <v/>
      </c>
      <c r="G610" s="80" t="str">
        <f>IF(F610="","",VLOOKUP(F610,商品マスタ!$G:$H,2,FALSE))</f>
        <v/>
      </c>
      <c r="H610" s="81" t="str">
        <f t="shared" si="295"/>
        <v/>
      </c>
      <c r="I610" s="82" t="str">
        <f>IF(発注書!E616="","",発注書!E616)</f>
        <v/>
      </c>
      <c r="J610" s="78" t="str">
        <f>IF(発注書!E616="","",発注書!C616)</f>
        <v/>
      </c>
      <c r="K610" s="78"/>
      <c r="L610" s="78"/>
      <c r="M610" s="78"/>
      <c r="N610" s="78"/>
    </row>
    <row r="611" spans="1:14" ht="20.149999999999999" customHeight="1" x14ac:dyDescent="0.55000000000000004">
      <c r="A611" s="76" t="e">
        <f t="shared" ref="A611" si="311">A609+1</f>
        <v>#REF!</v>
      </c>
      <c r="B611" s="50">
        <v>1</v>
      </c>
      <c r="C611" s="77"/>
      <c r="D611" s="78"/>
      <c r="E611" s="78" t="str">
        <f>IF(発注書!E617="","",発注書!B617)</f>
        <v/>
      </c>
      <c r="F611" s="79" t="str">
        <f>IF(J611="","",VLOOKUP(J611,商品マスタ!$F:$G,2,FALSE))</f>
        <v/>
      </c>
      <c r="G611" s="80" t="str">
        <f>IF(F611="","",VLOOKUP(F611,商品マスタ!$G:$H,2,FALSE))</f>
        <v/>
      </c>
      <c r="H611" s="81" t="str">
        <f t="shared" si="295"/>
        <v/>
      </c>
      <c r="I611" s="82" t="str">
        <f>IF(発注書!E617="","",発注書!E617)</f>
        <v/>
      </c>
      <c r="J611" s="78" t="str">
        <f>IF(発注書!E617="","",発注書!C617)</f>
        <v/>
      </c>
      <c r="K611" s="78"/>
      <c r="L611" s="78"/>
      <c r="M611" s="78"/>
      <c r="N611" s="78"/>
    </row>
    <row r="612" spans="1:14" ht="20.149999999999999" customHeight="1" x14ac:dyDescent="0.55000000000000004">
      <c r="B612" s="50">
        <v>2</v>
      </c>
      <c r="C612" s="77"/>
      <c r="D612" s="78"/>
      <c r="E612" s="78" t="str">
        <f>IF(発注書!E618="","",発注書!B618)</f>
        <v/>
      </c>
      <c r="F612" s="79" t="str">
        <f>IF(J612="","",VLOOKUP(J612,商品マスタ!$F:$G,2,FALSE))</f>
        <v/>
      </c>
      <c r="G612" s="80" t="str">
        <f>IF(F612="","",VLOOKUP(F612,商品マスタ!$G:$H,2,FALSE))</f>
        <v/>
      </c>
      <c r="H612" s="81" t="str">
        <f t="shared" si="295"/>
        <v/>
      </c>
      <c r="I612" s="82" t="str">
        <f>IF(発注書!E618="","",発注書!E618)</f>
        <v/>
      </c>
      <c r="J612" s="78" t="str">
        <f>IF(発注書!E618="","",発注書!C618)</f>
        <v/>
      </c>
      <c r="K612" s="78"/>
      <c r="L612" s="78"/>
      <c r="M612" s="78"/>
      <c r="N612" s="78"/>
    </row>
    <row r="613" spans="1:14" ht="20.149999999999999" customHeight="1" x14ac:dyDescent="0.55000000000000004">
      <c r="A613" s="76" t="e">
        <f t="shared" ref="A613" si="312">A611+1</f>
        <v>#REF!</v>
      </c>
      <c r="B613" s="50">
        <v>1</v>
      </c>
      <c r="C613" s="77"/>
      <c r="D613" s="78"/>
      <c r="E613" s="78" t="str">
        <f>IF(発注書!E619="","",発注書!B619)</f>
        <v/>
      </c>
      <c r="F613" s="79" t="str">
        <f>IF(J613="","",VLOOKUP(J613,商品マスタ!$F:$G,2,FALSE))</f>
        <v/>
      </c>
      <c r="G613" s="80" t="str">
        <f>IF(F613="","",VLOOKUP(F613,商品マスタ!$G:$H,2,FALSE))</f>
        <v/>
      </c>
      <c r="H613" s="81" t="str">
        <f t="shared" si="295"/>
        <v/>
      </c>
      <c r="I613" s="82" t="str">
        <f>IF(発注書!E619="","",発注書!E619)</f>
        <v/>
      </c>
      <c r="J613" s="78" t="str">
        <f>IF(発注書!E619="","",発注書!C619)</f>
        <v/>
      </c>
      <c r="K613" s="78"/>
      <c r="L613" s="78"/>
      <c r="M613" s="78"/>
      <c r="N613" s="78"/>
    </row>
    <row r="614" spans="1:14" ht="20.149999999999999" customHeight="1" x14ac:dyDescent="0.55000000000000004">
      <c r="B614" s="50">
        <v>2</v>
      </c>
      <c r="C614" s="77"/>
      <c r="D614" s="78"/>
      <c r="E614" s="78" t="str">
        <f>IF(発注書!E620="","",発注書!B620)</f>
        <v/>
      </c>
      <c r="F614" s="79" t="str">
        <f>IF(J614="","",VLOOKUP(J614,商品マスタ!$F:$G,2,FALSE))</f>
        <v/>
      </c>
      <c r="G614" s="80" t="str">
        <f>IF(F614="","",VLOOKUP(F614,商品マスタ!$G:$H,2,FALSE))</f>
        <v/>
      </c>
      <c r="H614" s="81" t="str">
        <f t="shared" si="295"/>
        <v/>
      </c>
      <c r="I614" s="82" t="str">
        <f>IF(発注書!E620="","",発注書!E620)</f>
        <v/>
      </c>
      <c r="J614" s="78" t="str">
        <f>IF(発注書!E620="","",発注書!C620)</f>
        <v/>
      </c>
      <c r="K614" s="78"/>
      <c r="L614" s="78"/>
      <c r="M614" s="78"/>
      <c r="N614" s="78"/>
    </row>
    <row r="615" spans="1:14" ht="20.149999999999999" customHeight="1" x14ac:dyDescent="0.55000000000000004">
      <c r="A615" s="76" t="e">
        <f t="shared" ref="A615" si="313">A613+1</f>
        <v>#REF!</v>
      </c>
      <c r="B615" s="50">
        <v>1</v>
      </c>
      <c r="C615" s="77"/>
      <c r="D615" s="78"/>
      <c r="E615" s="78" t="str">
        <f>IF(発注書!E621="","",発注書!B621)</f>
        <v/>
      </c>
      <c r="F615" s="79" t="str">
        <f>IF(J615="","",VLOOKUP(J615,商品マスタ!$F:$G,2,FALSE))</f>
        <v/>
      </c>
      <c r="G615" s="80" t="str">
        <f>IF(F615="","",VLOOKUP(F615,商品マスタ!$G:$H,2,FALSE))</f>
        <v/>
      </c>
      <c r="H615" s="81" t="str">
        <f t="shared" si="295"/>
        <v/>
      </c>
      <c r="I615" s="82" t="str">
        <f>IF(発注書!E621="","",発注書!E621)</f>
        <v/>
      </c>
      <c r="J615" s="78" t="str">
        <f>IF(発注書!E621="","",発注書!C621)</f>
        <v/>
      </c>
      <c r="K615" s="78"/>
      <c r="L615" s="78"/>
      <c r="M615" s="78"/>
      <c r="N615" s="78"/>
    </row>
    <row r="616" spans="1:14" ht="20.149999999999999" customHeight="1" x14ac:dyDescent="0.55000000000000004">
      <c r="B616" s="50">
        <v>2</v>
      </c>
      <c r="C616" s="77"/>
      <c r="D616" s="78"/>
      <c r="E616" s="78" t="str">
        <f>IF(発注書!E622="","",発注書!B622)</f>
        <v/>
      </c>
      <c r="F616" s="79" t="str">
        <f>IF(J616="","",VLOOKUP(J616,商品マスタ!$F:$G,2,FALSE))</f>
        <v/>
      </c>
      <c r="G616" s="80" t="str">
        <f>IF(F616="","",VLOOKUP(F616,商品マスタ!$G:$H,2,FALSE))</f>
        <v/>
      </c>
      <c r="H616" s="81" t="str">
        <f t="shared" si="295"/>
        <v/>
      </c>
      <c r="I616" s="82" t="str">
        <f>IF(発注書!E622="","",発注書!E622)</f>
        <v/>
      </c>
      <c r="J616" s="78" t="str">
        <f>IF(発注書!E622="","",発注書!C622)</f>
        <v/>
      </c>
      <c r="K616" s="78"/>
      <c r="L616" s="78"/>
      <c r="M616" s="78"/>
      <c r="N616" s="78"/>
    </row>
    <row r="617" spans="1:14" ht="20.149999999999999" customHeight="1" x14ac:dyDescent="0.55000000000000004">
      <c r="A617" s="76" t="e">
        <f t="shared" ref="A617" si="314">A615+1</f>
        <v>#REF!</v>
      </c>
      <c r="B617" s="50">
        <v>1</v>
      </c>
      <c r="C617" s="77"/>
      <c r="D617" s="78"/>
      <c r="E617" s="78" t="str">
        <f>IF(発注書!E623="","",発注書!B623)</f>
        <v/>
      </c>
      <c r="F617" s="79" t="str">
        <f>IF(J617="","",VLOOKUP(J617,商品マスタ!$F:$G,2,FALSE))</f>
        <v/>
      </c>
      <c r="G617" s="80" t="str">
        <f>IF(F617="","",VLOOKUP(F617,商品マスタ!$G:$H,2,FALSE))</f>
        <v/>
      </c>
      <c r="H617" s="81" t="str">
        <f t="shared" si="295"/>
        <v/>
      </c>
      <c r="I617" s="82" t="str">
        <f>IF(発注書!E623="","",発注書!E623)</f>
        <v/>
      </c>
      <c r="J617" s="78" t="str">
        <f>IF(発注書!E623="","",発注書!C623)</f>
        <v/>
      </c>
      <c r="K617" s="78"/>
      <c r="L617" s="78"/>
      <c r="M617" s="78"/>
      <c r="N617" s="78"/>
    </row>
    <row r="618" spans="1:14" ht="20.149999999999999" customHeight="1" x14ac:dyDescent="0.55000000000000004">
      <c r="B618" s="50">
        <v>2</v>
      </c>
      <c r="C618" s="77"/>
      <c r="D618" s="78"/>
      <c r="E618" s="78" t="str">
        <f>IF(発注書!E624="","",発注書!B624)</f>
        <v/>
      </c>
      <c r="F618" s="79" t="str">
        <f>IF(J618="","",VLOOKUP(J618,商品マスタ!$F:$G,2,FALSE))</f>
        <v/>
      </c>
      <c r="G618" s="80" t="str">
        <f>IF(F618="","",VLOOKUP(F618,商品マスタ!$G:$H,2,FALSE))</f>
        <v/>
      </c>
      <c r="H618" s="81" t="str">
        <f t="shared" si="295"/>
        <v/>
      </c>
      <c r="I618" s="82" t="str">
        <f>IF(発注書!E624="","",発注書!E624)</f>
        <v/>
      </c>
      <c r="J618" s="78" t="str">
        <f>IF(発注書!E624="","",発注書!C624)</f>
        <v/>
      </c>
      <c r="K618" s="78"/>
      <c r="L618" s="78"/>
      <c r="M618" s="78"/>
      <c r="N618" s="78"/>
    </row>
    <row r="619" spans="1:14" ht="20.149999999999999" customHeight="1" x14ac:dyDescent="0.55000000000000004">
      <c r="A619" s="76" t="e">
        <f t="shared" ref="A619" si="315">A617+1</f>
        <v>#REF!</v>
      </c>
      <c r="B619" s="50">
        <v>1</v>
      </c>
      <c r="C619" s="77"/>
      <c r="D619" s="78"/>
      <c r="E619" s="78" t="str">
        <f>IF(発注書!E625="","",発注書!B625)</f>
        <v/>
      </c>
      <c r="F619" s="79" t="str">
        <f>IF(J619="","",VLOOKUP(J619,商品マスタ!$F:$G,2,FALSE))</f>
        <v/>
      </c>
      <c r="G619" s="80" t="str">
        <f>IF(F619="","",VLOOKUP(F619,商品マスタ!$G:$H,2,FALSE))</f>
        <v/>
      </c>
      <c r="H619" s="81" t="str">
        <f t="shared" si="295"/>
        <v/>
      </c>
      <c r="I619" s="82" t="str">
        <f>IF(発注書!E625="","",発注書!E625)</f>
        <v/>
      </c>
      <c r="J619" s="78" t="str">
        <f>IF(発注書!E625="","",発注書!C625)</f>
        <v/>
      </c>
      <c r="K619" s="78"/>
      <c r="L619" s="78"/>
      <c r="M619" s="78"/>
      <c r="N619" s="78"/>
    </row>
    <row r="620" spans="1:14" ht="20.149999999999999" customHeight="1" x14ac:dyDescent="0.55000000000000004">
      <c r="B620" s="50">
        <v>2</v>
      </c>
      <c r="C620" s="77"/>
      <c r="D620" s="78"/>
      <c r="E620" s="78" t="str">
        <f>IF(発注書!E626="","",発注書!B626)</f>
        <v/>
      </c>
      <c r="F620" s="79" t="str">
        <f>IF(J620="","",VLOOKUP(J620,商品マスタ!$F:$G,2,FALSE))</f>
        <v/>
      </c>
      <c r="G620" s="80" t="str">
        <f>IF(F620="","",VLOOKUP(F620,商品マスタ!$G:$H,2,FALSE))</f>
        <v/>
      </c>
      <c r="H620" s="81" t="str">
        <f t="shared" si="295"/>
        <v/>
      </c>
      <c r="I620" s="82" t="str">
        <f>IF(発注書!E626="","",発注書!E626)</f>
        <v/>
      </c>
      <c r="J620" s="78" t="str">
        <f>IF(発注書!E626="","",発注書!C626)</f>
        <v/>
      </c>
      <c r="K620" s="78"/>
      <c r="L620" s="78"/>
      <c r="M620" s="78"/>
      <c r="N620" s="78"/>
    </row>
    <row r="621" spans="1:14" ht="20.149999999999999" customHeight="1" x14ac:dyDescent="0.55000000000000004">
      <c r="A621" s="76" t="e">
        <f t="shared" ref="A621" si="316">A619+1</f>
        <v>#REF!</v>
      </c>
      <c r="B621" s="50">
        <v>1</v>
      </c>
      <c r="C621" s="77"/>
      <c r="D621" s="78"/>
      <c r="E621" s="78" t="str">
        <f>IF(発注書!E627="","",発注書!B627)</f>
        <v/>
      </c>
      <c r="F621" s="79" t="str">
        <f>IF(J621="","",VLOOKUP(J621,商品マスタ!$F:$G,2,FALSE))</f>
        <v/>
      </c>
      <c r="G621" s="80" t="str">
        <f>IF(F621="","",VLOOKUP(F621,商品マスタ!$G:$H,2,FALSE))</f>
        <v/>
      </c>
      <c r="H621" s="81" t="str">
        <f t="shared" si="295"/>
        <v/>
      </c>
      <c r="I621" s="82" t="str">
        <f>IF(発注書!E627="","",発注書!E627)</f>
        <v/>
      </c>
      <c r="J621" s="78" t="str">
        <f>IF(発注書!E627="","",発注書!C627)</f>
        <v/>
      </c>
      <c r="K621" s="78"/>
      <c r="L621" s="78"/>
      <c r="M621" s="78"/>
      <c r="N621" s="78"/>
    </row>
    <row r="622" spans="1:14" ht="20.149999999999999" customHeight="1" x14ac:dyDescent="0.55000000000000004">
      <c r="B622" s="50">
        <v>2</v>
      </c>
      <c r="C622" s="77"/>
      <c r="D622" s="78"/>
      <c r="E622" s="78" t="str">
        <f>IF(発注書!E628="","",発注書!B628)</f>
        <v/>
      </c>
      <c r="F622" s="79" t="str">
        <f>IF(J622="","",VLOOKUP(J622,商品マスタ!$F:$G,2,FALSE))</f>
        <v/>
      </c>
      <c r="G622" s="80" t="str">
        <f>IF(F622="","",VLOOKUP(F622,商品マスタ!$G:$H,2,FALSE))</f>
        <v/>
      </c>
      <c r="H622" s="81" t="str">
        <f t="shared" si="295"/>
        <v/>
      </c>
      <c r="I622" s="82" t="str">
        <f>IF(発注書!E628="","",発注書!E628)</f>
        <v/>
      </c>
      <c r="J622" s="78" t="str">
        <f>IF(発注書!E628="","",発注書!C628)</f>
        <v/>
      </c>
      <c r="K622" s="78"/>
      <c r="L622" s="78"/>
      <c r="M622" s="78"/>
      <c r="N622" s="78"/>
    </row>
    <row r="623" spans="1:14" ht="20.149999999999999" customHeight="1" x14ac:dyDescent="0.55000000000000004">
      <c r="A623" s="76" t="e">
        <f t="shared" ref="A623" si="317">A621+1</f>
        <v>#REF!</v>
      </c>
      <c r="B623" s="50">
        <v>1</v>
      </c>
      <c r="C623" s="77"/>
      <c r="D623" s="78"/>
      <c r="E623" s="78" t="str">
        <f>IF(発注書!E629="","",発注書!B629)</f>
        <v/>
      </c>
      <c r="F623" s="79" t="str">
        <f>IF(J623="","",VLOOKUP(J623,商品マスタ!$F:$G,2,FALSE))</f>
        <v/>
      </c>
      <c r="G623" s="80" t="str">
        <f>IF(F623="","",VLOOKUP(F623,商品マスタ!$G:$H,2,FALSE))</f>
        <v/>
      </c>
      <c r="H623" s="81" t="str">
        <f t="shared" si="295"/>
        <v/>
      </c>
      <c r="I623" s="82" t="str">
        <f>IF(発注書!E629="","",発注書!E629)</f>
        <v/>
      </c>
      <c r="J623" s="78" t="str">
        <f>IF(発注書!E629="","",発注書!C629)</f>
        <v/>
      </c>
      <c r="K623" s="78"/>
      <c r="L623" s="78"/>
      <c r="M623" s="78"/>
      <c r="N623" s="78"/>
    </row>
    <row r="624" spans="1:14" ht="20.149999999999999" customHeight="1" x14ac:dyDescent="0.55000000000000004">
      <c r="B624" s="50">
        <v>2</v>
      </c>
      <c r="C624" s="77"/>
      <c r="D624" s="78"/>
      <c r="E624" s="78" t="str">
        <f>IF(発注書!E630="","",発注書!B630)</f>
        <v/>
      </c>
      <c r="F624" s="79" t="str">
        <f>IF(J624="","",VLOOKUP(J624,商品マスタ!$F:$G,2,FALSE))</f>
        <v/>
      </c>
      <c r="G624" s="80" t="str">
        <f>IF(F624="","",VLOOKUP(F624,商品マスタ!$G:$H,2,FALSE))</f>
        <v/>
      </c>
      <c r="H624" s="81" t="str">
        <f t="shared" si="295"/>
        <v/>
      </c>
      <c r="I624" s="82" t="str">
        <f>IF(発注書!E630="","",発注書!E630)</f>
        <v/>
      </c>
      <c r="J624" s="78" t="str">
        <f>IF(発注書!E630="","",発注書!C630)</f>
        <v/>
      </c>
      <c r="K624" s="78"/>
      <c r="L624" s="78"/>
      <c r="M624" s="78"/>
      <c r="N624" s="78"/>
    </row>
    <row r="625" spans="1:14" ht="20.149999999999999" customHeight="1" x14ac:dyDescent="0.55000000000000004">
      <c r="A625" s="76" t="e">
        <f t="shared" ref="A625" si="318">A623+1</f>
        <v>#REF!</v>
      </c>
      <c r="B625" s="50">
        <v>1</v>
      </c>
      <c r="C625" s="77"/>
      <c r="D625" s="78"/>
      <c r="E625" s="78" t="str">
        <f>IF(発注書!E631="","",発注書!B631)</f>
        <v/>
      </c>
      <c r="F625" s="79" t="str">
        <f>IF(J625="","",VLOOKUP(J625,商品マスタ!$F:$G,2,FALSE))</f>
        <v/>
      </c>
      <c r="G625" s="80" t="str">
        <f>IF(F625="","",VLOOKUP(F625,商品マスタ!$G:$H,2,FALSE))</f>
        <v/>
      </c>
      <c r="H625" s="81" t="str">
        <f t="shared" si="295"/>
        <v/>
      </c>
      <c r="I625" s="82" t="str">
        <f>IF(発注書!E631="","",発注書!E631)</f>
        <v/>
      </c>
      <c r="J625" s="78" t="str">
        <f>IF(発注書!E631="","",発注書!C631)</f>
        <v/>
      </c>
      <c r="K625" s="78"/>
      <c r="L625" s="78"/>
      <c r="M625" s="78"/>
      <c r="N625" s="78"/>
    </row>
    <row r="626" spans="1:14" ht="20.149999999999999" customHeight="1" x14ac:dyDescent="0.55000000000000004">
      <c r="B626" s="50">
        <v>2</v>
      </c>
      <c r="C626" s="77"/>
      <c r="D626" s="78"/>
      <c r="E626" s="78" t="str">
        <f>IF(発注書!E632="","",発注書!B632)</f>
        <v/>
      </c>
      <c r="F626" s="79" t="str">
        <f>IF(J626="","",VLOOKUP(J626,商品マスタ!$F:$G,2,FALSE))</f>
        <v/>
      </c>
      <c r="G626" s="80" t="str">
        <f>IF(F626="","",VLOOKUP(F626,商品マスタ!$G:$H,2,FALSE))</f>
        <v/>
      </c>
      <c r="H626" s="81" t="str">
        <f t="shared" si="295"/>
        <v/>
      </c>
      <c r="I626" s="82" t="str">
        <f>IF(発注書!E632="","",発注書!E632)</f>
        <v/>
      </c>
      <c r="J626" s="78" t="str">
        <f>IF(発注書!E632="","",発注書!C632)</f>
        <v/>
      </c>
      <c r="K626" s="78"/>
      <c r="L626" s="78"/>
      <c r="M626" s="78"/>
      <c r="N626" s="78"/>
    </row>
    <row r="627" spans="1:14" ht="20.149999999999999" customHeight="1" x14ac:dyDescent="0.55000000000000004">
      <c r="A627" s="76" t="e">
        <f t="shared" ref="A627" si="319">A625+1</f>
        <v>#REF!</v>
      </c>
      <c r="B627" s="50">
        <v>1</v>
      </c>
      <c r="C627" s="77"/>
      <c r="D627" s="78"/>
      <c r="E627" s="78" t="str">
        <f>IF(発注書!E633="","",発注書!B633)</f>
        <v/>
      </c>
      <c r="F627" s="79" t="str">
        <f>IF(J627="","",VLOOKUP(J627,商品マスタ!$F:$G,2,FALSE))</f>
        <v/>
      </c>
      <c r="G627" s="80" t="str">
        <f>IF(F627="","",VLOOKUP(F627,商品マスタ!$G:$H,2,FALSE))</f>
        <v/>
      </c>
      <c r="H627" s="81" t="str">
        <f t="shared" si="295"/>
        <v/>
      </c>
      <c r="I627" s="82" t="str">
        <f>IF(発注書!E633="","",発注書!E633)</f>
        <v/>
      </c>
      <c r="J627" s="78" t="str">
        <f>IF(発注書!E633="","",発注書!C633)</f>
        <v/>
      </c>
      <c r="K627" s="78"/>
      <c r="L627" s="78"/>
      <c r="M627" s="78"/>
      <c r="N627" s="78"/>
    </row>
    <row r="628" spans="1:14" ht="20.149999999999999" customHeight="1" x14ac:dyDescent="0.55000000000000004">
      <c r="B628" s="50">
        <v>2</v>
      </c>
      <c r="C628" s="77"/>
      <c r="D628" s="78"/>
      <c r="E628" s="78" t="str">
        <f>IF(発注書!E634="","",発注書!B634)</f>
        <v/>
      </c>
      <c r="F628" s="79" t="str">
        <f>IF(J628="","",VLOOKUP(J628,商品マスタ!$F:$G,2,FALSE))</f>
        <v/>
      </c>
      <c r="G628" s="80" t="str">
        <f>IF(F628="","",VLOOKUP(F628,商品マスタ!$G:$H,2,FALSE))</f>
        <v/>
      </c>
      <c r="H628" s="81" t="str">
        <f t="shared" si="295"/>
        <v/>
      </c>
      <c r="I628" s="82" t="str">
        <f>IF(発注書!E634="","",発注書!E634)</f>
        <v/>
      </c>
      <c r="J628" s="78" t="str">
        <f>IF(発注書!E634="","",発注書!C634)</f>
        <v/>
      </c>
      <c r="K628" s="78"/>
      <c r="L628" s="78"/>
      <c r="M628" s="78"/>
      <c r="N628" s="78"/>
    </row>
    <row r="629" spans="1:14" ht="20.149999999999999" customHeight="1" x14ac:dyDescent="0.55000000000000004">
      <c r="A629" s="76" t="e">
        <f t="shared" ref="A629" si="320">A627+1</f>
        <v>#REF!</v>
      </c>
      <c r="B629" s="50">
        <v>1</v>
      </c>
      <c r="C629" s="77"/>
      <c r="D629" s="78"/>
      <c r="E629" s="78" t="str">
        <f>IF(発注書!E635="","",発注書!B635)</f>
        <v/>
      </c>
      <c r="F629" s="79" t="str">
        <f>IF(J629="","",VLOOKUP(J629,商品マスタ!$F:$G,2,FALSE))</f>
        <v/>
      </c>
      <c r="G629" s="80" t="str">
        <f>IF(F629="","",VLOOKUP(F629,商品マスタ!$G:$H,2,FALSE))</f>
        <v/>
      </c>
      <c r="H629" s="81" t="str">
        <f t="shared" si="295"/>
        <v/>
      </c>
      <c r="I629" s="82" t="str">
        <f>IF(発注書!E635="","",発注書!E635)</f>
        <v/>
      </c>
      <c r="J629" s="78" t="str">
        <f>IF(発注書!E635="","",発注書!C635)</f>
        <v/>
      </c>
      <c r="K629" s="78"/>
      <c r="L629" s="78"/>
      <c r="M629" s="78"/>
      <c r="N629" s="78"/>
    </row>
    <row r="630" spans="1:14" ht="20.149999999999999" customHeight="1" x14ac:dyDescent="0.55000000000000004">
      <c r="B630" s="50">
        <v>2</v>
      </c>
      <c r="C630" s="77"/>
      <c r="D630" s="78"/>
      <c r="E630" s="78" t="str">
        <f>IF(発注書!E636="","",発注書!B636)</f>
        <v/>
      </c>
      <c r="F630" s="79" t="str">
        <f>IF(J630="","",VLOOKUP(J630,商品マスタ!$F:$G,2,FALSE))</f>
        <v/>
      </c>
      <c r="G630" s="80" t="str">
        <f>IF(F630="","",VLOOKUP(F630,商品マスタ!$G:$H,2,FALSE))</f>
        <v/>
      </c>
      <c r="H630" s="81" t="str">
        <f t="shared" si="295"/>
        <v/>
      </c>
      <c r="I630" s="82" t="str">
        <f>IF(発注書!E636="","",発注書!E636)</f>
        <v/>
      </c>
      <c r="J630" s="78" t="str">
        <f>IF(発注書!E636="","",発注書!C636)</f>
        <v/>
      </c>
      <c r="K630" s="78"/>
      <c r="L630" s="78"/>
      <c r="M630" s="78"/>
      <c r="N630" s="78"/>
    </row>
    <row r="631" spans="1:14" ht="20.149999999999999" customHeight="1" x14ac:dyDescent="0.55000000000000004">
      <c r="A631" s="76" t="e">
        <f t="shared" ref="A631" si="321">A629+1</f>
        <v>#REF!</v>
      </c>
      <c r="B631" s="50">
        <v>1</v>
      </c>
      <c r="C631" s="77"/>
      <c r="D631" s="78"/>
      <c r="E631" s="78" t="str">
        <f>IF(発注書!E637="","",発注書!B637)</f>
        <v/>
      </c>
      <c r="F631" s="79" t="str">
        <f>IF(J631="","",VLOOKUP(J631,商品マスタ!$F:$G,2,FALSE))</f>
        <v/>
      </c>
      <c r="G631" s="80" t="str">
        <f>IF(F631="","",VLOOKUP(F631,商品マスタ!$G:$H,2,FALSE))</f>
        <v/>
      </c>
      <c r="H631" s="81" t="str">
        <f t="shared" si="295"/>
        <v/>
      </c>
      <c r="I631" s="82" t="str">
        <f>IF(発注書!E637="","",発注書!E637)</f>
        <v/>
      </c>
      <c r="J631" s="78" t="str">
        <f>IF(発注書!E637="","",発注書!C637)</f>
        <v/>
      </c>
      <c r="K631" s="78"/>
      <c r="L631" s="78"/>
      <c r="M631" s="78"/>
      <c r="N631" s="78"/>
    </row>
    <row r="632" spans="1:14" ht="20.149999999999999" customHeight="1" x14ac:dyDescent="0.55000000000000004">
      <c r="B632" s="50">
        <v>2</v>
      </c>
      <c r="C632" s="77"/>
      <c r="D632" s="78"/>
      <c r="E632" s="78" t="str">
        <f>IF(発注書!E638="","",発注書!B638)</f>
        <v/>
      </c>
      <c r="F632" s="79" t="str">
        <f>IF(J632="","",VLOOKUP(J632,商品マスタ!$F:$G,2,FALSE))</f>
        <v/>
      </c>
      <c r="G632" s="80" t="str">
        <f>IF(F632="","",VLOOKUP(F632,商品マスタ!$G:$H,2,FALSE))</f>
        <v/>
      </c>
      <c r="H632" s="81" t="str">
        <f t="shared" si="295"/>
        <v/>
      </c>
      <c r="I632" s="82" t="str">
        <f>IF(発注書!E638="","",発注書!E638)</f>
        <v/>
      </c>
      <c r="J632" s="78" t="str">
        <f>IF(発注書!E638="","",発注書!C638)</f>
        <v/>
      </c>
      <c r="K632" s="78"/>
      <c r="L632" s="78"/>
      <c r="M632" s="78"/>
      <c r="N632" s="78"/>
    </row>
    <row r="633" spans="1:14" ht="20.149999999999999" customHeight="1" x14ac:dyDescent="0.55000000000000004">
      <c r="A633" s="76" t="e">
        <f t="shared" ref="A633" si="322">A631+1</f>
        <v>#REF!</v>
      </c>
      <c r="B633" s="50">
        <v>1</v>
      </c>
      <c r="C633" s="77"/>
      <c r="D633" s="78"/>
      <c r="E633" s="78" t="str">
        <f>IF(発注書!E639="","",発注書!B639)</f>
        <v/>
      </c>
      <c r="F633" s="79" t="str">
        <f>IF(J633="","",VLOOKUP(J633,商品マスタ!$F:$G,2,FALSE))</f>
        <v/>
      </c>
      <c r="G633" s="80" t="str">
        <f>IF(F633="","",VLOOKUP(F633,商品マスタ!$G:$H,2,FALSE))</f>
        <v/>
      </c>
      <c r="H633" s="81" t="str">
        <f t="shared" si="295"/>
        <v/>
      </c>
      <c r="I633" s="82" t="str">
        <f>IF(発注書!E639="","",発注書!E639)</f>
        <v/>
      </c>
      <c r="J633" s="78" t="str">
        <f>IF(発注書!E639="","",発注書!C639)</f>
        <v/>
      </c>
      <c r="K633" s="78"/>
      <c r="L633" s="78"/>
      <c r="M633" s="78"/>
      <c r="N633" s="78"/>
    </row>
    <row r="634" spans="1:14" ht="20.149999999999999" customHeight="1" x14ac:dyDescent="0.55000000000000004">
      <c r="B634" s="50">
        <v>2</v>
      </c>
      <c r="C634" s="77"/>
      <c r="D634" s="78"/>
      <c r="E634" s="78" t="str">
        <f>IF(発注書!E640="","",発注書!B640)</f>
        <v/>
      </c>
      <c r="F634" s="79" t="str">
        <f>IF(J634="","",VLOOKUP(J634,商品マスタ!$F:$G,2,FALSE))</f>
        <v/>
      </c>
      <c r="G634" s="80" t="str">
        <f>IF(F634="","",VLOOKUP(F634,商品マスタ!$G:$H,2,FALSE))</f>
        <v/>
      </c>
      <c r="H634" s="81" t="str">
        <f t="shared" si="295"/>
        <v/>
      </c>
      <c r="I634" s="82" t="str">
        <f>IF(発注書!E640="","",発注書!E640)</f>
        <v/>
      </c>
      <c r="J634" s="78" t="str">
        <f>IF(発注書!E640="","",発注書!C640)</f>
        <v/>
      </c>
      <c r="K634" s="78"/>
      <c r="L634" s="78"/>
      <c r="M634" s="78"/>
      <c r="N634" s="78"/>
    </row>
    <row r="635" spans="1:14" ht="20.149999999999999" customHeight="1" x14ac:dyDescent="0.55000000000000004">
      <c r="A635" s="76" t="e">
        <f t="shared" ref="A635" si="323">A633+1</f>
        <v>#REF!</v>
      </c>
      <c r="B635" s="50">
        <v>1</v>
      </c>
      <c r="C635" s="77"/>
      <c r="D635" s="78"/>
      <c r="E635" s="78" t="str">
        <f>IF(発注書!E641="","",発注書!B641)</f>
        <v/>
      </c>
      <c r="F635" s="79" t="str">
        <f>IF(J635="","",VLOOKUP(J635,商品マスタ!$F:$G,2,FALSE))</f>
        <v/>
      </c>
      <c r="G635" s="80" t="str">
        <f>IF(F635="","",VLOOKUP(F635,商品マスタ!$G:$H,2,FALSE))</f>
        <v/>
      </c>
      <c r="H635" s="81" t="str">
        <f t="shared" si="295"/>
        <v/>
      </c>
      <c r="I635" s="82" t="str">
        <f>IF(発注書!E641="","",発注書!E641)</f>
        <v/>
      </c>
      <c r="J635" s="78" t="str">
        <f>IF(発注書!E641="","",発注書!C641)</f>
        <v/>
      </c>
      <c r="K635" s="78"/>
      <c r="L635" s="78"/>
      <c r="M635" s="78"/>
      <c r="N635" s="78"/>
    </row>
    <row r="636" spans="1:14" ht="20.149999999999999" customHeight="1" x14ac:dyDescent="0.55000000000000004">
      <c r="B636" s="50">
        <v>2</v>
      </c>
      <c r="C636" s="77"/>
      <c r="D636" s="78"/>
      <c r="E636" s="78" t="str">
        <f>IF(発注書!E642="","",発注書!B642)</f>
        <v/>
      </c>
      <c r="F636" s="79" t="str">
        <f>IF(J636="","",VLOOKUP(J636,商品マスタ!$F:$G,2,FALSE))</f>
        <v/>
      </c>
      <c r="G636" s="80" t="str">
        <f>IF(F636="","",VLOOKUP(F636,商品マスタ!$G:$H,2,FALSE))</f>
        <v/>
      </c>
      <c r="H636" s="81" t="str">
        <f t="shared" si="295"/>
        <v/>
      </c>
      <c r="I636" s="82" t="str">
        <f>IF(発注書!E642="","",発注書!E642)</f>
        <v/>
      </c>
      <c r="J636" s="78" t="str">
        <f>IF(発注書!E642="","",発注書!C642)</f>
        <v/>
      </c>
      <c r="K636" s="78"/>
      <c r="L636" s="78"/>
      <c r="M636" s="78"/>
      <c r="N636" s="78"/>
    </row>
    <row r="637" spans="1:14" ht="20.149999999999999" customHeight="1" x14ac:dyDescent="0.55000000000000004">
      <c r="A637" s="76" t="e">
        <f t="shared" ref="A637" si="324">A635+1</f>
        <v>#REF!</v>
      </c>
      <c r="B637" s="50">
        <v>1</v>
      </c>
      <c r="C637" s="77"/>
      <c r="D637" s="78"/>
      <c r="E637" s="78" t="str">
        <f>IF(発注書!E643="","",発注書!B643)</f>
        <v/>
      </c>
      <c r="F637" s="79" t="str">
        <f>IF(J637="","",VLOOKUP(J637,商品マスタ!$F:$G,2,FALSE))</f>
        <v/>
      </c>
      <c r="G637" s="80" t="str">
        <f>IF(F637="","",VLOOKUP(F637,商品マスタ!$G:$H,2,FALSE))</f>
        <v/>
      </c>
      <c r="H637" s="81" t="str">
        <f t="shared" si="295"/>
        <v/>
      </c>
      <c r="I637" s="82" t="str">
        <f>IF(発注書!E643="","",発注書!E643)</f>
        <v/>
      </c>
      <c r="J637" s="78" t="str">
        <f>IF(発注書!E643="","",発注書!C643)</f>
        <v/>
      </c>
      <c r="K637" s="78"/>
      <c r="L637" s="78"/>
      <c r="M637" s="78"/>
      <c r="N637" s="78"/>
    </row>
    <row r="638" spans="1:14" ht="20.149999999999999" customHeight="1" x14ac:dyDescent="0.55000000000000004">
      <c r="B638" s="50">
        <v>2</v>
      </c>
      <c r="C638" s="77"/>
      <c r="D638" s="78"/>
      <c r="E638" s="78" t="str">
        <f>IF(発注書!E644="","",発注書!B644)</f>
        <v/>
      </c>
      <c r="F638" s="79" t="str">
        <f>IF(J638="","",VLOOKUP(J638,商品マスタ!$F:$G,2,FALSE))</f>
        <v/>
      </c>
      <c r="G638" s="80" t="str">
        <f>IF(F638="","",VLOOKUP(F638,商品マスタ!$G:$H,2,FALSE))</f>
        <v/>
      </c>
      <c r="H638" s="81" t="str">
        <f t="shared" si="295"/>
        <v/>
      </c>
      <c r="I638" s="82" t="str">
        <f>IF(発注書!E644="","",発注書!E644)</f>
        <v/>
      </c>
      <c r="J638" s="78" t="str">
        <f>IF(発注書!E644="","",発注書!C644)</f>
        <v/>
      </c>
      <c r="K638" s="78"/>
      <c r="L638" s="78"/>
      <c r="M638" s="78"/>
      <c r="N638" s="78"/>
    </row>
    <row r="639" spans="1:14" ht="20.149999999999999" customHeight="1" x14ac:dyDescent="0.55000000000000004">
      <c r="A639" s="76" t="e">
        <f t="shared" ref="A639" si="325">A637+1</f>
        <v>#REF!</v>
      </c>
      <c r="B639" s="50">
        <v>1</v>
      </c>
      <c r="C639" s="77"/>
      <c r="D639" s="78"/>
      <c r="E639" s="78" t="str">
        <f>IF(発注書!E645="","",発注書!B645)</f>
        <v/>
      </c>
      <c r="F639" s="79" t="str">
        <f>IF(J639="","",VLOOKUP(J639,商品マスタ!$F:$G,2,FALSE))</f>
        <v/>
      </c>
      <c r="G639" s="80" t="str">
        <f>IF(F639="","",VLOOKUP(F639,商品マスタ!$G:$H,2,FALSE))</f>
        <v/>
      </c>
      <c r="H639" s="81" t="str">
        <f t="shared" si="295"/>
        <v/>
      </c>
      <c r="I639" s="82" t="str">
        <f>IF(発注書!E645="","",発注書!E645)</f>
        <v/>
      </c>
      <c r="J639" s="78" t="str">
        <f>IF(発注書!E645="","",発注書!C645)</f>
        <v/>
      </c>
      <c r="K639" s="78"/>
      <c r="L639" s="78"/>
      <c r="M639" s="78"/>
      <c r="N639" s="78"/>
    </row>
    <row r="640" spans="1:14" ht="20.149999999999999" customHeight="1" x14ac:dyDescent="0.55000000000000004">
      <c r="B640" s="50">
        <v>2</v>
      </c>
      <c r="C640" s="77"/>
      <c r="D640" s="78"/>
      <c r="E640" s="78" t="str">
        <f>IF(発注書!E646="","",発注書!B646)</f>
        <v/>
      </c>
      <c r="F640" s="79" t="str">
        <f>IF(J640="","",VLOOKUP(J640,商品マスタ!$F:$G,2,FALSE))</f>
        <v/>
      </c>
      <c r="G640" s="80" t="str">
        <f>IF(F640="","",VLOOKUP(F640,商品マスタ!$G:$H,2,FALSE))</f>
        <v/>
      </c>
      <c r="H640" s="81" t="str">
        <f t="shared" si="295"/>
        <v/>
      </c>
      <c r="I640" s="82" t="str">
        <f>IF(発注書!E646="","",発注書!E646)</f>
        <v/>
      </c>
      <c r="J640" s="78" t="str">
        <f>IF(発注書!E646="","",発注書!C646)</f>
        <v/>
      </c>
      <c r="K640" s="78"/>
      <c r="L640" s="78"/>
      <c r="M640" s="78"/>
      <c r="N640" s="78"/>
    </row>
    <row r="641" spans="1:14" ht="20.149999999999999" customHeight="1" x14ac:dyDescent="0.55000000000000004">
      <c r="A641" s="76" t="e">
        <f t="shared" ref="A641" si="326">A639+1</f>
        <v>#REF!</v>
      </c>
      <c r="B641" s="50">
        <v>1</v>
      </c>
      <c r="C641" s="77"/>
      <c r="D641" s="78"/>
      <c r="E641" s="78" t="str">
        <f>IF(発注書!E647="","",発注書!B647)</f>
        <v/>
      </c>
      <c r="F641" s="79" t="str">
        <f>IF(J641="","",VLOOKUP(J641,商品マスタ!$F:$G,2,FALSE))</f>
        <v/>
      </c>
      <c r="G641" s="80" t="str">
        <f>IF(F641="","",VLOOKUP(F641,商品マスタ!$G:$H,2,FALSE))</f>
        <v/>
      </c>
      <c r="H641" s="81" t="str">
        <f t="shared" si="295"/>
        <v/>
      </c>
      <c r="I641" s="82" t="str">
        <f>IF(発注書!E647="","",発注書!E647)</f>
        <v/>
      </c>
      <c r="J641" s="78" t="str">
        <f>IF(発注書!E647="","",発注書!C647)</f>
        <v/>
      </c>
      <c r="K641" s="78"/>
      <c r="L641" s="78"/>
      <c r="M641" s="78"/>
      <c r="N641" s="78"/>
    </row>
    <row r="642" spans="1:14" ht="20.149999999999999" customHeight="1" x14ac:dyDescent="0.55000000000000004">
      <c r="B642" s="50">
        <v>2</v>
      </c>
      <c r="C642" s="77"/>
      <c r="D642" s="78"/>
      <c r="E642" s="78" t="str">
        <f>IF(発注書!E648="","",発注書!B648)</f>
        <v/>
      </c>
      <c r="F642" s="79" t="str">
        <f>IF(J642="","",VLOOKUP(J642,商品マスタ!$F:$G,2,FALSE))</f>
        <v/>
      </c>
      <c r="G642" s="80" t="str">
        <f>IF(F642="","",VLOOKUP(F642,商品マスタ!$G:$H,2,FALSE))</f>
        <v/>
      </c>
      <c r="H642" s="81" t="str">
        <f t="shared" si="295"/>
        <v/>
      </c>
      <c r="I642" s="82" t="str">
        <f>IF(発注書!E648="","",発注書!E648)</f>
        <v/>
      </c>
      <c r="J642" s="78" t="str">
        <f>IF(発注書!E648="","",発注書!C648)</f>
        <v/>
      </c>
      <c r="K642" s="78"/>
      <c r="L642" s="78"/>
      <c r="M642" s="78"/>
      <c r="N642" s="78"/>
    </row>
    <row r="643" spans="1:14" ht="20.149999999999999" customHeight="1" x14ac:dyDescent="0.55000000000000004">
      <c r="A643" s="76" t="e">
        <f t="shared" ref="A643" si="327">A641+1</f>
        <v>#REF!</v>
      </c>
      <c r="B643" s="50">
        <v>1</v>
      </c>
      <c r="C643" s="77"/>
      <c r="D643" s="78"/>
      <c r="E643" s="78" t="str">
        <f>IF(発注書!E649="","",発注書!B649)</f>
        <v/>
      </c>
      <c r="F643" s="79" t="str">
        <f>IF(J643="","",VLOOKUP(J643,商品マスタ!$F:$G,2,FALSE))</f>
        <v/>
      </c>
      <c r="G643" s="80" t="str">
        <f>IF(F643="","",VLOOKUP(F643,商品マスタ!$G:$H,2,FALSE))</f>
        <v/>
      </c>
      <c r="H643" s="81" t="str">
        <f t="shared" si="295"/>
        <v/>
      </c>
      <c r="I643" s="82" t="str">
        <f>IF(発注書!E649="","",発注書!E649)</f>
        <v/>
      </c>
      <c r="J643" s="78" t="str">
        <f>IF(発注書!E649="","",発注書!C649)</f>
        <v/>
      </c>
      <c r="K643" s="78"/>
      <c r="L643" s="78"/>
      <c r="M643" s="78"/>
      <c r="N643" s="78"/>
    </row>
    <row r="644" spans="1:14" ht="20.149999999999999" customHeight="1" x14ac:dyDescent="0.55000000000000004">
      <c r="B644" s="50">
        <v>2</v>
      </c>
      <c r="C644" s="77"/>
      <c r="D644" s="78"/>
      <c r="E644" s="78" t="str">
        <f>IF(発注書!E650="","",発注書!B650)</f>
        <v/>
      </c>
      <c r="F644" s="79" t="str">
        <f>IF(J644="","",VLOOKUP(J644,商品マスタ!$F:$G,2,FALSE))</f>
        <v/>
      </c>
      <c r="G644" s="80" t="str">
        <f>IF(F644="","",VLOOKUP(F644,商品マスタ!$G:$H,2,FALSE))</f>
        <v/>
      </c>
      <c r="H644" s="81" t="str">
        <f t="shared" ref="H644:H707" si="328">IF(E644="","",IF(E644="",LEN(SUBSTITUTE(D644," ","")),LEN(SUBSTITUTE(E644," ",""))))</f>
        <v/>
      </c>
      <c r="I644" s="82" t="str">
        <f>IF(発注書!E650="","",発注書!E650)</f>
        <v/>
      </c>
      <c r="J644" s="78" t="str">
        <f>IF(発注書!E650="","",発注書!C650)</f>
        <v/>
      </c>
      <c r="K644" s="78"/>
      <c r="L644" s="78"/>
      <c r="M644" s="78"/>
      <c r="N644" s="78"/>
    </row>
    <row r="645" spans="1:14" ht="20.149999999999999" customHeight="1" x14ac:dyDescent="0.55000000000000004">
      <c r="A645" s="76" t="e">
        <f t="shared" ref="A645" si="329">A643+1</f>
        <v>#REF!</v>
      </c>
      <c r="B645" s="50">
        <v>1</v>
      </c>
      <c r="C645" s="77"/>
      <c r="D645" s="78"/>
      <c r="E645" s="78" t="str">
        <f>IF(発注書!E651="","",発注書!B651)</f>
        <v/>
      </c>
      <c r="F645" s="79" t="str">
        <f>IF(J645="","",VLOOKUP(J645,商品マスタ!$F:$G,2,FALSE))</f>
        <v/>
      </c>
      <c r="G645" s="80" t="str">
        <f>IF(F645="","",VLOOKUP(F645,商品マスタ!$G:$H,2,FALSE))</f>
        <v/>
      </c>
      <c r="H645" s="81" t="str">
        <f t="shared" si="328"/>
        <v/>
      </c>
      <c r="I645" s="82" t="str">
        <f>IF(発注書!E651="","",発注書!E651)</f>
        <v/>
      </c>
      <c r="J645" s="78" t="str">
        <f>IF(発注書!E651="","",発注書!C651)</f>
        <v/>
      </c>
      <c r="K645" s="78"/>
      <c r="L645" s="78"/>
      <c r="M645" s="78"/>
      <c r="N645" s="78"/>
    </row>
    <row r="646" spans="1:14" ht="20.149999999999999" customHeight="1" x14ac:dyDescent="0.55000000000000004">
      <c r="B646" s="50">
        <v>2</v>
      </c>
      <c r="C646" s="77"/>
      <c r="D646" s="78"/>
      <c r="E646" s="78" t="str">
        <f>IF(発注書!E652="","",発注書!B652)</f>
        <v/>
      </c>
      <c r="F646" s="79" t="str">
        <f>IF(J646="","",VLOOKUP(J646,商品マスタ!$F:$G,2,FALSE))</f>
        <v/>
      </c>
      <c r="G646" s="80" t="str">
        <f>IF(F646="","",VLOOKUP(F646,商品マスタ!$G:$H,2,FALSE))</f>
        <v/>
      </c>
      <c r="H646" s="81" t="str">
        <f t="shared" si="328"/>
        <v/>
      </c>
      <c r="I646" s="82" t="str">
        <f>IF(発注書!E652="","",発注書!E652)</f>
        <v/>
      </c>
      <c r="J646" s="78" t="str">
        <f>IF(発注書!E652="","",発注書!C652)</f>
        <v/>
      </c>
      <c r="K646" s="78"/>
      <c r="L646" s="78"/>
      <c r="M646" s="78"/>
      <c r="N646" s="78"/>
    </row>
    <row r="647" spans="1:14" ht="20.149999999999999" customHeight="1" x14ac:dyDescent="0.55000000000000004">
      <c r="A647" s="76" t="e">
        <f t="shared" ref="A647" si="330">A645+1</f>
        <v>#REF!</v>
      </c>
      <c r="B647" s="50">
        <v>1</v>
      </c>
      <c r="C647" s="77"/>
      <c r="D647" s="78"/>
      <c r="E647" s="78" t="str">
        <f>IF(発注書!E653="","",発注書!B653)</f>
        <v/>
      </c>
      <c r="F647" s="79" t="str">
        <f>IF(J647="","",VLOOKUP(J647,商品マスタ!$F:$G,2,FALSE))</f>
        <v/>
      </c>
      <c r="G647" s="80" t="str">
        <f>IF(F647="","",VLOOKUP(F647,商品マスタ!$G:$H,2,FALSE))</f>
        <v/>
      </c>
      <c r="H647" s="81" t="str">
        <f t="shared" si="328"/>
        <v/>
      </c>
      <c r="I647" s="82" t="str">
        <f>IF(発注書!E653="","",発注書!E653)</f>
        <v/>
      </c>
      <c r="J647" s="78" t="str">
        <f>IF(発注書!E653="","",発注書!C653)</f>
        <v/>
      </c>
      <c r="K647" s="78"/>
      <c r="L647" s="78"/>
      <c r="M647" s="78"/>
      <c r="N647" s="78"/>
    </row>
    <row r="648" spans="1:14" ht="20.149999999999999" customHeight="1" x14ac:dyDescent="0.55000000000000004">
      <c r="B648" s="50">
        <v>2</v>
      </c>
      <c r="C648" s="77"/>
      <c r="D648" s="78"/>
      <c r="E648" s="78" t="str">
        <f>IF(発注書!E654="","",発注書!B654)</f>
        <v/>
      </c>
      <c r="F648" s="79" t="str">
        <f>IF(J648="","",VLOOKUP(J648,商品マスタ!$F:$G,2,FALSE))</f>
        <v/>
      </c>
      <c r="G648" s="80" t="str">
        <f>IF(F648="","",VLOOKUP(F648,商品マスタ!$G:$H,2,FALSE))</f>
        <v/>
      </c>
      <c r="H648" s="81" t="str">
        <f t="shared" si="328"/>
        <v/>
      </c>
      <c r="I648" s="82" t="str">
        <f>IF(発注書!E654="","",発注書!E654)</f>
        <v/>
      </c>
      <c r="J648" s="78" t="str">
        <f>IF(発注書!E654="","",発注書!C654)</f>
        <v/>
      </c>
      <c r="K648" s="78"/>
      <c r="L648" s="78"/>
      <c r="M648" s="78"/>
      <c r="N648" s="78"/>
    </row>
    <row r="649" spans="1:14" ht="20.149999999999999" customHeight="1" x14ac:dyDescent="0.55000000000000004">
      <c r="A649" s="76" t="e">
        <f t="shared" ref="A649" si="331">A647+1</f>
        <v>#REF!</v>
      </c>
      <c r="B649" s="50">
        <v>1</v>
      </c>
      <c r="C649" s="77"/>
      <c r="D649" s="78"/>
      <c r="E649" s="78" t="str">
        <f>IF(発注書!E655="","",発注書!B655)</f>
        <v/>
      </c>
      <c r="F649" s="79" t="str">
        <f>IF(J649="","",VLOOKUP(J649,商品マスタ!$F:$G,2,FALSE))</f>
        <v/>
      </c>
      <c r="G649" s="80" t="str">
        <f>IF(F649="","",VLOOKUP(F649,商品マスタ!$G:$H,2,FALSE))</f>
        <v/>
      </c>
      <c r="H649" s="81" t="str">
        <f t="shared" si="328"/>
        <v/>
      </c>
      <c r="I649" s="82" t="str">
        <f>IF(発注書!E655="","",発注書!E655)</f>
        <v/>
      </c>
      <c r="J649" s="78" t="str">
        <f>IF(発注書!E655="","",発注書!C655)</f>
        <v/>
      </c>
      <c r="K649" s="78"/>
      <c r="L649" s="78"/>
      <c r="M649" s="78"/>
      <c r="N649" s="78"/>
    </row>
    <row r="650" spans="1:14" ht="20.149999999999999" customHeight="1" x14ac:dyDescent="0.55000000000000004">
      <c r="B650" s="50">
        <v>2</v>
      </c>
      <c r="C650" s="77"/>
      <c r="D650" s="78"/>
      <c r="E650" s="78" t="str">
        <f>IF(発注書!E656="","",発注書!B656)</f>
        <v/>
      </c>
      <c r="F650" s="79" t="str">
        <f>IF(J650="","",VLOOKUP(J650,商品マスタ!$F:$G,2,FALSE))</f>
        <v/>
      </c>
      <c r="G650" s="80" t="str">
        <f>IF(F650="","",VLOOKUP(F650,商品マスタ!$G:$H,2,FALSE))</f>
        <v/>
      </c>
      <c r="H650" s="81" t="str">
        <f t="shared" si="328"/>
        <v/>
      </c>
      <c r="I650" s="82" t="str">
        <f>IF(発注書!E656="","",発注書!E656)</f>
        <v/>
      </c>
      <c r="J650" s="78" t="str">
        <f>IF(発注書!E656="","",発注書!C656)</f>
        <v/>
      </c>
      <c r="K650" s="78"/>
      <c r="L650" s="78"/>
      <c r="M650" s="78"/>
      <c r="N650" s="78"/>
    </row>
    <row r="651" spans="1:14" ht="20.149999999999999" customHeight="1" x14ac:dyDescent="0.55000000000000004">
      <c r="A651" s="76" t="e">
        <f t="shared" ref="A651" si="332">A649+1</f>
        <v>#REF!</v>
      </c>
      <c r="B651" s="50">
        <v>1</v>
      </c>
      <c r="C651" s="77"/>
      <c r="D651" s="78"/>
      <c r="E651" s="78" t="str">
        <f>IF(発注書!E657="","",発注書!B657)</f>
        <v/>
      </c>
      <c r="F651" s="79" t="str">
        <f>IF(J651="","",VLOOKUP(J651,商品マスタ!$F:$G,2,FALSE))</f>
        <v/>
      </c>
      <c r="G651" s="80" t="str">
        <f>IF(F651="","",VLOOKUP(F651,商品マスタ!$G:$H,2,FALSE))</f>
        <v/>
      </c>
      <c r="H651" s="81" t="str">
        <f t="shared" si="328"/>
        <v/>
      </c>
      <c r="I651" s="82" t="str">
        <f>IF(発注書!E657="","",発注書!E657)</f>
        <v/>
      </c>
      <c r="J651" s="78" t="str">
        <f>IF(発注書!E657="","",発注書!C657)</f>
        <v/>
      </c>
      <c r="K651" s="78"/>
      <c r="L651" s="78"/>
      <c r="M651" s="78"/>
      <c r="N651" s="78"/>
    </row>
    <row r="652" spans="1:14" ht="20.149999999999999" customHeight="1" x14ac:dyDescent="0.55000000000000004">
      <c r="B652" s="50">
        <v>2</v>
      </c>
      <c r="C652" s="77"/>
      <c r="D652" s="78"/>
      <c r="E652" s="78" t="str">
        <f>IF(発注書!E658="","",発注書!B658)</f>
        <v/>
      </c>
      <c r="F652" s="79" t="str">
        <f>IF(J652="","",VLOOKUP(J652,商品マスタ!$F:$G,2,FALSE))</f>
        <v/>
      </c>
      <c r="G652" s="80" t="str">
        <f>IF(F652="","",VLOOKUP(F652,商品マスタ!$G:$H,2,FALSE))</f>
        <v/>
      </c>
      <c r="H652" s="81" t="str">
        <f t="shared" si="328"/>
        <v/>
      </c>
      <c r="I652" s="82" t="str">
        <f>IF(発注書!E658="","",発注書!E658)</f>
        <v/>
      </c>
      <c r="J652" s="78" t="str">
        <f>IF(発注書!E658="","",発注書!C658)</f>
        <v/>
      </c>
      <c r="K652" s="78"/>
      <c r="L652" s="78"/>
      <c r="M652" s="78"/>
      <c r="N652" s="78"/>
    </row>
    <row r="653" spans="1:14" ht="20.149999999999999" customHeight="1" x14ac:dyDescent="0.55000000000000004">
      <c r="A653" s="76" t="e">
        <f t="shared" ref="A653" si="333">A651+1</f>
        <v>#REF!</v>
      </c>
      <c r="B653" s="50">
        <v>1</v>
      </c>
      <c r="C653" s="77"/>
      <c r="D653" s="78"/>
      <c r="E653" s="78" t="str">
        <f>IF(発注書!E659="","",発注書!B659)</f>
        <v/>
      </c>
      <c r="F653" s="79" t="str">
        <f>IF(J653="","",VLOOKUP(J653,商品マスタ!$F:$G,2,FALSE))</f>
        <v/>
      </c>
      <c r="G653" s="80" t="str">
        <f>IF(F653="","",VLOOKUP(F653,商品マスタ!$G:$H,2,FALSE))</f>
        <v/>
      </c>
      <c r="H653" s="81" t="str">
        <f t="shared" si="328"/>
        <v/>
      </c>
      <c r="I653" s="82" t="str">
        <f>IF(発注書!E659="","",発注書!E659)</f>
        <v/>
      </c>
      <c r="J653" s="78" t="str">
        <f>IF(発注書!E659="","",発注書!C659)</f>
        <v/>
      </c>
      <c r="K653" s="78"/>
      <c r="L653" s="78"/>
      <c r="M653" s="78"/>
      <c r="N653" s="78"/>
    </row>
    <row r="654" spans="1:14" ht="20.149999999999999" customHeight="1" x14ac:dyDescent="0.55000000000000004">
      <c r="B654" s="50">
        <v>2</v>
      </c>
      <c r="C654" s="77"/>
      <c r="D654" s="78"/>
      <c r="E654" s="78" t="str">
        <f>IF(発注書!E660="","",発注書!B660)</f>
        <v/>
      </c>
      <c r="F654" s="79" t="str">
        <f>IF(J654="","",VLOOKUP(J654,商品マスタ!$F:$G,2,FALSE))</f>
        <v/>
      </c>
      <c r="G654" s="80" t="str">
        <f>IF(F654="","",VLOOKUP(F654,商品マスタ!$G:$H,2,FALSE))</f>
        <v/>
      </c>
      <c r="H654" s="81" t="str">
        <f t="shared" si="328"/>
        <v/>
      </c>
      <c r="I654" s="82" t="str">
        <f>IF(発注書!E660="","",発注書!E660)</f>
        <v/>
      </c>
      <c r="J654" s="78" t="str">
        <f>IF(発注書!E660="","",発注書!C660)</f>
        <v/>
      </c>
      <c r="K654" s="78"/>
      <c r="L654" s="78"/>
      <c r="M654" s="78"/>
      <c r="N654" s="78"/>
    </row>
    <row r="655" spans="1:14" ht="20.149999999999999" customHeight="1" x14ac:dyDescent="0.55000000000000004">
      <c r="A655" s="76" t="e">
        <f t="shared" ref="A655" si="334">A653+1</f>
        <v>#REF!</v>
      </c>
      <c r="B655" s="50">
        <v>1</v>
      </c>
      <c r="C655" s="77"/>
      <c r="D655" s="78"/>
      <c r="E655" s="78" t="str">
        <f>IF(発注書!E661="","",発注書!B661)</f>
        <v/>
      </c>
      <c r="F655" s="79" t="str">
        <f>IF(J655="","",VLOOKUP(J655,商品マスタ!$F:$G,2,FALSE))</f>
        <v/>
      </c>
      <c r="G655" s="80" t="str">
        <f>IF(F655="","",VLOOKUP(F655,商品マスタ!$G:$H,2,FALSE))</f>
        <v/>
      </c>
      <c r="H655" s="81" t="str">
        <f t="shared" si="328"/>
        <v/>
      </c>
      <c r="I655" s="82" t="str">
        <f>IF(発注書!E661="","",発注書!E661)</f>
        <v/>
      </c>
      <c r="J655" s="78" t="str">
        <f>IF(発注書!E661="","",発注書!C661)</f>
        <v/>
      </c>
      <c r="K655" s="78"/>
      <c r="L655" s="78"/>
      <c r="M655" s="78"/>
      <c r="N655" s="78"/>
    </row>
    <row r="656" spans="1:14" ht="20.149999999999999" customHeight="1" x14ac:dyDescent="0.55000000000000004">
      <c r="B656" s="50">
        <v>2</v>
      </c>
      <c r="C656" s="77"/>
      <c r="D656" s="78"/>
      <c r="E656" s="78" t="str">
        <f>IF(発注書!E662="","",発注書!B662)</f>
        <v/>
      </c>
      <c r="F656" s="79" t="str">
        <f>IF(J656="","",VLOOKUP(J656,商品マスタ!$F:$G,2,FALSE))</f>
        <v/>
      </c>
      <c r="G656" s="80" t="str">
        <f>IF(F656="","",VLOOKUP(F656,商品マスタ!$G:$H,2,FALSE))</f>
        <v/>
      </c>
      <c r="H656" s="81" t="str">
        <f t="shared" si="328"/>
        <v/>
      </c>
      <c r="I656" s="82" t="str">
        <f>IF(発注書!E662="","",発注書!E662)</f>
        <v/>
      </c>
      <c r="J656" s="78" t="str">
        <f>IF(発注書!E662="","",発注書!C662)</f>
        <v/>
      </c>
      <c r="K656" s="78"/>
      <c r="L656" s="78"/>
      <c r="M656" s="78"/>
      <c r="N656" s="78"/>
    </row>
    <row r="657" spans="1:14" ht="20.149999999999999" customHeight="1" x14ac:dyDescent="0.55000000000000004">
      <c r="A657" s="76" t="e">
        <f t="shared" ref="A657" si="335">A655+1</f>
        <v>#REF!</v>
      </c>
      <c r="B657" s="50">
        <v>1</v>
      </c>
      <c r="C657" s="77"/>
      <c r="D657" s="78"/>
      <c r="E657" s="78" t="str">
        <f>IF(発注書!E663="","",発注書!B663)</f>
        <v/>
      </c>
      <c r="F657" s="79" t="str">
        <f>IF(J657="","",VLOOKUP(J657,商品マスタ!$F:$G,2,FALSE))</f>
        <v/>
      </c>
      <c r="G657" s="80" t="str">
        <f>IF(F657="","",VLOOKUP(F657,商品マスタ!$G:$H,2,FALSE))</f>
        <v/>
      </c>
      <c r="H657" s="81" t="str">
        <f t="shared" si="328"/>
        <v/>
      </c>
      <c r="I657" s="82" t="str">
        <f>IF(発注書!E663="","",発注書!E663)</f>
        <v/>
      </c>
      <c r="J657" s="78" t="str">
        <f>IF(発注書!E663="","",発注書!C663)</f>
        <v/>
      </c>
      <c r="K657" s="78"/>
      <c r="L657" s="78"/>
      <c r="M657" s="78"/>
      <c r="N657" s="78"/>
    </row>
    <row r="658" spans="1:14" ht="20.149999999999999" customHeight="1" x14ac:dyDescent="0.55000000000000004">
      <c r="B658" s="50">
        <v>2</v>
      </c>
      <c r="C658" s="77"/>
      <c r="D658" s="78"/>
      <c r="E658" s="78" t="str">
        <f>IF(発注書!E664="","",発注書!B664)</f>
        <v/>
      </c>
      <c r="F658" s="79" t="str">
        <f>IF(J658="","",VLOOKUP(J658,商品マスタ!$F:$G,2,FALSE))</f>
        <v/>
      </c>
      <c r="G658" s="80" t="str">
        <f>IF(F658="","",VLOOKUP(F658,商品マスタ!$G:$H,2,FALSE))</f>
        <v/>
      </c>
      <c r="H658" s="81" t="str">
        <f t="shared" si="328"/>
        <v/>
      </c>
      <c r="I658" s="82" t="str">
        <f>IF(発注書!E664="","",発注書!E664)</f>
        <v/>
      </c>
      <c r="J658" s="78" t="str">
        <f>IF(発注書!E664="","",発注書!C664)</f>
        <v/>
      </c>
      <c r="K658" s="78"/>
      <c r="L658" s="78"/>
      <c r="M658" s="78"/>
      <c r="N658" s="78"/>
    </row>
    <row r="659" spans="1:14" ht="20.149999999999999" customHeight="1" x14ac:dyDescent="0.55000000000000004">
      <c r="A659" s="76" t="e">
        <f t="shared" ref="A659" si="336">A657+1</f>
        <v>#REF!</v>
      </c>
      <c r="B659" s="50">
        <v>1</v>
      </c>
      <c r="C659" s="77"/>
      <c r="D659" s="78"/>
      <c r="E659" s="78" t="str">
        <f>IF(発注書!E665="","",発注書!B665)</f>
        <v/>
      </c>
      <c r="F659" s="79" t="str">
        <f>IF(J659="","",VLOOKUP(J659,商品マスタ!$F:$G,2,FALSE))</f>
        <v/>
      </c>
      <c r="G659" s="80" t="str">
        <f>IF(F659="","",VLOOKUP(F659,商品マスタ!$G:$H,2,FALSE))</f>
        <v/>
      </c>
      <c r="H659" s="81" t="str">
        <f t="shared" si="328"/>
        <v/>
      </c>
      <c r="I659" s="82" t="str">
        <f>IF(発注書!E665="","",発注書!E665)</f>
        <v/>
      </c>
      <c r="J659" s="78" t="str">
        <f>IF(発注書!E665="","",発注書!C665)</f>
        <v/>
      </c>
      <c r="K659" s="78"/>
      <c r="L659" s="78"/>
      <c r="M659" s="78"/>
      <c r="N659" s="78"/>
    </row>
    <row r="660" spans="1:14" ht="20.149999999999999" customHeight="1" x14ac:dyDescent="0.55000000000000004">
      <c r="B660" s="50">
        <v>2</v>
      </c>
      <c r="C660" s="77"/>
      <c r="D660" s="78"/>
      <c r="E660" s="78" t="str">
        <f>IF(発注書!E666="","",発注書!B666)</f>
        <v/>
      </c>
      <c r="F660" s="79" t="str">
        <f>IF(J660="","",VLOOKUP(J660,商品マスタ!$F:$G,2,FALSE))</f>
        <v/>
      </c>
      <c r="G660" s="80" t="str">
        <f>IF(F660="","",VLOOKUP(F660,商品マスタ!$G:$H,2,FALSE))</f>
        <v/>
      </c>
      <c r="H660" s="81" t="str">
        <f t="shared" si="328"/>
        <v/>
      </c>
      <c r="I660" s="82" t="str">
        <f>IF(発注書!E666="","",発注書!E666)</f>
        <v/>
      </c>
      <c r="J660" s="78" t="str">
        <f>IF(発注書!E666="","",発注書!C666)</f>
        <v/>
      </c>
      <c r="K660" s="78"/>
      <c r="L660" s="78"/>
      <c r="M660" s="78"/>
      <c r="N660" s="78"/>
    </row>
    <row r="661" spans="1:14" ht="20.149999999999999" customHeight="1" x14ac:dyDescent="0.55000000000000004">
      <c r="A661" s="76" t="e">
        <f t="shared" ref="A661" si="337">A659+1</f>
        <v>#REF!</v>
      </c>
      <c r="B661" s="50">
        <v>1</v>
      </c>
      <c r="C661" s="77"/>
      <c r="D661" s="78"/>
      <c r="E661" s="78" t="str">
        <f>IF(発注書!E667="","",発注書!B667)</f>
        <v/>
      </c>
      <c r="F661" s="79" t="str">
        <f>IF(J661="","",VLOOKUP(J661,商品マスタ!$F:$G,2,FALSE))</f>
        <v/>
      </c>
      <c r="G661" s="80" t="str">
        <f>IF(F661="","",VLOOKUP(F661,商品マスタ!$G:$H,2,FALSE))</f>
        <v/>
      </c>
      <c r="H661" s="81" t="str">
        <f t="shared" si="328"/>
        <v/>
      </c>
      <c r="I661" s="82" t="str">
        <f>IF(発注書!E667="","",発注書!E667)</f>
        <v/>
      </c>
      <c r="J661" s="78" t="str">
        <f>IF(発注書!E667="","",発注書!C667)</f>
        <v/>
      </c>
      <c r="K661" s="78"/>
      <c r="L661" s="78"/>
      <c r="M661" s="78"/>
      <c r="N661" s="78"/>
    </row>
    <row r="662" spans="1:14" ht="20.149999999999999" customHeight="1" x14ac:dyDescent="0.55000000000000004">
      <c r="B662" s="50">
        <v>2</v>
      </c>
      <c r="C662" s="77"/>
      <c r="D662" s="78"/>
      <c r="E662" s="78" t="str">
        <f>IF(発注書!E668="","",発注書!B668)</f>
        <v/>
      </c>
      <c r="F662" s="79" t="str">
        <f>IF(J662="","",VLOOKUP(J662,商品マスタ!$F:$G,2,FALSE))</f>
        <v/>
      </c>
      <c r="G662" s="80" t="str">
        <f>IF(F662="","",VLOOKUP(F662,商品マスタ!$G:$H,2,FALSE))</f>
        <v/>
      </c>
      <c r="H662" s="81" t="str">
        <f t="shared" si="328"/>
        <v/>
      </c>
      <c r="I662" s="82" t="str">
        <f>IF(発注書!E668="","",発注書!E668)</f>
        <v/>
      </c>
      <c r="J662" s="78" t="str">
        <f>IF(発注書!E668="","",発注書!C668)</f>
        <v/>
      </c>
      <c r="K662" s="78"/>
      <c r="L662" s="78"/>
      <c r="M662" s="78"/>
      <c r="N662" s="78"/>
    </row>
    <row r="663" spans="1:14" ht="20.149999999999999" customHeight="1" x14ac:dyDescent="0.55000000000000004">
      <c r="A663" s="76" t="e">
        <f t="shared" ref="A663" si="338">A661+1</f>
        <v>#REF!</v>
      </c>
      <c r="B663" s="50">
        <v>1</v>
      </c>
      <c r="C663" s="77"/>
      <c r="D663" s="78"/>
      <c r="E663" s="78" t="str">
        <f>IF(発注書!E669="","",発注書!B669)</f>
        <v/>
      </c>
      <c r="F663" s="79" t="str">
        <f>IF(J663="","",VLOOKUP(J663,商品マスタ!$F:$G,2,FALSE))</f>
        <v/>
      </c>
      <c r="G663" s="80" t="str">
        <f>IF(F663="","",VLOOKUP(F663,商品マスタ!$G:$H,2,FALSE))</f>
        <v/>
      </c>
      <c r="H663" s="81" t="str">
        <f t="shared" si="328"/>
        <v/>
      </c>
      <c r="I663" s="82" t="str">
        <f>IF(発注書!E669="","",発注書!E669)</f>
        <v/>
      </c>
      <c r="J663" s="78" t="str">
        <f>IF(発注書!E669="","",発注書!C669)</f>
        <v/>
      </c>
      <c r="K663" s="78"/>
      <c r="L663" s="78"/>
      <c r="M663" s="78"/>
      <c r="N663" s="78"/>
    </row>
    <row r="664" spans="1:14" ht="20.149999999999999" customHeight="1" x14ac:dyDescent="0.55000000000000004">
      <c r="B664" s="50">
        <v>2</v>
      </c>
      <c r="C664" s="77"/>
      <c r="D664" s="78"/>
      <c r="E664" s="78" t="str">
        <f>IF(発注書!E670="","",発注書!B670)</f>
        <v/>
      </c>
      <c r="F664" s="79" t="str">
        <f>IF(J664="","",VLOOKUP(J664,商品マスタ!$F:$G,2,FALSE))</f>
        <v/>
      </c>
      <c r="G664" s="80" t="str">
        <f>IF(F664="","",VLOOKUP(F664,商品マスタ!$G:$H,2,FALSE))</f>
        <v/>
      </c>
      <c r="H664" s="81" t="str">
        <f t="shared" si="328"/>
        <v/>
      </c>
      <c r="I664" s="82" t="str">
        <f>IF(発注書!E670="","",発注書!E670)</f>
        <v/>
      </c>
      <c r="J664" s="78" t="str">
        <f>IF(発注書!E670="","",発注書!C670)</f>
        <v/>
      </c>
      <c r="K664" s="78"/>
      <c r="L664" s="78"/>
      <c r="M664" s="78"/>
      <c r="N664" s="78"/>
    </row>
    <row r="665" spans="1:14" ht="20.149999999999999" customHeight="1" x14ac:dyDescent="0.55000000000000004">
      <c r="A665" s="76" t="e">
        <f t="shared" ref="A665" si="339">A663+1</f>
        <v>#REF!</v>
      </c>
      <c r="B665" s="50">
        <v>1</v>
      </c>
      <c r="C665" s="77"/>
      <c r="D665" s="78"/>
      <c r="E665" s="78" t="str">
        <f>IF(発注書!E671="","",発注書!B671)</f>
        <v/>
      </c>
      <c r="F665" s="79" t="str">
        <f>IF(J665="","",VLOOKUP(J665,商品マスタ!$F:$G,2,FALSE))</f>
        <v/>
      </c>
      <c r="G665" s="80" t="str">
        <f>IF(F665="","",VLOOKUP(F665,商品マスタ!$G:$H,2,FALSE))</f>
        <v/>
      </c>
      <c r="H665" s="81" t="str">
        <f t="shared" si="328"/>
        <v/>
      </c>
      <c r="I665" s="82" t="str">
        <f>IF(発注書!E671="","",発注書!E671)</f>
        <v/>
      </c>
      <c r="J665" s="78" t="str">
        <f>IF(発注書!E671="","",発注書!C671)</f>
        <v/>
      </c>
      <c r="K665" s="78"/>
      <c r="L665" s="78"/>
      <c r="M665" s="78"/>
      <c r="N665" s="78"/>
    </row>
    <row r="666" spans="1:14" ht="20.149999999999999" customHeight="1" x14ac:dyDescent="0.55000000000000004">
      <c r="B666" s="50">
        <v>2</v>
      </c>
      <c r="C666" s="77"/>
      <c r="D666" s="78"/>
      <c r="E666" s="78" t="str">
        <f>IF(発注書!E672="","",発注書!B672)</f>
        <v/>
      </c>
      <c r="F666" s="79" t="str">
        <f>IF(J666="","",VLOOKUP(J666,商品マスタ!$F:$G,2,FALSE))</f>
        <v/>
      </c>
      <c r="G666" s="80" t="str">
        <f>IF(F666="","",VLOOKUP(F666,商品マスタ!$G:$H,2,FALSE))</f>
        <v/>
      </c>
      <c r="H666" s="81" t="str">
        <f t="shared" si="328"/>
        <v/>
      </c>
      <c r="I666" s="82" t="str">
        <f>IF(発注書!E672="","",発注書!E672)</f>
        <v/>
      </c>
      <c r="J666" s="78" t="str">
        <f>IF(発注書!E672="","",発注書!C672)</f>
        <v/>
      </c>
      <c r="K666" s="78"/>
      <c r="L666" s="78"/>
      <c r="M666" s="78"/>
      <c r="N666" s="78"/>
    </row>
    <row r="667" spans="1:14" ht="20.149999999999999" customHeight="1" x14ac:dyDescent="0.55000000000000004">
      <c r="A667" s="76" t="e">
        <f t="shared" ref="A667" si="340">A665+1</f>
        <v>#REF!</v>
      </c>
      <c r="B667" s="50">
        <v>1</v>
      </c>
      <c r="C667" s="77"/>
      <c r="D667" s="78"/>
      <c r="E667" s="78" t="str">
        <f>IF(発注書!E673="","",発注書!B673)</f>
        <v/>
      </c>
      <c r="F667" s="79" t="str">
        <f>IF(J667="","",VLOOKUP(J667,商品マスタ!$F:$G,2,FALSE))</f>
        <v/>
      </c>
      <c r="G667" s="80" t="str">
        <f>IF(F667="","",VLOOKUP(F667,商品マスタ!$G:$H,2,FALSE))</f>
        <v/>
      </c>
      <c r="H667" s="81" t="str">
        <f t="shared" si="328"/>
        <v/>
      </c>
      <c r="I667" s="82" t="str">
        <f>IF(発注書!E673="","",発注書!E673)</f>
        <v/>
      </c>
      <c r="J667" s="78" t="str">
        <f>IF(発注書!E673="","",発注書!C673)</f>
        <v/>
      </c>
      <c r="K667" s="78"/>
      <c r="L667" s="78"/>
      <c r="M667" s="78"/>
      <c r="N667" s="78"/>
    </row>
    <row r="668" spans="1:14" ht="20.149999999999999" customHeight="1" x14ac:dyDescent="0.55000000000000004">
      <c r="B668" s="50">
        <v>2</v>
      </c>
      <c r="C668" s="77"/>
      <c r="D668" s="78"/>
      <c r="E668" s="78" t="str">
        <f>IF(発注書!E674="","",発注書!B674)</f>
        <v/>
      </c>
      <c r="F668" s="79" t="str">
        <f>IF(J668="","",VLOOKUP(J668,商品マスタ!$F:$G,2,FALSE))</f>
        <v/>
      </c>
      <c r="G668" s="80" t="str">
        <f>IF(F668="","",VLOOKUP(F668,商品マスタ!$G:$H,2,FALSE))</f>
        <v/>
      </c>
      <c r="H668" s="81" t="str">
        <f t="shared" si="328"/>
        <v/>
      </c>
      <c r="I668" s="82" t="str">
        <f>IF(発注書!E674="","",発注書!E674)</f>
        <v/>
      </c>
      <c r="J668" s="78" t="str">
        <f>IF(発注書!E674="","",発注書!C674)</f>
        <v/>
      </c>
      <c r="K668" s="78"/>
      <c r="L668" s="78"/>
      <c r="M668" s="78"/>
      <c r="N668" s="78"/>
    </row>
    <row r="669" spans="1:14" ht="20.149999999999999" customHeight="1" x14ac:dyDescent="0.55000000000000004">
      <c r="A669" s="76" t="e">
        <f t="shared" ref="A669" si="341">A667+1</f>
        <v>#REF!</v>
      </c>
      <c r="B669" s="50">
        <v>1</v>
      </c>
      <c r="C669" s="77"/>
      <c r="D669" s="78"/>
      <c r="E669" s="78" t="str">
        <f>IF(発注書!E675="","",発注書!B675)</f>
        <v/>
      </c>
      <c r="F669" s="79" t="str">
        <f>IF(J669="","",VLOOKUP(J669,商品マスタ!$F:$G,2,FALSE))</f>
        <v/>
      </c>
      <c r="G669" s="80" t="str">
        <f>IF(F669="","",VLOOKUP(F669,商品マスタ!$G:$H,2,FALSE))</f>
        <v/>
      </c>
      <c r="H669" s="81" t="str">
        <f t="shared" si="328"/>
        <v/>
      </c>
      <c r="I669" s="82" t="str">
        <f>IF(発注書!E675="","",発注書!E675)</f>
        <v/>
      </c>
      <c r="J669" s="78" t="str">
        <f>IF(発注書!E675="","",発注書!C675)</f>
        <v/>
      </c>
      <c r="K669" s="78"/>
      <c r="L669" s="78"/>
      <c r="M669" s="78"/>
      <c r="N669" s="78"/>
    </row>
    <row r="670" spans="1:14" ht="20.149999999999999" customHeight="1" x14ac:dyDescent="0.55000000000000004">
      <c r="B670" s="50">
        <v>2</v>
      </c>
      <c r="C670" s="77"/>
      <c r="D670" s="78"/>
      <c r="E670" s="78" t="str">
        <f>IF(発注書!E676="","",発注書!B676)</f>
        <v/>
      </c>
      <c r="F670" s="79" t="str">
        <f>IF(J670="","",VLOOKUP(J670,商品マスタ!$F:$G,2,FALSE))</f>
        <v/>
      </c>
      <c r="G670" s="80" t="str">
        <f>IF(F670="","",VLOOKUP(F670,商品マスタ!$G:$H,2,FALSE))</f>
        <v/>
      </c>
      <c r="H670" s="81" t="str">
        <f t="shared" si="328"/>
        <v/>
      </c>
      <c r="I670" s="82" t="str">
        <f>IF(発注書!E676="","",発注書!E676)</f>
        <v/>
      </c>
      <c r="J670" s="78" t="str">
        <f>IF(発注書!E676="","",発注書!C676)</f>
        <v/>
      </c>
      <c r="K670" s="78"/>
      <c r="L670" s="78"/>
      <c r="M670" s="78"/>
      <c r="N670" s="78"/>
    </row>
    <row r="671" spans="1:14" ht="20.149999999999999" customHeight="1" x14ac:dyDescent="0.55000000000000004">
      <c r="A671" s="76" t="e">
        <f t="shared" ref="A671" si="342">A669+1</f>
        <v>#REF!</v>
      </c>
      <c r="B671" s="50">
        <v>1</v>
      </c>
      <c r="C671" s="77"/>
      <c r="D671" s="78"/>
      <c r="E671" s="78" t="str">
        <f>IF(発注書!E677="","",発注書!B677)</f>
        <v/>
      </c>
      <c r="F671" s="79" t="str">
        <f>IF(J671="","",VLOOKUP(J671,商品マスタ!$F:$G,2,FALSE))</f>
        <v/>
      </c>
      <c r="G671" s="80" t="str">
        <f>IF(F671="","",VLOOKUP(F671,商品マスタ!$G:$H,2,FALSE))</f>
        <v/>
      </c>
      <c r="H671" s="81" t="str">
        <f t="shared" si="328"/>
        <v/>
      </c>
      <c r="I671" s="82" t="str">
        <f>IF(発注書!E677="","",発注書!E677)</f>
        <v/>
      </c>
      <c r="J671" s="78" t="str">
        <f>IF(発注書!E677="","",発注書!C677)</f>
        <v/>
      </c>
      <c r="K671" s="78"/>
      <c r="L671" s="78"/>
      <c r="M671" s="78"/>
      <c r="N671" s="78"/>
    </row>
    <row r="672" spans="1:14" ht="20.149999999999999" customHeight="1" x14ac:dyDescent="0.55000000000000004">
      <c r="B672" s="50">
        <v>2</v>
      </c>
      <c r="C672" s="77"/>
      <c r="D672" s="78"/>
      <c r="E672" s="78" t="str">
        <f>IF(発注書!E678="","",発注書!B678)</f>
        <v/>
      </c>
      <c r="F672" s="79" t="str">
        <f>IF(J672="","",VLOOKUP(J672,商品マスタ!$F:$G,2,FALSE))</f>
        <v/>
      </c>
      <c r="G672" s="80" t="str">
        <f>IF(F672="","",VLOOKUP(F672,商品マスタ!$G:$H,2,FALSE))</f>
        <v/>
      </c>
      <c r="H672" s="81" t="str">
        <f t="shared" si="328"/>
        <v/>
      </c>
      <c r="I672" s="82" t="str">
        <f>IF(発注書!E678="","",発注書!E678)</f>
        <v/>
      </c>
      <c r="J672" s="78" t="str">
        <f>IF(発注書!E678="","",発注書!C678)</f>
        <v/>
      </c>
      <c r="K672" s="78"/>
      <c r="L672" s="78"/>
      <c r="M672" s="78"/>
      <c r="N672" s="78"/>
    </row>
    <row r="673" spans="1:14" ht="20.149999999999999" customHeight="1" x14ac:dyDescent="0.55000000000000004">
      <c r="A673" s="76" t="e">
        <f t="shared" ref="A673" si="343">A671+1</f>
        <v>#REF!</v>
      </c>
      <c r="B673" s="50">
        <v>1</v>
      </c>
      <c r="C673" s="77"/>
      <c r="D673" s="78"/>
      <c r="E673" s="78" t="str">
        <f>IF(発注書!E679="","",発注書!B679)</f>
        <v/>
      </c>
      <c r="F673" s="79" t="str">
        <f>IF(J673="","",VLOOKUP(J673,商品マスタ!$F:$G,2,FALSE))</f>
        <v/>
      </c>
      <c r="G673" s="80" t="str">
        <f>IF(F673="","",VLOOKUP(F673,商品マスタ!$G:$H,2,FALSE))</f>
        <v/>
      </c>
      <c r="H673" s="81" t="str">
        <f t="shared" si="328"/>
        <v/>
      </c>
      <c r="I673" s="82" t="str">
        <f>IF(発注書!E679="","",発注書!E679)</f>
        <v/>
      </c>
      <c r="J673" s="78" t="str">
        <f>IF(発注書!E679="","",発注書!C679)</f>
        <v/>
      </c>
      <c r="K673" s="78"/>
      <c r="L673" s="78"/>
      <c r="M673" s="78"/>
      <c r="N673" s="78"/>
    </row>
    <row r="674" spans="1:14" ht="20.149999999999999" customHeight="1" x14ac:dyDescent="0.55000000000000004">
      <c r="B674" s="50">
        <v>2</v>
      </c>
      <c r="C674" s="77"/>
      <c r="D674" s="78"/>
      <c r="E674" s="78" t="str">
        <f>IF(発注書!E680="","",発注書!B680)</f>
        <v/>
      </c>
      <c r="F674" s="79" t="str">
        <f>IF(J674="","",VLOOKUP(J674,商品マスタ!$F:$G,2,FALSE))</f>
        <v/>
      </c>
      <c r="G674" s="80" t="str">
        <f>IF(F674="","",VLOOKUP(F674,商品マスタ!$G:$H,2,FALSE))</f>
        <v/>
      </c>
      <c r="H674" s="81" t="str">
        <f t="shared" si="328"/>
        <v/>
      </c>
      <c r="I674" s="82" t="str">
        <f>IF(発注書!E680="","",発注書!E680)</f>
        <v/>
      </c>
      <c r="J674" s="78" t="str">
        <f>IF(発注書!E680="","",発注書!C680)</f>
        <v/>
      </c>
      <c r="K674" s="78"/>
      <c r="L674" s="78"/>
      <c r="M674" s="78"/>
      <c r="N674" s="78"/>
    </row>
    <row r="675" spans="1:14" ht="20.149999999999999" customHeight="1" x14ac:dyDescent="0.55000000000000004">
      <c r="A675" s="76" t="e">
        <f t="shared" ref="A675" si="344">A673+1</f>
        <v>#REF!</v>
      </c>
      <c r="B675" s="50">
        <v>1</v>
      </c>
      <c r="C675" s="77"/>
      <c r="D675" s="78"/>
      <c r="E675" s="78" t="str">
        <f>IF(発注書!E681="","",発注書!B681)</f>
        <v/>
      </c>
      <c r="F675" s="79" t="str">
        <f>IF(J675="","",VLOOKUP(J675,商品マスタ!$F:$G,2,FALSE))</f>
        <v/>
      </c>
      <c r="G675" s="80" t="str">
        <f>IF(F675="","",VLOOKUP(F675,商品マスタ!$G:$H,2,FALSE))</f>
        <v/>
      </c>
      <c r="H675" s="81" t="str">
        <f t="shared" si="328"/>
        <v/>
      </c>
      <c r="I675" s="82" t="str">
        <f>IF(発注書!E681="","",発注書!E681)</f>
        <v/>
      </c>
      <c r="J675" s="78" t="str">
        <f>IF(発注書!E681="","",発注書!C681)</f>
        <v/>
      </c>
      <c r="K675" s="78"/>
      <c r="L675" s="78"/>
      <c r="M675" s="78"/>
      <c r="N675" s="78"/>
    </row>
    <row r="676" spans="1:14" ht="20.149999999999999" customHeight="1" x14ac:dyDescent="0.55000000000000004">
      <c r="B676" s="50">
        <v>2</v>
      </c>
      <c r="C676" s="77"/>
      <c r="D676" s="78"/>
      <c r="E676" s="78" t="str">
        <f>IF(発注書!E682="","",発注書!B682)</f>
        <v/>
      </c>
      <c r="F676" s="79" t="str">
        <f>IF(J676="","",VLOOKUP(J676,商品マスタ!$F:$G,2,FALSE))</f>
        <v/>
      </c>
      <c r="G676" s="80" t="str">
        <f>IF(F676="","",VLOOKUP(F676,商品マスタ!$G:$H,2,FALSE))</f>
        <v/>
      </c>
      <c r="H676" s="81" t="str">
        <f t="shared" si="328"/>
        <v/>
      </c>
      <c r="I676" s="82" t="str">
        <f>IF(発注書!E682="","",発注書!E682)</f>
        <v/>
      </c>
      <c r="J676" s="78" t="str">
        <f>IF(発注書!E682="","",発注書!C682)</f>
        <v/>
      </c>
      <c r="K676" s="78"/>
      <c r="L676" s="78"/>
      <c r="M676" s="78"/>
      <c r="N676" s="78"/>
    </row>
    <row r="677" spans="1:14" ht="20.149999999999999" customHeight="1" x14ac:dyDescent="0.55000000000000004">
      <c r="A677" s="76" t="e">
        <f t="shared" ref="A677" si="345">A675+1</f>
        <v>#REF!</v>
      </c>
      <c r="B677" s="50">
        <v>1</v>
      </c>
      <c r="C677" s="77"/>
      <c r="D677" s="78"/>
      <c r="E677" s="78" t="str">
        <f>IF(発注書!E683="","",発注書!B683)</f>
        <v/>
      </c>
      <c r="F677" s="79" t="str">
        <f>IF(J677="","",VLOOKUP(J677,商品マスタ!$F:$G,2,FALSE))</f>
        <v/>
      </c>
      <c r="G677" s="80" t="str">
        <f>IF(F677="","",VLOOKUP(F677,商品マスタ!$G:$H,2,FALSE))</f>
        <v/>
      </c>
      <c r="H677" s="81" t="str">
        <f t="shared" si="328"/>
        <v/>
      </c>
      <c r="I677" s="82" t="str">
        <f>IF(発注書!E683="","",発注書!E683)</f>
        <v/>
      </c>
      <c r="J677" s="78" t="str">
        <f>IF(発注書!E683="","",発注書!C683)</f>
        <v/>
      </c>
      <c r="K677" s="78"/>
      <c r="L677" s="78"/>
      <c r="M677" s="78"/>
      <c r="N677" s="78"/>
    </row>
    <row r="678" spans="1:14" ht="20.149999999999999" customHeight="1" x14ac:dyDescent="0.55000000000000004">
      <c r="B678" s="50">
        <v>2</v>
      </c>
      <c r="C678" s="77"/>
      <c r="D678" s="78"/>
      <c r="E678" s="78" t="str">
        <f>IF(発注書!E684="","",発注書!B684)</f>
        <v/>
      </c>
      <c r="F678" s="79" t="str">
        <f>IF(J678="","",VLOOKUP(J678,商品マスタ!$F:$G,2,FALSE))</f>
        <v/>
      </c>
      <c r="G678" s="80" t="str">
        <f>IF(F678="","",VLOOKUP(F678,商品マスタ!$G:$H,2,FALSE))</f>
        <v/>
      </c>
      <c r="H678" s="81" t="str">
        <f t="shared" si="328"/>
        <v/>
      </c>
      <c r="I678" s="82" t="str">
        <f>IF(発注書!E684="","",発注書!E684)</f>
        <v/>
      </c>
      <c r="J678" s="78" t="str">
        <f>IF(発注書!E684="","",発注書!C684)</f>
        <v/>
      </c>
      <c r="K678" s="78"/>
      <c r="L678" s="78"/>
      <c r="M678" s="78"/>
      <c r="N678" s="78"/>
    </row>
    <row r="679" spans="1:14" ht="20.149999999999999" customHeight="1" x14ac:dyDescent="0.55000000000000004">
      <c r="A679" s="76" t="e">
        <f t="shared" ref="A679" si="346">A677+1</f>
        <v>#REF!</v>
      </c>
      <c r="B679" s="50">
        <v>1</v>
      </c>
      <c r="C679" s="77"/>
      <c r="D679" s="78"/>
      <c r="E679" s="78" t="str">
        <f>IF(発注書!E685="","",発注書!B685)</f>
        <v/>
      </c>
      <c r="F679" s="79" t="str">
        <f>IF(J679="","",VLOOKUP(J679,商品マスタ!$F:$G,2,FALSE))</f>
        <v/>
      </c>
      <c r="G679" s="80" t="str">
        <f>IF(F679="","",VLOOKUP(F679,商品マスタ!$G:$H,2,FALSE))</f>
        <v/>
      </c>
      <c r="H679" s="81" t="str">
        <f t="shared" si="328"/>
        <v/>
      </c>
      <c r="I679" s="82" t="str">
        <f>IF(発注書!E685="","",発注書!E685)</f>
        <v/>
      </c>
      <c r="J679" s="78" t="str">
        <f>IF(発注書!E685="","",発注書!C685)</f>
        <v/>
      </c>
      <c r="K679" s="78"/>
      <c r="L679" s="78"/>
      <c r="M679" s="78"/>
      <c r="N679" s="78"/>
    </row>
    <row r="680" spans="1:14" ht="20.149999999999999" customHeight="1" x14ac:dyDescent="0.55000000000000004">
      <c r="B680" s="50">
        <v>2</v>
      </c>
      <c r="C680" s="77"/>
      <c r="D680" s="78"/>
      <c r="E680" s="78" t="str">
        <f>IF(発注書!E686="","",発注書!B686)</f>
        <v/>
      </c>
      <c r="F680" s="79" t="str">
        <f>IF(J680="","",VLOOKUP(J680,商品マスタ!$F:$G,2,FALSE))</f>
        <v/>
      </c>
      <c r="G680" s="80" t="str">
        <f>IF(F680="","",VLOOKUP(F680,商品マスタ!$G:$H,2,FALSE))</f>
        <v/>
      </c>
      <c r="H680" s="81" t="str">
        <f t="shared" si="328"/>
        <v/>
      </c>
      <c r="I680" s="82" t="str">
        <f>IF(発注書!E686="","",発注書!E686)</f>
        <v/>
      </c>
      <c r="J680" s="78" t="str">
        <f>IF(発注書!E686="","",発注書!C686)</f>
        <v/>
      </c>
      <c r="K680" s="78"/>
      <c r="L680" s="78"/>
      <c r="M680" s="78"/>
      <c r="N680" s="78"/>
    </row>
    <row r="681" spans="1:14" ht="20.149999999999999" customHeight="1" x14ac:dyDescent="0.55000000000000004">
      <c r="A681" s="76" t="e">
        <f t="shared" ref="A681" si="347">A679+1</f>
        <v>#REF!</v>
      </c>
      <c r="B681" s="50">
        <v>1</v>
      </c>
      <c r="C681" s="77"/>
      <c r="D681" s="78"/>
      <c r="E681" s="78" t="str">
        <f>IF(発注書!E687="","",発注書!B687)</f>
        <v/>
      </c>
      <c r="F681" s="79" t="str">
        <f>IF(J681="","",VLOOKUP(J681,商品マスタ!$F:$G,2,FALSE))</f>
        <v/>
      </c>
      <c r="G681" s="80" t="str">
        <f>IF(F681="","",VLOOKUP(F681,商品マスタ!$G:$H,2,FALSE))</f>
        <v/>
      </c>
      <c r="H681" s="81" t="str">
        <f t="shared" si="328"/>
        <v/>
      </c>
      <c r="I681" s="82" t="str">
        <f>IF(発注書!E687="","",発注書!E687)</f>
        <v/>
      </c>
      <c r="J681" s="78" t="str">
        <f>IF(発注書!E687="","",発注書!C687)</f>
        <v/>
      </c>
      <c r="K681" s="78"/>
      <c r="L681" s="78"/>
      <c r="M681" s="78"/>
      <c r="N681" s="78"/>
    </row>
    <row r="682" spans="1:14" ht="20.149999999999999" customHeight="1" x14ac:dyDescent="0.55000000000000004">
      <c r="B682" s="50">
        <v>2</v>
      </c>
      <c r="C682" s="77"/>
      <c r="D682" s="78"/>
      <c r="E682" s="78" t="str">
        <f>IF(発注書!E688="","",発注書!B688)</f>
        <v/>
      </c>
      <c r="F682" s="79" t="str">
        <f>IF(J682="","",VLOOKUP(J682,商品マスタ!$F:$G,2,FALSE))</f>
        <v/>
      </c>
      <c r="G682" s="80" t="str">
        <f>IF(F682="","",VLOOKUP(F682,商品マスタ!$G:$H,2,FALSE))</f>
        <v/>
      </c>
      <c r="H682" s="81" t="str">
        <f t="shared" si="328"/>
        <v/>
      </c>
      <c r="I682" s="82" t="str">
        <f>IF(発注書!E688="","",発注書!E688)</f>
        <v/>
      </c>
      <c r="J682" s="78" t="str">
        <f>IF(発注書!E688="","",発注書!C688)</f>
        <v/>
      </c>
      <c r="K682" s="78"/>
      <c r="L682" s="78"/>
      <c r="M682" s="78"/>
      <c r="N682" s="78"/>
    </row>
    <row r="683" spans="1:14" ht="20.149999999999999" customHeight="1" x14ac:dyDescent="0.55000000000000004">
      <c r="A683" s="76" t="e">
        <f t="shared" ref="A683" si="348">A681+1</f>
        <v>#REF!</v>
      </c>
      <c r="B683" s="50">
        <v>1</v>
      </c>
      <c r="C683" s="77"/>
      <c r="D683" s="78"/>
      <c r="E683" s="78" t="str">
        <f>IF(発注書!E689="","",発注書!B689)</f>
        <v/>
      </c>
      <c r="F683" s="79" t="str">
        <f>IF(J683="","",VLOOKUP(J683,商品マスタ!$F:$G,2,FALSE))</f>
        <v/>
      </c>
      <c r="G683" s="80" t="str">
        <f>IF(F683="","",VLOOKUP(F683,商品マスタ!$G:$H,2,FALSE))</f>
        <v/>
      </c>
      <c r="H683" s="81" t="str">
        <f t="shared" si="328"/>
        <v/>
      </c>
      <c r="I683" s="82" t="str">
        <f>IF(発注書!E689="","",発注書!E689)</f>
        <v/>
      </c>
      <c r="J683" s="78" t="str">
        <f>IF(発注書!E689="","",発注書!C689)</f>
        <v/>
      </c>
      <c r="K683" s="78"/>
      <c r="L683" s="78"/>
      <c r="M683" s="78"/>
      <c r="N683" s="78"/>
    </row>
    <row r="684" spans="1:14" ht="20.149999999999999" customHeight="1" x14ac:dyDescent="0.55000000000000004">
      <c r="B684" s="50">
        <v>2</v>
      </c>
      <c r="C684" s="77"/>
      <c r="D684" s="78"/>
      <c r="E684" s="78" t="str">
        <f>IF(発注書!E690="","",発注書!B690)</f>
        <v/>
      </c>
      <c r="F684" s="79" t="str">
        <f>IF(J684="","",VLOOKUP(J684,商品マスタ!$F:$G,2,FALSE))</f>
        <v/>
      </c>
      <c r="G684" s="80" t="str">
        <f>IF(F684="","",VLOOKUP(F684,商品マスタ!$G:$H,2,FALSE))</f>
        <v/>
      </c>
      <c r="H684" s="81" t="str">
        <f t="shared" si="328"/>
        <v/>
      </c>
      <c r="I684" s="82" t="str">
        <f>IF(発注書!E690="","",発注書!E690)</f>
        <v/>
      </c>
      <c r="J684" s="78" t="str">
        <f>IF(発注書!E690="","",発注書!C690)</f>
        <v/>
      </c>
      <c r="K684" s="78"/>
      <c r="L684" s="78"/>
      <c r="M684" s="78"/>
      <c r="N684" s="78"/>
    </row>
    <row r="685" spans="1:14" ht="20.149999999999999" customHeight="1" x14ac:dyDescent="0.55000000000000004">
      <c r="A685" s="76" t="e">
        <f t="shared" ref="A685" si="349">A683+1</f>
        <v>#REF!</v>
      </c>
      <c r="B685" s="50">
        <v>1</v>
      </c>
      <c r="C685" s="77"/>
      <c r="D685" s="78"/>
      <c r="E685" s="78" t="str">
        <f>IF(発注書!E691="","",発注書!B691)</f>
        <v/>
      </c>
      <c r="F685" s="79" t="str">
        <f>IF(J685="","",VLOOKUP(J685,商品マスタ!$F:$G,2,FALSE))</f>
        <v/>
      </c>
      <c r="G685" s="80" t="str">
        <f>IF(F685="","",VLOOKUP(F685,商品マスタ!$G:$H,2,FALSE))</f>
        <v/>
      </c>
      <c r="H685" s="81" t="str">
        <f t="shared" si="328"/>
        <v/>
      </c>
      <c r="I685" s="82" t="str">
        <f>IF(発注書!E691="","",発注書!E691)</f>
        <v/>
      </c>
      <c r="J685" s="78" t="str">
        <f>IF(発注書!E691="","",発注書!C691)</f>
        <v/>
      </c>
      <c r="K685" s="78"/>
      <c r="L685" s="78"/>
      <c r="M685" s="78"/>
      <c r="N685" s="78"/>
    </row>
    <row r="686" spans="1:14" ht="20.149999999999999" customHeight="1" x14ac:dyDescent="0.55000000000000004">
      <c r="B686" s="50">
        <v>2</v>
      </c>
      <c r="C686" s="77"/>
      <c r="D686" s="78"/>
      <c r="E686" s="78" t="str">
        <f>IF(発注書!E692="","",発注書!B692)</f>
        <v/>
      </c>
      <c r="F686" s="79" t="str">
        <f>IF(J686="","",VLOOKUP(J686,商品マスタ!$F:$G,2,FALSE))</f>
        <v/>
      </c>
      <c r="G686" s="80" t="str">
        <f>IF(F686="","",VLOOKUP(F686,商品マスタ!$G:$H,2,FALSE))</f>
        <v/>
      </c>
      <c r="H686" s="81" t="str">
        <f t="shared" si="328"/>
        <v/>
      </c>
      <c r="I686" s="82" t="str">
        <f>IF(発注書!E692="","",発注書!E692)</f>
        <v/>
      </c>
      <c r="J686" s="78" t="str">
        <f>IF(発注書!E692="","",発注書!C692)</f>
        <v/>
      </c>
      <c r="K686" s="78"/>
      <c r="L686" s="78"/>
      <c r="M686" s="78"/>
      <c r="N686" s="78"/>
    </row>
    <row r="687" spans="1:14" ht="20.149999999999999" customHeight="1" x14ac:dyDescent="0.55000000000000004">
      <c r="A687" s="76" t="e">
        <f t="shared" ref="A687" si="350">A685+1</f>
        <v>#REF!</v>
      </c>
      <c r="B687" s="50">
        <v>1</v>
      </c>
      <c r="C687" s="77"/>
      <c r="D687" s="78"/>
      <c r="E687" s="78" t="str">
        <f>IF(発注書!E693="","",発注書!B693)</f>
        <v/>
      </c>
      <c r="F687" s="79" t="str">
        <f>IF(J687="","",VLOOKUP(J687,商品マスタ!$F:$G,2,FALSE))</f>
        <v/>
      </c>
      <c r="G687" s="80" t="str">
        <f>IF(F687="","",VLOOKUP(F687,商品マスタ!$G:$H,2,FALSE))</f>
        <v/>
      </c>
      <c r="H687" s="81" t="str">
        <f t="shared" si="328"/>
        <v/>
      </c>
      <c r="I687" s="82" t="str">
        <f>IF(発注書!E693="","",発注書!E693)</f>
        <v/>
      </c>
      <c r="J687" s="78" t="str">
        <f>IF(発注書!E693="","",発注書!C693)</f>
        <v/>
      </c>
      <c r="K687" s="78"/>
      <c r="L687" s="78"/>
      <c r="M687" s="78"/>
      <c r="N687" s="78"/>
    </row>
    <row r="688" spans="1:14" ht="20.149999999999999" customHeight="1" x14ac:dyDescent="0.55000000000000004">
      <c r="B688" s="50">
        <v>2</v>
      </c>
      <c r="C688" s="77"/>
      <c r="D688" s="78"/>
      <c r="E688" s="78" t="str">
        <f>IF(発注書!E694="","",発注書!B694)</f>
        <v/>
      </c>
      <c r="F688" s="79" t="str">
        <f>IF(J688="","",VLOOKUP(J688,商品マスタ!$F:$G,2,FALSE))</f>
        <v/>
      </c>
      <c r="G688" s="80" t="str">
        <f>IF(F688="","",VLOOKUP(F688,商品マスタ!$G:$H,2,FALSE))</f>
        <v/>
      </c>
      <c r="H688" s="81" t="str">
        <f t="shared" si="328"/>
        <v/>
      </c>
      <c r="I688" s="82" t="str">
        <f>IF(発注書!E694="","",発注書!E694)</f>
        <v/>
      </c>
      <c r="J688" s="78" t="str">
        <f>IF(発注書!E694="","",発注書!C694)</f>
        <v/>
      </c>
      <c r="K688" s="78"/>
      <c r="L688" s="78"/>
      <c r="M688" s="78"/>
      <c r="N688" s="78"/>
    </row>
    <row r="689" spans="1:14" ht="20.149999999999999" customHeight="1" x14ac:dyDescent="0.55000000000000004">
      <c r="A689" s="76" t="e">
        <f t="shared" ref="A689" si="351">A687+1</f>
        <v>#REF!</v>
      </c>
      <c r="B689" s="50">
        <v>1</v>
      </c>
      <c r="C689" s="77"/>
      <c r="D689" s="78"/>
      <c r="E689" s="78" t="str">
        <f>IF(発注書!E695="","",発注書!B695)</f>
        <v/>
      </c>
      <c r="F689" s="79" t="str">
        <f>IF(J689="","",VLOOKUP(J689,商品マスタ!$F:$G,2,FALSE))</f>
        <v/>
      </c>
      <c r="G689" s="80" t="str">
        <f>IF(F689="","",VLOOKUP(F689,商品マスタ!$G:$H,2,FALSE))</f>
        <v/>
      </c>
      <c r="H689" s="81" t="str">
        <f t="shared" si="328"/>
        <v/>
      </c>
      <c r="I689" s="82" t="str">
        <f>IF(発注書!E695="","",発注書!E695)</f>
        <v/>
      </c>
      <c r="J689" s="78" t="str">
        <f>IF(発注書!E695="","",発注書!C695)</f>
        <v/>
      </c>
      <c r="K689" s="78"/>
      <c r="L689" s="78"/>
      <c r="M689" s="78"/>
      <c r="N689" s="78"/>
    </row>
    <row r="690" spans="1:14" ht="20.149999999999999" customHeight="1" x14ac:dyDescent="0.55000000000000004">
      <c r="B690" s="50">
        <v>2</v>
      </c>
      <c r="C690" s="77"/>
      <c r="D690" s="78"/>
      <c r="E690" s="78" t="str">
        <f>IF(発注書!E696="","",発注書!B696)</f>
        <v/>
      </c>
      <c r="F690" s="79" t="str">
        <f>IF(J690="","",VLOOKUP(J690,商品マスタ!$F:$G,2,FALSE))</f>
        <v/>
      </c>
      <c r="G690" s="80" t="str">
        <f>IF(F690="","",VLOOKUP(F690,商品マスタ!$G:$H,2,FALSE))</f>
        <v/>
      </c>
      <c r="H690" s="81" t="str">
        <f t="shared" si="328"/>
        <v/>
      </c>
      <c r="I690" s="82" t="str">
        <f>IF(発注書!E696="","",発注書!E696)</f>
        <v/>
      </c>
      <c r="J690" s="78" t="str">
        <f>IF(発注書!E696="","",発注書!C696)</f>
        <v/>
      </c>
      <c r="K690" s="78"/>
      <c r="L690" s="78"/>
      <c r="M690" s="78"/>
      <c r="N690" s="78"/>
    </row>
    <row r="691" spans="1:14" ht="20.149999999999999" customHeight="1" x14ac:dyDescent="0.55000000000000004">
      <c r="A691" s="76" t="e">
        <f t="shared" ref="A691" si="352">A689+1</f>
        <v>#REF!</v>
      </c>
      <c r="B691" s="50">
        <v>1</v>
      </c>
      <c r="C691" s="77"/>
      <c r="D691" s="78"/>
      <c r="E691" s="78" t="str">
        <f>IF(発注書!E697="","",発注書!B697)</f>
        <v/>
      </c>
      <c r="F691" s="79" t="str">
        <f>IF(J691="","",VLOOKUP(J691,商品マスタ!$F:$G,2,FALSE))</f>
        <v/>
      </c>
      <c r="G691" s="80" t="str">
        <f>IF(F691="","",VLOOKUP(F691,商品マスタ!$G:$H,2,FALSE))</f>
        <v/>
      </c>
      <c r="H691" s="81" t="str">
        <f t="shared" si="328"/>
        <v/>
      </c>
      <c r="I691" s="82" t="str">
        <f>IF(発注書!E697="","",発注書!E697)</f>
        <v/>
      </c>
      <c r="J691" s="78" t="str">
        <f>IF(発注書!E697="","",発注書!C697)</f>
        <v/>
      </c>
      <c r="K691" s="78"/>
      <c r="L691" s="78"/>
      <c r="M691" s="78"/>
      <c r="N691" s="78"/>
    </row>
    <row r="692" spans="1:14" ht="20.149999999999999" customHeight="1" x14ac:dyDescent="0.55000000000000004">
      <c r="B692" s="50">
        <v>2</v>
      </c>
      <c r="C692" s="77"/>
      <c r="D692" s="78"/>
      <c r="E692" s="78" t="str">
        <f>IF(発注書!E698="","",発注書!B698)</f>
        <v/>
      </c>
      <c r="F692" s="79" t="str">
        <f>IF(J692="","",VLOOKUP(J692,商品マスタ!$F:$G,2,FALSE))</f>
        <v/>
      </c>
      <c r="G692" s="80" t="str">
        <f>IF(F692="","",VLOOKUP(F692,商品マスタ!$G:$H,2,FALSE))</f>
        <v/>
      </c>
      <c r="H692" s="81" t="str">
        <f t="shared" si="328"/>
        <v/>
      </c>
      <c r="I692" s="82" t="str">
        <f>IF(発注書!E698="","",発注書!E698)</f>
        <v/>
      </c>
      <c r="J692" s="78" t="str">
        <f>IF(発注書!E698="","",発注書!C698)</f>
        <v/>
      </c>
      <c r="K692" s="78"/>
      <c r="L692" s="78"/>
      <c r="M692" s="78"/>
      <c r="N692" s="78"/>
    </row>
    <row r="693" spans="1:14" ht="20.149999999999999" customHeight="1" x14ac:dyDescent="0.55000000000000004">
      <c r="A693" s="76" t="e">
        <f t="shared" ref="A693" si="353">A691+1</f>
        <v>#REF!</v>
      </c>
      <c r="B693" s="50">
        <v>1</v>
      </c>
      <c r="C693" s="77"/>
      <c r="D693" s="78"/>
      <c r="E693" s="78" t="str">
        <f>IF(発注書!E699="","",発注書!B699)</f>
        <v/>
      </c>
      <c r="F693" s="79" t="str">
        <f>IF(J693="","",VLOOKUP(J693,商品マスタ!$F:$G,2,FALSE))</f>
        <v/>
      </c>
      <c r="G693" s="80" t="str">
        <f>IF(F693="","",VLOOKUP(F693,商品マスタ!$G:$H,2,FALSE))</f>
        <v/>
      </c>
      <c r="H693" s="81" t="str">
        <f t="shared" si="328"/>
        <v/>
      </c>
      <c r="I693" s="82" t="str">
        <f>IF(発注書!E699="","",発注書!E699)</f>
        <v/>
      </c>
      <c r="J693" s="78" t="str">
        <f>IF(発注書!E699="","",発注書!C699)</f>
        <v/>
      </c>
      <c r="K693" s="78"/>
      <c r="L693" s="78"/>
      <c r="M693" s="78"/>
      <c r="N693" s="78"/>
    </row>
    <row r="694" spans="1:14" ht="20.149999999999999" customHeight="1" x14ac:dyDescent="0.55000000000000004">
      <c r="B694" s="50">
        <v>2</v>
      </c>
      <c r="C694" s="77"/>
      <c r="D694" s="78"/>
      <c r="E694" s="78" t="str">
        <f>IF(発注書!E700="","",発注書!B700)</f>
        <v/>
      </c>
      <c r="F694" s="79" t="str">
        <f>IF(J694="","",VLOOKUP(J694,商品マスタ!$F:$G,2,FALSE))</f>
        <v/>
      </c>
      <c r="G694" s="80" t="str">
        <f>IF(F694="","",VLOOKUP(F694,商品マスタ!$G:$H,2,FALSE))</f>
        <v/>
      </c>
      <c r="H694" s="81" t="str">
        <f t="shared" si="328"/>
        <v/>
      </c>
      <c r="I694" s="82" t="str">
        <f>IF(発注書!E700="","",発注書!E700)</f>
        <v/>
      </c>
      <c r="J694" s="78" t="str">
        <f>IF(発注書!E700="","",発注書!C700)</f>
        <v/>
      </c>
      <c r="K694" s="78"/>
      <c r="L694" s="78"/>
      <c r="M694" s="78"/>
      <c r="N694" s="78"/>
    </row>
    <row r="695" spans="1:14" ht="20.149999999999999" customHeight="1" x14ac:dyDescent="0.55000000000000004">
      <c r="A695" s="76" t="e">
        <f t="shared" ref="A695" si="354">A693+1</f>
        <v>#REF!</v>
      </c>
      <c r="B695" s="50">
        <v>1</v>
      </c>
      <c r="C695" s="77"/>
      <c r="D695" s="78"/>
      <c r="E695" s="78" t="str">
        <f>IF(発注書!E701="","",発注書!B701)</f>
        <v/>
      </c>
      <c r="F695" s="79" t="str">
        <f>IF(J695="","",VLOOKUP(J695,商品マスタ!$F:$G,2,FALSE))</f>
        <v/>
      </c>
      <c r="G695" s="80" t="str">
        <f>IF(F695="","",VLOOKUP(F695,商品マスタ!$G:$H,2,FALSE))</f>
        <v/>
      </c>
      <c r="H695" s="81" t="str">
        <f t="shared" si="328"/>
        <v/>
      </c>
      <c r="I695" s="82" t="str">
        <f>IF(発注書!E701="","",発注書!E701)</f>
        <v/>
      </c>
      <c r="J695" s="78" t="str">
        <f>IF(発注書!E701="","",発注書!C701)</f>
        <v/>
      </c>
      <c r="K695" s="78"/>
      <c r="L695" s="78"/>
      <c r="M695" s="78"/>
      <c r="N695" s="78"/>
    </row>
    <row r="696" spans="1:14" ht="20.149999999999999" customHeight="1" x14ac:dyDescent="0.55000000000000004">
      <c r="B696" s="50">
        <v>2</v>
      </c>
      <c r="C696" s="77"/>
      <c r="D696" s="78"/>
      <c r="E696" s="78" t="str">
        <f>IF(発注書!E702="","",発注書!B702)</f>
        <v/>
      </c>
      <c r="F696" s="79" t="str">
        <f>IF(J696="","",VLOOKUP(J696,商品マスタ!$F:$G,2,FALSE))</f>
        <v/>
      </c>
      <c r="G696" s="80" t="str">
        <f>IF(F696="","",VLOOKUP(F696,商品マスタ!$G:$H,2,FALSE))</f>
        <v/>
      </c>
      <c r="H696" s="81" t="str">
        <f t="shared" si="328"/>
        <v/>
      </c>
      <c r="I696" s="82" t="str">
        <f>IF(発注書!E702="","",発注書!E702)</f>
        <v/>
      </c>
      <c r="J696" s="78" t="str">
        <f>IF(発注書!E702="","",発注書!C702)</f>
        <v/>
      </c>
      <c r="K696" s="78"/>
      <c r="L696" s="78"/>
      <c r="M696" s="78"/>
      <c r="N696" s="78"/>
    </row>
    <row r="697" spans="1:14" ht="20.149999999999999" customHeight="1" x14ac:dyDescent="0.55000000000000004">
      <c r="A697" s="76" t="e">
        <f t="shared" ref="A697" si="355">A695+1</f>
        <v>#REF!</v>
      </c>
      <c r="B697" s="50">
        <v>1</v>
      </c>
      <c r="C697" s="77"/>
      <c r="D697" s="78"/>
      <c r="E697" s="78" t="str">
        <f>IF(発注書!E703="","",発注書!B703)</f>
        <v/>
      </c>
      <c r="F697" s="79" t="str">
        <f>IF(J697="","",VLOOKUP(J697,商品マスタ!$F:$G,2,FALSE))</f>
        <v/>
      </c>
      <c r="G697" s="80" t="str">
        <f>IF(F697="","",VLOOKUP(F697,商品マスタ!$G:$H,2,FALSE))</f>
        <v/>
      </c>
      <c r="H697" s="81" t="str">
        <f t="shared" si="328"/>
        <v/>
      </c>
      <c r="I697" s="82" t="str">
        <f>IF(発注書!E703="","",発注書!E703)</f>
        <v/>
      </c>
      <c r="J697" s="78" t="str">
        <f>IF(発注書!E703="","",発注書!C703)</f>
        <v/>
      </c>
      <c r="K697" s="78"/>
      <c r="L697" s="78"/>
      <c r="M697" s="78"/>
      <c r="N697" s="78"/>
    </row>
    <row r="698" spans="1:14" ht="20.149999999999999" customHeight="1" x14ac:dyDescent="0.55000000000000004">
      <c r="B698" s="50">
        <v>2</v>
      </c>
      <c r="C698" s="77"/>
      <c r="D698" s="78"/>
      <c r="E698" s="78" t="str">
        <f>IF(発注書!E704="","",発注書!B704)</f>
        <v/>
      </c>
      <c r="F698" s="79" t="str">
        <f>IF(J698="","",VLOOKUP(J698,商品マスタ!$F:$G,2,FALSE))</f>
        <v/>
      </c>
      <c r="G698" s="80" t="str">
        <f>IF(F698="","",VLOOKUP(F698,商品マスタ!$G:$H,2,FALSE))</f>
        <v/>
      </c>
      <c r="H698" s="81" t="str">
        <f t="shared" si="328"/>
        <v/>
      </c>
      <c r="I698" s="82" t="str">
        <f>IF(発注書!E704="","",発注書!E704)</f>
        <v/>
      </c>
      <c r="J698" s="78" t="str">
        <f>IF(発注書!E704="","",発注書!C704)</f>
        <v/>
      </c>
      <c r="K698" s="78"/>
      <c r="L698" s="78"/>
      <c r="M698" s="78"/>
      <c r="N698" s="78"/>
    </row>
    <row r="699" spans="1:14" ht="20.149999999999999" customHeight="1" x14ac:dyDescent="0.55000000000000004">
      <c r="A699" s="76" t="e">
        <f t="shared" ref="A699" si="356">A697+1</f>
        <v>#REF!</v>
      </c>
      <c r="B699" s="50">
        <v>1</v>
      </c>
      <c r="C699" s="77"/>
      <c r="D699" s="78"/>
      <c r="E699" s="78" t="str">
        <f>IF(発注書!E705="","",発注書!B705)</f>
        <v/>
      </c>
      <c r="F699" s="79" t="str">
        <f>IF(J699="","",VLOOKUP(J699,商品マスタ!$F:$G,2,FALSE))</f>
        <v/>
      </c>
      <c r="G699" s="80" t="str">
        <f>IF(F699="","",VLOOKUP(F699,商品マスタ!$G:$H,2,FALSE))</f>
        <v/>
      </c>
      <c r="H699" s="81" t="str">
        <f t="shared" si="328"/>
        <v/>
      </c>
      <c r="I699" s="82" t="str">
        <f>IF(発注書!E705="","",発注書!E705)</f>
        <v/>
      </c>
      <c r="J699" s="78" t="str">
        <f>IF(発注書!E705="","",発注書!C705)</f>
        <v/>
      </c>
      <c r="K699" s="78"/>
      <c r="L699" s="78"/>
      <c r="M699" s="78"/>
      <c r="N699" s="78"/>
    </row>
    <row r="700" spans="1:14" ht="20.149999999999999" customHeight="1" x14ac:dyDescent="0.55000000000000004">
      <c r="B700" s="50">
        <v>2</v>
      </c>
      <c r="C700" s="77"/>
      <c r="D700" s="78"/>
      <c r="E700" s="78" t="str">
        <f>IF(発注書!E706="","",発注書!B706)</f>
        <v/>
      </c>
      <c r="F700" s="79" t="str">
        <f>IF(J700="","",VLOOKUP(J700,商品マスタ!$F:$G,2,FALSE))</f>
        <v/>
      </c>
      <c r="G700" s="80" t="str">
        <f>IF(F700="","",VLOOKUP(F700,商品マスタ!$G:$H,2,FALSE))</f>
        <v/>
      </c>
      <c r="H700" s="81" t="str">
        <f t="shared" si="328"/>
        <v/>
      </c>
      <c r="I700" s="82" t="str">
        <f>IF(発注書!E706="","",発注書!E706)</f>
        <v/>
      </c>
      <c r="J700" s="78" t="str">
        <f>IF(発注書!E706="","",発注書!C706)</f>
        <v/>
      </c>
      <c r="K700" s="78"/>
      <c r="L700" s="78"/>
      <c r="M700" s="78"/>
      <c r="N700" s="78"/>
    </row>
    <row r="701" spans="1:14" ht="20.149999999999999" customHeight="1" x14ac:dyDescent="0.55000000000000004">
      <c r="A701" s="76" t="e">
        <f t="shared" ref="A701" si="357">A699+1</f>
        <v>#REF!</v>
      </c>
      <c r="B701" s="50">
        <v>1</v>
      </c>
      <c r="C701" s="77"/>
      <c r="D701" s="78"/>
      <c r="E701" s="78" t="str">
        <f>IF(発注書!E707="","",発注書!B707)</f>
        <v/>
      </c>
      <c r="F701" s="79" t="str">
        <f>IF(J701="","",VLOOKUP(J701,商品マスタ!$F:$G,2,FALSE))</f>
        <v/>
      </c>
      <c r="G701" s="80" t="str">
        <f>IF(F701="","",VLOOKUP(F701,商品マスタ!$G:$H,2,FALSE))</f>
        <v/>
      </c>
      <c r="H701" s="81" t="str">
        <f t="shared" si="328"/>
        <v/>
      </c>
      <c r="I701" s="82" t="str">
        <f>IF(発注書!E707="","",発注書!E707)</f>
        <v/>
      </c>
      <c r="J701" s="78" t="str">
        <f>IF(発注書!E707="","",発注書!C707)</f>
        <v/>
      </c>
      <c r="K701" s="78"/>
      <c r="L701" s="78"/>
      <c r="M701" s="78"/>
      <c r="N701" s="78"/>
    </row>
    <row r="702" spans="1:14" ht="20.149999999999999" customHeight="1" x14ac:dyDescent="0.55000000000000004">
      <c r="B702" s="50">
        <v>2</v>
      </c>
      <c r="C702" s="77"/>
      <c r="D702" s="78"/>
      <c r="E702" s="78" t="str">
        <f>IF(発注書!E708="","",発注書!B708)</f>
        <v/>
      </c>
      <c r="F702" s="79" t="str">
        <f>IF(J702="","",VLOOKUP(J702,商品マスタ!$F:$G,2,FALSE))</f>
        <v/>
      </c>
      <c r="G702" s="80" t="str">
        <f>IF(F702="","",VLOOKUP(F702,商品マスタ!$G:$H,2,FALSE))</f>
        <v/>
      </c>
      <c r="H702" s="81" t="str">
        <f t="shared" si="328"/>
        <v/>
      </c>
      <c r="I702" s="82" t="str">
        <f>IF(発注書!E708="","",発注書!E708)</f>
        <v/>
      </c>
      <c r="J702" s="78" t="str">
        <f>IF(発注書!E708="","",発注書!C708)</f>
        <v/>
      </c>
      <c r="K702" s="78"/>
      <c r="L702" s="78"/>
      <c r="M702" s="78"/>
      <c r="N702" s="78"/>
    </row>
    <row r="703" spans="1:14" ht="20.149999999999999" customHeight="1" x14ac:dyDescent="0.55000000000000004">
      <c r="A703" s="76" t="e">
        <f t="shared" ref="A703" si="358">A701+1</f>
        <v>#REF!</v>
      </c>
      <c r="B703" s="50">
        <v>1</v>
      </c>
      <c r="C703" s="77"/>
      <c r="D703" s="78"/>
      <c r="E703" s="78" t="str">
        <f>IF(発注書!E709="","",発注書!B709)</f>
        <v/>
      </c>
      <c r="F703" s="79" t="str">
        <f>IF(J703="","",VLOOKUP(J703,商品マスタ!$F:$G,2,FALSE))</f>
        <v/>
      </c>
      <c r="G703" s="80" t="str">
        <f>IF(F703="","",VLOOKUP(F703,商品マスタ!$G:$H,2,FALSE))</f>
        <v/>
      </c>
      <c r="H703" s="81" t="str">
        <f t="shared" si="328"/>
        <v/>
      </c>
      <c r="I703" s="82" t="str">
        <f>IF(発注書!E709="","",発注書!E709)</f>
        <v/>
      </c>
      <c r="J703" s="78" t="str">
        <f>IF(発注書!E709="","",発注書!C709)</f>
        <v/>
      </c>
      <c r="K703" s="78"/>
      <c r="L703" s="78"/>
      <c r="M703" s="78"/>
      <c r="N703" s="78"/>
    </row>
    <row r="704" spans="1:14" ht="20.149999999999999" customHeight="1" x14ac:dyDescent="0.55000000000000004">
      <c r="B704" s="50">
        <v>2</v>
      </c>
      <c r="C704" s="77"/>
      <c r="D704" s="78"/>
      <c r="E704" s="78" t="str">
        <f>IF(発注書!E710="","",発注書!B710)</f>
        <v/>
      </c>
      <c r="F704" s="79" t="str">
        <f>IF(J704="","",VLOOKUP(J704,商品マスタ!$F:$G,2,FALSE))</f>
        <v/>
      </c>
      <c r="G704" s="80" t="str">
        <f>IF(F704="","",VLOOKUP(F704,商品マスタ!$G:$H,2,FALSE))</f>
        <v/>
      </c>
      <c r="H704" s="81" t="str">
        <f t="shared" si="328"/>
        <v/>
      </c>
      <c r="I704" s="82" t="str">
        <f>IF(発注書!E710="","",発注書!E710)</f>
        <v/>
      </c>
      <c r="J704" s="78" t="str">
        <f>IF(発注書!E710="","",発注書!C710)</f>
        <v/>
      </c>
      <c r="K704" s="78"/>
      <c r="L704" s="78"/>
      <c r="M704" s="78"/>
      <c r="N704" s="78"/>
    </row>
    <row r="705" spans="1:14" ht="20.149999999999999" customHeight="1" x14ac:dyDescent="0.55000000000000004">
      <c r="A705" s="76" t="e">
        <f t="shared" ref="A705" si="359">A703+1</f>
        <v>#REF!</v>
      </c>
      <c r="B705" s="50">
        <v>1</v>
      </c>
      <c r="C705" s="77"/>
      <c r="D705" s="78"/>
      <c r="E705" s="78" t="str">
        <f>IF(発注書!E711="","",発注書!B711)</f>
        <v/>
      </c>
      <c r="F705" s="79" t="str">
        <f>IF(J705="","",VLOOKUP(J705,商品マスタ!$F:$G,2,FALSE))</f>
        <v/>
      </c>
      <c r="G705" s="80" t="str">
        <f>IF(F705="","",VLOOKUP(F705,商品マスタ!$G:$H,2,FALSE))</f>
        <v/>
      </c>
      <c r="H705" s="81" t="str">
        <f t="shared" si="328"/>
        <v/>
      </c>
      <c r="I705" s="82" t="str">
        <f>IF(発注書!E711="","",発注書!E711)</f>
        <v/>
      </c>
      <c r="J705" s="78" t="str">
        <f>IF(発注書!E711="","",発注書!C711)</f>
        <v/>
      </c>
      <c r="K705" s="78"/>
      <c r="L705" s="78"/>
      <c r="M705" s="78"/>
      <c r="N705" s="78"/>
    </row>
    <row r="706" spans="1:14" ht="20.149999999999999" customHeight="1" x14ac:dyDescent="0.55000000000000004">
      <c r="B706" s="50">
        <v>2</v>
      </c>
      <c r="C706" s="77"/>
      <c r="D706" s="78"/>
      <c r="E706" s="78" t="str">
        <f>IF(発注書!E712="","",発注書!B712)</f>
        <v/>
      </c>
      <c r="F706" s="79" t="str">
        <f>IF(J706="","",VLOOKUP(J706,商品マスタ!$F:$G,2,FALSE))</f>
        <v/>
      </c>
      <c r="G706" s="80" t="str">
        <f>IF(F706="","",VLOOKUP(F706,商品マスタ!$G:$H,2,FALSE))</f>
        <v/>
      </c>
      <c r="H706" s="81" t="str">
        <f t="shared" si="328"/>
        <v/>
      </c>
      <c r="I706" s="82" t="str">
        <f>IF(発注書!E712="","",発注書!E712)</f>
        <v/>
      </c>
      <c r="J706" s="78" t="str">
        <f>IF(発注書!E712="","",発注書!C712)</f>
        <v/>
      </c>
      <c r="K706" s="78"/>
      <c r="L706" s="78"/>
      <c r="M706" s="78"/>
      <c r="N706" s="78"/>
    </row>
    <row r="707" spans="1:14" ht="20.149999999999999" customHeight="1" x14ac:dyDescent="0.55000000000000004">
      <c r="A707" s="76" t="e">
        <f t="shared" ref="A707" si="360">A705+1</f>
        <v>#REF!</v>
      </c>
      <c r="B707" s="50">
        <v>1</v>
      </c>
      <c r="C707" s="77"/>
      <c r="D707" s="78"/>
      <c r="E707" s="78" t="str">
        <f>IF(発注書!E713="","",発注書!B713)</f>
        <v/>
      </c>
      <c r="F707" s="79" t="str">
        <f>IF(J707="","",VLOOKUP(J707,商品マスタ!$F:$G,2,FALSE))</f>
        <v/>
      </c>
      <c r="G707" s="80" t="str">
        <f>IF(F707="","",VLOOKUP(F707,商品マスタ!$G:$H,2,FALSE))</f>
        <v/>
      </c>
      <c r="H707" s="81" t="str">
        <f t="shared" si="328"/>
        <v/>
      </c>
      <c r="I707" s="82" t="str">
        <f>IF(発注書!E713="","",発注書!E713)</f>
        <v/>
      </c>
      <c r="J707" s="78" t="str">
        <f>IF(発注書!E713="","",発注書!C713)</f>
        <v/>
      </c>
      <c r="K707" s="78"/>
      <c r="L707" s="78"/>
      <c r="M707" s="78"/>
      <c r="N707" s="78"/>
    </row>
    <row r="708" spans="1:14" ht="20.149999999999999" customHeight="1" x14ac:dyDescent="0.55000000000000004">
      <c r="B708" s="50">
        <v>2</v>
      </c>
      <c r="C708" s="77"/>
      <c r="D708" s="78"/>
      <c r="E708" s="78" t="str">
        <f>IF(発注書!E714="","",発注書!B714)</f>
        <v/>
      </c>
      <c r="F708" s="79" t="str">
        <f>IF(J708="","",VLOOKUP(J708,商品マスタ!$F:$G,2,FALSE))</f>
        <v/>
      </c>
      <c r="G708" s="80" t="str">
        <f>IF(F708="","",VLOOKUP(F708,商品マスタ!$G:$H,2,FALSE))</f>
        <v/>
      </c>
      <c r="H708" s="81" t="str">
        <f t="shared" ref="H708:H771" si="361">IF(E708="","",IF(E708="",LEN(SUBSTITUTE(D708," ","")),LEN(SUBSTITUTE(E708," ",""))))</f>
        <v/>
      </c>
      <c r="I708" s="82" t="str">
        <f>IF(発注書!E714="","",発注書!E714)</f>
        <v/>
      </c>
      <c r="J708" s="78" t="str">
        <f>IF(発注書!E714="","",発注書!C714)</f>
        <v/>
      </c>
      <c r="K708" s="78"/>
      <c r="L708" s="78"/>
      <c r="M708" s="78"/>
      <c r="N708" s="78"/>
    </row>
    <row r="709" spans="1:14" ht="20.149999999999999" customHeight="1" x14ac:dyDescent="0.55000000000000004">
      <c r="A709" s="76" t="e">
        <f t="shared" ref="A709" si="362">A707+1</f>
        <v>#REF!</v>
      </c>
      <c r="B709" s="50">
        <v>1</v>
      </c>
      <c r="C709" s="77"/>
      <c r="D709" s="78"/>
      <c r="E709" s="78" t="str">
        <f>IF(発注書!E715="","",発注書!B715)</f>
        <v/>
      </c>
      <c r="F709" s="79" t="str">
        <f>IF(J709="","",VLOOKUP(J709,商品マスタ!$F:$G,2,FALSE))</f>
        <v/>
      </c>
      <c r="G709" s="80" t="str">
        <f>IF(F709="","",VLOOKUP(F709,商品マスタ!$G:$H,2,FALSE))</f>
        <v/>
      </c>
      <c r="H709" s="81" t="str">
        <f t="shared" si="361"/>
        <v/>
      </c>
      <c r="I709" s="82" t="str">
        <f>IF(発注書!E715="","",発注書!E715)</f>
        <v/>
      </c>
      <c r="J709" s="78" t="str">
        <f>IF(発注書!E715="","",発注書!C715)</f>
        <v/>
      </c>
      <c r="K709" s="78"/>
      <c r="L709" s="78"/>
      <c r="M709" s="78"/>
      <c r="N709" s="78"/>
    </row>
    <row r="710" spans="1:14" ht="20.149999999999999" customHeight="1" x14ac:dyDescent="0.55000000000000004">
      <c r="B710" s="50">
        <v>2</v>
      </c>
      <c r="C710" s="77"/>
      <c r="D710" s="78"/>
      <c r="E710" s="78" t="str">
        <f>IF(発注書!E716="","",発注書!B716)</f>
        <v/>
      </c>
      <c r="F710" s="79" t="str">
        <f>IF(J710="","",VLOOKUP(J710,商品マスタ!$F:$G,2,FALSE))</f>
        <v/>
      </c>
      <c r="G710" s="80" t="str">
        <f>IF(F710="","",VLOOKUP(F710,商品マスタ!$G:$H,2,FALSE))</f>
        <v/>
      </c>
      <c r="H710" s="81" t="str">
        <f t="shared" si="361"/>
        <v/>
      </c>
      <c r="I710" s="82" t="str">
        <f>IF(発注書!E716="","",発注書!E716)</f>
        <v/>
      </c>
      <c r="J710" s="78" t="str">
        <f>IF(発注書!E716="","",発注書!C716)</f>
        <v/>
      </c>
      <c r="K710" s="78"/>
      <c r="L710" s="78"/>
      <c r="M710" s="78"/>
      <c r="N710" s="78"/>
    </row>
    <row r="711" spans="1:14" ht="20.149999999999999" customHeight="1" x14ac:dyDescent="0.55000000000000004">
      <c r="A711" s="76" t="e">
        <f t="shared" ref="A711" si="363">A709+1</f>
        <v>#REF!</v>
      </c>
      <c r="B711" s="50">
        <v>1</v>
      </c>
      <c r="C711" s="77"/>
      <c r="D711" s="78"/>
      <c r="E711" s="78" t="str">
        <f>IF(発注書!E717="","",発注書!B717)</f>
        <v/>
      </c>
      <c r="F711" s="79" t="str">
        <f>IF(J711="","",VLOOKUP(J711,商品マスタ!$F:$G,2,FALSE))</f>
        <v/>
      </c>
      <c r="G711" s="80" t="str">
        <f>IF(F711="","",VLOOKUP(F711,商品マスタ!$G:$H,2,FALSE))</f>
        <v/>
      </c>
      <c r="H711" s="81" t="str">
        <f t="shared" si="361"/>
        <v/>
      </c>
      <c r="I711" s="82" t="str">
        <f>IF(発注書!E717="","",発注書!E717)</f>
        <v/>
      </c>
      <c r="J711" s="78" t="str">
        <f>IF(発注書!E717="","",発注書!C717)</f>
        <v/>
      </c>
      <c r="K711" s="78"/>
      <c r="L711" s="78"/>
      <c r="M711" s="78"/>
      <c r="N711" s="78"/>
    </row>
    <row r="712" spans="1:14" ht="20.149999999999999" customHeight="1" x14ac:dyDescent="0.55000000000000004">
      <c r="B712" s="50">
        <v>2</v>
      </c>
      <c r="C712" s="77"/>
      <c r="D712" s="78"/>
      <c r="E712" s="78" t="str">
        <f>IF(発注書!E718="","",発注書!B718)</f>
        <v/>
      </c>
      <c r="F712" s="79" t="str">
        <f>IF(J712="","",VLOOKUP(J712,商品マスタ!$F:$G,2,FALSE))</f>
        <v/>
      </c>
      <c r="G712" s="80" t="str">
        <f>IF(F712="","",VLOOKUP(F712,商品マスタ!$G:$H,2,FALSE))</f>
        <v/>
      </c>
      <c r="H712" s="81" t="str">
        <f t="shared" si="361"/>
        <v/>
      </c>
      <c r="I712" s="82" t="str">
        <f>IF(発注書!E718="","",発注書!E718)</f>
        <v/>
      </c>
      <c r="J712" s="78" t="str">
        <f>IF(発注書!E718="","",発注書!C718)</f>
        <v/>
      </c>
      <c r="K712" s="78"/>
      <c r="L712" s="78"/>
      <c r="M712" s="78"/>
      <c r="N712" s="78"/>
    </row>
    <row r="713" spans="1:14" ht="20.149999999999999" customHeight="1" x14ac:dyDescent="0.55000000000000004">
      <c r="A713" s="76" t="e">
        <f t="shared" ref="A713" si="364">A711+1</f>
        <v>#REF!</v>
      </c>
      <c r="B713" s="50">
        <v>1</v>
      </c>
      <c r="C713" s="77"/>
      <c r="D713" s="78"/>
      <c r="E713" s="78" t="str">
        <f>IF(発注書!E719="","",発注書!B719)</f>
        <v/>
      </c>
      <c r="F713" s="79" t="str">
        <f>IF(J713="","",VLOOKUP(J713,商品マスタ!$F:$G,2,FALSE))</f>
        <v/>
      </c>
      <c r="G713" s="80" t="str">
        <f>IF(F713="","",VLOOKUP(F713,商品マスタ!$G:$H,2,FALSE))</f>
        <v/>
      </c>
      <c r="H713" s="81" t="str">
        <f t="shared" si="361"/>
        <v/>
      </c>
      <c r="I713" s="82" t="str">
        <f>IF(発注書!E719="","",発注書!E719)</f>
        <v/>
      </c>
      <c r="J713" s="78" t="str">
        <f>IF(発注書!E719="","",発注書!C719)</f>
        <v/>
      </c>
      <c r="K713" s="78"/>
      <c r="L713" s="78"/>
      <c r="M713" s="78"/>
      <c r="N713" s="78"/>
    </row>
    <row r="714" spans="1:14" ht="20.149999999999999" customHeight="1" x14ac:dyDescent="0.55000000000000004">
      <c r="B714" s="50">
        <v>2</v>
      </c>
      <c r="C714" s="77"/>
      <c r="D714" s="78"/>
      <c r="E714" s="78" t="str">
        <f>IF(発注書!E720="","",発注書!B720)</f>
        <v/>
      </c>
      <c r="F714" s="79" t="str">
        <f>IF(J714="","",VLOOKUP(J714,商品マスタ!$F:$G,2,FALSE))</f>
        <v/>
      </c>
      <c r="G714" s="80" t="str">
        <f>IF(F714="","",VLOOKUP(F714,商品マスタ!$G:$H,2,FALSE))</f>
        <v/>
      </c>
      <c r="H714" s="81" t="str">
        <f t="shared" si="361"/>
        <v/>
      </c>
      <c r="I714" s="82" t="str">
        <f>IF(発注書!E720="","",発注書!E720)</f>
        <v/>
      </c>
      <c r="J714" s="78" t="str">
        <f>IF(発注書!E720="","",発注書!C720)</f>
        <v/>
      </c>
      <c r="K714" s="78"/>
      <c r="L714" s="78"/>
      <c r="M714" s="78"/>
      <c r="N714" s="78"/>
    </row>
    <row r="715" spans="1:14" ht="20.149999999999999" customHeight="1" x14ac:dyDescent="0.55000000000000004">
      <c r="A715" s="76" t="e">
        <f t="shared" ref="A715" si="365">A713+1</f>
        <v>#REF!</v>
      </c>
      <c r="B715" s="50">
        <v>1</v>
      </c>
      <c r="C715" s="77"/>
      <c r="D715" s="78"/>
      <c r="E715" s="78" t="str">
        <f>IF(発注書!E721="","",発注書!B721)</f>
        <v/>
      </c>
      <c r="F715" s="79" t="str">
        <f>IF(J715="","",VLOOKUP(J715,商品マスタ!$F:$G,2,FALSE))</f>
        <v/>
      </c>
      <c r="G715" s="80" t="str">
        <f>IF(F715="","",VLOOKUP(F715,商品マスタ!$G:$H,2,FALSE))</f>
        <v/>
      </c>
      <c r="H715" s="81" t="str">
        <f t="shared" si="361"/>
        <v/>
      </c>
      <c r="I715" s="82" t="str">
        <f>IF(発注書!E721="","",発注書!E721)</f>
        <v/>
      </c>
      <c r="J715" s="78" t="str">
        <f>IF(発注書!E721="","",発注書!C721)</f>
        <v/>
      </c>
      <c r="K715" s="78"/>
      <c r="L715" s="78"/>
      <c r="M715" s="78"/>
      <c r="N715" s="78"/>
    </row>
    <row r="716" spans="1:14" ht="20.149999999999999" customHeight="1" x14ac:dyDescent="0.55000000000000004">
      <c r="B716" s="50">
        <v>2</v>
      </c>
      <c r="C716" s="77"/>
      <c r="D716" s="78"/>
      <c r="E716" s="78" t="str">
        <f>IF(発注書!E722="","",発注書!B722)</f>
        <v/>
      </c>
      <c r="F716" s="79" t="str">
        <f>IF(J716="","",VLOOKUP(J716,商品マスタ!$F:$G,2,FALSE))</f>
        <v/>
      </c>
      <c r="G716" s="80" t="str">
        <f>IF(F716="","",VLOOKUP(F716,商品マスタ!$G:$H,2,FALSE))</f>
        <v/>
      </c>
      <c r="H716" s="81" t="str">
        <f t="shared" si="361"/>
        <v/>
      </c>
      <c r="I716" s="82" t="str">
        <f>IF(発注書!E722="","",発注書!E722)</f>
        <v/>
      </c>
      <c r="J716" s="78" t="str">
        <f>IF(発注書!E722="","",発注書!C722)</f>
        <v/>
      </c>
      <c r="K716" s="78"/>
      <c r="L716" s="78"/>
      <c r="M716" s="78"/>
      <c r="N716" s="78"/>
    </row>
    <row r="717" spans="1:14" ht="20.149999999999999" customHeight="1" x14ac:dyDescent="0.55000000000000004">
      <c r="A717" s="76" t="e">
        <f t="shared" ref="A717" si="366">A715+1</f>
        <v>#REF!</v>
      </c>
      <c r="B717" s="50">
        <v>1</v>
      </c>
      <c r="C717" s="77"/>
      <c r="D717" s="78"/>
      <c r="E717" s="78" t="str">
        <f>IF(発注書!E723="","",発注書!B723)</f>
        <v/>
      </c>
      <c r="F717" s="79" t="str">
        <f>IF(J717="","",VLOOKUP(J717,商品マスタ!$F:$G,2,FALSE))</f>
        <v/>
      </c>
      <c r="G717" s="80" t="str">
        <f>IF(F717="","",VLOOKUP(F717,商品マスタ!$G:$H,2,FALSE))</f>
        <v/>
      </c>
      <c r="H717" s="81" t="str">
        <f t="shared" si="361"/>
        <v/>
      </c>
      <c r="I717" s="82" t="str">
        <f>IF(発注書!E723="","",発注書!E723)</f>
        <v/>
      </c>
      <c r="J717" s="78" t="str">
        <f>IF(発注書!E723="","",発注書!C723)</f>
        <v/>
      </c>
      <c r="K717" s="78"/>
      <c r="L717" s="78"/>
      <c r="M717" s="78"/>
      <c r="N717" s="78"/>
    </row>
    <row r="718" spans="1:14" ht="20.149999999999999" customHeight="1" x14ac:dyDescent="0.55000000000000004">
      <c r="B718" s="50">
        <v>2</v>
      </c>
      <c r="C718" s="77"/>
      <c r="D718" s="78"/>
      <c r="E718" s="78" t="str">
        <f>IF(発注書!E724="","",発注書!B724)</f>
        <v/>
      </c>
      <c r="F718" s="79" t="str">
        <f>IF(J718="","",VLOOKUP(J718,商品マスタ!$F:$G,2,FALSE))</f>
        <v/>
      </c>
      <c r="G718" s="80" t="str">
        <f>IF(F718="","",VLOOKUP(F718,商品マスタ!$G:$H,2,FALSE))</f>
        <v/>
      </c>
      <c r="H718" s="81" t="str">
        <f t="shared" si="361"/>
        <v/>
      </c>
      <c r="I718" s="82" t="str">
        <f>IF(発注書!E724="","",発注書!E724)</f>
        <v/>
      </c>
      <c r="J718" s="78" t="str">
        <f>IF(発注書!E724="","",発注書!C724)</f>
        <v/>
      </c>
      <c r="K718" s="78"/>
      <c r="L718" s="78"/>
      <c r="M718" s="78"/>
      <c r="N718" s="78"/>
    </row>
    <row r="719" spans="1:14" ht="20.149999999999999" customHeight="1" x14ac:dyDescent="0.55000000000000004">
      <c r="A719" s="76" t="e">
        <f t="shared" ref="A719" si="367">A717+1</f>
        <v>#REF!</v>
      </c>
      <c r="B719" s="50">
        <v>1</v>
      </c>
      <c r="C719" s="77"/>
      <c r="D719" s="78"/>
      <c r="E719" s="78" t="str">
        <f>IF(発注書!E725="","",発注書!B725)</f>
        <v/>
      </c>
      <c r="F719" s="79" t="str">
        <f>IF(J719="","",VLOOKUP(J719,商品マスタ!$F:$G,2,FALSE))</f>
        <v/>
      </c>
      <c r="G719" s="80" t="str">
        <f>IF(F719="","",VLOOKUP(F719,商品マスタ!$G:$H,2,FALSE))</f>
        <v/>
      </c>
      <c r="H719" s="81" t="str">
        <f t="shared" si="361"/>
        <v/>
      </c>
      <c r="I719" s="82" t="str">
        <f>IF(発注書!E725="","",発注書!E725)</f>
        <v/>
      </c>
      <c r="J719" s="78" t="str">
        <f>IF(発注書!E725="","",発注書!C725)</f>
        <v/>
      </c>
      <c r="K719" s="78"/>
      <c r="L719" s="78"/>
      <c r="M719" s="78"/>
      <c r="N719" s="78"/>
    </row>
    <row r="720" spans="1:14" ht="20.149999999999999" customHeight="1" x14ac:dyDescent="0.55000000000000004">
      <c r="B720" s="50">
        <v>2</v>
      </c>
      <c r="C720" s="77"/>
      <c r="D720" s="78"/>
      <c r="E720" s="78" t="str">
        <f>IF(発注書!E726="","",発注書!B726)</f>
        <v/>
      </c>
      <c r="F720" s="79" t="str">
        <f>IF(J720="","",VLOOKUP(J720,商品マスタ!$F:$G,2,FALSE))</f>
        <v/>
      </c>
      <c r="G720" s="80" t="str">
        <f>IF(F720="","",VLOOKUP(F720,商品マスタ!$G:$H,2,FALSE))</f>
        <v/>
      </c>
      <c r="H720" s="81" t="str">
        <f t="shared" si="361"/>
        <v/>
      </c>
      <c r="I720" s="82" t="str">
        <f>IF(発注書!E726="","",発注書!E726)</f>
        <v/>
      </c>
      <c r="J720" s="78" t="str">
        <f>IF(発注書!E726="","",発注書!C726)</f>
        <v/>
      </c>
      <c r="K720" s="78"/>
      <c r="L720" s="78"/>
      <c r="M720" s="78"/>
      <c r="N720" s="78"/>
    </row>
    <row r="721" spans="1:14" ht="20.149999999999999" customHeight="1" x14ac:dyDescent="0.55000000000000004">
      <c r="A721" s="76" t="e">
        <f t="shared" ref="A721" si="368">A719+1</f>
        <v>#REF!</v>
      </c>
      <c r="B721" s="50">
        <v>1</v>
      </c>
      <c r="C721" s="77"/>
      <c r="D721" s="78"/>
      <c r="E721" s="78" t="str">
        <f>IF(発注書!E727="","",発注書!B727)</f>
        <v/>
      </c>
      <c r="F721" s="79" t="str">
        <f>IF(J721="","",VLOOKUP(J721,商品マスタ!$F:$G,2,FALSE))</f>
        <v/>
      </c>
      <c r="G721" s="80" t="str">
        <f>IF(F721="","",VLOOKUP(F721,商品マスタ!$G:$H,2,FALSE))</f>
        <v/>
      </c>
      <c r="H721" s="81" t="str">
        <f t="shared" si="361"/>
        <v/>
      </c>
      <c r="I721" s="82" t="str">
        <f>IF(発注書!E727="","",発注書!E727)</f>
        <v/>
      </c>
      <c r="J721" s="78" t="str">
        <f>IF(発注書!E727="","",発注書!C727)</f>
        <v/>
      </c>
      <c r="K721" s="78"/>
      <c r="L721" s="78"/>
      <c r="M721" s="78"/>
      <c r="N721" s="78"/>
    </row>
    <row r="722" spans="1:14" ht="20.149999999999999" customHeight="1" x14ac:dyDescent="0.55000000000000004">
      <c r="B722" s="50">
        <v>2</v>
      </c>
      <c r="C722" s="77"/>
      <c r="D722" s="78"/>
      <c r="E722" s="78" t="str">
        <f>IF(発注書!E728="","",発注書!B728)</f>
        <v/>
      </c>
      <c r="F722" s="79" t="str">
        <f>IF(J722="","",VLOOKUP(J722,商品マスタ!$F:$G,2,FALSE))</f>
        <v/>
      </c>
      <c r="G722" s="80" t="str">
        <f>IF(F722="","",VLOOKUP(F722,商品マスタ!$G:$H,2,FALSE))</f>
        <v/>
      </c>
      <c r="H722" s="81" t="str">
        <f t="shared" si="361"/>
        <v/>
      </c>
      <c r="I722" s="82" t="str">
        <f>IF(発注書!E728="","",発注書!E728)</f>
        <v/>
      </c>
      <c r="J722" s="78" t="str">
        <f>IF(発注書!E728="","",発注書!C728)</f>
        <v/>
      </c>
      <c r="K722" s="78"/>
      <c r="L722" s="78"/>
      <c r="M722" s="78"/>
      <c r="N722" s="78"/>
    </row>
    <row r="723" spans="1:14" ht="20.149999999999999" customHeight="1" x14ac:dyDescent="0.55000000000000004">
      <c r="A723" s="76" t="e">
        <f t="shared" ref="A723" si="369">A721+1</f>
        <v>#REF!</v>
      </c>
      <c r="B723" s="50">
        <v>1</v>
      </c>
      <c r="C723" s="77"/>
      <c r="D723" s="78"/>
      <c r="E723" s="78" t="str">
        <f>IF(発注書!E729="","",発注書!B729)</f>
        <v/>
      </c>
      <c r="F723" s="79" t="str">
        <f>IF(J723="","",VLOOKUP(J723,商品マスタ!$F:$G,2,FALSE))</f>
        <v/>
      </c>
      <c r="G723" s="80" t="str">
        <f>IF(F723="","",VLOOKUP(F723,商品マスタ!$G:$H,2,FALSE))</f>
        <v/>
      </c>
      <c r="H723" s="81" t="str">
        <f t="shared" si="361"/>
        <v/>
      </c>
      <c r="I723" s="82" t="str">
        <f>IF(発注書!E729="","",発注書!E729)</f>
        <v/>
      </c>
      <c r="J723" s="78" t="str">
        <f>IF(発注書!E729="","",発注書!C729)</f>
        <v/>
      </c>
      <c r="K723" s="78"/>
      <c r="L723" s="78"/>
      <c r="M723" s="78"/>
      <c r="N723" s="78"/>
    </row>
    <row r="724" spans="1:14" ht="20.149999999999999" customHeight="1" x14ac:dyDescent="0.55000000000000004">
      <c r="B724" s="50">
        <v>2</v>
      </c>
      <c r="C724" s="77"/>
      <c r="D724" s="78"/>
      <c r="E724" s="78" t="str">
        <f>IF(発注書!E730="","",発注書!B730)</f>
        <v/>
      </c>
      <c r="F724" s="79" t="str">
        <f>IF(J724="","",VLOOKUP(J724,商品マスタ!$F:$G,2,FALSE))</f>
        <v/>
      </c>
      <c r="G724" s="80" t="str">
        <f>IF(F724="","",VLOOKUP(F724,商品マスタ!$G:$H,2,FALSE))</f>
        <v/>
      </c>
      <c r="H724" s="81" t="str">
        <f t="shared" si="361"/>
        <v/>
      </c>
      <c r="I724" s="82" t="str">
        <f>IF(発注書!E730="","",発注書!E730)</f>
        <v/>
      </c>
      <c r="J724" s="78" t="str">
        <f>IF(発注書!E730="","",発注書!C730)</f>
        <v/>
      </c>
      <c r="K724" s="78"/>
      <c r="L724" s="78"/>
      <c r="M724" s="78"/>
      <c r="N724" s="78"/>
    </row>
    <row r="725" spans="1:14" ht="20.149999999999999" customHeight="1" x14ac:dyDescent="0.55000000000000004">
      <c r="A725" s="76" t="e">
        <f t="shared" ref="A725" si="370">A723+1</f>
        <v>#REF!</v>
      </c>
      <c r="B725" s="50">
        <v>1</v>
      </c>
      <c r="C725" s="77"/>
      <c r="D725" s="78"/>
      <c r="E725" s="78" t="str">
        <f>IF(発注書!E731="","",発注書!B731)</f>
        <v/>
      </c>
      <c r="F725" s="79" t="str">
        <f>IF(J725="","",VLOOKUP(J725,商品マスタ!$F:$G,2,FALSE))</f>
        <v/>
      </c>
      <c r="G725" s="80" t="str">
        <f>IF(F725="","",VLOOKUP(F725,商品マスタ!$G:$H,2,FALSE))</f>
        <v/>
      </c>
      <c r="H725" s="81" t="str">
        <f t="shared" si="361"/>
        <v/>
      </c>
      <c r="I725" s="82" t="str">
        <f>IF(発注書!E731="","",発注書!E731)</f>
        <v/>
      </c>
      <c r="J725" s="78" t="str">
        <f>IF(発注書!E731="","",発注書!C731)</f>
        <v/>
      </c>
      <c r="K725" s="78"/>
      <c r="L725" s="78"/>
      <c r="M725" s="78"/>
      <c r="N725" s="78"/>
    </row>
    <row r="726" spans="1:14" ht="20.149999999999999" customHeight="1" x14ac:dyDescent="0.55000000000000004">
      <c r="B726" s="50">
        <v>2</v>
      </c>
      <c r="C726" s="77"/>
      <c r="D726" s="78"/>
      <c r="E726" s="78" t="str">
        <f>IF(発注書!E732="","",発注書!B732)</f>
        <v/>
      </c>
      <c r="F726" s="79" t="str">
        <f>IF(J726="","",VLOOKUP(J726,商品マスタ!$F:$G,2,FALSE))</f>
        <v/>
      </c>
      <c r="G726" s="80" t="str">
        <f>IF(F726="","",VLOOKUP(F726,商品マスタ!$G:$H,2,FALSE))</f>
        <v/>
      </c>
      <c r="H726" s="81" t="str">
        <f t="shared" si="361"/>
        <v/>
      </c>
      <c r="I726" s="82" t="str">
        <f>IF(発注書!E732="","",発注書!E732)</f>
        <v/>
      </c>
      <c r="J726" s="78" t="str">
        <f>IF(発注書!E732="","",発注書!C732)</f>
        <v/>
      </c>
      <c r="K726" s="78"/>
      <c r="L726" s="78"/>
      <c r="M726" s="78"/>
      <c r="N726" s="78"/>
    </row>
    <row r="727" spans="1:14" ht="20.149999999999999" customHeight="1" x14ac:dyDescent="0.55000000000000004">
      <c r="A727" s="76" t="e">
        <f t="shared" ref="A727" si="371">A725+1</f>
        <v>#REF!</v>
      </c>
      <c r="B727" s="50">
        <v>1</v>
      </c>
      <c r="C727" s="77"/>
      <c r="D727" s="78"/>
      <c r="E727" s="78" t="str">
        <f>IF(発注書!E733="","",発注書!B733)</f>
        <v/>
      </c>
      <c r="F727" s="79" t="str">
        <f>IF(J727="","",VLOOKUP(J727,商品マスタ!$F:$G,2,FALSE))</f>
        <v/>
      </c>
      <c r="G727" s="80" t="str">
        <f>IF(F727="","",VLOOKUP(F727,商品マスタ!$G:$H,2,FALSE))</f>
        <v/>
      </c>
      <c r="H727" s="81" t="str">
        <f t="shared" si="361"/>
        <v/>
      </c>
      <c r="I727" s="82" t="str">
        <f>IF(発注書!E733="","",発注書!E733)</f>
        <v/>
      </c>
      <c r="J727" s="78" t="str">
        <f>IF(発注書!E733="","",発注書!C733)</f>
        <v/>
      </c>
      <c r="K727" s="78"/>
      <c r="L727" s="78"/>
      <c r="M727" s="78"/>
      <c r="N727" s="78"/>
    </row>
    <row r="728" spans="1:14" ht="20.149999999999999" customHeight="1" x14ac:dyDescent="0.55000000000000004">
      <c r="B728" s="50">
        <v>2</v>
      </c>
      <c r="C728" s="77"/>
      <c r="D728" s="78"/>
      <c r="E728" s="78" t="str">
        <f>IF(発注書!E734="","",発注書!B734)</f>
        <v/>
      </c>
      <c r="F728" s="79" t="str">
        <f>IF(J728="","",VLOOKUP(J728,商品マスタ!$F:$G,2,FALSE))</f>
        <v/>
      </c>
      <c r="G728" s="80" t="str">
        <f>IF(F728="","",VLOOKUP(F728,商品マスタ!$G:$H,2,FALSE))</f>
        <v/>
      </c>
      <c r="H728" s="81" t="str">
        <f t="shared" si="361"/>
        <v/>
      </c>
      <c r="I728" s="82" t="str">
        <f>IF(発注書!E734="","",発注書!E734)</f>
        <v/>
      </c>
      <c r="J728" s="78" t="str">
        <f>IF(発注書!E734="","",発注書!C734)</f>
        <v/>
      </c>
      <c r="K728" s="78"/>
      <c r="L728" s="78"/>
      <c r="M728" s="78"/>
      <c r="N728" s="78"/>
    </row>
    <row r="729" spans="1:14" ht="20.149999999999999" customHeight="1" x14ac:dyDescent="0.55000000000000004">
      <c r="A729" s="76" t="e">
        <f t="shared" ref="A729" si="372">A727+1</f>
        <v>#REF!</v>
      </c>
      <c r="B729" s="50">
        <v>1</v>
      </c>
      <c r="C729" s="77"/>
      <c r="D729" s="78"/>
      <c r="E729" s="78" t="str">
        <f>IF(発注書!E735="","",発注書!B735)</f>
        <v/>
      </c>
      <c r="F729" s="79" t="str">
        <f>IF(J729="","",VLOOKUP(J729,商品マスタ!$F:$G,2,FALSE))</f>
        <v/>
      </c>
      <c r="G729" s="80" t="str">
        <f>IF(F729="","",VLOOKUP(F729,商品マスタ!$G:$H,2,FALSE))</f>
        <v/>
      </c>
      <c r="H729" s="81" t="str">
        <f t="shared" si="361"/>
        <v/>
      </c>
      <c r="I729" s="82" t="str">
        <f>IF(発注書!E735="","",発注書!E735)</f>
        <v/>
      </c>
      <c r="J729" s="78" t="str">
        <f>IF(発注書!E735="","",発注書!C735)</f>
        <v/>
      </c>
      <c r="K729" s="78"/>
      <c r="L729" s="78"/>
      <c r="M729" s="78"/>
      <c r="N729" s="78"/>
    </row>
    <row r="730" spans="1:14" ht="20.149999999999999" customHeight="1" x14ac:dyDescent="0.55000000000000004">
      <c r="B730" s="50">
        <v>2</v>
      </c>
      <c r="C730" s="77"/>
      <c r="D730" s="78"/>
      <c r="E730" s="78" t="str">
        <f>IF(発注書!E736="","",発注書!B736)</f>
        <v/>
      </c>
      <c r="F730" s="79" t="str">
        <f>IF(J730="","",VLOOKUP(J730,商品マスタ!$F:$G,2,FALSE))</f>
        <v/>
      </c>
      <c r="G730" s="80" t="str">
        <f>IF(F730="","",VLOOKUP(F730,商品マスタ!$G:$H,2,FALSE))</f>
        <v/>
      </c>
      <c r="H730" s="81" t="str">
        <f t="shared" si="361"/>
        <v/>
      </c>
      <c r="I730" s="82" t="str">
        <f>IF(発注書!E736="","",発注書!E736)</f>
        <v/>
      </c>
      <c r="J730" s="78" t="str">
        <f>IF(発注書!E736="","",発注書!C736)</f>
        <v/>
      </c>
      <c r="K730" s="78"/>
      <c r="L730" s="78"/>
      <c r="M730" s="78"/>
      <c r="N730" s="78"/>
    </row>
    <row r="731" spans="1:14" ht="20.149999999999999" customHeight="1" x14ac:dyDescent="0.55000000000000004">
      <c r="A731" s="76" t="e">
        <f t="shared" ref="A731" si="373">A729+1</f>
        <v>#REF!</v>
      </c>
      <c r="B731" s="50">
        <v>1</v>
      </c>
      <c r="C731" s="77"/>
      <c r="D731" s="78"/>
      <c r="E731" s="78" t="str">
        <f>IF(発注書!E737="","",発注書!B737)</f>
        <v/>
      </c>
      <c r="F731" s="79" t="str">
        <f>IF(J731="","",VLOOKUP(J731,商品マスタ!$F:$G,2,FALSE))</f>
        <v/>
      </c>
      <c r="G731" s="80" t="str">
        <f>IF(F731="","",VLOOKUP(F731,商品マスタ!$G:$H,2,FALSE))</f>
        <v/>
      </c>
      <c r="H731" s="81" t="str">
        <f t="shared" si="361"/>
        <v/>
      </c>
      <c r="I731" s="82" t="str">
        <f>IF(発注書!E737="","",発注書!E737)</f>
        <v/>
      </c>
      <c r="J731" s="78" t="str">
        <f>IF(発注書!E737="","",発注書!C737)</f>
        <v/>
      </c>
      <c r="K731" s="78"/>
      <c r="L731" s="78"/>
      <c r="M731" s="78"/>
      <c r="N731" s="78"/>
    </row>
    <row r="732" spans="1:14" ht="20.149999999999999" customHeight="1" x14ac:dyDescent="0.55000000000000004">
      <c r="B732" s="50">
        <v>2</v>
      </c>
      <c r="C732" s="77"/>
      <c r="D732" s="78"/>
      <c r="E732" s="78" t="str">
        <f>IF(発注書!E738="","",発注書!B738)</f>
        <v/>
      </c>
      <c r="F732" s="79" t="str">
        <f>IF(J732="","",VLOOKUP(J732,商品マスタ!$F:$G,2,FALSE))</f>
        <v/>
      </c>
      <c r="G732" s="80" t="str">
        <f>IF(F732="","",VLOOKUP(F732,商品マスタ!$G:$H,2,FALSE))</f>
        <v/>
      </c>
      <c r="H732" s="81" t="str">
        <f t="shared" si="361"/>
        <v/>
      </c>
      <c r="I732" s="82" t="str">
        <f>IF(発注書!E738="","",発注書!E738)</f>
        <v/>
      </c>
      <c r="J732" s="78" t="str">
        <f>IF(発注書!E738="","",発注書!C738)</f>
        <v/>
      </c>
      <c r="K732" s="78"/>
      <c r="L732" s="78"/>
      <c r="M732" s="78"/>
      <c r="N732" s="78"/>
    </row>
    <row r="733" spans="1:14" ht="20.149999999999999" customHeight="1" x14ac:dyDescent="0.55000000000000004">
      <c r="A733" s="76" t="e">
        <f t="shared" ref="A733" si="374">A731+1</f>
        <v>#REF!</v>
      </c>
      <c r="B733" s="50">
        <v>1</v>
      </c>
      <c r="C733" s="77"/>
      <c r="D733" s="78"/>
      <c r="E733" s="78" t="str">
        <f>IF(発注書!E739="","",発注書!B739)</f>
        <v/>
      </c>
      <c r="F733" s="79" t="str">
        <f>IF(J733="","",VLOOKUP(J733,商品マスタ!$F:$G,2,FALSE))</f>
        <v/>
      </c>
      <c r="G733" s="80" t="str">
        <f>IF(F733="","",VLOOKUP(F733,商品マスタ!$G:$H,2,FALSE))</f>
        <v/>
      </c>
      <c r="H733" s="81" t="str">
        <f t="shared" si="361"/>
        <v/>
      </c>
      <c r="I733" s="82" t="str">
        <f>IF(発注書!E739="","",発注書!E739)</f>
        <v/>
      </c>
      <c r="J733" s="78" t="str">
        <f>IF(発注書!E739="","",発注書!C739)</f>
        <v/>
      </c>
      <c r="K733" s="78"/>
      <c r="L733" s="78"/>
      <c r="M733" s="78"/>
      <c r="N733" s="78"/>
    </row>
    <row r="734" spans="1:14" ht="20.149999999999999" customHeight="1" x14ac:dyDescent="0.55000000000000004">
      <c r="B734" s="50">
        <v>2</v>
      </c>
      <c r="C734" s="77"/>
      <c r="D734" s="78"/>
      <c r="E734" s="78" t="str">
        <f>IF(発注書!E740="","",発注書!B740)</f>
        <v/>
      </c>
      <c r="F734" s="79" t="str">
        <f>IF(J734="","",VLOOKUP(J734,商品マスタ!$F:$G,2,FALSE))</f>
        <v/>
      </c>
      <c r="G734" s="80" t="str">
        <f>IF(F734="","",VLOOKUP(F734,商品マスタ!$G:$H,2,FALSE))</f>
        <v/>
      </c>
      <c r="H734" s="81" t="str">
        <f t="shared" si="361"/>
        <v/>
      </c>
      <c r="I734" s="82" t="str">
        <f>IF(発注書!E740="","",発注書!E740)</f>
        <v/>
      </c>
      <c r="J734" s="78" t="str">
        <f>IF(発注書!E740="","",発注書!C740)</f>
        <v/>
      </c>
      <c r="K734" s="78"/>
      <c r="L734" s="78"/>
      <c r="M734" s="78"/>
      <c r="N734" s="78"/>
    </row>
    <row r="735" spans="1:14" ht="20.149999999999999" customHeight="1" x14ac:dyDescent="0.55000000000000004">
      <c r="A735" s="76" t="e">
        <f t="shared" ref="A735" si="375">A733+1</f>
        <v>#REF!</v>
      </c>
      <c r="B735" s="50">
        <v>1</v>
      </c>
      <c r="C735" s="77"/>
      <c r="D735" s="78"/>
      <c r="E735" s="78" t="str">
        <f>IF(発注書!E741="","",発注書!B741)</f>
        <v/>
      </c>
      <c r="F735" s="79" t="str">
        <f>IF(J735="","",VLOOKUP(J735,商品マスタ!$F:$G,2,FALSE))</f>
        <v/>
      </c>
      <c r="G735" s="80" t="str">
        <f>IF(F735="","",VLOOKUP(F735,商品マスタ!$G:$H,2,FALSE))</f>
        <v/>
      </c>
      <c r="H735" s="81" t="str">
        <f t="shared" si="361"/>
        <v/>
      </c>
      <c r="I735" s="82" t="str">
        <f>IF(発注書!E741="","",発注書!E741)</f>
        <v/>
      </c>
      <c r="J735" s="78" t="str">
        <f>IF(発注書!E741="","",発注書!C741)</f>
        <v/>
      </c>
      <c r="K735" s="78"/>
      <c r="L735" s="78"/>
      <c r="M735" s="78"/>
      <c r="N735" s="78"/>
    </row>
    <row r="736" spans="1:14" ht="20.149999999999999" customHeight="1" x14ac:dyDescent="0.55000000000000004">
      <c r="B736" s="50">
        <v>2</v>
      </c>
      <c r="C736" s="77"/>
      <c r="D736" s="78"/>
      <c r="E736" s="78" t="str">
        <f>IF(発注書!E742="","",発注書!B742)</f>
        <v/>
      </c>
      <c r="F736" s="79" t="str">
        <f>IF(J736="","",VLOOKUP(J736,商品マスタ!$F:$G,2,FALSE))</f>
        <v/>
      </c>
      <c r="G736" s="80" t="str">
        <f>IF(F736="","",VLOOKUP(F736,商品マスタ!$G:$H,2,FALSE))</f>
        <v/>
      </c>
      <c r="H736" s="81" t="str">
        <f t="shared" si="361"/>
        <v/>
      </c>
      <c r="I736" s="82" t="str">
        <f>IF(発注書!E742="","",発注書!E742)</f>
        <v/>
      </c>
      <c r="J736" s="78" t="str">
        <f>IF(発注書!E742="","",発注書!C742)</f>
        <v/>
      </c>
      <c r="K736" s="78"/>
      <c r="L736" s="78"/>
      <c r="M736" s="78"/>
      <c r="N736" s="78"/>
    </row>
    <row r="737" spans="1:14" ht="20.149999999999999" customHeight="1" x14ac:dyDescent="0.55000000000000004">
      <c r="A737" s="76" t="e">
        <f t="shared" ref="A737" si="376">A735+1</f>
        <v>#REF!</v>
      </c>
      <c r="B737" s="50">
        <v>1</v>
      </c>
      <c r="C737" s="77"/>
      <c r="D737" s="78"/>
      <c r="E737" s="78" t="str">
        <f>IF(発注書!E743="","",発注書!B743)</f>
        <v/>
      </c>
      <c r="F737" s="79" t="str">
        <f>IF(J737="","",VLOOKUP(J737,商品マスタ!$F:$G,2,FALSE))</f>
        <v/>
      </c>
      <c r="G737" s="80" t="str">
        <f>IF(F737="","",VLOOKUP(F737,商品マスタ!$G:$H,2,FALSE))</f>
        <v/>
      </c>
      <c r="H737" s="81" t="str">
        <f t="shared" si="361"/>
        <v/>
      </c>
      <c r="I737" s="82" t="str">
        <f>IF(発注書!E743="","",発注書!E743)</f>
        <v/>
      </c>
      <c r="J737" s="78" t="str">
        <f>IF(発注書!E743="","",発注書!C743)</f>
        <v/>
      </c>
      <c r="K737" s="78"/>
      <c r="L737" s="78"/>
      <c r="M737" s="78"/>
      <c r="N737" s="78"/>
    </row>
    <row r="738" spans="1:14" ht="20.149999999999999" customHeight="1" x14ac:dyDescent="0.55000000000000004">
      <c r="B738" s="50">
        <v>2</v>
      </c>
      <c r="C738" s="77"/>
      <c r="D738" s="78"/>
      <c r="E738" s="78" t="str">
        <f>IF(発注書!E744="","",発注書!B744)</f>
        <v/>
      </c>
      <c r="F738" s="79" t="str">
        <f>IF(J738="","",VLOOKUP(J738,商品マスタ!$F:$G,2,FALSE))</f>
        <v/>
      </c>
      <c r="G738" s="80" t="str">
        <f>IF(F738="","",VLOOKUP(F738,商品マスタ!$G:$H,2,FALSE))</f>
        <v/>
      </c>
      <c r="H738" s="81" t="str">
        <f t="shared" si="361"/>
        <v/>
      </c>
      <c r="I738" s="82" t="str">
        <f>IF(発注書!E744="","",発注書!E744)</f>
        <v/>
      </c>
      <c r="J738" s="78" t="str">
        <f>IF(発注書!E744="","",発注書!C744)</f>
        <v/>
      </c>
      <c r="K738" s="78"/>
      <c r="L738" s="78"/>
      <c r="M738" s="78"/>
      <c r="N738" s="78"/>
    </row>
    <row r="739" spans="1:14" ht="20.149999999999999" customHeight="1" x14ac:dyDescent="0.55000000000000004">
      <c r="A739" s="76" t="e">
        <f t="shared" ref="A739" si="377">A737+1</f>
        <v>#REF!</v>
      </c>
      <c r="B739" s="50">
        <v>1</v>
      </c>
      <c r="C739" s="77"/>
      <c r="D739" s="78"/>
      <c r="E739" s="78" t="str">
        <f>IF(発注書!E745="","",発注書!B745)</f>
        <v/>
      </c>
      <c r="F739" s="79" t="str">
        <f>IF(J739="","",VLOOKUP(J739,商品マスタ!$F:$G,2,FALSE))</f>
        <v/>
      </c>
      <c r="G739" s="80" t="str">
        <f>IF(F739="","",VLOOKUP(F739,商品マスタ!$G:$H,2,FALSE))</f>
        <v/>
      </c>
      <c r="H739" s="81" t="str">
        <f t="shared" si="361"/>
        <v/>
      </c>
      <c r="I739" s="82" t="str">
        <f>IF(発注書!E745="","",発注書!E745)</f>
        <v/>
      </c>
      <c r="J739" s="78" t="str">
        <f>IF(発注書!E745="","",発注書!C745)</f>
        <v/>
      </c>
      <c r="K739" s="78"/>
      <c r="L739" s="78"/>
      <c r="M739" s="78"/>
      <c r="N739" s="78"/>
    </row>
    <row r="740" spans="1:14" ht="20.149999999999999" customHeight="1" x14ac:dyDescent="0.55000000000000004">
      <c r="B740" s="50">
        <v>2</v>
      </c>
      <c r="C740" s="77"/>
      <c r="D740" s="78"/>
      <c r="E740" s="78" t="str">
        <f>IF(発注書!E746="","",発注書!B746)</f>
        <v/>
      </c>
      <c r="F740" s="79" t="str">
        <f>IF(J740="","",VLOOKUP(J740,商品マスタ!$F:$G,2,FALSE))</f>
        <v/>
      </c>
      <c r="G740" s="80" t="str">
        <f>IF(F740="","",VLOOKUP(F740,商品マスタ!$G:$H,2,FALSE))</f>
        <v/>
      </c>
      <c r="H740" s="81" t="str">
        <f t="shared" si="361"/>
        <v/>
      </c>
      <c r="I740" s="82" t="str">
        <f>IF(発注書!E746="","",発注書!E746)</f>
        <v/>
      </c>
      <c r="J740" s="78" t="str">
        <f>IF(発注書!E746="","",発注書!C746)</f>
        <v/>
      </c>
      <c r="K740" s="78"/>
      <c r="L740" s="78"/>
      <c r="M740" s="78"/>
      <c r="N740" s="78"/>
    </row>
    <row r="741" spans="1:14" ht="20.149999999999999" customHeight="1" x14ac:dyDescent="0.55000000000000004">
      <c r="A741" s="76" t="e">
        <f t="shared" ref="A741" si="378">A739+1</f>
        <v>#REF!</v>
      </c>
      <c r="B741" s="50">
        <v>1</v>
      </c>
      <c r="C741" s="77"/>
      <c r="D741" s="78"/>
      <c r="E741" s="78" t="str">
        <f>IF(発注書!E747="","",発注書!B747)</f>
        <v/>
      </c>
      <c r="F741" s="79" t="str">
        <f>IF(J741="","",VLOOKUP(J741,商品マスタ!$F:$G,2,FALSE))</f>
        <v/>
      </c>
      <c r="G741" s="80" t="str">
        <f>IF(F741="","",VLOOKUP(F741,商品マスタ!$G:$H,2,FALSE))</f>
        <v/>
      </c>
      <c r="H741" s="81" t="str">
        <f t="shared" si="361"/>
        <v/>
      </c>
      <c r="I741" s="82" t="str">
        <f>IF(発注書!E747="","",発注書!E747)</f>
        <v/>
      </c>
      <c r="J741" s="78" t="str">
        <f>IF(発注書!E747="","",発注書!C747)</f>
        <v/>
      </c>
      <c r="K741" s="78"/>
      <c r="L741" s="78"/>
      <c r="M741" s="78"/>
      <c r="N741" s="78"/>
    </row>
    <row r="742" spans="1:14" ht="20.149999999999999" customHeight="1" x14ac:dyDescent="0.55000000000000004">
      <c r="B742" s="50">
        <v>2</v>
      </c>
      <c r="C742" s="77"/>
      <c r="D742" s="78"/>
      <c r="E742" s="78" t="str">
        <f>IF(発注書!E748="","",発注書!B748)</f>
        <v/>
      </c>
      <c r="F742" s="79" t="str">
        <f>IF(J742="","",VLOOKUP(J742,商品マスタ!$F:$G,2,FALSE))</f>
        <v/>
      </c>
      <c r="G742" s="80" t="str">
        <f>IF(F742="","",VLOOKUP(F742,商品マスタ!$G:$H,2,FALSE))</f>
        <v/>
      </c>
      <c r="H742" s="81" t="str">
        <f t="shared" si="361"/>
        <v/>
      </c>
      <c r="I742" s="82" t="str">
        <f>IF(発注書!E748="","",発注書!E748)</f>
        <v/>
      </c>
      <c r="J742" s="78" t="str">
        <f>IF(発注書!E748="","",発注書!C748)</f>
        <v/>
      </c>
      <c r="K742" s="78"/>
      <c r="L742" s="78"/>
      <c r="M742" s="78"/>
      <c r="N742" s="78"/>
    </row>
    <row r="743" spans="1:14" ht="20.149999999999999" customHeight="1" x14ac:dyDescent="0.55000000000000004">
      <c r="A743" s="76" t="e">
        <f t="shared" ref="A743" si="379">A741+1</f>
        <v>#REF!</v>
      </c>
      <c r="B743" s="50">
        <v>1</v>
      </c>
      <c r="C743" s="77"/>
      <c r="D743" s="78"/>
      <c r="E743" s="78" t="str">
        <f>IF(発注書!E749="","",発注書!B749)</f>
        <v/>
      </c>
      <c r="F743" s="79" t="str">
        <f>IF(J743="","",VLOOKUP(J743,商品マスタ!$F:$G,2,FALSE))</f>
        <v/>
      </c>
      <c r="G743" s="80" t="str">
        <f>IF(F743="","",VLOOKUP(F743,商品マスタ!$G:$H,2,FALSE))</f>
        <v/>
      </c>
      <c r="H743" s="81" t="str">
        <f t="shared" si="361"/>
        <v/>
      </c>
      <c r="I743" s="82" t="str">
        <f>IF(発注書!E749="","",発注書!E749)</f>
        <v/>
      </c>
      <c r="J743" s="78" t="str">
        <f>IF(発注書!E749="","",発注書!C749)</f>
        <v/>
      </c>
      <c r="K743" s="78"/>
      <c r="L743" s="78"/>
      <c r="M743" s="78"/>
      <c r="N743" s="78"/>
    </row>
    <row r="744" spans="1:14" ht="20.149999999999999" customHeight="1" x14ac:dyDescent="0.55000000000000004">
      <c r="B744" s="50">
        <v>2</v>
      </c>
      <c r="C744" s="77"/>
      <c r="D744" s="78"/>
      <c r="E744" s="78" t="str">
        <f>IF(発注書!E750="","",発注書!B750)</f>
        <v/>
      </c>
      <c r="F744" s="79" t="str">
        <f>IF(J744="","",VLOOKUP(J744,商品マスタ!$F:$G,2,FALSE))</f>
        <v/>
      </c>
      <c r="G744" s="80" t="str">
        <f>IF(F744="","",VLOOKUP(F744,商品マスタ!$G:$H,2,FALSE))</f>
        <v/>
      </c>
      <c r="H744" s="81" t="str">
        <f t="shared" si="361"/>
        <v/>
      </c>
      <c r="I744" s="82" t="str">
        <f>IF(発注書!E750="","",発注書!E750)</f>
        <v/>
      </c>
      <c r="J744" s="78" t="str">
        <f>IF(発注書!E750="","",発注書!C750)</f>
        <v/>
      </c>
      <c r="K744" s="78"/>
      <c r="L744" s="78"/>
      <c r="M744" s="78"/>
      <c r="N744" s="78"/>
    </row>
    <row r="745" spans="1:14" ht="20.149999999999999" customHeight="1" x14ac:dyDescent="0.55000000000000004">
      <c r="A745" s="76" t="e">
        <f t="shared" ref="A745" si="380">A743+1</f>
        <v>#REF!</v>
      </c>
      <c r="B745" s="50">
        <v>1</v>
      </c>
      <c r="C745" s="77"/>
      <c r="D745" s="78"/>
      <c r="E745" s="78" t="str">
        <f>IF(発注書!E751="","",発注書!B751)</f>
        <v/>
      </c>
      <c r="F745" s="79" t="str">
        <f>IF(J745="","",VLOOKUP(J745,商品マスタ!$F:$G,2,FALSE))</f>
        <v/>
      </c>
      <c r="G745" s="80" t="str">
        <f>IF(F745="","",VLOOKUP(F745,商品マスタ!$G:$H,2,FALSE))</f>
        <v/>
      </c>
      <c r="H745" s="81" t="str">
        <f t="shared" si="361"/>
        <v/>
      </c>
      <c r="I745" s="82" t="str">
        <f>IF(発注書!E751="","",発注書!E751)</f>
        <v/>
      </c>
      <c r="J745" s="78" t="str">
        <f>IF(発注書!E751="","",発注書!C751)</f>
        <v/>
      </c>
      <c r="K745" s="78"/>
      <c r="L745" s="78"/>
      <c r="M745" s="78"/>
      <c r="N745" s="78"/>
    </row>
    <row r="746" spans="1:14" ht="20.149999999999999" customHeight="1" x14ac:dyDescent="0.55000000000000004">
      <c r="B746" s="50">
        <v>2</v>
      </c>
      <c r="C746" s="77"/>
      <c r="D746" s="78"/>
      <c r="E746" s="78" t="str">
        <f>IF(発注書!E752="","",発注書!B752)</f>
        <v/>
      </c>
      <c r="F746" s="79" t="str">
        <f>IF(J746="","",VLOOKUP(J746,商品マスタ!$F:$G,2,FALSE))</f>
        <v/>
      </c>
      <c r="G746" s="80" t="str">
        <f>IF(F746="","",VLOOKUP(F746,商品マスタ!$G:$H,2,FALSE))</f>
        <v/>
      </c>
      <c r="H746" s="81" t="str">
        <f t="shared" si="361"/>
        <v/>
      </c>
      <c r="I746" s="82" t="str">
        <f>IF(発注書!E752="","",発注書!E752)</f>
        <v/>
      </c>
      <c r="J746" s="78" t="str">
        <f>IF(発注書!E752="","",発注書!C752)</f>
        <v/>
      </c>
      <c r="K746" s="78"/>
      <c r="L746" s="78"/>
      <c r="M746" s="78"/>
      <c r="N746" s="78"/>
    </row>
    <row r="747" spans="1:14" ht="20.149999999999999" customHeight="1" x14ac:dyDescent="0.55000000000000004">
      <c r="A747" s="76" t="e">
        <f t="shared" ref="A747" si="381">A745+1</f>
        <v>#REF!</v>
      </c>
      <c r="B747" s="50">
        <v>1</v>
      </c>
      <c r="C747" s="77"/>
      <c r="D747" s="78"/>
      <c r="E747" s="78" t="str">
        <f>IF(発注書!E753="","",発注書!B753)</f>
        <v/>
      </c>
      <c r="F747" s="79" t="str">
        <f>IF(J747="","",VLOOKUP(J747,商品マスタ!$F:$G,2,FALSE))</f>
        <v/>
      </c>
      <c r="G747" s="80" t="str">
        <f>IF(F747="","",VLOOKUP(F747,商品マスタ!$G:$H,2,FALSE))</f>
        <v/>
      </c>
      <c r="H747" s="81" t="str">
        <f t="shared" si="361"/>
        <v/>
      </c>
      <c r="I747" s="82" t="str">
        <f>IF(発注書!E753="","",発注書!E753)</f>
        <v/>
      </c>
      <c r="J747" s="78" t="str">
        <f>IF(発注書!E753="","",発注書!C753)</f>
        <v/>
      </c>
      <c r="K747" s="78"/>
      <c r="L747" s="78"/>
      <c r="M747" s="78"/>
      <c r="N747" s="78"/>
    </row>
    <row r="748" spans="1:14" ht="20.149999999999999" customHeight="1" x14ac:dyDescent="0.55000000000000004">
      <c r="B748" s="50">
        <v>2</v>
      </c>
      <c r="C748" s="77"/>
      <c r="D748" s="78"/>
      <c r="E748" s="78" t="str">
        <f>IF(発注書!E754="","",発注書!B754)</f>
        <v/>
      </c>
      <c r="F748" s="79" t="str">
        <f>IF(J748="","",VLOOKUP(J748,商品マスタ!$F:$G,2,FALSE))</f>
        <v/>
      </c>
      <c r="G748" s="80" t="str">
        <f>IF(F748="","",VLOOKUP(F748,商品マスタ!$G:$H,2,FALSE))</f>
        <v/>
      </c>
      <c r="H748" s="81" t="str">
        <f t="shared" si="361"/>
        <v/>
      </c>
      <c r="I748" s="82" t="str">
        <f>IF(発注書!E754="","",発注書!E754)</f>
        <v/>
      </c>
      <c r="J748" s="78" t="str">
        <f>IF(発注書!E754="","",発注書!C754)</f>
        <v/>
      </c>
      <c r="K748" s="78"/>
      <c r="L748" s="78"/>
      <c r="M748" s="78"/>
      <c r="N748" s="78"/>
    </row>
    <row r="749" spans="1:14" ht="20.149999999999999" customHeight="1" x14ac:dyDescent="0.55000000000000004">
      <c r="A749" s="76" t="e">
        <f t="shared" ref="A749" si="382">A747+1</f>
        <v>#REF!</v>
      </c>
      <c r="B749" s="50">
        <v>1</v>
      </c>
      <c r="C749" s="77"/>
      <c r="D749" s="78"/>
      <c r="E749" s="78" t="str">
        <f>IF(発注書!E755="","",発注書!B755)</f>
        <v/>
      </c>
      <c r="F749" s="79" t="str">
        <f>IF(J749="","",VLOOKUP(J749,商品マスタ!$F:$G,2,FALSE))</f>
        <v/>
      </c>
      <c r="G749" s="80" t="str">
        <f>IF(F749="","",VLOOKUP(F749,商品マスタ!$G:$H,2,FALSE))</f>
        <v/>
      </c>
      <c r="H749" s="81" t="str">
        <f t="shared" si="361"/>
        <v/>
      </c>
      <c r="I749" s="82" t="str">
        <f>IF(発注書!E755="","",発注書!E755)</f>
        <v/>
      </c>
      <c r="J749" s="78" t="str">
        <f>IF(発注書!E755="","",発注書!C755)</f>
        <v/>
      </c>
      <c r="K749" s="78"/>
      <c r="L749" s="78"/>
      <c r="M749" s="78"/>
      <c r="N749" s="78"/>
    </row>
    <row r="750" spans="1:14" ht="20.149999999999999" customHeight="1" x14ac:dyDescent="0.55000000000000004">
      <c r="B750" s="50">
        <v>2</v>
      </c>
      <c r="C750" s="77"/>
      <c r="D750" s="78"/>
      <c r="E750" s="78" t="str">
        <f>IF(発注書!E756="","",発注書!B756)</f>
        <v/>
      </c>
      <c r="F750" s="79" t="str">
        <f>IF(J750="","",VLOOKUP(J750,商品マスタ!$F:$G,2,FALSE))</f>
        <v/>
      </c>
      <c r="G750" s="80" t="str">
        <f>IF(F750="","",VLOOKUP(F750,商品マスタ!$G:$H,2,FALSE))</f>
        <v/>
      </c>
      <c r="H750" s="81" t="str">
        <f t="shared" si="361"/>
        <v/>
      </c>
      <c r="I750" s="82" t="str">
        <f>IF(発注書!E756="","",発注書!E756)</f>
        <v/>
      </c>
      <c r="J750" s="78" t="str">
        <f>IF(発注書!E756="","",発注書!C756)</f>
        <v/>
      </c>
      <c r="K750" s="78"/>
      <c r="L750" s="78"/>
      <c r="M750" s="78"/>
      <c r="N750" s="78"/>
    </row>
    <row r="751" spans="1:14" ht="20.149999999999999" customHeight="1" x14ac:dyDescent="0.55000000000000004">
      <c r="A751" s="76" t="e">
        <f t="shared" ref="A751" si="383">A749+1</f>
        <v>#REF!</v>
      </c>
      <c r="B751" s="50">
        <v>1</v>
      </c>
      <c r="C751" s="77"/>
      <c r="D751" s="78"/>
      <c r="E751" s="78" t="str">
        <f>IF(発注書!E757="","",発注書!B757)</f>
        <v/>
      </c>
      <c r="F751" s="79" t="str">
        <f>IF(J751="","",VLOOKUP(J751,商品マスタ!$F:$G,2,FALSE))</f>
        <v/>
      </c>
      <c r="G751" s="80" t="str">
        <f>IF(F751="","",VLOOKUP(F751,商品マスタ!$G:$H,2,FALSE))</f>
        <v/>
      </c>
      <c r="H751" s="81" t="str">
        <f t="shared" si="361"/>
        <v/>
      </c>
      <c r="I751" s="82" t="str">
        <f>IF(発注書!E757="","",発注書!E757)</f>
        <v/>
      </c>
      <c r="J751" s="78" t="str">
        <f>IF(発注書!E757="","",発注書!C757)</f>
        <v/>
      </c>
      <c r="K751" s="78"/>
      <c r="L751" s="78"/>
      <c r="M751" s="78"/>
      <c r="N751" s="78"/>
    </row>
    <row r="752" spans="1:14" ht="20.149999999999999" customHeight="1" x14ac:dyDescent="0.55000000000000004">
      <c r="B752" s="50">
        <v>2</v>
      </c>
      <c r="C752" s="77"/>
      <c r="D752" s="78"/>
      <c r="E752" s="78" t="str">
        <f>IF(発注書!E758="","",発注書!B758)</f>
        <v/>
      </c>
      <c r="F752" s="79" t="str">
        <f>IF(J752="","",VLOOKUP(J752,商品マスタ!$F:$G,2,FALSE))</f>
        <v/>
      </c>
      <c r="G752" s="80" t="str">
        <f>IF(F752="","",VLOOKUP(F752,商品マスタ!$G:$H,2,FALSE))</f>
        <v/>
      </c>
      <c r="H752" s="81" t="str">
        <f t="shared" si="361"/>
        <v/>
      </c>
      <c r="I752" s="82" t="str">
        <f>IF(発注書!E758="","",発注書!E758)</f>
        <v/>
      </c>
      <c r="J752" s="78" t="str">
        <f>IF(発注書!E758="","",発注書!C758)</f>
        <v/>
      </c>
      <c r="K752" s="78"/>
      <c r="L752" s="78"/>
      <c r="M752" s="78"/>
      <c r="N752" s="78"/>
    </row>
    <row r="753" spans="1:14" ht="20.149999999999999" customHeight="1" x14ac:dyDescent="0.55000000000000004">
      <c r="A753" s="76" t="e">
        <f t="shared" ref="A753" si="384">A751+1</f>
        <v>#REF!</v>
      </c>
      <c r="B753" s="50">
        <v>1</v>
      </c>
      <c r="C753" s="77"/>
      <c r="D753" s="78"/>
      <c r="E753" s="78" t="str">
        <f>IF(発注書!E759="","",発注書!B759)</f>
        <v/>
      </c>
      <c r="F753" s="79" t="str">
        <f>IF(J753="","",VLOOKUP(J753,商品マスタ!$F:$G,2,FALSE))</f>
        <v/>
      </c>
      <c r="G753" s="80" t="str">
        <f>IF(F753="","",VLOOKUP(F753,商品マスタ!$G:$H,2,FALSE))</f>
        <v/>
      </c>
      <c r="H753" s="81" t="str">
        <f t="shared" si="361"/>
        <v/>
      </c>
      <c r="I753" s="82" t="str">
        <f>IF(発注書!E759="","",発注書!E759)</f>
        <v/>
      </c>
      <c r="J753" s="78" t="str">
        <f>IF(発注書!E759="","",発注書!C759)</f>
        <v/>
      </c>
      <c r="K753" s="78"/>
      <c r="L753" s="78"/>
      <c r="M753" s="78"/>
      <c r="N753" s="78"/>
    </row>
    <row r="754" spans="1:14" ht="20.149999999999999" customHeight="1" x14ac:dyDescent="0.55000000000000004">
      <c r="B754" s="50">
        <v>2</v>
      </c>
      <c r="C754" s="77"/>
      <c r="D754" s="78"/>
      <c r="E754" s="78" t="str">
        <f>IF(発注書!E760="","",発注書!B760)</f>
        <v/>
      </c>
      <c r="F754" s="79" t="str">
        <f>IF(J754="","",VLOOKUP(J754,商品マスタ!$F:$G,2,FALSE))</f>
        <v/>
      </c>
      <c r="G754" s="80" t="str">
        <f>IF(F754="","",VLOOKUP(F754,商品マスタ!$G:$H,2,FALSE))</f>
        <v/>
      </c>
      <c r="H754" s="81" t="str">
        <f t="shared" si="361"/>
        <v/>
      </c>
      <c r="I754" s="82" t="str">
        <f>IF(発注書!E760="","",発注書!E760)</f>
        <v/>
      </c>
      <c r="J754" s="78" t="str">
        <f>IF(発注書!E760="","",発注書!C760)</f>
        <v/>
      </c>
      <c r="K754" s="78"/>
      <c r="L754" s="78"/>
      <c r="M754" s="78"/>
      <c r="N754" s="78"/>
    </row>
    <row r="755" spans="1:14" ht="20.149999999999999" customHeight="1" x14ac:dyDescent="0.55000000000000004">
      <c r="A755" s="76" t="e">
        <f t="shared" ref="A755" si="385">A753+1</f>
        <v>#REF!</v>
      </c>
      <c r="B755" s="50">
        <v>1</v>
      </c>
      <c r="C755" s="77"/>
      <c r="D755" s="78"/>
      <c r="E755" s="78" t="str">
        <f>IF(発注書!E761="","",発注書!B761)</f>
        <v/>
      </c>
      <c r="F755" s="79" t="str">
        <f>IF(J755="","",VLOOKUP(J755,商品マスタ!$F:$G,2,FALSE))</f>
        <v/>
      </c>
      <c r="G755" s="80" t="str">
        <f>IF(F755="","",VLOOKUP(F755,商品マスタ!$G:$H,2,FALSE))</f>
        <v/>
      </c>
      <c r="H755" s="81" t="str">
        <f t="shared" si="361"/>
        <v/>
      </c>
      <c r="I755" s="82" t="str">
        <f>IF(発注書!E761="","",発注書!E761)</f>
        <v/>
      </c>
      <c r="J755" s="78" t="str">
        <f>IF(発注書!E761="","",発注書!C761)</f>
        <v/>
      </c>
      <c r="K755" s="78"/>
      <c r="L755" s="78"/>
      <c r="M755" s="78"/>
      <c r="N755" s="78"/>
    </row>
    <row r="756" spans="1:14" ht="20.149999999999999" customHeight="1" x14ac:dyDescent="0.55000000000000004">
      <c r="B756" s="50">
        <v>2</v>
      </c>
      <c r="C756" s="77"/>
      <c r="D756" s="78"/>
      <c r="E756" s="78" t="str">
        <f>IF(発注書!E762="","",発注書!B762)</f>
        <v/>
      </c>
      <c r="F756" s="79" t="str">
        <f>IF(J756="","",VLOOKUP(J756,商品マスタ!$F:$G,2,FALSE))</f>
        <v/>
      </c>
      <c r="G756" s="80" t="str">
        <f>IF(F756="","",VLOOKUP(F756,商品マスタ!$G:$H,2,FALSE))</f>
        <v/>
      </c>
      <c r="H756" s="81" t="str">
        <f t="shared" si="361"/>
        <v/>
      </c>
      <c r="I756" s="82" t="str">
        <f>IF(発注書!E762="","",発注書!E762)</f>
        <v/>
      </c>
      <c r="J756" s="78" t="str">
        <f>IF(発注書!E762="","",発注書!C762)</f>
        <v/>
      </c>
      <c r="K756" s="78"/>
      <c r="L756" s="78"/>
      <c r="M756" s="78"/>
      <c r="N756" s="78"/>
    </row>
    <row r="757" spans="1:14" ht="20.149999999999999" customHeight="1" x14ac:dyDescent="0.55000000000000004">
      <c r="A757" s="76" t="e">
        <f t="shared" ref="A757" si="386">A755+1</f>
        <v>#REF!</v>
      </c>
      <c r="B757" s="50">
        <v>1</v>
      </c>
      <c r="C757" s="77"/>
      <c r="D757" s="78"/>
      <c r="E757" s="78" t="str">
        <f>IF(発注書!E763="","",発注書!B763)</f>
        <v/>
      </c>
      <c r="F757" s="79" t="str">
        <f>IF(J757="","",VLOOKUP(J757,商品マスタ!$F:$G,2,FALSE))</f>
        <v/>
      </c>
      <c r="G757" s="80" t="str">
        <f>IF(F757="","",VLOOKUP(F757,商品マスタ!$G:$H,2,FALSE))</f>
        <v/>
      </c>
      <c r="H757" s="81" t="str">
        <f t="shared" si="361"/>
        <v/>
      </c>
      <c r="I757" s="82" t="str">
        <f>IF(発注書!E763="","",発注書!E763)</f>
        <v/>
      </c>
      <c r="J757" s="78" t="str">
        <f>IF(発注書!E763="","",発注書!C763)</f>
        <v/>
      </c>
      <c r="K757" s="78"/>
      <c r="L757" s="78"/>
      <c r="M757" s="78"/>
      <c r="N757" s="78"/>
    </row>
    <row r="758" spans="1:14" ht="20.149999999999999" customHeight="1" x14ac:dyDescent="0.55000000000000004">
      <c r="B758" s="50">
        <v>2</v>
      </c>
      <c r="C758" s="77"/>
      <c r="D758" s="78"/>
      <c r="E758" s="78" t="str">
        <f>IF(発注書!E764="","",発注書!B764)</f>
        <v/>
      </c>
      <c r="F758" s="79" t="str">
        <f>IF(J758="","",VLOOKUP(J758,商品マスタ!$F:$G,2,FALSE))</f>
        <v/>
      </c>
      <c r="G758" s="80" t="str">
        <f>IF(F758="","",VLOOKUP(F758,商品マスタ!$G:$H,2,FALSE))</f>
        <v/>
      </c>
      <c r="H758" s="81" t="str">
        <f t="shared" si="361"/>
        <v/>
      </c>
      <c r="I758" s="82" t="str">
        <f>IF(発注書!E764="","",発注書!E764)</f>
        <v/>
      </c>
      <c r="J758" s="78" t="str">
        <f>IF(発注書!E764="","",発注書!C764)</f>
        <v/>
      </c>
      <c r="K758" s="78"/>
      <c r="L758" s="78"/>
      <c r="M758" s="78"/>
      <c r="N758" s="78"/>
    </row>
    <row r="759" spans="1:14" ht="20.149999999999999" customHeight="1" x14ac:dyDescent="0.55000000000000004">
      <c r="A759" s="76" t="e">
        <f t="shared" ref="A759" si="387">A757+1</f>
        <v>#REF!</v>
      </c>
      <c r="B759" s="50">
        <v>1</v>
      </c>
      <c r="C759" s="77"/>
      <c r="D759" s="78"/>
      <c r="E759" s="78" t="str">
        <f>IF(発注書!E765="","",発注書!B765)</f>
        <v/>
      </c>
      <c r="F759" s="79" t="str">
        <f>IF(J759="","",VLOOKUP(J759,商品マスタ!$F:$G,2,FALSE))</f>
        <v/>
      </c>
      <c r="G759" s="80" t="str">
        <f>IF(F759="","",VLOOKUP(F759,商品マスタ!$G:$H,2,FALSE))</f>
        <v/>
      </c>
      <c r="H759" s="81" t="str">
        <f t="shared" si="361"/>
        <v/>
      </c>
      <c r="I759" s="82" t="str">
        <f>IF(発注書!E765="","",発注書!E765)</f>
        <v/>
      </c>
      <c r="J759" s="78" t="str">
        <f>IF(発注書!E765="","",発注書!C765)</f>
        <v/>
      </c>
      <c r="K759" s="78"/>
      <c r="L759" s="78"/>
      <c r="M759" s="78"/>
      <c r="N759" s="78"/>
    </row>
    <row r="760" spans="1:14" ht="20.149999999999999" customHeight="1" x14ac:dyDescent="0.55000000000000004">
      <c r="B760" s="50">
        <v>2</v>
      </c>
      <c r="C760" s="77"/>
      <c r="D760" s="78"/>
      <c r="E760" s="78" t="str">
        <f>IF(発注書!E766="","",発注書!B766)</f>
        <v/>
      </c>
      <c r="F760" s="79" t="str">
        <f>IF(J760="","",VLOOKUP(J760,商品マスタ!$F:$G,2,FALSE))</f>
        <v/>
      </c>
      <c r="G760" s="80" t="str">
        <f>IF(F760="","",VLOOKUP(F760,商品マスタ!$G:$H,2,FALSE))</f>
        <v/>
      </c>
      <c r="H760" s="81" t="str">
        <f t="shared" si="361"/>
        <v/>
      </c>
      <c r="I760" s="82" t="str">
        <f>IF(発注書!E766="","",発注書!E766)</f>
        <v/>
      </c>
      <c r="J760" s="78" t="str">
        <f>IF(発注書!E766="","",発注書!C766)</f>
        <v/>
      </c>
      <c r="K760" s="78"/>
      <c r="L760" s="78"/>
      <c r="M760" s="78"/>
      <c r="N760" s="78"/>
    </row>
    <row r="761" spans="1:14" ht="20.149999999999999" customHeight="1" x14ac:dyDescent="0.55000000000000004">
      <c r="A761" s="76" t="e">
        <f t="shared" ref="A761" si="388">A759+1</f>
        <v>#REF!</v>
      </c>
      <c r="B761" s="50">
        <v>1</v>
      </c>
      <c r="C761" s="77"/>
      <c r="D761" s="78"/>
      <c r="E761" s="78" t="str">
        <f>IF(発注書!E767="","",発注書!B767)</f>
        <v/>
      </c>
      <c r="F761" s="79" t="str">
        <f>IF(J761="","",VLOOKUP(J761,商品マスタ!$F:$G,2,FALSE))</f>
        <v/>
      </c>
      <c r="G761" s="80" t="str">
        <f>IF(F761="","",VLOOKUP(F761,商品マスタ!$G:$H,2,FALSE))</f>
        <v/>
      </c>
      <c r="H761" s="81" t="str">
        <f t="shared" si="361"/>
        <v/>
      </c>
      <c r="I761" s="82" t="str">
        <f>IF(発注書!E767="","",発注書!E767)</f>
        <v/>
      </c>
      <c r="J761" s="78" t="str">
        <f>IF(発注書!E767="","",発注書!C767)</f>
        <v/>
      </c>
      <c r="K761" s="78"/>
      <c r="L761" s="78"/>
      <c r="M761" s="78"/>
      <c r="N761" s="78"/>
    </row>
    <row r="762" spans="1:14" ht="20.149999999999999" customHeight="1" x14ac:dyDescent="0.55000000000000004">
      <c r="B762" s="50">
        <v>2</v>
      </c>
      <c r="C762" s="77"/>
      <c r="D762" s="78"/>
      <c r="E762" s="78" t="str">
        <f>IF(発注書!E768="","",発注書!B768)</f>
        <v/>
      </c>
      <c r="F762" s="79" t="str">
        <f>IF(J762="","",VLOOKUP(J762,商品マスタ!$F:$G,2,FALSE))</f>
        <v/>
      </c>
      <c r="G762" s="80" t="str">
        <f>IF(F762="","",VLOOKUP(F762,商品マスタ!$G:$H,2,FALSE))</f>
        <v/>
      </c>
      <c r="H762" s="81" t="str">
        <f t="shared" si="361"/>
        <v/>
      </c>
      <c r="I762" s="82" t="str">
        <f>IF(発注書!E768="","",発注書!E768)</f>
        <v/>
      </c>
      <c r="J762" s="78" t="str">
        <f>IF(発注書!E768="","",発注書!C768)</f>
        <v/>
      </c>
      <c r="K762" s="78"/>
      <c r="L762" s="78"/>
      <c r="M762" s="78"/>
      <c r="N762" s="78"/>
    </row>
    <row r="763" spans="1:14" ht="20.149999999999999" customHeight="1" x14ac:dyDescent="0.55000000000000004">
      <c r="A763" s="76" t="e">
        <f t="shared" ref="A763" si="389">A761+1</f>
        <v>#REF!</v>
      </c>
      <c r="B763" s="50">
        <v>1</v>
      </c>
      <c r="C763" s="77"/>
      <c r="D763" s="78"/>
      <c r="E763" s="78" t="str">
        <f>IF(発注書!E769="","",発注書!B769)</f>
        <v/>
      </c>
      <c r="F763" s="79" t="str">
        <f>IF(J763="","",VLOOKUP(J763,商品マスタ!$F:$G,2,FALSE))</f>
        <v/>
      </c>
      <c r="G763" s="80" t="str">
        <f>IF(F763="","",VLOOKUP(F763,商品マスタ!$G:$H,2,FALSE))</f>
        <v/>
      </c>
      <c r="H763" s="81" t="str">
        <f t="shared" si="361"/>
        <v/>
      </c>
      <c r="I763" s="82" t="str">
        <f>IF(発注書!E769="","",発注書!E769)</f>
        <v/>
      </c>
      <c r="J763" s="78" t="str">
        <f>IF(発注書!E769="","",発注書!C769)</f>
        <v/>
      </c>
      <c r="K763" s="78"/>
      <c r="L763" s="78"/>
      <c r="M763" s="78"/>
      <c r="N763" s="78"/>
    </row>
    <row r="764" spans="1:14" ht="20.149999999999999" customHeight="1" x14ac:dyDescent="0.55000000000000004">
      <c r="B764" s="50">
        <v>2</v>
      </c>
      <c r="C764" s="77"/>
      <c r="D764" s="78"/>
      <c r="E764" s="78" t="str">
        <f>IF(発注書!E770="","",発注書!B770)</f>
        <v/>
      </c>
      <c r="F764" s="79" t="str">
        <f>IF(J764="","",VLOOKUP(J764,商品マスタ!$F:$G,2,FALSE))</f>
        <v/>
      </c>
      <c r="G764" s="80" t="str">
        <f>IF(F764="","",VLOOKUP(F764,商品マスタ!$G:$H,2,FALSE))</f>
        <v/>
      </c>
      <c r="H764" s="81" t="str">
        <f t="shared" si="361"/>
        <v/>
      </c>
      <c r="I764" s="82" t="str">
        <f>IF(発注書!E770="","",発注書!E770)</f>
        <v/>
      </c>
      <c r="J764" s="78" t="str">
        <f>IF(発注書!E770="","",発注書!C770)</f>
        <v/>
      </c>
      <c r="K764" s="78"/>
      <c r="L764" s="78"/>
      <c r="M764" s="78"/>
      <c r="N764" s="78"/>
    </row>
    <row r="765" spans="1:14" ht="20.149999999999999" customHeight="1" x14ac:dyDescent="0.55000000000000004">
      <c r="A765" s="76" t="e">
        <f t="shared" ref="A765" si="390">A763+1</f>
        <v>#REF!</v>
      </c>
      <c r="B765" s="50">
        <v>1</v>
      </c>
      <c r="C765" s="77"/>
      <c r="D765" s="78"/>
      <c r="E765" s="78" t="str">
        <f>IF(発注書!E771="","",発注書!B771)</f>
        <v/>
      </c>
      <c r="F765" s="79" t="str">
        <f>IF(J765="","",VLOOKUP(J765,商品マスタ!$F:$G,2,FALSE))</f>
        <v/>
      </c>
      <c r="G765" s="80" t="str">
        <f>IF(F765="","",VLOOKUP(F765,商品マスタ!$G:$H,2,FALSE))</f>
        <v/>
      </c>
      <c r="H765" s="81" t="str">
        <f t="shared" si="361"/>
        <v/>
      </c>
      <c r="I765" s="82" t="str">
        <f>IF(発注書!E771="","",発注書!E771)</f>
        <v/>
      </c>
      <c r="J765" s="78" t="str">
        <f>IF(発注書!E771="","",発注書!C771)</f>
        <v/>
      </c>
      <c r="K765" s="78"/>
      <c r="L765" s="78"/>
      <c r="M765" s="78"/>
      <c r="N765" s="78"/>
    </row>
    <row r="766" spans="1:14" ht="20.149999999999999" customHeight="1" x14ac:dyDescent="0.55000000000000004">
      <c r="B766" s="50">
        <v>2</v>
      </c>
      <c r="C766" s="77"/>
      <c r="D766" s="78"/>
      <c r="E766" s="78" t="str">
        <f>IF(発注書!E772="","",発注書!B772)</f>
        <v/>
      </c>
      <c r="F766" s="79" t="str">
        <f>IF(J766="","",VLOOKUP(J766,商品マスタ!$F:$G,2,FALSE))</f>
        <v/>
      </c>
      <c r="G766" s="80" t="str">
        <f>IF(F766="","",VLOOKUP(F766,商品マスタ!$G:$H,2,FALSE))</f>
        <v/>
      </c>
      <c r="H766" s="81" t="str">
        <f t="shared" si="361"/>
        <v/>
      </c>
      <c r="I766" s="82" t="str">
        <f>IF(発注書!E772="","",発注書!E772)</f>
        <v/>
      </c>
      <c r="J766" s="78" t="str">
        <f>IF(発注書!E772="","",発注書!C772)</f>
        <v/>
      </c>
      <c r="K766" s="78"/>
      <c r="L766" s="78"/>
      <c r="M766" s="78"/>
      <c r="N766" s="78"/>
    </row>
    <row r="767" spans="1:14" ht="20.149999999999999" customHeight="1" x14ac:dyDescent="0.55000000000000004">
      <c r="A767" s="76" t="e">
        <f t="shared" ref="A767" si="391">A765+1</f>
        <v>#REF!</v>
      </c>
      <c r="B767" s="50">
        <v>1</v>
      </c>
      <c r="C767" s="77"/>
      <c r="D767" s="78"/>
      <c r="E767" s="78" t="str">
        <f>IF(発注書!E773="","",発注書!B773)</f>
        <v/>
      </c>
      <c r="F767" s="79" t="str">
        <f>IF(J767="","",VLOOKUP(J767,商品マスタ!$F:$G,2,FALSE))</f>
        <v/>
      </c>
      <c r="G767" s="80" t="str">
        <f>IF(F767="","",VLOOKUP(F767,商品マスタ!$G:$H,2,FALSE))</f>
        <v/>
      </c>
      <c r="H767" s="81" t="str">
        <f t="shared" si="361"/>
        <v/>
      </c>
      <c r="I767" s="82" t="str">
        <f>IF(発注書!E773="","",発注書!E773)</f>
        <v/>
      </c>
      <c r="J767" s="78" t="str">
        <f>IF(発注書!E773="","",発注書!C773)</f>
        <v/>
      </c>
      <c r="K767" s="78"/>
      <c r="L767" s="78"/>
      <c r="M767" s="78"/>
      <c r="N767" s="78"/>
    </row>
    <row r="768" spans="1:14" ht="20.149999999999999" customHeight="1" x14ac:dyDescent="0.55000000000000004">
      <c r="B768" s="50">
        <v>2</v>
      </c>
      <c r="C768" s="77"/>
      <c r="D768" s="78"/>
      <c r="E768" s="78" t="str">
        <f>IF(発注書!E774="","",発注書!B774)</f>
        <v/>
      </c>
      <c r="F768" s="79" t="str">
        <f>IF(J768="","",VLOOKUP(J768,商品マスタ!$F:$G,2,FALSE))</f>
        <v/>
      </c>
      <c r="G768" s="80" t="str">
        <f>IF(F768="","",VLOOKUP(F768,商品マスタ!$G:$H,2,FALSE))</f>
        <v/>
      </c>
      <c r="H768" s="81" t="str">
        <f t="shared" si="361"/>
        <v/>
      </c>
      <c r="I768" s="82" t="str">
        <f>IF(発注書!E774="","",発注書!E774)</f>
        <v/>
      </c>
      <c r="J768" s="78" t="str">
        <f>IF(発注書!E774="","",発注書!C774)</f>
        <v/>
      </c>
      <c r="K768" s="78"/>
      <c r="L768" s="78"/>
      <c r="M768" s="78"/>
      <c r="N768" s="78"/>
    </row>
    <row r="769" spans="1:14" ht="20.149999999999999" customHeight="1" x14ac:dyDescent="0.55000000000000004">
      <c r="A769" s="76" t="e">
        <f t="shared" ref="A769" si="392">A767+1</f>
        <v>#REF!</v>
      </c>
      <c r="B769" s="50">
        <v>1</v>
      </c>
      <c r="C769" s="77"/>
      <c r="D769" s="78"/>
      <c r="E769" s="78" t="str">
        <f>IF(発注書!E775="","",発注書!B775)</f>
        <v/>
      </c>
      <c r="F769" s="79" t="str">
        <f>IF(J769="","",VLOOKUP(J769,商品マスタ!$F:$G,2,FALSE))</f>
        <v/>
      </c>
      <c r="G769" s="80" t="str">
        <f>IF(F769="","",VLOOKUP(F769,商品マスタ!$G:$H,2,FALSE))</f>
        <v/>
      </c>
      <c r="H769" s="81" t="str">
        <f t="shared" si="361"/>
        <v/>
      </c>
      <c r="I769" s="82" t="str">
        <f>IF(発注書!E775="","",発注書!E775)</f>
        <v/>
      </c>
      <c r="J769" s="78" t="str">
        <f>IF(発注書!E775="","",発注書!C775)</f>
        <v/>
      </c>
      <c r="K769" s="78"/>
      <c r="L769" s="78"/>
      <c r="M769" s="78"/>
      <c r="N769" s="78"/>
    </row>
    <row r="770" spans="1:14" ht="20.149999999999999" customHeight="1" x14ac:dyDescent="0.55000000000000004">
      <c r="B770" s="50">
        <v>2</v>
      </c>
      <c r="C770" s="77"/>
      <c r="D770" s="78"/>
      <c r="E770" s="78" t="str">
        <f>IF(発注書!E776="","",発注書!B776)</f>
        <v/>
      </c>
      <c r="F770" s="79" t="str">
        <f>IF(J770="","",VLOOKUP(J770,商品マスタ!$F:$G,2,FALSE))</f>
        <v/>
      </c>
      <c r="G770" s="80" t="str">
        <f>IF(F770="","",VLOOKUP(F770,商品マスタ!$G:$H,2,FALSE))</f>
        <v/>
      </c>
      <c r="H770" s="81" t="str">
        <f t="shared" si="361"/>
        <v/>
      </c>
      <c r="I770" s="82" t="str">
        <f>IF(発注書!E776="","",発注書!E776)</f>
        <v/>
      </c>
      <c r="J770" s="78" t="str">
        <f>IF(発注書!E776="","",発注書!C776)</f>
        <v/>
      </c>
      <c r="K770" s="78"/>
      <c r="L770" s="78"/>
      <c r="M770" s="78"/>
      <c r="N770" s="78"/>
    </row>
    <row r="771" spans="1:14" ht="20.149999999999999" customHeight="1" x14ac:dyDescent="0.55000000000000004">
      <c r="A771" s="76" t="e">
        <f t="shared" ref="A771" si="393">A769+1</f>
        <v>#REF!</v>
      </c>
      <c r="B771" s="50">
        <v>1</v>
      </c>
      <c r="C771" s="77"/>
      <c r="D771" s="78"/>
      <c r="E771" s="78" t="str">
        <f>IF(発注書!E777="","",発注書!B777)</f>
        <v/>
      </c>
      <c r="F771" s="79" t="str">
        <f>IF(J771="","",VLOOKUP(J771,商品マスタ!$F:$G,2,FALSE))</f>
        <v/>
      </c>
      <c r="G771" s="80" t="str">
        <f>IF(F771="","",VLOOKUP(F771,商品マスタ!$G:$H,2,FALSE))</f>
        <v/>
      </c>
      <c r="H771" s="81" t="str">
        <f t="shared" si="361"/>
        <v/>
      </c>
      <c r="I771" s="82" t="str">
        <f>IF(発注書!E777="","",発注書!E777)</f>
        <v/>
      </c>
      <c r="J771" s="78" t="str">
        <f>IF(発注書!E777="","",発注書!C777)</f>
        <v/>
      </c>
      <c r="K771" s="78"/>
      <c r="L771" s="78"/>
      <c r="M771" s="78"/>
      <c r="N771" s="78"/>
    </row>
    <row r="772" spans="1:14" ht="20.149999999999999" customHeight="1" x14ac:dyDescent="0.55000000000000004">
      <c r="B772" s="50">
        <v>2</v>
      </c>
      <c r="C772" s="77"/>
      <c r="D772" s="78"/>
      <c r="E772" s="78" t="str">
        <f>IF(発注書!E778="","",発注書!B778)</f>
        <v/>
      </c>
      <c r="F772" s="79" t="str">
        <f>IF(J772="","",VLOOKUP(J772,商品マスタ!$F:$G,2,FALSE))</f>
        <v/>
      </c>
      <c r="G772" s="80" t="str">
        <f>IF(F772="","",VLOOKUP(F772,商品マスタ!$G:$H,2,FALSE))</f>
        <v/>
      </c>
      <c r="H772" s="81" t="str">
        <f t="shared" ref="H772:H835" si="394">IF(E772="","",IF(E772="",LEN(SUBSTITUTE(D772," ","")),LEN(SUBSTITUTE(E772," ",""))))</f>
        <v/>
      </c>
      <c r="I772" s="82" t="str">
        <f>IF(発注書!E778="","",発注書!E778)</f>
        <v/>
      </c>
      <c r="J772" s="78" t="str">
        <f>IF(発注書!E778="","",発注書!C778)</f>
        <v/>
      </c>
      <c r="K772" s="78"/>
      <c r="L772" s="78"/>
      <c r="M772" s="78"/>
      <c r="N772" s="78"/>
    </row>
    <row r="773" spans="1:14" ht="20.149999999999999" customHeight="1" x14ac:dyDescent="0.55000000000000004">
      <c r="A773" s="76" t="e">
        <f t="shared" ref="A773" si="395">A771+1</f>
        <v>#REF!</v>
      </c>
      <c r="B773" s="50">
        <v>1</v>
      </c>
      <c r="C773" s="77"/>
      <c r="D773" s="78"/>
      <c r="E773" s="78" t="str">
        <f>IF(発注書!E779="","",発注書!B779)</f>
        <v/>
      </c>
      <c r="F773" s="79" t="str">
        <f>IF(J773="","",VLOOKUP(J773,商品マスタ!$F:$G,2,FALSE))</f>
        <v/>
      </c>
      <c r="G773" s="80" t="str">
        <f>IF(F773="","",VLOOKUP(F773,商品マスタ!$G:$H,2,FALSE))</f>
        <v/>
      </c>
      <c r="H773" s="81" t="str">
        <f t="shared" si="394"/>
        <v/>
      </c>
      <c r="I773" s="82" t="str">
        <f>IF(発注書!E779="","",発注書!E779)</f>
        <v/>
      </c>
      <c r="J773" s="78" t="str">
        <f>IF(発注書!E779="","",発注書!C779)</f>
        <v/>
      </c>
      <c r="K773" s="78"/>
      <c r="L773" s="78"/>
      <c r="M773" s="78"/>
      <c r="N773" s="78"/>
    </row>
    <row r="774" spans="1:14" ht="20.149999999999999" customHeight="1" x14ac:dyDescent="0.55000000000000004">
      <c r="B774" s="50">
        <v>2</v>
      </c>
      <c r="C774" s="77"/>
      <c r="D774" s="78"/>
      <c r="E774" s="78" t="str">
        <f>IF(発注書!E780="","",発注書!B780)</f>
        <v/>
      </c>
      <c r="F774" s="79" t="str">
        <f>IF(J774="","",VLOOKUP(J774,商品マスタ!$F:$G,2,FALSE))</f>
        <v/>
      </c>
      <c r="G774" s="80" t="str">
        <f>IF(F774="","",VLOOKUP(F774,商品マスタ!$G:$H,2,FALSE))</f>
        <v/>
      </c>
      <c r="H774" s="81" t="str">
        <f t="shared" si="394"/>
        <v/>
      </c>
      <c r="I774" s="82" t="str">
        <f>IF(発注書!E780="","",発注書!E780)</f>
        <v/>
      </c>
      <c r="J774" s="78" t="str">
        <f>IF(発注書!E780="","",発注書!C780)</f>
        <v/>
      </c>
      <c r="K774" s="78"/>
      <c r="L774" s="78"/>
      <c r="M774" s="78"/>
      <c r="N774" s="78"/>
    </row>
    <row r="775" spans="1:14" ht="20.149999999999999" customHeight="1" x14ac:dyDescent="0.55000000000000004">
      <c r="A775" s="76" t="e">
        <f t="shared" ref="A775" si="396">A773+1</f>
        <v>#REF!</v>
      </c>
      <c r="B775" s="50">
        <v>1</v>
      </c>
      <c r="C775" s="77"/>
      <c r="D775" s="78"/>
      <c r="E775" s="78" t="str">
        <f>IF(発注書!E781="","",発注書!B781)</f>
        <v/>
      </c>
      <c r="F775" s="79" t="str">
        <f>IF(J775="","",VLOOKUP(J775,商品マスタ!$F:$G,2,FALSE))</f>
        <v/>
      </c>
      <c r="G775" s="80" t="str">
        <f>IF(F775="","",VLOOKUP(F775,商品マスタ!$G:$H,2,FALSE))</f>
        <v/>
      </c>
      <c r="H775" s="81" t="str">
        <f t="shared" si="394"/>
        <v/>
      </c>
      <c r="I775" s="82" t="str">
        <f>IF(発注書!E781="","",発注書!E781)</f>
        <v/>
      </c>
      <c r="J775" s="78" t="str">
        <f>IF(発注書!E781="","",発注書!C781)</f>
        <v/>
      </c>
      <c r="K775" s="78"/>
      <c r="L775" s="78"/>
      <c r="M775" s="78"/>
      <c r="N775" s="78"/>
    </row>
    <row r="776" spans="1:14" ht="20.149999999999999" customHeight="1" x14ac:dyDescent="0.55000000000000004">
      <c r="B776" s="50">
        <v>2</v>
      </c>
      <c r="C776" s="77"/>
      <c r="D776" s="78"/>
      <c r="E776" s="78" t="str">
        <f>IF(発注書!E782="","",発注書!B782)</f>
        <v/>
      </c>
      <c r="F776" s="79" t="str">
        <f>IF(J776="","",VLOOKUP(J776,商品マスタ!$F:$G,2,FALSE))</f>
        <v/>
      </c>
      <c r="G776" s="80" t="str">
        <f>IF(F776="","",VLOOKUP(F776,商品マスタ!$G:$H,2,FALSE))</f>
        <v/>
      </c>
      <c r="H776" s="81" t="str">
        <f t="shared" si="394"/>
        <v/>
      </c>
      <c r="I776" s="82" t="str">
        <f>IF(発注書!E782="","",発注書!E782)</f>
        <v/>
      </c>
      <c r="J776" s="78" t="str">
        <f>IF(発注書!E782="","",発注書!C782)</f>
        <v/>
      </c>
      <c r="K776" s="78"/>
      <c r="L776" s="78"/>
      <c r="M776" s="78"/>
      <c r="N776" s="78"/>
    </row>
    <row r="777" spans="1:14" ht="20.149999999999999" customHeight="1" x14ac:dyDescent="0.55000000000000004">
      <c r="A777" s="76" t="e">
        <f t="shared" ref="A777" si="397">A775+1</f>
        <v>#REF!</v>
      </c>
      <c r="B777" s="50">
        <v>1</v>
      </c>
      <c r="C777" s="77"/>
      <c r="D777" s="78"/>
      <c r="E777" s="78" t="str">
        <f>IF(発注書!E783="","",発注書!B783)</f>
        <v/>
      </c>
      <c r="F777" s="79" t="str">
        <f>IF(J777="","",VLOOKUP(J777,商品マスタ!$F:$G,2,FALSE))</f>
        <v/>
      </c>
      <c r="G777" s="80" t="str">
        <f>IF(F777="","",VLOOKUP(F777,商品マスタ!$G:$H,2,FALSE))</f>
        <v/>
      </c>
      <c r="H777" s="81" t="str">
        <f t="shared" si="394"/>
        <v/>
      </c>
      <c r="I777" s="82" t="str">
        <f>IF(発注書!E783="","",発注書!E783)</f>
        <v/>
      </c>
      <c r="J777" s="78" t="str">
        <f>IF(発注書!E783="","",発注書!C783)</f>
        <v/>
      </c>
      <c r="K777" s="78"/>
      <c r="L777" s="78"/>
      <c r="M777" s="78"/>
      <c r="N777" s="78"/>
    </row>
    <row r="778" spans="1:14" ht="20.149999999999999" customHeight="1" x14ac:dyDescent="0.55000000000000004">
      <c r="B778" s="50">
        <v>2</v>
      </c>
      <c r="C778" s="77"/>
      <c r="D778" s="78"/>
      <c r="E778" s="78" t="str">
        <f>IF(発注書!E784="","",発注書!B784)</f>
        <v/>
      </c>
      <c r="F778" s="79" t="str">
        <f>IF(J778="","",VLOOKUP(J778,商品マスタ!$F:$G,2,FALSE))</f>
        <v/>
      </c>
      <c r="G778" s="80" t="str">
        <f>IF(F778="","",VLOOKUP(F778,商品マスタ!$G:$H,2,FALSE))</f>
        <v/>
      </c>
      <c r="H778" s="81" t="str">
        <f t="shared" si="394"/>
        <v/>
      </c>
      <c r="I778" s="82" t="str">
        <f>IF(発注書!E784="","",発注書!E784)</f>
        <v/>
      </c>
      <c r="J778" s="78" t="str">
        <f>IF(発注書!E784="","",発注書!C784)</f>
        <v/>
      </c>
      <c r="K778" s="78"/>
      <c r="L778" s="78"/>
      <c r="M778" s="78"/>
      <c r="N778" s="78"/>
    </row>
    <row r="779" spans="1:14" ht="20.149999999999999" customHeight="1" x14ac:dyDescent="0.55000000000000004">
      <c r="A779" s="76" t="e">
        <f t="shared" ref="A779" si="398">A777+1</f>
        <v>#REF!</v>
      </c>
      <c r="B779" s="50">
        <v>1</v>
      </c>
      <c r="C779" s="77"/>
      <c r="D779" s="78"/>
      <c r="E779" s="78" t="str">
        <f>IF(発注書!E785="","",発注書!B785)</f>
        <v/>
      </c>
      <c r="F779" s="79" t="str">
        <f>IF(J779="","",VLOOKUP(J779,商品マスタ!$F:$G,2,FALSE))</f>
        <v/>
      </c>
      <c r="G779" s="80" t="str">
        <f>IF(F779="","",VLOOKUP(F779,商品マスタ!$G:$H,2,FALSE))</f>
        <v/>
      </c>
      <c r="H779" s="81" t="str">
        <f t="shared" si="394"/>
        <v/>
      </c>
      <c r="I779" s="82" t="str">
        <f>IF(発注書!E785="","",発注書!E785)</f>
        <v/>
      </c>
      <c r="J779" s="78" t="str">
        <f>IF(発注書!E785="","",発注書!C785)</f>
        <v/>
      </c>
      <c r="K779" s="78"/>
      <c r="L779" s="78"/>
      <c r="M779" s="78"/>
      <c r="N779" s="78"/>
    </row>
    <row r="780" spans="1:14" ht="20.149999999999999" customHeight="1" x14ac:dyDescent="0.55000000000000004">
      <c r="B780" s="50">
        <v>2</v>
      </c>
      <c r="C780" s="77"/>
      <c r="D780" s="78"/>
      <c r="E780" s="78" t="str">
        <f>IF(発注書!E786="","",発注書!B786)</f>
        <v/>
      </c>
      <c r="F780" s="79" t="str">
        <f>IF(J780="","",VLOOKUP(J780,商品マスタ!$F:$G,2,FALSE))</f>
        <v/>
      </c>
      <c r="G780" s="80" t="str">
        <f>IF(F780="","",VLOOKUP(F780,商品マスタ!$G:$H,2,FALSE))</f>
        <v/>
      </c>
      <c r="H780" s="81" t="str">
        <f t="shared" si="394"/>
        <v/>
      </c>
      <c r="I780" s="82" t="str">
        <f>IF(発注書!E786="","",発注書!E786)</f>
        <v/>
      </c>
      <c r="J780" s="78" t="str">
        <f>IF(発注書!E786="","",発注書!C786)</f>
        <v/>
      </c>
      <c r="K780" s="78"/>
      <c r="L780" s="78"/>
      <c r="M780" s="78"/>
      <c r="N780" s="78"/>
    </row>
    <row r="781" spans="1:14" ht="20.149999999999999" customHeight="1" x14ac:dyDescent="0.55000000000000004">
      <c r="A781" s="76" t="e">
        <f t="shared" ref="A781" si="399">A779+1</f>
        <v>#REF!</v>
      </c>
      <c r="B781" s="50">
        <v>1</v>
      </c>
      <c r="C781" s="77"/>
      <c r="D781" s="78"/>
      <c r="E781" s="78" t="str">
        <f>IF(発注書!E787="","",発注書!B787)</f>
        <v/>
      </c>
      <c r="F781" s="79" t="str">
        <f>IF(J781="","",VLOOKUP(J781,商品マスタ!$F:$G,2,FALSE))</f>
        <v/>
      </c>
      <c r="G781" s="80" t="str">
        <f>IF(F781="","",VLOOKUP(F781,商品マスタ!$G:$H,2,FALSE))</f>
        <v/>
      </c>
      <c r="H781" s="81" t="str">
        <f t="shared" si="394"/>
        <v/>
      </c>
      <c r="I781" s="82" t="str">
        <f>IF(発注書!E787="","",発注書!E787)</f>
        <v/>
      </c>
      <c r="J781" s="78" t="str">
        <f>IF(発注書!E787="","",発注書!C787)</f>
        <v/>
      </c>
      <c r="K781" s="78"/>
      <c r="L781" s="78"/>
      <c r="M781" s="78"/>
      <c r="N781" s="78"/>
    </row>
    <row r="782" spans="1:14" ht="20.149999999999999" customHeight="1" x14ac:dyDescent="0.55000000000000004">
      <c r="B782" s="50">
        <v>2</v>
      </c>
      <c r="C782" s="77"/>
      <c r="D782" s="78"/>
      <c r="E782" s="78" t="str">
        <f>IF(発注書!E788="","",発注書!B788)</f>
        <v/>
      </c>
      <c r="F782" s="79" t="str">
        <f>IF(J782="","",VLOOKUP(J782,商品マスタ!$F:$G,2,FALSE))</f>
        <v/>
      </c>
      <c r="G782" s="80" t="str">
        <f>IF(F782="","",VLOOKUP(F782,商品マスタ!$G:$H,2,FALSE))</f>
        <v/>
      </c>
      <c r="H782" s="81" t="str">
        <f t="shared" si="394"/>
        <v/>
      </c>
      <c r="I782" s="82" t="str">
        <f>IF(発注書!E788="","",発注書!E788)</f>
        <v/>
      </c>
      <c r="J782" s="78" t="str">
        <f>IF(発注書!E788="","",発注書!C788)</f>
        <v/>
      </c>
      <c r="K782" s="78"/>
      <c r="L782" s="78"/>
      <c r="M782" s="78"/>
      <c r="N782" s="78"/>
    </row>
    <row r="783" spans="1:14" ht="20.149999999999999" customHeight="1" x14ac:dyDescent="0.55000000000000004">
      <c r="A783" s="76" t="e">
        <f t="shared" ref="A783" si="400">A781+1</f>
        <v>#REF!</v>
      </c>
      <c r="B783" s="50">
        <v>1</v>
      </c>
      <c r="C783" s="77"/>
      <c r="D783" s="78"/>
      <c r="E783" s="78" t="str">
        <f>IF(発注書!E789="","",発注書!B789)</f>
        <v/>
      </c>
      <c r="F783" s="79" t="str">
        <f>IF(J783="","",VLOOKUP(J783,商品マスタ!$F:$G,2,FALSE))</f>
        <v/>
      </c>
      <c r="G783" s="80" t="str">
        <f>IF(F783="","",VLOOKUP(F783,商品マスタ!$G:$H,2,FALSE))</f>
        <v/>
      </c>
      <c r="H783" s="81" t="str">
        <f t="shared" si="394"/>
        <v/>
      </c>
      <c r="I783" s="82" t="str">
        <f>IF(発注書!E789="","",発注書!E789)</f>
        <v/>
      </c>
      <c r="J783" s="78" t="str">
        <f>IF(発注書!E789="","",発注書!C789)</f>
        <v/>
      </c>
      <c r="K783" s="78"/>
      <c r="L783" s="78"/>
      <c r="M783" s="78"/>
      <c r="N783" s="78"/>
    </row>
    <row r="784" spans="1:14" ht="20.149999999999999" customHeight="1" x14ac:dyDescent="0.55000000000000004">
      <c r="B784" s="50">
        <v>2</v>
      </c>
      <c r="C784" s="77"/>
      <c r="D784" s="78"/>
      <c r="E784" s="78" t="str">
        <f>IF(発注書!E790="","",発注書!B790)</f>
        <v/>
      </c>
      <c r="F784" s="79" t="str">
        <f>IF(J784="","",VLOOKUP(J784,商品マスタ!$F:$G,2,FALSE))</f>
        <v/>
      </c>
      <c r="G784" s="80" t="str">
        <f>IF(F784="","",VLOOKUP(F784,商品マスタ!$G:$H,2,FALSE))</f>
        <v/>
      </c>
      <c r="H784" s="81" t="str">
        <f t="shared" si="394"/>
        <v/>
      </c>
      <c r="I784" s="82" t="str">
        <f>IF(発注書!E790="","",発注書!E790)</f>
        <v/>
      </c>
      <c r="J784" s="78" t="str">
        <f>IF(発注書!E790="","",発注書!C790)</f>
        <v/>
      </c>
      <c r="K784" s="78"/>
      <c r="L784" s="78"/>
      <c r="M784" s="78"/>
      <c r="N784" s="78"/>
    </row>
    <row r="785" spans="1:14" ht="20.149999999999999" customHeight="1" x14ac:dyDescent="0.55000000000000004">
      <c r="A785" s="76" t="e">
        <f t="shared" ref="A785" si="401">A783+1</f>
        <v>#REF!</v>
      </c>
      <c r="B785" s="50">
        <v>1</v>
      </c>
      <c r="C785" s="77"/>
      <c r="D785" s="78"/>
      <c r="E785" s="78" t="str">
        <f>IF(発注書!E791="","",発注書!B791)</f>
        <v/>
      </c>
      <c r="F785" s="79" t="str">
        <f>IF(J785="","",VLOOKUP(J785,商品マスタ!$F:$G,2,FALSE))</f>
        <v/>
      </c>
      <c r="G785" s="80" t="str">
        <f>IF(F785="","",VLOOKUP(F785,商品マスタ!$G:$H,2,FALSE))</f>
        <v/>
      </c>
      <c r="H785" s="81" t="str">
        <f t="shared" si="394"/>
        <v/>
      </c>
      <c r="I785" s="82" t="str">
        <f>IF(発注書!E791="","",発注書!E791)</f>
        <v/>
      </c>
      <c r="J785" s="78" t="str">
        <f>IF(発注書!E791="","",発注書!C791)</f>
        <v/>
      </c>
      <c r="K785" s="78"/>
      <c r="L785" s="78"/>
      <c r="M785" s="78"/>
      <c r="N785" s="78"/>
    </row>
    <row r="786" spans="1:14" ht="20.149999999999999" customHeight="1" x14ac:dyDescent="0.55000000000000004">
      <c r="B786" s="50">
        <v>2</v>
      </c>
      <c r="C786" s="77"/>
      <c r="D786" s="78"/>
      <c r="E786" s="78" t="str">
        <f>IF(発注書!E792="","",発注書!B792)</f>
        <v/>
      </c>
      <c r="F786" s="79" t="str">
        <f>IF(J786="","",VLOOKUP(J786,商品マスタ!$F:$G,2,FALSE))</f>
        <v/>
      </c>
      <c r="G786" s="80" t="str">
        <f>IF(F786="","",VLOOKUP(F786,商品マスタ!$G:$H,2,FALSE))</f>
        <v/>
      </c>
      <c r="H786" s="81" t="str">
        <f t="shared" si="394"/>
        <v/>
      </c>
      <c r="I786" s="82" t="str">
        <f>IF(発注書!E792="","",発注書!E792)</f>
        <v/>
      </c>
      <c r="J786" s="78" t="str">
        <f>IF(発注書!E792="","",発注書!C792)</f>
        <v/>
      </c>
      <c r="K786" s="78"/>
      <c r="L786" s="78"/>
      <c r="M786" s="78"/>
      <c r="N786" s="78"/>
    </row>
    <row r="787" spans="1:14" ht="20.149999999999999" customHeight="1" x14ac:dyDescent="0.55000000000000004">
      <c r="A787" s="76" t="e">
        <f t="shared" ref="A787" si="402">A785+1</f>
        <v>#REF!</v>
      </c>
      <c r="B787" s="50">
        <v>1</v>
      </c>
      <c r="C787" s="77"/>
      <c r="D787" s="78"/>
      <c r="E787" s="78" t="str">
        <f>IF(発注書!E793="","",発注書!B793)</f>
        <v/>
      </c>
      <c r="F787" s="79" t="str">
        <f>IF(J787="","",VLOOKUP(J787,商品マスタ!$F:$G,2,FALSE))</f>
        <v/>
      </c>
      <c r="G787" s="80" t="str">
        <f>IF(F787="","",VLOOKUP(F787,商品マスタ!$G:$H,2,FALSE))</f>
        <v/>
      </c>
      <c r="H787" s="81" t="str">
        <f t="shared" si="394"/>
        <v/>
      </c>
      <c r="I787" s="82" t="str">
        <f>IF(発注書!E793="","",発注書!E793)</f>
        <v/>
      </c>
      <c r="J787" s="78" t="str">
        <f>IF(発注書!E793="","",発注書!C793)</f>
        <v/>
      </c>
      <c r="K787" s="78"/>
      <c r="L787" s="78"/>
      <c r="M787" s="78"/>
      <c r="N787" s="78"/>
    </row>
    <row r="788" spans="1:14" ht="20.149999999999999" customHeight="1" x14ac:dyDescent="0.55000000000000004">
      <c r="B788" s="50">
        <v>2</v>
      </c>
      <c r="C788" s="77"/>
      <c r="D788" s="78"/>
      <c r="E788" s="78" t="str">
        <f>IF(発注書!E794="","",発注書!B794)</f>
        <v/>
      </c>
      <c r="F788" s="79" t="str">
        <f>IF(J788="","",VLOOKUP(J788,商品マスタ!$F:$G,2,FALSE))</f>
        <v/>
      </c>
      <c r="G788" s="80" t="str">
        <f>IF(F788="","",VLOOKUP(F788,商品マスタ!$G:$H,2,FALSE))</f>
        <v/>
      </c>
      <c r="H788" s="81" t="str">
        <f t="shared" si="394"/>
        <v/>
      </c>
      <c r="I788" s="82" t="str">
        <f>IF(発注書!E794="","",発注書!E794)</f>
        <v/>
      </c>
      <c r="J788" s="78" t="str">
        <f>IF(発注書!E794="","",発注書!C794)</f>
        <v/>
      </c>
      <c r="K788" s="78"/>
      <c r="L788" s="78"/>
      <c r="M788" s="78"/>
      <c r="N788" s="78"/>
    </row>
    <row r="789" spans="1:14" ht="20.149999999999999" customHeight="1" x14ac:dyDescent="0.55000000000000004">
      <c r="A789" s="76" t="e">
        <f t="shared" ref="A789" si="403">A787+1</f>
        <v>#REF!</v>
      </c>
      <c r="B789" s="50">
        <v>1</v>
      </c>
      <c r="C789" s="77"/>
      <c r="D789" s="78"/>
      <c r="E789" s="78" t="str">
        <f>IF(発注書!E795="","",発注書!B795)</f>
        <v/>
      </c>
      <c r="F789" s="79" t="str">
        <f>IF(J789="","",VLOOKUP(J789,商品マスタ!$F:$G,2,FALSE))</f>
        <v/>
      </c>
      <c r="G789" s="80" t="str">
        <f>IF(F789="","",VLOOKUP(F789,商品マスタ!$G:$H,2,FALSE))</f>
        <v/>
      </c>
      <c r="H789" s="81" t="str">
        <f t="shared" si="394"/>
        <v/>
      </c>
      <c r="I789" s="82" t="str">
        <f>IF(発注書!E795="","",発注書!E795)</f>
        <v/>
      </c>
      <c r="J789" s="78" t="str">
        <f>IF(発注書!E795="","",発注書!C795)</f>
        <v/>
      </c>
      <c r="K789" s="78"/>
      <c r="L789" s="78"/>
      <c r="M789" s="78"/>
      <c r="N789" s="78"/>
    </row>
    <row r="790" spans="1:14" ht="20.149999999999999" customHeight="1" x14ac:dyDescent="0.55000000000000004">
      <c r="B790" s="50">
        <v>2</v>
      </c>
      <c r="C790" s="77"/>
      <c r="D790" s="78"/>
      <c r="E790" s="78" t="str">
        <f>IF(発注書!E796="","",発注書!B796)</f>
        <v/>
      </c>
      <c r="F790" s="79" t="str">
        <f>IF(J790="","",VLOOKUP(J790,商品マスタ!$F:$G,2,FALSE))</f>
        <v/>
      </c>
      <c r="G790" s="80" t="str">
        <f>IF(F790="","",VLOOKUP(F790,商品マスタ!$G:$H,2,FALSE))</f>
        <v/>
      </c>
      <c r="H790" s="81" t="str">
        <f t="shared" si="394"/>
        <v/>
      </c>
      <c r="I790" s="82" t="str">
        <f>IF(発注書!E796="","",発注書!E796)</f>
        <v/>
      </c>
      <c r="J790" s="78" t="str">
        <f>IF(発注書!E796="","",発注書!C796)</f>
        <v/>
      </c>
      <c r="K790" s="78"/>
      <c r="L790" s="78"/>
      <c r="M790" s="78"/>
      <c r="N790" s="78"/>
    </row>
    <row r="791" spans="1:14" ht="20.149999999999999" customHeight="1" x14ac:dyDescent="0.55000000000000004">
      <c r="A791" s="76" t="e">
        <f t="shared" ref="A791" si="404">A789+1</f>
        <v>#REF!</v>
      </c>
      <c r="B791" s="50">
        <v>1</v>
      </c>
      <c r="C791" s="77"/>
      <c r="D791" s="78"/>
      <c r="E791" s="78" t="str">
        <f>IF(発注書!E797="","",発注書!B797)</f>
        <v/>
      </c>
      <c r="F791" s="79" t="str">
        <f>IF(J791="","",VLOOKUP(J791,商品マスタ!$F:$G,2,FALSE))</f>
        <v/>
      </c>
      <c r="G791" s="80" t="str">
        <f>IF(F791="","",VLOOKUP(F791,商品マスタ!$G:$H,2,FALSE))</f>
        <v/>
      </c>
      <c r="H791" s="81" t="str">
        <f t="shared" si="394"/>
        <v/>
      </c>
      <c r="I791" s="82" t="str">
        <f>IF(発注書!E797="","",発注書!E797)</f>
        <v/>
      </c>
      <c r="J791" s="78" t="str">
        <f>IF(発注書!E797="","",発注書!C797)</f>
        <v/>
      </c>
      <c r="K791" s="78"/>
      <c r="L791" s="78"/>
      <c r="M791" s="78"/>
      <c r="N791" s="78"/>
    </row>
    <row r="792" spans="1:14" ht="20.149999999999999" customHeight="1" x14ac:dyDescent="0.55000000000000004">
      <c r="B792" s="50">
        <v>2</v>
      </c>
      <c r="C792" s="77"/>
      <c r="D792" s="78"/>
      <c r="E792" s="78" t="str">
        <f>IF(発注書!E798="","",発注書!B798)</f>
        <v/>
      </c>
      <c r="F792" s="79" t="str">
        <f>IF(J792="","",VLOOKUP(J792,商品マスタ!$F:$G,2,FALSE))</f>
        <v/>
      </c>
      <c r="G792" s="80" t="str">
        <f>IF(F792="","",VLOOKUP(F792,商品マスタ!$G:$H,2,FALSE))</f>
        <v/>
      </c>
      <c r="H792" s="81" t="str">
        <f t="shared" si="394"/>
        <v/>
      </c>
      <c r="I792" s="82" t="str">
        <f>IF(発注書!E798="","",発注書!E798)</f>
        <v/>
      </c>
      <c r="J792" s="78" t="str">
        <f>IF(発注書!E798="","",発注書!C798)</f>
        <v/>
      </c>
      <c r="K792" s="78"/>
      <c r="L792" s="78"/>
      <c r="M792" s="78"/>
      <c r="N792" s="78"/>
    </row>
    <row r="793" spans="1:14" ht="20.149999999999999" customHeight="1" x14ac:dyDescent="0.55000000000000004">
      <c r="A793" s="76" t="e">
        <f t="shared" ref="A793" si="405">A791+1</f>
        <v>#REF!</v>
      </c>
      <c r="B793" s="50">
        <v>1</v>
      </c>
      <c r="C793" s="77"/>
      <c r="D793" s="78"/>
      <c r="E793" s="78" t="str">
        <f>IF(発注書!E799="","",発注書!B799)</f>
        <v/>
      </c>
      <c r="F793" s="79" t="str">
        <f>IF(J793="","",VLOOKUP(J793,商品マスタ!$F:$G,2,FALSE))</f>
        <v/>
      </c>
      <c r="G793" s="80" t="str">
        <f>IF(F793="","",VLOOKUP(F793,商品マスタ!$G:$H,2,FALSE))</f>
        <v/>
      </c>
      <c r="H793" s="81" t="str">
        <f t="shared" si="394"/>
        <v/>
      </c>
      <c r="I793" s="82" t="str">
        <f>IF(発注書!E799="","",発注書!E799)</f>
        <v/>
      </c>
      <c r="J793" s="78" t="str">
        <f>IF(発注書!E799="","",発注書!C799)</f>
        <v/>
      </c>
      <c r="K793" s="78"/>
      <c r="L793" s="78"/>
      <c r="M793" s="78"/>
      <c r="N793" s="78"/>
    </row>
    <row r="794" spans="1:14" ht="20.149999999999999" customHeight="1" x14ac:dyDescent="0.55000000000000004">
      <c r="B794" s="50">
        <v>2</v>
      </c>
      <c r="C794" s="77"/>
      <c r="D794" s="78"/>
      <c r="E794" s="78" t="str">
        <f>IF(発注書!E800="","",発注書!B800)</f>
        <v/>
      </c>
      <c r="F794" s="79" t="str">
        <f>IF(J794="","",VLOOKUP(J794,商品マスタ!$F:$G,2,FALSE))</f>
        <v/>
      </c>
      <c r="G794" s="80" t="str">
        <f>IF(F794="","",VLOOKUP(F794,商品マスタ!$G:$H,2,FALSE))</f>
        <v/>
      </c>
      <c r="H794" s="81" t="str">
        <f t="shared" si="394"/>
        <v/>
      </c>
      <c r="I794" s="82" t="str">
        <f>IF(発注書!E800="","",発注書!E800)</f>
        <v/>
      </c>
      <c r="J794" s="78" t="str">
        <f>IF(発注書!E800="","",発注書!C800)</f>
        <v/>
      </c>
      <c r="K794" s="78"/>
      <c r="L794" s="78"/>
      <c r="M794" s="78"/>
      <c r="N794" s="78"/>
    </row>
    <row r="795" spans="1:14" ht="20.149999999999999" customHeight="1" x14ac:dyDescent="0.55000000000000004">
      <c r="A795" s="76" t="e">
        <f t="shared" ref="A795" si="406">A793+1</f>
        <v>#REF!</v>
      </c>
      <c r="B795" s="50">
        <v>1</v>
      </c>
      <c r="C795" s="77"/>
      <c r="D795" s="78"/>
      <c r="E795" s="78" t="str">
        <f>IF(発注書!E801="","",発注書!B801)</f>
        <v/>
      </c>
      <c r="F795" s="79" t="str">
        <f>IF(J795="","",VLOOKUP(J795,商品マスタ!$F:$G,2,FALSE))</f>
        <v/>
      </c>
      <c r="G795" s="80" t="str">
        <f>IF(F795="","",VLOOKUP(F795,商品マスタ!$G:$H,2,FALSE))</f>
        <v/>
      </c>
      <c r="H795" s="81" t="str">
        <f t="shared" si="394"/>
        <v/>
      </c>
      <c r="I795" s="82" t="str">
        <f>IF(発注書!E801="","",発注書!E801)</f>
        <v/>
      </c>
      <c r="J795" s="78" t="str">
        <f>IF(発注書!E801="","",発注書!C801)</f>
        <v/>
      </c>
      <c r="K795" s="78"/>
      <c r="L795" s="78"/>
      <c r="M795" s="78"/>
      <c r="N795" s="78"/>
    </row>
    <row r="796" spans="1:14" ht="20.149999999999999" customHeight="1" x14ac:dyDescent="0.55000000000000004">
      <c r="B796" s="50">
        <v>2</v>
      </c>
      <c r="C796" s="77"/>
      <c r="D796" s="78"/>
      <c r="E796" s="78" t="str">
        <f>IF(発注書!E802="","",発注書!B802)</f>
        <v/>
      </c>
      <c r="F796" s="79" t="str">
        <f>IF(J796="","",VLOOKUP(J796,商品マスタ!$F:$G,2,FALSE))</f>
        <v/>
      </c>
      <c r="G796" s="80" t="str">
        <f>IF(F796="","",VLOOKUP(F796,商品マスタ!$G:$H,2,FALSE))</f>
        <v/>
      </c>
      <c r="H796" s="81" t="str">
        <f t="shared" si="394"/>
        <v/>
      </c>
      <c r="I796" s="82" t="str">
        <f>IF(発注書!E802="","",発注書!E802)</f>
        <v/>
      </c>
      <c r="J796" s="78" t="str">
        <f>IF(発注書!E802="","",発注書!C802)</f>
        <v/>
      </c>
      <c r="K796" s="78"/>
      <c r="L796" s="78"/>
      <c r="M796" s="78"/>
      <c r="N796" s="78"/>
    </row>
    <row r="797" spans="1:14" ht="20.149999999999999" customHeight="1" x14ac:dyDescent="0.55000000000000004">
      <c r="A797" s="76" t="e">
        <f t="shared" ref="A797" si="407">A795+1</f>
        <v>#REF!</v>
      </c>
      <c r="B797" s="50">
        <v>1</v>
      </c>
      <c r="C797" s="77"/>
      <c r="D797" s="78"/>
      <c r="E797" s="78" t="str">
        <f>IF(発注書!E803="","",発注書!B803)</f>
        <v/>
      </c>
      <c r="F797" s="79" t="str">
        <f>IF(J797="","",VLOOKUP(J797,商品マスタ!$F:$G,2,FALSE))</f>
        <v/>
      </c>
      <c r="G797" s="80" t="str">
        <f>IF(F797="","",VLOOKUP(F797,商品マスタ!$G:$H,2,FALSE))</f>
        <v/>
      </c>
      <c r="H797" s="81" t="str">
        <f t="shared" si="394"/>
        <v/>
      </c>
      <c r="I797" s="82" t="str">
        <f>IF(発注書!E803="","",発注書!E803)</f>
        <v/>
      </c>
      <c r="J797" s="78" t="str">
        <f>IF(発注書!E803="","",発注書!C803)</f>
        <v/>
      </c>
      <c r="K797" s="78"/>
      <c r="L797" s="78"/>
      <c r="M797" s="78"/>
      <c r="N797" s="78"/>
    </row>
    <row r="798" spans="1:14" ht="20.149999999999999" customHeight="1" x14ac:dyDescent="0.55000000000000004">
      <c r="B798" s="50">
        <v>2</v>
      </c>
      <c r="C798" s="77"/>
      <c r="D798" s="78"/>
      <c r="E798" s="78" t="str">
        <f>IF(発注書!E804="","",発注書!B804)</f>
        <v/>
      </c>
      <c r="F798" s="79" t="str">
        <f>IF(J798="","",VLOOKUP(J798,商品マスタ!$F:$G,2,FALSE))</f>
        <v/>
      </c>
      <c r="G798" s="80" t="str">
        <f>IF(F798="","",VLOOKUP(F798,商品マスタ!$G:$H,2,FALSE))</f>
        <v/>
      </c>
      <c r="H798" s="81" t="str">
        <f t="shared" si="394"/>
        <v/>
      </c>
      <c r="I798" s="82" t="str">
        <f>IF(発注書!E804="","",発注書!E804)</f>
        <v/>
      </c>
      <c r="J798" s="78" t="str">
        <f>IF(発注書!E804="","",発注書!C804)</f>
        <v/>
      </c>
      <c r="K798" s="78"/>
      <c r="L798" s="78"/>
      <c r="M798" s="78"/>
      <c r="N798" s="78"/>
    </row>
    <row r="799" spans="1:14" ht="20.149999999999999" customHeight="1" x14ac:dyDescent="0.55000000000000004">
      <c r="A799" s="76" t="e">
        <f t="shared" ref="A799" si="408">A797+1</f>
        <v>#REF!</v>
      </c>
      <c r="B799" s="50">
        <v>1</v>
      </c>
      <c r="C799" s="77"/>
      <c r="D799" s="78"/>
      <c r="E799" s="78" t="str">
        <f>IF(発注書!E805="","",発注書!B805)</f>
        <v/>
      </c>
      <c r="F799" s="79" t="str">
        <f>IF(J799="","",VLOOKUP(J799,商品マスタ!$F:$G,2,FALSE))</f>
        <v/>
      </c>
      <c r="G799" s="80" t="str">
        <f>IF(F799="","",VLOOKUP(F799,商品マスタ!$G:$H,2,FALSE))</f>
        <v/>
      </c>
      <c r="H799" s="81" t="str">
        <f t="shared" si="394"/>
        <v/>
      </c>
      <c r="I799" s="82" t="str">
        <f>IF(発注書!E805="","",発注書!E805)</f>
        <v/>
      </c>
      <c r="J799" s="78" t="str">
        <f>IF(発注書!E805="","",発注書!C805)</f>
        <v/>
      </c>
      <c r="K799" s="78"/>
      <c r="L799" s="78"/>
      <c r="M799" s="78"/>
      <c r="N799" s="78"/>
    </row>
    <row r="800" spans="1:14" ht="20.149999999999999" customHeight="1" x14ac:dyDescent="0.55000000000000004">
      <c r="B800" s="50">
        <v>2</v>
      </c>
      <c r="C800" s="77"/>
      <c r="D800" s="78"/>
      <c r="E800" s="78" t="str">
        <f>IF(発注書!E806="","",発注書!B806)</f>
        <v/>
      </c>
      <c r="F800" s="79" t="str">
        <f>IF(J800="","",VLOOKUP(J800,商品マスタ!$F:$G,2,FALSE))</f>
        <v/>
      </c>
      <c r="G800" s="80" t="str">
        <f>IF(F800="","",VLOOKUP(F800,商品マスタ!$G:$H,2,FALSE))</f>
        <v/>
      </c>
      <c r="H800" s="81" t="str">
        <f t="shared" si="394"/>
        <v/>
      </c>
      <c r="I800" s="82" t="str">
        <f>IF(発注書!E806="","",発注書!E806)</f>
        <v/>
      </c>
      <c r="J800" s="78" t="str">
        <f>IF(発注書!E806="","",発注書!C806)</f>
        <v/>
      </c>
      <c r="K800" s="78"/>
      <c r="L800" s="78"/>
      <c r="M800" s="78"/>
      <c r="N800" s="78"/>
    </row>
    <row r="801" spans="1:14" ht="20.149999999999999" customHeight="1" x14ac:dyDescent="0.55000000000000004">
      <c r="A801" s="76" t="e">
        <f t="shared" ref="A801" si="409">A799+1</f>
        <v>#REF!</v>
      </c>
      <c r="B801" s="50">
        <v>1</v>
      </c>
      <c r="C801" s="77"/>
      <c r="D801" s="78"/>
      <c r="E801" s="78" t="str">
        <f>IF(発注書!E807="","",発注書!B807)</f>
        <v/>
      </c>
      <c r="F801" s="79" t="str">
        <f>IF(J801="","",VLOOKUP(J801,商品マスタ!$F:$G,2,FALSE))</f>
        <v/>
      </c>
      <c r="G801" s="80" t="str">
        <f>IF(F801="","",VLOOKUP(F801,商品マスタ!$G:$H,2,FALSE))</f>
        <v/>
      </c>
      <c r="H801" s="81" t="str">
        <f t="shared" si="394"/>
        <v/>
      </c>
      <c r="I801" s="82" t="str">
        <f>IF(発注書!E807="","",発注書!E807)</f>
        <v/>
      </c>
      <c r="J801" s="78" t="str">
        <f>IF(発注書!E807="","",発注書!C807)</f>
        <v/>
      </c>
      <c r="K801" s="78"/>
      <c r="L801" s="78"/>
      <c r="M801" s="78"/>
      <c r="N801" s="78"/>
    </row>
    <row r="802" spans="1:14" ht="20.149999999999999" customHeight="1" x14ac:dyDescent="0.55000000000000004">
      <c r="B802" s="50">
        <v>2</v>
      </c>
      <c r="C802" s="77"/>
      <c r="D802" s="78"/>
      <c r="E802" s="78" t="str">
        <f>IF(発注書!E808="","",発注書!B808)</f>
        <v/>
      </c>
      <c r="F802" s="79" t="str">
        <f>IF(J802="","",VLOOKUP(J802,商品マスタ!$F:$G,2,FALSE))</f>
        <v/>
      </c>
      <c r="G802" s="80" t="str">
        <f>IF(F802="","",VLOOKUP(F802,商品マスタ!$G:$H,2,FALSE))</f>
        <v/>
      </c>
      <c r="H802" s="81" t="str">
        <f t="shared" si="394"/>
        <v/>
      </c>
      <c r="I802" s="82" t="str">
        <f>IF(発注書!E808="","",発注書!E808)</f>
        <v/>
      </c>
      <c r="J802" s="78" t="str">
        <f>IF(発注書!E808="","",発注書!C808)</f>
        <v/>
      </c>
      <c r="K802" s="78"/>
      <c r="L802" s="78"/>
      <c r="M802" s="78"/>
      <c r="N802" s="78"/>
    </row>
    <row r="803" spans="1:14" ht="20.149999999999999" customHeight="1" x14ac:dyDescent="0.55000000000000004">
      <c r="A803" s="76" t="e">
        <f t="shared" ref="A803" si="410">A801+1</f>
        <v>#REF!</v>
      </c>
      <c r="B803" s="50">
        <v>1</v>
      </c>
      <c r="C803" s="77"/>
      <c r="D803" s="78"/>
      <c r="E803" s="78" t="str">
        <f>IF(発注書!E809="","",発注書!B809)</f>
        <v/>
      </c>
      <c r="F803" s="79" t="str">
        <f>IF(J803="","",VLOOKUP(J803,商品マスタ!$F:$G,2,FALSE))</f>
        <v/>
      </c>
      <c r="G803" s="80" t="str">
        <f>IF(F803="","",VLOOKUP(F803,商品マスタ!$G:$H,2,FALSE))</f>
        <v/>
      </c>
      <c r="H803" s="81" t="str">
        <f t="shared" si="394"/>
        <v/>
      </c>
      <c r="I803" s="82" t="str">
        <f>IF(発注書!E809="","",発注書!E809)</f>
        <v/>
      </c>
      <c r="J803" s="78" t="str">
        <f>IF(発注書!E809="","",発注書!C809)</f>
        <v/>
      </c>
      <c r="K803" s="78"/>
      <c r="L803" s="78"/>
      <c r="M803" s="78"/>
      <c r="N803" s="78"/>
    </row>
    <row r="804" spans="1:14" ht="20.149999999999999" customHeight="1" x14ac:dyDescent="0.55000000000000004">
      <c r="B804" s="50">
        <v>2</v>
      </c>
      <c r="C804" s="77"/>
      <c r="D804" s="78"/>
      <c r="E804" s="78" t="str">
        <f>IF(発注書!E810="","",発注書!B810)</f>
        <v/>
      </c>
      <c r="F804" s="79" t="str">
        <f>IF(J804="","",VLOOKUP(J804,商品マスタ!$F:$G,2,FALSE))</f>
        <v/>
      </c>
      <c r="G804" s="80" t="str">
        <f>IF(F804="","",VLOOKUP(F804,商品マスタ!$G:$H,2,FALSE))</f>
        <v/>
      </c>
      <c r="H804" s="81" t="str">
        <f t="shared" si="394"/>
        <v/>
      </c>
      <c r="I804" s="82" t="str">
        <f>IF(発注書!E810="","",発注書!E810)</f>
        <v/>
      </c>
      <c r="J804" s="78" t="str">
        <f>IF(発注書!E810="","",発注書!C810)</f>
        <v/>
      </c>
      <c r="K804" s="78"/>
      <c r="L804" s="78"/>
      <c r="M804" s="78"/>
      <c r="N804" s="78"/>
    </row>
    <row r="805" spans="1:14" ht="20.149999999999999" customHeight="1" x14ac:dyDescent="0.55000000000000004">
      <c r="A805" s="76" t="e">
        <f t="shared" ref="A805" si="411">A803+1</f>
        <v>#REF!</v>
      </c>
      <c r="B805" s="50">
        <v>1</v>
      </c>
      <c r="C805" s="77"/>
      <c r="D805" s="78"/>
      <c r="E805" s="78" t="str">
        <f>IF(発注書!E811="","",発注書!B811)</f>
        <v/>
      </c>
      <c r="F805" s="79" t="str">
        <f>IF(J805="","",VLOOKUP(J805,商品マスタ!$F:$G,2,FALSE))</f>
        <v/>
      </c>
      <c r="G805" s="80" t="str">
        <f>IF(F805="","",VLOOKUP(F805,商品マスタ!$G:$H,2,FALSE))</f>
        <v/>
      </c>
      <c r="H805" s="81" t="str">
        <f t="shared" si="394"/>
        <v/>
      </c>
      <c r="I805" s="82" t="str">
        <f>IF(発注書!E811="","",発注書!E811)</f>
        <v/>
      </c>
      <c r="J805" s="78" t="str">
        <f>IF(発注書!E811="","",発注書!C811)</f>
        <v/>
      </c>
      <c r="K805" s="78"/>
      <c r="L805" s="78"/>
      <c r="M805" s="78"/>
      <c r="N805" s="78"/>
    </row>
    <row r="806" spans="1:14" ht="20.149999999999999" customHeight="1" x14ac:dyDescent="0.55000000000000004">
      <c r="B806" s="50">
        <v>2</v>
      </c>
      <c r="C806" s="77"/>
      <c r="D806" s="78"/>
      <c r="E806" s="78" t="str">
        <f>IF(発注書!E812="","",発注書!B812)</f>
        <v/>
      </c>
      <c r="F806" s="79" t="str">
        <f>IF(J806="","",VLOOKUP(J806,商品マスタ!$F:$G,2,FALSE))</f>
        <v/>
      </c>
      <c r="G806" s="80" t="str">
        <f>IF(F806="","",VLOOKUP(F806,商品マスタ!$G:$H,2,FALSE))</f>
        <v/>
      </c>
      <c r="H806" s="81" t="str">
        <f t="shared" si="394"/>
        <v/>
      </c>
      <c r="I806" s="82" t="str">
        <f>IF(発注書!E812="","",発注書!E812)</f>
        <v/>
      </c>
      <c r="J806" s="78" t="str">
        <f>IF(発注書!E812="","",発注書!C812)</f>
        <v/>
      </c>
      <c r="K806" s="78"/>
      <c r="L806" s="78"/>
      <c r="M806" s="78"/>
      <c r="N806" s="78"/>
    </row>
    <row r="807" spans="1:14" ht="20.149999999999999" customHeight="1" x14ac:dyDescent="0.55000000000000004">
      <c r="A807" s="76" t="e">
        <f t="shared" ref="A807" si="412">A805+1</f>
        <v>#REF!</v>
      </c>
      <c r="B807" s="50">
        <v>1</v>
      </c>
      <c r="C807" s="77"/>
      <c r="D807" s="78"/>
      <c r="E807" s="78" t="str">
        <f>IF(発注書!E813="","",発注書!B813)</f>
        <v/>
      </c>
      <c r="F807" s="79" t="str">
        <f>IF(J807="","",VLOOKUP(J807,商品マスタ!$F:$G,2,FALSE))</f>
        <v/>
      </c>
      <c r="G807" s="80" t="str">
        <f>IF(F807="","",VLOOKUP(F807,商品マスタ!$G:$H,2,FALSE))</f>
        <v/>
      </c>
      <c r="H807" s="81" t="str">
        <f t="shared" si="394"/>
        <v/>
      </c>
      <c r="I807" s="82" t="str">
        <f>IF(発注書!E813="","",発注書!E813)</f>
        <v/>
      </c>
      <c r="J807" s="78" t="str">
        <f>IF(発注書!E813="","",発注書!C813)</f>
        <v/>
      </c>
      <c r="K807" s="78"/>
      <c r="L807" s="78"/>
      <c r="M807" s="78"/>
      <c r="N807" s="78"/>
    </row>
    <row r="808" spans="1:14" ht="20.149999999999999" customHeight="1" x14ac:dyDescent="0.55000000000000004">
      <c r="B808" s="50">
        <v>2</v>
      </c>
      <c r="C808" s="77"/>
      <c r="D808" s="78"/>
      <c r="E808" s="78" t="str">
        <f>IF(発注書!E814="","",発注書!B814)</f>
        <v/>
      </c>
      <c r="F808" s="79" t="str">
        <f>IF(J808="","",VLOOKUP(J808,商品マスタ!$F:$G,2,FALSE))</f>
        <v/>
      </c>
      <c r="G808" s="80" t="str">
        <f>IF(F808="","",VLOOKUP(F808,商品マスタ!$G:$H,2,FALSE))</f>
        <v/>
      </c>
      <c r="H808" s="81" t="str">
        <f t="shared" si="394"/>
        <v/>
      </c>
      <c r="I808" s="82" t="str">
        <f>IF(発注書!E814="","",発注書!E814)</f>
        <v/>
      </c>
      <c r="J808" s="78" t="str">
        <f>IF(発注書!E814="","",発注書!C814)</f>
        <v/>
      </c>
      <c r="K808" s="78"/>
      <c r="L808" s="78"/>
      <c r="M808" s="78"/>
      <c r="N808" s="78"/>
    </row>
    <row r="809" spans="1:14" ht="20.149999999999999" customHeight="1" x14ac:dyDescent="0.55000000000000004">
      <c r="A809" s="76" t="e">
        <f t="shared" ref="A809" si="413">A807+1</f>
        <v>#REF!</v>
      </c>
      <c r="B809" s="50">
        <v>1</v>
      </c>
      <c r="C809" s="77"/>
      <c r="D809" s="78"/>
      <c r="E809" s="78" t="str">
        <f>IF(発注書!E815="","",発注書!B815)</f>
        <v/>
      </c>
      <c r="F809" s="79" t="str">
        <f>IF(J809="","",VLOOKUP(J809,商品マスタ!$F:$G,2,FALSE))</f>
        <v/>
      </c>
      <c r="G809" s="80" t="str">
        <f>IF(F809="","",VLOOKUP(F809,商品マスタ!$G:$H,2,FALSE))</f>
        <v/>
      </c>
      <c r="H809" s="81" t="str">
        <f t="shared" si="394"/>
        <v/>
      </c>
      <c r="I809" s="82" t="str">
        <f>IF(発注書!E815="","",発注書!E815)</f>
        <v/>
      </c>
      <c r="J809" s="78" t="str">
        <f>IF(発注書!E815="","",発注書!C815)</f>
        <v/>
      </c>
      <c r="K809" s="78"/>
      <c r="L809" s="78"/>
      <c r="M809" s="78"/>
      <c r="N809" s="78"/>
    </row>
    <row r="810" spans="1:14" ht="20.149999999999999" customHeight="1" x14ac:dyDescent="0.55000000000000004">
      <c r="B810" s="50">
        <v>2</v>
      </c>
      <c r="C810" s="77"/>
      <c r="D810" s="78"/>
      <c r="E810" s="78" t="str">
        <f>IF(発注書!E816="","",発注書!B816)</f>
        <v/>
      </c>
      <c r="F810" s="79" t="str">
        <f>IF(J810="","",VLOOKUP(J810,商品マスタ!$F:$G,2,FALSE))</f>
        <v/>
      </c>
      <c r="G810" s="80" t="str">
        <f>IF(F810="","",VLOOKUP(F810,商品マスタ!$G:$H,2,FALSE))</f>
        <v/>
      </c>
      <c r="H810" s="81" t="str">
        <f t="shared" si="394"/>
        <v/>
      </c>
      <c r="I810" s="82" t="str">
        <f>IF(発注書!E816="","",発注書!E816)</f>
        <v/>
      </c>
      <c r="J810" s="78" t="str">
        <f>IF(発注書!E816="","",発注書!C816)</f>
        <v/>
      </c>
      <c r="K810" s="78"/>
      <c r="L810" s="78"/>
      <c r="M810" s="78"/>
      <c r="N810" s="78"/>
    </row>
    <row r="811" spans="1:14" ht="20.149999999999999" customHeight="1" x14ac:dyDescent="0.55000000000000004">
      <c r="A811" s="76" t="e">
        <f t="shared" ref="A811" si="414">A809+1</f>
        <v>#REF!</v>
      </c>
      <c r="B811" s="50">
        <v>1</v>
      </c>
      <c r="C811" s="77"/>
      <c r="D811" s="78"/>
      <c r="E811" s="78" t="str">
        <f>IF(発注書!E817="","",発注書!B817)</f>
        <v/>
      </c>
      <c r="F811" s="79" t="str">
        <f>IF(J811="","",VLOOKUP(J811,商品マスタ!$F:$G,2,FALSE))</f>
        <v/>
      </c>
      <c r="G811" s="80" t="str">
        <f>IF(F811="","",VLOOKUP(F811,商品マスタ!$G:$H,2,FALSE))</f>
        <v/>
      </c>
      <c r="H811" s="81" t="str">
        <f t="shared" si="394"/>
        <v/>
      </c>
      <c r="I811" s="82" t="str">
        <f>IF(発注書!E817="","",発注書!E817)</f>
        <v/>
      </c>
      <c r="J811" s="78" t="str">
        <f>IF(発注書!E817="","",発注書!C817)</f>
        <v/>
      </c>
      <c r="K811" s="78"/>
      <c r="L811" s="78"/>
      <c r="M811" s="78"/>
      <c r="N811" s="78"/>
    </row>
    <row r="812" spans="1:14" ht="20.149999999999999" customHeight="1" x14ac:dyDescent="0.55000000000000004">
      <c r="B812" s="50">
        <v>2</v>
      </c>
      <c r="C812" s="77"/>
      <c r="D812" s="78"/>
      <c r="E812" s="78" t="str">
        <f>IF(発注書!E818="","",発注書!B818)</f>
        <v/>
      </c>
      <c r="F812" s="79" t="str">
        <f>IF(J812="","",VLOOKUP(J812,商品マスタ!$F:$G,2,FALSE))</f>
        <v/>
      </c>
      <c r="G812" s="80" t="str">
        <f>IF(F812="","",VLOOKUP(F812,商品マスタ!$G:$H,2,FALSE))</f>
        <v/>
      </c>
      <c r="H812" s="81" t="str">
        <f t="shared" si="394"/>
        <v/>
      </c>
      <c r="I812" s="82" t="str">
        <f>IF(発注書!E818="","",発注書!E818)</f>
        <v/>
      </c>
      <c r="J812" s="78" t="str">
        <f>IF(発注書!E818="","",発注書!C818)</f>
        <v/>
      </c>
      <c r="K812" s="78"/>
      <c r="L812" s="78"/>
      <c r="M812" s="78"/>
      <c r="N812" s="78"/>
    </row>
    <row r="813" spans="1:14" ht="20.149999999999999" customHeight="1" x14ac:dyDescent="0.55000000000000004">
      <c r="A813" s="76" t="e">
        <f t="shared" ref="A813" si="415">A811+1</f>
        <v>#REF!</v>
      </c>
      <c r="B813" s="50">
        <v>1</v>
      </c>
      <c r="C813" s="77"/>
      <c r="D813" s="78"/>
      <c r="E813" s="78" t="str">
        <f>IF(発注書!E819="","",発注書!B819)</f>
        <v/>
      </c>
      <c r="F813" s="79" t="str">
        <f>IF(J813="","",VLOOKUP(J813,商品マスタ!$F:$G,2,FALSE))</f>
        <v/>
      </c>
      <c r="G813" s="80" t="str">
        <f>IF(F813="","",VLOOKUP(F813,商品マスタ!$G:$H,2,FALSE))</f>
        <v/>
      </c>
      <c r="H813" s="81" t="str">
        <f t="shared" si="394"/>
        <v/>
      </c>
      <c r="I813" s="82" t="str">
        <f>IF(発注書!E819="","",発注書!E819)</f>
        <v/>
      </c>
      <c r="J813" s="78" t="str">
        <f>IF(発注書!E819="","",発注書!C819)</f>
        <v/>
      </c>
      <c r="K813" s="78"/>
      <c r="L813" s="78"/>
      <c r="M813" s="78"/>
      <c r="N813" s="78"/>
    </row>
    <row r="814" spans="1:14" ht="20.149999999999999" customHeight="1" x14ac:dyDescent="0.55000000000000004">
      <c r="B814" s="50">
        <v>2</v>
      </c>
      <c r="C814" s="77"/>
      <c r="D814" s="78"/>
      <c r="E814" s="78" t="str">
        <f>IF(発注書!E820="","",発注書!B820)</f>
        <v/>
      </c>
      <c r="F814" s="79" t="str">
        <f>IF(J814="","",VLOOKUP(J814,商品マスタ!$F:$G,2,FALSE))</f>
        <v/>
      </c>
      <c r="G814" s="80" t="str">
        <f>IF(F814="","",VLOOKUP(F814,商品マスタ!$G:$H,2,FALSE))</f>
        <v/>
      </c>
      <c r="H814" s="81" t="str">
        <f t="shared" si="394"/>
        <v/>
      </c>
      <c r="I814" s="82" t="str">
        <f>IF(発注書!E820="","",発注書!E820)</f>
        <v/>
      </c>
      <c r="J814" s="78" t="str">
        <f>IF(発注書!E820="","",発注書!C820)</f>
        <v/>
      </c>
      <c r="K814" s="78"/>
      <c r="L814" s="78"/>
      <c r="M814" s="78"/>
      <c r="N814" s="78"/>
    </row>
    <row r="815" spans="1:14" ht="20.149999999999999" customHeight="1" x14ac:dyDescent="0.55000000000000004">
      <c r="A815" s="76" t="e">
        <f t="shared" ref="A815" si="416">A813+1</f>
        <v>#REF!</v>
      </c>
      <c r="B815" s="50">
        <v>1</v>
      </c>
      <c r="C815" s="77"/>
      <c r="D815" s="78"/>
      <c r="E815" s="78" t="str">
        <f>IF(発注書!E821="","",発注書!B821)</f>
        <v/>
      </c>
      <c r="F815" s="79" t="str">
        <f>IF(J815="","",VLOOKUP(J815,商品マスタ!$F:$G,2,FALSE))</f>
        <v/>
      </c>
      <c r="G815" s="80" t="str">
        <f>IF(F815="","",VLOOKUP(F815,商品マスタ!$G:$H,2,FALSE))</f>
        <v/>
      </c>
      <c r="H815" s="81" t="str">
        <f t="shared" si="394"/>
        <v/>
      </c>
      <c r="I815" s="82" t="str">
        <f>IF(発注書!E821="","",発注書!E821)</f>
        <v/>
      </c>
      <c r="J815" s="78" t="str">
        <f>IF(発注書!E821="","",発注書!C821)</f>
        <v/>
      </c>
      <c r="K815" s="78"/>
      <c r="L815" s="78"/>
      <c r="M815" s="78"/>
      <c r="N815" s="78"/>
    </row>
    <row r="816" spans="1:14" ht="20.149999999999999" customHeight="1" x14ac:dyDescent="0.55000000000000004">
      <c r="B816" s="50">
        <v>2</v>
      </c>
      <c r="E816" s="78" t="str">
        <f>IF(発注書!E822="","",発注書!B822)</f>
        <v/>
      </c>
      <c r="F816" s="79" t="str">
        <f>IF(J816="","",VLOOKUP(J816,商品マスタ!$F:$G,2,FALSE))</f>
        <v/>
      </c>
      <c r="G816" s="80" t="str">
        <f>IF(F816="","",VLOOKUP(F816,商品マスタ!$G:$H,2,FALSE))</f>
        <v/>
      </c>
      <c r="H816" s="81" t="str">
        <f t="shared" si="394"/>
        <v/>
      </c>
      <c r="I816" s="82" t="str">
        <f>IF(発注書!E822="","",発注書!E822)</f>
        <v/>
      </c>
      <c r="J816" s="78" t="str">
        <f>IF(発注書!E822="","",発注書!C822)</f>
        <v/>
      </c>
    </row>
    <row r="817" spans="1:10" ht="20.149999999999999" customHeight="1" x14ac:dyDescent="0.55000000000000004">
      <c r="A817" s="76" t="e">
        <f t="shared" ref="A817" si="417">A815+1</f>
        <v>#REF!</v>
      </c>
      <c r="B817" s="50">
        <v>1</v>
      </c>
      <c r="C817" s="83"/>
      <c r="E817" s="78" t="str">
        <f>IF(発注書!E823="","",発注書!B823)</f>
        <v/>
      </c>
      <c r="F817" s="79" t="str">
        <f>IF(J817="","",VLOOKUP(J817,商品マスタ!$F:$G,2,FALSE))</f>
        <v/>
      </c>
      <c r="G817" s="80" t="str">
        <f>IF(F817="","",VLOOKUP(F817,商品マスタ!$G:$H,2,FALSE))</f>
        <v/>
      </c>
      <c r="H817" s="81" t="str">
        <f t="shared" si="394"/>
        <v/>
      </c>
      <c r="I817" s="82" t="str">
        <f>IF(発注書!E823="","",発注書!E823)</f>
        <v/>
      </c>
      <c r="J817" s="78" t="str">
        <f>IF(発注書!E823="","",発注書!C823)</f>
        <v/>
      </c>
    </row>
    <row r="818" spans="1:10" ht="20.149999999999999" customHeight="1" x14ac:dyDescent="0.55000000000000004">
      <c r="B818" s="50">
        <v>2</v>
      </c>
      <c r="C818" s="83"/>
      <c r="E818" s="78" t="str">
        <f>IF(発注書!E824="","",発注書!B824)</f>
        <v/>
      </c>
      <c r="F818" s="79" t="str">
        <f>IF(J818="","",VLOOKUP(J818,商品マスタ!$F:$G,2,FALSE))</f>
        <v/>
      </c>
      <c r="G818" s="80" t="str">
        <f>IF(F818="","",VLOOKUP(F818,商品マスタ!$G:$H,2,FALSE))</f>
        <v/>
      </c>
      <c r="H818" s="81" t="str">
        <f t="shared" si="394"/>
        <v/>
      </c>
      <c r="I818" s="82" t="str">
        <f>IF(発注書!E824="","",発注書!E824)</f>
        <v/>
      </c>
      <c r="J818" s="78" t="str">
        <f>IF(発注書!E824="","",発注書!C824)</f>
        <v/>
      </c>
    </row>
    <row r="819" spans="1:10" ht="20.149999999999999" customHeight="1" x14ac:dyDescent="0.55000000000000004">
      <c r="A819" s="76" t="e">
        <f t="shared" ref="A819" si="418">A817+1</f>
        <v>#REF!</v>
      </c>
      <c r="B819" s="50">
        <v>1</v>
      </c>
      <c r="C819" s="83"/>
      <c r="E819" s="78" t="str">
        <f>IF(発注書!E825="","",発注書!B825)</f>
        <v/>
      </c>
      <c r="F819" s="79" t="str">
        <f>IF(J819="","",VLOOKUP(J819,商品マスタ!$F:$G,2,FALSE))</f>
        <v/>
      </c>
      <c r="G819" s="80" t="str">
        <f>IF(F819="","",VLOOKUP(F819,商品マスタ!$G:$H,2,FALSE))</f>
        <v/>
      </c>
      <c r="H819" s="81" t="str">
        <f t="shared" si="394"/>
        <v/>
      </c>
      <c r="I819" s="82" t="str">
        <f>IF(発注書!E825="","",発注書!E825)</f>
        <v/>
      </c>
      <c r="J819" s="78" t="str">
        <f>IF(発注書!E825="","",発注書!C825)</f>
        <v/>
      </c>
    </row>
    <row r="820" spans="1:10" ht="20.149999999999999" customHeight="1" x14ac:dyDescent="0.55000000000000004">
      <c r="B820" s="50">
        <v>2</v>
      </c>
      <c r="C820" s="83"/>
      <c r="E820" s="78" t="str">
        <f>IF(発注書!E826="","",発注書!B826)</f>
        <v/>
      </c>
      <c r="F820" s="79" t="str">
        <f>IF(J820="","",VLOOKUP(J820,商品マスタ!$F:$G,2,FALSE))</f>
        <v/>
      </c>
      <c r="G820" s="80" t="str">
        <f>IF(F820="","",VLOOKUP(F820,商品マスタ!$G:$H,2,FALSE))</f>
        <v/>
      </c>
      <c r="H820" s="81" t="str">
        <f t="shared" si="394"/>
        <v/>
      </c>
      <c r="I820" s="82" t="str">
        <f>IF(発注書!E826="","",発注書!E826)</f>
        <v/>
      </c>
      <c r="J820" s="78" t="str">
        <f>IF(発注書!E826="","",発注書!C826)</f>
        <v/>
      </c>
    </row>
    <row r="821" spans="1:10" ht="20.149999999999999" customHeight="1" x14ac:dyDescent="0.55000000000000004">
      <c r="A821" s="76" t="e">
        <f t="shared" ref="A821" si="419">A819+1</f>
        <v>#REF!</v>
      </c>
      <c r="B821" s="50">
        <v>1</v>
      </c>
      <c r="C821" s="83"/>
      <c r="E821" s="78" t="str">
        <f>IF(発注書!E827="","",発注書!B827)</f>
        <v/>
      </c>
      <c r="F821" s="79" t="str">
        <f>IF(J821="","",VLOOKUP(J821,商品マスタ!$F:$G,2,FALSE))</f>
        <v/>
      </c>
      <c r="G821" s="80" t="str">
        <f>IF(F821="","",VLOOKUP(F821,商品マスタ!$G:$H,2,FALSE))</f>
        <v/>
      </c>
      <c r="H821" s="81" t="str">
        <f t="shared" si="394"/>
        <v/>
      </c>
      <c r="I821" s="82" t="str">
        <f>IF(発注書!E827="","",発注書!E827)</f>
        <v/>
      </c>
      <c r="J821" s="78" t="str">
        <f>IF(発注書!E827="","",発注書!C827)</f>
        <v/>
      </c>
    </row>
    <row r="822" spans="1:10" ht="20.149999999999999" customHeight="1" x14ac:dyDescent="0.55000000000000004">
      <c r="B822" s="50">
        <v>2</v>
      </c>
      <c r="C822" s="83"/>
      <c r="E822" s="78" t="str">
        <f>IF(発注書!E828="","",発注書!B828)</f>
        <v/>
      </c>
      <c r="F822" s="79" t="str">
        <f>IF(J822="","",VLOOKUP(J822,商品マスタ!$F:$G,2,FALSE))</f>
        <v/>
      </c>
      <c r="G822" s="80" t="str">
        <f>IF(F822="","",VLOOKUP(F822,商品マスタ!$G:$H,2,FALSE))</f>
        <v/>
      </c>
      <c r="H822" s="81" t="str">
        <f t="shared" si="394"/>
        <v/>
      </c>
      <c r="I822" s="82" t="str">
        <f>IF(発注書!E828="","",発注書!E828)</f>
        <v/>
      </c>
      <c r="J822" s="78" t="str">
        <f>IF(発注書!E828="","",発注書!C828)</f>
        <v/>
      </c>
    </row>
    <row r="823" spans="1:10" ht="20.149999999999999" customHeight="1" x14ac:dyDescent="0.55000000000000004">
      <c r="A823" s="76" t="e">
        <f t="shared" ref="A823" si="420">A821+1</f>
        <v>#REF!</v>
      </c>
      <c r="B823" s="50">
        <v>1</v>
      </c>
      <c r="C823" s="83"/>
      <c r="E823" s="78" t="str">
        <f>IF(発注書!E829="","",発注書!B829)</f>
        <v/>
      </c>
      <c r="F823" s="79" t="str">
        <f>IF(J823="","",VLOOKUP(J823,商品マスタ!$F:$G,2,FALSE))</f>
        <v/>
      </c>
      <c r="G823" s="80" t="str">
        <f>IF(F823="","",VLOOKUP(F823,商品マスタ!$G:$H,2,FALSE))</f>
        <v/>
      </c>
      <c r="H823" s="81" t="str">
        <f t="shared" si="394"/>
        <v/>
      </c>
      <c r="I823" s="82" t="str">
        <f>IF(発注書!E829="","",発注書!E829)</f>
        <v/>
      </c>
      <c r="J823" s="78" t="str">
        <f>IF(発注書!E829="","",発注書!C829)</f>
        <v/>
      </c>
    </row>
    <row r="824" spans="1:10" ht="20.149999999999999" customHeight="1" x14ac:dyDescent="0.55000000000000004">
      <c r="B824" s="50">
        <v>2</v>
      </c>
      <c r="C824" s="83"/>
      <c r="E824" s="78" t="str">
        <f>IF(発注書!E830="","",発注書!B830)</f>
        <v/>
      </c>
      <c r="F824" s="79" t="str">
        <f>IF(J824="","",VLOOKUP(J824,商品マスタ!$F:$G,2,FALSE))</f>
        <v/>
      </c>
      <c r="G824" s="80" t="str">
        <f>IF(F824="","",VLOOKUP(F824,商品マスタ!$G:$H,2,FALSE))</f>
        <v/>
      </c>
      <c r="H824" s="81" t="str">
        <f t="shared" si="394"/>
        <v/>
      </c>
      <c r="I824" s="82" t="str">
        <f>IF(発注書!E830="","",発注書!E830)</f>
        <v/>
      </c>
      <c r="J824" s="78" t="str">
        <f>IF(発注書!E830="","",発注書!C830)</f>
        <v/>
      </c>
    </row>
    <row r="825" spans="1:10" ht="15" customHeight="1" x14ac:dyDescent="0.55000000000000004">
      <c r="A825" s="76" t="e">
        <f t="shared" ref="A825" si="421">A823+1</f>
        <v>#REF!</v>
      </c>
      <c r="B825" s="50">
        <v>1</v>
      </c>
      <c r="C825" s="83"/>
      <c r="E825" s="78" t="str">
        <f>IF(発注書!E831="","",発注書!B831)</f>
        <v/>
      </c>
      <c r="F825" s="79" t="str">
        <f>IF(J825="","",VLOOKUP(J825,商品マスタ!$F:$G,2,FALSE))</f>
        <v/>
      </c>
      <c r="G825" s="80" t="str">
        <f>IF(F825="","",VLOOKUP(F825,商品マスタ!$G:$H,2,FALSE))</f>
        <v/>
      </c>
      <c r="H825" s="81" t="str">
        <f t="shared" si="394"/>
        <v/>
      </c>
      <c r="I825" s="82" t="str">
        <f>IF(発注書!E831="","",発注書!E831)</f>
        <v/>
      </c>
      <c r="J825" s="78" t="str">
        <f>IF(発注書!E831="","",発注書!C831)</f>
        <v/>
      </c>
    </row>
    <row r="826" spans="1:10" ht="20.149999999999999" customHeight="1" x14ac:dyDescent="0.55000000000000004">
      <c r="B826" s="50">
        <v>2</v>
      </c>
      <c r="C826" s="83"/>
      <c r="E826" s="78" t="str">
        <f>IF(発注書!E832="","",発注書!B832)</f>
        <v/>
      </c>
      <c r="F826" s="79" t="str">
        <f>IF(J826="","",VLOOKUP(J826,商品マスタ!$F:$G,2,FALSE))</f>
        <v/>
      </c>
      <c r="G826" s="80" t="str">
        <f>IF(F826="","",VLOOKUP(F826,商品マスタ!$G:$H,2,FALSE))</f>
        <v/>
      </c>
      <c r="H826" s="81" t="str">
        <f t="shared" si="394"/>
        <v/>
      </c>
      <c r="I826" s="82" t="str">
        <f>IF(発注書!E832="","",発注書!E832)</f>
        <v/>
      </c>
      <c r="J826" s="78" t="str">
        <f>IF(発注書!E832="","",発注書!C832)</f>
        <v/>
      </c>
    </row>
    <row r="827" spans="1:10" ht="20.149999999999999" customHeight="1" x14ac:dyDescent="0.55000000000000004">
      <c r="A827" s="76" t="e">
        <f t="shared" ref="A827" si="422">A825+1</f>
        <v>#REF!</v>
      </c>
      <c r="B827" s="50">
        <v>1</v>
      </c>
      <c r="C827" s="83"/>
      <c r="E827" s="78" t="str">
        <f>IF(発注書!E833="","",発注書!B833)</f>
        <v/>
      </c>
      <c r="F827" s="79" t="str">
        <f>IF(J827="","",VLOOKUP(J827,商品マスタ!$F:$G,2,FALSE))</f>
        <v/>
      </c>
      <c r="G827" s="80" t="str">
        <f>IF(F827="","",VLOOKUP(F827,商品マスタ!$G:$H,2,FALSE))</f>
        <v/>
      </c>
      <c r="H827" s="81" t="str">
        <f t="shared" si="394"/>
        <v/>
      </c>
      <c r="I827" s="82" t="str">
        <f>IF(発注書!E833="","",発注書!E833)</f>
        <v/>
      </c>
      <c r="J827" s="78" t="str">
        <f>IF(発注書!E833="","",発注書!C833)</f>
        <v/>
      </c>
    </row>
    <row r="828" spans="1:10" ht="20.149999999999999" customHeight="1" x14ac:dyDescent="0.55000000000000004">
      <c r="B828" s="50">
        <v>2</v>
      </c>
      <c r="C828" s="83"/>
      <c r="E828" s="78" t="str">
        <f>IF(発注書!E834="","",発注書!B834)</f>
        <v/>
      </c>
      <c r="F828" s="79" t="str">
        <f>IF(J828="","",VLOOKUP(J828,商品マスタ!$F:$G,2,FALSE))</f>
        <v/>
      </c>
      <c r="G828" s="80" t="str">
        <f>IF(F828="","",VLOOKUP(F828,商品マスタ!$G:$H,2,FALSE))</f>
        <v/>
      </c>
      <c r="H828" s="81" t="str">
        <f t="shared" si="394"/>
        <v/>
      </c>
      <c r="I828" s="82" t="str">
        <f>IF(発注書!E834="","",発注書!E834)</f>
        <v/>
      </c>
      <c r="J828" s="78" t="str">
        <f>IF(発注書!E834="","",発注書!C834)</f>
        <v/>
      </c>
    </row>
    <row r="829" spans="1:10" ht="20.149999999999999" customHeight="1" x14ac:dyDescent="0.55000000000000004">
      <c r="A829" s="76" t="e">
        <f t="shared" ref="A829" si="423">A827+1</f>
        <v>#REF!</v>
      </c>
      <c r="B829" s="50">
        <v>1</v>
      </c>
      <c r="C829" s="83"/>
      <c r="E829" s="78" t="str">
        <f>IF(発注書!E835="","",発注書!B835)</f>
        <v/>
      </c>
      <c r="F829" s="79" t="str">
        <f>IF(J829="","",VLOOKUP(J829,商品マスタ!$F:$G,2,FALSE))</f>
        <v/>
      </c>
      <c r="G829" s="80" t="str">
        <f>IF(F829="","",VLOOKUP(F829,商品マスタ!$G:$H,2,FALSE))</f>
        <v/>
      </c>
      <c r="H829" s="81" t="str">
        <f t="shared" si="394"/>
        <v/>
      </c>
      <c r="I829" s="82" t="str">
        <f>IF(発注書!E835="","",発注書!E835)</f>
        <v/>
      </c>
      <c r="J829" s="78" t="str">
        <f>IF(発注書!E835="","",発注書!C835)</f>
        <v/>
      </c>
    </row>
    <row r="830" spans="1:10" ht="20.149999999999999" customHeight="1" x14ac:dyDescent="0.55000000000000004">
      <c r="B830" s="50">
        <v>2</v>
      </c>
      <c r="C830" s="83"/>
      <c r="E830" s="78" t="str">
        <f>IF(発注書!E836="","",発注書!B836)</f>
        <v/>
      </c>
      <c r="F830" s="79" t="str">
        <f>IF(J830="","",VLOOKUP(J830,商品マスタ!$F:$G,2,FALSE))</f>
        <v/>
      </c>
      <c r="G830" s="80" t="str">
        <f>IF(F830="","",VLOOKUP(F830,商品マスタ!$G:$H,2,FALSE))</f>
        <v/>
      </c>
      <c r="H830" s="81" t="str">
        <f t="shared" si="394"/>
        <v/>
      </c>
      <c r="I830" s="82" t="str">
        <f>IF(発注書!E836="","",発注書!E836)</f>
        <v/>
      </c>
      <c r="J830" s="78" t="str">
        <f>IF(発注書!E836="","",発注書!C836)</f>
        <v/>
      </c>
    </row>
    <row r="831" spans="1:10" ht="20.149999999999999" customHeight="1" x14ac:dyDescent="0.55000000000000004">
      <c r="A831" s="76" t="e">
        <f t="shared" ref="A831" si="424">A829+1</f>
        <v>#REF!</v>
      </c>
      <c r="B831" s="50">
        <v>1</v>
      </c>
      <c r="C831" s="83"/>
      <c r="E831" s="78" t="str">
        <f>IF(発注書!E837="","",発注書!B837)</f>
        <v/>
      </c>
      <c r="F831" s="79" t="str">
        <f>IF(J831="","",VLOOKUP(J831,商品マスタ!$F:$G,2,FALSE))</f>
        <v/>
      </c>
      <c r="G831" s="80" t="str">
        <f>IF(F831="","",VLOOKUP(F831,商品マスタ!$G:$H,2,FALSE))</f>
        <v/>
      </c>
      <c r="H831" s="81" t="str">
        <f t="shared" si="394"/>
        <v/>
      </c>
      <c r="I831" s="82" t="str">
        <f>IF(発注書!E837="","",発注書!E837)</f>
        <v/>
      </c>
      <c r="J831" s="78" t="str">
        <f>IF(発注書!E837="","",発注書!C837)</f>
        <v/>
      </c>
    </row>
    <row r="832" spans="1:10" ht="20.149999999999999" customHeight="1" x14ac:dyDescent="0.55000000000000004">
      <c r="B832" s="50">
        <v>2</v>
      </c>
      <c r="C832" s="83"/>
      <c r="E832" s="78" t="str">
        <f>IF(発注書!E838="","",発注書!B838)</f>
        <v/>
      </c>
      <c r="F832" s="79" t="str">
        <f>IF(J832="","",VLOOKUP(J832,商品マスタ!$F:$G,2,FALSE))</f>
        <v/>
      </c>
      <c r="G832" s="80" t="str">
        <f>IF(F832="","",VLOOKUP(F832,商品マスタ!$G:$H,2,FALSE))</f>
        <v/>
      </c>
      <c r="H832" s="81" t="str">
        <f t="shared" si="394"/>
        <v/>
      </c>
      <c r="I832" s="82" t="str">
        <f>IF(発注書!E838="","",発注書!E838)</f>
        <v/>
      </c>
      <c r="J832" s="78" t="str">
        <f>IF(発注書!E838="","",発注書!C838)</f>
        <v/>
      </c>
    </row>
    <row r="833" spans="1:10" ht="15" customHeight="1" x14ac:dyDescent="0.55000000000000004">
      <c r="A833" s="76" t="e">
        <f t="shared" ref="A833" si="425">A831+1</f>
        <v>#REF!</v>
      </c>
      <c r="B833" s="50">
        <v>1</v>
      </c>
      <c r="E833" s="78" t="str">
        <f>IF(発注書!E839="","",発注書!B839)</f>
        <v/>
      </c>
      <c r="F833" s="79" t="str">
        <f>IF(J833="","",VLOOKUP(J833,商品マスタ!$F:$G,2,FALSE))</f>
        <v/>
      </c>
      <c r="G833" s="80" t="str">
        <f>IF(F833="","",VLOOKUP(F833,商品マスタ!$G:$H,2,FALSE))</f>
        <v/>
      </c>
      <c r="H833" s="81" t="str">
        <f t="shared" si="394"/>
        <v/>
      </c>
      <c r="I833" s="82" t="str">
        <f>IF(発注書!E839="","",発注書!E839)</f>
        <v/>
      </c>
      <c r="J833" s="78" t="str">
        <f>IF(発注書!E839="","",発注書!C839)</f>
        <v/>
      </c>
    </row>
    <row r="834" spans="1:10" ht="15" customHeight="1" x14ac:dyDescent="0.55000000000000004">
      <c r="B834" s="50">
        <v>2</v>
      </c>
      <c r="E834" s="78" t="str">
        <f>IF(発注書!E840="","",発注書!B840)</f>
        <v/>
      </c>
      <c r="F834" s="79" t="str">
        <f>IF(J834="","",VLOOKUP(J834,商品マスタ!$F:$G,2,FALSE))</f>
        <v/>
      </c>
      <c r="G834" s="80" t="str">
        <f>IF(F834="","",VLOOKUP(F834,商品マスタ!$G:$H,2,FALSE))</f>
        <v/>
      </c>
      <c r="H834" s="81" t="str">
        <f t="shared" si="394"/>
        <v/>
      </c>
      <c r="I834" s="82" t="str">
        <f>IF(発注書!E840="","",発注書!E840)</f>
        <v/>
      </c>
      <c r="J834" s="78" t="str">
        <f>IF(発注書!E840="","",発注書!C840)</f>
        <v/>
      </c>
    </row>
    <row r="835" spans="1:10" x14ac:dyDescent="0.55000000000000004">
      <c r="A835" s="76" t="e">
        <f t="shared" ref="A835" si="426">A833+1</f>
        <v>#REF!</v>
      </c>
      <c r="B835" s="50">
        <v>1</v>
      </c>
      <c r="E835" s="78" t="str">
        <f>IF(発注書!E841="","",発注書!B841)</f>
        <v/>
      </c>
      <c r="F835" s="79" t="str">
        <f>IF(J835="","",VLOOKUP(J835,商品マスタ!$F:$G,2,FALSE))</f>
        <v/>
      </c>
      <c r="G835" s="80" t="str">
        <f>IF(F835="","",VLOOKUP(F835,商品マスタ!$G:$H,2,FALSE))</f>
        <v/>
      </c>
      <c r="H835" s="81" t="str">
        <f t="shared" si="394"/>
        <v/>
      </c>
      <c r="I835" s="82" t="str">
        <f>IF(発注書!E841="","",発注書!E841)</f>
        <v/>
      </c>
      <c r="J835" s="78" t="str">
        <f>IF(発注書!E841="","",発注書!C841)</f>
        <v/>
      </c>
    </row>
    <row r="836" spans="1:10" x14ac:dyDescent="0.55000000000000004">
      <c r="B836" s="50">
        <v>2</v>
      </c>
      <c r="E836" s="78" t="str">
        <f>IF(発注書!E842="","",発注書!B842)</f>
        <v/>
      </c>
      <c r="F836" s="79" t="str">
        <f>IF(J836="","",VLOOKUP(J836,商品マスタ!$F:$G,2,FALSE))</f>
        <v/>
      </c>
      <c r="G836" s="80" t="str">
        <f>IF(F836="","",VLOOKUP(F836,商品マスタ!$G:$H,2,FALSE))</f>
        <v/>
      </c>
      <c r="H836" s="81" t="str">
        <f t="shared" ref="H836:H899" si="427">IF(E836="","",IF(E836="",LEN(SUBSTITUTE(D836," ","")),LEN(SUBSTITUTE(E836," ",""))))</f>
        <v/>
      </c>
      <c r="I836" s="82" t="str">
        <f>IF(発注書!E842="","",発注書!E842)</f>
        <v/>
      </c>
      <c r="J836" s="78" t="str">
        <f>IF(発注書!E842="","",発注書!C842)</f>
        <v/>
      </c>
    </row>
    <row r="837" spans="1:10" x14ac:dyDescent="0.55000000000000004">
      <c r="A837" s="76" t="e">
        <f t="shared" ref="A837" si="428">A835+1</f>
        <v>#REF!</v>
      </c>
      <c r="B837" s="50">
        <v>1</v>
      </c>
      <c r="E837" s="78" t="str">
        <f>IF(発注書!E843="","",発注書!B843)</f>
        <v/>
      </c>
      <c r="F837" s="79" t="str">
        <f>IF(J837="","",VLOOKUP(J837,商品マスタ!$F:$G,2,FALSE))</f>
        <v/>
      </c>
      <c r="G837" s="80" t="str">
        <f>IF(F837="","",VLOOKUP(F837,商品マスタ!$G:$H,2,FALSE))</f>
        <v/>
      </c>
      <c r="H837" s="81" t="str">
        <f t="shared" si="427"/>
        <v/>
      </c>
      <c r="I837" s="82" t="str">
        <f>IF(発注書!E843="","",発注書!E843)</f>
        <v/>
      </c>
      <c r="J837" s="78" t="str">
        <f>IF(発注書!E843="","",発注書!C843)</f>
        <v/>
      </c>
    </row>
    <row r="838" spans="1:10" x14ac:dyDescent="0.55000000000000004">
      <c r="B838" s="50">
        <v>2</v>
      </c>
      <c r="E838" s="78" t="str">
        <f>IF(発注書!E844="","",発注書!B844)</f>
        <v/>
      </c>
      <c r="F838" s="79" t="str">
        <f>IF(J838="","",VLOOKUP(J838,商品マスタ!$F:$G,2,FALSE))</f>
        <v/>
      </c>
      <c r="G838" s="80" t="str">
        <f>IF(F838="","",VLOOKUP(F838,商品マスタ!$G:$H,2,FALSE))</f>
        <v/>
      </c>
      <c r="H838" s="81" t="str">
        <f t="shared" si="427"/>
        <v/>
      </c>
      <c r="I838" s="82" t="str">
        <f>IF(発注書!E844="","",発注書!E844)</f>
        <v/>
      </c>
      <c r="J838" s="78" t="str">
        <f>IF(発注書!E844="","",発注書!C844)</f>
        <v/>
      </c>
    </row>
    <row r="839" spans="1:10" x14ac:dyDescent="0.55000000000000004">
      <c r="A839" s="76" t="e">
        <f t="shared" ref="A839" si="429">A837+1</f>
        <v>#REF!</v>
      </c>
      <c r="B839" s="50">
        <v>1</v>
      </c>
      <c r="E839" s="78" t="str">
        <f>IF(発注書!E845="","",発注書!B845)</f>
        <v/>
      </c>
      <c r="F839" s="79" t="str">
        <f>IF(J839="","",VLOOKUP(J839,商品マスタ!$F:$G,2,FALSE))</f>
        <v/>
      </c>
      <c r="G839" s="80" t="str">
        <f>IF(F839="","",VLOOKUP(F839,商品マスタ!$G:$H,2,FALSE))</f>
        <v/>
      </c>
      <c r="H839" s="81" t="str">
        <f t="shared" si="427"/>
        <v/>
      </c>
      <c r="I839" s="82" t="str">
        <f>IF(発注書!E845="","",発注書!E845)</f>
        <v/>
      </c>
      <c r="J839" s="78" t="str">
        <f>IF(発注書!E845="","",発注書!C845)</f>
        <v/>
      </c>
    </row>
    <row r="840" spans="1:10" x14ac:dyDescent="0.55000000000000004">
      <c r="B840" s="50">
        <v>2</v>
      </c>
      <c r="E840" s="78" t="str">
        <f>IF(発注書!E846="","",発注書!B846)</f>
        <v/>
      </c>
      <c r="F840" s="79" t="str">
        <f>IF(J840="","",VLOOKUP(J840,商品マスタ!$F:$G,2,FALSE))</f>
        <v/>
      </c>
      <c r="G840" s="80" t="str">
        <f>IF(F840="","",VLOOKUP(F840,商品マスタ!$G:$H,2,FALSE))</f>
        <v/>
      </c>
      <c r="H840" s="81" t="str">
        <f t="shared" si="427"/>
        <v/>
      </c>
      <c r="I840" s="82" t="str">
        <f>IF(発注書!E846="","",発注書!E846)</f>
        <v/>
      </c>
      <c r="J840" s="78" t="str">
        <f>IF(発注書!E846="","",発注書!C846)</f>
        <v/>
      </c>
    </row>
    <row r="841" spans="1:10" x14ac:dyDescent="0.55000000000000004">
      <c r="A841" s="76" t="e">
        <f t="shared" ref="A841" si="430">A839+1</f>
        <v>#REF!</v>
      </c>
      <c r="B841" s="50">
        <v>1</v>
      </c>
      <c r="E841" s="78" t="str">
        <f>IF(発注書!E847="","",発注書!B847)</f>
        <v/>
      </c>
      <c r="F841" s="79" t="str">
        <f>IF(J841="","",VLOOKUP(J841,商品マスタ!$F:$G,2,FALSE))</f>
        <v/>
      </c>
      <c r="G841" s="80" t="str">
        <f>IF(F841="","",VLOOKUP(F841,商品マスタ!$G:$H,2,FALSE))</f>
        <v/>
      </c>
      <c r="H841" s="81" t="str">
        <f t="shared" si="427"/>
        <v/>
      </c>
      <c r="I841" s="82" t="str">
        <f>IF(発注書!E847="","",発注書!E847)</f>
        <v/>
      </c>
      <c r="J841" s="78" t="str">
        <f>IF(発注書!E847="","",発注書!C847)</f>
        <v/>
      </c>
    </row>
    <row r="842" spans="1:10" x14ac:dyDescent="0.55000000000000004">
      <c r="B842" s="50">
        <v>2</v>
      </c>
      <c r="E842" s="78" t="str">
        <f>IF(発注書!E848="","",発注書!B848)</f>
        <v/>
      </c>
      <c r="F842" s="79" t="str">
        <f>IF(J842="","",VLOOKUP(J842,商品マスタ!$F:$G,2,FALSE))</f>
        <v/>
      </c>
      <c r="G842" s="80" t="str">
        <f>IF(F842="","",VLOOKUP(F842,商品マスタ!$G:$H,2,FALSE))</f>
        <v/>
      </c>
      <c r="H842" s="81" t="str">
        <f t="shared" si="427"/>
        <v/>
      </c>
      <c r="I842" s="82" t="str">
        <f>IF(発注書!E848="","",発注書!E848)</f>
        <v/>
      </c>
      <c r="J842" s="78" t="str">
        <f>IF(発注書!E848="","",発注書!C848)</f>
        <v/>
      </c>
    </row>
    <row r="843" spans="1:10" x14ac:dyDescent="0.55000000000000004">
      <c r="A843" s="76" t="e">
        <f t="shared" ref="A843" si="431">A841+1</f>
        <v>#REF!</v>
      </c>
      <c r="B843" s="50">
        <v>1</v>
      </c>
      <c r="E843" s="78" t="str">
        <f>IF(発注書!E849="","",発注書!B849)</f>
        <v/>
      </c>
      <c r="F843" s="79" t="str">
        <f>IF(J843="","",VLOOKUP(J843,商品マスタ!$F:$G,2,FALSE))</f>
        <v/>
      </c>
      <c r="G843" s="80" t="str">
        <f>IF(F843="","",VLOOKUP(F843,商品マスタ!$G:$H,2,FALSE))</f>
        <v/>
      </c>
      <c r="H843" s="81" t="str">
        <f t="shared" si="427"/>
        <v/>
      </c>
      <c r="I843" s="82" t="str">
        <f>IF(発注書!E849="","",発注書!E849)</f>
        <v/>
      </c>
      <c r="J843" s="78" t="str">
        <f>IF(発注書!E849="","",発注書!C849)</f>
        <v/>
      </c>
    </row>
    <row r="844" spans="1:10" x14ac:dyDescent="0.55000000000000004">
      <c r="B844" s="50">
        <v>2</v>
      </c>
      <c r="E844" s="78" t="str">
        <f>IF(発注書!E850="","",発注書!B850)</f>
        <v/>
      </c>
      <c r="F844" s="79" t="str">
        <f>IF(J844="","",VLOOKUP(J844,商品マスタ!$F:$G,2,FALSE))</f>
        <v/>
      </c>
      <c r="G844" s="80" t="str">
        <f>IF(F844="","",VLOOKUP(F844,商品マスタ!$G:$H,2,FALSE))</f>
        <v/>
      </c>
      <c r="H844" s="81" t="str">
        <f t="shared" si="427"/>
        <v/>
      </c>
      <c r="I844" s="82" t="str">
        <f>IF(発注書!E850="","",発注書!E850)</f>
        <v/>
      </c>
      <c r="J844" s="78" t="str">
        <f>IF(発注書!E850="","",発注書!C850)</f>
        <v/>
      </c>
    </row>
    <row r="845" spans="1:10" x14ac:dyDescent="0.55000000000000004">
      <c r="A845" s="76" t="e">
        <f t="shared" ref="A845" si="432">A843+1</f>
        <v>#REF!</v>
      </c>
      <c r="B845" s="50">
        <v>1</v>
      </c>
      <c r="E845" s="78" t="str">
        <f>IF(発注書!E851="","",発注書!B851)</f>
        <v/>
      </c>
      <c r="F845" s="79" t="str">
        <f>IF(J845="","",VLOOKUP(J845,商品マスタ!$F:$G,2,FALSE))</f>
        <v/>
      </c>
      <c r="G845" s="80" t="str">
        <f>IF(F845="","",VLOOKUP(F845,商品マスタ!$G:$H,2,FALSE))</f>
        <v/>
      </c>
      <c r="H845" s="81" t="str">
        <f t="shared" si="427"/>
        <v/>
      </c>
      <c r="I845" s="82" t="str">
        <f>IF(発注書!E851="","",発注書!E851)</f>
        <v/>
      </c>
      <c r="J845" s="78" t="str">
        <f>IF(発注書!E851="","",発注書!C851)</f>
        <v/>
      </c>
    </row>
    <row r="846" spans="1:10" x14ac:dyDescent="0.55000000000000004">
      <c r="B846" s="50">
        <v>2</v>
      </c>
      <c r="E846" s="78" t="str">
        <f>IF(発注書!E852="","",発注書!B852)</f>
        <v/>
      </c>
      <c r="F846" s="79" t="str">
        <f>IF(J846="","",VLOOKUP(J846,商品マスタ!$F:$G,2,FALSE))</f>
        <v/>
      </c>
      <c r="G846" s="80" t="str">
        <f>IF(F846="","",VLOOKUP(F846,商品マスタ!$G:$H,2,FALSE))</f>
        <v/>
      </c>
      <c r="H846" s="81" t="str">
        <f t="shared" si="427"/>
        <v/>
      </c>
      <c r="I846" s="82" t="str">
        <f>IF(発注書!E852="","",発注書!E852)</f>
        <v/>
      </c>
      <c r="J846" s="78" t="str">
        <f>IF(発注書!E852="","",発注書!C852)</f>
        <v/>
      </c>
    </row>
    <row r="847" spans="1:10" x14ac:dyDescent="0.55000000000000004">
      <c r="A847" s="76" t="e">
        <f t="shared" ref="A847" si="433">A845+1</f>
        <v>#REF!</v>
      </c>
      <c r="B847" s="50">
        <v>1</v>
      </c>
      <c r="E847" s="78" t="str">
        <f>IF(発注書!E853="","",発注書!B853)</f>
        <v/>
      </c>
      <c r="F847" s="79" t="str">
        <f>IF(J847="","",VLOOKUP(J847,商品マスタ!$F:$G,2,FALSE))</f>
        <v/>
      </c>
      <c r="G847" s="80" t="str">
        <f>IF(F847="","",VLOOKUP(F847,商品マスタ!$G:$H,2,FALSE))</f>
        <v/>
      </c>
      <c r="H847" s="81" t="str">
        <f t="shared" si="427"/>
        <v/>
      </c>
      <c r="I847" s="82" t="str">
        <f>IF(発注書!E853="","",発注書!E853)</f>
        <v/>
      </c>
      <c r="J847" s="78" t="str">
        <f>IF(発注書!E853="","",発注書!C853)</f>
        <v/>
      </c>
    </row>
    <row r="848" spans="1:10" x14ac:dyDescent="0.55000000000000004">
      <c r="B848" s="50">
        <v>2</v>
      </c>
      <c r="E848" s="78" t="str">
        <f>IF(発注書!E854="","",発注書!B854)</f>
        <v/>
      </c>
      <c r="F848" s="79" t="str">
        <f>IF(J848="","",VLOOKUP(J848,商品マスタ!$F:$G,2,FALSE))</f>
        <v/>
      </c>
      <c r="G848" s="80" t="str">
        <f>IF(F848="","",VLOOKUP(F848,商品マスタ!$G:$H,2,FALSE))</f>
        <v/>
      </c>
      <c r="H848" s="81" t="str">
        <f t="shared" si="427"/>
        <v/>
      </c>
      <c r="I848" s="82" t="str">
        <f>IF(発注書!E854="","",発注書!E854)</f>
        <v/>
      </c>
      <c r="J848" s="78" t="str">
        <f>IF(発注書!E854="","",発注書!C854)</f>
        <v/>
      </c>
    </row>
    <row r="849" spans="1:10" x14ac:dyDescent="0.55000000000000004">
      <c r="A849" s="76" t="e">
        <f t="shared" ref="A849" si="434">A847+1</f>
        <v>#REF!</v>
      </c>
      <c r="B849" s="50">
        <v>1</v>
      </c>
      <c r="E849" s="78" t="str">
        <f>IF(発注書!E855="","",発注書!B855)</f>
        <v/>
      </c>
      <c r="F849" s="79" t="str">
        <f>IF(J849="","",VLOOKUP(J849,商品マスタ!$F:$G,2,FALSE))</f>
        <v/>
      </c>
      <c r="G849" s="80" t="str">
        <f>IF(F849="","",VLOOKUP(F849,商品マスタ!$G:$H,2,FALSE))</f>
        <v/>
      </c>
      <c r="H849" s="81" t="str">
        <f t="shared" si="427"/>
        <v/>
      </c>
      <c r="I849" s="82" t="str">
        <f>IF(発注書!E855="","",発注書!E855)</f>
        <v/>
      </c>
      <c r="J849" s="78" t="str">
        <f>IF(発注書!E855="","",発注書!C855)</f>
        <v/>
      </c>
    </row>
    <row r="850" spans="1:10" x14ac:dyDescent="0.55000000000000004">
      <c r="B850" s="50">
        <v>2</v>
      </c>
      <c r="E850" s="78" t="str">
        <f>IF(発注書!E856="","",発注書!B856)</f>
        <v/>
      </c>
      <c r="F850" s="79" t="str">
        <f>IF(J850="","",VLOOKUP(J850,商品マスタ!$F:$G,2,FALSE))</f>
        <v/>
      </c>
      <c r="G850" s="80" t="str">
        <f>IF(F850="","",VLOOKUP(F850,商品マスタ!$G:$H,2,FALSE))</f>
        <v/>
      </c>
      <c r="H850" s="81" t="str">
        <f t="shared" si="427"/>
        <v/>
      </c>
      <c r="I850" s="82" t="str">
        <f>IF(発注書!E856="","",発注書!E856)</f>
        <v/>
      </c>
      <c r="J850" s="78" t="str">
        <f>IF(発注書!E856="","",発注書!C856)</f>
        <v/>
      </c>
    </row>
    <row r="851" spans="1:10" x14ac:dyDescent="0.55000000000000004">
      <c r="A851" s="76" t="e">
        <f t="shared" ref="A851" si="435">A849+1</f>
        <v>#REF!</v>
      </c>
      <c r="B851" s="50">
        <v>1</v>
      </c>
      <c r="E851" s="78" t="str">
        <f>IF(発注書!E857="","",発注書!B857)</f>
        <v/>
      </c>
      <c r="F851" s="79" t="str">
        <f>IF(J851="","",VLOOKUP(J851,商品マスタ!$F:$G,2,FALSE))</f>
        <v/>
      </c>
      <c r="G851" s="80" t="str">
        <f>IF(F851="","",VLOOKUP(F851,商品マスタ!$G:$H,2,FALSE))</f>
        <v/>
      </c>
      <c r="H851" s="81" t="str">
        <f t="shared" si="427"/>
        <v/>
      </c>
      <c r="I851" s="82" t="str">
        <f>IF(発注書!E857="","",発注書!E857)</f>
        <v/>
      </c>
      <c r="J851" s="78" t="str">
        <f>IF(発注書!E857="","",発注書!C857)</f>
        <v/>
      </c>
    </row>
    <row r="852" spans="1:10" x14ac:dyDescent="0.55000000000000004">
      <c r="B852" s="50">
        <v>2</v>
      </c>
      <c r="E852" s="78" t="str">
        <f>IF(発注書!E858="","",発注書!B858)</f>
        <v/>
      </c>
      <c r="F852" s="79" t="str">
        <f>IF(J852="","",VLOOKUP(J852,商品マスタ!$F:$G,2,FALSE))</f>
        <v/>
      </c>
      <c r="G852" s="80" t="str">
        <f>IF(F852="","",VLOOKUP(F852,商品マスタ!$G:$H,2,FALSE))</f>
        <v/>
      </c>
      <c r="H852" s="81" t="str">
        <f t="shared" si="427"/>
        <v/>
      </c>
      <c r="I852" s="82" t="str">
        <f>IF(発注書!E858="","",発注書!E858)</f>
        <v/>
      </c>
      <c r="J852" s="78" t="str">
        <f>IF(発注書!E858="","",発注書!C858)</f>
        <v/>
      </c>
    </row>
    <row r="853" spans="1:10" x14ac:dyDescent="0.55000000000000004">
      <c r="A853" s="76" t="e">
        <f t="shared" ref="A853" si="436">A851+1</f>
        <v>#REF!</v>
      </c>
      <c r="B853" s="50">
        <v>1</v>
      </c>
      <c r="E853" s="78" t="str">
        <f>IF(発注書!E859="","",発注書!B859)</f>
        <v/>
      </c>
      <c r="F853" s="79" t="str">
        <f>IF(J853="","",VLOOKUP(J853,商品マスタ!$F:$G,2,FALSE))</f>
        <v/>
      </c>
      <c r="G853" s="80" t="str">
        <f>IF(F853="","",VLOOKUP(F853,商品マスタ!$G:$H,2,FALSE))</f>
        <v/>
      </c>
      <c r="H853" s="81" t="str">
        <f t="shared" si="427"/>
        <v/>
      </c>
      <c r="I853" s="82" t="str">
        <f>IF(発注書!E859="","",発注書!E859)</f>
        <v/>
      </c>
      <c r="J853" s="78" t="str">
        <f>IF(発注書!E859="","",発注書!C859)</f>
        <v/>
      </c>
    </row>
    <row r="854" spans="1:10" x14ac:dyDescent="0.55000000000000004">
      <c r="B854" s="50">
        <v>2</v>
      </c>
      <c r="E854" s="78" t="str">
        <f>IF(発注書!E860="","",発注書!B860)</f>
        <v/>
      </c>
      <c r="F854" s="79" t="str">
        <f>IF(J854="","",VLOOKUP(J854,商品マスタ!$F:$G,2,FALSE))</f>
        <v/>
      </c>
      <c r="G854" s="80" t="str">
        <f>IF(F854="","",VLOOKUP(F854,商品マスタ!$G:$H,2,FALSE))</f>
        <v/>
      </c>
      <c r="H854" s="81" t="str">
        <f t="shared" si="427"/>
        <v/>
      </c>
      <c r="I854" s="82" t="str">
        <f>IF(発注書!E860="","",発注書!E860)</f>
        <v/>
      </c>
      <c r="J854" s="78" t="str">
        <f>IF(発注書!E860="","",発注書!C860)</f>
        <v/>
      </c>
    </row>
    <row r="855" spans="1:10" x14ac:dyDescent="0.55000000000000004">
      <c r="A855" s="76" t="e">
        <f t="shared" ref="A855" si="437">A853+1</f>
        <v>#REF!</v>
      </c>
      <c r="B855" s="50">
        <v>1</v>
      </c>
      <c r="E855" s="78" t="str">
        <f>IF(発注書!E861="","",発注書!B861)</f>
        <v/>
      </c>
      <c r="F855" s="79" t="str">
        <f>IF(J855="","",VLOOKUP(J855,商品マスタ!$F:$G,2,FALSE))</f>
        <v/>
      </c>
      <c r="G855" s="80" t="str">
        <f>IF(F855="","",VLOOKUP(F855,商品マスタ!$G:$H,2,FALSE))</f>
        <v/>
      </c>
      <c r="H855" s="81" t="str">
        <f t="shared" si="427"/>
        <v/>
      </c>
      <c r="I855" s="82" t="str">
        <f>IF(発注書!E861="","",発注書!E861)</f>
        <v/>
      </c>
      <c r="J855" s="78" t="str">
        <f>IF(発注書!E861="","",発注書!C861)</f>
        <v/>
      </c>
    </row>
    <row r="856" spans="1:10" x14ac:dyDescent="0.55000000000000004">
      <c r="B856" s="50">
        <v>2</v>
      </c>
      <c r="E856" s="78" t="str">
        <f>IF(発注書!E862="","",発注書!B862)</f>
        <v/>
      </c>
      <c r="F856" s="79" t="str">
        <f>IF(J856="","",VLOOKUP(J856,商品マスタ!$F:$G,2,FALSE))</f>
        <v/>
      </c>
      <c r="G856" s="80" t="str">
        <f>IF(F856="","",VLOOKUP(F856,商品マスタ!$G:$H,2,FALSE))</f>
        <v/>
      </c>
      <c r="H856" s="81" t="str">
        <f t="shared" si="427"/>
        <v/>
      </c>
      <c r="I856" s="82" t="str">
        <f>IF(発注書!E862="","",発注書!E862)</f>
        <v/>
      </c>
      <c r="J856" s="78" t="str">
        <f>IF(発注書!E862="","",発注書!C862)</f>
        <v/>
      </c>
    </row>
    <row r="857" spans="1:10" x14ac:dyDescent="0.55000000000000004">
      <c r="A857" s="76" t="e">
        <f t="shared" ref="A857" si="438">A855+1</f>
        <v>#REF!</v>
      </c>
      <c r="B857" s="50">
        <v>1</v>
      </c>
      <c r="E857" s="78" t="str">
        <f>IF(発注書!E863="","",発注書!B863)</f>
        <v/>
      </c>
      <c r="F857" s="79" t="str">
        <f>IF(J857="","",VLOOKUP(J857,商品マスタ!$F:$G,2,FALSE))</f>
        <v/>
      </c>
      <c r="G857" s="80" t="str">
        <f>IF(F857="","",VLOOKUP(F857,商品マスタ!$G:$H,2,FALSE))</f>
        <v/>
      </c>
      <c r="H857" s="81" t="str">
        <f t="shared" si="427"/>
        <v/>
      </c>
      <c r="I857" s="82" t="str">
        <f>IF(発注書!E863="","",発注書!E863)</f>
        <v/>
      </c>
      <c r="J857" s="78" t="str">
        <f>IF(発注書!E863="","",発注書!C863)</f>
        <v/>
      </c>
    </row>
    <row r="858" spans="1:10" x14ac:dyDescent="0.55000000000000004">
      <c r="B858" s="50">
        <v>2</v>
      </c>
      <c r="E858" s="78" t="str">
        <f>IF(発注書!E864="","",発注書!B864)</f>
        <v/>
      </c>
      <c r="F858" s="79" t="str">
        <f>IF(J858="","",VLOOKUP(J858,商品マスタ!$F:$G,2,FALSE))</f>
        <v/>
      </c>
      <c r="G858" s="80" t="str">
        <f>IF(F858="","",VLOOKUP(F858,商品マスタ!$G:$H,2,FALSE))</f>
        <v/>
      </c>
      <c r="H858" s="81" t="str">
        <f t="shared" si="427"/>
        <v/>
      </c>
      <c r="I858" s="82" t="str">
        <f>IF(発注書!E864="","",発注書!E864)</f>
        <v/>
      </c>
      <c r="J858" s="78" t="str">
        <f>IF(発注書!E864="","",発注書!C864)</f>
        <v/>
      </c>
    </row>
    <row r="859" spans="1:10" x14ac:dyDescent="0.55000000000000004">
      <c r="A859" s="76" t="e">
        <f t="shared" ref="A859" si="439">A857+1</f>
        <v>#REF!</v>
      </c>
      <c r="B859" s="50">
        <v>1</v>
      </c>
      <c r="E859" s="78" t="str">
        <f>IF(発注書!E865="","",発注書!B865)</f>
        <v/>
      </c>
      <c r="F859" s="79" t="str">
        <f>IF(J859="","",VLOOKUP(J859,商品マスタ!$F:$G,2,FALSE))</f>
        <v/>
      </c>
      <c r="G859" s="80" t="str">
        <f>IF(F859="","",VLOOKUP(F859,商品マスタ!$G:$H,2,FALSE))</f>
        <v/>
      </c>
      <c r="H859" s="81" t="str">
        <f t="shared" si="427"/>
        <v/>
      </c>
      <c r="I859" s="82" t="str">
        <f>IF(発注書!E865="","",発注書!E865)</f>
        <v/>
      </c>
      <c r="J859" s="78" t="str">
        <f>IF(発注書!E865="","",発注書!C865)</f>
        <v/>
      </c>
    </row>
    <row r="860" spans="1:10" x14ac:dyDescent="0.55000000000000004">
      <c r="B860" s="50">
        <v>2</v>
      </c>
      <c r="E860" s="78" t="str">
        <f>IF(発注書!E866="","",発注書!B866)</f>
        <v/>
      </c>
      <c r="F860" s="79" t="str">
        <f>IF(J860="","",VLOOKUP(J860,商品マスタ!$F:$G,2,FALSE))</f>
        <v/>
      </c>
      <c r="G860" s="80" t="str">
        <f>IF(F860="","",VLOOKUP(F860,商品マスタ!$G:$H,2,FALSE))</f>
        <v/>
      </c>
      <c r="H860" s="81" t="str">
        <f t="shared" si="427"/>
        <v/>
      </c>
      <c r="I860" s="82" t="str">
        <f>IF(発注書!E866="","",発注書!E866)</f>
        <v/>
      </c>
      <c r="J860" s="78" t="str">
        <f>IF(発注書!E866="","",発注書!C866)</f>
        <v/>
      </c>
    </row>
    <row r="861" spans="1:10" x14ac:dyDescent="0.55000000000000004">
      <c r="A861" s="76" t="e">
        <f t="shared" ref="A861" si="440">A859+1</f>
        <v>#REF!</v>
      </c>
      <c r="B861" s="50">
        <v>1</v>
      </c>
      <c r="E861" s="78" t="str">
        <f>IF(発注書!E867="","",発注書!B867)</f>
        <v/>
      </c>
      <c r="F861" s="79" t="str">
        <f>IF(J861="","",VLOOKUP(J861,商品マスタ!$F:$G,2,FALSE))</f>
        <v/>
      </c>
      <c r="G861" s="80" t="str">
        <f>IF(F861="","",VLOOKUP(F861,商品マスタ!$G:$H,2,FALSE))</f>
        <v/>
      </c>
      <c r="H861" s="81" t="str">
        <f t="shared" si="427"/>
        <v/>
      </c>
      <c r="I861" s="82" t="str">
        <f>IF(発注書!E867="","",発注書!E867)</f>
        <v/>
      </c>
      <c r="J861" s="78" t="str">
        <f>IF(発注書!E867="","",発注書!C867)</f>
        <v/>
      </c>
    </row>
    <row r="862" spans="1:10" x14ac:dyDescent="0.55000000000000004">
      <c r="B862" s="50">
        <v>2</v>
      </c>
      <c r="E862" s="78" t="str">
        <f>IF(発注書!E868="","",発注書!B868)</f>
        <v/>
      </c>
      <c r="F862" s="79" t="str">
        <f>IF(J862="","",VLOOKUP(J862,商品マスタ!$F:$G,2,FALSE))</f>
        <v/>
      </c>
      <c r="G862" s="80" t="str">
        <f>IF(F862="","",VLOOKUP(F862,商品マスタ!$G:$H,2,FALSE))</f>
        <v/>
      </c>
      <c r="H862" s="81" t="str">
        <f t="shared" si="427"/>
        <v/>
      </c>
      <c r="I862" s="82" t="str">
        <f>IF(発注書!E868="","",発注書!E868)</f>
        <v/>
      </c>
      <c r="J862" s="78" t="str">
        <f>IF(発注書!E868="","",発注書!C868)</f>
        <v/>
      </c>
    </row>
    <row r="863" spans="1:10" x14ac:dyDescent="0.55000000000000004">
      <c r="A863" s="76" t="e">
        <f t="shared" ref="A863" si="441">A861+1</f>
        <v>#REF!</v>
      </c>
      <c r="B863" s="50">
        <v>1</v>
      </c>
      <c r="E863" s="78" t="str">
        <f>IF(発注書!E869="","",発注書!B869)</f>
        <v/>
      </c>
      <c r="F863" s="79" t="str">
        <f>IF(J863="","",VLOOKUP(J863,商品マスタ!$F:$G,2,FALSE))</f>
        <v/>
      </c>
      <c r="G863" s="80" t="str">
        <f>IF(F863="","",VLOOKUP(F863,商品マスタ!$G:$H,2,FALSE))</f>
        <v/>
      </c>
      <c r="H863" s="81" t="str">
        <f t="shared" si="427"/>
        <v/>
      </c>
      <c r="I863" s="82" t="str">
        <f>IF(発注書!E869="","",発注書!E869)</f>
        <v/>
      </c>
      <c r="J863" s="78" t="str">
        <f>IF(発注書!E869="","",発注書!C869)</f>
        <v/>
      </c>
    </row>
    <row r="864" spans="1:10" x14ac:dyDescent="0.55000000000000004">
      <c r="B864" s="50">
        <v>2</v>
      </c>
      <c r="E864" s="78" t="str">
        <f>IF(発注書!E870="","",発注書!B870)</f>
        <v/>
      </c>
      <c r="F864" s="79" t="str">
        <f>IF(J864="","",VLOOKUP(J864,商品マスタ!$F:$G,2,FALSE))</f>
        <v/>
      </c>
      <c r="G864" s="80" t="str">
        <f>IF(F864="","",VLOOKUP(F864,商品マスタ!$G:$H,2,FALSE))</f>
        <v/>
      </c>
      <c r="H864" s="81" t="str">
        <f t="shared" si="427"/>
        <v/>
      </c>
      <c r="I864" s="82" t="str">
        <f>IF(発注書!E870="","",発注書!E870)</f>
        <v/>
      </c>
      <c r="J864" s="78" t="str">
        <f>IF(発注書!E870="","",発注書!C870)</f>
        <v/>
      </c>
    </row>
    <row r="865" spans="1:10" x14ac:dyDescent="0.55000000000000004">
      <c r="A865" s="76" t="e">
        <f t="shared" ref="A865" si="442">A863+1</f>
        <v>#REF!</v>
      </c>
      <c r="B865" s="50">
        <v>1</v>
      </c>
      <c r="E865" s="78" t="str">
        <f>IF(発注書!E871="","",発注書!B871)</f>
        <v/>
      </c>
      <c r="F865" s="79" t="str">
        <f>IF(J865="","",VLOOKUP(J865,商品マスタ!$F:$G,2,FALSE))</f>
        <v/>
      </c>
      <c r="G865" s="80" t="str">
        <f>IF(F865="","",VLOOKUP(F865,商品マスタ!$G:$H,2,FALSE))</f>
        <v/>
      </c>
      <c r="H865" s="81" t="str">
        <f t="shared" si="427"/>
        <v/>
      </c>
      <c r="I865" s="82" t="str">
        <f>IF(発注書!E871="","",発注書!E871)</f>
        <v/>
      </c>
      <c r="J865" s="78" t="str">
        <f>IF(発注書!E871="","",発注書!C871)</f>
        <v/>
      </c>
    </row>
    <row r="866" spans="1:10" x14ac:dyDescent="0.55000000000000004">
      <c r="B866" s="50">
        <v>2</v>
      </c>
      <c r="E866" s="78" t="str">
        <f>IF(発注書!E872="","",発注書!B872)</f>
        <v/>
      </c>
      <c r="F866" s="79" t="str">
        <f>IF(J866="","",VLOOKUP(J866,商品マスタ!$F:$G,2,FALSE))</f>
        <v/>
      </c>
      <c r="G866" s="80" t="str">
        <f>IF(F866="","",VLOOKUP(F866,商品マスタ!$G:$H,2,FALSE))</f>
        <v/>
      </c>
      <c r="H866" s="81" t="str">
        <f t="shared" si="427"/>
        <v/>
      </c>
      <c r="I866" s="82" t="str">
        <f>IF(発注書!E872="","",発注書!E872)</f>
        <v/>
      </c>
      <c r="J866" s="78" t="str">
        <f>IF(発注書!E872="","",発注書!C872)</f>
        <v/>
      </c>
    </row>
    <row r="867" spans="1:10" x14ac:dyDescent="0.55000000000000004">
      <c r="A867" s="76" t="e">
        <f t="shared" ref="A867" si="443">A865+1</f>
        <v>#REF!</v>
      </c>
      <c r="B867" s="50">
        <v>1</v>
      </c>
      <c r="E867" s="78" t="str">
        <f>IF(発注書!E873="","",発注書!B873)</f>
        <v/>
      </c>
      <c r="F867" s="79" t="str">
        <f>IF(J867="","",VLOOKUP(J867,商品マスタ!$F:$G,2,FALSE))</f>
        <v/>
      </c>
      <c r="G867" s="80" t="str">
        <f>IF(F867="","",VLOOKUP(F867,商品マスタ!$G:$H,2,FALSE))</f>
        <v/>
      </c>
      <c r="H867" s="81" t="str">
        <f t="shared" si="427"/>
        <v/>
      </c>
      <c r="I867" s="82" t="str">
        <f>IF(発注書!E873="","",発注書!E873)</f>
        <v/>
      </c>
      <c r="J867" s="78" t="str">
        <f>IF(発注書!E873="","",発注書!C873)</f>
        <v/>
      </c>
    </row>
    <row r="868" spans="1:10" x14ac:dyDescent="0.55000000000000004">
      <c r="B868" s="50">
        <v>2</v>
      </c>
      <c r="E868" s="78" t="str">
        <f>IF(発注書!E874="","",発注書!B874)</f>
        <v/>
      </c>
      <c r="F868" s="79" t="str">
        <f>IF(J868="","",VLOOKUP(J868,商品マスタ!$F:$G,2,FALSE))</f>
        <v/>
      </c>
      <c r="G868" s="80" t="str">
        <f>IF(F868="","",VLOOKUP(F868,商品マスタ!$G:$H,2,FALSE))</f>
        <v/>
      </c>
      <c r="H868" s="81" t="str">
        <f t="shared" si="427"/>
        <v/>
      </c>
      <c r="I868" s="82" t="str">
        <f>IF(発注書!E874="","",発注書!E874)</f>
        <v/>
      </c>
      <c r="J868" s="78" t="str">
        <f>IF(発注書!E874="","",発注書!C874)</f>
        <v/>
      </c>
    </row>
    <row r="869" spans="1:10" x14ac:dyDescent="0.55000000000000004">
      <c r="A869" s="76" t="e">
        <f t="shared" ref="A869" si="444">A867+1</f>
        <v>#REF!</v>
      </c>
      <c r="B869" s="50">
        <v>1</v>
      </c>
      <c r="E869" s="78" t="str">
        <f>IF(発注書!E875="","",発注書!B875)</f>
        <v/>
      </c>
      <c r="F869" s="79" t="str">
        <f>IF(J869="","",VLOOKUP(J869,商品マスタ!$F:$G,2,FALSE))</f>
        <v/>
      </c>
      <c r="G869" s="80" t="str">
        <f>IF(F869="","",VLOOKUP(F869,商品マスタ!$G:$H,2,FALSE))</f>
        <v/>
      </c>
      <c r="H869" s="81" t="str">
        <f t="shared" si="427"/>
        <v/>
      </c>
      <c r="I869" s="82" t="str">
        <f>IF(発注書!E875="","",発注書!E875)</f>
        <v/>
      </c>
      <c r="J869" s="78" t="str">
        <f>IF(発注書!E875="","",発注書!C875)</f>
        <v/>
      </c>
    </row>
    <row r="870" spans="1:10" x14ac:dyDescent="0.55000000000000004">
      <c r="B870" s="50">
        <v>2</v>
      </c>
      <c r="E870" s="78" t="str">
        <f>IF(発注書!E876="","",発注書!B876)</f>
        <v/>
      </c>
      <c r="F870" s="79" t="str">
        <f>IF(J870="","",VLOOKUP(J870,商品マスタ!$F:$G,2,FALSE))</f>
        <v/>
      </c>
      <c r="G870" s="80" t="str">
        <f>IF(F870="","",VLOOKUP(F870,商品マスタ!$G:$H,2,FALSE))</f>
        <v/>
      </c>
      <c r="H870" s="81" t="str">
        <f t="shared" si="427"/>
        <v/>
      </c>
      <c r="I870" s="82" t="str">
        <f>IF(発注書!E876="","",発注書!E876)</f>
        <v/>
      </c>
      <c r="J870" s="78" t="str">
        <f>IF(発注書!E876="","",発注書!C876)</f>
        <v/>
      </c>
    </row>
    <row r="871" spans="1:10" x14ac:dyDescent="0.55000000000000004">
      <c r="A871" s="76" t="e">
        <f t="shared" ref="A871" si="445">A869+1</f>
        <v>#REF!</v>
      </c>
      <c r="B871" s="50">
        <v>1</v>
      </c>
      <c r="E871" s="78" t="str">
        <f>IF(発注書!E877="","",発注書!B877)</f>
        <v/>
      </c>
      <c r="F871" s="79" t="str">
        <f>IF(J871="","",VLOOKUP(J871,商品マスタ!$F:$G,2,FALSE))</f>
        <v/>
      </c>
      <c r="G871" s="80" t="str">
        <f>IF(F871="","",VLOOKUP(F871,商品マスタ!$G:$H,2,FALSE))</f>
        <v/>
      </c>
      <c r="H871" s="81" t="str">
        <f t="shared" si="427"/>
        <v/>
      </c>
      <c r="I871" s="82" t="str">
        <f>IF(発注書!E877="","",発注書!E877)</f>
        <v/>
      </c>
      <c r="J871" s="78" t="str">
        <f>IF(発注書!E877="","",発注書!C877)</f>
        <v/>
      </c>
    </row>
    <row r="872" spans="1:10" x14ac:dyDescent="0.55000000000000004">
      <c r="B872" s="50">
        <v>2</v>
      </c>
      <c r="E872" s="78" t="str">
        <f>IF(発注書!E878="","",発注書!B878)</f>
        <v/>
      </c>
      <c r="F872" s="79" t="str">
        <f>IF(J872="","",VLOOKUP(J872,商品マスタ!$F:$G,2,FALSE))</f>
        <v/>
      </c>
      <c r="G872" s="80" t="str">
        <f>IF(F872="","",VLOOKUP(F872,商品マスタ!$G:$H,2,FALSE))</f>
        <v/>
      </c>
      <c r="H872" s="81" t="str">
        <f t="shared" si="427"/>
        <v/>
      </c>
      <c r="I872" s="82" t="str">
        <f>IF(発注書!E878="","",発注書!E878)</f>
        <v/>
      </c>
      <c r="J872" s="78" t="str">
        <f>IF(発注書!E878="","",発注書!C878)</f>
        <v/>
      </c>
    </row>
    <row r="873" spans="1:10" x14ac:dyDescent="0.55000000000000004">
      <c r="A873" s="76" t="e">
        <f t="shared" ref="A873" si="446">A871+1</f>
        <v>#REF!</v>
      </c>
      <c r="B873" s="50">
        <v>1</v>
      </c>
      <c r="E873" s="78" t="str">
        <f>IF(発注書!E879="","",発注書!B879)</f>
        <v/>
      </c>
      <c r="F873" s="79" t="str">
        <f>IF(J873="","",VLOOKUP(J873,商品マスタ!$F:$G,2,FALSE))</f>
        <v/>
      </c>
      <c r="G873" s="80" t="str">
        <f>IF(F873="","",VLOOKUP(F873,商品マスタ!$G:$H,2,FALSE))</f>
        <v/>
      </c>
      <c r="H873" s="81" t="str">
        <f t="shared" si="427"/>
        <v/>
      </c>
      <c r="I873" s="82" t="str">
        <f>IF(発注書!E879="","",発注書!E879)</f>
        <v/>
      </c>
      <c r="J873" s="78" t="str">
        <f>IF(発注書!E879="","",発注書!C879)</f>
        <v/>
      </c>
    </row>
    <row r="874" spans="1:10" x14ac:dyDescent="0.55000000000000004">
      <c r="B874" s="50">
        <v>2</v>
      </c>
      <c r="E874" s="78" t="str">
        <f>IF(発注書!E880="","",発注書!B880)</f>
        <v/>
      </c>
      <c r="F874" s="79" t="str">
        <f>IF(J874="","",VLOOKUP(J874,商品マスタ!$F:$G,2,FALSE))</f>
        <v/>
      </c>
      <c r="G874" s="80" t="str">
        <f>IF(F874="","",VLOOKUP(F874,商品マスタ!$G:$H,2,FALSE))</f>
        <v/>
      </c>
      <c r="H874" s="81" t="str">
        <f t="shared" si="427"/>
        <v/>
      </c>
      <c r="I874" s="82" t="str">
        <f>IF(発注書!E880="","",発注書!E880)</f>
        <v/>
      </c>
      <c r="J874" s="78" t="str">
        <f>IF(発注書!E880="","",発注書!C880)</f>
        <v/>
      </c>
    </row>
    <row r="875" spans="1:10" x14ac:dyDescent="0.55000000000000004">
      <c r="A875" s="76" t="e">
        <f t="shared" ref="A875" si="447">A873+1</f>
        <v>#REF!</v>
      </c>
      <c r="B875" s="50">
        <v>1</v>
      </c>
      <c r="E875" s="78" t="str">
        <f>IF(発注書!E881="","",発注書!B881)</f>
        <v/>
      </c>
      <c r="F875" s="79" t="str">
        <f>IF(J875="","",VLOOKUP(J875,商品マスタ!$F:$G,2,FALSE))</f>
        <v/>
      </c>
      <c r="G875" s="80" t="str">
        <f>IF(F875="","",VLOOKUP(F875,商品マスタ!$G:$H,2,FALSE))</f>
        <v/>
      </c>
      <c r="H875" s="81" t="str">
        <f t="shared" si="427"/>
        <v/>
      </c>
      <c r="I875" s="82" t="str">
        <f>IF(発注書!E881="","",発注書!E881)</f>
        <v/>
      </c>
      <c r="J875" s="78" t="str">
        <f>IF(発注書!E881="","",発注書!C881)</f>
        <v/>
      </c>
    </row>
    <row r="876" spans="1:10" x14ac:dyDescent="0.55000000000000004">
      <c r="B876" s="50">
        <v>2</v>
      </c>
      <c r="E876" s="78" t="str">
        <f>IF(発注書!E882="","",発注書!B882)</f>
        <v/>
      </c>
      <c r="F876" s="79" t="str">
        <f>IF(J876="","",VLOOKUP(J876,商品マスタ!$F:$G,2,FALSE))</f>
        <v/>
      </c>
      <c r="G876" s="80" t="str">
        <f>IF(F876="","",VLOOKUP(F876,商品マスタ!$G:$H,2,FALSE))</f>
        <v/>
      </c>
      <c r="H876" s="81" t="str">
        <f t="shared" si="427"/>
        <v/>
      </c>
      <c r="I876" s="82" t="str">
        <f>IF(発注書!E882="","",発注書!E882)</f>
        <v/>
      </c>
      <c r="J876" s="78" t="str">
        <f>IF(発注書!E882="","",発注書!C882)</f>
        <v/>
      </c>
    </row>
    <row r="877" spans="1:10" x14ac:dyDescent="0.55000000000000004">
      <c r="A877" s="76" t="e">
        <f t="shared" ref="A877" si="448">A875+1</f>
        <v>#REF!</v>
      </c>
      <c r="B877" s="50">
        <v>1</v>
      </c>
      <c r="E877" s="78" t="str">
        <f>IF(発注書!E883="","",発注書!B883)</f>
        <v/>
      </c>
      <c r="F877" s="79" t="str">
        <f>IF(J877="","",VLOOKUP(J877,商品マスタ!$F:$G,2,FALSE))</f>
        <v/>
      </c>
      <c r="G877" s="80" t="str">
        <f>IF(F877="","",VLOOKUP(F877,商品マスタ!$G:$H,2,FALSE))</f>
        <v/>
      </c>
      <c r="H877" s="81" t="str">
        <f t="shared" si="427"/>
        <v/>
      </c>
      <c r="I877" s="82" t="str">
        <f>IF(発注書!E883="","",発注書!E883)</f>
        <v/>
      </c>
      <c r="J877" s="78" t="str">
        <f>IF(発注書!E883="","",発注書!C883)</f>
        <v/>
      </c>
    </row>
    <row r="878" spans="1:10" x14ac:dyDescent="0.55000000000000004">
      <c r="B878" s="50">
        <v>2</v>
      </c>
      <c r="E878" s="78" t="str">
        <f>IF(発注書!E884="","",発注書!B884)</f>
        <v/>
      </c>
      <c r="F878" s="79" t="str">
        <f>IF(J878="","",VLOOKUP(J878,商品マスタ!$F:$G,2,FALSE))</f>
        <v/>
      </c>
      <c r="G878" s="80" t="str">
        <f>IF(F878="","",VLOOKUP(F878,商品マスタ!$G:$H,2,FALSE))</f>
        <v/>
      </c>
      <c r="H878" s="81" t="str">
        <f t="shared" si="427"/>
        <v/>
      </c>
      <c r="I878" s="82" t="str">
        <f>IF(発注書!E884="","",発注書!E884)</f>
        <v/>
      </c>
      <c r="J878" s="78" t="str">
        <f>IF(発注書!E884="","",発注書!C884)</f>
        <v/>
      </c>
    </row>
    <row r="879" spans="1:10" x14ac:dyDescent="0.55000000000000004">
      <c r="A879" s="76" t="e">
        <f t="shared" ref="A879" si="449">A877+1</f>
        <v>#REF!</v>
      </c>
      <c r="B879" s="50">
        <v>1</v>
      </c>
      <c r="E879" s="78" t="str">
        <f>IF(発注書!E885="","",発注書!B885)</f>
        <v/>
      </c>
      <c r="F879" s="79" t="str">
        <f>IF(J879="","",VLOOKUP(J879,商品マスタ!$F:$G,2,FALSE))</f>
        <v/>
      </c>
      <c r="G879" s="80" t="str">
        <f>IF(F879="","",VLOOKUP(F879,商品マスタ!$G:$H,2,FALSE))</f>
        <v/>
      </c>
      <c r="H879" s="81" t="str">
        <f t="shared" si="427"/>
        <v/>
      </c>
      <c r="I879" s="82" t="str">
        <f>IF(発注書!E885="","",発注書!E885)</f>
        <v/>
      </c>
      <c r="J879" s="78" t="str">
        <f>IF(発注書!E885="","",発注書!C885)</f>
        <v/>
      </c>
    </row>
    <row r="880" spans="1:10" x14ac:dyDescent="0.55000000000000004">
      <c r="B880" s="50">
        <v>2</v>
      </c>
      <c r="E880" s="78" t="str">
        <f>IF(発注書!E886="","",発注書!B886)</f>
        <v/>
      </c>
      <c r="F880" s="79" t="str">
        <f>IF(J880="","",VLOOKUP(J880,商品マスタ!$F:$G,2,FALSE))</f>
        <v/>
      </c>
      <c r="G880" s="80" t="str">
        <f>IF(F880="","",VLOOKUP(F880,商品マスタ!$G:$H,2,FALSE))</f>
        <v/>
      </c>
      <c r="H880" s="81" t="str">
        <f t="shared" si="427"/>
        <v/>
      </c>
      <c r="I880" s="82" t="str">
        <f>IF(発注書!E886="","",発注書!E886)</f>
        <v/>
      </c>
      <c r="J880" s="78" t="str">
        <f>IF(発注書!E886="","",発注書!C886)</f>
        <v/>
      </c>
    </row>
    <row r="881" spans="1:10" x14ac:dyDescent="0.55000000000000004">
      <c r="A881" s="76" t="e">
        <f t="shared" ref="A881" si="450">A879+1</f>
        <v>#REF!</v>
      </c>
      <c r="B881" s="50">
        <v>1</v>
      </c>
      <c r="E881" s="78" t="str">
        <f>IF(発注書!E887="","",発注書!B887)</f>
        <v/>
      </c>
      <c r="F881" s="79" t="str">
        <f>IF(J881="","",VLOOKUP(J881,商品マスタ!$F:$G,2,FALSE))</f>
        <v/>
      </c>
      <c r="G881" s="80" t="str">
        <f>IF(F881="","",VLOOKUP(F881,商品マスタ!$G:$H,2,FALSE))</f>
        <v/>
      </c>
      <c r="H881" s="81" t="str">
        <f t="shared" si="427"/>
        <v/>
      </c>
      <c r="I881" s="82" t="str">
        <f>IF(発注書!E887="","",発注書!E887)</f>
        <v/>
      </c>
      <c r="J881" s="78" t="str">
        <f>IF(発注書!E887="","",発注書!C887)</f>
        <v/>
      </c>
    </row>
    <row r="882" spans="1:10" x14ac:dyDescent="0.55000000000000004">
      <c r="B882" s="50">
        <v>2</v>
      </c>
      <c r="E882" s="78" t="str">
        <f>IF(発注書!E888="","",発注書!B888)</f>
        <v/>
      </c>
      <c r="F882" s="79" t="str">
        <f>IF(J882="","",VLOOKUP(J882,商品マスタ!$F:$G,2,FALSE))</f>
        <v/>
      </c>
      <c r="G882" s="80" t="str">
        <f>IF(F882="","",VLOOKUP(F882,商品マスタ!$G:$H,2,FALSE))</f>
        <v/>
      </c>
      <c r="H882" s="81" t="str">
        <f t="shared" si="427"/>
        <v/>
      </c>
      <c r="I882" s="82" t="str">
        <f>IF(発注書!E888="","",発注書!E888)</f>
        <v/>
      </c>
      <c r="J882" s="78" t="str">
        <f>IF(発注書!E888="","",発注書!C888)</f>
        <v/>
      </c>
    </row>
    <row r="883" spans="1:10" x14ac:dyDescent="0.55000000000000004">
      <c r="A883" s="76" t="e">
        <f t="shared" ref="A883" si="451">A881+1</f>
        <v>#REF!</v>
      </c>
      <c r="B883" s="50">
        <v>1</v>
      </c>
      <c r="E883" s="78" t="str">
        <f>IF(発注書!E889="","",発注書!B889)</f>
        <v/>
      </c>
      <c r="F883" s="79" t="str">
        <f>IF(J883="","",VLOOKUP(J883,商品マスタ!$F:$G,2,FALSE))</f>
        <v/>
      </c>
      <c r="G883" s="80" t="str">
        <f>IF(F883="","",VLOOKUP(F883,商品マスタ!$G:$H,2,FALSE))</f>
        <v/>
      </c>
      <c r="H883" s="81" t="str">
        <f t="shared" si="427"/>
        <v/>
      </c>
      <c r="I883" s="82" t="str">
        <f>IF(発注書!E889="","",発注書!E889)</f>
        <v/>
      </c>
      <c r="J883" s="78" t="str">
        <f>IF(発注書!E889="","",発注書!C889)</f>
        <v/>
      </c>
    </row>
    <row r="884" spans="1:10" x14ac:dyDescent="0.55000000000000004">
      <c r="B884" s="50">
        <v>2</v>
      </c>
      <c r="E884" s="78" t="str">
        <f>IF(発注書!E890="","",発注書!B890)</f>
        <v/>
      </c>
      <c r="F884" s="79" t="str">
        <f>IF(J884="","",VLOOKUP(J884,商品マスタ!$F:$G,2,FALSE))</f>
        <v/>
      </c>
      <c r="G884" s="80" t="str">
        <f>IF(F884="","",VLOOKUP(F884,商品マスタ!$G:$H,2,FALSE))</f>
        <v/>
      </c>
      <c r="H884" s="81" t="str">
        <f t="shared" si="427"/>
        <v/>
      </c>
      <c r="I884" s="82" t="str">
        <f>IF(発注書!E890="","",発注書!E890)</f>
        <v/>
      </c>
      <c r="J884" s="78" t="str">
        <f>IF(発注書!E890="","",発注書!C890)</f>
        <v/>
      </c>
    </row>
    <row r="885" spans="1:10" x14ac:dyDescent="0.55000000000000004">
      <c r="A885" s="76" t="e">
        <f t="shared" ref="A885" si="452">A883+1</f>
        <v>#REF!</v>
      </c>
      <c r="B885" s="50">
        <v>1</v>
      </c>
      <c r="E885" s="78" t="str">
        <f>IF(発注書!E891="","",発注書!B891)</f>
        <v/>
      </c>
      <c r="F885" s="79" t="str">
        <f>IF(J885="","",VLOOKUP(J885,商品マスタ!$F:$G,2,FALSE))</f>
        <v/>
      </c>
      <c r="G885" s="80" t="str">
        <f>IF(F885="","",VLOOKUP(F885,商品マスタ!$G:$H,2,FALSE))</f>
        <v/>
      </c>
      <c r="H885" s="81" t="str">
        <f t="shared" si="427"/>
        <v/>
      </c>
      <c r="I885" s="82" t="str">
        <f>IF(発注書!E891="","",発注書!E891)</f>
        <v/>
      </c>
      <c r="J885" s="78" t="str">
        <f>IF(発注書!E891="","",発注書!C891)</f>
        <v/>
      </c>
    </row>
    <row r="886" spans="1:10" x14ac:dyDescent="0.55000000000000004">
      <c r="B886" s="50">
        <v>2</v>
      </c>
      <c r="E886" s="78" t="str">
        <f>IF(発注書!E892="","",発注書!B892)</f>
        <v/>
      </c>
      <c r="F886" s="79" t="str">
        <f>IF(J886="","",VLOOKUP(J886,商品マスタ!$F:$G,2,FALSE))</f>
        <v/>
      </c>
      <c r="G886" s="80" t="str">
        <f>IF(F886="","",VLOOKUP(F886,商品マスタ!$G:$H,2,FALSE))</f>
        <v/>
      </c>
      <c r="H886" s="81" t="str">
        <f t="shared" si="427"/>
        <v/>
      </c>
      <c r="I886" s="82" t="str">
        <f>IF(発注書!E892="","",発注書!E892)</f>
        <v/>
      </c>
      <c r="J886" s="78" t="str">
        <f>IF(発注書!E892="","",発注書!C892)</f>
        <v/>
      </c>
    </row>
    <row r="887" spans="1:10" x14ac:dyDescent="0.55000000000000004">
      <c r="A887" s="76" t="e">
        <f t="shared" ref="A887" si="453">A885+1</f>
        <v>#REF!</v>
      </c>
      <c r="B887" s="50">
        <v>1</v>
      </c>
      <c r="E887" s="78" t="str">
        <f>IF(発注書!E893="","",発注書!B893)</f>
        <v/>
      </c>
      <c r="F887" s="79" t="str">
        <f>IF(J887="","",VLOOKUP(J887,商品マスタ!$F:$G,2,FALSE))</f>
        <v/>
      </c>
      <c r="G887" s="80" t="str">
        <f>IF(F887="","",VLOOKUP(F887,商品マスタ!$G:$H,2,FALSE))</f>
        <v/>
      </c>
      <c r="H887" s="81" t="str">
        <f t="shared" si="427"/>
        <v/>
      </c>
      <c r="I887" s="82" t="str">
        <f>IF(発注書!E893="","",発注書!E893)</f>
        <v/>
      </c>
      <c r="J887" s="78" t="str">
        <f>IF(発注書!E893="","",発注書!C893)</f>
        <v/>
      </c>
    </row>
    <row r="888" spans="1:10" x14ac:dyDescent="0.55000000000000004">
      <c r="B888" s="50">
        <v>2</v>
      </c>
      <c r="E888" s="78" t="str">
        <f>IF(発注書!E894="","",発注書!B894)</f>
        <v/>
      </c>
      <c r="F888" s="79" t="str">
        <f>IF(J888="","",VLOOKUP(J888,商品マスタ!$F:$G,2,FALSE))</f>
        <v/>
      </c>
      <c r="G888" s="80" t="str">
        <f>IF(F888="","",VLOOKUP(F888,商品マスタ!$G:$H,2,FALSE))</f>
        <v/>
      </c>
      <c r="H888" s="81" t="str">
        <f t="shared" si="427"/>
        <v/>
      </c>
      <c r="I888" s="82" t="str">
        <f>IF(発注書!E894="","",発注書!E894)</f>
        <v/>
      </c>
      <c r="J888" s="78" t="str">
        <f>IF(発注書!E894="","",発注書!C894)</f>
        <v/>
      </c>
    </row>
    <row r="889" spans="1:10" x14ac:dyDescent="0.55000000000000004">
      <c r="A889" s="76" t="e">
        <f t="shared" ref="A889" si="454">A887+1</f>
        <v>#REF!</v>
      </c>
      <c r="B889" s="50">
        <v>1</v>
      </c>
      <c r="E889" s="78" t="str">
        <f>IF(発注書!E895="","",発注書!B895)</f>
        <v/>
      </c>
      <c r="F889" s="79" t="str">
        <f>IF(J889="","",VLOOKUP(J889,商品マスタ!$F:$G,2,FALSE))</f>
        <v/>
      </c>
      <c r="G889" s="80" t="str">
        <f>IF(F889="","",VLOOKUP(F889,商品マスタ!$G:$H,2,FALSE))</f>
        <v/>
      </c>
      <c r="H889" s="81" t="str">
        <f t="shared" si="427"/>
        <v/>
      </c>
      <c r="I889" s="82" t="str">
        <f>IF(発注書!E895="","",発注書!E895)</f>
        <v/>
      </c>
      <c r="J889" s="78" t="str">
        <f>IF(発注書!E895="","",発注書!C895)</f>
        <v/>
      </c>
    </row>
    <row r="890" spans="1:10" x14ac:dyDescent="0.55000000000000004">
      <c r="B890" s="50">
        <v>2</v>
      </c>
      <c r="E890" s="78" t="str">
        <f>IF(発注書!E896="","",発注書!B896)</f>
        <v/>
      </c>
      <c r="F890" s="79" t="str">
        <f>IF(J890="","",VLOOKUP(J890,商品マスタ!$F:$G,2,FALSE))</f>
        <v/>
      </c>
      <c r="G890" s="80" t="str">
        <f>IF(F890="","",VLOOKUP(F890,商品マスタ!$G:$H,2,FALSE))</f>
        <v/>
      </c>
      <c r="H890" s="81" t="str">
        <f t="shared" si="427"/>
        <v/>
      </c>
      <c r="I890" s="82" t="str">
        <f>IF(発注書!E896="","",発注書!E896)</f>
        <v/>
      </c>
      <c r="J890" s="78" t="str">
        <f>IF(発注書!E896="","",発注書!C896)</f>
        <v/>
      </c>
    </row>
    <row r="891" spans="1:10" x14ac:dyDescent="0.55000000000000004">
      <c r="A891" s="76" t="e">
        <f t="shared" ref="A891" si="455">A889+1</f>
        <v>#REF!</v>
      </c>
      <c r="B891" s="50">
        <v>1</v>
      </c>
      <c r="E891" s="78" t="str">
        <f>IF(発注書!E897="","",発注書!B897)</f>
        <v/>
      </c>
      <c r="F891" s="79" t="str">
        <f>IF(J891="","",VLOOKUP(J891,商品マスタ!$F:$G,2,FALSE))</f>
        <v/>
      </c>
      <c r="G891" s="80" t="str">
        <f>IF(F891="","",VLOOKUP(F891,商品マスタ!$G:$H,2,FALSE))</f>
        <v/>
      </c>
      <c r="H891" s="81" t="str">
        <f t="shared" si="427"/>
        <v/>
      </c>
      <c r="I891" s="82" t="str">
        <f>IF(発注書!E897="","",発注書!E897)</f>
        <v/>
      </c>
      <c r="J891" s="78" t="str">
        <f>IF(発注書!E897="","",発注書!C897)</f>
        <v/>
      </c>
    </row>
    <row r="892" spans="1:10" x14ac:dyDescent="0.55000000000000004">
      <c r="B892" s="50">
        <v>2</v>
      </c>
      <c r="E892" s="78" t="str">
        <f>IF(発注書!E898="","",発注書!B898)</f>
        <v/>
      </c>
      <c r="F892" s="79" t="str">
        <f>IF(J892="","",VLOOKUP(J892,商品マスタ!$F:$G,2,FALSE))</f>
        <v/>
      </c>
      <c r="G892" s="80" t="str">
        <f>IF(F892="","",VLOOKUP(F892,商品マスタ!$G:$H,2,FALSE))</f>
        <v/>
      </c>
      <c r="H892" s="81" t="str">
        <f t="shared" si="427"/>
        <v/>
      </c>
      <c r="I892" s="82" t="str">
        <f>IF(発注書!E898="","",発注書!E898)</f>
        <v/>
      </c>
      <c r="J892" s="78" t="str">
        <f>IF(発注書!E898="","",発注書!C898)</f>
        <v/>
      </c>
    </row>
    <row r="893" spans="1:10" x14ac:dyDescent="0.55000000000000004">
      <c r="A893" s="76" t="e">
        <f t="shared" ref="A893" si="456">A891+1</f>
        <v>#REF!</v>
      </c>
      <c r="B893" s="50">
        <v>1</v>
      </c>
      <c r="E893" s="78" t="str">
        <f>IF(発注書!E899="","",発注書!B899)</f>
        <v/>
      </c>
      <c r="F893" s="79" t="str">
        <f>IF(J893="","",VLOOKUP(J893,商品マスタ!$F:$G,2,FALSE))</f>
        <v/>
      </c>
      <c r="G893" s="80" t="str">
        <f>IF(F893="","",VLOOKUP(F893,商品マスタ!$G:$H,2,FALSE))</f>
        <v/>
      </c>
      <c r="H893" s="81" t="str">
        <f t="shared" si="427"/>
        <v/>
      </c>
      <c r="I893" s="82" t="str">
        <f>IF(発注書!E899="","",発注書!E899)</f>
        <v/>
      </c>
      <c r="J893" s="78" t="str">
        <f>IF(発注書!E899="","",発注書!C899)</f>
        <v/>
      </c>
    </row>
    <row r="894" spans="1:10" x14ac:dyDescent="0.55000000000000004">
      <c r="B894" s="50">
        <v>2</v>
      </c>
      <c r="E894" s="78" t="str">
        <f>IF(発注書!E900="","",発注書!B900)</f>
        <v/>
      </c>
      <c r="F894" s="79" t="str">
        <f>IF(J894="","",VLOOKUP(J894,商品マスタ!$F:$G,2,FALSE))</f>
        <v/>
      </c>
      <c r="G894" s="80" t="str">
        <f>IF(F894="","",VLOOKUP(F894,商品マスタ!$G:$H,2,FALSE))</f>
        <v/>
      </c>
      <c r="H894" s="81" t="str">
        <f t="shared" si="427"/>
        <v/>
      </c>
      <c r="I894" s="82" t="str">
        <f>IF(発注書!E900="","",発注書!E900)</f>
        <v/>
      </c>
      <c r="J894" s="78" t="str">
        <f>IF(発注書!E900="","",発注書!C900)</f>
        <v/>
      </c>
    </row>
    <row r="895" spans="1:10" x14ac:dyDescent="0.55000000000000004">
      <c r="A895" s="76" t="e">
        <f t="shared" ref="A895" si="457">A893+1</f>
        <v>#REF!</v>
      </c>
      <c r="B895" s="50">
        <v>1</v>
      </c>
      <c r="E895" s="78" t="str">
        <f>IF(発注書!E901="","",発注書!B901)</f>
        <v/>
      </c>
      <c r="F895" s="79" t="str">
        <f>IF(J895="","",VLOOKUP(J895,商品マスタ!$F:$G,2,FALSE))</f>
        <v/>
      </c>
      <c r="G895" s="80" t="str">
        <f>IF(F895="","",VLOOKUP(F895,商品マスタ!$G:$H,2,FALSE))</f>
        <v/>
      </c>
      <c r="H895" s="81" t="str">
        <f t="shared" si="427"/>
        <v/>
      </c>
      <c r="I895" s="82" t="str">
        <f>IF(発注書!E901="","",発注書!E901)</f>
        <v/>
      </c>
      <c r="J895" s="78" t="str">
        <f>IF(発注書!E901="","",発注書!C901)</f>
        <v/>
      </c>
    </row>
    <row r="896" spans="1:10" x14ac:dyDescent="0.55000000000000004">
      <c r="B896" s="50">
        <v>2</v>
      </c>
      <c r="E896" s="78" t="str">
        <f>IF(発注書!E902="","",発注書!B902)</f>
        <v/>
      </c>
      <c r="F896" s="79" t="str">
        <f>IF(J896="","",VLOOKUP(J896,商品マスタ!$F:$G,2,FALSE))</f>
        <v/>
      </c>
      <c r="G896" s="80" t="str">
        <f>IF(F896="","",VLOOKUP(F896,商品マスタ!$G:$H,2,FALSE))</f>
        <v/>
      </c>
      <c r="H896" s="81" t="str">
        <f t="shared" si="427"/>
        <v/>
      </c>
      <c r="I896" s="82" t="str">
        <f>IF(発注書!E902="","",発注書!E902)</f>
        <v/>
      </c>
      <c r="J896" s="78" t="str">
        <f>IF(発注書!E902="","",発注書!C902)</f>
        <v/>
      </c>
    </row>
    <row r="897" spans="1:10" x14ac:dyDescent="0.55000000000000004">
      <c r="A897" s="76" t="e">
        <f t="shared" ref="A897" si="458">A895+1</f>
        <v>#REF!</v>
      </c>
      <c r="B897" s="50">
        <v>1</v>
      </c>
      <c r="E897" s="78" t="str">
        <f>IF(発注書!E903="","",発注書!B903)</f>
        <v/>
      </c>
      <c r="F897" s="79" t="str">
        <f>IF(J897="","",VLOOKUP(J897,商品マスタ!$F:$G,2,FALSE))</f>
        <v/>
      </c>
      <c r="G897" s="80" t="str">
        <f>IF(F897="","",VLOOKUP(F897,商品マスタ!$G:$H,2,FALSE))</f>
        <v/>
      </c>
      <c r="H897" s="81" t="str">
        <f t="shared" si="427"/>
        <v/>
      </c>
      <c r="I897" s="82" t="str">
        <f>IF(発注書!E903="","",発注書!E903)</f>
        <v/>
      </c>
      <c r="J897" s="78" t="str">
        <f>IF(発注書!E903="","",発注書!C903)</f>
        <v/>
      </c>
    </row>
    <row r="898" spans="1:10" x14ac:dyDescent="0.55000000000000004">
      <c r="B898" s="50">
        <v>2</v>
      </c>
      <c r="E898" s="78" t="str">
        <f>IF(発注書!E904="","",発注書!B904)</f>
        <v/>
      </c>
      <c r="F898" s="79" t="str">
        <f>IF(J898="","",VLOOKUP(J898,商品マスタ!$F:$G,2,FALSE))</f>
        <v/>
      </c>
      <c r="G898" s="80" t="str">
        <f>IF(F898="","",VLOOKUP(F898,商品マスタ!$G:$H,2,FALSE))</f>
        <v/>
      </c>
      <c r="H898" s="81" t="str">
        <f t="shared" si="427"/>
        <v/>
      </c>
      <c r="I898" s="82" t="str">
        <f>IF(発注書!E904="","",発注書!E904)</f>
        <v/>
      </c>
      <c r="J898" s="78" t="str">
        <f>IF(発注書!E904="","",発注書!C904)</f>
        <v/>
      </c>
    </row>
    <row r="899" spans="1:10" x14ac:dyDescent="0.55000000000000004">
      <c r="A899" s="76" t="e">
        <f t="shared" ref="A899" si="459">A897+1</f>
        <v>#REF!</v>
      </c>
      <c r="B899" s="50">
        <v>1</v>
      </c>
      <c r="E899" s="78" t="str">
        <f>IF(発注書!E905="","",発注書!B905)</f>
        <v/>
      </c>
      <c r="F899" s="79" t="str">
        <f>IF(J899="","",VLOOKUP(J899,商品マスタ!$F:$G,2,FALSE))</f>
        <v/>
      </c>
      <c r="G899" s="80" t="str">
        <f>IF(F899="","",VLOOKUP(F899,商品マスタ!$G:$H,2,FALSE))</f>
        <v/>
      </c>
      <c r="H899" s="81" t="str">
        <f t="shared" si="427"/>
        <v/>
      </c>
      <c r="I899" s="82" t="str">
        <f>IF(発注書!E905="","",発注書!E905)</f>
        <v/>
      </c>
      <c r="J899" s="78" t="str">
        <f>IF(発注書!E905="","",発注書!C905)</f>
        <v/>
      </c>
    </row>
    <row r="900" spans="1:10" x14ac:dyDescent="0.55000000000000004">
      <c r="B900" s="50">
        <v>2</v>
      </c>
      <c r="E900" s="78" t="str">
        <f>IF(発注書!E906="","",発注書!B906)</f>
        <v/>
      </c>
      <c r="F900" s="79" t="str">
        <f>IF(J900="","",VLOOKUP(J900,商品マスタ!$F:$G,2,FALSE))</f>
        <v/>
      </c>
      <c r="G900" s="80" t="str">
        <f>IF(F900="","",VLOOKUP(F900,商品マスタ!$G:$H,2,FALSE))</f>
        <v/>
      </c>
      <c r="H900" s="81" t="str">
        <f t="shared" ref="H900:H963" si="460">IF(E900="","",IF(E900="",LEN(SUBSTITUTE(D900," ","")),LEN(SUBSTITUTE(E900," ",""))))</f>
        <v/>
      </c>
      <c r="I900" s="82" t="str">
        <f>IF(発注書!E906="","",発注書!E906)</f>
        <v/>
      </c>
      <c r="J900" s="78" t="str">
        <f>IF(発注書!E906="","",発注書!C906)</f>
        <v/>
      </c>
    </row>
    <row r="901" spans="1:10" x14ac:dyDescent="0.55000000000000004">
      <c r="A901" s="76" t="e">
        <f t="shared" ref="A901" si="461">A899+1</f>
        <v>#REF!</v>
      </c>
      <c r="B901" s="50">
        <v>1</v>
      </c>
      <c r="E901" s="78" t="str">
        <f>IF(発注書!E907="","",発注書!B907)</f>
        <v/>
      </c>
      <c r="F901" s="79" t="str">
        <f>IF(J901="","",VLOOKUP(J901,商品マスタ!$F:$G,2,FALSE))</f>
        <v/>
      </c>
      <c r="G901" s="80" t="str">
        <f>IF(F901="","",VLOOKUP(F901,商品マスタ!$G:$H,2,FALSE))</f>
        <v/>
      </c>
      <c r="H901" s="81" t="str">
        <f t="shared" si="460"/>
        <v/>
      </c>
      <c r="I901" s="82" t="str">
        <f>IF(発注書!E907="","",発注書!E907)</f>
        <v/>
      </c>
      <c r="J901" s="78" t="str">
        <f>IF(発注書!E907="","",発注書!C907)</f>
        <v/>
      </c>
    </row>
    <row r="902" spans="1:10" x14ac:dyDescent="0.55000000000000004">
      <c r="B902" s="50">
        <v>2</v>
      </c>
      <c r="E902" s="78" t="str">
        <f>IF(発注書!E908="","",発注書!B908)</f>
        <v/>
      </c>
      <c r="F902" s="79" t="str">
        <f>IF(J902="","",VLOOKUP(J902,商品マスタ!$F:$G,2,FALSE))</f>
        <v/>
      </c>
      <c r="G902" s="80" t="str">
        <f>IF(F902="","",VLOOKUP(F902,商品マスタ!$G:$H,2,FALSE))</f>
        <v/>
      </c>
      <c r="H902" s="81" t="str">
        <f t="shared" si="460"/>
        <v/>
      </c>
      <c r="I902" s="82" t="str">
        <f>IF(発注書!E908="","",発注書!E908)</f>
        <v/>
      </c>
      <c r="J902" s="78" t="str">
        <f>IF(発注書!E908="","",発注書!C908)</f>
        <v/>
      </c>
    </row>
    <row r="903" spans="1:10" x14ac:dyDescent="0.55000000000000004">
      <c r="A903" s="76" t="e">
        <f t="shared" ref="A903" si="462">A901+1</f>
        <v>#REF!</v>
      </c>
      <c r="B903" s="50">
        <v>1</v>
      </c>
      <c r="E903" s="78" t="str">
        <f>IF(発注書!E909="","",発注書!B909)</f>
        <v/>
      </c>
      <c r="F903" s="79" t="str">
        <f>IF(J903="","",VLOOKUP(J903,商品マスタ!$F:$G,2,FALSE))</f>
        <v/>
      </c>
      <c r="G903" s="80" t="str">
        <f>IF(F903="","",VLOOKUP(F903,商品マスタ!$G:$H,2,FALSE))</f>
        <v/>
      </c>
      <c r="H903" s="81" t="str">
        <f t="shared" si="460"/>
        <v/>
      </c>
      <c r="I903" s="82" t="str">
        <f>IF(発注書!E909="","",発注書!E909)</f>
        <v/>
      </c>
      <c r="J903" s="78" t="str">
        <f>IF(発注書!E909="","",発注書!C909)</f>
        <v/>
      </c>
    </row>
    <row r="904" spans="1:10" x14ac:dyDescent="0.55000000000000004">
      <c r="B904" s="50">
        <v>2</v>
      </c>
      <c r="E904" s="78" t="str">
        <f>IF(発注書!E910="","",発注書!B910)</f>
        <v/>
      </c>
      <c r="F904" s="79" t="str">
        <f>IF(J904="","",VLOOKUP(J904,商品マスタ!$F:$G,2,FALSE))</f>
        <v/>
      </c>
      <c r="G904" s="80" t="str">
        <f>IF(F904="","",VLOOKUP(F904,商品マスタ!$G:$H,2,FALSE))</f>
        <v/>
      </c>
      <c r="H904" s="81" t="str">
        <f t="shared" si="460"/>
        <v/>
      </c>
      <c r="I904" s="82" t="str">
        <f>IF(発注書!E910="","",発注書!E910)</f>
        <v/>
      </c>
      <c r="J904" s="78" t="str">
        <f>IF(発注書!E910="","",発注書!C910)</f>
        <v/>
      </c>
    </row>
    <row r="905" spans="1:10" x14ac:dyDescent="0.55000000000000004">
      <c r="A905" s="76" t="e">
        <f t="shared" ref="A905" si="463">A903+1</f>
        <v>#REF!</v>
      </c>
      <c r="B905" s="50">
        <v>1</v>
      </c>
      <c r="E905" s="78" t="str">
        <f>IF(発注書!E911="","",発注書!B911)</f>
        <v/>
      </c>
      <c r="F905" s="79" t="str">
        <f>IF(J905="","",VLOOKUP(J905,商品マスタ!$F:$G,2,FALSE))</f>
        <v/>
      </c>
      <c r="G905" s="80" t="str">
        <f>IF(F905="","",VLOOKUP(F905,商品マスタ!$G:$H,2,FALSE))</f>
        <v/>
      </c>
      <c r="H905" s="81" t="str">
        <f t="shared" si="460"/>
        <v/>
      </c>
      <c r="I905" s="82" t="str">
        <f>IF(発注書!E911="","",発注書!E911)</f>
        <v/>
      </c>
      <c r="J905" s="78" t="str">
        <f>IF(発注書!E911="","",発注書!C911)</f>
        <v/>
      </c>
    </row>
    <row r="906" spans="1:10" x14ac:dyDescent="0.55000000000000004">
      <c r="B906" s="50">
        <v>2</v>
      </c>
      <c r="E906" s="78" t="str">
        <f>IF(発注書!E912="","",発注書!B912)</f>
        <v/>
      </c>
      <c r="F906" s="79" t="str">
        <f>IF(J906="","",VLOOKUP(J906,商品マスタ!$F:$G,2,FALSE))</f>
        <v/>
      </c>
      <c r="G906" s="80" t="str">
        <f>IF(F906="","",VLOOKUP(F906,商品マスタ!$G:$H,2,FALSE))</f>
        <v/>
      </c>
      <c r="H906" s="81" t="str">
        <f t="shared" si="460"/>
        <v/>
      </c>
      <c r="I906" s="82" t="str">
        <f>IF(発注書!E912="","",発注書!E912)</f>
        <v/>
      </c>
      <c r="J906" s="78" t="str">
        <f>IF(発注書!E912="","",発注書!C912)</f>
        <v/>
      </c>
    </row>
    <row r="907" spans="1:10" x14ac:dyDescent="0.55000000000000004">
      <c r="A907" s="76" t="e">
        <f t="shared" ref="A907" si="464">A905+1</f>
        <v>#REF!</v>
      </c>
      <c r="B907" s="50">
        <v>1</v>
      </c>
      <c r="E907" s="78" t="str">
        <f>IF(発注書!E913="","",発注書!B913)</f>
        <v/>
      </c>
      <c r="F907" s="79" t="str">
        <f>IF(J907="","",VLOOKUP(J907,商品マスタ!$F:$G,2,FALSE))</f>
        <v/>
      </c>
      <c r="G907" s="80" t="str">
        <f>IF(F907="","",VLOOKUP(F907,商品マスタ!$G:$H,2,FALSE))</f>
        <v/>
      </c>
      <c r="H907" s="81" t="str">
        <f t="shared" si="460"/>
        <v/>
      </c>
      <c r="I907" s="82" t="str">
        <f>IF(発注書!E913="","",発注書!E913)</f>
        <v/>
      </c>
      <c r="J907" s="78" t="str">
        <f>IF(発注書!E913="","",発注書!C913)</f>
        <v/>
      </c>
    </row>
    <row r="908" spans="1:10" x14ac:dyDescent="0.55000000000000004">
      <c r="B908" s="50">
        <v>2</v>
      </c>
      <c r="E908" s="78" t="str">
        <f>IF(発注書!E914="","",発注書!B914)</f>
        <v/>
      </c>
      <c r="F908" s="79" t="str">
        <f>IF(J908="","",VLOOKUP(J908,商品マスタ!$F:$G,2,FALSE))</f>
        <v/>
      </c>
      <c r="G908" s="80" t="str">
        <f>IF(F908="","",VLOOKUP(F908,商品マスタ!$G:$H,2,FALSE))</f>
        <v/>
      </c>
      <c r="H908" s="81" t="str">
        <f t="shared" si="460"/>
        <v/>
      </c>
      <c r="I908" s="82" t="str">
        <f>IF(発注書!E914="","",発注書!E914)</f>
        <v/>
      </c>
      <c r="J908" s="78" t="str">
        <f>IF(発注書!E914="","",発注書!C914)</f>
        <v/>
      </c>
    </row>
    <row r="909" spans="1:10" x14ac:dyDescent="0.55000000000000004">
      <c r="A909" s="76" t="e">
        <f t="shared" ref="A909" si="465">A907+1</f>
        <v>#REF!</v>
      </c>
      <c r="B909" s="50">
        <v>1</v>
      </c>
      <c r="E909" s="78" t="str">
        <f>IF(発注書!E915="","",発注書!B915)</f>
        <v/>
      </c>
      <c r="F909" s="79" t="str">
        <f>IF(J909="","",VLOOKUP(J909,商品マスタ!$F:$G,2,FALSE))</f>
        <v/>
      </c>
      <c r="G909" s="80" t="str">
        <f>IF(F909="","",VLOOKUP(F909,商品マスタ!$G:$H,2,FALSE))</f>
        <v/>
      </c>
      <c r="H909" s="81" t="str">
        <f t="shared" si="460"/>
        <v/>
      </c>
      <c r="I909" s="82" t="str">
        <f>IF(発注書!E915="","",発注書!E915)</f>
        <v/>
      </c>
      <c r="J909" s="78" t="str">
        <f>IF(発注書!E915="","",発注書!C915)</f>
        <v/>
      </c>
    </row>
    <row r="910" spans="1:10" x14ac:dyDescent="0.55000000000000004">
      <c r="B910" s="50">
        <v>2</v>
      </c>
      <c r="E910" s="78" t="str">
        <f>IF(発注書!E916="","",発注書!B916)</f>
        <v/>
      </c>
      <c r="F910" s="79" t="str">
        <f>IF(J910="","",VLOOKUP(J910,商品マスタ!$F:$G,2,FALSE))</f>
        <v/>
      </c>
      <c r="G910" s="80" t="str">
        <f>IF(F910="","",VLOOKUP(F910,商品マスタ!$G:$H,2,FALSE))</f>
        <v/>
      </c>
      <c r="H910" s="81" t="str">
        <f t="shared" si="460"/>
        <v/>
      </c>
      <c r="I910" s="82" t="str">
        <f>IF(発注書!E916="","",発注書!E916)</f>
        <v/>
      </c>
      <c r="J910" s="78" t="str">
        <f>IF(発注書!E916="","",発注書!C916)</f>
        <v/>
      </c>
    </row>
    <row r="911" spans="1:10" x14ac:dyDescent="0.55000000000000004">
      <c r="A911" s="76" t="e">
        <f t="shared" ref="A911" si="466">A909+1</f>
        <v>#REF!</v>
      </c>
      <c r="B911" s="50">
        <v>1</v>
      </c>
      <c r="E911" s="78" t="str">
        <f>IF(発注書!E917="","",発注書!B917)</f>
        <v/>
      </c>
      <c r="F911" s="79" t="str">
        <f>IF(J911="","",VLOOKUP(J911,商品マスタ!$F:$G,2,FALSE))</f>
        <v/>
      </c>
      <c r="G911" s="80" t="str">
        <f>IF(F911="","",VLOOKUP(F911,商品マスタ!$G:$H,2,FALSE))</f>
        <v/>
      </c>
      <c r="H911" s="81" t="str">
        <f t="shared" si="460"/>
        <v/>
      </c>
      <c r="I911" s="82" t="str">
        <f>IF(発注書!E917="","",発注書!E917)</f>
        <v/>
      </c>
      <c r="J911" s="78" t="str">
        <f>IF(発注書!E917="","",発注書!C917)</f>
        <v/>
      </c>
    </row>
    <row r="912" spans="1:10" x14ac:dyDescent="0.55000000000000004">
      <c r="B912" s="50">
        <v>2</v>
      </c>
      <c r="E912" s="78" t="str">
        <f>IF(発注書!E918="","",発注書!B918)</f>
        <v/>
      </c>
      <c r="F912" s="79" t="str">
        <f>IF(J912="","",VLOOKUP(J912,商品マスタ!$F:$G,2,FALSE))</f>
        <v/>
      </c>
      <c r="G912" s="80" t="str">
        <f>IF(F912="","",VLOOKUP(F912,商品マスタ!$G:$H,2,FALSE))</f>
        <v/>
      </c>
      <c r="H912" s="81" t="str">
        <f t="shared" si="460"/>
        <v/>
      </c>
      <c r="I912" s="82" t="str">
        <f>IF(発注書!E918="","",発注書!E918)</f>
        <v/>
      </c>
      <c r="J912" s="78" t="str">
        <f>IF(発注書!E918="","",発注書!C918)</f>
        <v/>
      </c>
    </row>
    <row r="913" spans="1:10" x14ac:dyDescent="0.55000000000000004">
      <c r="A913" s="76" t="e">
        <f t="shared" ref="A913" si="467">A911+1</f>
        <v>#REF!</v>
      </c>
      <c r="B913" s="50">
        <v>1</v>
      </c>
      <c r="E913" s="78" t="str">
        <f>IF(発注書!E919="","",発注書!B919)</f>
        <v/>
      </c>
      <c r="F913" s="79" t="str">
        <f>IF(J913="","",VLOOKUP(J913,商品マスタ!$F:$G,2,FALSE))</f>
        <v/>
      </c>
      <c r="G913" s="80" t="str">
        <f>IF(F913="","",VLOOKUP(F913,商品マスタ!$G:$H,2,FALSE))</f>
        <v/>
      </c>
      <c r="H913" s="81" t="str">
        <f t="shared" si="460"/>
        <v/>
      </c>
      <c r="I913" s="82" t="str">
        <f>IF(発注書!E919="","",発注書!E919)</f>
        <v/>
      </c>
      <c r="J913" s="78" t="str">
        <f>IF(発注書!E919="","",発注書!C919)</f>
        <v/>
      </c>
    </row>
    <row r="914" spans="1:10" x14ac:dyDescent="0.55000000000000004">
      <c r="B914" s="50">
        <v>2</v>
      </c>
      <c r="E914" s="78" t="str">
        <f>IF(発注書!E920="","",発注書!B920)</f>
        <v/>
      </c>
      <c r="F914" s="79" t="str">
        <f>IF(J914="","",VLOOKUP(J914,商品マスタ!$F:$G,2,FALSE))</f>
        <v/>
      </c>
      <c r="G914" s="80" t="str">
        <f>IF(F914="","",VLOOKUP(F914,商品マスタ!$G:$H,2,FALSE))</f>
        <v/>
      </c>
      <c r="H914" s="81" t="str">
        <f t="shared" si="460"/>
        <v/>
      </c>
      <c r="I914" s="82" t="str">
        <f>IF(発注書!E920="","",発注書!E920)</f>
        <v/>
      </c>
      <c r="J914" s="78" t="str">
        <f>IF(発注書!E920="","",発注書!C920)</f>
        <v/>
      </c>
    </row>
    <row r="915" spans="1:10" x14ac:dyDescent="0.55000000000000004">
      <c r="A915" s="76" t="e">
        <f t="shared" ref="A915" si="468">A913+1</f>
        <v>#REF!</v>
      </c>
      <c r="B915" s="50">
        <v>1</v>
      </c>
      <c r="E915" s="78" t="str">
        <f>IF(発注書!E921="","",発注書!B921)</f>
        <v/>
      </c>
      <c r="F915" s="79" t="str">
        <f>IF(J915="","",VLOOKUP(J915,商品マスタ!$F:$G,2,FALSE))</f>
        <v/>
      </c>
      <c r="G915" s="80" t="str">
        <f>IF(F915="","",VLOOKUP(F915,商品マスタ!$G:$H,2,FALSE))</f>
        <v/>
      </c>
      <c r="H915" s="81" t="str">
        <f t="shared" si="460"/>
        <v/>
      </c>
      <c r="I915" s="82" t="str">
        <f>IF(発注書!E921="","",発注書!E921)</f>
        <v/>
      </c>
      <c r="J915" s="78" t="str">
        <f>IF(発注書!E921="","",発注書!C921)</f>
        <v/>
      </c>
    </row>
    <row r="916" spans="1:10" x14ac:dyDescent="0.55000000000000004">
      <c r="B916" s="50">
        <v>2</v>
      </c>
      <c r="E916" s="78" t="str">
        <f>IF(発注書!E922="","",発注書!B922)</f>
        <v/>
      </c>
      <c r="F916" s="79" t="str">
        <f>IF(J916="","",VLOOKUP(J916,商品マスタ!$F:$G,2,FALSE))</f>
        <v/>
      </c>
      <c r="G916" s="80" t="str">
        <f>IF(F916="","",VLOOKUP(F916,商品マスタ!$G:$H,2,FALSE))</f>
        <v/>
      </c>
      <c r="H916" s="81" t="str">
        <f t="shared" si="460"/>
        <v/>
      </c>
      <c r="I916" s="82" t="str">
        <f>IF(発注書!E922="","",発注書!E922)</f>
        <v/>
      </c>
      <c r="J916" s="78" t="str">
        <f>IF(発注書!E922="","",発注書!C922)</f>
        <v/>
      </c>
    </row>
    <row r="917" spans="1:10" x14ac:dyDescent="0.55000000000000004">
      <c r="A917" s="76" t="e">
        <f t="shared" ref="A917" si="469">A915+1</f>
        <v>#REF!</v>
      </c>
      <c r="B917" s="50">
        <v>1</v>
      </c>
      <c r="E917" s="78" t="str">
        <f>IF(発注書!E923="","",発注書!B923)</f>
        <v/>
      </c>
      <c r="F917" s="79" t="str">
        <f>IF(J917="","",VLOOKUP(J917,商品マスタ!$F:$G,2,FALSE))</f>
        <v/>
      </c>
      <c r="G917" s="80" t="str">
        <f>IF(F917="","",VLOOKUP(F917,商品マスタ!$G:$H,2,FALSE))</f>
        <v/>
      </c>
      <c r="H917" s="81" t="str">
        <f t="shared" si="460"/>
        <v/>
      </c>
      <c r="I917" s="82" t="str">
        <f>IF(発注書!E923="","",発注書!E923)</f>
        <v/>
      </c>
      <c r="J917" s="78" t="str">
        <f>IF(発注書!E923="","",発注書!C923)</f>
        <v/>
      </c>
    </row>
    <row r="918" spans="1:10" x14ac:dyDescent="0.55000000000000004">
      <c r="B918" s="50">
        <v>2</v>
      </c>
      <c r="E918" s="78" t="str">
        <f>IF(発注書!E924="","",発注書!B924)</f>
        <v/>
      </c>
      <c r="F918" s="79" t="str">
        <f>IF(J918="","",VLOOKUP(J918,商品マスタ!$F:$G,2,FALSE))</f>
        <v/>
      </c>
      <c r="G918" s="80" t="str">
        <f>IF(F918="","",VLOOKUP(F918,商品マスタ!$G:$H,2,FALSE))</f>
        <v/>
      </c>
      <c r="H918" s="81" t="str">
        <f t="shared" si="460"/>
        <v/>
      </c>
      <c r="I918" s="82" t="str">
        <f>IF(発注書!E924="","",発注書!E924)</f>
        <v/>
      </c>
      <c r="J918" s="78" t="str">
        <f>IF(発注書!E924="","",発注書!C924)</f>
        <v/>
      </c>
    </row>
    <row r="919" spans="1:10" x14ac:dyDescent="0.55000000000000004">
      <c r="A919" s="76" t="e">
        <f t="shared" ref="A919" si="470">A917+1</f>
        <v>#REF!</v>
      </c>
      <c r="B919" s="50">
        <v>1</v>
      </c>
      <c r="E919" s="78" t="str">
        <f>IF(発注書!E925="","",発注書!B925)</f>
        <v/>
      </c>
      <c r="F919" s="79" t="str">
        <f>IF(J919="","",VLOOKUP(J919,商品マスタ!$F:$G,2,FALSE))</f>
        <v/>
      </c>
      <c r="G919" s="80" t="str">
        <f>IF(F919="","",VLOOKUP(F919,商品マスタ!$G:$H,2,FALSE))</f>
        <v/>
      </c>
      <c r="H919" s="81" t="str">
        <f t="shared" si="460"/>
        <v/>
      </c>
      <c r="I919" s="82" t="str">
        <f>IF(発注書!E925="","",発注書!E925)</f>
        <v/>
      </c>
      <c r="J919" s="78" t="str">
        <f>IF(発注書!E925="","",発注書!C925)</f>
        <v/>
      </c>
    </row>
    <row r="920" spans="1:10" x14ac:dyDescent="0.55000000000000004">
      <c r="B920" s="50">
        <v>2</v>
      </c>
      <c r="E920" s="78" t="str">
        <f>IF(発注書!E926="","",発注書!B926)</f>
        <v/>
      </c>
      <c r="F920" s="79" t="str">
        <f>IF(J920="","",VLOOKUP(J920,商品マスタ!$F:$G,2,FALSE))</f>
        <v/>
      </c>
      <c r="G920" s="80" t="str">
        <f>IF(F920="","",VLOOKUP(F920,商品マスタ!$G:$H,2,FALSE))</f>
        <v/>
      </c>
      <c r="H920" s="81" t="str">
        <f t="shared" si="460"/>
        <v/>
      </c>
      <c r="I920" s="82" t="str">
        <f>IF(発注書!E926="","",発注書!E926)</f>
        <v/>
      </c>
      <c r="J920" s="78" t="str">
        <f>IF(発注書!E926="","",発注書!C926)</f>
        <v/>
      </c>
    </row>
    <row r="921" spans="1:10" x14ac:dyDescent="0.55000000000000004">
      <c r="A921" s="76" t="e">
        <f t="shared" ref="A921" si="471">A919+1</f>
        <v>#REF!</v>
      </c>
      <c r="B921" s="50">
        <v>1</v>
      </c>
      <c r="E921" s="78" t="str">
        <f>IF(発注書!E927="","",発注書!B927)</f>
        <v/>
      </c>
      <c r="F921" s="79" t="str">
        <f>IF(J921="","",VLOOKUP(J921,商品マスタ!$F:$G,2,FALSE))</f>
        <v/>
      </c>
      <c r="G921" s="80" t="str">
        <f>IF(F921="","",VLOOKUP(F921,商品マスタ!$G:$H,2,FALSE))</f>
        <v/>
      </c>
      <c r="H921" s="81" t="str">
        <f t="shared" si="460"/>
        <v/>
      </c>
      <c r="I921" s="82" t="str">
        <f>IF(発注書!E927="","",発注書!E927)</f>
        <v/>
      </c>
      <c r="J921" s="78" t="str">
        <f>IF(発注書!E927="","",発注書!C927)</f>
        <v/>
      </c>
    </row>
    <row r="922" spans="1:10" x14ac:dyDescent="0.55000000000000004">
      <c r="B922" s="50">
        <v>2</v>
      </c>
      <c r="E922" s="78" t="str">
        <f>IF(発注書!E928="","",発注書!B928)</f>
        <v/>
      </c>
      <c r="F922" s="79" t="str">
        <f>IF(J922="","",VLOOKUP(J922,商品マスタ!$F:$G,2,FALSE))</f>
        <v/>
      </c>
      <c r="G922" s="80" t="str">
        <f>IF(F922="","",VLOOKUP(F922,商品マスタ!$G:$H,2,FALSE))</f>
        <v/>
      </c>
      <c r="H922" s="81" t="str">
        <f t="shared" si="460"/>
        <v/>
      </c>
      <c r="I922" s="82" t="str">
        <f>IF(発注書!E928="","",発注書!E928)</f>
        <v/>
      </c>
      <c r="J922" s="78" t="str">
        <f>IF(発注書!E928="","",発注書!C928)</f>
        <v/>
      </c>
    </row>
    <row r="923" spans="1:10" x14ac:dyDescent="0.55000000000000004">
      <c r="A923" s="76" t="e">
        <f t="shared" ref="A923" si="472">A921+1</f>
        <v>#REF!</v>
      </c>
      <c r="B923" s="50">
        <v>1</v>
      </c>
      <c r="E923" s="78" t="str">
        <f>IF(発注書!E929="","",発注書!B929)</f>
        <v/>
      </c>
      <c r="F923" s="79" t="str">
        <f>IF(J923="","",VLOOKUP(J923,商品マスタ!$F:$G,2,FALSE))</f>
        <v/>
      </c>
      <c r="G923" s="80" t="str">
        <f>IF(F923="","",VLOOKUP(F923,商品マスタ!$G:$H,2,FALSE))</f>
        <v/>
      </c>
      <c r="H923" s="81" t="str">
        <f t="shared" si="460"/>
        <v/>
      </c>
      <c r="I923" s="82" t="str">
        <f>IF(発注書!E929="","",発注書!E929)</f>
        <v/>
      </c>
      <c r="J923" s="78" t="str">
        <f>IF(発注書!E929="","",発注書!C929)</f>
        <v/>
      </c>
    </row>
    <row r="924" spans="1:10" x14ac:dyDescent="0.55000000000000004">
      <c r="B924" s="50">
        <v>2</v>
      </c>
      <c r="E924" s="78" t="str">
        <f>IF(発注書!E930="","",発注書!B930)</f>
        <v/>
      </c>
      <c r="F924" s="79" t="str">
        <f>IF(J924="","",VLOOKUP(J924,商品マスタ!$F:$G,2,FALSE))</f>
        <v/>
      </c>
      <c r="G924" s="80" t="str">
        <f>IF(F924="","",VLOOKUP(F924,商品マスタ!$G:$H,2,FALSE))</f>
        <v/>
      </c>
      <c r="H924" s="81" t="str">
        <f t="shared" si="460"/>
        <v/>
      </c>
      <c r="I924" s="82" t="str">
        <f>IF(発注書!E930="","",発注書!E930)</f>
        <v/>
      </c>
      <c r="J924" s="78" t="str">
        <f>IF(発注書!E930="","",発注書!C930)</f>
        <v/>
      </c>
    </row>
    <row r="925" spans="1:10" x14ac:dyDescent="0.55000000000000004">
      <c r="A925" s="76" t="e">
        <f t="shared" ref="A925" si="473">A923+1</f>
        <v>#REF!</v>
      </c>
      <c r="B925" s="50">
        <v>1</v>
      </c>
      <c r="E925" s="78" t="str">
        <f>IF(発注書!E931="","",発注書!B931)</f>
        <v/>
      </c>
      <c r="F925" s="79" t="str">
        <f>IF(J925="","",VLOOKUP(J925,商品マスタ!$F:$G,2,FALSE))</f>
        <v/>
      </c>
      <c r="G925" s="80" t="str">
        <f>IF(F925="","",VLOOKUP(F925,商品マスタ!$G:$H,2,FALSE))</f>
        <v/>
      </c>
      <c r="H925" s="81" t="str">
        <f t="shared" si="460"/>
        <v/>
      </c>
      <c r="I925" s="82" t="str">
        <f>IF(発注書!E931="","",発注書!E931)</f>
        <v/>
      </c>
      <c r="J925" s="78" t="str">
        <f>IF(発注書!E931="","",発注書!C931)</f>
        <v/>
      </c>
    </row>
    <row r="926" spans="1:10" x14ac:dyDescent="0.55000000000000004">
      <c r="B926" s="50">
        <v>2</v>
      </c>
      <c r="E926" s="78" t="str">
        <f>IF(発注書!E932="","",発注書!B932)</f>
        <v/>
      </c>
      <c r="F926" s="79" t="str">
        <f>IF(J926="","",VLOOKUP(J926,商品マスタ!$F:$G,2,FALSE))</f>
        <v/>
      </c>
      <c r="G926" s="80" t="str">
        <f>IF(F926="","",VLOOKUP(F926,商品マスタ!$G:$H,2,FALSE))</f>
        <v/>
      </c>
      <c r="H926" s="81" t="str">
        <f t="shared" si="460"/>
        <v/>
      </c>
      <c r="I926" s="82" t="str">
        <f>IF(発注書!E932="","",発注書!E932)</f>
        <v/>
      </c>
      <c r="J926" s="78" t="str">
        <f>IF(発注書!E932="","",発注書!C932)</f>
        <v/>
      </c>
    </row>
    <row r="927" spans="1:10" x14ac:dyDescent="0.55000000000000004">
      <c r="A927" s="76" t="e">
        <f t="shared" ref="A927" si="474">A925+1</f>
        <v>#REF!</v>
      </c>
      <c r="B927" s="50">
        <v>1</v>
      </c>
      <c r="E927" s="78" t="str">
        <f>IF(発注書!E933="","",発注書!B933)</f>
        <v/>
      </c>
      <c r="F927" s="79" t="str">
        <f>IF(J927="","",VLOOKUP(J927,商品マスタ!$F:$G,2,FALSE))</f>
        <v/>
      </c>
      <c r="G927" s="80" t="str">
        <f>IF(F927="","",VLOOKUP(F927,商品マスタ!$G:$H,2,FALSE))</f>
        <v/>
      </c>
      <c r="H927" s="81" t="str">
        <f t="shared" si="460"/>
        <v/>
      </c>
      <c r="I927" s="82" t="str">
        <f>IF(発注書!E933="","",発注書!E933)</f>
        <v/>
      </c>
      <c r="J927" s="78" t="str">
        <f>IF(発注書!E933="","",発注書!C933)</f>
        <v/>
      </c>
    </row>
    <row r="928" spans="1:10" x14ac:dyDescent="0.55000000000000004">
      <c r="B928" s="50">
        <v>2</v>
      </c>
      <c r="E928" s="78" t="str">
        <f>IF(発注書!E934="","",発注書!B934)</f>
        <v/>
      </c>
      <c r="F928" s="79" t="str">
        <f>IF(J928="","",VLOOKUP(J928,商品マスタ!$F:$G,2,FALSE))</f>
        <v/>
      </c>
      <c r="G928" s="80" t="str">
        <f>IF(F928="","",VLOOKUP(F928,商品マスタ!$G:$H,2,FALSE))</f>
        <v/>
      </c>
      <c r="H928" s="81" t="str">
        <f t="shared" si="460"/>
        <v/>
      </c>
      <c r="I928" s="82" t="str">
        <f>IF(発注書!E934="","",発注書!E934)</f>
        <v/>
      </c>
      <c r="J928" s="78" t="str">
        <f>IF(発注書!E934="","",発注書!C934)</f>
        <v/>
      </c>
    </row>
    <row r="929" spans="1:10" x14ac:dyDescent="0.55000000000000004">
      <c r="A929" s="76" t="e">
        <f t="shared" ref="A929" si="475">A927+1</f>
        <v>#REF!</v>
      </c>
      <c r="B929" s="50">
        <v>1</v>
      </c>
      <c r="E929" s="78" t="str">
        <f>IF(発注書!E935="","",発注書!B935)</f>
        <v/>
      </c>
      <c r="F929" s="79" t="str">
        <f>IF(J929="","",VLOOKUP(J929,商品マスタ!$F:$G,2,FALSE))</f>
        <v/>
      </c>
      <c r="G929" s="80" t="str">
        <f>IF(F929="","",VLOOKUP(F929,商品マスタ!$G:$H,2,FALSE))</f>
        <v/>
      </c>
      <c r="H929" s="81" t="str">
        <f t="shared" si="460"/>
        <v/>
      </c>
      <c r="I929" s="82" t="str">
        <f>IF(発注書!E935="","",発注書!E935)</f>
        <v/>
      </c>
      <c r="J929" s="78" t="str">
        <f>IF(発注書!E935="","",発注書!C935)</f>
        <v/>
      </c>
    </row>
    <row r="930" spans="1:10" x14ac:dyDescent="0.55000000000000004">
      <c r="B930" s="50">
        <v>2</v>
      </c>
      <c r="E930" s="78" t="str">
        <f>IF(発注書!E936="","",発注書!B936)</f>
        <v/>
      </c>
      <c r="F930" s="79" t="str">
        <f>IF(J930="","",VLOOKUP(J930,商品マスタ!$F:$G,2,FALSE))</f>
        <v/>
      </c>
      <c r="G930" s="80" t="str">
        <f>IF(F930="","",VLOOKUP(F930,商品マスタ!$G:$H,2,FALSE))</f>
        <v/>
      </c>
      <c r="H930" s="81" t="str">
        <f t="shared" si="460"/>
        <v/>
      </c>
      <c r="I930" s="82" t="str">
        <f>IF(発注書!E936="","",発注書!E936)</f>
        <v/>
      </c>
      <c r="J930" s="78" t="str">
        <f>IF(発注書!E936="","",発注書!C936)</f>
        <v/>
      </c>
    </row>
    <row r="931" spans="1:10" x14ac:dyDescent="0.55000000000000004">
      <c r="A931" s="76" t="e">
        <f t="shared" ref="A931" si="476">A929+1</f>
        <v>#REF!</v>
      </c>
      <c r="B931" s="50">
        <v>1</v>
      </c>
      <c r="E931" s="78" t="str">
        <f>IF(発注書!E937="","",発注書!B937)</f>
        <v/>
      </c>
      <c r="F931" s="79" t="str">
        <f>IF(J931="","",VLOOKUP(J931,商品マスタ!$F:$G,2,FALSE))</f>
        <v/>
      </c>
      <c r="G931" s="80" t="str">
        <f>IF(F931="","",VLOOKUP(F931,商品マスタ!$G:$H,2,FALSE))</f>
        <v/>
      </c>
      <c r="H931" s="81" t="str">
        <f t="shared" si="460"/>
        <v/>
      </c>
      <c r="I931" s="82" t="str">
        <f>IF(発注書!E937="","",発注書!E937)</f>
        <v/>
      </c>
      <c r="J931" s="78" t="str">
        <f>IF(発注書!E937="","",発注書!C937)</f>
        <v/>
      </c>
    </row>
    <row r="932" spans="1:10" x14ac:dyDescent="0.55000000000000004">
      <c r="B932" s="50">
        <v>2</v>
      </c>
      <c r="E932" s="78" t="str">
        <f>IF(発注書!E938="","",発注書!B938)</f>
        <v/>
      </c>
      <c r="F932" s="79" t="str">
        <f>IF(J932="","",VLOOKUP(J932,商品マスタ!$F:$G,2,FALSE))</f>
        <v/>
      </c>
      <c r="G932" s="80" t="str">
        <f>IF(F932="","",VLOOKUP(F932,商品マスタ!$G:$H,2,FALSE))</f>
        <v/>
      </c>
      <c r="H932" s="81" t="str">
        <f t="shared" si="460"/>
        <v/>
      </c>
      <c r="I932" s="82" t="str">
        <f>IF(発注書!E938="","",発注書!E938)</f>
        <v/>
      </c>
      <c r="J932" s="78" t="str">
        <f>IF(発注書!E938="","",発注書!C938)</f>
        <v/>
      </c>
    </row>
    <row r="933" spans="1:10" x14ac:dyDescent="0.55000000000000004">
      <c r="A933" s="76" t="e">
        <f t="shared" ref="A933" si="477">A931+1</f>
        <v>#REF!</v>
      </c>
      <c r="B933" s="50">
        <v>1</v>
      </c>
      <c r="E933" s="78" t="str">
        <f>IF(発注書!E939="","",発注書!B939)</f>
        <v/>
      </c>
      <c r="F933" s="79" t="str">
        <f>IF(J933="","",VLOOKUP(J933,商品マスタ!$F:$G,2,FALSE))</f>
        <v/>
      </c>
      <c r="G933" s="80" t="str">
        <f>IF(F933="","",VLOOKUP(F933,商品マスタ!$G:$H,2,FALSE))</f>
        <v/>
      </c>
      <c r="H933" s="81" t="str">
        <f t="shared" si="460"/>
        <v/>
      </c>
      <c r="I933" s="82" t="str">
        <f>IF(発注書!E939="","",発注書!E939)</f>
        <v/>
      </c>
      <c r="J933" s="78" t="str">
        <f>IF(発注書!E939="","",発注書!C939)</f>
        <v/>
      </c>
    </row>
    <row r="934" spans="1:10" x14ac:dyDescent="0.55000000000000004">
      <c r="B934" s="50">
        <v>2</v>
      </c>
      <c r="E934" s="78" t="str">
        <f>IF(発注書!E940="","",発注書!B940)</f>
        <v/>
      </c>
      <c r="F934" s="79" t="str">
        <f>IF(J934="","",VLOOKUP(J934,商品マスタ!$F:$G,2,FALSE))</f>
        <v/>
      </c>
      <c r="G934" s="80" t="str">
        <f>IF(F934="","",VLOOKUP(F934,商品マスタ!$G:$H,2,FALSE))</f>
        <v/>
      </c>
      <c r="H934" s="81" t="str">
        <f t="shared" si="460"/>
        <v/>
      </c>
      <c r="I934" s="82" t="str">
        <f>IF(発注書!E940="","",発注書!E940)</f>
        <v/>
      </c>
      <c r="J934" s="78" t="str">
        <f>IF(発注書!E940="","",発注書!C940)</f>
        <v/>
      </c>
    </row>
    <row r="935" spans="1:10" x14ac:dyDescent="0.55000000000000004">
      <c r="A935" s="76" t="e">
        <f t="shared" ref="A935" si="478">A933+1</f>
        <v>#REF!</v>
      </c>
      <c r="B935" s="50">
        <v>1</v>
      </c>
      <c r="E935" s="78" t="str">
        <f>IF(発注書!E941="","",発注書!B941)</f>
        <v/>
      </c>
      <c r="F935" s="79" t="str">
        <f>IF(J935="","",VLOOKUP(J935,商品マスタ!$F:$G,2,FALSE))</f>
        <v/>
      </c>
      <c r="G935" s="80" t="str">
        <f>IF(F935="","",VLOOKUP(F935,商品マスタ!$G:$H,2,FALSE))</f>
        <v/>
      </c>
      <c r="H935" s="81" t="str">
        <f t="shared" si="460"/>
        <v/>
      </c>
      <c r="I935" s="82" t="str">
        <f>IF(発注書!E941="","",発注書!E941)</f>
        <v/>
      </c>
      <c r="J935" s="78" t="str">
        <f>IF(発注書!E941="","",発注書!C941)</f>
        <v/>
      </c>
    </row>
    <row r="936" spans="1:10" x14ac:dyDescent="0.55000000000000004">
      <c r="B936" s="50">
        <v>2</v>
      </c>
      <c r="E936" s="78" t="str">
        <f>IF(発注書!E942="","",発注書!B942)</f>
        <v/>
      </c>
      <c r="F936" s="79" t="str">
        <f>IF(J936="","",VLOOKUP(J936,商品マスタ!$F:$G,2,FALSE))</f>
        <v/>
      </c>
      <c r="G936" s="80" t="str">
        <f>IF(F936="","",VLOOKUP(F936,商品マスタ!$G:$H,2,FALSE))</f>
        <v/>
      </c>
      <c r="H936" s="81" t="str">
        <f t="shared" si="460"/>
        <v/>
      </c>
      <c r="I936" s="82" t="str">
        <f>IF(発注書!E942="","",発注書!E942)</f>
        <v/>
      </c>
      <c r="J936" s="78" t="str">
        <f>IF(発注書!E942="","",発注書!C942)</f>
        <v/>
      </c>
    </row>
    <row r="937" spans="1:10" x14ac:dyDescent="0.55000000000000004">
      <c r="A937" s="76" t="e">
        <f t="shared" ref="A937" si="479">A935+1</f>
        <v>#REF!</v>
      </c>
      <c r="B937" s="50">
        <v>1</v>
      </c>
      <c r="E937" s="78" t="str">
        <f>IF(発注書!E943="","",発注書!B943)</f>
        <v/>
      </c>
      <c r="F937" s="79" t="str">
        <f>IF(J937="","",VLOOKUP(J937,商品マスタ!$F:$G,2,FALSE))</f>
        <v/>
      </c>
      <c r="G937" s="80" t="str">
        <f>IF(F937="","",VLOOKUP(F937,商品マスタ!$G:$H,2,FALSE))</f>
        <v/>
      </c>
      <c r="H937" s="81" t="str">
        <f t="shared" si="460"/>
        <v/>
      </c>
      <c r="I937" s="82" t="str">
        <f>IF(発注書!E943="","",発注書!E943)</f>
        <v/>
      </c>
      <c r="J937" s="78" t="str">
        <f>IF(発注書!E943="","",発注書!C943)</f>
        <v/>
      </c>
    </row>
    <row r="938" spans="1:10" x14ac:dyDescent="0.55000000000000004">
      <c r="B938" s="50">
        <v>2</v>
      </c>
      <c r="E938" s="78" t="str">
        <f>IF(発注書!E944="","",発注書!B944)</f>
        <v/>
      </c>
      <c r="F938" s="79" t="str">
        <f>IF(J938="","",VLOOKUP(J938,商品マスタ!$F:$G,2,FALSE))</f>
        <v/>
      </c>
      <c r="G938" s="80" t="str">
        <f>IF(F938="","",VLOOKUP(F938,商品マスタ!$G:$H,2,FALSE))</f>
        <v/>
      </c>
      <c r="H938" s="81" t="str">
        <f t="shared" si="460"/>
        <v/>
      </c>
      <c r="I938" s="82" t="str">
        <f>IF(発注書!E944="","",発注書!E944)</f>
        <v/>
      </c>
      <c r="J938" s="78" t="str">
        <f>IF(発注書!E944="","",発注書!C944)</f>
        <v/>
      </c>
    </row>
    <row r="939" spans="1:10" x14ac:dyDescent="0.55000000000000004">
      <c r="A939" s="76" t="e">
        <f t="shared" ref="A939" si="480">A937+1</f>
        <v>#REF!</v>
      </c>
      <c r="B939" s="50">
        <v>1</v>
      </c>
      <c r="E939" s="78" t="str">
        <f>IF(発注書!E945="","",発注書!B945)</f>
        <v/>
      </c>
      <c r="F939" s="79" t="str">
        <f>IF(J939="","",VLOOKUP(J939,商品マスタ!$F:$G,2,FALSE))</f>
        <v/>
      </c>
      <c r="G939" s="80" t="str">
        <f>IF(F939="","",VLOOKUP(F939,商品マスタ!$G:$H,2,FALSE))</f>
        <v/>
      </c>
      <c r="H939" s="81" t="str">
        <f t="shared" si="460"/>
        <v/>
      </c>
      <c r="I939" s="82" t="str">
        <f>IF(発注書!E945="","",発注書!E945)</f>
        <v/>
      </c>
      <c r="J939" s="78" t="str">
        <f>IF(発注書!E945="","",発注書!C945)</f>
        <v/>
      </c>
    </row>
    <row r="940" spans="1:10" x14ac:dyDescent="0.55000000000000004">
      <c r="B940" s="50">
        <v>2</v>
      </c>
      <c r="E940" s="78" t="str">
        <f>IF(発注書!E946="","",発注書!B946)</f>
        <v/>
      </c>
      <c r="F940" s="79" t="str">
        <f>IF(J940="","",VLOOKUP(J940,商品マスタ!$F:$G,2,FALSE))</f>
        <v/>
      </c>
      <c r="G940" s="80" t="str">
        <f>IF(F940="","",VLOOKUP(F940,商品マスタ!$G:$H,2,FALSE))</f>
        <v/>
      </c>
      <c r="H940" s="81" t="str">
        <f t="shared" si="460"/>
        <v/>
      </c>
      <c r="I940" s="82" t="str">
        <f>IF(発注書!E946="","",発注書!E946)</f>
        <v/>
      </c>
      <c r="J940" s="78" t="str">
        <f>IF(発注書!E946="","",発注書!C946)</f>
        <v/>
      </c>
    </row>
    <row r="941" spans="1:10" x14ac:dyDescent="0.55000000000000004">
      <c r="A941" s="76" t="e">
        <f t="shared" ref="A941" si="481">A939+1</f>
        <v>#REF!</v>
      </c>
      <c r="B941" s="50">
        <v>1</v>
      </c>
      <c r="E941" s="78" t="str">
        <f>IF(発注書!E947="","",発注書!B947)</f>
        <v/>
      </c>
      <c r="F941" s="79" t="str">
        <f>IF(J941="","",VLOOKUP(J941,商品マスタ!$F:$G,2,FALSE))</f>
        <v/>
      </c>
      <c r="G941" s="80" t="str">
        <f>IF(F941="","",VLOOKUP(F941,商品マスタ!$G:$H,2,FALSE))</f>
        <v/>
      </c>
      <c r="H941" s="81" t="str">
        <f t="shared" si="460"/>
        <v/>
      </c>
      <c r="I941" s="82" t="str">
        <f>IF(発注書!E947="","",発注書!E947)</f>
        <v/>
      </c>
      <c r="J941" s="78" t="str">
        <f>IF(発注書!E947="","",発注書!C947)</f>
        <v/>
      </c>
    </row>
    <row r="942" spans="1:10" x14ac:dyDescent="0.55000000000000004">
      <c r="B942" s="50">
        <v>2</v>
      </c>
      <c r="E942" s="78" t="str">
        <f>IF(発注書!E948="","",発注書!B948)</f>
        <v/>
      </c>
      <c r="F942" s="79" t="str">
        <f>IF(J942="","",VLOOKUP(J942,商品マスタ!$F:$G,2,FALSE))</f>
        <v/>
      </c>
      <c r="G942" s="80" t="str">
        <f>IF(F942="","",VLOOKUP(F942,商品マスタ!$G:$H,2,FALSE))</f>
        <v/>
      </c>
      <c r="H942" s="81" t="str">
        <f t="shared" si="460"/>
        <v/>
      </c>
      <c r="I942" s="82" t="str">
        <f>IF(発注書!E948="","",発注書!E948)</f>
        <v/>
      </c>
      <c r="J942" s="78" t="str">
        <f>IF(発注書!E948="","",発注書!C948)</f>
        <v/>
      </c>
    </row>
    <row r="943" spans="1:10" x14ac:dyDescent="0.55000000000000004">
      <c r="A943" s="76" t="e">
        <f t="shared" ref="A943" si="482">A941+1</f>
        <v>#REF!</v>
      </c>
      <c r="B943" s="50">
        <v>1</v>
      </c>
      <c r="E943" s="78" t="str">
        <f>IF(発注書!E949="","",発注書!B949)</f>
        <v/>
      </c>
      <c r="F943" s="79" t="str">
        <f>IF(J943="","",VLOOKUP(J943,商品マスタ!$F:$G,2,FALSE))</f>
        <v/>
      </c>
      <c r="G943" s="80" t="str">
        <f>IF(F943="","",VLOOKUP(F943,商品マスタ!$G:$H,2,FALSE))</f>
        <v/>
      </c>
      <c r="H943" s="81" t="str">
        <f t="shared" si="460"/>
        <v/>
      </c>
      <c r="I943" s="82" t="str">
        <f>IF(発注書!E949="","",発注書!E949)</f>
        <v/>
      </c>
      <c r="J943" s="78" t="str">
        <f>IF(発注書!E949="","",発注書!C949)</f>
        <v/>
      </c>
    </row>
    <row r="944" spans="1:10" x14ac:dyDescent="0.55000000000000004">
      <c r="B944" s="50">
        <v>2</v>
      </c>
      <c r="E944" s="78" t="str">
        <f>IF(発注書!E950="","",発注書!B950)</f>
        <v/>
      </c>
      <c r="F944" s="79" t="str">
        <f>IF(J944="","",VLOOKUP(J944,商品マスタ!$F:$G,2,FALSE))</f>
        <v/>
      </c>
      <c r="G944" s="80" t="str">
        <f>IF(F944="","",VLOOKUP(F944,商品マスタ!$G:$H,2,FALSE))</f>
        <v/>
      </c>
      <c r="H944" s="81" t="str">
        <f t="shared" si="460"/>
        <v/>
      </c>
      <c r="I944" s="82" t="str">
        <f>IF(発注書!E950="","",発注書!E950)</f>
        <v/>
      </c>
      <c r="J944" s="78" t="str">
        <f>IF(発注書!E950="","",発注書!C950)</f>
        <v/>
      </c>
    </row>
    <row r="945" spans="1:10" x14ac:dyDescent="0.55000000000000004">
      <c r="A945" s="76" t="e">
        <f t="shared" ref="A945" si="483">A943+1</f>
        <v>#REF!</v>
      </c>
      <c r="B945" s="50">
        <v>1</v>
      </c>
      <c r="E945" s="78" t="str">
        <f>IF(発注書!E951="","",発注書!B951)</f>
        <v/>
      </c>
      <c r="F945" s="79" t="str">
        <f>IF(J945="","",VLOOKUP(J945,商品マスタ!$F:$G,2,FALSE))</f>
        <v/>
      </c>
      <c r="G945" s="80" t="str">
        <f>IF(F945="","",VLOOKUP(F945,商品マスタ!$G:$H,2,FALSE))</f>
        <v/>
      </c>
      <c r="H945" s="81" t="str">
        <f t="shared" si="460"/>
        <v/>
      </c>
      <c r="I945" s="82" t="str">
        <f>IF(発注書!E951="","",発注書!E951)</f>
        <v/>
      </c>
      <c r="J945" s="78" t="str">
        <f>IF(発注書!E951="","",発注書!C951)</f>
        <v/>
      </c>
    </row>
    <row r="946" spans="1:10" x14ac:dyDescent="0.55000000000000004">
      <c r="B946" s="50">
        <v>2</v>
      </c>
      <c r="E946" s="78" t="str">
        <f>IF(発注書!E952="","",発注書!B952)</f>
        <v/>
      </c>
      <c r="F946" s="79" t="str">
        <f>IF(J946="","",VLOOKUP(J946,商品マスタ!$F:$G,2,FALSE))</f>
        <v/>
      </c>
      <c r="G946" s="80" t="str">
        <f>IF(F946="","",VLOOKUP(F946,商品マスタ!$G:$H,2,FALSE))</f>
        <v/>
      </c>
      <c r="H946" s="81" t="str">
        <f t="shared" si="460"/>
        <v/>
      </c>
      <c r="I946" s="82" t="str">
        <f>IF(発注書!E952="","",発注書!E952)</f>
        <v/>
      </c>
      <c r="J946" s="78" t="str">
        <f>IF(発注書!E952="","",発注書!C952)</f>
        <v/>
      </c>
    </row>
    <row r="947" spans="1:10" x14ac:dyDescent="0.55000000000000004">
      <c r="A947" s="76" t="e">
        <f t="shared" ref="A947" si="484">A945+1</f>
        <v>#REF!</v>
      </c>
      <c r="B947" s="50">
        <v>1</v>
      </c>
      <c r="E947" s="78" t="str">
        <f>IF(発注書!E953="","",発注書!B953)</f>
        <v/>
      </c>
      <c r="F947" s="79" t="str">
        <f>IF(J947="","",VLOOKUP(J947,商品マスタ!$F:$G,2,FALSE))</f>
        <v/>
      </c>
      <c r="G947" s="80" t="str">
        <f>IF(F947="","",VLOOKUP(F947,商品マスタ!$G:$H,2,FALSE))</f>
        <v/>
      </c>
      <c r="H947" s="81" t="str">
        <f t="shared" si="460"/>
        <v/>
      </c>
      <c r="I947" s="82" t="str">
        <f>IF(発注書!E953="","",発注書!E953)</f>
        <v/>
      </c>
      <c r="J947" s="78" t="str">
        <f>IF(発注書!E953="","",発注書!C953)</f>
        <v/>
      </c>
    </row>
    <row r="948" spans="1:10" x14ac:dyDescent="0.55000000000000004">
      <c r="B948" s="50">
        <v>2</v>
      </c>
      <c r="E948" s="78" t="str">
        <f>IF(発注書!E954="","",発注書!B954)</f>
        <v/>
      </c>
      <c r="F948" s="79" t="str">
        <f>IF(J948="","",VLOOKUP(J948,商品マスタ!$F:$G,2,FALSE))</f>
        <v/>
      </c>
      <c r="G948" s="80" t="str">
        <f>IF(F948="","",VLOOKUP(F948,商品マスタ!$G:$H,2,FALSE))</f>
        <v/>
      </c>
      <c r="H948" s="81" t="str">
        <f t="shared" si="460"/>
        <v/>
      </c>
      <c r="I948" s="82" t="str">
        <f>IF(発注書!E954="","",発注書!E954)</f>
        <v/>
      </c>
      <c r="J948" s="78" t="str">
        <f>IF(発注書!E954="","",発注書!C954)</f>
        <v/>
      </c>
    </row>
    <row r="949" spans="1:10" x14ac:dyDescent="0.55000000000000004">
      <c r="A949" s="76" t="e">
        <f t="shared" ref="A949" si="485">A947+1</f>
        <v>#REF!</v>
      </c>
      <c r="B949" s="50">
        <v>1</v>
      </c>
      <c r="E949" s="78" t="str">
        <f>IF(発注書!E955="","",発注書!B955)</f>
        <v/>
      </c>
      <c r="F949" s="79" t="str">
        <f>IF(J949="","",VLOOKUP(J949,商品マスタ!$F:$G,2,FALSE))</f>
        <v/>
      </c>
      <c r="G949" s="80" t="str">
        <f>IF(F949="","",VLOOKUP(F949,商品マスタ!$G:$H,2,FALSE))</f>
        <v/>
      </c>
      <c r="H949" s="81" t="str">
        <f t="shared" si="460"/>
        <v/>
      </c>
      <c r="I949" s="82" t="str">
        <f>IF(発注書!E955="","",発注書!E955)</f>
        <v/>
      </c>
      <c r="J949" s="78" t="str">
        <f>IF(発注書!E955="","",発注書!C955)</f>
        <v/>
      </c>
    </row>
    <row r="950" spans="1:10" x14ac:dyDescent="0.55000000000000004">
      <c r="B950" s="50">
        <v>2</v>
      </c>
      <c r="E950" s="78" t="str">
        <f>IF(発注書!E956="","",発注書!B956)</f>
        <v/>
      </c>
      <c r="F950" s="79" t="str">
        <f>IF(J950="","",VLOOKUP(J950,商品マスタ!$F:$G,2,FALSE))</f>
        <v/>
      </c>
      <c r="G950" s="80" t="str">
        <f>IF(F950="","",VLOOKUP(F950,商品マスタ!$G:$H,2,FALSE))</f>
        <v/>
      </c>
      <c r="H950" s="81" t="str">
        <f t="shared" si="460"/>
        <v/>
      </c>
      <c r="I950" s="82" t="str">
        <f>IF(発注書!E956="","",発注書!E956)</f>
        <v/>
      </c>
      <c r="J950" s="78" t="str">
        <f>IF(発注書!E956="","",発注書!C956)</f>
        <v/>
      </c>
    </row>
    <row r="951" spans="1:10" x14ac:dyDescent="0.55000000000000004">
      <c r="A951" s="76" t="e">
        <f t="shared" ref="A951" si="486">A949+1</f>
        <v>#REF!</v>
      </c>
      <c r="B951" s="50">
        <v>1</v>
      </c>
      <c r="E951" s="78" t="str">
        <f>IF(発注書!E957="","",発注書!B957)</f>
        <v/>
      </c>
      <c r="F951" s="79" t="str">
        <f>IF(J951="","",VLOOKUP(J951,商品マスタ!$F:$G,2,FALSE))</f>
        <v/>
      </c>
      <c r="G951" s="80" t="str">
        <f>IF(F951="","",VLOOKUP(F951,商品マスタ!$G:$H,2,FALSE))</f>
        <v/>
      </c>
      <c r="H951" s="81" t="str">
        <f t="shared" si="460"/>
        <v/>
      </c>
      <c r="I951" s="82" t="str">
        <f>IF(発注書!E957="","",発注書!E957)</f>
        <v/>
      </c>
      <c r="J951" s="78" t="str">
        <f>IF(発注書!E957="","",発注書!C957)</f>
        <v/>
      </c>
    </row>
    <row r="952" spans="1:10" x14ac:dyDescent="0.55000000000000004">
      <c r="B952" s="50">
        <v>2</v>
      </c>
      <c r="E952" s="78" t="str">
        <f>IF(発注書!E958="","",発注書!B958)</f>
        <v/>
      </c>
      <c r="F952" s="79" t="str">
        <f>IF(J952="","",VLOOKUP(J952,商品マスタ!$F:$G,2,FALSE))</f>
        <v/>
      </c>
      <c r="G952" s="80" t="str">
        <f>IF(F952="","",VLOOKUP(F952,商品マスタ!$G:$H,2,FALSE))</f>
        <v/>
      </c>
      <c r="H952" s="81" t="str">
        <f t="shared" si="460"/>
        <v/>
      </c>
      <c r="I952" s="82" t="str">
        <f>IF(発注書!E958="","",発注書!E958)</f>
        <v/>
      </c>
      <c r="J952" s="78" t="str">
        <f>IF(発注書!E958="","",発注書!C958)</f>
        <v/>
      </c>
    </row>
    <row r="953" spans="1:10" x14ac:dyDescent="0.55000000000000004">
      <c r="A953" s="76" t="e">
        <f t="shared" ref="A953" si="487">A951+1</f>
        <v>#REF!</v>
      </c>
      <c r="B953" s="50">
        <v>1</v>
      </c>
      <c r="E953" s="78" t="str">
        <f>IF(発注書!E959="","",発注書!B959)</f>
        <v/>
      </c>
      <c r="F953" s="79" t="str">
        <f>IF(J953="","",VLOOKUP(J953,商品マスタ!$F:$G,2,FALSE))</f>
        <v/>
      </c>
      <c r="G953" s="80" t="str">
        <f>IF(F953="","",VLOOKUP(F953,商品マスタ!$G:$H,2,FALSE))</f>
        <v/>
      </c>
      <c r="H953" s="81" t="str">
        <f t="shared" si="460"/>
        <v/>
      </c>
      <c r="I953" s="82" t="str">
        <f>IF(発注書!E959="","",発注書!E959)</f>
        <v/>
      </c>
      <c r="J953" s="78" t="str">
        <f>IF(発注書!E959="","",発注書!C959)</f>
        <v/>
      </c>
    </row>
    <row r="954" spans="1:10" x14ac:dyDescent="0.55000000000000004">
      <c r="B954" s="50">
        <v>2</v>
      </c>
      <c r="E954" s="78" t="str">
        <f>IF(発注書!E960="","",発注書!B960)</f>
        <v/>
      </c>
      <c r="F954" s="79" t="str">
        <f>IF(J954="","",VLOOKUP(J954,商品マスタ!$F:$G,2,FALSE))</f>
        <v/>
      </c>
      <c r="G954" s="80" t="str">
        <f>IF(F954="","",VLOOKUP(F954,商品マスタ!$G:$H,2,FALSE))</f>
        <v/>
      </c>
      <c r="H954" s="81" t="str">
        <f t="shared" si="460"/>
        <v/>
      </c>
      <c r="I954" s="82" t="str">
        <f>IF(発注書!E960="","",発注書!E960)</f>
        <v/>
      </c>
      <c r="J954" s="78" t="str">
        <f>IF(発注書!E960="","",発注書!C960)</f>
        <v/>
      </c>
    </row>
    <row r="955" spans="1:10" x14ac:dyDescent="0.55000000000000004">
      <c r="A955" s="76" t="e">
        <f t="shared" ref="A955" si="488">A953+1</f>
        <v>#REF!</v>
      </c>
      <c r="B955" s="50">
        <v>1</v>
      </c>
      <c r="E955" s="78" t="str">
        <f>IF(発注書!E961="","",発注書!B961)</f>
        <v/>
      </c>
      <c r="F955" s="79" t="str">
        <f>IF(J955="","",VLOOKUP(J955,商品マスタ!$F:$G,2,FALSE))</f>
        <v/>
      </c>
      <c r="G955" s="80" t="str">
        <f>IF(F955="","",VLOOKUP(F955,商品マスタ!$G:$H,2,FALSE))</f>
        <v/>
      </c>
      <c r="H955" s="81" t="str">
        <f t="shared" si="460"/>
        <v/>
      </c>
      <c r="I955" s="82" t="str">
        <f>IF(発注書!E961="","",発注書!E961)</f>
        <v/>
      </c>
      <c r="J955" s="78" t="str">
        <f>IF(発注書!E961="","",発注書!C961)</f>
        <v/>
      </c>
    </row>
    <row r="956" spans="1:10" x14ac:dyDescent="0.55000000000000004">
      <c r="B956" s="50">
        <v>2</v>
      </c>
      <c r="E956" s="78" t="str">
        <f>IF(発注書!E962="","",発注書!B962)</f>
        <v/>
      </c>
      <c r="F956" s="79" t="str">
        <f>IF(J956="","",VLOOKUP(J956,商品マスタ!$F:$G,2,FALSE))</f>
        <v/>
      </c>
      <c r="G956" s="80" t="str">
        <f>IF(F956="","",VLOOKUP(F956,商品マスタ!$G:$H,2,FALSE))</f>
        <v/>
      </c>
      <c r="H956" s="81" t="str">
        <f t="shared" si="460"/>
        <v/>
      </c>
      <c r="I956" s="82" t="str">
        <f>IF(発注書!E962="","",発注書!E962)</f>
        <v/>
      </c>
      <c r="J956" s="78" t="str">
        <f>IF(発注書!E962="","",発注書!C962)</f>
        <v/>
      </c>
    </row>
    <row r="957" spans="1:10" x14ac:dyDescent="0.55000000000000004">
      <c r="A957" s="76" t="e">
        <f t="shared" ref="A957" si="489">A955+1</f>
        <v>#REF!</v>
      </c>
      <c r="B957" s="50">
        <v>1</v>
      </c>
      <c r="E957" s="78" t="str">
        <f>IF(発注書!E963="","",発注書!B963)</f>
        <v/>
      </c>
      <c r="F957" s="79" t="str">
        <f>IF(J957="","",VLOOKUP(J957,商品マスタ!$F:$G,2,FALSE))</f>
        <v/>
      </c>
      <c r="G957" s="80" t="str">
        <f>IF(F957="","",VLOOKUP(F957,商品マスタ!$G:$H,2,FALSE))</f>
        <v/>
      </c>
      <c r="H957" s="81" t="str">
        <f t="shared" si="460"/>
        <v/>
      </c>
      <c r="I957" s="82" t="str">
        <f>IF(発注書!E963="","",発注書!E963)</f>
        <v/>
      </c>
      <c r="J957" s="78" t="str">
        <f>IF(発注書!E963="","",発注書!C963)</f>
        <v/>
      </c>
    </row>
    <row r="958" spans="1:10" x14ac:dyDescent="0.55000000000000004">
      <c r="B958" s="50">
        <v>2</v>
      </c>
      <c r="E958" s="78" t="str">
        <f>IF(発注書!E964="","",発注書!B964)</f>
        <v/>
      </c>
      <c r="F958" s="79" t="str">
        <f>IF(J958="","",VLOOKUP(J958,商品マスタ!$F:$G,2,FALSE))</f>
        <v/>
      </c>
      <c r="G958" s="80" t="str">
        <f>IF(F958="","",VLOOKUP(F958,商品マスタ!$G:$H,2,FALSE))</f>
        <v/>
      </c>
      <c r="H958" s="81" t="str">
        <f t="shared" si="460"/>
        <v/>
      </c>
      <c r="I958" s="82" t="str">
        <f>IF(発注書!E964="","",発注書!E964)</f>
        <v/>
      </c>
      <c r="J958" s="78" t="str">
        <f>IF(発注書!E964="","",発注書!C964)</f>
        <v/>
      </c>
    </row>
    <row r="959" spans="1:10" x14ac:dyDescent="0.55000000000000004">
      <c r="A959" s="76" t="e">
        <f t="shared" ref="A959" si="490">A957+1</f>
        <v>#REF!</v>
      </c>
      <c r="B959" s="50">
        <v>1</v>
      </c>
      <c r="E959" s="78" t="str">
        <f>IF(発注書!E965="","",発注書!B965)</f>
        <v/>
      </c>
      <c r="F959" s="79" t="str">
        <f>IF(J959="","",VLOOKUP(J959,商品マスタ!$F:$G,2,FALSE))</f>
        <v/>
      </c>
      <c r="G959" s="80" t="str">
        <f>IF(F959="","",VLOOKUP(F959,商品マスタ!$G:$H,2,FALSE))</f>
        <v/>
      </c>
      <c r="H959" s="81" t="str">
        <f t="shared" si="460"/>
        <v/>
      </c>
      <c r="I959" s="82" t="str">
        <f>IF(発注書!E965="","",発注書!E965)</f>
        <v/>
      </c>
      <c r="J959" s="78" t="str">
        <f>IF(発注書!E965="","",発注書!C965)</f>
        <v/>
      </c>
    </row>
    <row r="960" spans="1:10" x14ac:dyDescent="0.55000000000000004">
      <c r="B960" s="50">
        <v>2</v>
      </c>
      <c r="E960" s="78" t="str">
        <f>IF(発注書!E966="","",発注書!B966)</f>
        <v/>
      </c>
      <c r="F960" s="79" t="str">
        <f>IF(J960="","",VLOOKUP(J960,商品マスタ!$F:$G,2,FALSE))</f>
        <v/>
      </c>
      <c r="G960" s="80" t="str">
        <f>IF(F960="","",VLOOKUP(F960,商品マスタ!$G:$H,2,FALSE))</f>
        <v/>
      </c>
      <c r="H960" s="81" t="str">
        <f t="shared" si="460"/>
        <v/>
      </c>
      <c r="I960" s="82" t="str">
        <f>IF(発注書!E966="","",発注書!E966)</f>
        <v/>
      </c>
      <c r="J960" s="78" t="str">
        <f>IF(発注書!E966="","",発注書!C966)</f>
        <v/>
      </c>
    </row>
    <row r="961" spans="1:10" x14ac:dyDescent="0.55000000000000004">
      <c r="A961" s="76" t="e">
        <f t="shared" ref="A961" si="491">A959+1</f>
        <v>#REF!</v>
      </c>
      <c r="B961" s="50">
        <v>1</v>
      </c>
      <c r="E961" s="78" t="str">
        <f>IF(発注書!E967="","",発注書!B967)</f>
        <v/>
      </c>
      <c r="F961" s="79" t="str">
        <f>IF(J961="","",VLOOKUP(J961,商品マスタ!$F:$G,2,FALSE))</f>
        <v/>
      </c>
      <c r="G961" s="80" t="str">
        <f>IF(F961="","",VLOOKUP(F961,商品マスタ!$G:$H,2,FALSE))</f>
        <v/>
      </c>
      <c r="H961" s="81" t="str">
        <f t="shared" si="460"/>
        <v/>
      </c>
      <c r="I961" s="82" t="str">
        <f>IF(発注書!E967="","",発注書!E967)</f>
        <v/>
      </c>
      <c r="J961" s="78" t="str">
        <f>IF(発注書!E967="","",発注書!C967)</f>
        <v/>
      </c>
    </row>
    <row r="962" spans="1:10" x14ac:dyDescent="0.55000000000000004">
      <c r="B962" s="50">
        <v>2</v>
      </c>
      <c r="E962" s="78" t="str">
        <f>IF(発注書!E968="","",発注書!B968)</f>
        <v/>
      </c>
      <c r="F962" s="79" t="str">
        <f>IF(J962="","",VLOOKUP(J962,商品マスタ!$F:$G,2,FALSE))</f>
        <v/>
      </c>
      <c r="G962" s="80" t="str">
        <f>IF(F962="","",VLOOKUP(F962,商品マスタ!$G:$H,2,FALSE))</f>
        <v/>
      </c>
      <c r="H962" s="81" t="str">
        <f t="shared" si="460"/>
        <v/>
      </c>
      <c r="I962" s="82" t="str">
        <f>IF(発注書!E968="","",発注書!E968)</f>
        <v/>
      </c>
      <c r="J962" s="78" t="str">
        <f>IF(発注書!E968="","",発注書!C968)</f>
        <v/>
      </c>
    </row>
    <row r="963" spans="1:10" x14ac:dyDescent="0.55000000000000004">
      <c r="A963" s="76" t="e">
        <f t="shared" ref="A963" si="492">A961+1</f>
        <v>#REF!</v>
      </c>
      <c r="B963" s="50">
        <v>1</v>
      </c>
      <c r="E963" s="78" t="str">
        <f>IF(発注書!E969="","",発注書!B969)</f>
        <v/>
      </c>
      <c r="F963" s="79" t="str">
        <f>IF(J963="","",VLOOKUP(J963,商品マスタ!$F:$G,2,FALSE))</f>
        <v/>
      </c>
      <c r="G963" s="80" t="str">
        <f>IF(F963="","",VLOOKUP(F963,商品マスタ!$G:$H,2,FALSE))</f>
        <v/>
      </c>
      <c r="H963" s="81" t="str">
        <f t="shared" si="460"/>
        <v/>
      </c>
      <c r="I963" s="82" t="str">
        <f>IF(発注書!E969="","",発注書!E969)</f>
        <v/>
      </c>
      <c r="J963" s="78" t="str">
        <f>IF(発注書!E969="","",発注書!C969)</f>
        <v/>
      </c>
    </row>
    <row r="964" spans="1:10" x14ac:dyDescent="0.55000000000000004">
      <c r="B964" s="50">
        <v>2</v>
      </c>
      <c r="E964" s="78" t="str">
        <f>IF(発注書!E970="","",発注書!B970)</f>
        <v/>
      </c>
      <c r="F964" s="79" t="str">
        <f>IF(J964="","",VLOOKUP(J964,商品マスタ!$F:$G,2,FALSE))</f>
        <v/>
      </c>
      <c r="G964" s="80" t="str">
        <f>IF(F964="","",VLOOKUP(F964,商品マスタ!$G:$H,2,FALSE))</f>
        <v/>
      </c>
      <c r="H964" s="81" t="str">
        <f t="shared" ref="H964:H1027" si="493">IF(E964="","",IF(E964="",LEN(SUBSTITUTE(D964," ","")),LEN(SUBSTITUTE(E964," ",""))))</f>
        <v/>
      </c>
      <c r="I964" s="82" t="str">
        <f>IF(発注書!E970="","",発注書!E970)</f>
        <v/>
      </c>
      <c r="J964" s="78" t="str">
        <f>IF(発注書!E970="","",発注書!C970)</f>
        <v/>
      </c>
    </row>
    <row r="965" spans="1:10" x14ac:dyDescent="0.55000000000000004">
      <c r="A965" s="76" t="e">
        <f t="shared" ref="A965" si="494">A963+1</f>
        <v>#REF!</v>
      </c>
      <c r="B965" s="50">
        <v>1</v>
      </c>
      <c r="E965" s="78" t="str">
        <f>IF(発注書!E971="","",発注書!B971)</f>
        <v/>
      </c>
      <c r="F965" s="79" t="str">
        <f>IF(J965="","",VLOOKUP(J965,商品マスタ!$F:$G,2,FALSE))</f>
        <v/>
      </c>
      <c r="G965" s="80" t="str">
        <f>IF(F965="","",VLOOKUP(F965,商品マスタ!$G:$H,2,FALSE))</f>
        <v/>
      </c>
      <c r="H965" s="81" t="str">
        <f t="shared" si="493"/>
        <v/>
      </c>
      <c r="I965" s="82" t="str">
        <f>IF(発注書!E971="","",発注書!E971)</f>
        <v/>
      </c>
      <c r="J965" s="78" t="str">
        <f>IF(発注書!E971="","",発注書!C971)</f>
        <v/>
      </c>
    </row>
    <row r="966" spans="1:10" x14ac:dyDescent="0.55000000000000004">
      <c r="B966" s="50">
        <v>2</v>
      </c>
      <c r="E966" s="78" t="str">
        <f>IF(発注書!E972="","",発注書!B972)</f>
        <v/>
      </c>
      <c r="F966" s="79" t="str">
        <f>IF(J966="","",VLOOKUP(J966,商品マスタ!$F:$G,2,FALSE))</f>
        <v/>
      </c>
      <c r="G966" s="80" t="str">
        <f>IF(F966="","",VLOOKUP(F966,商品マスタ!$G:$H,2,FALSE))</f>
        <v/>
      </c>
      <c r="H966" s="81" t="str">
        <f t="shared" si="493"/>
        <v/>
      </c>
      <c r="I966" s="82" t="str">
        <f>IF(発注書!E972="","",発注書!E972)</f>
        <v/>
      </c>
      <c r="J966" s="78" t="str">
        <f>IF(発注書!E972="","",発注書!C972)</f>
        <v/>
      </c>
    </row>
    <row r="967" spans="1:10" x14ac:dyDescent="0.55000000000000004">
      <c r="A967" s="76" t="e">
        <f t="shared" ref="A967" si="495">A965+1</f>
        <v>#REF!</v>
      </c>
      <c r="B967" s="50">
        <v>1</v>
      </c>
      <c r="E967" s="78" t="str">
        <f>IF(発注書!E973="","",発注書!B973)</f>
        <v/>
      </c>
      <c r="F967" s="79" t="str">
        <f>IF(J967="","",VLOOKUP(J967,商品マスタ!$F:$G,2,FALSE))</f>
        <v/>
      </c>
      <c r="G967" s="80" t="str">
        <f>IF(F967="","",VLOOKUP(F967,商品マスタ!$G:$H,2,FALSE))</f>
        <v/>
      </c>
      <c r="H967" s="81" t="str">
        <f t="shared" si="493"/>
        <v/>
      </c>
      <c r="I967" s="82" t="str">
        <f>IF(発注書!E973="","",発注書!E973)</f>
        <v/>
      </c>
      <c r="J967" s="78" t="str">
        <f>IF(発注書!E973="","",発注書!C973)</f>
        <v/>
      </c>
    </row>
    <row r="968" spans="1:10" x14ac:dyDescent="0.55000000000000004">
      <c r="B968" s="50">
        <v>2</v>
      </c>
      <c r="E968" s="78" t="str">
        <f>IF(発注書!E974="","",発注書!B974)</f>
        <v/>
      </c>
      <c r="F968" s="79" t="str">
        <f>IF(J968="","",VLOOKUP(J968,商品マスタ!$F:$G,2,FALSE))</f>
        <v/>
      </c>
      <c r="G968" s="80" t="str">
        <f>IF(F968="","",VLOOKUP(F968,商品マスタ!$G:$H,2,FALSE))</f>
        <v/>
      </c>
      <c r="H968" s="81" t="str">
        <f t="shared" si="493"/>
        <v/>
      </c>
      <c r="I968" s="82" t="str">
        <f>IF(発注書!E974="","",発注書!E974)</f>
        <v/>
      </c>
      <c r="J968" s="78" t="str">
        <f>IF(発注書!E974="","",発注書!C974)</f>
        <v/>
      </c>
    </row>
    <row r="969" spans="1:10" x14ac:dyDescent="0.55000000000000004">
      <c r="A969" s="76" t="e">
        <f t="shared" ref="A969" si="496">A967+1</f>
        <v>#REF!</v>
      </c>
      <c r="B969" s="50">
        <v>1</v>
      </c>
      <c r="E969" s="78" t="str">
        <f>IF(発注書!E975="","",発注書!B975)</f>
        <v/>
      </c>
      <c r="F969" s="79" t="str">
        <f>IF(J969="","",VLOOKUP(J969,商品マスタ!$F:$G,2,FALSE))</f>
        <v/>
      </c>
      <c r="G969" s="80" t="str">
        <f>IF(F969="","",VLOOKUP(F969,商品マスタ!$G:$H,2,FALSE))</f>
        <v/>
      </c>
      <c r="H969" s="81" t="str">
        <f t="shared" si="493"/>
        <v/>
      </c>
      <c r="I969" s="82" t="str">
        <f>IF(発注書!E975="","",発注書!E975)</f>
        <v/>
      </c>
      <c r="J969" s="78" t="str">
        <f>IF(発注書!E975="","",発注書!C975)</f>
        <v/>
      </c>
    </row>
    <row r="970" spans="1:10" x14ac:dyDescent="0.55000000000000004">
      <c r="B970" s="50">
        <v>2</v>
      </c>
      <c r="E970" s="78" t="str">
        <f>IF(発注書!E976="","",発注書!B976)</f>
        <v/>
      </c>
      <c r="F970" s="79" t="str">
        <f>IF(J970="","",VLOOKUP(J970,商品マスタ!$F:$G,2,FALSE))</f>
        <v/>
      </c>
      <c r="G970" s="80" t="str">
        <f>IF(F970="","",VLOOKUP(F970,商品マスタ!$G:$H,2,FALSE))</f>
        <v/>
      </c>
      <c r="H970" s="81" t="str">
        <f t="shared" si="493"/>
        <v/>
      </c>
      <c r="I970" s="82" t="str">
        <f>IF(発注書!E976="","",発注書!E976)</f>
        <v/>
      </c>
      <c r="J970" s="78" t="str">
        <f>IF(発注書!E976="","",発注書!C976)</f>
        <v/>
      </c>
    </row>
    <row r="971" spans="1:10" x14ac:dyDescent="0.55000000000000004">
      <c r="A971" s="76" t="e">
        <f t="shared" ref="A971" si="497">A969+1</f>
        <v>#REF!</v>
      </c>
      <c r="B971" s="50">
        <v>1</v>
      </c>
      <c r="E971" s="78" t="str">
        <f>IF(発注書!E977="","",発注書!B977)</f>
        <v/>
      </c>
      <c r="F971" s="79" t="str">
        <f>IF(J971="","",VLOOKUP(J971,商品マスタ!$F:$G,2,FALSE))</f>
        <v/>
      </c>
      <c r="G971" s="80" t="str">
        <f>IF(F971="","",VLOOKUP(F971,商品マスタ!$G:$H,2,FALSE))</f>
        <v/>
      </c>
      <c r="H971" s="81" t="str">
        <f t="shared" si="493"/>
        <v/>
      </c>
      <c r="I971" s="82" t="str">
        <f>IF(発注書!E977="","",発注書!E977)</f>
        <v/>
      </c>
      <c r="J971" s="78" t="str">
        <f>IF(発注書!E977="","",発注書!C977)</f>
        <v/>
      </c>
    </row>
    <row r="972" spans="1:10" x14ac:dyDescent="0.55000000000000004">
      <c r="B972" s="50">
        <v>2</v>
      </c>
      <c r="E972" s="78" t="str">
        <f>IF(発注書!E978="","",発注書!B978)</f>
        <v/>
      </c>
      <c r="F972" s="79" t="str">
        <f>IF(J972="","",VLOOKUP(J972,商品マスタ!$F:$G,2,FALSE))</f>
        <v/>
      </c>
      <c r="G972" s="80" t="str">
        <f>IF(F972="","",VLOOKUP(F972,商品マスタ!$G:$H,2,FALSE))</f>
        <v/>
      </c>
      <c r="H972" s="81" t="str">
        <f t="shared" si="493"/>
        <v/>
      </c>
      <c r="I972" s="82" t="str">
        <f>IF(発注書!E978="","",発注書!E978)</f>
        <v/>
      </c>
      <c r="J972" s="78" t="str">
        <f>IF(発注書!E978="","",発注書!C978)</f>
        <v/>
      </c>
    </row>
    <row r="973" spans="1:10" x14ac:dyDescent="0.55000000000000004">
      <c r="A973" s="76" t="e">
        <f t="shared" ref="A973" si="498">A971+1</f>
        <v>#REF!</v>
      </c>
      <c r="B973" s="50">
        <v>1</v>
      </c>
      <c r="E973" s="78" t="str">
        <f>IF(発注書!E979="","",発注書!B979)</f>
        <v/>
      </c>
      <c r="F973" s="79" t="str">
        <f>IF(J973="","",VLOOKUP(J973,商品マスタ!$F:$G,2,FALSE))</f>
        <v/>
      </c>
      <c r="G973" s="80" t="str">
        <f>IF(F973="","",VLOOKUP(F973,商品マスタ!$G:$H,2,FALSE))</f>
        <v/>
      </c>
      <c r="H973" s="81" t="str">
        <f t="shared" si="493"/>
        <v/>
      </c>
      <c r="I973" s="82" t="str">
        <f>IF(発注書!E979="","",発注書!E979)</f>
        <v/>
      </c>
      <c r="J973" s="78" t="str">
        <f>IF(発注書!E979="","",発注書!C979)</f>
        <v/>
      </c>
    </row>
    <row r="974" spans="1:10" x14ac:dyDescent="0.55000000000000004">
      <c r="B974" s="50">
        <v>2</v>
      </c>
      <c r="E974" s="78" t="str">
        <f>IF(発注書!E980="","",発注書!B980)</f>
        <v/>
      </c>
      <c r="F974" s="79" t="str">
        <f>IF(J974="","",VLOOKUP(J974,商品マスタ!$F:$G,2,FALSE))</f>
        <v/>
      </c>
      <c r="G974" s="80" t="str">
        <f>IF(F974="","",VLOOKUP(F974,商品マスタ!$G:$H,2,FALSE))</f>
        <v/>
      </c>
      <c r="H974" s="81" t="str">
        <f t="shared" si="493"/>
        <v/>
      </c>
      <c r="I974" s="82" t="str">
        <f>IF(発注書!E980="","",発注書!E980)</f>
        <v/>
      </c>
      <c r="J974" s="78" t="str">
        <f>IF(発注書!E980="","",発注書!C980)</f>
        <v/>
      </c>
    </row>
    <row r="975" spans="1:10" x14ac:dyDescent="0.55000000000000004">
      <c r="A975" s="76" t="e">
        <f t="shared" ref="A975" si="499">A973+1</f>
        <v>#REF!</v>
      </c>
      <c r="B975" s="50">
        <v>1</v>
      </c>
      <c r="E975" s="78" t="str">
        <f>IF(発注書!E981="","",発注書!B981)</f>
        <v/>
      </c>
      <c r="F975" s="79" t="str">
        <f>IF(J975="","",VLOOKUP(J975,商品マスタ!$F:$G,2,FALSE))</f>
        <v/>
      </c>
      <c r="G975" s="80" t="str">
        <f>IF(F975="","",VLOOKUP(F975,商品マスタ!$G:$H,2,FALSE))</f>
        <v/>
      </c>
      <c r="H975" s="81" t="str">
        <f t="shared" si="493"/>
        <v/>
      </c>
      <c r="I975" s="82" t="str">
        <f>IF(発注書!E981="","",発注書!E981)</f>
        <v/>
      </c>
      <c r="J975" s="78" t="str">
        <f>IF(発注書!E981="","",発注書!C981)</f>
        <v/>
      </c>
    </row>
    <row r="976" spans="1:10" x14ac:dyDescent="0.55000000000000004">
      <c r="B976" s="50">
        <v>2</v>
      </c>
      <c r="E976" s="78" t="str">
        <f>IF(発注書!E982="","",発注書!B982)</f>
        <v/>
      </c>
      <c r="F976" s="79" t="str">
        <f>IF(J976="","",VLOOKUP(J976,商品マスタ!$F:$G,2,FALSE))</f>
        <v/>
      </c>
      <c r="G976" s="80" t="str">
        <f>IF(F976="","",VLOOKUP(F976,商品マスタ!$G:$H,2,FALSE))</f>
        <v/>
      </c>
      <c r="H976" s="81" t="str">
        <f t="shared" si="493"/>
        <v/>
      </c>
      <c r="I976" s="82" t="str">
        <f>IF(発注書!E982="","",発注書!E982)</f>
        <v/>
      </c>
      <c r="J976" s="78" t="str">
        <f>IF(発注書!E982="","",発注書!C982)</f>
        <v/>
      </c>
    </row>
    <row r="977" spans="1:10" x14ac:dyDescent="0.55000000000000004">
      <c r="A977" s="76" t="e">
        <f t="shared" ref="A977" si="500">A975+1</f>
        <v>#REF!</v>
      </c>
      <c r="B977" s="50">
        <v>1</v>
      </c>
      <c r="E977" s="78" t="str">
        <f>IF(発注書!E983="","",発注書!B983)</f>
        <v/>
      </c>
      <c r="F977" s="79" t="str">
        <f>IF(J977="","",VLOOKUP(J977,商品マスタ!$F:$G,2,FALSE))</f>
        <v/>
      </c>
      <c r="G977" s="80" t="str">
        <f>IF(F977="","",VLOOKUP(F977,商品マスタ!$G:$H,2,FALSE))</f>
        <v/>
      </c>
      <c r="H977" s="81" t="str">
        <f t="shared" si="493"/>
        <v/>
      </c>
      <c r="I977" s="82" t="str">
        <f>IF(発注書!E983="","",発注書!E983)</f>
        <v/>
      </c>
      <c r="J977" s="78" t="str">
        <f>IF(発注書!E983="","",発注書!C983)</f>
        <v/>
      </c>
    </row>
    <row r="978" spans="1:10" x14ac:dyDescent="0.55000000000000004">
      <c r="B978" s="50">
        <v>2</v>
      </c>
      <c r="E978" s="78" t="str">
        <f>IF(発注書!E984="","",発注書!B984)</f>
        <v/>
      </c>
      <c r="F978" s="79" t="str">
        <f>IF(J978="","",VLOOKUP(J978,商品マスタ!$F:$G,2,FALSE))</f>
        <v/>
      </c>
      <c r="G978" s="80" t="str">
        <f>IF(F978="","",VLOOKUP(F978,商品マスタ!$G:$H,2,FALSE))</f>
        <v/>
      </c>
      <c r="H978" s="81" t="str">
        <f t="shared" si="493"/>
        <v/>
      </c>
      <c r="I978" s="82" t="str">
        <f>IF(発注書!E984="","",発注書!E984)</f>
        <v/>
      </c>
      <c r="J978" s="78" t="str">
        <f>IF(発注書!E984="","",発注書!C984)</f>
        <v/>
      </c>
    </row>
    <row r="979" spans="1:10" x14ac:dyDescent="0.55000000000000004">
      <c r="A979" s="76" t="e">
        <f t="shared" ref="A979" si="501">A977+1</f>
        <v>#REF!</v>
      </c>
      <c r="B979" s="50">
        <v>1</v>
      </c>
      <c r="E979" s="78" t="str">
        <f>IF(発注書!E985="","",発注書!B985)</f>
        <v/>
      </c>
      <c r="F979" s="79" t="str">
        <f>IF(J979="","",VLOOKUP(J979,商品マスタ!$F:$G,2,FALSE))</f>
        <v/>
      </c>
      <c r="G979" s="80" t="str">
        <f>IF(F979="","",VLOOKUP(F979,商品マスタ!$G:$H,2,FALSE))</f>
        <v/>
      </c>
      <c r="H979" s="81" t="str">
        <f t="shared" si="493"/>
        <v/>
      </c>
      <c r="I979" s="82" t="str">
        <f>IF(発注書!E985="","",発注書!E985)</f>
        <v/>
      </c>
      <c r="J979" s="78" t="str">
        <f>IF(発注書!E985="","",発注書!C985)</f>
        <v/>
      </c>
    </row>
    <row r="980" spans="1:10" x14ac:dyDescent="0.55000000000000004">
      <c r="B980" s="50">
        <v>2</v>
      </c>
      <c r="E980" s="78" t="str">
        <f>IF(発注書!E986="","",発注書!B986)</f>
        <v/>
      </c>
      <c r="F980" s="79" t="str">
        <f>IF(J980="","",VLOOKUP(J980,商品マスタ!$F:$G,2,FALSE))</f>
        <v/>
      </c>
      <c r="G980" s="80" t="str">
        <f>IF(F980="","",VLOOKUP(F980,商品マスタ!$G:$H,2,FALSE))</f>
        <v/>
      </c>
      <c r="H980" s="81" t="str">
        <f t="shared" si="493"/>
        <v/>
      </c>
      <c r="I980" s="82" t="str">
        <f>IF(発注書!E986="","",発注書!E986)</f>
        <v/>
      </c>
      <c r="J980" s="78" t="str">
        <f>IF(発注書!E986="","",発注書!C986)</f>
        <v/>
      </c>
    </row>
    <row r="981" spans="1:10" x14ac:dyDescent="0.55000000000000004">
      <c r="A981" s="76" t="e">
        <f t="shared" ref="A981" si="502">A979+1</f>
        <v>#REF!</v>
      </c>
      <c r="B981" s="50">
        <v>1</v>
      </c>
      <c r="E981" s="78" t="str">
        <f>IF(発注書!E987="","",発注書!B987)</f>
        <v/>
      </c>
      <c r="F981" s="79" t="str">
        <f>IF(J981="","",VLOOKUP(J981,商品マスタ!$F:$G,2,FALSE))</f>
        <v/>
      </c>
      <c r="G981" s="80" t="str">
        <f>IF(F981="","",VLOOKUP(F981,商品マスタ!$G:$H,2,FALSE))</f>
        <v/>
      </c>
      <c r="H981" s="81" t="str">
        <f t="shared" si="493"/>
        <v/>
      </c>
      <c r="I981" s="82" t="str">
        <f>IF(発注書!E987="","",発注書!E987)</f>
        <v/>
      </c>
      <c r="J981" s="78" t="str">
        <f>IF(発注書!E987="","",発注書!C987)</f>
        <v/>
      </c>
    </row>
    <row r="982" spans="1:10" x14ac:dyDescent="0.55000000000000004">
      <c r="B982" s="50">
        <v>2</v>
      </c>
      <c r="E982" s="78" t="str">
        <f>IF(発注書!E988="","",発注書!B988)</f>
        <v/>
      </c>
      <c r="F982" s="79" t="str">
        <f>IF(J982="","",VLOOKUP(J982,商品マスタ!$F:$G,2,FALSE))</f>
        <v/>
      </c>
      <c r="G982" s="80" t="str">
        <f>IF(F982="","",VLOOKUP(F982,商品マスタ!$G:$H,2,FALSE))</f>
        <v/>
      </c>
      <c r="H982" s="81" t="str">
        <f t="shared" si="493"/>
        <v/>
      </c>
      <c r="I982" s="82" t="str">
        <f>IF(発注書!E988="","",発注書!E988)</f>
        <v/>
      </c>
      <c r="J982" s="78" t="str">
        <f>IF(発注書!E988="","",発注書!C988)</f>
        <v/>
      </c>
    </row>
    <row r="983" spans="1:10" x14ac:dyDescent="0.55000000000000004">
      <c r="A983" s="76" t="e">
        <f t="shared" ref="A983" si="503">A981+1</f>
        <v>#REF!</v>
      </c>
      <c r="B983" s="50">
        <v>1</v>
      </c>
      <c r="E983" s="78" t="str">
        <f>IF(発注書!E989="","",発注書!B989)</f>
        <v/>
      </c>
      <c r="F983" s="79" t="str">
        <f>IF(J983="","",VLOOKUP(J983,商品マスタ!$F:$G,2,FALSE))</f>
        <v/>
      </c>
      <c r="G983" s="80" t="str">
        <f>IF(F983="","",VLOOKUP(F983,商品マスタ!$G:$H,2,FALSE))</f>
        <v/>
      </c>
      <c r="H983" s="81" t="str">
        <f t="shared" si="493"/>
        <v/>
      </c>
      <c r="I983" s="82" t="str">
        <f>IF(発注書!E989="","",発注書!E989)</f>
        <v/>
      </c>
      <c r="J983" s="78" t="str">
        <f>IF(発注書!E989="","",発注書!C989)</f>
        <v/>
      </c>
    </row>
    <row r="984" spans="1:10" x14ac:dyDescent="0.55000000000000004">
      <c r="B984" s="50">
        <v>2</v>
      </c>
      <c r="E984" s="78" t="str">
        <f>IF(発注書!E990="","",発注書!B990)</f>
        <v/>
      </c>
      <c r="F984" s="79" t="str">
        <f>IF(J984="","",VLOOKUP(J984,商品マスタ!$F:$G,2,FALSE))</f>
        <v/>
      </c>
      <c r="G984" s="80" t="str">
        <f>IF(F984="","",VLOOKUP(F984,商品マスタ!$G:$H,2,FALSE))</f>
        <v/>
      </c>
      <c r="H984" s="81" t="str">
        <f t="shared" si="493"/>
        <v/>
      </c>
      <c r="I984" s="82" t="str">
        <f>IF(発注書!E990="","",発注書!E990)</f>
        <v/>
      </c>
      <c r="J984" s="78" t="str">
        <f>IF(発注書!E990="","",発注書!C990)</f>
        <v/>
      </c>
    </row>
    <row r="985" spans="1:10" x14ac:dyDescent="0.55000000000000004">
      <c r="A985" s="76" t="e">
        <f t="shared" ref="A985" si="504">A983+1</f>
        <v>#REF!</v>
      </c>
      <c r="B985" s="50">
        <v>1</v>
      </c>
      <c r="E985" s="78" t="str">
        <f>IF(発注書!E991="","",発注書!B991)</f>
        <v/>
      </c>
      <c r="F985" s="79" t="str">
        <f>IF(J985="","",VLOOKUP(J985,商品マスタ!$F:$G,2,FALSE))</f>
        <v/>
      </c>
      <c r="G985" s="80" t="str">
        <f>IF(F985="","",VLOOKUP(F985,商品マスタ!$G:$H,2,FALSE))</f>
        <v/>
      </c>
      <c r="H985" s="81" t="str">
        <f t="shared" si="493"/>
        <v/>
      </c>
      <c r="I985" s="82" t="str">
        <f>IF(発注書!E991="","",発注書!E991)</f>
        <v/>
      </c>
      <c r="J985" s="78" t="str">
        <f>IF(発注書!E991="","",発注書!C991)</f>
        <v/>
      </c>
    </row>
    <row r="986" spans="1:10" x14ac:dyDescent="0.55000000000000004">
      <c r="B986" s="50">
        <v>2</v>
      </c>
      <c r="E986" s="78" t="str">
        <f>IF(発注書!E992="","",発注書!B992)</f>
        <v/>
      </c>
      <c r="F986" s="79" t="str">
        <f>IF(J986="","",VLOOKUP(J986,商品マスタ!$F:$G,2,FALSE))</f>
        <v/>
      </c>
      <c r="G986" s="80" t="str">
        <f>IF(F986="","",VLOOKUP(F986,商品マスタ!$G:$H,2,FALSE))</f>
        <v/>
      </c>
      <c r="H986" s="81" t="str">
        <f t="shared" si="493"/>
        <v/>
      </c>
      <c r="I986" s="82" t="str">
        <f>IF(発注書!E992="","",発注書!E992)</f>
        <v/>
      </c>
      <c r="J986" s="78" t="str">
        <f>IF(発注書!E992="","",発注書!C992)</f>
        <v/>
      </c>
    </row>
    <row r="987" spans="1:10" x14ac:dyDescent="0.55000000000000004">
      <c r="A987" s="76" t="e">
        <f t="shared" ref="A987" si="505">A985+1</f>
        <v>#REF!</v>
      </c>
      <c r="B987" s="50">
        <v>1</v>
      </c>
      <c r="E987" s="78" t="str">
        <f>IF(発注書!E993="","",発注書!B993)</f>
        <v/>
      </c>
      <c r="F987" s="79" t="str">
        <f>IF(J987="","",VLOOKUP(J987,商品マスタ!$F:$G,2,FALSE))</f>
        <v/>
      </c>
      <c r="G987" s="80" t="str">
        <f>IF(F987="","",VLOOKUP(F987,商品マスタ!$G:$H,2,FALSE))</f>
        <v/>
      </c>
      <c r="H987" s="81" t="str">
        <f t="shared" si="493"/>
        <v/>
      </c>
      <c r="I987" s="82" t="str">
        <f>IF(発注書!E993="","",発注書!E993)</f>
        <v/>
      </c>
      <c r="J987" s="78" t="str">
        <f>IF(発注書!E993="","",発注書!C993)</f>
        <v/>
      </c>
    </row>
    <row r="988" spans="1:10" x14ac:dyDescent="0.55000000000000004">
      <c r="B988" s="50">
        <v>2</v>
      </c>
      <c r="E988" s="78" t="str">
        <f>IF(発注書!E994="","",発注書!B994)</f>
        <v/>
      </c>
      <c r="F988" s="79" t="str">
        <f>IF(J988="","",VLOOKUP(J988,商品マスタ!$F:$G,2,FALSE))</f>
        <v/>
      </c>
      <c r="G988" s="80" t="str">
        <f>IF(F988="","",VLOOKUP(F988,商品マスタ!$G:$H,2,FALSE))</f>
        <v/>
      </c>
      <c r="H988" s="81" t="str">
        <f t="shared" si="493"/>
        <v/>
      </c>
      <c r="I988" s="82" t="str">
        <f>IF(発注書!E994="","",発注書!E994)</f>
        <v/>
      </c>
      <c r="J988" s="78" t="str">
        <f>IF(発注書!E994="","",発注書!C994)</f>
        <v/>
      </c>
    </row>
    <row r="989" spans="1:10" x14ac:dyDescent="0.55000000000000004">
      <c r="A989" s="76" t="e">
        <f t="shared" ref="A989" si="506">A987+1</f>
        <v>#REF!</v>
      </c>
      <c r="B989" s="50">
        <v>1</v>
      </c>
      <c r="E989" s="78" t="str">
        <f>IF(発注書!E995="","",発注書!B995)</f>
        <v/>
      </c>
      <c r="F989" s="79" t="str">
        <f>IF(J989="","",VLOOKUP(J989,商品マスタ!$F:$G,2,FALSE))</f>
        <v/>
      </c>
      <c r="G989" s="80" t="str">
        <f>IF(F989="","",VLOOKUP(F989,商品マスタ!$G:$H,2,FALSE))</f>
        <v/>
      </c>
      <c r="H989" s="81" t="str">
        <f t="shared" si="493"/>
        <v/>
      </c>
      <c r="I989" s="82" t="str">
        <f>IF(発注書!E995="","",発注書!E995)</f>
        <v/>
      </c>
      <c r="J989" s="78" t="str">
        <f>IF(発注書!E995="","",発注書!C995)</f>
        <v/>
      </c>
    </row>
    <row r="990" spans="1:10" x14ac:dyDescent="0.55000000000000004">
      <c r="B990" s="50">
        <v>2</v>
      </c>
      <c r="E990" s="78" t="str">
        <f>IF(発注書!E996="","",発注書!B996)</f>
        <v/>
      </c>
      <c r="F990" s="79" t="str">
        <f>IF(J990="","",VLOOKUP(J990,商品マスタ!$F:$G,2,FALSE))</f>
        <v/>
      </c>
      <c r="G990" s="80" t="str">
        <f>IF(F990="","",VLOOKUP(F990,商品マスタ!$G:$H,2,FALSE))</f>
        <v/>
      </c>
      <c r="H990" s="81" t="str">
        <f t="shared" si="493"/>
        <v/>
      </c>
      <c r="I990" s="82" t="str">
        <f>IF(発注書!E996="","",発注書!E996)</f>
        <v/>
      </c>
      <c r="J990" s="78" t="str">
        <f>IF(発注書!E996="","",発注書!C996)</f>
        <v/>
      </c>
    </row>
    <row r="991" spans="1:10" x14ac:dyDescent="0.55000000000000004">
      <c r="A991" s="76" t="e">
        <f t="shared" ref="A991" si="507">A989+1</f>
        <v>#REF!</v>
      </c>
      <c r="B991" s="50">
        <v>1</v>
      </c>
      <c r="E991" s="78" t="str">
        <f>IF(発注書!E997="","",発注書!B997)</f>
        <v/>
      </c>
      <c r="F991" s="79" t="str">
        <f>IF(J991="","",VLOOKUP(J991,商品マスタ!$F:$G,2,FALSE))</f>
        <v/>
      </c>
      <c r="G991" s="80" t="str">
        <f>IF(F991="","",VLOOKUP(F991,商品マスタ!$G:$H,2,FALSE))</f>
        <v/>
      </c>
      <c r="H991" s="81" t="str">
        <f t="shared" si="493"/>
        <v/>
      </c>
      <c r="I991" s="82" t="str">
        <f>IF(発注書!E997="","",発注書!E997)</f>
        <v/>
      </c>
      <c r="J991" s="78" t="str">
        <f>IF(発注書!E997="","",発注書!C997)</f>
        <v/>
      </c>
    </row>
    <row r="992" spans="1:10" x14ac:dyDescent="0.55000000000000004">
      <c r="B992" s="50">
        <v>2</v>
      </c>
      <c r="E992" s="78" t="str">
        <f>IF(発注書!E998="","",発注書!B998)</f>
        <v/>
      </c>
      <c r="F992" s="79" t="str">
        <f>IF(J992="","",VLOOKUP(J992,商品マスタ!$F:$G,2,FALSE))</f>
        <v/>
      </c>
      <c r="G992" s="80" t="str">
        <f>IF(F992="","",VLOOKUP(F992,商品マスタ!$G:$H,2,FALSE))</f>
        <v/>
      </c>
      <c r="H992" s="81" t="str">
        <f t="shared" si="493"/>
        <v/>
      </c>
      <c r="I992" s="82" t="str">
        <f>IF(発注書!E998="","",発注書!E998)</f>
        <v/>
      </c>
      <c r="J992" s="78" t="str">
        <f>IF(発注書!E998="","",発注書!C998)</f>
        <v/>
      </c>
    </row>
    <row r="993" spans="1:10" x14ac:dyDescent="0.55000000000000004">
      <c r="A993" s="76" t="e">
        <f t="shared" ref="A993" si="508">A991+1</f>
        <v>#REF!</v>
      </c>
      <c r="B993" s="50">
        <v>1</v>
      </c>
      <c r="E993" s="78" t="str">
        <f>IF(発注書!E999="","",発注書!B999)</f>
        <v/>
      </c>
      <c r="F993" s="79" t="str">
        <f>IF(J993="","",VLOOKUP(J993,商品マスタ!$F:$G,2,FALSE))</f>
        <v/>
      </c>
      <c r="G993" s="80" t="str">
        <f>IF(F993="","",VLOOKUP(F993,商品マスタ!$G:$H,2,FALSE))</f>
        <v/>
      </c>
      <c r="H993" s="81" t="str">
        <f t="shared" si="493"/>
        <v/>
      </c>
      <c r="I993" s="82" t="str">
        <f>IF(発注書!E999="","",発注書!E999)</f>
        <v/>
      </c>
      <c r="J993" s="78" t="str">
        <f>IF(発注書!E999="","",発注書!C999)</f>
        <v/>
      </c>
    </row>
    <row r="994" spans="1:10" x14ac:dyDescent="0.55000000000000004">
      <c r="B994" s="50">
        <v>2</v>
      </c>
      <c r="E994" s="78" t="str">
        <f>IF(発注書!E1000="","",発注書!B1000)</f>
        <v/>
      </c>
      <c r="F994" s="79" t="str">
        <f>IF(J994="","",VLOOKUP(J994,商品マスタ!$F:$G,2,FALSE))</f>
        <v/>
      </c>
      <c r="G994" s="80" t="str">
        <f>IF(F994="","",VLOOKUP(F994,商品マスタ!$G:$H,2,FALSE))</f>
        <v/>
      </c>
      <c r="H994" s="81" t="str">
        <f t="shared" si="493"/>
        <v/>
      </c>
      <c r="I994" s="82" t="str">
        <f>IF(発注書!E1000="","",発注書!E1000)</f>
        <v/>
      </c>
      <c r="J994" s="78" t="str">
        <f>IF(発注書!E1000="","",発注書!C1000)</f>
        <v/>
      </c>
    </row>
    <row r="995" spans="1:10" x14ac:dyDescent="0.55000000000000004">
      <c r="A995" s="76" t="e">
        <f t="shared" ref="A995" si="509">A993+1</f>
        <v>#REF!</v>
      </c>
      <c r="B995" s="50">
        <v>1</v>
      </c>
      <c r="E995" s="78" t="str">
        <f>IF(発注書!E1001="","",発注書!B1001)</f>
        <v/>
      </c>
      <c r="F995" s="79" t="str">
        <f>IF(J995="","",VLOOKUP(J995,商品マスタ!$F:$G,2,FALSE))</f>
        <v/>
      </c>
      <c r="G995" s="80" t="str">
        <f>IF(F995="","",VLOOKUP(F995,商品マスタ!$G:$H,2,FALSE))</f>
        <v/>
      </c>
      <c r="H995" s="81" t="str">
        <f t="shared" si="493"/>
        <v/>
      </c>
      <c r="I995" s="82" t="str">
        <f>IF(発注書!E1001="","",発注書!E1001)</f>
        <v/>
      </c>
      <c r="J995" s="78" t="str">
        <f>IF(発注書!E1001="","",発注書!C1001)</f>
        <v/>
      </c>
    </row>
    <row r="996" spans="1:10" x14ac:dyDescent="0.55000000000000004">
      <c r="B996" s="50">
        <v>2</v>
      </c>
      <c r="E996" s="78" t="str">
        <f>IF(発注書!E1002="","",発注書!B1002)</f>
        <v/>
      </c>
      <c r="F996" s="79" t="str">
        <f>IF(J996="","",VLOOKUP(J996,商品マスタ!$F:$G,2,FALSE))</f>
        <v/>
      </c>
      <c r="G996" s="80" t="str">
        <f>IF(F996="","",VLOOKUP(F996,商品マスタ!$G:$H,2,FALSE))</f>
        <v/>
      </c>
      <c r="H996" s="81" t="str">
        <f t="shared" si="493"/>
        <v/>
      </c>
      <c r="I996" s="82" t="str">
        <f>IF(発注書!E1002="","",発注書!E1002)</f>
        <v/>
      </c>
      <c r="J996" s="78" t="str">
        <f>IF(発注書!E1002="","",発注書!C1002)</f>
        <v/>
      </c>
    </row>
    <row r="997" spans="1:10" x14ac:dyDescent="0.55000000000000004">
      <c r="A997" s="76" t="e">
        <f t="shared" ref="A997" si="510">A995+1</f>
        <v>#REF!</v>
      </c>
      <c r="B997" s="50">
        <v>1</v>
      </c>
      <c r="E997" s="78" t="str">
        <f>IF(発注書!E1003="","",発注書!B1003)</f>
        <v/>
      </c>
      <c r="F997" s="79" t="str">
        <f>IF(J997="","",VLOOKUP(J997,商品マスタ!$F:$G,2,FALSE))</f>
        <v/>
      </c>
      <c r="G997" s="80" t="str">
        <f>IF(F997="","",VLOOKUP(F997,商品マスタ!$G:$H,2,FALSE))</f>
        <v/>
      </c>
      <c r="H997" s="81" t="str">
        <f t="shared" si="493"/>
        <v/>
      </c>
      <c r="I997" s="82" t="str">
        <f>IF(発注書!E1003="","",発注書!E1003)</f>
        <v/>
      </c>
      <c r="J997" s="78" t="str">
        <f>IF(発注書!E1003="","",発注書!C1003)</f>
        <v/>
      </c>
    </row>
    <row r="998" spans="1:10" x14ac:dyDescent="0.55000000000000004">
      <c r="B998" s="50">
        <v>2</v>
      </c>
      <c r="E998" s="78" t="str">
        <f>IF(発注書!E1004="","",発注書!B1004)</f>
        <v/>
      </c>
      <c r="F998" s="79" t="str">
        <f>IF(J998="","",VLOOKUP(J998,商品マスタ!$F:$G,2,FALSE))</f>
        <v/>
      </c>
      <c r="G998" s="80" t="str">
        <f>IF(F998="","",VLOOKUP(F998,商品マスタ!$G:$H,2,FALSE))</f>
        <v/>
      </c>
      <c r="H998" s="81" t="str">
        <f t="shared" si="493"/>
        <v/>
      </c>
      <c r="I998" s="82" t="str">
        <f>IF(発注書!E1004="","",発注書!E1004)</f>
        <v/>
      </c>
      <c r="J998" s="78" t="str">
        <f>IF(発注書!E1004="","",発注書!C1004)</f>
        <v/>
      </c>
    </row>
    <row r="999" spans="1:10" x14ac:dyDescent="0.55000000000000004">
      <c r="A999" s="76" t="e">
        <f t="shared" ref="A999" si="511">A997+1</f>
        <v>#REF!</v>
      </c>
      <c r="B999" s="50">
        <v>1</v>
      </c>
      <c r="E999" s="78" t="str">
        <f>IF(発注書!E1005="","",発注書!B1005)</f>
        <v/>
      </c>
      <c r="F999" s="79" t="str">
        <f>IF(J999="","",VLOOKUP(J999,商品マスタ!$F:$G,2,FALSE))</f>
        <v/>
      </c>
      <c r="G999" s="80" t="str">
        <f>IF(F999="","",VLOOKUP(F999,商品マスタ!$G:$H,2,FALSE))</f>
        <v/>
      </c>
      <c r="H999" s="81" t="str">
        <f t="shared" si="493"/>
        <v/>
      </c>
      <c r="I999" s="82" t="str">
        <f>IF(発注書!E1005="","",発注書!E1005)</f>
        <v/>
      </c>
      <c r="J999" s="78" t="str">
        <f>IF(発注書!E1005="","",発注書!C1005)</f>
        <v/>
      </c>
    </row>
    <row r="1000" spans="1:10" x14ac:dyDescent="0.55000000000000004">
      <c r="B1000" s="50">
        <v>2</v>
      </c>
      <c r="E1000" s="78" t="str">
        <f>IF(発注書!E1006="","",発注書!B1006)</f>
        <v/>
      </c>
      <c r="F1000" s="79" t="str">
        <f>IF(J1000="","",VLOOKUP(J1000,商品マスタ!$F:$G,2,FALSE))</f>
        <v/>
      </c>
      <c r="G1000" s="80" t="str">
        <f>IF(F1000="","",VLOOKUP(F1000,商品マスタ!$G:$H,2,FALSE))</f>
        <v/>
      </c>
      <c r="H1000" s="81" t="str">
        <f t="shared" si="493"/>
        <v/>
      </c>
      <c r="I1000" s="82" t="str">
        <f>IF(発注書!E1006="","",発注書!E1006)</f>
        <v/>
      </c>
      <c r="J1000" s="78" t="str">
        <f>IF(発注書!E1006="","",発注書!C1006)</f>
        <v/>
      </c>
    </row>
    <row r="1001" spans="1:10" x14ac:dyDescent="0.55000000000000004">
      <c r="A1001" s="76" t="e">
        <f t="shared" ref="A1001" si="512">A999+1</f>
        <v>#REF!</v>
      </c>
      <c r="B1001" s="50">
        <v>1</v>
      </c>
      <c r="E1001" s="78" t="str">
        <f>IF(発注書!E1007="","",発注書!B1007)</f>
        <v/>
      </c>
      <c r="F1001" s="79" t="str">
        <f>IF(J1001="","",VLOOKUP(J1001,商品マスタ!$F:$G,2,FALSE))</f>
        <v/>
      </c>
      <c r="G1001" s="80" t="str">
        <f>IF(F1001="","",VLOOKUP(F1001,商品マスタ!$G:$H,2,FALSE))</f>
        <v/>
      </c>
      <c r="H1001" s="81" t="str">
        <f t="shared" si="493"/>
        <v/>
      </c>
      <c r="I1001" s="82" t="str">
        <f>IF(発注書!E1007="","",発注書!E1007)</f>
        <v/>
      </c>
      <c r="J1001" s="78" t="str">
        <f>IF(発注書!E1007="","",発注書!C1007)</f>
        <v/>
      </c>
    </row>
    <row r="1002" spans="1:10" x14ac:dyDescent="0.55000000000000004">
      <c r="B1002" s="50">
        <v>2</v>
      </c>
      <c r="E1002" s="78" t="str">
        <f>IF(発注書!E1008="","",発注書!B1008)</f>
        <v/>
      </c>
      <c r="F1002" s="79" t="str">
        <f>IF(J1002="","",VLOOKUP(J1002,商品マスタ!$F:$G,2,FALSE))</f>
        <v/>
      </c>
      <c r="G1002" s="80" t="str">
        <f>IF(F1002="","",VLOOKUP(F1002,商品マスタ!$G:$H,2,FALSE))</f>
        <v/>
      </c>
      <c r="H1002" s="81" t="str">
        <f t="shared" si="493"/>
        <v/>
      </c>
      <c r="I1002" s="82" t="str">
        <f>IF(発注書!E1008="","",発注書!E1008)</f>
        <v/>
      </c>
      <c r="J1002" s="78" t="str">
        <f>IF(発注書!E1008="","",発注書!C1008)</f>
        <v/>
      </c>
    </row>
    <row r="1003" spans="1:10" x14ac:dyDescent="0.55000000000000004">
      <c r="A1003" s="76" t="e">
        <f t="shared" ref="A1003" si="513">A1001+1</f>
        <v>#REF!</v>
      </c>
      <c r="B1003" s="50">
        <v>1</v>
      </c>
      <c r="E1003" s="78" t="str">
        <f>IF(発注書!E1009="","",発注書!B1009)</f>
        <v/>
      </c>
      <c r="F1003" s="79" t="str">
        <f>IF(J1003="","",VLOOKUP(J1003,商品マスタ!$F:$G,2,FALSE))</f>
        <v/>
      </c>
      <c r="G1003" s="80" t="str">
        <f>IF(F1003="","",VLOOKUP(F1003,商品マスタ!$G:$H,2,FALSE))</f>
        <v/>
      </c>
      <c r="H1003" s="81" t="str">
        <f t="shared" si="493"/>
        <v/>
      </c>
      <c r="I1003" s="82" t="str">
        <f>IF(発注書!E1009="","",発注書!E1009)</f>
        <v/>
      </c>
      <c r="J1003" s="78" t="str">
        <f>IF(発注書!E1009="","",発注書!C1009)</f>
        <v/>
      </c>
    </row>
    <row r="1004" spans="1:10" x14ac:dyDescent="0.55000000000000004">
      <c r="B1004" s="50">
        <v>2</v>
      </c>
      <c r="E1004" s="78" t="str">
        <f>IF(発注書!E1010="","",発注書!B1010)</f>
        <v/>
      </c>
      <c r="F1004" s="79" t="str">
        <f>IF(J1004="","",VLOOKUP(J1004,商品マスタ!$F:$G,2,FALSE))</f>
        <v/>
      </c>
      <c r="G1004" s="80" t="str">
        <f>IF(F1004="","",VLOOKUP(F1004,商品マスタ!$G:$H,2,FALSE))</f>
        <v/>
      </c>
      <c r="H1004" s="81" t="str">
        <f t="shared" si="493"/>
        <v/>
      </c>
      <c r="I1004" s="82" t="str">
        <f>IF(発注書!E1010="","",発注書!E1010)</f>
        <v/>
      </c>
      <c r="J1004" s="78" t="str">
        <f>IF(発注書!E1010="","",発注書!C1010)</f>
        <v/>
      </c>
    </row>
    <row r="1005" spans="1:10" x14ac:dyDescent="0.55000000000000004">
      <c r="A1005" s="76" t="e">
        <f t="shared" ref="A1005" si="514">A1003+1</f>
        <v>#REF!</v>
      </c>
      <c r="B1005" s="50">
        <v>1</v>
      </c>
      <c r="E1005" s="78" t="str">
        <f>IF(発注書!E1011="","",発注書!B1011)</f>
        <v/>
      </c>
      <c r="F1005" s="79" t="str">
        <f>IF(J1005="","",VLOOKUP(J1005,商品マスタ!$F:$G,2,FALSE))</f>
        <v/>
      </c>
      <c r="G1005" s="80" t="str">
        <f>IF(F1005="","",VLOOKUP(F1005,商品マスタ!$G:$H,2,FALSE))</f>
        <v/>
      </c>
      <c r="H1005" s="81" t="str">
        <f t="shared" si="493"/>
        <v/>
      </c>
      <c r="I1005" s="82" t="str">
        <f>IF(発注書!E1011="","",発注書!E1011)</f>
        <v/>
      </c>
      <c r="J1005" s="78" t="str">
        <f>IF(発注書!E1011="","",発注書!C1011)</f>
        <v/>
      </c>
    </row>
    <row r="1006" spans="1:10" x14ac:dyDescent="0.55000000000000004">
      <c r="B1006" s="50">
        <v>2</v>
      </c>
      <c r="E1006" s="78" t="str">
        <f>IF(発注書!E1012="","",発注書!B1012)</f>
        <v/>
      </c>
      <c r="F1006" s="79" t="str">
        <f>IF(J1006="","",VLOOKUP(J1006,商品マスタ!$F:$G,2,FALSE))</f>
        <v/>
      </c>
      <c r="G1006" s="80" t="str">
        <f>IF(F1006="","",VLOOKUP(F1006,商品マスタ!$G:$H,2,FALSE))</f>
        <v/>
      </c>
      <c r="H1006" s="81" t="str">
        <f t="shared" si="493"/>
        <v/>
      </c>
      <c r="I1006" s="82" t="str">
        <f>IF(発注書!E1012="","",発注書!E1012)</f>
        <v/>
      </c>
      <c r="J1006" s="78" t="str">
        <f>IF(発注書!E1012="","",発注書!C1012)</f>
        <v/>
      </c>
    </row>
    <row r="1007" spans="1:10" x14ac:dyDescent="0.55000000000000004">
      <c r="A1007" s="76" t="e">
        <f t="shared" ref="A1007" si="515">A1005+1</f>
        <v>#REF!</v>
      </c>
      <c r="B1007" s="50">
        <v>1</v>
      </c>
      <c r="E1007" s="78" t="str">
        <f>IF(発注書!E1013="","",発注書!B1013)</f>
        <v/>
      </c>
      <c r="F1007" s="79" t="str">
        <f>IF(J1007="","",VLOOKUP(J1007,商品マスタ!$F:$G,2,FALSE))</f>
        <v/>
      </c>
      <c r="G1007" s="80" t="str">
        <f>IF(F1007="","",VLOOKUP(F1007,商品マスタ!$G:$H,2,FALSE))</f>
        <v/>
      </c>
      <c r="H1007" s="81" t="str">
        <f t="shared" si="493"/>
        <v/>
      </c>
      <c r="I1007" s="82" t="str">
        <f>IF(発注書!E1013="","",発注書!E1013)</f>
        <v/>
      </c>
      <c r="J1007" s="78" t="str">
        <f>IF(発注書!E1013="","",発注書!C1013)</f>
        <v/>
      </c>
    </row>
    <row r="1008" spans="1:10" x14ac:dyDescent="0.55000000000000004">
      <c r="B1008" s="50">
        <v>2</v>
      </c>
      <c r="E1008" s="78" t="str">
        <f>IF(発注書!E1014="","",発注書!B1014)</f>
        <v/>
      </c>
      <c r="F1008" s="79" t="str">
        <f>IF(J1008="","",VLOOKUP(J1008,商品マスタ!$F:$G,2,FALSE))</f>
        <v/>
      </c>
      <c r="G1008" s="80" t="str">
        <f>IF(F1008="","",VLOOKUP(F1008,商品マスタ!$G:$H,2,FALSE))</f>
        <v/>
      </c>
      <c r="H1008" s="81" t="str">
        <f t="shared" si="493"/>
        <v/>
      </c>
      <c r="I1008" s="82" t="str">
        <f>IF(発注書!E1014="","",発注書!E1014)</f>
        <v/>
      </c>
      <c r="J1008" s="78" t="str">
        <f>IF(発注書!E1014="","",発注書!C1014)</f>
        <v/>
      </c>
    </row>
    <row r="1009" spans="1:10" x14ac:dyDescent="0.55000000000000004">
      <c r="A1009" s="76" t="e">
        <f t="shared" ref="A1009" si="516">A1007+1</f>
        <v>#REF!</v>
      </c>
      <c r="B1009" s="50">
        <v>1</v>
      </c>
      <c r="E1009" s="78" t="str">
        <f>IF(発注書!E1015="","",発注書!B1015)</f>
        <v/>
      </c>
      <c r="F1009" s="79" t="str">
        <f>IF(J1009="","",VLOOKUP(J1009,商品マスタ!$F:$G,2,FALSE))</f>
        <v/>
      </c>
      <c r="G1009" s="80" t="str">
        <f>IF(F1009="","",VLOOKUP(F1009,商品マスタ!$G:$H,2,FALSE))</f>
        <v/>
      </c>
      <c r="H1009" s="81" t="str">
        <f t="shared" si="493"/>
        <v/>
      </c>
      <c r="I1009" s="82" t="str">
        <f>IF(発注書!E1015="","",発注書!E1015)</f>
        <v/>
      </c>
      <c r="J1009" s="78" t="str">
        <f>IF(発注書!E1015="","",発注書!C1015)</f>
        <v/>
      </c>
    </row>
    <row r="1010" spans="1:10" x14ac:dyDescent="0.55000000000000004">
      <c r="B1010" s="50">
        <v>2</v>
      </c>
      <c r="E1010" s="78" t="str">
        <f>IF(発注書!E1016="","",発注書!B1016)</f>
        <v/>
      </c>
      <c r="F1010" s="79" t="str">
        <f>IF(J1010="","",VLOOKUP(J1010,商品マスタ!$F:$G,2,FALSE))</f>
        <v/>
      </c>
      <c r="G1010" s="80" t="str">
        <f>IF(F1010="","",VLOOKUP(F1010,商品マスタ!$G:$H,2,FALSE))</f>
        <v/>
      </c>
      <c r="H1010" s="81" t="str">
        <f t="shared" si="493"/>
        <v/>
      </c>
      <c r="I1010" s="82" t="str">
        <f>IF(発注書!E1016="","",発注書!E1016)</f>
        <v/>
      </c>
      <c r="J1010" s="78" t="str">
        <f>IF(発注書!E1016="","",発注書!C1016)</f>
        <v/>
      </c>
    </row>
    <row r="1011" spans="1:10" x14ac:dyDescent="0.55000000000000004">
      <c r="A1011" s="76" t="e">
        <f t="shared" ref="A1011" si="517">A1009+1</f>
        <v>#REF!</v>
      </c>
      <c r="B1011" s="50">
        <v>1</v>
      </c>
      <c r="E1011" s="78" t="str">
        <f>IF(発注書!E1017="","",発注書!B1017)</f>
        <v/>
      </c>
      <c r="F1011" s="79" t="str">
        <f>IF(J1011="","",VLOOKUP(J1011,商品マスタ!$F:$G,2,FALSE))</f>
        <v/>
      </c>
      <c r="G1011" s="80" t="str">
        <f>IF(F1011="","",VLOOKUP(F1011,商品マスタ!$G:$H,2,FALSE))</f>
        <v/>
      </c>
      <c r="H1011" s="81" t="str">
        <f t="shared" si="493"/>
        <v/>
      </c>
      <c r="I1011" s="82" t="str">
        <f>IF(発注書!E1017="","",発注書!E1017)</f>
        <v/>
      </c>
      <c r="J1011" s="78" t="str">
        <f>IF(発注書!E1017="","",発注書!C1017)</f>
        <v/>
      </c>
    </row>
    <row r="1012" spans="1:10" x14ac:dyDescent="0.55000000000000004">
      <c r="B1012" s="50">
        <v>2</v>
      </c>
      <c r="E1012" s="78" t="str">
        <f>IF(発注書!E1018="","",発注書!B1018)</f>
        <v/>
      </c>
      <c r="F1012" s="79" t="str">
        <f>IF(J1012="","",VLOOKUP(J1012,商品マスタ!$F:$G,2,FALSE))</f>
        <v/>
      </c>
      <c r="G1012" s="80" t="str">
        <f>IF(F1012="","",VLOOKUP(F1012,商品マスタ!$G:$H,2,FALSE))</f>
        <v/>
      </c>
      <c r="H1012" s="81" t="str">
        <f t="shared" si="493"/>
        <v/>
      </c>
      <c r="I1012" s="82" t="str">
        <f>IF(発注書!E1018="","",発注書!E1018)</f>
        <v/>
      </c>
      <c r="J1012" s="78" t="str">
        <f>IF(発注書!E1018="","",発注書!C1018)</f>
        <v/>
      </c>
    </row>
    <row r="1013" spans="1:10" x14ac:dyDescent="0.55000000000000004">
      <c r="A1013" s="76" t="e">
        <f t="shared" ref="A1013" si="518">A1011+1</f>
        <v>#REF!</v>
      </c>
      <c r="B1013" s="50">
        <v>1</v>
      </c>
      <c r="E1013" s="78" t="str">
        <f>IF(発注書!E1019="","",発注書!B1019)</f>
        <v/>
      </c>
      <c r="F1013" s="79" t="str">
        <f>IF(J1013="","",VLOOKUP(J1013,商品マスタ!$F:$G,2,FALSE))</f>
        <v/>
      </c>
      <c r="G1013" s="80" t="str">
        <f>IF(F1013="","",VLOOKUP(F1013,商品マスタ!$G:$H,2,FALSE))</f>
        <v/>
      </c>
      <c r="H1013" s="81" t="str">
        <f t="shared" si="493"/>
        <v/>
      </c>
      <c r="I1013" s="82" t="str">
        <f>IF(発注書!E1019="","",発注書!E1019)</f>
        <v/>
      </c>
      <c r="J1013" s="78" t="str">
        <f>IF(発注書!E1019="","",発注書!C1019)</f>
        <v/>
      </c>
    </row>
    <row r="1014" spans="1:10" x14ac:dyDescent="0.55000000000000004">
      <c r="B1014" s="50">
        <v>2</v>
      </c>
      <c r="E1014" s="78" t="str">
        <f>IF(発注書!E1020="","",発注書!B1020)</f>
        <v/>
      </c>
      <c r="F1014" s="79" t="str">
        <f>IF(J1014="","",VLOOKUP(J1014,商品マスタ!$F:$G,2,FALSE))</f>
        <v/>
      </c>
      <c r="G1014" s="80" t="str">
        <f>IF(F1014="","",VLOOKUP(F1014,商品マスタ!$G:$H,2,FALSE))</f>
        <v/>
      </c>
      <c r="H1014" s="81" t="str">
        <f t="shared" si="493"/>
        <v/>
      </c>
      <c r="I1014" s="82" t="str">
        <f>IF(発注書!E1020="","",発注書!E1020)</f>
        <v/>
      </c>
      <c r="J1014" s="78" t="str">
        <f>IF(発注書!E1020="","",発注書!C1020)</f>
        <v/>
      </c>
    </row>
    <row r="1015" spans="1:10" x14ac:dyDescent="0.55000000000000004">
      <c r="A1015" s="76" t="e">
        <f t="shared" ref="A1015" si="519">A1013+1</f>
        <v>#REF!</v>
      </c>
      <c r="B1015" s="50">
        <v>1</v>
      </c>
      <c r="E1015" s="78" t="str">
        <f>IF(発注書!E1021="","",発注書!B1021)</f>
        <v/>
      </c>
      <c r="F1015" s="79" t="str">
        <f>IF(J1015="","",VLOOKUP(J1015,商品マスタ!$F:$G,2,FALSE))</f>
        <v/>
      </c>
      <c r="G1015" s="80" t="str">
        <f>IF(F1015="","",VLOOKUP(F1015,商品マスタ!$G:$H,2,FALSE))</f>
        <v/>
      </c>
      <c r="H1015" s="81" t="str">
        <f t="shared" si="493"/>
        <v/>
      </c>
      <c r="I1015" s="82" t="str">
        <f>IF(発注書!E1021="","",発注書!E1021)</f>
        <v/>
      </c>
      <c r="J1015" s="78" t="str">
        <f>IF(発注書!E1021="","",発注書!C1021)</f>
        <v/>
      </c>
    </row>
    <row r="1016" spans="1:10" x14ac:dyDescent="0.55000000000000004">
      <c r="B1016" s="50">
        <v>2</v>
      </c>
      <c r="E1016" s="78" t="str">
        <f>IF(発注書!E1022="","",発注書!B1022)</f>
        <v/>
      </c>
      <c r="F1016" s="79" t="str">
        <f>IF(J1016="","",VLOOKUP(J1016,商品マスタ!$F:$G,2,FALSE))</f>
        <v/>
      </c>
      <c r="G1016" s="80" t="str">
        <f>IF(F1016="","",VLOOKUP(F1016,商品マスタ!$G:$H,2,FALSE))</f>
        <v/>
      </c>
      <c r="H1016" s="81" t="str">
        <f t="shared" si="493"/>
        <v/>
      </c>
      <c r="I1016" s="82" t="str">
        <f>IF(発注書!E1022="","",発注書!E1022)</f>
        <v/>
      </c>
      <c r="J1016" s="78" t="str">
        <f>IF(発注書!E1022="","",発注書!C1022)</f>
        <v/>
      </c>
    </row>
    <row r="1017" spans="1:10" x14ac:dyDescent="0.55000000000000004">
      <c r="A1017" s="76" t="e">
        <f t="shared" ref="A1017" si="520">A1015+1</f>
        <v>#REF!</v>
      </c>
      <c r="B1017" s="50">
        <v>1</v>
      </c>
      <c r="E1017" s="78" t="str">
        <f>IF(発注書!E1023="","",発注書!B1023)</f>
        <v/>
      </c>
      <c r="F1017" s="79" t="str">
        <f>IF(J1017="","",VLOOKUP(J1017,商品マスタ!$F:$G,2,FALSE))</f>
        <v/>
      </c>
      <c r="G1017" s="80" t="str">
        <f>IF(F1017="","",VLOOKUP(F1017,商品マスタ!$G:$H,2,FALSE))</f>
        <v/>
      </c>
      <c r="H1017" s="81" t="str">
        <f t="shared" si="493"/>
        <v/>
      </c>
      <c r="I1017" s="82" t="str">
        <f>IF(発注書!E1023="","",発注書!E1023)</f>
        <v/>
      </c>
      <c r="J1017" s="78" t="str">
        <f>IF(発注書!E1023="","",発注書!C1023)</f>
        <v/>
      </c>
    </row>
    <row r="1018" spans="1:10" x14ac:dyDescent="0.55000000000000004">
      <c r="B1018" s="50">
        <v>2</v>
      </c>
      <c r="E1018" s="78" t="str">
        <f>IF(発注書!E1024="","",発注書!B1024)</f>
        <v/>
      </c>
      <c r="F1018" s="79" t="str">
        <f>IF(J1018="","",VLOOKUP(J1018,商品マスタ!$F:$G,2,FALSE))</f>
        <v/>
      </c>
      <c r="G1018" s="80" t="str">
        <f>IF(F1018="","",VLOOKUP(F1018,商品マスタ!$G:$H,2,FALSE))</f>
        <v/>
      </c>
      <c r="H1018" s="81" t="str">
        <f t="shared" si="493"/>
        <v/>
      </c>
      <c r="I1018" s="82" t="str">
        <f>IF(発注書!E1024="","",発注書!E1024)</f>
        <v/>
      </c>
      <c r="J1018" s="78" t="str">
        <f>IF(発注書!E1024="","",発注書!C1024)</f>
        <v/>
      </c>
    </row>
    <row r="1019" spans="1:10" x14ac:dyDescent="0.55000000000000004">
      <c r="A1019" s="76" t="e">
        <f t="shared" ref="A1019" si="521">A1017+1</f>
        <v>#REF!</v>
      </c>
      <c r="B1019" s="50">
        <v>1</v>
      </c>
      <c r="E1019" s="78" t="str">
        <f>IF(発注書!E1025="","",発注書!B1025)</f>
        <v/>
      </c>
      <c r="F1019" s="79" t="str">
        <f>IF(J1019="","",VLOOKUP(J1019,商品マスタ!$F:$G,2,FALSE))</f>
        <v/>
      </c>
      <c r="G1019" s="80" t="str">
        <f>IF(F1019="","",VLOOKUP(F1019,商品マスタ!$G:$H,2,FALSE))</f>
        <v/>
      </c>
      <c r="H1019" s="81" t="str">
        <f t="shared" si="493"/>
        <v/>
      </c>
      <c r="I1019" s="82" t="str">
        <f>IF(発注書!E1025="","",発注書!E1025)</f>
        <v/>
      </c>
      <c r="J1019" s="78" t="str">
        <f>IF(発注書!E1025="","",発注書!C1025)</f>
        <v/>
      </c>
    </row>
    <row r="1020" spans="1:10" x14ac:dyDescent="0.55000000000000004">
      <c r="B1020" s="50">
        <v>2</v>
      </c>
      <c r="E1020" s="78" t="str">
        <f>IF(発注書!E1026="","",発注書!B1026)</f>
        <v/>
      </c>
      <c r="F1020" s="79" t="str">
        <f>IF(J1020="","",VLOOKUP(J1020,商品マスタ!$F:$G,2,FALSE))</f>
        <v/>
      </c>
      <c r="G1020" s="80" t="str">
        <f>IF(F1020="","",VLOOKUP(F1020,商品マスタ!$G:$H,2,FALSE))</f>
        <v/>
      </c>
      <c r="H1020" s="81" t="str">
        <f t="shared" si="493"/>
        <v/>
      </c>
      <c r="I1020" s="82" t="str">
        <f>IF(発注書!E1026="","",発注書!E1026)</f>
        <v/>
      </c>
      <c r="J1020" s="78" t="str">
        <f>IF(発注書!E1026="","",発注書!C1026)</f>
        <v/>
      </c>
    </row>
    <row r="1021" spans="1:10" x14ac:dyDescent="0.55000000000000004">
      <c r="A1021" s="76" t="e">
        <f t="shared" ref="A1021" si="522">A1019+1</f>
        <v>#REF!</v>
      </c>
      <c r="B1021" s="50">
        <v>1</v>
      </c>
      <c r="E1021" s="78" t="str">
        <f>IF(発注書!E1027="","",発注書!B1027)</f>
        <v/>
      </c>
      <c r="F1021" s="79" t="str">
        <f>IF(J1021="","",VLOOKUP(J1021,商品マスタ!$F:$G,2,FALSE))</f>
        <v/>
      </c>
      <c r="G1021" s="80" t="str">
        <f>IF(F1021="","",VLOOKUP(F1021,商品マスタ!$G:$H,2,FALSE))</f>
        <v/>
      </c>
      <c r="H1021" s="81" t="str">
        <f t="shared" si="493"/>
        <v/>
      </c>
      <c r="I1021" s="82" t="str">
        <f>IF(発注書!E1027="","",発注書!E1027)</f>
        <v/>
      </c>
      <c r="J1021" s="78" t="str">
        <f>IF(発注書!E1027="","",発注書!C1027)</f>
        <v/>
      </c>
    </row>
    <row r="1022" spans="1:10" x14ac:dyDescent="0.55000000000000004">
      <c r="B1022" s="50">
        <v>2</v>
      </c>
      <c r="E1022" s="78" t="str">
        <f>IF(発注書!E1028="","",発注書!B1028)</f>
        <v/>
      </c>
      <c r="F1022" s="79" t="str">
        <f>IF(J1022="","",VLOOKUP(J1022,商品マスタ!$F:$G,2,FALSE))</f>
        <v/>
      </c>
      <c r="G1022" s="80" t="str">
        <f>IF(F1022="","",VLOOKUP(F1022,商品マスタ!$G:$H,2,FALSE))</f>
        <v/>
      </c>
      <c r="H1022" s="81" t="str">
        <f t="shared" si="493"/>
        <v/>
      </c>
      <c r="I1022" s="82" t="str">
        <f>IF(発注書!E1028="","",発注書!E1028)</f>
        <v/>
      </c>
      <c r="J1022" s="78" t="str">
        <f>IF(発注書!E1028="","",発注書!C1028)</f>
        <v/>
      </c>
    </row>
    <row r="1023" spans="1:10" x14ac:dyDescent="0.55000000000000004">
      <c r="A1023" s="76" t="e">
        <f t="shared" ref="A1023" si="523">A1021+1</f>
        <v>#REF!</v>
      </c>
      <c r="B1023" s="50">
        <v>1</v>
      </c>
      <c r="E1023" s="78" t="str">
        <f>IF(発注書!E1029="","",発注書!B1029)</f>
        <v/>
      </c>
      <c r="F1023" s="79" t="str">
        <f>IF(J1023="","",VLOOKUP(J1023,商品マスタ!$F:$G,2,FALSE))</f>
        <v/>
      </c>
      <c r="G1023" s="80" t="str">
        <f>IF(F1023="","",VLOOKUP(F1023,商品マスタ!$G:$H,2,FALSE))</f>
        <v/>
      </c>
      <c r="H1023" s="81" t="str">
        <f t="shared" si="493"/>
        <v/>
      </c>
      <c r="I1023" s="82" t="str">
        <f>IF(発注書!E1029="","",発注書!E1029)</f>
        <v/>
      </c>
      <c r="J1023" s="78" t="str">
        <f>IF(発注書!E1029="","",発注書!C1029)</f>
        <v/>
      </c>
    </row>
    <row r="1024" spans="1:10" x14ac:dyDescent="0.55000000000000004">
      <c r="B1024" s="50">
        <v>2</v>
      </c>
      <c r="E1024" s="78" t="str">
        <f>IF(発注書!E1030="","",発注書!B1030)</f>
        <v/>
      </c>
      <c r="F1024" s="79" t="str">
        <f>IF(J1024="","",VLOOKUP(J1024,商品マスタ!$F:$G,2,FALSE))</f>
        <v/>
      </c>
      <c r="G1024" s="80" t="str">
        <f>IF(F1024="","",VLOOKUP(F1024,商品マスタ!$G:$H,2,FALSE))</f>
        <v/>
      </c>
      <c r="H1024" s="81" t="str">
        <f t="shared" si="493"/>
        <v/>
      </c>
      <c r="I1024" s="82" t="str">
        <f>IF(発注書!E1030="","",発注書!E1030)</f>
        <v/>
      </c>
      <c r="J1024" s="78" t="str">
        <f>IF(発注書!E1030="","",発注書!C1030)</f>
        <v/>
      </c>
    </row>
    <row r="1025" spans="1:10" x14ac:dyDescent="0.55000000000000004">
      <c r="A1025" s="76" t="e">
        <f t="shared" ref="A1025" si="524">A1023+1</f>
        <v>#REF!</v>
      </c>
      <c r="B1025" s="50">
        <v>1</v>
      </c>
      <c r="E1025" s="78" t="str">
        <f>IF(発注書!E1031="","",発注書!B1031)</f>
        <v/>
      </c>
      <c r="F1025" s="79" t="str">
        <f>IF(J1025="","",VLOOKUP(J1025,商品マスタ!$F:$G,2,FALSE))</f>
        <v/>
      </c>
      <c r="G1025" s="80" t="str">
        <f>IF(F1025="","",VLOOKUP(F1025,商品マスタ!$G:$H,2,FALSE))</f>
        <v/>
      </c>
      <c r="H1025" s="81" t="str">
        <f t="shared" si="493"/>
        <v/>
      </c>
      <c r="I1025" s="82" t="str">
        <f>IF(発注書!E1031="","",発注書!E1031)</f>
        <v/>
      </c>
      <c r="J1025" s="78" t="str">
        <f>IF(発注書!E1031="","",発注書!C1031)</f>
        <v/>
      </c>
    </row>
    <row r="1026" spans="1:10" x14ac:dyDescent="0.55000000000000004">
      <c r="B1026" s="50">
        <v>2</v>
      </c>
      <c r="E1026" s="78" t="str">
        <f>IF(発注書!E1032="","",発注書!B1032)</f>
        <v/>
      </c>
      <c r="F1026" s="79" t="str">
        <f>IF(J1026="","",VLOOKUP(J1026,商品マスタ!$F:$G,2,FALSE))</f>
        <v/>
      </c>
      <c r="G1026" s="80" t="str">
        <f>IF(F1026="","",VLOOKUP(F1026,商品マスタ!$G:$H,2,FALSE))</f>
        <v/>
      </c>
      <c r="H1026" s="81" t="str">
        <f t="shared" si="493"/>
        <v/>
      </c>
      <c r="I1026" s="82" t="str">
        <f>IF(発注書!E1032="","",発注書!E1032)</f>
        <v/>
      </c>
      <c r="J1026" s="78" t="str">
        <f>IF(発注書!E1032="","",発注書!C1032)</f>
        <v/>
      </c>
    </row>
    <row r="1027" spans="1:10" x14ac:dyDescent="0.55000000000000004">
      <c r="A1027" s="76" t="e">
        <f t="shared" ref="A1027" si="525">A1025+1</f>
        <v>#REF!</v>
      </c>
      <c r="B1027" s="50">
        <v>1</v>
      </c>
      <c r="E1027" s="78" t="str">
        <f>IF(発注書!E1033="","",発注書!B1033)</f>
        <v/>
      </c>
      <c r="F1027" s="79" t="str">
        <f>IF(J1027="","",VLOOKUP(J1027,商品マスタ!$F:$G,2,FALSE))</f>
        <v/>
      </c>
      <c r="G1027" s="80" t="str">
        <f>IF(F1027="","",VLOOKUP(F1027,商品マスタ!$G:$H,2,FALSE))</f>
        <v/>
      </c>
      <c r="H1027" s="81" t="str">
        <f t="shared" si="493"/>
        <v/>
      </c>
      <c r="I1027" s="82" t="str">
        <f>IF(発注書!E1033="","",発注書!E1033)</f>
        <v/>
      </c>
      <c r="J1027" s="78" t="str">
        <f>IF(発注書!E1033="","",発注書!C1033)</f>
        <v/>
      </c>
    </row>
    <row r="1028" spans="1:10" x14ac:dyDescent="0.55000000000000004">
      <c r="B1028" s="50">
        <v>2</v>
      </c>
      <c r="E1028" s="78" t="str">
        <f>IF(発注書!E1034="","",発注書!B1034)</f>
        <v/>
      </c>
      <c r="F1028" s="79" t="str">
        <f>IF(J1028="","",VLOOKUP(J1028,商品マスタ!$F:$G,2,FALSE))</f>
        <v/>
      </c>
      <c r="G1028" s="80" t="str">
        <f>IF(F1028="","",VLOOKUP(F1028,商品マスタ!$G:$H,2,FALSE))</f>
        <v/>
      </c>
      <c r="H1028" s="81" t="str">
        <f t="shared" ref="H1028:H1091" si="526">IF(E1028="","",IF(E1028="",LEN(SUBSTITUTE(D1028," ","")),LEN(SUBSTITUTE(E1028," ",""))))</f>
        <v/>
      </c>
      <c r="I1028" s="82" t="str">
        <f>IF(発注書!E1034="","",発注書!E1034)</f>
        <v/>
      </c>
      <c r="J1028" s="78" t="str">
        <f>IF(発注書!E1034="","",発注書!C1034)</f>
        <v/>
      </c>
    </row>
    <row r="1029" spans="1:10" x14ac:dyDescent="0.55000000000000004">
      <c r="A1029" s="76" t="e">
        <f t="shared" ref="A1029" si="527">A1027+1</f>
        <v>#REF!</v>
      </c>
      <c r="B1029" s="50">
        <v>1</v>
      </c>
      <c r="E1029" s="78" t="str">
        <f>IF(発注書!E1035="","",発注書!B1035)</f>
        <v/>
      </c>
      <c r="F1029" s="79" t="str">
        <f>IF(J1029="","",VLOOKUP(J1029,商品マスタ!$F:$G,2,FALSE))</f>
        <v/>
      </c>
      <c r="G1029" s="80" t="str">
        <f>IF(F1029="","",VLOOKUP(F1029,商品マスタ!$G:$H,2,FALSE))</f>
        <v/>
      </c>
      <c r="H1029" s="81" t="str">
        <f t="shared" si="526"/>
        <v/>
      </c>
      <c r="I1029" s="82" t="str">
        <f>IF(発注書!E1035="","",発注書!E1035)</f>
        <v/>
      </c>
      <c r="J1029" s="78" t="str">
        <f>IF(発注書!E1035="","",発注書!C1035)</f>
        <v/>
      </c>
    </row>
    <row r="1030" spans="1:10" x14ac:dyDescent="0.55000000000000004">
      <c r="B1030" s="50">
        <v>2</v>
      </c>
      <c r="E1030" s="78" t="str">
        <f>IF(発注書!E1036="","",発注書!B1036)</f>
        <v/>
      </c>
      <c r="F1030" s="79" t="str">
        <f>IF(J1030="","",VLOOKUP(J1030,商品マスタ!$F:$G,2,FALSE))</f>
        <v/>
      </c>
      <c r="G1030" s="80" t="str">
        <f>IF(F1030="","",VLOOKUP(F1030,商品マスタ!$G:$H,2,FALSE))</f>
        <v/>
      </c>
      <c r="H1030" s="81" t="str">
        <f t="shared" si="526"/>
        <v/>
      </c>
      <c r="I1030" s="82" t="str">
        <f>IF(発注書!E1036="","",発注書!E1036)</f>
        <v/>
      </c>
      <c r="J1030" s="78" t="str">
        <f>IF(発注書!E1036="","",発注書!C1036)</f>
        <v/>
      </c>
    </row>
    <row r="1031" spans="1:10" x14ac:dyDescent="0.55000000000000004">
      <c r="A1031" s="76" t="e">
        <f t="shared" ref="A1031" si="528">A1029+1</f>
        <v>#REF!</v>
      </c>
      <c r="B1031" s="50">
        <v>1</v>
      </c>
      <c r="E1031" s="78" t="str">
        <f>IF(発注書!E1037="","",発注書!B1037)</f>
        <v/>
      </c>
      <c r="F1031" s="79" t="str">
        <f>IF(J1031="","",VLOOKUP(J1031,商品マスタ!$F:$G,2,FALSE))</f>
        <v/>
      </c>
      <c r="G1031" s="80" t="str">
        <f>IF(F1031="","",VLOOKUP(F1031,商品マスタ!$G:$H,2,FALSE))</f>
        <v/>
      </c>
      <c r="H1031" s="81" t="str">
        <f t="shared" si="526"/>
        <v/>
      </c>
      <c r="I1031" s="82" t="str">
        <f>IF(発注書!E1037="","",発注書!E1037)</f>
        <v/>
      </c>
      <c r="J1031" s="78" t="str">
        <f>IF(発注書!E1037="","",発注書!C1037)</f>
        <v/>
      </c>
    </row>
    <row r="1032" spans="1:10" x14ac:dyDescent="0.55000000000000004">
      <c r="B1032" s="50">
        <v>2</v>
      </c>
      <c r="E1032" s="78" t="str">
        <f>IF(発注書!E1038="","",発注書!B1038)</f>
        <v/>
      </c>
      <c r="F1032" s="79" t="str">
        <f>IF(J1032="","",VLOOKUP(J1032,商品マスタ!$F:$G,2,FALSE))</f>
        <v/>
      </c>
      <c r="G1032" s="80" t="str">
        <f>IF(F1032="","",VLOOKUP(F1032,商品マスタ!$G:$H,2,FALSE))</f>
        <v/>
      </c>
      <c r="H1032" s="81" t="str">
        <f t="shared" si="526"/>
        <v/>
      </c>
      <c r="I1032" s="82" t="str">
        <f>IF(発注書!E1038="","",発注書!E1038)</f>
        <v/>
      </c>
      <c r="J1032" s="78" t="str">
        <f>IF(発注書!E1038="","",発注書!C1038)</f>
        <v/>
      </c>
    </row>
    <row r="1033" spans="1:10" x14ac:dyDescent="0.55000000000000004">
      <c r="A1033" s="76" t="e">
        <f t="shared" ref="A1033" si="529">A1031+1</f>
        <v>#REF!</v>
      </c>
      <c r="B1033" s="50">
        <v>1</v>
      </c>
      <c r="E1033" s="78" t="str">
        <f>IF(発注書!E1039="","",発注書!B1039)</f>
        <v/>
      </c>
      <c r="F1033" s="79" t="str">
        <f>IF(J1033="","",VLOOKUP(J1033,商品マスタ!$F:$G,2,FALSE))</f>
        <v/>
      </c>
      <c r="G1033" s="80" t="str">
        <f>IF(F1033="","",VLOOKUP(F1033,商品マスタ!$G:$H,2,FALSE))</f>
        <v/>
      </c>
      <c r="H1033" s="81" t="str">
        <f t="shared" si="526"/>
        <v/>
      </c>
      <c r="I1033" s="82" t="str">
        <f>IF(発注書!E1039="","",発注書!E1039)</f>
        <v/>
      </c>
      <c r="J1033" s="78" t="str">
        <f>IF(発注書!E1039="","",発注書!C1039)</f>
        <v/>
      </c>
    </row>
    <row r="1034" spans="1:10" x14ac:dyDescent="0.55000000000000004">
      <c r="B1034" s="50">
        <v>2</v>
      </c>
      <c r="E1034" s="78" t="str">
        <f>IF(発注書!E1040="","",発注書!B1040)</f>
        <v/>
      </c>
      <c r="F1034" s="79" t="str">
        <f>IF(J1034="","",VLOOKUP(J1034,商品マスタ!$F:$G,2,FALSE))</f>
        <v/>
      </c>
      <c r="G1034" s="80" t="str">
        <f>IF(F1034="","",VLOOKUP(F1034,商品マスタ!$G:$H,2,FALSE))</f>
        <v/>
      </c>
      <c r="H1034" s="81" t="str">
        <f t="shared" si="526"/>
        <v/>
      </c>
      <c r="I1034" s="82" t="str">
        <f>IF(発注書!E1040="","",発注書!E1040)</f>
        <v/>
      </c>
      <c r="J1034" s="78" t="str">
        <f>IF(発注書!E1040="","",発注書!C1040)</f>
        <v/>
      </c>
    </row>
    <row r="1035" spans="1:10" x14ac:dyDescent="0.55000000000000004">
      <c r="A1035" s="76" t="e">
        <f t="shared" ref="A1035" si="530">A1033+1</f>
        <v>#REF!</v>
      </c>
      <c r="B1035" s="50">
        <v>1</v>
      </c>
      <c r="E1035" s="78" t="str">
        <f>IF(発注書!E1041="","",発注書!B1041)</f>
        <v/>
      </c>
      <c r="F1035" s="79" t="str">
        <f>IF(J1035="","",VLOOKUP(J1035,商品マスタ!$F:$G,2,FALSE))</f>
        <v/>
      </c>
      <c r="G1035" s="80" t="str">
        <f>IF(F1035="","",VLOOKUP(F1035,商品マスタ!$G:$H,2,FALSE))</f>
        <v/>
      </c>
      <c r="H1035" s="81" t="str">
        <f t="shared" si="526"/>
        <v/>
      </c>
      <c r="I1035" s="82" t="str">
        <f>IF(発注書!E1041="","",発注書!E1041)</f>
        <v/>
      </c>
      <c r="J1035" s="78" t="str">
        <f>IF(発注書!E1041="","",発注書!C1041)</f>
        <v/>
      </c>
    </row>
    <row r="1036" spans="1:10" x14ac:dyDescent="0.55000000000000004">
      <c r="B1036" s="50">
        <v>2</v>
      </c>
      <c r="E1036" s="78" t="str">
        <f>IF(発注書!E1042="","",発注書!B1042)</f>
        <v/>
      </c>
      <c r="F1036" s="79" t="str">
        <f>IF(J1036="","",VLOOKUP(J1036,商品マスタ!$F:$G,2,FALSE))</f>
        <v/>
      </c>
      <c r="G1036" s="80" t="str">
        <f>IF(F1036="","",VLOOKUP(F1036,商品マスタ!$G:$H,2,FALSE))</f>
        <v/>
      </c>
      <c r="H1036" s="81" t="str">
        <f t="shared" si="526"/>
        <v/>
      </c>
      <c r="I1036" s="82" t="str">
        <f>IF(発注書!E1042="","",発注書!E1042)</f>
        <v/>
      </c>
      <c r="J1036" s="78" t="str">
        <f>IF(発注書!E1042="","",発注書!C1042)</f>
        <v/>
      </c>
    </row>
    <row r="1037" spans="1:10" x14ac:dyDescent="0.55000000000000004">
      <c r="A1037" s="76" t="e">
        <f t="shared" ref="A1037" si="531">A1035+1</f>
        <v>#REF!</v>
      </c>
      <c r="B1037" s="50">
        <v>1</v>
      </c>
      <c r="E1037" s="78" t="str">
        <f>IF(発注書!E1043="","",発注書!B1043)</f>
        <v/>
      </c>
      <c r="F1037" s="79" t="str">
        <f>IF(J1037="","",VLOOKUP(J1037,商品マスタ!$F:$G,2,FALSE))</f>
        <v/>
      </c>
      <c r="G1037" s="80" t="str">
        <f>IF(F1037="","",VLOOKUP(F1037,商品マスタ!$G:$H,2,FALSE))</f>
        <v/>
      </c>
      <c r="H1037" s="81" t="str">
        <f t="shared" si="526"/>
        <v/>
      </c>
      <c r="I1037" s="82" t="str">
        <f>IF(発注書!E1043="","",発注書!E1043)</f>
        <v/>
      </c>
      <c r="J1037" s="78" t="str">
        <f>IF(発注書!E1043="","",発注書!C1043)</f>
        <v/>
      </c>
    </row>
    <row r="1038" spans="1:10" x14ac:dyDescent="0.55000000000000004">
      <c r="B1038" s="50">
        <v>2</v>
      </c>
      <c r="E1038" s="78" t="str">
        <f>IF(発注書!E1044="","",発注書!B1044)</f>
        <v/>
      </c>
      <c r="F1038" s="79" t="str">
        <f>IF(J1038="","",VLOOKUP(J1038,商品マスタ!$F:$G,2,FALSE))</f>
        <v/>
      </c>
      <c r="G1038" s="80" t="str">
        <f>IF(F1038="","",VLOOKUP(F1038,商品マスタ!$G:$H,2,FALSE))</f>
        <v/>
      </c>
      <c r="H1038" s="81" t="str">
        <f t="shared" si="526"/>
        <v/>
      </c>
      <c r="I1038" s="82" t="str">
        <f>IF(発注書!E1044="","",発注書!E1044)</f>
        <v/>
      </c>
      <c r="J1038" s="78" t="str">
        <f>IF(発注書!E1044="","",発注書!C1044)</f>
        <v/>
      </c>
    </row>
    <row r="1039" spans="1:10" x14ac:dyDescent="0.55000000000000004">
      <c r="A1039" s="76" t="e">
        <f t="shared" ref="A1039" si="532">A1037+1</f>
        <v>#REF!</v>
      </c>
      <c r="B1039" s="50">
        <v>1</v>
      </c>
      <c r="E1039" s="78" t="str">
        <f>IF(発注書!E1045="","",発注書!B1045)</f>
        <v/>
      </c>
      <c r="F1039" s="79" t="str">
        <f>IF(J1039="","",VLOOKUP(J1039,商品マスタ!$F:$G,2,FALSE))</f>
        <v/>
      </c>
      <c r="G1039" s="80" t="str">
        <f>IF(F1039="","",VLOOKUP(F1039,商品マスタ!$G:$H,2,FALSE))</f>
        <v/>
      </c>
      <c r="H1039" s="81" t="str">
        <f t="shared" si="526"/>
        <v/>
      </c>
      <c r="I1039" s="82" t="str">
        <f>IF(発注書!E1045="","",発注書!E1045)</f>
        <v/>
      </c>
      <c r="J1039" s="78" t="str">
        <f>IF(発注書!E1045="","",発注書!C1045)</f>
        <v/>
      </c>
    </row>
    <row r="1040" spans="1:10" x14ac:dyDescent="0.55000000000000004">
      <c r="B1040" s="50">
        <v>2</v>
      </c>
      <c r="E1040" s="78" t="str">
        <f>IF(発注書!E1046="","",発注書!B1046)</f>
        <v/>
      </c>
      <c r="F1040" s="79" t="str">
        <f>IF(J1040="","",VLOOKUP(J1040,商品マスタ!$F:$G,2,FALSE))</f>
        <v/>
      </c>
      <c r="G1040" s="80" t="str">
        <f>IF(F1040="","",VLOOKUP(F1040,商品マスタ!$G:$H,2,FALSE))</f>
        <v/>
      </c>
      <c r="H1040" s="81" t="str">
        <f t="shared" si="526"/>
        <v/>
      </c>
      <c r="I1040" s="82" t="str">
        <f>IF(発注書!E1046="","",発注書!E1046)</f>
        <v/>
      </c>
      <c r="J1040" s="78" t="str">
        <f>IF(発注書!E1046="","",発注書!C1046)</f>
        <v/>
      </c>
    </row>
    <row r="1041" spans="1:10" x14ac:dyDescent="0.55000000000000004">
      <c r="A1041" s="76" t="e">
        <f t="shared" ref="A1041" si="533">A1039+1</f>
        <v>#REF!</v>
      </c>
      <c r="B1041" s="50">
        <v>1</v>
      </c>
      <c r="E1041" s="78" t="str">
        <f>IF(発注書!E1047="","",発注書!B1047)</f>
        <v/>
      </c>
      <c r="F1041" s="79" t="str">
        <f>IF(J1041="","",VLOOKUP(J1041,商品マスタ!$F:$G,2,FALSE))</f>
        <v/>
      </c>
      <c r="G1041" s="80" t="str">
        <f>IF(F1041="","",VLOOKUP(F1041,商品マスタ!$G:$H,2,FALSE))</f>
        <v/>
      </c>
      <c r="H1041" s="81" t="str">
        <f t="shared" si="526"/>
        <v/>
      </c>
      <c r="I1041" s="82" t="str">
        <f>IF(発注書!E1047="","",発注書!E1047)</f>
        <v/>
      </c>
      <c r="J1041" s="78" t="str">
        <f>IF(発注書!E1047="","",発注書!C1047)</f>
        <v/>
      </c>
    </row>
    <row r="1042" spans="1:10" x14ac:dyDescent="0.55000000000000004">
      <c r="B1042" s="50">
        <v>2</v>
      </c>
      <c r="E1042" s="78" t="str">
        <f>IF(発注書!E1048="","",発注書!B1048)</f>
        <v/>
      </c>
      <c r="F1042" s="79" t="str">
        <f>IF(J1042="","",VLOOKUP(J1042,商品マスタ!$F:$G,2,FALSE))</f>
        <v/>
      </c>
      <c r="G1042" s="80" t="str">
        <f>IF(F1042="","",VLOOKUP(F1042,商品マスタ!$G:$H,2,FALSE))</f>
        <v/>
      </c>
      <c r="H1042" s="81" t="str">
        <f t="shared" si="526"/>
        <v/>
      </c>
      <c r="I1042" s="82" t="str">
        <f>IF(発注書!E1048="","",発注書!E1048)</f>
        <v/>
      </c>
      <c r="J1042" s="78" t="str">
        <f>IF(発注書!E1048="","",発注書!C1048)</f>
        <v/>
      </c>
    </row>
    <row r="1043" spans="1:10" x14ac:dyDescent="0.55000000000000004">
      <c r="A1043" s="76" t="e">
        <f t="shared" ref="A1043" si="534">A1041+1</f>
        <v>#REF!</v>
      </c>
      <c r="B1043" s="50">
        <v>1</v>
      </c>
      <c r="E1043" s="78" t="str">
        <f>IF(発注書!E1049="","",発注書!B1049)</f>
        <v/>
      </c>
      <c r="F1043" s="79" t="str">
        <f>IF(J1043="","",VLOOKUP(J1043,商品マスタ!$F:$G,2,FALSE))</f>
        <v/>
      </c>
      <c r="G1043" s="80" t="str">
        <f>IF(F1043="","",VLOOKUP(F1043,商品マスタ!$G:$H,2,FALSE))</f>
        <v/>
      </c>
      <c r="H1043" s="81" t="str">
        <f t="shared" si="526"/>
        <v/>
      </c>
      <c r="I1043" s="82" t="str">
        <f>IF(発注書!E1049="","",発注書!E1049)</f>
        <v/>
      </c>
      <c r="J1043" s="78" t="str">
        <f>IF(発注書!E1049="","",発注書!C1049)</f>
        <v/>
      </c>
    </row>
    <row r="1044" spans="1:10" x14ac:dyDescent="0.55000000000000004">
      <c r="B1044" s="50">
        <v>2</v>
      </c>
      <c r="E1044" s="78" t="str">
        <f>IF(発注書!E1050="","",発注書!B1050)</f>
        <v/>
      </c>
      <c r="F1044" s="79" t="str">
        <f>IF(J1044="","",VLOOKUP(J1044,商品マスタ!$F:$G,2,FALSE))</f>
        <v/>
      </c>
      <c r="G1044" s="80" t="str">
        <f>IF(F1044="","",VLOOKUP(F1044,商品マスタ!$G:$H,2,FALSE))</f>
        <v/>
      </c>
      <c r="H1044" s="81" t="str">
        <f t="shared" si="526"/>
        <v/>
      </c>
      <c r="I1044" s="82" t="str">
        <f>IF(発注書!E1050="","",発注書!E1050)</f>
        <v/>
      </c>
      <c r="J1044" s="78" t="str">
        <f>IF(発注書!E1050="","",発注書!C1050)</f>
        <v/>
      </c>
    </row>
    <row r="1045" spans="1:10" x14ac:dyDescent="0.55000000000000004">
      <c r="A1045" s="76" t="e">
        <f t="shared" ref="A1045" si="535">A1043+1</f>
        <v>#REF!</v>
      </c>
      <c r="B1045" s="50">
        <v>1</v>
      </c>
      <c r="E1045" s="78" t="str">
        <f>IF(発注書!E1051="","",発注書!B1051)</f>
        <v/>
      </c>
      <c r="F1045" s="79" t="str">
        <f>IF(J1045="","",VLOOKUP(J1045,商品マスタ!$F:$G,2,FALSE))</f>
        <v/>
      </c>
      <c r="G1045" s="80" t="str">
        <f>IF(F1045="","",VLOOKUP(F1045,商品マスタ!$G:$H,2,FALSE))</f>
        <v/>
      </c>
      <c r="H1045" s="81" t="str">
        <f t="shared" si="526"/>
        <v/>
      </c>
      <c r="I1045" s="82" t="str">
        <f>IF(発注書!E1051="","",発注書!E1051)</f>
        <v/>
      </c>
      <c r="J1045" s="78" t="str">
        <f>IF(発注書!E1051="","",発注書!C1051)</f>
        <v/>
      </c>
    </row>
    <row r="1046" spans="1:10" x14ac:dyDescent="0.55000000000000004">
      <c r="B1046" s="50">
        <v>2</v>
      </c>
      <c r="E1046" s="78" t="str">
        <f>IF(発注書!E1052="","",発注書!B1052)</f>
        <v/>
      </c>
      <c r="F1046" s="79" t="str">
        <f>IF(J1046="","",VLOOKUP(J1046,商品マスタ!$F:$G,2,FALSE))</f>
        <v/>
      </c>
      <c r="G1046" s="80" t="str">
        <f>IF(F1046="","",VLOOKUP(F1046,商品マスタ!$G:$H,2,FALSE))</f>
        <v/>
      </c>
      <c r="H1046" s="81" t="str">
        <f t="shared" si="526"/>
        <v/>
      </c>
      <c r="I1046" s="82" t="str">
        <f>IF(発注書!E1052="","",発注書!E1052)</f>
        <v/>
      </c>
      <c r="J1046" s="78" t="str">
        <f>IF(発注書!E1052="","",発注書!C1052)</f>
        <v/>
      </c>
    </row>
    <row r="1047" spans="1:10" x14ac:dyDescent="0.55000000000000004">
      <c r="A1047" s="76" t="e">
        <f t="shared" ref="A1047" si="536">A1045+1</f>
        <v>#REF!</v>
      </c>
      <c r="B1047" s="50">
        <v>1</v>
      </c>
      <c r="E1047" s="78" t="str">
        <f>IF(発注書!E1053="","",発注書!B1053)</f>
        <v/>
      </c>
      <c r="F1047" s="79" t="str">
        <f>IF(J1047="","",VLOOKUP(J1047,商品マスタ!$F:$G,2,FALSE))</f>
        <v/>
      </c>
      <c r="G1047" s="80" t="str">
        <f>IF(F1047="","",VLOOKUP(F1047,商品マスタ!$G:$H,2,FALSE))</f>
        <v/>
      </c>
      <c r="H1047" s="81" t="str">
        <f t="shared" si="526"/>
        <v/>
      </c>
      <c r="I1047" s="82" t="str">
        <f>IF(発注書!E1053="","",発注書!E1053)</f>
        <v/>
      </c>
      <c r="J1047" s="78" t="str">
        <f>IF(発注書!E1053="","",発注書!C1053)</f>
        <v/>
      </c>
    </row>
    <row r="1048" spans="1:10" x14ac:dyDescent="0.55000000000000004">
      <c r="B1048" s="50">
        <v>2</v>
      </c>
      <c r="E1048" s="78" t="str">
        <f>IF(発注書!E1054="","",発注書!B1054)</f>
        <v/>
      </c>
      <c r="F1048" s="79" t="str">
        <f>IF(J1048="","",VLOOKUP(J1048,商品マスタ!$F:$G,2,FALSE))</f>
        <v/>
      </c>
      <c r="G1048" s="80" t="str">
        <f>IF(F1048="","",VLOOKUP(F1048,商品マスタ!$G:$H,2,FALSE))</f>
        <v/>
      </c>
      <c r="H1048" s="81" t="str">
        <f t="shared" si="526"/>
        <v/>
      </c>
      <c r="I1048" s="82" t="str">
        <f>IF(発注書!E1054="","",発注書!E1054)</f>
        <v/>
      </c>
      <c r="J1048" s="78" t="str">
        <f>IF(発注書!E1054="","",発注書!C1054)</f>
        <v/>
      </c>
    </row>
    <row r="1049" spans="1:10" x14ac:dyDescent="0.55000000000000004">
      <c r="A1049" s="76" t="e">
        <f t="shared" ref="A1049" si="537">A1047+1</f>
        <v>#REF!</v>
      </c>
      <c r="B1049" s="50">
        <v>1</v>
      </c>
      <c r="E1049" s="78" t="str">
        <f>IF(発注書!E1055="","",発注書!B1055)</f>
        <v/>
      </c>
      <c r="F1049" s="79" t="str">
        <f>IF(J1049="","",VLOOKUP(J1049,商品マスタ!$F:$G,2,FALSE))</f>
        <v/>
      </c>
      <c r="G1049" s="80" t="str">
        <f>IF(F1049="","",VLOOKUP(F1049,商品マスタ!$G:$H,2,FALSE))</f>
        <v/>
      </c>
      <c r="H1049" s="81" t="str">
        <f t="shared" si="526"/>
        <v/>
      </c>
      <c r="I1049" s="82" t="str">
        <f>IF(発注書!E1055="","",発注書!E1055)</f>
        <v/>
      </c>
      <c r="J1049" s="78" t="str">
        <f>IF(発注書!E1055="","",発注書!C1055)</f>
        <v/>
      </c>
    </row>
    <row r="1050" spans="1:10" x14ac:dyDescent="0.55000000000000004">
      <c r="B1050" s="50">
        <v>2</v>
      </c>
      <c r="E1050" s="78" t="str">
        <f>IF(発注書!E1056="","",発注書!B1056)</f>
        <v/>
      </c>
      <c r="F1050" s="79" t="str">
        <f>IF(J1050="","",VLOOKUP(J1050,商品マスタ!$F:$G,2,FALSE))</f>
        <v/>
      </c>
      <c r="G1050" s="80" t="str">
        <f>IF(F1050="","",VLOOKUP(F1050,商品マスタ!$G:$H,2,FALSE))</f>
        <v/>
      </c>
      <c r="H1050" s="81" t="str">
        <f t="shared" si="526"/>
        <v/>
      </c>
      <c r="I1050" s="82" t="str">
        <f>IF(発注書!E1056="","",発注書!E1056)</f>
        <v/>
      </c>
      <c r="J1050" s="78" t="str">
        <f>IF(発注書!E1056="","",発注書!C1056)</f>
        <v/>
      </c>
    </row>
    <row r="1051" spans="1:10" x14ac:dyDescent="0.55000000000000004">
      <c r="A1051" s="76" t="e">
        <f t="shared" ref="A1051" si="538">A1049+1</f>
        <v>#REF!</v>
      </c>
      <c r="B1051" s="50">
        <v>1</v>
      </c>
      <c r="E1051" s="78" t="str">
        <f>IF(発注書!E1057="","",発注書!B1057)</f>
        <v/>
      </c>
      <c r="F1051" s="79" t="str">
        <f>IF(J1051="","",VLOOKUP(J1051,商品マスタ!$F:$G,2,FALSE))</f>
        <v/>
      </c>
      <c r="G1051" s="80" t="str">
        <f>IF(F1051="","",VLOOKUP(F1051,商品マスタ!$G:$H,2,FALSE))</f>
        <v/>
      </c>
      <c r="H1051" s="81" t="str">
        <f t="shared" si="526"/>
        <v/>
      </c>
      <c r="I1051" s="82" t="str">
        <f>IF(発注書!E1057="","",発注書!E1057)</f>
        <v/>
      </c>
      <c r="J1051" s="78" t="str">
        <f>IF(発注書!E1057="","",発注書!C1057)</f>
        <v/>
      </c>
    </row>
    <row r="1052" spans="1:10" x14ac:dyDescent="0.55000000000000004">
      <c r="B1052" s="50">
        <v>2</v>
      </c>
      <c r="E1052" s="78" t="str">
        <f>IF(発注書!E1058="","",発注書!B1058)</f>
        <v/>
      </c>
      <c r="F1052" s="79" t="str">
        <f>IF(J1052="","",VLOOKUP(J1052,商品マスタ!$F:$G,2,FALSE))</f>
        <v/>
      </c>
      <c r="G1052" s="80" t="str">
        <f>IF(F1052="","",VLOOKUP(F1052,商品マスタ!$G:$H,2,FALSE))</f>
        <v/>
      </c>
      <c r="H1052" s="81" t="str">
        <f t="shared" si="526"/>
        <v/>
      </c>
      <c r="I1052" s="82" t="str">
        <f>IF(発注書!E1058="","",発注書!E1058)</f>
        <v/>
      </c>
      <c r="J1052" s="78" t="str">
        <f>IF(発注書!E1058="","",発注書!C1058)</f>
        <v/>
      </c>
    </row>
    <row r="1053" spans="1:10" x14ac:dyDescent="0.55000000000000004">
      <c r="A1053" s="76" t="e">
        <f t="shared" ref="A1053" si="539">A1051+1</f>
        <v>#REF!</v>
      </c>
      <c r="B1053" s="50">
        <v>1</v>
      </c>
      <c r="E1053" s="78" t="str">
        <f>IF(発注書!E1059="","",発注書!B1059)</f>
        <v/>
      </c>
      <c r="F1053" s="79" t="str">
        <f>IF(J1053="","",VLOOKUP(J1053,商品マスタ!$F:$G,2,FALSE))</f>
        <v/>
      </c>
      <c r="G1053" s="80" t="str">
        <f>IF(F1053="","",VLOOKUP(F1053,商品マスタ!$G:$H,2,FALSE))</f>
        <v/>
      </c>
      <c r="H1053" s="81" t="str">
        <f t="shared" si="526"/>
        <v/>
      </c>
      <c r="I1053" s="82" t="str">
        <f>IF(発注書!E1059="","",発注書!E1059)</f>
        <v/>
      </c>
      <c r="J1053" s="78" t="str">
        <f>IF(発注書!E1059="","",発注書!C1059)</f>
        <v/>
      </c>
    </row>
    <row r="1054" spans="1:10" x14ac:dyDescent="0.55000000000000004">
      <c r="B1054" s="50">
        <v>2</v>
      </c>
      <c r="E1054" s="78" t="str">
        <f>IF(発注書!E1060="","",発注書!B1060)</f>
        <v/>
      </c>
      <c r="F1054" s="79" t="str">
        <f>IF(J1054="","",VLOOKUP(J1054,商品マスタ!$F:$G,2,FALSE))</f>
        <v/>
      </c>
      <c r="G1054" s="80" t="str">
        <f>IF(F1054="","",VLOOKUP(F1054,商品マスタ!$G:$H,2,FALSE))</f>
        <v/>
      </c>
      <c r="H1054" s="81" t="str">
        <f t="shared" si="526"/>
        <v/>
      </c>
      <c r="I1054" s="82" t="str">
        <f>IF(発注書!E1060="","",発注書!E1060)</f>
        <v/>
      </c>
      <c r="J1054" s="78" t="str">
        <f>IF(発注書!E1060="","",発注書!C1060)</f>
        <v/>
      </c>
    </row>
    <row r="1055" spans="1:10" x14ac:dyDescent="0.55000000000000004">
      <c r="A1055" s="76" t="e">
        <f t="shared" ref="A1055" si="540">A1053+1</f>
        <v>#REF!</v>
      </c>
      <c r="B1055" s="50">
        <v>1</v>
      </c>
      <c r="E1055" s="78" t="str">
        <f>IF(発注書!E1061="","",発注書!B1061)</f>
        <v/>
      </c>
      <c r="F1055" s="79" t="str">
        <f>IF(J1055="","",VLOOKUP(J1055,商品マスタ!$F:$G,2,FALSE))</f>
        <v/>
      </c>
      <c r="G1055" s="80" t="str">
        <f>IF(F1055="","",VLOOKUP(F1055,商品マスタ!$G:$H,2,FALSE))</f>
        <v/>
      </c>
      <c r="H1055" s="81" t="str">
        <f t="shared" si="526"/>
        <v/>
      </c>
      <c r="I1055" s="82" t="str">
        <f>IF(発注書!E1061="","",発注書!E1061)</f>
        <v/>
      </c>
      <c r="J1055" s="78" t="str">
        <f>IF(発注書!E1061="","",発注書!C1061)</f>
        <v/>
      </c>
    </row>
    <row r="1056" spans="1:10" x14ac:dyDescent="0.55000000000000004">
      <c r="B1056" s="50">
        <v>2</v>
      </c>
      <c r="E1056" s="78" t="str">
        <f>IF(発注書!E1062="","",発注書!B1062)</f>
        <v/>
      </c>
      <c r="F1056" s="79" t="str">
        <f>IF(J1056="","",VLOOKUP(J1056,商品マスタ!$F:$G,2,FALSE))</f>
        <v/>
      </c>
      <c r="G1056" s="80" t="str">
        <f>IF(F1056="","",VLOOKUP(F1056,商品マスタ!$G:$H,2,FALSE))</f>
        <v/>
      </c>
      <c r="H1056" s="81" t="str">
        <f t="shared" si="526"/>
        <v/>
      </c>
      <c r="I1056" s="82" t="str">
        <f>IF(発注書!E1062="","",発注書!E1062)</f>
        <v/>
      </c>
      <c r="J1056" s="78" t="str">
        <f>IF(発注書!E1062="","",発注書!C1062)</f>
        <v/>
      </c>
    </row>
    <row r="1057" spans="1:10" x14ac:dyDescent="0.55000000000000004">
      <c r="A1057" s="76" t="e">
        <f t="shared" ref="A1057" si="541">A1055+1</f>
        <v>#REF!</v>
      </c>
      <c r="B1057" s="50">
        <v>1</v>
      </c>
      <c r="E1057" s="78" t="str">
        <f>IF(発注書!E1063="","",発注書!B1063)</f>
        <v/>
      </c>
      <c r="F1057" s="79" t="str">
        <f>IF(J1057="","",VLOOKUP(J1057,商品マスタ!$F:$G,2,FALSE))</f>
        <v/>
      </c>
      <c r="G1057" s="80" t="str">
        <f>IF(F1057="","",VLOOKUP(F1057,商品マスタ!$G:$H,2,FALSE))</f>
        <v/>
      </c>
      <c r="H1057" s="81" t="str">
        <f t="shared" si="526"/>
        <v/>
      </c>
      <c r="I1057" s="82" t="str">
        <f>IF(発注書!E1063="","",発注書!E1063)</f>
        <v/>
      </c>
      <c r="J1057" s="78" t="str">
        <f>IF(発注書!E1063="","",発注書!C1063)</f>
        <v/>
      </c>
    </row>
    <row r="1058" spans="1:10" x14ac:dyDescent="0.55000000000000004">
      <c r="B1058" s="50">
        <v>2</v>
      </c>
      <c r="E1058" s="78" t="str">
        <f>IF(発注書!E1064="","",発注書!B1064)</f>
        <v/>
      </c>
      <c r="F1058" s="79" t="str">
        <f>IF(J1058="","",VLOOKUP(J1058,商品マスタ!$F:$G,2,FALSE))</f>
        <v/>
      </c>
      <c r="G1058" s="80" t="str">
        <f>IF(F1058="","",VLOOKUP(F1058,商品マスタ!$G:$H,2,FALSE))</f>
        <v/>
      </c>
      <c r="H1058" s="81" t="str">
        <f t="shared" si="526"/>
        <v/>
      </c>
      <c r="I1058" s="82" t="str">
        <f>IF(発注書!E1064="","",発注書!E1064)</f>
        <v/>
      </c>
      <c r="J1058" s="78" t="str">
        <f>IF(発注書!E1064="","",発注書!C1064)</f>
        <v/>
      </c>
    </row>
    <row r="1059" spans="1:10" x14ac:dyDescent="0.55000000000000004">
      <c r="A1059" s="76" t="e">
        <f t="shared" ref="A1059" si="542">A1057+1</f>
        <v>#REF!</v>
      </c>
      <c r="B1059" s="50">
        <v>1</v>
      </c>
      <c r="E1059" s="78" t="str">
        <f>IF(発注書!E1065="","",発注書!B1065)</f>
        <v/>
      </c>
      <c r="F1059" s="79" t="str">
        <f>IF(J1059="","",VLOOKUP(J1059,商品マスタ!$F:$G,2,FALSE))</f>
        <v/>
      </c>
      <c r="G1059" s="80" t="str">
        <f>IF(F1059="","",VLOOKUP(F1059,商品マスタ!$G:$H,2,FALSE))</f>
        <v/>
      </c>
      <c r="H1059" s="81" t="str">
        <f t="shared" si="526"/>
        <v/>
      </c>
      <c r="I1059" s="82" t="str">
        <f>IF(発注書!E1065="","",発注書!E1065)</f>
        <v/>
      </c>
      <c r="J1059" s="78" t="str">
        <f>IF(発注書!E1065="","",発注書!C1065)</f>
        <v/>
      </c>
    </row>
    <row r="1060" spans="1:10" x14ac:dyDescent="0.55000000000000004">
      <c r="B1060" s="50">
        <v>2</v>
      </c>
      <c r="E1060" s="78" t="str">
        <f>IF(発注書!E1066="","",発注書!B1066)</f>
        <v/>
      </c>
      <c r="F1060" s="79" t="str">
        <f>IF(J1060="","",VLOOKUP(J1060,商品マスタ!$F:$G,2,FALSE))</f>
        <v/>
      </c>
      <c r="G1060" s="80" t="str">
        <f>IF(F1060="","",VLOOKUP(F1060,商品マスタ!$G:$H,2,FALSE))</f>
        <v/>
      </c>
      <c r="H1060" s="81" t="str">
        <f t="shared" si="526"/>
        <v/>
      </c>
      <c r="I1060" s="82" t="str">
        <f>IF(発注書!E1066="","",発注書!E1066)</f>
        <v/>
      </c>
      <c r="J1060" s="78" t="str">
        <f>IF(発注書!E1066="","",発注書!C1066)</f>
        <v/>
      </c>
    </row>
    <row r="1061" spans="1:10" x14ac:dyDescent="0.55000000000000004">
      <c r="A1061" s="76" t="e">
        <f t="shared" ref="A1061" si="543">A1059+1</f>
        <v>#REF!</v>
      </c>
      <c r="B1061" s="50">
        <v>1</v>
      </c>
      <c r="E1061" s="78" t="str">
        <f>IF(発注書!E1067="","",発注書!B1067)</f>
        <v/>
      </c>
      <c r="F1061" s="79" t="str">
        <f>IF(J1061="","",VLOOKUP(J1061,商品マスタ!$F:$G,2,FALSE))</f>
        <v/>
      </c>
      <c r="G1061" s="80" t="str">
        <f>IF(F1061="","",VLOOKUP(F1061,商品マスタ!$G:$H,2,FALSE))</f>
        <v/>
      </c>
      <c r="H1061" s="81" t="str">
        <f t="shared" si="526"/>
        <v/>
      </c>
      <c r="I1061" s="82" t="str">
        <f>IF(発注書!E1067="","",発注書!E1067)</f>
        <v/>
      </c>
      <c r="J1061" s="78" t="str">
        <f>IF(発注書!E1067="","",発注書!C1067)</f>
        <v/>
      </c>
    </row>
    <row r="1062" spans="1:10" x14ac:dyDescent="0.55000000000000004">
      <c r="B1062" s="50">
        <v>2</v>
      </c>
      <c r="E1062" s="78" t="str">
        <f>IF(発注書!E1068="","",発注書!B1068)</f>
        <v/>
      </c>
      <c r="F1062" s="79" t="str">
        <f>IF(J1062="","",VLOOKUP(J1062,商品マスタ!$F:$G,2,FALSE))</f>
        <v/>
      </c>
      <c r="G1062" s="80" t="str">
        <f>IF(F1062="","",VLOOKUP(F1062,商品マスタ!$G:$H,2,FALSE))</f>
        <v/>
      </c>
      <c r="H1062" s="81" t="str">
        <f t="shared" si="526"/>
        <v/>
      </c>
      <c r="I1062" s="82" t="str">
        <f>IF(発注書!E1068="","",発注書!E1068)</f>
        <v/>
      </c>
      <c r="J1062" s="78" t="str">
        <f>IF(発注書!E1068="","",発注書!C1068)</f>
        <v/>
      </c>
    </row>
    <row r="1063" spans="1:10" x14ac:dyDescent="0.55000000000000004">
      <c r="A1063" s="76" t="e">
        <f t="shared" ref="A1063" si="544">A1061+1</f>
        <v>#REF!</v>
      </c>
      <c r="B1063" s="50">
        <v>1</v>
      </c>
      <c r="E1063" s="78" t="str">
        <f>IF(発注書!E1069="","",発注書!B1069)</f>
        <v/>
      </c>
      <c r="F1063" s="79" t="str">
        <f>IF(J1063="","",VLOOKUP(J1063,商品マスタ!$F:$G,2,FALSE))</f>
        <v/>
      </c>
      <c r="G1063" s="80" t="str">
        <f>IF(F1063="","",VLOOKUP(F1063,商品マスタ!$G:$H,2,FALSE))</f>
        <v/>
      </c>
      <c r="H1063" s="81" t="str">
        <f t="shared" si="526"/>
        <v/>
      </c>
      <c r="I1063" s="82" t="str">
        <f>IF(発注書!E1069="","",発注書!E1069)</f>
        <v/>
      </c>
      <c r="J1063" s="78" t="str">
        <f>IF(発注書!E1069="","",発注書!C1069)</f>
        <v/>
      </c>
    </row>
    <row r="1064" spans="1:10" x14ac:dyDescent="0.55000000000000004">
      <c r="B1064" s="50">
        <v>2</v>
      </c>
      <c r="E1064" s="78" t="str">
        <f>IF(発注書!E1070="","",発注書!B1070)</f>
        <v/>
      </c>
      <c r="F1064" s="79" t="str">
        <f>IF(J1064="","",VLOOKUP(J1064,商品マスタ!$F:$G,2,FALSE))</f>
        <v/>
      </c>
      <c r="G1064" s="80" t="str">
        <f>IF(F1064="","",VLOOKUP(F1064,商品マスタ!$G:$H,2,FALSE))</f>
        <v/>
      </c>
      <c r="H1064" s="81" t="str">
        <f t="shared" si="526"/>
        <v/>
      </c>
      <c r="I1064" s="82" t="str">
        <f>IF(発注書!E1070="","",発注書!E1070)</f>
        <v/>
      </c>
      <c r="J1064" s="78" t="str">
        <f>IF(発注書!E1070="","",発注書!C1070)</f>
        <v/>
      </c>
    </row>
    <row r="1065" spans="1:10" x14ac:dyDescent="0.55000000000000004">
      <c r="A1065" s="76" t="e">
        <f t="shared" ref="A1065" si="545">A1063+1</f>
        <v>#REF!</v>
      </c>
      <c r="B1065" s="50">
        <v>1</v>
      </c>
      <c r="E1065" s="78" t="str">
        <f>IF(発注書!E1071="","",発注書!B1071)</f>
        <v/>
      </c>
      <c r="F1065" s="79" t="str">
        <f>IF(J1065="","",VLOOKUP(J1065,商品マスタ!$F:$G,2,FALSE))</f>
        <v/>
      </c>
      <c r="G1065" s="80" t="str">
        <f>IF(F1065="","",VLOOKUP(F1065,商品マスタ!$G:$H,2,FALSE))</f>
        <v/>
      </c>
      <c r="H1065" s="81" t="str">
        <f t="shared" si="526"/>
        <v/>
      </c>
      <c r="I1065" s="82" t="str">
        <f>IF(発注書!E1071="","",発注書!E1071)</f>
        <v/>
      </c>
      <c r="J1065" s="78" t="str">
        <f>IF(発注書!E1071="","",発注書!C1071)</f>
        <v/>
      </c>
    </row>
    <row r="1066" spans="1:10" x14ac:dyDescent="0.55000000000000004">
      <c r="B1066" s="50">
        <v>2</v>
      </c>
      <c r="E1066" s="78" t="str">
        <f>IF(発注書!E1072="","",発注書!B1072)</f>
        <v/>
      </c>
      <c r="F1066" s="79" t="str">
        <f>IF(J1066="","",VLOOKUP(J1066,商品マスタ!$F:$G,2,FALSE))</f>
        <v/>
      </c>
      <c r="G1066" s="80" t="str">
        <f>IF(F1066="","",VLOOKUP(F1066,商品マスタ!$G:$H,2,FALSE))</f>
        <v/>
      </c>
      <c r="H1066" s="81" t="str">
        <f t="shared" si="526"/>
        <v/>
      </c>
      <c r="I1066" s="82" t="str">
        <f>IF(発注書!E1072="","",発注書!E1072)</f>
        <v/>
      </c>
      <c r="J1066" s="78" t="str">
        <f>IF(発注書!E1072="","",発注書!C1072)</f>
        <v/>
      </c>
    </row>
    <row r="1067" spans="1:10" x14ac:dyDescent="0.55000000000000004">
      <c r="A1067" s="76" t="e">
        <f t="shared" ref="A1067" si="546">A1065+1</f>
        <v>#REF!</v>
      </c>
      <c r="B1067" s="50">
        <v>1</v>
      </c>
      <c r="E1067" s="78" t="str">
        <f>IF(発注書!E1073="","",発注書!B1073)</f>
        <v/>
      </c>
      <c r="F1067" s="79" t="str">
        <f>IF(J1067="","",VLOOKUP(J1067,商品マスタ!$F:$G,2,FALSE))</f>
        <v/>
      </c>
      <c r="G1067" s="80" t="str">
        <f>IF(F1067="","",VLOOKUP(F1067,商品マスタ!$G:$H,2,FALSE))</f>
        <v/>
      </c>
      <c r="H1067" s="81" t="str">
        <f t="shared" si="526"/>
        <v/>
      </c>
      <c r="I1067" s="82" t="str">
        <f>IF(発注書!E1073="","",発注書!E1073)</f>
        <v/>
      </c>
      <c r="J1067" s="78" t="str">
        <f>IF(発注書!E1073="","",発注書!C1073)</f>
        <v/>
      </c>
    </row>
    <row r="1068" spans="1:10" x14ac:dyDescent="0.55000000000000004">
      <c r="B1068" s="50">
        <v>2</v>
      </c>
      <c r="E1068" s="78" t="str">
        <f>IF(発注書!E1074="","",発注書!B1074)</f>
        <v/>
      </c>
      <c r="F1068" s="79" t="str">
        <f>IF(J1068="","",VLOOKUP(J1068,商品マスタ!$F:$G,2,FALSE))</f>
        <v/>
      </c>
      <c r="G1068" s="80" t="str">
        <f>IF(F1068="","",VLOOKUP(F1068,商品マスタ!$G:$H,2,FALSE))</f>
        <v/>
      </c>
      <c r="H1068" s="81" t="str">
        <f t="shared" si="526"/>
        <v/>
      </c>
      <c r="I1068" s="82" t="str">
        <f>IF(発注書!E1074="","",発注書!E1074)</f>
        <v/>
      </c>
      <c r="J1068" s="78" t="str">
        <f>IF(発注書!E1074="","",発注書!C1074)</f>
        <v/>
      </c>
    </row>
    <row r="1069" spans="1:10" x14ac:dyDescent="0.55000000000000004">
      <c r="A1069" s="76" t="e">
        <f t="shared" ref="A1069" si="547">A1067+1</f>
        <v>#REF!</v>
      </c>
      <c r="B1069" s="50">
        <v>1</v>
      </c>
      <c r="E1069" s="78" t="str">
        <f>IF(発注書!E1075="","",発注書!B1075)</f>
        <v/>
      </c>
      <c r="F1069" s="79" t="str">
        <f>IF(J1069="","",VLOOKUP(J1069,商品マスタ!$F:$G,2,FALSE))</f>
        <v/>
      </c>
      <c r="G1069" s="80" t="str">
        <f>IF(F1069="","",VLOOKUP(F1069,商品マスタ!$G:$H,2,FALSE))</f>
        <v/>
      </c>
      <c r="H1069" s="81" t="str">
        <f t="shared" si="526"/>
        <v/>
      </c>
      <c r="I1069" s="82" t="str">
        <f>IF(発注書!E1075="","",発注書!E1075)</f>
        <v/>
      </c>
      <c r="J1069" s="78" t="str">
        <f>IF(発注書!E1075="","",発注書!C1075)</f>
        <v/>
      </c>
    </row>
    <row r="1070" spans="1:10" x14ac:dyDescent="0.55000000000000004">
      <c r="B1070" s="50">
        <v>2</v>
      </c>
      <c r="E1070" s="78" t="str">
        <f>IF(発注書!E1076="","",発注書!B1076)</f>
        <v/>
      </c>
      <c r="F1070" s="79" t="str">
        <f>IF(J1070="","",VLOOKUP(J1070,商品マスタ!$F:$G,2,FALSE))</f>
        <v/>
      </c>
      <c r="G1070" s="80" t="str">
        <f>IF(F1070="","",VLOOKUP(F1070,商品マスタ!$G:$H,2,FALSE))</f>
        <v/>
      </c>
      <c r="H1070" s="81" t="str">
        <f t="shared" si="526"/>
        <v/>
      </c>
      <c r="I1070" s="82" t="str">
        <f>IF(発注書!E1076="","",発注書!E1076)</f>
        <v/>
      </c>
      <c r="J1070" s="78" t="str">
        <f>IF(発注書!E1076="","",発注書!C1076)</f>
        <v/>
      </c>
    </row>
    <row r="1071" spans="1:10" x14ac:dyDescent="0.55000000000000004">
      <c r="A1071" s="76" t="e">
        <f t="shared" ref="A1071" si="548">A1069+1</f>
        <v>#REF!</v>
      </c>
      <c r="B1071" s="50">
        <v>1</v>
      </c>
      <c r="E1071" s="78" t="str">
        <f>IF(発注書!E1077="","",発注書!B1077)</f>
        <v/>
      </c>
      <c r="F1071" s="79" t="str">
        <f>IF(J1071="","",VLOOKUP(J1071,商品マスタ!$F:$G,2,FALSE))</f>
        <v/>
      </c>
      <c r="G1071" s="80" t="str">
        <f>IF(F1071="","",VLOOKUP(F1071,商品マスタ!$G:$H,2,FALSE))</f>
        <v/>
      </c>
      <c r="H1071" s="81" t="str">
        <f t="shared" si="526"/>
        <v/>
      </c>
      <c r="I1071" s="82" t="str">
        <f>IF(発注書!E1077="","",発注書!E1077)</f>
        <v/>
      </c>
      <c r="J1071" s="78" t="str">
        <f>IF(発注書!E1077="","",発注書!C1077)</f>
        <v/>
      </c>
    </row>
    <row r="1072" spans="1:10" x14ac:dyDescent="0.55000000000000004">
      <c r="B1072" s="50">
        <v>2</v>
      </c>
      <c r="E1072" s="78" t="str">
        <f>IF(発注書!E1078="","",発注書!B1078)</f>
        <v/>
      </c>
      <c r="F1072" s="79" t="str">
        <f>IF(J1072="","",VLOOKUP(J1072,商品マスタ!$F:$G,2,FALSE))</f>
        <v/>
      </c>
      <c r="G1072" s="80" t="str">
        <f>IF(F1072="","",VLOOKUP(F1072,商品マスタ!$G:$H,2,FALSE))</f>
        <v/>
      </c>
      <c r="H1072" s="81" t="str">
        <f t="shared" si="526"/>
        <v/>
      </c>
      <c r="I1072" s="82" t="str">
        <f>IF(発注書!E1078="","",発注書!E1078)</f>
        <v/>
      </c>
      <c r="J1072" s="78" t="str">
        <f>IF(発注書!E1078="","",発注書!C1078)</f>
        <v/>
      </c>
    </row>
    <row r="1073" spans="1:10" x14ac:dyDescent="0.55000000000000004">
      <c r="A1073" s="76" t="e">
        <f t="shared" ref="A1073" si="549">A1071+1</f>
        <v>#REF!</v>
      </c>
      <c r="B1073" s="50">
        <v>1</v>
      </c>
      <c r="E1073" s="78" t="str">
        <f>IF(発注書!E1079="","",発注書!B1079)</f>
        <v/>
      </c>
      <c r="F1073" s="79" t="str">
        <f>IF(J1073="","",VLOOKUP(J1073,商品マスタ!$F:$G,2,FALSE))</f>
        <v/>
      </c>
      <c r="G1073" s="80" t="str">
        <f>IF(F1073="","",VLOOKUP(F1073,商品マスタ!$G:$H,2,FALSE))</f>
        <v/>
      </c>
      <c r="H1073" s="81" t="str">
        <f t="shared" si="526"/>
        <v/>
      </c>
      <c r="I1073" s="82" t="str">
        <f>IF(発注書!E1079="","",発注書!E1079)</f>
        <v/>
      </c>
      <c r="J1073" s="78" t="str">
        <f>IF(発注書!E1079="","",発注書!C1079)</f>
        <v/>
      </c>
    </row>
    <row r="1074" spans="1:10" x14ac:dyDescent="0.55000000000000004">
      <c r="B1074" s="50">
        <v>2</v>
      </c>
      <c r="E1074" s="78" t="str">
        <f>IF(発注書!E1080="","",発注書!B1080)</f>
        <v/>
      </c>
      <c r="F1074" s="79" t="str">
        <f>IF(J1074="","",VLOOKUP(J1074,商品マスタ!$F:$G,2,FALSE))</f>
        <v/>
      </c>
      <c r="G1074" s="80" t="str">
        <f>IF(F1074="","",VLOOKUP(F1074,商品マスタ!$G:$H,2,FALSE))</f>
        <v/>
      </c>
      <c r="H1074" s="81" t="str">
        <f t="shared" si="526"/>
        <v/>
      </c>
      <c r="I1074" s="82" t="str">
        <f>IF(発注書!E1080="","",発注書!E1080)</f>
        <v/>
      </c>
      <c r="J1074" s="78" t="str">
        <f>IF(発注書!E1080="","",発注書!C1080)</f>
        <v/>
      </c>
    </row>
    <row r="1075" spans="1:10" x14ac:dyDescent="0.55000000000000004">
      <c r="A1075" s="76" t="e">
        <f t="shared" ref="A1075" si="550">A1073+1</f>
        <v>#REF!</v>
      </c>
      <c r="B1075" s="50">
        <v>1</v>
      </c>
      <c r="E1075" s="78" t="str">
        <f>IF(発注書!E1081="","",発注書!B1081)</f>
        <v/>
      </c>
      <c r="F1075" s="79" t="str">
        <f>IF(J1075="","",VLOOKUP(J1075,商品マスタ!$F:$G,2,FALSE))</f>
        <v/>
      </c>
      <c r="G1075" s="80" t="str">
        <f>IF(F1075="","",VLOOKUP(F1075,商品マスタ!$G:$H,2,FALSE))</f>
        <v/>
      </c>
      <c r="H1075" s="81" t="str">
        <f t="shared" si="526"/>
        <v/>
      </c>
      <c r="I1075" s="82" t="str">
        <f>IF(発注書!E1081="","",発注書!E1081)</f>
        <v/>
      </c>
      <c r="J1075" s="78" t="str">
        <f>IF(発注書!E1081="","",発注書!C1081)</f>
        <v/>
      </c>
    </row>
    <row r="1076" spans="1:10" x14ac:dyDescent="0.55000000000000004">
      <c r="B1076" s="50">
        <v>2</v>
      </c>
      <c r="E1076" s="78" t="str">
        <f>IF(発注書!E1082="","",発注書!B1082)</f>
        <v/>
      </c>
      <c r="F1076" s="79" t="str">
        <f>IF(J1076="","",VLOOKUP(J1076,商品マスタ!$F:$G,2,FALSE))</f>
        <v/>
      </c>
      <c r="G1076" s="80" t="str">
        <f>IF(F1076="","",VLOOKUP(F1076,商品マスタ!$G:$H,2,FALSE))</f>
        <v/>
      </c>
      <c r="H1076" s="81" t="str">
        <f t="shared" si="526"/>
        <v/>
      </c>
      <c r="I1076" s="82" t="str">
        <f>IF(発注書!E1082="","",発注書!E1082)</f>
        <v/>
      </c>
      <c r="J1076" s="78" t="str">
        <f>IF(発注書!E1082="","",発注書!C1082)</f>
        <v/>
      </c>
    </row>
    <row r="1077" spans="1:10" x14ac:dyDescent="0.55000000000000004">
      <c r="A1077" s="76" t="e">
        <f t="shared" ref="A1077" si="551">A1075+1</f>
        <v>#REF!</v>
      </c>
      <c r="B1077" s="50">
        <v>1</v>
      </c>
      <c r="E1077" s="78" t="str">
        <f>IF(発注書!E1083="","",発注書!B1083)</f>
        <v/>
      </c>
      <c r="F1077" s="79" t="str">
        <f>IF(J1077="","",VLOOKUP(J1077,商品マスタ!$F:$G,2,FALSE))</f>
        <v/>
      </c>
      <c r="G1077" s="80" t="str">
        <f>IF(F1077="","",VLOOKUP(F1077,商品マスタ!$G:$H,2,FALSE))</f>
        <v/>
      </c>
      <c r="H1077" s="81" t="str">
        <f t="shared" si="526"/>
        <v/>
      </c>
      <c r="I1077" s="82" t="str">
        <f>IF(発注書!E1083="","",発注書!E1083)</f>
        <v/>
      </c>
      <c r="J1077" s="78" t="str">
        <f>IF(発注書!E1083="","",発注書!C1083)</f>
        <v/>
      </c>
    </row>
    <row r="1078" spans="1:10" x14ac:dyDescent="0.55000000000000004">
      <c r="B1078" s="50">
        <v>2</v>
      </c>
      <c r="E1078" s="78" t="str">
        <f>IF(発注書!E1084="","",発注書!B1084)</f>
        <v/>
      </c>
      <c r="F1078" s="79" t="str">
        <f>IF(J1078="","",VLOOKUP(J1078,商品マスタ!$F:$G,2,FALSE))</f>
        <v/>
      </c>
      <c r="G1078" s="80" t="str">
        <f>IF(F1078="","",VLOOKUP(F1078,商品マスタ!$G:$H,2,FALSE))</f>
        <v/>
      </c>
      <c r="H1078" s="81" t="str">
        <f t="shared" si="526"/>
        <v/>
      </c>
      <c r="I1078" s="82" t="str">
        <f>IF(発注書!E1084="","",発注書!E1084)</f>
        <v/>
      </c>
      <c r="J1078" s="78" t="str">
        <f>IF(発注書!E1084="","",発注書!C1084)</f>
        <v/>
      </c>
    </row>
    <row r="1079" spans="1:10" x14ac:dyDescent="0.55000000000000004">
      <c r="A1079" s="76" t="e">
        <f t="shared" ref="A1079" si="552">A1077+1</f>
        <v>#REF!</v>
      </c>
      <c r="B1079" s="50">
        <v>1</v>
      </c>
      <c r="E1079" s="78" t="str">
        <f>IF(発注書!E1085="","",発注書!B1085)</f>
        <v/>
      </c>
      <c r="F1079" s="79" t="str">
        <f>IF(J1079="","",VLOOKUP(J1079,商品マスタ!$F:$G,2,FALSE))</f>
        <v/>
      </c>
      <c r="G1079" s="80" t="str">
        <f>IF(F1079="","",VLOOKUP(F1079,商品マスタ!$G:$H,2,FALSE))</f>
        <v/>
      </c>
      <c r="H1079" s="81" t="str">
        <f t="shared" si="526"/>
        <v/>
      </c>
      <c r="I1079" s="82" t="str">
        <f>IF(発注書!E1085="","",発注書!E1085)</f>
        <v/>
      </c>
      <c r="J1079" s="78" t="str">
        <f>IF(発注書!E1085="","",発注書!C1085)</f>
        <v/>
      </c>
    </row>
    <row r="1080" spans="1:10" x14ac:dyDescent="0.55000000000000004">
      <c r="B1080" s="50">
        <v>2</v>
      </c>
      <c r="E1080" s="78" t="str">
        <f>IF(発注書!E1086="","",発注書!B1086)</f>
        <v/>
      </c>
      <c r="F1080" s="79" t="str">
        <f>IF(J1080="","",VLOOKUP(J1080,商品マスタ!$F:$G,2,FALSE))</f>
        <v/>
      </c>
      <c r="G1080" s="80" t="str">
        <f>IF(F1080="","",VLOOKUP(F1080,商品マスタ!$G:$H,2,FALSE))</f>
        <v/>
      </c>
      <c r="H1080" s="81" t="str">
        <f t="shared" si="526"/>
        <v/>
      </c>
      <c r="I1080" s="82" t="str">
        <f>IF(発注書!E1086="","",発注書!E1086)</f>
        <v/>
      </c>
      <c r="J1080" s="78" t="str">
        <f>IF(発注書!E1086="","",発注書!C1086)</f>
        <v/>
      </c>
    </row>
    <row r="1081" spans="1:10" x14ac:dyDescent="0.55000000000000004">
      <c r="A1081" s="76" t="e">
        <f t="shared" ref="A1081" si="553">A1079+1</f>
        <v>#REF!</v>
      </c>
      <c r="B1081" s="50">
        <v>1</v>
      </c>
      <c r="E1081" s="78" t="str">
        <f>IF(発注書!E1087="","",発注書!B1087)</f>
        <v/>
      </c>
      <c r="F1081" s="79" t="str">
        <f>IF(J1081="","",VLOOKUP(J1081,商品マスタ!$F:$G,2,FALSE))</f>
        <v/>
      </c>
      <c r="G1081" s="80" t="str">
        <f>IF(F1081="","",VLOOKUP(F1081,商品マスタ!$G:$H,2,FALSE))</f>
        <v/>
      </c>
      <c r="H1081" s="81" t="str">
        <f t="shared" si="526"/>
        <v/>
      </c>
      <c r="I1081" s="82" t="str">
        <f>IF(発注書!E1087="","",発注書!E1087)</f>
        <v/>
      </c>
      <c r="J1081" s="78" t="str">
        <f>IF(発注書!E1087="","",発注書!C1087)</f>
        <v/>
      </c>
    </row>
    <row r="1082" spans="1:10" x14ac:dyDescent="0.55000000000000004">
      <c r="B1082" s="50">
        <v>2</v>
      </c>
      <c r="E1082" s="78" t="str">
        <f>IF(発注書!E1088="","",発注書!B1088)</f>
        <v/>
      </c>
      <c r="F1082" s="79" t="str">
        <f>IF(J1082="","",VLOOKUP(J1082,商品マスタ!$F:$G,2,FALSE))</f>
        <v/>
      </c>
      <c r="G1082" s="80" t="str">
        <f>IF(F1082="","",VLOOKUP(F1082,商品マスタ!$G:$H,2,FALSE))</f>
        <v/>
      </c>
      <c r="H1082" s="81" t="str">
        <f t="shared" si="526"/>
        <v/>
      </c>
      <c r="I1082" s="82" t="str">
        <f>IF(発注書!E1088="","",発注書!E1088)</f>
        <v/>
      </c>
      <c r="J1082" s="78" t="str">
        <f>IF(発注書!E1088="","",発注書!C1088)</f>
        <v/>
      </c>
    </row>
    <row r="1083" spans="1:10" x14ac:dyDescent="0.55000000000000004">
      <c r="A1083" s="76" t="e">
        <f t="shared" ref="A1083" si="554">A1081+1</f>
        <v>#REF!</v>
      </c>
      <c r="B1083" s="50">
        <v>1</v>
      </c>
      <c r="E1083" s="78" t="str">
        <f>IF(発注書!E1089="","",発注書!B1089)</f>
        <v/>
      </c>
      <c r="F1083" s="79" t="str">
        <f>IF(J1083="","",VLOOKUP(J1083,商品マスタ!$F:$G,2,FALSE))</f>
        <v/>
      </c>
      <c r="G1083" s="80" t="str">
        <f>IF(F1083="","",VLOOKUP(F1083,商品マスタ!$G:$H,2,FALSE))</f>
        <v/>
      </c>
      <c r="H1083" s="81" t="str">
        <f t="shared" si="526"/>
        <v/>
      </c>
      <c r="I1083" s="82" t="str">
        <f>IF(発注書!E1089="","",発注書!E1089)</f>
        <v/>
      </c>
      <c r="J1083" s="78" t="str">
        <f>IF(発注書!E1089="","",発注書!C1089)</f>
        <v/>
      </c>
    </row>
    <row r="1084" spans="1:10" x14ac:dyDescent="0.55000000000000004">
      <c r="B1084" s="50">
        <v>2</v>
      </c>
      <c r="E1084" s="78" t="str">
        <f>IF(発注書!E1090="","",発注書!B1090)</f>
        <v/>
      </c>
      <c r="F1084" s="79" t="str">
        <f>IF(J1084="","",VLOOKUP(J1084,商品マスタ!$F:$G,2,FALSE))</f>
        <v/>
      </c>
      <c r="G1084" s="80" t="str">
        <f>IF(F1084="","",VLOOKUP(F1084,商品マスタ!$G:$H,2,FALSE))</f>
        <v/>
      </c>
      <c r="H1084" s="81" t="str">
        <f t="shared" si="526"/>
        <v/>
      </c>
      <c r="I1084" s="82" t="str">
        <f>IF(発注書!E1090="","",発注書!E1090)</f>
        <v/>
      </c>
      <c r="J1084" s="78" t="str">
        <f>IF(発注書!E1090="","",発注書!C1090)</f>
        <v/>
      </c>
    </row>
    <row r="1085" spans="1:10" x14ac:dyDescent="0.55000000000000004">
      <c r="A1085" s="76" t="e">
        <f t="shared" ref="A1085" si="555">A1083+1</f>
        <v>#REF!</v>
      </c>
      <c r="B1085" s="50">
        <v>1</v>
      </c>
      <c r="E1085" s="78" t="str">
        <f>IF(発注書!E1091="","",発注書!B1091)</f>
        <v/>
      </c>
      <c r="F1085" s="79" t="str">
        <f>IF(J1085="","",VLOOKUP(J1085,商品マスタ!$F:$G,2,FALSE))</f>
        <v/>
      </c>
      <c r="G1085" s="80" t="str">
        <f>IF(F1085="","",VLOOKUP(F1085,商品マスタ!$G:$H,2,FALSE))</f>
        <v/>
      </c>
      <c r="H1085" s="81" t="str">
        <f t="shared" si="526"/>
        <v/>
      </c>
      <c r="I1085" s="82" t="str">
        <f>IF(発注書!E1091="","",発注書!E1091)</f>
        <v/>
      </c>
      <c r="J1085" s="78" t="str">
        <f>IF(発注書!E1091="","",発注書!C1091)</f>
        <v/>
      </c>
    </row>
    <row r="1086" spans="1:10" x14ac:dyDescent="0.55000000000000004">
      <c r="B1086" s="50">
        <v>2</v>
      </c>
      <c r="E1086" s="78" t="str">
        <f>IF(発注書!E1092="","",発注書!B1092)</f>
        <v/>
      </c>
      <c r="F1086" s="79" t="str">
        <f>IF(J1086="","",VLOOKUP(J1086,商品マスタ!$F:$G,2,FALSE))</f>
        <v/>
      </c>
      <c r="G1086" s="80" t="str">
        <f>IF(F1086="","",VLOOKUP(F1086,商品マスタ!$G:$H,2,FALSE))</f>
        <v/>
      </c>
      <c r="H1086" s="81" t="str">
        <f t="shared" si="526"/>
        <v/>
      </c>
      <c r="I1086" s="82" t="str">
        <f>IF(発注書!E1092="","",発注書!E1092)</f>
        <v/>
      </c>
      <c r="J1086" s="78" t="str">
        <f>IF(発注書!E1092="","",発注書!C1092)</f>
        <v/>
      </c>
    </row>
    <row r="1087" spans="1:10" x14ac:dyDescent="0.55000000000000004">
      <c r="A1087" s="76" t="e">
        <f t="shared" ref="A1087" si="556">A1085+1</f>
        <v>#REF!</v>
      </c>
      <c r="B1087" s="50">
        <v>1</v>
      </c>
      <c r="E1087" s="78" t="str">
        <f>IF(発注書!E1093="","",発注書!B1093)</f>
        <v/>
      </c>
      <c r="F1087" s="79" t="str">
        <f>IF(J1087="","",VLOOKUP(J1087,商品マスタ!$F:$G,2,FALSE))</f>
        <v/>
      </c>
      <c r="G1087" s="80" t="str">
        <f>IF(F1087="","",VLOOKUP(F1087,商品マスタ!$G:$H,2,FALSE))</f>
        <v/>
      </c>
      <c r="H1087" s="81" t="str">
        <f t="shared" si="526"/>
        <v/>
      </c>
      <c r="I1087" s="82" t="str">
        <f>IF(発注書!E1093="","",発注書!E1093)</f>
        <v/>
      </c>
      <c r="J1087" s="78" t="str">
        <f>IF(発注書!E1093="","",発注書!C1093)</f>
        <v/>
      </c>
    </row>
    <row r="1088" spans="1:10" x14ac:dyDescent="0.55000000000000004">
      <c r="B1088" s="50">
        <v>2</v>
      </c>
      <c r="E1088" s="78" t="str">
        <f>IF(発注書!E1094="","",発注書!B1094)</f>
        <v/>
      </c>
      <c r="F1088" s="79" t="str">
        <f>IF(J1088="","",VLOOKUP(J1088,商品マスタ!$F:$G,2,FALSE))</f>
        <v/>
      </c>
      <c r="G1088" s="80" t="str">
        <f>IF(F1088="","",VLOOKUP(F1088,商品マスタ!$G:$H,2,FALSE))</f>
        <v/>
      </c>
      <c r="H1088" s="81" t="str">
        <f t="shared" si="526"/>
        <v/>
      </c>
      <c r="I1088" s="82" t="str">
        <f>IF(発注書!E1094="","",発注書!E1094)</f>
        <v/>
      </c>
      <c r="J1088" s="78" t="str">
        <f>IF(発注書!E1094="","",発注書!C1094)</f>
        <v/>
      </c>
    </row>
    <row r="1089" spans="1:10" x14ac:dyDescent="0.55000000000000004">
      <c r="A1089" s="76" t="e">
        <f t="shared" ref="A1089" si="557">A1087+1</f>
        <v>#REF!</v>
      </c>
      <c r="B1089" s="50">
        <v>1</v>
      </c>
      <c r="E1089" s="78" t="str">
        <f>IF(発注書!E1095="","",発注書!B1095)</f>
        <v/>
      </c>
      <c r="F1089" s="79" t="str">
        <f>IF(J1089="","",VLOOKUP(J1089,商品マスタ!$F:$G,2,FALSE))</f>
        <v/>
      </c>
      <c r="G1089" s="80" t="str">
        <f>IF(F1089="","",VLOOKUP(F1089,商品マスタ!$G:$H,2,FALSE))</f>
        <v/>
      </c>
      <c r="H1089" s="81" t="str">
        <f t="shared" si="526"/>
        <v/>
      </c>
      <c r="I1089" s="82" t="str">
        <f>IF(発注書!E1095="","",発注書!E1095)</f>
        <v/>
      </c>
      <c r="J1089" s="78" t="str">
        <f>IF(発注書!E1095="","",発注書!C1095)</f>
        <v/>
      </c>
    </row>
    <row r="1090" spans="1:10" x14ac:dyDescent="0.55000000000000004">
      <c r="B1090" s="50">
        <v>2</v>
      </c>
      <c r="E1090" s="78" t="str">
        <f>IF(発注書!E1096="","",発注書!B1096)</f>
        <v/>
      </c>
      <c r="F1090" s="79" t="str">
        <f>IF(J1090="","",VLOOKUP(J1090,商品マスタ!$F:$G,2,FALSE))</f>
        <v/>
      </c>
      <c r="G1090" s="80" t="str">
        <f>IF(F1090="","",VLOOKUP(F1090,商品マスタ!$G:$H,2,FALSE))</f>
        <v/>
      </c>
      <c r="H1090" s="81" t="str">
        <f t="shared" si="526"/>
        <v/>
      </c>
      <c r="I1090" s="82" t="str">
        <f>IF(発注書!E1096="","",発注書!E1096)</f>
        <v/>
      </c>
      <c r="J1090" s="78" t="str">
        <f>IF(発注書!E1096="","",発注書!C1096)</f>
        <v/>
      </c>
    </row>
    <row r="1091" spans="1:10" x14ac:dyDescent="0.55000000000000004">
      <c r="A1091" s="76" t="e">
        <f t="shared" ref="A1091" si="558">A1089+1</f>
        <v>#REF!</v>
      </c>
      <c r="B1091" s="50">
        <v>1</v>
      </c>
      <c r="E1091" s="78" t="str">
        <f>IF(発注書!E1097="","",発注書!B1097)</f>
        <v/>
      </c>
      <c r="F1091" s="79" t="str">
        <f>IF(J1091="","",VLOOKUP(J1091,商品マスタ!$F:$G,2,FALSE))</f>
        <v/>
      </c>
      <c r="G1091" s="80" t="str">
        <f>IF(F1091="","",VLOOKUP(F1091,商品マスタ!$G:$H,2,FALSE))</f>
        <v/>
      </c>
      <c r="H1091" s="81" t="str">
        <f t="shared" si="526"/>
        <v/>
      </c>
      <c r="I1091" s="82" t="str">
        <f>IF(発注書!E1097="","",発注書!E1097)</f>
        <v/>
      </c>
      <c r="J1091" s="78" t="str">
        <f>IF(発注書!E1097="","",発注書!C1097)</f>
        <v/>
      </c>
    </row>
    <row r="1092" spans="1:10" x14ac:dyDescent="0.55000000000000004">
      <c r="B1092" s="50">
        <v>2</v>
      </c>
      <c r="E1092" s="78" t="str">
        <f>IF(発注書!E1098="","",発注書!B1098)</f>
        <v/>
      </c>
      <c r="F1092" s="79" t="str">
        <f>IF(J1092="","",VLOOKUP(J1092,商品マスタ!$F:$G,2,FALSE))</f>
        <v/>
      </c>
      <c r="G1092" s="80" t="str">
        <f>IF(F1092="","",VLOOKUP(F1092,商品マスタ!$G:$H,2,FALSE))</f>
        <v/>
      </c>
      <c r="H1092" s="81" t="str">
        <f t="shared" ref="H1092:H1155" si="559">IF(E1092="","",IF(E1092="",LEN(SUBSTITUTE(D1092," ","")),LEN(SUBSTITUTE(E1092," ",""))))</f>
        <v/>
      </c>
      <c r="I1092" s="82" t="str">
        <f>IF(発注書!E1098="","",発注書!E1098)</f>
        <v/>
      </c>
      <c r="J1092" s="78" t="str">
        <f>IF(発注書!E1098="","",発注書!C1098)</f>
        <v/>
      </c>
    </row>
    <row r="1093" spans="1:10" x14ac:dyDescent="0.55000000000000004">
      <c r="A1093" s="76" t="e">
        <f t="shared" ref="A1093" si="560">A1091+1</f>
        <v>#REF!</v>
      </c>
      <c r="B1093" s="50">
        <v>1</v>
      </c>
      <c r="E1093" s="78" t="str">
        <f>IF(発注書!E1099="","",発注書!B1099)</f>
        <v/>
      </c>
      <c r="F1093" s="79" t="str">
        <f>IF(J1093="","",VLOOKUP(J1093,商品マスタ!$F:$G,2,FALSE))</f>
        <v/>
      </c>
      <c r="G1093" s="80" t="str">
        <f>IF(F1093="","",VLOOKUP(F1093,商品マスタ!$G:$H,2,FALSE))</f>
        <v/>
      </c>
      <c r="H1093" s="81" t="str">
        <f t="shared" si="559"/>
        <v/>
      </c>
      <c r="I1093" s="82" t="str">
        <f>IF(発注書!E1099="","",発注書!E1099)</f>
        <v/>
      </c>
      <c r="J1093" s="78" t="str">
        <f>IF(発注書!E1099="","",発注書!C1099)</f>
        <v/>
      </c>
    </row>
    <row r="1094" spans="1:10" x14ac:dyDescent="0.55000000000000004">
      <c r="B1094" s="50">
        <v>2</v>
      </c>
      <c r="E1094" s="78" t="str">
        <f>IF(発注書!E1100="","",発注書!B1100)</f>
        <v/>
      </c>
      <c r="F1094" s="79" t="str">
        <f>IF(J1094="","",VLOOKUP(J1094,商品マスタ!$F:$G,2,FALSE))</f>
        <v/>
      </c>
      <c r="G1094" s="80" t="str">
        <f>IF(F1094="","",VLOOKUP(F1094,商品マスタ!$G:$H,2,FALSE))</f>
        <v/>
      </c>
      <c r="H1094" s="81" t="str">
        <f t="shared" si="559"/>
        <v/>
      </c>
      <c r="I1094" s="82" t="str">
        <f>IF(発注書!E1100="","",発注書!E1100)</f>
        <v/>
      </c>
      <c r="J1094" s="78" t="str">
        <f>IF(発注書!E1100="","",発注書!C1100)</f>
        <v/>
      </c>
    </row>
    <row r="1095" spans="1:10" x14ac:dyDescent="0.55000000000000004">
      <c r="A1095" s="76" t="e">
        <f t="shared" ref="A1095" si="561">A1093+1</f>
        <v>#REF!</v>
      </c>
      <c r="B1095" s="50">
        <v>1</v>
      </c>
      <c r="E1095" s="78" t="str">
        <f>IF(発注書!E1101="","",発注書!B1101)</f>
        <v/>
      </c>
      <c r="F1095" s="79" t="str">
        <f>IF(J1095="","",VLOOKUP(J1095,商品マスタ!$F:$G,2,FALSE))</f>
        <v/>
      </c>
      <c r="G1095" s="80" t="str">
        <f>IF(F1095="","",VLOOKUP(F1095,商品マスタ!$G:$H,2,FALSE))</f>
        <v/>
      </c>
      <c r="H1095" s="81" t="str">
        <f t="shared" si="559"/>
        <v/>
      </c>
      <c r="I1095" s="82" t="str">
        <f>IF(発注書!E1101="","",発注書!E1101)</f>
        <v/>
      </c>
      <c r="J1095" s="78" t="str">
        <f>IF(発注書!E1101="","",発注書!C1101)</f>
        <v/>
      </c>
    </row>
    <row r="1096" spans="1:10" x14ac:dyDescent="0.55000000000000004">
      <c r="B1096" s="50">
        <v>2</v>
      </c>
      <c r="E1096" s="78" t="str">
        <f>IF(発注書!E1102="","",発注書!B1102)</f>
        <v/>
      </c>
      <c r="F1096" s="79" t="str">
        <f>IF(J1096="","",VLOOKUP(J1096,商品マスタ!$F:$G,2,FALSE))</f>
        <v/>
      </c>
      <c r="G1096" s="80" t="str">
        <f>IF(F1096="","",VLOOKUP(F1096,商品マスタ!$G:$H,2,FALSE))</f>
        <v/>
      </c>
      <c r="H1096" s="81" t="str">
        <f t="shared" si="559"/>
        <v/>
      </c>
      <c r="I1096" s="82" t="str">
        <f>IF(発注書!E1102="","",発注書!E1102)</f>
        <v/>
      </c>
      <c r="J1096" s="78" t="str">
        <f>IF(発注書!E1102="","",発注書!C1102)</f>
        <v/>
      </c>
    </row>
    <row r="1097" spans="1:10" x14ac:dyDescent="0.55000000000000004">
      <c r="A1097" s="76" t="e">
        <f t="shared" ref="A1097" si="562">A1095+1</f>
        <v>#REF!</v>
      </c>
      <c r="B1097" s="50">
        <v>1</v>
      </c>
      <c r="E1097" s="78" t="str">
        <f>IF(発注書!E1103="","",発注書!B1103)</f>
        <v/>
      </c>
      <c r="F1097" s="79" t="str">
        <f>IF(J1097="","",VLOOKUP(J1097,商品マスタ!$F:$G,2,FALSE))</f>
        <v/>
      </c>
      <c r="G1097" s="80" t="str">
        <f>IF(F1097="","",VLOOKUP(F1097,商品マスタ!$G:$H,2,FALSE))</f>
        <v/>
      </c>
      <c r="H1097" s="81" t="str">
        <f t="shared" si="559"/>
        <v/>
      </c>
      <c r="I1097" s="82" t="str">
        <f>IF(発注書!E1103="","",発注書!E1103)</f>
        <v/>
      </c>
      <c r="J1097" s="78" t="str">
        <f>IF(発注書!E1103="","",発注書!C1103)</f>
        <v/>
      </c>
    </row>
    <row r="1098" spans="1:10" x14ac:dyDescent="0.55000000000000004">
      <c r="B1098" s="50">
        <v>2</v>
      </c>
      <c r="E1098" s="78" t="str">
        <f>IF(発注書!E1104="","",発注書!B1104)</f>
        <v/>
      </c>
      <c r="F1098" s="79" t="str">
        <f>IF(J1098="","",VLOOKUP(J1098,商品マスタ!$F:$G,2,FALSE))</f>
        <v/>
      </c>
      <c r="G1098" s="80" t="str">
        <f>IF(F1098="","",VLOOKUP(F1098,商品マスタ!$G:$H,2,FALSE))</f>
        <v/>
      </c>
      <c r="H1098" s="81" t="str">
        <f t="shared" si="559"/>
        <v/>
      </c>
      <c r="I1098" s="82" t="str">
        <f>IF(発注書!E1104="","",発注書!E1104)</f>
        <v/>
      </c>
      <c r="J1098" s="78" t="str">
        <f>IF(発注書!E1104="","",発注書!C1104)</f>
        <v/>
      </c>
    </row>
    <row r="1099" spans="1:10" x14ac:dyDescent="0.55000000000000004">
      <c r="A1099" s="76" t="e">
        <f t="shared" ref="A1099" si="563">A1097+1</f>
        <v>#REF!</v>
      </c>
      <c r="B1099" s="50">
        <v>1</v>
      </c>
      <c r="E1099" s="78" t="str">
        <f>IF(発注書!E1105="","",発注書!B1105)</f>
        <v/>
      </c>
      <c r="F1099" s="79" t="str">
        <f>IF(J1099="","",VLOOKUP(J1099,商品マスタ!$F:$G,2,FALSE))</f>
        <v/>
      </c>
      <c r="G1099" s="80" t="str">
        <f>IF(F1099="","",VLOOKUP(F1099,商品マスタ!$G:$H,2,FALSE))</f>
        <v/>
      </c>
      <c r="H1099" s="81" t="str">
        <f t="shared" si="559"/>
        <v/>
      </c>
      <c r="I1099" s="82" t="str">
        <f>IF(発注書!E1105="","",発注書!E1105)</f>
        <v/>
      </c>
      <c r="J1099" s="78" t="str">
        <f>IF(発注書!E1105="","",発注書!C1105)</f>
        <v/>
      </c>
    </row>
    <row r="1100" spans="1:10" x14ac:dyDescent="0.55000000000000004">
      <c r="B1100" s="50">
        <v>2</v>
      </c>
      <c r="E1100" s="78" t="str">
        <f>IF(発注書!E1106="","",発注書!B1106)</f>
        <v/>
      </c>
      <c r="F1100" s="79" t="str">
        <f>IF(J1100="","",VLOOKUP(J1100,商品マスタ!$F:$G,2,FALSE))</f>
        <v/>
      </c>
      <c r="G1100" s="80" t="str">
        <f>IF(F1100="","",VLOOKUP(F1100,商品マスタ!$G:$H,2,FALSE))</f>
        <v/>
      </c>
      <c r="H1100" s="81" t="str">
        <f t="shared" si="559"/>
        <v/>
      </c>
      <c r="I1100" s="82" t="str">
        <f>IF(発注書!E1106="","",発注書!E1106)</f>
        <v/>
      </c>
      <c r="J1100" s="78" t="str">
        <f>IF(発注書!E1106="","",発注書!C1106)</f>
        <v/>
      </c>
    </row>
    <row r="1101" spans="1:10" x14ac:dyDescent="0.55000000000000004">
      <c r="A1101" s="76" t="e">
        <f t="shared" ref="A1101" si="564">A1099+1</f>
        <v>#REF!</v>
      </c>
      <c r="B1101" s="50">
        <v>1</v>
      </c>
      <c r="E1101" s="78" t="str">
        <f>IF(発注書!E1107="","",発注書!B1107)</f>
        <v/>
      </c>
      <c r="F1101" s="79" t="str">
        <f>IF(J1101="","",VLOOKUP(J1101,商品マスタ!$F:$G,2,FALSE))</f>
        <v/>
      </c>
      <c r="G1101" s="80" t="str">
        <f>IF(F1101="","",VLOOKUP(F1101,商品マスタ!$G:$H,2,FALSE))</f>
        <v/>
      </c>
      <c r="H1101" s="81" t="str">
        <f t="shared" si="559"/>
        <v/>
      </c>
      <c r="I1101" s="82" t="str">
        <f>IF(発注書!E1107="","",発注書!E1107)</f>
        <v/>
      </c>
      <c r="J1101" s="78" t="str">
        <f>IF(発注書!E1107="","",発注書!C1107)</f>
        <v/>
      </c>
    </row>
    <row r="1102" spans="1:10" x14ac:dyDescent="0.55000000000000004">
      <c r="B1102" s="50">
        <v>2</v>
      </c>
      <c r="E1102" s="78" t="str">
        <f>IF(発注書!E1108="","",発注書!B1108)</f>
        <v/>
      </c>
      <c r="F1102" s="79" t="str">
        <f>IF(J1102="","",VLOOKUP(J1102,商品マスタ!$F:$G,2,FALSE))</f>
        <v/>
      </c>
      <c r="G1102" s="80" t="str">
        <f>IF(F1102="","",VLOOKUP(F1102,商品マスタ!$G:$H,2,FALSE))</f>
        <v/>
      </c>
      <c r="H1102" s="81" t="str">
        <f t="shared" si="559"/>
        <v/>
      </c>
      <c r="I1102" s="82" t="str">
        <f>IF(発注書!E1108="","",発注書!E1108)</f>
        <v/>
      </c>
      <c r="J1102" s="78" t="str">
        <f>IF(発注書!E1108="","",発注書!C1108)</f>
        <v/>
      </c>
    </row>
    <row r="1103" spans="1:10" x14ac:dyDescent="0.55000000000000004">
      <c r="A1103" s="76" t="e">
        <f t="shared" ref="A1103" si="565">A1101+1</f>
        <v>#REF!</v>
      </c>
      <c r="B1103" s="50">
        <v>1</v>
      </c>
      <c r="E1103" s="78" t="str">
        <f>IF(発注書!E1109="","",発注書!B1109)</f>
        <v/>
      </c>
      <c r="F1103" s="79" t="str">
        <f>IF(J1103="","",VLOOKUP(J1103,商品マスタ!$F:$G,2,FALSE))</f>
        <v/>
      </c>
      <c r="G1103" s="80" t="str">
        <f>IF(F1103="","",VLOOKUP(F1103,商品マスタ!$G:$H,2,FALSE))</f>
        <v/>
      </c>
      <c r="H1103" s="81" t="str">
        <f t="shared" si="559"/>
        <v/>
      </c>
      <c r="I1103" s="82" t="str">
        <f>IF(発注書!E1109="","",発注書!E1109)</f>
        <v/>
      </c>
      <c r="J1103" s="78" t="str">
        <f>IF(発注書!E1109="","",発注書!C1109)</f>
        <v/>
      </c>
    </row>
    <row r="1104" spans="1:10" x14ac:dyDescent="0.55000000000000004">
      <c r="B1104" s="50">
        <v>2</v>
      </c>
      <c r="E1104" s="78" t="str">
        <f>IF(発注書!E1110="","",発注書!B1110)</f>
        <v/>
      </c>
      <c r="F1104" s="79" t="str">
        <f>IF(J1104="","",VLOOKUP(J1104,商品マスタ!$F:$G,2,FALSE))</f>
        <v/>
      </c>
      <c r="G1104" s="80" t="str">
        <f>IF(F1104="","",VLOOKUP(F1104,商品マスタ!$G:$H,2,FALSE))</f>
        <v/>
      </c>
      <c r="H1104" s="81" t="str">
        <f t="shared" si="559"/>
        <v/>
      </c>
      <c r="I1104" s="82" t="str">
        <f>IF(発注書!E1110="","",発注書!E1110)</f>
        <v/>
      </c>
      <c r="J1104" s="78" t="str">
        <f>IF(発注書!E1110="","",発注書!C1110)</f>
        <v/>
      </c>
    </row>
    <row r="1105" spans="1:10" x14ac:dyDescent="0.55000000000000004">
      <c r="A1105" s="76" t="e">
        <f t="shared" ref="A1105" si="566">A1103+1</f>
        <v>#REF!</v>
      </c>
      <c r="B1105" s="50">
        <v>1</v>
      </c>
      <c r="E1105" s="78" t="str">
        <f>IF(発注書!E1111="","",発注書!B1111)</f>
        <v/>
      </c>
      <c r="F1105" s="79" t="str">
        <f>IF(J1105="","",VLOOKUP(J1105,商品マスタ!$F:$G,2,FALSE))</f>
        <v/>
      </c>
      <c r="G1105" s="80" t="str">
        <f>IF(F1105="","",VLOOKUP(F1105,商品マスタ!$G:$H,2,FALSE))</f>
        <v/>
      </c>
      <c r="H1105" s="81" t="str">
        <f t="shared" si="559"/>
        <v/>
      </c>
      <c r="I1105" s="82" t="str">
        <f>IF(発注書!E1111="","",発注書!E1111)</f>
        <v/>
      </c>
      <c r="J1105" s="78" t="str">
        <f>IF(発注書!E1111="","",発注書!C1111)</f>
        <v/>
      </c>
    </row>
    <row r="1106" spans="1:10" x14ac:dyDescent="0.55000000000000004">
      <c r="B1106" s="50">
        <v>2</v>
      </c>
      <c r="E1106" s="78" t="str">
        <f>IF(発注書!E1112="","",発注書!B1112)</f>
        <v/>
      </c>
      <c r="F1106" s="79" t="str">
        <f>IF(J1106="","",VLOOKUP(J1106,商品マスタ!$F:$G,2,FALSE))</f>
        <v/>
      </c>
      <c r="G1106" s="80" t="str">
        <f>IF(F1106="","",VLOOKUP(F1106,商品マスタ!$G:$H,2,FALSE))</f>
        <v/>
      </c>
      <c r="H1106" s="81" t="str">
        <f t="shared" si="559"/>
        <v/>
      </c>
      <c r="I1106" s="82" t="str">
        <f>IF(発注書!E1112="","",発注書!E1112)</f>
        <v/>
      </c>
      <c r="J1106" s="78" t="str">
        <f>IF(発注書!E1112="","",発注書!C1112)</f>
        <v/>
      </c>
    </row>
    <row r="1107" spans="1:10" x14ac:dyDescent="0.55000000000000004">
      <c r="A1107" s="76" t="e">
        <f t="shared" ref="A1107" si="567">A1105+1</f>
        <v>#REF!</v>
      </c>
      <c r="B1107" s="50">
        <v>1</v>
      </c>
      <c r="E1107" s="78" t="str">
        <f>IF(発注書!E1113="","",発注書!B1113)</f>
        <v/>
      </c>
      <c r="F1107" s="79" t="str">
        <f>IF(J1107="","",VLOOKUP(J1107,商品マスタ!$F:$G,2,FALSE))</f>
        <v/>
      </c>
      <c r="G1107" s="80" t="str">
        <f>IF(F1107="","",VLOOKUP(F1107,商品マスタ!$G:$H,2,FALSE))</f>
        <v/>
      </c>
      <c r="H1107" s="81" t="str">
        <f t="shared" si="559"/>
        <v/>
      </c>
      <c r="I1107" s="82" t="str">
        <f>IF(発注書!E1113="","",発注書!E1113)</f>
        <v/>
      </c>
      <c r="J1107" s="78" t="str">
        <f>IF(発注書!E1113="","",発注書!C1113)</f>
        <v/>
      </c>
    </row>
    <row r="1108" spans="1:10" x14ac:dyDescent="0.55000000000000004">
      <c r="B1108" s="50">
        <v>2</v>
      </c>
      <c r="E1108" s="78" t="str">
        <f>IF(発注書!E1114="","",発注書!B1114)</f>
        <v/>
      </c>
      <c r="F1108" s="79" t="str">
        <f>IF(J1108="","",VLOOKUP(J1108,商品マスタ!$F:$G,2,FALSE))</f>
        <v/>
      </c>
      <c r="G1108" s="80" t="str">
        <f>IF(F1108="","",VLOOKUP(F1108,商品マスタ!$G:$H,2,FALSE))</f>
        <v/>
      </c>
      <c r="H1108" s="81" t="str">
        <f t="shared" si="559"/>
        <v/>
      </c>
      <c r="I1108" s="82" t="str">
        <f>IF(発注書!E1114="","",発注書!E1114)</f>
        <v/>
      </c>
      <c r="J1108" s="78" t="str">
        <f>IF(発注書!E1114="","",発注書!C1114)</f>
        <v/>
      </c>
    </row>
    <row r="1109" spans="1:10" x14ac:dyDescent="0.55000000000000004">
      <c r="A1109" s="76" t="e">
        <f t="shared" ref="A1109" si="568">A1107+1</f>
        <v>#REF!</v>
      </c>
      <c r="B1109" s="50">
        <v>1</v>
      </c>
      <c r="E1109" s="78" t="str">
        <f>IF(発注書!E1115="","",発注書!B1115)</f>
        <v/>
      </c>
      <c r="F1109" s="79" t="str">
        <f>IF(J1109="","",VLOOKUP(J1109,商品マスタ!$F:$G,2,FALSE))</f>
        <v/>
      </c>
      <c r="G1109" s="80" t="str">
        <f>IF(F1109="","",VLOOKUP(F1109,商品マスタ!$G:$H,2,FALSE))</f>
        <v/>
      </c>
      <c r="H1109" s="81" t="str">
        <f t="shared" si="559"/>
        <v/>
      </c>
      <c r="I1109" s="82" t="str">
        <f>IF(発注書!E1115="","",発注書!E1115)</f>
        <v/>
      </c>
      <c r="J1109" s="78" t="str">
        <f>IF(発注書!E1115="","",発注書!C1115)</f>
        <v/>
      </c>
    </row>
    <row r="1110" spans="1:10" x14ac:dyDescent="0.55000000000000004">
      <c r="B1110" s="50">
        <v>2</v>
      </c>
      <c r="E1110" s="78" t="str">
        <f>IF(発注書!E1116="","",発注書!B1116)</f>
        <v/>
      </c>
      <c r="F1110" s="79" t="str">
        <f>IF(J1110="","",VLOOKUP(J1110,商品マスタ!$F:$G,2,FALSE))</f>
        <v/>
      </c>
      <c r="G1110" s="80" t="str">
        <f>IF(F1110="","",VLOOKUP(F1110,商品マスタ!$G:$H,2,FALSE))</f>
        <v/>
      </c>
      <c r="H1110" s="81" t="str">
        <f t="shared" si="559"/>
        <v/>
      </c>
      <c r="I1110" s="82" t="str">
        <f>IF(発注書!E1116="","",発注書!E1116)</f>
        <v/>
      </c>
      <c r="J1110" s="78" t="str">
        <f>IF(発注書!E1116="","",発注書!C1116)</f>
        <v/>
      </c>
    </row>
    <row r="1111" spans="1:10" x14ac:dyDescent="0.55000000000000004">
      <c r="A1111" s="76" t="e">
        <f t="shared" ref="A1111" si="569">A1109+1</f>
        <v>#REF!</v>
      </c>
      <c r="B1111" s="50">
        <v>1</v>
      </c>
      <c r="E1111" s="78" t="str">
        <f>IF(発注書!E1117="","",発注書!B1117)</f>
        <v/>
      </c>
      <c r="F1111" s="79" t="str">
        <f>IF(J1111="","",VLOOKUP(J1111,商品マスタ!$F:$G,2,FALSE))</f>
        <v/>
      </c>
      <c r="G1111" s="80" t="str">
        <f>IF(F1111="","",VLOOKUP(F1111,商品マスタ!$G:$H,2,FALSE))</f>
        <v/>
      </c>
      <c r="H1111" s="81" t="str">
        <f t="shared" si="559"/>
        <v/>
      </c>
      <c r="I1111" s="82" t="str">
        <f>IF(発注書!E1117="","",発注書!E1117)</f>
        <v/>
      </c>
      <c r="J1111" s="78" t="str">
        <f>IF(発注書!E1117="","",発注書!C1117)</f>
        <v/>
      </c>
    </row>
    <row r="1112" spans="1:10" x14ac:dyDescent="0.55000000000000004">
      <c r="B1112" s="50">
        <v>2</v>
      </c>
      <c r="E1112" s="78" t="str">
        <f>IF(発注書!E1118="","",発注書!B1118)</f>
        <v/>
      </c>
      <c r="F1112" s="79" t="str">
        <f>IF(J1112="","",VLOOKUP(J1112,商品マスタ!$F:$G,2,FALSE))</f>
        <v/>
      </c>
      <c r="G1112" s="80" t="str">
        <f>IF(F1112="","",VLOOKUP(F1112,商品マスタ!$G:$H,2,FALSE))</f>
        <v/>
      </c>
      <c r="H1112" s="81" t="str">
        <f t="shared" si="559"/>
        <v/>
      </c>
      <c r="I1112" s="82" t="str">
        <f>IF(発注書!E1118="","",発注書!E1118)</f>
        <v/>
      </c>
      <c r="J1112" s="78" t="str">
        <f>IF(発注書!E1118="","",発注書!C1118)</f>
        <v/>
      </c>
    </row>
    <row r="1113" spans="1:10" x14ac:dyDescent="0.55000000000000004">
      <c r="A1113" s="76" t="e">
        <f t="shared" ref="A1113" si="570">A1111+1</f>
        <v>#REF!</v>
      </c>
      <c r="B1113" s="50">
        <v>1</v>
      </c>
      <c r="E1113" s="78" t="str">
        <f>IF(発注書!E1119="","",発注書!B1119)</f>
        <v/>
      </c>
      <c r="F1113" s="79" t="str">
        <f>IF(J1113="","",VLOOKUP(J1113,商品マスタ!$F:$G,2,FALSE))</f>
        <v/>
      </c>
      <c r="G1113" s="80" t="str">
        <f>IF(F1113="","",VLOOKUP(F1113,商品マスタ!$G:$H,2,FALSE))</f>
        <v/>
      </c>
      <c r="H1113" s="81" t="str">
        <f t="shared" si="559"/>
        <v/>
      </c>
      <c r="I1113" s="82" t="str">
        <f>IF(発注書!E1119="","",発注書!E1119)</f>
        <v/>
      </c>
      <c r="J1113" s="78" t="str">
        <f>IF(発注書!E1119="","",発注書!C1119)</f>
        <v/>
      </c>
    </row>
    <row r="1114" spans="1:10" x14ac:dyDescent="0.55000000000000004">
      <c r="B1114" s="50">
        <v>2</v>
      </c>
      <c r="E1114" s="78" t="str">
        <f>IF(発注書!E1120="","",発注書!B1120)</f>
        <v/>
      </c>
      <c r="F1114" s="79" t="str">
        <f>IF(J1114="","",VLOOKUP(J1114,商品マスタ!$F:$G,2,FALSE))</f>
        <v/>
      </c>
      <c r="G1114" s="80" t="str">
        <f>IF(F1114="","",VLOOKUP(F1114,商品マスタ!$G:$H,2,FALSE))</f>
        <v/>
      </c>
      <c r="H1114" s="81" t="str">
        <f t="shared" si="559"/>
        <v/>
      </c>
      <c r="I1114" s="82" t="str">
        <f>IF(発注書!E1120="","",発注書!E1120)</f>
        <v/>
      </c>
      <c r="J1114" s="78" t="str">
        <f>IF(発注書!E1120="","",発注書!C1120)</f>
        <v/>
      </c>
    </row>
    <row r="1115" spans="1:10" x14ac:dyDescent="0.55000000000000004">
      <c r="A1115" s="76" t="e">
        <f t="shared" ref="A1115" si="571">A1113+1</f>
        <v>#REF!</v>
      </c>
      <c r="B1115" s="50">
        <v>1</v>
      </c>
      <c r="E1115" s="78" t="str">
        <f>IF(発注書!E1121="","",発注書!B1121)</f>
        <v/>
      </c>
      <c r="F1115" s="79" t="str">
        <f>IF(J1115="","",VLOOKUP(J1115,商品マスタ!$F:$G,2,FALSE))</f>
        <v/>
      </c>
      <c r="G1115" s="80" t="str">
        <f>IF(F1115="","",VLOOKUP(F1115,商品マスタ!$G:$H,2,FALSE))</f>
        <v/>
      </c>
      <c r="H1115" s="81" t="str">
        <f t="shared" si="559"/>
        <v/>
      </c>
      <c r="I1115" s="82" t="str">
        <f>IF(発注書!E1121="","",発注書!E1121)</f>
        <v/>
      </c>
      <c r="J1115" s="78" t="str">
        <f>IF(発注書!E1121="","",発注書!C1121)</f>
        <v/>
      </c>
    </row>
    <row r="1116" spans="1:10" x14ac:dyDescent="0.55000000000000004">
      <c r="B1116" s="50">
        <v>2</v>
      </c>
      <c r="E1116" s="78" t="str">
        <f>IF(発注書!E1122="","",発注書!B1122)</f>
        <v/>
      </c>
      <c r="F1116" s="79" t="str">
        <f>IF(J1116="","",VLOOKUP(J1116,商品マスタ!$F:$G,2,FALSE))</f>
        <v/>
      </c>
      <c r="G1116" s="80" t="str">
        <f>IF(F1116="","",VLOOKUP(F1116,商品マスタ!$G:$H,2,FALSE))</f>
        <v/>
      </c>
      <c r="H1116" s="81" t="str">
        <f t="shared" si="559"/>
        <v/>
      </c>
      <c r="I1116" s="82" t="str">
        <f>IF(発注書!E1122="","",発注書!E1122)</f>
        <v/>
      </c>
      <c r="J1116" s="78" t="str">
        <f>IF(発注書!E1122="","",発注書!C1122)</f>
        <v/>
      </c>
    </row>
    <row r="1117" spans="1:10" x14ac:dyDescent="0.55000000000000004">
      <c r="A1117" s="76" t="e">
        <f t="shared" ref="A1117" si="572">A1115+1</f>
        <v>#REF!</v>
      </c>
      <c r="B1117" s="50">
        <v>1</v>
      </c>
      <c r="E1117" s="78" t="str">
        <f>IF(発注書!E1123="","",発注書!B1123)</f>
        <v/>
      </c>
      <c r="F1117" s="79" t="str">
        <f>IF(J1117="","",VLOOKUP(J1117,商品マスタ!$F:$G,2,FALSE))</f>
        <v/>
      </c>
      <c r="G1117" s="80" t="str">
        <f>IF(F1117="","",VLOOKUP(F1117,商品マスタ!$G:$H,2,FALSE))</f>
        <v/>
      </c>
      <c r="H1117" s="81" t="str">
        <f t="shared" si="559"/>
        <v/>
      </c>
      <c r="I1117" s="82" t="str">
        <f>IF(発注書!E1123="","",発注書!E1123)</f>
        <v/>
      </c>
      <c r="J1117" s="78" t="str">
        <f>IF(発注書!E1123="","",発注書!C1123)</f>
        <v/>
      </c>
    </row>
    <row r="1118" spans="1:10" x14ac:dyDescent="0.55000000000000004">
      <c r="B1118" s="50">
        <v>2</v>
      </c>
      <c r="E1118" s="78" t="str">
        <f>IF(発注書!E1124="","",発注書!B1124)</f>
        <v/>
      </c>
      <c r="F1118" s="79" t="str">
        <f>IF(J1118="","",VLOOKUP(J1118,商品マスタ!$F:$G,2,FALSE))</f>
        <v/>
      </c>
      <c r="G1118" s="80" t="str">
        <f>IF(F1118="","",VLOOKUP(F1118,商品マスタ!$G:$H,2,FALSE))</f>
        <v/>
      </c>
      <c r="H1118" s="81" t="str">
        <f t="shared" si="559"/>
        <v/>
      </c>
      <c r="I1118" s="82" t="str">
        <f>IF(発注書!E1124="","",発注書!E1124)</f>
        <v/>
      </c>
      <c r="J1118" s="78" t="str">
        <f>IF(発注書!E1124="","",発注書!C1124)</f>
        <v/>
      </c>
    </row>
    <row r="1119" spans="1:10" x14ac:dyDescent="0.55000000000000004">
      <c r="A1119" s="76" t="e">
        <f t="shared" ref="A1119" si="573">A1117+1</f>
        <v>#REF!</v>
      </c>
      <c r="B1119" s="50">
        <v>1</v>
      </c>
      <c r="E1119" s="78" t="str">
        <f>IF(発注書!E1125="","",発注書!B1125)</f>
        <v/>
      </c>
      <c r="F1119" s="79" t="str">
        <f>IF(J1119="","",VLOOKUP(J1119,商品マスタ!$F:$G,2,FALSE))</f>
        <v/>
      </c>
      <c r="G1119" s="80" t="str">
        <f>IF(F1119="","",VLOOKUP(F1119,商品マスタ!$G:$H,2,FALSE))</f>
        <v/>
      </c>
      <c r="H1119" s="81" t="str">
        <f t="shared" si="559"/>
        <v/>
      </c>
      <c r="I1119" s="82" t="str">
        <f>IF(発注書!E1125="","",発注書!E1125)</f>
        <v/>
      </c>
      <c r="J1119" s="78" t="str">
        <f>IF(発注書!E1125="","",発注書!C1125)</f>
        <v/>
      </c>
    </row>
    <row r="1120" spans="1:10" x14ac:dyDescent="0.55000000000000004">
      <c r="B1120" s="50">
        <v>2</v>
      </c>
      <c r="E1120" s="78" t="str">
        <f>IF(発注書!E1126="","",発注書!B1126)</f>
        <v/>
      </c>
      <c r="F1120" s="79" t="str">
        <f>IF(J1120="","",VLOOKUP(J1120,商品マスタ!$F:$G,2,FALSE))</f>
        <v/>
      </c>
      <c r="G1120" s="80" t="str">
        <f>IF(F1120="","",VLOOKUP(F1120,商品マスタ!$G:$H,2,FALSE))</f>
        <v/>
      </c>
      <c r="H1120" s="81" t="str">
        <f t="shared" si="559"/>
        <v/>
      </c>
      <c r="I1120" s="82" t="str">
        <f>IF(発注書!E1126="","",発注書!E1126)</f>
        <v/>
      </c>
      <c r="J1120" s="78" t="str">
        <f>IF(発注書!E1126="","",発注書!C1126)</f>
        <v/>
      </c>
    </row>
    <row r="1121" spans="1:10" x14ac:dyDescent="0.55000000000000004">
      <c r="A1121" s="76" t="e">
        <f t="shared" ref="A1121" si="574">A1119+1</f>
        <v>#REF!</v>
      </c>
      <c r="B1121" s="50">
        <v>1</v>
      </c>
      <c r="E1121" s="78" t="str">
        <f>IF(発注書!E1127="","",発注書!B1127)</f>
        <v/>
      </c>
      <c r="F1121" s="79" t="str">
        <f>IF(J1121="","",VLOOKUP(J1121,商品マスタ!$F:$G,2,FALSE))</f>
        <v/>
      </c>
      <c r="G1121" s="80" t="str">
        <f>IF(F1121="","",VLOOKUP(F1121,商品マスタ!$G:$H,2,FALSE))</f>
        <v/>
      </c>
      <c r="H1121" s="81" t="str">
        <f t="shared" si="559"/>
        <v/>
      </c>
      <c r="I1121" s="82" t="str">
        <f>IF(発注書!E1127="","",発注書!E1127)</f>
        <v/>
      </c>
      <c r="J1121" s="78" t="str">
        <f>IF(発注書!E1127="","",発注書!C1127)</f>
        <v/>
      </c>
    </row>
    <row r="1122" spans="1:10" x14ac:dyDescent="0.55000000000000004">
      <c r="B1122" s="50">
        <v>2</v>
      </c>
      <c r="E1122" s="78" t="str">
        <f>IF(発注書!E1128="","",発注書!B1128)</f>
        <v/>
      </c>
      <c r="F1122" s="79" t="str">
        <f>IF(J1122="","",VLOOKUP(J1122,商品マスタ!$F:$G,2,FALSE))</f>
        <v/>
      </c>
      <c r="G1122" s="80" t="str">
        <f>IF(F1122="","",VLOOKUP(F1122,商品マスタ!$G:$H,2,FALSE))</f>
        <v/>
      </c>
      <c r="H1122" s="81" t="str">
        <f t="shared" si="559"/>
        <v/>
      </c>
      <c r="I1122" s="82" t="str">
        <f>IF(発注書!E1128="","",発注書!E1128)</f>
        <v/>
      </c>
      <c r="J1122" s="78" t="str">
        <f>IF(発注書!E1128="","",発注書!C1128)</f>
        <v/>
      </c>
    </row>
    <row r="1123" spans="1:10" x14ac:dyDescent="0.55000000000000004">
      <c r="A1123" s="76" t="e">
        <f t="shared" ref="A1123" si="575">A1121+1</f>
        <v>#REF!</v>
      </c>
      <c r="B1123" s="50">
        <v>1</v>
      </c>
      <c r="E1123" s="78" t="str">
        <f>IF(発注書!E1129="","",発注書!B1129)</f>
        <v/>
      </c>
      <c r="F1123" s="79" t="str">
        <f>IF(J1123="","",VLOOKUP(J1123,商品マスタ!$F:$G,2,FALSE))</f>
        <v/>
      </c>
      <c r="G1123" s="80" t="str">
        <f>IF(F1123="","",VLOOKUP(F1123,商品マスタ!$G:$H,2,FALSE))</f>
        <v/>
      </c>
      <c r="H1123" s="81" t="str">
        <f t="shared" si="559"/>
        <v/>
      </c>
      <c r="I1123" s="82" t="str">
        <f>IF(発注書!E1129="","",発注書!E1129)</f>
        <v/>
      </c>
      <c r="J1123" s="78" t="str">
        <f>IF(発注書!E1129="","",発注書!C1129)</f>
        <v/>
      </c>
    </row>
    <row r="1124" spans="1:10" x14ac:dyDescent="0.55000000000000004">
      <c r="B1124" s="50">
        <v>2</v>
      </c>
      <c r="E1124" s="78" t="str">
        <f>IF(発注書!E1130="","",発注書!B1130)</f>
        <v/>
      </c>
      <c r="F1124" s="79" t="str">
        <f>IF(J1124="","",VLOOKUP(J1124,商品マスタ!$F:$G,2,FALSE))</f>
        <v/>
      </c>
      <c r="G1124" s="80" t="str">
        <f>IF(F1124="","",VLOOKUP(F1124,商品マスタ!$G:$H,2,FALSE))</f>
        <v/>
      </c>
      <c r="H1124" s="81" t="str">
        <f t="shared" si="559"/>
        <v/>
      </c>
      <c r="I1124" s="82" t="str">
        <f>IF(発注書!E1130="","",発注書!E1130)</f>
        <v/>
      </c>
      <c r="J1124" s="78" t="str">
        <f>IF(発注書!E1130="","",発注書!C1130)</f>
        <v/>
      </c>
    </row>
    <row r="1125" spans="1:10" x14ac:dyDescent="0.55000000000000004">
      <c r="A1125" s="76" t="e">
        <f t="shared" ref="A1125" si="576">A1123+1</f>
        <v>#REF!</v>
      </c>
      <c r="B1125" s="50">
        <v>1</v>
      </c>
      <c r="E1125" s="78" t="str">
        <f>IF(発注書!E1131="","",発注書!B1131)</f>
        <v/>
      </c>
      <c r="F1125" s="79" t="str">
        <f>IF(J1125="","",VLOOKUP(J1125,商品マスタ!$F:$G,2,FALSE))</f>
        <v/>
      </c>
      <c r="G1125" s="80" t="str">
        <f>IF(F1125="","",VLOOKUP(F1125,商品マスタ!$G:$H,2,FALSE))</f>
        <v/>
      </c>
      <c r="H1125" s="81" t="str">
        <f t="shared" si="559"/>
        <v/>
      </c>
      <c r="I1125" s="82" t="str">
        <f>IF(発注書!E1131="","",発注書!E1131)</f>
        <v/>
      </c>
      <c r="J1125" s="78" t="str">
        <f>IF(発注書!E1131="","",発注書!C1131)</f>
        <v/>
      </c>
    </row>
    <row r="1126" spans="1:10" x14ac:dyDescent="0.55000000000000004">
      <c r="B1126" s="50">
        <v>2</v>
      </c>
      <c r="E1126" s="78" t="str">
        <f>IF(発注書!E1132="","",発注書!B1132)</f>
        <v/>
      </c>
      <c r="F1126" s="79" t="str">
        <f>IF(J1126="","",VLOOKUP(J1126,商品マスタ!$F:$G,2,FALSE))</f>
        <v/>
      </c>
      <c r="G1126" s="80" t="str">
        <f>IF(F1126="","",VLOOKUP(F1126,商品マスタ!$G:$H,2,FALSE))</f>
        <v/>
      </c>
      <c r="H1126" s="81" t="str">
        <f t="shared" si="559"/>
        <v/>
      </c>
      <c r="I1126" s="82" t="str">
        <f>IF(発注書!E1132="","",発注書!E1132)</f>
        <v/>
      </c>
      <c r="J1126" s="78" t="str">
        <f>IF(発注書!E1132="","",発注書!C1132)</f>
        <v/>
      </c>
    </row>
    <row r="1127" spans="1:10" x14ac:dyDescent="0.55000000000000004">
      <c r="A1127" s="76" t="e">
        <f t="shared" ref="A1127" si="577">A1125+1</f>
        <v>#REF!</v>
      </c>
      <c r="B1127" s="50">
        <v>1</v>
      </c>
      <c r="E1127" s="78" t="str">
        <f>IF(発注書!E1133="","",発注書!B1133)</f>
        <v/>
      </c>
      <c r="F1127" s="79" t="str">
        <f>IF(J1127="","",VLOOKUP(J1127,商品マスタ!$F:$G,2,FALSE))</f>
        <v/>
      </c>
      <c r="G1127" s="80" t="str">
        <f>IF(F1127="","",VLOOKUP(F1127,商品マスタ!$G:$H,2,FALSE))</f>
        <v/>
      </c>
      <c r="H1127" s="81" t="str">
        <f t="shared" si="559"/>
        <v/>
      </c>
      <c r="I1127" s="82" t="str">
        <f>IF(発注書!E1133="","",発注書!E1133)</f>
        <v/>
      </c>
      <c r="J1127" s="78" t="str">
        <f>IF(発注書!E1133="","",発注書!C1133)</f>
        <v/>
      </c>
    </row>
    <row r="1128" spans="1:10" x14ac:dyDescent="0.55000000000000004">
      <c r="B1128" s="50">
        <v>2</v>
      </c>
      <c r="E1128" s="78" t="str">
        <f>IF(発注書!E1134="","",発注書!B1134)</f>
        <v/>
      </c>
      <c r="F1128" s="79" t="str">
        <f>IF(J1128="","",VLOOKUP(J1128,商品マスタ!$F:$G,2,FALSE))</f>
        <v/>
      </c>
      <c r="G1128" s="80" t="str">
        <f>IF(F1128="","",VLOOKUP(F1128,商品マスタ!$G:$H,2,FALSE))</f>
        <v/>
      </c>
      <c r="H1128" s="81" t="str">
        <f t="shared" si="559"/>
        <v/>
      </c>
      <c r="I1128" s="82" t="str">
        <f>IF(発注書!E1134="","",発注書!E1134)</f>
        <v/>
      </c>
      <c r="J1128" s="78" t="str">
        <f>IF(発注書!E1134="","",発注書!C1134)</f>
        <v/>
      </c>
    </row>
    <row r="1129" spans="1:10" x14ac:dyDescent="0.55000000000000004">
      <c r="A1129" s="76" t="e">
        <f t="shared" ref="A1129" si="578">A1127+1</f>
        <v>#REF!</v>
      </c>
      <c r="B1129" s="50">
        <v>1</v>
      </c>
      <c r="E1129" s="78" t="str">
        <f>IF(発注書!E1135="","",発注書!B1135)</f>
        <v/>
      </c>
      <c r="F1129" s="79" t="str">
        <f>IF(J1129="","",VLOOKUP(J1129,商品マスタ!$F:$G,2,FALSE))</f>
        <v/>
      </c>
      <c r="G1129" s="80" t="str">
        <f>IF(F1129="","",VLOOKUP(F1129,商品マスタ!$G:$H,2,FALSE))</f>
        <v/>
      </c>
      <c r="H1129" s="81" t="str">
        <f t="shared" si="559"/>
        <v/>
      </c>
      <c r="I1129" s="82" t="str">
        <f>IF(発注書!E1135="","",発注書!E1135)</f>
        <v/>
      </c>
      <c r="J1129" s="78" t="str">
        <f>IF(発注書!E1135="","",発注書!C1135)</f>
        <v/>
      </c>
    </row>
    <row r="1130" spans="1:10" x14ac:dyDescent="0.55000000000000004">
      <c r="B1130" s="50">
        <v>2</v>
      </c>
      <c r="E1130" s="78" t="str">
        <f>IF(発注書!E1136="","",発注書!B1136)</f>
        <v/>
      </c>
      <c r="F1130" s="79" t="str">
        <f>IF(J1130="","",VLOOKUP(J1130,商品マスタ!$F:$G,2,FALSE))</f>
        <v/>
      </c>
      <c r="G1130" s="80" t="str">
        <f>IF(F1130="","",VLOOKUP(F1130,商品マスタ!$G:$H,2,FALSE))</f>
        <v/>
      </c>
      <c r="H1130" s="81" t="str">
        <f t="shared" si="559"/>
        <v/>
      </c>
      <c r="I1130" s="82" t="str">
        <f>IF(発注書!E1136="","",発注書!E1136)</f>
        <v/>
      </c>
      <c r="J1130" s="78" t="str">
        <f>IF(発注書!E1136="","",発注書!C1136)</f>
        <v/>
      </c>
    </row>
    <row r="1131" spans="1:10" x14ac:dyDescent="0.55000000000000004">
      <c r="A1131" s="76" t="e">
        <f t="shared" ref="A1131" si="579">A1129+1</f>
        <v>#REF!</v>
      </c>
      <c r="B1131" s="50">
        <v>1</v>
      </c>
      <c r="E1131" s="78" t="str">
        <f>IF(発注書!E1137="","",発注書!B1137)</f>
        <v/>
      </c>
      <c r="F1131" s="79" t="str">
        <f>IF(J1131="","",VLOOKUP(J1131,商品マスタ!$F:$G,2,FALSE))</f>
        <v/>
      </c>
      <c r="G1131" s="80" t="str">
        <f>IF(F1131="","",VLOOKUP(F1131,商品マスタ!$G:$H,2,FALSE))</f>
        <v/>
      </c>
      <c r="H1131" s="81" t="str">
        <f t="shared" si="559"/>
        <v/>
      </c>
      <c r="I1131" s="82" t="str">
        <f>IF(発注書!E1137="","",発注書!E1137)</f>
        <v/>
      </c>
      <c r="J1131" s="78" t="str">
        <f>IF(発注書!E1137="","",発注書!C1137)</f>
        <v/>
      </c>
    </row>
    <row r="1132" spans="1:10" x14ac:dyDescent="0.55000000000000004">
      <c r="B1132" s="50">
        <v>2</v>
      </c>
      <c r="E1132" s="78" t="str">
        <f>IF(発注書!E1138="","",発注書!B1138)</f>
        <v/>
      </c>
      <c r="F1132" s="79" t="str">
        <f>IF(J1132="","",VLOOKUP(J1132,商品マスタ!$F:$G,2,FALSE))</f>
        <v/>
      </c>
      <c r="G1132" s="80" t="str">
        <f>IF(F1132="","",VLOOKUP(F1132,商品マスタ!$G:$H,2,FALSE))</f>
        <v/>
      </c>
      <c r="H1132" s="81" t="str">
        <f t="shared" si="559"/>
        <v/>
      </c>
      <c r="I1132" s="82" t="str">
        <f>IF(発注書!E1138="","",発注書!E1138)</f>
        <v/>
      </c>
      <c r="J1132" s="78" t="str">
        <f>IF(発注書!E1138="","",発注書!C1138)</f>
        <v/>
      </c>
    </row>
    <row r="1133" spans="1:10" x14ac:dyDescent="0.55000000000000004">
      <c r="A1133" s="76" t="e">
        <f t="shared" ref="A1133" si="580">A1131+1</f>
        <v>#REF!</v>
      </c>
      <c r="B1133" s="50">
        <v>1</v>
      </c>
      <c r="E1133" s="78" t="str">
        <f>IF(発注書!E1139="","",発注書!B1139)</f>
        <v/>
      </c>
      <c r="F1133" s="79" t="str">
        <f>IF(J1133="","",VLOOKUP(J1133,商品マスタ!$F:$G,2,FALSE))</f>
        <v/>
      </c>
      <c r="G1133" s="80" t="str">
        <f>IF(F1133="","",VLOOKUP(F1133,商品マスタ!$G:$H,2,FALSE))</f>
        <v/>
      </c>
      <c r="H1133" s="81" t="str">
        <f t="shared" si="559"/>
        <v/>
      </c>
      <c r="I1133" s="82" t="str">
        <f>IF(発注書!E1139="","",発注書!E1139)</f>
        <v/>
      </c>
      <c r="J1133" s="78" t="str">
        <f>IF(発注書!E1139="","",発注書!C1139)</f>
        <v/>
      </c>
    </row>
    <row r="1134" spans="1:10" x14ac:dyDescent="0.55000000000000004">
      <c r="B1134" s="50">
        <v>2</v>
      </c>
      <c r="E1134" s="78" t="str">
        <f>IF(発注書!E1140="","",発注書!B1140)</f>
        <v/>
      </c>
      <c r="F1134" s="79" t="str">
        <f>IF(J1134="","",VLOOKUP(J1134,商品マスタ!$F:$G,2,FALSE))</f>
        <v/>
      </c>
      <c r="G1134" s="80" t="str">
        <f>IF(F1134="","",VLOOKUP(F1134,商品マスタ!$G:$H,2,FALSE))</f>
        <v/>
      </c>
      <c r="H1134" s="81" t="str">
        <f t="shared" si="559"/>
        <v/>
      </c>
      <c r="I1134" s="82" t="str">
        <f>IF(発注書!E1140="","",発注書!E1140)</f>
        <v/>
      </c>
      <c r="J1134" s="78" t="str">
        <f>IF(発注書!E1140="","",発注書!C1140)</f>
        <v/>
      </c>
    </row>
    <row r="1135" spans="1:10" x14ac:dyDescent="0.55000000000000004">
      <c r="A1135" s="76" t="e">
        <f t="shared" ref="A1135" si="581">A1133+1</f>
        <v>#REF!</v>
      </c>
      <c r="B1135" s="50">
        <v>1</v>
      </c>
      <c r="E1135" s="78" t="str">
        <f>IF(発注書!E1141="","",発注書!B1141)</f>
        <v/>
      </c>
      <c r="F1135" s="79" t="str">
        <f>IF(J1135="","",VLOOKUP(J1135,商品マスタ!$F:$G,2,FALSE))</f>
        <v/>
      </c>
      <c r="G1135" s="80" t="str">
        <f>IF(F1135="","",VLOOKUP(F1135,商品マスタ!$G:$H,2,FALSE))</f>
        <v/>
      </c>
      <c r="H1135" s="81" t="str">
        <f t="shared" si="559"/>
        <v/>
      </c>
      <c r="I1135" s="82" t="str">
        <f>IF(発注書!E1141="","",発注書!E1141)</f>
        <v/>
      </c>
      <c r="J1135" s="78" t="str">
        <f>IF(発注書!E1141="","",発注書!C1141)</f>
        <v/>
      </c>
    </row>
    <row r="1136" spans="1:10" x14ac:dyDescent="0.55000000000000004">
      <c r="B1136" s="50">
        <v>2</v>
      </c>
      <c r="E1136" s="78" t="str">
        <f>IF(発注書!E1142="","",発注書!B1142)</f>
        <v/>
      </c>
      <c r="F1136" s="79" t="str">
        <f>IF(J1136="","",VLOOKUP(J1136,商品マスタ!$F:$G,2,FALSE))</f>
        <v/>
      </c>
      <c r="G1136" s="80" t="str">
        <f>IF(F1136="","",VLOOKUP(F1136,商品マスタ!$G:$H,2,FALSE))</f>
        <v/>
      </c>
      <c r="H1136" s="81" t="str">
        <f t="shared" si="559"/>
        <v/>
      </c>
      <c r="I1136" s="82" t="str">
        <f>IF(発注書!E1142="","",発注書!E1142)</f>
        <v/>
      </c>
      <c r="J1136" s="78" t="str">
        <f>IF(発注書!E1142="","",発注書!C1142)</f>
        <v/>
      </c>
    </row>
    <row r="1137" spans="1:10" x14ac:dyDescent="0.55000000000000004">
      <c r="A1137" s="76" t="e">
        <f t="shared" ref="A1137" si="582">A1135+1</f>
        <v>#REF!</v>
      </c>
      <c r="B1137" s="50">
        <v>1</v>
      </c>
      <c r="E1137" s="78" t="str">
        <f>IF(発注書!E1143="","",発注書!B1143)</f>
        <v/>
      </c>
      <c r="F1137" s="79" t="str">
        <f>IF(J1137="","",VLOOKUP(J1137,商品マスタ!$F:$G,2,FALSE))</f>
        <v/>
      </c>
      <c r="G1137" s="80" t="str">
        <f>IF(F1137="","",VLOOKUP(F1137,商品マスタ!$G:$H,2,FALSE))</f>
        <v/>
      </c>
      <c r="H1137" s="81" t="str">
        <f t="shared" si="559"/>
        <v/>
      </c>
      <c r="I1137" s="82" t="str">
        <f>IF(発注書!E1143="","",発注書!E1143)</f>
        <v/>
      </c>
      <c r="J1137" s="78" t="str">
        <f>IF(発注書!E1143="","",発注書!C1143)</f>
        <v/>
      </c>
    </row>
    <row r="1138" spans="1:10" x14ac:dyDescent="0.55000000000000004">
      <c r="B1138" s="50">
        <v>2</v>
      </c>
      <c r="E1138" s="78" t="str">
        <f>IF(発注書!E1144="","",発注書!B1144)</f>
        <v/>
      </c>
      <c r="F1138" s="79" t="str">
        <f>IF(J1138="","",VLOOKUP(J1138,商品マスタ!$F:$G,2,FALSE))</f>
        <v/>
      </c>
      <c r="G1138" s="80" t="str">
        <f>IF(F1138="","",VLOOKUP(F1138,商品マスタ!$G:$H,2,FALSE))</f>
        <v/>
      </c>
      <c r="H1138" s="81" t="str">
        <f t="shared" si="559"/>
        <v/>
      </c>
      <c r="I1138" s="82" t="str">
        <f>IF(発注書!E1144="","",発注書!E1144)</f>
        <v/>
      </c>
      <c r="J1138" s="78" t="str">
        <f>IF(発注書!E1144="","",発注書!C1144)</f>
        <v/>
      </c>
    </row>
    <row r="1139" spans="1:10" x14ac:dyDescent="0.55000000000000004">
      <c r="A1139" s="76" t="e">
        <f t="shared" ref="A1139" si="583">A1137+1</f>
        <v>#REF!</v>
      </c>
      <c r="B1139" s="50">
        <v>1</v>
      </c>
      <c r="E1139" s="78" t="str">
        <f>IF(発注書!E1145="","",発注書!B1145)</f>
        <v/>
      </c>
      <c r="F1139" s="79" t="str">
        <f>IF(J1139="","",VLOOKUP(J1139,商品マスタ!$F:$G,2,FALSE))</f>
        <v/>
      </c>
      <c r="G1139" s="80" t="str">
        <f>IF(F1139="","",VLOOKUP(F1139,商品マスタ!$G:$H,2,FALSE))</f>
        <v/>
      </c>
      <c r="H1139" s="81" t="str">
        <f t="shared" si="559"/>
        <v/>
      </c>
      <c r="I1139" s="82" t="str">
        <f>IF(発注書!E1145="","",発注書!E1145)</f>
        <v/>
      </c>
      <c r="J1139" s="78" t="str">
        <f>IF(発注書!E1145="","",発注書!C1145)</f>
        <v/>
      </c>
    </row>
    <row r="1140" spans="1:10" x14ac:dyDescent="0.55000000000000004">
      <c r="B1140" s="50">
        <v>2</v>
      </c>
      <c r="E1140" s="78" t="str">
        <f>IF(発注書!E1146="","",発注書!B1146)</f>
        <v/>
      </c>
      <c r="F1140" s="79" t="str">
        <f>IF(J1140="","",VLOOKUP(J1140,商品マスタ!$F:$G,2,FALSE))</f>
        <v/>
      </c>
      <c r="G1140" s="80" t="str">
        <f>IF(F1140="","",VLOOKUP(F1140,商品マスタ!$G:$H,2,FALSE))</f>
        <v/>
      </c>
      <c r="H1140" s="81" t="str">
        <f t="shared" si="559"/>
        <v/>
      </c>
      <c r="I1140" s="82" t="str">
        <f>IF(発注書!E1146="","",発注書!E1146)</f>
        <v/>
      </c>
      <c r="J1140" s="78" t="str">
        <f>IF(発注書!E1146="","",発注書!C1146)</f>
        <v/>
      </c>
    </row>
    <row r="1141" spans="1:10" x14ac:dyDescent="0.55000000000000004">
      <c r="A1141" s="76" t="e">
        <f t="shared" ref="A1141" si="584">A1139+1</f>
        <v>#REF!</v>
      </c>
      <c r="B1141" s="50">
        <v>1</v>
      </c>
      <c r="E1141" s="78" t="str">
        <f>IF(発注書!E1147="","",発注書!B1147)</f>
        <v/>
      </c>
      <c r="F1141" s="79" t="str">
        <f>IF(J1141="","",VLOOKUP(J1141,商品マスタ!$F:$G,2,FALSE))</f>
        <v/>
      </c>
      <c r="G1141" s="80" t="str">
        <f>IF(F1141="","",VLOOKUP(F1141,商品マスタ!$G:$H,2,FALSE))</f>
        <v/>
      </c>
      <c r="H1141" s="81" t="str">
        <f t="shared" si="559"/>
        <v/>
      </c>
      <c r="I1141" s="82" t="str">
        <f>IF(発注書!E1147="","",発注書!E1147)</f>
        <v/>
      </c>
      <c r="J1141" s="78" t="str">
        <f>IF(発注書!E1147="","",発注書!C1147)</f>
        <v/>
      </c>
    </row>
    <row r="1142" spans="1:10" x14ac:dyDescent="0.55000000000000004">
      <c r="B1142" s="50">
        <v>2</v>
      </c>
      <c r="E1142" s="78" t="str">
        <f>IF(発注書!E1148="","",発注書!B1148)</f>
        <v/>
      </c>
      <c r="F1142" s="79" t="str">
        <f>IF(J1142="","",VLOOKUP(J1142,商品マスタ!$F:$G,2,FALSE))</f>
        <v/>
      </c>
      <c r="G1142" s="80" t="str">
        <f>IF(F1142="","",VLOOKUP(F1142,商品マスタ!$G:$H,2,FALSE))</f>
        <v/>
      </c>
      <c r="H1142" s="81" t="str">
        <f t="shared" si="559"/>
        <v/>
      </c>
      <c r="I1142" s="82" t="str">
        <f>IF(発注書!E1148="","",発注書!E1148)</f>
        <v/>
      </c>
      <c r="J1142" s="78" t="str">
        <f>IF(発注書!E1148="","",発注書!C1148)</f>
        <v/>
      </c>
    </row>
    <row r="1143" spans="1:10" x14ac:dyDescent="0.55000000000000004">
      <c r="A1143" s="76" t="e">
        <f t="shared" ref="A1143" si="585">A1141+1</f>
        <v>#REF!</v>
      </c>
      <c r="B1143" s="50">
        <v>1</v>
      </c>
      <c r="E1143" s="78" t="str">
        <f>IF(発注書!E1149="","",発注書!B1149)</f>
        <v/>
      </c>
      <c r="F1143" s="79" t="str">
        <f>IF(J1143="","",VLOOKUP(J1143,商品マスタ!$F:$G,2,FALSE))</f>
        <v/>
      </c>
      <c r="G1143" s="80" t="str">
        <f>IF(F1143="","",VLOOKUP(F1143,商品マスタ!$G:$H,2,FALSE))</f>
        <v/>
      </c>
      <c r="H1143" s="81" t="str">
        <f t="shared" si="559"/>
        <v/>
      </c>
      <c r="I1143" s="82" t="str">
        <f>IF(発注書!E1149="","",発注書!E1149)</f>
        <v/>
      </c>
      <c r="J1143" s="78" t="str">
        <f>IF(発注書!E1149="","",発注書!C1149)</f>
        <v/>
      </c>
    </row>
    <row r="1144" spans="1:10" x14ac:dyDescent="0.55000000000000004">
      <c r="B1144" s="50">
        <v>2</v>
      </c>
      <c r="E1144" s="78" t="str">
        <f>IF(発注書!E1150="","",発注書!B1150)</f>
        <v/>
      </c>
      <c r="F1144" s="79" t="str">
        <f>IF(J1144="","",VLOOKUP(J1144,商品マスタ!$F:$G,2,FALSE))</f>
        <v/>
      </c>
      <c r="G1144" s="80" t="str">
        <f>IF(F1144="","",VLOOKUP(F1144,商品マスタ!$G:$H,2,FALSE))</f>
        <v/>
      </c>
      <c r="H1144" s="81" t="str">
        <f t="shared" si="559"/>
        <v/>
      </c>
      <c r="I1144" s="82" t="str">
        <f>IF(発注書!E1150="","",発注書!E1150)</f>
        <v/>
      </c>
      <c r="J1144" s="78" t="str">
        <f>IF(発注書!E1150="","",発注書!C1150)</f>
        <v/>
      </c>
    </row>
    <row r="1145" spans="1:10" x14ac:dyDescent="0.55000000000000004">
      <c r="A1145" s="76" t="e">
        <f t="shared" ref="A1145" si="586">A1143+1</f>
        <v>#REF!</v>
      </c>
      <c r="B1145" s="50">
        <v>1</v>
      </c>
      <c r="E1145" s="78" t="str">
        <f>IF(発注書!E1151="","",発注書!B1151)</f>
        <v/>
      </c>
      <c r="F1145" s="79" t="str">
        <f>IF(J1145="","",VLOOKUP(J1145,商品マスタ!$F:$G,2,FALSE))</f>
        <v/>
      </c>
      <c r="G1145" s="80" t="str">
        <f>IF(F1145="","",VLOOKUP(F1145,商品マスタ!$G:$H,2,FALSE))</f>
        <v/>
      </c>
      <c r="H1145" s="81" t="str">
        <f t="shared" si="559"/>
        <v/>
      </c>
      <c r="I1145" s="82" t="str">
        <f>IF(発注書!E1151="","",発注書!E1151)</f>
        <v/>
      </c>
      <c r="J1145" s="78" t="str">
        <f>IF(発注書!E1151="","",発注書!C1151)</f>
        <v/>
      </c>
    </row>
    <row r="1146" spans="1:10" x14ac:dyDescent="0.55000000000000004">
      <c r="B1146" s="50">
        <v>2</v>
      </c>
      <c r="E1146" s="78" t="str">
        <f>IF(発注書!E1152="","",発注書!B1152)</f>
        <v/>
      </c>
      <c r="F1146" s="79" t="str">
        <f>IF(J1146="","",VLOOKUP(J1146,商品マスタ!$F:$G,2,FALSE))</f>
        <v/>
      </c>
      <c r="G1146" s="80" t="str">
        <f>IF(F1146="","",VLOOKUP(F1146,商品マスタ!$G:$H,2,FALSE))</f>
        <v/>
      </c>
      <c r="H1146" s="81" t="str">
        <f t="shared" si="559"/>
        <v/>
      </c>
      <c r="I1146" s="82" t="str">
        <f>IF(発注書!E1152="","",発注書!E1152)</f>
        <v/>
      </c>
      <c r="J1146" s="78" t="str">
        <f>IF(発注書!E1152="","",発注書!C1152)</f>
        <v/>
      </c>
    </row>
    <row r="1147" spans="1:10" x14ac:dyDescent="0.55000000000000004">
      <c r="A1147" s="76" t="e">
        <f t="shared" ref="A1147" si="587">A1145+1</f>
        <v>#REF!</v>
      </c>
      <c r="B1147" s="50">
        <v>1</v>
      </c>
      <c r="E1147" s="78" t="str">
        <f>IF(発注書!E1153="","",発注書!B1153)</f>
        <v/>
      </c>
      <c r="F1147" s="79" t="str">
        <f>IF(J1147="","",VLOOKUP(J1147,商品マスタ!$F:$G,2,FALSE))</f>
        <v/>
      </c>
      <c r="G1147" s="80" t="str">
        <f>IF(F1147="","",VLOOKUP(F1147,商品マスタ!$G:$H,2,FALSE))</f>
        <v/>
      </c>
      <c r="H1147" s="81" t="str">
        <f t="shared" si="559"/>
        <v/>
      </c>
      <c r="I1147" s="82" t="str">
        <f>IF(発注書!E1153="","",発注書!E1153)</f>
        <v/>
      </c>
      <c r="J1147" s="78" t="str">
        <f>IF(発注書!E1153="","",発注書!C1153)</f>
        <v/>
      </c>
    </row>
    <row r="1148" spans="1:10" x14ac:dyDescent="0.55000000000000004">
      <c r="B1148" s="50">
        <v>2</v>
      </c>
      <c r="E1148" s="78" t="str">
        <f>IF(発注書!E1154="","",発注書!B1154)</f>
        <v/>
      </c>
      <c r="F1148" s="79" t="str">
        <f>IF(J1148="","",VLOOKUP(J1148,商品マスタ!$F:$G,2,FALSE))</f>
        <v/>
      </c>
      <c r="G1148" s="80" t="str">
        <f>IF(F1148="","",VLOOKUP(F1148,商品マスタ!$G:$H,2,FALSE))</f>
        <v/>
      </c>
      <c r="H1148" s="81" t="str">
        <f t="shared" si="559"/>
        <v/>
      </c>
      <c r="I1148" s="82" t="str">
        <f>IF(発注書!E1154="","",発注書!E1154)</f>
        <v/>
      </c>
      <c r="J1148" s="78" t="str">
        <f>IF(発注書!E1154="","",発注書!C1154)</f>
        <v/>
      </c>
    </row>
    <row r="1149" spans="1:10" x14ac:dyDescent="0.55000000000000004">
      <c r="A1149" s="76" t="e">
        <f t="shared" ref="A1149" si="588">A1147+1</f>
        <v>#REF!</v>
      </c>
      <c r="B1149" s="50">
        <v>1</v>
      </c>
      <c r="E1149" s="78" t="str">
        <f>IF(発注書!E1155="","",発注書!B1155)</f>
        <v/>
      </c>
      <c r="F1149" s="79" t="str">
        <f>IF(J1149="","",VLOOKUP(J1149,商品マスタ!$F:$G,2,FALSE))</f>
        <v/>
      </c>
      <c r="G1149" s="80" t="str">
        <f>IF(F1149="","",VLOOKUP(F1149,商品マスタ!$G:$H,2,FALSE))</f>
        <v/>
      </c>
      <c r="H1149" s="81" t="str">
        <f t="shared" si="559"/>
        <v/>
      </c>
      <c r="I1149" s="82" t="str">
        <f>IF(発注書!E1155="","",発注書!E1155)</f>
        <v/>
      </c>
      <c r="J1149" s="78" t="str">
        <f>IF(発注書!E1155="","",発注書!C1155)</f>
        <v/>
      </c>
    </row>
    <row r="1150" spans="1:10" x14ac:dyDescent="0.55000000000000004">
      <c r="B1150" s="50">
        <v>2</v>
      </c>
      <c r="E1150" s="78" t="str">
        <f>IF(発注書!E1156="","",発注書!B1156)</f>
        <v/>
      </c>
      <c r="F1150" s="79" t="str">
        <f>IF(J1150="","",VLOOKUP(J1150,商品マスタ!$F:$G,2,FALSE))</f>
        <v/>
      </c>
      <c r="G1150" s="80" t="str">
        <f>IF(F1150="","",VLOOKUP(F1150,商品マスタ!$G:$H,2,FALSE))</f>
        <v/>
      </c>
      <c r="H1150" s="81" t="str">
        <f t="shared" si="559"/>
        <v/>
      </c>
      <c r="I1150" s="82" t="str">
        <f>IF(発注書!E1156="","",発注書!E1156)</f>
        <v/>
      </c>
      <c r="J1150" s="78" t="str">
        <f>IF(発注書!E1156="","",発注書!C1156)</f>
        <v/>
      </c>
    </row>
    <row r="1151" spans="1:10" x14ac:dyDescent="0.55000000000000004">
      <c r="A1151" s="76" t="e">
        <f t="shared" ref="A1151" si="589">A1149+1</f>
        <v>#REF!</v>
      </c>
      <c r="B1151" s="50">
        <v>1</v>
      </c>
      <c r="E1151" s="78" t="str">
        <f>IF(発注書!E1157="","",発注書!B1157)</f>
        <v/>
      </c>
      <c r="F1151" s="79" t="str">
        <f>IF(J1151="","",VLOOKUP(J1151,商品マスタ!$F:$G,2,FALSE))</f>
        <v/>
      </c>
      <c r="G1151" s="80" t="str">
        <f>IF(F1151="","",VLOOKUP(F1151,商品マスタ!$G:$H,2,FALSE))</f>
        <v/>
      </c>
      <c r="H1151" s="81" t="str">
        <f t="shared" si="559"/>
        <v/>
      </c>
      <c r="I1151" s="82" t="str">
        <f>IF(発注書!E1157="","",発注書!E1157)</f>
        <v/>
      </c>
      <c r="J1151" s="78" t="str">
        <f>IF(発注書!E1157="","",発注書!C1157)</f>
        <v/>
      </c>
    </row>
    <row r="1152" spans="1:10" x14ac:dyDescent="0.55000000000000004">
      <c r="B1152" s="50">
        <v>2</v>
      </c>
      <c r="E1152" s="78" t="str">
        <f>IF(発注書!E1158="","",発注書!B1158)</f>
        <v/>
      </c>
      <c r="F1152" s="79" t="str">
        <f>IF(J1152="","",VLOOKUP(J1152,商品マスタ!$F:$G,2,FALSE))</f>
        <v/>
      </c>
      <c r="G1152" s="80" t="str">
        <f>IF(F1152="","",VLOOKUP(F1152,商品マスタ!$G:$H,2,FALSE))</f>
        <v/>
      </c>
      <c r="H1152" s="81" t="str">
        <f t="shared" si="559"/>
        <v/>
      </c>
      <c r="I1152" s="82" t="str">
        <f>IF(発注書!E1158="","",発注書!E1158)</f>
        <v/>
      </c>
      <c r="J1152" s="78" t="str">
        <f>IF(発注書!E1158="","",発注書!C1158)</f>
        <v/>
      </c>
    </row>
    <row r="1153" spans="1:10" x14ac:dyDescent="0.55000000000000004">
      <c r="A1153" s="76" t="e">
        <f t="shared" ref="A1153" si="590">A1151+1</f>
        <v>#REF!</v>
      </c>
      <c r="B1153" s="50">
        <v>1</v>
      </c>
      <c r="E1153" s="78" t="str">
        <f>IF(発注書!E1159="","",発注書!B1159)</f>
        <v/>
      </c>
      <c r="F1153" s="79" t="str">
        <f>IF(J1153="","",VLOOKUP(J1153,商品マスタ!$F:$G,2,FALSE))</f>
        <v/>
      </c>
      <c r="G1153" s="80" t="str">
        <f>IF(F1153="","",VLOOKUP(F1153,商品マスタ!$G:$H,2,FALSE))</f>
        <v/>
      </c>
      <c r="H1153" s="81" t="str">
        <f t="shared" si="559"/>
        <v/>
      </c>
      <c r="I1153" s="82" t="str">
        <f>IF(発注書!E1159="","",発注書!E1159)</f>
        <v/>
      </c>
      <c r="J1153" s="78" t="str">
        <f>IF(発注書!E1159="","",発注書!C1159)</f>
        <v/>
      </c>
    </row>
    <row r="1154" spans="1:10" x14ac:dyDescent="0.55000000000000004">
      <c r="B1154" s="50">
        <v>2</v>
      </c>
      <c r="E1154" s="78" t="str">
        <f>IF(発注書!E1160="","",発注書!B1160)</f>
        <v/>
      </c>
      <c r="F1154" s="79" t="str">
        <f>IF(J1154="","",VLOOKUP(J1154,商品マスタ!$F:$G,2,FALSE))</f>
        <v/>
      </c>
      <c r="G1154" s="80" t="str">
        <f>IF(F1154="","",VLOOKUP(F1154,商品マスタ!$G:$H,2,FALSE))</f>
        <v/>
      </c>
      <c r="H1154" s="81" t="str">
        <f t="shared" si="559"/>
        <v/>
      </c>
      <c r="I1154" s="82" t="str">
        <f>IF(発注書!E1160="","",発注書!E1160)</f>
        <v/>
      </c>
      <c r="J1154" s="78" t="str">
        <f>IF(発注書!E1160="","",発注書!C1160)</f>
        <v/>
      </c>
    </row>
    <row r="1155" spans="1:10" x14ac:dyDescent="0.55000000000000004">
      <c r="A1155" s="76" t="e">
        <f t="shared" ref="A1155" si="591">A1153+1</f>
        <v>#REF!</v>
      </c>
      <c r="B1155" s="50">
        <v>1</v>
      </c>
      <c r="E1155" s="78" t="str">
        <f>IF(発注書!E1161="","",発注書!B1161)</f>
        <v/>
      </c>
      <c r="F1155" s="79" t="str">
        <f>IF(J1155="","",VLOOKUP(J1155,商品マスタ!$F:$G,2,FALSE))</f>
        <v/>
      </c>
      <c r="G1155" s="80" t="str">
        <f>IF(F1155="","",VLOOKUP(F1155,商品マスタ!$G:$H,2,FALSE))</f>
        <v/>
      </c>
      <c r="H1155" s="81" t="str">
        <f t="shared" si="559"/>
        <v/>
      </c>
      <c r="I1155" s="82" t="str">
        <f>IF(発注書!E1161="","",発注書!E1161)</f>
        <v/>
      </c>
      <c r="J1155" s="78" t="str">
        <f>IF(発注書!E1161="","",発注書!C1161)</f>
        <v/>
      </c>
    </row>
    <row r="1156" spans="1:10" x14ac:dyDescent="0.55000000000000004">
      <c r="B1156" s="50">
        <v>2</v>
      </c>
      <c r="E1156" s="78" t="str">
        <f>IF(発注書!E1162="","",発注書!B1162)</f>
        <v/>
      </c>
      <c r="F1156" s="79" t="str">
        <f>IF(J1156="","",VLOOKUP(J1156,商品マスタ!$F:$G,2,FALSE))</f>
        <v/>
      </c>
      <c r="G1156" s="80" t="str">
        <f>IF(F1156="","",VLOOKUP(F1156,商品マスタ!$G:$H,2,FALSE))</f>
        <v/>
      </c>
      <c r="H1156" s="81" t="str">
        <f t="shared" ref="H1156:H1219" si="592">IF(E1156="","",IF(E1156="",LEN(SUBSTITUTE(D1156," ","")),LEN(SUBSTITUTE(E1156," ",""))))</f>
        <v/>
      </c>
      <c r="I1156" s="82" t="str">
        <f>IF(発注書!E1162="","",発注書!E1162)</f>
        <v/>
      </c>
      <c r="J1156" s="78" t="str">
        <f>IF(発注書!E1162="","",発注書!C1162)</f>
        <v/>
      </c>
    </row>
    <row r="1157" spans="1:10" x14ac:dyDescent="0.55000000000000004">
      <c r="A1157" s="76" t="e">
        <f t="shared" ref="A1157" si="593">A1155+1</f>
        <v>#REF!</v>
      </c>
      <c r="B1157" s="50">
        <v>1</v>
      </c>
      <c r="E1157" s="78" t="str">
        <f>IF(発注書!E1163="","",発注書!B1163)</f>
        <v/>
      </c>
      <c r="F1157" s="79" t="str">
        <f>IF(J1157="","",VLOOKUP(J1157,商品マスタ!$F:$G,2,FALSE))</f>
        <v/>
      </c>
      <c r="G1157" s="80" t="str">
        <f>IF(F1157="","",VLOOKUP(F1157,商品マスタ!$G:$H,2,FALSE))</f>
        <v/>
      </c>
      <c r="H1157" s="81" t="str">
        <f t="shared" si="592"/>
        <v/>
      </c>
      <c r="I1157" s="82" t="str">
        <f>IF(発注書!E1163="","",発注書!E1163)</f>
        <v/>
      </c>
      <c r="J1157" s="78" t="str">
        <f>IF(発注書!E1163="","",発注書!C1163)</f>
        <v/>
      </c>
    </row>
    <row r="1158" spans="1:10" x14ac:dyDescent="0.55000000000000004">
      <c r="B1158" s="50">
        <v>2</v>
      </c>
      <c r="E1158" s="78" t="str">
        <f>IF(発注書!E1164="","",発注書!B1164)</f>
        <v/>
      </c>
      <c r="F1158" s="79" t="str">
        <f>IF(J1158="","",VLOOKUP(J1158,商品マスタ!$F:$G,2,FALSE))</f>
        <v/>
      </c>
      <c r="G1158" s="80" t="str">
        <f>IF(F1158="","",VLOOKUP(F1158,商品マスタ!$G:$H,2,FALSE))</f>
        <v/>
      </c>
      <c r="H1158" s="81" t="str">
        <f t="shared" si="592"/>
        <v/>
      </c>
      <c r="I1158" s="82" t="str">
        <f>IF(発注書!E1164="","",発注書!E1164)</f>
        <v/>
      </c>
      <c r="J1158" s="78" t="str">
        <f>IF(発注書!E1164="","",発注書!C1164)</f>
        <v/>
      </c>
    </row>
    <row r="1159" spans="1:10" x14ac:dyDescent="0.55000000000000004">
      <c r="A1159" s="76" t="e">
        <f t="shared" ref="A1159" si="594">A1157+1</f>
        <v>#REF!</v>
      </c>
      <c r="B1159" s="50">
        <v>1</v>
      </c>
      <c r="E1159" s="78" t="str">
        <f>IF(発注書!E1165="","",発注書!B1165)</f>
        <v/>
      </c>
      <c r="F1159" s="79" t="str">
        <f>IF(J1159="","",VLOOKUP(J1159,商品マスタ!$F:$G,2,FALSE))</f>
        <v/>
      </c>
      <c r="G1159" s="80" t="str">
        <f>IF(F1159="","",VLOOKUP(F1159,商品マスタ!$G:$H,2,FALSE))</f>
        <v/>
      </c>
      <c r="H1159" s="81" t="str">
        <f t="shared" si="592"/>
        <v/>
      </c>
      <c r="I1159" s="82" t="str">
        <f>IF(発注書!E1165="","",発注書!E1165)</f>
        <v/>
      </c>
      <c r="J1159" s="78" t="str">
        <f>IF(発注書!E1165="","",発注書!C1165)</f>
        <v/>
      </c>
    </row>
    <row r="1160" spans="1:10" x14ac:dyDescent="0.55000000000000004">
      <c r="B1160" s="50">
        <v>2</v>
      </c>
      <c r="E1160" s="78" t="str">
        <f>IF(発注書!E1166="","",発注書!B1166)</f>
        <v/>
      </c>
      <c r="F1160" s="79" t="str">
        <f>IF(J1160="","",VLOOKUP(J1160,商品マスタ!$F:$G,2,FALSE))</f>
        <v/>
      </c>
      <c r="G1160" s="80" t="str">
        <f>IF(F1160="","",VLOOKUP(F1160,商品マスタ!$G:$H,2,FALSE))</f>
        <v/>
      </c>
      <c r="H1160" s="81" t="str">
        <f t="shared" si="592"/>
        <v/>
      </c>
      <c r="I1160" s="82" t="str">
        <f>IF(発注書!E1166="","",発注書!E1166)</f>
        <v/>
      </c>
      <c r="J1160" s="78" t="str">
        <f>IF(発注書!E1166="","",発注書!C1166)</f>
        <v/>
      </c>
    </row>
    <row r="1161" spans="1:10" x14ac:dyDescent="0.55000000000000004">
      <c r="A1161" s="76" t="e">
        <f t="shared" ref="A1161" si="595">A1159+1</f>
        <v>#REF!</v>
      </c>
      <c r="B1161" s="50">
        <v>1</v>
      </c>
      <c r="E1161" s="78" t="str">
        <f>IF(発注書!E1167="","",発注書!B1167)</f>
        <v/>
      </c>
      <c r="F1161" s="79" t="str">
        <f>IF(J1161="","",VLOOKUP(J1161,商品マスタ!$F:$G,2,FALSE))</f>
        <v/>
      </c>
      <c r="G1161" s="80" t="str">
        <f>IF(F1161="","",VLOOKUP(F1161,商品マスタ!$G:$H,2,FALSE))</f>
        <v/>
      </c>
      <c r="H1161" s="81" t="str">
        <f t="shared" si="592"/>
        <v/>
      </c>
      <c r="I1161" s="82" t="str">
        <f>IF(発注書!E1167="","",発注書!E1167)</f>
        <v/>
      </c>
      <c r="J1161" s="78" t="str">
        <f>IF(発注書!E1167="","",発注書!C1167)</f>
        <v/>
      </c>
    </row>
    <row r="1162" spans="1:10" x14ac:dyDescent="0.55000000000000004">
      <c r="B1162" s="50">
        <v>2</v>
      </c>
      <c r="E1162" s="78" t="str">
        <f>IF(発注書!E1168="","",発注書!B1168)</f>
        <v/>
      </c>
      <c r="F1162" s="79" t="str">
        <f>IF(J1162="","",VLOOKUP(J1162,商品マスタ!$F:$G,2,FALSE))</f>
        <v/>
      </c>
      <c r="G1162" s="80" t="str">
        <f>IF(F1162="","",VLOOKUP(F1162,商品マスタ!$G:$H,2,FALSE))</f>
        <v/>
      </c>
      <c r="H1162" s="81" t="str">
        <f t="shared" si="592"/>
        <v/>
      </c>
      <c r="I1162" s="82" t="str">
        <f>IF(発注書!E1168="","",発注書!E1168)</f>
        <v/>
      </c>
      <c r="J1162" s="78" t="str">
        <f>IF(発注書!E1168="","",発注書!C1168)</f>
        <v/>
      </c>
    </row>
    <row r="1163" spans="1:10" x14ac:dyDescent="0.55000000000000004">
      <c r="A1163" s="76" t="e">
        <f t="shared" ref="A1163" si="596">A1161+1</f>
        <v>#REF!</v>
      </c>
      <c r="B1163" s="50">
        <v>1</v>
      </c>
      <c r="E1163" s="78" t="str">
        <f>IF(発注書!E1169="","",発注書!B1169)</f>
        <v/>
      </c>
      <c r="F1163" s="79" t="str">
        <f>IF(J1163="","",VLOOKUP(J1163,商品マスタ!$F:$G,2,FALSE))</f>
        <v/>
      </c>
      <c r="G1163" s="80" t="str">
        <f>IF(F1163="","",VLOOKUP(F1163,商品マスタ!$G:$H,2,FALSE))</f>
        <v/>
      </c>
      <c r="H1163" s="81" t="str">
        <f t="shared" si="592"/>
        <v/>
      </c>
      <c r="I1163" s="82" t="str">
        <f>IF(発注書!E1169="","",発注書!E1169)</f>
        <v/>
      </c>
      <c r="J1163" s="78" t="str">
        <f>IF(発注書!E1169="","",発注書!C1169)</f>
        <v/>
      </c>
    </row>
    <row r="1164" spans="1:10" x14ac:dyDescent="0.55000000000000004">
      <c r="B1164" s="50">
        <v>2</v>
      </c>
      <c r="E1164" s="78" t="str">
        <f>IF(発注書!E1170="","",発注書!B1170)</f>
        <v/>
      </c>
      <c r="F1164" s="79" t="str">
        <f>IF(J1164="","",VLOOKUP(J1164,商品マスタ!$F:$G,2,FALSE))</f>
        <v/>
      </c>
      <c r="G1164" s="80" t="str">
        <f>IF(F1164="","",VLOOKUP(F1164,商品マスタ!$G:$H,2,FALSE))</f>
        <v/>
      </c>
      <c r="H1164" s="81" t="str">
        <f t="shared" si="592"/>
        <v/>
      </c>
      <c r="I1164" s="82" t="str">
        <f>IF(発注書!E1170="","",発注書!E1170)</f>
        <v/>
      </c>
      <c r="J1164" s="78" t="str">
        <f>IF(発注書!E1170="","",発注書!C1170)</f>
        <v/>
      </c>
    </row>
    <row r="1165" spans="1:10" x14ac:dyDescent="0.55000000000000004">
      <c r="A1165" s="76" t="e">
        <f t="shared" ref="A1165" si="597">A1163+1</f>
        <v>#REF!</v>
      </c>
      <c r="B1165" s="50">
        <v>1</v>
      </c>
      <c r="E1165" s="78" t="str">
        <f>IF(発注書!E1171="","",発注書!B1171)</f>
        <v/>
      </c>
      <c r="F1165" s="79" t="str">
        <f>IF(J1165="","",VLOOKUP(J1165,商品マスタ!$F:$G,2,FALSE))</f>
        <v/>
      </c>
      <c r="G1165" s="80" t="str">
        <f>IF(F1165="","",VLOOKUP(F1165,商品マスタ!$G:$H,2,FALSE))</f>
        <v/>
      </c>
      <c r="H1165" s="81" t="str">
        <f t="shared" si="592"/>
        <v/>
      </c>
      <c r="I1165" s="82" t="str">
        <f>IF(発注書!E1171="","",発注書!E1171)</f>
        <v/>
      </c>
      <c r="J1165" s="78" t="str">
        <f>IF(発注書!E1171="","",発注書!C1171)</f>
        <v/>
      </c>
    </row>
    <row r="1166" spans="1:10" x14ac:dyDescent="0.55000000000000004">
      <c r="B1166" s="50">
        <v>2</v>
      </c>
      <c r="E1166" s="78" t="str">
        <f>IF(発注書!E1172="","",発注書!B1172)</f>
        <v/>
      </c>
      <c r="F1166" s="79" t="str">
        <f>IF(J1166="","",VLOOKUP(J1166,商品マスタ!$F:$G,2,FALSE))</f>
        <v/>
      </c>
      <c r="G1166" s="80" t="str">
        <f>IF(F1166="","",VLOOKUP(F1166,商品マスタ!$G:$H,2,FALSE))</f>
        <v/>
      </c>
      <c r="H1166" s="81" t="str">
        <f t="shared" si="592"/>
        <v/>
      </c>
      <c r="I1166" s="82" t="str">
        <f>IF(発注書!E1172="","",発注書!E1172)</f>
        <v/>
      </c>
      <c r="J1166" s="78" t="str">
        <f>IF(発注書!E1172="","",発注書!C1172)</f>
        <v/>
      </c>
    </row>
    <row r="1167" spans="1:10" x14ac:dyDescent="0.55000000000000004">
      <c r="A1167" s="76" t="e">
        <f t="shared" ref="A1167" si="598">A1165+1</f>
        <v>#REF!</v>
      </c>
      <c r="B1167" s="50">
        <v>1</v>
      </c>
      <c r="E1167" s="78" t="str">
        <f>IF(発注書!E1173="","",発注書!B1173)</f>
        <v/>
      </c>
      <c r="F1167" s="79" t="str">
        <f>IF(J1167="","",VLOOKUP(J1167,商品マスタ!$F:$G,2,FALSE))</f>
        <v/>
      </c>
      <c r="G1167" s="80" t="str">
        <f>IF(F1167="","",VLOOKUP(F1167,商品マスタ!$G:$H,2,FALSE))</f>
        <v/>
      </c>
      <c r="H1167" s="81" t="str">
        <f t="shared" si="592"/>
        <v/>
      </c>
      <c r="I1167" s="82" t="str">
        <f>IF(発注書!E1173="","",発注書!E1173)</f>
        <v/>
      </c>
      <c r="J1167" s="78" t="str">
        <f>IF(発注書!E1173="","",発注書!C1173)</f>
        <v/>
      </c>
    </row>
    <row r="1168" spans="1:10" x14ac:dyDescent="0.55000000000000004">
      <c r="B1168" s="50">
        <v>2</v>
      </c>
      <c r="E1168" s="78" t="str">
        <f>IF(発注書!E1174="","",発注書!B1174)</f>
        <v/>
      </c>
      <c r="F1168" s="79" t="str">
        <f>IF(J1168="","",VLOOKUP(J1168,商品マスタ!$F:$G,2,FALSE))</f>
        <v/>
      </c>
      <c r="G1168" s="80" t="str">
        <f>IF(F1168="","",VLOOKUP(F1168,商品マスタ!$G:$H,2,FALSE))</f>
        <v/>
      </c>
      <c r="H1168" s="81" t="str">
        <f t="shared" si="592"/>
        <v/>
      </c>
      <c r="I1168" s="82" t="str">
        <f>IF(発注書!E1174="","",発注書!E1174)</f>
        <v/>
      </c>
      <c r="J1168" s="78" t="str">
        <f>IF(発注書!E1174="","",発注書!C1174)</f>
        <v/>
      </c>
    </row>
    <row r="1169" spans="1:10" x14ac:dyDescent="0.55000000000000004">
      <c r="A1169" s="76" t="e">
        <f t="shared" ref="A1169" si="599">A1167+1</f>
        <v>#REF!</v>
      </c>
      <c r="B1169" s="50">
        <v>1</v>
      </c>
      <c r="E1169" s="78" t="str">
        <f>IF(発注書!E1175="","",発注書!B1175)</f>
        <v/>
      </c>
      <c r="F1169" s="79" t="str">
        <f>IF(J1169="","",VLOOKUP(J1169,商品マスタ!$F:$G,2,FALSE))</f>
        <v/>
      </c>
      <c r="G1169" s="80" t="str">
        <f>IF(F1169="","",VLOOKUP(F1169,商品マスタ!$G:$H,2,FALSE))</f>
        <v/>
      </c>
      <c r="H1169" s="81" t="str">
        <f t="shared" si="592"/>
        <v/>
      </c>
      <c r="I1169" s="82" t="str">
        <f>IF(発注書!E1175="","",発注書!E1175)</f>
        <v/>
      </c>
      <c r="J1169" s="78" t="str">
        <f>IF(発注書!E1175="","",発注書!C1175)</f>
        <v/>
      </c>
    </row>
    <row r="1170" spans="1:10" x14ac:dyDescent="0.55000000000000004">
      <c r="B1170" s="50">
        <v>2</v>
      </c>
      <c r="E1170" s="78" t="str">
        <f>IF(発注書!E1176="","",発注書!B1176)</f>
        <v/>
      </c>
      <c r="F1170" s="79" t="str">
        <f>IF(J1170="","",VLOOKUP(J1170,商品マスタ!$F:$G,2,FALSE))</f>
        <v/>
      </c>
      <c r="G1170" s="80" t="str">
        <f>IF(F1170="","",VLOOKUP(F1170,商品マスタ!$G:$H,2,FALSE))</f>
        <v/>
      </c>
      <c r="H1170" s="81" t="str">
        <f t="shared" si="592"/>
        <v/>
      </c>
      <c r="I1170" s="82" t="str">
        <f>IF(発注書!E1176="","",発注書!E1176)</f>
        <v/>
      </c>
      <c r="J1170" s="78" t="str">
        <f>IF(発注書!E1176="","",発注書!C1176)</f>
        <v/>
      </c>
    </row>
    <row r="1171" spans="1:10" x14ac:dyDescent="0.55000000000000004">
      <c r="A1171" s="76" t="e">
        <f t="shared" ref="A1171" si="600">A1169+1</f>
        <v>#REF!</v>
      </c>
      <c r="B1171" s="50">
        <v>1</v>
      </c>
      <c r="E1171" s="78" t="str">
        <f>IF(発注書!E1177="","",発注書!B1177)</f>
        <v/>
      </c>
      <c r="F1171" s="79" t="str">
        <f>IF(J1171="","",VLOOKUP(J1171,商品マスタ!$F:$G,2,FALSE))</f>
        <v/>
      </c>
      <c r="G1171" s="80" t="str">
        <f>IF(F1171="","",VLOOKUP(F1171,商品マスタ!$G:$H,2,FALSE))</f>
        <v/>
      </c>
      <c r="H1171" s="81" t="str">
        <f t="shared" si="592"/>
        <v/>
      </c>
      <c r="I1171" s="82" t="str">
        <f>IF(発注書!E1177="","",発注書!E1177)</f>
        <v/>
      </c>
      <c r="J1171" s="78" t="str">
        <f>IF(発注書!E1177="","",発注書!C1177)</f>
        <v/>
      </c>
    </row>
    <row r="1172" spans="1:10" x14ac:dyDescent="0.55000000000000004">
      <c r="B1172" s="50">
        <v>2</v>
      </c>
      <c r="E1172" s="78" t="str">
        <f>IF(発注書!E1178="","",発注書!B1178)</f>
        <v/>
      </c>
      <c r="F1172" s="79" t="str">
        <f>IF(J1172="","",VLOOKUP(J1172,商品マスタ!$F:$G,2,FALSE))</f>
        <v/>
      </c>
      <c r="G1172" s="80" t="str">
        <f>IF(F1172="","",VLOOKUP(F1172,商品マスタ!$G:$H,2,FALSE))</f>
        <v/>
      </c>
      <c r="H1172" s="81" t="str">
        <f t="shared" si="592"/>
        <v/>
      </c>
      <c r="I1172" s="82" t="str">
        <f>IF(発注書!E1178="","",発注書!E1178)</f>
        <v/>
      </c>
      <c r="J1172" s="78" t="str">
        <f>IF(発注書!E1178="","",発注書!C1178)</f>
        <v/>
      </c>
    </row>
    <row r="1173" spans="1:10" x14ac:dyDescent="0.55000000000000004">
      <c r="A1173" s="76" t="e">
        <f t="shared" ref="A1173" si="601">A1171+1</f>
        <v>#REF!</v>
      </c>
      <c r="B1173" s="50">
        <v>1</v>
      </c>
      <c r="E1173" s="78" t="str">
        <f>IF(発注書!E1179="","",発注書!B1179)</f>
        <v/>
      </c>
      <c r="F1173" s="79" t="str">
        <f>IF(J1173="","",VLOOKUP(J1173,商品マスタ!$F:$G,2,FALSE))</f>
        <v/>
      </c>
      <c r="G1173" s="80" t="str">
        <f>IF(F1173="","",VLOOKUP(F1173,商品マスタ!$G:$H,2,FALSE))</f>
        <v/>
      </c>
      <c r="H1173" s="81" t="str">
        <f t="shared" si="592"/>
        <v/>
      </c>
      <c r="I1173" s="82" t="str">
        <f>IF(発注書!E1179="","",発注書!E1179)</f>
        <v/>
      </c>
      <c r="J1173" s="78" t="str">
        <f>IF(発注書!E1179="","",発注書!C1179)</f>
        <v/>
      </c>
    </row>
    <row r="1174" spans="1:10" x14ac:dyDescent="0.55000000000000004">
      <c r="B1174" s="50">
        <v>2</v>
      </c>
      <c r="E1174" s="78" t="str">
        <f>IF(発注書!E1180="","",発注書!B1180)</f>
        <v/>
      </c>
      <c r="F1174" s="79" t="str">
        <f>IF(J1174="","",VLOOKUP(J1174,商品マスタ!$F:$G,2,FALSE))</f>
        <v/>
      </c>
      <c r="G1174" s="80" t="str">
        <f>IF(F1174="","",VLOOKUP(F1174,商品マスタ!$G:$H,2,FALSE))</f>
        <v/>
      </c>
      <c r="H1174" s="81" t="str">
        <f t="shared" si="592"/>
        <v/>
      </c>
      <c r="I1174" s="82" t="str">
        <f>IF(発注書!E1180="","",発注書!E1180)</f>
        <v/>
      </c>
      <c r="J1174" s="78" t="str">
        <f>IF(発注書!E1180="","",発注書!C1180)</f>
        <v/>
      </c>
    </row>
    <row r="1175" spans="1:10" x14ac:dyDescent="0.55000000000000004">
      <c r="A1175" s="76" t="e">
        <f t="shared" ref="A1175" si="602">A1173+1</f>
        <v>#REF!</v>
      </c>
      <c r="B1175" s="50">
        <v>1</v>
      </c>
      <c r="E1175" s="78" t="str">
        <f>IF(発注書!E1181="","",発注書!B1181)</f>
        <v/>
      </c>
      <c r="F1175" s="79" t="str">
        <f>IF(J1175="","",VLOOKUP(J1175,商品マスタ!$F:$G,2,FALSE))</f>
        <v/>
      </c>
      <c r="G1175" s="80" t="str">
        <f>IF(F1175="","",VLOOKUP(F1175,商品マスタ!$G:$H,2,FALSE))</f>
        <v/>
      </c>
      <c r="H1175" s="81" t="str">
        <f t="shared" si="592"/>
        <v/>
      </c>
      <c r="I1175" s="82" t="str">
        <f>IF(発注書!E1181="","",発注書!E1181)</f>
        <v/>
      </c>
      <c r="J1175" s="78" t="str">
        <f>IF(発注書!E1181="","",発注書!C1181)</f>
        <v/>
      </c>
    </row>
    <row r="1176" spans="1:10" x14ac:dyDescent="0.55000000000000004">
      <c r="B1176" s="50">
        <v>2</v>
      </c>
      <c r="E1176" s="78" t="str">
        <f>IF(発注書!E1182="","",発注書!B1182)</f>
        <v/>
      </c>
      <c r="F1176" s="79" t="str">
        <f>IF(J1176="","",VLOOKUP(J1176,商品マスタ!$F:$G,2,FALSE))</f>
        <v/>
      </c>
      <c r="G1176" s="80" t="str">
        <f>IF(F1176="","",VLOOKUP(F1176,商品マスタ!$G:$H,2,FALSE))</f>
        <v/>
      </c>
      <c r="H1176" s="81" t="str">
        <f t="shared" si="592"/>
        <v/>
      </c>
      <c r="I1176" s="82" t="str">
        <f>IF(発注書!E1182="","",発注書!E1182)</f>
        <v/>
      </c>
      <c r="J1176" s="78" t="str">
        <f>IF(発注書!E1182="","",発注書!C1182)</f>
        <v/>
      </c>
    </row>
    <row r="1177" spans="1:10" x14ac:dyDescent="0.55000000000000004">
      <c r="A1177" s="76" t="e">
        <f t="shared" ref="A1177" si="603">A1175+1</f>
        <v>#REF!</v>
      </c>
      <c r="B1177" s="50">
        <v>1</v>
      </c>
      <c r="E1177" s="78" t="str">
        <f>IF(発注書!E1183="","",発注書!B1183)</f>
        <v/>
      </c>
      <c r="F1177" s="79" t="str">
        <f>IF(J1177="","",VLOOKUP(J1177,商品マスタ!$F:$G,2,FALSE))</f>
        <v/>
      </c>
      <c r="G1177" s="80" t="str">
        <f>IF(F1177="","",VLOOKUP(F1177,商品マスタ!$G:$H,2,FALSE))</f>
        <v/>
      </c>
      <c r="H1177" s="81" t="str">
        <f t="shared" si="592"/>
        <v/>
      </c>
      <c r="I1177" s="82" t="str">
        <f>IF(発注書!E1183="","",発注書!E1183)</f>
        <v/>
      </c>
      <c r="J1177" s="78" t="str">
        <f>IF(発注書!E1183="","",発注書!C1183)</f>
        <v/>
      </c>
    </row>
    <row r="1178" spans="1:10" x14ac:dyDescent="0.55000000000000004">
      <c r="B1178" s="50">
        <v>2</v>
      </c>
      <c r="E1178" s="78" t="str">
        <f>IF(発注書!E1184="","",発注書!B1184)</f>
        <v/>
      </c>
      <c r="F1178" s="79" t="str">
        <f>IF(J1178="","",VLOOKUP(J1178,商品マスタ!$F:$G,2,FALSE))</f>
        <v/>
      </c>
      <c r="G1178" s="80" t="str">
        <f>IF(F1178="","",VLOOKUP(F1178,商品マスタ!$G:$H,2,FALSE))</f>
        <v/>
      </c>
      <c r="H1178" s="81" t="str">
        <f t="shared" si="592"/>
        <v/>
      </c>
      <c r="I1178" s="82" t="str">
        <f>IF(発注書!E1184="","",発注書!E1184)</f>
        <v/>
      </c>
      <c r="J1178" s="78" t="str">
        <f>IF(発注書!E1184="","",発注書!C1184)</f>
        <v/>
      </c>
    </row>
    <row r="1179" spans="1:10" x14ac:dyDescent="0.55000000000000004">
      <c r="A1179" s="76" t="e">
        <f t="shared" ref="A1179" si="604">A1177+1</f>
        <v>#REF!</v>
      </c>
      <c r="B1179" s="50">
        <v>1</v>
      </c>
      <c r="E1179" s="78" t="str">
        <f>IF(発注書!E1185="","",発注書!B1185)</f>
        <v/>
      </c>
      <c r="F1179" s="79" t="str">
        <f>IF(J1179="","",VLOOKUP(J1179,商品マスタ!$F:$G,2,FALSE))</f>
        <v/>
      </c>
      <c r="G1179" s="80" t="str">
        <f>IF(F1179="","",VLOOKUP(F1179,商品マスタ!$G:$H,2,FALSE))</f>
        <v/>
      </c>
      <c r="H1179" s="81" t="str">
        <f t="shared" si="592"/>
        <v/>
      </c>
      <c r="I1179" s="82" t="str">
        <f>IF(発注書!E1185="","",発注書!E1185)</f>
        <v/>
      </c>
      <c r="J1179" s="78" t="str">
        <f>IF(発注書!E1185="","",発注書!C1185)</f>
        <v/>
      </c>
    </row>
    <row r="1180" spans="1:10" x14ac:dyDescent="0.55000000000000004">
      <c r="B1180" s="50">
        <v>2</v>
      </c>
      <c r="E1180" s="78" t="str">
        <f>IF(発注書!E1186="","",発注書!B1186)</f>
        <v/>
      </c>
      <c r="F1180" s="79" t="str">
        <f>IF(J1180="","",VLOOKUP(J1180,商品マスタ!$F:$G,2,FALSE))</f>
        <v/>
      </c>
      <c r="G1180" s="80" t="str">
        <f>IF(F1180="","",VLOOKUP(F1180,商品マスタ!$G:$H,2,FALSE))</f>
        <v/>
      </c>
      <c r="H1180" s="81" t="str">
        <f t="shared" si="592"/>
        <v/>
      </c>
      <c r="I1180" s="82" t="str">
        <f>IF(発注書!E1186="","",発注書!E1186)</f>
        <v/>
      </c>
      <c r="J1180" s="78" t="str">
        <f>IF(発注書!E1186="","",発注書!C1186)</f>
        <v/>
      </c>
    </row>
    <row r="1181" spans="1:10" x14ac:dyDescent="0.55000000000000004">
      <c r="A1181" s="76" t="e">
        <f t="shared" ref="A1181" si="605">A1179+1</f>
        <v>#REF!</v>
      </c>
      <c r="B1181" s="50">
        <v>1</v>
      </c>
      <c r="E1181" s="78" t="str">
        <f>IF(発注書!E1187="","",発注書!B1187)</f>
        <v/>
      </c>
      <c r="F1181" s="79" t="str">
        <f>IF(J1181="","",VLOOKUP(J1181,商品マスタ!$F:$G,2,FALSE))</f>
        <v/>
      </c>
      <c r="G1181" s="80" t="str">
        <f>IF(F1181="","",VLOOKUP(F1181,商品マスタ!$G:$H,2,FALSE))</f>
        <v/>
      </c>
      <c r="H1181" s="81" t="str">
        <f t="shared" si="592"/>
        <v/>
      </c>
      <c r="I1181" s="82" t="str">
        <f>IF(発注書!E1187="","",発注書!E1187)</f>
        <v/>
      </c>
      <c r="J1181" s="78" t="str">
        <f>IF(発注書!E1187="","",発注書!C1187)</f>
        <v/>
      </c>
    </row>
    <row r="1182" spans="1:10" x14ac:dyDescent="0.55000000000000004">
      <c r="B1182" s="50">
        <v>2</v>
      </c>
      <c r="E1182" s="78" t="str">
        <f>IF(発注書!E1188="","",発注書!B1188)</f>
        <v/>
      </c>
      <c r="F1182" s="79" t="str">
        <f>IF(J1182="","",VLOOKUP(J1182,商品マスタ!$F:$G,2,FALSE))</f>
        <v/>
      </c>
      <c r="G1182" s="80" t="str">
        <f>IF(F1182="","",VLOOKUP(F1182,商品マスタ!$G:$H,2,FALSE))</f>
        <v/>
      </c>
      <c r="H1182" s="81" t="str">
        <f t="shared" si="592"/>
        <v/>
      </c>
      <c r="I1182" s="82" t="str">
        <f>IF(発注書!E1188="","",発注書!E1188)</f>
        <v/>
      </c>
      <c r="J1182" s="78" t="str">
        <f>IF(発注書!E1188="","",発注書!C1188)</f>
        <v/>
      </c>
    </row>
    <row r="1183" spans="1:10" x14ac:dyDescent="0.55000000000000004">
      <c r="A1183" s="76" t="e">
        <f t="shared" ref="A1183" si="606">A1181+1</f>
        <v>#REF!</v>
      </c>
      <c r="B1183" s="50">
        <v>1</v>
      </c>
      <c r="E1183" s="78" t="str">
        <f>IF(発注書!E1189="","",発注書!B1189)</f>
        <v/>
      </c>
      <c r="F1183" s="79" t="str">
        <f>IF(J1183="","",VLOOKUP(J1183,商品マスタ!$F:$G,2,FALSE))</f>
        <v/>
      </c>
      <c r="G1183" s="80" t="str">
        <f>IF(F1183="","",VLOOKUP(F1183,商品マスタ!$G:$H,2,FALSE))</f>
        <v/>
      </c>
      <c r="H1183" s="81" t="str">
        <f t="shared" si="592"/>
        <v/>
      </c>
      <c r="I1183" s="82" t="str">
        <f>IF(発注書!E1189="","",発注書!E1189)</f>
        <v/>
      </c>
      <c r="J1183" s="78" t="str">
        <f>IF(発注書!E1189="","",発注書!C1189)</f>
        <v/>
      </c>
    </row>
    <row r="1184" spans="1:10" x14ac:dyDescent="0.55000000000000004">
      <c r="B1184" s="50">
        <v>2</v>
      </c>
      <c r="E1184" s="78" t="str">
        <f>IF(発注書!E1190="","",発注書!B1190)</f>
        <v/>
      </c>
      <c r="F1184" s="79" t="str">
        <f>IF(J1184="","",VLOOKUP(J1184,商品マスタ!$F:$G,2,FALSE))</f>
        <v/>
      </c>
      <c r="G1184" s="80" t="str">
        <f>IF(F1184="","",VLOOKUP(F1184,商品マスタ!$G:$H,2,FALSE))</f>
        <v/>
      </c>
      <c r="H1184" s="81" t="str">
        <f t="shared" si="592"/>
        <v/>
      </c>
      <c r="I1184" s="82" t="str">
        <f>IF(発注書!E1190="","",発注書!E1190)</f>
        <v/>
      </c>
      <c r="J1184" s="78" t="str">
        <f>IF(発注書!E1190="","",発注書!C1190)</f>
        <v/>
      </c>
    </row>
    <row r="1185" spans="1:10" x14ac:dyDescent="0.55000000000000004">
      <c r="A1185" s="76" t="e">
        <f t="shared" ref="A1185" si="607">A1183+1</f>
        <v>#REF!</v>
      </c>
      <c r="B1185" s="50">
        <v>1</v>
      </c>
      <c r="E1185" s="78" t="str">
        <f>IF(発注書!E1191="","",発注書!B1191)</f>
        <v/>
      </c>
      <c r="F1185" s="79" t="str">
        <f>IF(J1185="","",VLOOKUP(J1185,商品マスタ!$F:$G,2,FALSE))</f>
        <v/>
      </c>
      <c r="G1185" s="80" t="str">
        <f>IF(F1185="","",VLOOKUP(F1185,商品マスタ!$G:$H,2,FALSE))</f>
        <v/>
      </c>
      <c r="H1185" s="81" t="str">
        <f t="shared" si="592"/>
        <v/>
      </c>
      <c r="I1185" s="82" t="str">
        <f>IF(発注書!E1191="","",発注書!E1191)</f>
        <v/>
      </c>
      <c r="J1185" s="78" t="str">
        <f>IF(発注書!E1191="","",発注書!C1191)</f>
        <v/>
      </c>
    </row>
    <row r="1186" spans="1:10" x14ac:dyDescent="0.55000000000000004">
      <c r="B1186" s="50">
        <v>2</v>
      </c>
      <c r="E1186" s="78" t="str">
        <f>IF(発注書!E1192="","",発注書!B1192)</f>
        <v/>
      </c>
      <c r="F1186" s="79" t="str">
        <f>IF(J1186="","",VLOOKUP(J1186,商品マスタ!$F:$G,2,FALSE))</f>
        <v/>
      </c>
      <c r="G1186" s="80" t="str">
        <f>IF(F1186="","",VLOOKUP(F1186,商品マスタ!$G:$H,2,FALSE))</f>
        <v/>
      </c>
      <c r="H1186" s="81" t="str">
        <f t="shared" si="592"/>
        <v/>
      </c>
      <c r="I1186" s="82" t="str">
        <f>IF(発注書!E1192="","",発注書!E1192)</f>
        <v/>
      </c>
      <c r="J1186" s="78" t="str">
        <f>IF(発注書!E1192="","",発注書!C1192)</f>
        <v/>
      </c>
    </row>
    <row r="1187" spans="1:10" x14ac:dyDescent="0.55000000000000004">
      <c r="A1187" s="76" t="e">
        <f t="shared" ref="A1187" si="608">A1185+1</f>
        <v>#REF!</v>
      </c>
      <c r="B1187" s="50">
        <v>1</v>
      </c>
      <c r="E1187" s="78" t="str">
        <f>IF(発注書!E1193="","",発注書!B1193)</f>
        <v/>
      </c>
      <c r="F1187" s="79" t="str">
        <f>IF(J1187="","",VLOOKUP(J1187,商品マスタ!$F:$G,2,FALSE))</f>
        <v/>
      </c>
      <c r="G1187" s="80" t="str">
        <f>IF(F1187="","",VLOOKUP(F1187,商品マスタ!$G:$H,2,FALSE))</f>
        <v/>
      </c>
      <c r="H1187" s="81" t="str">
        <f t="shared" si="592"/>
        <v/>
      </c>
      <c r="I1187" s="82" t="str">
        <f>IF(発注書!E1193="","",発注書!E1193)</f>
        <v/>
      </c>
      <c r="J1187" s="78" t="str">
        <f>IF(発注書!E1193="","",発注書!C1193)</f>
        <v/>
      </c>
    </row>
    <row r="1188" spans="1:10" x14ac:dyDescent="0.55000000000000004">
      <c r="B1188" s="50">
        <v>2</v>
      </c>
      <c r="E1188" s="78" t="str">
        <f>IF(発注書!E1194="","",発注書!B1194)</f>
        <v/>
      </c>
      <c r="F1188" s="79" t="str">
        <f>IF(J1188="","",VLOOKUP(J1188,商品マスタ!$F:$G,2,FALSE))</f>
        <v/>
      </c>
      <c r="G1188" s="80" t="str">
        <f>IF(F1188="","",VLOOKUP(F1188,商品マスタ!$G:$H,2,FALSE))</f>
        <v/>
      </c>
      <c r="H1188" s="81" t="str">
        <f t="shared" si="592"/>
        <v/>
      </c>
      <c r="I1188" s="82" t="str">
        <f>IF(発注書!E1194="","",発注書!E1194)</f>
        <v/>
      </c>
      <c r="J1188" s="78" t="str">
        <f>IF(発注書!E1194="","",発注書!C1194)</f>
        <v/>
      </c>
    </row>
    <row r="1189" spans="1:10" x14ac:dyDescent="0.55000000000000004">
      <c r="A1189" s="76" t="e">
        <f t="shared" ref="A1189" si="609">A1187+1</f>
        <v>#REF!</v>
      </c>
      <c r="B1189" s="50">
        <v>1</v>
      </c>
      <c r="E1189" s="78" t="str">
        <f>IF(発注書!E1195="","",発注書!B1195)</f>
        <v/>
      </c>
      <c r="F1189" s="79" t="str">
        <f>IF(J1189="","",VLOOKUP(J1189,商品マスタ!$F:$G,2,FALSE))</f>
        <v/>
      </c>
      <c r="G1189" s="80" t="str">
        <f>IF(F1189="","",VLOOKUP(F1189,商品マスタ!$G:$H,2,FALSE))</f>
        <v/>
      </c>
      <c r="H1189" s="81" t="str">
        <f t="shared" si="592"/>
        <v/>
      </c>
      <c r="I1189" s="82" t="str">
        <f>IF(発注書!E1195="","",発注書!E1195)</f>
        <v/>
      </c>
      <c r="J1189" s="78" t="str">
        <f>IF(発注書!E1195="","",発注書!C1195)</f>
        <v/>
      </c>
    </row>
    <row r="1190" spans="1:10" x14ac:dyDescent="0.55000000000000004">
      <c r="B1190" s="50">
        <v>2</v>
      </c>
      <c r="E1190" s="78" t="str">
        <f>IF(発注書!E1196="","",発注書!B1196)</f>
        <v/>
      </c>
      <c r="F1190" s="79" t="str">
        <f>IF(J1190="","",VLOOKUP(J1190,商品マスタ!$F:$G,2,FALSE))</f>
        <v/>
      </c>
      <c r="G1190" s="80" t="str">
        <f>IF(F1190="","",VLOOKUP(F1190,商品マスタ!$G:$H,2,FALSE))</f>
        <v/>
      </c>
      <c r="H1190" s="81" t="str">
        <f t="shared" si="592"/>
        <v/>
      </c>
      <c r="I1190" s="82" t="str">
        <f>IF(発注書!E1196="","",発注書!E1196)</f>
        <v/>
      </c>
      <c r="J1190" s="78" t="str">
        <f>IF(発注書!E1196="","",発注書!C1196)</f>
        <v/>
      </c>
    </row>
    <row r="1191" spans="1:10" x14ac:dyDescent="0.55000000000000004">
      <c r="A1191" s="76" t="e">
        <f t="shared" ref="A1191" si="610">A1189+1</f>
        <v>#REF!</v>
      </c>
      <c r="B1191" s="50">
        <v>1</v>
      </c>
      <c r="E1191" s="78" t="str">
        <f>IF(発注書!E1197="","",発注書!B1197)</f>
        <v/>
      </c>
      <c r="F1191" s="79" t="str">
        <f>IF(J1191="","",VLOOKUP(J1191,商品マスタ!$F:$G,2,FALSE))</f>
        <v/>
      </c>
      <c r="G1191" s="80" t="str">
        <f>IF(F1191="","",VLOOKUP(F1191,商品マスタ!$G:$H,2,FALSE))</f>
        <v/>
      </c>
      <c r="H1191" s="81" t="str">
        <f t="shared" si="592"/>
        <v/>
      </c>
      <c r="I1191" s="82" t="str">
        <f>IF(発注書!E1197="","",発注書!E1197)</f>
        <v/>
      </c>
      <c r="J1191" s="78" t="str">
        <f>IF(発注書!E1197="","",発注書!C1197)</f>
        <v/>
      </c>
    </row>
    <row r="1192" spans="1:10" x14ac:dyDescent="0.55000000000000004">
      <c r="B1192" s="50">
        <v>2</v>
      </c>
      <c r="E1192" s="78" t="str">
        <f>IF(発注書!E1198="","",発注書!B1198)</f>
        <v/>
      </c>
      <c r="F1192" s="79" t="str">
        <f>IF(J1192="","",VLOOKUP(J1192,商品マスタ!$F:$G,2,FALSE))</f>
        <v/>
      </c>
      <c r="G1192" s="80" t="str">
        <f>IF(F1192="","",VLOOKUP(F1192,商品マスタ!$G:$H,2,FALSE))</f>
        <v/>
      </c>
      <c r="H1192" s="81" t="str">
        <f t="shared" si="592"/>
        <v/>
      </c>
      <c r="I1192" s="82" t="str">
        <f>IF(発注書!E1198="","",発注書!E1198)</f>
        <v/>
      </c>
      <c r="J1192" s="78" t="str">
        <f>IF(発注書!E1198="","",発注書!C1198)</f>
        <v/>
      </c>
    </row>
    <row r="1193" spans="1:10" x14ac:dyDescent="0.55000000000000004">
      <c r="A1193" s="76" t="e">
        <f t="shared" ref="A1193" si="611">A1191+1</f>
        <v>#REF!</v>
      </c>
      <c r="B1193" s="50">
        <v>1</v>
      </c>
      <c r="E1193" s="78" t="str">
        <f>IF(発注書!E1199="","",発注書!B1199)</f>
        <v/>
      </c>
      <c r="F1193" s="79" t="str">
        <f>IF(J1193="","",VLOOKUP(J1193,商品マスタ!$F:$G,2,FALSE))</f>
        <v/>
      </c>
      <c r="G1193" s="80" t="str">
        <f>IF(F1193="","",VLOOKUP(F1193,商品マスタ!$G:$H,2,FALSE))</f>
        <v/>
      </c>
      <c r="H1193" s="81" t="str">
        <f t="shared" si="592"/>
        <v/>
      </c>
      <c r="I1193" s="82" t="str">
        <f>IF(発注書!E1199="","",発注書!E1199)</f>
        <v/>
      </c>
      <c r="J1193" s="78" t="str">
        <f>IF(発注書!E1199="","",発注書!C1199)</f>
        <v/>
      </c>
    </row>
    <row r="1194" spans="1:10" x14ac:dyDescent="0.55000000000000004">
      <c r="B1194" s="50">
        <v>2</v>
      </c>
      <c r="E1194" s="78" t="str">
        <f>IF(発注書!E1200="","",発注書!B1200)</f>
        <v/>
      </c>
      <c r="F1194" s="79" t="str">
        <f>IF(J1194="","",VLOOKUP(J1194,商品マスタ!$F:$G,2,FALSE))</f>
        <v/>
      </c>
      <c r="G1194" s="80" t="str">
        <f>IF(F1194="","",VLOOKUP(F1194,商品マスタ!$G:$H,2,FALSE))</f>
        <v/>
      </c>
      <c r="H1194" s="81" t="str">
        <f t="shared" si="592"/>
        <v/>
      </c>
      <c r="I1194" s="82" t="str">
        <f>IF(発注書!E1200="","",発注書!E1200)</f>
        <v/>
      </c>
      <c r="J1194" s="78" t="str">
        <f>IF(発注書!E1200="","",発注書!C1200)</f>
        <v/>
      </c>
    </row>
    <row r="1195" spans="1:10" x14ac:dyDescent="0.55000000000000004">
      <c r="A1195" s="76" t="e">
        <f t="shared" ref="A1195" si="612">A1193+1</f>
        <v>#REF!</v>
      </c>
      <c r="B1195" s="50">
        <v>1</v>
      </c>
      <c r="E1195" s="78" t="str">
        <f>IF(発注書!E1201="","",発注書!B1201)</f>
        <v/>
      </c>
      <c r="F1195" s="79" t="str">
        <f>IF(J1195="","",VLOOKUP(J1195,商品マスタ!$F:$G,2,FALSE))</f>
        <v/>
      </c>
      <c r="G1195" s="80" t="str">
        <f>IF(F1195="","",VLOOKUP(F1195,商品マスタ!$G:$H,2,FALSE))</f>
        <v/>
      </c>
      <c r="H1195" s="81" t="str">
        <f t="shared" si="592"/>
        <v/>
      </c>
      <c r="I1195" s="82" t="str">
        <f>IF(発注書!E1201="","",発注書!E1201)</f>
        <v/>
      </c>
      <c r="J1195" s="78" t="str">
        <f>IF(発注書!E1201="","",発注書!C1201)</f>
        <v/>
      </c>
    </row>
    <row r="1196" spans="1:10" x14ac:dyDescent="0.55000000000000004">
      <c r="B1196" s="50">
        <v>2</v>
      </c>
      <c r="E1196" s="78" t="str">
        <f>IF(発注書!E1202="","",発注書!B1202)</f>
        <v/>
      </c>
      <c r="F1196" s="79" t="str">
        <f>IF(J1196="","",VLOOKUP(J1196,商品マスタ!$F:$G,2,FALSE))</f>
        <v/>
      </c>
      <c r="G1196" s="80" t="str">
        <f>IF(F1196="","",VLOOKUP(F1196,商品マスタ!$G:$H,2,FALSE))</f>
        <v/>
      </c>
      <c r="H1196" s="81" t="str">
        <f t="shared" si="592"/>
        <v/>
      </c>
      <c r="I1196" s="82" t="str">
        <f>IF(発注書!E1202="","",発注書!E1202)</f>
        <v/>
      </c>
      <c r="J1196" s="78" t="str">
        <f>IF(発注書!E1202="","",発注書!C1202)</f>
        <v/>
      </c>
    </row>
    <row r="1197" spans="1:10" x14ac:dyDescent="0.55000000000000004">
      <c r="A1197" s="76" t="e">
        <f t="shared" ref="A1197" si="613">A1195+1</f>
        <v>#REF!</v>
      </c>
      <c r="B1197" s="50">
        <v>1</v>
      </c>
      <c r="E1197" s="78" t="str">
        <f>IF(発注書!E1203="","",発注書!B1203)</f>
        <v/>
      </c>
      <c r="F1197" s="79" t="str">
        <f>IF(J1197="","",VLOOKUP(J1197,商品マスタ!$F:$G,2,FALSE))</f>
        <v/>
      </c>
      <c r="G1197" s="80" t="str">
        <f>IF(F1197="","",VLOOKUP(F1197,商品マスタ!$G:$H,2,FALSE))</f>
        <v/>
      </c>
      <c r="H1197" s="81" t="str">
        <f t="shared" si="592"/>
        <v/>
      </c>
      <c r="I1197" s="82" t="str">
        <f>IF(発注書!E1203="","",発注書!E1203)</f>
        <v/>
      </c>
      <c r="J1197" s="78" t="str">
        <f>IF(発注書!E1203="","",発注書!C1203)</f>
        <v/>
      </c>
    </row>
    <row r="1198" spans="1:10" x14ac:dyDescent="0.55000000000000004">
      <c r="B1198" s="50">
        <v>2</v>
      </c>
      <c r="E1198" s="78" t="str">
        <f>IF(発注書!E1204="","",発注書!B1204)</f>
        <v/>
      </c>
      <c r="F1198" s="79" t="str">
        <f>IF(J1198="","",VLOOKUP(J1198,商品マスタ!$F:$G,2,FALSE))</f>
        <v/>
      </c>
      <c r="G1198" s="80" t="str">
        <f>IF(F1198="","",VLOOKUP(F1198,商品マスタ!$G:$H,2,FALSE))</f>
        <v/>
      </c>
      <c r="H1198" s="81" t="str">
        <f t="shared" si="592"/>
        <v/>
      </c>
      <c r="I1198" s="82" t="str">
        <f>IF(発注書!E1204="","",発注書!E1204)</f>
        <v/>
      </c>
      <c r="J1198" s="78" t="str">
        <f>IF(発注書!E1204="","",発注書!C1204)</f>
        <v/>
      </c>
    </row>
    <row r="1199" spans="1:10" x14ac:dyDescent="0.55000000000000004">
      <c r="A1199" s="76" t="e">
        <f t="shared" ref="A1199" si="614">A1197+1</f>
        <v>#REF!</v>
      </c>
      <c r="B1199" s="50">
        <v>1</v>
      </c>
      <c r="E1199" s="78" t="str">
        <f>IF(発注書!E1205="","",発注書!B1205)</f>
        <v/>
      </c>
      <c r="F1199" s="79" t="str">
        <f>IF(J1199="","",VLOOKUP(J1199,商品マスタ!$F:$G,2,FALSE))</f>
        <v/>
      </c>
      <c r="G1199" s="80" t="str">
        <f>IF(F1199="","",VLOOKUP(F1199,商品マスタ!$G:$H,2,FALSE))</f>
        <v/>
      </c>
      <c r="H1199" s="81" t="str">
        <f t="shared" si="592"/>
        <v/>
      </c>
      <c r="I1199" s="82" t="str">
        <f>IF(発注書!E1205="","",発注書!E1205)</f>
        <v/>
      </c>
      <c r="J1199" s="78" t="str">
        <f>IF(発注書!E1205="","",発注書!C1205)</f>
        <v/>
      </c>
    </row>
    <row r="1200" spans="1:10" x14ac:dyDescent="0.55000000000000004">
      <c r="B1200" s="50">
        <v>2</v>
      </c>
      <c r="E1200" s="78" t="str">
        <f>IF(発注書!E1206="","",発注書!B1206)</f>
        <v/>
      </c>
      <c r="F1200" s="79" t="str">
        <f>IF(J1200="","",VLOOKUP(J1200,商品マスタ!$F:$G,2,FALSE))</f>
        <v/>
      </c>
      <c r="G1200" s="80" t="str">
        <f>IF(F1200="","",VLOOKUP(F1200,商品マスタ!$G:$H,2,FALSE))</f>
        <v/>
      </c>
      <c r="H1200" s="81" t="str">
        <f t="shared" si="592"/>
        <v/>
      </c>
      <c r="I1200" s="82" t="str">
        <f>IF(発注書!E1206="","",発注書!E1206)</f>
        <v/>
      </c>
      <c r="J1200" s="78" t="str">
        <f>IF(発注書!E1206="","",発注書!C1206)</f>
        <v/>
      </c>
    </row>
    <row r="1201" spans="1:10" x14ac:dyDescent="0.55000000000000004">
      <c r="A1201" s="76" t="e">
        <f t="shared" ref="A1201" si="615">A1199+1</f>
        <v>#REF!</v>
      </c>
      <c r="B1201" s="50">
        <v>1</v>
      </c>
      <c r="E1201" s="78" t="str">
        <f>IF(発注書!E1207="","",発注書!B1207)</f>
        <v/>
      </c>
      <c r="F1201" s="79" t="str">
        <f>IF(J1201="","",VLOOKUP(J1201,商品マスタ!$F:$G,2,FALSE))</f>
        <v/>
      </c>
      <c r="G1201" s="80" t="str">
        <f>IF(F1201="","",VLOOKUP(F1201,商品マスタ!$G:$H,2,FALSE))</f>
        <v/>
      </c>
      <c r="H1201" s="81" t="str">
        <f t="shared" si="592"/>
        <v/>
      </c>
      <c r="I1201" s="82" t="str">
        <f>IF(発注書!E1207="","",発注書!E1207)</f>
        <v/>
      </c>
      <c r="J1201" s="78" t="str">
        <f>IF(発注書!E1207="","",発注書!C1207)</f>
        <v/>
      </c>
    </row>
    <row r="1202" spans="1:10" x14ac:dyDescent="0.55000000000000004">
      <c r="B1202" s="50">
        <v>2</v>
      </c>
      <c r="E1202" s="78" t="str">
        <f>IF(発注書!E1208="","",発注書!B1208)</f>
        <v/>
      </c>
      <c r="F1202" s="79" t="str">
        <f>IF(J1202="","",VLOOKUP(J1202,商品マスタ!$F:$G,2,FALSE))</f>
        <v/>
      </c>
      <c r="G1202" s="80" t="str">
        <f>IF(F1202="","",VLOOKUP(F1202,商品マスタ!$G:$H,2,FALSE))</f>
        <v/>
      </c>
      <c r="H1202" s="81" t="str">
        <f t="shared" si="592"/>
        <v/>
      </c>
      <c r="I1202" s="82" t="str">
        <f>IF(発注書!E1208="","",発注書!E1208)</f>
        <v/>
      </c>
      <c r="J1202" s="78" t="str">
        <f>IF(発注書!E1208="","",発注書!C1208)</f>
        <v/>
      </c>
    </row>
    <row r="1203" spans="1:10" x14ac:dyDescent="0.55000000000000004">
      <c r="A1203" s="76" t="e">
        <f t="shared" ref="A1203" si="616">A1201+1</f>
        <v>#REF!</v>
      </c>
      <c r="B1203" s="50">
        <v>1</v>
      </c>
      <c r="E1203" s="78" t="str">
        <f>IF(発注書!E1209="","",発注書!B1209)</f>
        <v/>
      </c>
      <c r="F1203" s="79" t="str">
        <f>IF(J1203="","",VLOOKUP(J1203,商品マスタ!$F:$G,2,FALSE))</f>
        <v/>
      </c>
      <c r="G1203" s="80" t="str">
        <f>IF(F1203="","",VLOOKUP(F1203,商品マスタ!$G:$H,2,FALSE))</f>
        <v/>
      </c>
      <c r="H1203" s="81" t="str">
        <f t="shared" si="592"/>
        <v/>
      </c>
      <c r="I1203" s="82" t="str">
        <f>IF(発注書!E1209="","",発注書!E1209)</f>
        <v/>
      </c>
      <c r="J1203" s="78" t="str">
        <f>IF(発注書!E1209="","",発注書!C1209)</f>
        <v/>
      </c>
    </row>
    <row r="1204" spans="1:10" x14ac:dyDescent="0.55000000000000004">
      <c r="B1204" s="50">
        <v>2</v>
      </c>
      <c r="E1204" s="78" t="str">
        <f>IF(発注書!E1210="","",発注書!B1210)</f>
        <v/>
      </c>
      <c r="F1204" s="79" t="str">
        <f>IF(J1204="","",VLOOKUP(J1204,商品マスタ!$F:$G,2,FALSE))</f>
        <v/>
      </c>
      <c r="G1204" s="80" t="str">
        <f>IF(F1204="","",VLOOKUP(F1204,商品マスタ!$G:$H,2,FALSE))</f>
        <v/>
      </c>
      <c r="H1204" s="81" t="str">
        <f t="shared" si="592"/>
        <v/>
      </c>
      <c r="I1204" s="82" t="str">
        <f>IF(発注書!E1210="","",発注書!E1210)</f>
        <v/>
      </c>
      <c r="J1204" s="78" t="str">
        <f>IF(発注書!E1210="","",発注書!C1210)</f>
        <v/>
      </c>
    </row>
    <row r="1205" spans="1:10" x14ac:dyDescent="0.55000000000000004">
      <c r="A1205" s="76" t="e">
        <f t="shared" ref="A1205" si="617">A1203+1</f>
        <v>#REF!</v>
      </c>
      <c r="B1205" s="50">
        <v>1</v>
      </c>
      <c r="E1205" s="78" t="str">
        <f>IF(発注書!E1211="","",発注書!B1211)</f>
        <v/>
      </c>
      <c r="F1205" s="79" t="str">
        <f>IF(J1205="","",VLOOKUP(J1205,商品マスタ!$F:$G,2,FALSE))</f>
        <v/>
      </c>
      <c r="G1205" s="80" t="str">
        <f>IF(F1205="","",VLOOKUP(F1205,商品マスタ!$G:$H,2,FALSE))</f>
        <v/>
      </c>
      <c r="H1205" s="81" t="str">
        <f t="shared" si="592"/>
        <v/>
      </c>
      <c r="I1205" s="82" t="str">
        <f>IF(発注書!E1211="","",発注書!E1211)</f>
        <v/>
      </c>
      <c r="J1205" s="78" t="str">
        <f>IF(発注書!E1211="","",発注書!C1211)</f>
        <v/>
      </c>
    </row>
    <row r="1206" spans="1:10" x14ac:dyDescent="0.55000000000000004">
      <c r="B1206" s="50">
        <v>2</v>
      </c>
      <c r="E1206" s="78" t="str">
        <f>IF(発注書!E1212="","",発注書!B1212)</f>
        <v/>
      </c>
      <c r="F1206" s="79" t="str">
        <f>IF(J1206="","",VLOOKUP(J1206,商品マスタ!$F:$G,2,FALSE))</f>
        <v/>
      </c>
      <c r="G1206" s="80" t="str">
        <f>IF(F1206="","",VLOOKUP(F1206,商品マスタ!$G:$H,2,FALSE))</f>
        <v/>
      </c>
      <c r="H1206" s="81" t="str">
        <f t="shared" si="592"/>
        <v/>
      </c>
      <c r="I1206" s="82" t="str">
        <f>IF(発注書!E1212="","",発注書!E1212)</f>
        <v/>
      </c>
      <c r="J1206" s="78" t="str">
        <f>IF(発注書!E1212="","",発注書!C1212)</f>
        <v/>
      </c>
    </row>
    <row r="1207" spans="1:10" x14ac:dyDescent="0.55000000000000004">
      <c r="A1207" s="76" t="e">
        <f t="shared" ref="A1207" si="618">A1205+1</f>
        <v>#REF!</v>
      </c>
      <c r="B1207" s="50">
        <v>1</v>
      </c>
      <c r="E1207" s="78" t="str">
        <f>IF(発注書!E1213="","",発注書!B1213)</f>
        <v/>
      </c>
      <c r="F1207" s="79" t="str">
        <f>IF(J1207="","",VLOOKUP(J1207,商品マスタ!$F:$G,2,FALSE))</f>
        <v/>
      </c>
      <c r="G1207" s="80" t="str">
        <f>IF(F1207="","",VLOOKUP(F1207,商品マスタ!$G:$H,2,FALSE))</f>
        <v/>
      </c>
      <c r="H1207" s="81" t="str">
        <f t="shared" si="592"/>
        <v/>
      </c>
      <c r="I1207" s="82" t="str">
        <f>IF(発注書!E1213="","",発注書!E1213)</f>
        <v/>
      </c>
      <c r="J1207" s="78" t="str">
        <f>IF(発注書!E1213="","",発注書!C1213)</f>
        <v/>
      </c>
    </row>
    <row r="1208" spans="1:10" x14ac:dyDescent="0.55000000000000004">
      <c r="B1208" s="50">
        <v>2</v>
      </c>
      <c r="E1208" s="78" t="str">
        <f>IF(発注書!E1214="","",発注書!B1214)</f>
        <v/>
      </c>
      <c r="F1208" s="79" t="str">
        <f>IF(J1208="","",VLOOKUP(J1208,商品マスタ!$F:$G,2,FALSE))</f>
        <v/>
      </c>
      <c r="G1208" s="80" t="str">
        <f>IF(F1208="","",VLOOKUP(F1208,商品マスタ!$G:$H,2,FALSE))</f>
        <v/>
      </c>
      <c r="H1208" s="81" t="str">
        <f t="shared" si="592"/>
        <v/>
      </c>
      <c r="I1208" s="82" t="str">
        <f>IF(発注書!E1214="","",発注書!E1214)</f>
        <v/>
      </c>
      <c r="J1208" s="78" t="str">
        <f>IF(発注書!E1214="","",発注書!C1214)</f>
        <v/>
      </c>
    </row>
    <row r="1209" spans="1:10" x14ac:dyDescent="0.55000000000000004">
      <c r="A1209" s="76" t="e">
        <f t="shared" ref="A1209" si="619">A1207+1</f>
        <v>#REF!</v>
      </c>
      <c r="B1209" s="50">
        <v>1</v>
      </c>
      <c r="E1209" s="78" t="str">
        <f>IF(発注書!E1215="","",発注書!B1215)</f>
        <v/>
      </c>
      <c r="F1209" s="79" t="str">
        <f>IF(J1209="","",VLOOKUP(J1209,商品マスタ!$F:$G,2,FALSE))</f>
        <v/>
      </c>
      <c r="G1209" s="80" t="str">
        <f>IF(F1209="","",VLOOKUP(F1209,商品マスタ!$G:$H,2,FALSE))</f>
        <v/>
      </c>
      <c r="H1209" s="81" t="str">
        <f t="shared" si="592"/>
        <v/>
      </c>
      <c r="I1209" s="82" t="str">
        <f>IF(発注書!E1215="","",発注書!E1215)</f>
        <v/>
      </c>
      <c r="J1209" s="78" t="str">
        <f>IF(発注書!E1215="","",発注書!C1215)</f>
        <v/>
      </c>
    </row>
    <row r="1210" spans="1:10" x14ac:dyDescent="0.55000000000000004">
      <c r="B1210" s="50">
        <v>2</v>
      </c>
      <c r="E1210" s="78" t="str">
        <f>IF(発注書!E1216="","",発注書!B1216)</f>
        <v/>
      </c>
      <c r="F1210" s="79" t="str">
        <f>IF(J1210="","",VLOOKUP(J1210,商品マスタ!$F:$G,2,FALSE))</f>
        <v/>
      </c>
      <c r="G1210" s="80" t="str">
        <f>IF(F1210="","",VLOOKUP(F1210,商品マスタ!$G:$H,2,FALSE))</f>
        <v/>
      </c>
      <c r="H1210" s="81" t="str">
        <f t="shared" si="592"/>
        <v/>
      </c>
      <c r="I1210" s="82" t="str">
        <f>IF(発注書!E1216="","",発注書!E1216)</f>
        <v/>
      </c>
      <c r="J1210" s="78" t="str">
        <f>IF(発注書!E1216="","",発注書!C1216)</f>
        <v/>
      </c>
    </row>
    <row r="1211" spans="1:10" x14ac:dyDescent="0.55000000000000004">
      <c r="A1211" s="76" t="e">
        <f t="shared" ref="A1211" si="620">A1209+1</f>
        <v>#REF!</v>
      </c>
      <c r="B1211" s="50">
        <v>1</v>
      </c>
      <c r="E1211" s="78" t="str">
        <f>IF(発注書!E1217="","",発注書!B1217)</f>
        <v/>
      </c>
      <c r="F1211" s="79" t="str">
        <f>IF(J1211="","",VLOOKUP(J1211,商品マスタ!$F:$G,2,FALSE))</f>
        <v/>
      </c>
      <c r="G1211" s="80" t="str">
        <f>IF(F1211="","",VLOOKUP(F1211,商品マスタ!$G:$H,2,FALSE))</f>
        <v/>
      </c>
      <c r="H1211" s="81" t="str">
        <f t="shared" si="592"/>
        <v/>
      </c>
      <c r="I1211" s="82" t="str">
        <f>IF(発注書!E1217="","",発注書!E1217)</f>
        <v/>
      </c>
      <c r="J1211" s="78" t="str">
        <f>IF(発注書!E1217="","",発注書!C1217)</f>
        <v/>
      </c>
    </row>
    <row r="1212" spans="1:10" x14ac:dyDescent="0.55000000000000004">
      <c r="B1212" s="50">
        <v>2</v>
      </c>
      <c r="E1212" s="78" t="str">
        <f>IF(発注書!E1218="","",発注書!B1218)</f>
        <v/>
      </c>
      <c r="F1212" s="79" t="str">
        <f>IF(J1212="","",VLOOKUP(J1212,商品マスタ!$F:$G,2,FALSE))</f>
        <v/>
      </c>
      <c r="G1212" s="80" t="str">
        <f>IF(F1212="","",VLOOKUP(F1212,商品マスタ!$G:$H,2,FALSE))</f>
        <v/>
      </c>
      <c r="H1212" s="81" t="str">
        <f t="shared" si="592"/>
        <v/>
      </c>
      <c r="I1212" s="82" t="str">
        <f>IF(発注書!E1218="","",発注書!E1218)</f>
        <v/>
      </c>
      <c r="J1212" s="78" t="str">
        <f>IF(発注書!E1218="","",発注書!C1218)</f>
        <v/>
      </c>
    </row>
    <row r="1213" spans="1:10" x14ac:dyDescent="0.55000000000000004">
      <c r="A1213" s="76" t="e">
        <f t="shared" ref="A1213" si="621">A1211+1</f>
        <v>#REF!</v>
      </c>
      <c r="B1213" s="50">
        <v>1</v>
      </c>
      <c r="E1213" s="78" t="str">
        <f>IF(発注書!E1219="","",発注書!B1219)</f>
        <v/>
      </c>
      <c r="F1213" s="79" t="str">
        <f>IF(J1213="","",VLOOKUP(J1213,商品マスタ!$F:$G,2,FALSE))</f>
        <v/>
      </c>
      <c r="G1213" s="80" t="str">
        <f>IF(F1213="","",VLOOKUP(F1213,商品マスタ!$G:$H,2,FALSE))</f>
        <v/>
      </c>
      <c r="H1213" s="81" t="str">
        <f t="shared" si="592"/>
        <v/>
      </c>
      <c r="I1213" s="82" t="str">
        <f>IF(発注書!E1219="","",発注書!E1219)</f>
        <v/>
      </c>
      <c r="J1213" s="78" t="str">
        <f>IF(発注書!E1219="","",発注書!C1219)</f>
        <v/>
      </c>
    </row>
    <row r="1214" spans="1:10" x14ac:dyDescent="0.55000000000000004">
      <c r="B1214" s="50">
        <v>2</v>
      </c>
      <c r="E1214" s="78" t="str">
        <f>IF(発注書!E1220="","",発注書!B1220)</f>
        <v/>
      </c>
      <c r="F1214" s="79" t="str">
        <f>IF(J1214="","",VLOOKUP(J1214,商品マスタ!$F:$G,2,FALSE))</f>
        <v/>
      </c>
      <c r="G1214" s="80" t="str">
        <f>IF(F1214="","",VLOOKUP(F1214,商品マスタ!$G:$H,2,FALSE))</f>
        <v/>
      </c>
      <c r="H1214" s="81" t="str">
        <f t="shared" si="592"/>
        <v/>
      </c>
      <c r="I1214" s="82" t="str">
        <f>IF(発注書!E1220="","",発注書!E1220)</f>
        <v/>
      </c>
      <c r="J1214" s="78" t="str">
        <f>IF(発注書!E1220="","",発注書!C1220)</f>
        <v/>
      </c>
    </row>
    <row r="1215" spans="1:10" x14ac:dyDescent="0.55000000000000004">
      <c r="A1215" s="76" t="e">
        <f t="shared" ref="A1215" si="622">A1213+1</f>
        <v>#REF!</v>
      </c>
      <c r="B1215" s="50">
        <v>1</v>
      </c>
      <c r="E1215" s="78" t="str">
        <f>IF(発注書!E1221="","",発注書!B1221)</f>
        <v/>
      </c>
      <c r="F1215" s="79" t="str">
        <f>IF(J1215="","",VLOOKUP(J1215,商品マスタ!$F:$G,2,FALSE))</f>
        <v/>
      </c>
      <c r="G1215" s="80" t="str">
        <f>IF(F1215="","",VLOOKUP(F1215,商品マスタ!$G:$H,2,FALSE))</f>
        <v/>
      </c>
      <c r="H1215" s="81" t="str">
        <f t="shared" si="592"/>
        <v/>
      </c>
      <c r="I1215" s="82" t="str">
        <f>IF(発注書!E1221="","",発注書!E1221)</f>
        <v/>
      </c>
      <c r="J1215" s="78" t="str">
        <f>IF(発注書!E1221="","",発注書!C1221)</f>
        <v/>
      </c>
    </row>
    <row r="1216" spans="1:10" x14ac:dyDescent="0.55000000000000004">
      <c r="B1216" s="50">
        <v>2</v>
      </c>
      <c r="E1216" s="78" t="str">
        <f>IF(発注書!E1222="","",発注書!B1222)</f>
        <v/>
      </c>
      <c r="F1216" s="79" t="str">
        <f>IF(J1216="","",VLOOKUP(J1216,商品マスタ!$F:$G,2,FALSE))</f>
        <v/>
      </c>
      <c r="G1216" s="80" t="str">
        <f>IF(F1216="","",VLOOKUP(F1216,商品マスタ!$G:$H,2,FALSE))</f>
        <v/>
      </c>
      <c r="H1216" s="81" t="str">
        <f t="shared" si="592"/>
        <v/>
      </c>
      <c r="I1216" s="82" t="str">
        <f>IF(発注書!E1222="","",発注書!E1222)</f>
        <v/>
      </c>
      <c r="J1216" s="78" t="str">
        <f>IF(発注書!E1222="","",発注書!C1222)</f>
        <v/>
      </c>
    </row>
    <row r="1217" spans="1:10" x14ac:dyDescent="0.55000000000000004">
      <c r="A1217" s="76" t="e">
        <f t="shared" ref="A1217" si="623">A1215+1</f>
        <v>#REF!</v>
      </c>
      <c r="B1217" s="50">
        <v>1</v>
      </c>
      <c r="E1217" s="78" t="str">
        <f>IF(発注書!E1223="","",発注書!B1223)</f>
        <v/>
      </c>
      <c r="F1217" s="79" t="str">
        <f>IF(J1217="","",VLOOKUP(J1217,商品マスタ!$F:$G,2,FALSE))</f>
        <v/>
      </c>
      <c r="G1217" s="80" t="str">
        <f>IF(F1217="","",VLOOKUP(F1217,商品マスタ!$G:$H,2,FALSE))</f>
        <v/>
      </c>
      <c r="H1217" s="81" t="str">
        <f t="shared" si="592"/>
        <v/>
      </c>
      <c r="I1217" s="82" t="str">
        <f>IF(発注書!E1223="","",発注書!E1223)</f>
        <v/>
      </c>
      <c r="J1217" s="78" t="str">
        <f>IF(発注書!E1223="","",発注書!C1223)</f>
        <v/>
      </c>
    </row>
    <row r="1218" spans="1:10" x14ac:dyDescent="0.55000000000000004">
      <c r="B1218" s="50">
        <v>2</v>
      </c>
      <c r="E1218" s="78" t="str">
        <f>IF(発注書!E1224="","",発注書!B1224)</f>
        <v/>
      </c>
      <c r="F1218" s="79" t="str">
        <f>IF(J1218="","",VLOOKUP(J1218,商品マスタ!$F:$G,2,FALSE))</f>
        <v/>
      </c>
      <c r="G1218" s="80" t="str">
        <f>IF(F1218="","",VLOOKUP(F1218,商品マスタ!$G:$H,2,FALSE))</f>
        <v/>
      </c>
      <c r="H1218" s="81" t="str">
        <f t="shared" si="592"/>
        <v/>
      </c>
      <c r="I1218" s="82" t="str">
        <f>IF(発注書!E1224="","",発注書!E1224)</f>
        <v/>
      </c>
      <c r="J1218" s="78" t="str">
        <f>IF(発注書!E1224="","",発注書!C1224)</f>
        <v/>
      </c>
    </row>
    <row r="1219" spans="1:10" x14ac:dyDescent="0.55000000000000004">
      <c r="A1219" s="76" t="e">
        <f t="shared" ref="A1219" si="624">A1217+1</f>
        <v>#REF!</v>
      </c>
      <c r="B1219" s="50">
        <v>1</v>
      </c>
      <c r="E1219" s="78" t="str">
        <f>IF(発注書!E1225="","",発注書!B1225)</f>
        <v/>
      </c>
      <c r="F1219" s="79" t="str">
        <f>IF(J1219="","",VLOOKUP(J1219,商品マスタ!$F:$G,2,FALSE))</f>
        <v/>
      </c>
      <c r="G1219" s="80" t="str">
        <f>IF(F1219="","",VLOOKUP(F1219,商品マスタ!$G:$H,2,FALSE))</f>
        <v/>
      </c>
      <c r="H1219" s="81" t="str">
        <f t="shared" si="592"/>
        <v/>
      </c>
      <c r="I1219" s="82" t="str">
        <f>IF(発注書!E1225="","",発注書!E1225)</f>
        <v/>
      </c>
      <c r="J1219" s="78" t="str">
        <f>IF(発注書!E1225="","",発注書!C1225)</f>
        <v/>
      </c>
    </row>
    <row r="1220" spans="1:10" x14ac:dyDescent="0.55000000000000004">
      <c r="B1220" s="50">
        <v>2</v>
      </c>
      <c r="E1220" s="78" t="str">
        <f>IF(発注書!E1226="","",発注書!B1226)</f>
        <v/>
      </c>
      <c r="F1220" s="79" t="str">
        <f>IF(J1220="","",VLOOKUP(J1220,商品マスタ!$F:$G,2,FALSE))</f>
        <v/>
      </c>
      <c r="G1220" s="80" t="str">
        <f>IF(F1220="","",VLOOKUP(F1220,商品マスタ!$G:$H,2,FALSE))</f>
        <v/>
      </c>
      <c r="H1220" s="81" t="str">
        <f t="shared" ref="H1220:H1283" si="625">IF(E1220="","",IF(E1220="",LEN(SUBSTITUTE(D1220," ","")),LEN(SUBSTITUTE(E1220," ",""))))</f>
        <v/>
      </c>
      <c r="I1220" s="82" t="str">
        <f>IF(発注書!E1226="","",発注書!E1226)</f>
        <v/>
      </c>
      <c r="J1220" s="78" t="str">
        <f>IF(発注書!E1226="","",発注書!C1226)</f>
        <v/>
      </c>
    </row>
    <row r="1221" spans="1:10" x14ac:dyDescent="0.55000000000000004">
      <c r="A1221" s="76" t="e">
        <f t="shared" ref="A1221" si="626">A1219+1</f>
        <v>#REF!</v>
      </c>
      <c r="B1221" s="50">
        <v>1</v>
      </c>
      <c r="E1221" s="78" t="str">
        <f>IF(発注書!E1227="","",発注書!B1227)</f>
        <v/>
      </c>
      <c r="F1221" s="79" t="str">
        <f>IF(J1221="","",VLOOKUP(J1221,商品マスタ!$F:$G,2,FALSE))</f>
        <v/>
      </c>
      <c r="G1221" s="80" t="str">
        <f>IF(F1221="","",VLOOKUP(F1221,商品マスタ!$G:$H,2,FALSE))</f>
        <v/>
      </c>
      <c r="H1221" s="81" t="str">
        <f t="shared" si="625"/>
        <v/>
      </c>
      <c r="I1221" s="82" t="str">
        <f>IF(発注書!E1227="","",発注書!E1227)</f>
        <v/>
      </c>
      <c r="J1221" s="78" t="str">
        <f>IF(発注書!E1227="","",発注書!C1227)</f>
        <v/>
      </c>
    </row>
    <row r="1222" spans="1:10" x14ac:dyDescent="0.55000000000000004">
      <c r="B1222" s="50">
        <v>2</v>
      </c>
      <c r="E1222" s="78" t="str">
        <f>IF(発注書!E1228="","",発注書!B1228)</f>
        <v/>
      </c>
      <c r="F1222" s="79" t="str">
        <f>IF(J1222="","",VLOOKUP(J1222,商品マスタ!$F:$G,2,FALSE))</f>
        <v/>
      </c>
      <c r="G1222" s="80" t="str">
        <f>IF(F1222="","",VLOOKUP(F1222,商品マスタ!$G:$H,2,FALSE))</f>
        <v/>
      </c>
      <c r="H1222" s="81" t="str">
        <f t="shared" si="625"/>
        <v/>
      </c>
      <c r="I1222" s="82" t="str">
        <f>IF(発注書!E1228="","",発注書!E1228)</f>
        <v/>
      </c>
      <c r="J1222" s="78" t="str">
        <f>IF(発注書!E1228="","",発注書!C1228)</f>
        <v/>
      </c>
    </row>
    <row r="1223" spans="1:10" x14ac:dyDescent="0.55000000000000004">
      <c r="A1223" s="76" t="e">
        <f t="shared" ref="A1223" si="627">A1221+1</f>
        <v>#REF!</v>
      </c>
      <c r="B1223" s="50">
        <v>1</v>
      </c>
      <c r="E1223" s="78" t="str">
        <f>IF(発注書!E1229="","",発注書!B1229)</f>
        <v/>
      </c>
      <c r="F1223" s="79" t="str">
        <f>IF(J1223="","",VLOOKUP(J1223,商品マスタ!$F:$G,2,FALSE))</f>
        <v/>
      </c>
      <c r="G1223" s="80" t="str">
        <f>IF(F1223="","",VLOOKUP(F1223,商品マスタ!$G:$H,2,FALSE))</f>
        <v/>
      </c>
      <c r="H1223" s="81" t="str">
        <f t="shared" si="625"/>
        <v/>
      </c>
      <c r="I1223" s="82" t="str">
        <f>IF(発注書!E1229="","",発注書!E1229)</f>
        <v/>
      </c>
      <c r="J1223" s="78" t="str">
        <f>IF(発注書!E1229="","",発注書!C1229)</f>
        <v/>
      </c>
    </row>
    <row r="1224" spans="1:10" x14ac:dyDescent="0.55000000000000004">
      <c r="B1224" s="50">
        <v>2</v>
      </c>
      <c r="E1224" s="78" t="str">
        <f>IF(発注書!E1230="","",発注書!B1230)</f>
        <v/>
      </c>
      <c r="F1224" s="79" t="str">
        <f>IF(J1224="","",VLOOKUP(J1224,商品マスタ!$F:$G,2,FALSE))</f>
        <v/>
      </c>
      <c r="G1224" s="80" t="str">
        <f>IF(F1224="","",VLOOKUP(F1224,商品マスタ!$G:$H,2,FALSE))</f>
        <v/>
      </c>
      <c r="H1224" s="81" t="str">
        <f t="shared" si="625"/>
        <v/>
      </c>
      <c r="I1224" s="82" t="str">
        <f>IF(発注書!E1230="","",発注書!E1230)</f>
        <v/>
      </c>
      <c r="J1224" s="78" t="str">
        <f>IF(発注書!E1230="","",発注書!C1230)</f>
        <v/>
      </c>
    </row>
    <row r="1225" spans="1:10" x14ac:dyDescent="0.55000000000000004">
      <c r="A1225" s="76" t="e">
        <f t="shared" ref="A1225" si="628">A1223+1</f>
        <v>#REF!</v>
      </c>
      <c r="B1225" s="50">
        <v>1</v>
      </c>
      <c r="E1225" s="78" t="str">
        <f>IF(発注書!E1231="","",発注書!B1231)</f>
        <v/>
      </c>
      <c r="F1225" s="79" t="str">
        <f>IF(J1225="","",VLOOKUP(J1225,商品マスタ!$F:$G,2,FALSE))</f>
        <v/>
      </c>
      <c r="G1225" s="80" t="str">
        <f>IF(F1225="","",VLOOKUP(F1225,商品マスタ!$G:$H,2,FALSE))</f>
        <v/>
      </c>
      <c r="H1225" s="81" t="str">
        <f t="shared" si="625"/>
        <v/>
      </c>
      <c r="I1225" s="82" t="str">
        <f>IF(発注書!E1231="","",発注書!E1231)</f>
        <v/>
      </c>
      <c r="J1225" s="78" t="str">
        <f>IF(発注書!E1231="","",発注書!C1231)</f>
        <v/>
      </c>
    </row>
    <row r="1226" spans="1:10" x14ac:dyDescent="0.55000000000000004">
      <c r="B1226" s="50">
        <v>2</v>
      </c>
      <c r="E1226" s="78" t="str">
        <f>IF(発注書!E1232="","",発注書!B1232)</f>
        <v/>
      </c>
      <c r="F1226" s="79" t="str">
        <f>IF(J1226="","",VLOOKUP(J1226,商品マスタ!$F:$G,2,FALSE))</f>
        <v/>
      </c>
      <c r="G1226" s="80" t="str">
        <f>IF(F1226="","",VLOOKUP(F1226,商品マスタ!$G:$H,2,FALSE))</f>
        <v/>
      </c>
      <c r="H1226" s="81" t="str">
        <f t="shared" si="625"/>
        <v/>
      </c>
      <c r="I1226" s="82" t="str">
        <f>IF(発注書!E1232="","",発注書!E1232)</f>
        <v/>
      </c>
      <c r="J1226" s="78" t="str">
        <f>IF(発注書!E1232="","",発注書!C1232)</f>
        <v/>
      </c>
    </row>
    <row r="1227" spans="1:10" x14ac:dyDescent="0.55000000000000004">
      <c r="A1227" s="76" t="e">
        <f t="shared" ref="A1227" si="629">A1225+1</f>
        <v>#REF!</v>
      </c>
      <c r="B1227" s="50">
        <v>1</v>
      </c>
      <c r="E1227" s="78" t="str">
        <f>IF(発注書!E1233="","",発注書!B1233)</f>
        <v/>
      </c>
      <c r="F1227" s="79" t="str">
        <f>IF(J1227="","",VLOOKUP(J1227,商品マスタ!$F:$G,2,FALSE))</f>
        <v/>
      </c>
      <c r="G1227" s="80" t="str">
        <f>IF(F1227="","",VLOOKUP(F1227,商品マスタ!$G:$H,2,FALSE))</f>
        <v/>
      </c>
      <c r="H1227" s="81" t="str">
        <f t="shared" si="625"/>
        <v/>
      </c>
      <c r="I1227" s="82" t="str">
        <f>IF(発注書!E1233="","",発注書!E1233)</f>
        <v/>
      </c>
      <c r="J1227" s="78" t="str">
        <f>IF(発注書!E1233="","",発注書!C1233)</f>
        <v/>
      </c>
    </row>
    <row r="1228" spans="1:10" x14ac:dyDescent="0.55000000000000004">
      <c r="B1228" s="50">
        <v>2</v>
      </c>
      <c r="E1228" s="78" t="str">
        <f>IF(発注書!E1234="","",発注書!B1234)</f>
        <v/>
      </c>
      <c r="F1228" s="79" t="str">
        <f>IF(J1228="","",VLOOKUP(J1228,商品マスタ!$F:$G,2,FALSE))</f>
        <v/>
      </c>
      <c r="G1228" s="80" t="str">
        <f>IF(F1228="","",VLOOKUP(F1228,商品マスタ!$G:$H,2,FALSE))</f>
        <v/>
      </c>
      <c r="H1228" s="81" t="str">
        <f t="shared" si="625"/>
        <v/>
      </c>
      <c r="I1228" s="82" t="str">
        <f>IF(発注書!E1234="","",発注書!E1234)</f>
        <v/>
      </c>
      <c r="J1228" s="78" t="str">
        <f>IF(発注書!E1234="","",発注書!C1234)</f>
        <v/>
      </c>
    </row>
    <row r="1229" spans="1:10" x14ac:dyDescent="0.55000000000000004">
      <c r="A1229" s="76" t="e">
        <f t="shared" ref="A1229" si="630">A1227+1</f>
        <v>#REF!</v>
      </c>
      <c r="B1229" s="50">
        <v>1</v>
      </c>
      <c r="E1229" s="78" t="str">
        <f>IF(発注書!E1235="","",発注書!B1235)</f>
        <v/>
      </c>
      <c r="F1229" s="79" t="str">
        <f>IF(J1229="","",VLOOKUP(J1229,商品マスタ!$F:$G,2,FALSE))</f>
        <v/>
      </c>
      <c r="G1229" s="80" t="str">
        <f>IF(F1229="","",VLOOKUP(F1229,商品マスタ!$G:$H,2,FALSE))</f>
        <v/>
      </c>
      <c r="H1229" s="81" t="str">
        <f t="shared" si="625"/>
        <v/>
      </c>
      <c r="I1229" s="82" t="str">
        <f>IF(発注書!E1235="","",発注書!E1235)</f>
        <v/>
      </c>
      <c r="J1229" s="78" t="str">
        <f>IF(発注書!E1235="","",発注書!C1235)</f>
        <v/>
      </c>
    </row>
    <row r="1230" spans="1:10" x14ac:dyDescent="0.55000000000000004">
      <c r="B1230" s="50">
        <v>2</v>
      </c>
      <c r="E1230" s="78" t="str">
        <f>IF(発注書!E1236="","",発注書!B1236)</f>
        <v/>
      </c>
      <c r="F1230" s="79" t="str">
        <f>IF(J1230="","",VLOOKUP(J1230,商品マスタ!$F:$G,2,FALSE))</f>
        <v/>
      </c>
      <c r="G1230" s="80" t="str">
        <f>IF(F1230="","",VLOOKUP(F1230,商品マスタ!$G:$H,2,FALSE))</f>
        <v/>
      </c>
      <c r="H1230" s="81" t="str">
        <f t="shared" si="625"/>
        <v/>
      </c>
      <c r="I1230" s="82" t="str">
        <f>IF(発注書!E1236="","",発注書!E1236)</f>
        <v/>
      </c>
      <c r="J1230" s="78" t="str">
        <f>IF(発注書!E1236="","",発注書!C1236)</f>
        <v/>
      </c>
    </row>
    <row r="1231" spans="1:10" x14ac:dyDescent="0.55000000000000004">
      <c r="A1231" s="76" t="e">
        <f t="shared" ref="A1231" si="631">A1229+1</f>
        <v>#REF!</v>
      </c>
      <c r="B1231" s="50">
        <v>1</v>
      </c>
      <c r="E1231" s="78" t="str">
        <f>IF(発注書!E1237="","",発注書!B1237)</f>
        <v/>
      </c>
      <c r="F1231" s="79" t="str">
        <f>IF(J1231="","",VLOOKUP(J1231,商品マスタ!$F:$G,2,FALSE))</f>
        <v/>
      </c>
      <c r="G1231" s="80" t="str">
        <f>IF(F1231="","",VLOOKUP(F1231,商品マスタ!$G:$H,2,FALSE))</f>
        <v/>
      </c>
      <c r="H1231" s="81" t="str">
        <f t="shared" si="625"/>
        <v/>
      </c>
      <c r="I1231" s="82" t="str">
        <f>IF(発注書!E1237="","",発注書!E1237)</f>
        <v/>
      </c>
      <c r="J1231" s="78" t="str">
        <f>IF(発注書!E1237="","",発注書!C1237)</f>
        <v/>
      </c>
    </row>
    <row r="1232" spans="1:10" x14ac:dyDescent="0.55000000000000004">
      <c r="B1232" s="50">
        <v>2</v>
      </c>
      <c r="E1232" s="78" t="str">
        <f>IF(発注書!E1238="","",発注書!B1238)</f>
        <v/>
      </c>
      <c r="F1232" s="79" t="str">
        <f>IF(J1232="","",VLOOKUP(J1232,商品マスタ!$F:$G,2,FALSE))</f>
        <v/>
      </c>
      <c r="G1232" s="80" t="str">
        <f>IF(F1232="","",VLOOKUP(F1232,商品マスタ!$G:$H,2,FALSE))</f>
        <v/>
      </c>
      <c r="H1232" s="81" t="str">
        <f t="shared" si="625"/>
        <v/>
      </c>
      <c r="I1232" s="82" t="str">
        <f>IF(発注書!E1238="","",発注書!E1238)</f>
        <v/>
      </c>
      <c r="J1232" s="78" t="str">
        <f>IF(発注書!E1238="","",発注書!C1238)</f>
        <v/>
      </c>
    </row>
    <row r="1233" spans="1:10" x14ac:dyDescent="0.55000000000000004">
      <c r="A1233" s="76" t="e">
        <f t="shared" ref="A1233" si="632">A1231+1</f>
        <v>#REF!</v>
      </c>
      <c r="B1233" s="50">
        <v>1</v>
      </c>
      <c r="E1233" s="78" t="str">
        <f>IF(発注書!E1239="","",発注書!B1239)</f>
        <v/>
      </c>
      <c r="F1233" s="79" t="str">
        <f>IF(J1233="","",VLOOKUP(J1233,商品マスタ!$F:$G,2,FALSE))</f>
        <v/>
      </c>
      <c r="G1233" s="80" t="str">
        <f>IF(F1233="","",VLOOKUP(F1233,商品マスタ!$G:$H,2,FALSE))</f>
        <v/>
      </c>
      <c r="H1233" s="81" t="str">
        <f t="shared" si="625"/>
        <v/>
      </c>
      <c r="I1233" s="82" t="str">
        <f>IF(発注書!E1239="","",発注書!E1239)</f>
        <v/>
      </c>
      <c r="J1233" s="78" t="str">
        <f>IF(発注書!E1239="","",発注書!C1239)</f>
        <v/>
      </c>
    </row>
    <row r="1234" spans="1:10" x14ac:dyDescent="0.55000000000000004">
      <c r="B1234" s="50">
        <v>2</v>
      </c>
      <c r="E1234" s="78" t="str">
        <f>IF(発注書!E1240="","",発注書!B1240)</f>
        <v/>
      </c>
      <c r="F1234" s="79" t="str">
        <f>IF(J1234="","",VLOOKUP(J1234,商品マスタ!$F:$G,2,FALSE))</f>
        <v/>
      </c>
      <c r="G1234" s="80" t="str">
        <f>IF(F1234="","",VLOOKUP(F1234,商品マスタ!$G:$H,2,FALSE))</f>
        <v/>
      </c>
      <c r="H1234" s="81" t="str">
        <f t="shared" si="625"/>
        <v/>
      </c>
      <c r="I1234" s="82" t="str">
        <f>IF(発注書!E1240="","",発注書!E1240)</f>
        <v/>
      </c>
      <c r="J1234" s="78" t="str">
        <f>IF(発注書!E1240="","",発注書!C1240)</f>
        <v/>
      </c>
    </row>
    <row r="1235" spans="1:10" x14ac:dyDescent="0.55000000000000004">
      <c r="A1235" s="76" t="e">
        <f t="shared" ref="A1235" si="633">A1233+1</f>
        <v>#REF!</v>
      </c>
      <c r="B1235" s="50">
        <v>1</v>
      </c>
      <c r="E1235" s="78" t="str">
        <f>IF(発注書!E1241="","",発注書!B1241)</f>
        <v/>
      </c>
      <c r="F1235" s="79" t="str">
        <f>IF(J1235="","",VLOOKUP(J1235,商品マスタ!$F:$G,2,FALSE))</f>
        <v/>
      </c>
      <c r="G1235" s="80" t="str">
        <f>IF(F1235="","",VLOOKUP(F1235,商品マスタ!$G:$H,2,FALSE))</f>
        <v/>
      </c>
      <c r="H1235" s="81" t="str">
        <f t="shared" si="625"/>
        <v/>
      </c>
      <c r="I1235" s="82" t="str">
        <f>IF(発注書!E1241="","",発注書!E1241)</f>
        <v/>
      </c>
      <c r="J1235" s="78" t="str">
        <f>IF(発注書!E1241="","",発注書!C1241)</f>
        <v/>
      </c>
    </row>
    <row r="1236" spans="1:10" x14ac:dyDescent="0.55000000000000004">
      <c r="B1236" s="50">
        <v>2</v>
      </c>
      <c r="E1236" s="78" t="str">
        <f>IF(発注書!E1242="","",発注書!B1242)</f>
        <v/>
      </c>
      <c r="F1236" s="79" t="str">
        <f>IF(J1236="","",VLOOKUP(J1236,商品マスタ!$F:$G,2,FALSE))</f>
        <v/>
      </c>
      <c r="G1236" s="80" t="str">
        <f>IF(F1236="","",VLOOKUP(F1236,商品マスタ!$G:$H,2,FALSE))</f>
        <v/>
      </c>
      <c r="H1236" s="81" t="str">
        <f t="shared" si="625"/>
        <v/>
      </c>
      <c r="I1236" s="82" t="str">
        <f>IF(発注書!E1242="","",発注書!E1242)</f>
        <v/>
      </c>
      <c r="J1236" s="78" t="str">
        <f>IF(発注書!E1242="","",発注書!C1242)</f>
        <v/>
      </c>
    </row>
    <row r="1237" spans="1:10" x14ac:dyDescent="0.55000000000000004">
      <c r="A1237" s="76" t="e">
        <f t="shared" ref="A1237" si="634">A1235+1</f>
        <v>#REF!</v>
      </c>
      <c r="B1237" s="50">
        <v>1</v>
      </c>
      <c r="E1237" s="78" t="str">
        <f>IF(発注書!E1243="","",発注書!B1243)</f>
        <v/>
      </c>
      <c r="F1237" s="79" t="str">
        <f>IF(J1237="","",VLOOKUP(J1237,商品マスタ!$F:$G,2,FALSE))</f>
        <v/>
      </c>
      <c r="G1237" s="80" t="str">
        <f>IF(F1237="","",VLOOKUP(F1237,商品マスタ!$G:$H,2,FALSE))</f>
        <v/>
      </c>
      <c r="H1237" s="81" t="str">
        <f t="shared" si="625"/>
        <v/>
      </c>
      <c r="I1237" s="82" t="str">
        <f>IF(発注書!E1243="","",発注書!E1243)</f>
        <v/>
      </c>
      <c r="J1237" s="78" t="str">
        <f>IF(発注書!E1243="","",発注書!C1243)</f>
        <v/>
      </c>
    </row>
    <row r="1238" spans="1:10" x14ac:dyDescent="0.55000000000000004">
      <c r="B1238" s="50">
        <v>2</v>
      </c>
      <c r="E1238" s="78" t="str">
        <f>IF(発注書!E1244="","",発注書!B1244)</f>
        <v/>
      </c>
      <c r="F1238" s="79" t="str">
        <f>IF(J1238="","",VLOOKUP(J1238,商品マスタ!$F:$G,2,FALSE))</f>
        <v/>
      </c>
      <c r="G1238" s="80" t="str">
        <f>IF(F1238="","",VLOOKUP(F1238,商品マスタ!$G:$H,2,FALSE))</f>
        <v/>
      </c>
      <c r="H1238" s="81" t="str">
        <f t="shared" si="625"/>
        <v/>
      </c>
      <c r="I1238" s="82" t="str">
        <f>IF(発注書!E1244="","",発注書!E1244)</f>
        <v/>
      </c>
      <c r="J1238" s="78" t="str">
        <f>IF(発注書!E1244="","",発注書!C1244)</f>
        <v/>
      </c>
    </row>
    <row r="1239" spans="1:10" x14ac:dyDescent="0.55000000000000004">
      <c r="A1239" s="76" t="e">
        <f t="shared" ref="A1239" si="635">A1237+1</f>
        <v>#REF!</v>
      </c>
      <c r="B1239" s="50">
        <v>1</v>
      </c>
      <c r="E1239" s="78" t="str">
        <f>IF(発注書!E1245="","",発注書!B1245)</f>
        <v/>
      </c>
      <c r="F1239" s="79" t="str">
        <f>IF(J1239="","",VLOOKUP(J1239,商品マスタ!$F:$G,2,FALSE))</f>
        <v/>
      </c>
      <c r="G1239" s="80" t="str">
        <f>IF(F1239="","",VLOOKUP(F1239,商品マスタ!$G:$H,2,FALSE))</f>
        <v/>
      </c>
      <c r="H1239" s="81" t="str">
        <f t="shared" si="625"/>
        <v/>
      </c>
      <c r="I1239" s="82" t="str">
        <f>IF(発注書!E1245="","",発注書!E1245)</f>
        <v/>
      </c>
      <c r="J1239" s="78" t="str">
        <f>IF(発注書!E1245="","",発注書!C1245)</f>
        <v/>
      </c>
    </row>
    <row r="1240" spans="1:10" x14ac:dyDescent="0.55000000000000004">
      <c r="B1240" s="50">
        <v>2</v>
      </c>
      <c r="E1240" s="78" t="str">
        <f>IF(発注書!E1246="","",発注書!B1246)</f>
        <v/>
      </c>
      <c r="F1240" s="79" t="str">
        <f>IF(J1240="","",VLOOKUP(J1240,商品マスタ!$F:$G,2,FALSE))</f>
        <v/>
      </c>
      <c r="G1240" s="80" t="str">
        <f>IF(F1240="","",VLOOKUP(F1240,商品マスタ!$G:$H,2,FALSE))</f>
        <v/>
      </c>
      <c r="H1240" s="81" t="str">
        <f t="shared" si="625"/>
        <v/>
      </c>
      <c r="I1240" s="82" t="str">
        <f>IF(発注書!E1246="","",発注書!E1246)</f>
        <v/>
      </c>
      <c r="J1240" s="78" t="str">
        <f>IF(発注書!E1246="","",発注書!C1246)</f>
        <v/>
      </c>
    </row>
    <row r="1241" spans="1:10" x14ac:dyDescent="0.55000000000000004">
      <c r="A1241" s="76" t="e">
        <f t="shared" ref="A1241" si="636">A1239+1</f>
        <v>#REF!</v>
      </c>
      <c r="B1241" s="50">
        <v>1</v>
      </c>
      <c r="E1241" s="78" t="str">
        <f>IF(発注書!E1247="","",発注書!B1247)</f>
        <v/>
      </c>
      <c r="F1241" s="79" t="str">
        <f>IF(J1241="","",VLOOKUP(J1241,商品マスタ!$F:$G,2,FALSE))</f>
        <v/>
      </c>
      <c r="G1241" s="80" t="str">
        <f>IF(F1241="","",VLOOKUP(F1241,商品マスタ!$G:$H,2,FALSE))</f>
        <v/>
      </c>
      <c r="H1241" s="81" t="str">
        <f t="shared" si="625"/>
        <v/>
      </c>
      <c r="I1241" s="82" t="str">
        <f>IF(発注書!E1247="","",発注書!E1247)</f>
        <v/>
      </c>
      <c r="J1241" s="78" t="str">
        <f>IF(発注書!E1247="","",発注書!C1247)</f>
        <v/>
      </c>
    </row>
    <row r="1242" spans="1:10" x14ac:dyDescent="0.55000000000000004">
      <c r="B1242" s="50">
        <v>2</v>
      </c>
      <c r="E1242" s="78" t="str">
        <f>IF(発注書!E1248="","",発注書!B1248)</f>
        <v/>
      </c>
      <c r="F1242" s="79" t="str">
        <f>IF(J1242="","",VLOOKUP(J1242,商品マスタ!$F:$G,2,FALSE))</f>
        <v/>
      </c>
      <c r="G1242" s="80" t="str">
        <f>IF(F1242="","",VLOOKUP(F1242,商品マスタ!$G:$H,2,FALSE))</f>
        <v/>
      </c>
      <c r="H1242" s="81" t="str">
        <f t="shared" si="625"/>
        <v/>
      </c>
      <c r="I1242" s="82" t="str">
        <f>IF(発注書!E1248="","",発注書!E1248)</f>
        <v/>
      </c>
      <c r="J1242" s="78" t="str">
        <f>IF(発注書!E1248="","",発注書!C1248)</f>
        <v/>
      </c>
    </row>
    <row r="1243" spans="1:10" x14ac:dyDescent="0.55000000000000004">
      <c r="A1243" s="76" t="e">
        <f t="shared" ref="A1243" si="637">A1241+1</f>
        <v>#REF!</v>
      </c>
      <c r="B1243" s="50">
        <v>1</v>
      </c>
      <c r="E1243" s="78" t="str">
        <f>IF(発注書!E1249="","",発注書!B1249)</f>
        <v/>
      </c>
      <c r="F1243" s="79" t="str">
        <f>IF(J1243="","",VLOOKUP(J1243,商品マスタ!$F:$G,2,FALSE))</f>
        <v/>
      </c>
      <c r="G1243" s="80" t="str">
        <f>IF(F1243="","",VLOOKUP(F1243,商品マスタ!$G:$H,2,FALSE))</f>
        <v/>
      </c>
      <c r="H1243" s="81" t="str">
        <f t="shared" si="625"/>
        <v/>
      </c>
      <c r="I1243" s="82" t="str">
        <f>IF(発注書!E1249="","",発注書!E1249)</f>
        <v/>
      </c>
      <c r="J1243" s="78" t="str">
        <f>IF(発注書!E1249="","",発注書!C1249)</f>
        <v/>
      </c>
    </row>
    <row r="1244" spans="1:10" x14ac:dyDescent="0.55000000000000004">
      <c r="B1244" s="50">
        <v>2</v>
      </c>
      <c r="E1244" s="78" t="str">
        <f>IF(発注書!E1250="","",発注書!B1250)</f>
        <v/>
      </c>
      <c r="F1244" s="79" t="str">
        <f>IF(J1244="","",VLOOKUP(J1244,商品マスタ!$F:$G,2,FALSE))</f>
        <v/>
      </c>
      <c r="G1244" s="80" t="str">
        <f>IF(F1244="","",VLOOKUP(F1244,商品マスタ!$G:$H,2,FALSE))</f>
        <v/>
      </c>
      <c r="H1244" s="81" t="str">
        <f t="shared" si="625"/>
        <v/>
      </c>
      <c r="I1244" s="82" t="str">
        <f>IF(発注書!E1250="","",発注書!E1250)</f>
        <v/>
      </c>
      <c r="J1244" s="78" t="str">
        <f>IF(発注書!E1250="","",発注書!C1250)</f>
        <v/>
      </c>
    </row>
    <row r="1245" spans="1:10" x14ac:dyDescent="0.55000000000000004">
      <c r="A1245" s="76" t="e">
        <f t="shared" ref="A1245" si="638">A1243+1</f>
        <v>#REF!</v>
      </c>
      <c r="B1245" s="50">
        <v>1</v>
      </c>
      <c r="E1245" s="78" t="str">
        <f>IF(発注書!E1251="","",発注書!B1251)</f>
        <v/>
      </c>
      <c r="F1245" s="79" t="str">
        <f>IF(J1245="","",VLOOKUP(J1245,商品マスタ!$F:$G,2,FALSE))</f>
        <v/>
      </c>
      <c r="G1245" s="80" t="str">
        <f>IF(F1245="","",VLOOKUP(F1245,商品マスタ!$G:$H,2,FALSE))</f>
        <v/>
      </c>
      <c r="H1245" s="81" t="str">
        <f t="shared" si="625"/>
        <v/>
      </c>
      <c r="I1245" s="82" t="str">
        <f>IF(発注書!E1251="","",発注書!E1251)</f>
        <v/>
      </c>
      <c r="J1245" s="78" t="str">
        <f>IF(発注書!E1251="","",発注書!C1251)</f>
        <v/>
      </c>
    </row>
    <row r="1246" spans="1:10" x14ac:dyDescent="0.55000000000000004">
      <c r="B1246" s="50">
        <v>2</v>
      </c>
      <c r="E1246" s="78" t="str">
        <f>IF(発注書!E1252="","",発注書!B1252)</f>
        <v/>
      </c>
      <c r="F1246" s="79" t="str">
        <f>IF(J1246="","",VLOOKUP(J1246,商品マスタ!$F:$G,2,FALSE))</f>
        <v/>
      </c>
      <c r="G1246" s="80" t="str">
        <f>IF(F1246="","",VLOOKUP(F1246,商品マスタ!$G:$H,2,FALSE))</f>
        <v/>
      </c>
      <c r="H1246" s="81" t="str">
        <f t="shared" si="625"/>
        <v/>
      </c>
      <c r="I1246" s="82" t="str">
        <f>IF(発注書!E1252="","",発注書!E1252)</f>
        <v/>
      </c>
      <c r="J1246" s="78" t="str">
        <f>IF(発注書!E1252="","",発注書!C1252)</f>
        <v/>
      </c>
    </row>
    <row r="1247" spans="1:10" x14ac:dyDescent="0.55000000000000004">
      <c r="A1247" s="76" t="e">
        <f t="shared" ref="A1247" si="639">A1245+1</f>
        <v>#REF!</v>
      </c>
      <c r="B1247" s="50">
        <v>1</v>
      </c>
      <c r="E1247" s="78" t="str">
        <f>IF(発注書!E1253="","",発注書!B1253)</f>
        <v/>
      </c>
      <c r="F1247" s="79" t="str">
        <f>IF(J1247="","",VLOOKUP(J1247,商品マスタ!$F:$G,2,FALSE))</f>
        <v/>
      </c>
      <c r="G1247" s="80" t="str">
        <f>IF(F1247="","",VLOOKUP(F1247,商品マスタ!$G:$H,2,FALSE))</f>
        <v/>
      </c>
      <c r="H1247" s="81" t="str">
        <f t="shared" si="625"/>
        <v/>
      </c>
      <c r="I1247" s="82" t="str">
        <f>IF(発注書!E1253="","",発注書!E1253)</f>
        <v/>
      </c>
      <c r="J1247" s="78" t="str">
        <f>IF(発注書!E1253="","",発注書!C1253)</f>
        <v/>
      </c>
    </row>
    <row r="1248" spans="1:10" x14ac:dyDescent="0.55000000000000004">
      <c r="B1248" s="50">
        <v>2</v>
      </c>
      <c r="E1248" s="78" t="str">
        <f>IF(発注書!E1254="","",発注書!B1254)</f>
        <v/>
      </c>
      <c r="F1248" s="79" t="str">
        <f>IF(J1248="","",VLOOKUP(J1248,商品マスタ!$F:$G,2,FALSE))</f>
        <v/>
      </c>
      <c r="G1248" s="80" t="str">
        <f>IF(F1248="","",VLOOKUP(F1248,商品マスタ!$G:$H,2,FALSE))</f>
        <v/>
      </c>
      <c r="H1248" s="81" t="str">
        <f t="shared" si="625"/>
        <v/>
      </c>
      <c r="I1248" s="82" t="str">
        <f>IF(発注書!E1254="","",発注書!E1254)</f>
        <v/>
      </c>
      <c r="J1248" s="78" t="str">
        <f>IF(発注書!E1254="","",発注書!C1254)</f>
        <v/>
      </c>
    </row>
    <row r="1249" spans="1:10" x14ac:dyDescent="0.55000000000000004">
      <c r="A1249" s="76" t="e">
        <f t="shared" ref="A1249" si="640">A1247+1</f>
        <v>#REF!</v>
      </c>
      <c r="B1249" s="50">
        <v>1</v>
      </c>
      <c r="E1249" s="78" t="str">
        <f>IF(発注書!E1255="","",発注書!B1255)</f>
        <v/>
      </c>
      <c r="F1249" s="79" t="str">
        <f>IF(J1249="","",VLOOKUP(J1249,商品マスタ!$F:$G,2,FALSE))</f>
        <v/>
      </c>
      <c r="G1249" s="80" t="str">
        <f>IF(F1249="","",VLOOKUP(F1249,商品マスタ!$G:$H,2,FALSE))</f>
        <v/>
      </c>
      <c r="H1249" s="81" t="str">
        <f t="shared" si="625"/>
        <v/>
      </c>
      <c r="I1249" s="82" t="str">
        <f>IF(発注書!E1255="","",発注書!E1255)</f>
        <v/>
      </c>
      <c r="J1249" s="78" t="str">
        <f>IF(発注書!E1255="","",発注書!C1255)</f>
        <v/>
      </c>
    </row>
    <row r="1250" spans="1:10" x14ac:dyDescent="0.55000000000000004">
      <c r="B1250" s="50">
        <v>2</v>
      </c>
      <c r="E1250" s="78" t="str">
        <f>IF(発注書!E1256="","",発注書!B1256)</f>
        <v/>
      </c>
      <c r="F1250" s="79" t="str">
        <f>IF(J1250="","",VLOOKUP(J1250,商品マスタ!$F:$G,2,FALSE))</f>
        <v/>
      </c>
      <c r="G1250" s="80" t="str">
        <f>IF(F1250="","",VLOOKUP(F1250,商品マスタ!$G:$H,2,FALSE))</f>
        <v/>
      </c>
      <c r="H1250" s="81" t="str">
        <f t="shared" si="625"/>
        <v/>
      </c>
      <c r="I1250" s="82" t="str">
        <f>IF(発注書!E1256="","",発注書!E1256)</f>
        <v/>
      </c>
      <c r="J1250" s="78" t="str">
        <f>IF(発注書!E1256="","",発注書!C1256)</f>
        <v/>
      </c>
    </row>
    <row r="1251" spans="1:10" x14ac:dyDescent="0.55000000000000004">
      <c r="A1251" s="76" t="e">
        <f t="shared" ref="A1251" si="641">A1249+1</f>
        <v>#REF!</v>
      </c>
      <c r="B1251" s="50">
        <v>1</v>
      </c>
      <c r="E1251" s="78" t="str">
        <f>IF(発注書!E1257="","",発注書!B1257)</f>
        <v/>
      </c>
      <c r="F1251" s="79" t="str">
        <f>IF(J1251="","",VLOOKUP(J1251,商品マスタ!$F:$G,2,FALSE))</f>
        <v/>
      </c>
      <c r="G1251" s="80" t="str">
        <f>IF(F1251="","",VLOOKUP(F1251,商品マスタ!$G:$H,2,FALSE))</f>
        <v/>
      </c>
      <c r="H1251" s="81" t="str">
        <f t="shared" si="625"/>
        <v/>
      </c>
      <c r="I1251" s="82" t="str">
        <f>IF(発注書!E1257="","",発注書!E1257)</f>
        <v/>
      </c>
      <c r="J1251" s="78" t="str">
        <f>IF(発注書!E1257="","",発注書!C1257)</f>
        <v/>
      </c>
    </row>
    <row r="1252" spans="1:10" x14ac:dyDescent="0.55000000000000004">
      <c r="B1252" s="50">
        <v>2</v>
      </c>
      <c r="E1252" s="78" t="str">
        <f>IF(発注書!E1258="","",発注書!B1258)</f>
        <v/>
      </c>
      <c r="F1252" s="79" t="str">
        <f>IF(J1252="","",VLOOKUP(J1252,商品マスタ!$F:$G,2,FALSE))</f>
        <v/>
      </c>
      <c r="G1252" s="80" t="str">
        <f>IF(F1252="","",VLOOKUP(F1252,商品マスタ!$G:$H,2,FALSE))</f>
        <v/>
      </c>
      <c r="H1252" s="81" t="str">
        <f t="shared" si="625"/>
        <v/>
      </c>
      <c r="I1252" s="82" t="str">
        <f>IF(発注書!E1258="","",発注書!E1258)</f>
        <v/>
      </c>
      <c r="J1252" s="78" t="str">
        <f>IF(発注書!E1258="","",発注書!C1258)</f>
        <v/>
      </c>
    </row>
    <row r="1253" spans="1:10" x14ac:dyDescent="0.55000000000000004">
      <c r="A1253" s="76" t="e">
        <f t="shared" ref="A1253" si="642">A1251+1</f>
        <v>#REF!</v>
      </c>
      <c r="B1253" s="50">
        <v>1</v>
      </c>
      <c r="E1253" s="78" t="str">
        <f>IF(発注書!E1259="","",発注書!B1259)</f>
        <v/>
      </c>
      <c r="F1253" s="79" t="str">
        <f>IF(J1253="","",VLOOKUP(J1253,商品マスタ!$F:$G,2,FALSE))</f>
        <v/>
      </c>
      <c r="G1253" s="80" t="str">
        <f>IF(F1253="","",VLOOKUP(F1253,商品マスタ!$G:$H,2,FALSE))</f>
        <v/>
      </c>
      <c r="H1253" s="81" t="str">
        <f t="shared" si="625"/>
        <v/>
      </c>
      <c r="I1253" s="82" t="str">
        <f>IF(発注書!E1259="","",発注書!E1259)</f>
        <v/>
      </c>
      <c r="J1253" s="78" t="str">
        <f>IF(発注書!E1259="","",発注書!C1259)</f>
        <v/>
      </c>
    </row>
    <row r="1254" spans="1:10" x14ac:dyDescent="0.55000000000000004">
      <c r="B1254" s="50">
        <v>2</v>
      </c>
      <c r="E1254" s="78" t="str">
        <f>IF(発注書!E1260="","",発注書!B1260)</f>
        <v/>
      </c>
      <c r="F1254" s="79" t="str">
        <f>IF(J1254="","",VLOOKUP(J1254,商品マスタ!$F:$G,2,FALSE))</f>
        <v/>
      </c>
      <c r="G1254" s="80" t="str">
        <f>IF(F1254="","",VLOOKUP(F1254,商品マスタ!$G:$H,2,FALSE))</f>
        <v/>
      </c>
      <c r="H1254" s="81" t="str">
        <f t="shared" si="625"/>
        <v/>
      </c>
      <c r="I1254" s="82" t="str">
        <f>IF(発注書!E1260="","",発注書!E1260)</f>
        <v/>
      </c>
      <c r="J1254" s="78" t="str">
        <f>IF(発注書!E1260="","",発注書!C1260)</f>
        <v/>
      </c>
    </row>
    <row r="1255" spans="1:10" x14ac:dyDescent="0.55000000000000004">
      <c r="A1255" s="76" t="e">
        <f t="shared" ref="A1255" si="643">A1253+1</f>
        <v>#REF!</v>
      </c>
      <c r="B1255" s="50">
        <v>1</v>
      </c>
      <c r="E1255" s="78" t="str">
        <f>IF(発注書!E1261="","",発注書!B1261)</f>
        <v/>
      </c>
      <c r="F1255" s="79" t="str">
        <f>IF(J1255="","",VLOOKUP(J1255,商品マスタ!$F:$G,2,FALSE))</f>
        <v/>
      </c>
      <c r="G1255" s="80" t="str">
        <f>IF(F1255="","",VLOOKUP(F1255,商品マスタ!$G:$H,2,FALSE))</f>
        <v/>
      </c>
      <c r="H1255" s="81" t="str">
        <f t="shared" si="625"/>
        <v/>
      </c>
      <c r="I1255" s="82" t="str">
        <f>IF(発注書!E1261="","",発注書!E1261)</f>
        <v/>
      </c>
      <c r="J1255" s="78" t="str">
        <f>IF(発注書!E1261="","",発注書!C1261)</f>
        <v/>
      </c>
    </row>
    <row r="1256" spans="1:10" x14ac:dyDescent="0.55000000000000004">
      <c r="B1256" s="50">
        <v>2</v>
      </c>
      <c r="E1256" s="78" t="str">
        <f>IF(発注書!E1262="","",発注書!B1262)</f>
        <v/>
      </c>
      <c r="F1256" s="79" t="str">
        <f>IF(J1256="","",VLOOKUP(J1256,商品マスタ!$F:$G,2,FALSE))</f>
        <v/>
      </c>
      <c r="G1256" s="80" t="str">
        <f>IF(F1256="","",VLOOKUP(F1256,商品マスタ!$G:$H,2,FALSE))</f>
        <v/>
      </c>
      <c r="H1256" s="81" t="str">
        <f t="shared" si="625"/>
        <v/>
      </c>
      <c r="I1256" s="82" t="str">
        <f>IF(発注書!E1262="","",発注書!E1262)</f>
        <v/>
      </c>
      <c r="J1256" s="78" t="str">
        <f>IF(発注書!E1262="","",発注書!C1262)</f>
        <v/>
      </c>
    </row>
    <row r="1257" spans="1:10" x14ac:dyDescent="0.55000000000000004">
      <c r="A1257" s="76" t="e">
        <f t="shared" ref="A1257" si="644">A1255+1</f>
        <v>#REF!</v>
      </c>
      <c r="B1257" s="50">
        <v>1</v>
      </c>
      <c r="E1257" s="78" t="str">
        <f>IF(発注書!E1263="","",発注書!B1263)</f>
        <v/>
      </c>
      <c r="F1257" s="79" t="str">
        <f>IF(J1257="","",VLOOKUP(J1257,商品マスタ!$F:$G,2,FALSE))</f>
        <v/>
      </c>
      <c r="G1257" s="80" t="str">
        <f>IF(F1257="","",VLOOKUP(F1257,商品マスタ!$G:$H,2,FALSE))</f>
        <v/>
      </c>
      <c r="H1257" s="81" t="str">
        <f t="shared" si="625"/>
        <v/>
      </c>
      <c r="I1257" s="82" t="str">
        <f>IF(発注書!E1263="","",発注書!E1263)</f>
        <v/>
      </c>
      <c r="J1257" s="78" t="str">
        <f>IF(発注書!E1263="","",発注書!C1263)</f>
        <v/>
      </c>
    </row>
    <row r="1258" spans="1:10" x14ac:dyDescent="0.55000000000000004">
      <c r="B1258" s="50">
        <v>2</v>
      </c>
      <c r="E1258" s="78" t="str">
        <f>IF(発注書!E1264="","",発注書!B1264)</f>
        <v/>
      </c>
      <c r="F1258" s="79" t="str">
        <f>IF(J1258="","",VLOOKUP(J1258,商品マスタ!$F:$G,2,FALSE))</f>
        <v/>
      </c>
      <c r="G1258" s="80" t="str">
        <f>IF(F1258="","",VLOOKUP(F1258,商品マスタ!$G:$H,2,FALSE))</f>
        <v/>
      </c>
      <c r="H1258" s="81" t="str">
        <f t="shared" si="625"/>
        <v/>
      </c>
      <c r="I1258" s="82" t="str">
        <f>IF(発注書!E1264="","",発注書!E1264)</f>
        <v/>
      </c>
      <c r="J1258" s="78" t="str">
        <f>IF(発注書!E1264="","",発注書!C1264)</f>
        <v/>
      </c>
    </row>
    <row r="1259" spans="1:10" x14ac:dyDescent="0.55000000000000004">
      <c r="A1259" s="76" t="e">
        <f t="shared" ref="A1259" si="645">A1257+1</f>
        <v>#REF!</v>
      </c>
      <c r="B1259" s="50">
        <v>1</v>
      </c>
      <c r="E1259" s="78" t="str">
        <f>IF(発注書!E1265="","",発注書!B1265)</f>
        <v/>
      </c>
      <c r="F1259" s="79" t="str">
        <f>IF(J1259="","",VLOOKUP(J1259,商品マスタ!$F:$G,2,FALSE))</f>
        <v/>
      </c>
      <c r="G1259" s="80" t="str">
        <f>IF(F1259="","",VLOOKUP(F1259,商品マスタ!$G:$H,2,FALSE))</f>
        <v/>
      </c>
      <c r="H1259" s="81" t="str">
        <f t="shared" si="625"/>
        <v/>
      </c>
      <c r="I1259" s="82" t="str">
        <f>IF(発注書!E1265="","",発注書!E1265)</f>
        <v/>
      </c>
      <c r="J1259" s="78" t="str">
        <f>IF(発注書!E1265="","",発注書!C1265)</f>
        <v/>
      </c>
    </row>
    <row r="1260" spans="1:10" x14ac:dyDescent="0.55000000000000004">
      <c r="B1260" s="50">
        <v>2</v>
      </c>
      <c r="E1260" s="78" t="str">
        <f>IF(発注書!E1266="","",発注書!B1266)</f>
        <v/>
      </c>
      <c r="F1260" s="79" t="str">
        <f>IF(J1260="","",VLOOKUP(J1260,商品マスタ!$F:$G,2,FALSE))</f>
        <v/>
      </c>
      <c r="G1260" s="80" t="str">
        <f>IF(F1260="","",VLOOKUP(F1260,商品マスタ!$G:$H,2,FALSE))</f>
        <v/>
      </c>
      <c r="H1260" s="81" t="str">
        <f t="shared" si="625"/>
        <v/>
      </c>
      <c r="I1260" s="82" t="str">
        <f>IF(発注書!E1266="","",発注書!E1266)</f>
        <v/>
      </c>
      <c r="J1260" s="78" t="str">
        <f>IF(発注書!E1266="","",発注書!C1266)</f>
        <v/>
      </c>
    </row>
    <row r="1261" spans="1:10" x14ac:dyDescent="0.55000000000000004">
      <c r="A1261" s="76" t="e">
        <f t="shared" ref="A1261" si="646">A1259+1</f>
        <v>#REF!</v>
      </c>
      <c r="B1261" s="50">
        <v>1</v>
      </c>
      <c r="E1261" s="78" t="str">
        <f>IF(発注書!E1267="","",発注書!B1267)</f>
        <v/>
      </c>
      <c r="F1261" s="79" t="str">
        <f>IF(J1261="","",VLOOKUP(J1261,商品マスタ!$F:$G,2,FALSE))</f>
        <v/>
      </c>
      <c r="G1261" s="80" t="str">
        <f>IF(F1261="","",VLOOKUP(F1261,商品マスタ!$G:$H,2,FALSE))</f>
        <v/>
      </c>
      <c r="H1261" s="81" t="str">
        <f t="shared" si="625"/>
        <v/>
      </c>
      <c r="I1261" s="82" t="str">
        <f>IF(発注書!E1267="","",発注書!E1267)</f>
        <v/>
      </c>
      <c r="J1261" s="78" t="str">
        <f>IF(発注書!E1267="","",発注書!C1267)</f>
        <v/>
      </c>
    </row>
    <row r="1262" spans="1:10" x14ac:dyDescent="0.55000000000000004">
      <c r="B1262" s="50">
        <v>2</v>
      </c>
      <c r="E1262" s="78" t="str">
        <f>IF(発注書!E1268="","",発注書!B1268)</f>
        <v/>
      </c>
      <c r="F1262" s="79" t="str">
        <f>IF(J1262="","",VLOOKUP(J1262,商品マスタ!$F:$G,2,FALSE))</f>
        <v/>
      </c>
      <c r="G1262" s="80" t="str">
        <f>IF(F1262="","",VLOOKUP(F1262,商品マスタ!$G:$H,2,FALSE))</f>
        <v/>
      </c>
      <c r="H1262" s="81" t="str">
        <f t="shared" si="625"/>
        <v/>
      </c>
      <c r="I1262" s="82" t="str">
        <f>IF(発注書!E1268="","",発注書!E1268)</f>
        <v/>
      </c>
      <c r="J1262" s="78" t="str">
        <f>IF(発注書!E1268="","",発注書!C1268)</f>
        <v/>
      </c>
    </row>
    <row r="1263" spans="1:10" x14ac:dyDescent="0.55000000000000004">
      <c r="A1263" s="76" t="e">
        <f t="shared" ref="A1263" si="647">A1261+1</f>
        <v>#REF!</v>
      </c>
      <c r="B1263" s="50">
        <v>1</v>
      </c>
      <c r="E1263" s="78" t="str">
        <f>IF(発注書!E1269="","",発注書!B1269)</f>
        <v/>
      </c>
      <c r="F1263" s="79" t="str">
        <f>IF(J1263="","",VLOOKUP(J1263,商品マスタ!$F:$G,2,FALSE))</f>
        <v/>
      </c>
      <c r="G1263" s="80" t="str">
        <f>IF(F1263="","",VLOOKUP(F1263,商品マスタ!$G:$H,2,FALSE))</f>
        <v/>
      </c>
      <c r="H1263" s="81" t="str">
        <f t="shared" si="625"/>
        <v/>
      </c>
      <c r="I1263" s="82" t="str">
        <f>IF(発注書!E1269="","",発注書!E1269)</f>
        <v/>
      </c>
      <c r="J1263" s="78" t="str">
        <f>IF(発注書!E1269="","",発注書!C1269)</f>
        <v/>
      </c>
    </row>
    <row r="1264" spans="1:10" x14ac:dyDescent="0.55000000000000004">
      <c r="B1264" s="50">
        <v>2</v>
      </c>
      <c r="E1264" s="78" t="str">
        <f>IF(発注書!E1270="","",発注書!B1270)</f>
        <v/>
      </c>
      <c r="F1264" s="79" t="str">
        <f>IF(J1264="","",VLOOKUP(J1264,商品マスタ!$F:$G,2,FALSE))</f>
        <v/>
      </c>
      <c r="G1264" s="80" t="str">
        <f>IF(F1264="","",VLOOKUP(F1264,商品マスタ!$G:$H,2,FALSE))</f>
        <v/>
      </c>
      <c r="H1264" s="81" t="str">
        <f t="shared" si="625"/>
        <v/>
      </c>
      <c r="I1264" s="82" t="str">
        <f>IF(発注書!E1270="","",発注書!E1270)</f>
        <v/>
      </c>
      <c r="J1264" s="78" t="str">
        <f>IF(発注書!E1270="","",発注書!C1270)</f>
        <v/>
      </c>
    </row>
    <row r="1265" spans="1:10" x14ac:dyDescent="0.55000000000000004">
      <c r="A1265" s="76" t="e">
        <f t="shared" ref="A1265" si="648">A1263+1</f>
        <v>#REF!</v>
      </c>
      <c r="B1265" s="50">
        <v>1</v>
      </c>
      <c r="E1265" s="78" t="str">
        <f>IF(発注書!E1271="","",発注書!B1271)</f>
        <v/>
      </c>
      <c r="F1265" s="79" t="str">
        <f>IF(J1265="","",VLOOKUP(J1265,商品マスタ!$F:$G,2,FALSE))</f>
        <v/>
      </c>
      <c r="G1265" s="80" t="str">
        <f>IF(F1265="","",VLOOKUP(F1265,商品マスタ!$G:$H,2,FALSE))</f>
        <v/>
      </c>
      <c r="H1265" s="81" t="str">
        <f t="shared" si="625"/>
        <v/>
      </c>
      <c r="I1265" s="82" t="str">
        <f>IF(発注書!E1271="","",発注書!E1271)</f>
        <v/>
      </c>
      <c r="J1265" s="78" t="str">
        <f>IF(発注書!E1271="","",発注書!C1271)</f>
        <v/>
      </c>
    </row>
    <row r="1266" spans="1:10" x14ac:dyDescent="0.55000000000000004">
      <c r="B1266" s="50">
        <v>2</v>
      </c>
      <c r="E1266" s="78" t="str">
        <f>IF(発注書!E1272="","",発注書!B1272)</f>
        <v/>
      </c>
      <c r="F1266" s="79" t="str">
        <f>IF(J1266="","",VLOOKUP(J1266,商品マスタ!$F:$G,2,FALSE))</f>
        <v/>
      </c>
      <c r="G1266" s="80" t="str">
        <f>IF(F1266="","",VLOOKUP(F1266,商品マスタ!$G:$H,2,FALSE))</f>
        <v/>
      </c>
      <c r="H1266" s="81" t="str">
        <f t="shared" si="625"/>
        <v/>
      </c>
      <c r="I1266" s="82" t="str">
        <f>IF(発注書!E1272="","",発注書!E1272)</f>
        <v/>
      </c>
      <c r="J1266" s="78" t="str">
        <f>IF(発注書!E1272="","",発注書!C1272)</f>
        <v/>
      </c>
    </row>
    <row r="1267" spans="1:10" x14ac:dyDescent="0.55000000000000004">
      <c r="A1267" s="76" t="e">
        <f t="shared" ref="A1267" si="649">A1265+1</f>
        <v>#REF!</v>
      </c>
      <c r="B1267" s="50">
        <v>1</v>
      </c>
      <c r="E1267" s="78" t="str">
        <f>IF(発注書!E1273="","",発注書!B1273)</f>
        <v/>
      </c>
      <c r="F1267" s="79" t="str">
        <f>IF(J1267="","",VLOOKUP(J1267,商品マスタ!$F:$G,2,FALSE))</f>
        <v/>
      </c>
      <c r="G1267" s="80" t="str">
        <f>IF(F1267="","",VLOOKUP(F1267,商品マスタ!$G:$H,2,FALSE))</f>
        <v/>
      </c>
      <c r="H1267" s="81" t="str">
        <f t="shared" si="625"/>
        <v/>
      </c>
      <c r="I1267" s="82" t="str">
        <f>IF(発注書!E1273="","",発注書!E1273)</f>
        <v/>
      </c>
      <c r="J1267" s="78" t="str">
        <f>IF(発注書!E1273="","",発注書!C1273)</f>
        <v/>
      </c>
    </row>
    <row r="1268" spans="1:10" x14ac:dyDescent="0.55000000000000004">
      <c r="B1268" s="50">
        <v>2</v>
      </c>
      <c r="E1268" s="78" t="str">
        <f>IF(発注書!E1274="","",発注書!B1274)</f>
        <v/>
      </c>
      <c r="F1268" s="79" t="str">
        <f>IF(J1268="","",VLOOKUP(J1268,商品マスタ!$F:$G,2,FALSE))</f>
        <v/>
      </c>
      <c r="G1268" s="80" t="str">
        <f>IF(F1268="","",VLOOKUP(F1268,商品マスタ!$G:$H,2,FALSE))</f>
        <v/>
      </c>
      <c r="H1268" s="81" t="str">
        <f t="shared" si="625"/>
        <v/>
      </c>
      <c r="I1268" s="82" t="str">
        <f>IF(発注書!E1274="","",発注書!E1274)</f>
        <v/>
      </c>
      <c r="J1268" s="78" t="str">
        <f>IF(発注書!E1274="","",発注書!C1274)</f>
        <v/>
      </c>
    </row>
    <row r="1269" spans="1:10" x14ac:dyDescent="0.55000000000000004">
      <c r="A1269" s="76" t="e">
        <f t="shared" ref="A1269" si="650">A1267+1</f>
        <v>#REF!</v>
      </c>
      <c r="B1269" s="50">
        <v>1</v>
      </c>
      <c r="E1269" s="78" t="str">
        <f>IF(発注書!E1275="","",発注書!B1275)</f>
        <v/>
      </c>
      <c r="F1269" s="79" t="str">
        <f>IF(J1269="","",VLOOKUP(J1269,商品マスタ!$F:$G,2,FALSE))</f>
        <v/>
      </c>
      <c r="G1269" s="80" t="str">
        <f>IF(F1269="","",VLOOKUP(F1269,商品マスタ!$G:$H,2,FALSE))</f>
        <v/>
      </c>
      <c r="H1269" s="81" t="str">
        <f t="shared" si="625"/>
        <v/>
      </c>
      <c r="I1269" s="82" t="str">
        <f>IF(発注書!E1275="","",発注書!E1275)</f>
        <v/>
      </c>
      <c r="J1269" s="78" t="str">
        <f>IF(発注書!E1275="","",発注書!C1275)</f>
        <v/>
      </c>
    </row>
    <row r="1270" spans="1:10" x14ac:dyDescent="0.55000000000000004">
      <c r="B1270" s="50">
        <v>2</v>
      </c>
      <c r="E1270" s="78" t="str">
        <f>IF(発注書!E1276="","",発注書!B1276)</f>
        <v/>
      </c>
      <c r="F1270" s="79" t="str">
        <f>IF(J1270="","",VLOOKUP(J1270,商品マスタ!$F:$G,2,FALSE))</f>
        <v/>
      </c>
      <c r="G1270" s="80" t="str">
        <f>IF(F1270="","",VLOOKUP(F1270,商品マスタ!$G:$H,2,FALSE))</f>
        <v/>
      </c>
      <c r="H1270" s="81" t="str">
        <f t="shared" si="625"/>
        <v/>
      </c>
      <c r="I1270" s="82" t="str">
        <f>IF(発注書!E1276="","",発注書!E1276)</f>
        <v/>
      </c>
      <c r="J1270" s="78" t="str">
        <f>IF(発注書!E1276="","",発注書!C1276)</f>
        <v/>
      </c>
    </row>
    <row r="1271" spans="1:10" x14ac:dyDescent="0.55000000000000004">
      <c r="A1271" s="76" t="e">
        <f t="shared" ref="A1271" si="651">A1269+1</f>
        <v>#REF!</v>
      </c>
      <c r="B1271" s="50">
        <v>1</v>
      </c>
      <c r="E1271" s="78" t="str">
        <f>IF(発注書!E1277="","",発注書!B1277)</f>
        <v/>
      </c>
      <c r="F1271" s="79" t="str">
        <f>IF(J1271="","",VLOOKUP(J1271,商品マスタ!$F:$G,2,FALSE))</f>
        <v/>
      </c>
      <c r="G1271" s="80" t="str">
        <f>IF(F1271="","",VLOOKUP(F1271,商品マスタ!$G:$H,2,FALSE))</f>
        <v/>
      </c>
      <c r="H1271" s="81" t="str">
        <f t="shared" si="625"/>
        <v/>
      </c>
      <c r="I1271" s="82" t="str">
        <f>IF(発注書!E1277="","",発注書!E1277)</f>
        <v/>
      </c>
      <c r="J1271" s="78" t="str">
        <f>IF(発注書!E1277="","",発注書!C1277)</f>
        <v/>
      </c>
    </row>
    <row r="1272" spans="1:10" x14ac:dyDescent="0.55000000000000004">
      <c r="B1272" s="50">
        <v>2</v>
      </c>
      <c r="E1272" s="78" t="str">
        <f>IF(発注書!E1278="","",発注書!B1278)</f>
        <v/>
      </c>
      <c r="F1272" s="79" t="str">
        <f>IF(J1272="","",VLOOKUP(J1272,商品マスタ!$F:$G,2,FALSE))</f>
        <v/>
      </c>
      <c r="G1272" s="80" t="str">
        <f>IF(F1272="","",VLOOKUP(F1272,商品マスタ!$G:$H,2,FALSE))</f>
        <v/>
      </c>
      <c r="H1272" s="81" t="str">
        <f t="shared" si="625"/>
        <v/>
      </c>
      <c r="I1272" s="82" t="str">
        <f>IF(発注書!E1278="","",発注書!E1278)</f>
        <v/>
      </c>
      <c r="J1272" s="78" t="str">
        <f>IF(発注書!E1278="","",発注書!C1278)</f>
        <v/>
      </c>
    </row>
    <row r="1273" spans="1:10" x14ac:dyDescent="0.55000000000000004">
      <c r="A1273" s="76" t="e">
        <f t="shared" ref="A1273" si="652">A1271+1</f>
        <v>#REF!</v>
      </c>
      <c r="B1273" s="50">
        <v>1</v>
      </c>
      <c r="E1273" s="78" t="str">
        <f>IF(発注書!E1279="","",発注書!B1279)</f>
        <v/>
      </c>
      <c r="F1273" s="79" t="str">
        <f>IF(J1273="","",VLOOKUP(J1273,商品マスタ!$F:$G,2,FALSE))</f>
        <v/>
      </c>
      <c r="G1273" s="80" t="str">
        <f>IF(F1273="","",VLOOKUP(F1273,商品マスタ!$G:$H,2,FALSE))</f>
        <v/>
      </c>
      <c r="H1273" s="81" t="str">
        <f t="shared" si="625"/>
        <v/>
      </c>
      <c r="I1273" s="82" t="str">
        <f>IF(発注書!E1279="","",発注書!E1279)</f>
        <v/>
      </c>
      <c r="J1273" s="78" t="str">
        <f>IF(発注書!E1279="","",発注書!C1279)</f>
        <v/>
      </c>
    </row>
    <row r="1274" spans="1:10" x14ac:dyDescent="0.55000000000000004">
      <c r="B1274" s="50">
        <v>2</v>
      </c>
      <c r="E1274" s="78" t="str">
        <f>IF(発注書!E1280="","",発注書!B1280)</f>
        <v/>
      </c>
      <c r="F1274" s="79" t="str">
        <f>IF(J1274="","",VLOOKUP(J1274,商品マスタ!$F:$G,2,FALSE))</f>
        <v/>
      </c>
      <c r="G1274" s="80" t="str">
        <f>IF(F1274="","",VLOOKUP(F1274,商品マスタ!$G:$H,2,FALSE))</f>
        <v/>
      </c>
      <c r="H1274" s="81" t="str">
        <f t="shared" si="625"/>
        <v/>
      </c>
      <c r="I1274" s="82" t="str">
        <f>IF(発注書!E1280="","",発注書!E1280)</f>
        <v/>
      </c>
      <c r="J1274" s="78" t="str">
        <f>IF(発注書!E1280="","",発注書!C1280)</f>
        <v/>
      </c>
    </row>
    <row r="1275" spans="1:10" x14ac:dyDescent="0.55000000000000004">
      <c r="A1275" s="76" t="e">
        <f t="shared" ref="A1275" si="653">A1273+1</f>
        <v>#REF!</v>
      </c>
      <c r="B1275" s="50">
        <v>1</v>
      </c>
      <c r="E1275" s="78" t="str">
        <f>IF(発注書!E1281="","",発注書!B1281)</f>
        <v/>
      </c>
      <c r="F1275" s="79" t="str">
        <f>IF(J1275="","",VLOOKUP(J1275,商品マスタ!$F:$G,2,FALSE))</f>
        <v/>
      </c>
      <c r="G1275" s="80" t="str">
        <f>IF(F1275="","",VLOOKUP(F1275,商品マスタ!$G:$H,2,FALSE))</f>
        <v/>
      </c>
      <c r="H1275" s="81" t="str">
        <f t="shared" si="625"/>
        <v/>
      </c>
      <c r="I1275" s="82" t="str">
        <f>IF(発注書!E1281="","",発注書!E1281)</f>
        <v/>
      </c>
      <c r="J1275" s="78" t="str">
        <f>IF(発注書!E1281="","",発注書!C1281)</f>
        <v/>
      </c>
    </row>
    <row r="1276" spans="1:10" x14ac:dyDescent="0.55000000000000004">
      <c r="B1276" s="50">
        <v>2</v>
      </c>
      <c r="E1276" s="78" t="str">
        <f>IF(発注書!E1282="","",発注書!B1282)</f>
        <v/>
      </c>
      <c r="F1276" s="79" t="str">
        <f>IF(J1276="","",VLOOKUP(J1276,商品マスタ!$F:$G,2,FALSE))</f>
        <v/>
      </c>
      <c r="G1276" s="80" t="str">
        <f>IF(F1276="","",VLOOKUP(F1276,商品マスタ!$G:$H,2,FALSE))</f>
        <v/>
      </c>
      <c r="H1276" s="81" t="str">
        <f t="shared" si="625"/>
        <v/>
      </c>
      <c r="I1276" s="82" t="str">
        <f>IF(発注書!E1282="","",発注書!E1282)</f>
        <v/>
      </c>
      <c r="J1276" s="78" t="str">
        <f>IF(発注書!E1282="","",発注書!C1282)</f>
        <v/>
      </c>
    </row>
    <row r="1277" spans="1:10" x14ac:dyDescent="0.55000000000000004">
      <c r="A1277" s="76" t="e">
        <f t="shared" ref="A1277" si="654">A1275+1</f>
        <v>#REF!</v>
      </c>
      <c r="B1277" s="50">
        <v>1</v>
      </c>
      <c r="E1277" s="78" t="str">
        <f>IF(発注書!E1283="","",発注書!B1283)</f>
        <v/>
      </c>
      <c r="F1277" s="79" t="str">
        <f>IF(J1277="","",VLOOKUP(J1277,商品マスタ!$F:$G,2,FALSE))</f>
        <v/>
      </c>
      <c r="G1277" s="80" t="str">
        <f>IF(F1277="","",VLOOKUP(F1277,商品マスタ!$G:$H,2,FALSE))</f>
        <v/>
      </c>
      <c r="H1277" s="81" t="str">
        <f t="shared" si="625"/>
        <v/>
      </c>
      <c r="I1277" s="82" t="str">
        <f>IF(発注書!E1283="","",発注書!E1283)</f>
        <v/>
      </c>
      <c r="J1277" s="78" t="str">
        <f>IF(発注書!E1283="","",発注書!C1283)</f>
        <v/>
      </c>
    </row>
    <row r="1278" spans="1:10" x14ac:dyDescent="0.55000000000000004">
      <c r="B1278" s="50">
        <v>2</v>
      </c>
      <c r="E1278" s="78" t="str">
        <f>IF(発注書!E1284="","",発注書!B1284)</f>
        <v/>
      </c>
      <c r="F1278" s="79" t="str">
        <f>IF(J1278="","",VLOOKUP(J1278,商品マスタ!$F:$G,2,FALSE))</f>
        <v/>
      </c>
      <c r="G1278" s="80" t="str">
        <f>IF(F1278="","",VLOOKUP(F1278,商品マスタ!$G:$H,2,FALSE))</f>
        <v/>
      </c>
      <c r="H1278" s="81" t="str">
        <f t="shared" si="625"/>
        <v/>
      </c>
      <c r="I1278" s="82" t="str">
        <f>IF(発注書!E1284="","",発注書!E1284)</f>
        <v/>
      </c>
      <c r="J1278" s="78" t="str">
        <f>IF(発注書!E1284="","",発注書!C1284)</f>
        <v/>
      </c>
    </row>
    <row r="1279" spans="1:10" x14ac:dyDescent="0.55000000000000004">
      <c r="A1279" s="76" t="e">
        <f t="shared" ref="A1279" si="655">A1277+1</f>
        <v>#REF!</v>
      </c>
      <c r="B1279" s="50">
        <v>1</v>
      </c>
      <c r="E1279" s="78" t="str">
        <f>IF(発注書!E1285="","",発注書!B1285)</f>
        <v/>
      </c>
      <c r="F1279" s="79" t="str">
        <f>IF(J1279="","",VLOOKUP(J1279,商品マスタ!$F:$G,2,FALSE))</f>
        <v/>
      </c>
      <c r="G1279" s="80" t="str">
        <f>IF(F1279="","",VLOOKUP(F1279,商品マスタ!$G:$H,2,FALSE))</f>
        <v/>
      </c>
      <c r="H1279" s="81" t="str">
        <f t="shared" si="625"/>
        <v/>
      </c>
      <c r="I1279" s="82" t="str">
        <f>IF(発注書!E1285="","",発注書!E1285)</f>
        <v/>
      </c>
      <c r="J1279" s="78" t="str">
        <f>IF(発注書!E1285="","",発注書!C1285)</f>
        <v/>
      </c>
    </row>
    <row r="1280" spans="1:10" x14ac:dyDescent="0.55000000000000004">
      <c r="B1280" s="50">
        <v>2</v>
      </c>
      <c r="E1280" s="78" t="str">
        <f>IF(発注書!E1286="","",発注書!B1286)</f>
        <v/>
      </c>
      <c r="F1280" s="79" t="str">
        <f>IF(J1280="","",VLOOKUP(J1280,商品マスタ!$F:$G,2,FALSE))</f>
        <v/>
      </c>
      <c r="G1280" s="80" t="str">
        <f>IF(F1280="","",VLOOKUP(F1280,商品マスタ!$G:$H,2,FALSE))</f>
        <v/>
      </c>
      <c r="H1280" s="81" t="str">
        <f t="shared" si="625"/>
        <v/>
      </c>
      <c r="I1280" s="82" t="str">
        <f>IF(発注書!E1286="","",発注書!E1286)</f>
        <v/>
      </c>
      <c r="J1280" s="78" t="str">
        <f>IF(発注書!E1286="","",発注書!C1286)</f>
        <v/>
      </c>
    </row>
    <row r="1281" spans="1:10" x14ac:dyDescent="0.55000000000000004">
      <c r="A1281" s="76" t="e">
        <f t="shared" ref="A1281" si="656">A1279+1</f>
        <v>#REF!</v>
      </c>
      <c r="B1281" s="50">
        <v>1</v>
      </c>
      <c r="E1281" s="78" t="str">
        <f>IF(発注書!E1287="","",発注書!B1287)</f>
        <v/>
      </c>
      <c r="F1281" s="79" t="str">
        <f>IF(J1281="","",VLOOKUP(J1281,商品マスタ!$F:$G,2,FALSE))</f>
        <v/>
      </c>
      <c r="G1281" s="80" t="str">
        <f>IF(F1281="","",VLOOKUP(F1281,商品マスタ!$G:$H,2,FALSE))</f>
        <v/>
      </c>
      <c r="H1281" s="81" t="str">
        <f t="shared" si="625"/>
        <v/>
      </c>
      <c r="I1281" s="82" t="str">
        <f>IF(発注書!E1287="","",発注書!E1287)</f>
        <v/>
      </c>
      <c r="J1281" s="78" t="str">
        <f>IF(発注書!E1287="","",発注書!C1287)</f>
        <v/>
      </c>
    </row>
    <row r="1282" spans="1:10" x14ac:dyDescent="0.55000000000000004">
      <c r="B1282" s="50">
        <v>2</v>
      </c>
      <c r="E1282" s="78" t="str">
        <f>IF(発注書!E1288="","",発注書!B1288)</f>
        <v/>
      </c>
      <c r="F1282" s="79" t="str">
        <f>IF(J1282="","",VLOOKUP(J1282,商品マスタ!$F:$G,2,FALSE))</f>
        <v/>
      </c>
      <c r="G1282" s="80" t="str">
        <f>IF(F1282="","",VLOOKUP(F1282,商品マスタ!$G:$H,2,FALSE))</f>
        <v/>
      </c>
      <c r="H1282" s="81" t="str">
        <f t="shared" si="625"/>
        <v/>
      </c>
      <c r="I1282" s="82" t="str">
        <f>IF(発注書!E1288="","",発注書!E1288)</f>
        <v/>
      </c>
      <c r="J1282" s="78" t="str">
        <f>IF(発注書!E1288="","",発注書!C1288)</f>
        <v/>
      </c>
    </row>
    <row r="1283" spans="1:10" x14ac:dyDescent="0.55000000000000004">
      <c r="A1283" s="76" t="e">
        <f t="shared" ref="A1283" si="657">A1281+1</f>
        <v>#REF!</v>
      </c>
      <c r="B1283" s="50">
        <v>1</v>
      </c>
      <c r="E1283" s="78" t="str">
        <f>IF(発注書!E1289="","",発注書!B1289)</f>
        <v/>
      </c>
      <c r="F1283" s="79" t="str">
        <f>IF(J1283="","",VLOOKUP(J1283,商品マスタ!$F:$G,2,FALSE))</f>
        <v/>
      </c>
      <c r="G1283" s="80" t="str">
        <f>IF(F1283="","",VLOOKUP(F1283,商品マスタ!$G:$H,2,FALSE))</f>
        <v/>
      </c>
      <c r="H1283" s="81" t="str">
        <f t="shared" si="625"/>
        <v/>
      </c>
      <c r="I1283" s="82" t="str">
        <f>IF(発注書!E1289="","",発注書!E1289)</f>
        <v/>
      </c>
      <c r="J1283" s="78" t="str">
        <f>IF(発注書!E1289="","",発注書!C1289)</f>
        <v/>
      </c>
    </row>
    <row r="1284" spans="1:10" x14ac:dyDescent="0.55000000000000004">
      <c r="B1284" s="50">
        <v>2</v>
      </c>
      <c r="E1284" s="78" t="str">
        <f>IF(発注書!E1290="","",発注書!B1290)</f>
        <v/>
      </c>
      <c r="F1284" s="79" t="str">
        <f>IF(J1284="","",VLOOKUP(J1284,商品マスタ!$F:$G,2,FALSE))</f>
        <v/>
      </c>
      <c r="G1284" s="80" t="str">
        <f>IF(F1284="","",VLOOKUP(F1284,商品マスタ!$G:$H,2,FALSE))</f>
        <v/>
      </c>
      <c r="H1284" s="81" t="str">
        <f t="shared" ref="H1284:H1347" si="658">IF(E1284="","",IF(E1284="",LEN(SUBSTITUTE(D1284," ","")),LEN(SUBSTITUTE(E1284," ",""))))</f>
        <v/>
      </c>
      <c r="I1284" s="82" t="str">
        <f>IF(発注書!E1290="","",発注書!E1290)</f>
        <v/>
      </c>
      <c r="J1284" s="78" t="str">
        <f>IF(発注書!E1290="","",発注書!C1290)</f>
        <v/>
      </c>
    </row>
    <row r="1285" spans="1:10" x14ac:dyDescent="0.55000000000000004">
      <c r="A1285" s="76" t="e">
        <f t="shared" ref="A1285" si="659">A1283+1</f>
        <v>#REF!</v>
      </c>
      <c r="B1285" s="50">
        <v>1</v>
      </c>
      <c r="E1285" s="78" t="str">
        <f>IF(発注書!E1291="","",発注書!B1291)</f>
        <v/>
      </c>
      <c r="F1285" s="79" t="str">
        <f>IF(J1285="","",VLOOKUP(J1285,商品マスタ!$F:$G,2,FALSE))</f>
        <v/>
      </c>
      <c r="G1285" s="80" t="str">
        <f>IF(F1285="","",VLOOKUP(F1285,商品マスタ!$G:$H,2,FALSE))</f>
        <v/>
      </c>
      <c r="H1285" s="81" t="str">
        <f t="shared" si="658"/>
        <v/>
      </c>
      <c r="I1285" s="82" t="str">
        <f>IF(発注書!E1291="","",発注書!E1291)</f>
        <v/>
      </c>
      <c r="J1285" s="78" t="str">
        <f>IF(発注書!E1291="","",発注書!C1291)</f>
        <v/>
      </c>
    </row>
    <row r="1286" spans="1:10" x14ac:dyDescent="0.55000000000000004">
      <c r="B1286" s="50">
        <v>2</v>
      </c>
      <c r="E1286" s="78" t="str">
        <f>IF(発注書!E1292="","",発注書!B1292)</f>
        <v/>
      </c>
      <c r="F1286" s="79" t="str">
        <f>IF(J1286="","",VLOOKUP(J1286,商品マスタ!$F:$G,2,FALSE))</f>
        <v/>
      </c>
      <c r="G1286" s="80" t="str">
        <f>IF(F1286="","",VLOOKUP(F1286,商品マスタ!$G:$H,2,FALSE))</f>
        <v/>
      </c>
      <c r="H1286" s="81" t="str">
        <f t="shared" si="658"/>
        <v/>
      </c>
      <c r="I1286" s="82" t="str">
        <f>IF(発注書!E1292="","",発注書!E1292)</f>
        <v/>
      </c>
      <c r="J1286" s="78" t="str">
        <f>IF(発注書!E1292="","",発注書!C1292)</f>
        <v/>
      </c>
    </row>
    <row r="1287" spans="1:10" x14ac:dyDescent="0.55000000000000004">
      <c r="A1287" s="76" t="e">
        <f t="shared" ref="A1287" si="660">A1285+1</f>
        <v>#REF!</v>
      </c>
      <c r="B1287" s="50">
        <v>1</v>
      </c>
      <c r="E1287" s="78" t="str">
        <f>IF(発注書!E1293="","",発注書!B1293)</f>
        <v/>
      </c>
      <c r="F1287" s="79" t="str">
        <f>IF(J1287="","",VLOOKUP(J1287,商品マスタ!$F:$G,2,FALSE))</f>
        <v/>
      </c>
      <c r="G1287" s="80" t="str">
        <f>IF(F1287="","",VLOOKUP(F1287,商品マスタ!$G:$H,2,FALSE))</f>
        <v/>
      </c>
      <c r="H1287" s="81" t="str">
        <f t="shared" si="658"/>
        <v/>
      </c>
      <c r="I1287" s="82" t="str">
        <f>IF(発注書!E1293="","",発注書!E1293)</f>
        <v/>
      </c>
      <c r="J1287" s="78" t="str">
        <f>IF(発注書!E1293="","",発注書!C1293)</f>
        <v/>
      </c>
    </row>
    <row r="1288" spans="1:10" x14ac:dyDescent="0.55000000000000004">
      <c r="B1288" s="50">
        <v>2</v>
      </c>
      <c r="E1288" s="78" t="str">
        <f>IF(発注書!E1294="","",発注書!B1294)</f>
        <v/>
      </c>
      <c r="F1288" s="79" t="str">
        <f>IF(J1288="","",VLOOKUP(J1288,商品マスタ!$F:$G,2,FALSE))</f>
        <v/>
      </c>
      <c r="G1288" s="80" t="str">
        <f>IF(F1288="","",VLOOKUP(F1288,商品マスタ!$G:$H,2,FALSE))</f>
        <v/>
      </c>
      <c r="H1288" s="81" t="str">
        <f t="shared" si="658"/>
        <v/>
      </c>
      <c r="I1288" s="82" t="str">
        <f>IF(発注書!E1294="","",発注書!E1294)</f>
        <v/>
      </c>
      <c r="J1288" s="78" t="str">
        <f>IF(発注書!E1294="","",発注書!C1294)</f>
        <v/>
      </c>
    </row>
    <row r="1289" spans="1:10" x14ac:dyDescent="0.55000000000000004">
      <c r="A1289" s="76" t="e">
        <f t="shared" ref="A1289" si="661">A1287+1</f>
        <v>#REF!</v>
      </c>
      <c r="B1289" s="50">
        <v>1</v>
      </c>
      <c r="E1289" s="78" t="str">
        <f>IF(発注書!E1295="","",発注書!B1295)</f>
        <v/>
      </c>
      <c r="F1289" s="79" t="str">
        <f>IF(J1289="","",VLOOKUP(J1289,商品マスタ!$F:$G,2,FALSE))</f>
        <v/>
      </c>
      <c r="G1289" s="80" t="str">
        <f>IF(F1289="","",VLOOKUP(F1289,商品マスタ!$G:$H,2,FALSE))</f>
        <v/>
      </c>
      <c r="H1289" s="81" t="str">
        <f t="shared" si="658"/>
        <v/>
      </c>
      <c r="I1289" s="82" t="str">
        <f>IF(発注書!E1295="","",発注書!E1295)</f>
        <v/>
      </c>
      <c r="J1289" s="78" t="str">
        <f>IF(発注書!E1295="","",発注書!C1295)</f>
        <v/>
      </c>
    </row>
    <row r="1290" spans="1:10" x14ac:dyDescent="0.55000000000000004">
      <c r="B1290" s="50">
        <v>2</v>
      </c>
      <c r="E1290" s="78" t="str">
        <f>IF(発注書!E1296="","",発注書!B1296)</f>
        <v/>
      </c>
      <c r="F1290" s="79" t="str">
        <f>IF(J1290="","",VLOOKUP(J1290,商品マスタ!$F:$G,2,FALSE))</f>
        <v/>
      </c>
      <c r="G1290" s="80" t="str">
        <f>IF(F1290="","",VLOOKUP(F1290,商品マスタ!$G:$H,2,FALSE))</f>
        <v/>
      </c>
      <c r="H1290" s="81" t="str">
        <f t="shared" si="658"/>
        <v/>
      </c>
      <c r="I1290" s="82" t="str">
        <f>IF(発注書!E1296="","",発注書!E1296)</f>
        <v/>
      </c>
      <c r="J1290" s="78" t="str">
        <f>IF(発注書!E1296="","",発注書!C1296)</f>
        <v/>
      </c>
    </row>
    <row r="1291" spans="1:10" x14ac:dyDescent="0.55000000000000004">
      <c r="A1291" s="76" t="e">
        <f t="shared" ref="A1291" si="662">A1289+1</f>
        <v>#REF!</v>
      </c>
      <c r="B1291" s="50">
        <v>1</v>
      </c>
      <c r="E1291" s="78" t="str">
        <f>IF(発注書!E1297="","",発注書!B1297)</f>
        <v/>
      </c>
      <c r="F1291" s="79" t="str">
        <f>IF(J1291="","",VLOOKUP(J1291,商品マスタ!$F:$G,2,FALSE))</f>
        <v/>
      </c>
      <c r="G1291" s="80" t="str">
        <f>IF(F1291="","",VLOOKUP(F1291,商品マスタ!$G:$H,2,FALSE))</f>
        <v/>
      </c>
      <c r="H1291" s="81" t="str">
        <f t="shared" si="658"/>
        <v/>
      </c>
      <c r="I1291" s="82" t="str">
        <f>IF(発注書!E1297="","",発注書!E1297)</f>
        <v/>
      </c>
      <c r="J1291" s="78" t="str">
        <f>IF(発注書!E1297="","",発注書!C1297)</f>
        <v/>
      </c>
    </row>
    <row r="1292" spans="1:10" x14ac:dyDescent="0.55000000000000004">
      <c r="B1292" s="50">
        <v>2</v>
      </c>
      <c r="E1292" s="78" t="str">
        <f>IF(発注書!E1298="","",発注書!B1298)</f>
        <v/>
      </c>
      <c r="F1292" s="79" t="str">
        <f>IF(J1292="","",VLOOKUP(J1292,商品マスタ!$F:$G,2,FALSE))</f>
        <v/>
      </c>
      <c r="G1292" s="80" t="str">
        <f>IF(F1292="","",VLOOKUP(F1292,商品マスタ!$G:$H,2,FALSE))</f>
        <v/>
      </c>
      <c r="H1292" s="81" t="str">
        <f t="shared" si="658"/>
        <v/>
      </c>
      <c r="I1292" s="82" t="str">
        <f>IF(発注書!E1298="","",発注書!E1298)</f>
        <v/>
      </c>
      <c r="J1292" s="78" t="str">
        <f>IF(発注書!E1298="","",発注書!C1298)</f>
        <v/>
      </c>
    </row>
    <row r="1293" spans="1:10" x14ac:dyDescent="0.55000000000000004">
      <c r="A1293" s="76" t="e">
        <f t="shared" ref="A1293" si="663">A1291+1</f>
        <v>#REF!</v>
      </c>
      <c r="B1293" s="50">
        <v>1</v>
      </c>
      <c r="E1293" s="78" t="str">
        <f>IF(発注書!E1299="","",発注書!B1299)</f>
        <v/>
      </c>
      <c r="F1293" s="79" t="str">
        <f>IF(J1293="","",VLOOKUP(J1293,商品マスタ!$F:$G,2,FALSE))</f>
        <v/>
      </c>
      <c r="G1293" s="80" t="str">
        <f>IF(F1293="","",VLOOKUP(F1293,商品マスタ!$G:$H,2,FALSE))</f>
        <v/>
      </c>
      <c r="H1293" s="81" t="str">
        <f t="shared" si="658"/>
        <v/>
      </c>
      <c r="I1293" s="82" t="str">
        <f>IF(発注書!E1299="","",発注書!E1299)</f>
        <v/>
      </c>
      <c r="J1293" s="78" t="str">
        <f>IF(発注書!E1299="","",発注書!C1299)</f>
        <v/>
      </c>
    </row>
    <row r="1294" spans="1:10" x14ac:dyDescent="0.55000000000000004">
      <c r="B1294" s="50">
        <v>2</v>
      </c>
      <c r="E1294" s="78" t="str">
        <f>IF(発注書!E1300="","",発注書!B1300)</f>
        <v/>
      </c>
      <c r="F1294" s="79" t="str">
        <f>IF(J1294="","",VLOOKUP(J1294,商品マスタ!$F:$G,2,FALSE))</f>
        <v/>
      </c>
      <c r="G1294" s="80" t="str">
        <f>IF(F1294="","",VLOOKUP(F1294,商品マスタ!$G:$H,2,FALSE))</f>
        <v/>
      </c>
      <c r="H1294" s="81" t="str">
        <f t="shared" si="658"/>
        <v/>
      </c>
      <c r="I1294" s="82" t="str">
        <f>IF(発注書!E1300="","",発注書!E1300)</f>
        <v/>
      </c>
      <c r="J1294" s="78" t="str">
        <f>IF(発注書!E1300="","",発注書!C1300)</f>
        <v/>
      </c>
    </row>
    <row r="1295" spans="1:10" x14ac:dyDescent="0.55000000000000004">
      <c r="A1295" s="76" t="e">
        <f t="shared" ref="A1295" si="664">A1293+1</f>
        <v>#REF!</v>
      </c>
      <c r="B1295" s="50">
        <v>1</v>
      </c>
      <c r="E1295" s="78" t="str">
        <f>IF(発注書!E1301="","",発注書!B1301)</f>
        <v/>
      </c>
      <c r="F1295" s="79" t="str">
        <f>IF(J1295="","",VLOOKUP(J1295,商品マスタ!$F:$G,2,FALSE))</f>
        <v/>
      </c>
      <c r="G1295" s="80" t="str">
        <f>IF(F1295="","",VLOOKUP(F1295,商品マスタ!$G:$H,2,FALSE))</f>
        <v/>
      </c>
      <c r="H1295" s="81" t="str">
        <f t="shared" si="658"/>
        <v/>
      </c>
      <c r="I1295" s="82" t="str">
        <f>IF(発注書!E1301="","",発注書!E1301)</f>
        <v/>
      </c>
      <c r="J1295" s="78" t="str">
        <f>IF(発注書!E1301="","",発注書!C1301)</f>
        <v/>
      </c>
    </row>
    <row r="1296" spans="1:10" x14ac:dyDescent="0.55000000000000004">
      <c r="B1296" s="50">
        <v>2</v>
      </c>
      <c r="E1296" s="78" t="str">
        <f>IF(発注書!E1302="","",発注書!B1302)</f>
        <v/>
      </c>
      <c r="F1296" s="79" t="str">
        <f>IF(J1296="","",VLOOKUP(J1296,商品マスタ!$F:$G,2,FALSE))</f>
        <v/>
      </c>
      <c r="G1296" s="80" t="str">
        <f>IF(F1296="","",VLOOKUP(F1296,商品マスタ!$G:$H,2,FALSE))</f>
        <v/>
      </c>
      <c r="H1296" s="81" t="str">
        <f t="shared" si="658"/>
        <v/>
      </c>
      <c r="I1296" s="82" t="str">
        <f>IF(発注書!E1302="","",発注書!E1302)</f>
        <v/>
      </c>
      <c r="J1296" s="78" t="str">
        <f>IF(発注書!E1302="","",発注書!C1302)</f>
        <v/>
      </c>
    </row>
    <row r="1297" spans="1:10" x14ac:dyDescent="0.55000000000000004">
      <c r="A1297" s="76" t="e">
        <f t="shared" ref="A1297" si="665">A1295+1</f>
        <v>#REF!</v>
      </c>
      <c r="B1297" s="50">
        <v>1</v>
      </c>
      <c r="E1297" s="78" t="str">
        <f>IF(発注書!E1303="","",発注書!B1303)</f>
        <v/>
      </c>
      <c r="F1297" s="79" t="str">
        <f>IF(J1297="","",VLOOKUP(J1297,商品マスタ!$F:$G,2,FALSE))</f>
        <v/>
      </c>
      <c r="G1297" s="80" t="str">
        <f>IF(F1297="","",VLOOKUP(F1297,商品マスタ!$G:$H,2,FALSE))</f>
        <v/>
      </c>
      <c r="H1297" s="81" t="str">
        <f t="shared" si="658"/>
        <v/>
      </c>
      <c r="I1297" s="82" t="str">
        <f>IF(発注書!E1303="","",発注書!E1303)</f>
        <v/>
      </c>
      <c r="J1297" s="78" t="str">
        <f>IF(発注書!E1303="","",発注書!C1303)</f>
        <v/>
      </c>
    </row>
    <row r="1298" spans="1:10" x14ac:dyDescent="0.55000000000000004">
      <c r="B1298" s="50">
        <v>2</v>
      </c>
      <c r="E1298" s="78" t="str">
        <f>IF(発注書!E1304="","",発注書!B1304)</f>
        <v/>
      </c>
      <c r="F1298" s="79" t="str">
        <f>IF(J1298="","",VLOOKUP(J1298,商品マスタ!$F:$G,2,FALSE))</f>
        <v/>
      </c>
      <c r="G1298" s="80" t="str">
        <f>IF(F1298="","",VLOOKUP(F1298,商品マスタ!$G:$H,2,FALSE))</f>
        <v/>
      </c>
      <c r="H1298" s="81" t="str">
        <f t="shared" si="658"/>
        <v/>
      </c>
      <c r="I1298" s="82" t="str">
        <f>IF(発注書!E1304="","",発注書!E1304)</f>
        <v/>
      </c>
      <c r="J1298" s="78" t="str">
        <f>IF(発注書!E1304="","",発注書!C1304)</f>
        <v/>
      </c>
    </row>
    <row r="1299" spans="1:10" x14ac:dyDescent="0.55000000000000004">
      <c r="A1299" s="76" t="e">
        <f t="shared" ref="A1299" si="666">A1297+1</f>
        <v>#REF!</v>
      </c>
      <c r="B1299" s="50">
        <v>1</v>
      </c>
      <c r="E1299" s="78" t="str">
        <f>IF(発注書!E1305="","",発注書!B1305)</f>
        <v/>
      </c>
      <c r="F1299" s="79" t="str">
        <f>IF(J1299="","",VLOOKUP(J1299,商品マスタ!$F:$G,2,FALSE))</f>
        <v/>
      </c>
      <c r="G1299" s="80" t="str">
        <f>IF(F1299="","",VLOOKUP(F1299,商品マスタ!$G:$H,2,FALSE))</f>
        <v/>
      </c>
      <c r="H1299" s="81" t="str">
        <f t="shared" si="658"/>
        <v/>
      </c>
      <c r="I1299" s="82" t="str">
        <f>IF(発注書!E1305="","",発注書!E1305)</f>
        <v/>
      </c>
      <c r="J1299" s="78" t="str">
        <f>IF(発注書!E1305="","",発注書!C1305)</f>
        <v/>
      </c>
    </row>
    <row r="1300" spans="1:10" x14ac:dyDescent="0.55000000000000004">
      <c r="B1300" s="50">
        <v>2</v>
      </c>
      <c r="E1300" s="78" t="str">
        <f>IF(発注書!E1306="","",発注書!B1306)</f>
        <v/>
      </c>
      <c r="F1300" s="79" t="str">
        <f>IF(J1300="","",VLOOKUP(J1300,商品マスタ!$F:$G,2,FALSE))</f>
        <v/>
      </c>
      <c r="G1300" s="80" t="str">
        <f>IF(F1300="","",VLOOKUP(F1300,商品マスタ!$G:$H,2,FALSE))</f>
        <v/>
      </c>
      <c r="H1300" s="81" t="str">
        <f t="shared" si="658"/>
        <v/>
      </c>
      <c r="I1300" s="82" t="str">
        <f>IF(発注書!E1306="","",発注書!E1306)</f>
        <v/>
      </c>
      <c r="J1300" s="78" t="str">
        <f>IF(発注書!E1306="","",発注書!C1306)</f>
        <v/>
      </c>
    </row>
    <row r="1301" spans="1:10" x14ac:dyDescent="0.55000000000000004">
      <c r="A1301" s="76" t="e">
        <f t="shared" ref="A1301" si="667">A1299+1</f>
        <v>#REF!</v>
      </c>
      <c r="B1301" s="50">
        <v>1</v>
      </c>
      <c r="E1301" s="78" t="str">
        <f>IF(発注書!E1307="","",発注書!B1307)</f>
        <v/>
      </c>
      <c r="F1301" s="79" t="str">
        <f>IF(J1301="","",VLOOKUP(J1301,商品マスタ!$F:$G,2,FALSE))</f>
        <v/>
      </c>
      <c r="G1301" s="80" t="str">
        <f>IF(F1301="","",VLOOKUP(F1301,商品マスタ!$G:$H,2,FALSE))</f>
        <v/>
      </c>
      <c r="H1301" s="81" t="str">
        <f t="shared" si="658"/>
        <v/>
      </c>
      <c r="I1301" s="82" t="str">
        <f>IF(発注書!E1307="","",発注書!E1307)</f>
        <v/>
      </c>
      <c r="J1301" s="78" t="str">
        <f>IF(発注書!E1307="","",発注書!C1307)</f>
        <v/>
      </c>
    </row>
    <row r="1302" spans="1:10" x14ac:dyDescent="0.55000000000000004">
      <c r="B1302" s="50">
        <v>2</v>
      </c>
      <c r="E1302" s="78" t="str">
        <f>IF(発注書!E1308="","",発注書!B1308)</f>
        <v/>
      </c>
      <c r="F1302" s="79" t="str">
        <f>IF(J1302="","",VLOOKUP(J1302,商品マスタ!$F:$G,2,FALSE))</f>
        <v/>
      </c>
      <c r="G1302" s="80" t="str">
        <f>IF(F1302="","",VLOOKUP(F1302,商品マスタ!$G:$H,2,FALSE))</f>
        <v/>
      </c>
      <c r="H1302" s="81" t="str">
        <f t="shared" si="658"/>
        <v/>
      </c>
      <c r="I1302" s="82" t="str">
        <f>IF(発注書!E1308="","",発注書!E1308)</f>
        <v/>
      </c>
      <c r="J1302" s="78" t="str">
        <f>IF(発注書!E1308="","",発注書!C1308)</f>
        <v/>
      </c>
    </row>
    <row r="1303" spans="1:10" x14ac:dyDescent="0.55000000000000004">
      <c r="A1303" s="76" t="e">
        <f t="shared" ref="A1303" si="668">A1301+1</f>
        <v>#REF!</v>
      </c>
      <c r="B1303" s="50">
        <v>1</v>
      </c>
      <c r="E1303" s="78" t="str">
        <f>IF(発注書!E1309="","",発注書!B1309)</f>
        <v/>
      </c>
      <c r="F1303" s="79" t="str">
        <f>IF(J1303="","",VLOOKUP(J1303,商品マスタ!$F:$G,2,FALSE))</f>
        <v/>
      </c>
      <c r="G1303" s="80" t="str">
        <f>IF(F1303="","",VLOOKUP(F1303,商品マスタ!$G:$H,2,FALSE))</f>
        <v/>
      </c>
      <c r="H1303" s="81" t="str">
        <f t="shared" si="658"/>
        <v/>
      </c>
      <c r="I1303" s="82" t="str">
        <f>IF(発注書!E1309="","",発注書!E1309)</f>
        <v/>
      </c>
      <c r="J1303" s="78" t="str">
        <f>IF(発注書!E1309="","",発注書!C1309)</f>
        <v/>
      </c>
    </row>
    <row r="1304" spans="1:10" x14ac:dyDescent="0.55000000000000004">
      <c r="B1304" s="50">
        <v>2</v>
      </c>
      <c r="E1304" s="78" t="str">
        <f>IF(発注書!E1310="","",発注書!B1310)</f>
        <v/>
      </c>
      <c r="F1304" s="79" t="str">
        <f>IF(J1304="","",VLOOKUP(J1304,商品マスタ!$F:$G,2,FALSE))</f>
        <v/>
      </c>
      <c r="G1304" s="80" t="str">
        <f>IF(F1304="","",VLOOKUP(F1304,商品マスタ!$G:$H,2,FALSE))</f>
        <v/>
      </c>
      <c r="H1304" s="81" t="str">
        <f t="shared" si="658"/>
        <v/>
      </c>
      <c r="I1304" s="82" t="str">
        <f>IF(発注書!E1310="","",発注書!E1310)</f>
        <v/>
      </c>
      <c r="J1304" s="78" t="str">
        <f>IF(発注書!E1310="","",発注書!C1310)</f>
        <v/>
      </c>
    </row>
    <row r="1305" spans="1:10" x14ac:dyDescent="0.55000000000000004">
      <c r="A1305" s="76" t="e">
        <f t="shared" ref="A1305" si="669">A1303+1</f>
        <v>#REF!</v>
      </c>
      <c r="B1305" s="50">
        <v>1</v>
      </c>
      <c r="E1305" s="78" t="str">
        <f>IF(発注書!E1311="","",発注書!B1311)</f>
        <v/>
      </c>
      <c r="F1305" s="79" t="str">
        <f>IF(J1305="","",VLOOKUP(J1305,商品マスタ!$F:$G,2,FALSE))</f>
        <v/>
      </c>
      <c r="G1305" s="80" t="str">
        <f>IF(F1305="","",VLOOKUP(F1305,商品マスタ!$G:$H,2,FALSE))</f>
        <v/>
      </c>
      <c r="H1305" s="81" t="str">
        <f t="shared" si="658"/>
        <v/>
      </c>
      <c r="I1305" s="82" t="str">
        <f>IF(発注書!E1311="","",発注書!E1311)</f>
        <v/>
      </c>
      <c r="J1305" s="78" t="str">
        <f>IF(発注書!E1311="","",発注書!C1311)</f>
        <v/>
      </c>
    </row>
    <row r="1306" spans="1:10" x14ac:dyDescent="0.55000000000000004">
      <c r="B1306" s="50">
        <v>2</v>
      </c>
      <c r="E1306" s="78" t="str">
        <f>IF(発注書!E1312="","",発注書!B1312)</f>
        <v/>
      </c>
      <c r="F1306" s="79" t="str">
        <f>IF(J1306="","",VLOOKUP(J1306,商品マスタ!$F:$G,2,FALSE))</f>
        <v/>
      </c>
      <c r="G1306" s="80" t="str">
        <f>IF(F1306="","",VLOOKUP(F1306,商品マスタ!$G:$H,2,FALSE))</f>
        <v/>
      </c>
      <c r="H1306" s="81" t="str">
        <f t="shared" si="658"/>
        <v/>
      </c>
      <c r="I1306" s="82" t="str">
        <f>IF(発注書!E1312="","",発注書!E1312)</f>
        <v/>
      </c>
      <c r="J1306" s="78" t="str">
        <f>IF(発注書!E1312="","",発注書!C1312)</f>
        <v/>
      </c>
    </row>
    <row r="1307" spans="1:10" x14ac:dyDescent="0.55000000000000004">
      <c r="A1307" s="76" t="e">
        <f t="shared" ref="A1307" si="670">A1305+1</f>
        <v>#REF!</v>
      </c>
      <c r="B1307" s="50">
        <v>1</v>
      </c>
      <c r="E1307" s="78" t="str">
        <f>IF(発注書!E1313="","",発注書!B1313)</f>
        <v/>
      </c>
      <c r="F1307" s="79" t="str">
        <f>IF(J1307="","",VLOOKUP(J1307,商品マスタ!$F:$G,2,FALSE))</f>
        <v/>
      </c>
      <c r="G1307" s="80" t="str">
        <f>IF(F1307="","",VLOOKUP(F1307,商品マスタ!$G:$H,2,FALSE))</f>
        <v/>
      </c>
      <c r="H1307" s="81" t="str">
        <f t="shared" si="658"/>
        <v/>
      </c>
      <c r="I1307" s="82" t="str">
        <f>IF(発注書!E1313="","",発注書!E1313)</f>
        <v/>
      </c>
      <c r="J1307" s="78" t="str">
        <f>IF(発注書!E1313="","",発注書!C1313)</f>
        <v/>
      </c>
    </row>
    <row r="1308" spans="1:10" x14ac:dyDescent="0.55000000000000004">
      <c r="B1308" s="50">
        <v>2</v>
      </c>
      <c r="E1308" s="78" t="str">
        <f>IF(発注書!E1314="","",発注書!B1314)</f>
        <v/>
      </c>
      <c r="F1308" s="79" t="str">
        <f>IF(J1308="","",VLOOKUP(J1308,商品マスタ!$F:$G,2,FALSE))</f>
        <v/>
      </c>
      <c r="G1308" s="80" t="str">
        <f>IF(F1308="","",VLOOKUP(F1308,商品マスタ!$G:$H,2,FALSE))</f>
        <v/>
      </c>
      <c r="H1308" s="81" t="str">
        <f t="shared" si="658"/>
        <v/>
      </c>
      <c r="I1308" s="82" t="str">
        <f>IF(発注書!E1314="","",発注書!E1314)</f>
        <v/>
      </c>
      <c r="J1308" s="78" t="str">
        <f>IF(発注書!E1314="","",発注書!C1314)</f>
        <v/>
      </c>
    </row>
    <row r="1309" spans="1:10" x14ac:dyDescent="0.55000000000000004">
      <c r="A1309" s="76" t="e">
        <f t="shared" ref="A1309" si="671">A1307+1</f>
        <v>#REF!</v>
      </c>
      <c r="B1309" s="50">
        <v>1</v>
      </c>
      <c r="E1309" s="78" t="str">
        <f>IF(発注書!E1315="","",発注書!B1315)</f>
        <v/>
      </c>
      <c r="F1309" s="79" t="str">
        <f>IF(J1309="","",VLOOKUP(J1309,商品マスタ!$F:$G,2,FALSE))</f>
        <v/>
      </c>
      <c r="G1309" s="80" t="str">
        <f>IF(F1309="","",VLOOKUP(F1309,商品マスタ!$G:$H,2,FALSE))</f>
        <v/>
      </c>
      <c r="H1309" s="81" t="str">
        <f t="shared" si="658"/>
        <v/>
      </c>
      <c r="I1309" s="82" t="str">
        <f>IF(発注書!E1315="","",発注書!E1315)</f>
        <v/>
      </c>
      <c r="J1309" s="78" t="str">
        <f>IF(発注書!E1315="","",発注書!C1315)</f>
        <v/>
      </c>
    </row>
    <row r="1310" spans="1:10" x14ac:dyDescent="0.55000000000000004">
      <c r="B1310" s="50">
        <v>2</v>
      </c>
      <c r="E1310" s="78" t="str">
        <f>IF(発注書!E1316="","",発注書!B1316)</f>
        <v/>
      </c>
      <c r="F1310" s="79" t="str">
        <f>IF(J1310="","",VLOOKUP(J1310,商品マスタ!$F:$G,2,FALSE))</f>
        <v/>
      </c>
      <c r="G1310" s="80" t="str">
        <f>IF(F1310="","",VLOOKUP(F1310,商品マスタ!$G:$H,2,FALSE))</f>
        <v/>
      </c>
      <c r="H1310" s="81" t="str">
        <f t="shared" si="658"/>
        <v/>
      </c>
      <c r="I1310" s="82" t="str">
        <f>IF(発注書!E1316="","",発注書!E1316)</f>
        <v/>
      </c>
      <c r="J1310" s="78" t="str">
        <f>IF(発注書!E1316="","",発注書!C1316)</f>
        <v/>
      </c>
    </row>
    <row r="1311" spans="1:10" x14ac:dyDescent="0.55000000000000004">
      <c r="A1311" s="76" t="e">
        <f t="shared" ref="A1311" si="672">A1309+1</f>
        <v>#REF!</v>
      </c>
      <c r="B1311" s="50">
        <v>1</v>
      </c>
      <c r="E1311" s="78" t="str">
        <f>IF(発注書!E1317="","",発注書!B1317)</f>
        <v/>
      </c>
      <c r="F1311" s="79" t="str">
        <f>IF(J1311="","",VLOOKUP(J1311,商品マスタ!$F:$G,2,FALSE))</f>
        <v/>
      </c>
      <c r="G1311" s="80" t="str">
        <f>IF(F1311="","",VLOOKUP(F1311,商品マスタ!$G:$H,2,FALSE))</f>
        <v/>
      </c>
      <c r="H1311" s="81" t="str">
        <f t="shared" si="658"/>
        <v/>
      </c>
      <c r="I1311" s="82" t="str">
        <f>IF(発注書!E1317="","",発注書!E1317)</f>
        <v/>
      </c>
      <c r="J1311" s="78" t="str">
        <f>IF(発注書!E1317="","",発注書!C1317)</f>
        <v/>
      </c>
    </row>
    <row r="1312" spans="1:10" x14ac:dyDescent="0.55000000000000004">
      <c r="B1312" s="50">
        <v>2</v>
      </c>
      <c r="E1312" s="78" t="str">
        <f>IF(発注書!E1318="","",発注書!B1318)</f>
        <v/>
      </c>
      <c r="F1312" s="79" t="str">
        <f>IF(J1312="","",VLOOKUP(J1312,商品マスタ!$F:$G,2,FALSE))</f>
        <v/>
      </c>
      <c r="G1312" s="80" t="str">
        <f>IF(F1312="","",VLOOKUP(F1312,商品マスタ!$G:$H,2,FALSE))</f>
        <v/>
      </c>
      <c r="H1312" s="81" t="str">
        <f t="shared" si="658"/>
        <v/>
      </c>
      <c r="I1312" s="82" t="str">
        <f>IF(発注書!E1318="","",発注書!E1318)</f>
        <v/>
      </c>
      <c r="J1312" s="78" t="str">
        <f>IF(発注書!E1318="","",発注書!C1318)</f>
        <v/>
      </c>
    </row>
    <row r="1313" spans="1:10" x14ac:dyDescent="0.55000000000000004">
      <c r="A1313" s="76" t="e">
        <f t="shared" ref="A1313" si="673">A1311+1</f>
        <v>#REF!</v>
      </c>
      <c r="B1313" s="50">
        <v>1</v>
      </c>
      <c r="E1313" s="78" t="str">
        <f>IF(発注書!E1319="","",発注書!B1319)</f>
        <v/>
      </c>
      <c r="F1313" s="79" t="str">
        <f>IF(J1313="","",VLOOKUP(J1313,商品マスタ!$F:$G,2,FALSE))</f>
        <v/>
      </c>
      <c r="G1313" s="80" t="str">
        <f>IF(F1313="","",VLOOKUP(F1313,商品マスタ!$G:$H,2,FALSE))</f>
        <v/>
      </c>
      <c r="H1313" s="81" t="str">
        <f t="shared" si="658"/>
        <v/>
      </c>
      <c r="I1313" s="82" t="str">
        <f>IF(発注書!E1319="","",発注書!E1319)</f>
        <v/>
      </c>
      <c r="J1313" s="78" t="str">
        <f>IF(発注書!E1319="","",発注書!C1319)</f>
        <v/>
      </c>
    </row>
    <row r="1314" spans="1:10" x14ac:dyDescent="0.55000000000000004">
      <c r="B1314" s="50">
        <v>2</v>
      </c>
      <c r="E1314" s="78" t="str">
        <f>IF(発注書!E1320="","",発注書!B1320)</f>
        <v/>
      </c>
      <c r="F1314" s="79" t="str">
        <f>IF(J1314="","",VLOOKUP(J1314,商品マスタ!$F:$G,2,FALSE))</f>
        <v/>
      </c>
      <c r="G1314" s="80" t="str">
        <f>IF(F1314="","",VLOOKUP(F1314,商品マスタ!$G:$H,2,FALSE))</f>
        <v/>
      </c>
      <c r="H1314" s="81" t="str">
        <f t="shared" si="658"/>
        <v/>
      </c>
      <c r="I1314" s="82" t="str">
        <f>IF(発注書!E1320="","",発注書!E1320)</f>
        <v/>
      </c>
      <c r="J1314" s="78" t="str">
        <f>IF(発注書!E1320="","",発注書!C1320)</f>
        <v/>
      </c>
    </row>
    <row r="1315" spans="1:10" x14ac:dyDescent="0.55000000000000004">
      <c r="A1315" s="76" t="e">
        <f t="shared" ref="A1315" si="674">A1313+1</f>
        <v>#REF!</v>
      </c>
      <c r="B1315" s="50">
        <v>1</v>
      </c>
      <c r="E1315" s="78" t="str">
        <f>IF(発注書!E1321="","",発注書!B1321)</f>
        <v/>
      </c>
      <c r="F1315" s="79" t="str">
        <f>IF(J1315="","",VLOOKUP(J1315,商品マスタ!$F:$G,2,FALSE))</f>
        <v/>
      </c>
      <c r="G1315" s="80" t="str">
        <f>IF(F1315="","",VLOOKUP(F1315,商品マスタ!$G:$H,2,FALSE))</f>
        <v/>
      </c>
      <c r="H1315" s="81" t="str">
        <f t="shared" si="658"/>
        <v/>
      </c>
      <c r="I1315" s="82" t="str">
        <f>IF(発注書!E1321="","",発注書!E1321)</f>
        <v/>
      </c>
      <c r="J1315" s="78" t="str">
        <f>IF(発注書!E1321="","",発注書!C1321)</f>
        <v/>
      </c>
    </row>
    <row r="1316" spans="1:10" x14ac:dyDescent="0.55000000000000004">
      <c r="B1316" s="50">
        <v>2</v>
      </c>
      <c r="E1316" s="78" t="str">
        <f>IF(発注書!E1322="","",発注書!B1322)</f>
        <v/>
      </c>
      <c r="F1316" s="79" t="str">
        <f>IF(J1316="","",VLOOKUP(J1316,商品マスタ!$F:$G,2,FALSE))</f>
        <v/>
      </c>
      <c r="G1316" s="80" t="str">
        <f>IF(F1316="","",VLOOKUP(F1316,商品マスタ!$G:$H,2,FALSE))</f>
        <v/>
      </c>
      <c r="H1316" s="81" t="str">
        <f t="shared" si="658"/>
        <v/>
      </c>
      <c r="I1316" s="82" t="str">
        <f>IF(発注書!E1322="","",発注書!E1322)</f>
        <v/>
      </c>
      <c r="J1316" s="78" t="str">
        <f>IF(発注書!E1322="","",発注書!C1322)</f>
        <v/>
      </c>
    </row>
    <row r="1317" spans="1:10" x14ac:dyDescent="0.55000000000000004">
      <c r="A1317" s="76" t="e">
        <f t="shared" ref="A1317" si="675">A1315+1</f>
        <v>#REF!</v>
      </c>
      <c r="B1317" s="50">
        <v>1</v>
      </c>
      <c r="E1317" s="78" t="str">
        <f>IF(発注書!E1323="","",発注書!B1323)</f>
        <v/>
      </c>
      <c r="F1317" s="79" t="str">
        <f>IF(J1317="","",VLOOKUP(J1317,商品マスタ!$F:$G,2,FALSE))</f>
        <v/>
      </c>
      <c r="G1317" s="80" t="str">
        <f>IF(F1317="","",VLOOKUP(F1317,商品マスタ!$G:$H,2,FALSE))</f>
        <v/>
      </c>
      <c r="H1317" s="81" t="str">
        <f t="shared" si="658"/>
        <v/>
      </c>
      <c r="I1317" s="82" t="str">
        <f>IF(発注書!E1323="","",発注書!E1323)</f>
        <v/>
      </c>
      <c r="J1317" s="78" t="str">
        <f>IF(発注書!E1323="","",発注書!C1323)</f>
        <v/>
      </c>
    </row>
    <row r="1318" spans="1:10" x14ac:dyDescent="0.55000000000000004">
      <c r="B1318" s="50">
        <v>2</v>
      </c>
      <c r="E1318" s="78" t="str">
        <f>IF(発注書!E1324="","",発注書!B1324)</f>
        <v/>
      </c>
      <c r="F1318" s="79" t="str">
        <f>IF(J1318="","",VLOOKUP(J1318,商品マスタ!$F:$G,2,FALSE))</f>
        <v/>
      </c>
      <c r="G1318" s="80" t="str">
        <f>IF(F1318="","",VLOOKUP(F1318,商品マスタ!$G:$H,2,FALSE))</f>
        <v/>
      </c>
      <c r="H1318" s="81" t="str">
        <f t="shared" si="658"/>
        <v/>
      </c>
      <c r="I1318" s="82" t="str">
        <f>IF(発注書!E1324="","",発注書!E1324)</f>
        <v/>
      </c>
      <c r="J1318" s="78" t="str">
        <f>IF(発注書!E1324="","",発注書!C1324)</f>
        <v/>
      </c>
    </row>
    <row r="1319" spans="1:10" x14ac:dyDescent="0.55000000000000004">
      <c r="A1319" s="76" t="e">
        <f t="shared" ref="A1319" si="676">A1317+1</f>
        <v>#REF!</v>
      </c>
      <c r="B1319" s="50">
        <v>1</v>
      </c>
      <c r="E1319" s="78" t="str">
        <f>IF(発注書!E1325="","",発注書!B1325)</f>
        <v/>
      </c>
      <c r="F1319" s="79" t="str">
        <f>IF(J1319="","",VLOOKUP(J1319,商品マスタ!$F:$G,2,FALSE))</f>
        <v/>
      </c>
      <c r="G1319" s="80" t="str">
        <f>IF(F1319="","",VLOOKUP(F1319,商品マスタ!$G:$H,2,FALSE))</f>
        <v/>
      </c>
      <c r="H1319" s="81" t="str">
        <f t="shared" si="658"/>
        <v/>
      </c>
      <c r="I1319" s="82" t="str">
        <f>IF(発注書!E1325="","",発注書!E1325)</f>
        <v/>
      </c>
      <c r="J1319" s="78" t="str">
        <f>IF(発注書!E1325="","",発注書!C1325)</f>
        <v/>
      </c>
    </row>
    <row r="1320" spans="1:10" x14ac:dyDescent="0.55000000000000004">
      <c r="B1320" s="50">
        <v>2</v>
      </c>
      <c r="E1320" s="78" t="str">
        <f>IF(発注書!E1326="","",発注書!B1326)</f>
        <v/>
      </c>
      <c r="F1320" s="79" t="str">
        <f>IF(J1320="","",VLOOKUP(J1320,商品マスタ!$F:$G,2,FALSE))</f>
        <v/>
      </c>
      <c r="G1320" s="80" t="str">
        <f>IF(F1320="","",VLOOKUP(F1320,商品マスタ!$G:$H,2,FALSE))</f>
        <v/>
      </c>
      <c r="H1320" s="81" t="str">
        <f t="shared" si="658"/>
        <v/>
      </c>
      <c r="I1320" s="82" t="str">
        <f>IF(発注書!E1326="","",発注書!E1326)</f>
        <v/>
      </c>
      <c r="J1320" s="78" t="str">
        <f>IF(発注書!E1326="","",発注書!C1326)</f>
        <v/>
      </c>
    </row>
    <row r="1321" spans="1:10" x14ac:dyDescent="0.55000000000000004">
      <c r="A1321" s="76" t="e">
        <f t="shared" ref="A1321" si="677">A1319+1</f>
        <v>#REF!</v>
      </c>
      <c r="B1321" s="50">
        <v>1</v>
      </c>
      <c r="E1321" s="78" t="str">
        <f>IF(発注書!E1327="","",発注書!B1327)</f>
        <v/>
      </c>
      <c r="F1321" s="79" t="str">
        <f>IF(J1321="","",VLOOKUP(J1321,商品マスタ!$F:$G,2,FALSE))</f>
        <v/>
      </c>
      <c r="G1321" s="80" t="str">
        <f>IF(F1321="","",VLOOKUP(F1321,商品マスタ!$G:$H,2,FALSE))</f>
        <v/>
      </c>
      <c r="H1321" s="81" t="str">
        <f t="shared" si="658"/>
        <v/>
      </c>
      <c r="I1321" s="82" t="str">
        <f>IF(発注書!E1327="","",発注書!E1327)</f>
        <v/>
      </c>
      <c r="J1321" s="78" t="str">
        <f>IF(発注書!E1327="","",発注書!C1327)</f>
        <v/>
      </c>
    </row>
    <row r="1322" spans="1:10" x14ac:dyDescent="0.55000000000000004">
      <c r="B1322" s="50">
        <v>2</v>
      </c>
      <c r="E1322" s="78" t="str">
        <f>IF(発注書!E1328="","",発注書!B1328)</f>
        <v/>
      </c>
      <c r="F1322" s="79" t="str">
        <f>IF(J1322="","",VLOOKUP(J1322,商品マスタ!$F:$G,2,FALSE))</f>
        <v/>
      </c>
      <c r="G1322" s="80" t="str">
        <f>IF(F1322="","",VLOOKUP(F1322,商品マスタ!$G:$H,2,FALSE))</f>
        <v/>
      </c>
      <c r="H1322" s="81" t="str">
        <f t="shared" si="658"/>
        <v/>
      </c>
      <c r="I1322" s="82" t="str">
        <f>IF(発注書!E1328="","",発注書!E1328)</f>
        <v/>
      </c>
      <c r="J1322" s="78" t="str">
        <f>IF(発注書!E1328="","",発注書!C1328)</f>
        <v/>
      </c>
    </row>
    <row r="1323" spans="1:10" x14ac:dyDescent="0.55000000000000004">
      <c r="A1323" s="76" t="e">
        <f t="shared" ref="A1323" si="678">A1321+1</f>
        <v>#REF!</v>
      </c>
      <c r="B1323" s="50">
        <v>1</v>
      </c>
      <c r="E1323" s="78" t="str">
        <f>IF(発注書!E1329="","",発注書!B1329)</f>
        <v/>
      </c>
      <c r="F1323" s="79" t="str">
        <f>IF(J1323="","",VLOOKUP(J1323,商品マスタ!$F:$G,2,FALSE))</f>
        <v/>
      </c>
      <c r="G1323" s="80" t="str">
        <f>IF(F1323="","",VLOOKUP(F1323,商品マスタ!$G:$H,2,FALSE))</f>
        <v/>
      </c>
      <c r="H1323" s="81" t="str">
        <f t="shared" si="658"/>
        <v/>
      </c>
      <c r="I1323" s="82" t="str">
        <f>IF(発注書!E1329="","",発注書!E1329)</f>
        <v/>
      </c>
      <c r="J1323" s="78" t="str">
        <f>IF(発注書!E1329="","",発注書!C1329)</f>
        <v/>
      </c>
    </row>
    <row r="1324" spans="1:10" x14ac:dyDescent="0.55000000000000004">
      <c r="B1324" s="50">
        <v>2</v>
      </c>
      <c r="E1324" s="78" t="str">
        <f>IF(発注書!E1330="","",発注書!B1330)</f>
        <v/>
      </c>
      <c r="F1324" s="79" t="str">
        <f>IF(J1324="","",VLOOKUP(J1324,商品マスタ!$F:$G,2,FALSE))</f>
        <v/>
      </c>
      <c r="G1324" s="80" t="str">
        <f>IF(F1324="","",VLOOKUP(F1324,商品マスタ!$G:$H,2,FALSE))</f>
        <v/>
      </c>
      <c r="H1324" s="81" t="str">
        <f t="shared" si="658"/>
        <v/>
      </c>
      <c r="I1324" s="82" t="str">
        <f>IF(発注書!E1330="","",発注書!E1330)</f>
        <v/>
      </c>
      <c r="J1324" s="78" t="str">
        <f>IF(発注書!E1330="","",発注書!C1330)</f>
        <v/>
      </c>
    </row>
    <row r="1325" spans="1:10" x14ac:dyDescent="0.55000000000000004">
      <c r="A1325" s="76" t="e">
        <f t="shared" ref="A1325" si="679">A1323+1</f>
        <v>#REF!</v>
      </c>
      <c r="B1325" s="50">
        <v>1</v>
      </c>
      <c r="E1325" s="78" t="str">
        <f>IF(発注書!E1331="","",発注書!B1331)</f>
        <v/>
      </c>
      <c r="F1325" s="79" t="str">
        <f>IF(J1325="","",VLOOKUP(J1325,商品マスタ!$F:$G,2,FALSE))</f>
        <v/>
      </c>
      <c r="G1325" s="80" t="str">
        <f>IF(F1325="","",VLOOKUP(F1325,商品マスタ!$G:$H,2,FALSE))</f>
        <v/>
      </c>
      <c r="H1325" s="81" t="str">
        <f t="shared" si="658"/>
        <v/>
      </c>
      <c r="I1325" s="82" t="str">
        <f>IF(発注書!E1331="","",発注書!E1331)</f>
        <v/>
      </c>
      <c r="J1325" s="78" t="str">
        <f>IF(発注書!E1331="","",発注書!C1331)</f>
        <v/>
      </c>
    </row>
    <row r="1326" spans="1:10" x14ac:dyDescent="0.55000000000000004">
      <c r="B1326" s="50">
        <v>2</v>
      </c>
      <c r="E1326" s="78" t="str">
        <f>IF(発注書!E1332="","",発注書!B1332)</f>
        <v/>
      </c>
      <c r="F1326" s="79" t="str">
        <f>IF(J1326="","",VLOOKUP(J1326,商品マスタ!$F:$G,2,FALSE))</f>
        <v/>
      </c>
      <c r="G1326" s="80" t="str">
        <f>IF(F1326="","",VLOOKUP(F1326,商品マスタ!$G:$H,2,FALSE))</f>
        <v/>
      </c>
      <c r="H1326" s="81" t="str">
        <f t="shared" si="658"/>
        <v/>
      </c>
      <c r="I1326" s="82" t="str">
        <f>IF(発注書!E1332="","",発注書!E1332)</f>
        <v/>
      </c>
      <c r="J1326" s="78" t="str">
        <f>IF(発注書!E1332="","",発注書!C1332)</f>
        <v/>
      </c>
    </row>
    <row r="1327" spans="1:10" x14ac:dyDescent="0.55000000000000004">
      <c r="A1327" s="76" t="e">
        <f t="shared" ref="A1327" si="680">A1325+1</f>
        <v>#REF!</v>
      </c>
      <c r="B1327" s="50">
        <v>1</v>
      </c>
      <c r="E1327" s="78" t="str">
        <f>IF(発注書!E1333="","",発注書!B1333)</f>
        <v/>
      </c>
      <c r="F1327" s="79" t="str">
        <f>IF(J1327="","",VLOOKUP(J1327,商品マスタ!$F:$G,2,FALSE))</f>
        <v/>
      </c>
      <c r="G1327" s="80" t="str">
        <f>IF(F1327="","",VLOOKUP(F1327,商品マスタ!$G:$H,2,FALSE))</f>
        <v/>
      </c>
      <c r="H1327" s="81" t="str">
        <f t="shared" si="658"/>
        <v/>
      </c>
      <c r="I1327" s="82" t="str">
        <f>IF(発注書!E1333="","",発注書!E1333)</f>
        <v/>
      </c>
      <c r="J1327" s="78" t="str">
        <f>IF(発注書!E1333="","",発注書!C1333)</f>
        <v/>
      </c>
    </row>
    <row r="1328" spans="1:10" x14ac:dyDescent="0.55000000000000004">
      <c r="B1328" s="50">
        <v>2</v>
      </c>
      <c r="E1328" s="78" t="str">
        <f>IF(発注書!E1334="","",発注書!B1334)</f>
        <v/>
      </c>
      <c r="F1328" s="79" t="str">
        <f>IF(J1328="","",VLOOKUP(J1328,商品マスタ!$F:$G,2,FALSE))</f>
        <v/>
      </c>
      <c r="G1328" s="80" t="str">
        <f>IF(F1328="","",VLOOKUP(F1328,商品マスタ!$G:$H,2,FALSE))</f>
        <v/>
      </c>
      <c r="H1328" s="81" t="str">
        <f t="shared" si="658"/>
        <v/>
      </c>
      <c r="I1328" s="82" t="str">
        <f>IF(発注書!E1334="","",発注書!E1334)</f>
        <v/>
      </c>
      <c r="J1328" s="78" t="str">
        <f>IF(発注書!E1334="","",発注書!C1334)</f>
        <v/>
      </c>
    </row>
    <row r="1329" spans="1:10" x14ac:dyDescent="0.55000000000000004">
      <c r="A1329" s="76" t="e">
        <f t="shared" ref="A1329" si="681">A1327+1</f>
        <v>#REF!</v>
      </c>
      <c r="B1329" s="50">
        <v>1</v>
      </c>
      <c r="E1329" s="78" t="str">
        <f>IF(発注書!E1335="","",発注書!B1335)</f>
        <v/>
      </c>
      <c r="F1329" s="79" t="str">
        <f>IF(J1329="","",VLOOKUP(J1329,商品マスタ!$F:$G,2,FALSE))</f>
        <v/>
      </c>
      <c r="G1329" s="80" t="str">
        <f>IF(F1329="","",VLOOKUP(F1329,商品マスタ!$G:$H,2,FALSE))</f>
        <v/>
      </c>
      <c r="H1329" s="81" t="str">
        <f t="shared" si="658"/>
        <v/>
      </c>
      <c r="I1329" s="82" t="str">
        <f>IF(発注書!E1335="","",発注書!E1335)</f>
        <v/>
      </c>
      <c r="J1329" s="78" t="str">
        <f>IF(発注書!E1335="","",発注書!C1335)</f>
        <v/>
      </c>
    </row>
    <row r="1330" spans="1:10" x14ac:dyDescent="0.55000000000000004">
      <c r="B1330" s="50">
        <v>2</v>
      </c>
      <c r="E1330" s="78" t="str">
        <f>IF(発注書!E1336="","",発注書!B1336)</f>
        <v/>
      </c>
      <c r="F1330" s="79" t="str">
        <f>IF(J1330="","",VLOOKUP(J1330,商品マスタ!$F:$G,2,FALSE))</f>
        <v/>
      </c>
      <c r="G1330" s="80" t="str">
        <f>IF(F1330="","",VLOOKUP(F1330,商品マスタ!$G:$H,2,FALSE))</f>
        <v/>
      </c>
      <c r="H1330" s="81" t="str">
        <f t="shared" si="658"/>
        <v/>
      </c>
      <c r="I1330" s="82" t="str">
        <f>IF(発注書!E1336="","",発注書!E1336)</f>
        <v/>
      </c>
      <c r="J1330" s="78" t="str">
        <f>IF(発注書!E1336="","",発注書!C1336)</f>
        <v/>
      </c>
    </row>
    <row r="1331" spans="1:10" x14ac:dyDescent="0.55000000000000004">
      <c r="A1331" s="76" t="e">
        <f t="shared" ref="A1331" si="682">A1329+1</f>
        <v>#REF!</v>
      </c>
      <c r="B1331" s="50">
        <v>1</v>
      </c>
      <c r="E1331" s="78" t="str">
        <f>IF(発注書!E1337="","",発注書!B1337)</f>
        <v/>
      </c>
      <c r="F1331" s="79" t="str">
        <f>IF(J1331="","",VLOOKUP(J1331,商品マスタ!$F:$G,2,FALSE))</f>
        <v/>
      </c>
      <c r="G1331" s="80" t="str">
        <f>IF(F1331="","",VLOOKUP(F1331,商品マスタ!$G:$H,2,FALSE))</f>
        <v/>
      </c>
      <c r="H1331" s="81" t="str">
        <f t="shared" si="658"/>
        <v/>
      </c>
      <c r="I1331" s="82" t="str">
        <f>IF(発注書!E1337="","",発注書!E1337)</f>
        <v/>
      </c>
      <c r="J1331" s="78" t="str">
        <f>IF(発注書!E1337="","",発注書!C1337)</f>
        <v/>
      </c>
    </row>
    <row r="1332" spans="1:10" x14ac:dyDescent="0.55000000000000004">
      <c r="B1332" s="50">
        <v>2</v>
      </c>
      <c r="E1332" s="78" t="str">
        <f>IF(発注書!E1338="","",発注書!B1338)</f>
        <v/>
      </c>
      <c r="F1332" s="79" t="str">
        <f>IF(J1332="","",VLOOKUP(J1332,商品マスタ!$F:$G,2,FALSE))</f>
        <v/>
      </c>
      <c r="G1332" s="80" t="str">
        <f>IF(F1332="","",VLOOKUP(F1332,商品マスタ!$G:$H,2,FALSE))</f>
        <v/>
      </c>
      <c r="H1332" s="81" t="str">
        <f t="shared" si="658"/>
        <v/>
      </c>
      <c r="I1332" s="82" t="str">
        <f>IF(発注書!E1338="","",発注書!E1338)</f>
        <v/>
      </c>
      <c r="J1332" s="78" t="str">
        <f>IF(発注書!E1338="","",発注書!C1338)</f>
        <v/>
      </c>
    </row>
    <row r="1333" spans="1:10" x14ac:dyDescent="0.55000000000000004">
      <c r="A1333" s="76" t="e">
        <f t="shared" ref="A1333" si="683">A1331+1</f>
        <v>#REF!</v>
      </c>
      <c r="B1333" s="50">
        <v>1</v>
      </c>
      <c r="E1333" s="78" t="str">
        <f>IF(発注書!E1339="","",発注書!B1339)</f>
        <v/>
      </c>
      <c r="F1333" s="79" t="str">
        <f>IF(J1333="","",VLOOKUP(J1333,商品マスタ!$F:$G,2,FALSE))</f>
        <v/>
      </c>
      <c r="G1333" s="80" t="str">
        <f>IF(F1333="","",VLOOKUP(F1333,商品マスタ!$G:$H,2,FALSE))</f>
        <v/>
      </c>
      <c r="H1333" s="81" t="str">
        <f t="shared" si="658"/>
        <v/>
      </c>
      <c r="I1333" s="82" t="str">
        <f>IF(発注書!E1339="","",発注書!E1339)</f>
        <v/>
      </c>
      <c r="J1333" s="78" t="str">
        <f>IF(発注書!E1339="","",発注書!C1339)</f>
        <v/>
      </c>
    </row>
    <row r="1334" spans="1:10" x14ac:dyDescent="0.55000000000000004">
      <c r="B1334" s="50">
        <v>2</v>
      </c>
      <c r="E1334" s="78" t="str">
        <f>IF(発注書!E1340="","",発注書!B1340)</f>
        <v/>
      </c>
      <c r="F1334" s="79" t="str">
        <f>IF(J1334="","",VLOOKUP(J1334,商品マスタ!$F:$G,2,FALSE))</f>
        <v/>
      </c>
      <c r="G1334" s="80" t="str">
        <f>IF(F1334="","",VLOOKUP(F1334,商品マスタ!$G:$H,2,FALSE))</f>
        <v/>
      </c>
      <c r="H1334" s="81" t="str">
        <f t="shared" si="658"/>
        <v/>
      </c>
      <c r="I1334" s="82" t="str">
        <f>IF(発注書!E1340="","",発注書!E1340)</f>
        <v/>
      </c>
      <c r="J1334" s="78" t="str">
        <f>IF(発注書!E1340="","",発注書!C1340)</f>
        <v/>
      </c>
    </row>
    <row r="1335" spans="1:10" x14ac:dyDescent="0.55000000000000004">
      <c r="A1335" s="76" t="e">
        <f t="shared" ref="A1335" si="684">A1333+1</f>
        <v>#REF!</v>
      </c>
      <c r="B1335" s="50">
        <v>1</v>
      </c>
      <c r="E1335" s="78" t="str">
        <f>IF(発注書!E1341="","",発注書!B1341)</f>
        <v/>
      </c>
      <c r="F1335" s="79" t="str">
        <f>IF(J1335="","",VLOOKUP(J1335,商品マスタ!$F:$G,2,FALSE))</f>
        <v/>
      </c>
      <c r="G1335" s="80" t="str">
        <f>IF(F1335="","",VLOOKUP(F1335,商品マスタ!$G:$H,2,FALSE))</f>
        <v/>
      </c>
      <c r="H1335" s="81" t="str">
        <f t="shared" si="658"/>
        <v/>
      </c>
      <c r="I1335" s="82" t="str">
        <f>IF(発注書!E1341="","",発注書!E1341)</f>
        <v/>
      </c>
      <c r="J1335" s="78" t="str">
        <f>IF(発注書!E1341="","",発注書!C1341)</f>
        <v/>
      </c>
    </row>
    <row r="1336" spans="1:10" x14ac:dyDescent="0.55000000000000004">
      <c r="B1336" s="50">
        <v>2</v>
      </c>
      <c r="E1336" s="78" t="str">
        <f>IF(発注書!E1342="","",発注書!B1342)</f>
        <v/>
      </c>
      <c r="F1336" s="79" t="str">
        <f>IF(J1336="","",VLOOKUP(J1336,商品マスタ!$F:$G,2,FALSE))</f>
        <v/>
      </c>
      <c r="G1336" s="80" t="str">
        <f>IF(F1336="","",VLOOKUP(F1336,商品マスタ!$G:$H,2,FALSE))</f>
        <v/>
      </c>
      <c r="H1336" s="81" t="str">
        <f t="shared" si="658"/>
        <v/>
      </c>
      <c r="I1336" s="82" t="str">
        <f>IF(発注書!E1342="","",発注書!E1342)</f>
        <v/>
      </c>
      <c r="J1336" s="78" t="str">
        <f>IF(発注書!E1342="","",発注書!C1342)</f>
        <v/>
      </c>
    </row>
    <row r="1337" spans="1:10" x14ac:dyDescent="0.55000000000000004">
      <c r="A1337" s="76" t="e">
        <f t="shared" ref="A1337" si="685">A1335+1</f>
        <v>#REF!</v>
      </c>
      <c r="B1337" s="50">
        <v>1</v>
      </c>
      <c r="E1337" s="78" t="str">
        <f>IF(発注書!E1343="","",発注書!B1343)</f>
        <v/>
      </c>
      <c r="F1337" s="79" t="str">
        <f>IF(J1337="","",VLOOKUP(J1337,商品マスタ!$F:$G,2,FALSE))</f>
        <v/>
      </c>
      <c r="G1337" s="80" t="str">
        <f>IF(F1337="","",VLOOKUP(F1337,商品マスタ!$G:$H,2,FALSE))</f>
        <v/>
      </c>
      <c r="H1337" s="81" t="str">
        <f t="shared" si="658"/>
        <v/>
      </c>
      <c r="I1337" s="82" t="str">
        <f>IF(発注書!E1343="","",発注書!E1343)</f>
        <v/>
      </c>
      <c r="J1337" s="78" t="str">
        <f>IF(発注書!E1343="","",発注書!C1343)</f>
        <v/>
      </c>
    </row>
    <row r="1338" spans="1:10" x14ac:dyDescent="0.55000000000000004">
      <c r="B1338" s="50">
        <v>2</v>
      </c>
      <c r="E1338" s="78" t="str">
        <f>IF(発注書!E1344="","",発注書!B1344)</f>
        <v/>
      </c>
      <c r="F1338" s="79" t="str">
        <f>IF(J1338="","",VLOOKUP(J1338,商品マスタ!$F:$G,2,FALSE))</f>
        <v/>
      </c>
      <c r="G1338" s="80" t="str">
        <f>IF(F1338="","",VLOOKUP(F1338,商品マスタ!$G:$H,2,FALSE))</f>
        <v/>
      </c>
      <c r="H1338" s="81" t="str">
        <f t="shared" si="658"/>
        <v/>
      </c>
      <c r="I1338" s="82" t="str">
        <f>IF(発注書!E1344="","",発注書!E1344)</f>
        <v/>
      </c>
      <c r="J1338" s="78" t="str">
        <f>IF(発注書!E1344="","",発注書!C1344)</f>
        <v/>
      </c>
    </row>
    <row r="1339" spans="1:10" x14ac:dyDescent="0.55000000000000004">
      <c r="A1339" s="76" t="e">
        <f t="shared" ref="A1339" si="686">A1337+1</f>
        <v>#REF!</v>
      </c>
      <c r="B1339" s="50">
        <v>1</v>
      </c>
      <c r="E1339" s="78" t="str">
        <f>IF(発注書!E1345="","",発注書!B1345)</f>
        <v/>
      </c>
      <c r="F1339" s="79" t="str">
        <f>IF(J1339="","",VLOOKUP(J1339,商品マスタ!$F:$G,2,FALSE))</f>
        <v/>
      </c>
      <c r="G1339" s="80" t="str">
        <f>IF(F1339="","",VLOOKUP(F1339,商品マスタ!$G:$H,2,FALSE))</f>
        <v/>
      </c>
      <c r="H1339" s="81" t="str">
        <f t="shared" si="658"/>
        <v/>
      </c>
      <c r="I1339" s="82" t="str">
        <f>IF(発注書!E1345="","",発注書!E1345)</f>
        <v/>
      </c>
      <c r="J1339" s="78" t="str">
        <f>IF(発注書!E1345="","",発注書!C1345)</f>
        <v/>
      </c>
    </row>
    <row r="1340" spans="1:10" x14ac:dyDescent="0.55000000000000004">
      <c r="B1340" s="50">
        <v>2</v>
      </c>
      <c r="E1340" s="78" t="str">
        <f>IF(発注書!E1346="","",発注書!B1346)</f>
        <v/>
      </c>
      <c r="F1340" s="79" t="str">
        <f>IF(J1340="","",VLOOKUP(J1340,商品マスタ!$F:$G,2,FALSE))</f>
        <v/>
      </c>
      <c r="G1340" s="80" t="str">
        <f>IF(F1340="","",VLOOKUP(F1340,商品マスタ!$G:$H,2,FALSE))</f>
        <v/>
      </c>
      <c r="H1340" s="81" t="str">
        <f t="shared" si="658"/>
        <v/>
      </c>
      <c r="I1340" s="82" t="str">
        <f>IF(発注書!E1346="","",発注書!E1346)</f>
        <v/>
      </c>
      <c r="J1340" s="78" t="str">
        <f>IF(発注書!E1346="","",発注書!C1346)</f>
        <v/>
      </c>
    </row>
    <row r="1341" spans="1:10" x14ac:dyDescent="0.55000000000000004">
      <c r="A1341" s="76" t="e">
        <f t="shared" ref="A1341" si="687">A1339+1</f>
        <v>#REF!</v>
      </c>
      <c r="B1341" s="50">
        <v>1</v>
      </c>
      <c r="E1341" s="78" t="str">
        <f>IF(発注書!E1347="","",発注書!B1347)</f>
        <v/>
      </c>
      <c r="F1341" s="79" t="str">
        <f>IF(J1341="","",VLOOKUP(J1341,商品マスタ!$F:$G,2,FALSE))</f>
        <v/>
      </c>
      <c r="G1341" s="80" t="str">
        <f>IF(F1341="","",VLOOKUP(F1341,商品マスタ!$G:$H,2,FALSE))</f>
        <v/>
      </c>
      <c r="H1341" s="81" t="str">
        <f t="shared" si="658"/>
        <v/>
      </c>
      <c r="I1341" s="82" t="str">
        <f>IF(発注書!E1347="","",発注書!E1347)</f>
        <v/>
      </c>
      <c r="J1341" s="78" t="str">
        <f>IF(発注書!E1347="","",発注書!C1347)</f>
        <v/>
      </c>
    </row>
    <row r="1342" spans="1:10" x14ac:dyDescent="0.55000000000000004">
      <c r="B1342" s="50">
        <v>2</v>
      </c>
      <c r="E1342" s="78" t="str">
        <f>IF(発注書!E1348="","",発注書!B1348)</f>
        <v/>
      </c>
      <c r="F1342" s="79" t="str">
        <f>IF(J1342="","",VLOOKUP(J1342,商品マスタ!$F:$G,2,FALSE))</f>
        <v/>
      </c>
      <c r="G1342" s="80" t="str">
        <f>IF(F1342="","",VLOOKUP(F1342,商品マスタ!$G:$H,2,FALSE))</f>
        <v/>
      </c>
      <c r="H1342" s="81" t="str">
        <f t="shared" si="658"/>
        <v/>
      </c>
      <c r="I1342" s="82" t="str">
        <f>IF(発注書!E1348="","",発注書!E1348)</f>
        <v/>
      </c>
      <c r="J1342" s="78" t="str">
        <f>IF(発注書!E1348="","",発注書!C1348)</f>
        <v/>
      </c>
    </row>
    <row r="1343" spans="1:10" x14ac:dyDescent="0.55000000000000004">
      <c r="A1343" s="76" t="e">
        <f t="shared" ref="A1343" si="688">A1341+1</f>
        <v>#REF!</v>
      </c>
      <c r="B1343" s="50">
        <v>1</v>
      </c>
      <c r="E1343" s="78" t="str">
        <f>IF(発注書!E1349="","",発注書!B1349)</f>
        <v/>
      </c>
      <c r="F1343" s="79" t="str">
        <f>IF(J1343="","",VLOOKUP(J1343,商品マスタ!$F:$G,2,FALSE))</f>
        <v/>
      </c>
      <c r="G1343" s="80" t="str">
        <f>IF(F1343="","",VLOOKUP(F1343,商品マスタ!$G:$H,2,FALSE))</f>
        <v/>
      </c>
      <c r="H1343" s="81" t="str">
        <f t="shared" si="658"/>
        <v/>
      </c>
      <c r="I1343" s="82" t="str">
        <f>IF(発注書!E1349="","",発注書!E1349)</f>
        <v/>
      </c>
      <c r="J1343" s="78" t="str">
        <f>IF(発注書!E1349="","",発注書!C1349)</f>
        <v/>
      </c>
    </row>
    <row r="1344" spans="1:10" x14ac:dyDescent="0.55000000000000004">
      <c r="B1344" s="50">
        <v>2</v>
      </c>
      <c r="E1344" s="78" t="str">
        <f>IF(発注書!E1350="","",発注書!B1350)</f>
        <v/>
      </c>
      <c r="F1344" s="79" t="str">
        <f>IF(J1344="","",VLOOKUP(J1344,商品マスタ!$F:$G,2,FALSE))</f>
        <v/>
      </c>
      <c r="G1344" s="80" t="str">
        <f>IF(F1344="","",VLOOKUP(F1344,商品マスタ!$G:$H,2,FALSE))</f>
        <v/>
      </c>
      <c r="H1344" s="81" t="str">
        <f t="shared" si="658"/>
        <v/>
      </c>
      <c r="I1344" s="82" t="str">
        <f>IF(発注書!E1350="","",発注書!E1350)</f>
        <v/>
      </c>
      <c r="J1344" s="78" t="str">
        <f>IF(発注書!E1350="","",発注書!C1350)</f>
        <v/>
      </c>
    </row>
    <row r="1345" spans="1:10" x14ac:dyDescent="0.55000000000000004">
      <c r="A1345" s="76" t="e">
        <f t="shared" ref="A1345" si="689">A1343+1</f>
        <v>#REF!</v>
      </c>
      <c r="B1345" s="50">
        <v>1</v>
      </c>
      <c r="E1345" s="78" t="str">
        <f>IF(発注書!E1351="","",発注書!B1351)</f>
        <v/>
      </c>
      <c r="F1345" s="79" t="str">
        <f>IF(J1345="","",VLOOKUP(J1345,商品マスタ!$F:$G,2,FALSE))</f>
        <v/>
      </c>
      <c r="G1345" s="80" t="str">
        <f>IF(F1345="","",VLOOKUP(F1345,商品マスタ!$G:$H,2,FALSE))</f>
        <v/>
      </c>
      <c r="H1345" s="81" t="str">
        <f t="shared" si="658"/>
        <v/>
      </c>
      <c r="I1345" s="82" t="str">
        <f>IF(発注書!E1351="","",発注書!E1351)</f>
        <v/>
      </c>
      <c r="J1345" s="78" t="str">
        <f>IF(発注書!E1351="","",発注書!C1351)</f>
        <v/>
      </c>
    </row>
    <row r="1346" spans="1:10" x14ac:dyDescent="0.55000000000000004">
      <c r="B1346" s="50">
        <v>2</v>
      </c>
      <c r="E1346" s="78" t="str">
        <f>IF(発注書!E1352="","",発注書!B1352)</f>
        <v/>
      </c>
      <c r="F1346" s="79" t="str">
        <f>IF(J1346="","",VLOOKUP(J1346,商品マスタ!$F:$G,2,FALSE))</f>
        <v/>
      </c>
      <c r="G1346" s="80" t="str">
        <f>IF(F1346="","",VLOOKUP(F1346,商品マスタ!$G:$H,2,FALSE))</f>
        <v/>
      </c>
      <c r="H1346" s="81" t="str">
        <f t="shared" si="658"/>
        <v/>
      </c>
      <c r="I1346" s="82" t="str">
        <f>IF(発注書!E1352="","",発注書!E1352)</f>
        <v/>
      </c>
      <c r="J1346" s="78" t="str">
        <f>IF(発注書!E1352="","",発注書!C1352)</f>
        <v/>
      </c>
    </row>
    <row r="1347" spans="1:10" x14ac:dyDescent="0.55000000000000004">
      <c r="A1347" s="76" t="e">
        <f t="shared" ref="A1347" si="690">A1345+1</f>
        <v>#REF!</v>
      </c>
      <c r="B1347" s="50">
        <v>1</v>
      </c>
      <c r="E1347" s="78" t="str">
        <f>IF(発注書!E1353="","",発注書!B1353)</f>
        <v/>
      </c>
      <c r="F1347" s="79" t="str">
        <f>IF(J1347="","",VLOOKUP(J1347,商品マスタ!$F:$G,2,FALSE))</f>
        <v/>
      </c>
      <c r="G1347" s="80" t="str">
        <f>IF(F1347="","",VLOOKUP(F1347,商品マスタ!$G:$H,2,FALSE))</f>
        <v/>
      </c>
      <c r="H1347" s="81" t="str">
        <f t="shared" si="658"/>
        <v/>
      </c>
      <c r="I1347" s="82" t="str">
        <f>IF(発注書!E1353="","",発注書!E1353)</f>
        <v/>
      </c>
      <c r="J1347" s="78" t="str">
        <f>IF(発注書!E1353="","",発注書!C1353)</f>
        <v/>
      </c>
    </row>
    <row r="1348" spans="1:10" x14ac:dyDescent="0.55000000000000004">
      <c r="B1348" s="50">
        <v>2</v>
      </c>
      <c r="E1348" s="78" t="str">
        <f>IF(発注書!E1354="","",発注書!B1354)</f>
        <v/>
      </c>
      <c r="F1348" s="79" t="str">
        <f>IF(J1348="","",VLOOKUP(J1348,商品マスタ!$F:$G,2,FALSE))</f>
        <v/>
      </c>
      <c r="G1348" s="80" t="str">
        <f>IF(F1348="","",VLOOKUP(F1348,商品マスタ!$G:$H,2,FALSE))</f>
        <v/>
      </c>
      <c r="H1348" s="81" t="str">
        <f t="shared" ref="H1348:H1411" si="691">IF(E1348="","",IF(E1348="",LEN(SUBSTITUTE(D1348," ","")),LEN(SUBSTITUTE(E1348," ",""))))</f>
        <v/>
      </c>
      <c r="I1348" s="82" t="str">
        <f>IF(発注書!E1354="","",発注書!E1354)</f>
        <v/>
      </c>
      <c r="J1348" s="78" t="str">
        <f>IF(発注書!E1354="","",発注書!C1354)</f>
        <v/>
      </c>
    </row>
    <row r="1349" spans="1:10" x14ac:dyDescent="0.55000000000000004">
      <c r="A1349" s="76" t="e">
        <f t="shared" ref="A1349" si="692">A1347+1</f>
        <v>#REF!</v>
      </c>
      <c r="B1349" s="50">
        <v>1</v>
      </c>
      <c r="E1349" s="78" t="str">
        <f>IF(発注書!E1355="","",発注書!B1355)</f>
        <v/>
      </c>
      <c r="F1349" s="79" t="str">
        <f>IF(J1349="","",VLOOKUP(J1349,商品マスタ!$F:$G,2,FALSE))</f>
        <v/>
      </c>
      <c r="G1349" s="80" t="str">
        <f>IF(F1349="","",VLOOKUP(F1349,商品マスタ!$G:$H,2,FALSE))</f>
        <v/>
      </c>
      <c r="H1349" s="81" t="str">
        <f t="shared" si="691"/>
        <v/>
      </c>
      <c r="I1349" s="82" t="str">
        <f>IF(発注書!E1355="","",発注書!E1355)</f>
        <v/>
      </c>
      <c r="J1349" s="78" t="str">
        <f>IF(発注書!E1355="","",発注書!C1355)</f>
        <v/>
      </c>
    </row>
    <row r="1350" spans="1:10" x14ac:dyDescent="0.55000000000000004">
      <c r="B1350" s="50">
        <v>2</v>
      </c>
      <c r="E1350" s="78" t="str">
        <f>IF(発注書!E1356="","",発注書!B1356)</f>
        <v/>
      </c>
      <c r="F1350" s="79" t="str">
        <f>IF(J1350="","",VLOOKUP(J1350,商品マスタ!$F:$G,2,FALSE))</f>
        <v/>
      </c>
      <c r="G1350" s="80" t="str">
        <f>IF(F1350="","",VLOOKUP(F1350,商品マスタ!$G:$H,2,FALSE))</f>
        <v/>
      </c>
      <c r="H1350" s="81" t="str">
        <f t="shared" si="691"/>
        <v/>
      </c>
      <c r="I1350" s="82" t="str">
        <f>IF(発注書!E1356="","",発注書!E1356)</f>
        <v/>
      </c>
      <c r="J1350" s="78" t="str">
        <f>IF(発注書!E1356="","",発注書!C1356)</f>
        <v/>
      </c>
    </row>
    <row r="1351" spans="1:10" x14ac:dyDescent="0.55000000000000004">
      <c r="A1351" s="76" t="e">
        <f t="shared" ref="A1351" si="693">A1349+1</f>
        <v>#REF!</v>
      </c>
      <c r="B1351" s="50">
        <v>1</v>
      </c>
      <c r="E1351" s="78" t="str">
        <f>IF(発注書!E1357="","",発注書!B1357)</f>
        <v/>
      </c>
      <c r="F1351" s="79" t="str">
        <f>IF(J1351="","",VLOOKUP(J1351,商品マスタ!$F:$G,2,FALSE))</f>
        <v/>
      </c>
      <c r="G1351" s="80" t="str">
        <f>IF(F1351="","",VLOOKUP(F1351,商品マスタ!$G:$H,2,FALSE))</f>
        <v/>
      </c>
      <c r="H1351" s="81" t="str">
        <f t="shared" si="691"/>
        <v/>
      </c>
      <c r="I1351" s="82" t="str">
        <f>IF(発注書!E1357="","",発注書!E1357)</f>
        <v/>
      </c>
      <c r="J1351" s="78" t="str">
        <f>IF(発注書!E1357="","",発注書!C1357)</f>
        <v/>
      </c>
    </row>
    <row r="1352" spans="1:10" x14ac:dyDescent="0.55000000000000004">
      <c r="B1352" s="50">
        <v>2</v>
      </c>
      <c r="E1352" s="78" t="str">
        <f>IF(発注書!E1358="","",発注書!B1358)</f>
        <v/>
      </c>
      <c r="F1352" s="79" t="str">
        <f>IF(J1352="","",VLOOKUP(J1352,商品マスタ!$F:$G,2,FALSE))</f>
        <v/>
      </c>
      <c r="G1352" s="80" t="str">
        <f>IF(F1352="","",VLOOKUP(F1352,商品マスタ!$G:$H,2,FALSE))</f>
        <v/>
      </c>
      <c r="H1352" s="81" t="str">
        <f t="shared" si="691"/>
        <v/>
      </c>
      <c r="I1352" s="82" t="str">
        <f>IF(発注書!E1358="","",発注書!E1358)</f>
        <v/>
      </c>
      <c r="J1352" s="78" t="str">
        <f>IF(発注書!E1358="","",発注書!C1358)</f>
        <v/>
      </c>
    </row>
    <row r="1353" spans="1:10" x14ac:dyDescent="0.55000000000000004">
      <c r="A1353" s="76" t="e">
        <f t="shared" ref="A1353" si="694">A1351+1</f>
        <v>#REF!</v>
      </c>
      <c r="B1353" s="50">
        <v>1</v>
      </c>
      <c r="E1353" s="78" t="str">
        <f>IF(発注書!E1359="","",発注書!B1359)</f>
        <v/>
      </c>
      <c r="F1353" s="79" t="str">
        <f>IF(J1353="","",VLOOKUP(J1353,商品マスタ!$F:$G,2,FALSE))</f>
        <v/>
      </c>
      <c r="G1353" s="80" t="str">
        <f>IF(F1353="","",VLOOKUP(F1353,商品マスタ!$G:$H,2,FALSE))</f>
        <v/>
      </c>
      <c r="H1353" s="81" t="str">
        <f t="shared" si="691"/>
        <v/>
      </c>
      <c r="I1353" s="82" t="str">
        <f>IF(発注書!E1359="","",発注書!E1359)</f>
        <v/>
      </c>
      <c r="J1353" s="78" t="str">
        <f>IF(発注書!E1359="","",発注書!C1359)</f>
        <v/>
      </c>
    </row>
    <row r="1354" spans="1:10" x14ac:dyDescent="0.55000000000000004">
      <c r="B1354" s="50">
        <v>2</v>
      </c>
      <c r="E1354" s="78" t="str">
        <f>IF(発注書!E1360="","",発注書!B1360)</f>
        <v/>
      </c>
      <c r="F1354" s="79" t="str">
        <f>IF(J1354="","",VLOOKUP(J1354,商品マスタ!$F:$G,2,FALSE))</f>
        <v/>
      </c>
      <c r="G1354" s="80" t="str">
        <f>IF(F1354="","",VLOOKUP(F1354,商品マスタ!$G:$H,2,FALSE))</f>
        <v/>
      </c>
      <c r="H1354" s="81" t="str">
        <f t="shared" si="691"/>
        <v/>
      </c>
      <c r="I1354" s="82" t="str">
        <f>IF(発注書!E1360="","",発注書!E1360)</f>
        <v/>
      </c>
      <c r="J1354" s="78" t="str">
        <f>IF(発注書!E1360="","",発注書!C1360)</f>
        <v/>
      </c>
    </row>
    <row r="1355" spans="1:10" x14ac:dyDescent="0.55000000000000004">
      <c r="A1355" s="76" t="e">
        <f t="shared" ref="A1355" si="695">A1353+1</f>
        <v>#REF!</v>
      </c>
      <c r="B1355" s="50">
        <v>1</v>
      </c>
      <c r="E1355" s="78" t="str">
        <f>IF(発注書!E1361="","",発注書!B1361)</f>
        <v/>
      </c>
      <c r="F1355" s="79" t="str">
        <f>IF(J1355="","",VLOOKUP(J1355,商品マスタ!$F:$G,2,FALSE))</f>
        <v/>
      </c>
      <c r="G1355" s="80" t="str">
        <f>IF(F1355="","",VLOOKUP(F1355,商品マスタ!$G:$H,2,FALSE))</f>
        <v/>
      </c>
      <c r="H1355" s="81" t="str">
        <f t="shared" si="691"/>
        <v/>
      </c>
      <c r="I1355" s="82" t="str">
        <f>IF(発注書!E1361="","",発注書!E1361)</f>
        <v/>
      </c>
      <c r="J1355" s="78" t="str">
        <f>IF(発注書!E1361="","",発注書!C1361)</f>
        <v/>
      </c>
    </row>
    <row r="1356" spans="1:10" x14ac:dyDescent="0.55000000000000004">
      <c r="B1356" s="50">
        <v>2</v>
      </c>
      <c r="E1356" s="78" t="str">
        <f>IF(発注書!E1362="","",発注書!B1362)</f>
        <v/>
      </c>
      <c r="F1356" s="79" t="str">
        <f>IF(J1356="","",VLOOKUP(J1356,商品マスタ!$F:$G,2,FALSE))</f>
        <v/>
      </c>
      <c r="G1356" s="80" t="str">
        <f>IF(F1356="","",VLOOKUP(F1356,商品マスタ!$G:$H,2,FALSE))</f>
        <v/>
      </c>
      <c r="H1356" s="81" t="str">
        <f t="shared" si="691"/>
        <v/>
      </c>
      <c r="I1356" s="82" t="str">
        <f>IF(発注書!E1362="","",発注書!E1362)</f>
        <v/>
      </c>
      <c r="J1356" s="78" t="str">
        <f>IF(発注書!E1362="","",発注書!C1362)</f>
        <v/>
      </c>
    </row>
    <row r="1357" spans="1:10" x14ac:dyDescent="0.55000000000000004">
      <c r="A1357" s="76" t="e">
        <f t="shared" ref="A1357" si="696">A1355+1</f>
        <v>#REF!</v>
      </c>
      <c r="B1357" s="50">
        <v>1</v>
      </c>
      <c r="E1357" s="78" t="str">
        <f>IF(発注書!E1363="","",発注書!B1363)</f>
        <v/>
      </c>
      <c r="F1357" s="79" t="str">
        <f>IF(J1357="","",VLOOKUP(J1357,商品マスタ!$F:$G,2,FALSE))</f>
        <v/>
      </c>
      <c r="G1357" s="80" t="str">
        <f>IF(F1357="","",VLOOKUP(F1357,商品マスタ!$G:$H,2,FALSE))</f>
        <v/>
      </c>
      <c r="H1357" s="81" t="str">
        <f t="shared" si="691"/>
        <v/>
      </c>
      <c r="I1357" s="82" t="str">
        <f>IF(発注書!E1363="","",発注書!E1363)</f>
        <v/>
      </c>
      <c r="J1357" s="78" t="str">
        <f>IF(発注書!E1363="","",発注書!C1363)</f>
        <v/>
      </c>
    </row>
    <row r="1358" spans="1:10" x14ac:dyDescent="0.55000000000000004">
      <c r="B1358" s="50">
        <v>2</v>
      </c>
      <c r="E1358" s="78" t="str">
        <f>IF(発注書!E1364="","",発注書!B1364)</f>
        <v/>
      </c>
      <c r="F1358" s="79" t="str">
        <f>IF(J1358="","",VLOOKUP(J1358,商品マスタ!$F:$G,2,FALSE))</f>
        <v/>
      </c>
      <c r="G1358" s="80" t="str">
        <f>IF(F1358="","",VLOOKUP(F1358,商品マスタ!$G:$H,2,FALSE))</f>
        <v/>
      </c>
      <c r="H1358" s="81" t="str">
        <f t="shared" si="691"/>
        <v/>
      </c>
      <c r="I1358" s="82" t="str">
        <f>IF(発注書!E1364="","",発注書!E1364)</f>
        <v/>
      </c>
      <c r="J1358" s="78" t="str">
        <f>IF(発注書!E1364="","",発注書!C1364)</f>
        <v/>
      </c>
    </row>
    <row r="1359" spans="1:10" x14ac:dyDescent="0.55000000000000004">
      <c r="A1359" s="76" t="e">
        <f t="shared" ref="A1359" si="697">A1357+1</f>
        <v>#REF!</v>
      </c>
      <c r="B1359" s="50">
        <v>1</v>
      </c>
      <c r="E1359" s="78" t="str">
        <f>IF(発注書!E1365="","",発注書!B1365)</f>
        <v/>
      </c>
      <c r="F1359" s="79" t="str">
        <f>IF(J1359="","",VLOOKUP(J1359,商品マスタ!$F:$G,2,FALSE))</f>
        <v/>
      </c>
      <c r="G1359" s="80" t="str">
        <f>IF(F1359="","",VLOOKUP(F1359,商品マスタ!$G:$H,2,FALSE))</f>
        <v/>
      </c>
      <c r="H1359" s="81" t="str">
        <f t="shared" si="691"/>
        <v/>
      </c>
      <c r="I1359" s="82" t="str">
        <f>IF(発注書!E1365="","",発注書!E1365)</f>
        <v/>
      </c>
      <c r="J1359" s="78" t="str">
        <f>IF(発注書!E1365="","",発注書!C1365)</f>
        <v/>
      </c>
    </row>
    <row r="1360" spans="1:10" x14ac:dyDescent="0.55000000000000004">
      <c r="B1360" s="50">
        <v>2</v>
      </c>
      <c r="E1360" s="78" t="str">
        <f>IF(発注書!E1366="","",発注書!B1366)</f>
        <v/>
      </c>
      <c r="F1360" s="79" t="str">
        <f>IF(J1360="","",VLOOKUP(J1360,商品マスタ!$F:$G,2,FALSE))</f>
        <v/>
      </c>
      <c r="G1360" s="80" t="str">
        <f>IF(F1360="","",VLOOKUP(F1360,商品マスタ!$G:$H,2,FALSE))</f>
        <v/>
      </c>
      <c r="H1360" s="81" t="str">
        <f t="shared" si="691"/>
        <v/>
      </c>
      <c r="I1360" s="82" t="str">
        <f>IF(発注書!E1366="","",発注書!E1366)</f>
        <v/>
      </c>
      <c r="J1360" s="78" t="str">
        <f>IF(発注書!E1366="","",発注書!C1366)</f>
        <v/>
      </c>
    </row>
    <row r="1361" spans="1:10" x14ac:dyDescent="0.55000000000000004">
      <c r="A1361" s="76" t="e">
        <f t="shared" ref="A1361" si="698">A1359+1</f>
        <v>#REF!</v>
      </c>
      <c r="B1361" s="50">
        <v>1</v>
      </c>
      <c r="E1361" s="78" t="str">
        <f>IF(発注書!E1367="","",発注書!B1367)</f>
        <v/>
      </c>
      <c r="F1361" s="79" t="str">
        <f>IF(J1361="","",VLOOKUP(J1361,商品マスタ!$F:$G,2,FALSE))</f>
        <v/>
      </c>
      <c r="G1361" s="80" t="str">
        <f>IF(F1361="","",VLOOKUP(F1361,商品マスタ!$G:$H,2,FALSE))</f>
        <v/>
      </c>
      <c r="H1361" s="81" t="str">
        <f t="shared" si="691"/>
        <v/>
      </c>
      <c r="I1361" s="82" t="str">
        <f>IF(発注書!E1367="","",発注書!E1367)</f>
        <v/>
      </c>
      <c r="J1361" s="78" t="str">
        <f>IF(発注書!E1367="","",発注書!C1367)</f>
        <v/>
      </c>
    </row>
    <row r="1362" spans="1:10" x14ac:dyDescent="0.55000000000000004">
      <c r="B1362" s="50">
        <v>2</v>
      </c>
      <c r="E1362" s="78" t="str">
        <f>IF(発注書!E1368="","",発注書!B1368)</f>
        <v/>
      </c>
      <c r="F1362" s="79" t="str">
        <f>IF(J1362="","",VLOOKUP(J1362,商品マスタ!$F:$G,2,FALSE))</f>
        <v/>
      </c>
      <c r="G1362" s="80" t="str">
        <f>IF(F1362="","",VLOOKUP(F1362,商品マスタ!$G:$H,2,FALSE))</f>
        <v/>
      </c>
      <c r="H1362" s="81" t="str">
        <f t="shared" si="691"/>
        <v/>
      </c>
      <c r="I1362" s="82" t="str">
        <f>IF(発注書!E1368="","",発注書!E1368)</f>
        <v/>
      </c>
      <c r="J1362" s="78" t="str">
        <f>IF(発注書!E1368="","",発注書!C1368)</f>
        <v/>
      </c>
    </row>
    <row r="1363" spans="1:10" x14ac:dyDescent="0.55000000000000004">
      <c r="A1363" s="76" t="e">
        <f t="shared" ref="A1363" si="699">A1361+1</f>
        <v>#REF!</v>
      </c>
      <c r="B1363" s="50">
        <v>1</v>
      </c>
      <c r="E1363" s="78" t="str">
        <f>IF(発注書!E1369="","",発注書!B1369)</f>
        <v/>
      </c>
      <c r="F1363" s="79" t="str">
        <f>IF(J1363="","",VLOOKUP(J1363,商品マスタ!$F:$G,2,FALSE))</f>
        <v/>
      </c>
      <c r="G1363" s="80" t="str">
        <f>IF(F1363="","",VLOOKUP(F1363,商品マスタ!$G:$H,2,FALSE))</f>
        <v/>
      </c>
      <c r="H1363" s="81" t="str">
        <f t="shared" si="691"/>
        <v/>
      </c>
      <c r="I1363" s="82" t="str">
        <f>IF(発注書!E1369="","",発注書!E1369)</f>
        <v/>
      </c>
      <c r="J1363" s="78" t="str">
        <f>IF(発注書!E1369="","",発注書!C1369)</f>
        <v/>
      </c>
    </row>
    <row r="1364" spans="1:10" x14ac:dyDescent="0.55000000000000004">
      <c r="B1364" s="50">
        <v>2</v>
      </c>
      <c r="E1364" s="78" t="str">
        <f>IF(発注書!E1370="","",発注書!B1370)</f>
        <v/>
      </c>
      <c r="F1364" s="79" t="str">
        <f>IF(J1364="","",VLOOKUP(J1364,商品マスタ!$F:$G,2,FALSE))</f>
        <v/>
      </c>
      <c r="G1364" s="80" t="str">
        <f>IF(F1364="","",VLOOKUP(F1364,商品マスタ!$G:$H,2,FALSE))</f>
        <v/>
      </c>
      <c r="H1364" s="81" t="str">
        <f t="shared" si="691"/>
        <v/>
      </c>
      <c r="I1364" s="82" t="str">
        <f>IF(発注書!E1370="","",発注書!E1370)</f>
        <v/>
      </c>
      <c r="J1364" s="78" t="str">
        <f>IF(発注書!E1370="","",発注書!C1370)</f>
        <v/>
      </c>
    </row>
    <row r="1365" spans="1:10" x14ac:dyDescent="0.55000000000000004">
      <c r="A1365" s="76" t="e">
        <f t="shared" ref="A1365" si="700">A1363+1</f>
        <v>#REF!</v>
      </c>
      <c r="B1365" s="50">
        <v>1</v>
      </c>
      <c r="E1365" s="78" t="str">
        <f>IF(発注書!E1371="","",発注書!B1371)</f>
        <v/>
      </c>
      <c r="F1365" s="79" t="str">
        <f>IF(J1365="","",VLOOKUP(J1365,商品マスタ!$F:$G,2,FALSE))</f>
        <v/>
      </c>
      <c r="G1365" s="80" t="str">
        <f>IF(F1365="","",VLOOKUP(F1365,商品マスタ!$G:$H,2,FALSE))</f>
        <v/>
      </c>
      <c r="H1365" s="81" t="str">
        <f t="shared" si="691"/>
        <v/>
      </c>
      <c r="I1365" s="82" t="str">
        <f>IF(発注書!E1371="","",発注書!E1371)</f>
        <v/>
      </c>
      <c r="J1365" s="78" t="str">
        <f>IF(発注書!E1371="","",発注書!C1371)</f>
        <v/>
      </c>
    </row>
    <row r="1366" spans="1:10" x14ac:dyDescent="0.55000000000000004">
      <c r="B1366" s="50">
        <v>2</v>
      </c>
      <c r="E1366" s="78" t="str">
        <f>IF(発注書!E1372="","",発注書!B1372)</f>
        <v/>
      </c>
      <c r="F1366" s="79" t="str">
        <f>IF(J1366="","",VLOOKUP(J1366,商品マスタ!$F:$G,2,FALSE))</f>
        <v/>
      </c>
      <c r="G1366" s="80" t="str">
        <f>IF(F1366="","",VLOOKUP(F1366,商品マスタ!$G:$H,2,FALSE))</f>
        <v/>
      </c>
      <c r="H1366" s="81" t="str">
        <f t="shared" si="691"/>
        <v/>
      </c>
      <c r="I1366" s="82" t="str">
        <f>IF(発注書!E1372="","",発注書!E1372)</f>
        <v/>
      </c>
      <c r="J1366" s="78" t="str">
        <f>IF(発注書!E1372="","",発注書!C1372)</f>
        <v/>
      </c>
    </row>
    <row r="1367" spans="1:10" x14ac:dyDescent="0.55000000000000004">
      <c r="A1367" s="76" t="e">
        <f t="shared" ref="A1367" si="701">A1365+1</f>
        <v>#REF!</v>
      </c>
      <c r="B1367" s="50">
        <v>1</v>
      </c>
      <c r="E1367" s="78" t="str">
        <f>IF(発注書!E1373="","",発注書!B1373)</f>
        <v/>
      </c>
      <c r="F1367" s="79" t="str">
        <f>IF(J1367="","",VLOOKUP(J1367,商品マスタ!$F:$G,2,FALSE))</f>
        <v/>
      </c>
      <c r="G1367" s="80" t="str">
        <f>IF(F1367="","",VLOOKUP(F1367,商品マスタ!$G:$H,2,FALSE))</f>
        <v/>
      </c>
      <c r="H1367" s="81" t="str">
        <f t="shared" si="691"/>
        <v/>
      </c>
      <c r="I1367" s="82" t="str">
        <f>IF(発注書!E1373="","",発注書!E1373)</f>
        <v/>
      </c>
      <c r="J1367" s="78" t="str">
        <f>IF(発注書!E1373="","",発注書!C1373)</f>
        <v/>
      </c>
    </row>
    <row r="1368" spans="1:10" x14ac:dyDescent="0.55000000000000004">
      <c r="B1368" s="50">
        <v>2</v>
      </c>
      <c r="E1368" s="78" t="str">
        <f>IF(発注書!E1374="","",発注書!B1374)</f>
        <v/>
      </c>
      <c r="F1368" s="79" t="str">
        <f>IF(J1368="","",VLOOKUP(J1368,商品マスタ!$F:$G,2,FALSE))</f>
        <v/>
      </c>
      <c r="G1368" s="80" t="str">
        <f>IF(F1368="","",VLOOKUP(F1368,商品マスタ!$G:$H,2,FALSE))</f>
        <v/>
      </c>
      <c r="H1368" s="81" t="str">
        <f t="shared" si="691"/>
        <v/>
      </c>
      <c r="I1368" s="82" t="str">
        <f>IF(発注書!E1374="","",発注書!E1374)</f>
        <v/>
      </c>
      <c r="J1368" s="78" t="str">
        <f>IF(発注書!E1374="","",発注書!C1374)</f>
        <v/>
      </c>
    </row>
    <row r="1369" spans="1:10" x14ac:dyDescent="0.55000000000000004">
      <c r="A1369" s="76" t="e">
        <f t="shared" ref="A1369" si="702">A1367+1</f>
        <v>#REF!</v>
      </c>
      <c r="B1369" s="50">
        <v>1</v>
      </c>
      <c r="E1369" s="78" t="str">
        <f>IF(発注書!E1375="","",発注書!B1375)</f>
        <v/>
      </c>
      <c r="F1369" s="79" t="str">
        <f>IF(J1369="","",VLOOKUP(J1369,商品マスタ!$F:$G,2,FALSE))</f>
        <v/>
      </c>
      <c r="G1369" s="80" t="str">
        <f>IF(F1369="","",VLOOKUP(F1369,商品マスタ!$G:$H,2,FALSE))</f>
        <v/>
      </c>
      <c r="H1369" s="81" t="str">
        <f t="shared" si="691"/>
        <v/>
      </c>
      <c r="I1369" s="82" t="str">
        <f>IF(発注書!E1375="","",発注書!E1375)</f>
        <v/>
      </c>
      <c r="J1369" s="78" t="str">
        <f>IF(発注書!E1375="","",発注書!C1375)</f>
        <v/>
      </c>
    </row>
    <row r="1370" spans="1:10" x14ac:dyDescent="0.55000000000000004">
      <c r="B1370" s="50">
        <v>2</v>
      </c>
      <c r="E1370" s="78" t="str">
        <f>IF(発注書!E1376="","",発注書!B1376)</f>
        <v/>
      </c>
      <c r="F1370" s="79" t="str">
        <f>IF(J1370="","",VLOOKUP(J1370,商品マスタ!$F:$G,2,FALSE))</f>
        <v/>
      </c>
      <c r="G1370" s="80" t="str">
        <f>IF(F1370="","",VLOOKUP(F1370,商品マスタ!$G:$H,2,FALSE))</f>
        <v/>
      </c>
      <c r="H1370" s="81" t="str">
        <f t="shared" si="691"/>
        <v/>
      </c>
      <c r="I1370" s="82" t="str">
        <f>IF(発注書!E1376="","",発注書!E1376)</f>
        <v/>
      </c>
      <c r="J1370" s="78" t="str">
        <f>IF(発注書!E1376="","",発注書!C1376)</f>
        <v/>
      </c>
    </row>
    <row r="1371" spans="1:10" x14ac:dyDescent="0.55000000000000004">
      <c r="A1371" s="76" t="e">
        <f t="shared" ref="A1371" si="703">A1369+1</f>
        <v>#REF!</v>
      </c>
      <c r="B1371" s="50">
        <v>1</v>
      </c>
      <c r="E1371" s="78" t="str">
        <f>IF(発注書!E1377="","",発注書!B1377)</f>
        <v/>
      </c>
      <c r="F1371" s="79" t="str">
        <f>IF(J1371="","",VLOOKUP(J1371,商品マスタ!$F:$G,2,FALSE))</f>
        <v/>
      </c>
      <c r="G1371" s="80" t="str">
        <f>IF(F1371="","",VLOOKUP(F1371,商品マスタ!$G:$H,2,FALSE))</f>
        <v/>
      </c>
      <c r="H1371" s="81" t="str">
        <f t="shared" si="691"/>
        <v/>
      </c>
      <c r="I1371" s="82" t="str">
        <f>IF(発注書!E1377="","",発注書!E1377)</f>
        <v/>
      </c>
      <c r="J1371" s="78" t="str">
        <f>IF(発注書!E1377="","",発注書!C1377)</f>
        <v/>
      </c>
    </row>
    <row r="1372" spans="1:10" x14ac:dyDescent="0.55000000000000004">
      <c r="B1372" s="50">
        <v>2</v>
      </c>
      <c r="E1372" s="78" t="str">
        <f>IF(発注書!E1378="","",発注書!B1378)</f>
        <v/>
      </c>
      <c r="F1372" s="79" t="str">
        <f>IF(J1372="","",VLOOKUP(J1372,商品マスタ!$F:$G,2,FALSE))</f>
        <v/>
      </c>
      <c r="G1372" s="80" t="str">
        <f>IF(F1372="","",VLOOKUP(F1372,商品マスタ!$G:$H,2,FALSE))</f>
        <v/>
      </c>
      <c r="H1372" s="81" t="str">
        <f t="shared" si="691"/>
        <v/>
      </c>
      <c r="I1372" s="82" t="str">
        <f>IF(発注書!E1378="","",発注書!E1378)</f>
        <v/>
      </c>
      <c r="J1372" s="78" t="str">
        <f>IF(発注書!E1378="","",発注書!C1378)</f>
        <v/>
      </c>
    </row>
    <row r="1373" spans="1:10" x14ac:dyDescent="0.55000000000000004">
      <c r="A1373" s="76" t="e">
        <f t="shared" ref="A1373" si="704">A1371+1</f>
        <v>#REF!</v>
      </c>
      <c r="B1373" s="50">
        <v>1</v>
      </c>
      <c r="E1373" s="78" t="str">
        <f>IF(発注書!E1379="","",発注書!B1379)</f>
        <v/>
      </c>
      <c r="F1373" s="79" t="str">
        <f>IF(J1373="","",VLOOKUP(J1373,商品マスタ!$F:$G,2,FALSE))</f>
        <v/>
      </c>
      <c r="G1373" s="80" t="str">
        <f>IF(F1373="","",VLOOKUP(F1373,商品マスタ!$G:$H,2,FALSE))</f>
        <v/>
      </c>
      <c r="H1373" s="81" t="str">
        <f t="shared" si="691"/>
        <v/>
      </c>
      <c r="I1373" s="82" t="str">
        <f>IF(発注書!E1379="","",発注書!E1379)</f>
        <v/>
      </c>
      <c r="J1373" s="78" t="str">
        <f>IF(発注書!E1379="","",発注書!C1379)</f>
        <v/>
      </c>
    </row>
    <row r="1374" spans="1:10" x14ac:dyDescent="0.55000000000000004">
      <c r="B1374" s="50">
        <v>2</v>
      </c>
      <c r="E1374" s="78" t="str">
        <f>IF(発注書!E1380="","",発注書!B1380)</f>
        <v/>
      </c>
      <c r="F1374" s="79" t="str">
        <f>IF(J1374="","",VLOOKUP(J1374,商品マスタ!$F:$G,2,FALSE))</f>
        <v/>
      </c>
      <c r="G1374" s="80" t="str">
        <f>IF(F1374="","",VLOOKUP(F1374,商品マスタ!$G:$H,2,FALSE))</f>
        <v/>
      </c>
      <c r="H1374" s="81" t="str">
        <f t="shared" si="691"/>
        <v/>
      </c>
      <c r="I1374" s="82" t="str">
        <f>IF(発注書!E1380="","",発注書!E1380)</f>
        <v/>
      </c>
      <c r="J1374" s="78" t="str">
        <f>IF(発注書!E1380="","",発注書!C1380)</f>
        <v/>
      </c>
    </row>
    <row r="1375" spans="1:10" x14ac:dyDescent="0.55000000000000004">
      <c r="A1375" s="76" t="e">
        <f t="shared" ref="A1375" si="705">A1373+1</f>
        <v>#REF!</v>
      </c>
      <c r="B1375" s="50">
        <v>1</v>
      </c>
      <c r="E1375" s="78" t="str">
        <f>IF(発注書!E1381="","",発注書!B1381)</f>
        <v/>
      </c>
      <c r="F1375" s="79" t="str">
        <f>IF(J1375="","",VLOOKUP(J1375,商品マスタ!$F:$G,2,FALSE))</f>
        <v/>
      </c>
      <c r="G1375" s="80" t="str">
        <f>IF(F1375="","",VLOOKUP(F1375,商品マスタ!$G:$H,2,FALSE))</f>
        <v/>
      </c>
      <c r="H1375" s="81" t="str">
        <f t="shared" si="691"/>
        <v/>
      </c>
      <c r="I1375" s="82" t="str">
        <f>IF(発注書!E1381="","",発注書!E1381)</f>
        <v/>
      </c>
      <c r="J1375" s="78" t="str">
        <f>IF(発注書!E1381="","",発注書!C1381)</f>
        <v/>
      </c>
    </row>
    <row r="1376" spans="1:10" x14ac:dyDescent="0.55000000000000004">
      <c r="B1376" s="50">
        <v>2</v>
      </c>
      <c r="E1376" s="78" t="str">
        <f>IF(発注書!E1382="","",発注書!B1382)</f>
        <v/>
      </c>
      <c r="F1376" s="79" t="str">
        <f>IF(J1376="","",VLOOKUP(J1376,商品マスタ!$F:$G,2,FALSE))</f>
        <v/>
      </c>
      <c r="G1376" s="80" t="str">
        <f>IF(F1376="","",VLOOKUP(F1376,商品マスタ!$G:$H,2,FALSE))</f>
        <v/>
      </c>
      <c r="H1376" s="81" t="str">
        <f t="shared" si="691"/>
        <v/>
      </c>
      <c r="I1376" s="82" t="str">
        <f>IF(発注書!E1382="","",発注書!E1382)</f>
        <v/>
      </c>
      <c r="J1376" s="78" t="str">
        <f>IF(発注書!E1382="","",発注書!C1382)</f>
        <v/>
      </c>
    </row>
    <row r="1377" spans="1:10" x14ac:dyDescent="0.55000000000000004">
      <c r="A1377" s="76" t="e">
        <f t="shared" ref="A1377" si="706">A1375+1</f>
        <v>#REF!</v>
      </c>
      <c r="B1377" s="50">
        <v>1</v>
      </c>
      <c r="E1377" s="78" t="str">
        <f>IF(発注書!E1383="","",発注書!B1383)</f>
        <v/>
      </c>
      <c r="F1377" s="79" t="str">
        <f>IF(J1377="","",VLOOKUP(J1377,商品マスタ!$F:$G,2,FALSE))</f>
        <v/>
      </c>
      <c r="G1377" s="80" t="str">
        <f>IF(F1377="","",VLOOKUP(F1377,商品マスタ!$G:$H,2,FALSE))</f>
        <v/>
      </c>
      <c r="H1377" s="81" t="str">
        <f t="shared" si="691"/>
        <v/>
      </c>
      <c r="I1377" s="82" t="str">
        <f>IF(発注書!E1383="","",発注書!E1383)</f>
        <v/>
      </c>
      <c r="J1377" s="78" t="str">
        <f>IF(発注書!E1383="","",発注書!C1383)</f>
        <v/>
      </c>
    </row>
    <row r="1378" spans="1:10" x14ac:dyDescent="0.55000000000000004">
      <c r="B1378" s="50">
        <v>2</v>
      </c>
      <c r="E1378" s="78" t="str">
        <f>IF(発注書!E1384="","",発注書!B1384)</f>
        <v/>
      </c>
      <c r="F1378" s="79" t="str">
        <f>IF(J1378="","",VLOOKUP(J1378,商品マスタ!$F:$G,2,FALSE))</f>
        <v/>
      </c>
      <c r="G1378" s="80" t="str">
        <f>IF(F1378="","",VLOOKUP(F1378,商品マスタ!$G:$H,2,FALSE))</f>
        <v/>
      </c>
      <c r="H1378" s="81" t="str">
        <f t="shared" si="691"/>
        <v/>
      </c>
      <c r="I1378" s="82" t="str">
        <f>IF(発注書!E1384="","",発注書!E1384)</f>
        <v/>
      </c>
      <c r="J1378" s="78" t="str">
        <f>IF(発注書!E1384="","",発注書!C1384)</f>
        <v/>
      </c>
    </row>
    <row r="1379" spans="1:10" x14ac:dyDescent="0.55000000000000004">
      <c r="A1379" s="76" t="e">
        <f t="shared" ref="A1379" si="707">A1377+1</f>
        <v>#REF!</v>
      </c>
      <c r="B1379" s="50">
        <v>1</v>
      </c>
      <c r="E1379" s="78" t="str">
        <f>IF(発注書!E1385="","",発注書!B1385)</f>
        <v/>
      </c>
      <c r="F1379" s="79" t="str">
        <f>IF(J1379="","",VLOOKUP(J1379,商品マスタ!$F:$G,2,FALSE))</f>
        <v/>
      </c>
      <c r="G1379" s="80" t="str">
        <f>IF(F1379="","",VLOOKUP(F1379,商品マスタ!$G:$H,2,FALSE))</f>
        <v/>
      </c>
      <c r="H1379" s="81" t="str">
        <f t="shared" si="691"/>
        <v/>
      </c>
      <c r="I1379" s="82" t="str">
        <f>IF(発注書!E1385="","",発注書!E1385)</f>
        <v/>
      </c>
      <c r="J1379" s="78" t="str">
        <f>IF(発注書!E1385="","",発注書!C1385)</f>
        <v/>
      </c>
    </row>
    <row r="1380" spans="1:10" x14ac:dyDescent="0.55000000000000004">
      <c r="B1380" s="50">
        <v>2</v>
      </c>
      <c r="E1380" s="78" t="str">
        <f>IF(発注書!E1386="","",発注書!B1386)</f>
        <v/>
      </c>
      <c r="F1380" s="79" t="str">
        <f>IF(J1380="","",VLOOKUP(J1380,商品マスタ!$F:$G,2,FALSE))</f>
        <v/>
      </c>
      <c r="G1380" s="80" t="str">
        <f>IF(F1380="","",VLOOKUP(F1380,商品マスタ!$G:$H,2,FALSE))</f>
        <v/>
      </c>
      <c r="H1380" s="81" t="str">
        <f t="shared" si="691"/>
        <v/>
      </c>
      <c r="I1380" s="82" t="str">
        <f>IF(発注書!E1386="","",発注書!E1386)</f>
        <v/>
      </c>
      <c r="J1380" s="78" t="str">
        <f>IF(発注書!E1386="","",発注書!C1386)</f>
        <v/>
      </c>
    </row>
    <row r="1381" spans="1:10" x14ac:dyDescent="0.55000000000000004">
      <c r="A1381" s="76" t="e">
        <f t="shared" ref="A1381" si="708">A1379+1</f>
        <v>#REF!</v>
      </c>
      <c r="B1381" s="50">
        <v>1</v>
      </c>
      <c r="E1381" s="78" t="str">
        <f>IF(発注書!E1387="","",発注書!B1387)</f>
        <v/>
      </c>
      <c r="F1381" s="79" t="str">
        <f>IF(J1381="","",VLOOKUP(J1381,商品マスタ!$F:$G,2,FALSE))</f>
        <v/>
      </c>
      <c r="G1381" s="80" t="str">
        <f>IF(F1381="","",VLOOKUP(F1381,商品マスタ!$G:$H,2,FALSE))</f>
        <v/>
      </c>
      <c r="H1381" s="81" t="str">
        <f t="shared" si="691"/>
        <v/>
      </c>
      <c r="I1381" s="82" t="str">
        <f>IF(発注書!E1387="","",発注書!E1387)</f>
        <v/>
      </c>
      <c r="J1381" s="78" t="str">
        <f>IF(発注書!E1387="","",発注書!C1387)</f>
        <v/>
      </c>
    </row>
    <row r="1382" spans="1:10" x14ac:dyDescent="0.55000000000000004">
      <c r="B1382" s="50">
        <v>2</v>
      </c>
      <c r="E1382" s="78" t="str">
        <f>IF(発注書!E1388="","",発注書!B1388)</f>
        <v/>
      </c>
      <c r="F1382" s="79" t="str">
        <f>IF(J1382="","",VLOOKUP(J1382,商品マスタ!$F:$G,2,FALSE))</f>
        <v/>
      </c>
      <c r="G1382" s="80" t="str">
        <f>IF(F1382="","",VLOOKUP(F1382,商品マスタ!$G:$H,2,FALSE))</f>
        <v/>
      </c>
      <c r="H1382" s="81" t="str">
        <f t="shared" si="691"/>
        <v/>
      </c>
      <c r="I1382" s="82" t="str">
        <f>IF(発注書!E1388="","",発注書!E1388)</f>
        <v/>
      </c>
      <c r="J1382" s="78" t="str">
        <f>IF(発注書!E1388="","",発注書!C1388)</f>
        <v/>
      </c>
    </row>
    <row r="1383" spans="1:10" x14ac:dyDescent="0.55000000000000004">
      <c r="A1383" s="76" t="e">
        <f t="shared" ref="A1383" si="709">A1381+1</f>
        <v>#REF!</v>
      </c>
      <c r="B1383" s="50">
        <v>1</v>
      </c>
      <c r="E1383" s="78" t="str">
        <f>IF(発注書!E1389="","",発注書!B1389)</f>
        <v/>
      </c>
      <c r="F1383" s="79" t="str">
        <f>IF(J1383="","",VLOOKUP(J1383,商品マスタ!$F:$G,2,FALSE))</f>
        <v/>
      </c>
      <c r="G1383" s="80" t="str">
        <f>IF(F1383="","",VLOOKUP(F1383,商品マスタ!$G:$H,2,FALSE))</f>
        <v/>
      </c>
      <c r="H1383" s="81" t="str">
        <f t="shared" si="691"/>
        <v/>
      </c>
      <c r="I1383" s="82" t="str">
        <f>IF(発注書!E1389="","",発注書!E1389)</f>
        <v/>
      </c>
      <c r="J1383" s="78" t="str">
        <f>IF(発注書!E1389="","",発注書!C1389)</f>
        <v/>
      </c>
    </row>
    <row r="1384" spans="1:10" x14ac:dyDescent="0.55000000000000004">
      <c r="B1384" s="50">
        <v>2</v>
      </c>
      <c r="E1384" s="78" t="str">
        <f>IF(発注書!E1390="","",発注書!B1390)</f>
        <v/>
      </c>
      <c r="F1384" s="79" t="str">
        <f>IF(J1384="","",VLOOKUP(J1384,商品マスタ!$F:$G,2,FALSE))</f>
        <v/>
      </c>
      <c r="G1384" s="80" t="str">
        <f>IF(F1384="","",VLOOKUP(F1384,商品マスタ!$G:$H,2,FALSE))</f>
        <v/>
      </c>
      <c r="H1384" s="81" t="str">
        <f t="shared" si="691"/>
        <v/>
      </c>
      <c r="I1384" s="82" t="str">
        <f>IF(発注書!E1390="","",発注書!E1390)</f>
        <v/>
      </c>
      <c r="J1384" s="78" t="str">
        <f>IF(発注書!E1390="","",発注書!C1390)</f>
        <v/>
      </c>
    </row>
    <row r="1385" spans="1:10" x14ac:dyDescent="0.55000000000000004">
      <c r="A1385" s="76" t="e">
        <f t="shared" ref="A1385" si="710">A1383+1</f>
        <v>#REF!</v>
      </c>
      <c r="B1385" s="50">
        <v>1</v>
      </c>
      <c r="E1385" s="78" t="str">
        <f>IF(発注書!E1391="","",発注書!B1391)</f>
        <v/>
      </c>
      <c r="F1385" s="79" t="str">
        <f>IF(J1385="","",VLOOKUP(J1385,商品マスタ!$F:$G,2,FALSE))</f>
        <v/>
      </c>
      <c r="G1385" s="80" t="str">
        <f>IF(F1385="","",VLOOKUP(F1385,商品マスタ!$G:$H,2,FALSE))</f>
        <v/>
      </c>
      <c r="H1385" s="81" t="str">
        <f t="shared" si="691"/>
        <v/>
      </c>
      <c r="I1385" s="82" t="str">
        <f>IF(発注書!E1391="","",発注書!E1391)</f>
        <v/>
      </c>
      <c r="J1385" s="78" t="str">
        <f>IF(発注書!E1391="","",発注書!C1391)</f>
        <v/>
      </c>
    </row>
    <row r="1386" spans="1:10" x14ac:dyDescent="0.55000000000000004">
      <c r="B1386" s="50">
        <v>2</v>
      </c>
      <c r="E1386" s="78" t="str">
        <f>IF(発注書!E1392="","",発注書!B1392)</f>
        <v/>
      </c>
      <c r="F1386" s="79" t="str">
        <f>IF(J1386="","",VLOOKUP(J1386,商品マスタ!$F:$G,2,FALSE))</f>
        <v/>
      </c>
      <c r="G1386" s="80" t="str">
        <f>IF(F1386="","",VLOOKUP(F1386,商品マスタ!$G:$H,2,FALSE))</f>
        <v/>
      </c>
      <c r="H1386" s="81" t="str">
        <f t="shared" si="691"/>
        <v/>
      </c>
      <c r="I1386" s="82" t="str">
        <f>IF(発注書!E1392="","",発注書!E1392)</f>
        <v/>
      </c>
      <c r="J1386" s="78" t="str">
        <f>IF(発注書!E1392="","",発注書!C1392)</f>
        <v/>
      </c>
    </row>
    <row r="1387" spans="1:10" x14ac:dyDescent="0.55000000000000004">
      <c r="A1387" s="76" t="e">
        <f t="shared" ref="A1387" si="711">A1385+1</f>
        <v>#REF!</v>
      </c>
      <c r="B1387" s="50">
        <v>1</v>
      </c>
      <c r="E1387" s="78" t="str">
        <f>IF(発注書!E1393="","",発注書!B1393)</f>
        <v/>
      </c>
      <c r="F1387" s="79" t="str">
        <f>IF(J1387="","",VLOOKUP(J1387,商品マスタ!$F:$G,2,FALSE))</f>
        <v/>
      </c>
      <c r="G1387" s="80" t="str">
        <f>IF(F1387="","",VLOOKUP(F1387,商品マスタ!$G:$H,2,FALSE))</f>
        <v/>
      </c>
      <c r="H1387" s="81" t="str">
        <f t="shared" si="691"/>
        <v/>
      </c>
      <c r="I1387" s="82" t="str">
        <f>IF(発注書!E1393="","",発注書!E1393)</f>
        <v/>
      </c>
      <c r="J1387" s="78" t="str">
        <f>IF(発注書!E1393="","",発注書!C1393)</f>
        <v/>
      </c>
    </row>
    <row r="1388" spans="1:10" x14ac:dyDescent="0.55000000000000004">
      <c r="B1388" s="50">
        <v>2</v>
      </c>
      <c r="E1388" s="78" t="str">
        <f>IF(発注書!E1394="","",発注書!B1394)</f>
        <v/>
      </c>
      <c r="F1388" s="79" t="str">
        <f>IF(J1388="","",VLOOKUP(J1388,商品マスタ!$F:$G,2,FALSE))</f>
        <v/>
      </c>
      <c r="G1388" s="80" t="str">
        <f>IF(F1388="","",VLOOKUP(F1388,商品マスタ!$G:$H,2,FALSE))</f>
        <v/>
      </c>
      <c r="H1388" s="81" t="str">
        <f t="shared" si="691"/>
        <v/>
      </c>
      <c r="I1388" s="82" t="str">
        <f>IF(発注書!E1394="","",発注書!E1394)</f>
        <v/>
      </c>
      <c r="J1388" s="78" t="str">
        <f>IF(発注書!E1394="","",発注書!C1394)</f>
        <v/>
      </c>
    </row>
    <row r="1389" spans="1:10" x14ac:dyDescent="0.55000000000000004">
      <c r="A1389" s="76" t="e">
        <f t="shared" ref="A1389" si="712">A1387+1</f>
        <v>#REF!</v>
      </c>
      <c r="B1389" s="50">
        <v>1</v>
      </c>
      <c r="E1389" s="78" t="str">
        <f>IF(発注書!E1395="","",発注書!B1395)</f>
        <v/>
      </c>
      <c r="F1389" s="79" t="str">
        <f>IF(J1389="","",VLOOKUP(J1389,商品マスタ!$F:$G,2,FALSE))</f>
        <v/>
      </c>
      <c r="G1389" s="80" t="str">
        <f>IF(F1389="","",VLOOKUP(F1389,商品マスタ!$G:$H,2,FALSE))</f>
        <v/>
      </c>
      <c r="H1389" s="81" t="str">
        <f t="shared" si="691"/>
        <v/>
      </c>
      <c r="I1389" s="82" t="str">
        <f>IF(発注書!E1395="","",発注書!E1395)</f>
        <v/>
      </c>
      <c r="J1389" s="78" t="str">
        <f>IF(発注書!E1395="","",発注書!C1395)</f>
        <v/>
      </c>
    </row>
    <row r="1390" spans="1:10" x14ac:dyDescent="0.55000000000000004">
      <c r="B1390" s="50">
        <v>2</v>
      </c>
      <c r="E1390" s="78" t="str">
        <f>IF(発注書!E1396="","",発注書!B1396)</f>
        <v/>
      </c>
      <c r="F1390" s="79" t="str">
        <f>IF(J1390="","",VLOOKUP(J1390,商品マスタ!$F:$G,2,FALSE))</f>
        <v/>
      </c>
      <c r="G1390" s="80" t="str">
        <f>IF(F1390="","",VLOOKUP(F1390,商品マスタ!$G:$H,2,FALSE))</f>
        <v/>
      </c>
      <c r="H1390" s="81" t="str">
        <f t="shared" si="691"/>
        <v/>
      </c>
      <c r="I1390" s="82" t="str">
        <f>IF(発注書!E1396="","",発注書!E1396)</f>
        <v/>
      </c>
      <c r="J1390" s="78" t="str">
        <f>IF(発注書!E1396="","",発注書!C1396)</f>
        <v/>
      </c>
    </row>
    <row r="1391" spans="1:10" x14ac:dyDescent="0.55000000000000004">
      <c r="A1391" s="76" t="e">
        <f t="shared" ref="A1391" si="713">A1389+1</f>
        <v>#REF!</v>
      </c>
      <c r="B1391" s="50">
        <v>1</v>
      </c>
      <c r="E1391" s="78" t="str">
        <f>IF(発注書!E1397="","",発注書!B1397)</f>
        <v/>
      </c>
      <c r="F1391" s="79" t="str">
        <f>IF(J1391="","",VLOOKUP(J1391,商品マスタ!$F:$G,2,FALSE))</f>
        <v/>
      </c>
      <c r="G1391" s="80" t="str">
        <f>IF(F1391="","",VLOOKUP(F1391,商品マスタ!$G:$H,2,FALSE))</f>
        <v/>
      </c>
      <c r="H1391" s="81" t="str">
        <f t="shared" si="691"/>
        <v/>
      </c>
      <c r="I1391" s="82" t="str">
        <f>IF(発注書!E1397="","",発注書!E1397)</f>
        <v/>
      </c>
      <c r="J1391" s="78" t="str">
        <f>IF(発注書!E1397="","",発注書!C1397)</f>
        <v/>
      </c>
    </row>
    <row r="1392" spans="1:10" x14ac:dyDescent="0.55000000000000004">
      <c r="B1392" s="50">
        <v>2</v>
      </c>
      <c r="E1392" s="78" t="str">
        <f>IF(発注書!E1398="","",発注書!B1398)</f>
        <v/>
      </c>
      <c r="F1392" s="79" t="str">
        <f>IF(J1392="","",VLOOKUP(J1392,商品マスタ!$F:$G,2,FALSE))</f>
        <v/>
      </c>
      <c r="G1392" s="80" t="str">
        <f>IF(F1392="","",VLOOKUP(F1392,商品マスタ!$G:$H,2,FALSE))</f>
        <v/>
      </c>
      <c r="H1392" s="81" t="str">
        <f t="shared" si="691"/>
        <v/>
      </c>
      <c r="I1392" s="82" t="str">
        <f>IF(発注書!E1398="","",発注書!E1398)</f>
        <v/>
      </c>
      <c r="J1392" s="78" t="str">
        <f>IF(発注書!E1398="","",発注書!C1398)</f>
        <v/>
      </c>
    </row>
    <row r="1393" spans="1:10" x14ac:dyDescent="0.55000000000000004">
      <c r="A1393" s="76" t="e">
        <f t="shared" ref="A1393" si="714">A1391+1</f>
        <v>#REF!</v>
      </c>
      <c r="B1393" s="50">
        <v>1</v>
      </c>
      <c r="E1393" s="78" t="str">
        <f>IF(発注書!E1399="","",発注書!B1399)</f>
        <v/>
      </c>
      <c r="F1393" s="79" t="str">
        <f>IF(J1393="","",VLOOKUP(J1393,商品マスタ!$F:$G,2,FALSE))</f>
        <v/>
      </c>
      <c r="G1393" s="80" t="str">
        <f>IF(F1393="","",VLOOKUP(F1393,商品マスタ!$G:$H,2,FALSE))</f>
        <v/>
      </c>
      <c r="H1393" s="81" t="str">
        <f t="shared" si="691"/>
        <v/>
      </c>
      <c r="I1393" s="82" t="str">
        <f>IF(発注書!E1399="","",発注書!E1399)</f>
        <v/>
      </c>
      <c r="J1393" s="78" t="str">
        <f>IF(発注書!E1399="","",発注書!C1399)</f>
        <v/>
      </c>
    </row>
    <row r="1394" spans="1:10" x14ac:dyDescent="0.55000000000000004">
      <c r="B1394" s="50">
        <v>2</v>
      </c>
      <c r="E1394" s="78" t="str">
        <f>IF(発注書!E1400="","",発注書!B1400)</f>
        <v/>
      </c>
      <c r="F1394" s="79" t="str">
        <f>IF(J1394="","",VLOOKUP(J1394,商品マスタ!$F:$G,2,FALSE))</f>
        <v/>
      </c>
      <c r="G1394" s="80" t="str">
        <f>IF(F1394="","",VLOOKUP(F1394,商品マスタ!$G:$H,2,FALSE))</f>
        <v/>
      </c>
      <c r="H1394" s="81" t="str">
        <f t="shared" si="691"/>
        <v/>
      </c>
      <c r="I1394" s="82" t="str">
        <f>IF(発注書!E1400="","",発注書!E1400)</f>
        <v/>
      </c>
      <c r="J1394" s="78" t="str">
        <f>IF(発注書!E1400="","",発注書!C1400)</f>
        <v/>
      </c>
    </row>
    <row r="1395" spans="1:10" x14ac:dyDescent="0.55000000000000004">
      <c r="A1395" s="76" t="e">
        <f t="shared" ref="A1395" si="715">A1393+1</f>
        <v>#REF!</v>
      </c>
      <c r="B1395" s="50">
        <v>1</v>
      </c>
      <c r="E1395" s="78" t="str">
        <f>IF(発注書!E1401="","",発注書!B1401)</f>
        <v/>
      </c>
      <c r="F1395" s="79" t="str">
        <f>IF(J1395="","",VLOOKUP(J1395,商品マスタ!$F:$G,2,FALSE))</f>
        <v/>
      </c>
      <c r="G1395" s="80" t="str">
        <f>IF(F1395="","",VLOOKUP(F1395,商品マスタ!$G:$H,2,FALSE))</f>
        <v/>
      </c>
      <c r="H1395" s="81" t="str">
        <f t="shared" si="691"/>
        <v/>
      </c>
      <c r="I1395" s="82" t="str">
        <f>IF(発注書!E1401="","",発注書!E1401)</f>
        <v/>
      </c>
      <c r="J1395" s="78" t="str">
        <f>IF(発注書!E1401="","",発注書!C1401)</f>
        <v/>
      </c>
    </row>
    <row r="1396" spans="1:10" x14ac:dyDescent="0.55000000000000004">
      <c r="B1396" s="50">
        <v>2</v>
      </c>
      <c r="E1396" s="78" t="str">
        <f>IF(発注書!E1402="","",発注書!B1402)</f>
        <v/>
      </c>
      <c r="F1396" s="79" t="str">
        <f>IF(J1396="","",VLOOKUP(J1396,商品マスタ!$F:$G,2,FALSE))</f>
        <v/>
      </c>
      <c r="G1396" s="80" t="str">
        <f>IF(F1396="","",VLOOKUP(F1396,商品マスタ!$G:$H,2,FALSE))</f>
        <v/>
      </c>
      <c r="H1396" s="81" t="str">
        <f t="shared" si="691"/>
        <v/>
      </c>
      <c r="I1396" s="82" t="str">
        <f>IF(発注書!E1402="","",発注書!E1402)</f>
        <v/>
      </c>
      <c r="J1396" s="78" t="str">
        <f>IF(発注書!E1402="","",発注書!C1402)</f>
        <v/>
      </c>
    </row>
    <row r="1397" spans="1:10" x14ac:dyDescent="0.55000000000000004">
      <c r="A1397" s="76" t="e">
        <f t="shared" ref="A1397" si="716">A1395+1</f>
        <v>#REF!</v>
      </c>
      <c r="B1397" s="50">
        <v>1</v>
      </c>
      <c r="E1397" s="78" t="str">
        <f>IF(発注書!E1403="","",発注書!B1403)</f>
        <v/>
      </c>
      <c r="F1397" s="79" t="str">
        <f>IF(J1397="","",VLOOKUP(J1397,商品マスタ!$F:$G,2,FALSE))</f>
        <v/>
      </c>
      <c r="G1397" s="80" t="str">
        <f>IF(F1397="","",VLOOKUP(F1397,商品マスタ!$G:$H,2,FALSE))</f>
        <v/>
      </c>
      <c r="H1397" s="81" t="str">
        <f t="shared" si="691"/>
        <v/>
      </c>
      <c r="I1397" s="82" t="str">
        <f>IF(発注書!E1403="","",発注書!E1403)</f>
        <v/>
      </c>
      <c r="J1397" s="78" t="str">
        <f>IF(発注書!E1403="","",発注書!C1403)</f>
        <v/>
      </c>
    </row>
    <row r="1398" spans="1:10" x14ac:dyDescent="0.55000000000000004">
      <c r="B1398" s="50">
        <v>2</v>
      </c>
      <c r="E1398" s="78" t="str">
        <f>IF(発注書!E1404="","",発注書!B1404)</f>
        <v/>
      </c>
      <c r="F1398" s="79" t="str">
        <f>IF(J1398="","",VLOOKUP(J1398,商品マスタ!$F:$G,2,FALSE))</f>
        <v/>
      </c>
      <c r="G1398" s="80" t="str">
        <f>IF(F1398="","",VLOOKUP(F1398,商品マスタ!$G:$H,2,FALSE))</f>
        <v/>
      </c>
      <c r="H1398" s="81" t="str">
        <f t="shared" si="691"/>
        <v/>
      </c>
      <c r="I1398" s="82" t="str">
        <f>IF(発注書!E1404="","",発注書!E1404)</f>
        <v/>
      </c>
      <c r="J1398" s="78" t="str">
        <f>IF(発注書!E1404="","",発注書!C1404)</f>
        <v/>
      </c>
    </row>
    <row r="1399" spans="1:10" x14ac:dyDescent="0.55000000000000004">
      <c r="A1399" s="76" t="e">
        <f t="shared" ref="A1399" si="717">A1397+1</f>
        <v>#REF!</v>
      </c>
      <c r="B1399" s="50">
        <v>1</v>
      </c>
      <c r="E1399" s="78" t="str">
        <f>IF(発注書!E1405="","",発注書!B1405)</f>
        <v/>
      </c>
      <c r="F1399" s="79" t="str">
        <f>IF(J1399="","",VLOOKUP(J1399,商品マスタ!$F:$G,2,FALSE))</f>
        <v/>
      </c>
      <c r="G1399" s="80" t="str">
        <f>IF(F1399="","",VLOOKUP(F1399,商品マスタ!$G:$H,2,FALSE))</f>
        <v/>
      </c>
      <c r="H1399" s="81" t="str">
        <f t="shared" si="691"/>
        <v/>
      </c>
      <c r="I1399" s="82" t="str">
        <f>IF(発注書!E1405="","",発注書!E1405)</f>
        <v/>
      </c>
      <c r="J1399" s="78" t="str">
        <f>IF(発注書!E1405="","",発注書!C1405)</f>
        <v/>
      </c>
    </row>
    <row r="1400" spans="1:10" x14ac:dyDescent="0.55000000000000004">
      <c r="B1400" s="50">
        <v>2</v>
      </c>
      <c r="E1400" s="78" t="str">
        <f>IF(発注書!E1406="","",発注書!B1406)</f>
        <v/>
      </c>
      <c r="F1400" s="79" t="str">
        <f>IF(J1400="","",VLOOKUP(J1400,商品マスタ!$F:$G,2,FALSE))</f>
        <v/>
      </c>
      <c r="G1400" s="80" t="str">
        <f>IF(F1400="","",VLOOKUP(F1400,商品マスタ!$G:$H,2,FALSE))</f>
        <v/>
      </c>
      <c r="H1400" s="81" t="str">
        <f t="shared" si="691"/>
        <v/>
      </c>
      <c r="I1400" s="82" t="str">
        <f>IF(発注書!E1406="","",発注書!E1406)</f>
        <v/>
      </c>
      <c r="J1400" s="78" t="str">
        <f>IF(発注書!E1406="","",発注書!C1406)</f>
        <v/>
      </c>
    </row>
    <row r="1401" spans="1:10" x14ac:dyDescent="0.55000000000000004">
      <c r="A1401" s="76" t="e">
        <f t="shared" ref="A1401" si="718">A1399+1</f>
        <v>#REF!</v>
      </c>
      <c r="B1401" s="50">
        <v>1</v>
      </c>
      <c r="E1401" s="78" t="str">
        <f>IF(発注書!E1407="","",発注書!B1407)</f>
        <v/>
      </c>
      <c r="F1401" s="79" t="str">
        <f>IF(J1401="","",VLOOKUP(J1401,商品マスタ!$F:$G,2,FALSE))</f>
        <v/>
      </c>
      <c r="G1401" s="80" t="str">
        <f>IF(F1401="","",VLOOKUP(F1401,商品マスタ!$G:$H,2,FALSE))</f>
        <v/>
      </c>
      <c r="H1401" s="81" t="str">
        <f t="shared" si="691"/>
        <v/>
      </c>
      <c r="I1401" s="82" t="str">
        <f>IF(発注書!E1407="","",発注書!E1407)</f>
        <v/>
      </c>
      <c r="J1401" s="78" t="str">
        <f>IF(発注書!E1407="","",発注書!C1407)</f>
        <v/>
      </c>
    </row>
    <row r="1402" spans="1:10" x14ac:dyDescent="0.55000000000000004">
      <c r="B1402" s="50">
        <v>2</v>
      </c>
      <c r="E1402" s="78" t="str">
        <f>IF(発注書!E1408="","",発注書!B1408)</f>
        <v/>
      </c>
      <c r="F1402" s="79" t="str">
        <f>IF(J1402="","",VLOOKUP(J1402,商品マスタ!$F:$G,2,FALSE))</f>
        <v/>
      </c>
      <c r="G1402" s="80" t="str">
        <f>IF(F1402="","",VLOOKUP(F1402,商品マスタ!$G:$H,2,FALSE))</f>
        <v/>
      </c>
      <c r="H1402" s="81" t="str">
        <f t="shared" si="691"/>
        <v/>
      </c>
      <c r="I1402" s="82" t="str">
        <f>IF(発注書!E1408="","",発注書!E1408)</f>
        <v/>
      </c>
      <c r="J1402" s="78" t="str">
        <f>IF(発注書!E1408="","",発注書!C1408)</f>
        <v/>
      </c>
    </row>
    <row r="1403" spans="1:10" x14ac:dyDescent="0.55000000000000004">
      <c r="A1403" s="76" t="e">
        <f t="shared" ref="A1403" si="719">A1401+1</f>
        <v>#REF!</v>
      </c>
      <c r="B1403" s="50">
        <v>1</v>
      </c>
      <c r="E1403" s="78" t="str">
        <f>IF(発注書!E1409="","",発注書!B1409)</f>
        <v/>
      </c>
      <c r="F1403" s="79" t="str">
        <f>IF(J1403="","",VLOOKUP(J1403,商品マスタ!$F:$G,2,FALSE))</f>
        <v/>
      </c>
      <c r="G1403" s="80" t="str">
        <f>IF(F1403="","",VLOOKUP(F1403,商品マスタ!$G:$H,2,FALSE))</f>
        <v/>
      </c>
      <c r="H1403" s="81" t="str">
        <f t="shared" si="691"/>
        <v/>
      </c>
      <c r="I1403" s="82" t="str">
        <f>IF(発注書!E1409="","",発注書!E1409)</f>
        <v/>
      </c>
      <c r="J1403" s="78" t="str">
        <f>IF(発注書!E1409="","",発注書!C1409)</f>
        <v/>
      </c>
    </row>
    <row r="1404" spans="1:10" x14ac:dyDescent="0.55000000000000004">
      <c r="B1404" s="50">
        <v>2</v>
      </c>
      <c r="E1404" s="78" t="str">
        <f>IF(発注書!E1410="","",発注書!B1410)</f>
        <v/>
      </c>
      <c r="F1404" s="79" t="str">
        <f>IF(J1404="","",VLOOKUP(J1404,商品マスタ!$F:$G,2,FALSE))</f>
        <v/>
      </c>
      <c r="G1404" s="80" t="str">
        <f>IF(F1404="","",VLOOKUP(F1404,商品マスタ!$G:$H,2,FALSE))</f>
        <v/>
      </c>
      <c r="H1404" s="81" t="str">
        <f t="shared" si="691"/>
        <v/>
      </c>
      <c r="I1404" s="82" t="str">
        <f>IF(発注書!E1410="","",発注書!E1410)</f>
        <v/>
      </c>
      <c r="J1404" s="78" t="str">
        <f>IF(発注書!E1410="","",発注書!C1410)</f>
        <v/>
      </c>
    </row>
    <row r="1405" spans="1:10" x14ac:dyDescent="0.55000000000000004">
      <c r="A1405" s="76" t="e">
        <f t="shared" ref="A1405" si="720">A1403+1</f>
        <v>#REF!</v>
      </c>
      <c r="B1405" s="50">
        <v>1</v>
      </c>
      <c r="E1405" s="78" t="str">
        <f>IF(発注書!E1411="","",発注書!B1411)</f>
        <v/>
      </c>
      <c r="F1405" s="79" t="str">
        <f>IF(J1405="","",VLOOKUP(J1405,商品マスタ!$F:$G,2,FALSE))</f>
        <v/>
      </c>
      <c r="G1405" s="80" t="str">
        <f>IF(F1405="","",VLOOKUP(F1405,商品マスタ!$G:$H,2,FALSE))</f>
        <v/>
      </c>
      <c r="H1405" s="81" t="str">
        <f t="shared" si="691"/>
        <v/>
      </c>
      <c r="I1405" s="82" t="str">
        <f>IF(発注書!E1411="","",発注書!E1411)</f>
        <v/>
      </c>
      <c r="J1405" s="78" t="str">
        <f>IF(発注書!E1411="","",発注書!C1411)</f>
        <v/>
      </c>
    </row>
    <row r="1406" spans="1:10" x14ac:dyDescent="0.55000000000000004">
      <c r="B1406" s="50">
        <v>2</v>
      </c>
      <c r="E1406" s="78" t="str">
        <f>IF(発注書!E1412="","",発注書!B1412)</f>
        <v/>
      </c>
      <c r="F1406" s="79" t="str">
        <f>IF(J1406="","",VLOOKUP(J1406,商品マスタ!$F:$G,2,FALSE))</f>
        <v/>
      </c>
      <c r="G1406" s="80" t="str">
        <f>IF(F1406="","",VLOOKUP(F1406,商品マスタ!$G:$H,2,FALSE))</f>
        <v/>
      </c>
      <c r="H1406" s="81" t="str">
        <f t="shared" si="691"/>
        <v/>
      </c>
      <c r="I1406" s="82" t="str">
        <f>IF(発注書!E1412="","",発注書!E1412)</f>
        <v/>
      </c>
      <c r="J1406" s="78" t="str">
        <f>IF(発注書!E1412="","",発注書!C1412)</f>
        <v/>
      </c>
    </row>
    <row r="1407" spans="1:10" x14ac:dyDescent="0.55000000000000004">
      <c r="A1407" s="76" t="e">
        <f t="shared" ref="A1407" si="721">A1405+1</f>
        <v>#REF!</v>
      </c>
      <c r="B1407" s="50">
        <v>1</v>
      </c>
      <c r="E1407" s="78" t="str">
        <f>IF(発注書!E1413="","",発注書!B1413)</f>
        <v/>
      </c>
      <c r="F1407" s="79" t="str">
        <f>IF(J1407="","",VLOOKUP(J1407,商品マスタ!$F:$G,2,FALSE))</f>
        <v/>
      </c>
      <c r="G1407" s="80" t="str">
        <f>IF(F1407="","",VLOOKUP(F1407,商品マスタ!$G:$H,2,FALSE))</f>
        <v/>
      </c>
      <c r="H1407" s="81" t="str">
        <f t="shared" si="691"/>
        <v/>
      </c>
      <c r="I1407" s="82" t="str">
        <f>IF(発注書!E1413="","",発注書!E1413)</f>
        <v/>
      </c>
      <c r="J1407" s="78" t="str">
        <f>IF(発注書!E1413="","",発注書!C1413)</f>
        <v/>
      </c>
    </row>
    <row r="1408" spans="1:10" x14ac:dyDescent="0.55000000000000004">
      <c r="B1408" s="50">
        <v>2</v>
      </c>
      <c r="E1408" s="78" t="str">
        <f>IF(発注書!E1414="","",発注書!B1414)</f>
        <v/>
      </c>
      <c r="F1408" s="79" t="str">
        <f>IF(J1408="","",VLOOKUP(J1408,商品マスタ!$F:$G,2,FALSE))</f>
        <v/>
      </c>
      <c r="G1408" s="80" t="str">
        <f>IF(F1408="","",VLOOKUP(F1408,商品マスタ!$G:$H,2,FALSE))</f>
        <v/>
      </c>
      <c r="H1408" s="81" t="str">
        <f t="shared" si="691"/>
        <v/>
      </c>
      <c r="I1408" s="82" t="str">
        <f>IF(発注書!E1414="","",発注書!E1414)</f>
        <v/>
      </c>
      <c r="J1408" s="78" t="str">
        <f>IF(発注書!E1414="","",発注書!C1414)</f>
        <v/>
      </c>
    </row>
    <row r="1409" spans="1:10" x14ac:dyDescent="0.55000000000000004">
      <c r="A1409" s="76" t="e">
        <f t="shared" ref="A1409" si="722">A1407+1</f>
        <v>#REF!</v>
      </c>
      <c r="B1409" s="50">
        <v>1</v>
      </c>
      <c r="E1409" s="78" t="str">
        <f>IF(発注書!E1415="","",発注書!B1415)</f>
        <v/>
      </c>
      <c r="F1409" s="79" t="str">
        <f>IF(J1409="","",VLOOKUP(J1409,商品マスタ!$F:$G,2,FALSE))</f>
        <v/>
      </c>
      <c r="G1409" s="80" t="str">
        <f>IF(F1409="","",VLOOKUP(F1409,商品マスタ!$G:$H,2,FALSE))</f>
        <v/>
      </c>
      <c r="H1409" s="81" t="str">
        <f t="shared" si="691"/>
        <v/>
      </c>
      <c r="I1409" s="82" t="str">
        <f>IF(発注書!E1415="","",発注書!E1415)</f>
        <v/>
      </c>
      <c r="J1409" s="78" t="str">
        <f>IF(発注書!E1415="","",発注書!C1415)</f>
        <v/>
      </c>
    </row>
    <row r="1410" spans="1:10" x14ac:dyDescent="0.55000000000000004">
      <c r="B1410" s="50">
        <v>2</v>
      </c>
      <c r="E1410" s="78" t="str">
        <f>IF(発注書!E1416="","",発注書!B1416)</f>
        <v/>
      </c>
      <c r="F1410" s="79" t="str">
        <f>IF(J1410="","",VLOOKUP(J1410,商品マスタ!$F:$G,2,FALSE))</f>
        <v/>
      </c>
      <c r="G1410" s="80" t="str">
        <f>IF(F1410="","",VLOOKUP(F1410,商品マスタ!$G:$H,2,FALSE))</f>
        <v/>
      </c>
      <c r="H1410" s="81" t="str">
        <f t="shared" si="691"/>
        <v/>
      </c>
      <c r="I1410" s="82" t="str">
        <f>IF(発注書!E1416="","",発注書!E1416)</f>
        <v/>
      </c>
      <c r="J1410" s="78" t="str">
        <f>IF(発注書!E1416="","",発注書!C1416)</f>
        <v/>
      </c>
    </row>
    <row r="1411" spans="1:10" x14ac:dyDescent="0.55000000000000004">
      <c r="A1411" s="76" t="e">
        <f t="shared" ref="A1411" si="723">A1409+1</f>
        <v>#REF!</v>
      </c>
      <c r="B1411" s="50">
        <v>1</v>
      </c>
      <c r="E1411" s="78" t="str">
        <f>IF(発注書!E1417="","",発注書!B1417)</f>
        <v/>
      </c>
      <c r="F1411" s="79" t="str">
        <f>IF(J1411="","",VLOOKUP(J1411,商品マスタ!$F:$G,2,FALSE))</f>
        <v/>
      </c>
      <c r="G1411" s="80" t="str">
        <f>IF(F1411="","",VLOOKUP(F1411,商品マスタ!$G:$H,2,FALSE))</f>
        <v/>
      </c>
      <c r="H1411" s="81" t="str">
        <f t="shared" si="691"/>
        <v/>
      </c>
      <c r="I1411" s="82" t="str">
        <f>IF(発注書!E1417="","",発注書!E1417)</f>
        <v/>
      </c>
      <c r="J1411" s="78" t="str">
        <f>IF(発注書!E1417="","",発注書!C1417)</f>
        <v/>
      </c>
    </row>
    <row r="1412" spans="1:10" x14ac:dyDescent="0.55000000000000004">
      <c r="B1412" s="50">
        <v>2</v>
      </c>
      <c r="E1412" s="78" t="str">
        <f>IF(発注書!E1418="","",発注書!B1418)</f>
        <v/>
      </c>
      <c r="F1412" s="79" t="str">
        <f>IF(J1412="","",VLOOKUP(J1412,商品マスタ!$F:$G,2,FALSE))</f>
        <v/>
      </c>
      <c r="G1412" s="80" t="str">
        <f>IF(F1412="","",VLOOKUP(F1412,商品マスタ!$G:$H,2,FALSE))</f>
        <v/>
      </c>
      <c r="H1412" s="81" t="str">
        <f t="shared" ref="H1412:H1475" si="724">IF(E1412="","",IF(E1412="",LEN(SUBSTITUTE(D1412," ","")),LEN(SUBSTITUTE(E1412," ",""))))</f>
        <v/>
      </c>
      <c r="I1412" s="82" t="str">
        <f>IF(発注書!E1418="","",発注書!E1418)</f>
        <v/>
      </c>
      <c r="J1412" s="78" t="str">
        <f>IF(発注書!E1418="","",発注書!C1418)</f>
        <v/>
      </c>
    </row>
    <row r="1413" spans="1:10" x14ac:dyDescent="0.55000000000000004">
      <c r="A1413" s="76" t="e">
        <f t="shared" ref="A1413" si="725">A1411+1</f>
        <v>#REF!</v>
      </c>
      <c r="B1413" s="50">
        <v>1</v>
      </c>
      <c r="E1413" s="78" t="str">
        <f>IF(発注書!E1419="","",発注書!B1419)</f>
        <v/>
      </c>
      <c r="F1413" s="79" t="str">
        <f>IF(J1413="","",VLOOKUP(J1413,商品マスタ!$F:$G,2,FALSE))</f>
        <v/>
      </c>
      <c r="G1413" s="80" t="str">
        <f>IF(F1413="","",VLOOKUP(F1413,商品マスタ!$G:$H,2,FALSE))</f>
        <v/>
      </c>
      <c r="H1413" s="81" t="str">
        <f t="shared" si="724"/>
        <v/>
      </c>
      <c r="I1413" s="82" t="str">
        <f>IF(発注書!E1419="","",発注書!E1419)</f>
        <v/>
      </c>
      <c r="J1413" s="78" t="str">
        <f>IF(発注書!E1419="","",発注書!C1419)</f>
        <v/>
      </c>
    </row>
    <row r="1414" spans="1:10" x14ac:dyDescent="0.55000000000000004">
      <c r="B1414" s="50">
        <v>2</v>
      </c>
      <c r="E1414" s="78" t="str">
        <f>IF(発注書!E1420="","",発注書!B1420)</f>
        <v/>
      </c>
      <c r="F1414" s="79" t="str">
        <f>IF(J1414="","",VLOOKUP(J1414,商品マスタ!$F:$G,2,FALSE))</f>
        <v/>
      </c>
      <c r="G1414" s="80" t="str">
        <f>IF(F1414="","",VLOOKUP(F1414,商品マスタ!$G:$H,2,FALSE))</f>
        <v/>
      </c>
      <c r="H1414" s="81" t="str">
        <f t="shared" si="724"/>
        <v/>
      </c>
      <c r="I1414" s="82" t="str">
        <f>IF(発注書!E1420="","",発注書!E1420)</f>
        <v/>
      </c>
      <c r="J1414" s="78" t="str">
        <f>IF(発注書!E1420="","",発注書!C1420)</f>
        <v/>
      </c>
    </row>
    <row r="1415" spans="1:10" x14ac:dyDescent="0.55000000000000004">
      <c r="A1415" s="76" t="e">
        <f t="shared" ref="A1415" si="726">A1413+1</f>
        <v>#REF!</v>
      </c>
      <c r="B1415" s="50">
        <v>1</v>
      </c>
      <c r="E1415" s="78" t="str">
        <f>IF(発注書!E1421="","",発注書!B1421)</f>
        <v/>
      </c>
      <c r="F1415" s="79" t="str">
        <f>IF(J1415="","",VLOOKUP(J1415,商品マスタ!$F:$G,2,FALSE))</f>
        <v/>
      </c>
      <c r="G1415" s="80" t="str">
        <f>IF(F1415="","",VLOOKUP(F1415,商品マスタ!$G:$H,2,FALSE))</f>
        <v/>
      </c>
      <c r="H1415" s="81" t="str">
        <f t="shared" si="724"/>
        <v/>
      </c>
      <c r="I1415" s="82" t="str">
        <f>IF(発注書!E1421="","",発注書!E1421)</f>
        <v/>
      </c>
      <c r="J1415" s="78" t="str">
        <f>IF(発注書!E1421="","",発注書!C1421)</f>
        <v/>
      </c>
    </row>
    <row r="1416" spans="1:10" x14ac:dyDescent="0.55000000000000004">
      <c r="B1416" s="50">
        <v>2</v>
      </c>
      <c r="E1416" s="78" t="str">
        <f>IF(発注書!E1422="","",発注書!B1422)</f>
        <v/>
      </c>
      <c r="F1416" s="79" t="str">
        <f>IF(J1416="","",VLOOKUP(J1416,商品マスタ!$F:$G,2,FALSE))</f>
        <v/>
      </c>
      <c r="G1416" s="80" t="str">
        <f>IF(F1416="","",VLOOKUP(F1416,商品マスタ!$G:$H,2,FALSE))</f>
        <v/>
      </c>
      <c r="H1416" s="81" t="str">
        <f t="shared" si="724"/>
        <v/>
      </c>
      <c r="I1416" s="82" t="str">
        <f>IF(発注書!E1422="","",発注書!E1422)</f>
        <v/>
      </c>
      <c r="J1416" s="78" t="str">
        <f>IF(発注書!E1422="","",発注書!C1422)</f>
        <v/>
      </c>
    </row>
    <row r="1417" spans="1:10" x14ac:dyDescent="0.55000000000000004">
      <c r="A1417" s="76" t="e">
        <f t="shared" ref="A1417" si="727">A1415+1</f>
        <v>#REF!</v>
      </c>
      <c r="B1417" s="50">
        <v>1</v>
      </c>
      <c r="E1417" s="78" t="str">
        <f>IF(発注書!E1423="","",発注書!B1423)</f>
        <v/>
      </c>
      <c r="F1417" s="79" t="str">
        <f>IF(J1417="","",VLOOKUP(J1417,商品マスタ!$F:$G,2,FALSE))</f>
        <v/>
      </c>
      <c r="G1417" s="80" t="str">
        <f>IF(F1417="","",VLOOKUP(F1417,商品マスタ!$G:$H,2,FALSE))</f>
        <v/>
      </c>
      <c r="H1417" s="81" t="str">
        <f t="shared" si="724"/>
        <v/>
      </c>
      <c r="I1417" s="82" t="str">
        <f>IF(発注書!E1423="","",発注書!E1423)</f>
        <v/>
      </c>
      <c r="J1417" s="78" t="str">
        <f>IF(発注書!E1423="","",発注書!C1423)</f>
        <v/>
      </c>
    </row>
    <row r="1418" spans="1:10" x14ac:dyDescent="0.55000000000000004">
      <c r="B1418" s="50">
        <v>2</v>
      </c>
      <c r="E1418" s="78" t="str">
        <f>IF(発注書!E1424="","",発注書!B1424)</f>
        <v/>
      </c>
      <c r="F1418" s="79" t="str">
        <f>IF(J1418="","",VLOOKUP(J1418,商品マスタ!$F:$G,2,FALSE))</f>
        <v/>
      </c>
      <c r="G1418" s="80" t="str">
        <f>IF(F1418="","",VLOOKUP(F1418,商品マスタ!$G:$H,2,FALSE))</f>
        <v/>
      </c>
      <c r="H1418" s="81" t="str">
        <f t="shared" si="724"/>
        <v/>
      </c>
      <c r="I1418" s="82" t="str">
        <f>IF(発注書!E1424="","",発注書!E1424)</f>
        <v/>
      </c>
      <c r="J1418" s="78" t="str">
        <f>IF(発注書!E1424="","",発注書!C1424)</f>
        <v/>
      </c>
    </row>
    <row r="1419" spans="1:10" x14ac:dyDescent="0.55000000000000004">
      <c r="A1419" s="76" t="e">
        <f t="shared" ref="A1419" si="728">A1417+1</f>
        <v>#REF!</v>
      </c>
      <c r="B1419" s="50">
        <v>1</v>
      </c>
      <c r="E1419" s="78" t="str">
        <f>IF(発注書!E1425="","",発注書!B1425)</f>
        <v/>
      </c>
      <c r="F1419" s="79" t="str">
        <f>IF(J1419="","",VLOOKUP(J1419,商品マスタ!$F:$G,2,FALSE))</f>
        <v/>
      </c>
      <c r="G1419" s="80" t="str">
        <f>IF(F1419="","",VLOOKUP(F1419,商品マスタ!$G:$H,2,FALSE))</f>
        <v/>
      </c>
      <c r="H1419" s="81" t="str">
        <f t="shared" si="724"/>
        <v/>
      </c>
      <c r="I1419" s="82" t="str">
        <f>IF(発注書!E1425="","",発注書!E1425)</f>
        <v/>
      </c>
      <c r="J1419" s="78" t="str">
        <f>IF(発注書!E1425="","",発注書!C1425)</f>
        <v/>
      </c>
    </row>
    <row r="1420" spans="1:10" x14ac:dyDescent="0.55000000000000004">
      <c r="B1420" s="50">
        <v>2</v>
      </c>
      <c r="E1420" s="78" t="str">
        <f>IF(発注書!E1426="","",発注書!B1426)</f>
        <v/>
      </c>
      <c r="F1420" s="79" t="str">
        <f>IF(J1420="","",VLOOKUP(J1420,商品マスタ!$F:$G,2,FALSE))</f>
        <v/>
      </c>
      <c r="G1420" s="80" t="str">
        <f>IF(F1420="","",VLOOKUP(F1420,商品マスタ!$G:$H,2,FALSE))</f>
        <v/>
      </c>
      <c r="H1420" s="81" t="str">
        <f t="shared" si="724"/>
        <v/>
      </c>
      <c r="I1420" s="82" t="str">
        <f>IF(発注書!E1426="","",発注書!E1426)</f>
        <v/>
      </c>
      <c r="J1420" s="78" t="str">
        <f>IF(発注書!E1426="","",発注書!C1426)</f>
        <v/>
      </c>
    </row>
    <row r="1421" spans="1:10" x14ac:dyDescent="0.55000000000000004">
      <c r="A1421" s="76" t="e">
        <f t="shared" ref="A1421" si="729">A1419+1</f>
        <v>#REF!</v>
      </c>
      <c r="B1421" s="50">
        <v>1</v>
      </c>
      <c r="E1421" s="78" t="str">
        <f>IF(発注書!E1427="","",発注書!B1427)</f>
        <v/>
      </c>
      <c r="F1421" s="79" t="str">
        <f>IF(J1421="","",VLOOKUP(J1421,商品マスタ!$F:$G,2,FALSE))</f>
        <v/>
      </c>
      <c r="G1421" s="80" t="str">
        <f>IF(F1421="","",VLOOKUP(F1421,商品マスタ!$G:$H,2,FALSE))</f>
        <v/>
      </c>
      <c r="H1421" s="81" t="str">
        <f t="shared" si="724"/>
        <v/>
      </c>
      <c r="I1421" s="82" t="str">
        <f>IF(発注書!E1427="","",発注書!E1427)</f>
        <v/>
      </c>
      <c r="J1421" s="78" t="str">
        <f>IF(発注書!E1427="","",発注書!C1427)</f>
        <v/>
      </c>
    </row>
    <row r="1422" spans="1:10" x14ac:dyDescent="0.55000000000000004">
      <c r="B1422" s="50">
        <v>2</v>
      </c>
      <c r="E1422" s="78" t="str">
        <f>IF(発注書!E1428="","",発注書!B1428)</f>
        <v/>
      </c>
      <c r="F1422" s="79" t="str">
        <f>IF(J1422="","",VLOOKUP(J1422,商品マスタ!$F:$G,2,FALSE))</f>
        <v/>
      </c>
      <c r="G1422" s="80" t="str">
        <f>IF(F1422="","",VLOOKUP(F1422,商品マスタ!$G:$H,2,FALSE))</f>
        <v/>
      </c>
      <c r="H1422" s="81" t="str">
        <f t="shared" si="724"/>
        <v/>
      </c>
      <c r="I1422" s="82" t="str">
        <f>IF(発注書!E1428="","",発注書!E1428)</f>
        <v/>
      </c>
      <c r="J1422" s="78" t="str">
        <f>IF(発注書!E1428="","",発注書!C1428)</f>
        <v/>
      </c>
    </row>
    <row r="1423" spans="1:10" x14ac:dyDescent="0.55000000000000004">
      <c r="A1423" s="76" t="e">
        <f t="shared" ref="A1423" si="730">A1421+1</f>
        <v>#REF!</v>
      </c>
      <c r="B1423" s="50">
        <v>1</v>
      </c>
      <c r="E1423" s="78" t="str">
        <f>IF(発注書!E1429="","",発注書!B1429)</f>
        <v/>
      </c>
      <c r="F1423" s="79" t="str">
        <f>IF(J1423="","",VLOOKUP(J1423,商品マスタ!$F:$G,2,FALSE))</f>
        <v/>
      </c>
      <c r="G1423" s="80" t="str">
        <f>IF(F1423="","",VLOOKUP(F1423,商品マスタ!$G:$H,2,FALSE))</f>
        <v/>
      </c>
      <c r="H1423" s="81" t="str">
        <f t="shared" si="724"/>
        <v/>
      </c>
      <c r="I1423" s="82" t="str">
        <f>IF(発注書!E1429="","",発注書!E1429)</f>
        <v/>
      </c>
      <c r="J1423" s="78" t="str">
        <f>IF(発注書!E1429="","",発注書!C1429)</f>
        <v/>
      </c>
    </row>
    <row r="1424" spans="1:10" x14ac:dyDescent="0.55000000000000004">
      <c r="B1424" s="50">
        <v>2</v>
      </c>
      <c r="E1424" s="78" t="str">
        <f>IF(発注書!E1430="","",発注書!B1430)</f>
        <v/>
      </c>
      <c r="F1424" s="79" t="str">
        <f>IF(J1424="","",VLOOKUP(J1424,商品マスタ!$F:$G,2,FALSE))</f>
        <v/>
      </c>
      <c r="G1424" s="80" t="str">
        <f>IF(F1424="","",VLOOKUP(F1424,商品マスタ!$G:$H,2,FALSE))</f>
        <v/>
      </c>
      <c r="H1424" s="81" t="str">
        <f t="shared" si="724"/>
        <v/>
      </c>
      <c r="I1424" s="82" t="str">
        <f>IF(発注書!E1430="","",発注書!E1430)</f>
        <v/>
      </c>
      <c r="J1424" s="78" t="str">
        <f>IF(発注書!E1430="","",発注書!C1430)</f>
        <v/>
      </c>
    </row>
    <row r="1425" spans="1:10" x14ac:dyDescent="0.55000000000000004">
      <c r="A1425" s="76" t="e">
        <f t="shared" ref="A1425" si="731">A1423+1</f>
        <v>#REF!</v>
      </c>
      <c r="B1425" s="50">
        <v>1</v>
      </c>
      <c r="E1425" s="78" t="str">
        <f>IF(発注書!E1431="","",発注書!B1431)</f>
        <v/>
      </c>
      <c r="F1425" s="79" t="str">
        <f>IF(J1425="","",VLOOKUP(J1425,商品マスタ!$F:$G,2,FALSE))</f>
        <v/>
      </c>
      <c r="G1425" s="80" t="str">
        <f>IF(F1425="","",VLOOKUP(F1425,商品マスタ!$G:$H,2,FALSE))</f>
        <v/>
      </c>
      <c r="H1425" s="81" t="str">
        <f t="shared" si="724"/>
        <v/>
      </c>
      <c r="I1425" s="82" t="str">
        <f>IF(発注書!E1431="","",発注書!E1431)</f>
        <v/>
      </c>
      <c r="J1425" s="78" t="str">
        <f>IF(発注書!E1431="","",発注書!C1431)</f>
        <v/>
      </c>
    </row>
    <row r="1426" spans="1:10" x14ac:dyDescent="0.55000000000000004">
      <c r="B1426" s="50">
        <v>2</v>
      </c>
      <c r="E1426" s="78" t="str">
        <f>IF(発注書!E1432="","",発注書!B1432)</f>
        <v/>
      </c>
      <c r="F1426" s="79" t="str">
        <f>IF(J1426="","",VLOOKUP(J1426,商品マスタ!$F:$G,2,FALSE))</f>
        <v/>
      </c>
      <c r="G1426" s="80" t="str">
        <f>IF(F1426="","",VLOOKUP(F1426,商品マスタ!$G:$H,2,FALSE))</f>
        <v/>
      </c>
      <c r="H1426" s="81" t="str">
        <f t="shared" si="724"/>
        <v/>
      </c>
      <c r="I1426" s="82" t="str">
        <f>IF(発注書!E1432="","",発注書!E1432)</f>
        <v/>
      </c>
      <c r="J1426" s="78" t="str">
        <f>IF(発注書!E1432="","",発注書!C1432)</f>
        <v/>
      </c>
    </row>
    <row r="1427" spans="1:10" x14ac:dyDescent="0.55000000000000004">
      <c r="A1427" s="76" t="e">
        <f t="shared" ref="A1427" si="732">A1425+1</f>
        <v>#REF!</v>
      </c>
      <c r="B1427" s="50">
        <v>1</v>
      </c>
      <c r="E1427" s="78" t="str">
        <f>IF(発注書!E1433="","",発注書!B1433)</f>
        <v/>
      </c>
      <c r="F1427" s="79" t="str">
        <f>IF(J1427="","",VLOOKUP(J1427,商品マスタ!$F:$G,2,FALSE))</f>
        <v/>
      </c>
      <c r="G1427" s="80" t="str">
        <f>IF(F1427="","",VLOOKUP(F1427,商品マスタ!$G:$H,2,FALSE))</f>
        <v/>
      </c>
      <c r="H1427" s="81" t="str">
        <f t="shared" si="724"/>
        <v/>
      </c>
      <c r="I1427" s="82" t="str">
        <f>IF(発注書!E1433="","",発注書!E1433)</f>
        <v/>
      </c>
      <c r="J1427" s="78" t="str">
        <f>IF(発注書!E1433="","",発注書!C1433)</f>
        <v/>
      </c>
    </row>
    <row r="1428" spans="1:10" x14ac:dyDescent="0.55000000000000004">
      <c r="B1428" s="50">
        <v>2</v>
      </c>
      <c r="E1428" s="78" t="str">
        <f>IF(発注書!E1434="","",発注書!B1434)</f>
        <v/>
      </c>
      <c r="F1428" s="79" t="str">
        <f>IF(J1428="","",VLOOKUP(J1428,商品マスタ!$F:$G,2,FALSE))</f>
        <v/>
      </c>
      <c r="G1428" s="80" t="str">
        <f>IF(F1428="","",VLOOKUP(F1428,商品マスタ!$G:$H,2,FALSE))</f>
        <v/>
      </c>
      <c r="H1428" s="81" t="str">
        <f t="shared" si="724"/>
        <v/>
      </c>
      <c r="I1428" s="82" t="str">
        <f>IF(発注書!E1434="","",発注書!E1434)</f>
        <v/>
      </c>
      <c r="J1428" s="78" t="str">
        <f>IF(発注書!E1434="","",発注書!C1434)</f>
        <v/>
      </c>
    </row>
    <row r="1429" spans="1:10" x14ac:dyDescent="0.55000000000000004">
      <c r="A1429" s="76" t="e">
        <f t="shared" ref="A1429" si="733">A1427+1</f>
        <v>#REF!</v>
      </c>
      <c r="B1429" s="50">
        <v>1</v>
      </c>
      <c r="E1429" s="78" t="str">
        <f>IF(発注書!E1435="","",発注書!B1435)</f>
        <v/>
      </c>
      <c r="F1429" s="79" t="str">
        <f>IF(J1429="","",VLOOKUP(J1429,商品マスタ!$F:$G,2,FALSE))</f>
        <v/>
      </c>
      <c r="G1429" s="80" t="str">
        <f>IF(F1429="","",VLOOKUP(F1429,商品マスタ!$G:$H,2,FALSE))</f>
        <v/>
      </c>
      <c r="H1429" s="81" t="str">
        <f t="shared" si="724"/>
        <v/>
      </c>
      <c r="I1429" s="82" t="str">
        <f>IF(発注書!E1435="","",発注書!E1435)</f>
        <v/>
      </c>
      <c r="J1429" s="78" t="str">
        <f>IF(発注書!E1435="","",発注書!C1435)</f>
        <v/>
      </c>
    </row>
    <row r="1430" spans="1:10" x14ac:dyDescent="0.55000000000000004">
      <c r="B1430" s="50">
        <v>2</v>
      </c>
      <c r="E1430" s="78" t="str">
        <f>IF(発注書!E1436="","",発注書!B1436)</f>
        <v/>
      </c>
      <c r="F1430" s="79" t="str">
        <f>IF(J1430="","",VLOOKUP(J1430,商品マスタ!$F:$G,2,FALSE))</f>
        <v/>
      </c>
      <c r="G1430" s="80" t="str">
        <f>IF(F1430="","",VLOOKUP(F1430,商品マスタ!$G:$H,2,FALSE))</f>
        <v/>
      </c>
      <c r="H1430" s="81" t="str">
        <f t="shared" si="724"/>
        <v/>
      </c>
      <c r="I1430" s="82" t="str">
        <f>IF(発注書!E1436="","",発注書!E1436)</f>
        <v/>
      </c>
      <c r="J1430" s="78" t="str">
        <f>IF(発注書!E1436="","",発注書!C1436)</f>
        <v/>
      </c>
    </row>
    <row r="1431" spans="1:10" x14ac:dyDescent="0.55000000000000004">
      <c r="A1431" s="76" t="e">
        <f t="shared" ref="A1431" si="734">A1429+1</f>
        <v>#REF!</v>
      </c>
      <c r="B1431" s="50">
        <v>1</v>
      </c>
      <c r="E1431" s="78" t="str">
        <f>IF(発注書!E1437="","",発注書!B1437)</f>
        <v/>
      </c>
      <c r="F1431" s="79" t="str">
        <f>IF(J1431="","",VLOOKUP(J1431,商品マスタ!$F:$G,2,FALSE))</f>
        <v/>
      </c>
      <c r="G1431" s="80" t="str">
        <f>IF(F1431="","",VLOOKUP(F1431,商品マスタ!$G:$H,2,FALSE))</f>
        <v/>
      </c>
      <c r="H1431" s="81" t="str">
        <f t="shared" si="724"/>
        <v/>
      </c>
      <c r="I1431" s="82" t="str">
        <f>IF(発注書!E1437="","",発注書!E1437)</f>
        <v/>
      </c>
      <c r="J1431" s="78" t="str">
        <f>IF(発注書!E1437="","",発注書!C1437)</f>
        <v/>
      </c>
    </row>
    <row r="1432" spans="1:10" x14ac:dyDescent="0.55000000000000004">
      <c r="B1432" s="50">
        <v>2</v>
      </c>
      <c r="E1432" s="78" t="str">
        <f>IF(発注書!E1438="","",発注書!B1438)</f>
        <v/>
      </c>
      <c r="F1432" s="79" t="str">
        <f>IF(J1432="","",VLOOKUP(J1432,商品マスタ!$F:$G,2,FALSE))</f>
        <v/>
      </c>
      <c r="G1432" s="80" t="str">
        <f>IF(F1432="","",VLOOKUP(F1432,商品マスタ!$G:$H,2,FALSE))</f>
        <v/>
      </c>
      <c r="H1432" s="81" t="str">
        <f t="shared" si="724"/>
        <v/>
      </c>
      <c r="I1432" s="82" t="str">
        <f>IF(発注書!E1438="","",発注書!E1438)</f>
        <v/>
      </c>
      <c r="J1432" s="78" t="str">
        <f>IF(発注書!E1438="","",発注書!C1438)</f>
        <v/>
      </c>
    </row>
    <row r="1433" spans="1:10" x14ac:dyDescent="0.55000000000000004">
      <c r="A1433" s="76" t="e">
        <f t="shared" ref="A1433" si="735">A1431+1</f>
        <v>#REF!</v>
      </c>
      <c r="B1433" s="50">
        <v>1</v>
      </c>
      <c r="E1433" s="78" t="str">
        <f>IF(発注書!E1439="","",発注書!B1439)</f>
        <v/>
      </c>
      <c r="F1433" s="79" t="str">
        <f>IF(J1433="","",VLOOKUP(J1433,商品マスタ!$F:$G,2,FALSE))</f>
        <v/>
      </c>
      <c r="G1433" s="80" t="str">
        <f>IF(F1433="","",VLOOKUP(F1433,商品マスタ!$G:$H,2,FALSE))</f>
        <v/>
      </c>
      <c r="H1433" s="81" t="str">
        <f t="shared" si="724"/>
        <v/>
      </c>
      <c r="I1433" s="82" t="str">
        <f>IF(発注書!E1439="","",発注書!E1439)</f>
        <v/>
      </c>
      <c r="J1433" s="78" t="str">
        <f>IF(発注書!E1439="","",発注書!C1439)</f>
        <v/>
      </c>
    </row>
    <row r="1434" spans="1:10" x14ac:dyDescent="0.55000000000000004">
      <c r="B1434" s="50">
        <v>2</v>
      </c>
      <c r="E1434" s="78" t="str">
        <f>IF(発注書!E1440="","",発注書!B1440)</f>
        <v/>
      </c>
      <c r="F1434" s="79" t="str">
        <f>IF(J1434="","",VLOOKUP(J1434,商品マスタ!$F:$G,2,FALSE))</f>
        <v/>
      </c>
      <c r="G1434" s="80" t="str">
        <f>IF(F1434="","",VLOOKUP(F1434,商品マスタ!$G:$H,2,FALSE))</f>
        <v/>
      </c>
      <c r="H1434" s="81" t="str">
        <f t="shared" si="724"/>
        <v/>
      </c>
      <c r="I1434" s="82" t="str">
        <f>IF(発注書!E1440="","",発注書!E1440)</f>
        <v/>
      </c>
      <c r="J1434" s="78" t="str">
        <f>IF(発注書!E1440="","",発注書!C1440)</f>
        <v/>
      </c>
    </row>
    <row r="1435" spans="1:10" x14ac:dyDescent="0.55000000000000004">
      <c r="A1435" s="76" t="e">
        <f t="shared" ref="A1435" si="736">A1433+1</f>
        <v>#REF!</v>
      </c>
      <c r="B1435" s="50">
        <v>1</v>
      </c>
      <c r="E1435" s="78" t="str">
        <f>IF(発注書!E1441="","",発注書!B1441)</f>
        <v/>
      </c>
      <c r="F1435" s="79" t="str">
        <f>IF(J1435="","",VLOOKUP(J1435,商品マスタ!$F:$G,2,FALSE))</f>
        <v/>
      </c>
      <c r="G1435" s="80" t="str">
        <f>IF(F1435="","",VLOOKUP(F1435,商品マスタ!$G:$H,2,FALSE))</f>
        <v/>
      </c>
      <c r="H1435" s="81" t="str">
        <f t="shared" si="724"/>
        <v/>
      </c>
      <c r="I1435" s="82" t="str">
        <f>IF(発注書!E1441="","",発注書!E1441)</f>
        <v/>
      </c>
      <c r="J1435" s="78" t="str">
        <f>IF(発注書!E1441="","",発注書!C1441)</f>
        <v/>
      </c>
    </row>
    <row r="1436" spans="1:10" x14ac:dyDescent="0.55000000000000004">
      <c r="B1436" s="50">
        <v>2</v>
      </c>
      <c r="E1436" s="78" t="str">
        <f>IF(発注書!E1442="","",発注書!B1442)</f>
        <v/>
      </c>
      <c r="F1436" s="79" t="str">
        <f>IF(J1436="","",VLOOKUP(J1436,商品マスタ!$F:$G,2,FALSE))</f>
        <v/>
      </c>
      <c r="G1436" s="80" t="str">
        <f>IF(F1436="","",VLOOKUP(F1436,商品マスタ!$G:$H,2,FALSE))</f>
        <v/>
      </c>
      <c r="H1436" s="81" t="str">
        <f t="shared" si="724"/>
        <v/>
      </c>
      <c r="I1436" s="82" t="str">
        <f>IF(発注書!E1442="","",発注書!E1442)</f>
        <v/>
      </c>
      <c r="J1436" s="78" t="str">
        <f>IF(発注書!E1442="","",発注書!C1442)</f>
        <v/>
      </c>
    </row>
    <row r="1437" spans="1:10" x14ac:dyDescent="0.55000000000000004">
      <c r="A1437" s="76" t="e">
        <f t="shared" ref="A1437" si="737">A1435+1</f>
        <v>#REF!</v>
      </c>
      <c r="B1437" s="50">
        <v>1</v>
      </c>
      <c r="E1437" s="78" t="str">
        <f>IF(発注書!E1443="","",発注書!B1443)</f>
        <v/>
      </c>
      <c r="F1437" s="79" t="str">
        <f>IF(J1437="","",VLOOKUP(J1437,商品マスタ!$F:$G,2,FALSE))</f>
        <v/>
      </c>
      <c r="G1437" s="80" t="str">
        <f>IF(F1437="","",VLOOKUP(F1437,商品マスタ!$G:$H,2,FALSE))</f>
        <v/>
      </c>
      <c r="H1437" s="81" t="str">
        <f t="shared" si="724"/>
        <v/>
      </c>
      <c r="I1437" s="82" t="str">
        <f>IF(発注書!E1443="","",発注書!E1443)</f>
        <v/>
      </c>
      <c r="J1437" s="78" t="str">
        <f>IF(発注書!E1443="","",発注書!C1443)</f>
        <v/>
      </c>
    </row>
    <row r="1438" spans="1:10" x14ac:dyDescent="0.55000000000000004">
      <c r="B1438" s="50">
        <v>2</v>
      </c>
      <c r="E1438" s="78" t="str">
        <f>IF(発注書!E1444="","",発注書!B1444)</f>
        <v/>
      </c>
      <c r="F1438" s="79" t="str">
        <f>IF(J1438="","",VLOOKUP(J1438,商品マスタ!$F:$G,2,FALSE))</f>
        <v/>
      </c>
      <c r="G1438" s="80" t="str">
        <f>IF(F1438="","",VLOOKUP(F1438,商品マスタ!$G:$H,2,FALSE))</f>
        <v/>
      </c>
      <c r="H1438" s="81" t="str">
        <f t="shared" si="724"/>
        <v/>
      </c>
      <c r="I1438" s="82" t="str">
        <f>IF(発注書!E1444="","",発注書!E1444)</f>
        <v/>
      </c>
      <c r="J1438" s="78" t="str">
        <f>IF(発注書!E1444="","",発注書!C1444)</f>
        <v/>
      </c>
    </row>
    <row r="1439" spans="1:10" x14ac:dyDescent="0.55000000000000004">
      <c r="A1439" s="76" t="e">
        <f t="shared" ref="A1439" si="738">A1437+1</f>
        <v>#REF!</v>
      </c>
      <c r="B1439" s="50">
        <v>1</v>
      </c>
      <c r="E1439" s="78" t="str">
        <f>IF(発注書!E1445="","",発注書!B1445)</f>
        <v/>
      </c>
      <c r="F1439" s="79" t="str">
        <f>IF(J1439="","",VLOOKUP(J1439,商品マスタ!$F:$G,2,FALSE))</f>
        <v/>
      </c>
      <c r="G1439" s="80" t="str">
        <f>IF(F1439="","",VLOOKUP(F1439,商品マスタ!$G:$H,2,FALSE))</f>
        <v/>
      </c>
      <c r="H1439" s="81" t="str">
        <f t="shared" si="724"/>
        <v/>
      </c>
      <c r="I1439" s="82" t="str">
        <f>IF(発注書!E1445="","",発注書!E1445)</f>
        <v/>
      </c>
      <c r="J1439" s="78" t="str">
        <f>IF(発注書!E1445="","",発注書!C1445)</f>
        <v/>
      </c>
    </row>
    <row r="1440" spans="1:10" x14ac:dyDescent="0.55000000000000004">
      <c r="B1440" s="50">
        <v>2</v>
      </c>
      <c r="E1440" s="78" t="str">
        <f>IF(発注書!E1446="","",発注書!B1446)</f>
        <v/>
      </c>
      <c r="F1440" s="79" t="str">
        <f>IF(J1440="","",VLOOKUP(J1440,商品マスタ!$F:$G,2,FALSE))</f>
        <v/>
      </c>
      <c r="G1440" s="80" t="str">
        <f>IF(F1440="","",VLOOKUP(F1440,商品マスタ!$G:$H,2,FALSE))</f>
        <v/>
      </c>
      <c r="H1440" s="81" t="str">
        <f t="shared" si="724"/>
        <v/>
      </c>
      <c r="I1440" s="82" t="str">
        <f>IF(発注書!E1446="","",発注書!E1446)</f>
        <v/>
      </c>
      <c r="J1440" s="78" t="str">
        <f>IF(発注書!E1446="","",発注書!C1446)</f>
        <v/>
      </c>
    </row>
    <row r="1441" spans="1:10" x14ac:dyDescent="0.55000000000000004">
      <c r="A1441" s="76" t="e">
        <f t="shared" ref="A1441" si="739">A1439+1</f>
        <v>#REF!</v>
      </c>
      <c r="B1441" s="50">
        <v>1</v>
      </c>
      <c r="E1441" s="78" t="str">
        <f>IF(発注書!E1447="","",発注書!B1447)</f>
        <v/>
      </c>
      <c r="F1441" s="79" t="str">
        <f>IF(J1441="","",VLOOKUP(J1441,商品マスタ!$F:$G,2,FALSE))</f>
        <v/>
      </c>
      <c r="G1441" s="80" t="str">
        <f>IF(F1441="","",VLOOKUP(F1441,商品マスタ!$G:$H,2,FALSE))</f>
        <v/>
      </c>
      <c r="H1441" s="81" t="str">
        <f t="shared" si="724"/>
        <v/>
      </c>
      <c r="I1441" s="82" t="str">
        <f>IF(発注書!E1447="","",発注書!E1447)</f>
        <v/>
      </c>
      <c r="J1441" s="78" t="str">
        <f>IF(発注書!E1447="","",発注書!C1447)</f>
        <v/>
      </c>
    </row>
    <row r="1442" spans="1:10" x14ac:dyDescent="0.55000000000000004">
      <c r="B1442" s="50">
        <v>2</v>
      </c>
      <c r="E1442" s="78" t="str">
        <f>IF(発注書!E1448="","",発注書!B1448)</f>
        <v/>
      </c>
      <c r="F1442" s="79" t="str">
        <f>IF(J1442="","",VLOOKUP(J1442,商品マスタ!$F:$G,2,FALSE))</f>
        <v/>
      </c>
      <c r="G1442" s="80" t="str">
        <f>IF(F1442="","",VLOOKUP(F1442,商品マスタ!$G:$H,2,FALSE))</f>
        <v/>
      </c>
      <c r="H1442" s="81" t="str">
        <f t="shared" si="724"/>
        <v/>
      </c>
      <c r="I1442" s="82" t="str">
        <f>IF(発注書!E1448="","",発注書!E1448)</f>
        <v/>
      </c>
      <c r="J1442" s="78" t="str">
        <f>IF(発注書!E1448="","",発注書!C1448)</f>
        <v/>
      </c>
    </row>
    <row r="1443" spans="1:10" x14ac:dyDescent="0.55000000000000004">
      <c r="A1443" s="76" t="e">
        <f t="shared" ref="A1443" si="740">A1441+1</f>
        <v>#REF!</v>
      </c>
      <c r="B1443" s="50">
        <v>1</v>
      </c>
      <c r="E1443" s="78" t="str">
        <f>IF(発注書!E1449="","",発注書!B1449)</f>
        <v/>
      </c>
      <c r="F1443" s="79" t="str">
        <f>IF(J1443="","",VLOOKUP(J1443,商品マスタ!$F:$G,2,FALSE))</f>
        <v/>
      </c>
      <c r="G1443" s="80" t="str">
        <f>IF(F1443="","",VLOOKUP(F1443,商品マスタ!$G:$H,2,FALSE))</f>
        <v/>
      </c>
      <c r="H1443" s="81" t="str">
        <f t="shared" si="724"/>
        <v/>
      </c>
      <c r="I1443" s="82" t="str">
        <f>IF(発注書!E1449="","",発注書!E1449)</f>
        <v/>
      </c>
      <c r="J1443" s="78" t="str">
        <f>IF(発注書!E1449="","",発注書!C1449)</f>
        <v/>
      </c>
    </row>
    <row r="1444" spans="1:10" x14ac:dyDescent="0.55000000000000004">
      <c r="B1444" s="50">
        <v>2</v>
      </c>
      <c r="E1444" s="78" t="str">
        <f>IF(発注書!E1450="","",発注書!B1450)</f>
        <v/>
      </c>
      <c r="F1444" s="79" t="str">
        <f>IF(J1444="","",VLOOKUP(J1444,商品マスタ!$F:$G,2,FALSE))</f>
        <v/>
      </c>
      <c r="G1444" s="80" t="str">
        <f>IF(F1444="","",VLOOKUP(F1444,商品マスタ!$G:$H,2,FALSE))</f>
        <v/>
      </c>
      <c r="H1444" s="81" t="str">
        <f t="shared" si="724"/>
        <v/>
      </c>
      <c r="I1444" s="82" t="str">
        <f>IF(発注書!E1450="","",発注書!E1450)</f>
        <v/>
      </c>
      <c r="J1444" s="78" t="str">
        <f>IF(発注書!E1450="","",発注書!C1450)</f>
        <v/>
      </c>
    </row>
    <row r="1445" spans="1:10" x14ac:dyDescent="0.55000000000000004">
      <c r="A1445" s="76" t="e">
        <f t="shared" ref="A1445" si="741">A1443+1</f>
        <v>#REF!</v>
      </c>
      <c r="B1445" s="50">
        <v>1</v>
      </c>
      <c r="E1445" s="78" t="str">
        <f>IF(発注書!E1451="","",発注書!B1451)</f>
        <v/>
      </c>
      <c r="F1445" s="79" t="str">
        <f>IF(J1445="","",VLOOKUP(J1445,商品マスタ!$F:$G,2,FALSE))</f>
        <v/>
      </c>
      <c r="G1445" s="80" t="str">
        <f>IF(F1445="","",VLOOKUP(F1445,商品マスタ!$G:$H,2,FALSE))</f>
        <v/>
      </c>
      <c r="H1445" s="81" t="str">
        <f t="shared" si="724"/>
        <v/>
      </c>
      <c r="I1445" s="82" t="str">
        <f>IF(発注書!E1451="","",発注書!E1451)</f>
        <v/>
      </c>
      <c r="J1445" s="78" t="str">
        <f>IF(発注書!E1451="","",発注書!C1451)</f>
        <v/>
      </c>
    </row>
    <row r="1446" spans="1:10" x14ac:dyDescent="0.55000000000000004">
      <c r="B1446" s="50">
        <v>2</v>
      </c>
      <c r="E1446" s="78" t="str">
        <f>IF(発注書!E1452="","",発注書!B1452)</f>
        <v/>
      </c>
      <c r="F1446" s="79" t="str">
        <f>IF(J1446="","",VLOOKUP(J1446,商品マスタ!$F:$G,2,FALSE))</f>
        <v/>
      </c>
      <c r="G1446" s="80" t="str">
        <f>IF(F1446="","",VLOOKUP(F1446,商品マスタ!$G:$H,2,FALSE))</f>
        <v/>
      </c>
      <c r="H1446" s="81" t="str">
        <f t="shared" si="724"/>
        <v/>
      </c>
      <c r="I1446" s="82" t="str">
        <f>IF(発注書!E1452="","",発注書!E1452)</f>
        <v/>
      </c>
      <c r="J1446" s="78" t="str">
        <f>IF(発注書!E1452="","",発注書!C1452)</f>
        <v/>
      </c>
    </row>
    <row r="1447" spans="1:10" x14ac:dyDescent="0.55000000000000004">
      <c r="A1447" s="76" t="e">
        <f t="shared" ref="A1447" si="742">A1445+1</f>
        <v>#REF!</v>
      </c>
      <c r="B1447" s="50">
        <v>1</v>
      </c>
      <c r="E1447" s="78" t="str">
        <f>IF(発注書!E1453="","",発注書!B1453)</f>
        <v/>
      </c>
      <c r="F1447" s="79" t="str">
        <f>IF(J1447="","",VLOOKUP(J1447,商品マスタ!$F:$G,2,FALSE))</f>
        <v/>
      </c>
      <c r="G1447" s="80" t="str">
        <f>IF(F1447="","",VLOOKUP(F1447,商品マスタ!$G:$H,2,FALSE))</f>
        <v/>
      </c>
      <c r="H1447" s="81" t="str">
        <f t="shared" si="724"/>
        <v/>
      </c>
      <c r="I1447" s="82" t="str">
        <f>IF(発注書!E1453="","",発注書!E1453)</f>
        <v/>
      </c>
      <c r="J1447" s="78" t="str">
        <f>IF(発注書!E1453="","",発注書!C1453)</f>
        <v/>
      </c>
    </row>
    <row r="1448" spans="1:10" x14ac:dyDescent="0.55000000000000004">
      <c r="B1448" s="50">
        <v>2</v>
      </c>
      <c r="E1448" s="78" t="str">
        <f>IF(発注書!E1454="","",発注書!B1454)</f>
        <v/>
      </c>
      <c r="F1448" s="79" t="str">
        <f>IF(J1448="","",VLOOKUP(J1448,商品マスタ!$F:$G,2,FALSE))</f>
        <v/>
      </c>
      <c r="G1448" s="80" t="str">
        <f>IF(F1448="","",VLOOKUP(F1448,商品マスタ!$G:$H,2,FALSE))</f>
        <v/>
      </c>
      <c r="H1448" s="81" t="str">
        <f t="shared" si="724"/>
        <v/>
      </c>
      <c r="I1448" s="82" t="str">
        <f>IF(発注書!E1454="","",発注書!E1454)</f>
        <v/>
      </c>
      <c r="J1448" s="78" t="str">
        <f>IF(発注書!E1454="","",発注書!C1454)</f>
        <v/>
      </c>
    </row>
    <row r="1449" spans="1:10" x14ac:dyDescent="0.55000000000000004">
      <c r="A1449" s="76" t="e">
        <f t="shared" ref="A1449" si="743">A1447+1</f>
        <v>#REF!</v>
      </c>
      <c r="B1449" s="50">
        <v>1</v>
      </c>
      <c r="E1449" s="78" t="str">
        <f>IF(発注書!E1455="","",発注書!B1455)</f>
        <v/>
      </c>
      <c r="F1449" s="79" t="str">
        <f>IF(J1449="","",VLOOKUP(J1449,商品マスタ!$F:$G,2,FALSE))</f>
        <v/>
      </c>
      <c r="G1449" s="80" t="str">
        <f>IF(F1449="","",VLOOKUP(F1449,商品マスタ!$G:$H,2,FALSE))</f>
        <v/>
      </c>
      <c r="H1449" s="81" t="str">
        <f t="shared" si="724"/>
        <v/>
      </c>
      <c r="I1449" s="82" t="str">
        <f>IF(発注書!E1455="","",発注書!E1455)</f>
        <v/>
      </c>
      <c r="J1449" s="78" t="str">
        <f>IF(発注書!E1455="","",発注書!C1455)</f>
        <v/>
      </c>
    </row>
    <row r="1450" spans="1:10" x14ac:dyDescent="0.55000000000000004">
      <c r="B1450" s="50">
        <v>2</v>
      </c>
      <c r="E1450" s="78" t="str">
        <f>IF(発注書!E1456="","",発注書!B1456)</f>
        <v/>
      </c>
      <c r="F1450" s="79" t="str">
        <f>IF(J1450="","",VLOOKUP(J1450,商品マスタ!$F:$G,2,FALSE))</f>
        <v/>
      </c>
      <c r="G1450" s="80" t="str">
        <f>IF(F1450="","",VLOOKUP(F1450,商品マスタ!$G:$H,2,FALSE))</f>
        <v/>
      </c>
      <c r="H1450" s="81" t="str">
        <f t="shared" si="724"/>
        <v/>
      </c>
      <c r="I1450" s="82" t="str">
        <f>IF(発注書!E1456="","",発注書!E1456)</f>
        <v/>
      </c>
      <c r="J1450" s="78" t="str">
        <f>IF(発注書!E1456="","",発注書!C1456)</f>
        <v/>
      </c>
    </row>
    <row r="1451" spans="1:10" x14ac:dyDescent="0.55000000000000004">
      <c r="A1451" s="76" t="e">
        <f t="shared" ref="A1451" si="744">A1449+1</f>
        <v>#REF!</v>
      </c>
      <c r="B1451" s="50">
        <v>1</v>
      </c>
      <c r="E1451" s="78" t="str">
        <f>IF(発注書!E1457="","",発注書!B1457)</f>
        <v/>
      </c>
      <c r="F1451" s="79" t="str">
        <f>IF(J1451="","",VLOOKUP(J1451,商品マスタ!$F:$G,2,FALSE))</f>
        <v/>
      </c>
      <c r="G1451" s="80" t="str">
        <f>IF(F1451="","",VLOOKUP(F1451,商品マスタ!$G:$H,2,FALSE))</f>
        <v/>
      </c>
      <c r="H1451" s="81" t="str">
        <f t="shared" si="724"/>
        <v/>
      </c>
      <c r="I1451" s="82" t="str">
        <f>IF(発注書!E1457="","",発注書!E1457)</f>
        <v/>
      </c>
      <c r="J1451" s="78" t="str">
        <f>IF(発注書!E1457="","",発注書!C1457)</f>
        <v/>
      </c>
    </row>
    <row r="1452" spans="1:10" x14ac:dyDescent="0.55000000000000004">
      <c r="B1452" s="50">
        <v>2</v>
      </c>
      <c r="E1452" s="78" t="str">
        <f>IF(発注書!E1458="","",発注書!B1458)</f>
        <v/>
      </c>
      <c r="F1452" s="79" t="str">
        <f>IF(J1452="","",VLOOKUP(J1452,商品マスタ!$F:$G,2,FALSE))</f>
        <v/>
      </c>
      <c r="G1452" s="80" t="str">
        <f>IF(F1452="","",VLOOKUP(F1452,商品マスタ!$G:$H,2,FALSE))</f>
        <v/>
      </c>
      <c r="H1452" s="81" t="str">
        <f t="shared" si="724"/>
        <v/>
      </c>
      <c r="I1452" s="82" t="str">
        <f>IF(発注書!E1458="","",発注書!E1458)</f>
        <v/>
      </c>
      <c r="J1452" s="78" t="str">
        <f>IF(発注書!E1458="","",発注書!C1458)</f>
        <v/>
      </c>
    </row>
    <row r="1453" spans="1:10" x14ac:dyDescent="0.55000000000000004">
      <c r="A1453" s="76" t="e">
        <f t="shared" ref="A1453" si="745">A1451+1</f>
        <v>#REF!</v>
      </c>
      <c r="B1453" s="50">
        <v>1</v>
      </c>
      <c r="E1453" s="78" t="str">
        <f>IF(発注書!E1459="","",発注書!B1459)</f>
        <v/>
      </c>
      <c r="F1453" s="79" t="str">
        <f>IF(J1453="","",VLOOKUP(J1453,商品マスタ!$F:$G,2,FALSE))</f>
        <v/>
      </c>
      <c r="G1453" s="80" t="str">
        <f>IF(F1453="","",VLOOKUP(F1453,商品マスタ!$G:$H,2,FALSE))</f>
        <v/>
      </c>
      <c r="H1453" s="81" t="str">
        <f t="shared" si="724"/>
        <v/>
      </c>
      <c r="I1453" s="82" t="str">
        <f>IF(発注書!E1459="","",発注書!E1459)</f>
        <v/>
      </c>
      <c r="J1453" s="78" t="str">
        <f>IF(発注書!E1459="","",発注書!C1459)</f>
        <v/>
      </c>
    </row>
    <row r="1454" spans="1:10" x14ac:dyDescent="0.55000000000000004">
      <c r="B1454" s="50">
        <v>2</v>
      </c>
      <c r="E1454" s="78" t="str">
        <f>IF(発注書!E1460="","",発注書!B1460)</f>
        <v/>
      </c>
      <c r="F1454" s="79" t="str">
        <f>IF(J1454="","",VLOOKUP(J1454,商品マスタ!$F:$G,2,FALSE))</f>
        <v/>
      </c>
      <c r="G1454" s="80" t="str">
        <f>IF(F1454="","",VLOOKUP(F1454,商品マスタ!$G:$H,2,FALSE))</f>
        <v/>
      </c>
      <c r="H1454" s="81" t="str">
        <f t="shared" si="724"/>
        <v/>
      </c>
      <c r="I1454" s="82" t="str">
        <f>IF(発注書!E1460="","",発注書!E1460)</f>
        <v/>
      </c>
      <c r="J1454" s="78" t="str">
        <f>IF(発注書!E1460="","",発注書!C1460)</f>
        <v/>
      </c>
    </row>
    <row r="1455" spans="1:10" x14ac:dyDescent="0.55000000000000004">
      <c r="A1455" s="76" t="e">
        <f t="shared" ref="A1455" si="746">A1453+1</f>
        <v>#REF!</v>
      </c>
      <c r="B1455" s="50">
        <v>1</v>
      </c>
      <c r="E1455" s="78" t="str">
        <f>IF(発注書!E1461="","",発注書!B1461)</f>
        <v/>
      </c>
      <c r="F1455" s="79" t="str">
        <f>IF(J1455="","",VLOOKUP(J1455,商品マスタ!$F:$G,2,FALSE))</f>
        <v/>
      </c>
      <c r="G1455" s="80" t="str">
        <f>IF(F1455="","",VLOOKUP(F1455,商品マスタ!$G:$H,2,FALSE))</f>
        <v/>
      </c>
      <c r="H1455" s="81" t="str">
        <f t="shared" si="724"/>
        <v/>
      </c>
      <c r="I1455" s="82" t="str">
        <f>IF(発注書!E1461="","",発注書!E1461)</f>
        <v/>
      </c>
      <c r="J1455" s="78" t="str">
        <f>IF(発注書!E1461="","",発注書!C1461)</f>
        <v/>
      </c>
    </row>
    <row r="1456" spans="1:10" x14ac:dyDescent="0.55000000000000004">
      <c r="B1456" s="50">
        <v>2</v>
      </c>
      <c r="E1456" s="78" t="str">
        <f>IF(発注書!E1462="","",発注書!B1462)</f>
        <v/>
      </c>
      <c r="F1456" s="79" t="str">
        <f>IF(J1456="","",VLOOKUP(J1456,商品マスタ!$F:$G,2,FALSE))</f>
        <v/>
      </c>
      <c r="G1456" s="80" t="str">
        <f>IF(F1456="","",VLOOKUP(F1456,商品マスタ!$G:$H,2,FALSE))</f>
        <v/>
      </c>
      <c r="H1456" s="81" t="str">
        <f t="shared" si="724"/>
        <v/>
      </c>
      <c r="I1456" s="82" t="str">
        <f>IF(発注書!E1462="","",発注書!E1462)</f>
        <v/>
      </c>
      <c r="J1456" s="78" t="str">
        <f>IF(発注書!E1462="","",発注書!C1462)</f>
        <v/>
      </c>
    </row>
    <row r="1457" spans="1:10" x14ac:dyDescent="0.55000000000000004">
      <c r="A1457" s="76" t="e">
        <f t="shared" ref="A1457" si="747">A1455+1</f>
        <v>#REF!</v>
      </c>
      <c r="B1457" s="50">
        <v>1</v>
      </c>
      <c r="E1457" s="78" t="str">
        <f>IF(発注書!E1463="","",発注書!B1463)</f>
        <v/>
      </c>
      <c r="F1457" s="79" t="str">
        <f>IF(J1457="","",VLOOKUP(J1457,商品マスタ!$F:$G,2,FALSE))</f>
        <v/>
      </c>
      <c r="G1457" s="80" t="str">
        <f>IF(F1457="","",VLOOKUP(F1457,商品マスタ!$G:$H,2,FALSE))</f>
        <v/>
      </c>
      <c r="H1457" s="81" t="str">
        <f t="shared" si="724"/>
        <v/>
      </c>
      <c r="I1457" s="82" t="str">
        <f>IF(発注書!E1463="","",発注書!E1463)</f>
        <v/>
      </c>
      <c r="J1457" s="78" t="str">
        <f>IF(発注書!E1463="","",発注書!C1463)</f>
        <v/>
      </c>
    </row>
    <row r="1458" spans="1:10" x14ac:dyDescent="0.55000000000000004">
      <c r="B1458" s="50">
        <v>2</v>
      </c>
      <c r="E1458" s="78" t="str">
        <f>IF(発注書!E1464="","",発注書!B1464)</f>
        <v/>
      </c>
      <c r="F1458" s="79" t="str">
        <f>IF(J1458="","",VLOOKUP(J1458,商品マスタ!$F:$G,2,FALSE))</f>
        <v/>
      </c>
      <c r="G1458" s="80" t="str">
        <f>IF(F1458="","",VLOOKUP(F1458,商品マスタ!$G:$H,2,FALSE))</f>
        <v/>
      </c>
      <c r="H1458" s="81" t="str">
        <f t="shared" si="724"/>
        <v/>
      </c>
      <c r="I1458" s="82" t="str">
        <f>IF(発注書!E1464="","",発注書!E1464)</f>
        <v/>
      </c>
      <c r="J1458" s="78" t="str">
        <f>IF(発注書!E1464="","",発注書!C1464)</f>
        <v/>
      </c>
    </row>
    <row r="1459" spans="1:10" x14ac:dyDescent="0.55000000000000004">
      <c r="A1459" s="76" t="e">
        <f t="shared" ref="A1459" si="748">A1457+1</f>
        <v>#REF!</v>
      </c>
      <c r="B1459" s="50">
        <v>1</v>
      </c>
      <c r="E1459" s="78" t="str">
        <f>IF(発注書!E1465="","",発注書!B1465)</f>
        <v/>
      </c>
      <c r="F1459" s="79" t="str">
        <f>IF(J1459="","",VLOOKUP(J1459,商品マスタ!$F:$G,2,FALSE))</f>
        <v/>
      </c>
      <c r="G1459" s="80" t="str">
        <f>IF(F1459="","",VLOOKUP(F1459,商品マスタ!$G:$H,2,FALSE))</f>
        <v/>
      </c>
      <c r="H1459" s="81" t="str">
        <f t="shared" si="724"/>
        <v/>
      </c>
      <c r="I1459" s="82" t="str">
        <f>IF(発注書!E1465="","",発注書!E1465)</f>
        <v/>
      </c>
      <c r="J1459" s="78" t="str">
        <f>IF(発注書!E1465="","",発注書!C1465)</f>
        <v/>
      </c>
    </row>
    <row r="1460" spans="1:10" x14ac:dyDescent="0.55000000000000004">
      <c r="B1460" s="50">
        <v>2</v>
      </c>
      <c r="E1460" s="78" t="str">
        <f>IF(発注書!E1466="","",発注書!B1466)</f>
        <v/>
      </c>
      <c r="F1460" s="79" t="str">
        <f>IF(J1460="","",VLOOKUP(J1460,商品マスタ!$F:$G,2,FALSE))</f>
        <v/>
      </c>
      <c r="G1460" s="80" t="str">
        <f>IF(F1460="","",VLOOKUP(F1460,商品マスタ!$G:$H,2,FALSE))</f>
        <v/>
      </c>
      <c r="H1460" s="81" t="str">
        <f t="shared" si="724"/>
        <v/>
      </c>
      <c r="I1460" s="82" t="str">
        <f>IF(発注書!E1466="","",発注書!E1466)</f>
        <v/>
      </c>
      <c r="J1460" s="78" t="str">
        <f>IF(発注書!E1466="","",発注書!C1466)</f>
        <v/>
      </c>
    </row>
    <row r="1461" spans="1:10" x14ac:dyDescent="0.55000000000000004">
      <c r="A1461" s="76" t="e">
        <f t="shared" ref="A1461" si="749">A1459+1</f>
        <v>#REF!</v>
      </c>
      <c r="B1461" s="50">
        <v>1</v>
      </c>
      <c r="E1461" s="78" t="str">
        <f>IF(発注書!E1467="","",発注書!B1467)</f>
        <v/>
      </c>
      <c r="F1461" s="79" t="str">
        <f>IF(J1461="","",VLOOKUP(J1461,商品マスタ!$F:$G,2,FALSE))</f>
        <v/>
      </c>
      <c r="G1461" s="80" t="str">
        <f>IF(F1461="","",VLOOKUP(F1461,商品マスタ!$G:$H,2,FALSE))</f>
        <v/>
      </c>
      <c r="H1461" s="81" t="str">
        <f t="shared" si="724"/>
        <v/>
      </c>
      <c r="I1461" s="82" t="str">
        <f>IF(発注書!E1467="","",発注書!E1467)</f>
        <v/>
      </c>
      <c r="J1461" s="78" t="str">
        <f>IF(発注書!E1467="","",発注書!C1467)</f>
        <v/>
      </c>
    </row>
    <row r="1462" spans="1:10" x14ac:dyDescent="0.55000000000000004">
      <c r="B1462" s="50">
        <v>2</v>
      </c>
      <c r="E1462" s="78" t="str">
        <f>IF(発注書!E1468="","",発注書!B1468)</f>
        <v/>
      </c>
      <c r="F1462" s="79" t="str">
        <f>IF(J1462="","",VLOOKUP(J1462,商品マスタ!$F:$G,2,FALSE))</f>
        <v/>
      </c>
      <c r="G1462" s="80" t="str">
        <f>IF(F1462="","",VLOOKUP(F1462,商品マスタ!$G:$H,2,FALSE))</f>
        <v/>
      </c>
      <c r="H1462" s="81" t="str">
        <f t="shared" si="724"/>
        <v/>
      </c>
      <c r="I1462" s="82" t="str">
        <f>IF(発注書!E1468="","",発注書!E1468)</f>
        <v/>
      </c>
      <c r="J1462" s="78" t="str">
        <f>IF(発注書!E1468="","",発注書!C1468)</f>
        <v/>
      </c>
    </row>
    <row r="1463" spans="1:10" x14ac:dyDescent="0.55000000000000004">
      <c r="A1463" s="76" t="e">
        <f t="shared" ref="A1463" si="750">A1461+1</f>
        <v>#REF!</v>
      </c>
      <c r="B1463" s="50">
        <v>1</v>
      </c>
      <c r="E1463" s="78" t="str">
        <f>IF(発注書!E1469="","",発注書!B1469)</f>
        <v/>
      </c>
      <c r="F1463" s="79" t="str">
        <f>IF(J1463="","",VLOOKUP(J1463,商品マスタ!$F:$G,2,FALSE))</f>
        <v/>
      </c>
      <c r="G1463" s="80" t="str">
        <f>IF(F1463="","",VLOOKUP(F1463,商品マスタ!$G:$H,2,FALSE))</f>
        <v/>
      </c>
      <c r="H1463" s="81" t="str">
        <f t="shared" si="724"/>
        <v/>
      </c>
      <c r="I1463" s="82" t="str">
        <f>IF(発注書!E1469="","",発注書!E1469)</f>
        <v/>
      </c>
      <c r="J1463" s="78" t="str">
        <f>IF(発注書!E1469="","",発注書!C1469)</f>
        <v/>
      </c>
    </row>
    <row r="1464" spans="1:10" x14ac:dyDescent="0.55000000000000004">
      <c r="B1464" s="50">
        <v>2</v>
      </c>
      <c r="E1464" s="78" t="str">
        <f>IF(発注書!E1470="","",発注書!B1470)</f>
        <v/>
      </c>
      <c r="F1464" s="79" t="str">
        <f>IF(J1464="","",VLOOKUP(J1464,商品マスタ!$F:$G,2,FALSE))</f>
        <v/>
      </c>
      <c r="G1464" s="80" t="str">
        <f>IF(F1464="","",VLOOKUP(F1464,商品マスタ!$G:$H,2,FALSE))</f>
        <v/>
      </c>
      <c r="H1464" s="81" t="str">
        <f t="shared" si="724"/>
        <v/>
      </c>
      <c r="I1464" s="82" t="str">
        <f>IF(発注書!E1470="","",発注書!E1470)</f>
        <v/>
      </c>
      <c r="J1464" s="78" t="str">
        <f>IF(発注書!E1470="","",発注書!C1470)</f>
        <v/>
      </c>
    </row>
    <row r="1465" spans="1:10" x14ac:dyDescent="0.55000000000000004">
      <c r="A1465" s="76" t="e">
        <f t="shared" ref="A1465" si="751">A1463+1</f>
        <v>#REF!</v>
      </c>
      <c r="B1465" s="50">
        <v>1</v>
      </c>
      <c r="E1465" s="78" t="str">
        <f>IF(発注書!E1471="","",発注書!B1471)</f>
        <v/>
      </c>
      <c r="F1465" s="79" t="str">
        <f>IF(J1465="","",VLOOKUP(J1465,商品マスタ!$F:$G,2,FALSE))</f>
        <v/>
      </c>
      <c r="G1465" s="80" t="str">
        <f>IF(F1465="","",VLOOKUP(F1465,商品マスタ!$G:$H,2,FALSE))</f>
        <v/>
      </c>
      <c r="H1465" s="81" t="str">
        <f t="shared" si="724"/>
        <v/>
      </c>
      <c r="I1465" s="82" t="str">
        <f>IF(発注書!E1471="","",発注書!E1471)</f>
        <v/>
      </c>
      <c r="J1465" s="78" t="str">
        <f>IF(発注書!E1471="","",発注書!C1471)</f>
        <v/>
      </c>
    </row>
    <row r="1466" spans="1:10" x14ac:dyDescent="0.55000000000000004">
      <c r="B1466" s="50">
        <v>2</v>
      </c>
      <c r="E1466" s="78" t="str">
        <f>IF(発注書!E1472="","",発注書!B1472)</f>
        <v/>
      </c>
      <c r="F1466" s="79" t="str">
        <f>IF(J1466="","",VLOOKUP(J1466,商品マスタ!$F:$G,2,FALSE))</f>
        <v/>
      </c>
      <c r="G1466" s="80" t="str">
        <f>IF(F1466="","",VLOOKUP(F1466,商品マスタ!$G:$H,2,FALSE))</f>
        <v/>
      </c>
      <c r="H1466" s="81" t="str">
        <f t="shared" si="724"/>
        <v/>
      </c>
      <c r="I1466" s="82" t="str">
        <f>IF(発注書!E1472="","",発注書!E1472)</f>
        <v/>
      </c>
      <c r="J1466" s="78" t="str">
        <f>IF(発注書!E1472="","",発注書!C1472)</f>
        <v/>
      </c>
    </row>
    <row r="1467" spans="1:10" x14ac:dyDescent="0.55000000000000004">
      <c r="A1467" s="76" t="e">
        <f t="shared" ref="A1467" si="752">A1465+1</f>
        <v>#REF!</v>
      </c>
      <c r="B1467" s="50">
        <v>1</v>
      </c>
      <c r="E1467" s="78" t="str">
        <f>IF(発注書!E1473="","",発注書!B1473)</f>
        <v/>
      </c>
      <c r="F1467" s="79" t="str">
        <f>IF(J1467="","",VLOOKUP(J1467,商品マスタ!$F:$G,2,FALSE))</f>
        <v/>
      </c>
      <c r="G1467" s="80" t="str">
        <f>IF(F1467="","",VLOOKUP(F1467,商品マスタ!$G:$H,2,FALSE))</f>
        <v/>
      </c>
      <c r="H1467" s="81" t="str">
        <f t="shared" si="724"/>
        <v/>
      </c>
      <c r="I1467" s="82" t="str">
        <f>IF(発注書!E1473="","",発注書!E1473)</f>
        <v/>
      </c>
      <c r="J1467" s="78" t="str">
        <f>IF(発注書!E1473="","",発注書!C1473)</f>
        <v/>
      </c>
    </row>
    <row r="1468" spans="1:10" x14ac:dyDescent="0.55000000000000004">
      <c r="B1468" s="50">
        <v>2</v>
      </c>
      <c r="E1468" s="78" t="str">
        <f>IF(発注書!E1474="","",発注書!B1474)</f>
        <v/>
      </c>
      <c r="F1468" s="79" t="str">
        <f>IF(J1468="","",VLOOKUP(J1468,商品マスタ!$F:$G,2,FALSE))</f>
        <v/>
      </c>
      <c r="G1468" s="80" t="str">
        <f>IF(F1468="","",VLOOKUP(F1468,商品マスタ!$G:$H,2,FALSE))</f>
        <v/>
      </c>
      <c r="H1468" s="81" t="str">
        <f t="shared" si="724"/>
        <v/>
      </c>
      <c r="I1468" s="82" t="str">
        <f>IF(発注書!E1474="","",発注書!E1474)</f>
        <v/>
      </c>
      <c r="J1468" s="78" t="str">
        <f>IF(発注書!E1474="","",発注書!C1474)</f>
        <v/>
      </c>
    </row>
    <row r="1469" spans="1:10" x14ac:dyDescent="0.55000000000000004">
      <c r="A1469" s="76" t="e">
        <f t="shared" ref="A1469" si="753">A1467+1</f>
        <v>#REF!</v>
      </c>
      <c r="B1469" s="50">
        <v>1</v>
      </c>
      <c r="E1469" s="78" t="str">
        <f>IF(発注書!E1475="","",発注書!B1475)</f>
        <v/>
      </c>
      <c r="F1469" s="79" t="str">
        <f>IF(J1469="","",VLOOKUP(J1469,商品マスタ!$F:$G,2,FALSE))</f>
        <v/>
      </c>
      <c r="G1469" s="80" t="str">
        <f>IF(F1469="","",VLOOKUP(F1469,商品マスタ!$G:$H,2,FALSE))</f>
        <v/>
      </c>
      <c r="H1469" s="81" t="str">
        <f t="shared" si="724"/>
        <v/>
      </c>
      <c r="I1469" s="82" t="str">
        <f>IF(発注書!E1475="","",発注書!E1475)</f>
        <v/>
      </c>
      <c r="J1469" s="78" t="str">
        <f>IF(発注書!E1475="","",発注書!C1475)</f>
        <v/>
      </c>
    </row>
    <row r="1470" spans="1:10" x14ac:dyDescent="0.55000000000000004">
      <c r="B1470" s="50">
        <v>2</v>
      </c>
      <c r="E1470" s="78" t="str">
        <f>IF(発注書!E1476="","",発注書!B1476)</f>
        <v/>
      </c>
      <c r="F1470" s="79" t="str">
        <f>IF(J1470="","",VLOOKUP(J1470,商品マスタ!$F:$G,2,FALSE))</f>
        <v/>
      </c>
      <c r="G1470" s="80" t="str">
        <f>IF(F1470="","",VLOOKUP(F1470,商品マスタ!$G:$H,2,FALSE))</f>
        <v/>
      </c>
      <c r="H1470" s="81" t="str">
        <f t="shared" si="724"/>
        <v/>
      </c>
      <c r="I1470" s="82" t="str">
        <f>IF(発注書!E1476="","",発注書!E1476)</f>
        <v/>
      </c>
      <c r="J1470" s="78" t="str">
        <f>IF(発注書!E1476="","",発注書!C1476)</f>
        <v/>
      </c>
    </row>
    <row r="1471" spans="1:10" x14ac:dyDescent="0.55000000000000004">
      <c r="A1471" s="76" t="e">
        <f t="shared" ref="A1471" si="754">A1469+1</f>
        <v>#REF!</v>
      </c>
      <c r="B1471" s="50">
        <v>1</v>
      </c>
      <c r="E1471" s="78" t="str">
        <f>IF(発注書!E1477="","",発注書!B1477)</f>
        <v/>
      </c>
      <c r="F1471" s="79" t="str">
        <f>IF(J1471="","",VLOOKUP(J1471,商品マスタ!$F:$G,2,FALSE))</f>
        <v/>
      </c>
      <c r="G1471" s="80" t="str">
        <f>IF(F1471="","",VLOOKUP(F1471,商品マスタ!$G:$H,2,FALSE))</f>
        <v/>
      </c>
      <c r="H1471" s="81" t="str">
        <f t="shared" si="724"/>
        <v/>
      </c>
      <c r="I1471" s="82" t="str">
        <f>IF(発注書!E1477="","",発注書!E1477)</f>
        <v/>
      </c>
      <c r="J1471" s="78" t="str">
        <f>IF(発注書!E1477="","",発注書!C1477)</f>
        <v/>
      </c>
    </row>
    <row r="1472" spans="1:10" x14ac:dyDescent="0.55000000000000004">
      <c r="B1472" s="50">
        <v>2</v>
      </c>
      <c r="E1472" s="78" t="str">
        <f>IF(発注書!E1478="","",発注書!B1478)</f>
        <v/>
      </c>
      <c r="F1472" s="79" t="str">
        <f>IF(J1472="","",VLOOKUP(J1472,商品マスタ!$F:$G,2,FALSE))</f>
        <v/>
      </c>
      <c r="G1472" s="80" t="str">
        <f>IF(F1472="","",VLOOKUP(F1472,商品マスタ!$G:$H,2,FALSE))</f>
        <v/>
      </c>
      <c r="H1472" s="81" t="str">
        <f t="shared" si="724"/>
        <v/>
      </c>
      <c r="I1472" s="82" t="str">
        <f>IF(発注書!E1478="","",発注書!E1478)</f>
        <v/>
      </c>
      <c r="J1472" s="78" t="str">
        <f>IF(発注書!E1478="","",発注書!C1478)</f>
        <v/>
      </c>
    </row>
    <row r="1473" spans="1:10" x14ac:dyDescent="0.55000000000000004">
      <c r="A1473" s="76" t="e">
        <f t="shared" ref="A1473" si="755">A1471+1</f>
        <v>#REF!</v>
      </c>
      <c r="B1473" s="50">
        <v>1</v>
      </c>
      <c r="E1473" s="78" t="str">
        <f>IF(発注書!E1479="","",発注書!B1479)</f>
        <v/>
      </c>
      <c r="F1473" s="79" t="str">
        <f>IF(J1473="","",VLOOKUP(J1473,商品マスタ!$F:$G,2,FALSE))</f>
        <v/>
      </c>
      <c r="G1473" s="80" t="str">
        <f>IF(F1473="","",VLOOKUP(F1473,商品マスタ!$G:$H,2,FALSE))</f>
        <v/>
      </c>
      <c r="H1473" s="81" t="str">
        <f t="shared" si="724"/>
        <v/>
      </c>
      <c r="I1473" s="82" t="str">
        <f>IF(発注書!E1479="","",発注書!E1479)</f>
        <v/>
      </c>
      <c r="J1473" s="78" t="str">
        <f>IF(発注書!E1479="","",発注書!C1479)</f>
        <v/>
      </c>
    </row>
    <row r="1474" spans="1:10" x14ac:dyDescent="0.55000000000000004">
      <c r="B1474" s="50">
        <v>2</v>
      </c>
      <c r="E1474" s="78" t="str">
        <f>IF(発注書!E1480="","",発注書!B1480)</f>
        <v/>
      </c>
      <c r="F1474" s="79" t="str">
        <f>IF(J1474="","",VLOOKUP(J1474,商品マスタ!$F:$G,2,FALSE))</f>
        <v/>
      </c>
      <c r="G1474" s="80" t="str">
        <f>IF(F1474="","",VLOOKUP(F1474,商品マスタ!$G:$H,2,FALSE))</f>
        <v/>
      </c>
      <c r="H1474" s="81" t="str">
        <f t="shared" si="724"/>
        <v/>
      </c>
      <c r="I1474" s="82" t="str">
        <f>IF(発注書!E1480="","",発注書!E1480)</f>
        <v/>
      </c>
      <c r="J1474" s="78" t="str">
        <f>IF(発注書!E1480="","",発注書!C1480)</f>
        <v/>
      </c>
    </row>
    <row r="1475" spans="1:10" x14ac:dyDescent="0.55000000000000004">
      <c r="A1475" s="76" t="e">
        <f t="shared" ref="A1475" si="756">A1473+1</f>
        <v>#REF!</v>
      </c>
      <c r="B1475" s="50">
        <v>1</v>
      </c>
      <c r="E1475" s="78" t="str">
        <f>IF(発注書!E1481="","",発注書!B1481)</f>
        <v/>
      </c>
      <c r="F1475" s="79" t="str">
        <f>IF(J1475="","",VLOOKUP(J1475,商品マスタ!$F:$G,2,FALSE))</f>
        <v/>
      </c>
      <c r="G1475" s="80" t="str">
        <f>IF(F1475="","",VLOOKUP(F1475,商品マスタ!$G:$H,2,FALSE))</f>
        <v/>
      </c>
      <c r="H1475" s="81" t="str">
        <f t="shared" si="724"/>
        <v/>
      </c>
      <c r="I1475" s="82" t="str">
        <f>IF(発注書!E1481="","",発注書!E1481)</f>
        <v/>
      </c>
      <c r="J1475" s="78" t="str">
        <f>IF(発注書!E1481="","",発注書!C1481)</f>
        <v/>
      </c>
    </row>
    <row r="1476" spans="1:10" x14ac:dyDescent="0.55000000000000004">
      <c r="B1476" s="50">
        <v>2</v>
      </c>
      <c r="E1476" s="78" t="str">
        <f>IF(発注書!E1482="","",発注書!B1482)</f>
        <v/>
      </c>
      <c r="F1476" s="79" t="str">
        <f>IF(J1476="","",VLOOKUP(J1476,商品マスタ!$F:$G,2,FALSE))</f>
        <v/>
      </c>
      <c r="G1476" s="80" t="str">
        <f>IF(F1476="","",VLOOKUP(F1476,商品マスタ!$G:$H,2,FALSE))</f>
        <v/>
      </c>
      <c r="H1476" s="81" t="str">
        <f t="shared" ref="H1476:H1539" si="757">IF(E1476="","",IF(E1476="",LEN(SUBSTITUTE(D1476," ","")),LEN(SUBSTITUTE(E1476," ",""))))</f>
        <v/>
      </c>
      <c r="I1476" s="82" t="str">
        <f>IF(発注書!E1482="","",発注書!E1482)</f>
        <v/>
      </c>
      <c r="J1476" s="78" t="str">
        <f>IF(発注書!E1482="","",発注書!C1482)</f>
        <v/>
      </c>
    </row>
    <row r="1477" spans="1:10" x14ac:dyDescent="0.55000000000000004">
      <c r="A1477" s="76" t="e">
        <f t="shared" ref="A1477" si="758">A1475+1</f>
        <v>#REF!</v>
      </c>
      <c r="B1477" s="50">
        <v>1</v>
      </c>
      <c r="E1477" s="78" t="str">
        <f>IF(発注書!E1483="","",発注書!B1483)</f>
        <v/>
      </c>
      <c r="F1477" s="79" t="str">
        <f>IF(J1477="","",VLOOKUP(J1477,商品マスタ!$F:$G,2,FALSE))</f>
        <v/>
      </c>
      <c r="G1477" s="80" t="str">
        <f>IF(F1477="","",VLOOKUP(F1477,商品マスタ!$G:$H,2,FALSE))</f>
        <v/>
      </c>
      <c r="H1477" s="81" t="str">
        <f t="shared" si="757"/>
        <v/>
      </c>
      <c r="I1477" s="82" t="str">
        <f>IF(発注書!E1483="","",発注書!E1483)</f>
        <v/>
      </c>
      <c r="J1477" s="78" t="str">
        <f>IF(発注書!E1483="","",発注書!C1483)</f>
        <v/>
      </c>
    </row>
    <row r="1478" spans="1:10" x14ac:dyDescent="0.55000000000000004">
      <c r="B1478" s="50">
        <v>2</v>
      </c>
      <c r="E1478" s="78" t="str">
        <f>IF(発注書!E1484="","",発注書!B1484)</f>
        <v/>
      </c>
      <c r="F1478" s="79" t="str">
        <f>IF(J1478="","",VLOOKUP(J1478,商品マスタ!$F:$G,2,FALSE))</f>
        <v/>
      </c>
      <c r="G1478" s="80" t="str">
        <f>IF(F1478="","",VLOOKUP(F1478,商品マスタ!$G:$H,2,FALSE))</f>
        <v/>
      </c>
      <c r="H1478" s="81" t="str">
        <f t="shared" si="757"/>
        <v/>
      </c>
      <c r="I1478" s="82" t="str">
        <f>IF(発注書!E1484="","",発注書!E1484)</f>
        <v/>
      </c>
      <c r="J1478" s="78" t="str">
        <f>IF(発注書!E1484="","",発注書!C1484)</f>
        <v/>
      </c>
    </row>
    <row r="1479" spans="1:10" x14ac:dyDescent="0.55000000000000004">
      <c r="A1479" s="76" t="e">
        <f t="shared" ref="A1479" si="759">A1477+1</f>
        <v>#REF!</v>
      </c>
      <c r="B1479" s="50">
        <v>1</v>
      </c>
      <c r="E1479" s="78" t="str">
        <f>IF(発注書!E1485="","",発注書!B1485)</f>
        <v/>
      </c>
      <c r="F1479" s="79" t="str">
        <f>IF(J1479="","",VLOOKUP(J1479,商品マスタ!$F:$G,2,FALSE))</f>
        <v/>
      </c>
      <c r="G1479" s="80" t="str">
        <f>IF(F1479="","",VLOOKUP(F1479,商品マスタ!$G:$H,2,FALSE))</f>
        <v/>
      </c>
      <c r="H1479" s="81" t="str">
        <f t="shared" si="757"/>
        <v/>
      </c>
      <c r="I1479" s="82" t="str">
        <f>IF(発注書!E1485="","",発注書!E1485)</f>
        <v/>
      </c>
      <c r="J1479" s="78" t="str">
        <f>IF(発注書!E1485="","",発注書!C1485)</f>
        <v/>
      </c>
    </row>
    <row r="1480" spans="1:10" x14ac:dyDescent="0.55000000000000004">
      <c r="B1480" s="50">
        <v>2</v>
      </c>
      <c r="E1480" s="78" t="str">
        <f>IF(発注書!E1486="","",発注書!B1486)</f>
        <v/>
      </c>
      <c r="F1480" s="79" t="str">
        <f>IF(J1480="","",VLOOKUP(J1480,商品マスタ!$F:$G,2,FALSE))</f>
        <v/>
      </c>
      <c r="G1480" s="80" t="str">
        <f>IF(F1480="","",VLOOKUP(F1480,商品マスタ!$G:$H,2,FALSE))</f>
        <v/>
      </c>
      <c r="H1480" s="81" t="str">
        <f t="shared" si="757"/>
        <v/>
      </c>
      <c r="I1480" s="82" t="str">
        <f>IF(発注書!E1486="","",発注書!E1486)</f>
        <v/>
      </c>
      <c r="J1480" s="78" t="str">
        <f>IF(発注書!E1486="","",発注書!C1486)</f>
        <v/>
      </c>
    </row>
    <row r="1481" spans="1:10" x14ac:dyDescent="0.55000000000000004">
      <c r="A1481" s="76" t="e">
        <f t="shared" ref="A1481" si="760">A1479+1</f>
        <v>#REF!</v>
      </c>
      <c r="B1481" s="50">
        <v>1</v>
      </c>
      <c r="E1481" s="78" t="str">
        <f>IF(発注書!E1487="","",発注書!B1487)</f>
        <v/>
      </c>
      <c r="F1481" s="79" t="str">
        <f>IF(J1481="","",VLOOKUP(J1481,商品マスタ!$F:$G,2,FALSE))</f>
        <v/>
      </c>
      <c r="G1481" s="80" t="str">
        <f>IF(F1481="","",VLOOKUP(F1481,商品マスタ!$G:$H,2,FALSE))</f>
        <v/>
      </c>
      <c r="H1481" s="81" t="str">
        <f t="shared" si="757"/>
        <v/>
      </c>
      <c r="I1481" s="82" t="str">
        <f>IF(発注書!E1487="","",発注書!E1487)</f>
        <v/>
      </c>
      <c r="J1481" s="78" t="str">
        <f>IF(発注書!E1487="","",発注書!C1487)</f>
        <v/>
      </c>
    </row>
    <row r="1482" spans="1:10" x14ac:dyDescent="0.55000000000000004">
      <c r="B1482" s="50">
        <v>2</v>
      </c>
      <c r="E1482" s="78" t="str">
        <f>IF(発注書!E1488="","",発注書!B1488)</f>
        <v/>
      </c>
      <c r="F1482" s="79" t="str">
        <f>IF(J1482="","",VLOOKUP(J1482,商品マスタ!$F:$G,2,FALSE))</f>
        <v/>
      </c>
      <c r="G1482" s="80" t="str">
        <f>IF(F1482="","",VLOOKUP(F1482,商品マスタ!$G:$H,2,FALSE))</f>
        <v/>
      </c>
      <c r="H1482" s="81" t="str">
        <f t="shared" si="757"/>
        <v/>
      </c>
      <c r="I1482" s="82" t="str">
        <f>IF(発注書!E1488="","",発注書!E1488)</f>
        <v/>
      </c>
      <c r="J1482" s="78" t="str">
        <f>IF(発注書!E1488="","",発注書!C1488)</f>
        <v/>
      </c>
    </row>
    <row r="1483" spans="1:10" x14ac:dyDescent="0.55000000000000004">
      <c r="A1483" s="76" t="e">
        <f t="shared" ref="A1483" si="761">A1481+1</f>
        <v>#REF!</v>
      </c>
      <c r="B1483" s="50">
        <v>1</v>
      </c>
      <c r="E1483" s="78" t="str">
        <f>IF(発注書!E1489="","",発注書!B1489)</f>
        <v/>
      </c>
      <c r="F1483" s="79" t="str">
        <f>IF(J1483="","",VLOOKUP(J1483,商品マスタ!$F:$G,2,FALSE))</f>
        <v/>
      </c>
      <c r="G1483" s="80" t="str">
        <f>IF(F1483="","",VLOOKUP(F1483,商品マスタ!$G:$H,2,FALSE))</f>
        <v/>
      </c>
      <c r="H1483" s="81" t="str">
        <f t="shared" si="757"/>
        <v/>
      </c>
      <c r="I1483" s="82" t="str">
        <f>IF(発注書!E1489="","",発注書!E1489)</f>
        <v/>
      </c>
      <c r="J1483" s="78" t="str">
        <f>IF(発注書!E1489="","",発注書!C1489)</f>
        <v/>
      </c>
    </row>
    <row r="1484" spans="1:10" x14ac:dyDescent="0.55000000000000004">
      <c r="B1484" s="50">
        <v>2</v>
      </c>
      <c r="E1484" s="78" t="str">
        <f>IF(発注書!E1490="","",発注書!B1490)</f>
        <v/>
      </c>
      <c r="F1484" s="79" t="str">
        <f>IF(J1484="","",VLOOKUP(J1484,商品マスタ!$F:$G,2,FALSE))</f>
        <v/>
      </c>
      <c r="G1484" s="80" t="str">
        <f>IF(F1484="","",VLOOKUP(F1484,商品マスタ!$G:$H,2,FALSE))</f>
        <v/>
      </c>
      <c r="H1484" s="81" t="str">
        <f t="shared" si="757"/>
        <v/>
      </c>
      <c r="I1484" s="82" t="str">
        <f>IF(発注書!E1490="","",発注書!E1490)</f>
        <v/>
      </c>
      <c r="J1484" s="78" t="str">
        <f>IF(発注書!E1490="","",発注書!C1490)</f>
        <v/>
      </c>
    </row>
    <row r="1485" spans="1:10" x14ac:dyDescent="0.55000000000000004">
      <c r="A1485" s="76" t="e">
        <f t="shared" ref="A1485" si="762">A1483+1</f>
        <v>#REF!</v>
      </c>
      <c r="B1485" s="50">
        <v>1</v>
      </c>
      <c r="E1485" s="78" t="str">
        <f>IF(発注書!E1491="","",発注書!B1491)</f>
        <v/>
      </c>
      <c r="F1485" s="79" t="str">
        <f>IF(J1485="","",VLOOKUP(J1485,商品マスタ!$F:$G,2,FALSE))</f>
        <v/>
      </c>
      <c r="G1485" s="80" t="str">
        <f>IF(F1485="","",VLOOKUP(F1485,商品マスタ!$G:$H,2,FALSE))</f>
        <v/>
      </c>
      <c r="H1485" s="81" t="str">
        <f t="shared" si="757"/>
        <v/>
      </c>
      <c r="I1485" s="82" t="str">
        <f>IF(発注書!E1491="","",発注書!E1491)</f>
        <v/>
      </c>
      <c r="J1485" s="78" t="str">
        <f>IF(発注書!E1491="","",発注書!C1491)</f>
        <v/>
      </c>
    </row>
    <row r="1486" spans="1:10" x14ac:dyDescent="0.55000000000000004">
      <c r="B1486" s="50">
        <v>2</v>
      </c>
      <c r="E1486" s="78" t="str">
        <f>IF(発注書!E1492="","",発注書!B1492)</f>
        <v/>
      </c>
      <c r="F1486" s="79" t="str">
        <f>IF(J1486="","",VLOOKUP(J1486,商品マスタ!$F:$G,2,FALSE))</f>
        <v/>
      </c>
      <c r="G1486" s="80" t="str">
        <f>IF(F1486="","",VLOOKUP(F1486,商品マスタ!$G:$H,2,FALSE))</f>
        <v/>
      </c>
      <c r="H1486" s="81" t="str">
        <f t="shared" si="757"/>
        <v/>
      </c>
      <c r="I1486" s="82" t="str">
        <f>IF(発注書!E1492="","",発注書!E1492)</f>
        <v/>
      </c>
      <c r="J1486" s="78" t="str">
        <f>IF(発注書!E1492="","",発注書!C1492)</f>
        <v/>
      </c>
    </row>
    <row r="1487" spans="1:10" x14ac:dyDescent="0.55000000000000004">
      <c r="A1487" s="76" t="e">
        <f t="shared" ref="A1487" si="763">A1485+1</f>
        <v>#REF!</v>
      </c>
      <c r="B1487" s="50">
        <v>1</v>
      </c>
      <c r="E1487" s="78" t="str">
        <f>IF(発注書!E1493="","",発注書!B1493)</f>
        <v/>
      </c>
      <c r="F1487" s="79" t="str">
        <f>IF(J1487="","",VLOOKUP(J1487,商品マスタ!$F:$G,2,FALSE))</f>
        <v/>
      </c>
      <c r="G1487" s="80" t="str">
        <f>IF(F1487="","",VLOOKUP(F1487,商品マスタ!$G:$H,2,FALSE))</f>
        <v/>
      </c>
      <c r="H1487" s="81" t="str">
        <f t="shared" si="757"/>
        <v/>
      </c>
      <c r="I1487" s="82" t="str">
        <f>IF(発注書!E1493="","",発注書!E1493)</f>
        <v/>
      </c>
      <c r="J1487" s="78" t="str">
        <f>IF(発注書!E1493="","",発注書!C1493)</f>
        <v/>
      </c>
    </row>
    <row r="1488" spans="1:10" x14ac:dyDescent="0.55000000000000004">
      <c r="B1488" s="50">
        <v>2</v>
      </c>
      <c r="E1488" s="78" t="str">
        <f>IF(発注書!E1494="","",発注書!B1494)</f>
        <v/>
      </c>
      <c r="F1488" s="79" t="str">
        <f>IF(J1488="","",VLOOKUP(J1488,商品マスタ!$F:$G,2,FALSE))</f>
        <v/>
      </c>
      <c r="G1488" s="80" t="str">
        <f>IF(F1488="","",VLOOKUP(F1488,商品マスタ!$G:$H,2,FALSE))</f>
        <v/>
      </c>
      <c r="H1488" s="81" t="str">
        <f t="shared" si="757"/>
        <v/>
      </c>
      <c r="I1488" s="82" t="str">
        <f>IF(発注書!E1494="","",発注書!E1494)</f>
        <v/>
      </c>
      <c r="J1488" s="78" t="str">
        <f>IF(発注書!E1494="","",発注書!C1494)</f>
        <v/>
      </c>
    </row>
    <row r="1489" spans="1:10" x14ac:dyDescent="0.55000000000000004">
      <c r="A1489" s="76" t="e">
        <f t="shared" ref="A1489" si="764">A1487+1</f>
        <v>#REF!</v>
      </c>
      <c r="B1489" s="50">
        <v>1</v>
      </c>
      <c r="E1489" s="78" t="str">
        <f>IF(発注書!E1495="","",発注書!B1495)</f>
        <v/>
      </c>
      <c r="F1489" s="79" t="str">
        <f>IF(J1489="","",VLOOKUP(J1489,商品マスタ!$F:$G,2,FALSE))</f>
        <v/>
      </c>
      <c r="G1489" s="80" t="str">
        <f>IF(F1489="","",VLOOKUP(F1489,商品マスタ!$G:$H,2,FALSE))</f>
        <v/>
      </c>
      <c r="H1489" s="81" t="str">
        <f t="shared" si="757"/>
        <v/>
      </c>
      <c r="I1489" s="82" t="str">
        <f>IF(発注書!E1495="","",発注書!E1495)</f>
        <v/>
      </c>
      <c r="J1489" s="78" t="str">
        <f>IF(発注書!E1495="","",発注書!C1495)</f>
        <v/>
      </c>
    </row>
    <row r="1490" spans="1:10" x14ac:dyDescent="0.55000000000000004">
      <c r="B1490" s="50">
        <v>2</v>
      </c>
      <c r="E1490" s="78" t="str">
        <f>IF(発注書!E1496="","",発注書!B1496)</f>
        <v/>
      </c>
      <c r="F1490" s="79" t="str">
        <f>IF(J1490="","",VLOOKUP(J1490,商品マスタ!$F:$G,2,FALSE))</f>
        <v/>
      </c>
      <c r="G1490" s="80" t="str">
        <f>IF(F1490="","",VLOOKUP(F1490,商品マスタ!$G:$H,2,FALSE))</f>
        <v/>
      </c>
      <c r="H1490" s="81" t="str">
        <f t="shared" si="757"/>
        <v/>
      </c>
      <c r="I1490" s="82" t="str">
        <f>IF(発注書!E1496="","",発注書!E1496)</f>
        <v/>
      </c>
      <c r="J1490" s="78" t="str">
        <f>IF(発注書!E1496="","",発注書!C1496)</f>
        <v/>
      </c>
    </row>
    <row r="1491" spans="1:10" x14ac:dyDescent="0.55000000000000004">
      <c r="A1491" s="76" t="e">
        <f t="shared" ref="A1491" si="765">A1489+1</f>
        <v>#REF!</v>
      </c>
      <c r="B1491" s="50">
        <v>1</v>
      </c>
      <c r="E1491" s="78" t="str">
        <f>IF(発注書!E1497="","",発注書!B1497)</f>
        <v/>
      </c>
      <c r="F1491" s="79" t="str">
        <f>IF(J1491="","",VLOOKUP(J1491,商品マスタ!$F:$G,2,FALSE))</f>
        <v/>
      </c>
      <c r="G1491" s="80" t="str">
        <f>IF(F1491="","",VLOOKUP(F1491,商品マスタ!$G:$H,2,FALSE))</f>
        <v/>
      </c>
      <c r="H1491" s="81" t="str">
        <f t="shared" si="757"/>
        <v/>
      </c>
      <c r="I1491" s="82" t="str">
        <f>IF(発注書!E1497="","",発注書!E1497)</f>
        <v/>
      </c>
      <c r="J1491" s="78" t="str">
        <f>IF(発注書!E1497="","",発注書!C1497)</f>
        <v/>
      </c>
    </row>
    <row r="1492" spans="1:10" x14ac:dyDescent="0.55000000000000004">
      <c r="B1492" s="50">
        <v>2</v>
      </c>
      <c r="E1492" s="78" t="str">
        <f>IF(発注書!E1498="","",発注書!B1498)</f>
        <v/>
      </c>
      <c r="F1492" s="79" t="str">
        <f>IF(J1492="","",VLOOKUP(J1492,商品マスタ!$F:$G,2,FALSE))</f>
        <v/>
      </c>
      <c r="G1492" s="80" t="str">
        <f>IF(F1492="","",VLOOKUP(F1492,商品マスタ!$G:$H,2,FALSE))</f>
        <v/>
      </c>
      <c r="H1492" s="81" t="str">
        <f t="shared" si="757"/>
        <v/>
      </c>
      <c r="I1492" s="82" t="str">
        <f>IF(発注書!E1498="","",発注書!E1498)</f>
        <v/>
      </c>
      <c r="J1492" s="78" t="str">
        <f>IF(発注書!E1498="","",発注書!C1498)</f>
        <v/>
      </c>
    </row>
    <row r="1493" spans="1:10" x14ac:dyDescent="0.55000000000000004">
      <c r="A1493" s="76" t="e">
        <f t="shared" ref="A1493" si="766">A1491+1</f>
        <v>#REF!</v>
      </c>
      <c r="B1493" s="50">
        <v>1</v>
      </c>
      <c r="E1493" s="78" t="str">
        <f>IF(発注書!E1499="","",発注書!B1499)</f>
        <v/>
      </c>
      <c r="F1493" s="79" t="str">
        <f>IF(J1493="","",VLOOKUP(J1493,商品マスタ!$F:$G,2,FALSE))</f>
        <v/>
      </c>
      <c r="G1493" s="80" t="str">
        <f>IF(F1493="","",VLOOKUP(F1493,商品マスタ!$G:$H,2,FALSE))</f>
        <v/>
      </c>
      <c r="H1493" s="81" t="str">
        <f t="shared" si="757"/>
        <v/>
      </c>
      <c r="I1493" s="82" t="str">
        <f>IF(発注書!E1499="","",発注書!E1499)</f>
        <v/>
      </c>
      <c r="J1493" s="78" t="str">
        <f>IF(発注書!E1499="","",発注書!C1499)</f>
        <v/>
      </c>
    </row>
    <row r="1494" spans="1:10" x14ac:dyDescent="0.55000000000000004">
      <c r="B1494" s="50">
        <v>2</v>
      </c>
      <c r="E1494" s="78" t="str">
        <f>IF(発注書!E1500="","",発注書!B1500)</f>
        <v/>
      </c>
      <c r="F1494" s="79" t="str">
        <f>IF(J1494="","",VLOOKUP(J1494,商品マスタ!$F:$G,2,FALSE))</f>
        <v/>
      </c>
      <c r="G1494" s="80" t="str">
        <f>IF(F1494="","",VLOOKUP(F1494,商品マスタ!$G:$H,2,FALSE))</f>
        <v/>
      </c>
      <c r="H1494" s="81" t="str">
        <f t="shared" si="757"/>
        <v/>
      </c>
      <c r="I1494" s="82" t="str">
        <f>IF(発注書!E1500="","",発注書!E1500)</f>
        <v/>
      </c>
      <c r="J1494" s="78" t="str">
        <f>IF(発注書!E1500="","",発注書!C1500)</f>
        <v/>
      </c>
    </row>
    <row r="1495" spans="1:10" x14ac:dyDescent="0.55000000000000004">
      <c r="A1495" s="76" t="e">
        <f t="shared" ref="A1495" si="767">A1493+1</f>
        <v>#REF!</v>
      </c>
      <c r="B1495" s="50">
        <v>1</v>
      </c>
      <c r="E1495" s="78" t="str">
        <f>IF(発注書!E1501="","",発注書!B1501)</f>
        <v/>
      </c>
      <c r="F1495" s="79" t="str">
        <f>IF(J1495="","",VLOOKUP(J1495,商品マスタ!$F:$G,2,FALSE))</f>
        <v/>
      </c>
      <c r="G1495" s="80" t="str">
        <f>IF(F1495="","",VLOOKUP(F1495,商品マスタ!$G:$H,2,FALSE))</f>
        <v/>
      </c>
      <c r="H1495" s="81" t="str">
        <f t="shared" si="757"/>
        <v/>
      </c>
      <c r="I1495" s="82" t="str">
        <f>IF(発注書!E1501="","",発注書!E1501)</f>
        <v/>
      </c>
      <c r="J1495" s="78" t="str">
        <f>IF(発注書!E1501="","",発注書!C1501)</f>
        <v/>
      </c>
    </row>
    <row r="1496" spans="1:10" x14ac:dyDescent="0.55000000000000004">
      <c r="B1496" s="50">
        <v>2</v>
      </c>
      <c r="E1496" s="78" t="str">
        <f>IF(発注書!E1502="","",発注書!B1502)</f>
        <v/>
      </c>
      <c r="F1496" s="79" t="str">
        <f>IF(J1496="","",VLOOKUP(J1496,商品マスタ!$F:$G,2,FALSE))</f>
        <v/>
      </c>
      <c r="G1496" s="80" t="str">
        <f>IF(F1496="","",VLOOKUP(F1496,商品マスタ!$G:$H,2,FALSE))</f>
        <v/>
      </c>
      <c r="H1496" s="81" t="str">
        <f t="shared" si="757"/>
        <v/>
      </c>
      <c r="I1496" s="82" t="str">
        <f>IF(発注書!E1502="","",発注書!E1502)</f>
        <v/>
      </c>
      <c r="J1496" s="78" t="str">
        <f>IF(発注書!E1502="","",発注書!C1502)</f>
        <v/>
      </c>
    </row>
    <row r="1497" spans="1:10" x14ac:dyDescent="0.55000000000000004">
      <c r="A1497" s="76" t="e">
        <f t="shared" ref="A1497" si="768">A1495+1</f>
        <v>#REF!</v>
      </c>
      <c r="B1497" s="50">
        <v>1</v>
      </c>
      <c r="E1497" s="78" t="str">
        <f>IF(発注書!E1503="","",発注書!B1503)</f>
        <v/>
      </c>
      <c r="F1497" s="79" t="str">
        <f>IF(J1497="","",VLOOKUP(J1497,商品マスタ!$F:$G,2,FALSE))</f>
        <v/>
      </c>
      <c r="G1497" s="80" t="str">
        <f>IF(F1497="","",VLOOKUP(F1497,商品マスタ!$G:$H,2,FALSE))</f>
        <v/>
      </c>
      <c r="H1497" s="81" t="str">
        <f t="shared" si="757"/>
        <v/>
      </c>
      <c r="I1497" s="82" t="str">
        <f>IF(発注書!E1503="","",発注書!E1503)</f>
        <v/>
      </c>
      <c r="J1497" s="78" t="str">
        <f>IF(発注書!E1503="","",発注書!C1503)</f>
        <v/>
      </c>
    </row>
    <row r="1498" spans="1:10" x14ac:dyDescent="0.55000000000000004">
      <c r="B1498" s="50">
        <v>2</v>
      </c>
      <c r="E1498" s="78" t="str">
        <f>IF(発注書!E1504="","",発注書!B1504)</f>
        <v/>
      </c>
      <c r="F1498" s="79" t="str">
        <f>IF(J1498="","",VLOOKUP(J1498,商品マスタ!$F:$G,2,FALSE))</f>
        <v/>
      </c>
      <c r="G1498" s="80" t="str">
        <f>IF(F1498="","",VLOOKUP(F1498,商品マスタ!$G:$H,2,FALSE))</f>
        <v/>
      </c>
      <c r="H1498" s="81" t="str">
        <f t="shared" si="757"/>
        <v/>
      </c>
      <c r="I1498" s="82" t="str">
        <f>IF(発注書!E1504="","",発注書!E1504)</f>
        <v/>
      </c>
      <c r="J1498" s="78" t="str">
        <f>IF(発注書!E1504="","",発注書!C1504)</f>
        <v/>
      </c>
    </row>
    <row r="1499" spans="1:10" x14ac:dyDescent="0.55000000000000004">
      <c r="A1499" s="76" t="e">
        <f t="shared" ref="A1499" si="769">A1497+1</f>
        <v>#REF!</v>
      </c>
      <c r="B1499" s="50">
        <v>1</v>
      </c>
      <c r="E1499" s="78" t="str">
        <f>IF(発注書!E1505="","",発注書!B1505)</f>
        <v/>
      </c>
      <c r="F1499" s="79" t="str">
        <f>IF(J1499="","",VLOOKUP(J1499,商品マスタ!$F:$G,2,FALSE))</f>
        <v/>
      </c>
      <c r="G1499" s="80" t="str">
        <f>IF(F1499="","",VLOOKUP(F1499,商品マスタ!$G:$H,2,FALSE))</f>
        <v/>
      </c>
      <c r="H1499" s="81" t="str">
        <f t="shared" si="757"/>
        <v/>
      </c>
      <c r="I1499" s="82" t="str">
        <f>IF(発注書!E1505="","",発注書!E1505)</f>
        <v/>
      </c>
      <c r="J1499" s="78" t="str">
        <f>IF(発注書!E1505="","",発注書!C1505)</f>
        <v/>
      </c>
    </row>
    <row r="1500" spans="1:10" x14ac:dyDescent="0.55000000000000004">
      <c r="B1500" s="50">
        <v>2</v>
      </c>
      <c r="E1500" s="78" t="str">
        <f>IF(発注書!E1506="","",発注書!B1506)</f>
        <v/>
      </c>
      <c r="F1500" s="79" t="str">
        <f>IF(J1500="","",VLOOKUP(J1500,商品マスタ!$F:$G,2,FALSE))</f>
        <v/>
      </c>
      <c r="G1500" s="80" t="str">
        <f>IF(F1500="","",VLOOKUP(F1500,商品マスタ!$G:$H,2,FALSE))</f>
        <v/>
      </c>
      <c r="H1500" s="81" t="str">
        <f t="shared" si="757"/>
        <v/>
      </c>
      <c r="I1500" s="82" t="str">
        <f>IF(発注書!E1506="","",発注書!E1506)</f>
        <v/>
      </c>
      <c r="J1500" s="78" t="str">
        <f>IF(発注書!E1506="","",発注書!C1506)</f>
        <v/>
      </c>
    </row>
    <row r="1501" spans="1:10" x14ac:dyDescent="0.55000000000000004">
      <c r="A1501" s="76" t="e">
        <f t="shared" ref="A1501" si="770">A1499+1</f>
        <v>#REF!</v>
      </c>
      <c r="B1501" s="50">
        <v>1</v>
      </c>
      <c r="E1501" s="78" t="str">
        <f>IF(発注書!E1507="","",発注書!B1507)</f>
        <v/>
      </c>
      <c r="F1501" s="79" t="str">
        <f>IF(J1501="","",VLOOKUP(J1501,商品マスタ!$F:$G,2,FALSE))</f>
        <v/>
      </c>
      <c r="G1501" s="80" t="str">
        <f>IF(F1501="","",VLOOKUP(F1501,商品マスタ!$G:$H,2,FALSE))</f>
        <v/>
      </c>
      <c r="H1501" s="81" t="str">
        <f t="shared" si="757"/>
        <v/>
      </c>
      <c r="I1501" s="82" t="str">
        <f>IF(発注書!E1507="","",発注書!E1507)</f>
        <v/>
      </c>
      <c r="J1501" s="78" t="str">
        <f>IF(発注書!E1507="","",発注書!C1507)</f>
        <v/>
      </c>
    </row>
    <row r="1502" spans="1:10" x14ac:dyDescent="0.55000000000000004">
      <c r="B1502" s="50">
        <v>2</v>
      </c>
      <c r="E1502" s="78" t="str">
        <f>IF(発注書!E1508="","",発注書!B1508)</f>
        <v/>
      </c>
      <c r="F1502" s="79" t="str">
        <f>IF(J1502="","",VLOOKUP(J1502,商品マスタ!$F:$G,2,FALSE))</f>
        <v/>
      </c>
      <c r="G1502" s="80" t="str">
        <f>IF(F1502="","",VLOOKUP(F1502,商品マスタ!$G:$H,2,FALSE))</f>
        <v/>
      </c>
      <c r="H1502" s="81" t="str">
        <f t="shared" si="757"/>
        <v/>
      </c>
      <c r="I1502" s="82" t="str">
        <f>IF(発注書!E1508="","",発注書!E1508)</f>
        <v/>
      </c>
      <c r="J1502" s="78" t="str">
        <f>IF(発注書!E1508="","",発注書!C1508)</f>
        <v/>
      </c>
    </row>
    <row r="1503" spans="1:10" x14ac:dyDescent="0.55000000000000004">
      <c r="A1503" s="76" t="e">
        <f t="shared" ref="A1503" si="771">A1501+1</f>
        <v>#REF!</v>
      </c>
      <c r="B1503" s="50">
        <v>1</v>
      </c>
      <c r="E1503" s="78" t="str">
        <f>IF(発注書!E1509="","",発注書!B1509)</f>
        <v/>
      </c>
      <c r="F1503" s="79" t="str">
        <f>IF(J1503="","",VLOOKUP(J1503,商品マスタ!$F:$G,2,FALSE))</f>
        <v/>
      </c>
      <c r="G1503" s="80" t="str">
        <f>IF(F1503="","",VLOOKUP(F1503,商品マスタ!$G:$H,2,FALSE))</f>
        <v/>
      </c>
      <c r="H1503" s="81" t="str">
        <f t="shared" si="757"/>
        <v/>
      </c>
      <c r="I1503" s="82" t="str">
        <f>IF(発注書!E1509="","",発注書!E1509)</f>
        <v/>
      </c>
      <c r="J1503" s="78" t="str">
        <f>IF(発注書!E1509="","",発注書!C1509)</f>
        <v/>
      </c>
    </row>
    <row r="1504" spans="1:10" x14ac:dyDescent="0.55000000000000004">
      <c r="B1504" s="50">
        <v>2</v>
      </c>
      <c r="E1504" s="78" t="str">
        <f>IF(発注書!E1510="","",発注書!B1510)</f>
        <v/>
      </c>
      <c r="F1504" s="79" t="str">
        <f>IF(J1504="","",VLOOKUP(J1504,商品マスタ!$F:$G,2,FALSE))</f>
        <v/>
      </c>
      <c r="G1504" s="80" t="str">
        <f>IF(F1504="","",VLOOKUP(F1504,商品マスタ!$G:$H,2,FALSE))</f>
        <v/>
      </c>
      <c r="H1504" s="81" t="str">
        <f t="shared" si="757"/>
        <v/>
      </c>
      <c r="I1504" s="82" t="str">
        <f>IF(発注書!E1510="","",発注書!E1510)</f>
        <v/>
      </c>
      <c r="J1504" s="78" t="str">
        <f>IF(発注書!E1510="","",発注書!C1510)</f>
        <v/>
      </c>
    </row>
    <row r="1505" spans="1:10" x14ac:dyDescent="0.55000000000000004">
      <c r="A1505" s="76" t="e">
        <f t="shared" ref="A1505" si="772">A1503+1</f>
        <v>#REF!</v>
      </c>
      <c r="B1505" s="50">
        <v>1</v>
      </c>
      <c r="E1505" s="78" t="str">
        <f>IF(発注書!E1511="","",発注書!B1511)</f>
        <v/>
      </c>
      <c r="F1505" s="79" t="str">
        <f>IF(J1505="","",VLOOKUP(J1505,商品マスタ!$F:$G,2,FALSE))</f>
        <v/>
      </c>
      <c r="G1505" s="80" t="str">
        <f>IF(F1505="","",VLOOKUP(F1505,商品マスタ!$G:$H,2,FALSE))</f>
        <v/>
      </c>
      <c r="H1505" s="81" t="str">
        <f t="shared" si="757"/>
        <v/>
      </c>
      <c r="I1505" s="82" t="str">
        <f>IF(発注書!E1511="","",発注書!E1511)</f>
        <v/>
      </c>
      <c r="J1505" s="78" t="str">
        <f>IF(発注書!E1511="","",発注書!C1511)</f>
        <v/>
      </c>
    </row>
    <row r="1506" spans="1:10" x14ac:dyDescent="0.55000000000000004">
      <c r="B1506" s="50">
        <v>2</v>
      </c>
      <c r="E1506" s="78" t="str">
        <f>IF(発注書!E1512="","",発注書!B1512)</f>
        <v/>
      </c>
      <c r="F1506" s="79" t="str">
        <f>IF(J1506="","",VLOOKUP(J1506,商品マスタ!$F:$G,2,FALSE))</f>
        <v/>
      </c>
      <c r="G1506" s="80" t="str">
        <f>IF(F1506="","",VLOOKUP(F1506,商品マスタ!$G:$H,2,FALSE))</f>
        <v/>
      </c>
      <c r="H1506" s="81" t="str">
        <f t="shared" si="757"/>
        <v/>
      </c>
      <c r="I1506" s="82" t="str">
        <f>IF(発注書!E1512="","",発注書!E1512)</f>
        <v/>
      </c>
      <c r="J1506" s="78" t="str">
        <f>IF(発注書!E1512="","",発注書!C1512)</f>
        <v/>
      </c>
    </row>
    <row r="1507" spans="1:10" x14ac:dyDescent="0.55000000000000004">
      <c r="A1507" s="76" t="e">
        <f t="shared" ref="A1507" si="773">A1505+1</f>
        <v>#REF!</v>
      </c>
      <c r="B1507" s="50">
        <v>1</v>
      </c>
      <c r="E1507" s="78" t="str">
        <f>IF(発注書!E1513="","",発注書!B1513)</f>
        <v/>
      </c>
      <c r="F1507" s="79" t="str">
        <f>IF(J1507="","",VLOOKUP(J1507,商品マスタ!$F:$G,2,FALSE))</f>
        <v/>
      </c>
      <c r="G1507" s="80" t="str">
        <f>IF(F1507="","",VLOOKUP(F1507,商品マスタ!$G:$H,2,FALSE))</f>
        <v/>
      </c>
      <c r="H1507" s="81" t="str">
        <f t="shared" si="757"/>
        <v/>
      </c>
      <c r="I1507" s="82" t="str">
        <f>IF(発注書!E1513="","",発注書!E1513)</f>
        <v/>
      </c>
      <c r="J1507" s="78" t="str">
        <f>IF(発注書!E1513="","",発注書!C1513)</f>
        <v/>
      </c>
    </row>
    <row r="1508" spans="1:10" x14ac:dyDescent="0.55000000000000004">
      <c r="B1508" s="50">
        <v>2</v>
      </c>
      <c r="E1508" s="78" t="str">
        <f>IF(発注書!E1514="","",発注書!B1514)</f>
        <v/>
      </c>
      <c r="F1508" s="79" t="str">
        <f>IF(J1508="","",VLOOKUP(J1508,商品マスタ!$F:$G,2,FALSE))</f>
        <v/>
      </c>
      <c r="G1508" s="80" t="str">
        <f>IF(F1508="","",VLOOKUP(F1508,商品マスタ!$G:$H,2,FALSE))</f>
        <v/>
      </c>
      <c r="H1508" s="81" t="str">
        <f t="shared" si="757"/>
        <v/>
      </c>
      <c r="I1508" s="82" t="str">
        <f>IF(発注書!E1514="","",発注書!E1514)</f>
        <v/>
      </c>
      <c r="J1508" s="78" t="str">
        <f>IF(発注書!E1514="","",発注書!C1514)</f>
        <v/>
      </c>
    </row>
    <row r="1509" spans="1:10" x14ac:dyDescent="0.55000000000000004">
      <c r="A1509" s="76" t="e">
        <f t="shared" ref="A1509" si="774">A1507+1</f>
        <v>#REF!</v>
      </c>
      <c r="B1509" s="50">
        <v>1</v>
      </c>
      <c r="E1509" s="78" t="str">
        <f>IF(発注書!E1515="","",発注書!B1515)</f>
        <v/>
      </c>
      <c r="F1509" s="79" t="str">
        <f>IF(J1509="","",VLOOKUP(J1509,商品マスタ!$F:$G,2,FALSE))</f>
        <v/>
      </c>
      <c r="G1509" s="80" t="str">
        <f>IF(F1509="","",VLOOKUP(F1509,商品マスタ!$G:$H,2,FALSE))</f>
        <v/>
      </c>
      <c r="H1509" s="81" t="str">
        <f t="shared" si="757"/>
        <v/>
      </c>
      <c r="I1509" s="82" t="str">
        <f>IF(発注書!E1515="","",発注書!E1515)</f>
        <v/>
      </c>
      <c r="J1509" s="78" t="str">
        <f>IF(発注書!E1515="","",発注書!C1515)</f>
        <v/>
      </c>
    </row>
    <row r="1510" spans="1:10" x14ac:dyDescent="0.55000000000000004">
      <c r="B1510" s="50">
        <v>2</v>
      </c>
      <c r="E1510" s="78" t="str">
        <f>IF(発注書!E1516="","",発注書!B1516)</f>
        <v/>
      </c>
      <c r="F1510" s="79" t="str">
        <f>IF(J1510="","",VLOOKUP(J1510,商品マスタ!$F:$G,2,FALSE))</f>
        <v/>
      </c>
      <c r="G1510" s="80" t="str">
        <f>IF(F1510="","",VLOOKUP(F1510,商品マスタ!$G:$H,2,FALSE))</f>
        <v/>
      </c>
      <c r="H1510" s="81" t="str">
        <f t="shared" si="757"/>
        <v/>
      </c>
      <c r="I1510" s="82" t="str">
        <f>IF(発注書!E1516="","",発注書!E1516)</f>
        <v/>
      </c>
      <c r="J1510" s="78" t="str">
        <f>IF(発注書!E1516="","",発注書!C1516)</f>
        <v/>
      </c>
    </row>
    <row r="1511" spans="1:10" x14ac:dyDescent="0.55000000000000004">
      <c r="A1511" s="76" t="e">
        <f t="shared" ref="A1511" si="775">A1509+1</f>
        <v>#REF!</v>
      </c>
      <c r="B1511" s="50">
        <v>1</v>
      </c>
      <c r="E1511" s="78" t="str">
        <f>IF(発注書!E1517="","",発注書!B1517)</f>
        <v/>
      </c>
      <c r="F1511" s="79" t="str">
        <f>IF(J1511="","",VLOOKUP(J1511,商品マスタ!$F:$G,2,FALSE))</f>
        <v/>
      </c>
      <c r="G1511" s="80" t="str">
        <f>IF(F1511="","",VLOOKUP(F1511,商品マスタ!$G:$H,2,FALSE))</f>
        <v/>
      </c>
      <c r="H1511" s="81" t="str">
        <f t="shared" si="757"/>
        <v/>
      </c>
      <c r="I1511" s="82" t="str">
        <f>IF(発注書!E1517="","",発注書!E1517)</f>
        <v/>
      </c>
      <c r="J1511" s="78" t="str">
        <f>IF(発注書!E1517="","",発注書!C1517)</f>
        <v/>
      </c>
    </row>
    <row r="1512" spans="1:10" x14ac:dyDescent="0.55000000000000004">
      <c r="B1512" s="50">
        <v>2</v>
      </c>
      <c r="E1512" s="78" t="str">
        <f>IF(発注書!E1518="","",発注書!B1518)</f>
        <v/>
      </c>
      <c r="F1512" s="79" t="str">
        <f>IF(J1512="","",VLOOKUP(J1512,商品マスタ!$F:$G,2,FALSE))</f>
        <v/>
      </c>
      <c r="G1512" s="80" t="str">
        <f>IF(F1512="","",VLOOKUP(F1512,商品マスタ!$G:$H,2,FALSE))</f>
        <v/>
      </c>
      <c r="H1512" s="81" t="str">
        <f t="shared" si="757"/>
        <v/>
      </c>
      <c r="I1512" s="82" t="str">
        <f>IF(発注書!E1518="","",発注書!E1518)</f>
        <v/>
      </c>
      <c r="J1512" s="78" t="str">
        <f>IF(発注書!E1518="","",発注書!C1518)</f>
        <v/>
      </c>
    </row>
    <row r="1513" spans="1:10" x14ac:dyDescent="0.55000000000000004">
      <c r="A1513" s="76" t="e">
        <f t="shared" ref="A1513" si="776">A1511+1</f>
        <v>#REF!</v>
      </c>
      <c r="B1513" s="50">
        <v>1</v>
      </c>
      <c r="E1513" s="78" t="str">
        <f>IF(発注書!E1519="","",発注書!B1519)</f>
        <v/>
      </c>
      <c r="F1513" s="79" t="str">
        <f>IF(J1513="","",VLOOKUP(J1513,商品マスタ!$F:$G,2,FALSE))</f>
        <v/>
      </c>
      <c r="G1513" s="80" t="str">
        <f>IF(F1513="","",VLOOKUP(F1513,商品マスタ!$G:$H,2,FALSE))</f>
        <v/>
      </c>
      <c r="H1513" s="81" t="str">
        <f t="shared" si="757"/>
        <v/>
      </c>
      <c r="I1513" s="82" t="str">
        <f>IF(発注書!E1519="","",発注書!E1519)</f>
        <v/>
      </c>
      <c r="J1513" s="78" t="str">
        <f>IF(発注書!E1519="","",発注書!C1519)</f>
        <v/>
      </c>
    </row>
    <row r="1514" spans="1:10" x14ac:dyDescent="0.55000000000000004">
      <c r="B1514" s="50">
        <v>2</v>
      </c>
      <c r="E1514" s="78" t="str">
        <f>IF(発注書!E1520="","",発注書!B1520)</f>
        <v/>
      </c>
      <c r="F1514" s="79" t="str">
        <f>IF(J1514="","",VLOOKUP(J1514,商品マスタ!$F:$G,2,FALSE))</f>
        <v/>
      </c>
      <c r="G1514" s="80" t="str">
        <f>IF(F1514="","",VLOOKUP(F1514,商品マスタ!$G:$H,2,FALSE))</f>
        <v/>
      </c>
      <c r="H1514" s="81" t="str">
        <f t="shared" si="757"/>
        <v/>
      </c>
      <c r="I1514" s="82" t="str">
        <f>IF(発注書!E1520="","",発注書!E1520)</f>
        <v/>
      </c>
      <c r="J1514" s="78" t="str">
        <f>IF(発注書!E1520="","",発注書!C1520)</f>
        <v/>
      </c>
    </row>
    <row r="1515" spans="1:10" x14ac:dyDescent="0.55000000000000004">
      <c r="A1515" s="76" t="e">
        <f t="shared" ref="A1515" si="777">A1513+1</f>
        <v>#REF!</v>
      </c>
      <c r="B1515" s="50">
        <v>1</v>
      </c>
      <c r="E1515" s="78" t="str">
        <f>IF(発注書!E1521="","",発注書!B1521)</f>
        <v/>
      </c>
      <c r="F1515" s="79" t="str">
        <f>IF(J1515="","",VLOOKUP(J1515,商品マスタ!$F:$G,2,FALSE))</f>
        <v/>
      </c>
      <c r="G1515" s="80" t="str">
        <f>IF(F1515="","",VLOOKUP(F1515,商品マスタ!$G:$H,2,FALSE))</f>
        <v/>
      </c>
      <c r="H1515" s="81" t="str">
        <f t="shared" si="757"/>
        <v/>
      </c>
      <c r="I1515" s="82" t="str">
        <f>IF(発注書!E1521="","",発注書!E1521)</f>
        <v/>
      </c>
      <c r="J1515" s="78" t="str">
        <f>IF(発注書!E1521="","",発注書!C1521)</f>
        <v/>
      </c>
    </row>
    <row r="1516" spans="1:10" x14ac:dyDescent="0.55000000000000004">
      <c r="B1516" s="50">
        <v>2</v>
      </c>
      <c r="E1516" s="78" t="str">
        <f>IF(発注書!E1522="","",発注書!B1522)</f>
        <v/>
      </c>
      <c r="F1516" s="79" t="str">
        <f>IF(J1516="","",VLOOKUP(J1516,商品マスタ!$F:$G,2,FALSE))</f>
        <v/>
      </c>
      <c r="G1516" s="80" t="str">
        <f>IF(F1516="","",VLOOKUP(F1516,商品マスタ!$G:$H,2,FALSE))</f>
        <v/>
      </c>
      <c r="H1516" s="81" t="str">
        <f t="shared" si="757"/>
        <v/>
      </c>
      <c r="I1516" s="82" t="str">
        <f>IF(発注書!E1522="","",発注書!E1522)</f>
        <v/>
      </c>
      <c r="J1516" s="78" t="str">
        <f>IF(発注書!E1522="","",発注書!C1522)</f>
        <v/>
      </c>
    </row>
    <row r="1517" spans="1:10" x14ac:dyDescent="0.55000000000000004">
      <c r="A1517" s="76" t="e">
        <f t="shared" ref="A1517" si="778">A1515+1</f>
        <v>#REF!</v>
      </c>
      <c r="B1517" s="50">
        <v>1</v>
      </c>
      <c r="E1517" s="78" t="str">
        <f>IF(発注書!E1523="","",発注書!B1523)</f>
        <v/>
      </c>
      <c r="F1517" s="79" t="str">
        <f>IF(J1517="","",VLOOKUP(J1517,商品マスタ!$F:$G,2,FALSE))</f>
        <v/>
      </c>
      <c r="G1517" s="80" t="str">
        <f>IF(F1517="","",VLOOKUP(F1517,商品マスタ!$G:$H,2,FALSE))</f>
        <v/>
      </c>
      <c r="H1517" s="81" t="str">
        <f t="shared" si="757"/>
        <v/>
      </c>
      <c r="I1517" s="82" t="str">
        <f>IF(発注書!E1523="","",発注書!E1523)</f>
        <v/>
      </c>
      <c r="J1517" s="78" t="str">
        <f>IF(発注書!E1523="","",発注書!C1523)</f>
        <v/>
      </c>
    </row>
    <row r="1518" spans="1:10" x14ac:dyDescent="0.55000000000000004">
      <c r="B1518" s="50">
        <v>2</v>
      </c>
      <c r="E1518" s="78" t="str">
        <f>IF(発注書!E1524="","",発注書!B1524)</f>
        <v/>
      </c>
      <c r="F1518" s="79" t="str">
        <f>IF(J1518="","",VLOOKUP(J1518,商品マスタ!$F:$G,2,FALSE))</f>
        <v/>
      </c>
      <c r="G1518" s="80" t="str">
        <f>IF(F1518="","",VLOOKUP(F1518,商品マスタ!$G:$H,2,FALSE))</f>
        <v/>
      </c>
      <c r="H1518" s="81" t="str">
        <f t="shared" si="757"/>
        <v/>
      </c>
      <c r="I1518" s="82" t="str">
        <f>IF(発注書!E1524="","",発注書!E1524)</f>
        <v/>
      </c>
      <c r="J1518" s="78" t="str">
        <f>IF(発注書!E1524="","",発注書!C1524)</f>
        <v/>
      </c>
    </row>
    <row r="1519" spans="1:10" x14ac:dyDescent="0.55000000000000004">
      <c r="A1519" s="76" t="e">
        <f t="shared" ref="A1519" si="779">A1517+1</f>
        <v>#REF!</v>
      </c>
      <c r="B1519" s="50">
        <v>1</v>
      </c>
      <c r="E1519" s="78" t="str">
        <f>IF(発注書!E1525="","",発注書!B1525)</f>
        <v/>
      </c>
      <c r="F1519" s="79" t="str">
        <f>IF(J1519="","",VLOOKUP(J1519,商品マスタ!$F:$G,2,FALSE))</f>
        <v/>
      </c>
      <c r="G1519" s="80" t="str">
        <f>IF(F1519="","",VLOOKUP(F1519,商品マスタ!$G:$H,2,FALSE))</f>
        <v/>
      </c>
      <c r="H1519" s="81" t="str">
        <f t="shared" si="757"/>
        <v/>
      </c>
      <c r="I1519" s="82" t="str">
        <f>IF(発注書!E1525="","",発注書!E1525)</f>
        <v/>
      </c>
      <c r="J1519" s="78" t="str">
        <f>IF(発注書!E1525="","",発注書!C1525)</f>
        <v/>
      </c>
    </row>
    <row r="1520" spans="1:10" x14ac:dyDescent="0.55000000000000004">
      <c r="B1520" s="50">
        <v>2</v>
      </c>
      <c r="E1520" s="78" t="str">
        <f>IF(発注書!E1526="","",発注書!B1526)</f>
        <v/>
      </c>
      <c r="F1520" s="79" t="str">
        <f>IF(J1520="","",VLOOKUP(J1520,商品マスタ!$F:$G,2,FALSE))</f>
        <v/>
      </c>
      <c r="G1520" s="80" t="str">
        <f>IF(F1520="","",VLOOKUP(F1520,商品マスタ!$G:$H,2,FALSE))</f>
        <v/>
      </c>
      <c r="H1520" s="81" t="str">
        <f t="shared" si="757"/>
        <v/>
      </c>
      <c r="I1520" s="82" t="str">
        <f>IF(発注書!E1526="","",発注書!E1526)</f>
        <v/>
      </c>
      <c r="J1520" s="78" t="str">
        <f>IF(発注書!E1526="","",発注書!C1526)</f>
        <v/>
      </c>
    </row>
    <row r="1521" spans="1:10" x14ac:dyDescent="0.55000000000000004">
      <c r="A1521" s="76" t="e">
        <f t="shared" ref="A1521" si="780">A1519+1</f>
        <v>#REF!</v>
      </c>
      <c r="B1521" s="50">
        <v>1</v>
      </c>
      <c r="E1521" s="78" t="str">
        <f>IF(発注書!E1527="","",発注書!B1527)</f>
        <v/>
      </c>
      <c r="F1521" s="79" t="str">
        <f>IF(J1521="","",VLOOKUP(J1521,商品マスタ!$F:$G,2,FALSE))</f>
        <v/>
      </c>
      <c r="G1521" s="80" t="str">
        <f>IF(F1521="","",VLOOKUP(F1521,商品マスタ!$G:$H,2,FALSE))</f>
        <v/>
      </c>
      <c r="H1521" s="81" t="str">
        <f t="shared" si="757"/>
        <v/>
      </c>
      <c r="I1521" s="82" t="str">
        <f>IF(発注書!E1527="","",発注書!E1527)</f>
        <v/>
      </c>
      <c r="J1521" s="78" t="str">
        <f>IF(発注書!E1527="","",発注書!C1527)</f>
        <v/>
      </c>
    </row>
    <row r="1522" spans="1:10" x14ac:dyDescent="0.55000000000000004">
      <c r="B1522" s="50">
        <v>2</v>
      </c>
      <c r="E1522" s="78" t="str">
        <f>IF(発注書!E1528="","",発注書!B1528)</f>
        <v/>
      </c>
      <c r="F1522" s="79" t="str">
        <f>IF(J1522="","",VLOOKUP(J1522,商品マスタ!$F:$G,2,FALSE))</f>
        <v/>
      </c>
      <c r="G1522" s="80" t="str">
        <f>IF(F1522="","",VLOOKUP(F1522,商品マスタ!$G:$H,2,FALSE))</f>
        <v/>
      </c>
      <c r="H1522" s="81" t="str">
        <f t="shared" si="757"/>
        <v/>
      </c>
      <c r="I1522" s="82" t="str">
        <f>IF(発注書!E1528="","",発注書!E1528)</f>
        <v/>
      </c>
      <c r="J1522" s="78" t="str">
        <f>IF(発注書!E1528="","",発注書!C1528)</f>
        <v/>
      </c>
    </row>
    <row r="1523" spans="1:10" x14ac:dyDescent="0.55000000000000004">
      <c r="A1523" s="76" t="e">
        <f t="shared" ref="A1523" si="781">A1521+1</f>
        <v>#REF!</v>
      </c>
      <c r="B1523" s="50">
        <v>1</v>
      </c>
      <c r="E1523" s="78" t="str">
        <f>IF(発注書!E1529="","",発注書!B1529)</f>
        <v/>
      </c>
      <c r="F1523" s="79" t="str">
        <f>IF(J1523="","",VLOOKUP(J1523,商品マスタ!$F:$G,2,FALSE))</f>
        <v/>
      </c>
      <c r="G1523" s="80" t="str">
        <f>IF(F1523="","",VLOOKUP(F1523,商品マスタ!$G:$H,2,FALSE))</f>
        <v/>
      </c>
      <c r="H1523" s="81" t="str">
        <f t="shared" si="757"/>
        <v/>
      </c>
      <c r="I1523" s="82" t="str">
        <f>IF(発注書!E1529="","",発注書!E1529)</f>
        <v/>
      </c>
      <c r="J1523" s="78" t="str">
        <f>IF(発注書!E1529="","",発注書!C1529)</f>
        <v/>
      </c>
    </row>
    <row r="1524" spans="1:10" x14ac:dyDescent="0.55000000000000004">
      <c r="B1524" s="50">
        <v>2</v>
      </c>
      <c r="E1524" s="78" t="str">
        <f>IF(発注書!E1530="","",発注書!B1530)</f>
        <v/>
      </c>
      <c r="F1524" s="79" t="str">
        <f>IF(J1524="","",VLOOKUP(J1524,商品マスタ!$F:$G,2,FALSE))</f>
        <v/>
      </c>
      <c r="G1524" s="80" t="str">
        <f>IF(F1524="","",VLOOKUP(F1524,商品マスタ!$G:$H,2,FALSE))</f>
        <v/>
      </c>
      <c r="H1524" s="81" t="str">
        <f t="shared" si="757"/>
        <v/>
      </c>
      <c r="I1524" s="82" t="str">
        <f>IF(発注書!E1530="","",発注書!E1530)</f>
        <v/>
      </c>
      <c r="J1524" s="78" t="str">
        <f>IF(発注書!E1530="","",発注書!C1530)</f>
        <v/>
      </c>
    </row>
    <row r="1525" spans="1:10" x14ac:dyDescent="0.55000000000000004">
      <c r="A1525" s="76" t="e">
        <f t="shared" ref="A1525" si="782">A1523+1</f>
        <v>#REF!</v>
      </c>
      <c r="B1525" s="50">
        <v>1</v>
      </c>
      <c r="E1525" s="78" t="str">
        <f>IF(発注書!E1531="","",発注書!B1531)</f>
        <v/>
      </c>
      <c r="F1525" s="79" t="str">
        <f>IF(J1525="","",VLOOKUP(J1525,商品マスタ!$F:$G,2,FALSE))</f>
        <v/>
      </c>
      <c r="G1525" s="80" t="str">
        <f>IF(F1525="","",VLOOKUP(F1525,商品マスタ!$G:$H,2,FALSE))</f>
        <v/>
      </c>
      <c r="H1525" s="81" t="str">
        <f t="shared" si="757"/>
        <v/>
      </c>
      <c r="I1525" s="82" t="str">
        <f>IF(発注書!E1531="","",発注書!E1531)</f>
        <v/>
      </c>
      <c r="J1525" s="78" t="str">
        <f>IF(発注書!E1531="","",発注書!C1531)</f>
        <v/>
      </c>
    </row>
    <row r="1526" spans="1:10" x14ac:dyDescent="0.55000000000000004">
      <c r="B1526" s="50">
        <v>2</v>
      </c>
      <c r="E1526" s="78" t="str">
        <f>IF(発注書!E1532="","",発注書!B1532)</f>
        <v/>
      </c>
      <c r="F1526" s="79" t="str">
        <f>IF(J1526="","",VLOOKUP(J1526,商品マスタ!$F:$G,2,FALSE))</f>
        <v/>
      </c>
      <c r="G1526" s="80" t="str">
        <f>IF(F1526="","",VLOOKUP(F1526,商品マスタ!$G:$H,2,FALSE))</f>
        <v/>
      </c>
      <c r="H1526" s="81" t="str">
        <f t="shared" si="757"/>
        <v/>
      </c>
      <c r="I1526" s="82" t="str">
        <f>IF(発注書!E1532="","",発注書!E1532)</f>
        <v/>
      </c>
      <c r="J1526" s="78" t="str">
        <f>IF(発注書!E1532="","",発注書!C1532)</f>
        <v/>
      </c>
    </row>
    <row r="1527" spans="1:10" x14ac:dyDescent="0.55000000000000004">
      <c r="A1527" s="76" t="e">
        <f t="shared" ref="A1527" si="783">A1525+1</f>
        <v>#REF!</v>
      </c>
      <c r="B1527" s="50">
        <v>1</v>
      </c>
      <c r="E1527" s="78" t="str">
        <f>IF(発注書!E1533="","",発注書!B1533)</f>
        <v/>
      </c>
      <c r="F1527" s="79" t="str">
        <f>IF(J1527="","",VLOOKUP(J1527,商品マスタ!$F:$G,2,FALSE))</f>
        <v/>
      </c>
      <c r="G1527" s="80" t="str">
        <f>IF(F1527="","",VLOOKUP(F1527,商品マスタ!$G:$H,2,FALSE))</f>
        <v/>
      </c>
      <c r="H1527" s="81" t="str">
        <f t="shared" si="757"/>
        <v/>
      </c>
      <c r="I1527" s="82" t="str">
        <f>IF(発注書!E1533="","",発注書!E1533)</f>
        <v/>
      </c>
      <c r="J1527" s="78" t="str">
        <f>IF(発注書!E1533="","",発注書!C1533)</f>
        <v/>
      </c>
    </row>
    <row r="1528" spans="1:10" x14ac:dyDescent="0.55000000000000004">
      <c r="B1528" s="50">
        <v>2</v>
      </c>
      <c r="E1528" s="78" t="str">
        <f>IF(発注書!E1534="","",発注書!B1534)</f>
        <v/>
      </c>
      <c r="F1528" s="79" t="str">
        <f>IF(J1528="","",VLOOKUP(J1528,商品マスタ!$F:$G,2,FALSE))</f>
        <v/>
      </c>
      <c r="G1528" s="80" t="str">
        <f>IF(F1528="","",VLOOKUP(F1528,商品マスタ!$G:$H,2,FALSE))</f>
        <v/>
      </c>
      <c r="H1528" s="81" t="str">
        <f t="shared" si="757"/>
        <v/>
      </c>
      <c r="I1528" s="82" t="str">
        <f>IF(発注書!E1534="","",発注書!E1534)</f>
        <v/>
      </c>
      <c r="J1528" s="78" t="str">
        <f>IF(発注書!E1534="","",発注書!C1534)</f>
        <v/>
      </c>
    </row>
    <row r="1529" spans="1:10" x14ac:dyDescent="0.55000000000000004">
      <c r="A1529" s="76" t="e">
        <f t="shared" ref="A1529" si="784">A1527+1</f>
        <v>#REF!</v>
      </c>
      <c r="B1529" s="50">
        <v>1</v>
      </c>
      <c r="E1529" s="78" t="str">
        <f>IF(発注書!E1535="","",発注書!B1535)</f>
        <v/>
      </c>
      <c r="F1529" s="79" t="str">
        <f>IF(J1529="","",VLOOKUP(J1529,商品マスタ!$F:$G,2,FALSE))</f>
        <v/>
      </c>
      <c r="G1529" s="80" t="str">
        <f>IF(F1529="","",VLOOKUP(F1529,商品マスタ!$G:$H,2,FALSE))</f>
        <v/>
      </c>
      <c r="H1529" s="81" t="str">
        <f t="shared" si="757"/>
        <v/>
      </c>
      <c r="I1529" s="82" t="str">
        <f>IF(発注書!E1535="","",発注書!E1535)</f>
        <v/>
      </c>
      <c r="J1529" s="78" t="str">
        <f>IF(発注書!E1535="","",発注書!C1535)</f>
        <v/>
      </c>
    </row>
    <row r="1530" spans="1:10" x14ac:dyDescent="0.55000000000000004">
      <c r="B1530" s="50">
        <v>2</v>
      </c>
      <c r="E1530" s="78" t="str">
        <f>IF(発注書!E1536="","",発注書!B1536)</f>
        <v/>
      </c>
      <c r="F1530" s="79" t="str">
        <f>IF(J1530="","",VLOOKUP(J1530,商品マスタ!$F:$G,2,FALSE))</f>
        <v/>
      </c>
      <c r="G1530" s="80" t="str">
        <f>IF(F1530="","",VLOOKUP(F1530,商品マスタ!$G:$H,2,FALSE))</f>
        <v/>
      </c>
      <c r="H1530" s="81" t="str">
        <f t="shared" si="757"/>
        <v/>
      </c>
      <c r="I1530" s="82" t="str">
        <f>IF(発注書!E1536="","",発注書!E1536)</f>
        <v/>
      </c>
      <c r="J1530" s="78" t="str">
        <f>IF(発注書!E1536="","",発注書!C1536)</f>
        <v/>
      </c>
    </row>
    <row r="1531" spans="1:10" x14ac:dyDescent="0.55000000000000004">
      <c r="A1531" s="76" t="e">
        <f t="shared" ref="A1531" si="785">A1529+1</f>
        <v>#REF!</v>
      </c>
      <c r="B1531" s="50">
        <v>1</v>
      </c>
      <c r="E1531" s="78" t="str">
        <f>IF(発注書!E1537="","",発注書!B1537)</f>
        <v/>
      </c>
      <c r="F1531" s="79" t="str">
        <f>IF(J1531="","",VLOOKUP(J1531,商品マスタ!$F:$G,2,FALSE))</f>
        <v/>
      </c>
      <c r="G1531" s="80" t="str">
        <f>IF(F1531="","",VLOOKUP(F1531,商品マスタ!$G:$H,2,FALSE))</f>
        <v/>
      </c>
      <c r="H1531" s="81" t="str">
        <f t="shared" si="757"/>
        <v/>
      </c>
      <c r="I1531" s="82" t="str">
        <f>IF(発注書!E1537="","",発注書!E1537)</f>
        <v/>
      </c>
      <c r="J1531" s="78" t="str">
        <f>IF(発注書!E1537="","",発注書!C1537)</f>
        <v/>
      </c>
    </row>
    <row r="1532" spans="1:10" x14ac:dyDescent="0.55000000000000004">
      <c r="B1532" s="50">
        <v>2</v>
      </c>
      <c r="E1532" s="78" t="str">
        <f>IF(発注書!E1538="","",発注書!B1538)</f>
        <v/>
      </c>
      <c r="F1532" s="79" t="str">
        <f>IF(J1532="","",VLOOKUP(J1532,商品マスタ!$F:$G,2,FALSE))</f>
        <v/>
      </c>
      <c r="G1532" s="80" t="str">
        <f>IF(F1532="","",VLOOKUP(F1532,商品マスタ!$G:$H,2,FALSE))</f>
        <v/>
      </c>
      <c r="H1532" s="81" t="str">
        <f t="shared" si="757"/>
        <v/>
      </c>
      <c r="I1532" s="82" t="str">
        <f>IF(発注書!E1538="","",発注書!E1538)</f>
        <v/>
      </c>
      <c r="J1532" s="78" t="str">
        <f>IF(発注書!E1538="","",発注書!C1538)</f>
        <v/>
      </c>
    </row>
    <row r="1533" spans="1:10" x14ac:dyDescent="0.55000000000000004">
      <c r="A1533" s="76" t="e">
        <f t="shared" ref="A1533" si="786">A1531+1</f>
        <v>#REF!</v>
      </c>
      <c r="B1533" s="50">
        <v>1</v>
      </c>
      <c r="E1533" s="78" t="str">
        <f>IF(発注書!E1539="","",発注書!B1539)</f>
        <v/>
      </c>
      <c r="F1533" s="79" t="str">
        <f>IF(J1533="","",VLOOKUP(J1533,商品マスタ!$F:$G,2,FALSE))</f>
        <v/>
      </c>
      <c r="G1533" s="80" t="str">
        <f>IF(F1533="","",VLOOKUP(F1533,商品マスタ!$G:$H,2,FALSE))</f>
        <v/>
      </c>
      <c r="H1533" s="81" t="str">
        <f t="shared" si="757"/>
        <v/>
      </c>
      <c r="I1533" s="82" t="str">
        <f>IF(発注書!E1539="","",発注書!E1539)</f>
        <v/>
      </c>
      <c r="J1533" s="78" t="str">
        <f>IF(発注書!E1539="","",発注書!C1539)</f>
        <v/>
      </c>
    </row>
    <row r="1534" spans="1:10" x14ac:dyDescent="0.55000000000000004">
      <c r="B1534" s="50">
        <v>2</v>
      </c>
      <c r="E1534" s="78" t="str">
        <f>IF(発注書!E1540="","",発注書!B1540)</f>
        <v/>
      </c>
      <c r="F1534" s="79" t="str">
        <f>IF(J1534="","",VLOOKUP(J1534,商品マスタ!$F:$G,2,FALSE))</f>
        <v/>
      </c>
      <c r="G1534" s="80" t="str">
        <f>IF(F1534="","",VLOOKUP(F1534,商品マスタ!$G:$H,2,FALSE))</f>
        <v/>
      </c>
      <c r="H1534" s="81" t="str">
        <f t="shared" si="757"/>
        <v/>
      </c>
      <c r="I1534" s="82" t="str">
        <f>IF(発注書!E1540="","",発注書!E1540)</f>
        <v/>
      </c>
      <c r="J1534" s="78" t="str">
        <f>IF(発注書!E1540="","",発注書!C1540)</f>
        <v/>
      </c>
    </row>
    <row r="1535" spans="1:10" x14ac:dyDescent="0.55000000000000004">
      <c r="A1535" s="76" t="e">
        <f t="shared" ref="A1535" si="787">A1533+1</f>
        <v>#REF!</v>
      </c>
      <c r="B1535" s="50">
        <v>1</v>
      </c>
      <c r="E1535" s="78" t="str">
        <f>IF(発注書!E1541="","",発注書!B1541)</f>
        <v/>
      </c>
      <c r="F1535" s="79" t="str">
        <f>IF(J1535="","",VLOOKUP(J1535,商品マスタ!$F:$G,2,FALSE))</f>
        <v/>
      </c>
      <c r="G1535" s="80" t="str">
        <f>IF(F1535="","",VLOOKUP(F1535,商品マスタ!$G:$H,2,FALSE))</f>
        <v/>
      </c>
      <c r="H1535" s="81" t="str">
        <f t="shared" si="757"/>
        <v/>
      </c>
      <c r="I1535" s="82" t="str">
        <f>IF(発注書!E1541="","",発注書!E1541)</f>
        <v/>
      </c>
      <c r="J1535" s="78" t="str">
        <f>IF(発注書!E1541="","",発注書!C1541)</f>
        <v/>
      </c>
    </row>
    <row r="1536" spans="1:10" x14ac:dyDescent="0.55000000000000004">
      <c r="B1536" s="50">
        <v>2</v>
      </c>
      <c r="E1536" s="78" t="str">
        <f>IF(発注書!E1542="","",発注書!B1542)</f>
        <v/>
      </c>
      <c r="F1536" s="79" t="str">
        <f>IF(J1536="","",VLOOKUP(J1536,商品マスタ!$F:$G,2,FALSE))</f>
        <v/>
      </c>
      <c r="G1536" s="80" t="str">
        <f>IF(F1536="","",VLOOKUP(F1536,商品マスタ!$G:$H,2,FALSE))</f>
        <v/>
      </c>
      <c r="H1536" s="81" t="str">
        <f t="shared" si="757"/>
        <v/>
      </c>
      <c r="I1536" s="82" t="str">
        <f>IF(発注書!E1542="","",発注書!E1542)</f>
        <v/>
      </c>
      <c r="J1536" s="78" t="str">
        <f>IF(発注書!E1542="","",発注書!C1542)</f>
        <v/>
      </c>
    </row>
    <row r="1537" spans="1:10" x14ac:dyDescent="0.55000000000000004">
      <c r="A1537" s="76" t="e">
        <f t="shared" ref="A1537" si="788">A1535+1</f>
        <v>#REF!</v>
      </c>
      <c r="B1537" s="50">
        <v>1</v>
      </c>
      <c r="E1537" s="78" t="str">
        <f>IF(発注書!E1543="","",発注書!B1543)</f>
        <v/>
      </c>
      <c r="F1537" s="79" t="str">
        <f>IF(J1537="","",VLOOKUP(J1537,商品マスタ!$F:$G,2,FALSE))</f>
        <v/>
      </c>
      <c r="G1537" s="80" t="str">
        <f>IF(F1537="","",VLOOKUP(F1537,商品マスタ!$G:$H,2,FALSE))</f>
        <v/>
      </c>
      <c r="H1537" s="81" t="str">
        <f t="shared" si="757"/>
        <v/>
      </c>
      <c r="I1537" s="82" t="str">
        <f>IF(発注書!E1543="","",発注書!E1543)</f>
        <v/>
      </c>
      <c r="J1537" s="78" t="str">
        <f>IF(発注書!E1543="","",発注書!C1543)</f>
        <v/>
      </c>
    </row>
    <row r="1538" spans="1:10" x14ac:dyDescent="0.55000000000000004">
      <c r="B1538" s="50">
        <v>2</v>
      </c>
      <c r="E1538" s="78" t="str">
        <f>IF(発注書!E1544="","",発注書!B1544)</f>
        <v/>
      </c>
      <c r="F1538" s="79" t="str">
        <f>IF(J1538="","",VLOOKUP(J1538,商品マスタ!$F:$G,2,FALSE))</f>
        <v/>
      </c>
      <c r="G1538" s="80" t="str">
        <f>IF(F1538="","",VLOOKUP(F1538,商品マスタ!$G:$H,2,FALSE))</f>
        <v/>
      </c>
      <c r="H1538" s="81" t="str">
        <f t="shared" si="757"/>
        <v/>
      </c>
      <c r="I1538" s="82" t="str">
        <f>IF(発注書!E1544="","",発注書!E1544)</f>
        <v/>
      </c>
      <c r="J1538" s="78" t="str">
        <f>IF(発注書!E1544="","",発注書!C1544)</f>
        <v/>
      </c>
    </row>
    <row r="1539" spans="1:10" x14ac:dyDescent="0.55000000000000004">
      <c r="A1539" s="76" t="e">
        <f t="shared" ref="A1539" si="789">A1537+1</f>
        <v>#REF!</v>
      </c>
      <c r="B1539" s="50">
        <v>1</v>
      </c>
      <c r="E1539" s="78" t="str">
        <f>IF(発注書!E1545="","",発注書!B1545)</f>
        <v/>
      </c>
      <c r="F1539" s="79" t="str">
        <f>IF(J1539="","",VLOOKUP(J1539,商品マスタ!$F:$G,2,FALSE))</f>
        <v/>
      </c>
      <c r="G1539" s="80" t="str">
        <f>IF(F1539="","",VLOOKUP(F1539,商品マスタ!$G:$H,2,FALSE))</f>
        <v/>
      </c>
      <c r="H1539" s="81" t="str">
        <f t="shared" si="757"/>
        <v/>
      </c>
      <c r="I1539" s="82" t="str">
        <f>IF(発注書!E1545="","",発注書!E1545)</f>
        <v/>
      </c>
      <c r="J1539" s="78" t="str">
        <f>IF(発注書!E1545="","",発注書!C1545)</f>
        <v/>
      </c>
    </row>
    <row r="1540" spans="1:10" x14ac:dyDescent="0.55000000000000004">
      <c r="B1540" s="50">
        <v>2</v>
      </c>
      <c r="E1540" s="78" t="str">
        <f>IF(発注書!E1546="","",発注書!B1546)</f>
        <v/>
      </c>
      <c r="F1540" s="79" t="str">
        <f>IF(J1540="","",VLOOKUP(J1540,商品マスタ!$F:$G,2,FALSE))</f>
        <v/>
      </c>
      <c r="G1540" s="80" t="str">
        <f>IF(F1540="","",VLOOKUP(F1540,商品マスタ!$G:$H,2,FALSE))</f>
        <v/>
      </c>
      <c r="H1540" s="81" t="str">
        <f t="shared" ref="H1540:H1603" si="790">IF(E1540="","",IF(E1540="",LEN(SUBSTITUTE(D1540," ","")),LEN(SUBSTITUTE(E1540," ",""))))</f>
        <v/>
      </c>
      <c r="I1540" s="82" t="str">
        <f>IF(発注書!E1546="","",発注書!E1546)</f>
        <v/>
      </c>
      <c r="J1540" s="78" t="str">
        <f>IF(発注書!E1546="","",発注書!C1546)</f>
        <v/>
      </c>
    </row>
    <row r="1541" spans="1:10" x14ac:dyDescent="0.55000000000000004">
      <c r="A1541" s="76" t="e">
        <f t="shared" ref="A1541" si="791">A1539+1</f>
        <v>#REF!</v>
      </c>
      <c r="B1541" s="50">
        <v>1</v>
      </c>
      <c r="E1541" s="78" t="str">
        <f>IF(発注書!E1547="","",発注書!B1547)</f>
        <v/>
      </c>
      <c r="F1541" s="79" t="str">
        <f>IF(J1541="","",VLOOKUP(J1541,商品マスタ!$F:$G,2,FALSE))</f>
        <v/>
      </c>
      <c r="G1541" s="80" t="str">
        <f>IF(F1541="","",VLOOKUP(F1541,商品マスタ!$G:$H,2,FALSE))</f>
        <v/>
      </c>
      <c r="H1541" s="81" t="str">
        <f t="shared" si="790"/>
        <v/>
      </c>
      <c r="I1541" s="82" t="str">
        <f>IF(発注書!E1547="","",発注書!E1547)</f>
        <v/>
      </c>
      <c r="J1541" s="78" t="str">
        <f>IF(発注書!E1547="","",発注書!C1547)</f>
        <v/>
      </c>
    </row>
    <row r="1542" spans="1:10" x14ac:dyDescent="0.55000000000000004">
      <c r="B1542" s="50">
        <v>2</v>
      </c>
      <c r="E1542" s="78" t="str">
        <f>IF(発注書!E1548="","",発注書!B1548)</f>
        <v/>
      </c>
      <c r="F1542" s="79" t="str">
        <f>IF(J1542="","",VLOOKUP(J1542,商品マスタ!$F:$G,2,FALSE))</f>
        <v/>
      </c>
      <c r="G1542" s="80" t="str">
        <f>IF(F1542="","",VLOOKUP(F1542,商品マスタ!$G:$H,2,FALSE))</f>
        <v/>
      </c>
      <c r="H1542" s="81" t="str">
        <f t="shared" si="790"/>
        <v/>
      </c>
      <c r="I1542" s="82" t="str">
        <f>IF(発注書!E1548="","",発注書!E1548)</f>
        <v/>
      </c>
      <c r="J1542" s="78" t="str">
        <f>IF(発注書!E1548="","",発注書!C1548)</f>
        <v/>
      </c>
    </row>
    <row r="1543" spans="1:10" x14ac:dyDescent="0.55000000000000004">
      <c r="A1543" s="76" t="e">
        <f t="shared" ref="A1543" si="792">A1541+1</f>
        <v>#REF!</v>
      </c>
      <c r="B1543" s="50">
        <v>1</v>
      </c>
      <c r="E1543" s="78" t="str">
        <f>IF(発注書!E1549="","",発注書!B1549)</f>
        <v/>
      </c>
      <c r="F1543" s="79" t="str">
        <f>IF(J1543="","",VLOOKUP(J1543,商品マスタ!$F:$G,2,FALSE))</f>
        <v/>
      </c>
      <c r="G1543" s="80" t="str">
        <f>IF(F1543="","",VLOOKUP(F1543,商品マスタ!$G:$H,2,FALSE))</f>
        <v/>
      </c>
      <c r="H1543" s="81" t="str">
        <f t="shared" si="790"/>
        <v/>
      </c>
      <c r="I1543" s="82" t="str">
        <f>IF(発注書!E1549="","",発注書!E1549)</f>
        <v/>
      </c>
      <c r="J1543" s="78" t="str">
        <f>IF(発注書!E1549="","",発注書!C1549)</f>
        <v/>
      </c>
    </row>
    <row r="1544" spans="1:10" x14ac:dyDescent="0.55000000000000004">
      <c r="B1544" s="50">
        <v>2</v>
      </c>
      <c r="E1544" s="78" t="str">
        <f>IF(発注書!E1550="","",発注書!B1550)</f>
        <v/>
      </c>
      <c r="F1544" s="79" t="str">
        <f>IF(J1544="","",VLOOKUP(J1544,商品マスタ!$F:$G,2,FALSE))</f>
        <v/>
      </c>
      <c r="G1544" s="80" t="str">
        <f>IF(F1544="","",VLOOKUP(F1544,商品マスタ!$G:$H,2,FALSE))</f>
        <v/>
      </c>
      <c r="H1544" s="81" t="str">
        <f t="shared" si="790"/>
        <v/>
      </c>
      <c r="I1544" s="82" t="str">
        <f>IF(発注書!E1550="","",発注書!E1550)</f>
        <v/>
      </c>
      <c r="J1544" s="78" t="str">
        <f>IF(発注書!E1550="","",発注書!C1550)</f>
        <v/>
      </c>
    </row>
    <row r="1545" spans="1:10" x14ac:dyDescent="0.55000000000000004">
      <c r="A1545" s="76" t="e">
        <f t="shared" ref="A1545" si="793">A1543+1</f>
        <v>#REF!</v>
      </c>
      <c r="B1545" s="50">
        <v>1</v>
      </c>
      <c r="E1545" s="78" t="str">
        <f>IF(発注書!E1551="","",発注書!B1551)</f>
        <v/>
      </c>
      <c r="F1545" s="79" t="str">
        <f>IF(J1545="","",VLOOKUP(J1545,商品マスタ!$F:$G,2,FALSE))</f>
        <v/>
      </c>
      <c r="G1545" s="80" t="str">
        <f>IF(F1545="","",VLOOKUP(F1545,商品マスタ!$G:$H,2,FALSE))</f>
        <v/>
      </c>
      <c r="H1545" s="81" t="str">
        <f t="shared" si="790"/>
        <v/>
      </c>
      <c r="I1545" s="82" t="str">
        <f>IF(発注書!E1551="","",発注書!E1551)</f>
        <v/>
      </c>
      <c r="J1545" s="78" t="str">
        <f>IF(発注書!E1551="","",発注書!C1551)</f>
        <v/>
      </c>
    </row>
    <row r="1546" spans="1:10" x14ac:dyDescent="0.55000000000000004">
      <c r="B1546" s="50">
        <v>2</v>
      </c>
      <c r="E1546" s="78" t="str">
        <f>IF(発注書!E1552="","",発注書!B1552)</f>
        <v/>
      </c>
      <c r="F1546" s="79" t="str">
        <f>IF(J1546="","",VLOOKUP(J1546,商品マスタ!$F:$G,2,FALSE))</f>
        <v/>
      </c>
      <c r="G1546" s="80" t="str">
        <f>IF(F1546="","",VLOOKUP(F1546,商品マスタ!$G:$H,2,FALSE))</f>
        <v/>
      </c>
      <c r="H1546" s="81" t="str">
        <f t="shared" si="790"/>
        <v/>
      </c>
      <c r="I1546" s="82" t="str">
        <f>IF(発注書!E1552="","",発注書!E1552)</f>
        <v/>
      </c>
      <c r="J1546" s="78" t="str">
        <f>IF(発注書!E1552="","",発注書!C1552)</f>
        <v/>
      </c>
    </row>
    <row r="1547" spans="1:10" x14ac:dyDescent="0.55000000000000004">
      <c r="A1547" s="76" t="e">
        <f t="shared" ref="A1547" si="794">A1545+1</f>
        <v>#REF!</v>
      </c>
      <c r="B1547" s="50">
        <v>1</v>
      </c>
      <c r="E1547" s="78" t="str">
        <f>IF(発注書!E1553="","",発注書!B1553)</f>
        <v/>
      </c>
      <c r="F1547" s="79" t="str">
        <f>IF(J1547="","",VLOOKUP(J1547,商品マスタ!$F:$G,2,FALSE))</f>
        <v/>
      </c>
      <c r="G1547" s="80" t="str">
        <f>IF(F1547="","",VLOOKUP(F1547,商品マスタ!$G:$H,2,FALSE))</f>
        <v/>
      </c>
      <c r="H1547" s="81" t="str">
        <f t="shared" si="790"/>
        <v/>
      </c>
      <c r="I1547" s="82" t="str">
        <f>IF(発注書!E1553="","",発注書!E1553)</f>
        <v/>
      </c>
      <c r="J1547" s="78" t="str">
        <f>IF(発注書!E1553="","",発注書!C1553)</f>
        <v/>
      </c>
    </row>
    <row r="1548" spans="1:10" x14ac:dyDescent="0.55000000000000004">
      <c r="B1548" s="50">
        <v>2</v>
      </c>
      <c r="E1548" s="78" t="str">
        <f>IF(発注書!E1554="","",発注書!B1554)</f>
        <v/>
      </c>
      <c r="F1548" s="79" t="str">
        <f>IF(J1548="","",VLOOKUP(J1548,商品マスタ!$F:$G,2,FALSE))</f>
        <v/>
      </c>
      <c r="G1548" s="80" t="str">
        <f>IF(F1548="","",VLOOKUP(F1548,商品マスタ!$G:$H,2,FALSE))</f>
        <v/>
      </c>
      <c r="H1548" s="81" t="str">
        <f t="shared" si="790"/>
        <v/>
      </c>
      <c r="I1548" s="82" t="str">
        <f>IF(発注書!E1554="","",発注書!E1554)</f>
        <v/>
      </c>
      <c r="J1548" s="78" t="str">
        <f>IF(発注書!E1554="","",発注書!C1554)</f>
        <v/>
      </c>
    </row>
    <row r="1549" spans="1:10" x14ac:dyDescent="0.55000000000000004">
      <c r="A1549" s="76" t="e">
        <f t="shared" ref="A1549" si="795">A1547+1</f>
        <v>#REF!</v>
      </c>
      <c r="B1549" s="50">
        <v>1</v>
      </c>
      <c r="E1549" s="78" t="str">
        <f>IF(発注書!E1555="","",発注書!B1555)</f>
        <v/>
      </c>
      <c r="F1549" s="79" t="str">
        <f>IF(J1549="","",VLOOKUP(J1549,商品マスタ!$F:$G,2,FALSE))</f>
        <v/>
      </c>
      <c r="G1549" s="80" t="str">
        <f>IF(F1549="","",VLOOKUP(F1549,商品マスタ!$G:$H,2,FALSE))</f>
        <v/>
      </c>
      <c r="H1549" s="81" t="str">
        <f t="shared" si="790"/>
        <v/>
      </c>
      <c r="I1549" s="82" t="str">
        <f>IF(発注書!E1555="","",発注書!E1555)</f>
        <v/>
      </c>
      <c r="J1549" s="78" t="str">
        <f>IF(発注書!E1555="","",発注書!C1555)</f>
        <v/>
      </c>
    </row>
    <row r="1550" spans="1:10" x14ac:dyDescent="0.55000000000000004">
      <c r="B1550" s="50">
        <v>2</v>
      </c>
      <c r="E1550" s="78" t="str">
        <f>IF(発注書!E1556="","",発注書!B1556)</f>
        <v/>
      </c>
      <c r="F1550" s="79" t="str">
        <f>IF(J1550="","",VLOOKUP(J1550,商品マスタ!$F:$G,2,FALSE))</f>
        <v/>
      </c>
      <c r="G1550" s="80" t="str">
        <f>IF(F1550="","",VLOOKUP(F1550,商品マスタ!$G:$H,2,FALSE))</f>
        <v/>
      </c>
      <c r="H1550" s="81" t="str">
        <f t="shared" si="790"/>
        <v/>
      </c>
      <c r="I1550" s="82" t="str">
        <f>IF(発注書!E1556="","",発注書!E1556)</f>
        <v/>
      </c>
      <c r="J1550" s="78" t="str">
        <f>IF(発注書!E1556="","",発注書!C1556)</f>
        <v/>
      </c>
    </row>
    <row r="1551" spans="1:10" x14ac:dyDescent="0.55000000000000004">
      <c r="A1551" s="76" t="e">
        <f t="shared" ref="A1551" si="796">A1549+1</f>
        <v>#REF!</v>
      </c>
      <c r="B1551" s="50">
        <v>1</v>
      </c>
      <c r="E1551" s="78" t="str">
        <f>IF(発注書!E1557="","",発注書!B1557)</f>
        <v/>
      </c>
      <c r="F1551" s="79" t="str">
        <f>IF(J1551="","",VLOOKUP(J1551,商品マスタ!$F:$G,2,FALSE))</f>
        <v/>
      </c>
      <c r="G1551" s="80" t="str">
        <f>IF(F1551="","",VLOOKUP(F1551,商品マスタ!$G:$H,2,FALSE))</f>
        <v/>
      </c>
      <c r="H1551" s="81" t="str">
        <f t="shared" si="790"/>
        <v/>
      </c>
      <c r="I1551" s="82" t="str">
        <f>IF(発注書!E1557="","",発注書!E1557)</f>
        <v/>
      </c>
      <c r="J1551" s="78" t="str">
        <f>IF(発注書!E1557="","",発注書!C1557)</f>
        <v/>
      </c>
    </row>
    <row r="1552" spans="1:10" x14ac:dyDescent="0.55000000000000004">
      <c r="B1552" s="50">
        <v>2</v>
      </c>
      <c r="E1552" s="78" t="str">
        <f>IF(発注書!E1558="","",発注書!B1558)</f>
        <v/>
      </c>
      <c r="F1552" s="79" t="str">
        <f>IF(J1552="","",VLOOKUP(J1552,商品マスタ!$F:$G,2,FALSE))</f>
        <v/>
      </c>
      <c r="G1552" s="80" t="str">
        <f>IF(F1552="","",VLOOKUP(F1552,商品マスタ!$G:$H,2,FALSE))</f>
        <v/>
      </c>
      <c r="H1552" s="81" t="str">
        <f t="shared" si="790"/>
        <v/>
      </c>
      <c r="I1552" s="82" t="str">
        <f>IF(発注書!E1558="","",発注書!E1558)</f>
        <v/>
      </c>
      <c r="J1552" s="78" t="str">
        <f>IF(発注書!E1558="","",発注書!C1558)</f>
        <v/>
      </c>
    </row>
    <row r="1553" spans="1:10" x14ac:dyDescent="0.55000000000000004">
      <c r="A1553" s="76" t="e">
        <f t="shared" ref="A1553" si="797">A1551+1</f>
        <v>#REF!</v>
      </c>
      <c r="B1553" s="50">
        <v>1</v>
      </c>
      <c r="E1553" s="78" t="str">
        <f>IF(発注書!E1559="","",発注書!B1559)</f>
        <v/>
      </c>
      <c r="F1553" s="79" t="str">
        <f>IF(J1553="","",VLOOKUP(J1553,商品マスタ!$F:$G,2,FALSE))</f>
        <v/>
      </c>
      <c r="G1553" s="80" t="str">
        <f>IF(F1553="","",VLOOKUP(F1553,商品マスタ!$G:$H,2,FALSE))</f>
        <v/>
      </c>
      <c r="H1553" s="81" t="str">
        <f t="shared" si="790"/>
        <v/>
      </c>
      <c r="I1553" s="82" t="str">
        <f>IF(発注書!E1559="","",発注書!E1559)</f>
        <v/>
      </c>
      <c r="J1553" s="78" t="str">
        <f>IF(発注書!E1559="","",発注書!C1559)</f>
        <v/>
      </c>
    </row>
    <row r="1554" spans="1:10" x14ac:dyDescent="0.55000000000000004">
      <c r="B1554" s="50">
        <v>2</v>
      </c>
      <c r="E1554" s="78" t="str">
        <f>IF(発注書!E1560="","",発注書!B1560)</f>
        <v/>
      </c>
      <c r="F1554" s="79" t="str">
        <f>IF(J1554="","",VLOOKUP(J1554,商品マスタ!$F:$G,2,FALSE))</f>
        <v/>
      </c>
      <c r="G1554" s="80" t="str">
        <f>IF(F1554="","",VLOOKUP(F1554,商品マスタ!$G:$H,2,FALSE))</f>
        <v/>
      </c>
      <c r="H1554" s="81" t="str">
        <f t="shared" si="790"/>
        <v/>
      </c>
      <c r="I1554" s="82" t="str">
        <f>IF(発注書!E1560="","",発注書!E1560)</f>
        <v/>
      </c>
      <c r="J1554" s="78" t="str">
        <f>IF(発注書!E1560="","",発注書!C1560)</f>
        <v/>
      </c>
    </row>
    <row r="1555" spans="1:10" x14ac:dyDescent="0.55000000000000004">
      <c r="A1555" s="76" t="e">
        <f t="shared" ref="A1555" si="798">A1553+1</f>
        <v>#REF!</v>
      </c>
      <c r="B1555" s="50">
        <v>1</v>
      </c>
      <c r="E1555" s="78" t="str">
        <f>IF(発注書!E1561="","",発注書!B1561)</f>
        <v/>
      </c>
      <c r="F1555" s="79" t="str">
        <f>IF(J1555="","",VLOOKUP(J1555,商品マスタ!$F:$G,2,FALSE))</f>
        <v/>
      </c>
      <c r="G1555" s="80" t="str">
        <f>IF(F1555="","",VLOOKUP(F1555,商品マスタ!$G:$H,2,FALSE))</f>
        <v/>
      </c>
      <c r="H1555" s="81" t="str">
        <f t="shared" si="790"/>
        <v/>
      </c>
      <c r="I1555" s="82" t="str">
        <f>IF(発注書!E1561="","",発注書!E1561)</f>
        <v/>
      </c>
      <c r="J1555" s="78" t="str">
        <f>IF(発注書!E1561="","",発注書!C1561)</f>
        <v/>
      </c>
    </row>
    <row r="1556" spans="1:10" x14ac:dyDescent="0.55000000000000004">
      <c r="B1556" s="50">
        <v>2</v>
      </c>
      <c r="E1556" s="78" t="str">
        <f>IF(発注書!E1562="","",発注書!B1562)</f>
        <v/>
      </c>
      <c r="F1556" s="79" t="str">
        <f>IF(J1556="","",VLOOKUP(J1556,商品マスタ!$F:$G,2,FALSE))</f>
        <v/>
      </c>
      <c r="G1556" s="80" t="str">
        <f>IF(F1556="","",VLOOKUP(F1556,商品マスタ!$G:$H,2,FALSE))</f>
        <v/>
      </c>
      <c r="H1556" s="81" t="str">
        <f t="shared" si="790"/>
        <v/>
      </c>
      <c r="I1556" s="82" t="str">
        <f>IF(発注書!E1562="","",発注書!E1562)</f>
        <v/>
      </c>
      <c r="J1556" s="78" t="str">
        <f>IF(発注書!E1562="","",発注書!C1562)</f>
        <v/>
      </c>
    </row>
    <row r="1557" spans="1:10" x14ac:dyDescent="0.55000000000000004">
      <c r="A1557" s="76" t="e">
        <f t="shared" ref="A1557" si="799">A1555+1</f>
        <v>#REF!</v>
      </c>
      <c r="B1557" s="50">
        <v>1</v>
      </c>
      <c r="E1557" s="78" t="str">
        <f>IF(発注書!E1563="","",発注書!B1563)</f>
        <v/>
      </c>
      <c r="F1557" s="79" t="str">
        <f>IF(J1557="","",VLOOKUP(J1557,商品マスタ!$F:$G,2,FALSE))</f>
        <v/>
      </c>
      <c r="G1557" s="80" t="str">
        <f>IF(F1557="","",VLOOKUP(F1557,商品マスタ!$G:$H,2,FALSE))</f>
        <v/>
      </c>
      <c r="H1557" s="81" t="str">
        <f t="shared" si="790"/>
        <v/>
      </c>
      <c r="I1557" s="82" t="str">
        <f>IF(発注書!E1563="","",発注書!E1563)</f>
        <v/>
      </c>
      <c r="J1557" s="78" t="str">
        <f>IF(発注書!E1563="","",発注書!C1563)</f>
        <v/>
      </c>
    </row>
    <row r="1558" spans="1:10" x14ac:dyDescent="0.55000000000000004">
      <c r="B1558" s="50">
        <v>2</v>
      </c>
      <c r="E1558" s="78" t="str">
        <f>IF(発注書!E1564="","",発注書!B1564)</f>
        <v/>
      </c>
      <c r="F1558" s="79" t="str">
        <f>IF(J1558="","",VLOOKUP(J1558,商品マスタ!$F:$G,2,FALSE))</f>
        <v/>
      </c>
      <c r="G1558" s="80" t="str">
        <f>IF(F1558="","",VLOOKUP(F1558,商品マスタ!$G:$H,2,FALSE))</f>
        <v/>
      </c>
      <c r="H1558" s="81" t="str">
        <f t="shared" si="790"/>
        <v/>
      </c>
      <c r="I1558" s="82" t="str">
        <f>IF(発注書!E1564="","",発注書!E1564)</f>
        <v/>
      </c>
      <c r="J1558" s="78" t="str">
        <f>IF(発注書!E1564="","",発注書!C1564)</f>
        <v/>
      </c>
    </row>
    <row r="1559" spans="1:10" x14ac:dyDescent="0.55000000000000004">
      <c r="A1559" s="76" t="e">
        <f t="shared" ref="A1559" si="800">A1557+1</f>
        <v>#REF!</v>
      </c>
      <c r="B1559" s="50">
        <v>1</v>
      </c>
      <c r="E1559" s="78" t="str">
        <f>IF(発注書!E1565="","",発注書!B1565)</f>
        <v/>
      </c>
      <c r="F1559" s="79" t="str">
        <f>IF(J1559="","",VLOOKUP(J1559,商品マスタ!$F:$G,2,FALSE))</f>
        <v/>
      </c>
      <c r="G1559" s="80" t="str">
        <f>IF(F1559="","",VLOOKUP(F1559,商品マスタ!$G:$H,2,FALSE))</f>
        <v/>
      </c>
      <c r="H1559" s="81" t="str">
        <f t="shared" si="790"/>
        <v/>
      </c>
      <c r="I1559" s="82" t="str">
        <f>IF(発注書!E1565="","",発注書!E1565)</f>
        <v/>
      </c>
      <c r="J1559" s="78" t="str">
        <f>IF(発注書!E1565="","",発注書!C1565)</f>
        <v/>
      </c>
    </row>
    <row r="1560" spans="1:10" x14ac:dyDescent="0.55000000000000004">
      <c r="B1560" s="50">
        <v>2</v>
      </c>
      <c r="E1560" s="78" t="str">
        <f>IF(発注書!E1566="","",発注書!B1566)</f>
        <v/>
      </c>
      <c r="F1560" s="79" t="str">
        <f>IF(J1560="","",VLOOKUP(J1560,商品マスタ!$F:$G,2,FALSE))</f>
        <v/>
      </c>
      <c r="G1560" s="80" t="str">
        <f>IF(F1560="","",VLOOKUP(F1560,商品マスタ!$G:$H,2,FALSE))</f>
        <v/>
      </c>
      <c r="H1560" s="81" t="str">
        <f t="shared" si="790"/>
        <v/>
      </c>
      <c r="I1560" s="82" t="str">
        <f>IF(発注書!E1566="","",発注書!E1566)</f>
        <v/>
      </c>
      <c r="J1560" s="78" t="str">
        <f>IF(発注書!E1566="","",発注書!C1566)</f>
        <v/>
      </c>
    </row>
    <row r="1561" spans="1:10" x14ac:dyDescent="0.55000000000000004">
      <c r="A1561" s="76" t="e">
        <f t="shared" ref="A1561" si="801">A1559+1</f>
        <v>#REF!</v>
      </c>
      <c r="B1561" s="50">
        <v>1</v>
      </c>
      <c r="E1561" s="78" t="str">
        <f>IF(発注書!E1567="","",発注書!B1567)</f>
        <v/>
      </c>
      <c r="F1561" s="79" t="str">
        <f>IF(J1561="","",VLOOKUP(J1561,商品マスタ!$F:$G,2,FALSE))</f>
        <v/>
      </c>
      <c r="G1561" s="80" t="str">
        <f>IF(F1561="","",VLOOKUP(F1561,商品マスタ!$G:$H,2,FALSE))</f>
        <v/>
      </c>
      <c r="H1561" s="81" t="str">
        <f t="shared" si="790"/>
        <v/>
      </c>
      <c r="I1561" s="82" t="str">
        <f>IF(発注書!E1567="","",発注書!E1567)</f>
        <v/>
      </c>
      <c r="J1561" s="78" t="str">
        <f>IF(発注書!E1567="","",発注書!C1567)</f>
        <v/>
      </c>
    </row>
    <row r="1562" spans="1:10" x14ac:dyDescent="0.55000000000000004">
      <c r="B1562" s="50">
        <v>2</v>
      </c>
      <c r="E1562" s="78" t="str">
        <f>IF(発注書!E1568="","",発注書!B1568)</f>
        <v/>
      </c>
      <c r="F1562" s="79" t="str">
        <f>IF(J1562="","",VLOOKUP(J1562,商品マスタ!$F:$G,2,FALSE))</f>
        <v/>
      </c>
      <c r="G1562" s="80" t="str">
        <f>IF(F1562="","",VLOOKUP(F1562,商品マスタ!$G:$H,2,FALSE))</f>
        <v/>
      </c>
      <c r="H1562" s="81" t="str">
        <f t="shared" si="790"/>
        <v/>
      </c>
      <c r="I1562" s="82" t="str">
        <f>IF(発注書!E1568="","",発注書!E1568)</f>
        <v/>
      </c>
      <c r="J1562" s="78" t="str">
        <f>IF(発注書!E1568="","",発注書!C1568)</f>
        <v/>
      </c>
    </row>
    <row r="1563" spans="1:10" x14ac:dyDescent="0.55000000000000004">
      <c r="A1563" s="76" t="e">
        <f t="shared" ref="A1563" si="802">A1561+1</f>
        <v>#REF!</v>
      </c>
      <c r="B1563" s="50">
        <v>1</v>
      </c>
      <c r="E1563" s="78" t="str">
        <f>IF(発注書!E1569="","",発注書!B1569)</f>
        <v/>
      </c>
      <c r="F1563" s="79" t="str">
        <f>IF(J1563="","",VLOOKUP(J1563,商品マスタ!$F:$G,2,FALSE))</f>
        <v/>
      </c>
      <c r="G1563" s="80" t="str">
        <f>IF(F1563="","",VLOOKUP(F1563,商品マスタ!$G:$H,2,FALSE))</f>
        <v/>
      </c>
      <c r="H1563" s="81" t="str">
        <f t="shared" si="790"/>
        <v/>
      </c>
      <c r="I1563" s="82" t="str">
        <f>IF(発注書!E1569="","",発注書!E1569)</f>
        <v/>
      </c>
      <c r="J1563" s="78" t="str">
        <f>IF(発注書!E1569="","",発注書!C1569)</f>
        <v/>
      </c>
    </row>
    <row r="1564" spans="1:10" x14ac:dyDescent="0.55000000000000004">
      <c r="B1564" s="50">
        <v>2</v>
      </c>
      <c r="E1564" s="78" t="str">
        <f>IF(発注書!E1570="","",発注書!B1570)</f>
        <v/>
      </c>
      <c r="F1564" s="79" t="str">
        <f>IF(J1564="","",VLOOKUP(J1564,商品マスタ!$F:$G,2,FALSE))</f>
        <v/>
      </c>
      <c r="G1564" s="80" t="str">
        <f>IF(F1564="","",VLOOKUP(F1564,商品マスタ!$G:$H,2,FALSE))</f>
        <v/>
      </c>
      <c r="H1564" s="81" t="str">
        <f t="shared" si="790"/>
        <v/>
      </c>
      <c r="I1564" s="82" t="str">
        <f>IF(発注書!E1570="","",発注書!E1570)</f>
        <v/>
      </c>
      <c r="J1564" s="78" t="str">
        <f>IF(発注書!E1570="","",発注書!C1570)</f>
        <v/>
      </c>
    </row>
    <row r="1565" spans="1:10" x14ac:dyDescent="0.55000000000000004">
      <c r="A1565" s="76" t="e">
        <f t="shared" ref="A1565" si="803">A1563+1</f>
        <v>#REF!</v>
      </c>
      <c r="B1565" s="50">
        <v>1</v>
      </c>
      <c r="E1565" s="78" t="str">
        <f>IF(発注書!E1571="","",発注書!B1571)</f>
        <v/>
      </c>
      <c r="F1565" s="79" t="str">
        <f>IF(J1565="","",VLOOKUP(J1565,商品マスタ!$F:$G,2,FALSE))</f>
        <v/>
      </c>
      <c r="G1565" s="80" t="str">
        <f>IF(F1565="","",VLOOKUP(F1565,商品マスタ!$G:$H,2,FALSE))</f>
        <v/>
      </c>
      <c r="H1565" s="81" t="str">
        <f t="shared" si="790"/>
        <v/>
      </c>
      <c r="I1565" s="82" t="str">
        <f>IF(発注書!E1571="","",発注書!E1571)</f>
        <v/>
      </c>
      <c r="J1565" s="78" t="str">
        <f>IF(発注書!E1571="","",発注書!C1571)</f>
        <v/>
      </c>
    </row>
    <row r="1566" spans="1:10" x14ac:dyDescent="0.55000000000000004">
      <c r="B1566" s="50">
        <v>2</v>
      </c>
      <c r="E1566" s="78" t="str">
        <f>IF(発注書!E1572="","",発注書!B1572)</f>
        <v/>
      </c>
      <c r="F1566" s="79" t="str">
        <f>IF(J1566="","",VLOOKUP(J1566,商品マスタ!$F:$G,2,FALSE))</f>
        <v/>
      </c>
      <c r="G1566" s="80" t="str">
        <f>IF(F1566="","",VLOOKUP(F1566,商品マスタ!$G:$H,2,FALSE))</f>
        <v/>
      </c>
      <c r="H1566" s="81" t="str">
        <f t="shared" si="790"/>
        <v/>
      </c>
      <c r="I1566" s="82" t="str">
        <f>IF(発注書!E1572="","",発注書!E1572)</f>
        <v/>
      </c>
      <c r="J1566" s="78" t="str">
        <f>IF(発注書!E1572="","",発注書!C1572)</f>
        <v/>
      </c>
    </row>
    <row r="1567" spans="1:10" x14ac:dyDescent="0.55000000000000004">
      <c r="A1567" s="76" t="e">
        <f t="shared" ref="A1567" si="804">A1565+1</f>
        <v>#REF!</v>
      </c>
      <c r="B1567" s="50">
        <v>1</v>
      </c>
      <c r="E1567" s="78" t="str">
        <f>IF(発注書!E1573="","",発注書!B1573)</f>
        <v/>
      </c>
      <c r="F1567" s="79" t="str">
        <f>IF(J1567="","",VLOOKUP(J1567,商品マスタ!$F:$G,2,FALSE))</f>
        <v/>
      </c>
      <c r="G1567" s="80" t="str">
        <f>IF(F1567="","",VLOOKUP(F1567,商品マスタ!$G:$H,2,FALSE))</f>
        <v/>
      </c>
      <c r="H1567" s="81" t="str">
        <f t="shared" si="790"/>
        <v/>
      </c>
      <c r="I1567" s="82" t="str">
        <f>IF(発注書!E1573="","",発注書!E1573)</f>
        <v/>
      </c>
      <c r="J1567" s="78" t="str">
        <f>IF(発注書!E1573="","",発注書!C1573)</f>
        <v/>
      </c>
    </row>
    <row r="1568" spans="1:10" x14ac:dyDescent="0.55000000000000004">
      <c r="B1568" s="50">
        <v>2</v>
      </c>
      <c r="E1568" s="78" t="str">
        <f>IF(発注書!E1574="","",発注書!B1574)</f>
        <v/>
      </c>
      <c r="F1568" s="79" t="str">
        <f>IF(J1568="","",VLOOKUP(J1568,商品マスタ!$F:$G,2,FALSE))</f>
        <v/>
      </c>
      <c r="G1568" s="80" t="str">
        <f>IF(F1568="","",VLOOKUP(F1568,商品マスタ!$G:$H,2,FALSE))</f>
        <v/>
      </c>
      <c r="H1568" s="81" t="str">
        <f t="shared" si="790"/>
        <v/>
      </c>
      <c r="I1568" s="82" t="str">
        <f>IF(発注書!E1574="","",発注書!E1574)</f>
        <v/>
      </c>
      <c r="J1568" s="78" t="str">
        <f>IF(発注書!E1574="","",発注書!C1574)</f>
        <v/>
      </c>
    </row>
    <row r="1569" spans="1:10" x14ac:dyDescent="0.55000000000000004">
      <c r="A1569" s="76" t="e">
        <f t="shared" ref="A1569" si="805">A1567+1</f>
        <v>#REF!</v>
      </c>
      <c r="B1569" s="50">
        <v>1</v>
      </c>
      <c r="E1569" s="78" t="str">
        <f>IF(発注書!E1575="","",発注書!B1575)</f>
        <v/>
      </c>
      <c r="F1569" s="79" t="str">
        <f>IF(J1569="","",VLOOKUP(J1569,商品マスタ!$F:$G,2,FALSE))</f>
        <v/>
      </c>
      <c r="G1569" s="80" t="str">
        <f>IF(F1569="","",VLOOKUP(F1569,商品マスタ!$G:$H,2,FALSE))</f>
        <v/>
      </c>
      <c r="H1569" s="81" t="str">
        <f t="shared" si="790"/>
        <v/>
      </c>
      <c r="I1569" s="82" t="str">
        <f>IF(発注書!E1575="","",発注書!E1575)</f>
        <v/>
      </c>
      <c r="J1569" s="78" t="str">
        <f>IF(発注書!E1575="","",発注書!C1575)</f>
        <v/>
      </c>
    </row>
    <row r="1570" spans="1:10" x14ac:dyDescent="0.55000000000000004">
      <c r="B1570" s="50">
        <v>2</v>
      </c>
      <c r="E1570" s="78" t="str">
        <f>IF(発注書!E1576="","",発注書!B1576)</f>
        <v/>
      </c>
      <c r="F1570" s="79" t="str">
        <f>IF(J1570="","",VLOOKUP(J1570,商品マスタ!$F:$G,2,FALSE))</f>
        <v/>
      </c>
      <c r="G1570" s="80" t="str">
        <f>IF(F1570="","",VLOOKUP(F1570,商品マスタ!$G:$H,2,FALSE))</f>
        <v/>
      </c>
      <c r="H1570" s="81" t="str">
        <f t="shared" si="790"/>
        <v/>
      </c>
      <c r="I1570" s="82" t="str">
        <f>IF(発注書!E1576="","",発注書!E1576)</f>
        <v/>
      </c>
      <c r="J1570" s="78" t="str">
        <f>IF(発注書!E1576="","",発注書!C1576)</f>
        <v/>
      </c>
    </row>
    <row r="1571" spans="1:10" x14ac:dyDescent="0.55000000000000004">
      <c r="A1571" s="76" t="e">
        <f t="shared" ref="A1571" si="806">A1569+1</f>
        <v>#REF!</v>
      </c>
      <c r="B1571" s="50">
        <v>1</v>
      </c>
      <c r="E1571" s="78" t="str">
        <f>IF(発注書!E1577="","",発注書!B1577)</f>
        <v/>
      </c>
      <c r="F1571" s="79" t="str">
        <f>IF(J1571="","",VLOOKUP(J1571,商品マスタ!$F:$G,2,FALSE))</f>
        <v/>
      </c>
      <c r="G1571" s="80" t="str">
        <f>IF(F1571="","",VLOOKUP(F1571,商品マスタ!$G:$H,2,FALSE))</f>
        <v/>
      </c>
      <c r="H1571" s="81" t="str">
        <f t="shared" si="790"/>
        <v/>
      </c>
      <c r="I1571" s="82" t="str">
        <f>IF(発注書!E1577="","",発注書!E1577)</f>
        <v/>
      </c>
      <c r="J1571" s="78" t="str">
        <f>IF(発注書!E1577="","",発注書!C1577)</f>
        <v/>
      </c>
    </row>
    <row r="1572" spans="1:10" x14ac:dyDescent="0.55000000000000004">
      <c r="B1572" s="50">
        <v>2</v>
      </c>
      <c r="E1572" s="78" t="str">
        <f>IF(発注書!E1578="","",発注書!B1578)</f>
        <v/>
      </c>
      <c r="F1572" s="79" t="str">
        <f>IF(J1572="","",VLOOKUP(J1572,商品マスタ!$F:$G,2,FALSE))</f>
        <v/>
      </c>
      <c r="G1572" s="80" t="str">
        <f>IF(F1572="","",VLOOKUP(F1572,商品マスタ!$G:$H,2,FALSE))</f>
        <v/>
      </c>
      <c r="H1572" s="81" t="str">
        <f t="shared" si="790"/>
        <v/>
      </c>
      <c r="I1572" s="82" t="str">
        <f>IF(発注書!E1578="","",発注書!E1578)</f>
        <v/>
      </c>
      <c r="J1572" s="78" t="str">
        <f>IF(発注書!E1578="","",発注書!C1578)</f>
        <v/>
      </c>
    </row>
    <row r="1573" spans="1:10" x14ac:dyDescent="0.55000000000000004">
      <c r="A1573" s="76" t="e">
        <f t="shared" ref="A1573" si="807">A1571+1</f>
        <v>#REF!</v>
      </c>
      <c r="B1573" s="50">
        <v>1</v>
      </c>
      <c r="E1573" s="78" t="str">
        <f>IF(発注書!E1579="","",発注書!B1579)</f>
        <v/>
      </c>
      <c r="F1573" s="79" t="str">
        <f>IF(J1573="","",VLOOKUP(J1573,商品マスタ!$F:$G,2,FALSE))</f>
        <v/>
      </c>
      <c r="G1573" s="80" t="str">
        <f>IF(F1573="","",VLOOKUP(F1573,商品マスタ!$G:$H,2,FALSE))</f>
        <v/>
      </c>
      <c r="H1573" s="81" t="str">
        <f t="shared" si="790"/>
        <v/>
      </c>
      <c r="I1573" s="82" t="str">
        <f>IF(発注書!E1579="","",発注書!E1579)</f>
        <v/>
      </c>
      <c r="J1573" s="78" t="str">
        <f>IF(発注書!E1579="","",発注書!C1579)</f>
        <v/>
      </c>
    </row>
    <row r="1574" spans="1:10" x14ac:dyDescent="0.55000000000000004">
      <c r="B1574" s="50">
        <v>2</v>
      </c>
      <c r="E1574" s="78" t="str">
        <f>IF(発注書!E1580="","",発注書!B1580)</f>
        <v/>
      </c>
      <c r="F1574" s="79" t="str">
        <f>IF(J1574="","",VLOOKUP(J1574,商品マスタ!$F:$G,2,FALSE))</f>
        <v/>
      </c>
      <c r="G1574" s="80" t="str">
        <f>IF(F1574="","",VLOOKUP(F1574,商品マスタ!$G:$H,2,FALSE))</f>
        <v/>
      </c>
      <c r="H1574" s="81" t="str">
        <f t="shared" si="790"/>
        <v/>
      </c>
      <c r="I1574" s="82" t="str">
        <f>IF(発注書!E1580="","",発注書!E1580)</f>
        <v/>
      </c>
      <c r="J1574" s="78" t="str">
        <f>IF(発注書!E1580="","",発注書!C1580)</f>
        <v/>
      </c>
    </row>
    <row r="1575" spans="1:10" x14ac:dyDescent="0.55000000000000004">
      <c r="A1575" s="76" t="e">
        <f t="shared" ref="A1575" si="808">A1573+1</f>
        <v>#REF!</v>
      </c>
      <c r="B1575" s="50">
        <v>1</v>
      </c>
      <c r="E1575" s="78" t="str">
        <f>IF(発注書!E1581="","",発注書!B1581)</f>
        <v/>
      </c>
      <c r="F1575" s="79" t="str">
        <f>IF(J1575="","",VLOOKUP(J1575,商品マスタ!$F:$G,2,FALSE))</f>
        <v/>
      </c>
      <c r="G1575" s="80" t="str">
        <f>IF(F1575="","",VLOOKUP(F1575,商品マスタ!$G:$H,2,FALSE))</f>
        <v/>
      </c>
      <c r="H1575" s="81" t="str">
        <f t="shared" si="790"/>
        <v/>
      </c>
      <c r="I1575" s="82" t="str">
        <f>IF(発注書!E1581="","",発注書!E1581)</f>
        <v/>
      </c>
      <c r="J1575" s="78" t="str">
        <f>IF(発注書!E1581="","",発注書!C1581)</f>
        <v/>
      </c>
    </row>
    <row r="1576" spans="1:10" x14ac:dyDescent="0.55000000000000004">
      <c r="B1576" s="50">
        <v>2</v>
      </c>
      <c r="E1576" s="78" t="str">
        <f>IF(発注書!E1582="","",発注書!B1582)</f>
        <v/>
      </c>
      <c r="F1576" s="79" t="str">
        <f>IF(J1576="","",VLOOKUP(J1576,商品マスタ!$F:$G,2,FALSE))</f>
        <v/>
      </c>
      <c r="G1576" s="80" t="str">
        <f>IF(F1576="","",VLOOKUP(F1576,商品マスタ!$G:$H,2,FALSE))</f>
        <v/>
      </c>
      <c r="H1576" s="81" t="str">
        <f t="shared" si="790"/>
        <v/>
      </c>
      <c r="I1576" s="82" t="str">
        <f>IF(発注書!E1582="","",発注書!E1582)</f>
        <v/>
      </c>
      <c r="J1576" s="78" t="str">
        <f>IF(発注書!E1582="","",発注書!C1582)</f>
        <v/>
      </c>
    </row>
    <row r="1577" spans="1:10" x14ac:dyDescent="0.55000000000000004">
      <c r="A1577" s="76" t="e">
        <f t="shared" ref="A1577" si="809">A1575+1</f>
        <v>#REF!</v>
      </c>
      <c r="B1577" s="50">
        <v>1</v>
      </c>
      <c r="E1577" s="78" t="str">
        <f>IF(発注書!E1583="","",発注書!B1583)</f>
        <v/>
      </c>
      <c r="F1577" s="79" t="str">
        <f>IF(J1577="","",VLOOKUP(J1577,商品マスタ!$F:$G,2,FALSE))</f>
        <v/>
      </c>
      <c r="G1577" s="80" t="str">
        <f>IF(F1577="","",VLOOKUP(F1577,商品マスタ!$G:$H,2,FALSE))</f>
        <v/>
      </c>
      <c r="H1577" s="81" t="str">
        <f t="shared" si="790"/>
        <v/>
      </c>
      <c r="I1577" s="82" t="str">
        <f>IF(発注書!E1583="","",発注書!E1583)</f>
        <v/>
      </c>
      <c r="J1577" s="78" t="str">
        <f>IF(発注書!E1583="","",発注書!C1583)</f>
        <v/>
      </c>
    </row>
    <row r="1578" spans="1:10" x14ac:dyDescent="0.55000000000000004">
      <c r="B1578" s="50">
        <v>2</v>
      </c>
      <c r="E1578" s="78" t="str">
        <f>IF(発注書!E1584="","",発注書!B1584)</f>
        <v/>
      </c>
      <c r="F1578" s="79" t="str">
        <f>IF(J1578="","",VLOOKUP(J1578,商品マスタ!$F:$G,2,FALSE))</f>
        <v/>
      </c>
      <c r="G1578" s="80" t="str">
        <f>IF(F1578="","",VLOOKUP(F1578,商品マスタ!$G:$H,2,FALSE))</f>
        <v/>
      </c>
      <c r="H1578" s="81" t="str">
        <f t="shared" si="790"/>
        <v/>
      </c>
      <c r="I1578" s="82" t="str">
        <f>IF(発注書!E1584="","",発注書!E1584)</f>
        <v/>
      </c>
      <c r="J1578" s="78" t="str">
        <f>IF(発注書!E1584="","",発注書!C1584)</f>
        <v/>
      </c>
    </row>
    <row r="1579" spans="1:10" x14ac:dyDescent="0.55000000000000004">
      <c r="A1579" s="76" t="e">
        <f t="shared" ref="A1579" si="810">A1577+1</f>
        <v>#REF!</v>
      </c>
      <c r="B1579" s="50">
        <v>1</v>
      </c>
      <c r="E1579" s="78" t="str">
        <f>IF(発注書!E1585="","",発注書!B1585)</f>
        <v/>
      </c>
      <c r="F1579" s="79" t="str">
        <f>IF(J1579="","",VLOOKUP(J1579,商品マスタ!$F:$G,2,FALSE))</f>
        <v/>
      </c>
      <c r="G1579" s="80" t="str">
        <f>IF(F1579="","",VLOOKUP(F1579,商品マスタ!$G:$H,2,FALSE))</f>
        <v/>
      </c>
      <c r="H1579" s="81" t="str">
        <f t="shared" si="790"/>
        <v/>
      </c>
      <c r="I1579" s="82" t="str">
        <f>IF(発注書!E1585="","",発注書!E1585)</f>
        <v/>
      </c>
      <c r="J1579" s="78" t="str">
        <f>IF(発注書!E1585="","",発注書!C1585)</f>
        <v/>
      </c>
    </row>
    <row r="1580" spans="1:10" x14ac:dyDescent="0.55000000000000004">
      <c r="B1580" s="50">
        <v>2</v>
      </c>
      <c r="E1580" s="78" t="str">
        <f>IF(発注書!E1586="","",発注書!B1586)</f>
        <v/>
      </c>
      <c r="F1580" s="79" t="str">
        <f>IF(J1580="","",VLOOKUP(J1580,商品マスタ!$F:$G,2,FALSE))</f>
        <v/>
      </c>
      <c r="G1580" s="80" t="str">
        <f>IF(F1580="","",VLOOKUP(F1580,商品マスタ!$G:$H,2,FALSE))</f>
        <v/>
      </c>
      <c r="H1580" s="81" t="str">
        <f t="shared" si="790"/>
        <v/>
      </c>
      <c r="I1580" s="82" t="str">
        <f>IF(発注書!E1586="","",発注書!E1586)</f>
        <v/>
      </c>
      <c r="J1580" s="78" t="str">
        <f>IF(発注書!E1586="","",発注書!C1586)</f>
        <v/>
      </c>
    </row>
    <row r="1581" spans="1:10" x14ac:dyDescent="0.55000000000000004">
      <c r="A1581" s="76" t="e">
        <f t="shared" ref="A1581" si="811">A1579+1</f>
        <v>#REF!</v>
      </c>
      <c r="B1581" s="50">
        <v>1</v>
      </c>
      <c r="E1581" s="78" t="str">
        <f>IF(発注書!E1587="","",発注書!B1587)</f>
        <v/>
      </c>
      <c r="F1581" s="79" t="str">
        <f>IF(J1581="","",VLOOKUP(J1581,商品マスタ!$F:$G,2,FALSE))</f>
        <v/>
      </c>
      <c r="G1581" s="80" t="str">
        <f>IF(F1581="","",VLOOKUP(F1581,商品マスタ!$G:$H,2,FALSE))</f>
        <v/>
      </c>
      <c r="H1581" s="81" t="str">
        <f t="shared" si="790"/>
        <v/>
      </c>
      <c r="I1581" s="82" t="str">
        <f>IF(発注書!E1587="","",発注書!E1587)</f>
        <v/>
      </c>
      <c r="J1581" s="78" t="str">
        <f>IF(発注書!E1587="","",発注書!C1587)</f>
        <v/>
      </c>
    </row>
    <row r="1582" spans="1:10" x14ac:dyDescent="0.55000000000000004">
      <c r="B1582" s="50">
        <v>2</v>
      </c>
      <c r="E1582" s="78" t="str">
        <f>IF(発注書!E1588="","",発注書!B1588)</f>
        <v/>
      </c>
      <c r="F1582" s="79" t="str">
        <f>IF(J1582="","",VLOOKUP(J1582,商品マスタ!$F:$G,2,FALSE))</f>
        <v/>
      </c>
      <c r="G1582" s="80" t="str">
        <f>IF(F1582="","",VLOOKUP(F1582,商品マスタ!$G:$H,2,FALSE))</f>
        <v/>
      </c>
      <c r="H1582" s="81" t="str">
        <f t="shared" si="790"/>
        <v/>
      </c>
      <c r="I1582" s="82" t="str">
        <f>IF(発注書!E1588="","",発注書!E1588)</f>
        <v/>
      </c>
      <c r="J1582" s="78" t="str">
        <f>IF(発注書!E1588="","",発注書!C1588)</f>
        <v/>
      </c>
    </row>
    <row r="1583" spans="1:10" x14ac:dyDescent="0.55000000000000004">
      <c r="A1583" s="76" t="e">
        <f t="shared" ref="A1583" si="812">A1581+1</f>
        <v>#REF!</v>
      </c>
      <c r="B1583" s="50">
        <v>1</v>
      </c>
      <c r="E1583" s="78" t="str">
        <f>IF(発注書!E1589="","",発注書!B1589)</f>
        <v/>
      </c>
      <c r="F1583" s="79" t="str">
        <f>IF(J1583="","",VLOOKUP(J1583,商品マスタ!$F:$G,2,FALSE))</f>
        <v/>
      </c>
      <c r="G1583" s="80" t="str">
        <f>IF(F1583="","",VLOOKUP(F1583,商品マスタ!$G:$H,2,FALSE))</f>
        <v/>
      </c>
      <c r="H1583" s="81" t="str">
        <f t="shared" si="790"/>
        <v/>
      </c>
      <c r="I1583" s="82" t="str">
        <f>IF(発注書!E1589="","",発注書!E1589)</f>
        <v/>
      </c>
      <c r="J1583" s="78" t="str">
        <f>IF(発注書!E1589="","",発注書!C1589)</f>
        <v/>
      </c>
    </row>
    <row r="1584" spans="1:10" x14ac:dyDescent="0.55000000000000004">
      <c r="B1584" s="50">
        <v>2</v>
      </c>
      <c r="E1584" s="78" t="str">
        <f>IF(発注書!E1590="","",発注書!B1590)</f>
        <v/>
      </c>
      <c r="F1584" s="79" t="str">
        <f>IF(J1584="","",VLOOKUP(J1584,商品マスタ!$F:$G,2,FALSE))</f>
        <v/>
      </c>
      <c r="G1584" s="80" t="str">
        <f>IF(F1584="","",VLOOKUP(F1584,商品マスタ!$G:$H,2,FALSE))</f>
        <v/>
      </c>
      <c r="H1584" s="81" t="str">
        <f t="shared" si="790"/>
        <v/>
      </c>
      <c r="I1584" s="82" t="str">
        <f>IF(発注書!E1590="","",発注書!E1590)</f>
        <v/>
      </c>
      <c r="J1584" s="78" t="str">
        <f>IF(発注書!E1590="","",発注書!C1590)</f>
        <v/>
      </c>
    </row>
    <row r="1585" spans="1:10" x14ac:dyDescent="0.55000000000000004">
      <c r="A1585" s="76" t="e">
        <f t="shared" ref="A1585" si="813">A1583+1</f>
        <v>#REF!</v>
      </c>
      <c r="B1585" s="50">
        <v>1</v>
      </c>
      <c r="E1585" s="78" t="str">
        <f>IF(発注書!E1591="","",発注書!B1591)</f>
        <v/>
      </c>
      <c r="F1585" s="79" t="str">
        <f>IF(J1585="","",VLOOKUP(J1585,商品マスタ!$F:$G,2,FALSE))</f>
        <v/>
      </c>
      <c r="G1585" s="80" t="str">
        <f>IF(F1585="","",VLOOKUP(F1585,商品マスタ!$G:$H,2,FALSE))</f>
        <v/>
      </c>
      <c r="H1585" s="81" t="str">
        <f t="shared" si="790"/>
        <v/>
      </c>
      <c r="I1585" s="82" t="str">
        <f>IF(発注書!E1591="","",発注書!E1591)</f>
        <v/>
      </c>
      <c r="J1585" s="78" t="str">
        <f>IF(発注書!E1591="","",発注書!C1591)</f>
        <v/>
      </c>
    </row>
    <row r="1586" spans="1:10" x14ac:dyDescent="0.55000000000000004">
      <c r="B1586" s="50">
        <v>2</v>
      </c>
      <c r="E1586" s="78" t="str">
        <f>IF(発注書!E1592="","",発注書!B1592)</f>
        <v/>
      </c>
      <c r="F1586" s="79" t="str">
        <f>IF(J1586="","",VLOOKUP(J1586,商品マスタ!$F:$G,2,FALSE))</f>
        <v/>
      </c>
      <c r="G1586" s="80" t="str">
        <f>IF(F1586="","",VLOOKUP(F1586,商品マスタ!$G:$H,2,FALSE))</f>
        <v/>
      </c>
      <c r="H1586" s="81" t="str">
        <f t="shared" si="790"/>
        <v/>
      </c>
      <c r="I1586" s="82" t="str">
        <f>IF(発注書!E1592="","",発注書!E1592)</f>
        <v/>
      </c>
      <c r="J1586" s="78" t="str">
        <f>IF(発注書!E1592="","",発注書!C1592)</f>
        <v/>
      </c>
    </row>
    <row r="1587" spans="1:10" x14ac:dyDescent="0.55000000000000004">
      <c r="A1587" s="76" t="e">
        <f t="shared" ref="A1587" si="814">A1585+1</f>
        <v>#REF!</v>
      </c>
      <c r="B1587" s="50">
        <v>1</v>
      </c>
      <c r="E1587" s="78" t="str">
        <f>IF(発注書!E1593="","",発注書!B1593)</f>
        <v/>
      </c>
      <c r="F1587" s="79" t="str">
        <f>IF(J1587="","",VLOOKUP(J1587,商品マスタ!$F:$G,2,FALSE))</f>
        <v/>
      </c>
      <c r="G1587" s="80" t="str">
        <f>IF(F1587="","",VLOOKUP(F1587,商品マスタ!$G:$H,2,FALSE))</f>
        <v/>
      </c>
      <c r="H1587" s="81" t="str">
        <f t="shared" si="790"/>
        <v/>
      </c>
      <c r="I1587" s="82" t="str">
        <f>IF(発注書!E1593="","",発注書!E1593)</f>
        <v/>
      </c>
      <c r="J1587" s="78" t="str">
        <f>IF(発注書!E1593="","",発注書!C1593)</f>
        <v/>
      </c>
    </row>
    <row r="1588" spans="1:10" x14ac:dyDescent="0.55000000000000004">
      <c r="B1588" s="50">
        <v>2</v>
      </c>
      <c r="E1588" s="78" t="str">
        <f>IF(発注書!E1594="","",発注書!B1594)</f>
        <v/>
      </c>
      <c r="F1588" s="79" t="str">
        <f>IF(J1588="","",VLOOKUP(J1588,商品マスタ!$F:$G,2,FALSE))</f>
        <v/>
      </c>
      <c r="G1588" s="80" t="str">
        <f>IF(F1588="","",VLOOKUP(F1588,商品マスタ!$G:$H,2,FALSE))</f>
        <v/>
      </c>
      <c r="H1588" s="81" t="str">
        <f t="shared" si="790"/>
        <v/>
      </c>
      <c r="I1588" s="82" t="str">
        <f>IF(発注書!E1594="","",発注書!E1594)</f>
        <v/>
      </c>
      <c r="J1588" s="78" t="str">
        <f>IF(発注書!E1594="","",発注書!C1594)</f>
        <v/>
      </c>
    </row>
    <row r="1589" spans="1:10" x14ac:dyDescent="0.55000000000000004">
      <c r="A1589" s="76" t="e">
        <f t="shared" ref="A1589" si="815">A1587+1</f>
        <v>#REF!</v>
      </c>
      <c r="B1589" s="50">
        <v>1</v>
      </c>
      <c r="E1589" s="78" t="str">
        <f>IF(発注書!E1595="","",発注書!B1595)</f>
        <v/>
      </c>
      <c r="F1589" s="79" t="str">
        <f>IF(J1589="","",VLOOKUP(J1589,商品マスタ!$F:$G,2,FALSE))</f>
        <v/>
      </c>
      <c r="G1589" s="80" t="str">
        <f>IF(F1589="","",VLOOKUP(F1589,商品マスタ!$G:$H,2,FALSE))</f>
        <v/>
      </c>
      <c r="H1589" s="81" t="str">
        <f t="shared" si="790"/>
        <v/>
      </c>
      <c r="I1589" s="82" t="str">
        <f>IF(発注書!E1595="","",発注書!E1595)</f>
        <v/>
      </c>
      <c r="J1589" s="78" t="str">
        <f>IF(発注書!E1595="","",発注書!C1595)</f>
        <v/>
      </c>
    </row>
    <row r="1590" spans="1:10" x14ac:dyDescent="0.55000000000000004">
      <c r="B1590" s="50">
        <v>2</v>
      </c>
      <c r="E1590" s="78" t="str">
        <f>IF(発注書!E1596="","",発注書!B1596)</f>
        <v/>
      </c>
      <c r="F1590" s="79" t="str">
        <f>IF(J1590="","",VLOOKUP(J1590,商品マスタ!$F:$G,2,FALSE))</f>
        <v/>
      </c>
      <c r="G1590" s="80" t="str">
        <f>IF(F1590="","",VLOOKUP(F1590,商品マスタ!$G:$H,2,FALSE))</f>
        <v/>
      </c>
      <c r="H1590" s="81" t="str">
        <f t="shared" si="790"/>
        <v/>
      </c>
      <c r="I1590" s="82" t="str">
        <f>IF(発注書!E1596="","",発注書!E1596)</f>
        <v/>
      </c>
      <c r="J1590" s="78" t="str">
        <f>IF(発注書!E1596="","",発注書!C1596)</f>
        <v/>
      </c>
    </row>
    <row r="1591" spans="1:10" x14ac:dyDescent="0.55000000000000004">
      <c r="A1591" s="76" t="e">
        <f t="shared" ref="A1591" si="816">A1589+1</f>
        <v>#REF!</v>
      </c>
      <c r="B1591" s="50">
        <v>1</v>
      </c>
      <c r="E1591" s="78" t="str">
        <f>IF(発注書!E1597="","",発注書!B1597)</f>
        <v/>
      </c>
      <c r="F1591" s="79" t="str">
        <f>IF(J1591="","",VLOOKUP(J1591,商品マスタ!$F:$G,2,FALSE))</f>
        <v/>
      </c>
      <c r="G1591" s="80" t="str">
        <f>IF(F1591="","",VLOOKUP(F1591,商品マスタ!$G:$H,2,FALSE))</f>
        <v/>
      </c>
      <c r="H1591" s="81" t="str">
        <f t="shared" si="790"/>
        <v/>
      </c>
      <c r="I1591" s="82" t="str">
        <f>IF(発注書!E1597="","",発注書!E1597)</f>
        <v/>
      </c>
      <c r="J1591" s="78" t="str">
        <f>IF(発注書!E1597="","",発注書!C1597)</f>
        <v/>
      </c>
    </row>
    <row r="1592" spans="1:10" x14ac:dyDescent="0.55000000000000004">
      <c r="B1592" s="50">
        <v>2</v>
      </c>
      <c r="E1592" s="78" t="str">
        <f>IF(発注書!E1598="","",発注書!B1598)</f>
        <v/>
      </c>
      <c r="F1592" s="79" t="str">
        <f>IF(J1592="","",VLOOKUP(J1592,商品マスタ!$F:$G,2,FALSE))</f>
        <v/>
      </c>
      <c r="G1592" s="80" t="str">
        <f>IF(F1592="","",VLOOKUP(F1592,商品マスタ!$G:$H,2,FALSE))</f>
        <v/>
      </c>
      <c r="H1592" s="81" t="str">
        <f t="shared" si="790"/>
        <v/>
      </c>
      <c r="I1592" s="82" t="str">
        <f>IF(発注書!E1598="","",発注書!E1598)</f>
        <v/>
      </c>
      <c r="J1592" s="78" t="str">
        <f>IF(発注書!E1598="","",発注書!C1598)</f>
        <v/>
      </c>
    </row>
    <row r="1593" spans="1:10" x14ac:dyDescent="0.55000000000000004">
      <c r="A1593" s="76" t="e">
        <f t="shared" ref="A1593" si="817">A1591+1</f>
        <v>#REF!</v>
      </c>
      <c r="B1593" s="50">
        <v>1</v>
      </c>
      <c r="E1593" s="78" t="str">
        <f>IF(発注書!E1599="","",発注書!B1599)</f>
        <v/>
      </c>
      <c r="F1593" s="79" t="str">
        <f>IF(J1593="","",VLOOKUP(J1593,商品マスタ!$F:$G,2,FALSE))</f>
        <v/>
      </c>
      <c r="G1593" s="80" t="str">
        <f>IF(F1593="","",VLOOKUP(F1593,商品マスタ!$G:$H,2,FALSE))</f>
        <v/>
      </c>
      <c r="H1593" s="81" t="str">
        <f t="shared" si="790"/>
        <v/>
      </c>
      <c r="I1593" s="82" t="str">
        <f>IF(発注書!E1599="","",発注書!E1599)</f>
        <v/>
      </c>
      <c r="J1593" s="78" t="str">
        <f>IF(発注書!E1599="","",発注書!C1599)</f>
        <v/>
      </c>
    </row>
    <row r="1594" spans="1:10" x14ac:dyDescent="0.55000000000000004">
      <c r="B1594" s="50">
        <v>2</v>
      </c>
      <c r="E1594" s="78" t="str">
        <f>IF(発注書!E1600="","",発注書!B1600)</f>
        <v/>
      </c>
      <c r="F1594" s="79" t="str">
        <f>IF(J1594="","",VLOOKUP(J1594,商品マスタ!$F:$G,2,FALSE))</f>
        <v/>
      </c>
      <c r="G1594" s="80" t="str">
        <f>IF(F1594="","",VLOOKUP(F1594,商品マスタ!$G:$H,2,FALSE))</f>
        <v/>
      </c>
      <c r="H1594" s="81" t="str">
        <f t="shared" si="790"/>
        <v/>
      </c>
      <c r="I1594" s="82" t="str">
        <f>IF(発注書!E1600="","",発注書!E1600)</f>
        <v/>
      </c>
      <c r="J1594" s="78" t="str">
        <f>IF(発注書!E1600="","",発注書!C1600)</f>
        <v/>
      </c>
    </row>
    <row r="1595" spans="1:10" x14ac:dyDescent="0.55000000000000004">
      <c r="A1595" s="76" t="e">
        <f t="shared" ref="A1595" si="818">A1593+1</f>
        <v>#REF!</v>
      </c>
      <c r="B1595" s="50">
        <v>1</v>
      </c>
      <c r="E1595" s="78" t="str">
        <f>IF(発注書!E1601="","",発注書!B1601)</f>
        <v/>
      </c>
      <c r="F1595" s="79" t="str">
        <f>IF(J1595="","",VLOOKUP(J1595,商品マスタ!$F:$G,2,FALSE))</f>
        <v/>
      </c>
      <c r="G1595" s="80" t="str">
        <f>IF(F1595="","",VLOOKUP(F1595,商品マスタ!$G:$H,2,FALSE))</f>
        <v/>
      </c>
      <c r="H1595" s="81" t="str">
        <f t="shared" si="790"/>
        <v/>
      </c>
      <c r="I1595" s="82" t="str">
        <f>IF(発注書!E1601="","",発注書!E1601)</f>
        <v/>
      </c>
      <c r="J1595" s="78" t="str">
        <f>IF(発注書!E1601="","",発注書!C1601)</f>
        <v/>
      </c>
    </row>
    <row r="1596" spans="1:10" x14ac:dyDescent="0.55000000000000004">
      <c r="B1596" s="50">
        <v>2</v>
      </c>
      <c r="E1596" s="78" t="str">
        <f>IF(発注書!E1602="","",発注書!B1602)</f>
        <v/>
      </c>
      <c r="F1596" s="79" t="str">
        <f>IF(J1596="","",VLOOKUP(J1596,商品マスタ!$F:$G,2,FALSE))</f>
        <v/>
      </c>
      <c r="G1596" s="80" t="str">
        <f>IF(F1596="","",VLOOKUP(F1596,商品マスタ!$G:$H,2,FALSE))</f>
        <v/>
      </c>
      <c r="H1596" s="81" t="str">
        <f t="shared" si="790"/>
        <v/>
      </c>
      <c r="I1596" s="82" t="str">
        <f>IF(発注書!E1602="","",発注書!E1602)</f>
        <v/>
      </c>
      <c r="J1596" s="78" t="str">
        <f>IF(発注書!E1602="","",発注書!C1602)</f>
        <v/>
      </c>
    </row>
    <row r="1597" spans="1:10" x14ac:dyDescent="0.55000000000000004">
      <c r="A1597" s="76" t="e">
        <f t="shared" ref="A1597" si="819">A1595+1</f>
        <v>#REF!</v>
      </c>
      <c r="B1597" s="50">
        <v>1</v>
      </c>
      <c r="E1597" s="78" t="str">
        <f>IF(発注書!E1603="","",発注書!B1603)</f>
        <v/>
      </c>
      <c r="F1597" s="79" t="str">
        <f>IF(J1597="","",VLOOKUP(J1597,商品マスタ!$F:$G,2,FALSE))</f>
        <v/>
      </c>
      <c r="G1597" s="80" t="str">
        <f>IF(F1597="","",VLOOKUP(F1597,商品マスタ!$G:$H,2,FALSE))</f>
        <v/>
      </c>
      <c r="H1597" s="81" t="str">
        <f t="shared" si="790"/>
        <v/>
      </c>
      <c r="I1597" s="82" t="str">
        <f>IF(発注書!E1603="","",発注書!E1603)</f>
        <v/>
      </c>
      <c r="J1597" s="78" t="str">
        <f>IF(発注書!E1603="","",発注書!C1603)</f>
        <v/>
      </c>
    </row>
    <row r="1598" spans="1:10" x14ac:dyDescent="0.55000000000000004">
      <c r="B1598" s="50">
        <v>2</v>
      </c>
      <c r="E1598" s="78" t="str">
        <f>IF(発注書!E1604="","",発注書!B1604)</f>
        <v/>
      </c>
      <c r="F1598" s="79" t="str">
        <f>IF(J1598="","",VLOOKUP(J1598,商品マスタ!$F:$G,2,FALSE))</f>
        <v/>
      </c>
      <c r="G1598" s="80" t="str">
        <f>IF(F1598="","",VLOOKUP(F1598,商品マスタ!$G:$H,2,FALSE))</f>
        <v/>
      </c>
      <c r="H1598" s="81" t="str">
        <f t="shared" si="790"/>
        <v/>
      </c>
      <c r="I1598" s="82" t="str">
        <f>IF(発注書!E1604="","",発注書!E1604)</f>
        <v/>
      </c>
      <c r="J1598" s="78" t="str">
        <f>IF(発注書!E1604="","",発注書!C1604)</f>
        <v/>
      </c>
    </row>
    <row r="1599" spans="1:10" x14ac:dyDescent="0.55000000000000004">
      <c r="A1599" s="76" t="e">
        <f t="shared" ref="A1599" si="820">A1597+1</f>
        <v>#REF!</v>
      </c>
      <c r="B1599" s="50">
        <v>1</v>
      </c>
      <c r="E1599" s="78" t="str">
        <f>IF(発注書!E1605="","",発注書!B1605)</f>
        <v/>
      </c>
      <c r="F1599" s="79" t="str">
        <f>IF(J1599="","",VLOOKUP(J1599,商品マスタ!$F:$G,2,FALSE))</f>
        <v/>
      </c>
      <c r="G1599" s="80" t="str">
        <f>IF(F1599="","",VLOOKUP(F1599,商品マスタ!$G:$H,2,FALSE))</f>
        <v/>
      </c>
      <c r="H1599" s="81" t="str">
        <f t="shared" si="790"/>
        <v/>
      </c>
      <c r="I1599" s="82" t="str">
        <f>IF(発注書!E1605="","",発注書!E1605)</f>
        <v/>
      </c>
      <c r="J1599" s="78" t="str">
        <f>IF(発注書!E1605="","",発注書!C1605)</f>
        <v/>
      </c>
    </row>
    <row r="1600" spans="1:10" x14ac:dyDescent="0.55000000000000004">
      <c r="B1600" s="50">
        <v>2</v>
      </c>
      <c r="E1600" s="78" t="str">
        <f>IF(発注書!E1606="","",発注書!B1606)</f>
        <v/>
      </c>
      <c r="F1600" s="79" t="str">
        <f>IF(J1600="","",VLOOKUP(J1600,商品マスタ!$F:$G,2,FALSE))</f>
        <v/>
      </c>
      <c r="G1600" s="80" t="str">
        <f>IF(F1600="","",VLOOKUP(F1600,商品マスタ!$G:$H,2,FALSE))</f>
        <v/>
      </c>
      <c r="H1600" s="81" t="str">
        <f t="shared" si="790"/>
        <v/>
      </c>
      <c r="I1600" s="82" t="str">
        <f>IF(発注書!E1606="","",発注書!E1606)</f>
        <v/>
      </c>
      <c r="J1600" s="78" t="str">
        <f>IF(発注書!E1606="","",発注書!C1606)</f>
        <v/>
      </c>
    </row>
    <row r="1601" spans="1:10" x14ac:dyDescent="0.55000000000000004">
      <c r="A1601" s="76" t="e">
        <f t="shared" ref="A1601" si="821">A1599+1</f>
        <v>#REF!</v>
      </c>
      <c r="B1601" s="50">
        <v>1</v>
      </c>
      <c r="E1601" s="78" t="str">
        <f>IF(発注書!E1607="","",発注書!B1607)</f>
        <v/>
      </c>
      <c r="F1601" s="79" t="str">
        <f>IF(J1601="","",VLOOKUP(J1601,商品マスタ!$F:$G,2,FALSE))</f>
        <v/>
      </c>
      <c r="G1601" s="80" t="str">
        <f>IF(F1601="","",VLOOKUP(F1601,商品マスタ!$G:$H,2,FALSE))</f>
        <v/>
      </c>
      <c r="H1601" s="81" t="str">
        <f t="shared" si="790"/>
        <v/>
      </c>
      <c r="I1601" s="82" t="str">
        <f>IF(発注書!E1607="","",発注書!E1607)</f>
        <v/>
      </c>
      <c r="J1601" s="78" t="str">
        <f>IF(発注書!E1607="","",発注書!C1607)</f>
        <v/>
      </c>
    </row>
    <row r="1602" spans="1:10" x14ac:dyDescent="0.55000000000000004">
      <c r="B1602" s="50">
        <v>2</v>
      </c>
      <c r="E1602" s="78" t="str">
        <f>IF(発注書!E1608="","",発注書!B1608)</f>
        <v/>
      </c>
      <c r="F1602" s="79" t="str">
        <f>IF(J1602="","",VLOOKUP(J1602,商品マスタ!$F:$G,2,FALSE))</f>
        <v/>
      </c>
      <c r="G1602" s="80" t="str">
        <f>IF(F1602="","",VLOOKUP(F1602,商品マスタ!$G:$H,2,FALSE))</f>
        <v/>
      </c>
      <c r="H1602" s="81" t="str">
        <f t="shared" si="790"/>
        <v/>
      </c>
      <c r="I1602" s="82" t="str">
        <f>IF(発注書!E1608="","",発注書!E1608)</f>
        <v/>
      </c>
      <c r="J1602" s="78" t="str">
        <f>IF(発注書!E1608="","",発注書!C1608)</f>
        <v/>
      </c>
    </row>
    <row r="1603" spans="1:10" x14ac:dyDescent="0.55000000000000004">
      <c r="A1603" s="76" t="e">
        <f t="shared" ref="A1603" si="822">A1601+1</f>
        <v>#REF!</v>
      </c>
      <c r="B1603" s="50">
        <v>1</v>
      </c>
      <c r="E1603" s="78" t="str">
        <f>IF(発注書!E1609="","",発注書!B1609)</f>
        <v/>
      </c>
      <c r="F1603" s="79" t="str">
        <f>IF(J1603="","",VLOOKUP(J1603,商品マスタ!$F:$G,2,FALSE))</f>
        <v/>
      </c>
      <c r="G1603" s="80" t="str">
        <f>IF(F1603="","",VLOOKUP(F1603,商品マスタ!$G:$H,2,FALSE))</f>
        <v/>
      </c>
      <c r="H1603" s="81" t="str">
        <f t="shared" si="790"/>
        <v/>
      </c>
      <c r="I1603" s="82" t="str">
        <f>IF(発注書!E1609="","",発注書!E1609)</f>
        <v/>
      </c>
      <c r="J1603" s="78" t="str">
        <f>IF(発注書!E1609="","",発注書!C1609)</f>
        <v/>
      </c>
    </row>
    <row r="1604" spans="1:10" x14ac:dyDescent="0.55000000000000004">
      <c r="B1604" s="50">
        <v>2</v>
      </c>
      <c r="E1604" s="78" t="str">
        <f>IF(発注書!E1610="","",発注書!B1610)</f>
        <v/>
      </c>
      <c r="F1604" s="79" t="str">
        <f>IF(J1604="","",VLOOKUP(J1604,商品マスタ!$F:$G,2,FALSE))</f>
        <v/>
      </c>
      <c r="G1604" s="80" t="str">
        <f>IF(F1604="","",VLOOKUP(F1604,商品マスタ!$G:$H,2,FALSE))</f>
        <v/>
      </c>
      <c r="H1604" s="81" t="str">
        <f t="shared" ref="H1604:H1667" si="823">IF(E1604="","",IF(E1604="",LEN(SUBSTITUTE(D1604," ","")),LEN(SUBSTITUTE(E1604," ",""))))</f>
        <v/>
      </c>
      <c r="I1604" s="82" t="str">
        <f>IF(発注書!E1610="","",発注書!E1610)</f>
        <v/>
      </c>
      <c r="J1604" s="78" t="str">
        <f>IF(発注書!E1610="","",発注書!C1610)</f>
        <v/>
      </c>
    </row>
    <row r="1605" spans="1:10" x14ac:dyDescent="0.55000000000000004">
      <c r="A1605" s="76" t="e">
        <f t="shared" ref="A1605" si="824">A1603+1</f>
        <v>#REF!</v>
      </c>
      <c r="B1605" s="50">
        <v>1</v>
      </c>
      <c r="E1605" s="78" t="str">
        <f>IF(発注書!E1611="","",発注書!B1611)</f>
        <v/>
      </c>
      <c r="F1605" s="79" t="str">
        <f>IF(J1605="","",VLOOKUP(J1605,商品マスタ!$F:$G,2,FALSE))</f>
        <v/>
      </c>
      <c r="G1605" s="80" t="str">
        <f>IF(F1605="","",VLOOKUP(F1605,商品マスタ!$G:$H,2,FALSE))</f>
        <v/>
      </c>
      <c r="H1605" s="81" t="str">
        <f t="shared" si="823"/>
        <v/>
      </c>
      <c r="I1605" s="82" t="str">
        <f>IF(発注書!E1611="","",発注書!E1611)</f>
        <v/>
      </c>
      <c r="J1605" s="78" t="str">
        <f>IF(発注書!E1611="","",発注書!C1611)</f>
        <v/>
      </c>
    </row>
    <row r="1606" spans="1:10" x14ac:dyDescent="0.55000000000000004">
      <c r="B1606" s="50">
        <v>2</v>
      </c>
      <c r="E1606" s="78" t="str">
        <f>IF(発注書!E1612="","",発注書!B1612)</f>
        <v/>
      </c>
      <c r="F1606" s="79" t="str">
        <f>IF(J1606="","",VLOOKUP(J1606,商品マスタ!$F:$G,2,FALSE))</f>
        <v/>
      </c>
      <c r="G1606" s="80" t="str">
        <f>IF(F1606="","",VLOOKUP(F1606,商品マスタ!$G:$H,2,FALSE))</f>
        <v/>
      </c>
      <c r="H1606" s="81" t="str">
        <f t="shared" si="823"/>
        <v/>
      </c>
      <c r="I1606" s="82" t="str">
        <f>IF(発注書!E1612="","",発注書!E1612)</f>
        <v/>
      </c>
      <c r="J1606" s="78" t="str">
        <f>IF(発注書!E1612="","",発注書!C1612)</f>
        <v/>
      </c>
    </row>
    <row r="1607" spans="1:10" x14ac:dyDescent="0.55000000000000004">
      <c r="A1607" s="76" t="e">
        <f t="shared" ref="A1607" si="825">A1605+1</f>
        <v>#REF!</v>
      </c>
      <c r="B1607" s="50">
        <v>1</v>
      </c>
      <c r="E1607" s="78" t="str">
        <f>IF(発注書!E1613="","",発注書!B1613)</f>
        <v/>
      </c>
      <c r="F1607" s="79" t="str">
        <f>IF(J1607="","",VLOOKUP(J1607,商品マスタ!$F:$G,2,FALSE))</f>
        <v/>
      </c>
      <c r="G1607" s="80" t="str">
        <f>IF(F1607="","",VLOOKUP(F1607,商品マスタ!$G:$H,2,FALSE))</f>
        <v/>
      </c>
      <c r="H1607" s="81" t="str">
        <f t="shared" si="823"/>
        <v/>
      </c>
      <c r="I1607" s="82" t="str">
        <f>IF(発注書!E1613="","",発注書!E1613)</f>
        <v/>
      </c>
      <c r="J1607" s="78" t="str">
        <f>IF(発注書!E1613="","",発注書!C1613)</f>
        <v/>
      </c>
    </row>
    <row r="1608" spans="1:10" x14ac:dyDescent="0.55000000000000004">
      <c r="B1608" s="50">
        <v>2</v>
      </c>
      <c r="E1608" s="78" t="str">
        <f>IF(発注書!E1614="","",発注書!B1614)</f>
        <v/>
      </c>
      <c r="F1608" s="79" t="str">
        <f>IF(J1608="","",VLOOKUP(J1608,商品マスタ!$F:$G,2,FALSE))</f>
        <v/>
      </c>
      <c r="G1608" s="80" t="str">
        <f>IF(F1608="","",VLOOKUP(F1608,商品マスタ!$G:$H,2,FALSE))</f>
        <v/>
      </c>
      <c r="H1608" s="81" t="str">
        <f t="shared" si="823"/>
        <v/>
      </c>
      <c r="I1608" s="82" t="str">
        <f>IF(発注書!E1614="","",発注書!E1614)</f>
        <v/>
      </c>
      <c r="J1608" s="78" t="str">
        <f>IF(発注書!E1614="","",発注書!C1614)</f>
        <v/>
      </c>
    </row>
    <row r="1609" spans="1:10" x14ac:dyDescent="0.55000000000000004">
      <c r="A1609" s="76" t="e">
        <f t="shared" ref="A1609" si="826">A1607+1</f>
        <v>#REF!</v>
      </c>
      <c r="B1609" s="50">
        <v>1</v>
      </c>
      <c r="E1609" s="78" t="str">
        <f>IF(発注書!E1615="","",発注書!B1615)</f>
        <v/>
      </c>
      <c r="F1609" s="79" t="str">
        <f>IF(J1609="","",VLOOKUP(J1609,商品マスタ!$F:$G,2,FALSE))</f>
        <v/>
      </c>
      <c r="G1609" s="80" t="str">
        <f>IF(F1609="","",VLOOKUP(F1609,商品マスタ!$G:$H,2,FALSE))</f>
        <v/>
      </c>
      <c r="H1609" s="81" t="str">
        <f t="shared" si="823"/>
        <v/>
      </c>
      <c r="I1609" s="82" t="str">
        <f>IF(発注書!E1615="","",発注書!E1615)</f>
        <v/>
      </c>
      <c r="J1609" s="78" t="str">
        <f>IF(発注書!E1615="","",発注書!C1615)</f>
        <v/>
      </c>
    </row>
    <row r="1610" spans="1:10" x14ac:dyDescent="0.55000000000000004">
      <c r="B1610" s="50">
        <v>2</v>
      </c>
      <c r="E1610" s="78" t="str">
        <f>IF(発注書!E1616="","",発注書!B1616)</f>
        <v/>
      </c>
      <c r="F1610" s="79" t="str">
        <f>IF(J1610="","",VLOOKUP(J1610,商品マスタ!$F:$G,2,FALSE))</f>
        <v/>
      </c>
      <c r="G1610" s="80" t="str">
        <f>IF(F1610="","",VLOOKUP(F1610,商品マスタ!$G:$H,2,FALSE))</f>
        <v/>
      </c>
      <c r="H1610" s="81" t="str">
        <f t="shared" si="823"/>
        <v/>
      </c>
      <c r="I1610" s="82" t="str">
        <f>IF(発注書!E1616="","",発注書!E1616)</f>
        <v/>
      </c>
      <c r="J1610" s="78" t="str">
        <f>IF(発注書!E1616="","",発注書!C1616)</f>
        <v/>
      </c>
    </row>
    <row r="1611" spans="1:10" x14ac:dyDescent="0.55000000000000004">
      <c r="A1611" s="76" t="e">
        <f t="shared" ref="A1611" si="827">A1609+1</f>
        <v>#REF!</v>
      </c>
      <c r="B1611" s="50">
        <v>1</v>
      </c>
      <c r="E1611" s="78" t="str">
        <f>IF(発注書!E1617="","",発注書!B1617)</f>
        <v/>
      </c>
      <c r="F1611" s="79" t="str">
        <f>IF(J1611="","",VLOOKUP(J1611,商品マスタ!$F:$G,2,FALSE))</f>
        <v/>
      </c>
      <c r="G1611" s="80" t="str">
        <f>IF(F1611="","",VLOOKUP(F1611,商品マスタ!$G:$H,2,FALSE))</f>
        <v/>
      </c>
      <c r="H1611" s="81" t="str">
        <f t="shared" si="823"/>
        <v/>
      </c>
      <c r="I1611" s="82" t="str">
        <f>IF(発注書!E1617="","",発注書!E1617)</f>
        <v/>
      </c>
      <c r="J1611" s="78" t="str">
        <f>IF(発注書!E1617="","",発注書!C1617)</f>
        <v/>
      </c>
    </row>
    <row r="1612" spans="1:10" x14ac:dyDescent="0.55000000000000004">
      <c r="B1612" s="50">
        <v>2</v>
      </c>
      <c r="E1612" s="78" t="str">
        <f>IF(発注書!E1618="","",発注書!B1618)</f>
        <v/>
      </c>
      <c r="F1612" s="79" t="str">
        <f>IF(J1612="","",VLOOKUP(J1612,商品マスタ!$F:$G,2,FALSE))</f>
        <v/>
      </c>
      <c r="G1612" s="80" t="str">
        <f>IF(F1612="","",VLOOKUP(F1612,商品マスタ!$G:$H,2,FALSE))</f>
        <v/>
      </c>
      <c r="H1612" s="81" t="str">
        <f t="shared" si="823"/>
        <v/>
      </c>
      <c r="I1612" s="82" t="str">
        <f>IF(発注書!E1618="","",発注書!E1618)</f>
        <v/>
      </c>
      <c r="J1612" s="78" t="str">
        <f>IF(発注書!E1618="","",発注書!C1618)</f>
        <v/>
      </c>
    </row>
    <row r="1613" spans="1:10" x14ac:dyDescent="0.55000000000000004">
      <c r="A1613" s="76" t="e">
        <f t="shared" ref="A1613" si="828">A1611+1</f>
        <v>#REF!</v>
      </c>
      <c r="B1613" s="50">
        <v>1</v>
      </c>
      <c r="E1613" s="78" t="str">
        <f>IF(発注書!E1619="","",発注書!B1619)</f>
        <v/>
      </c>
      <c r="F1613" s="79" t="str">
        <f>IF(J1613="","",VLOOKUP(J1613,商品マスタ!$F:$G,2,FALSE))</f>
        <v/>
      </c>
      <c r="G1613" s="80" t="str">
        <f>IF(F1613="","",VLOOKUP(F1613,商品マスタ!$G:$H,2,FALSE))</f>
        <v/>
      </c>
      <c r="H1613" s="81" t="str">
        <f t="shared" si="823"/>
        <v/>
      </c>
      <c r="I1613" s="82" t="str">
        <f>IF(発注書!E1619="","",発注書!E1619)</f>
        <v/>
      </c>
      <c r="J1613" s="78" t="str">
        <f>IF(発注書!E1619="","",発注書!C1619)</f>
        <v/>
      </c>
    </row>
    <row r="1614" spans="1:10" x14ac:dyDescent="0.55000000000000004">
      <c r="B1614" s="50">
        <v>2</v>
      </c>
      <c r="E1614" s="78" t="str">
        <f>IF(発注書!E1620="","",発注書!B1620)</f>
        <v/>
      </c>
      <c r="F1614" s="79" t="str">
        <f>IF(J1614="","",VLOOKUP(J1614,商品マスタ!$F:$G,2,FALSE))</f>
        <v/>
      </c>
      <c r="G1614" s="80" t="str">
        <f>IF(F1614="","",VLOOKUP(F1614,商品マスタ!$G:$H,2,FALSE))</f>
        <v/>
      </c>
      <c r="H1614" s="81" t="str">
        <f t="shared" si="823"/>
        <v/>
      </c>
      <c r="I1614" s="82" t="str">
        <f>IF(発注書!E1620="","",発注書!E1620)</f>
        <v/>
      </c>
      <c r="J1614" s="78" t="str">
        <f>IF(発注書!E1620="","",発注書!C1620)</f>
        <v/>
      </c>
    </row>
    <row r="1615" spans="1:10" x14ac:dyDescent="0.55000000000000004">
      <c r="A1615" s="76" t="e">
        <f t="shared" ref="A1615" si="829">A1613+1</f>
        <v>#REF!</v>
      </c>
      <c r="B1615" s="50">
        <v>1</v>
      </c>
      <c r="E1615" s="78" t="str">
        <f>IF(発注書!E1621="","",発注書!B1621)</f>
        <v/>
      </c>
      <c r="F1615" s="79" t="str">
        <f>IF(J1615="","",VLOOKUP(J1615,商品マスタ!$F:$G,2,FALSE))</f>
        <v/>
      </c>
      <c r="G1615" s="80" t="str">
        <f>IF(F1615="","",VLOOKUP(F1615,商品マスタ!$G:$H,2,FALSE))</f>
        <v/>
      </c>
      <c r="H1615" s="81" t="str">
        <f t="shared" si="823"/>
        <v/>
      </c>
      <c r="I1615" s="82" t="str">
        <f>IF(発注書!E1621="","",発注書!E1621)</f>
        <v/>
      </c>
      <c r="J1615" s="78" t="str">
        <f>IF(発注書!E1621="","",発注書!C1621)</f>
        <v/>
      </c>
    </row>
    <row r="1616" spans="1:10" x14ac:dyDescent="0.55000000000000004">
      <c r="B1616" s="50">
        <v>2</v>
      </c>
      <c r="E1616" s="78" t="str">
        <f>IF(発注書!E1622="","",発注書!B1622)</f>
        <v/>
      </c>
      <c r="F1616" s="79" t="str">
        <f>IF(J1616="","",VLOOKUP(J1616,商品マスタ!$F:$G,2,FALSE))</f>
        <v/>
      </c>
      <c r="G1616" s="80" t="str">
        <f>IF(F1616="","",VLOOKUP(F1616,商品マスタ!$G:$H,2,FALSE))</f>
        <v/>
      </c>
      <c r="H1616" s="81" t="str">
        <f t="shared" si="823"/>
        <v/>
      </c>
      <c r="I1616" s="82" t="str">
        <f>IF(発注書!E1622="","",発注書!E1622)</f>
        <v/>
      </c>
      <c r="J1616" s="78" t="str">
        <f>IF(発注書!E1622="","",発注書!C1622)</f>
        <v/>
      </c>
    </row>
    <row r="1617" spans="1:10" x14ac:dyDescent="0.55000000000000004">
      <c r="A1617" s="76" t="e">
        <f t="shared" ref="A1617" si="830">A1615+1</f>
        <v>#REF!</v>
      </c>
      <c r="B1617" s="50">
        <v>1</v>
      </c>
      <c r="E1617" s="78" t="str">
        <f>IF(発注書!E1623="","",発注書!B1623)</f>
        <v/>
      </c>
      <c r="F1617" s="79" t="str">
        <f>IF(J1617="","",VLOOKUP(J1617,商品マスタ!$F:$G,2,FALSE))</f>
        <v/>
      </c>
      <c r="G1617" s="80" t="str">
        <f>IF(F1617="","",VLOOKUP(F1617,商品マスタ!$G:$H,2,FALSE))</f>
        <v/>
      </c>
      <c r="H1617" s="81" t="str">
        <f t="shared" si="823"/>
        <v/>
      </c>
      <c r="I1617" s="82" t="str">
        <f>IF(発注書!E1623="","",発注書!E1623)</f>
        <v/>
      </c>
      <c r="J1617" s="78" t="str">
        <f>IF(発注書!E1623="","",発注書!C1623)</f>
        <v/>
      </c>
    </row>
    <row r="1618" spans="1:10" x14ac:dyDescent="0.55000000000000004">
      <c r="B1618" s="50">
        <v>2</v>
      </c>
      <c r="E1618" s="78" t="str">
        <f>IF(発注書!E1624="","",発注書!B1624)</f>
        <v/>
      </c>
      <c r="F1618" s="79" t="str">
        <f>IF(J1618="","",VLOOKUP(J1618,商品マスタ!$F:$G,2,FALSE))</f>
        <v/>
      </c>
      <c r="G1618" s="80" t="str">
        <f>IF(F1618="","",VLOOKUP(F1618,商品マスタ!$G:$H,2,FALSE))</f>
        <v/>
      </c>
      <c r="H1618" s="81" t="str">
        <f t="shared" si="823"/>
        <v/>
      </c>
      <c r="I1618" s="82" t="str">
        <f>IF(発注書!E1624="","",発注書!E1624)</f>
        <v/>
      </c>
      <c r="J1618" s="78" t="str">
        <f>IF(発注書!E1624="","",発注書!C1624)</f>
        <v/>
      </c>
    </row>
    <row r="1619" spans="1:10" x14ac:dyDescent="0.55000000000000004">
      <c r="A1619" s="76" t="e">
        <f t="shared" ref="A1619" si="831">A1617+1</f>
        <v>#REF!</v>
      </c>
      <c r="B1619" s="50">
        <v>1</v>
      </c>
      <c r="E1619" s="78" t="str">
        <f>IF(発注書!E1625="","",発注書!B1625)</f>
        <v/>
      </c>
      <c r="F1619" s="79" t="str">
        <f>IF(J1619="","",VLOOKUP(J1619,商品マスタ!$F:$G,2,FALSE))</f>
        <v/>
      </c>
      <c r="G1619" s="80" t="str">
        <f>IF(F1619="","",VLOOKUP(F1619,商品マスタ!$G:$H,2,FALSE))</f>
        <v/>
      </c>
      <c r="H1619" s="81" t="str">
        <f t="shared" si="823"/>
        <v/>
      </c>
      <c r="I1619" s="82" t="str">
        <f>IF(発注書!E1625="","",発注書!E1625)</f>
        <v/>
      </c>
      <c r="J1619" s="78" t="str">
        <f>IF(発注書!E1625="","",発注書!C1625)</f>
        <v/>
      </c>
    </row>
    <row r="1620" spans="1:10" x14ac:dyDescent="0.55000000000000004">
      <c r="B1620" s="50">
        <v>2</v>
      </c>
      <c r="E1620" s="78" t="str">
        <f>IF(発注書!E1626="","",発注書!B1626)</f>
        <v/>
      </c>
      <c r="F1620" s="79" t="str">
        <f>IF(J1620="","",VLOOKUP(J1620,商品マスタ!$F:$G,2,FALSE))</f>
        <v/>
      </c>
      <c r="G1620" s="80" t="str">
        <f>IF(F1620="","",VLOOKUP(F1620,商品マスタ!$G:$H,2,FALSE))</f>
        <v/>
      </c>
      <c r="H1620" s="81" t="str">
        <f t="shared" si="823"/>
        <v/>
      </c>
      <c r="I1620" s="82" t="str">
        <f>IF(発注書!E1626="","",発注書!E1626)</f>
        <v/>
      </c>
      <c r="J1620" s="78" t="str">
        <f>IF(発注書!E1626="","",発注書!C1626)</f>
        <v/>
      </c>
    </row>
    <row r="1621" spans="1:10" x14ac:dyDescent="0.55000000000000004">
      <c r="A1621" s="76" t="e">
        <f t="shared" ref="A1621" si="832">A1619+1</f>
        <v>#REF!</v>
      </c>
      <c r="B1621" s="50">
        <v>1</v>
      </c>
      <c r="E1621" s="78" t="str">
        <f>IF(発注書!E1627="","",発注書!B1627)</f>
        <v/>
      </c>
      <c r="F1621" s="79" t="str">
        <f>IF(J1621="","",VLOOKUP(J1621,商品マスタ!$F:$G,2,FALSE))</f>
        <v/>
      </c>
      <c r="G1621" s="80" t="str">
        <f>IF(F1621="","",VLOOKUP(F1621,商品マスタ!$G:$H,2,FALSE))</f>
        <v/>
      </c>
      <c r="H1621" s="81" t="str">
        <f t="shared" si="823"/>
        <v/>
      </c>
      <c r="I1621" s="82" t="str">
        <f>IF(発注書!E1627="","",発注書!E1627)</f>
        <v/>
      </c>
      <c r="J1621" s="78" t="str">
        <f>IF(発注書!E1627="","",発注書!C1627)</f>
        <v/>
      </c>
    </row>
    <row r="1622" spans="1:10" x14ac:dyDescent="0.55000000000000004">
      <c r="B1622" s="50">
        <v>2</v>
      </c>
      <c r="E1622" s="78" t="str">
        <f>IF(発注書!E1628="","",発注書!B1628)</f>
        <v/>
      </c>
      <c r="F1622" s="79" t="str">
        <f>IF(J1622="","",VLOOKUP(J1622,商品マスタ!$F:$G,2,FALSE))</f>
        <v/>
      </c>
      <c r="G1622" s="80" t="str">
        <f>IF(F1622="","",VLOOKUP(F1622,商品マスタ!$G:$H,2,FALSE))</f>
        <v/>
      </c>
      <c r="H1622" s="81" t="str">
        <f t="shared" si="823"/>
        <v/>
      </c>
      <c r="I1622" s="82" t="str">
        <f>IF(発注書!E1628="","",発注書!E1628)</f>
        <v/>
      </c>
      <c r="J1622" s="78" t="str">
        <f>IF(発注書!E1628="","",発注書!C1628)</f>
        <v/>
      </c>
    </row>
    <row r="1623" spans="1:10" x14ac:dyDescent="0.55000000000000004">
      <c r="A1623" s="76" t="e">
        <f t="shared" ref="A1623" si="833">A1621+1</f>
        <v>#REF!</v>
      </c>
      <c r="B1623" s="50">
        <v>1</v>
      </c>
      <c r="E1623" s="78" t="str">
        <f>IF(発注書!E1629="","",発注書!B1629)</f>
        <v/>
      </c>
      <c r="F1623" s="79" t="str">
        <f>IF(J1623="","",VLOOKUP(J1623,商品マスタ!$F:$G,2,FALSE))</f>
        <v/>
      </c>
      <c r="G1623" s="80" t="str">
        <f>IF(F1623="","",VLOOKUP(F1623,商品マスタ!$G:$H,2,FALSE))</f>
        <v/>
      </c>
      <c r="H1623" s="81" t="str">
        <f t="shared" si="823"/>
        <v/>
      </c>
      <c r="I1623" s="82" t="str">
        <f>IF(発注書!E1629="","",発注書!E1629)</f>
        <v/>
      </c>
      <c r="J1623" s="78" t="str">
        <f>IF(発注書!E1629="","",発注書!C1629)</f>
        <v/>
      </c>
    </row>
    <row r="1624" spans="1:10" x14ac:dyDescent="0.55000000000000004">
      <c r="B1624" s="50">
        <v>2</v>
      </c>
      <c r="E1624" s="78" t="str">
        <f>IF(発注書!E1630="","",発注書!B1630)</f>
        <v/>
      </c>
      <c r="F1624" s="79" t="str">
        <f>IF(J1624="","",VLOOKUP(J1624,商品マスタ!$F:$G,2,FALSE))</f>
        <v/>
      </c>
      <c r="G1624" s="80" t="str">
        <f>IF(F1624="","",VLOOKUP(F1624,商品マスタ!$G:$H,2,FALSE))</f>
        <v/>
      </c>
      <c r="H1624" s="81" t="str">
        <f t="shared" si="823"/>
        <v/>
      </c>
      <c r="I1624" s="82" t="str">
        <f>IF(発注書!E1630="","",発注書!E1630)</f>
        <v/>
      </c>
      <c r="J1624" s="78" t="str">
        <f>IF(発注書!E1630="","",発注書!C1630)</f>
        <v/>
      </c>
    </row>
    <row r="1625" spans="1:10" x14ac:dyDescent="0.55000000000000004">
      <c r="A1625" s="76" t="e">
        <f t="shared" ref="A1625" si="834">A1623+1</f>
        <v>#REF!</v>
      </c>
      <c r="B1625" s="50">
        <v>1</v>
      </c>
      <c r="E1625" s="78" t="str">
        <f>IF(発注書!E1631="","",発注書!B1631)</f>
        <v/>
      </c>
      <c r="F1625" s="79" t="str">
        <f>IF(J1625="","",VLOOKUP(J1625,商品マスタ!$F:$G,2,FALSE))</f>
        <v/>
      </c>
      <c r="G1625" s="80" t="str">
        <f>IF(F1625="","",VLOOKUP(F1625,商品マスタ!$G:$H,2,FALSE))</f>
        <v/>
      </c>
      <c r="H1625" s="81" t="str">
        <f t="shared" si="823"/>
        <v/>
      </c>
      <c r="I1625" s="82" t="str">
        <f>IF(発注書!E1631="","",発注書!E1631)</f>
        <v/>
      </c>
      <c r="J1625" s="78" t="str">
        <f>IF(発注書!E1631="","",発注書!C1631)</f>
        <v/>
      </c>
    </row>
    <row r="1626" spans="1:10" x14ac:dyDescent="0.55000000000000004">
      <c r="B1626" s="50">
        <v>2</v>
      </c>
      <c r="E1626" s="78" t="str">
        <f>IF(発注書!E1632="","",発注書!B1632)</f>
        <v/>
      </c>
      <c r="F1626" s="79" t="str">
        <f>IF(J1626="","",VLOOKUP(J1626,商品マスタ!$F:$G,2,FALSE))</f>
        <v/>
      </c>
      <c r="G1626" s="80" t="str">
        <f>IF(F1626="","",VLOOKUP(F1626,商品マスタ!$G:$H,2,FALSE))</f>
        <v/>
      </c>
      <c r="H1626" s="81" t="str">
        <f t="shared" si="823"/>
        <v/>
      </c>
      <c r="I1626" s="82" t="str">
        <f>IF(発注書!E1632="","",発注書!E1632)</f>
        <v/>
      </c>
      <c r="J1626" s="78" t="str">
        <f>IF(発注書!E1632="","",発注書!C1632)</f>
        <v/>
      </c>
    </row>
    <row r="1627" spans="1:10" x14ac:dyDescent="0.55000000000000004">
      <c r="A1627" s="76" t="e">
        <f t="shared" ref="A1627" si="835">A1625+1</f>
        <v>#REF!</v>
      </c>
      <c r="B1627" s="50">
        <v>1</v>
      </c>
      <c r="E1627" s="78" t="str">
        <f>IF(発注書!E1633="","",発注書!B1633)</f>
        <v/>
      </c>
      <c r="F1627" s="79" t="str">
        <f>IF(J1627="","",VLOOKUP(J1627,商品マスタ!$F:$G,2,FALSE))</f>
        <v/>
      </c>
      <c r="G1627" s="80" t="str">
        <f>IF(F1627="","",VLOOKUP(F1627,商品マスタ!$G:$H,2,FALSE))</f>
        <v/>
      </c>
      <c r="H1627" s="81" t="str">
        <f t="shared" si="823"/>
        <v/>
      </c>
      <c r="I1627" s="82" t="str">
        <f>IF(発注書!E1633="","",発注書!E1633)</f>
        <v/>
      </c>
      <c r="J1627" s="78" t="str">
        <f>IF(発注書!E1633="","",発注書!C1633)</f>
        <v/>
      </c>
    </row>
    <row r="1628" spans="1:10" x14ac:dyDescent="0.55000000000000004">
      <c r="B1628" s="50">
        <v>2</v>
      </c>
      <c r="E1628" s="78" t="str">
        <f>IF(発注書!E1634="","",発注書!B1634)</f>
        <v/>
      </c>
      <c r="F1628" s="79" t="str">
        <f>IF(J1628="","",VLOOKUP(J1628,商品マスタ!$F:$G,2,FALSE))</f>
        <v/>
      </c>
      <c r="G1628" s="80" t="str">
        <f>IF(F1628="","",VLOOKUP(F1628,商品マスタ!$G:$H,2,FALSE))</f>
        <v/>
      </c>
      <c r="H1628" s="81" t="str">
        <f t="shared" si="823"/>
        <v/>
      </c>
      <c r="I1628" s="82" t="str">
        <f>IF(発注書!E1634="","",発注書!E1634)</f>
        <v/>
      </c>
      <c r="J1628" s="78" t="str">
        <f>IF(発注書!E1634="","",発注書!C1634)</f>
        <v/>
      </c>
    </row>
    <row r="1629" spans="1:10" x14ac:dyDescent="0.55000000000000004">
      <c r="A1629" s="76" t="e">
        <f t="shared" ref="A1629" si="836">A1627+1</f>
        <v>#REF!</v>
      </c>
      <c r="B1629" s="50">
        <v>1</v>
      </c>
      <c r="E1629" s="78" t="str">
        <f>IF(発注書!E1635="","",発注書!B1635)</f>
        <v/>
      </c>
      <c r="F1629" s="79" t="str">
        <f>IF(J1629="","",VLOOKUP(J1629,商品マスタ!$F:$G,2,FALSE))</f>
        <v/>
      </c>
      <c r="G1629" s="80" t="str">
        <f>IF(F1629="","",VLOOKUP(F1629,商品マスタ!$G:$H,2,FALSE))</f>
        <v/>
      </c>
      <c r="H1629" s="81" t="str">
        <f t="shared" si="823"/>
        <v/>
      </c>
      <c r="I1629" s="82" t="str">
        <f>IF(発注書!E1635="","",発注書!E1635)</f>
        <v/>
      </c>
      <c r="J1629" s="78" t="str">
        <f>IF(発注書!E1635="","",発注書!C1635)</f>
        <v/>
      </c>
    </row>
    <row r="1630" spans="1:10" x14ac:dyDescent="0.55000000000000004">
      <c r="B1630" s="50">
        <v>2</v>
      </c>
      <c r="E1630" s="78" t="str">
        <f>IF(発注書!E1636="","",発注書!B1636)</f>
        <v/>
      </c>
      <c r="F1630" s="79" t="str">
        <f>IF(J1630="","",VLOOKUP(J1630,商品マスタ!$F:$G,2,FALSE))</f>
        <v/>
      </c>
      <c r="G1630" s="80" t="str">
        <f>IF(F1630="","",VLOOKUP(F1630,商品マスタ!$G:$H,2,FALSE))</f>
        <v/>
      </c>
      <c r="H1630" s="81" t="str">
        <f t="shared" si="823"/>
        <v/>
      </c>
      <c r="I1630" s="82" t="str">
        <f>IF(発注書!E1636="","",発注書!E1636)</f>
        <v/>
      </c>
      <c r="J1630" s="78" t="str">
        <f>IF(発注書!E1636="","",発注書!C1636)</f>
        <v/>
      </c>
    </row>
    <row r="1631" spans="1:10" x14ac:dyDescent="0.55000000000000004">
      <c r="A1631" s="76" t="e">
        <f t="shared" ref="A1631" si="837">A1629+1</f>
        <v>#REF!</v>
      </c>
      <c r="B1631" s="50">
        <v>1</v>
      </c>
      <c r="E1631" s="78" t="str">
        <f>IF(発注書!E1637="","",発注書!B1637)</f>
        <v/>
      </c>
      <c r="F1631" s="79" t="str">
        <f>IF(J1631="","",VLOOKUP(J1631,商品マスタ!$F:$G,2,FALSE))</f>
        <v/>
      </c>
      <c r="G1631" s="80" t="str">
        <f>IF(F1631="","",VLOOKUP(F1631,商品マスタ!$G:$H,2,FALSE))</f>
        <v/>
      </c>
      <c r="H1631" s="81" t="str">
        <f t="shared" si="823"/>
        <v/>
      </c>
      <c r="I1631" s="82" t="str">
        <f>IF(発注書!E1637="","",発注書!E1637)</f>
        <v/>
      </c>
      <c r="J1631" s="78" t="str">
        <f>IF(発注書!E1637="","",発注書!C1637)</f>
        <v/>
      </c>
    </row>
    <row r="1632" spans="1:10" x14ac:dyDescent="0.55000000000000004">
      <c r="B1632" s="50">
        <v>2</v>
      </c>
      <c r="E1632" s="78" t="str">
        <f>IF(発注書!E1638="","",発注書!B1638)</f>
        <v/>
      </c>
      <c r="F1632" s="79" t="str">
        <f>IF(J1632="","",VLOOKUP(J1632,商品マスタ!$F:$G,2,FALSE))</f>
        <v/>
      </c>
      <c r="G1632" s="80" t="str">
        <f>IF(F1632="","",VLOOKUP(F1632,商品マスタ!$G:$H,2,FALSE))</f>
        <v/>
      </c>
      <c r="H1632" s="81" t="str">
        <f t="shared" si="823"/>
        <v/>
      </c>
      <c r="I1632" s="82" t="str">
        <f>IF(発注書!E1638="","",発注書!E1638)</f>
        <v/>
      </c>
      <c r="J1632" s="78" t="str">
        <f>IF(発注書!E1638="","",発注書!C1638)</f>
        <v/>
      </c>
    </row>
    <row r="1633" spans="1:10" x14ac:dyDescent="0.55000000000000004">
      <c r="A1633" s="76" t="e">
        <f t="shared" ref="A1633" si="838">A1631+1</f>
        <v>#REF!</v>
      </c>
      <c r="B1633" s="50">
        <v>1</v>
      </c>
      <c r="E1633" s="78" t="str">
        <f>IF(発注書!E1639="","",発注書!B1639)</f>
        <v/>
      </c>
      <c r="F1633" s="79" t="str">
        <f>IF(J1633="","",VLOOKUP(J1633,商品マスタ!$F:$G,2,FALSE))</f>
        <v/>
      </c>
      <c r="G1633" s="80" t="str">
        <f>IF(F1633="","",VLOOKUP(F1633,商品マスタ!$G:$H,2,FALSE))</f>
        <v/>
      </c>
      <c r="H1633" s="81" t="str">
        <f t="shared" si="823"/>
        <v/>
      </c>
      <c r="I1633" s="82" t="str">
        <f>IF(発注書!E1639="","",発注書!E1639)</f>
        <v/>
      </c>
      <c r="J1633" s="78" t="str">
        <f>IF(発注書!E1639="","",発注書!C1639)</f>
        <v/>
      </c>
    </row>
    <row r="1634" spans="1:10" x14ac:dyDescent="0.55000000000000004">
      <c r="B1634" s="50">
        <v>2</v>
      </c>
      <c r="E1634" s="78" t="str">
        <f>IF(発注書!E1640="","",発注書!B1640)</f>
        <v/>
      </c>
      <c r="F1634" s="79" t="str">
        <f>IF(J1634="","",VLOOKUP(J1634,商品マスタ!$F:$G,2,FALSE))</f>
        <v/>
      </c>
      <c r="G1634" s="80" t="str">
        <f>IF(F1634="","",VLOOKUP(F1634,商品マスタ!$G:$H,2,FALSE))</f>
        <v/>
      </c>
      <c r="H1634" s="81" t="str">
        <f t="shared" si="823"/>
        <v/>
      </c>
      <c r="I1634" s="82" t="str">
        <f>IF(発注書!E1640="","",発注書!E1640)</f>
        <v/>
      </c>
      <c r="J1634" s="78" t="str">
        <f>IF(発注書!E1640="","",発注書!C1640)</f>
        <v/>
      </c>
    </row>
    <row r="1635" spans="1:10" x14ac:dyDescent="0.55000000000000004">
      <c r="A1635" s="76" t="e">
        <f t="shared" ref="A1635" si="839">A1633+1</f>
        <v>#REF!</v>
      </c>
      <c r="B1635" s="50">
        <v>1</v>
      </c>
      <c r="E1635" s="78" t="str">
        <f>IF(発注書!E1641="","",発注書!B1641)</f>
        <v/>
      </c>
      <c r="F1635" s="79" t="str">
        <f>IF(J1635="","",VLOOKUP(J1635,商品マスタ!$F:$G,2,FALSE))</f>
        <v/>
      </c>
      <c r="G1635" s="80" t="str">
        <f>IF(F1635="","",VLOOKUP(F1635,商品マスタ!$G:$H,2,FALSE))</f>
        <v/>
      </c>
      <c r="H1635" s="81" t="str">
        <f t="shared" si="823"/>
        <v/>
      </c>
      <c r="I1635" s="82" t="str">
        <f>IF(発注書!E1641="","",発注書!E1641)</f>
        <v/>
      </c>
      <c r="J1635" s="78" t="str">
        <f>IF(発注書!E1641="","",発注書!C1641)</f>
        <v/>
      </c>
    </row>
    <row r="1636" spans="1:10" x14ac:dyDescent="0.55000000000000004">
      <c r="B1636" s="50">
        <v>2</v>
      </c>
      <c r="E1636" s="78" t="str">
        <f>IF(発注書!E1642="","",発注書!B1642)</f>
        <v/>
      </c>
      <c r="F1636" s="79" t="str">
        <f>IF(J1636="","",VLOOKUP(J1636,商品マスタ!$F:$G,2,FALSE))</f>
        <v/>
      </c>
      <c r="G1636" s="80" t="str">
        <f>IF(F1636="","",VLOOKUP(F1636,商品マスタ!$G:$H,2,FALSE))</f>
        <v/>
      </c>
      <c r="H1636" s="81" t="str">
        <f t="shared" si="823"/>
        <v/>
      </c>
      <c r="I1636" s="82" t="str">
        <f>IF(発注書!E1642="","",発注書!E1642)</f>
        <v/>
      </c>
      <c r="J1636" s="78" t="str">
        <f>IF(発注書!E1642="","",発注書!C1642)</f>
        <v/>
      </c>
    </row>
    <row r="1637" spans="1:10" x14ac:dyDescent="0.55000000000000004">
      <c r="A1637" s="76" t="e">
        <f t="shared" ref="A1637" si="840">A1635+1</f>
        <v>#REF!</v>
      </c>
      <c r="B1637" s="50">
        <v>1</v>
      </c>
      <c r="E1637" s="78" t="str">
        <f>IF(発注書!E1643="","",発注書!B1643)</f>
        <v/>
      </c>
      <c r="F1637" s="79" t="str">
        <f>IF(J1637="","",VLOOKUP(J1637,商品マスタ!$F:$G,2,FALSE))</f>
        <v/>
      </c>
      <c r="G1637" s="80" t="str">
        <f>IF(F1637="","",VLOOKUP(F1637,商品マスタ!$G:$H,2,FALSE))</f>
        <v/>
      </c>
      <c r="H1637" s="81" t="str">
        <f t="shared" si="823"/>
        <v/>
      </c>
      <c r="I1637" s="82" t="str">
        <f>IF(発注書!E1643="","",発注書!E1643)</f>
        <v/>
      </c>
      <c r="J1637" s="78" t="str">
        <f>IF(発注書!E1643="","",発注書!C1643)</f>
        <v/>
      </c>
    </row>
    <row r="1638" spans="1:10" x14ac:dyDescent="0.55000000000000004">
      <c r="B1638" s="50">
        <v>2</v>
      </c>
      <c r="E1638" s="78" t="str">
        <f>IF(発注書!E1644="","",発注書!B1644)</f>
        <v/>
      </c>
      <c r="F1638" s="79" t="str">
        <f>IF(J1638="","",VLOOKUP(J1638,商品マスタ!$F:$G,2,FALSE))</f>
        <v/>
      </c>
      <c r="G1638" s="80" t="str">
        <f>IF(F1638="","",VLOOKUP(F1638,商品マスタ!$G:$H,2,FALSE))</f>
        <v/>
      </c>
      <c r="H1638" s="81" t="str">
        <f t="shared" si="823"/>
        <v/>
      </c>
      <c r="I1638" s="82" t="str">
        <f>IF(発注書!E1644="","",発注書!E1644)</f>
        <v/>
      </c>
      <c r="J1638" s="78" t="str">
        <f>IF(発注書!E1644="","",発注書!C1644)</f>
        <v/>
      </c>
    </row>
    <row r="1639" spans="1:10" x14ac:dyDescent="0.55000000000000004">
      <c r="A1639" s="76" t="e">
        <f t="shared" ref="A1639" si="841">A1637+1</f>
        <v>#REF!</v>
      </c>
      <c r="B1639" s="50">
        <v>1</v>
      </c>
      <c r="E1639" s="78" t="str">
        <f>IF(発注書!E1645="","",発注書!B1645)</f>
        <v/>
      </c>
      <c r="F1639" s="79" t="str">
        <f>IF(J1639="","",VLOOKUP(J1639,商品マスタ!$F:$G,2,FALSE))</f>
        <v/>
      </c>
      <c r="G1639" s="80" t="str">
        <f>IF(F1639="","",VLOOKUP(F1639,商品マスタ!$G:$H,2,FALSE))</f>
        <v/>
      </c>
      <c r="H1639" s="81" t="str">
        <f t="shared" si="823"/>
        <v/>
      </c>
      <c r="I1639" s="82" t="str">
        <f>IF(発注書!E1645="","",発注書!E1645)</f>
        <v/>
      </c>
      <c r="J1639" s="78" t="str">
        <f>IF(発注書!E1645="","",発注書!C1645)</f>
        <v/>
      </c>
    </row>
    <row r="1640" spans="1:10" x14ac:dyDescent="0.55000000000000004">
      <c r="B1640" s="50">
        <v>2</v>
      </c>
      <c r="E1640" s="78" t="str">
        <f>IF(発注書!E1646="","",発注書!B1646)</f>
        <v/>
      </c>
      <c r="F1640" s="79" t="str">
        <f>IF(J1640="","",VLOOKUP(J1640,商品マスタ!$F:$G,2,FALSE))</f>
        <v/>
      </c>
      <c r="G1640" s="80" t="str">
        <f>IF(F1640="","",VLOOKUP(F1640,商品マスタ!$G:$H,2,FALSE))</f>
        <v/>
      </c>
      <c r="H1640" s="81" t="str">
        <f t="shared" si="823"/>
        <v/>
      </c>
      <c r="I1640" s="82" t="str">
        <f>IF(発注書!E1646="","",発注書!E1646)</f>
        <v/>
      </c>
      <c r="J1640" s="78" t="str">
        <f>IF(発注書!E1646="","",発注書!C1646)</f>
        <v/>
      </c>
    </row>
    <row r="1641" spans="1:10" x14ac:dyDescent="0.55000000000000004">
      <c r="A1641" s="76" t="e">
        <f t="shared" ref="A1641" si="842">A1639+1</f>
        <v>#REF!</v>
      </c>
      <c r="B1641" s="50">
        <v>1</v>
      </c>
      <c r="E1641" s="78" t="str">
        <f>IF(発注書!E1647="","",発注書!B1647)</f>
        <v/>
      </c>
      <c r="F1641" s="79" t="str">
        <f>IF(J1641="","",VLOOKUP(J1641,商品マスタ!$F:$G,2,FALSE))</f>
        <v/>
      </c>
      <c r="G1641" s="80" t="str">
        <f>IF(F1641="","",VLOOKUP(F1641,商品マスタ!$G:$H,2,FALSE))</f>
        <v/>
      </c>
      <c r="H1641" s="81" t="str">
        <f t="shared" si="823"/>
        <v/>
      </c>
      <c r="I1641" s="82" t="str">
        <f>IF(発注書!E1647="","",発注書!E1647)</f>
        <v/>
      </c>
      <c r="J1641" s="78" t="str">
        <f>IF(発注書!E1647="","",発注書!C1647)</f>
        <v/>
      </c>
    </row>
    <row r="1642" spans="1:10" x14ac:dyDescent="0.55000000000000004">
      <c r="B1642" s="50">
        <v>2</v>
      </c>
      <c r="E1642" s="78" t="str">
        <f>IF(発注書!E1648="","",発注書!B1648)</f>
        <v/>
      </c>
      <c r="F1642" s="79" t="str">
        <f>IF(J1642="","",VLOOKUP(J1642,商品マスタ!$F:$G,2,FALSE))</f>
        <v/>
      </c>
      <c r="G1642" s="80" t="str">
        <f>IF(F1642="","",VLOOKUP(F1642,商品マスタ!$G:$H,2,FALSE))</f>
        <v/>
      </c>
      <c r="H1642" s="81" t="str">
        <f t="shared" si="823"/>
        <v/>
      </c>
      <c r="I1642" s="82" t="str">
        <f>IF(発注書!E1648="","",発注書!E1648)</f>
        <v/>
      </c>
      <c r="J1642" s="78" t="str">
        <f>IF(発注書!E1648="","",発注書!C1648)</f>
        <v/>
      </c>
    </row>
    <row r="1643" spans="1:10" x14ac:dyDescent="0.55000000000000004">
      <c r="A1643" s="76" t="e">
        <f t="shared" ref="A1643" si="843">A1641+1</f>
        <v>#REF!</v>
      </c>
      <c r="B1643" s="50">
        <v>1</v>
      </c>
      <c r="E1643" s="78" t="str">
        <f>IF(発注書!E1649="","",発注書!B1649)</f>
        <v/>
      </c>
      <c r="F1643" s="79" t="str">
        <f>IF(J1643="","",VLOOKUP(J1643,商品マスタ!$F:$G,2,FALSE))</f>
        <v/>
      </c>
      <c r="G1643" s="80" t="str">
        <f>IF(F1643="","",VLOOKUP(F1643,商品マスタ!$G:$H,2,FALSE))</f>
        <v/>
      </c>
      <c r="H1643" s="81" t="str">
        <f t="shared" si="823"/>
        <v/>
      </c>
      <c r="I1643" s="82" t="str">
        <f>IF(発注書!E1649="","",発注書!E1649)</f>
        <v/>
      </c>
      <c r="J1643" s="78" t="str">
        <f>IF(発注書!E1649="","",発注書!C1649)</f>
        <v/>
      </c>
    </row>
    <row r="1644" spans="1:10" x14ac:dyDescent="0.55000000000000004">
      <c r="B1644" s="50">
        <v>2</v>
      </c>
      <c r="E1644" s="78" t="str">
        <f>IF(発注書!E1650="","",発注書!B1650)</f>
        <v/>
      </c>
      <c r="F1644" s="79" t="str">
        <f>IF(J1644="","",VLOOKUP(J1644,商品マスタ!$F:$G,2,FALSE))</f>
        <v/>
      </c>
      <c r="G1644" s="80" t="str">
        <f>IF(F1644="","",VLOOKUP(F1644,商品マスタ!$G:$H,2,FALSE))</f>
        <v/>
      </c>
      <c r="H1644" s="81" t="str">
        <f t="shared" si="823"/>
        <v/>
      </c>
      <c r="I1644" s="82" t="str">
        <f>IF(発注書!E1650="","",発注書!E1650)</f>
        <v/>
      </c>
      <c r="J1644" s="78" t="str">
        <f>IF(発注書!E1650="","",発注書!C1650)</f>
        <v/>
      </c>
    </row>
    <row r="1645" spans="1:10" x14ac:dyDescent="0.55000000000000004">
      <c r="A1645" s="76" t="e">
        <f t="shared" ref="A1645" si="844">A1643+1</f>
        <v>#REF!</v>
      </c>
      <c r="B1645" s="50">
        <v>1</v>
      </c>
      <c r="E1645" s="78" t="str">
        <f>IF(発注書!E1651="","",発注書!B1651)</f>
        <v/>
      </c>
      <c r="F1645" s="79" t="str">
        <f>IF(J1645="","",VLOOKUP(J1645,商品マスタ!$F:$G,2,FALSE))</f>
        <v/>
      </c>
      <c r="G1645" s="80" t="str">
        <f>IF(F1645="","",VLOOKUP(F1645,商品マスタ!$G:$H,2,FALSE))</f>
        <v/>
      </c>
      <c r="H1645" s="81" t="str">
        <f t="shared" si="823"/>
        <v/>
      </c>
      <c r="I1645" s="82" t="str">
        <f>IF(発注書!E1651="","",発注書!E1651)</f>
        <v/>
      </c>
      <c r="J1645" s="78" t="str">
        <f>IF(発注書!E1651="","",発注書!C1651)</f>
        <v/>
      </c>
    </row>
    <row r="1646" spans="1:10" x14ac:dyDescent="0.55000000000000004">
      <c r="B1646" s="50">
        <v>2</v>
      </c>
      <c r="E1646" s="78" t="str">
        <f>IF(発注書!E1652="","",発注書!B1652)</f>
        <v/>
      </c>
      <c r="F1646" s="79" t="str">
        <f>IF(J1646="","",VLOOKUP(J1646,商品マスタ!$F:$G,2,FALSE))</f>
        <v/>
      </c>
      <c r="G1646" s="80" t="str">
        <f>IF(F1646="","",VLOOKUP(F1646,商品マスタ!$G:$H,2,FALSE))</f>
        <v/>
      </c>
      <c r="H1646" s="81" t="str">
        <f t="shared" si="823"/>
        <v/>
      </c>
      <c r="I1646" s="82" t="str">
        <f>IF(発注書!E1652="","",発注書!E1652)</f>
        <v/>
      </c>
      <c r="J1646" s="78" t="str">
        <f>IF(発注書!E1652="","",発注書!C1652)</f>
        <v/>
      </c>
    </row>
    <row r="1647" spans="1:10" x14ac:dyDescent="0.55000000000000004">
      <c r="A1647" s="76" t="e">
        <f t="shared" ref="A1647" si="845">A1645+1</f>
        <v>#REF!</v>
      </c>
      <c r="B1647" s="50">
        <v>1</v>
      </c>
      <c r="E1647" s="78" t="str">
        <f>IF(発注書!E1653="","",発注書!B1653)</f>
        <v/>
      </c>
      <c r="F1647" s="79" t="str">
        <f>IF(J1647="","",VLOOKUP(J1647,商品マスタ!$F:$G,2,FALSE))</f>
        <v/>
      </c>
      <c r="G1647" s="80" t="str">
        <f>IF(F1647="","",VLOOKUP(F1647,商品マスタ!$G:$H,2,FALSE))</f>
        <v/>
      </c>
      <c r="H1647" s="81" t="str">
        <f t="shared" si="823"/>
        <v/>
      </c>
      <c r="I1647" s="82" t="str">
        <f>IF(発注書!E1653="","",発注書!E1653)</f>
        <v/>
      </c>
      <c r="J1647" s="78" t="str">
        <f>IF(発注書!E1653="","",発注書!C1653)</f>
        <v/>
      </c>
    </row>
    <row r="1648" spans="1:10" x14ac:dyDescent="0.55000000000000004">
      <c r="B1648" s="50">
        <v>2</v>
      </c>
      <c r="E1648" s="78" t="str">
        <f>IF(発注書!E1654="","",発注書!B1654)</f>
        <v/>
      </c>
      <c r="F1648" s="79" t="str">
        <f>IF(J1648="","",VLOOKUP(J1648,商品マスタ!$F:$G,2,FALSE))</f>
        <v/>
      </c>
      <c r="G1648" s="80" t="str">
        <f>IF(F1648="","",VLOOKUP(F1648,商品マスタ!$G:$H,2,FALSE))</f>
        <v/>
      </c>
      <c r="H1648" s="81" t="str">
        <f t="shared" si="823"/>
        <v/>
      </c>
      <c r="I1648" s="82" t="str">
        <f>IF(発注書!E1654="","",発注書!E1654)</f>
        <v/>
      </c>
      <c r="J1648" s="78" t="str">
        <f>IF(発注書!E1654="","",発注書!C1654)</f>
        <v/>
      </c>
    </row>
    <row r="1649" spans="1:10" x14ac:dyDescent="0.55000000000000004">
      <c r="A1649" s="76" t="e">
        <f t="shared" ref="A1649" si="846">A1647+1</f>
        <v>#REF!</v>
      </c>
      <c r="B1649" s="50">
        <v>1</v>
      </c>
      <c r="E1649" s="78" t="str">
        <f>IF(発注書!E1655="","",発注書!B1655)</f>
        <v/>
      </c>
      <c r="F1649" s="79" t="str">
        <f>IF(J1649="","",VLOOKUP(J1649,商品マスタ!$F:$G,2,FALSE))</f>
        <v/>
      </c>
      <c r="G1649" s="80" t="str">
        <f>IF(F1649="","",VLOOKUP(F1649,商品マスタ!$G:$H,2,FALSE))</f>
        <v/>
      </c>
      <c r="H1649" s="81" t="str">
        <f t="shared" si="823"/>
        <v/>
      </c>
      <c r="I1649" s="82" t="str">
        <f>IF(発注書!E1655="","",発注書!E1655)</f>
        <v/>
      </c>
      <c r="J1649" s="78" t="str">
        <f>IF(発注書!E1655="","",発注書!C1655)</f>
        <v/>
      </c>
    </row>
    <row r="1650" spans="1:10" x14ac:dyDescent="0.55000000000000004">
      <c r="B1650" s="50">
        <v>2</v>
      </c>
      <c r="E1650" s="78" t="str">
        <f>IF(発注書!E1656="","",発注書!B1656)</f>
        <v/>
      </c>
      <c r="F1650" s="79" t="str">
        <f>IF(J1650="","",VLOOKUP(J1650,商品マスタ!$F:$G,2,FALSE))</f>
        <v/>
      </c>
      <c r="G1650" s="80" t="str">
        <f>IF(F1650="","",VLOOKUP(F1650,商品マスタ!$G:$H,2,FALSE))</f>
        <v/>
      </c>
      <c r="H1650" s="81" t="str">
        <f t="shared" si="823"/>
        <v/>
      </c>
      <c r="I1650" s="82" t="str">
        <f>IF(発注書!E1656="","",発注書!E1656)</f>
        <v/>
      </c>
      <c r="J1650" s="78" t="str">
        <f>IF(発注書!E1656="","",発注書!C1656)</f>
        <v/>
      </c>
    </row>
    <row r="1651" spans="1:10" x14ac:dyDescent="0.55000000000000004">
      <c r="A1651" s="76" t="e">
        <f t="shared" ref="A1651" si="847">A1649+1</f>
        <v>#REF!</v>
      </c>
      <c r="B1651" s="50">
        <v>1</v>
      </c>
      <c r="E1651" s="78" t="str">
        <f>IF(発注書!E1657="","",発注書!B1657)</f>
        <v/>
      </c>
      <c r="F1651" s="79" t="str">
        <f>IF(J1651="","",VLOOKUP(J1651,商品マスタ!$F:$G,2,FALSE))</f>
        <v/>
      </c>
      <c r="G1651" s="80" t="str">
        <f>IF(F1651="","",VLOOKUP(F1651,商品マスタ!$G:$H,2,FALSE))</f>
        <v/>
      </c>
      <c r="H1651" s="81" t="str">
        <f t="shared" si="823"/>
        <v/>
      </c>
      <c r="I1651" s="82" t="str">
        <f>IF(発注書!E1657="","",発注書!E1657)</f>
        <v/>
      </c>
      <c r="J1651" s="78" t="str">
        <f>IF(発注書!E1657="","",発注書!C1657)</f>
        <v/>
      </c>
    </row>
    <row r="1652" spans="1:10" x14ac:dyDescent="0.55000000000000004">
      <c r="B1652" s="50">
        <v>2</v>
      </c>
      <c r="E1652" s="78" t="str">
        <f>IF(発注書!E1658="","",発注書!B1658)</f>
        <v/>
      </c>
      <c r="F1652" s="79" t="str">
        <f>IF(J1652="","",VLOOKUP(J1652,商品マスタ!$F:$G,2,FALSE))</f>
        <v/>
      </c>
      <c r="G1652" s="80" t="str">
        <f>IF(F1652="","",VLOOKUP(F1652,商品マスタ!$G:$H,2,FALSE))</f>
        <v/>
      </c>
      <c r="H1652" s="81" t="str">
        <f t="shared" si="823"/>
        <v/>
      </c>
      <c r="I1652" s="82" t="str">
        <f>IF(発注書!E1658="","",発注書!E1658)</f>
        <v/>
      </c>
      <c r="J1652" s="78" t="str">
        <f>IF(発注書!E1658="","",発注書!C1658)</f>
        <v/>
      </c>
    </row>
    <row r="1653" spans="1:10" x14ac:dyDescent="0.55000000000000004">
      <c r="A1653" s="76" t="e">
        <f t="shared" ref="A1653" si="848">A1651+1</f>
        <v>#REF!</v>
      </c>
      <c r="B1653" s="50">
        <v>1</v>
      </c>
      <c r="E1653" s="78" t="str">
        <f>IF(発注書!E1659="","",発注書!B1659)</f>
        <v/>
      </c>
      <c r="F1653" s="79" t="str">
        <f>IF(J1653="","",VLOOKUP(J1653,商品マスタ!$F:$G,2,FALSE))</f>
        <v/>
      </c>
      <c r="G1653" s="80" t="str">
        <f>IF(F1653="","",VLOOKUP(F1653,商品マスタ!$G:$H,2,FALSE))</f>
        <v/>
      </c>
      <c r="H1653" s="81" t="str">
        <f t="shared" si="823"/>
        <v/>
      </c>
      <c r="I1653" s="82" t="str">
        <f>IF(発注書!E1659="","",発注書!E1659)</f>
        <v/>
      </c>
      <c r="J1653" s="78" t="str">
        <f>IF(発注書!E1659="","",発注書!C1659)</f>
        <v/>
      </c>
    </row>
    <row r="1654" spans="1:10" x14ac:dyDescent="0.55000000000000004">
      <c r="B1654" s="50">
        <v>2</v>
      </c>
      <c r="E1654" s="78" t="str">
        <f>IF(発注書!E1660="","",発注書!B1660)</f>
        <v/>
      </c>
      <c r="F1654" s="79" t="str">
        <f>IF(J1654="","",VLOOKUP(J1654,商品マスタ!$F:$G,2,FALSE))</f>
        <v/>
      </c>
      <c r="G1654" s="80" t="str">
        <f>IF(F1654="","",VLOOKUP(F1654,商品マスタ!$G:$H,2,FALSE))</f>
        <v/>
      </c>
      <c r="H1654" s="81" t="str">
        <f t="shared" si="823"/>
        <v/>
      </c>
      <c r="I1654" s="82" t="str">
        <f>IF(発注書!E1660="","",発注書!E1660)</f>
        <v/>
      </c>
      <c r="J1654" s="78" t="str">
        <f>IF(発注書!E1660="","",発注書!C1660)</f>
        <v/>
      </c>
    </row>
    <row r="1655" spans="1:10" x14ac:dyDescent="0.55000000000000004">
      <c r="A1655" s="76" t="e">
        <f t="shared" ref="A1655" si="849">A1653+1</f>
        <v>#REF!</v>
      </c>
      <c r="B1655" s="50">
        <v>1</v>
      </c>
      <c r="E1655" s="78" t="str">
        <f>IF(発注書!E1661="","",発注書!B1661)</f>
        <v/>
      </c>
      <c r="F1655" s="79" t="str">
        <f>IF(J1655="","",VLOOKUP(J1655,商品マスタ!$F:$G,2,FALSE))</f>
        <v/>
      </c>
      <c r="G1655" s="80" t="str">
        <f>IF(F1655="","",VLOOKUP(F1655,商品マスタ!$G:$H,2,FALSE))</f>
        <v/>
      </c>
      <c r="H1655" s="81" t="str">
        <f t="shared" si="823"/>
        <v/>
      </c>
      <c r="I1655" s="82" t="str">
        <f>IF(発注書!E1661="","",発注書!E1661)</f>
        <v/>
      </c>
      <c r="J1655" s="78" t="str">
        <f>IF(発注書!E1661="","",発注書!C1661)</f>
        <v/>
      </c>
    </row>
    <row r="1656" spans="1:10" x14ac:dyDescent="0.55000000000000004">
      <c r="B1656" s="50">
        <v>2</v>
      </c>
      <c r="E1656" s="78" t="str">
        <f>IF(発注書!E1662="","",発注書!B1662)</f>
        <v/>
      </c>
      <c r="F1656" s="79" t="str">
        <f>IF(J1656="","",VLOOKUP(J1656,商品マスタ!$F:$G,2,FALSE))</f>
        <v/>
      </c>
      <c r="G1656" s="80" t="str">
        <f>IF(F1656="","",VLOOKUP(F1656,商品マスタ!$G:$H,2,FALSE))</f>
        <v/>
      </c>
      <c r="H1656" s="81" t="str">
        <f t="shared" si="823"/>
        <v/>
      </c>
      <c r="I1656" s="82" t="str">
        <f>IF(発注書!E1662="","",発注書!E1662)</f>
        <v/>
      </c>
      <c r="J1656" s="78" t="str">
        <f>IF(発注書!E1662="","",発注書!C1662)</f>
        <v/>
      </c>
    </row>
    <row r="1657" spans="1:10" x14ac:dyDescent="0.55000000000000004">
      <c r="A1657" s="76" t="e">
        <f t="shared" ref="A1657" si="850">A1655+1</f>
        <v>#REF!</v>
      </c>
      <c r="B1657" s="50">
        <v>1</v>
      </c>
      <c r="E1657" s="78" t="str">
        <f>IF(発注書!E1663="","",発注書!B1663)</f>
        <v/>
      </c>
      <c r="F1657" s="79" t="str">
        <f>IF(J1657="","",VLOOKUP(J1657,商品マスタ!$F:$G,2,FALSE))</f>
        <v/>
      </c>
      <c r="G1657" s="80" t="str">
        <f>IF(F1657="","",VLOOKUP(F1657,商品マスタ!$G:$H,2,FALSE))</f>
        <v/>
      </c>
      <c r="H1657" s="81" t="str">
        <f t="shared" si="823"/>
        <v/>
      </c>
      <c r="I1657" s="82" t="str">
        <f>IF(発注書!E1663="","",発注書!E1663)</f>
        <v/>
      </c>
      <c r="J1657" s="78" t="str">
        <f>IF(発注書!E1663="","",発注書!C1663)</f>
        <v/>
      </c>
    </row>
    <row r="1658" spans="1:10" x14ac:dyDescent="0.55000000000000004">
      <c r="B1658" s="50">
        <v>2</v>
      </c>
      <c r="E1658" s="78" t="str">
        <f>IF(発注書!E1664="","",発注書!B1664)</f>
        <v/>
      </c>
      <c r="F1658" s="79" t="str">
        <f>IF(J1658="","",VLOOKUP(J1658,商品マスタ!$F:$G,2,FALSE))</f>
        <v/>
      </c>
      <c r="G1658" s="80" t="str">
        <f>IF(F1658="","",VLOOKUP(F1658,商品マスタ!$G:$H,2,FALSE))</f>
        <v/>
      </c>
      <c r="H1658" s="81" t="str">
        <f t="shared" si="823"/>
        <v/>
      </c>
      <c r="I1658" s="82" t="str">
        <f>IF(発注書!E1664="","",発注書!E1664)</f>
        <v/>
      </c>
      <c r="J1658" s="78" t="str">
        <f>IF(発注書!E1664="","",発注書!C1664)</f>
        <v/>
      </c>
    </row>
    <row r="1659" spans="1:10" x14ac:dyDescent="0.55000000000000004">
      <c r="A1659" s="76" t="e">
        <f t="shared" ref="A1659" si="851">A1657+1</f>
        <v>#REF!</v>
      </c>
      <c r="B1659" s="50">
        <v>1</v>
      </c>
      <c r="E1659" s="78" t="str">
        <f>IF(発注書!E1665="","",発注書!B1665)</f>
        <v/>
      </c>
      <c r="F1659" s="79" t="str">
        <f>IF(J1659="","",VLOOKUP(J1659,商品マスタ!$F:$G,2,FALSE))</f>
        <v/>
      </c>
      <c r="G1659" s="80" t="str">
        <f>IF(F1659="","",VLOOKUP(F1659,商品マスタ!$G:$H,2,FALSE))</f>
        <v/>
      </c>
      <c r="H1659" s="81" t="str">
        <f t="shared" si="823"/>
        <v/>
      </c>
      <c r="I1659" s="82" t="str">
        <f>IF(発注書!E1665="","",発注書!E1665)</f>
        <v/>
      </c>
      <c r="J1659" s="78" t="str">
        <f>IF(発注書!E1665="","",発注書!C1665)</f>
        <v/>
      </c>
    </row>
    <row r="1660" spans="1:10" x14ac:dyDescent="0.55000000000000004">
      <c r="B1660" s="50">
        <v>2</v>
      </c>
      <c r="E1660" s="78" t="str">
        <f>IF(発注書!E1666="","",発注書!B1666)</f>
        <v/>
      </c>
      <c r="F1660" s="79" t="str">
        <f>IF(J1660="","",VLOOKUP(J1660,商品マスタ!$F:$G,2,FALSE))</f>
        <v/>
      </c>
      <c r="G1660" s="80" t="str">
        <f>IF(F1660="","",VLOOKUP(F1660,商品マスタ!$G:$H,2,FALSE))</f>
        <v/>
      </c>
      <c r="H1660" s="81" t="str">
        <f t="shared" si="823"/>
        <v/>
      </c>
      <c r="I1660" s="82" t="str">
        <f>IF(発注書!E1666="","",発注書!E1666)</f>
        <v/>
      </c>
      <c r="J1660" s="78" t="str">
        <f>IF(発注書!E1666="","",発注書!C1666)</f>
        <v/>
      </c>
    </row>
    <row r="1661" spans="1:10" x14ac:dyDescent="0.55000000000000004">
      <c r="A1661" s="76" t="e">
        <f t="shared" ref="A1661" si="852">A1659+1</f>
        <v>#REF!</v>
      </c>
      <c r="B1661" s="50">
        <v>1</v>
      </c>
      <c r="E1661" s="78" t="str">
        <f>IF(発注書!E1667="","",発注書!B1667)</f>
        <v/>
      </c>
      <c r="F1661" s="79" t="str">
        <f>IF(J1661="","",VLOOKUP(J1661,商品マスタ!$F:$G,2,FALSE))</f>
        <v/>
      </c>
      <c r="G1661" s="80" t="str">
        <f>IF(F1661="","",VLOOKUP(F1661,商品マスタ!$G:$H,2,FALSE))</f>
        <v/>
      </c>
      <c r="H1661" s="81" t="str">
        <f t="shared" si="823"/>
        <v/>
      </c>
      <c r="I1661" s="82" t="str">
        <f>IF(発注書!E1667="","",発注書!E1667)</f>
        <v/>
      </c>
      <c r="J1661" s="78" t="str">
        <f>IF(発注書!E1667="","",発注書!C1667)</f>
        <v/>
      </c>
    </row>
    <row r="1662" spans="1:10" x14ac:dyDescent="0.55000000000000004">
      <c r="B1662" s="50">
        <v>2</v>
      </c>
      <c r="E1662" s="78" t="str">
        <f>IF(発注書!E1668="","",発注書!B1668)</f>
        <v/>
      </c>
      <c r="F1662" s="79" t="str">
        <f>IF(J1662="","",VLOOKUP(J1662,商品マスタ!$F:$G,2,FALSE))</f>
        <v/>
      </c>
      <c r="G1662" s="80" t="str">
        <f>IF(F1662="","",VLOOKUP(F1662,商品マスタ!$G:$H,2,FALSE))</f>
        <v/>
      </c>
      <c r="H1662" s="81" t="str">
        <f t="shared" si="823"/>
        <v/>
      </c>
      <c r="I1662" s="82" t="str">
        <f>IF(発注書!E1668="","",発注書!E1668)</f>
        <v/>
      </c>
      <c r="J1662" s="78" t="str">
        <f>IF(発注書!E1668="","",発注書!C1668)</f>
        <v/>
      </c>
    </row>
    <row r="1663" spans="1:10" x14ac:dyDescent="0.55000000000000004">
      <c r="A1663" s="76" t="e">
        <f t="shared" ref="A1663" si="853">A1661+1</f>
        <v>#REF!</v>
      </c>
      <c r="B1663" s="50">
        <v>1</v>
      </c>
      <c r="E1663" s="78" t="str">
        <f>IF(発注書!E1669="","",発注書!B1669)</f>
        <v/>
      </c>
      <c r="F1663" s="79" t="str">
        <f>IF(J1663="","",VLOOKUP(J1663,商品マスタ!$F:$G,2,FALSE))</f>
        <v/>
      </c>
      <c r="G1663" s="80" t="str">
        <f>IF(F1663="","",VLOOKUP(F1663,商品マスタ!$G:$H,2,FALSE))</f>
        <v/>
      </c>
      <c r="H1663" s="81" t="str">
        <f t="shared" si="823"/>
        <v/>
      </c>
      <c r="I1663" s="82" t="str">
        <f>IF(発注書!E1669="","",発注書!E1669)</f>
        <v/>
      </c>
      <c r="J1663" s="78" t="str">
        <f>IF(発注書!E1669="","",発注書!C1669)</f>
        <v/>
      </c>
    </row>
    <row r="1664" spans="1:10" x14ac:dyDescent="0.55000000000000004">
      <c r="B1664" s="50">
        <v>2</v>
      </c>
      <c r="E1664" s="78" t="str">
        <f>IF(発注書!E1670="","",発注書!B1670)</f>
        <v/>
      </c>
      <c r="F1664" s="79" t="str">
        <f>IF(J1664="","",VLOOKUP(J1664,商品マスタ!$F:$G,2,FALSE))</f>
        <v/>
      </c>
      <c r="G1664" s="80" t="str">
        <f>IF(F1664="","",VLOOKUP(F1664,商品マスタ!$G:$H,2,FALSE))</f>
        <v/>
      </c>
      <c r="H1664" s="81" t="str">
        <f t="shared" si="823"/>
        <v/>
      </c>
      <c r="I1664" s="82" t="str">
        <f>IF(発注書!E1670="","",発注書!E1670)</f>
        <v/>
      </c>
      <c r="J1664" s="78" t="str">
        <f>IF(発注書!E1670="","",発注書!C1670)</f>
        <v/>
      </c>
    </row>
    <row r="1665" spans="1:10" x14ac:dyDescent="0.55000000000000004">
      <c r="A1665" s="76" t="e">
        <f t="shared" ref="A1665" si="854">A1663+1</f>
        <v>#REF!</v>
      </c>
      <c r="B1665" s="50">
        <v>1</v>
      </c>
      <c r="E1665" s="78" t="str">
        <f>IF(発注書!E1671="","",発注書!B1671)</f>
        <v/>
      </c>
      <c r="F1665" s="79" t="str">
        <f>IF(J1665="","",VLOOKUP(J1665,商品マスタ!$F:$G,2,FALSE))</f>
        <v/>
      </c>
      <c r="G1665" s="80" t="str">
        <f>IF(F1665="","",VLOOKUP(F1665,商品マスタ!$G:$H,2,FALSE))</f>
        <v/>
      </c>
      <c r="H1665" s="81" t="str">
        <f t="shared" si="823"/>
        <v/>
      </c>
      <c r="I1665" s="82" t="str">
        <f>IF(発注書!E1671="","",発注書!E1671)</f>
        <v/>
      </c>
      <c r="J1665" s="78" t="str">
        <f>IF(発注書!E1671="","",発注書!C1671)</f>
        <v/>
      </c>
    </row>
    <row r="1666" spans="1:10" x14ac:dyDescent="0.55000000000000004">
      <c r="B1666" s="50">
        <v>2</v>
      </c>
      <c r="E1666" s="78" t="str">
        <f>IF(発注書!E1672="","",発注書!B1672)</f>
        <v/>
      </c>
      <c r="F1666" s="79" t="str">
        <f>IF(J1666="","",VLOOKUP(J1666,商品マスタ!$F:$G,2,FALSE))</f>
        <v/>
      </c>
      <c r="G1666" s="80" t="str">
        <f>IF(F1666="","",VLOOKUP(F1666,商品マスタ!$G:$H,2,FALSE))</f>
        <v/>
      </c>
      <c r="H1666" s="81" t="str">
        <f t="shared" si="823"/>
        <v/>
      </c>
      <c r="I1666" s="82" t="str">
        <f>IF(発注書!E1672="","",発注書!E1672)</f>
        <v/>
      </c>
      <c r="J1666" s="78" t="str">
        <f>IF(発注書!E1672="","",発注書!C1672)</f>
        <v/>
      </c>
    </row>
    <row r="1667" spans="1:10" x14ac:dyDescent="0.55000000000000004">
      <c r="A1667" s="76" t="e">
        <f t="shared" ref="A1667" si="855">A1665+1</f>
        <v>#REF!</v>
      </c>
      <c r="B1667" s="50">
        <v>1</v>
      </c>
      <c r="E1667" s="78" t="str">
        <f>IF(発注書!E1673="","",発注書!B1673)</f>
        <v/>
      </c>
      <c r="F1667" s="79" t="str">
        <f>IF(J1667="","",VLOOKUP(J1667,商品マスタ!$F:$G,2,FALSE))</f>
        <v/>
      </c>
      <c r="G1667" s="80" t="str">
        <f>IF(F1667="","",VLOOKUP(F1667,商品マスタ!$G:$H,2,FALSE))</f>
        <v/>
      </c>
      <c r="H1667" s="81" t="str">
        <f t="shared" si="823"/>
        <v/>
      </c>
      <c r="I1667" s="82" t="str">
        <f>IF(発注書!E1673="","",発注書!E1673)</f>
        <v/>
      </c>
      <c r="J1667" s="78" t="str">
        <f>IF(発注書!E1673="","",発注書!C1673)</f>
        <v/>
      </c>
    </row>
    <row r="1668" spans="1:10" x14ac:dyDescent="0.55000000000000004">
      <c r="B1668" s="50">
        <v>2</v>
      </c>
      <c r="E1668" s="78" t="str">
        <f>IF(発注書!E1674="","",発注書!B1674)</f>
        <v/>
      </c>
      <c r="F1668" s="79" t="str">
        <f>IF(J1668="","",VLOOKUP(J1668,商品マスタ!$F:$G,2,FALSE))</f>
        <v/>
      </c>
      <c r="G1668" s="80" t="str">
        <f>IF(F1668="","",VLOOKUP(F1668,商品マスタ!$G:$H,2,FALSE))</f>
        <v/>
      </c>
      <c r="H1668" s="81" t="str">
        <f t="shared" ref="H1668:H1731" si="856">IF(E1668="","",IF(E1668="",LEN(SUBSTITUTE(D1668," ","")),LEN(SUBSTITUTE(E1668," ",""))))</f>
        <v/>
      </c>
      <c r="I1668" s="82" t="str">
        <f>IF(発注書!E1674="","",発注書!E1674)</f>
        <v/>
      </c>
      <c r="J1668" s="78" t="str">
        <f>IF(発注書!E1674="","",発注書!C1674)</f>
        <v/>
      </c>
    </row>
    <row r="1669" spans="1:10" x14ac:dyDescent="0.55000000000000004">
      <c r="A1669" s="76" t="e">
        <f t="shared" ref="A1669" si="857">A1667+1</f>
        <v>#REF!</v>
      </c>
      <c r="B1669" s="50">
        <v>1</v>
      </c>
      <c r="E1669" s="78" t="str">
        <f>IF(発注書!E1675="","",発注書!B1675)</f>
        <v/>
      </c>
      <c r="F1669" s="79" t="str">
        <f>IF(J1669="","",VLOOKUP(J1669,商品マスタ!$F:$G,2,FALSE))</f>
        <v/>
      </c>
      <c r="G1669" s="80" t="str">
        <f>IF(F1669="","",VLOOKUP(F1669,商品マスタ!$G:$H,2,FALSE))</f>
        <v/>
      </c>
      <c r="H1669" s="81" t="str">
        <f t="shared" si="856"/>
        <v/>
      </c>
      <c r="I1669" s="82" t="str">
        <f>IF(発注書!E1675="","",発注書!E1675)</f>
        <v/>
      </c>
      <c r="J1669" s="78" t="str">
        <f>IF(発注書!E1675="","",発注書!C1675)</f>
        <v/>
      </c>
    </row>
    <row r="1670" spans="1:10" x14ac:dyDescent="0.55000000000000004">
      <c r="B1670" s="50">
        <v>2</v>
      </c>
      <c r="E1670" s="78" t="str">
        <f>IF(発注書!E1676="","",発注書!B1676)</f>
        <v/>
      </c>
      <c r="F1670" s="79" t="str">
        <f>IF(J1670="","",VLOOKUP(J1670,商品マスタ!$F:$G,2,FALSE))</f>
        <v/>
      </c>
      <c r="G1670" s="80" t="str">
        <f>IF(F1670="","",VLOOKUP(F1670,商品マスタ!$G:$H,2,FALSE))</f>
        <v/>
      </c>
      <c r="H1670" s="81" t="str">
        <f t="shared" si="856"/>
        <v/>
      </c>
      <c r="I1670" s="82" t="str">
        <f>IF(発注書!E1676="","",発注書!E1676)</f>
        <v/>
      </c>
      <c r="J1670" s="78" t="str">
        <f>IF(発注書!E1676="","",発注書!C1676)</f>
        <v/>
      </c>
    </row>
    <row r="1671" spans="1:10" x14ac:dyDescent="0.55000000000000004">
      <c r="A1671" s="76" t="e">
        <f t="shared" ref="A1671" si="858">A1669+1</f>
        <v>#REF!</v>
      </c>
      <c r="B1671" s="50">
        <v>1</v>
      </c>
      <c r="E1671" s="78" t="str">
        <f>IF(発注書!E1677="","",発注書!B1677)</f>
        <v/>
      </c>
      <c r="F1671" s="79" t="str">
        <f>IF(J1671="","",VLOOKUP(J1671,商品マスタ!$F:$G,2,FALSE))</f>
        <v/>
      </c>
      <c r="G1671" s="80" t="str">
        <f>IF(F1671="","",VLOOKUP(F1671,商品マスタ!$G:$H,2,FALSE))</f>
        <v/>
      </c>
      <c r="H1671" s="81" t="str">
        <f t="shared" si="856"/>
        <v/>
      </c>
      <c r="I1671" s="82" t="str">
        <f>IF(発注書!E1677="","",発注書!E1677)</f>
        <v/>
      </c>
      <c r="J1671" s="78" t="str">
        <f>IF(発注書!E1677="","",発注書!C1677)</f>
        <v/>
      </c>
    </row>
    <row r="1672" spans="1:10" x14ac:dyDescent="0.55000000000000004">
      <c r="B1672" s="50">
        <v>2</v>
      </c>
      <c r="E1672" s="78" t="str">
        <f>IF(発注書!E1678="","",発注書!B1678)</f>
        <v/>
      </c>
      <c r="F1672" s="79" t="str">
        <f>IF(J1672="","",VLOOKUP(J1672,商品マスタ!$F:$G,2,FALSE))</f>
        <v/>
      </c>
      <c r="G1672" s="80" t="str">
        <f>IF(F1672="","",VLOOKUP(F1672,商品マスタ!$G:$H,2,FALSE))</f>
        <v/>
      </c>
      <c r="H1672" s="81" t="str">
        <f t="shared" si="856"/>
        <v/>
      </c>
      <c r="I1672" s="82" t="str">
        <f>IF(発注書!E1678="","",発注書!E1678)</f>
        <v/>
      </c>
      <c r="J1672" s="78" t="str">
        <f>IF(発注書!E1678="","",発注書!C1678)</f>
        <v/>
      </c>
    </row>
    <row r="1673" spans="1:10" x14ac:dyDescent="0.55000000000000004">
      <c r="A1673" s="76" t="e">
        <f t="shared" ref="A1673" si="859">A1671+1</f>
        <v>#REF!</v>
      </c>
      <c r="B1673" s="50">
        <v>1</v>
      </c>
      <c r="E1673" s="78" t="str">
        <f>IF(発注書!E1679="","",発注書!B1679)</f>
        <v/>
      </c>
      <c r="F1673" s="79" t="str">
        <f>IF(J1673="","",VLOOKUP(J1673,商品マスタ!$F:$G,2,FALSE))</f>
        <v/>
      </c>
      <c r="G1673" s="80" t="str">
        <f>IF(F1673="","",VLOOKUP(F1673,商品マスタ!$G:$H,2,FALSE))</f>
        <v/>
      </c>
      <c r="H1673" s="81" t="str">
        <f t="shared" si="856"/>
        <v/>
      </c>
      <c r="I1673" s="82" t="str">
        <f>IF(発注書!E1679="","",発注書!E1679)</f>
        <v/>
      </c>
      <c r="J1673" s="78" t="str">
        <f>IF(発注書!E1679="","",発注書!C1679)</f>
        <v/>
      </c>
    </row>
    <row r="1674" spans="1:10" x14ac:dyDescent="0.55000000000000004">
      <c r="B1674" s="50">
        <v>2</v>
      </c>
      <c r="E1674" s="78" t="str">
        <f>IF(発注書!E1680="","",発注書!B1680)</f>
        <v/>
      </c>
      <c r="F1674" s="79" t="str">
        <f>IF(J1674="","",VLOOKUP(J1674,商品マスタ!$F:$G,2,FALSE))</f>
        <v/>
      </c>
      <c r="G1674" s="80" t="str">
        <f>IF(F1674="","",VLOOKUP(F1674,商品マスタ!$G:$H,2,FALSE))</f>
        <v/>
      </c>
      <c r="H1674" s="81" t="str">
        <f t="shared" si="856"/>
        <v/>
      </c>
      <c r="I1674" s="82" t="str">
        <f>IF(発注書!E1680="","",発注書!E1680)</f>
        <v/>
      </c>
      <c r="J1674" s="78" t="str">
        <f>IF(発注書!E1680="","",発注書!C1680)</f>
        <v/>
      </c>
    </row>
    <row r="1675" spans="1:10" x14ac:dyDescent="0.55000000000000004">
      <c r="A1675" s="76" t="e">
        <f t="shared" ref="A1675" si="860">A1673+1</f>
        <v>#REF!</v>
      </c>
      <c r="B1675" s="50">
        <v>1</v>
      </c>
      <c r="E1675" s="78" t="str">
        <f>IF(発注書!E1681="","",発注書!B1681)</f>
        <v/>
      </c>
      <c r="F1675" s="79" t="str">
        <f>IF(J1675="","",VLOOKUP(J1675,商品マスタ!$F:$G,2,FALSE))</f>
        <v/>
      </c>
      <c r="G1675" s="80" t="str">
        <f>IF(F1675="","",VLOOKUP(F1675,商品マスタ!$G:$H,2,FALSE))</f>
        <v/>
      </c>
      <c r="H1675" s="81" t="str">
        <f t="shared" si="856"/>
        <v/>
      </c>
      <c r="I1675" s="82" t="str">
        <f>IF(発注書!E1681="","",発注書!E1681)</f>
        <v/>
      </c>
      <c r="J1675" s="78" t="str">
        <f>IF(発注書!E1681="","",発注書!C1681)</f>
        <v/>
      </c>
    </row>
    <row r="1676" spans="1:10" x14ac:dyDescent="0.55000000000000004">
      <c r="B1676" s="50">
        <v>2</v>
      </c>
      <c r="E1676" s="78" t="str">
        <f>IF(発注書!E1682="","",発注書!B1682)</f>
        <v/>
      </c>
      <c r="F1676" s="79" t="str">
        <f>IF(J1676="","",VLOOKUP(J1676,商品マスタ!$F:$G,2,FALSE))</f>
        <v/>
      </c>
      <c r="G1676" s="80" t="str">
        <f>IF(F1676="","",VLOOKUP(F1676,商品マスタ!$G:$H,2,FALSE))</f>
        <v/>
      </c>
      <c r="H1676" s="81" t="str">
        <f t="shared" si="856"/>
        <v/>
      </c>
      <c r="I1676" s="82" t="str">
        <f>IF(発注書!E1682="","",発注書!E1682)</f>
        <v/>
      </c>
      <c r="J1676" s="78" t="str">
        <f>IF(発注書!E1682="","",発注書!C1682)</f>
        <v/>
      </c>
    </row>
    <row r="1677" spans="1:10" x14ac:dyDescent="0.55000000000000004">
      <c r="A1677" s="76" t="e">
        <f t="shared" ref="A1677" si="861">A1675+1</f>
        <v>#REF!</v>
      </c>
      <c r="B1677" s="50">
        <v>1</v>
      </c>
      <c r="E1677" s="78" t="str">
        <f>IF(発注書!E1683="","",発注書!B1683)</f>
        <v/>
      </c>
      <c r="F1677" s="79" t="str">
        <f>IF(J1677="","",VLOOKUP(J1677,商品マスタ!$F:$G,2,FALSE))</f>
        <v/>
      </c>
      <c r="G1677" s="80" t="str">
        <f>IF(F1677="","",VLOOKUP(F1677,商品マスタ!$G:$H,2,FALSE))</f>
        <v/>
      </c>
      <c r="H1677" s="81" t="str">
        <f t="shared" si="856"/>
        <v/>
      </c>
      <c r="I1677" s="82" t="str">
        <f>IF(発注書!E1683="","",発注書!E1683)</f>
        <v/>
      </c>
      <c r="J1677" s="78" t="str">
        <f>IF(発注書!E1683="","",発注書!C1683)</f>
        <v/>
      </c>
    </row>
    <row r="1678" spans="1:10" x14ac:dyDescent="0.55000000000000004">
      <c r="B1678" s="50">
        <v>2</v>
      </c>
      <c r="E1678" s="78" t="str">
        <f>IF(発注書!E1684="","",発注書!B1684)</f>
        <v/>
      </c>
      <c r="F1678" s="79" t="str">
        <f>IF(J1678="","",VLOOKUP(J1678,商品マスタ!$F:$G,2,FALSE))</f>
        <v/>
      </c>
      <c r="G1678" s="80" t="str">
        <f>IF(F1678="","",VLOOKUP(F1678,商品マスタ!$G:$H,2,FALSE))</f>
        <v/>
      </c>
      <c r="H1678" s="81" t="str">
        <f t="shared" si="856"/>
        <v/>
      </c>
      <c r="I1678" s="82" t="str">
        <f>IF(発注書!E1684="","",発注書!E1684)</f>
        <v/>
      </c>
      <c r="J1678" s="78" t="str">
        <f>IF(発注書!E1684="","",発注書!C1684)</f>
        <v/>
      </c>
    </row>
    <row r="1679" spans="1:10" x14ac:dyDescent="0.55000000000000004">
      <c r="A1679" s="76" t="e">
        <f t="shared" ref="A1679" si="862">A1677+1</f>
        <v>#REF!</v>
      </c>
      <c r="B1679" s="50">
        <v>1</v>
      </c>
      <c r="E1679" s="78" t="str">
        <f>IF(発注書!E1685="","",発注書!B1685)</f>
        <v/>
      </c>
      <c r="F1679" s="79" t="str">
        <f>IF(J1679="","",VLOOKUP(J1679,商品マスタ!$F:$G,2,FALSE))</f>
        <v/>
      </c>
      <c r="G1679" s="80" t="str">
        <f>IF(F1679="","",VLOOKUP(F1679,商品マスタ!$G:$H,2,FALSE))</f>
        <v/>
      </c>
      <c r="H1679" s="81" t="str">
        <f t="shared" si="856"/>
        <v/>
      </c>
      <c r="I1679" s="82" t="str">
        <f>IF(発注書!E1685="","",発注書!E1685)</f>
        <v/>
      </c>
      <c r="J1679" s="78" t="str">
        <f>IF(発注書!E1685="","",発注書!C1685)</f>
        <v/>
      </c>
    </row>
    <row r="1680" spans="1:10" x14ac:dyDescent="0.55000000000000004">
      <c r="B1680" s="50">
        <v>2</v>
      </c>
      <c r="E1680" s="78" t="str">
        <f>IF(発注書!E1686="","",発注書!B1686)</f>
        <v/>
      </c>
      <c r="F1680" s="79" t="str">
        <f>IF(J1680="","",VLOOKUP(J1680,商品マスタ!$F:$G,2,FALSE))</f>
        <v/>
      </c>
      <c r="G1680" s="80" t="str">
        <f>IF(F1680="","",VLOOKUP(F1680,商品マスタ!$G:$H,2,FALSE))</f>
        <v/>
      </c>
      <c r="H1680" s="81" t="str">
        <f t="shared" si="856"/>
        <v/>
      </c>
      <c r="I1680" s="82" t="str">
        <f>IF(発注書!E1686="","",発注書!E1686)</f>
        <v/>
      </c>
      <c r="J1680" s="78" t="str">
        <f>IF(発注書!E1686="","",発注書!C1686)</f>
        <v/>
      </c>
    </row>
    <row r="1681" spans="1:10" x14ac:dyDescent="0.55000000000000004">
      <c r="A1681" s="76" t="e">
        <f t="shared" ref="A1681" si="863">A1679+1</f>
        <v>#REF!</v>
      </c>
      <c r="B1681" s="50">
        <v>1</v>
      </c>
      <c r="E1681" s="78" t="str">
        <f>IF(発注書!E1687="","",発注書!B1687)</f>
        <v/>
      </c>
      <c r="F1681" s="79" t="str">
        <f>IF(J1681="","",VLOOKUP(J1681,商品マスタ!$F:$G,2,FALSE))</f>
        <v/>
      </c>
      <c r="G1681" s="80" t="str">
        <f>IF(F1681="","",VLOOKUP(F1681,商品マスタ!$G:$H,2,FALSE))</f>
        <v/>
      </c>
      <c r="H1681" s="81" t="str">
        <f t="shared" si="856"/>
        <v/>
      </c>
      <c r="I1681" s="82" t="str">
        <f>IF(発注書!E1687="","",発注書!E1687)</f>
        <v/>
      </c>
      <c r="J1681" s="78" t="str">
        <f>IF(発注書!E1687="","",発注書!C1687)</f>
        <v/>
      </c>
    </row>
    <row r="1682" spans="1:10" x14ac:dyDescent="0.55000000000000004">
      <c r="B1682" s="50">
        <v>2</v>
      </c>
      <c r="E1682" s="78" t="str">
        <f>IF(発注書!E1688="","",発注書!B1688)</f>
        <v/>
      </c>
      <c r="F1682" s="79" t="str">
        <f>IF(J1682="","",VLOOKUP(J1682,商品マスタ!$F:$G,2,FALSE))</f>
        <v/>
      </c>
      <c r="G1682" s="80" t="str">
        <f>IF(F1682="","",VLOOKUP(F1682,商品マスタ!$G:$H,2,FALSE))</f>
        <v/>
      </c>
      <c r="H1682" s="81" t="str">
        <f t="shared" si="856"/>
        <v/>
      </c>
      <c r="I1682" s="82" t="str">
        <f>IF(発注書!E1688="","",発注書!E1688)</f>
        <v/>
      </c>
      <c r="J1682" s="78" t="str">
        <f>IF(発注書!E1688="","",発注書!C1688)</f>
        <v/>
      </c>
    </row>
    <row r="1683" spans="1:10" x14ac:dyDescent="0.55000000000000004">
      <c r="A1683" s="76" t="e">
        <f t="shared" ref="A1683" si="864">A1681+1</f>
        <v>#REF!</v>
      </c>
      <c r="B1683" s="50">
        <v>1</v>
      </c>
      <c r="E1683" s="78" t="str">
        <f>IF(発注書!E1689="","",発注書!B1689)</f>
        <v/>
      </c>
      <c r="F1683" s="79" t="str">
        <f>IF(J1683="","",VLOOKUP(J1683,商品マスタ!$F:$G,2,FALSE))</f>
        <v/>
      </c>
      <c r="G1683" s="80" t="str">
        <f>IF(F1683="","",VLOOKUP(F1683,商品マスタ!$G:$H,2,FALSE))</f>
        <v/>
      </c>
      <c r="H1683" s="81" t="str">
        <f t="shared" si="856"/>
        <v/>
      </c>
      <c r="I1683" s="82" t="str">
        <f>IF(発注書!E1689="","",発注書!E1689)</f>
        <v/>
      </c>
      <c r="J1683" s="78" t="str">
        <f>IF(発注書!E1689="","",発注書!C1689)</f>
        <v/>
      </c>
    </row>
    <row r="1684" spans="1:10" x14ac:dyDescent="0.55000000000000004">
      <c r="B1684" s="50">
        <v>2</v>
      </c>
      <c r="E1684" s="78" t="str">
        <f>IF(発注書!E1690="","",発注書!B1690)</f>
        <v/>
      </c>
      <c r="F1684" s="79" t="str">
        <f>IF(J1684="","",VLOOKUP(J1684,商品マスタ!$F:$G,2,FALSE))</f>
        <v/>
      </c>
      <c r="G1684" s="80" t="str">
        <f>IF(F1684="","",VLOOKUP(F1684,商品マスタ!$G:$H,2,FALSE))</f>
        <v/>
      </c>
      <c r="H1684" s="81" t="str">
        <f t="shared" si="856"/>
        <v/>
      </c>
      <c r="I1684" s="82" t="str">
        <f>IF(発注書!E1690="","",発注書!E1690)</f>
        <v/>
      </c>
      <c r="J1684" s="78" t="str">
        <f>IF(発注書!E1690="","",発注書!C1690)</f>
        <v/>
      </c>
    </row>
    <row r="1685" spans="1:10" x14ac:dyDescent="0.55000000000000004">
      <c r="A1685" s="76" t="e">
        <f t="shared" ref="A1685" si="865">A1683+1</f>
        <v>#REF!</v>
      </c>
      <c r="B1685" s="50">
        <v>1</v>
      </c>
      <c r="E1685" s="78" t="str">
        <f>IF(発注書!E1691="","",発注書!B1691)</f>
        <v/>
      </c>
      <c r="F1685" s="79" t="str">
        <f>IF(J1685="","",VLOOKUP(J1685,商品マスタ!$F:$G,2,FALSE))</f>
        <v/>
      </c>
      <c r="G1685" s="80" t="str">
        <f>IF(F1685="","",VLOOKUP(F1685,商品マスタ!$G:$H,2,FALSE))</f>
        <v/>
      </c>
      <c r="H1685" s="81" t="str">
        <f t="shared" si="856"/>
        <v/>
      </c>
      <c r="I1685" s="82" t="str">
        <f>IF(発注書!E1691="","",発注書!E1691)</f>
        <v/>
      </c>
      <c r="J1685" s="78" t="str">
        <f>IF(発注書!E1691="","",発注書!C1691)</f>
        <v/>
      </c>
    </row>
    <row r="1686" spans="1:10" x14ac:dyDescent="0.55000000000000004">
      <c r="B1686" s="50">
        <v>2</v>
      </c>
      <c r="E1686" s="78" t="str">
        <f>IF(発注書!E1692="","",発注書!B1692)</f>
        <v/>
      </c>
      <c r="F1686" s="79" t="str">
        <f>IF(J1686="","",VLOOKUP(J1686,商品マスタ!$F:$G,2,FALSE))</f>
        <v/>
      </c>
      <c r="G1686" s="80" t="str">
        <f>IF(F1686="","",VLOOKUP(F1686,商品マスタ!$G:$H,2,FALSE))</f>
        <v/>
      </c>
      <c r="H1686" s="81" t="str">
        <f t="shared" si="856"/>
        <v/>
      </c>
      <c r="I1686" s="82" t="str">
        <f>IF(発注書!E1692="","",発注書!E1692)</f>
        <v/>
      </c>
      <c r="J1686" s="78" t="str">
        <f>IF(発注書!E1692="","",発注書!C1692)</f>
        <v/>
      </c>
    </row>
    <row r="1687" spans="1:10" x14ac:dyDescent="0.55000000000000004">
      <c r="A1687" s="76" t="e">
        <f t="shared" ref="A1687" si="866">A1685+1</f>
        <v>#REF!</v>
      </c>
      <c r="B1687" s="50">
        <v>1</v>
      </c>
      <c r="E1687" s="78" t="str">
        <f>IF(発注書!E1693="","",発注書!B1693)</f>
        <v/>
      </c>
      <c r="F1687" s="79" t="str">
        <f>IF(J1687="","",VLOOKUP(J1687,商品マスタ!$F:$G,2,FALSE))</f>
        <v/>
      </c>
      <c r="G1687" s="80" t="str">
        <f>IF(F1687="","",VLOOKUP(F1687,商品マスタ!$G:$H,2,FALSE))</f>
        <v/>
      </c>
      <c r="H1687" s="81" t="str">
        <f t="shared" si="856"/>
        <v/>
      </c>
      <c r="I1687" s="82" t="str">
        <f>IF(発注書!E1693="","",発注書!E1693)</f>
        <v/>
      </c>
      <c r="J1687" s="78" t="str">
        <f>IF(発注書!E1693="","",発注書!C1693)</f>
        <v/>
      </c>
    </row>
    <row r="1688" spans="1:10" x14ac:dyDescent="0.55000000000000004">
      <c r="B1688" s="50">
        <v>2</v>
      </c>
      <c r="E1688" s="78" t="str">
        <f>IF(発注書!E1694="","",発注書!B1694)</f>
        <v/>
      </c>
      <c r="F1688" s="79" t="str">
        <f>IF(J1688="","",VLOOKUP(J1688,商品マスタ!$F:$G,2,FALSE))</f>
        <v/>
      </c>
      <c r="G1688" s="80" t="str">
        <f>IF(F1688="","",VLOOKUP(F1688,商品マスタ!$G:$H,2,FALSE))</f>
        <v/>
      </c>
      <c r="H1688" s="81" t="str">
        <f t="shared" si="856"/>
        <v/>
      </c>
      <c r="I1688" s="82" t="str">
        <f>IF(発注書!E1694="","",発注書!E1694)</f>
        <v/>
      </c>
      <c r="J1688" s="78" t="str">
        <f>IF(発注書!E1694="","",発注書!C1694)</f>
        <v/>
      </c>
    </row>
    <row r="1689" spans="1:10" x14ac:dyDescent="0.55000000000000004">
      <c r="A1689" s="76" t="e">
        <f t="shared" ref="A1689" si="867">A1687+1</f>
        <v>#REF!</v>
      </c>
      <c r="B1689" s="50">
        <v>1</v>
      </c>
      <c r="E1689" s="78" t="str">
        <f>IF(発注書!E1695="","",発注書!B1695)</f>
        <v/>
      </c>
      <c r="F1689" s="79" t="str">
        <f>IF(J1689="","",VLOOKUP(J1689,商品マスタ!$F:$G,2,FALSE))</f>
        <v/>
      </c>
      <c r="G1689" s="80" t="str">
        <f>IF(F1689="","",VLOOKUP(F1689,商品マスタ!$G:$H,2,FALSE))</f>
        <v/>
      </c>
      <c r="H1689" s="81" t="str">
        <f t="shared" si="856"/>
        <v/>
      </c>
      <c r="I1689" s="82" t="str">
        <f>IF(発注書!E1695="","",発注書!E1695)</f>
        <v/>
      </c>
      <c r="J1689" s="78" t="str">
        <f>IF(発注書!E1695="","",発注書!C1695)</f>
        <v/>
      </c>
    </row>
    <row r="1690" spans="1:10" x14ac:dyDescent="0.55000000000000004">
      <c r="B1690" s="50">
        <v>2</v>
      </c>
      <c r="E1690" s="78" t="str">
        <f>IF(発注書!E1696="","",発注書!B1696)</f>
        <v/>
      </c>
      <c r="F1690" s="79" t="str">
        <f>IF(J1690="","",VLOOKUP(J1690,商品マスタ!$F:$G,2,FALSE))</f>
        <v/>
      </c>
      <c r="G1690" s="80" t="str">
        <f>IF(F1690="","",VLOOKUP(F1690,商品マスタ!$G:$H,2,FALSE))</f>
        <v/>
      </c>
      <c r="H1690" s="81" t="str">
        <f t="shared" si="856"/>
        <v/>
      </c>
      <c r="I1690" s="82" t="str">
        <f>IF(発注書!E1696="","",発注書!E1696)</f>
        <v/>
      </c>
      <c r="J1690" s="78" t="str">
        <f>IF(発注書!E1696="","",発注書!C1696)</f>
        <v/>
      </c>
    </row>
    <row r="1691" spans="1:10" x14ac:dyDescent="0.55000000000000004">
      <c r="A1691" s="76" t="e">
        <f t="shared" ref="A1691" si="868">A1689+1</f>
        <v>#REF!</v>
      </c>
      <c r="B1691" s="50">
        <v>1</v>
      </c>
      <c r="E1691" s="78" t="str">
        <f>IF(発注書!E1697="","",発注書!B1697)</f>
        <v/>
      </c>
      <c r="F1691" s="79" t="str">
        <f>IF(J1691="","",VLOOKUP(J1691,商品マスタ!$F:$G,2,FALSE))</f>
        <v/>
      </c>
      <c r="G1691" s="80" t="str">
        <f>IF(F1691="","",VLOOKUP(F1691,商品マスタ!$G:$H,2,FALSE))</f>
        <v/>
      </c>
      <c r="H1691" s="81" t="str">
        <f t="shared" si="856"/>
        <v/>
      </c>
      <c r="I1691" s="82" t="str">
        <f>IF(発注書!E1697="","",発注書!E1697)</f>
        <v/>
      </c>
      <c r="J1691" s="78" t="str">
        <f>IF(発注書!E1697="","",発注書!C1697)</f>
        <v/>
      </c>
    </row>
    <row r="1692" spans="1:10" x14ac:dyDescent="0.55000000000000004">
      <c r="B1692" s="50">
        <v>2</v>
      </c>
      <c r="E1692" s="78" t="str">
        <f>IF(発注書!E1698="","",発注書!B1698)</f>
        <v/>
      </c>
      <c r="F1692" s="79" t="str">
        <f>IF(J1692="","",VLOOKUP(J1692,商品マスタ!$F:$G,2,FALSE))</f>
        <v/>
      </c>
      <c r="G1692" s="80" t="str">
        <f>IF(F1692="","",VLOOKUP(F1692,商品マスタ!$G:$H,2,FALSE))</f>
        <v/>
      </c>
      <c r="H1692" s="81" t="str">
        <f t="shared" si="856"/>
        <v/>
      </c>
      <c r="I1692" s="82" t="str">
        <f>IF(発注書!E1698="","",発注書!E1698)</f>
        <v/>
      </c>
      <c r="J1692" s="78" t="str">
        <f>IF(発注書!E1698="","",発注書!C1698)</f>
        <v/>
      </c>
    </row>
    <row r="1693" spans="1:10" x14ac:dyDescent="0.55000000000000004">
      <c r="A1693" s="76" t="e">
        <f t="shared" ref="A1693" si="869">A1691+1</f>
        <v>#REF!</v>
      </c>
      <c r="B1693" s="50">
        <v>1</v>
      </c>
      <c r="E1693" s="78" t="str">
        <f>IF(発注書!E1699="","",発注書!B1699)</f>
        <v/>
      </c>
      <c r="F1693" s="79" t="str">
        <f>IF(J1693="","",VLOOKUP(J1693,商品マスタ!$F:$G,2,FALSE))</f>
        <v/>
      </c>
      <c r="G1693" s="80" t="str">
        <f>IF(F1693="","",VLOOKUP(F1693,商品マスタ!$G:$H,2,FALSE))</f>
        <v/>
      </c>
      <c r="H1693" s="81" t="str">
        <f t="shared" si="856"/>
        <v/>
      </c>
      <c r="I1693" s="82" t="str">
        <f>IF(発注書!E1699="","",発注書!E1699)</f>
        <v/>
      </c>
      <c r="J1693" s="78" t="str">
        <f>IF(発注書!E1699="","",発注書!C1699)</f>
        <v/>
      </c>
    </row>
    <row r="1694" spans="1:10" x14ac:dyDescent="0.55000000000000004">
      <c r="B1694" s="50">
        <v>2</v>
      </c>
      <c r="E1694" s="78" t="str">
        <f>IF(発注書!E1700="","",発注書!B1700)</f>
        <v/>
      </c>
      <c r="F1694" s="79" t="str">
        <f>IF(J1694="","",VLOOKUP(J1694,商品マスタ!$F:$G,2,FALSE))</f>
        <v/>
      </c>
      <c r="G1694" s="80" t="str">
        <f>IF(F1694="","",VLOOKUP(F1694,商品マスタ!$G:$H,2,FALSE))</f>
        <v/>
      </c>
      <c r="H1694" s="81" t="str">
        <f t="shared" si="856"/>
        <v/>
      </c>
      <c r="I1694" s="82" t="str">
        <f>IF(発注書!E1700="","",発注書!E1700)</f>
        <v/>
      </c>
      <c r="J1694" s="78" t="str">
        <f>IF(発注書!E1700="","",発注書!C1700)</f>
        <v/>
      </c>
    </row>
    <row r="1695" spans="1:10" x14ac:dyDescent="0.55000000000000004">
      <c r="A1695" s="76" t="e">
        <f t="shared" ref="A1695" si="870">A1693+1</f>
        <v>#REF!</v>
      </c>
      <c r="B1695" s="50">
        <v>1</v>
      </c>
      <c r="E1695" s="78" t="str">
        <f>IF(発注書!E1701="","",発注書!B1701)</f>
        <v/>
      </c>
      <c r="F1695" s="79" t="str">
        <f>IF(J1695="","",VLOOKUP(J1695,商品マスタ!$F:$G,2,FALSE))</f>
        <v/>
      </c>
      <c r="G1695" s="80" t="str">
        <f>IF(F1695="","",VLOOKUP(F1695,商品マスタ!$G:$H,2,FALSE))</f>
        <v/>
      </c>
      <c r="H1695" s="81" t="str">
        <f t="shared" si="856"/>
        <v/>
      </c>
      <c r="I1695" s="82" t="str">
        <f>IF(発注書!E1701="","",発注書!E1701)</f>
        <v/>
      </c>
      <c r="J1695" s="78" t="str">
        <f>IF(発注書!E1701="","",発注書!C1701)</f>
        <v/>
      </c>
    </row>
    <row r="1696" spans="1:10" x14ac:dyDescent="0.55000000000000004">
      <c r="B1696" s="50">
        <v>2</v>
      </c>
      <c r="E1696" s="78" t="str">
        <f>IF(発注書!E1702="","",発注書!B1702)</f>
        <v/>
      </c>
      <c r="F1696" s="79" t="str">
        <f>IF(J1696="","",VLOOKUP(J1696,商品マスタ!$F:$G,2,FALSE))</f>
        <v/>
      </c>
      <c r="G1696" s="80" t="str">
        <f>IF(F1696="","",VLOOKUP(F1696,商品マスタ!$G:$H,2,FALSE))</f>
        <v/>
      </c>
      <c r="H1696" s="81" t="str">
        <f t="shared" si="856"/>
        <v/>
      </c>
      <c r="I1696" s="82" t="str">
        <f>IF(発注書!E1702="","",発注書!E1702)</f>
        <v/>
      </c>
      <c r="J1696" s="78" t="str">
        <f>IF(発注書!E1702="","",発注書!C1702)</f>
        <v/>
      </c>
    </row>
    <row r="1697" spans="1:10" x14ac:dyDescent="0.55000000000000004">
      <c r="A1697" s="76" t="e">
        <f t="shared" ref="A1697" si="871">A1695+1</f>
        <v>#REF!</v>
      </c>
      <c r="B1697" s="50">
        <v>1</v>
      </c>
      <c r="E1697" s="78" t="str">
        <f>IF(発注書!E1703="","",発注書!B1703)</f>
        <v/>
      </c>
      <c r="F1697" s="79" t="str">
        <f>IF(J1697="","",VLOOKUP(J1697,商品マスタ!$F:$G,2,FALSE))</f>
        <v/>
      </c>
      <c r="G1697" s="80" t="str">
        <f>IF(F1697="","",VLOOKUP(F1697,商品マスタ!$G:$H,2,FALSE))</f>
        <v/>
      </c>
      <c r="H1697" s="81" t="str">
        <f t="shared" si="856"/>
        <v/>
      </c>
      <c r="I1697" s="82" t="str">
        <f>IF(発注書!E1703="","",発注書!E1703)</f>
        <v/>
      </c>
      <c r="J1697" s="78" t="str">
        <f>IF(発注書!E1703="","",発注書!C1703)</f>
        <v/>
      </c>
    </row>
    <row r="1698" spans="1:10" x14ac:dyDescent="0.55000000000000004">
      <c r="B1698" s="50">
        <v>2</v>
      </c>
      <c r="E1698" s="78" t="str">
        <f>IF(発注書!E1704="","",発注書!B1704)</f>
        <v/>
      </c>
      <c r="F1698" s="79" t="str">
        <f>IF(J1698="","",VLOOKUP(J1698,商品マスタ!$F:$G,2,FALSE))</f>
        <v/>
      </c>
      <c r="G1698" s="80" t="str">
        <f>IF(F1698="","",VLOOKUP(F1698,商品マスタ!$G:$H,2,FALSE))</f>
        <v/>
      </c>
      <c r="H1698" s="81" t="str">
        <f t="shared" si="856"/>
        <v/>
      </c>
      <c r="I1698" s="82" t="str">
        <f>IF(発注書!E1704="","",発注書!E1704)</f>
        <v/>
      </c>
      <c r="J1698" s="78" t="str">
        <f>IF(発注書!E1704="","",発注書!C1704)</f>
        <v/>
      </c>
    </row>
    <row r="1699" spans="1:10" x14ac:dyDescent="0.55000000000000004">
      <c r="A1699" s="76" t="e">
        <f t="shared" ref="A1699" si="872">A1697+1</f>
        <v>#REF!</v>
      </c>
      <c r="B1699" s="50">
        <v>1</v>
      </c>
      <c r="E1699" s="78" t="str">
        <f>IF(発注書!E1705="","",発注書!B1705)</f>
        <v/>
      </c>
      <c r="F1699" s="79" t="str">
        <f>IF(J1699="","",VLOOKUP(J1699,商品マスタ!$F:$G,2,FALSE))</f>
        <v/>
      </c>
      <c r="G1699" s="80" t="str">
        <f>IF(F1699="","",VLOOKUP(F1699,商品マスタ!$G:$H,2,FALSE))</f>
        <v/>
      </c>
      <c r="H1699" s="81" t="str">
        <f t="shared" si="856"/>
        <v/>
      </c>
      <c r="I1699" s="82" t="str">
        <f>IF(発注書!E1705="","",発注書!E1705)</f>
        <v/>
      </c>
      <c r="J1699" s="78" t="str">
        <f>IF(発注書!E1705="","",発注書!C1705)</f>
        <v/>
      </c>
    </row>
    <row r="1700" spans="1:10" x14ac:dyDescent="0.55000000000000004">
      <c r="B1700" s="50">
        <v>2</v>
      </c>
      <c r="E1700" s="78" t="str">
        <f>IF(発注書!E1706="","",発注書!B1706)</f>
        <v/>
      </c>
      <c r="F1700" s="79" t="str">
        <f>IF(J1700="","",VLOOKUP(J1700,商品マスタ!$F:$G,2,FALSE))</f>
        <v/>
      </c>
      <c r="G1700" s="80" t="str">
        <f>IF(F1700="","",VLOOKUP(F1700,商品マスタ!$G:$H,2,FALSE))</f>
        <v/>
      </c>
      <c r="H1700" s="81" t="str">
        <f t="shared" si="856"/>
        <v/>
      </c>
      <c r="I1700" s="82" t="str">
        <f>IF(発注書!E1706="","",発注書!E1706)</f>
        <v/>
      </c>
      <c r="J1700" s="78" t="str">
        <f>IF(発注書!E1706="","",発注書!C1706)</f>
        <v/>
      </c>
    </row>
    <row r="1701" spans="1:10" x14ac:dyDescent="0.55000000000000004">
      <c r="A1701" s="76" t="e">
        <f t="shared" ref="A1701" si="873">A1699+1</f>
        <v>#REF!</v>
      </c>
      <c r="B1701" s="50">
        <v>1</v>
      </c>
      <c r="E1701" s="78" t="str">
        <f>IF(発注書!E1707="","",発注書!B1707)</f>
        <v/>
      </c>
      <c r="F1701" s="79" t="str">
        <f>IF(J1701="","",VLOOKUP(J1701,商品マスタ!$F:$G,2,FALSE))</f>
        <v/>
      </c>
      <c r="G1701" s="80" t="str">
        <f>IF(F1701="","",VLOOKUP(F1701,商品マスタ!$G:$H,2,FALSE))</f>
        <v/>
      </c>
      <c r="H1701" s="81" t="str">
        <f t="shared" si="856"/>
        <v/>
      </c>
      <c r="I1701" s="82" t="str">
        <f>IF(発注書!E1707="","",発注書!E1707)</f>
        <v/>
      </c>
      <c r="J1701" s="78" t="str">
        <f>IF(発注書!E1707="","",発注書!C1707)</f>
        <v/>
      </c>
    </row>
    <row r="1702" spans="1:10" x14ac:dyDescent="0.55000000000000004">
      <c r="B1702" s="50">
        <v>2</v>
      </c>
      <c r="E1702" s="78" t="str">
        <f>IF(発注書!E1708="","",発注書!B1708)</f>
        <v/>
      </c>
      <c r="F1702" s="79" t="str">
        <f>IF(J1702="","",VLOOKUP(J1702,商品マスタ!$F:$G,2,FALSE))</f>
        <v/>
      </c>
      <c r="G1702" s="80" t="str">
        <f>IF(F1702="","",VLOOKUP(F1702,商品マスタ!$G:$H,2,FALSE))</f>
        <v/>
      </c>
      <c r="H1702" s="81" t="str">
        <f t="shared" si="856"/>
        <v/>
      </c>
      <c r="I1702" s="82" t="str">
        <f>IF(発注書!E1708="","",発注書!E1708)</f>
        <v/>
      </c>
      <c r="J1702" s="78" t="str">
        <f>IF(発注書!E1708="","",発注書!C1708)</f>
        <v/>
      </c>
    </row>
    <row r="1703" spans="1:10" x14ac:dyDescent="0.55000000000000004">
      <c r="A1703" s="76" t="e">
        <f t="shared" ref="A1703" si="874">A1701+1</f>
        <v>#REF!</v>
      </c>
      <c r="B1703" s="50">
        <v>1</v>
      </c>
      <c r="E1703" s="78" t="str">
        <f>IF(発注書!E1709="","",発注書!B1709)</f>
        <v/>
      </c>
      <c r="F1703" s="79" t="str">
        <f>IF(J1703="","",VLOOKUP(J1703,商品マスタ!$F:$G,2,FALSE))</f>
        <v/>
      </c>
      <c r="G1703" s="80" t="str">
        <f>IF(F1703="","",VLOOKUP(F1703,商品マスタ!$G:$H,2,FALSE))</f>
        <v/>
      </c>
      <c r="H1703" s="81" t="str">
        <f t="shared" si="856"/>
        <v/>
      </c>
      <c r="I1703" s="82" t="str">
        <f>IF(発注書!E1709="","",発注書!E1709)</f>
        <v/>
      </c>
      <c r="J1703" s="78" t="str">
        <f>IF(発注書!E1709="","",発注書!C1709)</f>
        <v/>
      </c>
    </row>
    <row r="1704" spans="1:10" x14ac:dyDescent="0.55000000000000004">
      <c r="B1704" s="50">
        <v>2</v>
      </c>
      <c r="E1704" s="78" t="str">
        <f>IF(発注書!E1710="","",発注書!B1710)</f>
        <v/>
      </c>
      <c r="F1704" s="79" t="str">
        <f>IF(J1704="","",VLOOKUP(J1704,商品マスタ!$F:$G,2,FALSE))</f>
        <v/>
      </c>
      <c r="G1704" s="80" t="str">
        <f>IF(F1704="","",VLOOKUP(F1704,商品マスタ!$G:$H,2,FALSE))</f>
        <v/>
      </c>
      <c r="H1704" s="81" t="str">
        <f t="shared" si="856"/>
        <v/>
      </c>
      <c r="I1704" s="82" t="str">
        <f>IF(発注書!E1710="","",発注書!E1710)</f>
        <v/>
      </c>
      <c r="J1704" s="78" t="str">
        <f>IF(発注書!E1710="","",発注書!C1710)</f>
        <v/>
      </c>
    </row>
    <row r="1705" spans="1:10" x14ac:dyDescent="0.55000000000000004">
      <c r="A1705" s="76" t="e">
        <f t="shared" ref="A1705" si="875">A1703+1</f>
        <v>#REF!</v>
      </c>
      <c r="B1705" s="50">
        <v>1</v>
      </c>
      <c r="E1705" s="78" t="str">
        <f>IF(発注書!E1711="","",発注書!B1711)</f>
        <v/>
      </c>
      <c r="F1705" s="79" t="str">
        <f>IF(J1705="","",VLOOKUP(J1705,商品マスタ!$F:$G,2,FALSE))</f>
        <v/>
      </c>
      <c r="G1705" s="80" t="str">
        <f>IF(F1705="","",VLOOKUP(F1705,商品マスタ!$G:$H,2,FALSE))</f>
        <v/>
      </c>
      <c r="H1705" s="81" t="str">
        <f t="shared" si="856"/>
        <v/>
      </c>
      <c r="I1705" s="82" t="str">
        <f>IF(発注書!E1711="","",発注書!E1711)</f>
        <v/>
      </c>
      <c r="J1705" s="78" t="str">
        <f>IF(発注書!E1711="","",発注書!C1711)</f>
        <v/>
      </c>
    </row>
    <row r="1706" spans="1:10" x14ac:dyDescent="0.55000000000000004">
      <c r="B1706" s="50">
        <v>2</v>
      </c>
      <c r="E1706" s="78" t="str">
        <f>IF(発注書!E1712="","",発注書!B1712)</f>
        <v/>
      </c>
      <c r="F1706" s="79" t="str">
        <f>IF(J1706="","",VLOOKUP(J1706,商品マスタ!$F:$G,2,FALSE))</f>
        <v/>
      </c>
      <c r="G1706" s="80" t="str">
        <f>IF(F1706="","",VLOOKUP(F1706,商品マスタ!$G:$H,2,FALSE))</f>
        <v/>
      </c>
      <c r="H1706" s="81" t="str">
        <f t="shared" si="856"/>
        <v/>
      </c>
      <c r="I1706" s="82" t="str">
        <f>IF(発注書!E1712="","",発注書!E1712)</f>
        <v/>
      </c>
      <c r="J1706" s="78" t="str">
        <f>IF(発注書!E1712="","",発注書!C1712)</f>
        <v/>
      </c>
    </row>
    <row r="1707" spans="1:10" x14ac:dyDescent="0.55000000000000004">
      <c r="A1707" s="76" t="e">
        <f t="shared" ref="A1707" si="876">A1705+1</f>
        <v>#REF!</v>
      </c>
      <c r="B1707" s="50">
        <v>1</v>
      </c>
      <c r="E1707" s="78" t="str">
        <f>IF(発注書!E1713="","",発注書!B1713)</f>
        <v/>
      </c>
      <c r="F1707" s="79" t="str">
        <f>IF(J1707="","",VLOOKUP(J1707,商品マスタ!$F:$G,2,FALSE))</f>
        <v/>
      </c>
      <c r="G1707" s="80" t="str">
        <f>IF(F1707="","",VLOOKUP(F1707,商品マスタ!$G:$H,2,FALSE))</f>
        <v/>
      </c>
      <c r="H1707" s="81" t="str">
        <f t="shared" si="856"/>
        <v/>
      </c>
      <c r="I1707" s="82" t="str">
        <f>IF(発注書!E1713="","",発注書!E1713)</f>
        <v/>
      </c>
      <c r="J1707" s="78" t="str">
        <f>IF(発注書!E1713="","",発注書!C1713)</f>
        <v/>
      </c>
    </row>
    <row r="1708" spans="1:10" x14ac:dyDescent="0.55000000000000004">
      <c r="B1708" s="50">
        <v>2</v>
      </c>
      <c r="E1708" s="78" t="str">
        <f>IF(発注書!E1714="","",発注書!B1714)</f>
        <v/>
      </c>
      <c r="F1708" s="79" t="str">
        <f>IF(J1708="","",VLOOKUP(J1708,商品マスタ!$F:$G,2,FALSE))</f>
        <v/>
      </c>
      <c r="G1708" s="80" t="str">
        <f>IF(F1708="","",VLOOKUP(F1708,商品マスタ!$G:$H,2,FALSE))</f>
        <v/>
      </c>
      <c r="H1708" s="81" t="str">
        <f t="shared" si="856"/>
        <v/>
      </c>
      <c r="I1708" s="82" t="str">
        <f>IF(発注書!E1714="","",発注書!E1714)</f>
        <v/>
      </c>
      <c r="J1708" s="78" t="str">
        <f>IF(発注書!E1714="","",発注書!C1714)</f>
        <v/>
      </c>
    </row>
    <row r="1709" spans="1:10" x14ac:dyDescent="0.55000000000000004">
      <c r="A1709" s="76" t="e">
        <f t="shared" ref="A1709" si="877">A1707+1</f>
        <v>#REF!</v>
      </c>
      <c r="B1709" s="50">
        <v>1</v>
      </c>
      <c r="E1709" s="78" t="str">
        <f>IF(発注書!E1715="","",発注書!B1715)</f>
        <v/>
      </c>
      <c r="F1709" s="79" t="str">
        <f>IF(J1709="","",VLOOKUP(J1709,商品マスタ!$F:$G,2,FALSE))</f>
        <v/>
      </c>
      <c r="G1709" s="80" t="str">
        <f>IF(F1709="","",VLOOKUP(F1709,商品マスタ!$G:$H,2,FALSE))</f>
        <v/>
      </c>
      <c r="H1709" s="81" t="str">
        <f t="shared" si="856"/>
        <v/>
      </c>
      <c r="I1709" s="82" t="str">
        <f>IF(発注書!E1715="","",発注書!E1715)</f>
        <v/>
      </c>
      <c r="J1709" s="78" t="str">
        <f>IF(発注書!E1715="","",発注書!C1715)</f>
        <v/>
      </c>
    </row>
    <row r="1710" spans="1:10" x14ac:dyDescent="0.55000000000000004">
      <c r="B1710" s="50">
        <v>2</v>
      </c>
      <c r="E1710" s="78" t="str">
        <f>IF(発注書!E1716="","",発注書!B1716)</f>
        <v/>
      </c>
      <c r="F1710" s="79" t="str">
        <f>IF(J1710="","",VLOOKUP(J1710,商品マスタ!$F:$G,2,FALSE))</f>
        <v/>
      </c>
      <c r="G1710" s="80" t="str">
        <f>IF(F1710="","",VLOOKUP(F1710,商品マスタ!$G:$H,2,FALSE))</f>
        <v/>
      </c>
      <c r="H1710" s="81" t="str">
        <f t="shared" si="856"/>
        <v/>
      </c>
      <c r="I1710" s="82" t="str">
        <f>IF(発注書!E1716="","",発注書!E1716)</f>
        <v/>
      </c>
      <c r="J1710" s="78" t="str">
        <f>IF(発注書!E1716="","",発注書!C1716)</f>
        <v/>
      </c>
    </row>
    <row r="1711" spans="1:10" x14ac:dyDescent="0.55000000000000004">
      <c r="A1711" s="76" t="e">
        <f t="shared" ref="A1711" si="878">A1709+1</f>
        <v>#REF!</v>
      </c>
      <c r="B1711" s="50">
        <v>1</v>
      </c>
      <c r="E1711" s="78" t="str">
        <f>IF(発注書!E1717="","",発注書!B1717)</f>
        <v/>
      </c>
      <c r="F1711" s="79" t="str">
        <f>IF(J1711="","",VLOOKUP(J1711,商品マスタ!$F:$G,2,FALSE))</f>
        <v/>
      </c>
      <c r="G1711" s="80" t="str">
        <f>IF(F1711="","",VLOOKUP(F1711,商品マスタ!$G:$H,2,FALSE))</f>
        <v/>
      </c>
      <c r="H1711" s="81" t="str">
        <f t="shared" si="856"/>
        <v/>
      </c>
      <c r="I1711" s="82" t="str">
        <f>IF(発注書!E1717="","",発注書!E1717)</f>
        <v/>
      </c>
      <c r="J1711" s="78" t="str">
        <f>IF(発注書!E1717="","",発注書!C1717)</f>
        <v/>
      </c>
    </row>
    <row r="1712" spans="1:10" x14ac:dyDescent="0.55000000000000004">
      <c r="B1712" s="50">
        <v>2</v>
      </c>
      <c r="E1712" s="78" t="str">
        <f>IF(発注書!E1718="","",発注書!B1718)</f>
        <v/>
      </c>
      <c r="F1712" s="79" t="str">
        <f>IF(J1712="","",VLOOKUP(J1712,商品マスタ!$F:$G,2,FALSE))</f>
        <v/>
      </c>
      <c r="G1712" s="80" t="str">
        <f>IF(F1712="","",VLOOKUP(F1712,商品マスタ!$G:$H,2,FALSE))</f>
        <v/>
      </c>
      <c r="H1712" s="81" t="str">
        <f t="shared" si="856"/>
        <v/>
      </c>
      <c r="I1712" s="82" t="str">
        <f>IF(発注書!E1718="","",発注書!E1718)</f>
        <v/>
      </c>
      <c r="J1712" s="78" t="str">
        <f>IF(発注書!E1718="","",発注書!C1718)</f>
        <v/>
      </c>
    </row>
    <row r="1713" spans="1:10" x14ac:dyDescent="0.55000000000000004">
      <c r="A1713" s="76" t="e">
        <f t="shared" ref="A1713" si="879">A1711+1</f>
        <v>#REF!</v>
      </c>
      <c r="B1713" s="50">
        <v>1</v>
      </c>
      <c r="E1713" s="78" t="str">
        <f>IF(発注書!E1719="","",発注書!B1719)</f>
        <v/>
      </c>
      <c r="F1713" s="79" t="str">
        <f>IF(J1713="","",VLOOKUP(J1713,商品マスタ!$F:$G,2,FALSE))</f>
        <v/>
      </c>
      <c r="G1713" s="80" t="str">
        <f>IF(F1713="","",VLOOKUP(F1713,商品マスタ!$G:$H,2,FALSE))</f>
        <v/>
      </c>
      <c r="H1713" s="81" t="str">
        <f t="shared" si="856"/>
        <v/>
      </c>
      <c r="I1713" s="82" t="str">
        <f>IF(発注書!E1719="","",発注書!E1719)</f>
        <v/>
      </c>
      <c r="J1713" s="78" t="str">
        <f>IF(発注書!E1719="","",発注書!C1719)</f>
        <v/>
      </c>
    </row>
    <row r="1714" spans="1:10" x14ac:dyDescent="0.55000000000000004">
      <c r="B1714" s="50">
        <v>2</v>
      </c>
      <c r="E1714" s="78" t="str">
        <f>IF(発注書!E1720="","",発注書!B1720)</f>
        <v/>
      </c>
      <c r="F1714" s="79" t="str">
        <f>IF(J1714="","",VLOOKUP(J1714,商品マスタ!$F:$G,2,FALSE))</f>
        <v/>
      </c>
      <c r="G1714" s="80" t="str">
        <f>IF(F1714="","",VLOOKUP(F1714,商品マスタ!$G:$H,2,FALSE))</f>
        <v/>
      </c>
      <c r="H1714" s="81" t="str">
        <f t="shared" si="856"/>
        <v/>
      </c>
      <c r="I1714" s="82" t="str">
        <f>IF(発注書!E1720="","",発注書!E1720)</f>
        <v/>
      </c>
      <c r="J1714" s="78" t="str">
        <f>IF(発注書!E1720="","",発注書!C1720)</f>
        <v/>
      </c>
    </row>
    <row r="1715" spans="1:10" x14ac:dyDescent="0.55000000000000004">
      <c r="A1715" s="76" t="e">
        <f t="shared" ref="A1715" si="880">A1713+1</f>
        <v>#REF!</v>
      </c>
      <c r="B1715" s="50">
        <v>1</v>
      </c>
      <c r="E1715" s="78" t="str">
        <f>IF(発注書!E1721="","",発注書!B1721)</f>
        <v/>
      </c>
      <c r="F1715" s="79" t="str">
        <f>IF(J1715="","",VLOOKUP(J1715,商品マスタ!$F:$G,2,FALSE))</f>
        <v/>
      </c>
      <c r="G1715" s="80" t="str">
        <f>IF(F1715="","",VLOOKUP(F1715,商品マスタ!$G:$H,2,FALSE))</f>
        <v/>
      </c>
      <c r="H1715" s="81" t="str">
        <f t="shared" si="856"/>
        <v/>
      </c>
      <c r="I1715" s="82" t="str">
        <f>IF(発注書!E1721="","",発注書!E1721)</f>
        <v/>
      </c>
      <c r="J1715" s="78" t="str">
        <f>IF(発注書!E1721="","",発注書!C1721)</f>
        <v/>
      </c>
    </row>
    <row r="1716" spans="1:10" x14ac:dyDescent="0.55000000000000004">
      <c r="B1716" s="50">
        <v>2</v>
      </c>
      <c r="E1716" s="78" t="str">
        <f>IF(発注書!E1722="","",発注書!B1722)</f>
        <v/>
      </c>
      <c r="F1716" s="79" t="str">
        <f>IF(J1716="","",VLOOKUP(J1716,商品マスタ!$F:$G,2,FALSE))</f>
        <v/>
      </c>
      <c r="G1716" s="80" t="str">
        <f>IF(F1716="","",VLOOKUP(F1716,商品マスタ!$G:$H,2,FALSE))</f>
        <v/>
      </c>
      <c r="H1716" s="81" t="str">
        <f t="shared" si="856"/>
        <v/>
      </c>
      <c r="I1716" s="82" t="str">
        <f>IF(発注書!E1722="","",発注書!E1722)</f>
        <v/>
      </c>
      <c r="J1716" s="78" t="str">
        <f>IF(発注書!E1722="","",発注書!C1722)</f>
        <v/>
      </c>
    </row>
    <row r="1717" spans="1:10" x14ac:dyDescent="0.55000000000000004">
      <c r="A1717" s="76" t="e">
        <f t="shared" ref="A1717" si="881">A1715+1</f>
        <v>#REF!</v>
      </c>
      <c r="B1717" s="50">
        <v>1</v>
      </c>
      <c r="E1717" s="78" t="str">
        <f>IF(発注書!E1723="","",発注書!B1723)</f>
        <v/>
      </c>
      <c r="F1717" s="79" t="str">
        <f>IF(J1717="","",VLOOKUP(J1717,商品マスタ!$F:$G,2,FALSE))</f>
        <v/>
      </c>
      <c r="G1717" s="80" t="str">
        <f>IF(F1717="","",VLOOKUP(F1717,商品マスタ!$G:$H,2,FALSE))</f>
        <v/>
      </c>
      <c r="H1717" s="81" t="str">
        <f t="shared" si="856"/>
        <v/>
      </c>
      <c r="I1717" s="82" t="str">
        <f>IF(発注書!E1723="","",発注書!E1723)</f>
        <v/>
      </c>
      <c r="J1717" s="78" t="str">
        <f>IF(発注書!E1723="","",発注書!C1723)</f>
        <v/>
      </c>
    </row>
    <row r="1718" spans="1:10" x14ac:dyDescent="0.55000000000000004">
      <c r="B1718" s="50">
        <v>2</v>
      </c>
      <c r="E1718" s="78" t="str">
        <f>IF(発注書!E1724="","",発注書!B1724)</f>
        <v/>
      </c>
      <c r="F1718" s="79" t="str">
        <f>IF(J1718="","",VLOOKUP(J1718,商品マスタ!$F:$G,2,FALSE))</f>
        <v/>
      </c>
      <c r="G1718" s="80" t="str">
        <f>IF(F1718="","",VLOOKUP(F1718,商品マスタ!$G:$H,2,FALSE))</f>
        <v/>
      </c>
      <c r="H1718" s="81" t="str">
        <f t="shared" si="856"/>
        <v/>
      </c>
      <c r="I1718" s="82" t="str">
        <f>IF(発注書!E1724="","",発注書!E1724)</f>
        <v/>
      </c>
      <c r="J1718" s="78" t="str">
        <f>IF(発注書!E1724="","",発注書!C1724)</f>
        <v/>
      </c>
    </row>
    <row r="1719" spans="1:10" x14ac:dyDescent="0.55000000000000004">
      <c r="A1719" s="76" t="e">
        <f t="shared" ref="A1719" si="882">A1717+1</f>
        <v>#REF!</v>
      </c>
      <c r="B1719" s="50">
        <v>1</v>
      </c>
      <c r="E1719" s="78" t="str">
        <f>IF(発注書!E1725="","",発注書!B1725)</f>
        <v/>
      </c>
      <c r="F1719" s="79" t="str">
        <f>IF(J1719="","",VLOOKUP(J1719,商品マスタ!$F:$G,2,FALSE))</f>
        <v/>
      </c>
      <c r="G1719" s="80" t="str">
        <f>IF(F1719="","",VLOOKUP(F1719,商品マスタ!$G:$H,2,FALSE))</f>
        <v/>
      </c>
      <c r="H1719" s="81" t="str">
        <f t="shared" si="856"/>
        <v/>
      </c>
      <c r="I1719" s="82" t="str">
        <f>IF(発注書!E1725="","",発注書!E1725)</f>
        <v/>
      </c>
      <c r="J1719" s="78" t="str">
        <f>IF(発注書!E1725="","",発注書!C1725)</f>
        <v/>
      </c>
    </row>
    <row r="1720" spans="1:10" x14ac:dyDescent="0.55000000000000004">
      <c r="B1720" s="50">
        <v>2</v>
      </c>
      <c r="E1720" s="78" t="str">
        <f>IF(発注書!E1726="","",発注書!B1726)</f>
        <v/>
      </c>
      <c r="F1720" s="79" t="str">
        <f>IF(J1720="","",VLOOKUP(J1720,商品マスタ!$F:$G,2,FALSE))</f>
        <v/>
      </c>
      <c r="G1720" s="80" t="str">
        <f>IF(F1720="","",VLOOKUP(F1720,商品マスタ!$G:$H,2,FALSE))</f>
        <v/>
      </c>
      <c r="H1720" s="81" t="str">
        <f t="shared" si="856"/>
        <v/>
      </c>
      <c r="I1720" s="82" t="str">
        <f>IF(発注書!E1726="","",発注書!E1726)</f>
        <v/>
      </c>
      <c r="J1720" s="78" t="str">
        <f>IF(発注書!E1726="","",発注書!C1726)</f>
        <v/>
      </c>
    </row>
    <row r="1721" spans="1:10" x14ac:dyDescent="0.55000000000000004">
      <c r="A1721" s="76" t="e">
        <f t="shared" ref="A1721" si="883">A1719+1</f>
        <v>#REF!</v>
      </c>
      <c r="B1721" s="50">
        <v>1</v>
      </c>
      <c r="E1721" s="78" t="str">
        <f>IF(発注書!E1727="","",発注書!B1727)</f>
        <v/>
      </c>
      <c r="F1721" s="79" t="str">
        <f>IF(J1721="","",VLOOKUP(J1721,商品マスタ!$F:$G,2,FALSE))</f>
        <v/>
      </c>
      <c r="G1721" s="80" t="str">
        <f>IF(F1721="","",VLOOKUP(F1721,商品マスタ!$G:$H,2,FALSE))</f>
        <v/>
      </c>
      <c r="H1721" s="81" t="str">
        <f t="shared" si="856"/>
        <v/>
      </c>
      <c r="I1721" s="82" t="str">
        <f>IF(発注書!E1727="","",発注書!E1727)</f>
        <v/>
      </c>
      <c r="J1721" s="78" t="str">
        <f>IF(発注書!E1727="","",発注書!C1727)</f>
        <v/>
      </c>
    </row>
    <row r="1722" spans="1:10" x14ac:dyDescent="0.55000000000000004">
      <c r="B1722" s="50">
        <v>2</v>
      </c>
      <c r="E1722" s="78" t="str">
        <f>IF(発注書!E1728="","",発注書!B1728)</f>
        <v/>
      </c>
      <c r="F1722" s="79" t="str">
        <f>IF(J1722="","",VLOOKUP(J1722,商品マスタ!$F:$G,2,FALSE))</f>
        <v/>
      </c>
      <c r="G1722" s="80" t="str">
        <f>IF(F1722="","",VLOOKUP(F1722,商品マスタ!$G:$H,2,FALSE))</f>
        <v/>
      </c>
      <c r="H1722" s="81" t="str">
        <f t="shared" si="856"/>
        <v/>
      </c>
      <c r="I1722" s="82" t="str">
        <f>IF(発注書!E1728="","",発注書!E1728)</f>
        <v/>
      </c>
      <c r="J1722" s="78" t="str">
        <f>IF(発注書!E1728="","",発注書!C1728)</f>
        <v/>
      </c>
    </row>
    <row r="1723" spans="1:10" x14ac:dyDescent="0.55000000000000004">
      <c r="A1723" s="76" t="e">
        <f t="shared" ref="A1723" si="884">A1721+1</f>
        <v>#REF!</v>
      </c>
      <c r="B1723" s="50">
        <v>1</v>
      </c>
      <c r="E1723" s="78" t="str">
        <f>IF(発注書!E1729="","",発注書!B1729)</f>
        <v/>
      </c>
      <c r="F1723" s="79" t="str">
        <f>IF(J1723="","",VLOOKUP(J1723,商品マスタ!$F:$G,2,FALSE))</f>
        <v/>
      </c>
      <c r="G1723" s="80" t="str">
        <f>IF(F1723="","",VLOOKUP(F1723,商品マスタ!$G:$H,2,FALSE))</f>
        <v/>
      </c>
      <c r="H1723" s="81" t="str">
        <f t="shared" si="856"/>
        <v/>
      </c>
      <c r="I1723" s="82" t="str">
        <f>IF(発注書!E1729="","",発注書!E1729)</f>
        <v/>
      </c>
      <c r="J1723" s="78" t="str">
        <f>IF(発注書!E1729="","",発注書!C1729)</f>
        <v/>
      </c>
    </row>
    <row r="1724" spans="1:10" x14ac:dyDescent="0.55000000000000004">
      <c r="B1724" s="50">
        <v>2</v>
      </c>
      <c r="E1724" s="78" t="str">
        <f>IF(発注書!E1730="","",発注書!B1730)</f>
        <v/>
      </c>
      <c r="F1724" s="79" t="str">
        <f>IF(J1724="","",VLOOKUP(J1724,商品マスタ!$F:$G,2,FALSE))</f>
        <v/>
      </c>
      <c r="G1724" s="80" t="str">
        <f>IF(F1724="","",VLOOKUP(F1724,商品マスタ!$G:$H,2,FALSE))</f>
        <v/>
      </c>
      <c r="H1724" s="81" t="str">
        <f t="shared" si="856"/>
        <v/>
      </c>
      <c r="I1724" s="82" t="str">
        <f>IF(発注書!E1730="","",発注書!E1730)</f>
        <v/>
      </c>
      <c r="J1724" s="78" t="str">
        <f>IF(発注書!E1730="","",発注書!C1730)</f>
        <v/>
      </c>
    </row>
    <row r="1725" spans="1:10" x14ac:dyDescent="0.55000000000000004">
      <c r="A1725" s="76" t="e">
        <f t="shared" ref="A1725" si="885">A1723+1</f>
        <v>#REF!</v>
      </c>
      <c r="B1725" s="50">
        <v>1</v>
      </c>
      <c r="E1725" s="78" t="str">
        <f>IF(発注書!E1731="","",発注書!B1731)</f>
        <v/>
      </c>
      <c r="F1725" s="79" t="str">
        <f>IF(J1725="","",VLOOKUP(J1725,商品マスタ!$F:$G,2,FALSE))</f>
        <v/>
      </c>
      <c r="G1725" s="80" t="str">
        <f>IF(F1725="","",VLOOKUP(F1725,商品マスタ!$G:$H,2,FALSE))</f>
        <v/>
      </c>
      <c r="H1725" s="81" t="str">
        <f t="shared" si="856"/>
        <v/>
      </c>
      <c r="I1725" s="82" t="str">
        <f>IF(発注書!E1731="","",発注書!E1731)</f>
        <v/>
      </c>
      <c r="J1725" s="78" t="str">
        <f>IF(発注書!E1731="","",発注書!C1731)</f>
        <v/>
      </c>
    </row>
    <row r="1726" spans="1:10" x14ac:dyDescent="0.55000000000000004">
      <c r="B1726" s="50">
        <v>2</v>
      </c>
      <c r="E1726" s="78" t="str">
        <f>IF(発注書!E1732="","",発注書!B1732)</f>
        <v/>
      </c>
      <c r="F1726" s="79" t="str">
        <f>IF(J1726="","",VLOOKUP(J1726,商品マスタ!$F:$G,2,FALSE))</f>
        <v/>
      </c>
      <c r="G1726" s="80" t="str">
        <f>IF(F1726="","",VLOOKUP(F1726,商品マスタ!$G:$H,2,FALSE))</f>
        <v/>
      </c>
      <c r="H1726" s="81" t="str">
        <f t="shared" si="856"/>
        <v/>
      </c>
      <c r="I1726" s="82" t="str">
        <f>IF(発注書!E1732="","",発注書!E1732)</f>
        <v/>
      </c>
      <c r="J1726" s="78" t="str">
        <f>IF(発注書!E1732="","",発注書!C1732)</f>
        <v/>
      </c>
    </row>
    <row r="1727" spans="1:10" x14ac:dyDescent="0.55000000000000004">
      <c r="A1727" s="76" t="e">
        <f t="shared" ref="A1727" si="886">A1725+1</f>
        <v>#REF!</v>
      </c>
      <c r="B1727" s="50">
        <v>1</v>
      </c>
      <c r="E1727" s="78" t="str">
        <f>IF(発注書!E1733="","",発注書!B1733)</f>
        <v/>
      </c>
      <c r="F1727" s="79" t="str">
        <f>IF(J1727="","",VLOOKUP(J1727,商品マスタ!$F:$G,2,FALSE))</f>
        <v/>
      </c>
      <c r="G1727" s="80" t="str">
        <f>IF(F1727="","",VLOOKUP(F1727,商品マスタ!$G:$H,2,FALSE))</f>
        <v/>
      </c>
      <c r="H1727" s="81" t="str">
        <f t="shared" si="856"/>
        <v/>
      </c>
      <c r="I1727" s="82" t="str">
        <f>IF(発注書!E1733="","",発注書!E1733)</f>
        <v/>
      </c>
      <c r="J1727" s="78" t="str">
        <f>IF(発注書!E1733="","",発注書!C1733)</f>
        <v/>
      </c>
    </row>
    <row r="1728" spans="1:10" x14ac:dyDescent="0.55000000000000004">
      <c r="B1728" s="50">
        <v>2</v>
      </c>
      <c r="E1728" s="78" t="str">
        <f>IF(発注書!E1734="","",発注書!B1734)</f>
        <v/>
      </c>
      <c r="F1728" s="79" t="str">
        <f>IF(J1728="","",VLOOKUP(J1728,商品マスタ!$F:$G,2,FALSE))</f>
        <v/>
      </c>
      <c r="G1728" s="80" t="str">
        <f>IF(F1728="","",VLOOKUP(F1728,商品マスタ!$G:$H,2,FALSE))</f>
        <v/>
      </c>
      <c r="H1728" s="81" t="str">
        <f t="shared" si="856"/>
        <v/>
      </c>
      <c r="I1728" s="82" t="str">
        <f>IF(発注書!E1734="","",発注書!E1734)</f>
        <v/>
      </c>
      <c r="J1728" s="78" t="str">
        <f>IF(発注書!E1734="","",発注書!C1734)</f>
        <v/>
      </c>
    </row>
    <row r="1729" spans="1:10" x14ac:dyDescent="0.55000000000000004">
      <c r="A1729" s="76" t="e">
        <f t="shared" ref="A1729" si="887">A1727+1</f>
        <v>#REF!</v>
      </c>
      <c r="B1729" s="50">
        <v>1</v>
      </c>
      <c r="E1729" s="78" t="str">
        <f>IF(発注書!E1735="","",発注書!B1735)</f>
        <v/>
      </c>
      <c r="F1729" s="79" t="str">
        <f>IF(J1729="","",VLOOKUP(J1729,商品マスタ!$F:$G,2,FALSE))</f>
        <v/>
      </c>
      <c r="G1729" s="80" t="str">
        <f>IF(F1729="","",VLOOKUP(F1729,商品マスタ!$G:$H,2,FALSE))</f>
        <v/>
      </c>
      <c r="H1729" s="81" t="str">
        <f t="shared" si="856"/>
        <v/>
      </c>
      <c r="I1729" s="82" t="str">
        <f>IF(発注書!E1735="","",発注書!E1735)</f>
        <v/>
      </c>
      <c r="J1729" s="78" t="str">
        <f>IF(発注書!E1735="","",発注書!C1735)</f>
        <v/>
      </c>
    </row>
    <row r="1730" spans="1:10" x14ac:dyDescent="0.55000000000000004">
      <c r="B1730" s="50">
        <v>2</v>
      </c>
      <c r="E1730" s="78" t="str">
        <f>IF(発注書!E1736="","",発注書!B1736)</f>
        <v/>
      </c>
      <c r="F1730" s="79" t="str">
        <f>IF(J1730="","",VLOOKUP(J1730,商品マスタ!$F:$G,2,FALSE))</f>
        <v/>
      </c>
      <c r="G1730" s="80" t="str">
        <f>IF(F1730="","",VLOOKUP(F1730,商品マスタ!$G:$H,2,FALSE))</f>
        <v/>
      </c>
      <c r="H1730" s="81" t="str">
        <f t="shared" si="856"/>
        <v/>
      </c>
      <c r="I1730" s="82" t="str">
        <f>IF(発注書!E1736="","",発注書!E1736)</f>
        <v/>
      </c>
      <c r="J1730" s="78" t="str">
        <f>IF(発注書!E1736="","",発注書!C1736)</f>
        <v/>
      </c>
    </row>
    <row r="1731" spans="1:10" x14ac:dyDescent="0.55000000000000004">
      <c r="A1731" s="76" t="e">
        <f t="shared" ref="A1731" si="888">A1729+1</f>
        <v>#REF!</v>
      </c>
      <c r="B1731" s="50">
        <v>1</v>
      </c>
      <c r="E1731" s="78" t="str">
        <f>IF(発注書!E1737="","",発注書!B1737)</f>
        <v/>
      </c>
      <c r="F1731" s="79" t="str">
        <f>IF(J1731="","",VLOOKUP(J1731,商品マスタ!$F:$G,2,FALSE))</f>
        <v/>
      </c>
      <c r="G1731" s="80" t="str">
        <f>IF(F1731="","",VLOOKUP(F1731,商品マスタ!$G:$H,2,FALSE))</f>
        <v/>
      </c>
      <c r="H1731" s="81" t="str">
        <f t="shared" si="856"/>
        <v/>
      </c>
      <c r="I1731" s="82" t="str">
        <f>IF(発注書!E1737="","",発注書!E1737)</f>
        <v/>
      </c>
      <c r="J1731" s="78" t="str">
        <f>IF(発注書!E1737="","",発注書!C1737)</f>
        <v/>
      </c>
    </row>
    <row r="1732" spans="1:10" x14ac:dyDescent="0.55000000000000004">
      <c r="B1732" s="50">
        <v>2</v>
      </c>
      <c r="E1732" s="78" t="str">
        <f>IF(発注書!E1738="","",発注書!B1738)</f>
        <v/>
      </c>
      <c r="F1732" s="79" t="str">
        <f>IF(J1732="","",VLOOKUP(J1732,商品マスタ!$F:$G,2,FALSE))</f>
        <v/>
      </c>
      <c r="G1732" s="80" t="str">
        <f>IF(F1732="","",VLOOKUP(F1732,商品マスタ!$G:$H,2,FALSE))</f>
        <v/>
      </c>
      <c r="H1732" s="81" t="str">
        <f t="shared" ref="H1732:H1795" si="889">IF(E1732="","",IF(E1732="",LEN(SUBSTITUTE(D1732," ","")),LEN(SUBSTITUTE(E1732," ",""))))</f>
        <v/>
      </c>
      <c r="I1732" s="82" t="str">
        <f>IF(発注書!E1738="","",発注書!E1738)</f>
        <v/>
      </c>
      <c r="J1732" s="78" t="str">
        <f>IF(発注書!E1738="","",発注書!C1738)</f>
        <v/>
      </c>
    </row>
    <row r="1733" spans="1:10" x14ac:dyDescent="0.55000000000000004">
      <c r="A1733" s="76" t="e">
        <f t="shared" ref="A1733" si="890">A1731+1</f>
        <v>#REF!</v>
      </c>
      <c r="B1733" s="50">
        <v>1</v>
      </c>
      <c r="E1733" s="78" t="str">
        <f>IF(発注書!E1739="","",発注書!B1739)</f>
        <v/>
      </c>
      <c r="F1733" s="79" t="str">
        <f>IF(J1733="","",VLOOKUP(J1733,商品マスタ!$F:$G,2,FALSE))</f>
        <v/>
      </c>
      <c r="G1733" s="80" t="str">
        <f>IF(F1733="","",VLOOKUP(F1733,商品マスタ!$G:$H,2,FALSE))</f>
        <v/>
      </c>
      <c r="H1733" s="81" t="str">
        <f t="shared" si="889"/>
        <v/>
      </c>
      <c r="I1733" s="82" t="str">
        <f>IF(発注書!E1739="","",発注書!E1739)</f>
        <v/>
      </c>
      <c r="J1733" s="78" t="str">
        <f>IF(発注書!E1739="","",発注書!C1739)</f>
        <v/>
      </c>
    </row>
    <row r="1734" spans="1:10" x14ac:dyDescent="0.55000000000000004">
      <c r="B1734" s="50">
        <v>2</v>
      </c>
      <c r="E1734" s="78" t="str">
        <f>IF(発注書!E1740="","",発注書!B1740)</f>
        <v/>
      </c>
      <c r="F1734" s="79" t="str">
        <f>IF(J1734="","",VLOOKUP(J1734,商品マスタ!$F:$G,2,FALSE))</f>
        <v/>
      </c>
      <c r="G1734" s="80" t="str">
        <f>IF(F1734="","",VLOOKUP(F1734,商品マスタ!$G:$H,2,FALSE))</f>
        <v/>
      </c>
      <c r="H1734" s="81" t="str">
        <f t="shared" si="889"/>
        <v/>
      </c>
      <c r="I1734" s="82" t="str">
        <f>IF(発注書!E1740="","",発注書!E1740)</f>
        <v/>
      </c>
      <c r="J1734" s="78" t="str">
        <f>IF(発注書!E1740="","",発注書!C1740)</f>
        <v/>
      </c>
    </row>
    <row r="1735" spans="1:10" x14ac:dyDescent="0.55000000000000004">
      <c r="A1735" s="76" t="e">
        <f t="shared" ref="A1735" si="891">A1733+1</f>
        <v>#REF!</v>
      </c>
      <c r="B1735" s="50">
        <v>1</v>
      </c>
      <c r="E1735" s="78" t="str">
        <f>IF(発注書!E1741="","",発注書!B1741)</f>
        <v/>
      </c>
      <c r="F1735" s="79" t="str">
        <f>IF(J1735="","",VLOOKUP(J1735,商品マスタ!$F:$G,2,FALSE))</f>
        <v/>
      </c>
      <c r="G1735" s="80" t="str">
        <f>IF(F1735="","",VLOOKUP(F1735,商品マスタ!$G:$H,2,FALSE))</f>
        <v/>
      </c>
      <c r="H1735" s="81" t="str">
        <f t="shared" si="889"/>
        <v/>
      </c>
      <c r="I1735" s="82" t="str">
        <f>IF(発注書!E1741="","",発注書!E1741)</f>
        <v/>
      </c>
      <c r="J1735" s="78" t="str">
        <f>IF(発注書!E1741="","",発注書!C1741)</f>
        <v/>
      </c>
    </row>
    <row r="1736" spans="1:10" x14ac:dyDescent="0.55000000000000004">
      <c r="B1736" s="50">
        <v>2</v>
      </c>
      <c r="E1736" s="78" t="str">
        <f>IF(発注書!E1742="","",発注書!B1742)</f>
        <v/>
      </c>
      <c r="F1736" s="79" t="str">
        <f>IF(J1736="","",VLOOKUP(J1736,商品マスタ!$F:$G,2,FALSE))</f>
        <v/>
      </c>
      <c r="G1736" s="80" t="str">
        <f>IF(F1736="","",VLOOKUP(F1736,商品マスタ!$G:$H,2,FALSE))</f>
        <v/>
      </c>
      <c r="H1736" s="81" t="str">
        <f t="shared" si="889"/>
        <v/>
      </c>
      <c r="I1736" s="82" t="str">
        <f>IF(発注書!E1742="","",発注書!E1742)</f>
        <v/>
      </c>
      <c r="J1736" s="78" t="str">
        <f>IF(発注書!E1742="","",発注書!C1742)</f>
        <v/>
      </c>
    </row>
    <row r="1737" spans="1:10" x14ac:dyDescent="0.55000000000000004">
      <c r="A1737" s="76" t="e">
        <f t="shared" ref="A1737" si="892">A1735+1</f>
        <v>#REF!</v>
      </c>
      <c r="B1737" s="50">
        <v>1</v>
      </c>
      <c r="E1737" s="78" t="str">
        <f>IF(発注書!E1743="","",発注書!B1743)</f>
        <v/>
      </c>
      <c r="F1737" s="79" t="str">
        <f>IF(J1737="","",VLOOKUP(J1737,商品マスタ!$F:$G,2,FALSE))</f>
        <v/>
      </c>
      <c r="G1737" s="80" t="str">
        <f>IF(F1737="","",VLOOKUP(F1737,商品マスタ!$G:$H,2,FALSE))</f>
        <v/>
      </c>
      <c r="H1737" s="81" t="str">
        <f t="shared" si="889"/>
        <v/>
      </c>
      <c r="I1737" s="82" t="str">
        <f>IF(発注書!E1743="","",発注書!E1743)</f>
        <v/>
      </c>
      <c r="J1737" s="78" t="str">
        <f>IF(発注書!E1743="","",発注書!C1743)</f>
        <v/>
      </c>
    </row>
    <row r="1738" spans="1:10" x14ac:dyDescent="0.55000000000000004">
      <c r="B1738" s="50">
        <v>2</v>
      </c>
      <c r="E1738" s="78" t="str">
        <f>IF(発注書!E1744="","",発注書!B1744)</f>
        <v/>
      </c>
      <c r="F1738" s="79" t="str">
        <f>IF(J1738="","",VLOOKUP(J1738,商品マスタ!$F:$G,2,FALSE))</f>
        <v/>
      </c>
      <c r="G1738" s="80" t="str">
        <f>IF(F1738="","",VLOOKUP(F1738,商品マスタ!$G:$H,2,FALSE))</f>
        <v/>
      </c>
      <c r="H1738" s="81" t="str">
        <f t="shared" si="889"/>
        <v/>
      </c>
      <c r="I1738" s="82" t="str">
        <f>IF(発注書!E1744="","",発注書!E1744)</f>
        <v/>
      </c>
      <c r="J1738" s="78" t="str">
        <f>IF(発注書!E1744="","",発注書!C1744)</f>
        <v/>
      </c>
    </row>
    <row r="1739" spans="1:10" x14ac:dyDescent="0.55000000000000004">
      <c r="A1739" s="76" t="e">
        <f t="shared" ref="A1739" si="893">A1737+1</f>
        <v>#REF!</v>
      </c>
      <c r="B1739" s="50">
        <v>1</v>
      </c>
      <c r="E1739" s="78" t="str">
        <f>IF(発注書!E1745="","",発注書!B1745)</f>
        <v/>
      </c>
      <c r="F1739" s="79" t="str">
        <f>IF(J1739="","",VLOOKUP(J1739,商品マスタ!$F:$G,2,FALSE))</f>
        <v/>
      </c>
      <c r="G1739" s="80" t="str">
        <f>IF(F1739="","",VLOOKUP(F1739,商品マスタ!$G:$H,2,FALSE))</f>
        <v/>
      </c>
      <c r="H1739" s="81" t="str">
        <f t="shared" si="889"/>
        <v/>
      </c>
      <c r="I1739" s="82" t="str">
        <f>IF(発注書!E1745="","",発注書!E1745)</f>
        <v/>
      </c>
      <c r="J1739" s="78" t="str">
        <f>IF(発注書!E1745="","",発注書!C1745)</f>
        <v/>
      </c>
    </row>
    <row r="1740" spans="1:10" x14ac:dyDescent="0.55000000000000004">
      <c r="B1740" s="50">
        <v>2</v>
      </c>
      <c r="E1740" s="78" t="str">
        <f>IF(発注書!E1746="","",発注書!B1746)</f>
        <v/>
      </c>
      <c r="F1740" s="79" t="str">
        <f>IF(J1740="","",VLOOKUP(J1740,商品マスタ!$F:$G,2,FALSE))</f>
        <v/>
      </c>
      <c r="G1740" s="80" t="str">
        <f>IF(F1740="","",VLOOKUP(F1740,商品マスタ!$G:$H,2,FALSE))</f>
        <v/>
      </c>
      <c r="H1740" s="81" t="str">
        <f t="shared" si="889"/>
        <v/>
      </c>
      <c r="I1740" s="82" t="str">
        <f>IF(発注書!E1746="","",発注書!E1746)</f>
        <v/>
      </c>
      <c r="J1740" s="78" t="str">
        <f>IF(発注書!E1746="","",発注書!C1746)</f>
        <v/>
      </c>
    </row>
    <row r="1741" spans="1:10" x14ac:dyDescent="0.55000000000000004">
      <c r="A1741" s="76" t="e">
        <f t="shared" ref="A1741" si="894">A1739+1</f>
        <v>#REF!</v>
      </c>
      <c r="B1741" s="50">
        <v>1</v>
      </c>
      <c r="E1741" s="78" t="str">
        <f>IF(発注書!E1747="","",発注書!B1747)</f>
        <v/>
      </c>
      <c r="F1741" s="79" t="str">
        <f>IF(J1741="","",VLOOKUP(J1741,商品マスタ!$F:$G,2,FALSE))</f>
        <v/>
      </c>
      <c r="G1741" s="80" t="str">
        <f>IF(F1741="","",VLOOKUP(F1741,商品マスタ!$G:$H,2,FALSE))</f>
        <v/>
      </c>
      <c r="H1741" s="81" t="str">
        <f t="shared" si="889"/>
        <v/>
      </c>
      <c r="I1741" s="82" t="str">
        <f>IF(発注書!E1747="","",発注書!E1747)</f>
        <v/>
      </c>
      <c r="J1741" s="78" t="str">
        <f>IF(発注書!E1747="","",発注書!C1747)</f>
        <v/>
      </c>
    </row>
    <row r="1742" spans="1:10" x14ac:dyDescent="0.55000000000000004">
      <c r="B1742" s="50">
        <v>2</v>
      </c>
      <c r="E1742" s="78" t="str">
        <f>IF(発注書!E1748="","",発注書!B1748)</f>
        <v/>
      </c>
      <c r="F1742" s="79" t="str">
        <f>IF(J1742="","",VLOOKUP(J1742,商品マスタ!$F:$G,2,FALSE))</f>
        <v/>
      </c>
      <c r="G1742" s="80" t="str">
        <f>IF(F1742="","",VLOOKUP(F1742,商品マスタ!$G:$H,2,FALSE))</f>
        <v/>
      </c>
      <c r="H1742" s="81" t="str">
        <f t="shared" si="889"/>
        <v/>
      </c>
      <c r="I1742" s="82" t="str">
        <f>IF(発注書!E1748="","",発注書!E1748)</f>
        <v/>
      </c>
      <c r="J1742" s="78" t="str">
        <f>IF(発注書!E1748="","",発注書!C1748)</f>
        <v/>
      </c>
    </row>
    <row r="1743" spans="1:10" x14ac:dyDescent="0.55000000000000004">
      <c r="A1743" s="76" t="e">
        <f t="shared" ref="A1743" si="895">A1741+1</f>
        <v>#REF!</v>
      </c>
      <c r="B1743" s="50">
        <v>1</v>
      </c>
      <c r="E1743" s="78" t="str">
        <f>IF(発注書!E1749="","",発注書!B1749)</f>
        <v/>
      </c>
      <c r="F1743" s="79" t="str">
        <f>IF(J1743="","",VLOOKUP(J1743,商品マスタ!$F:$G,2,FALSE))</f>
        <v/>
      </c>
      <c r="G1743" s="80" t="str">
        <f>IF(F1743="","",VLOOKUP(F1743,商品マスタ!$G:$H,2,FALSE))</f>
        <v/>
      </c>
      <c r="H1743" s="81" t="str">
        <f t="shared" si="889"/>
        <v/>
      </c>
      <c r="I1743" s="82" t="str">
        <f>IF(発注書!E1749="","",発注書!E1749)</f>
        <v/>
      </c>
      <c r="J1743" s="78" t="str">
        <f>IF(発注書!E1749="","",発注書!C1749)</f>
        <v/>
      </c>
    </row>
    <row r="1744" spans="1:10" x14ac:dyDescent="0.55000000000000004">
      <c r="B1744" s="50">
        <v>2</v>
      </c>
      <c r="E1744" s="78" t="str">
        <f>IF(発注書!E1750="","",発注書!B1750)</f>
        <v/>
      </c>
      <c r="F1744" s="79" t="str">
        <f>IF(J1744="","",VLOOKUP(J1744,商品マスタ!$F:$G,2,FALSE))</f>
        <v/>
      </c>
      <c r="G1744" s="80" t="str">
        <f>IF(F1744="","",VLOOKUP(F1744,商品マスタ!$G:$H,2,FALSE))</f>
        <v/>
      </c>
      <c r="H1744" s="81" t="str">
        <f t="shared" si="889"/>
        <v/>
      </c>
      <c r="I1744" s="82" t="str">
        <f>IF(発注書!E1750="","",発注書!E1750)</f>
        <v/>
      </c>
      <c r="J1744" s="78" t="str">
        <f>IF(発注書!E1750="","",発注書!C1750)</f>
        <v/>
      </c>
    </row>
    <row r="1745" spans="1:10" x14ac:dyDescent="0.55000000000000004">
      <c r="A1745" s="76" t="e">
        <f t="shared" ref="A1745" si="896">A1743+1</f>
        <v>#REF!</v>
      </c>
      <c r="B1745" s="50">
        <v>1</v>
      </c>
      <c r="E1745" s="78" t="str">
        <f>IF(発注書!E1751="","",発注書!B1751)</f>
        <v/>
      </c>
      <c r="F1745" s="79" t="str">
        <f>IF(J1745="","",VLOOKUP(J1745,商品マスタ!$F:$G,2,FALSE))</f>
        <v/>
      </c>
      <c r="G1745" s="80" t="str">
        <f>IF(F1745="","",VLOOKUP(F1745,商品マスタ!$G:$H,2,FALSE))</f>
        <v/>
      </c>
      <c r="H1745" s="81" t="str">
        <f t="shared" si="889"/>
        <v/>
      </c>
      <c r="I1745" s="82" t="str">
        <f>IF(発注書!E1751="","",発注書!E1751)</f>
        <v/>
      </c>
      <c r="J1745" s="78" t="str">
        <f>IF(発注書!E1751="","",発注書!C1751)</f>
        <v/>
      </c>
    </row>
    <row r="1746" spans="1:10" x14ac:dyDescent="0.55000000000000004">
      <c r="B1746" s="50">
        <v>2</v>
      </c>
      <c r="E1746" s="78" t="str">
        <f>IF(発注書!E1752="","",発注書!B1752)</f>
        <v/>
      </c>
      <c r="F1746" s="79" t="str">
        <f>IF(J1746="","",VLOOKUP(J1746,商品マスタ!$F:$G,2,FALSE))</f>
        <v/>
      </c>
      <c r="G1746" s="80" t="str">
        <f>IF(F1746="","",VLOOKUP(F1746,商品マスタ!$G:$H,2,FALSE))</f>
        <v/>
      </c>
      <c r="H1746" s="81" t="str">
        <f t="shared" si="889"/>
        <v/>
      </c>
      <c r="I1746" s="82" t="str">
        <f>IF(発注書!E1752="","",発注書!E1752)</f>
        <v/>
      </c>
      <c r="J1746" s="78" t="str">
        <f>IF(発注書!E1752="","",発注書!C1752)</f>
        <v/>
      </c>
    </row>
    <row r="1747" spans="1:10" x14ac:dyDescent="0.55000000000000004">
      <c r="A1747" s="76" t="e">
        <f t="shared" ref="A1747" si="897">A1745+1</f>
        <v>#REF!</v>
      </c>
      <c r="B1747" s="50">
        <v>1</v>
      </c>
      <c r="E1747" s="78" t="str">
        <f>IF(発注書!E1753="","",発注書!B1753)</f>
        <v/>
      </c>
      <c r="F1747" s="79" t="str">
        <f>IF(J1747="","",VLOOKUP(J1747,商品マスタ!$F:$G,2,FALSE))</f>
        <v/>
      </c>
      <c r="G1747" s="80" t="str">
        <f>IF(F1747="","",VLOOKUP(F1747,商品マスタ!$G:$H,2,FALSE))</f>
        <v/>
      </c>
      <c r="H1747" s="81" t="str">
        <f t="shared" si="889"/>
        <v/>
      </c>
      <c r="I1747" s="82" t="str">
        <f>IF(発注書!E1753="","",発注書!E1753)</f>
        <v/>
      </c>
      <c r="J1747" s="78" t="str">
        <f>IF(発注書!E1753="","",発注書!C1753)</f>
        <v/>
      </c>
    </row>
    <row r="1748" spans="1:10" x14ac:dyDescent="0.55000000000000004">
      <c r="B1748" s="50">
        <v>2</v>
      </c>
      <c r="E1748" s="78" t="str">
        <f>IF(発注書!E1754="","",発注書!B1754)</f>
        <v/>
      </c>
      <c r="F1748" s="79" t="str">
        <f>IF(J1748="","",VLOOKUP(J1748,商品マスタ!$F:$G,2,FALSE))</f>
        <v/>
      </c>
      <c r="G1748" s="80" t="str">
        <f>IF(F1748="","",VLOOKUP(F1748,商品マスタ!$G:$H,2,FALSE))</f>
        <v/>
      </c>
      <c r="H1748" s="81" t="str">
        <f t="shared" si="889"/>
        <v/>
      </c>
      <c r="I1748" s="82" t="str">
        <f>IF(発注書!E1754="","",発注書!E1754)</f>
        <v/>
      </c>
      <c r="J1748" s="78" t="str">
        <f>IF(発注書!E1754="","",発注書!C1754)</f>
        <v/>
      </c>
    </row>
    <row r="1749" spans="1:10" x14ac:dyDescent="0.55000000000000004">
      <c r="A1749" s="76" t="e">
        <f t="shared" ref="A1749" si="898">A1747+1</f>
        <v>#REF!</v>
      </c>
      <c r="B1749" s="50">
        <v>1</v>
      </c>
      <c r="E1749" s="78" t="str">
        <f>IF(発注書!E1755="","",発注書!B1755)</f>
        <v/>
      </c>
      <c r="F1749" s="79" t="str">
        <f>IF(J1749="","",VLOOKUP(J1749,商品マスタ!$F:$G,2,FALSE))</f>
        <v/>
      </c>
      <c r="G1749" s="80" t="str">
        <f>IF(F1749="","",VLOOKUP(F1749,商品マスタ!$G:$H,2,FALSE))</f>
        <v/>
      </c>
      <c r="H1749" s="81" t="str">
        <f t="shared" si="889"/>
        <v/>
      </c>
      <c r="I1749" s="82" t="str">
        <f>IF(発注書!E1755="","",発注書!E1755)</f>
        <v/>
      </c>
      <c r="J1749" s="78" t="str">
        <f>IF(発注書!E1755="","",発注書!C1755)</f>
        <v/>
      </c>
    </row>
    <row r="1750" spans="1:10" x14ac:dyDescent="0.55000000000000004">
      <c r="B1750" s="50">
        <v>2</v>
      </c>
      <c r="E1750" s="78" t="str">
        <f>IF(発注書!E1756="","",発注書!B1756)</f>
        <v/>
      </c>
      <c r="F1750" s="79" t="str">
        <f>IF(J1750="","",VLOOKUP(J1750,商品マスタ!$F:$G,2,FALSE))</f>
        <v/>
      </c>
      <c r="G1750" s="80" t="str">
        <f>IF(F1750="","",VLOOKUP(F1750,商品マスタ!$G:$H,2,FALSE))</f>
        <v/>
      </c>
      <c r="H1750" s="81" t="str">
        <f t="shared" si="889"/>
        <v/>
      </c>
      <c r="I1750" s="82" t="str">
        <f>IF(発注書!E1756="","",発注書!E1756)</f>
        <v/>
      </c>
      <c r="J1750" s="78" t="str">
        <f>IF(発注書!E1756="","",発注書!C1756)</f>
        <v/>
      </c>
    </row>
    <row r="1751" spans="1:10" x14ac:dyDescent="0.55000000000000004">
      <c r="A1751" s="76" t="e">
        <f t="shared" ref="A1751" si="899">A1749+1</f>
        <v>#REF!</v>
      </c>
      <c r="B1751" s="50">
        <v>1</v>
      </c>
      <c r="E1751" s="78" t="str">
        <f>IF(発注書!E1757="","",発注書!B1757)</f>
        <v/>
      </c>
      <c r="F1751" s="79" t="str">
        <f>IF(J1751="","",VLOOKUP(J1751,商品マスタ!$F:$G,2,FALSE))</f>
        <v/>
      </c>
      <c r="G1751" s="80" t="str">
        <f>IF(F1751="","",VLOOKUP(F1751,商品マスタ!$G:$H,2,FALSE))</f>
        <v/>
      </c>
      <c r="H1751" s="81" t="str">
        <f t="shared" si="889"/>
        <v/>
      </c>
      <c r="I1751" s="82" t="str">
        <f>IF(発注書!E1757="","",発注書!E1757)</f>
        <v/>
      </c>
      <c r="J1751" s="78" t="str">
        <f>IF(発注書!E1757="","",発注書!C1757)</f>
        <v/>
      </c>
    </row>
    <row r="1752" spans="1:10" x14ac:dyDescent="0.55000000000000004">
      <c r="B1752" s="50">
        <v>2</v>
      </c>
      <c r="E1752" s="78" t="str">
        <f>IF(発注書!E1758="","",発注書!B1758)</f>
        <v/>
      </c>
      <c r="F1752" s="79" t="str">
        <f>IF(J1752="","",VLOOKUP(J1752,商品マスタ!$F:$G,2,FALSE))</f>
        <v/>
      </c>
      <c r="G1752" s="80" t="str">
        <f>IF(F1752="","",VLOOKUP(F1752,商品マスタ!$G:$H,2,FALSE))</f>
        <v/>
      </c>
      <c r="H1752" s="81" t="str">
        <f t="shared" si="889"/>
        <v/>
      </c>
      <c r="I1752" s="82" t="str">
        <f>IF(発注書!E1758="","",発注書!E1758)</f>
        <v/>
      </c>
      <c r="J1752" s="78" t="str">
        <f>IF(発注書!E1758="","",発注書!C1758)</f>
        <v/>
      </c>
    </row>
    <row r="1753" spans="1:10" x14ac:dyDescent="0.55000000000000004">
      <c r="A1753" s="76" t="e">
        <f t="shared" ref="A1753" si="900">A1751+1</f>
        <v>#REF!</v>
      </c>
      <c r="B1753" s="50">
        <v>1</v>
      </c>
      <c r="E1753" s="78" t="str">
        <f>IF(発注書!E1759="","",発注書!B1759)</f>
        <v/>
      </c>
      <c r="F1753" s="79" t="str">
        <f>IF(J1753="","",VLOOKUP(J1753,商品マスタ!$F:$G,2,FALSE))</f>
        <v/>
      </c>
      <c r="G1753" s="80" t="str">
        <f>IF(F1753="","",VLOOKUP(F1753,商品マスタ!$G:$H,2,FALSE))</f>
        <v/>
      </c>
      <c r="H1753" s="81" t="str">
        <f t="shared" si="889"/>
        <v/>
      </c>
      <c r="I1753" s="82" t="str">
        <f>IF(発注書!E1759="","",発注書!E1759)</f>
        <v/>
      </c>
      <c r="J1753" s="78" t="str">
        <f>IF(発注書!E1759="","",発注書!C1759)</f>
        <v/>
      </c>
    </row>
    <row r="1754" spans="1:10" x14ac:dyDescent="0.55000000000000004">
      <c r="B1754" s="50">
        <v>2</v>
      </c>
      <c r="E1754" s="78" t="str">
        <f>IF(発注書!E1760="","",発注書!B1760)</f>
        <v/>
      </c>
      <c r="F1754" s="79" t="str">
        <f>IF(J1754="","",VLOOKUP(J1754,商品マスタ!$F:$G,2,FALSE))</f>
        <v/>
      </c>
      <c r="G1754" s="80" t="str">
        <f>IF(F1754="","",VLOOKUP(F1754,商品マスタ!$G:$H,2,FALSE))</f>
        <v/>
      </c>
      <c r="H1754" s="81" t="str">
        <f t="shared" si="889"/>
        <v/>
      </c>
      <c r="I1754" s="82" t="str">
        <f>IF(発注書!E1760="","",発注書!E1760)</f>
        <v/>
      </c>
      <c r="J1754" s="78" t="str">
        <f>IF(発注書!E1760="","",発注書!C1760)</f>
        <v/>
      </c>
    </row>
    <row r="1755" spans="1:10" x14ac:dyDescent="0.55000000000000004">
      <c r="A1755" s="76" t="e">
        <f t="shared" ref="A1755" si="901">A1753+1</f>
        <v>#REF!</v>
      </c>
      <c r="B1755" s="50">
        <v>1</v>
      </c>
      <c r="E1755" s="78" t="str">
        <f>IF(発注書!E1761="","",発注書!B1761)</f>
        <v/>
      </c>
      <c r="F1755" s="79" t="str">
        <f>IF(J1755="","",VLOOKUP(J1755,商品マスタ!$F:$G,2,FALSE))</f>
        <v/>
      </c>
      <c r="G1755" s="80" t="str">
        <f>IF(F1755="","",VLOOKUP(F1755,商品マスタ!$G:$H,2,FALSE))</f>
        <v/>
      </c>
      <c r="H1755" s="81" t="str">
        <f t="shared" si="889"/>
        <v/>
      </c>
      <c r="I1755" s="82" t="str">
        <f>IF(発注書!E1761="","",発注書!E1761)</f>
        <v/>
      </c>
      <c r="J1755" s="78" t="str">
        <f>IF(発注書!E1761="","",発注書!C1761)</f>
        <v/>
      </c>
    </row>
    <row r="1756" spans="1:10" x14ac:dyDescent="0.55000000000000004">
      <c r="B1756" s="50">
        <v>2</v>
      </c>
      <c r="E1756" s="78" t="str">
        <f>IF(発注書!E1762="","",発注書!B1762)</f>
        <v/>
      </c>
      <c r="F1756" s="79" t="str">
        <f>IF(J1756="","",VLOOKUP(J1756,商品マスタ!$F:$G,2,FALSE))</f>
        <v/>
      </c>
      <c r="G1756" s="80" t="str">
        <f>IF(F1756="","",VLOOKUP(F1756,商品マスタ!$G:$H,2,FALSE))</f>
        <v/>
      </c>
      <c r="H1756" s="81" t="str">
        <f t="shared" si="889"/>
        <v/>
      </c>
      <c r="I1756" s="82" t="str">
        <f>IF(発注書!E1762="","",発注書!E1762)</f>
        <v/>
      </c>
      <c r="J1756" s="78" t="str">
        <f>IF(発注書!E1762="","",発注書!C1762)</f>
        <v/>
      </c>
    </row>
    <row r="1757" spans="1:10" x14ac:dyDescent="0.55000000000000004">
      <c r="A1757" s="76" t="e">
        <f t="shared" ref="A1757" si="902">A1755+1</f>
        <v>#REF!</v>
      </c>
      <c r="B1757" s="50">
        <v>1</v>
      </c>
      <c r="E1757" s="78" t="str">
        <f>IF(発注書!E1763="","",発注書!B1763)</f>
        <v/>
      </c>
      <c r="F1757" s="79" t="str">
        <f>IF(J1757="","",VLOOKUP(J1757,商品マスタ!$F:$G,2,FALSE))</f>
        <v/>
      </c>
      <c r="G1757" s="80" t="str">
        <f>IF(F1757="","",VLOOKUP(F1757,商品マスタ!$G:$H,2,FALSE))</f>
        <v/>
      </c>
      <c r="H1757" s="81" t="str">
        <f t="shared" si="889"/>
        <v/>
      </c>
      <c r="I1757" s="82" t="str">
        <f>IF(発注書!E1763="","",発注書!E1763)</f>
        <v/>
      </c>
      <c r="J1757" s="78" t="str">
        <f>IF(発注書!E1763="","",発注書!C1763)</f>
        <v/>
      </c>
    </row>
    <row r="1758" spans="1:10" x14ac:dyDescent="0.55000000000000004">
      <c r="B1758" s="50">
        <v>2</v>
      </c>
      <c r="E1758" s="78" t="str">
        <f>IF(発注書!E1764="","",発注書!B1764)</f>
        <v/>
      </c>
      <c r="F1758" s="79" t="str">
        <f>IF(J1758="","",VLOOKUP(J1758,商品マスタ!$F:$G,2,FALSE))</f>
        <v/>
      </c>
      <c r="G1758" s="80" t="str">
        <f>IF(F1758="","",VLOOKUP(F1758,商品マスタ!$G:$H,2,FALSE))</f>
        <v/>
      </c>
      <c r="H1758" s="81" t="str">
        <f t="shared" si="889"/>
        <v/>
      </c>
      <c r="I1758" s="82" t="str">
        <f>IF(発注書!E1764="","",発注書!E1764)</f>
        <v/>
      </c>
      <c r="J1758" s="78" t="str">
        <f>IF(発注書!E1764="","",発注書!C1764)</f>
        <v/>
      </c>
    </row>
    <row r="1759" spans="1:10" x14ac:dyDescent="0.55000000000000004">
      <c r="A1759" s="76" t="e">
        <f t="shared" ref="A1759" si="903">A1757+1</f>
        <v>#REF!</v>
      </c>
      <c r="B1759" s="50">
        <v>1</v>
      </c>
      <c r="E1759" s="78" t="str">
        <f>IF(発注書!E1765="","",発注書!B1765)</f>
        <v/>
      </c>
      <c r="F1759" s="79" t="str">
        <f>IF(J1759="","",VLOOKUP(J1759,商品マスタ!$F:$G,2,FALSE))</f>
        <v/>
      </c>
      <c r="G1759" s="80" t="str">
        <f>IF(F1759="","",VLOOKUP(F1759,商品マスタ!$G:$H,2,FALSE))</f>
        <v/>
      </c>
      <c r="H1759" s="81" t="str">
        <f t="shared" si="889"/>
        <v/>
      </c>
      <c r="I1759" s="82" t="str">
        <f>IF(発注書!E1765="","",発注書!E1765)</f>
        <v/>
      </c>
      <c r="J1759" s="78" t="str">
        <f>IF(発注書!E1765="","",発注書!C1765)</f>
        <v/>
      </c>
    </row>
    <row r="1760" spans="1:10" x14ac:dyDescent="0.55000000000000004">
      <c r="B1760" s="50">
        <v>2</v>
      </c>
      <c r="E1760" s="78" t="str">
        <f>IF(発注書!E1766="","",発注書!B1766)</f>
        <v/>
      </c>
      <c r="F1760" s="79" t="str">
        <f>IF(J1760="","",VLOOKUP(J1760,商品マスタ!$F:$G,2,FALSE))</f>
        <v/>
      </c>
      <c r="G1760" s="80" t="str">
        <f>IF(F1760="","",VLOOKUP(F1760,商品マスタ!$G:$H,2,FALSE))</f>
        <v/>
      </c>
      <c r="H1760" s="81" t="str">
        <f t="shared" si="889"/>
        <v/>
      </c>
      <c r="I1760" s="82" t="str">
        <f>IF(発注書!E1766="","",発注書!E1766)</f>
        <v/>
      </c>
      <c r="J1760" s="78" t="str">
        <f>IF(発注書!E1766="","",発注書!C1766)</f>
        <v/>
      </c>
    </row>
    <row r="1761" spans="1:10" x14ac:dyDescent="0.55000000000000004">
      <c r="A1761" s="76" t="e">
        <f t="shared" ref="A1761" si="904">A1759+1</f>
        <v>#REF!</v>
      </c>
      <c r="B1761" s="50">
        <v>1</v>
      </c>
      <c r="E1761" s="78" t="str">
        <f>IF(発注書!E1767="","",発注書!B1767)</f>
        <v/>
      </c>
      <c r="F1761" s="79" t="str">
        <f>IF(J1761="","",VLOOKUP(J1761,商品マスタ!$F:$G,2,FALSE))</f>
        <v/>
      </c>
      <c r="G1761" s="80" t="str">
        <f>IF(F1761="","",VLOOKUP(F1761,商品マスタ!$G:$H,2,FALSE))</f>
        <v/>
      </c>
      <c r="H1761" s="81" t="str">
        <f t="shared" si="889"/>
        <v/>
      </c>
      <c r="I1761" s="82" t="str">
        <f>IF(発注書!E1767="","",発注書!E1767)</f>
        <v/>
      </c>
      <c r="J1761" s="78" t="str">
        <f>IF(発注書!E1767="","",発注書!C1767)</f>
        <v/>
      </c>
    </row>
    <row r="1762" spans="1:10" x14ac:dyDescent="0.55000000000000004">
      <c r="B1762" s="50">
        <v>2</v>
      </c>
      <c r="E1762" s="78" t="str">
        <f>IF(発注書!E1768="","",発注書!B1768)</f>
        <v/>
      </c>
      <c r="F1762" s="79" t="str">
        <f>IF(J1762="","",VLOOKUP(J1762,商品マスタ!$F:$G,2,FALSE))</f>
        <v/>
      </c>
      <c r="G1762" s="80" t="str">
        <f>IF(F1762="","",VLOOKUP(F1762,商品マスタ!$G:$H,2,FALSE))</f>
        <v/>
      </c>
      <c r="H1762" s="81" t="str">
        <f t="shared" si="889"/>
        <v/>
      </c>
      <c r="I1762" s="82" t="str">
        <f>IF(発注書!E1768="","",発注書!E1768)</f>
        <v/>
      </c>
      <c r="J1762" s="78" t="str">
        <f>IF(発注書!E1768="","",発注書!C1768)</f>
        <v/>
      </c>
    </row>
    <row r="1763" spans="1:10" x14ac:dyDescent="0.55000000000000004">
      <c r="A1763" s="76" t="e">
        <f t="shared" ref="A1763" si="905">A1761+1</f>
        <v>#REF!</v>
      </c>
      <c r="B1763" s="50">
        <v>1</v>
      </c>
      <c r="E1763" s="78" t="str">
        <f>IF(発注書!E1769="","",発注書!B1769)</f>
        <v/>
      </c>
      <c r="F1763" s="79" t="str">
        <f>IF(J1763="","",VLOOKUP(J1763,商品マスタ!$F:$G,2,FALSE))</f>
        <v/>
      </c>
      <c r="G1763" s="80" t="str">
        <f>IF(F1763="","",VLOOKUP(F1763,商品マスタ!$G:$H,2,FALSE))</f>
        <v/>
      </c>
      <c r="H1763" s="81" t="str">
        <f t="shared" si="889"/>
        <v/>
      </c>
      <c r="I1763" s="82" t="str">
        <f>IF(発注書!E1769="","",発注書!E1769)</f>
        <v/>
      </c>
      <c r="J1763" s="78" t="str">
        <f>IF(発注書!E1769="","",発注書!C1769)</f>
        <v/>
      </c>
    </row>
    <row r="1764" spans="1:10" x14ac:dyDescent="0.55000000000000004">
      <c r="B1764" s="50">
        <v>2</v>
      </c>
      <c r="E1764" s="78" t="str">
        <f>IF(発注書!E1770="","",発注書!B1770)</f>
        <v/>
      </c>
      <c r="F1764" s="79" t="str">
        <f>IF(J1764="","",VLOOKUP(J1764,商品マスタ!$F:$G,2,FALSE))</f>
        <v/>
      </c>
      <c r="G1764" s="80" t="str">
        <f>IF(F1764="","",VLOOKUP(F1764,商品マスタ!$G:$H,2,FALSE))</f>
        <v/>
      </c>
      <c r="H1764" s="81" t="str">
        <f t="shared" si="889"/>
        <v/>
      </c>
      <c r="I1764" s="82" t="str">
        <f>IF(発注書!E1770="","",発注書!E1770)</f>
        <v/>
      </c>
      <c r="J1764" s="78" t="str">
        <f>IF(発注書!E1770="","",発注書!C1770)</f>
        <v/>
      </c>
    </row>
    <row r="1765" spans="1:10" x14ac:dyDescent="0.55000000000000004">
      <c r="A1765" s="76" t="e">
        <f t="shared" ref="A1765" si="906">A1763+1</f>
        <v>#REF!</v>
      </c>
      <c r="B1765" s="50">
        <v>1</v>
      </c>
      <c r="E1765" s="78" t="str">
        <f>IF(発注書!E1771="","",発注書!B1771)</f>
        <v/>
      </c>
      <c r="F1765" s="79" t="str">
        <f>IF(J1765="","",VLOOKUP(J1765,商品マスタ!$F:$G,2,FALSE))</f>
        <v/>
      </c>
      <c r="G1765" s="80" t="str">
        <f>IF(F1765="","",VLOOKUP(F1765,商品マスタ!$G:$H,2,FALSE))</f>
        <v/>
      </c>
      <c r="H1765" s="81" t="str">
        <f t="shared" si="889"/>
        <v/>
      </c>
      <c r="I1765" s="82" t="str">
        <f>IF(発注書!E1771="","",発注書!E1771)</f>
        <v/>
      </c>
      <c r="J1765" s="78" t="str">
        <f>IF(発注書!E1771="","",発注書!C1771)</f>
        <v/>
      </c>
    </row>
    <row r="1766" spans="1:10" x14ac:dyDescent="0.55000000000000004">
      <c r="B1766" s="50">
        <v>2</v>
      </c>
      <c r="E1766" s="78" t="str">
        <f>IF(発注書!E1772="","",発注書!B1772)</f>
        <v/>
      </c>
      <c r="F1766" s="79" t="str">
        <f>IF(J1766="","",VLOOKUP(J1766,商品マスタ!$F:$G,2,FALSE))</f>
        <v/>
      </c>
      <c r="G1766" s="80" t="str">
        <f>IF(F1766="","",VLOOKUP(F1766,商品マスタ!$G:$H,2,FALSE))</f>
        <v/>
      </c>
      <c r="H1766" s="81" t="str">
        <f t="shared" si="889"/>
        <v/>
      </c>
      <c r="I1766" s="82" t="str">
        <f>IF(発注書!E1772="","",発注書!E1772)</f>
        <v/>
      </c>
      <c r="J1766" s="78" t="str">
        <f>IF(発注書!E1772="","",発注書!C1772)</f>
        <v/>
      </c>
    </row>
    <row r="1767" spans="1:10" x14ac:dyDescent="0.55000000000000004">
      <c r="A1767" s="76" t="e">
        <f t="shared" ref="A1767" si="907">A1765+1</f>
        <v>#REF!</v>
      </c>
      <c r="B1767" s="50">
        <v>1</v>
      </c>
      <c r="E1767" s="78" t="str">
        <f>IF(発注書!E1773="","",発注書!B1773)</f>
        <v/>
      </c>
      <c r="F1767" s="79" t="str">
        <f>IF(J1767="","",VLOOKUP(J1767,商品マスタ!$F:$G,2,FALSE))</f>
        <v/>
      </c>
      <c r="G1767" s="80" t="str">
        <f>IF(F1767="","",VLOOKUP(F1767,商品マスタ!$G:$H,2,FALSE))</f>
        <v/>
      </c>
      <c r="H1767" s="81" t="str">
        <f t="shared" si="889"/>
        <v/>
      </c>
      <c r="I1767" s="82" t="str">
        <f>IF(発注書!E1773="","",発注書!E1773)</f>
        <v/>
      </c>
      <c r="J1767" s="78" t="str">
        <f>IF(発注書!E1773="","",発注書!C1773)</f>
        <v/>
      </c>
    </row>
    <row r="1768" spans="1:10" x14ac:dyDescent="0.55000000000000004">
      <c r="B1768" s="50">
        <v>2</v>
      </c>
      <c r="E1768" s="78" t="str">
        <f>IF(発注書!E1774="","",発注書!B1774)</f>
        <v/>
      </c>
      <c r="F1768" s="79" t="str">
        <f>IF(J1768="","",VLOOKUP(J1768,商品マスタ!$F:$G,2,FALSE))</f>
        <v/>
      </c>
      <c r="G1768" s="80" t="str">
        <f>IF(F1768="","",VLOOKUP(F1768,商品マスタ!$G:$H,2,FALSE))</f>
        <v/>
      </c>
      <c r="H1768" s="81" t="str">
        <f t="shared" si="889"/>
        <v/>
      </c>
      <c r="I1768" s="82" t="str">
        <f>IF(発注書!E1774="","",発注書!E1774)</f>
        <v/>
      </c>
      <c r="J1768" s="78" t="str">
        <f>IF(発注書!E1774="","",発注書!C1774)</f>
        <v/>
      </c>
    </row>
    <row r="1769" spans="1:10" x14ac:dyDescent="0.55000000000000004">
      <c r="A1769" s="76" t="e">
        <f t="shared" ref="A1769" si="908">A1767+1</f>
        <v>#REF!</v>
      </c>
      <c r="B1769" s="50">
        <v>1</v>
      </c>
      <c r="E1769" s="78" t="str">
        <f>IF(発注書!E1775="","",発注書!B1775)</f>
        <v/>
      </c>
      <c r="F1769" s="79" t="str">
        <f>IF(J1769="","",VLOOKUP(J1769,商品マスタ!$F:$G,2,FALSE))</f>
        <v/>
      </c>
      <c r="G1769" s="80" t="str">
        <f>IF(F1769="","",VLOOKUP(F1769,商品マスタ!$G:$H,2,FALSE))</f>
        <v/>
      </c>
      <c r="H1769" s="81" t="str">
        <f t="shared" si="889"/>
        <v/>
      </c>
      <c r="I1769" s="82" t="str">
        <f>IF(発注書!E1775="","",発注書!E1775)</f>
        <v/>
      </c>
      <c r="J1769" s="78" t="str">
        <f>IF(発注書!E1775="","",発注書!C1775)</f>
        <v/>
      </c>
    </row>
    <row r="1770" spans="1:10" x14ac:dyDescent="0.55000000000000004">
      <c r="B1770" s="50">
        <v>2</v>
      </c>
      <c r="E1770" s="78" t="str">
        <f>IF(発注書!E1776="","",発注書!B1776)</f>
        <v/>
      </c>
      <c r="F1770" s="79" t="str">
        <f>IF(J1770="","",VLOOKUP(J1770,商品マスタ!$F:$G,2,FALSE))</f>
        <v/>
      </c>
      <c r="G1770" s="80" t="str">
        <f>IF(F1770="","",VLOOKUP(F1770,商品マスタ!$G:$H,2,FALSE))</f>
        <v/>
      </c>
      <c r="H1770" s="81" t="str">
        <f t="shared" si="889"/>
        <v/>
      </c>
      <c r="I1770" s="82" t="str">
        <f>IF(発注書!E1776="","",発注書!E1776)</f>
        <v/>
      </c>
      <c r="J1770" s="78" t="str">
        <f>IF(発注書!E1776="","",発注書!C1776)</f>
        <v/>
      </c>
    </row>
    <row r="1771" spans="1:10" x14ac:dyDescent="0.55000000000000004">
      <c r="A1771" s="76" t="e">
        <f t="shared" ref="A1771" si="909">A1769+1</f>
        <v>#REF!</v>
      </c>
      <c r="B1771" s="50">
        <v>1</v>
      </c>
      <c r="E1771" s="78" t="str">
        <f>IF(発注書!E1777="","",発注書!B1777)</f>
        <v/>
      </c>
      <c r="F1771" s="79" t="str">
        <f>IF(J1771="","",VLOOKUP(J1771,商品マスタ!$F:$G,2,FALSE))</f>
        <v/>
      </c>
      <c r="G1771" s="80" t="str">
        <f>IF(F1771="","",VLOOKUP(F1771,商品マスタ!$G:$H,2,FALSE))</f>
        <v/>
      </c>
      <c r="H1771" s="81" t="str">
        <f t="shared" si="889"/>
        <v/>
      </c>
      <c r="I1771" s="82" t="str">
        <f>IF(発注書!E1777="","",発注書!E1777)</f>
        <v/>
      </c>
      <c r="J1771" s="78" t="str">
        <f>IF(発注書!E1777="","",発注書!C1777)</f>
        <v/>
      </c>
    </row>
    <row r="1772" spans="1:10" x14ac:dyDescent="0.55000000000000004">
      <c r="B1772" s="50">
        <v>2</v>
      </c>
      <c r="E1772" s="78" t="str">
        <f>IF(発注書!E1778="","",発注書!B1778)</f>
        <v/>
      </c>
      <c r="F1772" s="79" t="str">
        <f>IF(J1772="","",VLOOKUP(J1772,商品マスタ!$F:$G,2,FALSE))</f>
        <v/>
      </c>
      <c r="G1772" s="80" t="str">
        <f>IF(F1772="","",VLOOKUP(F1772,商品マスタ!$G:$H,2,FALSE))</f>
        <v/>
      </c>
      <c r="H1772" s="81" t="str">
        <f t="shared" si="889"/>
        <v/>
      </c>
      <c r="I1772" s="82" t="str">
        <f>IF(発注書!E1778="","",発注書!E1778)</f>
        <v/>
      </c>
      <c r="J1772" s="78" t="str">
        <f>IF(発注書!E1778="","",発注書!C1778)</f>
        <v/>
      </c>
    </row>
    <row r="1773" spans="1:10" x14ac:dyDescent="0.55000000000000004">
      <c r="A1773" s="76" t="e">
        <f t="shared" ref="A1773" si="910">A1771+1</f>
        <v>#REF!</v>
      </c>
      <c r="B1773" s="50">
        <v>1</v>
      </c>
      <c r="E1773" s="78" t="str">
        <f>IF(発注書!E1779="","",発注書!B1779)</f>
        <v/>
      </c>
      <c r="F1773" s="79" t="str">
        <f>IF(J1773="","",VLOOKUP(J1773,商品マスタ!$F:$G,2,FALSE))</f>
        <v/>
      </c>
      <c r="G1773" s="80" t="str">
        <f>IF(F1773="","",VLOOKUP(F1773,商品マスタ!$G:$H,2,FALSE))</f>
        <v/>
      </c>
      <c r="H1773" s="81" t="str">
        <f t="shared" si="889"/>
        <v/>
      </c>
      <c r="I1773" s="82" t="str">
        <f>IF(発注書!E1779="","",発注書!E1779)</f>
        <v/>
      </c>
      <c r="J1773" s="78" t="str">
        <f>IF(発注書!E1779="","",発注書!C1779)</f>
        <v/>
      </c>
    </row>
    <row r="1774" spans="1:10" x14ac:dyDescent="0.55000000000000004">
      <c r="B1774" s="50">
        <v>2</v>
      </c>
      <c r="E1774" s="78" t="str">
        <f>IF(発注書!E1780="","",発注書!B1780)</f>
        <v/>
      </c>
      <c r="F1774" s="79" t="str">
        <f>IF(J1774="","",VLOOKUP(J1774,商品マスタ!$F:$G,2,FALSE))</f>
        <v/>
      </c>
      <c r="G1774" s="80" t="str">
        <f>IF(F1774="","",VLOOKUP(F1774,商品マスタ!$G:$H,2,FALSE))</f>
        <v/>
      </c>
      <c r="H1774" s="81" t="str">
        <f t="shared" si="889"/>
        <v/>
      </c>
      <c r="I1774" s="82" t="str">
        <f>IF(発注書!E1780="","",発注書!E1780)</f>
        <v/>
      </c>
      <c r="J1774" s="78" t="str">
        <f>IF(発注書!E1780="","",発注書!C1780)</f>
        <v/>
      </c>
    </row>
    <row r="1775" spans="1:10" x14ac:dyDescent="0.55000000000000004">
      <c r="A1775" s="76" t="e">
        <f t="shared" ref="A1775" si="911">A1773+1</f>
        <v>#REF!</v>
      </c>
      <c r="B1775" s="50">
        <v>1</v>
      </c>
      <c r="E1775" s="78" t="str">
        <f>IF(発注書!E1781="","",発注書!B1781)</f>
        <v/>
      </c>
      <c r="F1775" s="79" t="str">
        <f>IF(J1775="","",VLOOKUP(J1775,商品マスタ!$F:$G,2,FALSE))</f>
        <v/>
      </c>
      <c r="G1775" s="80" t="str">
        <f>IF(F1775="","",VLOOKUP(F1775,商品マスタ!$G:$H,2,FALSE))</f>
        <v/>
      </c>
      <c r="H1775" s="81" t="str">
        <f t="shared" si="889"/>
        <v/>
      </c>
      <c r="I1775" s="82" t="str">
        <f>IF(発注書!E1781="","",発注書!E1781)</f>
        <v/>
      </c>
      <c r="J1775" s="78" t="str">
        <f>IF(発注書!E1781="","",発注書!C1781)</f>
        <v/>
      </c>
    </row>
    <row r="1776" spans="1:10" x14ac:dyDescent="0.55000000000000004">
      <c r="B1776" s="50">
        <v>2</v>
      </c>
      <c r="E1776" s="78" t="str">
        <f>IF(発注書!E1782="","",発注書!B1782)</f>
        <v/>
      </c>
      <c r="F1776" s="79" t="str">
        <f>IF(J1776="","",VLOOKUP(J1776,商品マスタ!$F:$G,2,FALSE))</f>
        <v/>
      </c>
      <c r="G1776" s="80" t="str">
        <f>IF(F1776="","",VLOOKUP(F1776,商品マスタ!$G:$H,2,FALSE))</f>
        <v/>
      </c>
      <c r="H1776" s="81" t="str">
        <f t="shared" si="889"/>
        <v/>
      </c>
      <c r="I1776" s="82" t="str">
        <f>IF(発注書!E1782="","",発注書!E1782)</f>
        <v/>
      </c>
      <c r="J1776" s="78" t="str">
        <f>IF(発注書!E1782="","",発注書!C1782)</f>
        <v/>
      </c>
    </row>
    <row r="1777" spans="1:10" x14ac:dyDescent="0.55000000000000004">
      <c r="A1777" s="76" t="e">
        <f t="shared" ref="A1777" si="912">A1775+1</f>
        <v>#REF!</v>
      </c>
      <c r="B1777" s="50">
        <v>1</v>
      </c>
      <c r="E1777" s="78" t="str">
        <f>IF(発注書!E1783="","",発注書!B1783)</f>
        <v/>
      </c>
      <c r="F1777" s="79" t="str">
        <f>IF(J1777="","",VLOOKUP(J1777,商品マスタ!$F:$G,2,FALSE))</f>
        <v/>
      </c>
      <c r="G1777" s="80" t="str">
        <f>IF(F1777="","",VLOOKUP(F1777,商品マスタ!$G:$H,2,FALSE))</f>
        <v/>
      </c>
      <c r="H1777" s="81" t="str">
        <f t="shared" si="889"/>
        <v/>
      </c>
      <c r="I1777" s="82" t="str">
        <f>IF(発注書!E1783="","",発注書!E1783)</f>
        <v/>
      </c>
      <c r="J1777" s="78" t="str">
        <f>IF(発注書!E1783="","",発注書!C1783)</f>
        <v/>
      </c>
    </row>
    <row r="1778" spans="1:10" x14ac:dyDescent="0.55000000000000004">
      <c r="B1778" s="50">
        <v>2</v>
      </c>
      <c r="E1778" s="78" t="str">
        <f>IF(発注書!E1784="","",発注書!B1784)</f>
        <v/>
      </c>
      <c r="F1778" s="79" t="str">
        <f>IF(J1778="","",VLOOKUP(J1778,商品マスタ!$F:$G,2,FALSE))</f>
        <v/>
      </c>
      <c r="G1778" s="80" t="str">
        <f>IF(F1778="","",VLOOKUP(F1778,商品マスタ!$G:$H,2,FALSE))</f>
        <v/>
      </c>
      <c r="H1778" s="81" t="str">
        <f t="shared" si="889"/>
        <v/>
      </c>
      <c r="I1778" s="82" t="str">
        <f>IF(発注書!E1784="","",発注書!E1784)</f>
        <v/>
      </c>
      <c r="J1778" s="78" t="str">
        <f>IF(発注書!E1784="","",発注書!C1784)</f>
        <v/>
      </c>
    </row>
    <row r="1779" spans="1:10" x14ac:dyDescent="0.55000000000000004">
      <c r="A1779" s="76" t="e">
        <f t="shared" ref="A1779" si="913">A1777+1</f>
        <v>#REF!</v>
      </c>
      <c r="B1779" s="50">
        <v>1</v>
      </c>
      <c r="E1779" s="78" t="str">
        <f>IF(発注書!E1785="","",発注書!B1785)</f>
        <v/>
      </c>
      <c r="F1779" s="79" t="str">
        <f>IF(J1779="","",VLOOKUP(J1779,商品マスタ!$F:$G,2,FALSE))</f>
        <v/>
      </c>
      <c r="G1779" s="80" t="str">
        <f>IF(F1779="","",VLOOKUP(F1779,商品マスタ!$G:$H,2,FALSE))</f>
        <v/>
      </c>
      <c r="H1779" s="81" t="str">
        <f t="shared" si="889"/>
        <v/>
      </c>
      <c r="I1779" s="82" t="str">
        <f>IF(発注書!E1785="","",発注書!E1785)</f>
        <v/>
      </c>
      <c r="J1779" s="78" t="str">
        <f>IF(発注書!E1785="","",発注書!C1785)</f>
        <v/>
      </c>
    </row>
    <row r="1780" spans="1:10" x14ac:dyDescent="0.55000000000000004">
      <c r="B1780" s="50">
        <v>2</v>
      </c>
      <c r="E1780" s="78" t="str">
        <f>IF(発注書!E1786="","",発注書!B1786)</f>
        <v/>
      </c>
      <c r="F1780" s="79" t="str">
        <f>IF(J1780="","",VLOOKUP(J1780,商品マスタ!$F:$G,2,FALSE))</f>
        <v/>
      </c>
      <c r="G1780" s="80" t="str">
        <f>IF(F1780="","",VLOOKUP(F1780,商品マスタ!$G:$H,2,FALSE))</f>
        <v/>
      </c>
      <c r="H1780" s="81" t="str">
        <f t="shared" si="889"/>
        <v/>
      </c>
      <c r="I1780" s="82" t="str">
        <f>IF(発注書!E1786="","",発注書!E1786)</f>
        <v/>
      </c>
      <c r="J1780" s="78" t="str">
        <f>IF(発注書!E1786="","",発注書!C1786)</f>
        <v/>
      </c>
    </row>
    <row r="1781" spans="1:10" x14ac:dyDescent="0.55000000000000004">
      <c r="A1781" s="76" t="e">
        <f t="shared" ref="A1781" si="914">A1779+1</f>
        <v>#REF!</v>
      </c>
      <c r="B1781" s="50">
        <v>1</v>
      </c>
      <c r="E1781" s="78" t="str">
        <f>IF(発注書!E1787="","",発注書!B1787)</f>
        <v/>
      </c>
      <c r="F1781" s="79" t="str">
        <f>IF(J1781="","",VLOOKUP(J1781,商品マスタ!$F:$G,2,FALSE))</f>
        <v/>
      </c>
      <c r="G1781" s="80" t="str">
        <f>IF(F1781="","",VLOOKUP(F1781,商品マスタ!$G:$H,2,FALSE))</f>
        <v/>
      </c>
      <c r="H1781" s="81" t="str">
        <f t="shared" si="889"/>
        <v/>
      </c>
      <c r="I1781" s="82" t="str">
        <f>IF(発注書!E1787="","",発注書!E1787)</f>
        <v/>
      </c>
      <c r="J1781" s="78" t="str">
        <f>IF(発注書!E1787="","",発注書!C1787)</f>
        <v/>
      </c>
    </row>
    <row r="1782" spans="1:10" x14ac:dyDescent="0.55000000000000004">
      <c r="B1782" s="50">
        <v>2</v>
      </c>
      <c r="E1782" s="78" t="str">
        <f>IF(発注書!E1788="","",発注書!B1788)</f>
        <v/>
      </c>
      <c r="F1782" s="79" t="str">
        <f>IF(J1782="","",VLOOKUP(J1782,商品マスタ!$F:$G,2,FALSE))</f>
        <v/>
      </c>
      <c r="G1782" s="80" t="str">
        <f>IF(F1782="","",VLOOKUP(F1782,商品マスタ!$G:$H,2,FALSE))</f>
        <v/>
      </c>
      <c r="H1782" s="81" t="str">
        <f t="shared" si="889"/>
        <v/>
      </c>
      <c r="I1782" s="82" t="str">
        <f>IF(発注書!E1788="","",発注書!E1788)</f>
        <v/>
      </c>
      <c r="J1782" s="78" t="str">
        <f>IF(発注書!E1788="","",発注書!C1788)</f>
        <v/>
      </c>
    </row>
    <row r="1783" spans="1:10" x14ac:dyDescent="0.55000000000000004">
      <c r="A1783" s="76" t="e">
        <f t="shared" ref="A1783" si="915">A1781+1</f>
        <v>#REF!</v>
      </c>
      <c r="B1783" s="50">
        <v>1</v>
      </c>
      <c r="E1783" s="78" t="str">
        <f>IF(発注書!E1789="","",発注書!B1789)</f>
        <v/>
      </c>
      <c r="F1783" s="79" t="str">
        <f>IF(J1783="","",VLOOKUP(J1783,商品マスタ!$F:$G,2,FALSE))</f>
        <v/>
      </c>
      <c r="G1783" s="80" t="str">
        <f>IF(F1783="","",VLOOKUP(F1783,商品マスタ!$G:$H,2,FALSE))</f>
        <v/>
      </c>
      <c r="H1783" s="81" t="str">
        <f t="shared" si="889"/>
        <v/>
      </c>
      <c r="I1783" s="82" t="str">
        <f>IF(発注書!E1789="","",発注書!E1789)</f>
        <v/>
      </c>
      <c r="J1783" s="78" t="str">
        <f>IF(発注書!E1789="","",発注書!C1789)</f>
        <v/>
      </c>
    </row>
    <row r="1784" spans="1:10" x14ac:dyDescent="0.55000000000000004">
      <c r="B1784" s="50">
        <v>2</v>
      </c>
      <c r="E1784" s="78" t="str">
        <f>IF(発注書!E1790="","",発注書!B1790)</f>
        <v/>
      </c>
      <c r="F1784" s="79" t="str">
        <f>IF(J1784="","",VLOOKUP(J1784,商品マスタ!$F:$G,2,FALSE))</f>
        <v/>
      </c>
      <c r="G1784" s="80" t="str">
        <f>IF(F1784="","",VLOOKUP(F1784,商品マスタ!$G:$H,2,FALSE))</f>
        <v/>
      </c>
      <c r="H1784" s="81" t="str">
        <f t="shared" si="889"/>
        <v/>
      </c>
      <c r="I1784" s="82" t="str">
        <f>IF(発注書!E1790="","",発注書!E1790)</f>
        <v/>
      </c>
      <c r="J1784" s="78" t="str">
        <f>IF(発注書!E1790="","",発注書!C1790)</f>
        <v/>
      </c>
    </row>
    <row r="1785" spans="1:10" x14ac:dyDescent="0.55000000000000004">
      <c r="A1785" s="76" t="e">
        <f t="shared" ref="A1785" si="916">A1783+1</f>
        <v>#REF!</v>
      </c>
      <c r="B1785" s="50">
        <v>1</v>
      </c>
      <c r="E1785" s="78" t="str">
        <f>IF(発注書!E1791="","",発注書!B1791)</f>
        <v/>
      </c>
      <c r="F1785" s="79" t="str">
        <f>IF(J1785="","",VLOOKUP(J1785,商品マスタ!$F:$G,2,FALSE))</f>
        <v/>
      </c>
      <c r="G1785" s="80" t="str">
        <f>IF(F1785="","",VLOOKUP(F1785,商品マスタ!$G:$H,2,FALSE))</f>
        <v/>
      </c>
      <c r="H1785" s="81" t="str">
        <f t="shared" si="889"/>
        <v/>
      </c>
      <c r="I1785" s="82" t="str">
        <f>IF(発注書!E1791="","",発注書!E1791)</f>
        <v/>
      </c>
      <c r="J1785" s="78" t="str">
        <f>IF(発注書!E1791="","",発注書!C1791)</f>
        <v/>
      </c>
    </row>
    <row r="1786" spans="1:10" x14ac:dyDescent="0.55000000000000004">
      <c r="B1786" s="50">
        <v>2</v>
      </c>
      <c r="E1786" s="78" t="str">
        <f>IF(発注書!E1792="","",発注書!B1792)</f>
        <v/>
      </c>
      <c r="F1786" s="79" t="str">
        <f>IF(J1786="","",VLOOKUP(J1786,商品マスタ!$F:$G,2,FALSE))</f>
        <v/>
      </c>
      <c r="G1786" s="80" t="str">
        <f>IF(F1786="","",VLOOKUP(F1786,商品マスタ!$G:$H,2,FALSE))</f>
        <v/>
      </c>
      <c r="H1786" s="81" t="str">
        <f t="shared" si="889"/>
        <v/>
      </c>
      <c r="I1786" s="82" t="str">
        <f>IF(発注書!E1792="","",発注書!E1792)</f>
        <v/>
      </c>
      <c r="J1786" s="78" t="str">
        <f>IF(発注書!E1792="","",発注書!C1792)</f>
        <v/>
      </c>
    </row>
    <row r="1787" spans="1:10" x14ac:dyDescent="0.55000000000000004">
      <c r="A1787" s="76" t="e">
        <f t="shared" ref="A1787" si="917">A1785+1</f>
        <v>#REF!</v>
      </c>
      <c r="B1787" s="50">
        <v>1</v>
      </c>
      <c r="E1787" s="78" t="str">
        <f>IF(発注書!E1793="","",発注書!B1793)</f>
        <v/>
      </c>
      <c r="F1787" s="79" t="str">
        <f>IF(J1787="","",VLOOKUP(J1787,商品マスタ!$F:$G,2,FALSE))</f>
        <v/>
      </c>
      <c r="G1787" s="80" t="str">
        <f>IF(F1787="","",VLOOKUP(F1787,商品マスタ!$G:$H,2,FALSE))</f>
        <v/>
      </c>
      <c r="H1787" s="81" t="str">
        <f t="shared" si="889"/>
        <v/>
      </c>
      <c r="I1787" s="82" t="str">
        <f>IF(発注書!E1793="","",発注書!E1793)</f>
        <v/>
      </c>
      <c r="J1787" s="78" t="str">
        <f>IF(発注書!E1793="","",発注書!C1793)</f>
        <v/>
      </c>
    </row>
    <row r="1788" spans="1:10" x14ac:dyDescent="0.55000000000000004">
      <c r="B1788" s="50">
        <v>2</v>
      </c>
      <c r="E1788" s="78" t="str">
        <f>IF(発注書!E1794="","",発注書!B1794)</f>
        <v/>
      </c>
      <c r="F1788" s="79" t="str">
        <f>IF(J1788="","",VLOOKUP(J1788,商品マスタ!$F:$G,2,FALSE))</f>
        <v/>
      </c>
      <c r="G1788" s="80" t="str">
        <f>IF(F1788="","",VLOOKUP(F1788,商品マスタ!$G:$H,2,FALSE))</f>
        <v/>
      </c>
      <c r="H1788" s="81" t="str">
        <f t="shared" si="889"/>
        <v/>
      </c>
      <c r="I1788" s="82" t="str">
        <f>IF(発注書!E1794="","",発注書!E1794)</f>
        <v/>
      </c>
      <c r="J1788" s="78" t="str">
        <f>IF(発注書!E1794="","",発注書!C1794)</f>
        <v/>
      </c>
    </row>
    <row r="1789" spans="1:10" x14ac:dyDescent="0.55000000000000004">
      <c r="A1789" s="76" t="e">
        <f t="shared" ref="A1789" si="918">A1787+1</f>
        <v>#REF!</v>
      </c>
      <c r="B1789" s="50">
        <v>1</v>
      </c>
      <c r="E1789" s="78" t="str">
        <f>IF(発注書!E1795="","",発注書!B1795)</f>
        <v/>
      </c>
      <c r="F1789" s="79" t="str">
        <f>IF(J1789="","",VLOOKUP(J1789,商品マスタ!$F:$G,2,FALSE))</f>
        <v/>
      </c>
      <c r="G1789" s="80" t="str">
        <f>IF(F1789="","",VLOOKUP(F1789,商品マスタ!$G:$H,2,FALSE))</f>
        <v/>
      </c>
      <c r="H1789" s="81" t="str">
        <f t="shared" si="889"/>
        <v/>
      </c>
      <c r="I1789" s="82" t="str">
        <f>IF(発注書!E1795="","",発注書!E1795)</f>
        <v/>
      </c>
      <c r="J1789" s="78" t="str">
        <f>IF(発注書!E1795="","",発注書!C1795)</f>
        <v/>
      </c>
    </row>
    <row r="1790" spans="1:10" x14ac:dyDescent="0.55000000000000004">
      <c r="B1790" s="50">
        <v>2</v>
      </c>
      <c r="E1790" s="78" t="str">
        <f>IF(発注書!E1796="","",発注書!B1796)</f>
        <v/>
      </c>
      <c r="F1790" s="79" t="str">
        <f>IF(J1790="","",VLOOKUP(J1790,商品マスタ!$F:$G,2,FALSE))</f>
        <v/>
      </c>
      <c r="G1790" s="80" t="str">
        <f>IF(F1790="","",VLOOKUP(F1790,商品マスタ!$G:$H,2,FALSE))</f>
        <v/>
      </c>
      <c r="H1790" s="81" t="str">
        <f t="shared" si="889"/>
        <v/>
      </c>
      <c r="I1790" s="82" t="str">
        <f>IF(発注書!E1796="","",発注書!E1796)</f>
        <v/>
      </c>
      <c r="J1790" s="78" t="str">
        <f>IF(発注書!E1796="","",発注書!C1796)</f>
        <v/>
      </c>
    </row>
    <row r="1791" spans="1:10" x14ac:dyDescent="0.55000000000000004">
      <c r="A1791" s="76" t="e">
        <f t="shared" ref="A1791" si="919">A1789+1</f>
        <v>#REF!</v>
      </c>
      <c r="B1791" s="50">
        <v>1</v>
      </c>
      <c r="E1791" s="78" t="str">
        <f>IF(発注書!E1797="","",発注書!B1797)</f>
        <v/>
      </c>
      <c r="F1791" s="79" t="str">
        <f>IF(J1791="","",VLOOKUP(J1791,商品マスタ!$F:$G,2,FALSE))</f>
        <v/>
      </c>
      <c r="G1791" s="80" t="str">
        <f>IF(F1791="","",VLOOKUP(F1791,商品マスタ!$G:$H,2,FALSE))</f>
        <v/>
      </c>
      <c r="H1791" s="81" t="str">
        <f t="shared" si="889"/>
        <v/>
      </c>
      <c r="I1791" s="82" t="str">
        <f>IF(発注書!E1797="","",発注書!E1797)</f>
        <v/>
      </c>
      <c r="J1791" s="78" t="str">
        <f>IF(発注書!E1797="","",発注書!C1797)</f>
        <v/>
      </c>
    </row>
    <row r="1792" spans="1:10" x14ac:dyDescent="0.55000000000000004">
      <c r="B1792" s="50">
        <v>2</v>
      </c>
      <c r="E1792" s="78" t="str">
        <f>IF(発注書!E1798="","",発注書!B1798)</f>
        <v/>
      </c>
      <c r="F1792" s="79" t="str">
        <f>IF(J1792="","",VLOOKUP(J1792,商品マスタ!$F:$G,2,FALSE))</f>
        <v/>
      </c>
      <c r="G1792" s="80" t="str">
        <f>IF(F1792="","",VLOOKUP(F1792,商品マスタ!$G:$H,2,FALSE))</f>
        <v/>
      </c>
      <c r="H1792" s="81" t="str">
        <f t="shared" si="889"/>
        <v/>
      </c>
      <c r="I1792" s="82" t="str">
        <f>IF(発注書!E1798="","",発注書!E1798)</f>
        <v/>
      </c>
      <c r="J1792" s="78" t="str">
        <f>IF(発注書!E1798="","",発注書!C1798)</f>
        <v/>
      </c>
    </row>
    <row r="1793" spans="1:10" x14ac:dyDescent="0.55000000000000004">
      <c r="A1793" s="76" t="e">
        <f t="shared" ref="A1793" si="920">A1791+1</f>
        <v>#REF!</v>
      </c>
      <c r="B1793" s="50">
        <v>1</v>
      </c>
      <c r="E1793" s="78" t="str">
        <f>IF(発注書!E1799="","",発注書!B1799)</f>
        <v/>
      </c>
      <c r="F1793" s="79" t="str">
        <f>IF(J1793="","",VLOOKUP(J1793,商品マスタ!$F:$G,2,FALSE))</f>
        <v/>
      </c>
      <c r="G1793" s="80" t="str">
        <f>IF(F1793="","",VLOOKUP(F1793,商品マスタ!$G:$H,2,FALSE))</f>
        <v/>
      </c>
      <c r="H1793" s="81" t="str">
        <f t="shared" si="889"/>
        <v/>
      </c>
      <c r="I1793" s="82" t="str">
        <f>IF(発注書!E1799="","",発注書!E1799)</f>
        <v/>
      </c>
      <c r="J1793" s="78" t="str">
        <f>IF(発注書!E1799="","",発注書!C1799)</f>
        <v/>
      </c>
    </row>
    <row r="1794" spans="1:10" x14ac:dyDescent="0.55000000000000004">
      <c r="B1794" s="50">
        <v>2</v>
      </c>
      <c r="E1794" s="78" t="str">
        <f>IF(発注書!E1800="","",発注書!B1800)</f>
        <v/>
      </c>
      <c r="F1794" s="79" t="str">
        <f>IF(J1794="","",VLOOKUP(J1794,商品マスタ!$F:$G,2,FALSE))</f>
        <v/>
      </c>
      <c r="G1794" s="80" t="str">
        <f>IF(F1794="","",VLOOKUP(F1794,商品マスタ!$G:$H,2,FALSE))</f>
        <v/>
      </c>
      <c r="H1794" s="81" t="str">
        <f t="shared" si="889"/>
        <v/>
      </c>
      <c r="I1794" s="82" t="str">
        <f>IF(発注書!E1800="","",発注書!E1800)</f>
        <v/>
      </c>
      <c r="J1794" s="78" t="str">
        <f>IF(発注書!E1800="","",発注書!C1800)</f>
        <v/>
      </c>
    </row>
    <row r="1795" spans="1:10" x14ac:dyDescent="0.55000000000000004">
      <c r="A1795" s="76" t="e">
        <f t="shared" ref="A1795" si="921">A1793+1</f>
        <v>#REF!</v>
      </c>
      <c r="B1795" s="50">
        <v>1</v>
      </c>
      <c r="E1795" s="78" t="str">
        <f>IF(発注書!E1801="","",発注書!B1801)</f>
        <v/>
      </c>
      <c r="F1795" s="79" t="str">
        <f>IF(J1795="","",VLOOKUP(J1795,商品マスタ!$F:$G,2,FALSE))</f>
        <v/>
      </c>
      <c r="G1795" s="80" t="str">
        <f>IF(F1795="","",VLOOKUP(F1795,商品マスタ!$G:$H,2,FALSE))</f>
        <v/>
      </c>
      <c r="H1795" s="81" t="str">
        <f t="shared" si="889"/>
        <v/>
      </c>
      <c r="I1795" s="82" t="str">
        <f>IF(発注書!E1801="","",発注書!E1801)</f>
        <v/>
      </c>
      <c r="J1795" s="78" t="str">
        <f>IF(発注書!E1801="","",発注書!C1801)</f>
        <v/>
      </c>
    </row>
    <row r="1796" spans="1:10" x14ac:dyDescent="0.55000000000000004">
      <c r="B1796" s="50">
        <v>2</v>
      </c>
      <c r="E1796" s="78" t="str">
        <f>IF(発注書!E1802="","",発注書!B1802)</f>
        <v/>
      </c>
      <c r="F1796" s="79" t="str">
        <f>IF(J1796="","",VLOOKUP(J1796,商品マスタ!$F:$G,2,FALSE))</f>
        <v/>
      </c>
      <c r="G1796" s="80" t="str">
        <f>IF(F1796="","",VLOOKUP(F1796,商品マスタ!$G:$H,2,FALSE))</f>
        <v/>
      </c>
      <c r="H1796" s="81" t="str">
        <f t="shared" ref="H1796:H1859" si="922">IF(E1796="","",IF(E1796="",LEN(SUBSTITUTE(D1796," ","")),LEN(SUBSTITUTE(E1796," ",""))))</f>
        <v/>
      </c>
      <c r="I1796" s="82" t="str">
        <f>IF(発注書!E1802="","",発注書!E1802)</f>
        <v/>
      </c>
      <c r="J1796" s="78" t="str">
        <f>IF(発注書!E1802="","",発注書!C1802)</f>
        <v/>
      </c>
    </row>
    <row r="1797" spans="1:10" x14ac:dyDescent="0.55000000000000004">
      <c r="A1797" s="76" t="e">
        <f t="shared" ref="A1797" si="923">A1795+1</f>
        <v>#REF!</v>
      </c>
      <c r="B1797" s="50">
        <v>1</v>
      </c>
      <c r="E1797" s="78" t="str">
        <f>IF(発注書!E1803="","",発注書!B1803)</f>
        <v/>
      </c>
      <c r="F1797" s="79" t="str">
        <f>IF(J1797="","",VLOOKUP(J1797,商品マスタ!$F:$G,2,FALSE))</f>
        <v/>
      </c>
      <c r="G1797" s="80" t="str">
        <f>IF(F1797="","",VLOOKUP(F1797,商品マスタ!$G:$H,2,FALSE))</f>
        <v/>
      </c>
      <c r="H1797" s="81" t="str">
        <f t="shared" si="922"/>
        <v/>
      </c>
      <c r="I1797" s="82" t="str">
        <f>IF(発注書!E1803="","",発注書!E1803)</f>
        <v/>
      </c>
      <c r="J1797" s="78" t="str">
        <f>IF(発注書!E1803="","",発注書!C1803)</f>
        <v/>
      </c>
    </row>
    <row r="1798" spans="1:10" x14ac:dyDescent="0.55000000000000004">
      <c r="B1798" s="50">
        <v>2</v>
      </c>
      <c r="E1798" s="78" t="str">
        <f>IF(発注書!E1804="","",発注書!B1804)</f>
        <v/>
      </c>
      <c r="F1798" s="79" t="str">
        <f>IF(J1798="","",VLOOKUP(J1798,商品マスタ!$F:$G,2,FALSE))</f>
        <v/>
      </c>
      <c r="G1798" s="80" t="str">
        <f>IF(F1798="","",VLOOKUP(F1798,商品マスタ!$G:$H,2,FALSE))</f>
        <v/>
      </c>
      <c r="H1798" s="81" t="str">
        <f t="shared" si="922"/>
        <v/>
      </c>
      <c r="I1798" s="82" t="str">
        <f>IF(発注書!E1804="","",発注書!E1804)</f>
        <v/>
      </c>
      <c r="J1798" s="78" t="str">
        <f>IF(発注書!E1804="","",発注書!C1804)</f>
        <v/>
      </c>
    </row>
    <row r="1799" spans="1:10" x14ac:dyDescent="0.55000000000000004">
      <c r="A1799" s="76" t="e">
        <f t="shared" ref="A1799" si="924">A1797+1</f>
        <v>#REF!</v>
      </c>
      <c r="B1799" s="50">
        <v>1</v>
      </c>
      <c r="E1799" s="78" t="str">
        <f>IF(発注書!E1805="","",発注書!B1805)</f>
        <v/>
      </c>
      <c r="F1799" s="79" t="str">
        <f>IF(J1799="","",VLOOKUP(J1799,商品マスタ!$F:$G,2,FALSE))</f>
        <v/>
      </c>
      <c r="G1799" s="80" t="str">
        <f>IF(F1799="","",VLOOKUP(F1799,商品マスタ!$G:$H,2,FALSE))</f>
        <v/>
      </c>
      <c r="H1799" s="81" t="str">
        <f t="shared" si="922"/>
        <v/>
      </c>
      <c r="I1799" s="82" t="str">
        <f>IF(発注書!E1805="","",発注書!E1805)</f>
        <v/>
      </c>
      <c r="J1799" s="78" t="str">
        <f>IF(発注書!E1805="","",発注書!C1805)</f>
        <v/>
      </c>
    </row>
    <row r="1800" spans="1:10" x14ac:dyDescent="0.55000000000000004">
      <c r="B1800" s="50">
        <v>2</v>
      </c>
      <c r="E1800" s="78" t="str">
        <f>IF(発注書!E1806="","",発注書!B1806)</f>
        <v/>
      </c>
      <c r="F1800" s="79" t="str">
        <f>IF(J1800="","",VLOOKUP(J1800,商品マスタ!$F:$G,2,FALSE))</f>
        <v/>
      </c>
      <c r="G1800" s="80" t="str">
        <f>IF(F1800="","",VLOOKUP(F1800,商品マスタ!$G:$H,2,FALSE))</f>
        <v/>
      </c>
      <c r="H1800" s="81" t="str">
        <f t="shared" si="922"/>
        <v/>
      </c>
      <c r="I1800" s="82" t="str">
        <f>IF(発注書!E1806="","",発注書!E1806)</f>
        <v/>
      </c>
      <c r="J1800" s="78" t="str">
        <f>IF(発注書!E1806="","",発注書!C1806)</f>
        <v/>
      </c>
    </row>
    <row r="1801" spans="1:10" x14ac:dyDescent="0.55000000000000004">
      <c r="A1801" s="76" t="e">
        <f t="shared" ref="A1801" si="925">A1799+1</f>
        <v>#REF!</v>
      </c>
      <c r="B1801" s="50">
        <v>1</v>
      </c>
      <c r="E1801" s="78" t="str">
        <f>IF(発注書!E1807="","",発注書!B1807)</f>
        <v/>
      </c>
      <c r="F1801" s="79" t="str">
        <f>IF(J1801="","",VLOOKUP(J1801,商品マスタ!$F:$G,2,FALSE))</f>
        <v/>
      </c>
      <c r="G1801" s="80" t="str">
        <f>IF(F1801="","",VLOOKUP(F1801,商品マスタ!$G:$H,2,FALSE))</f>
        <v/>
      </c>
      <c r="H1801" s="81" t="str">
        <f t="shared" si="922"/>
        <v/>
      </c>
      <c r="I1801" s="82" t="str">
        <f>IF(発注書!E1807="","",発注書!E1807)</f>
        <v/>
      </c>
      <c r="J1801" s="78" t="str">
        <f>IF(発注書!E1807="","",発注書!C1807)</f>
        <v/>
      </c>
    </row>
    <row r="1802" spans="1:10" x14ac:dyDescent="0.55000000000000004">
      <c r="B1802" s="50">
        <v>2</v>
      </c>
      <c r="E1802" s="78" t="str">
        <f>IF(発注書!E1808="","",発注書!B1808)</f>
        <v/>
      </c>
      <c r="F1802" s="79" t="str">
        <f>IF(J1802="","",VLOOKUP(J1802,商品マスタ!$F:$G,2,FALSE))</f>
        <v/>
      </c>
      <c r="G1802" s="80" t="str">
        <f>IF(F1802="","",VLOOKUP(F1802,商品マスタ!$G:$H,2,FALSE))</f>
        <v/>
      </c>
      <c r="H1802" s="81" t="str">
        <f t="shared" si="922"/>
        <v/>
      </c>
      <c r="I1802" s="82" t="str">
        <f>IF(発注書!E1808="","",発注書!E1808)</f>
        <v/>
      </c>
      <c r="J1802" s="78" t="str">
        <f>IF(発注書!E1808="","",発注書!C1808)</f>
        <v/>
      </c>
    </row>
    <row r="1803" spans="1:10" x14ac:dyDescent="0.55000000000000004">
      <c r="A1803" s="76" t="e">
        <f t="shared" ref="A1803" si="926">A1801+1</f>
        <v>#REF!</v>
      </c>
      <c r="B1803" s="50">
        <v>1</v>
      </c>
      <c r="E1803" s="78" t="str">
        <f>IF(発注書!E1809="","",発注書!B1809)</f>
        <v/>
      </c>
      <c r="F1803" s="79" t="str">
        <f>IF(J1803="","",VLOOKUP(J1803,商品マスタ!$F:$G,2,FALSE))</f>
        <v/>
      </c>
      <c r="G1803" s="80" t="str">
        <f>IF(F1803="","",VLOOKUP(F1803,商品マスタ!$G:$H,2,FALSE))</f>
        <v/>
      </c>
      <c r="H1803" s="81" t="str">
        <f t="shared" si="922"/>
        <v/>
      </c>
      <c r="I1803" s="82" t="str">
        <f>IF(発注書!E1809="","",発注書!E1809)</f>
        <v/>
      </c>
      <c r="J1803" s="78" t="str">
        <f>IF(発注書!E1809="","",発注書!C1809)</f>
        <v/>
      </c>
    </row>
    <row r="1804" spans="1:10" x14ac:dyDescent="0.55000000000000004">
      <c r="B1804" s="50">
        <v>2</v>
      </c>
      <c r="E1804" s="78" t="str">
        <f>IF(発注書!E1810="","",発注書!B1810)</f>
        <v/>
      </c>
      <c r="F1804" s="79" t="str">
        <f>IF(J1804="","",VLOOKUP(J1804,商品マスタ!$F:$G,2,FALSE))</f>
        <v/>
      </c>
      <c r="G1804" s="80" t="str">
        <f>IF(F1804="","",VLOOKUP(F1804,商品マスタ!$G:$H,2,FALSE))</f>
        <v/>
      </c>
      <c r="H1804" s="81" t="str">
        <f t="shared" si="922"/>
        <v/>
      </c>
      <c r="I1804" s="82" t="str">
        <f>IF(発注書!E1810="","",発注書!E1810)</f>
        <v/>
      </c>
      <c r="J1804" s="78" t="str">
        <f>IF(発注書!E1810="","",発注書!C1810)</f>
        <v/>
      </c>
    </row>
    <row r="1805" spans="1:10" x14ac:dyDescent="0.55000000000000004">
      <c r="A1805" s="76" t="e">
        <f t="shared" ref="A1805" si="927">A1803+1</f>
        <v>#REF!</v>
      </c>
      <c r="B1805" s="50">
        <v>1</v>
      </c>
      <c r="E1805" s="78" t="str">
        <f>IF(発注書!E1811="","",発注書!B1811)</f>
        <v/>
      </c>
      <c r="F1805" s="79" t="str">
        <f>IF(J1805="","",VLOOKUP(J1805,商品マスタ!$F:$G,2,FALSE))</f>
        <v/>
      </c>
      <c r="G1805" s="80" t="str">
        <f>IF(F1805="","",VLOOKUP(F1805,商品マスタ!$G:$H,2,FALSE))</f>
        <v/>
      </c>
      <c r="H1805" s="81" t="str">
        <f t="shared" si="922"/>
        <v/>
      </c>
      <c r="I1805" s="82" t="str">
        <f>IF(発注書!E1811="","",発注書!E1811)</f>
        <v/>
      </c>
      <c r="J1805" s="78" t="str">
        <f>IF(発注書!E1811="","",発注書!C1811)</f>
        <v/>
      </c>
    </row>
    <row r="1806" spans="1:10" x14ac:dyDescent="0.55000000000000004">
      <c r="B1806" s="50">
        <v>2</v>
      </c>
      <c r="E1806" s="78" t="str">
        <f>IF(発注書!E1812="","",発注書!B1812)</f>
        <v/>
      </c>
      <c r="F1806" s="79" t="str">
        <f>IF(J1806="","",VLOOKUP(J1806,商品マスタ!$F:$G,2,FALSE))</f>
        <v/>
      </c>
      <c r="G1806" s="80" t="str">
        <f>IF(F1806="","",VLOOKUP(F1806,商品マスタ!$G:$H,2,FALSE))</f>
        <v/>
      </c>
      <c r="H1806" s="81" t="str">
        <f t="shared" si="922"/>
        <v/>
      </c>
      <c r="I1806" s="82" t="str">
        <f>IF(発注書!E1812="","",発注書!E1812)</f>
        <v/>
      </c>
      <c r="J1806" s="78" t="str">
        <f>IF(発注書!E1812="","",発注書!C1812)</f>
        <v/>
      </c>
    </row>
    <row r="1807" spans="1:10" x14ac:dyDescent="0.55000000000000004">
      <c r="A1807" s="76" t="e">
        <f t="shared" ref="A1807" si="928">A1805+1</f>
        <v>#REF!</v>
      </c>
      <c r="B1807" s="50">
        <v>1</v>
      </c>
      <c r="E1807" s="78" t="str">
        <f>IF(発注書!E1813="","",発注書!B1813)</f>
        <v/>
      </c>
      <c r="F1807" s="79" t="str">
        <f>IF(J1807="","",VLOOKUP(J1807,商品マスタ!$F:$G,2,FALSE))</f>
        <v/>
      </c>
      <c r="G1807" s="80" t="str">
        <f>IF(F1807="","",VLOOKUP(F1807,商品マスタ!$G:$H,2,FALSE))</f>
        <v/>
      </c>
      <c r="H1807" s="81" t="str">
        <f t="shared" si="922"/>
        <v/>
      </c>
      <c r="I1807" s="82" t="str">
        <f>IF(発注書!E1813="","",発注書!E1813)</f>
        <v/>
      </c>
      <c r="J1807" s="78" t="str">
        <f>IF(発注書!E1813="","",発注書!C1813)</f>
        <v/>
      </c>
    </row>
    <row r="1808" spans="1:10" x14ac:dyDescent="0.55000000000000004">
      <c r="B1808" s="50">
        <v>2</v>
      </c>
      <c r="E1808" s="78" t="str">
        <f>IF(発注書!E1814="","",発注書!B1814)</f>
        <v/>
      </c>
      <c r="F1808" s="79" t="str">
        <f>IF(J1808="","",VLOOKUP(J1808,商品マスタ!$F:$G,2,FALSE))</f>
        <v/>
      </c>
      <c r="G1808" s="80" t="str">
        <f>IF(F1808="","",VLOOKUP(F1808,商品マスタ!$G:$H,2,FALSE))</f>
        <v/>
      </c>
      <c r="H1808" s="81" t="str">
        <f t="shared" si="922"/>
        <v/>
      </c>
      <c r="I1808" s="82" t="str">
        <f>IF(発注書!E1814="","",発注書!E1814)</f>
        <v/>
      </c>
      <c r="J1808" s="78" t="str">
        <f>IF(発注書!E1814="","",発注書!C1814)</f>
        <v/>
      </c>
    </row>
    <row r="1809" spans="1:10" x14ac:dyDescent="0.55000000000000004">
      <c r="A1809" s="76" t="e">
        <f t="shared" ref="A1809" si="929">A1807+1</f>
        <v>#REF!</v>
      </c>
      <c r="B1809" s="50">
        <v>1</v>
      </c>
      <c r="E1809" s="78" t="str">
        <f>IF(発注書!E1815="","",発注書!B1815)</f>
        <v/>
      </c>
      <c r="F1809" s="79" t="str">
        <f>IF(J1809="","",VLOOKUP(J1809,商品マスタ!$F:$G,2,FALSE))</f>
        <v/>
      </c>
      <c r="G1809" s="80" t="str">
        <f>IF(F1809="","",VLOOKUP(F1809,商品マスタ!$G:$H,2,FALSE))</f>
        <v/>
      </c>
      <c r="H1809" s="81" t="str">
        <f t="shared" si="922"/>
        <v/>
      </c>
      <c r="I1809" s="82" t="str">
        <f>IF(発注書!E1815="","",発注書!E1815)</f>
        <v/>
      </c>
      <c r="J1809" s="78" t="str">
        <f>IF(発注書!E1815="","",発注書!C1815)</f>
        <v/>
      </c>
    </row>
    <row r="1810" spans="1:10" x14ac:dyDescent="0.55000000000000004">
      <c r="B1810" s="50">
        <v>2</v>
      </c>
      <c r="E1810" s="78" t="str">
        <f>IF(発注書!E1816="","",発注書!B1816)</f>
        <v/>
      </c>
      <c r="F1810" s="79" t="str">
        <f>IF(J1810="","",VLOOKUP(J1810,商品マスタ!$F:$G,2,FALSE))</f>
        <v/>
      </c>
      <c r="G1810" s="80" t="str">
        <f>IF(F1810="","",VLOOKUP(F1810,商品マスタ!$G:$H,2,FALSE))</f>
        <v/>
      </c>
      <c r="H1810" s="81" t="str">
        <f t="shared" si="922"/>
        <v/>
      </c>
      <c r="I1810" s="82" t="str">
        <f>IF(発注書!E1816="","",発注書!E1816)</f>
        <v/>
      </c>
      <c r="J1810" s="78" t="str">
        <f>IF(発注書!E1816="","",発注書!C1816)</f>
        <v/>
      </c>
    </row>
    <row r="1811" spans="1:10" x14ac:dyDescent="0.55000000000000004">
      <c r="A1811" s="76" t="e">
        <f t="shared" ref="A1811" si="930">A1809+1</f>
        <v>#REF!</v>
      </c>
      <c r="B1811" s="50">
        <v>1</v>
      </c>
      <c r="E1811" s="78" t="str">
        <f>IF(発注書!E1817="","",発注書!B1817)</f>
        <v/>
      </c>
      <c r="F1811" s="79" t="str">
        <f>IF(J1811="","",VLOOKUP(J1811,商品マスタ!$F:$G,2,FALSE))</f>
        <v/>
      </c>
      <c r="G1811" s="80" t="str">
        <f>IF(F1811="","",VLOOKUP(F1811,商品マスタ!$G:$H,2,FALSE))</f>
        <v/>
      </c>
      <c r="H1811" s="81" t="str">
        <f t="shared" si="922"/>
        <v/>
      </c>
      <c r="I1811" s="82" t="str">
        <f>IF(発注書!E1817="","",発注書!E1817)</f>
        <v/>
      </c>
      <c r="J1811" s="78" t="str">
        <f>IF(発注書!E1817="","",発注書!C1817)</f>
        <v/>
      </c>
    </row>
    <row r="1812" spans="1:10" x14ac:dyDescent="0.55000000000000004">
      <c r="B1812" s="50">
        <v>2</v>
      </c>
      <c r="E1812" s="78" t="str">
        <f>IF(発注書!E1818="","",発注書!B1818)</f>
        <v/>
      </c>
      <c r="F1812" s="79" t="str">
        <f>IF(J1812="","",VLOOKUP(J1812,商品マスタ!$F:$G,2,FALSE))</f>
        <v/>
      </c>
      <c r="G1812" s="80" t="str">
        <f>IF(F1812="","",VLOOKUP(F1812,商品マスタ!$G:$H,2,FALSE))</f>
        <v/>
      </c>
      <c r="H1812" s="81" t="str">
        <f t="shared" si="922"/>
        <v/>
      </c>
      <c r="I1812" s="82" t="str">
        <f>IF(発注書!E1818="","",発注書!E1818)</f>
        <v/>
      </c>
      <c r="J1812" s="78" t="str">
        <f>IF(発注書!E1818="","",発注書!C1818)</f>
        <v/>
      </c>
    </row>
    <row r="1813" spans="1:10" x14ac:dyDescent="0.55000000000000004">
      <c r="A1813" s="76" t="e">
        <f t="shared" ref="A1813" si="931">A1811+1</f>
        <v>#REF!</v>
      </c>
      <c r="B1813" s="50">
        <v>1</v>
      </c>
      <c r="E1813" s="78" t="str">
        <f>IF(発注書!E1819="","",発注書!B1819)</f>
        <v/>
      </c>
      <c r="F1813" s="79" t="str">
        <f>IF(J1813="","",VLOOKUP(J1813,商品マスタ!$F:$G,2,FALSE))</f>
        <v/>
      </c>
      <c r="G1813" s="80" t="str">
        <f>IF(F1813="","",VLOOKUP(F1813,商品マスタ!$G:$H,2,FALSE))</f>
        <v/>
      </c>
      <c r="H1813" s="81" t="str">
        <f t="shared" si="922"/>
        <v/>
      </c>
      <c r="I1813" s="82" t="str">
        <f>IF(発注書!E1819="","",発注書!E1819)</f>
        <v/>
      </c>
      <c r="J1813" s="78" t="str">
        <f>IF(発注書!E1819="","",発注書!C1819)</f>
        <v/>
      </c>
    </row>
    <row r="1814" spans="1:10" x14ac:dyDescent="0.55000000000000004">
      <c r="B1814" s="50">
        <v>2</v>
      </c>
      <c r="E1814" s="78" t="str">
        <f>IF(発注書!E1820="","",発注書!B1820)</f>
        <v/>
      </c>
      <c r="F1814" s="79" t="str">
        <f>IF(J1814="","",VLOOKUP(J1814,商品マスタ!$F:$G,2,FALSE))</f>
        <v/>
      </c>
      <c r="G1814" s="80" t="str">
        <f>IF(F1814="","",VLOOKUP(F1814,商品マスタ!$G:$H,2,FALSE))</f>
        <v/>
      </c>
      <c r="H1814" s="81" t="str">
        <f t="shared" si="922"/>
        <v/>
      </c>
      <c r="I1814" s="82" t="str">
        <f>IF(発注書!E1820="","",発注書!E1820)</f>
        <v/>
      </c>
      <c r="J1814" s="78" t="str">
        <f>IF(発注書!E1820="","",発注書!C1820)</f>
        <v/>
      </c>
    </row>
    <row r="1815" spans="1:10" x14ac:dyDescent="0.55000000000000004">
      <c r="A1815" s="76" t="e">
        <f t="shared" ref="A1815" si="932">A1813+1</f>
        <v>#REF!</v>
      </c>
      <c r="B1815" s="50">
        <v>1</v>
      </c>
      <c r="E1815" s="78" t="str">
        <f>IF(発注書!E1821="","",発注書!B1821)</f>
        <v/>
      </c>
      <c r="F1815" s="79" t="str">
        <f>IF(J1815="","",VLOOKUP(J1815,商品マスタ!$F:$G,2,FALSE))</f>
        <v/>
      </c>
      <c r="G1815" s="80" t="str">
        <f>IF(F1815="","",VLOOKUP(F1815,商品マスタ!$G:$H,2,FALSE))</f>
        <v/>
      </c>
      <c r="H1815" s="81" t="str">
        <f t="shared" si="922"/>
        <v/>
      </c>
      <c r="I1815" s="82" t="str">
        <f>IF(発注書!E1821="","",発注書!E1821)</f>
        <v/>
      </c>
      <c r="J1815" s="78" t="str">
        <f>IF(発注書!E1821="","",発注書!C1821)</f>
        <v/>
      </c>
    </row>
    <row r="1816" spans="1:10" x14ac:dyDescent="0.55000000000000004">
      <c r="B1816" s="50">
        <v>2</v>
      </c>
      <c r="E1816" s="78" t="str">
        <f>IF(発注書!E1822="","",発注書!B1822)</f>
        <v/>
      </c>
      <c r="F1816" s="79" t="str">
        <f>IF(J1816="","",VLOOKUP(J1816,商品マスタ!$F:$G,2,FALSE))</f>
        <v/>
      </c>
      <c r="G1816" s="80" t="str">
        <f>IF(F1816="","",VLOOKUP(F1816,商品マスタ!$G:$H,2,FALSE))</f>
        <v/>
      </c>
      <c r="H1816" s="81" t="str">
        <f t="shared" si="922"/>
        <v/>
      </c>
      <c r="I1816" s="82" t="str">
        <f>IF(発注書!E1822="","",発注書!E1822)</f>
        <v/>
      </c>
      <c r="J1816" s="78" t="str">
        <f>IF(発注書!E1822="","",発注書!C1822)</f>
        <v/>
      </c>
    </row>
    <row r="1817" spans="1:10" x14ac:dyDescent="0.55000000000000004">
      <c r="A1817" s="76" t="e">
        <f t="shared" ref="A1817" si="933">A1815+1</f>
        <v>#REF!</v>
      </c>
      <c r="B1817" s="50">
        <v>1</v>
      </c>
      <c r="E1817" s="78" t="str">
        <f>IF(発注書!E1823="","",発注書!B1823)</f>
        <v/>
      </c>
      <c r="F1817" s="79" t="str">
        <f>IF(J1817="","",VLOOKUP(J1817,商品マスタ!$F:$G,2,FALSE))</f>
        <v/>
      </c>
      <c r="G1817" s="80" t="str">
        <f>IF(F1817="","",VLOOKUP(F1817,商品マスタ!$G:$H,2,FALSE))</f>
        <v/>
      </c>
      <c r="H1817" s="81" t="str">
        <f t="shared" si="922"/>
        <v/>
      </c>
      <c r="I1817" s="82" t="str">
        <f>IF(発注書!E1823="","",発注書!E1823)</f>
        <v/>
      </c>
      <c r="J1817" s="78" t="str">
        <f>IF(発注書!E1823="","",発注書!C1823)</f>
        <v/>
      </c>
    </row>
    <row r="1818" spans="1:10" x14ac:dyDescent="0.55000000000000004">
      <c r="B1818" s="50">
        <v>2</v>
      </c>
      <c r="E1818" s="78" t="str">
        <f>IF(発注書!E1824="","",発注書!B1824)</f>
        <v/>
      </c>
      <c r="F1818" s="79" t="str">
        <f>IF(J1818="","",VLOOKUP(J1818,商品マスタ!$F:$G,2,FALSE))</f>
        <v/>
      </c>
      <c r="G1818" s="80" t="str">
        <f>IF(F1818="","",VLOOKUP(F1818,商品マスタ!$G:$H,2,FALSE))</f>
        <v/>
      </c>
      <c r="H1818" s="81" t="str">
        <f t="shared" si="922"/>
        <v/>
      </c>
      <c r="I1818" s="82" t="str">
        <f>IF(発注書!E1824="","",発注書!E1824)</f>
        <v/>
      </c>
      <c r="J1818" s="78" t="str">
        <f>IF(発注書!E1824="","",発注書!C1824)</f>
        <v/>
      </c>
    </row>
    <row r="1819" spans="1:10" x14ac:dyDescent="0.55000000000000004">
      <c r="A1819" s="76" t="e">
        <f t="shared" ref="A1819" si="934">A1817+1</f>
        <v>#REF!</v>
      </c>
      <c r="B1819" s="50">
        <v>1</v>
      </c>
      <c r="E1819" s="78" t="str">
        <f>IF(発注書!E1825="","",発注書!B1825)</f>
        <v/>
      </c>
      <c r="F1819" s="79" t="str">
        <f>IF(J1819="","",VLOOKUP(J1819,商品マスタ!$F:$G,2,FALSE))</f>
        <v/>
      </c>
      <c r="G1819" s="80" t="str">
        <f>IF(F1819="","",VLOOKUP(F1819,商品マスタ!$G:$H,2,FALSE))</f>
        <v/>
      </c>
      <c r="H1819" s="81" t="str">
        <f t="shared" si="922"/>
        <v/>
      </c>
      <c r="I1819" s="82" t="str">
        <f>IF(発注書!E1825="","",発注書!E1825)</f>
        <v/>
      </c>
      <c r="J1819" s="78" t="str">
        <f>IF(発注書!E1825="","",発注書!C1825)</f>
        <v/>
      </c>
    </row>
    <row r="1820" spans="1:10" x14ac:dyDescent="0.55000000000000004">
      <c r="B1820" s="50">
        <v>2</v>
      </c>
      <c r="E1820" s="78" t="str">
        <f>IF(発注書!E1826="","",発注書!B1826)</f>
        <v/>
      </c>
      <c r="F1820" s="79" t="str">
        <f>IF(J1820="","",VLOOKUP(J1820,商品マスタ!$F:$G,2,FALSE))</f>
        <v/>
      </c>
      <c r="G1820" s="80" t="str">
        <f>IF(F1820="","",VLOOKUP(F1820,商品マスタ!$G:$H,2,FALSE))</f>
        <v/>
      </c>
      <c r="H1820" s="81" t="str">
        <f t="shared" si="922"/>
        <v/>
      </c>
      <c r="I1820" s="82" t="str">
        <f>IF(発注書!E1826="","",発注書!E1826)</f>
        <v/>
      </c>
      <c r="J1820" s="78" t="str">
        <f>IF(発注書!E1826="","",発注書!C1826)</f>
        <v/>
      </c>
    </row>
    <row r="1821" spans="1:10" x14ac:dyDescent="0.55000000000000004">
      <c r="A1821" s="76" t="e">
        <f t="shared" ref="A1821" si="935">A1819+1</f>
        <v>#REF!</v>
      </c>
      <c r="B1821" s="50">
        <v>1</v>
      </c>
      <c r="E1821" s="78" t="str">
        <f>IF(発注書!E1827="","",発注書!B1827)</f>
        <v/>
      </c>
      <c r="F1821" s="79" t="str">
        <f>IF(J1821="","",VLOOKUP(J1821,商品マスタ!$F:$G,2,FALSE))</f>
        <v/>
      </c>
      <c r="G1821" s="80" t="str">
        <f>IF(F1821="","",VLOOKUP(F1821,商品マスタ!$G:$H,2,FALSE))</f>
        <v/>
      </c>
      <c r="H1821" s="81" t="str">
        <f t="shared" si="922"/>
        <v/>
      </c>
      <c r="I1821" s="82" t="str">
        <f>IF(発注書!E1827="","",発注書!E1827)</f>
        <v/>
      </c>
      <c r="J1821" s="78" t="str">
        <f>IF(発注書!E1827="","",発注書!C1827)</f>
        <v/>
      </c>
    </row>
    <row r="1822" spans="1:10" x14ac:dyDescent="0.55000000000000004">
      <c r="B1822" s="50">
        <v>2</v>
      </c>
      <c r="E1822" s="78" t="str">
        <f>IF(発注書!E1828="","",発注書!B1828)</f>
        <v/>
      </c>
      <c r="F1822" s="79" t="str">
        <f>IF(J1822="","",VLOOKUP(J1822,商品マスタ!$F:$G,2,FALSE))</f>
        <v/>
      </c>
      <c r="G1822" s="80" t="str">
        <f>IF(F1822="","",VLOOKUP(F1822,商品マスタ!$G:$H,2,FALSE))</f>
        <v/>
      </c>
      <c r="H1822" s="81" t="str">
        <f t="shared" si="922"/>
        <v/>
      </c>
      <c r="I1822" s="82" t="str">
        <f>IF(発注書!E1828="","",発注書!E1828)</f>
        <v/>
      </c>
      <c r="J1822" s="78" t="str">
        <f>IF(発注書!E1828="","",発注書!C1828)</f>
        <v/>
      </c>
    </row>
    <row r="1823" spans="1:10" x14ac:dyDescent="0.55000000000000004">
      <c r="A1823" s="76" t="e">
        <f t="shared" ref="A1823" si="936">A1821+1</f>
        <v>#REF!</v>
      </c>
      <c r="B1823" s="50">
        <v>1</v>
      </c>
      <c r="E1823" s="78" t="str">
        <f>IF(発注書!E1829="","",発注書!B1829)</f>
        <v/>
      </c>
      <c r="F1823" s="79" t="str">
        <f>IF(J1823="","",VLOOKUP(J1823,商品マスタ!$F:$G,2,FALSE))</f>
        <v/>
      </c>
      <c r="G1823" s="80" t="str">
        <f>IF(F1823="","",VLOOKUP(F1823,商品マスタ!$G:$H,2,FALSE))</f>
        <v/>
      </c>
      <c r="H1823" s="81" t="str">
        <f t="shared" si="922"/>
        <v/>
      </c>
      <c r="I1823" s="82" t="str">
        <f>IF(発注書!E1829="","",発注書!E1829)</f>
        <v/>
      </c>
      <c r="J1823" s="78" t="str">
        <f>IF(発注書!E1829="","",発注書!C1829)</f>
        <v/>
      </c>
    </row>
    <row r="1824" spans="1:10" x14ac:dyDescent="0.55000000000000004">
      <c r="B1824" s="50">
        <v>2</v>
      </c>
      <c r="E1824" s="78" t="str">
        <f>IF(発注書!E1830="","",発注書!B1830)</f>
        <v/>
      </c>
      <c r="F1824" s="79" t="str">
        <f>IF(J1824="","",VLOOKUP(J1824,商品マスタ!$F:$G,2,FALSE))</f>
        <v/>
      </c>
      <c r="G1824" s="80" t="str">
        <f>IF(F1824="","",VLOOKUP(F1824,商品マスタ!$G:$H,2,FALSE))</f>
        <v/>
      </c>
      <c r="H1824" s="81" t="str">
        <f t="shared" si="922"/>
        <v/>
      </c>
      <c r="I1824" s="82" t="str">
        <f>IF(発注書!E1830="","",発注書!E1830)</f>
        <v/>
      </c>
      <c r="J1824" s="78" t="str">
        <f>IF(発注書!E1830="","",発注書!C1830)</f>
        <v/>
      </c>
    </row>
    <row r="1825" spans="1:10" x14ac:dyDescent="0.55000000000000004">
      <c r="A1825" s="76" t="e">
        <f t="shared" ref="A1825" si="937">A1823+1</f>
        <v>#REF!</v>
      </c>
      <c r="B1825" s="50">
        <v>1</v>
      </c>
      <c r="E1825" s="78" t="str">
        <f>IF(発注書!E1831="","",発注書!B1831)</f>
        <v/>
      </c>
      <c r="F1825" s="79" t="str">
        <f>IF(J1825="","",VLOOKUP(J1825,商品マスタ!$F:$G,2,FALSE))</f>
        <v/>
      </c>
      <c r="G1825" s="80" t="str">
        <f>IF(F1825="","",VLOOKUP(F1825,商品マスタ!$G:$H,2,FALSE))</f>
        <v/>
      </c>
      <c r="H1825" s="81" t="str">
        <f t="shared" si="922"/>
        <v/>
      </c>
      <c r="I1825" s="82" t="str">
        <f>IF(発注書!E1831="","",発注書!E1831)</f>
        <v/>
      </c>
      <c r="J1825" s="78" t="str">
        <f>IF(発注書!E1831="","",発注書!C1831)</f>
        <v/>
      </c>
    </row>
    <row r="1826" spans="1:10" x14ac:dyDescent="0.55000000000000004">
      <c r="B1826" s="50">
        <v>2</v>
      </c>
      <c r="E1826" s="78" t="str">
        <f>IF(発注書!E1832="","",発注書!B1832)</f>
        <v/>
      </c>
      <c r="F1826" s="79" t="str">
        <f>IF(J1826="","",VLOOKUP(J1826,商品マスタ!$F:$G,2,FALSE))</f>
        <v/>
      </c>
      <c r="G1826" s="80" t="str">
        <f>IF(F1826="","",VLOOKUP(F1826,商品マスタ!$G:$H,2,FALSE))</f>
        <v/>
      </c>
      <c r="H1826" s="81" t="str">
        <f t="shared" si="922"/>
        <v/>
      </c>
      <c r="I1826" s="82" t="str">
        <f>IF(発注書!E1832="","",発注書!E1832)</f>
        <v/>
      </c>
      <c r="J1826" s="78" t="str">
        <f>IF(発注書!E1832="","",発注書!C1832)</f>
        <v/>
      </c>
    </row>
    <row r="1827" spans="1:10" x14ac:dyDescent="0.55000000000000004">
      <c r="A1827" s="76" t="e">
        <f t="shared" ref="A1827" si="938">A1825+1</f>
        <v>#REF!</v>
      </c>
      <c r="B1827" s="50">
        <v>1</v>
      </c>
      <c r="E1827" s="78" t="str">
        <f>IF(発注書!E1833="","",発注書!B1833)</f>
        <v/>
      </c>
      <c r="F1827" s="79" t="str">
        <f>IF(J1827="","",VLOOKUP(J1827,商品マスタ!$F:$G,2,FALSE))</f>
        <v/>
      </c>
      <c r="G1827" s="80" t="str">
        <f>IF(F1827="","",VLOOKUP(F1827,商品マスタ!$G:$H,2,FALSE))</f>
        <v/>
      </c>
      <c r="H1827" s="81" t="str">
        <f t="shared" si="922"/>
        <v/>
      </c>
      <c r="I1827" s="82" t="str">
        <f>IF(発注書!E1833="","",発注書!E1833)</f>
        <v/>
      </c>
      <c r="J1827" s="78" t="str">
        <f>IF(発注書!E1833="","",発注書!C1833)</f>
        <v/>
      </c>
    </row>
    <row r="1828" spans="1:10" x14ac:dyDescent="0.55000000000000004">
      <c r="B1828" s="50">
        <v>2</v>
      </c>
      <c r="E1828" s="78" t="str">
        <f>IF(発注書!E1834="","",発注書!B1834)</f>
        <v/>
      </c>
      <c r="F1828" s="79" t="str">
        <f>IF(J1828="","",VLOOKUP(J1828,商品マスタ!$F:$G,2,FALSE))</f>
        <v/>
      </c>
      <c r="G1828" s="80" t="str">
        <f>IF(F1828="","",VLOOKUP(F1828,商品マスタ!$G:$H,2,FALSE))</f>
        <v/>
      </c>
      <c r="H1828" s="81" t="str">
        <f t="shared" si="922"/>
        <v/>
      </c>
      <c r="I1828" s="82" t="str">
        <f>IF(発注書!E1834="","",発注書!E1834)</f>
        <v/>
      </c>
      <c r="J1828" s="78" t="str">
        <f>IF(発注書!E1834="","",発注書!C1834)</f>
        <v/>
      </c>
    </row>
    <row r="1829" spans="1:10" x14ac:dyDescent="0.55000000000000004">
      <c r="A1829" s="76" t="e">
        <f t="shared" ref="A1829" si="939">A1827+1</f>
        <v>#REF!</v>
      </c>
      <c r="B1829" s="50">
        <v>1</v>
      </c>
      <c r="E1829" s="78" t="str">
        <f>IF(発注書!E1835="","",発注書!B1835)</f>
        <v/>
      </c>
      <c r="F1829" s="79" t="str">
        <f>IF(J1829="","",VLOOKUP(J1829,商品マスタ!$F:$G,2,FALSE))</f>
        <v/>
      </c>
      <c r="G1829" s="80" t="str">
        <f>IF(F1829="","",VLOOKUP(F1829,商品マスタ!$G:$H,2,FALSE))</f>
        <v/>
      </c>
      <c r="H1829" s="81" t="str">
        <f t="shared" si="922"/>
        <v/>
      </c>
      <c r="I1829" s="82" t="str">
        <f>IF(発注書!E1835="","",発注書!E1835)</f>
        <v/>
      </c>
      <c r="J1829" s="78" t="str">
        <f>IF(発注書!E1835="","",発注書!C1835)</f>
        <v/>
      </c>
    </row>
    <row r="1830" spans="1:10" x14ac:dyDescent="0.55000000000000004">
      <c r="B1830" s="50">
        <v>2</v>
      </c>
      <c r="E1830" s="78" t="str">
        <f>IF(発注書!E1836="","",発注書!B1836)</f>
        <v/>
      </c>
      <c r="F1830" s="79" t="str">
        <f>IF(J1830="","",VLOOKUP(J1830,商品マスタ!$F:$G,2,FALSE))</f>
        <v/>
      </c>
      <c r="G1830" s="80" t="str">
        <f>IF(F1830="","",VLOOKUP(F1830,商品マスタ!$G:$H,2,FALSE))</f>
        <v/>
      </c>
      <c r="H1830" s="81" t="str">
        <f t="shared" si="922"/>
        <v/>
      </c>
      <c r="I1830" s="82" t="str">
        <f>IF(発注書!E1836="","",発注書!E1836)</f>
        <v/>
      </c>
      <c r="J1830" s="78" t="str">
        <f>IF(発注書!E1836="","",発注書!C1836)</f>
        <v/>
      </c>
    </row>
    <row r="1831" spans="1:10" x14ac:dyDescent="0.55000000000000004">
      <c r="A1831" s="76" t="e">
        <f t="shared" ref="A1831" si="940">A1829+1</f>
        <v>#REF!</v>
      </c>
      <c r="B1831" s="50">
        <v>1</v>
      </c>
      <c r="E1831" s="78" t="str">
        <f>IF(発注書!E1837="","",発注書!B1837)</f>
        <v/>
      </c>
      <c r="F1831" s="79" t="str">
        <f>IF(J1831="","",VLOOKUP(J1831,商品マスタ!$F:$G,2,FALSE))</f>
        <v/>
      </c>
      <c r="G1831" s="80" t="str">
        <f>IF(F1831="","",VLOOKUP(F1831,商品マスタ!$G:$H,2,FALSE))</f>
        <v/>
      </c>
      <c r="H1831" s="81" t="str">
        <f t="shared" si="922"/>
        <v/>
      </c>
      <c r="I1831" s="82" t="str">
        <f>IF(発注書!E1837="","",発注書!E1837)</f>
        <v/>
      </c>
      <c r="J1831" s="78" t="str">
        <f>IF(発注書!E1837="","",発注書!C1837)</f>
        <v/>
      </c>
    </row>
    <row r="1832" spans="1:10" x14ac:dyDescent="0.55000000000000004">
      <c r="B1832" s="50">
        <v>2</v>
      </c>
      <c r="E1832" s="78" t="str">
        <f>IF(発注書!E1838="","",発注書!B1838)</f>
        <v/>
      </c>
      <c r="F1832" s="79" t="str">
        <f>IF(J1832="","",VLOOKUP(J1832,商品マスタ!$F:$G,2,FALSE))</f>
        <v/>
      </c>
      <c r="G1832" s="80" t="str">
        <f>IF(F1832="","",VLOOKUP(F1832,商品マスタ!$G:$H,2,FALSE))</f>
        <v/>
      </c>
      <c r="H1832" s="81" t="str">
        <f t="shared" si="922"/>
        <v/>
      </c>
      <c r="I1832" s="82" t="str">
        <f>IF(発注書!E1838="","",発注書!E1838)</f>
        <v/>
      </c>
      <c r="J1832" s="78" t="str">
        <f>IF(発注書!E1838="","",発注書!C1838)</f>
        <v/>
      </c>
    </row>
    <row r="1833" spans="1:10" x14ac:dyDescent="0.55000000000000004">
      <c r="A1833" s="76" t="e">
        <f t="shared" ref="A1833" si="941">A1831+1</f>
        <v>#REF!</v>
      </c>
      <c r="B1833" s="50">
        <v>1</v>
      </c>
      <c r="E1833" s="78" t="str">
        <f>IF(発注書!E1839="","",発注書!B1839)</f>
        <v/>
      </c>
      <c r="F1833" s="79" t="str">
        <f>IF(J1833="","",VLOOKUP(J1833,商品マスタ!$F:$G,2,FALSE))</f>
        <v/>
      </c>
      <c r="G1833" s="80" t="str">
        <f>IF(F1833="","",VLOOKUP(F1833,商品マスタ!$G:$H,2,FALSE))</f>
        <v/>
      </c>
      <c r="H1833" s="81" t="str">
        <f t="shared" si="922"/>
        <v/>
      </c>
      <c r="I1833" s="82" t="str">
        <f>IF(発注書!E1839="","",発注書!E1839)</f>
        <v/>
      </c>
      <c r="J1833" s="78" t="str">
        <f>IF(発注書!E1839="","",発注書!C1839)</f>
        <v/>
      </c>
    </row>
    <row r="1834" spans="1:10" x14ac:dyDescent="0.55000000000000004">
      <c r="B1834" s="50">
        <v>2</v>
      </c>
      <c r="E1834" s="78" t="str">
        <f>IF(発注書!E1840="","",発注書!B1840)</f>
        <v/>
      </c>
      <c r="F1834" s="79" t="str">
        <f>IF(J1834="","",VLOOKUP(J1834,商品マスタ!$F:$G,2,FALSE))</f>
        <v/>
      </c>
      <c r="G1834" s="80" t="str">
        <f>IF(F1834="","",VLOOKUP(F1834,商品マスタ!$G:$H,2,FALSE))</f>
        <v/>
      </c>
      <c r="H1834" s="81" t="str">
        <f t="shared" si="922"/>
        <v/>
      </c>
      <c r="I1834" s="82" t="str">
        <f>IF(発注書!E1840="","",発注書!E1840)</f>
        <v/>
      </c>
      <c r="J1834" s="78" t="str">
        <f>IF(発注書!E1840="","",発注書!C1840)</f>
        <v/>
      </c>
    </row>
    <row r="1835" spans="1:10" x14ac:dyDescent="0.55000000000000004">
      <c r="A1835" s="76" t="e">
        <f t="shared" ref="A1835" si="942">A1833+1</f>
        <v>#REF!</v>
      </c>
      <c r="B1835" s="50">
        <v>1</v>
      </c>
      <c r="E1835" s="78" t="str">
        <f>IF(発注書!E1841="","",発注書!B1841)</f>
        <v/>
      </c>
      <c r="F1835" s="79" t="str">
        <f>IF(J1835="","",VLOOKUP(J1835,商品マスタ!$F:$G,2,FALSE))</f>
        <v/>
      </c>
      <c r="G1835" s="80" t="str">
        <f>IF(F1835="","",VLOOKUP(F1835,商品マスタ!$G:$H,2,FALSE))</f>
        <v/>
      </c>
      <c r="H1835" s="81" t="str">
        <f t="shared" si="922"/>
        <v/>
      </c>
      <c r="I1835" s="82" t="str">
        <f>IF(発注書!E1841="","",発注書!E1841)</f>
        <v/>
      </c>
      <c r="J1835" s="78" t="str">
        <f>IF(発注書!E1841="","",発注書!C1841)</f>
        <v/>
      </c>
    </row>
    <row r="1836" spans="1:10" x14ac:dyDescent="0.55000000000000004">
      <c r="B1836" s="50">
        <v>2</v>
      </c>
      <c r="E1836" s="78" t="str">
        <f>IF(発注書!E1842="","",発注書!B1842)</f>
        <v/>
      </c>
      <c r="F1836" s="79" t="str">
        <f>IF(J1836="","",VLOOKUP(J1836,商品マスタ!$F:$G,2,FALSE))</f>
        <v/>
      </c>
      <c r="G1836" s="80" t="str">
        <f>IF(F1836="","",VLOOKUP(F1836,商品マスタ!$G:$H,2,FALSE))</f>
        <v/>
      </c>
      <c r="H1836" s="81" t="str">
        <f t="shared" si="922"/>
        <v/>
      </c>
      <c r="I1836" s="82" t="str">
        <f>IF(発注書!E1842="","",発注書!E1842)</f>
        <v/>
      </c>
      <c r="J1836" s="78" t="str">
        <f>IF(発注書!E1842="","",発注書!C1842)</f>
        <v/>
      </c>
    </row>
    <row r="1837" spans="1:10" x14ac:dyDescent="0.55000000000000004">
      <c r="A1837" s="76" t="e">
        <f t="shared" ref="A1837" si="943">A1835+1</f>
        <v>#REF!</v>
      </c>
      <c r="B1837" s="50">
        <v>1</v>
      </c>
      <c r="E1837" s="78" t="str">
        <f>IF(発注書!E1843="","",発注書!B1843)</f>
        <v/>
      </c>
      <c r="F1837" s="79" t="str">
        <f>IF(J1837="","",VLOOKUP(J1837,商品マスタ!$F:$G,2,FALSE))</f>
        <v/>
      </c>
      <c r="G1837" s="80" t="str">
        <f>IF(F1837="","",VLOOKUP(F1837,商品マスタ!$G:$H,2,FALSE))</f>
        <v/>
      </c>
      <c r="H1837" s="81" t="str">
        <f t="shared" si="922"/>
        <v/>
      </c>
      <c r="I1837" s="82" t="str">
        <f>IF(発注書!E1843="","",発注書!E1843)</f>
        <v/>
      </c>
      <c r="J1837" s="78" t="str">
        <f>IF(発注書!E1843="","",発注書!C1843)</f>
        <v/>
      </c>
    </row>
    <row r="1838" spans="1:10" x14ac:dyDescent="0.55000000000000004">
      <c r="B1838" s="50">
        <v>2</v>
      </c>
      <c r="E1838" s="78" t="str">
        <f>IF(発注書!E1844="","",発注書!B1844)</f>
        <v/>
      </c>
      <c r="F1838" s="79" t="str">
        <f>IF(J1838="","",VLOOKUP(J1838,商品マスタ!$F:$G,2,FALSE))</f>
        <v/>
      </c>
      <c r="G1838" s="80" t="str">
        <f>IF(F1838="","",VLOOKUP(F1838,商品マスタ!$G:$H,2,FALSE))</f>
        <v/>
      </c>
      <c r="H1838" s="81" t="str">
        <f t="shared" si="922"/>
        <v/>
      </c>
      <c r="I1838" s="82" t="str">
        <f>IF(発注書!E1844="","",発注書!E1844)</f>
        <v/>
      </c>
      <c r="J1838" s="78" t="str">
        <f>IF(発注書!E1844="","",発注書!C1844)</f>
        <v/>
      </c>
    </row>
    <row r="1839" spans="1:10" x14ac:dyDescent="0.55000000000000004">
      <c r="A1839" s="76" t="e">
        <f t="shared" ref="A1839" si="944">A1837+1</f>
        <v>#REF!</v>
      </c>
      <c r="B1839" s="50">
        <v>1</v>
      </c>
      <c r="E1839" s="78" t="str">
        <f>IF(発注書!E1845="","",発注書!B1845)</f>
        <v/>
      </c>
      <c r="F1839" s="79" t="str">
        <f>IF(J1839="","",VLOOKUP(J1839,商品マスタ!$F:$G,2,FALSE))</f>
        <v/>
      </c>
      <c r="G1839" s="80" t="str">
        <f>IF(F1839="","",VLOOKUP(F1839,商品マスタ!$G:$H,2,FALSE))</f>
        <v/>
      </c>
      <c r="H1839" s="81" t="str">
        <f t="shared" si="922"/>
        <v/>
      </c>
      <c r="I1839" s="82" t="str">
        <f>IF(発注書!E1845="","",発注書!E1845)</f>
        <v/>
      </c>
      <c r="J1839" s="78" t="str">
        <f>IF(発注書!E1845="","",発注書!C1845)</f>
        <v/>
      </c>
    </row>
    <row r="1840" spans="1:10" x14ac:dyDescent="0.55000000000000004">
      <c r="B1840" s="50">
        <v>2</v>
      </c>
      <c r="E1840" s="78" t="str">
        <f>IF(発注書!E1846="","",発注書!B1846)</f>
        <v/>
      </c>
      <c r="F1840" s="79" t="str">
        <f>IF(J1840="","",VLOOKUP(J1840,商品マスタ!$F:$G,2,FALSE))</f>
        <v/>
      </c>
      <c r="G1840" s="80" t="str">
        <f>IF(F1840="","",VLOOKUP(F1840,商品マスタ!$G:$H,2,FALSE))</f>
        <v/>
      </c>
      <c r="H1840" s="81" t="str">
        <f t="shared" si="922"/>
        <v/>
      </c>
      <c r="I1840" s="82" t="str">
        <f>IF(発注書!E1846="","",発注書!E1846)</f>
        <v/>
      </c>
      <c r="J1840" s="78" t="str">
        <f>IF(発注書!E1846="","",発注書!C1846)</f>
        <v/>
      </c>
    </row>
    <row r="1841" spans="1:10" x14ac:dyDescent="0.55000000000000004">
      <c r="A1841" s="76" t="e">
        <f t="shared" ref="A1841" si="945">A1839+1</f>
        <v>#REF!</v>
      </c>
      <c r="B1841" s="50">
        <v>1</v>
      </c>
      <c r="E1841" s="78" t="str">
        <f>IF(発注書!E1847="","",発注書!B1847)</f>
        <v/>
      </c>
      <c r="F1841" s="79" t="str">
        <f>IF(J1841="","",VLOOKUP(J1841,商品マスタ!$F:$G,2,FALSE))</f>
        <v/>
      </c>
      <c r="G1841" s="80" t="str">
        <f>IF(F1841="","",VLOOKUP(F1841,商品マスタ!$G:$H,2,FALSE))</f>
        <v/>
      </c>
      <c r="H1841" s="81" t="str">
        <f t="shared" si="922"/>
        <v/>
      </c>
      <c r="I1841" s="82" t="str">
        <f>IF(発注書!E1847="","",発注書!E1847)</f>
        <v/>
      </c>
      <c r="J1841" s="78" t="str">
        <f>IF(発注書!E1847="","",発注書!C1847)</f>
        <v/>
      </c>
    </row>
    <row r="1842" spans="1:10" x14ac:dyDescent="0.55000000000000004">
      <c r="B1842" s="50">
        <v>2</v>
      </c>
      <c r="E1842" s="78" t="str">
        <f>IF(発注書!E1848="","",発注書!B1848)</f>
        <v/>
      </c>
      <c r="F1842" s="79" t="str">
        <f>IF(J1842="","",VLOOKUP(J1842,商品マスタ!$F:$G,2,FALSE))</f>
        <v/>
      </c>
      <c r="G1842" s="80" t="str">
        <f>IF(F1842="","",VLOOKUP(F1842,商品マスタ!$G:$H,2,FALSE))</f>
        <v/>
      </c>
      <c r="H1842" s="81" t="str">
        <f t="shared" si="922"/>
        <v/>
      </c>
      <c r="I1842" s="82" t="str">
        <f>IF(発注書!E1848="","",発注書!E1848)</f>
        <v/>
      </c>
      <c r="J1842" s="78" t="str">
        <f>IF(発注書!E1848="","",発注書!C1848)</f>
        <v/>
      </c>
    </row>
    <row r="1843" spans="1:10" x14ac:dyDescent="0.55000000000000004">
      <c r="A1843" s="76" t="e">
        <f t="shared" ref="A1843" si="946">A1841+1</f>
        <v>#REF!</v>
      </c>
      <c r="B1843" s="50">
        <v>1</v>
      </c>
      <c r="E1843" s="78" t="str">
        <f>IF(発注書!E1849="","",発注書!B1849)</f>
        <v/>
      </c>
      <c r="F1843" s="79" t="str">
        <f>IF(J1843="","",VLOOKUP(J1843,商品マスタ!$F:$G,2,FALSE))</f>
        <v/>
      </c>
      <c r="G1843" s="80" t="str">
        <f>IF(F1843="","",VLOOKUP(F1843,商品マスタ!$G:$H,2,FALSE))</f>
        <v/>
      </c>
      <c r="H1843" s="81" t="str">
        <f t="shared" si="922"/>
        <v/>
      </c>
      <c r="I1843" s="82" t="str">
        <f>IF(発注書!E1849="","",発注書!E1849)</f>
        <v/>
      </c>
      <c r="J1843" s="78" t="str">
        <f>IF(発注書!E1849="","",発注書!C1849)</f>
        <v/>
      </c>
    </row>
    <row r="1844" spans="1:10" x14ac:dyDescent="0.55000000000000004">
      <c r="B1844" s="50">
        <v>2</v>
      </c>
      <c r="E1844" s="78" t="str">
        <f>IF(発注書!E1850="","",発注書!B1850)</f>
        <v/>
      </c>
      <c r="F1844" s="79" t="str">
        <f>IF(J1844="","",VLOOKUP(J1844,商品マスタ!$F:$G,2,FALSE))</f>
        <v/>
      </c>
      <c r="G1844" s="80" t="str">
        <f>IF(F1844="","",VLOOKUP(F1844,商品マスタ!$G:$H,2,FALSE))</f>
        <v/>
      </c>
      <c r="H1844" s="81" t="str">
        <f t="shared" si="922"/>
        <v/>
      </c>
      <c r="I1844" s="82" t="str">
        <f>IF(発注書!E1850="","",発注書!E1850)</f>
        <v/>
      </c>
      <c r="J1844" s="78" t="str">
        <f>IF(発注書!E1850="","",発注書!C1850)</f>
        <v/>
      </c>
    </row>
    <row r="1845" spans="1:10" x14ac:dyDescent="0.55000000000000004">
      <c r="A1845" s="76" t="e">
        <f t="shared" ref="A1845" si="947">A1843+1</f>
        <v>#REF!</v>
      </c>
      <c r="B1845" s="50">
        <v>1</v>
      </c>
      <c r="E1845" s="78" t="str">
        <f>IF(発注書!E1851="","",発注書!B1851)</f>
        <v/>
      </c>
      <c r="F1845" s="79" t="str">
        <f>IF(J1845="","",VLOOKUP(J1845,商品マスタ!$F:$G,2,FALSE))</f>
        <v/>
      </c>
      <c r="G1845" s="80" t="str">
        <f>IF(F1845="","",VLOOKUP(F1845,商品マスタ!$G:$H,2,FALSE))</f>
        <v/>
      </c>
      <c r="H1845" s="81" t="str">
        <f t="shared" si="922"/>
        <v/>
      </c>
      <c r="I1845" s="82" t="str">
        <f>IF(発注書!E1851="","",発注書!E1851)</f>
        <v/>
      </c>
      <c r="J1845" s="78" t="str">
        <f>IF(発注書!E1851="","",発注書!C1851)</f>
        <v/>
      </c>
    </row>
    <row r="1846" spans="1:10" x14ac:dyDescent="0.55000000000000004">
      <c r="B1846" s="50">
        <v>2</v>
      </c>
      <c r="E1846" s="78" t="str">
        <f>IF(発注書!E1852="","",発注書!B1852)</f>
        <v/>
      </c>
      <c r="F1846" s="79" t="str">
        <f>IF(J1846="","",VLOOKUP(J1846,商品マスタ!$F:$G,2,FALSE))</f>
        <v/>
      </c>
      <c r="G1846" s="80" t="str">
        <f>IF(F1846="","",VLOOKUP(F1846,商品マスタ!$G:$H,2,FALSE))</f>
        <v/>
      </c>
      <c r="H1846" s="81" t="str">
        <f t="shared" si="922"/>
        <v/>
      </c>
      <c r="I1846" s="82" t="str">
        <f>IF(発注書!E1852="","",発注書!E1852)</f>
        <v/>
      </c>
      <c r="J1846" s="78" t="str">
        <f>IF(発注書!E1852="","",発注書!C1852)</f>
        <v/>
      </c>
    </row>
    <row r="1847" spans="1:10" x14ac:dyDescent="0.55000000000000004">
      <c r="A1847" s="76" t="e">
        <f t="shared" ref="A1847" si="948">A1845+1</f>
        <v>#REF!</v>
      </c>
      <c r="B1847" s="50">
        <v>1</v>
      </c>
      <c r="E1847" s="78" t="str">
        <f>IF(発注書!E1853="","",発注書!B1853)</f>
        <v/>
      </c>
      <c r="F1847" s="79" t="str">
        <f>IF(J1847="","",VLOOKUP(J1847,商品マスタ!$F:$G,2,FALSE))</f>
        <v/>
      </c>
      <c r="G1847" s="80" t="str">
        <f>IF(F1847="","",VLOOKUP(F1847,商品マスタ!$G:$H,2,FALSE))</f>
        <v/>
      </c>
      <c r="H1847" s="81" t="str">
        <f t="shared" si="922"/>
        <v/>
      </c>
      <c r="I1847" s="82" t="str">
        <f>IF(発注書!E1853="","",発注書!E1853)</f>
        <v/>
      </c>
      <c r="J1847" s="78" t="str">
        <f>IF(発注書!E1853="","",発注書!C1853)</f>
        <v/>
      </c>
    </row>
    <row r="1848" spans="1:10" x14ac:dyDescent="0.55000000000000004">
      <c r="B1848" s="50">
        <v>2</v>
      </c>
      <c r="E1848" s="78" t="str">
        <f>IF(発注書!E1854="","",発注書!B1854)</f>
        <v/>
      </c>
      <c r="F1848" s="79" t="str">
        <f>IF(J1848="","",VLOOKUP(J1848,商品マスタ!$F:$G,2,FALSE))</f>
        <v/>
      </c>
      <c r="G1848" s="80" t="str">
        <f>IF(F1848="","",VLOOKUP(F1848,商品マスタ!$G:$H,2,FALSE))</f>
        <v/>
      </c>
      <c r="H1848" s="81" t="str">
        <f t="shared" si="922"/>
        <v/>
      </c>
      <c r="I1848" s="82" t="str">
        <f>IF(発注書!E1854="","",発注書!E1854)</f>
        <v/>
      </c>
      <c r="J1848" s="78" t="str">
        <f>IF(発注書!E1854="","",発注書!C1854)</f>
        <v/>
      </c>
    </row>
    <row r="1849" spans="1:10" x14ac:dyDescent="0.55000000000000004">
      <c r="A1849" s="76" t="e">
        <f t="shared" ref="A1849" si="949">A1847+1</f>
        <v>#REF!</v>
      </c>
      <c r="B1849" s="50">
        <v>1</v>
      </c>
      <c r="E1849" s="78" t="str">
        <f>IF(発注書!E1855="","",発注書!B1855)</f>
        <v/>
      </c>
      <c r="F1849" s="79" t="str">
        <f>IF(J1849="","",VLOOKUP(J1849,商品マスタ!$F:$G,2,FALSE))</f>
        <v/>
      </c>
      <c r="G1849" s="80" t="str">
        <f>IF(F1849="","",VLOOKUP(F1849,商品マスタ!$G:$H,2,FALSE))</f>
        <v/>
      </c>
      <c r="H1849" s="81" t="str">
        <f t="shared" si="922"/>
        <v/>
      </c>
      <c r="I1849" s="82" t="str">
        <f>IF(発注書!E1855="","",発注書!E1855)</f>
        <v/>
      </c>
      <c r="J1849" s="78" t="str">
        <f>IF(発注書!E1855="","",発注書!C1855)</f>
        <v/>
      </c>
    </row>
    <row r="1850" spans="1:10" x14ac:dyDescent="0.55000000000000004">
      <c r="B1850" s="50">
        <v>2</v>
      </c>
      <c r="E1850" s="78" t="str">
        <f>IF(発注書!E1856="","",発注書!B1856)</f>
        <v/>
      </c>
      <c r="F1850" s="79" t="str">
        <f>IF(J1850="","",VLOOKUP(J1850,商品マスタ!$F:$G,2,FALSE))</f>
        <v/>
      </c>
      <c r="G1850" s="80" t="str">
        <f>IF(F1850="","",VLOOKUP(F1850,商品マスタ!$G:$H,2,FALSE))</f>
        <v/>
      </c>
      <c r="H1850" s="81" t="str">
        <f t="shared" si="922"/>
        <v/>
      </c>
      <c r="I1850" s="82" t="str">
        <f>IF(発注書!E1856="","",発注書!E1856)</f>
        <v/>
      </c>
      <c r="J1850" s="78" t="str">
        <f>IF(発注書!E1856="","",発注書!C1856)</f>
        <v/>
      </c>
    </row>
    <row r="1851" spans="1:10" x14ac:dyDescent="0.55000000000000004">
      <c r="A1851" s="76" t="e">
        <f t="shared" ref="A1851" si="950">A1849+1</f>
        <v>#REF!</v>
      </c>
      <c r="B1851" s="50">
        <v>1</v>
      </c>
      <c r="E1851" s="78" t="str">
        <f>IF(発注書!E1857="","",発注書!B1857)</f>
        <v/>
      </c>
      <c r="F1851" s="79" t="str">
        <f>IF(J1851="","",VLOOKUP(J1851,商品マスタ!$F:$G,2,FALSE))</f>
        <v/>
      </c>
      <c r="G1851" s="80" t="str">
        <f>IF(F1851="","",VLOOKUP(F1851,商品マスタ!$G:$H,2,FALSE))</f>
        <v/>
      </c>
      <c r="H1851" s="81" t="str">
        <f t="shared" si="922"/>
        <v/>
      </c>
      <c r="I1851" s="82" t="str">
        <f>IF(発注書!E1857="","",発注書!E1857)</f>
        <v/>
      </c>
      <c r="J1851" s="78" t="str">
        <f>IF(発注書!E1857="","",発注書!C1857)</f>
        <v/>
      </c>
    </row>
    <row r="1852" spans="1:10" x14ac:dyDescent="0.55000000000000004">
      <c r="B1852" s="50">
        <v>2</v>
      </c>
      <c r="E1852" s="78" t="str">
        <f>IF(発注書!E1858="","",発注書!B1858)</f>
        <v/>
      </c>
      <c r="F1852" s="79" t="str">
        <f>IF(J1852="","",VLOOKUP(J1852,商品マスタ!$F:$G,2,FALSE))</f>
        <v/>
      </c>
      <c r="G1852" s="80" t="str">
        <f>IF(F1852="","",VLOOKUP(F1852,商品マスタ!$G:$H,2,FALSE))</f>
        <v/>
      </c>
      <c r="H1852" s="81" t="str">
        <f t="shared" si="922"/>
        <v/>
      </c>
      <c r="I1852" s="82" t="str">
        <f>IF(発注書!E1858="","",発注書!E1858)</f>
        <v/>
      </c>
      <c r="J1852" s="78" t="str">
        <f>IF(発注書!E1858="","",発注書!C1858)</f>
        <v/>
      </c>
    </row>
    <row r="1853" spans="1:10" x14ac:dyDescent="0.55000000000000004">
      <c r="A1853" s="76" t="e">
        <f t="shared" ref="A1853" si="951">A1851+1</f>
        <v>#REF!</v>
      </c>
      <c r="B1853" s="50">
        <v>1</v>
      </c>
      <c r="E1853" s="78" t="str">
        <f>IF(発注書!E1859="","",発注書!B1859)</f>
        <v/>
      </c>
      <c r="F1853" s="79" t="str">
        <f>IF(J1853="","",VLOOKUP(J1853,商品マスタ!$F:$G,2,FALSE))</f>
        <v/>
      </c>
      <c r="G1853" s="80" t="str">
        <f>IF(F1853="","",VLOOKUP(F1853,商品マスタ!$G:$H,2,FALSE))</f>
        <v/>
      </c>
      <c r="H1853" s="81" t="str">
        <f t="shared" si="922"/>
        <v/>
      </c>
      <c r="I1853" s="82" t="str">
        <f>IF(発注書!E1859="","",発注書!E1859)</f>
        <v/>
      </c>
      <c r="J1853" s="78" t="str">
        <f>IF(発注書!E1859="","",発注書!C1859)</f>
        <v/>
      </c>
    </row>
    <row r="1854" spans="1:10" x14ac:dyDescent="0.55000000000000004">
      <c r="B1854" s="50">
        <v>2</v>
      </c>
      <c r="E1854" s="78" t="str">
        <f>IF(発注書!E1860="","",発注書!B1860)</f>
        <v/>
      </c>
      <c r="F1854" s="79" t="str">
        <f>IF(J1854="","",VLOOKUP(J1854,商品マスタ!$F:$G,2,FALSE))</f>
        <v/>
      </c>
      <c r="G1854" s="80" t="str">
        <f>IF(F1854="","",VLOOKUP(F1854,商品マスタ!$G:$H,2,FALSE))</f>
        <v/>
      </c>
      <c r="H1854" s="81" t="str">
        <f t="shared" si="922"/>
        <v/>
      </c>
      <c r="I1854" s="82" t="str">
        <f>IF(発注書!E1860="","",発注書!E1860)</f>
        <v/>
      </c>
      <c r="J1854" s="78" t="str">
        <f>IF(発注書!E1860="","",発注書!C1860)</f>
        <v/>
      </c>
    </row>
    <row r="1855" spans="1:10" x14ac:dyDescent="0.55000000000000004">
      <c r="A1855" s="76" t="e">
        <f t="shared" ref="A1855" si="952">A1853+1</f>
        <v>#REF!</v>
      </c>
      <c r="B1855" s="50">
        <v>1</v>
      </c>
      <c r="E1855" s="78" t="str">
        <f>IF(発注書!E1861="","",発注書!B1861)</f>
        <v/>
      </c>
      <c r="F1855" s="79" t="str">
        <f>IF(J1855="","",VLOOKUP(J1855,商品マスタ!$F:$G,2,FALSE))</f>
        <v/>
      </c>
      <c r="G1855" s="80" t="str">
        <f>IF(F1855="","",VLOOKUP(F1855,商品マスタ!$G:$H,2,FALSE))</f>
        <v/>
      </c>
      <c r="H1855" s="81" t="str">
        <f t="shared" si="922"/>
        <v/>
      </c>
      <c r="I1855" s="82" t="str">
        <f>IF(発注書!E1861="","",発注書!E1861)</f>
        <v/>
      </c>
      <c r="J1855" s="78" t="str">
        <f>IF(発注書!E1861="","",発注書!C1861)</f>
        <v/>
      </c>
    </row>
    <row r="1856" spans="1:10" x14ac:dyDescent="0.55000000000000004">
      <c r="B1856" s="50">
        <v>2</v>
      </c>
      <c r="E1856" s="78" t="str">
        <f>IF(発注書!E1862="","",発注書!B1862)</f>
        <v/>
      </c>
      <c r="F1856" s="79" t="str">
        <f>IF(J1856="","",VLOOKUP(J1856,商品マスタ!$F:$G,2,FALSE))</f>
        <v/>
      </c>
      <c r="G1856" s="80" t="str">
        <f>IF(F1856="","",VLOOKUP(F1856,商品マスタ!$G:$H,2,FALSE))</f>
        <v/>
      </c>
      <c r="H1856" s="81" t="str">
        <f t="shared" si="922"/>
        <v/>
      </c>
      <c r="I1856" s="82" t="str">
        <f>IF(発注書!E1862="","",発注書!E1862)</f>
        <v/>
      </c>
      <c r="J1856" s="78" t="str">
        <f>IF(発注書!E1862="","",発注書!C1862)</f>
        <v/>
      </c>
    </row>
    <row r="1857" spans="1:10" x14ac:dyDescent="0.55000000000000004">
      <c r="A1857" s="76" t="e">
        <f t="shared" ref="A1857" si="953">A1855+1</f>
        <v>#REF!</v>
      </c>
      <c r="B1857" s="50">
        <v>1</v>
      </c>
      <c r="E1857" s="78" t="str">
        <f>IF(発注書!E1863="","",発注書!B1863)</f>
        <v/>
      </c>
      <c r="F1857" s="79" t="str">
        <f>IF(J1857="","",VLOOKUP(J1857,商品マスタ!$F:$G,2,FALSE))</f>
        <v/>
      </c>
      <c r="G1857" s="80" t="str">
        <f>IF(F1857="","",VLOOKUP(F1857,商品マスタ!$G:$H,2,FALSE))</f>
        <v/>
      </c>
      <c r="H1857" s="81" t="str">
        <f t="shared" si="922"/>
        <v/>
      </c>
      <c r="I1857" s="82" t="str">
        <f>IF(発注書!E1863="","",発注書!E1863)</f>
        <v/>
      </c>
      <c r="J1857" s="78" t="str">
        <f>IF(発注書!E1863="","",発注書!C1863)</f>
        <v/>
      </c>
    </row>
    <row r="1858" spans="1:10" x14ac:dyDescent="0.55000000000000004">
      <c r="B1858" s="50">
        <v>2</v>
      </c>
      <c r="E1858" s="78" t="str">
        <f>IF(発注書!E1864="","",発注書!B1864)</f>
        <v/>
      </c>
      <c r="F1858" s="79" t="str">
        <f>IF(J1858="","",VLOOKUP(J1858,商品マスタ!$F:$G,2,FALSE))</f>
        <v/>
      </c>
      <c r="G1858" s="80" t="str">
        <f>IF(F1858="","",VLOOKUP(F1858,商品マスタ!$G:$H,2,FALSE))</f>
        <v/>
      </c>
      <c r="H1858" s="81" t="str">
        <f t="shared" si="922"/>
        <v/>
      </c>
      <c r="I1858" s="82" t="str">
        <f>IF(発注書!E1864="","",発注書!E1864)</f>
        <v/>
      </c>
      <c r="J1858" s="78" t="str">
        <f>IF(発注書!E1864="","",発注書!C1864)</f>
        <v/>
      </c>
    </row>
    <row r="1859" spans="1:10" x14ac:dyDescent="0.55000000000000004">
      <c r="A1859" s="76" t="e">
        <f t="shared" ref="A1859" si="954">A1857+1</f>
        <v>#REF!</v>
      </c>
      <c r="B1859" s="50">
        <v>1</v>
      </c>
      <c r="E1859" s="78" t="str">
        <f>IF(発注書!E1865="","",発注書!B1865)</f>
        <v/>
      </c>
      <c r="F1859" s="79" t="str">
        <f>IF(J1859="","",VLOOKUP(J1859,商品マスタ!$F:$G,2,FALSE))</f>
        <v/>
      </c>
      <c r="G1859" s="80" t="str">
        <f>IF(F1859="","",VLOOKUP(F1859,商品マスタ!$G:$H,2,FALSE))</f>
        <v/>
      </c>
      <c r="H1859" s="81" t="str">
        <f t="shared" si="922"/>
        <v/>
      </c>
      <c r="I1859" s="82" t="str">
        <f>IF(発注書!E1865="","",発注書!E1865)</f>
        <v/>
      </c>
      <c r="J1859" s="78" t="str">
        <f>IF(発注書!E1865="","",発注書!C1865)</f>
        <v/>
      </c>
    </row>
    <row r="1860" spans="1:10" x14ac:dyDescent="0.55000000000000004">
      <c r="B1860" s="50">
        <v>2</v>
      </c>
      <c r="E1860" s="78" t="str">
        <f>IF(発注書!E1866="","",発注書!B1866)</f>
        <v/>
      </c>
      <c r="F1860" s="79" t="str">
        <f>IF(J1860="","",VLOOKUP(J1860,商品マスタ!$F:$G,2,FALSE))</f>
        <v/>
      </c>
      <c r="G1860" s="80" t="str">
        <f>IF(F1860="","",VLOOKUP(F1860,商品マスタ!$G:$H,2,FALSE))</f>
        <v/>
      </c>
      <c r="H1860" s="81" t="str">
        <f t="shared" ref="H1860:H1923" si="955">IF(E1860="","",IF(E1860="",LEN(SUBSTITUTE(D1860," ","")),LEN(SUBSTITUTE(E1860," ",""))))</f>
        <v/>
      </c>
      <c r="I1860" s="82" t="str">
        <f>IF(発注書!E1866="","",発注書!E1866)</f>
        <v/>
      </c>
      <c r="J1860" s="78" t="str">
        <f>IF(発注書!E1866="","",発注書!C1866)</f>
        <v/>
      </c>
    </row>
    <row r="1861" spans="1:10" x14ac:dyDescent="0.55000000000000004">
      <c r="A1861" s="76" t="e">
        <f t="shared" ref="A1861" si="956">A1859+1</f>
        <v>#REF!</v>
      </c>
      <c r="B1861" s="50">
        <v>1</v>
      </c>
      <c r="E1861" s="78" t="str">
        <f>IF(発注書!E1867="","",発注書!B1867)</f>
        <v/>
      </c>
      <c r="F1861" s="79" t="str">
        <f>IF(J1861="","",VLOOKUP(J1861,商品マスタ!$F:$G,2,FALSE))</f>
        <v/>
      </c>
      <c r="G1861" s="80" t="str">
        <f>IF(F1861="","",VLOOKUP(F1861,商品マスタ!$G:$H,2,FALSE))</f>
        <v/>
      </c>
      <c r="H1861" s="81" t="str">
        <f t="shared" si="955"/>
        <v/>
      </c>
      <c r="I1861" s="82" t="str">
        <f>IF(発注書!E1867="","",発注書!E1867)</f>
        <v/>
      </c>
      <c r="J1861" s="78" t="str">
        <f>IF(発注書!E1867="","",発注書!C1867)</f>
        <v/>
      </c>
    </row>
    <row r="1862" spans="1:10" x14ac:dyDescent="0.55000000000000004">
      <c r="B1862" s="50">
        <v>2</v>
      </c>
      <c r="E1862" s="78" t="str">
        <f>IF(発注書!E1868="","",発注書!B1868)</f>
        <v/>
      </c>
      <c r="F1862" s="79" t="str">
        <f>IF(J1862="","",VLOOKUP(J1862,商品マスタ!$F:$G,2,FALSE))</f>
        <v/>
      </c>
      <c r="G1862" s="80" t="str">
        <f>IF(F1862="","",VLOOKUP(F1862,商品マスタ!$G:$H,2,FALSE))</f>
        <v/>
      </c>
      <c r="H1862" s="81" t="str">
        <f t="shared" si="955"/>
        <v/>
      </c>
      <c r="I1862" s="82" t="str">
        <f>IF(発注書!E1868="","",発注書!E1868)</f>
        <v/>
      </c>
      <c r="J1862" s="78" t="str">
        <f>IF(発注書!E1868="","",発注書!C1868)</f>
        <v/>
      </c>
    </row>
    <row r="1863" spans="1:10" x14ac:dyDescent="0.55000000000000004">
      <c r="A1863" s="76" t="e">
        <f t="shared" ref="A1863" si="957">A1861+1</f>
        <v>#REF!</v>
      </c>
      <c r="B1863" s="50">
        <v>1</v>
      </c>
      <c r="E1863" s="78" t="str">
        <f>IF(発注書!E1869="","",発注書!B1869)</f>
        <v/>
      </c>
      <c r="F1863" s="79" t="str">
        <f>IF(J1863="","",VLOOKUP(J1863,商品マスタ!$F:$G,2,FALSE))</f>
        <v/>
      </c>
      <c r="G1863" s="80" t="str">
        <f>IF(F1863="","",VLOOKUP(F1863,商品マスタ!$G:$H,2,FALSE))</f>
        <v/>
      </c>
      <c r="H1863" s="81" t="str">
        <f t="shared" si="955"/>
        <v/>
      </c>
      <c r="I1863" s="82" t="str">
        <f>IF(発注書!E1869="","",発注書!E1869)</f>
        <v/>
      </c>
      <c r="J1863" s="78" t="str">
        <f>IF(発注書!E1869="","",発注書!C1869)</f>
        <v/>
      </c>
    </row>
    <row r="1864" spans="1:10" x14ac:dyDescent="0.55000000000000004">
      <c r="B1864" s="50">
        <v>2</v>
      </c>
      <c r="E1864" s="78" t="str">
        <f>IF(発注書!E1870="","",発注書!B1870)</f>
        <v/>
      </c>
      <c r="F1864" s="79" t="str">
        <f>IF(J1864="","",VLOOKUP(J1864,商品マスタ!$F:$G,2,FALSE))</f>
        <v/>
      </c>
      <c r="G1864" s="80" t="str">
        <f>IF(F1864="","",VLOOKUP(F1864,商品マスタ!$G:$H,2,FALSE))</f>
        <v/>
      </c>
      <c r="H1864" s="81" t="str">
        <f t="shared" si="955"/>
        <v/>
      </c>
      <c r="I1864" s="82" t="str">
        <f>IF(発注書!E1870="","",発注書!E1870)</f>
        <v/>
      </c>
      <c r="J1864" s="78" t="str">
        <f>IF(発注書!E1870="","",発注書!C1870)</f>
        <v/>
      </c>
    </row>
    <row r="1865" spans="1:10" x14ac:dyDescent="0.55000000000000004">
      <c r="A1865" s="76" t="e">
        <f t="shared" ref="A1865" si="958">A1863+1</f>
        <v>#REF!</v>
      </c>
      <c r="B1865" s="50">
        <v>1</v>
      </c>
      <c r="E1865" s="78" t="str">
        <f>IF(発注書!E1871="","",発注書!B1871)</f>
        <v/>
      </c>
      <c r="F1865" s="79" t="str">
        <f>IF(J1865="","",VLOOKUP(J1865,商品マスタ!$F:$G,2,FALSE))</f>
        <v/>
      </c>
      <c r="G1865" s="80" t="str">
        <f>IF(F1865="","",VLOOKUP(F1865,商品マスタ!$G:$H,2,FALSE))</f>
        <v/>
      </c>
      <c r="H1865" s="81" t="str">
        <f t="shared" si="955"/>
        <v/>
      </c>
      <c r="I1865" s="82" t="str">
        <f>IF(発注書!E1871="","",発注書!E1871)</f>
        <v/>
      </c>
      <c r="J1865" s="78" t="str">
        <f>IF(発注書!E1871="","",発注書!C1871)</f>
        <v/>
      </c>
    </row>
    <row r="1866" spans="1:10" x14ac:dyDescent="0.55000000000000004">
      <c r="B1866" s="50">
        <v>2</v>
      </c>
      <c r="E1866" s="78" t="str">
        <f>IF(発注書!E1872="","",発注書!B1872)</f>
        <v/>
      </c>
      <c r="F1866" s="79" t="str">
        <f>IF(J1866="","",VLOOKUP(J1866,商品マスタ!$F:$G,2,FALSE))</f>
        <v/>
      </c>
      <c r="G1866" s="80" t="str">
        <f>IF(F1866="","",VLOOKUP(F1866,商品マスタ!$G:$H,2,FALSE))</f>
        <v/>
      </c>
      <c r="H1866" s="81" t="str">
        <f t="shared" si="955"/>
        <v/>
      </c>
      <c r="I1866" s="82" t="str">
        <f>IF(発注書!E1872="","",発注書!E1872)</f>
        <v/>
      </c>
      <c r="J1866" s="78" t="str">
        <f>IF(発注書!E1872="","",発注書!C1872)</f>
        <v/>
      </c>
    </row>
    <row r="1867" spans="1:10" x14ac:dyDescent="0.55000000000000004">
      <c r="A1867" s="76" t="e">
        <f t="shared" ref="A1867" si="959">A1865+1</f>
        <v>#REF!</v>
      </c>
      <c r="B1867" s="50">
        <v>1</v>
      </c>
      <c r="E1867" s="78" t="str">
        <f>IF(発注書!E1873="","",発注書!B1873)</f>
        <v/>
      </c>
      <c r="F1867" s="79" t="str">
        <f>IF(J1867="","",VLOOKUP(J1867,商品マスタ!$F:$G,2,FALSE))</f>
        <v/>
      </c>
      <c r="G1867" s="80" t="str">
        <f>IF(F1867="","",VLOOKUP(F1867,商品マスタ!$G:$H,2,FALSE))</f>
        <v/>
      </c>
      <c r="H1867" s="81" t="str">
        <f t="shared" si="955"/>
        <v/>
      </c>
      <c r="I1867" s="82" t="str">
        <f>IF(発注書!E1873="","",発注書!E1873)</f>
        <v/>
      </c>
      <c r="J1867" s="78" t="str">
        <f>IF(発注書!E1873="","",発注書!C1873)</f>
        <v/>
      </c>
    </row>
    <row r="1868" spans="1:10" x14ac:dyDescent="0.55000000000000004">
      <c r="B1868" s="50">
        <v>2</v>
      </c>
      <c r="E1868" s="78" t="str">
        <f>IF(発注書!E1874="","",発注書!B1874)</f>
        <v/>
      </c>
      <c r="F1868" s="79" t="str">
        <f>IF(J1868="","",VLOOKUP(J1868,商品マスタ!$F:$G,2,FALSE))</f>
        <v/>
      </c>
      <c r="G1868" s="80" t="str">
        <f>IF(F1868="","",VLOOKUP(F1868,商品マスタ!$G:$H,2,FALSE))</f>
        <v/>
      </c>
      <c r="H1868" s="81" t="str">
        <f t="shared" si="955"/>
        <v/>
      </c>
      <c r="I1868" s="82" t="str">
        <f>IF(発注書!E1874="","",発注書!E1874)</f>
        <v/>
      </c>
      <c r="J1868" s="78" t="str">
        <f>IF(発注書!E1874="","",発注書!C1874)</f>
        <v/>
      </c>
    </row>
    <row r="1869" spans="1:10" x14ac:dyDescent="0.55000000000000004">
      <c r="A1869" s="76" t="e">
        <f t="shared" ref="A1869" si="960">A1867+1</f>
        <v>#REF!</v>
      </c>
      <c r="B1869" s="50">
        <v>1</v>
      </c>
      <c r="E1869" s="78" t="str">
        <f>IF(発注書!E1875="","",発注書!B1875)</f>
        <v/>
      </c>
      <c r="F1869" s="79" t="str">
        <f>IF(J1869="","",VLOOKUP(J1869,商品マスタ!$F:$G,2,FALSE))</f>
        <v/>
      </c>
      <c r="G1869" s="80" t="str">
        <f>IF(F1869="","",VLOOKUP(F1869,商品マスタ!$G:$H,2,FALSE))</f>
        <v/>
      </c>
      <c r="H1869" s="81" t="str">
        <f t="shared" si="955"/>
        <v/>
      </c>
      <c r="I1869" s="82" t="str">
        <f>IF(発注書!E1875="","",発注書!E1875)</f>
        <v/>
      </c>
      <c r="J1869" s="78" t="str">
        <f>IF(発注書!E1875="","",発注書!C1875)</f>
        <v/>
      </c>
    </row>
    <row r="1870" spans="1:10" x14ac:dyDescent="0.55000000000000004">
      <c r="B1870" s="50">
        <v>2</v>
      </c>
      <c r="E1870" s="78" t="str">
        <f>IF(発注書!E1876="","",発注書!B1876)</f>
        <v/>
      </c>
      <c r="F1870" s="79" t="str">
        <f>IF(J1870="","",VLOOKUP(J1870,商品マスタ!$F:$G,2,FALSE))</f>
        <v/>
      </c>
      <c r="G1870" s="80" t="str">
        <f>IF(F1870="","",VLOOKUP(F1870,商品マスタ!$G:$H,2,FALSE))</f>
        <v/>
      </c>
      <c r="H1870" s="81" t="str">
        <f t="shared" si="955"/>
        <v/>
      </c>
      <c r="I1870" s="82" t="str">
        <f>IF(発注書!E1876="","",発注書!E1876)</f>
        <v/>
      </c>
      <c r="J1870" s="78" t="str">
        <f>IF(発注書!E1876="","",発注書!C1876)</f>
        <v/>
      </c>
    </row>
    <row r="1871" spans="1:10" x14ac:dyDescent="0.55000000000000004">
      <c r="A1871" s="76" t="e">
        <f t="shared" ref="A1871" si="961">A1869+1</f>
        <v>#REF!</v>
      </c>
      <c r="B1871" s="50">
        <v>1</v>
      </c>
      <c r="E1871" s="78" t="str">
        <f>IF(発注書!E1877="","",発注書!B1877)</f>
        <v/>
      </c>
      <c r="F1871" s="79" t="str">
        <f>IF(J1871="","",VLOOKUP(J1871,商品マスタ!$F:$G,2,FALSE))</f>
        <v/>
      </c>
      <c r="G1871" s="80" t="str">
        <f>IF(F1871="","",VLOOKUP(F1871,商品マスタ!$G:$H,2,FALSE))</f>
        <v/>
      </c>
      <c r="H1871" s="81" t="str">
        <f t="shared" si="955"/>
        <v/>
      </c>
      <c r="I1871" s="82" t="str">
        <f>IF(発注書!E1877="","",発注書!E1877)</f>
        <v/>
      </c>
      <c r="J1871" s="78" t="str">
        <f>IF(発注書!E1877="","",発注書!C1877)</f>
        <v/>
      </c>
    </row>
    <row r="1872" spans="1:10" x14ac:dyDescent="0.55000000000000004">
      <c r="B1872" s="50">
        <v>2</v>
      </c>
      <c r="E1872" s="78" t="str">
        <f>IF(発注書!E1878="","",発注書!B1878)</f>
        <v/>
      </c>
      <c r="F1872" s="79" t="str">
        <f>IF(J1872="","",VLOOKUP(J1872,商品マスタ!$F:$G,2,FALSE))</f>
        <v/>
      </c>
      <c r="G1872" s="80" t="str">
        <f>IF(F1872="","",VLOOKUP(F1872,商品マスタ!$G:$H,2,FALSE))</f>
        <v/>
      </c>
      <c r="H1872" s="81" t="str">
        <f t="shared" si="955"/>
        <v/>
      </c>
      <c r="I1872" s="82" t="str">
        <f>IF(発注書!E1878="","",発注書!E1878)</f>
        <v/>
      </c>
      <c r="J1872" s="78" t="str">
        <f>IF(発注書!E1878="","",発注書!C1878)</f>
        <v/>
      </c>
    </row>
    <row r="1873" spans="1:10" x14ac:dyDescent="0.55000000000000004">
      <c r="A1873" s="76" t="e">
        <f t="shared" ref="A1873" si="962">A1871+1</f>
        <v>#REF!</v>
      </c>
      <c r="B1873" s="50">
        <v>1</v>
      </c>
      <c r="E1873" s="78" t="str">
        <f>IF(発注書!E1879="","",発注書!B1879)</f>
        <v/>
      </c>
      <c r="F1873" s="79" t="str">
        <f>IF(J1873="","",VLOOKUP(J1873,商品マスタ!$F:$G,2,FALSE))</f>
        <v/>
      </c>
      <c r="G1873" s="80" t="str">
        <f>IF(F1873="","",VLOOKUP(F1873,商品マスタ!$G:$H,2,FALSE))</f>
        <v/>
      </c>
      <c r="H1873" s="81" t="str">
        <f t="shared" si="955"/>
        <v/>
      </c>
      <c r="I1873" s="82" t="str">
        <f>IF(発注書!E1879="","",発注書!E1879)</f>
        <v/>
      </c>
      <c r="J1873" s="78" t="str">
        <f>IF(発注書!E1879="","",発注書!C1879)</f>
        <v/>
      </c>
    </row>
    <row r="1874" spans="1:10" x14ac:dyDescent="0.55000000000000004">
      <c r="B1874" s="50">
        <v>2</v>
      </c>
      <c r="E1874" s="78" t="str">
        <f>IF(発注書!E1880="","",発注書!B1880)</f>
        <v/>
      </c>
      <c r="F1874" s="79" t="str">
        <f>IF(J1874="","",VLOOKUP(J1874,商品マスタ!$F:$G,2,FALSE))</f>
        <v/>
      </c>
      <c r="G1874" s="80" t="str">
        <f>IF(F1874="","",VLOOKUP(F1874,商品マスタ!$G:$H,2,FALSE))</f>
        <v/>
      </c>
      <c r="H1874" s="81" t="str">
        <f t="shared" si="955"/>
        <v/>
      </c>
      <c r="I1874" s="82" t="str">
        <f>IF(発注書!E1880="","",発注書!E1880)</f>
        <v/>
      </c>
      <c r="J1874" s="78" t="str">
        <f>IF(発注書!E1880="","",発注書!C1880)</f>
        <v/>
      </c>
    </row>
    <row r="1875" spans="1:10" x14ac:dyDescent="0.55000000000000004">
      <c r="A1875" s="76" t="e">
        <f t="shared" ref="A1875" si="963">A1873+1</f>
        <v>#REF!</v>
      </c>
      <c r="B1875" s="50">
        <v>1</v>
      </c>
      <c r="E1875" s="78" t="str">
        <f>IF(発注書!E1881="","",発注書!B1881)</f>
        <v/>
      </c>
      <c r="F1875" s="79" t="str">
        <f>IF(J1875="","",VLOOKUP(J1875,商品マスタ!$F:$G,2,FALSE))</f>
        <v/>
      </c>
      <c r="G1875" s="80" t="str">
        <f>IF(F1875="","",VLOOKUP(F1875,商品マスタ!$G:$H,2,FALSE))</f>
        <v/>
      </c>
      <c r="H1875" s="81" t="str">
        <f t="shared" si="955"/>
        <v/>
      </c>
      <c r="I1875" s="82" t="str">
        <f>IF(発注書!E1881="","",発注書!E1881)</f>
        <v/>
      </c>
      <c r="J1875" s="78" t="str">
        <f>IF(発注書!E1881="","",発注書!C1881)</f>
        <v/>
      </c>
    </row>
    <row r="1876" spans="1:10" x14ac:dyDescent="0.55000000000000004">
      <c r="B1876" s="50">
        <v>2</v>
      </c>
      <c r="E1876" s="78" t="str">
        <f>IF(発注書!E1882="","",発注書!B1882)</f>
        <v/>
      </c>
      <c r="F1876" s="79" t="str">
        <f>IF(J1876="","",VLOOKUP(J1876,商品マスタ!$F:$G,2,FALSE))</f>
        <v/>
      </c>
      <c r="G1876" s="80" t="str">
        <f>IF(F1876="","",VLOOKUP(F1876,商品マスタ!$G:$H,2,FALSE))</f>
        <v/>
      </c>
      <c r="H1876" s="81" t="str">
        <f t="shared" si="955"/>
        <v/>
      </c>
      <c r="I1876" s="82" t="str">
        <f>IF(発注書!E1882="","",発注書!E1882)</f>
        <v/>
      </c>
      <c r="J1876" s="78" t="str">
        <f>IF(発注書!E1882="","",発注書!C1882)</f>
        <v/>
      </c>
    </row>
    <row r="1877" spans="1:10" x14ac:dyDescent="0.55000000000000004">
      <c r="A1877" s="76" t="e">
        <f t="shared" ref="A1877" si="964">A1875+1</f>
        <v>#REF!</v>
      </c>
      <c r="B1877" s="50">
        <v>1</v>
      </c>
      <c r="E1877" s="78" t="str">
        <f>IF(発注書!E1883="","",発注書!B1883)</f>
        <v/>
      </c>
      <c r="F1877" s="79" t="str">
        <f>IF(J1877="","",VLOOKUP(J1877,商品マスタ!$F:$G,2,FALSE))</f>
        <v/>
      </c>
      <c r="G1877" s="80" t="str">
        <f>IF(F1877="","",VLOOKUP(F1877,商品マスタ!$G:$H,2,FALSE))</f>
        <v/>
      </c>
      <c r="H1877" s="81" t="str">
        <f t="shared" si="955"/>
        <v/>
      </c>
      <c r="I1877" s="82" t="str">
        <f>IF(発注書!E1883="","",発注書!E1883)</f>
        <v/>
      </c>
      <c r="J1877" s="78" t="str">
        <f>IF(発注書!E1883="","",発注書!C1883)</f>
        <v/>
      </c>
    </row>
    <row r="1878" spans="1:10" x14ac:dyDescent="0.55000000000000004">
      <c r="B1878" s="50">
        <v>2</v>
      </c>
      <c r="E1878" s="78" t="str">
        <f>IF(発注書!E1884="","",発注書!B1884)</f>
        <v/>
      </c>
      <c r="F1878" s="79" t="str">
        <f>IF(J1878="","",VLOOKUP(J1878,商品マスタ!$F:$G,2,FALSE))</f>
        <v/>
      </c>
      <c r="G1878" s="80" t="str">
        <f>IF(F1878="","",VLOOKUP(F1878,商品マスタ!$G:$H,2,FALSE))</f>
        <v/>
      </c>
      <c r="H1878" s="81" t="str">
        <f t="shared" si="955"/>
        <v/>
      </c>
      <c r="I1878" s="82" t="str">
        <f>IF(発注書!E1884="","",発注書!E1884)</f>
        <v/>
      </c>
      <c r="J1878" s="78" t="str">
        <f>IF(発注書!E1884="","",発注書!C1884)</f>
        <v/>
      </c>
    </row>
    <row r="1879" spans="1:10" x14ac:dyDescent="0.55000000000000004">
      <c r="A1879" s="76" t="e">
        <f t="shared" ref="A1879" si="965">A1877+1</f>
        <v>#REF!</v>
      </c>
      <c r="B1879" s="50">
        <v>1</v>
      </c>
      <c r="E1879" s="78" t="str">
        <f>IF(発注書!E1885="","",発注書!B1885)</f>
        <v/>
      </c>
      <c r="F1879" s="79" t="str">
        <f>IF(J1879="","",VLOOKUP(J1879,商品マスタ!$F:$G,2,FALSE))</f>
        <v/>
      </c>
      <c r="G1879" s="80" t="str">
        <f>IF(F1879="","",VLOOKUP(F1879,商品マスタ!$G:$H,2,FALSE))</f>
        <v/>
      </c>
      <c r="H1879" s="81" t="str">
        <f t="shared" si="955"/>
        <v/>
      </c>
      <c r="I1879" s="82" t="str">
        <f>IF(発注書!E1885="","",発注書!E1885)</f>
        <v/>
      </c>
      <c r="J1879" s="78" t="str">
        <f>IF(発注書!E1885="","",発注書!C1885)</f>
        <v/>
      </c>
    </row>
    <row r="1880" spans="1:10" x14ac:dyDescent="0.55000000000000004">
      <c r="B1880" s="50">
        <v>2</v>
      </c>
      <c r="E1880" s="78" t="str">
        <f>IF(発注書!E1886="","",発注書!B1886)</f>
        <v/>
      </c>
      <c r="F1880" s="79" t="str">
        <f>IF(J1880="","",VLOOKUP(J1880,商品マスタ!$F:$G,2,FALSE))</f>
        <v/>
      </c>
      <c r="G1880" s="80" t="str">
        <f>IF(F1880="","",VLOOKUP(F1880,商品マスタ!$G:$H,2,FALSE))</f>
        <v/>
      </c>
      <c r="H1880" s="81" t="str">
        <f t="shared" si="955"/>
        <v/>
      </c>
      <c r="I1880" s="82" t="str">
        <f>IF(発注書!E1886="","",発注書!E1886)</f>
        <v/>
      </c>
      <c r="J1880" s="78" t="str">
        <f>IF(発注書!E1886="","",発注書!C1886)</f>
        <v/>
      </c>
    </row>
    <row r="1881" spans="1:10" x14ac:dyDescent="0.55000000000000004">
      <c r="A1881" s="76" t="e">
        <f t="shared" ref="A1881" si="966">A1879+1</f>
        <v>#REF!</v>
      </c>
      <c r="B1881" s="50">
        <v>1</v>
      </c>
      <c r="E1881" s="78" t="str">
        <f>IF(発注書!E1887="","",発注書!B1887)</f>
        <v/>
      </c>
      <c r="F1881" s="79" t="str">
        <f>IF(J1881="","",VLOOKUP(J1881,商品マスタ!$F:$G,2,FALSE))</f>
        <v/>
      </c>
      <c r="G1881" s="80" t="str">
        <f>IF(F1881="","",VLOOKUP(F1881,商品マスタ!$G:$H,2,FALSE))</f>
        <v/>
      </c>
      <c r="H1881" s="81" t="str">
        <f t="shared" si="955"/>
        <v/>
      </c>
      <c r="I1881" s="82" t="str">
        <f>IF(発注書!E1887="","",発注書!E1887)</f>
        <v/>
      </c>
      <c r="J1881" s="78" t="str">
        <f>IF(発注書!E1887="","",発注書!C1887)</f>
        <v/>
      </c>
    </row>
    <row r="1882" spans="1:10" x14ac:dyDescent="0.55000000000000004">
      <c r="B1882" s="50">
        <v>2</v>
      </c>
      <c r="E1882" s="78" t="str">
        <f>IF(発注書!E1888="","",発注書!B1888)</f>
        <v/>
      </c>
      <c r="F1882" s="79" t="str">
        <f>IF(J1882="","",VLOOKUP(J1882,商品マスタ!$F:$G,2,FALSE))</f>
        <v/>
      </c>
      <c r="G1882" s="80" t="str">
        <f>IF(F1882="","",VLOOKUP(F1882,商品マスタ!$G:$H,2,FALSE))</f>
        <v/>
      </c>
      <c r="H1882" s="81" t="str">
        <f t="shared" si="955"/>
        <v/>
      </c>
      <c r="I1882" s="82" t="str">
        <f>IF(発注書!E1888="","",発注書!E1888)</f>
        <v/>
      </c>
      <c r="J1882" s="78" t="str">
        <f>IF(発注書!E1888="","",発注書!C1888)</f>
        <v/>
      </c>
    </row>
    <row r="1883" spans="1:10" x14ac:dyDescent="0.55000000000000004">
      <c r="A1883" s="76" t="e">
        <f t="shared" ref="A1883" si="967">A1881+1</f>
        <v>#REF!</v>
      </c>
      <c r="B1883" s="50">
        <v>1</v>
      </c>
      <c r="E1883" s="78" t="str">
        <f>IF(発注書!E1889="","",発注書!B1889)</f>
        <v/>
      </c>
      <c r="F1883" s="79" t="str">
        <f>IF(J1883="","",VLOOKUP(J1883,商品マスタ!$F:$G,2,FALSE))</f>
        <v/>
      </c>
      <c r="G1883" s="80" t="str">
        <f>IF(F1883="","",VLOOKUP(F1883,商品マスタ!$G:$H,2,FALSE))</f>
        <v/>
      </c>
      <c r="H1883" s="81" t="str">
        <f t="shared" si="955"/>
        <v/>
      </c>
      <c r="I1883" s="82" t="str">
        <f>IF(発注書!E1889="","",発注書!E1889)</f>
        <v/>
      </c>
      <c r="J1883" s="78" t="str">
        <f>IF(発注書!E1889="","",発注書!C1889)</f>
        <v/>
      </c>
    </row>
    <row r="1884" spans="1:10" x14ac:dyDescent="0.55000000000000004">
      <c r="B1884" s="50">
        <v>2</v>
      </c>
      <c r="E1884" s="78" t="str">
        <f>IF(発注書!E1890="","",発注書!B1890)</f>
        <v/>
      </c>
      <c r="F1884" s="79" t="str">
        <f>IF(J1884="","",VLOOKUP(J1884,商品マスタ!$F:$G,2,FALSE))</f>
        <v/>
      </c>
      <c r="G1884" s="80" t="str">
        <f>IF(F1884="","",VLOOKUP(F1884,商品マスタ!$G:$H,2,FALSE))</f>
        <v/>
      </c>
      <c r="H1884" s="81" t="str">
        <f t="shared" si="955"/>
        <v/>
      </c>
      <c r="I1884" s="82" t="str">
        <f>IF(発注書!E1890="","",発注書!E1890)</f>
        <v/>
      </c>
      <c r="J1884" s="78" t="str">
        <f>IF(発注書!E1890="","",発注書!C1890)</f>
        <v/>
      </c>
    </row>
    <row r="1885" spans="1:10" x14ac:dyDescent="0.55000000000000004">
      <c r="A1885" s="76" t="e">
        <f t="shared" ref="A1885" si="968">A1883+1</f>
        <v>#REF!</v>
      </c>
      <c r="B1885" s="50">
        <v>1</v>
      </c>
      <c r="E1885" s="78" t="str">
        <f>IF(発注書!E1891="","",発注書!B1891)</f>
        <v/>
      </c>
      <c r="F1885" s="79" t="str">
        <f>IF(J1885="","",VLOOKUP(J1885,商品マスタ!$F:$G,2,FALSE))</f>
        <v/>
      </c>
      <c r="G1885" s="80" t="str">
        <f>IF(F1885="","",VLOOKUP(F1885,商品マスタ!$G:$H,2,FALSE))</f>
        <v/>
      </c>
      <c r="H1885" s="81" t="str">
        <f t="shared" si="955"/>
        <v/>
      </c>
      <c r="I1885" s="82" t="str">
        <f>IF(発注書!E1891="","",発注書!E1891)</f>
        <v/>
      </c>
      <c r="J1885" s="78" t="str">
        <f>IF(発注書!E1891="","",発注書!C1891)</f>
        <v/>
      </c>
    </row>
    <row r="1886" spans="1:10" x14ac:dyDescent="0.55000000000000004">
      <c r="B1886" s="50">
        <v>2</v>
      </c>
      <c r="E1886" s="78" t="str">
        <f>IF(発注書!E1892="","",発注書!B1892)</f>
        <v/>
      </c>
      <c r="F1886" s="79" t="str">
        <f>IF(J1886="","",VLOOKUP(J1886,商品マスタ!$F:$G,2,FALSE))</f>
        <v/>
      </c>
      <c r="G1886" s="80" t="str">
        <f>IF(F1886="","",VLOOKUP(F1886,商品マスタ!$G:$H,2,FALSE))</f>
        <v/>
      </c>
      <c r="H1886" s="81" t="str">
        <f t="shared" si="955"/>
        <v/>
      </c>
      <c r="I1886" s="82" t="str">
        <f>IF(発注書!E1892="","",発注書!E1892)</f>
        <v/>
      </c>
      <c r="J1886" s="78" t="str">
        <f>IF(発注書!E1892="","",発注書!C1892)</f>
        <v/>
      </c>
    </row>
    <row r="1887" spans="1:10" x14ac:dyDescent="0.55000000000000004">
      <c r="A1887" s="76" t="e">
        <f t="shared" ref="A1887" si="969">A1885+1</f>
        <v>#REF!</v>
      </c>
      <c r="B1887" s="50">
        <v>1</v>
      </c>
      <c r="E1887" s="78" t="str">
        <f>IF(発注書!E1893="","",発注書!B1893)</f>
        <v/>
      </c>
      <c r="F1887" s="79" t="str">
        <f>IF(J1887="","",VLOOKUP(J1887,商品マスタ!$F:$G,2,FALSE))</f>
        <v/>
      </c>
      <c r="G1887" s="80" t="str">
        <f>IF(F1887="","",VLOOKUP(F1887,商品マスタ!$G:$H,2,FALSE))</f>
        <v/>
      </c>
      <c r="H1887" s="81" t="str">
        <f t="shared" si="955"/>
        <v/>
      </c>
      <c r="I1887" s="82" t="str">
        <f>IF(発注書!E1893="","",発注書!E1893)</f>
        <v/>
      </c>
      <c r="J1887" s="78" t="str">
        <f>IF(発注書!E1893="","",発注書!C1893)</f>
        <v/>
      </c>
    </row>
    <row r="1888" spans="1:10" x14ac:dyDescent="0.55000000000000004">
      <c r="B1888" s="50">
        <v>2</v>
      </c>
      <c r="E1888" s="78" t="str">
        <f>IF(発注書!E1894="","",発注書!B1894)</f>
        <v/>
      </c>
      <c r="F1888" s="79" t="str">
        <f>IF(J1888="","",VLOOKUP(J1888,商品マスタ!$F:$G,2,FALSE))</f>
        <v/>
      </c>
      <c r="G1888" s="80" t="str">
        <f>IF(F1888="","",VLOOKUP(F1888,商品マスタ!$G:$H,2,FALSE))</f>
        <v/>
      </c>
      <c r="H1888" s="81" t="str">
        <f t="shared" si="955"/>
        <v/>
      </c>
      <c r="I1888" s="82" t="str">
        <f>IF(発注書!E1894="","",発注書!E1894)</f>
        <v/>
      </c>
      <c r="J1888" s="78" t="str">
        <f>IF(発注書!E1894="","",発注書!C1894)</f>
        <v/>
      </c>
    </row>
    <row r="1889" spans="1:10" x14ac:dyDescent="0.55000000000000004">
      <c r="A1889" s="76" t="e">
        <f t="shared" ref="A1889" si="970">A1887+1</f>
        <v>#REF!</v>
      </c>
      <c r="B1889" s="50">
        <v>1</v>
      </c>
      <c r="E1889" s="78" t="str">
        <f>IF(発注書!E1895="","",発注書!B1895)</f>
        <v/>
      </c>
      <c r="F1889" s="79" t="str">
        <f>IF(J1889="","",VLOOKUP(J1889,商品マスタ!$F:$G,2,FALSE))</f>
        <v/>
      </c>
      <c r="G1889" s="80" t="str">
        <f>IF(F1889="","",VLOOKUP(F1889,商品マスタ!$G:$H,2,FALSE))</f>
        <v/>
      </c>
      <c r="H1889" s="81" t="str">
        <f t="shared" si="955"/>
        <v/>
      </c>
      <c r="I1889" s="82" t="str">
        <f>IF(発注書!E1895="","",発注書!E1895)</f>
        <v/>
      </c>
      <c r="J1889" s="78" t="str">
        <f>IF(発注書!E1895="","",発注書!C1895)</f>
        <v/>
      </c>
    </row>
    <row r="1890" spans="1:10" x14ac:dyDescent="0.55000000000000004">
      <c r="B1890" s="50">
        <v>2</v>
      </c>
      <c r="E1890" s="78" t="str">
        <f>IF(発注書!E1896="","",発注書!B1896)</f>
        <v/>
      </c>
      <c r="F1890" s="79" t="str">
        <f>IF(J1890="","",VLOOKUP(J1890,商品マスタ!$F:$G,2,FALSE))</f>
        <v/>
      </c>
      <c r="G1890" s="80" t="str">
        <f>IF(F1890="","",VLOOKUP(F1890,商品マスタ!$G:$H,2,FALSE))</f>
        <v/>
      </c>
      <c r="H1890" s="81" t="str">
        <f t="shared" si="955"/>
        <v/>
      </c>
      <c r="I1890" s="82" t="str">
        <f>IF(発注書!E1896="","",発注書!E1896)</f>
        <v/>
      </c>
      <c r="J1890" s="78" t="str">
        <f>IF(発注書!E1896="","",発注書!C1896)</f>
        <v/>
      </c>
    </row>
    <row r="1891" spans="1:10" x14ac:dyDescent="0.55000000000000004">
      <c r="A1891" s="76" t="e">
        <f t="shared" ref="A1891" si="971">A1889+1</f>
        <v>#REF!</v>
      </c>
      <c r="B1891" s="50">
        <v>1</v>
      </c>
      <c r="E1891" s="78" t="str">
        <f>IF(発注書!E1897="","",発注書!B1897)</f>
        <v/>
      </c>
      <c r="F1891" s="79" t="str">
        <f>IF(J1891="","",VLOOKUP(J1891,商品マスタ!$F:$G,2,FALSE))</f>
        <v/>
      </c>
      <c r="G1891" s="80" t="str">
        <f>IF(F1891="","",VLOOKUP(F1891,商品マスタ!$G:$H,2,FALSE))</f>
        <v/>
      </c>
      <c r="H1891" s="81" t="str">
        <f t="shared" si="955"/>
        <v/>
      </c>
      <c r="I1891" s="82" t="str">
        <f>IF(発注書!E1897="","",発注書!E1897)</f>
        <v/>
      </c>
      <c r="J1891" s="78" t="str">
        <f>IF(発注書!E1897="","",発注書!C1897)</f>
        <v/>
      </c>
    </row>
    <row r="1892" spans="1:10" x14ac:dyDescent="0.55000000000000004">
      <c r="B1892" s="50">
        <v>2</v>
      </c>
      <c r="E1892" s="78" t="str">
        <f>IF(発注書!E1898="","",発注書!B1898)</f>
        <v/>
      </c>
      <c r="F1892" s="79" t="str">
        <f>IF(J1892="","",VLOOKUP(J1892,商品マスタ!$F:$G,2,FALSE))</f>
        <v/>
      </c>
      <c r="G1892" s="80" t="str">
        <f>IF(F1892="","",VLOOKUP(F1892,商品マスタ!$G:$H,2,FALSE))</f>
        <v/>
      </c>
      <c r="H1892" s="81" t="str">
        <f t="shared" si="955"/>
        <v/>
      </c>
      <c r="I1892" s="82" t="str">
        <f>IF(発注書!E1898="","",発注書!E1898)</f>
        <v/>
      </c>
      <c r="J1892" s="78" t="str">
        <f>IF(発注書!E1898="","",発注書!C1898)</f>
        <v/>
      </c>
    </row>
    <row r="1893" spans="1:10" x14ac:dyDescent="0.55000000000000004">
      <c r="A1893" s="76" t="e">
        <f t="shared" ref="A1893" si="972">A1891+1</f>
        <v>#REF!</v>
      </c>
      <c r="B1893" s="50">
        <v>1</v>
      </c>
      <c r="E1893" s="78" t="str">
        <f>IF(発注書!E1899="","",発注書!B1899)</f>
        <v/>
      </c>
      <c r="F1893" s="79" t="str">
        <f>IF(J1893="","",VLOOKUP(J1893,商品マスタ!$F:$G,2,FALSE))</f>
        <v/>
      </c>
      <c r="G1893" s="80" t="str">
        <f>IF(F1893="","",VLOOKUP(F1893,商品マスタ!$G:$H,2,FALSE))</f>
        <v/>
      </c>
      <c r="H1893" s="81" t="str">
        <f t="shared" si="955"/>
        <v/>
      </c>
      <c r="I1893" s="82" t="str">
        <f>IF(発注書!E1899="","",発注書!E1899)</f>
        <v/>
      </c>
      <c r="J1893" s="78" t="str">
        <f>IF(発注書!E1899="","",発注書!C1899)</f>
        <v/>
      </c>
    </row>
    <row r="1894" spans="1:10" x14ac:dyDescent="0.55000000000000004">
      <c r="B1894" s="50">
        <v>2</v>
      </c>
      <c r="E1894" s="78" t="str">
        <f>IF(発注書!E1900="","",発注書!B1900)</f>
        <v/>
      </c>
      <c r="F1894" s="79" t="str">
        <f>IF(J1894="","",VLOOKUP(J1894,商品マスタ!$F:$G,2,FALSE))</f>
        <v/>
      </c>
      <c r="G1894" s="80" t="str">
        <f>IF(F1894="","",VLOOKUP(F1894,商品マスタ!$G:$H,2,FALSE))</f>
        <v/>
      </c>
      <c r="H1894" s="81" t="str">
        <f t="shared" si="955"/>
        <v/>
      </c>
      <c r="I1894" s="82" t="str">
        <f>IF(発注書!E1900="","",発注書!E1900)</f>
        <v/>
      </c>
      <c r="J1894" s="78" t="str">
        <f>IF(発注書!E1900="","",発注書!C1900)</f>
        <v/>
      </c>
    </row>
    <row r="1895" spans="1:10" x14ac:dyDescent="0.55000000000000004">
      <c r="A1895" s="76" t="e">
        <f t="shared" ref="A1895" si="973">A1893+1</f>
        <v>#REF!</v>
      </c>
      <c r="B1895" s="50">
        <v>1</v>
      </c>
      <c r="E1895" s="78" t="str">
        <f>IF(発注書!E1901="","",発注書!B1901)</f>
        <v/>
      </c>
      <c r="F1895" s="79" t="str">
        <f>IF(J1895="","",VLOOKUP(J1895,商品マスタ!$F:$G,2,FALSE))</f>
        <v/>
      </c>
      <c r="G1895" s="80" t="str">
        <f>IF(F1895="","",VLOOKUP(F1895,商品マスタ!$G:$H,2,FALSE))</f>
        <v/>
      </c>
      <c r="H1895" s="81" t="str">
        <f t="shared" si="955"/>
        <v/>
      </c>
      <c r="I1895" s="82" t="str">
        <f>IF(発注書!E1901="","",発注書!E1901)</f>
        <v/>
      </c>
      <c r="J1895" s="78" t="str">
        <f>IF(発注書!E1901="","",発注書!C1901)</f>
        <v/>
      </c>
    </row>
    <row r="1896" spans="1:10" x14ac:dyDescent="0.55000000000000004">
      <c r="B1896" s="50">
        <v>2</v>
      </c>
      <c r="E1896" s="78" t="str">
        <f>IF(発注書!E1902="","",発注書!B1902)</f>
        <v/>
      </c>
      <c r="F1896" s="79" t="str">
        <f>IF(J1896="","",VLOOKUP(J1896,商品マスタ!$F:$G,2,FALSE))</f>
        <v/>
      </c>
      <c r="G1896" s="80" t="str">
        <f>IF(F1896="","",VLOOKUP(F1896,商品マスタ!$G:$H,2,FALSE))</f>
        <v/>
      </c>
      <c r="H1896" s="81" t="str">
        <f t="shared" si="955"/>
        <v/>
      </c>
      <c r="I1896" s="82" t="str">
        <f>IF(発注書!E1902="","",発注書!E1902)</f>
        <v/>
      </c>
      <c r="J1896" s="78" t="str">
        <f>IF(発注書!E1902="","",発注書!C1902)</f>
        <v/>
      </c>
    </row>
    <row r="1897" spans="1:10" x14ac:dyDescent="0.55000000000000004">
      <c r="A1897" s="76" t="e">
        <f t="shared" ref="A1897" si="974">A1895+1</f>
        <v>#REF!</v>
      </c>
      <c r="B1897" s="50">
        <v>1</v>
      </c>
      <c r="E1897" s="78" t="str">
        <f>IF(発注書!E1903="","",発注書!B1903)</f>
        <v/>
      </c>
      <c r="F1897" s="79" t="str">
        <f>IF(J1897="","",VLOOKUP(J1897,商品マスタ!$F:$G,2,FALSE))</f>
        <v/>
      </c>
      <c r="G1897" s="80" t="str">
        <f>IF(F1897="","",VLOOKUP(F1897,商品マスタ!$G:$H,2,FALSE))</f>
        <v/>
      </c>
      <c r="H1897" s="81" t="str">
        <f t="shared" si="955"/>
        <v/>
      </c>
      <c r="I1897" s="82" t="str">
        <f>IF(発注書!E1903="","",発注書!E1903)</f>
        <v/>
      </c>
      <c r="J1897" s="78" t="str">
        <f>IF(発注書!E1903="","",発注書!C1903)</f>
        <v/>
      </c>
    </row>
    <row r="1898" spans="1:10" x14ac:dyDescent="0.55000000000000004">
      <c r="B1898" s="50">
        <v>2</v>
      </c>
      <c r="E1898" s="78" t="str">
        <f>IF(発注書!E1904="","",発注書!B1904)</f>
        <v/>
      </c>
      <c r="F1898" s="79" t="str">
        <f>IF(J1898="","",VLOOKUP(J1898,商品マスタ!$F:$G,2,FALSE))</f>
        <v/>
      </c>
      <c r="G1898" s="80" t="str">
        <f>IF(F1898="","",VLOOKUP(F1898,商品マスタ!$G:$H,2,FALSE))</f>
        <v/>
      </c>
      <c r="H1898" s="81" t="str">
        <f t="shared" si="955"/>
        <v/>
      </c>
      <c r="I1898" s="82" t="str">
        <f>IF(発注書!E1904="","",発注書!E1904)</f>
        <v/>
      </c>
      <c r="J1898" s="78" t="str">
        <f>IF(発注書!E1904="","",発注書!C1904)</f>
        <v/>
      </c>
    </row>
    <row r="1899" spans="1:10" x14ac:dyDescent="0.55000000000000004">
      <c r="A1899" s="76" t="e">
        <f t="shared" ref="A1899" si="975">A1897+1</f>
        <v>#REF!</v>
      </c>
      <c r="B1899" s="50">
        <v>1</v>
      </c>
      <c r="E1899" s="78" t="str">
        <f>IF(発注書!E1905="","",発注書!B1905)</f>
        <v/>
      </c>
      <c r="F1899" s="79" t="str">
        <f>IF(J1899="","",VLOOKUP(J1899,商品マスタ!$F:$G,2,FALSE))</f>
        <v/>
      </c>
      <c r="G1899" s="80" t="str">
        <f>IF(F1899="","",VLOOKUP(F1899,商品マスタ!$G:$H,2,FALSE))</f>
        <v/>
      </c>
      <c r="H1899" s="81" t="str">
        <f t="shared" si="955"/>
        <v/>
      </c>
      <c r="I1899" s="82" t="str">
        <f>IF(発注書!E1905="","",発注書!E1905)</f>
        <v/>
      </c>
      <c r="J1899" s="78" t="str">
        <f>IF(発注書!E1905="","",発注書!C1905)</f>
        <v/>
      </c>
    </row>
    <row r="1900" spans="1:10" x14ac:dyDescent="0.55000000000000004">
      <c r="B1900" s="50">
        <v>2</v>
      </c>
      <c r="E1900" s="78" t="str">
        <f>IF(発注書!E1906="","",発注書!B1906)</f>
        <v/>
      </c>
      <c r="F1900" s="79" t="str">
        <f>IF(J1900="","",VLOOKUP(J1900,商品マスタ!$F:$G,2,FALSE))</f>
        <v/>
      </c>
      <c r="G1900" s="80" t="str">
        <f>IF(F1900="","",VLOOKUP(F1900,商品マスタ!$G:$H,2,FALSE))</f>
        <v/>
      </c>
      <c r="H1900" s="81" t="str">
        <f t="shared" si="955"/>
        <v/>
      </c>
      <c r="I1900" s="82" t="str">
        <f>IF(発注書!E1906="","",発注書!E1906)</f>
        <v/>
      </c>
      <c r="J1900" s="78" t="str">
        <f>IF(発注書!E1906="","",発注書!C1906)</f>
        <v/>
      </c>
    </row>
    <row r="1901" spans="1:10" x14ac:dyDescent="0.55000000000000004">
      <c r="A1901" s="76" t="e">
        <f t="shared" ref="A1901" si="976">A1899+1</f>
        <v>#REF!</v>
      </c>
      <c r="B1901" s="50">
        <v>1</v>
      </c>
      <c r="E1901" s="78" t="str">
        <f>IF(発注書!E1907="","",発注書!B1907)</f>
        <v/>
      </c>
      <c r="F1901" s="79" t="str">
        <f>IF(J1901="","",VLOOKUP(J1901,商品マスタ!$F:$G,2,FALSE))</f>
        <v/>
      </c>
      <c r="G1901" s="80" t="str">
        <f>IF(F1901="","",VLOOKUP(F1901,商品マスタ!$G:$H,2,FALSE))</f>
        <v/>
      </c>
      <c r="H1901" s="81" t="str">
        <f t="shared" si="955"/>
        <v/>
      </c>
      <c r="I1901" s="82" t="str">
        <f>IF(発注書!E1907="","",発注書!E1907)</f>
        <v/>
      </c>
      <c r="J1901" s="78" t="str">
        <f>IF(発注書!E1907="","",発注書!C1907)</f>
        <v/>
      </c>
    </row>
    <row r="1902" spans="1:10" x14ac:dyDescent="0.55000000000000004">
      <c r="B1902" s="50">
        <v>2</v>
      </c>
      <c r="E1902" s="78" t="str">
        <f>IF(発注書!E1908="","",発注書!B1908)</f>
        <v/>
      </c>
      <c r="F1902" s="79" t="str">
        <f>IF(J1902="","",VLOOKUP(J1902,商品マスタ!$F:$G,2,FALSE))</f>
        <v/>
      </c>
      <c r="G1902" s="80" t="str">
        <f>IF(F1902="","",VLOOKUP(F1902,商品マスタ!$G:$H,2,FALSE))</f>
        <v/>
      </c>
      <c r="H1902" s="81" t="str">
        <f t="shared" si="955"/>
        <v/>
      </c>
      <c r="I1902" s="82" t="str">
        <f>IF(発注書!E1908="","",発注書!E1908)</f>
        <v/>
      </c>
      <c r="J1902" s="78" t="str">
        <f>IF(発注書!E1908="","",発注書!C1908)</f>
        <v/>
      </c>
    </row>
    <row r="1903" spans="1:10" x14ac:dyDescent="0.55000000000000004">
      <c r="A1903" s="76" t="e">
        <f t="shared" ref="A1903" si="977">A1901+1</f>
        <v>#REF!</v>
      </c>
      <c r="B1903" s="50">
        <v>1</v>
      </c>
      <c r="E1903" s="78" t="str">
        <f>IF(発注書!E1909="","",発注書!B1909)</f>
        <v/>
      </c>
      <c r="F1903" s="79" t="str">
        <f>IF(J1903="","",VLOOKUP(J1903,商品マスタ!$F:$G,2,FALSE))</f>
        <v/>
      </c>
      <c r="G1903" s="80" t="str">
        <f>IF(F1903="","",VLOOKUP(F1903,商品マスタ!$G:$H,2,FALSE))</f>
        <v/>
      </c>
      <c r="H1903" s="81" t="str">
        <f t="shared" si="955"/>
        <v/>
      </c>
      <c r="I1903" s="82" t="str">
        <f>IF(発注書!E1909="","",発注書!E1909)</f>
        <v/>
      </c>
      <c r="J1903" s="78" t="str">
        <f>IF(発注書!E1909="","",発注書!C1909)</f>
        <v/>
      </c>
    </row>
    <row r="1904" spans="1:10" x14ac:dyDescent="0.55000000000000004">
      <c r="B1904" s="50">
        <v>2</v>
      </c>
      <c r="E1904" s="78" t="str">
        <f>IF(発注書!E1910="","",発注書!B1910)</f>
        <v/>
      </c>
      <c r="F1904" s="79" t="str">
        <f>IF(J1904="","",VLOOKUP(J1904,商品マスタ!$F:$G,2,FALSE))</f>
        <v/>
      </c>
      <c r="G1904" s="80" t="str">
        <f>IF(F1904="","",VLOOKUP(F1904,商品マスタ!$G:$H,2,FALSE))</f>
        <v/>
      </c>
      <c r="H1904" s="81" t="str">
        <f t="shared" si="955"/>
        <v/>
      </c>
      <c r="I1904" s="82" t="str">
        <f>IF(発注書!E1910="","",発注書!E1910)</f>
        <v/>
      </c>
      <c r="J1904" s="78" t="str">
        <f>IF(発注書!E1910="","",発注書!C1910)</f>
        <v/>
      </c>
    </row>
    <row r="1905" spans="1:10" x14ac:dyDescent="0.55000000000000004">
      <c r="A1905" s="76" t="e">
        <f t="shared" ref="A1905" si="978">A1903+1</f>
        <v>#REF!</v>
      </c>
      <c r="B1905" s="50">
        <v>1</v>
      </c>
      <c r="E1905" s="78" t="str">
        <f>IF(発注書!E1911="","",発注書!B1911)</f>
        <v/>
      </c>
      <c r="F1905" s="79" t="str">
        <f>IF(J1905="","",VLOOKUP(J1905,商品マスタ!$F:$G,2,FALSE))</f>
        <v/>
      </c>
      <c r="G1905" s="80" t="str">
        <f>IF(F1905="","",VLOOKUP(F1905,商品マスタ!$G:$H,2,FALSE))</f>
        <v/>
      </c>
      <c r="H1905" s="81" t="str">
        <f t="shared" si="955"/>
        <v/>
      </c>
      <c r="I1905" s="82" t="str">
        <f>IF(発注書!E1911="","",発注書!E1911)</f>
        <v/>
      </c>
      <c r="J1905" s="78" t="str">
        <f>IF(発注書!E1911="","",発注書!C1911)</f>
        <v/>
      </c>
    </row>
    <row r="1906" spans="1:10" x14ac:dyDescent="0.55000000000000004">
      <c r="B1906" s="50">
        <v>2</v>
      </c>
      <c r="E1906" s="78" t="str">
        <f>IF(発注書!E1912="","",発注書!B1912)</f>
        <v/>
      </c>
      <c r="F1906" s="79" t="str">
        <f>IF(J1906="","",VLOOKUP(J1906,商品マスタ!$F:$G,2,FALSE))</f>
        <v/>
      </c>
      <c r="G1906" s="80" t="str">
        <f>IF(F1906="","",VLOOKUP(F1906,商品マスタ!$G:$H,2,FALSE))</f>
        <v/>
      </c>
      <c r="H1906" s="81" t="str">
        <f t="shared" si="955"/>
        <v/>
      </c>
      <c r="I1906" s="82" t="str">
        <f>IF(発注書!E1912="","",発注書!E1912)</f>
        <v/>
      </c>
      <c r="J1906" s="78" t="str">
        <f>IF(発注書!E1912="","",発注書!C1912)</f>
        <v/>
      </c>
    </row>
    <row r="1907" spans="1:10" x14ac:dyDescent="0.55000000000000004">
      <c r="A1907" s="76" t="e">
        <f t="shared" ref="A1907" si="979">A1905+1</f>
        <v>#REF!</v>
      </c>
      <c r="B1907" s="50">
        <v>1</v>
      </c>
      <c r="E1907" s="78" t="str">
        <f>IF(発注書!E1913="","",発注書!B1913)</f>
        <v/>
      </c>
      <c r="F1907" s="79" t="str">
        <f>IF(J1907="","",VLOOKUP(J1907,商品マスタ!$F:$G,2,FALSE))</f>
        <v/>
      </c>
      <c r="G1907" s="80" t="str">
        <f>IF(F1907="","",VLOOKUP(F1907,商品マスタ!$G:$H,2,FALSE))</f>
        <v/>
      </c>
      <c r="H1907" s="81" t="str">
        <f t="shared" si="955"/>
        <v/>
      </c>
      <c r="I1907" s="82" t="str">
        <f>IF(発注書!E1913="","",発注書!E1913)</f>
        <v/>
      </c>
      <c r="J1907" s="78" t="str">
        <f>IF(発注書!E1913="","",発注書!C1913)</f>
        <v/>
      </c>
    </row>
    <row r="1908" spans="1:10" x14ac:dyDescent="0.55000000000000004">
      <c r="B1908" s="50">
        <v>2</v>
      </c>
      <c r="E1908" s="78" t="str">
        <f>IF(発注書!E1914="","",発注書!B1914)</f>
        <v/>
      </c>
      <c r="F1908" s="79" t="str">
        <f>IF(J1908="","",VLOOKUP(J1908,商品マスタ!$F:$G,2,FALSE))</f>
        <v/>
      </c>
      <c r="G1908" s="80" t="str">
        <f>IF(F1908="","",VLOOKUP(F1908,商品マスタ!$G:$H,2,FALSE))</f>
        <v/>
      </c>
      <c r="H1908" s="81" t="str">
        <f t="shared" si="955"/>
        <v/>
      </c>
      <c r="I1908" s="82" t="str">
        <f>IF(発注書!E1914="","",発注書!E1914)</f>
        <v/>
      </c>
      <c r="J1908" s="78" t="str">
        <f>IF(発注書!E1914="","",発注書!C1914)</f>
        <v/>
      </c>
    </row>
    <row r="1909" spans="1:10" x14ac:dyDescent="0.55000000000000004">
      <c r="A1909" s="76" t="e">
        <f t="shared" ref="A1909" si="980">A1907+1</f>
        <v>#REF!</v>
      </c>
      <c r="B1909" s="50">
        <v>1</v>
      </c>
      <c r="E1909" s="78" t="str">
        <f>IF(発注書!E1915="","",発注書!B1915)</f>
        <v/>
      </c>
      <c r="F1909" s="79" t="str">
        <f>IF(J1909="","",VLOOKUP(J1909,商品マスタ!$F:$G,2,FALSE))</f>
        <v/>
      </c>
      <c r="G1909" s="80" t="str">
        <f>IF(F1909="","",VLOOKUP(F1909,商品マスタ!$G:$H,2,FALSE))</f>
        <v/>
      </c>
      <c r="H1909" s="81" t="str">
        <f t="shared" si="955"/>
        <v/>
      </c>
      <c r="I1909" s="82" t="str">
        <f>IF(発注書!E1915="","",発注書!E1915)</f>
        <v/>
      </c>
      <c r="J1909" s="78" t="str">
        <f>IF(発注書!E1915="","",発注書!C1915)</f>
        <v/>
      </c>
    </row>
    <row r="1910" spans="1:10" x14ac:dyDescent="0.55000000000000004">
      <c r="B1910" s="50">
        <v>2</v>
      </c>
      <c r="E1910" s="78" t="str">
        <f>IF(発注書!E1916="","",発注書!B1916)</f>
        <v/>
      </c>
      <c r="F1910" s="79" t="str">
        <f>IF(J1910="","",VLOOKUP(J1910,商品マスタ!$F:$G,2,FALSE))</f>
        <v/>
      </c>
      <c r="G1910" s="80" t="str">
        <f>IF(F1910="","",VLOOKUP(F1910,商品マスタ!$G:$H,2,FALSE))</f>
        <v/>
      </c>
      <c r="H1910" s="81" t="str">
        <f t="shared" si="955"/>
        <v/>
      </c>
      <c r="I1910" s="82" t="str">
        <f>IF(発注書!E1916="","",発注書!E1916)</f>
        <v/>
      </c>
      <c r="J1910" s="78" t="str">
        <f>IF(発注書!E1916="","",発注書!C1916)</f>
        <v/>
      </c>
    </row>
    <row r="1911" spans="1:10" x14ac:dyDescent="0.55000000000000004">
      <c r="A1911" s="76" t="e">
        <f t="shared" ref="A1911" si="981">A1909+1</f>
        <v>#REF!</v>
      </c>
      <c r="B1911" s="50">
        <v>1</v>
      </c>
      <c r="E1911" s="78" t="str">
        <f>IF(発注書!E1917="","",発注書!B1917)</f>
        <v/>
      </c>
      <c r="F1911" s="79" t="str">
        <f>IF(J1911="","",VLOOKUP(J1911,商品マスタ!$F:$G,2,FALSE))</f>
        <v/>
      </c>
      <c r="G1911" s="80" t="str">
        <f>IF(F1911="","",VLOOKUP(F1911,商品マスタ!$G:$H,2,FALSE))</f>
        <v/>
      </c>
      <c r="H1911" s="81" t="str">
        <f t="shared" si="955"/>
        <v/>
      </c>
      <c r="I1911" s="82" t="str">
        <f>IF(発注書!E1917="","",発注書!E1917)</f>
        <v/>
      </c>
      <c r="J1911" s="78" t="str">
        <f>IF(発注書!E1917="","",発注書!C1917)</f>
        <v/>
      </c>
    </row>
    <row r="1912" spans="1:10" x14ac:dyDescent="0.55000000000000004">
      <c r="B1912" s="50">
        <v>2</v>
      </c>
      <c r="E1912" s="78" t="str">
        <f>IF(発注書!E1918="","",発注書!B1918)</f>
        <v/>
      </c>
      <c r="F1912" s="79" t="str">
        <f>IF(J1912="","",VLOOKUP(J1912,商品マスタ!$F:$G,2,FALSE))</f>
        <v/>
      </c>
      <c r="G1912" s="80" t="str">
        <f>IF(F1912="","",VLOOKUP(F1912,商品マスタ!$G:$H,2,FALSE))</f>
        <v/>
      </c>
      <c r="H1912" s="81" t="str">
        <f t="shared" si="955"/>
        <v/>
      </c>
      <c r="I1912" s="82" t="str">
        <f>IF(発注書!E1918="","",発注書!E1918)</f>
        <v/>
      </c>
      <c r="J1912" s="78" t="str">
        <f>IF(発注書!E1918="","",発注書!C1918)</f>
        <v/>
      </c>
    </row>
    <row r="1913" spans="1:10" x14ac:dyDescent="0.55000000000000004">
      <c r="A1913" s="76" t="e">
        <f t="shared" ref="A1913" si="982">A1911+1</f>
        <v>#REF!</v>
      </c>
      <c r="B1913" s="50">
        <v>1</v>
      </c>
      <c r="E1913" s="78" t="str">
        <f>IF(発注書!E1919="","",発注書!B1919)</f>
        <v/>
      </c>
      <c r="F1913" s="79" t="str">
        <f>IF(J1913="","",VLOOKUP(J1913,商品マスタ!$F:$G,2,FALSE))</f>
        <v/>
      </c>
      <c r="G1913" s="80" t="str">
        <f>IF(F1913="","",VLOOKUP(F1913,商品マスタ!$G:$H,2,FALSE))</f>
        <v/>
      </c>
      <c r="H1913" s="81" t="str">
        <f t="shared" si="955"/>
        <v/>
      </c>
      <c r="I1913" s="82" t="str">
        <f>IF(発注書!E1919="","",発注書!E1919)</f>
        <v/>
      </c>
      <c r="J1913" s="78" t="str">
        <f>IF(発注書!E1919="","",発注書!C1919)</f>
        <v/>
      </c>
    </row>
    <row r="1914" spans="1:10" x14ac:dyDescent="0.55000000000000004">
      <c r="B1914" s="50">
        <v>2</v>
      </c>
      <c r="E1914" s="78" t="str">
        <f>IF(発注書!E1920="","",発注書!B1920)</f>
        <v/>
      </c>
      <c r="F1914" s="79" t="str">
        <f>IF(J1914="","",VLOOKUP(J1914,商品マスタ!$F:$G,2,FALSE))</f>
        <v/>
      </c>
      <c r="G1914" s="80" t="str">
        <f>IF(F1914="","",VLOOKUP(F1914,商品マスタ!$G:$H,2,FALSE))</f>
        <v/>
      </c>
      <c r="H1914" s="81" t="str">
        <f t="shared" si="955"/>
        <v/>
      </c>
      <c r="I1914" s="82" t="str">
        <f>IF(発注書!E1920="","",発注書!E1920)</f>
        <v/>
      </c>
      <c r="J1914" s="78" t="str">
        <f>IF(発注書!E1920="","",発注書!C1920)</f>
        <v/>
      </c>
    </row>
    <row r="1915" spans="1:10" x14ac:dyDescent="0.55000000000000004">
      <c r="A1915" s="76" t="e">
        <f t="shared" ref="A1915" si="983">A1913+1</f>
        <v>#REF!</v>
      </c>
      <c r="B1915" s="50">
        <v>1</v>
      </c>
      <c r="E1915" s="78" t="str">
        <f>IF(発注書!E1921="","",発注書!B1921)</f>
        <v/>
      </c>
      <c r="F1915" s="79" t="str">
        <f>IF(J1915="","",VLOOKUP(J1915,商品マスタ!$F:$G,2,FALSE))</f>
        <v/>
      </c>
      <c r="G1915" s="80" t="str">
        <f>IF(F1915="","",VLOOKUP(F1915,商品マスタ!$G:$H,2,FALSE))</f>
        <v/>
      </c>
      <c r="H1915" s="81" t="str">
        <f t="shared" si="955"/>
        <v/>
      </c>
      <c r="I1915" s="82" t="str">
        <f>IF(発注書!E1921="","",発注書!E1921)</f>
        <v/>
      </c>
      <c r="J1915" s="78" t="str">
        <f>IF(発注書!E1921="","",発注書!C1921)</f>
        <v/>
      </c>
    </row>
    <row r="1916" spans="1:10" x14ac:dyDescent="0.55000000000000004">
      <c r="B1916" s="50">
        <v>2</v>
      </c>
      <c r="E1916" s="78" t="str">
        <f>IF(発注書!E1922="","",発注書!B1922)</f>
        <v/>
      </c>
      <c r="F1916" s="79" t="str">
        <f>IF(J1916="","",VLOOKUP(J1916,商品マスタ!$F:$G,2,FALSE))</f>
        <v/>
      </c>
      <c r="G1916" s="80" t="str">
        <f>IF(F1916="","",VLOOKUP(F1916,商品マスタ!$G:$H,2,FALSE))</f>
        <v/>
      </c>
      <c r="H1916" s="81" t="str">
        <f t="shared" si="955"/>
        <v/>
      </c>
      <c r="I1916" s="82" t="str">
        <f>IF(発注書!E1922="","",発注書!E1922)</f>
        <v/>
      </c>
      <c r="J1916" s="78" t="str">
        <f>IF(発注書!E1922="","",発注書!C1922)</f>
        <v/>
      </c>
    </row>
    <row r="1917" spans="1:10" x14ac:dyDescent="0.55000000000000004">
      <c r="A1917" s="76" t="e">
        <f t="shared" ref="A1917" si="984">A1915+1</f>
        <v>#REF!</v>
      </c>
      <c r="B1917" s="50">
        <v>1</v>
      </c>
      <c r="E1917" s="78" t="str">
        <f>IF(発注書!E1923="","",発注書!B1923)</f>
        <v/>
      </c>
      <c r="F1917" s="79" t="str">
        <f>IF(J1917="","",VLOOKUP(J1917,商品マスタ!$F:$G,2,FALSE))</f>
        <v/>
      </c>
      <c r="G1917" s="80" t="str">
        <f>IF(F1917="","",VLOOKUP(F1917,商品マスタ!$G:$H,2,FALSE))</f>
        <v/>
      </c>
      <c r="H1917" s="81" t="str">
        <f t="shared" si="955"/>
        <v/>
      </c>
      <c r="I1917" s="82" t="str">
        <f>IF(発注書!E1923="","",発注書!E1923)</f>
        <v/>
      </c>
      <c r="J1917" s="78" t="str">
        <f>IF(発注書!E1923="","",発注書!C1923)</f>
        <v/>
      </c>
    </row>
    <row r="1918" spans="1:10" x14ac:dyDescent="0.55000000000000004">
      <c r="B1918" s="50">
        <v>2</v>
      </c>
      <c r="E1918" s="78" t="str">
        <f>IF(発注書!E1924="","",発注書!B1924)</f>
        <v/>
      </c>
      <c r="F1918" s="79" t="str">
        <f>IF(J1918="","",VLOOKUP(J1918,商品マスタ!$F:$G,2,FALSE))</f>
        <v/>
      </c>
      <c r="G1918" s="80" t="str">
        <f>IF(F1918="","",VLOOKUP(F1918,商品マスタ!$G:$H,2,FALSE))</f>
        <v/>
      </c>
      <c r="H1918" s="81" t="str">
        <f t="shared" si="955"/>
        <v/>
      </c>
      <c r="I1918" s="82" t="str">
        <f>IF(発注書!E1924="","",発注書!E1924)</f>
        <v/>
      </c>
      <c r="J1918" s="78" t="str">
        <f>IF(発注書!E1924="","",発注書!C1924)</f>
        <v/>
      </c>
    </row>
    <row r="1919" spans="1:10" x14ac:dyDescent="0.55000000000000004">
      <c r="A1919" s="76" t="e">
        <f t="shared" ref="A1919" si="985">A1917+1</f>
        <v>#REF!</v>
      </c>
      <c r="B1919" s="50">
        <v>1</v>
      </c>
      <c r="E1919" s="78" t="str">
        <f>IF(発注書!E1925="","",発注書!B1925)</f>
        <v/>
      </c>
      <c r="F1919" s="79" t="str">
        <f>IF(J1919="","",VLOOKUP(J1919,商品マスタ!$F:$G,2,FALSE))</f>
        <v/>
      </c>
      <c r="G1919" s="80" t="str">
        <f>IF(F1919="","",VLOOKUP(F1919,商品マスタ!$G:$H,2,FALSE))</f>
        <v/>
      </c>
      <c r="H1919" s="81" t="str">
        <f t="shared" si="955"/>
        <v/>
      </c>
      <c r="I1919" s="82" t="str">
        <f>IF(発注書!E1925="","",発注書!E1925)</f>
        <v/>
      </c>
      <c r="J1919" s="78" t="str">
        <f>IF(発注書!E1925="","",発注書!C1925)</f>
        <v/>
      </c>
    </row>
    <row r="1920" spans="1:10" x14ac:dyDescent="0.55000000000000004">
      <c r="B1920" s="50">
        <v>2</v>
      </c>
      <c r="E1920" s="78" t="str">
        <f>IF(発注書!E1926="","",発注書!B1926)</f>
        <v/>
      </c>
      <c r="F1920" s="79" t="str">
        <f>IF(J1920="","",VLOOKUP(J1920,商品マスタ!$F:$G,2,FALSE))</f>
        <v/>
      </c>
      <c r="G1920" s="80" t="str">
        <f>IF(F1920="","",VLOOKUP(F1920,商品マスタ!$G:$H,2,FALSE))</f>
        <v/>
      </c>
      <c r="H1920" s="81" t="str">
        <f t="shared" si="955"/>
        <v/>
      </c>
      <c r="I1920" s="82" t="str">
        <f>IF(発注書!E1926="","",発注書!E1926)</f>
        <v/>
      </c>
      <c r="J1920" s="78" t="str">
        <f>IF(発注書!E1926="","",発注書!C1926)</f>
        <v/>
      </c>
    </row>
    <row r="1921" spans="1:10" x14ac:dyDescent="0.55000000000000004">
      <c r="A1921" s="76" t="e">
        <f t="shared" ref="A1921" si="986">A1919+1</f>
        <v>#REF!</v>
      </c>
      <c r="B1921" s="50">
        <v>1</v>
      </c>
      <c r="E1921" s="78" t="str">
        <f>IF(発注書!E1927="","",発注書!B1927)</f>
        <v/>
      </c>
      <c r="F1921" s="79" t="str">
        <f>IF(J1921="","",VLOOKUP(J1921,商品マスタ!$F:$G,2,FALSE))</f>
        <v/>
      </c>
      <c r="G1921" s="80" t="str">
        <f>IF(F1921="","",VLOOKUP(F1921,商品マスタ!$G:$H,2,FALSE))</f>
        <v/>
      </c>
      <c r="H1921" s="81" t="str">
        <f t="shared" si="955"/>
        <v/>
      </c>
      <c r="I1921" s="82" t="str">
        <f>IF(発注書!E1927="","",発注書!E1927)</f>
        <v/>
      </c>
      <c r="J1921" s="78" t="str">
        <f>IF(発注書!E1927="","",発注書!C1927)</f>
        <v/>
      </c>
    </row>
    <row r="1922" spans="1:10" x14ac:dyDescent="0.55000000000000004">
      <c r="B1922" s="50">
        <v>2</v>
      </c>
      <c r="E1922" s="78" t="str">
        <f>IF(発注書!E1928="","",発注書!B1928)</f>
        <v/>
      </c>
      <c r="F1922" s="79" t="str">
        <f>IF(J1922="","",VLOOKUP(J1922,商品マスタ!$F:$G,2,FALSE))</f>
        <v/>
      </c>
      <c r="G1922" s="80" t="str">
        <f>IF(F1922="","",VLOOKUP(F1922,商品マスタ!$G:$H,2,FALSE))</f>
        <v/>
      </c>
      <c r="H1922" s="81" t="str">
        <f t="shared" si="955"/>
        <v/>
      </c>
      <c r="I1922" s="82" t="str">
        <f>IF(発注書!E1928="","",発注書!E1928)</f>
        <v/>
      </c>
      <c r="J1922" s="78" t="str">
        <f>IF(発注書!E1928="","",発注書!C1928)</f>
        <v/>
      </c>
    </row>
    <row r="1923" spans="1:10" x14ac:dyDescent="0.55000000000000004">
      <c r="A1923" s="76" t="e">
        <f t="shared" ref="A1923" si="987">A1921+1</f>
        <v>#REF!</v>
      </c>
      <c r="B1923" s="50">
        <v>1</v>
      </c>
      <c r="E1923" s="78" t="str">
        <f>IF(発注書!E1929="","",発注書!B1929)</f>
        <v/>
      </c>
      <c r="F1923" s="79" t="str">
        <f>IF(J1923="","",VLOOKUP(J1923,商品マスタ!$F:$G,2,FALSE))</f>
        <v/>
      </c>
      <c r="G1923" s="80" t="str">
        <f>IF(F1923="","",VLOOKUP(F1923,商品マスタ!$G:$H,2,FALSE))</f>
        <v/>
      </c>
      <c r="H1923" s="81" t="str">
        <f t="shared" si="955"/>
        <v/>
      </c>
      <c r="I1923" s="82" t="str">
        <f>IF(発注書!E1929="","",発注書!E1929)</f>
        <v/>
      </c>
      <c r="J1923" s="78" t="str">
        <f>IF(発注書!E1929="","",発注書!C1929)</f>
        <v/>
      </c>
    </row>
    <row r="1924" spans="1:10" x14ac:dyDescent="0.55000000000000004">
      <c r="B1924" s="50">
        <v>2</v>
      </c>
      <c r="E1924" s="78" t="str">
        <f>IF(発注書!E1930="","",発注書!B1930)</f>
        <v/>
      </c>
      <c r="F1924" s="79" t="str">
        <f>IF(J1924="","",VLOOKUP(J1924,商品マスタ!$F:$G,2,FALSE))</f>
        <v/>
      </c>
      <c r="G1924" s="80" t="str">
        <f>IF(F1924="","",VLOOKUP(F1924,商品マスタ!$G:$H,2,FALSE))</f>
        <v/>
      </c>
      <c r="H1924" s="81" t="str">
        <f t="shared" ref="H1924:H1987" si="988">IF(E1924="","",IF(E1924="",LEN(SUBSTITUTE(D1924," ","")),LEN(SUBSTITUTE(E1924," ",""))))</f>
        <v/>
      </c>
      <c r="I1924" s="82" t="str">
        <f>IF(発注書!E1930="","",発注書!E1930)</f>
        <v/>
      </c>
      <c r="J1924" s="78" t="str">
        <f>IF(発注書!E1930="","",発注書!C1930)</f>
        <v/>
      </c>
    </row>
    <row r="1925" spans="1:10" x14ac:dyDescent="0.55000000000000004">
      <c r="A1925" s="76" t="e">
        <f t="shared" ref="A1925" si="989">A1923+1</f>
        <v>#REF!</v>
      </c>
      <c r="B1925" s="50">
        <v>1</v>
      </c>
      <c r="E1925" s="78" t="str">
        <f>IF(発注書!E1931="","",発注書!B1931)</f>
        <v/>
      </c>
      <c r="F1925" s="79" t="str">
        <f>IF(J1925="","",VLOOKUP(J1925,商品マスタ!$F:$G,2,FALSE))</f>
        <v/>
      </c>
      <c r="G1925" s="80" t="str">
        <f>IF(F1925="","",VLOOKUP(F1925,商品マスタ!$G:$H,2,FALSE))</f>
        <v/>
      </c>
      <c r="H1925" s="81" t="str">
        <f t="shared" si="988"/>
        <v/>
      </c>
      <c r="I1925" s="82" t="str">
        <f>IF(発注書!E1931="","",発注書!E1931)</f>
        <v/>
      </c>
      <c r="J1925" s="78" t="str">
        <f>IF(発注書!E1931="","",発注書!C1931)</f>
        <v/>
      </c>
    </row>
    <row r="1926" spans="1:10" x14ac:dyDescent="0.55000000000000004">
      <c r="B1926" s="50">
        <v>2</v>
      </c>
      <c r="E1926" s="78" t="str">
        <f>IF(発注書!E1932="","",発注書!B1932)</f>
        <v/>
      </c>
      <c r="F1926" s="79" t="str">
        <f>IF(J1926="","",VLOOKUP(J1926,商品マスタ!$F:$G,2,FALSE))</f>
        <v/>
      </c>
      <c r="G1926" s="80" t="str">
        <f>IF(F1926="","",VLOOKUP(F1926,商品マスタ!$G:$H,2,FALSE))</f>
        <v/>
      </c>
      <c r="H1926" s="81" t="str">
        <f t="shared" si="988"/>
        <v/>
      </c>
      <c r="I1926" s="82" t="str">
        <f>IF(発注書!E1932="","",発注書!E1932)</f>
        <v/>
      </c>
      <c r="J1926" s="78" t="str">
        <f>IF(発注書!E1932="","",発注書!C1932)</f>
        <v/>
      </c>
    </row>
    <row r="1927" spans="1:10" x14ac:dyDescent="0.55000000000000004">
      <c r="A1927" s="76" t="e">
        <f t="shared" ref="A1927" si="990">A1925+1</f>
        <v>#REF!</v>
      </c>
      <c r="B1927" s="50">
        <v>1</v>
      </c>
      <c r="E1927" s="78" t="str">
        <f>IF(発注書!E1933="","",発注書!B1933)</f>
        <v/>
      </c>
      <c r="F1927" s="79" t="str">
        <f>IF(J1927="","",VLOOKUP(J1927,商品マスタ!$F:$G,2,FALSE))</f>
        <v/>
      </c>
      <c r="G1927" s="80" t="str">
        <f>IF(F1927="","",VLOOKUP(F1927,商品マスタ!$G:$H,2,FALSE))</f>
        <v/>
      </c>
      <c r="H1927" s="81" t="str">
        <f t="shared" si="988"/>
        <v/>
      </c>
      <c r="I1927" s="82" t="str">
        <f>IF(発注書!E1933="","",発注書!E1933)</f>
        <v/>
      </c>
      <c r="J1927" s="78" t="str">
        <f>IF(発注書!E1933="","",発注書!C1933)</f>
        <v/>
      </c>
    </row>
    <row r="1928" spans="1:10" x14ac:dyDescent="0.55000000000000004">
      <c r="B1928" s="50">
        <v>2</v>
      </c>
      <c r="E1928" s="78" t="str">
        <f>IF(発注書!E1934="","",発注書!B1934)</f>
        <v/>
      </c>
      <c r="F1928" s="79" t="str">
        <f>IF(J1928="","",VLOOKUP(J1928,商品マスタ!$F:$G,2,FALSE))</f>
        <v/>
      </c>
      <c r="G1928" s="80" t="str">
        <f>IF(F1928="","",VLOOKUP(F1928,商品マスタ!$G:$H,2,FALSE))</f>
        <v/>
      </c>
      <c r="H1928" s="81" t="str">
        <f t="shared" si="988"/>
        <v/>
      </c>
      <c r="I1928" s="82" t="str">
        <f>IF(発注書!E1934="","",発注書!E1934)</f>
        <v/>
      </c>
      <c r="J1928" s="78" t="str">
        <f>IF(発注書!E1934="","",発注書!C1934)</f>
        <v/>
      </c>
    </row>
    <row r="1929" spans="1:10" x14ac:dyDescent="0.55000000000000004">
      <c r="A1929" s="76" t="e">
        <f t="shared" ref="A1929" si="991">A1927+1</f>
        <v>#REF!</v>
      </c>
      <c r="B1929" s="50">
        <v>1</v>
      </c>
      <c r="E1929" s="78" t="str">
        <f>IF(発注書!E1935="","",発注書!B1935)</f>
        <v/>
      </c>
      <c r="F1929" s="79" t="str">
        <f>IF(J1929="","",VLOOKUP(J1929,商品マスタ!$F:$G,2,FALSE))</f>
        <v/>
      </c>
      <c r="G1929" s="80" t="str">
        <f>IF(F1929="","",VLOOKUP(F1929,商品マスタ!$G:$H,2,FALSE))</f>
        <v/>
      </c>
      <c r="H1929" s="81" t="str">
        <f t="shared" si="988"/>
        <v/>
      </c>
      <c r="I1929" s="82" t="str">
        <f>IF(発注書!E1935="","",発注書!E1935)</f>
        <v/>
      </c>
      <c r="J1929" s="78" t="str">
        <f>IF(発注書!E1935="","",発注書!C1935)</f>
        <v/>
      </c>
    </row>
    <row r="1930" spans="1:10" x14ac:dyDescent="0.55000000000000004">
      <c r="B1930" s="50">
        <v>2</v>
      </c>
      <c r="E1930" s="78" t="str">
        <f>IF(発注書!E1936="","",発注書!B1936)</f>
        <v/>
      </c>
      <c r="F1930" s="79" t="str">
        <f>IF(J1930="","",VLOOKUP(J1930,商品マスタ!$F:$G,2,FALSE))</f>
        <v/>
      </c>
      <c r="G1930" s="80" t="str">
        <f>IF(F1930="","",VLOOKUP(F1930,商品マスタ!$G:$H,2,FALSE))</f>
        <v/>
      </c>
      <c r="H1930" s="81" t="str">
        <f t="shared" si="988"/>
        <v/>
      </c>
      <c r="I1930" s="82" t="str">
        <f>IF(発注書!E1936="","",発注書!E1936)</f>
        <v/>
      </c>
      <c r="J1930" s="78" t="str">
        <f>IF(発注書!E1936="","",発注書!C1936)</f>
        <v/>
      </c>
    </row>
    <row r="1931" spans="1:10" x14ac:dyDescent="0.55000000000000004">
      <c r="A1931" s="76" t="e">
        <f t="shared" ref="A1931" si="992">A1929+1</f>
        <v>#REF!</v>
      </c>
      <c r="B1931" s="50">
        <v>1</v>
      </c>
      <c r="E1931" s="78" t="str">
        <f>IF(発注書!E1937="","",発注書!B1937)</f>
        <v/>
      </c>
      <c r="F1931" s="79" t="str">
        <f>IF(J1931="","",VLOOKUP(J1931,商品マスタ!$F:$G,2,FALSE))</f>
        <v/>
      </c>
      <c r="G1931" s="80" t="str">
        <f>IF(F1931="","",VLOOKUP(F1931,商品マスタ!$G:$H,2,FALSE))</f>
        <v/>
      </c>
      <c r="H1931" s="81" t="str">
        <f t="shared" si="988"/>
        <v/>
      </c>
      <c r="I1931" s="82" t="str">
        <f>IF(発注書!E1937="","",発注書!E1937)</f>
        <v/>
      </c>
      <c r="J1931" s="78" t="str">
        <f>IF(発注書!E1937="","",発注書!C1937)</f>
        <v/>
      </c>
    </row>
    <row r="1932" spans="1:10" x14ac:dyDescent="0.55000000000000004">
      <c r="B1932" s="50">
        <v>2</v>
      </c>
      <c r="E1932" s="78" t="str">
        <f>IF(発注書!E1938="","",発注書!B1938)</f>
        <v/>
      </c>
      <c r="F1932" s="79" t="str">
        <f>IF(J1932="","",VLOOKUP(J1932,商品マスタ!$F:$G,2,FALSE))</f>
        <v/>
      </c>
      <c r="G1932" s="80" t="str">
        <f>IF(F1932="","",VLOOKUP(F1932,商品マスタ!$G:$H,2,FALSE))</f>
        <v/>
      </c>
      <c r="H1932" s="81" t="str">
        <f t="shared" si="988"/>
        <v/>
      </c>
      <c r="I1932" s="82" t="str">
        <f>IF(発注書!E1938="","",発注書!E1938)</f>
        <v/>
      </c>
      <c r="J1932" s="78" t="str">
        <f>IF(発注書!E1938="","",発注書!C1938)</f>
        <v/>
      </c>
    </row>
    <row r="1933" spans="1:10" x14ac:dyDescent="0.55000000000000004">
      <c r="A1933" s="76" t="e">
        <f t="shared" ref="A1933" si="993">A1931+1</f>
        <v>#REF!</v>
      </c>
      <c r="B1933" s="50">
        <v>1</v>
      </c>
      <c r="E1933" s="78" t="str">
        <f>IF(発注書!E1939="","",発注書!B1939)</f>
        <v/>
      </c>
      <c r="F1933" s="79" t="str">
        <f>IF(J1933="","",VLOOKUP(J1933,商品マスタ!$F:$G,2,FALSE))</f>
        <v/>
      </c>
      <c r="G1933" s="80" t="str">
        <f>IF(F1933="","",VLOOKUP(F1933,商品マスタ!$G:$H,2,FALSE))</f>
        <v/>
      </c>
      <c r="H1933" s="81" t="str">
        <f t="shared" si="988"/>
        <v/>
      </c>
      <c r="I1933" s="82" t="str">
        <f>IF(発注書!E1939="","",発注書!E1939)</f>
        <v/>
      </c>
      <c r="J1933" s="78" t="str">
        <f>IF(発注書!E1939="","",発注書!C1939)</f>
        <v/>
      </c>
    </row>
    <row r="1934" spans="1:10" x14ac:dyDescent="0.55000000000000004">
      <c r="B1934" s="50">
        <v>2</v>
      </c>
      <c r="E1934" s="78" t="str">
        <f>IF(発注書!E1940="","",発注書!B1940)</f>
        <v/>
      </c>
      <c r="F1934" s="79" t="str">
        <f>IF(J1934="","",VLOOKUP(J1934,商品マスタ!$F:$G,2,FALSE))</f>
        <v/>
      </c>
      <c r="G1934" s="80" t="str">
        <f>IF(F1934="","",VLOOKUP(F1934,商品マスタ!$G:$H,2,FALSE))</f>
        <v/>
      </c>
      <c r="H1934" s="81" t="str">
        <f t="shared" si="988"/>
        <v/>
      </c>
      <c r="I1934" s="82" t="str">
        <f>IF(発注書!E1940="","",発注書!E1940)</f>
        <v/>
      </c>
      <c r="J1934" s="78" t="str">
        <f>IF(発注書!E1940="","",発注書!C1940)</f>
        <v/>
      </c>
    </row>
    <row r="1935" spans="1:10" x14ac:dyDescent="0.55000000000000004">
      <c r="A1935" s="76" t="e">
        <f t="shared" ref="A1935" si="994">A1933+1</f>
        <v>#REF!</v>
      </c>
      <c r="B1935" s="50">
        <v>1</v>
      </c>
      <c r="E1935" s="78" t="str">
        <f>IF(発注書!E1941="","",発注書!B1941)</f>
        <v/>
      </c>
      <c r="F1935" s="79" t="str">
        <f>IF(J1935="","",VLOOKUP(J1935,商品マスタ!$F:$G,2,FALSE))</f>
        <v/>
      </c>
      <c r="G1935" s="80" t="str">
        <f>IF(F1935="","",VLOOKUP(F1935,商品マスタ!$G:$H,2,FALSE))</f>
        <v/>
      </c>
      <c r="H1935" s="81" t="str">
        <f t="shared" si="988"/>
        <v/>
      </c>
      <c r="I1935" s="82" t="str">
        <f>IF(発注書!E1941="","",発注書!E1941)</f>
        <v/>
      </c>
      <c r="J1935" s="78" t="str">
        <f>IF(発注書!E1941="","",発注書!C1941)</f>
        <v/>
      </c>
    </row>
    <row r="1936" spans="1:10" x14ac:dyDescent="0.55000000000000004">
      <c r="B1936" s="50">
        <v>2</v>
      </c>
      <c r="E1936" s="78" t="str">
        <f>IF(発注書!E1942="","",発注書!B1942)</f>
        <v/>
      </c>
      <c r="F1936" s="79" t="str">
        <f>IF(J1936="","",VLOOKUP(J1936,商品マスタ!$F:$G,2,FALSE))</f>
        <v/>
      </c>
      <c r="G1936" s="80" t="str">
        <f>IF(F1936="","",VLOOKUP(F1936,商品マスタ!$G:$H,2,FALSE))</f>
        <v/>
      </c>
      <c r="H1936" s="81" t="str">
        <f t="shared" si="988"/>
        <v/>
      </c>
      <c r="I1936" s="82" t="str">
        <f>IF(発注書!E1942="","",発注書!E1942)</f>
        <v/>
      </c>
      <c r="J1936" s="78" t="str">
        <f>IF(発注書!E1942="","",発注書!C1942)</f>
        <v/>
      </c>
    </row>
    <row r="1937" spans="1:10" x14ac:dyDescent="0.55000000000000004">
      <c r="A1937" s="76" t="e">
        <f t="shared" ref="A1937" si="995">A1935+1</f>
        <v>#REF!</v>
      </c>
      <c r="B1937" s="50">
        <v>1</v>
      </c>
      <c r="E1937" s="78" t="str">
        <f>IF(発注書!E1943="","",発注書!B1943)</f>
        <v/>
      </c>
      <c r="F1937" s="79" t="str">
        <f>IF(J1937="","",VLOOKUP(J1937,商品マスタ!$F:$G,2,FALSE))</f>
        <v/>
      </c>
      <c r="G1937" s="80" t="str">
        <f>IF(F1937="","",VLOOKUP(F1937,商品マスタ!$G:$H,2,FALSE))</f>
        <v/>
      </c>
      <c r="H1937" s="81" t="str">
        <f t="shared" si="988"/>
        <v/>
      </c>
      <c r="I1937" s="82" t="str">
        <f>IF(発注書!E1943="","",発注書!E1943)</f>
        <v/>
      </c>
      <c r="J1937" s="78" t="str">
        <f>IF(発注書!E1943="","",発注書!C1943)</f>
        <v/>
      </c>
    </row>
    <row r="1938" spans="1:10" x14ac:dyDescent="0.55000000000000004">
      <c r="B1938" s="50">
        <v>2</v>
      </c>
      <c r="E1938" s="78" t="str">
        <f>IF(発注書!E1944="","",発注書!B1944)</f>
        <v/>
      </c>
      <c r="F1938" s="79" t="str">
        <f>IF(J1938="","",VLOOKUP(J1938,商品マスタ!$F:$G,2,FALSE))</f>
        <v/>
      </c>
      <c r="G1938" s="80" t="str">
        <f>IF(F1938="","",VLOOKUP(F1938,商品マスタ!$G:$H,2,FALSE))</f>
        <v/>
      </c>
      <c r="H1938" s="81" t="str">
        <f t="shared" si="988"/>
        <v/>
      </c>
      <c r="I1938" s="82" t="str">
        <f>IF(発注書!E1944="","",発注書!E1944)</f>
        <v/>
      </c>
      <c r="J1938" s="78" t="str">
        <f>IF(発注書!E1944="","",発注書!C1944)</f>
        <v/>
      </c>
    </row>
    <row r="1939" spans="1:10" x14ac:dyDescent="0.55000000000000004">
      <c r="A1939" s="76" t="e">
        <f t="shared" ref="A1939" si="996">A1937+1</f>
        <v>#REF!</v>
      </c>
      <c r="B1939" s="50">
        <v>1</v>
      </c>
      <c r="E1939" s="78" t="str">
        <f>IF(発注書!E1945="","",発注書!B1945)</f>
        <v/>
      </c>
      <c r="F1939" s="79" t="str">
        <f>IF(J1939="","",VLOOKUP(J1939,商品マスタ!$F:$G,2,FALSE))</f>
        <v/>
      </c>
      <c r="G1939" s="80" t="str">
        <f>IF(F1939="","",VLOOKUP(F1939,商品マスタ!$G:$H,2,FALSE))</f>
        <v/>
      </c>
      <c r="H1939" s="81" t="str">
        <f t="shared" si="988"/>
        <v/>
      </c>
      <c r="I1939" s="82" t="str">
        <f>IF(発注書!E1945="","",発注書!E1945)</f>
        <v/>
      </c>
      <c r="J1939" s="78" t="str">
        <f>IF(発注書!E1945="","",発注書!C1945)</f>
        <v/>
      </c>
    </row>
    <row r="1940" spans="1:10" x14ac:dyDescent="0.55000000000000004">
      <c r="B1940" s="50">
        <v>2</v>
      </c>
      <c r="E1940" s="78" t="str">
        <f>IF(発注書!E1946="","",発注書!B1946)</f>
        <v/>
      </c>
      <c r="F1940" s="79" t="str">
        <f>IF(J1940="","",VLOOKUP(J1940,商品マスタ!$F:$G,2,FALSE))</f>
        <v/>
      </c>
      <c r="G1940" s="80" t="str">
        <f>IF(F1940="","",VLOOKUP(F1940,商品マスタ!$G:$H,2,FALSE))</f>
        <v/>
      </c>
      <c r="H1940" s="81" t="str">
        <f t="shared" si="988"/>
        <v/>
      </c>
      <c r="I1940" s="82" t="str">
        <f>IF(発注書!E1946="","",発注書!E1946)</f>
        <v/>
      </c>
      <c r="J1940" s="78" t="str">
        <f>IF(発注書!E1946="","",発注書!C1946)</f>
        <v/>
      </c>
    </row>
    <row r="1941" spans="1:10" x14ac:dyDescent="0.55000000000000004">
      <c r="A1941" s="76" t="e">
        <f t="shared" ref="A1941" si="997">A1939+1</f>
        <v>#REF!</v>
      </c>
      <c r="B1941" s="50">
        <v>1</v>
      </c>
      <c r="E1941" s="78" t="str">
        <f>IF(発注書!E1947="","",発注書!B1947)</f>
        <v/>
      </c>
      <c r="F1941" s="79" t="str">
        <f>IF(J1941="","",VLOOKUP(J1941,商品マスタ!$F:$G,2,FALSE))</f>
        <v/>
      </c>
      <c r="G1941" s="80" t="str">
        <f>IF(F1941="","",VLOOKUP(F1941,商品マスタ!$G:$H,2,FALSE))</f>
        <v/>
      </c>
      <c r="H1941" s="81" t="str">
        <f t="shared" si="988"/>
        <v/>
      </c>
      <c r="I1941" s="82" t="str">
        <f>IF(発注書!E1947="","",発注書!E1947)</f>
        <v/>
      </c>
      <c r="J1941" s="78" t="str">
        <f>IF(発注書!E1947="","",発注書!C1947)</f>
        <v/>
      </c>
    </row>
    <row r="1942" spans="1:10" x14ac:dyDescent="0.55000000000000004">
      <c r="B1942" s="50">
        <v>2</v>
      </c>
      <c r="E1942" s="78" t="str">
        <f>IF(発注書!E1948="","",発注書!B1948)</f>
        <v/>
      </c>
      <c r="F1942" s="79" t="str">
        <f>IF(J1942="","",VLOOKUP(J1942,商品マスタ!$F:$G,2,FALSE))</f>
        <v/>
      </c>
      <c r="G1942" s="80" t="str">
        <f>IF(F1942="","",VLOOKUP(F1942,商品マスタ!$G:$H,2,FALSE))</f>
        <v/>
      </c>
      <c r="H1942" s="81" t="str">
        <f t="shared" si="988"/>
        <v/>
      </c>
      <c r="I1942" s="82" t="str">
        <f>IF(発注書!E1948="","",発注書!E1948)</f>
        <v/>
      </c>
      <c r="J1942" s="78" t="str">
        <f>IF(発注書!E1948="","",発注書!C1948)</f>
        <v/>
      </c>
    </row>
    <row r="1943" spans="1:10" x14ac:dyDescent="0.55000000000000004">
      <c r="A1943" s="76" t="e">
        <f t="shared" ref="A1943" si="998">A1941+1</f>
        <v>#REF!</v>
      </c>
      <c r="B1943" s="50">
        <v>1</v>
      </c>
      <c r="E1943" s="78" t="str">
        <f>IF(発注書!E1949="","",発注書!B1949)</f>
        <v/>
      </c>
      <c r="F1943" s="79" t="str">
        <f>IF(J1943="","",VLOOKUP(J1943,商品マスタ!$F:$G,2,FALSE))</f>
        <v/>
      </c>
      <c r="G1943" s="80" t="str">
        <f>IF(F1943="","",VLOOKUP(F1943,商品マスタ!$G:$H,2,FALSE))</f>
        <v/>
      </c>
      <c r="H1943" s="81" t="str">
        <f t="shared" si="988"/>
        <v/>
      </c>
      <c r="I1943" s="82" t="str">
        <f>IF(発注書!E1949="","",発注書!E1949)</f>
        <v/>
      </c>
      <c r="J1943" s="78" t="str">
        <f>IF(発注書!E1949="","",発注書!C1949)</f>
        <v/>
      </c>
    </row>
    <row r="1944" spans="1:10" x14ac:dyDescent="0.55000000000000004">
      <c r="B1944" s="50">
        <v>2</v>
      </c>
      <c r="E1944" s="78" t="str">
        <f>IF(発注書!E1950="","",発注書!B1950)</f>
        <v/>
      </c>
      <c r="F1944" s="79" t="str">
        <f>IF(J1944="","",VLOOKUP(J1944,商品マスタ!$F:$G,2,FALSE))</f>
        <v/>
      </c>
      <c r="G1944" s="80" t="str">
        <f>IF(F1944="","",VLOOKUP(F1944,商品マスタ!$G:$H,2,FALSE))</f>
        <v/>
      </c>
      <c r="H1944" s="81" t="str">
        <f t="shared" si="988"/>
        <v/>
      </c>
      <c r="I1944" s="82" t="str">
        <f>IF(発注書!E1950="","",発注書!E1950)</f>
        <v/>
      </c>
      <c r="J1944" s="78" t="str">
        <f>IF(発注書!E1950="","",発注書!C1950)</f>
        <v/>
      </c>
    </row>
    <row r="1945" spans="1:10" x14ac:dyDescent="0.55000000000000004">
      <c r="A1945" s="76" t="e">
        <f t="shared" ref="A1945" si="999">A1943+1</f>
        <v>#REF!</v>
      </c>
      <c r="B1945" s="50">
        <v>1</v>
      </c>
      <c r="E1945" s="78" t="str">
        <f>IF(発注書!E1951="","",発注書!B1951)</f>
        <v/>
      </c>
      <c r="F1945" s="79" t="str">
        <f>IF(J1945="","",VLOOKUP(J1945,商品マスタ!$F:$G,2,FALSE))</f>
        <v/>
      </c>
      <c r="G1945" s="80" t="str">
        <f>IF(F1945="","",VLOOKUP(F1945,商品マスタ!$G:$H,2,FALSE))</f>
        <v/>
      </c>
      <c r="H1945" s="81" t="str">
        <f t="shared" si="988"/>
        <v/>
      </c>
      <c r="I1945" s="82" t="str">
        <f>IF(発注書!E1951="","",発注書!E1951)</f>
        <v/>
      </c>
      <c r="J1945" s="78" t="str">
        <f>IF(発注書!E1951="","",発注書!C1951)</f>
        <v/>
      </c>
    </row>
    <row r="1946" spans="1:10" x14ac:dyDescent="0.55000000000000004">
      <c r="B1946" s="50">
        <v>2</v>
      </c>
      <c r="E1946" s="78" t="str">
        <f>IF(発注書!E1952="","",発注書!B1952)</f>
        <v/>
      </c>
      <c r="F1946" s="79" t="str">
        <f>IF(J1946="","",VLOOKUP(J1946,商品マスタ!$F:$G,2,FALSE))</f>
        <v/>
      </c>
      <c r="G1946" s="80" t="str">
        <f>IF(F1946="","",VLOOKUP(F1946,商品マスタ!$G:$H,2,FALSE))</f>
        <v/>
      </c>
      <c r="H1946" s="81" t="str">
        <f t="shared" si="988"/>
        <v/>
      </c>
      <c r="I1946" s="82" t="str">
        <f>IF(発注書!E1952="","",発注書!E1952)</f>
        <v/>
      </c>
      <c r="J1946" s="78" t="str">
        <f>IF(発注書!E1952="","",発注書!C1952)</f>
        <v/>
      </c>
    </row>
    <row r="1947" spans="1:10" x14ac:dyDescent="0.55000000000000004">
      <c r="A1947" s="76" t="e">
        <f t="shared" ref="A1947" si="1000">A1945+1</f>
        <v>#REF!</v>
      </c>
      <c r="B1947" s="50">
        <v>1</v>
      </c>
      <c r="E1947" s="78" t="str">
        <f>IF(発注書!E1953="","",発注書!B1953)</f>
        <v/>
      </c>
      <c r="F1947" s="79" t="str">
        <f>IF(J1947="","",VLOOKUP(J1947,商品マスタ!$F:$G,2,FALSE))</f>
        <v/>
      </c>
      <c r="G1947" s="80" t="str">
        <f>IF(F1947="","",VLOOKUP(F1947,商品マスタ!$G:$H,2,FALSE))</f>
        <v/>
      </c>
      <c r="H1947" s="81" t="str">
        <f t="shared" si="988"/>
        <v/>
      </c>
      <c r="I1947" s="82" t="str">
        <f>IF(発注書!E1953="","",発注書!E1953)</f>
        <v/>
      </c>
      <c r="J1947" s="78" t="str">
        <f>IF(発注書!E1953="","",発注書!C1953)</f>
        <v/>
      </c>
    </row>
    <row r="1948" spans="1:10" x14ac:dyDescent="0.55000000000000004">
      <c r="B1948" s="50">
        <v>2</v>
      </c>
      <c r="E1948" s="78" t="str">
        <f>IF(発注書!E1954="","",発注書!B1954)</f>
        <v/>
      </c>
      <c r="F1948" s="79" t="str">
        <f>IF(J1948="","",VLOOKUP(J1948,商品マスタ!$F:$G,2,FALSE))</f>
        <v/>
      </c>
      <c r="G1948" s="80" t="str">
        <f>IF(F1948="","",VLOOKUP(F1948,商品マスタ!$G:$H,2,FALSE))</f>
        <v/>
      </c>
      <c r="H1948" s="81" t="str">
        <f t="shared" si="988"/>
        <v/>
      </c>
      <c r="I1948" s="82" t="str">
        <f>IF(発注書!E1954="","",発注書!E1954)</f>
        <v/>
      </c>
      <c r="J1948" s="78" t="str">
        <f>IF(発注書!E1954="","",発注書!C1954)</f>
        <v/>
      </c>
    </row>
    <row r="1949" spans="1:10" x14ac:dyDescent="0.55000000000000004">
      <c r="A1949" s="76" t="e">
        <f t="shared" ref="A1949" si="1001">A1947+1</f>
        <v>#REF!</v>
      </c>
      <c r="B1949" s="50">
        <v>1</v>
      </c>
      <c r="E1949" s="78" t="str">
        <f>IF(発注書!E1955="","",発注書!B1955)</f>
        <v/>
      </c>
      <c r="F1949" s="79" t="str">
        <f>IF(J1949="","",VLOOKUP(J1949,商品マスタ!$F:$G,2,FALSE))</f>
        <v/>
      </c>
      <c r="G1949" s="80" t="str">
        <f>IF(F1949="","",VLOOKUP(F1949,商品マスタ!$G:$H,2,FALSE))</f>
        <v/>
      </c>
      <c r="H1949" s="81" t="str">
        <f t="shared" si="988"/>
        <v/>
      </c>
      <c r="I1949" s="82" t="str">
        <f>IF(発注書!E1955="","",発注書!E1955)</f>
        <v/>
      </c>
      <c r="J1949" s="78" t="str">
        <f>IF(発注書!E1955="","",発注書!C1955)</f>
        <v/>
      </c>
    </row>
    <row r="1950" spans="1:10" x14ac:dyDescent="0.55000000000000004">
      <c r="B1950" s="50">
        <v>2</v>
      </c>
      <c r="E1950" s="78" t="str">
        <f>IF(発注書!E1956="","",発注書!B1956)</f>
        <v/>
      </c>
      <c r="F1950" s="79" t="str">
        <f>IF(J1950="","",VLOOKUP(J1950,商品マスタ!$F:$G,2,FALSE))</f>
        <v/>
      </c>
      <c r="G1950" s="80" t="str">
        <f>IF(F1950="","",VLOOKUP(F1950,商品マスタ!$G:$H,2,FALSE))</f>
        <v/>
      </c>
      <c r="H1950" s="81" t="str">
        <f t="shared" si="988"/>
        <v/>
      </c>
      <c r="I1950" s="82" t="str">
        <f>IF(発注書!E1956="","",発注書!E1956)</f>
        <v/>
      </c>
      <c r="J1950" s="78" t="str">
        <f>IF(発注書!E1956="","",発注書!C1956)</f>
        <v/>
      </c>
    </row>
    <row r="1951" spans="1:10" x14ac:dyDescent="0.55000000000000004">
      <c r="A1951" s="76" t="e">
        <f t="shared" ref="A1951" si="1002">A1949+1</f>
        <v>#REF!</v>
      </c>
      <c r="B1951" s="50">
        <v>1</v>
      </c>
      <c r="E1951" s="78" t="str">
        <f>IF(発注書!E1957="","",発注書!B1957)</f>
        <v/>
      </c>
      <c r="F1951" s="79" t="str">
        <f>IF(J1951="","",VLOOKUP(J1951,商品マスタ!$F:$G,2,FALSE))</f>
        <v/>
      </c>
      <c r="G1951" s="80" t="str">
        <f>IF(F1951="","",VLOOKUP(F1951,商品マスタ!$G:$H,2,FALSE))</f>
        <v/>
      </c>
      <c r="H1951" s="81" t="str">
        <f t="shared" si="988"/>
        <v/>
      </c>
      <c r="I1951" s="82" t="str">
        <f>IF(発注書!E1957="","",発注書!E1957)</f>
        <v/>
      </c>
      <c r="J1951" s="78" t="str">
        <f>IF(発注書!E1957="","",発注書!C1957)</f>
        <v/>
      </c>
    </row>
    <row r="1952" spans="1:10" x14ac:dyDescent="0.55000000000000004">
      <c r="B1952" s="50">
        <v>2</v>
      </c>
      <c r="E1952" s="78" t="str">
        <f>IF(発注書!E1958="","",発注書!B1958)</f>
        <v/>
      </c>
      <c r="F1952" s="79" t="str">
        <f>IF(J1952="","",VLOOKUP(J1952,商品マスタ!$F:$G,2,FALSE))</f>
        <v/>
      </c>
      <c r="G1952" s="80" t="str">
        <f>IF(F1952="","",VLOOKUP(F1952,商品マスタ!$G:$H,2,FALSE))</f>
        <v/>
      </c>
      <c r="H1952" s="81" t="str">
        <f t="shared" si="988"/>
        <v/>
      </c>
      <c r="I1952" s="82" t="str">
        <f>IF(発注書!E1958="","",発注書!E1958)</f>
        <v/>
      </c>
      <c r="J1952" s="78" t="str">
        <f>IF(発注書!E1958="","",発注書!C1958)</f>
        <v/>
      </c>
    </row>
    <row r="1953" spans="1:10" x14ac:dyDescent="0.55000000000000004">
      <c r="A1953" s="76" t="e">
        <f t="shared" ref="A1953" si="1003">A1951+1</f>
        <v>#REF!</v>
      </c>
      <c r="B1953" s="50">
        <v>1</v>
      </c>
      <c r="E1953" s="78" t="str">
        <f>IF(発注書!E1959="","",発注書!B1959)</f>
        <v/>
      </c>
      <c r="F1953" s="79" t="str">
        <f>IF(J1953="","",VLOOKUP(J1953,商品マスタ!$F:$G,2,FALSE))</f>
        <v/>
      </c>
      <c r="G1953" s="80" t="str">
        <f>IF(F1953="","",VLOOKUP(F1953,商品マスタ!$G:$H,2,FALSE))</f>
        <v/>
      </c>
      <c r="H1953" s="81" t="str">
        <f t="shared" si="988"/>
        <v/>
      </c>
      <c r="I1953" s="82" t="str">
        <f>IF(発注書!E1959="","",発注書!E1959)</f>
        <v/>
      </c>
      <c r="J1953" s="78" t="str">
        <f>IF(発注書!E1959="","",発注書!C1959)</f>
        <v/>
      </c>
    </row>
    <row r="1954" spans="1:10" x14ac:dyDescent="0.55000000000000004">
      <c r="B1954" s="50">
        <v>2</v>
      </c>
      <c r="E1954" s="78" t="str">
        <f>IF(発注書!E1960="","",発注書!B1960)</f>
        <v/>
      </c>
      <c r="F1954" s="79" t="str">
        <f>IF(J1954="","",VLOOKUP(J1954,商品マスタ!$F:$G,2,FALSE))</f>
        <v/>
      </c>
      <c r="G1954" s="80" t="str">
        <f>IF(F1954="","",VLOOKUP(F1954,商品マスタ!$G:$H,2,FALSE))</f>
        <v/>
      </c>
      <c r="H1954" s="81" t="str">
        <f t="shared" si="988"/>
        <v/>
      </c>
      <c r="I1954" s="82" t="str">
        <f>IF(発注書!E1960="","",発注書!E1960)</f>
        <v/>
      </c>
      <c r="J1954" s="78" t="str">
        <f>IF(発注書!E1960="","",発注書!C1960)</f>
        <v/>
      </c>
    </row>
    <row r="1955" spans="1:10" x14ac:dyDescent="0.55000000000000004">
      <c r="A1955" s="76" t="e">
        <f t="shared" ref="A1955" si="1004">A1953+1</f>
        <v>#REF!</v>
      </c>
      <c r="B1955" s="50">
        <v>1</v>
      </c>
      <c r="E1955" s="78" t="str">
        <f>IF(発注書!E1961="","",発注書!B1961)</f>
        <v/>
      </c>
      <c r="F1955" s="79" t="str">
        <f>IF(J1955="","",VLOOKUP(J1955,商品マスタ!$F:$G,2,FALSE))</f>
        <v/>
      </c>
      <c r="G1955" s="80" t="str">
        <f>IF(F1955="","",VLOOKUP(F1955,商品マスタ!$G:$H,2,FALSE))</f>
        <v/>
      </c>
      <c r="H1955" s="81" t="str">
        <f t="shared" si="988"/>
        <v/>
      </c>
      <c r="I1955" s="82" t="str">
        <f>IF(発注書!E1961="","",発注書!E1961)</f>
        <v/>
      </c>
      <c r="J1955" s="78" t="str">
        <f>IF(発注書!E1961="","",発注書!C1961)</f>
        <v/>
      </c>
    </row>
    <row r="1956" spans="1:10" x14ac:dyDescent="0.55000000000000004">
      <c r="B1956" s="50">
        <v>2</v>
      </c>
      <c r="E1956" s="78" t="str">
        <f>IF(発注書!E1962="","",発注書!B1962)</f>
        <v/>
      </c>
      <c r="F1956" s="79" t="str">
        <f>IF(J1956="","",VLOOKUP(J1956,商品マスタ!$F:$G,2,FALSE))</f>
        <v/>
      </c>
      <c r="G1956" s="80" t="str">
        <f>IF(F1956="","",VLOOKUP(F1956,商品マスタ!$G:$H,2,FALSE))</f>
        <v/>
      </c>
      <c r="H1956" s="81" t="str">
        <f t="shared" si="988"/>
        <v/>
      </c>
      <c r="I1956" s="82" t="str">
        <f>IF(発注書!E1962="","",発注書!E1962)</f>
        <v/>
      </c>
      <c r="J1956" s="78" t="str">
        <f>IF(発注書!E1962="","",発注書!C1962)</f>
        <v/>
      </c>
    </row>
    <row r="1957" spans="1:10" x14ac:dyDescent="0.55000000000000004">
      <c r="A1957" s="76" t="e">
        <f t="shared" ref="A1957" si="1005">A1955+1</f>
        <v>#REF!</v>
      </c>
      <c r="B1957" s="50">
        <v>1</v>
      </c>
      <c r="E1957" s="78" t="str">
        <f>IF(発注書!E1963="","",発注書!B1963)</f>
        <v/>
      </c>
      <c r="F1957" s="79" t="str">
        <f>IF(J1957="","",VLOOKUP(J1957,商品マスタ!$F:$G,2,FALSE))</f>
        <v/>
      </c>
      <c r="G1957" s="80" t="str">
        <f>IF(F1957="","",VLOOKUP(F1957,商品マスタ!$G:$H,2,FALSE))</f>
        <v/>
      </c>
      <c r="H1957" s="81" t="str">
        <f t="shared" si="988"/>
        <v/>
      </c>
      <c r="I1957" s="82" t="str">
        <f>IF(発注書!E1963="","",発注書!E1963)</f>
        <v/>
      </c>
      <c r="J1957" s="78" t="str">
        <f>IF(発注書!E1963="","",発注書!C1963)</f>
        <v/>
      </c>
    </row>
    <row r="1958" spans="1:10" x14ac:dyDescent="0.55000000000000004">
      <c r="B1958" s="50">
        <v>2</v>
      </c>
      <c r="E1958" s="78" t="str">
        <f>IF(発注書!E1964="","",発注書!B1964)</f>
        <v/>
      </c>
      <c r="F1958" s="79" t="str">
        <f>IF(J1958="","",VLOOKUP(J1958,商品マスタ!$F:$G,2,FALSE))</f>
        <v/>
      </c>
      <c r="G1958" s="80" t="str">
        <f>IF(F1958="","",VLOOKUP(F1958,商品マスタ!$G:$H,2,FALSE))</f>
        <v/>
      </c>
      <c r="H1958" s="81" t="str">
        <f t="shared" si="988"/>
        <v/>
      </c>
      <c r="I1958" s="82" t="str">
        <f>IF(発注書!E1964="","",発注書!E1964)</f>
        <v/>
      </c>
      <c r="J1958" s="78" t="str">
        <f>IF(発注書!E1964="","",発注書!C1964)</f>
        <v/>
      </c>
    </row>
    <row r="1959" spans="1:10" x14ac:dyDescent="0.55000000000000004">
      <c r="A1959" s="76" t="e">
        <f t="shared" ref="A1959" si="1006">A1957+1</f>
        <v>#REF!</v>
      </c>
      <c r="B1959" s="50">
        <v>1</v>
      </c>
      <c r="E1959" s="78" t="str">
        <f>IF(発注書!E1965="","",発注書!B1965)</f>
        <v/>
      </c>
      <c r="F1959" s="79" t="str">
        <f>IF(J1959="","",VLOOKUP(J1959,商品マスタ!$F:$G,2,FALSE))</f>
        <v/>
      </c>
      <c r="G1959" s="80" t="str">
        <f>IF(F1959="","",VLOOKUP(F1959,商品マスタ!$G:$H,2,FALSE))</f>
        <v/>
      </c>
      <c r="H1959" s="81" t="str">
        <f t="shared" si="988"/>
        <v/>
      </c>
      <c r="I1959" s="82" t="str">
        <f>IF(発注書!E1965="","",発注書!E1965)</f>
        <v/>
      </c>
      <c r="J1959" s="78" t="str">
        <f>IF(発注書!E1965="","",発注書!C1965)</f>
        <v/>
      </c>
    </row>
    <row r="1960" spans="1:10" x14ac:dyDescent="0.55000000000000004">
      <c r="B1960" s="50">
        <v>2</v>
      </c>
      <c r="E1960" s="78" t="str">
        <f>IF(発注書!E1966="","",発注書!B1966)</f>
        <v/>
      </c>
      <c r="F1960" s="79" t="str">
        <f>IF(J1960="","",VLOOKUP(J1960,商品マスタ!$F:$G,2,FALSE))</f>
        <v/>
      </c>
      <c r="G1960" s="80" t="str">
        <f>IF(F1960="","",VLOOKUP(F1960,商品マスタ!$G:$H,2,FALSE))</f>
        <v/>
      </c>
      <c r="H1960" s="81" t="str">
        <f t="shared" si="988"/>
        <v/>
      </c>
      <c r="I1960" s="82" t="str">
        <f>IF(発注書!E1966="","",発注書!E1966)</f>
        <v/>
      </c>
      <c r="J1960" s="78" t="str">
        <f>IF(発注書!E1966="","",発注書!C1966)</f>
        <v/>
      </c>
    </row>
    <row r="1961" spans="1:10" x14ac:dyDescent="0.55000000000000004">
      <c r="A1961" s="76" t="e">
        <f t="shared" ref="A1961" si="1007">A1959+1</f>
        <v>#REF!</v>
      </c>
      <c r="B1961" s="50">
        <v>1</v>
      </c>
      <c r="E1961" s="78" t="str">
        <f>IF(発注書!E1967="","",発注書!B1967)</f>
        <v/>
      </c>
      <c r="F1961" s="79" t="str">
        <f>IF(J1961="","",VLOOKUP(J1961,商品マスタ!$F:$G,2,FALSE))</f>
        <v/>
      </c>
      <c r="G1961" s="80" t="str">
        <f>IF(F1961="","",VLOOKUP(F1961,商品マスタ!$G:$H,2,FALSE))</f>
        <v/>
      </c>
      <c r="H1961" s="81" t="str">
        <f t="shared" si="988"/>
        <v/>
      </c>
      <c r="I1961" s="82" t="str">
        <f>IF(発注書!E1967="","",発注書!E1967)</f>
        <v/>
      </c>
      <c r="J1961" s="78" t="str">
        <f>IF(発注書!E1967="","",発注書!C1967)</f>
        <v/>
      </c>
    </row>
    <row r="1962" spans="1:10" x14ac:dyDescent="0.55000000000000004">
      <c r="B1962" s="50">
        <v>2</v>
      </c>
      <c r="E1962" s="78" t="str">
        <f>IF(発注書!E1968="","",発注書!B1968)</f>
        <v/>
      </c>
      <c r="F1962" s="79" t="str">
        <f>IF(J1962="","",VLOOKUP(J1962,商品マスタ!$F:$G,2,FALSE))</f>
        <v/>
      </c>
      <c r="G1962" s="80" t="str">
        <f>IF(F1962="","",VLOOKUP(F1962,商品マスタ!$G:$H,2,FALSE))</f>
        <v/>
      </c>
      <c r="H1962" s="81" t="str">
        <f t="shared" si="988"/>
        <v/>
      </c>
      <c r="I1962" s="82" t="str">
        <f>IF(発注書!E1968="","",発注書!E1968)</f>
        <v/>
      </c>
      <c r="J1962" s="78" t="str">
        <f>IF(発注書!E1968="","",発注書!C1968)</f>
        <v/>
      </c>
    </row>
    <row r="1963" spans="1:10" x14ac:dyDescent="0.55000000000000004">
      <c r="A1963" s="76" t="e">
        <f t="shared" ref="A1963" si="1008">A1961+1</f>
        <v>#REF!</v>
      </c>
      <c r="B1963" s="50">
        <v>1</v>
      </c>
      <c r="E1963" s="78" t="str">
        <f>IF(発注書!E1969="","",発注書!B1969)</f>
        <v/>
      </c>
      <c r="F1963" s="79" t="str">
        <f>IF(J1963="","",VLOOKUP(J1963,商品マスタ!$F:$G,2,FALSE))</f>
        <v/>
      </c>
      <c r="G1963" s="80" t="str">
        <f>IF(F1963="","",VLOOKUP(F1963,商品マスタ!$G:$H,2,FALSE))</f>
        <v/>
      </c>
      <c r="H1963" s="81" t="str">
        <f t="shared" si="988"/>
        <v/>
      </c>
      <c r="I1963" s="82" t="str">
        <f>IF(発注書!E1969="","",発注書!E1969)</f>
        <v/>
      </c>
      <c r="J1963" s="78" t="str">
        <f>IF(発注書!E1969="","",発注書!C1969)</f>
        <v/>
      </c>
    </row>
    <row r="1964" spans="1:10" x14ac:dyDescent="0.55000000000000004">
      <c r="B1964" s="50">
        <v>2</v>
      </c>
      <c r="E1964" s="78" t="str">
        <f>IF(発注書!E1970="","",発注書!B1970)</f>
        <v/>
      </c>
      <c r="F1964" s="79" t="str">
        <f>IF(J1964="","",VLOOKUP(J1964,商品マスタ!$F:$G,2,FALSE))</f>
        <v/>
      </c>
      <c r="G1964" s="80" t="str">
        <f>IF(F1964="","",VLOOKUP(F1964,商品マスタ!$G:$H,2,FALSE))</f>
        <v/>
      </c>
      <c r="H1964" s="81" t="str">
        <f t="shared" si="988"/>
        <v/>
      </c>
      <c r="I1964" s="82" t="str">
        <f>IF(発注書!E1970="","",発注書!E1970)</f>
        <v/>
      </c>
      <c r="J1964" s="78" t="str">
        <f>IF(発注書!E1970="","",発注書!C1970)</f>
        <v/>
      </c>
    </row>
    <row r="1965" spans="1:10" x14ac:dyDescent="0.55000000000000004">
      <c r="A1965" s="76" t="e">
        <f t="shared" ref="A1965" si="1009">A1963+1</f>
        <v>#REF!</v>
      </c>
      <c r="B1965" s="50">
        <v>1</v>
      </c>
      <c r="E1965" s="78" t="str">
        <f>IF(発注書!E1971="","",発注書!B1971)</f>
        <v/>
      </c>
      <c r="F1965" s="79" t="str">
        <f>IF(J1965="","",VLOOKUP(J1965,商品マスタ!$F:$G,2,FALSE))</f>
        <v/>
      </c>
      <c r="G1965" s="80" t="str">
        <f>IF(F1965="","",VLOOKUP(F1965,商品マスタ!$G:$H,2,FALSE))</f>
        <v/>
      </c>
      <c r="H1965" s="81" t="str">
        <f t="shared" si="988"/>
        <v/>
      </c>
      <c r="I1965" s="82" t="str">
        <f>IF(発注書!E1971="","",発注書!E1971)</f>
        <v/>
      </c>
      <c r="J1965" s="78" t="str">
        <f>IF(発注書!E1971="","",発注書!C1971)</f>
        <v/>
      </c>
    </row>
    <row r="1966" spans="1:10" x14ac:dyDescent="0.55000000000000004">
      <c r="B1966" s="50">
        <v>2</v>
      </c>
      <c r="E1966" s="78" t="str">
        <f>IF(発注書!E1972="","",発注書!B1972)</f>
        <v/>
      </c>
      <c r="F1966" s="79" t="str">
        <f>IF(J1966="","",VLOOKUP(J1966,商品マスタ!$F:$G,2,FALSE))</f>
        <v/>
      </c>
      <c r="G1966" s="80" t="str">
        <f>IF(F1966="","",VLOOKUP(F1966,商品マスタ!$G:$H,2,FALSE))</f>
        <v/>
      </c>
      <c r="H1966" s="81" t="str">
        <f t="shared" si="988"/>
        <v/>
      </c>
      <c r="I1966" s="82" t="str">
        <f>IF(発注書!E1972="","",発注書!E1972)</f>
        <v/>
      </c>
      <c r="J1966" s="78" t="str">
        <f>IF(発注書!E1972="","",発注書!C1972)</f>
        <v/>
      </c>
    </row>
    <row r="1967" spans="1:10" x14ac:dyDescent="0.55000000000000004">
      <c r="A1967" s="76" t="e">
        <f t="shared" ref="A1967" si="1010">A1965+1</f>
        <v>#REF!</v>
      </c>
      <c r="B1967" s="50">
        <v>1</v>
      </c>
      <c r="E1967" s="78" t="str">
        <f>IF(発注書!E1973="","",発注書!B1973)</f>
        <v/>
      </c>
      <c r="F1967" s="79" t="str">
        <f>IF(J1967="","",VLOOKUP(J1967,商品マスタ!$F:$G,2,FALSE))</f>
        <v/>
      </c>
      <c r="G1967" s="80" t="str">
        <f>IF(F1967="","",VLOOKUP(F1967,商品マスタ!$G:$H,2,FALSE))</f>
        <v/>
      </c>
      <c r="H1967" s="81" t="str">
        <f t="shared" si="988"/>
        <v/>
      </c>
      <c r="I1967" s="82" t="str">
        <f>IF(発注書!E1973="","",発注書!E1973)</f>
        <v/>
      </c>
      <c r="J1967" s="78" t="str">
        <f>IF(発注書!E1973="","",発注書!C1973)</f>
        <v/>
      </c>
    </row>
    <row r="1968" spans="1:10" x14ac:dyDescent="0.55000000000000004">
      <c r="B1968" s="50">
        <v>2</v>
      </c>
      <c r="E1968" s="78" t="str">
        <f>IF(発注書!E1974="","",発注書!B1974)</f>
        <v/>
      </c>
      <c r="F1968" s="79" t="str">
        <f>IF(J1968="","",VLOOKUP(J1968,商品マスタ!$F:$G,2,FALSE))</f>
        <v/>
      </c>
      <c r="G1968" s="80" t="str">
        <f>IF(F1968="","",VLOOKUP(F1968,商品マスタ!$G:$H,2,FALSE))</f>
        <v/>
      </c>
      <c r="H1968" s="81" t="str">
        <f t="shared" si="988"/>
        <v/>
      </c>
      <c r="I1968" s="82" t="str">
        <f>IF(発注書!E1974="","",発注書!E1974)</f>
        <v/>
      </c>
      <c r="J1968" s="78" t="str">
        <f>IF(発注書!E1974="","",発注書!C1974)</f>
        <v/>
      </c>
    </row>
    <row r="1969" spans="1:10" x14ac:dyDescent="0.55000000000000004">
      <c r="A1969" s="76" t="e">
        <f t="shared" ref="A1969" si="1011">A1967+1</f>
        <v>#REF!</v>
      </c>
      <c r="B1969" s="50">
        <v>1</v>
      </c>
      <c r="E1969" s="78" t="str">
        <f>IF(発注書!E1975="","",発注書!B1975)</f>
        <v/>
      </c>
      <c r="F1969" s="79" t="str">
        <f>IF(J1969="","",VLOOKUP(J1969,商品マスタ!$F:$G,2,FALSE))</f>
        <v/>
      </c>
      <c r="G1969" s="80" t="str">
        <f>IF(F1969="","",VLOOKUP(F1969,商品マスタ!$G:$H,2,FALSE))</f>
        <v/>
      </c>
      <c r="H1969" s="81" t="str">
        <f t="shared" si="988"/>
        <v/>
      </c>
      <c r="I1969" s="82" t="str">
        <f>IF(発注書!E1975="","",発注書!E1975)</f>
        <v/>
      </c>
      <c r="J1969" s="78" t="str">
        <f>IF(発注書!E1975="","",発注書!C1975)</f>
        <v/>
      </c>
    </row>
    <row r="1970" spans="1:10" x14ac:dyDescent="0.55000000000000004">
      <c r="B1970" s="50">
        <v>2</v>
      </c>
      <c r="E1970" s="78" t="str">
        <f>IF(発注書!E1976="","",発注書!B1976)</f>
        <v/>
      </c>
      <c r="F1970" s="79" t="str">
        <f>IF(J1970="","",VLOOKUP(J1970,商品マスタ!$F:$G,2,FALSE))</f>
        <v/>
      </c>
      <c r="G1970" s="80" t="str">
        <f>IF(F1970="","",VLOOKUP(F1970,商品マスタ!$G:$H,2,FALSE))</f>
        <v/>
      </c>
      <c r="H1970" s="81" t="str">
        <f t="shared" si="988"/>
        <v/>
      </c>
      <c r="I1970" s="82" t="str">
        <f>IF(発注書!E1976="","",発注書!E1976)</f>
        <v/>
      </c>
      <c r="J1970" s="78" t="str">
        <f>IF(発注書!E1976="","",発注書!C1976)</f>
        <v/>
      </c>
    </row>
    <row r="1971" spans="1:10" x14ac:dyDescent="0.55000000000000004">
      <c r="A1971" s="76" t="e">
        <f t="shared" ref="A1971" si="1012">A1969+1</f>
        <v>#REF!</v>
      </c>
      <c r="B1971" s="50">
        <v>1</v>
      </c>
      <c r="E1971" s="78" t="str">
        <f>IF(発注書!E1977="","",発注書!B1977)</f>
        <v/>
      </c>
      <c r="F1971" s="79" t="str">
        <f>IF(J1971="","",VLOOKUP(J1971,商品マスタ!$F:$G,2,FALSE))</f>
        <v/>
      </c>
      <c r="G1971" s="80" t="str">
        <f>IF(F1971="","",VLOOKUP(F1971,商品マスタ!$G:$H,2,FALSE))</f>
        <v/>
      </c>
      <c r="H1971" s="81" t="str">
        <f t="shared" si="988"/>
        <v/>
      </c>
      <c r="I1971" s="82" t="str">
        <f>IF(発注書!E1977="","",発注書!E1977)</f>
        <v/>
      </c>
      <c r="J1971" s="78" t="str">
        <f>IF(発注書!E1977="","",発注書!C1977)</f>
        <v/>
      </c>
    </row>
    <row r="1972" spans="1:10" x14ac:dyDescent="0.55000000000000004">
      <c r="B1972" s="50">
        <v>2</v>
      </c>
      <c r="E1972" s="78" t="str">
        <f>IF(発注書!E1978="","",発注書!B1978)</f>
        <v/>
      </c>
      <c r="F1972" s="79" t="str">
        <f>IF(J1972="","",VLOOKUP(J1972,商品マスタ!$F:$G,2,FALSE))</f>
        <v/>
      </c>
      <c r="G1972" s="80" t="str">
        <f>IF(F1972="","",VLOOKUP(F1972,商品マスタ!$G:$H,2,FALSE))</f>
        <v/>
      </c>
      <c r="H1972" s="81" t="str">
        <f t="shared" si="988"/>
        <v/>
      </c>
      <c r="I1972" s="82" t="str">
        <f>IF(発注書!E1978="","",発注書!E1978)</f>
        <v/>
      </c>
      <c r="J1972" s="78" t="str">
        <f>IF(発注書!E1978="","",発注書!C1978)</f>
        <v/>
      </c>
    </row>
    <row r="1973" spans="1:10" x14ac:dyDescent="0.55000000000000004">
      <c r="A1973" s="76" t="e">
        <f t="shared" ref="A1973" si="1013">A1971+1</f>
        <v>#REF!</v>
      </c>
      <c r="B1973" s="50">
        <v>1</v>
      </c>
      <c r="E1973" s="78" t="str">
        <f>IF(発注書!E1979="","",発注書!B1979)</f>
        <v/>
      </c>
      <c r="F1973" s="79" t="str">
        <f>IF(J1973="","",VLOOKUP(J1973,商品マスタ!$F:$G,2,FALSE))</f>
        <v/>
      </c>
      <c r="G1973" s="80" t="str">
        <f>IF(F1973="","",VLOOKUP(F1973,商品マスタ!$G:$H,2,FALSE))</f>
        <v/>
      </c>
      <c r="H1973" s="81" t="str">
        <f t="shared" si="988"/>
        <v/>
      </c>
      <c r="I1973" s="82" t="str">
        <f>IF(発注書!E1979="","",発注書!E1979)</f>
        <v/>
      </c>
      <c r="J1973" s="78" t="str">
        <f>IF(発注書!E1979="","",発注書!C1979)</f>
        <v/>
      </c>
    </row>
    <row r="1974" spans="1:10" x14ac:dyDescent="0.55000000000000004">
      <c r="B1974" s="50">
        <v>2</v>
      </c>
      <c r="E1974" s="78" t="str">
        <f>IF(発注書!E1980="","",発注書!B1980)</f>
        <v/>
      </c>
      <c r="F1974" s="79" t="str">
        <f>IF(J1974="","",VLOOKUP(J1974,商品マスタ!$F:$G,2,FALSE))</f>
        <v/>
      </c>
      <c r="G1974" s="80" t="str">
        <f>IF(F1974="","",VLOOKUP(F1974,商品マスタ!$G:$H,2,FALSE))</f>
        <v/>
      </c>
      <c r="H1974" s="81" t="str">
        <f t="shared" si="988"/>
        <v/>
      </c>
      <c r="I1974" s="82" t="str">
        <f>IF(発注書!E1980="","",発注書!E1980)</f>
        <v/>
      </c>
      <c r="J1974" s="78" t="str">
        <f>IF(発注書!E1980="","",発注書!C1980)</f>
        <v/>
      </c>
    </row>
    <row r="1975" spans="1:10" x14ac:dyDescent="0.55000000000000004">
      <c r="A1975" s="76" t="e">
        <f t="shared" ref="A1975" si="1014">A1973+1</f>
        <v>#REF!</v>
      </c>
      <c r="B1975" s="50">
        <v>1</v>
      </c>
      <c r="E1975" s="78" t="str">
        <f>IF(発注書!E1981="","",発注書!B1981)</f>
        <v/>
      </c>
      <c r="F1975" s="79" t="str">
        <f>IF(J1975="","",VLOOKUP(J1975,商品マスタ!$F:$G,2,FALSE))</f>
        <v/>
      </c>
      <c r="G1975" s="80" t="str">
        <f>IF(F1975="","",VLOOKUP(F1975,商品マスタ!$G:$H,2,FALSE))</f>
        <v/>
      </c>
      <c r="H1975" s="81" t="str">
        <f t="shared" si="988"/>
        <v/>
      </c>
      <c r="I1975" s="82" t="str">
        <f>IF(発注書!E1981="","",発注書!E1981)</f>
        <v/>
      </c>
      <c r="J1975" s="78" t="str">
        <f>IF(発注書!E1981="","",発注書!C1981)</f>
        <v/>
      </c>
    </row>
    <row r="1976" spans="1:10" x14ac:dyDescent="0.55000000000000004">
      <c r="B1976" s="50">
        <v>2</v>
      </c>
      <c r="E1976" s="78" t="str">
        <f>IF(発注書!E1982="","",発注書!B1982)</f>
        <v/>
      </c>
      <c r="F1976" s="79" t="str">
        <f>IF(J1976="","",VLOOKUP(J1976,商品マスタ!$F:$G,2,FALSE))</f>
        <v/>
      </c>
      <c r="G1976" s="80" t="str">
        <f>IF(F1976="","",VLOOKUP(F1976,商品マスタ!$G:$H,2,FALSE))</f>
        <v/>
      </c>
      <c r="H1976" s="81" t="str">
        <f t="shared" si="988"/>
        <v/>
      </c>
      <c r="I1976" s="82" t="str">
        <f>IF(発注書!E1982="","",発注書!E1982)</f>
        <v/>
      </c>
      <c r="J1976" s="78" t="str">
        <f>IF(発注書!E1982="","",発注書!C1982)</f>
        <v/>
      </c>
    </row>
    <row r="1977" spans="1:10" x14ac:dyDescent="0.55000000000000004">
      <c r="A1977" s="76" t="e">
        <f t="shared" ref="A1977" si="1015">A1975+1</f>
        <v>#REF!</v>
      </c>
      <c r="B1977" s="50">
        <v>1</v>
      </c>
      <c r="E1977" s="78" t="str">
        <f>IF(発注書!E1983="","",発注書!B1983)</f>
        <v/>
      </c>
      <c r="F1977" s="79" t="str">
        <f>IF(J1977="","",VLOOKUP(J1977,商品マスタ!$F:$G,2,FALSE))</f>
        <v/>
      </c>
      <c r="G1977" s="80" t="str">
        <f>IF(F1977="","",VLOOKUP(F1977,商品マスタ!$G:$H,2,FALSE))</f>
        <v/>
      </c>
      <c r="H1977" s="81" t="str">
        <f t="shared" si="988"/>
        <v/>
      </c>
      <c r="I1977" s="82" t="str">
        <f>IF(発注書!E1983="","",発注書!E1983)</f>
        <v/>
      </c>
      <c r="J1977" s="78" t="str">
        <f>IF(発注書!E1983="","",発注書!C1983)</f>
        <v/>
      </c>
    </row>
    <row r="1978" spans="1:10" x14ac:dyDescent="0.55000000000000004">
      <c r="B1978" s="50">
        <v>2</v>
      </c>
      <c r="E1978" s="78" t="str">
        <f>IF(発注書!E1984="","",発注書!B1984)</f>
        <v/>
      </c>
      <c r="F1978" s="79" t="str">
        <f>IF(J1978="","",VLOOKUP(J1978,商品マスタ!$F:$G,2,FALSE))</f>
        <v/>
      </c>
      <c r="G1978" s="80" t="str">
        <f>IF(F1978="","",VLOOKUP(F1978,商品マスタ!$G:$H,2,FALSE))</f>
        <v/>
      </c>
      <c r="H1978" s="81" t="str">
        <f t="shared" si="988"/>
        <v/>
      </c>
      <c r="I1978" s="82" t="str">
        <f>IF(発注書!E1984="","",発注書!E1984)</f>
        <v/>
      </c>
      <c r="J1978" s="78" t="str">
        <f>IF(発注書!E1984="","",発注書!C1984)</f>
        <v/>
      </c>
    </row>
    <row r="1979" spans="1:10" x14ac:dyDescent="0.55000000000000004">
      <c r="A1979" s="76" t="e">
        <f t="shared" ref="A1979" si="1016">A1977+1</f>
        <v>#REF!</v>
      </c>
      <c r="B1979" s="50">
        <v>1</v>
      </c>
      <c r="E1979" s="78" t="str">
        <f>IF(発注書!E1985="","",発注書!B1985)</f>
        <v/>
      </c>
      <c r="F1979" s="79" t="str">
        <f>IF(J1979="","",VLOOKUP(J1979,商品マスタ!$F:$G,2,FALSE))</f>
        <v/>
      </c>
      <c r="G1979" s="80" t="str">
        <f>IF(F1979="","",VLOOKUP(F1979,商品マスタ!$G:$H,2,FALSE))</f>
        <v/>
      </c>
      <c r="H1979" s="81" t="str">
        <f t="shared" si="988"/>
        <v/>
      </c>
      <c r="I1979" s="82" t="str">
        <f>IF(発注書!E1985="","",発注書!E1985)</f>
        <v/>
      </c>
      <c r="J1979" s="78" t="str">
        <f>IF(発注書!E1985="","",発注書!C1985)</f>
        <v/>
      </c>
    </row>
    <row r="1980" spans="1:10" x14ac:dyDescent="0.55000000000000004">
      <c r="B1980" s="50">
        <v>2</v>
      </c>
      <c r="E1980" s="78" t="str">
        <f>IF(発注書!E1986="","",発注書!B1986)</f>
        <v/>
      </c>
      <c r="F1980" s="79" t="str">
        <f>IF(J1980="","",VLOOKUP(J1980,商品マスタ!$F:$G,2,FALSE))</f>
        <v/>
      </c>
      <c r="G1980" s="80" t="str">
        <f>IF(F1980="","",VLOOKUP(F1980,商品マスタ!$G:$H,2,FALSE))</f>
        <v/>
      </c>
      <c r="H1980" s="81" t="str">
        <f t="shared" si="988"/>
        <v/>
      </c>
      <c r="I1980" s="82" t="str">
        <f>IF(発注書!E1986="","",発注書!E1986)</f>
        <v/>
      </c>
      <c r="J1980" s="78" t="str">
        <f>IF(発注書!E1986="","",発注書!C1986)</f>
        <v/>
      </c>
    </row>
    <row r="1981" spans="1:10" x14ac:dyDescent="0.55000000000000004">
      <c r="A1981" s="76" t="e">
        <f t="shared" ref="A1981" si="1017">A1979+1</f>
        <v>#REF!</v>
      </c>
      <c r="B1981" s="50">
        <v>1</v>
      </c>
      <c r="E1981" s="78" t="str">
        <f>IF(発注書!E1987="","",発注書!B1987)</f>
        <v/>
      </c>
      <c r="F1981" s="79" t="str">
        <f>IF(J1981="","",VLOOKUP(J1981,商品マスタ!$F:$G,2,FALSE))</f>
        <v/>
      </c>
      <c r="G1981" s="80" t="str">
        <f>IF(F1981="","",VLOOKUP(F1981,商品マスタ!$G:$H,2,FALSE))</f>
        <v/>
      </c>
      <c r="H1981" s="81" t="str">
        <f t="shared" si="988"/>
        <v/>
      </c>
      <c r="I1981" s="82" t="str">
        <f>IF(発注書!E1987="","",発注書!E1987)</f>
        <v/>
      </c>
      <c r="J1981" s="78" t="str">
        <f>IF(発注書!E1987="","",発注書!C1987)</f>
        <v/>
      </c>
    </row>
    <row r="1982" spans="1:10" x14ac:dyDescent="0.55000000000000004">
      <c r="B1982" s="50">
        <v>2</v>
      </c>
      <c r="E1982" s="78" t="str">
        <f>IF(発注書!E1988="","",発注書!B1988)</f>
        <v/>
      </c>
      <c r="F1982" s="79" t="str">
        <f>IF(J1982="","",VLOOKUP(J1982,商品マスタ!$F:$G,2,FALSE))</f>
        <v/>
      </c>
      <c r="G1982" s="80" t="str">
        <f>IF(F1982="","",VLOOKUP(F1982,商品マスタ!$G:$H,2,FALSE))</f>
        <v/>
      </c>
      <c r="H1982" s="81" t="str">
        <f t="shared" si="988"/>
        <v/>
      </c>
      <c r="I1982" s="82" t="str">
        <f>IF(発注書!E1988="","",発注書!E1988)</f>
        <v/>
      </c>
      <c r="J1982" s="78" t="str">
        <f>IF(発注書!E1988="","",発注書!C1988)</f>
        <v/>
      </c>
    </row>
    <row r="1983" spans="1:10" x14ac:dyDescent="0.55000000000000004">
      <c r="A1983" s="76" t="e">
        <f t="shared" ref="A1983" si="1018">A1981+1</f>
        <v>#REF!</v>
      </c>
      <c r="B1983" s="50">
        <v>1</v>
      </c>
      <c r="E1983" s="78" t="str">
        <f>IF(発注書!E1989="","",発注書!B1989)</f>
        <v/>
      </c>
      <c r="F1983" s="79" t="str">
        <f>IF(J1983="","",VLOOKUP(J1983,商品マスタ!$F:$G,2,FALSE))</f>
        <v/>
      </c>
      <c r="G1983" s="80" t="str">
        <f>IF(F1983="","",VLOOKUP(F1983,商品マスタ!$G:$H,2,FALSE))</f>
        <v/>
      </c>
      <c r="H1983" s="81" t="str">
        <f t="shared" si="988"/>
        <v/>
      </c>
      <c r="I1983" s="82" t="str">
        <f>IF(発注書!E1989="","",発注書!E1989)</f>
        <v/>
      </c>
      <c r="J1983" s="78" t="str">
        <f>IF(発注書!E1989="","",発注書!C1989)</f>
        <v/>
      </c>
    </row>
    <row r="1984" spans="1:10" x14ac:dyDescent="0.55000000000000004">
      <c r="B1984" s="50">
        <v>2</v>
      </c>
      <c r="E1984" s="78" t="str">
        <f>IF(発注書!E1990="","",発注書!B1990)</f>
        <v/>
      </c>
      <c r="F1984" s="79" t="str">
        <f>IF(J1984="","",VLOOKUP(J1984,商品マスタ!$F:$G,2,FALSE))</f>
        <v/>
      </c>
      <c r="G1984" s="80" t="str">
        <f>IF(F1984="","",VLOOKUP(F1984,商品マスタ!$G:$H,2,FALSE))</f>
        <v/>
      </c>
      <c r="H1984" s="81" t="str">
        <f t="shared" si="988"/>
        <v/>
      </c>
      <c r="I1984" s="82" t="str">
        <f>IF(発注書!E1990="","",発注書!E1990)</f>
        <v/>
      </c>
      <c r="J1984" s="78" t="str">
        <f>IF(発注書!E1990="","",発注書!C1990)</f>
        <v/>
      </c>
    </row>
    <row r="1985" spans="1:10" x14ac:dyDescent="0.55000000000000004">
      <c r="A1985" s="76" t="e">
        <f t="shared" ref="A1985" si="1019">A1983+1</f>
        <v>#REF!</v>
      </c>
      <c r="B1985" s="50">
        <v>1</v>
      </c>
      <c r="E1985" s="78" t="str">
        <f>IF(発注書!E1991="","",発注書!B1991)</f>
        <v/>
      </c>
      <c r="F1985" s="79" t="str">
        <f>IF(J1985="","",VLOOKUP(J1985,商品マスタ!$F:$G,2,FALSE))</f>
        <v/>
      </c>
      <c r="G1985" s="80" t="str">
        <f>IF(F1985="","",VLOOKUP(F1985,商品マスタ!$G:$H,2,FALSE))</f>
        <v/>
      </c>
      <c r="H1985" s="81" t="str">
        <f t="shared" si="988"/>
        <v/>
      </c>
      <c r="I1985" s="82" t="str">
        <f>IF(発注書!E1991="","",発注書!E1991)</f>
        <v/>
      </c>
      <c r="J1985" s="78" t="str">
        <f>IF(発注書!E1991="","",発注書!C1991)</f>
        <v/>
      </c>
    </row>
    <row r="1986" spans="1:10" x14ac:dyDescent="0.55000000000000004">
      <c r="B1986" s="50">
        <v>2</v>
      </c>
      <c r="E1986" s="78" t="str">
        <f>IF(発注書!E1992="","",発注書!B1992)</f>
        <v/>
      </c>
      <c r="F1986" s="79" t="str">
        <f>IF(J1986="","",VLOOKUP(J1986,商品マスタ!$F:$G,2,FALSE))</f>
        <v/>
      </c>
      <c r="G1986" s="80" t="str">
        <f>IF(F1986="","",VLOOKUP(F1986,商品マスタ!$G:$H,2,FALSE))</f>
        <v/>
      </c>
      <c r="H1986" s="81" t="str">
        <f t="shared" si="988"/>
        <v/>
      </c>
      <c r="I1986" s="82" t="str">
        <f>IF(発注書!E1992="","",発注書!E1992)</f>
        <v/>
      </c>
      <c r="J1986" s="78" t="str">
        <f>IF(発注書!E1992="","",発注書!C1992)</f>
        <v/>
      </c>
    </row>
    <row r="1987" spans="1:10" x14ac:dyDescent="0.55000000000000004">
      <c r="A1987" s="76" t="e">
        <f t="shared" ref="A1987" si="1020">A1985+1</f>
        <v>#REF!</v>
      </c>
      <c r="B1987" s="50">
        <v>1</v>
      </c>
      <c r="E1987" s="78" t="str">
        <f>IF(発注書!E1993="","",発注書!B1993)</f>
        <v/>
      </c>
      <c r="F1987" s="79" t="str">
        <f>IF(J1987="","",VLOOKUP(J1987,商品マスタ!$F:$G,2,FALSE))</f>
        <v/>
      </c>
      <c r="G1987" s="80" t="str">
        <f>IF(F1987="","",VLOOKUP(F1987,商品マスタ!$G:$H,2,FALSE))</f>
        <v/>
      </c>
      <c r="H1987" s="81" t="str">
        <f t="shared" si="988"/>
        <v/>
      </c>
      <c r="I1987" s="82" t="str">
        <f>IF(発注書!E1993="","",発注書!E1993)</f>
        <v/>
      </c>
      <c r="J1987" s="78" t="str">
        <f>IF(発注書!E1993="","",発注書!C1993)</f>
        <v/>
      </c>
    </row>
    <row r="1988" spans="1:10" x14ac:dyDescent="0.55000000000000004">
      <c r="B1988" s="50">
        <v>2</v>
      </c>
      <c r="E1988" s="78" t="str">
        <f>IF(発注書!E1994="","",発注書!B1994)</f>
        <v/>
      </c>
      <c r="F1988" s="79" t="str">
        <f>IF(J1988="","",VLOOKUP(J1988,商品マスタ!$F:$G,2,FALSE))</f>
        <v/>
      </c>
      <c r="G1988" s="80" t="str">
        <f>IF(F1988="","",VLOOKUP(F1988,商品マスタ!$G:$H,2,FALSE))</f>
        <v/>
      </c>
      <c r="H1988" s="81" t="str">
        <f t="shared" ref="H1988:H2051" si="1021">IF(E1988="","",IF(E1988="",LEN(SUBSTITUTE(D1988," ","")),LEN(SUBSTITUTE(E1988," ",""))))</f>
        <v/>
      </c>
      <c r="I1988" s="82" t="str">
        <f>IF(発注書!E1994="","",発注書!E1994)</f>
        <v/>
      </c>
      <c r="J1988" s="78" t="str">
        <f>IF(発注書!E1994="","",発注書!C1994)</f>
        <v/>
      </c>
    </row>
    <row r="1989" spans="1:10" x14ac:dyDescent="0.55000000000000004">
      <c r="A1989" s="76" t="e">
        <f t="shared" ref="A1989" si="1022">A1987+1</f>
        <v>#REF!</v>
      </c>
      <c r="B1989" s="50">
        <v>1</v>
      </c>
      <c r="E1989" s="78" t="str">
        <f>IF(発注書!E1995="","",発注書!B1995)</f>
        <v/>
      </c>
      <c r="F1989" s="79" t="str">
        <f>IF(J1989="","",VLOOKUP(J1989,商品マスタ!$F:$G,2,FALSE))</f>
        <v/>
      </c>
      <c r="G1989" s="80" t="str">
        <f>IF(F1989="","",VLOOKUP(F1989,商品マスタ!$G:$H,2,FALSE))</f>
        <v/>
      </c>
      <c r="H1989" s="81" t="str">
        <f t="shared" si="1021"/>
        <v/>
      </c>
      <c r="I1989" s="82" t="str">
        <f>IF(発注書!E1995="","",発注書!E1995)</f>
        <v/>
      </c>
      <c r="J1989" s="78" t="str">
        <f>IF(発注書!E1995="","",発注書!C1995)</f>
        <v/>
      </c>
    </row>
    <row r="1990" spans="1:10" x14ac:dyDescent="0.55000000000000004">
      <c r="B1990" s="50">
        <v>2</v>
      </c>
      <c r="E1990" s="78" t="str">
        <f>IF(発注書!E1996="","",発注書!B1996)</f>
        <v/>
      </c>
      <c r="F1990" s="79" t="str">
        <f>IF(J1990="","",VLOOKUP(J1990,商品マスタ!$F:$G,2,FALSE))</f>
        <v/>
      </c>
      <c r="G1990" s="80" t="str">
        <f>IF(F1990="","",VLOOKUP(F1990,商品マスタ!$G:$H,2,FALSE))</f>
        <v/>
      </c>
      <c r="H1990" s="81" t="str">
        <f t="shared" si="1021"/>
        <v/>
      </c>
      <c r="I1990" s="82" t="str">
        <f>IF(発注書!E1996="","",発注書!E1996)</f>
        <v/>
      </c>
      <c r="J1990" s="78" t="str">
        <f>IF(発注書!E1996="","",発注書!C1996)</f>
        <v/>
      </c>
    </row>
    <row r="1991" spans="1:10" x14ac:dyDescent="0.55000000000000004">
      <c r="A1991" s="76" t="e">
        <f t="shared" ref="A1991" si="1023">A1989+1</f>
        <v>#REF!</v>
      </c>
      <c r="B1991" s="50">
        <v>1</v>
      </c>
      <c r="E1991" s="78" t="str">
        <f>IF(発注書!E1997="","",発注書!B1997)</f>
        <v/>
      </c>
      <c r="F1991" s="79" t="str">
        <f>IF(J1991="","",VLOOKUP(J1991,商品マスタ!$F:$G,2,FALSE))</f>
        <v/>
      </c>
      <c r="G1991" s="80" t="str">
        <f>IF(F1991="","",VLOOKUP(F1991,商品マスタ!$G:$H,2,FALSE))</f>
        <v/>
      </c>
      <c r="H1991" s="81" t="str">
        <f t="shared" si="1021"/>
        <v/>
      </c>
      <c r="I1991" s="82" t="str">
        <f>IF(発注書!E1997="","",発注書!E1997)</f>
        <v/>
      </c>
      <c r="J1991" s="78" t="str">
        <f>IF(発注書!E1997="","",発注書!C1997)</f>
        <v/>
      </c>
    </row>
    <row r="1992" spans="1:10" x14ac:dyDescent="0.55000000000000004">
      <c r="B1992" s="50">
        <v>2</v>
      </c>
      <c r="E1992" s="78" t="str">
        <f>IF(発注書!E1998="","",発注書!B1998)</f>
        <v/>
      </c>
      <c r="F1992" s="79" t="str">
        <f>IF(J1992="","",VLOOKUP(J1992,商品マスタ!$F:$G,2,FALSE))</f>
        <v/>
      </c>
      <c r="G1992" s="80" t="str">
        <f>IF(F1992="","",VLOOKUP(F1992,商品マスタ!$G:$H,2,FALSE))</f>
        <v/>
      </c>
      <c r="H1992" s="81" t="str">
        <f t="shared" si="1021"/>
        <v/>
      </c>
      <c r="I1992" s="82" t="str">
        <f>IF(発注書!E1998="","",発注書!E1998)</f>
        <v/>
      </c>
      <c r="J1992" s="78" t="str">
        <f>IF(発注書!E1998="","",発注書!C1998)</f>
        <v/>
      </c>
    </row>
    <row r="1993" spans="1:10" x14ac:dyDescent="0.55000000000000004">
      <c r="A1993" s="76" t="e">
        <f t="shared" ref="A1993" si="1024">A1991+1</f>
        <v>#REF!</v>
      </c>
      <c r="B1993" s="50">
        <v>1</v>
      </c>
      <c r="E1993" s="78" t="str">
        <f>IF(発注書!E1999="","",発注書!B1999)</f>
        <v/>
      </c>
      <c r="F1993" s="79" t="str">
        <f>IF(J1993="","",VLOOKUP(J1993,商品マスタ!$F:$G,2,FALSE))</f>
        <v/>
      </c>
      <c r="G1993" s="80" t="str">
        <f>IF(F1993="","",VLOOKUP(F1993,商品マスタ!$G:$H,2,FALSE))</f>
        <v/>
      </c>
      <c r="H1993" s="81" t="str">
        <f t="shared" si="1021"/>
        <v/>
      </c>
      <c r="I1993" s="82" t="str">
        <f>IF(発注書!E1999="","",発注書!E1999)</f>
        <v/>
      </c>
      <c r="J1993" s="78" t="str">
        <f>IF(発注書!E1999="","",発注書!C1999)</f>
        <v/>
      </c>
    </row>
    <row r="1994" spans="1:10" x14ac:dyDescent="0.55000000000000004">
      <c r="B1994" s="50">
        <v>2</v>
      </c>
      <c r="E1994" s="78" t="str">
        <f>IF(発注書!E2000="","",発注書!B2000)</f>
        <v/>
      </c>
      <c r="F1994" s="79" t="str">
        <f>IF(J1994="","",VLOOKUP(J1994,商品マスタ!$F:$G,2,FALSE))</f>
        <v/>
      </c>
      <c r="G1994" s="80" t="str">
        <f>IF(F1994="","",VLOOKUP(F1994,商品マスタ!$G:$H,2,FALSE))</f>
        <v/>
      </c>
      <c r="H1994" s="81" t="str">
        <f t="shared" si="1021"/>
        <v/>
      </c>
      <c r="I1994" s="82" t="str">
        <f>IF(発注書!E2000="","",発注書!E2000)</f>
        <v/>
      </c>
      <c r="J1994" s="78" t="str">
        <f>IF(発注書!E2000="","",発注書!C2000)</f>
        <v/>
      </c>
    </row>
    <row r="1995" spans="1:10" x14ac:dyDescent="0.55000000000000004">
      <c r="A1995" s="76" t="e">
        <f t="shared" ref="A1995" si="1025">A1993+1</f>
        <v>#REF!</v>
      </c>
      <c r="B1995" s="50">
        <v>1</v>
      </c>
      <c r="E1995" s="78" t="str">
        <f>IF(発注書!E2001="","",発注書!B2001)</f>
        <v/>
      </c>
      <c r="F1995" s="79" t="str">
        <f>IF(J1995="","",VLOOKUP(J1995,商品マスタ!$F:$G,2,FALSE))</f>
        <v/>
      </c>
      <c r="G1995" s="80" t="str">
        <f>IF(F1995="","",VLOOKUP(F1995,商品マスタ!$G:$H,2,FALSE))</f>
        <v/>
      </c>
      <c r="H1995" s="81" t="str">
        <f t="shared" si="1021"/>
        <v/>
      </c>
      <c r="I1995" s="82" t="str">
        <f>IF(発注書!E2001="","",発注書!E2001)</f>
        <v/>
      </c>
      <c r="J1995" s="78" t="str">
        <f>IF(発注書!E2001="","",発注書!C2001)</f>
        <v/>
      </c>
    </row>
    <row r="1996" spans="1:10" x14ac:dyDescent="0.55000000000000004">
      <c r="B1996" s="50">
        <v>2</v>
      </c>
      <c r="E1996" s="78" t="str">
        <f>IF(発注書!E2002="","",発注書!B2002)</f>
        <v/>
      </c>
      <c r="F1996" s="79" t="str">
        <f>IF(J1996="","",VLOOKUP(J1996,商品マスタ!$F:$G,2,FALSE))</f>
        <v/>
      </c>
      <c r="G1996" s="80" t="str">
        <f>IF(F1996="","",VLOOKUP(F1996,商品マスタ!$G:$H,2,FALSE))</f>
        <v/>
      </c>
      <c r="H1996" s="81" t="str">
        <f t="shared" si="1021"/>
        <v/>
      </c>
      <c r="I1996" s="82" t="str">
        <f>IF(発注書!E2002="","",発注書!E2002)</f>
        <v/>
      </c>
      <c r="J1996" s="78" t="str">
        <f>IF(発注書!E2002="","",発注書!C2002)</f>
        <v/>
      </c>
    </row>
    <row r="1997" spans="1:10" x14ac:dyDescent="0.55000000000000004">
      <c r="A1997" s="76" t="e">
        <f t="shared" ref="A1997" si="1026">A1995+1</f>
        <v>#REF!</v>
      </c>
      <c r="B1997" s="50">
        <v>1</v>
      </c>
      <c r="E1997" s="78" t="str">
        <f>IF(発注書!E2003="","",発注書!B2003)</f>
        <v/>
      </c>
      <c r="F1997" s="79" t="str">
        <f>IF(J1997="","",VLOOKUP(J1997,商品マスタ!$F:$G,2,FALSE))</f>
        <v/>
      </c>
      <c r="G1997" s="80" t="str">
        <f>IF(F1997="","",VLOOKUP(F1997,商品マスタ!$G:$H,2,FALSE))</f>
        <v/>
      </c>
      <c r="H1997" s="81" t="str">
        <f t="shared" si="1021"/>
        <v/>
      </c>
      <c r="I1997" s="82" t="str">
        <f>IF(発注書!E2003="","",発注書!E2003)</f>
        <v/>
      </c>
      <c r="J1997" s="78" t="str">
        <f>IF(発注書!E2003="","",発注書!C2003)</f>
        <v/>
      </c>
    </row>
    <row r="1998" spans="1:10" x14ac:dyDescent="0.55000000000000004">
      <c r="B1998" s="50">
        <v>2</v>
      </c>
      <c r="E1998" s="78" t="str">
        <f>IF(発注書!E2004="","",発注書!B2004)</f>
        <v/>
      </c>
      <c r="F1998" s="79" t="str">
        <f>IF(J1998="","",VLOOKUP(J1998,商品マスタ!$F:$G,2,FALSE))</f>
        <v/>
      </c>
      <c r="G1998" s="80" t="str">
        <f>IF(F1998="","",VLOOKUP(F1998,商品マスタ!$G:$H,2,FALSE))</f>
        <v/>
      </c>
      <c r="H1998" s="81" t="str">
        <f t="shared" si="1021"/>
        <v/>
      </c>
      <c r="I1998" s="82" t="str">
        <f>IF(発注書!E2004="","",発注書!E2004)</f>
        <v/>
      </c>
      <c r="J1998" s="78" t="str">
        <f>IF(発注書!E2004="","",発注書!C2004)</f>
        <v/>
      </c>
    </row>
    <row r="1999" spans="1:10" x14ac:dyDescent="0.55000000000000004">
      <c r="A1999" s="76" t="e">
        <f t="shared" ref="A1999" si="1027">A1997+1</f>
        <v>#REF!</v>
      </c>
      <c r="B1999" s="50">
        <v>1</v>
      </c>
      <c r="E1999" s="78" t="str">
        <f>IF(発注書!E2005="","",発注書!B2005)</f>
        <v/>
      </c>
      <c r="F1999" s="79" t="str">
        <f>IF(J1999="","",VLOOKUP(J1999,商品マスタ!$F:$G,2,FALSE))</f>
        <v/>
      </c>
      <c r="G1999" s="80" t="str">
        <f>IF(F1999="","",VLOOKUP(F1999,商品マスタ!$G:$H,2,FALSE))</f>
        <v/>
      </c>
      <c r="H1999" s="81" t="str">
        <f t="shared" si="1021"/>
        <v/>
      </c>
      <c r="I1999" s="82" t="str">
        <f>IF(発注書!E2005="","",発注書!E2005)</f>
        <v/>
      </c>
      <c r="J1999" s="78" t="str">
        <f>IF(発注書!E2005="","",発注書!C2005)</f>
        <v/>
      </c>
    </row>
    <row r="2000" spans="1:10" x14ac:dyDescent="0.55000000000000004">
      <c r="B2000" s="50">
        <v>2</v>
      </c>
      <c r="E2000" s="78" t="str">
        <f>IF(発注書!E2006="","",発注書!B2006)</f>
        <v/>
      </c>
      <c r="F2000" s="79" t="str">
        <f>IF(J2000="","",VLOOKUP(J2000,商品マスタ!$F:$G,2,FALSE))</f>
        <v/>
      </c>
      <c r="G2000" s="80" t="str">
        <f>IF(F2000="","",VLOOKUP(F2000,商品マスタ!$G:$H,2,FALSE))</f>
        <v/>
      </c>
      <c r="H2000" s="81" t="str">
        <f t="shared" si="1021"/>
        <v/>
      </c>
      <c r="I2000" s="82" t="str">
        <f>IF(発注書!E2006="","",発注書!E2006)</f>
        <v/>
      </c>
      <c r="J2000" s="78" t="str">
        <f>IF(発注書!E2006="","",発注書!C2006)</f>
        <v/>
      </c>
    </row>
    <row r="2001" spans="1:10" x14ac:dyDescent="0.55000000000000004">
      <c r="A2001" s="76" t="e">
        <f t="shared" ref="A2001" si="1028">A1999+1</f>
        <v>#REF!</v>
      </c>
      <c r="B2001" s="50">
        <v>1</v>
      </c>
      <c r="E2001" s="78" t="str">
        <f>IF(発注書!E2007="","",発注書!B2007)</f>
        <v/>
      </c>
      <c r="F2001" s="79" t="str">
        <f>IF(J2001="","",VLOOKUP(J2001,商品マスタ!$F:$G,2,FALSE))</f>
        <v/>
      </c>
      <c r="G2001" s="80" t="str">
        <f>IF(F2001="","",VLOOKUP(F2001,商品マスタ!$G:$H,2,FALSE))</f>
        <v/>
      </c>
      <c r="H2001" s="81" t="str">
        <f t="shared" si="1021"/>
        <v/>
      </c>
      <c r="I2001" s="82" t="str">
        <f>IF(発注書!E2007="","",発注書!E2007)</f>
        <v/>
      </c>
      <c r="J2001" s="78" t="str">
        <f>IF(発注書!E2007="","",発注書!C2007)</f>
        <v/>
      </c>
    </row>
    <row r="2002" spans="1:10" x14ac:dyDescent="0.55000000000000004">
      <c r="B2002" s="50">
        <v>2</v>
      </c>
      <c r="E2002" s="78" t="str">
        <f>IF(発注書!E2008="","",発注書!B2008)</f>
        <v/>
      </c>
      <c r="F2002" s="79" t="str">
        <f>IF(J2002="","",VLOOKUP(J2002,商品マスタ!$F:$G,2,FALSE))</f>
        <v/>
      </c>
      <c r="G2002" s="80" t="str">
        <f>IF(F2002="","",VLOOKUP(F2002,商品マスタ!$G:$H,2,FALSE))</f>
        <v/>
      </c>
      <c r="H2002" s="81" t="str">
        <f t="shared" si="1021"/>
        <v/>
      </c>
      <c r="I2002" s="82" t="str">
        <f>IF(発注書!E2008="","",発注書!E2008)</f>
        <v/>
      </c>
      <c r="J2002" s="78" t="str">
        <f>IF(発注書!E2008="","",発注書!C2008)</f>
        <v/>
      </c>
    </row>
    <row r="2003" spans="1:10" x14ac:dyDescent="0.55000000000000004">
      <c r="A2003" s="76" t="e">
        <f t="shared" ref="A2003" si="1029">A2001+1</f>
        <v>#REF!</v>
      </c>
      <c r="B2003" s="50">
        <v>1</v>
      </c>
      <c r="E2003" s="78" t="str">
        <f>IF(発注書!E2009="","",発注書!B2009)</f>
        <v/>
      </c>
      <c r="F2003" s="79" t="str">
        <f>IF(J2003="","",VLOOKUP(J2003,商品マスタ!$F:$G,2,FALSE))</f>
        <v/>
      </c>
      <c r="G2003" s="80" t="str">
        <f>IF(F2003="","",VLOOKUP(F2003,商品マスタ!$G:$H,2,FALSE))</f>
        <v/>
      </c>
      <c r="H2003" s="81" t="str">
        <f t="shared" si="1021"/>
        <v/>
      </c>
      <c r="I2003" s="82" t="str">
        <f>IF(発注書!E2009="","",発注書!E2009)</f>
        <v/>
      </c>
      <c r="J2003" s="78" t="str">
        <f>IF(発注書!E2009="","",発注書!C2009)</f>
        <v/>
      </c>
    </row>
    <row r="2004" spans="1:10" x14ac:dyDescent="0.55000000000000004">
      <c r="B2004" s="50">
        <v>2</v>
      </c>
      <c r="E2004" s="78" t="str">
        <f>IF(発注書!E2010="","",発注書!B2010)</f>
        <v/>
      </c>
      <c r="F2004" s="79" t="str">
        <f>IF(J2004="","",VLOOKUP(J2004,商品マスタ!$F:$G,2,FALSE))</f>
        <v/>
      </c>
      <c r="G2004" s="80" t="str">
        <f>IF(F2004="","",VLOOKUP(F2004,商品マスタ!$G:$H,2,FALSE))</f>
        <v/>
      </c>
      <c r="H2004" s="81" t="str">
        <f t="shared" si="1021"/>
        <v/>
      </c>
      <c r="I2004" s="82" t="str">
        <f>IF(発注書!E2010="","",発注書!E2010)</f>
        <v/>
      </c>
      <c r="J2004" s="78" t="str">
        <f>IF(発注書!E2010="","",発注書!C2010)</f>
        <v/>
      </c>
    </row>
    <row r="2005" spans="1:10" x14ac:dyDescent="0.55000000000000004">
      <c r="A2005" s="76" t="e">
        <f t="shared" ref="A2005" si="1030">A2003+1</f>
        <v>#REF!</v>
      </c>
      <c r="B2005" s="50">
        <v>1</v>
      </c>
      <c r="E2005" s="78" t="str">
        <f>IF(発注書!E2011="","",発注書!B2011)</f>
        <v/>
      </c>
      <c r="F2005" s="79" t="str">
        <f>IF(J2005="","",VLOOKUP(J2005,商品マスタ!$F:$G,2,FALSE))</f>
        <v/>
      </c>
      <c r="G2005" s="80" t="str">
        <f>IF(F2005="","",VLOOKUP(F2005,商品マスタ!$G:$H,2,FALSE))</f>
        <v/>
      </c>
      <c r="H2005" s="81" t="str">
        <f t="shared" si="1021"/>
        <v/>
      </c>
      <c r="I2005" s="82" t="str">
        <f>IF(発注書!E2011="","",発注書!E2011)</f>
        <v/>
      </c>
      <c r="J2005" s="78" t="str">
        <f>IF(発注書!E2011="","",発注書!C2011)</f>
        <v/>
      </c>
    </row>
    <row r="2006" spans="1:10" x14ac:dyDescent="0.55000000000000004">
      <c r="B2006" s="50">
        <v>2</v>
      </c>
      <c r="E2006" s="78" t="str">
        <f>IF(発注書!E2012="","",発注書!B2012)</f>
        <v/>
      </c>
      <c r="F2006" s="79" t="str">
        <f>IF(J2006="","",VLOOKUP(J2006,商品マスタ!$F:$G,2,FALSE))</f>
        <v/>
      </c>
      <c r="G2006" s="80" t="str">
        <f>IF(F2006="","",VLOOKUP(F2006,商品マスタ!$G:$H,2,FALSE))</f>
        <v/>
      </c>
      <c r="H2006" s="81" t="str">
        <f t="shared" si="1021"/>
        <v/>
      </c>
      <c r="I2006" s="82" t="str">
        <f>IF(発注書!E2012="","",発注書!E2012)</f>
        <v/>
      </c>
      <c r="J2006" s="78" t="str">
        <f>IF(発注書!E2012="","",発注書!C2012)</f>
        <v/>
      </c>
    </row>
    <row r="2007" spans="1:10" x14ac:dyDescent="0.55000000000000004">
      <c r="A2007" s="76" t="e">
        <f t="shared" ref="A2007" si="1031">A2005+1</f>
        <v>#REF!</v>
      </c>
      <c r="B2007" s="50">
        <v>1</v>
      </c>
      <c r="E2007" s="78" t="str">
        <f>IF(発注書!E2013="","",発注書!B2013)</f>
        <v/>
      </c>
      <c r="F2007" s="79" t="str">
        <f>IF(J2007="","",VLOOKUP(J2007,商品マスタ!$F:$G,2,FALSE))</f>
        <v/>
      </c>
      <c r="G2007" s="80" t="str">
        <f>IF(F2007="","",VLOOKUP(F2007,商品マスタ!$G:$H,2,FALSE))</f>
        <v/>
      </c>
      <c r="H2007" s="81" t="str">
        <f t="shared" si="1021"/>
        <v/>
      </c>
      <c r="I2007" s="82" t="str">
        <f>IF(発注書!E2013="","",発注書!E2013)</f>
        <v/>
      </c>
      <c r="J2007" s="78" t="str">
        <f>IF(発注書!E2013="","",発注書!C2013)</f>
        <v/>
      </c>
    </row>
    <row r="2008" spans="1:10" x14ac:dyDescent="0.55000000000000004">
      <c r="B2008" s="50">
        <v>2</v>
      </c>
      <c r="E2008" s="78" t="str">
        <f>IF(発注書!E2014="","",発注書!B2014)</f>
        <v/>
      </c>
      <c r="F2008" s="79" t="str">
        <f>IF(J2008="","",VLOOKUP(J2008,商品マスタ!$F:$G,2,FALSE))</f>
        <v/>
      </c>
      <c r="G2008" s="80" t="str">
        <f>IF(F2008="","",VLOOKUP(F2008,商品マスタ!$G:$H,2,FALSE))</f>
        <v/>
      </c>
      <c r="H2008" s="81" t="str">
        <f t="shared" si="1021"/>
        <v/>
      </c>
      <c r="I2008" s="82" t="str">
        <f>IF(発注書!E2014="","",発注書!E2014)</f>
        <v/>
      </c>
      <c r="J2008" s="78" t="str">
        <f>IF(発注書!E2014="","",発注書!C2014)</f>
        <v/>
      </c>
    </row>
    <row r="2009" spans="1:10" x14ac:dyDescent="0.55000000000000004">
      <c r="A2009" s="76" t="e">
        <f t="shared" ref="A2009" si="1032">A2007+1</f>
        <v>#REF!</v>
      </c>
      <c r="B2009" s="50">
        <v>1</v>
      </c>
      <c r="E2009" s="78" t="str">
        <f>IF(発注書!E2015="","",発注書!B2015)</f>
        <v/>
      </c>
      <c r="F2009" s="79" t="str">
        <f>IF(J2009="","",VLOOKUP(J2009,商品マスタ!$F:$G,2,FALSE))</f>
        <v/>
      </c>
      <c r="G2009" s="80" t="str">
        <f>IF(F2009="","",VLOOKUP(F2009,商品マスタ!$G:$H,2,FALSE))</f>
        <v/>
      </c>
      <c r="H2009" s="81" t="str">
        <f t="shared" si="1021"/>
        <v/>
      </c>
      <c r="I2009" s="82" t="str">
        <f>IF(発注書!E2015="","",発注書!E2015)</f>
        <v/>
      </c>
      <c r="J2009" s="78" t="str">
        <f>IF(発注書!E2015="","",発注書!C2015)</f>
        <v/>
      </c>
    </row>
    <row r="2010" spans="1:10" x14ac:dyDescent="0.55000000000000004">
      <c r="B2010" s="50">
        <v>2</v>
      </c>
      <c r="E2010" s="78" t="str">
        <f>IF(発注書!E2016="","",発注書!B2016)</f>
        <v/>
      </c>
      <c r="F2010" s="79" t="str">
        <f>IF(J2010="","",VLOOKUP(J2010,商品マスタ!$F:$G,2,FALSE))</f>
        <v/>
      </c>
      <c r="G2010" s="80" t="str">
        <f>IF(F2010="","",VLOOKUP(F2010,商品マスタ!$G:$H,2,FALSE))</f>
        <v/>
      </c>
      <c r="H2010" s="81" t="str">
        <f t="shared" si="1021"/>
        <v/>
      </c>
      <c r="I2010" s="82" t="str">
        <f>IF(発注書!E2016="","",発注書!E2016)</f>
        <v/>
      </c>
      <c r="J2010" s="78" t="str">
        <f>IF(発注書!E2016="","",発注書!C2016)</f>
        <v/>
      </c>
    </row>
    <row r="2011" spans="1:10" x14ac:dyDescent="0.55000000000000004">
      <c r="A2011" s="76" t="e">
        <f t="shared" ref="A2011" si="1033">A2009+1</f>
        <v>#REF!</v>
      </c>
      <c r="B2011" s="50">
        <v>1</v>
      </c>
      <c r="E2011" s="78" t="str">
        <f>IF(発注書!E2017="","",発注書!B2017)</f>
        <v/>
      </c>
      <c r="F2011" s="79" t="str">
        <f>IF(J2011="","",VLOOKUP(J2011,商品マスタ!$F:$G,2,FALSE))</f>
        <v/>
      </c>
      <c r="G2011" s="80" t="str">
        <f>IF(F2011="","",VLOOKUP(F2011,商品マスタ!$G:$H,2,FALSE))</f>
        <v/>
      </c>
      <c r="H2011" s="81" t="str">
        <f t="shared" si="1021"/>
        <v/>
      </c>
      <c r="I2011" s="82" t="str">
        <f>IF(発注書!E2017="","",発注書!E2017)</f>
        <v/>
      </c>
      <c r="J2011" s="78" t="str">
        <f>IF(発注書!E2017="","",発注書!C2017)</f>
        <v/>
      </c>
    </row>
    <row r="2012" spans="1:10" x14ac:dyDescent="0.55000000000000004">
      <c r="B2012" s="50">
        <v>2</v>
      </c>
      <c r="E2012" s="78" t="str">
        <f>IF(発注書!E2018="","",発注書!B2018)</f>
        <v/>
      </c>
      <c r="F2012" s="79" t="str">
        <f>IF(J2012="","",VLOOKUP(J2012,商品マスタ!$F:$G,2,FALSE))</f>
        <v/>
      </c>
      <c r="G2012" s="80" t="str">
        <f>IF(F2012="","",VLOOKUP(F2012,商品マスタ!$G:$H,2,FALSE))</f>
        <v/>
      </c>
      <c r="H2012" s="81" t="str">
        <f t="shared" si="1021"/>
        <v/>
      </c>
      <c r="I2012" s="82" t="str">
        <f>IF(発注書!E2018="","",発注書!E2018)</f>
        <v/>
      </c>
      <c r="J2012" s="78" t="str">
        <f>IF(発注書!E2018="","",発注書!C2018)</f>
        <v/>
      </c>
    </row>
    <row r="2013" spans="1:10" x14ac:dyDescent="0.55000000000000004">
      <c r="A2013" s="76" t="e">
        <f t="shared" ref="A2013" si="1034">A2011+1</f>
        <v>#REF!</v>
      </c>
      <c r="B2013" s="50">
        <v>1</v>
      </c>
      <c r="E2013" s="78" t="str">
        <f>IF(発注書!E2019="","",発注書!B2019)</f>
        <v/>
      </c>
      <c r="F2013" s="79" t="str">
        <f>IF(J2013="","",VLOOKUP(J2013,商品マスタ!$F:$G,2,FALSE))</f>
        <v/>
      </c>
      <c r="G2013" s="80" t="str">
        <f>IF(F2013="","",VLOOKUP(F2013,商品マスタ!$G:$H,2,FALSE))</f>
        <v/>
      </c>
      <c r="H2013" s="81" t="str">
        <f t="shared" si="1021"/>
        <v/>
      </c>
      <c r="I2013" s="82" t="str">
        <f>IF(発注書!E2019="","",発注書!E2019)</f>
        <v/>
      </c>
      <c r="J2013" s="78" t="str">
        <f>IF(発注書!E2019="","",発注書!C2019)</f>
        <v/>
      </c>
    </row>
    <row r="2014" spans="1:10" x14ac:dyDescent="0.55000000000000004">
      <c r="B2014" s="50">
        <v>2</v>
      </c>
      <c r="E2014" s="78" t="str">
        <f>IF(発注書!E2020="","",発注書!B2020)</f>
        <v/>
      </c>
      <c r="F2014" s="79" t="str">
        <f>IF(J2014="","",VLOOKUP(J2014,商品マスタ!$F:$G,2,FALSE))</f>
        <v/>
      </c>
      <c r="G2014" s="80" t="str">
        <f>IF(F2014="","",VLOOKUP(F2014,商品マスタ!$G:$H,2,FALSE))</f>
        <v/>
      </c>
      <c r="H2014" s="81" t="str">
        <f t="shared" si="1021"/>
        <v/>
      </c>
      <c r="I2014" s="82" t="str">
        <f>IF(発注書!E2020="","",発注書!E2020)</f>
        <v/>
      </c>
      <c r="J2014" s="78" t="str">
        <f>IF(発注書!E2020="","",発注書!C2020)</f>
        <v/>
      </c>
    </row>
    <row r="2015" spans="1:10" x14ac:dyDescent="0.55000000000000004">
      <c r="A2015" s="76" t="e">
        <f t="shared" ref="A2015" si="1035">A2013+1</f>
        <v>#REF!</v>
      </c>
      <c r="B2015" s="50">
        <v>1</v>
      </c>
      <c r="E2015" s="78" t="str">
        <f>IF(発注書!E2021="","",発注書!B2021)</f>
        <v/>
      </c>
      <c r="F2015" s="79" t="str">
        <f>IF(J2015="","",VLOOKUP(J2015,商品マスタ!$F:$G,2,FALSE))</f>
        <v/>
      </c>
      <c r="G2015" s="80" t="str">
        <f>IF(F2015="","",VLOOKUP(F2015,商品マスタ!$G:$H,2,FALSE))</f>
        <v/>
      </c>
      <c r="H2015" s="81" t="str">
        <f t="shared" si="1021"/>
        <v/>
      </c>
      <c r="I2015" s="82" t="str">
        <f>IF(発注書!E2021="","",発注書!E2021)</f>
        <v/>
      </c>
      <c r="J2015" s="78" t="str">
        <f>IF(発注書!E2021="","",発注書!C2021)</f>
        <v/>
      </c>
    </row>
    <row r="2016" spans="1:10" x14ac:dyDescent="0.55000000000000004">
      <c r="B2016" s="50">
        <v>2</v>
      </c>
      <c r="E2016" s="78" t="str">
        <f>IF(発注書!E2022="","",発注書!B2022)</f>
        <v/>
      </c>
      <c r="F2016" s="79" t="str">
        <f>IF(J2016="","",VLOOKUP(J2016,商品マスタ!$F:$G,2,FALSE))</f>
        <v/>
      </c>
      <c r="G2016" s="80" t="str">
        <f>IF(F2016="","",VLOOKUP(F2016,商品マスタ!$G:$H,2,FALSE))</f>
        <v/>
      </c>
      <c r="H2016" s="81" t="str">
        <f t="shared" si="1021"/>
        <v/>
      </c>
      <c r="I2016" s="82" t="str">
        <f>IF(発注書!E2022="","",発注書!E2022)</f>
        <v/>
      </c>
      <c r="J2016" s="78" t="str">
        <f>IF(発注書!E2022="","",発注書!C2022)</f>
        <v/>
      </c>
    </row>
    <row r="2017" spans="1:10" x14ac:dyDescent="0.55000000000000004">
      <c r="A2017" s="76" t="e">
        <f t="shared" ref="A2017" si="1036">A2015+1</f>
        <v>#REF!</v>
      </c>
      <c r="B2017" s="50">
        <v>1</v>
      </c>
      <c r="E2017" s="78" t="str">
        <f>IF(発注書!E2023="","",発注書!B2023)</f>
        <v/>
      </c>
      <c r="F2017" s="79" t="str">
        <f>IF(J2017="","",VLOOKUP(J2017,商品マスタ!$F:$G,2,FALSE))</f>
        <v/>
      </c>
      <c r="G2017" s="80" t="str">
        <f>IF(F2017="","",VLOOKUP(F2017,商品マスタ!$G:$H,2,FALSE))</f>
        <v/>
      </c>
      <c r="H2017" s="81" t="str">
        <f t="shared" si="1021"/>
        <v/>
      </c>
      <c r="I2017" s="82" t="str">
        <f>IF(発注書!E2023="","",発注書!E2023)</f>
        <v/>
      </c>
      <c r="J2017" s="78" t="str">
        <f>IF(発注書!E2023="","",発注書!C2023)</f>
        <v/>
      </c>
    </row>
    <row r="2018" spans="1:10" x14ac:dyDescent="0.55000000000000004">
      <c r="B2018" s="50">
        <v>2</v>
      </c>
      <c r="E2018" s="78" t="str">
        <f>IF(発注書!E2024="","",発注書!B2024)</f>
        <v/>
      </c>
      <c r="F2018" s="79" t="str">
        <f>IF(J2018="","",VLOOKUP(J2018,商品マスタ!$F:$G,2,FALSE))</f>
        <v/>
      </c>
      <c r="G2018" s="80" t="str">
        <f>IF(F2018="","",VLOOKUP(F2018,商品マスタ!$G:$H,2,FALSE))</f>
        <v/>
      </c>
      <c r="H2018" s="81" t="str">
        <f t="shared" si="1021"/>
        <v/>
      </c>
      <c r="I2018" s="82" t="str">
        <f>IF(発注書!E2024="","",発注書!E2024)</f>
        <v/>
      </c>
      <c r="J2018" s="78" t="str">
        <f>IF(発注書!E2024="","",発注書!C2024)</f>
        <v/>
      </c>
    </row>
    <row r="2019" spans="1:10" x14ac:dyDescent="0.55000000000000004">
      <c r="A2019" s="76" t="e">
        <f t="shared" ref="A2019" si="1037">A2017+1</f>
        <v>#REF!</v>
      </c>
      <c r="B2019" s="50">
        <v>1</v>
      </c>
      <c r="E2019" s="78" t="str">
        <f>IF(発注書!E2025="","",発注書!B2025)</f>
        <v/>
      </c>
      <c r="F2019" s="79" t="str">
        <f>IF(J2019="","",VLOOKUP(J2019,商品マスタ!$F:$G,2,FALSE))</f>
        <v/>
      </c>
      <c r="G2019" s="80" t="str">
        <f>IF(F2019="","",VLOOKUP(F2019,商品マスタ!$G:$H,2,FALSE))</f>
        <v/>
      </c>
      <c r="H2019" s="81" t="str">
        <f t="shared" si="1021"/>
        <v/>
      </c>
      <c r="I2019" s="82" t="str">
        <f>IF(発注書!E2025="","",発注書!E2025)</f>
        <v/>
      </c>
      <c r="J2019" s="78" t="str">
        <f>IF(発注書!E2025="","",発注書!C2025)</f>
        <v/>
      </c>
    </row>
    <row r="2020" spans="1:10" x14ac:dyDescent="0.55000000000000004">
      <c r="B2020" s="50">
        <v>2</v>
      </c>
      <c r="E2020" s="78" t="str">
        <f>IF(発注書!E2026="","",発注書!B2026)</f>
        <v/>
      </c>
      <c r="F2020" s="79" t="str">
        <f>IF(J2020="","",VLOOKUP(J2020,商品マスタ!$F:$G,2,FALSE))</f>
        <v/>
      </c>
      <c r="G2020" s="80" t="str">
        <f>IF(F2020="","",VLOOKUP(F2020,商品マスタ!$G:$H,2,FALSE))</f>
        <v/>
      </c>
      <c r="H2020" s="81" t="str">
        <f t="shared" si="1021"/>
        <v/>
      </c>
      <c r="I2020" s="82" t="str">
        <f>IF(発注書!E2026="","",発注書!E2026)</f>
        <v/>
      </c>
      <c r="J2020" s="78" t="str">
        <f>IF(発注書!E2026="","",発注書!C2026)</f>
        <v/>
      </c>
    </row>
    <row r="2021" spans="1:10" x14ac:dyDescent="0.55000000000000004">
      <c r="A2021" s="76" t="e">
        <f t="shared" ref="A2021" si="1038">A2019+1</f>
        <v>#REF!</v>
      </c>
      <c r="B2021" s="50">
        <v>1</v>
      </c>
      <c r="E2021" s="78" t="str">
        <f>IF(発注書!E2027="","",発注書!B2027)</f>
        <v/>
      </c>
      <c r="F2021" s="79" t="str">
        <f>IF(J2021="","",VLOOKUP(J2021,商品マスタ!$F:$G,2,FALSE))</f>
        <v/>
      </c>
      <c r="G2021" s="80" t="str">
        <f>IF(F2021="","",VLOOKUP(F2021,商品マスタ!$G:$H,2,FALSE))</f>
        <v/>
      </c>
      <c r="H2021" s="81" t="str">
        <f t="shared" si="1021"/>
        <v/>
      </c>
      <c r="I2021" s="82" t="str">
        <f>IF(発注書!E2027="","",発注書!E2027)</f>
        <v/>
      </c>
      <c r="J2021" s="78" t="str">
        <f>IF(発注書!E2027="","",発注書!C2027)</f>
        <v/>
      </c>
    </row>
    <row r="2022" spans="1:10" x14ac:dyDescent="0.55000000000000004">
      <c r="B2022" s="50">
        <v>2</v>
      </c>
      <c r="E2022" s="78" t="str">
        <f>IF(発注書!E2028="","",発注書!B2028)</f>
        <v/>
      </c>
      <c r="F2022" s="79" t="str">
        <f>IF(J2022="","",VLOOKUP(J2022,商品マスタ!$F:$G,2,FALSE))</f>
        <v/>
      </c>
      <c r="G2022" s="80" t="str">
        <f>IF(F2022="","",VLOOKUP(F2022,商品マスタ!$G:$H,2,FALSE))</f>
        <v/>
      </c>
      <c r="H2022" s="81" t="str">
        <f t="shared" si="1021"/>
        <v/>
      </c>
      <c r="I2022" s="82" t="str">
        <f>IF(発注書!E2028="","",発注書!E2028)</f>
        <v/>
      </c>
      <c r="J2022" s="78" t="str">
        <f>IF(発注書!E2028="","",発注書!C2028)</f>
        <v/>
      </c>
    </row>
    <row r="2023" spans="1:10" x14ac:dyDescent="0.55000000000000004">
      <c r="A2023" s="76" t="e">
        <f t="shared" ref="A2023" si="1039">A2021+1</f>
        <v>#REF!</v>
      </c>
      <c r="B2023" s="50">
        <v>1</v>
      </c>
      <c r="E2023" s="78" t="str">
        <f>IF(発注書!E2029="","",発注書!B2029)</f>
        <v/>
      </c>
      <c r="F2023" s="79" t="str">
        <f>IF(J2023="","",VLOOKUP(J2023,商品マスタ!$F:$G,2,FALSE))</f>
        <v/>
      </c>
      <c r="G2023" s="80" t="str">
        <f>IF(F2023="","",VLOOKUP(F2023,商品マスタ!$G:$H,2,FALSE))</f>
        <v/>
      </c>
      <c r="H2023" s="81" t="str">
        <f t="shared" si="1021"/>
        <v/>
      </c>
      <c r="I2023" s="82" t="str">
        <f>IF(発注書!E2029="","",発注書!E2029)</f>
        <v/>
      </c>
      <c r="J2023" s="78" t="str">
        <f>IF(発注書!E2029="","",発注書!C2029)</f>
        <v/>
      </c>
    </row>
    <row r="2024" spans="1:10" x14ac:dyDescent="0.55000000000000004">
      <c r="B2024" s="50">
        <v>2</v>
      </c>
      <c r="E2024" s="78" t="str">
        <f>IF(発注書!E2030="","",発注書!B2030)</f>
        <v/>
      </c>
      <c r="F2024" s="79" t="str">
        <f>IF(J2024="","",VLOOKUP(J2024,商品マスタ!$F:$G,2,FALSE))</f>
        <v/>
      </c>
      <c r="G2024" s="80" t="str">
        <f>IF(F2024="","",VLOOKUP(F2024,商品マスタ!$G:$H,2,FALSE))</f>
        <v/>
      </c>
      <c r="H2024" s="81" t="str">
        <f t="shared" si="1021"/>
        <v/>
      </c>
      <c r="I2024" s="82" t="str">
        <f>IF(発注書!E2030="","",発注書!E2030)</f>
        <v/>
      </c>
      <c r="J2024" s="78" t="str">
        <f>IF(発注書!E2030="","",発注書!C2030)</f>
        <v/>
      </c>
    </row>
    <row r="2025" spans="1:10" x14ac:dyDescent="0.55000000000000004">
      <c r="A2025" s="76" t="e">
        <f t="shared" ref="A2025" si="1040">A2023+1</f>
        <v>#REF!</v>
      </c>
      <c r="B2025" s="50">
        <v>1</v>
      </c>
      <c r="E2025" s="78" t="str">
        <f>IF(発注書!E2031="","",発注書!B2031)</f>
        <v/>
      </c>
      <c r="F2025" s="79" t="str">
        <f>IF(J2025="","",VLOOKUP(J2025,商品マスタ!$F:$G,2,FALSE))</f>
        <v/>
      </c>
      <c r="G2025" s="80" t="str">
        <f>IF(F2025="","",VLOOKUP(F2025,商品マスタ!$G:$H,2,FALSE))</f>
        <v/>
      </c>
      <c r="H2025" s="81" t="str">
        <f t="shared" si="1021"/>
        <v/>
      </c>
      <c r="I2025" s="82" t="str">
        <f>IF(発注書!E2031="","",発注書!E2031)</f>
        <v/>
      </c>
      <c r="J2025" s="78" t="str">
        <f>IF(発注書!E2031="","",発注書!C2031)</f>
        <v/>
      </c>
    </row>
    <row r="2026" spans="1:10" x14ac:dyDescent="0.55000000000000004">
      <c r="B2026" s="50">
        <v>2</v>
      </c>
      <c r="E2026" s="78" t="str">
        <f>IF(発注書!E2032="","",発注書!B2032)</f>
        <v/>
      </c>
      <c r="F2026" s="79" t="str">
        <f>IF(J2026="","",VLOOKUP(J2026,商品マスタ!$F:$G,2,FALSE))</f>
        <v/>
      </c>
      <c r="G2026" s="80" t="str">
        <f>IF(F2026="","",VLOOKUP(F2026,商品マスタ!$G:$H,2,FALSE))</f>
        <v/>
      </c>
      <c r="H2026" s="81" t="str">
        <f t="shared" si="1021"/>
        <v/>
      </c>
      <c r="I2026" s="82" t="str">
        <f>IF(発注書!E2032="","",発注書!E2032)</f>
        <v/>
      </c>
      <c r="J2026" s="78" t="str">
        <f>IF(発注書!E2032="","",発注書!C2032)</f>
        <v/>
      </c>
    </row>
    <row r="2027" spans="1:10" x14ac:dyDescent="0.55000000000000004">
      <c r="A2027" s="76" t="e">
        <f t="shared" ref="A2027" si="1041">A2025+1</f>
        <v>#REF!</v>
      </c>
      <c r="B2027" s="50">
        <v>1</v>
      </c>
      <c r="E2027" s="78" t="str">
        <f>IF(発注書!E2033="","",発注書!B2033)</f>
        <v/>
      </c>
      <c r="F2027" s="79" t="str">
        <f>IF(J2027="","",VLOOKUP(J2027,商品マスタ!$F:$G,2,FALSE))</f>
        <v/>
      </c>
      <c r="G2027" s="80" t="str">
        <f>IF(F2027="","",VLOOKUP(F2027,商品マスタ!$G:$H,2,FALSE))</f>
        <v/>
      </c>
      <c r="H2027" s="81" t="str">
        <f t="shared" si="1021"/>
        <v/>
      </c>
      <c r="I2027" s="82" t="str">
        <f>IF(発注書!E2033="","",発注書!E2033)</f>
        <v/>
      </c>
      <c r="J2027" s="78" t="str">
        <f>IF(発注書!E2033="","",発注書!C2033)</f>
        <v/>
      </c>
    </row>
    <row r="2028" spans="1:10" x14ac:dyDescent="0.55000000000000004">
      <c r="B2028" s="50">
        <v>2</v>
      </c>
      <c r="E2028" s="78" t="str">
        <f>IF(発注書!E2034="","",発注書!B2034)</f>
        <v/>
      </c>
      <c r="F2028" s="79" t="str">
        <f>IF(J2028="","",VLOOKUP(J2028,商品マスタ!$F:$G,2,FALSE))</f>
        <v/>
      </c>
      <c r="G2028" s="80" t="str">
        <f>IF(F2028="","",VLOOKUP(F2028,商品マスタ!$G:$H,2,FALSE))</f>
        <v/>
      </c>
      <c r="H2028" s="81" t="str">
        <f t="shared" si="1021"/>
        <v/>
      </c>
      <c r="I2028" s="82" t="str">
        <f>IF(発注書!E2034="","",発注書!E2034)</f>
        <v/>
      </c>
      <c r="J2028" s="78" t="str">
        <f>IF(発注書!E2034="","",発注書!C2034)</f>
        <v/>
      </c>
    </row>
    <row r="2029" spans="1:10" x14ac:dyDescent="0.55000000000000004">
      <c r="A2029" s="76" t="e">
        <f t="shared" ref="A2029" si="1042">A2027+1</f>
        <v>#REF!</v>
      </c>
      <c r="B2029" s="50">
        <v>1</v>
      </c>
      <c r="E2029" s="78" t="str">
        <f>IF(発注書!E2035="","",発注書!B2035)</f>
        <v/>
      </c>
      <c r="F2029" s="79" t="str">
        <f>IF(J2029="","",VLOOKUP(J2029,商品マスタ!$F:$G,2,FALSE))</f>
        <v/>
      </c>
      <c r="G2029" s="80" t="str">
        <f>IF(F2029="","",VLOOKUP(F2029,商品マスタ!$G:$H,2,FALSE))</f>
        <v/>
      </c>
      <c r="H2029" s="81" t="str">
        <f t="shared" si="1021"/>
        <v/>
      </c>
      <c r="I2029" s="82" t="str">
        <f>IF(発注書!E2035="","",発注書!E2035)</f>
        <v/>
      </c>
      <c r="J2029" s="78" t="str">
        <f>IF(発注書!E2035="","",発注書!C2035)</f>
        <v/>
      </c>
    </row>
    <row r="2030" spans="1:10" x14ac:dyDescent="0.55000000000000004">
      <c r="B2030" s="50">
        <v>2</v>
      </c>
      <c r="E2030" s="78" t="str">
        <f>IF(発注書!E2036="","",発注書!B2036)</f>
        <v/>
      </c>
      <c r="F2030" s="79" t="str">
        <f>IF(J2030="","",VLOOKUP(J2030,商品マスタ!$F:$G,2,FALSE))</f>
        <v/>
      </c>
      <c r="G2030" s="80" t="str">
        <f>IF(F2030="","",VLOOKUP(F2030,商品マスタ!$G:$H,2,FALSE))</f>
        <v/>
      </c>
      <c r="H2030" s="81" t="str">
        <f t="shared" si="1021"/>
        <v/>
      </c>
      <c r="I2030" s="82" t="str">
        <f>IF(発注書!E2036="","",発注書!E2036)</f>
        <v/>
      </c>
      <c r="J2030" s="78" t="str">
        <f>IF(発注書!E2036="","",発注書!C2036)</f>
        <v/>
      </c>
    </row>
    <row r="2031" spans="1:10" x14ac:dyDescent="0.55000000000000004">
      <c r="A2031" s="76" t="e">
        <f t="shared" ref="A2031" si="1043">A2029+1</f>
        <v>#REF!</v>
      </c>
      <c r="B2031" s="50">
        <v>1</v>
      </c>
      <c r="E2031" s="78" t="str">
        <f>IF(発注書!E2037="","",発注書!B2037)</f>
        <v/>
      </c>
      <c r="F2031" s="79" t="str">
        <f>IF(J2031="","",VLOOKUP(J2031,商品マスタ!$F:$G,2,FALSE))</f>
        <v/>
      </c>
      <c r="G2031" s="80" t="str">
        <f>IF(F2031="","",VLOOKUP(F2031,商品マスタ!$G:$H,2,FALSE))</f>
        <v/>
      </c>
      <c r="H2031" s="81" t="str">
        <f t="shared" si="1021"/>
        <v/>
      </c>
      <c r="I2031" s="82" t="str">
        <f>IF(発注書!E2037="","",発注書!E2037)</f>
        <v/>
      </c>
      <c r="J2031" s="78" t="str">
        <f>IF(発注書!E2037="","",発注書!C2037)</f>
        <v/>
      </c>
    </row>
    <row r="2032" spans="1:10" x14ac:dyDescent="0.55000000000000004">
      <c r="B2032" s="50">
        <v>2</v>
      </c>
      <c r="E2032" s="78" t="str">
        <f>IF(発注書!E2038="","",発注書!B2038)</f>
        <v/>
      </c>
      <c r="F2032" s="79" t="str">
        <f>IF(J2032="","",VLOOKUP(J2032,商品マスタ!$F:$G,2,FALSE))</f>
        <v/>
      </c>
      <c r="G2032" s="80" t="str">
        <f>IF(F2032="","",VLOOKUP(F2032,商品マスタ!$G:$H,2,FALSE))</f>
        <v/>
      </c>
      <c r="H2032" s="81" t="str">
        <f t="shared" si="1021"/>
        <v/>
      </c>
      <c r="I2032" s="82" t="str">
        <f>IF(発注書!E2038="","",発注書!E2038)</f>
        <v/>
      </c>
      <c r="J2032" s="78" t="str">
        <f>IF(発注書!E2038="","",発注書!C2038)</f>
        <v/>
      </c>
    </row>
    <row r="2033" spans="1:10" x14ac:dyDescent="0.55000000000000004">
      <c r="A2033" s="76" t="e">
        <f t="shared" ref="A2033" si="1044">A2031+1</f>
        <v>#REF!</v>
      </c>
      <c r="B2033" s="50">
        <v>1</v>
      </c>
      <c r="E2033" s="78" t="str">
        <f>IF(発注書!E2039="","",発注書!B2039)</f>
        <v/>
      </c>
      <c r="F2033" s="79" t="str">
        <f>IF(J2033="","",VLOOKUP(J2033,商品マスタ!$F:$G,2,FALSE))</f>
        <v/>
      </c>
      <c r="G2033" s="80" t="str">
        <f>IF(F2033="","",VLOOKUP(F2033,商品マスタ!$G:$H,2,FALSE))</f>
        <v/>
      </c>
      <c r="H2033" s="81" t="str">
        <f t="shared" si="1021"/>
        <v/>
      </c>
      <c r="I2033" s="82" t="str">
        <f>IF(発注書!E2039="","",発注書!E2039)</f>
        <v/>
      </c>
      <c r="J2033" s="78" t="str">
        <f>IF(発注書!E2039="","",発注書!C2039)</f>
        <v/>
      </c>
    </row>
    <row r="2034" spans="1:10" x14ac:dyDescent="0.55000000000000004">
      <c r="B2034" s="50">
        <v>2</v>
      </c>
      <c r="E2034" s="78" t="str">
        <f>IF(発注書!E2040="","",発注書!B2040)</f>
        <v/>
      </c>
      <c r="F2034" s="79" t="str">
        <f>IF(J2034="","",VLOOKUP(J2034,商品マスタ!$F:$G,2,FALSE))</f>
        <v/>
      </c>
      <c r="G2034" s="80" t="str">
        <f>IF(F2034="","",VLOOKUP(F2034,商品マスタ!$G:$H,2,FALSE))</f>
        <v/>
      </c>
      <c r="H2034" s="81" t="str">
        <f t="shared" si="1021"/>
        <v/>
      </c>
      <c r="I2034" s="82" t="str">
        <f>IF(発注書!E2040="","",発注書!E2040)</f>
        <v/>
      </c>
      <c r="J2034" s="78" t="str">
        <f>IF(発注書!E2040="","",発注書!C2040)</f>
        <v/>
      </c>
    </row>
    <row r="2035" spans="1:10" x14ac:dyDescent="0.55000000000000004">
      <c r="A2035" s="76" t="e">
        <f t="shared" ref="A2035" si="1045">A2033+1</f>
        <v>#REF!</v>
      </c>
      <c r="B2035" s="50">
        <v>1</v>
      </c>
      <c r="E2035" s="78" t="str">
        <f>IF(発注書!E2041="","",発注書!B2041)</f>
        <v/>
      </c>
      <c r="F2035" s="79" t="str">
        <f>IF(J2035="","",VLOOKUP(J2035,商品マスタ!$F:$G,2,FALSE))</f>
        <v/>
      </c>
      <c r="G2035" s="80" t="str">
        <f>IF(F2035="","",VLOOKUP(F2035,商品マスタ!$G:$H,2,FALSE))</f>
        <v/>
      </c>
      <c r="H2035" s="81" t="str">
        <f t="shared" si="1021"/>
        <v/>
      </c>
      <c r="I2035" s="82" t="str">
        <f>IF(発注書!E2041="","",発注書!E2041)</f>
        <v/>
      </c>
      <c r="J2035" s="78" t="str">
        <f>IF(発注書!E2041="","",発注書!C2041)</f>
        <v/>
      </c>
    </row>
    <row r="2036" spans="1:10" x14ac:dyDescent="0.55000000000000004">
      <c r="B2036" s="50">
        <v>2</v>
      </c>
      <c r="E2036" s="78" t="str">
        <f>IF(発注書!E2042="","",発注書!B2042)</f>
        <v/>
      </c>
      <c r="F2036" s="79" t="str">
        <f>IF(J2036="","",VLOOKUP(J2036,商品マスタ!$F:$G,2,FALSE))</f>
        <v/>
      </c>
      <c r="G2036" s="80" t="str">
        <f>IF(F2036="","",VLOOKUP(F2036,商品マスタ!$G:$H,2,FALSE))</f>
        <v/>
      </c>
      <c r="H2036" s="81" t="str">
        <f t="shared" si="1021"/>
        <v/>
      </c>
      <c r="I2036" s="82" t="str">
        <f>IF(発注書!E2042="","",発注書!E2042)</f>
        <v/>
      </c>
      <c r="J2036" s="78" t="str">
        <f>IF(発注書!E2042="","",発注書!C2042)</f>
        <v/>
      </c>
    </row>
    <row r="2037" spans="1:10" x14ac:dyDescent="0.55000000000000004">
      <c r="A2037" s="76" t="e">
        <f t="shared" ref="A2037" si="1046">A2035+1</f>
        <v>#REF!</v>
      </c>
      <c r="B2037" s="50">
        <v>1</v>
      </c>
      <c r="E2037" s="78" t="str">
        <f>IF(発注書!E2043="","",発注書!B2043)</f>
        <v/>
      </c>
      <c r="F2037" s="79" t="str">
        <f>IF(J2037="","",VLOOKUP(J2037,商品マスタ!$F:$G,2,FALSE))</f>
        <v/>
      </c>
      <c r="G2037" s="80" t="str">
        <f>IF(F2037="","",VLOOKUP(F2037,商品マスタ!$G:$H,2,FALSE))</f>
        <v/>
      </c>
      <c r="H2037" s="81" t="str">
        <f t="shared" si="1021"/>
        <v/>
      </c>
      <c r="I2037" s="82" t="str">
        <f>IF(発注書!E2043="","",発注書!E2043)</f>
        <v/>
      </c>
      <c r="J2037" s="78" t="str">
        <f>IF(発注書!E2043="","",発注書!C2043)</f>
        <v/>
      </c>
    </row>
    <row r="2038" spans="1:10" x14ac:dyDescent="0.55000000000000004">
      <c r="B2038" s="50">
        <v>2</v>
      </c>
      <c r="E2038" s="78" t="str">
        <f>IF(発注書!E2044="","",発注書!B2044)</f>
        <v/>
      </c>
      <c r="F2038" s="79" t="str">
        <f>IF(J2038="","",VLOOKUP(J2038,商品マスタ!$F:$G,2,FALSE))</f>
        <v/>
      </c>
      <c r="G2038" s="80" t="str">
        <f>IF(F2038="","",VLOOKUP(F2038,商品マスタ!$G:$H,2,FALSE))</f>
        <v/>
      </c>
      <c r="H2038" s="81" t="str">
        <f t="shared" si="1021"/>
        <v/>
      </c>
      <c r="I2038" s="82" t="str">
        <f>IF(発注書!E2044="","",発注書!E2044)</f>
        <v/>
      </c>
      <c r="J2038" s="78" t="str">
        <f>IF(発注書!E2044="","",発注書!C2044)</f>
        <v/>
      </c>
    </row>
    <row r="2039" spans="1:10" x14ac:dyDescent="0.55000000000000004">
      <c r="A2039" s="76" t="e">
        <f t="shared" ref="A2039" si="1047">A2037+1</f>
        <v>#REF!</v>
      </c>
      <c r="B2039" s="50">
        <v>1</v>
      </c>
      <c r="E2039" s="78" t="str">
        <f>IF(発注書!E2045="","",発注書!B2045)</f>
        <v/>
      </c>
      <c r="F2039" s="79" t="str">
        <f>IF(J2039="","",VLOOKUP(J2039,商品マスタ!$F:$G,2,FALSE))</f>
        <v/>
      </c>
      <c r="G2039" s="80" t="str">
        <f>IF(F2039="","",VLOOKUP(F2039,商品マスタ!$G:$H,2,FALSE))</f>
        <v/>
      </c>
      <c r="H2039" s="81" t="str">
        <f t="shared" si="1021"/>
        <v/>
      </c>
      <c r="I2039" s="82" t="str">
        <f>IF(発注書!E2045="","",発注書!E2045)</f>
        <v/>
      </c>
      <c r="J2039" s="78" t="str">
        <f>IF(発注書!E2045="","",発注書!C2045)</f>
        <v/>
      </c>
    </row>
    <row r="2040" spans="1:10" x14ac:dyDescent="0.55000000000000004">
      <c r="B2040" s="50">
        <v>2</v>
      </c>
      <c r="E2040" s="78" t="str">
        <f>IF(発注書!E2046="","",発注書!B2046)</f>
        <v/>
      </c>
      <c r="F2040" s="79" t="str">
        <f>IF(J2040="","",VLOOKUP(J2040,商品マスタ!$F:$G,2,FALSE))</f>
        <v/>
      </c>
      <c r="G2040" s="80" t="str">
        <f>IF(F2040="","",VLOOKUP(F2040,商品マスタ!$G:$H,2,FALSE))</f>
        <v/>
      </c>
      <c r="H2040" s="81" t="str">
        <f t="shared" si="1021"/>
        <v/>
      </c>
      <c r="I2040" s="82" t="str">
        <f>IF(発注書!E2046="","",発注書!E2046)</f>
        <v/>
      </c>
      <c r="J2040" s="78" t="str">
        <f>IF(発注書!E2046="","",発注書!C2046)</f>
        <v/>
      </c>
    </row>
    <row r="2041" spans="1:10" x14ac:dyDescent="0.55000000000000004">
      <c r="A2041" s="76" t="e">
        <f t="shared" ref="A2041" si="1048">A2039+1</f>
        <v>#REF!</v>
      </c>
      <c r="B2041" s="50">
        <v>1</v>
      </c>
      <c r="E2041" s="78" t="str">
        <f>IF(発注書!E2047="","",発注書!B2047)</f>
        <v/>
      </c>
      <c r="F2041" s="79" t="str">
        <f>IF(J2041="","",VLOOKUP(J2041,商品マスタ!$F:$G,2,FALSE))</f>
        <v/>
      </c>
      <c r="G2041" s="80" t="str">
        <f>IF(F2041="","",VLOOKUP(F2041,商品マスタ!$G:$H,2,FALSE))</f>
        <v/>
      </c>
      <c r="H2041" s="81" t="str">
        <f t="shared" si="1021"/>
        <v/>
      </c>
      <c r="I2041" s="82" t="str">
        <f>IF(発注書!E2047="","",発注書!E2047)</f>
        <v/>
      </c>
      <c r="J2041" s="78" t="str">
        <f>IF(発注書!E2047="","",発注書!C2047)</f>
        <v/>
      </c>
    </row>
    <row r="2042" spans="1:10" x14ac:dyDescent="0.55000000000000004">
      <c r="B2042" s="50">
        <v>2</v>
      </c>
      <c r="E2042" s="78" t="str">
        <f>IF(発注書!E2048="","",発注書!B2048)</f>
        <v/>
      </c>
      <c r="F2042" s="79" t="str">
        <f>IF(J2042="","",VLOOKUP(J2042,商品マスタ!$F:$G,2,FALSE))</f>
        <v/>
      </c>
      <c r="G2042" s="80" t="str">
        <f>IF(F2042="","",VLOOKUP(F2042,商品マスタ!$G:$H,2,FALSE))</f>
        <v/>
      </c>
      <c r="H2042" s="81" t="str">
        <f t="shared" si="1021"/>
        <v/>
      </c>
      <c r="I2042" s="82" t="str">
        <f>IF(発注書!E2048="","",発注書!E2048)</f>
        <v/>
      </c>
      <c r="J2042" s="78" t="str">
        <f>IF(発注書!E2048="","",発注書!C2048)</f>
        <v/>
      </c>
    </row>
    <row r="2043" spans="1:10" x14ac:dyDescent="0.55000000000000004">
      <c r="A2043" s="76" t="e">
        <f t="shared" ref="A2043" si="1049">A2041+1</f>
        <v>#REF!</v>
      </c>
      <c r="B2043" s="50">
        <v>1</v>
      </c>
      <c r="E2043" s="78" t="str">
        <f>IF(発注書!E2049="","",発注書!B2049)</f>
        <v/>
      </c>
      <c r="F2043" s="79" t="str">
        <f>IF(J2043="","",VLOOKUP(J2043,商品マスタ!$F:$G,2,FALSE))</f>
        <v/>
      </c>
      <c r="G2043" s="80" t="str">
        <f>IF(F2043="","",VLOOKUP(F2043,商品マスタ!$G:$H,2,FALSE))</f>
        <v/>
      </c>
      <c r="H2043" s="81" t="str">
        <f t="shared" si="1021"/>
        <v/>
      </c>
      <c r="I2043" s="82" t="str">
        <f>IF(発注書!E2049="","",発注書!E2049)</f>
        <v/>
      </c>
      <c r="J2043" s="78" t="str">
        <f>IF(発注書!E2049="","",発注書!C2049)</f>
        <v/>
      </c>
    </row>
    <row r="2044" spans="1:10" x14ac:dyDescent="0.55000000000000004">
      <c r="B2044" s="50">
        <v>2</v>
      </c>
      <c r="E2044" s="78" t="str">
        <f>IF(発注書!E2050="","",発注書!B2050)</f>
        <v/>
      </c>
      <c r="F2044" s="79" t="str">
        <f>IF(J2044="","",VLOOKUP(J2044,商品マスタ!$F:$G,2,FALSE))</f>
        <v/>
      </c>
      <c r="G2044" s="80" t="str">
        <f>IF(F2044="","",VLOOKUP(F2044,商品マスタ!$G:$H,2,FALSE))</f>
        <v/>
      </c>
      <c r="H2044" s="81" t="str">
        <f t="shared" si="1021"/>
        <v/>
      </c>
      <c r="I2044" s="82" t="str">
        <f>IF(発注書!E2050="","",発注書!E2050)</f>
        <v/>
      </c>
      <c r="J2044" s="78" t="str">
        <f>IF(発注書!E2050="","",発注書!C2050)</f>
        <v/>
      </c>
    </row>
    <row r="2045" spans="1:10" x14ac:dyDescent="0.55000000000000004">
      <c r="A2045" s="76" t="e">
        <f t="shared" ref="A2045" si="1050">A2043+1</f>
        <v>#REF!</v>
      </c>
      <c r="B2045" s="50">
        <v>1</v>
      </c>
      <c r="E2045" s="78" t="str">
        <f>IF(発注書!E2051="","",発注書!B2051)</f>
        <v/>
      </c>
      <c r="F2045" s="79" t="str">
        <f>IF(J2045="","",VLOOKUP(J2045,商品マスタ!$F:$G,2,FALSE))</f>
        <v/>
      </c>
      <c r="G2045" s="80" t="str">
        <f>IF(F2045="","",VLOOKUP(F2045,商品マスタ!$G:$H,2,FALSE))</f>
        <v/>
      </c>
      <c r="H2045" s="81" t="str">
        <f t="shared" si="1021"/>
        <v/>
      </c>
      <c r="I2045" s="82" t="str">
        <f>IF(発注書!E2051="","",発注書!E2051)</f>
        <v/>
      </c>
      <c r="J2045" s="78" t="str">
        <f>IF(発注書!E2051="","",発注書!C2051)</f>
        <v/>
      </c>
    </row>
    <row r="2046" spans="1:10" x14ac:dyDescent="0.55000000000000004">
      <c r="B2046" s="50">
        <v>2</v>
      </c>
      <c r="E2046" s="78" t="str">
        <f>IF(発注書!E2052="","",発注書!B2052)</f>
        <v/>
      </c>
      <c r="F2046" s="79" t="str">
        <f>IF(J2046="","",VLOOKUP(J2046,商品マスタ!$F:$G,2,FALSE))</f>
        <v/>
      </c>
      <c r="G2046" s="80" t="str">
        <f>IF(F2046="","",VLOOKUP(F2046,商品マスタ!$G:$H,2,FALSE))</f>
        <v/>
      </c>
      <c r="H2046" s="81" t="str">
        <f t="shared" si="1021"/>
        <v/>
      </c>
      <c r="I2046" s="82" t="str">
        <f>IF(発注書!E2052="","",発注書!E2052)</f>
        <v/>
      </c>
      <c r="J2046" s="78" t="str">
        <f>IF(発注書!E2052="","",発注書!C2052)</f>
        <v/>
      </c>
    </row>
    <row r="2047" spans="1:10" x14ac:dyDescent="0.55000000000000004">
      <c r="A2047" s="76" t="e">
        <f t="shared" ref="A2047" si="1051">A2045+1</f>
        <v>#REF!</v>
      </c>
      <c r="B2047" s="50">
        <v>1</v>
      </c>
      <c r="E2047" s="78" t="str">
        <f>IF(発注書!E2053="","",発注書!B2053)</f>
        <v/>
      </c>
      <c r="F2047" s="79" t="str">
        <f>IF(J2047="","",VLOOKUP(J2047,商品マスタ!$F:$G,2,FALSE))</f>
        <v/>
      </c>
      <c r="G2047" s="80" t="str">
        <f>IF(F2047="","",VLOOKUP(F2047,商品マスタ!$G:$H,2,FALSE))</f>
        <v/>
      </c>
      <c r="H2047" s="81" t="str">
        <f t="shared" si="1021"/>
        <v/>
      </c>
      <c r="I2047" s="82" t="str">
        <f>IF(発注書!E2053="","",発注書!E2053)</f>
        <v/>
      </c>
      <c r="J2047" s="78" t="str">
        <f>IF(発注書!E2053="","",発注書!C2053)</f>
        <v/>
      </c>
    </row>
    <row r="2048" spans="1:10" x14ac:dyDescent="0.55000000000000004">
      <c r="B2048" s="50">
        <v>2</v>
      </c>
      <c r="E2048" s="78" t="str">
        <f>IF(発注書!E2054="","",発注書!B2054)</f>
        <v/>
      </c>
      <c r="F2048" s="79" t="str">
        <f>IF(J2048="","",VLOOKUP(J2048,商品マスタ!$F:$G,2,FALSE))</f>
        <v/>
      </c>
      <c r="G2048" s="80" t="str">
        <f>IF(F2048="","",VLOOKUP(F2048,商品マスタ!$G:$H,2,FALSE))</f>
        <v/>
      </c>
      <c r="H2048" s="81" t="str">
        <f t="shared" si="1021"/>
        <v/>
      </c>
      <c r="I2048" s="82" t="str">
        <f>IF(発注書!E2054="","",発注書!E2054)</f>
        <v/>
      </c>
      <c r="J2048" s="78" t="str">
        <f>IF(発注書!E2054="","",発注書!C2054)</f>
        <v/>
      </c>
    </row>
    <row r="2049" spans="1:10" x14ac:dyDescent="0.55000000000000004">
      <c r="A2049" s="76" t="e">
        <f t="shared" ref="A2049" si="1052">A2047+1</f>
        <v>#REF!</v>
      </c>
      <c r="B2049" s="50">
        <v>1</v>
      </c>
      <c r="E2049" s="78" t="str">
        <f>IF(発注書!E2055="","",発注書!B2055)</f>
        <v/>
      </c>
      <c r="F2049" s="79" t="str">
        <f>IF(J2049="","",VLOOKUP(J2049,商品マスタ!$F:$G,2,FALSE))</f>
        <v/>
      </c>
      <c r="G2049" s="80" t="str">
        <f>IF(F2049="","",VLOOKUP(F2049,商品マスタ!$G:$H,2,FALSE))</f>
        <v/>
      </c>
      <c r="H2049" s="81" t="str">
        <f t="shared" si="1021"/>
        <v/>
      </c>
      <c r="I2049" s="82" t="str">
        <f>IF(発注書!E2055="","",発注書!E2055)</f>
        <v/>
      </c>
      <c r="J2049" s="78" t="str">
        <f>IF(発注書!E2055="","",発注書!C2055)</f>
        <v/>
      </c>
    </row>
    <row r="2050" spans="1:10" x14ac:dyDescent="0.55000000000000004">
      <c r="B2050" s="50">
        <v>2</v>
      </c>
      <c r="E2050" s="78" t="str">
        <f>IF(発注書!E2056="","",発注書!B2056)</f>
        <v/>
      </c>
      <c r="F2050" s="79" t="str">
        <f>IF(J2050="","",VLOOKUP(J2050,商品マスタ!$F:$G,2,FALSE))</f>
        <v/>
      </c>
      <c r="G2050" s="80" t="str">
        <f>IF(F2050="","",VLOOKUP(F2050,商品マスタ!$G:$H,2,FALSE))</f>
        <v/>
      </c>
      <c r="H2050" s="81" t="str">
        <f t="shared" si="1021"/>
        <v/>
      </c>
      <c r="I2050" s="82" t="str">
        <f>IF(発注書!E2056="","",発注書!E2056)</f>
        <v/>
      </c>
      <c r="J2050" s="78" t="str">
        <f>IF(発注書!E2056="","",発注書!C2056)</f>
        <v/>
      </c>
    </row>
    <row r="2051" spans="1:10" x14ac:dyDescent="0.55000000000000004">
      <c r="A2051" s="76" t="e">
        <f t="shared" ref="A2051" si="1053">A2049+1</f>
        <v>#REF!</v>
      </c>
      <c r="B2051" s="50">
        <v>1</v>
      </c>
      <c r="E2051" s="78" t="str">
        <f>IF(発注書!E2057="","",発注書!B2057)</f>
        <v/>
      </c>
      <c r="F2051" s="79" t="str">
        <f>IF(J2051="","",VLOOKUP(J2051,商品マスタ!$F:$G,2,FALSE))</f>
        <v/>
      </c>
      <c r="G2051" s="80" t="str">
        <f>IF(F2051="","",VLOOKUP(F2051,商品マスタ!$G:$H,2,FALSE))</f>
        <v/>
      </c>
      <c r="H2051" s="81" t="str">
        <f t="shared" si="1021"/>
        <v/>
      </c>
      <c r="I2051" s="82" t="str">
        <f>IF(発注書!E2057="","",発注書!E2057)</f>
        <v/>
      </c>
      <c r="J2051" s="78" t="str">
        <f>IF(発注書!E2057="","",発注書!C2057)</f>
        <v/>
      </c>
    </row>
    <row r="2052" spans="1:10" x14ac:dyDescent="0.55000000000000004">
      <c r="B2052" s="50">
        <v>2</v>
      </c>
      <c r="E2052" s="78" t="str">
        <f>IF(発注書!E2058="","",発注書!B2058)</f>
        <v/>
      </c>
      <c r="F2052" s="79" t="str">
        <f>IF(J2052="","",VLOOKUP(J2052,商品マスタ!$F:$G,2,FALSE))</f>
        <v/>
      </c>
      <c r="G2052" s="80" t="str">
        <f>IF(F2052="","",VLOOKUP(F2052,商品マスタ!$G:$H,2,FALSE))</f>
        <v/>
      </c>
      <c r="H2052" s="81" t="str">
        <f t="shared" ref="H2052:H2115" si="1054">IF(E2052="","",IF(E2052="",LEN(SUBSTITUTE(D2052," ","")),LEN(SUBSTITUTE(E2052," ",""))))</f>
        <v/>
      </c>
      <c r="I2052" s="82" t="str">
        <f>IF(発注書!E2058="","",発注書!E2058)</f>
        <v/>
      </c>
      <c r="J2052" s="78" t="str">
        <f>IF(発注書!E2058="","",発注書!C2058)</f>
        <v/>
      </c>
    </row>
    <row r="2053" spans="1:10" x14ac:dyDescent="0.55000000000000004">
      <c r="A2053" s="76" t="e">
        <f t="shared" ref="A2053" si="1055">A2051+1</f>
        <v>#REF!</v>
      </c>
      <c r="B2053" s="50">
        <v>1</v>
      </c>
      <c r="E2053" s="78" t="str">
        <f>IF(発注書!E2059="","",発注書!B2059)</f>
        <v/>
      </c>
      <c r="F2053" s="79" t="str">
        <f>IF(J2053="","",VLOOKUP(J2053,商品マスタ!$F:$G,2,FALSE))</f>
        <v/>
      </c>
      <c r="G2053" s="80" t="str">
        <f>IF(F2053="","",VLOOKUP(F2053,商品マスタ!$G:$H,2,FALSE))</f>
        <v/>
      </c>
      <c r="H2053" s="81" t="str">
        <f t="shared" si="1054"/>
        <v/>
      </c>
      <c r="I2053" s="82" t="str">
        <f>IF(発注書!E2059="","",発注書!E2059)</f>
        <v/>
      </c>
      <c r="J2053" s="78" t="str">
        <f>IF(発注書!E2059="","",発注書!C2059)</f>
        <v/>
      </c>
    </row>
    <row r="2054" spans="1:10" x14ac:dyDescent="0.55000000000000004">
      <c r="B2054" s="50">
        <v>2</v>
      </c>
      <c r="E2054" s="78" t="str">
        <f>IF(発注書!E2060="","",発注書!B2060)</f>
        <v/>
      </c>
      <c r="F2054" s="79" t="str">
        <f>IF(J2054="","",VLOOKUP(J2054,商品マスタ!$F:$G,2,FALSE))</f>
        <v/>
      </c>
      <c r="G2054" s="80" t="str">
        <f>IF(F2054="","",VLOOKUP(F2054,商品マスタ!$G:$H,2,FALSE))</f>
        <v/>
      </c>
      <c r="H2054" s="81" t="str">
        <f t="shared" si="1054"/>
        <v/>
      </c>
      <c r="I2054" s="82" t="str">
        <f>IF(発注書!E2060="","",発注書!E2060)</f>
        <v/>
      </c>
      <c r="J2054" s="78" t="str">
        <f>IF(発注書!E2060="","",発注書!C2060)</f>
        <v/>
      </c>
    </row>
    <row r="2055" spans="1:10" x14ac:dyDescent="0.55000000000000004">
      <c r="A2055" s="76" t="e">
        <f t="shared" ref="A2055" si="1056">A2053+1</f>
        <v>#REF!</v>
      </c>
      <c r="B2055" s="50">
        <v>1</v>
      </c>
      <c r="E2055" s="78" t="str">
        <f>IF(発注書!E2061="","",発注書!B2061)</f>
        <v/>
      </c>
      <c r="F2055" s="79" t="str">
        <f>IF(J2055="","",VLOOKUP(J2055,商品マスタ!$F:$G,2,FALSE))</f>
        <v/>
      </c>
      <c r="G2055" s="80" t="str">
        <f>IF(F2055="","",VLOOKUP(F2055,商品マスタ!$G:$H,2,FALSE))</f>
        <v/>
      </c>
      <c r="H2055" s="81" t="str">
        <f t="shared" si="1054"/>
        <v/>
      </c>
      <c r="I2055" s="82" t="str">
        <f>IF(発注書!E2061="","",発注書!E2061)</f>
        <v/>
      </c>
      <c r="J2055" s="78" t="str">
        <f>IF(発注書!E2061="","",発注書!C2061)</f>
        <v/>
      </c>
    </row>
    <row r="2056" spans="1:10" x14ac:dyDescent="0.55000000000000004">
      <c r="B2056" s="50">
        <v>2</v>
      </c>
      <c r="E2056" s="78" t="str">
        <f>IF(発注書!E2062="","",発注書!B2062)</f>
        <v/>
      </c>
      <c r="F2056" s="79" t="str">
        <f>IF(J2056="","",VLOOKUP(J2056,商品マスタ!$F:$G,2,FALSE))</f>
        <v/>
      </c>
      <c r="G2056" s="80" t="str">
        <f>IF(F2056="","",VLOOKUP(F2056,商品マスタ!$G:$H,2,FALSE))</f>
        <v/>
      </c>
      <c r="H2056" s="81" t="str">
        <f t="shared" si="1054"/>
        <v/>
      </c>
      <c r="I2056" s="82" t="str">
        <f>IF(発注書!E2062="","",発注書!E2062)</f>
        <v/>
      </c>
      <c r="J2056" s="78" t="str">
        <f>IF(発注書!E2062="","",発注書!C2062)</f>
        <v/>
      </c>
    </row>
    <row r="2057" spans="1:10" x14ac:dyDescent="0.55000000000000004">
      <c r="A2057" s="76" t="e">
        <f t="shared" ref="A2057" si="1057">A2055+1</f>
        <v>#REF!</v>
      </c>
      <c r="B2057" s="50">
        <v>1</v>
      </c>
      <c r="E2057" s="78" t="str">
        <f>IF(発注書!E2063="","",発注書!B2063)</f>
        <v/>
      </c>
      <c r="F2057" s="79" t="str">
        <f>IF(J2057="","",VLOOKUP(J2057,商品マスタ!$F:$G,2,FALSE))</f>
        <v/>
      </c>
      <c r="G2057" s="80" t="str">
        <f>IF(F2057="","",VLOOKUP(F2057,商品マスタ!$G:$H,2,FALSE))</f>
        <v/>
      </c>
      <c r="H2057" s="81" t="str">
        <f t="shared" si="1054"/>
        <v/>
      </c>
      <c r="I2057" s="82" t="str">
        <f>IF(発注書!E2063="","",発注書!E2063)</f>
        <v/>
      </c>
      <c r="J2057" s="78" t="str">
        <f>IF(発注書!E2063="","",発注書!C2063)</f>
        <v/>
      </c>
    </row>
    <row r="2058" spans="1:10" x14ac:dyDescent="0.55000000000000004">
      <c r="B2058" s="50">
        <v>2</v>
      </c>
      <c r="E2058" s="78" t="str">
        <f>IF(発注書!E2064="","",発注書!B2064)</f>
        <v/>
      </c>
      <c r="F2058" s="79" t="str">
        <f>IF(J2058="","",VLOOKUP(J2058,商品マスタ!$F:$G,2,FALSE))</f>
        <v/>
      </c>
      <c r="G2058" s="80" t="str">
        <f>IF(F2058="","",VLOOKUP(F2058,商品マスタ!$G:$H,2,FALSE))</f>
        <v/>
      </c>
      <c r="H2058" s="81" t="str">
        <f t="shared" si="1054"/>
        <v/>
      </c>
      <c r="I2058" s="82" t="str">
        <f>IF(発注書!E2064="","",発注書!E2064)</f>
        <v/>
      </c>
      <c r="J2058" s="78" t="str">
        <f>IF(発注書!E2064="","",発注書!C2064)</f>
        <v/>
      </c>
    </row>
    <row r="2059" spans="1:10" x14ac:dyDescent="0.55000000000000004">
      <c r="A2059" s="76" t="e">
        <f t="shared" ref="A2059" si="1058">A2057+1</f>
        <v>#REF!</v>
      </c>
      <c r="B2059" s="50">
        <v>1</v>
      </c>
      <c r="E2059" s="78" t="str">
        <f>IF(発注書!E2065="","",発注書!B2065)</f>
        <v/>
      </c>
      <c r="F2059" s="79" t="str">
        <f>IF(J2059="","",VLOOKUP(J2059,商品マスタ!$F:$G,2,FALSE))</f>
        <v/>
      </c>
      <c r="G2059" s="80" t="str">
        <f>IF(F2059="","",VLOOKUP(F2059,商品マスタ!$G:$H,2,FALSE))</f>
        <v/>
      </c>
      <c r="H2059" s="81" t="str">
        <f t="shared" si="1054"/>
        <v/>
      </c>
      <c r="I2059" s="82" t="str">
        <f>IF(発注書!E2065="","",発注書!E2065)</f>
        <v/>
      </c>
      <c r="J2059" s="78" t="str">
        <f>IF(発注書!E2065="","",発注書!C2065)</f>
        <v/>
      </c>
    </row>
    <row r="2060" spans="1:10" x14ac:dyDescent="0.55000000000000004">
      <c r="B2060" s="50">
        <v>2</v>
      </c>
      <c r="E2060" s="78" t="str">
        <f>IF(発注書!E2066="","",発注書!B2066)</f>
        <v/>
      </c>
      <c r="F2060" s="79" t="str">
        <f>IF(J2060="","",VLOOKUP(J2060,商品マスタ!$F:$G,2,FALSE))</f>
        <v/>
      </c>
      <c r="G2060" s="80" t="str">
        <f>IF(F2060="","",VLOOKUP(F2060,商品マスタ!$G:$H,2,FALSE))</f>
        <v/>
      </c>
      <c r="H2060" s="81" t="str">
        <f t="shared" si="1054"/>
        <v/>
      </c>
      <c r="I2060" s="82" t="str">
        <f>IF(発注書!E2066="","",発注書!E2066)</f>
        <v/>
      </c>
      <c r="J2060" s="78" t="str">
        <f>IF(発注書!E2066="","",発注書!C2066)</f>
        <v/>
      </c>
    </row>
    <row r="2061" spans="1:10" x14ac:dyDescent="0.55000000000000004">
      <c r="A2061" s="76" t="e">
        <f t="shared" ref="A2061" si="1059">A2059+1</f>
        <v>#REF!</v>
      </c>
      <c r="B2061" s="50">
        <v>1</v>
      </c>
      <c r="E2061" s="78" t="str">
        <f>IF(発注書!E2067="","",発注書!B2067)</f>
        <v/>
      </c>
      <c r="F2061" s="79" t="str">
        <f>IF(J2061="","",VLOOKUP(J2061,商品マスタ!$F:$G,2,FALSE))</f>
        <v/>
      </c>
      <c r="G2061" s="80" t="str">
        <f>IF(F2061="","",VLOOKUP(F2061,商品マスタ!$G:$H,2,FALSE))</f>
        <v/>
      </c>
      <c r="H2061" s="81" t="str">
        <f t="shared" si="1054"/>
        <v/>
      </c>
      <c r="I2061" s="82" t="str">
        <f>IF(発注書!E2067="","",発注書!E2067)</f>
        <v/>
      </c>
      <c r="J2061" s="78" t="str">
        <f>IF(発注書!E2067="","",発注書!C2067)</f>
        <v/>
      </c>
    </row>
    <row r="2062" spans="1:10" x14ac:dyDescent="0.55000000000000004">
      <c r="B2062" s="50">
        <v>2</v>
      </c>
      <c r="E2062" s="78" t="str">
        <f>IF(発注書!E2068="","",発注書!B2068)</f>
        <v/>
      </c>
      <c r="F2062" s="79" t="str">
        <f>IF(J2062="","",VLOOKUP(J2062,商品マスタ!$F:$G,2,FALSE))</f>
        <v/>
      </c>
      <c r="G2062" s="80" t="str">
        <f>IF(F2062="","",VLOOKUP(F2062,商品マスタ!$G:$H,2,FALSE))</f>
        <v/>
      </c>
      <c r="H2062" s="81" t="str">
        <f t="shared" si="1054"/>
        <v/>
      </c>
      <c r="I2062" s="82" t="str">
        <f>IF(発注書!E2068="","",発注書!E2068)</f>
        <v/>
      </c>
      <c r="J2062" s="78" t="str">
        <f>IF(発注書!E2068="","",発注書!C2068)</f>
        <v/>
      </c>
    </row>
    <row r="2063" spans="1:10" x14ac:dyDescent="0.55000000000000004">
      <c r="A2063" s="76" t="e">
        <f t="shared" ref="A2063" si="1060">A2061+1</f>
        <v>#REF!</v>
      </c>
      <c r="B2063" s="50">
        <v>1</v>
      </c>
      <c r="E2063" s="78" t="str">
        <f>IF(発注書!E2069="","",発注書!B2069)</f>
        <v/>
      </c>
      <c r="F2063" s="79" t="str">
        <f>IF(J2063="","",VLOOKUP(J2063,商品マスタ!$F:$G,2,FALSE))</f>
        <v/>
      </c>
      <c r="G2063" s="80" t="str">
        <f>IF(F2063="","",VLOOKUP(F2063,商品マスタ!$G:$H,2,FALSE))</f>
        <v/>
      </c>
      <c r="H2063" s="81" t="str">
        <f t="shared" si="1054"/>
        <v/>
      </c>
      <c r="I2063" s="82" t="str">
        <f>IF(発注書!E2069="","",発注書!E2069)</f>
        <v/>
      </c>
      <c r="J2063" s="78" t="str">
        <f>IF(発注書!E2069="","",発注書!C2069)</f>
        <v/>
      </c>
    </row>
    <row r="2064" spans="1:10" x14ac:dyDescent="0.55000000000000004">
      <c r="B2064" s="50">
        <v>2</v>
      </c>
      <c r="E2064" s="78" t="str">
        <f>IF(発注書!E2070="","",発注書!B2070)</f>
        <v/>
      </c>
      <c r="F2064" s="79" t="str">
        <f>IF(J2064="","",VLOOKUP(J2064,商品マスタ!$F:$G,2,FALSE))</f>
        <v/>
      </c>
      <c r="G2064" s="80" t="str">
        <f>IF(F2064="","",VLOOKUP(F2064,商品マスタ!$G:$H,2,FALSE))</f>
        <v/>
      </c>
      <c r="H2064" s="81" t="str">
        <f t="shared" si="1054"/>
        <v/>
      </c>
      <c r="I2064" s="82" t="str">
        <f>IF(発注書!E2070="","",発注書!E2070)</f>
        <v/>
      </c>
      <c r="J2064" s="78" t="str">
        <f>IF(発注書!E2070="","",発注書!C2070)</f>
        <v/>
      </c>
    </row>
    <row r="2065" spans="1:10" x14ac:dyDescent="0.55000000000000004">
      <c r="A2065" s="76" t="e">
        <f t="shared" ref="A2065" si="1061">A2063+1</f>
        <v>#REF!</v>
      </c>
      <c r="B2065" s="50">
        <v>1</v>
      </c>
      <c r="E2065" s="78" t="str">
        <f>IF(発注書!E2071="","",発注書!B2071)</f>
        <v/>
      </c>
      <c r="F2065" s="79" t="str">
        <f>IF(J2065="","",VLOOKUP(J2065,商品マスタ!$F:$G,2,FALSE))</f>
        <v/>
      </c>
      <c r="G2065" s="80" t="str">
        <f>IF(F2065="","",VLOOKUP(F2065,商品マスタ!$G:$H,2,FALSE))</f>
        <v/>
      </c>
      <c r="H2065" s="81" t="str">
        <f t="shared" si="1054"/>
        <v/>
      </c>
      <c r="I2065" s="82" t="str">
        <f>IF(発注書!E2071="","",発注書!E2071)</f>
        <v/>
      </c>
      <c r="J2065" s="78" t="str">
        <f>IF(発注書!E2071="","",発注書!C2071)</f>
        <v/>
      </c>
    </row>
    <row r="2066" spans="1:10" x14ac:dyDescent="0.55000000000000004">
      <c r="B2066" s="50">
        <v>2</v>
      </c>
      <c r="E2066" s="78" t="str">
        <f>IF(発注書!E2072="","",発注書!B2072)</f>
        <v/>
      </c>
      <c r="F2066" s="79" t="str">
        <f>IF(J2066="","",VLOOKUP(J2066,商品マスタ!$F:$G,2,FALSE))</f>
        <v/>
      </c>
      <c r="G2066" s="80" t="str">
        <f>IF(F2066="","",VLOOKUP(F2066,商品マスタ!$G:$H,2,FALSE))</f>
        <v/>
      </c>
      <c r="H2066" s="81" t="str">
        <f t="shared" si="1054"/>
        <v/>
      </c>
      <c r="I2066" s="82" t="str">
        <f>IF(発注書!E2072="","",発注書!E2072)</f>
        <v/>
      </c>
      <c r="J2066" s="78" t="str">
        <f>IF(発注書!E2072="","",発注書!C2072)</f>
        <v/>
      </c>
    </row>
    <row r="2067" spans="1:10" x14ac:dyDescent="0.55000000000000004">
      <c r="A2067" s="76" t="e">
        <f t="shared" ref="A2067" si="1062">A2065+1</f>
        <v>#REF!</v>
      </c>
      <c r="B2067" s="50">
        <v>1</v>
      </c>
      <c r="E2067" s="78" t="str">
        <f>IF(発注書!E2073="","",発注書!B2073)</f>
        <v/>
      </c>
      <c r="F2067" s="79" t="str">
        <f>IF(J2067="","",VLOOKUP(J2067,商品マスタ!$F:$G,2,FALSE))</f>
        <v/>
      </c>
      <c r="G2067" s="80" t="str">
        <f>IF(F2067="","",VLOOKUP(F2067,商品マスタ!$G:$H,2,FALSE))</f>
        <v/>
      </c>
      <c r="H2067" s="81" t="str">
        <f t="shared" si="1054"/>
        <v/>
      </c>
      <c r="I2067" s="82" t="str">
        <f>IF(発注書!E2073="","",発注書!E2073)</f>
        <v/>
      </c>
      <c r="J2067" s="78" t="str">
        <f>IF(発注書!E2073="","",発注書!C2073)</f>
        <v/>
      </c>
    </row>
    <row r="2068" spans="1:10" x14ac:dyDescent="0.55000000000000004">
      <c r="B2068" s="50">
        <v>2</v>
      </c>
      <c r="E2068" s="78" t="str">
        <f>IF(発注書!E2074="","",発注書!B2074)</f>
        <v/>
      </c>
      <c r="F2068" s="79" t="str">
        <f>IF(J2068="","",VLOOKUP(J2068,商品マスタ!$F:$G,2,FALSE))</f>
        <v/>
      </c>
      <c r="G2068" s="80" t="str">
        <f>IF(F2068="","",VLOOKUP(F2068,商品マスタ!$G:$H,2,FALSE))</f>
        <v/>
      </c>
      <c r="H2068" s="81" t="str">
        <f t="shared" si="1054"/>
        <v/>
      </c>
      <c r="I2068" s="82" t="str">
        <f>IF(発注書!E2074="","",発注書!E2074)</f>
        <v/>
      </c>
      <c r="J2068" s="78" t="str">
        <f>IF(発注書!E2074="","",発注書!C2074)</f>
        <v/>
      </c>
    </row>
    <row r="2069" spans="1:10" x14ac:dyDescent="0.55000000000000004">
      <c r="A2069" s="76" t="e">
        <f t="shared" ref="A2069" si="1063">A2067+1</f>
        <v>#REF!</v>
      </c>
      <c r="B2069" s="50">
        <v>1</v>
      </c>
      <c r="E2069" s="78" t="str">
        <f>IF(発注書!E2075="","",発注書!B2075)</f>
        <v/>
      </c>
      <c r="F2069" s="79" t="str">
        <f>IF(J2069="","",VLOOKUP(J2069,商品マスタ!$F:$G,2,FALSE))</f>
        <v/>
      </c>
      <c r="G2069" s="80" t="str">
        <f>IF(F2069="","",VLOOKUP(F2069,商品マスタ!$G:$H,2,FALSE))</f>
        <v/>
      </c>
      <c r="H2069" s="81" t="str">
        <f t="shared" si="1054"/>
        <v/>
      </c>
      <c r="I2069" s="82" t="str">
        <f>IF(発注書!E2075="","",発注書!E2075)</f>
        <v/>
      </c>
      <c r="J2069" s="78" t="str">
        <f>IF(発注書!E2075="","",発注書!C2075)</f>
        <v/>
      </c>
    </row>
    <row r="2070" spans="1:10" x14ac:dyDescent="0.55000000000000004">
      <c r="B2070" s="50">
        <v>2</v>
      </c>
      <c r="E2070" s="78" t="str">
        <f>IF(発注書!E2076="","",発注書!B2076)</f>
        <v/>
      </c>
      <c r="F2070" s="79" t="str">
        <f>IF(J2070="","",VLOOKUP(J2070,商品マスタ!$F:$G,2,FALSE))</f>
        <v/>
      </c>
      <c r="G2070" s="80" t="str">
        <f>IF(F2070="","",VLOOKUP(F2070,商品マスタ!$G:$H,2,FALSE))</f>
        <v/>
      </c>
      <c r="H2070" s="81" t="str">
        <f t="shared" si="1054"/>
        <v/>
      </c>
      <c r="I2070" s="82" t="str">
        <f>IF(発注書!E2076="","",発注書!E2076)</f>
        <v/>
      </c>
      <c r="J2070" s="78" t="str">
        <f>IF(発注書!E2076="","",発注書!C2076)</f>
        <v/>
      </c>
    </row>
    <row r="2071" spans="1:10" x14ac:dyDescent="0.55000000000000004">
      <c r="A2071" s="76" t="e">
        <f t="shared" ref="A2071" si="1064">A2069+1</f>
        <v>#REF!</v>
      </c>
      <c r="B2071" s="50">
        <v>1</v>
      </c>
      <c r="E2071" s="78" t="str">
        <f>IF(発注書!E2077="","",発注書!B2077)</f>
        <v/>
      </c>
      <c r="F2071" s="79" t="str">
        <f>IF(J2071="","",VLOOKUP(J2071,商品マスタ!$F:$G,2,FALSE))</f>
        <v/>
      </c>
      <c r="G2071" s="80" t="str">
        <f>IF(F2071="","",VLOOKUP(F2071,商品マスタ!$G:$H,2,FALSE))</f>
        <v/>
      </c>
      <c r="H2071" s="81" t="str">
        <f t="shared" si="1054"/>
        <v/>
      </c>
      <c r="I2071" s="82" t="str">
        <f>IF(発注書!E2077="","",発注書!E2077)</f>
        <v/>
      </c>
      <c r="J2071" s="78" t="str">
        <f>IF(発注書!E2077="","",発注書!C2077)</f>
        <v/>
      </c>
    </row>
    <row r="2072" spans="1:10" x14ac:dyDescent="0.55000000000000004">
      <c r="B2072" s="50">
        <v>2</v>
      </c>
      <c r="E2072" s="78" t="str">
        <f>IF(発注書!E2078="","",発注書!B2078)</f>
        <v/>
      </c>
      <c r="F2072" s="79" t="str">
        <f>IF(J2072="","",VLOOKUP(J2072,商品マスタ!$F:$G,2,FALSE))</f>
        <v/>
      </c>
      <c r="G2072" s="80" t="str">
        <f>IF(F2072="","",VLOOKUP(F2072,商品マスタ!$G:$H,2,FALSE))</f>
        <v/>
      </c>
      <c r="H2072" s="81" t="str">
        <f t="shared" si="1054"/>
        <v/>
      </c>
      <c r="I2072" s="82" t="str">
        <f>IF(発注書!E2078="","",発注書!E2078)</f>
        <v/>
      </c>
      <c r="J2072" s="78" t="str">
        <f>IF(発注書!E2078="","",発注書!C2078)</f>
        <v/>
      </c>
    </row>
    <row r="2073" spans="1:10" x14ac:dyDescent="0.55000000000000004">
      <c r="A2073" s="76" t="e">
        <f t="shared" ref="A2073" si="1065">A2071+1</f>
        <v>#REF!</v>
      </c>
      <c r="B2073" s="50">
        <v>1</v>
      </c>
      <c r="E2073" s="78" t="str">
        <f>IF(発注書!E2079="","",発注書!B2079)</f>
        <v/>
      </c>
      <c r="F2073" s="79" t="str">
        <f>IF(J2073="","",VLOOKUP(J2073,商品マスタ!$F:$G,2,FALSE))</f>
        <v/>
      </c>
      <c r="G2073" s="80" t="str">
        <f>IF(F2073="","",VLOOKUP(F2073,商品マスタ!$G:$H,2,FALSE))</f>
        <v/>
      </c>
      <c r="H2073" s="81" t="str">
        <f t="shared" si="1054"/>
        <v/>
      </c>
      <c r="I2073" s="82" t="str">
        <f>IF(発注書!E2079="","",発注書!E2079)</f>
        <v/>
      </c>
      <c r="J2073" s="78" t="str">
        <f>IF(発注書!E2079="","",発注書!C2079)</f>
        <v/>
      </c>
    </row>
    <row r="2074" spans="1:10" x14ac:dyDescent="0.55000000000000004">
      <c r="B2074" s="50">
        <v>2</v>
      </c>
      <c r="E2074" s="78" t="str">
        <f>IF(発注書!E2080="","",発注書!B2080)</f>
        <v/>
      </c>
      <c r="F2074" s="79" t="str">
        <f>IF(J2074="","",VLOOKUP(J2074,商品マスタ!$F:$G,2,FALSE))</f>
        <v/>
      </c>
      <c r="G2074" s="80" t="str">
        <f>IF(F2074="","",VLOOKUP(F2074,商品マスタ!$G:$H,2,FALSE))</f>
        <v/>
      </c>
      <c r="H2074" s="81" t="str">
        <f t="shared" si="1054"/>
        <v/>
      </c>
      <c r="I2074" s="82" t="str">
        <f>IF(発注書!E2080="","",発注書!E2080)</f>
        <v/>
      </c>
      <c r="J2074" s="78" t="str">
        <f>IF(発注書!E2080="","",発注書!C2080)</f>
        <v/>
      </c>
    </row>
    <row r="2075" spans="1:10" x14ac:dyDescent="0.55000000000000004">
      <c r="A2075" s="76" t="e">
        <f t="shared" ref="A2075" si="1066">A2073+1</f>
        <v>#REF!</v>
      </c>
      <c r="B2075" s="50">
        <v>1</v>
      </c>
      <c r="E2075" s="78" t="str">
        <f>IF(発注書!E2081="","",発注書!B2081)</f>
        <v/>
      </c>
      <c r="F2075" s="79" t="str">
        <f>IF(J2075="","",VLOOKUP(J2075,商品マスタ!$F:$G,2,FALSE))</f>
        <v/>
      </c>
      <c r="G2075" s="80" t="str">
        <f>IF(F2075="","",VLOOKUP(F2075,商品マスタ!$G:$H,2,FALSE))</f>
        <v/>
      </c>
      <c r="H2075" s="81" t="str">
        <f t="shared" si="1054"/>
        <v/>
      </c>
      <c r="I2075" s="82" t="str">
        <f>IF(発注書!E2081="","",発注書!E2081)</f>
        <v/>
      </c>
      <c r="J2075" s="78" t="str">
        <f>IF(発注書!E2081="","",発注書!C2081)</f>
        <v/>
      </c>
    </row>
    <row r="2076" spans="1:10" x14ac:dyDescent="0.55000000000000004">
      <c r="B2076" s="50">
        <v>2</v>
      </c>
      <c r="E2076" s="78" t="str">
        <f>IF(発注書!E2082="","",発注書!B2082)</f>
        <v/>
      </c>
      <c r="F2076" s="79" t="str">
        <f>IF(J2076="","",VLOOKUP(J2076,商品マスタ!$F:$G,2,FALSE))</f>
        <v/>
      </c>
      <c r="G2076" s="80" t="str">
        <f>IF(F2076="","",VLOOKUP(F2076,商品マスタ!$G:$H,2,FALSE))</f>
        <v/>
      </c>
      <c r="H2076" s="81" t="str">
        <f t="shared" si="1054"/>
        <v/>
      </c>
      <c r="I2076" s="82" t="str">
        <f>IF(発注書!E2082="","",発注書!E2082)</f>
        <v/>
      </c>
      <c r="J2076" s="78" t="str">
        <f>IF(発注書!E2082="","",発注書!C2082)</f>
        <v/>
      </c>
    </row>
    <row r="2077" spans="1:10" x14ac:dyDescent="0.55000000000000004">
      <c r="A2077" s="76" t="e">
        <f t="shared" ref="A2077" si="1067">A2075+1</f>
        <v>#REF!</v>
      </c>
      <c r="B2077" s="50">
        <v>1</v>
      </c>
      <c r="E2077" s="78" t="str">
        <f>IF(発注書!E2083="","",発注書!B2083)</f>
        <v/>
      </c>
      <c r="F2077" s="79" t="str">
        <f>IF(J2077="","",VLOOKUP(J2077,商品マスタ!$F:$G,2,FALSE))</f>
        <v/>
      </c>
      <c r="G2077" s="80" t="str">
        <f>IF(F2077="","",VLOOKUP(F2077,商品マスタ!$G:$H,2,FALSE))</f>
        <v/>
      </c>
      <c r="H2077" s="81" t="str">
        <f t="shared" si="1054"/>
        <v/>
      </c>
      <c r="I2077" s="82" t="str">
        <f>IF(発注書!E2083="","",発注書!E2083)</f>
        <v/>
      </c>
      <c r="J2077" s="78" t="str">
        <f>IF(発注書!E2083="","",発注書!C2083)</f>
        <v/>
      </c>
    </row>
    <row r="2078" spans="1:10" x14ac:dyDescent="0.55000000000000004">
      <c r="B2078" s="50">
        <v>2</v>
      </c>
      <c r="E2078" s="78" t="str">
        <f>IF(発注書!E2084="","",発注書!B2084)</f>
        <v/>
      </c>
      <c r="F2078" s="79" t="str">
        <f>IF(J2078="","",VLOOKUP(J2078,商品マスタ!$F:$G,2,FALSE))</f>
        <v/>
      </c>
      <c r="G2078" s="80" t="str">
        <f>IF(F2078="","",VLOOKUP(F2078,商品マスタ!$G:$H,2,FALSE))</f>
        <v/>
      </c>
      <c r="H2078" s="81" t="str">
        <f t="shared" si="1054"/>
        <v/>
      </c>
      <c r="I2078" s="82" t="str">
        <f>IF(発注書!E2084="","",発注書!E2084)</f>
        <v/>
      </c>
      <c r="J2078" s="78" t="str">
        <f>IF(発注書!E2084="","",発注書!C2084)</f>
        <v/>
      </c>
    </row>
    <row r="2079" spans="1:10" x14ac:dyDescent="0.55000000000000004">
      <c r="A2079" s="76" t="e">
        <f t="shared" ref="A2079" si="1068">A2077+1</f>
        <v>#REF!</v>
      </c>
      <c r="B2079" s="50">
        <v>1</v>
      </c>
      <c r="E2079" s="78" t="str">
        <f>IF(発注書!E2085="","",発注書!B2085)</f>
        <v/>
      </c>
      <c r="F2079" s="79" t="str">
        <f>IF(J2079="","",VLOOKUP(J2079,商品マスタ!$F:$G,2,FALSE))</f>
        <v/>
      </c>
      <c r="G2079" s="80" t="str">
        <f>IF(F2079="","",VLOOKUP(F2079,商品マスタ!$G:$H,2,FALSE))</f>
        <v/>
      </c>
      <c r="H2079" s="81" t="str">
        <f t="shared" si="1054"/>
        <v/>
      </c>
      <c r="I2079" s="82" t="str">
        <f>IF(発注書!E2085="","",発注書!E2085)</f>
        <v/>
      </c>
      <c r="J2079" s="78" t="str">
        <f>IF(発注書!E2085="","",発注書!C2085)</f>
        <v/>
      </c>
    </row>
    <row r="2080" spans="1:10" x14ac:dyDescent="0.55000000000000004">
      <c r="B2080" s="50">
        <v>2</v>
      </c>
      <c r="E2080" s="78" t="str">
        <f>IF(発注書!E2086="","",発注書!B2086)</f>
        <v/>
      </c>
      <c r="F2080" s="79" t="str">
        <f>IF(J2080="","",VLOOKUP(J2080,商品マスタ!$F:$G,2,FALSE))</f>
        <v/>
      </c>
      <c r="G2080" s="80" t="str">
        <f>IF(F2080="","",VLOOKUP(F2080,商品マスタ!$G:$H,2,FALSE))</f>
        <v/>
      </c>
      <c r="H2080" s="81" t="str">
        <f t="shared" si="1054"/>
        <v/>
      </c>
      <c r="I2080" s="82" t="str">
        <f>IF(発注書!E2086="","",発注書!E2086)</f>
        <v/>
      </c>
      <c r="J2080" s="78" t="str">
        <f>IF(発注書!E2086="","",発注書!C2086)</f>
        <v/>
      </c>
    </row>
    <row r="2081" spans="1:10" x14ac:dyDescent="0.55000000000000004">
      <c r="A2081" s="76" t="e">
        <f t="shared" ref="A2081" si="1069">A2079+1</f>
        <v>#REF!</v>
      </c>
      <c r="B2081" s="50">
        <v>1</v>
      </c>
      <c r="E2081" s="78" t="str">
        <f>IF(発注書!E2087="","",発注書!B2087)</f>
        <v/>
      </c>
      <c r="F2081" s="79" t="str">
        <f>IF(J2081="","",VLOOKUP(J2081,商品マスタ!$F:$G,2,FALSE))</f>
        <v/>
      </c>
      <c r="G2081" s="80" t="str">
        <f>IF(F2081="","",VLOOKUP(F2081,商品マスタ!$G:$H,2,FALSE))</f>
        <v/>
      </c>
      <c r="H2081" s="81" t="str">
        <f t="shared" si="1054"/>
        <v/>
      </c>
      <c r="I2081" s="82" t="str">
        <f>IF(発注書!E2087="","",発注書!E2087)</f>
        <v/>
      </c>
      <c r="J2081" s="78" t="str">
        <f>IF(発注書!E2087="","",発注書!C2087)</f>
        <v/>
      </c>
    </row>
    <row r="2082" spans="1:10" x14ac:dyDescent="0.55000000000000004">
      <c r="B2082" s="50">
        <v>2</v>
      </c>
      <c r="E2082" s="78" t="str">
        <f>IF(発注書!E2088="","",発注書!B2088)</f>
        <v/>
      </c>
      <c r="F2082" s="79" t="str">
        <f>IF(J2082="","",VLOOKUP(J2082,商品マスタ!$F:$G,2,FALSE))</f>
        <v/>
      </c>
      <c r="G2082" s="80" t="str">
        <f>IF(F2082="","",VLOOKUP(F2082,商品マスタ!$G:$H,2,FALSE))</f>
        <v/>
      </c>
      <c r="H2082" s="81" t="str">
        <f t="shared" si="1054"/>
        <v/>
      </c>
      <c r="I2082" s="82" t="str">
        <f>IF(発注書!E2088="","",発注書!E2088)</f>
        <v/>
      </c>
      <c r="J2082" s="78" t="str">
        <f>IF(発注書!E2088="","",発注書!C2088)</f>
        <v/>
      </c>
    </row>
    <row r="2083" spans="1:10" x14ac:dyDescent="0.55000000000000004">
      <c r="A2083" s="76" t="e">
        <f t="shared" ref="A2083" si="1070">A2081+1</f>
        <v>#REF!</v>
      </c>
      <c r="B2083" s="50">
        <v>1</v>
      </c>
      <c r="E2083" s="78" t="str">
        <f>IF(発注書!E2089="","",発注書!B2089)</f>
        <v/>
      </c>
      <c r="F2083" s="79" t="str">
        <f>IF(J2083="","",VLOOKUP(J2083,商品マスタ!$F:$G,2,FALSE))</f>
        <v/>
      </c>
      <c r="G2083" s="80" t="str">
        <f>IF(F2083="","",VLOOKUP(F2083,商品マスタ!$G:$H,2,FALSE))</f>
        <v/>
      </c>
      <c r="H2083" s="81" t="str">
        <f t="shared" si="1054"/>
        <v/>
      </c>
      <c r="I2083" s="82" t="str">
        <f>IF(発注書!E2089="","",発注書!E2089)</f>
        <v/>
      </c>
      <c r="J2083" s="78" t="str">
        <f>IF(発注書!E2089="","",発注書!C2089)</f>
        <v/>
      </c>
    </row>
    <row r="2084" spans="1:10" x14ac:dyDescent="0.55000000000000004">
      <c r="B2084" s="50">
        <v>2</v>
      </c>
      <c r="E2084" s="78" t="str">
        <f>IF(発注書!E2090="","",発注書!B2090)</f>
        <v/>
      </c>
      <c r="F2084" s="79" t="str">
        <f>IF(J2084="","",VLOOKUP(J2084,商品マスタ!$F:$G,2,FALSE))</f>
        <v/>
      </c>
      <c r="G2084" s="80" t="str">
        <f>IF(F2084="","",VLOOKUP(F2084,商品マスタ!$G:$H,2,FALSE))</f>
        <v/>
      </c>
      <c r="H2084" s="81" t="str">
        <f t="shared" si="1054"/>
        <v/>
      </c>
      <c r="I2084" s="82" t="str">
        <f>IF(発注書!E2090="","",発注書!E2090)</f>
        <v/>
      </c>
      <c r="J2084" s="78" t="str">
        <f>IF(発注書!E2090="","",発注書!C2090)</f>
        <v/>
      </c>
    </row>
    <row r="2085" spans="1:10" x14ac:dyDescent="0.55000000000000004">
      <c r="A2085" s="76" t="e">
        <f t="shared" ref="A2085" si="1071">A2083+1</f>
        <v>#REF!</v>
      </c>
      <c r="B2085" s="50">
        <v>1</v>
      </c>
      <c r="E2085" s="78" t="str">
        <f>IF(発注書!E2091="","",発注書!B2091)</f>
        <v/>
      </c>
      <c r="F2085" s="79" t="str">
        <f>IF(J2085="","",VLOOKUP(J2085,商品マスタ!$F:$G,2,FALSE))</f>
        <v/>
      </c>
      <c r="G2085" s="80" t="str">
        <f>IF(F2085="","",VLOOKUP(F2085,商品マスタ!$G:$H,2,FALSE))</f>
        <v/>
      </c>
      <c r="H2085" s="81" t="str">
        <f t="shared" si="1054"/>
        <v/>
      </c>
      <c r="I2085" s="82" t="str">
        <f>IF(発注書!E2091="","",発注書!E2091)</f>
        <v/>
      </c>
      <c r="J2085" s="78" t="str">
        <f>IF(発注書!E2091="","",発注書!C2091)</f>
        <v/>
      </c>
    </row>
    <row r="2086" spans="1:10" x14ac:dyDescent="0.55000000000000004">
      <c r="B2086" s="50">
        <v>2</v>
      </c>
      <c r="E2086" s="78" t="str">
        <f>IF(発注書!E2092="","",発注書!B2092)</f>
        <v/>
      </c>
      <c r="F2086" s="79" t="str">
        <f>IF(J2086="","",VLOOKUP(J2086,商品マスタ!$F:$G,2,FALSE))</f>
        <v/>
      </c>
      <c r="G2086" s="80" t="str">
        <f>IF(F2086="","",VLOOKUP(F2086,商品マスタ!$G:$H,2,FALSE))</f>
        <v/>
      </c>
      <c r="H2086" s="81" t="str">
        <f t="shared" si="1054"/>
        <v/>
      </c>
      <c r="I2086" s="82" t="str">
        <f>IF(発注書!E2092="","",発注書!E2092)</f>
        <v/>
      </c>
      <c r="J2086" s="78" t="str">
        <f>IF(発注書!E2092="","",発注書!C2092)</f>
        <v/>
      </c>
    </row>
    <row r="2087" spans="1:10" x14ac:dyDescent="0.55000000000000004">
      <c r="A2087" s="76" t="e">
        <f t="shared" ref="A2087" si="1072">A2085+1</f>
        <v>#REF!</v>
      </c>
      <c r="B2087" s="50">
        <v>1</v>
      </c>
      <c r="E2087" s="78" t="str">
        <f>IF(発注書!E2093="","",発注書!B2093)</f>
        <v/>
      </c>
      <c r="F2087" s="79" t="str">
        <f>IF(J2087="","",VLOOKUP(J2087,商品マスタ!$F:$G,2,FALSE))</f>
        <v/>
      </c>
      <c r="G2087" s="80" t="str">
        <f>IF(F2087="","",VLOOKUP(F2087,商品マスタ!$G:$H,2,FALSE))</f>
        <v/>
      </c>
      <c r="H2087" s="81" t="str">
        <f t="shared" si="1054"/>
        <v/>
      </c>
      <c r="I2087" s="82" t="str">
        <f>IF(発注書!E2093="","",発注書!E2093)</f>
        <v/>
      </c>
      <c r="J2087" s="78" t="str">
        <f>IF(発注書!E2093="","",発注書!C2093)</f>
        <v/>
      </c>
    </row>
    <row r="2088" spans="1:10" x14ac:dyDescent="0.55000000000000004">
      <c r="B2088" s="50">
        <v>2</v>
      </c>
      <c r="E2088" s="78" t="str">
        <f>IF(発注書!E2094="","",発注書!B2094)</f>
        <v/>
      </c>
      <c r="F2088" s="79" t="str">
        <f>IF(J2088="","",VLOOKUP(J2088,商品マスタ!$F:$G,2,FALSE))</f>
        <v/>
      </c>
      <c r="G2088" s="80" t="str">
        <f>IF(F2088="","",VLOOKUP(F2088,商品マスタ!$G:$H,2,FALSE))</f>
        <v/>
      </c>
      <c r="H2088" s="81" t="str">
        <f t="shared" si="1054"/>
        <v/>
      </c>
      <c r="I2088" s="82" t="str">
        <f>IF(発注書!E2094="","",発注書!E2094)</f>
        <v/>
      </c>
      <c r="J2088" s="78" t="str">
        <f>IF(発注書!E2094="","",発注書!C2094)</f>
        <v/>
      </c>
    </row>
    <row r="2089" spans="1:10" x14ac:dyDescent="0.55000000000000004">
      <c r="A2089" s="76" t="e">
        <f t="shared" ref="A2089" si="1073">A2087+1</f>
        <v>#REF!</v>
      </c>
      <c r="B2089" s="50">
        <v>1</v>
      </c>
      <c r="E2089" s="78" t="str">
        <f>IF(発注書!E2095="","",発注書!B2095)</f>
        <v/>
      </c>
      <c r="F2089" s="79" t="str">
        <f>IF(J2089="","",VLOOKUP(J2089,商品マスタ!$F:$G,2,FALSE))</f>
        <v/>
      </c>
      <c r="G2089" s="80" t="str">
        <f>IF(F2089="","",VLOOKUP(F2089,商品マスタ!$G:$H,2,FALSE))</f>
        <v/>
      </c>
      <c r="H2089" s="81" t="str">
        <f t="shared" si="1054"/>
        <v/>
      </c>
      <c r="I2089" s="82" t="str">
        <f>IF(発注書!E2095="","",発注書!E2095)</f>
        <v/>
      </c>
      <c r="J2089" s="78" t="str">
        <f>IF(発注書!E2095="","",発注書!C2095)</f>
        <v/>
      </c>
    </row>
    <row r="2090" spans="1:10" x14ac:dyDescent="0.55000000000000004">
      <c r="B2090" s="50">
        <v>2</v>
      </c>
      <c r="E2090" s="78" t="str">
        <f>IF(発注書!E2096="","",発注書!B2096)</f>
        <v/>
      </c>
      <c r="F2090" s="79" t="str">
        <f>IF(J2090="","",VLOOKUP(J2090,商品マスタ!$F:$G,2,FALSE))</f>
        <v/>
      </c>
      <c r="G2090" s="80" t="str">
        <f>IF(F2090="","",VLOOKUP(F2090,商品マスタ!$G:$H,2,FALSE))</f>
        <v/>
      </c>
      <c r="H2090" s="81" t="str">
        <f t="shared" si="1054"/>
        <v/>
      </c>
      <c r="I2090" s="82" t="str">
        <f>IF(発注書!E2096="","",発注書!E2096)</f>
        <v/>
      </c>
      <c r="J2090" s="78" t="str">
        <f>IF(発注書!E2096="","",発注書!C2096)</f>
        <v/>
      </c>
    </row>
    <row r="2091" spans="1:10" x14ac:dyDescent="0.55000000000000004">
      <c r="A2091" s="76" t="e">
        <f t="shared" ref="A2091" si="1074">A2089+1</f>
        <v>#REF!</v>
      </c>
      <c r="B2091" s="50">
        <v>1</v>
      </c>
      <c r="E2091" s="78" t="str">
        <f>IF(発注書!E2097="","",発注書!B2097)</f>
        <v/>
      </c>
      <c r="F2091" s="79" t="str">
        <f>IF(J2091="","",VLOOKUP(J2091,商品マスタ!$F:$G,2,FALSE))</f>
        <v/>
      </c>
      <c r="G2091" s="80" t="str">
        <f>IF(F2091="","",VLOOKUP(F2091,商品マスタ!$G:$H,2,FALSE))</f>
        <v/>
      </c>
      <c r="H2091" s="81" t="str">
        <f t="shared" si="1054"/>
        <v/>
      </c>
      <c r="I2091" s="82" t="str">
        <f>IF(発注書!E2097="","",発注書!E2097)</f>
        <v/>
      </c>
      <c r="J2091" s="78" t="str">
        <f>IF(発注書!E2097="","",発注書!C2097)</f>
        <v/>
      </c>
    </row>
    <row r="2092" spans="1:10" x14ac:dyDescent="0.55000000000000004">
      <c r="B2092" s="50">
        <v>2</v>
      </c>
      <c r="E2092" s="78" t="str">
        <f>IF(発注書!E2098="","",発注書!B2098)</f>
        <v/>
      </c>
      <c r="F2092" s="79" t="str">
        <f>IF(J2092="","",VLOOKUP(J2092,商品マスタ!$F:$G,2,FALSE))</f>
        <v/>
      </c>
      <c r="G2092" s="80" t="str">
        <f>IF(F2092="","",VLOOKUP(F2092,商品マスタ!$G:$H,2,FALSE))</f>
        <v/>
      </c>
      <c r="H2092" s="81" t="str">
        <f t="shared" si="1054"/>
        <v/>
      </c>
      <c r="I2092" s="82" t="str">
        <f>IF(発注書!E2098="","",発注書!E2098)</f>
        <v/>
      </c>
      <c r="J2092" s="78" t="str">
        <f>IF(発注書!E2098="","",発注書!C2098)</f>
        <v/>
      </c>
    </row>
    <row r="2093" spans="1:10" x14ac:dyDescent="0.55000000000000004">
      <c r="A2093" s="76" t="e">
        <f t="shared" ref="A2093" si="1075">A2091+1</f>
        <v>#REF!</v>
      </c>
      <c r="B2093" s="50">
        <v>1</v>
      </c>
      <c r="E2093" s="78" t="str">
        <f>IF(発注書!E2099="","",発注書!B2099)</f>
        <v/>
      </c>
      <c r="F2093" s="79" t="str">
        <f>IF(J2093="","",VLOOKUP(J2093,商品マスタ!$F:$G,2,FALSE))</f>
        <v/>
      </c>
      <c r="G2093" s="80" t="str">
        <f>IF(F2093="","",VLOOKUP(F2093,商品マスタ!$G:$H,2,FALSE))</f>
        <v/>
      </c>
      <c r="H2093" s="81" t="str">
        <f t="shared" si="1054"/>
        <v/>
      </c>
      <c r="I2093" s="82" t="str">
        <f>IF(発注書!E2099="","",発注書!E2099)</f>
        <v/>
      </c>
      <c r="J2093" s="78" t="str">
        <f>IF(発注書!E2099="","",発注書!C2099)</f>
        <v/>
      </c>
    </row>
    <row r="2094" spans="1:10" x14ac:dyDescent="0.55000000000000004">
      <c r="B2094" s="50">
        <v>2</v>
      </c>
      <c r="E2094" s="78" t="str">
        <f>IF(発注書!E2100="","",発注書!B2100)</f>
        <v/>
      </c>
      <c r="F2094" s="79" t="str">
        <f>IF(J2094="","",VLOOKUP(J2094,商品マスタ!$F:$G,2,FALSE))</f>
        <v/>
      </c>
      <c r="G2094" s="80" t="str">
        <f>IF(F2094="","",VLOOKUP(F2094,商品マスタ!$G:$H,2,FALSE))</f>
        <v/>
      </c>
      <c r="H2094" s="81" t="str">
        <f t="shared" si="1054"/>
        <v/>
      </c>
      <c r="I2094" s="82" t="str">
        <f>IF(発注書!E2100="","",発注書!E2100)</f>
        <v/>
      </c>
      <c r="J2094" s="78" t="str">
        <f>IF(発注書!E2100="","",発注書!C2100)</f>
        <v/>
      </c>
    </row>
    <row r="2095" spans="1:10" x14ac:dyDescent="0.55000000000000004">
      <c r="A2095" s="76" t="e">
        <f t="shared" ref="A2095" si="1076">A2093+1</f>
        <v>#REF!</v>
      </c>
      <c r="B2095" s="50">
        <v>1</v>
      </c>
      <c r="E2095" s="78" t="str">
        <f>IF(発注書!E2101="","",発注書!B2101)</f>
        <v/>
      </c>
      <c r="F2095" s="79" t="str">
        <f>IF(J2095="","",VLOOKUP(J2095,商品マスタ!$F:$G,2,FALSE))</f>
        <v/>
      </c>
      <c r="G2095" s="80" t="str">
        <f>IF(F2095="","",VLOOKUP(F2095,商品マスタ!$G:$H,2,FALSE))</f>
        <v/>
      </c>
      <c r="H2095" s="81" t="str">
        <f t="shared" si="1054"/>
        <v/>
      </c>
      <c r="I2095" s="82" t="str">
        <f>IF(発注書!E2101="","",発注書!E2101)</f>
        <v/>
      </c>
      <c r="J2095" s="78" t="str">
        <f>IF(発注書!E2101="","",発注書!C2101)</f>
        <v/>
      </c>
    </row>
    <row r="2096" spans="1:10" x14ac:dyDescent="0.55000000000000004">
      <c r="B2096" s="50">
        <v>2</v>
      </c>
      <c r="E2096" s="78" t="str">
        <f>IF(発注書!E2102="","",発注書!B2102)</f>
        <v/>
      </c>
      <c r="F2096" s="79" t="str">
        <f>IF(J2096="","",VLOOKUP(J2096,商品マスタ!$F:$G,2,FALSE))</f>
        <v/>
      </c>
      <c r="G2096" s="80" t="str">
        <f>IF(F2096="","",VLOOKUP(F2096,商品マスタ!$G:$H,2,FALSE))</f>
        <v/>
      </c>
      <c r="H2096" s="81" t="str">
        <f t="shared" si="1054"/>
        <v/>
      </c>
      <c r="I2096" s="82" t="str">
        <f>IF(発注書!E2102="","",発注書!E2102)</f>
        <v/>
      </c>
      <c r="J2096" s="78" t="str">
        <f>IF(発注書!E2102="","",発注書!C2102)</f>
        <v/>
      </c>
    </row>
    <row r="2097" spans="1:10" x14ac:dyDescent="0.55000000000000004">
      <c r="A2097" s="76" t="e">
        <f t="shared" ref="A2097" si="1077">A2095+1</f>
        <v>#REF!</v>
      </c>
      <c r="B2097" s="50">
        <v>1</v>
      </c>
      <c r="E2097" s="78" t="str">
        <f>IF(発注書!E2103="","",発注書!B2103)</f>
        <v/>
      </c>
      <c r="F2097" s="79" t="str">
        <f>IF(J2097="","",VLOOKUP(J2097,商品マスタ!$F:$G,2,FALSE))</f>
        <v/>
      </c>
      <c r="G2097" s="80" t="str">
        <f>IF(F2097="","",VLOOKUP(F2097,商品マスタ!$G:$H,2,FALSE))</f>
        <v/>
      </c>
      <c r="H2097" s="81" t="str">
        <f t="shared" si="1054"/>
        <v/>
      </c>
      <c r="I2097" s="82" t="str">
        <f>IF(発注書!E2103="","",発注書!E2103)</f>
        <v/>
      </c>
      <c r="J2097" s="78" t="str">
        <f>IF(発注書!E2103="","",発注書!C2103)</f>
        <v/>
      </c>
    </row>
    <row r="2098" spans="1:10" x14ac:dyDescent="0.55000000000000004">
      <c r="B2098" s="50">
        <v>2</v>
      </c>
      <c r="E2098" s="78" t="str">
        <f>IF(発注書!E2104="","",発注書!B2104)</f>
        <v/>
      </c>
      <c r="F2098" s="79" t="str">
        <f>IF(J2098="","",VLOOKUP(J2098,商品マスタ!$F:$G,2,FALSE))</f>
        <v/>
      </c>
      <c r="G2098" s="80" t="str">
        <f>IF(F2098="","",VLOOKUP(F2098,商品マスタ!$G:$H,2,FALSE))</f>
        <v/>
      </c>
      <c r="H2098" s="81" t="str">
        <f t="shared" si="1054"/>
        <v/>
      </c>
      <c r="I2098" s="82" t="str">
        <f>IF(発注書!E2104="","",発注書!E2104)</f>
        <v/>
      </c>
      <c r="J2098" s="78" t="str">
        <f>IF(発注書!E2104="","",発注書!C2104)</f>
        <v/>
      </c>
    </row>
    <row r="2099" spans="1:10" x14ac:dyDescent="0.55000000000000004">
      <c r="A2099" s="76" t="e">
        <f t="shared" ref="A2099" si="1078">A2097+1</f>
        <v>#REF!</v>
      </c>
      <c r="B2099" s="50">
        <v>1</v>
      </c>
      <c r="E2099" s="78" t="str">
        <f>IF(発注書!E2105="","",発注書!B2105)</f>
        <v/>
      </c>
      <c r="F2099" s="79" t="str">
        <f>IF(J2099="","",VLOOKUP(J2099,商品マスタ!$F:$G,2,FALSE))</f>
        <v/>
      </c>
      <c r="G2099" s="80" t="str">
        <f>IF(F2099="","",VLOOKUP(F2099,商品マスタ!$G:$H,2,FALSE))</f>
        <v/>
      </c>
      <c r="H2099" s="81" t="str">
        <f t="shared" si="1054"/>
        <v/>
      </c>
      <c r="I2099" s="82" t="str">
        <f>IF(発注書!E2105="","",発注書!E2105)</f>
        <v/>
      </c>
      <c r="J2099" s="78" t="str">
        <f>IF(発注書!E2105="","",発注書!C2105)</f>
        <v/>
      </c>
    </row>
    <row r="2100" spans="1:10" x14ac:dyDescent="0.55000000000000004">
      <c r="B2100" s="50">
        <v>2</v>
      </c>
      <c r="E2100" s="78" t="str">
        <f>IF(発注書!E2106="","",発注書!B2106)</f>
        <v/>
      </c>
      <c r="F2100" s="79" t="str">
        <f>IF(J2100="","",VLOOKUP(J2100,商品マスタ!$F:$G,2,FALSE))</f>
        <v/>
      </c>
      <c r="G2100" s="80" t="str">
        <f>IF(F2100="","",VLOOKUP(F2100,商品マスタ!$G:$H,2,FALSE))</f>
        <v/>
      </c>
      <c r="H2100" s="81" t="str">
        <f t="shared" si="1054"/>
        <v/>
      </c>
      <c r="I2100" s="82" t="str">
        <f>IF(発注書!E2106="","",発注書!E2106)</f>
        <v/>
      </c>
      <c r="J2100" s="78" t="str">
        <f>IF(発注書!E2106="","",発注書!C2106)</f>
        <v/>
      </c>
    </row>
    <row r="2101" spans="1:10" x14ac:dyDescent="0.55000000000000004">
      <c r="A2101" s="76" t="e">
        <f t="shared" ref="A2101" si="1079">A2099+1</f>
        <v>#REF!</v>
      </c>
      <c r="B2101" s="50">
        <v>1</v>
      </c>
      <c r="E2101" s="78" t="str">
        <f>IF(発注書!E2107="","",発注書!B2107)</f>
        <v/>
      </c>
      <c r="F2101" s="79" t="str">
        <f>IF(J2101="","",VLOOKUP(J2101,商品マスタ!$F:$G,2,FALSE))</f>
        <v/>
      </c>
      <c r="G2101" s="80" t="str">
        <f>IF(F2101="","",VLOOKUP(F2101,商品マスタ!$G:$H,2,FALSE))</f>
        <v/>
      </c>
      <c r="H2101" s="81" t="str">
        <f t="shared" si="1054"/>
        <v/>
      </c>
      <c r="I2101" s="82" t="str">
        <f>IF(発注書!E2107="","",発注書!E2107)</f>
        <v/>
      </c>
      <c r="J2101" s="78" t="str">
        <f>IF(発注書!E2107="","",発注書!C2107)</f>
        <v/>
      </c>
    </row>
    <row r="2102" spans="1:10" x14ac:dyDescent="0.55000000000000004">
      <c r="B2102" s="50">
        <v>2</v>
      </c>
      <c r="E2102" s="78" t="str">
        <f>IF(発注書!E2108="","",発注書!B2108)</f>
        <v/>
      </c>
      <c r="F2102" s="79" t="str">
        <f>IF(J2102="","",VLOOKUP(J2102,商品マスタ!$F:$G,2,FALSE))</f>
        <v/>
      </c>
      <c r="G2102" s="80" t="str">
        <f>IF(F2102="","",VLOOKUP(F2102,商品マスタ!$G:$H,2,FALSE))</f>
        <v/>
      </c>
      <c r="H2102" s="81" t="str">
        <f t="shared" si="1054"/>
        <v/>
      </c>
      <c r="I2102" s="82" t="str">
        <f>IF(発注書!E2108="","",発注書!E2108)</f>
        <v/>
      </c>
      <c r="J2102" s="78" t="str">
        <f>IF(発注書!E2108="","",発注書!C2108)</f>
        <v/>
      </c>
    </row>
    <row r="2103" spans="1:10" x14ac:dyDescent="0.55000000000000004">
      <c r="A2103" s="76" t="e">
        <f t="shared" ref="A2103" si="1080">A2101+1</f>
        <v>#REF!</v>
      </c>
      <c r="B2103" s="50">
        <v>1</v>
      </c>
      <c r="E2103" s="78" t="str">
        <f>IF(発注書!E2109="","",発注書!B2109)</f>
        <v/>
      </c>
      <c r="F2103" s="79" t="str">
        <f>IF(J2103="","",VLOOKUP(J2103,商品マスタ!$F:$G,2,FALSE))</f>
        <v/>
      </c>
      <c r="G2103" s="80" t="str">
        <f>IF(F2103="","",VLOOKUP(F2103,商品マスタ!$G:$H,2,FALSE))</f>
        <v/>
      </c>
      <c r="H2103" s="81" t="str">
        <f t="shared" si="1054"/>
        <v/>
      </c>
      <c r="I2103" s="82" t="str">
        <f>IF(発注書!E2109="","",発注書!E2109)</f>
        <v/>
      </c>
      <c r="J2103" s="78" t="str">
        <f>IF(発注書!E2109="","",発注書!C2109)</f>
        <v/>
      </c>
    </row>
    <row r="2104" spans="1:10" x14ac:dyDescent="0.55000000000000004">
      <c r="B2104" s="50">
        <v>2</v>
      </c>
      <c r="E2104" s="78" t="str">
        <f>IF(発注書!E2110="","",発注書!B2110)</f>
        <v/>
      </c>
      <c r="F2104" s="79" t="str">
        <f>IF(J2104="","",VLOOKUP(J2104,商品マスタ!$F:$G,2,FALSE))</f>
        <v/>
      </c>
      <c r="G2104" s="80" t="str">
        <f>IF(F2104="","",VLOOKUP(F2104,商品マスタ!$G:$H,2,FALSE))</f>
        <v/>
      </c>
      <c r="H2104" s="81" t="str">
        <f t="shared" si="1054"/>
        <v/>
      </c>
      <c r="I2104" s="82" t="str">
        <f>IF(発注書!E2110="","",発注書!E2110)</f>
        <v/>
      </c>
      <c r="J2104" s="78" t="str">
        <f>IF(発注書!E2110="","",発注書!C2110)</f>
        <v/>
      </c>
    </row>
    <row r="2105" spans="1:10" x14ac:dyDescent="0.55000000000000004">
      <c r="A2105" s="76" t="e">
        <f t="shared" ref="A2105" si="1081">A2103+1</f>
        <v>#REF!</v>
      </c>
      <c r="B2105" s="50">
        <v>1</v>
      </c>
      <c r="E2105" s="78" t="str">
        <f>IF(発注書!E2111="","",発注書!B2111)</f>
        <v/>
      </c>
      <c r="F2105" s="79" t="str">
        <f>IF(J2105="","",VLOOKUP(J2105,商品マスタ!$F:$G,2,FALSE))</f>
        <v/>
      </c>
      <c r="G2105" s="80" t="str">
        <f>IF(F2105="","",VLOOKUP(F2105,商品マスタ!$G:$H,2,FALSE))</f>
        <v/>
      </c>
      <c r="H2105" s="81" t="str">
        <f t="shared" si="1054"/>
        <v/>
      </c>
      <c r="I2105" s="82" t="str">
        <f>IF(発注書!E2111="","",発注書!E2111)</f>
        <v/>
      </c>
      <c r="J2105" s="78" t="str">
        <f>IF(発注書!E2111="","",発注書!C2111)</f>
        <v/>
      </c>
    </row>
    <row r="2106" spans="1:10" x14ac:dyDescent="0.55000000000000004">
      <c r="B2106" s="50">
        <v>2</v>
      </c>
      <c r="E2106" s="78" t="str">
        <f>IF(発注書!E2112="","",発注書!B2112)</f>
        <v/>
      </c>
      <c r="F2106" s="79" t="str">
        <f>IF(J2106="","",VLOOKUP(J2106,商品マスタ!$F:$G,2,FALSE))</f>
        <v/>
      </c>
      <c r="G2106" s="80" t="str">
        <f>IF(F2106="","",VLOOKUP(F2106,商品マスタ!$G:$H,2,FALSE))</f>
        <v/>
      </c>
      <c r="H2106" s="81" t="str">
        <f t="shared" si="1054"/>
        <v/>
      </c>
      <c r="I2106" s="82" t="str">
        <f>IF(発注書!E2112="","",発注書!E2112)</f>
        <v/>
      </c>
      <c r="J2106" s="78" t="str">
        <f>IF(発注書!E2112="","",発注書!C2112)</f>
        <v/>
      </c>
    </row>
    <row r="2107" spans="1:10" x14ac:dyDescent="0.55000000000000004">
      <c r="A2107" s="76" t="e">
        <f t="shared" ref="A2107" si="1082">A2105+1</f>
        <v>#REF!</v>
      </c>
      <c r="B2107" s="50">
        <v>1</v>
      </c>
      <c r="E2107" s="78" t="str">
        <f>IF(発注書!E2113="","",発注書!B2113)</f>
        <v/>
      </c>
      <c r="F2107" s="79" t="str">
        <f>IF(J2107="","",VLOOKUP(J2107,商品マスタ!$F:$G,2,FALSE))</f>
        <v/>
      </c>
      <c r="G2107" s="80" t="str">
        <f>IF(F2107="","",VLOOKUP(F2107,商品マスタ!$G:$H,2,FALSE))</f>
        <v/>
      </c>
      <c r="H2107" s="81" t="str">
        <f t="shared" si="1054"/>
        <v/>
      </c>
      <c r="I2107" s="82" t="str">
        <f>IF(発注書!E2113="","",発注書!E2113)</f>
        <v/>
      </c>
      <c r="J2107" s="78" t="str">
        <f>IF(発注書!E2113="","",発注書!C2113)</f>
        <v/>
      </c>
    </row>
    <row r="2108" spans="1:10" x14ac:dyDescent="0.55000000000000004">
      <c r="B2108" s="50">
        <v>2</v>
      </c>
      <c r="E2108" s="78" t="str">
        <f>IF(発注書!E2114="","",発注書!B2114)</f>
        <v/>
      </c>
      <c r="F2108" s="79" t="str">
        <f>IF(J2108="","",VLOOKUP(J2108,商品マスタ!$F:$G,2,FALSE))</f>
        <v/>
      </c>
      <c r="G2108" s="80" t="str">
        <f>IF(F2108="","",VLOOKUP(F2108,商品マスタ!$G:$H,2,FALSE))</f>
        <v/>
      </c>
      <c r="H2108" s="81" t="str">
        <f t="shared" si="1054"/>
        <v/>
      </c>
      <c r="I2108" s="82" t="str">
        <f>IF(発注書!E2114="","",発注書!E2114)</f>
        <v/>
      </c>
      <c r="J2108" s="78" t="str">
        <f>IF(発注書!E2114="","",発注書!C2114)</f>
        <v/>
      </c>
    </row>
    <row r="2109" spans="1:10" x14ac:dyDescent="0.55000000000000004">
      <c r="A2109" s="76" t="e">
        <f t="shared" ref="A2109" si="1083">A2107+1</f>
        <v>#REF!</v>
      </c>
      <c r="B2109" s="50">
        <v>1</v>
      </c>
      <c r="E2109" s="78" t="str">
        <f>IF(発注書!E2115="","",発注書!B2115)</f>
        <v/>
      </c>
      <c r="F2109" s="79" t="str">
        <f>IF(J2109="","",VLOOKUP(J2109,商品マスタ!$F:$G,2,FALSE))</f>
        <v/>
      </c>
      <c r="G2109" s="80" t="str">
        <f>IF(F2109="","",VLOOKUP(F2109,商品マスタ!$G:$H,2,FALSE))</f>
        <v/>
      </c>
      <c r="H2109" s="81" t="str">
        <f t="shared" si="1054"/>
        <v/>
      </c>
      <c r="I2109" s="82" t="str">
        <f>IF(発注書!E2115="","",発注書!E2115)</f>
        <v/>
      </c>
      <c r="J2109" s="78" t="str">
        <f>IF(発注書!E2115="","",発注書!C2115)</f>
        <v/>
      </c>
    </row>
    <row r="2110" spans="1:10" x14ac:dyDescent="0.55000000000000004">
      <c r="B2110" s="50">
        <v>2</v>
      </c>
      <c r="E2110" s="78" t="str">
        <f>IF(発注書!E2116="","",発注書!B2116)</f>
        <v/>
      </c>
      <c r="F2110" s="79" t="str">
        <f>IF(J2110="","",VLOOKUP(J2110,商品マスタ!$F:$G,2,FALSE))</f>
        <v/>
      </c>
      <c r="G2110" s="80" t="str">
        <f>IF(F2110="","",VLOOKUP(F2110,商品マスタ!$G:$H,2,FALSE))</f>
        <v/>
      </c>
      <c r="H2110" s="81" t="str">
        <f t="shared" si="1054"/>
        <v/>
      </c>
      <c r="I2110" s="82" t="str">
        <f>IF(発注書!E2116="","",発注書!E2116)</f>
        <v/>
      </c>
      <c r="J2110" s="78" t="str">
        <f>IF(発注書!E2116="","",発注書!C2116)</f>
        <v/>
      </c>
    </row>
    <row r="2111" spans="1:10" x14ac:dyDescent="0.55000000000000004">
      <c r="A2111" s="76" t="e">
        <f t="shared" ref="A2111" si="1084">A2109+1</f>
        <v>#REF!</v>
      </c>
      <c r="B2111" s="50">
        <v>1</v>
      </c>
      <c r="E2111" s="78" t="str">
        <f>IF(発注書!E2117="","",発注書!B2117)</f>
        <v/>
      </c>
      <c r="F2111" s="79" t="str">
        <f>IF(J2111="","",VLOOKUP(J2111,商品マスタ!$F:$G,2,FALSE))</f>
        <v/>
      </c>
      <c r="G2111" s="80" t="str">
        <f>IF(F2111="","",VLOOKUP(F2111,商品マスタ!$G:$H,2,FALSE))</f>
        <v/>
      </c>
      <c r="H2111" s="81" t="str">
        <f t="shared" si="1054"/>
        <v/>
      </c>
      <c r="I2111" s="82" t="str">
        <f>IF(発注書!E2117="","",発注書!E2117)</f>
        <v/>
      </c>
      <c r="J2111" s="78" t="str">
        <f>IF(発注書!E2117="","",発注書!C2117)</f>
        <v/>
      </c>
    </row>
    <row r="2112" spans="1:10" x14ac:dyDescent="0.55000000000000004">
      <c r="B2112" s="50">
        <v>2</v>
      </c>
      <c r="E2112" s="78" t="str">
        <f>IF(発注書!E2118="","",発注書!B2118)</f>
        <v/>
      </c>
      <c r="F2112" s="79" t="str">
        <f>IF(J2112="","",VLOOKUP(J2112,商品マスタ!$F:$G,2,FALSE))</f>
        <v/>
      </c>
      <c r="G2112" s="80" t="str">
        <f>IF(F2112="","",VLOOKUP(F2112,商品マスタ!$G:$H,2,FALSE))</f>
        <v/>
      </c>
      <c r="H2112" s="81" t="str">
        <f t="shared" si="1054"/>
        <v/>
      </c>
      <c r="I2112" s="82" t="str">
        <f>IF(発注書!E2118="","",発注書!E2118)</f>
        <v/>
      </c>
      <c r="J2112" s="78" t="str">
        <f>IF(発注書!E2118="","",発注書!C2118)</f>
        <v/>
      </c>
    </row>
    <row r="2113" spans="1:10" x14ac:dyDescent="0.55000000000000004">
      <c r="A2113" s="76" t="e">
        <f t="shared" ref="A2113" si="1085">A2111+1</f>
        <v>#REF!</v>
      </c>
      <c r="B2113" s="50">
        <v>1</v>
      </c>
      <c r="E2113" s="78" t="str">
        <f>IF(発注書!E2119="","",発注書!B2119)</f>
        <v/>
      </c>
      <c r="F2113" s="79" t="str">
        <f>IF(J2113="","",VLOOKUP(J2113,商品マスタ!$F:$G,2,FALSE))</f>
        <v/>
      </c>
      <c r="G2113" s="80" t="str">
        <f>IF(F2113="","",VLOOKUP(F2113,商品マスタ!$G:$H,2,FALSE))</f>
        <v/>
      </c>
      <c r="H2113" s="81" t="str">
        <f t="shared" si="1054"/>
        <v/>
      </c>
      <c r="I2113" s="82" t="str">
        <f>IF(発注書!E2119="","",発注書!E2119)</f>
        <v/>
      </c>
      <c r="J2113" s="78" t="str">
        <f>IF(発注書!E2119="","",発注書!C2119)</f>
        <v/>
      </c>
    </row>
    <row r="2114" spans="1:10" x14ac:dyDescent="0.55000000000000004">
      <c r="B2114" s="50">
        <v>2</v>
      </c>
      <c r="E2114" s="78" t="str">
        <f>IF(発注書!E2120="","",発注書!B2120)</f>
        <v/>
      </c>
      <c r="F2114" s="79" t="str">
        <f>IF(J2114="","",VLOOKUP(J2114,商品マスタ!$F:$G,2,FALSE))</f>
        <v/>
      </c>
      <c r="G2114" s="80" t="str">
        <f>IF(F2114="","",VLOOKUP(F2114,商品マスタ!$G:$H,2,FALSE))</f>
        <v/>
      </c>
      <c r="H2114" s="81" t="str">
        <f t="shared" si="1054"/>
        <v/>
      </c>
      <c r="I2114" s="82" t="str">
        <f>IF(発注書!E2120="","",発注書!E2120)</f>
        <v/>
      </c>
      <c r="J2114" s="78" t="str">
        <f>IF(発注書!E2120="","",発注書!C2120)</f>
        <v/>
      </c>
    </row>
    <row r="2115" spans="1:10" x14ac:dyDescent="0.55000000000000004">
      <c r="A2115" s="76" t="e">
        <f t="shared" ref="A2115" si="1086">A2113+1</f>
        <v>#REF!</v>
      </c>
      <c r="B2115" s="50">
        <v>1</v>
      </c>
      <c r="E2115" s="78" t="str">
        <f>IF(発注書!E2121="","",発注書!B2121)</f>
        <v/>
      </c>
      <c r="F2115" s="79" t="str">
        <f>IF(J2115="","",VLOOKUP(J2115,商品マスタ!$F:$G,2,FALSE))</f>
        <v/>
      </c>
      <c r="G2115" s="80" t="str">
        <f>IF(F2115="","",VLOOKUP(F2115,商品マスタ!$G:$H,2,FALSE))</f>
        <v/>
      </c>
      <c r="H2115" s="81" t="str">
        <f t="shared" si="1054"/>
        <v/>
      </c>
      <c r="I2115" s="82" t="str">
        <f>IF(発注書!E2121="","",発注書!E2121)</f>
        <v/>
      </c>
      <c r="J2115" s="78" t="str">
        <f>IF(発注書!E2121="","",発注書!C2121)</f>
        <v/>
      </c>
    </row>
    <row r="2116" spans="1:10" x14ac:dyDescent="0.55000000000000004">
      <c r="B2116" s="50">
        <v>2</v>
      </c>
      <c r="E2116" s="78" t="str">
        <f>IF(発注書!E2122="","",発注書!B2122)</f>
        <v/>
      </c>
      <c r="F2116" s="79" t="str">
        <f>IF(J2116="","",VLOOKUP(J2116,商品マスタ!$F:$G,2,FALSE))</f>
        <v/>
      </c>
      <c r="G2116" s="80" t="str">
        <f>IF(F2116="","",VLOOKUP(F2116,商品マスタ!$G:$H,2,FALSE))</f>
        <v/>
      </c>
      <c r="H2116" s="81" t="str">
        <f t="shared" ref="H2116:H2179" si="1087">IF(E2116="","",IF(E2116="",LEN(SUBSTITUTE(D2116," ","")),LEN(SUBSTITUTE(E2116," ",""))))</f>
        <v/>
      </c>
      <c r="I2116" s="82" t="str">
        <f>IF(発注書!E2122="","",発注書!E2122)</f>
        <v/>
      </c>
      <c r="J2116" s="78" t="str">
        <f>IF(発注書!E2122="","",発注書!C2122)</f>
        <v/>
      </c>
    </row>
    <row r="2117" spans="1:10" x14ac:dyDescent="0.55000000000000004">
      <c r="A2117" s="76" t="e">
        <f t="shared" ref="A2117" si="1088">A2115+1</f>
        <v>#REF!</v>
      </c>
      <c r="B2117" s="50">
        <v>1</v>
      </c>
      <c r="E2117" s="78" t="str">
        <f>IF(発注書!E2123="","",発注書!B2123)</f>
        <v/>
      </c>
      <c r="F2117" s="79" t="str">
        <f>IF(J2117="","",VLOOKUP(J2117,商品マスタ!$F:$G,2,FALSE))</f>
        <v/>
      </c>
      <c r="G2117" s="80" t="str">
        <f>IF(F2117="","",VLOOKUP(F2117,商品マスタ!$G:$H,2,FALSE))</f>
        <v/>
      </c>
      <c r="H2117" s="81" t="str">
        <f t="shared" si="1087"/>
        <v/>
      </c>
      <c r="I2117" s="82" t="str">
        <f>IF(発注書!E2123="","",発注書!E2123)</f>
        <v/>
      </c>
      <c r="J2117" s="78" t="str">
        <f>IF(発注書!E2123="","",発注書!C2123)</f>
        <v/>
      </c>
    </row>
    <row r="2118" spans="1:10" x14ac:dyDescent="0.55000000000000004">
      <c r="B2118" s="50">
        <v>2</v>
      </c>
      <c r="E2118" s="78" t="str">
        <f>IF(発注書!E2124="","",発注書!B2124)</f>
        <v/>
      </c>
      <c r="F2118" s="79" t="str">
        <f>IF(J2118="","",VLOOKUP(J2118,商品マスタ!$F:$G,2,FALSE))</f>
        <v/>
      </c>
      <c r="G2118" s="80" t="str">
        <f>IF(F2118="","",VLOOKUP(F2118,商品マスタ!$G:$H,2,FALSE))</f>
        <v/>
      </c>
      <c r="H2118" s="81" t="str">
        <f t="shared" si="1087"/>
        <v/>
      </c>
      <c r="I2118" s="82" t="str">
        <f>IF(発注書!E2124="","",発注書!E2124)</f>
        <v/>
      </c>
      <c r="J2118" s="78" t="str">
        <f>IF(発注書!E2124="","",発注書!C2124)</f>
        <v/>
      </c>
    </row>
    <row r="2119" spans="1:10" x14ac:dyDescent="0.55000000000000004">
      <c r="A2119" s="76" t="e">
        <f t="shared" ref="A2119" si="1089">A2117+1</f>
        <v>#REF!</v>
      </c>
      <c r="B2119" s="50">
        <v>1</v>
      </c>
      <c r="E2119" s="78" t="str">
        <f>IF(発注書!E2125="","",発注書!B2125)</f>
        <v/>
      </c>
      <c r="F2119" s="79" t="str">
        <f>IF(J2119="","",VLOOKUP(J2119,商品マスタ!$F:$G,2,FALSE))</f>
        <v/>
      </c>
      <c r="G2119" s="80" t="str">
        <f>IF(F2119="","",VLOOKUP(F2119,商品マスタ!$G:$H,2,FALSE))</f>
        <v/>
      </c>
      <c r="H2119" s="81" t="str">
        <f t="shared" si="1087"/>
        <v/>
      </c>
      <c r="I2119" s="82" t="str">
        <f>IF(発注書!E2125="","",発注書!E2125)</f>
        <v/>
      </c>
      <c r="J2119" s="78" t="str">
        <f>IF(発注書!E2125="","",発注書!C2125)</f>
        <v/>
      </c>
    </row>
    <row r="2120" spans="1:10" x14ac:dyDescent="0.55000000000000004">
      <c r="B2120" s="50">
        <v>2</v>
      </c>
      <c r="E2120" s="78" t="str">
        <f>IF(発注書!E2126="","",発注書!B2126)</f>
        <v/>
      </c>
      <c r="F2120" s="79" t="str">
        <f>IF(J2120="","",VLOOKUP(J2120,商品マスタ!$F:$G,2,FALSE))</f>
        <v/>
      </c>
      <c r="G2120" s="80" t="str">
        <f>IF(F2120="","",VLOOKUP(F2120,商品マスタ!$G:$H,2,FALSE))</f>
        <v/>
      </c>
      <c r="H2120" s="81" t="str">
        <f t="shared" si="1087"/>
        <v/>
      </c>
      <c r="I2120" s="82" t="str">
        <f>IF(発注書!E2126="","",発注書!E2126)</f>
        <v/>
      </c>
      <c r="J2120" s="78" t="str">
        <f>IF(発注書!E2126="","",発注書!C2126)</f>
        <v/>
      </c>
    </row>
    <row r="2121" spans="1:10" x14ac:dyDescent="0.55000000000000004">
      <c r="A2121" s="76" t="e">
        <f t="shared" ref="A2121" si="1090">A2119+1</f>
        <v>#REF!</v>
      </c>
      <c r="B2121" s="50">
        <v>1</v>
      </c>
      <c r="E2121" s="78" t="str">
        <f>IF(発注書!E2127="","",発注書!B2127)</f>
        <v/>
      </c>
      <c r="F2121" s="79" t="str">
        <f>IF(J2121="","",VLOOKUP(J2121,商品マスタ!$F:$G,2,FALSE))</f>
        <v/>
      </c>
      <c r="G2121" s="80" t="str">
        <f>IF(F2121="","",VLOOKUP(F2121,商品マスタ!$G:$H,2,FALSE))</f>
        <v/>
      </c>
      <c r="H2121" s="81" t="str">
        <f t="shared" si="1087"/>
        <v/>
      </c>
      <c r="I2121" s="82" t="str">
        <f>IF(発注書!E2127="","",発注書!E2127)</f>
        <v/>
      </c>
      <c r="J2121" s="78" t="str">
        <f>IF(発注書!E2127="","",発注書!C2127)</f>
        <v/>
      </c>
    </row>
    <row r="2122" spans="1:10" x14ac:dyDescent="0.55000000000000004">
      <c r="B2122" s="50">
        <v>2</v>
      </c>
      <c r="E2122" s="78" t="str">
        <f>IF(発注書!E2128="","",発注書!B2128)</f>
        <v/>
      </c>
      <c r="F2122" s="79" t="str">
        <f>IF(J2122="","",VLOOKUP(J2122,商品マスタ!$F:$G,2,FALSE))</f>
        <v/>
      </c>
      <c r="G2122" s="80" t="str">
        <f>IF(F2122="","",VLOOKUP(F2122,商品マスタ!$G:$H,2,FALSE))</f>
        <v/>
      </c>
      <c r="H2122" s="81" t="str">
        <f t="shared" si="1087"/>
        <v/>
      </c>
      <c r="I2122" s="82" t="str">
        <f>IF(発注書!E2128="","",発注書!E2128)</f>
        <v/>
      </c>
      <c r="J2122" s="78" t="str">
        <f>IF(発注書!E2128="","",発注書!C2128)</f>
        <v/>
      </c>
    </row>
    <row r="2123" spans="1:10" x14ac:dyDescent="0.55000000000000004">
      <c r="A2123" s="76" t="e">
        <f t="shared" ref="A2123" si="1091">A2121+1</f>
        <v>#REF!</v>
      </c>
      <c r="B2123" s="50">
        <v>1</v>
      </c>
      <c r="E2123" s="78" t="str">
        <f>IF(発注書!E2129="","",発注書!B2129)</f>
        <v/>
      </c>
      <c r="F2123" s="79" t="str">
        <f>IF(J2123="","",VLOOKUP(J2123,商品マスタ!$F:$G,2,FALSE))</f>
        <v/>
      </c>
      <c r="G2123" s="80" t="str">
        <f>IF(F2123="","",VLOOKUP(F2123,商品マスタ!$G:$H,2,FALSE))</f>
        <v/>
      </c>
      <c r="H2123" s="81" t="str">
        <f t="shared" si="1087"/>
        <v/>
      </c>
      <c r="I2123" s="82" t="str">
        <f>IF(発注書!E2129="","",発注書!E2129)</f>
        <v/>
      </c>
      <c r="J2123" s="78" t="str">
        <f>IF(発注書!E2129="","",発注書!C2129)</f>
        <v/>
      </c>
    </row>
    <row r="2124" spans="1:10" x14ac:dyDescent="0.55000000000000004">
      <c r="B2124" s="50">
        <v>2</v>
      </c>
      <c r="E2124" s="78" t="str">
        <f>IF(発注書!E2130="","",発注書!B2130)</f>
        <v/>
      </c>
      <c r="F2124" s="79" t="str">
        <f>IF(J2124="","",VLOOKUP(J2124,商品マスタ!$F:$G,2,FALSE))</f>
        <v/>
      </c>
      <c r="G2124" s="80" t="str">
        <f>IF(F2124="","",VLOOKUP(F2124,商品マスタ!$G:$H,2,FALSE))</f>
        <v/>
      </c>
      <c r="H2124" s="81" t="str">
        <f t="shared" si="1087"/>
        <v/>
      </c>
      <c r="I2124" s="82" t="str">
        <f>IF(発注書!E2130="","",発注書!E2130)</f>
        <v/>
      </c>
      <c r="J2124" s="78" t="str">
        <f>IF(発注書!E2130="","",発注書!C2130)</f>
        <v/>
      </c>
    </row>
    <row r="2125" spans="1:10" x14ac:dyDescent="0.55000000000000004">
      <c r="A2125" s="76" t="e">
        <f t="shared" ref="A2125" si="1092">A2123+1</f>
        <v>#REF!</v>
      </c>
      <c r="B2125" s="50">
        <v>1</v>
      </c>
      <c r="E2125" s="78" t="str">
        <f>IF(発注書!E2131="","",発注書!B2131)</f>
        <v/>
      </c>
      <c r="F2125" s="79" t="str">
        <f>IF(J2125="","",VLOOKUP(J2125,商品マスタ!$F:$G,2,FALSE))</f>
        <v/>
      </c>
      <c r="G2125" s="80" t="str">
        <f>IF(F2125="","",VLOOKUP(F2125,商品マスタ!$G:$H,2,FALSE))</f>
        <v/>
      </c>
      <c r="H2125" s="81" t="str">
        <f t="shared" si="1087"/>
        <v/>
      </c>
      <c r="I2125" s="82" t="str">
        <f>IF(発注書!E2131="","",発注書!E2131)</f>
        <v/>
      </c>
      <c r="J2125" s="78" t="str">
        <f>IF(発注書!E2131="","",発注書!C2131)</f>
        <v/>
      </c>
    </row>
    <row r="2126" spans="1:10" x14ac:dyDescent="0.55000000000000004">
      <c r="B2126" s="50">
        <v>2</v>
      </c>
      <c r="E2126" s="78" t="str">
        <f>IF(発注書!E2132="","",発注書!B2132)</f>
        <v/>
      </c>
      <c r="F2126" s="79" t="str">
        <f>IF(J2126="","",VLOOKUP(J2126,商品マスタ!$F:$G,2,FALSE))</f>
        <v/>
      </c>
      <c r="G2126" s="80" t="str">
        <f>IF(F2126="","",VLOOKUP(F2126,商品マスタ!$G:$H,2,FALSE))</f>
        <v/>
      </c>
      <c r="H2126" s="81" t="str">
        <f t="shared" si="1087"/>
        <v/>
      </c>
      <c r="I2126" s="82" t="str">
        <f>IF(発注書!E2132="","",発注書!E2132)</f>
        <v/>
      </c>
      <c r="J2126" s="78" t="str">
        <f>IF(発注書!E2132="","",発注書!C2132)</f>
        <v/>
      </c>
    </row>
    <row r="2127" spans="1:10" x14ac:dyDescent="0.55000000000000004">
      <c r="A2127" s="76" t="e">
        <f t="shared" ref="A2127" si="1093">A2125+1</f>
        <v>#REF!</v>
      </c>
      <c r="B2127" s="50">
        <v>1</v>
      </c>
      <c r="E2127" s="78" t="str">
        <f>IF(発注書!E2133="","",発注書!B2133)</f>
        <v/>
      </c>
      <c r="F2127" s="79" t="str">
        <f>IF(J2127="","",VLOOKUP(J2127,商品マスタ!$F:$G,2,FALSE))</f>
        <v/>
      </c>
      <c r="G2127" s="80" t="str">
        <f>IF(F2127="","",VLOOKUP(F2127,商品マスタ!$G:$H,2,FALSE))</f>
        <v/>
      </c>
      <c r="H2127" s="81" t="str">
        <f t="shared" si="1087"/>
        <v/>
      </c>
      <c r="I2127" s="82" t="str">
        <f>IF(発注書!E2133="","",発注書!E2133)</f>
        <v/>
      </c>
      <c r="J2127" s="78" t="str">
        <f>IF(発注書!E2133="","",発注書!C2133)</f>
        <v/>
      </c>
    </row>
    <row r="2128" spans="1:10" x14ac:dyDescent="0.55000000000000004">
      <c r="B2128" s="50">
        <v>2</v>
      </c>
      <c r="E2128" s="78" t="str">
        <f>IF(発注書!E2134="","",発注書!B2134)</f>
        <v/>
      </c>
      <c r="F2128" s="79" t="str">
        <f>IF(J2128="","",VLOOKUP(J2128,商品マスタ!$F:$G,2,FALSE))</f>
        <v/>
      </c>
      <c r="G2128" s="80" t="str">
        <f>IF(F2128="","",VLOOKUP(F2128,商品マスタ!$G:$H,2,FALSE))</f>
        <v/>
      </c>
      <c r="H2128" s="81" t="str">
        <f t="shared" si="1087"/>
        <v/>
      </c>
      <c r="I2128" s="82" t="str">
        <f>IF(発注書!E2134="","",発注書!E2134)</f>
        <v/>
      </c>
      <c r="J2128" s="78" t="str">
        <f>IF(発注書!E2134="","",発注書!C2134)</f>
        <v/>
      </c>
    </row>
    <row r="2129" spans="1:10" x14ac:dyDescent="0.55000000000000004">
      <c r="A2129" s="76" t="e">
        <f t="shared" ref="A2129" si="1094">A2127+1</f>
        <v>#REF!</v>
      </c>
      <c r="B2129" s="50">
        <v>1</v>
      </c>
      <c r="E2129" s="78" t="str">
        <f>IF(発注書!E2135="","",発注書!B2135)</f>
        <v/>
      </c>
      <c r="F2129" s="79" t="str">
        <f>IF(J2129="","",VLOOKUP(J2129,商品マスタ!$F:$G,2,FALSE))</f>
        <v/>
      </c>
      <c r="G2129" s="80" t="str">
        <f>IF(F2129="","",VLOOKUP(F2129,商品マスタ!$G:$H,2,FALSE))</f>
        <v/>
      </c>
      <c r="H2129" s="81" t="str">
        <f t="shared" si="1087"/>
        <v/>
      </c>
      <c r="I2129" s="82" t="str">
        <f>IF(発注書!E2135="","",発注書!E2135)</f>
        <v/>
      </c>
      <c r="J2129" s="78" t="str">
        <f>IF(発注書!E2135="","",発注書!C2135)</f>
        <v/>
      </c>
    </row>
    <row r="2130" spans="1:10" x14ac:dyDescent="0.55000000000000004">
      <c r="B2130" s="50">
        <v>2</v>
      </c>
      <c r="E2130" s="78" t="str">
        <f>IF(発注書!E2136="","",発注書!B2136)</f>
        <v/>
      </c>
      <c r="F2130" s="79" t="str">
        <f>IF(J2130="","",VLOOKUP(J2130,商品マスタ!$F:$G,2,FALSE))</f>
        <v/>
      </c>
      <c r="G2130" s="80" t="str">
        <f>IF(F2130="","",VLOOKUP(F2130,商品マスタ!$G:$H,2,FALSE))</f>
        <v/>
      </c>
      <c r="H2130" s="81" t="str">
        <f t="shared" si="1087"/>
        <v/>
      </c>
      <c r="I2130" s="82" t="str">
        <f>IF(発注書!E2136="","",発注書!E2136)</f>
        <v/>
      </c>
      <c r="J2130" s="78" t="str">
        <f>IF(発注書!E2136="","",発注書!C2136)</f>
        <v/>
      </c>
    </row>
    <row r="2131" spans="1:10" x14ac:dyDescent="0.55000000000000004">
      <c r="A2131" s="76" t="e">
        <f t="shared" ref="A2131" si="1095">A2129+1</f>
        <v>#REF!</v>
      </c>
      <c r="B2131" s="50">
        <v>1</v>
      </c>
      <c r="E2131" s="78" t="str">
        <f>IF(発注書!E2137="","",発注書!B2137)</f>
        <v/>
      </c>
      <c r="F2131" s="79" t="str">
        <f>IF(J2131="","",VLOOKUP(J2131,商品マスタ!$F:$G,2,FALSE))</f>
        <v/>
      </c>
      <c r="G2131" s="80" t="str">
        <f>IF(F2131="","",VLOOKUP(F2131,商品マスタ!$G:$H,2,FALSE))</f>
        <v/>
      </c>
      <c r="H2131" s="81" t="str">
        <f t="shared" si="1087"/>
        <v/>
      </c>
      <c r="I2131" s="82" t="str">
        <f>IF(発注書!E2137="","",発注書!E2137)</f>
        <v/>
      </c>
      <c r="J2131" s="78" t="str">
        <f>IF(発注書!E2137="","",発注書!C2137)</f>
        <v/>
      </c>
    </row>
    <row r="2132" spans="1:10" x14ac:dyDescent="0.55000000000000004">
      <c r="B2132" s="50">
        <v>2</v>
      </c>
      <c r="E2132" s="78" t="str">
        <f>IF(発注書!E2138="","",発注書!B2138)</f>
        <v/>
      </c>
      <c r="F2132" s="79" t="str">
        <f>IF(J2132="","",VLOOKUP(J2132,商品マスタ!$F:$G,2,FALSE))</f>
        <v/>
      </c>
      <c r="G2132" s="80" t="str">
        <f>IF(F2132="","",VLOOKUP(F2132,商品マスタ!$G:$H,2,FALSE))</f>
        <v/>
      </c>
      <c r="H2132" s="81" t="str">
        <f t="shared" si="1087"/>
        <v/>
      </c>
      <c r="I2132" s="82" t="str">
        <f>IF(発注書!E2138="","",発注書!E2138)</f>
        <v/>
      </c>
      <c r="J2132" s="78" t="str">
        <f>IF(発注書!E2138="","",発注書!C2138)</f>
        <v/>
      </c>
    </row>
    <row r="2133" spans="1:10" x14ac:dyDescent="0.55000000000000004">
      <c r="A2133" s="76" t="e">
        <f t="shared" ref="A2133" si="1096">A2131+1</f>
        <v>#REF!</v>
      </c>
      <c r="B2133" s="50">
        <v>1</v>
      </c>
      <c r="E2133" s="78" t="str">
        <f>IF(発注書!E2139="","",発注書!B2139)</f>
        <v/>
      </c>
      <c r="F2133" s="79" t="str">
        <f>IF(J2133="","",VLOOKUP(J2133,商品マスタ!$F:$G,2,FALSE))</f>
        <v/>
      </c>
      <c r="G2133" s="80" t="str">
        <f>IF(F2133="","",VLOOKUP(F2133,商品マスタ!$G:$H,2,FALSE))</f>
        <v/>
      </c>
      <c r="H2133" s="81" t="str">
        <f t="shared" si="1087"/>
        <v/>
      </c>
      <c r="I2133" s="82" t="str">
        <f>IF(発注書!E2139="","",発注書!E2139)</f>
        <v/>
      </c>
      <c r="J2133" s="78" t="str">
        <f>IF(発注書!E2139="","",発注書!C2139)</f>
        <v/>
      </c>
    </row>
    <row r="2134" spans="1:10" x14ac:dyDescent="0.55000000000000004">
      <c r="B2134" s="50">
        <v>2</v>
      </c>
      <c r="E2134" s="78" t="str">
        <f>IF(発注書!E2140="","",発注書!B2140)</f>
        <v/>
      </c>
      <c r="F2134" s="79" t="str">
        <f>IF(J2134="","",VLOOKUP(J2134,商品マスタ!$F:$G,2,FALSE))</f>
        <v/>
      </c>
      <c r="G2134" s="80" t="str">
        <f>IF(F2134="","",VLOOKUP(F2134,商品マスタ!$G:$H,2,FALSE))</f>
        <v/>
      </c>
      <c r="H2134" s="81" t="str">
        <f t="shared" si="1087"/>
        <v/>
      </c>
      <c r="I2134" s="82" t="str">
        <f>IF(発注書!E2140="","",発注書!E2140)</f>
        <v/>
      </c>
      <c r="J2134" s="78" t="str">
        <f>IF(発注書!E2140="","",発注書!C2140)</f>
        <v/>
      </c>
    </row>
    <row r="2135" spans="1:10" x14ac:dyDescent="0.55000000000000004">
      <c r="A2135" s="76" t="e">
        <f t="shared" ref="A2135" si="1097">A2133+1</f>
        <v>#REF!</v>
      </c>
      <c r="B2135" s="50">
        <v>1</v>
      </c>
      <c r="E2135" s="78" t="str">
        <f>IF(発注書!E2141="","",発注書!B2141)</f>
        <v/>
      </c>
      <c r="F2135" s="79" t="str">
        <f>IF(J2135="","",VLOOKUP(J2135,商品マスタ!$F:$G,2,FALSE))</f>
        <v/>
      </c>
      <c r="G2135" s="80" t="str">
        <f>IF(F2135="","",VLOOKUP(F2135,商品マスタ!$G:$H,2,FALSE))</f>
        <v/>
      </c>
      <c r="H2135" s="81" t="str">
        <f t="shared" si="1087"/>
        <v/>
      </c>
      <c r="I2135" s="82" t="str">
        <f>IF(発注書!E2141="","",発注書!E2141)</f>
        <v/>
      </c>
      <c r="J2135" s="78" t="str">
        <f>IF(発注書!E2141="","",発注書!C2141)</f>
        <v/>
      </c>
    </row>
    <row r="2136" spans="1:10" x14ac:dyDescent="0.55000000000000004">
      <c r="B2136" s="50">
        <v>2</v>
      </c>
      <c r="E2136" s="78" t="str">
        <f>IF(発注書!E2142="","",発注書!B2142)</f>
        <v/>
      </c>
      <c r="F2136" s="79" t="str">
        <f>IF(J2136="","",VLOOKUP(J2136,商品マスタ!$F:$G,2,FALSE))</f>
        <v/>
      </c>
      <c r="G2136" s="80" t="str">
        <f>IF(F2136="","",VLOOKUP(F2136,商品マスタ!$G:$H,2,FALSE))</f>
        <v/>
      </c>
      <c r="H2136" s="81" t="str">
        <f t="shared" si="1087"/>
        <v/>
      </c>
      <c r="I2136" s="82" t="str">
        <f>IF(発注書!E2142="","",発注書!E2142)</f>
        <v/>
      </c>
      <c r="J2136" s="78" t="str">
        <f>IF(発注書!E2142="","",発注書!C2142)</f>
        <v/>
      </c>
    </row>
    <row r="2137" spans="1:10" x14ac:dyDescent="0.55000000000000004">
      <c r="A2137" s="76" t="e">
        <f t="shared" ref="A2137" si="1098">A2135+1</f>
        <v>#REF!</v>
      </c>
      <c r="B2137" s="50">
        <v>1</v>
      </c>
      <c r="E2137" s="78" t="str">
        <f>IF(発注書!E2143="","",発注書!B2143)</f>
        <v/>
      </c>
      <c r="F2137" s="79" t="str">
        <f>IF(J2137="","",VLOOKUP(J2137,商品マスタ!$F:$G,2,FALSE))</f>
        <v/>
      </c>
      <c r="G2137" s="80" t="str">
        <f>IF(F2137="","",VLOOKUP(F2137,商品マスタ!$G:$H,2,FALSE))</f>
        <v/>
      </c>
      <c r="H2137" s="81" t="str">
        <f t="shared" si="1087"/>
        <v/>
      </c>
      <c r="I2137" s="82" t="str">
        <f>IF(発注書!E2143="","",発注書!E2143)</f>
        <v/>
      </c>
      <c r="J2137" s="78" t="str">
        <f>IF(発注書!E2143="","",発注書!C2143)</f>
        <v/>
      </c>
    </row>
    <row r="2138" spans="1:10" x14ac:dyDescent="0.55000000000000004">
      <c r="B2138" s="50">
        <v>2</v>
      </c>
      <c r="E2138" s="78" t="str">
        <f>IF(発注書!E2144="","",発注書!B2144)</f>
        <v/>
      </c>
      <c r="F2138" s="79" t="str">
        <f>IF(J2138="","",VLOOKUP(J2138,商品マスタ!$F:$G,2,FALSE))</f>
        <v/>
      </c>
      <c r="G2138" s="80" t="str">
        <f>IF(F2138="","",VLOOKUP(F2138,商品マスタ!$G:$H,2,FALSE))</f>
        <v/>
      </c>
      <c r="H2138" s="81" t="str">
        <f t="shared" si="1087"/>
        <v/>
      </c>
      <c r="I2138" s="82" t="str">
        <f>IF(発注書!E2144="","",発注書!E2144)</f>
        <v/>
      </c>
      <c r="J2138" s="78" t="str">
        <f>IF(発注書!E2144="","",発注書!C2144)</f>
        <v/>
      </c>
    </row>
    <row r="2139" spans="1:10" x14ac:dyDescent="0.55000000000000004">
      <c r="A2139" s="76" t="e">
        <f t="shared" ref="A2139" si="1099">A2137+1</f>
        <v>#REF!</v>
      </c>
      <c r="B2139" s="50">
        <v>1</v>
      </c>
      <c r="E2139" s="78" t="str">
        <f>IF(発注書!E2145="","",発注書!B2145)</f>
        <v/>
      </c>
      <c r="F2139" s="79" t="str">
        <f>IF(J2139="","",VLOOKUP(J2139,商品マスタ!$F:$G,2,FALSE))</f>
        <v/>
      </c>
      <c r="G2139" s="80" t="str">
        <f>IF(F2139="","",VLOOKUP(F2139,商品マスタ!$G:$H,2,FALSE))</f>
        <v/>
      </c>
      <c r="H2139" s="81" t="str">
        <f t="shared" si="1087"/>
        <v/>
      </c>
      <c r="I2139" s="82" t="str">
        <f>IF(発注書!E2145="","",発注書!E2145)</f>
        <v/>
      </c>
      <c r="J2139" s="78" t="str">
        <f>IF(発注書!E2145="","",発注書!C2145)</f>
        <v/>
      </c>
    </row>
    <row r="2140" spans="1:10" x14ac:dyDescent="0.55000000000000004">
      <c r="B2140" s="50">
        <v>2</v>
      </c>
      <c r="E2140" s="78" t="str">
        <f>IF(発注書!E2146="","",発注書!B2146)</f>
        <v/>
      </c>
      <c r="F2140" s="79" t="str">
        <f>IF(J2140="","",VLOOKUP(J2140,商品マスタ!$F:$G,2,FALSE))</f>
        <v/>
      </c>
      <c r="G2140" s="80" t="str">
        <f>IF(F2140="","",VLOOKUP(F2140,商品マスタ!$G:$H,2,FALSE))</f>
        <v/>
      </c>
      <c r="H2140" s="81" t="str">
        <f t="shared" si="1087"/>
        <v/>
      </c>
      <c r="I2140" s="82" t="str">
        <f>IF(発注書!E2146="","",発注書!E2146)</f>
        <v/>
      </c>
      <c r="J2140" s="78" t="str">
        <f>IF(発注書!E2146="","",発注書!C2146)</f>
        <v/>
      </c>
    </row>
    <row r="2141" spans="1:10" x14ac:dyDescent="0.55000000000000004">
      <c r="A2141" s="76" t="e">
        <f t="shared" ref="A2141" si="1100">A2139+1</f>
        <v>#REF!</v>
      </c>
      <c r="B2141" s="50">
        <v>1</v>
      </c>
      <c r="E2141" s="78" t="str">
        <f>IF(発注書!E2147="","",発注書!B2147)</f>
        <v/>
      </c>
      <c r="F2141" s="79" t="str">
        <f>IF(J2141="","",VLOOKUP(J2141,商品マスタ!$F:$G,2,FALSE))</f>
        <v/>
      </c>
      <c r="G2141" s="80" t="str">
        <f>IF(F2141="","",VLOOKUP(F2141,商品マスタ!$G:$H,2,FALSE))</f>
        <v/>
      </c>
      <c r="H2141" s="81" t="str">
        <f t="shared" si="1087"/>
        <v/>
      </c>
      <c r="I2141" s="82" t="str">
        <f>IF(発注書!E2147="","",発注書!E2147)</f>
        <v/>
      </c>
      <c r="J2141" s="78" t="str">
        <f>IF(発注書!E2147="","",発注書!C2147)</f>
        <v/>
      </c>
    </row>
    <row r="2142" spans="1:10" x14ac:dyDescent="0.55000000000000004">
      <c r="B2142" s="50">
        <v>2</v>
      </c>
      <c r="E2142" s="78" t="str">
        <f>IF(発注書!E2148="","",発注書!B2148)</f>
        <v/>
      </c>
      <c r="F2142" s="79" t="str">
        <f>IF(J2142="","",VLOOKUP(J2142,商品マスタ!$F:$G,2,FALSE))</f>
        <v/>
      </c>
      <c r="G2142" s="80" t="str">
        <f>IF(F2142="","",VLOOKUP(F2142,商品マスタ!$G:$H,2,FALSE))</f>
        <v/>
      </c>
      <c r="H2142" s="81" t="str">
        <f t="shared" si="1087"/>
        <v/>
      </c>
      <c r="I2142" s="82" t="str">
        <f>IF(発注書!E2148="","",発注書!E2148)</f>
        <v/>
      </c>
      <c r="J2142" s="78" t="str">
        <f>IF(発注書!E2148="","",発注書!C2148)</f>
        <v/>
      </c>
    </row>
    <row r="2143" spans="1:10" x14ac:dyDescent="0.55000000000000004">
      <c r="A2143" s="76" t="e">
        <f t="shared" ref="A2143" si="1101">A2141+1</f>
        <v>#REF!</v>
      </c>
      <c r="B2143" s="50">
        <v>1</v>
      </c>
      <c r="E2143" s="78" t="str">
        <f>IF(発注書!E2149="","",発注書!B2149)</f>
        <v/>
      </c>
      <c r="F2143" s="79" t="str">
        <f>IF(J2143="","",VLOOKUP(J2143,商品マスタ!$F:$G,2,FALSE))</f>
        <v/>
      </c>
      <c r="G2143" s="80" t="str">
        <f>IF(F2143="","",VLOOKUP(F2143,商品マスタ!$G:$H,2,FALSE))</f>
        <v/>
      </c>
      <c r="H2143" s="81" t="str">
        <f t="shared" si="1087"/>
        <v/>
      </c>
      <c r="I2143" s="82" t="str">
        <f>IF(発注書!E2149="","",発注書!E2149)</f>
        <v/>
      </c>
      <c r="J2143" s="78" t="str">
        <f>IF(発注書!E2149="","",発注書!C2149)</f>
        <v/>
      </c>
    </row>
    <row r="2144" spans="1:10" x14ac:dyDescent="0.55000000000000004">
      <c r="B2144" s="50">
        <v>2</v>
      </c>
      <c r="E2144" s="78" t="str">
        <f>IF(発注書!E2150="","",発注書!B2150)</f>
        <v/>
      </c>
      <c r="F2144" s="79" t="str">
        <f>IF(J2144="","",VLOOKUP(J2144,商品マスタ!$F:$G,2,FALSE))</f>
        <v/>
      </c>
      <c r="G2144" s="80" t="str">
        <f>IF(F2144="","",VLOOKUP(F2144,商品マスタ!$G:$H,2,FALSE))</f>
        <v/>
      </c>
      <c r="H2144" s="81" t="str">
        <f t="shared" si="1087"/>
        <v/>
      </c>
      <c r="I2144" s="82" t="str">
        <f>IF(発注書!E2150="","",発注書!E2150)</f>
        <v/>
      </c>
      <c r="J2144" s="78" t="str">
        <f>IF(発注書!E2150="","",発注書!C2150)</f>
        <v/>
      </c>
    </row>
    <row r="2145" spans="1:10" x14ac:dyDescent="0.55000000000000004">
      <c r="A2145" s="76" t="e">
        <f t="shared" ref="A2145" si="1102">A2143+1</f>
        <v>#REF!</v>
      </c>
      <c r="B2145" s="50">
        <v>1</v>
      </c>
      <c r="E2145" s="78" t="str">
        <f>IF(発注書!E2151="","",発注書!B2151)</f>
        <v/>
      </c>
      <c r="F2145" s="79" t="str">
        <f>IF(J2145="","",VLOOKUP(J2145,商品マスタ!$F:$G,2,FALSE))</f>
        <v/>
      </c>
      <c r="G2145" s="80" t="str">
        <f>IF(F2145="","",VLOOKUP(F2145,商品マスタ!$G:$H,2,FALSE))</f>
        <v/>
      </c>
      <c r="H2145" s="81" t="str">
        <f t="shared" si="1087"/>
        <v/>
      </c>
      <c r="I2145" s="82" t="str">
        <f>IF(発注書!E2151="","",発注書!E2151)</f>
        <v/>
      </c>
      <c r="J2145" s="78" t="str">
        <f>IF(発注書!E2151="","",発注書!C2151)</f>
        <v/>
      </c>
    </row>
    <row r="2146" spans="1:10" x14ac:dyDescent="0.55000000000000004">
      <c r="B2146" s="50">
        <v>2</v>
      </c>
      <c r="E2146" s="78" t="str">
        <f>IF(発注書!E2152="","",発注書!B2152)</f>
        <v/>
      </c>
      <c r="F2146" s="79" t="str">
        <f>IF(J2146="","",VLOOKUP(J2146,商品マスタ!$F:$G,2,FALSE))</f>
        <v/>
      </c>
      <c r="G2146" s="80" t="str">
        <f>IF(F2146="","",VLOOKUP(F2146,商品マスタ!$G:$H,2,FALSE))</f>
        <v/>
      </c>
      <c r="H2146" s="81" t="str">
        <f t="shared" si="1087"/>
        <v/>
      </c>
      <c r="I2146" s="82" t="str">
        <f>IF(発注書!E2152="","",発注書!E2152)</f>
        <v/>
      </c>
      <c r="J2146" s="78" t="str">
        <f>IF(発注書!E2152="","",発注書!C2152)</f>
        <v/>
      </c>
    </row>
    <row r="2147" spans="1:10" x14ac:dyDescent="0.55000000000000004">
      <c r="A2147" s="76" t="e">
        <f t="shared" ref="A2147" si="1103">A2145+1</f>
        <v>#REF!</v>
      </c>
      <c r="B2147" s="50">
        <v>1</v>
      </c>
      <c r="E2147" s="78" t="str">
        <f>IF(発注書!E2153="","",発注書!B2153)</f>
        <v/>
      </c>
      <c r="F2147" s="79" t="str">
        <f>IF(J2147="","",VLOOKUP(J2147,商品マスタ!$F:$G,2,FALSE))</f>
        <v/>
      </c>
      <c r="G2147" s="80" t="str">
        <f>IF(F2147="","",VLOOKUP(F2147,商品マスタ!$G:$H,2,FALSE))</f>
        <v/>
      </c>
      <c r="H2147" s="81" t="str">
        <f t="shared" si="1087"/>
        <v/>
      </c>
      <c r="I2147" s="82" t="str">
        <f>IF(発注書!E2153="","",発注書!E2153)</f>
        <v/>
      </c>
      <c r="J2147" s="78" t="str">
        <f>IF(発注書!E2153="","",発注書!C2153)</f>
        <v/>
      </c>
    </row>
    <row r="2148" spans="1:10" x14ac:dyDescent="0.55000000000000004">
      <c r="B2148" s="50">
        <v>2</v>
      </c>
      <c r="E2148" s="78" t="str">
        <f>IF(発注書!E2154="","",発注書!B2154)</f>
        <v/>
      </c>
      <c r="F2148" s="79" t="str">
        <f>IF(J2148="","",VLOOKUP(J2148,商品マスタ!$F:$G,2,FALSE))</f>
        <v/>
      </c>
      <c r="G2148" s="80" t="str">
        <f>IF(F2148="","",VLOOKUP(F2148,商品マスタ!$G:$H,2,FALSE))</f>
        <v/>
      </c>
      <c r="H2148" s="81" t="str">
        <f t="shared" si="1087"/>
        <v/>
      </c>
      <c r="I2148" s="82" t="str">
        <f>IF(発注書!E2154="","",発注書!E2154)</f>
        <v/>
      </c>
      <c r="J2148" s="78" t="str">
        <f>IF(発注書!E2154="","",発注書!C2154)</f>
        <v/>
      </c>
    </row>
    <row r="2149" spans="1:10" x14ac:dyDescent="0.55000000000000004">
      <c r="A2149" s="76" t="e">
        <f t="shared" ref="A2149" si="1104">A2147+1</f>
        <v>#REF!</v>
      </c>
      <c r="B2149" s="50">
        <v>1</v>
      </c>
      <c r="E2149" s="78" t="str">
        <f>IF(発注書!E2155="","",発注書!B2155)</f>
        <v/>
      </c>
      <c r="F2149" s="79" t="str">
        <f>IF(J2149="","",VLOOKUP(J2149,商品マスタ!$F:$G,2,FALSE))</f>
        <v/>
      </c>
      <c r="G2149" s="80" t="str">
        <f>IF(F2149="","",VLOOKUP(F2149,商品マスタ!$G:$H,2,FALSE))</f>
        <v/>
      </c>
      <c r="H2149" s="81" t="str">
        <f t="shared" si="1087"/>
        <v/>
      </c>
      <c r="I2149" s="82" t="str">
        <f>IF(発注書!E2155="","",発注書!E2155)</f>
        <v/>
      </c>
      <c r="J2149" s="78" t="str">
        <f>IF(発注書!E2155="","",発注書!C2155)</f>
        <v/>
      </c>
    </row>
    <row r="2150" spans="1:10" x14ac:dyDescent="0.55000000000000004">
      <c r="B2150" s="50">
        <v>2</v>
      </c>
      <c r="E2150" s="78" t="str">
        <f>IF(発注書!E2156="","",発注書!B2156)</f>
        <v/>
      </c>
      <c r="F2150" s="79" t="str">
        <f>IF(J2150="","",VLOOKUP(J2150,商品マスタ!$F:$G,2,FALSE))</f>
        <v/>
      </c>
      <c r="G2150" s="80" t="str">
        <f>IF(F2150="","",VLOOKUP(F2150,商品マスタ!$G:$H,2,FALSE))</f>
        <v/>
      </c>
      <c r="H2150" s="81" t="str">
        <f t="shared" si="1087"/>
        <v/>
      </c>
      <c r="I2150" s="82" t="str">
        <f>IF(発注書!E2156="","",発注書!E2156)</f>
        <v/>
      </c>
      <c r="J2150" s="78" t="str">
        <f>IF(発注書!E2156="","",発注書!C2156)</f>
        <v/>
      </c>
    </row>
    <row r="2151" spans="1:10" x14ac:dyDescent="0.55000000000000004">
      <c r="A2151" s="76" t="e">
        <f t="shared" ref="A2151" si="1105">A2149+1</f>
        <v>#REF!</v>
      </c>
      <c r="B2151" s="50">
        <v>1</v>
      </c>
      <c r="E2151" s="78" t="str">
        <f>IF(発注書!E2157="","",発注書!B2157)</f>
        <v/>
      </c>
      <c r="F2151" s="79" t="str">
        <f>IF(J2151="","",VLOOKUP(J2151,商品マスタ!$F:$G,2,FALSE))</f>
        <v/>
      </c>
      <c r="G2151" s="80" t="str">
        <f>IF(F2151="","",VLOOKUP(F2151,商品マスタ!$G:$H,2,FALSE))</f>
        <v/>
      </c>
      <c r="H2151" s="81" t="str">
        <f t="shared" si="1087"/>
        <v/>
      </c>
      <c r="I2151" s="82" t="str">
        <f>IF(発注書!E2157="","",発注書!E2157)</f>
        <v/>
      </c>
      <c r="J2151" s="78" t="str">
        <f>IF(発注書!E2157="","",発注書!C2157)</f>
        <v/>
      </c>
    </row>
    <row r="2152" spans="1:10" x14ac:dyDescent="0.55000000000000004">
      <c r="B2152" s="50">
        <v>2</v>
      </c>
      <c r="E2152" s="78" t="str">
        <f>IF(発注書!E2158="","",発注書!B2158)</f>
        <v/>
      </c>
      <c r="F2152" s="79" t="str">
        <f>IF(J2152="","",VLOOKUP(J2152,商品マスタ!$F:$G,2,FALSE))</f>
        <v/>
      </c>
      <c r="G2152" s="80" t="str">
        <f>IF(F2152="","",VLOOKUP(F2152,商品マスタ!$G:$H,2,FALSE))</f>
        <v/>
      </c>
      <c r="H2152" s="81" t="str">
        <f t="shared" si="1087"/>
        <v/>
      </c>
      <c r="I2152" s="82" t="str">
        <f>IF(発注書!E2158="","",発注書!E2158)</f>
        <v/>
      </c>
      <c r="J2152" s="78" t="str">
        <f>IF(発注書!E2158="","",発注書!C2158)</f>
        <v/>
      </c>
    </row>
    <row r="2153" spans="1:10" x14ac:dyDescent="0.55000000000000004">
      <c r="A2153" s="76" t="e">
        <f t="shared" ref="A2153" si="1106">A2151+1</f>
        <v>#REF!</v>
      </c>
      <c r="B2153" s="50">
        <v>1</v>
      </c>
      <c r="E2153" s="78" t="str">
        <f>IF(発注書!E2159="","",発注書!B2159)</f>
        <v/>
      </c>
      <c r="F2153" s="79" t="str">
        <f>IF(J2153="","",VLOOKUP(J2153,商品マスタ!$F:$G,2,FALSE))</f>
        <v/>
      </c>
      <c r="G2153" s="80" t="str">
        <f>IF(F2153="","",VLOOKUP(F2153,商品マスタ!$G:$H,2,FALSE))</f>
        <v/>
      </c>
      <c r="H2153" s="81" t="str">
        <f t="shared" si="1087"/>
        <v/>
      </c>
      <c r="I2153" s="82" t="str">
        <f>IF(発注書!E2159="","",発注書!E2159)</f>
        <v/>
      </c>
      <c r="J2153" s="78" t="str">
        <f>IF(発注書!E2159="","",発注書!C2159)</f>
        <v/>
      </c>
    </row>
    <row r="2154" spans="1:10" x14ac:dyDescent="0.55000000000000004">
      <c r="B2154" s="50">
        <v>2</v>
      </c>
      <c r="E2154" s="78" t="str">
        <f>IF(発注書!E2160="","",発注書!B2160)</f>
        <v/>
      </c>
      <c r="F2154" s="79" t="str">
        <f>IF(J2154="","",VLOOKUP(J2154,商品マスタ!$F:$G,2,FALSE))</f>
        <v/>
      </c>
      <c r="G2154" s="80" t="str">
        <f>IF(F2154="","",VLOOKUP(F2154,商品マスタ!$G:$H,2,FALSE))</f>
        <v/>
      </c>
      <c r="H2154" s="81" t="str">
        <f t="shared" si="1087"/>
        <v/>
      </c>
      <c r="I2154" s="82" t="str">
        <f>IF(発注書!E2160="","",発注書!E2160)</f>
        <v/>
      </c>
      <c r="J2154" s="78" t="str">
        <f>IF(発注書!E2160="","",発注書!C2160)</f>
        <v/>
      </c>
    </row>
    <row r="2155" spans="1:10" x14ac:dyDescent="0.55000000000000004">
      <c r="A2155" s="76" t="e">
        <f t="shared" ref="A2155" si="1107">A2153+1</f>
        <v>#REF!</v>
      </c>
      <c r="B2155" s="50">
        <v>1</v>
      </c>
      <c r="E2155" s="78" t="str">
        <f>IF(発注書!E2161="","",発注書!B2161)</f>
        <v/>
      </c>
      <c r="F2155" s="79" t="str">
        <f>IF(J2155="","",VLOOKUP(J2155,商品マスタ!$F:$G,2,FALSE))</f>
        <v/>
      </c>
      <c r="G2155" s="80" t="str">
        <f>IF(F2155="","",VLOOKUP(F2155,商品マスタ!$G:$H,2,FALSE))</f>
        <v/>
      </c>
      <c r="H2155" s="81" t="str">
        <f t="shared" si="1087"/>
        <v/>
      </c>
      <c r="I2155" s="82" t="str">
        <f>IF(発注書!E2161="","",発注書!E2161)</f>
        <v/>
      </c>
      <c r="J2155" s="78" t="str">
        <f>IF(発注書!E2161="","",発注書!C2161)</f>
        <v/>
      </c>
    </row>
    <row r="2156" spans="1:10" x14ac:dyDescent="0.55000000000000004">
      <c r="B2156" s="50">
        <v>2</v>
      </c>
      <c r="E2156" s="78" t="str">
        <f>IF(発注書!E2162="","",発注書!B2162)</f>
        <v/>
      </c>
      <c r="F2156" s="79" t="str">
        <f>IF(J2156="","",VLOOKUP(J2156,商品マスタ!$F:$G,2,FALSE))</f>
        <v/>
      </c>
      <c r="G2156" s="80" t="str">
        <f>IF(F2156="","",VLOOKUP(F2156,商品マスタ!$G:$H,2,FALSE))</f>
        <v/>
      </c>
      <c r="H2156" s="81" t="str">
        <f t="shared" si="1087"/>
        <v/>
      </c>
      <c r="I2156" s="82" t="str">
        <f>IF(発注書!E2162="","",発注書!E2162)</f>
        <v/>
      </c>
      <c r="J2156" s="78" t="str">
        <f>IF(発注書!E2162="","",発注書!C2162)</f>
        <v/>
      </c>
    </row>
    <row r="2157" spans="1:10" x14ac:dyDescent="0.55000000000000004">
      <c r="A2157" s="76" t="e">
        <f t="shared" ref="A2157" si="1108">A2155+1</f>
        <v>#REF!</v>
      </c>
      <c r="B2157" s="50">
        <v>1</v>
      </c>
      <c r="E2157" s="78" t="str">
        <f>IF(発注書!E2163="","",発注書!B2163)</f>
        <v/>
      </c>
      <c r="F2157" s="79" t="str">
        <f>IF(J2157="","",VLOOKUP(J2157,商品マスタ!$F:$G,2,FALSE))</f>
        <v/>
      </c>
      <c r="G2157" s="80" t="str">
        <f>IF(F2157="","",VLOOKUP(F2157,商品マスタ!$G:$H,2,FALSE))</f>
        <v/>
      </c>
      <c r="H2157" s="81" t="str">
        <f t="shared" si="1087"/>
        <v/>
      </c>
      <c r="I2157" s="82" t="str">
        <f>IF(発注書!E2163="","",発注書!E2163)</f>
        <v/>
      </c>
      <c r="J2157" s="78" t="str">
        <f>IF(発注書!E2163="","",発注書!C2163)</f>
        <v/>
      </c>
    </row>
    <row r="2158" spans="1:10" x14ac:dyDescent="0.55000000000000004">
      <c r="B2158" s="50">
        <v>2</v>
      </c>
      <c r="E2158" s="78" t="str">
        <f>IF(発注書!E2164="","",発注書!B2164)</f>
        <v/>
      </c>
      <c r="F2158" s="79" t="str">
        <f>IF(J2158="","",VLOOKUP(J2158,商品マスタ!$F:$G,2,FALSE))</f>
        <v/>
      </c>
      <c r="G2158" s="80" t="str">
        <f>IF(F2158="","",VLOOKUP(F2158,商品マスタ!$G:$H,2,FALSE))</f>
        <v/>
      </c>
      <c r="H2158" s="81" t="str">
        <f t="shared" si="1087"/>
        <v/>
      </c>
      <c r="I2158" s="82" t="str">
        <f>IF(発注書!E2164="","",発注書!E2164)</f>
        <v/>
      </c>
      <c r="J2158" s="78" t="str">
        <f>IF(発注書!E2164="","",発注書!C2164)</f>
        <v/>
      </c>
    </row>
    <row r="2159" spans="1:10" x14ac:dyDescent="0.55000000000000004">
      <c r="A2159" s="76" t="e">
        <f t="shared" ref="A2159" si="1109">A2157+1</f>
        <v>#REF!</v>
      </c>
      <c r="B2159" s="50">
        <v>1</v>
      </c>
      <c r="E2159" s="78" t="str">
        <f>IF(発注書!E2165="","",発注書!B2165)</f>
        <v/>
      </c>
      <c r="F2159" s="79" t="str">
        <f>IF(J2159="","",VLOOKUP(J2159,商品マスタ!$F:$G,2,FALSE))</f>
        <v/>
      </c>
      <c r="G2159" s="80" t="str">
        <f>IF(F2159="","",VLOOKUP(F2159,商品マスタ!$G:$H,2,FALSE))</f>
        <v/>
      </c>
      <c r="H2159" s="81" t="str">
        <f t="shared" si="1087"/>
        <v/>
      </c>
      <c r="I2159" s="82" t="str">
        <f>IF(発注書!E2165="","",発注書!E2165)</f>
        <v/>
      </c>
      <c r="J2159" s="78" t="str">
        <f>IF(発注書!E2165="","",発注書!C2165)</f>
        <v/>
      </c>
    </row>
    <row r="2160" spans="1:10" x14ac:dyDescent="0.55000000000000004">
      <c r="B2160" s="50">
        <v>2</v>
      </c>
      <c r="E2160" s="78" t="str">
        <f>IF(発注書!E2166="","",発注書!B2166)</f>
        <v/>
      </c>
      <c r="F2160" s="79" t="str">
        <f>IF(J2160="","",VLOOKUP(J2160,商品マスタ!$F:$G,2,FALSE))</f>
        <v/>
      </c>
      <c r="G2160" s="80" t="str">
        <f>IF(F2160="","",VLOOKUP(F2160,商品マスタ!$G:$H,2,FALSE))</f>
        <v/>
      </c>
      <c r="H2160" s="81" t="str">
        <f t="shared" si="1087"/>
        <v/>
      </c>
      <c r="I2160" s="82" t="str">
        <f>IF(発注書!E2166="","",発注書!E2166)</f>
        <v/>
      </c>
      <c r="J2160" s="78" t="str">
        <f>IF(発注書!E2166="","",発注書!C2166)</f>
        <v/>
      </c>
    </row>
    <row r="2161" spans="1:10" x14ac:dyDescent="0.55000000000000004">
      <c r="A2161" s="76" t="e">
        <f t="shared" ref="A2161" si="1110">A2159+1</f>
        <v>#REF!</v>
      </c>
      <c r="B2161" s="50">
        <v>1</v>
      </c>
      <c r="E2161" s="78" t="str">
        <f>IF(発注書!E2167="","",発注書!B2167)</f>
        <v/>
      </c>
      <c r="F2161" s="79" t="str">
        <f>IF(J2161="","",VLOOKUP(J2161,商品マスタ!$F:$G,2,FALSE))</f>
        <v/>
      </c>
      <c r="G2161" s="80" t="str">
        <f>IF(F2161="","",VLOOKUP(F2161,商品マスタ!$G:$H,2,FALSE))</f>
        <v/>
      </c>
      <c r="H2161" s="81" t="str">
        <f t="shared" si="1087"/>
        <v/>
      </c>
      <c r="I2161" s="82" t="str">
        <f>IF(発注書!E2167="","",発注書!E2167)</f>
        <v/>
      </c>
      <c r="J2161" s="78" t="str">
        <f>IF(発注書!E2167="","",発注書!C2167)</f>
        <v/>
      </c>
    </row>
    <row r="2162" spans="1:10" x14ac:dyDescent="0.55000000000000004">
      <c r="B2162" s="50">
        <v>2</v>
      </c>
      <c r="E2162" s="78" t="str">
        <f>IF(発注書!E2168="","",発注書!B2168)</f>
        <v/>
      </c>
      <c r="F2162" s="79" t="str">
        <f>IF(J2162="","",VLOOKUP(J2162,商品マスタ!$F:$G,2,FALSE))</f>
        <v/>
      </c>
      <c r="G2162" s="80" t="str">
        <f>IF(F2162="","",VLOOKUP(F2162,商品マスタ!$G:$H,2,FALSE))</f>
        <v/>
      </c>
      <c r="H2162" s="81" t="str">
        <f t="shared" si="1087"/>
        <v/>
      </c>
      <c r="I2162" s="82" t="str">
        <f>IF(発注書!E2168="","",発注書!E2168)</f>
        <v/>
      </c>
      <c r="J2162" s="78" t="str">
        <f>IF(発注書!E2168="","",発注書!C2168)</f>
        <v/>
      </c>
    </row>
    <row r="2163" spans="1:10" x14ac:dyDescent="0.55000000000000004">
      <c r="A2163" s="76" t="e">
        <f t="shared" ref="A2163" si="1111">A2161+1</f>
        <v>#REF!</v>
      </c>
      <c r="B2163" s="50">
        <v>1</v>
      </c>
      <c r="E2163" s="78" t="str">
        <f>IF(発注書!E2169="","",発注書!B2169)</f>
        <v/>
      </c>
      <c r="F2163" s="79" t="str">
        <f>IF(J2163="","",VLOOKUP(J2163,商品マスタ!$F:$G,2,FALSE))</f>
        <v/>
      </c>
      <c r="G2163" s="80" t="str">
        <f>IF(F2163="","",VLOOKUP(F2163,商品マスタ!$G:$H,2,FALSE))</f>
        <v/>
      </c>
      <c r="H2163" s="81" t="str">
        <f t="shared" si="1087"/>
        <v/>
      </c>
      <c r="I2163" s="82" t="str">
        <f>IF(発注書!E2169="","",発注書!E2169)</f>
        <v/>
      </c>
      <c r="J2163" s="78" t="str">
        <f>IF(発注書!E2169="","",発注書!C2169)</f>
        <v/>
      </c>
    </row>
    <row r="2164" spans="1:10" x14ac:dyDescent="0.55000000000000004">
      <c r="B2164" s="50">
        <v>2</v>
      </c>
      <c r="E2164" s="78" t="str">
        <f>IF(発注書!E2170="","",発注書!B2170)</f>
        <v/>
      </c>
      <c r="F2164" s="79" t="str">
        <f>IF(J2164="","",VLOOKUP(J2164,商品マスタ!$F:$G,2,FALSE))</f>
        <v/>
      </c>
      <c r="G2164" s="80" t="str">
        <f>IF(F2164="","",VLOOKUP(F2164,商品マスタ!$G:$H,2,FALSE))</f>
        <v/>
      </c>
      <c r="H2164" s="81" t="str">
        <f t="shared" si="1087"/>
        <v/>
      </c>
      <c r="I2164" s="82" t="str">
        <f>IF(発注書!E2170="","",発注書!E2170)</f>
        <v/>
      </c>
      <c r="J2164" s="78" t="str">
        <f>IF(発注書!E2170="","",発注書!C2170)</f>
        <v/>
      </c>
    </row>
    <row r="2165" spans="1:10" x14ac:dyDescent="0.55000000000000004">
      <c r="A2165" s="76" t="e">
        <f t="shared" ref="A2165" si="1112">A2163+1</f>
        <v>#REF!</v>
      </c>
      <c r="B2165" s="50">
        <v>1</v>
      </c>
      <c r="E2165" s="78" t="str">
        <f>IF(発注書!E2171="","",発注書!B2171)</f>
        <v/>
      </c>
      <c r="F2165" s="79" t="str">
        <f>IF(J2165="","",VLOOKUP(J2165,商品マスタ!$F:$G,2,FALSE))</f>
        <v/>
      </c>
      <c r="G2165" s="80" t="str">
        <f>IF(F2165="","",VLOOKUP(F2165,商品マスタ!$G:$H,2,FALSE))</f>
        <v/>
      </c>
      <c r="H2165" s="81" t="str">
        <f t="shared" si="1087"/>
        <v/>
      </c>
      <c r="I2165" s="82" t="str">
        <f>IF(発注書!E2171="","",発注書!E2171)</f>
        <v/>
      </c>
      <c r="J2165" s="78" t="str">
        <f>IF(発注書!E2171="","",発注書!C2171)</f>
        <v/>
      </c>
    </row>
    <row r="2166" spans="1:10" x14ac:dyDescent="0.55000000000000004">
      <c r="B2166" s="50">
        <v>2</v>
      </c>
      <c r="E2166" s="78" t="str">
        <f>IF(発注書!E2172="","",発注書!B2172)</f>
        <v/>
      </c>
      <c r="F2166" s="79" t="str">
        <f>IF(J2166="","",VLOOKUP(J2166,商品マスタ!$F:$G,2,FALSE))</f>
        <v/>
      </c>
      <c r="G2166" s="80" t="str">
        <f>IF(F2166="","",VLOOKUP(F2166,商品マスタ!$G:$H,2,FALSE))</f>
        <v/>
      </c>
      <c r="H2166" s="81" t="str">
        <f t="shared" si="1087"/>
        <v/>
      </c>
      <c r="I2166" s="82" t="str">
        <f>IF(発注書!E2172="","",発注書!E2172)</f>
        <v/>
      </c>
      <c r="J2166" s="78" t="str">
        <f>IF(発注書!E2172="","",発注書!C2172)</f>
        <v/>
      </c>
    </row>
    <row r="2167" spans="1:10" x14ac:dyDescent="0.55000000000000004">
      <c r="A2167" s="76" t="e">
        <f t="shared" ref="A2167" si="1113">A2165+1</f>
        <v>#REF!</v>
      </c>
      <c r="B2167" s="50">
        <v>1</v>
      </c>
      <c r="E2167" s="78" t="str">
        <f>IF(発注書!E2173="","",発注書!B2173)</f>
        <v/>
      </c>
      <c r="F2167" s="79" t="str">
        <f>IF(J2167="","",VLOOKUP(J2167,商品マスタ!$F:$G,2,FALSE))</f>
        <v/>
      </c>
      <c r="G2167" s="80" t="str">
        <f>IF(F2167="","",VLOOKUP(F2167,商品マスタ!$G:$H,2,FALSE))</f>
        <v/>
      </c>
      <c r="H2167" s="81" t="str">
        <f t="shared" si="1087"/>
        <v/>
      </c>
      <c r="I2167" s="82" t="str">
        <f>IF(発注書!E2173="","",発注書!E2173)</f>
        <v/>
      </c>
      <c r="J2167" s="78" t="str">
        <f>IF(発注書!E2173="","",発注書!C2173)</f>
        <v/>
      </c>
    </row>
    <row r="2168" spans="1:10" x14ac:dyDescent="0.55000000000000004">
      <c r="B2168" s="50">
        <v>2</v>
      </c>
      <c r="E2168" s="78" t="str">
        <f>IF(発注書!E2174="","",発注書!B2174)</f>
        <v/>
      </c>
      <c r="F2168" s="79" t="str">
        <f>IF(J2168="","",VLOOKUP(J2168,商品マスタ!$F:$G,2,FALSE))</f>
        <v/>
      </c>
      <c r="G2168" s="80" t="str">
        <f>IF(F2168="","",VLOOKUP(F2168,商品マスタ!$G:$H,2,FALSE))</f>
        <v/>
      </c>
      <c r="H2168" s="81" t="str">
        <f t="shared" si="1087"/>
        <v/>
      </c>
      <c r="I2168" s="82" t="str">
        <f>IF(発注書!E2174="","",発注書!E2174)</f>
        <v/>
      </c>
      <c r="J2168" s="78" t="str">
        <f>IF(発注書!E2174="","",発注書!C2174)</f>
        <v/>
      </c>
    </row>
    <row r="2169" spans="1:10" x14ac:dyDescent="0.55000000000000004">
      <c r="A2169" s="76" t="e">
        <f t="shared" ref="A2169" si="1114">A2167+1</f>
        <v>#REF!</v>
      </c>
      <c r="B2169" s="50">
        <v>1</v>
      </c>
      <c r="E2169" s="78" t="str">
        <f>IF(発注書!E2175="","",発注書!B2175)</f>
        <v/>
      </c>
      <c r="F2169" s="79" t="str">
        <f>IF(J2169="","",VLOOKUP(J2169,商品マスタ!$F:$G,2,FALSE))</f>
        <v/>
      </c>
      <c r="G2169" s="80" t="str">
        <f>IF(F2169="","",VLOOKUP(F2169,商品マスタ!$G:$H,2,FALSE))</f>
        <v/>
      </c>
      <c r="H2169" s="81" t="str">
        <f t="shared" si="1087"/>
        <v/>
      </c>
      <c r="I2169" s="82" t="str">
        <f>IF(発注書!E2175="","",発注書!E2175)</f>
        <v/>
      </c>
      <c r="J2169" s="78" t="str">
        <f>IF(発注書!E2175="","",発注書!C2175)</f>
        <v/>
      </c>
    </row>
    <row r="2170" spans="1:10" x14ac:dyDescent="0.55000000000000004">
      <c r="B2170" s="50">
        <v>2</v>
      </c>
      <c r="E2170" s="78" t="str">
        <f>IF(発注書!E2176="","",発注書!B2176)</f>
        <v/>
      </c>
      <c r="F2170" s="79" t="str">
        <f>IF(J2170="","",VLOOKUP(J2170,商品マスタ!$F:$G,2,FALSE))</f>
        <v/>
      </c>
      <c r="G2170" s="80" t="str">
        <f>IF(F2170="","",VLOOKUP(F2170,商品マスタ!$G:$H,2,FALSE))</f>
        <v/>
      </c>
      <c r="H2170" s="81" t="str">
        <f t="shared" si="1087"/>
        <v/>
      </c>
      <c r="I2170" s="82" t="str">
        <f>IF(発注書!E2176="","",発注書!E2176)</f>
        <v/>
      </c>
      <c r="J2170" s="78" t="str">
        <f>IF(発注書!E2176="","",発注書!C2176)</f>
        <v/>
      </c>
    </row>
    <row r="2171" spans="1:10" x14ac:dyDescent="0.55000000000000004">
      <c r="A2171" s="76" t="e">
        <f t="shared" ref="A2171" si="1115">A2169+1</f>
        <v>#REF!</v>
      </c>
      <c r="B2171" s="50">
        <v>1</v>
      </c>
      <c r="E2171" s="78" t="str">
        <f>IF(発注書!E2177="","",発注書!B2177)</f>
        <v/>
      </c>
      <c r="F2171" s="79" t="str">
        <f>IF(J2171="","",VLOOKUP(J2171,商品マスタ!$F:$G,2,FALSE))</f>
        <v/>
      </c>
      <c r="G2171" s="80" t="str">
        <f>IF(F2171="","",VLOOKUP(F2171,商品マスタ!$G:$H,2,FALSE))</f>
        <v/>
      </c>
      <c r="H2171" s="81" t="str">
        <f t="shared" si="1087"/>
        <v/>
      </c>
      <c r="I2171" s="82" t="str">
        <f>IF(発注書!E2177="","",発注書!E2177)</f>
        <v/>
      </c>
      <c r="J2171" s="78" t="str">
        <f>IF(発注書!E2177="","",発注書!C2177)</f>
        <v/>
      </c>
    </row>
    <row r="2172" spans="1:10" x14ac:dyDescent="0.55000000000000004">
      <c r="B2172" s="50">
        <v>2</v>
      </c>
      <c r="E2172" s="78" t="str">
        <f>IF(発注書!E2178="","",発注書!B2178)</f>
        <v/>
      </c>
      <c r="F2172" s="79" t="str">
        <f>IF(J2172="","",VLOOKUP(J2172,商品マスタ!$F:$G,2,FALSE))</f>
        <v/>
      </c>
      <c r="G2172" s="80" t="str">
        <f>IF(F2172="","",VLOOKUP(F2172,商品マスタ!$G:$H,2,FALSE))</f>
        <v/>
      </c>
      <c r="H2172" s="81" t="str">
        <f t="shared" si="1087"/>
        <v/>
      </c>
      <c r="I2172" s="82" t="str">
        <f>IF(発注書!E2178="","",発注書!E2178)</f>
        <v/>
      </c>
      <c r="J2172" s="78" t="str">
        <f>IF(発注書!E2178="","",発注書!C2178)</f>
        <v/>
      </c>
    </row>
    <row r="2173" spans="1:10" x14ac:dyDescent="0.55000000000000004">
      <c r="A2173" s="76" t="e">
        <f t="shared" ref="A2173" si="1116">A2171+1</f>
        <v>#REF!</v>
      </c>
      <c r="B2173" s="50">
        <v>1</v>
      </c>
      <c r="E2173" s="78" t="str">
        <f>IF(発注書!E2179="","",発注書!B2179)</f>
        <v/>
      </c>
      <c r="F2173" s="79" t="str">
        <f>IF(J2173="","",VLOOKUP(J2173,商品マスタ!$F:$G,2,FALSE))</f>
        <v/>
      </c>
      <c r="G2173" s="80" t="str">
        <f>IF(F2173="","",VLOOKUP(F2173,商品マスタ!$G:$H,2,FALSE))</f>
        <v/>
      </c>
      <c r="H2173" s="81" t="str">
        <f t="shared" si="1087"/>
        <v/>
      </c>
      <c r="I2173" s="82" t="str">
        <f>IF(発注書!E2179="","",発注書!E2179)</f>
        <v/>
      </c>
      <c r="J2173" s="78" t="str">
        <f>IF(発注書!E2179="","",発注書!C2179)</f>
        <v/>
      </c>
    </row>
    <row r="2174" spans="1:10" x14ac:dyDescent="0.55000000000000004">
      <c r="B2174" s="50">
        <v>2</v>
      </c>
      <c r="E2174" s="78" t="str">
        <f>IF(発注書!E2180="","",発注書!B2180)</f>
        <v/>
      </c>
      <c r="F2174" s="79" t="str">
        <f>IF(J2174="","",VLOOKUP(J2174,商品マスタ!$F:$G,2,FALSE))</f>
        <v/>
      </c>
      <c r="G2174" s="80" t="str">
        <f>IF(F2174="","",VLOOKUP(F2174,商品マスタ!$G:$H,2,FALSE))</f>
        <v/>
      </c>
      <c r="H2174" s="81" t="str">
        <f t="shared" si="1087"/>
        <v/>
      </c>
      <c r="I2174" s="82" t="str">
        <f>IF(発注書!E2180="","",発注書!E2180)</f>
        <v/>
      </c>
      <c r="J2174" s="78" t="str">
        <f>IF(発注書!E2180="","",発注書!C2180)</f>
        <v/>
      </c>
    </row>
    <row r="2175" spans="1:10" x14ac:dyDescent="0.55000000000000004">
      <c r="A2175" s="76" t="e">
        <f t="shared" ref="A2175" si="1117">A2173+1</f>
        <v>#REF!</v>
      </c>
      <c r="B2175" s="50">
        <v>1</v>
      </c>
      <c r="E2175" s="78" t="str">
        <f>IF(発注書!E2181="","",発注書!B2181)</f>
        <v/>
      </c>
      <c r="F2175" s="79" t="str">
        <f>IF(J2175="","",VLOOKUP(J2175,商品マスタ!$F:$G,2,FALSE))</f>
        <v/>
      </c>
      <c r="G2175" s="80" t="str">
        <f>IF(F2175="","",VLOOKUP(F2175,商品マスタ!$G:$H,2,FALSE))</f>
        <v/>
      </c>
      <c r="H2175" s="81" t="str">
        <f t="shared" si="1087"/>
        <v/>
      </c>
      <c r="I2175" s="82" t="str">
        <f>IF(発注書!E2181="","",発注書!E2181)</f>
        <v/>
      </c>
      <c r="J2175" s="78" t="str">
        <f>IF(発注書!E2181="","",発注書!C2181)</f>
        <v/>
      </c>
    </row>
    <row r="2176" spans="1:10" x14ac:dyDescent="0.55000000000000004">
      <c r="B2176" s="50">
        <v>2</v>
      </c>
      <c r="E2176" s="78" t="str">
        <f>IF(発注書!E2182="","",発注書!B2182)</f>
        <v/>
      </c>
      <c r="F2176" s="79" t="str">
        <f>IF(J2176="","",VLOOKUP(J2176,商品マスタ!$F:$G,2,FALSE))</f>
        <v/>
      </c>
      <c r="G2176" s="80" t="str">
        <f>IF(F2176="","",VLOOKUP(F2176,商品マスタ!$G:$H,2,FALSE))</f>
        <v/>
      </c>
      <c r="H2176" s="81" t="str">
        <f t="shared" si="1087"/>
        <v/>
      </c>
      <c r="I2176" s="82" t="str">
        <f>IF(発注書!E2182="","",発注書!E2182)</f>
        <v/>
      </c>
      <c r="J2176" s="78" t="str">
        <f>IF(発注書!E2182="","",発注書!C2182)</f>
        <v/>
      </c>
    </row>
    <row r="2177" spans="1:10" x14ac:dyDescent="0.55000000000000004">
      <c r="A2177" s="76" t="e">
        <f t="shared" ref="A2177" si="1118">A2175+1</f>
        <v>#REF!</v>
      </c>
      <c r="B2177" s="50">
        <v>1</v>
      </c>
      <c r="E2177" s="78" t="str">
        <f>IF(発注書!E2183="","",発注書!B2183)</f>
        <v/>
      </c>
      <c r="F2177" s="79" t="str">
        <f>IF(J2177="","",VLOOKUP(J2177,商品マスタ!$F:$G,2,FALSE))</f>
        <v/>
      </c>
      <c r="G2177" s="80" t="str">
        <f>IF(F2177="","",VLOOKUP(F2177,商品マスタ!$G:$H,2,FALSE))</f>
        <v/>
      </c>
      <c r="H2177" s="81" t="str">
        <f t="shared" si="1087"/>
        <v/>
      </c>
      <c r="I2177" s="82" t="str">
        <f>IF(発注書!E2183="","",発注書!E2183)</f>
        <v/>
      </c>
      <c r="J2177" s="78" t="str">
        <f>IF(発注書!E2183="","",発注書!C2183)</f>
        <v/>
      </c>
    </row>
    <row r="2178" spans="1:10" x14ac:dyDescent="0.55000000000000004">
      <c r="B2178" s="50">
        <v>2</v>
      </c>
      <c r="E2178" s="78" t="str">
        <f>IF(発注書!E2184="","",発注書!B2184)</f>
        <v/>
      </c>
      <c r="F2178" s="79" t="str">
        <f>IF(J2178="","",VLOOKUP(J2178,商品マスタ!$F:$G,2,FALSE))</f>
        <v/>
      </c>
      <c r="G2178" s="80" t="str">
        <f>IF(F2178="","",VLOOKUP(F2178,商品マスタ!$G:$H,2,FALSE))</f>
        <v/>
      </c>
      <c r="H2178" s="81" t="str">
        <f t="shared" si="1087"/>
        <v/>
      </c>
      <c r="I2178" s="82" t="str">
        <f>IF(発注書!E2184="","",発注書!E2184)</f>
        <v/>
      </c>
      <c r="J2178" s="78" t="str">
        <f>IF(発注書!E2184="","",発注書!C2184)</f>
        <v/>
      </c>
    </row>
    <row r="2179" spans="1:10" x14ac:dyDescent="0.55000000000000004">
      <c r="A2179" s="76" t="e">
        <f t="shared" ref="A2179" si="1119">A2177+1</f>
        <v>#REF!</v>
      </c>
      <c r="B2179" s="50">
        <v>1</v>
      </c>
      <c r="E2179" s="78" t="str">
        <f>IF(発注書!E2185="","",発注書!B2185)</f>
        <v/>
      </c>
      <c r="F2179" s="79" t="str">
        <f>IF(J2179="","",VLOOKUP(J2179,商品マスタ!$F:$G,2,FALSE))</f>
        <v/>
      </c>
      <c r="G2179" s="80" t="str">
        <f>IF(F2179="","",VLOOKUP(F2179,商品マスタ!$G:$H,2,FALSE))</f>
        <v/>
      </c>
      <c r="H2179" s="81" t="str">
        <f t="shared" si="1087"/>
        <v/>
      </c>
      <c r="I2179" s="82" t="str">
        <f>IF(発注書!E2185="","",発注書!E2185)</f>
        <v/>
      </c>
      <c r="J2179" s="78" t="str">
        <f>IF(発注書!E2185="","",発注書!C2185)</f>
        <v/>
      </c>
    </row>
    <row r="2180" spans="1:10" x14ac:dyDescent="0.55000000000000004">
      <c r="B2180" s="50">
        <v>2</v>
      </c>
      <c r="E2180" s="78" t="str">
        <f>IF(発注書!E2186="","",発注書!B2186)</f>
        <v/>
      </c>
      <c r="F2180" s="79" t="str">
        <f>IF(J2180="","",VLOOKUP(J2180,商品マスタ!$F:$G,2,FALSE))</f>
        <v/>
      </c>
      <c r="G2180" s="80" t="str">
        <f>IF(F2180="","",VLOOKUP(F2180,商品マスタ!$G:$H,2,FALSE))</f>
        <v/>
      </c>
      <c r="H2180" s="81" t="str">
        <f t="shared" ref="H2180:H2243" si="1120">IF(E2180="","",IF(E2180="",LEN(SUBSTITUTE(D2180," ","")),LEN(SUBSTITUTE(E2180," ",""))))</f>
        <v/>
      </c>
      <c r="I2180" s="82" t="str">
        <f>IF(発注書!E2186="","",発注書!E2186)</f>
        <v/>
      </c>
      <c r="J2180" s="78" t="str">
        <f>IF(発注書!E2186="","",発注書!C2186)</f>
        <v/>
      </c>
    </row>
    <row r="2181" spans="1:10" x14ac:dyDescent="0.55000000000000004">
      <c r="A2181" s="76" t="e">
        <f t="shared" ref="A2181" si="1121">A2179+1</f>
        <v>#REF!</v>
      </c>
      <c r="B2181" s="50">
        <v>1</v>
      </c>
      <c r="E2181" s="78" t="str">
        <f>IF(発注書!E2187="","",発注書!B2187)</f>
        <v/>
      </c>
      <c r="F2181" s="79" t="str">
        <f>IF(J2181="","",VLOOKUP(J2181,商品マスタ!$F:$G,2,FALSE))</f>
        <v/>
      </c>
      <c r="G2181" s="80" t="str">
        <f>IF(F2181="","",VLOOKUP(F2181,商品マスタ!$G:$H,2,FALSE))</f>
        <v/>
      </c>
      <c r="H2181" s="81" t="str">
        <f t="shared" si="1120"/>
        <v/>
      </c>
      <c r="I2181" s="82" t="str">
        <f>IF(発注書!E2187="","",発注書!E2187)</f>
        <v/>
      </c>
      <c r="J2181" s="78" t="str">
        <f>IF(発注書!E2187="","",発注書!C2187)</f>
        <v/>
      </c>
    </row>
    <row r="2182" spans="1:10" x14ac:dyDescent="0.55000000000000004">
      <c r="B2182" s="50">
        <v>2</v>
      </c>
      <c r="E2182" s="78" t="str">
        <f>IF(発注書!E2188="","",発注書!B2188)</f>
        <v/>
      </c>
      <c r="F2182" s="79" t="str">
        <f>IF(J2182="","",VLOOKUP(J2182,商品マスタ!$F:$G,2,FALSE))</f>
        <v/>
      </c>
      <c r="G2182" s="80" t="str">
        <f>IF(F2182="","",VLOOKUP(F2182,商品マスタ!$G:$H,2,FALSE))</f>
        <v/>
      </c>
      <c r="H2182" s="81" t="str">
        <f t="shared" si="1120"/>
        <v/>
      </c>
      <c r="I2182" s="82" t="str">
        <f>IF(発注書!E2188="","",発注書!E2188)</f>
        <v/>
      </c>
      <c r="J2182" s="78" t="str">
        <f>IF(発注書!E2188="","",発注書!C2188)</f>
        <v/>
      </c>
    </row>
    <row r="2183" spans="1:10" x14ac:dyDescent="0.55000000000000004">
      <c r="A2183" s="76" t="e">
        <f t="shared" ref="A2183" si="1122">A2181+1</f>
        <v>#REF!</v>
      </c>
      <c r="B2183" s="50">
        <v>1</v>
      </c>
      <c r="E2183" s="78" t="str">
        <f>IF(発注書!E2189="","",発注書!B2189)</f>
        <v/>
      </c>
      <c r="F2183" s="79" t="str">
        <f>IF(J2183="","",VLOOKUP(J2183,商品マスタ!$F:$G,2,FALSE))</f>
        <v/>
      </c>
      <c r="G2183" s="80" t="str">
        <f>IF(F2183="","",VLOOKUP(F2183,商品マスタ!$G:$H,2,FALSE))</f>
        <v/>
      </c>
      <c r="H2183" s="81" t="str">
        <f t="shared" si="1120"/>
        <v/>
      </c>
      <c r="I2183" s="82" t="str">
        <f>IF(発注書!E2189="","",発注書!E2189)</f>
        <v/>
      </c>
      <c r="J2183" s="78" t="str">
        <f>IF(発注書!E2189="","",発注書!C2189)</f>
        <v/>
      </c>
    </row>
    <row r="2184" spans="1:10" x14ac:dyDescent="0.55000000000000004">
      <c r="B2184" s="50">
        <v>2</v>
      </c>
      <c r="E2184" s="78" t="str">
        <f>IF(発注書!E2190="","",発注書!B2190)</f>
        <v/>
      </c>
      <c r="F2184" s="79" t="str">
        <f>IF(J2184="","",VLOOKUP(J2184,商品マスタ!$F:$G,2,FALSE))</f>
        <v/>
      </c>
      <c r="G2184" s="80" t="str">
        <f>IF(F2184="","",VLOOKUP(F2184,商品マスタ!$G:$H,2,FALSE))</f>
        <v/>
      </c>
      <c r="H2184" s="81" t="str">
        <f t="shared" si="1120"/>
        <v/>
      </c>
      <c r="I2184" s="82" t="str">
        <f>IF(発注書!E2190="","",発注書!E2190)</f>
        <v/>
      </c>
      <c r="J2184" s="78" t="str">
        <f>IF(発注書!E2190="","",発注書!C2190)</f>
        <v/>
      </c>
    </row>
    <row r="2185" spans="1:10" x14ac:dyDescent="0.55000000000000004">
      <c r="A2185" s="76" t="e">
        <f t="shared" ref="A2185" si="1123">A2183+1</f>
        <v>#REF!</v>
      </c>
      <c r="B2185" s="50">
        <v>1</v>
      </c>
      <c r="E2185" s="78" t="str">
        <f>IF(発注書!E2191="","",発注書!B2191)</f>
        <v/>
      </c>
      <c r="F2185" s="79" t="str">
        <f>IF(J2185="","",VLOOKUP(J2185,商品マスタ!$F:$G,2,FALSE))</f>
        <v/>
      </c>
      <c r="G2185" s="80" t="str">
        <f>IF(F2185="","",VLOOKUP(F2185,商品マスタ!$G:$H,2,FALSE))</f>
        <v/>
      </c>
      <c r="H2185" s="81" t="str">
        <f t="shared" si="1120"/>
        <v/>
      </c>
      <c r="I2185" s="82" t="str">
        <f>IF(発注書!E2191="","",発注書!E2191)</f>
        <v/>
      </c>
      <c r="J2185" s="78" t="str">
        <f>IF(発注書!E2191="","",発注書!C2191)</f>
        <v/>
      </c>
    </row>
    <row r="2186" spans="1:10" x14ac:dyDescent="0.55000000000000004">
      <c r="B2186" s="50">
        <v>2</v>
      </c>
      <c r="E2186" s="78" t="str">
        <f>IF(発注書!E2192="","",発注書!B2192)</f>
        <v/>
      </c>
      <c r="F2186" s="79" t="str">
        <f>IF(J2186="","",VLOOKUP(J2186,商品マスタ!$F:$G,2,FALSE))</f>
        <v/>
      </c>
      <c r="G2186" s="80" t="str">
        <f>IF(F2186="","",VLOOKUP(F2186,商品マスタ!$G:$H,2,FALSE))</f>
        <v/>
      </c>
      <c r="H2186" s="81" t="str">
        <f t="shared" si="1120"/>
        <v/>
      </c>
      <c r="I2186" s="82" t="str">
        <f>IF(発注書!E2192="","",発注書!E2192)</f>
        <v/>
      </c>
      <c r="J2186" s="78" t="str">
        <f>IF(発注書!E2192="","",発注書!C2192)</f>
        <v/>
      </c>
    </row>
    <row r="2187" spans="1:10" x14ac:dyDescent="0.55000000000000004">
      <c r="A2187" s="76" t="e">
        <f t="shared" ref="A2187" si="1124">A2185+1</f>
        <v>#REF!</v>
      </c>
      <c r="B2187" s="50">
        <v>1</v>
      </c>
      <c r="E2187" s="78" t="str">
        <f>IF(発注書!E2193="","",発注書!B2193)</f>
        <v/>
      </c>
      <c r="F2187" s="79" t="str">
        <f>IF(J2187="","",VLOOKUP(J2187,商品マスタ!$F:$G,2,FALSE))</f>
        <v/>
      </c>
      <c r="G2187" s="80" t="str">
        <f>IF(F2187="","",VLOOKUP(F2187,商品マスタ!$G:$H,2,FALSE))</f>
        <v/>
      </c>
      <c r="H2187" s="81" t="str">
        <f t="shared" si="1120"/>
        <v/>
      </c>
      <c r="I2187" s="82" t="str">
        <f>IF(発注書!E2193="","",発注書!E2193)</f>
        <v/>
      </c>
      <c r="J2187" s="78" t="str">
        <f>IF(発注書!E2193="","",発注書!C2193)</f>
        <v/>
      </c>
    </row>
    <row r="2188" spans="1:10" x14ac:dyDescent="0.55000000000000004">
      <c r="B2188" s="50">
        <v>2</v>
      </c>
      <c r="E2188" s="78" t="str">
        <f>IF(発注書!E2194="","",発注書!B2194)</f>
        <v/>
      </c>
      <c r="F2188" s="79" t="str">
        <f>IF(J2188="","",VLOOKUP(J2188,商品マスタ!$F:$G,2,FALSE))</f>
        <v/>
      </c>
      <c r="G2188" s="80" t="str">
        <f>IF(F2188="","",VLOOKUP(F2188,商品マスタ!$G:$H,2,FALSE))</f>
        <v/>
      </c>
      <c r="H2188" s="81" t="str">
        <f t="shared" si="1120"/>
        <v/>
      </c>
      <c r="I2188" s="82" t="str">
        <f>IF(発注書!E2194="","",発注書!E2194)</f>
        <v/>
      </c>
      <c r="J2188" s="78" t="str">
        <f>IF(発注書!E2194="","",発注書!C2194)</f>
        <v/>
      </c>
    </row>
    <row r="2189" spans="1:10" x14ac:dyDescent="0.55000000000000004">
      <c r="A2189" s="76" t="e">
        <f t="shared" ref="A2189" si="1125">A2187+1</f>
        <v>#REF!</v>
      </c>
      <c r="B2189" s="50">
        <v>1</v>
      </c>
      <c r="E2189" s="78" t="str">
        <f>IF(発注書!E2195="","",発注書!B2195)</f>
        <v/>
      </c>
      <c r="F2189" s="79" t="str">
        <f>IF(J2189="","",VLOOKUP(J2189,商品マスタ!$F:$G,2,FALSE))</f>
        <v/>
      </c>
      <c r="G2189" s="80" t="str">
        <f>IF(F2189="","",VLOOKUP(F2189,商品マスタ!$G:$H,2,FALSE))</f>
        <v/>
      </c>
      <c r="H2189" s="81" t="str">
        <f t="shared" si="1120"/>
        <v/>
      </c>
      <c r="I2189" s="82" t="str">
        <f>IF(発注書!E2195="","",発注書!E2195)</f>
        <v/>
      </c>
      <c r="J2189" s="78" t="str">
        <f>IF(発注書!E2195="","",発注書!C2195)</f>
        <v/>
      </c>
    </row>
    <row r="2190" spans="1:10" x14ac:dyDescent="0.55000000000000004">
      <c r="B2190" s="50">
        <v>2</v>
      </c>
      <c r="E2190" s="78" t="str">
        <f>IF(発注書!E2196="","",発注書!B2196)</f>
        <v/>
      </c>
      <c r="F2190" s="79" t="str">
        <f>IF(J2190="","",VLOOKUP(J2190,商品マスタ!$F:$G,2,FALSE))</f>
        <v/>
      </c>
      <c r="G2190" s="80" t="str">
        <f>IF(F2190="","",VLOOKUP(F2190,商品マスタ!$G:$H,2,FALSE))</f>
        <v/>
      </c>
      <c r="H2190" s="81" t="str">
        <f t="shared" si="1120"/>
        <v/>
      </c>
      <c r="I2190" s="82" t="str">
        <f>IF(発注書!E2196="","",発注書!E2196)</f>
        <v/>
      </c>
      <c r="J2190" s="78" t="str">
        <f>IF(発注書!E2196="","",発注書!C2196)</f>
        <v/>
      </c>
    </row>
    <row r="2191" spans="1:10" x14ac:dyDescent="0.55000000000000004">
      <c r="A2191" s="76" t="e">
        <f t="shared" ref="A2191" si="1126">A2189+1</f>
        <v>#REF!</v>
      </c>
      <c r="B2191" s="50">
        <v>1</v>
      </c>
      <c r="E2191" s="78" t="str">
        <f>IF(発注書!E2197="","",発注書!B2197)</f>
        <v/>
      </c>
      <c r="F2191" s="79" t="str">
        <f>IF(J2191="","",VLOOKUP(J2191,商品マスタ!$F:$G,2,FALSE))</f>
        <v/>
      </c>
      <c r="G2191" s="80" t="str">
        <f>IF(F2191="","",VLOOKUP(F2191,商品マスタ!$G:$H,2,FALSE))</f>
        <v/>
      </c>
      <c r="H2191" s="81" t="str">
        <f t="shared" si="1120"/>
        <v/>
      </c>
      <c r="I2191" s="82" t="str">
        <f>IF(発注書!E2197="","",発注書!E2197)</f>
        <v/>
      </c>
      <c r="J2191" s="78" t="str">
        <f>IF(発注書!E2197="","",発注書!C2197)</f>
        <v/>
      </c>
    </row>
    <row r="2192" spans="1:10" x14ac:dyDescent="0.55000000000000004">
      <c r="B2192" s="50">
        <v>2</v>
      </c>
      <c r="E2192" s="78" t="str">
        <f>IF(発注書!E2198="","",発注書!B2198)</f>
        <v/>
      </c>
      <c r="F2192" s="79" t="str">
        <f>IF(J2192="","",VLOOKUP(J2192,商品マスタ!$F:$G,2,FALSE))</f>
        <v/>
      </c>
      <c r="G2192" s="80" t="str">
        <f>IF(F2192="","",VLOOKUP(F2192,商品マスタ!$G:$H,2,FALSE))</f>
        <v/>
      </c>
      <c r="H2192" s="81" t="str">
        <f t="shared" si="1120"/>
        <v/>
      </c>
      <c r="I2192" s="82" t="str">
        <f>IF(発注書!E2198="","",発注書!E2198)</f>
        <v/>
      </c>
      <c r="J2192" s="78" t="str">
        <f>IF(発注書!E2198="","",発注書!C2198)</f>
        <v/>
      </c>
    </row>
    <row r="2193" spans="1:10" x14ac:dyDescent="0.55000000000000004">
      <c r="A2193" s="76" t="e">
        <f t="shared" ref="A2193" si="1127">A2191+1</f>
        <v>#REF!</v>
      </c>
      <c r="B2193" s="50">
        <v>1</v>
      </c>
      <c r="E2193" s="78" t="str">
        <f>IF(発注書!E2199="","",発注書!B2199)</f>
        <v/>
      </c>
      <c r="F2193" s="79" t="str">
        <f>IF(J2193="","",VLOOKUP(J2193,商品マスタ!$F:$G,2,FALSE))</f>
        <v/>
      </c>
      <c r="G2193" s="80" t="str">
        <f>IF(F2193="","",VLOOKUP(F2193,商品マスタ!$G:$H,2,FALSE))</f>
        <v/>
      </c>
      <c r="H2193" s="81" t="str">
        <f t="shared" si="1120"/>
        <v/>
      </c>
      <c r="I2193" s="82" t="str">
        <f>IF(発注書!E2199="","",発注書!E2199)</f>
        <v/>
      </c>
      <c r="J2193" s="78" t="str">
        <f>IF(発注書!E2199="","",発注書!C2199)</f>
        <v/>
      </c>
    </row>
    <row r="2194" spans="1:10" x14ac:dyDescent="0.55000000000000004">
      <c r="B2194" s="50">
        <v>2</v>
      </c>
      <c r="E2194" s="78" t="str">
        <f>IF(発注書!E2200="","",発注書!B2200)</f>
        <v/>
      </c>
      <c r="F2194" s="79" t="str">
        <f>IF(J2194="","",VLOOKUP(J2194,商品マスタ!$F:$G,2,FALSE))</f>
        <v/>
      </c>
      <c r="G2194" s="80" t="str">
        <f>IF(F2194="","",VLOOKUP(F2194,商品マスタ!$G:$H,2,FALSE))</f>
        <v/>
      </c>
      <c r="H2194" s="81" t="str">
        <f t="shared" si="1120"/>
        <v/>
      </c>
      <c r="I2194" s="82" t="str">
        <f>IF(発注書!E2200="","",発注書!E2200)</f>
        <v/>
      </c>
      <c r="J2194" s="78" t="str">
        <f>IF(発注書!E2200="","",発注書!C2200)</f>
        <v/>
      </c>
    </row>
    <row r="2195" spans="1:10" x14ac:dyDescent="0.55000000000000004">
      <c r="A2195" s="76" t="e">
        <f t="shared" ref="A2195" si="1128">A2193+1</f>
        <v>#REF!</v>
      </c>
      <c r="B2195" s="50">
        <v>1</v>
      </c>
      <c r="E2195" s="78" t="str">
        <f>IF(発注書!E2201="","",発注書!B2201)</f>
        <v/>
      </c>
      <c r="F2195" s="79" t="str">
        <f>IF(J2195="","",VLOOKUP(J2195,商品マスタ!$F:$G,2,FALSE))</f>
        <v/>
      </c>
      <c r="G2195" s="80" t="str">
        <f>IF(F2195="","",VLOOKUP(F2195,商品マスタ!$G:$H,2,FALSE))</f>
        <v/>
      </c>
      <c r="H2195" s="81" t="str">
        <f t="shared" si="1120"/>
        <v/>
      </c>
      <c r="I2195" s="82" t="str">
        <f>IF(発注書!E2201="","",発注書!E2201)</f>
        <v/>
      </c>
      <c r="J2195" s="78" t="str">
        <f>IF(発注書!E2201="","",発注書!C2201)</f>
        <v/>
      </c>
    </row>
    <row r="2196" spans="1:10" x14ac:dyDescent="0.55000000000000004">
      <c r="B2196" s="50">
        <v>2</v>
      </c>
      <c r="E2196" s="78" t="str">
        <f>IF(発注書!E2202="","",発注書!B2202)</f>
        <v/>
      </c>
      <c r="F2196" s="79" t="str">
        <f>IF(J2196="","",VLOOKUP(J2196,商品マスタ!$F:$G,2,FALSE))</f>
        <v/>
      </c>
      <c r="G2196" s="80" t="str">
        <f>IF(F2196="","",VLOOKUP(F2196,商品マスタ!$G:$H,2,FALSE))</f>
        <v/>
      </c>
      <c r="H2196" s="81" t="str">
        <f t="shared" si="1120"/>
        <v/>
      </c>
      <c r="I2196" s="82" t="str">
        <f>IF(発注書!E2202="","",発注書!E2202)</f>
        <v/>
      </c>
      <c r="J2196" s="78" t="str">
        <f>IF(発注書!E2202="","",発注書!C2202)</f>
        <v/>
      </c>
    </row>
    <row r="2197" spans="1:10" x14ac:dyDescent="0.55000000000000004">
      <c r="A2197" s="76" t="e">
        <f t="shared" ref="A2197" si="1129">A2195+1</f>
        <v>#REF!</v>
      </c>
      <c r="B2197" s="50">
        <v>1</v>
      </c>
      <c r="E2197" s="78" t="str">
        <f>IF(発注書!E2203="","",発注書!B2203)</f>
        <v/>
      </c>
      <c r="F2197" s="79" t="str">
        <f>IF(J2197="","",VLOOKUP(J2197,商品マスタ!$F:$G,2,FALSE))</f>
        <v/>
      </c>
      <c r="G2197" s="80" t="str">
        <f>IF(F2197="","",VLOOKUP(F2197,商品マスタ!$G:$H,2,FALSE))</f>
        <v/>
      </c>
      <c r="H2197" s="81" t="str">
        <f t="shared" si="1120"/>
        <v/>
      </c>
      <c r="I2197" s="82" t="str">
        <f>IF(発注書!E2203="","",発注書!E2203)</f>
        <v/>
      </c>
      <c r="J2197" s="78" t="str">
        <f>IF(発注書!E2203="","",発注書!C2203)</f>
        <v/>
      </c>
    </row>
    <row r="2198" spans="1:10" x14ac:dyDescent="0.55000000000000004">
      <c r="B2198" s="50">
        <v>2</v>
      </c>
      <c r="E2198" s="78" t="str">
        <f>IF(発注書!E2204="","",発注書!B2204)</f>
        <v/>
      </c>
      <c r="F2198" s="79" t="str">
        <f>IF(J2198="","",VLOOKUP(J2198,商品マスタ!$F:$G,2,FALSE))</f>
        <v/>
      </c>
      <c r="G2198" s="80" t="str">
        <f>IF(F2198="","",VLOOKUP(F2198,商品マスタ!$G:$H,2,FALSE))</f>
        <v/>
      </c>
      <c r="H2198" s="81" t="str">
        <f t="shared" si="1120"/>
        <v/>
      </c>
      <c r="I2198" s="82" t="str">
        <f>IF(発注書!E2204="","",発注書!E2204)</f>
        <v/>
      </c>
      <c r="J2198" s="78" t="str">
        <f>IF(発注書!E2204="","",発注書!C2204)</f>
        <v/>
      </c>
    </row>
    <row r="2199" spans="1:10" x14ac:dyDescent="0.55000000000000004">
      <c r="A2199" s="76" t="e">
        <f t="shared" ref="A2199" si="1130">A2197+1</f>
        <v>#REF!</v>
      </c>
      <c r="B2199" s="50">
        <v>1</v>
      </c>
      <c r="E2199" s="78" t="str">
        <f>IF(発注書!E2205="","",発注書!B2205)</f>
        <v/>
      </c>
      <c r="F2199" s="79" t="str">
        <f>IF(J2199="","",VLOOKUP(J2199,商品マスタ!$F:$G,2,FALSE))</f>
        <v/>
      </c>
      <c r="G2199" s="80" t="str">
        <f>IF(F2199="","",VLOOKUP(F2199,商品マスタ!$G:$H,2,FALSE))</f>
        <v/>
      </c>
      <c r="H2199" s="81" t="str">
        <f t="shared" si="1120"/>
        <v/>
      </c>
      <c r="I2199" s="82" t="str">
        <f>IF(発注書!E2205="","",発注書!E2205)</f>
        <v/>
      </c>
      <c r="J2199" s="78" t="str">
        <f>IF(発注書!E2205="","",発注書!C2205)</f>
        <v/>
      </c>
    </row>
    <row r="2200" spans="1:10" x14ac:dyDescent="0.55000000000000004">
      <c r="B2200" s="50">
        <v>2</v>
      </c>
      <c r="E2200" s="78" t="str">
        <f>IF(発注書!E2206="","",発注書!B2206)</f>
        <v/>
      </c>
      <c r="F2200" s="79" t="str">
        <f>IF(J2200="","",VLOOKUP(J2200,商品マスタ!$F:$G,2,FALSE))</f>
        <v/>
      </c>
      <c r="G2200" s="80" t="str">
        <f>IF(F2200="","",VLOOKUP(F2200,商品マスタ!$G:$H,2,FALSE))</f>
        <v/>
      </c>
      <c r="H2200" s="81" t="str">
        <f t="shared" si="1120"/>
        <v/>
      </c>
      <c r="I2200" s="82" t="str">
        <f>IF(発注書!E2206="","",発注書!E2206)</f>
        <v/>
      </c>
      <c r="J2200" s="78" t="str">
        <f>IF(発注書!E2206="","",発注書!C2206)</f>
        <v/>
      </c>
    </row>
    <row r="2201" spans="1:10" x14ac:dyDescent="0.55000000000000004">
      <c r="A2201" s="76" t="e">
        <f t="shared" ref="A2201" si="1131">A2199+1</f>
        <v>#REF!</v>
      </c>
      <c r="B2201" s="50">
        <v>1</v>
      </c>
      <c r="E2201" s="78" t="str">
        <f>IF(発注書!E2207="","",発注書!B2207)</f>
        <v/>
      </c>
      <c r="F2201" s="79" t="str">
        <f>IF(J2201="","",VLOOKUP(J2201,商品マスタ!$F:$G,2,FALSE))</f>
        <v/>
      </c>
      <c r="G2201" s="80" t="str">
        <f>IF(F2201="","",VLOOKUP(F2201,商品マスタ!$G:$H,2,FALSE))</f>
        <v/>
      </c>
      <c r="H2201" s="81" t="str">
        <f t="shared" si="1120"/>
        <v/>
      </c>
      <c r="I2201" s="82" t="str">
        <f>IF(発注書!E2207="","",発注書!E2207)</f>
        <v/>
      </c>
      <c r="J2201" s="78" t="str">
        <f>IF(発注書!E2207="","",発注書!C2207)</f>
        <v/>
      </c>
    </row>
    <row r="2202" spans="1:10" x14ac:dyDescent="0.55000000000000004">
      <c r="B2202" s="50">
        <v>2</v>
      </c>
      <c r="E2202" s="78" t="str">
        <f>IF(発注書!E2208="","",発注書!B2208)</f>
        <v/>
      </c>
      <c r="F2202" s="79" t="str">
        <f>IF(J2202="","",VLOOKUP(J2202,商品マスタ!$F:$G,2,FALSE))</f>
        <v/>
      </c>
      <c r="G2202" s="80" t="str">
        <f>IF(F2202="","",VLOOKUP(F2202,商品マスタ!$G:$H,2,FALSE))</f>
        <v/>
      </c>
      <c r="H2202" s="81" t="str">
        <f t="shared" si="1120"/>
        <v/>
      </c>
      <c r="I2202" s="82" t="str">
        <f>IF(発注書!E2208="","",発注書!E2208)</f>
        <v/>
      </c>
      <c r="J2202" s="78" t="str">
        <f>IF(発注書!E2208="","",発注書!C2208)</f>
        <v/>
      </c>
    </row>
    <row r="2203" spans="1:10" x14ac:dyDescent="0.55000000000000004">
      <c r="A2203" s="76" t="e">
        <f t="shared" ref="A2203" si="1132">A2201+1</f>
        <v>#REF!</v>
      </c>
      <c r="B2203" s="50">
        <v>1</v>
      </c>
      <c r="E2203" s="78" t="str">
        <f>IF(発注書!E2209="","",発注書!B2209)</f>
        <v/>
      </c>
      <c r="F2203" s="79" t="str">
        <f>IF(J2203="","",VLOOKUP(J2203,商品マスタ!$F:$G,2,FALSE))</f>
        <v/>
      </c>
      <c r="G2203" s="80" t="str">
        <f>IF(F2203="","",VLOOKUP(F2203,商品マスタ!$G:$H,2,FALSE))</f>
        <v/>
      </c>
      <c r="H2203" s="81" t="str">
        <f t="shared" si="1120"/>
        <v/>
      </c>
      <c r="I2203" s="82" t="str">
        <f>IF(発注書!E2209="","",発注書!E2209)</f>
        <v/>
      </c>
      <c r="J2203" s="78" t="str">
        <f>IF(発注書!E2209="","",発注書!C2209)</f>
        <v/>
      </c>
    </row>
    <row r="2204" spans="1:10" x14ac:dyDescent="0.55000000000000004">
      <c r="B2204" s="50">
        <v>2</v>
      </c>
      <c r="E2204" s="78" t="str">
        <f>IF(発注書!E2210="","",発注書!B2210)</f>
        <v/>
      </c>
      <c r="F2204" s="79" t="str">
        <f>IF(J2204="","",VLOOKUP(J2204,商品マスタ!$F:$G,2,FALSE))</f>
        <v/>
      </c>
      <c r="G2204" s="80" t="str">
        <f>IF(F2204="","",VLOOKUP(F2204,商品マスタ!$G:$H,2,FALSE))</f>
        <v/>
      </c>
      <c r="H2204" s="81" t="str">
        <f t="shared" si="1120"/>
        <v/>
      </c>
      <c r="I2204" s="82" t="str">
        <f>IF(発注書!E2210="","",発注書!E2210)</f>
        <v/>
      </c>
      <c r="J2204" s="78" t="str">
        <f>IF(発注書!E2210="","",発注書!C2210)</f>
        <v/>
      </c>
    </row>
    <row r="2205" spans="1:10" x14ac:dyDescent="0.55000000000000004">
      <c r="A2205" s="76" t="e">
        <f t="shared" ref="A2205" si="1133">A2203+1</f>
        <v>#REF!</v>
      </c>
      <c r="B2205" s="50">
        <v>1</v>
      </c>
      <c r="E2205" s="78" t="str">
        <f>IF(発注書!E2211="","",発注書!B2211)</f>
        <v/>
      </c>
      <c r="F2205" s="79" t="str">
        <f>IF(J2205="","",VLOOKUP(J2205,商品マスタ!$F:$G,2,FALSE))</f>
        <v/>
      </c>
      <c r="G2205" s="80" t="str">
        <f>IF(F2205="","",VLOOKUP(F2205,商品マスタ!$G:$H,2,FALSE))</f>
        <v/>
      </c>
      <c r="H2205" s="81" t="str">
        <f t="shared" si="1120"/>
        <v/>
      </c>
      <c r="I2205" s="82" t="str">
        <f>IF(発注書!E2211="","",発注書!E2211)</f>
        <v/>
      </c>
      <c r="J2205" s="78" t="str">
        <f>IF(発注書!E2211="","",発注書!C2211)</f>
        <v/>
      </c>
    </row>
    <row r="2206" spans="1:10" x14ac:dyDescent="0.55000000000000004">
      <c r="B2206" s="50">
        <v>2</v>
      </c>
      <c r="E2206" s="78" t="str">
        <f>IF(発注書!E2212="","",発注書!B2212)</f>
        <v/>
      </c>
      <c r="F2206" s="79" t="str">
        <f>IF(J2206="","",VLOOKUP(J2206,商品マスタ!$F:$G,2,FALSE))</f>
        <v/>
      </c>
      <c r="G2206" s="80" t="str">
        <f>IF(F2206="","",VLOOKUP(F2206,商品マスタ!$G:$H,2,FALSE))</f>
        <v/>
      </c>
      <c r="H2206" s="81" t="str">
        <f t="shared" si="1120"/>
        <v/>
      </c>
      <c r="I2206" s="82" t="str">
        <f>IF(発注書!E2212="","",発注書!E2212)</f>
        <v/>
      </c>
      <c r="J2206" s="78" t="str">
        <f>IF(発注書!E2212="","",発注書!C2212)</f>
        <v/>
      </c>
    </row>
    <row r="2207" spans="1:10" x14ac:dyDescent="0.55000000000000004">
      <c r="A2207" s="76" t="e">
        <f t="shared" ref="A2207" si="1134">A2205+1</f>
        <v>#REF!</v>
      </c>
      <c r="B2207" s="50">
        <v>1</v>
      </c>
      <c r="E2207" s="78" t="str">
        <f>IF(発注書!E2213="","",発注書!B2213)</f>
        <v/>
      </c>
      <c r="F2207" s="79" t="str">
        <f>IF(J2207="","",VLOOKUP(J2207,商品マスタ!$F:$G,2,FALSE))</f>
        <v/>
      </c>
      <c r="G2207" s="80" t="str">
        <f>IF(F2207="","",VLOOKUP(F2207,商品マスタ!$G:$H,2,FALSE))</f>
        <v/>
      </c>
      <c r="H2207" s="81" t="str">
        <f t="shared" si="1120"/>
        <v/>
      </c>
      <c r="I2207" s="82" t="str">
        <f>IF(発注書!E2213="","",発注書!E2213)</f>
        <v/>
      </c>
      <c r="J2207" s="78" t="str">
        <f>IF(発注書!E2213="","",発注書!C2213)</f>
        <v/>
      </c>
    </row>
    <row r="2208" spans="1:10" x14ac:dyDescent="0.55000000000000004">
      <c r="B2208" s="50">
        <v>2</v>
      </c>
      <c r="E2208" s="78" t="str">
        <f>IF(発注書!E2214="","",発注書!B2214)</f>
        <v/>
      </c>
      <c r="F2208" s="79" t="str">
        <f>IF(J2208="","",VLOOKUP(J2208,商品マスタ!$F:$G,2,FALSE))</f>
        <v/>
      </c>
      <c r="G2208" s="80" t="str">
        <f>IF(F2208="","",VLOOKUP(F2208,商品マスタ!$G:$H,2,FALSE))</f>
        <v/>
      </c>
      <c r="H2208" s="81" t="str">
        <f t="shared" si="1120"/>
        <v/>
      </c>
      <c r="I2208" s="82" t="str">
        <f>IF(発注書!E2214="","",発注書!E2214)</f>
        <v/>
      </c>
      <c r="J2208" s="78" t="str">
        <f>IF(発注書!E2214="","",発注書!C2214)</f>
        <v/>
      </c>
    </row>
    <row r="2209" spans="1:10" x14ac:dyDescent="0.55000000000000004">
      <c r="A2209" s="76" t="e">
        <f t="shared" ref="A2209" si="1135">A2207+1</f>
        <v>#REF!</v>
      </c>
      <c r="B2209" s="50">
        <v>1</v>
      </c>
      <c r="E2209" s="78" t="str">
        <f>IF(発注書!E2215="","",発注書!B2215)</f>
        <v/>
      </c>
      <c r="F2209" s="79" t="str">
        <f>IF(J2209="","",VLOOKUP(J2209,商品マスタ!$F:$G,2,FALSE))</f>
        <v/>
      </c>
      <c r="G2209" s="80" t="str">
        <f>IF(F2209="","",VLOOKUP(F2209,商品マスタ!$G:$H,2,FALSE))</f>
        <v/>
      </c>
      <c r="H2209" s="81" t="str">
        <f t="shared" si="1120"/>
        <v/>
      </c>
      <c r="I2209" s="82" t="str">
        <f>IF(発注書!E2215="","",発注書!E2215)</f>
        <v/>
      </c>
      <c r="J2209" s="78" t="str">
        <f>IF(発注書!E2215="","",発注書!C2215)</f>
        <v/>
      </c>
    </row>
    <row r="2210" spans="1:10" x14ac:dyDescent="0.55000000000000004">
      <c r="B2210" s="50">
        <v>2</v>
      </c>
      <c r="E2210" s="78" t="str">
        <f>IF(発注書!E2216="","",発注書!B2216)</f>
        <v/>
      </c>
      <c r="F2210" s="79" t="str">
        <f>IF(J2210="","",VLOOKUP(J2210,商品マスタ!$F:$G,2,FALSE))</f>
        <v/>
      </c>
      <c r="G2210" s="80" t="str">
        <f>IF(F2210="","",VLOOKUP(F2210,商品マスタ!$G:$H,2,FALSE))</f>
        <v/>
      </c>
      <c r="H2210" s="81" t="str">
        <f t="shared" si="1120"/>
        <v/>
      </c>
      <c r="I2210" s="82" t="str">
        <f>IF(発注書!E2216="","",発注書!E2216)</f>
        <v/>
      </c>
      <c r="J2210" s="78" t="str">
        <f>IF(発注書!E2216="","",発注書!C2216)</f>
        <v/>
      </c>
    </row>
    <row r="2211" spans="1:10" x14ac:dyDescent="0.55000000000000004">
      <c r="A2211" s="76" t="e">
        <f t="shared" ref="A2211" si="1136">A2209+1</f>
        <v>#REF!</v>
      </c>
      <c r="B2211" s="50">
        <v>1</v>
      </c>
      <c r="E2211" s="78" t="str">
        <f>IF(発注書!E2217="","",発注書!B2217)</f>
        <v/>
      </c>
      <c r="F2211" s="79" t="str">
        <f>IF(J2211="","",VLOOKUP(J2211,商品マスタ!$F:$G,2,FALSE))</f>
        <v/>
      </c>
      <c r="G2211" s="80" t="str">
        <f>IF(F2211="","",VLOOKUP(F2211,商品マスタ!$G:$H,2,FALSE))</f>
        <v/>
      </c>
      <c r="H2211" s="81" t="str">
        <f t="shared" si="1120"/>
        <v/>
      </c>
      <c r="I2211" s="82" t="str">
        <f>IF(発注書!E2217="","",発注書!E2217)</f>
        <v/>
      </c>
      <c r="J2211" s="78" t="str">
        <f>IF(発注書!E2217="","",発注書!C2217)</f>
        <v/>
      </c>
    </row>
    <row r="2212" spans="1:10" x14ac:dyDescent="0.55000000000000004">
      <c r="B2212" s="50">
        <v>2</v>
      </c>
      <c r="E2212" s="78" t="str">
        <f>IF(発注書!E2218="","",発注書!B2218)</f>
        <v/>
      </c>
      <c r="F2212" s="79" t="str">
        <f>IF(J2212="","",VLOOKUP(J2212,商品マスタ!$F:$G,2,FALSE))</f>
        <v/>
      </c>
      <c r="G2212" s="80" t="str">
        <f>IF(F2212="","",VLOOKUP(F2212,商品マスタ!$G:$H,2,FALSE))</f>
        <v/>
      </c>
      <c r="H2212" s="81" t="str">
        <f t="shared" si="1120"/>
        <v/>
      </c>
      <c r="I2212" s="82" t="str">
        <f>IF(発注書!E2218="","",発注書!E2218)</f>
        <v/>
      </c>
      <c r="J2212" s="78" t="str">
        <f>IF(発注書!E2218="","",発注書!C2218)</f>
        <v/>
      </c>
    </row>
    <row r="2213" spans="1:10" x14ac:dyDescent="0.55000000000000004">
      <c r="A2213" s="76" t="e">
        <f t="shared" ref="A2213" si="1137">A2211+1</f>
        <v>#REF!</v>
      </c>
      <c r="B2213" s="50">
        <v>1</v>
      </c>
      <c r="E2213" s="78" t="str">
        <f>IF(発注書!E2219="","",発注書!B2219)</f>
        <v/>
      </c>
      <c r="F2213" s="79" t="str">
        <f>IF(J2213="","",VLOOKUP(J2213,商品マスタ!$F:$G,2,FALSE))</f>
        <v/>
      </c>
      <c r="G2213" s="80" t="str">
        <f>IF(F2213="","",VLOOKUP(F2213,商品マスタ!$G:$H,2,FALSE))</f>
        <v/>
      </c>
      <c r="H2213" s="81" t="str">
        <f t="shared" si="1120"/>
        <v/>
      </c>
      <c r="I2213" s="82" t="str">
        <f>IF(発注書!E2219="","",発注書!E2219)</f>
        <v/>
      </c>
      <c r="J2213" s="78" t="str">
        <f>IF(発注書!E2219="","",発注書!C2219)</f>
        <v/>
      </c>
    </row>
    <row r="2214" spans="1:10" x14ac:dyDescent="0.55000000000000004">
      <c r="B2214" s="50">
        <v>2</v>
      </c>
      <c r="E2214" s="78" t="str">
        <f>IF(発注書!E2220="","",発注書!B2220)</f>
        <v/>
      </c>
      <c r="F2214" s="79" t="str">
        <f>IF(J2214="","",VLOOKUP(J2214,商品マスタ!$F:$G,2,FALSE))</f>
        <v/>
      </c>
      <c r="G2214" s="80" t="str">
        <f>IF(F2214="","",VLOOKUP(F2214,商品マスタ!$G:$H,2,FALSE))</f>
        <v/>
      </c>
      <c r="H2214" s="81" t="str">
        <f t="shared" si="1120"/>
        <v/>
      </c>
      <c r="I2214" s="82" t="str">
        <f>IF(発注書!E2220="","",発注書!E2220)</f>
        <v/>
      </c>
      <c r="J2214" s="78" t="str">
        <f>IF(発注書!E2220="","",発注書!C2220)</f>
        <v/>
      </c>
    </row>
    <row r="2215" spans="1:10" x14ac:dyDescent="0.55000000000000004">
      <c r="A2215" s="76" t="e">
        <f t="shared" ref="A2215" si="1138">A2213+1</f>
        <v>#REF!</v>
      </c>
      <c r="B2215" s="50">
        <v>1</v>
      </c>
      <c r="E2215" s="78" t="str">
        <f>IF(発注書!E2221="","",発注書!B2221)</f>
        <v/>
      </c>
      <c r="F2215" s="79" t="str">
        <f>IF(J2215="","",VLOOKUP(J2215,商品マスタ!$F:$G,2,FALSE))</f>
        <v/>
      </c>
      <c r="G2215" s="80" t="str">
        <f>IF(F2215="","",VLOOKUP(F2215,商品マスタ!$G:$H,2,FALSE))</f>
        <v/>
      </c>
      <c r="H2215" s="81" t="str">
        <f t="shared" si="1120"/>
        <v/>
      </c>
      <c r="I2215" s="82" t="str">
        <f>IF(発注書!E2221="","",発注書!E2221)</f>
        <v/>
      </c>
      <c r="J2215" s="78" t="str">
        <f>IF(発注書!E2221="","",発注書!C2221)</f>
        <v/>
      </c>
    </row>
    <row r="2216" spans="1:10" x14ac:dyDescent="0.55000000000000004">
      <c r="B2216" s="50">
        <v>2</v>
      </c>
      <c r="E2216" s="78" t="str">
        <f>IF(発注書!E2222="","",発注書!B2222)</f>
        <v/>
      </c>
      <c r="F2216" s="79" t="str">
        <f>IF(J2216="","",VLOOKUP(J2216,商品マスタ!$F:$G,2,FALSE))</f>
        <v/>
      </c>
      <c r="G2216" s="80" t="str">
        <f>IF(F2216="","",VLOOKUP(F2216,商品マスタ!$G:$H,2,FALSE))</f>
        <v/>
      </c>
      <c r="H2216" s="81" t="str">
        <f t="shared" si="1120"/>
        <v/>
      </c>
      <c r="I2216" s="82" t="str">
        <f>IF(発注書!E2222="","",発注書!E2222)</f>
        <v/>
      </c>
      <c r="J2216" s="78" t="str">
        <f>IF(発注書!E2222="","",発注書!C2222)</f>
        <v/>
      </c>
    </row>
    <row r="2217" spans="1:10" x14ac:dyDescent="0.55000000000000004">
      <c r="A2217" s="76" t="e">
        <f t="shared" ref="A2217" si="1139">A2215+1</f>
        <v>#REF!</v>
      </c>
      <c r="B2217" s="50">
        <v>1</v>
      </c>
      <c r="E2217" s="78" t="str">
        <f>IF(発注書!E2223="","",発注書!B2223)</f>
        <v/>
      </c>
      <c r="F2217" s="79" t="str">
        <f>IF(J2217="","",VLOOKUP(J2217,商品マスタ!$F:$G,2,FALSE))</f>
        <v/>
      </c>
      <c r="G2217" s="80" t="str">
        <f>IF(F2217="","",VLOOKUP(F2217,商品マスタ!$G:$H,2,FALSE))</f>
        <v/>
      </c>
      <c r="H2217" s="81" t="str">
        <f t="shared" si="1120"/>
        <v/>
      </c>
      <c r="I2217" s="82" t="str">
        <f>IF(発注書!E2223="","",発注書!E2223)</f>
        <v/>
      </c>
      <c r="J2217" s="78" t="str">
        <f>IF(発注書!E2223="","",発注書!C2223)</f>
        <v/>
      </c>
    </row>
    <row r="2218" spans="1:10" x14ac:dyDescent="0.55000000000000004">
      <c r="B2218" s="50">
        <v>2</v>
      </c>
      <c r="E2218" s="78" t="str">
        <f>IF(発注書!E2224="","",発注書!B2224)</f>
        <v/>
      </c>
      <c r="F2218" s="79" t="str">
        <f>IF(J2218="","",VLOOKUP(J2218,商品マスタ!$F:$G,2,FALSE))</f>
        <v/>
      </c>
      <c r="G2218" s="80" t="str">
        <f>IF(F2218="","",VLOOKUP(F2218,商品マスタ!$G:$H,2,FALSE))</f>
        <v/>
      </c>
      <c r="H2218" s="81" t="str">
        <f t="shared" si="1120"/>
        <v/>
      </c>
      <c r="I2218" s="82" t="str">
        <f>IF(発注書!E2224="","",発注書!E2224)</f>
        <v/>
      </c>
      <c r="J2218" s="78" t="str">
        <f>IF(発注書!E2224="","",発注書!C2224)</f>
        <v/>
      </c>
    </row>
    <row r="2219" spans="1:10" x14ac:dyDescent="0.55000000000000004">
      <c r="A2219" s="76" t="e">
        <f t="shared" ref="A2219" si="1140">A2217+1</f>
        <v>#REF!</v>
      </c>
      <c r="B2219" s="50">
        <v>1</v>
      </c>
      <c r="E2219" s="78" t="str">
        <f>IF(発注書!E2225="","",発注書!B2225)</f>
        <v/>
      </c>
      <c r="F2219" s="79" t="str">
        <f>IF(J2219="","",VLOOKUP(J2219,商品マスタ!$F:$G,2,FALSE))</f>
        <v/>
      </c>
      <c r="G2219" s="80" t="str">
        <f>IF(F2219="","",VLOOKUP(F2219,商品マスタ!$G:$H,2,FALSE))</f>
        <v/>
      </c>
      <c r="H2219" s="81" t="str">
        <f t="shared" si="1120"/>
        <v/>
      </c>
      <c r="I2219" s="82" t="str">
        <f>IF(発注書!E2225="","",発注書!E2225)</f>
        <v/>
      </c>
      <c r="J2219" s="78" t="str">
        <f>IF(発注書!E2225="","",発注書!C2225)</f>
        <v/>
      </c>
    </row>
    <row r="2220" spans="1:10" x14ac:dyDescent="0.55000000000000004">
      <c r="B2220" s="50">
        <v>2</v>
      </c>
      <c r="E2220" s="78" t="str">
        <f>IF(発注書!E2226="","",発注書!B2226)</f>
        <v/>
      </c>
      <c r="F2220" s="79" t="str">
        <f>IF(J2220="","",VLOOKUP(J2220,商品マスタ!$F:$G,2,FALSE))</f>
        <v/>
      </c>
      <c r="G2220" s="80" t="str">
        <f>IF(F2220="","",VLOOKUP(F2220,商品マスタ!$G:$H,2,FALSE))</f>
        <v/>
      </c>
      <c r="H2220" s="81" t="str">
        <f t="shared" si="1120"/>
        <v/>
      </c>
      <c r="I2220" s="82" t="str">
        <f>IF(発注書!E2226="","",発注書!E2226)</f>
        <v/>
      </c>
      <c r="J2220" s="78" t="str">
        <f>IF(発注書!E2226="","",発注書!C2226)</f>
        <v/>
      </c>
    </row>
    <row r="2221" spans="1:10" x14ac:dyDescent="0.55000000000000004">
      <c r="A2221" s="76" t="e">
        <f t="shared" ref="A2221" si="1141">A2219+1</f>
        <v>#REF!</v>
      </c>
      <c r="B2221" s="50">
        <v>1</v>
      </c>
      <c r="E2221" s="78" t="str">
        <f>IF(発注書!E2227="","",発注書!B2227)</f>
        <v/>
      </c>
      <c r="F2221" s="79" t="str">
        <f>IF(J2221="","",VLOOKUP(J2221,商品マスタ!$F:$G,2,FALSE))</f>
        <v/>
      </c>
      <c r="G2221" s="80" t="str">
        <f>IF(F2221="","",VLOOKUP(F2221,商品マスタ!$G:$H,2,FALSE))</f>
        <v/>
      </c>
      <c r="H2221" s="81" t="str">
        <f t="shared" si="1120"/>
        <v/>
      </c>
      <c r="I2221" s="82" t="str">
        <f>IF(発注書!E2227="","",発注書!E2227)</f>
        <v/>
      </c>
      <c r="J2221" s="78" t="str">
        <f>IF(発注書!E2227="","",発注書!C2227)</f>
        <v/>
      </c>
    </row>
    <row r="2222" spans="1:10" x14ac:dyDescent="0.55000000000000004">
      <c r="B2222" s="50">
        <v>2</v>
      </c>
      <c r="E2222" s="78" t="str">
        <f>IF(発注書!E2228="","",発注書!B2228)</f>
        <v/>
      </c>
      <c r="F2222" s="79" t="str">
        <f>IF(J2222="","",VLOOKUP(J2222,商品マスタ!$F:$G,2,FALSE))</f>
        <v/>
      </c>
      <c r="G2222" s="80" t="str">
        <f>IF(F2222="","",VLOOKUP(F2222,商品マスタ!$G:$H,2,FALSE))</f>
        <v/>
      </c>
      <c r="H2222" s="81" t="str">
        <f t="shared" si="1120"/>
        <v/>
      </c>
      <c r="I2222" s="82" t="str">
        <f>IF(発注書!E2228="","",発注書!E2228)</f>
        <v/>
      </c>
      <c r="J2222" s="78" t="str">
        <f>IF(発注書!E2228="","",発注書!C2228)</f>
        <v/>
      </c>
    </row>
    <row r="2223" spans="1:10" x14ac:dyDescent="0.55000000000000004">
      <c r="A2223" s="76" t="e">
        <f t="shared" ref="A2223" si="1142">A2221+1</f>
        <v>#REF!</v>
      </c>
      <c r="B2223" s="50">
        <v>1</v>
      </c>
      <c r="E2223" s="78" t="str">
        <f>IF(発注書!E2229="","",発注書!B2229)</f>
        <v/>
      </c>
      <c r="F2223" s="79" t="str">
        <f>IF(J2223="","",VLOOKUP(J2223,商品マスタ!$F:$G,2,FALSE))</f>
        <v/>
      </c>
      <c r="G2223" s="80" t="str">
        <f>IF(F2223="","",VLOOKUP(F2223,商品マスタ!$G:$H,2,FALSE))</f>
        <v/>
      </c>
      <c r="H2223" s="81" t="str">
        <f t="shared" si="1120"/>
        <v/>
      </c>
      <c r="I2223" s="82" t="str">
        <f>IF(発注書!E2229="","",発注書!E2229)</f>
        <v/>
      </c>
      <c r="J2223" s="78" t="str">
        <f>IF(発注書!E2229="","",発注書!C2229)</f>
        <v/>
      </c>
    </row>
    <row r="2224" spans="1:10" x14ac:dyDescent="0.55000000000000004">
      <c r="B2224" s="50">
        <v>2</v>
      </c>
      <c r="E2224" s="78" t="str">
        <f>IF(発注書!E2230="","",発注書!B2230)</f>
        <v/>
      </c>
      <c r="F2224" s="79" t="str">
        <f>IF(J2224="","",VLOOKUP(J2224,商品マスタ!$F:$G,2,FALSE))</f>
        <v/>
      </c>
      <c r="G2224" s="80" t="str">
        <f>IF(F2224="","",VLOOKUP(F2224,商品マスタ!$G:$H,2,FALSE))</f>
        <v/>
      </c>
      <c r="H2224" s="81" t="str">
        <f t="shared" si="1120"/>
        <v/>
      </c>
      <c r="I2224" s="82" t="str">
        <f>IF(発注書!E2230="","",発注書!E2230)</f>
        <v/>
      </c>
      <c r="J2224" s="78" t="str">
        <f>IF(発注書!E2230="","",発注書!C2230)</f>
        <v/>
      </c>
    </row>
    <row r="2225" spans="1:10" x14ac:dyDescent="0.55000000000000004">
      <c r="A2225" s="76" t="e">
        <f t="shared" ref="A2225" si="1143">A2223+1</f>
        <v>#REF!</v>
      </c>
      <c r="B2225" s="50">
        <v>1</v>
      </c>
      <c r="E2225" s="78" t="str">
        <f>IF(発注書!E2231="","",発注書!B2231)</f>
        <v/>
      </c>
      <c r="F2225" s="79" t="str">
        <f>IF(J2225="","",VLOOKUP(J2225,商品マスタ!$F:$G,2,FALSE))</f>
        <v/>
      </c>
      <c r="G2225" s="80" t="str">
        <f>IF(F2225="","",VLOOKUP(F2225,商品マスタ!$G:$H,2,FALSE))</f>
        <v/>
      </c>
      <c r="H2225" s="81" t="str">
        <f t="shared" si="1120"/>
        <v/>
      </c>
      <c r="I2225" s="82" t="str">
        <f>IF(発注書!E2231="","",発注書!E2231)</f>
        <v/>
      </c>
      <c r="J2225" s="78" t="str">
        <f>IF(発注書!E2231="","",発注書!C2231)</f>
        <v/>
      </c>
    </row>
    <row r="2226" spans="1:10" x14ac:dyDescent="0.55000000000000004">
      <c r="B2226" s="50">
        <v>2</v>
      </c>
      <c r="E2226" s="78" t="str">
        <f>IF(発注書!E2232="","",発注書!B2232)</f>
        <v/>
      </c>
      <c r="F2226" s="79" t="str">
        <f>IF(J2226="","",VLOOKUP(J2226,商品マスタ!$F:$G,2,FALSE))</f>
        <v/>
      </c>
      <c r="G2226" s="80" t="str">
        <f>IF(F2226="","",VLOOKUP(F2226,商品マスタ!$G:$H,2,FALSE))</f>
        <v/>
      </c>
      <c r="H2226" s="81" t="str">
        <f t="shared" si="1120"/>
        <v/>
      </c>
      <c r="I2226" s="82" t="str">
        <f>IF(発注書!E2232="","",発注書!E2232)</f>
        <v/>
      </c>
      <c r="J2226" s="78" t="str">
        <f>IF(発注書!E2232="","",発注書!C2232)</f>
        <v/>
      </c>
    </row>
    <row r="2227" spans="1:10" x14ac:dyDescent="0.55000000000000004">
      <c r="A2227" s="76" t="e">
        <f t="shared" ref="A2227" si="1144">A2225+1</f>
        <v>#REF!</v>
      </c>
      <c r="B2227" s="50">
        <v>1</v>
      </c>
      <c r="E2227" s="78" t="str">
        <f>IF(発注書!E2233="","",発注書!B2233)</f>
        <v/>
      </c>
      <c r="F2227" s="79" t="str">
        <f>IF(J2227="","",VLOOKUP(J2227,商品マスタ!$F:$G,2,FALSE))</f>
        <v/>
      </c>
      <c r="G2227" s="80" t="str">
        <f>IF(F2227="","",VLOOKUP(F2227,商品マスタ!$G:$H,2,FALSE))</f>
        <v/>
      </c>
      <c r="H2227" s="81" t="str">
        <f t="shared" si="1120"/>
        <v/>
      </c>
      <c r="I2227" s="82" t="str">
        <f>IF(発注書!E2233="","",発注書!E2233)</f>
        <v/>
      </c>
      <c r="J2227" s="78" t="str">
        <f>IF(発注書!E2233="","",発注書!C2233)</f>
        <v/>
      </c>
    </row>
    <row r="2228" spans="1:10" x14ac:dyDescent="0.55000000000000004">
      <c r="B2228" s="50">
        <v>2</v>
      </c>
      <c r="E2228" s="78" t="str">
        <f>IF(発注書!E2234="","",発注書!B2234)</f>
        <v/>
      </c>
      <c r="F2228" s="79" t="str">
        <f>IF(J2228="","",VLOOKUP(J2228,商品マスタ!$F:$G,2,FALSE))</f>
        <v/>
      </c>
      <c r="G2228" s="80" t="str">
        <f>IF(F2228="","",VLOOKUP(F2228,商品マスタ!$G:$H,2,FALSE))</f>
        <v/>
      </c>
      <c r="H2228" s="81" t="str">
        <f t="shared" si="1120"/>
        <v/>
      </c>
      <c r="I2228" s="82" t="str">
        <f>IF(発注書!E2234="","",発注書!E2234)</f>
        <v/>
      </c>
      <c r="J2228" s="78" t="str">
        <f>IF(発注書!E2234="","",発注書!C2234)</f>
        <v/>
      </c>
    </row>
    <row r="2229" spans="1:10" x14ac:dyDescent="0.55000000000000004">
      <c r="A2229" s="76" t="e">
        <f t="shared" ref="A2229" si="1145">A2227+1</f>
        <v>#REF!</v>
      </c>
      <c r="B2229" s="50">
        <v>1</v>
      </c>
      <c r="E2229" s="78" t="str">
        <f>IF(発注書!E2235="","",発注書!B2235)</f>
        <v/>
      </c>
      <c r="F2229" s="79" t="str">
        <f>IF(J2229="","",VLOOKUP(J2229,商品マスタ!$F:$G,2,FALSE))</f>
        <v/>
      </c>
      <c r="G2229" s="80" t="str">
        <f>IF(F2229="","",VLOOKUP(F2229,商品マスタ!$G:$H,2,FALSE))</f>
        <v/>
      </c>
      <c r="H2229" s="81" t="str">
        <f t="shared" si="1120"/>
        <v/>
      </c>
      <c r="I2229" s="82" t="str">
        <f>IF(発注書!E2235="","",発注書!E2235)</f>
        <v/>
      </c>
      <c r="J2229" s="78" t="str">
        <f>IF(発注書!E2235="","",発注書!C2235)</f>
        <v/>
      </c>
    </row>
    <row r="2230" spans="1:10" x14ac:dyDescent="0.55000000000000004">
      <c r="B2230" s="50">
        <v>2</v>
      </c>
      <c r="E2230" s="78" t="str">
        <f>IF(発注書!E2236="","",発注書!B2236)</f>
        <v/>
      </c>
      <c r="F2230" s="79" t="str">
        <f>IF(J2230="","",VLOOKUP(J2230,商品マスタ!$F:$G,2,FALSE))</f>
        <v/>
      </c>
      <c r="G2230" s="80" t="str">
        <f>IF(F2230="","",VLOOKUP(F2230,商品マスタ!$G:$H,2,FALSE))</f>
        <v/>
      </c>
      <c r="H2230" s="81" t="str">
        <f t="shared" si="1120"/>
        <v/>
      </c>
      <c r="I2230" s="82" t="str">
        <f>IF(発注書!E2236="","",発注書!E2236)</f>
        <v/>
      </c>
      <c r="J2230" s="78" t="str">
        <f>IF(発注書!E2236="","",発注書!C2236)</f>
        <v/>
      </c>
    </row>
    <row r="2231" spans="1:10" x14ac:dyDescent="0.55000000000000004">
      <c r="A2231" s="76" t="e">
        <f t="shared" ref="A2231" si="1146">A2229+1</f>
        <v>#REF!</v>
      </c>
      <c r="B2231" s="50">
        <v>1</v>
      </c>
      <c r="E2231" s="78" t="str">
        <f>IF(発注書!E2237="","",発注書!B2237)</f>
        <v/>
      </c>
      <c r="F2231" s="79" t="str">
        <f>IF(J2231="","",VLOOKUP(J2231,商品マスタ!$F:$G,2,FALSE))</f>
        <v/>
      </c>
      <c r="G2231" s="80" t="str">
        <f>IF(F2231="","",VLOOKUP(F2231,商品マスタ!$G:$H,2,FALSE))</f>
        <v/>
      </c>
      <c r="H2231" s="81" t="str">
        <f t="shared" si="1120"/>
        <v/>
      </c>
      <c r="I2231" s="82" t="str">
        <f>IF(発注書!E2237="","",発注書!E2237)</f>
        <v/>
      </c>
      <c r="J2231" s="78" t="str">
        <f>IF(発注書!E2237="","",発注書!C2237)</f>
        <v/>
      </c>
    </row>
    <row r="2232" spans="1:10" x14ac:dyDescent="0.55000000000000004">
      <c r="B2232" s="50">
        <v>2</v>
      </c>
      <c r="E2232" s="78" t="str">
        <f>IF(発注書!E2238="","",発注書!B2238)</f>
        <v/>
      </c>
      <c r="F2232" s="79" t="str">
        <f>IF(J2232="","",VLOOKUP(J2232,商品マスタ!$F:$G,2,FALSE))</f>
        <v/>
      </c>
      <c r="G2232" s="80" t="str">
        <f>IF(F2232="","",VLOOKUP(F2232,商品マスタ!$G:$H,2,FALSE))</f>
        <v/>
      </c>
      <c r="H2232" s="81" t="str">
        <f t="shared" si="1120"/>
        <v/>
      </c>
      <c r="I2232" s="82" t="str">
        <f>IF(発注書!E2238="","",発注書!E2238)</f>
        <v/>
      </c>
      <c r="J2232" s="78" t="str">
        <f>IF(発注書!E2238="","",発注書!C2238)</f>
        <v/>
      </c>
    </row>
    <row r="2233" spans="1:10" x14ac:dyDescent="0.55000000000000004">
      <c r="A2233" s="76" t="e">
        <f t="shared" ref="A2233" si="1147">A2231+1</f>
        <v>#REF!</v>
      </c>
      <c r="B2233" s="50">
        <v>1</v>
      </c>
      <c r="E2233" s="78" t="str">
        <f>IF(発注書!E2239="","",発注書!B2239)</f>
        <v/>
      </c>
      <c r="F2233" s="79" t="str">
        <f>IF(J2233="","",VLOOKUP(J2233,商品マスタ!$F:$G,2,FALSE))</f>
        <v/>
      </c>
      <c r="G2233" s="80" t="str">
        <f>IF(F2233="","",VLOOKUP(F2233,商品マスタ!$G:$H,2,FALSE))</f>
        <v/>
      </c>
      <c r="H2233" s="81" t="str">
        <f t="shared" si="1120"/>
        <v/>
      </c>
      <c r="I2233" s="82" t="str">
        <f>IF(発注書!E2239="","",発注書!E2239)</f>
        <v/>
      </c>
      <c r="J2233" s="78" t="str">
        <f>IF(発注書!E2239="","",発注書!C2239)</f>
        <v/>
      </c>
    </row>
    <row r="2234" spans="1:10" x14ac:dyDescent="0.55000000000000004">
      <c r="B2234" s="50">
        <v>2</v>
      </c>
      <c r="E2234" s="78" t="str">
        <f>IF(発注書!E2240="","",発注書!B2240)</f>
        <v/>
      </c>
      <c r="F2234" s="79" t="str">
        <f>IF(J2234="","",VLOOKUP(J2234,商品マスタ!$F:$G,2,FALSE))</f>
        <v/>
      </c>
      <c r="G2234" s="80" t="str">
        <f>IF(F2234="","",VLOOKUP(F2234,商品マスタ!$G:$H,2,FALSE))</f>
        <v/>
      </c>
      <c r="H2234" s="81" t="str">
        <f t="shared" si="1120"/>
        <v/>
      </c>
      <c r="I2234" s="82" t="str">
        <f>IF(発注書!E2240="","",発注書!E2240)</f>
        <v/>
      </c>
      <c r="J2234" s="78" t="str">
        <f>IF(発注書!E2240="","",発注書!C2240)</f>
        <v/>
      </c>
    </row>
    <row r="2235" spans="1:10" x14ac:dyDescent="0.55000000000000004">
      <c r="A2235" s="76" t="e">
        <f t="shared" ref="A2235" si="1148">A2233+1</f>
        <v>#REF!</v>
      </c>
      <c r="B2235" s="50">
        <v>1</v>
      </c>
      <c r="E2235" s="78" t="str">
        <f>IF(発注書!E2241="","",発注書!B2241)</f>
        <v/>
      </c>
      <c r="F2235" s="79" t="str">
        <f>IF(J2235="","",VLOOKUP(J2235,商品マスタ!$F:$G,2,FALSE))</f>
        <v/>
      </c>
      <c r="G2235" s="80" t="str">
        <f>IF(F2235="","",VLOOKUP(F2235,商品マスタ!$G:$H,2,FALSE))</f>
        <v/>
      </c>
      <c r="H2235" s="81" t="str">
        <f t="shared" si="1120"/>
        <v/>
      </c>
      <c r="I2235" s="82" t="str">
        <f>IF(発注書!E2241="","",発注書!E2241)</f>
        <v/>
      </c>
      <c r="J2235" s="78" t="str">
        <f>IF(発注書!E2241="","",発注書!C2241)</f>
        <v/>
      </c>
    </row>
    <row r="2236" spans="1:10" x14ac:dyDescent="0.55000000000000004">
      <c r="B2236" s="50">
        <v>2</v>
      </c>
      <c r="E2236" s="78" t="str">
        <f>IF(発注書!E2242="","",発注書!B2242)</f>
        <v/>
      </c>
      <c r="F2236" s="79" t="str">
        <f>IF(J2236="","",VLOOKUP(J2236,商品マスタ!$F:$G,2,FALSE))</f>
        <v/>
      </c>
      <c r="G2236" s="80" t="str">
        <f>IF(F2236="","",VLOOKUP(F2236,商品マスタ!$G:$H,2,FALSE))</f>
        <v/>
      </c>
      <c r="H2236" s="81" t="str">
        <f t="shared" si="1120"/>
        <v/>
      </c>
      <c r="I2236" s="82" t="str">
        <f>IF(発注書!E2242="","",発注書!E2242)</f>
        <v/>
      </c>
      <c r="J2236" s="78" t="str">
        <f>IF(発注書!E2242="","",発注書!C2242)</f>
        <v/>
      </c>
    </row>
    <row r="2237" spans="1:10" x14ac:dyDescent="0.55000000000000004">
      <c r="A2237" s="76" t="e">
        <f t="shared" ref="A2237" si="1149">A2235+1</f>
        <v>#REF!</v>
      </c>
      <c r="B2237" s="50">
        <v>1</v>
      </c>
      <c r="E2237" s="78" t="str">
        <f>IF(発注書!E2243="","",発注書!B2243)</f>
        <v/>
      </c>
      <c r="F2237" s="79" t="str">
        <f>IF(J2237="","",VLOOKUP(J2237,商品マスタ!$F:$G,2,FALSE))</f>
        <v/>
      </c>
      <c r="G2237" s="80" t="str">
        <f>IF(F2237="","",VLOOKUP(F2237,商品マスタ!$G:$H,2,FALSE))</f>
        <v/>
      </c>
      <c r="H2237" s="81" t="str">
        <f t="shared" si="1120"/>
        <v/>
      </c>
      <c r="I2237" s="82" t="str">
        <f>IF(発注書!E2243="","",発注書!E2243)</f>
        <v/>
      </c>
      <c r="J2237" s="78" t="str">
        <f>IF(発注書!E2243="","",発注書!C2243)</f>
        <v/>
      </c>
    </row>
    <row r="2238" spans="1:10" x14ac:dyDescent="0.55000000000000004">
      <c r="B2238" s="50">
        <v>2</v>
      </c>
      <c r="E2238" s="78" t="str">
        <f>IF(発注書!E2244="","",発注書!B2244)</f>
        <v/>
      </c>
      <c r="F2238" s="79" t="str">
        <f>IF(J2238="","",VLOOKUP(J2238,商品マスタ!$F:$G,2,FALSE))</f>
        <v/>
      </c>
      <c r="G2238" s="80" t="str">
        <f>IF(F2238="","",VLOOKUP(F2238,商品マスタ!$G:$H,2,FALSE))</f>
        <v/>
      </c>
      <c r="H2238" s="81" t="str">
        <f t="shared" si="1120"/>
        <v/>
      </c>
      <c r="I2238" s="82" t="str">
        <f>IF(発注書!E2244="","",発注書!E2244)</f>
        <v/>
      </c>
      <c r="J2238" s="78" t="str">
        <f>IF(発注書!E2244="","",発注書!C2244)</f>
        <v/>
      </c>
    </row>
    <row r="2239" spans="1:10" x14ac:dyDescent="0.55000000000000004">
      <c r="A2239" s="76" t="e">
        <f t="shared" ref="A2239" si="1150">A2237+1</f>
        <v>#REF!</v>
      </c>
      <c r="B2239" s="50">
        <v>1</v>
      </c>
      <c r="E2239" s="78" t="str">
        <f>IF(発注書!E2245="","",発注書!B2245)</f>
        <v/>
      </c>
      <c r="F2239" s="79" t="str">
        <f>IF(J2239="","",VLOOKUP(J2239,商品マスタ!$F:$G,2,FALSE))</f>
        <v/>
      </c>
      <c r="G2239" s="80" t="str">
        <f>IF(F2239="","",VLOOKUP(F2239,商品マスタ!$G:$H,2,FALSE))</f>
        <v/>
      </c>
      <c r="H2239" s="81" t="str">
        <f t="shared" si="1120"/>
        <v/>
      </c>
      <c r="I2239" s="82" t="str">
        <f>IF(発注書!E2245="","",発注書!E2245)</f>
        <v/>
      </c>
      <c r="J2239" s="78" t="str">
        <f>IF(発注書!E2245="","",発注書!C2245)</f>
        <v/>
      </c>
    </row>
    <row r="2240" spans="1:10" x14ac:dyDescent="0.55000000000000004">
      <c r="B2240" s="50">
        <v>2</v>
      </c>
      <c r="E2240" s="78" t="str">
        <f>IF(発注書!E2246="","",発注書!B2246)</f>
        <v/>
      </c>
      <c r="F2240" s="79" t="str">
        <f>IF(J2240="","",VLOOKUP(J2240,商品マスタ!$F:$G,2,FALSE))</f>
        <v/>
      </c>
      <c r="G2240" s="80" t="str">
        <f>IF(F2240="","",VLOOKUP(F2240,商品マスタ!$G:$H,2,FALSE))</f>
        <v/>
      </c>
      <c r="H2240" s="81" t="str">
        <f t="shared" si="1120"/>
        <v/>
      </c>
      <c r="I2240" s="82" t="str">
        <f>IF(発注書!E2246="","",発注書!E2246)</f>
        <v/>
      </c>
      <c r="J2240" s="78" t="str">
        <f>IF(発注書!E2246="","",発注書!C2246)</f>
        <v/>
      </c>
    </row>
    <row r="2241" spans="1:10" x14ac:dyDescent="0.55000000000000004">
      <c r="A2241" s="76" t="e">
        <f t="shared" ref="A2241" si="1151">A2239+1</f>
        <v>#REF!</v>
      </c>
      <c r="B2241" s="50">
        <v>1</v>
      </c>
      <c r="E2241" s="78" t="str">
        <f>IF(発注書!E2247="","",発注書!B2247)</f>
        <v/>
      </c>
      <c r="F2241" s="79" t="str">
        <f>IF(J2241="","",VLOOKUP(J2241,商品マスタ!$F:$G,2,FALSE))</f>
        <v/>
      </c>
      <c r="G2241" s="80" t="str">
        <f>IF(F2241="","",VLOOKUP(F2241,商品マスタ!$G:$H,2,FALSE))</f>
        <v/>
      </c>
      <c r="H2241" s="81" t="str">
        <f t="shared" si="1120"/>
        <v/>
      </c>
      <c r="I2241" s="82" t="str">
        <f>IF(発注書!E2247="","",発注書!E2247)</f>
        <v/>
      </c>
      <c r="J2241" s="78" t="str">
        <f>IF(発注書!E2247="","",発注書!C2247)</f>
        <v/>
      </c>
    </row>
    <row r="2242" spans="1:10" x14ac:dyDescent="0.55000000000000004">
      <c r="B2242" s="50">
        <v>2</v>
      </c>
      <c r="E2242" s="78" t="str">
        <f>IF(発注書!E2248="","",発注書!B2248)</f>
        <v/>
      </c>
      <c r="F2242" s="79" t="str">
        <f>IF(J2242="","",VLOOKUP(J2242,商品マスタ!$F:$G,2,FALSE))</f>
        <v/>
      </c>
      <c r="G2242" s="80" t="str">
        <f>IF(F2242="","",VLOOKUP(F2242,商品マスタ!$G:$H,2,FALSE))</f>
        <v/>
      </c>
      <c r="H2242" s="81" t="str">
        <f t="shared" si="1120"/>
        <v/>
      </c>
      <c r="I2242" s="82" t="str">
        <f>IF(発注書!E2248="","",発注書!E2248)</f>
        <v/>
      </c>
      <c r="J2242" s="78" t="str">
        <f>IF(発注書!E2248="","",発注書!C2248)</f>
        <v/>
      </c>
    </row>
    <row r="2243" spans="1:10" x14ac:dyDescent="0.55000000000000004">
      <c r="A2243" s="76" t="e">
        <f t="shared" ref="A2243" si="1152">A2241+1</f>
        <v>#REF!</v>
      </c>
      <c r="B2243" s="50">
        <v>1</v>
      </c>
      <c r="E2243" s="78" t="str">
        <f>IF(発注書!E2249="","",発注書!B2249)</f>
        <v/>
      </c>
      <c r="F2243" s="79" t="str">
        <f>IF(J2243="","",VLOOKUP(J2243,商品マスタ!$F:$G,2,FALSE))</f>
        <v/>
      </c>
      <c r="G2243" s="80" t="str">
        <f>IF(F2243="","",VLOOKUP(F2243,商品マスタ!$G:$H,2,FALSE))</f>
        <v/>
      </c>
      <c r="H2243" s="81" t="str">
        <f t="shared" si="1120"/>
        <v/>
      </c>
      <c r="I2243" s="82" t="str">
        <f>IF(発注書!E2249="","",発注書!E2249)</f>
        <v/>
      </c>
      <c r="J2243" s="78" t="str">
        <f>IF(発注書!E2249="","",発注書!C2249)</f>
        <v/>
      </c>
    </row>
    <row r="2244" spans="1:10" x14ac:dyDescent="0.55000000000000004">
      <c r="B2244" s="50">
        <v>2</v>
      </c>
      <c r="E2244" s="78" t="str">
        <f>IF(発注書!E2250="","",発注書!B2250)</f>
        <v/>
      </c>
      <c r="F2244" s="79" t="str">
        <f>IF(J2244="","",VLOOKUP(J2244,商品マスタ!$F:$G,2,FALSE))</f>
        <v/>
      </c>
      <c r="G2244" s="80" t="str">
        <f>IF(F2244="","",VLOOKUP(F2244,商品マスタ!$G:$H,2,FALSE))</f>
        <v/>
      </c>
      <c r="H2244" s="81" t="str">
        <f t="shared" ref="H2244:H2307" si="1153">IF(E2244="","",IF(E2244="",LEN(SUBSTITUTE(D2244," ","")),LEN(SUBSTITUTE(E2244," ",""))))</f>
        <v/>
      </c>
      <c r="I2244" s="82" t="str">
        <f>IF(発注書!E2250="","",発注書!E2250)</f>
        <v/>
      </c>
      <c r="J2244" s="78" t="str">
        <f>IF(発注書!E2250="","",発注書!C2250)</f>
        <v/>
      </c>
    </row>
    <row r="2245" spans="1:10" x14ac:dyDescent="0.55000000000000004">
      <c r="A2245" s="76" t="e">
        <f t="shared" ref="A2245" si="1154">A2243+1</f>
        <v>#REF!</v>
      </c>
      <c r="B2245" s="50">
        <v>1</v>
      </c>
      <c r="E2245" s="78" t="str">
        <f>IF(発注書!E2251="","",発注書!B2251)</f>
        <v/>
      </c>
      <c r="F2245" s="79" t="str">
        <f>IF(J2245="","",VLOOKUP(J2245,商品マスタ!$F:$G,2,FALSE))</f>
        <v/>
      </c>
      <c r="G2245" s="80" t="str">
        <f>IF(F2245="","",VLOOKUP(F2245,商品マスタ!$G:$H,2,FALSE))</f>
        <v/>
      </c>
      <c r="H2245" s="81" t="str">
        <f t="shared" si="1153"/>
        <v/>
      </c>
      <c r="I2245" s="82" t="str">
        <f>IF(発注書!E2251="","",発注書!E2251)</f>
        <v/>
      </c>
      <c r="J2245" s="78" t="str">
        <f>IF(発注書!E2251="","",発注書!C2251)</f>
        <v/>
      </c>
    </row>
    <row r="2246" spans="1:10" x14ac:dyDescent="0.55000000000000004">
      <c r="B2246" s="50">
        <v>2</v>
      </c>
      <c r="E2246" s="78" t="str">
        <f>IF(発注書!E2252="","",発注書!B2252)</f>
        <v/>
      </c>
      <c r="F2246" s="79" t="str">
        <f>IF(J2246="","",VLOOKUP(J2246,商品マスタ!$F:$G,2,FALSE))</f>
        <v/>
      </c>
      <c r="G2246" s="80" t="str">
        <f>IF(F2246="","",VLOOKUP(F2246,商品マスタ!$G:$H,2,FALSE))</f>
        <v/>
      </c>
      <c r="H2246" s="81" t="str">
        <f t="shared" si="1153"/>
        <v/>
      </c>
      <c r="I2246" s="82" t="str">
        <f>IF(発注書!E2252="","",発注書!E2252)</f>
        <v/>
      </c>
      <c r="J2246" s="78" t="str">
        <f>IF(発注書!E2252="","",発注書!C2252)</f>
        <v/>
      </c>
    </row>
    <row r="2247" spans="1:10" x14ac:dyDescent="0.55000000000000004">
      <c r="A2247" s="76" t="e">
        <f t="shared" ref="A2247" si="1155">A2245+1</f>
        <v>#REF!</v>
      </c>
      <c r="B2247" s="50">
        <v>1</v>
      </c>
      <c r="E2247" s="78" t="str">
        <f>IF(発注書!E2253="","",発注書!B2253)</f>
        <v/>
      </c>
      <c r="F2247" s="79" t="str">
        <f>IF(J2247="","",VLOOKUP(J2247,商品マスタ!$F:$G,2,FALSE))</f>
        <v/>
      </c>
      <c r="G2247" s="80" t="str">
        <f>IF(F2247="","",VLOOKUP(F2247,商品マスタ!$G:$H,2,FALSE))</f>
        <v/>
      </c>
      <c r="H2247" s="81" t="str">
        <f t="shared" si="1153"/>
        <v/>
      </c>
      <c r="I2247" s="82" t="str">
        <f>IF(発注書!E2253="","",発注書!E2253)</f>
        <v/>
      </c>
      <c r="J2247" s="78" t="str">
        <f>IF(発注書!E2253="","",発注書!C2253)</f>
        <v/>
      </c>
    </row>
    <row r="2248" spans="1:10" x14ac:dyDescent="0.55000000000000004">
      <c r="B2248" s="50">
        <v>2</v>
      </c>
      <c r="E2248" s="78" t="str">
        <f>IF(発注書!E2254="","",発注書!B2254)</f>
        <v/>
      </c>
      <c r="F2248" s="79" t="str">
        <f>IF(J2248="","",VLOOKUP(J2248,商品マスタ!$F:$G,2,FALSE))</f>
        <v/>
      </c>
      <c r="G2248" s="80" t="str">
        <f>IF(F2248="","",VLOOKUP(F2248,商品マスタ!$G:$H,2,FALSE))</f>
        <v/>
      </c>
      <c r="H2248" s="81" t="str">
        <f t="shared" si="1153"/>
        <v/>
      </c>
      <c r="I2248" s="82" t="str">
        <f>IF(発注書!E2254="","",発注書!E2254)</f>
        <v/>
      </c>
      <c r="J2248" s="78" t="str">
        <f>IF(発注書!E2254="","",発注書!C2254)</f>
        <v/>
      </c>
    </row>
    <row r="2249" spans="1:10" x14ac:dyDescent="0.55000000000000004">
      <c r="A2249" s="76" t="e">
        <f t="shared" ref="A2249" si="1156">A2247+1</f>
        <v>#REF!</v>
      </c>
      <c r="B2249" s="50">
        <v>1</v>
      </c>
      <c r="E2249" s="78" t="str">
        <f>IF(発注書!E2255="","",発注書!B2255)</f>
        <v/>
      </c>
      <c r="F2249" s="79" t="str">
        <f>IF(J2249="","",VLOOKUP(J2249,商品マスタ!$F:$G,2,FALSE))</f>
        <v/>
      </c>
      <c r="G2249" s="80" t="str">
        <f>IF(F2249="","",VLOOKUP(F2249,商品マスタ!$G:$H,2,FALSE))</f>
        <v/>
      </c>
      <c r="H2249" s="81" t="str">
        <f t="shared" si="1153"/>
        <v/>
      </c>
      <c r="I2249" s="82" t="str">
        <f>IF(発注書!E2255="","",発注書!E2255)</f>
        <v/>
      </c>
      <c r="J2249" s="78" t="str">
        <f>IF(発注書!E2255="","",発注書!C2255)</f>
        <v/>
      </c>
    </row>
    <row r="2250" spans="1:10" x14ac:dyDescent="0.55000000000000004">
      <c r="B2250" s="50">
        <v>2</v>
      </c>
      <c r="E2250" s="78" t="str">
        <f>IF(発注書!E2256="","",発注書!B2256)</f>
        <v/>
      </c>
      <c r="F2250" s="79" t="str">
        <f>IF(J2250="","",VLOOKUP(J2250,商品マスタ!$F:$G,2,FALSE))</f>
        <v/>
      </c>
      <c r="G2250" s="80" t="str">
        <f>IF(F2250="","",VLOOKUP(F2250,商品マスタ!$G:$H,2,FALSE))</f>
        <v/>
      </c>
      <c r="H2250" s="81" t="str">
        <f t="shared" si="1153"/>
        <v/>
      </c>
      <c r="I2250" s="82" t="str">
        <f>IF(発注書!E2256="","",発注書!E2256)</f>
        <v/>
      </c>
      <c r="J2250" s="78" t="str">
        <f>IF(発注書!E2256="","",発注書!C2256)</f>
        <v/>
      </c>
    </row>
    <row r="2251" spans="1:10" x14ac:dyDescent="0.55000000000000004">
      <c r="A2251" s="76" t="e">
        <f t="shared" ref="A2251" si="1157">A2249+1</f>
        <v>#REF!</v>
      </c>
      <c r="B2251" s="50">
        <v>1</v>
      </c>
      <c r="E2251" s="78" t="str">
        <f>IF(発注書!E2257="","",発注書!B2257)</f>
        <v/>
      </c>
      <c r="F2251" s="79" t="str">
        <f>IF(J2251="","",VLOOKUP(J2251,商品マスタ!$F:$G,2,FALSE))</f>
        <v/>
      </c>
      <c r="G2251" s="80" t="str">
        <f>IF(F2251="","",VLOOKUP(F2251,商品マスタ!$G:$H,2,FALSE))</f>
        <v/>
      </c>
      <c r="H2251" s="81" t="str">
        <f t="shared" si="1153"/>
        <v/>
      </c>
      <c r="I2251" s="82" t="str">
        <f>IF(発注書!E2257="","",発注書!E2257)</f>
        <v/>
      </c>
      <c r="J2251" s="78" t="str">
        <f>IF(発注書!E2257="","",発注書!C2257)</f>
        <v/>
      </c>
    </row>
    <row r="2252" spans="1:10" x14ac:dyDescent="0.55000000000000004">
      <c r="B2252" s="50">
        <v>2</v>
      </c>
      <c r="E2252" s="78" t="str">
        <f>IF(発注書!E2258="","",発注書!B2258)</f>
        <v/>
      </c>
      <c r="F2252" s="79" t="str">
        <f>IF(J2252="","",VLOOKUP(J2252,商品マスタ!$F:$G,2,FALSE))</f>
        <v/>
      </c>
      <c r="G2252" s="80" t="str">
        <f>IF(F2252="","",VLOOKUP(F2252,商品マスタ!$G:$H,2,FALSE))</f>
        <v/>
      </c>
      <c r="H2252" s="81" t="str">
        <f t="shared" si="1153"/>
        <v/>
      </c>
      <c r="I2252" s="82" t="str">
        <f>IF(発注書!E2258="","",発注書!E2258)</f>
        <v/>
      </c>
      <c r="J2252" s="78" t="str">
        <f>IF(発注書!E2258="","",発注書!C2258)</f>
        <v/>
      </c>
    </row>
    <row r="2253" spans="1:10" x14ac:dyDescent="0.55000000000000004">
      <c r="A2253" s="76" t="e">
        <f t="shared" ref="A2253" si="1158">A2251+1</f>
        <v>#REF!</v>
      </c>
      <c r="B2253" s="50">
        <v>1</v>
      </c>
      <c r="E2253" s="78" t="str">
        <f>IF(発注書!E2259="","",発注書!B2259)</f>
        <v/>
      </c>
      <c r="F2253" s="79" t="str">
        <f>IF(J2253="","",VLOOKUP(J2253,商品マスタ!$F:$G,2,FALSE))</f>
        <v/>
      </c>
      <c r="G2253" s="80" t="str">
        <f>IF(F2253="","",VLOOKUP(F2253,商品マスタ!$G:$H,2,FALSE))</f>
        <v/>
      </c>
      <c r="H2253" s="81" t="str">
        <f t="shared" si="1153"/>
        <v/>
      </c>
      <c r="I2253" s="82" t="str">
        <f>IF(発注書!E2259="","",発注書!E2259)</f>
        <v/>
      </c>
      <c r="J2253" s="78" t="str">
        <f>IF(発注書!E2259="","",発注書!C2259)</f>
        <v/>
      </c>
    </row>
    <row r="2254" spans="1:10" x14ac:dyDescent="0.55000000000000004">
      <c r="B2254" s="50">
        <v>2</v>
      </c>
      <c r="E2254" s="78" t="str">
        <f>IF(発注書!E2260="","",発注書!B2260)</f>
        <v/>
      </c>
      <c r="F2254" s="79" t="str">
        <f>IF(J2254="","",VLOOKUP(J2254,商品マスタ!$F:$G,2,FALSE))</f>
        <v/>
      </c>
      <c r="G2254" s="80" t="str">
        <f>IF(F2254="","",VLOOKUP(F2254,商品マスタ!$G:$H,2,FALSE))</f>
        <v/>
      </c>
      <c r="H2254" s="81" t="str">
        <f t="shared" si="1153"/>
        <v/>
      </c>
      <c r="I2254" s="82" t="str">
        <f>IF(発注書!E2260="","",発注書!E2260)</f>
        <v/>
      </c>
      <c r="J2254" s="78" t="str">
        <f>IF(発注書!E2260="","",発注書!C2260)</f>
        <v/>
      </c>
    </row>
    <row r="2255" spans="1:10" x14ac:dyDescent="0.55000000000000004">
      <c r="A2255" s="76" t="e">
        <f t="shared" ref="A2255" si="1159">A2253+1</f>
        <v>#REF!</v>
      </c>
      <c r="B2255" s="50">
        <v>1</v>
      </c>
      <c r="E2255" s="78" t="str">
        <f>IF(発注書!E2261="","",発注書!B2261)</f>
        <v/>
      </c>
      <c r="F2255" s="79" t="str">
        <f>IF(J2255="","",VLOOKUP(J2255,商品マスタ!$F:$G,2,FALSE))</f>
        <v/>
      </c>
      <c r="G2255" s="80" t="str">
        <f>IF(F2255="","",VLOOKUP(F2255,商品マスタ!$G:$H,2,FALSE))</f>
        <v/>
      </c>
      <c r="H2255" s="81" t="str">
        <f t="shared" si="1153"/>
        <v/>
      </c>
      <c r="I2255" s="82" t="str">
        <f>IF(発注書!E2261="","",発注書!E2261)</f>
        <v/>
      </c>
      <c r="J2255" s="78" t="str">
        <f>IF(発注書!E2261="","",発注書!C2261)</f>
        <v/>
      </c>
    </row>
    <row r="2256" spans="1:10" x14ac:dyDescent="0.55000000000000004">
      <c r="B2256" s="50">
        <v>2</v>
      </c>
      <c r="E2256" s="78" t="str">
        <f>IF(発注書!E2262="","",発注書!B2262)</f>
        <v/>
      </c>
      <c r="F2256" s="79" t="str">
        <f>IF(J2256="","",VLOOKUP(J2256,商品マスタ!$F:$G,2,FALSE))</f>
        <v/>
      </c>
      <c r="G2256" s="80" t="str">
        <f>IF(F2256="","",VLOOKUP(F2256,商品マスタ!$G:$H,2,FALSE))</f>
        <v/>
      </c>
      <c r="H2256" s="81" t="str">
        <f t="shared" si="1153"/>
        <v/>
      </c>
      <c r="I2256" s="82" t="str">
        <f>IF(発注書!E2262="","",発注書!E2262)</f>
        <v/>
      </c>
      <c r="J2256" s="78" t="str">
        <f>IF(発注書!E2262="","",発注書!C2262)</f>
        <v/>
      </c>
    </row>
    <row r="2257" spans="1:10" x14ac:dyDescent="0.55000000000000004">
      <c r="A2257" s="76" t="e">
        <f t="shared" ref="A2257" si="1160">A2255+1</f>
        <v>#REF!</v>
      </c>
      <c r="B2257" s="50">
        <v>1</v>
      </c>
      <c r="E2257" s="78" t="str">
        <f>IF(発注書!E2263="","",発注書!B2263)</f>
        <v/>
      </c>
      <c r="F2257" s="79" t="str">
        <f>IF(J2257="","",VLOOKUP(J2257,商品マスタ!$F:$G,2,FALSE))</f>
        <v/>
      </c>
      <c r="G2257" s="80" t="str">
        <f>IF(F2257="","",VLOOKUP(F2257,商品マスタ!$G:$H,2,FALSE))</f>
        <v/>
      </c>
      <c r="H2257" s="81" t="str">
        <f t="shared" si="1153"/>
        <v/>
      </c>
      <c r="I2257" s="82" t="str">
        <f>IF(発注書!E2263="","",発注書!E2263)</f>
        <v/>
      </c>
      <c r="J2257" s="78" t="str">
        <f>IF(発注書!E2263="","",発注書!C2263)</f>
        <v/>
      </c>
    </row>
    <row r="2258" spans="1:10" x14ac:dyDescent="0.55000000000000004">
      <c r="B2258" s="50">
        <v>2</v>
      </c>
      <c r="E2258" s="78" t="str">
        <f>IF(発注書!E2264="","",発注書!B2264)</f>
        <v/>
      </c>
      <c r="F2258" s="79" t="str">
        <f>IF(J2258="","",VLOOKUP(J2258,商品マスタ!$F:$G,2,FALSE))</f>
        <v/>
      </c>
      <c r="G2258" s="80" t="str">
        <f>IF(F2258="","",VLOOKUP(F2258,商品マスタ!$G:$H,2,FALSE))</f>
        <v/>
      </c>
      <c r="H2258" s="81" t="str">
        <f t="shared" si="1153"/>
        <v/>
      </c>
      <c r="I2258" s="82" t="str">
        <f>IF(発注書!E2264="","",発注書!E2264)</f>
        <v/>
      </c>
      <c r="J2258" s="78" t="str">
        <f>IF(発注書!E2264="","",発注書!C2264)</f>
        <v/>
      </c>
    </row>
    <row r="2259" spans="1:10" x14ac:dyDescent="0.55000000000000004">
      <c r="A2259" s="76" t="e">
        <f t="shared" ref="A2259" si="1161">A2257+1</f>
        <v>#REF!</v>
      </c>
      <c r="B2259" s="50">
        <v>1</v>
      </c>
      <c r="E2259" s="78" t="str">
        <f>IF(発注書!E2265="","",発注書!B2265)</f>
        <v/>
      </c>
      <c r="F2259" s="79" t="str">
        <f>IF(J2259="","",VLOOKUP(J2259,商品マスタ!$F:$G,2,FALSE))</f>
        <v/>
      </c>
      <c r="G2259" s="80" t="str">
        <f>IF(F2259="","",VLOOKUP(F2259,商品マスタ!$G:$H,2,FALSE))</f>
        <v/>
      </c>
      <c r="H2259" s="81" t="str">
        <f t="shared" si="1153"/>
        <v/>
      </c>
      <c r="I2259" s="82" t="str">
        <f>IF(発注書!E2265="","",発注書!E2265)</f>
        <v/>
      </c>
      <c r="J2259" s="78" t="str">
        <f>IF(発注書!E2265="","",発注書!C2265)</f>
        <v/>
      </c>
    </row>
    <row r="2260" spans="1:10" x14ac:dyDescent="0.55000000000000004">
      <c r="B2260" s="50">
        <v>2</v>
      </c>
      <c r="E2260" s="78" t="str">
        <f>IF(発注書!E2266="","",発注書!B2266)</f>
        <v/>
      </c>
      <c r="F2260" s="79" t="str">
        <f>IF(J2260="","",VLOOKUP(J2260,商品マスタ!$F:$G,2,FALSE))</f>
        <v/>
      </c>
      <c r="G2260" s="80" t="str">
        <f>IF(F2260="","",VLOOKUP(F2260,商品マスタ!$G:$H,2,FALSE))</f>
        <v/>
      </c>
      <c r="H2260" s="81" t="str">
        <f t="shared" si="1153"/>
        <v/>
      </c>
      <c r="I2260" s="82" t="str">
        <f>IF(発注書!E2266="","",発注書!E2266)</f>
        <v/>
      </c>
      <c r="J2260" s="78" t="str">
        <f>IF(発注書!E2266="","",発注書!C2266)</f>
        <v/>
      </c>
    </row>
    <row r="2261" spans="1:10" x14ac:dyDescent="0.55000000000000004">
      <c r="A2261" s="76" t="e">
        <f t="shared" ref="A2261" si="1162">A2259+1</f>
        <v>#REF!</v>
      </c>
      <c r="B2261" s="50">
        <v>1</v>
      </c>
      <c r="E2261" s="78" t="str">
        <f>IF(発注書!E2267="","",発注書!B2267)</f>
        <v/>
      </c>
      <c r="F2261" s="79" t="str">
        <f>IF(J2261="","",VLOOKUP(J2261,商品マスタ!$F:$G,2,FALSE))</f>
        <v/>
      </c>
      <c r="G2261" s="80" t="str">
        <f>IF(F2261="","",VLOOKUP(F2261,商品マスタ!$G:$H,2,FALSE))</f>
        <v/>
      </c>
      <c r="H2261" s="81" t="str">
        <f t="shared" si="1153"/>
        <v/>
      </c>
      <c r="I2261" s="82" t="str">
        <f>IF(発注書!E2267="","",発注書!E2267)</f>
        <v/>
      </c>
      <c r="J2261" s="78" t="str">
        <f>IF(発注書!E2267="","",発注書!C2267)</f>
        <v/>
      </c>
    </row>
    <row r="2262" spans="1:10" x14ac:dyDescent="0.55000000000000004">
      <c r="B2262" s="50">
        <v>2</v>
      </c>
      <c r="E2262" s="78" t="str">
        <f>IF(発注書!E2268="","",発注書!B2268)</f>
        <v/>
      </c>
      <c r="F2262" s="79" t="str">
        <f>IF(J2262="","",VLOOKUP(J2262,商品マスタ!$F:$G,2,FALSE))</f>
        <v/>
      </c>
      <c r="G2262" s="80" t="str">
        <f>IF(F2262="","",VLOOKUP(F2262,商品マスタ!$G:$H,2,FALSE))</f>
        <v/>
      </c>
      <c r="H2262" s="81" t="str">
        <f t="shared" si="1153"/>
        <v/>
      </c>
      <c r="I2262" s="82" t="str">
        <f>IF(発注書!E2268="","",発注書!E2268)</f>
        <v/>
      </c>
      <c r="J2262" s="78" t="str">
        <f>IF(発注書!E2268="","",発注書!C2268)</f>
        <v/>
      </c>
    </row>
    <row r="2263" spans="1:10" x14ac:dyDescent="0.55000000000000004">
      <c r="A2263" s="76" t="e">
        <f t="shared" ref="A2263" si="1163">A2261+1</f>
        <v>#REF!</v>
      </c>
      <c r="B2263" s="50">
        <v>1</v>
      </c>
      <c r="E2263" s="78" t="str">
        <f>IF(発注書!E2269="","",発注書!B2269)</f>
        <v/>
      </c>
      <c r="F2263" s="79" t="str">
        <f>IF(J2263="","",VLOOKUP(J2263,商品マスタ!$F:$G,2,FALSE))</f>
        <v/>
      </c>
      <c r="G2263" s="80" t="str">
        <f>IF(F2263="","",VLOOKUP(F2263,商品マスタ!$G:$H,2,FALSE))</f>
        <v/>
      </c>
      <c r="H2263" s="81" t="str">
        <f t="shared" si="1153"/>
        <v/>
      </c>
      <c r="I2263" s="82" t="str">
        <f>IF(発注書!E2269="","",発注書!E2269)</f>
        <v/>
      </c>
      <c r="J2263" s="78" t="str">
        <f>IF(発注書!E2269="","",発注書!C2269)</f>
        <v/>
      </c>
    </row>
    <row r="2264" spans="1:10" x14ac:dyDescent="0.55000000000000004">
      <c r="B2264" s="50">
        <v>2</v>
      </c>
      <c r="E2264" s="78" t="str">
        <f>IF(発注書!E2270="","",発注書!B2270)</f>
        <v/>
      </c>
      <c r="F2264" s="79" t="str">
        <f>IF(J2264="","",VLOOKUP(J2264,商品マスタ!$F:$G,2,FALSE))</f>
        <v/>
      </c>
      <c r="G2264" s="80" t="str">
        <f>IF(F2264="","",VLOOKUP(F2264,商品マスタ!$G:$H,2,FALSE))</f>
        <v/>
      </c>
      <c r="H2264" s="81" t="str">
        <f t="shared" si="1153"/>
        <v/>
      </c>
      <c r="I2264" s="82" t="str">
        <f>IF(発注書!E2270="","",発注書!E2270)</f>
        <v/>
      </c>
      <c r="J2264" s="78" t="str">
        <f>IF(発注書!E2270="","",発注書!C2270)</f>
        <v/>
      </c>
    </row>
    <row r="2265" spans="1:10" x14ac:dyDescent="0.55000000000000004">
      <c r="A2265" s="76" t="e">
        <f t="shared" ref="A2265" si="1164">A2263+1</f>
        <v>#REF!</v>
      </c>
      <c r="B2265" s="50">
        <v>1</v>
      </c>
      <c r="E2265" s="78" t="str">
        <f>IF(発注書!E2271="","",発注書!B2271)</f>
        <v/>
      </c>
      <c r="F2265" s="79" t="str">
        <f>IF(J2265="","",VLOOKUP(J2265,商品マスタ!$F:$G,2,FALSE))</f>
        <v/>
      </c>
      <c r="G2265" s="80" t="str">
        <f>IF(F2265="","",VLOOKUP(F2265,商品マスタ!$G:$H,2,FALSE))</f>
        <v/>
      </c>
      <c r="H2265" s="81" t="str">
        <f t="shared" si="1153"/>
        <v/>
      </c>
      <c r="I2265" s="82" t="str">
        <f>IF(発注書!E2271="","",発注書!E2271)</f>
        <v/>
      </c>
      <c r="J2265" s="78" t="str">
        <f>IF(発注書!E2271="","",発注書!C2271)</f>
        <v/>
      </c>
    </row>
    <row r="2266" spans="1:10" x14ac:dyDescent="0.55000000000000004">
      <c r="B2266" s="50">
        <v>2</v>
      </c>
      <c r="E2266" s="78" t="str">
        <f>IF(発注書!E2272="","",発注書!B2272)</f>
        <v/>
      </c>
      <c r="F2266" s="79" t="str">
        <f>IF(J2266="","",VLOOKUP(J2266,商品マスタ!$F:$G,2,FALSE))</f>
        <v/>
      </c>
      <c r="G2266" s="80" t="str">
        <f>IF(F2266="","",VLOOKUP(F2266,商品マスタ!$G:$H,2,FALSE))</f>
        <v/>
      </c>
      <c r="H2266" s="81" t="str">
        <f t="shared" si="1153"/>
        <v/>
      </c>
      <c r="I2266" s="82" t="str">
        <f>IF(発注書!E2272="","",発注書!E2272)</f>
        <v/>
      </c>
      <c r="J2266" s="78" t="str">
        <f>IF(発注書!E2272="","",発注書!C2272)</f>
        <v/>
      </c>
    </row>
    <row r="2267" spans="1:10" x14ac:dyDescent="0.55000000000000004">
      <c r="A2267" s="76" t="e">
        <f t="shared" ref="A2267" si="1165">A2265+1</f>
        <v>#REF!</v>
      </c>
      <c r="B2267" s="50">
        <v>1</v>
      </c>
      <c r="E2267" s="78" t="str">
        <f>IF(発注書!E2273="","",発注書!B2273)</f>
        <v/>
      </c>
      <c r="F2267" s="79" t="str">
        <f>IF(J2267="","",VLOOKUP(J2267,商品マスタ!$F:$G,2,FALSE))</f>
        <v/>
      </c>
      <c r="G2267" s="80" t="str">
        <f>IF(F2267="","",VLOOKUP(F2267,商品マスタ!$G:$H,2,FALSE))</f>
        <v/>
      </c>
      <c r="H2267" s="81" t="str">
        <f t="shared" si="1153"/>
        <v/>
      </c>
      <c r="I2267" s="82" t="str">
        <f>IF(発注書!E2273="","",発注書!E2273)</f>
        <v/>
      </c>
      <c r="J2267" s="78" t="str">
        <f>IF(発注書!E2273="","",発注書!C2273)</f>
        <v/>
      </c>
    </row>
    <row r="2268" spans="1:10" x14ac:dyDescent="0.55000000000000004">
      <c r="B2268" s="50">
        <v>2</v>
      </c>
      <c r="E2268" s="78" t="str">
        <f>IF(発注書!E2274="","",発注書!B2274)</f>
        <v/>
      </c>
      <c r="F2268" s="79" t="str">
        <f>IF(J2268="","",VLOOKUP(J2268,商品マスタ!$F:$G,2,FALSE))</f>
        <v/>
      </c>
      <c r="G2268" s="80" t="str">
        <f>IF(F2268="","",VLOOKUP(F2268,商品マスタ!$G:$H,2,FALSE))</f>
        <v/>
      </c>
      <c r="H2268" s="81" t="str">
        <f t="shared" si="1153"/>
        <v/>
      </c>
      <c r="I2268" s="82" t="str">
        <f>IF(発注書!E2274="","",発注書!E2274)</f>
        <v/>
      </c>
      <c r="J2268" s="78" t="str">
        <f>IF(発注書!E2274="","",発注書!C2274)</f>
        <v/>
      </c>
    </row>
    <row r="2269" spans="1:10" x14ac:dyDescent="0.55000000000000004">
      <c r="A2269" s="76" t="e">
        <f t="shared" ref="A2269" si="1166">A2267+1</f>
        <v>#REF!</v>
      </c>
      <c r="B2269" s="50">
        <v>1</v>
      </c>
      <c r="E2269" s="78" t="str">
        <f>IF(発注書!E2275="","",発注書!B2275)</f>
        <v/>
      </c>
      <c r="F2269" s="79" t="str">
        <f>IF(J2269="","",VLOOKUP(J2269,商品マスタ!$F:$G,2,FALSE))</f>
        <v/>
      </c>
      <c r="G2269" s="80" t="str">
        <f>IF(F2269="","",VLOOKUP(F2269,商品マスタ!$G:$H,2,FALSE))</f>
        <v/>
      </c>
      <c r="H2269" s="81" t="str">
        <f t="shared" si="1153"/>
        <v/>
      </c>
      <c r="I2269" s="82" t="str">
        <f>IF(発注書!E2275="","",発注書!E2275)</f>
        <v/>
      </c>
      <c r="J2269" s="78" t="str">
        <f>IF(発注書!E2275="","",発注書!C2275)</f>
        <v/>
      </c>
    </row>
    <row r="2270" spans="1:10" x14ac:dyDescent="0.55000000000000004">
      <c r="B2270" s="50">
        <v>2</v>
      </c>
      <c r="E2270" s="78" t="str">
        <f>IF(発注書!E2276="","",発注書!B2276)</f>
        <v/>
      </c>
      <c r="F2270" s="79" t="str">
        <f>IF(J2270="","",VLOOKUP(J2270,商品マスタ!$F:$G,2,FALSE))</f>
        <v/>
      </c>
      <c r="G2270" s="80" t="str">
        <f>IF(F2270="","",VLOOKUP(F2270,商品マスタ!$G:$H,2,FALSE))</f>
        <v/>
      </c>
      <c r="H2270" s="81" t="str">
        <f t="shared" si="1153"/>
        <v/>
      </c>
      <c r="I2270" s="82" t="str">
        <f>IF(発注書!E2276="","",発注書!E2276)</f>
        <v/>
      </c>
      <c r="J2270" s="78" t="str">
        <f>IF(発注書!E2276="","",発注書!C2276)</f>
        <v/>
      </c>
    </row>
    <row r="2271" spans="1:10" x14ac:dyDescent="0.55000000000000004">
      <c r="A2271" s="76" t="e">
        <f t="shared" ref="A2271" si="1167">A2269+1</f>
        <v>#REF!</v>
      </c>
      <c r="B2271" s="50">
        <v>1</v>
      </c>
      <c r="E2271" s="78" t="str">
        <f>IF(発注書!E2277="","",発注書!B2277)</f>
        <v/>
      </c>
      <c r="F2271" s="79" t="str">
        <f>IF(J2271="","",VLOOKUP(J2271,商品マスタ!$F:$G,2,FALSE))</f>
        <v/>
      </c>
      <c r="G2271" s="80" t="str">
        <f>IF(F2271="","",VLOOKUP(F2271,商品マスタ!$G:$H,2,FALSE))</f>
        <v/>
      </c>
      <c r="H2271" s="81" t="str">
        <f t="shared" si="1153"/>
        <v/>
      </c>
      <c r="I2271" s="82" t="str">
        <f>IF(発注書!E2277="","",発注書!E2277)</f>
        <v/>
      </c>
      <c r="J2271" s="78" t="str">
        <f>IF(発注書!E2277="","",発注書!C2277)</f>
        <v/>
      </c>
    </row>
    <row r="2272" spans="1:10" x14ac:dyDescent="0.55000000000000004">
      <c r="B2272" s="50">
        <v>2</v>
      </c>
      <c r="E2272" s="78" t="str">
        <f>IF(発注書!E2278="","",発注書!B2278)</f>
        <v/>
      </c>
      <c r="F2272" s="79" t="str">
        <f>IF(J2272="","",VLOOKUP(J2272,商品マスタ!$F:$G,2,FALSE))</f>
        <v/>
      </c>
      <c r="G2272" s="80" t="str">
        <f>IF(F2272="","",VLOOKUP(F2272,商品マスタ!$G:$H,2,FALSE))</f>
        <v/>
      </c>
      <c r="H2272" s="81" t="str">
        <f t="shared" si="1153"/>
        <v/>
      </c>
      <c r="I2272" s="82" t="str">
        <f>IF(発注書!E2278="","",発注書!E2278)</f>
        <v/>
      </c>
      <c r="J2272" s="78" t="str">
        <f>IF(発注書!E2278="","",発注書!C2278)</f>
        <v/>
      </c>
    </row>
    <row r="2273" spans="1:10" x14ac:dyDescent="0.55000000000000004">
      <c r="A2273" s="76" t="e">
        <f t="shared" ref="A2273" si="1168">A2271+1</f>
        <v>#REF!</v>
      </c>
      <c r="B2273" s="50">
        <v>1</v>
      </c>
      <c r="E2273" s="78" t="str">
        <f>IF(発注書!E2279="","",発注書!B2279)</f>
        <v/>
      </c>
      <c r="F2273" s="79" t="str">
        <f>IF(J2273="","",VLOOKUP(J2273,商品マスタ!$F:$G,2,FALSE))</f>
        <v/>
      </c>
      <c r="G2273" s="80" t="str">
        <f>IF(F2273="","",VLOOKUP(F2273,商品マスタ!$G:$H,2,FALSE))</f>
        <v/>
      </c>
      <c r="H2273" s="81" t="str">
        <f t="shared" si="1153"/>
        <v/>
      </c>
      <c r="I2273" s="82" t="str">
        <f>IF(発注書!E2279="","",発注書!E2279)</f>
        <v/>
      </c>
      <c r="J2273" s="78" t="str">
        <f>IF(発注書!E2279="","",発注書!C2279)</f>
        <v/>
      </c>
    </row>
    <row r="2274" spans="1:10" x14ac:dyDescent="0.55000000000000004">
      <c r="B2274" s="50">
        <v>2</v>
      </c>
      <c r="E2274" s="78" t="str">
        <f>IF(発注書!E2280="","",発注書!B2280)</f>
        <v/>
      </c>
      <c r="F2274" s="79" t="str">
        <f>IF(J2274="","",VLOOKUP(J2274,商品マスタ!$F:$G,2,FALSE))</f>
        <v/>
      </c>
      <c r="G2274" s="80" t="str">
        <f>IF(F2274="","",VLOOKUP(F2274,商品マスタ!$G:$H,2,FALSE))</f>
        <v/>
      </c>
      <c r="H2274" s="81" t="str">
        <f t="shared" si="1153"/>
        <v/>
      </c>
      <c r="I2274" s="82" t="str">
        <f>IF(発注書!E2280="","",発注書!E2280)</f>
        <v/>
      </c>
      <c r="J2274" s="78" t="str">
        <f>IF(発注書!E2280="","",発注書!C2280)</f>
        <v/>
      </c>
    </row>
    <row r="2275" spans="1:10" x14ac:dyDescent="0.55000000000000004">
      <c r="A2275" s="76" t="e">
        <f t="shared" ref="A2275" si="1169">A2273+1</f>
        <v>#REF!</v>
      </c>
      <c r="B2275" s="50">
        <v>1</v>
      </c>
      <c r="E2275" s="78" t="str">
        <f>IF(発注書!E2281="","",発注書!B2281)</f>
        <v/>
      </c>
      <c r="F2275" s="79" t="str">
        <f>IF(J2275="","",VLOOKUP(J2275,商品マスタ!$F:$G,2,FALSE))</f>
        <v/>
      </c>
      <c r="G2275" s="80" t="str">
        <f>IF(F2275="","",VLOOKUP(F2275,商品マスタ!$G:$H,2,FALSE))</f>
        <v/>
      </c>
      <c r="H2275" s="81" t="str">
        <f t="shared" si="1153"/>
        <v/>
      </c>
      <c r="I2275" s="82" t="str">
        <f>IF(発注書!E2281="","",発注書!E2281)</f>
        <v/>
      </c>
      <c r="J2275" s="78" t="str">
        <f>IF(発注書!E2281="","",発注書!C2281)</f>
        <v/>
      </c>
    </row>
    <row r="2276" spans="1:10" x14ac:dyDescent="0.55000000000000004">
      <c r="B2276" s="50">
        <v>2</v>
      </c>
      <c r="E2276" s="78" t="str">
        <f>IF(発注書!E2282="","",発注書!B2282)</f>
        <v/>
      </c>
      <c r="F2276" s="79" t="str">
        <f>IF(J2276="","",VLOOKUP(J2276,商品マスタ!$F:$G,2,FALSE))</f>
        <v/>
      </c>
      <c r="G2276" s="80" t="str">
        <f>IF(F2276="","",VLOOKUP(F2276,商品マスタ!$G:$H,2,FALSE))</f>
        <v/>
      </c>
      <c r="H2276" s="81" t="str">
        <f t="shared" si="1153"/>
        <v/>
      </c>
      <c r="I2276" s="82" t="str">
        <f>IF(発注書!E2282="","",発注書!E2282)</f>
        <v/>
      </c>
      <c r="J2276" s="78" t="str">
        <f>IF(発注書!E2282="","",発注書!C2282)</f>
        <v/>
      </c>
    </row>
    <row r="2277" spans="1:10" x14ac:dyDescent="0.55000000000000004">
      <c r="A2277" s="76" t="e">
        <f t="shared" ref="A2277" si="1170">A2275+1</f>
        <v>#REF!</v>
      </c>
      <c r="B2277" s="50">
        <v>1</v>
      </c>
      <c r="E2277" s="78" t="str">
        <f>IF(発注書!E2283="","",発注書!B2283)</f>
        <v/>
      </c>
      <c r="F2277" s="79" t="str">
        <f>IF(J2277="","",VLOOKUP(J2277,商品マスタ!$F:$G,2,FALSE))</f>
        <v/>
      </c>
      <c r="G2277" s="80" t="str">
        <f>IF(F2277="","",VLOOKUP(F2277,商品マスタ!$G:$H,2,FALSE))</f>
        <v/>
      </c>
      <c r="H2277" s="81" t="str">
        <f t="shared" si="1153"/>
        <v/>
      </c>
      <c r="I2277" s="82" t="str">
        <f>IF(発注書!E2283="","",発注書!E2283)</f>
        <v/>
      </c>
      <c r="J2277" s="78" t="str">
        <f>IF(発注書!E2283="","",発注書!C2283)</f>
        <v/>
      </c>
    </row>
    <row r="2278" spans="1:10" x14ac:dyDescent="0.55000000000000004">
      <c r="B2278" s="50">
        <v>2</v>
      </c>
      <c r="E2278" s="78" t="str">
        <f>IF(発注書!E2284="","",発注書!B2284)</f>
        <v/>
      </c>
      <c r="F2278" s="79" t="str">
        <f>IF(J2278="","",VLOOKUP(J2278,商品マスタ!$F:$G,2,FALSE))</f>
        <v/>
      </c>
      <c r="G2278" s="80" t="str">
        <f>IF(F2278="","",VLOOKUP(F2278,商品マスタ!$G:$H,2,FALSE))</f>
        <v/>
      </c>
      <c r="H2278" s="81" t="str">
        <f t="shared" si="1153"/>
        <v/>
      </c>
      <c r="I2278" s="82" t="str">
        <f>IF(発注書!E2284="","",発注書!E2284)</f>
        <v/>
      </c>
      <c r="J2278" s="78" t="str">
        <f>IF(発注書!E2284="","",発注書!C2284)</f>
        <v/>
      </c>
    </row>
    <row r="2279" spans="1:10" x14ac:dyDescent="0.55000000000000004">
      <c r="A2279" s="76" t="e">
        <f t="shared" ref="A2279" si="1171">A2277+1</f>
        <v>#REF!</v>
      </c>
      <c r="B2279" s="50">
        <v>1</v>
      </c>
      <c r="E2279" s="78" t="str">
        <f>IF(発注書!E2285="","",発注書!B2285)</f>
        <v/>
      </c>
      <c r="F2279" s="79" t="str">
        <f>IF(J2279="","",VLOOKUP(J2279,商品マスタ!$F:$G,2,FALSE))</f>
        <v/>
      </c>
      <c r="G2279" s="80" t="str">
        <f>IF(F2279="","",VLOOKUP(F2279,商品マスタ!$G:$H,2,FALSE))</f>
        <v/>
      </c>
      <c r="H2279" s="81" t="str">
        <f t="shared" si="1153"/>
        <v/>
      </c>
      <c r="I2279" s="82" t="str">
        <f>IF(発注書!E2285="","",発注書!E2285)</f>
        <v/>
      </c>
      <c r="J2279" s="78" t="str">
        <f>IF(発注書!E2285="","",発注書!C2285)</f>
        <v/>
      </c>
    </row>
    <row r="2280" spans="1:10" x14ac:dyDescent="0.55000000000000004">
      <c r="B2280" s="50">
        <v>2</v>
      </c>
      <c r="E2280" s="78" t="str">
        <f>IF(発注書!E2286="","",発注書!B2286)</f>
        <v/>
      </c>
      <c r="F2280" s="79" t="str">
        <f>IF(J2280="","",VLOOKUP(J2280,商品マスタ!$F:$G,2,FALSE))</f>
        <v/>
      </c>
      <c r="G2280" s="80" t="str">
        <f>IF(F2280="","",VLOOKUP(F2280,商品マスタ!$G:$H,2,FALSE))</f>
        <v/>
      </c>
      <c r="H2280" s="81" t="str">
        <f t="shared" si="1153"/>
        <v/>
      </c>
      <c r="I2280" s="82" t="str">
        <f>IF(発注書!E2286="","",発注書!E2286)</f>
        <v/>
      </c>
      <c r="J2280" s="78" t="str">
        <f>IF(発注書!E2286="","",発注書!C2286)</f>
        <v/>
      </c>
    </row>
    <row r="2281" spans="1:10" x14ac:dyDescent="0.55000000000000004">
      <c r="A2281" s="76" t="e">
        <f t="shared" ref="A2281" si="1172">A2279+1</f>
        <v>#REF!</v>
      </c>
      <c r="B2281" s="50">
        <v>1</v>
      </c>
      <c r="E2281" s="78" t="str">
        <f>IF(発注書!E2287="","",発注書!B2287)</f>
        <v/>
      </c>
      <c r="F2281" s="79" t="str">
        <f>IF(J2281="","",VLOOKUP(J2281,商品マスタ!$F:$G,2,FALSE))</f>
        <v/>
      </c>
      <c r="G2281" s="80" t="str">
        <f>IF(F2281="","",VLOOKUP(F2281,商品マスタ!$G:$H,2,FALSE))</f>
        <v/>
      </c>
      <c r="H2281" s="81" t="str">
        <f t="shared" si="1153"/>
        <v/>
      </c>
      <c r="I2281" s="82" t="str">
        <f>IF(発注書!E2287="","",発注書!E2287)</f>
        <v/>
      </c>
      <c r="J2281" s="78" t="str">
        <f>IF(発注書!E2287="","",発注書!C2287)</f>
        <v/>
      </c>
    </row>
    <row r="2282" spans="1:10" x14ac:dyDescent="0.55000000000000004">
      <c r="B2282" s="50">
        <v>2</v>
      </c>
      <c r="E2282" s="78" t="str">
        <f>IF(発注書!E2288="","",発注書!B2288)</f>
        <v/>
      </c>
      <c r="F2282" s="79" t="str">
        <f>IF(J2282="","",VLOOKUP(J2282,商品マスタ!$F:$G,2,FALSE))</f>
        <v/>
      </c>
      <c r="G2282" s="80" t="str">
        <f>IF(F2282="","",VLOOKUP(F2282,商品マスタ!$G:$H,2,FALSE))</f>
        <v/>
      </c>
      <c r="H2282" s="81" t="str">
        <f t="shared" si="1153"/>
        <v/>
      </c>
      <c r="I2282" s="82" t="str">
        <f>IF(発注書!E2288="","",発注書!E2288)</f>
        <v/>
      </c>
      <c r="J2282" s="78" t="str">
        <f>IF(発注書!E2288="","",発注書!C2288)</f>
        <v/>
      </c>
    </row>
    <row r="2283" spans="1:10" x14ac:dyDescent="0.55000000000000004">
      <c r="A2283" s="76" t="e">
        <f t="shared" ref="A2283" si="1173">A2281+1</f>
        <v>#REF!</v>
      </c>
      <c r="B2283" s="50">
        <v>1</v>
      </c>
      <c r="E2283" s="78" t="str">
        <f>IF(発注書!E2289="","",発注書!B2289)</f>
        <v/>
      </c>
      <c r="F2283" s="79" t="str">
        <f>IF(J2283="","",VLOOKUP(J2283,商品マスタ!$F:$G,2,FALSE))</f>
        <v/>
      </c>
      <c r="G2283" s="80" t="str">
        <f>IF(F2283="","",VLOOKUP(F2283,商品マスタ!$G:$H,2,FALSE))</f>
        <v/>
      </c>
      <c r="H2283" s="81" t="str">
        <f t="shared" si="1153"/>
        <v/>
      </c>
      <c r="I2283" s="82" t="str">
        <f>IF(発注書!E2289="","",発注書!E2289)</f>
        <v/>
      </c>
      <c r="J2283" s="78" t="str">
        <f>IF(発注書!E2289="","",発注書!C2289)</f>
        <v/>
      </c>
    </row>
    <row r="2284" spans="1:10" x14ac:dyDescent="0.55000000000000004">
      <c r="B2284" s="50">
        <v>2</v>
      </c>
      <c r="E2284" s="78" t="str">
        <f>IF(発注書!E2290="","",発注書!B2290)</f>
        <v/>
      </c>
      <c r="F2284" s="79" t="str">
        <f>IF(J2284="","",VLOOKUP(J2284,商品マスタ!$F:$G,2,FALSE))</f>
        <v/>
      </c>
      <c r="G2284" s="80" t="str">
        <f>IF(F2284="","",VLOOKUP(F2284,商品マスタ!$G:$H,2,FALSE))</f>
        <v/>
      </c>
      <c r="H2284" s="81" t="str">
        <f t="shared" si="1153"/>
        <v/>
      </c>
      <c r="I2284" s="82" t="str">
        <f>IF(発注書!E2290="","",発注書!E2290)</f>
        <v/>
      </c>
      <c r="J2284" s="78" t="str">
        <f>IF(発注書!E2290="","",発注書!C2290)</f>
        <v/>
      </c>
    </row>
    <row r="2285" spans="1:10" x14ac:dyDescent="0.55000000000000004">
      <c r="A2285" s="76" t="e">
        <f t="shared" ref="A2285" si="1174">A2283+1</f>
        <v>#REF!</v>
      </c>
      <c r="B2285" s="50">
        <v>1</v>
      </c>
      <c r="E2285" s="78" t="str">
        <f>IF(発注書!E2291="","",発注書!B2291)</f>
        <v/>
      </c>
      <c r="F2285" s="79" t="str">
        <f>IF(J2285="","",VLOOKUP(J2285,商品マスタ!$F:$G,2,FALSE))</f>
        <v/>
      </c>
      <c r="G2285" s="80" t="str">
        <f>IF(F2285="","",VLOOKUP(F2285,商品マスタ!$G:$H,2,FALSE))</f>
        <v/>
      </c>
      <c r="H2285" s="81" t="str">
        <f t="shared" si="1153"/>
        <v/>
      </c>
      <c r="I2285" s="82" t="str">
        <f>IF(発注書!E2291="","",発注書!E2291)</f>
        <v/>
      </c>
      <c r="J2285" s="78" t="str">
        <f>IF(発注書!E2291="","",発注書!C2291)</f>
        <v/>
      </c>
    </row>
    <row r="2286" spans="1:10" x14ac:dyDescent="0.55000000000000004">
      <c r="B2286" s="50">
        <v>2</v>
      </c>
      <c r="E2286" s="78" t="str">
        <f>IF(発注書!E2292="","",発注書!B2292)</f>
        <v/>
      </c>
      <c r="F2286" s="79" t="str">
        <f>IF(J2286="","",VLOOKUP(J2286,商品マスタ!$F:$G,2,FALSE))</f>
        <v/>
      </c>
      <c r="G2286" s="80" t="str">
        <f>IF(F2286="","",VLOOKUP(F2286,商品マスタ!$G:$H,2,FALSE))</f>
        <v/>
      </c>
      <c r="H2286" s="81" t="str">
        <f t="shared" si="1153"/>
        <v/>
      </c>
      <c r="I2286" s="82" t="str">
        <f>IF(発注書!E2292="","",発注書!E2292)</f>
        <v/>
      </c>
      <c r="J2286" s="78" t="str">
        <f>IF(発注書!E2292="","",発注書!C2292)</f>
        <v/>
      </c>
    </row>
    <row r="2287" spans="1:10" x14ac:dyDescent="0.55000000000000004">
      <c r="A2287" s="76" t="e">
        <f t="shared" ref="A2287" si="1175">A2285+1</f>
        <v>#REF!</v>
      </c>
      <c r="B2287" s="50">
        <v>1</v>
      </c>
      <c r="E2287" s="78" t="str">
        <f>IF(発注書!E2293="","",発注書!B2293)</f>
        <v/>
      </c>
      <c r="F2287" s="79" t="str">
        <f>IF(J2287="","",VLOOKUP(J2287,商品マスタ!$F:$G,2,FALSE))</f>
        <v/>
      </c>
      <c r="G2287" s="80" t="str">
        <f>IF(F2287="","",VLOOKUP(F2287,商品マスタ!$G:$H,2,FALSE))</f>
        <v/>
      </c>
      <c r="H2287" s="81" t="str">
        <f t="shared" si="1153"/>
        <v/>
      </c>
      <c r="I2287" s="82" t="str">
        <f>IF(発注書!E2293="","",発注書!E2293)</f>
        <v/>
      </c>
      <c r="J2287" s="78" t="str">
        <f>IF(発注書!E2293="","",発注書!C2293)</f>
        <v/>
      </c>
    </row>
    <row r="2288" spans="1:10" x14ac:dyDescent="0.55000000000000004">
      <c r="B2288" s="50">
        <v>2</v>
      </c>
      <c r="E2288" s="78" t="str">
        <f>IF(発注書!E2294="","",発注書!B2294)</f>
        <v/>
      </c>
      <c r="F2288" s="79" t="str">
        <f>IF(J2288="","",VLOOKUP(J2288,商品マスタ!$F:$G,2,FALSE))</f>
        <v/>
      </c>
      <c r="G2288" s="80" t="str">
        <f>IF(F2288="","",VLOOKUP(F2288,商品マスタ!$G:$H,2,FALSE))</f>
        <v/>
      </c>
      <c r="H2288" s="81" t="str">
        <f t="shared" si="1153"/>
        <v/>
      </c>
      <c r="I2288" s="82" t="str">
        <f>IF(発注書!E2294="","",発注書!E2294)</f>
        <v/>
      </c>
      <c r="J2288" s="78" t="str">
        <f>IF(発注書!E2294="","",発注書!C2294)</f>
        <v/>
      </c>
    </row>
    <row r="2289" spans="1:10" x14ac:dyDescent="0.55000000000000004">
      <c r="A2289" s="76" t="e">
        <f t="shared" ref="A2289" si="1176">A2287+1</f>
        <v>#REF!</v>
      </c>
      <c r="B2289" s="50">
        <v>1</v>
      </c>
      <c r="E2289" s="78" t="str">
        <f>IF(発注書!E2295="","",発注書!B2295)</f>
        <v/>
      </c>
      <c r="F2289" s="79" t="str">
        <f>IF(J2289="","",VLOOKUP(J2289,商品マスタ!$F:$G,2,FALSE))</f>
        <v/>
      </c>
      <c r="G2289" s="80" t="str">
        <f>IF(F2289="","",VLOOKUP(F2289,商品マスタ!$G:$H,2,FALSE))</f>
        <v/>
      </c>
      <c r="H2289" s="81" t="str">
        <f t="shared" si="1153"/>
        <v/>
      </c>
      <c r="I2289" s="82" t="str">
        <f>IF(発注書!E2295="","",発注書!E2295)</f>
        <v/>
      </c>
      <c r="J2289" s="78" t="str">
        <f>IF(発注書!E2295="","",発注書!C2295)</f>
        <v/>
      </c>
    </row>
    <row r="2290" spans="1:10" x14ac:dyDescent="0.55000000000000004">
      <c r="B2290" s="50">
        <v>2</v>
      </c>
      <c r="E2290" s="78" t="str">
        <f>IF(発注書!E2296="","",発注書!B2296)</f>
        <v/>
      </c>
      <c r="F2290" s="79" t="str">
        <f>IF(J2290="","",VLOOKUP(J2290,商品マスタ!$F:$G,2,FALSE))</f>
        <v/>
      </c>
      <c r="G2290" s="80" t="str">
        <f>IF(F2290="","",VLOOKUP(F2290,商品マスタ!$G:$H,2,FALSE))</f>
        <v/>
      </c>
      <c r="H2290" s="81" t="str">
        <f t="shared" si="1153"/>
        <v/>
      </c>
      <c r="I2290" s="82" t="str">
        <f>IF(発注書!E2296="","",発注書!E2296)</f>
        <v/>
      </c>
      <c r="J2290" s="78" t="str">
        <f>IF(発注書!E2296="","",発注書!C2296)</f>
        <v/>
      </c>
    </row>
    <row r="2291" spans="1:10" x14ac:dyDescent="0.55000000000000004">
      <c r="A2291" s="76" t="e">
        <f t="shared" ref="A2291" si="1177">A2289+1</f>
        <v>#REF!</v>
      </c>
      <c r="B2291" s="50">
        <v>1</v>
      </c>
      <c r="E2291" s="78" t="str">
        <f>IF(発注書!E2297="","",発注書!B2297)</f>
        <v/>
      </c>
      <c r="F2291" s="79" t="str">
        <f>IF(J2291="","",VLOOKUP(J2291,商品マスタ!$F:$G,2,FALSE))</f>
        <v/>
      </c>
      <c r="G2291" s="80" t="str">
        <f>IF(F2291="","",VLOOKUP(F2291,商品マスタ!$G:$H,2,FALSE))</f>
        <v/>
      </c>
      <c r="H2291" s="81" t="str">
        <f t="shared" si="1153"/>
        <v/>
      </c>
      <c r="I2291" s="82" t="str">
        <f>IF(発注書!E2297="","",発注書!E2297)</f>
        <v/>
      </c>
      <c r="J2291" s="78" t="str">
        <f>IF(発注書!E2297="","",発注書!C2297)</f>
        <v/>
      </c>
    </row>
    <row r="2292" spans="1:10" x14ac:dyDescent="0.55000000000000004">
      <c r="B2292" s="50">
        <v>2</v>
      </c>
      <c r="E2292" s="78" t="str">
        <f>IF(発注書!E2298="","",発注書!B2298)</f>
        <v/>
      </c>
      <c r="F2292" s="79" t="str">
        <f>IF(J2292="","",VLOOKUP(J2292,商品マスタ!$F:$G,2,FALSE))</f>
        <v/>
      </c>
      <c r="G2292" s="80" t="str">
        <f>IF(F2292="","",VLOOKUP(F2292,商品マスタ!$G:$H,2,FALSE))</f>
        <v/>
      </c>
      <c r="H2292" s="81" t="str">
        <f t="shared" si="1153"/>
        <v/>
      </c>
      <c r="I2292" s="82" t="str">
        <f>IF(発注書!E2298="","",発注書!E2298)</f>
        <v/>
      </c>
      <c r="J2292" s="78" t="str">
        <f>IF(発注書!E2298="","",発注書!C2298)</f>
        <v/>
      </c>
    </row>
    <row r="2293" spans="1:10" x14ac:dyDescent="0.55000000000000004">
      <c r="A2293" s="76" t="e">
        <f t="shared" ref="A2293" si="1178">A2291+1</f>
        <v>#REF!</v>
      </c>
      <c r="B2293" s="50">
        <v>1</v>
      </c>
      <c r="E2293" s="78" t="str">
        <f>IF(発注書!E2299="","",発注書!B2299)</f>
        <v/>
      </c>
      <c r="F2293" s="79" t="str">
        <f>IF(J2293="","",VLOOKUP(J2293,商品マスタ!$F:$G,2,FALSE))</f>
        <v/>
      </c>
      <c r="G2293" s="80" t="str">
        <f>IF(F2293="","",VLOOKUP(F2293,商品マスタ!$G:$H,2,FALSE))</f>
        <v/>
      </c>
      <c r="H2293" s="81" t="str">
        <f t="shared" si="1153"/>
        <v/>
      </c>
      <c r="I2293" s="82" t="str">
        <f>IF(発注書!E2299="","",発注書!E2299)</f>
        <v/>
      </c>
      <c r="J2293" s="78" t="str">
        <f>IF(発注書!E2299="","",発注書!C2299)</f>
        <v/>
      </c>
    </row>
    <row r="2294" spans="1:10" x14ac:dyDescent="0.55000000000000004">
      <c r="B2294" s="50">
        <v>2</v>
      </c>
      <c r="E2294" s="78" t="str">
        <f>IF(発注書!E2300="","",発注書!B2300)</f>
        <v/>
      </c>
      <c r="F2294" s="79" t="str">
        <f>IF(J2294="","",VLOOKUP(J2294,商品マスタ!$F:$G,2,FALSE))</f>
        <v/>
      </c>
      <c r="G2294" s="80" t="str">
        <f>IF(F2294="","",VLOOKUP(F2294,商品マスタ!$G:$H,2,FALSE))</f>
        <v/>
      </c>
      <c r="H2294" s="81" t="str">
        <f t="shared" si="1153"/>
        <v/>
      </c>
      <c r="I2294" s="82" t="str">
        <f>IF(発注書!E2300="","",発注書!E2300)</f>
        <v/>
      </c>
      <c r="J2294" s="78" t="str">
        <f>IF(発注書!E2300="","",発注書!C2300)</f>
        <v/>
      </c>
    </row>
    <row r="2295" spans="1:10" x14ac:dyDescent="0.55000000000000004">
      <c r="A2295" s="76" t="e">
        <f t="shared" ref="A2295" si="1179">A2293+1</f>
        <v>#REF!</v>
      </c>
      <c r="B2295" s="50">
        <v>1</v>
      </c>
      <c r="E2295" s="78" t="str">
        <f>IF(発注書!E2301="","",発注書!B2301)</f>
        <v/>
      </c>
      <c r="F2295" s="79" t="str">
        <f>IF(J2295="","",VLOOKUP(J2295,商品マスタ!$F:$G,2,FALSE))</f>
        <v/>
      </c>
      <c r="G2295" s="80" t="str">
        <f>IF(F2295="","",VLOOKUP(F2295,商品マスタ!$G:$H,2,FALSE))</f>
        <v/>
      </c>
      <c r="H2295" s="81" t="str">
        <f t="shared" si="1153"/>
        <v/>
      </c>
      <c r="I2295" s="82" t="str">
        <f>IF(発注書!E2301="","",発注書!E2301)</f>
        <v/>
      </c>
      <c r="J2295" s="78" t="str">
        <f>IF(発注書!E2301="","",発注書!C2301)</f>
        <v/>
      </c>
    </row>
    <row r="2296" spans="1:10" x14ac:dyDescent="0.55000000000000004">
      <c r="B2296" s="50">
        <v>2</v>
      </c>
      <c r="E2296" s="78" t="str">
        <f>IF(発注書!E2302="","",発注書!B2302)</f>
        <v/>
      </c>
      <c r="F2296" s="79" t="str">
        <f>IF(J2296="","",VLOOKUP(J2296,商品マスタ!$F:$G,2,FALSE))</f>
        <v/>
      </c>
      <c r="G2296" s="80" t="str">
        <f>IF(F2296="","",VLOOKUP(F2296,商品マスタ!$G:$H,2,FALSE))</f>
        <v/>
      </c>
      <c r="H2296" s="81" t="str">
        <f t="shared" si="1153"/>
        <v/>
      </c>
      <c r="I2296" s="82" t="str">
        <f>IF(発注書!E2302="","",発注書!E2302)</f>
        <v/>
      </c>
      <c r="J2296" s="78" t="str">
        <f>IF(発注書!E2302="","",発注書!C2302)</f>
        <v/>
      </c>
    </row>
    <row r="2297" spans="1:10" x14ac:dyDescent="0.55000000000000004">
      <c r="A2297" s="76" t="e">
        <f t="shared" ref="A2297" si="1180">A2295+1</f>
        <v>#REF!</v>
      </c>
      <c r="B2297" s="50">
        <v>1</v>
      </c>
      <c r="E2297" s="78" t="str">
        <f>IF(発注書!E2303="","",発注書!B2303)</f>
        <v/>
      </c>
      <c r="F2297" s="79" t="str">
        <f>IF(J2297="","",VLOOKUP(J2297,商品マスタ!$F:$G,2,FALSE))</f>
        <v/>
      </c>
      <c r="G2297" s="80" t="str">
        <f>IF(F2297="","",VLOOKUP(F2297,商品マスタ!$G:$H,2,FALSE))</f>
        <v/>
      </c>
      <c r="H2297" s="81" t="str">
        <f t="shared" si="1153"/>
        <v/>
      </c>
      <c r="I2297" s="82" t="str">
        <f>IF(発注書!E2303="","",発注書!E2303)</f>
        <v/>
      </c>
      <c r="J2297" s="78" t="str">
        <f>IF(発注書!E2303="","",発注書!C2303)</f>
        <v/>
      </c>
    </row>
    <row r="2298" spans="1:10" x14ac:dyDescent="0.55000000000000004">
      <c r="B2298" s="50">
        <v>2</v>
      </c>
      <c r="E2298" s="78" t="str">
        <f>IF(発注書!E2304="","",発注書!B2304)</f>
        <v/>
      </c>
      <c r="F2298" s="79" t="str">
        <f>IF(J2298="","",VLOOKUP(J2298,商品マスタ!$F:$G,2,FALSE))</f>
        <v/>
      </c>
      <c r="G2298" s="80" t="str">
        <f>IF(F2298="","",VLOOKUP(F2298,商品マスタ!$G:$H,2,FALSE))</f>
        <v/>
      </c>
      <c r="H2298" s="81" t="str">
        <f t="shared" si="1153"/>
        <v/>
      </c>
      <c r="I2298" s="82" t="str">
        <f>IF(発注書!E2304="","",発注書!E2304)</f>
        <v/>
      </c>
      <c r="J2298" s="78" t="str">
        <f>IF(発注書!E2304="","",発注書!C2304)</f>
        <v/>
      </c>
    </row>
    <row r="2299" spans="1:10" x14ac:dyDescent="0.55000000000000004">
      <c r="A2299" s="76" t="e">
        <f t="shared" ref="A2299" si="1181">A2297+1</f>
        <v>#REF!</v>
      </c>
      <c r="B2299" s="50">
        <v>1</v>
      </c>
      <c r="E2299" s="78" t="str">
        <f>IF(発注書!E2305="","",発注書!B2305)</f>
        <v/>
      </c>
      <c r="F2299" s="79" t="str">
        <f>IF(J2299="","",VLOOKUP(J2299,商品マスタ!$F:$G,2,FALSE))</f>
        <v/>
      </c>
      <c r="G2299" s="80" t="str">
        <f>IF(F2299="","",VLOOKUP(F2299,商品マスタ!$G:$H,2,FALSE))</f>
        <v/>
      </c>
      <c r="H2299" s="81" t="str">
        <f t="shared" si="1153"/>
        <v/>
      </c>
      <c r="I2299" s="82" t="str">
        <f>IF(発注書!E2305="","",発注書!E2305)</f>
        <v/>
      </c>
      <c r="J2299" s="78" t="str">
        <f>IF(発注書!E2305="","",発注書!C2305)</f>
        <v/>
      </c>
    </row>
    <row r="2300" spans="1:10" x14ac:dyDescent="0.55000000000000004">
      <c r="B2300" s="50">
        <v>2</v>
      </c>
      <c r="E2300" s="78" t="str">
        <f>IF(発注書!E2306="","",発注書!B2306)</f>
        <v/>
      </c>
      <c r="F2300" s="79" t="str">
        <f>IF(J2300="","",VLOOKUP(J2300,商品マスタ!$F:$G,2,FALSE))</f>
        <v/>
      </c>
      <c r="G2300" s="80" t="str">
        <f>IF(F2300="","",VLOOKUP(F2300,商品マスタ!$G:$H,2,FALSE))</f>
        <v/>
      </c>
      <c r="H2300" s="81" t="str">
        <f t="shared" si="1153"/>
        <v/>
      </c>
      <c r="I2300" s="82" t="str">
        <f>IF(発注書!E2306="","",発注書!E2306)</f>
        <v/>
      </c>
      <c r="J2300" s="78" t="str">
        <f>IF(発注書!E2306="","",発注書!C2306)</f>
        <v/>
      </c>
    </row>
    <row r="2301" spans="1:10" x14ac:dyDescent="0.55000000000000004">
      <c r="A2301" s="76" t="e">
        <f t="shared" ref="A2301" si="1182">A2299+1</f>
        <v>#REF!</v>
      </c>
      <c r="B2301" s="50">
        <v>1</v>
      </c>
      <c r="E2301" s="78" t="str">
        <f>IF(発注書!E2307="","",発注書!B2307)</f>
        <v/>
      </c>
      <c r="F2301" s="79" t="str">
        <f>IF(J2301="","",VLOOKUP(J2301,商品マスタ!$F:$G,2,FALSE))</f>
        <v/>
      </c>
      <c r="G2301" s="80" t="str">
        <f>IF(F2301="","",VLOOKUP(F2301,商品マスタ!$G:$H,2,FALSE))</f>
        <v/>
      </c>
      <c r="H2301" s="81" t="str">
        <f t="shared" si="1153"/>
        <v/>
      </c>
      <c r="I2301" s="82" t="str">
        <f>IF(発注書!E2307="","",発注書!E2307)</f>
        <v/>
      </c>
      <c r="J2301" s="78" t="str">
        <f>IF(発注書!E2307="","",発注書!C2307)</f>
        <v/>
      </c>
    </row>
    <row r="2302" spans="1:10" x14ac:dyDescent="0.55000000000000004">
      <c r="B2302" s="50">
        <v>2</v>
      </c>
      <c r="E2302" s="78" t="str">
        <f>IF(発注書!E2308="","",発注書!B2308)</f>
        <v/>
      </c>
      <c r="F2302" s="79" t="str">
        <f>IF(J2302="","",VLOOKUP(J2302,商品マスタ!$F:$G,2,FALSE))</f>
        <v/>
      </c>
      <c r="G2302" s="80" t="str">
        <f>IF(F2302="","",VLOOKUP(F2302,商品マスタ!$G:$H,2,FALSE))</f>
        <v/>
      </c>
      <c r="H2302" s="81" t="str">
        <f t="shared" si="1153"/>
        <v/>
      </c>
      <c r="I2302" s="82" t="str">
        <f>IF(発注書!E2308="","",発注書!E2308)</f>
        <v/>
      </c>
      <c r="J2302" s="78" t="str">
        <f>IF(発注書!E2308="","",発注書!C2308)</f>
        <v/>
      </c>
    </row>
    <row r="2303" spans="1:10" x14ac:dyDescent="0.55000000000000004">
      <c r="A2303" s="76" t="e">
        <f t="shared" ref="A2303" si="1183">A2301+1</f>
        <v>#REF!</v>
      </c>
      <c r="B2303" s="50">
        <v>1</v>
      </c>
      <c r="E2303" s="78" t="str">
        <f>IF(発注書!E2309="","",発注書!B2309)</f>
        <v/>
      </c>
      <c r="F2303" s="79" t="str">
        <f>IF(J2303="","",VLOOKUP(J2303,商品マスタ!$F:$G,2,FALSE))</f>
        <v/>
      </c>
      <c r="G2303" s="80" t="str">
        <f>IF(F2303="","",VLOOKUP(F2303,商品マスタ!$G:$H,2,FALSE))</f>
        <v/>
      </c>
      <c r="H2303" s="81" t="str">
        <f t="shared" si="1153"/>
        <v/>
      </c>
      <c r="I2303" s="82" t="str">
        <f>IF(発注書!E2309="","",発注書!E2309)</f>
        <v/>
      </c>
      <c r="J2303" s="78" t="str">
        <f>IF(発注書!E2309="","",発注書!C2309)</f>
        <v/>
      </c>
    </row>
    <row r="2304" spans="1:10" x14ac:dyDescent="0.55000000000000004">
      <c r="B2304" s="50">
        <v>2</v>
      </c>
      <c r="E2304" s="78" t="str">
        <f>IF(発注書!E2310="","",発注書!B2310)</f>
        <v/>
      </c>
      <c r="F2304" s="79" t="str">
        <f>IF(J2304="","",VLOOKUP(J2304,商品マスタ!$F:$G,2,FALSE))</f>
        <v/>
      </c>
      <c r="G2304" s="80" t="str">
        <f>IF(F2304="","",VLOOKUP(F2304,商品マスタ!$G:$H,2,FALSE))</f>
        <v/>
      </c>
      <c r="H2304" s="81" t="str">
        <f t="shared" si="1153"/>
        <v/>
      </c>
      <c r="I2304" s="82" t="str">
        <f>IF(発注書!E2310="","",発注書!E2310)</f>
        <v/>
      </c>
      <c r="J2304" s="78" t="str">
        <f>IF(発注書!E2310="","",発注書!C2310)</f>
        <v/>
      </c>
    </row>
    <row r="2305" spans="1:10" x14ac:dyDescent="0.55000000000000004">
      <c r="A2305" s="76" t="e">
        <f t="shared" ref="A2305" si="1184">A2303+1</f>
        <v>#REF!</v>
      </c>
      <c r="B2305" s="50">
        <v>1</v>
      </c>
      <c r="E2305" s="78" t="str">
        <f>IF(発注書!E2311="","",発注書!B2311)</f>
        <v/>
      </c>
      <c r="F2305" s="79" t="str">
        <f>IF(J2305="","",VLOOKUP(J2305,商品マスタ!$F:$G,2,FALSE))</f>
        <v/>
      </c>
      <c r="G2305" s="80" t="str">
        <f>IF(F2305="","",VLOOKUP(F2305,商品マスタ!$G:$H,2,FALSE))</f>
        <v/>
      </c>
      <c r="H2305" s="81" t="str">
        <f t="shared" si="1153"/>
        <v/>
      </c>
      <c r="I2305" s="82" t="str">
        <f>IF(発注書!E2311="","",発注書!E2311)</f>
        <v/>
      </c>
      <c r="J2305" s="78" t="str">
        <f>IF(発注書!E2311="","",発注書!C2311)</f>
        <v/>
      </c>
    </row>
    <row r="2306" spans="1:10" x14ac:dyDescent="0.55000000000000004">
      <c r="B2306" s="50">
        <v>2</v>
      </c>
      <c r="E2306" s="78" t="str">
        <f>IF(発注書!E2312="","",発注書!B2312)</f>
        <v/>
      </c>
      <c r="F2306" s="79" t="str">
        <f>IF(J2306="","",VLOOKUP(J2306,商品マスタ!$F:$G,2,FALSE))</f>
        <v/>
      </c>
      <c r="G2306" s="80" t="str">
        <f>IF(F2306="","",VLOOKUP(F2306,商品マスタ!$G:$H,2,FALSE))</f>
        <v/>
      </c>
      <c r="H2306" s="81" t="str">
        <f t="shared" si="1153"/>
        <v/>
      </c>
      <c r="I2306" s="82" t="str">
        <f>IF(発注書!E2312="","",発注書!E2312)</f>
        <v/>
      </c>
      <c r="J2306" s="78" t="str">
        <f>IF(発注書!E2312="","",発注書!C2312)</f>
        <v/>
      </c>
    </row>
    <row r="2307" spans="1:10" x14ac:dyDescent="0.55000000000000004">
      <c r="A2307" s="76" t="e">
        <f t="shared" ref="A2307" si="1185">A2305+1</f>
        <v>#REF!</v>
      </c>
      <c r="B2307" s="50">
        <v>1</v>
      </c>
      <c r="E2307" s="78" t="str">
        <f>IF(発注書!E2313="","",発注書!B2313)</f>
        <v/>
      </c>
      <c r="F2307" s="79" t="str">
        <f>IF(J2307="","",VLOOKUP(J2307,商品マスタ!$F:$G,2,FALSE))</f>
        <v/>
      </c>
      <c r="G2307" s="80" t="str">
        <f>IF(F2307="","",VLOOKUP(F2307,商品マスタ!$G:$H,2,FALSE))</f>
        <v/>
      </c>
      <c r="H2307" s="81" t="str">
        <f t="shared" si="1153"/>
        <v/>
      </c>
      <c r="I2307" s="82" t="str">
        <f>IF(発注書!E2313="","",発注書!E2313)</f>
        <v/>
      </c>
      <c r="J2307" s="78" t="str">
        <f>IF(発注書!E2313="","",発注書!C2313)</f>
        <v/>
      </c>
    </row>
    <row r="2308" spans="1:10" x14ac:dyDescent="0.55000000000000004">
      <c r="B2308" s="50">
        <v>2</v>
      </c>
      <c r="E2308" s="78" t="str">
        <f>IF(発注書!E2314="","",発注書!B2314)</f>
        <v/>
      </c>
      <c r="F2308" s="79" t="str">
        <f>IF(J2308="","",VLOOKUP(J2308,商品マスタ!$F:$G,2,FALSE))</f>
        <v/>
      </c>
      <c r="G2308" s="80" t="str">
        <f>IF(F2308="","",VLOOKUP(F2308,商品マスタ!$G:$H,2,FALSE))</f>
        <v/>
      </c>
      <c r="H2308" s="81" t="str">
        <f t="shared" ref="H2308:H2371" si="1186">IF(E2308="","",IF(E2308="",LEN(SUBSTITUTE(D2308," ","")),LEN(SUBSTITUTE(E2308," ",""))))</f>
        <v/>
      </c>
      <c r="I2308" s="82" t="str">
        <f>IF(発注書!E2314="","",発注書!E2314)</f>
        <v/>
      </c>
      <c r="J2308" s="78" t="str">
        <f>IF(発注書!E2314="","",発注書!C2314)</f>
        <v/>
      </c>
    </row>
    <row r="2309" spans="1:10" x14ac:dyDescent="0.55000000000000004">
      <c r="A2309" s="76" t="e">
        <f t="shared" ref="A2309" si="1187">A2307+1</f>
        <v>#REF!</v>
      </c>
      <c r="B2309" s="50">
        <v>1</v>
      </c>
      <c r="E2309" s="78" t="str">
        <f>IF(発注書!E2315="","",発注書!B2315)</f>
        <v/>
      </c>
      <c r="F2309" s="79" t="str">
        <f>IF(J2309="","",VLOOKUP(J2309,商品マスタ!$F:$G,2,FALSE))</f>
        <v/>
      </c>
      <c r="G2309" s="80" t="str">
        <f>IF(F2309="","",VLOOKUP(F2309,商品マスタ!$G:$H,2,FALSE))</f>
        <v/>
      </c>
      <c r="H2309" s="81" t="str">
        <f t="shared" si="1186"/>
        <v/>
      </c>
      <c r="I2309" s="82" t="str">
        <f>IF(発注書!E2315="","",発注書!E2315)</f>
        <v/>
      </c>
      <c r="J2309" s="78" t="str">
        <f>IF(発注書!E2315="","",発注書!C2315)</f>
        <v/>
      </c>
    </row>
    <row r="2310" spans="1:10" x14ac:dyDescent="0.55000000000000004">
      <c r="B2310" s="50">
        <v>2</v>
      </c>
      <c r="E2310" s="78" t="str">
        <f>IF(発注書!E2316="","",発注書!B2316)</f>
        <v/>
      </c>
      <c r="F2310" s="79" t="str">
        <f>IF(J2310="","",VLOOKUP(J2310,商品マスタ!$F:$G,2,FALSE))</f>
        <v/>
      </c>
      <c r="G2310" s="80" t="str">
        <f>IF(F2310="","",VLOOKUP(F2310,商品マスタ!$G:$H,2,FALSE))</f>
        <v/>
      </c>
      <c r="H2310" s="81" t="str">
        <f t="shared" si="1186"/>
        <v/>
      </c>
      <c r="I2310" s="82" t="str">
        <f>IF(発注書!E2316="","",発注書!E2316)</f>
        <v/>
      </c>
      <c r="J2310" s="78" t="str">
        <f>IF(発注書!E2316="","",発注書!C2316)</f>
        <v/>
      </c>
    </row>
    <row r="2311" spans="1:10" x14ac:dyDescent="0.55000000000000004">
      <c r="A2311" s="76" t="e">
        <f t="shared" ref="A2311" si="1188">A2309+1</f>
        <v>#REF!</v>
      </c>
      <c r="B2311" s="50">
        <v>1</v>
      </c>
      <c r="E2311" s="78" t="str">
        <f>IF(発注書!E2317="","",発注書!B2317)</f>
        <v/>
      </c>
      <c r="F2311" s="79" t="str">
        <f>IF(J2311="","",VLOOKUP(J2311,商品マスタ!$F:$G,2,FALSE))</f>
        <v/>
      </c>
      <c r="G2311" s="80" t="str">
        <f>IF(F2311="","",VLOOKUP(F2311,商品マスタ!$G:$H,2,FALSE))</f>
        <v/>
      </c>
      <c r="H2311" s="81" t="str">
        <f t="shared" si="1186"/>
        <v/>
      </c>
      <c r="I2311" s="82" t="str">
        <f>IF(発注書!E2317="","",発注書!E2317)</f>
        <v/>
      </c>
      <c r="J2311" s="78" t="str">
        <f>IF(発注書!E2317="","",発注書!C2317)</f>
        <v/>
      </c>
    </row>
    <row r="2312" spans="1:10" x14ac:dyDescent="0.55000000000000004">
      <c r="B2312" s="50">
        <v>2</v>
      </c>
      <c r="E2312" s="78" t="str">
        <f>IF(発注書!E2318="","",発注書!B2318)</f>
        <v/>
      </c>
      <c r="F2312" s="79" t="str">
        <f>IF(J2312="","",VLOOKUP(J2312,商品マスタ!$F:$G,2,FALSE))</f>
        <v/>
      </c>
      <c r="G2312" s="80" t="str">
        <f>IF(F2312="","",VLOOKUP(F2312,商品マスタ!$G:$H,2,FALSE))</f>
        <v/>
      </c>
      <c r="H2312" s="81" t="str">
        <f t="shared" si="1186"/>
        <v/>
      </c>
      <c r="I2312" s="82" t="str">
        <f>IF(発注書!E2318="","",発注書!E2318)</f>
        <v/>
      </c>
      <c r="J2312" s="78" t="str">
        <f>IF(発注書!E2318="","",発注書!C2318)</f>
        <v/>
      </c>
    </row>
    <row r="2313" spans="1:10" x14ac:dyDescent="0.55000000000000004">
      <c r="A2313" s="76" t="e">
        <f t="shared" ref="A2313" si="1189">A2311+1</f>
        <v>#REF!</v>
      </c>
      <c r="B2313" s="50">
        <v>1</v>
      </c>
      <c r="E2313" s="78" t="str">
        <f>IF(発注書!E2319="","",発注書!B2319)</f>
        <v/>
      </c>
      <c r="F2313" s="79" t="str">
        <f>IF(J2313="","",VLOOKUP(J2313,商品マスタ!$F:$G,2,FALSE))</f>
        <v/>
      </c>
      <c r="G2313" s="80" t="str">
        <f>IF(F2313="","",VLOOKUP(F2313,商品マスタ!$G:$H,2,FALSE))</f>
        <v/>
      </c>
      <c r="H2313" s="81" t="str">
        <f t="shared" si="1186"/>
        <v/>
      </c>
      <c r="I2313" s="82" t="str">
        <f>IF(発注書!E2319="","",発注書!E2319)</f>
        <v/>
      </c>
      <c r="J2313" s="78" t="str">
        <f>IF(発注書!E2319="","",発注書!C2319)</f>
        <v/>
      </c>
    </row>
    <row r="2314" spans="1:10" x14ac:dyDescent="0.55000000000000004">
      <c r="B2314" s="50">
        <v>2</v>
      </c>
      <c r="E2314" s="78" t="str">
        <f>IF(発注書!E2320="","",発注書!B2320)</f>
        <v/>
      </c>
      <c r="F2314" s="79" t="str">
        <f>IF(J2314="","",VLOOKUP(J2314,商品マスタ!$F:$G,2,FALSE))</f>
        <v/>
      </c>
      <c r="G2314" s="80" t="str">
        <f>IF(F2314="","",VLOOKUP(F2314,商品マスタ!$G:$H,2,FALSE))</f>
        <v/>
      </c>
      <c r="H2314" s="81" t="str">
        <f t="shared" si="1186"/>
        <v/>
      </c>
      <c r="I2314" s="82" t="str">
        <f>IF(発注書!E2320="","",発注書!E2320)</f>
        <v/>
      </c>
      <c r="J2314" s="78" t="str">
        <f>IF(発注書!E2320="","",発注書!C2320)</f>
        <v/>
      </c>
    </row>
    <row r="2315" spans="1:10" x14ac:dyDescent="0.55000000000000004">
      <c r="A2315" s="76" t="e">
        <f t="shared" ref="A2315" si="1190">A2313+1</f>
        <v>#REF!</v>
      </c>
      <c r="B2315" s="50">
        <v>1</v>
      </c>
      <c r="E2315" s="78" t="str">
        <f>IF(発注書!E2321="","",発注書!B2321)</f>
        <v/>
      </c>
      <c r="F2315" s="79" t="str">
        <f>IF(J2315="","",VLOOKUP(J2315,商品マスタ!$F:$G,2,FALSE))</f>
        <v/>
      </c>
      <c r="G2315" s="80" t="str">
        <f>IF(F2315="","",VLOOKUP(F2315,商品マスタ!$G:$H,2,FALSE))</f>
        <v/>
      </c>
      <c r="H2315" s="81" t="str">
        <f t="shared" si="1186"/>
        <v/>
      </c>
      <c r="I2315" s="82" t="str">
        <f>IF(発注書!E2321="","",発注書!E2321)</f>
        <v/>
      </c>
      <c r="J2315" s="78" t="str">
        <f>IF(発注書!E2321="","",発注書!C2321)</f>
        <v/>
      </c>
    </row>
    <row r="2316" spans="1:10" x14ac:dyDescent="0.55000000000000004">
      <c r="B2316" s="50">
        <v>2</v>
      </c>
      <c r="E2316" s="78" t="str">
        <f>IF(発注書!E2322="","",発注書!B2322)</f>
        <v/>
      </c>
      <c r="F2316" s="79" t="str">
        <f>IF(J2316="","",VLOOKUP(J2316,商品マスタ!$F:$G,2,FALSE))</f>
        <v/>
      </c>
      <c r="G2316" s="80" t="str">
        <f>IF(F2316="","",VLOOKUP(F2316,商品マスタ!$G:$H,2,FALSE))</f>
        <v/>
      </c>
      <c r="H2316" s="81" t="str">
        <f t="shared" si="1186"/>
        <v/>
      </c>
      <c r="I2316" s="82" t="str">
        <f>IF(発注書!E2322="","",発注書!E2322)</f>
        <v/>
      </c>
      <c r="J2316" s="78" t="str">
        <f>IF(発注書!E2322="","",発注書!C2322)</f>
        <v/>
      </c>
    </row>
    <row r="2317" spans="1:10" x14ac:dyDescent="0.55000000000000004">
      <c r="A2317" s="76" t="e">
        <f t="shared" ref="A2317" si="1191">A2315+1</f>
        <v>#REF!</v>
      </c>
      <c r="B2317" s="50">
        <v>1</v>
      </c>
      <c r="E2317" s="78" t="str">
        <f>IF(発注書!E2323="","",発注書!B2323)</f>
        <v/>
      </c>
      <c r="F2317" s="79" t="str">
        <f>IF(J2317="","",VLOOKUP(J2317,商品マスタ!$F:$G,2,FALSE))</f>
        <v/>
      </c>
      <c r="G2317" s="80" t="str">
        <f>IF(F2317="","",VLOOKUP(F2317,商品マスタ!$G:$H,2,FALSE))</f>
        <v/>
      </c>
      <c r="H2317" s="81" t="str">
        <f t="shared" si="1186"/>
        <v/>
      </c>
      <c r="I2317" s="82" t="str">
        <f>IF(発注書!E2323="","",発注書!E2323)</f>
        <v/>
      </c>
      <c r="J2317" s="78" t="str">
        <f>IF(発注書!E2323="","",発注書!C2323)</f>
        <v/>
      </c>
    </row>
    <row r="2318" spans="1:10" x14ac:dyDescent="0.55000000000000004">
      <c r="B2318" s="50">
        <v>2</v>
      </c>
      <c r="E2318" s="78" t="str">
        <f>IF(発注書!E2324="","",発注書!B2324)</f>
        <v/>
      </c>
      <c r="F2318" s="79" t="str">
        <f>IF(J2318="","",VLOOKUP(J2318,商品マスタ!$F:$G,2,FALSE))</f>
        <v/>
      </c>
      <c r="G2318" s="80" t="str">
        <f>IF(F2318="","",VLOOKUP(F2318,商品マスタ!$G:$H,2,FALSE))</f>
        <v/>
      </c>
      <c r="H2318" s="81" t="str">
        <f t="shared" si="1186"/>
        <v/>
      </c>
      <c r="I2318" s="82" t="str">
        <f>IF(発注書!E2324="","",発注書!E2324)</f>
        <v/>
      </c>
      <c r="J2318" s="78" t="str">
        <f>IF(発注書!E2324="","",発注書!C2324)</f>
        <v/>
      </c>
    </row>
    <row r="2319" spans="1:10" x14ac:dyDescent="0.55000000000000004">
      <c r="A2319" s="76" t="e">
        <f t="shared" ref="A2319" si="1192">A2317+1</f>
        <v>#REF!</v>
      </c>
      <c r="B2319" s="50">
        <v>1</v>
      </c>
      <c r="E2319" s="78" t="str">
        <f>IF(発注書!E2325="","",発注書!B2325)</f>
        <v/>
      </c>
      <c r="F2319" s="79" t="str">
        <f>IF(J2319="","",VLOOKUP(J2319,商品マスタ!$F:$G,2,FALSE))</f>
        <v/>
      </c>
      <c r="G2319" s="80" t="str">
        <f>IF(F2319="","",VLOOKUP(F2319,商品マスタ!$G:$H,2,FALSE))</f>
        <v/>
      </c>
      <c r="H2319" s="81" t="str">
        <f t="shared" si="1186"/>
        <v/>
      </c>
      <c r="I2319" s="82" t="str">
        <f>IF(発注書!E2325="","",発注書!E2325)</f>
        <v/>
      </c>
      <c r="J2319" s="78" t="str">
        <f>IF(発注書!E2325="","",発注書!C2325)</f>
        <v/>
      </c>
    </row>
    <row r="2320" spans="1:10" x14ac:dyDescent="0.55000000000000004">
      <c r="B2320" s="50">
        <v>2</v>
      </c>
      <c r="E2320" s="78" t="str">
        <f>IF(発注書!E2326="","",発注書!B2326)</f>
        <v/>
      </c>
      <c r="F2320" s="79" t="str">
        <f>IF(J2320="","",VLOOKUP(J2320,商品マスタ!$F:$G,2,FALSE))</f>
        <v/>
      </c>
      <c r="G2320" s="80" t="str">
        <f>IF(F2320="","",VLOOKUP(F2320,商品マスタ!$G:$H,2,FALSE))</f>
        <v/>
      </c>
      <c r="H2320" s="81" t="str">
        <f t="shared" si="1186"/>
        <v/>
      </c>
      <c r="I2320" s="82" t="str">
        <f>IF(発注書!E2326="","",発注書!E2326)</f>
        <v/>
      </c>
      <c r="J2320" s="78" t="str">
        <f>IF(発注書!E2326="","",発注書!C2326)</f>
        <v/>
      </c>
    </row>
    <row r="2321" spans="1:10" x14ac:dyDescent="0.55000000000000004">
      <c r="A2321" s="76" t="e">
        <f t="shared" ref="A2321" si="1193">A2319+1</f>
        <v>#REF!</v>
      </c>
      <c r="B2321" s="50">
        <v>1</v>
      </c>
      <c r="E2321" s="78" t="str">
        <f>IF(発注書!E2327="","",発注書!B2327)</f>
        <v/>
      </c>
      <c r="F2321" s="79" t="str">
        <f>IF(J2321="","",VLOOKUP(J2321,商品マスタ!$F:$G,2,FALSE))</f>
        <v/>
      </c>
      <c r="G2321" s="80" t="str">
        <f>IF(F2321="","",VLOOKUP(F2321,商品マスタ!$G:$H,2,FALSE))</f>
        <v/>
      </c>
      <c r="H2321" s="81" t="str">
        <f t="shared" si="1186"/>
        <v/>
      </c>
      <c r="I2321" s="82" t="str">
        <f>IF(発注書!E2327="","",発注書!E2327)</f>
        <v/>
      </c>
      <c r="J2321" s="78" t="str">
        <f>IF(発注書!E2327="","",発注書!C2327)</f>
        <v/>
      </c>
    </row>
    <row r="2322" spans="1:10" x14ac:dyDescent="0.55000000000000004">
      <c r="B2322" s="50">
        <v>2</v>
      </c>
      <c r="E2322" s="78" t="str">
        <f>IF(発注書!E2328="","",発注書!B2328)</f>
        <v/>
      </c>
      <c r="F2322" s="79" t="str">
        <f>IF(J2322="","",VLOOKUP(J2322,商品マスタ!$F:$G,2,FALSE))</f>
        <v/>
      </c>
      <c r="G2322" s="80" t="str">
        <f>IF(F2322="","",VLOOKUP(F2322,商品マスタ!$G:$H,2,FALSE))</f>
        <v/>
      </c>
      <c r="H2322" s="81" t="str">
        <f t="shared" si="1186"/>
        <v/>
      </c>
      <c r="I2322" s="82" t="str">
        <f>IF(発注書!E2328="","",発注書!E2328)</f>
        <v/>
      </c>
      <c r="J2322" s="78" t="str">
        <f>IF(発注書!E2328="","",発注書!C2328)</f>
        <v/>
      </c>
    </row>
    <row r="2323" spans="1:10" x14ac:dyDescent="0.55000000000000004">
      <c r="A2323" s="76" t="e">
        <f t="shared" ref="A2323" si="1194">A2321+1</f>
        <v>#REF!</v>
      </c>
      <c r="B2323" s="50">
        <v>1</v>
      </c>
      <c r="E2323" s="78" t="str">
        <f>IF(発注書!E2329="","",発注書!B2329)</f>
        <v/>
      </c>
      <c r="F2323" s="79" t="str">
        <f>IF(J2323="","",VLOOKUP(J2323,商品マスタ!$F:$G,2,FALSE))</f>
        <v/>
      </c>
      <c r="G2323" s="80" t="str">
        <f>IF(F2323="","",VLOOKUP(F2323,商品マスタ!$G:$H,2,FALSE))</f>
        <v/>
      </c>
      <c r="H2323" s="81" t="str">
        <f t="shared" si="1186"/>
        <v/>
      </c>
      <c r="I2323" s="82" t="str">
        <f>IF(発注書!E2329="","",発注書!E2329)</f>
        <v/>
      </c>
      <c r="J2323" s="78" t="str">
        <f>IF(発注書!E2329="","",発注書!C2329)</f>
        <v/>
      </c>
    </row>
    <row r="2324" spans="1:10" x14ac:dyDescent="0.55000000000000004">
      <c r="B2324" s="50">
        <v>2</v>
      </c>
      <c r="E2324" s="78" t="str">
        <f>IF(発注書!E2330="","",発注書!B2330)</f>
        <v/>
      </c>
      <c r="F2324" s="79" t="str">
        <f>IF(J2324="","",VLOOKUP(J2324,商品マスタ!$F:$G,2,FALSE))</f>
        <v/>
      </c>
      <c r="G2324" s="80" t="str">
        <f>IF(F2324="","",VLOOKUP(F2324,商品マスタ!$G:$H,2,FALSE))</f>
        <v/>
      </c>
      <c r="H2324" s="81" t="str">
        <f t="shared" si="1186"/>
        <v/>
      </c>
      <c r="I2324" s="82" t="str">
        <f>IF(発注書!E2330="","",発注書!E2330)</f>
        <v/>
      </c>
      <c r="J2324" s="78" t="str">
        <f>IF(発注書!E2330="","",発注書!C2330)</f>
        <v/>
      </c>
    </row>
    <row r="2325" spans="1:10" x14ac:dyDescent="0.55000000000000004">
      <c r="A2325" s="76" t="e">
        <f t="shared" ref="A2325" si="1195">A2323+1</f>
        <v>#REF!</v>
      </c>
      <c r="B2325" s="50">
        <v>1</v>
      </c>
      <c r="E2325" s="78" t="str">
        <f>IF(発注書!E2331="","",発注書!B2331)</f>
        <v/>
      </c>
      <c r="F2325" s="79" t="str">
        <f>IF(J2325="","",VLOOKUP(J2325,商品マスタ!$F:$G,2,FALSE))</f>
        <v/>
      </c>
      <c r="G2325" s="80" t="str">
        <f>IF(F2325="","",VLOOKUP(F2325,商品マスタ!$G:$H,2,FALSE))</f>
        <v/>
      </c>
      <c r="H2325" s="81" t="str">
        <f t="shared" si="1186"/>
        <v/>
      </c>
      <c r="I2325" s="82" t="str">
        <f>IF(発注書!E2331="","",発注書!E2331)</f>
        <v/>
      </c>
      <c r="J2325" s="78" t="str">
        <f>IF(発注書!E2331="","",発注書!C2331)</f>
        <v/>
      </c>
    </row>
    <row r="2326" spans="1:10" x14ac:dyDescent="0.55000000000000004">
      <c r="B2326" s="50">
        <v>2</v>
      </c>
      <c r="E2326" s="78" t="str">
        <f>IF(発注書!E2332="","",発注書!B2332)</f>
        <v/>
      </c>
      <c r="F2326" s="79" t="str">
        <f>IF(J2326="","",VLOOKUP(J2326,商品マスタ!$F:$G,2,FALSE))</f>
        <v/>
      </c>
      <c r="G2326" s="80" t="str">
        <f>IF(F2326="","",VLOOKUP(F2326,商品マスタ!$G:$H,2,FALSE))</f>
        <v/>
      </c>
      <c r="H2326" s="81" t="str">
        <f t="shared" si="1186"/>
        <v/>
      </c>
      <c r="I2326" s="82" t="str">
        <f>IF(発注書!E2332="","",発注書!E2332)</f>
        <v/>
      </c>
      <c r="J2326" s="78" t="str">
        <f>IF(発注書!E2332="","",発注書!C2332)</f>
        <v/>
      </c>
    </row>
    <row r="2327" spans="1:10" x14ac:dyDescent="0.55000000000000004">
      <c r="A2327" s="76" t="e">
        <f t="shared" ref="A2327" si="1196">A2325+1</f>
        <v>#REF!</v>
      </c>
      <c r="B2327" s="50">
        <v>1</v>
      </c>
      <c r="E2327" s="78" t="str">
        <f>IF(発注書!E2333="","",発注書!B2333)</f>
        <v/>
      </c>
      <c r="F2327" s="79" t="str">
        <f>IF(J2327="","",VLOOKUP(J2327,商品マスタ!$F:$G,2,FALSE))</f>
        <v/>
      </c>
      <c r="G2327" s="80" t="str">
        <f>IF(F2327="","",VLOOKUP(F2327,商品マスタ!$G:$H,2,FALSE))</f>
        <v/>
      </c>
      <c r="H2327" s="81" t="str">
        <f t="shared" si="1186"/>
        <v/>
      </c>
      <c r="I2327" s="82" t="str">
        <f>IF(発注書!E2333="","",発注書!E2333)</f>
        <v/>
      </c>
      <c r="J2327" s="78" t="str">
        <f>IF(発注書!E2333="","",発注書!C2333)</f>
        <v/>
      </c>
    </row>
    <row r="2328" spans="1:10" x14ac:dyDescent="0.55000000000000004">
      <c r="B2328" s="50">
        <v>2</v>
      </c>
      <c r="E2328" s="78" t="str">
        <f>IF(発注書!E2334="","",発注書!B2334)</f>
        <v/>
      </c>
      <c r="F2328" s="79" t="str">
        <f>IF(J2328="","",VLOOKUP(J2328,商品マスタ!$F:$G,2,FALSE))</f>
        <v/>
      </c>
      <c r="G2328" s="80" t="str">
        <f>IF(F2328="","",VLOOKUP(F2328,商品マスタ!$G:$H,2,FALSE))</f>
        <v/>
      </c>
      <c r="H2328" s="81" t="str">
        <f t="shared" si="1186"/>
        <v/>
      </c>
      <c r="I2328" s="82" t="str">
        <f>IF(発注書!E2334="","",発注書!E2334)</f>
        <v/>
      </c>
      <c r="J2328" s="78" t="str">
        <f>IF(発注書!E2334="","",発注書!C2334)</f>
        <v/>
      </c>
    </row>
    <row r="2329" spans="1:10" x14ac:dyDescent="0.55000000000000004">
      <c r="A2329" s="76" t="e">
        <f t="shared" ref="A2329" si="1197">A2327+1</f>
        <v>#REF!</v>
      </c>
      <c r="B2329" s="50">
        <v>1</v>
      </c>
      <c r="E2329" s="78" t="str">
        <f>IF(発注書!E2335="","",発注書!B2335)</f>
        <v/>
      </c>
      <c r="F2329" s="79" t="str">
        <f>IF(J2329="","",VLOOKUP(J2329,商品マスタ!$F:$G,2,FALSE))</f>
        <v/>
      </c>
      <c r="G2329" s="80" t="str">
        <f>IF(F2329="","",VLOOKUP(F2329,商品マスタ!$G:$H,2,FALSE))</f>
        <v/>
      </c>
      <c r="H2329" s="81" t="str">
        <f t="shared" si="1186"/>
        <v/>
      </c>
      <c r="I2329" s="82" t="str">
        <f>IF(発注書!E2335="","",発注書!E2335)</f>
        <v/>
      </c>
      <c r="J2329" s="78" t="str">
        <f>IF(発注書!E2335="","",発注書!C2335)</f>
        <v/>
      </c>
    </row>
    <row r="2330" spans="1:10" x14ac:dyDescent="0.55000000000000004">
      <c r="B2330" s="50">
        <v>2</v>
      </c>
      <c r="E2330" s="78" t="str">
        <f>IF(発注書!E2336="","",発注書!B2336)</f>
        <v/>
      </c>
      <c r="F2330" s="79" t="str">
        <f>IF(J2330="","",VLOOKUP(J2330,商品マスタ!$F:$G,2,FALSE))</f>
        <v/>
      </c>
      <c r="G2330" s="80" t="str">
        <f>IF(F2330="","",VLOOKUP(F2330,商品マスタ!$G:$H,2,FALSE))</f>
        <v/>
      </c>
      <c r="H2330" s="81" t="str">
        <f t="shared" si="1186"/>
        <v/>
      </c>
      <c r="I2330" s="82" t="str">
        <f>IF(発注書!E2336="","",発注書!E2336)</f>
        <v/>
      </c>
      <c r="J2330" s="78" t="str">
        <f>IF(発注書!E2336="","",発注書!C2336)</f>
        <v/>
      </c>
    </row>
    <row r="2331" spans="1:10" x14ac:dyDescent="0.55000000000000004">
      <c r="A2331" s="76" t="e">
        <f t="shared" ref="A2331" si="1198">A2329+1</f>
        <v>#REF!</v>
      </c>
      <c r="B2331" s="50">
        <v>1</v>
      </c>
      <c r="E2331" s="78" t="str">
        <f>IF(発注書!E2337="","",発注書!B2337)</f>
        <v/>
      </c>
      <c r="F2331" s="79" t="str">
        <f>IF(J2331="","",VLOOKUP(J2331,商品マスタ!$F:$G,2,FALSE))</f>
        <v/>
      </c>
      <c r="G2331" s="80" t="str">
        <f>IF(F2331="","",VLOOKUP(F2331,商品マスタ!$G:$H,2,FALSE))</f>
        <v/>
      </c>
      <c r="H2331" s="81" t="str">
        <f t="shared" si="1186"/>
        <v/>
      </c>
      <c r="I2331" s="82" t="str">
        <f>IF(発注書!E2337="","",発注書!E2337)</f>
        <v/>
      </c>
      <c r="J2331" s="78" t="str">
        <f>IF(発注書!E2337="","",発注書!C2337)</f>
        <v/>
      </c>
    </row>
    <row r="2332" spans="1:10" x14ac:dyDescent="0.55000000000000004">
      <c r="B2332" s="50">
        <v>2</v>
      </c>
      <c r="E2332" s="78" t="str">
        <f>IF(発注書!E2338="","",発注書!B2338)</f>
        <v/>
      </c>
      <c r="F2332" s="79" t="str">
        <f>IF(J2332="","",VLOOKUP(J2332,商品マスタ!$F:$G,2,FALSE))</f>
        <v/>
      </c>
      <c r="G2332" s="80" t="str">
        <f>IF(F2332="","",VLOOKUP(F2332,商品マスタ!$G:$H,2,FALSE))</f>
        <v/>
      </c>
      <c r="H2332" s="81" t="str">
        <f t="shared" si="1186"/>
        <v/>
      </c>
      <c r="I2332" s="82" t="str">
        <f>IF(発注書!E2338="","",発注書!E2338)</f>
        <v/>
      </c>
      <c r="J2332" s="78" t="str">
        <f>IF(発注書!E2338="","",発注書!C2338)</f>
        <v/>
      </c>
    </row>
    <row r="2333" spans="1:10" x14ac:dyDescent="0.55000000000000004">
      <c r="A2333" s="76" t="e">
        <f t="shared" ref="A2333" si="1199">A2331+1</f>
        <v>#REF!</v>
      </c>
      <c r="B2333" s="50">
        <v>1</v>
      </c>
      <c r="E2333" s="78" t="str">
        <f>IF(発注書!E2339="","",発注書!B2339)</f>
        <v/>
      </c>
      <c r="F2333" s="79" t="str">
        <f>IF(J2333="","",VLOOKUP(J2333,商品マスタ!$F:$G,2,FALSE))</f>
        <v/>
      </c>
      <c r="G2333" s="80" t="str">
        <f>IF(F2333="","",VLOOKUP(F2333,商品マスタ!$G:$H,2,FALSE))</f>
        <v/>
      </c>
      <c r="H2333" s="81" t="str">
        <f t="shared" si="1186"/>
        <v/>
      </c>
      <c r="I2333" s="82" t="str">
        <f>IF(発注書!E2339="","",発注書!E2339)</f>
        <v/>
      </c>
      <c r="J2333" s="78" t="str">
        <f>IF(発注書!E2339="","",発注書!C2339)</f>
        <v/>
      </c>
    </row>
    <row r="2334" spans="1:10" x14ac:dyDescent="0.55000000000000004">
      <c r="B2334" s="50">
        <v>2</v>
      </c>
      <c r="E2334" s="78" t="str">
        <f>IF(発注書!E2340="","",発注書!B2340)</f>
        <v/>
      </c>
      <c r="F2334" s="79" t="str">
        <f>IF(J2334="","",VLOOKUP(J2334,商品マスタ!$F:$G,2,FALSE))</f>
        <v/>
      </c>
      <c r="G2334" s="80" t="str">
        <f>IF(F2334="","",VLOOKUP(F2334,商品マスタ!$G:$H,2,FALSE))</f>
        <v/>
      </c>
      <c r="H2334" s="81" t="str">
        <f t="shared" si="1186"/>
        <v/>
      </c>
      <c r="I2334" s="82" t="str">
        <f>IF(発注書!E2340="","",発注書!E2340)</f>
        <v/>
      </c>
      <c r="J2334" s="78" t="str">
        <f>IF(発注書!E2340="","",発注書!C2340)</f>
        <v/>
      </c>
    </row>
    <row r="2335" spans="1:10" x14ac:dyDescent="0.55000000000000004">
      <c r="A2335" s="76" t="e">
        <f t="shared" ref="A2335" si="1200">A2333+1</f>
        <v>#REF!</v>
      </c>
      <c r="B2335" s="50">
        <v>1</v>
      </c>
      <c r="E2335" s="78" t="str">
        <f>IF(発注書!E2341="","",発注書!B2341)</f>
        <v/>
      </c>
      <c r="F2335" s="79" t="str">
        <f>IF(J2335="","",VLOOKUP(J2335,商品マスタ!$F:$G,2,FALSE))</f>
        <v/>
      </c>
      <c r="G2335" s="80" t="str">
        <f>IF(F2335="","",VLOOKUP(F2335,商品マスタ!$G:$H,2,FALSE))</f>
        <v/>
      </c>
      <c r="H2335" s="81" t="str">
        <f t="shared" si="1186"/>
        <v/>
      </c>
      <c r="I2335" s="82" t="str">
        <f>IF(発注書!E2341="","",発注書!E2341)</f>
        <v/>
      </c>
      <c r="J2335" s="78" t="str">
        <f>IF(発注書!E2341="","",発注書!C2341)</f>
        <v/>
      </c>
    </row>
    <row r="2336" spans="1:10" x14ac:dyDescent="0.55000000000000004">
      <c r="B2336" s="50">
        <v>2</v>
      </c>
      <c r="E2336" s="78" t="str">
        <f>IF(発注書!E2342="","",発注書!B2342)</f>
        <v/>
      </c>
      <c r="F2336" s="79" t="str">
        <f>IF(J2336="","",VLOOKUP(J2336,商品マスタ!$F:$G,2,FALSE))</f>
        <v/>
      </c>
      <c r="G2336" s="80" t="str">
        <f>IF(F2336="","",VLOOKUP(F2336,商品マスタ!$G:$H,2,FALSE))</f>
        <v/>
      </c>
      <c r="H2336" s="81" t="str">
        <f t="shared" si="1186"/>
        <v/>
      </c>
      <c r="I2336" s="82" t="str">
        <f>IF(発注書!E2342="","",発注書!E2342)</f>
        <v/>
      </c>
      <c r="J2336" s="78" t="str">
        <f>IF(発注書!E2342="","",発注書!C2342)</f>
        <v/>
      </c>
    </row>
    <row r="2337" spans="1:10" x14ac:dyDescent="0.55000000000000004">
      <c r="A2337" s="76" t="e">
        <f t="shared" ref="A2337" si="1201">A2335+1</f>
        <v>#REF!</v>
      </c>
      <c r="B2337" s="50">
        <v>1</v>
      </c>
      <c r="E2337" s="78" t="str">
        <f>IF(発注書!E2343="","",発注書!B2343)</f>
        <v/>
      </c>
      <c r="F2337" s="79" t="str">
        <f>IF(J2337="","",VLOOKUP(J2337,商品マスタ!$F:$G,2,FALSE))</f>
        <v/>
      </c>
      <c r="G2337" s="80" t="str">
        <f>IF(F2337="","",VLOOKUP(F2337,商品マスタ!$G:$H,2,FALSE))</f>
        <v/>
      </c>
      <c r="H2337" s="81" t="str">
        <f t="shared" si="1186"/>
        <v/>
      </c>
      <c r="I2337" s="82" t="str">
        <f>IF(発注書!E2343="","",発注書!E2343)</f>
        <v/>
      </c>
      <c r="J2337" s="78" t="str">
        <f>IF(発注書!E2343="","",発注書!C2343)</f>
        <v/>
      </c>
    </row>
    <row r="2338" spans="1:10" x14ac:dyDescent="0.55000000000000004">
      <c r="B2338" s="50">
        <v>2</v>
      </c>
      <c r="E2338" s="78" t="str">
        <f>IF(発注書!E2344="","",発注書!B2344)</f>
        <v/>
      </c>
      <c r="F2338" s="79" t="str">
        <f>IF(J2338="","",VLOOKUP(J2338,商品マスタ!$F:$G,2,FALSE))</f>
        <v/>
      </c>
      <c r="G2338" s="80" t="str">
        <f>IF(F2338="","",VLOOKUP(F2338,商品マスタ!$G:$H,2,FALSE))</f>
        <v/>
      </c>
      <c r="H2338" s="81" t="str">
        <f t="shared" si="1186"/>
        <v/>
      </c>
      <c r="I2338" s="82" t="str">
        <f>IF(発注書!E2344="","",発注書!E2344)</f>
        <v/>
      </c>
      <c r="J2338" s="78" t="str">
        <f>IF(発注書!E2344="","",発注書!C2344)</f>
        <v/>
      </c>
    </row>
    <row r="2339" spans="1:10" x14ac:dyDescent="0.55000000000000004">
      <c r="A2339" s="76" t="e">
        <f t="shared" ref="A2339" si="1202">A2337+1</f>
        <v>#REF!</v>
      </c>
      <c r="B2339" s="50">
        <v>1</v>
      </c>
      <c r="E2339" s="78" t="str">
        <f>IF(発注書!E2345="","",発注書!B2345)</f>
        <v/>
      </c>
      <c r="F2339" s="79" t="str">
        <f>IF(J2339="","",VLOOKUP(J2339,商品マスタ!$F:$G,2,FALSE))</f>
        <v/>
      </c>
      <c r="G2339" s="80" t="str">
        <f>IF(F2339="","",VLOOKUP(F2339,商品マスタ!$G:$H,2,FALSE))</f>
        <v/>
      </c>
      <c r="H2339" s="81" t="str">
        <f t="shared" si="1186"/>
        <v/>
      </c>
      <c r="I2339" s="82" t="str">
        <f>IF(発注書!E2345="","",発注書!E2345)</f>
        <v/>
      </c>
      <c r="J2339" s="78" t="str">
        <f>IF(発注書!E2345="","",発注書!C2345)</f>
        <v/>
      </c>
    </row>
    <row r="2340" spans="1:10" x14ac:dyDescent="0.55000000000000004">
      <c r="B2340" s="50">
        <v>2</v>
      </c>
      <c r="E2340" s="78" t="str">
        <f>IF(発注書!E2346="","",発注書!B2346)</f>
        <v/>
      </c>
      <c r="F2340" s="79" t="str">
        <f>IF(J2340="","",VLOOKUP(J2340,商品マスタ!$F:$G,2,FALSE))</f>
        <v/>
      </c>
      <c r="G2340" s="80" t="str">
        <f>IF(F2340="","",VLOOKUP(F2340,商品マスタ!$G:$H,2,FALSE))</f>
        <v/>
      </c>
      <c r="H2340" s="81" t="str">
        <f t="shared" si="1186"/>
        <v/>
      </c>
      <c r="I2340" s="82" t="str">
        <f>IF(発注書!E2346="","",発注書!E2346)</f>
        <v/>
      </c>
      <c r="J2340" s="78" t="str">
        <f>IF(発注書!E2346="","",発注書!C2346)</f>
        <v/>
      </c>
    </row>
    <row r="2341" spans="1:10" x14ac:dyDescent="0.55000000000000004">
      <c r="A2341" s="76" t="e">
        <f t="shared" ref="A2341" si="1203">A2339+1</f>
        <v>#REF!</v>
      </c>
      <c r="B2341" s="50">
        <v>1</v>
      </c>
      <c r="E2341" s="78" t="str">
        <f>IF(発注書!E2347="","",発注書!B2347)</f>
        <v/>
      </c>
      <c r="F2341" s="79" t="str">
        <f>IF(J2341="","",VLOOKUP(J2341,商品マスタ!$F:$G,2,FALSE))</f>
        <v/>
      </c>
      <c r="G2341" s="80" t="str">
        <f>IF(F2341="","",VLOOKUP(F2341,商品マスタ!$G:$H,2,FALSE))</f>
        <v/>
      </c>
      <c r="H2341" s="81" t="str">
        <f t="shared" si="1186"/>
        <v/>
      </c>
      <c r="I2341" s="82" t="str">
        <f>IF(発注書!E2347="","",発注書!E2347)</f>
        <v/>
      </c>
      <c r="J2341" s="78" t="str">
        <f>IF(発注書!E2347="","",発注書!C2347)</f>
        <v/>
      </c>
    </row>
    <row r="2342" spans="1:10" x14ac:dyDescent="0.55000000000000004">
      <c r="B2342" s="50">
        <v>2</v>
      </c>
      <c r="E2342" s="78" t="str">
        <f>IF(発注書!E2348="","",発注書!B2348)</f>
        <v/>
      </c>
      <c r="F2342" s="79" t="str">
        <f>IF(J2342="","",VLOOKUP(J2342,商品マスタ!$F:$G,2,FALSE))</f>
        <v/>
      </c>
      <c r="G2342" s="80" t="str">
        <f>IF(F2342="","",VLOOKUP(F2342,商品マスタ!$G:$H,2,FALSE))</f>
        <v/>
      </c>
      <c r="H2342" s="81" t="str">
        <f t="shared" si="1186"/>
        <v/>
      </c>
      <c r="I2342" s="82" t="str">
        <f>IF(発注書!E2348="","",発注書!E2348)</f>
        <v/>
      </c>
      <c r="J2342" s="78" t="str">
        <f>IF(発注書!E2348="","",発注書!C2348)</f>
        <v/>
      </c>
    </row>
    <row r="2343" spans="1:10" x14ac:dyDescent="0.55000000000000004">
      <c r="A2343" s="76" t="e">
        <f t="shared" ref="A2343" si="1204">A2341+1</f>
        <v>#REF!</v>
      </c>
      <c r="B2343" s="50">
        <v>1</v>
      </c>
      <c r="E2343" s="78" t="str">
        <f>IF(発注書!E2349="","",発注書!B2349)</f>
        <v/>
      </c>
      <c r="F2343" s="79" t="str">
        <f>IF(J2343="","",VLOOKUP(J2343,商品マスタ!$F:$G,2,FALSE))</f>
        <v/>
      </c>
      <c r="G2343" s="80" t="str">
        <f>IF(F2343="","",VLOOKUP(F2343,商品マスタ!$G:$H,2,FALSE))</f>
        <v/>
      </c>
      <c r="H2343" s="81" t="str">
        <f t="shared" si="1186"/>
        <v/>
      </c>
      <c r="I2343" s="82" t="str">
        <f>IF(発注書!E2349="","",発注書!E2349)</f>
        <v/>
      </c>
      <c r="J2343" s="78" t="str">
        <f>IF(発注書!E2349="","",発注書!C2349)</f>
        <v/>
      </c>
    </row>
    <row r="2344" spans="1:10" x14ac:dyDescent="0.55000000000000004">
      <c r="B2344" s="50">
        <v>2</v>
      </c>
      <c r="E2344" s="78" t="str">
        <f>IF(発注書!E2350="","",発注書!B2350)</f>
        <v/>
      </c>
      <c r="F2344" s="79" t="str">
        <f>IF(J2344="","",VLOOKUP(J2344,商品マスタ!$F:$G,2,FALSE))</f>
        <v/>
      </c>
      <c r="G2344" s="80" t="str">
        <f>IF(F2344="","",VLOOKUP(F2344,商品マスタ!$G:$H,2,FALSE))</f>
        <v/>
      </c>
      <c r="H2344" s="81" t="str">
        <f t="shared" si="1186"/>
        <v/>
      </c>
      <c r="I2344" s="82" t="str">
        <f>IF(発注書!E2350="","",発注書!E2350)</f>
        <v/>
      </c>
      <c r="J2344" s="78" t="str">
        <f>IF(発注書!E2350="","",発注書!C2350)</f>
        <v/>
      </c>
    </row>
    <row r="2345" spans="1:10" x14ac:dyDescent="0.55000000000000004">
      <c r="A2345" s="76" t="e">
        <f t="shared" ref="A2345" si="1205">A2343+1</f>
        <v>#REF!</v>
      </c>
      <c r="B2345" s="50">
        <v>1</v>
      </c>
      <c r="E2345" s="78" t="str">
        <f>IF(発注書!E2351="","",発注書!B2351)</f>
        <v/>
      </c>
      <c r="F2345" s="79" t="str">
        <f>IF(J2345="","",VLOOKUP(J2345,商品マスタ!$F:$G,2,FALSE))</f>
        <v/>
      </c>
      <c r="G2345" s="80" t="str">
        <f>IF(F2345="","",VLOOKUP(F2345,商品マスタ!$G:$H,2,FALSE))</f>
        <v/>
      </c>
      <c r="H2345" s="81" t="str">
        <f t="shared" si="1186"/>
        <v/>
      </c>
      <c r="I2345" s="82" t="str">
        <f>IF(発注書!E2351="","",発注書!E2351)</f>
        <v/>
      </c>
      <c r="J2345" s="78" t="str">
        <f>IF(発注書!E2351="","",発注書!C2351)</f>
        <v/>
      </c>
    </row>
    <row r="2346" spans="1:10" x14ac:dyDescent="0.55000000000000004">
      <c r="B2346" s="50">
        <v>2</v>
      </c>
      <c r="E2346" s="78" t="str">
        <f>IF(発注書!E2352="","",発注書!B2352)</f>
        <v/>
      </c>
      <c r="F2346" s="79" t="str">
        <f>IF(J2346="","",VLOOKUP(J2346,商品マスタ!$F:$G,2,FALSE))</f>
        <v/>
      </c>
      <c r="G2346" s="80" t="str">
        <f>IF(F2346="","",VLOOKUP(F2346,商品マスタ!$G:$H,2,FALSE))</f>
        <v/>
      </c>
      <c r="H2346" s="81" t="str">
        <f t="shared" si="1186"/>
        <v/>
      </c>
      <c r="I2346" s="82" t="str">
        <f>IF(発注書!E2352="","",発注書!E2352)</f>
        <v/>
      </c>
      <c r="J2346" s="78" t="str">
        <f>IF(発注書!E2352="","",発注書!C2352)</f>
        <v/>
      </c>
    </row>
    <row r="2347" spans="1:10" x14ac:dyDescent="0.55000000000000004">
      <c r="A2347" s="76" t="e">
        <f t="shared" ref="A2347" si="1206">A2345+1</f>
        <v>#REF!</v>
      </c>
      <c r="B2347" s="50">
        <v>1</v>
      </c>
      <c r="E2347" s="78" t="str">
        <f>IF(発注書!E2353="","",発注書!B2353)</f>
        <v/>
      </c>
      <c r="F2347" s="79" t="str">
        <f>IF(J2347="","",VLOOKUP(J2347,商品マスタ!$F:$G,2,FALSE))</f>
        <v/>
      </c>
      <c r="G2347" s="80" t="str">
        <f>IF(F2347="","",VLOOKUP(F2347,商品マスタ!$G:$H,2,FALSE))</f>
        <v/>
      </c>
      <c r="H2347" s="81" t="str">
        <f t="shared" si="1186"/>
        <v/>
      </c>
      <c r="I2347" s="82" t="str">
        <f>IF(発注書!E2353="","",発注書!E2353)</f>
        <v/>
      </c>
      <c r="J2347" s="78" t="str">
        <f>IF(発注書!E2353="","",発注書!C2353)</f>
        <v/>
      </c>
    </row>
    <row r="2348" spans="1:10" x14ac:dyDescent="0.55000000000000004">
      <c r="B2348" s="50">
        <v>2</v>
      </c>
      <c r="E2348" s="78" t="str">
        <f>IF(発注書!E2354="","",発注書!B2354)</f>
        <v/>
      </c>
      <c r="F2348" s="79" t="str">
        <f>IF(J2348="","",VLOOKUP(J2348,商品マスタ!$F:$G,2,FALSE))</f>
        <v/>
      </c>
      <c r="G2348" s="80" t="str">
        <f>IF(F2348="","",VLOOKUP(F2348,商品マスタ!$G:$H,2,FALSE))</f>
        <v/>
      </c>
      <c r="H2348" s="81" t="str">
        <f t="shared" si="1186"/>
        <v/>
      </c>
      <c r="I2348" s="82" t="str">
        <f>IF(発注書!E2354="","",発注書!E2354)</f>
        <v/>
      </c>
      <c r="J2348" s="78" t="str">
        <f>IF(発注書!E2354="","",発注書!C2354)</f>
        <v/>
      </c>
    </row>
    <row r="2349" spans="1:10" x14ac:dyDescent="0.55000000000000004">
      <c r="A2349" s="76" t="e">
        <f t="shared" ref="A2349" si="1207">A2347+1</f>
        <v>#REF!</v>
      </c>
      <c r="B2349" s="50">
        <v>1</v>
      </c>
      <c r="E2349" s="78" t="str">
        <f>IF(発注書!E2355="","",発注書!B2355)</f>
        <v/>
      </c>
      <c r="F2349" s="79" t="str">
        <f>IF(J2349="","",VLOOKUP(J2349,商品マスタ!$F:$G,2,FALSE))</f>
        <v/>
      </c>
      <c r="G2349" s="80" t="str">
        <f>IF(F2349="","",VLOOKUP(F2349,商品マスタ!$G:$H,2,FALSE))</f>
        <v/>
      </c>
      <c r="H2349" s="81" t="str">
        <f t="shared" si="1186"/>
        <v/>
      </c>
      <c r="I2349" s="82" t="str">
        <f>IF(発注書!E2355="","",発注書!E2355)</f>
        <v/>
      </c>
      <c r="J2349" s="78" t="str">
        <f>IF(発注書!E2355="","",発注書!C2355)</f>
        <v/>
      </c>
    </row>
    <row r="2350" spans="1:10" x14ac:dyDescent="0.55000000000000004">
      <c r="B2350" s="50">
        <v>2</v>
      </c>
      <c r="E2350" s="78" t="str">
        <f>IF(発注書!E2356="","",発注書!B2356)</f>
        <v/>
      </c>
      <c r="F2350" s="79" t="str">
        <f>IF(J2350="","",VLOOKUP(J2350,商品マスタ!$F:$G,2,FALSE))</f>
        <v/>
      </c>
      <c r="G2350" s="80" t="str">
        <f>IF(F2350="","",VLOOKUP(F2350,商品マスタ!$G:$H,2,FALSE))</f>
        <v/>
      </c>
      <c r="H2350" s="81" t="str">
        <f t="shared" si="1186"/>
        <v/>
      </c>
      <c r="I2350" s="82" t="str">
        <f>IF(発注書!E2356="","",発注書!E2356)</f>
        <v/>
      </c>
      <c r="J2350" s="78" t="str">
        <f>IF(発注書!E2356="","",発注書!C2356)</f>
        <v/>
      </c>
    </row>
    <row r="2351" spans="1:10" x14ac:dyDescent="0.55000000000000004">
      <c r="A2351" s="76" t="e">
        <f t="shared" ref="A2351" si="1208">A2349+1</f>
        <v>#REF!</v>
      </c>
      <c r="B2351" s="50">
        <v>1</v>
      </c>
      <c r="E2351" s="78" t="str">
        <f>IF(発注書!E2357="","",発注書!B2357)</f>
        <v/>
      </c>
      <c r="F2351" s="79" t="str">
        <f>IF(J2351="","",VLOOKUP(J2351,商品マスタ!$F:$G,2,FALSE))</f>
        <v/>
      </c>
      <c r="G2351" s="80" t="str">
        <f>IF(F2351="","",VLOOKUP(F2351,商品マスタ!$G:$H,2,FALSE))</f>
        <v/>
      </c>
      <c r="H2351" s="81" t="str">
        <f t="shared" si="1186"/>
        <v/>
      </c>
      <c r="I2351" s="82" t="str">
        <f>IF(発注書!E2357="","",発注書!E2357)</f>
        <v/>
      </c>
      <c r="J2351" s="78" t="str">
        <f>IF(発注書!E2357="","",発注書!C2357)</f>
        <v/>
      </c>
    </row>
    <row r="2352" spans="1:10" x14ac:dyDescent="0.55000000000000004">
      <c r="B2352" s="50">
        <v>2</v>
      </c>
      <c r="E2352" s="78" t="str">
        <f>IF(発注書!E2358="","",発注書!B2358)</f>
        <v/>
      </c>
      <c r="F2352" s="79" t="str">
        <f>IF(J2352="","",VLOOKUP(J2352,商品マスタ!$F:$G,2,FALSE))</f>
        <v/>
      </c>
      <c r="G2352" s="80" t="str">
        <f>IF(F2352="","",VLOOKUP(F2352,商品マスタ!$G:$H,2,FALSE))</f>
        <v/>
      </c>
      <c r="H2352" s="81" t="str">
        <f t="shared" si="1186"/>
        <v/>
      </c>
      <c r="I2352" s="82" t="str">
        <f>IF(発注書!E2358="","",発注書!E2358)</f>
        <v/>
      </c>
      <c r="J2352" s="78" t="str">
        <f>IF(発注書!E2358="","",発注書!C2358)</f>
        <v/>
      </c>
    </row>
    <row r="2353" spans="1:10" x14ac:dyDescent="0.55000000000000004">
      <c r="A2353" s="76" t="e">
        <f t="shared" ref="A2353" si="1209">A2351+1</f>
        <v>#REF!</v>
      </c>
      <c r="B2353" s="50">
        <v>1</v>
      </c>
      <c r="E2353" s="78" t="str">
        <f>IF(発注書!E2359="","",発注書!B2359)</f>
        <v/>
      </c>
      <c r="F2353" s="79" t="str">
        <f>IF(J2353="","",VLOOKUP(J2353,商品マスタ!$F:$G,2,FALSE))</f>
        <v/>
      </c>
      <c r="G2353" s="80" t="str">
        <f>IF(F2353="","",VLOOKUP(F2353,商品マスタ!$G:$H,2,FALSE))</f>
        <v/>
      </c>
      <c r="H2353" s="81" t="str">
        <f t="shared" si="1186"/>
        <v/>
      </c>
      <c r="I2353" s="82" t="str">
        <f>IF(発注書!E2359="","",発注書!E2359)</f>
        <v/>
      </c>
      <c r="J2353" s="78" t="str">
        <f>IF(発注書!E2359="","",発注書!C2359)</f>
        <v/>
      </c>
    </row>
    <row r="2354" spans="1:10" x14ac:dyDescent="0.55000000000000004">
      <c r="B2354" s="50">
        <v>2</v>
      </c>
      <c r="E2354" s="78" t="str">
        <f>IF(発注書!E2360="","",発注書!B2360)</f>
        <v/>
      </c>
      <c r="F2354" s="79" t="str">
        <f>IF(J2354="","",VLOOKUP(J2354,商品マスタ!$F:$G,2,FALSE))</f>
        <v/>
      </c>
      <c r="G2354" s="80" t="str">
        <f>IF(F2354="","",VLOOKUP(F2354,商品マスタ!$G:$H,2,FALSE))</f>
        <v/>
      </c>
      <c r="H2354" s="81" t="str">
        <f t="shared" si="1186"/>
        <v/>
      </c>
      <c r="I2354" s="82" t="str">
        <f>IF(発注書!E2360="","",発注書!E2360)</f>
        <v/>
      </c>
      <c r="J2354" s="78" t="str">
        <f>IF(発注書!E2360="","",発注書!C2360)</f>
        <v/>
      </c>
    </row>
    <row r="2355" spans="1:10" x14ac:dyDescent="0.55000000000000004">
      <c r="A2355" s="76" t="e">
        <f t="shared" ref="A2355" si="1210">A2353+1</f>
        <v>#REF!</v>
      </c>
      <c r="B2355" s="50">
        <v>1</v>
      </c>
      <c r="E2355" s="78" t="str">
        <f>IF(発注書!E2361="","",発注書!B2361)</f>
        <v/>
      </c>
      <c r="F2355" s="79" t="str">
        <f>IF(J2355="","",VLOOKUP(J2355,商品マスタ!$F:$G,2,FALSE))</f>
        <v/>
      </c>
      <c r="G2355" s="80" t="str">
        <f>IF(F2355="","",VLOOKUP(F2355,商品マスタ!$G:$H,2,FALSE))</f>
        <v/>
      </c>
      <c r="H2355" s="81" t="str">
        <f t="shared" si="1186"/>
        <v/>
      </c>
      <c r="I2355" s="82" t="str">
        <f>IF(発注書!E2361="","",発注書!E2361)</f>
        <v/>
      </c>
      <c r="J2355" s="78" t="str">
        <f>IF(発注書!E2361="","",発注書!C2361)</f>
        <v/>
      </c>
    </row>
    <row r="2356" spans="1:10" x14ac:dyDescent="0.55000000000000004">
      <c r="B2356" s="50">
        <v>2</v>
      </c>
      <c r="E2356" s="78" t="str">
        <f>IF(発注書!E2362="","",発注書!B2362)</f>
        <v/>
      </c>
      <c r="F2356" s="79" t="str">
        <f>IF(J2356="","",VLOOKUP(J2356,商品マスタ!$F:$G,2,FALSE))</f>
        <v/>
      </c>
      <c r="G2356" s="80" t="str">
        <f>IF(F2356="","",VLOOKUP(F2356,商品マスタ!$G:$H,2,FALSE))</f>
        <v/>
      </c>
      <c r="H2356" s="81" t="str">
        <f t="shared" si="1186"/>
        <v/>
      </c>
      <c r="I2356" s="82" t="str">
        <f>IF(発注書!E2362="","",発注書!E2362)</f>
        <v/>
      </c>
      <c r="J2356" s="78" t="str">
        <f>IF(発注書!E2362="","",発注書!C2362)</f>
        <v/>
      </c>
    </row>
    <row r="2357" spans="1:10" x14ac:dyDescent="0.55000000000000004">
      <c r="A2357" s="76" t="e">
        <f t="shared" ref="A2357" si="1211">A2355+1</f>
        <v>#REF!</v>
      </c>
      <c r="B2357" s="50">
        <v>1</v>
      </c>
      <c r="E2357" s="78" t="str">
        <f>IF(発注書!E2363="","",発注書!B2363)</f>
        <v/>
      </c>
      <c r="F2357" s="79" t="str">
        <f>IF(J2357="","",VLOOKUP(J2357,商品マスタ!$F:$G,2,FALSE))</f>
        <v/>
      </c>
      <c r="G2357" s="80" t="str">
        <f>IF(F2357="","",VLOOKUP(F2357,商品マスタ!$G:$H,2,FALSE))</f>
        <v/>
      </c>
      <c r="H2357" s="81" t="str">
        <f t="shared" si="1186"/>
        <v/>
      </c>
      <c r="I2357" s="82" t="str">
        <f>IF(発注書!E2363="","",発注書!E2363)</f>
        <v/>
      </c>
      <c r="J2357" s="78" t="str">
        <f>IF(発注書!E2363="","",発注書!C2363)</f>
        <v/>
      </c>
    </row>
    <row r="2358" spans="1:10" x14ac:dyDescent="0.55000000000000004">
      <c r="B2358" s="50">
        <v>2</v>
      </c>
      <c r="E2358" s="78" t="str">
        <f>IF(発注書!E2364="","",発注書!B2364)</f>
        <v/>
      </c>
      <c r="F2358" s="79" t="str">
        <f>IF(J2358="","",VLOOKUP(J2358,商品マスタ!$F:$G,2,FALSE))</f>
        <v/>
      </c>
      <c r="G2358" s="80" t="str">
        <f>IF(F2358="","",VLOOKUP(F2358,商品マスタ!$G:$H,2,FALSE))</f>
        <v/>
      </c>
      <c r="H2358" s="81" t="str">
        <f t="shared" si="1186"/>
        <v/>
      </c>
      <c r="I2358" s="82" t="str">
        <f>IF(発注書!E2364="","",発注書!E2364)</f>
        <v/>
      </c>
      <c r="J2358" s="78" t="str">
        <f>IF(発注書!E2364="","",発注書!C2364)</f>
        <v/>
      </c>
    </row>
    <row r="2359" spans="1:10" x14ac:dyDescent="0.55000000000000004">
      <c r="A2359" s="76" t="e">
        <f t="shared" ref="A2359" si="1212">A2357+1</f>
        <v>#REF!</v>
      </c>
      <c r="B2359" s="50">
        <v>1</v>
      </c>
      <c r="E2359" s="78" t="str">
        <f>IF(発注書!E2365="","",発注書!B2365)</f>
        <v/>
      </c>
      <c r="F2359" s="79" t="str">
        <f>IF(J2359="","",VLOOKUP(J2359,商品マスタ!$F:$G,2,FALSE))</f>
        <v/>
      </c>
      <c r="G2359" s="80" t="str">
        <f>IF(F2359="","",VLOOKUP(F2359,商品マスタ!$G:$H,2,FALSE))</f>
        <v/>
      </c>
      <c r="H2359" s="81" t="str">
        <f t="shared" si="1186"/>
        <v/>
      </c>
      <c r="I2359" s="82" t="str">
        <f>IF(発注書!E2365="","",発注書!E2365)</f>
        <v/>
      </c>
      <c r="J2359" s="78" t="str">
        <f>IF(発注書!E2365="","",発注書!C2365)</f>
        <v/>
      </c>
    </row>
    <row r="2360" spans="1:10" x14ac:dyDescent="0.55000000000000004">
      <c r="B2360" s="50">
        <v>2</v>
      </c>
      <c r="E2360" s="78" t="str">
        <f>IF(発注書!E2366="","",発注書!B2366)</f>
        <v/>
      </c>
      <c r="F2360" s="79" t="str">
        <f>IF(J2360="","",VLOOKUP(J2360,商品マスタ!$F:$G,2,FALSE))</f>
        <v/>
      </c>
      <c r="G2360" s="80" t="str">
        <f>IF(F2360="","",VLOOKUP(F2360,商品マスタ!$G:$H,2,FALSE))</f>
        <v/>
      </c>
      <c r="H2360" s="81" t="str">
        <f t="shared" si="1186"/>
        <v/>
      </c>
      <c r="I2360" s="82" t="str">
        <f>IF(発注書!E2366="","",発注書!E2366)</f>
        <v/>
      </c>
      <c r="J2360" s="78" t="str">
        <f>IF(発注書!E2366="","",発注書!C2366)</f>
        <v/>
      </c>
    </row>
    <row r="2361" spans="1:10" x14ac:dyDescent="0.55000000000000004">
      <c r="A2361" s="76" t="e">
        <f t="shared" ref="A2361" si="1213">A2359+1</f>
        <v>#REF!</v>
      </c>
      <c r="B2361" s="50">
        <v>1</v>
      </c>
      <c r="E2361" s="78" t="str">
        <f>IF(発注書!E2367="","",発注書!B2367)</f>
        <v/>
      </c>
      <c r="F2361" s="79" t="str">
        <f>IF(J2361="","",VLOOKUP(J2361,商品マスタ!$F:$G,2,FALSE))</f>
        <v/>
      </c>
      <c r="G2361" s="80" t="str">
        <f>IF(F2361="","",VLOOKUP(F2361,商品マスタ!$G:$H,2,FALSE))</f>
        <v/>
      </c>
      <c r="H2361" s="81" t="str">
        <f t="shared" si="1186"/>
        <v/>
      </c>
      <c r="I2361" s="82" t="str">
        <f>IF(発注書!E2367="","",発注書!E2367)</f>
        <v/>
      </c>
      <c r="J2361" s="78" t="str">
        <f>IF(発注書!E2367="","",発注書!C2367)</f>
        <v/>
      </c>
    </row>
    <row r="2362" spans="1:10" x14ac:dyDescent="0.55000000000000004">
      <c r="B2362" s="50">
        <v>2</v>
      </c>
      <c r="E2362" s="78" t="str">
        <f>IF(発注書!E2368="","",発注書!B2368)</f>
        <v/>
      </c>
      <c r="F2362" s="79" t="str">
        <f>IF(J2362="","",VLOOKUP(J2362,商品マスタ!$F:$G,2,FALSE))</f>
        <v/>
      </c>
      <c r="G2362" s="80" t="str">
        <f>IF(F2362="","",VLOOKUP(F2362,商品マスタ!$G:$H,2,FALSE))</f>
        <v/>
      </c>
      <c r="H2362" s="81" t="str">
        <f t="shared" si="1186"/>
        <v/>
      </c>
      <c r="I2362" s="82" t="str">
        <f>IF(発注書!E2368="","",発注書!E2368)</f>
        <v/>
      </c>
      <c r="J2362" s="78" t="str">
        <f>IF(発注書!E2368="","",発注書!C2368)</f>
        <v/>
      </c>
    </row>
    <row r="2363" spans="1:10" x14ac:dyDescent="0.55000000000000004">
      <c r="A2363" s="76" t="e">
        <f t="shared" ref="A2363" si="1214">A2361+1</f>
        <v>#REF!</v>
      </c>
      <c r="B2363" s="50">
        <v>1</v>
      </c>
      <c r="E2363" s="78" t="str">
        <f>IF(発注書!E2369="","",発注書!B2369)</f>
        <v/>
      </c>
      <c r="F2363" s="79" t="str">
        <f>IF(J2363="","",VLOOKUP(J2363,商品マスタ!$F:$G,2,FALSE))</f>
        <v/>
      </c>
      <c r="G2363" s="80" t="str">
        <f>IF(F2363="","",VLOOKUP(F2363,商品マスタ!$G:$H,2,FALSE))</f>
        <v/>
      </c>
      <c r="H2363" s="81" t="str">
        <f t="shared" si="1186"/>
        <v/>
      </c>
      <c r="I2363" s="82" t="str">
        <f>IF(発注書!E2369="","",発注書!E2369)</f>
        <v/>
      </c>
      <c r="J2363" s="78" t="str">
        <f>IF(発注書!E2369="","",発注書!C2369)</f>
        <v/>
      </c>
    </row>
    <row r="2364" spans="1:10" x14ac:dyDescent="0.55000000000000004">
      <c r="B2364" s="50">
        <v>2</v>
      </c>
      <c r="E2364" s="78" t="str">
        <f>IF(発注書!E2370="","",発注書!B2370)</f>
        <v/>
      </c>
      <c r="F2364" s="79" t="str">
        <f>IF(J2364="","",VLOOKUP(J2364,商品マスタ!$F:$G,2,FALSE))</f>
        <v/>
      </c>
      <c r="G2364" s="80" t="str">
        <f>IF(F2364="","",VLOOKUP(F2364,商品マスタ!$G:$H,2,FALSE))</f>
        <v/>
      </c>
      <c r="H2364" s="81" t="str">
        <f t="shared" si="1186"/>
        <v/>
      </c>
      <c r="I2364" s="82" t="str">
        <f>IF(発注書!E2370="","",発注書!E2370)</f>
        <v/>
      </c>
      <c r="J2364" s="78" t="str">
        <f>IF(発注書!E2370="","",発注書!C2370)</f>
        <v/>
      </c>
    </row>
    <row r="2365" spans="1:10" x14ac:dyDescent="0.55000000000000004">
      <c r="A2365" s="76" t="e">
        <f t="shared" ref="A2365" si="1215">A2363+1</f>
        <v>#REF!</v>
      </c>
      <c r="B2365" s="50">
        <v>1</v>
      </c>
      <c r="E2365" s="78" t="str">
        <f>IF(発注書!E2371="","",発注書!B2371)</f>
        <v/>
      </c>
      <c r="F2365" s="79" t="str">
        <f>IF(J2365="","",VLOOKUP(J2365,商品マスタ!$F:$G,2,FALSE))</f>
        <v/>
      </c>
      <c r="G2365" s="80" t="str">
        <f>IF(F2365="","",VLOOKUP(F2365,商品マスタ!$G:$H,2,FALSE))</f>
        <v/>
      </c>
      <c r="H2365" s="81" t="str">
        <f t="shared" si="1186"/>
        <v/>
      </c>
      <c r="I2365" s="82" t="str">
        <f>IF(発注書!E2371="","",発注書!E2371)</f>
        <v/>
      </c>
      <c r="J2365" s="78" t="str">
        <f>IF(発注書!E2371="","",発注書!C2371)</f>
        <v/>
      </c>
    </row>
    <row r="2366" spans="1:10" x14ac:dyDescent="0.55000000000000004">
      <c r="B2366" s="50">
        <v>2</v>
      </c>
      <c r="E2366" s="78" t="str">
        <f>IF(発注書!E2372="","",発注書!B2372)</f>
        <v/>
      </c>
      <c r="F2366" s="79" t="str">
        <f>IF(J2366="","",VLOOKUP(J2366,商品マスタ!$F:$G,2,FALSE))</f>
        <v/>
      </c>
      <c r="G2366" s="80" t="str">
        <f>IF(F2366="","",VLOOKUP(F2366,商品マスタ!$G:$H,2,FALSE))</f>
        <v/>
      </c>
      <c r="H2366" s="81" t="str">
        <f t="shared" si="1186"/>
        <v/>
      </c>
      <c r="I2366" s="82" t="str">
        <f>IF(発注書!E2372="","",発注書!E2372)</f>
        <v/>
      </c>
      <c r="J2366" s="78" t="str">
        <f>IF(発注書!E2372="","",発注書!C2372)</f>
        <v/>
      </c>
    </row>
    <row r="2367" spans="1:10" x14ac:dyDescent="0.55000000000000004">
      <c r="A2367" s="76" t="e">
        <f t="shared" ref="A2367" si="1216">A2365+1</f>
        <v>#REF!</v>
      </c>
      <c r="B2367" s="50">
        <v>1</v>
      </c>
      <c r="E2367" s="78" t="str">
        <f>IF(発注書!E2373="","",発注書!B2373)</f>
        <v/>
      </c>
      <c r="F2367" s="79" t="str">
        <f>IF(J2367="","",VLOOKUP(J2367,商品マスタ!$F:$G,2,FALSE))</f>
        <v/>
      </c>
      <c r="G2367" s="80" t="str">
        <f>IF(F2367="","",VLOOKUP(F2367,商品マスタ!$G:$H,2,FALSE))</f>
        <v/>
      </c>
      <c r="H2367" s="81" t="str">
        <f t="shared" si="1186"/>
        <v/>
      </c>
      <c r="I2367" s="82" t="str">
        <f>IF(発注書!E2373="","",発注書!E2373)</f>
        <v/>
      </c>
      <c r="J2367" s="78" t="str">
        <f>IF(発注書!E2373="","",発注書!C2373)</f>
        <v/>
      </c>
    </row>
    <row r="2368" spans="1:10" x14ac:dyDescent="0.55000000000000004">
      <c r="B2368" s="50">
        <v>2</v>
      </c>
      <c r="E2368" s="78" t="str">
        <f>IF(発注書!E2374="","",発注書!B2374)</f>
        <v/>
      </c>
      <c r="F2368" s="79" t="str">
        <f>IF(J2368="","",VLOOKUP(J2368,商品マスタ!$F:$G,2,FALSE))</f>
        <v/>
      </c>
      <c r="G2368" s="80" t="str">
        <f>IF(F2368="","",VLOOKUP(F2368,商品マスタ!$G:$H,2,FALSE))</f>
        <v/>
      </c>
      <c r="H2368" s="81" t="str">
        <f t="shared" si="1186"/>
        <v/>
      </c>
      <c r="I2368" s="82" t="str">
        <f>IF(発注書!E2374="","",発注書!E2374)</f>
        <v/>
      </c>
      <c r="J2368" s="78" t="str">
        <f>IF(発注書!E2374="","",発注書!C2374)</f>
        <v/>
      </c>
    </row>
    <row r="2369" spans="1:10" x14ac:dyDescent="0.55000000000000004">
      <c r="A2369" s="76" t="e">
        <f t="shared" ref="A2369" si="1217">A2367+1</f>
        <v>#REF!</v>
      </c>
      <c r="B2369" s="50">
        <v>1</v>
      </c>
      <c r="E2369" s="78" t="str">
        <f>IF(発注書!E2375="","",発注書!B2375)</f>
        <v/>
      </c>
      <c r="F2369" s="79" t="str">
        <f>IF(J2369="","",VLOOKUP(J2369,商品マスタ!$F:$G,2,FALSE))</f>
        <v/>
      </c>
      <c r="G2369" s="80" t="str">
        <f>IF(F2369="","",VLOOKUP(F2369,商品マスタ!$G:$H,2,FALSE))</f>
        <v/>
      </c>
      <c r="H2369" s="81" t="str">
        <f t="shared" si="1186"/>
        <v/>
      </c>
      <c r="I2369" s="82" t="str">
        <f>IF(発注書!E2375="","",発注書!E2375)</f>
        <v/>
      </c>
      <c r="J2369" s="78" t="str">
        <f>IF(発注書!E2375="","",発注書!C2375)</f>
        <v/>
      </c>
    </row>
    <row r="2370" spans="1:10" x14ac:dyDescent="0.55000000000000004">
      <c r="B2370" s="50">
        <v>2</v>
      </c>
      <c r="E2370" s="78" t="str">
        <f>IF(発注書!E2376="","",発注書!B2376)</f>
        <v/>
      </c>
      <c r="F2370" s="79" t="str">
        <f>IF(J2370="","",VLOOKUP(J2370,商品マスタ!$F:$G,2,FALSE))</f>
        <v/>
      </c>
      <c r="G2370" s="80" t="str">
        <f>IF(F2370="","",VLOOKUP(F2370,商品マスタ!$G:$H,2,FALSE))</f>
        <v/>
      </c>
      <c r="H2370" s="81" t="str">
        <f t="shared" si="1186"/>
        <v/>
      </c>
      <c r="I2370" s="82" t="str">
        <f>IF(発注書!E2376="","",発注書!E2376)</f>
        <v/>
      </c>
      <c r="J2370" s="78" t="str">
        <f>IF(発注書!E2376="","",発注書!C2376)</f>
        <v/>
      </c>
    </row>
    <row r="2371" spans="1:10" x14ac:dyDescent="0.55000000000000004">
      <c r="A2371" s="76" t="e">
        <f t="shared" ref="A2371" si="1218">A2369+1</f>
        <v>#REF!</v>
      </c>
      <c r="B2371" s="50">
        <v>1</v>
      </c>
      <c r="E2371" s="78" t="str">
        <f>IF(発注書!E2377="","",発注書!B2377)</f>
        <v/>
      </c>
      <c r="F2371" s="79" t="str">
        <f>IF(J2371="","",VLOOKUP(J2371,商品マスタ!$F:$G,2,FALSE))</f>
        <v/>
      </c>
      <c r="G2371" s="80" t="str">
        <f>IF(F2371="","",VLOOKUP(F2371,商品マスタ!$G:$H,2,FALSE))</f>
        <v/>
      </c>
      <c r="H2371" s="81" t="str">
        <f t="shared" si="1186"/>
        <v/>
      </c>
      <c r="I2371" s="82" t="str">
        <f>IF(発注書!E2377="","",発注書!E2377)</f>
        <v/>
      </c>
      <c r="J2371" s="78" t="str">
        <f>IF(発注書!E2377="","",発注書!C2377)</f>
        <v/>
      </c>
    </row>
    <row r="2372" spans="1:10" x14ac:dyDescent="0.55000000000000004">
      <c r="B2372" s="50">
        <v>2</v>
      </c>
      <c r="E2372" s="78" t="str">
        <f>IF(発注書!E2378="","",発注書!B2378)</f>
        <v/>
      </c>
      <c r="F2372" s="79" t="str">
        <f>IF(J2372="","",VLOOKUP(J2372,商品マスタ!$F:$G,2,FALSE))</f>
        <v/>
      </c>
      <c r="G2372" s="80" t="str">
        <f>IF(F2372="","",VLOOKUP(F2372,商品マスタ!$G:$H,2,FALSE))</f>
        <v/>
      </c>
      <c r="H2372" s="81" t="str">
        <f t="shared" ref="H2372:H2435" si="1219">IF(E2372="","",IF(E2372="",LEN(SUBSTITUTE(D2372," ","")),LEN(SUBSTITUTE(E2372," ",""))))</f>
        <v/>
      </c>
      <c r="I2372" s="82" t="str">
        <f>IF(発注書!E2378="","",発注書!E2378)</f>
        <v/>
      </c>
      <c r="J2372" s="78" t="str">
        <f>IF(発注書!E2378="","",発注書!C2378)</f>
        <v/>
      </c>
    </row>
    <row r="2373" spans="1:10" x14ac:dyDescent="0.55000000000000004">
      <c r="A2373" s="76" t="e">
        <f t="shared" ref="A2373" si="1220">A2371+1</f>
        <v>#REF!</v>
      </c>
      <c r="B2373" s="50">
        <v>1</v>
      </c>
      <c r="E2373" s="78" t="str">
        <f>IF(発注書!E2379="","",発注書!B2379)</f>
        <v/>
      </c>
      <c r="F2373" s="79" t="str">
        <f>IF(J2373="","",VLOOKUP(J2373,商品マスタ!$F:$G,2,FALSE))</f>
        <v/>
      </c>
      <c r="G2373" s="80" t="str">
        <f>IF(F2373="","",VLOOKUP(F2373,商品マスタ!$G:$H,2,FALSE))</f>
        <v/>
      </c>
      <c r="H2373" s="81" t="str">
        <f t="shared" si="1219"/>
        <v/>
      </c>
      <c r="I2373" s="82" t="str">
        <f>IF(発注書!E2379="","",発注書!E2379)</f>
        <v/>
      </c>
      <c r="J2373" s="78" t="str">
        <f>IF(発注書!E2379="","",発注書!C2379)</f>
        <v/>
      </c>
    </row>
    <row r="2374" spans="1:10" x14ac:dyDescent="0.55000000000000004">
      <c r="B2374" s="50">
        <v>2</v>
      </c>
      <c r="E2374" s="78" t="str">
        <f>IF(発注書!E2380="","",発注書!B2380)</f>
        <v/>
      </c>
      <c r="F2374" s="79" t="str">
        <f>IF(J2374="","",VLOOKUP(J2374,商品マスタ!$F:$G,2,FALSE))</f>
        <v/>
      </c>
      <c r="G2374" s="80" t="str">
        <f>IF(F2374="","",VLOOKUP(F2374,商品マスタ!$G:$H,2,FALSE))</f>
        <v/>
      </c>
      <c r="H2374" s="81" t="str">
        <f t="shared" si="1219"/>
        <v/>
      </c>
      <c r="I2374" s="82" t="str">
        <f>IF(発注書!E2380="","",発注書!E2380)</f>
        <v/>
      </c>
      <c r="J2374" s="78" t="str">
        <f>IF(発注書!E2380="","",発注書!C2380)</f>
        <v/>
      </c>
    </row>
    <row r="2375" spans="1:10" x14ac:dyDescent="0.55000000000000004">
      <c r="A2375" s="76" t="e">
        <f t="shared" ref="A2375" si="1221">A2373+1</f>
        <v>#REF!</v>
      </c>
      <c r="B2375" s="50">
        <v>1</v>
      </c>
      <c r="E2375" s="78" t="str">
        <f>IF(発注書!E2381="","",発注書!B2381)</f>
        <v/>
      </c>
      <c r="F2375" s="79" t="str">
        <f>IF(J2375="","",VLOOKUP(J2375,商品マスタ!$F:$G,2,FALSE))</f>
        <v/>
      </c>
      <c r="G2375" s="80" t="str">
        <f>IF(F2375="","",VLOOKUP(F2375,商品マスタ!$G:$H,2,FALSE))</f>
        <v/>
      </c>
      <c r="H2375" s="81" t="str">
        <f t="shared" si="1219"/>
        <v/>
      </c>
      <c r="I2375" s="82" t="str">
        <f>IF(発注書!E2381="","",発注書!E2381)</f>
        <v/>
      </c>
      <c r="J2375" s="78" t="str">
        <f>IF(発注書!E2381="","",発注書!C2381)</f>
        <v/>
      </c>
    </row>
    <row r="2376" spans="1:10" x14ac:dyDescent="0.55000000000000004">
      <c r="B2376" s="50">
        <v>2</v>
      </c>
      <c r="E2376" s="78" t="str">
        <f>IF(発注書!E2382="","",発注書!B2382)</f>
        <v/>
      </c>
      <c r="F2376" s="79" t="str">
        <f>IF(J2376="","",VLOOKUP(J2376,商品マスタ!$F:$G,2,FALSE))</f>
        <v/>
      </c>
      <c r="G2376" s="80" t="str">
        <f>IF(F2376="","",VLOOKUP(F2376,商品マスタ!$G:$H,2,FALSE))</f>
        <v/>
      </c>
      <c r="H2376" s="81" t="str">
        <f t="shared" si="1219"/>
        <v/>
      </c>
      <c r="I2376" s="82" t="str">
        <f>IF(発注書!E2382="","",発注書!E2382)</f>
        <v/>
      </c>
      <c r="J2376" s="78" t="str">
        <f>IF(発注書!E2382="","",発注書!C2382)</f>
        <v/>
      </c>
    </row>
    <row r="2377" spans="1:10" x14ac:dyDescent="0.55000000000000004">
      <c r="A2377" s="76" t="e">
        <f t="shared" ref="A2377" si="1222">A2375+1</f>
        <v>#REF!</v>
      </c>
      <c r="B2377" s="50">
        <v>1</v>
      </c>
      <c r="E2377" s="78" t="str">
        <f>IF(発注書!E2383="","",発注書!B2383)</f>
        <v/>
      </c>
      <c r="F2377" s="79" t="str">
        <f>IF(J2377="","",VLOOKUP(J2377,商品マスタ!$F:$G,2,FALSE))</f>
        <v/>
      </c>
      <c r="G2377" s="80" t="str">
        <f>IF(F2377="","",VLOOKUP(F2377,商品マスタ!$G:$H,2,FALSE))</f>
        <v/>
      </c>
      <c r="H2377" s="81" t="str">
        <f t="shared" si="1219"/>
        <v/>
      </c>
      <c r="I2377" s="82" t="str">
        <f>IF(発注書!E2383="","",発注書!E2383)</f>
        <v/>
      </c>
      <c r="J2377" s="78" t="str">
        <f>IF(発注書!E2383="","",発注書!C2383)</f>
        <v/>
      </c>
    </row>
    <row r="2378" spans="1:10" x14ac:dyDescent="0.55000000000000004">
      <c r="B2378" s="50">
        <v>2</v>
      </c>
      <c r="E2378" s="78" t="str">
        <f>IF(発注書!E2384="","",発注書!B2384)</f>
        <v/>
      </c>
      <c r="F2378" s="79" t="str">
        <f>IF(J2378="","",VLOOKUP(J2378,商品マスタ!$F:$G,2,FALSE))</f>
        <v/>
      </c>
      <c r="G2378" s="80" t="str">
        <f>IF(F2378="","",VLOOKUP(F2378,商品マスタ!$G:$H,2,FALSE))</f>
        <v/>
      </c>
      <c r="H2378" s="81" t="str">
        <f t="shared" si="1219"/>
        <v/>
      </c>
      <c r="I2378" s="82" t="str">
        <f>IF(発注書!E2384="","",発注書!E2384)</f>
        <v/>
      </c>
      <c r="J2378" s="78" t="str">
        <f>IF(発注書!E2384="","",発注書!C2384)</f>
        <v/>
      </c>
    </row>
    <row r="2379" spans="1:10" x14ac:dyDescent="0.55000000000000004">
      <c r="A2379" s="76" t="e">
        <f t="shared" ref="A2379" si="1223">A2377+1</f>
        <v>#REF!</v>
      </c>
      <c r="B2379" s="50">
        <v>1</v>
      </c>
      <c r="E2379" s="78" t="str">
        <f>IF(発注書!E2385="","",発注書!B2385)</f>
        <v/>
      </c>
      <c r="F2379" s="79" t="str">
        <f>IF(J2379="","",VLOOKUP(J2379,商品マスタ!$F:$G,2,FALSE))</f>
        <v/>
      </c>
      <c r="G2379" s="80" t="str">
        <f>IF(F2379="","",VLOOKUP(F2379,商品マスタ!$G:$H,2,FALSE))</f>
        <v/>
      </c>
      <c r="H2379" s="81" t="str">
        <f t="shared" si="1219"/>
        <v/>
      </c>
      <c r="I2379" s="82" t="str">
        <f>IF(発注書!E2385="","",発注書!E2385)</f>
        <v/>
      </c>
      <c r="J2379" s="78" t="str">
        <f>IF(発注書!E2385="","",発注書!C2385)</f>
        <v/>
      </c>
    </row>
    <row r="2380" spans="1:10" x14ac:dyDescent="0.55000000000000004">
      <c r="B2380" s="50">
        <v>2</v>
      </c>
      <c r="E2380" s="78" t="str">
        <f>IF(発注書!E2386="","",発注書!B2386)</f>
        <v/>
      </c>
      <c r="F2380" s="79" t="str">
        <f>IF(J2380="","",VLOOKUP(J2380,商品マスタ!$F:$G,2,FALSE))</f>
        <v/>
      </c>
      <c r="G2380" s="80" t="str">
        <f>IF(F2380="","",VLOOKUP(F2380,商品マスタ!$G:$H,2,FALSE))</f>
        <v/>
      </c>
      <c r="H2380" s="81" t="str">
        <f t="shared" si="1219"/>
        <v/>
      </c>
      <c r="I2380" s="82" t="str">
        <f>IF(発注書!E2386="","",発注書!E2386)</f>
        <v/>
      </c>
      <c r="J2380" s="78" t="str">
        <f>IF(発注書!E2386="","",発注書!C2386)</f>
        <v/>
      </c>
    </row>
    <row r="2381" spans="1:10" x14ac:dyDescent="0.55000000000000004">
      <c r="A2381" s="76" t="e">
        <f t="shared" ref="A2381" si="1224">A2379+1</f>
        <v>#REF!</v>
      </c>
      <c r="B2381" s="50">
        <v>1</v>
      </c>
      <c r="E2381" s="78" t="str">
        <f>IF(発注書!E2387="","",発注書!B2387)</f>
        <v/>
      </c>
      <c r="F2381" s="79" t="str">
        <f>IF(J2381="","",VLOOKUP(J2381,商品マスタ!$F:$G,2,FALSE))</f>
        <v/>
      </c>
      <c r="G2381" s="80" t="str">
        <f>IF(F2381="","",VLOOKUP(F2381,商品マスタ!$G:$H,2,FALSE))</f>
        <v/>
      </c>
      <c r="H2381" s="81" t="str">
        <f t="shared" si="1219"/>
        <v/>
      </c>
      <c r="I2381" s="82" t="str">
        <f>IF(発注書!E2387="","",発注書!E2387)</f>
        <v/>
      </c>
      <c r="J2381" s="78" t="str">
        <f>IF(発注書!E2387="","",発注書!C2387)</f>
        <v/>
      </c>
    </row>
    <row r="2382" spans="1:10" x14ac:dyDescent="0.55000000000000004">
      <c r="B2382" s="50">
        <v>2</v>
      </c>
      <c r="E2382" s="78" t="str">
        <f>IF(発注書!E2388="","",発注書!B2388)</f>
        <v/>
      </c>
      <c r="F2382" s="79" t="str">
        <f>IF(J2382="","",VLOOKUP(J2382,商品マスタ!$F:$G,2,FALSE))</f>
        <v/>
      </c>
      <c r="G2382" s="80" t="str">
        <f>IF(F2382="","",VLOOKUP(F2382,商品マスタ!$G:$H,2,FALSE))</f>
        <v/>
      </c>
      <c r="H2382" s="81" t="str">
        <f t="shared" si="1219"/>
        <v/>
      </c>
      <c r="I2382" s="82" t="str">
        <f>IF(発注書!E2388="","",発注書!E2388)</f>
        <v/>
      </c>
      <c r="J2382" s="78" t="str">
        <f>IF(発注書!E2388="","",発注書!C2388)</f>
        <v/>
      </c>
    </row>
    <row r="2383" spans="1:10" x14ac:dyDescent="0.55000000000000004">
      <c r="A2383" s="76" t="e">
        <f t="shared" ref="A2383" si="1225">A2381+1</f>
        <v>#REF!</v>
      </c>
      <c r="B2383" s="50">
        <v>1</v>
      </c>
      <c r="E2383" s="78" t="str">
        <f>IF(発注書!E2389="","",発注書!B2389)</f>
        <v/>
      </c>
      <c r="F2383" s="79" t="str">
        <f>IF(J2383="","",VLOOKUP(J2383,商品マスタ!$F:$G,2,FALSE))</f>
        <v/>
      </c>
      <c r="G2383" s="80" t="str">
        <f>IF(F2383="","",VLOOKUP(F2383,商品マスタ!$G:$H,2,FALSE))</f>
        <v/>
      </c>
      <c r="H2383" s="81" t="str">
        <f t="shared" si="1219"/>
        <v/>
      </c>
      <c r="I2383" s="82" t="str">
        <f>IF(発注書!E2389="","",発注書!E2389)</f>
        <v/>
      </c>
      <c r="J2383" s="78" t="str">
        <f>IF(発注書!E2389="","",発注書!C2389)</f>
        <v/>
      </c>
    </row>
    <row r="2384" spans="1:10" x14ac:dyDescent="0.55000000000000004">
      <c r="B2384" s="50">
        <v>2</v>
      </c>
      <c r="E2384" s="78" t="str">
        <f>IF(発注書!E2390="","",発注書!B2390)</f>
        <v/>
      </c>
      <c r="F2384" s="79" t="str">
        <f>IF(J2384="","",VLOOKUP(J2384,商品マスタ!$F:$G,2,FALSE))</f>
        <v/>
      </c>
      <c r="G2384" s="80" t="str">
        <f>IF(F2384="","",VLOOKUP(F2384,商品マスタ!$G:$H,2,FALSE))</f>
        <v/>
      </c>
      <c r="H2384" s="81" t="str">
        <f t="shared" si="1219"/>
        <v/>
      </c>
      <c r="I2384" s="82" t="str">
        <f>IF(発注書!E2390="","",発注書!E2390)</f>
        <v/>
      </c>
      <c r="J2384" s="78" t="str">
        <f>IF(発注書!E2390="","",発注書!C2390)</f>
        <v/>
      </c>
    </row>
    <row r="2385" spans="1:10" x14ac:dyDescent="0.55000000000000004">
      <c r="A2385" s="76" t="e">
        <f t="shared" ref="A2385" si="1226">A2383+1</f>
        <v>#REF!</v>
      </c>
      <c r="B2385" s="50">
        <v>1</v>
      </c>
      <c r="E2385" s="78" t="str">
        <f>IF(発注書!E2391="","",発注書!B2391)</f>
        <v/>
      </c>
      <c r="F2385" s="79" t="str">
        <f>IF(J2385="","",VLOOKUP(J2385,商品マスタ!$F:$G,2,FALSE))</f>
        <v/>
      </c>
      <c r="G2385" s="80" t="str">
        <f>IF(F2385="","",VLOOKUP(F2385,商品マスタ!$G:$H,2,FALSE))</f>
        <v/>
      </c>
      <c r="H2385" s="81" t="str">
        <f t="shared" si="1219"/>
        <v/>
      </c>
      <c r="I2385" s="82" t="str">
        <f>IF(発注書!E2391="","",発注書!E2391)</f>
        <v/>
      </c>
      <c r="J2385" s="78" t="str">
        <f>IF(発注書!E2391="","",発注書!C2391)</f>
        <v/>
      </c>
    </row>
    <row r="2386" spans="1:10" x14ac:dyDescent="0.55000000000000004">
      <c r="B2386" s="50">
        <v>2</v>
      </c>
      <c r="E2386" s="78" t="str">
        <f>IF(発注書!E2392="","",発注書!B2392)</f>
        <v/>
      </c>
      <c r="F2386" s="79" t="str">
        <f>IF(J2386="","",VLOOKUP(J2386,商品マスタ!$F:$G,2,FALSE))</f>
        <v/>
      </c>
      <c r="G2386" s="80" t="str">
        <f>IF(F2386="","",VLOOKUP(F2386,商品マスタ!$G:$H,2,FALSE))</f>
        <v/>
      </c>
      <c r="H2386" s="81" t="str">
        <f t="shared" si="1219"/>
        <v/>
      </c>
      <c r="I2386" s="82" t="str">
        <f>IF(発注書!E2392="","",発注書!E2392)</f>
        <v/>
      </c>
      <c r="J2386" s="78" t="str">
        <f>IF(発注書!E2392="","",発注書!C2392)</f>
        <v/>
      </c>
    </row>
    <row r="2387" spans="1:10" x14ac:dyDescent="0.55000000000000004">
      <c r="A2387" s="76" t="e">
        <f t="shared" ref="A2387" si="1227">A2385+1</f>
        <v>#REF!</v>
      </c>
      <c r="B2387" s="50">
        <v>1</v>
      </c>
      <c r="E2387" s="78" t="str">
        <f>IF(発注書!E2393="","",発注書!B2393)</f>
        <v/>
      </c>
      <c r="F2387" s="79" t="str">
        <f>IF(J2387="","",VLOOKUP(J2387,商品マスタ!$F:$G,2,FALSE))</f>
        <v/>
      </c>
      <c r="G2387" s="80" t="str">
        <f>IF(F2387="","",VLOOKUP(F2387,商品マスタ!$G:$H,2,FALSE))</f>
        <v/>
      </c>
      <c r="H2387" s="81" t="str">
        <f t="shared" si="1219"/>
        <v/>
      </c>
      <c r="I2387" s="82" t="str">
        <f>IF(発注書!E2393="","",発注書!E2393)</f>
        <v/>
      </c>
      <c r="J2387" s="78" t="str">
        <f>IF(発注書!E2393="","",発注書!C2393)</f>
        <v/>
      </c>
    </row>
    <row r="2388" spans="1:10" x14ac:dyDescent="0.55000000000000004">
      <c r="B2388" s="50">
        <v>2</v>
      </c>
      <c r="E2388" s="78" t="str">
        <f>IF(発注書!E2394="","",発注書!B2394)</f>
        <v/>
      </c>
      <c r="F2388" s="79" t="str">
        <f>IF(J2388="","",VLOOKUP(J2388,商品マスタ!$F:$G,2,FALSE))</f>
        <v/>
      </c>
      <c r="G2388" s="80" t="str">
        <f>IF(F2388="","",VLOOKUP(F2388,商品マスタ!$G:$H,2,FALSE))</f>
        <v/>
      </c>
      <c r="H2388" s="81" t="str">
        <f t="shared" si="1219"/>
        <v/>
      </c>
      <c r="I2388" s="82" t="str">
        <f>IF(発注書!E2394="","",発注書!E2394)</f>
        <v/>
      </c>
      <c r="J2388" s="78" t="str">
        <f>IF(発注書!E2394="","",発注書!C2394)</f>
        <v/>
      </c>
    </row>
    <row r="2389" spans="1:10" x14ac:dyDescent="0.55000000000000004">
      <c r="A2389" s="76" t="e">
        <f t="shared" ref="A2389" si="1228">A2387+1</f>
        <v>#REF!</v>
      </c>
      <c r="B2389" s="50">
        <v>1</v>
      </c>
      <c r="E2389" s="78" t="str">
        <f>IF(発注書!E2395="","",発注書!B2395)</f>
        <v/>
      </c>
      <c r="F2389" s="79" t="str">
        <f>IF(J2389="","",VLOOKUP(J2389,商品マスタ!$F:$G,2,FALSE))</f>
        <v/>
      </c>
      <c r="G2389" s="80" t="str">
        <f>IF(F2389="","",VLOOKUP(F2389,商品マスタ!$G:$H,2,FALSE))</f>
        <v/>
      </c>
      <c r="H2389" s="81" t="str">
        <f t="shared" si="1219"/>
        <v/>
      </c>
      <c r="I2389" s="82" t="str">
        <f>IF(発注書!E2395="","",発注書!E2395)</f>
        <v/>
      </c>
      <c r="J2389" s="78" t="str">
        <f>IF(発注書!E2395="","",発注書!C2395)</f>
        <v/>
      </c>
    </row>
    <row r="2390" spans="1:10" x14ac:dyDescent="0.55000000000000004">
      <c r="B2390" s="50">
        <v>2</v>
      </c>
      <c r="E2390" s="78" t="str">
        <f>IF(発注書!E2396="","",発注書!B2396)</f>
        <v/>
      </c>
      <c r="F2390" s="79" t="str">
        <f>IF(J2390="","",VLOOKUP(J2390,商品マスタ!$F:$G,2,FALSE))</f>
        <v/>
      </c>
      <c r="G2390" s="80" t="str">
        <f>IF(F2390="","",VLOOKUP(F2390,商品マスタ!$G:$H,2,FALSE))</f>
        <v/>
      </c>
      <c r="H2390" s="81" t="str">
        <f t="shared" si="1219"/>
        <v/>
      </c>
      <c r="I2390" s="82" t="str">
        <f>IF(発注書!E2396="","",発注書!E2396)</f>
        <v/>
      </c>
      <c r="J2390" s="78" t="str">
        <f>IF(発注書!E2396="","",発注書!C2396)</f>
        <v/>
      </c>
    </row>
    <row r="2391" spans="1:10" x14ac:dyDescent="0.55000000000000004">
      <c r="A2391" s="76" t="e">
        <f t="shared" ref="A2391" si="1229">A2389+1</f>
        <v>#REF!</v>
      </c>
      <c r="B2391" s="50">
        <v>1</v>
      </c>
      <c r="E2391" s="78" t="str">
        <f>IF(発注書!E2397="","",発注書!B2397)</f>
        <v/>
      </c>
      <c r="F2391" s="79" t="str">
        <f>IF(J2391="","",VLOOKUP(J2391,商品マスタ!$F:$G,2,FALSE))</f>
        <v/>
      </c>
      <c r="G2391" s="80" t="str">
        <f>IF(F2391="","",VLOOKUP(F2391,商品マスタ!$G:$H,2,FALSE))</f>
        <v/>
      </c>
      <c r="H2391" s="81" t="str">
        <f t="shared" si="1219"/>
        <v/>
      </c>
      <c r="I2391" s="82" t="str">
        <f>IF(発注書!E2397="","",発注書!E2397)</f>
        <v/>
      </c>
      <c r="J2391" s="78" t="str">
        <f>IF(発注書!E2397="","",発注書!C2397)</f>
        <v/>
      </c>
    </row>
    <row r="2392" spans="1:10" x14ac:dyDescent="0.55000000000000004">
      <c r="B2392" s="50">
        <v>2</v>
      </c>
      <c r="E2392" s="78" t="str">
        <f>IF(発注書!E2398="","",発注書!B2398)</f>
        <v/>
      </c>
      <c r="F2392" s="79" t="str">
        <f>IF(J2392="","",VLOOKUP(J2392,商品マスタ!$F:$G,2,FALSE))</f>
        <v/>
      </c>
      <c r="G2392" s="80" t="str">
        <f>IF(F2392="","",VLOOKUP(F2392,商品マスタ!$G:$H,2,FALSE))</f>
        <v/>
      </c>
      <c r="H2392" s="81" t="str">
        <f t="shared" si="1219"/>
        <v/>
      </c>
      <c r="I2392" s="82" t="str">
        <f>IF(発注書!E2398="","",発注書!E2398)</f>
        <v/>
      </c>
      <c r="J2392" s="78" t="str">
        <f>IF(発注書!E2398="","",発注書!C2398)</f>
        <v/>
      </c>
    </row>
    <row r="2393" spans="1:10" x14ac:dyDescent="0.55000000000000004">
      <c r="A2393" s="76" t="e">
        <f t="shared" ref="A2393" si="1230">A2391+1</f>
        <v>#REF!</v>
      </c>
      <c r="B2393" s="50">
        <v>1</v>
      </c>
      <c r="E2393" s="78" t="str">
        <f>IF(発注書!E2399="","",発注書!B2399)</f>
        <v/>
      </c>
      <c r="F2393" s="79" t="str">
        <f>IF(J2393="","",VLOOKUP(J2393,商品マスタ!$F:$G,2,FALSE))</f>
        <v/>
      </c>
      <c r="G2393" s="80" t="str">
        <f>IF(F2393="","",VLOOKUP(F2393,商品マスタ!$G:$H,2,FALSE))</f>
        <v/>
      </c>
      <c r="H2393" s="81" t="str">
        <f t="shared" si="1219"/>
        <v/>
      </c>
      <c r="I2393" s="82" t="str">
        <f>IF(発注書!E2399="","",発注書!E2399)</f>
        <v/>
      </c>
      <c r="J2393" s="78" t="str">
        <f>IF(発注書!E2399="","",発注書!C2399)</f>
        <v/>
      </c>
    </row>
    <row r="2394" spans="1:10" x14ac:dyDescent="0.55000000000000004">
      <c r="B2394" s="50">
        <v>2</v>
      </c>
      <c r="E2394" s="78" t="str">
        <f>IF(発注書!E2400="","",発注書!B2400)</f>
        <v/>
      </c>
      <c r="F2394" s="79" t="str">
        <f>IF(J2394="","",VLOOKUP(J2394,商品マスタ!$F:$G,2,FALSE))</f>
        <v/>
      </c>
      <c r="G2394" s="80" t="str">
        <f>IF(F2394="","",VLOOKUP(F2394,商品マスタ!$G:$H,2,FALSE))</f>
        <v/>
      </c>
      <c r="H2394" s="81" t="str">
        <f t="shared" si="1219"/>
        <v/>
      </c>
      <c r="I2394" s="82" t="str">
        <f>IF(発注書!E2400="","",発注書!E2400)</f>
        <v/>
      </c>
      <c r="J2394" s="78" t="str">
        <f>IF(発注書!E2400="","",発注書!C2400)</f>
        <v/>
      </c>
    </row>
    <row r="2395" spans="1:10" x14ac:dyDescent="0.55000000000000004">
      <c r="A2395" s="76" t="e">
        <f t="shared" ref="A2395" si="1231">A2393+1</f>
        <v>#REF!</v>
      </c>
      <c r="B2395" s="50">
        <v>1</v>
      </c>
      <c r="E2395" s="78" t="str">
        <f>IF(発注書!E2401="","",発注書!B2401)</f>
        <v/>
      </c>
      <c r="F2395" s="79" t="str">
        <f>IF(J2395="","",VLOOKUP(J2395,商品マスタ!$F:$G,2,FALSE))</f>
        <v/>
      </c>
      <c r="G2395" s="80" t="str">
        <f>IF(F2395="","",VLOOKUP(F2395,商品マスタ!$G:$H,2,FALSE))</f>
        <v/>
      </c>
      <c r="H2395" s="81" t="str">
        <f t="shared" si="1219"/>
        <v/>
      </c>
      <c r="I2395" s="82" t="str">
        <f>IF(発注書!E2401="","",発注書!E2401)</f>
        <v/>
      </c>
      <c r="J2395" s="78" t="str">
        <f>IF(発注書!E2401="","",発注書!C2401)</f>
        <v/>
      </c>
    </row>
    <row r="2396" spans="1:10" x14ac:dyDescent="0.55000000000000004">
      <c r="B2396" s="50">
        <v>2</v>
      </c>
      <c r="E2396" s="78" t="str">
        <f>IF(発注書!E2402="","",発注書!B2402)</f>
        <v/>
      </c>
      <c r="F2396" s="79" t="str">
        <f>IF(J2396="","",VLOOKUP(J2396,商品マスタ!$F:$G,2,FALSE))</f>
        <v/>
      </c>
      <c r="G2396" s="80" t="str">
        <f>IF(F2396="","",VLOOKUP(F2396,商品マスタ!$G:$H,2,FALSE))</f>
        <v/>
      </c>
      <c r="H2396" s="81" t="str">
        <f t="shared" si="1219"/>
        <v/>
      </c>
      <c r="I2396" s="82" t="str">
        <f>IF(発注書!E2402="","",発注書!E2402)</f>
        <v/>
      </c>
      <c r="J2396" s="78" t="str">
        <f>IF(発注書!E2402="","",発注書!C2402)</f>
        <v/>
      </c>
    </row>
    <row r="2397" spans="1:10" x14ac:dyDescent="0.55000000000000004">
      <c r="A2397" s="76" t="e">
        <f t="shared" ref="A2397" si="1232">A2395+1</f>
        <v>#REF!</v>
      </c>
      <c r="B2397" s="50">
        <v>1</v>
      </c>
      <c r="E2397" s="78" t="str">
        <f>IF(発注書!E2403="","",発注書!B2403)</f>
        <v/>
      </c>
      <c r="F2397" s="79" t="str">
        <f>IF(J2397="","",VLOOKUP(J2397,商品マスタ!$F:$G,2,FALSE))</f>
        <v/>
      </c>
      <c r="G2397" s="80" t="str">
        <f>IF(F2397="","",VLOOKUP(F2397,商品マスタ!$G:$H,2,FALSE))</f>
        <v/>
      </c>
      <c r="H2397" s="81" t="str">
        <f t="shared" si="1219"/>
        <v/>
      </c>
      <c r="I2397" s="82" t="str">
        <f>IF(発注書!E2403="","",発注書!E2403)</f>
        <v/>
      </c>
      <c r="J2397" s="78" t="str">
        <f>IF(発注書!E2403="","",発注書!C2403)</f>
        <v/>
      </c>
    </row>
    <row r="2398" spans="1:10" x14ac:dyDescent="0.55000000000000004">
      <c r="B2398" s="50">
        <v>2</v>
      </c>
      <c r="E2398" s="78" t="str">
        <f>IF(発注書!E2404="","",発注書!B2404)</f>
        <v/>
      </c>
      <c r="F2398" s="79" t="str">
        <f>IF(J2398="","",VLOOKUP(J2398,商品マスタ!$F:$G,2,FALSE))</f>
        <v/>
      </c>
      <c r="G2398" s="80" t="str">
        <f>IF(F2398="","",VLOOKUP(F2398,商品マスタ!$G:$H,2,FALSE))</f>
        <v/>
      </c>
      <c r="H2398" s="81" t="str">
        <f t="shared" si="1219"/>
        <v/>
      </c>
      <c r="I2398" s="82" t="str">
        <f>IF(発注書!E2404="","",発注書!E2404)</f>
        <v/>
      </c>
      <c r="J2398" s="78" t="str">
        <f>IF(発注書!E2404="","",発注書!C2404)</f>
        <v/>
      </c>
    </row>
    <row r="2399" spans="1:10" x14ac:dyDescent="0.55000000000000004">
      <c r="A2399" s="76" t="e">
        <f t="shared" ref="A2399" si="1233">A2397+1</f>
        <v>#REF!</v>
      </c>
      <c r="B2399" s="50">
        <v>1</v>
      </c>
      <c r="E2399" s="78" t="str">
        <f>IF(発注書!E2405="","",発注書!B2405)</f>
        <v/>
      </c>
      <c r="F2399" s="79" t="str">
        <f>IF(J2399="","",VLOOKUP(J2399,商品マスタ!$F:$G,2,FALSE))</f>
        <v/>
      </c>
      <c r="G2399" s="80" t="str">
        <f>IF(F2399="","",VLOOKUP(F2399,商品マスタ!$G:$H,2,FALSE))</f>
        <v/>
      </c>
      <c r="H2399" s="81" t="str">
        <f t="shared" si="1219"/>
        <v/>
      </c>
      <c r="I2399" s="82" t="str">
        <f>IF(発注書!E2405="","",発注書!E2405)</f>
        <v/>
      </c>
      <c r="J2399" s="78" t="str">
        <f>IF(発注書!E2405="","",発注書!C2405)</f>
        <v/>
      </c>
    </row>
    <row r="2400" spans="1:10" x14ac:dyDescent="0.55000000000000004">
      <c r="B2400" s="50">
        <v>2</v>
      </c>
      <c r="E2400" s="78" t="str">
        <f>IF(発注書!E2406="","",発注書!B2406)</f>
        <v/>
      </c>
      <c r="F2400" s="79" t="str">
        <f>IF(J2400="","",VLOOKUP(J2400,商品マスタ!$F:$G,2,FALSE))</f>
        <v/>
      </c>
      <c r="G2400" s="80" t="str">
        <f>IF(F2400="","",VLOOKUP(F2400,商品マスタ!$G:$H,2,FALSE))</f>
        <v/>
      </c>
      <c r="H2400" s="81" t="str">
        <f t="shared" si="1219"/>
        <v/>
      </c>
      <c r="I2400" s="82" t="str">
        <f>IF(発注書!E2406="","",発注書!E2406)</f>
        <v/>
      </c>
      <c r="J2400" s="78" t="str">
        <f>IF(発注書!E2406="","",発注書!C2406)</f>
        <v/>
      </c>
    </row>
    <row r="2401" spans="1:10" x14ac:dyDescent="0.55000000000000004">
      <c r="A2401" s="76" t="e">
        <f t="shared" ref="A2401" si="1234">A2399+1</f>
        <v>#REF!</v>
      </c>
      <c r="B2401" s="50">
        <v>1</v>
      </c>
      <c r="E2401" s="78" t="str">
        <f>IF(発注書!E2407="","",発注書!B2407)</f>
        <v/>
      </c>
      <c r="F2401" s="79" t="str">
        <f>IF(J2401="","",VLOOKUP(J2401,商品マスタ!$F:$G,2,FALSE))</f>
        <v/>
      </c>
      <c r="G2401" s="80" t="str">
        <f>IF(F2401="","",VLOOKUP(F2401,商品マスタ!$G:$H,2,FALSE))</f>
        <v/>
      </c>
      <c r="H2401" s="81" t="str">
        <f t="shared" si="1219"/>
        <v/>
      </c>
      <c r="I2401" s="82" t="str">
        <f>IF(発注書!E2407="","",発注書!E2407)</f>
        <v/>
      </c>
      <c r="J2401" s="78" t="str">
        <f>IF(発注書!E2407="","",発注書!C2407)</f>
        <v/>
      </c>
    </row>
    <row r="2402" spans="1:10" x14ac:dyDescent="0.55000000000000004">
      <c r="B2402" s="50">
        <v>2</v>
      </c>
      <c r="E2402" s="78" t="str">
        <f>IF(発注書!E2408="","",発注書!B2408)</f>
        <v/>
      </c>
      <c r="F2402" s="79" t="str">
        <f>IF(J2402="","",VLOOKUP(J2402,商品マスタ!$F:$G,2,FALSE))</f>
        <v/>
      </c>
      <c r="G2402" s="80" t="str">
        <f>IF(F2402="","",VLOOKUP(F2402,商品マスタ!$G:$H,2,FALSE))</f>
        <v/>
      </c>
      <c r="H2402" s="81" t="str">
        <f t="shared" si="1219"/>
        <v/>
      </c>
      <c r="I2402" s="82" t="str">
        <f>IF(発注書!E2408="","",発注書!E2408)</f>
        <v/>
      </c>
      <c r="J2402" s="78" t="str">
        <f>IF(発注書!E2408="","",発注書!C2408)</f>
        <v/>
      </c>
    </row>
    <row r="2403" spans="1:10" x14ac:dyDescent="0.55000000000000004">
      <c r="A2403" s="76" t="e">
        <f t="shared" ref="A2403" si="1235">A2401+1</f>
        <v>#REF!</v>
      </c>
      <c r="B2403" s="50">
        <v>1</v>
      </c>
      <c r="E2403" s="78" t="str">
        <f>IF(発注書!E2409="","",発注書!B2409)</f>
        <v/>
      </c>
      <c r="F2403" s="79" t="str">
        <f>IF(J2403="","",VLOOKUP(J2403,商品マスタ!$F:$G,2,FALSE))</f>
        <v/>
      </c>
      <c r="G2403" s="80" t="str">
        <f>IF(F2403="","",VLOOKUP(F2403,商品マスタ!$G:$H,2,FALSE))</f>
        <v/>
      </c>
      <c r="H2403" s="81" t="str">
        <f t="shared" si="1219"/>
        <v/>
      </c>
      <c r="I2403" s="82" t="str">
        <f>IF(発注書!E2409="","",発注書!E2409)</f>
        <v/>
      </c>
      <c r="J2403" s="78" t="str">
        <f>IF(発注書!E2409="","",発注書!C2409)</f>
        <v/>
      </c>
    </row>
    <row r="2404" spans="1:10" x14ac:dyDescent="0.55000000000000004">
      <c r="B2404" s="50">
        <v>2</v>
      </c>
      <c r="E2404" s="78" t="str">
        <f>IF(発注書!E2410="","",発注書!B2410)</f>
        <v/>
      </c>
      <c r="F2404" s="79" t="str">
        <f>IF(J2404="","",VLOOKUP(J2404,商品マスタ!$F:$G,2,FALSE))</f>
        <v/>
      </c>
      <c r="G2404" s="80" t="str">
        <f>IF(F2404="","",VLOOKUP(F2404,商品マスタ!$G:$H,2,FALSE))</f>
        <v/>
      </c>
      <c r="H2404" s="81" t="str">
        <f t="shared" si="1219"/>
        <v/>
      </c>
      <c r="I2404" s="82" t="str">
        <f>IF(発注書!E2410="","",発注書!E2410)</f>
        <v/>
      </c>
      <c r="J2404" s="78" t="str">
        <f>IF(発注書!E2410="","",発注書!C2410)</f>
        <v/>
      </c>
    </row>
    <row r="2405" spans="1:10" x14ac:dyDescent="0.55000000000000004">
      <c r="A2405" s="76" t="e">
        <f t="shared" ref="A2405" si="1236">A2403+1</f>
        <v>#REF!</v>
      </c>
      <c r="B2405" s="50">
        <v>1</v>
      </c>
      <c r="E2405" s="78" t="str">
        <f>IF(発注書!E2411="","",発注書!B2411)</f>
        <v/>
      </c>
      <c r="F2405" s="79" t="str">
        <f>IF(J2405="","",VLOOKUP(J2405,商品マスタ!$F:$G,2,FALSE))</f>
        <v/>
      </c>
      <c r="G2405" s="80" t="str">
        <f>IF(F2405="","",VLOOKUP(F2405,商品マスタ!$G:$H,2,FALSE))</f>
        <v/>
      </c>
      <c r="H2405" s="81" t="str">
        <f t="shared" si="1219"/>
        <v/>
      </c>
      <c r="I2405" s="82" t="str">
        <f>IF(発注書!E2411="","",発注書!E2411)</f>
        <v/>
      </c>
      <c r="J2405" s="78" t="str">
        <f>IF(発注書!E2411="","",発注書!C2411)</f>
        <v/>
      </c>
    </row>
    <row r="2406" spans="1:10" x14ac:dyDescent="0.55000000000000004">
      <c r="B2406" s="50">
        <v>2</v>
      </c>
      <c r="E2406" s="78" t="str">
        <f>IF(発注書!E2412="","",発注書!B2412)</f>
        <v/>
      </c>
      <c r="F2406" s="79" t="str">
        <f>IF(J2406="","",VLOOKUP(J2406,商品マスタ!$F:$G,2,FALSE))</f>
        <v/>
      </c>
      <c r="G2406" s="80" t="str">
        <f>IF(F2406="","",VLOOKUP(F2406,商品マスタ!$G:$H,2,FALSE))</f>
        <v/>
      </c>
      <c r="H2406" s="81" t="str">
        <f t="shared" si="1219"/>
        <v/>
      </c>
      <c r="I2406" s="82" t="str">
        <f>IF(発注書!E2412="","",発注書!E2412)</f>
        <v/>
      </c>
      <c r="J2406" s="78" t="str">
        <f>IF(発注書!E2412="","",発注書!C2412)</f>
        <v/>
      </c>
    </row>
    <row r="2407" spans="1:10" x14ac:dyDescent="0.55000000000000004">
      <c r="A2407" s="76" t="e">
        <f t="shared" ref="A2407" si="1237">A2405+1</f>
        <v>#REF!</v>
      </c>
      <c r="B2407" s="50">
        <v>1</v>
      </c>
      <c r="E2407" s="78" t="str">
        <f>IF(発注書!E2413="","",発注書!B2413)</f>
        <v/>
      </c>
      <c r="F2407" s="79" t="str">
        <f>IF(J2407="","",VLOOKUP(J2407,商品マスタ!$F:$G,2,FALSE))</f>
        <v/>
      </c>
      <c r="G2407" s="80" t="str">
        <f>IF(F2407="","",VLOOKUP(F2407,商品マスタ!$G:$H,2,FALSE))</f>
        <v/>
      </c>
      <c r="H2407" s="81" t="str">
        <f t="shared" si="1219"/>
        <v/>
      </c>
      <c r="I2407" s="82" t="str">
        <f>IF(発注書!E2413="","",発注書!E2413)</f>
        <v/>
      </c>
      <c r="J2407" s="78" t="str">
        <f>IF(発注書!E2413="","",発注書!C2413)</f>
        <v/>
      </c>
    </row>
    <row r="2408" spans="1:10" x14ac:dyDescent="0.55000000000000004">
      <c r="B2408" s="50">
        <v>2</v>
      </c>
      <c r="E2408" s="78" t="str">
        <f>IF(発注書!E2414="","",発注書!B2414)</f>
        <v/>
      </c>
      <c r="F2408" s="79" t="str">
        <f>IF(J2408="","",VLOOKUP(J2408,商品マスタ!$F:$G,2,FALSE))</f>
        <v/>
      </c>
      <c r="G2408" s="80" t="str">
        <f>IF(F2408="","",VLOOKUP(F2408,商品マスタ!$G:$H,2,FALSE))</f>
        <v/>
      </c>
      <c r="H2408" s="81" t="str">
        <f t="shared" si="1219"/>
        <v/>
      </c>
      <c r="I2408" s="82" t="str">
        <f>IF(発注書!E2414="","",発注書!E2414)</f>
        <v/>
      </c>
      <c r="J2408" s="78" t="str">
        <f>IF(発注書!E2414="","",発注書!C2414)</f>
        <v/>
      </c>
    </row>
    <row r="2409" spans="1:10" x14ac:dyDescent="0.55000000000000004">
      <c r="A2409" s="76" t="e">
        <f t="shared" ref="A2409" si="1238">A2407+1</f>
        <v>#REF!</v>
      </c>
      <c r="B2409" s="50">
        <v>1</v>
      </c>
      <c r="E2409" s="78" t="str">
        <f>IF(発注書!E2415="","",発注書!B2415)</f>
        <v/>
      </c>
      <c r="F2409" s="79" t="str">
        <f>IF(J2409="","",VLOOKUP(J2409,商品マスタ!$F:$G,2,FALSE))</f>
        <v/>
      </c>
      <c r="G2409" s="80" t="str">
        <f>IF(F2409="","",VLOOKUP(F2409,商品マスタ!$G:$H,2,FALSE))</f>
        <v/>
      </c>
      <c r="H2409" s="81" t="str">
        <f t="shared" si="1219"/>
        <v/>
      </c>
      <c r="I2409" s="82" t="str">
        <f>IF(発注書!E2415="","",発注書!E2415)</f>
        <v/>
      </c>
      <c r="J2409" s="78" t="str">
        <f>IF(発注書!E2415="","",発注書!C2415)</f>
        <v/>
      </c>
    </row>
    <row r="2410" spans="1:10" x14ac:dyDescent="0.55000000000000004">
      <c r="B2410" s="50">
        <v>2</v>
      </c>
      <c r="E2410" s="78" t="str">
        <f>IF(発注書!E2416="","",発注書!B2416)</f>
        <v/>
      </c>
      <c r="F2410" s="79" t="str">
        <f>IF(J2410="","",VLOOKUP(J2410,商品マスタ!$F:$G,2,FALSE))</f>
        <v/>
      </c>
      <c r="G2410" s="80" t="str">
        <f>IF(F2410="","",VLOOKUP(F2410,商品マスタ!$G:$H,2,FALSE))</f>
        <v/>
      </c>
      <c r="H2410" s="81" t="str">
        <f t="shared" si="1219"/>
        <v/>
      </c>
      <c r="I2410" s="82" t="str">
        <f>IF(発注書!E2416="","",発注書!E2416)</f>
        <v/>
      </c>
      <c r="J2410" s="78" t="str">
        <f>IF(発注書!E2416="","",発注書!C2416)</f>
        <v/>
      </c>
    </row>
    <row r="2411" spans="1:10" x14ac:dyDescent="0.55000000000000004">
      <c r="A2411" s="76" t="e">
        <f t="shared" ref="A2411" si="1239">A2409+1</f>
        <v>#REF!</v>
      </c>
      <c r="B2411" s="50">
        <v>1</v>
      </c>
      <c r="E2411" s="78" t="str">
        <f>IF(発注書!E2417="","",発注書!B2417)</f>
        <v/>
      </c>
      <c r="F2411" s="79" t="str">
        <f>IF(J2411="","",VLOOKUP(J2411,商品マスタ!$F:$G,2,FALSE))</f>
        <v/>
      </c>
      <c r="G2411" s="80" t="str">
        <f>IF(F2411="","",VLOOKUP(F2411,商品マスタ!$G:$H,2,FALSE))</f>
        <v/>
      </c>
      <c r="H2411" s="81" t="str">
        <f t="shared" si="1219"/>
        <v/>
      </c>
      <c r="I2411" s="82" t="str">
        <f>IF(発注書!E2417="","",発注書!E2417)</f>
        <v/>
      </c>
      <c r="J2411" s="78" t="str">
        <f>IF(発注書!E2417="","",発注書!C2417)</f>
        <v/>
      </c>
    </row>
    <row r="2412" spans="1:10" x14ac:dyDescent="0.55000000000000004">
      <c r="B2412" s="50">
        <v>2</v>
      </c>
      <c r="E2412" s="78" t="str">
        <f>IF(発注書!E2418="","",発注書!B2418)</f>
        <v/>
      </c>
      <c r="F2412" s="79" t="str">
        <f>IF(J2412="","",VLOOKUP(J2412,商品マスタ!$F:$G,2,FALSE))</f>
        <v/>
      </c>
      <c r="G2412" s="80" t="str">
        <f>IF(F2412="","",VLOOKUP(F2412,商品マスタ!$G:$H,2,FALSE))</f>
        <v/>
      </c>
      <c r="H2412" s="81" t="str">
        <f t="shared" si="1219"/>
        <v/>
      </c>
      <c r="I2412" s="82" t="str">
        <f>IF(発注書!E2418="","",発注書!E2418)</f>
        <v/>
      </c>
      <c r="J2412" s="78" t="str">
        <f>IF(発注書!E2418="","",発注書!C2418)</f>
        <v/>
      </c>
    </row>
    <row r="2413" spans="1:10" x14ac:dyDescent="0.55000000000000004">
      <c r="A2413" s="76" t="e">
        <f t="shared" ref="A2413" si="1240">A2411+1</f>
        <v>#REF!</v>
      </c>
      <c r="B2413" s="50">
        <v>1</v>
      </c>
      <c r="E2413" s="78" t="str">
        <f>IF(発注書!E2419="","",発注書!B2419)</f>
        <v/>
      </c>
      <c r="F2413" s="79" t="str">
        <f>IF(J2413="","",VLOOKUP(J2413,商品マスタ!$F:$G,2,FALSE))</f>
        <v/>
      </c>
      <c r="G2413" s="80" t="str">
        <f>IF(F2413="","",VLOOKUP(F2413,商品マスタ!$G:$H,2,FALSE))</f>
        <v/>
      </c>
      <c r="H2413" s="81" t="str">
        <f t="shared" si="1219"/>
        <v/>
      </c>
      <c r="I2413" s="82" t="str">
        <f>IF(発注書!E2419="","",発注書!E2419)</f>
        <v/>
      </c>
      <c r="J2413" s="78" t="str">
        <f>IF(発注書!E2419="","",発注書!C2419)</f>
        <v/>
      </c>
    </row>
    <row r="2414" spans="1:10" x14ac:dyDescent="0.55000000000000004">
      <c r="B2414" s="50">
        <v>2</v>
      </c>
      <c r="E2414" s="78" t="str">
        <f>IF(発注書!E2420="","",発注書!B2420)</f>
        <v/>
      </c>
      <c r="F2414" s="79" t="str">
        <f>IF(J2414="","",VLOOKUP(J2414,商品マスタ!$F:$G,2,FALSE))</f>
        <v/>
      </c>
      <c r="G2414" s="80" t="str">
        <f>IF(F2414="","",VLOOKUP(F2414,商品マスタ!$G:$H,2,FALSE))</f>
        <v/>
      </c>
      <c r="H2414" s="81" t="str">
        <f t="shared" si="1219"/>
        <v/>
      </c>
      <c r="I2414" s="82" t="str">
        <f>IF(発注書!E2420="","",発注書!E2420)</f>
        <v/>
      </c>
      <c r="J2414" s="78" t="str">
        <f>IF(発注書!E2420="","",発注書!C2420)</f>
        <v/>
      </c>
    </row>
    <row r="2415" spans="1:10" x14ac:dyDescent="0.55000000000000004">
      <c r="A2415" s="76" t="e">
        <f t="shared" ref="A2415" si="1241">A2413+1</f>
        <v>#REF!</v>
      </c>
      <c r="B2415" s="50">
        <v>1</v>
      </c>
      <c r="E2415" s="78" t="str">
        <f>IF(発注書!E2421="","",発注書!B2421)</f>
        <v/>
      </c>
      <c r="F2415" s="79" t="str">
        <f>IF(J2415="","",VLOOKUP(J2415,商品マスタ!$F:$G,2,FALSE))</f>
        <v/>
      </c>
      <c r="G2415" s="80" t="str">
        <f>IF(F2415="","",VLOOKUP(F2415,商品マスタ!$G:$H,2,FALSE))</f>
        <v/>
      </c>
      <c r="H2415" s="81" t="str">
        <f t="shared" si="1219"/>
        <v/>
      </c>
      <c r="I2415" s="82" t="str">
        <f>IF(発注書!E2421="","",発注書!E2421)</f>
        <v/>
      </c>
      <c r="J2415" s="78" t="str">
        <f>IF(発注書!E2421="","",発注書!C2421)</f>
        <v/>
      </c>
    </row>
    <row r="2416" spans="1:10" x14ac:dyDescent="0.55000000000000004">
      <c r="B2416" s="50">
        <v>2</v>
      </c>
      <c r="E2416" s="78" t="str">
        <f>IF(発注書!E2422="","",発注書!B2422)</f>
        <v/>
      </c>
      <c r="F2416" s="79" t="str">
        <f>IF(J2416="","",VLOOKUP(J2416,商品マスタ!$F:$G,2,FALSE))</f>
        <v/>
      </c>
      <c r="G2416" s="80" t="str">
        <f>IF(F2416="","",VLOOKUP(F2416,商品マスタ!$G:$H,2,FALSE))</f>
        <v/>
      </c>
      <c r="H2416" s="81" t="str">
        <f t="shared" si="1219"/>
        <v/>
      </c>
      <c r="I2416" s="82" t="str">
        <f>IF(発注書!E2422="","",発注書!E2422)</f>
        <v/>
      </c>
      <c r="J2416" s="78" t="str">
        <f>IF(発注書!E2422="","",発注書!C2422)</f>
        <v/>
      </c>
    </row>
    <row r="2417" spans="1:10" x14ac:dyDescent="0.55000000000000004">
      <c r="A2417" s="76" t="e">
        <f t="shared" ref="A2417" si="1242">A2415+1</f>
        <v>#REF!</v>
      </c>
      <c r="B2417" s="50">
        <v>1</v>
      </c>
      <c r="E2417" s="78" t="str">
        <f>IF(発注書!E2423="","",発注書!B2423)</f>
        <v/>
      </c>
      <c r="F2417" s="79" t="str">
        <f>IF(J2417="","",VLOOKUP(J2417,商品マスタ!$F:$G,2,FALSE))</f>
        <v/>
      </c>
      <c r="G2417" s="80" t="str">
        <f>IF(F2417="","",VLOOKUP(F2417,商品マスタ!$G:$H,2,FALSE))</f>
        <v/>
      </c>
      <c r="H2417" s="81" t="str">
        <f t="shared" si="1219"/>
        <v/>
      </c>
      <c r="I2417" s="82" t="str">
        <f>IF(発注書!E2423="","",発注書!E2423)</f>
        <v/>
      </c>
      <c r="J2417" s="78" t="str">
        <f>IF(発注書!E2423="","",発注書!C2423)</f>
        <v/>
      </c>
    </row>
    <row r="2418" spans="1:10" x14ac:dyDescent="0.55000000000000004">
      <c r="B2418" s="50">
        <v>2</v>
      </c>
      <c r="E2418" s="78" t="str">
        <f>IF(発注書!E2424="","",発注書!B2424)</f>
        <v/>
      </c>
      <c r="F2418" s="79" t="str">
        <f>IF(J2418="","",VLOOKUP(J2418,商品マスタ!$F:$G,2,FALSE))</f>
        <v/>
      </c>
      <c r="G2418" s="80" t="str">
        <f>IF(F2418="","",VLOOKUP(F2418,商品マスタ!$G:$H,2,FALSE))</f>
        <v/>
      </c>
      <c r="H2418" s="81" t="str">
        <f t="shared" si="1219"/>
        <v/>
      </c>
      <c r="I2418" s="82" t="str">
        <f>IF(発注書!E2424="","",発注書!E2424)</f>
        <v/>
      </c>
      <c r="J2418" s="78" t="str">
        <f>IF(発注書!E2424="","",発注書!C2424)</f>
        <v/>
      </c>
    </row>
    <row r="2419" spans="1:10" x14ac:dyDescent="0.55000000000000004">
      <c r="A2419" s="76" t="e">
        <f t="shared" ref="A2419" si="1243">A2417+1</f>
        <v>#REF!</v>
      </c>
      <c r="B2419" s="50">
        <v>1</v>
      </c>
      <c r="E2419" s="78" t="str">
        <f>IF(発注書!E2425="","",発注書!B2425)</f>
        <v/>
      </c>
      <c r="F2419" s="79" t="str">
        <f>IF(J2419="","",VLOOKUP(J2419,商品マスタ!$F:$G,2,FALSE))</f>
        <v/>
      </c>
      <c r="G2419" s="80" t="str">
        <f>IF(F2419="","",VLOOKUP(F2419,商品マスタ!$G:$H,2,FALSE))</f>
        <v/>
      </c>
      <c r="H2419" s="81" t="str">
        <f t="shared" si="1219"/>
        <v/>
      </c>
      <c r="I2419" s="82" t="str">
        <f>IF(発注書!E2425="","",発注書!E2425)</f>
        <v/>
      </c>
      <c r="J2419" s="78" t="str">
        <f>IF(発注書!E2425="","",発注書!C2425)</f>
        <v/>
      </c>
    </row>
    <row r="2420" spans="1:10" x14ac:dyDescent="0.55000000000000004">
      <c r="B2420" s="50">
        <v>2</v>
      </c>
      <c r="E2420" s="78" t="str">
        <f>IF(発注書!E2426="","",発注書!B2426)</f>
        <v/>
      </c>
      <c r="F2420" s="79" t="str">
        <f>IF(J2420="","",VLOOKUP(J2420,商品マスタ!$F:$G,2,FALSE))</f>
        <v/>
      </c>
      <c r="G2420" s="80" t="str">
        <f>IF(F2420="","",VLOOKUP(F2420,商品マスタ!$G:$H,2,FALSE))</f>
        <v/>
      </c>
      <c r="H2420" s="81" t="str">
        <f t="shared" si="1219"/>
        <v/>
      </c>
      <c r="I2420" s="82" t="str">
        <f>IF(発注書!E2426="","",発注書!E2426)</f>
        <v/>
      </c>
      <c r="J2420" s="78" t="str">
        <f>IF(発注書!E2426="","",発注書!C2426)</f>
        <v/>
      </c>
    </row>
    <row r="2421" spans="1:10" x14ac:dyDescent="0.55000000000000004">
      <c r="A2421" s="76" t="e">
        <f t="shared" ref="A2421" si="1244">A2419+1</f>
        <v>#REF!</v>
      </c>
      <c r="B2421" s="50">
        <v>1</v>
      </c>
      <c r="E2421" s="78" t="str">
        <f>IF(発注書!E2427="","",発注書!B2427)</f>
        <v/>
      </c>
      <c r="F2421" s="79" t="str">
        <f>IF(J2421="","",VLOOKUP(J2421,商品マスタ!$F:$G,2,FALSE))</f>
        <v/>
      </c>
      <c r="G2421" s="80" t="str">
        <f>IF(F2421="","",VLOOKUP(F2421,商品マスタ!$G:$H,2,FALSE))</f>
        <v/>
      </c>
      <c r="H2421" s="81" t="str">
        <f t="shared" si="1219"/>
        <v/>
      </c>
      <c r="I2421" s="82" t="str">
        <f>IF(発注書!E2427="","",発注書!E2427)</f>
        <v/>
      </c>
      <c r="J2421" s="78" t="str">
        <f>IF(発注書!E2427="","",発注書!C2427)</f>
        <v/>
      </c>
    </row>
    <row r="2422" spans="1:10" x14ac:dyDescent="0.55000000000000004">
      <c r="B2422" s="50">
        <v>2</v>
      </c>
      <c r="E2422" s="78" t="str">
        <f>IF(発注書!E2428="","",発注書!B2428)</f>
        <v/>
      </c>
      <c r="F2422" s="79" t="str">
        <f>IF(J2422="","",VLOOKUP(J2422,商品マスタ!$F:$G,2,FALSE))</f>
        <v/>
      </c>
      <c r="G2422" s="80" t="str">
        <f>IF(F2422="","",VLOOKUP(F2422,商品マスタ!$G:$H,2,FALSE))</f>
        <v/>
      </c>
      <c r="H2422" s="81" t="str">
        <f t="shared" si="1219"/>
        <v/>
      </c>
      <c r="I2422" s="82" t="str">
        <f>IF(発注書!E2428="","",発注書!E2428)</f>
        <v/>
      </c>
      <c r="J2422" s="78" t="str">
        <f>IF(発注書!E2428="","",発注書!C2428)</f>
        <v/>
      </c>
    </row>
    <row r="2423" spans="1:10" x14ac:dyDescent="0.55000000000000004">
      <c r="A2423" s="76" t="e">
        <f t="shared" ref="A2423" si="1245">A2421+1</f>
        <v>#REF!</v>
      </c>
      <c r="B2423" s="50">
        <v>1</v>
      </c>
      <c r="E2423" s="78" t="str">
        <f>IF(発注書!E2429="","",発注書!B2429)</f>
        <v/>
      </c>
      <c r="F2423" s="79" t="str">
        <f>IF(J2423="","",VLOOKUP(J2423,商品マスタ!$F:$G,2,FALSE))</f>
        <v/>
      </c>
      <c r="G2423" s="80" t="str">
        <f>IF(F2423="","",VLOOKUP(F2423,商品マスタ!$G:$H,2,FALSE))</f>
        <v/>
      </c>
      <c r="H2423" s="81" t="str">
        <f t="shared" si="1219"/>
        <v/>
      </c>
      <c r="I2423" s="82" t="str">
        <f>IF(発注書!E2429="","",発注書!E2429)</f>
        <v/>
      </c>
      <c r="J2423" s="78" t="str">
        <f>IF(発注書!E2429="","",発注書!C2429)</f>
        <v/>
      </c>
    </row>
    <row r="2424" spans="1:10" x14ac:dyDescent="0.55000000000000004">
      <c r="B2424" s="50">
        <v>2</v>
      </c>
      <c r="E2424" s="78" t="str">
        <f>IF(発注書!E2430="","",発注書!B2430)</f>
        <v/>
      </c>
      <c r="F2424" s="79" t="str">
        <f>IF(J2424="","",VLOOKUP(J2424,商品マスタ!$F:$G,2,FALSE))</f>
        <v/>
      </c>
      <c r="G2424" s="80" t="str">
        <f>IF(F2424="","",VLOOKUP(F2424,商品マスタ!$G:$H,2,FALSE))</f>
        <v/>
      </c>
      <c r="H2424" s="81" t="str">
        <f t="shared" si="1219"/>
        <v/>
      </c>
      <c r="I2424" s="82" t="str">
        <f>IF(発注書!E2430="","",発注書!E2430)</f>
        <v/>
      </c>
      <c r="J2424" s="78" t="str">
        <f>IF(発注書!E2430="","",発注書!C2430)</f>
        <v/>
      </c>
    </row>
    <row r="2425" spans="1:10" x14ac:dyDescent="0.55000000000000004">
      <c r="A2425" s="76" t="e">
        <f t="shared" ref="A2425" si="1246">A2423+1</f>
        <v>#REF!</v>
      </c>
      <c r="B2425" s="50">
        <v>1</v>
      </c>
      <c r="E2425" s="78" t="str">
        <f>IF(発注書!E2431="","",発注書!B2431)</f>
        <v/>
      </c>
      <c r="F2425" s="79" t="str">
        <f>IF(J2425="","",VLOOKUP(J2425,商品マスタ!$F:$G,2,FALSE))</f>
        <v/>
      </c>
      <c r="G2425" s="80" t="str">
        <f>IF(F2425="","",VLOOKUP(F2425,商品マスタ!$G:$H,2,FALSE))</f>
        <v/>
      </c>
      <c r="H2425" s="81" t="str">
        <f t="shared" si="1219"/>
        <v/>
      </c>
      <c r="I2425" s="82" t="str">
        <f>IF(発注書!E2431="","",発注書!E2431)</f>
        <v/>
      </c>
      <c r="J2425" s="78" t="str">
        <f>IF(発注書!E2431="","",発注書!C2431)</f>
        <v/>
      </c>
    </row>
    <row r="2426" spans="1:10" x14ac:dyDescent="0.55000000000000004">
      <c r="B2426" s="50">
        <v>2</v>
      </c>
      <c r="E2426" s="78" t="str">
        <f>IF(発注書!E2432="","",発注書!B2432)</f>
        <v/>
      </c>
      <c r="F2426" s="79" t="str">
        <f>IF(J2426="","",VLOOKUP(J2426,商品マスタ!$F:$G,2,FALSE))</f>
        <v/>
      </c>
      <c r="G2426" s="80" t="str">
        <f>IF(F2426="","",VLOOKUP(F2426,商品マスタ!$G:$H,2,FALSE))</f>
        <v/>
      </c>
      <c r="H2426" s="81" t="str">
        <f t="shared" si="1219"/>
        <v/>
      </c>
      <c r="I2426" s="82" t="str">
        <f>IF(発注書!E2432="","",発注書!E2432)</f>
        <v/>
      </c>
      <c r="J2426" s="78" t="str">
        <f>IF(発注書!E2432="","",発注書!C2432)</f>
        <v/>
      </c>
    </row>
    <row r="2427" spans="1:10" x14ac:dyDescent="0.55000000000000004">
      <c r="A2427" s="76" t="e">
        <f t="shared" ref="A2427" si="1247">A2425+1</f>
        <v>#REF!</v>
      </c>
      <c r="B2427" s="50">
        <v>1</v>
      </c>
      <c r="E2427" s="78" t="str">
        <f>IF(発注書!E2433="","",発注書!B2433)</f>
        <v/>
      </c>
      <c r="F2427" s="79" t="str">
        <f>IF(J2427="","",VLOOKUP(J2427,商品マスタ!$F:$G,2,FALSE))</f>
        <v/>
      </c>
      <c r="G2427" s="80" t="str">
        <f>IF(F2427="","",VLOOKUP(F2427,商品マスタ!$G:$H,2,FALSE))</f>
        <v/>
      </c>
      <c r="H2427" s="81" t="str">
        <f t="shared" si="1219"/>
        <v/>
      </c>
      <c r="I2427" s="82" t="str">
        <f>IF(発注書!E2433="","",発注書!E2433)</f>
        <v/>
      </c>
      <c r="J2427" s="78" t="str">
        <f>IF(発注書!E2433="","",発注書!C2433)</f>
        <v/>
      </c>
    </row>
    <row r="2428" spans="1:10" x14ac:dyDescent="0.55000000000000004">
      <c r="B2428" s="50">
        <v>2</v>
      </c>
      <c r="E2428" s="78" t="str">
        <f>IF(発注書!E2434="","",発注書!B2434)</f>
        <v/>
      </c>
      <c r="F2428" s="79" t="str">
        <f>IF(J2428="","",VLOOKUP(J2428,商品マスタ!$F:$G,2,FALSE))</f>
        <v/>
      </c>
      <c r="G2428" s="80" t="str">
        <f>IF(F2428="","",VLOOKUP(F2428,商品マスタ!$G:$H,2,FALSE))</f>
        <v/>
      </c>
      <c r="H2428" s="81" t="str">
        <f t="shared" si="1219"/>
        <v/>
      </c>
      <c r="I2428" s="82" t="str">
        <f>IF(発注書!E2434="","",発注書!E2434)</f>
        <v/>
      </c>
      <c r="J2428" s="78" t="str">
        <f>IF(発注書!E2434="","",発注書!C2434)</f>
        <v/>
      </c>
    </row>
    <row r="2429" spans="1:10" x14ac:dyDescent="0.55000000000000004">
      <c r="A2429" s="76" t="e">
        <f t="shared" ref="A2429" si="1248">A2427+1</f>
        <v>#REF!</v>
      </c>
      <c r="B2429" s="50">
        <v>1</v>
      </c>
      <c r="E2429" s="78" t="str">
        <f>IF(発注書!E2435="","",発注書!B2435)</f>
        <v/>
      </c>
      <c r="F2429" s="79" t="str">
        <f>IF(J2429="","",VLOOKUP(J2429,商品マスタ!$F:$G,2,FALSE))</f>
        <v/>
      </c>
      <c r="G2429" s="80" t="str">
        <f>IF(F2429="","",VLOOKUP(F2429,商品マスタ!$G:$H,2,FALSE))</f>
        <v/>
      </c>
      <c r="H2429" s="81" t="str">
        <f t="shared" si="1219"/>
        <v/>
      </c>
      <c r="I2429" s="82" t="str">
        <f>IF(発注書!E2435="","",発注書!E2435)</f>
        <v/>
      </c>
      <c r="J2429" s="78" t="str">
        <f>IF(発注書!E2435="","",発注書!C2435)</f>
        <v/>
      </c>
    </row>
    <row r="2430" spans="1:10" x14ac:dyDescent="0.55000000000000004">
      <c r="B2430" s="50">
        <v>2</v>
      </c>
      <c r="E2430" s="78" t="str">
        <f>IF(発注書!E2436="","",発注書!B2436)</f>
        <v/>
      </c>
      <c r="F2430" s="79" t="str">
        <f>IF(J2430="","",VLOOKUP(J2430,商品マスタ!$F:$G,2,FALSE))</f>
        <v/>
      </c>
      <c r="G2430" s="80" t="str">
        <f>IF(F2430="","",VLOOKUP(F2430,商品マスタ!$G:$H,2,FALSE))</f>
        <v/>
      </c>
      <c r="H2430" s="81" t="str">
        <f t="shared" si="1219"/>
        <v/>
      </c>
      <c r="I2430" s="82" t="str">
        <f>IF(発注書!E2436="","",発注書!E2436)</f>
        <v/>
      </c>
      <c r="J2430" s="78" t="str">
        <f>IF(発注書!E2436="","",発注書!C2436)</f>
        <v/>
      </c>
    </row>
    <row r="2431" spans="1:10" x14ac:dyDescent="0.55000000000000004">
      <c r="A2431" s="76" t="e">
        <f t="shared" ref="A2431" si="1249">A2429+1</f>
        <v>#REF!</v>
      </c>
      <c r="B2431" s="50">
        <v>1</v>
      </c>
      <c r="E2431" s="78" t="str">
        <f>IF(発注書!E2437="","",発注書!B2437)</f>
        <v/>
      </c>
      <c r="F2431" s="79" t="str">
        <f>IF(J2431="","",VLOOKUP(J2431,商品マスタ!$F:$G,2,FALSE))</f>
        <v/>
      </c>
      <c r="G2431" s="80" t="str">
        <f>IF(F2431="","",VLOOKUP(F2431,商品マスタ!$G:$H,2,FALSE))</f>
        <v/>
      </c>
      <c r="H2431" s="81" t="str">
        <f t="shared" si="1219"/>
        <v/>
      </c>
      <c r="I2431" s="82" t="str">
        <f>IF(発注書!E2437="","",発注書!E2437)</f>
        <v/>
      </c>
      <c r="J2431" s="78" t="str">
        <f>IF(発注書!E2437="","",発注書!C2437)</f>
        <v/>
      </c>
    </row>
    <row r="2432" spans="1:10" x14ac:dyDescent="0.55000000000000004">
      <c r="B2432" s="50">
        <v>2</v>
      </c>
      <c r="E2432" s="78" t="str">
        <f>IF(発注書!E2438="","",発注書!B2438)</f>
        <v/>
      </c>
      <c r="F2432" s="79" t="str">
        <f>IF(J2432="","",VLOOKUP(J2432,商品マスタ!$F:$G,2,FALSE))</f>
        <v/>
      </c>
      <c r="G2432" s="80" t="str">
        <f>IF(F2432="","",VLOOKUP(F2432,商品マスタ!$G:$H,2,FALSE))</f>
        <v/>
      </c>
      <c r="H2432" s="81" t="str">
        <f t="shared" si="1219"/>
        <v/>
      </c>
      <c r="I2432" s="82" t="str">
        <f>IF(発注書!E2438="","",発注書!E2438)</f>
        <v/>
      </c>
      <c r="J2432" s="78" t="str">
        <f>IF(発注書!E2438="","",発注書!C2438)</f>
        <v/>
      </c>
    </row>
    <row r="2433" spans="1:10" x14ac:dyDescent="0.55000000000000004">
      <c r="A2433" s="76" t="e">
        <f t="shared" ref="A2433" si="1250">A2431+1</f>
        <v>#REF!</v>
      </c>
      <c r="B2433" s="50">
        <v>1</v>
      </c>
      <c r="E2433" s="78" t="str">
        <f>IF(発注書!E2439="","",発注書!B2439)</f>
        <v/>
      </c>
      <c r="F2433" s="79" t="str">
        <f>IF(J2433="","",VLOOKUP(J2433,商品マスタ!$F:$G,2,FALSE))</f>
        <v/>
      </c>
      <c r="G2433" s="80" t="str">
        <f>IF(F2433="","",VLOOKUP(F2433,商品マスタ!$G:$H,2,FALSE))</f>
        <v/>
      </c>
      <c r="H2433" s="81" t="str">
        <f t="shared" si="1219"/>
        <v/>
      </c>
      <c r="I2433" s="82" t="str">
        <f>IF(発注書!E2439="","",発注書!E2439)</f>
        <v/>
      </c>
      <c r="J2433" s="78" t="str">
        <f>IF(発注書!E2439="","",発注書!C2439)</f>
        <v/>
      </c>
    </row>
    <row r="2434" spans="1:10" x14ac:dyDescent="0.55000000000000004">
      <c r="B2434" s="50">
        <v>2</v>
      </c>
      <c r="E2434" s="78" t="str">
        <f>IF(発注書!E2440="","",発注書!B2440)</f>
        <v/>
      </c>
      <c r="F2434" s="79" t="str">
        <f>IF(J2434="","",VLOOKUP(J2434,商品マスタ!$F:$G,2,FALSE))</f>
        <v/>
      </c>
      <c r="G2434" s="80" t="str">
        <f>IF(F2434="","",VLOOKUP(F2434,商品マスタ!$G:$H,2,FALSE))</f>
        <v/>
      </c>
      <c r="H2434" s="81" t="str">
        <f t="shared" si="1219"/>
        <v/>
      </c>
      <c r="I2434" s="82" t="str">
        <f>IF(発注書!E2440="","",発注書!E2440)</f>
        <v/>
      </c>
      <c r="J2434" s="78" t="str">
        <f>IF(発注書!E2440="","",発注書!C2440)</f>
        <v/>
      </c>
    </row>
    <row r="2435" spans="1:10" x14ac:dyDescent="0.55000000000000004">
      <c r="A2435" s="76" t="e">
        <f t="shared" ref="A2435" si="1251">A2433+1</f>
        <v>#REF!</v>
      </c>
      <c r="B2435" s="50">
        <v>1</v>
      </c>
      <c r="E2435" s="78" t="str">
        <f>IF(発注書!E2441="","",発注書!B2441)</f>
        <v/>
      </c>
      <c r="F2435" s="79" t="str">
        <f>IF(J2435="","",VLOOKUP(J2435,商品マスタ!$F:$G,2,FALSE))</f>
        <v/>
      </c>
      <c r="G2435" s="80" t="str">
        <f>IF(F2435="","",VLOOKUP(F2435,商品マスタ!$G:$H,2,FALSE))</f>
        <v/>
      </c>
      <c r="H2435" s="81" t="str">
        <f t="shared" si="1219"/>
        <v/>
      </c>
      <c r="I2435" s="82" t="str">
        <f>IF(発注書!E2441="","",発注書!E2441)</f>
        <v/>
      </c>
      <c r="J2435" s="78" t="str">
        <f>IF(発注書!E2441="","",発注書!C2441)</f>
        <v/>
      </c>
    </row>
    <row r="2436" spans="1:10" x14ac:dyDescent="0.55000000000000004">
      <c r="B2436" s="50">
        <v>2</v>
      </c>
      <c r="E2436" s="78" t="str">
        <f>IF(発注書!E2442="","",発注書!B2442)</f>
        <v/>
      </c>
      <c r="F2436" s="79" t="str">
        <f>IF(J2436="","",VLOOKUP(J2436,商品マスタ!$F:$G,2,FALSE))</f>
        <v/>
      </c>
      <c r="G2436" s="80" t="str">
        <f>IF(F2436="","",VLOOKUP(F2436,商品マスタ!$G:$H,2,FALSE))</f>
        <v/>
      </c>
      <c r="H2436" s="81" t="str">
        <f t="shared" ref="H2436:H2499" si="1252">IF(E2436="","",IF(E2436="",LEN(SUBSTITUTE(D2436," ","")),LEN(SUBSTITUTE(E2436," ",""))))</f>
        <v/>
      </c>
      <c r="I2436" s="82" t="str">
        <f>IF(発注書!E2442="","",発注書!E2442)</f>
        <v/>
      </c>
      <c r="J2436" s="78" t="str">
        <f>IF(発注書!E2442="","",発注書!C2442)</f>
        <v/>
      </c>
    </row>
    <row r="2437" spans="1:10" x14ac:dyDescent="0.55000000000000004">
      <c r="A2437" s="76" t="e">
        <f t="shared" ref="A2437" si="1253">A2435+1</f>
        <v>#REF!</v>
      </c>
      <c r="B2437" s="50">
        <v>1</v>
      </c>
      <c r="E2437" s="78" t="str">
        <f>IF(発注書!E2443="","",発注書!B2443)</f>
        <v/>
      </c>
      <c r="F2437" s="79" t="str">
        <f>IF(J2437="","",VLOOKUP(J2437,商品マスタ!$F:$G,2,FALSE))</f>
        <v/>
      </c>
      <c r="G2437" s="80" t="str">
        <f>IF(F2437="","",VLOOKUP(F2437,商品マスタ!$G:$H,2,FALSE))</f>
        <v/>
      </c>
      <c r="H2437" s="81" t="str">
        <f t="shared" si="1252"/>
        <v/>
      </c>
      <c r="I2437" s="82" t="str">
        <f>IF(発注書!E2443="","",発注書!E2443)</f>
        <v/>
      </c>
      <c r="J2437" s="78" t="str">
        <f>IF(発注書!E2443="","",発注書!C2443)</f>
        <v/>
      </c>
    </row>
    <row r="2438" spans="1:10" x14ac:dyDescent="0.55000000000000004">
      <c r="B2438" s="50">
        <v>2</v>
      </c>
      <c r="E2438" s="78" t="str">
        <f>IF(発注書!E2444="","",発注書!B2444)</f>
        <v/>
      </c>
      <c r="F2438" s="79" t="str">
        <f>IF(J2438="","",VLOOKUP(J2438,商品マスタ!$F:$G,2,FALSE))</f>
        <v/>
      </c>
      <c r="G2438" s="80" t="str">
        <f>IF(F2438="","",VLOOKUP(F2438,商品マスタ!$G:$H,2,FALSE))</f>
        <v/>
      </c>
      <c r="H2438" s="81" t="str">
        <f t="shared" si="1252"/>
        <v/>
      </c>
      <c r="I2438" s="82" t="str">
        <f>IF(発注書!E2444="","",発注書!E2444)</f>
        <v/>
      </c>
      <c r="J2438" s="78" t="str">
        <f>IF(発注書!E2444="","",発注書!C2444)</f>
        <v/>
      </c>
    </row>
    <row r="2439" spans="1:10" x14ac:dyDescent="0.55000000000000004">
      <c r="A2439" s="76" t="e">
        <f t="shared" ref="A2439" si="1254">A2437+1</f>
        <v>#REF!</v>
      </c>
      <c r="B2439" s="50">
        <v>1</v>
      </c>
      <c r="E2439" s="78" t="str">
        <f>IF(発注書!E2445="","",発注書!B2445)</f>
        <v/>
      </c>
      <c r="F2439" s="79" t="str">
        <f>IF(J2439="","",VLOOKUP(J2439,商品マスタ!$F:$G,2,FALSE))</f>
        <v/>
      </c>
      <c r="G2439" s="80" t="str">
        <f>IF(F2439="","",VLOOKUP(F2439,商品マスタ!$G:$H,2,FALSE))</f>
        <v/>
      </c>
      <c r="H2439" s="81" t="str">
        <f t="shared" si="1252"/>
        <v/>
      </c>
      <c r="I2439" s="82" t="str">
        <f>IF(発注書!E2445="","",発注書!E2445)</f>
        <v/>
      </c>
      <c r="J2439" s="78" t="str">
        <f>IF(発注書!E2445="","",発注書!C2445)</f>
        <v/>
      </c>
    </row>
    <row r="2440" spans="1:10" x14ac:dyDescent="0.55000000000000004">
      <c r="B2440" s="50">
        <v>2</v>
      </c>
      <c r="E2440" s="78" t="str">
        <f>IF(発注書!E2446="","",発注書!B2446)</f>
        <v/>
      </c>
      <c r="F2440" s="79" t="str">
        <f>IF(J2440="","",VLOOKUP(J2440,商品マスタ!$F:$G,2,FALSE))</f>
        <v/>
      </c>
      <c r="G2440" s="80" t="str">
        <f>IF(F2440="","",VLOOKUP(F2440,商品マスタ!$G:$H,2,FALSE))</f>
        <v/>
      </c>
      <c r="H2440" s="81" t="str">
        <f t="shared" si="1252"/>
        <v/>
      </c>
      <c r="I2440" s="82" t="str">
        <f>IF(発注書!E2446="","",発注書!E2446)</f>
        <v/>
      </c>
      <c r="J2440" s="78" t="str">
        <f>IF(発注書!E2446="","",発注書!C2446)</f>
        <v/>
      </c>
    </row>
    <row r="2441" spans="1:10" x14ac:dyDescent="0.55000000000000004">
      <c r="A2441" s="76" t="e">
        <f t="shared" ref="A2441" si="1255">A2439+1</f>
        <v>#REF!</v>
      </c>
      <c r="B2441" s="50">
        <v>1</v>
      </c>
      <c r="E2441" s="78" t="str">
        <f>IF(発注書!E2447="","",発注書!B2447)</f>
        <v/>
      </c>
      <c r="F2441" s="79" t="str">
        <f>IF(J2441="","",VLOOKUP(J2441,商品マスタ!$F:$G,2,FALSE))</f>
        <v/>
      </c>
      <c r="G2441" s="80" t="str">
        <f>IF(F2441="","",VLOOKUP(F2441,商品マスタ!$G:$H,2,FALSE))</f>
        <v/>
      </c>
      <c r="H2441" s="81" t="str">
        <f t="shared" si="1252"/>
        <v/>
      </c>
      <c r="I2441" s="82" t="str">
        <f>IF(発注書!E2447="","",発注書!E2447)</f>
        <v/>
      </c>
      <c r="J2441" s="78" t="str">
        <f>IF(発注書!E2447="","",発注書!C2447)</f>
        <v/>
      </c>
    </row>
    <row r="2442" spans="1:10" x14ac:dyDescent="0.55000000000000004">
      <c r="B2442" s="50">
        <v>2</v>
      </c>
      <c r="E2442" s="78" t="str">
        <f>IF(発注書!E2448="","",発注書!B2448)</f>
        <v/>
      </c>
      <c r="F2442" s="79" t="str">
        <f>IF(J2442="","",VLOOKUP(J2442,商品マスタ!$F:$G,2,FALSE))</f>
        <v/>
      </c>
      <c r="G2442" s="80" t="str">
        <f>IF(F2442="","",VLOOKUP(F2442,商品マスタ!$G:$H,2,FALSE))</f>
        <v/>
      </c>
      <c r="H2442" s="81" t="str">
        <f t="shared" si="1252"/>
        <v/>
      </c>
      <c r="I2442" s="82" t="str">
        <f>IF(発注書!E2448="","",発注書!E2448)</f>
        <v/>
      </c>
      <c r="J2442" s="78" t="str">
        <f>IF(発注書!E2448="","",発注書!C2448)</f>
        <v/>
      </c>
    </row>
    <row r="2443" spans="1:10" x14ac:dyDescent="0.55000000000000004">
      <c r="A2443" s="76" t="e">
        <f t="shared" ref="A2443" si="1256">A2441+1</f>
        <v>#REF!</v>
      </c>
      <c r="B2443" s="50">
        <v>1</v>
      </c>
      <c r="E2443" s="78" t="str">
        <f>IF(発注書!E2449="","",発注書!B2449)</f>
        <v/>
      </c>
      <c r="F2443" s="79" t="str">
        <f>IF(J2443="","",VLOOKUP(J2443,商品マスタ!$F:$G,2,FALSE))</f>
        <v/>
      </c>
      <c r="G2443" s="80" t="str">
        <f>IF(F2443="","",VLOOKUP(F2443,商品マスタ!$G:$H,2,FALSE))</f>
        <v/>
      </c>
      <c r="H2443" s="81" t="str">
        <f t="shared" si="1252"/>
        <v/>
      </c>
      <c r="I2443" s="82" t="str">
        <f>IF(発注書!E2449="","",発注書!E2449)</f>
        <v/>
      </c>
      <c r="J2443" s="78" t="str">
        <f>IF(発注書!E2449="","",発注書!C2449)</f>
        <v/>
      </c>
    </row>
    <row r="2444" spans="1:10" x14ac:dyDescent="0.55000000000000004">
      <c r="B2444" s="50">
        <v>2</v>
      </c>
      <c r="E2444" s="78" t="str">
        <f>IF(発注書!E2450="","",発注書!B2450)</f>
        <v/>
      </c>
      <c r="F2444" s="79" t="str">
        <f>IF(J2444="","",VLOOKUP(J2444,商品マスタ!$F:$G,2,FALSE))</f>
        <v/>
      </c>
      <c r="G2444" s="80" t="str">
        <f>IF(F2444="","",VLOOKUP(F2444,商品マスタ!$G:$H,2,FALSE))</f>
        <v/>
      </c>
      <c r="H2444" s="81" t="str">
        <f t="shared" si="1252"/>
        <v/>
      </c>
      <c r="I2444" s="82" t="str">
        <f>IF(発注書!E2450="","",発注書!E2450)</f>
        <v/>
      </c>
      <c r="J2444" s="78" t="str">
        <f>IF(発注書!E2450="","",発注書!C2450)</f>
        <v/>
      </c>
    </row>
    <row r="2445" spans="1:10" x14ac:dyDescent="0.55000000000000004">
      <c r="A2445" s="76" t="e">
        <f t="shared" ref="A2445" si="1257">A2443+1</f>
        <v>#REF!</v>
      </c>
      <c r="B2445" s="50">
        <v>1</v>
      </c>
      <c r="E2445" s="78" t="str">
        <f>IF(発注書!E2451="","",発注書!B2451)</f>
        <v/>
      </c>
      <c r="F2445" s="79" t="str">
        <f>IF(J2445="","",VLOOKUP(J2445,商品マスタ!$F:$G,2,FALSE))</f>
        <v/>
      </c>
      <c r="G2445" s="80" t="str">
        <f>IF(F2445="","",VLOOKUP(F2445,商品マスタ!$G:$H,2,FALSE))</f>
        <v/>
      </c>
      <c r="H2445" s="81" t="str">
        <f t="shared" si="1252"/>
        <v/>
      </c>
      <c r="I2445" s="82" t="str">
        <f>IF(発注書!E2451="","",発注書!E2451)</f>
        <v/>
      </c>
      <c r="J2445" s="78" t="str">
        <f>IF(発注書!E2451="","",発注書!C2451)</f>
        <v/>
      </c>
    </row>
    <row r="2446" spans="1:10" x14ac:dyDescent="0.55000000000000004">
      <c r="B2446" s="50">
        <v>2</v>
      </c>
      <c r="E2446" s="78" t="str">
        <f>IF(発注書!E2452="","",発注書!B2452)</f>
        <v/>
      </c>
      <c r="F2446" s="79" t="str">
        <f>IF(J2446="","",VLOOKUP(J2446,商品マスタ!$F:$G,2,FALSE))</f>
        <v/>
      </c>
      <c r="G2446" s="80" t="str">
        <f>IF(F2446="","",VLOOKUP(F2446,商品マスタ!$G:$H,2,FALSE))</f>
        <v/>
      </c>
      <c r="H2446" s="81" t="str">
        <f t="shared" si="1252"/>
        <v/>
      </c>
      <c r="I2446" s="82" t="str">
        <f>IF(発注書!E2452="","",発注書!E2452)</f>
        <v/>
      </c>
      <c r="J2446" s="78" t="str">
        <f>IF(発注書!E2452="","",発注書!C2452)</f>
        <v/>
      </c>
    </row>
    <row r="2447" spans="1:10" x14ac:dyDescent="0.55000000000000004">
      <c r="A2447" s="76" t="e">
        <f t="shared" ref="A2447" si="1258">A2445+1</f>
        <v>#REF!</v>
      </c>
      <c r="B2447" s="50">
        <v>1</v>
      </c>
      <c r="E2447" s="78" t="str">
        <f>IF(発注書!E2453="","",発注書!B2453)</f>
        <v/>
      </c>
      <c r="F2447" s="79" t="str">
        <f>IF(J2447="","",VLOOKUP(J2447,商品マスタ!$F:$G,2,FALSE))</f>
        <v/>
      </c>
      <c r="G2447" s="80" t="str">
        <f>IF(F2447="","",VLOOKUP(F2447,商品マスタ!$G:$H,2,FALSE))</f>
        <v/>
      </c>
      <c r="H2447" s="81" t="str">
        <f t="shared" si="1252"/>
        <v/>
      </c>
      <c r="I2447" s="82" t="str">
        <f>IF(発注書!E2453="","",発注書!E2453)</f>
        <v/>
      </c>
      <c r="J2447" s="78" t="str">
        <f>IF(発注書!E2453="","",発注書!C2453)</f>
        <v/>
      </c>
    </row>
    <row r="2448" spans="1:10" x14ac:dyDescent="0.55000000000000004">
      <c r="B2448" s="50">
        <v>2</v>
      </c>
      <c r="E2448" s="78" t="str">
        <f>IF(発注書!E2454="","",発注書!B2454)</f>
        <v/>
      </c>
      <c r="F2448" s="79" t="str">
        <f>IF(J2448="","",VLOOKUP(J2448,商品マスタ!$F:$G,2,FALSE))</f>
        <v/>
      </c>
      <c r="G2448" s="80" t="str">
        <f>IF(F2448="","",VLOOKUP(F2448,商品マスタ!$G:$H,2,FALSE))</f>
        <v/>
      </c>
      <c r="H2448" s="81" t="str">
        <f t="shared" si="1252"/>
        <v/>
      </c>
      <c r="I2448" s="82" t="str">
        <f>IF(発注書!E2454="","",発注書!E2454)</f>
        <v/>
      </c>
      <c r="J2448" s="78" t="str">
        <f>IF(発注書!E2454="","",発注書!C2454)</f>
        <v/>
      </c>
    </row>
    <row r="2449" spans="1:10" x14ac:dyDescent="0.55000000000000004">
      <c r="A2449" s="76" t="e">
        <f t="shared" ref="A2449" si="1259">A2447+1</f>
        <v>#REF!</v>
      </c>
      <c r="B2449" s="50">
        <v>1</v>
      </c>
      <c r="E2449" s="78" t="str">
        <f>IF(発注書!E2455="","",発注書!B2455)</f>
        <v/>
      </c>
      <c r="F2449" s="79" t="str">
        <f>IF(J2449="","",VLOOKUP(J2449,商品マスタ!$F:$G,2,FALSE))</f>
        <v/>
      </c>
      <c r="G2449" s="80" t="str">
        <f>IF(F2449="","",VLOOKUP(F2449,商品マスタ!$G:$H,2,FALSE))</f>
        <v/>
      </c>
      <c r="H2449" s="81" t="str">
        <f t="shared" si="1252"/>
        <v/>
      </c>
      <c r="I2449" s="82" t="str">
        <f>IF(発注書!E2455="","",発注書!E2455)</f>
        <v/>
      </c>
      <c r="J2449" s="78" t="str">
        <f>IF(発注書!E2455="","",発注書!C2455)</f>
        <v/>
      </c>
    </row>
    <row r="2450" spans="1:10" x14ac:dyDescent="0.55000000000000004">
      <c r="B2450" s="50">
        <v>2</v>
      </c>
      <c r="E2450" s="78" t="str">
        <f>IF(発注書!E2456="","",発注書!B2456)</f>
        <v/>
      </c>
      <c r="F2450" s="79" t="str">
        <f>IF(J2450="","",VLOOKUP(J2450,商品マスタ!$F:$G,2,FALSE))</f>
        <v/>
      </c>
      <c r="G2450" s="80" t="str">
        <f>IF(F2450="","",VLOOKUP(F2450,商品マスタ!$G:$H,2,FALSE))</f>
        <v/>
      </c>
      <c r="H2450" s="81" t="str">
        <f t="shared" si="1252"/>
        <v/>
      </c>
      <c r="I2450" s="82" t="str">
        <f>IF(発注書!E2456="","",発注書!E2456)</f>
        <v/>
      </c>
      <c r="J2450" s="78" t="str">
        <f>IF(発注書!E2456="","",発注書!C2456)</f>
        <v/>
      </c>
    </row>
    <row r="2451" spans="1:10" x14ac:dyDescent="0.55000000000000004">
      <c r="A2451" s="76" t="e">
        <f t="shared" ref="A2451" si="1260">A2449+1</f>
        <v>#REF!</v>
      </c>
      <c r="B2451" s="50">
        <v>1</v>
      </c>
      <c r="E2451" s="78" t="str">
        <f>IF(発注書!E2457="","",発注書!B2457)</f>
        <v/>
      </c>
      <c r="F2451" s="79" t="str">
        <f>IF(J2451="","",VLOOKUP(J2451,商品マスタ!$F:$G,2,FALSE))</f>
        <v/>
      </c>
      <c r="G2451" s="80" t="str">
        <f>IF(F2451="","",VLOOKUP(F2451,商品マスタ!$G:$H,2,FALSE))</f>
        <v/>
      </c>
      <c r="H2451" s="81" t="str">
        <f t="shared" si="1252"/>
        <v/>
      </c>
      <c r="I2451" s="82" t="str">
        <f>IF(発注書!E2457="","",発注書!E2457)</f>
        <v/>
      </c>
      <c r="J2451" s="78" t="str">
        <f>IF(発注書!E2457="","",発注書!C2457)</f>
        <v/>
      </c>
    </row>
    <row r="2452" spans="1:10" x14ac:dyDescent="0.55000000000000004">
      <c r="B2452" s="50">
        <v>2</v>
      </c>
      <c r="E2452" s="78" t="str">
        <f>IF(発注書!E2458="","",発注書!B2458)</f>
        <v/>
      </c>
      <c r="F2452" s="79" t="str">
        <f>IF(J2452="","",VLOOKUP(J2452,商品マスタ!$F:$G,2,FALSE))</f>
        <v/>
      </c>
      <c r="G2452" s="80" t="str">
        <f>IF(F2452="","",VLOOKUP(F2452,商品マスタ!$G:$H,2,FALSE))</f>
        <v/>
      </c>
      <c r="H2452" s="81" t="str">
        <f t="shared" si="1252"/>
        <v/>
      </c>
      <c r="I2452" s="82" t="str">
        <f>IF(発注書!E2458="","",発注書!E2458)</f>
        <v/>
      </c>
      <c r="J2452" s="78" t="str">
        <f>IF(発注書!E2458="","",発注書!C2458)</f>
        <v/>
      </c>
    </row>
    <row r="2453" spans="1:10" x14ac:dyDescent="0.55000000000000004">
      <c r="A2453" s="76" t="e">
        <f t="shared" ref="A2453" si="1261">A2451+1</f>
        <v>#REF!</v>
      </c>
      <c r="B2453" s="50">
        <v>1</v>
      </c>
      <c r="E2453" s="78" t="str">
        <f>IF(発注書!E2459="","",発注書!B2459)</f>
        <v/>
      </c>
      <c r="F2453" s="79" t="str">
        <f>IF(J2453="","",VLOOKUP(J2453,商品マスタ!$F:$G,2,FALSE))</f>
        <v/>
      </c>
      <c r="G2453" s="80" t="str">
        <f>IF(F2453="","",VLOOKUP(F2453,商品マスタ!$G:$H,2,FALSE))</f>
        <v/>
      </c>
      <c r="H2453" s="81" t="str">
        <f t="shared" si="1252"/>
        <v/>
      </c>
      <c r="I2453" s="82" t="str">
        <f>IF(発注書!E2459="","",発注書!E2459)</f>
        <v/>
      </c>
      <c r="J2453" s="78" t="str">
        <f>IF(発注書!E2459="","",発注書!C2459)</f>
        <v/>
      </c>
    </row>
    <row r="2454" spans="1:10" x14ac:dyDescent="0.55000000000000004">
      <c r="B2454" s="50">
        <v>2</v>
      </c>
      <c r="E2454" s="78" t="str">
        <f>IF(発注書!E2460="","",発注書!B2460)</f>
        <v/>
      </c>
      <c r="F2454" s="79" t="str">
        <f>IF(J2454="","",VLOOKUP(J2454,商品マスタ!$F:$G,2,FALSE))</f>
        <v/>
      </c>
      <c r="G2454" s="80" t="str">
        <f>IF(F2454="","",VLOOKUP(F2454,商品マスタ!$G:$H,2,FALSE))</f>
        <v/>
      </c>
      <c r="H2454" s="81" t="str">
        <f t="shared" si="1252"/>
        <v/>
      </c>
      <c r="I2454" s="82" t="str">
        <f>IF(発注書!E2460="","",発注書!E2460)</f>
        <v/>
      </c>
      <c r="J2454" s="78" t="str">
        <f>IF(発注書!E2460="","",発注書!C2460)</f>
        <v/>
      </c>
    </row>
    <row r="2455" spans="1:10" x14ac:dyDescent="0.55000000000000004">
      <c r="A2455" s="76" t="e">
        <f t="shared" ref="A2455" si="1262">A2453+1</f>
        <v>#REF!</v>
      </c>
      <c r="B2455" s="50">
        <v>1</v>
      </c>
      <c r="E2455" s="78" t="str">
        <f>IF(発注書!E2461="","",発注書!B2461)</f>
        <v/>
      </c>
      <c r="F2455" s="79" t="str">
        <f>IF(J2455="","",VLOOKUP(J2455,商品マスタ!$F:$G,2,FALSE))</f>
        <v/>
      </c>
      <c r="G2455" s="80" t="str">
        <f>IF(F2455="","",VLOOKUP(F2455,商品マスタ!$G:$H,2,FALSE))</f>
        <v/>
      </c>
      <c r="H2455" s="81" t="str">
        <f t="shared" si="1252"/>
        <v/>
      </c>
      <c r="I2455" s="82" t="str">
        <f>IF(発注書!E2461="","",発注書!E2461)</f>
        <v/>
      </c>
      <c r="J2455" s="78" t="str">
        <f>IF(発注書!E2461="","",発注書!C2461)</f>
        <v/>
      </c>
    </row>
    <row r="2456" spans="1:10" x14ac:dyDescent="0.55000000000000004">
      <c r="B2456" s="50">
        <v>2</v>
      </c>
      <c r="E2456" s="78" t="str">
        <f>IF(発注書!E2462="","",発注書!B2462)</f>
        <v/>
      </c>
      <c r="F2456" s="79" t="str">
        <f>IF(J2456="","",VLOOKUP(J2456,商品マスタ!$F:$G,2,FALSE))</f>
        <v/>
      </c>
      <c r="G2456" s="80" t="str">
        <f>IF(F2456="","",VLOOKUP(F2456,商品マスタ!$G:$H,2,FALSE))</f>
        <v/>
      </c>
      <c r="H2456" s="81" t="str">
        <f t="shared" si="1252"/>
        <v/>
      </c>
      <c r="I2456" s="82" t="str">
        <f>IF(発注書!E2462="","",発注書!E2462)</f>
        <v/>
      </c>
      <c r="J2456" s="78" t="str">
        <f>IF(発注書!E2462="","",発注書!C2462)</f>
        <v/>
      </c>
    </row>
    <row r="2457" spans="1:10" x14ac:dyDescent="0.55000000000000004">
      <c r="A2457" s="76" t="e">
        <f t="shared" ref="A2457" si="1263">A2455+1</f>
        <v>#REF!</v>
      </c>
      <c r="B2457" s="50">
        <v>1</v>
      </c>
      <c r="E2457" s="78" t="str">
        <f>IF(発注書!E2463="","",発注書!B2463)</f>
        <v/>
      </c>
      <c r="F2457" s="79" t="str">
        <f>IF(J2457="","",VLOOKUP(J2457,商品マスタ!$F:$G,2,FALSE))</f>
        <v/>
      </c>
      <c r="G2457" s="80" t="str">
        <f>IF(F2457="","",VLOOKUP(F2457,商品マスタ!$G:$H,2,FALSE))</f>
        <v/>
      </c>
      <c r="H2457" s="81" t="str">
        <f t="shared" si="1252"/>
        <v/>
      </c>
      <c r="I2457" s="82" t="str">
        <f>IF(発注書!E2463="","",発注書!E2463)</f>
        <v/>
      </c>
      <c r="J2457" s="78" t="str">
        <f>IF(発注書!E2463="","",発注書!C2463)</f>
        <v/>
      </c>
    </row>
    <row r="2458" spans="1:10" x14ac:dyDescent="0.55000000000000004">
      <c r="B2458" s="50">
        <v>2</v>
      </c>
      <c r="E2458" s="78" t="str">
        <f>IF(発注書!E2464="","",発注書!B2464)</f>
        <v/>
      </c>
      <c r="F2458" s="79" t="str">
        <f>IF(J2458="","",VLOOKUP(J2458,商品マスタ!$F:$G,2,FALSE))</f>
        <v/>
      </c>
      <c r="G2458" s="80" t="str">
        <f>IF(F2458="","",VLOOKUP(F2458,商品マスタ!$G:$H,2,FALSE))</f>
        <v/>
      </c>
      <c r="H2458" s="81" t="str">
        <f t="shared" si="1252"/>
        <v/>
      </c>
      <c r="I2458" s="82" t="str">
        <f>IF(発注書!E2464="","",発注書!E2464)</f>
        <v/>
      </c>
      <c r="J2458" s="78" t="str">
        <f>IF(発注書!E2464="","",発注書!C2464)</f>
        <v/>
      </c>
    </row>
    <row r="2459" spans="1:10" x14ac:dyDescent="0.55000000000000004">
      <c r="A2459" s="76" t="e">
        <f t="shared" ref="A2459" si="1264">A2457+1</f>
        <v>#REF!</v>
      </c>
      <c r="B2459" s="50">
        <v>1</v>
      </c>
      <c r="E2459" s="78" t="str">
        <f>IF(発注書!E2465="","",発注書!B2465)</f>
        <v/>
      </c>
      <c r="F2459" s="79" t="str">
        <f>IF(J2459="","",VLOOKUP(J2459,商品マスタ!$F:$G,2,FALSE))</f>
        <v/>
      </c>
      <c r="G2459" s="80" t="str">
        <f>IF(F2459="","",VLOOKUP(F2459,商品マスタ!$G:$H,2,FALSE))</f>
        <v/>
      </c>
      <c r="H2459" s="81" t="str">
        <f t="shared" si="1252"/>
        <v/>
      </c>
      <c r="I2459" s="82" t="str">
        <f>IF(発注書!E2465="","",発注書!E2465)</f>
        <v/>
      </c>
      <c r="J2459" s="78" t="str">
        <f>IF(発注書!E2465="","",発注書!C2465)</f>
        <v/>
      </c>
    </row>
    <row r="2460" spans="1:10" x14ac:dyDescent="0.55000000000000004">
      <c r="B2460" s="50">
        <v>2</v>
      </c>
      <c r="E2460" s="78" t="str">
        <f>IF(発注書!E2466="","",発注書!B2466)</f>
        <v/>
      </c>
      <c r="F2460" s="79" t="str">
        <f>IF(J2460="","",VLOOKUP(J2460,商品マスタ!$F:$G,2,FALSE))</f>
        <v/>
      </c>
      <c r="G2460" s="80" t="str">
        <f>IF(F2460="","",VLOOKUP(F2460,商品マスタ!$G:$H,2,FALSE))</f>
        <v/>
      </c>
      <c r="H2460" s="81" t="str">
        <f t="shared" si="1252"/>
        <v/>
      </c>
      <c r="I2460" s="82" t="str">
        <f>IF(発注書!E2466="","",発注書!E2466)</f>
        <v/>
      </c>
      <c r="J2460" s="78" t="str">
        <f>IF(発注書!E2466="","",発注書!C2466)</f>
        <v/>
      </c>
    </row>
    <row r="2461" spans="1:10" x14ac:dyDescent="0.55000000000000004">
      <c r="A2461" s="76" t="e">
        <f t="shared" ref="A2461" si="1265">A2459+1</f>
        <v>#REF!</v>
      </c>
      <c r="B2461" s="50">
        <v>1</v>
      </c>
      <c r="E2461" s="78" t="str">
        <f>IF(発注書!E2467="","",発注書!B2467)</f>
        <v/>
      </c>
      <c r="F2461" s="79" t="str">
        <f>IF(J2461="","",VLOOKUP(J2461,商品マスタ!$F:$G,2,FALSE))</f>
        <v/>
      </c>
      <c r="G2461" s="80" t="str">
        <f>IF(F2461="","",VLOOKUP(F2461,商品マスタ!$G:$H,2,FALSE))</f>
        <v/>
      </c>
      <c r="H2461" s="81" t="str">
        <f t="shared" si="1252"/>
        <v/>
      </c>
      <c r="I2461" s="82" t="str">
        <f>IF(発注書!E2467="","",発注書!E2467)</f>
        <v/>
      </c>
      <c r="J2461" s="78" t="str">
        <f>IF(発注書!E2467="","",発注書!C2467)</f>
        <v/>
      </c>
    </row>
    <row r="2462" spans="1:10" x14ac:dyDescent="0.55000000000000004">
      <c r="B2462" s="50">
        <v>2</v>
      </c>
      <c r="E2462" s="78" t="str">
        <f>IF(発注書!E2468="","",発注書!B2468)</f>
        <v/>
      </c>
      <c r="F2462" s="79" t="str">
        <f>IF(J2462="","",VLOOKUP(J2462,商品マスタ!$F:$G,2,FALSE))</f>
        <v/>
      </c>
      <c r="G2462" s="80" t="str">
        <f>IF(F2462="","",VLOOKUP(F2462,商品マスタ!$G:$H,2,FALSE))</f>
        <v/>
      </c>
      <c r="H2462" s="81" t="str">
        <f t="shared" si="1252"/>
        <v/>
      </c>
      <c r="I2462" s="82" t="str">
        <f>IF(発注書!E2468="","",発注書!E2468)</f>
        <v/>
      </c>
      <c r="J2462" s="78" t="str">
        <f>IF(発注書!E2468="","",発注書!C2468)</f>
        <v/>
      </c>
    </row>
    <row r="2463" spans="1:10" x14ac:dyDescent="0.55000000000000004">
      <c r="A2463" s="76" t="e">
        <f t="shared" ref="A2463" si="1266">A2461+1</f>
        <v>#REF!</v>
      </c>
      <c r="B2463" s="50">
        <v>1</v>
      </c>
      <c r="E2463" s="78" t="str">
        <f>IF(発注書!E2469="","",発注書!B2469)</f>
        <v/>
      </c>
      <c r="F2463" s="79" t="str">
        <f>IF(J2463="","",VLOOKUP(J2463,商品マスタ!$F:$G,2,FALSE))</f>
        <v/>
      </c>
      <c r="G2463" s="80" t="str">
        <f>IF(F2463="","",VLOOKUP(F2463,商品マスタ!$G:$H,2,FALSE))</f>
        <v/>
      </c>
      <c r="H2463" s="81" t="str">
        <f t="shared" si="1252"/>
        <v/>
      </c>
      <c r="I2463" s="82" t="str">
        <f>IF(発注書!E2469="","",発注書!E2469)</f>
        <v/>
      </c>
      <c r="J2463" s="78" t="str">
        <f>IF(発注書!E2469="","",発注書!C2469)</f>
        <v/>
      </c>
    </row>
    <row r="2464" spans="1:10" x14ac:dyDescent="0.55000000000000004">
      <c r="B2464" s="50">
        <v>2</v>
      </c>
      <c r="E2464" s="78" t="str">
        <f>IF(発注書!E2470="","",発注書!B2470)</f>
        <v/>
      </c>
      <c r="F2464" s="79" t="str">
        <f>IF(J2464="","",VLOOKUP(J2464,商品マスタ!$F:$G,2,FALSE))</f>
        <v/>
      </c>
      <c r="G2464" s="80" t="str">
        <f>IF(F2464="","",VLOOKUP(F2464,商品マスタ!$G:$H,2,FALSE))</f>
        <v/>
      </c>
      <c r="H2464" s="81" t="str">
        <f t="shared" si="1252"/>
        <v/>
      </c>
      <c r="I2464" s="82" t="str">
        <f>IF(発注書!E2470="","",発注書!E2470)</f>
        <v/>
      </c>
      <c r="J2464" s="78" t="str">
        <f>IF(発注書!E2470="","",発注書!C2470)</f>
        <v/>
      </c>
    </row>
    <row r="2465" spans="1:10" x14ac:dyDescent="0.55000000000000004">
      <c r="A2465" s="76" t="e">
        <f t="shared" ref="A2465" si="1267">A2463+1</f>
        <v>#REF!</v>
      </c>
      <c r="B2465" s="50">
        <v>1</v>
      </c>
      <c r="E2465" s="78" t="str">
        <f>IF(発注書!E2471="","",発注書!B2471)</f>
        <v/>
      </c>
      <c r="F2465" s="79" t="str">
        <f>IF(J2465="","",VLOOKUP(J2465,商品マスタ!$F:$G,2,FALSE))</f>
        <v/>
      </c>
      <c r="G2465" s="80" t="str">
        <f>IF(F2465="","",VLOOKUP(F2465,商品マスタ!$G:$H,2,FALSE))</f>
        <v/>
      </c>
      <c r="H2465" s="81" t="str">
        <f t="shared" si="1252"/>
        <v/>
      </c>
      <c r="I2465" s="82" t="str">
        <f>IF(発注書!E2471="","",発注書!E2471)</f>
        <v/>
      </c>
      <c r="J2465" s="78" t="str">
        <f>IF(発注書!E2471="","",発注書!C2471)</f>
        <v/>
      </c>
    </row>
    <row r="2466" spans="1:10" x14ac:dyDescent="0.55000000000000004">
      <c r="B2466" s="50">
        <v>2</v>
      </c>
      <c r="E2466" s="78" t="str">
        <f>IF(発注書!E2472="","",発注書!B2472)</f>
        <v/>
      </c>
      <c r="F2466" s="79" t="str">
        <f>IF(J2466="","",VLOOKUP(J2466,商品マスタ!$F:$G,2,FALSE))</f>
        <v/>
      </c>
      <c r="G2466" s="80" t="str">
        <f>IF(F2466="","",VLOOKUP(F2466,商品マスタ!$G:$H,2,FALSE))</f>
        <v/>
      </c>
      <c r="H2466" s="81" t="str">
        <f t="shared" si="1252"/>
        <v/>
      </c>
      <c r="I2466" s="82" t="str">
        <f>IF(発注書!E2472="","",発注書!E2472)</f>
        <v/>
      </c>
      <c r="J2466" s="78" t="str">
        <f>IF(発注書!E2472="","",発注書!C2472)</f>
        <v/>
      </c>
    </row>
    <row r="2467" spans="1:10" x14ac:dyDescent="0.55000000000000004">
      <c r="A2467" s="76" t="e">
        <f t="shared" ref="A2467" si="1268">A2465+1</f>
        <v>#REF!</v>
      </c>
      <c r="B2467" s="50">
        <v>1</v>
      </c>
      <c r="E2467" s="78" t="str">
        <f>IF(発注書!E2473="","",発注書!B2473)</f>
        <v/>
      </c>
      <c r="F2467" s="79" t="str">
        <f>IF(J2467="","",VLOOKUP(J2467,商品マスタ!$F:$G,2,FALSE))</f>
        <v/>
      </c>
      <c r="G2467" s="80" t="str">
        <f>IF(F2467="","",VLOOKUP(F2467,商品マスタ!$G:$H,2,FALSE))</f>
        <v/>
      </c>
      <c r="H2467" s="81" t="str">
        <f t="shared" si="1252"/>
        <v/>
      </c>
      <c r="I2467" s="82" t="str">
        <f>IF(発注書!E2473="","",発注書!E2473)</f>
        <v/>
      </c>
      <c r="J2467" s="78" t="str">
        <f>IF(発注書!E2473="","",発注書!C2473)</f>
        <v/>
      </c>
    </row>
    <row r="2468" spans="1:10" x14ac:dyDescent="0.55000000000000004">
      <c r="B2468" s="50">
        <v>2</v>
      </c>
      <c r="E2468" s="78" t="str">
        <f>IF(発注書!E2474="","",発注書!B2474)</f>
        <v/>
      </c>
      <c r="F2468" s="79" t="str">
        <f>IF(J2468="","",VLOOKUP(J2468,商品マスタ!$F:$G,2,FALSE))</f>
        <v/>
      </c>
      <c r="G2468" s="80" t="str">
        <f>IF(F2468="","",VLOOKUP(F2468,商品マスタ!$G:$H,2,FALSE))</f>
        <v/>
      </c>
      <c r="H2468" s="81" t="str">
        <f t="shared" si="1252"/>
        <v/>
      </c>
      <c r="I2468" s="82" t="str">
        <f>IF(発注書!E2474="","",発注書!E2474)</f>
        <v/>
      </c>
      <c r="J2468" s="78" t="str">
        <f>IF(発注書!E2474="","",発注書!C2474)</f>
        <v/>
      </c>
    </row>
    <row r="2469" spans="1:10" x14ac:dyDescent="0.55000000000000004">
      <c r="A2469" s="76" t="e">
        <f t="shared" ref="A2469" si="1269">A2467+1</f>
        <v>#REF!</v>
      </c>
      <c r="B2469" s="50">
        <v>1</v>
      </c>
      <c r="E2469" s="78" t="str">
        <f>IF(発注書!E2475="","",発注書!B2475)</f>
        <v/>
      </c>
      <c r="F2469" s="79" t="str">
        <f>IF(J2469="","",VLOOKUP(J2469,商品マスタ!$F:$G,2,FALSE))</f>
        <v/>
      </c>
      <c r="G2469" s="80" t="str">
        <f>IF(F2469="","",VLOOKUP(F2469,商品マスタ!$G:$H,2,FALSE))</f>
        <v/>
      </c>
      <c r="H2469" s="81" t="str">
        <f t="shared" si="1252"/>
        <v/>
      </c>
      <c r="I2469" s="82" t="str">
        <f>IF(発注書!E2475="","",発注書!E2475)</f>
        <v/>
      </c>
      <c r="J2469" s="78" t="str">
        <f>IF(発注書!E2475="","",発注書!C2475)</f>
        <v/>
      </c>
    </row>
    <row r="2470" spans="1:10" x14ac:dyDescent="0.55000000000000004">
      <c r="B2470" s="50">
        <v>2</v>
      </c>
      <c r="E2470" s="78" t="str">
        <f>IF(発注書!E2476="","",発注書!B2476)</f>
        <v/>
      </c>
      <c r="F2470" s="79" t="str">
        <f>IF(J2470="","",VLOOKUP(J2470,商品マスタ!$F:$G,2,FALSE))</f>
        <v/>
      </c>
      <c r="G2470" s="80" t="str">
        <f>IF(F2470="","",VLOOKUP(F2470,商品マスタ!$G:$H,2,FALSE))</f>
        <v/>
      </c>
      <c r="H2470" s="81" t="str">
        <f t="shared" si="1252"/>
        <v/>
      </c>
      <c r="I2470" s="82" t="str">
        <f>IF(発注書!E2476="","",発注書!E2476)</f>
        <v/>
      </c>
      <c r="J2470" s="78" t="str">
        <f>IF(発注書!E2476="","",発注書!C2476)</f>
        <v/>
      </c>
    </row>
    <row r="2471" spans="1:10" x14ac:dyDescent="0.55000000000000004">
      <c r="A2471" s="76" t="e">
        <f t="shared" ref="A2471" si="1270">A2469+1</f>
        <v>#REF!</v>
      </c>
      <c r="B2471" s="50">
        <v>1</v>
      </c>
      <c r="E2471" s="78" t="str">
        <f>IF(発注書!E2477="","",発注書!B2477)</f>
        <v/>
      </c>
      <c r="F2471" s="79" t="str">
        <f>IF(J2471="","",VLOOKUP(J2471,商品マスタ!$F:$G,2,FALSE))</f>
        <v/>
      </c>
      <c r="G2471" s="80" t="str">
        <f>IF(F2471="","",VLOOKUP(F2471,商品マスタ!$G:$H,2,FALSE))</f>
        <v/>
      </c>
      <c r="H2471" s="81" t="str">
        <f t="shared" si="1252"/>
        <v/>
      </c>
      <c r="I2471" s="82" t="str">
        <f>IF(発注書!E2477="","",発注書!E2477)</f>
        <v/>
      </c>
      <c r="J2471" s="78" t="str">
        <f>IF(発注書!E2477="","",発注書!C2477)</f>
        <v/>
      </c>
    </row>
    <row r="2472" spans="1:10" x14ac:dyDescent="0.55000000000000004">
      <c r="B2472" s="50">
        <v>2</v>
      </c>
      <c r="E2472" s="78" t="str">
        <f>IF(発注書!E2478="","",発注書!B2478)</f>
        <v/>
      </c>
      <c r="F2472" s="79" t="str">
        <f>IF(J2472="","",VLOOKUP(J2472,商品マスタ!$F:$G,2,FALSE))</f>
        <v/>
      </c>
      <c r="G2472" s="80" t="str">
        <f>IF(F2472="","",VLOOKUP(F2472,商品マスタ!$G:$H,2,FALSE))</f>
        <v/>
      </c>
      <c r="H2472" s="81" t="str">
        <f t="shared" si="1252"/>
        <v/>
      </c>
      <c r="I2472" s="82" t="str">
        <f>IF(発注書!E2478="","",発注書!E2478)</f>
        <v/>
      </c>
      <c r="J2472" s="78" t="str">
        <f>IF(発注書!E2478="","",発注書!C2478)</f>
        <v/>
      </c>
    </row>
    <row r="2473" spans="1:10" x14ac:dyDescent="0.55000000000000004">
      <c r="A2473" s="76" t="e">
        <f t="shared" ref="A2473" si="1271">A2471+1</f>
        <v>#REF!</v>
      </c>
      <c r="B2473" s="50">
        <v>1</v>
      </c>
      <c r="E2473" s="78" t="str">
        <f>IF(発注書!E2479="","",発注書!B2479)</f>
        <v/>
      </c>
      <c r="F2473" s="79" t="str">
        <f>IF(J2473="","",VLOOKUP(J2473,商品マスタ!$F:$G,2,FALSE))</f>
        <v/>
      </c>
      <c r="G2473" s="80" t="str">
        <f>IF(F2473="","",VLOOKUP(F2473,商品マスタ!$G:$H,2,FALSE))</f>
        <v/>
      </c>
      <c r="H2473" s="81" t="str">
        <f t="shared" si="1252"/>
        <v/>
      </c>
      <c r="I2473" s="82" t="str">
        <f>IF(発注書!E2479="","",発注書!E2479)</f>
        <v/>
      </c>
      <c r="J2473" s="78" t="str">
        <f>IF(発注書!E2479="","",発注書!C2479)</f>
        <v/>
      </c>
    </row>
    <row r="2474" spans="1:10" x14ac:dyDescent="0.55000000000000004">
      <c r="B2474" s="50">
        <v>2</v>
      </c>
      <c r="E2474" s="78" t="str">
        <f>IF(発注書!E2480="","",発注書!B2480)</f>
        <v/>
      </c>
      <c r="F2474" s="79" t="str">
        <f>IF(J2474="","",VLOOKUP(J2474,商品マスタ!$F:$G,2,FALSE))</f>
        <v/>
      </c>
      <c r="G2474" s="80" t="str">
        <f>IF(F2474="","",VLOOKUP(F2474,商品マスタ!$G:$H,2,FALSE))</f>
        <v/>
      </c>
      <c r="H2474" s="81" t="str">
        <f t="shared" si="1252"/>
        <v/>
      </c>
      <c r="I2474" s="82" t="str">
        <f>IF(発注書!E2480="","",発注書!E2480)</f>
        <v/>
      </c>
      <c r="J2474" s="78" t="str">
        <f>IF(発注書!E2480="","",発注書!C2480)</f>
        <v/>
      </c>
    </row>
    <row r="2475" spans="1:10" x14ac:dyDescent="0.55000000000000004">
      <c r="A2475" s="76" t="e">
        <f t="shared" ref="A2475" si="1272">A2473+1</f>
        <v>#REF!</v>
      </c>
      <c r="B2475" s="50">
        <v>1</v>
      </c>
      <c r="E2475" s="78" t="str">
        <f>IF(発注書!E2481="","",発注書!B2481)</f>
        <v/>
      </c>
      <c r="F2475" s="79" t="str">
        <f>IF(J2475="","",VLOOKUP(J2475,商品マスタ!$F:$G,2,FALSE))</f>
        <v/>
      </c>
      <c r="G2475" s="80" t="str">
        <f>IF(F2475="","",VLOOKUP(F2475,商品マスタ!$G:$H,2,FALSE))</f>
        <v/>
      </c>
      <c r="H2475" s="81" t="str">
        <f t="shared" si="1252"/>
        <v/>
      </c>
      <c r="I2475" s="82" t="str">
        <f>IF(発注書!E2481="","",発注書!E2481)</f>
        <v/>
      </c>
      <c r="J2475" s="78" t="str">
        <f>IF(発注書!E2481="","",発注書!C2481)</f>
        <v/>
      </c>
    </row>
    <row r="2476" spans="1:10" x14ac:dyDescent="0.55000000000000004">
      <c r="B2476" s="50">
        <v>2</v>
      </c>
      <c r="E2476" s="78" t="str">
        <f>IF(発注書!E2482="","",発注書!B2482)</f>
        <v/>
      </c>
      <c r="F2476" s="79" t="str">
        <f>IF(J2476="","",VLOOKUP(J2476,商品マスタ!$F:$G,2,FALSE))</f>
        <v/>
      </c>
      <c r="G2476" s="80" t="str">
        <f>IF(F2476="","",VLOOKUP(F2476,商品マスタ!$G:$H,2,FALSE))</f>
        <v/>
      </c>
      <c r="H2476" s="81" t="str">
        <f t="shared" si="1252"/>
        <v/>
      </c>
      <c r="I2476" s="82" t="str">
        <f>IF(発注書!E2482="","",発注書!E2482)</f>
        <v/>
      </c>
      <c r="J2476" s="78" t="str">
        <f>IF(発注書!E2482="","",発注書!C2482)</f>
        <v/>
      </c>
    </row>
    <row r="2477" spans="1:10" x14ac:dyDescent="0.55000000000000004">
      <c r="A2477" s="76" t="e">
        <f t="shared" ref="A2477" si="1273">A2475+1</f>
        <v>#REF!</v>
      </c>
      <c r="B2477" s="50">
        <v>1</v>
      </c>
      <c r="E2477" s="78" t="str">
        <f>IF(発注書!E2483="","",発注書!B2483)</f>
        <v/>
      </c>
      <c r="F2477" s="79" t="str">
        <f>IF(J2477="","",VLOOKUP(J2477,商品マスタ!$F:$G,2,FALSE))</f>
        <v/>
      </c>
      <c r="G2477" s="80" t="str">
        <f>IF(F2477="","",VLOOKUP(F2477,商品マスタ!$G:$H,2,FALSE))</f>
        <v/>
      </c>
      <c r="H2477" s="81" t="str">
        <f t="shared" si="1252"/>
        <v/>
      </c>
      <c r="I2477" s="82" t="str">
        <f>IF(発注書!E2483="","",発注書!E2483)</f>
        <v/>
      </c>
      <c r="J2477" s="78" t="str">
        <f>IF(発注書!E2483="","",発注書!C2483)</f>
        <v/>
      </c>
    </row>
    <row r="2478" spans="1:10" x14ac:dyDescent="0.55000000000000004">
      <c r="B2478" s="50">
        <v>2</v>
      </c>
      <c r="E2478" s="78" t="str">
        <f>IF(発注書!E2484="","",発注書!B2484)</f>
        <v/>
      </c>
      <c r="F2478" s="79" t="str">
        <f>IF(J2478="","",VLOOKUP(J2478,商品マスタ!$F:$G,2,FALSE))</f>
        <v/>
      </c>
      <c r="G2478" s="80" t="str">
        <f>IF(F2478="","",VLOOKUP(F2478,商品マスタ!$G:$H,2,FALSE))</f>
        <v/>
      </c>
      <c r="H2478" s="81" t="str">
        <f t="shared" si="1252"/>
        <v/>
      </c>
      <c r="I2478" s="82" t="str">
        <f>IF(発注書!E2484="","",発注書!E2484)</f>
        <v/>
      </c>
      <c r="J2478" s="78" t="str">
        <f>IF(発注書!E2484="","",発注書!C2484)</f>
        <v/>
      </c>
    </row>
    <row r="2479" spans="1:10" x14ac:dyDescent="0.55000000000000004">
      <c r="A2479" s="76" t="e">
        <f t="shared" ref="A2479" si="1274">A2477+1</f>
        <v>#REF!</v>
      </c>
      <c r="B2479" s="50">
        <v>1</v>
      </c>
      <c r="E2479" s="78" t="str">
        <f>IF(発注書!E2485="","",発注書!B2485)</f>
        <v/>
      </c>
      <c r="F2479" s="79" t="str">
        <f>IF(J2479="","",VLOOKUP(J2479,商品マスタ!$F:$G,2,FALSE))</f>
        <v/>
      </c>
      <c r="G2479" s="80" t="str">
        <f>IF(F2479="","",VLOOKUP(F2479,商品マスタ!$G:$H,2,FALSE))</f>
        <v/>
      </c>
      <c r="H2479" s="81" t="str">
        <f t="shared" si="1252"/>
        <v/>
      </c>
      <c r="I2479" s="82" t="str">
        <f>IF(発注書!E2485="","",発注書!E2485)</f>
        <v/>
      </c>
      <c r="J2479" s="78" t="str">
        <f>IF(発注書!E2485="","",発注書!C2485)</f>
        <v/>
      </c>
    </row>
    <row r="2480" spans="1:10" x14ac:dyDescent="0.55000000000000004">
      <c r="B2480" s="50">
        <v>2</v>
      </c>
      <c r="E2480" s="78" t="str">
        <f>IF(発注書!E2486="","",発注書!B2486)</f>
        <v/>
      </c>
      <c r="F2480" s="79" t="str">
        <f>IF(J2480="","",VLOOKUP(J2480,商品マスタ!$F:$G,2,FALSE))</f>
        <v/>
      </c>
      <c r="G2480" s="80" t="str">
        <f>IF(F2480="","",VLOOKUP(F2480,商品マスタ!$G:$H,2,FALSE))</f>
        <v/>
      </c>
      <c r="H2480" s="81" t="str">
        <f t="shared" si="1252"/>
        <v/>
      </c>
      <c r="I2480" s="82" t="str">
        <f>IF(発注書!E2486="","",発注書!E2486)</f>
        <v/>
      </c>
      <c r="J2480" s="78" t="str">
        <f>IF(発注書!E2486="","",発注書!C2486)</f>
        <v/>
      </c>
    </row>
    <row r="2481" spans="1:10" x14ac:dyDescent="0.55000000000000004">
      <c r="A2481" s="76" t="e">
        <f t="shared" ref="A2481" si="1275">A2479+1</f>
        <v>#REF!</v>
      </c>
      <c r="B2481" s="50">
        <v>1</v>
      </c>
      <c r="E2481" s="78" t="str">
        <f>IF(発注書!E2487="","",発注書!B2487)</f>
        <v/>
      </c>
      <c r="F2481" s="79" t="str">
        <f>IF(J2481="","",VLOOKUP(J2481,商品マスタ!$F:$G,2,FALSE))</f>
        <v/>
      </c>
      <c r="G2481" s="80" t="str">
        <f>IF(F2481="","",VLOOKUP(F2481,商品マスタ!$G:$H,2,FALSE))</f>
        <v/>
      </c>
      <c r="H2481" s="81" t="str">
        <f t="shared" si="1252"/>
        <v/>
      </c>
      <c r="I2481" s="82" t="str">
        <f>IF(発注書!E2487="","",発注書!E2487)</f>
        <v/>
      </c>
      <c r="J2481" s="78" t="str">
        <f>IF(発注書!E2487="","",発注書!C2487)</f>
        <v/>
      </c>
    </row>
    <row r="2482" spans="1:10" x14ac:dyDescent="0.55000000000000004">
      <c r="B2482" s="50">
        <v>2</v>
      </c>
      <c r="E2482" s="78" t="str">
        <f>IF(発注書!E2488="","",発注書!B2488)</f>
        <v/>
      </c>
      <c r="F2482" s="79" t="str">
        <f>IF(J2482="","",VLOOKUP(J2482,商品マスタ!$F:$G,2,FALSE))</f>
        <v/>
      </c>
      <c r="G2482" s="80" t="str">
        <f>IF(F2482="","",VLOOKUP(F2482,商品マスタ!$G:$H,2,FALSE))</f>
        <v/>
      </c>
      <c r="H2482" s="81" t="str">
        <f t="shared" si="1252"/>
        <v/>
      </c>
      <c r="I2482" s="82" t="str">
        <f>IF(発注書!E2488="","",発注書!E2488)</f>
        <v/>
      </c>
      <c r="J2482" s="78" t="str">
        <f>IF(発注書!E2488="","",発注書!C2488)</f>
        <v/>
      </c>
    </row>
    <row r="2483" spans="1:10" x14ac:dyDescent="0.55000000000000004">
      <c r="A2483" s="76" t="e">
        <f t="shared" ref="A2483" si="1276">A2481+1</f>
        <v>#REF!</v>
      </c>
      <c r="B2483" s="50">
        <v>1</v>
      </c>
      <c r="E2483" s="78" t="str">
        <f>IF(発注書!E2489="","",発注書!B2489)</f>
        <v/>
      </c>
      <c r="F2483" s="79" t="str">
        <f>IF(J2483="","",VLOOKUP(J2483,商品マスタ!$F:$G,2,FALSE))</f>
        <v/>
      </c>
      <c r="G2483" s="80" t="str">
        <f>IF(F2483="","",VLOOKUP(F2483,商品マスタ!$G:$H,2,FALSE))</f>
        <v/>
      </c>
      <c r="H2483" s="81" t="str">
        <f t="shared" si="1252"/>
        <v/>
      </c>
      <c r="I2483" s="82" t="str">
        <f>IF(発注書!E2489="","",発注書!E2489)</f>
        <v/>
      </c>
      <c r="J2483" s="78" t="str">
        <f>IF(発注書!E2489="","",発注書!C2489)</f>
        <v/>
      </c>
    </row>
    <row r="2484" spans="1:10" x14ac:dyDescent="0.55000000000000004">
      <c r="B2484" s="50">
        <v>2</v>
      </c>
      <c r="E2484" s="78" t="str">
        <f>IF(発注書!E2490="","",発注書!B2490)</f>
        <v/>
      </c>
      <c r="F2484" s="79" t="str">
        <f>IF(J2484="","",VLOOKUP(J2484,商品マスタ!$F:$G,2,FALSE))</f>
        <v/>
      </c>
      <c r="G2484" s="80" t="str">
        <f>IF(F2484="","",VLOOKUP(F2484,商品マスタ!$G:$H,2,FALSE))</f>
        <v/>
      </c>
      <c r="H2484" s="81" t="str">
        <f t="shared" si="1252"/>
        <v/>
      </c>
      <c r="I2484" s="82" t="str">
        <f>IF(発注書!E2490="","",発注書!E2490)</f>
        <v/>
      </c>
      <c r="J2484" s="78" t="str">
        <f>IF(発注書!E2490="","",発注書!C2490)</f>
        <v/>
      </c>
    </row>
    <row r="2485" spans="1:10" x14ac:dyDescent="0.55000000000000004">
      <c r="A2485" s="76" t="e">
        <f t="shared" ref="A2485" si="1277">A2483+1</f>
        <v>#REF!</v>
      </c>
      <c r="B2485" s="50">
        <v>1</v>
      </c>
      <c r="E2485" s="78" t="str">
        <f>IF(発注書!E2491="","",発注書!B2491)</f>
        <v/>
      </c>
      <c r="F2485" s="79" t="str">
        <f>IF(J2485="","",VLOOKUP(J2485,商品マスタ!$F:$G,2,FALSE))</f>
        <v/>
      </c>
      <c r="G2485" s="80" t="str">
        <f>IF(F2485="","",VLOOKUP(F2485,商品マスタ!$G:$H,2,FALSE))</f>
        <v/>
      </c>
      <c r="H2485" s="81" t="str">
        <f t="shared" si="1252"/>
        <v/>
      </c>
      <c r="I2485" s="82" t="str">
        <f>IF(発注書!E2491="","",発注書!E2491)</f>
        <v/>
      </c>
      <c r="J2485" s="78" t="str">
        <f>IF(発注書!E2491="","",発注書!C2491)</f>
        <v/>
      </c>
    </row>
    <row r="2486" spans="1:10" x14ac:dyDescent="0.55000000000000004">
      <c r="B2486" s="50">
        <v>2</v>
      </c>
      <c r="E2486" s="78" t="str">
        <f>IF(発注書!E2492="","",発注書!B2492)</f>
        <v/>
      </c>
      <c r="F2486" s="79" t="str">
        <f>IF(J2486="","",VLOOKUP(J2486,商品マスタ!$F:$G,2,FALSE))</f>
        <v/>
      </c>
      <c r="G2486" s="80" t="str">
        <f>IF(F2486="","",VLOOKUP(F2486,商品マスタ!$G:$H,2,FALSE))</f>
        <v/>
      </c>
      <c r="H2486" s="81" t="str">
        <f t="shared" si="1252"/>
        <v/>
      </c>
      <c r="I2486" s="82" t="str">
        <f>IF(発注書!E2492="","",発注書!E2492)</f>
        <v/>
      </c>
      <c r="J2486" s="78" t="str">
        <f>IF(発注書!E2492="","",発注書!C2492)</f>
        <v/>
      </c>
    </row>
    <row r="2487" spans="1:10" x14ac:dyDescent="0.55000000000000004">
      <c r="A2487" s="76" t="e">
        <f t="shared" ref="A2487" si="1278">A2485+1</f>
        <v>#REF!</v>
      </c>
      <c r="B2487" s="50">
        <v>1</v>
      </c>
      <c r="E2487" s="78" t="str">
        <f>IF(発注書!E2493="","",発注書!B2493)</f>
        <v/>
      </c>
      <c r="F2487" s="79" t="str">
        <f>IF(J2487="","",VLOOKUP(J2487,商品マスタ!$F:$G,2,FALSE))</f>
        <v/>
      </c>
      <c r="G2487" s="80" t="str">
        <f>IF(F2487="","",VLOOKUP(F2487,商品マスタ!$G:$H,2,FALSE))</f>
        <v/>
      </c>
      <c r="H2487" s="81" t="str">
        <f t="shared" si="1252"/>
        <v/>
      </c>
      <c r="I2487" s="82" t="str">
        <f>IF(発注書!E2493="","",発注書!E2493)</f>
        <v/>
      </c>
      <c r="J2487" s="78" t="str">
        <f>IF(発注書!E2493="","",発注書!C2493)</f>
        <v/>
      </c>
    </row>
    <row r="2488" spans="1:10" x14ac:dyDescent="0.55000000000000004">
      <c r="B2488" s="50">
        <v>2</v>
      </c>
      <c r="E2488" s="78" t="str">
        <f>IF(発注書!E2494="","",発注書!B2494)</f>
        <v/>
      </c>
      <c r="F2488" s="79" t="str">
        <f>IF(J2488="","",VLOOKUP(J2488,商品マスタ!$F:$G,2,FALSE))</f>
        <v/>
      </c>
      <c r="G2488" s="80" t="str">
        <f>IF(F2488="","",VLOOKUP(F2488,商品マスタ!$G:$H,2,FALSE))</f>
        <v/>
      </c>
      <c r="H2488" s="81" t="str">
        <f t="shared" si="1252"/>
        <v/>
      </c>
      <c r="I2488" s="82" t="str">
        <f>IF(発注書!E2494="","",発注書!E2494)</f>
        <v/>
      </c>
      <c r="J2488" s="78" t="str">
        <f>IF(発注書!E2494="","",発注書!C2494)</f>
        <v/>
      </c>
    </row>
    <row r="2489" spans="1:10" x14ac:dyDescent="0.55000000000000004">
      <c r="A2489" s="76" t="e">
        <f t="shared" ref="A2489" si="1279">A2487+1</f>
        <v>#REF!</v>
      </c>
      <c r="B2489" s="50">
        <v>1</v>
      </c>
      <c r="E2489" s="78" t="str">
        <f>IF(発注書!E2495="","",発注書!B2495)</f>
        <v/>
      </c>
      <c r="F2489" s="79" t="str">
        <f>IF(J2489="","",VLOOKUP(J2489,商品マスタ!$F:$G,2,FALSE))</f>
        <v/>
      </c>
      <c r="G2489" s="80" t="str">
        <f>IF(F2489="","",VLOOKUP(F2489,商品マスタ!$G:$H,2,FALSE))</f>
        <v/>
      </c>
      <c r="H2489" s="81" t="str">
        <f t="shared" si="1252"/>
        <v/>
      </c>
      <c r="I2489" s="82" t="str">
        <f>IF(発注書!E2495="","",発注書!E2495)</f>
        <v/>
      </c>
      <c r="J2489" s="78" t="str">
        <f>IF(発注書!E2495="","",発注書!C2495)</f>
        <v/>
      </c>
    </row>
    <row r="2490" spans="1:10" x14ac:dyDescent="0.55000000000000004">
      <c r="B2490" s="50">
        <v>2</v>
      </c>
      <c r="E2490" s="78" t="str">
        <f>IF(発注書!E2496="","",発注書!B2496)</f>
        <v/>
      </c>
      <c r="F2490" s="79" t="str">
        <f>IF(J2490="","",VLOOKUP(J2490,商品マスタ!$F:$G,2,FALSE))</f>
        <v/>
      </c>
      <c r="G2490" s="80" t="str">
        <f>IF(F2490="","",VLOOKUP(F2490,商品マスタ!$G:$H,2,FALSE))</f>
        <v/>
      </c>
      <c r="H2490" s="81" t="str">
        <f t="shared" si="1252"/>
        <v/>
      </c>
      <c r="I2490" s="82" t="str">
        <f>IF(発注書!E2496="","",発注書!E2496)</f>
        <v/>
      </c>
      <c r="J2490" s="78" t="str">
        <f>IF(発注書!E2496="","",発注書!C2496)</f>
        <v/>
      </c>
    </row>
    <row r="2491" spans="1:10" x14ac:dyDescent="0.55000000000000004">
      <c r="A2491" s="76" t="e">
        <f t="shared" ref="A2491" si="1280">A2489+1</f>
        <v>#REF!</v>
      </c>
      <c r="B2491" s="50">
        <v>1</v>
      </c>
      <c r="E2491" s="78" t="str">
        <f>IF(発注書!E2497="","",発注書!B2497)</f>
        <v/>
      </c>
      <c r="F2491" s="79" t="str">
        <f>IF(J2491="","",VLOOKUP(J2491,商品マスタ!$F:$G,2,FALSE))</f>
        <v/>
      </c>
      <c r="G2491" s="80" t="str">
        <f>IF(F2491="","",VLOOKUP(F2491,商品マスタ!$G:$H,2,FALSE))</f>
        <v/>
      </c>
      <c r="H2491" s="81" t="str">
        <f t="shared" si="1252"/>
        <v/>
      </c>
      <c r="I2491" s="82" t="str">
        <f>IF(発注書!E2497="","",発注書!E2497)</f>
        <v/>
      </c>
      <c r="J2491" s="78" t="str">
        <f>IF(発注書!E2497="","",発注書!C2497)</f>
        <v/>
      </c>
    </row>
    <row r="2492" spans="1:10" x14ac:dyDescent="0.55000000000000004">
      <c r="B2492" s="50">
        <v>2</v>
      </c>
      <c r="E2492" s="78" t="str">
        <f>IF(発注書!E2498="","",発注書!B2498)</f>
        <v/>
      </c>
      <c r="F2492" s="79" t="str">
        <f>IF(J2492="","",VLOOKUP(J2492,商品マスタ!$F:$G,2,FALSE))</f>
        <v/>
      </c>
      <c r="G2492" s="80" t="str">
        <f>IF(F2492="","",VLOOKUP(F2492,商品マスタ!$G:$H,2,FALSE))</f>
        <v/>
      </c>
      <c r="H2492" s="81" t="str">
        <f t="shared" si="1252"/>
        <v/>
      </c>
      <c r="I2492" s="82" t="str">
        <f>IF(発注書!E2498="","",発注書!E2498)</f>
        <v/>
      </c>
      <c r="J2492" s="78" t="str">
        <f>IF(発注書!E2498="","",発注書!C2498)</f>
        <v/>
      </c>
    </row>
    <row r="2493" spans="1:10" x14ac:dyDescent="0.55000000000000004">
      <c r="A2493" s="76" t="e">
        <f t="shared" ref="A2493" si="1281">A2491+1</f>
        <v>#REF!</v>
      </c>
      <c r="B2493" s="50">
        <v>1</v>
      </c>
      <c r="E2493" s="78" t="str">
        <f>IF(発注書!E2499="","",発注書!B2499)</f>
        <v/>
      </c>
      <c r="F2493" s="79" t="str">
        <f>IF(J2493="","",VLOOKUP(J2493,商品マスタ!$F:$G,2,FALSE))</f>
        <v/>
      </c>
      <c r="G2493" s="80" t="str">
        <f>IF(F2493="","",VLOOKUP(F2493,商品マスタ!$G:$H,2,FALSE))</f>
        <v/>
      </c>
      <c r="H2493" s="81" t="str">
        <f t="shared" si="1252"/>
        <v/>
      </c>
      <c r="I2493" s="82" t="str">
        <f>IF(発注書!E2499="","",発注書!E2499)</f>
        <v/>
      </c>
      <c r="J2493" s="78" t="str">
        <f>IF(発注書!E2499="","",発注書!C2499)</f>
        <v/>
      </c>
    </row>
    <row r="2494" spans="1:10" x14ac:dyDescent="0.55000000000000004">
      <c r="B2494" s="50">
        <v>2</v>
      </c>
      <c r="E2494" s="78" t="str">
        <f>IF(発注書!E2500="","",発注書!B2500)</f>
        <v/>
      </c>
      <c r="F2494" s="79" t="str">
        <f>IF(J2494="","",VLOOKUP(J2494,商品マスタ!$F:$G,2,FALSE))</f>
        <v/>
      </c>
      <c r="G2494" s="80" t="str">
        <f>IF(F2494="","",VLOOKUP(F2494,商品マスタ!$G:$H,2,FALSE))</f>
        <v/>
      </c>
      <c r="H2494" s="81" t="str">
        <f t="shared" si="1252"/>
        <v/>
      </c>
      <c r="I2494" s="82" t="str">
        <f>IF(発注書!E2500="","",発注書!E2500)</f>
        <v/>
      </c>
      <c r="J2494" s="78" t="str">
        <f>IF(発注書!E2500="","",発注書!C2500)</f>
        <v/>
      </c>
    </row>
    <row r="2495" spans="1:10" x14ac:dyDescent="0.55000000000000004">
      <c r="A2495" s="76" t="e">
        <f t="shared" ref="A2495" si="1282">A2493+1</f>
        <v>#REF!</v>
      </c>
      <c r="B2495" s="50">
        <v>1</v>
      </c>
      <c r="E2495" s="78" t="str">
        <f>IF(発注書!E2501="","",発注書!B2501)</f>
        <v/>
      </c>
      <c r="F2495" s="79" t="str">
        <f>IF(J2495="","",VLOOKUP(J2495,商品マスタ!$F:$G,2,FALSE))</f>
        <v/>
      </c>
      <c r="G2495" s="80" t="str">
        <f>IF(F2495="","",VLOOKUP(F2495,商品マスタ!$G:$H,2,FALSE))</f>
        <v/>
      </c>
      <c r="H2495" s="81" t="str">
        <f t="shared" si="1252"/>
        <v/>
      </c>
      <c r="I2495" s="82" t="str">
        <f>IF(発注書!E2501="","",発注書!E2501)</f>
        <v/>
      </c>
      <c r="J2495" s="78" t="str">
        <f>IF(発注書!E2501="","",発注書!C2501)</f>
        <v/>
      </c>
    </row>
    <row r="2496" spans="1:10" x14ac:dyDescent="0.55000000000000004">
      <c r="B2496" s="50">
        <v>2</v>
      </c>
      <c r="E2496" s="78" t="str">
        <f>IF(発注書!E2502="","",発注書!B2502)</f>
        <v/>
      </c>
      <c r="F2496" s="79" t="str">
        <f>IF(J2496="","",VLOOKUP(J2496,商品マスタ!$F:$G,2,FALSE))</f>
        <v/>
      </c>
      <c r="G2496" s="80" t="str">
        <f>IF(F2496="","",VLOOKUP(F2496,商品マスタ!$G:$H,2,FALSE))</f>
        <v/>
      </c>
      <c r="H2496" s="81" t="str">
        <f t="shared" si="1252"/>
        <v/>
      </c>
      <c r="I2496" s="82" t="str">
        <f>IF(発注書!E2502="","",発注書!E2502)</f>
        <v/>
      </c>
      <c r="J2496" s="78" t="str">
        <f>IF(発注書!E2502="","",発注書!C2502)</f>
        <v/>
      </c>
    </row>
    <row r="2497" spans="1:10" x14ac:dyDescent="0.55000000000000004">
      <c r="A2497" s="76" t="e">
        <f t="shared" ref="A2497" si="1283">A2495+1</f>
        <v>#REF!</v>
      </c>
      <c r="B2497" s="50">
        <v>1</v>
      </c>
      <c r="E2497" s="78" t="str">
        <f>IF(発注書!E2503="","",発注書!B2503)</f>
        <v/>
      </c>
      <c r="F2497" s="79" t="str">
        <f>IF(J2497="","",VLOOKUP(J2497,商品マスタ!$F:$G,2,FALSE))</f>
        <v/>
      </c>
      <c r="G2497" s="80" t="str">
        <f>IF(F2497="","",VLOOKUP(F2497,商品マスタ!$G:$H,2,FALSE))</f>
        <v/>
      </c>
      <c r="H2497" s="81" t="str">
        <f t="shared" si="1252"/>
        <v/>
      </c>
      <c r="I2497" s="82" t="str">
        <f>IF(発注書!E2503="","",発注書!E2503)</f>
        <v/>
      </c>
      <c r="J2497" s="78" t="str">
        <f>IF(発注書!E2503="","",発注書!C2503)</f>
        <v/>
      </c>
    </row>
    <row r="2498" spans="1:10" x14ac:dyDescent="0.55000000000000004">
      <c r="B2498" s="50">
        <v>2</v>
      </c>
      <c r="E2498" s="78" t="str">
        <f>IF(発注書!E2504="","",発注書!B2504)</f>
        <v/>
      </c>
      <c r="F2498" s="79" t="str">
        <f>IF(J2498="","",VLOOKUP(J2498,商品マスタ!$F:$G,2,FALSE))</f>
        <v/>
      </c>
      <c r="G2498" s="80" t="str">
        <f>IF(F2498="","",VLOOKUP(F2498,商品マスタ!$G:$H,2,FALSE))</f>
        <v/>
      </c>
      <c r="H2498" s="81" t="str">
        <f t="shared" si="1252"/>
        <v/>
      </c>
      <c r="I2498" s="82" t="str">
        <f>IF(発注書!E2504="","",発注書!E2504)</f>
        <v/>
      </c>
      <c r="J2498" s="78" t="str">
        <f>IF(発注書!E2504="","",発注書!C2504)</f>
        <v/>
      </c>
    </row>
    <row r="2499" spans="1:10" x14ac:dyDescent="0.55000000000000004">
      <c r="A2499" s="76" t="e">
        <f t="shared" ref="A2499" si="1284">A2497+1</f>
        <v>#REF!</v>
      </c>
      <c r="B2499" s="50">
        <v>1</v>
      </c>
      <c r="E2499" s="78" t="str">
        <f>IF(発注書!E2505="","",発注書!B2505)</f>
        <v/>
      </c>
      <c r="F2499" s="79" t="str">
        <f>IF(J2499="","",VLOOKUP(J2499,商品マスタ!$F:$G,2,FALSE))</f>
        <v/>
      </c>
      <c r="G2499" s="80" t="str">
        <f>IF(F2499="","",VLOOKUP(F2499,商品マスタ!$G:$H,2,FALSE))</f>
        <v/>
      </c>
      <c r="H2499" s="81" t="str">
        <f t="shared" si="1252"/>
        <v/>
      </c>
      <c r="I2499" s="82" t="str">
        <f>IF(発注書!E2505="","",発注書!E2505)</f>
        <v/>
      </c>
      <c r="J2499" s="78" t="str">
        <f>IF(発注書!E2505="","",発注書!C2505)</f>
        <v/>
      </c>
    </row>
    <row r="2500" spans="1:10" x14ac:dyDescent="0.55000000000000004">
      <c r="B2500" s="50">
        <v>2</v>
      </c>
      <c r="E2500" s="78" t="str">
        <f>IF(発注書!E2506="","",発注書!B2506)</f>
        <v/>
      </c>
      <c r="F2500" s="79" t="str">
        <f>IF(J2500="","",VLOOKUP(J2500,商品マスタ!$F:$G,2,FALSE))</f>
        <v/>
      </c>
      <c r="G2500" s="80" t="str">
        <f>IF(F2500="","",VLOOKUP(F2500,商品マスタ!$G:$H,2,FALSE))</f>
        <v/>
      </c>
      <c r="H2500" s="81" t="str">
        <f t="shared" ref="H2500:H2563" si="1285">IF(E2500="","",IF(E2500="",LEN(SUBSTITUTE(D2500," ","")),LEN(SUBSTITUTE(E2500," ",""))))</f>
        <v/>
      </c>
      <c r="I2500" s="82" t="str">
        <f>IF(発注書!E2506="","",発注書!E2506)</f>
        <v/>
      </c>
      <c r="J2500" s="78" t="str">
        <f>IF(発注書!E2506="","",発注書!C2506)</f>
        <v/>
      </c>
    </row>
    <row r="2501" spans="1:10" x14ac:dyDescent="0.55000000000000004">
      <c r="A2501" s="76" t="e">
        <f t="shared" ref="A2501" si="1286">A2499+1</f>
        <v>#REF!</v>
      </c>
      <c r="B2501" s="50">
        <v>1</v>
      </c>
      <c r="E2501" s="78" t="str">
        <f>IF(発注書!E2507="","",発注書!B2507)</f>
        <v/>
      </c>
      <c r="F2501" s="79" t="str">
        <f>IF(J2501="","",VLOOKUP(J2501,商品マスタ!$F:$G,2,FALSE))</f>
        <v/>
      </c>
      <c r="G2501" s="80" t="str">
        <f>IF(F2501="","",VLOOKUP(F2501,商品マスタ!$G:$H,2,FALSE))</f>
        <v/>
      </c>
      <c r="H2501" s="81" t="str">
        <f t="shared" si="1285"/>
        <v/>
      </c>
      <c r="I2501" s="82" t="str">
        <f>IF(発注書!E2507="","",発注書!E2507)</f>
        <v/>
      </c>
      <c r="J2501" s="78" t="str">
        <f>IF(発注書!E2507="","",発注書!C2507)</f>
        <v/>
      </c>
    </row>
    <row r="2502" spans="1:10" x14ac:dyDescent="0.55000000000000004">
      <c r="B2502" s="50">
        <v>2</v>
      </c>
      <c r="E2502" s="78" t="str">
        <f>IF(発注書!E2508="","",発注書!B2508)</f>
        <v/>
      </c>
      <c r="F2502" s="79" t="str">
        <f>IF(J2502="","",VLOOKUP(J2502,商品マスタ!$F:$G,2,FALSE))</f>
        <v/>
      </c>
      <c r="G2502" s="80" t="str">
        <f>IF(F2502="","",VLOOKUP(F2502,商品マスタ!$G:$H,2,FALSE))</f>
        <v/>
      </c>
      <c r="H2502" s="81" t="str">
        <f t="shared" si="1285"/>
        <v/>
      </c>
      <c r="I2502" s="82" t="str">
        <f>IF(発注書!E2508="","",発注書!E2508)</f>
        <v/>
      </c>
      <c r="J2502" s="78" t="str">
        <f>IF(発注書!E2508="","",発注書!C2508)</f>
        <v/>
      </c>
    </row>
    <row r="2503" spans="1:10" x14ac:dyDescent="0.55000000000000004">
      <c r="A2503" s="76" t="e">
        <f t="shared" ref="A2503" si="1287">A2501+1</f>
        <v>#REF!</v>
      </c>
      <c r="B2503" s="50">
        <v>1</v>
      </c>
      <c r="E2503" s="78" t="str">
        <f>IF(発注書!E2509="","",発注書!B2509)</f>
        <v/>
      </c>
      <c r="F2503" s="79" t="str">
        <f>IF(J2503="","",VLOOKUP(J2503,商品マスタ!$F:$G,2,FALSE))</f>
        <v/>
      </c>
      <c r="G2503" s="80" t="str">
        <f>IF(F2503="","",VLOOKUP(F2503,商品マスタ!$G:$H,2,FALSE))</f>
        <v/>
      </c>
      <c r="H2503" s="81" t="str">
        <f t="shared" si="1285"/>
        <v/>
      </c>
      <c r="I2503" s="82" t="str">
        <f>IF(発注書!E2509="","",発注書!E2509)</f>
        <v/>
      </c>
      <c r="J2503" s="78" t="str">
        <f>IF(発注書!E2509="","",発注書!C2509)</f>
        <v/>
      </c>
    </row>
    <row r="2504" spans="1:10" x14ac:dyDescent="0.55000000000000004">
      <c r="B2504" s="50">
        <v>2</v>
      </c>
      <c r="E2504" s="78" t="str">
        <f>IF(発注書!E2510="","",発注書!B2510)</f>
        <v/>
      </c>
      <c r="F2504" s="79" t="str">
        <f>IF(J2504="","",VLOOKUP(J2504,商品マスタ!$F:$G,2,FALSE))</f>
        <v/>
      </c>
      <c r="G2504" s="80" t="str">
        <f>IF(F2504="","",VLOOKUP(F2504,商品マスタ!$G:$H,2,FALSE))</f>
        <v/>
      </c>
      <c r="H2504" s="81" t="str">
        <f t="shared" si="1285"/>
        <v/>
      </c>
      <c r="I2504" s="82" t="str">
        <f>IF(発注書!E2510="","",発注書!E2510)</f>
        <v/>
      </c>
      <c r="J2504" s="78" t="str">
        <f>IF(発注書!E2510="","",発注書!C2510)</f>
        <v/>
      </c>
    </row>
    <row r="2505" spans="1:10" x14ac:dyDescent="0.55000000000000004">
      <c r="A2505" s="76" t="e">
        <f t="shared" ref="A2505" si="1288">A2503+1</f>
        <v>#REF!</v>
      </c>
      <c r="B2505" s="50">
        <v>1</v>
      </c>
      <c r="E2505" s="78" t="str">
        <f>IF(発注書!E2511="","",発注書!B2511)</f>
        <v/>
      </c>
      <c r="F2505" s="79" t="str">
        <f>IF(J2505="","",VLOOKUP(J2505,商品マスタ!$F:$G,2,FALSE))</f>
        <v/>
      </c>
      <c r="G2505" s="80" t="str">
        <f>IF(F2505="","",VLOOKUP(F2505,商品マスタ!$G:$H,2,FALSE))</f>
        <v/>
      </c>
      <c r="H2505" s="81" t="str">
        <f t="shared" si="1285"/>
        <v/>
      </c>
      <c r="I2505" s="82" t="str">
        <f>IF(発注書!E2511="","",発注書!E2511)</f>
        <v/>
      </c>
      <c r="J2505" s="78" t="str">
        <f>IF(発注書!E2511="","",発注書!C2511)</f>
        <v/>
      </c>
    </row>
    <row r="2506" spans="1:10" x14ac:dyDescent="0.55000000000000004">
      <c r="B2506" s="50">
        <v>2</v>
      </c>
      <c r="E2506" s="78" t="str">
        <f>IF(発注書!E2512="","",発注書!B2512)</f>
        <v/>
      </c>
      <c r="F2506" s="79" t="str">
        <f>IF(J2506="","",VLOOKUP(J2506,商品マスタ!$F:$G,2,FALSE))</f>
        <v/>
      </c>
      <c r="G2506" s="80" t="str">
        <f>IF(F2506="","",VLOOKUP(F2506,商品マスタ!$G:$H,2,FALSE))</f>
        <v/>
      </c>
      <c r="H2506" s="81" t="str">
        <f t="shared" si="1285"/>
        <v/>
      </c>
      <c r="I2506" s="82" t="str">
        <f>IF(発注書!E2512="","",発注書!E2512)</f>
        <v/>
      </c>
      <c r="J2506" s="78" t="str">
        <f>IF(発注書!E2512="","",発注書!C2512)</f>
        <v/>
      </c>
    </row>
    <row r="2507" spans="1:10" x14ac:dyDescent="0.55000000000000004">
      <c r="A2507" s="76" t="e">
        <f t="shared" ref="A2507" si="1289">A2505+1</f>
        <v>#REF!</v>
      </c>
      <c r="B2507" s="50">
        <v>1</v>
      </c>
      <c r="E2507" s="78" t="str">
        <f>IF(発注書!E2513="","",発注書!B2513)</f>
        <v/>
      </c>
      <c r="F2507" s="79" t="str">
        <f>IF(J2507="","",VLOOKUP(J2507,商品マスタ!$F:$G,2,FALSE))</f>
        <v/>
      </c>
      <c r="G2507" s="80" t="str">
        <f>IF(F2507="","",VLOOKUP(F2507,商品マスタ!$G:$H,2,FALSE))</f>
        <v/>
      </c>
      <c r="H2507" s="81" t="str">
        <f t="shared" si="1285"/>
        <v/>
      </c>
      <c r="I2507" s="82" t="str">
        <f>IF(発注書!E2513="","",発注書!E2513)</f>
        <v/>
      </c>
      <c r="J2507" s="78" t="str">
        <f>IF(発注書!E2513="","",発注書!C2513)</f>
        <v/>
      </c>
    </row>
    <row r="2508" spans="1:10" x14ac:dyDescent="0.55000000000000004">
      <c r="B2508" s="50">
        <v>2</v>
      </c>
      <c r="E2508" s="78" t="str">
        <f>IF(発注書!E2514="","",発注書!B2514)</f>
        <v/>
      </c>
      <c r="F2508" s="79" t="str">
        <f>IF(J2508="","",VLOOKUP(J2508,商品マスタ!$F:$G,2,FALSE))</f>
        <v/>
      </c>
      <c r="G2508" s="80" t="str">
        <f>IF(F2508="","",VLOOKUP(F2508,商品マスタ!$G:$H,2,FALSE))</f>
        <v/>
      </c>
      <c r="H2508" s="81" t="str">
        <f t="shared" si="1285"/>
        <v/>
      </c>
      <c r="I2508" s="82" t="str">
        <f>IF(発注書!E2514="","",発注書!E2514)</f>
        <v/>
      </c>
      <c r="J2508" s="78" t="str">
        <f>IF(発注書!E2514="","",発注書!C2514)</f>
        <v/>
      </c>
    </row>
    <row r="2509" spans="1:10" x14ac:dyDescent="0.55000000000000004">
      <c r="A2509" s="76" t="e">
        <f t="shared" ref="A2509" si="1290">A2507+1</f>
        <v>#REF!</v>
      </c>
      <c r="B2509" s="50">
        <v>1</v>
      </c>
      <c r="E2509" s="78" t="str">
        <f>IF(発注書!E2515="","",発注書!B2515)</f>
        <v/>
      </c>
      <c r="F2509" s="79" t="str">
        <f>IF(J2509="","",VLOOKUP(J2509,商品マスタ!$F:$G,2,FALSE))</f>
        <v/>
      </c>
      <c r="G2509" s="80" t="str">
        <f>IF(F2509="","",VLOOKUP(F2509,商品マスタ!$G:$H,2,FALSE))</f>
        <v/>
      </c>
      <c r="H2509" s="81" t="str">
        <f t="shared" si="1285"/>
        <v/>
      </c>
      <c r="I2509" s="82" t="str">
        <f>IF(発注書!E2515="","",発注書!E2515)</f>
        <v/>
      </c>
      <c r="J2509" s="78" t="str">
        <f>IF(発注書!E2515="","",発注書!C2515)</f>
        <v/>
      </c>
    </row>
    <row r="2510" spans="1:10" x14ac:dyDescent="0.55000000000000004">
      <c r="B2510" s="50">
        <v>2</v>
      </c>
      <c r="E2510" s="78" t="str">
        <f>IF(発注書!E2516="","",発注書!B2516)</f>
        <v/>
      </c>
      <c r="F2510" s="79" t="str">
        <f>IF(J2510="","",VLOOKUP(J2510,商品マスタ!$F:$G,2,FALSE))</f>
        <v/>
      </c>
      <c r="G2510" s="80" t="str">
        <f>IF(F2510="","",VLOOKUP(F2510,商品マスタ!$G:$H,2,FALSE))</f>
        <v/>
      </c>
      <c r="H2510" s="81" t="str">
        <f t="shared" si="1285"/>
        <v/>
      </c>
      <c r="I2510" s="82" t="str">
        <f>IF(発注書!E2516="","",発注書!E2516)</f>
        <v/>
      </c>
      <c r="J2510" s="78" t="str">
        <f>IF(発注書!E2516="","",発注書!C2516)</f>
        <v/>
      </c>
    </row>
    <row r="2511" spans="1:10" x14ac:dyDescent="0.55000000000000004">
      <c r="A2511" s="76" t="e">
        <f t="shared" ref="A2511" si="1291">A2509+1</f>
        <v>#REF!</v>
      </c>
      <c r="B2511" s="50">
        <v>1</v>
      </c>
      <c r="E2511" s="78" t="str">
        <f>IF(発注書!E2517="","",発注書!B2517)</f>
        <v/>
      </c>
      <c r="F2511" s="79" t="str">
        <f>IF(J2511="","",VLOOKUP(J2511,商品マスタ!$F:$G,2,FALSE))</f>
        <v/>
      </c>
      <c r="G2511" s="80" t="str">
        <f>IF(F2511="","",VLOOKUP(F2511,商品マスタ!$G:$H,2,FALSE))</f>
        <v/>
      </c>
      <c r="H2511" s="81" t="str">
        <f t="shared" si="1285"/>
        <v/>
      </c>
      <c r="I2511" s="82" t="str">
        <f>IF(発注書!E2517="","",発注書!E2517)</f>
        <v/>
      </c>
      <c r="J2511" s="78" t="str">
        <f>IF(発注書!E2517="","",発注書!C2517)</f>
        <v/>
      </c>
    </row>
    <row r="2512" spans="1:10" x14ac:dyDescent="0.55000000000000004">
      <c r="B2512" s="50">
        <v>2</v>
      </c>
      <c r="E2512" s="78" t="str">
        <f>IF(発注書!E2518="","",発注書!B2518)</f>
        <v/>
      </c>
      <c r="F2512" s="79" t="str">
        <f>IF(J2512="","",VLOOKUP(J2512,商品マスタ!$F:$G,2,FALSE))</f>
        <v/>
      </c>
      <c r="G2512" s="80" t="str">
        <f>IF(F2512="","",VLOOKUP(F2512,商品マスタ!$G:$H,2,FALSE))</f>
        <v/>
      </c>
      <c r="H2512" s="81" t="str">
        <f t="shared" si="1285"/>
        <v/>
      </c>
      <c r="I2512" s="82" t="str">
        <f>IF(発注書!E2518="","",発注書!E2518)</f>
        <v/>
      </c>
      <c r="J2512" s="78" t="str">
        <f>IF(発注書!E2518="","",発注書!C2518)</f>
        <v/>
      </c>
    </row>
    <row r="2513" spans="1:10" x14ac:dyDescent="0.55000000000000004">
      <c r="A2513" s="76" t="e">
        <f t="shared" ref="A2513" si="1292">A2511+1</f>
        <v>#REF!</v>
      </c>
      <c r="B2513" s="50">
        <v>1</v>
      </c>
      <c r="E2513" s="78" t="str">
        <f>IF(発注書!E2519="","",発注書!B2519)</f>
        <v/>
      </c>
      <c r="F2513" s="79" t="str">
        <f>IF(J2513="","",VLOOKUP(J2513,商品マスタ!$F:$G,2,FALSE))</f>
        <v/>
      </c>
      <c r="G2513" s="80" t="str">
        <f>IF(F2513="","",VLOOKUP(F2513,商品マスタ!$G:$H,2,FALSE))</f>
        <v/>
      </c>
      <c r="H2513" s="81" t="str">
        <f t="shared" si="1285"/>
        <v/>
      </c>
      <c r="I2513" s="82" t="str">
        <f>IF(発注書!E2519="","",発注書!E2519)</f>
        <v/>
      </c>
      <c r="J2513" s="78" t="str">
        <f>IF(発注書!E2519="","",発注書!C2519)</f>
        <v/>
      </c>
    </row>
    <row r="2514" spans="1:10" x14ac:dyDescent="0.55000000000000004">
      <c r="B2514" s="50">
        <v>2</v>
      </c>
      <c r="E2514" s="78" t="str">
        <f>IF(発注書!E2520="","",発注書!B2520)</f>
        <v/>
      </c>
      <c r="F2514" s="79" t="str">
        <f>IF(J2514="","",VLOOKUP(J2514,商品マスタ!$F:$G,2,FALSE))</f>
        <v/>
      </c>
      <c r="G2514" s="80" t="str">
        <f>IF(F2514="","",VLOOKUP(F2514,商品マスタ!$G:$H,2,FALSE))</f>
        <v/>
      </c>
      <c r="H2514" s="81" t="str">
        <f t="shared" si="1285"/>
        <v/>
      </c>
      <c r="I2514" s="82" t="str">
        <f>IF(発注書!E2520="","",発注書!E2520)</f>
        <v/>
      </c>
      <c r="J2514" s="78" t="str">
        <f>IF(発注書!E2520="","",発注書!C2520)</f>
        <v/>
      </c>
    </row>
    <row r="2515" spans="1:10" x14ac:dyDescent="0.55000000000000004">
      <c r="A2515" s="76" t="e">
        <f t="shared" ref="A2515" si="1293">A2513+1</f>
        <v>#REF!</v>
      </c>
      <c r="B2515" s="50">
        <v>1</v>
      </c>
      <c r="E2515" s="78" t="str">
        <f>IF(発注書!E2521="","",発注書!B2521)</f>
        <v/>
      </c>
      <c r="F2515" s="79" t="str">
        <f>IF(J2515="","",VLOOKUP(J2515,商品マスタ!$F:$G,2,FALSE))</f>
        <v/>
      </c>
      <c r="G2515" s="80" t="str">
        <f>IF(F2515="","",VLOOKUP(F2515,商品マスタ!$G:$H,2,FALSE))</f>
        <v/>
      </c>
      <c r="H2515" s="81" t="str">
        <f t="shared" si="1285"/>
        <v/>
      </c>
      <c r="I2515" s="82" t="str">
        <f>IF(発注書!E2521="","",発注書!E2521)</f>
        <v/>
      </c>
      <c r="J2515" s="78" t="str">
        <f>IF(発注書!E2521="","",発注書!C2521)</f>
        <v/>
      </c>
    </row>
    <row r="2516" spans="1:10" x14ac:dyDescent="0.55000000000000004">
      <c r="B2516" s="50">
        <v>2</v>
      </c>
      <c r="E2516" s="78" t="str">
        <f>IF(発注書!E2522="","",発注書!B2522)</f>
        <v/>
      </c>
      <c r="F2516" s="79" t="str">
        <f>IF(J2516="","",VLOOKUP(J2516,商品マスタ!$F:$G,2,FALSE))</f>
        <v/>
      </c>
      <c r="G2516" s="80" t="str">
        <f>IF(F2516="","",VLOOKUP(F2516,商品マスタ!$G:$H,2,FALSE))</f>
        <v/>
      </c>
      <c r="H2516" s="81" t="str">
        <f t="shared" si="1285"/>
        <v/>
      </c>
      <c r="I2516" s="82" t="str">
        <f>IF(発注書!E2522="","",発注書!E2522)</f>
        <v/>
      </c>
      <c r="J2516" s="78" t="str">
        <f>IF(発注書!E2522="","",発注書!C2522)</f>
        <v/>
      </c>
    </row>
    <row r="2517" spans="1:10" x14ac:dyDescent="0.55000000000000004">
      <c r="A2517" s="76" t="e">
        <f t="shared" ref="A2517" si="1294">A2515+1</f>
        <v>#REF!</v>
      </c>
      <c r="B2517" s="50">
        <v>1</v>
      </c>
      <c r="E2517" s="78" t="str">
        <f>IF(発注書!E2523="","",発注書!B2523)</f>
        <v/>
      </c>
      <c r="F2517" s="79" t="str">
        <f>IF(J2517="","",VLOOKUP(J2517,商品マスタ!$F:$G,2,FALSE))</f>
        <v/>
      </c>
      <c r="G2517" s="80" t="str">
        <f>IF(F2517="","",VLOOKUP(F2517,商品マスタ!$G:$H,2,FALSE))</f>
        <v/>
      </c>
      <c r="H2517" s="81" t="str">
        <f t="shared" si="1285"/>
        <v/>
      </c>
      <c r="I2517" s="82" t="str">
        <f>IF(発注書!E2523="","",発注書!E2523)</f>
        <v/>
      </c>
      <c r="J2517" s="78" t="str">
        <f>IF(発注書!E2523="","",発注書!C2523)</f>
        <v/>
      </c>
    </row>
    <row r="2518" spans="1:10" x14ac:dyDescent="0.55000000000000004">
      <c r="B2518" s="50">
        <v>2</v>
      </c>
      <c r="E2518" s="78" t="str">
        <f>IF(発注書!E2524="","",発注書!B2524)</f>
        <v/>
      </c>
      <c r="F2518" s="79" t="str">
        <f>IF(J2518="","",VLOOKUP(J2518,商品マスタ!$F:$G,2,FALSE))</f>
        <v/>
      </c>
      <c r="G2518" s="80" t="str">
        <f>IF(F2518="","",VLOOKUP(F2518,商品マスタ!$G:$H,2,FALSE))</f>
        <v/>
      </c>
      <c r="H2518" s="81" t="str">
        <f t="shared" si="1285"/>
        <v/>
      </c>
      <c r="I2518" s="82" t="str">
        <f>IF(発注書!E2524="","",発注書!E2524)</f>
        <v/>
      </c>
      <c r="J2518" s="78" t="str">
        <f>IF(発注書!E2524="","",発注書!C2524)</f>
        <v/>
      </c>
    </row>
    <row r="2519" spans="1:10" x14ac:dyDescent="0.55000000000000004">
      <c r="A2519" s="76" t="e">
        <f t="shared" ref="A2519" si="1295">A2517+1</f>
        <v>#REF!</v>
      </c>
      <c r="B2519" s="50">
        <v>1</v>
      </c>
      <c r="E2519" s="78" t="str">
        <f>IF(発注書!E2525="","",発注書!B2525)</f>
        <v/>
      </c>
      <c r="F2519" s="79" t="str">
        <f>IF(J2519="","",VLOOKUP(J2519,商品マスタ!$F:$G,2,FALSE))</f>
        <v/>
      </c>
      <c r="G2519" s="80" t="str">
        <f>IF(F2519="","",VLOOKUP(F2519,商品マスタ!$G:$H,2,FALSE))</f>
        <v/>
      </c>
      <c r="H2519" s="81" t="str">
        <f t="shared" si="1285"/>
        <v/>
      </c>
      <c r="I2519" s="82" t="str">
        <f>IF(発注書!E2525="","",発注書!E2525)</f>
        <v/>
      </c>
      <c r="J2519" s="78" t="str">
        <f>IF(発注書!E2525="","",発注書!C2525)</f>
        <v/>
      </c>
    </row>
    <row r="2520" spans="1:10" x14ac:dyDescent="0.55000000000000004">
      <c r="B2520" s="50">
        <v>2</v>
      </c>
      <c r="E2520" s="78" t="str">
        <f>IF(発注書!E2526="","",発注書!B2526)</f>
        <v/>
      </c>
      <c r="F2520" s="79" t="str">
        <f>IF(J2520="","",VLOOKUP(J2520,商品マスタ!$F:$G,2,FALSE))</f>
        <v/>
      </c>
      <c r="G2520" s="80" t="str">
        <f>IF(F2520="","",VLOOKUP(F2520,商品マスタ!$G:$H,2,FALSE))</f>
        <v/>
      </c>
      <c r="H2520" s="81" t="str">
        <f t="shared" si="1285"/>
        <v/>
      </c>
      <c r="I2520" s="82" t="str">
        <f>IF(発注書!E2526="","",発注書!E2526)</f>
        <v/>
      </c>
      <c r="J2520" s="78" t="str">
        <f>IF(発注書!E2526="","",発注書!C2526)</f>
        <v/>
      </c>
    </row>
    <row r="2521" spans="1:10" x14ac:dyDescent="0.55000000000000004">
      <c r="A2521" s="76" t="e">
        <f t="shared" ref="A2521" si="1296">A2519+1</f>
        <v>#REF!</v>
      </c>
      <c r="B2521" s="50">
        <v>1</v>
      </c>
      <c r="E2521" s="78" t="str">
        <f>IF(発注書!E2527="","",発注書!B2527)</f>
        <v/>
      </c>
      <c r="F2521" s="79" t="str">
        <f>IF(J2521="","",VLOOKUP(J2521,商品マスタ!$F:$G,2,FALSE))</f>
        <v/>
      </c>
      <c r="G2521" s="80" t="str">
        <f>IF(F2521="","",VLOOKUP(F2521,商品マスタ!$G:$H,2,FALSE))</f>
        <v/>
      </c>
      <c r="H2521" s="81" t="str">
        <f t="shared" si="1285"/>
        <v/>
      </c>
      <c r="I2521" s="82" t="str">
        <f>IF(発注書!E2527="","",発注書!E2527)</f>
        <v/>
      </c>
      <c r="J2521" s="78" t="str">
        <f>IF(発注書!E2527="","",発注書!C2527)</f>
        <v/>
      </c>
    </row>
    <row r="2522" spans="1:10" x14ac:dyDescent="0.55000000000000004">
      <c r="B2522" s="50">
        <v>2</v>
      </c>
      <c r="E2522" s="78" t="str">
        <f>IF(発注書!E2528="","",発注書!B2528)</f>
        <v/>
      </c>
      <c r="F2522" s="79" t="str">
        <f>IF(J2522="","",VLOOKUP(J2522,商品マスタ!$F:$G,2,FALSE))</f>
        <v/>
      </c>
      <c r="G2522" s="80" t="str">
        <f>IF(F2522="","",VLOOKUP(F2522,商品マスタ!$G:$H,2,FALSE))</f>
        <v/>
      </c>
      <c r="H2522" s="81" t="str">
        <f t="shared" si="1285"/>
        <v/>
      </c>
      <c r="I2522" s="82" t="str">
        <f>IF(発注書!E2528="","",発注書!E2528)</f>
        <v/>
      </c>
      <c r="J2522" s="78" t="str">
        <f>IF(発注書!E2528="","",発注書!C2528)</f>
        <v/>
      </c>
    </row>
    <row r="2523" spans="1:10" x14ac:dyDescent="0.55000000000000004">
      <c r="A2523" s="76" t="e">
        <f t="shared" ref="A2523" si="1297">A2521+1</f>
        <v>#REF!</v>
      </c>
      <c r="B2523" s="50">
        <v>1</v>
      </c>
      <c r="E2523" s="78" t="str">
        <f>IF(発注書!E2529="","",発注書!B2529)</f>
        <v/>
      </c>
      <c r="F2523" s="79" t="str">
        <f>IF(J2523="","",VLOOKUP(J2523,商品マスタ!$F:$G,2,FALSE))</f>
        <v/>
      </c>
      <c r="G2523" s="80" t="str">
        <f>IF(F2523="","",VLOOKUP(F2523,商品マスタ!$G:$H,2,FALSE))</f>
        <v/>
      </c>
      <c r="H2523" s="81" t="str">
        <f t="shared" si="1285"/>
        <v/>
      </c>
      <c r="I2523" s="82" t="str">
        <f>IF(発注書!E2529="","",発注書!E2529)</f>
        <v/>
      </c>
      <c r="J2523" s="78" t="str">
        <f>IF(発注書!E2529="","",発注書!C2529)</f>
        <v/>
      </c>
    </row>
    <row r="2524" spans="1:10" x14ac:dyDescent="0.55000000000000004">
      <c r="B2524" s="50">
        <v>2</v>
      </c>
      <c r="E2524" s="78" t="str">
        <f>IF(発注書!E2530="","",発注書!B2530)</f>
        <v/>
      </c>
      <c r="F2524" s="79" t="str">
        <f>IF(J2524="","",VLOOKUP(J2524,商品マスタ!$F:$G,2,FALSE))</f>
        <v/>
      </c>
      <c r="G2524" s="80" t="str">
        <f>IF(F2524="","",VLOOKUP(F2524,商品マスタ!$G:$H,2,FALSE))</f>
        <v/>
      </c>
      <c r="H2524" s="81" t="str">
        <f t="shared" si="1285"/>
        <v/>
      </c>
      <c r="I2524" s="82" t="str">
        <f>IF(発注書!E2530="","",発注書!E2530)</f>
        <v/>
      </c>
      <c r="J2524" s="78" t="str">
        <f>IF(発注書!E2530="","",発注書!C2530)</f>
        <v/>
      </c>
    </row>
    <row r="2525" spans="1:10" x14ac:dyDescent="0.55000000000000004">
      <c r="A2525" s="76" t="e">
        <f t="shared" ref="A2525" si="1298">A2523+1</f>
        <v>#REF!</v>
      </c>
      <c r="B2525" s="50">
        <v>1</v>
      </c>
      <c r="E2525" s="78" t="str">
        <f>IF(発注書!E2531="","",発注書!B2531)</f>
        <v/>
      </c>
      <c r="F2525" s="79" t="str">
        <f>IF(J2525="","",VLOOKUP(J2525,商品マスタ!$F:$G,2,FALSE))</f>
        <v/>
      </c>
      <c r="G2525" s="80" t="str">
        <f>IF(F2525="","",VLOOKUP(F2525,商品マスタ!$G:$H,2,FALSE))</f>
        <v/>
      </c>
      <c r="H2525" s="81" t="str">
        <f t="shared" si="1285"/>
        <v/>
      </c>
      <c r="I2525" s="82" t="str">
        <f>IF(発注書!E2531="","",発注書!E2531)</f>
        <v/>
      </c>
      <c r="J2525" s="78" t="str">
        <f>IF(発注書!E2531="","",発注書!C2531)</f>
        <v/>
      </c>
    </row>
    <row r="2526" spans="1:10" x14ac:dyDescent="0.55000000000000004">
      <c r="B2526" s="50">
        <v>2</v>
      </c>
      <c r="E2526" s="78" t="str">
        <f>IF(発注書!E2532="","",発注書!B2532)</f>
        <v/>
      </c>
      <c r="F2526" s="79" t="str">
        <f>IF(J2526="","",VLOOKUP(J2526,商品マスタ!$F:$G,2,FALSE))</f>
        <v/>
      </c>
      <c r="G2526" s="80" t="str">
        <f>IF(F2526="","",VLOOKUP(F2526,商品マスタ!$G:$H,2,FALSE))</f>
        <v/>
      </c>
      <c r="H2526" s="81" t="str">
        <f t="shared" si="1285"/>
        <v/>
      </c>
      <c r="I2526" s="82" t="str">
        <f>IF(発注書!E2532="","",発注書!E2532)</f>
        <v/>
      </c>
      <c r="J2526" s="78" t="str">
        <f>IF(発注書!E2532="","",発注書!C2532)</f>
        <v/>
      </c>
    </row>
    <row r="2527" spans="1:10" x14ac:dyDescent="0.55000000000000004">
      <c r="A2527" s="76" t="e">
        <f t="shared" ref="A2527" si="1299">A2525+1</f>
        <v>#REF!</v>
      </c>
      <c r="B2527" s="50">
        <v>1</v>
      </c>
      <c r="E2527" s="78" t="str">
        <f>IF(発注書!E2533="","",発注書!B2533)</f>
        <v/>
      </c>
      <c r="F2527" s="79" t="str">
        <f>IF(J2527="","",VLOOKUP(J2527,商品マスタ!$F:$G,2,FALSE))</f>
        <v/>
      </c>
      <c r="G2527" s="80" t="str">
        <f>IF(F2527="","",VLOOKUP(F2527,商品マスタ!$G:$H,2,FALSE))</f>
        <v/>
      </c>
      <c r="H2527" s="81" t="str">
        <f t="shared" si="1285"/>
        <v/>
      </c>
      <c r="I2527" s="82" t="str">
        <f>IF(発注書!E2533="","",発注書!E2533)</f>
        <v/>
      </c>
      <c r="J2527" s="78" t="str">
        <f>IF(発注書!E2533="","",発注書!C2533)</f>
        <v/>
      </c>
    </row>
    <row r="2528" spans="1:10" x14ac:dyDescent="0.55000000000000004">
      <c r="B2528" s="50">
        <v>2</v>
      </c>
      <c r="E2528" s="78" t="str">
        <f>IF(発注書!E2534="","",発注書!B2534)</f>
        <v/>
      </c>
      <c r="F2528" s="79" t="str">
        <f>IF(J2528="","",VLOOKUP(J2528,商品マスタ!$F:$G,2,FALSE))</f>
        <v/>
      </c>
      <c r="G2528" s="80" t="str">
        <f>IF(F2528="","",VLOOKUP(F2528,商品マスタ!$G:$H,2,FALSE))</f>
        <v/>
      </c>
      <c r="H2528" s="81" t="str">
        <f t="shared" si="1285"/>
        <v/>
      </c>
      <c r="I2528" s="82" t="str">
        <f>IF(発注書!E2534="","",発注書!E2534)</f>
        <v/>
      </c>
      <c r="J2528" s="78" t="str">
        <f>IF(発注書!E2534="","",発注書!C2534)</f>
        <v/>
      </c>
    </row>
    <row r="2529" spans="1:10" x14ac:dyDescent="0.55000000000000004">
      <c r="A2529" s="76" t="e">
        <f t="shared" ref="A2529" si="1300">A2527+1</f>
        <v>#REF!</v>
      </c>
      <c r="B2529" s="50">
        <v>1</v>
      </c>
      <c r="E2529" s="78" t="str">
        <f>IF(発注書!E2535="","",発注書!B2535)</f>
        <v/>
      </c>
      <c r="F2529" s="79" t="str">
        <f>IF(J2529="","",VLOOKUP(J2529,商品マスタ!$F:$G,2,FALSE))</f>
        <v/>
      </c>
      <c r="G2529" s="80" t="str">
        <f>IF(F2529="","",VLOOKUP(F2529,商品マスタ!$G:$H,2,FALSE))</f>
        <v/>
      </c>
      <c r="H2529" s="81" t="str">
        <f t="shared" si="1285"/>
        <v/>
      </c>
      <c r="I2529" s="82" t="str">
        <f>IF(発注書!E2535="","",発注書!E2535)</f>
        <v/>
      </c>
      <c r="J2529" s="78" t="str">
        <f>IF(発注書!E2535="","",発注書!C2535)</f>
        <v/>
      </c>
    </row>
    <row r="2530" spans="1:10" x14ac:dyDescent="0.55000000000000004">
      <c r="B2530" s="50">
        <v>2</v>
      </c>
      <c r="E2530" s="78" t="str">
        <f>IF(発注書!E2536="","",発注書!B2536)</f>
        <v/>
      </c>
      <c r="F2530" s="79" t="str">
        <f>IF(J2530="","",VLOOKUP(J2530,商品マスタ!$F:$G,2,FALSE))</f>
        <v/>
      </c>
      <c r="G2530" s="80" t="str">
        <f>IF(F2530="","",VLOOKUP(F2530,商品マスタ!$G:$H,2,FALSE))</f>
        <v/>
      </c>
      <c r="H2530" s="81" t="str">
        <f t="shared" si="1285"/>
        <v/>
      </c>
      <c r="I2530" s="82" t="str">
        <f>IF(発注書!E2536="","",発注書!E2536)</f>
        <v/>
      </c>
      <c r="J2530" s="78" t="str">
        <f>IF(発注書!E2536="","",発注書!C2536)</f>
        <v/>
      </c>
    </row>
    <row r="2531" spans="1:10" x14ac:dyDescent="0.55000000000000004">
      <c r="A2531" s="76" t="e">
        <f t="shared" ref="A2531" si="1301">A2529+1</f>
        <v>#REF!</v>
      </c>
      <c r="B2531" s="50">
        <v>1</v>
      </c>
      <c r="E2531" s="78" t="str">
        <f>IF(発注書!E2537="","",発注書!B2537)</f>
        <v/>
      </c>
      <c r="F2531" s="79" t="str">
        <f>IF(J2531="","",VLOOKUP(J2531,商品マスタ!$F:$G,2,FALSE))</f>
        <v/>
      </c>
      <c r="G2531" s="80" t="str">
        <f>IF(F2531="","",VLOOKUP(F2531,商品マスタ!$G:$H,2,FALSE))</f>
        <v/>
      </c>
      <c r="H2531" s="81" t="str">
        <f t="shared" si="1285"/>
        <v/>
      </c>
      <c r="I2531" s="82" t="str">
        <f>IF(発注書!E2537="","",発注書!E2537)</f>
        <v/>
      </c>
      <c r="J2531" s="78" t="str">
        <f>IF(発注書!E2537="","",発注書!C2537)</f>
        <v/>
      </c>
    </row>
    <row r="2532" spans="1:10" x14ac:dyDescent="0.55000000000000004">
      <c r="B2532" s="50">
        <v>2</v>
      </c>
      <c r="E2532" s="78" t="str">
        <f>IF(発注書!E2538="","",発注書!B2538)</f>
        <v/>
      </c>
      <c r="F2532" s="79" t="str">
        <f>IF(J2532="","",VLOOKUP(J2532,商品マスタ!$F:$G,2,FALSE))</f>
        <v/>
      </c>
      <c r="G2532" s="80" t="str">
        <f>IF(F2532="","",VLOOKUP(F2532,商品マスタ!$G:$H,2,FALSE))</f>
        <v/>
      </c>
      <c r="H2532" s="81" t="str">
        <f t="shared" si="1285"/>
        <v/>
      </c>
      <c r="I2532" s="82" t="str">
        <f>IF(発注書!E2538="","",発注書!E2538)</f>
        <v/>
      </c>
      <c r="J2532" s="78" t="str">
        <f>IF(発注書!E2538="","",発注書!C2538)</f>
        <v/>
      </c>
    </row>
    <row r="2533" spans="1:10" x14ac:dyDescent="0.55000000000000004">
      <c r="A2533" s="76" t="e">
        <f t="shared" ref="A2533" si="1302">A2531+1</f>
        <v>#REF!</v>
      </c>
      <c r="B2533" s="50">
        <v>1</v>
      </c>
      <c r="E2533" s="78" t="str">
        <f>IF(発注書!E2539="","",発注書!B2539)</f>
        <v/>
      </c>
      <c r="F2533" s="79" t="str">
        <f>IF(J2533="","",VLOOKUP(J2533,商品マスタ!$F:$G,2,FALSE))</f>
        <v/>
      </c>
      <c r="G2533" s="80" t="str">
        <f>IF(F2533="","",VLOOKUP(F2533,商品マスタ!$G:$H,2,FALSE))</f>
        <v/>
      </c>
      <c r="H2533" s="81" t="str">
        <f t="shared" si="1285"/>
        <v/>
      </c>
      <c r="I2533" s="82" t="str">
        <f>IF(発注書!E2539="","",発注書!E2539)</f>
        <v/>
      </c>
      <c r="J2533" s="78" t="str">
        <f>IF(発注書!E2539="","",発注書!C2539)</f>
        <v/>
      </c>
    </row>
    <row r="2534" spans="1:10" x14ac:dyDescent="0.55000000000000004">
      <c r="B2534" s="50">
        <v>2</v>
      </c>
      <c r="E2534" s="78" t="str">
        <f>IF(発注書!E2540="","",発注書!B2540)</f>
        <v/>
      </c>
      <c r="F2534" s="79" t="str">
        <f>IF(J2534="","",VLOOKUP(J2534,商品マスタ!$F:$G,2,FALSE))</f>
        <v/>
      </c>
      <c r="G2534" s="80" t="str">
        <f>IF(F2534="","",VLOOKUP(F2534,商品マスタ!$G:$H,2,FALSE))</f>
        <v/>
      </c>
      <c r="H2534" s="81" t="str">
        <f t="shared" si="1285"/>
        <v/>
      </c>
      <c r="I2534" s="82" t="str">
        <f>IF(発注書!E2540="","",発注書!E2540)</f>
        <v/>
      </c>
      <c r="J2534" s="78" t="str">
        <f>IF(発注書!E2540="","",発注書!C2540)</f>
        <v/>
      </c>
    </row>
    <row r="2535" spans="1:10" x14ac:dyDescent="0.55000000000000004">
      <c r="A2535" s="76" t="e">
        <f t="shared" ref="A2535" si="1303">A2533+1</f>
        <v>#REF!</v>
      </c>
      <c r="B2535" s="50">
        <v>1</v>
      </c>
      <c r="E2535" s="78" t="str">
        <f>IF(発注書!E2541="","",発注書!B2541)</f>
        <v/>
      </c>
      <c r="F2535" s="79" t="str">
        <f>IF(J2535="","",VLOOKUP(J2535,商品マスタ!$F:$G,2,FALSE))</f>
        <v/>
      </c>
      <c r="G2535" s="80" t="str">
        <f>IF(F2535="","",VLOOKUP(F2535,商品マスタ!$G:$H,2,FALSE))</f>
        <v/>
      </c>
      <c r="H2535" s="81" t="str">
        <f t="shared" si="1285"/>
        <v/>
      </c>
      <c r="I2535" s="82" t="str">
        <f>IF(発注書!E2541="","",発注書!E2541)</f>
        <v/>
      </c>
      <c r="J2535" s="78" t="str">
        <f>IF(発注書!E2541="","",発注書!C2541)</f>
        <v/>
      </c>
    </row>
    <row r="2536" spans="1:10" x14ac:dyDescent="0.55000000000000004">
      <c r="B2536" s="50">
        <v>2</v>
      </c>
      <c r="E2536" s="78" t="str">
        <f>IF(発注書!E2542="","",発注書!B2542)</f>
        <v/>
      </c>
      <c r="F2536" s="79" t="str">
        <f>IF(J2536="","",VLOOKUP(J2536,商品マスタ!$F:$G,2,FALSE))</f>
        <v/>
      </c>
      <c r="G2536" s="80" t="str">
        <f>IF(F2536="","",VLOOKUP(F2536,商品マスタ!$G:$H,2,FALSE))</f>
        <v/>
      </c>
      <c r="H2536" s="81" t="str">
        <f t="shared" si="1285"/>
        <v/>
      </c>
      <c r="I2536" s="82" t="str">
        <f>IF(発注書!E2542="","",発注書!E2542)</f>
        <v/>
      </c>
      <c r="J2536" s="78" t="str">
        <f>IF(発注書!E2542="","",発注書!C2542)</f>
        <v/>
      </c>
    </row>
    <row r="2537" spans="1:10" x14ac:dyDescent="0.55000000000000004">
      <c r="A2537" s="76" t="e">
        <f t="shared" ref="A2537" si="1304">A2535+1</f>
        <v>#REF!</v>
      </c>
      <c r="B2537" s="50">
        <v>1</v>
      </c>
      <c r="E2537" s="78" t="str">
        <f>IF(発注書!E2543="","",発注書!B2543)</f>
        <v/>
      </c>
      <c r="F2537" s="79" t="str">
        <f>IF(J2537="","",VLOOKUP(J2537,商品マスタ!$F:$G,2,FALSE))</f>
        <v/>
      </c>
      <c r="G2537" s="80" t="str">
        <f>IF(F2537="","",VLOOKUP(F2537,商品マスタ!$G:$H,2,FALSE))</f>
        <v/>
      </c>
      <c r="H2537" s="81" t="str">
        <f t="shared" si="1285"/>
        <v/>
      </c>
      <c r="I2537" s="82" t="str">
        <f>IF(発注書!E2543="","",発注書!E2543)</f>
        <v/>
      </c>
      <c r="J2537" s="78" t="str">
        <f>IF(発注書!E2543="","",発注書!C2543)</f>
        <v/>
      </c>
    </row>
    <row r="2538" spans="1:10" x14ac:dyDescent="0.55000000000000004">
      <c r="B2538" s="50">
        <v>2</v>
      </c>
      <c r="E2538" s="78" t="str">
        <f>IF(発注書!E2544="","",発注書!B2544)</f>
        <v/>
      </c>
      <c r="F2538" s="79" t="str">
        <f>IF(J2538="","",VLOOKUP(J2538,商品マスタ!$F:$G,2,FALSE))</f>
        <v/>
      </c>
      <c r="G2538" s="80" t="str">
        <f>IF(F2538="","",VLOOKUP(F2538,商品マスタ!$G:$H,2,FALSE))</f>
        <v/>
      </c>
      <c r="H2538" s="81" t="str">
        <f t="shared" si="1285"/>
        <v/>
      </c>
      <c r="I2538" s="82" t="str">
        <f>IF(発注書!E2544="","",発注書!E2544)</f>
        <v/>
      </c>
      <c r="J2538" s="78" t="str">
        <f>IF(発注書!E2544="","",発注書!C2544)</f>
        <v/>
      </c>
    </row>
    <row r="2539" spans="1:10" x14ac:dyDescent="0.55000000000000004">
      <c r="A2539" s="76" t="e">
        <f t="shared" ref="A2539" si="1305">A2537+1</f>
        <v>#REF!</v>
      </c>
      <c r="B2539" s="50">
        <v>1</v>
      </c>
      <c r="E2539" s="78" t="str">
        <f>IF(発注書!E2545="","",発注書!B2545)</f>
        <v/>
      </c>
      <c r="F2539" s="79" t="str">
        <f>IF(J2539="","",VLOOKUP(J2539,商品マスタ!$F:$G,2,FALSE))</f>
        <v/>
      </c>
      <c r="G2539" s="80" t="str">
        <f>IF(F2539="","",VLOOKUP(F2539,商品マスタ!$G:$H,2,FALSE))</f>
        <v/>
      </c>
      <c r="H2539" s="81" t="str">
        <f t="shared" si="1285"/>
        <v/>
      </c>
      <c r="I2539" s="82" t="str">
        <f>IF(発注書!E2545="","",発注書!E2545)</f>
        <v/>
      </c>
      <c r="J2539" s="78" t="str">
        <f>IF(発注書!E2545="","",発注書!C2545)</f>
        <v/>
      </c>
    </row>
    <row r="2540" spans="1:10" x14ac:dyDescent="0.55000000000000004">
      <c r="B2540" s="50">
        <v>2</v>
      </c>
      <c r="E2540" s="78" t="str">
        <f>IF(発注書!E2546="","",発注書!B2546)</f>
        <v/>
      </c>
      <c r="F2540" s="79" t="str">
        <f>IF(J2540="","",VLOOKUP(J2540,商品マスタ!$F:$G,2,FALSE))</f>
        <v/>
      </c>
      <c r="G2540" s="80" t="str">
        <f>IF(F2540="","",VLOOKUP(F2540,商品マスタ!$G:$H,2,FALSE))</f>
        <v/>
      </c>
      <c r="H2540" s="81" t="str">
        <f t="shared" si="1285"/>
        <v/>
      </c>
      <c r="I2540" s="82" t="str">
        <f>IF(発注書!E2546="","",発注書!E2546)</f>
        <v/>
      </c>
      <c r="J2540" s="78" t="str">
        <f>IF(発注書!E2546="","",発注書!C2546)</f>
        <v/>
      </c>
    </row>
    <row r="2541" spans="1:10" x14ac:dyDescent="0.55000000000000004">
      <c r="A2541" s="76" t="e">
        <f t="shared" ref="A2541" si="1306">A2539+1</f>
        <v>#REF!</v>
      </c>
      <c r="B2541" s="50">
        <v>1</v>
      </c>
      <c r="E2541" s="78" t="str">
        <f>IF(発注書!E2547="","",発注書!B2547)</f>
        <v/>
      </c>
      <c r="F2541" s="79" t="str">
        <f>IF(J2541="","",VLOOKUP(J2541,商品マスタ!$F:$G,2,FALSE))</f>
        <v/>
      </c>
      <c r="G2541" s="80" t="str">
        <f>IF(F2541="","",VLOOKUP(F2541,商品マスタ!$G:$H,2,FALSE))</f>
        <v/>
      </c>
      <c r="H2541" s="81" t="str">
        <f t="shared" si="1285"/>
        <v/>
      </c>
      <c r="I2541" s="82" t="str">
        <f>IF(発注書!E2547="","",発注書!E2547)</f>
        <v/>
      </c>
      <c r="J2541" s="78" t="str">
        <f>IF(発注書!E2547="","",発注書!C2547)</f>
        <v/>
      </c>
    </row>
    <row r="2542" spans="1:10" x14ac:dyDescent="0.55000000000000004">
      <c r="B2542" s="50">
        <v>2</v>
      </c>
      <c r="E2542" s="78" t="str">
        <f>IF(発注書!E2548="","",発注書!B2548)</f>
        <v/>
      </c>
      <c r="F2542" s="79" t="str">
        <f>IF(J2542="","",VLOOKUP(J2542,商品マスタ!$F:$G,2,FALSE))</f>
        <v/>
      </c>
      <c r="G2542" s="80" t="str">
        <f>IF(F2542="","",VLOOKUP(F2542,商品マスタ!$G:$H,2,FALSE))</f>
        <v/>
      </c>
      <c r="H2542" s="81" t="str">
        <f t="shared" si="1285"/>
        <v/>
      </c>
      <c r="I2542" s="82" t="str">
        <f>IF(発注書!E2548="","",発注書!E2548)</f>
        <v/>
      </c>
      <c r="J2542" s="78" t="str">
        <f>IF(発注書!E2548="","",発注書!C2548)</f>
        <v/>
      </c>
    </row>
    <row r="2543" spans="1:10" x14ac:dyDescent="0.55000000000000004">
      <c r="A2543" s="76" t="e">
        <f t="shared" ref="A2543" si="1307">A2541+1</f>
        <v>#REF!</v>
      </c>
      <c r="B2543" s="50">
        <v>1</v>
      </c>
      <c r="E2543" s="78" t="str">
        <f>IF(発注書!E2549="","",発注書!B2549)</f>
        <v/>
      </c>
      <c r="F2543" s="79" t="str">
        <f>IF(J2543="","",VLOOKUP(J2543,商品マスタ!$F:$G,2,FALSE))</f>
        <v/>
      </c>
      <c r="G2543" s="80" t="str">
        <f>IF(F2543="","",VLOOKUP(F2543,商品マスタ!$G:$H,2,FALSE))</f>
        <v/>
      </c>
      <c r="H2543" s="81" t="str">
        <f t="shared" si="1285"/>
        <v/>
      </c>
      <c r="I2543" s="82" t="str">
        <f>IF(発注書!E2549="","",発注書!E2549)</f>
        <v/>
      </c>
      <c r="J2543" s="78" t="str">
        <f>IF(発注書!E2549="","",発注書!C2549)</f>
        <v/>
      </c>
    </row>
    <row r="2544" spans="1:10" x14ac:dyDescent="0.55000000000000004">
      <c r="B2544" s="50">
        <v>2</v>
      </c>
      <c r="E2544" s="78" t="str">
        <f>IF(発注書!E2550="","",発注書!B2550)</f>
        <v/>
      </c>
      <c r="F2544" s="79" t="str">
        <f>IF(J2544="","",VLOOKUP(J2544,商品マスタ!$F:$G,2,FALSE))</f>
        <v/>
      </c>
      <c r="G2544" s="80" t="str">
        <f>IF(F2544="","",VLOOKUP(F2544,商品マスタ!$G:$H,2,FALSE))</f>
        <v/>
      </c>
      <c r="H2544" s="81" t="str">
        <f t="shared" si="1285"/>
        <v/>
      </c>
      <c r="I2544" s="82" t="str">
        <f>IF(発注書!E2550="","",発注書!E2550)</f>
        <v/>
      </c>
      <c r="J2544" s="78" t="str">
        <f>IF(発注書!E2550="","",発注書!C2550)</f>
        <v/>
      </c>
    </row>
    <row r="2545" spans="1:10" x14ac:dyDescent="0.55000000000000004">
      <c r="A2545" s="76" t="e">
        <f t="shared" ref="A2545" si="1308">A2543+1</f>
        <v>#REF!</v>
      </c>
      <c r="B2545" s="50">
        <v>1</v>
      </c>
      <c r="E2545" s="78" t="str">
        <f>IF(発注書!E2551="","",発注書!B2551)</f>
        <v/>
      </c>
      <c r="F2545" s="79" t="str">
        <f>IF(J2545="","",VLOOKUP(J2545,商品マスタ!$F:$G,2,FALSE))</f>
        <v/>
      </c>
      <c r="G2545" s="80" t="str">
        <f>IF(F2545="","",VLOOKUP(F2545,商品マスタ!$G:$H,2,FALSE))</f>
        <v/>
      </c>
      <c r="H2545" s="81" t="str">
        <f t="shared" si="1285"/>
        <v/>
      </c>
      <c r="I2545" s="82" t="str">
        <f>IF(発注書!E2551="","",発注書!E2551)</f>
        <v/>
      </c>
      <c r="J2545" s="78" t="str">
        <f>IF(発注書!E2551="","",発注書!C2551)</f>
        <v/>
      </c>
    </row>
    <row r="2546" spans="1:10" x14ac:dyDescent="0.55000000000000004">
      <c r="B2546" s="50">
        <v>2</v>
      </c>
      <c r="E2546" s="78" t="str">
        <f>IF(発注書!E2552="","",発注書!B2552)</f>
        <v/>
      </c>
      <c r="F2546" s="79" t="str">
        <f>IF(J2546="","",VLOOKUP(J2546,商品マスタ!$F:$G,2,FALSE))</f>
        <v/>
      </c>
      <c r="G2546" s="80" t="str">
        <f>IF(F2546="","",VLOOKUP(F2546,商品マスタ!$G:$H,2,FALSE))</f>
        <v/>
      </c>
      <c r="H2546" s="81" t="str">
        <f t="shared" si="1285"/>
        <v/>
      </c>
      <c r="I2546" s="82" t="str">
        <f>IF(発注書!E2552="","",発注書!E2552)</f>
        <v/>
      </c>
      <c r="J2546" s="78" t="str">
        <f>IF(発注書!E2552="","",発注書!C2552)</f>
        <v/>
      </c>
    </row>
    <row r="2547" spans="1:10" x14ac:dyDescent="0.55000000000000004">
      <c r="A2547" s="76" t="e">
        <f t="shared" ref="A2547" si="1309">A2545+1</f>
        <v>#REF!</v>
      </c>
      <c r="B2547" s="50">
        <v>1</v>
      </c>
      <c r="E2547" s="78" t="str">
        <f>IF(発注書!E2553="","",発注書!B2553)</f>
        <v/>
      </c>
      <c r="F2547" s="79" t="str">
        <f>IF(J2547="","",VLOOKUP(J2547,商品マスタ!$F:$G,2,FALSE))</f>
        <v/>
      </c>
      <c r="G2547" s="80" t="str">
        <f>IF(F2547="","",VLOOKUP(F2547,商品マスタ!$G:$H,2,FALSE))</f>
        <v/>
      </c>
      <c r="H2547" s="81" t="str">
        <f t="shared" si="1285"/>
        <v/>
      </c>
      <c r="I2547" s="82" t="str">
        <f>IF(発注書!E2553="","",発注書!E2553)</f>
        <v/>
      </c>
      <c r="J2547" s="78" t="str">
        <f>IF(発注書!E2553="","",発注書!C2553)</f>
        <v/>
      </c>
    </row>
    <row r="2548" spans="1:10" x14ac:dyDescent="0.55000000000000004">
      <c r="B2548" s="50">
        <v>2</v>
      </c>
      <c r="E2548" s="78" t="str">
        <f>IF(発注書!E2554="","",発注書!B2554)</f>
        <v/>
      </c>
      <c r="F2548" s="79" t="str">
        <f>IF(J2548="","",VLOOKUP(J2548,商品マスタ!$F:$G,2,FALSE))</f>
        <v/>
      </c>
      <c r="G2548" s="80" t="str">
        <f>IF(F2548="","",VLOOKUP(F2548,商品マスタ!$G:$H,2,FALSE))</f>
        <v/>
      </c>
      <c r="H2548" s="81" t="str">
        <f t="shared" si="1285"/>
        <v/>
      </c>
      <c r="I2548" s="82" t="str">
        <f>IF(発注書!E2554="","",発注書!E2554)</f>
        <v/>
      </c>
      <c r="J2548" s="78" t="str">
        <f>IF(発注書!E2554="","",発注書!C2554)</f>
        <v/>
      </c>
    </row>
    <row r="2549" spans="1:10" x14ac:dyDescent="0.55000000000000004">
      <c r="A2549" s="76" t="e">
        <f t="shared" ref="A2549" si="1310">A2547+1</f>
        <v>#REF!</v>
      </c>
      <c r="B2549" s="50">
        <v>1</v>
      </c>
      <c r="E2549" s="78" t="str">
        <f>IF(発注書!E2555="","",発注書!B2555)</f>
        <v/>
      </c>
      <c r="F2549" s="79" t="str">
        <f>IF(J2549="","",VLOOKUP(J2549,商品マスタ!$F:$G,2,FALSE))</f>
        <v/>
      </c>
      <c r="G2549" s="80" t="str">
        <f>IF(F2549="","",VLOOKUP(F2549,商品マスタ!$G:$H,2,FALSE))</f>
        <v/>
      </c>
      <c r="H2549" s="81" t="str">
        <f t="shared" si="1285"/>
        <v/>
      </c>
      <c r="I2549" s="82" t="str">
        <f>IF(発注書!E2555="","",発注書!E2555)</f>
        <v/>
      </c>
      <c r="J2549" s="78" t="str">
        <f>IF(発注書!E2555="","",発注書!C2555)</f>
        <v/>
      </c>
    </row>
    <row r="2550" spans="1:10" x14ac:dyDescent="0.55000000000000004">
      <c r="B2550" s="50">
        <v>2</v>
      </c>
      <c r="E2550" s="78" t="str">
        <f>IF(発注書!E2556="","",発注書!B2556)</f>
        <v/>
      </c>
      <c r="F2550" s="79" t="str">
        <f>IF(J2550="","",VLOOKUP(J2550,商品マスタ!$F:$G,2,FALSE))</f>
        <v/>
      </c>
      <c r="G2550" s="80" t="str">
        <f>IF(F2550="","",VLOOKUP(F2550,商品マスタ!$G:$H,2,FALSE))</f>
        <v/>
      </c>
      <c r="H2550" s="81" t="str">
        <f t="shared" si="1285"/>
        <v/>
      </c>
      <c r="I2550" s="82" t="str">
        <f>IF(発注書!E2556="","",発注書!E2556)</f>
        <v/>
      </c>
      <c r="J2550" s="78" t="str">
        <f>IF(発注書!E2556="","",発注書!C2556)</f>
        <v/>
      </c>
    </row>
    <row r="2551" spans="1:10" x14ac:dyDescent="0.55000000000000004">
      <c r="A2551" s="76" t="e">
        <f t="shared" ref="A2551" si="1311">A2549+1</f>
        <v>#REF!</v>
      </c>
      <c r="B2551" s="50">
        <v>1</v>
      </c>
      <c r="E2551" s="78" t="str">
        <f>IF(発注書!E2557="","",発注書!B2557)</f>
        <v/>
      </c>
      <c r="F2551" s="79" t="str">
        <f>IF(J2551="","",VLOOKUP(J2551,商品マスタ!$F:$G,2,FALSE))</f>
        <v/>
      </c>
      <c r="G2551" s="80" t="str">
        <f>IF(F2551="","",VLOOKUP(F2551,商品マスタ!$G:$H,2,FALSE))</f>
        <v/>
      </c>
      <c r="H2551" s="81" t="str">
        <f t="shared" si="1285"/>
        <v/>
      </c>
      <c r="I2551" s="82" t="str">
        <f>IF(発注書!E2557="","",発注書!E2557)</f>
        <v/>
      </c>
      <c r="J2551" s="78" t="str">
        <f>IF(発注書!E2557="","",発注書!C2557)</f>
        <v/>
      </c>
    </row>
    <row r="2552" spans="1:10" x14ac:dyDescent="0.55000000000000004">
      <c r="B2552" s="50">
        <v>2</v>
      </c>
      <c r="E2552" s="78" t="str">
        <f>IF(発注書!E2558="","",発注書!B2558)</f>
        <v/>
      </c>
      <c r="F2552" s="79" t="str">
        <f>IF(J2552="","",VLOOKUP(J2552,商品マスタ!$F:$G,2,FALSE))</f>
        <v/>
      </c>
      <c r="G2552" s="80" t="str">
        <f>IF(F2552="","",VLOOKUP(F2552,商品マスタ!$G:$H,2,FALSE))</f>
        <v/>
      </c>
      <c r="H2552" s="81" t="str">
        <f t="shared" si="1285"/>
        <v/>
      </c>
      <c r="I2552" s="82" t="str">
        <f>IF(発注書!E2558="","",発注書!E2558)</f>
        <v/>
      </c>
      <c r="J2552" s="78" t="str">
        <f>IF(発注書!E2558="","",発注書!C2558)</f>
        <v/>
      </c>
    </row>
    <row r="2553" spans="1:10" x14ac:dyDescent="0.55000000000000004">
      <c r="A2553" s="76" t="e">
        <f t="shared" ref="A2553" si="1312">A2551+1</f>
        <v>#REF!</v>
      </c>
      <c r="B2553" s="50">
        <v>1</v>
      </c>
      <c r="E2553" s="78" t="str">
        <f>IF(発注書!E2559="","",発注書!B2559)</f>
        <v/>
      </c>
      <c r="F2553" s="79" t="str">
        <f>IF(J2553="","",VLOOKUP(J2553,商品マスタ!$F:$G,2,FALSE))</f>
        <v/>
      </c>
      <c r="G2553" s="80" t="str">
        <f>IF(F2553="","",VLOOKUP(F2553,商品マスタ!$G:$H,2,FALSE))</f>
        <v/>
      </c>
      <c r="H2553" s="81" t="str">
        <f t="shared" si="1285"/>
        <v/>
      </c>
      <c r="I2553" s="82" t="str">
        <f>IF(発注書!E2559="","",発注書!E2559)</f>
        <v/>
      </c>
      <c r="J2553" s="78" t="str">
        <f>IF(発注書!E2559="","",発注書!C2559)</f>
        <v/>
      </c>
    </row>
    <row r="2554" spans="1:10" x14ac:dyDescent="0.55000000000000004">
      <c r="B2554" s="50">
        <v>2</v>
      </c>
      <c r="E2554" s="78" t="str">
        <f>IF(発注書!E2560="","",発注書!B2560)</f>
        <v/>
      </c>
      <c r="F2554" s="79" t="str">
        <f>IF(J2554="","",VLOOKUP(J2554,商品マスタ!$F:$G,2,FALSE))</f>
        <v/>
      </c>
      <c r="G2554" s="80" t="str">
        <f>IF(F2554="","",VLOOKUP(F2554,商品マスタ!$G:$H,2,FALSE))</f>
        <v/>
      </c>
      <c r="H2554" s="81" t="str">
        <f t="shared" si="1285"/>
        <v/>
      </c>
      <c r="I2554" s="82" t="str">
        <f>IF(発注書!E2560="","",発注書!E2560)</f>
        <v/>
      </c>
      <c r="J2554" s="78" t="str">
        <f>IF(発注書!E2560="","",発注書!C2560)</f>
        <v/>
      </c>
    </row>
    <row r="2555" spans="1:10" x14ac:dyDescent="0.55000000000000004">
      <c r="A2555" s="76" t="e">
        <f t="shared" ref="A2555" si="1313">A2553+1</f>
        <v>#REF!</v>
      </c>
      <c r="B2555" s="50">
        <v>1</v>
      </c>
      <c r="E2555" s="78" t="str">
        <f>IF(発注書!E2561="","",発注書!B2561)</f>
        <v/>
      </c>
      <c r="F2555" s="79" t="str">
        <f>IF(J2555="","",VLOOKUP(J2555,商品マスタ!$F:$G,2,FALSE))</f>
        <v/>
      </c>
      <c r="G2555" s="80" t="str">
        <f>IF(F2555="","",VLOOKUP(F2555,商品マスタ!$G:$H,2,FALSE))</f>
        <v/>
      </c>
      <c r="H2555" s="81" t="str">
        <f t="shared" si="1285"/>
        <v/>
      </c>
      <c r="I2555" s="82" t="str">
        <f>IF(発注書!E2561="","",発注書!E2561)</f>
        <v/>
      </c>
      <c r="J2555" s="78" t="str">
        <f>IF(発注書!E2561="","",発注書!C2561)</f>
        <v/>
      </c>
    </row>
    <row r="2556" spans="1:10" x14ac:dyDescent="0.55000000000000004">
      <c r="B2556" s="50">
        <v>2</v>
      </c>
      <c r="E2556" s="78" t="str">
        <f>IF(発注書!E2562="","",発注書!B2562)</f>
        <v/>
      </c>
      <c r="F2556" s="79" t="str">
        <f>IF(J2556="","",VLOOKUP(J2556,商品マスタ!$F:$G,2,FALSE))</f>
        <v/>
      </c>
      <c r="G2556" s="80" t="str">
        <f>IF(F2556="","",VLOOKUP(F2556,商品マスタ!$G:$H,2,FALSE))</f>
        <v/>
      </c>
      <c r="H2556" s="81" t="str">
        <f t="shared" si="1285"/>
        <v/>
      </c>
      <c r="I2556" s="82" t="str">
        <f>IF(発注書!E2562="","",発注書!E2562)</f>
        <v/>
      </c>
      <c r="J2556" s="78" t="str">
        <f>IF(発注書!E2562="","",発注書!C2562)</f>
        <v/>
      </c>
    </row>
    <row r="2557" spans="1:10" x14ac:dyDescent="0.55000000000000004">
      <c r="A2557" s="76" t="e">
        <f t="shared" ref="A2557" si="1314">A2555+1</f>
        <v>#REF!</v>
      </c>
      <c r="B2557" s="50">
        <v>1</v>
      </c>
      <c r="E2557" s="78" t="str">
        <f>IF(発注書!E2563="","",発注書!B2563)</f>
        <v/>
      </c>
      <c r="F2557" s="79" t="str">
        <f>IF(J2557="","",VLOOKUP(J2557,商品マスタ!$F:$G,2,FALSE))</f>
        <v/>
      </c>
      <c r="G2557" s="80" t="str">
        <f>IF(F2557="","",VLOOKUP(F2557,商品マスタ!$G:$H,2,FALSE))</f>
        <v/>
      </c>
      <c r="H2557" s="81" t="str">
        <f t="shared" si="1285"/>
        <v/>
      </c>
      <c r="I2557" s="82" t="str">
        <f>IF(発注書!E2563="","",発注書!E2563)</f>
        <v/>
      </c>
      <c r="J2557" s="78" t="str">
        <f>IF(発注書!E2563="","",発注書!C2563)</f>
        <v/>
      </c>
    </row>
    <row r="2558" spans="1:10" x14ac:dyDescent="0.55000000000000004">
      <c r="B2558" s="50">
        <v>2</v>
      </c>
      <c r="E2558" s="78" t="str">
        <f>IF(発注書!E2564="","",発注書!B2564)</f>
        <v/>
      </c>
      <c r="F2558" s="79" t="str">
        <f>IF(J2558="","",VLOOKUP(J2558,商品マスタ!$F:$G,2,FALSE))</f>
        <v/>
      </c>
      <c r="G2558" s="80" t="str">
        <f>IF(F2558="","",VLOOKUP(F2558,商品マスタ!$G:$H,2,FALSE))</f>
        <v/>
      </c>
      <c r="H2558" s="81" t="str">
        <f t="shared" si="1285"/>
        <v/>
      </c>
      <c r="I2558" s="82" t="str">
        <f>IF(発注書!E2564="","",発注書!E2564)</f>
        <v/>
      </c>
      <c r="J2558" s="78" t="str">
        <f>IF(発注書!E2564="","",発注書!C2564)</f>
        <v/>
      </c>
    </row>
    <row r="2559" spans="1:10" x14ac:dyDescent="0.55000000000000004">
      <c r="A2559" s="76" t="e">
        <f t="shared" ref="A2559" si="1315">A2557+1</f>
        <v>#REF!</v>
      </c>
      <c r="B2559" s="50">
        <v>1</v>
      </c>
      <c r="E2559" s="78" t="str">
        <f>IF(発注書!E2565="","",発注書!B2565)</f>
        <v/>
      </c>
      <c r="F2559" s="79" t="str">
        <f>IF(J2559="","",VLOOKUP(J2559,商品マスタ!$F:$G,2,FALSE))</f>
        <v/>
      </c>
      <c r="G2559" s="80" t="str">
        <f>IF(F2559="","",VLOOKUP(F2559,商品マスタ!$G:$H,2,FALSE))</f>
        <v/>
      </c>
      <c r="H2559" s="81" t="str">
        <f t="shared" si="1285"/>
        <v/>
      </c>
      <c r="I2559" s="82" t="str">
        <f>IF(発注書!E2565="","",発注書!E2565)</f>
        <v/>
      </c>
      <c r="J2559" s="78" t="str">
        <f>IF(発注書!E2565="","",発注書!C2565)</f>
        <v/>
      </c>
    </row>
    <row r="2560" spans="1:10" x14ac:dyDescent="0.55000000000000004">
      <c r="B2560" s="50">
        <v>2</v>
      </c>
      <c r="E2560" s="78" t="str">
        <f>IF(発注書!E2566="","",発注書!B2566)</f>
        <v/>
      </c>
      <c r="F2560" s="79" t="str">
        <f>IF(J2560="","",VLOOKUP(J2560,商品マスタ!$F:$G,2,FALSE))</f>
        <v/>
      </c>
      <c r="G2560" s="80" t="str">
        <f>IF(F2560="","",VLOOKUP(F2560,商品マスタ!$G:$H,2,FALSE))</f>
        <v/>
      </c>
      <c r="H2560" s="81" t="str">
        <f t="shared" si="1285"/>
        <v/>
      </c>
      <c r="I2560" s="82" t="str">
        <f>IF(発注書!E2566="","",発注書!E2566)</f>
        <v/>
      </c>
      <c r="J2560" s="78" t="str">
        <f>IF(発注書!E2566="","",発注書!C2566)</f>
        <v/>
      </c>
    </row>
    <row r="2561" spans="1:10" x14ac:dyDescent="0.55000000000000004">
      <c r="A2561" s="76" t="e">
        <f t="shared" ref="A2561" si="1316">A2559+1</f>
        <v>#REF!</v>
      </c>
      <c r="B2561" s="50">
        <v>1</v>
      </c>
      <c r="E2561" s="78" t="str">
        <f>IF(発注書!E2567="","",発注書!B2567)</f>
        <v/>
      </c>
      <c r="F2561" s="79" t="str">
        <f>IF(J2561="","",VLOOKUP(J2561,商品マスタ!$F:$G,2,FALSE))</f>
        <v/>
      </c>
      <c r="G2561" s="80" t="str">
        <f>IF(F2561="","",VLOOKUP(F2561,商品マスタ!$G:$H,2,FALSE))</f>
        <v/>
      </c>
      <c r="H2561" s="81" t="str">
        <f t="shared" si="1285"/>
        <v/>
      </c>
      <c r="I2561" s="82" t="str">
        <f>IF(発注書!E2567="","",発注書!E2567)</f>
        <v/>
      </c>
      <c r="J2561" s="78" t="str">
        <f>IF(発注書!E2567="","",発注書!C2567)</f>
        <v/>
      </c>
    </row>
    <row r="2562" spans="1:10" x14ac:dyDescent="0.55000000000000004">
      <c r="B2562" s="50">
        <v>2</v>
      </c>
      <c r="E2562" s="78" t="str">
        <f>IF(発注書!E2568="","",発注書!B2568)</f>
        <v/>
      </c>
      <c r="F2562" s="79" t="str">
        <f>IF(J2562="","",VLOOKUP(J2562,商品マスタ!$F:$G,2,FALSE))</f>
        <v/>
      </c>
      <c r="G2562" s="80" t="str">
        <f>IF(F2562="","",VLOOKUP(F2562,商品マスタ!$G:$H,2,FALSE))</f>
        <v/>
      </c>
      <c r="H2562" s="81" t="str">
        <f t="shared" si="1285"/>
        <v/>
      </c>
      <c r="I2562" s="82" t="str">
        <f>IF(発注書!E2568="","",発注書!E2568)</f>
        <v/>
      </c>
      <c r="J2562" s="78" t="str">
        <f>IF(発注書!E2568="","",発注書!C2568)</f>
        <v/>
      </c>
    </row>
    <row r="2563" spans="1:10" x14ac:dyDescent="0.55000000000000004">
      <c r="A2563" s="76" t="e">
        <f t="shared" ref="A2563" si="1317">A2561+1</f>
        <v>#REF!</v>
      </c>
      <c r="B2563" s="50">
        <v>1</v>
      </c>
      <c r="E2563" s="78" t="str">
        <f>IF(発注書!E2569="","",発注書!B2569)</f>
        <v/>
      </c>
      <c r="F2563" s="79" t="str">
        <f>IF(J2563="","",VLOOKUP(J2563,商品マスタ!$F:$G,2,FALSE))</f>
        <v/>
      </c>
      <c r="G2563" s="80" t="str">
        <f>IF(F2563="","",VLOOKUP(F2563,商品マスタ!$G:$H,2,FALSE))</f>
        <v/>
      </c>
      <c r="H2563" s="81" t="str">
        <f t="shared" si="1285"/>
        <v/>
      </c>
      <c r="I2563" s="82" t="str">
        <f>IF(発注書!E2569="","",発注書!E2569)</f>
        <v/>
      </c>
      <c r="J2563" s="78" t="str">
        <f>IF(発注書!E2569="","",発注書!C2569)</f>
        <v/>
      </c>
    </row>
    <row r="2564" spans="1:10" x14ac:dyDescent="0.55000000000000004">
      <c r="B2564" s="50">
        <v>2</v>
      </c>
      <c r="E2564" s="78" t="str">
        <f>IF(発注書!E2570="","",発注書!B2570)</f>
        <v/>
      </c>
      <c r="F2564" s="79" t="str">
        <f>IF(J2564="","",VLOOKUP(J2564,商品マスタ!$F:$G,2,FALSE))</f>
        <v/>
      </c>
      <c r="G2564" s="80" t="str">
        <f>IF(F2564="","",VLOOKUP(F2564,商品マスタ!$G:$H,2,FALSE))</f>
        <v/>
      </c>
      <c r="H2564" s="81" t="str">
        <f t="shared" ref="H2564:H2627" si="1318">IF(E2564="","",IF(E2564="",LEN(SUBSTITUTE(D2564," ","")),LEN(SUBSTITUTE(E2564," ",""))))</f>
        <v/>
      </c>
      <c r="I2564" s="82" t="str">
        <f>IF(発注書!E2570="","",発注書!E2570)</f>
        <v/>
      </c>
      <c r="J2564" s="78" t="str">
        <f>IF(発注書!E2570="","",発注書!C2570)</f>
        <v/>
      </c>
    </row>
    <row r="2565" spans="1:10" x14ac:dyDescent="0.55000000000000004">
      <c r="A2565" s="76" t="e">
        <f t="shared" ref="A2565" si="1319">A2563+1</f>
        <v>#REF!</v>
      </c>
      <c r="B2565" s="50">
        <v>1</v>
      </c>
      <c r="E2565" s="78" t="str">
        <f>IF(発注書!E2571="","",発注書!B2571)</f>
        <v/>
      </c>
      <c r="F2565" s="79" t="str">
        <f>IF(J2565="","",VLOOKUP(J2565,商品マスタ!$F:$G,2,FALSE))</f>
        <v/>
      </c>
      <c r="G2565" s="80" t="str">
        <f>IF(F2565="","",VLOOKUP(F2565,商品マスタ!$G:$H,2,FALSE))</f>
        <v/>
      </c>
      <c r="H2565" s="81" t="str">
        <f t="shared" si="1318"/>
        <v/>
      </c>
      <c r="I2565" s="82" t="str">
        <f>IF(発注書!E2571="","",発注書!E2571)</f>
        <v/>
      </c>
      <c r="J2565" s="78" t="str">
        <f>IF(発注書!E2571="","",発注書!C2571)</f>
        <v/>
      </c>
    </row>
    <row r="2566" spans="1:10" x14ac:dyDescent="0.55000000000000004">
      <c r="B2566" s="50">
        <v>2</v>
      </c>
      <c r="E2566" s="78" t="str">
        <f>IF(発注書!E2572="","",発注書!B2572)</f>
        <v/>
      </c>
      <c r="F2566" s="79" t="str">
        <f>IF(J2566="","",VLOOKUP(J2566,商品マスタ!$F:$G,2,FALSE))</f>
        <v/>
      </c>
      <c r="G2566" s="80" t="str">
        <f>IF(F2566="","",VLOOKUP(F2566,商品マスタ!$G:$H,2,FALSE))</f>
        <v/>
      </c>
      <c r="H2566" s="81" t="str">
        <f t="shared" si="1318"/>
        <v/>
      </c>
      <c r="I2566" s="82" t="str">
        <f>IF(発注書!E2572="","",発注書!E2572)</f>
        <v/>
      </c>
      <c r="J2566" s="78" t="str">
        <f>IF(発注書!E2572="","",発注書!C2572)</f>
        <v/>
      </c>
    </row>
    <row r="2567" spans="1:10" x14ac:dyDescent="0.55000000000000004">
      <c r="A2567" s="76" t="e">
        <f t="shared" ref="A2567" si="1320">A2565+1</f>
        <v>#REF!</v>
      </c>
      <c r="B2567" s="50">
        <v>1</v>
      </c>
      <c r="E2567" s="78" t="str">
        <f>IF(発注書!E2573="","",発注書!B2573)</f>
        <v/>
      </c>
      <c r="F2567" s="79" t="str">
        <f>IF(J2567="","",VLOOKUP(J2567,商品マスタ!$F:$G,2,FALSE))</f>
        <v/>
      </c>
      <c r="G2567" s="80" t="str">
        <f>IF(F2567="","",VLOOKUP(F2567,商品マスタ!$G:$H,2,FALSE))</f>
        <v/>
      </c>
      <c r="H2567" s="81" t="str">
        <f t="shared" si="1318"/>
        <v/>
      </c>
      <c r="I2567" s="82" t="str">
        <f>IF(発注書!E2573="","",発注書!E2573)</f>
        <v/>
      </c>
      <c r="J2567" s="78" t="str">
        <f>IF(発注書!E2573="","",発注書!C2573)</f>
        <v/>
      </c>
    </row>
    <row r="2568" spans="1:10" x14ac:dyDescent="0.55000000000000004">
      <c r="B2568" s="50">
        <v>2</v>
      </c>
      <c r="E2568" s="78" t="str">
        <f>IF(発注書!E2574="","",発注書!B2574)</f>
        <v/>
      </c>
      <c r="F2568" s="79" t="str">
        <f>IF(J2568="","",VLOOKUP(J2568,商品マスタ!$F:$G,2,FALSE))</f>
        <v/>
      </c>
      <c r="G2568" s="80" t="str">
        <f>IF(F2568="","",VLOOKUP(F2568,商品マスタ!$G:$H,2,FALSE))</f>
        <v/>
      </c>
      <c r="H2568" s="81" t="str">
        <f t="shared" si="1318"/>
        <v/>
      </c>
      <c r="I2568" s="82" t="str">
        <f>IF(発注書!E2574="","",発注書!E2574)</f>
        <v/>
      </c>
      <c r="J2568" s="78" t="str">
        <f>IF(発注書!E2574="","",発注書!C2574)</f>
        <v/>
      </c>
    </row>
    <row r="2569" spans="1:10" x14ac:dyDescent="0.55000000000000004">
      <c r="A2569" s="76" t="e">
        <f t="shared" ref="A2569" si="1321">A2567+1</f>
        <v>#REF!</v>
      </c>
      <c r="B2569" s="50">
        <v>1</v>
      </c>
      <c r="E2569" s="78" t="str">
        <f>IF(発注書!E2575="","",発注書!B2575)</f>
        <v/>
      </c>
      <c r="F2569" s="79" t="str">
        <f>IF(J2569="","",VLOOKUP(J2569,商品マスタ!$F:$G,2,FALSE))</f>
        <v/>
      </c>
      <c r="G2569" s="80" t="str">
        <f>IF(F2569="","",VLOOKUP(F2569,商品マスタ!$G:$H,2,FALSE))</f>
        <v/>
      </c>
      <c r="H2569" s="81" t="str">
        <f t="shared" si="1318"/>
        <v/>
      </c>
      <c r="I2569" s="82" t="str">
        <f>IF(発注書!E2575="","",発注書!E2575)</f>
        <v/>
      </c>
      <c r="J2569" s="78" t="str">
        <f>IF(発注書!E2575="","",発注書!C2575)</f>
        <v/>
      </c>
    </row>
    <row r="2570" spans="1:10" x14ac:dyDescent="0.55000000000000004">
      <c r="B2570" s="50">
        <v>2</v>
      </c>
      <c r="E2570" s="78" t="str">
        <f>IF(発注書!E2576="","",発注書!B2576)</f>
        <v/>
      </c>
      <c r="F2570" s="79" t="str">
        <f>IF(J2570="","",VLOOKUP(J2570,商品マスタ!$F:$G,2,FALSE))</f>
        <v/>
      </c>
      <c r="G2570" s="80" t="str">
        <f>IF(F2570="","",VLOOKUP(F2570,商品マスタ!$G:$H,2,FALSE))</f>
        <v/>
      </c>
      <c r="H2570" s="81" t="str">
        <f t="shared" si="1318"/>
        <v/>
      </c>
      <c r="I2570" s="82" t="str">
        <f>IF(発注書!E2576="","",発注書!E2576)</f>
        <v/>
      </c>
      <c r="J2570" s="78" t="str">
        <f>IF(発注書!E2576="","",発注書!C2576)</f>
        <v/>
      </c>
    </row>
    <row r="2571" spans="1:10" x14ac:dyDescent="0.55000000000000004">
      <c r="A2571" s="76" t="e">
        <f t="shared" ref="A2571" si="1322">A2569+1</f>
        <v>#REF!</v>
      </c>
      <c r="B2571" s="50">
        <v>1</v>
      </c>
      <c r="E2571" s="78" t="str">
        <f>IF(発注書!E2577="","",発注書!B2577)</f>
        <v/>
      </c>
      <c r="F2571" s="79" t="str">
        <f>IF(J2571="","",VLOOKUP(J2571,商品マスタ!$F:$G,2,FALSE))</f>
        <v/>
      </c>
      <c r="G2571" s="80" t="str">
        <f>IF(F2571="","",VLOOKUP(F2571,商品マスタ!$G:$H,2,FALSE))</f>
        <v/>
      </c>
      <c r="H2571" s="81" t="str">
        <f t="shared" si="1318"/>
        <v/>
      </c>
      <c r="I2571" s="82" t="str">
        <f>IF(発注書!E2577="","",発注書!E2577)</f>
        <v/>
      </c>
      <c r="J2571" s="78" t="str">
        <f>IF(発注書!E2577="","",発注書!C2577)</f>
        <v/>
      </c>
    </row>
    <row r="2572" spans="1:10" x14ac:dyDescent="0.55000000000000004">
      <c r="B2572" s="50">
        <v>2</v>
      </c>
      <c r="E2572" s="78" t="str">
        <f>IF(発注書!E2578="","",発注書!B2578)</f>
        <v/>
      </c>
      <c r="F2572" s="79" t="str">
        <f>IF(J2572="","",VLOOKUP(J2572,商品マスタ!$F:$G,2,FALSE))</f>
        <v/>
      </c>
      <c r="G2572" s="80" t="str">
        <f>IF(F2572="","",VLOOKUP(F2572,商品マスタ!$G:$H,2,FALSE))</f>
        <v/>
      </c>
      <c r="H2572" s="81" t="str">
        <f t="shared" si="1318"/>
        <v/>
      </c>
      <c r="I2572" s="82" t="str">
        <f>IF(発注書!E2578="","",発注書!E2578)</f>
        <v/>
      </c>
      <c r="J2572" s="78" t="str">
        <f>IF(発注書!E2578="","",発注書!C2578)</f>
        <v/>
      </c>
    </row>
    <row r="2573" spans="1:10" x14ac:dyDescent="0.55000000000000004">
      <c r="A2573" s="76" t="e">
        <f t="shared" ref="A2573" si="1323">A2571+1</f>
        <v>#REF!</v>
      </c>
      <c r="B2573" s="50">
        <v>1</v>
      </c>
      <c r="E2573" s="78" t="str">
        <f>IF(発注書!E2579="","",発注書!B2579)</f>
        <v/>
      </c>
      <c r="F2573" s="79" t="str">
        <f>IF(J2573="","",VLOOKUP(J2573,商品マスタ!$F:$G,2,FALSE))</f>
        <v/>
      </c>
      <c r="G2573" s="80" t="str">
        <f>IF(F2573="","",VLOOKUP(F2573,商品マスタ!$G:$H,2,FALSE))</f>
        <v/>
      </c>
      <c r="H2573" s="81" t="str">
        <f t="shared" si="1318"/>
        <v/>
      </c>
      <c r="I2573" s="82" t="str">
        <f>IF(発注書!E2579="","",発注書!E2579)</f>
        <v/>
      </c>
      <c r="J2573" s="78" t="str">
        <f>IF(発注書!E2579="","",発注書!C2579)</f>
        <v/>
      </c>
    </row>
    <row r="2574" spans="1:10" x14ac:dyDescent="0.55000000000000004">
      <c r="B2574" s="50">
        <v>2</v>
      </c>
      <c r="E2574" s="78" t="str">
        <f>IF(発注書!E2580="","",発注書!B2580)</f>
        <v/>
      </c>
      <c r="F2574" s="79" t="str">
        <f>IF(J2574="","",VLOOKUP(J2574,商品マスタ!$F:$G,2,FALSE))</f>
        <v/>
      </c>
      <c r="G2574" s="80" t="str">
        <f>IF(F2574="","",VLOOKUP(F2574,商品マスタ!$G:$H,2,FALSE))</f>
        <v/>
      </c>
      <c r="H2574" s="81" t="str">
        <f t="shared" si="1318"/>
        <v/>
      </c>
      <c r="I2574" s="82" t="str">
        <f>IF(発注書!E2580="","",発注書!E2580)</f>
        <v/>
      </c>
      <c r="J2574" s="78" t="str">
        <f>IF(発注書!E2580="","",発注書!C2580)</f>
        <v/>
      </c>
    </row>
    <row r="2575" spans="1:10" x14ac:dyDescent="0.55000000000000004">
      <c r="A2575" s="76" t="e">
        <f t="shared" ref="A2575" si="1324">A2573+1</f>
        <v>#REF!</v>
      </c>
      <c r="B2575" s="50">
        <v>1</v>
      </c>
      <c r="E2575" s="78" t="str">
        <f>IF(発注書!E2581="","",発注書!B2581)</f>
        <v/>
      </c>
      <c r="F2575" s="79" t="str">
        <f>IF(J2575="","",VLOOKUP(J2575,商品マスタ!$F:$G,2,FALSE))</f>
        <v/>
      </c>
      <c r="G2575" s="80" t="str">
        <f>IF(F2575="","",VLOOKUP(F2575,商品マスタ!$G:$H,2,FALSE))</f>
        <v/>
      </c>
      <c r="H2575" s="81" t="str">
        <f t="shared" si="1318"/>
        <v/>
      </c>
      <c r="I2575" s="82" t="str">
        <f>IF(発注書!E2581="","",発注書!E2581)</f>
        <v/>
      </c>
      <c r="J2575" s="78" t="str">
        <f>IF(発注書!E2581="","",発注書!C2581)</f>
        <v/>
      </c>
    </row>
    <row r="2576" spans="1:10" x14ac:dyDescent="0.55000000000000004">
      <c r="B2576" s="50">
        <v>2</v>
      </c>
      <c r="E2576" s="78" t="str">
        <f>IF(発注書!E2582="","",発注書!B2582)</f>
        <v/>
      </c>
      <c r="F2576" s="79" t="str">
        <f>IF(J2576="","",VLOOKUP(J2576,商品マスタ!$F:$G,2,FALSE))</f>
        <v/>
      </c>
      <c r="G2576" s="80" t="str">
        <f>IF(F2576="","",VLOOKUP(F2576,商品マスタ!$G:$H,2,FALSE))</f>
        <v/>
      </c>
      <c r="H2576" s="81" t="str">
        <f t="shared" si="1318"/>
        <v/>
      </c>
      <c r="I2576" s="82" t="str">
        <f>IF(発注書!E2582="","",発注書!E2582)</f>
        <v/>
      </c>
      <c r="J2576" s="78" t="str">
        <f>IF(発注書!E2582="","",発注書!C2582)</f>
        <v/>
      </c>
    </row>
    <row r="2577" spans="1:10" x14ac:dyDescent="0.55000000000000004">
      <c r="A2577" s="76" t="e">
        <f t="shared" ref="A2577" si="1325">A2575+1</f>
        <v>#REF!</v>
      </c>
      <c r="B2577" s="50">
        <v>1</v>
      </c>
      <c r="E2577" s="78" t="str">
        <f>IF(発注書!E2583="","",発注書!B2583)</f>
        <v/>
      </c>
      <c r="F2577" s="79" t="str">
        <f>IF(J2577="","",VLOOKUP(J2577,商品マスタ!$F:$G,2,FALSE))</f>
        <v/>
      </c>
      <c r="G2577" s="80" t="str">
        <f>IF(F2577="","",VLOOKUP(F2577,商品マスタ!$G:$H,2,FALSE))</f>
        <v/>
      </c>
      <c r="H2577" s="81" t="str">
        <f t="shared" si="1318"/>
        <v/>
      </c>
      <c r="I2577" s="82" t="str">
        <f>IF(発注書!E2583="","",発注書!E2583)</f>
        <v/>
      </c>
      <c r="J2577" s="78" t="str">
        <f>IF(発注書!E2583="","",発注書!C2583)</f>
        <v/>
      </c>
    </row>
    <row r="2578" spans="1:10" x14ac:dyDescent="0.55000000000000004">
      <c r="B2578" s="50">
        <v>2</v>
      </c>
      <c r="E2578" s="78" t="str">
        <f>IF(発注書!E2584="","",発注書!B2584)</f>
        <v/>
      </c>
      <c r="F2578" s="79" t="str">
        <f>IF(J2578="","",VLOOKUP(J2578,商品マスタ!$F:$G,2,FALSE))</f>
        <v/>
      </c>
      <c r="G2578" s="80" t="str">
        <f>IF(F2578="","",VLOOKUP(F2578,商品マスタ!$G:$H,2,FALSE))</f>
        <v/>
      </c>
      <c r="H2578" s="81" t="str">
        <f t="shared" si="1318"/>
        <v/>
      </c>
      <c r="I2578" s="82" t="str">
        <f>IF(発注書!E2584="","",発注書!E2584)</f>
        <v/>
      </c>
      <c r="J2578" s="78" t="str">
        <f>IF(発注書!E2584="","",発注書!C2584)</f>
        <v/>
      </c>
    </row>
    <row r="2579" spans="1:10" x14ac:dyDescent="0.55000000000000004">
      <c r="A2579" s="76" t="e">
        <f t="shared" ref="A2579" si="1326">A2577+1</f>
        <v>#REF!</v>
      </c>
      <c r="B2579" s="50">
        <v>1</v>
      </c>
      <c r="E2579" s="78" t="str">
        <f>IF(発注書!E2585="","",発注書!B2585)</f>
        <v/>
      </c>
      <c r="F2579" s="79" t="str">
        <f>IF(J2579="","",VLOOKUP(J2579,商品マスタ!$F:$G,2,FALSE))</f>
        <v/>
      </c>
      <c r="G2579" s="80" t="str">
        <f>IF(F2579="","",VLOOKUP(F2579,商品マスタ!$G:$H,2,FALSE))</f>
        <v/>
      </c>
      <c r="H2579" s="81" t="str">
        <f t="shared" si="1318"/>
        <v/>
      </c>
      <c r="I2579" s="82" t="str">
        <f>IF(発注書!E2585="","",発注書!E2585)</f>
        <v/>
      </c>
      <c r="J2579" s="78" t="str">
        <f>IF(発注書!E2585="","",発注書!C2585)</f>
        <v/>
      </c>
    </row>
    <row r="2580" spans="1:10" x14ac:dyDescent="0.55000000000000004">
      <c r="B2580" s="50">
        <v>2</v>
      </c>
      <c r="E2580" s="78" t="str">
        <f>IF(発注書!E2586="","",発注書!B2586)</f>
        <v/>
      </c>
      <c r="F2580" s="79" t="str">
        <f>IF(J2580="","",VLOOKUP(J2580,商品マスタ!$F:$G,2,FALSE))</f>
        <v/>
      </c>
      <c r="G2580" s="80" t="str">
        <f>IF(F2580="","",VLOOKUP(F2580,商品マスタ!$G:$H,2,FALSE))</f>
        <v/>
      </c>
      <c r="H2580" s="81" t="str">
        <f t="shared" si="1318"/>
        <v/>
      </c>
      <c r="I2580" s="82" t="str">
        <f>IF(発注書!E2586="","",発注書!E2586)</f>
        <v/>
      </c>
      <c r="J2580" s="78" t="str">
        <f>IF(発注書!E2586="","",発注書!C2586)</f>
        <v/>
      </c>
    </row>
    <row r="2581" spans="1:10" x14ac:dyDescent="0.55000000000000004">
      <c r="A2581" s="76" t="e">
        <f t="shared" ref="A2581" si="1327">A2579+1</f>
        <v>#REF!</v>
      </c>
      <c r="B2581" s="50">
        <v>1</v>
      </c>
      <c r="E2581" s="78" t="str">
        <f>IF(発注書!E2587="","",発注書!B2587)</f>
        <v/>
      </c>
      <c r="F2581" s="79" t="str">
        <f>IF(J2581="","",VLOOKUP(J2581,商品マスタ!$F:$G,2,FALSE))</f>
        <v/>
      </c>
      <c r="G2581" s="80" t="str">
        <f>IF(F2581="","",VLOOKUP(F2581,商品マスタ!$G:$H,2,FALSE))</f>
        <v/>
      </c>
      <c r="H2581" s="81" t="str">
        <f t="shared" si="1318"/>
        <v/>
      </c>
      <c r="I2581" s="82" t="str">
        <f>IF(発注書!E2587="","",発注書!E2587)</f>
        <v/>
      </c>
      <c r="J2581" s="78" t="str">
        <f>IF(発注書!E2587="","",発注書!C2587)</f>
        <v/>
      </c>
    </row>
    <row r="2582" spans="1:10" x14ac:dyDescent="0.55000000000000004">
      <c r="B2582" s="50">
        <v>2</v>
      </c>
      <c r="E2582" s="78" t="str">
        <f>IF(発注書!E2588="","",発注書!B2588)</f>
        <v/>
      </c>
      <c r="F2582" s="79" t="str">
        <f>IF(J2582="","",VLOOKUP(J2582,商品マスタ!$F:$G,2,FALSE))</f>
        <v/>
      </c>
      <c r="G2582" s="80" t="str">
        <f>IF(F2582="","",VLOOKUP(F2582,商品マスタ!$G:$H,2,FALSE))</f>
        <v/>
      </c>
      <c r="H2582" s="81" t="str">
        <f t="shared" si="1318"/>
        <v/>
      </c>
      <c r="I2582" s="82" t="str">
        <f>IF(発注書!E2588="","",発注書!E2588)</f>
        <v/>
      </c>
      <c r="J2582" s="78" t="str">
        <f>IF(発注書!E2588="","",発注書!C2588)</f>
        <v/>
      </c>
    </row>
    <row r="2583" spans="1:10" x14ac:dyDescent="0.55000000000000004">
      <c r="A2583" s="76" t="e">
        <f t="shared" ref="A2583" si="1328">A2581+1</f>
        <v>#REF!</v>
      </c>
      <c r="B2583" s="50">
        <v>1</v>
      </c>
      <c r="E2583" s="78" t="str">
        <f>IF(発注書!E2589="","",発注書!B2589)</f>
        <v/>
      </c>
      <c r="F2583" s="79" t="str">
        <f>IF(J2583="","",VLOOKUP(J2583,商品マスタ!$F:$G,2,FALSE))</f>
        <v/>
      </c>
      <c r="G2583" s="80" t="str">
        <f>IF(F2583="","",VLOOKUP(F2583,商品マスタ!$G:$H,2,FALSE))</f>
        <v/>
      </c>
      <c r="H2583" s="81" t="str">
        <f t="shared" si="1318"/>
        <v/>
      </c>
      <c r="I2583" s="82" t="str">
        <f>IF(発注書!E2589="","",発注書!E2589)</f>
        <v/>
      </c>
      <c r="J2583" s="78" t="str">
        <f>IF(発注書!E2589="","",発注書!C2589)</f>
        <v/>
      </c>
    </row>
    <row r="2584" spans="1:10" x14ac:dyDescent="0.55000000000000004">
      <c r="B2584" s="50">
        <v>2</v>
      </c>
      <c r="E2584" s="78" t="str">
        <f>IF(発注書!E2590="","",発注書!B2590)</f>
        <v/>
      </c>
      <c r="F2584" s="79" t="str">
        <f>IF(J2584="","",VLOOKUP(J2584,商品マスタ!$F:$G,2,FALSE))</f>
        <v/>
      </c>
      <c r="G2584" s="80" t="str">
        <f>IF(F2584="","",VLOOKUP(F2584,商品マスタ!$G:$H,2,FALSE))</f>
        <v/>
      </c>
      <c r="H2584" s="81" t="str">
        <f t="shared" si="1318"/>
        <v/>
      </c>
      <c r="I2584" s="82" t="str">
        <f>IF(発注書!E2590="","",発注書!E2590)</f>
        <v/>
      </c>
      <c r="J2584" s="78" t="str">
        <f>IF(発注書!E2590="","",発注書!C2590)</f>
        <v/>
      </c>
    </row>
    <row r="2585" spans="1:10" x14ac:dyDescent="0.55000000000000004">
      <c r="A2585" s="76" t="e">
        <f t="shared" ref="A2585" si="1329">A2583+1</f>
        <v>#REF!</v>
      </c>
      <c r="B2585" s="50">
        <v>1</v>
      </c>
      <c r="E2585" s="78" t="str">
        <f>IF(発注書!E2591="","",発注書!B2591)</f>
        <v/>
      </c>
      <c r="F2585" s="79" t="str">
        <f>IF(J2585="","",VLOOKUP(J2585,商品マスタ!$F:$G,2,FALSE))</f>
        <v/>
      </c>
      <c r="G2585" s="80" t="str">
        <f>IF(F2585="","",VLOOKUP(F2585,商品マスタ!$G:$H,2,FALSE))</f>
        <v/>
      </c>
      <c r="H2585" s="81" t="str">
        <f t="shared" si="1318"/>
        <v/>
      </c>
      <c r="I2585" s="82" t="str">
        <f>IF(発注書!E2591="","",発注書!E2591)</f>
        <v/>
      </c>
      <c r="J2585" s="78" t="str">
        <f>IF(発注書!E2591="","",発注書!C2591)</f>
        <v/>
      </c>
    </row>
    <row r="2586" spans="1:10" x14ac:dyDescent="0.55000000000000004">
      <c r="B2586" s="50">
        <v>2</v>
      </c>
      <c r="E2586" s="78" t="str">
        <f>IF(発注書!E2592="","",発注書!B2592)</f>
        <v/>
      </c>
      <c r="F2586" s="79" t="str">
        <f>IF(J2586="","",VLOOKUP(J2586,商品マスタ!$F:$G,2,FALSE))</f>
        <v/>
      </c>
      <c r="G2586" s="80" t="str">
        <f>IF(F2586="","",VLOOKUP(F2586,商品マスタ!$G:$H,2,FALSE))</f>
        <v/>
      </c>
      <c r="H2586" s="81" t="str">
        <f t="shared" si="1318"/>
        <v/>
      </c>
      <c r="I2586" s="82" t="str">
        <f>IF(発注書!E2592="","",発注書!E2592)</f>
        <v/>
      </c>
      <c r="J2586" s="78" t="str">
        <f>IF(発注書!E2592="","",発注書!C2592)</f>
        <v/>
      </c>
    </row>
    <row r="2587" spans="1:10" x14ac:dyDescent="0.55000000000000004">
      <c r="A2587" s="76" t="e">
        <f t="shared" ref="A2587" si="1330">A2585+1</f>
        <v>#REF!</v>
      </c>
      <c r="B2587" s="50">
        <v>1</v>
      </c>
      <c r="E2587" s="78" t="str">
        <f>IF(発注書!E2593="","",発注書!B2593)</f>
        <v/>
      </c>
      <c r="F2587" s="79" t="str">
        <f>IF(J2587="","",VLOOKUP(J2587,商品マスタ!$F:$G,2,FALSE))</f>
        <v/>
      </c>
      <c r="G2587" s="80" t="str">
        <f>IF(F2587="","",VLOOKUP(F2587,商品マスタ!$G:$H,2,FALSE))</f>
        <v/>
      </c>
      <c r="H2587" s="81" t="str">
        <f t="shared" si="1318"/>
        <v/>
      </c>
      <c r="I2587" s="82" t="str">
        <f>IF(発注書!E2593="","",発注書!E2593)</f>
        <v/>
      </c>
      <c r="J2587" s="78" t="str">
        <f>IF(発注書!E2593="","",発注書!C2593)</f>
        <v/>
      </c>
    </row>
    <row r="2588" spans="1:10" x14ac:dyDescent="0.55000000000000004">
      <c r="B2588" s="50">
        <v>2</v>
      </c>
      <c r="E2588" s="78" t="str">
        <f>IF(発注書!E2594="","",発注書!B2594)</f>
        <v/>
      </c>
      <c r="F2588" s="79" t="str">
        <f>IF(J2588="","",VLOOKUP(J2588,商品マスタ!$F:$G,2,FALSE))</f>
        <v/>
      </c>
      <c r="G2588" s="80" t="str">
        <f>IF(F2588="","",VLOOKUP(F2588,商品マスタ!$G:$H,2,FALSE))</f>
        <v/>
      </c>
      <c r="H2588" s="81" t="str">
        <f t="shared" si="1318"/>
        <v/>
      </c>
      <c r="I2588" s="82" t="str">
        <f>IF(発注書!E2594="","",発注書!E2594)</f>
        <v/>
      </c>
      <c r="J2588" s="78" t="str">
        <f>IF(発注書!E2594="","",発注書!C2594)</f>
        <v/>
      </c>
    </row>
    <row r="2589" spans="1:10" x14ac:dyDescent="0.55000000000000004">
      <c r="A2589" s="76" t="e">
        <f t="shared" ref="A2589" si="1331">A2587+1</f>
        <v>#REF!</v>
      </c>
      <c r="B2589" s="50">
        <v>1</v>
      </c>
      <c r="E2589" s="78" t="str">
        <f>IF(発注書!E2595="","",発注書!B2595)</f>
        <v/>
      </c>
      <c r="F2589" s="79" t="str">
        <f>IF(J2589="","",VLOOKUP(J2589,商品マスタ!$F:$G,2,FALSE))</f>
        <v/>
      </c>
      <c r="G2589" s="80" t="str">
        <f>IF(F2589="","",VLOOKUP(F2589,商品マスタ!$G:$H,2,FALSE))</f>
        <v/>
      </c>
      <c r="H2589" s="81" t="str">
        <f t="shared" si="1318"/>
        <v/>
      </c>
      <c r="I2589" s="82" t="str">
        <f>IF(発注書!E2595="","",発注書!E2595)</f>
        <v/>
      </c>
      <c r="J2589" s="78" t="str">
        <f>IF(発注書!E2595="","",発注書!C2595)</f>
        <v/>
      </c>
    </row>
    <row r="2590" spans="1:10" x14ac:dyDescent="0.55000000000000004">
      <c r="B2590" s="50">
        <v>2</v>
      </c>
      <c r="E2590" s="78" t="str">
        <f>IF(発注書!E2596="","",発注書!B2596)</f>
        <v/>
      </c>
      <c r="F2590" s="79" t="str">
        <f>IF(J2590="","",VLOOKUP(J2590,商品マスタ!$F:$G,2,FALSE))</f>
        <v/>
      </c>
      <c r="G2590" s="80" t="str">
        <f>IF(F2590="","",VLOOKUP(F2590,商品マスタ!$G:$H,2,FALSE))</f>
        <v/>
      </c>
      <c r="H2590" s="81" t="str">
        <f t="shared" si="1318"/>
        <v/>
      </c>
      <c r="I2590" s="82" t="str">
        <f>IF(発注書!E2596="","",発注書!E2596)</f>
        <v/>
      </c>
      <c r="J2590" s="78" t="str">
        <f>IF(発注書!E2596="","",発注書!C2596)</f>
        <v/>
      </c>
    </row>
    <row r="2591" spans="1:10" x14ac:dyDescent="0.55000000000000004">
      <c r="A2591" s="76" t="e">
        <f t="shared" ref="A2591" si="1332">A2589+1</f>
        <v>#REF!</v>
      </c>
      <c r="B2591" s="50">
        <v>1</v>
      </c>
      <c r="E2591" s="78" t="str">
        <f>IF(発注書!E2597="","",発注書!B2597)</f>
        <v/>
      </c>
      <c r="F2591" s="79" t="str">
        <f>IF(J2591="","",VLOOKUP(J2591,商品マスタ!$F:$G,2,FALSE))</f>
        <v/>
      </c>
      <c r="G2591" s="80" t="str">
        <f>IF(F2591="","",VLOOKUP(F2591,商品マスタ!$G:$H,2,FALSE))</f>
        <v/>
      </c>
      <c r="H2591" s="81" t="str">
        <f t="shared" si="1318"/>
        <v/>
      </c>
      <c r="I2591" s="82" t="str">
        <f>IF(発注書!E2597="","",発注書!E2597)</f>
        <v/>
      </c>
      <c r="J2591" s="78" t="str">
        <f>IF(発注書!E2597="","",発注書!C2597)</f>
        <v/>
      </c>
    </row>
    <row r="2592" spans="1:10" x14ac:dyDescent="0.55000000000000004">
      <c r="B2592" s="50">
        <v>2</v>
      </c>
      <c r="E2592" s="78" t="str">
        <f>IF(発注書!E2598="","",発注書!B2598)</f>
        <v/>
      </c>
      <c r="F2592" s="79" t="str">
        <f>IF(J2592="","",VLOOKUP(J2592,商品マスタ!$F:$G,2,FALSE))</f>
        <v/>
      </c>
      <c r="G2592" s="80" t="str">
        <f>IF(F2592="","",VLOOKUP(F2592,商品マスタ!$G:$H,2,FALSE))</f>
        <v/>
      </c>
      <c r="H2592" s="81" t="str">
        <f t="shared" si="1318"/>
        <v/>
      </c>
      <c r="I2592" s="82" t="str">
        <f>IF(発注書!E2598="","",発注書!E2598)</f>
        <v/>
      </c>
      <c r="J2592" s="78" t="str">
        <f>IF(発注書!E2598="","",発注書!C2598)</f>
        <v/>
      </c>
    </row>
    <row r="2593" spans="1:10" x14ac:dyDescent="0.55000000000000004">
      <c r="A2593" s="76" t="e">
        <f t="shared" ref="A2593" si="1333">A2591+1</f>
        <v>#REF!</v>
      </c>
      <c r="B2593" s="50">
        <v>1</v>
      </c>
      <c r="E2593" s="78" t="str">
        <f>IF(発注書!E2599="","",発注書!B2599)</f>
        <v/>
      </c>
      <c r="F2593" s="79" t="str">
        <f>IF(J2593="","",VLOOKUP(J2593,商品マスタ!$F:$G,2,FALSE))</f>
        <v/>
      </c>
      <c r="G2593" s="80" t="str">
        <f>IF(F2593="","",VLOOKUP(F2593,商品マスタ!$G:$H,2,FALSE))</f>
        <v/>
      </c>
      <c r="H2593" s="81" t="str">
        <f t="shared" si="1318"/>
        <v/>
      </c>
      <c r="I2593" s="82" t="str">
        <f>IF(発注書!E2599="","",発注書!E2599)</f>
        <v/>
      </c>
      <c r="J2593" s="78" t="str">
        <f>IF(発注書!E2599="","",発注書!C2599)</f>
        <v/>
      </c>
    </row>
    <row r="2594" spans="1:10" x14ac:dyDescent="0.55000000000000004">
      <c r="B2594" s="50">
        <v>2</v>
      </c>
      <c r="E2594" s="78" t="str">
        <f>IF(発注書!E2600="","",発注書!B2600)</f>
        <v/>
      </c>
      <c r="F2594" s="79" t="str">
        <f>IF(J2594="","",VLOOKUP(J2594,商品マスタ!$F:$G,2,FALSE))</f>
        <v/>
      </c>
      <c r="G2594" s="80" t="str">
        <f>IF(F2594="","",VLOOKUP(F2594,商品マスタ!$G:$H,2,FALSE))</f>
        <v/>
      </c>
      <c r="H2594" s="81" t="str">
        <f t="shared" si="1318"/>
        <v/>
      </c>
      <c r="I2594" s="82" t="str">
        <f>IF(発注書!E2600="","",発注書!E2600)</f>
        <v/>
      </c>
      <c r="J2594" s="78" t="str">
        <f>IF(発注書!E2600="","",発注書!C2600)</f>
        <v/>
      </c>
    </row>
    <row r="2595" spans="1:10" x14ac:dyDescent="0.55000000000000004">
      <c r="A2595" s="76" t="e">
        <f t="shared" ref="A2595" si="1334">A2593+1</f>
        <v>#REF!</v>
      </c>
      <c r="B2595" s="50">
        <v>1</v>
      </c>
      <c r="E2595" s="78" t="str">
        <f>IF(発注書!E2601="","",発注書!B2601)</f>
        <v/>
      </c>
      <c r="F2595" s="79" t="str">
        <f>IF(J2595="","",VLOOKUP(J2595,商品マスタ!$F:$G,2,FALSE))</f>
        <v/>
      </c>
      <c r="G2595" s="80" t="str">
        <f>IF(F2595="","",VLOOKUP(F2595,商品マスタ!$G:$H,2,FALSE))</f>
        <v/>
      </c>
      <c r="H2595" s="81" t="str">
        <f t="shared" si="1318"/>
        <v/>
      </c>
      <c r="I2595" s="82" t="str">
        <f>IF(発注書!E2601="","",発注書!E2601)</f>
        <v/>
      </c>
      <c r="J2595" s="78" t="str">
        <f>IF(発注書!E2601="","",発注書!C2601)</f>
        <v/>
      </c>
    </row>
    <row r="2596" spans="1:10" x14ac:dyDescent="0.55000000000000004">
      <c r="B2596" s="50">
        <v>2</v>
      </c>
      <c r="E2596" s="78" t="str">
        <f>IF(発注書!E2602="","",発注書!B2602)</f>
        <v/>
      </c>
      <c r="F2596" s="79" t="str">
        <f>IF(J2596="","",VLOOKUP(J2596,商品マスタ!$F:$G,2,FALSE))</f>
        <v/>
      </c>
      <c r="G2596" s="80" t="str">
        <f>IF(F2596="","",VLOOKUP(F2596,商品マスタ!$G:$H,2,FALSE))</f>
        <v/>
      </c>
      <c r="H2596" s="81" t="str">
        <f t="shared" si="1318"/>
        <v/>
      </c>
      <c r="I2596" s="82" t="str">
        <f>IF(発注書!E2602="","",発注書!E2602)</f>
        <v/>
      </c>
      <c r="J2596" s="78" t="str">
        <f>IF(発注書!E2602="","",発注書!C2602)</f>
        <v/>
      </c>
    </row>
    <row r="2597" spans="1:10" x14ac:dyDescent="0.55000000000000004">
      <c r="A2597" s="76" t="e">
        <f t="shared" ref="A2597" si="1335">A2595+1</f>
        <v>#REF!</v>
      </c>
      <c r="B2597" s="50">
        <v>1</v>
      </c>
      <c r="E2597" s="78" t="str">
        <f>IF(発注書!E2603="","",発注書!B2603)</f>
        <v/>
      </c>
      <c r="F2597" s="79" t="str">
        <f>IF(J2597="","",VLOOKUP(J2597,商品マスタ!$F:$G,2,FALSE))</f>
        <v/>
      </c>
      <c r="G2597" s="80" t="str">
        <f>IF(F2597="","",VLOOKUP(F2597,商品マスタ!$G:$H,2,FALSE))</f>
        <v/>
      </c>
      <c r="H2597" s="81" t="str">
        <f t="shared" si="1318"/>
        <v/>
      </c>
      <c r="I2597" s="82" t="str">
        <f>IF(発注書!E2603="","",発注書!E2603)</f>
        <v/>
      </c>
      <c r="J2597" s="78" t="str">
        <f>IF(発注書!E2603="","",発注書!C2603)</f>
        <v/>
      </c>
    </row>
    <row r="2598" spans="1:10" x14ac:dyDescent="0.55000000000000004">
      <c r="B2598" s="50">
        <v>2</v>
      </c>
      <c r="E2598" s="78" t="str">
        <f>IF(発注書!E2604="","",発注書!B2604)</f>
        <v/>
      </c>
      <c r="F2598" s="79" t="str">
        <f>IF(J2598="","",VLOOKUP(J2598,商品マスタ!$F:$G,2,FALSE))</f>
        <v/>
      </c>
      <c r="G2598" s="80" t="str">
        <f>IF(F2598="","",VLOOKUP(F2598,商品マスタ!$G:$H,2,FALSE))</f>
        <v/>
      </c>
      <c r="H2598" s="81" t="str">
        <f t="shared" si="1318"/>
        <v/>
      </c>
      <c r="I2598" s="82" t="str">
        <f>IF(発注書!E2604="","",発注書!E2604)</f>
        <v/>
      </c>
      <c r="J2598" s="78" t="str">
        <f>IF(発注書!E2604="","",発注書!C2604)</f>
        <v/>
      </c>
    </row>
    <row r="2599" spans="1:10" x14ac:dyDescent="0.55000000000000004">
      <c r="A2599" s="76" t="e">
        <f t="shared" ref="A2599" si="1336">A2597+1</f>
        <v>#REF!</v>
      </c>
      <c r="B2599" s="50">
        <v>1</v>
      </c>
      <c r="E2599" s="78" t="str">
        <f>IF(発注書!E2605="","",発注書!B2605)</f>
        <v/>
      </c>
      <c r="F2599" s="79" t="str">
        <f>IF(J2599="","",VLOOKUP(J2599,商品マスタ!$F:$G,2,FALSE))</f>
        <v/>
      </c>
      <c r="G2599" s="80" t="str">
        <f>IF(F2599="","",VLOOKUP(F2599,商品マスタ!$G:$H,2,FALSE))</f>
        <v/>
      </c>
      <c r="H2599" s="81" t="str">
        <f t="shared" si="1318"/>
        <v/>
      </c>
      <c r="I2599" s="82" t="str">
        <f>IF(発注書!E2605="","",発注書!E2605)</f>
        <v/>
      </c>
      <c r="J2599" s="78" t="str">
        <f>IF(発注書!E2605="","",発注書!C2605)</f>
        <v/>
      </c>
    </row>
    <row r="2600" spans="1:10" x14ac:dyDescent="0.55000000000000004">
      <c r="B2600" s="50">
        <v>2</v>
      </c>
      <c r="E2600" s="78" t="str">
        <f>IF(発注書!E2606="","",発注書!B2606)</f>
        <v/>
      </c>
      <c r="F2600" s="79" t="str">
        <f>IF(J2600="","",VLOOKUP(J2600,商品マスタ!$F:$G,2,FALSE))</f>
        <v/>
      </c>
      <c r="G2600" s="80" t="str">
        <f>IF(F2600="","",VLOOKUP(F2600,商品マスタ!$G:$H,2,FALSE))</f>
        <v/>
      </c>
      <c r="H2600" s="81" t="str">
        <f t="shared" si="1318"/>
        <v/>
      </c>
      <c r="I2600" s="82" t="str">
        <f>IF(発注書!E2606="","",発注書!E2606)</f>
        <v/>
      </c>
      <c r="J2600" s="78" t="str">
        <f>IF(発注書!E2606="","",発注書!C2606)</f>
        <v/>
      </c>
    </row>
    <row r="2601" spans="1:10" x14ac:dyDescent="0.55000000000000004">
      <c r="A2601" s="76" t="e">
        <f t="shared" ref="A2601" si="1337">A2599+1</f>
        <v>#REF!</v>
      </c>
      <c r="B2601" s="50">
        <v>1</v>
      </c>
      <c r="E2601" s="78" t="str">
        <f>IF(発注書!E2607="","",発注書!B2607)</f>
        <v/>
      </c>
      <c r="F2601" s="79" t="str">
        <f>IF(J2601="","",VLOOKUP(J2601,商品マスタ!$F:$G,2,FALSE))</f>
        <v/>
      </c>
      <c r="G2601" s="80" t="str">
        <f>IF(F2601="","",VLOOKUP(F2601,商品マスタ!$G:$H,2,FALSE))</f>
        <v/>
      </c>
      <c r="H2601" s="81" t="str">
        <f t="shared" si="1318"/>
        <v/>
      </c>
      <c r="I2601" s="82" t="str">
        <f>IF(発注書!E2607="","",発注書!E2607)</f>
        <v/>
      </c>
      <c r="J2601" s="78" t="str">
        <f>IF(発注書!E2607="","",発注書!C2607)</f>
        <v/>
      </c>
    </row>
    <row r="2602" spans="1:10" x14ac:dyDescent="0.55000000000000004">
      <c r="B2602" s="50">
        <v>2</v>
      </c>
      <c r="E2602" s="78" t="str">
        <f>IF(発注書!E2608="","",発注書!B2608)</f>
        <v/>
      </c>
      <c r="F2602" s="79" t="str">
        <f>IF(J2602="","",VLOOKUP(J2602,商品マスタ!$F:$G,2,FALSE))</f>
        <v/>
      </c>
      <c r="G2602" s="80" t="str">
        <f>IF(F2602="","",VLOOKUP(F2602,商品マスタ!$G:$H,2,FALSE))</f>
        <v/>
      </c>
      <c r="H2602" s="81" t="str">
        <f t="shared" si="1318"/>
        <v/>
      </c>
      <c r="I2602" s="82" t="str">
        <f>IF(発注書!E2608="","",発注書!E2608)</f>
        <v/>
      </c>
      <c r="J2602" s="78" t="str">
        <f>IF(発注書!E2608="","",発注書!C2608)</f>
        <v/>
      </c>
    </row>
    <row r="2603" spans="1:10" x14ac:dyDescent="0.55000000000000004">
      <c r="A2603" s="76" t="e">
        <f t="shared" ref="A2603" si="1338">A2601+1</f>
        <v>#REF!</v>
      </c>
      <c r="B2603" s="50">
        <v>1</v>
      </c>
      <c r="E2603" s="78" t="str">
        <f>IF(発注書!E2609="","",発注書!B2609)</f>
        <v/>
      </c>
      <c r="F2603" s="79" t="str">
        <f>IF(J2603="","",VLOOKUP(J2603,商品マスタ!$F:$G,2,FALSE))</f>
        <v/>
      </c>
      <c r="G2603" s="80" t="str">
        <f>IF(F2603="","",VLOOKUP(F2603,商品マスタ!$G:$H,2,FALSE))</f>
        <v/>
      </c>
      <c r="H2603" s="81" t="str">
        <f t="shared" si="1318"/>
        <v/>
      </c>
      <c r="I2603" s="82" t="str">
        <f>IF(発注書!E2609="","",発注書!E2609)</f>
        <v/>
      </c>
      <c r="J2603" s="78" t="str">
        <f>IF(発注書!E2609="","",発注書!C2609)</f>
        <v/>
      </c>
    </row>
    <row r="2604" spans="1:10" x14ac:dyDescent="0.55000000000000004">
      <c r="B2604" s="50">
        <v>2</v>
      </c>
      <c r="E2604" s="78" t="str">
        <f>IF(発注書!E2610="","",発注書!B2610)</f>
        <v/>
      </c>
      <c r="F2604" s="79" t="str">
        <f>IF(J2604="","",VLOOKUP(J2604,商品マスタ!$F:$G,2,FALSE))</f>
        <v/>
      </c>
      <c r="G2604" s="80" t="str">
        <f>IF(F2604="","",VLOOKUP(F2604,商品マスタ!$G:$H,2,FALSE))</f>
        <v/>
      </c>
      <c r="H2604" s="81" t="str">
        <f t="shared" si="1318"/>
        <v/>
      </c>
      <c r="I2604" s="82" t="str">
        <f>IF(発注書!E2610="","",発注書!E2610)</f>
        <v/>
      </c>
      <c r="J2604" s="78" t="str">
        <f>IF(発注書!E2610="","",発注書!C2610)</f>
        <v/>
      </c>
    </row>
    <row r="2605" spans="1:10" x14ac:dyDescent="0.55000000000000004">
      <c r="A2605" s="76" t="e">
        <f t="shared" ref="A2605" si="1339">A2603+1</f>
        <v>#REF!</v>
      </c>
      <c r="B2605" s="50">
        <v>1</v>
      </c>
      <c r="E2605" s="78" t="str">
        <f>IF(発注書!E2611="","",発注書!B2611)</f>
        <v/>
      </c>
      <c r="F2605" s="79" t="str">
        <f>IF(J2605="","",VLOOKUP(J2605,商品マスタ!$F:$G,2,FALSE))</f>
        <v/>
      </c>
      <c r="G2605" s="80" t="str">
        <f>IF(F2605="","",VLOOKUP(F2605,商品マスタ!$G:$H,2,FALSE))</f>
        <v/>
      </c>
      <c r="H2605" s="81" t="str">
        <f t="shared" si="1318"/>
        <v/>
      </c>
      <c r="I2605" s="82" t="str">
        <f>IF(発注書!E2611="","",発注書!E2611)</f>
        <v/>
      </c>
      <c r="J2605" s="78" t="str">
        <f>IF(発注書!E2611="","",発注書!C2611)</f>
        <v/>
      </c>
    </row>
    <row r="2606" spans="1:10" x14ac:dyDescent="0.55000000000000004">
      <c r="B2606" s="50">
        <v>2</v>
      </c>
      <c r="E2606" s="78" t="str">
        <f>IF(発注書!E2612="","",発注書!B2612)</f>
        <v/>
      </c>
      <c r="F2606" s="79" t="str">
        <f>IF(J2606="","",VLOOKUP(J2606,商品マスタ!$F:$G,2,FALSE))</f>
        <v/>
      </c>
      <c r="G2606" s="80" t="str">
        <f>IF(F2606="","",VLOOKUP(F2606,商品マスタ!$G:$H,2,FALSE))</f>
        <v/>
      </c>
      <c r="H2606" s="81" t="str">
        <f t="shared" si="1318"/>
        <v/>
      </c>
      <c r="I2606" s="82" t="str">
        <f>IF(発注書!E2612="","",発注書!E2612)</f>
        <v/>
      </c>
      <c r="J2606" s="78" t="str">
        <f>IF(発注書!E2612="","",発注書!C2612)</f>
        <v/>
      </c>
    </row>
    <row r="2607" spans="1:10" x14ac:dyDescent="0.55000000000000004">
      <c r="A2607" s="76" t="e">
        <f t="shared" ref="A2607" si="1340">A2605+1</f>
        <v>#REF!</v>
      </c>
      <c r="B2607" s="50">
        <v>1</v>
      </c>
      <c r="E2607" s="78" t="str">
        <f>IF(発注書!E2613="","",発注書!B2613)</f>
        <v/>
      </c>
      <c r="F2607" s="79" t="str">
        <f>IF(J2607="","",VLOOKUP(J2607,商品マスタ!$F:$G,2,FALSE))</f>
        <v/>
      </c>
      <c r="G2607" s="80" t="str">
        <f>IF(F2607="","",VLOOKUP(F2607,商品マスタ!$G:$H,2,FALSE))</f>
        <v/>
      </c>
      <c r="H2607" s="81" t="str">
        <f t="shared" si="1318"/>
        <v/>
      </c>
      <c r="I2607" s="82" t="str">
        <f>IF(発注書!E2613="","",発注書!E2613)</f>
        <v/>
      </c>
      <c r="J2607" s="78" t="str">
        <f>IF(発注書!E2613="","",発注書!C2613)</f>
        <v/>
      </c>
    </row>
    <row r="2608" spans="1:10" x14ac:dyDescent="0.55000000000000004">
      <c r="B2608" s="50">
        <v>2</v>
      </c>
      <c r="E2608" s="78" t="str">
        <f>IF(発注書!E2614="","",発注書!B2614)</f>
        <v/>
      </c>
      <c r="F2608" s="79" t="str">
        <f>IF(J2608="","",VLOOKUP(J2608,商品マスタ!$F:$G,2,FALSE))</f>
        <v/>
      </c>
      <c r="G2608" s="80" t="str">
        <f>IF(F2608="","",VLOOKUP(F2608,商品マスタ!$G:$H,2,FALSE))</f>
        <v/>
      </c>
      <c r="H2608" s="81" t="str">
        <f t="shared" si="1318"/>
        <v/>
      </c>
      <c r="I2608" s="82" t="str">
        <f>IF(発注書!E2614="","",発注書!E2614)</f>
        <v/>
      </c>
      <c r="J2608" s="78" t="str">
        <f>IF(発注書!E2614="","",発注書!C2614)</f>
        <v/>
      </c>
    </row>
    <row r="2609" spans="1:10" x14ac:dyDescent="0.55000000000000004">
      <c r="A2609" s="76" t="e">
        <f t="shared" ref="A2609" si="1341">A2607+1</f>
        <v>#REF!</v>
      </c>
      <c r="B2609" s="50">
        <v>1</v>
      </c>
      <c r="E2609" s="78" t="str">
        <f>IF(発注書!E2615="","",発注書!B2615)</f>
        <v/>
      </c>
      <c r="F2609" s="79" t="str">
        <f>IF(J2609="","",VLOOKUP(J2609,商品マスタ!$F:$G,2,FALSE))</f>
        <v/>
      </c>
      <c r="G2609" s="80" t="str">
        <f>IF(F2609="","",VLOOKUP(F2609,商品マスタ!$G:$H,2,FALSE))</f>
        <v/>
      </c>
      <c r="H2609" s="81" t="str">
        <f t="shared" si="1318"/>
        <v/>
      </c>
      <c r="I2609" s="82" t="str">
        <f>IF(発注書!E2615="","",発注書!E2615)</f>
        <v/>
      </c>
      <c r="J2609" s="78" t="str">
        <f>IF(発注書!E2615="","",発注書!C2615)</f>
        <v/>
      </c>
    </row>
    <row r="2610" spans="1:10" x14ac:dyDescent="0.55000000000000004">
      <c r="B2610" s="50">
        <v>2</v>
      </c>
      <c r="E2610" s="78" t="str">
        <f>IF(発注書!E2616="","",発注書!B2616)</f>
        <v/>
      </c>
      <c r="F2610" s="79" t="str">
        <f>IF(J2610="","",VLOOKUP(J2610,商品マスタ!$F:$G,2,FALSE))</f>
        <v/>
      </c>
      <c r="G2610" s="80" t="str">
        <f>IF(F2610="","",VLOOKUP(F2610,商品マスタ!$G:$H,2,FALSE))</f>
        <v/>
      </c>
      <c r="H2610" s="81" t="str">
        <f t="shared" si="1318"/>
        <v/>
      </c>
      <c r="I2610" s="82" t="str">
        <f>IF(発注書!E2616="","",発注書!E2616)</f>
        <v/>
      </c>
      <c r="J2610" s="78" t="str">
        <f>IF(発注書!E2616="","",発注書!C2616)</f>
        <v/>
      </c>
    </row>
    <row r="2611" spans="1:10" x14ac:dyDescent="0.55000000000000004">
      <c r="A2611" s="76" t="e">
        <f t="shared" ref="A2611" si="1342">A2609+1</f>
        <v>#REF!</v>
      </c>
      <c r="B2611" s="50">
        <v>1</v>
      </c>
      <c r="E2611" s="78" t="str">
        <f>IF(発注書!E2617="","",発注書!B2617)</f>
        <v/>
      </c>
      <c r="F2611" s="79" t="str">
        <f>IF(J2611="","",VLOOKUP(J2611,商品マスタ!$F:$G,2,FALSE))</f>
        <v/>
      </c>
      <c r="G2611" s="80" t="str">
        <f>IF(F2611="","",VLOOKUP(F2611,商品マスタ!$G:$H,2,FALSE))</f>
        <v/>
      </c>
      <c r="H2611" s="81" t="str">
        <f t="shared" si="1318"/>
        <v/>
      </c>
      <c r="I2611" s="82" t="str">
        <f>IF(発注書!E2617="","",発注書!E2617)</f>
        <v/>
      </c>
      <c r="J2611" s="78" t="str">
        <f>IF(発注書!E2617="","",発注書!C2617)</f>
        <v/>
      </c>
    </row>
    <row r="2612" spans="1:10" x14ac:dyDescent="0.55000000000000004">
      <c r="B2612" s="50">
        <v>2</v>
      </c>
      <c r="E2612" s="78" t="str">
        <f>IF(発注書!E2618="","",発注書!B2618)</f>
        <v/>
      </c>
      <c r="F2612" s="79" t="str">
        <f>IF(J2612="","",VLOOKUP(J2612,商品マスタ!$F:$G,2,FALSE))</f>
        <v/>
      </c>
      <c r="G2612" s="80" t="str">
        <f>IF(F2612="","",VLOOKUP(F2612,商品マスタ!$G:$H,2,FALSE))</f>
        <v/>
      </c>
      <c r="H2612" s="81" t="str">
        <f t="shared" si="1318"/>
        <v/>
      </c>
      <c r="I2612" s="82" t="str">
        <f>IF(発注書!E2618="","",発注書!E2618)</f>
        <v/>
      </c>
      <c r="J2612" s="78" t="str">
        <f>IF(発注書!E2618="","",発注書!C2618)</f>
        <v/>
      </c>
    </row>
    <row r="2613" spans="1:10" x14ac:dyDescent="0.55000000000000004">
      <c r="A2613" s="76" t="e">
        <f t="shared" ref="A2613" si="1343">A2611+1</f>
        <v>#REF!</v>
      </c>
      <c r="B2613" s="50">
        <v>1</v>
      </c>
      <c r="E2613" s="78" t="str">
        <f>IF(発注書!E2619="","",発注書!B2619)</f>
        <v/>
      </c>
      <c r="F2613" s="79" t="str">
        <f>IF(J2613="","",VLOOKUP(J2613,商品マスタ!$F:$G,2,FALSE))</f>
        <v/>
      </c>
      <c r="G2613" s="80" t="str">
        <f>IF(F2613="","",VLOOKUP(F2613,商品マスタ!$G:$H,2,FALSE))</f>
        <v/>
      </c>
      <c r="H2613" s="81" t="str">
        <f t="shared" si="1318"/>
        <v/>
      </c>
      <c r="I2613" s="82" t="str">
        <f>IF(発注書!E2619="","",発注書!E2619)</f>
        <v/>
      </c>
      <c r="J2613" s="78" t="str">
        <f>IF(発注書!E2619="","",発注書!C2619)</f>
        <v/>
      </c>
    </row>
    <row r="2614" spans="1:10" x14ac:dyDescent="0.55000000000000004">
      <c r="B2614" s="50">
        <v>2</v>
      </c>
      <c r="E2614" s="78" t="str">
        <f>IF(発注書!E2620="","",発注書!B2620)</f>
        <v/>
      </c>
      <c r="F2614" s="79" t="str">
        <f>IF(J2614="","",VLOOKUP(J2614,商品マスタ!$F:$G,2,FALSE))</f>
        <v/>
      </c>
      <c r="G2614" s="80" t="str">
        <f>IF(F2614="","",VLOOKUP(F2614,商品マスタ!$G:$H,2,FALSE))</f>
        <v/>
      </c>
      <c r="H2614" s="81" t="str">
        <f t="shared" si="1318"/>
        <v/>
      </c>
      <c r="I2614" s="82" t="str">
        <f>IF(発注書!E2620="","",発注書!E2620)</f>
        <v/>
      </c>
      <c r="J2614" s="78" t="str">
        <f>IF(発注書!E2620="","",発注書!C2620)</f>
        <v/>
      </c>
    </row>
    <row r="2615" spans="1:10" x14ac:dyDescent="0.55000000000000004">
      <c r="A2615" s="76" t="e">
        <f t="shared" ref="A2615" si="1344">A2613+1</f>
        <v>#REF!</v>
      </c>
      <c r="B2615" s="50">
        <v>1</v>
      </c>
      <c r="E2615" s="78" t="str">
        <f>IF(発注書!E2621="","",発注書!B2621)</f>
        <v/>
      </c>
      <c r="F2615" s="79" t="str">
        <f>IF(J2615="","",VLOOKUP(J2615,商品マスタ!$F:$G,2,FALSE))</f>
        <v/>
      </c>
      <c r="G2615" s="80" t="str">
        <f>IF(F2615="","",VLOOKUP(F2615,商品マスタ!$G:$H,2,FALSE))</f>
        <v/>
      </c>
      <c r="H2615" s="81" t="str">
        <f t="shared" si="1318"/>
        <v/>
      </c>
      <c r="I2615" s="82" t="str">
        <f>IF(発注書!E2621="","",発注書!E2621)</f>
        <v/>
      </c>
      <c r="J2615" s="78" t="str">
        <f>IF(発注書!E2621="","",発注書!C2621)</f>
        <v/>
      </c>
    </row>
    <row r="2616" spans="1:10" x14ac:dyDescent="0.55000000000000004">
      <c r="B2616" s="50">
        <v>2</v>
      </c>
      <c r="E2616" s="78" t="str">
        <f>IF(発注書!E2622="","",発注書!B2622)</f>
        <v/>
      </c>
      <c r="F2616" s="79" t="str">
        <f>IF(J2616="","",VLOOKUP(J2616,商品マスタ!$F:$G,2,FALSE))</f>
        <v/>
      </c>
      <c r="G2616" s="80" t="str">
        <f>IF(F2616="","",VLOOKUP(F2616,商品マスタ!$G:$H,2,FALSE))</f>
        <v/>
      </c>
      <c r="H2616" s="81" t="str">
        <f t="shared" si="1318"/>
        <v/>
      </c>
      <c r="I2616" s="82" t="str">
        <f>IF(発注書!E2622="","",発注書!E2622)</f>
        <v/>
      </c>
      <c r="J2616" s="78" t="str">
        <f>IF(発注書!E2622="","",発注書!C2622)</f>
        <v/>
      </c>
    </row>
    <row r="2617" spans="1:10" x14ac:dyDescent="0.55000000000000004">
      <c r="A2617" s="76" t="e">
        <f t="shared" ref="A2617" si="1345">A2615+1</f>
        <v>#REF!</v>
      </c>
      <c r="B2617" s="50">
        <v>1</v>
      </c>
      <c r="E2617" s="78" t="str">
        <f>IF(発注書!E2623="","",発注書!B2623)</f>
        <v/>
      </c>
      <c r="F2617" s="79" t="str">
        <f>IF(J2617="","",VLOOKUP(J2617,商品マスタ!$F:$G,2,FALSE))</f>
        <v/>
      </c>
      <c r="G2617" s="80" t="str">
        <f>IF(F2617="","",VLOOKUP(F2617,商品マスタ!$G:$H,2,FALSE))</f>
        <v/>
      </c>
      <c r="H2617" s="81" t="str">
        <f t="shared" si="1318"/>
        <v/>
      </c>
      <c r="I2617" s="82" t="str">
        <f>IF(発注書!E2623="","",発注書!E2623)</f>
        <v/>
      </c>
      <c r="J2617" s="78" t="str">
        <f>IF(発注書!E2623="","",発注書!C2623)</f>
        <v/>
      </c>
    </row>
    <row r="2618" spans="1:10" x14ac:dyDescent="0.55000000000000004">
      <c r="B2618" s="50">
        <v>2</v>
      </c>
      <c r="E2618" s="78" t="str">
        <f>IF(発注書!E2624="","",発注書!B2624)</f>
        <v/>
      </c>
      <c r="F2618" s="79" t="str">
        <f>IF(J2618="","",VLOOKUP(J2618,商品マスタ!$F:$G,2,FALSE))</f>
        <v/>
      </c>
      <c r="G2618" s="80" t="str">
        <f>IF(F2618="","",VLOOKUP(F2618,商品マスタ!$G:$H,2,FALSE))</f>
        <v/>
      </c>
      <c r="H2618" s="81" t="str">
        <f t="shared" si="1318"/>
        <v/>
      </c>
      <c r="I2618" s="82" t="str">
        <f>IF(発注書!E2624="","",発注書!E2624)</f>
        <v/>
      </c>
      <c r="J2618" s="78" t="str">
        <f>IF(発注書!E2624="","",発注書!C2624)</f>
        <v/>
      </c>
    </row>
    <row r="2619" spans="1:10" x14ac:dyDescent="0.55000000000000004">
      <c r="A2619" s="76" t="e">
        <f t="shared" ref="A2619" si="1346">A2617+1</f>
        <v>#REF!</v>
      </c>
      <c r="B2619" s="50">
        <v>1</v>
      </c>
      <c r="E2619" s="78" t="str">
        <f>IF(発注書!E2625="","",発注書!B2625)</f>
        <v/>
      </c>
      <c r="F2619" s="79" t="str">
        <f>IF(J2619="","",VLOOKUP(J2619,商品マスタ!$F:$G,2,FALSE))</f>
        <v/>
      </c>
      <c r="G2619" s="80" t="str">
        <f>IF(F2619="","",VLOOKUP(F2619,商品マスタ!$G:$H,2,FALSE))</f>
        <v/>
      </c>
      <c r="H2619" s="81" t="str">
        <f t="shared" si="1318"/>
        <v/>
      </c>
      <c r="I2619" s="82" t="str">
        <f>IF(発注書!E2625="","",発注書!E2625)</f>
        <v/>
      </c>
      <c r="J2619" s="78" t="str">
        <f>IF(発注書!E2625="","",発注書!C2625)</f>
        <v/>
      </c>
    </row>
    <row r="2620" spans="1:10" x14ac:dyDescent="0.55000000000000004">
      <c r="B2620" s="50">
        <v>2</v>
      </c>
      <c r="E2620" s="78" t="str">
        <f>IF(発注書!E2626="","",発注書!B2626)</f>
        <v/>
      </c>
      <c r="F2620" s="79" t="str">
        <f>IF(J2620="","",VLOOKUP(J2620,商品マスタ!$F:$G,2,FALSE))</f>
        <v/>
      </c>
      <c r="G2620" s="80" t="str">
        <f>IF(F2620="","",VLOOKUP(F2620,商品マスタ!$G:$H,2,FALSE))</f>
        <v/>
      </c>
      <c r="H2620" s="81" t="str">
        <f t="shared" si="1318"/>
        <v/>
      </c>
      <c r="I2620" s="82" t="str">
        <f>IF(発注書!E2626="","",発注書!E2626)</f>
        <v/>
      </c>
      <c r="J2620" s="78" t="str">
        <f>IF(発注書!E2626="","",発注書!C2626)</f>
        <v/>
      </c>
    </row>
    <row r="2621" spans="1:10" x14ac:dyDescent="0.55000000000000004">
      <c r="A2621" s="76" t="e">
        <f t="shared" ref="A2621" si="1347">A2619+1</f>
        <v>#REF!</v>
      </c>
      <c r="B2621" s="50">
        <v>1</v>
      </c>
      <c r="E2621" s="78" t="str">
        <f>IF(発注書!E2627="","",発注書!B2627)</f>
        <v/>
      </c>
      <c r="F2621" s="79" t="str">
        <f>IF(J2621="","",VLOOKUP(J2621,商品マスタ!$F:$G,2,FALSE))</f>
        <v/>
      </c>
      <c r="G2621" s="80" t="str">
        <f>IF(F2621="","",VLOOKUP(F2621,商品マスタ!$G:$H,2,FALSE))</f>
        <v/>
      </c>
      <c r="H2621" s="81" t="str">
        <f t="shared" si="1318"/>
        <v/>
      </c>
      <c r="I2621" s="82" t="str">
        <f>IF(発注書!E2627="","",発注書!E2627)</f>
        <v/>
      </c>
      <c r="J2621" s="78" t="str">
        <f>IF(発注書!E2627="","",発注書!C2627)</f>
        <v/>
      </c>
    </row>
    <row r="2622" spans="1:10" x14ac:dyDescent="0.55000000000000004">
      <c r="B2622" s="50">
        <v>2</v>
      </c>
      <c r="E2622" s="78" t="str">
        <f>IF(発注書!E2628="","",発注書!B2628)</f>
        <v/>
      </c>
      <c r="F2622" s="79" t="str">
        <f>IF(J2622="","",VLOOKUP(J2622,商品マスタ!$F:$G,2,FALSE))</f>
        <v/>
      </c>
      <c r="G2622" s="80" t="str">
        <f>IF(F2622="","",VLOOKUP(F2622,商品マスタ!$G:$H,2,FALSE))</f>
        <v/>
      </c>
      <c r="H2622" s="81" t="str">
        <f t="shared" si="1318"/>
        <v/>
      </c>
      <c r="I2622" s="82" t="str">
        <f>IF(発注書!E2628="","",発注書!E2628)</f>
        <v/>
      </c>
      <c r="J2622" s="78" t="str">
        <f>IF(発注書!E2628="","",発注書!C2628)</f>
        <v/>
      </c>
    </row>
    <row r="2623" spans="1:10" x14ac:dyDescent="0.55000000000000004">
      <c r="A2623" s="76" t="e">
        <f t="shared" ref="A2623" si="1348">A2621+1</f>
        <v>#REF!</v>
      </c>
      <c r="B2623" s="50">
        <v>1</v>
      </c>
      <c r="E2623" s="78" t="str">
        <f>IF(発注書!E2629="","",発注書!B2629)</f>
        <v/>
      </c>
      <c r="F2623" s="79" t="str">
        <f>IF(J2623="","",VLOOKUP(J2623,商品マスタ!$F:$G,2,FALSE))</f>
        <v/>
      </c>
      <c r="G2623" s="80" t="str">
        <f>IF(F2623="","",VLOOKUP(F2623,商品マスタ!$G:$H,2,FALSE))</f>
        <v/>
      </c>
      <c r="H2623" s="81" t="str">
        <f t="shared" si="1318"/>
        <v/>
      </c>
      <c r="I2623" s="82" t="str">
        <f>IF(発注書!E2629="","",発注書!E2629)</f>
        <v/>
      </c>
      <c r="J2623" s="78" t="str">
        <f>IF(発注書!E2629="","",発注書!C2629)</f>
        <v/>
      </c>
    </row>
    <row r="2624" spans="1:10" x14ac:dyDescent="0.55000000000000004">
      <c r="B2624" s="50">
        <v>2</v>
      </c>
      <c r="E2624" s="78" t="str">
        <f>IF(発注書!E2630="","",発注書!B2630)</f>
        <v/>
      </c>
      <c r="F2624" s="79" t="str">
        <f>IF(J2624="","",VLOOKUP(J2624,商品マスタ!$F:$G,2,FALSE))</f>
        <v/>
      </c>
      <c r="G2624" s="80" t="str">
        <f>IF(F2624="","",VLOOKUP(F2624,商品マスタ!$G:$H,2,FALSE))</f>
        <v/>
      </c>
      <c r="H2624" s="81" t="str">
        <f t="shared" si="1318"/>
        <v/>
      </c>
      <c r="I2624" s="82" t="str">
        <f>IF(発注書!E2630="","",発注書!E2630)</f>
        <v/>
      </c>
      <c r="J2624" s="78" t="str">
        <f>IF(発注書!E2630="","",発注書!C2630)</f>
        <v/>
      </c>
    </row>
    <row r="2625" spans="1:10" x14ac:dyDescent="0.55000000000000004">
      <c r="A2625" s="76" t="e">
        <f t="shared" ref="A2625" si="1349">A2623+1</f>
        <v>#REF!</v>
      </c>
      <c r="B2625" s="50">
        <v>1</v>
      </c>
      <c r="E2625" s="78" t="str">
        <f>IF(発注書!E2631="","",発注書!B2631)</f>
        <v/>
      </c>
      <c r="F2625" s="79" t="str">
        <f>IF(J2625="","",VLOOKUP(J2625,商品マスタ!$F:$G,2,FALSE))</f>
        <v/>
      </c>
      <c r="G2625" s="80" t="str">
        <f>IF(F2625="","",VLOOKUP(F2625,商品マスタ!$G:$H,2,FALSE))</f>
        <v/>
      </c>
      <c r="H2625" s="81" t="str">
        <f t="shared" si="1318"/>
        <v/>
      </c>
      <c r="I2625" s="82" t="str">
        <f>IF(発注書!E2631="","",発注書!E2631)</f>
        <v/>
      </c>
      <c r="J2625" s="78" t="str">
        <f>IF(発注書!E2631="","",発注書!C2631)</f>
        <v/>
      </c>
    </row>
    <row r="2626" spans="1:10" x14ac:dyDescent="0.55000000000000004">
      <c r="B2626" s="50">
        <v>2</v>
      </c>
      <c r="E2626" s="78" t="str">
        <f>IF(発注書!E2632="","",発注書!B2632)</f>
        <v/>
      </c>
      <c r="F2626" s="79" t="str">
        <f>IF(J2626="","",VLOOKUP(J2626,商品マスタ!$F:$G,2,FALSE))</f>
        <v/>
      </c>
      <c r="G2626" s="80" t="str">
        <f>IF(F2626="","",VLOOKUP(F2626,商品マスタ!$G:$H,2,FALSE))</f>
        <v/>
      </c>
      <c r="H2626" s="81" t="str">
        <f t="shared" si="1318"/>
        <v/>
      </c>
      <c r="I2626" s="82" t="str">
        <f>IF(発注書!E2632="","",発注書!E2632)</f>
        <v/>
      </c>
      <c r="J2626" s="78" t="str">
        <f>IF(発注書!E2632="","",発注書!C2632)</f>
        <v/>
      </c>
    </row>
    <row r="2627" spans="1:10" x14ac:dyDescent="0.55000000000000004">
      <c r="A2627" s="76" t="e">
        <f t="shared" ref="A2627" si="1350">A2625+1</f>
        <v>#REF!</v>
      </c>
      <c r="B2627" s="50">
        <v>1</v>
      </c>
      <c r="E2627" s="78" t="str">
        <f>IF(発注書!E2633="","",発注書!B2633)</f>
        <v/>
      </c>
      <c r="F2627" s="79" t="str">
        <f>IF(J2627="","",VLOOKUP(J2627,商品マスタ!$F:$G,2,FALSE))</f>
        <v/>
      </c>
      <c r="G2627" s="80" t="str">
        <f>IF(F2627="","",VLOOKUP(F2627,商品マスタ!$G:$H,2,FALSE))</f>
        <v/>
      </c>
      <c r="H2627" s="81" t="str">
        <f t="shared" si="1318"/>
        <v/>
      </c>
      <c r="I2627" s="82" t="str">
        <f>IF(発注書!E2633="","",発注書!E2633)</f>
        <v/>
      </c>
      <c r="J2627" s="78" t="str">
        <f>IF(発注書!E2633="","",発注書!C2633)</f>
        <v/>
      </c>
    </row>
    <row r="2628" spans="1:10" x14ac:dyDescent="0.55000000000000004">
      <c r="B2628" s="50">
        <v>2</v>
      </c>
      <c r="E2628" s="78" t="str">
        <f>IF(発注書!E2634="","",発注書!B2634)</f>
        <v/>
      </c>
      <c r="F2628" s="79" t="str">
        <f>IF(J2628="","",VLOOKUP(J2628,商品マスタ!$F:$G,2,FALSE))</f>
        <v/>
      </c>
      <c r="G2628" s="80" t="str">
        <f>IF(F2628="","",VLOOKUP(F2628,商品マスタ!$G:$H,2,FALSE))</f>
        <v/>
      </c>
      <c r="H2628" s="81" t="str">
        <f t="shared" ref="H2628:H2691" si="1351">IF(E2628="","",IF(E2628="",LEN(SUBSTITUTE(D2628," ","")),LEN(SUBSTITUTE(E2628," ",""))))</f>
        <v/>
      </c>
      <c r="I2628" s="82" t="str">
        <f>IF(発注書!E2634="","",発注書!E2634)</f>
        <v/>
      </c>
      <c r="J2628" s="78" t="str">
        <f>IF(発注書!E2634="","",発注書!C2634)</f>
        <v/>
      </c>
    </row>
    <row r="2629" spans="1:10" x14ac:dyDescent="0.55000000000000004">
      <c r="A2629" s="76" t="e">
        <f t="shared" ref="A2629" si="1352">A2627+1</f>
        <v>#REF!</v>
      </c>
      <c r="B2629" s="50">
        <v>1</v>
      </c>
      <c r="E2629" s="78" t="str">
        <f>IF(発注書!E2635="","",発注書!B2635)</f>
        <v/>
      </c>
      <c r="F2629" s="79" t="str">
        <f>IF(J2629="","",VLOOKUP(J2629,商品マスタ!$F:$G,2,FALSE))</f>
        <v/>
      </c>
      <c r="G2629" s="80" t="str">
        <f>IF(F2629="","",VLOOKUP(F2629,商品マスタ!$G:$H,2,FALSE))</f>
        <v/>
      </c>
      <c r="H2629" s="81" t="str">
        <f t="shared" si="1351"/>
        <v/>
      </c>
      <c r="I2629" s="82" t="str">
        <f>IF(発注書!E2635="","",発注書!E2635)</f>
        <v/>
      </c>
      <c r="J2629" s="78" t="str">
        <f>IF(発注書!E2635="","",発注書!C2635)</f>
        <v/>
      </c>
    </row>
    <row r="2630" spans="1:10" x14ac:dyDescent="0.55000000000000004">
      <c r="B2630" s="50">
        <v>2</v>
      </c>
      <c r="E2630" s="78" t="str">
        <f>IF(発注書!E2636="","",発注書!B2636)</f>
        <v/>
      </c>
      <c r="F2630" s="79" t="str">
        <f>IF(J2630="","",VLOOKUP(J2630,商品マスタ!$F:$G,2,FALSE))</f>
        <v/>
      </c>
      <c r="G2630" s="80" t="str">
        <f>IF(F2630="","",VLOOKUP(F2630,商品マスタ!$G:$H,2,FALSE))</f>
        <v/>
      </c>
      <c r="H2630" s="81" t="str">
        <f t="shared" si="1351"/>
        <v/>
      </c>
      <c r="I2630" s="82" t="str">
        <f>IF(発注書!E2636="","",発注書!E2636)</f>
        <v/>
      </c>
      <c r="J2630" s="78" t="str">
        <f>IF(発注書!E2636="","",発注書!C2636)</f>
        <v/>
      </c>
    </row>
    <row r="2631" spans="1:10" x14ac:dyDescent="0.55000000000000004">
      <c r="A2631" s="76" t="e">
        <f t="shared" ref="A2631" si="1353">A2629+1</f>
        <v>#REF!</v>
      </c>
      <c r="B2631" s="50">
        <v>1</v>
      </c>
      <c r="E2631" s="78" t="str">
        <f>IF(発注書!E2637="","",発注書!B2637)</f>
        <v/>
      </c>
      <c r="F2631" s="79" t="str">
        <f>IF(J2631="","",VLOOKUP(J2631,商品マスタ!$F:$G,2,FALSE))</f>
        <v/>
      </c>
      <c r="G2631" s="80" t="str">
        <f>IF(F2631="","",VLOOKUP(F2631,商品マスタ!$G:$H,2,FALSE))</f>
        <v/>
      </c>
      <c r="H2631" s="81" t="str">
        <f t="shared" si="1351"/>
        <v/>
      </c>
      <c r="I2631" s="82" t="str">
        <f>IF(発注書!E2637="","",発注書!E2637)</f>
        <v/>
      </c>
      <c r="J2631" s="78" t="str">
        <f>IF(発注書!E2637="","",発注書!C2637)</f>
        <v/>
      </c>
    </row>
    <row r="2632" spans="1:10" x14ac:dyDescent="0.55000000000000004">
      <c r="B2632" s="50">
        <v>2</v>
      </c>
      <c r="E2632" s="78" t="str">
        <f>IF(発注書!E2638="","",発注書!B2638)</f>
        <v/>
      </c>
      <c r="F2632" s="79" t="str">
        <f>IF(J2632="","",VLOOKUP(J2632,商品マスタ!$F:$G,2,FALSE))</f>
        <v/>
      </c>
      <c r="G2632" s="80" t="str">
        <f>IF(F2632="","",VLOOKUP(F2632,商品マスタ!$G:$H,2,FALSE))</f>
        <v/>
      </c>
      <c r="H2632" s="81" t="str">
        <f t="shared" si="1351"/>
        <v/>
      </c>
      <c r="I2632" s="82" t="str">
        <f>IF(発注書!E2638="","",発注書!E2638)</f>
        <v/>
      </c>
      <c r="J2632" s="78" t="str">
        <f>IF(発注書!E2638="","",発注書!C2638)</f>
        <v/>
      </c>
    </row>
    <row r="2633" spans="1:10" x14ac:dyDescent="0.55000000000000004">
      <c r="A2633" s="76" t="e">
        <f t="shared" ref="A2633" si="1354">A2631+1</f>
        <v>#REF!</v>
      </c>
      <c r="B2633" s="50">
        <v>1</v>
      </c>
      <c r="E2633" s="78" t="str">
        <f>IF(発注書!E2639="","",発注書!B2639)</f>
        <v/>
      </c>
      <c r="F2633" s="79" t="str">
        <f>IF(J2633="","",VLOOKUP(J2633,商品マスタ!$F:$G,2,FALSE))</f>
        <v/>
      </c>
      <c r="G2633" s="80" t="str">
        <f>IF(F2633="","",VLOOKUP(F2633,商品マスタ!$G:$H,2,FALSE))</f>
        <v/>
      </c>
      <c r="H2633" s="81" t="str">
        <f t="shared" si="1351"/>
        <v/>
      </c>
      <c r="I2633" s="82" t="str">
        <f>IF(発注書!E2639="","",発注書!E2639)</f>
        <v/>
      </c>
      <c r="J2633" s="78" t="str">
        <f>IF(発注書!E2639="","",発注書!C2639)</f>
        <v/>
      </c>
    </row>
    <row r="2634" spans="1:10" x14ac:dyDescent="0.55000000000000004">
      <c r="B2634" s="50">
        <v>2</v>
      </c>
      <c r="E2634" s="78" t="str">
        <f>IF(発注書!E2640="","",発注書!B2640)</f>
        <v/>
      </c>
      <c r="F2634" s="79" t="str">
        <f>IF(J2634="","",VLOOKUP(J2634,商品マスタ!$F:$G,2,FALSE))</f>
        <v/>
      </c>
      <c r="G2634" s="80" t="str">
        <f>IF(F2634="","",VLOOKUP(F2634,商品マスタ!$G:$H,2,FALSE))</f>
        <v/>
      </c>
      <c r="H2634" s="81" t="str">
        <f t="shared" si="1351"/>
        <v/>
      </c>
      <c r="I2634" s="82" t="str">
        <f>IF(発注書!E2640="","",発注書!E2640)</f>
        <v/>
      </c>
      <c r="J2634" s="78" t="str">
        <f>IF(発注書!E2640="","",発注書!C2640)</f>
        <v/>
      </c>
    </row>
    <row r="2635" spans="1:10" x14ac:dyDescent="0.55000000000000004">
      <c r="A2635" s="76" t="e">
        <f t="shared" ref="A2635" si="1355">A2633+1</f>
        <v>#REF!</v>
      </c>
      <c r="B2635" s="50">
        <v>1</v>
      </c>
      <c r="E2635" s="78" t="str">
        <f>IF(発注書!E2641="","",発注書!B2641)</f>
        <v/>
      </c>
      <c r="F2635" s="79" t="str">
        <f>IF(J2635="","",VLOOKUP(J2635,商品マスタ!$F:$G,2,FALSE))</f>
        <v/>
      </c>
      <c r="G2635" s="80" t="str">
        <f>IF(F2635="","",VLOOKUP(F2635,商品マスタ!$G:$H,2,FALSE))</f>
        <v/>
      </c>
      <c r="H2635" s="81" t="str">
        <f t="shared" si="1351"/>
        <v/>
      </c>
      <c r="I2635" s="82" t="str">
        <f>IF(発注書!E2641="","",発注書!E2641)</f>
        <v/>
      </c>
      <c r="J2635" s="78" t="str">
        <f>IF(発注書!E2641="","",発注書!C2641)</f>
        <v/>
      </c>
    </row>
    <row r="2636" spans="1:10" x14ac:dyDescent="0.55000000000000004">
      <c r="B2636" s="50">
        <v>2</v>
      </c>
      <c r="E2636" s="78" t="str">
        <f>IF(発注書!E2642="","",発注書!B2642)</f>
        <v/>
      </c>
      <c r="F2636" s="79" t="str">
        <f>IF(J2636="","",VLOOKUP(J2636,商品マスタ!$F:$G,2,FALSE))</f>
        <v/>
      </c>
      <c r="G2636" s="80" t="str">
        <f>IF(F2636="","",VLOOKUP(F2636,商品マスタ!$G:$H,2,FALSE))</f>
        <v/>
      </c>
      <c r="H2636" s="81" t="str">
        <f t="shared" si="1351"/>
        <v/>
      </c>
      <c r="I2636" s="82" t="str">
        <f>IF(発注書!E2642="","",発注書!E2642)</f>
        <v/>
      </c>
      <c r="J2636" s="78" t="str">
        <f>IF(発注書!E2642="","",発注書!C2642)</f>
        <v/>
      </c>
    </row>
    <row r="2637" spans="1:10" x14ac:dyDescent="0.55000000000000004">
      <c r="A2637" s="76" t="e">
        <f t="shared" ref="A2637" si="1356">A2635+1</f>
        <v>#REF!</v>
      </c>
      <c r="B2637" s="50">
        <v>1</v>
      </c>
      <c r="E2637" s="78" t="str">
        <f>IF(発注書!E2643="","",発注書!B2643)</f>
        <v/>
      </c>
      <c r="F2637" s="79" t="str">
        <f>IF(J2637="","",VLOOKUP(J2637,商品マスタ!$F:$G,2,FALSE))</f>
        <v/>
      </c>
      <c r="G2637" s="80" t="str">
        <f>IF(F2637="","",VLOOKUP(F2637,商品マスタ!$G:$H,2,FALSE))</f>
        <v/>
      </c>
      <c r="H2637" s="81" t="str">
        <f t="shared" si="1351"/>
        <v/>
      </c>
      <c r="I2637" s="82" t="str">
        <f>IF(発注書!E2643="","",発注書!E2643)</f>
        <v/>
      </c>
      <c r="J2637" s="78" t="str">
        <f>IF(発注書!E2643="","",発注書!C2643)</f>
        <v/>
      </c>
    </row>
    <row r="2638" spans="1:10" x14ac:dyDescent="0.55000000000000004">
      <c r="B2638" s="50">
        <v>2</v>
      </c>
      <c r="E2638" s="78" t="str">
        <f>IF(発注書!E2644="","",発注書!B2644)</f>
        <v/>
      </c>
      <c r="F2638" s="79" t="str">
        <f>IF(J2638="","",VLOOKUP(J2638,商品マスタ!$F:$G,2,FALSE))</f>
        <v/>
      </c>
      <c r="G2638" s="80" t="str">
        <f>IF(F2638="","",VLOOKUP(F2638,商品マスタ!$G:$H,2,FALSE))</f>
        <v/>
      </c>
      <c r="H2638" s="81" t="str">
        <f t="shared" si="1351"/>
        <v/>
      </c>
      <c r="I2638" s="82" t="str">
        <f>IF(発注書!E2644="","",発注書!E2644)</f>
        <v/>
      </c>
      <c r="J2638" s="78" t="str">
        <f>IF(発注書!E2644="","",発注書!C2644)</f>
        <v/>
      </c>
    </row>
    <row r="2639" spans="1:10" x14ac:dyDescent="0.55000000000000004">
      <c r="A2639" s="76" t="e">
        <f t="shared" ref="A2639" si="1357">A2637+1</f>
        <v>#REF!</v>
      </c>
      <c r="B2639" s="50">
        <v>1</v>
      </c>
      <c r="E2639" s="78" t="str">
        <f>IF(発注書!E2645="","",発注書!B2645)</f>
        <v/>
      </c>
      <c r="F2639" s="79" t="str">
        <f>IF(J2639="","",VLOOKUP(J2639,商品マスタ!$F:$G,2,FALSE))</f>
        <v/>
      </c>
      <c r="G2639" s="80" t="str">
        <f>IF(F2639="","",VLOOKUP(F2639,商品マスタ!$G:$H,2,FALSE))</f>
        <v/>
      </c>
      <c r="H2639" s="81" t="str">
        <f t="shared" si="1351"/>
        <v/>
      </c>
      <c r="I2639" s="82" t="str">
        <f>IF(発注書!E2645="","",発注書!E2645)</f>
        <v/>
      </c>
      <c r="J2639" s="78" t="str">
        <f>IF(発注書!E2645="","",発注書!C2645)</f>
        <v/>
      </c>
    </row>
    <row r="2640" spans="1:10" x14ac:dyDescent="0.55000000000000004">
      <c r="B2640" s="50">
        <v>2</v>
      </c>
      <c r="E2640" s="78" t="str">
        <f>IF(発注書!E2646="","",発注書!B2646)</f>
        <v/>
      </c>
      <c r="F2640" s="79" t="str">
        <f>IF(J2640="","",VLOOKUP(J2640,商品マスタ!$F:$G,2,FALSE))</f>
        <v/>
      </c>
      <c r="G2640" s="80" t="str">
        <f>IF(F2640="","",VLOOKUP(F2640,商品マスタ!$G:$H,2,FALSE))</f>
        <v/>
      </c>
      <c r="H2640" s="81" t="str">
        <f t="shared" si="1351"/>
        <v/>
      </c>
      <c r="I2640" s="82" t="str">
        <f>IF(発注書!E2646="","",発注書!E2646)</f>
        <v/>
      </c>
      <c r="J2640" s="78" t="str">
        <f>IF(発注書!E2646="","",発注書!C2646)</f>
        <v/>
      </c>
    </row>
    <row r="2641" spans="1:10" x14ac:dyDescent="0.55000000000000004">
      <c r="A2641" s="76" t="e">
        <f t="shared" ref="A2641" si="1358">A2639+1</f>
        <v>#REF!</v>
      </c>
      <c r="B2641" s="50">
        <v>1</v>
      </c>
      <c r="E2641" s="78" t="str">
        <f>IF(発注書!E2647="","",発注書!B2647)</f>
        <v/>
      </c>
      <c r="F2641" s="79" t="str">
        <f>IF(J2641="","",VLOOKUP(J2641,商品マスタ!$F:$G,2,FALSE))</f>
        <v/>
      </c>
      <c r="G2641" s="80" t="str">
        <f>IF(F2641="","",VLOOKUP(F2641,商品マスタ!$G:$H,2,FALSE))</f>
        <v/>
      </c>
      <c r="H2641" s="81" t="str">
        <f t="shared" si="1351"/>
        <v/>
      </c>
      <c r="I2641" s="82" t="str">
        <f>IF(発注書!E2647="","",発注書!E2647)</f>
        <v/>
      </c>
      <c r="J2641" s="78" t="str">
        <f>IF(発注書!E2647="","",発注書!C2647)</f>
        <v/>
      </c>
    </row>
    <row r="2642" spans="1:10" x14ac:dyDescent="0.55000000000000004">
      <c r="B2642" s="50">
        <v>2</v>
      </c>
      <c r="E2642" s="78" t="str">
        <f>IF(発注書!E2648="","",発注書!B2648)</f>
        <v/>
      </c>
      <c r="F2642" s="79" t="str">
        <f>IF(J2642="","",VLOOKUP(J2642,商品マスタ!$F:$G,2,FALSE))</f>
        <v/>
      </c>
      <c r="G2642" s="80" t="str">
        <f>IF(F2642="","",VLOOKUP(F2642,商品マスタ!$G:$H,2,FALSE))</f>
        <v/>
      </c>
      <c r="H2642" s="81" t="str">
        <f t="shared" si="1351"/>
        <v/>
      </c>
      <c r="I2642" s="82" t="str">
        <f>IF(発注書!E2648="","",発注書!E2648)</f>
        <v/>
      </c>
      <c r="J2642" s="78" t="str">
        <f>IF(発注書!E2648="","",発注書!C2648)</f>
        <v/>
      </c>
    </row>
    <row r="2643" spans="1:10" x14ac:dyDescent="0.55000000000000004">
      <c r="A2643" s="76" t="e">
        <f t="shared" ref="A2643" si="1359">A2641+1</f>
        <v>#REF!</v>
      </c>
      <c r="B2643" s="50">
        <v>1</v>
      </c>
      <c r="E2643" s="78" t="str">
        <f>IF(発注書!E2649="","",発注書!B2649)</f>
        <v/>
      </c>
      <c r="F2643" s="79" t="str">
        <f>IF(J2643="","",VLOOKUP(J2643,商品マスタ!$F:$G,2,FALSE))</f>
        <v/>
      </c>
      <c r="G2643" s="80" t="str">
        <f>IF(F2643="","",VLOOKUP(F2643,商品マスタ!$G:$H,2,FALSE))</f>
        <v/>
      </c>
      <c r="H2643" s="81" t="str">
        <f t="shared" si="1351"/>
        <v/>
      </c>
      <c r="I2643" s="82" t="str">
        <f>IF(発注書!E2649="","",発注書!E2649)</f>
        <v/>
      </c>
      <c r="J2643" s="78" t="str">
        <f>IF(発注書!E2649="","",発注書!C2649)</f>
        <v/>
      </c>
    </row>
    <row r="2644" spans="1:10" x14ac:dyDescent="0.55000000000000004">
      <c r="B2644" s="50">
        <v>2</v>
      </c>
      <c r="E2644" s="78" t="str">
        <f>IF(発注書!E2650="","",発注書!B2650)</f>
        <v/>
      </c>
      <c r="F2644" s="79" t="str">
        <f>IF(J2644="","",VLOOKUP(J2644,商品マスタ!$F:$G,2,FALSE))</f>
        <v/>
      </c>
      <c r="G2644" s="80" t="str">
        <f>IF(F2644="","",VLOOKUP(F2644,商品マスタ!$G:$H,2,FALSE))</f>
        <v/>
      </c>
      <c r="H2644" s="81" t="str">
        <f t="shared" si="1351"/>
        <v/>
      </c>
      <c r="I2644" s="82" t="str">
        <f>IF(発注書!E2650="","",発注書!E2650)</f>
        <v/>
      </c>
      <c r="J2644" s="78" t="str">
        <f>IF(発注書!E2650="","",発注書!C2650)</f>
        <v/>
      </c>
    </row>
    <row r="2645" spans="1:10" x14ac:dyDescent="0.55000000000000004">
      <c r="A2645" s="76" t="e">
        <f t="shared" ref="A2645" si="1360">A2643+1</f>
        <v>#REF!</v>
      </c>
      <c r="B2645" s="50">
        <v>1</v>
      </c>
      <c r="E2645" s="78" t="str">
        <f>IF(発注書!E2651="","",発注書!B2651)</f>
        <v/>
      </c>
      <c r="F2645" s="79" t="str">
        <f>IF(J2645="","",VLOOKUP(J2645,商品マスタ!$F:$G,2,FALSE))</f>
        <v/>
      </c>
      <c r="G2645" s="80" t="str">
        <f>IF(F2645="","",VLOOKUP(F2645,商品マスタ!$G:$H,2,FALSE))</f>
        <v/>
      </c>
      <c r="H2645" s="81" t="str">
        <f t="shared" si="1351"/>
        <v/>
      </c>
      <c r="I2645" s="82" t="str">
        <f>IF(発注書!E2651="","",発注書!E2651)</f>
        <v/>
      </c>
      <c r="J2645" s="78" t="str">
        <f>IF(発注書!E2651="","",発注書!C2651)</f>
        <v/>
      </c>
    </row>
    <row r="2646" spans="1:10" x14ac:dyDescent="0.55000000000000004">
      <c r="B2646" s="50">
        <v>2</v>
      </c>
      <c r="E2646" s="78" t="str">
        <f>IF(発注書!E2652="","",発注書!B2652)</f>
        <v/>
      </c>
      <c r="F2646" s="79" t="str">
        <f>IF(J2646="","",VLOOKUP(J2646,商品マスタ!$F:$G,2,FALSE))</f>
        <v/>
      </c>
      <c r="G2646" s="80" t="str">
        <f>IF(F2646="","",VLOOKUP(F2646,商品マスタ!$G:$H,2,FALSE))</f>
        <v/>
      </c>
      <c r="H2646" s="81" t="str">
        <f t="shared" si="1351"/>
        <v/>
      </c>
      <c r="I2646" s="82" t="str">
        <f>IF(発注書!E2652="","",発注書!E2652)</f>
        <v/>
      </c>
      <c r="J2646" s="78" t="str">
        <f>IF(発注書!E2652="","",発注書!C2652)</f>
        <v/>
      </c>
    </row>
    <row r="2647" spans="1:10" x14ac:dyDescent="0.55000000000000004">
      <c r="A2647" s="76" t="e">
        <f t="shared" ref="A2647" si="1361">A2645+1</f>
        <v>#REF!</v>
      </c>
      <c r="B2647" s="50">
        <v>1</v>
      </c>
      <c r="E2647" s="78" t="str">
        <f>IF(発注書!E2653="","",発注書!B2653)</f>
        <v/>
      </c>
      <c r="F2647" s="79" t="str">
        <f>IF(J2647="","",VLOOKUP(J2647,商品マスタ!$F:$G,2,FALSE))</f>
        <v/>
      </c>
      <c r="G2647" s="80" t="str">
        <f>IF(F2647="","",VLOOKUP(F2647,商品マスタ!$G:$H,2,FALSE))</f>
        <v/>
      </c>
      <c r="H2647" s="81" t="str">
        <f t="shared" si="1351"/>
        <v/>
      </c>
      <c r="I2647" s="82" t="str">
        <f>IF(発注書!E2653="","",発注書!E2653)</f>
        <v/>
      </c>
      <c r="J2647" s="78" t="str">
        <f>IF(発注書!E2653="","",発注書!C2653)</f>
        <v/>
      </c>
    </row>
    <row r="2648" spans="1:10" x14ac:dyDescent="0.55000000000000004">
      <c r="B2648" s="50">
        <v>2</v>
      </c>
      <c r="E2648" s="78" t="str">
        <f>IF(発注書!E2654="","",発注書!B2654)</f>
        <v/>
      </c>
      <c r="F2648" s="79" t="str">
        <f>IF(J2648="","",VLOOKUP(J2648,商品マスタ!$F:$G,2,FALSE))</f>
        <v/>
      </c>
      <c r="G2648" s="80" t="str">
        <f>IF(F2648="","",VLOOKUP(F2648,商品マスタ!$G:$H,2,FALSE))</f>
        <v/>
      </c>
      <c r="H2648" s="81" t="str">
        <f t="shared" si="1351"/>
        <v/>
      </c>
      <c r="I2648" s="82" t="str">
        <f>IF(発注書!E2654="","",発注書!E2654)</f>
        <v/>
      </c>
      <c r="J2648" s="78" t="str">
        <f>IF(発注書!E2654="","",発注書!C2654)</f>
        <v/>
      </c>
    </row>
    <row r="2649" spans="1:10" x14ac:dyDescent="0.55000000000000004">
      <c r="A2649" s="76" t="e">
        <f t="shared" ref="A2649" si="1362">A2647+1</f>
        <v>#REF!</v>
      </c>
      <c r="B2649" s="50">
        <v>1</v>
      </c>
      <c r="E2649" s="78" t="str">
        <f>IF(発注書!E2655="","",発注書!B2655)</f>
        <v/>
      </c>
      <c r="F2649" s="79" t="str">
        <f>IF(J2649="","",VLOOKUP(J2649,商品マスタ!$F:$G,2,FALSE))</f>
        <v/>
      </c>
      <c r="G2649" s="80" t="str">
        <f>IF(F2649="","",VLOOKUP(F2649,商品マスタ!$G:$H,2,FALSE))</f>
        <v/>
      </c>
      <c r="H2649" s="81" t="str">
        <f t="shared" si="1351"/>
        <v/>
      </c>
      <c r="I2649" s="82" t="str">
        <f>IF(発注書!E2655="","",発注書!E2655)</f>
        <v/>
      </c>
      <c r="J2649" s="78" t="str">
        <f>IF(発注書!E2655="","",発注書!C2655)</f>
        <v/>
      </c>
    </row>
    <row r="2650" spans="1:10" x14ac:dyDescent="0.55000000000000004">
      <c r="B2650" s="50">
        <v>2</v>
      </c>
      <c r="E2650" s="78" t="str">
        <f>IF(発注書!E2656="","",発注書!B2656)</f>
        <v/>
      </c>
      <c r="F2650" s="79" t="str">
        <f>IF(J2650="","",VLOOKUP(J2650,商品マスタ!$F:$G,2,FALSE))</f>
        <v/>
      </c>
      <c r="G2650" s="80" t="str">
        <f>IF(F2650="","",VLOOKUP(F2650,商品マスタ!$G:$H,2,FALSE))</f>
        <v/>
      </c>
      <c r="H2650" s="81" t="str">
        <f t="shared" si="1351"/>
        <v/>
      </c>
      <c r="I2650" s="82" t="str">
        <f>IF(発注書!E2656="","",発注書!E2656)</f>
        <v/>
      </c>
      <c r="J2650" s="78" t="str">
        <f>IF(発注書!E2656="","",発注書!C2656)</f>
        <v/>
      </c>
    </row>
    <row r="2651" spans="1:10" x14ac:dyDescent="0.55000000000000004">
      <c r="A2651" s="76" t="e">
        <f t="shared" ref="A2651" si="1363">A2649+1</f>
        <v>#REF!</v>
      </c>
      <c r="B2651" s="50">
        <v>1</v>
      </c>
      <c r="E2651" s="78" t="str">
        <f>IF(発注書!E2657="","",発注書!B2657)</f>
        <v/>
      </c>
      <c r="F2651" s="79" t="str">
        <f>IF(J2651="","",VLOOKUP(J2651,商品マスタ!$F:$G,2,FALSE))</f>
        <v/>
      </c>
      <c r="G2651" s="80" t="str">
        <f>IF(F2651="","",VLOOKUP(F2651,商品マスタ!$G:$H,2,FALSE))</f>
        <v/>
      </c>
      <c r="H2651" s="81" t="str">
        <f t="shared" si="1351"/>
        <v/>
      </c>
      <c r="I2651" s="82" t="str">
        <f>IF(発注書!E2657="","",発注書!E2657)</f>
        <v/>
      </c>
      <c r="J2651" s="78" t="str">
        <f>IF(発注書!E2657="","",発注書!C2657)</f>
        <v/>
      </c>
    </row>
    <row r="2652" spans="1:10" x14ac:dyDescent="0.55000000000000004">
      <c r="B2652" s="50">
        <v>2</v>
      </c>
      <c r="E2652" s="78" t="str">
        <f>IF(発注書!E2658="","",発注書!B2658)</f>
        <v/>
      </c>
      <c r="F2652" s="79" t="str">
        <f>IF(J2652="","",VLOOKUP(J2652,商品マスタ!$F:$G,2,FALSE))</f>
        <v/>
      </c>
      <c r="G2652" s="80" t="str">
        <f>IF(F2652="","",VLOOKUP(F2652,商品マスタ!$G:$H,2,FALSE))</f>
        <v/>
      </c>
      <c r="H2652" s="81" t="str">
        <f t="shared" si="1351"/>
        <v/>
      </c>
      <c r="I2652" s="82" t="str">
        <f>IF(発注書!E2658="","",発注書!E2658)</f>
        <v/>
      </c>
      <c r="J2652" s="78" t="str">
        <f>IF(発注書!E2658="","",発注書!C2658)</f>
        <v/>
      </c>
    </row>
    <row r="2653" spans="1:10" x14ac:dyDescent="0.55000000000000004">
      <c r="A2653" s="76" t="e">
        <f t="shared" ref="A2653" si="1364">A2651+1</f>
        <v>#REF!</v>
      </c>
      <c r="B2653" s="50">
        <v>1</v>
      </c>
      <c r="E2653" s="78" t="str">
        <f>IF(発注書!E2659="","",発注書!B2659)</f>
        <v/>
      </c>
      <c r="F2653" s="79" t="str">
        <f>IF(J2653="","",VLOOKUP(J2653,商品マスタ!$F:$G,2,FALSE))</f>
        <v/>
      </c>
      <c r="G2653" s="80" t="str">
        <f>IF(F2653="","",VLOOKUP(F2653,商品マスタ!$G:$H,2,FALSE))</f>
        <v/>
      </c>
      <c r="H2653" s="81" t="str">
        <f t="shared" si="1351"/>
        <v/>
      </c>
      <c r="I2653" s="82" t="str">
        <f>IF(発注書!E2659="","",発注書!E2659)</f>
        <v/>
      </c>
      <c r="J2653" s="78" t="str">
        <f>IF(発注書!E2659="","",発注書!C2659)</f>
        <v/>
      </c>
    </row>
    <row r="2654" spans="1:10" x14ac:dyDescent="0.55000000000000004">
      <c r="B2654" s="50">
        <v>2</v>
      </c>
      <c r="E2654" s="78" t="str">
        <f>IF(発注書!E2660="","",発注書!B2660)</f>
        <v/>
      </c>
      <c r="F2654" s="79" t="str">
        <f>IF(J2654="","",VLOOKUP(J2654,商品マスタ!$F:$G,2,FALSE))</f>
        <v/>
      </c>
      <c r="G2654" s="80" t="str">
        <f>IF(F2654="","",VLOOKUP(F2654,商品マスタ!$G:$H,2,FALSE))</f>
        <v/>
      </c>
      <c r="H2654" s="81" t="str">
        <f t="shared" si="1351"/>
        <v/>
      </c>
      <c r="I2654" s="82" t="str">
        <f>IF(発注書!E2660="","",発注書!E2660)</f>
        <v/>
      </c>
      <c r="J2654" s="78" t="str">
        <f>IF(発注書!E2660="","",発注書!C2660)</f>
        <v/>
      </c>
    </row>
    <row r="2655" spans="1:10" x14ac:dyDescent="0.55000000000000004">
      <c r="A2655" s="76" t="e">
        <f t="shared" ref="A2655" si="1365">A2653+1</f>
        <v>#REF!</v>
      </c>
      <c r="B2655" s="50">
        <v>1</v>
      </c>
      <c r="E2655" s="78" t="str">
        <f>IF(発注書!E2661="","",発注書!B2661)</f>
        <v/>
      </c>
      <c r="F2655" s="79" t="str">
        <f>IF(J2655="","",VLOOKUP(J2655,商品マスタ!$F:$G,2,FALSE))</f>
        <v/>
      </c>
      <c r="G2655" s="80" t="str">
        <f>IF(F2655="","",VLOOKUP(F2655,商品マスタ!$G:$H,2,FALSE))</f>
        <v/>
      </c>
      <c r="H2655" s="81" t="str">
        <f t="shared" si="1351"/>
        <v/>
      </c>
      <c r="I2655" s="82" t="str">
        <f>IF(発注書!E2661="","",発注書!E2661)</f>
        <v/>
      </c>
      <c r="J2655" s="78" t="str">
        <f>IF(発注書!E2661="","",発注書!C2661)</f>
        <v/>
      </c>
    </row>
    <row r="2656" spans="1:10" x14ac:dyDescent="0.55000000000000004">
      <c r="B2656" s="50">
        <v>2</v>
      </c>
      <c r="E2656" s="78" t="str">
        <f>IF(発注書!E2662="","",発注書!B2662)</f>
        <v/>
      </c>
      <c r="F2656" s="79" t="str">
        <f>IF(J2656="","",VLOOKUP(J2656,商品マスタ!$F:$G,2,FALSE))</f>
        <v/>
      </c>
      <c r="G2656" s="80" t="str">
        <f>IF(F2656="","",VLOOKUP(F2656,商品マスタ!$G:$H,2,FALSE))</f>
        <v/>
      </c>
      <c r="H2656" s="81" t="str">
        <f t="shared" si="1351"/>
        <v/>
      </c>
      <c r="I2656" s="82" t="str">
        <f>IF(発注書!E2662="","",発注書!E2662)</f>
        <v/>
      </c>
      <c r="J2656" s="78" t="str">
        <f>IF(発注書!E2662="","",発注書!C2662)</f>
        <v/>
      </c>
    </row>
    <row r="2657" spans="1:10" x14ac:dyDescent="0.55000000000000004">
      <c r="A2657" s="76" t="e">
        <f t="shared" ref="A2657" si="1366">A2655+1</f>
        <v>#REF!</v>
      </c>
      <c r="B2657" s="50">
        <v>1</v>
      </c>
      <c r="E2657" s="78" t="str">
        <f>IF(発注書!E2663="","",発注書!B2663)</f>
        <v/>
      </c>
      <c r="F2657" s="79" t="str">
        <f>IF(J2657="","",VLOOKUP(J2657,商品マスタ!$F:$G,2,FALSE))</f>
        <v/>
      </c>
      <c r="G2657" s="80" t="str">
        <f>IF(F2657="","",VLOOKUP(F2657,商品マスタ!$G:$H,2,FALSE))</f>
        <v/>
      </c>
      <c r="H2657" s="81" t="str">
        <f t="shared" si="1351"/>
        <v/>
      </c>
      <c r="I2657" s="82" t="str">
        <f>IF(発注書!E2663="","",発注書!E2663)</f>
        <v/>
      </c>
      <c r="J2657" s="78" t="str">
        <f>IF(発注書!E2663="","",発注書!C2663)</f>
        <v/>
      </c>
    </row>
    <row r="2658" spans="1:10" x14ac:dyDescent="0.55000000000000004">
      <c r="B2658" s="50">
        <v>2</v>
      </c>
      <c r="E2658" s="78" t="str">
        <f>IF(発注書!E2664="","",発注書!B2664)</f>
        <v/>
      </c>
      <c r="F2658" s="79" t="str">
        <f>IF(J2658="","",VLOOKUP(J2658,商品マスタ!$F:$G,2,FALSE))</f>
        <v/>
      </c>
      <c r="G2658" s="80" t="str">
        <f>IF(F2658="","",VLOOKUP(F2658,商品マスタ!$G:$H,2,FALSE))</f>
        <v/>
      </c>
      <c r="H2658" s="81" t="str">
        <f t="shared" si="1351"/>
        <v/>
      </c>
      <c r="I2658" s="82" t="str">
        <f>IF(発注書!E2664="","",発注書!E2664)</f>
        <v/>
      </c>
      <c r="J2658" s="78" t="str">
        <f>IF(発注書!E2664="","",発注書!C2664)</f>
        <v/>
      </c>
    </row>
    <row r="2659" spans="1:10" x14ac:dyDescent="0.55000000000000004">
      <c r="A2659" s="76" t="e">
        <f t="shared" ref="A2659" si="1367">A2657+1</f>
        <v>#REF!</v>
      </c>
      <c r="B2659" s="50">
        <v>1</v>
      </c>
      <c r="E2659" s="78" t="str">
        <f>IF(発注書!E2665="","",発注書!B2665)</f>
        <v/>
      </c>
      <c r="F2659" s="79" t="str">
        <f>IF(J2659="","",VLOOKUP(J2659,商品マスタ!$F:$G,2,FALSE))</f>
        <v/>
      </c>
      <c r="G2659" s="80" t="str">
        <f>IF(F2659="","",VLOOKUP(F2659,商品マスタ!$G:$H,2,FALSE))</f>
        <v/>
      </c>
      <c r="H2659" s="81" t="str">
        <f t="shared" si="1351"/>
        <v/>
      </c>
      <c r="I2659" s="82" t="str">
        <f>IF(発注書!E2665="","",発注書!E2665)</f>
        <v/>
      </c>
      <c r="J2659" s="78" t="str">
        <f>IF(発注書!E2665="","",発注書!C2665)</f>
        <v/>
      </c>
    </row>
    <row r="2660" spans="1:10" x14ac:dyDescent="0.55000000000000004">
      <c r="B2660" s="50">
        <v>2</v>
      </c>
      <c r="E2660" s="78" t="str">
        <f>IF(発注書!E2666="","",発注書!B2666)</f>
        <v/>
      </c>
      <c r="F2660" s="79" t="str">
        <f>IF(J2660="","",VLOOKUP(J2660,商品マスタ!$F:$G,2,FALSE))</f>
        <v/>
      </c>
      <c r="G2660" s="80" t="str">
        <f>IF(F2660="","",VLOOKUP(F2660,商品マスタ!$G:$H,2,FALSE))</f>
        <v/>
      </c>
      <c r="H2660" s="81" t="str">
        <f t="shared" si="1351"/>
        <v/>
      </c>
      <c r="I2660" s="82" t="str">
        <f>IF(発注書!E2666="","",発注書!E2666)</f>
        <v/>
      </c>
      <c r="J2660" s="78" t="str">
        <f>IF(発注書!E2666="","",発注書!C2666)</f>
        <v/>
      </c>
    </row>
    <row r="2661" spans="1:10" x14ac:dyDescent="0.55000000000000004">
      <c r="A2661" s="76" t="e">
        <f t="shared" ref="A2661" si="1368">A2659+1</f>
        <v>#REF!</v>
      </c>
      <c r="B2661" s="50">
        <v>1</v>
      </c>
      <c r="E2661" s="78" t="str">
        <f>IF(発注書!E2667="","",発注書!B2667)</f>
        <v/>
      </c>
      <c r="F2661" s="79" t="str">
        <f>IF(J2661="","",VLOOKUP(J2661,商品マスタ!$F:$G,2,FALSE))</f>
        <v/>
      </c>
      <c r="G2661" s="80" t="str">
        <f>IF(F2661="","",VLOOKUP(F2661,商品マスタ!$G:$H,2,FALSE))</f>
        <v/>
      </c>
      <c r="H2661" s="81" t="str">
        <f t="shared" si="1351"/>
        <v/>
      </c>
      <c r="I2661" s="82" t="str">
        <f>IF(発注書!E2667="","",発注書!E2667)</f>
        <v/>
      </c>
      <c r="J2661" s="78" t="str">
        <f>IF(発注書!E2667="","",発注書!C2667)</f>
        <v/>
      </c>
    </row>
    <row r="2662" spans="1:10" x14ac:dyDescent="0.55000000000000004">
      <c r="B2662" s="50">
        <v>2</v>
      </c>
      <c r="E2662" s="78" t="str">
        <f>IF(発注書!E2668="","",発注書!B2668)</f>
        <v/>
      </c>
      <c r="F2662" s="79" t="str">
        <f>IF(J2662="","",VLOOKUP(J2662,商品マスタ!$F:$G,2,FALSE))</f>
        <v/>
      </c>
      <c r="G2662" s="80" t="str">
        <f>IF(F2662="","",VLOOKUP(F2662,商品マスタ!$G:$H,2,FALSE))</f>
        <v/>
      </c>
      <c r="H2662" s="81" t="str">
        <f t="shared" si="1351"/>
        <v/>
      </c>
      <c r="I2662" s="82" t="str">
        <f>IF(発注書!E2668="","",発注書!E2668)</f>
        <v/>
      </c>
      <c r="J2662" s="78" t="str">
        <f>IF(発注書!E2668="","",発注書!C2668)</f>
        <v/>
      </c>
    </row>
    <row r="2663" spans="1:10" x14ac:dyDescent="0.55000000000000004">
      <c r="A2663" s="76" t="e">
        <f t="shared" ref="A2663" si="1369">A2661+1</f>
        <v>#REF!</v>
      </c>
      <c r="B2663" s="50">
        <v>1</v>
      </c>
      <c r="E2663" s="78" t="str">
        <f>IF(発注書!E2669="","",発注書!B2669)</f>
        <v/>
      </c>
      <c r="F2663" s="79" t="str">
        <f>IF(J2663="","",VLOOKUP(J2663,商品マスタ!$F:$G,2,FALSE))</f>
        <v/>
      </c>
      <c r="G2663" s="80" t="str">
        <f>IF(F2663="","",VLOOKUP(F2663,商品マスタ!$G:$H,2,FALSE))</f>
        <v/>
      </c>
      <c r="H2663" s="81" t="str">
        <f t="shared" si="1351"/>
        <v/>
      </c>
      <c r="I2663" s="82" t="str">
        <f>IF(発注書!E2669="","",発注書!E2669)</f>
        <v/>
      </c>
      <c r="J2663" s="78" t="str">
        <f>IF(発注書!E2669="","",発注書!C2669)</f>
        <v/>
      </c>
    </row>
    <row r="2664" spans="1:10" x14ac:dyDescent="0.55000000000000004">
      <c r="B2664" s="50">
        <v>2</v>
      </c>
      <c r="E2664" s="78" t="str">
        <f>IF(発注書!E2670="","",発注書!B2670)</f>
        <v/>
      </c>
      <c r="F2664" s="79" t="str">
        <f>IF(J2664="","",VLOOKUP(J2664,商品マスタ!$F:$G,2,FALSE))</f>
        <v/>
      </c>
      <c r="G2664" s="80" t="str">
        <f>IF(F2664="","",VLOOKUP(F2664,商品マスタ!$G:$H,2,FALSE))</f>
        <v/>
      </c>
      <c r="H2664" s="81" t="str">
        <f t="shared" si="1351"/>
        <v/>
      </c>
      <c r="I2664" s="82" t="str">
        <f>IF(発注書!E2670="","",発注書!E2670)</f>
        <v/>
      </c>
      <c r="J2664" s="78" t="str">
        <f>IF(発注書!E2670="","",発注書!C2670)</f>
        <v/>
      </c>
    </row>
    <row r="2665" spans="1:10" x14ac:dyDescent="0.55000000000000004">
      <c r="A2665" s="76" t="e">
        <f t="shared" ref="A2665" si="1370">A2663+1</f>
        <v>#REF!</v>
      </c>
      <c r="B2665" s="50">
        <v>1</v>
      </c>
      <c r="E2665" s="78" t="str">
        <f>IF(発注書!E2671="","",発注書!B2671)</f>
        <v/>
      </c>
      <c r="F2665" s="79" t="str">
        <f>IF(J2665="","",VLOOKUP(J2665,商品マスタ!$F:$G,2,FALSE))</f>
        <v/>
      </c>
      <c r="G2665" s="80" t="str">
        <f>IF(F2665="","",VLOOKUP(F2665,商品マスタ!$G:$H,2,FALSE))</f>
        <v/>
      </c>
      <c r="H2665" s="81" t="str">
        <f t="shared" si="1351"/>
        <v/>
      </c>
      <c r="I2665" s="82" t="str">
        <f>IF(発注書!E2671="","",発注書!E2671)</f>
        <v/>
      </c>
      <c r="J2665" s="78" t="str">
        <f>IF(発注書!E2671="","",発注書!C2671)</f>
        <v/>
      </c>
    </row>
    <row r="2666" spans="1:10" x14ac:dyDescent="0.55000000000000004">
      <c r="B2666" s="50">
        <v>2</v>
      </c>
      <c r="E2666" s="78" t="str">
        <f>IF(発注書!E2672="","",発注書!B2672)</f>
        <v/>
      </c>
      <c r="F2666" s="79" t="str">
        <f>IF(J2666="","",VLOOKUP(J2666,商品マスタ!$F:$G,2,FALSE))</f>
        <v/>
      </c>
      <c r="G2666" s="80" t="str">
        <f>IF(F2666="","",VLOOKUP(F2666,商品マスタ!$G:$H,2,FALSE))</f>
        <v/>
      </c>
      <c r="H2666" s="81" t="str">
        <f t="shared" si="1351"/>
        <v/>
      </c>
      <c r="I2666" s="82" t="str">
        <f>IF(発注書!E2672="","",発注書!E2672)</f>
        <v/>
      </c>
      <c r="J2666" s="78" t="str">
        <f>IF(発注書!E2672="","",発注書!C2672)</f>
        <v/>
      </c>
    </row>
    <row r="2667" spans="1:10" x14ac:dyDescent="0.55000000000000004">
      <c r="A2667" s="76" t="e">
        <f t="shared" ref="A2667" si="1371">A2665+1</f>
        <v>#REF!</v>
      </c>
      <c r="B2667" s="50">
        <v>1</v>
      </c>
      <c r="E2667" s="78" t="str">
        <f>IF(発注書!E2673="","",発注書!B2673)</f>
        <v/>
      </c>
      <c r="F2667" s="79" t="str">
        <f>IF(J2667="","",VLOOKUP(J2667,商品マスタ!$F:$G,2,FALSE))</f>
        <v/>
      </c>
      <c r="G2667" s="80" t="str">
        <f>IF(F2667="","",VLOOKUP(F2667,商品マスタ!$G:$H,2,FALSE))</f>
        <v/>
      </c>
      <c r="H2667" s="81" t="str">
        <f t="shared" si="1351"/>
        <v/>
      </c>
      <c r="I2667" s="82" t="str">
        <f>IF(発注書!E2673="","",発注書!E2673)</f>
        <v/>
      </c>
      <c r="J2667" s="78" t="str">
        <f>IF(発注書!E2673="","",発注書!C2673)</f>
        <v/>
      </c>
    </row>
    <row r="2668" spans="1:10" x14ac:dyDescent="0.55000000000000004">
      <c r="B2668" s="50">
        <v>2</v>
      </c>
      <c r="E2668" s="78" t="str">
        <f>IF(発注書!E2674="","",発注書!B2674)</f>
        <v/>
      </c>
      <c r="F2668" s="79" t="str">
        <f>IF(J2668="","",VLOOKUP(J2668,商品マスタ!$F:$G,2,FALSE))</f>
        <v/>
      </c>
      <c r="G2668" s="80" t="str">
        <f>IF(F2668="","",VLOOKUP(F2668,商品マスタ!$G:$H,2,FALSE))</f>
        <v/>
      </c>
      <c r="H2668" s="81" t="str">
        <f t="shared" si="1351"/>
        <v/>
      </c>
      <c r="I2668" s="82" t="str">
        <f>IF(発注書!E2674="","",発注書!E2674)</f>
        <v/>
      </c>
      <c r="J2668" s="78" t="str">
        <f>IF(発注書!E2674="","",発注書!C2674)</f>
        <v/>
      </c>
    </row>
    <row r="2669" spans="1:10" x14ac:dyDescent="0.55000000000000004">
      <c r="A2669" s="76" t="e">
        <f t="shared" ref="A2669" si="1372">A2667+1</f>
        <v>#REF!</v>
      </c>
      <c r="B2669" s="50">
        <v>1</v>
      </c>
      <c r="E2669" s="78" t="str">
        <f>IF(発注書!E2675="","",発注書!B2675)</f>
        <v/>
      </c>
      <c r="F2669" s="79" t="str">
        <f>IF(J2669="","",VLOOKUP(J2669,商品マスタ!$F:$G,2,FALSE))</f>
        <v/>
      </c>
      <c r="G2669" s="80" t="str">
        <f>IF(F2669="","",VLOOKUP(F2669,商品マスタ!$G:$H,2,FALSE))</f>
        <v/>
      </c>
      <c r="H2669" s="81" t="str">
        <f t="shared" si="1351"/>
        <v/>
      </c>
      <c r="I2669" s="82" t="str">
        <f>IF(発注書!E2675="","",発注書!E2675)</f>
        <v/>
      </c>
      <c r="J2669" s="78" t="str">
        <f>IF(発注書!E2675="","",発注書!C2675)</f>
        <v/>
      </c>
    </row>
    <row r="2670" spans="1:10" x14ac:dyDescent="0.55000000000000004">
      <c r="B2670" s="50">
        <v>2</v>
      </c>
      <c r="E2670" s="78" t="str">
        <f>IF(発注書!E2676="","",発注書!B2676)</f>
        <v/>
      </c>
      <c r="F2670" s="79" t="str">
        <f>IF(J2670="","",VLOOKUP(J2670,商品マスタ!$F:$G,2,FALSE))</f>
        <v/>
      </c>
      <c r="G2670" s="80" t="str">
        <f>IF(F2670="","",VLOOKUP(F2670,商品マスタ!$G:$H,2,FALSE))</f>
        <v/>
      </c>
      <c r="H2670" s="81" t="str">
        <f t="shared" si="1351"/>
        <v/>
      </c>
      <c r="I2670" s="82" t="str">
        <f>IF(発注書!E2676="","",発注書!E2676)</f>
        <v/>
      </c>
      <c r="J2670" s="78" t="str">
        <f>IF(発注書!E2676="","",発注書!C2676)</f>
        <v/>
      </c>
    </row>
    <row r="2671" spans="1:10" x14ac:dyDescent="0.55000000000000004">
      <c r="A2671" s="76" t="e">
        <f t="shared" ref="A2671" si="1373">A2669+1</f>
        <v>#REF!</v>
      </c>
      <c r="B2671" s="50">
        <v>1</v>
      </c>
      <c r="E2671" s="78" t="str">
        <f>IF(発注書!E2677="","",発注書!B2677)</f>
        <v/>
      </c>
      <c r="F2671" s="79" t="str">
        <f>IF(J2671="","",VLOOKUP(J2671,商品マスタ!$F:$G,2,FALSE))</f>
        <v/>
      </c>
      <c r="G2671" s="80" t="str">
        <f>IF(F2671="","",VLOOKUP(F2671,商品マスタ!$G:$H,2,FALSE))</f>
        <v/>
      </c>
      <c r="H2671" s="81" t="str">
        <f t="shared" si="1351"/>
        <v/>
      </c>
      <c r="I2671" s="82" t="str">
        <f>IF(発注書!E2677="","",発注書!E2677)</f>
        <v/>
      </c>
      <c r="J2671" s="78" t="str">
        <f>IF(発注書!E2677="","",発注書!C2677)</f>
        <v/>
      </c>
    </row>
    <row r="2672" spans="1:10" x14ac:dyDescent="0.55000000000000004">
      <c r="B2672" s="50">
        <v>2</v>
      </c>
      <c r="E2672" s="78" t="str">
        <f>IF(発注書!E2678="","",発注書!B2678)</f>
        <v/>
      </c>
      <c r="F2672" s="79" t="str">
        <f>IF(J2672="","",VLOOKUP(J2672,商品マスタ!$F:$G,2,FALSE))</f>
        <v/>
      </c>
      <c r="G2672" s="80" t="str">
        <f>IF(F2672="","",VLOOKUP(F2672,商品マスタ!$G:$H,2,FALSE))</f>
        <v/>
      </c>
      <c r="H2672" s="81" t="str">
        <f t="shared" si="1351"/>
        <v/>
      </c>
      <c r="I2672" s="82" t="str">
        <f>IF(発注書!E2678="","",発注書!E2678)</f>
        <v/>
      </c>
      <c r="J2672" s="78" t="str">
        <f>IF(発注書!E2678="","",発注書!C2678)</f>
        <v/>
      </c>
    </row>
    <row r="2673" spans="1:10" x14ac:dyDescent="0.55000000000000004">
      <c r="A2673" s="76" t="e">
        <f t="shared" ref="A2673" si="1374">A2671+1</f>
        <v>#REF!</v>
      </c>
      <c r="B2673" s="50">
        <v>1</v>
      </c>
      <c r="E2673" s="78" t="str">
        <f>IF(発注書!E2679="","",発注書!B2679)</f>
        <v/>
      </c>
      <c r="F2673" s="79" t="str">
        <f>IF(J2673="","",VLOOKUP(J2673,商品マスタ!$F:$G,2,FALSE))</f>
        <v/>
      </c>
      <c r="G2673" s="80" t="str">
        <f>IF(F2673="","",VLOOKUP(F2673,商品マスタ!$G:$H,2,FALSE))</f>
        <v/>
      </c>
      <c r="H2673" s="81" t="str">
        <f t="shared" si="1351"/>
        <v/>
      </c>
      <c r="I2673" s="82" t="str">
        <f>IF(発注書!E2679="","",発注書!E2679)</f>
        <v/>
      </c>
      <c r="J2673" s="78" t="str">
        <f>IF(発注書!E2679="","",発注書!C2679)</f>
        <v/>
      </c>
    </row>
    <row r="2674" spans="1:10" x14ac:dyDescent="0.55000000000000004">
      <c r="B2674" s="50">
        <v>2</v>
      </c>
      <c r="E2674" s="78" t="str">
        <f>IF(発注書!E2680="","",発注書!B2680)</f>
        <v/>
      </c>
      <c r="F2674" s="79" t="str">
        <f>IF(J2674="","",VLOOKUP(J2674,商品マスタ!$F:$G,2,FALSE))</f>
        <v/>
      </c>
      <c r="G2674" s="80" t="str">
        <f>IF(F2674="","",VLOOKUP(F2674,商品マスタ!$G:$H,2,FALSE))</f>
        <v/>
      </c>
      <c r="H2674" s="81" t="str">
        <f t="shared" si="1351"/>
        <v/>
      </c>
      <c r="I2674" s="82" t="str">
        <f>IF(発注書!E2680="","",発注書!E2680)</f>
        <v/>
      </c>
      <c r="J2674" s="78" t="str">
        <f>IF(発注書!E2680="","",発注書!C2680)</f>
        <v/>
      </c>
    </row>
    <row r="2675" spans="1:10" x14ac:dyDescent="0.55000000000000004">
      <c r="A2675" s="76" t="e">
        <f t="shared" ref="A2675" si="1375">A2673+1</f>
        <v>#REF!</v>
      </c>
      <c r="B2675" s="50">
        <v>1</v>
      </c>
      <c r="E2675" s="78" t="str">
        <f>IF(発注書!E2681="","",発注書!B2681)</f>
        <v/>
      </c>
      <c r="F2675" s="79" t="str">
        <f>IF(J2675="","",VLOOKUP(J2675,商品マスタ!$F:$G,2,FALSE))</f>
        <v/>
      </c>
      <c r="G2675" s="80" t="str">
        <f>IF(F2675="","",VLOOKUP(F2675,商品マスタ!$G:$H,2,FALSE))</f>
        <v/>
      </c>
      <c r="H2675" s="81" t="str">
        <f t="shared" si="1351"/>
        <v/>
      </c>
      <c r="I2675" s="82" t="str">
        <f>IF(発注書!E2681="","",発注書!E2681)</f>
        <v/>
      </c>
      <c r="J2675" s="78" t="str">
        <f>IF(発注書!E2681="","",発注書!C2681)</f>
        <v/>
      </c>
    </row>
    <row r="2676" spans="1:10" x14ac:dyDescent="0.55000000000000004">
      <c r="B2676" s="50">
        <v>2</v>
      </c>
      <c r="E2676" s="78" t="str">
        <f>IF(発注書!E2682="","",発注書!B2682)</f>
        <v/>
      </c>
      <c r="F2676" s="79" t="str">
        <f>IF(J2676="","",VLOOKUP(J2676,商品マスタ!$F:$G,2,FALSE))</f>
        <v/>
      </c>
      <c r="G2676" s="80" t="str">
        <f>IF(F2676="","",VLOOKUP(F2676,商品マスタ!$G:$H,2,FALSE))</f>
        <v/>
      </c>
      <c r="H2676" s="81" t="str">
        <f t="shared" si="1351"/>
        <v/>
      </c>
      <c r="I2676" s="82" t="str">
        <f>IF(発注書!E2682="","",発注書!E2682)</f>
        <v/>
      </c>
      <c r="J2676" s="78" t="str">
        <f>IF(発注書!E2682="","",発注書!C2682)</f>
        <v/>
      </c>
    </row>
    <row r="2677" spans="1:10" x14ac:dyDescent="0.55000000000000004">
      <c r="A2677" s="76" t="e">
        <f t="shared" ref="A2677" si="1376">A2675+1</f>
        <v>#REF!</v>
      </c>
      <c r="B2677" s="50">
        <v>1</v>
      </c>
      <c r="E2677" s="78" t="str">
        <f>IF(発注書!E2683="","",発注書!B2683)</f>
        <v/>
      </c>
      <c r="F2677" s="79" t="str">
        <f>IF(J2677="","",VLOOKUP(J2677,商品マスタ!$F:$G,2,FALSE))</f>
        <v/>
      </c>
      <c r="G2677" s="80" t="str">
        <f>IF(F2677="","",VLOOKUP(F2677,商品マスタ!$G:$H,2,FALSE))</f>
        <v/>
      </c>
      <c r="H2677" s="81" t="str">
        <f t="shared" si="1351"/>
        <v/>
      </c>
      <c r="I2677" s="82" t="str">
        <f>IF(発注書!E2683="","",発注書!E2683)</f>
        <v/>
      </c>
      <c r="J2677" s="78" t="str">
        <f>IF(発注書!E2683="","",発注書!C2683)</f>
        <v/>
      </c>
    </row>
    <row r="2678" spans="1:10" x14ac:dyDescent="0.55000000000000004">
      <c r="B2678" s="50">
        <v>2</v>
      </c>
      <c r="E2678" s="78" t="str">
        <f>IF(発注書!E2684="","",発注書!B2684)</f>
        <v/>
      </c>
      <c r="F2678" s="79" t="str">
        <f>IF(J2678="","",VLOOKUP(J2678,商品マスタ!$F:$G,2,FALSE))</f>
        <v/>
      </c>
      <c r="G2678" s="80" t="str">
        <f>IF(F2678="","",VLOOKUP(F2678,商品マスタ!$G:$H,2,FALSE))</f>
        <v/>
      </c>
      <c r="H2678" s="81" t="str">
        <f t="shared" si="1351"/>
        <v/>
      </c>
      <c r="I2678" s="82" t="str">
        <f>IF(発注書!E2684="","",発注書!E2684)</f>
        <v/>
      </c>
      <c r="J2678" s="78" t="str">
        <f>IF(発注書!E2684="","",発注書!C2684)</f>
        <v/>
      </c>
    </row>
    <row r="2679" spans="1:10" x14ac:dyDescent="0.55000000000000004">
      <c r="A2679" s="76" t="e">
        <f t="shared" ref="A2679" si="1377">A2677+1</f>
        <v>#REF!</v>
      </c>
      <c r="B2679" s="50">
        <v>1</v>
      </c>
      <c r="E2679" s="78" t="str">
        <f>IF(発注書!E2685="","",発注書!B2685)</f>
        <v/>
      </c>
      <c r="F2679" s="79" t="str">
        <f>IF(J2679="","",VLOOKUP(J2679,商品マスタ!$F:$G,2,FALSE))</f>
        <v/>
      </c>
      <c r="G2679" s="80" t="str">
        <f>IF(F2679="","",VLOOKUP(F2679,商品マスタ!$G:$H,2,FALSE))</f>
        <v/>
      </c>
      <c r="H2679" s="81" t="str">
        <f t="shared" si="1351"/>
        <v/>
      </c>
      <c r="I2679" s="82" t="str">
        <f>IF(発注書!E2685="","",発注書!E2685)</f>
        <v/>
      </c>
      <c r="J2679" s="78" t="str">
        <f>IF(発注書!E2685="","",発注書!C2685)</f>
        <v/>
      </c>
    </row>
    <row r="2680" spans="1:10" x14ac:dyDescent="0.55000000000000004">
      <c r="B2680" s="50">
        <v>2</v>
      </c>
      <c r="E2680" s="78" t="str">
        <f>IF(発注書!E2686="","",発注書!B2686)</f>
        <v/>
      </c>
      <c r="F2680" s="79" t="str">
        <f>IF(J2680="","",VLOOKUP(J2680,商品マスタ!$F:$G,2,FALSE))</f>
        <v/>
      </c>
      <c r="G2680" s="80" t="str">
        <f>IF(F2680="","",VLOOKUP(F2680,商品マスタ!$G:$H,2,FALSE))</f>
        <v/>
      </c>
      <c r="H2680" s="81" t="str">
        <f t="shared" si="1351"/>
        <v/>
      </c>
      <c r="I2680" s="82" t="str">
        <f>IF(発注書!E2686="","",発注書!E2686)</f>
        <v/>
      </c>
      <c r="J2680" s="78" t="str">
        <f>IF(発注書!E2686="","",発注書!C2686)</f>
        <v/>
      </c>
    </row>
    <row r="2681" spans="1:10" x14ac:dyDescent="0.55000000000000004">
      <c r="A2681" s="76" t="e">
        <f t="shared" ref="A2681" si="1378">A2679+1</f>
        <v>#REF!</v>
      </c>
      <c r="B2681" s="50">
        <v>1</v>
      </c>
      <c r="E2681" s="78" t="str">
        <f>IF(発注書!E2687="","",発注書!B2687)</f>
        <v/>
      </c>
      <c r="F2681" s="79" t="str">
        <f>IF(J2681="","",VLOOKUP(J2681,商品マスタ!$F:$G,2,FALSE))</f>
        <v/>
      </c>
      <c r="G2681" s="80" t="str">
        <f>IF(F2681="","",VLOOKUP(F2681,商品マスタ!$G:$H,2,FALSE))</f>
        <v/>
      </c>
      <c r="H2681" s="81" t="str">
        <f t="shared" si="1351"/>
        <v/>
      </c>
      <c r="I2681" s="82" t="str">
        <f>IF(発注書!E2687="","",発注書!E2687)</f>
        <v/>
      </c>
      <c r="J2681" s="78" t="str">
        <f>IF(発注書!E2687="","",発注書!C2687)</f>
        <v/>
      </c>
    </row>
    <row r="2682" spans="1:10" x14ac:dyDescent="0.55000000000000004">
      <c r="B2682" s="50">
        <v>2</v>
      </c>
      <c r="E2682" s="78" t="str">
        <f>IF(発注書!E2688="","",発注書!B2688)</f>
        <v/>
      </c>
      <c r="F2682" s="79" t="str">
        <f>IF(J2682="","",VLOOKUP(J2682,商品マスタ!$F:$G,2,FALSE))</f>
        <v/>
      </c>
      <c r="G2682" s="80" t="str">
        <f>IF(F2682="","",VLOOKUP(F2682,商品マスタ!$G:$H,2,FALSE))</f>
        <v/>
      </c>
      <c r="H2682" s="81" t="str">
        <f t="shared" si="1351"/>
        <v/>
      </c>
      <c r="I2682" s="82" t="str">
        <f>IF(発注書!E2688="","",発注書!E2688)</f>
        <v/>
      </c>
      <c r="J2682" s="78" t="str">
        <f>IF(発注書!E2688="","",発注書!C2688)</f>
        <v/>
      </c>
    </row>
    <row r="2683" spans="1:10" x14ac:dyDescent="0.55000000000000004">
      <c r="A2683" s="76" t="e">
        <f t="shared" ref="A2683" si="1379">A2681+1</f>
        <v>#REF!</v>
      </c>
      <c r="B2683" s="50">
        <v>1</v>
      </c>
      <c r="E2683" s="78" t="str">
        <f>IF(発注書!E2689="","",発注書!B2689)</f>
        <v/>
      </c>
      <c r="F2683" s="79" t="str">
        <f>IF(J2683="","",VLOOKUP(J2683,商品マスタ!$F:$G,2,FALSE))</f>
        <v/>
      </c>
      <c r="G2683" s="80" t="str">
        <f>IF(F2683="","",VLOOKUP(F2683,商品マスタ!$G:$H,2,FALSE))</f>
        <v/>
      </c>
      <c r="H2683" s="81" t="str">
        <f t="shared" si="1351"/>
        <v/>
      </c>
      <c r="I2683" s="82" t="str">
        <f>IF(発注書!E2689="","",発注書!E2689)</f>
        <v/>
      </c>
      <c r="J2683" s="78" t="str">
        <f>IF(発注書!E2689="","",発注書!C2689)</f>
        <v/>
      </c>
    </row>
    <row r="2684" spans="1:10" x14ac:dyDescent="0.55000000000000004">
      <c r="B2684" s="50">
        <v>2</v>
      </c>
      <c r="E2684" s="78" t="str">
        <f>IF(発注書!E2690="","",発注書!B2690)</f>
        <v/>
      </c>
      <c r="F2684" s="79" t="str">
        <f>IF(J2684="","",VLOOKUP(J2684,商品マスタ!$F:$G,2,FALSE))</f>
        <v/>
      </c>
      <c r="G2684" s="80" t="str">
        <f>IF(F2684="","",VLOOKUP(F2684,商品マスタ!$G:$H,2,FALSE))</f>
        <v/>
      </c>
      <c r="H2684" s="81" t="str">
        <f t="shared" si="1351"/>
        <v/>
      </c>
      <c r="I2684" s="82" t="str">
        <f>IF(発注書!E2690="","",発注書!E2690)</f>
        <v/>
      </c>
      <c r="J2684" s="78" t="str">
        <f>IF(発注書!E2690="","",発注書!C2690)</f>
        <v/>
      </c>
    </row>
    <row r="2685" spans="1:10" x14ac:dyDescent="0.55000000000000004">
      <c r="A2685" s="76" t="e">
        <f t="shared" ref="A2685" si="1380">A2683+1</f>
        <v>#REF!</v>
      </c>
      <c r="B2685" s="50">
        <v>1</v>
      </c>
      <c r="E2685" s="78" t="str">
        <f>IF(発注書!E2691="","",発注書!B2691)</f>
        <v/>
      </c>
      <c r="F2685" s="79" t="str">
        <f>IF(J2685="","",VLOOKUP(J2685,商品マスタ!$F:$G,2,FALSE))</f>
        <v/>
      </c>
      <c r="G2685" s="80" t="str">
        <f>IF(F2685="","",VLOOKUP(F2685,商品マスタ!$G:$H,2,FALSE))</f>
        <v/>
      </c>
      <c r="H2685" s="81" t="str">
        <f t="shared" si="1351"/>
        <v/>
      </c>
      <c r="I2685" s="82" t="str">
        <f>IF(発注書!E2691="","",発注書!E2691)</f>
        <v/>
      </c>
      <c r="J2685" s="78" t="str">
        <f>IF(発注書!E2691="","",発注書!C2691)</f>
        <v/>
      </c>
    </row>
    <row r="2686" spans="1:10" x14ac:dyDescent="0.55000000000000004">
      <c r="B2686" s="50">
        <v>2</v>
      </c>
      <c r="E2686" s="78" t="str">
        <f>IF(発注書!E2692="","",発注書!B2692)</f>
        <v/>
      </c>
      <c r="F2686" s="79" t="str">
        <f>IF(J2686="","",VLOOKUP(J2686,商品マスタ!$F:$G,2,FALSE))</f>
        <v/>
      </c>
      <c r="G2686" s="80" t="str">
        <f>IF(F2686="","",VLOOKUP(F2686,商品マスタ!$G:$H,2,FALSE))</f>
        <v/>
      </c>
      <c r="H2686" s="81" t="str">
        <f t="shared" si="1351"/>
        <v/>
      </c>
      <c r="I2686" s="82" t="str">
        <f>IF(発注書!E2692="","",発注書!E2692)</f>
        <v/>
      </c>
      <c r="J2686" s="78" t="str">
        <f>IF(発注書!E2692="","",発注書!C2692)</f>
        <v/>
      </c>
    </row>
    <row r="2687" spans="1:10" x14ac:dyDescent="0.55000000000000004">
      <c r="A2687" s="76" t="e">
        <f t="shared" ref="A2687" si="1381">A2685+1</f>
        <v>#REF!</v>
      </c>
      <c r="B2687" s="50">
        <v>1</v>
      </c>
      <c r="E2687" s="78" t="str">
        <f>IF(発注書!E2693="","",発注書!B2693)</f>
        <v/>
      </c>
      <c r="F2687" s="79" t="str">
        <f>IF(J2687="","",VLOOKUP(J2687,商品マスタ!$F:$G,2,FALSE))</f>
        <v/>
      </c>
      <c r="G2687" s="80" t="str">
        <f>IF(F2687="","",VLOOKUP(F2687,商品マスタ!$G:$H,2,FALSE))</f>
        <v/>
      </c>
      <c r="H2687" s="81" t="str">
        <f t="shared" si="1351"/>
        <v/>
      </c>
      <c r="I2687" s="82" t="str">
        <f>IF(発注書!E2693="","",発注書!E2693)</f>
        <v/>
      </c>
      <c r="J2687" s="78" t="str">
        <f>IF(発注書!E2693="","",発注書!C2693)</f>
        <v/>
      </c>
    </row>
    <row r="2688" spans="1:10" x14ac:dyDescent="0.55000000000000004">
      <c r="B2688" s="50">
        <v>2</v>
      </c>
      <c r="E2688" s="78" t="str">
        <f>IF(発注書!E2694="","",発注書!B2694)</f>
        <v/>
      </c>
      <c r="F2688" s="79" t="str">
        <f>IF(J2688="","",VLOOKUP(J2688,商品マスタ!$F:$G,2,FALSE))</f>
        <v/>
      </c>
      <c r="G2688" s="80" t="str">
        <f>IF(F2688="","",VLOOKUP(F2688,商品マスタ!$G:$H,2,FALSE))</f>
        <v/>
      </c>
      <c r="H2688" s="81" t="str">
        <f t="shared" si="1351"/>
        <v/>
      </c>
      <c r="I2688" s="82" t="str">
        <f>IF(発注書!E2694="","",発注書!E2694)</f>
        <v/>
      </c>
      <c r="J2688" s="78" t="str">
        <f>IF(発注書!E2694="","",発注書!C2694)</f>
        <v/>
      </c>
    </row>
    <row r="2689" spans="1:10" x14ac:dyDescent="0.55000000000000004">
      <c r="A2689" s="76" t="e">
        <f t="shared" ref="A2689" si="1382">A2687+1</f>
        <v>#REF!</v>
      </c>
      <c r="B2689" s="50">
        <v>1</v>
      </c>
      <c r="E2689" s="78" t="str">
        <f>IF(発注書!E2695="","",発注書!B2695)</f>
        <v/>
      </c>
      <c r="F2689" s="79" t="str">
        <f>IF(J2689="","",VLOOKUP(J2689,商品マスタ!$F:$G,2,FALSE))</f>
        <v/>
      </c>
      <c r="G2689" s="80" t="str">
        <f>IF(F2689="","",VLOOKUP(F2689,商品マスタ!$G:$H,2,FALSE))</f>
        <v/>
      </c>
      <c r="H2689" s="81" t="str">
        <f t="shared" si="1351"/>
        <v/>
      </c>
      <c r="I2689" s="82" t="str">
        <f>IF(発注書!E2695="","",発注書!E2695)</f>
        <v/>
      </c>
      <c r="J2689" s="78" t="str">
        <f>IF(発注書!E2695="","",発注書!C2695)</f>
        <v/>
      </c>
    </row>
    <row r="2690" spans="1:10" x14ac:dyDescent="0.55000000000000004">
      <c r="B2690" s="50">
        <v>2</v>
      </c>
      <c r="E2690" s="78" t="str">
        <f>IF(発注書!E2696="","",発注書!B2696)</f>
        <v/>
      </c>
      <c r="F2690" s="79" t="str">
        <f>IF(J2690="","",VLOOKUP(J2690,商品マスタ!$F:$G,2,FALSE))</f>
        <v/>
      </c>
      <c r="G2690" s="80" t="str">
        <f>IF(F2690="","",VLOOKUP(F2690,商品マスタ!$G:$H,2,FALSE))</f>
        <v/>
      </c>
      <c r="H2690" s="81" t="str">
        <f t="shared" si="1351"/>
        <v/>
      </c>
      <c r="I2690" s="82" t="str">
        <f>IF(発注書!E2696="","",発注書!E2696)</f>
        <v/>
      </c>
      <c r="J2690" s="78" t="str">
        <f>IF(発注書!E2696="","",発注書!C2696)</f>
        <v/>
      </c>
    </row>
    <row r="2691" spans="1:10" x14ac:dyDescent="0.55000000000000004">
      <c r="A2691" s="76" t="e">
        <f t="shared" ref="A2691" si="1383">A2689+1</f>
        <v>#REF!</v>
      </c>
      <c r="B2691" s="50">
        <v>1</v>
      </c>
      <c r="E2691" s="78" t="str">
        <f>IF(発注書!E2697="","",発注書!B2697)</f>
        <v/>
      </c>
      <c r="F2691" s="79" t="str">
        <f>IF(J2691="","",VLOOKUP(J2691,商品マスタ!$F:$G,2,FALSE))</f>
        <v/>
      </c>
      <c r="G2691" s="80" t="str">
        <f>IF(F2691="","",VLOOKUP(F2691,商品マスタ!$G:$H,2,FALSE))</f>
        <v/>
      </c>
      <c r="H2691" s="81" t="str">
        <f t="shared" si="1351"/>
        <v/>
      </c>
      <c r="I2691" s="82" t="str">
        <f>IF(発注書!E2697="","",発注書!E2697)</f>
        <v/>
      </c>
      <c r="J2691" s="78" t="str">
        <f>IF(発注書!E2697="","",発注書!C2697)</f>
        <v/>
      </c>
    </row>
    <row r="2692" spans="1:10" x14ac:dyDescent="0.55000000000000004">
      <c r="B2692" s="50">
        <v>2</v>
      </c>
      <c r="E2692" s="78" t="str">
        <f>IF(発注書!E2698="","",発注書!B2698)</f>
        <v/>
      </c>
      <c r="F2692" s="79" t="str">
        <f>IF(J2692="","",VLOOKUP(J2692,商品マスタ!$F:$G,2,FALSE))</f>
        <v/>
      </c>
      <c r="G2692" s="80" t="str">
        <f>IF(F2692="","",VLOOKUP(F2692,商品マスタ!$G:$H,2,FALSE))</f>
        <v/>
      </c>
      <c r="H2692" s="81" t="str">
        <f t="shared" ref="H2692:H2755" si="1384">IF(E2692="","",IF(E2692="",LEN(SUBSTITUTE(D2692," ","")),LEN(SUBSTITUTE(E2692," ",""))))</f>
        <v/>
      </c>
      <c r="I2692" s="82" t="str">
        <f>IF(発注書!E2698="","",発注書!E2698)</f>
        <v/>
      </c>
      <c r="J2692" s="78" t="str">
        <f>IF(発注書!E2698="","",発注書!C2698)</f>
        <v/>
      </c>
    </row>
    <row r="2693" spans="1:10" x14ac:dyDescent="0.55000000000000004">
      <c r="A2693" s="76" t="e">
        <f t="shared" ref="A2693" si="1385">A2691+1</f>
        <v>#REF!</v>
      </c>
      <c r="B2693" s="50">
        <v>1</v>
      </c>
      <c r="E2693" s="78" t="str">
        <f>IF(発注書!E2699="","",発注書!B2699)</f>
        <v/>
      </c>
      <c r="F2693" s="79" t="str">
        <f>IF(J2693="","",VLOOKUP(J2693,商品マスタ!$F:$G,2,FALSE))</f>
        <v/>
      </c>
      <c r="G2693" s="80" t="str">
        <f>IF(F2693="","",VLOOKUP(F2693,商品マスタ!$G:$H,2,FALSE))</f>
        <v/>
      </c>
      <c r="H2693" s="81" t="str">
        <f t="shared" si="1384"/>
        <v/>
      </c>
      <c r="I2693" s="82" t="str">
        <f>IF(発注書!E2699="","",発注書!E2699)</f>
        <v/>
      </c>
      <c r="J2693" s="78" t="str">
        <f>IF(発注書!E2699="","",発注書!C2699)</f>
        <v/>
      </c>
    </row>
    <row r="2694" spans="1:10" x14ac:dyDescent="0.55000000000000004">
      <c r="B2694" s="50">
        <v>2</v>
      </c>
      <c r="E2694" s="78" t="str">
        <f>IF(発注書!E2700="","",発注書!B2700)</f>
        <v/>
      </c>
      <c r="F2694" s="79" t="str">
        <f>IF(J2694="","",VLOOKUP(J2694,商品マスタ!$F:$G,2,FALSE))</f>
        <v/>
      </c>
      <c r="G2694" s="80" t="str">
        <f>IF(F2694="","",VLOOKUP(F2694,商品マスタ!$G:$H,2,FALSE))</f>
        <v/>
      </c>
      <c r="H2694" s="81" t="str">
        <f t="shared" si="1384"/>
        <v/>
      </c>
      <c r="I2694" s="82" t="str">
        <f>IF(発注書!E2700="","",発注書!E2700)</f>
        <v/>
      </c>
      <c r="J2694" s="78" t="str">
        <f>IF(発注書!E2700="","",発注書!C2700)</f>
        <v/>
      </c>
    </row>
    <row r="2695" spans="1:10" x14ac:dyDescent="0.55000000000000004">
      <c r="A2695" s="76" t="e">
        <f t="shared" ref="A2695" si="1386">A2693+1</f>
        <v>#REF!</v>
      </c>
      <c r="B2695" s="50">
        <v>1</v>
      </c>
      <c r="E2695" s="78" t="str">
        <f>IF(発注書!E2701="","",発注書!B2701)</f>
        <v/>
      </c>
      <c r="F2695" s="79" t="str">
        <f>IF(J2695="","",VLOOKUP(J2695,商品マスタ!$F:$G,2,FALSE))</f>
        <v/>
      </c>
      <c r="G2695" s="80" t="str">
        <f>IF(F2695="","",VLOOKUP(F2695,商品マスタ!$G:$H,2,FALSE))</f>
        <v/>
      </c>
      <c r="H2695" s="81" t="str">
        <f t="shared" si="1384"/>
        <v/>
      </c>
      <c r="I2695" s="82" t="str">
        <f>IF(発注書!E2701="","",発注書!E2701)</f>
        <v/>
      </c>
      <c r="J2695" s="78" t="str">
        <f>IF(発注書!E2701="","",発注書!C2701)</f>
        <v/>
      </c>
    </row>
    <row r="2696" spans="1:10" x14ac:dyDescent="0.55000000000000004">
      <c r="B2696" s="50">
        <v>2</v>
      </c>
      <c r="E2696" s="78" t="str">
        <f>IF(発注書!E2702="","",発注書!B2702)</f>
        <v/>
      </c>
      <c r="F2696" s="79" t="str">
        <f>IF(J2696="","",VLOOKUP(J2696,商品マスタ!$F:$G,2,FALSE))</f>
        <v/>
      </c>
      <c r="G2696" s="80" t="str">
        <f>IF(F2696="","",VLOOKUP(F2696,商品マスタ!$G:$H,2,FALSE))</f>
        <v/>
      </c>
      <c r="H2696" s="81" t="str">
        <f t="shared" si="1384"/>
        <v/>
      </c>
      <c r="I2696" s="82" t="str">
        <f>IF(発注書!E2702="","",発注書!E2702)</f>
        <v/>
      </c>
      <c r="J2696" s="78" t="str">
        <f>IF(発注書!E2702="","",発注書!C2702)</f>
        <v/>
      </c>
    </row>
    <row r="2697" spans="1:10" x14ac:dyDescent="0.55000000000000004">
      <c r="A2697" s="76" t="e">
        <f t="shared" ref="A2697" si="1387">A2695+1</f>
        <v>#REF!</v>
      </c>
      <c r="B2697" s="50">
        <v>1</v>
      </c>
      <c r="E2697" s="78" t="str">
        <f>IF(発注書!E2703="","",発注書!B2703)</f>
        <v/>
      </c>
      <c r="F2697" s="79" t="str">
        <f>IF(J2697="","",VLOOKUP(J2697,商品マスタ!$F:$G,2,FALSE))</f>
        <v/>
      </c>
      <c r="G2697" s="80" t="str">
        <f>IF(F2697="","",VLOOKUP(F2697,商品マスタ!$G:$H,2,FALSE))</f>
        <v/>
      </c>
      <c r="H2697" s="81" t="str">
        <f t="shared" si="1384"/>
        <v/>
      </c>
      <c r="I2697" s="82" t="str">
        <f>IF(発注書!E2703="","",発注書!E2703)</f>
        <v/>
      </c>
      <c r="J2697" s="78" t="str">
        <f>IF(発注書!E2703="","",発注書!C2703)</f>
        <v/>
      </c>
    </row>
    <row r="2698" spans="1:10" x14ac:dyDescent="0.55000000000000004">
      <c r="B2698" s="50">
        <v>2</v>
      </c>
      <c r="E2698" s="78" t="str">
        <f>IF(発注書!E2704="","",発注書!B2704)</f>
        <v/>
      </c>
      <c r="F2698" s="79" t="str">
        <f>IF(J2698="","",VLOOKUP(J2698,商品マスタ!$F:$G,2,FALSE))</f>
        <v/>
      </c>
      <c r="G2698" s="80" t="str">
        <f>IF(F2698="","",VLOOKUP(F2698,商品マスタ!$G:$H,2,FALSE))</f>
        <v/>
      </c>
      <c r="H2698" s="81" t="str">
        <f t="shared" si="1384"/>
        <v/>
      </c>
      <c r="I2698" s="82" t="str">
        <f>IF(発注書!E2704="","",発注書!E2704)</f>
        <v/>
      </c>
      <c r="J2698" s="78" t="str">
        <f>IF(発注書!E2704="","",発注書!C2704)</f>
        <v/>
      </c>
    </row>
    <row r="2699" spans="1:10" x14ac:dyDescent="0.55000000000000004">
      <c r="A2699" s="76" t="e">
        <f t="shared" ref="A2699" si="1388">A2697+1</f>
        <v>#REF!</v>
      </c>
      <c r="B2699" s="50">
        <v>1</v>
      </c>
      <c r="E2699" s="78" t="str">
        <f>IF(発注書!E2705="","",発注書!B2705)</f>
        <v/>
      </c>
      <c r="F2699" s="79" t="str">
        <f>IF(J2699="","",VLOOKUP(J2699,商品マスタ!$F:$G,2,FALSE))</f>
        <v/>
      </c>
      <c r="G2699" s="80" t="str">
        <f>IF(F2699="","",VLOOKUP(F2699,商品マスタ!$G:$H,2,FALSE))</f>
        <v/>
      </c>
      <c r="H2699" s="81" t="str">
        <f t="shared" si="1384"/>
        <v/>
      </c>
      <c r="I2699" s="82" t="str">
        <f>IF(発注書!E2705="","",発注書!E2705)</f>
        <v/>
      </c>
      <c r="J2699" s="78" t="str">
        <f>IF(発注書!E2705="","",発注書!C2705)</f>
        <v/>
      </c>
    </row>
    <row r="2700" spans="1:10" x14ac:dyDescent="0.55000000000000004">
      <c r="B2700" s="50">
        <v>2</v>
      </c>
      <c r="E2700" s="78" t="str">
        <f>IF(発注書!E2706="","",発注書!B2706)</f>
        <v/>
      </c>
      <c r="F2700" s="79" t="str">
        <f>IF(J2700="","",VLOOKUP(J2700,商品マスタ!$F:$G,2,FALSE))</f>
        <v/>
      </c>
      <c r="G2700" s="80" t="str">
        <f>IF(F2700="","",VLOOKUP(F2700,商品マスタ!$G:$H,2,FALSE))</f>
        <v/>
      </c>
      <c r="H2700" s="81" t="str">
        <f t="shared" si="1384"/>
        <v/>
      </c>
      <c r="I2700" s="82" t="str">
        <f>IF(発注書!E2706="","",発注書!E2706)</f>
        <v/>
      </c>
      <c r="J2700" s="78" t="str">
        <f>IF(発注書!E2706="","",発注書!C2706)</f>
        <v/>
      </c>
    </row>
    <row r="2701" spans="1:10" x14ac:dyDescent="0.55000000000000004">
      <c r="A2701" s="76" t="e">
        <f t="shared" ref="A2701" si="1389">A2699+1</f>
        <v>#REF!</v>
      </c>
      <c r="B2701" s="50">
        <v>1</v>
      </c>
      <c r="E2701" s="78" t="str">
        <f>IF(発注書!E2707="","",発注書!B2707)</f>
        <v/>
      </c>
      <c r="F2701" s="79" t="str">
        <f>IF(J2701="","",VLOOKUP(J2701,商品マスタ!$F:$G,2,FALSE))</f>
        <v/>
      </c>
      <c r="G2701" s="80" t="str">
        <f>IF(F2701="","",VLOOKUP(F2701,商品マスタ!$G:$H,2,FALSE))</f>
        <v/>
      </c>
      <c r="H2701" s="81" t="str">
        <f t="shared" si="1384"/>
        <v/>
      </c>
      <c r="I2701" s="82" t="str">
        <f>IF(発注書!E2707="","",発注書!E2707)</f>
        <v/>
      </c>
      <c r="J2701" s="78" t="str">
        <f>IF(発注書!E2707="","",発注書!C2707)</f>
        <v/>
      </c>
    </row>
    <row r="2702" spans="1:10" x14ac:dyDescent="0.55000000000000004">
      <c r="B2702" s="50">
        <v>2</v>
      </c>
      <c r="E2702" s="78" t="str">
        <f>IF(発注書!E2708="","",発注書!B2708)</f>
        <v/>
      </c>
      <c r="F2702" s="79" t="str">
        <f>IF(J2702="","",VLOOKUP(J2702,商品マスタ!$F:$G,2,FALSE))</f>
        <v/>
      </c>
      <c r="G2702" s="80" t="str">
        <f>IF(F2702="","",VLOOKUP(F2702,商品マスタ!$G:$H,2,FALSE))</f>
        <v/>
      </c>
      <c r="H2702" s="81" t="str">
        <f t="shared" si="1384"/>
        <v/>
      </c>
      <c r="I2702" s="82" t="str">
        <f>IF(発注書!E2708="","",発注書!E2708)</f>
        <v/>
      </c>
      <c r="J2702" s="78" t="str">
        <f>IF(発注書!E2708="","",発注書!C2708)</f>
        <v/>
      </c>
    </row>
    <row r="2703" spans="1:10" x14ac:dyDescent="0.55000000000000004">
      <c r="A2703" s="76" t="e">
        <f t="shared" ref="A2703" si="1390">A2701+1</f>
        <v>#REF!</v>
      </c>
      <c r="B2703" s="50">
        <v>1</v>
      </c>
      <c r="E2703" s="78" t="str">
        <f>IF(発注書!E2709="","",発注書!B2709)</f>
        <v/>
      </c>
      <c r="F2703" s="79" t="str">
        <f>IF(J2703="","",VLOOKUP(J2703,商品マスタ!$F:$G,2,FALSE))</f>
        <v/>
      </c>
      <c r="G2703" s="80" t="str">
        <f>IF(F2703="","",VLOOKUP(F2703,商品マスタ!$G:$H,2,FALSE))</f>
        <v/>
      </c>
      <c r="H2703" s="81" t="str">
        <f t="shared" si="1384"/>
        <v/>
      </c>
      <c r="I2703" s="82" t="str">
        <f>IF(発注書!E2709="","",発注書!E2709)</f>
        <v/>
      </c>
      <c r="J2703" s="78" t="str">
        <f>IF(発注書!E2709="","",発注書!C2709)</f>
        <v/>
      </c>
    </row>
    <row r="2704" spans="1:10" x14ac:dyDescent="0.55000000000000004">
      <c r="B2704" s="50">
        <v>2</v>
      </c>
      <c r="E2704" s="78" t="str">
        <f>IF(発注書!E2710="","",発注書!B2710)</f>
        <v/>
      </c>
      <c r="F2704" s="79" t="str">
        <f>IF(J2704="","",VLOOKUP(J2704,商品マスタ!$F:$G,2,FALSE))</f>
        <v/>
      </c>
      <c r="G2704" s="80" t="str">
        <f>IF(F2704="","",VLOOKUP(F2704,商品マスタ!$G:$H,2,FALSE))</f>
        <v/>
      </c>
      <c r="H2704" s="81" t="str">
        <f t="shared" si="1384"/>
        <v/>
      </c>
      <c r="I2704" s="82" t="str">
        <f>IF(発注書!E2710="","",発注書!E2710)</f>
        <v/>
      </c>
      <c r="J2704" s="78" t="str">
        <f>IF(発注書!E2710="","",発注書!C2710)</f>
        <v/>
      </c>
    </row>
    <row r="2705" spans="1:10" x14ac:dyDescent="0.55000000000000004">
      <c r="A2705" s="76" t="e">
        <f t="shared" ref="A2705" si="1391">A2703+1</f>
        <v>#REF!</v>
      </c>
      <c r="B2705" s="50">
        <v>1</v>
      </c>
      <c r="E2705" s="78" t="str">
        <f>IF(発注書!E2711="","",発注書!B2711)</f>
        <v/>
      </c>
      <c r="F2705" s="79" t="str">
        <f>IF(J2705="","",VLOOKUP(J2705,商品マスタ!$F:$G,2,FALSE))</f>
        <v/>
      </c>
      <c r="G2705" s="80" t="str">
        <f>IF(F2705="","",VLOOKUP(F2705,商品マスタ!$G:$H,2,FALSE))</f>
        <v/>
      </c>
      <c r="H2705" s="81" t="str">
        <f t="shared" si="1384"/>
        <v/>
      </c>
      <c r="I2705" s="82" t="str">
        <f>IF(発注書!E2711="","",発注書!E2711)</f>
        <v/>
      </c>
      <c r="J2705" s="78" t="str">
        <f>IF(発注書!E2711="","",発注書!C2711)</f>
        <v/>
      </c>
    </row>
    <row r="2706" spans="1:10" x14ac:dyDescent="0.55000000000000004">
      <c r="B2706" s="50">
        <v>2</v>
      </c>
      <c r="E2706" s="78" t="str">
        <f>IF(発注書!E2712="","",発注書!B2712)</f>
        <v/>
      </c>
      <c r="F2706" s="79" t="str">
        <f>IF(J2706="","",VLOOKUP(J2706,商品マスタ!$F:$G,2,FALSE))</f>
        <v/>
      </c>
      <c r="G2706" s="80" t="str">
        <f>IF(F2706="","",VLOOKUP(F2706,商品マスタ!$G:$H,2,FALSE))</f>
        <v/>
      </c>
      <c r="H2706" s="81" t="str">
        <f t="shared" si="1384"/>
        <v/>
      </c>
      <c r="I2706" s="82" t="str">
        <f>IF(発注書!E2712="","",発注書!E2712)</f>
        <v/>
      </c>
      <c r="J2706" s="78" t="str">
        <f>IF(発注書!E2712="","",発注書!C2712)</f>
        <v/>
      </c>
    </row>
    <row r="2707" spans="1:10" x14ac:dyDescent="0.55000000000000004">
      <c r="A2707" s="76" t="e">
        <f t="shared" ref="A2707" si="1392">A2705+1</f>
        <v>#REF!</v>
      </c>
      <c r="B2707" s="50">
        <v>1</v>
      </c>
      <c r="E2707" s="78" t="str">
        <f>IF(発注書!E2713="","",発注書!B2713)</f>
        <v/>
      </c>
      <c r="F2707" s="79" t="str">
        <f>IF(J2707="","",VLOOKUP(J2707,商品マスタ!$F:$G,2,FALSE))</f>
        <v/>
      </c>
      <c r="G2707" s="80" t="str">
        <f>IF(F2707="","",VLOOKUP(F2707,商品マスタ!$G:$H,2,FALSE))</f>
        <v/>
      </c>
      <c r="H2707" s="81" t="str">
        <f t="shared" si="1384"/>
        <v/>
      </c>
      <c r="I2707" s="82" t="str">
        <f>IF(発注書!E2713="","",発注書!E2713)</f>
        <v/>
      </c>
      <c r="J2707" s="78" t="str">
        <f>IF(発注書!E2713="","",発注書!C2713)</f>
        <v/>
      </c>
    </row>
    <row r="2708" spans="1:10" x14ac:dyDescent="0.55000000000000004">
      <c r="B2708" s="50">
        <v>2</v>
      </c>
      <c r="E2708" s="78" t="str">
        <f>IF(発注書!E2714="","",発注書!B2714)</f>
        <v/>
      </c>
      <c r="F2708" s="79" t="str">
        <f>IF(J2708="","",VLOOKUP(J2708,商品マスタ!$F:$G,2,FALSE))</f>
        <v/>
      </c>
      <c r="G2708" s="80" t="str">
        <f>IF(F2708="","",VLOOKUP(F2708,商品マスタ!$G:$H,2,FALSE))</f>
        <v/>
      </c>
      <c r="H2708" s="81" t="str">
        <f t="shared" si="1384"/>
        <v/>
      </c>
      <c r="I2708" s="82" t="str">
        <f>IF(発注書!E2714="","",発注書!E2714)</f>
        <v/>
      </c>
      <c r="J2708" s="78" t="str">
        <f>IF(発注書!E2714="","",発注書!C2714)</f>
        <v/>
      </c>
    </row>
    <row r="2709" spans="1:10" x14ac:dyDescent="0.55000000000000004">
      <c r="A2709" s="76" t="e">
        <f t="shared" ref="A2709" si="1393">A2707+1</f>
        <v>#REF!</v>
      </c>
      <c r="B2709" s="50">
        <v>1</v>
      </c>
      <c r="E2709" s="78" t="str">
        <f>IF(発注書!E2715="","",発注書!B2715)</f>
        <v/>
      </c>
      <c r="F2709" s="79" t="str">
        <f>IF(J2709="","",VLOOKUP(J2709,商品マスタ!$F:$G,2,FALSE))</f>
        <v/>
      </c>
      <c r="G2709" s="80" t="str">
        <f>IF(F2709="","",VLOOKUP(F2709,商品マスタ!$G:$H,2,FALSE))</f>
        <v/>
      </c>
      <c r="H2709" s="81" t="str">
        <f t="shared" si="1384"/>
        <v/>
      </c>
      <c r="I2709" s="82" t="str">
        <f>IF(発注書!E2715="","",発注書!E2715)</f>
        <v/>
      </c>
      <c r="J2709" s="78" t="str">
        <f>IF(発注書!E2715="","",発注書!C2715)</f>
        <v/>
      </c>
    </row>
    <row r="2710" spans="1:10" x14ac:dyDescent="0.55000000000000004">
      <c r="B2710" s="50">
        <v>2</v>
      </c>
      <c r="E2710" s="78" t="str">
        <f>IF(発注書!E2716="","",発注書!B2716)</f>
        <v/>
      </c>
      <c r="F2710" s="79" t="str">
        <f>IF(J2710="","",VLOOKUP(J2710,商品マスタ!$F:$G,2,FALSE))</f>
        <v/>
      </c>
      <c r="G2710" s="80" t="str">
        <f>IF(F2710="","",VLOOKUP(F2710,商品マスタ!$G:$H,2,FALSE))</f>
        <v/>
      </c>
      <c r="H2710" s="81" t="str">
        <f t="shared" si="1384"/>
        <v/>
      </c>
      <c r="I2710" s="82" t="str">
        <f>IF(発注書!E2716="","",発注書!E2716)</f>
        <v/>
      </c>
      <c r="J2710" s="78" t="str">
        <f>IF(発注書!E2716="","",発注書!C2716)</f>
        <v/>
      </c>
    </row>
    <row r="2711" spans="1:10" x14ac:dyDescent="0.55000000000000004">
      <c r="A2711" s="76" t="e">
        <f t="shared" ref="A2711" si="1394">A2709+1</f>
        <v>#REF!</v>
      </c>
      <c r="B2711" s="50">
        <v>1</v>
      </c>
      <c r="E2711" s="78" t="str">
        <f>IF(発注書!E2717="","",発注書!B2717)</f>
        <v/>
      </c>
      <c r="F2711" s="79" t="str">
        <f>IF(J2711="","",VLOOKUP(J2711,商品マスタ!$F:$G,2,FALSE))</f>
        <v/>
      </c>
      <c r="G2711" s="80" t="str">
        <f>IF(F2711="","",VLOOKUP(F2711,商品マスタ!$G:$H,2,FALSE))</f>
        <v/>
      </c>
      <c r="H2711" s="81" t="str">
        <f t="shared" si="1384"/>
        <v/>
      </c>
      <c r="I2711" s="82" t="str">
        <f>IF(発注書!E2717="","",発注書!E2717)</f>
        <v/>
      </c>
      <c r="J2711" s="78" t="str">
        <f>IF(発注書!E2717="","",発注書!C2717)</f>
        <v/>
      </c>
    </row>
    <row r="2712" spans="1:10" x14ac:dyDescent="0.55000000000000004">
      <c r="B2712" s="50">
        <v>2</v>
      </c>
      <c r="E2712" s="78" t="str">
        <f>IF(発注書!E2718="","",発注書!B2718)</f>
        <v/>
      </c>
      <c r="F2712" s="79" t="str">
        <f>IF(J2712="","",VLOOKUP(J2712,商品マスタ!$F:$G,2,FALSE))</f>
        <v/>
      </c>
      <c r="G2712" s="80" t="str">
        <f>IF(F2712="","",VLOOKUP(F2712,商品マスタ!$G:$H,2,FALSE))</f>
        <v/>
      </c>
      <c r="H2712" s="81" t="str">
        <f t="shared" si="1384"/>
        <v/>
      </c>
      <c r="I2712" s="82" t="str">
        <f>IF(発注書!E2718="","",発注書!E2718)</f>
        <v/>
      </c>
      <c r="J2712" s="78" t="str">
        <f>IF(発注書!E2718="","",発注書!C2718)</f>
        <v/>
      </c>
    </row>
    <row r="2713" spans="1:10" x14ac:dyDescent="0.55000000000000004">
      <c r="A2713" s="76" t="e">
        <f t="shared" ref="A2713" si="1395">A2711+1</f>
        <v>#REF!</v>
      </c>
      <c r="B2713" s="50">
        <v>1</v>
      </c>
      <c r="E2713" s="78" t="str">
        <f>IF(発注書!E2719="","",発注書!B2719)</f>
        <v/>
      </c>
      <c r="F2713" s="79" t="str">
        <f>IF(J2713="","",VLOOKUP(J2713,商品マスタ!$F:$G,2,FALSE))</f>
        <v/>
      </c>
      <c r="G2713" s="80" t="str">
        <f>IF(F2713="","",VLOOKUP(F2713,商品マスタ!$G:$H,2,FALSE))</f>
        <v/>
      </c>
      <c r="H2713" s="81" t="str">
        <f t="shared" si="1384"/>
        <v/>
      </c>
      <c r="I2713" s="82" t="str">
        <f>IF(発注書!E2719="","",発注書!E2719)</f>
        <v/>
      </c>
      <c r="J2713" s="78" t="str">
        <f>IF(発注書!E2719="","",発注書!C2719)</f>
        <v/>
      </c>
    </row>
    <row r="2714" spans="1:10" x14ac:dyDescent="0.55000000000000004">
      <c r="B2714" s="50">
        <v>2</v>
      </c>
      <c r="E2714" s="78" t="str">
        <f>IF(発注書!E2720="","",発注書!B2720)</f>
        <v/>
      </c>
      <c r="F2714" s="79" t="str">
        <f>IF(J2714="","",VLOOKUP(J2714,商品マスタ!$F:$G,2,FALSE))</f>
        <v/>
      </c>
      <c r="G2714" s="80" t="str">
        <f>IF(F2714="","",VLOOKUP(F2714,商品マスタ!$G:$H,2,FALSE))</f>
        <v/>
      </c>
      <c r="H2714" s="81" t="str">
        <f t="shared" si="1384"/>
        <v/>
      </c>
      <c r="I2714" s="82" t="str">
        <f>IF(発注書!E2720="","",発注書!E2720)</f>
        <v/>
      </c>
      <c r="J2714" s="78" t="str">
        <f>IF(発注書!E2720="","",発注書!C2720)</f>
        <v/>
      </c>
    </row>
    <row r="2715" spans="1:10" x14ac:dyDescent="0.55000000000000004">
      <c r="A2715" s="76" t="e">
        <f t="shared" ref="A2715" si="1396">A2713+1</f>
        <v>#REF!</v>
      </c>
      <c r="B2715" s="50">
        <v>1</v>
      </c>
      <c r="E2715" s="78" t="str">
        <f>IF(発注書!E2721="","",発注書!B2721)</f>
        <v/>
      </c>
      <c r="F2715" s="79" t="str">
        <f>IF(J2715="","",VLOOKUP(J2715,商品マスタ!$F:$G,2,FALSE))</f>
        <v/>
      </c>
      <c r="G2715" s="80" t="str">
        <f>IF(F2715="","",VLOOKUP(F2715,商品マスタ!$G:$H,2,FALSE))</f>
        <v/>
      </c>
      <c r="H2715" s="81" t="str">
        <f t="shared" si="1384"/>
        <v/>
      </c>
      <c r="I2715" s="82" t="str">
        <f>IF(発注書!E2721="","",発注書!E2721)</f>
        <v/>
      </c>
      <c r="J2715" s="78" t="str">
        <f>IF(発注書!E2721="","",発注書!C2721)</f>
        <v/>
      </c>
    </row>
    <row r="2716" spans="1:10" x14ac:dyDescent="0.55000000000000004">
      <c r="B2716" s="50">
        <v>2</v>
      </c>
      <c r="E2716" s="78" t="str">
        <f>IF(発注書!E2722="","",発注書!B2722)</f>
        <v/>
      </c>
      <c r="F2716" s="79" t="str">
        <f>IF(J2716="","",VLOOKUP(J2716,商品マスタ!$F:$G,2,FALSE))</f>
        <v/>
      </c>
      <c r="G2716" s="80" t="str">
        <f>IF(F2716="","",VLOOKUP(F2716,商品マスタ!$G:$H,2,FALSE))</f>
        <v/>
      </c>
      <c r="H2716" s="81" t="str">
        <f t="shared" si="1384"/>
        <v/>
      </c>
      <c r="I2716" s="82" t="str">
        <f>IF(発注書!E2722="","",発注書!E2722)</f>
        <v/>
      </c>
      <c r="J2716" s="78" t="str">
        <f>IF(発注書!E2722="","",発注書!C2722)</f>
        <v/>
      </c>
    </row>
    <row r="2717" spans="1:10" x14ac:dyDescent="0.55000000000000004">
      <c r="A2717" s="76" t="e">
        <f t="shared" ref="A2717" si="1397">A2715+1</f>
        <v>#REF!</v>
      </c>
      <c r="B2717" s="50">
        <v>1</v>
      </c>
      <c r="E2717" s="78" t="str">
        <f>IF(発注書!E2723="","",発注書!B2723)</f>
        <v/>
      </c>
      <c r="F2717" s="79" t="str">
        <f>IF(J2717="","",VLOOKUP(J2717,商品マスタ!$F:$G,2,FALSE))</f>
        <v/>
      </c>
      <c r="G2717" s="80" t="str">
        <f>IF(F2717="","",VLOOKUP(F2717,商品マスタ!$G:$H,2,FALSE))</f>
        <v/>
      </c>
      <c r="H2717" s="81" t="str">
        <f t="shared" si="1384"/>
        <v/>
      </c>
      <c r="I2717" s="82" t="str">
        <f>IF(発注書!E2723="","",発注書!E2723)</f>
        <v/>
      </c>
      <c r="J2717" s="78" t="str">
        <f>IF(発注書!E2723="","",発注書!C2723)</f>
        <v/>
      </c>
    </row>
    <row r="2718" spans="1:10" x14ac:dyDescent="0.55000000000000004">
      <c r="B2718" s="50">
        <v>2</v>
      </c>
      <c r="E2718" s="78" t="str">
        <f>IF(発注書!E2724="","",発注書!B2724)</f>
        <v/>
      </c>
      <c r="F2718" s="79" t="str">
        <f>IF(J2718="","",VLOOKUP(J2718,商品マスタ!$F:$G,2,FALSE))</f>
        <v/>
      </c>
      <c r="G2718" s="80" t="str">
        <f>IF(F2718="","",VLOOKUP(F2718,商品マスタ!$G:$H,2,FALSE))</f>
        <v/>
      </c>
      <c r="H2718" s="81" t="str">
        <f t="shared" si="1384"/>
        <v/>
      </c>
      <c r="I2718" s="82" t="str">
        <f>IF(発注書!E2724="","",発注書!E2724)</f>
        <v/>
      </c>
      <c r="J2718" s="78" t="str">
        <f>IF(発注書!E2724="","",発注書!C2724)</f>
        <v/>
      </c>
    </row>
    <row r="2719" spans="1:10" x14ac:dyDescent="0.55000000000000004">
      <c r="A2719" s="76" t="e">
        <f t="shared" ref="A2719" si="1398">A2717+1</f>
        <v>#REF!</v>
      </c>
      <c r="B2719" s="50">
        <v>1</v>
      </c>
      <c r="E2719" s="78" t="str">
        <f>IF(発注書!E2725="","",発注書!B2725)</f>
        <v/>
      </c>
      <c r="F2719" s="79" t="str">
        <f>IF(J2719="","",VLOOKUP(J2719,商品マスタ!$F:$G,2,FALSE))</f>
        <v/>
      </c>
      <c r="G2719" s="80" t="str">
        <f>IF(F2719="","",VLOOKUP(F2719,商品マスタ!$G:$H,2,FALSE))</f>
        <v/>
      </c>
      <c r="H2719" s="81" t="str">
        <f t="shared" si="1384"/>
        <v/>
      </c>
      <c r="I2719" s="82" t="str">
        <f>IF(発注書!E2725="","",発注書!E2725)</f>
        <v/>
      </c>
      <c r="J2719" s="78" t="str">
        <f>IF(発注書!E2725="","",発注書!C2725)</f>
        <v/>
      </c>
    </row>
    <row r="2720" spans="1:10" x14ac:dyDescent="0.55000000000000004">
      <c r="B2720" s="50">
        <v>2</v>
      </c>
      <c r="E2720" s="78" t="str">
        <f>IF(発注書!E2726="","",発注書!B2726)</f>
        <v/>
      </c>
      <c r="F2720" s="79" t="str">
        <f>IF(J2720="","",VLOOKUP(J2720,商品マスタ!$F:$G,2,FALSE))</f>
        <v/>
      </c>
      <c r="G2720" s="80" t="str">
        <f>IF(F2720="","",VLOOKUP(F2720,商品マスタ!$G:$H,2,FALSE))</f>
        <v/>
      </c>
      <c r="H2720" s="81" t="str">
        <f t="shared" si="1384"/>
        <v/>
      </c>
      <c r="I2720" s="82" t="str">
        <f>IF(発注書!E2726="","",発注書!E2726)</f>
        <v/>
      </c>
      <c r="J2720" s="78" t="str">
        <f>IF(発注書!E2726="","",発注書!C2726)</f>
        <v/>
      </c>
    </row>
    <row r="2721" spans="1:10" x14ac:dyDescent="0.55000000000000004">
      <c r="A2721" s="76" t="e">
        <f t="shared" ref="A2721" si="1399">A2719+1</f>
        <v>#REF!</v>
      </c>
      <c r="B2721" s="50">
        <v>1</v>
      </c>
      <c r="E2721" s="78" t="str">
        <f>IF(発注書!E2727="","",発注書!B2727)</f>
        <v/>
      </c>
      <c r="F2721" s="79" t="str">
        <f>IF(J2721="","",VLOOKUP(J2721,商品マスタ!$F:$G,2,FALSE))</f>
        <v/>
      </c>
      <c r="G2721" s="80" t="str">
        <f>IF(F2721="","",VLOOKUP(F2721,商品マスタ!$G:$H,2,FALSE))</f>
        <v/>
      </c>
      <c r="H2721" s="81" t="str">
        <f t="shared" si="1384"/>
        <v/>
      </c>
      <c r="I2721" s="82" t="str">
        <f>IF(発注書!E2727="","",発注書!E2727)</f>
        <v/>
      </c>
      <c r="J2721" s="78" t="str">
        <f>IF(発注書!E2727="","",発注書!C2727)</f>
        <v/>
      </c>
    </row>
    <row r="2722" spans="1:10" x14ac:dyDescent="0.55000000000000004">
      <c r="B2722" s="50">
        <v>2</v>
      </c>
      <c r="E2722" s="78" t="str">
        <f>IF(発注書!E2728="","",発注書!B2728)</f>
        <v/>
      </c>
      <c r="F2722" s="79" t="str">
        <f>IF(J2722="","",VLOOKUP(J2722,商品マスタ!$F:$G,2,FALSE))</f>
        <v/>
      </c>
      <c r="G2722" s="80" t="str">
        <f>IF(F2722="","",VLOOKUP(F2722,商品マスタ!$G:$H,2,FALSE))</f>
        <v/>
      </c>
      <c r="H2722" s="81" t="str">
        <f t="shared" si="1384"/>
        <v/>
      </c>
      <c r="I2722" s="82" t="str">
        <f>IF(発注書!E2728="","",発注書!E2728)</f>
        <v/>
      </c>
      <c r="J2722" s="78" t="str">
        <f>IF(発注書!E2728="","",発注書!C2728)</f>
        <v/>
      </c>
    </row>
    <row r="2723" spans="1:10" x14ac:dyDescent="0.55000000000000004">
      <c r="A2723" s="76" t="e">
        <f t="shared" ref="A2723" si="1400">A2721+1</f>
        <v>#REF!</v>
      </c>
      <c r="B2723" s="50">
        <v>1</v>
      </c>
      <c r="E2723" s="78" t="str">
        <f>IF(発注書!E2729="","",発注書!B2729)</f>
        <v/>
      </c>
      <c r="F2723" s="79" t="str">
        <f>IF(J2723="","",VLOOKUP(J2723,商品マスタ!$F:$G,2,FALSE))</f>
        <v/>
      </c>
      <c r="G2723" s="80" t="str">
        <f>IF(F2723="","",VLOOKUP(F2723,商品マスタ!$G:$H,2,FALSE))</f>
        <v/>
      </c>
      <c r="H2723" s="81" t="str">
        <f t="shared" si="1384"/>
        <v/>
      </c>
      <c r="I2723" s="82" t="str">
        <f>IF(発注書!E2729="","",発注書!E2729)</f>
        <v/>
      </c>
      <c r="J2723" s="78" t="str">
        <f>IF(発注書!E2729="","",発注書!C2729)</f>
        <v/>
      </c>
    </row>
    <row r="2724" spans="1:10" x14ac:dyDescent="0.55000000000000004">
      <c r="B2724" s="50">
        <v>2</v>
      </c>
      <c r="E2724" s="78" t="str">
        <f>IF(発注書!E2730="","",発注書!B2730)</f>
        <v/>
      </c>
      <c r="F2724" s="79" t="str">
        <f>IF(J2724="","",VLOOKUP(J2724,商品マスタ!$F:$G,2,FALSE))</f>
        <v/>
      </c>
      <c r="G2724" s="80" t="str">
        <f>IF(F2724="","",VLOOKUP(F2724,商品マスタ!$G:$H,2,FALSE))</f>
        <v/>
      </c>
      <c r="H2724" s="81" t="str">
        <f t="shared" si="1384"/>
        <v/>
      </c>
      <c r="I2724" s="82" t="str">
        <f>IF(発注書!E2730="","",発注書!E2730)</f>
        <v/>
      </c>
      <c r="J2724" s="78" t="str">
        <f>IF(発注書!E2730="","",発注書!C2730)</f>
        <v/>
      </c>
    </row>
    <row r="2725" spans="1:10" x14ac:dyDescent="0.55000000000000004">
      <c r="A2725" s="76" t="e">
        <f t="shared" ref="A2725" si="1401">A2723+1</f>
        <v>#REF!</v>
      </c>
      <c r="B2725" s="50">
        <v>1</v>
      </c>
      <c r="E2725" s="78" t="str">
        <f>IF(発注書!E2731="","",発注書!B2731)</f>
        <v/>
      </c>
      <c r="F2725" s="79" t="str">
        <f>IF(J2725="","",VLOOKUP(J2725,商品マスタ!$F:$G,2,FALSE))</f>
        <v/>
      </c>
      <c r="G2725" s="80" t="str">
        <f>IF(F2725="","",VLOOKUP(F2725,商品マスタ!$G:$H,2,FALSE))</f>
        <v/>
      </c>
      <c r="H2725" s="81" t="str">
        <f t="shared" si="1384"/>
        <v/>
      </c>
      <c r="I2725" s="82" t="str">
        <f>IF(発注書!E2731="","",発注書!E2731)</f>
        <v/>
      </c>
      <c r="J2725" s="78" t="str">
        <f>IF(発注書!E2731="","",発注書!C2731)</f>
        <v/>
      </c>
    </row>
    <row r="2726" spans="1:10" x14ac:dyDescent="0.55000000000000004">
      <c r="B2726" s="50">
        <v>2</v>
      </c>
      <c r="E2726" s="78" t="str">
        <f>IF(発注書!E2732="","",発注書!B2732)</f>
        <v/>
      </c>
      <c r="F2726" s="79" t="str">
        <f>IF(J2726="","",VLOOKUP(J2726,商品マスタ!$F:$G,2,FALSE))</f>
        <v/>
      </c>
      <c r="G2726" s="80" t="str">
        <f>IF(F2726="","",VLOOKUP(F2726,商品マスタ!$G:$H,2,FALSE))</f>
        <v/>
      </c>
      <c r="H2726" s="81" t="str">
        <f t="shared" si="1384"/>
        <v/>
      </c>
      <c r="I2726" s="82" t="str">
        <f>IF(発注書!E2732="","",発注書!E2732)</f>
        <v/>
      </c>
      <c r="J2726" s="78" t="str">
        <f>IF(発注書!E2732="","",発注書!C2732)</f>
        <v/>
      </c>
    </row>
    <row r="2727" spans="1:10" x14ac:dyDescent="0.55000000000000004">
      <c r="A2727" s="76" t="e">
        <f t="shared" ref="A2727" si="1402">A2725+1</f>
        <v>#REF!</v>
      </c>
      <c r="B2727" s="50">
        <v>1</v>
      </c>
      <c r="E2727" s="78" t="str">
        <f>IF(発注書!E2733="","",発注書!B2733)</f>
        <v/>
      </c>
      <c r="F2727" s="79" t="str">
        <f>IF(J2727="","",VLOOKUP(J2727,商品マスタ!$F:$G,2,FALSE))</f>
        <v/>
      </c>
      <c r="G2727" s="80" t="str">
        <f>IF(F2727="","",VLOOKUP(F2727,商品マスタ!$G:$H,2,FALSE))</f>
        <v/>
      </c>
      <c r="H2727" s="81" t="str">
        <f t="shared" si="1384"/>
        <v/>
      </c>
      <c r="I2727" s="82" t="str">
        <f>IF(発注書!E2733="","",発注書!E2733)</f>
        <v/>
      </c>
      <c r="J2727" s="78" t="str">
        <f>IF(発注書!E2733="","",発注書!C2733)</f>
        <v/>
      </c>
    </row>
    <row r="2728" spans="1:10" x14ac:dyDescent="0.55000000000000004">
      <c r="B2728" s="50">
        <v>2</v>
      </c>
      <c r="E2728" s="78" t="str">
        <f>IF(発注書!E2734="","",発注書!B2734)</f>
        <v/>
      </c>
      <c r="F2728" s="79" t="str">
        <f>IF(J2728="","",VLOOKUP(J2728,商品マスタ!$F:$G,2,FALSE))</f>
        <v/>
      </c>
      <c r="G2728" s="80" t="str">
        <f>IF(F2728="","",VLOOKUP(F2728,商品マスタ!$G:$H,2,FALSE))</f>
        <v/>
      </c>
      <c r="H2728" s="81" t="str">
        <f t="shared" si="1384"/>
        <v/>
      </c>
      <c r="I2728" s="82" t="str">
        <f>IF(発注書!E2734="","",発注書!E2734)</f>
        <v/>
      </c>
      <c r="J2728" s="78" t="str">
        <f>IF(発注書!E2734="","",発注書!C2734)</f>
        <v/>
      </c>
    </row>
    <row r="2729" spans="1:10" x14ac:dyDescent="0.55000000000000004">
      <c r="A2729" s="76" t="e">
        <f t="shared" ref="A2729" si="1403">A2727+1</f>
        <v>#REF!</v>
      </c>
      <c r="B2729" s="50">
        <v>1</v>
      </c>
      <c r="E2729" s="78" t="str">
        <f>IF(発注書!E2735="","",発注書!B2735)</f>
        <v/>
      </c>
      <c r="F2729" s="79" t="str">
        <f>IF(J2729="","",VLOOKUP(J2729,商品マスタ!$F:$G,2,FALSE))</f>
        <v/>
      </c>
      <c r="G2729" s="80" t="str">
        <f>IF(F2729="","",VLOOKUP(F2729,商品マスタ!$G:$H,2,FALSE))</f>
        <v/>
      </c>
      <c r="H2729" s="81" t="str">
        <f t="shared" si="1384"/>
        <v/>
      </c>
      <c r="I2729" s="82" t="str">
        <f>IF(発注書!E2735="","",発注書!E2735)</f>
        <v/>
      </c>
      <c r="J2729" s="78" t="str">
        <f>IF(発注書!E2735="","",発注書!C2735)</f>
        <v/>
      </c>
    </row>
    <row r="2730" spans="1:10" x14ac:dyDescent="0.55000000000000004">
      <c r="B2730" s="50">
        <v>2</v>
      </c>
      <c r="E2730" s="78" t="str">
        <f>IF(発注書!E2736="","",発注書!B2736)</f>
        <v/>
      </c>
      <c r="F2730" s="79" t="str">
        <f>IF(J2730="","",VLOOKUP(J2730,商品マスタ!$F:$G,2,FALSE))</f>
        <v/>
      </c>
      <c r="G2730" s="80" t="str">
        <f>IF(F2730="","",VLOOKUP(F2730,商品マスタ!$G:$H,2,FALSE))</f>
        <v/>
      </c>
      <c r="H2730" s="81" t="str">
        <f t="shared" si="1384"/>
        <v/>
      </c>
      <c r="I2730" s="82" t="str">
        <f>IF(発注書!E2736="","",発注書!E2736)</f>
        <v/>
      </c>
      <c r="J2730" s="78" t="str">
        <f>IF(発注書!E2736="","",発注書!C2736)</f>
        <v/>
      </c>
    </row>
    <row r="2731" spans="1:10" x14ac:dyDescent="0.55000000000000004">
      <c r="A2731" s="76" t="e">
        <f t="shared" ref="A2731" si="1404">A2729+1</f>
        <v>#REF!</v>
      </c>
      <c r="B2731" s="50">
        <v>1</v>
      </c>
      <c r="E2731" s="78" t="str">
        <f>IF(発注書!E2737="","",発注書!B2737)</f>
        <v/>
      </c>
      <c r="F2731" s="79" t="str">
        <f>IF(J2731="","",VLOOKUP(J2731,商品マスタ!$F:$G,2,FALSE))</f>
        <v/>
      </c>
      <c r="G2731" s="80" t="str">
        <f>IF(F2731="","",VLOOKUP(F2731,商品マスタ!$G:$H,2,FALSE))</f>
        <v/>
      </c>
      <c r="H2731" s="81" t="str">
        <f t="shared" si="1384"/>
        <v/>
      </c>
      <c r="I2731" s="82" t="str">
        <f>IF(発注書!E2737="","",発注書!E2737)</f>
        <v/>
      </c>
      <c r="J2731" s="78" t="str">
        <f>IF(発注書!E2737="","",発注書!C2737)</f>
        <v/>
      </c>
    </row>
    <row r="2732" spans="1:10" x14ac:dyDescent="0.55000000000000004">
      <c r="B2732" s="50">
        <v>2</v>
      </c>
      <c r="E2732" s="78" t="str">
        <f>IF(発注書!E2738="","",発注書!B2738)</f>
        <v/>
      </c>
      <c r="F2732" s="79" t="str">
        <f>IF(J2732="","",VLOOKUP(J2732,商品マスタ!$F:$G,2,FALSE))</f>
        <v/>
      </c>
      <c r="G2732" s="80" t="str">
        <f>IF(F2732="","",VLOOKUP(F2732,商品マスタ!$G:$H,2,FALSE))</f>
        <v/>
      </c>
      <c r="H2732" s="81" t="str">
        <f t="shared" si="1384"/>
        <v/>
      </c>
      <c r="I2732" s="82" t="str">
        <f>IF(発注書!E2738="","",発注書!E2738)</f>
        <v/>
      </c>
      <c r="J2732" s="78" t="str">
        <f>IF(発注書!E2738="","",発注書!C2738)</f>
        <v/>
      </c>
    </row>
    <row r="2733" spans="1:10" x14ac:dyDescent="0.55000000000000004">
      <c r="A2733" s="76" t="e">
        <f t="shared" ref="A2733" si="1405">A2731+1</f>
        <v>#REF!</v>
      </c>
      <c r="B2733" s="50">
        <v>1</v>
      </c>
      <c r="E2733" s="78" t="str">
        <f>IF(発注書!E2739="","",発注書!B2739)</f>
        <v/>
      </c>
      <c r="F2733" s="79" t="str">
        <f>IF(J2733="","",VLOOKUP(J2733,商品マスタ!$F:$G,2,FALSE))</f>
        <v/>
      </c>
      <c r="G2733" s="80" t="str">
        <f>IF(F2733="","",VLOOKUP(F2733,商品マスタ!$G:$H,2,FALSE))</f>
        <v/>
      </c>
      <c r="H2733" s="81" t="str">
        <f t="shared" si="1384"/>
        <v/>
      </c>
      <c r="I2733" s="82" t="str">
        <f>IF(発注書!E2739="","",発注書!E2739)</f>
        <v/>
      </c>
      <c r="J2733" s="78" t="str">
        <f>IF(発注書!E2739="","",発注書!C2739)</f>
        <v/>
      </c>
    </row>
    <row r="2734" spans="1:10" x14ac:dyDescent="0.55000000000000004">
      <c r="B2734" s="50">
        <v>2</v>
      </c>
      <c r="E2734" s="78" t="str">
        <f>IF(発注書!E2740="","",発注書!B2740)</f>
        <v/>
      </c>
      <c r="F2734" s="79" t="str">
        <f>IF(J2734="","",VLOOKUP(J2734,商品マスタ!$F:$G,2,FALSE))</f>
        <v/>
      </c>
      <c r="G2734" s="80" t="str">
        <f>IF(F2734="","",VLOOKUP(F2734,商品マスタ!$G:$H,2,FALSE))</f>
        <v/>
      </c>
      <c r="H2734" s="81" t="str">
        <f t="shared" si="1384"/>
        <v/>
      </c>
      <c r="I2734" s="82" t="str">
        <f>IF(発注書!E2740="","",発注書!E2740)</f>
        <v/>
      </c>
      <c r="J2734" s="78" t="str">
        <f>IF(発注書!E2740="","",発注書!C2740)</f>
        <v/>
      </c>
    </row>
    <row r="2735" spans="1:10" x14ac:dyDescent="0.55000000000000004">
      <c r="A2735" s="76" t="e">
        <f t="shared" ref="A2735" si="1406">A2733+1</f>
        <v>#REF!</v>
      </c>
      <c r="B2735" s="50">
        <v>1</v>
      </c>
      <c r="E2735" s="78" t="str">
        <f>IF(発注書!E2741="","",発注書!B2741)</f>
        <v/>
      </c>
      <c r="F2735" s="79" t="str">
        <f>IF(J2735="","",VLOOKUP(J2735,商品マスタ!$F:$G,2,FALSE))</f>
        <v/>
      </c>
      <c r="G2735" s="80" t="str">
        <f>IF(F2735="","",VLOOKUP(F2735,商品マスタ!$G:$H,2,FALSE))</f>
        <v/>
      </c>
      <c r="H2735" s="81" t="str">
        <f t="shared" si="1384"/>
        <v/>
      </c>
      <c r="I2735" s="82" t="str">
        <f>IF(発注書!E2741="","",発注書!E2741)</f>
        <v/>
      </c>
      <c r="J2735" s="78" t="str">
        <f>IF(発注書!E2741="","",発注書!C2741)</f>
        <v/>
      </c>
    </row>
    <row r="2736" spans="1:10" x14ac:dyDescent="0.55000000000000004">
      <c r="B2736" s="50">
        <v>2</v>
      </c>
      <c r="E2736" s="78" t="str">
        <f>IF(発注書!E2742="","",発注書!B2742)</f>
        <v/>
      </c>
      <c r="F2736" s="79" t="str">
        <f>IF(J2736="","",VLOOKUP(J2736,商品マスタ!$F:$G,2,FALSE))</f>
        <v/>
      </c>
      <c r="G2736" s="80" t="str">
        <f>IF(F2736="","",VLOOKUP(F2736,商品マスタ!$G:$H,2,FALSE))</f>
        <v/>
      </c>
      <c r="H2736" s="81" t="str">
        <f t="shared" si="1384"/>
        <v/>
      </c>
      <c r="I2736" s="82" t="str">
        <f>IF(発注書!E2742="","",発注書!E2742)</f>
        <v/>
      </c>
      <c r="J2736" s="78" t="str">
        <f>IF(発注書!E2742="","",発注書!C2742)</f>
        <v/>
      </c>
    </row>
    <row r="2737" spans="1:10" x14ac:dyDescent="0.55000000000000004">
      <c r="A2737" s="76" t="e">
        <f t="shared" ref="A2737" si="1407">A2735+1</f>
        <v>#REF!</v>
      </c>
      <c r="B2737" s="50">
        <v>1</v>
      </c>
      <c r="E2737" s="78" t="str">
        <f>IF(発注書!E2743="","",発注書!B2743)</f>
        <v/>
      </c>
      <c r="F2737" s="79" t="str">
        <f>IF(J2737="","",VLOOKUP(J2737,商品マスタ!$F:$G,2,FALSE))</f>
        <v/>
      </c>
      <c r="G2737" s="80" t="str">
        <f>IF(F2737="","",VLOOKUP(F2737,商品マスタ!$G:$H,2,FALSE))</f>
        <v/>
      </c>
      <c r="H2737" s="81" t="str">
        <f t="shared" si="1384"/>
        <v/>
      </c>
      <c r="I2737" s="82" t="str">
        <f>IF(発注書!E2743="","",発注書!E2743)</f>
        <v/>
      </c>
      <c r="J2737" s="78" t="str">
        <f>IF(発注書!E2743="","",発注書!C2743)</f>
        <v/>
      </c>
    </row>
    <row r="2738" spans="1:10" x14ac:dyDescent="0.55000000000000004">
      <c r="B2738" s="50">
        <v>2</v>
      </c>
      <c r="E2738" s="78" t="str">
        <f>IF(発注書!E2744="","",発注書!B2744)</f>
        <v/>
      </c>
      <c r="F2738" s="79" t="str">
        <f>IF(J2738="","",VLOOKUP(J2738,商品マスタ!$F:$G,2,FALSE))</f>
        <v/>
      </c>
      <c r="G2738" s="80" t="str">
        <f>IF(F2738="","",VLOOKUP(F2738,商品マスタ!$G:$H,2,FALSE))</f>
        <v/>
      </c>
      <c r="H2738" s="81" t="str">
        <f t="shared" si="1384"/>
        <v/>
      </c>
      <c r="I2738" s="82" t="str">
        <f>IF(発注書!E2744="","",発注書!E2744)</f>
        <v/>
      </c>
      <c r="J2738" s="78" t="str">
        <f>IF(発注書!E2744="","",発注書!C2744)</f>
        <v/>
      </c>
    </row>
    <row r="2739" spans="1:10" x14ac:dyDescent="0.55000000000000004">
      <c r="A2739" s="76" t="e">
        <f t="shared" ref="A2739" si="1408">A2737+1</f>
        <v>#REF!</v>
      </c>
      <c r="B2739" s="50">
        <v>1</v>
      </c>
      <c r="E2739" s="78" t="str">
        <f>IF(発注書!E2745="","",発注書!B2745)</f>
        <v/>
      </c>
      <c r="F2739" s="79" t="str">
        <f>IF(J2739="","",VLOOKUP(J2739,商品マスタ!$F:$G,2,FALSE))</f>
        <v/>
      </c>
      <c r="G2739" s="80" t="str">
        <f>IF(F2739="","",VLOOKUP(F2739,商品マスタ!$G:$H,2,FALSE))</f>
        <v/>
      </c>
      <c r="H2739" s="81" t="str">
        <f t="shared" si="1384"/>
        <v/>
      </c>
      <c r="I2739" s="82" t="str">
        <f>IF(発注書!E2745="","",発注書!E2745)</f>
        <v/>
      </c>
      <c r="J2739" s="78" t="str">
        <f>IF(発注書!E2745="","",発注書!C2745)</f>
        <v/>
      </c>
    </row>
    <row r="2740" spans="1:10" x14ac:dyDescent="0.55000000000000004">
      <c r="B2740" s="50">
        <v>2</v>
      </c>
      <c r="E2740" s="78" t="str">
        <f>IF(発注書!E2746="","",発注書!B2746)</f>
        <v/>
      </c>
      <c r="F2740" s="79" t="str">
        <f>IF(J2740="","",VLOOKUP(J2740,商品マスタ!$F:$G,2,FALSE))</f>
        <v/>
      </c>
      <c r="G2740" s="80" t="str">
        <f>IF(F2740="","",VLOOKUP(F2740,商品マスタ!$G:$H,2,FALSE))</f>
        <v/>
      </c>
      <c r="H2740" s="81" t="str">
        <f t="shared" si="1384"/>
        <v/>
      </c>
      <c r="I2740" s="82" t="str">
        <f>IF(発注書!E2746="","",発注書!E2746)</f>
        <v/>
      </c>
      <c r="J2740" s="78" t="str">
        <f>IF(発注書!E2746="","",発注書!C2746)</f>
        <v/>
      </c>
    </row>
    <row r="2741" spans="1:10" x14ac:dyDescent="0.55000000000000004">
      <c r="A2741" s="76" t="e">
        <f t="shared" ref="A2741" si="1409">A2739+1</f>
        <v>#REF!</v>
      </c>
      <c r="B2741" s="50">
        <v>1</v>
      </c>
      <c r="E2741" s="78" t="str">
        <f>IF(発注書!E2747="","",発注書!B2747)</f>
        <v/>
      </c>
      <c r="F2741" s="79" t="str">
        <f>IF(J2741="","",VLOOKUP(J2741,商品マスタ!$F:$G,2,FALSE))</f>
        <v/>
      </c>
      <c r="G2741" s="80" t="str">
        <f>IF(F2741="","",VLOOKUP(F2741,商品マスタ!$G:$H,2,FALSE))</f>
        <v/>
      </c>
      <c r="H2741" s="81" t="str">
        <f t="shared" si="1384"/>
        <v/>
      </c>
      <c r="I2741" s="82" t="str">
        <f>IF(発注書!E2747="","",発注書!E2747)</f>
        <v/>
      </c>
      <c r="J2741" s="78" t="str">
        <f>IF(発注書!E2747="","",発注書!C2747)</f>
        <v/>
      </c>
    </row>
    <row r="2742" spans="1:10" x14ac:dyDescent="0.55000000000000004">
      <c r="B2742" s="50">
        <v>2</v>
      </c>
      <c r="E2742" s="78" t="str">
        <f>IF(発注書!E2748="","",発注書!B2748)</f>
        <v/>
      </c>
      <c r="F2742" s="79" t="str">
        <f>IF(J2742="","",VLOOKUP(J2742,商品マスタ!$F:$G,2,FALSE))</f>
        <v/>
      </c>
      <c r="G2742" s="80" t="str">
        <f>IF(F2742="","",VLOOKUP(F2742,商品マスタ!$G:$H,2,FALSE))</f>
        <v/>
      </c>
      <c r="H2742" s="81" t="str">
        <f t="shared" si="1384"/>
        <v/>
      </c>
      <c r="I2742" s="82" t="str">
        <f>IF(発注書!E2748="","",発注書!E2748)</f>
        <v/>
      </c>
      <c r="J2742" s="78" t="str">
        <f>IF(発注書!E2748="","",発注書!C2748)</f>
        <v/>
      </c>
    </row>
    <row r="2743" spans="1:10" x14ac:dyDescent="0.55000000000000004">
      <c r="A2743" s="76" t="e">
        <f t="shared" ref="A2743" si="1410">A2741+1</f>
        <v>#REF!</v>
      </c>
      <c r="B2743" s="50">
        <v>1</v>
      </c>
      <c r="E2743" s="78" t="str">
        <f>IF(発注書!E2749="","",発注書!B2749)</f>
        <v/>
      </c>
      <c r="F2743" s="79" t="str">
        <f>IF(J2743="","",VLOOKUP(J2743,商品マスタ!$F:$G,2,FALSE))</f>
        <v/>
      </c>
      <c r="G2743" s="80" t="str">
        <f>IF(F2743="","",VLOOKUP(F2743,商品マスタ!$G:$H,2,FALSE))</f>
        <v/>
      </c>
      <c r="H2743" s="81" t="str">
        <f t="shared" si="1384"/>
        <v/>
      </c>
      <c r="I2743" s="82" t="str">
        <f>IF(発注書!E2749="","",発注書!E2749)</f>
        <v/>
      </c>
      <c r="J2743" s="78" t="str">
        <f>IF(発注書!E2749="","",発注書!C2749)</f>
        <v/>
      </c>
    </row>
    <row r="2744" spans="1:10" x14ac:dyDescent="0.55000000000000004">
      <c r="B2744" s="50">
        <v>2</v>
      </c>
      <c r="E2744" s="78" t="str">
        <f>IF(発注書!E2750="","",発注書!B2750)</f>
        <v/>
      </c>
      <c r="F2744" s="79" t="str">
        <f>IF(J2744="","",VLOOKUP(J2744,商品マスタ!$F:$G,2,FALSE))</f>
        <v/>
      </c>
      <c r="G2744" s="80" t="str">
        <f>IF(F2744="","",VLOOKUP(F2744,商品マスタ!$G:$H,2,FALSE))</f>
        <v/>
      </c>
      <c r="H2744" s="81" t="str">
        <f t="shared" si="1384"/>
        <v/>
      </c>
      <c r="I2744" s="82" t="str">
        <f>IF(発注書!E2750="","",発注書!E2750)</f>
        <v/>
      </c>
      <c r="J2744" s="78" t="str">
        <f>IF(発注書!E2750="","",発注書!C2750)</f>
        <v/>
      </c>
    </row>
    <row r="2745" spans="1:10" x14ac:dyDescent="0.55000000000000004">
      <c r="A2745" s="76" t="e">
        <f t="shared" ref="A2745" si="1411">A2743+1</f>
        <v>#REF!</v>
      </c>
      <c r="B2745" s="50">
        <v>1</v>
      </c>
      <c r="E2745" s="78" t="str">
        <f>IF(発注書!E2751="","",発注書!B2751)</f>
        <v/>
      </c>
      <c r="F2745" s="79" t="str">
        <f>IF(J2745="","",VLOOKUP(J2745,商品マスタ!$F:$G,2,FALSE))</f>
        <v/>
      </c>
      <c r="G2745" s="80" t="str">
        <f>IF(F2745="","",VLOOKUP(F2745,商品マスタ!$G:$H,2,FALSE))</f>
        <v/>
      </c>
      <c r="H2745" s="81" t="str">
        <f t="shared" si="1384"/>
        <v/>
      </c>
      <c r="I2745" s="82" t="str">
        <f>IF(発注書!E2751="","",発注書!E2751)</f>
        <v/>
      </c>
      <c r="J2745" s="78" t="str">
        <f>IF(発注書!E2751="","",発注書!C2751)</f>
        <v/>
      </c>
    </row>
    <row r="2746" spans="1:10" x14ac:dyDescent="0.55000000000000004">
      <c r="B2746" s="50">
        <v>2</v>
      </c>
      <c r="E2746" s="78" t="str">
        <f>IF(発注書!E2752="","",発注書!B2752)</f>
        <v/>
      </c>
      <c r="F2746" s="79" t="str">
        <f>IF(J2746="","",VLOOKUP(J2746,商品マスタ!$F:$G,2,FALSE))</f>
        <v/>
      </c>
      <c r="G2746" s="80" t="str">
        <f>IF(F2746="","",VLOOKUP(F2746,商品マスタ!$G:$H,2,FALSE))</f>
        <v/>
      </c>
      <c r="H2746" s="81" t="str">
        <f t="shared" si="1384"/>
        <v/>
      </c>
      <c r="I2746" s="82" t="str">
        <f>IF(発注書!E2752="","",発注書!E2752)</f>
        <v/>
      </c>
      <c r="J2746" s="78" t="str">
        <f>IF(発注書!E2752="","",発注書!C2752)</f>
        <v/>
      </c>
    </row>
    <row r="2747" spans="1:10" x14ac:dyDescent="0.55000000000000004">
      <c r="A2747" s="76" t="e">
        <f t="shared" ref="A2747" si="1412">A2745+1</f>
        <v>#REF!</v>
      </c>
      <c r="B2747" s="50">
        <v>1</v>
      </c>
      <c r="E2747" s="78" t="str">
        <f>IF(発注書!E2753="","",発注書!B2753)</f>
        <v/>
      </c>
      <c r="F2747" s="79" t="str">
        <f>IF(J2747="","",VLOOKUP(J2747,商品マスタ!$F:$G,2,FALSE))</f>
        <v/>
      </c>
      <c r="G2747" s="80" t="str">
        <f>IF(F2747="","",VLOOKUP(F2747,商品マスタ!$G:$H,2,FALSE))</f>
        <v/>
      </c>
      <c r="H2747" s="81" t="str">
        <f t="shared" si="1384"/>
        <v/>
      </c>
      <c r="I2747" s="82" t="str">
        <f>IF(発注書!E2753="","",発注書!E2753)</f>
        <v/>
      </c>
      <c r="J2747" s="78" t="str">
        <f>IF(発注書!E2753="","",発注書!C2753)</f>
        <v/>
      </c>
    </row>
    <row r="2748" spans="1:10" x14ac:dyDescent="0.55000000000000004">
      <c r="B2748" s="50">
        <v>2</v>
      </c>
      <c r="E2748" s="78" t="str">
        <f>IF(発注書!E2754="","",発注書!B2754)</f>
        <v/>
      </c>
      <c r="F2748" s="79" t="str">
        <f>IF(J2748="","",VLOOKUP(J2748,商品マスタ!$F:$G,2,FALSE))</f>
        <v/>
      </c>
      <c r="G2748" s="80" t="str">
        <f>IF(F2748="","",VLOOKUP(F2748,商品マスタ!$G:$H,2,FALSE))</f>
        <v/>
      </c>
      <c r="H2748" s="81" t="str">
        <f t="shared" si="1384"/>
        <v/>
      </c>
      <c r="I2748" s="82" t="str">
        <f>IF(発注書!E2754="","",発注書!E2754)</f>
        <v/>
      </c>
      <c r="J2748" s="78" t="str">
        <f>IF(発注書!E2754="","",発注書!C2754)</f>
        <v/>
      </c>
    </row>
    <row r="2749" spans="1:10" x14ac:dyDescent="0.55000000000000004">
      <c r="A2749" s="76" t="e">
        <f t="shared" ref="A2749" si="1413">A2747+1</f>
        <v>#REF!</v>
      </c>
      <c r="B2749" s="50">
        <v>1</v>
      </c>
      <c r="E2749" s="78" t="str">
        <f>IF(発注書!E2755="","",発注書!B2755)</f>
        <v/>
      </c>
      <c r="F2749" s="79" t="str">
        <f>IF(J2749="","",VLOOKUP(J2749,商品マスタ!$F:$G,2,FALSE))</f>
        <v/>
      </c>
      <c r="G2749" s="80" t="str">
        <f>IF(F2749="","",VLOOKUP(F2749,商品マスタ!$G:$H,2,FALSE))</f>
        <v/>
      </c>
      <c r="H2749" s="81" t="str">
        <f t="shared" si="1384"/>
        <v/>
      </c>
      <c r="I2749" s="82" t="str">
        <f>IF(発注書!E2755="","",発注書!E2755)</f>
        <v/>
      </c>
      <c r="J2749" s="78" t="str">
        <f>IF(発注書!E2755="","",発注書!C2755)</f>
        <v/>
      </c>
    </row>
    <row r="2750" spans="1:10" x14ac:dyDescent="0.55000000000000004">
      <c r="B2750" s="50">
        <v>2</v>
      </c>
      <c r="E2750" s="78" t="str">
        <f>IF(発注書!E2756="","",発注書!B2756)</f>
        <v/>
      </c>
      <c r="F2750" s="79" t="str">
        <f>IF(J2750="","",VLOOKUP(J2750,商品マスタ!$F:$G,2,FALSE))</f>
        <v/>
      </c>
      <c r="G2750" s="80" t="str">
        <f>IF(F2750="","",VLOOKUP(F2750,商品マスタ!$G:$H,2,FALSE))</f>
        <v/>
      </c>
      <c r="H2750" s="81" t="str">
        <f t="shared" si="1384"/>
        <v/>
      </c>
      <c r="I2750" s="82" t="str">
        <f>IF(発注書!E2756="","",発注書!E2756)</f>
        <v/>
      </c>
      <c r="J2750" s="78" t="str">
        <f>IF(発注書!E2756="","",発注書!C2756)</f>
        <v/>
      </c>
    </row>
    <row r="2751" spans="1:10" x14ac:dyDescent="0.55000000000000004">
      <c r="A2751" s="76" t="e">
        <f t="shared" ref="A2751" si="1414">A2749+1</f>
        <v>#REF!</v>
      </c>
      <c r="B2751" s="50">
        <v>1</v>
      </c>
      <c r="E2751" s="78" t="str">
        <f>IF(発注書!E2757="","",発注書!B2757)</f>
        <v/>
      </c>
      <c r="F2751" s="79" t="str">
        <f>IF(J2751="","",VLOOKUP(J2751,商品マスタ!$F:$G,2,FALSE))</f>
        <v/>
      </c>
      <c r="G2751" s="80" t="str">
        <f>IF(F2751="","",VLOOKUP(F2751,商品マスタ!$G:$H,2,FALSE))</f>
        <v/>
      </c>
      <c r="H2751" s="81" t="str">
        <f t="shared" si="1384"/>
        <v/>
      </c>
      <c r="I2751" s="82" t="str">
        <f>IF(発注書!E2757="","",発注書!E2757)</f>
        <v/>
      </c>
      <c r="J2751" s="78" t="str">
        <f>IF(発注書!E2757="","",発注書!C2757)</f>
        <v/>
      </c>
    </row>
    <row r="2752" spans="1:10" x14ac:dyDescent="0.55000000000000004">
      <c r="B2752" s="50">
        <v>2</v>
      </c>
      <c r="E2752" s="78" t="str">
        <f>IF(発注書!E2758="","",発注書!B2758)</f>
        <v/>
      </c>
      <c r="F2752" s="79" t="str">
        <f>IF(J2752="","",VLOOKUP(J2752,商品マスタ!$F:$G,2,FALSE))</f>
        <v/>
      </c>
      <c r="G2752" s="80" t="str">
        <f>IF(F2752="","",VLOOKUP(F2752,商品マスタ!$G:$H,2,FALSE))</f>
        <v/>
      </c>
      <c r="H2752" s="81" t="str">
        <f t="shared" si="1384"/>
        <v/>
      </c>
      <c r="I2752" s="82" t="str">
        <f>IF(発注書!E2758="","",発注書!E2758)</f>
        <v/>
      </c>
      <c r="J2752" s="78" t="str">
        <f>IF(発注書!E2758="","",発注書!C2758)</f>
        <v/>
      </c>
    </row>
    <row r="2753" spans="1:10" x14ac:dyDescent="0.55000000000000004">
      <c r="A2753" s="76" t="e">
        <f t="shared" ref="A2753" si="1415">A2751+1</f>
        <v>#REF!</v>
      </c>
      <c r="B2753" s="50">
        <v>1</v>
      </c>
      <c r="E2753" s="78" t="str">
        <f>IF(発注書!E2759="","",発注書!B2759)</f>
        <v/>
      </c>
      <c r="F2753" s="79" t="str">
        <f>IF(J2753="","",VLOOKUP(J2753,商品マスタ!$F:$G,2,FALSE))</f>
        <v/>
      </c>
      <c r="G2753" s="80" t="str">
        <f>IF(F2753="","",VLOOKUP(F2753,商品マスタ!$G:$H,2,FALSE))</f>
        <v/>
      </c>
      <c r="H2753" s="81" t="str">
        <f t="shared" si="1384"/>
        <v/>
      </c>
      <c r="I2753" s="82" t="str">
        <f>IF(発注書!E2759="","",発注書!E2759)</f>
        <v/>
      </c>
      <c r="J2753" s="78" t="str">
        <f>IF(発注書!E2759="","",発注書!C2759)</f>
        <v/>
      </c>
    </row>
    <row r="2754" spans="1:10" x14ac:dyDescent="0.55000000000000004">
      <c r="B2754" s="50">
        <v>2</v>
      </c>
      <c r="E2754" s="78" t="str">
        <f>IF(発注書!E2760="","",発注書!B2760)</f>
        <v/>
      </c>
      <c r="F2754" s="79" t="str">
        <f>IF(J2754="","",VLOOKUP(J2754,商品マスタ!$F:$G,2,FALSE))</f>
        <v/>
      </c>
      <c r="G2754" s="80" t="str">
        <f>IF(F2754="","",VLOOKUP(F2754,商品マスタ!$G:$H,2,FALSE))</f>
        <v/>
      </c>
      <c r="H2754" s="81" t="str">
        <f t="shared" si="1384"/>
        <v/>
      </c>
      <c r="I2754" s="82" t="str">
        <f>IF(発注書!E2760="","",発注書!E2760)</f>
        <v/>
      </c>
      <c r="J2754" s="78" t="str">
        <f>IF(発注書!E2760="","",発注書!C2760)</f>
        <v/>
      </c>
    </row>
    <row r="2755" spans="1:10" x14ac:dyDescent="0.55000000000000004">
      <c r="A2755" s="76" t="e">
        <f t="shared" ref="A2755" si="1416">A2753+1</f>
        <v>#REF!</v>
      </c>
      <c r="B2755" s="50">
        <v>1</v>
      </c>
      <c r="E2755" s="78" t="str">
        <f>IF(発注書!E2761="","",発注書!B2761)</f>
        <v/>
      </c>
      <c r="F2755" s="79" t="str">
        <f>IF(J2755="","",VLOOKUP(J2755,商品マスタ!$F:$G,2,FALSE))</f>
        <v/>
      </c>
      <c r="G2755" s="80" t="str">
        <f>IF(F2755="","",VLOOKUP(F2755,商品マスタ!$G:$H,2,FALSE))</f>
        <v/>
      </c>
      <c r="H2755" s="81" t="str">
        <f t="shared" si="1384"/>
        <v/>
      </c>
      <c r="I2755" s="82" t="str">
        <f>IF(発注書!E2761="","",発注書!E2761)</f>
        <v/>
      </c>
      <c r="J2755" s="78" t="str">
        <f>IF(発注書!E2761="","",発注書!C2761)</f>
        <v/>
      </c>
    </row>
    <row r="2756" spans="1:10" x14ac:dyDescent="0.55000000000000004">
      <c r="B2756" s="50">
        <v>2</v>
      </c>
      <c r="E2756" s="78" t="str">
        <f>IF(発注書!E2762="","",発注書!B2762)</f>
        <v/>
      </c>
      <c r="F2756" s="79" t="str">
        <f>IF(J2756="","",VLOOKUP(J2756,商品マスタ!$F:$G,2,FALSE))</f>
        <v/>
      </c>
      <c r="G2756" s="80" t="str">
        <f>IF(F2756="","",VLOOKUP(F2756,商品マスタ!$G:$H,2,FALSE))</f>
        <v/>
      </c>
      <c r="H2756" s="81" t="str">
        <f t="shared" ref="H2756:H2819" si="1417">IF(E2756="","",IF(E2756="",LEN(SUBSTITUTE(D2756," ","")),LEN(SUBSTITUTE(E2756," ",""))))</f>
        <v/>
      </c>
      <c r="I2756" s="82" t="str">
        <f>IF(発注書!E2762="","",発注書!E2762)</f>
        <v/>
      </c>
      <c r="J2756" s="78" t="str">
        <f>IF(発注書!E2762="","",発注書!C2762)</f>
        <v/>
      </c>
    </row>
    <row r="2757" spans="1:10" x14ac:dyDescent="0.55000000000000004">
      <c r="A2757" s="76" t="e">
        <f t="shared" ref="A2757" si="1418">A2755+1</f>
        <v>#REF!</v>
      </c>
      <c r="B2757" s="50">
        <v>1</v>
      </c>
      <c r="E2757" s="78" t="str">
        <f>IF(発注書!E2763="","",発注書!B2763)</f>
        <v/>
      </c>
      <c r="F2757" s="79" t="str">
        <f>IF(J2757="","",VLOOKUP(J2757,商品マスタ!$F:$G,2,FALSE))</f>
        <v/>
      </c>
      <c r="G2757" s="80" t="str">
        <f>IF(F2757="","",VLOOKUP(F2757,商品マスタ!$G:$H,2,FALSE))</f>
        <v/>
      </c>
      <c r="H2757" s="81" t="str">
        <f t="shared" si="1417"/>
        <v/>
      </c>
      <c r="I2757" s="82" t="str">
        <f>IF(発注書!E2763="","",発注書!E2763)</f>
        <v/>
      </c>
      <c r="J2757" s="78" t="str">
        <f>IF(発注書!E2763="","",発注書!C2763)</f>
        <v/>
      </c>
    </row>
    <row r="2758" spans="1:10" x14ac:dyDescent="0.55000000000000004">
      <c r="B2758" s="50">
        <v>2</v>
      </c>
      <c r="E2758" s="78" t="str">
        <f>IF(発注書!E2764="","",発注書!B2764)</f>
        <v/>
      </c>
      <c r="F2758" s="79" t="str">
        <f>IF(J2758="","",VLOOKUP(J2758,商品マスタ!$F:$G,2,FALSE))</f>
        <v/>
      </c>
      <c r="G2758" s="80" t="str">
        <f>IF(F2758="","",VLOOKUP(F2758,商品マスタ!$G:$H,2,FALSE))</f>
        <v/>
      </c>
      <c r="H2758" s="81" t="str">
        <f t="shared" si="1417"/>
        <v/>
      </c>
      <c r="I2758" s="82" t="str">
        <f>IF(発注書!E2764="","",発注書!E2764)</f>
        <v/>
      </c>
      <c r="J2758" s="78" t="str">
        <f>IF(発注書!E2764="","",発注書!C2764)</f>
        <v/>
      </c>
    </row>
    <row r="2759" spans="1:10" x14ac:dyDescent="0.55000000000000004">
      <c r="A2759" s="76" t="e">
        <f t="shared" ref="A2759" si="1419">A2757+1</f>
        <v>#REF!</v>
      </c>
      <c r="B2759" s="50">
        <v>1</v>
      </c>
      <c r="E2759" s="78" t="str">
        <f>IF(発注書!E2765="","",発注書!B2765)</f>
        <v/>
      </c>
      <c r="F2759" s="79" t="str">
        <f>IF(J2759="","",VLOOKUP(J2759,商品マスタ!$F:$G,2,FALSE))</f>
        <v/>
      </c>
      <c r="G2759" s="80" t="str">
        <f>IF(F2759="","",VLOOKUP(F2759,商品マスタ!$G:$H,2,FALSE))</f>
        <v/>
      </c>
      <c r="H2759" s="81" t="str">
        <f t="shared" si="1417"/>
        <v/>
      </c>
      <c r="I2759" s="82" t="str">
        <f>IF(発注書!E2765="","",発注書!E2765)</f>
        <v/>
      </c>
      <c r="J2759" s="78" t="str">
        <f>IF(発注書!E2765="","",発注書!C2765)</f>
        <v/>
      </c>
    </row>
    <row r="2760" spans="1:10" x14ac:dyDescent="0.55000000000000004">
      <c r="B2760" s="50">
        <v>2</v>
      </c>
      <c r="E2760" s="78" t="str">
        <f>IF(発注書!E2766="","",発注書!B2766)</f>
        <v/>
      </c>
      <c r="F2760" s="79" t="str">
        <f>IF(J2760="","",VLOOKUP(J2760,商品マスタ!$F:$G,2,FALSE))</f>
        <v/>
      </c>
      <c r="G2760" s="80" t="str">
        <f>IF(F2760="","",VLOOKUP(F2760,商品マスタ!$G:$H,2,FALSE))</f>
        <v/>
      </c>
      <c r="H2760" s="81" t="str">
        <f t="shared" si="1417"/>
        <v/>
      </c>
      <c r="I2760" s="82" t="str">
        <f>IF(発注書!E2766="","",発注書!E2766)</f>
        <v/>
      </c>
      <c r="J2760" s="78" t="str">
        <f>IF(発注書!E2766="","",発注書!C2766)</f>
        <v/>
      </c>
    </row>
    <row r="2761" spans="1:10" x14ac:dyDescent="0.55000000000000004">
      <c r="A2761" s="76" t="e">
        <f t="shared" ref="A2761" si="1420">A2759+1</f>
        <v>#REF!</v>
      </c>
      <c r="B2761" s="50">
        <v>1</v>
      </c>
      <c r="E2761" s="78" t="str">
        <f>IF(発注書!E2767="","",発注書!B2767)</f>
        <v/>
      </c>
      <c r="F2761" s="79" t="str">
        <f>IF(J2761="","",VLOOKUP(J2761,商品マスタ!$F:$G,2,FALSE))</f>
        <v/>
      </c>
      <c r="G2761" s="80" t="str">
        <f>IF(F2761="","",VLOOKUP(F2761,商品マスタ!$G:$H,2,FALSE))</f>
        <v/>
      </c>
      <c r="H2761" s="81" t="str">
        <f t="shared" si="1417"/>
        <v/>
      </c>
      <c r="I2761" s="82" t="str">
        <f>IF(発注書!E2767="","",発注書!E2767)</f>
        <v/>
      </c>
      <c r="J2761" s="78" t="str">
        <f>IF(発注書!E2767="","",発注書!C2767)</f>
        <v/>
      </c>
    </row>
    <row r="2762" spans="1:10" x14ac:dyDescent="0.55000000000000004">
      <c r="B2762" s="50">
        <v>2</v>
      </c>
      <c r="E2762" s="78" t="str">
        <f>IF(発注書!E2768="","",発注書!B2768)</f>
        <v/>
      </c>
      <c r="F2762" s="79" t="str">
        <f>IF(J2762="","",VLOOKUP(J2762,商品マスタ!$F:$G,2,FALSE))</f>
        <v/>
      </c>
      <c r="G2762" s="80" t="str">
        <f>IF(F2762="","",VLOOKUP(F2762,商品マスタ!$G:$H,2,FALSE))</f>
        <v/>
      </c>
      <c r="H2762" s="81" t="str">
        <f t="shared" si="1417"/>
        <v/>
      </c>
      <c r="I2762" s="82" t="str">
        <f>IF(発注書!E2768="","",発注書!E2768)</f>
        <v/>
      </c>
      <c r="J2762" s="78" t="str">
        <f>IF(発注書!E2768="","",発注書!C2768)</f>
        <v/>
      </c>
    </row>
    <row r="2763" spans="1:10" x14ac:dyDescent="0.55000000000000004">
      <c r="A2763" s="76" t="e">
        <f t="shared" ref="A2763" si="1421">A2761+1</f>
        <v>#REF!</v>
      </c>
      <c r="B2763" s="50">
        <v>1</v>
      </c>
      <c r="E2763" s="78" t="str">
        <f>IF(発注書!E2769="","",発注書!B2769)</f>
        <v/>
      </c>
      <c r="F2763" s="79" t="str">
        <f>IF(J2763="","",VLOOKUP(J2763,商品マスタ!$F:$G,2,FALSE))</f>
        <v/>
      </c>
      <c r="G2763" s="80" t="str">
        <f>IF(F2763="","",VLOOKUP(F2763,商品マスタ!$G:$H,2,FALSE))</f>
        <v/>
      </c>
      <c r="H2763" s="81" t="str">
        <f t="shared" si="1417"/>
        <v/>
      </c>
      <c r="I2763" s="82" t="str">
        <f>IF(発注書!E2769="","",発注書!E2769)</f>
        <v/>
      </c>
      <c r="J2763" s="78" t="str">
        <f>IF(発注書!E2769="","",発注書!C2769)</f>
        <v/>
      </c>
    </row>
    <row r="2764" spans="1:10" x14ac:dyDescent="0.55000000000000004">
      <c r="B2764" s="50">
        <v>2</v>
      </c>
      <c r="E2764" s="78" t="str">
        <f>IF(発注書!E2770="","",発注書!B2770)</f>
        <v/>
      </c>
      <c r="F2764" s="79" t="str">
        <f>IF(J2764="","",VLOOKUP(J2764,商品マスタ!$F:$G,2,FALSE))</f>
        <v/>
      </c>
      <c r="G2764" s="80" t="str">
        <f>IF(F2764="","",VLOOKUP(F2764,商品マスタ!$G:$H,2,FALSE))</f>
        <v/>
      </c>
      <c r="H2764" s="81" t="str">
        <f t="shared" si="1417"/>
        <v/>
      </c>
      <c r="I2764" s="82" t="str">
        <f>IF(発注書!E2770="","",発注書!E2770)</f>
        <v/>
      </c>
      <c r="J2764" s="78" t="str">
        <f>IF(発注書!E2770="","",発注書!C2770)</f>
        <v/>
      </c>
    </row>
    <row r="2765" spans="1:10" x14ac:dyDescent="0.55000000000000004">
      <c r="A2765" s="76" t="e">
        <f t="shared" ref="A2765" si="1422">A2763+1</f>
        <v>#REF!</v>
      </c>
      <c r="B2765" s="50">
        <v>1</v>
      </c>
      <c r="E2765" s="78" t="str">
        <f>IF(発注書!E2771="","",発注書!B2771)</f>
        <v/>
      </c>
      <c r="F2765" s="79" t="str">
        <f>IF(J2765="","",VLOOKUP(J2765,商品マスタ!$F:$G,2,FALSE))</f>
        <v/>
      </c>
      <c r="G2765" s="80" t="str">
        <f>IF(F2765="","",VLOOKUP(F2765,商品マスタ!$G:$H,2,FALSE))</f>
        <v/>
      </c>
      <c r="H2765" s="81" t="str">
        <f t="shared" si="1417"/>
        <v/>
      </c>
      <c r="I2765" s="82" t="str">
        <f>IF(発注書!E2771="","",発注書!E2771)</f>
        <v/>
      </c>
      <c r="J2765" s="78" t="str">
        <f>IF(発注書!E2771="","",発注書!C2771)</f>
        <v/>
      </c>
    </row>
    <row r="2766" spans="1:10" x14ac:dyDescent="0.55000000000000004">
      <c r="B2766" s="50">
        <v>2</v>
      </c>
      <c r="E2766" s="78" t="str">
        <f>IF(発注書!E2772="","",発注書!B2772)</f>
        <v/>
      </c>
      <c r="F2766" s="79" t="str">
        <f>IF(J2766="","",VLOOKUP(J2766,商品マスタ!$F:$G,2,FALSE))</f>
        <v/>
      </c>
      <c r="G2766" s="80" t="str">
        <f>IF(F2766="","",VLOOKUP(F2766,商品マスタ!$G:$H,2,FALSE))</f>
        <v/>
      </c>
      <c r="H2766" s="81" t="str">
        <f t="shared" si="1417"/>
        <v/>
      </c>
      <c r="I2766" s="82" t="str">
        <f>IF(発注書!E2772="","",発注書!E2772)</f>
        <v/>
      </c>
      <c r="J2766" s="78" t="str">
        <f>IF(発注書!E2772="","",発注書!C2772)</f>
        <v/>
      </c>
    </row>
    <row r="2767" spans="1:10" x14ac:dyDescent="0.55000000000000004">
      <c r="A2767" s="76" t="e">
        <f t="shared" ref="A2767" si="1423">A2765+1</f>
        <v>#REF!</v>
      </c>
      <c r="B2767" s="50">
        <v>1</v>
      </c>
      <c r="E2767" s="78" t="str">
        <f>IF(発注書!E2773="","",発注書!B2773)</f>
        <v/>
      </c>
      <c r="F2767" s="79" t="str">
        <f>IF(J2767="","",VLOOKUP(J2767,商品マスタ!$F:$G,2,FALSE))</f>
        <v/>
      </c>
      <c r="G2767" s="80" t="str">
        <f>IF(F2767="","",VLOOKUP(F2767,商品マスタ!$G:$H,2,FALSE))</f>
        <v/>
      </c>
      <c r="H2767" s="81" t="str">
        <f t="shared" si="1417"/>
        <v/>
      </c>
      <c r="I2767" s="82" t="str">
        <f>IF(発注書!E2773="","",発注書!E2773)</f>
        <v/>
      </c>
      <c r="J2767" s="78" t="str">
        <f>IF(発注書!E2773="","",発注書!C2773)</f>
        <v/>
      </c>
    </row>
    <row r="2768" spans="1:10" x14ac:dyDescent="0.55000000000000004">
      <c r="B2768" s="50">
        <v>2</v>
      </c>
      <c r="E2768" s="78" t="str">
        <f>IF(発注書!E2774="","",発注書!B2774)</f>
        <v/>
      </c>
      <c r="F2768" s="79" t="str">
        <f>IF(J2768="","",VLOOKUP(J2768,商品マスタ!$F:$G,2,FALSE))</f>
        <v/>
      </c>
      <c r="G2768" s="80" t="str">
        <f>IF(F2768="","",VLOOKUP(F2768,商品マスタ!$G:$H,2,FALSE))</f>
        <v/>
      </c>
      <c r="H2768" s="81" t="str">
        <f t="shared" si="1417"/>
        <v/>
      </c>
      <c r="I2768" s="82" t="str">
        <f>IF(発注書!E2774="","",発注書!E2774)</f>
        <v/>
      </c>
      <c r="J2768" s="78" t="str">
        <f>IF(発注書!E2774="","",発注書!C2774)</f>
        <v/>
      </c>
    </row>
    <row r="2769" spans="1:10" x14ac:dyDescent="0.55000000000000004">
      <c r="A2769" s="76" t="e">
        <f t="shared" ref="A2769" si="1424">A2767+1</f>
        <v>#REF!</v>
      </c>
      <c r="B2769" s="50">
        <v>1</v>
      </c>
      <c r="E2769" s="78" t="str">
        <f>IF(発注書!E2775="","",発注書!B2775)</f>
        <v/>
      </c>
      <c r="F2769" s="79" t="str">
        <f>IF(J2769="","",VLOOKUP(J2769,商品マスタ!$F:$G,2,FALSE))</f>
        <v/>
      </c>
      <c r="G2769" s="80" t="str">
        <f>IF(F2769="","",VLOOKUP(F2769,商品マスタ!$G:$H,2,FALSE))</f>
        <v/>
      </c>
      <c r="H2769" s="81" t="str">
        <f t="shared" si="1417"/>
        <v/>
      </c>
      <c r="I2769" s="82" t="str">
        <f>IF(発注書!E2775="","",発注書!E2775)</f>
        <v/>
      </c>
      <c r="J2769" s="78" t="str">
        <f>IF(発注書!E2775="","",発注書!C2775)</f>
        <v/>
      </c>
    </row>
    <row r="2770" spans="1:10" x14ac:dyDescent="0.55000000000000004">
      <c r="B2770" s="50">
        <v>2</v>
      </c>
      <c r="E2770" s="78" t="str">
        <f>IF(発注書!E2776="","",発注書!B2776)</f>
        <v/>
      </c>
      <c r="F2770" s="79" t="str">
        <f>IF(J2770="","",VLOOKUP(J2770,商品マスタ!$F:$G,2,FALSE))</f>
        <v/>
      </c>
      <c r="G2770" s="80" t="str">
        <f>IF(F2770="","",VLOOKUP(F2770,商品マスタ!$G:$H,2,FALSE))</f>
        <v/>
      </c>
      <c r="H2770" s="81" t="str">
        <f t="shared" si="1417"/>
        <v/>
      </c>
      <c r="I2770" s="82" t="str">
        <f>IF(発注書!E2776="","",発注書!E2776)</f>
        <v/>
      </c>
      <c r="J2770" s="78" t="str">
        <f>IF(発注書!E2776="","",発注書!C2776)</f>
        <v/>
      </c>
    </row>
    <row r="2771" spans="1:10" x14ac:dyDescent="0.55000000000000004">
      <c r="A2771" s="76" t="e">
        <f t="shared" ref="A2771" si="1425">A2769+1</f>
        <v>#REF!</v>
      </c>
      <c r="B2771" s="50">
        <v>1</v>
      </c>
      <c r="E2771" s="78" t="str">
        <f>IF(発注書!E2777="","",発注書!B2777)</f>
        <v/>
      </c>
      <c r="F2771" s="79" t="str">
        <f>IF(J2771="","",VLOOKUP(J2771,商品マスタ!$F:$G,2,FALSE))</f>
        <v/>
      </c>
      <c r="G2771" s="80" t="str">
        <f>IF(F2771="","",VLOOKUP(F2771,商品マスタ!$G:$H,2,FALSE))</f>
        <v/>
      </c>
      <c r="H2771" s="81" t="str">
        <f t="shared" si="1417"/>
        <v/>
      </c>
      <c r="I2771" s="82" t="str">
        <f>IF(発注書!E2777="","",発注書!E2777)</f>
        <v/>
      </c>
      <c r="J2771" s="78" t="str">
        <f>IF(発注書!E2777="","",発注書!C2777)</f>
        <v/>
      </c>
    </row>
    <row r="2772" spans="1:10" x14ac:dyDescent="0.55000000000000004">
      <c r="B2772" s="50">
        <v>2</v>
      </c>
      <c r="E2772" s="78" t="str">
        <f>IF(発注書!E2778="","",発注書!B2778)</f>
        <v/>
      </c>
      <c r="F2772" s="79" t="str">
        <f>IF(J2772="","",VLOOKUP(J2772,商品マスタ!$F:$G,2,FALSE))</f>
        <v/>
      </c>
      <c r="G2772" s="80" t="str">
        <f>IF(F2772="","",VLOOKUP(F2772,商品マスタ!$G:$H,2,FALSE))</f>
        <v/>
      </c>
      <c r="H2772" s="81" t="str">
        <f t="shared" si="1417"/>
        <v/>
      </c>
      <c r="I2772" s="82" t="str">
        <f>IF(発注書!E2778="","",発注書!E2778)</f>
        <v/>
      </c>
      <c r="J2772" s="78" t="str">
        <f>IF(発注書!E2778="","",発注書!C2778)</f>
        <v/>
      </c>
    </row>
    <row r="2773" spans="1:10" x14ac:dyDescent="0.55000000000000004">
      <c r="A2773" s="76" t="e">
        <f t="shared" ref="A2773" si="1426">A2771+1</f>
        <v>#REF!</v>
      </c>
      <c r="B2773" s="50">
        <v>1</v>
      </c>
      <c r="E2773" s="78" t="str">
        <f>IF(発注書!E2779="","",発注書!B2779)</f>
        <v/>
      </c>
      <c r="F2773" s="79" t="str">
        <f>IF(J2773="","",VLOOKUP(J2773,商品マスタ!$F:$G,2,FALSE))</f>
        <v/>
      </c>
      <c r="G2773" s="80" t="str">
        <f>IF(F2773="","",VLOOKUP(F2773,商品マスタ!$G:$H,2,FALSE))</f>
        <v/>
      </c>
      <c r="H2773" s="81" t="str">
        <f t="shared" si="1417"/>
        <v/>
      </c>
      <c r="I2773" s="82" t="str">
        <f>IF(発注書!E2779="","",発注書!E2779)</f>
        <v/>
      </c>
      <c r="J2773" s="78" t="str">
        <f>IF(発注書!E2779="","",発注書!C2779)</f>
        <v/>
      </c>
    </row>
    <row r="2774" spans="1:10" x14ac:dyDescent="0.55000000000000004">
      <c r="B2774" s="50">
        <v>2</v>
      </c>
      <c r="E2774" s="78" t="str">
        <f>IF(発注書!E2780="","",発注書!B2780)</f>
        <v/>
      </c>
      <c r="F2774" s="79" t="str">
        <f>IF(J2774="","",VLOOKUP(J2774,商品マスタ!$F:$G,2,FALSE))</f>
        <v/>
      </c>
      <c r="G2774" s="80" t="str">
        <f>IF(F2774="","",VLOOKUP(F2774,商品マスタ!$G:$H,2,FALSE))</f>
        <v/>
      </c>
      <c r="H2774" s="81" t="str">
        <f t="shared" si="1417"/>
        <v/>
      </c>
      <c r="I2774" s="82" t="str">
        <f>IF(発注書!E2780="","",発注書!E2780)</f>
        <v/>
      </c>
      <c r="J2774" s="78" t="str">
        <f>IF(発注書!E2780="","",発注書!C2780)</f>
        <v/>
      </c>
    </row>
    <row r="2775" spans="1:10" x14ac:dyDescent="0.55000000000000004">
      <c r="A2775" s="76" t="e">
        <f t="shared" ref="A2775" si="1427">A2773+1</f>
        <v>#REF!</v>
      </c>
      <c r="B2775" s="50">
        <v>1</v>
      </c>
      <c r="E2775" s="78" t="str">
        <f>IF(発注書!E2781="","",発注書!B2781)</f>
        <v/>
      </c>
      <c r="F2775" s="79" t="str">
        <f>IF(J2775="","",VLOOKUP(J2775,商品マスタ!$F:$G,2,FALSE))</f>
        <v/>
      </c>
      <c r="G2775" s="80" t="str">
        <f>IF(F2775="","",VLOOKUP(F2775,商品マスタ!$G:$H,2,FALSE))</f>
        <v/>
      </c>
      <c r="H2775" s="81" t="str">
        <f t="shared" si="1417"/>
        <v/>
      </c>
      <c r="I2775" s="82" t="str">
        <f>IF(発注書!E2781="","",発注書!E2781)</f>
        <v/>
      </c>
      <c r="J2775" s="78" t="str">
        <f>IF(発注書!E2781="","",発注書!C2781)</f>
        <v/>
      </c>
    </row>
    <row r="2776" spans="1:10" x14ac:dyDescent="0.55000000000000004">
      <c r="B2776" s="50">
        <v>2</v>
      </c>
      <c r="E2776" s="78" t="str">
        <f>IF(発注書!E2782="","",発注書!B2782)</f>
        <v/>
      </c>
      <c r="F2776" s="79" t="str">
        <f>IF(J2776="","",VLOOKUP(J2776,商品マスタ!$F:$G,2,FALSE))</f>
        <v/>
      </c>
      <c r="G2776" s="80" t="str">
        <f>IF(F2776="","",VLOOKUP(F2776,商品マスタ!$G:$H,2,FALSE))</f>
        <v/>
      </c>
      <c r="H2776" s="81" t="str">
        <f t="shared" si="1417"/>
        <v/>
      </c>
      <c r="I2776" s="82" t="str">
        <f>IF(発注書!E2782="","",発注書!E2782)</f>
        <v/>
      </c>
      <c r="J2776" s="78" t="str">
        <f>IF(発注書!E2782="","",発注書!C2782)</f>
        <v/>
      </c>
    </row>
    <row r="2777" spans="1:10" x14ac:dyDescent="0.55000000000000004">
      <c r="A2777" s="76" t="e">
        <f t="shared" ref="A2777" si="1428">A2775+1</f>
        <v>#REF!</v>
      </c>
      <c r="B2777" s="50">
        <v>1</v>
      </c>
      <c r="E2777" s="78" t="str">
        <f>IF(発注書!E2783="","",発注書!B2783)</f>
        <v/>
      </c>
      <c r="F2777" s="79" t="str">
        <f>IF(J2777="","",VLOOKUP(J2777,商品マスタ!$F:$G,2,FALSE))</f>
        <v/>
      </c>
      <c r="G2777" s="80" t="str">
        <f>IF(F2777="","",VLOOKUP(F2777,商品マスタ!$G:$H,2,FALSE))</f>
        <v/>
      </c>
      <c r="H2777" s="81" t="str">
        <f t="shared" si="1417"/>
        <v/>
      </c>
      <c r="I2777" s="82" t="str">
        <f>IF(発注書!E2783="","",発注書!E2783)</f>
        <v/>
      </c>
      <c r="J2777" s="78" t="str">
        <f>IF(発注書!E2783="","",発注書!C2783)</f>
        <v/>
      </c>
    </row>
    <row r="2778" spans="1:10" x14ac:dyDescent="0.55000000000000004">
      <c r="B2778" s="50">
        <v>2</v>
      </c>
      <c r="E2778" s="78" t="str">
        <f>IF(発注書!E2784="","",発注書!B2784)</f>
        <v/>
      </c>
      <c r="F2778" s="79" t="str">
        <f>IF(J2778="","",VLOOKUP(J2778,商品マスタ!$F:$G,2,FALSE))</f>
        <v/>
      </c>
      <c r="G2778" s="80" t="str">
        <f>IF(F2778="","",VLOOKUP(F2778,商品マスタ!$G:$H,2,FALSE))</f>
        <v/>
      </c>
      <c r="H2778" s="81" t="str">
        <f t="shared" si="1417"/>
        <v/>
      </c>
      <c r="I2778" s="82" t="str">
        <f>IF(発注書!E2784="","",発注書!E2784)</f>
        <v/>
      </c>
      <c r="J2778" s="78" t="str">
        <f>IF(発注書!E2784="","",発注書!C2784)</f>
        <v/>
      </c>
    </row>
    <row r="2779" spans="1:10" x14ac:dyDescent="0.55000000000000004">
      <c r="A2779" s="76" t="e">
        <f t="shared" ref="A2779" si="1429">A2777+1</f>
        <v>#REF!</v>
      </c>
      <c r="B2779" s="50">
        <v>1</v>
      </c>
      <c r="E2779" s="78" t="str">
        <f>IF(発注書!E2785="","",発注書!B2785)</f>
        <v/>
      </c>
      <c r="F2779" s="79" t="str">
        <f>IF(J2779="","",VLOOKUP(J2779,商品マスタ!$F:$G,2,FALSE))</f>
        <v/>
      </c>
      <c r="G2779" s="80" t="str">
        <f>IF(F2779="","",VLOOKUP(F2779,商品マスタ!$G:$H,2,FALSE))</f>
        <v/>
      </c>
      <c r="H2779" s="81" t="str">
        <f t="shared" si="1417"/>
        <v/>
      </c>
      <c r="I2779" s="82" t="str">
        <f>IF(発注書!E2785="","",発注書!E2785)</f>
        <v/>
      </c>
      <c r="J2779" s="78" t="str">
        <f>IF(発注書!E2785="","",発注書!C2785)</f>
        <v/>
      </c>
    </row>
    <row r="2780" spans="1:10" x14ac:dyDescent="0.55000000000000004">
      <c r="B2780" s="50">
        <v>2</v>
      </c>
      <c r="E2780" s="78" t="str">
        <f>IF(発注書!E2786="","",発注書!B2786)</f>
        <v/>
      </c>
      <c r="F2780" s="79" t="str">
        <f>IF(J2780="","",VLOOKUP(J2780,商品マスタ!$F:$G,2,FALSE))</f>
        <v/>
      </c>
      <c r="G2780" s="80" t="str">
        <f>IF(F2780="","",VLOOKUP(F2780,商品マスタ!$G:$H,2,FALSE))</f>
        <v/>
      </c>
      <c r="H2780" s="81" t="str">
        <f t="shared" si="1417"/>
        <v/>
      </c>
      <c r="I2780" s="82" t="str">
        <f>IF(発注書!E2786="","",発注書!E2786)</f>
        <v/>
      </c>
      <c r="J2780" s="78" t="str">
        <f>IF(発注書!E2786="","",発注書!C2786)</f>
        <v/>
      </c>
    </row>
    <row r="2781" spans="1:10" x14ac:dyDescent="0.55000000000000004">
      <c r="A2781" s="76" t="e">
        <f t="shared" ref="A2781" si="1430">A2779+1</f>
        <v>#REF!</v>
      </c>
      <c r="B2781" s="50">
        <v>1</v>
      </c>
      <c r="E2781" s="78" t="str">
        <f>IF(発注書!E2787="","",発注書!B2787)</f>
        <v/>
      </c>
      <c r="F2781" s="79" t="str">
        <f>IF(J2781="","",VLOOKUP(J2781,商品マスタ!$F:$G,2,FALSE))</f>
        <v/>
      </c>
      <c r="G2781" s="80" t="str">
        <f>IF(F2781="","",VLOOKUP(F2781,商品マスタ!$G:$H,2,FALSE))</f>
        <v/>
      </c>
      <c r="H2781" s="81" t="str">
        <f t="shared" si="1417"/>
        <v/>
      </c>
      <c r="I2781" s="82" t="str">
        <f>IF(発注書!E2787="","",発注書!E2787)</f>
        <v/>
      </c>
      <c r="J2781" s="78" t="str">
        <f>IF(発注書!E2787="","",発注書!C2787)</f>
        <v/>
      </c>
    </row>
    <row r="2782" spans="1:10" x14ac:dyDescent="0.55000000000000004">
      <c r="B2782" s="50">
        <v>2</v>
      </c>
      <c r="E2782" s="78" t="str">
        <f>IF(発注書!E2788="","",発注書!B2788)</f>
        <v/>
      </c>
      <c r="F2782" s="79" t="str">
        <f>IF(J2782="","",VLOOKUP(J2782,商品マスタ!$F:$G,2,FALSE))</f>
        <v/>
      </c>
      <c r="G2782" s="80" t="str">
        <f>IF(F2782="","",VLOOKUP(F2782,商品マスタ!$G:$H,2,FALSE))</f>
        <v/>
      </c>
      <c r="H2782" s="81" t="str">
        <f t="shared" si="1417"/>
        <v/>
      </c>
      <c r="I2782" s="82" t="str">
        <f>IF(発注書!E2788="","",発注書!E2788)</f>
        <v/>
      </c>
      <c r="J2782" s="78" t="str">
        <f>IF(発注書!E2788="","",発注書!C2788)</f>
        <v/>
      </c>
    </row>
    <row r="2783" spans="1:10" x14ac:dyDescent="0.55000000000000004">
      <c r="A2783" s="76" t="e">
        <f t="shared" ref="A2783" si="1431">A2781+1</f>
        <v>#REF!</v>
      </c>
      <c r="B2783" s="50">
        <v>1</v>
      </c>
      <c r="E2783" s="78" t="str">
        <f>IF(発注書!E2789="","",発注書!B2789)</f>
        <v/>
      </c>
      <c r="F2783" s="79" t="str">
        <f>IF(J2783="","",VLOOKUP(J2783,商品マスタ!$F:$G,2,FALSE))</f>
        <v/>
      </c>
      <c r="G2783" s="80" t="str">
        <f>IF(F2783="","",VLOOKUP(F2783,商品マスタ!$G:$H,2,FALSE))</f>
        <v/>
      </c>
      <c r="H2783" s="81" t="str">
        <f t="shared" si="1417"/>
        <v/>
      </c>
      <c r="I2783" s="82" t="str">
        <f>IF(発注書!E2789="","",発注書!E2789)</f>
        <v/>
      </c>
      <c r="J2783" s="78" t="str">
        <f>IF(発注書!E2789="","",発注書!C2789)</f>
        <v/>
      </c>
    </row>
    <row r="2784" spans="1:10" x14ac:dyDescent="0.55000000000000004">
      <c r="B2784" s="50">
        <v>2</v>
      </c>
      <c r="E2784" s="78" t="str">
        <f>IF(発注書!E2790="","",発注書!B2790)</f>
        <v/>
      </c>
      <c r="F2784" s="79" t="str">
        <f>IF(J2784="","",VLOOKUP(J2784,商品マスタ!$F:$G,2,FALSE))</f>
        <v/>
      </c>
      <c r="G2784" s="80" t="str">
        <f>IF(F2784="","",VLOOKUP(F2784,商品マスタ!$G:$H,2,FALSE))</f>
        <v/>
      </c>
      <c r="H2784" s="81" t="str">
        <f t="shared" si="1417"/>
        <v/>
      </c>
      <c r="I2784" s="82" t="str">
        <f>IF(発注書!E2790="","",発注書!E2790)</f>
        <v/>
      </c>
      <c r="J2784" s="78" t="str">
        <f>IF(発注書!E2790="","",発注書!C2790)</f>
        <v/>
      </c>
    </row>
    <row r="2785" spans="1:10" x14ac:dyDescent="0.55000000000000004">
      <c r="A2785" s="76" t="e">
        <f t="shared" ref="A2785" si="1432">A2783+1</f>
        <v>#REF!</v>
      </c>
      <c r="B2785" s="50">
        <v>1</v>
      </c>
      <c r="E2785" s="78" t="str">
        <f>IF(発注書!E2791="","",発注書!B2791)</f>
        <v/>
      </c>
      <c r="F2785" s="79" t="str">
        <f>IF(J2785="","",VLOOKUP(J2785,商品マスタ!$F:$G,2,FALSE))</f>
        <v/>
      </c>
      <c r="G2785" s="80" t="str">
        <f>IF(F2785="","",VLOOKUP(F2785,商品マスタ!$G:$H,2,FALSE))</f>
        <v/>
      </c>
      <c r="H2785" s="81" t="str">
        <f t="shared" si="1417"/>
        <v/>
      </c>
      <c r="I2785" s="82" t="str">
        <f>IF(発注書!E2791="","",発注書!E2791)</f>
        <v/>
      </c>
      <c r="J2785" s="78" t="str">
        <f>IF(発注書!E2791="","",発注書!C2791)</f>
        <v/>
      </c>
    </row>
    <row r="2786" spans="1:10" x14ac:dyDescent="0.55000000000000004">
      <c r="B2786" s="50">
        <v>2</v>
      </c>
      <c r="E2786" s="78" t="str">
        <f>IF(発注書!E2792="","",発注書!B2792)</f>
        <v/>
      </c>
      <c r="F2786" s="79" t="str">
        <f>IF(J2786="","",VLOOKUP(J2786,商品マスタ!$F:$G,2,FALSE))</f>
        <v/>
      </c>
      <c r="G2786" s="80" t="str">
        <f>IF(F2786="","",VLOOKUP(F2786,商品マスタ!$G:$H,2,FALSE))</f>
        <v/>
      </c>
      <c r="H2786" s="81" t="str">
        <f t="shared" si="1417"/>
        <v/>
      </c>
      <c r="I2786" s="82" t="str">
        <f>IF(発注書!E2792="","",発注書!E2792)</f>
        <v/>
      </c>
      <c r="J2786" s="78" t="str">
        <f>IF(発注書!E2792="","",発注書!C2792)</f>
        <v/>
      </c>
    </row>
    <row r="2787" spans="1:10" x14ac:dyDescent="0.55000000000000004">
      <c r="A2787" s="76" t="e">
        <f t="shared" ref="A2787" si="1433">A2785+1</f>
        <v>#REF!</v>
      </c>
      <c r="B2787" s="50">
        <v>1</v>
      </c>
      <c r="E2787" s="78" t="str">
        <f>IF(発注書!E2793="","",発注書!B2793)</f>
        <v/>
      </c>
      <c r="F2787" s="79" t="str">
        <f>IF(J2787="","",VLOOKUP(J2787,商品マスタ!$F:$G,2,FALSE))</f>
        <v/>
      </c>
      <c r="G2787" s="80" t="str">
        <f>IF(F2787="","",VLOOKUP(F2787,商品マスタ!$G:$H,2,FALSE))</f>
        <v/>
      </c>
      <c r="H2787" s="81" t="str">
        <f t="shared" si="1417"/>
        <v/>
      </c>
      <c r="I2787" s="82" t="str">
        <f>IF(発注書!E2793="","",発注書!E2793)</f>
        <v/>
      </c>
      <c r="J2787" s="78" t="str">
        <f>IF(発注書!E2793="","",発注書!C2793)</f>
        <v/>
      </c>
    </row>
    <row r="2788" spans="1:10" x14ac:dyDescent="0.55000000000000004">
      <c r="B2788" s="50">
        <v>2</v>
      </c>
      <c r="E2788" s="78" t="str">
        <f>IF(発注書!E2794="","",発注書!B2794)</f>
        <v/>
      </c>
      <c r="F2788" s="79" t="str">
        <f>IF(J2788="","",VLOOKUP(J2788,商品マスタ!$F:$G,2,FALSE))</f>
        <v/>
      </c>
      <c r="G2788" s="80" t="str">
        <f>IF(F2788="","",VLOOKUP(F2788,商品マスタ!$G:$H,2,FALSE))</f>
        <v/>
      </c>
      <c r="H2788" s="81" t="str">
        <f t="shared" si="1417"/>
        <v/>
      </c>
      <c r="I2788" s="82" t="str">
        <f>IF(発注書!E2794="","",発注書!E2794)</f>
        <v/>
      </c>
      <c r="J2788" s="78" t="str">
        <f>IF(発注書!E2794="","",発注書!C2794)</f>
        <v/>
      </c>
    </row>
    <row r="2789" spans="1:10" x14ac:dyDescent="0.55000000000000004">
      <c r="A2789" s="76" t="e">
        <f t="shared" ref="A2789" si="1434">A2787+1</f>
        <v>#REF!</v>
      </c>
      <c r="B2789" s="50">
        <v>1</v>
      </c>
      <c r="E2789" s="78" t="str">
        <f>IF(発注書!E2795="","",発注書!B2795)</f>
        <v/>
      </c>
      <c r="F2789" s="79" t="str">
        <f>IF(J2789="","",VLOOKUP(J2789,商品マスタ!$F:$G,2,FALSE))</f>
        <v/>
      </c>
      <c r="G2789" s="80" t="str">
        <f>IF(F2789="","",VLOOKUP(F2789,商品マスタ!$G:$H,2,FALSE))</f>
        <v/>
      </c>
      <c r="H2789" s="81" t="str">
        <f t="shared" si="1417"/>
        <v/>
      </c>
      <c r="I2789" s="82" t="str">
        <f>IF(発注書!E2795="","",発注書!E2795)</f>
        <v/>
      </c>
      <c r="J2789" s="78" t="str">
        <f>IF(発注書!E2795="","",発注書!C2795)</f>
        <v/>
      </c>
    </row>
    <row r="2790" spans="1:10" x14ac:dyDescent="0.55000000000000004">
      <c r="B2790" s="50">
        <v>2</v>
      </c>
      <c r="E2790" s="78" t="str">
        <f>IF(発注書!E2796="","",発注書!B2796)</f>
        <v/>
      </c>
      <c r="F2790" s="79" t="str">
        <f>IF(J2790="","",VLOOKUP(J2790,商品マスタ!$F:$G,2,FALSE))</f>
        <v/>
      </c>
      <c r="G2790" s="80" t="str">
        <f>IF(F2790="","",VLOOKUP(F2790,商品マスタ!$G:$H,2,FALSE))</f>
        <v/>
      </c>
      <c r="H2790" s="81" t="str">
        <f t="shared" si="1417"/>
        <v/>
      </c>
      <c r="I2790" s="82" t="str">
        <f>IF(発注書!E2796="","",発注書!E2796)</f>
        <v/>
      </c>
      <c r="J2790" s="78" t="str">
        <f>IF(発注書!E2796="","",発注書!C2796)</f>
        <v/>
      </c>
    </row>
    <row r="2791" spans="1:10" x14ac:dyDescent="0.55000000000000004">
      <c r="A2791" s="76" t="e">
        <f t="shared" ref="A2791" si="1435">A2789+1</f>
        <v>#REF!</v>
      </c>
      <c r="B2791" s="50">
        <v>1</v>
      </c>
      <c r="E2791" s="78" t="str">
        <f>IF(発注書!E2797="","",発注書!B2797)</f>
        <v/>
      </c>
      <c r="F2791" s="79" t="str">
        <f>IF(J2791="","",VLOOKUP(J2791,商品マスタ!$F:$G,2,FALSE))</f>
        <v/>
      </c>
      <c r="G2791" s="80" t="str">
        <f>IF(F2791="","",VLOOKUP(F2791,商品マスタ!$G:$H,2,FALSE))</f>
        <v/>
      </c>
      <c r="H2791" s="81" t="str">
        <f t="shared" si="1417"/>
        <v/>
      </c>
      <c r="I2791" s="82" t="str">
        <f>IF(発注書!E2797="","",発注書!E2797)</f>
        <v/>
      </c>
      <c r="J2791" s="78" t="str">
        <f>IF(発注書!E2797="","",発注書!C2797)</f>
        <v/>
      </c>
    </row>
    <row r="2792" spans="1:10" x14ac:dyDescent="0.55000000000000004">
      <c r="B2792" s="50">
        <v>2</v>
      </c>
      <c r="E2792" s="78" t="str">
        <f>IF(発注書!E2798="","",発注書!B2798)</f>
        <v/>
      </c>
      <c r="F2792" s="79" t="str">
        <f>IF(J2792="","",VLOOKUP(J2792,商品マスタ!$F:$G,2,FALSE))</f>
        <v/>
      </c>
      <c r="G2792" s="80" t="str">
        <f>IF(F2792="","",VLOOKUP(F2792,商品マスタ!$G:$H,2,FALSE))</f>
        <v/>
      </c>
      <c r="H2792" s="81" t="str">
        <f t="shared" si="1417"/>
        <v/>
      </c>
      <c r="I2792" s="82" t="str">
        <f>IF(発注書!E2798="","",発注書!E2798)</f>
        <v/>
      </c>
      <c r="J2792" s="78" t="str">
        <f>IF(発注書!E2798="","",発注書!C2798)</f>
        <v/>
      </c>
    </row>
    <row r="2793" spans="1:10" x14ac:dyDescent="0.55000000000000004">
      <c r="A2793" s="76" t="e">
        <f t="shared" ref="A2793" si="1436">A2791+1</f>
        <v>#REF!</v>
      </c>
      <c r="B2793" s="50">
        <v>1</v>
      </c>
      <c r="E2793" s="78" t="str">
        <f>IF(発注書!E2799="","",発注書!B2799)</f>
        <v/>
      </c>
      <c r="F2793" s="79" t="str">
        <f>IF(J2793="","",VLOOKUP(J2793,商品マスタ!$F:$G,2,FALSE))</f>
        <v/>
      </c>
      <c r="G2793" s="80" t="str">
        <f>IF(F2793="","",VLOOKUP(F2793,商品マスタ!$G:$H,2,FALSE))</f>
        <v/>
      </c>
      <c r="H2793" s="81" t="str">
        <f t="shared" si="1417"/>
        <v/>
      </c>
      <c r="I2793" s="82" t="str">
        <f>IF(発注書!E2799="","",発注書!E2799)</f>
        <v/>
      </c>
      <c r="J2793" s="78" t="str">
        <f>IF(発注書!E2799="","",発注書!C2799)</f>
        <v/>
      </c>
    </row>
    <row r="2794" spans="1:10" x14ac:dyDescent="0.55000000000000004">
      <c r="B2794" s="50">
        <v>2</v>
      </c>
      <c r="E2794" s="78" t="str">
        <f>IF(発注書!E2800="","",発注書!B2800)</f>
        <v/>
      </c>
      <c r="F2794" s="79" t="str">
        <f>IF(J2794="","",VLOOKUP(J2794,商品マスタ!$F:$G,2,FALSE))</f>
        <v/>
      </c>
      <c r="G2794" s="80" t="str">
        <f>IF(F2794="","",VLOOKUP(F2794,商品マスタ!$G:$H,2,FALSE))</f>
        <v/>
      </c>
      <c r="H2794" s="81" t="str">
        <f t="shared" si="1417"/>
        <v/>
      </c>
      <c r="I2794" s="82" t="str">
        <f>IF(発注書!E2800="","",発注書!E2800)</f>
        <v/>
      </c>
      <c r="J2794" s="78" t="str">
        <f>IF(発注書!E2800="","",発注書!C2800)</f>
        <v/>
      </c>
    </row>
    <row r="2795" spans="1:10" x14ac:dyDescent="0.55000000000000004">
      <c r="A2795" s="76" t="e">
        <f t="shared" ref="A2795" si="1437">A2793+1</f>
        <v>#REF!</v>
      </c>
      <c r="B2795" s="50">
        <v>1</v>
      </c>
      <c r="E2795" s="78" t="str">
        <f>IF(発注書!E2801="","",発注書!B2801)</f>
        <v/>
      </c>
      <c r="F2795" s="79" t="str">
        <f>IF(J2795="","",VLOOKUP(J2795,商品マスタ!$F:$G,2,FALSE))</f>
        <v/>
      </c>
      <c r="G2795" s="80" t="str">
        <f>IF(F2795="","",VLOOKUP(F2795,商品マスタ!$G:$H,2,FALSE))</f>
        <v/>
      </c>
      <c r="H2795" s="81" t="str">
        <f t="shared" si="1417"/>
        <v/>
      </c>
      <c r="I2795" s="82" t="str">
        <f>IF(発注書!E2801="","",発注書!E2801)</f>
        <v/>
      </c>
      <c r="J2795" s="78" t="str">
        <f>IF(発注書!E2801="","",発注書!C2801)</f>
        <v/>
      </c>
    </row>
    <row r="2796" spans="1:10" x14ac:dyDescent="0.55000000000000004">
      <c r="B2796" s="50">
        <v>2</v>
      </c>
      <c r="E2796" s="78" t="str">
        <f>IF(発注書!E2802="","",発注書!B2802)</f>
        <v/>
      </c>
      <c r="F2796" s="79" t="str">
        <f>IF(J2796="","",VLOOKUP(J2796,商品マスタ!$F:$G,2,FALSE))</f>
        <v/>
      </c>
      <c r="G2796" s="80" t="str">
        <f>IF(F2796="","",VLOOKUP(F2796,商品マスタ!$G:$H,2,FALSE))</f>
        <v/>
      </c>
      <c r="H2796" s="81" t="str">
        <f t="shared" si="1417"/>
        <v/>
      </c>
      <c r="I2796" s="82" t="str">
        <f>IF(発注書!E2802="","",発注書!E2802)</f>
        <v/>
      </c>
      <c r="J2796" s="78" t="str">
        <f>IF(発注書!E2802="","",発注書!C2802)</f>
        <v/>
      </c>
    </row>
    <row r="2797" spans="1:10" x14ac:dyDescent="0.55000000000000004">
      <c r="A2797" s="76" t="e">
        <f t="shared" ref="A2797" si="1438">A2795+1</f>
        <v>#REF!</v>
      </c>
      <c r="B2797" s="50">
        <v>1</v>
      </c>
      <c r="E2797" s="78" t="str">
        <f>IF(発注書!E2803="","",発注書!B2803)</f>
        <v/>
      </c>
      <c r="F2797" s="79" t="str">
        <f>IF(J2797="","",VLOOKUP(J2797,商品マスタ!$F:$G,2,FALSE))</f>
        <v/>
      </c>
      <c r="G2797" s="80" t="str">
        <f>IF(F2797="","",VLOOKUP(F2797,商品マスタ!$G:$H,2,FALSE))</f>
        <v/>
      </c>
      <c r="H2797" s="81" t="str">
        <f t="shared" si="1417"/>
        <v/>
      </c>
      <c r="I2797" s="82" t="str">
        <f>IF(発注書!E2803="","",発注書!E2803)</f>
        <v/>
      </c>
      <c r="J2797" s="78" t="str">
        <f>IF(発注書!E2803="","",発注書!C2803)</f>
        <v/>
      </c>
    </row>
    <row r="2798" spans="1:10" x14ac:dyDescent="0.55000000000000004">
      <c r="B2798" s="50">
        <v>2</v>
      </c>
      <c r="E2798" s="78" t="str">
        <f>IF(発注書!E2804="","",発注書!B2804)</f>
        <v/>
      </c>
      <c r="F2798" s="79" t="str">
        <f>IF(J2798="","",VLOOKUP(J2798,商品マスタ!$F:$G,2,FALSE))</f>
        <v/>
      </c>
      <c r="G2798" s="80" t="str">
        <f>IF(F2798="","",VLOOKUP(F2798,商品マスタ!$G:$H,2,FALSE))</f>
        <v/>
      </c>
      <c r="H2798" s="81" t="str">
        <f t="shared" si="1417"/>
        <v/>
      </c>
      <c r="I2798" s="82" t="str">
        <f>IF(発注書!E2804="","",発注書!E2804)</f>
        <v/>
      </c>
      <c r="J2798" s="78" t="str">
        <f>IF(発注書!E2804="","",発注書!C2804)</f>
        <v/>
      </c>
    </row>
    <row r="2799" spans="1:10" x14ac:dyDescent="0.55000000000000004">
      <c r="A2799" s="76" t="e">
        <f t="shared" ref="A2799" si="1439">A2797+1</f>
        <v>#REF!</v>
      </c>
      <c r="B2799" s="50">
        <v>1</v>
      </c>
      <c r="E2799" s="78" t="str">
        <f>IF(発注書!E2805="","",発注書!B2805)</f>
        <v/>
      </c>
      <c r="F2799" s="79" t="str">
        <f>IF(J2799="","",VLOOKUP(J2799,商品マスタ!$F:$G,2,FALSE))</f>
        <v/>
      </c>
      <c r="G2799" s="80" t="str">
        <f>IF(F2799="","",VLOOKUP(F2799,商品マスタ!$G:$H,2,FALSE))</f>
        <v/>
      </c>
      <c r="H2799" s="81" t="str">
        <f t="shared" si="1417"/>
        <v/>
      </c>
      <c r="I2799" s="82" t="str">
        <f>IF(発注書!E2805="","",発注書!E2805)</f>
        <v/>
      </c>
      <c r="J2799" s="78" t="str">
        <f>IF(発注書!E2805="","",発注書!C2805)</f>
        <v/>
      </c>
    </row>
    <row r="2800" spans="1:10" x14ac:dyDescent="0.55000000000000004">
      <c r="B2800" s="50">
        <v>2</v>
      </c>
      <c r="E2800" s="78" t="str">
        <f>IF(発注書!E2806="","",発注書!B2806)</f>
        <v/>
      </c>
      <c r="F2800" s="79" t="str">
        <f>IF(J2800="","",VLOOKUP(J2800,商品マスタ!$F:$G,2,FALSE))</f>
        <v/>
      </c>
      <c r="G2800" s="80" t="str">
        <f>IF(F2800="","",VLOOKUP(F2800,商品マスタ!$G:$H,2,FALSE))</f>
        <v/>
      </c>
      <c r="H2800" s="81" t="str">
        <f t="shared" si="1417"/>
        <v/>
      </c>
      <c r="I2800" s="82" t="str">
        <f>IF(発注書!E2806="","",発注書!E2806)</f>
        <v/>
      </c>
      <c r="J2800" s="78" t="str">
        <f>IF(発注書!E2806="","",発注書!C2806)</f>
        <v/>
      </c>
    </row>
    <row r="2801" spans="1:10" x14ac:dyDescent="0.55000000000000004">
      <c r="A2801" s="76" t="e">
        <f t="shared" ref="A2801" si="1440">A2799+1</f>
        <v>#REF!</v>
      </c>
      <c r="B2801" s="50">
        <v>1</v>
      </c>
      <c r="E2801" s="78" t="str">
        <f>IF(発注書!E2807="","",発注書!B2807)</f>
        <v/>
      </c>
      <c r="F2801" s="79" t="str">
        <f>IF(J2801="","",VLOOKUP(J2801,商品マスタ!$F:$G,2,FALSE))</f>
        <v/>
      </c>
      <c r="G2801" s="80" t="str">
        <f>IF(F2801="","",VLOOKUP(F2801,商品マスタ!$G:$H,2,FALSE))</f>
        <v/>
      </c>
      <c r="H2801" s="81" t="str">
        <f t="shared" si="1417"/>
        <v/>
      </c>
      <c r="I2801" s="82" t="str">
        <f>IF(発注書!E2807="","",発注書!E2807)</f>
        <v/>
      </c>
      <c r="J2801" s="78" t="str">
        <f>IF(発注書!E2807="","",発注書!C2807)</f>
        <v/>
      </c>
    </row>
    <row r="2802" spans="1:10" x14ac:dyDescent="0.55000000000000004">
      <c r="B2802" s="50">
        <v>2</v>
      </c>
      <c r="E2802" s="78" t="str">
        <f>IF(発注書!E2808="","",発注書!B2808)</f>
        <v/>
      </c>
      <c r="F2802" s="79" t="str">
        <f>IF(J2802="","",VLOOKUP(J2802,商品マスタ!$F:$G,2,FALSE))</f>
        <v/>
      </c>
      <c r="G2802" s="80" t="str">
        <f>IF(F2802="","",VLOOKUP(F2802,商品マスタ!$G:$H,2,FALSE))</f>
        <v/>
      </c>
      <c r="H2802" s="81" t="str">
        <f t="shared" si="1417"/>
        <v/>
      </c>
      <c r="I2802" s="82" t="str">
        <f>IF(発注書!E2808="","",発注書!E2808)</f>
        <v/>
      </c>
      <c r="J2802" s="78" t="str">
        <f>IF(発注書!E2808="","",発注書!C2808)</f>
        <v/>
      </c>
    </row>
    <row r="2803" spans="1:10" x14ac:dyDescent="0.55000000000000004">
      <c r="A2803" s="76" t="e">
        <f t="shared" ref="A2803" si="1441">A2801+1</f>
        <v>#REF!</v>
      </c>
      <c r="B2803" s="50">
        <v>1</v>
      </c>
      <c r="E2803" s="78" t="str">
        <f>IF(発注書!E2809="","",発注書!B2809)</f>
        <v/>
      </c>
      <c r="F2803" s="79" t="str">
        <f>IF(J2803="","",VLOOKUP(J2803,商品マスタ!$F:$G,2,FALSE))</f>
        <v/>
      </c>
      <c r="G2803" s="80" t="str">
        <f>IF(F2803="","",VLOOKUP(F2803,商品マスタ!$G:$H,2,FALSE))</f>
        <v/>
      </c>
      <c r="H2803" s="81" t="str">
        <f t="shared" si="1417"/>
        <v/>
      </c>
      <c r="I2803" s="82" t="str">
        <f>IF(発注書!E2809="","",発注書!E2809)</f>
        <v/>
      </c>
      <c r="J2803" s="78" t="str">
        <f>IF(発注書!E2809="","",発注書!C2809)</f>
        <v/>
      </c>
    </row>
    <row r="2804" spans="1:10" x14ac:dyDescent="0.55000000000000004">
      <c r="B2804" s="50">
        <v>2</v>
      </c>
      <c r="E2804" s="78" t="str">
        <f>IF(発注書!E2810="","",発注書!B2810)</f>
        <v/>
      </c>
      <c r="F2804" s="79" t="str">
        <f>IF(J2804="","",VLOOKUP(J2804,商品マスタ!$F:$G,2,FALSE))</f>
        <v/>
      </c>
      <c r="G2804" s="80" t="str">
        <f>IF(F2804="","",VLOOKUP(F2804,商品マスタ!$G:$H,2,FALSE))</f>
        <v/>
      </c>
      <c r="H2804" s="81" t="str">
        <f t="shared" si="1417"/>
        <v/>
      </c>
      <c r="I2804" s="82" t="str">
        <f>IF(発注書!E2810="","",発注書!E2810)</f>
        <v/>
      </c>
      <c r="J2804" s="78" t="str">
        <f>IF(発注書!E2810="","",発注書!C2810)</f>
        <v/>
      </c>
    </row>
    <row r="2805" spans="1:10" x14ac:dyDescent="0.55000000000000004">
      <c r="A2805" s="76" t="e">
        <f t="shared" ref="A2805" si="1442">A2803+1</f>
        <v>#REF!</v>
      </c>
      <c r="B2805" s="50">
        <v>1</v>
      </c>
      <c r="E2805" s="78" t="str">
        <f>IF(発注書!E2811="","",発注書!B2811)</f>
        <v/>
      </c>
      <c r="F2805" s="79" t="str">
        <f>IF(J2805="","",VLOOKUP(J2805,商品マスタ!$F:$G,2,FALSE))</f>
        <v/>
      </c>
      <c r="G2805" s="80" t="str">
        <f>IF(F2805="","",VLOOKUP(F2805,商品マスタ!$G:$H,2,FALSE))</f>
        <v/>
      </c>
      <c r="H2805" s="81" t="str">
        <f t="shared" si="1417"/>
        <v/>
      </c>
      <c r="I2805" s="82" t="str">
        <f>IF(発注書!E2811="","",発注書!E2811)</f>
        <v/>
      </c>
      <c r="J2805" s="78" t="str">
        <f>IF(発注書!E2811="","",発注書!C2811)</f>
        <v/>
      </c>
    </row>
    <row r="2806" spans="1:10" x14ac:dyDescent="0.55000000000000004">
      <c r="B2806" s="50">
        <v>2</v>
      </c>
      <c r="E2806" s="78" t="str">
        <f>IF(発注書!E2812="","",発注書!B2812)</f>
        <v/>
      </c>
      <c r="F2806" s="79" t="str">
        <f>IF(J2806="","",VLOOKUP(J2806,商品マスタ!$F:$G,2,FALSE))</f>
        <v/>
      </c>
      <c r="G2806" s="80" t="str">
        <f>IF(F2806="","",VLOOKUP(F2806,商品マスタ!$G:$H,2,FALSE))</f>
        <v/>
      </c>
      <c r="H2806" s="81" t="str">
        <f t="shared" si="1417"/>
        <v/>
      </c>
      <c r="I2806" s="82" t="str">
        <f>IF(発注書!E2812="","",発注書!E2812)</f>
        <v/>
      </c>
      <c r="J2806" s="78" t="str">
        <f>IF(発注書!E2812="","",発注書!C2812)</f>
        <v/>
      </c>
    </row>
    <row r="2807" spans="1:10" x14ac:dyDescent="0.55000000000000004">
      <c r="A2807" s="76" t="e">
        <f t="shared" ref="A2807" si="1443">A2805+1</f>
        <v>#REF!</v>
      </c>
      <c r="B2807" s="50">
        <v>1</v>
      </c>
      <c r="E2807" s="78" t="str">
        <f>IF(発注書!E2813="","",発注書!B2813)</f>
        <v/>
      </c>
      <c r="F2807" s="79" t="str">
        <f>IF(J2807="","",VLOOKUP(J2807,商品マスタ!$F:$G,2,FALSE))</f>
        <v/>
      </c>
      <c r="G2807" s="80" t="str">
        <f>IF(F2807="","",VLOOKUP(F2807,商品マスタ!$G:$H,2,FALSE))</f>
        <v/>
      </c>
      <c r="H2807" s="81" t="str">
        <f t="shared" si="1417"/>
        <v/>
      </c>
      <c r="I2807" s="82" t="str">
        <f>IF(発注書!E2813="","",発注書!E2813)</f>
        <v/>
      </c>
      <c r="J2807" s="78" t="str">
        <f>IF(発注書!E2813="","",発注書!C2813)</f>
        <v/>
      </c>
    </row>
    <row r="2808" spans="1:10" x14ac:dyDescent="0.55000000000000004">
      <c r="B2808" s="50">
        <v>2</v>
      </c>
      <c r="E2808" s="78" t="str">
        <f>IF(発注書!E2814="","",発注書!B2814)</f>
        <v/>
      </c>
      <c r="F2808" s="79" t="str">
        <f>IF(J2808="","",VLOOKUP(J2808,商品マスタ!$F:$G,2,FALSE))</f>
        <v/>
      </c>
      <c r="G2808" s="80" t="str">
        <f>IF(F2808="","",VLOOKUP(F2808,商品マスタ!$G:$H,2,FALSE))</f>
        <v/>
      </c>
      <c r="H2808" s="81" t="str">
        <f t="shared" si="1417"/>
        <v/>
      </c>
      <c r="I2808" s="82" t="str">
        <f>IF(発注書!E2814="","",発注書!E2814)</f>
        <v/>
      </c>
      <c r="J2808" s="78" t="str">
        <f>IF(発注書!E2814="","",発注書!C2814)</f>
        <v/>
      </c>
    </row>
    <row r="2809" spans="1:10" x14ac:dyDescent="0.55000000000000004">
      <c r="A2809" s="76" t="e">
        <f t="shared" ref="A2809" si="1444">A2807+1</f>
        <v>#REF!</v>
      </c>
      <c r="B2809" s="50">
        <v>1</v>
      </c>
      <c r="E2809" s="78" t="str">
        <f>IF(発注書!E2815="","",発注書!B2815)</f>
        <v/>
      </c>
      <c r="F2809" s="79" t="str">
        <f>IF(J2809="","",VLOOKUP(J2809,商品マスタ!$F:$G,2,FALSE))</f>
        <v/>
      </c>
      <c r="G2809" s="80" t="str">
        <f>IF(F2809="","",VLOOKUP(F2809,商品マスタ!$G:$H,2,FALSE))</f>
        <v/>
      </c>
      <c r="H2809" s="81" t="str">
        <f t="shared" si="1417"/>
        <v/>
      </c>
      <c r="I2809" s="82" t="str">
        <f>IF(発注書!E2815="","",発注書!E2815)</f>
        <v/>
      </c>
      <c r="J2809" s="78" t="str">
        <f>IF(発注書!E2815="","",発注書!C2815)</f>
        <v/>
      </c>
    </row>
    <row r="2810" spans="1:10" x14ac:dyDescent="0.55000000000000004">
      <c r="B2810" s="50">
        <v>2</v>
      </c>
      <c r="E2810" s="78" t="str">
        <f>IF(発注書!E2816="","",発注書!B2816)</f>
        <v/>
      </c>
      <c r="F2810" s="79" t="str">
        <f>IF(J2810="","",VLOOKUP(J2810,商品マスタ!$F:$G,2,FALSE))</f>
        <v/>
      </c>
      <c r="G2810" s="80" t="str">
        <f>IF(F2810="","",VLOOKUP(F2810,商品マスタ!$G:$H,2,FALSE))</f>
        <v/>
      </c>
      <c r="H2810" s="81" t="str">
        <f t="shared" si="1417"/>
        <v/>
      </c>
      <c r="I2810" s="82" t="str">
        <f>IF(発注書!E2816="","",発注書!E2816)</f>
        <v/>
      </c>
      <c r="J2810" s="78" t="str">
        <f>IF(発注書!E2816="","",発注書!C2816)</f>
        <v/>
      </c>
    </row>
    <row r="2811" spans="1:10" x14ac:dyDescent="0.55000000000000004">
      <c r="A2811" s="76" t="e">
        <f t="shared" ref="A2811" si="1445">A2809+1</f>
        <v>#REF!</v>
      </c>
      <c r="B2811" s="50">
        <v>1</v>
      </c>
      <c r="E2811" s="78" t="str">
        <f>IF(発注書!E2817="","",発注書!B2817)</f>
        <v/>
      </c>
      <c r="F2811" s="79" t="str">
        <f>IF(J2811="","",VLOOKUP(J2811,商品マスタ!$F:$G,2,FALSE))</f>
        <v/>
      </c>
      <c r="G2811" s="80" t="str">
        <f>IF(F2811="","",VLOOKUP(F2811,商品マスタ!$G:$H,2,FALSE))</f>
        <v/>
      </c>
      <c r="H2811" s="81" t="str">
        <f t="shared" si="1417"/>
        <v/>
      </c>
      <c r="I2811" s="82" t="str">
        <f>IF(発注書!E2817="","",発注書!E2817)</f>
        <v/>
      </c>
      <c r="J2811" s="78" t="str">
        <f>IF(発注書!E2817="","",発注書!C2817)</f>
        <v/>
      </c>
    </row>
    <row r="2812" spans="1:10" x14ac:dyDescent="0.55000000000000004">
      <c r="B2812" s="50">
        <v>2</v>
      </c>
      <c r="E2812" s="78" t="str">
        <f>IF(発注書!E2818="","",発注書!B2818)</f>
        <v/>
      </c>
      <c r="F2812" s="79" t="str">
        <f>IF(J2812="","",VLOOKUP(J2812,商品マスタ!$F:$G,2,FALSE))</f>
        <v/>
      </c>
      <c r="G2812" s="80" t="str">
        <f>IF(F2812="","",VLOOKUP(F2812,商品マスタ!$G:$H,2,FALSE))</f>
        <v/>
      </c>
      <c r="H2812" s="81" t="str">
        <f t="shared" si="1417"/>
        <v/>
      </c>
      <c r="I2812" s="82" t="str">
        <f>IF(発注書!E2818="","",発注書!E2818)</f>
        <v/>
      </c>
      <c r="J2812" s="78" t="str">
        <f>IF(発注書!E2818="","",発注書!C2818)</f>
        <v/>
      </c>
    </row>
    <row r="2813" spans="1:10" x14ac:dyDescent="0.55000000000000004">
      <c r="A2813" s="76" t="e">
        <f t="shared" ref="A2813" si="1446">A2811+1</f>
        <v>#REF!</v>
      </c>
      <c r="B2813" s="50">
        <v>1</v>
      </c>
      <c r="E2813" s="78" t="str">
        <f>IF(発注書!E2819="","",発注書!B2819)</f>
        <v/>
      </c>
      <c r="F2813" s="79" t="str">
        <f>IF(J2813="","",VLOOKUP(J2813,商品マスタ!$F:$G,2,FALSE))</f>
        <v/>
      </c>
      <c r="G2813" s="80" t="str">
        <f>IF(F2813="","",VLOOKUP(F2813,商品マスタ!$G:$H,2,FALSE))</f>
        <v/>
      </c>
      <c r="H2813" s="81" t="str">
        <f t="shared" si="1417"/>
        <v/>
      </c>
      <c r="I2813" s="82" t="str">
        <f>IF(発注書!E2819="","",発注書!E2819)</f>
        <v/>
      </c>
      <c r="J2813" s="78" t="str">
        <f>IF(発注書!E2819="","",発注書!C2819)</f>
        <v/>
      </c>
    </row>
    <row r="2814" spans="1:10" x14ac:dyDescent="0.55000000000000004">
      <c r="B2814" s="50">
        <v>2</v>
      </c>
      <c r="E2814" s="78" t="str">
        <f>IF(発注書!E2820="","",発注書!B2820)</f>
        <v/>
      </c>
      <c r="F2814" s="79" t="str">
        <f>IF(J2814="","",VLOOKUP(J2814,商品マスタ!$F:$G,2,FALSE))</f>
        <v/>
      </c>
      <c r="G2814" s="80" t="str">
        <f>IF(F2814="","",VLOOKUP(F2814,商品マスタ!$G:$H,2,FALSE))</f>
        <v/>
      </c>
      <c r="H2814" s="81" t="str">
        <f t="shared" si="1417"/>
        <v/>
      </c>
      <c r="I2814" s="82" t="str">
        <f>IF(発注書!E2820="","",発注書!E2820)</f>
        <v/>
      </c>
      <c r="J2814" s="78" t="str">
        <f>IF(発注書!E2820="","",発注書!C2820)</f>
        <v/>
      </c>
    </row>
    <row r="2815" spans="1:10" x14ac:dyDescent="0.55000000000000004">
      <c r="A2815" s="76" t="e">
        <f t="shared" ref="A2815" si="1447">A2813+1</f>
        <v>#REF!</v>
      </c>
      <c r="B2815" s="50">
        <v>1</v>
      </c>
      <c r="E2815" s="78" t="str">
        <f>IF(発注書!E2821="","",発注書!B2821)</f>
        <v/>
      </c>
      <c r="F2815" s="79" t="str">
        <f>IF(J2815="","",VLOOKUP(J2815,商品マスタ!$F:$G,2,FALSE))</f>
        <v/>
      </c>
      <c r="G2815" s="80" t="str">
        <f>IF(F2815="","",VLOOKUP(F2815,商品マスタ!$G:$H,2,FALSE))</f>
        <v/>
      </c>
      <c r="H2815" s="81" t="str">
        <f t="shared" si="1417"/>
        <v/>
      </c>
      <c r="I2815" s="82" t="str">
        <f>IF(発注書!E2821="","",発注書!E2821)</f>
        <v/>
      </c>
      <c r="J2815" s="78" t="str">
        <f>IF(発注書!E2821="","",発注書!C2821)</f>
        <v/>
      </c>
    </row>
    <row r="2816" spans="1:10" x14ac:dyDescent="0.55000000000000004">
      <c r="B2816" s="50">
        <v>2</v>
      </c>
      <c r="E2816" s="78" t="str">
        <f>IF(発注書!E2822="","",発注書!B2822)</f>
        <v/>
      </c>
      <c r="F2816" s="79" t="str">
        <f>IF(J2816="","",VLOOKUP(J2816,商品マスタ!$F:$G,2,FALSE))</f>
        <v/>
      </c>
      <c r="G2816" s="80" t="str">
        <f>IF(F2816="","",VLOOKUP(F2816,商品マスタ!$G:$H,2,FALSE))</f>
        <v/>
      </c>
      <c r="H2816" s="81" t="str">
        <f t="shared" si="1417"/>
        <v/>
      </c>
      <c r="I2816" s="82" t="str">
        <f>IF(発注書!E2822="","",発注書!E2822)</f>
        <v/>
      </c>
      <c r="J2816" s="78" t="str">
        <f>IF(発注書!E2822="","",発注書!C2822)</f>
        <v/>
      </c>
    </row>
    <row r="2817" spans="1:10" x14ac:dyDescent="0.55000000000000004">
      <c r="A2817" s="76" t="e">
        <f t="shared" ref="A2817" si="1448">A2815+1</f>
        <v>#REF!</v>
      </c>
      <c r="B2817" s="50">
        <v>1</v>
      </c>
      <c r="E2817" s="78" t="str">
        <f>IF(発注書!E2823="","",発注書!B2823)</f>
        <v/>
      </c>
      <c r="F2817" s="79" t="str">
        <f>IF(J2817="","",VLOOKUP(J2817,商品マスタ!$F:$G,2,FALSE))</f>
        <v/>
      </c>
      <c r="G2817" s="80" t="str">
        <f>IF(F2817="","",VLOOKUP(F2817,商品マスタ!$G:$H,2,FALSE))</f>
        <v/>
      </c>
      <c r="H2817" s="81" t="str">
        <f t="shared" si="1417"/>
        <v/>
      </c>
      <c r="I2817" s="82" t="str">
        <f>IF(発注書!E2823="","",発注書!E2823)</f>
        <v/>
      </c>
      <c r="J2817" s="78" t="str">
        <f>IF(発注書!E2823="","",発注書!C2823)</f>
        <v/>
      </c>
    </row>
    <row r="2818" spans="1:10" x14ac:dyDescent="0.55000000000000004">
      <c r="B2818" s="50">
        <v>2</v>
      </c>
      <c r="E2818" s="78" t="str">
        <f>IF(発注書!E2824="","",発注書!B2824)</f>
        <v/>
      </c>
      <c r="F2818" s="79" t="str">
        <f>IF(J2818="","",VLOOKUP(J2818,商品マスタ!$F:$G,2,FALSE))</f>
        <v/>
      </c>
      <c r="G2818" s="80" t="str">
        <f>IF(F2818="","",VLOOKUP(F2818,商品マスタ!$G:$H,2,FALSE))</f>
        <v/>
      </c>
      <c r="H2818" s="81" t="str">
        <f t="shared" si="1417"/>
        <v/>
      </c>
      <c r="I2818" s="82" t="str">
        <f>IF(発注書!E2824="","",発注書!E2824)</f>
        <v/>
      </c>
      <c r="J2818" s="78" t="str">
        <f>IF(発注書!E2824="","",発注書!C2824)</f>
        <v/>
      </c>
    </row>
    <row r="2819" spans="1:10" x14ac:dyDescent="0.55000000000000004">
      <c r="A2819" s="76" t="e">
        <f t="shared" ref="A2819" si="1449">A2817+1</f>
        <v>#REF!</v>
      </c>
      <c r="B2819" s="50">
        <v>1</v>
      </c>
      <c r="E2819" s="78" t="str">
        <f>IF(発注書!E2825="","",発注書!B2825)</f>
        <v/>
      </c>
      <c r="F2819" s="79" t="str">
        <f>IF(J2819="","",VLOOKUP(J2819,商品マスタ!$F:$G,2,FALSE))</f>
        <v/>
      </c>
      <c r="G2819" s="80" t="str">
        <f>IF(F2819="","",VLOOKUP(F2819,商品マスタ!$G:$H,2,FALSE))</f>
        <v/>
      </c>
      <c r="H2819" s="81" t="str">
        <f t="shared" si="1417"/>
        <v/>
      </c>
      <c r="I2819" s="82" t="str">
        <f>IF(発注書!E2825="","",発注書!E2825)</f>
        <v/>
      </c>
      <c r="J2819" s="78" t="str">
        <f>IF(発注書!E2825="","",発注書!C2825)</f>
        <v/>
      </c>
    </row>
    <row r="2820" spans="1:10" x14ac:dyDescent="0.55000000000000004">
      <c r="B2820" s="50">
        <v>2</v>
      </c>
      <c r="E2820" s="78" t="str">
        <f>IF(発注書!E2826="","",発注書!B2826)</f>
        <v/>
      </c>
      <c r="F2820" s="79" t="str">
        <f>IF(J2820="","",VLOOKUP(J2820,商品マスタ!$F:$G,2,FALSE))</f>
        <v/>
      </c>
      <c r="G2820" s="80" t="str">
        <f>IF(F2820="","",VLOOKUP(F2820,商品マスタ!$G:$H,2,FALSE))</f>
        <v/>
      </c>
      <c r="H2820" s="81" t="str">
        <f t="shared" ref="H2820:H2883" si="1450">IF(E2820="","",IF(E2820="",LEN(SUBSTITUTE(D2820," ","")),LEN(SUBSTITUTE(E2820," ",""))))</f>
        <v/>
      </c>
      <c r="I2820" s="82" t="str">
        <f>IF(発注書!E2826="","",発注書!E2826)</f>
        <v/>
      </c>
      <c r="J2820" s="78" t="str">
        <f>IF(発注書!E2826="","",発注書!C2826)</f>
        <v/>
      </c>
    </row>
    <row r="2821" spans="1:10" x14ac:dyDescent="0.55000000000000004">
      <c r="A2821" s="76" t="e">
        <f t="shared" ref="A2821" si="1451">A2819+1</f>
        <v>#REF!</v>
      </c>
      <c r="B2821" s="50">
        <v>1</v>
      </c>
      <c r="E2821" s="78" t="str">
        <f>IF(発注書!E2827="","",発注書!B2827)</f>
        <v/>
      </c>
      <c r="F2821" s="79" t="str">
        <f>IF(J2821="","",VLOOKUP(J2821,商品マスタ!$F:$G,2,FALSE))</f>
        <v/>
      </c>
      <c r="G2821" s="80" t="str">
        <f>IF(F2821="","",VLOOKUP(F2821,商品マスタ!$G:$H,2,FALSE))</f>
        <v/>
      </c>
      <c r="H2821" s="81" t="str">
        <f t="shared" si="1450"/>
        <v/>
      </c>
      <c r="I2821" s="82" t="str">
        <f>IF(発注書!E2827="","",発注書!E2827)</f>
        <v/>
      </c>
      <c r="J2821" s="78" t="str">
        <f>IF(発注書!E2827="","",発注書!C2827)</f>
        <v/>
      </c>
    </row>
    <row r="2822" spans="1:10" x14ac:dyDescent="0.55000000000000004">
      <c r="B2822" s="50">
        <v>2</v>
      </c>
      <c r="E2822" s="78" t="str">
        <f>IF(発注書!E2828="","",発注書!B2828)</f>
        <v/>
      </c>
      <c r="F2822" s="79" t="str">
        <f>IF(J2822="","",VLOOKUP(J2822,商品マスタ!$F:$G,2,FALSE))</f>
        <v/>
      </c>
      <c r="G2822" s="80" t="str">
        <f>IF(F2822="","",VLOOKUP(F2822,商品マスタ!$G:$H,2,FALSE))</f>
        <v/>
      </c>
      <c r="H2822" s="81" t="str">
        <f t="shared" si="1450"/>
        <v/>
      </c>
      <c r="I2822" s="82" t="str">
        <f>IF(発注書!E2828="","",発注書!E2828)</f>
        <v/>
      </c>
      <c r="J2822" s="78" t="str">
        <f>IF(発注書!E2828="","",発注書!C2828)</f>
        <v/>
      </c>
    </row>
    <row r="2823" spans="1:10" x14ac:dyDescent="0.55000000000000004">
      <c r="A2823" s="76" t="e">
        <f t="shared" ref="A2823" si="1452">A2821+1</f>
        <v>#REF!</v>
      </c>
      <c r="B2823" s="50">
        <v>1</v>
      </c>
      <c r="E2823" s="78" t="str">
        <f>IF(発注書!E2829="","",発注書!B2829)</f>
        <v/>
      </c>
      <c r="F2823" s="79" t="str">
        <f>IF(J2823="","",VLOOKUP(J2823,商品マスタ!$F:$G,2,FALSE))</f>
        <v/>
      </c>
      <c r="G2823" s="80" t="str">
        <f>IF(F2823="","",VLOOKUP(F2823,商品マスタ!$G:$H,2,FALSE))</f>
        <v/>
      </c>
      <c r="H2823" s="81" t="str">
        <f t="shared" si="1450"/>
        <v/>
      </c>
      <c r="I2823" s="82" t="str">
        <f>IF(発注書!E2829="","",発注書!E2829)</f>
        <v/>
      </c>
      <c r="J2823" s="78" t="str">
        <f>IF(発注書!E2829="","",発注書!C2829)</f>
        <v/>
      </c>
    </row>
    <row r="2824" spans="1:10" x14ac:dyDescent="0.55000000000000004">
      <c r="B2824" s="50">
        <v>2</v>
      </c>
      <c r="E2824" s="78" t="str">
        <f>IF(発注書!E2830="","",発注書!B2830)</f>
        <v/>
      </c>
      <c r="F2824" s="79" t="str">
        <f>IF(J2824="","",VLOOKUP(J2824,商品マスタ!$F:$G,2,FALSE))</f>
        <v/>
      </c>
      <c r="G2824" s="80" t="str">
        <f>IF(F2824="","",VLOOKUP(F2824,商品マスタ!$G:$H,2,FALSE))</f>
        <v/>
      </c>
      <c r="H2824" s="81" t="str">
        <f t="shared" si="1450"/>
        <v/>
      </c>
      <c r="I2824" s="82" t="str">
        <f>IF(発注書!E2830="","",発注書!E2830)</f>
        <v/>
      </c>
      <c r="J2824" s="78" t="str">
        <f>IF(発注書!E2830="","",発注書!C2830)</f>
        <v/>
      </c>
    </row>
    <row r="2825" spans="1:10" x14ac:dyDescent="0.55000000000000004">
      <c r="A2825" s="76" t="e">
        <f t="shared" ref="A2825" si="1453">A2823+1</f>
        <v>#REF!</v>
      </c>
      <c r="B2825" s="50">
        <v>1</v>
      </c>
      <c r="E2825" s="78" t="str">
        <f>IF(発注書!E2831="","",発注書!B2831)</f>
        <v/>
      </c>
      <c r="F2825" s="79" t="str">
        <f>IF(J2825="","",VLOOKUP(J2825,商品マスタ!$F:$G,2,FALSE))</f>
        <v/>
      </c>
      <c r="G2825" s="80" t="str">
        <f>IF(F2825="","",VLOOKUP(F2825,商品マスタ!$G:$H,2,FALSE))</f>
        <v/>
      </c>
      <c r="H2825" s="81" t="str">
        <f t="shared" si="1450"/>
        <v/>
      </c>
      <c r="I2825" s="82" t="str">
        <f>IF(発注書!E2831="","",発注書!E2831)</f>
        <v/>
      </c>
      <c r="J2825" s="78" t="str">
        <f>IF(発注書!E2831="","",発注書!C2831)</f>
        <v/>
      </c>
    </row>
    <row r="2826" spans="1:10" x14ac:dyDescent="0.55000000000000004">
      <c r="B2826" s="50">
        <v>2</v>
      </c>
      <c r="E2826" s="78" t="str">
        <f>IF(発注書!E2832="","",発注書!B2832)</f>
        <v/>
      </c>
      <c r="F2826" s="79" t="str">
        <f>IF(J2826="","",VLOOKUP(J2826,商品マスタ!$F:$G,2,FALSE))</f>
        <v/>
      </c>
      <c r="G2826" s="80" t="str">
        <f>IF(F2826="","",VLOOKUP(F2826,商品マスタ!$G:$H,2,FALSE))</f>
        <v/>
      </c>
      <c r="H2826" s="81" t="str">
        <f t="shared" si="1450"/>
        <v/>
      </c>
      <c r="I2826" s="82" t="str">
        <f>IF(発注書!E2832="","",発注書!E2832)</f>
        <v/>
      </c>
      <c r="J2826" s="78" t="str">
        <f>IF(発注書!E2832="","",発注書!C2832)</f>
        <v/>
      </c>
    </row>
    <row r="2827" spans="1:10" x14ac:dyDescent="0.55000000000000004">
      <c r="A2827" s="76" t="e">
        <f t="shared" ref="A2827" si="1454">A2825+1</f>
        <v>#REF!</v>
      </c>
      <c r="B2827" s="50">
        <v>1</v>
      </c>
      <c r="E2827" s="78" t="str">
        <f>IF(発注書!E2833="","",発注書!B2833)</f>
        <v/>
      </c>
      <c r="F2827" s="79" t="str">
        <f>IF(J2827="","",VLOOKUP(J2827,商品マスタ!$F:$G,2,FALSE))</f>
        <v/>
      </c>
      <c r="G2827" s="80" t="str">
        <f>IF(F2827="","",VLOOKUP(F2827,商品マスタ!$G:$H,2,FALSE))</f>
        <v/>
      </c>
      <c r="H2827" s="81" t="str">
        <f t="shared" si="1450"/>
        <v/>
      </c>
      <c r="I2827" s="82" t="str">
        <f>IF(発注書!E2833="","",発注書!E2833)</f>
        <v/>
      </c>
      <c r="J2827" s="78" t="str">
        <f>IF(発注書!E2833="","",発注書!C2833)</f>
        <v/>
      </c>
    </row>
    <row r="2828" spans="1:10" x14ac:dyDescent="0.55000000000000004">
      <c r="B2828" s="50">
        <v>2</v>
      </c>
      <c r="E2828" s="78" t="str">
        <f>IF(発注書!E2834="","",発注書!B2834)</f>
        <v/>
      </c>
      <c r="F2828" s="79" t="str">
        <f>IF(J2828="","",VLOOKUP(J2828,商品マスタ!$F:$G,2,FALSE))</f>
        <v/>
      </c>
      <c r="G2828" s="80" t="str">
        <f>IF(F2828="","",VLOOKUP(F2828,商品マスタ!$G:$H,2,FALSE))</f>
        <v/>
      </c>
      <c r="H2828" s="81" t="str">
        <f t="shared" si="1450"/>
        <v/>
      </c>
      <c r="I2828" s="82" t="str">
        <f>IF(発注書!E2834="","",発注書!E2834)</f>
        <v/>
      </c>
      <c r="J2828" s="78" t="str">
        <f>IF(発注書!E2834="","",発注書!C2834)</f>
        <v/>
      </c>
    </row>
    <row r="2829" spans="1:10" x14ac:dyDescent="0.55000000000000004">
      <c r="A2829" s="76" t="e">
        <f t="shared" ref="A2829" si="1455">A2827+1</f>
        <v>#REF!</v>
      </c>
      <c r="B2829" s="50">
        <v>1</v>
      </c>
      <c r="E2829" s="78" t="str">
        <f>IF(発注書!E2835="","",発注書!B2835)</f>
        <v/>
      </c>
      <c r="F2829" s="79" t="str">
        <f>IF(J2829="","",VLOOKUP(J2829,商品マスタ!$F:$G,2,FALSE))</f>
        <v/>
      </c>
      <c r="G2829" s="80" t="str">
        <f>IF(F2829="","",VLOOKUP(F2829,商品マスタ!$G:$H,2,FALSE))</f>
        <v/>
      </c>
      <c r="H2829" s="81" t="str">
        <f t="shared" si="1450"/>
        <v/>
      </c>
      <c r="I2829" s="82" t="str">
        <f>IF(発注書!E2835="","",発注書!E2835)</f>
        <v/>
      </c>
      <c r="J2829" s="78" t="str">
        <f>IF(発注書!E2835="","",発注書!C2835)</f>
        <v/>
      </c>
    </row>
    <row r="2830" spans="1:10" x14ac:dyDescent="0.55000000000000004">
      <c r="B2830" s="50">
        <v>2</v>
      </c>
      <c r="E2830" s="78" t="str">
        <f>IF(発注書!E2836="","",発注書!B2836)</f>
        <v/>
      </c>
      <c r="F2830" s="79" t="str">
        <f>IF(J2830="","",VLOOKUP(J2830,商品マスタ!$F:$G,2,FALSE))</f>
        <v/>
      </c>
      <c r="G2830" s="80" t="str">
        <f>IF(F2830="","",VLOOKUP(F2830,商品マスタ!$G:$H,2,FALSE))</f>
        <v/>
      </c>
      <c r="H2830" s="81" t="str">
        <f t="shared" si="1450"/>
        <v/>
      </c>
      <c r="I2830" s="82" t="str">
        <f>IF(発注書!E2836="","",発注書!E2836)</f>
        <v/>
      </c>
      <c r="J2830" s="78" t="str">
        <f>IF(発注書!E2836="","",発注書!C2836)</f>
        <v/>
      </c>
    </row>
    <row r="2831" spans="1:10" x14ac:dyDescent="0.55000000000000004">
      <c r="A2831" s="76" t="e">
        <f t="shared" ref="A2831" si="1456">A2829+1</f>
        <v>#REF!</v>
      </c>
      <c r="B2831" s="50">
        <v>1</v>
      </c>
      <c r="E2831" s="78" t="str">
        <f>IF(発注書!E2837="","",発注書!B2837)</f>
        <v/>
      </c>
      <c r="F2831" s="79" t="str">
        <f>IF(J2831="","",VLOOKUP(J2831,商品マスタ!$F:$G,2,FALSE))</f>
        <v/>
      </c>
      <c r="G2831" s="80" t="str">
        <f>IF(F2831="","",VLOOKUP(F2831,商品マスタ!$G:$H,2,FALSE))</f>
        <v/>
      </c>
      <c r="H2831" s="81" t="str">
        <f t="shared" si="1450"/>
        <v/>
      </c>
      <c r="I2831" s="82" t="str">
        <f>IF(発注書!E2837="","",発注書!E2837)</f>
        <v/>
      </c>
      <c r="J2831" s="78" t="str">
        <f>IF(発注書!E2837="","",発注書!C2837)</f>
        <v/>
      </c>
    </row>
    <row r="2832" spans="1:10" x14ac:dyDescent="0.55000000000000004">
      <c r="B2832" s="50">
        <v>2</v>
      </c>
      <c r="E2832" s="78" t="str">
        <f>IF(発注書!E2838="","",発注書!B2838)</f>
        <v/>
      </c>
      <c r="F2832" s="79" t="str">
        <f>IF(J2832="","",VLOOKUP(J2832,商品マスタ!$F:$G,2,FALSE))</f>
        <v/>
      </c>
      <c r="G2832" s="80" t="str">
        <f>IF(F2832="","",VLOOKUP(F2832,商品マスタ!$G:$H,2,FALSE))</f>
        <v/>
      </c>
      <c r="H2832" s="81" t="str">
        <f t="shared" si="1450"/>
        <v/>
      </c>
      <c r="I2832" s="82" t="str">
        <f>IF(発注書!E2838="","",発注書!E2838)</f>
        <v/>
      </c>
      <c r="J2832" s="78" t="str">
        <f>IF(発注書!E2838="","",発注書!C2838)</f>
        <v/>
      </c>
    </row>
    <row r="2833" spans="1:10" x14ac:dyDescent="0.55000000000000004">
      <c r="A2833" s="76" t="e">
        <f t="shared" ref="A2833" si="1457">A2831+1</f>
        <v>#REF!</v>
      </c>
      <c r="B2833" s="50">
        <v>1</v>
      </c>
      <c r="E2833" s="78" t="str">
        <f>IF(発注書!E2839="","",発注書!B2839)</f>
        <v/>
      </c>
      <c r="F2833" s="79" t="str">
        <f>IF(J2833="","",VLOOKUP(J2833,商品マスタ!$F:$G,2,FALSE))</f>
        <v/>
      </c>
      <c r="G2833" s="80" t="str">
        <f>IF(F2833="","",VLOOKUP(F2833,商品マスタ!$G:$H,2,FALSE))</f>
        <v/>
      </c>
      <c r="H2833" s="81" t="str">
        <f t="shared" si="1450"/>
        <v/>
      </c>
      <c r="I2833" s="82" t="str">
        <f>IF(発注書!E2839="","",発注書!E2839)</f>
        <v/>
      </c>
      <c r="J2833" s="78" t="str">
        <f>IF(発注書!E2839="","",発注書!C2839)</f>
        <v/>
      </c>
    </row>
    <row r="2834" spans="1:10" x14ac:dyDescent="0.55000000000000004">
      <c r="B2834" s="50">
        <v>2</v>
      </c>
      <c r="E2834" s="78" t="str">
        <f>IF(発注書!E2840="","",発注書!B2840)</f>
        <v/>
      </c>
      <c r="F2834" s="79" t="str">
        <f>IF(J2834="","",VLOOKUP(J2834,商品マスタ!$F:$G,2,FALSE))</f>
        <v/>
      </c>
      <c r="G2834" s="80" t="str">
        <f>IF(F2834="","",VLOOKUP(F2834,商品マスタ!$G:$H,2,FALSE))</f>
        <v/>
      </c>
      <c r="H2834" s="81" t="str">
        <f t="shared" si="1450"/>
        <v/>
      </c>
      <c r="I2834" s="82" t="str">
        <f>IF(発注書!E2840="","",発注書!E2840)</f>
        <v/>
      </c>
      <c r="J2834" s="78" t="str">
        <f>IF(発注書!E2840="","",発注書!C2840)</f>
        <v/>
      </c>
    </row>
    <row r="2835" spans="1:10" x14ac:dyDescent="0.55000000000000004">
      <c r="A2835" s="76" t="e">
        <f t="shared" ref="A2835" si="1458">A2833+1</f>
        <v>#REF!</v>
      </c>
      <c r="B2835" s="50">
        <v>1</v>
      </c>
      <c r="E2835" s="78" t="str">
        <f>IF(発注書!E2841="","",発注書!B2841)</f>
        <v/>
      </c>
      <c r="F2835" s="79" t="str">
        <f>IF(J2835="","",VLOOKUP(J2835,商品マスタ!$F:$G,2,FALSE))</f>
        <v/>
      </c>
      <c r="G2835" s="80" t="str">
        <f>IF(F2835="","",VLOOKUP(F2835,商品マスタ!$G:$H,2,FALSE))</f>
        <v/>
      </c>
      <c r="H2835" s="81" t="str">
        <f t="shared" si="1450"/>
        <v/>
      </c>
      <c r="I2835" s="82" t="str">
        <f>IF(発注書!E2841="","",発注書!E2841)</f>
        <v/>
      </c>
      <c r="J2835" s="78" t="str">
        <f>IF(発注書!E2841="","",発注書!C2841)</f>
        <v/>
      </c>
    </row>
    <row r="2836" spans="1:10" x14ac:dyDescent="0.55000000000000004">
      <c r="B2836" s="50">
        <v>2</v>
      </c>
      <c r="E2836" s="78" t="str">
        <f>IF(発注書!E2842="","",発注書!B2842)</f>
        <v/>
      </c>
      <c r="F2836" s="79" t="str">
        <f>IF(J2836="","",VLOOKUP(J2836,商品マスタ!$F:$G,2,FALSE))</f>
        <v/>
      </c>
      <c r="G2836" s="80" t="str">
        <f>IF(F2836="","",VLOOKUP(F2836,商品マスタ!$G:$H,2,FALSE))</f>
        <v/>
      </c>
      <c r="H2836" s="81" t="str">
        <f t="shared" si="1450"/>
        <v/>
      </c>
      <c r="I2836" s="82" t="str">
        <f>IF(発注書!E2842="","",発注書!E2842)</f>
        <v/>
      </c>
      <c r="J2836" s="78" t="str">
        <f>IF(発注書!E2842="","",発注書!C2842)</f>
        <v/>
      </c>
    </row>
    <row r="2837" spans="1:10" x14ac:dyDescent="0.55000000000000004">
      <c r="A2837" s="76" t="e">
        <f t="shared" ref="A2837" si="1459">A2835+1</f>
        <v>#REF!</v>
      </c>
      <c r="B2837" s="50">
        <v>1</v>
      </c>
      <c r="E2837" s="78" t="str">
        <f>IF(発注書!E2843="","",発注書!B2843)</f>
        <v/>
      </c>
      <c r="F2837" s="79" t="str">
        <f>IF(J2837="","",VLOOKUP(J2837,商品マスタ!$F:$G,2,FALSE))</f>
        <v/>
      </c>
      <c r="G2837" s="80" t="str">
        <f>IF(F2837="","",VLOOKUP(F2837,商品マスタ!$G:$H,2,FALSE))</f>
        <v/>
      </c>
      <c r="H2837" s="81" t="str">
        <f t="shared" si="1450"/>
        <v/>
      </c>
      <c r="I2837" s="82" t="str">
        <f>IF(発注書!E2843="","",発注書!E2843)</f>
        <v/>
      </c>
      <c r="J2837" s="78" t="str">
        <f>IF(発注書!E2843="","",発注書!C2843)</f>
        <v/>
      </c>
    </row>
    <row r="2838" spans="1:10" x14ac:dyDescent="0.55000000000000004">
      <c r="B2838" s="50">
        <v>2</v>
      </c>
      <c r="E2838" s="78" t="str">
        <f>IF(発注書!E2844="","",発注書!B2844)</f>
        <v/>
      </c>
      <c r="F2838" s="79" t="str">
        <f>IF(J2838="","",VLOOKUP(J2838,商品マスタ!$F:$G,2,FALSE))</f>
        <v/>
      </c>
      <c r="G2838" s="80" t="str">
        <f>IF(F2838="","",VLOOKUP(F2838,商品マスタ!$G:$H,2,FALSE))</f>
        <v/>
      </c>
      <c r="H2838" s="81" t="str">
        <f t="shared" si="1450"/>
        <v/>
      </c>
      <c r="I2838" s="82" t="str">
        <f>IF(発注書!E2844="","",発注書!E2844)</f>
        <v/>
      </c>
      <c r="J2838" s="78" t="str">
        <f>IF(発注書!E2844="","",発注書!C2844)</f>
        <v/>
      </c>
    </row>
    <row r="2839" spans="1:10" x14ac:dyDescent="0.55000000000000004">
      <c r="A2839" s="76" t="e">
        <f t="shared" ref="A2839" si="1460">A2837+1</f>
        <v>#REF!</v>
      </c>
      <c r="B2839" s="50">
        <v>1</v>
      </c>
      <c r="E2839" s="78" t="str">
        <f>IF(発注書!E2845="","",発注書!B2845)</f>
        <v/>
      </c>
      <c r="F2839" s="79" t="str">
        <f>IF(J2839="","",VLOOKUP(J2839,商品マスタ!$F:$G,2,FALSE))</f>
        <v/>
      </c>
      <c r="G2839" s="80" t="str">
        <f>IF(F2839="","",VLOOKUP(F2839,商品マスタ!$G:$H,2,FALSE))</f>
        <v/>
      </c>
      <c r="H2839" s="81" t="str">
        <f t="shared" si="1450"/>
        <v/>
      </c>
      <c r="I2839" s="82" t="str">
        <f>IF(発注書!E2845="","",発注書!E2845)</f>
        <v/>
      </c>
      <c r="J2839" s="78" t="str">
        <f>IF(発注書!E2845="","",発注書!C2845)</f>
        <v/>
      </c>
    </row>
    <row r="2840" spans="1:10" x14ac:dyDescent="0.55000000000000004">
      <c r="B2840" s="50">
        <v>2</v>
      </c>
      <c r="E2840" s="78" t="str">
        <f>IF(発注書!E2846="","",発注書!B2846)</f>
        <v/>
      </c>
      <c r="F2840" s="79" t="str">
        <f>IF(J2840="","",VLOOKUP(J2840,商品マスタ!$F:$G,2,FALSE))</f>
        <v/>
      </c>
      <c r="G2840" s="80" t="str">
        <f>IF(F2840="","",VLOOKUP(F2840,商品マスタ!$G:$H,2,FALSE))</f>
        <v/>
      </c>
      <c r="H2840" s="81" t="str">
        <f t="shared" si="1450"/>
        <v/>
      </c>
      <c r="I2840" s="82" t="str">
        <f>IF(発注書!E2846="","",発注書!E2846)</f>
        <v/>
      </c>
      <c r="J2840" s="78" t="str">
        <f>IF(発注書!E2846="","",発注書!C2846)</f>
        <v/>
      </c>
    </row>
    <row r="2841" spans="1:10" x14ac:dyDescent="0.55000000000000004">
      <c r="A2841" s="76" t="e">
        <f t="shared" ref="A2841" si="1461">A2839+1</f>
        <v>#REF!</v>
      </c>
      <c r="B2841" s="50">
        <v>1</v>
      </c>
      <c r="E2841" s="78" t="str">
        <f>IF(発注書!E2847="","",発注書!B2847)</f>
        <v/>
      </c>
      <c r="F2841" s="79" t="str">
        <f>IF(J2841="","",VLOOKUP(J2841,商品マスタ!$F:$G,2,FALSE))</f>
        <v/>
      </c>
      <c r="G2841" s="80" t="str">
        <f>IF(F2841="","",VLOOKUP(F2841,商品マスタ!$G:$H,2,FALSE))</f>
        <v/>
      </c>
      <c r="H2841" s="81" t="str">
        <f t="shared" si="1450"/>
        <v/>
      </c>
      <c r="I2841" s="82" t="str">
        <f>IF(発注書!E2847="","",発注書!E2847)</f>
        <v/>
      </c>
      <c r="J2841" s="78" t="str">
        <f>IF(発注書!E2847="","",発注書!C2847)</f>
        <v/>
      </c>
    </row>
    <row r="2842" spans="1:10" x14ac:dyDescent="0.55000000000000004">
      <c r="B2842" s="50">
        <v>2</v>
      </c>
      <c r="E2842" s="78" t="str">
        <f>IF(発注書!E2848="","",発注書!B2848)</f>
        <v/>
      </c>
      <c r="F2842" s="79" t="str">
        <f>IF(J2842="","",VLOOKUP(J2842,商品マスタ!$F:$G,2,FALSE))</f>
        <v/>
      </c>
      <c r="G2842" s="80" t="str">
        <f>IF(F2842="","",VLOOKUP(F2842,商品マスタ!$G:$H,2,FALSE))</f>
        <v/>
      </c>
      <c r="H2842" s="81" t="str">
        <f t="shared" si="1450"/>
        <v/>
      </c>
      <c r="I2842" s="82" t="str">
        <f>IF(発注書!E2848="","",発注書!E2848)</f>
        <v/>
      </c>
      <c r="J2842" s="78" t="str">
        <f>IF(発注書!E2848="","",発注書!C2848)</f>
        <v/>
      </c>
    </row>
    <row r="2843" spans="1:10" x14ac:dyDescent="0.55000000000000004">
      <c r="A2843" s="76" t="e">
        <f t="shared" ref="A2843" si="1462">A2841+1</f>
        <v>#REF!</v>
      </c>
      <c r="B2843" s="50">
        <v>1</v>
      </c>
      <c r="E2843" s="78" t="str">
        <f>IF(発注書!E2849="","",発注書!B2849)</f>
        <v/>
      </c>
      <c r="F2843" s="79" t="str">
        <f>IF(J2843="","",VLOOKUP(J2843,商品マスタ!$F:$G,2,FALSE))</f>
        <v/>
      </c>
      <c r="G2843" s="80" t="str">
        <f>IF(F2843="","",VLOOKUP(F2843,商品マスタ!$G:$H,2,FALSE))</f>
        <v/>
      </c>
      <c r="H2843" s="81" t="str">
        <f t="shared" si="1450"/>
        <v/>
      </c>
      <c r="I2843" s="82" t="str">
        <f>IF(発注書!E2849="","",発注書!E2849)</f>
        <v/>
      </c>
      <c r="J2843" s="78" t="str">
        <f>IF(発注書!E2849="","",発注書!C2849)</f>
        <v/>
      </c>
    </row>
    <row r="2844" spans="1:10" x14ac:dyDescent="0.55000000000000004">
      <c r="B2844" s="50">
        <v>2</v>
      </c>
      <c r="E2844" s="78" t="str">
        <f>IF(発注書!E2850="","",発注書!B2850)</f>
        <v/>
      </c>
      <c r="F2844" s="79" t="str">
        <f>IF(J2844="","",VLOOKUP(J2844,商品マスタ!$F:$G,2,FALSE))</f>
        <v/>
      </c>
      <c r="G2844" s="80" t="str">
        <f>IF(F2844="","",VLOOKUP(F2844,商品マスタ!$G:$H,2,FALSE))</f>
        <v/>
      </c>
      <c r="H2844" s="81" t="str">
        <f t="shared" si="1450"/>
        <v/>
      </c>
      <c r="I2844" s="82" t="str">
        <f>IF(発注書!E2850="","",発注書!E2850)</f>
        <v/>
      </c>
      <c r="J2844" s="78" t="str">
        <f>IF(発注書!E2850="","",発注書!C2850)</f>
        <v/>
      </c>
    </row>
    <row r="2845" spans="1:10" x14ac:dyDescent="0.55000000000000004">
      <c r="A2845" s="76" t="e">
        <f t="shared" ref="A2845" si="1463">A2843+1</f>
        <v>#REF!</v>
      </c>
      <c r="B2845" s="50">
        <v>1</v>
      </c>
      <c r="E2845" s="78" t="str">
        <f>IF(発注書!E2851="","",発注書!B2851)</f>
        <v/>
      </c>
      <c r="F2845" s="79" t="str">
        <f>IF(J2845="","",VLOOKUP(J2845,商品マスタ!$F:$G,2,FALSE))</f>
        <v/>
      </c>
      <c r="G2845" s="80" t="str">
        <f>IF(F2845="","",VLOOKUP(F2845,商品マスタ!$G:$H,2,FALSE))</f>
        <v/>
      </c>
      <c r="H2845" s="81" t="str">
        <f t="shared" si="1450"/>
        <v/>
      </c>
      <c r="I2845" s="82" t="str">
        <f>IF(発注書!E2851="","",発注書!E2851)</f>
        <v/>
      </c>
      <c r="J2845" s="78" t="str">
        <f>IF(発注書!E2851="","",発注書!C2851)</f>
        <v/>
      </c>
    </row>
    <row r="2846" spans="1:10" x14ac:dyDescent="0.55000000000000004">
      <c r="B2846" s="50">
        <v>2</v>
      </c>
      <c r="E2846" s="78" t="str">
        <f>IF(発注書!E2852="","",発注書!B2852)</f>
        <v/>
      </c>
      <c r="F2846" s="79" t="str">
        <f>IF(J2846="","",VLOOKUP(J2846,商品マスタ!$F:$G,2,FALSE))</f>
        <v/>
      </c>
      <c r="G2846" s="80" t="str">
        <f>IF(F2846="","",VLOOKUP(F2846,商品マスタ!$G:$H,2,FALSE))</f>
        <v/>
      </c>
      <c r="H2846" s="81" t="str">
        <f t="shared" si="1450"/>
        <v/>
      </c>
      <c r="I2846" s="82" t="str">
        <f>IF(発注書!E2852="","",発注書!E2852)</f>
        <v/>
      </c>
      <c r="J2846" s="78" t="str">
        <f>IF(発注書!E2852="","",発注書!C2852)</f>
        <v/>
      </c>
    </row>
    <row r="2847" spans="1:10" x14ac:dyDescent="0.55000000000000004">
      <c r="A2847" s="76" t="e">
        <f t="shared" ref="A2847" si="1464">A2845+1</f>
        <v>#REF!</v>
      </c>
      <c r="B2847" s="50">
        <v>1</v>
      </c>
      <c r="E2847" s="78" t="str">
        <f>IF(発注書!E2853="","",発注書!B2853)</f>
        <v/>
      </c>
      <c r="F2847" s="79" t="str">
        <f>IF(J2847="","",VLOOKUP(J2847,商品マスタ!$F:$G,2,FALSE))</f>
        <v/>
      </c>
      <c r="G2847" s="80" t="str">
        <f>IF(F2847="","",VLOOKUP(F2847,商品マスタ!$G:$H,2,FALSE))</f>
        <v/>
      </c>
      <c r="H2847" s="81" t="str">
        <f t="shared" si="1450"/>
        <v/>
      </c>
      <c r="I2847" s="82" t="str">
        <f>IF(発注書!E2853="","",発注書!E2853)</f>
        <v/>
      </c>
      <c r="J2847" s="78" t="str">
        <f>IF(発注書!E2853="","",発注書!C2853)</f>
        <v/>
      </c>
    </row>
    <row r="2848" spans="1:10" x14ac:dyDescent="0.55000000000000004">
      <c r="B2848" s="50">
        <v>2</v>
      </c>
      <c r="E2848" s="78" t="str">
        <f>IF(発注書!E2854="","",発注書!B2854)</f>
        <v/>
      </c>
      <c r="F2848" s="79" t="str">
        <f>IF(J2848="","",VLOOKUP(J2848,商品マスタ!$F:$G,2,FALSE))</f>
        <v/>
      </c>
      <c r="G2848" s="80" t="str">
        <f>IF(F2848="","",VLOOKUP(F2848,商品マスタ!$G:$H,2,FALSE))</f>
        <v/>
      </c>
      <c r="H2848" s="81" t="str">
        <f t="shared" si="1450"/>
        <v/>
      </c>
      <c r="I2848" s="82" t="str">
        <f>IF(発注書!E2854="","",発注書!E2854)</f>
        <v/>
      </c>
      <c r="J2848" s="78" t="str">
        <f>IF(発注書!E2854="","",発注書!C2854)</f>
        <v/>
      </c>
    </row>
    <row r="2849" spans="1:10" x14ac:dyDescent="0.55000000000000004">
      <c r="A2849" s="76" t="e">
        <f t="shared" ref="A2849" si="1465">A2847+1</f>
        <v>#REF!</v>
      </c>
      <c r="B2849" s="50">
        <v>1</v>
      </c>
      <c r="E2849" s="78" t="str">
        <f>IF(発注書!E2855="","",発注書!B2855)</f>
        <v/>
      </c>
      <c r="F2849" s="79" t="str">
        <f>IF(J2849="","",VLOOKUP(J2849,商品マスタ!$F:$G,2,FALSE))</f>
        <v/>
      </c>
      <c r="G2849" s="80" t="str">
        <f>IF(F2849="","",VLOOKUP(F2849,商品マスタ!$G:$H,2,FALSE))</f>
        <v/>
      </c>
      <c r="H2849" s="81" t="str">
        <f t="shared" si="1450"/>
        <v/>
      </c>
      <c r="I2849" s="82" t="str">
        <f>IF(発注書!E2855="","",発注書!E2855)</f>
        <v/>
      </c>
      <c r="J2849" s="78" t="str">
        <f>IF(発注書!E2855="","",発注書!C2855)</f>
        <v/>
      </c>
    </row>
    <row r="2850" spans="1:10" x14ac:dyDescent="0.55000000000000004">
      <c r="B2850" s="50">
        <v>2</v>
      </c>
      <c r="E2850" s="78" t="str">
        <f>IF(発注書!E2856="","",発注書!B2856)</f>
        <v/>
      </c>
      <c r="F2850" s="79" t="str">
        <f>IF(J2850="","",VLOOKUP(J2850,商品マスタ!$F:$G,2,FALSE))</f>
        <v/>
      </c>
      <c r="G2850" s="80" t="str">
        <f>IF(F2850="","",VLOOKUP(F2850,商品マスタ!$G:$H,2,FALSE))</f>
        <v/>
      </c>
      <c r="H2850" s="81" t="str">
        <f t="shared" si="1450"/>
        <v/>
      </c>
      <c r="I2850" s="82" t="str">
        <f>IF(発注書!E2856="","",発注書!E2856)</f>
        <v/>
      </c>
      <c r="J2850" s="78" t="str">
        <f>IF(発注書!E2856="","",発注書!C2856)</f>
        <v/>
      </c>
    </row>
    <row r="2851" spans="1:10" x14ac:dyDescent="0.55000000000000004">
      <c r="A2851" s="76" t="e">
        <f t="shared" ref="A2851" si="1466">A2849+1</f>
        <v>#REF!</v>
      </c>
      <c r="B2851" s="50">
        <v>1</v>
      </c>
      <c r="E2851" s="78" t="str">
        <f>IF(発注書!E2857="","",発注書!B2857)</f>
        <v/>
      </c>
      <c r="F2851" s="79" t="str">
        <f>IF(J2851="","",VLOOKUP(J2851,商品マスタ!$F:$G,2,FALSE))</f>
        <v/>
      </c>
      <c r="G2851" s="80" t="str">
        <f>IF(F2851="","",VLOOKUP(F2851,商品マスタ!$G:$H,2,FALSE))</f>
        <v/>
      </c>
      <c r="H2851" s="81" t="str">
        <f t="shared" si="1450"/>
        <v/>
      </c>
      <c r="I2851" s="82" t="str">
        <f>IF(発注書!E2857="","",発注書!E2857)</f>
        <v/>
      </c>
      <c r="J2851" s="78" t="str">
        <f>IF(発注書!E2857="","",発注書!C2857)</f>
        <v/>
      </c>
    </row>
    <row r="2852" spans="1:10" x14ac:dyDescent="0.55000000000000004">
      <c r="B2852" s="50">
        <v>2</v>
      </c>
      <c r="E2852" s="78" t="str">
        <f>IF(発注書!E2858="","",発注書!B2858)</f>
        <v/>
      </c>
      <c r="F2852" s="79" t="str">
        <f>IF(J2852="","",VLOOKUP(J2852,商品マスタ!$F:$G,2,FALSE))</f>
        <v/>
      </c>
      <c r="G2852" s="80" t="str">
        <f>IF(F2852="","",VLOOKUP(F2852,商品マスタ!$G:$H,2,FALSE))</f>
        <v/>
      </c>
      <c r="H2852" s="81" t="str">
        <f t="shared" si="1450"/>
        <v/>
      </c>
      <c r="I2852" s="82" t="str">
        <f>IF(発注書!E2858="","",発注書!E2858)</f>
        <v/>
      </c>
      <c r="J2852" s="78" t="str">
        <f>IF(発注書!E2858="","",発注書!C2858)</f>
        <v/>
      </c>
    </row>
    <row r="2853" spans="1:10" x14ac:dyDescent="0.55000000000000004">
      <c r="A2853" s="76" t="e">
        <f t="shared" ref="A2853" si="1467">A2851+1</f>
        <v>#REF!</v>
      </c>
      <c r="B2853" s="50">
        <v>1</v>
      </c>
      <c r="E2853" s="78" t="str">
        <f>IF(発注書!E2859="","",発注書!B2859)</f>
        <v/>
      </c>
      <c r="F2853" s="79" t="str">
        <f>IF(J2853="","",VLOOKUP(J2853,商品マスタ!$F:$G,2,FALSE))</f>
        <v/>
      </c>
      <c r="G2853" s="80" t="str">
        <f>IF(F2853="","",VLOOKUP(F2853,商品マスタ!$G:$H,2,FALSE))</f>
        <v/>
      </c>
      <c r="H2853" s="81" t="str">
        <f t="shared" si="1450"/>
        <v/>
      </c>
      <c r="I2853" s="82" t="str">
        <f>IF(発注書!E2859="","",発注書!E2859)</f>
        <v/>
      </c>
      <c r="J2853" s="78" t="str">
        <f>IF(発注書!E2859="","",発注書!C2859)</f>
        <v/>
      </c>
    </row>
    <row r="2854" spans="1:10" x14ac:dyDescent="0.55000000000000004">
      <c r="B2854" s="50">
        <v>2</v>
      </c>
      <c r="E2854" s="78" t="str">
        <f>IF(発注書!E2860="","",発注書!B2860)</f>
        <v/>
      </c>
      <c r="F2854" s="79" t="str">
        <f>IF(J2854="","",VLOOKUP(J2854,商品マスタ!$F:$G,2,FALSE))</f>
        <v/>
      </c>
      <c r="G2854" s="80" t="str">
        <f>IF(F2854="","",VLOOKUP(F2854,商品マスタ!$G:$H,2,FALSE))</f>
        <v/>
      </c>
      <c r="H2854" s="81" t="str">
        <f t="shared" si="1450"/>
        <v/>
      </c>
      <c r="I2854" s="82" t="str">
        <f>IF(発注書!E2860="","",発注書!E2860)</f>
        <v/>
      </c>
      <c r="J2854" s="78" t="str">
        <f>IF(発注書!E2860="","",発注書!C2860)</f>
        <v/>
      </c>
    </row>
    <row r="2855" spans="1:10" x14ac:dyDescent="0.55000000000000004">
      <c r="A2855" s="76" t="e">
        <f t="shared" ref="A2855" si="1468">A2853+1</f>
        <v>#REF!</v>
      </c>
      <c r="B2855" s="50">
        <v>1</v>
      </c>
      <c r="E2855" s="78" t="str">
        <f>IF(発注書!E2861="","",発注書!B2861)</f>
        <v/>
      </c>
      <c r="F2855" s="79" t="str">
        <f>IF(J2855="","",VLOOKUP(J2855,商品マスタ!$F:$G,2,FALSE))</f>
        <v/>
      </c>
      <c r="G2855" s="80" t="str">
        <f>IF(F2855="","",VLOOKUP(F2855,商品マスタ!$G:$H,2,FALSE))</f>
        <v/>
      </c>
      <c r="H2855" s="81" t="str">
        <f t="shared" si="1450"/>
        <v/>
      </c>
      <c r="I2855" s="82" t="str">
        <f>IF(発注書!E2861="","",発注書!E2861)</f>
        <v/>
      </c>
      <c r="J2855" s="78" t="str">
        <f>IF(発注書!E2861="","",発注書!C2861)</f>
        <v/>
      </c>
    </row>
    <row r="2856" spans="1:10" x14ac:dyDescent="0.55000000000000004">
      <c r="B2856" s="50">
        <v>2</v>
      </c>
      <c r="E2856" s="78" t="str">
        <f>IF(発注書!E2862="","",発注書!B2862)</f>
        <v/>
      </c>
      <c r="F2856" s="79" t="str">
        <f>IF(J2856="","",VLOOKUP(J2856,商品マスタ!$F:$G,2,FALSE))</f>
        <v/>
      </c>
      <c r="G2856" s="80" t="str">
        <f>IF(F2856="","",VLOOKUP(F2856,商品マスタ!$G:$H,2,FALSE))</f>
        <v/>
      </c>
      <c r="H2856" s="81" t="str">
        <f t="shared" si="1450"/>
        <v/>
      </c>
      <c r="I2856" s="82" t="str">
        <f>IF(発注書!E2862="","",発注書!E2862)</f>
        <v/>
      </c>
      <c r="J2856" s="78" t="str">
        <f>IF(発注書!E2862="","",発注書!C2862)</f>
        <v/>
      </c>
    </row>
    <row r="2857" spans="1:10" x14ac:dyDescent="0.55000000000000004">
      <c r="A2857" s="76" t="e">
        <f t="shared" ref="A2857" si="1469">A2855+1</f>
        <v>#REF!</v>
      </c>
      <c r="B2857" s="50">
        <v>1</v>
      </c>
      <c r="E2857" s="78" t="str">
        <f>IF(発注書!E2863="","",発注書!B2863)</f>
        <v/>
      </c>
      <c r="F2857" s="79" t="str">
        <f>IF(J2857="","",VLOOKUP(J2857,商品マスタ!$F:$G,2,FALSE))</f>
        <v/>
      </c>
      <c r="G2857" s="80" t="str">
        <f>IF(F2857="","",VLOOKUP(F2857,商品マスタ!$G:$H,2,FALSE))</f>
        <v/>
      </c>
      <c r="H2857" s="81" t="str">
        <f t="shared" si="1450"/>
        <v/>
      </c>
      <c r="I2857" s="82" t="str">
        <f>IF(発注書!E2863="","",発注書!E2863)</f>
        <v/>
      </c>
      <c r="J2857" s="78" t="str">
        <f>IF(発注書!E2863="","",発注書!C2863)</f>
        <v/>
      </c>
    </row>
    <row r="2858" spans="1:10" x14ac:dyDescent="0.55000000000000004">
      <c r="B2858" s="50">
        <v>2</v>
      </c>
      <c r="E2858" s="78" t="str">
        <f>IF(発注書!E2864="","",発注書!B2864)</f>
        <v/>
      </c>
      <c r="F2858" s="79" t="str">
        <f>IF(J2858="","",VLOOKUP(J2858,商品マスタ!$F:$G,2,FALSE))</f>
        <v/>
      </c>
      <c r="G2858" s="80" t="str">
        <f>IF(F2858="","",VLOOKUP(F2858,商品マスタ!$G:$H,2,FALSE))</f>
        <v/>
      </c>
      <c r="H2858" s="81" t="str">
        <f t="shared" si="1450"/>
        <v/>
      </c>
      <c r="I2858" s="82" t="str">
        <f>IF(発注書!E2864="","",発注書!E2864)</f>
        <v/>
      </c>
      <c r="J2858" s="78" t="str">
        <f>IF(発注書!E2864="","",発注書!C2864)</f>
        <v/>
      </c>
    </row>
    <row r="2859" spans="1:10" x14ac:dyDescent="0.55000000000000004">
      <c r="A2859" s="76" t="e">
        <f t="shared" ref="A2859" si="1470">A2857+1</f>
        <v>#REF!</v>
      </c>
      <c r="B2859" s="50">
        <v>1</v>
      </c>
      <c r="E2859" s="78" t="str">
        <f>IF(発注書!E2865="","",発注書!B2865)</f>
        <v/>
      </c>
      <c r="F2859" s="79" t="str">
        <f>IF(J2859="","",VLOOKUP(J2859,商品マスタ!$F:$G,2,FALSE))</f>
        <v/>
      </c>
      <c r="G2859" s="80" t="str">
        <f>IF(F2859="","",VLOOKUP(F2859,商品マスタ!$G:$H,2,FALSE))</f>
        <v/>
      </c>
      <c r="H2859" s="81" t="str">
        <f t="shared" si="1450"/>
        <v/>
      </c>
      <c r="I2859" s="82" t="str">
        <f>IF(発注書!E2865="","",発注書!E2865)</f>
        <v/>
      </c>
      <c r="J2859" s="78" t="str">
        <f>IF(発注書!E2865="","",発注書!C2865)</f>
        <v/>
      </c>
    </row>
    <row r="2860" spans="1:10" x14ac:dyDescent="0.55000000000000004">
      <c r="B2860" s="50">
        <v>2</v>
      </c>
      <c r="E2860" s="78" t="str">
        <f>IF(発注書!E2866="","",発注書!B2866)</f>
        <v/>
      </c>
      <c r="F2860" s="79" t="str">
        <f>IF(J2860="","",VLOOKUP(J2860,商品マスタ!$F:$G,2,FALSE))</f>
        <v/>
      </c>
      <c r="G2860" s="80" t="str">
        <f>IF(F2860="","",VLOOKUP(F2860,商品マスタ!$G:$H,2,FALSE))</f>
        <v/>
      </c>
      <c r="H2860" s="81" t="str">
        <f t="shared" si="1450"/>
        <v/>
      </c>
      <c r="I2860" s="82" t="str">
        <f>IF(発注書!E2866="","",発注書!E2866)</f>
        <v/>
      </c>
      <c r="J2860" s="78" t="str">
        <f>IF(発注書!E2866="","",発注書!C2866)</f>
        <v/>
      </c>
    </row>
    <row r="2861" spans="1:10" x14ac:dyDescent="0.55000000000000004">
      <c r="A2861" s="76" t="e">
        <f t="shared" ref="A2861" si="1471">A2859+1</f>
        <v>#REF!</v>
      </c>
      <c r="B2861" s="50">
        <v>1</v>
      </c>
      <c r="E2861" s="78" t="str">
        <f>IF(発注書!E2867="","",発注書!B2867)</f>
        <v/>
      </c>
      <c r="F2861" s="79" t="str">
        <f>IF(J2861="","",VLOOKUP(J2861,商品マスタ!$F:$G,2,FALSE))</f>
        <v/>
      </c>
      <c r="G2861" s="80" t="str">
        <f>IF(F2861="","",VLOOKUP(F2861,商品マスタ!$G:$H,2,FALSE))</f>
        <v/>
      </c>
      <c r="H2861" s="81" t="str">
        <f t="shared" si="1450"/>
        <v/>
      </c>
      <c r="I2861" s="82" t="str">
        <f>IF(発注書!E2867="","",発注書!E2867)</f>
        <v/>
      </c>
      <c r="J2861" s="78" t="str">
        <f>IF(発注書!E2867="","",発注書!C2867)</f>
        <v/>
      </c>
    </row>
    <row r="2862" spans="1:10" x14ac:dyDescent="0.55000000000000004">
      <c r="B2862" s="50">
        <v>2</v>
      </c>
      <c r="E2862" s="78" t="str">
        <f>IF(発注書!E2868="","",発注書!B2868)</f>
        <v/>
      </c>
      <c r="F2862" s="79" t="str">
        <f>IF(J2862="","",VLOOKUP(J2862,商品マスタ!$F:$G,2,FALSE))</f>
        <v/>
      </c>
      <c r="G2862" s="80" t="str">
        <f>IF(F2862="","",VLOOKUP(F2862,商品マスタ!$G:$H,2,FALSE))</f>
        <v/>
      </c>
      <c r="H2862" s="81" t="str">
        <f t="shared" si="1450"/>
        <v/>
      </c>
      <c r="I2862" s="82" t="str">
        <f>IF(発注書!E2868="","",発注書!E2868)</f>
        <v/>
      </c>
      <c r="J2862" s="78" t="str">
        <f>IF(発注書!E2868="","",発注書!C2868)</f>
        <v/>
      </c>
    </row>
    <row r="2863" spans="1:10" x14ac:dyDescent="0.55000000000000004">
      <c r="A2863" s="76" t="e">
        <f t="shared" ref="A2863" si="1472">A2861+1</f>
        <v>#REF!</v>
      </c>
      <c r="B2863" s="50">
        <v>1</v>
      </c>
      <c r="E2863" s="78" t="str">
        <f>IF(発注書!E2869="","",発注書!B2869)</f>
        <v/>
      </c>
      <c r="F2863" s="79" t="str">
        <f>IF(J2863="","",VLOOKUP(J2863,商品マスタ!$F:$G,2,FALSE))</f>
        <v/>
      </c>
      <c r="G2863" s="80" t="str">
        <f>IF(F2863="","",VLOOKUP(F2863,商品マスタ!$G:$H,2,FALSE))</f>
        <v/>
      </c>
      <c r="H2863" s="81" t="str">
        <f t="shared" si="1450"/>
        <v/>
      </c>
      <c r="I2863" s="82" t="str">
        <f>IF(発注書!E2869="","",発注書!E2869)</f>
        <v/>
      </c>
      <c r="J2863" s="78" t="str">
        <f>IF(発注書!E2869="","",発注書!C2869)</f>
        <v/>
      </c>
    </row>
    <row r="2864" spans="1:10" x14ac:dyDescent="0.55000000000000004">
      <c r="B2864" s="50">
        <v>2</v>
      </c>
      <c r="E2864" s="78" t="str">
        <f>IF(発注書!E2870="","",発注書!B2870)</f>
        <v/>
      </c>
      <c r="F2864" s="79" t="str">
        <f>IF(J2864="","",VLOOKUP(J2864,商品マスタ!$F:$G,2,FALSE))</f>
        <v/>
      </c>
      <c r="G2864" s="80" t="str">
        <f>IF(F2864="","",VLOOKUP(F2864,商品マスタ!$G:$H,2,FALSE))</f>
        <v/>
      </c>
      <c r="H2864" s="81" t="str">
        <f t="shared" si="1450"/>
        <v/>
      </c>
      <c r="I2864" s="82" t="str">
        <f>IF(発注書!E2870="","",発注書!E2870)</f>
        <v/>
      </c>
      <c r="J2864" s="78" t="str">
        <f>IF(発注書!E2870="","",発注書!C2870)</f>
        <v/>
      </c>
    </row>
    <row r="2865" spans="1:10" x14ac:dyDescent="0.55000000000000004">
      <c r="A2865" s="76" t="e">
        <f t="shared" ref="A2865" si="1473">A2863+1</f>
        <v>#REF!</v>
      </c>
      <c r="B2865" s="50">
        <v>1</v>
      </c>
      <c r="E2865" s="78" t="str">
        <f>IF(発注書!E2871="","",発注書!B2871)</f>
        <v/>
      </c>
      <c r="F2865" s="79" t="str">
        <f>IF(J2865="","",VLOOKUP(J2865,商品マスタ!$F:$G,2,FALSE))</f>
        <v/>
      </c>
      <c r="G2865" s="80" t="str">
        <f>IF(F2865="","",VLOOKUP(F2865,商品マスタ!$G:$H,2,FALSE))</f>
        <v/>
      </c>
      <c r="H2865" s="81" t="str">
        <f t="shared" si="1450"/>
        <v/>
      </c>
      <c r="I2865" s="82" t="str">
        <f>IF(発注書!E2871="","",発注書!E2871)</f>
        <v/>
      </c>
      <c r="J2865" s="78" t="str">
        <f>IF(発注書!E2871="","",発注書!C2871)</f>
        <v/>
      </c>
    </row>
    <row r="2866" spans="1:10" x14ac:dyDescent="0.55000000000000004">
      <c r="B2866" s="50">
        <v>2</v>
      </c>
      <c r="E2866" s="78" t="str">
        <f>IF(発注書!E2872="","",発注書!B2872)</f>
        <v/>
      </c>
      <c r="F2866" s="79" t="str">
        <f>IF(J2866="","",VLOOKUP(J2866,商品マスタ!$F:$G,2,FALSE))</f>
        <v/>
      </c>
      <c r="G2866" s="80" t="str">
        <f>IF(F2866="","",VLOOKUP(F2866,商品マスタ!$G:$H,2,FALSE))</f>
        <v/>
      </c>
      <c r="H2866" s="81" t="str">
        <f t="shared" si="1450"/>
        <v/>
      </c>
      <c r="I2866" s="82" t="str">
        <f>IF(発注書!E2872="","",発注書!E2872)</f>
        <v/>
      </c>
      <c r="J2866" s="78" t="str">
        <f>IF(発注書!E2872="","",発注書!C2872)</f>
        <v/>
      </c>
    </row>
    <row r="2867" spans="1:10" x14ac:dyDescent="0.55000000000000004">
      <c r="A2867" s="76" t="e">
        <f t="shared" ref="A2867" si="1474">A2865+1</f>
        <v>#REF!</v>
      </c>
      <c r="B2867" s="50">
        <v>1</v>
      </c>
      <c r="E2867" s="78" t="str">
        <f>IF(発注書!E2873="","",発注書!B2873)</f>
        <v/>
      </c>
      <c r="F2867" s="79" t="str">
        <f>IF(J2867="","",VLOOKUP(J2867,商品マスタ!$F:$G,2,FALSE))</f>
        <v/>
      </c>
      <c r="G2867" s="80" t="str">
        <f>IF(F2867="","",VLOOKUP(F2867,商品マスタ!$G:$H,2,FALSE))</f>
        <v/>
      </c>
      <c r="H2867" s="81" t="str">
        <f t="shared" si="1450"/>
        <v/>
      </c>
      <c r="I2867" s="82" t="str">
        <f>IF(発注書!E2873="","",発注書!E2873)</f>
        <v/>
      </c>
      <c r="J2867" s="78" t="str">
        <f>IF(発注書!E2873="","",発注書!C2873)</f>
        <v/>
      </c>
    </row>
    <row r="2868" spans="1:10" x14ac:dyDescent="0.55000000000000004">
      <c r="B2868" s="50">
        <v>2</v>
      </c>
      <c r="E2868" s="78" t="str">
        <f>IF(発注書!E2874="","",発注書!B2874)</f>
        <v/>
      </c>
      <c r="F2868" s="79" t="str">
        <f>IF(J2868="","",VLOOKUP(J2868,商品マスタ!$F:$G,2,FALSE))</f>
        <v/>
      </c>
      <c r="G2868" s="80" t="str">
        <f>IF(F2868="","",VLOOKUP(F2868,商品マスタ!$G:$H,2,FALSE))</f>
        <v/>
      </c>
      <c r="H2868" s="81" t="str">
        <f t="shared" si="1450"/>
        <v/>
      </c>
      <c r="I2868" s="82" t="str">
        <f>IF(発注書!E2874="","",発注書!E2874)</f>
        <v/>
      </c>
      <c r="J2868" s="78" t="str">
        <f>IF(発注書!E2874="","",発注書!C2874)</f>
        <v/>
      </c>
    </row>
    <row r="2869" spans="1:10" x14ac:dyDescent="0.55000000000000004">
      <c r="A2869" s="76" t="e">
        <f t="shared" ref="A2869" si="1475">A2867+1</f>
        <v>#REF!</v>
      </c>
      <c r="B2869" s="50">
        <v>1</v>
      </c>
      <c r="E2869" s="78" t="str">
        <f>IF(発注書!E2875="","",発注書!B2875)</f>
        <v/>
      </c>
      <c r="F2869" s="79" t="str">
        <f>IF(J2869="","",VLOOKUP(J2869,商品マスタ!$F:$G,2,FALSE))</f>
        <v/>
      </c>
      <c r="G2869" s="80" t="str">
        <f>IF(F2869="","",VLOOKUP(F2869,商品マスタ!$G:$H,2,FALSE))</f>
        <v/>
      </c>
      <c r="H2869" s="81" t="str">
        <f t="shared" si="1450"/>
        <v/>
      </c>
      <c r="I2869" s="82" t="str">
        <f>IF(発注書!E2875="","",発注書!E2875)</f>
        <v/>
      </c>
      <c r="J2869" s="78" t="str">
        <f>IF(発注書!E2875="","",発注書!C2875)</f>
        <v/>
      </c>
    </row>
    <row r="2870" spans="1:10" x14ac:dyDescent="0.55000000000000004">
      <c r="B2870" s="50">
        <v>2</v>
      </c>
      <c r="E2870" s="78" t="str">
        <f>IF(発注書!E2876="","",発注書!B2876)</f>
        <v/>
      </c>
      <c r="F2870" s="79" t="str">
        <f>IF(J2870="","",VLOOKUP(J2870,商品マスタ!$F:$G,2,FALSE))</f>
        <v/>
      </c>
      <c r="G2870" s="80" t="str">
        <f>IF(F2870="","",VLOOKUP(F2870,商品マスタ!$G:$H,2,FALSE))</f>
        <v/>
      </c>
      <c r="H2870" s="81" t="str">
        <f t="shared" si="1450"/>
        <v/>
      </c>
      <c r="I2870" s="82" t="str">
        <f>IF(発注書!E2876="","",発注書!E2876)</f>
        <v/>
      </c>
      <c r="J2870" s="78" t="str">
        <f>IF(発注書!E2876="","",発注書!C2876)</f>
        <v/>
      </c>
    </row>
    <row r="2871" spans="1:10" x14ac:dyDescent="0.55000000000000004">
      <c r="A2871" s="76" t="e">
        <f t="shared" ref="A2871" si="1476">A2869+1</f>
        <v>#REF!</v>
      </c>
      <c r="B2871" s="50">
        <v>1</v>
      </c>
      <c r="E2871" s="78" t="str">
        <f>IF(発注書!E2877="","",発注書!B2877)</f>
        <v/>
      </c>
      <c r="F2871" s="79" t="str">
        <f>IF(J2871="","",VLOOKUP(J2871,商品マスタ!$F:$G,2,FALSE))</f>
        <v/>
      </c>
      <c r="G2871" s="80" t="str">
        <f>IF(F2871="","",VLOOKUP(F2871,商品マスタ!$G:$H,2,FALSE))</f>
        <v/>
      </c>
      <c r="H2871" s="81" t="str">
        <f t="shared" si="1450"/>
        <v/>
      </c>
      <c r="I2871" s="82" t="str">
        <f>IF(発注書!E2877="","",発注書!E2877)</f>
        <v/>
      </c>
      <c r="J2871" s="78" t="str">
        <f>IF(発注書!E2877="","",発注書!C2877)</f>
        <v/>
      </c>
    </row>
    <row r="2872" spans="1:10" x14ac:dyDescent="0.55000000000000004">
      <c r="B2872" s="50">
        <v>2</v>
      </c>
      <c r="E2872" s="78" t="str">
        <f>IF(発注書!E2878="","",発注書!B2878)</f>
        <v/>
      </c>
      <c r="F2872" s="79" t="str">
        <f>IF(J2872="","",VLOOKUP(J2872,商品マスタ!$F:$G,2,FALSE))</f>
        <v/>
      </c>
      <c r="G2872" s="80" t="str">
        <f>IF(F2872="","",VLOOKUP(F2872,商品マスタ!$G:$H,2,FALSE))</f>
        <v/>
      </c>
      <c r="H2872" s="81" t="str">
        <f t="shared" si="1450"/>
        <v/>
      </c>
      <c r="I2872" s="82" t="str">
        <f>IF(発注書!E2878="","",発注書!E2878)</f>
        <v/>
      </c>
      <c r="J2872" s="78" t="str">
        <f>IF(発注書!E2878="","",発注書!C2878)</f>
        <v/>
      </c>
    </row>
    <row r="2873" spans="1:10" x14ac:dyDescent="0.55000000000000004">
      <c r="A2873" s="76" t="e">
        <f t="shared" ref="A2873" si="1477">A2871+1</f>
        <v>#REF!</v>
      </c>
      <c r="B2873" s="50">
        <v>1</v>
      </c>
      <c r="E2873" s="78" t="str">
        <f>IF(発注書!E2879="","",発注書!B2879)</f>
        <v/>
      </c>
      <c r="F2873" s="79" t="str">
        <f>IF(J2873="","",VLOOKUP(J2873,商品マスタ!$F:$G,2,FALSE))</f>
        <v/>
      </c>
      <c r="G2873" s="80" t="str">
        <f>IF(F2873="","",VLOOKUP(F2873,商品マスタ!$G:$H,2,FALSE))</f>
        <v/>
      </c>
      <c r="H2873" s="81" t="str">
        <f t="shared" si="1450"/>
        <v/>
      </c>
      <c r="I2873" s="82" t="str">
        <f>IF(発注書!E2879="","",発注書!E2879)</f>
        <v/>
      </c>
      <c r="J2873" s="78" t="str">
        <f>IF(発注書!E2879="","",発注書!C2879)</f>
        <v/>
      </c>
    </row>
    <row r="2874" spans="1:10" x14ac:dyDescent="0.55000000000000004">
      <c r="B2874" s="50">
        <v>2</v>
      </c>
      <c r="E2874" s="78" t="str">
        <f>IF(発注書!E2880="","",発注書!B2880)</f>
        <v/>
      </c>
      <c r="F2874" s="79" t="str">
        <f>IF(J2874="","",VLOOKUP(J2874,商品マスタ!$F:$G,2,FALSE))</f>
        <v/>
      </c>
      <c r="G2874" s="80" t="str">
        <f>IF(F2874="","",VLOOKUP(F2874,商品マスタ!$G:$H,2,FALSE))</f>
        <v/>
      </c>
      <c r="H2874" s="81" t="str">
        <f t="shared" si="1450"/>
        <v/>
      </c>
      <c r="I2874" s="82" t="str">
        <f>IF(発注書!E2880="","",発注書!E2880)</f>
        <v/>
      </c>
      <c r="J2874" s="78" t="str">
        <f>IF(発注書!E2880="","",発注書!C2880)</f>
        <v/>
      </c>
    </row>
    <row r="2875" spans="1:10" x14ac:dyDescent="0.55000000000000004">
      <c r="A2875" s="76" t="e">
        <f t="shared" ref="A2875" si="1478">A2873+1</f>
        <v>#REF!</v>
      </c>
      <c r="B2875" s="50">
        <v>1</v>
      </c>
      <c r="E2875" s="78" t="str">
        <f>IF(発注書!E2881="","",発注書!B2881)</f>
        <v/>
      </c>
      <c r="F2875" s="79" t="str">
        <f>IF(J2875="","",VLOOKUP(J2875,商品マスタ!$F:$G,2,FALSE))</f>
        <v/>
      </c>
      <c r="G2875" s="80" t="str">
        <f>IF(F2875="","",VLOOKUP(F2875,商品マスタ!$G:$H,2,FALSE))</f>
        <v/>
      </c>
      <c r="H2875" s="81" t="str">
        <f t="shared" si="1450"/>
        <v/>
      </c>
      <c r="I2875" s="82" t="str">
        <f>IF(発注書!E2881="","",発注書!E2881)</f>
        <v/>
      </c>
      <c r="J2875" s="78" t="str">
        <f>IF(発注書!E2881="","",発注書!C2881)</f>
        <v/>
      </c>
    </row>
    <row r="2876" spans="1:10" x14ac:dyDescent="0.55000000000000004">
      <c r="B2876" s="50">
        <v>2</v>
      </c>
      <c r="E2876" s="78" t="str">
        <f>IF(発注書!E2882="","",発注書!B2882)</f>
        <v/>
      </c>
      <c r="F2876" s="79" t="str">
        <f>IF(J2876="","",VLOOKUP(J2876,商品マスタ!$F:$G,2,FALSE))</f>
        <v/>
      </c>
      <c r="G2876" s="80" t="str">
        <f>IF(F2876="","",VLOOKUP(F2876,商品マスタ!$G:$H,2,FALSE))</f>
        <v/>
      </c>
      <c r="H2876" s="81" t="str">
        <f t="shared" si="1450"/>
        <v/>
      </c>
      <c r="I2876" s="82" t="str">
        <f>IF(発注書!E2882="","",発注書!E2882)</f>
        <v/>
      </c>
      <c r="J2876" s="78" t="str">
        <f>IF(発注書!E2882="","",発注書!C2882)</f>
        <v/>
      </c>
    </row>
    <row r="2877" spans="1:10" x14ac:dyDescent="0.55000000000000004">
      <c r="A2877" s="76" t="e">
        <f t="shared" ref="A2877" si="1479">A2875+1</f>
        <v>#REF!</v>
      </c>
      <c r="B2877" s="50">
        <v>1</v>
      </c>
      <c r="E2877" s="78" t="str">
        <f>IF(発注書!E2883="","",発注書!B2883)</f>
        <v/>
      </c>
      <c r="F2877" s="79" t="str">
        <f>IF(J2877="","",VLOOKUP(J2877,商品マスタ!$F:$G,2,FALSE))</f>
        <v/>
      </c>
      <c r="G2877" s="80" t="str">
        <f>IF(F2877="","",VLOOKUP(F2877,商品マスタ!$G:$H,2,FALSE))</f>
        <v/>
      </c>
      <c r="H2877" s="81" t="str">
        <f t="shared" si="1450"/>
        <v/>
      </c>
      <c r="I2877" s="82" t="str">
        <f>IF(発注書!E2883="","",発注書!E2883)</f>
        <v/>
      </c>
      <c r="J2877" s="78" t="str">
        <f>IF(発注書!E2883="","",発注書!C2883)</f>
        <v/>
      </c>
    </row>
    <row r="2878" spans="1:10" x14ac:dyDescent="0.55000000000000004">
      <c r="B2878" s="50">
        <v>2</v>
      </c>
      <c r="E2878" s="78" t="str">
        <f>IF(発注書!E2884="","",発注書!B2884)</f>
        <v/>
      </c>
      <c r="F2878" s="79" t="str">
        <f>IF(J2878="","",VLOOKUP(J2878,商品マスタ!$F:$G,2,FALSE))</f>
        <v/>
      </c>
      <c r="G2878" s="80" t="str">
        <f>IF(F2878="","",VLOOKUP(F2878,商品マスタ!$G:$H,2,FALSE))</f>
        <v/>
      </c>
      <c r="H2878" s="81" t="str">
        <f t="shared" si="1450"/>
        <v/>
      </c>
      <c r="I2878" s="82" t="str">
        <f>IF(発注書!E2884="","",発注書!E2884)</f>
        <v/>
      </c>
      <c r="J2878" s="78" t="str">
        <f>IF(発注書!E2884="","",発注書!C2884)</f>
        <v/>
      </c>
    </row>
    <row r="2879" spans="1:10" x14ac:dyDescent="0.55000000000000004">
      <c r="A2879" s="76" t="e">
        <f t="shared" ref="A2879" si="1480">A2877+1</f>
        <v>#REF!</v>
      </c>
      <c r="B2879" s="50">
        <v>1</v>
      </c>
      <c r="E2879" s="78" t="str">
        <f>IF(発注書!E2885="","",発注書!B2885)</f>
        <v/>
      </c>
      <c r="F2879" s="79" t="str">
        <f>IF(J2879="","",VLOOKUP(J2879,商品マスタ!$F:$G,2,FALSE))</f>
        <v/>
      </c>
      <c r="G2879" s="80" t="str">
        <f>IF(F2879="","",VLOOKUP(F2879,商品マスタ!$G:$H,2,FALSE))</f>
        <v/>
      </c>
      <c r="H2879" s="81" t="str">
        <f t="shared" si="1450"/>
        <v/>
      </c>
      <c r="I2879" s="82" t="str">
        <f>IF(発注書!E2885="","",発注書!E2885)</f>
        <v/>
      </c>
      <c r="J2879" s="78" t="str">
        <f>IF(発注書!E2885="","",発注書!C2885)</f>
        <v/>
      </c>
    </row>
    <row r="2880" spans="1:10" x14ac:dyDescent="0.55000000000000004">
      <c r="B2880" s="50">
        <v>2</v>
      </c>
      <c r="E2880" s="78" t="str">
        <f>IF(発注書!E2886="","",発注書!B2886)</f>
        <v/>
      </c>
      <c r="F2880" s="79" t="str">
        <f>IF(J2880="","",VLOOKUP(J2880,商品マスタ!$F:$G,2,FALSE))</f>
        <v/>
      </c>
      <c r="G2880" s="80" t="str">
        <f>IF(F2880="","",VLOOKUP(F2880,商品マスタ!$G:$H,2,FALSE))</f>
        <v/>
      </c>
      <c r="H2880" s="81" t="str">
        <f t="shared" si="1450"/>
        <v/>
      </c>
      <c r="I2880" s="82" t="str">
        <f>IF(発注書!E2886="","",発注書!E2886)</f>
        <v/>
      </c>
      <c r="J2880" s="78" t="str">
        <f>IF(発注書!E2886="","",発注書!C2886)</f>
        <v/>
      </c>
    </row>
    <row r="2881" spans="1:10" x14ac:dyDescent="0.55000000000000004">
      <c r="A2881" s="76" t="e">
        <f t="shared" ref="A2881" si="1481">A2879+1</f>
        <v>#REF!</v>
      </c>
      <c r="B2881" s="50">
        <v>1</v>
      </c>
      <c r="E2881" s="78" t="str">
        <f>IF(発注書!E2887="","",発注書!B2887)</f>
        <v/>
      </c>
      <c r="F2881" s="79" t="str">
        <f>IF(J2881="","",VLOOKUP(J2881,商品マスタ!$F:$G,2,FALSE))</f>
        <v/>
      </c>
      <c r="G2881" s="80" t="str">
        <f>IF(F2881="","",VLOOKUP(F2881,商品マスタ!$G:$H,2,FALSE))</f>
        <v/>
      </c>
      <c r="H2881" s="81" t="str">
        <f t="shared" si="1450"/>
        <v/>
      </c>
      <c r="I2881" s="82" t="str">
        <f>IF(発注書!E2887="","",発注書!E2887)</f>
        <v/>
      </c>
      <c r="J2881" s="78" t="str">
        <f>IF(発注書!E2887="","",発注書!C2887)</f>
        <v/>
      </c>
    </row>
    <row r="2882" spans="1:10" x14ac:dyDescent="0.55000000000000004">
      <c r="B2882" s="50">
        <v>2</v>
      </c>
      <c r="E2882" s="78" t="str">
        <f>IF(発注書!E2888="","",発注書!B2888)</f>
        <v/>
      </c>
      <c r="F2882" s="79" t="str">
        <f>IF(J2882="","",VLOOKUP(J2882,商品マスタ!$F:$G,2,FALSE))</f>
        <v/>
      </c>
      <c r="G2882" s="80" t="str">
        <f>IF(F2882="","",VLOOKUP(F2882,商品マスタ!$G:$H,2,FALSE))</f>
        <v/>
      </c>
      <c r="H2882" s="81" t="str">
        <f t="shared" si="1450"/>
        <v/>
      </c>
      <c r="I2882" s="82" t="str">
        <f>IF(発注書!E2888="","",発注書!E2888)</f>
        <v/>
      </c>
      <c r="J2882" s="78" t="str">
        <f>IF(発注書!E2888="","",発注書!C2888)</f>
        <v/>
      </c>
    </row>
    <row r="2883" spans="1:10" x14ac:dyDescent="0.55000000000000004">
      <c r="A2883" s="76" t="e">
        <f t="shared" ref="A2883" si="1482">A2881+1</f>
        <v>#REF!</v>
      </c>
      <c r="B2883" s="50">
        <v>1</v>
      </c>
      <c r="E2883" s="78" t="str">
        <f>IF(発注書!E2889="","",発注書!B2889)</f>
        <v/>
      </c>
      <c r="F2883" s="79" t="str">
        <f>IF(J2883="","",VLOOKUP(J2883,商品マスタ!$F:$G,2,FALSE))</f>
        <v/>
      </c>
      <c r="G2883" s="80" t="str">
        <f>IF(F2883="","",VLOOKUP(F2883,商品マスタ!$G:$H,2,FALSE))</f>
        <v/>
      </c>
      <c r="H2883" s="81" t="str">
        <f t="shared" si="1450"/>
        <v/>
      </c>
      <c r="I2883" s="82" t="str">
        <f>IF(発注書!E2889="","",発注書!E2889)</f>
        <v/>
      </c>
      <c r="J2883" s="78" t="str">
        <f>IF(発注書!E2889="","",発注書!C2889)</f>
        <v/>
      </c>
    </row>
    <row r="2884" spans="1:10" x14ac:dyDescent="0.55000000000000004">
      <c r="B2884" s="50">
        <v>2</v>
      </c>
      <c r="E2884" s="78" t="str">
        <f>IF(発注書!E2890="","",発注書!B2890)</f>
        <v/>
      </c>
      <c r="F2884" s="79" t="str">
        <f>IF(J2884="","",VLOOKUP(J2884,商品マスタ!$F:$G,2,FALSE))</f>
        <v/>
      </c>
      <c r="G2884" s="80" t="str">
        <f>IF(F2884="","",VLOOKUP(F2884,商品マスタ!$G:$H,2,FALSE))</f>
        <v/>
      </c>
      <c r="H2884" s="81" t="str">
        <f t="shared" ref="H2884:H2947" si="1483">IF(E2884="","",IF(E2884="",LEN(SUBSTITUTE(D2884," ","")),LEN(SUBSTITUTE(E2884," ",""))))</f>
        <v/>
      </c>
      <c r="I2884" s="82" t="str">
        <f>IF(発注書!E2890="","",発注書!E2890)</f>
        <v/>
      </c>
      <c r="J2884" s="78" t="str">
        <f>IF(発注書!E2890="","",発注書!C2890)</f>
        <v/>
      </c>
    </row>
    <row r="2885" spans="1:10" x14ac:dyDescent="0.55000000000000004">
      <c r="A2885" s="76" t="e">
        <f t="shared" ref="A2885" si="1484">A2883+1</f>
        <v>#REF!</v>
      </c>
      <c r="B2885" s="50">
        <v>1</v>
      </c>
      <c r="E2885" s="78" t="str">
        <f>IF(発注書!E2891="","",発注書!B2891)</f>
        <v/>
      </c>
      <c r="F2885" s="79" t="str">
        <f>IF(J2885="","",VLOOKUP(J2885,商品マスタ!$F:$G,2,FALSE))</f>
        <v/>
      </c>
      <c r="G2885" s="80" t="str">
        <f>IF(F2885="","",VLOOKUP(F2885,商品マスタ!$G:$H,2,FALSE))</f>
        <v/>
      </c>
      <c r="H2885" s="81" t="str">
        <f t="shared" si="1483"/>
        <v/>
      </c>
      <c r="I2885" s="82" t="str">
        <f>IF(発注書!E2891="","",発注書!E2891)</f>
        <v/>
      </c>
      <c r="J2885" s="78" t="str">
        <f>IF(発注書!E2891="","",発注書!C2891)</f>
        <v/>
      </c>
    </row>
    <row r="2886" spans="1:10" x14ac:dyDescent="0.55000000000000004">
      <c r="B2886" s="50">
        <v>2</v>
      </c>
      <c r="E2886" s="78" t="str">
        <f>IF(発注書!E2892="","",発注書!B2892)</f>
        <v/>
      </c>
      <c r="F2886" s="79" t="str">
        <f>IF(J2886="","",VLOOKUP(J2886,商品マスタ!$F:$G,2,FALSE))</f>
        <v/>
      </c>
      <c r="G2886" s="80" t="str">
        <f>IF(F2886="","",VLOOKUP(F2886,商品マスタ!$G:$H,2,FALSE))</f>
        <v/>
      </c>
      <c r="H2886" s="81" t="str">
        <f t="shared" si="1483"/>
        <v/>
      </c>
      <c r="I2886" s="82" t="str">
        <f>IF(発注書!E2892="","",発注書!E2892)</f>
        <v/>
      </c>
      <c r="J2886" s="78" t="str">
        <f>IF(発注書!E2892="","",発注書!C2892)</f>
        <v/>
      </c>
    </row>
    <row r="2887" spans="1:10" x14ac:dyDescent="0.55000000000000004">
      <c r="A2887" s="76" t="e">
        <f t="shared" ref="A2887" si="1485">A2885+1</f>
        <v>#REF!</v>
      </c>
      <c r="B2887" s="50">
        <v>1</v>
      </c>
      <c r="E2887" s="78" t="str">
        <f>IF(発注書!E2893="","",発注書!B2893)</f>
        <v/>
      </c>
      <c r="F2887" s="79" t="str">
        <f>IF(J2887="","",VLOOKUP(J2887,商品マスタ!$F:$G,2,FALSE))</f>
        <v/>
      </c>
      <c r="G2887" s="80" t="str">
        <f>IF(F2887="","",VLOOKUP(F2887,商品マスタ!$G:$H,2,FALSE))</f>
        <v/>
      </c>
      <c r="H2887" s="81" t="str">
        <f t="shared" si="1483"/>
        <v/>
      </c>
      <c r="I2887" s="82" t="str">
        <f>IF(発注書!E2893="","",発注書!E2893)</f>
        <v/>
      </c>
      <c r="J2887" s="78" t="str">
        <f>IF(発注書!E2893="","",発注書!C2893)</f>
        <v/>
      </c>
    </row>
    <row r="2888" spans="1:10" x14ac:dyDescent="0.55000000000000004">
      <c r="B2888" s="50">
        <v>2</v>
      </c>
      <c r="E2888" s="78" t="str">
        <f>IF(発注書!E2894="","",発注書!B2894)</f>
        <v/>
      </c>
      <c r="F2888" s="79" t="str">
        <f>IF(J2888="","",VLOOKUP(J2888,商品マスタ!$F:$G,2,FALSE))</f>
        <v/>
      </c>
      <c r="G2888" s="80" t="str">
        <f>IF(F2888="","",VLOOKUP(F2888,商品マスタ!$G:$H,2,FALSE))</f>
        <v/>
      </c>
      <c r="H2888" s="81" t="str">
        <f t="shared" si="1483"/>
        <v/>
      </c>
      <c r="I2888" s="82" t="str">
        <f>IF(発注書!E2894="","",発注書!E2894)</f>
        <v/>
      </c>
      <c r="J2888" s="78" t="str">
        <f>IF(発注書!E2894="","",発注書!C2894)</f>
        <v/>
      </c>
    </row>
    <row r="2889" spans="1:10" x14ac:dyDescent="0.55000000000000004">
      <c r="A2889" s="76" t="e">
        <f t="shared" ref="A2889" si="1486">A2887+1</f>
        <v>#REF!</v>
      </c>
      <c r="B2889" s="50">
        <v>1</v>
      </c>
      <c r="E2889" s="78" t="str">
        <f>IF(発注書!E2895="","",発注書!B2895)</f>
        <v/>
      </c>
      <c r="F2889" s="79" t="str">
        <f>IF(J2889="","",VLOOKUP(J2889,商品マスタ!$F:$G,2,FALSE))</f>
        <v/>
      </c>
      <c r="G2889" s="80" t="str">
        <f>IF(F2889="","",VLOOKUP(F2889,商品マスタ!$G:$H,2,FALSE))</f>
        <v/>
      </c>
      <c r="H2889" s="81" t="str">
        <f t="shared" si="1483"/>
        <v/>
      </c>
      <c r="I2889" s="82" t="str">
        <f>IF(発注書!E2895="","",発注書!E2895)</f>
        <v/>
      </c>
      <c r="J2889" s="78" t="str">
        <f>IF(発注書!E2895="","",発注書!C2895)</f>
        <v/>
      </c>
    </row>
    <row r="2890" spans="1:10" x14ac:dyDescent="0.55000000000000004">
      <c r="B2890" s="50">
        <v>2</v>
      </c>
      <c r="E2890" s="78" t="str">
        <f>IF(発注書!E2896="","",発注書!B2896)</f>
        <v/>
      </c>
      <c r="F2890" s="79" t="str">
        <f>IF(J2890="","",VLOOKUP(J2890,商品マスタ!$F:$G,2,FALSE))</f>
        <v/>
      </c>
      <c r="G2890" s="80" t="str">
        <f>IF(F2890="","",VLOOKUP(F2890,商品マスタ!$G:$H,2,FALSE))</f>
        <v/>
      </c>
      <c r="H2890" s="81" t="str">
        <f t="shared" si="1483"/>
        <v/>
      </c>
      <c r="I2890" s="82" t="str">
        <f>IF(発注書!E2896="","",発注書!E2896)</f>
        <v/>
      </c>
      <c r="J2890" s="78" t="str">
        <f>IF(発注書!E2896="","",発注書!C2896)</f>
        <v/>
      </c>
    </row>
    <row r="2891" spans="1:10" x14ac:dyDescent="0.55000000000000004">
      <c r="A2891" s="76" t="e">
        <f t="shared" ref="A2891" si="1487">A2889+1</f>
        <v>#REF!</v>
      </c>
      <c r="B2891" s="50">
        <v>1</v>
      </c>
      <c r="E2891" s="78" t="str">
        <f>IF(発注書!E2897="","",発注書!B2897)</f>
        <v/>
      </c>
      <c r="F2891" s="79" t="str">
        <f>IF(J2891="","",VLOOKUP(J2891,商品マスタ!$F:$G,2,FALSE))</f>
        <v/>
      </c>
      <c r="G2891" s="80" t="str">
        <f>IF(F2891="","",VLOOKUP(F2891,商品マスタ!$G:$H,2,FALSE))</f>
        <v/>
      </c>
      <c r="H2891" s="81" t="str">
        <f t="shared" si="1483"/>
        <v/>
      </c>
      <c r="I2891" s="82" t="str">
        <f>IF(発注書!E2897="","",発注書!E2897)</f>
        <v/>
      </c>
      <c r="J2891" s="78" t="str">
        <f>IF(発注書!E2897="","",発注書!C2897)</f>
        <v/>
      </c>
    </row>
    <row r="2892" spans="1:10" x14ac:dyDescent="0.55000000000000004">
      <c r="B2892" s="50">
        <v>2</v>
      </c>
      <c r="E2892" s="78" t="str">
        <f>IF(発注書!E2898="","",発注書!B2898)</f>
        <v/>
      </c>
      <c r="F2892" s="79" t="str">
        <f>IF(J2892="","",VLOOKUP(J2892,商品マスタ!$F:$G,2,FALSE))</f>
        <v/>
      </c>
      <c r="G2892" s="80" t="str">
        <f>IF(F2892="","",VLOOKUP(F2892,商品マスタ!$G:$H,2,FALSE))</f>
        <v/>
      </c>
      <c r="H2892" s="81" t="str">
        <f t="shared" si="1483"/>
        <v/>
      </c>
      <c r="I2892" s="82" t="str">
        <f>IF(発注書!E2898="","",発注書!E2898)</f>
        <v/>
      </c>
      <c r="J2892" s="78" t="str">
        <f>IF(発注書!E2898="","",発注書!C2898)</f>
        <v/>
      </c>
    </row>
    <row r="2893" spans="1:10" x14ac:dyDescent="0.55000000000000004">
      <c r="A2893" s="76" t="e">
        <f t="shared" ref="A2893" si="1488">A2891+1</f>
        <v>#REF!</v>
      </c>
      <c r="B2893" s="50">
        <v>1</v>
      </c>
      <c r="E2893" s="78" t="str">
        <f>IF(発注書!E2899="","",発注書!B2899)</f>
        <v/>
      </c>
      <c r="F2893" s="79" t="str">
        <f>IF(J2893="","",VLOOKUP(J2893,商品マスタ!$F:$G,2,FALSE))</f>
        <v/>
      </c>
      <c r="G2893" s="80" t="str">
        <f>IF(F2893="","",VLOOKUP(F2893,商品マスタ!$G:$H,2,FALSE))</f>
        <v/>
      </c>
      <c r="H2893" s="81" t="str">
        <f t="shared" si="1483"/>
        <v/>
      </c>
      <c r="I2893" s="82" t="str">
        <f>IF(発注書!E2899="","",発注書!E2899)</f>
        <v/>
      </c>
      <c r="J2893" s="78" t="str">
        <f>IF(発注書!E2899="","",発注書!C2899)</f>
        <v/>
      </c>
    </row>
    <row r="2894" spans="1:10" x14ac:dyDescent="0.55000000000000004">
      <c r="B2894" s="50">
        <v>2</v>
      </c>
      <c r="E2894" s="78" t="str">
        <f>IF(発注書!E2900="","",発注書!B2900)</f>
        <v/>
      </c>
      <c r="F2894" s="79" t="str">
        <f>IF(J2894="","",VLOOKUP(J2894,商品マスタ!$F:$G,2,FALSE))</f>
        <v/>
      </c>
      <c r="G2894" s="80" t="str">
        <f>IF(F2894="","",VLOOKUP(F2894,商品マスタ!$G:$H,2,FALSE))</f>
        <v/>
      </c>
      <c r="H2894" s="81" t="str">
        <f t="shared" si="1483"/>
        <v/>
      </c>
      <c r="I2894" s="82" t="str">
        <f>IF(発注書!E2900="","",発注書!E2900)</f>
        <v/>
      </c>
      <c r="J2894" s="78" t="str">
        <f>IF(発注書!E2900="","",発注書!C2900)</f>
        <v/>
      </c>
    </row>
    <row r="2895" spans="1:10" x14ac:dyDescent="0.55000000000000004">
      <c r="A2895" s="76" t="e">
        <f t="shared" ref="A2895" si="1489">A2893+1</f>
        <v>#REF!</v>
      </c>
      <c r="B2895" s="50">
        <v>1</v>
      </c>
      <c r="E2895" s="78" t="str">
        <f>IF(発注書!E2901="","",発注書!B2901)</f>
        <v/>
      </c>
      <c r="F2895" s="79" t="str">
        <f>IF(J2895="","",VLOOKUP(J2895,商品マスタ!$F:$G,2,FALSE))</f>
        <v/>
      </c>
      <c r="G2895" s="80" t="str">
        <f>IF(F2895="","",VLOOKUP(F2895,商品マスタ!$G:$H,2,FALSE))</f>
        <v/>
      </c>
      <c r="H2895" s="81" t="str">
        <f t="shared" si="1483"/>
        <v/>
      </c>
      <c r="I2895" s="82" t="str">
        <f>IF(発注書!E2901="","",発注書!E2901)</f>
        <v/>
      </c>
      <c r="J2895" s="78" t="str">
        <f>IF(発注書!E2901="","",発注書!C2901)</f>
        <v/>
      </c>
    </row>
    <row r="2896" spans="1:10" x14ac:dyDescent="0.55000000000000004">
      <c r="B2896" s="50">
        <v>2</v>
      </c>
      <c r="E2896" s="78" t="str">
        <f>IF(発注書!E2902="","",発注書!B2902)</f>
        <v/>
      </c>
      <c r="F2896" s="79" t="str">
        <f>IF(J2896="","",VLOOKUP(J2896,商品マスタ!$F:$G,2,FALSE))</f>
        <v/>
      </c>
      <c r="G2896" s="80" t="str">
        <f>IF(F2896="","",VLOOKUP(F2896,商品マスタ!$G:$H,2,FALSE))</f>
        <v/>
      </c>
      <c r="H2896" s="81" t="str">
        <f t="shared" si="1483"/>
        <v/>
      </c>
      <c r="I2896" s="82" t="str">
        <f>IF(発注書!E2902="","",発注書!E2902)</f>
        <v/>
      </c>
      <c r="J2896" s="78" t="str">
        <f>IF(発注書!E2902="","",発注書!C2902)</f>
        <v/>
      </c>
    </row>
    <row r="2897" spans="1:10" x14ac:dyDescent="0.55000000000000004">
      <c r="A2897" s="76" t="e">
        <f t="shared" ref="A2897" si="1490">A2895+1</f>
        <v>#REF!</v>
      </c>
      <c r="B2897" s="50">
        <v>1</v>
      </c>
      <c r="E2897" s="78" t="str">
        <f>IF(発注書!E2903="","",発注書!B2903)</f>
        <v/>
      </c>
      <c r="F2897" s="79" t="str">
        <f>IF(J2897="","",VLOOKUP(J2897,商品マスタ!$F:$G,2,FALSE))</f>
        <v/>
      </c>
      <c r="G2897" s="80" t="str">
        <f>IF(F2897="","",VLOOKUP(F2897,商品マスタ!$G:$H,2,FALSE))</f>
        <v/>
      </c>
      <c r="H2897" s="81" t="str">
        <f t="shared" si="1483"/>
        <v/>
      </c>
      <c r="I2897" s="82" t="str">
        <f>IF(発注書!E2903="","",発注書!E2903)</f>
        <v/>
      </c>
      <c r="J2897" s="78" t="str">
        <f>IF(発注書!E2903="","",発注書!C2903)</f>
        <v/>
      </c>
    </row>
    <row r="2898" spans="1:10" x14ac:dyDescent="0.55000000000000004">
      <c r="B2898" s="50">
        <v>2</v>
      </c>
      <c r="E2898" s="78" t="str">
        <f>IF(発注書!E2904="","",発注書!B2904)</f>
        <v/>
      </c>
      <c r="F2898" s="79" t="str">
        <f>IF(J2898="","",VLOOKUP(J2898,商品マスタ!$F:$G,2,FALSE))</f>
        <v/>
      </c>
      <c r="G2898" s="80" t="str">
        <f>IF(F2898="","",VLOOKUP(F2898,商品マスタ!$G:$H,2,FALSE))</f>
        <v/>
      </c>
      <c r="H2898" s="81" t="str">
        <f t="shared" si="1483"/>
        <v/>
      </c>
      <c r="I2898" s="82" t="str">
        <f>IF(発注書!E2904="","",発注書!E2904)</f>
        <v/>
      </c>
      <c r="J2898" s="78" t="str">
        <f>IF(発注書!E2904="","",発注書!C2904)</f>
        <v/>
      </c>
    </row>
    <row r="2899" spans="1:10" x14ac:dyDescent="0.55000000000000004">
      <c r="A2899" s="76" t="e">
        <f t="shared" ref="A2899" si="1491">A2897+1</f>
        <v>#REF!</v>
      </c>
      <c r="B2899" s="50">
        <v>1</v>
      </c>
      <c r="E2899" s="78" t="str">
        <f>IF(発注書!E2905="","",発注書!B2905)</f>
        <v/>
      </c>
      <c r="F2899" s="79" t="str">
        <f>IF(J2899="","",VLOOKUP(J2899,商品マスタ!$F:$G,2,FALSE))</f>
        <v/>
      </c>
      <c r="G2899" s="80" t="str">
        <f>IF(F2899="","",VLOOKUP(F2899,商品マスタ!$G:$H,2,FALSE))</f>
        <v/>
      </c>
      <c r="H2899" s="81" t="str">
        <f t="shared" si="1483"/>
        <v/>
      </c>
      <c r="I2899" s="82" t="str">
        <f>IF(発注書!E2905="","",発注書!E2905)</f>
        <v/>
      </c>
      <c r="J2899" s="78" t="str">
        <f>IF(発注書!E2905="","",発注書!C2905)</f>
        <v/>
      </c>
    </row>
    <row r="2900" spans="1:10" x14ac:dyDescent="0.55000000000000004">
      <c r="B2900" s="50">
        <v>2</v>
      </c>
      <c r="E2900" s="78" t="str">
        <f>IF(発注書!E2906="","",発注書!B2906)</f>
        <v/>
      </c>
      <c r="F2900" s="79" t="str">
        <f>IF(J2900="","",VLOOKUP(J2900,商品マスタ!$F:$G,2,FALSE))</f>
        <v/>
      </c>
      <c r="G2900" s="80" t="str">
        <f>IF(F2900="","",VLOOKUP(F2900,商品マスタ!$G:$H,2,FALSE))</f>
        <v/>
      </c>
      <c r="H2900" s="81" t="str">
        <f t="shared" si="1483"/>
        <v/>
      </c>
      <c r="I2900" s="82" t="str">
        <f>IF(発注書!E2906="","",発注書!E2906)</f>
        <v/>
      </c>
      <c r="J2900" s="78" t="str">
        <f>IF(発注書!E2906="","",発注書!C2906)</f>
        <v/>
      </c>
    </row>
    <row r="2901" spans="1:10" x14ac:dyDescent="0.55000000000000004">
      <c r="A2901" s="76" t="e">
        <f t="shared" ref="A2901" si="1492">A2899+1</f>
        <v>#REF!</v>
      </c>
      <c r="B2901" s="50">
        <v>1</v>
      </c>
      <c r="E2901" s="78" t="str">
        <f>IF(発注書!E2907="","",発注書!B2907)</f>
        <v/>
      </c>
      <c r="F2901" s="79" t="str">
        <f>IF(J2901="","",VLOOKUP(J2901,商品マスタ!$F:$G,2,FALSE))</f>
        <v/>
      </c>
      <c r="G2901" s="80" t="str">
        <f>IF(F2901="","",VLOOKUP(F2901,商品マスタ!$G:$H,2,FALSE))</f>
        <v/>
      </c>
      <c r="H2901" s="81" t="str">
        <f t="shared" si="1483"/>
        <v/>
      </c>
      <c r="I2901" s="82" t="str">
        <f>IF(発注書!E2907="","",発注書!E2907)</f>
        <v/>
      </c>
      <c r="J2901" s="78" t="str">
        <f>IF(発注書!E2907="","",発注書!C2907)</f>
        <v/>
      </c>
    </row>
    <row r="2902" spans="1:10" x14ac:dyDescent="0.55000000000000004">
      <c r="B2902" s="50">
        <v>2</v>
      </c>
      <c r="E2902" s="78" t="str">
        <f>IF(発注書!E2908="","",発注書!B2908)</f>
        <v/>
      </c>
      <c r="F2902" s="79" t="str">
        <f>IF(J2902="","",VLOOKUP(J2902,商品マスタ!$F:$G,2,FALSE))</f>
        <v/>
      </c>
      <c r="G2902" s="80" t="str">
        <f>IF(F2902="","",VLOOKUP(F2902,商品マスタ!$G:$H,2,FALSE))</f>
        <v/>
      </c>
      <c r="H2902" s="81" t="str">
        <f t="shared" si="1483"/>
        <v/>
      </c>
      <c r="I2902" s="82" t="str">
        <f>IF(発注書!E2908="","",発注書!E2908)</f>
        <v/>
      </c>
      <c r="J2902" s="78" t="str">
        <f>IF(発注書!E2908="","",発注書!C2908)</f>
        <v/>
      </c>
    </row>
    <row r="2903" spans="1:10" x14ac:dyDescent="0.55000000000000004">
      <c r="A2903" s="76" t="e">
        <f t="shared" ref="A2903" si="1493">A2901+1</f>
        <v>#REF!</v>
      </c>
      <c r="B2903" s="50">
        <v>1</v>
      </c>
      <c r="E2903" s="78" t="str">
        <f>IF(発注書!E2909="","",発注書!B2909)</f>
        <v/>
      </c>
      <c r="F2903" s="79" t="str">
        <f>IF(J2903="","",VLOOKUP(J2903,商品マスタ!$F:$G,2,FALSE))</f>
        <v/>
      </c>
      <c r="G2903" s="80" t="str">
        <f>IF(F2903="","",VLOOKUP(F2903,商品マスタ!$G:$H,2,FALSE))</f>
        <v/>
      </c>
      <c r="H2903" s="81" t="str">
        <f t="shared" si="1483"/>
        <v/>
      </c>
      <c r="I2903" s="82" t="str">
        <f>IF(発注書!E2909="","",発注書!E2909)</f>
        <v/>
      </c>
      <c r="J2903" s="78" t="str">
        <f>IF(発注書!E2909="","",発注書!C2909)</f>
        <v/>
      </c>
    </row>
    <row r="2904" spans="1:10" x14ac:dyDescent="0.55000000000000004">
      <c r="B2904" s="50">
        <v>2</v>
      </c>
      <c r="E2904" s="78" t="str">
        <f>IF(発注書!E2910="","",発注書!B2910)</f>
        <v/>
      </c>
      <c r="F2904" s="79" t="str">
        <f>IF(J2904="","",VLOOKUP(J2904,商品マスタ!$F:$G,2,FALSE))</f>
        <v/>
      </c>
      <c r="G2904" s="80" t="str">
        <f>IF(F2904="","",VLOOKUP(F2904,商品マスタ!$G:$H,2,FALSE))</f>
        <v/>
      </c>
      <c r="H2904" s="81" t="str">
        <f t="shared" si="1483"/>
        <v/>
      </c>
      <c r="I2904" s="82" t="str">
        <f>IF(発注書!E2910="","",発注書!E2910)</f>
        <v/>
      </c>
      <c r="J2904" s="78" t="str">
        <f>IF(発注書!E2910="","",発注書!C2910)</f>
        <v/>
      </c>
    </row>
    <row r="2905" spans="1:10" x14ac:dyDescent="0.55000000000000004">
      <c r="A2905" s="76" t="e">
        <f t="shared" ref="A2905" si="1494">A2903+1</f>
        <v>#REF!</v>
      </c>
      <c r="B2905" s="50">
        <v>1</v>
      </c>
      <c r="E2905" s="78" t="str">
        <f>IF(発注書!E2911="","",発注書!B2911)</f>
        <v/>
      </c>
      <c r="F2905" s="79" t="str">
        <f>IF(J2905="","",VLOOKUP(J2905,商品マスタ!$F:$G,2,FALSE))</f>
        <v/>
      </c>
      <c r="G2905" s="80" t="str">
        <f>IF(F2905="","",VLOOKUP(F2905,商品マスタ!$G:$H,2,FALSE))</f>
        <v/>
      </c>
      <c r="H2905" s="81" t="str">
        <f t="shared" si="1483"/>
        <v/>
      </c>
      <c r="I2905" s="82" t="str">
        <f>IF(発注書!E2911="","",発注書!E2911)</f>
        <v/>
      </c>
      <c r="J2905" s="78" t="str">
        <f>IF(発注書!E2911="","",発注書!C2911)</f>
        <v/>
      </c>
    </row>
    <row r="2906" spans="1:10" x14ac:dyDescent="0.55000000000000004">
      <c r="B2906" s="50">
        <v>2</v>
      </c>
      <c r="E2906" s="78" t="str">
        <f>IF(発注書!E2912="","",発注書!B2912)</f>
        <v/>
      </c>
      <c r="F2906" s="79" t="str">
        <f>IF(J2906="","",VLOOKUP(J2906,商品マスタ!$F:$G,2,FALSE))</f>
        <v/>
      </c>
      <c r="G2906" s="80" t="str">
        <f>IF(F2906="","",VLOOKUP(F2906,商品マスタ!$G:$H,2,FALSE))</f>
        <v/>
      </c>
      <c r="H2906" s="81" t="str">
        <f t="shared" si="1483"/>
        <v/>
      </c>
      <c r="I2906" s="82" t="str">
        <f>IF(発注書!E2912="","",発注書!E2912)</f>
        <v/>
      </c>
      <c r="J2906" s="78" t="str">
        <f>IF(発注書!E2912="","",発注書!C2912)</f>
        <v/>
      </c>
    </row>
    <row r="2907" spans="1:10" x14ac:dyDescent="0.55000000000000004">
      <c r="A2907" s="76" t="e">
        <f t="shared" ref="A2907" si="1495">A2905+1</f>
        <v>#REF!</v>
      </c>
      <c r="B2907" s="50">
        <v>1</v>
      </c>
      <c r="E2907" s="78" t="str">
        <f>IF(発注書!E2913="","",発注書!B2913)</f>
        <v/>
      </c>
      <c r="F2907" s="79" t="str">
        <f>IF(J2907="","",VLOOKUP(J2907,商品マスタ!$F:$G,2,FALSE))</f>
        <v/>
      </c>
      <c r="G2907" s="80" t="str">
        <f>IF(F2907="","",VLOOKUP(F2907,商品マスタ!$G:$H,2,FALSE))</f>
        <v/>
      </c>
      <c r="H2907" s="81" t="str">
        <f t="shared" si="1483"/>
        <v/>
      </c>
      <c r="I2907" s="82" t="str">
        <f>IF(発注書!E2913="","",発注書!E2913)</f>
        <v/>
      </c>
      <c r="J2907" s="78" t="str">
        <f>IF(発注書!E2913="","",発注書!C2913)</f>
        <v/>
      </c>
    </row>
    <row r="2908" spans="1:10" x14ac:dyDescent="0.55000000000000004">
      <c r="B2908" s="50">
        <v>2</v>
      </c>
      <c r="E2908" s="78" t="str">
        <f>IF(発注書!E2914="","",発注書!B2914)</f>
        <v/>
      </c>
      <c r="F2908" s="79" t="str">
        <f>IF(J2908="","",VLOOKUP(J2908,商品マスタ!$F:$G,2,FALSE))</f>
        <v/>
      </c>
      <c r="G2908" s="80" t="str">
        <f>IF(F2908="","",VLOOKUP(F2908,商品マスタ!$G:$H,2,FALSE))</f>
        <v/>
      </c>
      <c r="H2908" s="81" t="str">
        <f t="shared" si="1483"/>
        <v/>
      </c>
      <c r="I2908" s="82" t="str">
        <f>IF(発注書!E2914="","",発注書!E2914)</f>
        <v/>
      </c>
      <c r="J2908" s="78" t="str">
        <f>IF(発注書!E2914="","",発注書!C2914)</f>
        <v/>
      </c>
    </row>
    <row r="2909" spans="1:10" x14ac:dyDescent="0.55000000000000004">
      <c r="A2909" s="76" t="e">
        <f t="shared" ref="A2909" si="1496">A2907+1</f>
        <v>#REF!</v>
      </c>
      <c r="B2909" s="50">
        <v>1</v>
      </c>
      <c r="E2909" s="78" t="str">
        <f>IF(発注書!E2915="","",発注書!B2915)</f>
        <v/>
      </c>
      <c r="F2909" s="79" t="str">
        <f>IF(J2909="","",VLOOKUP(J2909,商品マスタ!$F:$G,2,FALSE))</f>
        <v/>
      </c>
      <c r="G2909" s="80" t="str">
        <f>IF(F2909="","",VLOOKUP(F2909,商品マスタ!$G:$H,2,FALSE))</f>
        <v/>
      </c>
      <c r="H2909" s="81" t="str">
        <f t="shared" si="1483"/>
        <v/>
      </c>
      <c r="I2909" s="82" t="str">
        <f>IF(発注書!E2915="","",発注書!E2915)</f>
        <v/>
      </c>
      <c r="J2909" s="78" t="str">
        <f>IF(発注書!E2915="","",発注書!C2915)</f>
        <v/>
      </c>
    </row>
    <row r="2910" spans="1:10" x14ac:dyDescent="0.55000000000000004">
      <c r="B2910" s="50">
        <v>2</v>
      </c>
      <c r="E2910" s="78" t="str">
        <f>IF(発注書!E2916="","",発注書!B2916)</f>
        <v/>
      </c>
      <c r="F2910" s="79" t="str">
        <f>IF(J2910="","",VLOOKUP(J2910,商品マスタ!$F:$G,2,FALSE))</f>
        <v/>
      </c>
      <c r="G2910" s="80" t="str">
        <f>IF(F2910="","",VLOOKUP(F2910,商品マスタ!$G:$H,2,FALSE))</f>
        <v/>
      </c>
      <c r="H2910" s="81" t="str">
        <f t="shared" si="1483"/>
        <v/>
      </c>
      <c r="I2910" s="82" t="str">
        <f>IF(発注書!E2916="","",発注書!E2916)</f>
        <v/>
      </c>
      <c r="J2910" s="78" t="str">
        <f>IF(発注書!E2916="","",発注書!C2916)</f>
        <v/>
      </c>
    </row>
    <row r="2911" spans="1:10" x14ac:dyDescent="0.55000000000000004">
      <c r="A2911" s="76" t="e">
        <f t="shared" ref="A2911" si="1497">A2909+1</f>
        <v>#REF!</v>
      </c>
      <c r="B2911" s="50">
        <v>1</v>
      </c>
      <c r="E2911" s="78" t="str">
        <f>IF(発注書!E2917="","",発注書!B2917)</f>
        <v/>
      </c>
      <c r="F2911" s="79" t="str">
        <f>IF(J2911="","",VLOOKUP(J2911,商品マスタ!$F:$G,2,FALSE))</f>
        <v/>
      </c>
      <c r="G2911" s="80" t="str">
        <f>IF(F2911="","",VLOOKUP(F2911,商品マスタ!$G:$H,2,FALSE))</f>
        <v/>
      </c>
      <c r="H2911" s="81" t="str">
        <f t="shared" si="1483"/>
        <v/>
      </c>
      <c r="I2911" s="82" t="str">
        <f>IF(発注書!E2917="","",発注書!E2917)</f>
        <v/>
      </c>
      <c r="J2911" s="78" t="str">
        <f>IF(発注書!E2917="","",発注書!C2917)</f>
        <v/>
      </c>
    </row>
    <row r="2912" spans="1:10" x14ac:dyDescent="0.55000000000000004">
      <c r="B2912" s="50">
        <v>2</v>
      </c>
      <c r="E2912" s="78" t="str">
        <f>IF(発注書!E2918="","",発注書!B2918)</f>
        <v/>
      </c>
      <c r="F2912" s="79" t="str">
        <f>IF(J2912="","",VLOOKUP(J2912,商品マスタ!$F:$G,2,FALSE))</f>
        <v/>
      </c>
      <c r="G2912" s="80" t="str">
        <f>IF(F2912="","",VLOOKUP(F2912,商品マスタ!$G:$H,2,FALSE))</f>
        <v/>
      </c>
      <c r="H2912" s="81" t="str">
        <f t="shared" si="1483"/>
        <v/>
      </c>
      <c r="I2912" s="82" t="str">
        <f>IF(発注書!E2918="","",発注書!E2918)</f>
        <v/>
      </c>
      <c r="J2912" s="78" t="str">
        <f>IF(発注書!E2918="","",発注書!C2918)</f>
        <v/>
      </c>
    </row>
    <row r="2913" spans="1:10" x14ac:dyDescent="0.55000000000000004">
      <c r="A2913" s="76" t="e">
        <f t="shared" ref="A2913" si="1498">A2911+1</f>
        <v>#REF!</v>
      </c>
      <c r="B2913" s="50">
        <v>1</v>
      </c>
      <c r="E2913" s="78" t="str">
        <f>IF(発注書!E2919="","",発注書!B2919)</f>
        <v/>
      </c>
      <c r="F2913" s="79" t="str">
        <f>IF(J2913="","",VLOOKUP(J2913,商品マスタ!$F:$G,2,FALSE))</f>
        <v/>
      </c>
      <c r="G2913" s="80" t="str">
        <f>IF(F2913="","",VLOOKUP(F2913,商品マスタ!$G:$H,2,FALSE))</f>
        <v/>
      </c>
      <c r="H2913" s="81" t="str">
        <f t="shared" si="1483"/>
        <v/>
      </c>
      <c r="I2913" s="82" t="str">
        <f>IF(発注書!E2919="","",発注書!E2919)</f>
        <v/>
      </c>
      <c r="J2913" s="78" t="str">
        <f>IF(発注書!E2919="","",発注書!C2919)</f>
        <v/>
      </c>
    </row>
    <row r="2914" spans="1:10" x14ac:dyDescent="0.55000000000000004">
      <c r="B2914" s="50">
        <v>2</v>
      </c>
      <c r="E2914" s="78" t="str">
        <f>IF(発注書!E2920="","",発注書!B2920)</f>
        <v/>
      </c>
      <c r="F2914" s="79" t="str">
        <f>IF(J2914="","",VLOOKUP(J2914,商品マスタ!$F:$G,2,FALSE))</f>
        <v/>
      </c>
      <c r="G2914" s="80" t="str">
        <f>IF(F2914="","",VLOOKUP(F2914,商品マスタ!$G:$H,2,FALSE))</f>
        <v/>
      </c>
      <c r="H2914" s="81" t="str">
        <f t="shared" si="1483"/>
        <v/>
      </c>
      <c r="I2914" s="82" t="str">
        <f>IF(発注書!E2920="","",発注書!E2920)</f>
        <v/>
      </c>
      <c r="J2914" s="78" t="str">
        <f>IF(発注書!E2920="","",発注書!C2920)</f>
        <v/>
      </c>
    </row>
    <row r="2915" spans="1:10" x14ac:dyDescent="0.55000000000000004">
      <c r="A2915" s="76" t="e">
        <f t="shared" ref="A2915" si="1499">A2913+1</f>
        <v>#REF!</v>
      </c>
      <c r="B2915" s="50">
        <v>1</v>
      </c>
      <c r="E2915" s="78" t="str">
        <f>IF(発注書!E2921="","",発注書!B2921)</f>
        <v/>
      </c>
      <c r="F2915" s="79" t="str">
        <f>IF(J2915="","",VLOOKUP(J2915,商品マスタ!$F:$G,2,FALSE))</f>
        <v/>
      </c>
      <c r="G2915" s="80" t="str">
        <f>IF(F2915="","",VLOOKUP(F2915,商品マスタ!$G:$H,2,FALSE))</f>
        <v/>
      </c>
      <c r="H2915" s="81" t="str">
        <f t="shared" si="1483"/>
        <v/>
      </c>
      <c r="I2915" s="82" t="str">
        <f>IF(発注書!E2921="","",発注書!E2921)</f>
        <v/>
      </c>
      <c r="J2915" s="78" t="str">
        <f>IF(発注書!E2921="","",発注書!C2921)</f>
        <v/>
      </c>
    </row>
    <row r="2916" spans="1:10" x14ac:dyDescent="0.55000000000000004">
      <c r="B2916" s="50">
        <v>2</v>
      </c>
      <c r="E2916" s="78" t="str">
        <f>IF(発注書!E2922="","",発注書!B2922)</f>
        <v/>
      </c>
      <c r="F2916" s="79" t="str">
        <f>IF(J2916="","",VLOOKUP(J2916,商品マスタ!$F:$G,2,FALSE))</f>
        <v/>
      </c>
      <c r="G2916" s="80" t="str">
        <f>IF(F2916="","",VLOOKUP(F2916,商品マスタ!$G:$H,2,FALSE))</f>
        <v/>
      </c>
      <c r="H2916" s="81" t="str">
        <f t="shared" si="1483"/>
        <v/>
      </c>
      <c r="I2916" s="82" t="str">
        <f>IF(発注書!E2922="","",発注書!E2922)</f>
        <v/>
      </c>
      <c r="J2916" s="78" t="str">
        <f>IF(発注書!E2922="","",発注書!C2922)</f>
        <v/>
      </c>
    </row>
    <row r="2917" spans="1:10" x14ac:dyDescent="0.55000000000000004">
      <c r="A2917" s="76" t="e">
        <f t="shared" ref="A2917" si="1500">A2915+1</f>
        <v>#REF!</v>
      </c>
      <c r="B2917" s="50">
        <v>1</v>
      </c>
      <c r="E2917" s="78" t="str">
        <f>IF(発注書!E2923="","",発注書!B2923)</f>
        <v/>
      </c>
      <c r="F2917" s="79" t="str">
        <f>IF(J2917="","",VLOOKUP(J2917,商品マスタ!$F:$G,2,FALSE))</f>
        <v/>
      </c>
      <c r="G2917" s="80" t="str">
        <f>IF(F2917="","",VLOOKUP(F2917,商品マスタ!$G:$H,2,FALSE))</f>
        <v/>
      </c>
      <c r="H2917" s="81" t="str">
        <f t="shared" si="1483"/>
        <v/>
      </c>
      <c r="I2917" s="82" t="str">
        <f>IF(発注書!E2923="","",発注書!E2923)</f>
        <v/>
      </c>
      <c r="J2917" s="78" t="str">
        <f>IF(発注書!E2923="","",発注書!C2923)</f>
        <v/>
      </c>
    </row>
    <row r="2918" spans="1:10" x14ac:dyDescent="0.55000000000000004">
      <c r="B2918" s="50">
        <v>2</v>
      </c>
      <c r="E2918" s="78" t="str">
        <f>IF(発注書!E2924="","",発注書!B2924)</f>
        <v/>
      </c>
      <c r="F2918" s="79" t="str">
        <f>IF(J2918="","",VLOOKUP(J2918,商品マスタ!$F:$G,2,FALSE))</f>
        <v/>
      </c>
      <c r="G2918" s="80" t="str">
        <f>IF(F2918="","",VLOOKUP(F2918,商品マスタ!$G:$H,2,FALSE))</f>
        <v/>
      </c>
      <c r="H2918" s="81" t="str">
        <f t="shared" si="1483"/>
        <v/>
      </c>
      <c r="I2918" s="82" t="str">
        <f>IF(発注書!E2924="","",発注書!E2924)</f>
        <v/>
      </c>
      <c r="J2918" s="78" t="str">
        <f>IF(発注書!E2924="","",発注書!C2924)</f>
        <v/>
      </c>
    </row>
    <row r="2919" spans="1:10" x14ac:dyDescent="0.55000000000000004">
      <c r="A2919" s="76" t="e">
        <f t="shared" ref="A2919" si="1501">A2917+1</f>
        <v>#REF!</v>
      </c>
      <c r="B2919" s="50">
        <v>1</v>
      </c>
      <c r="E2919" s="78" t="str">
        <f>IF(発注書!E2925="","",発注書!B2925)</f>
        <v/>
      </c>
      <c r="F2919" s="79" t="str">
        <f>IF(J2919="","",VLOOKUP(J2919,商品マスタ!$F:$G,2,FALSE))</f>
        <v/>
      </c>
      <c r="G2919" s="80" t="str">
        <f>IF(F2919="","",VLOOKUP(F2919,商品マスタ!$G:$H,2,FALSE))</f>
        <v/>
      </c>
      <c r="H2919" s="81" t="str">
        <f t="shared" si="1483"/>
        <v/>
      </c>
      <c r="I2919" s="82" t="str">
        <f>IF(発注書!E2925="","",発注書!E2925)</f>
        <v/>
      </c>
      <c r="J2919" s="78" t="str">
        <f>IF(発注書!E2925="","",発注書!C2925)</f>
        <v/>
      </c>
    </row>
    <row r="2920" spans="1:10" x14ac:dyDescent="0.55000000000000004">
      <c r="B2920" s="50">
        <v>2</v>
      </c>
      <c r="E2920" s="78" t="str">
        <f>IF(発注書!E2926="","",発注書!B2926)</f>
        <v/>
      </c>
      <c r="F2920" s="79" t="str">
        <f>IF(J2920="","",VLOOKUP(J2920,商品マスタ!$F:$G,2,FALSE))</f>
        <v/>
      </c>
      <c r="G2920" s="80" t="str">
        <f>IF(F2920="","",VLOOKUP(F2920,商品マスタ!$G:$H,2,FALSE))</f>
        <v/>
      </c>
      <c r="H2920" s="81" t="str">
        <f t="shared" si="1483"/>
        <v/>
      </c>
      <c r="I2920" s="82" t="str">
        <f>IF(発注書!E2926="","",発注書!E2926)</f>
        <v/>
      </c>
      <c r="J2920" s="78" t="str">
        <f>IF(発注書!E2926="","",発注書!C2926)</f>
        <v/>
      </c>
    </row>
    <row r="2921" spans="1:10" x14ac:dyDescent="0.55000000000000004">
      <c r="A2921" s="76" t="e">
        <f t="shared" ref="A2921" si="1502">A2919+1</f>
        <v>#REF!</v>
      </c>
      <c r="B2921" s="50">
        <v>1</v>
      </c>
      <c r="E2921" s="78" t="str">
        <f>IF(発注書!E2927="","",発注書!B2927)</f>
        <v/>
      </c>
      <c r="F2921" s="79" t="str">
        <f>IF(J2921="","",VLOOKUP(J2921,商品マスタ!$F:$G,2,FALSE))</f>
        <v/>
      </c>
      <c r="G2921" s="80" t="str">
        <f>IF(F2921="","",VLOOKUP(F2921,商品マスタ!$G:$H,2,FALSE))</f>
        <v/>
      </c>
      <c r="H2921" s="81" t="str">
        <f t="shared" si="1483"/>
        <v/>
      </c>
      <c r="I2921" s="82" t="str">
        <f>IF(発注書!E2927="","",発注書!E2927)</f>
        <v/>
      </c>
      <c r="J2921" s="78" t="str">
        <f>IF(発注書!E2927="","",発注書!C2927)</f>
        <v/>
      </c>
    </row>
    <row r="2922" spans="1:10" x14ac:dyDescent="0.55000000000000004">
      <c r="B2922" s="50">
        <v>2</v>
      </c>
      <c r="E2922" s="78" t="str">
        <f>IF(発注書!E2928="","",発注書!B2928)</f>
        <v/>
      </c>
      <c r="F2922" s="79" t="str">
        <f>IF(J2922="","",VLOOKUP(J2922,商品マスタ!$F:$G,2,FALSE))</f>
        <v/>
      </c>
      <c r="G2922" s="80" t="str">
        <f>IF(F2922="","",VLOOKUP(F2922,商品マスタ!$G:$H,2,FALSE))</f>
        <v/>
      </c>
      <c r="H2922" s="81" t="str">
        <f t="shared" si="1483"/>
        <v/>
      </c>
      <c r="I2922" s="82" t="str">
        <f>IF(発注書!E2928="","",発注書!E2928)</f>
        <v/>
      </c>
      <c r="J2922" s="78" t="str">
        <f>IF(発注書!E2928="","",発注書!C2928)</f>
        <v/>
      </c>
    </row>
    <row r="2923" spans="1:10" x14ac:dyDescent="0.55000000000000004">
      <c r="A2923" s="76" t="e">
        <f t="shared" ref="A2923" si="1503">A2921+1</f>
        <v>#REF!</v>
      </c>
      <c r="B2923" s="50">
        <v>1</v>
      </c>
      <c r="E2923" s="78" t="str">
        <f>IF(発注書!E2929="","",発注書!B2929)</f>
        <v/>
      </c>
      <c r="F2923" s="79" t="str">
        <f>IF(J2923="","",VLOOKUP(J2923,商品マスタ!$F:$G,2,FALSE))</f>
        <v/>
      </c>
      <c r="G2923" s="80" t="str">
        <f>IF(F2923="","",VLOOKUP(F2923,商品マスタ!$G:$H,2,FALSE))</f>
        <v/>
      </c>
      <c r="H2923" s="81" t="str">
        <f t="shared" si="1483"/>
        <v/>
      </c>
      <c r="I2923" s="82" t="str">
        <f>IF(発注書!E2929="","",発注書!E2929)</f>
        <v/>
      </c>
      <c r="J2923" s="78" t="str">
        <f>IF(発注書!E2929="","",発注書!C2929)</f>
        <v/>
      </c>
    </row>
    <row r="2924" spans="1:10" x14ac:dyDescent="0.55000000000000004">
      <c r="B2924" s="50">
        <v>2</v>
      </c>
      <c r="E2924" s="78" t="str">
        <f>IF(発注書!E2930="","",発注書!B2930)</f>
        <v/>
      </c>
      <c r="F2924" s="79" t="str">
        <f>IF(J2924="","",VLOOKUP(J2924,商品マスタ!$F:$G,2,FALSE))</f>
        <v/>
      </c>
      <c r="G2924" s="80" t="str">
        <f>IF(F2924="","",VLOOKUP(F2924,商品マスタ!$G:$H,2,FALSE))</f>
        <v/>
      </c>
      <c r="H2924" s="81" t="str">
        <f t="shared" si="1483"/>
        <v/>
      </c>
      <c r="I2924" s="82" t="str">
        <f>IF(発注書!E2930="","",発注書!E2930)</f>
        <v/>
      </c>
      <c r="J2924" s="78" t="str">
        <f>IF(発注書!E2930="","",発注書!C2930)</f>
        <v/>
      </c>
    </row>
    <row r="2925" spans="1:10" x14ac:dyDescent="0.55000000000000004">
      <c r="A2925" s="76" t="e">
        <f t="shared" ref="A2925" si="1504">A2923+1</f>
        <v>#REF!</v>
      </c>
      <c r="B2925" s="50">
        <v>1</v>
      </c>
      <c r="E2925" s="78" t="str">
        <f>IF(発注書!E2931="","",発注書!B2931)</f>
        <v/>
      </c>
      <c r="F2925" s="79" t="str">
        <f>IF(J2925="","",VLOOKUP(J2925,商品マスタ!$F:$G,2,FALSE))</f>
        <v/>
      </c>
      <c r="G2925" s="80" t="str">
        <f>IF(F2925="","",VLOOKUP(F2925,商品マスタ!$G:$H,2,FALSE))</f>
        <v/>
      </c>
      <c r="H2925" s="81" t="str">
        <f t="shared" si="1483"/>
        <v/>
      </c>
      <c r="I2925" s="82" t="str">
        <f>IF(発注書!E2931="","",発注書!E2931)</f>
        <v/>
      </c>
      <c r="J2925" s="78" t="str">
        <f>IF(発注書!E2931="","",発注書!C2931)</f>
        <v/>
      </c>
    </row>
    <row r="2926" spans="1:10" x14ac:dyDescent="0.55000000000000004">
      <c r="B2926" s="50">
        <v>2</v>
      </c>
      <c r="E2926" s="78" t="str">
        <f>IF(発注書!E2932="","",発注書!B2932)</f>
        <v/>
      </c>
      <c r="F2926" s="79" t="str">
        <f>IF(J2926="","",VLOOKUP(J2926,商品マスタ!$F:$G,2,FALSE))</f>
        <v/>
      </c>
      <c r="G2926" s="80" t="str">
        <f>IF(F2926="","",VLOOKUP(F2926,商品マスタ!$G:$H,2,FALSE))</f>
        <v/>
      </c>
      <c r="H2926" s="81" t="str">
        <f t="shared" si="1483"/>
        <v/>
      </c>
      <c r="I2926" s="82" t="str">
        <f>IF(発注書!E2932="","",発注書!E2932)</f>
        <v/>
      </c>
      <c r="J2926" s="78" t="str">
        <f>IF(発注書!E2932="","",発注書!C2932)</f>
        <v/>
      </c>
    </row>
    <row r="2927" spans="1:10" x14ac:dyDescent="0.55000000000000004">
      <c r="A2927" s="76" t="e">
        <f t="shared" ref="A2927" si="1505">A2925+1</f>
        <v>#REF!</v>
      </c>
      <c r="B2927" s="50">
        <v>1</v>
      </c>
      <c r="E2927" s="78" t="str">
        <f>IF(発注書!E2933="","",発注書!B2933)</f>
        <v/>
      </c>
      <c r="F2927" s="79" t="str">
        <f>IF(J2927="","",VLOOKUP(J2927,商品マスタ!$F:$G,2,FALSE))</f>
        <v/>
      </c>
      <c r="G2927" s="80" t="str">
        <f>IF(F2927="","",VLOOKUP(F2927,商品マスタ!$G:$H,2,FALSE))</f>
        <v/>
      </c>
      <c r="H2927" s="81" t="str">
        <f t="shared" si="1483"/>
        <v/>
      </c>
      <c r="I2927" s="82" t="str">
        <f>IF(発注書!E2933="","",発注書!E2933)</f>
        <v/>
      </c>
      <c r="J2927" s="78" t="str">
        <f>IF(発注書!E2933="","",発注書!C2933)</f>
        <v/>
      </c>
    </row>
    <row r="2928" spans="1:10" x14ac:dyDescent="0.55000000000000004">
      <c r="B2928" s="50">
        <v>2</v>
      </c>
      <c r="E2928" s="78" t="str">
        <f>IF(発注書!E2934="","",発注書!B2934)</f>
        <v/>
      </c>
      <c r="F2928" s="79" t="str">
        <f>IF(J2928="","",VLOOKUP(J2928,商品マスタ!$F:$G,2,FALSE))</f>
        <v/>
      </c>
      <c r="G2928" s="80" t="str">
        <f>IF(F2928="","",VLOOKUP(F2928,商品マスタ!$G:$H,2,FALSE))</f>
        <v/>
      </c>
      <c r="H2928" s="81" t="str">
        <f t="shared" si="1483"/>
        <v/>
      </c>
      <c r="I2928" s="82" t="str">
        <f>IF(発注書!E2934="","",発注書!E2934)</f>
        <v/>
      </c>
      <c r="J2928" s="78" t="str">
        <f>IF(発注書!E2934="","",発注書!C2934)</f>
        <v/>
      </c>
    </row>
    <row r="2929" spans="1:10" x14ac:dyDescent="0.55000000000000004">
      <c r="A2929" s="76" t="e">
        <f t="shared" ref="A2929" si="1506">A2927+1</f>
        <v>#REF!</v>
      </c>
      <c r="B2929" s="50">
        <v>1</v>
      </c>
      <c r="E2929" s="78" t="str">
        <f>IF(発注書!E2935="","",発注書!B2935)</f>
        <v/>
      </c>
      <c r="F2929" s="79" t="str">
        <f>IF(J2929="","",VLOOKUP(J2929,商品マスタ!$F:$G,2,FALSE))</f>
        <v/>
      </c>
      <c r="G2929" s="80" t="str">
        <f>IF(F2929="","",VLOOKUP(F2929,商品マスタ!$G:$H,2,FALSE))</f>
        <v/>
      </c>
      <c r="H2929" s="81" t="str">
        <f t="shared" si="1483"/>
        <v/>
      </c>
      <c r="I2929" s="82" t="str">
        <f>IF(発注書!E2935="","",発注書!E2935)</f>
        <v/>
      </c>
      <c r="J2929" s="78" t="str">
        <f>IF(発注書!E2935="","",発注書!C2935)</f>
        <v/>
      </c>
    </row>
    <row r="2930" spans="1:10" x14ac:dyDescent="0.55000000000000004">
      <c r="B2930" s="50">
        <v>2</v>
      </c>
      <c r="E2930" s="78" t="str">
        <f>IF(発注書!E2936="","",発注書!B2936)</f>
        <v/>
      </c>
      <c r="F2930" s="79" t="str">
        <f>IF(J2930="","",VLOOKUP(J2930,商品マスタ!$F:$G,2,FALSE))</f>
        <v/>
      </c>
      <c r="G2930" s="80" t="str">
        <f>IF(F2930="","",VLOOKUP(F2930,商品マスタ!$G:$H,2,FALSE))</f>
        <v/>
      </c>
      <c r="H2930" s="81" t="str">
        <f t="shared" si="1483"/>
        <v/>
      </c>
      <c r="I2930" s="82" t="str">
        <f>IF(発注書!E2936="","",発注書!E2936)</f>
        <v/>
      </c>
      <c r="J2930" s="78" t="str">
        <f>IF(発注書!E2936="","",発注書!C2936)</f>
        <v/>
      </c>
    </row>
    <row r="2931" spans="1:10" x14ac:dyDescent="0.55000000000000004">
      <c r="A2931" s="76" t="e">
        <f t="shared" ref="A2931" si="1507">A2929+1</f>
        <v>#REF!</v>
      </c>
      <c r="B2931" s="50">
        <v>1</v>
      </c>
      <c r="E2931" s="78" t="str">
        <f>IF(発注書!E2937="","",発注書!B2937)</f>
        <v/>
      </c>
      <c r="F2931" s="79" t="str">
        <f>IF(J2931="","",VLOOKUP(J2931,商品マスタ!$F:$G,2,FALSE))</f>
        <v/>
      </c>
      <c r="G2931" s="80" t="str">
        <f>IF(F2931="","",VLOOKUP(F2931,商品マスタ!$G:$H,2,FALSE))</f>
        <v/>
      </c>
      <c r="H2931" s="81" t="str">
        <f t="shared" si="1483"/>
        <v/>
      </c>
      <c r="I2931" s="82" t="str">
        <f>IF(発注書!E2937="","",発注書!E2937)</f>
        <v/>
      </c>
      <c r="J2931" s="78" t="str">
        <f>IF(発注書!E2937="","",発注書!C2937)</f>
        <v/>
      </c>
    </row>
    <row r="2932" spans="1:10" x14ac:dyDescent="0.55000000000000004">
      <c r="B2932" s="50">
        <v>2</v>
      </c>
      <c r="E2932" s="78" t="str">
        <f>IF(発注書!E2938="","",発注書!B2938)</f>
        <v/>
      </c>
      <c r="F2932" s="79" t="str">
        <f>IF(J2932="","",VLOOKUP(J2932,商品マスタ!$F:$G,2,FALSE))</f>
        <v/>
      </c>
      <c r="G2932" s="80" t="str">
        <f>IF(F2932="","",VLOOKUP(F2932,商品マスタ!$G:$H,2,FALSE))</f>
        <v/>
      </c>
      <c r="H2932" s="81" t="str">
        <f t="shared" si="1483"/>
        <v/>
      </c>
      <c r="I2932" s="82" t="str">
        <f>IF(発注書!E2938="","",発注書!E2938)</f>
        <v/>
      </c>
      <c r="J2932" s="78" t="str">
        <f>IF(発注書!E2938="","",発注書!C2938)</f>
        <v/>
      </c>
    </row>
    <row r="2933" spans="1:10" x14ac:dyDescent="0.55000000000000004">
      <c r="A2933" s="76" t="e">
        <f t="shared" ref="A2933" si="1508">A2931+1</f>
        <v>#REF!</v>
      </c>
      <c r="B2933" s="50">
        <v>1</v>
      </c>
      <c r="E2933" s="78" t="str">
        <f>IF(発注書!E2939="","",発注書!B2939)</f>
        <v/>
      </c>
      <c r="F2933" s="79" t="str">
        <f>IF(J2933="","",VLOOKUP(J2933,商品マスタ!$F:$G,2,FALSE))</f>
        <v/>
      </c>
      <c r="G2933" s="80" t="str">
        <f>IF(F2933="","",VLOOKUP(F2933,商品マスタ!$G:$H,2,FALSE))</f>
        <v/>
      </c>
      <c r="H2933" s="81" t="str">
        <f t="shared" si="1483"/>
        <v/>
      </c>
      <c r="I2933" s="82" t="str">
        <f>IF(発注書!E2939="","",発注書!E2939)</f>
        <v/>
      </c>
      <c r="J2933" s="78" t="str">
        <f>IF(発注書!E2939="","",発注書!C2939)</f>
        <v/>
      </c>
    </row>
    <row r="2934" spans="1:10" x14ac:dyDescent="0.55000000000000004">
      <c r="B2934" s="50">
        <v>2</v>
      </c>
      <c r="E2934" s="78" t="str">
        <f>IF(発注書!E2940="","",発注書!B2940)</f>
        <v/>
      </c>
      <c r="F2934" s="79" t="str">
        <f>IF(J2934="","",VLOOKUP(J2934,商品マスタ!$F:$G,2,FALSE))</f>
        <v/>
      </c>
      <c r="G2934" s="80" t="str">
        <f>IF(F2934="","",VLOOKUP(F2934,商品マスタ!$G:$H,2,FALSE))</f>
        <v/>
      </c>
      <c r="H2934" s="81" t="str">
        <f t="shared" si="1483"/>
        <v/>
      </c>
      <c r="I2934" s="82" t="str">
        <f>IF(発注書!E2940="","",発注書!E2940)</f>
        <v/>
      </c>
      <c r="J2934" s="78" t="str">
        <f>IF(発注書!E2940="","",発注書!C2940)</f>
        <v/>
      </c>
    </row>
    <row r="2935" spans="1:10" x14ac:dyDescent="0.55000000000000004">
      <c r="A2935" s="76" t="e">
        <f t="shared" ref="A2935" si="1509">A2933+1</f>
        <v>#REF!</v>
      </c>
      <c r="B2935" s="50">
        <v>1</v>
      </c>
      <c r="E2935" s="78" t="str">
        <f>IF(発注書!E2941="","",発注書!B2941)</f>
        <v/>
      </c>
      <c r="F2935" s="79" t="str">
        <f>IF(J2935="","",VLOOKUP(J2935,商品マスタ!$F:$G,2,FALSE))</f>
        <v/>
      </c>
      <c r="G2935" s="80" t="str">
        <f>IF(F2935="","",VLOOKUP(F2935,商品マスタ!$G:$H,2,FALSE))</f>
        <v/>
      </c>
      <c r="H2935" s="81" t="str">
        <f t="shared" si="1483"/>
        <v/>
      </c>
      <c r="I2935" s="82" t="str">
        <f>IF(発注書!E2941="","",発注書!E2941)</f>
        <v/>
      </c>
      <c r="J2935" s="78" t="str">
        <f>IF(発注書!E2941="","",発注書!C2941)</f>
        <v/>
      </c>
    </row>
    <row r="2936" spans="1:10" x14ac:dyDescent="0.55000000000000004">
      <c r="B2936" s="50">
        <v>2</v>
      </c>
      <c r="E2936" s="78" t="str">
        <f>IF(発注書!E2942="","",発注書!B2942)</f>
        <v/>
      </c>
      <c r="F2936" s="79" t="str">
        <f>IF(J2936="","",VLOOKUP(J2936,商品マスタ!$F:$G,2,FALSE))</f>
        <v/>
      </c>
      <c r="G2936" s="80" t="str">
        <f>IF(F2936="","",VLOOKUP(F2936,商品マスタ!$G:$H,2,FALSE))</f>
        <v/>
      </c>
      <c r="H2936" s="81" t="str">
        <f t="shared" si="1483"/>
        <v/>
      </c>
      <c r="I2936" s="82" t="str">
        <f>IF(発注書!E2942="","",発注書!E2942)</f>
        <v/>
      </c>
      <c r="J2936" s="78" t="str">
        <f>IF(発注書!E2942="","",発注書!C2942)</f>
        <v/>
      </c>
    </row>
    <row r="2937" spans="1:10" x14ac:dyDescent="0.55000000000000004">
      <c r="A2937" s="76" t="e">
        <f t="shared" ref="A2937" si="1510">A2935+1</f>
        <v>#REF!</v>
      </c>
      <c r="B2937" s="50">
        <v>1</v>
      </c>
      <c r="E2937" s="78" t="str">
        <f>IF(発注書!E2943="","",発注書!B2943)</f>
        <v/>
      </c>
      <c r="F2937" s="79" t="str">
        <f>IF(J2937="","",VLOOKUP(J2937,商品マスタ!$F:$G,2,FALSE))</f>
        <v/>
      </c>
      <c r="G2937" s="80" t="str">
        <f>IF(F2937="","",VLOOKUP(F2937,商品マスタ!$G:$H,2,FALSE))</f>
        <v/>
      </c>
      <c r="H2937" s="81" t="str">
        <f t="shared" si="1483"/>
        <v/>
      </c>
      <c r="I2937" s="82" t="str">
        <f>IF(発注書!E2943="","",発注書!E2943)</f>
        <v/>
      </c>
      <c r="J2937" s="78" t="str">
        <f>IF(発注書!E2943="","",発注書!C2943)</f>
        <v/>
      </c>
    </row>
    <row r="2938" spans="1:10" x14ac:dyDescent="0.55000000000000004">
      <c r="B2938" s="50">
        <v>2</v>
      </c>
      <c r="E2938" s="78" t="str">
        <f>IF(発注書!E2944="","",発注書!B2944)</f>
        <v/>
      </c>
      <c r="F2938" s="79" t="str">
        <f>IF(J2938="","",VLOOKUP(J2938,商品マスタ!$F:$G,2,FALSE))</f>
        <v/>
      </c>
      <c r="G2938" s="80" t="str">
        <f>IF(F2938="","",VLOOKUP(F2938,商品マスタ!$G:$H,2,FALSE))</f>
        <v/>
      </c>
      <c r="H2938" s="81" t="str">
        <f t="shared" si="1483"/>
        <v/>
      </c>
      <c r="I2938" s="82" t="str">
        <f>IF(発注書!E2944="","",発注書!E2944)</f>
        <v/>
      </c>
      <c r="J2938" s="78" t="str">
        <f>IF(発注書!E2944="","",発注書!C2944)</f>
        <v/>
      </c>
    </row>
    <row r="2939" spans="1:10" x14ac:dyDescent="0.55000000000000004">
      <c r="A2939" s="76" t="e">
        <f t="shared" ref="A2939" si="1511">A2937+1</f>
        <v>#REF!</v>
      </c>
      <c r="B2939" s="50">
        <v>1</v>
      </c>
      <c r="E2939" s="78" t="str">
        <f>IF(発注書!E2945="","",発注書!B2945)</f>
        <v/>
      </c>
      <c r="F2939" s="79" t="str">
        <f>IF(J2939="","",VLOOKUP(J2939,商品マスタ!$F:$G,2,FALSE))</f>
        <v/>
      </c>
      <c r="G2939" s="80" t="str">
        <f>IF(F2939="","",VLOOKUP(F2939,商品マスタ!$G:$H,2,FALSE))</f>
        <v/>
      </c>
      <c r="H2939" s="81" t="str">
        <f t="shared" si="1483"/>
        <v/>
      </c>
      <c r="I2939" s="82" t="str">
        <f>IF(発注書!E2945="","",発注書!E2945)</f>
        <v/>
      </c>
      <c r="J2939" s="78" t="str">
        <f>IF(発注書!E2945="","",発注書!C2945)</f>
        <v/>
      </c>
    </row>
    <row r="2940" spans="1:10" x14ac:dyDescent="0.55000000000000004">
      <c r="B2940" s="50">
        <v>2</v>
      </c>
      <c r="E2940" s="78" t="str">
        <f>IF(発注書!E2946="","",発注書!B2946)</f>
        <v/>
      </c>
      <c r="F2940" s="79" t="str">
        <f>IF(J2940="","",VLOOKUP(J2940,商品マスタ!$F:$G,2,FALSE))</f>
        <v/>
      </c>
      <c r="G2940" s="80" t="str">
        <f>IF(F2940="","",VLOOKUP(F2940,商品マスタ!$G:$H,2,FALSE))</f>
        <v/>
      </c>
      <c r="H2940" s="81" t="str">
        <f t="shared" si="1483"/>
        <v/>
      </c>
      <c r="I2940" s="82" t="str">
        <f>IF(発注書!E2946="","",発注書!E2946)</f>
        <v/>
      </c>
      <c r="J2940" s="78" t="str">
        <f>IF(発注書!E2946="","",発注書!C2946)</f>
        <v/>
      </c>
    </row>
    <row r="2941" spans="1:10" x14ac:dyDescent="0.55000000000000004">
      <c r="A2941" s="76" t="e">
        <f t="shared" ref="A2941" si="1512">A2939+1</f>
        <v>#REF!</v>
      </c>
      <c r="B2941" s="50">
        <v>1</v>
      </c>
      <c r="E2941" s="78" t="str">
        <f>IF(発注書!E2947="","",発注書!B2947)</f>
        <v/>
      </c>
      <c r="F2941" s="79" t="str">
        <f>IF(J2941="","",VLOOKUP(J2941,商品マスタ!$F:$G,2,FALSE))</f>
        <v/>
      </c>
      <c r="G2941" s="80" t="str">
        <f>IF(F2941="","",VLOOKUP(F2941,商品マスタ!$G:$H,2,FALSE))</f>
        <v/>
      </c>
      <c r="H2941" s="81" t="str">
        <f t="shared" si="1483"/>
        <v/>
      </c>
      <c r="I2941" s="82" t="str">
        <f>IF(発注書!E2947="","",発注書!E2947)</f>
        <v/>
      </c>
      <c r="J2941" s="78" t="str">
        <f>IF(発注書!E2947="","",発注書!C2947)</f>
        <v/>
      </c>
    </row>
    <row r="2942" spans="1:10" x14ac:dyDescent="0.55000000000000004">
      <c r="B2942" s="50">
        <v>2</v>
      </c>
      <c r="E2942" s="78" t="str">
        <f>IF(発注書!E2948="","",発注書!B2948)</f>
        <v/>
      </c>
      <c r="F2942" s="79" t="str">
        <f>IF(J2942="","",VLOOKUP(J2942,商品マスタ!$F:$G,2,FALSE))</f>
        <v/>
      </c>
      <c r="G2942" s="80" t="str">
        <f>IF(F2942="","",VLOOKUP(F2942,商品マスタ!$G:$H,2,FALSE))</f>
        <v/>
      </c>
      <c r="H2942" s="81" t="str">
        <f t="shared" si="1483"/>
        <v/>
      </c>
      <c r="I2942" s="82" t="str">
        <f>IF(発注書!E2948="","",発注書!E2948)</f>
        <v/>
      </c>
      <c r="J2942" s="78" t="str">
        <f>IF(発注書!E2948="","",発注書!C2948)</f>
        <v/>
      </c>
    </row>
    <row r="2943" spans="1:10" x14ac:dyDescent="0.55000000000000004">
      <c r="A2943" s="76" t="e">
        <f t="shared" ref="A2943" si="1513">A2941+1</f>
        <v>#REF!</v>
      </c>
      <c r="B2943" s="50">
        <v>1</v>
      </c>
      <c r="E2943" s="78" t="str">
        <f>IF(発注書!E2949="","",発注書!B2949)</f>
        <v/>
      </c>
      <c r="F2943" s="79" t="str">
        <f>IF(J2943="","",VLOOKUP(J2943,商品マスタ!$F:$G,2,FALSE))</f>
        <v/>
      </c>
      <c r="G2943" s="80" t="str">
        <f>IF(F2943="","",VLOOKUP(F2943,商品マスタ!$G:$H,2,FALSE))</f>
        <v/>
      </c>
      <c r="H2943" s="81" t="str">
        <f t="shared" si="1483"/>
        <v/>
      </c>
      <c r="I2943" s="82" t="str">
        <f>IF(発注書!E2949="","",発注書!E2949)</f>
        <v/>
      </c>
      <c r="J2943" s="78" t="str">
        <f>IF(発注書!E2949="","",発注書!C2949)</f>
        <v/>
      </c>
    </row>
    <row r="2944" spans="1:10" x14ac:dyDescent="0.55000000000000004">
      <c r="B2944" s="50">
        <v>2</v>
      </c>
      <c r="E2944" s="78" t="str">
        <f>IF(発注書!E2950="","",発注書!B2950)</f>
        <v/>
      </c>
      <c r="F2944" s="79" t="str">
        <f>IF(J2944="","",VLOOKUP(J2944,商品マスタ!$F:$G,2,FALSE))</f>
        <v/>
      </c>
      <c r="G2944" s="80" t="str">
        <f>IF(F2944="","",VLOOKUP(F2944,商品マスタ!$G:$H,2,FALSE))</f>
        <v/>
      </c>
      <c r="H2944" s="81" t="str">
        <f t="shared" si="1483"/>
        <v/>
      </c>
      <c r="I2944" s="82" t="str">
        <f>IF(発注書!E2950="","",発注書!E2950)</f>
        <v/>
      </c>
      <c r="J2944" s="78" t="str">
        <f>IF(発注書!E2950="","",発注書!C2950)</f>
        <v/>
      </c>
    </row>
    <row r="2945" spans="1:10" x14ac:dyDescent="0.55000000000000004">
      <c r="A2945" s="76" t="e">
        <f t="shared" ref="A2945" si="1514">A2943+1</f>
        <v>#REF!</v>
      </c>
      <c r="B2945" s="50">
        <v>1</v>
      </c>
      <c r="E2945" s="78" t="str">
        <f>IF(発注書!E2951="","",発注書!B2951)</f>
        <v/>
      </c>
      <c r="F2945" s="79" t="str">
        <f>IF(J2945="","",VLOOKUP(J2945,商品マスタ!$F:$G,2,FALSE))</f>
        <v/>
      </c>
      <c r="G2945" s="80" t="str">
        <f>IF(F2945="","",VLOOKUP(F2945,商品マスタ!$G:$H,2,FALSE))</f>
        <v/>
      </c>
      <c r="H2945" s="81" t="str">
        <f t="shared" si="1483"/>
        <v/>
      </c>
      <c r="I2945" s="82" t="str">
        <f>IF(発注書!E2951="","",発注書!E2951)</f>
        <v/>
      </c>
      <c r="J2945" s="78" t="str">
        <f>IF(発注書!E2951="","",発注書!C2951)</f>
        <v/>
      </c>
    </row>
    <row r="2946" spans="1:10" x14ac:dyDescent="0.55000000000000004">
      <c r="B2946" s="50">
        <v>2</v>
      </c>
      <c r="E2946" s="78" t="str">
        <f>IF(発注書!E2952="","",発注書!B2952)</f>
        <v/>
      </c>
      <c r="F2946" s="79" t="str">
        <f>IF(J2946="","",VLOOKUP(J2946,商品マスタ!$F:$G,2,FALSE))</f>
        <v/>
      </c>
      <c r="G2946" s="80" t="str">
        <f>IF(F2946="","",VLOOKUP(F2946,商品マスタ!$G:$H,2,FALSE))</f>
        <v/>
      </c>
      <c r="H2946" s="81" t="str">
        <f t="shared" si="1483"/>
        <v/>
      </c>
      <c r="I2946" s="82" t="str">
        <f>IF(発注書!E2952="","",発注書!E2952)</f>
        <v/>
      </c>
      <c r="J2946" s="78" t="str">
        <f>IF(発注書!E2952="","",発注書!C2952)</f>
        <v/>
      </c>
    </row>
    <row r="2947" spans="1:10" x14ac:dyDescent="0.55000000000000004">
      <c r="A2947" s="76" t="e">
        <f t="shared" ref="A2947" si="1515">A2945+1</f>
        <v>#REF!</v>
      </c>
      <c r="B2947" s="50">
        <v>1</v>
      </c>
      <c r="E2947" s="78" t="str">
        <f>IF(発注書!E2953="","",発注書!B2953)</f>
        <v/>
      </c>
      <c r="F2947" s="79" t="str">
        <f>IF(J2947="","",VLOOKUP(J2947,商品マスタ!$F:$G,2,FALSE))</f>
        <v/>
      </c>
      <c r="G2947" s="80" t="str">
        <f>IF(F2947="","",VLOOKUP(F2947,商品マスタ!$G:$H,2,FALSE))</f>
        <v/>
      </c>
      <c r="H2947" s="81" t="str">
        <f t="shared" si="1483"/>
        <v/>
      </c>
      <c r="I2947" s="82" t="str">
        <f>IF(発注書!E2953="","",発注書!E2953)</f>
        <v/>
      </c>
      <c r="J2947" s="78" t="str">
        <f>IF(発注書!E2953="","",発注書!C2953)</f>
        <v/>
      </c>
    </row>
    <row r="2948" spans="1:10" x14ac:dyDescent="0.55000000000000004">
      <c r="B2948" s="50">
        <v>2</v>
      </c>
      <c r="E2948" s="78" t="str">
        <f>IF(発注書!E2954="","",発注書!B2954)</f>
        <v/>
      </c>
      <c r="F2948" s="79" t="str">
        <f>IF(J2948="","",VLOOKUP(J2948,商品マスタ!$F:$G,2,FALSE))</f>
        <v/>
      </c>
      <c r="G2948" s="80" t="str">
        <f>IF(F2948="","",VLOOKUP(F2948,商品マスタ!$G:$H,2,FALSE))</f>
        <v/>
      </c>
      <c r="H2948" s="81" t="str">
        <f t="shared" ref="H2948:H3011" si="1516">IF(E2948="","",IF(E2948="",LEN(SUBSTITUTE(D2948," ","")),LEN(SUBSTITUTE(E2948," ",""))))</f>
        <v/>
      </c>
      <c r="I2948" s="82" t="str">
        <f>IF(発注書!E2954="","",発注書!E2954)</f>
        <v/>
      </c>
      <c r="J2948" s="78" t="str">
        <f>IF(発注書!E2954="","",発注書!C2954)</f>
        <v/>
      </c>
    </row>
    <row r="2949" spans="1:10" x14ac:dyDescent="0.55000000000000004">
      <c r="A2949" s="76" t="e">
        <f t="shared" ref="A2949" si="1517">A2947+1</f>
        <v>#REF!</v>
      </c>
      <c r="B2949" s="50">
        <v>1</v>
      </c>
      <c r="E2949" s="78" t="str">
        <f>IF(発注書!E2955="","",発注書!B2955)</f>
        <v/>
      </c>
      <c r="F2949" s="79" t="str">
        <f>IF(J2949="","",VLOOKUP(J2949,商品マスタ!$F:$G,2,FALSE))</f>
        <v/>
      </c>
      <c r="G2949" s="80" t="str">
        <f>IF(F2949="","",VLOOKUP(F2949,商品マスタ!$G:$H,2,FALSE))</f>
        <v/>
      </c>
      <c r="H2949" s="81" t="str">
        <f t="shared" si="1516"/>
        <v/>
      </c>
      <c r="I2949" s="82" t="str">
        <f>IF(発注書!E2955="","",発注書!E2955)</f>
        <v/>
      </c>
      <c r="J2949" s="78" t="str">
        <f>IF(発注書!E2955="","",発注書!C2955)</f>
        <v/>
      </c>
    </row>
    <row r="2950" spans="1:10" x14ac:dyDescent="0.55000000000000004">
      <c r="B2950" s="50">
        <v>2</v>
      </c>
      <c r="E2950" s="78" t="str">
        <f>IF(発注書!E2956="","",発注書!B2956)</f>
        <v/>
      </c>
      <c r="F2950" s="79" t="str">
        <f>IF(J2950="","",VLOOKUP(J2950,商品マスタ!$F:$G,2,FALSE))</f>
        <v/>
      </c>
      <c r="G2950" s="80" t="str">
        <f>IF(F2950="","",VLOOKUP(F2950,商品マスタ!$G:$H,2,FALSE))</f>
        <v/>
      </c>
      <c r="H2950" s="81" t="str">
        <f t="shared" si="1516"/>
        <v/>
      </c>
      <c r="I2950" s="82" t="str">
        <f>IF(発注書!E2956="","",発注書!E2956)</f>
        <v/>
      </c>
      <c r="J2950" s="78" t="str">
        <f>IF(発注書!E2956="","",発注書!C2956)</f>
        <v/>
      </c>
    </row>
    <row r="2951" spans="1:10" x14ac:dyDescent="0.55000000000000004">
      <c r="A2951" s="76" t="e">
        <f t="shared" ref="A2951" si="1518">A2949+1</f>
        <v>#REF!</v>
      </c>
      <c r="B2951" s="50">
        <v>1</v>
      </c>
      <c r="E2951" s="78" t="str">
        <f>IF(発注書!E2957="","",発注書!B2957)</f>
        <v/>
      </c>
      <c r="F2951" s="79" t="str">
        <f>IF(J2951="","",VLOOKUP(J2951,商品マスタ!$F:$G,2,FALSE))</f>
        <v/>
      </c>
      <c r="G2951" s="80" t="str">
        <f>IF(F2951="","",VLOOKUP(F2951,商品マスタ!$G:$H,2,FALSE))</f>
        <v/>
      </c>
      <c r="H2951" s="81" t="str">
        <f t="shared" si="1516"/>
        <v/>
      </c>
      <c r="I2951" s="82" t="str">
        <f>IF(発注書!E2957="","",発注書!E2957)</f>
        <v/>
      </c>
      <c r="J2951" s="78" t="str">
        <f>IF(発注書!E2957="","",発注書!C2957)</f>
        <v/>
      </c>
    </row>
    <row r="2952" spans="1:10" x14ac:dyDescent="0.55000000000000004">
      <c r="B2952" s="50">
        <v>2</v>
      </c>
      <c r="E2952" s="78" t="str">
        <f>IF(発注書!E2958="","",発注書!B2958)</f>
        <v/>
      </c>
      <c r="F2952" s="79" t="str">
        <f>IF(J2952="","",VLOOKUP(J2952,商品マスタ!$F:$G,2,FALSE))</f>
        <v/>
      </c>
      <c r="G2952" s="80" t="str">
        <f>IF(F2952="","",VLOOKUP(F2952,商品マスタ!$G:$H,2,FALSE))</f>
        <v/>
      </c>
      <c r="H2952" s="81" t="str">
        <f t="shared" si="1516"/>
        <v/>
      </c>
      <c r="I2952" s="82" t="str">
        <f>IF(発注書!E2958="","",発注書!E2958)</f>
        <v/>
      </c>
      <c r="J2952" s="78" t="str">
        <f>IF(発注書!E2958="","",発注書!C2958)</f>
        <v/>
      </c>
    </row>
    <row r="2953" spans="1:10" x14ac:dyDescent="0.55000000000000004">
      <c r="A2953" s="76" t="e">
        <f t="shared" ref="A2953" si="1519">A2951+1</f>
        <v>#REF!</v>
      </c>
      <c r="B2953" s="50">
        <v>1</v>
      </c>
      <c r="E2953" s="78" t="str">
        <f>IF(発注書!E2959="","",発注書!B2959)</f>
        <v/>
      </c>
      <c r="F2953" s="79" t="str">
        <f>IF(J2953="","",VLOOKUP(J2953,商品マスタ!$F:$G,2,FALSE))</f>
        <v/>
      </c>
      <c r="G2953" s="80" t="str">
        <f>IF(F2953="","",VLOOKUP(F2953,商品マスタ!$G:$H,2,FALSE))</f>
        <v/>
      </c>
      <c r="H2953" s="81" t="str">
        <f t="shared" si="1516"/>
        <v/>
      </c>
      <c r="I2953" s="82" t="str">
        <f>IF(発注書!E2959="","",発注書!E2959)</f>
        <v/>
      </c>
      <c r="J2953" s="78" t="str">
        <f>IF(発注書!E2959="","",発注書!C2959)</f>
        <v/>
      </c>
    </row>
    <row r="2954" spans="1:10" x14ac:dyDescent="0.55000000000000004">
      <c r="B2954" s="50">
        <v>2</v>
      </c>
      <c r="E2954" s="78" t="str">
        <f>IF(発注書!E2960="","",発注書!B2960)</f>
        <v/>
      </c>
      <c r="F2954" s="79" t="str">
        <f>IF(J2954="","",VLOOKUP(J2954,商品マスタ!$F:$G,2,FALSE))</f>
        <v/>
      </c>
      <c r="G2954" s="80" t="str">
        <f>IF(F2954="","",VLOOKUP(F2954,商品マスタ!$G:$H,2,FALSE))</f>
        <v/>
      </c>
      <c r="H2954" s="81" t="str">
        <f t="shared" si="1516"/>
        <v/>
      </c>
      <c r="I2954" s="82" t="str">
        <f>IF(発注書!E2960="","",発注書!E2960)</f>
        <v/>
      </c>
      <c r="J2954" s="78" t="str">
        <f>IF(発注書!E2960="","",発注書!C2960)</f>
        <v/>
      </c>
    </row>
    <row r="2955" spans="1:10" x14ac:dyDescent="0.55000000000000004">
      <c r="A2955" s="76" t="e">
        <f t="shared" ref="A2955" si="1520">A2953+1</f>
        <v>#REF!</v>
      </c>
      <c r="B2955" s="50">
        <v>1</v>
      </c>
      <c r="E2955" s="78" t="str">
        <f>IF(発注書!E2961="","",発注書!B2961)</f>
        <v/>
      </c>
      <c r="F2955" s="79" t="str">
        <f>IF(J2955="","",VLOOKUP(J2955,商品マスタ!$F:$G,2,FALSE))</f>
        <v/>
      </c>
      <c r="G2955" s="80" t="str">
        <f>IF(F2955="","",VLOOKUP(F2955,商品マスタ!$G:$H,2,FALSE))</f>
        <v/>
      </c>
      <c r="H2955" s="81" t="str">
        <f t="shared" si="1516"/>
        <v/>
      </c>
      <c r="I2955" s="82" t="str">
        <f>IF(発注書!E2961="","",発注書!E2961)</f>
        <v/>
      </c>
      <c r="J2955" s="78" t="str">
        <f>IF(発注書!E2961="","",発注書!C2961)</f>
        <v/>
      </c>
    </row>
    <row r="2956" spans="1:10" x14ac:dyDescent="0.55000000000000004">
      <c r="B2956" s="50">
        <v>2</v>
      </c>
      <c r="E2956" s="78" t="str">
        <f>IF(発注書!E2962="","",発注書!B2962)</f>
        <v/>
      </c>
      <c r="F2956" s="79" t="str">
        <f>IF(J2956="","",VLOOKUP(J2956,商品マスタ!$F:$G,2,FALSE))</f>
        <v/>
      </c>
      <c r="G2956" s="80" t="str">
        <f>IF(F2956="","",VLOOKUP(F2956,商品マスタ!$G:$H,2,FALSE))</f>
        <v/>
      </c>
      <c r="H2956" s="81" t="str">
        <f t="shared" si="1516"/>
        <v/>
      </c>
      <c r="I2956" s="82" t="str">
        <f>IF(発注書!E2962="","",発注書!E2962)</f>
        <v/>
      </c>
      <c r="J2956" s="78" t="str">
        <f>IF(発注書!E2962="","",発注書!C2962)</f>
        <v/>
      </c>
    </row>
    <row r="2957" spans="1:10" x14ac:dyDescent="0.55000000000000004">
      <c r="A2957" s="76" t="e">
        <f t="shared" ref="A2957" si="1521">A2955+1</f>
        <v>#REF!</v>
      </c>
      <c r="B2957" s="50">
        <v>1</v>
      </c>
      <c r="E2957" s="78" t="str">
        <f>IF(発注書!E2963="","",発注書!B2963)</f>
        <v/>
      </c>
      <c r="F2957" s="79" t="str">
        <f>IF(J2957="","",VLOOKUP(J2957,商品マスタ!$F:$G,2,FALSE))</f>
        <v/>
      </c>
      <c r="G2957" s="80" t="str">
        <f>IF(F2957="","",VLOOKUP(F2957,商品マスタ!$G:$H,2,FALSE))</f>
        <v/>
      </c>
      <c r="H2957" s="81" t="str">
        <f t="shared" si="1516"/>
        <v/>
      </c>
      <c r="I2957" s="82" t="str">
        <f>IF(発注書!E2963="","",発注書!E2963)</f>
        <v/>
      </c>
      <c r="J2957" s="78" t="str">
        <f>IF(発注書!E2963="","",発注書!C2963)</f>
        <v/>
      </c>
    </row>
    <row r="2958" spans="1:10" x14ac:dyDescent="0.55000000000000004">
      <c r="B2958" s="50">
        <v>2</v>
      </c>
      <c r="E2958" s="78" t="str">
        <f>IF(発注書!E2964="","",発注書!B2964)</f>
        <v/>
      </c>
      <c r="F2958" s="79" t="str">
        <f>IF(J2958="","",VLOOKUP(J2958,商品マスタ!$F:$G,2,FALSE))</f>
        <v/>
      </c>
      <c r="G2958" s="80" t="str">
        <f>IF(F2958="","",VLOOKUP(F2958,商品マスタ!$G:$H,2,FALSE))</f>
        <v/>
      </c>
      <c r="H2958" s="81" t="str">
        <f t="shared" si="1516"/>
        <v/>
      </c>
      <c r="I2958" s="82" t="str">
        <f>IF(発注書!E2964="","",発注書!E2964)</f>
        <v/>
      </c>
      <c r="J2958" s="78" t="str">
        <f>IF(発注書!E2964="","",発注書!C2964)</f>
        <v/>
      </c>
    </row>
    <row r="2959" spans="1:10" x14ac:dyDescent="0.55000000000000004">
      <c r="A2959" s="76" t="e">
        <f t="shared" ref="A2959" si="1522">A2957+1</f>
        <v>#REF!</v>
      </c>
      <c r="B2959" s="50">
        <v>1</v>
      </c>
      <c r="E2959" s="78" t="str">
        <f>IF(発注書!E2965="","",発注書!B2965)</f>
        <v/>
      </c>
      <c r="F2959" s="79" t="str">
        <f>IF(J2959="","",VLOOKUP(J2959,商品マスタ!$F:$G,2,FALSE))</f>
        <v/>
      </c>
      <c r="G2959" s="80" t="str">
        <f>IF(F2959="","",VLOOKUP(F2959,商品マスタ!$G:$H,2,FALSE))</f>
        <v/>
      </c>
      <c r="H2959" s="81" t="str">
        <f t="shared" si="1516"/>
        <v/>
      </c>
      <c r="I2959" s="82" t="str">
        <f>IF(発注書!E2965="","",発注書!E2965)</f>
        <v/>
      </c>
      <c r="J2959" s="78" t="str">
        <f>IF(発注書!E2965="","",発注書!C2965)</f>
        <v/>
      </c>
    </row>
    <row r="2960" spans="1:10" x14ac:dyDescent="0.55000000000000004">
      <c r="B2960" s="50">
        <v>2</v>
      </c>
      <c r="E2960" s="78" t="str">
        <f>IF(発注書!E2966="","",発注書!B2966)</f>
        <v/>
      </c>
      <c r="F2960" s="79" t="str">
        <f>IF(J2960="","",VLOOKUP(J2960,商品マスタ!$F:$G,2,FALSE))</f>
        <v/>
      </c>
      <c r="G2960" s="80" t="str">
        <f>IF(F2960="","",VLOOKUP(F2960,商品マスタ!$G:$H,2,FALSE))</f>
        <v/>
      </c>
      <c r="H2960" s="81" t="str">
        <f t="shared" si="1516"/>
        <v/>
      </c>
      <c r="I2960" s="82" t="str">
        <f>IF(発注書!E2966="","",発注書!E2966)</f>
        <v/>
      </c>
      <c r="J2960" s="78" t="str">
        <f>IF(発注書!E2966="","",発注書!C2966)</f>
        <v/>
      </c>
    </row>
    <row r="2961" spans="1:10" x14ac:dyDescent="0.55000000000000004">
      <c r="A2961" s="76" t="e">
        <f t="shared" ref="A2961" si="1523">A2959+1</f>
        <v>#REF!</v>
      </c>
      <c r="B2961" s="50">
        <v>1</v>
      </c>
      <c r="E2961" s="78" t="str">
        <f>IF(発注書!E2967="","",発注書!B2967)</f>
        <v/>
      </c>
      <c r="F2961" s="79" t="str">
        <f>IF(J2961="","",VLOOKUP(J2961,商品マスタ!$F:$G,2,FALSE))</f>
        <v/>
      </c>
      <c r="G2961" s="80" t="str">
        <f>IF(F2961="","",VLOOKUP(F2961,商品マスタ!$G:$H,2,FALSE))</f>
        <v/>
      </c>
      <c r="H2961" s="81" t="str">
        <f t="shared" si="1516"/>
        <v/>
      </c>
      <c r="I2961" s="82" t="str">
        <f>IF(発注書!E2967="","",発注書!E2967)</f>
        <v/>
      </c>
      <c r="J2961" s="78" t="str">
        <f>IF(発注書!E2967="","",発注書!C2967)</f>
        <v/>
      </c>
    </row>
    <row r="2962" spans="1:10" x14ac:dyDescent="0.55000000000000004">
      <c r="B2962" s="50">
        <v>2</v>
      </c>
      <c r="E2962" s="78" t="str">
        <f>IF(発注書!E2968="","",発注書!B2968)</f>
        <v/>
      </c>
      <c r="F2962" s="79" t="str">
        <f>IF(J2962="","",VLOOKUP(J2962,商品マスタ!$F:$G,2,FALSE))</f>
        <v/>
      </c>
      <c r="G2962" s="80" t="str">
        <f>IF(F2962="","",VLOOKUP(F2962,商品マスタ!$G:$H,2,FALSE))</f>
        <v/>
      </c>
      <c r="H2962" s="81" t="str">
        <f t="shared" si="1516"/>
        <v/>
      </c>
      <c r="I2962" s="82" t="str">
        <f>IF(発注書!E2968="","",発注書!E2968)</f>
        <v/>
      </c>
      <c r="J2962" s="78" t="str">
        <f>IF(発注書!E2968="","",発注書!C2968)</f>
        <v/>
      </c>
    </row>
    <row r="2963" spans="1:10" x14ac:dyDescent="0.55000000000000004">
      <c r="A2963" s="76" t="e">
        <f t="shared" ref="A2963" si="1524">A2961+1</f>
        <v>#REF!</v>
      </c>
      <c r="B2963" s="50">
        <v>1</v>
      </c>
      <c r="E2963" s="78" t="str">
        <f>IF(発注書!E2969="","",発注書!B2969)</f>
        <v/>
      </c>
      <c r="F2963" s="79" t="str">
        <f>IF(J2963="","",VLOOKUP(J2963,商品マスタ!$F:$G,2,FALSE))</f>
        <v/>
      </c>
      <c r="G2963" s="80" t="str">
        <f>IF(F2963="","",VLOOKUP(F2963,商品マスタ!$G:$H,2,FALSE))</f>
        <v/>
      </c>
      <c r="H2963" s="81" t="str">
        <f t="shared" si="1516"/>
        <v/>
      </c>
      <c r="I2963" s="82" t="str">
        <f>IF(発注書!E2969="","",発注書!E2969)</f>
        <v/>
      </c>
      <c r="J2963" s="78" t="str">
        <f>IF(発注書!E2969="","",発注書!C2969)</f>
        <v/>
      </c>
    </row>
    <row r="2964" spans="1:10" x14ac:dyDescent="0.55000000000000004">
      <c r="B2964" s="50">
        <v>2</v>
      </c>
      <c r="E2964" s="78" t="str">
        <f>IF(発注書!E2970="","",発注書!B2970)</f>
        <v/>
      </c>
      <c r="F2964" s="79" t="str">
        <f>IF(J2964="","",VLOOKUP(J2964,商品マスタ!$F:$G,2,FALSE))</f>
        <v/>
      </c>
      <c r="G2964" s="80" t="str">
        <f>IF(F2964="","",VLOOKUP(F2964,商品マスタ!$G:$H,2,FALSE))</f>
        <v/>
      </c>
      <c r="H2964" s="81" t="str">
        <f t="shared" si="1516"/>
        <v/>
      </c>
      <c r="I2964" s="82" t="str">
        <f>IF(発注書!E2970="","",発注書!E2970)</f>
        <v/>
      </c>
      <c r="J2964" s="78" t="str">
        <f>IF(発注書!E2970="","",発注書!C2970)</f>
        <v/>
      </c>
    </row>
    <row r="2965" spans="1:10" x14ac:dyDescent="0.55000000000000004">
      <c r="A2965" s="76" t="e">
        <f t="shared" ref="A2965" si="1525">A2963+1</f>
        <v>#REF!</v>
      </c>
      <c r="B2965" s="50">
        <v>1</v>
      </c>
      <c r="E2965" s="78" t="str">
        <f>IF(発注書!E2971="","",発注書!B2971)</f>
        <v/>
      </c>
      <c r="F2965" s="79" t="str">
        <f>IF(J2965="","",VLOOKUP(J2965,商品マスタ!$F:$G,2,FALSE))</f>
        <v/>
      </c>
      <c r="G2965" s="80" t="str">
        <f>IF(F2965="","",VLOOKUP(F2965,商品マスタ!$G:$H,2,FALSE))</f>
        <v/>
      </c>
      <c r="H2965" s="81" t="str">
        <f t="shared" si="1516"/>
        <v/>
      </c>
      <c r="I2965" s="82" t="str">
        <f>IF(発注書!E2971="","",発注書!E2971)</f>
        <v/>
      </c>
      <c r="J2965" s="78" t="str">
        <f>IF(発注書!E2971="","",発注書!C2971)</f>
        <v/>
      </c>
    </row>
    <row r="2966" spans="1:10" x14ac:dyDescent="0.55000000000000004">
      <c r="B2966" s="50">
        <v>2</v>
      </c>
      <c r="E2966" s="78" t="str">
        <f>IF(発注書!E2972="","",発注書!B2972)</f>
        <v/>
      </c>
      <c r="F2966" s="79" t="str">
        <f>IF(J2966="","",VLOOKUP(J2966,商品マスタ!$F:$G,2,FALSE))</f>
        <v/>
      </c>
      <c r="G2966" s="80" t="str">
        <f>IF(F2966="","",VLOOKUP(F2966,商品マスタ!$G:$H,2,FALSE))</f>
        <v/>
      </c>
      <c r="H2966" s="81" t="str">
        <f t="shared" si="1516"/>
        <v/>
      </c>
      <c r="I2966" s="82" t="str">
        <f>IF(発注書!E2972="","",発注書!E2972)</f>
        <v/>
      </c>
      <c r="J2966" s="78" t="str">
        <f>IF(発注書!E2972="","",発注書!C2972)</f>
        <v/>
      </c>
    </row>
    <row r="2967" spans="1:10" x14ac:dyDescent="0.55000000000000004">
      <c r="A2967" s="76" t="e">
        <f t="shared" ref="A2967" si="1526">A2965+1</f>
        <v>#REF!</v>
      </c>
      <c r="B2967" s="50">
        <v>1</v>
      </c>
      <c r="E2967" s="78" t="str">
        <f>IF(発注書!E2973="","",発注書!B2973)</f>
        <v/>
      </c>
      <c r="F2967" s="79" t="str">
        <f>IF(J2967="","",VLOOKUP(J2967,商品マスタ!$F:$G,2,FALSE))</f>
        <v/>
      </c>
      <c r="G2967" s="80" t="str">
        <f>IF(F2967="","",VLOOKUP(F2967,商品マスタ!$G:$H,2,FALSE))</f>
        <v/>
      </c>
      <c r="H2967" s="81" t="str">
        <f t="shared" si="1516"/>
        <v/>
      </c>
      <c r="I2967" s="82" t="str">
        <f>IF(発注書!E2973="","",発注書!E2973)</f>
        <v/>
      </c>
      <c r="J2967" s="78" t="str">
        <f>IF(発注書!E2973="","",発注書!C2973)</f>
        <v/>
      </c>
    </row>
    <row r="2968" spans="1:10" x14ac:dyDescent="0.55000000000000004">
      <c r="B2968" s="50">
        <v>2</v>
      </c>
      <c r="E2968" s="78" t="str">
        <f>IF(発注書!E2974="","",発注書!B2974)</f>
        <v/>
      </c>
      <c r="F2968" s="79" t="str">
        <f>IF(J2968="","",VLOOKUP(J2968,商品マスタ!$F:$G,2,FALSE))</f>
        <v/>
      </c>
      <c r="G2968" s="80" t="str">
        <f>IF(F2968="","",VLOOKUP(F2968,商品マスタ!$G:$H,2,FALSE))</f>
        <v/>
      </c>
      <c r="H2968" s="81" t="str">
        <f t="shared" si="1516"/>
        <v/>
      </c>
      <c r="I2968" s="82" t="str">
        <f>IF(発注書!E2974="","",発注書!E2974)</f>
        <v/>
      </c>
      <c r="J2968" s="78" t="str">
        <f>IF(発注書!E2974="","",発注書!C2974)</f>
        <v/>
      </c>
    </row>
    <row r="2969" spans="1:10" x14ac:dyDescent="0.55000000000000004">
      <c r="A2969" s="76" t="e">
        <f t="shared" ref="A2969" si="1527">A2967+1</f>
        <v>#REF!</v>
      </c>
      <c r="B2969" s="50">
        <v>1</v>
      </c>
      <c r="E2969" s="78" t="str">
        <f>IF(発注書!E2975="","",発注書!B2975)</f>
        <v/>
      </c>
      <c r="F2969" s="79" t="str">
        <f>IF(J2969="","",VLOOKUP(J2969,商品マスタ!$F:$G,2,FALSE))</f>
        <v/>
      </c>
      <c r="G2969" s="80" t="str">
        <f>IF(F2969="","",VLOOKUP(F2969,商品マスタ!$G:$H,2,FALSE))</f>
        <v/>
      </c>
      <c r="H2969" s="81" t="str">
        <f t="shared" si="1516"/>
        <v/>
      </c>
      <c r="I2969" s="82" t="str">
        <f>IF(発注書!E2975="","",発注書!E2975)</f>
        <v/>
      </c>
      <c r="J2969" s="78" t="str">
        <f>IF(発注書!E2975="","",発注書!C2975)</f>
        <v/>
      </c>
    </row>
    <row r="2970" spans="1:10" x14ac:dyDescent="0.55000000000000004">
      <c r="B2970" s="50">
        <v>2</v>
      </c>
      <c r="E2970" s="78" t="str">
        <f>IF(発注書!E2976="","",発注書!B2976)</f>
        <v/>
      </c>
      <c r="F2970" s="79" t="str">
        <f>IF(J2970="","",VLOOKUP(J2970,商品マスタ!$F:$G,2,FALSE))</f>
        <v/>
      </c>
      <c r="G2970" s="80" t="str">
        <f>IF(F2970="","",VLOOKUP(F2970,商品マスタ!$G:$H,2,FALSE))</f>
        <v/>
      </c>
      <c r="H2970" s="81" t="str">
        <f t="shared" si="1516"/>
        <v/>
      </c>
      <c r="I2970" s="82" t="str">
        <f>IF(発注書!E2976="","",発注書!E2976)</f>
        <v/>
      </c>
      <c r="J2970" s="78" t="str">
        <f>IF(発注書!E2976="","",発注書!C2976)</f>
        <v/>
      </c>
    </row>
    <row r="2971" spans="1:10" x14ac:dyDescent="0.55000000000000004">
      <c r="A2971" s="76" t="e">
        <f t="shared" ref="A2971" si="1528">A2969+1</f>
        <v>#REF!</v>
      </c>
      <c r="B2971" s="50">
        <v>1</v>
      </c>
      <c r="E2971" s="78" t="str">
        <f>IF(発注書!E2977="","",発注書!B2977)</f>
        <v/>
      </c>
      <c r="F2971" s="79" t="str">
        <f>IF(J2971="","",VLOOKUP(J2971,商品マスタ!$F:$G,2,FALSE))</f>
        <v/>
      </c>
      <c r="G2971" s="80" t="str">
        <f>IF(F2971="","",VLOOKUP(F2971,商品マスタ!$G:$H,2,FALSE))</f>
        <v/>
      </c>
      <c r="H2971" s="81" t="str">
        <f t="shared" si="1516"/>
        <v/>
      </c>
      <c r="I2971" s="82" t="str">
        <f>IF(発注書!E2977="","",発注書!E2977)</f>
        <v/>
      </c>
      <c r="J2971" s="78" t="str">
        <f>IF(発注書!E2977="","",発注書!C2977)</f>
        <v/>
      </c>
    </row>
    <row r="2972" spans="1:10" x14ac:dyDescent="0.55000000000000004">
      <c r="B2972" s="50">
        <v>2</v>
      </c>
      <c r="E2972" s="78" t="str">
        <f>IF(発注書!E2978="","",発注書!B2978)</f>
        <v/>
      </c>
      <c r="F2972" s="79" t="str">
        <f>IF(J2972="","",VLOOKUP(J2972,商品マスタ!$F:$G,2,FALSE))</f>
        <v/>
      </c>
      <c r="G2972" s="80" t="str">
        <f>IF(F2972="","",VLOOKUP(F2972,商品マスタ!$G:$H,2,FALSE))</f>
        <v/>
      </c>
      <c r="H2972" s="81" t="str">
        <f t="shared" si="1516"/>
        <v/>
      </c>
      <c r="I2972" s="82" t="str">
        <f>IF(発注書!E2978="","",発注書!E2978)</f>
        <v/>
      </c>
      <c r="J2972" s="78" t="str">
        <f>IF(発注書!E2978="","",発注書!C2978)</f>
        <v/>
      </c>
    </row>
    <row r="2973" spans="1:10" x14ac:dyDescent="0.55000000000000004">
      <c r="A2973" s="76" t="e">
        <f t="shared" ref="A2973" si="1529">A2971+1</f>
        <v>#REF!</v>
      </c>
      <c r="B2973" s="50">
        <v>1</v>
      </c>
      <c r="E2973" s="78" t="str">
        <f>IF(発注書!E2979="","",発注書!B2979)</f>
        <v/>
      </c>
      <c r="F2973" s="79" t="str">
        <f>IF(J2973="","",VLOOKUP(J2973,商品マスタ!$F:$G,2,FALSE))</f>
        <v/>
      </c>
      <c r="G2973" s="80" t="str">
        <f>IF(F2973="","",VLOOKUP(F2973,商品マスタ!$G:$H,2,FALSE))</f>
        <v/>
      </c>
      <c r="H2973" s="81" t="str">
        <f t="shared" si="1516"/>
        <v/>
      </c>
      <c r="I2973" s="82" t="str">
        <f>IF(発注書!E2979="","",発注書!E2979)</f>
        <v/>
      </c>
      <c r="J2973" s="78" t="str">
        <f>IF(発注書!E2979="","",発注書!C2979)</f>
        <v/>
      </c>
    </row>
    <row r="2974" spans="1:10" x14ac:dyDescent="0.55000000000000004">
      <c r="B2974" s="50">
        <v>2</v>
      </c>
      <c r="E2974" s="78" t="str">
        <f>IF(発注書!E2980="","",発注書!B2980)</f>
        <v/>
      </c>
      <c r="F2974" s="79" t="str">
        <f>IF(J2974="","",VLOOKUP(J2974,商品マスタ!$F:$G,2,FALSE))</f>
        <v/>
      </c>
      <c r="G2974" s="80" t="str">
        <f>IF(F2974="","",VLOOKUP(F2974,商品マスタ!$G:$H,2,FALSE))</f>
        <v/>
      </c>
      <c r="H2974" s="81" t="str">
        <f t="shared" si="1516"/>
        <v/>
      </c>
      <c r="I2974" s="82" t="str">
        <f>IF(発注書!E2980="","",発注書!E2980)</f>
        <v/>
      </c>
      <c r="J2974" s="78" t="str">
        <f>IF(発注書!E2980="","",発注書!C2980)</f>
        <v/>
      </c>
    </row>
    <row r="2975" spans="1:10" x14ac:dyDescent="0.55000000000000004">
      <c r="A2975" s="76" t="e">
        <f t="shared" ref="A2975" si="1530">A2973+1</f>
        <v>#REF!</v>
      </c>
      <c r="B2975" s="50">
        <v>1</v>
      </c>
      <c r="E2975" s="78" t="str">
        <f>IF(発注書!E2981="","",発注書!B2981)</f>
        <v/>
      </c>
      <c r="F2975" s="79" t="str">
        <f>IF(J2975="","",VLOOKUP(J2975,商品マスタ!$F:$G,2,FALSE))</f>
        <v/>
      </c>
      <c r="G2975" s="80" t="str">
        <f>IF(F2975="","",VLOOKUP(F2975,商品マスタ!$G:$H,2,FALSE))</f>
        <v/>
      </c>
      <c r="H2975" s="81" t="str">
        <f t="shared" si="1516"/>
        <v/>
      </c>
      <c r="I2975" s="82" t="str">
        <f>IF(発注書!E2981="","",発注書!E2981)</f>
        <v/>
      </c>
      <c r="J2975" s="78" t="str">
        <f>IF(発注書!E2981="","",発注書!C2981)</f>
        <v/>
      </c>
    </row>
    <row r="2976" spans="1:10" x14ac:dyDescent="0.55000000000000004">
      <c r="B2976" s="50">
        <v>2</v>
      </c>
      <c r="E2976" s="78" t="str">
        <f>IF(発注書!E2982="","",発注書!B2982)</f>
        <v/>
      </c>
      <c r="F2976" s="79" t="str">
        <f>IF(J2976="","",VLOOKUP(J2976,商品マスタ!$F:$G,2,FALSE))</f>
        <v/>
      </c>
      <c r="G2976" s="80" t="str">
        <f>IF(F2976="","",VLOOKUP(F2976,商品マスタ!$G:$H,2,FALSE))</f>
        <v/>
      </c>
      <c r="H2976" s="81" t="str">
        <f t="shared" si="1516"/>
        <v/>
      </c>
      <c r="I2976" s="82" t="str">
        <f>IF(発注書!E2982="","",発注書!E2982)</f>
        <v/>
      </c>
      <c r="J2976" s="78" t="str">
        <f>IF(発注書!E2982="","",発注書!C2982)</f>
        <v/>
      </c>
    </row>
    <row r="2977" spans="1:10" x14ac:dyDescent="0.55000000000000004">
      <c r="A2977" s="76" t="e">
        <f t="shared" ref="A2977" si="1531">A2975+1</f>
        <v>#REF!</v>
      </c>
      <c r="B2977" s="50">
        <v>1</v>
      </c>
      <c r="E2977" s="78" t="str">
        <f>IF(発注書!E2983="","",発注書!B2983)</f>
        <v/>
      </c>
      <c r="F2977" s="79" t="str">
        <f>IF(J2977="","",VLOOKUP(J2977,商品マスタ!$F:$G,2,FALSE))</f>
        <v/>
      </c>
      <c r="G2977" s="80" t="str">
        <f>IF(F2977="","",VLOOKUP(F2977,商品マスタ!$G:$H,2,FALSE))</f>
        <v/>
      </c>
      <c r="H2977" s="81" t="str">
        <f t="shared" si="1516"/>
        <v/>
      </c>
      <c r="I2977" s="82" t="str">
        <f>IF(発注書!E2983="","",発注書!E2983)</f>
        <v/>
      </c>
      <c r="J2977" s="78" t="str">
        <f>IF(発注書!E2983="","",発注書!C2983)</f>
        <v/>
      </c>
    </row>
    <row r="2978" spans="1:10" x14ac:dyDescent="0.55000000000000004">
      <c r="B2978" s="50">
        <v>2</v>
      </c>
      <c r="E2978" s="78" t="str">
        <f>IF(発注書!E2984="","",発注書!B2984)</f>
        <v/>
      </c>
      <c r="F2978" s="79" t="str">
        <f>IF(J2978="","",VLOOKUP(J2978,商品マスタ!$F:$G,2,FALSE))</f>
        <v/>
      </c>
      <c r="G2978" s="80" t="str">
        <f>IF(F2978="","",VLOOKUP(F2978,商品マスタ!$G:$H,2,FALSE))</f>
        <v/>
      </c>
      <c r="H2978" s="81" t="str">
        <f t="shared" si="1516"/>
        <v/>
      </c>
      <c r="I2978" s="82" t="str">
        <f>IF(発注書!E2984="","",発注書!E2984)</f>
        <v/>
      </c>
      <c r="J2978" s="78" t="str">
        <f>IF(発注書!E2984="","",発注書!C2984)</f>
        <v/>
      </c>
    </row>
    <row r="2979" spans="1:10" x14ac:dyDescent="0.55000000000000004">
      <c r="A2979" s="76" t="e">
        <f t="shared" ref="A2979" si="1532">A2977+1</f>
        <v>#REF!</v>
      </c>
      <c r="B2979" s="50">
        <v>1</v>
      </c>
      <c r="E2979" s="78" t="str">
        <f>IF(発注書!E2985="","",発注書!B2985)</f>
        <v/>
      </c>
      <c r="F2979" s="79" t="str">
        <f>IF(J2979="","",VLOOKUP(J2979,商品マスタ!$F:$G,2,FALSE))</f>
        <v/>
      </c>
      <c r="G2979" s="80" t="str">
        <f>IF(F2979="","",VLOOKUP(F2979,商品マスタ!$G:$H,2,FALSE))</f>
        <v/>
      </c>
      <c r="H2979" s="81" t="str">
        <f t="shared" si="1516"/>
        <v/>
      </c>
      <c r="I2979" s="82" t="str">
        <f>IF(発注書!E2985="","",発注書!E2985)</f>
        <v/>
      </c>
      <c r="J2979" s="78" t="str">
        <f>IF(発注書!E2985="","",発注書!C2985)</f>
        <v/>
      </c>
    </row>
    <row r="2980" spans="1:10" x14ac:dyDescent="0.55000000000000004">
      <c r="B2980" s="50">
        <v>2</v>
      </c>
      <c r="E2980" s="78" t="str">
        <f>IF(発注書!E2986="","",発注書!B2986)</f>
        <v/>
      </c>
      <c r="F2980" s="79" t="str">
        <f>IF(J2980="","",VLOOKUP(J2980,商品マスタ!$F:$G,2,FALSE))</f>
        <v/>
      </c>
      <c r="G2980" s="80" t="str">
        <f>IF(F2980="","",VLOOKUP(F2980,商品マスタ!$G:$H,2,FALSE))</f>
        <v/>
      </c>
      <c r="H2980" s="81" t="str">
        <f t="shared" si="1516"/>
        <v/>
      </c>
      <c r="I2980" s="82" t="str">
        <f>IF(発注書!E2986="","",発注書!E2986)</f>
        <v/>
      </c>
      <c r="J2980" s="78" t="str">
        <f>IF(発注書!E2986="","",発注書!C2986)</f>
        <v/>
      </c>
    </row>
    <row r="2981" spans="1:10" x14ac:dyDescent="0.55000000000000004">
      <c r="A2981" s="76" t="e">
        <f t="shared" ref="A2981" si="1533">A2979+1</f>
        <v>#REF!</v>
      </c>
      <c r="B2981" s="50">
        <v>1</v>
      </c>
      <c r="E2981" s="78" t="str">
        <f>IF(発注書!E2987="","",発注書!B2987)</f>
        <v/>
      </c>
      <c r="F2981" s="79" t="str">
        <f>IF(J2981="","",VLOOKUP(J2981,商品マスタ!$F:$G,2,FALSE))</f>
        <v/>
      </c>
      <c r="G2981" s="80" t="str">
        <f>IF(F2981="","",VLOOKUP(F2981,商品マスタ!$G:$H,2,FALSE))</f>
        <v/>
      </c>
      <c r="H2981" s="81" t="str">
        <f t="shared" si="1516"/>
        <v/>
      </c>
      <c r="I2981" s="82" t="str">
        <f>IF(発注書!E2987="","",発注書!E2987)</f>
        <v/>
      </c>
      <c r="J2981" s="78" t="str">
        <f>IF(発注書!E2987="","",発注書!C2987)</f>
        <v/>
      </c>
    </row>
    <row r="2982" spans="1:10" x14ac:dyDescent="0.55000000000000004">
      <c r="B2982" s="50">
        <v>2</v>
      </c>
      <c r="E2982" s="78" t="str">
        <f>IF(発注書!E2988="","",発注書!B2988)</f>
        <v/>
      </c>
      <c r="F2982" s="79" t="str">
        <f>IF(J2982="","",VLOOKUP(J2982,商品マスタ!$F:$G,2,FALSE))</f>
        <v/>
      </c>
      <c r="G2982" s="80" t="str">
        <f>IF(F2982="","",VLOOKUP(F2982,商品マスタ!$G:$H,2,FALSE))</f>
        <v/>
      </c>
      <c r="H2982" s="81" t="str">
        <f t="shared" si="1516"/>
        <v/>
      </c>
      <c r="I2982" s="82" t="str">
        <f>IF(発注書!E2988="","",発注書!E2988)</f>
        <v/>
      </c>
      <c r="J2982" s="78" t="str">
        <f>IF(発注書!E2988="","",発注書!C2988)</f>
        <v/>
      </c>
    </row>
    <row r="2983" spans="1:10" x14ac:dyDescent="0.55000000000000004">
      <c r="A2983" s="76" t="e">
        <f t="shared" ref="A2983" si="1534">A2981+1</f>
        <v>#REF!</v>
      </c>
      <c r="B2983" s="50">
        <v>1</v>
      </c>
      <c r="E2983" s="78" t="str">
        <f>IF(発注書!E2989="","",発注書!B2989)</f>
        <v/>
      </c>
      <c r="F2983" s="79" t="str">
        <f>IF(J2983="","",VLOOKUP(J2983,商品マスタ!$F:$G,2,FALSE))</f>
        <v/>
      </c>
      <c r="G2983" s="80" t="str">
        <f>IF(F2983="","",VLOOKUP(F2983,商品マスタ!$G:$H,2,FALSE))</f>
        <v/>
      </c>
      <c r="H2983" s="81" t="str">
        <f t="shared" si="1516"/>
        <v/>
      </c>
      <c r="I2983" s="82" t="str">
        <f>IF(発注書!E2989="","",発注書!E2989)</f>
        <v/>
      </c>
      <c r="J2983" s="78" t="str">
        <f>IF(発注書!E2989="","",発注書!C2989)</f>
        <v/>
      </c>
    </row>
    <row r="2984" spans="1:10" x14ac:dyDescent="0.55000000000000004">
      <c r="B2984" s="50">
        <v>2</v>
      </c>
      <c r="E2984" s="78" t="str">
        <f>IF(発注書!E2990="","",発注書!B2990)</f>
        <v/>
      </c>
      <c r="F2984" s="79" t="str">
        <f>IF(J2984="","",VLOOKUP(J2984,商品マスタ!$F:$G,2,FALSE))</f>
        <v/>
      </c>
      <c r="G2984" s="80" t="str">
        <f>IF(F2984="","",VLOOKUP(F2984,商品マスタ!$G:$H,2,FALSE))</f>
        <v/>
      </c>
      <c r="H2984" s="81" t="str">
        <f t="shared" si="1516"/>
        <v/>
      </c>
      <c r="I2984" s="82" t="str">
        <f>IF(発注書!E2990="","",発注書!E2990)</f>
        <v/>
      </c>
      <c r="J2984" s="78" t="str">
        <f>IF(発注書!E2990="","",発注書!C2990)</f>
        <v/>
      </c>
    </row>
    <row r="2985" spans="1:10" x14ac:dyDescent="0.55000000000000004">
      <c r="A2985" s="76" t="e">
        <f t="shared" ref="A2985" si="1535">A2983+1</f>
        <v>#REF!</v>
      </c>
      <c r="B2985" s="50">
        <v>1</v>
      </c>
      <c r="E2985" s="78" t="str">
        <f>IF(発注書!E2991="","",発注書!B2991)</f>
        <v/>
      </c>
      <c r="F2985" s="79" t="str">
        <f>IF(J2985="","",VLOOKUP(J2985,商品マスタ!$F:$G,2,FALSE))</f>
        <v/>
      </c>
      <c r="G2985" s="80" t="str">
        <f>IF(F2985="","",VLOOKUP(F2985,商品マスタ!$G:$H,2,FALSE))</f>
        <v/>
      </c>
      <c r="H2985" s="81" t="str">
        <f t="shared" si="1516"/>
        <v/>
      </c>
      <c r="I2985" s="82" t="str">
        <f>IF(発注書!E2991="","",発注書!E2991)</f>
        <v/>
      </c>
      <c r="J2985" s="78" t="str">
        <f>IF(発注書!E2991="","",発注書!C2991)</f>
        <v/>
      </c>
    </row>
    <row r="2986" spans="1:10" x14ac:dyDescent="0.55000000000000004">
      <c r="B2986" s="50">
        <v>2</v>
      </c>
      <c r="E2986" s="78" t="str">
        <f>IF(発注書!E2992="","",発注書!B2992)</f>
        <v/>
      </c>
      <c r="F2986" s="79" t="str">
        <f>IF(J2986="","",VLOOKUP(J2986,商品マスタ!$F:$G,2,FALSE))</f>
        <v/>
      </c>
      <c r="G2986" s="80" t="str">
        <f>IF(F2986="","",VLOOKUP(F2986,商品マスタ!$G:$H,2,FALSE))</f>
        <v/>
      </c>
      <c r="H2986" s="81" t="str">
        <f t="shared" si="1516"/>
        <v/>
      </c>
      <c r="I2986" s="82" t="str">
        <f>IF(発注書!E2992="","",発注書!E2992)</f>
        <v/>
      </c>
      <c r="J2986" s="78" t="str">
        <f>IF(発注書!E2992="","",発注書!C2992)</f>
        <v/>
      </c>
    </row>
    <row r="2987" spans="1:10" x14ac:dyDescent="0.55000000000000004">
      <c r="A2987" s="76" t="e">
        <f t="shared" ref="A2987" si="1536">A2985+1</f>
        <v>#REF!</v>
      </c>
      <c r="B2987" s="50">
        <v>1</v>
      </c>
      <c r="E2987" s="78" t="str">
        <f>IF(発注書!E2993="","",発注書!B2993)</f>
        <v/>
      </c>
      <c r="F2987" s="79" t="str">
        <f>IF(J2987="","",VLOOKUP(J2987,商品マスタ!$F:$G,2,FALSE))</f>
        <v/>
      </c>
      <c r="G2987" s="80" t="str">
        <f>IF(F2987="","",VLOOKUP(F2987,商品マスタ!$G:$H,2,FALSE))</f>
        <v/>
      </c>
      <c r="H2987" s="81" t="str">
        <f t="shared" si="1516"/>
        <v/>
      </c>
      <c r="I2987" s="82" t="str">
        <f>IF(発注書!E2993="","",発注書!E2993)</f>
        <v/>
      </c>
      <c r="J2987" s="78" t="str">
        <f>IF(発注書!E2993="","",発注書!C2993)</f>
        <v/>
      </c>
    </row>
    <row r="2988" spans="1:10" x14ac:dyDescent="0.55000000000000004">
      <c r="B2988" s="50">
        <v>2</v>
      </c>
      <c r="E2988" s="78" t="str">
        <f>IF(発注書!E2994="","",発注書!B2994)</f>
        <v/>
      </c>
      <c r="F2988" s="79" t="str">
        <f>IF(J2988="","",VLOOKUP(J2988,商品マスタ!$F:$G,2,FALSE))</f>
        <v/>
      </c>
      <c r="G2988" s="80" t="str">
        <f>IF(F2988="","",VLOOKUP(F2988,商品マスタ!$G:$H,2,FALSE))</f>
        <v/>
      </c>
      <c r="H2988" s="81" t="str">
        <f t="shared" si="1516"/>
        <v/>
      </c>
      <c r="I2988" s="82" t="str">
        <f>IF(発注書!E2994="","",発注書!E2994)</f>
        <v/>
      </c>
      <c r="J2988" s="78" t="str">
        <f>IF(発注書!E2994="","",発注書!C2994)</f>
        <v/>
      </c>
    </row>
    <row r="2989" spans="1:10" x14ac:dyDescent="0.55000000000000004">
      <c r="A2989" s="76" t="e">
        <f t="shared" ref="A2989" si="1537">A2987+1</f>
        <v>#REF!</v>
      </c>
      <c r="B2989" s="50">
        <v>1</v>
      </c>
      <c r="E2989" s="78" t="str">
        <f>IF(発注書!E2995="","",発注書!B2995)</f>
        <v/>
      </c>
      <c r="F2989" s="79" t="str">
        <f>IF(J2989="","",VLOOKUP(J2989,商品マスタ!$F:$G,2,FALSE))</f>
        <v/>
      </c>
      <c r="G2989" s="80" t="str">
        <f>IF(F2989="","",VLOOKUP(F2989,商品マスタ!$G:$H,2,FALSE))</f>
        <v/>
      </c>
      <c r="H2989" s="81" t="str">
        <f t="shared" si="1516"/>
        <v/>
      </c>
      <c r="I2989" s="82" t="str">
        <f>IF(発注書!E2995="","",発注書!E2995)</f>
        <v/>
      </c>
      <c r="J2989" s="78" t="str">
        <f>IF(発注書!E2995="","",発注書!C2995)</f>
        <v/>
      </c>
    </row>
    <row r="2990" spans="1:10" x14ac:dyDescent="0.55000000000000004">
      <c r="B2990" s="50">
        <v>2</v>
      </c>
      <c r="E2990" s="78" t="str">
        <f>IF(発注書!E2996="","",発注書!B2996)</f>
        <v/>
      </c>
      <c r="F2990" s="79" t="str">
        <f>IF(J2990="","",VLOOKUP(J2990,商品マスタ!$F:$G,2,FALSE))</f>
        <v/>
      </c>
      <c r="G2990" s="80" t="str">
        <f>IF(F2990="","",VLOOKUP(F2990,商品マスタ!$G:$H,2,FALSE))</f>
        <v/>
      </c>
      <c r="H2990" s="81" t="str">
        <f t="shared" si="1516"/>
        <v/>
      </c>
      <c r="I2990" s="82" t="str">
        <f>IF(発注書!E2996="","",発注書!E2996)</f>
        <v/>
      </c>
      <c r="J2990" s="78" t="str">
        <f>IF(発注書!E2996="","",発注書!C2996)</f>
        <v/>
      </c>
    </row>
    <row r="2991" spans="1:10" x14ac:dyDescent="0.55000000000000004">
      <c r="A2991" s="76" t="e">
        <f t="shared" ref="A2991" si="1538">A2989+1</f>
        <v>#REF!</v>
      </c>
      <c r="B2991" s="50">
        <v>1</v>
      </c>
      <c r="E2991" s="78" t="str">
        <f>IF(発注書!E2997="","",発注書!B2997)</f>
        <v/>
      </c>
      <c r="F2991" s="79" t="str">
        <f>IF(J2991="","",VLOOKUP(J2991,商品マスタ!$F:$G,2,FALSE))</f>
        <v/>
      </c>
      <c r="G2991" s="80" t="str">
        <f>IF(F2991="","",VLOOKUP(F2991,商品マスタ!$G:$H,2,FALSE))</f>
        <v/>
      </c>
      <c r="H2991" s="81" t="str">
        <f t="shared" si="1516"/>
        <v/>
      </c>
      <c r="I2991" s="82" t="str">
        <f>IF(発注書!E2997="","",発注書!E2997)</f>
        <v/>
      </c>
      <c r="J2991" s="78" t="str">
        <f>IF(発注書!E2997="","",発注書!C2997)</f>
        <v/>
      </c>
    </row>
    <row r="2992" spans="1:10" x14ac:dyDescent="0.55000000000000004">
      <c r="B2992" s="50">
        <v>2</v>
      </c>
      <c r="E2992" s="78" t="str">
        <f>IF(発注書!E2998="","",発注書!B2998)</f>
        <v/>
      </c>
      <c r="F2992" s="79" t="str">
        <f>IF(J2992="","",VLOOKUP(J2992,商品マスタ!$F:$G,2,FALSE))</f>
        <v/>
      </c>
      <c r="G2992" s="80" t="str">
        <f>IF(F2992="","",VLOOKUP(F2992,商品マスタ!$G:$H,2,FALSE))</f>
        <v/>
      </c>
      <c r="H2992" s="81" t="str">
        <f t="shared" si="1516"/>
        <v/>
      </c>
      <c r="I2992" s="82" t="str">
        <f>IF(発注書!E2998="","",発注書!E2998)</f>
        <v/>
      </c>
      <c r="J2992" s="78" t="str">
        <f>IF(発注書!E2998="","",発注書!C2998)</f>
        <v/>
      </c>
    </row>
    <row r="2993" spans="1:10" x14ac:dyDescent="0.55000000000000004">
      <c r="A2993" s="76" t="e">
        <f t="shared" ref="A2993" si="1539">A2991+1</f>
        <v>#REF!</v>
      </c>
      <c r="B2993" s="50">
        <v>1</v>
      </c>
      <c r="E2993" s="78" t="str">
        <f>IF(発注書!E2999="","",発注書!B2999)</f>
        <v/>
      </c>
      <c r="F2993" s="79" t="str">
        <f>IF(J2993="","",VLOOKUP(J2993,商品マスタ!$F:$G,2,FALSE))</f>
        <v/>
      </c>
      <c r="G2993" s="80" t="str">
        <f>IF(F2993="","",VLOOKUP(F2993,商品マスタ!$G:$H,2,FALSE))</f>
        <v/>
      </c>
      <c r="H2993" s="81" t="str">
        <f t="shared" si="1516"/>
        <v/>
      </c>
      <c r="I2993" s="82" t="str">
        <f>IF(発注書!E2999="","",発注書!E2999)</f>
        <v/>
      </c>
      <c r="J2993" s="78" t="str">
        <f>IF(発注書!E2999="","",発注書!C2999)</f>
        <v/>
      </c>
    </row>
    <row r="2994" spans="1:10" x14ac:dyDescent="0.55000000000000004">
      <c r="B2994" s="50">
        <v>2</v>
      </c>
      <c r="E2994" s="78" t="str">
        <f>IF(発注書!E3000="","",発注書!B3000)</f>
        <v/>
      </c>
      <c r="F2994" s="79" t="str">
        <f>IF(J2994="","",VLOOKUP(J2994,商品マスタ!$F:$G,2,FALSE))</f>
        <v/>
      </c>
      <c r="G2994" s="80" t="str">
        <f>IF(F2994="","",VLOOKUP(F2994,商品マスタ!$G:$H,2,FALSE))</f>
        <v/>
      </c>
      <c r="H2994" s="81" t="str">
        <f t="shared" si="1516"/>
        <v/>
      </c>
      <c r="I2994" s="82" t="str">
        <f>IF(発注書!E3000="","",発注書!E3000)</f>
        <v/>
      </c>
      <c r="J2994" s="78" t="str">
        <f>IF(発注書!E3000="","",発注書!C3000)</f>
        <v/>
      </c>
    </row>
    <row r="2995" spans="1:10" x14ac:dyDescent="0.55000000000000004">
      <c r="A2995" s="76" t="e">
        <f t="shared" ref="A2995" si="1540">A2993+1</f>
        <v>#REF!</v>
      </c>
      <c r="B2995" s="50">
        <v>1</v>
      </c>
      <c r="E2995" s="78" t="str">
        <f>IF(発注書!E3001="","",発注書!B3001)</f>
        <v/>
      </c>
      <c r="F2995" s="79" t="str">
        <f>IF(J2995="","",VLOOKUP(J2995,商品マスタ!$F:$G,2,FALSE))</f>
        <v/>
      </c>
      <c r="G2995" s="80" t="str">
        <f>IF(F2995="","",VLOOKUP(F2995,商品マスタ!$G:$H,2,FALSE))</f>
        <v/>
      </c>
      <c r="H2995" s="81" t="str">
        <f t="shared" si="1516"/>
        <v/>
      </c>
      <c r="I2995" s="82" t="str">
        <f>IF(発注書!E3001="","",発注書!E3001)</f>
        <v/>
      </c>
      <c r="J2995" s="78" t="str">
        <f>IF(発注書!E3001="","",発注書!C3001)</f>
        <v/>
      </c>
    </row>
    <row r="2996" spans="1:10" x14ac:dyDescent="0.55000000000000004">
      <c r="B2996" s="50">
        <v>2</v>
      </c>
      <c r="E2996" s="78" t="str">
        <f>IF(発注書!E3002="","",発注書!B3002)</f>
        <v/>
      </c>
      <c r="F2996" s="79" t="str">
        <f>IF(J2996="","",VLOOKUP(J2996,商品マスタ!$F:$G,2,FALSE))</f>
        <v/>
      </c>
      <c r="G2996" s="80" t="str">
        <f>IF(F2996="","",VLOOKUP(F2996,商品マスタ!$G:$H,2,FALSE))</f>
        <v/>
      </c>
      <c r="H2996" s="81" t="str">
        <f t="shared" si="1516"/>
        <v/>
      </c>
      <c r="I2996" s="82" t="str">
        <f>IF(発注書!E3002="","",発注書!E3002)</f>
        <v/>
      </c>
      <c r="J2996" s="78" t="str">
        <f>IF(発注書!E3002="","",発注書!C3002)</f>
        <v/>
      </c>
    </row>
    <row r="2997" spans="1:10" x14ac:dyDescent="0.55000000000000004">
      <c r="A2997" s="76" t="e">
        <f t="shared" ref="A2997" si="1541">A2995+1</f>
        <v>#REF!</v>
      </c>
      <c r="B2997" s="50">
        <v>1</v>
      </c>
      <c r="E2997" s="78" t="str">
        <f>IF(発注書!E3003="","",発注書!B3003)</f>
        <v/>
      </c>
      <c r="F2997" s="79" t="str">
        <f>IF(J2997="","",VLOOKUP(J2997,商品マスタ!$F:$G,2,FALSE))</f>
        <v/>
      </c>
      <c r="G2997" s="80" t="str">
        <f>IF(F2997="","",VLOOKUP(F2997,商品マスタ!$G:$H,2,FALSE))</f>
        <v/>
      </c>
      <c r="H2997" s="81" t="str">
        <f t="shared" si="1516"/>
        <v/>
      </c>
      <c r="I2997" s="82" t="str">
        <f>IF(発注書!E3003="","",発注書!E3003)</f>
        <v/>
      </c>
      <c r="J2997" s="78" t="str">
        <f>IF(発注書!E3003="","",発注書!C3003)</f>
        <v/>
      </c>
    </row>
    <row r="2998" spans="1:10" x14ac:dyDescent="0.55000000000000004">
      <c r="B2998" s="50">
        <v>2</v>
      </c>
      <c r="E2998" s="78" t="str">
        <f>IF(発注書!E3004="","",発注書!B3004)</f>
        <v/>
      </c>
      <c r="F2998" s="79" t="str">
        <f>IF(J2998="","",VLOOKUP(J2998,商品マスタ!$F:$G,2,FALSE))</f>
        <v/>
      </c>
      <c r="G2998" s="80" t="str">
        <f>IF(F2998="","",VLOOKUP(F2998,商品マスタ!$G:$H,2,FALSE))</f>
        <v/>
      </c>
      <c r="H2998" s="81" t="str">
        <f t="shared" si="1516"/>
        <v/>
      </c>
      <c r="I2998" s="82" t="str">
        <f>IF(発注書!E3004="","",発注書!E3004)</f>
        <v/>
      </c>
      <c r="J2998" s="78" t="str">
        <f>IF(発注書!E3004="","",発注書!C3004)</f>
        <v/>
      </c>
    </row>
    <row r="2999" spans="1:10" x14ac:dyDescent="0.55000000000000004">
      <c r="A2999" s="76" t="e">
        <f t="shared" ref="A2999" si="1542">A2997+1</f>
        <v>#REF!</v>
      </c>
      <c r="B2999" s="50">
        <v>1</v>
      </c>
      <c r="E2999" s="78" t="str">
        <f>IF(発注書!E3005="","",発注書!B3005)</f>
        <v/>
      </c>
      <c r="F2999" s="79" t="str">
        <f>IF(J2999="","",VLOOKUP(J2999,商品マスタ!$F:$G,2,FALSE))</f>
        <v/>
      </c>
      <c r="G2999" s="80" t="str">
        <f>IF(F2999="","",VLOOKUP(F2999,商品マスタ!$G:$H,2,FALSE))</f>
        <v/>
      </c>
      <c r="H2999" s="81" t="str">
        <f t="shared" si="1516"/>
        <v/>
      </c>
      <c r="I2999" s="82" t="str">
        <f>IF(発注書!E3005="","",発注書!E3005)</f>
        <v/>
      </c>
      <c r="J2999" s="78" t="str">
        <f>IF(発注書!E3005="","",発注書!C3005)</f>
        <v/>
      </c>
    </row>
    <row r="3000" spans="1:10" x14ac:dyDescent="0.55000000000000004">
      <c r="B3000" s="50">
        <v>2</v>
      </c>
      <c r="E3000" s="78" t="str">
        <f>IF(発注書!E3006="","",発注書!B3006)</f>
        <v/>
      </c>
      <c r="F3000" s="79" t="str">
        <f>IF(J3000="","",VLOOKUP(J3000,商品マスタ!$F:$G,2,FALSE))</f>
        <v/>
      </c>
      <c r="G3000" s="80" t="str">
        <f>IF(F3000="","",VLOOKUP(F3000,商品マスタ!$G:$H,2,FALSE))</f>
        <v/>
      </c>
      <c r="H3000" s="81" t="str">
        <f t="shared" si="1516"/>
        <v/>
      </c>
      <c r="I3000" s="82" t="str">
        <f>IF(発注書!E3006="","",発注書!E3006)</f>
        <v/>
      </c>
      <c r="J3000" s="78" t="str">
        <f>IF(発注書!E3006="","",発注書!C3006)</f>
        <v/>
      </c>
    </row>
    <row r="3001" spans="1:10" x14ac:dyDescent="0.55000000000000004">
      <c r="A3001" s="76" t="e">
        <f t="shared" ref="A3001" si="1543">A2999+1</f>
        <v>#REF!</v>
      </c>
      <c r="B3001" s="50">
        <v>1</v>
      </c>
      <c r="E3001" s="78" t="str">
        <f>IF(発注書!E3007="","",発注書!B3007)</f>
        <v/>
      </c>
      <c r="F3001" s="79" t="str">
        <f>IF(J3001="","",VLOOKUP(J3001,商品マスタ!$F:$G,2,FALSE))</f>
        <v/>
      </c>
      <c r="G3001" s="80" t="str">
        <f>IF(F3001="","",VLOOKUP(F3001,商品マスタ!$G:$H,2,FALSE))</f>
        <v/>
      </c>
      <c r="H3001" s="81" t="str">
        <f t="shared" si="1516"/>
        <v/>
      </c>
      <c r="I3001" s="82" t="str">
        <f>IF(発注書!E3007="","",発注書!E3007)</f>
        <v/>
      </c>
      <c r="J3001" s="78" t="str">
        <f>IF(発注書!E3007="","",発注書!C3007)</f>
        <v/>
      </c>
    </row>
    <row r="3002" spans="1:10" x14ac:dyDescent="0.55000000000000004">
      <c r="B3002" s="50">
        <v>2</v>
      </c>
      <c r="E3002" s="78" t="str">
        <f>IF(発注書!E3008="","",発注書!B3008)</f>
        <v/>
      </c>
      <c r="F3002" s="79" t="str">
        <f>IF(J3002="","",VLOOKUP(J3002,商品マスタ!$F:$G,2,FALSE))</f>
        <v/>
      </c>
      <c r="G3002" s="80" t="str">
        <f>IF(F3002="","",VLOOKUP(F3002,商品マスタ!$G:$H,2,FALSE))</f>
        <v/>
      </c>
      <c r="H3002" s="81" t="str">
        <f t="shared" si="1516"/>
        <v/>
      </c>
      <c r="I3002" s="82" t="str">
        <f>IF(発注書!E3008="","",発注書!E3008)</f>
        <v/>
      </c>
      <c r="J3002" s="78" t="str">
        <f>IF(発注書!E3008="","",発注書!C3008)</f>
        <v/>
      </c>
    </row>
    <row r="3003" spans="1:10" x14ac:dyDescent="0.55000000000000004">
      <c r="A3003" s="76" t="e">
        <f t="shared" ref="A3003" si="1544">A3001+1</f>
        <v>#REF!</v>
      </c>
      <c r="B3003" s="50">
        <v>1</v>
      </c>
      <c r="E3003" s="78" t="str">
        <f>IF(発注書!E3009="","",発注書!B3009)</f>
        <v/>
      </c>
      <c r="F3003" s="79" t="str">
        <f>IF(J3003="","",VLOOKUP(J3003,商品マスタ!$F:$G,2,FALSE))</f>
        <v/>
      </c>
      <c r="G3003" s="80" t="str">
        <f>IF(F3003="","",VLOOKUP(F3003,商品マスタ!$G:$H,2,FALSE))</f>
        <v/>
      </c>
      <c r="H3003" s="81" t="str">
        <f t="shared" si="1516"/>
        <v/>
      </c>
      <c r="I3003" s="82" t="str">
        <f>IF(発注書!E3009="","",発注書!E3009)</f>
        <v/>
      </c>
      <c r="J3003" s="78" t="str">
        <f>IF(発注書!E3009="","",発注書!C3009)</f>
        <v/>
      </c>
    </row>
    <row r="3004" spans="1:10" x14ac:dyDescent="0.55000000000000004">
      <c r="B3004" s="50">
        <v>2</v>
      </c>
      <c r="E3004" s="78" t="str">
        <f>IF(発注書!E3010="","",発注書!B3010)</f>
        <v/>
      </c>
      <c r="F3004" s="79" t="str">
        <f>IF(J3004="","",VLOOKUP(J3004,商品マスタ!$F:$G,2,FALSE))</f>
        <v/>
      </c>
      <c r="G3004" s="80" t="str">
        <f>IF(F3004="","",VLOOKUP(F3004,商品マスタ!$G:$H,2,FALSE))</f>
        <v/>
      </c>
      <c r="H3004" s="81" t="str">
        <f t="shared" si="1516"/>
        <v/>
      </c>
      <c r="I3004" s="82" t="str">
        <f>IF(発注書!E3010="","",発注書!E3010)</f>
        <v/>
      </c>
      <c r="J3004" s="78" t="str">
        <f>IF(発注書!E3010="","",発注書!C3010)</f>
        <v/>
      </c>
    </row>
    <row r="3005" spans="1:10" x14ac:dyDescent="0.55000000000000004">
      <c r="A3005" s="76" t="e">
        <f t="shared" ref="A3005" si="1545">A3003+1</f>
        <v>#REF!</v>
      </c>
      <c r="B3005" s="50">
        <v>1</v>
      </c>
      <c r="E3005" s="78" t="str">
        <f>IF(発注書!E3011="","",発注書!B3011)</f>
        <v/>
      </c>
      <c r="F3005" s="79" t="str">
        <f>IF(J3005="","",VLOOKUP(J3005,商品マスタ!$F:$G,2,FALSE))</f>
        <v/>
      </c>
      <c r="G3005" s="80" t="str">
        <f>IF(F3005="","",VLOOKUP(F3005,商品マスタ!$G:$H,2,FALSE))</f>
        <v/>
      </c>
      <c r="H3005" s="81" t="str">
        <f t="shared" si="1516"/>
        <v/>
      </c>
      <c r="I3005" s="82" t="str">
        <f>IF(発注書!E3011="","",発注書!E3011)</f>
        <v/>
      </c>
      <c r="J3005" s="78" t="str">
        <f>IF(発注書!E3011="","",発注書!C3011)</f>
        <v/>
      </c>
    </row>
    <row r="3006" spans="1:10" x14ac:dyDescent="0.55000000000000004">
      <c r="B3006" s="50">
        <v>2</v>
      </c>
      <c r="E3006" s="78" t="str">
        <f>IF(発注書!E3012="","",発注書!B3012)</f>
        <v/>
      </c>
      <c r="F3006" s="79" t="str">
        <f>IF(J3006="","",VLOOKUP(J3006,商品マスタ!$F:$G,2,FALSE))</f>
        <v/>
      </c>
      <c r="G3006" s="80" t="str">
        <f>IF(F3006="","",VLOOKUP(F3006,商品マスタ!$G:$H,2,FALSE))</f>
        <v/>
      </c>
      <c r="H3006" s="81" t="str">
        <f t="shared" si="1516"/>
        <v/>
      </c>
      <c r="I3006" s="82" t="str">
        <f>IF(発注書!E3012="","",発注書!E3012)</f>
        <v/>
      </c>
      <c r="J3006" s="78" t="str">
        <f>IF(発注書!E3012="","",発注書!C3012)</f>
        <v/>
      </c>
    </row>
    <row r="3007" spans="1:10" x14ac:dyDescent="0.55000000000000004">
      <c r="A3007" s="76" t="e">
        <f t="shared" ref="A3007" si="1546">A3005+1</f>
        <v>#REF!</v>
      </c>
      <c r="B3007" s="50">
        <v>1</v>
      </c>
      <c r="E3007" s="78" t="str">
        <f>IF(発注書!E3013="","",発注書!B3013)</f>
        <v/>
      </c>
      <c r="F3007" s="79" t="str">
        <f>IF(J3007="","",VLOOKUP(J3007,商品マスタ!$F:$G,2,FALSE))</f>
        <v/>
      </c>
      <c r="G3007" s="80" t="str">
        <f>IF(F3007="","",VLOOKUP(F3007,商品マスタ!$G:$H,2,FALSE))</f>
        <v/>
      </c>
      <c r="H3007" s="81" t="str">
        <f t="shared" si="1516"/>
        <v/>
      </c>
      <c r="I3007" s="82" t="str">
        <f>IF(発注書!E3013="","",発注書!E3013)</f>
        <v/>
      </c>
      <c r="J3007" s="78" t="str">
        <f>IF(発注書!E3013="","",発注書!C3013)</f>
        <v/>
      </c>
    </row>
    <row r="3008" spans="1:10" x14ac:dyDescent="0.55000000000000004">
      <c r="B3008" s="50">
        <v>2</v>
      </c>
      <c r="E3008" s="78" t="str">
        <f>IF(発注書!E3014="","",発注書!B3014)</f>
        <v/>
      </c>
      <c r="F3008" s="79" t="str">
        <f>IF(J3008="","",VLOOKUP(J3008,商品マスタ!$F:$G,2,FALSE))</f>
        <v/>
      </c>
      <c r="G3008" s="80" t="str">
        <f>IF(F3008="","",VLOOKUP(F3008,商品マスタ!$G:$H,2,FALSE))</f>
        <v/>
      </c>
      <c r="H3008" s="81" t="str">
        <f t="shared" si="1516"/>
        <v/>
      </c>
      <c r="I3008" s="82" t="str">
        <f>IF(発注書!E3014="","",発注書!E3014)</f>
        <v/>
      </c>
      <c r="J3008" s="78" t="str">
        <f>IF(発注書!E3014="","",発注書!C3014)</f>
        <v/>
      </c>
    </row>
    <row r="3009" spans="1:10" x14ac:dyDescent="0.55000000000000004">
      <c r="A3009" s="76" t="e">
        <f t="shared" ref="A3009" si="1547">A3007+1</f>
        <v>#REF!</v>
      </c>
      <c r="B3009" s="50">
        <v>1</v>
      </c>
      <c r="E3009" s="78" t="str">
        <f>IF(発注書!E3015="","",発注書!B3015)</f>
        <v/>
      </c>
      <c r="F3009" s="79" t="str">
        <f>IF(J3009="","",VLOOKUP(J3009,商品マスタ!$F:$G,2,FALSE))</f>
        <v/>
      </c>
      <c r="G3009" s="80" t="str">
        <f>IF(F3009="","",VLOOKUP(F3009,商品マスタ!$G:$H,2,FALSE))</f>
        <v/>
      </c>
      <c r="H3009" s="81" t="str">
        <f t="shared" si="1516"/>
        <v/>
      </c>
      <c r="I3009" s="82" t="str">
        <f>IF(発注書!E3015="","",発注書!E3015)</f>
        <v/>
      </c>
      <c r="J3009" s="78" t="str">
        <f>IF(発注書!E3015="","",発注書!C3015)</f>
        <v/>
      </c>
    </row>
    <row r="3010" spans="1:10" x14ac:dyDescent="0.55000000000000004">
      <c r="B3010" s="50">
        <v>2</v>
      </c>
      <c r="E3010" s="78" t="str">
        <f>IF(発注書!E3016="","",発注書!B3016)</f>
        <v/>
      </c>
      <c r="F3010" s="79" t="str">
        <f>IF(J3010="","",VLOOKUP(J3010,商品マスタ!$F:$G,2,FALSE))</f>
        <v/>
      </c>
      <c r="G3010" s="80" t="str">
        <f>IF(F3010="","",VLOOKUP(F3010,商品マスタ!$G:$H,2,FALSE))</f>
        <v/>
      </c>
      <c r="H3010" s="81" t="str">
        <f t="shared" si="1516"/>
        <v/>
      </c>
      <c r="I3010" s="82" t="str">
        <f>IF(発注書!E3016="","",発注書!E3016)</f>
        <v/>
      </c>
      <c r="J3010" s="78" t="str">
        <f>IF(発注書!E3016="","",発注書!C3016)</f>
        <v/>
      </c>
    </row>
    <row r="3011" spans="1:10" x14ac:dyDescent="0.55000000000000004">
      <c r="A3011" s="76" t="e">
        <f t="shared" ref="A3011" si="1548">A3009+1</f>
        <v>#REF!</v>
      </c>
      <c r="B3011" s="50">
        <v>1</v>
      </c>
      <c r="E3011" s="78" t="str">
        <f>IF(発注書!E3017="","",発注書!B3017)</f>
        <v/>
      </c>
      <c r="F3011" s="79" t="str">
        <f>IF(J3011="","",VLOOKUP(J3011,商品マスタ!$F:$G,2,FALSE))</f>
        <v/>
      </c>
      <c r="G3011" s="80" t="str">
        <f>IF(F3011="","",VLOOKUP(F3011,商品マスタ!$G:$H,2,FALSE))</f>
        <v/>
      </c>
      <c r="H3011" s="81" t="str">
        <f t="shared" si="1516"/>
        <v/>
      </c>
      <c r="I3011" s="82" t="str">
        <f>IF(発注書!E3017="","",発注書!E3017)</f>
        <v/>
      </c>
      <c r="J3011" s="78" t="str">
        <f>IF(発注書!E3017="","",発注書!C3017)</f>
        <v/>
      </c>
    </row>
    <row r="3012" spans="1:10" x14ac:dyDescent="0.55000000000000004">
      <c r="B3012" s="50">
        <v>2</v>
      </c>
      <c r="E3012" s="78" t="str">
        <f>IF(発注書!E3018="","",発注書!B3018)</f>
        <v/>
      </c>
      <c r="F3012" s="79" t="str">
        <f>IF(J3012="","",VLOOKUP(J3012,商品マスタ!$F:$G,2,FALSE))</f>
        <v/>
      </c>
      <c r="G3012" s="80" t="str">
        <f>IF(F3012="","",VLOOKUP(F3012,商品マスタ!$G:$H,2,FALSE))</f>
        <v/>
      </c>
      <c r="H3012" s="81" t="str">
        <f t="shared" ref="H3012:H3075" si="1549">IF(E3012="","",IF(E3012="",LEN(SUBSTITUTE(D3012," ","")),LEN(SUBSTITUTE(E3012," ",""))))</f>
        <v/>
      </c>
      <c r="I3012" s="82" t="str">
        <f>IF(発注書!E3018="","",発注書!E3018)</f>
        <v/>
      </c>
      <c r="J3012" s="78" t="str">
        <f>IF(発注書!E3018="","",発注書!C3018)</f>
        <v/>
      </c>
    </row>
    <row r="3013" spans="1:10" x14ac:dyDescent="0.55000000000000004">
      <c r="A3013" s="76" t="e">
        <f t="shared" ref="A3013" si="1550">A3011+1</f>
        <v>#REF!</v>
      </c>
      <c r="B3013" s="50">
        <v>1</v>
      </c>
      <c r="E3013" s="78" t="str">
        <f>IF(発注書!E3019="","",発注書!B3019)</f>
        <v/>
      </c>
      <c r="F3013" s="79" t="str">
        <f>IF(J3013="","",VLOOKUP(J3013,商品マスタ!$F:$G,2,FALSE))</f>
        <v/>
      </c>
      <c r="G3013" s="80" t="str">
        <f>IF(F3013="","",VLOOKUP(F3013,商品マスタ!$G:$H,2,FALSE))</f>
        <v/>
      </c>
      <c r="H3013" s="81" t="str">
        <f t="shared" si="1549"/>
        <v/>
      </c>
      <c r="I3013" s="82" t="str">
        <f>IF(発注書!E3019="","",発注書!E3019)</f>
        <v/>
      </c>
      <c r="J3013" s="78" t="str">
        <f>IF(発注書!E3019="","",発注書!C3019)</f>
        <v/>
      </c>
    </row>
    <row r="3014" spans="1:10" x14ac:dyDescent="0.55000000000000004">
      <c r="B3014" s="50">
        <v>2</v>
      </c>
      <c r="E3014" s="78" t="str">
        <f>IF(発注書!E3020="","",発注書!B3020)</f>
        <v/>
      </c>
      <c r="F3014" s="79" t="str">
        <f>IF(J3014="","",VLOOKUP(J3014,商品マスタ!$F:$G,2,FALSE))</f>
        <v/>
      </c>
      <c r="G3014" s="80" t="str">
        <f>IF(F3014="","",VLOOKUP(F3014,商品マスタ!$G:$H,2,FALSE))</f>
        <v/>
      </c>
      <c r="H3014" s="81" t="str">
        <f t="shared" si="1549"/>
        <v/>
      </c>
      <c r="I3014" s="82" t="str">
        <f>IF(発注書!E3020="","",発注書!E3020)</f>
        <v/>
      </c>
      <c r="J3014" s="78" t="str">
        <f>IF(発注書!E3020="","",発注書!C3020)</f>
        <v/>
      </c>
    </row>
    <row r="3015" spans="1:10" x14ac:dyDescent="0.55000000000000004">
      <c r="A3015" s="76" t="e">
        <f t="shared" ref="A3015" si="1551">A3013+1</f>
        <v>#REF!</v>
      </c>
      <c r="B3015" s="50">
        <v>1</v>
      </c>
      <c r="E3015" s="78" t="str">
        <f>IF(発注書!E3021="","",発注書!B3021)</f>
        <v/>
      </c>
      <c r="F3015" s="79" t="str">
        <f>IF(J3015="","",VLOOKUP(J3015,商品マスタ!$F:$G,2,FALSE))</f>
        <v/>
      </c>
      <c r="G3015" s="80" t="str">
        <f>IF(F3015="","",VLOOKUP(F3015,商品マスタ!$G:$H,2,FALSE))</f>
        <v/>
      </c>
      <c r="H3015" s="81" t="str">
        <f t="shared" si="1549"/>
        <v/>
      </c>
      <c r="I3015" s="82" t="str">
        <f>IF(発注書!E3021="","",発注書!E3021)</f>
        <v/>
      </c>
      <c r="J3015" s="78" t="str">
        <f>IF(発注書!E3021="","",発注書!C3021)</f>
        <v/>
      </c>
    </row>
    <row r="3016" spans="1:10" x14ac:dyDescent="0.55000000000000004">
      <c r="B3016" s="50">
        <v>2</v>
      </c>
      <c r="E3016" s="78" t="str">
        <f>IF(発注書!E3022="","",発注書!B3022)</f>
        <v/>
      </c>
      <c r="F3016" s="79" t="str">
        <f>IF(J3016="","",VLOOKUP(J3016,商品マスタ!$F:$G,2,FALSE))</f>
        <v/>
      </c>
      <c r="G3016" s="80" t="str">
        <f>IF(F3016="","",VLOOKUP(F3016,商品マスタ!$G:$H,2,FALSE))</f>
        <v/>
      </c>
      <c r="H3016" s="81" t="str">
        <f t="shared" si="1549"/>
        <v/>
      </c>
      <c r="I3016" s="82" t="str">
        <f>IF(発注書!E3022="","",発注書!E3022)</f>
        <v/>
      </c>
      <c r="J3016" s="78" t="str">
        <f>IF(発注書!E3022="","",発注書!C3022)</f>
        <v/>
      </c>
    </row>
    <row r="3017" spans="1:10" x14ac:dyDescent="0.55000000000000004">
      <c r="A3017" s="76" t="e">
        <f t="shared" ref="A3017" si="1552">A3015+1</f>
        <v>#REF!</v>
      </c>
      <c r="B3017" s="50">
        <v>1</v>
      </c>
      <c r="E3017" s="78" t="str">
        <f>IF(発注書!E3023="","",発注書!B3023)</f>
        <v/>
      </c>
      <c r="F3017" s="79" t="str">
        <f>IF(J3017="","",VLOOKUP(J3017,商品マスタ!$F:$G,2,FALSE))</f>
        <v/>
      </c>
      <c r="G3017" s="80" t="str">
        <f>IF(F3017="","",VLOOKUP(F3017,商品マスタ!$G:$H,2,FALSE))</f>
        <v/>
      </c>
      <c r="H3017" s="81" t="str">
        <f t="shared" si="1549"/>
        <v/>
      </c>
      <c r="I3017" s="82" t="str">
        <f>IF(発注書!E3023="","",発注書!E3023)</f>
        <v/>
      </c>
      <c r="J3017" s="78" t="str">
        <f>IF(発注書!E3023="","",発注書!C3023)</f>
        <v/>
      </c>
    </row>
    <row r="3018" spans="1:10" x14ac:dyDescent="0.55000000000000004">
      <c r="B3018" s="50">
        <v>2</v>
      </c>
      <c r="E3018" s="78" t="str">
        <f>IF(発注書!E3024="","",発注書!B3024)</f>
        <v/>
      </c>
      <c r="F3018" s="79" t="str">
        <f>IF(J3018="","",VLOOKUP(J3018,商品マスタ!$F:$G,2,FALSE))</f>
        <v/>
      </c>
      <c r="G3018" s="80" t="str">
        <f>IF(F3018="","",VLOOKUP(F3018,商品マスタ!$G:$H,2,FALSE))</f>
        <v/>
      </c>
      <c r="H3018" s="81" t="str">
        <f t="shared" si="1549"/>
        <v/>
      </c>
      <c r="I3018" s="82" t="str">
        <f>IF(発注書!E3024="","",発注書!E3024)</f>
        <v/>
      </c>
      <c r="J3018" s="78" t="str">
        <f>IF(発注書!E3024="","",発注書!C3024)</f>
        <v/>
      </c>
    </row>
    <row r="3019" spans="1:10" x14ac:dyDescent="0.55000000000000004">
      <c r="A3019" s="76" t="e">
        <f t="shared" ref="A3019" si="1553">A3017+1</f>
        <v>#REF!</v>
      </c>
      <c r="B3019" s="50">
        <v>1</v>
      </c>
      <c r="E3019" s="78" t="str">
        <f>IF(発注書!E3025="","",発注書!B3025)</f>
        <v/>
      </c>
      <c r="F3019" s="79" t="str">
        <f>IF(J3019="","",VLOOKUP(J3019,商品マスタ!$F:$G,2,FALSE))</f>
        <v/>
      </c>
      <c r="G3019" s="80" t="str">
        <f>IF(F3019="","",VLOOKUP(F3019,商品マスタ!$G:$H,2,FALSE))</f>
        <v/>
      </c>
      <c r="H3019" s="81" t="str">
        <f t="shared" si="1549"/>
        <v/>
      </c>
      <c r="I3019" s="82" t="str">
        <f>IF(発注書!E3025="","",発注書!E3025)</f>
        <v/>
      </c>
      <c r="J3019" s="78" t="str">
        <f>IF(発注書!E3025="","",発注書!C3025)</f>
        <v/>
      </c>
    </row>
    <row r="3020" spans="1:10" x14ac:dyDescent="0.55000000000000004">
      <c r="B3020" s="50">
        <v>2</v>
      </c>
      <c r="E3020" s="78" t="str">
        <f>IF(発注書!E3026="","",発注書!B3026)</f>
        <v/>
      </c>
      <c r="F3020" s="79" t="str">
        <f>IF(J3020="","",VLOOKUP(J3020,商品マスタ!$F:$G,2,FALSE))</f>
        <v/>
      </c>
      <c r="G3020" s="80" t="str">
        <f>IF(F3020="","",VLOOKUP(F3020,商品マスタ!$G:$H,2,FALSE))</f>
        <v/>
      </c>
      <c r="H3020" s="81" t="str">
        <f t="shared" si="1549"/>
        <v/>
      </c>
      <c r="I3020" s="82" t="str">
        <f>IF(発注書!E3026="","",発注書!E3026)</f>
        <v/>
      </c>
      <c r="J3020" s="78" t="str">
        <f>IF(発注書!E3026="","",発注書!C3026)</f>
        <v/>
      </c>
    </row>
    <row r="3021" spans="1:10" x14ac:dyDescent="0.55000000000000004">
      <c r="A3021" s="76" t="e">
        <f t="shared" ref="A3021" si="1554">A3019+1</f>
        <v>#REF!</v>
      </c>
      <c r="B3021" s="50">
        <v>1</v>
      </c>
      <c r="E3021" s="78" t="str">
        <f>IF(発注書!E3027="","",発注書!B3027)</f>
        <v/>
      </c>
      <c r="F3021" s="79" t="str">
        <f>IF(J3021="","",VLOOKUP(J3021,商品マスタ!$F:$G,2,FALSE))</f>
        <v/>
      </c>
      <c r="G3021" s="80" t="str">
        <f>IF(F3021="","",VLOOKUP(F3021,商品マスタ!$G:$H,2,FALSE))</f>
        <v/>
      </c>
      <c r="H3021" s="81" t="str">
        <f t="shared" si="1549"/>
        <v/>
      </c>
      <c r="I3021" s="82" t="str">
        <f>IF(発注書!E3027="","",発注書!E3027)</f>
        <v/>
      </c>
      <c r="J3021" s="78" t="str">
        <f>IF(発注書!E3027="","",発注書!C3027)</f>
        <v/>
      </c>
    </row>
    <row r="3022" spans="1:10" x14ac:dyDescent="0.55000000000000004">
      <c r="B3022" s="50">
        <v>2</v>
      </c>
      <c r="E3022" s="78" t="str">
        <f>IF(発注書!E3028="","",発注書!B3028)</f>
        <v/>
      </c>
      <c r="F3022" s="79" t="str">
        <f>IF(J3022="","",VLOOKUP(J3022,商品マスタ!$F:$G,2,FALSE))</f>
        <v/>
      </c>
      <c r="G3022" s="80" t="str">
        <f>IF(F3022="","",VLOOKUP(F3022,商品マスタ!$G:$H,2,FALSE))</f>
        <v/>
      </c>
      <c r="H3022" s="81" t="str">
        <f t="shared" si="1549"/>
        <v/>
      </c>
      <c r="I3022" s="82" t="str">
        <f>IF(発注書!E3028="","",発注書!E3028)</f>
        <v/>
      </c>
      <c r="J3022" s="78" t="str">
        <f>IF(発注書!E3028="","",発注書!C3028)</f>
        <v/>
      </c>
    </row>
    <row r="3023" spans="1:10" x14ac:dyDescent="0.55000000000000004">
      <c r="A3023" s="76" t="e">
        <f t="shared" ref="A3023" si="1555">A3021+1</f>
        <v>#REF!</v>
      </c>
      <c r="B3023" s="50">
        <v>1</v>
      </c>
      <c r="E3023" s="78" t="str">
        <f>IF(発注書!E3029="","",発注書!B3029)</f>
        <v/>
      </c>
      <c r="F3023" s="79" t="str">
        <f>IF(J3023="","",VLOOKUP(J3023,商品マスタ!$F:$G,2,FALSE))</f>
        <v/>
      </c>
      <c r="G3023" s="80" t="str">
        <f>IF(F3023="","",VLOOKUP(F3023,商品マスタ!$G:$H,2,FALSE))</f>
        <v/>
      </c>
      <c r="H3023" s="81" t="str">
        <f t="shared" si="1549"/>
        <v/>
      </c>
      <c r="I3023" s="82" t="str">
        <f>IF(発注書!E3029="","",発注書!E3029)</f>
        <v/>
      </c>
      <c r="J3023" s="78" t="str">
        <f>IF(発注書!E3029="","",発注書!C3029)</f>
        <v/>
      </c>
    </row>
    <row r="3024" spans="1:10" x14ac:dyDescent="0.55000000000000004">
      <c r="B3024" s="50">
        <v>2</v>
      </c>
      <c r="E3024" s="78" t="str">
        <f>IF(発注書!E3030="","",発注書!B3030)</f>
        <v/>
      </c>
      <c r="F3024" s="79" t="str">
        <f>IF(J3024="","",VLOOKUP(J3024,商品マスタ!$F:$G,2,FALSE))</f>
        <v/>
      </c>
      <c r="G3024" s="80" t="str">
        <f>IF(F3024="","",VLOOKUP(F3024,商品マスタ!$G:$H,2,FALSE))</f>
        <v/>
      </c>
      <c r="H3024" s="81" t="str">
        <f t="shared" si="1549"/>
        <v/>
      </c>
      <c r="I3024" s="82" t="str">
        <f>IF(発注書!E3030="","",発注書!E3030)</f>
        <v/>
      </c>
      <c r="J3024" s="78" t="str">
        <f>IF(発注書!E3030="","",発注書!C3030)</f>
        <v/>
      </c>
    </row>
    <row r="3025" spans="1:10" x14ac:dyDescent="0.55000000000000004">
      <c r="A3025" s="76" t="e">
        <f t="shared" ref="A3025" si="1556">A3023+1</f>
        <v>#REF!</v>
      </c>
      <c r="B3025" s="50">
        <v>1</v>
      </c>
      <c r="E3025" s="78" t="str">
        <f>IF(発注書!E3031="","",発注書!B3031)</f>
        <v/>
      </c>
      <c r="F3025" s="79" t="str">
        <f>IF(J3025="","",VLOOKUP(J3025,商品マスタ!$F:$G,2,FALSE))</f>
        <v/>
      </c>
      <c r="G3025" s="80" t="str">
        <f>IF(F3025="","",VLOOKUP(F3025,商品マスタ!$G:$H,2,FALSE))</f>
        <v/>
      </c>
      <c r="H3025" s="81" t="str">
        <f t="shared" si="1549"/>
        <v/>
      </c>
      <c r="I3025" s="82" t="str">
        <f>IF(発注書!E3031="","",発注書!E3031)</f>
        <v/>
      </c>
      <c r="J3025" s="78" t="str">
        <f>IF(発注書!E3031="","",発注書!C3031)</f>
        <v/>
      </c>
    </row>
    <row r="3026" spans="1:10" x14ac:dyDescent="0.55000000000000004">
      <c r="B3026" s="50">
        <v>2</v>
      </c>
      <c r="E3026" s="78" t="str">
        <f>IF(発注書!E3032="","",発注書!B3032)</f>
        <v/>
      </c>
      <c r="F3026" s="79" t="str">
        <f>IF(J3026="","",VLOOKUP(J3026,商品マスタ!$F:$G,2,FALSE))</f>
        <v/>
      </c>
      <c r="G3026" s="80" t="str">
        <f>IF(F3026="","",VLOOKUP(F3026,商品マスタ!$G:$H,2,FALSE))</f>
        <v/>
      </c>
      <c r="H3026" s="81" t="str">
        <f t="shared" si="1549"/>
        <v/>
      </c>
      <c r="I3026" s="82" t="str">
        <f>IF(発注書!E3032="","",発注書!E3032)</f>
        <v/>
      </c>
      <c r="J3026" s="78" t="str">
        <f>IF(発注書!E3032="","",発注書!C3032)</f>
        <v/>
      </c>
    </row>
    <row r="3027" spans="1:10" x14ac:dyDescent="0.55000000000000004">
      <c r="A3027" s="76" t="e">
        <f t="shared" ref="A3027" si="1557">A3025+1</f>
        <v>#REF!</v>
      </c>
      <c r="B3027" s="50">
        <v>1</v>
      </c>
      <c r="E3027" s="78" t="str">
        <f>IF(発注書!E3033="","",発注書!B3033)</f>
        <v/>
      </c>
      <c r="F3027" s="79" t="str">
        <f>IF(J3027="","",VLOOKUP(J3027,商品マスタ!$F:$G,2,FALSE))</f>
        <v/>
      </c>
      <c r="G3027" s="80" t="str">
        <f>IF(F3027="","",VLOOKUP(F3027,商品マスタ!$G:$H,2,FALSE))</f>
        <v/>
      </c>
      <c r="H3027" s="81" t="str">
        <f t="shared" si="1549"/>
        <v/>
      </c>
      <c r="I3027" s="82" t="str">
        <f>IF(発注書!E3033="","",発注書!E3033)</f>
        <v/>
      </c>
      <c r="J3027" s="78" t="str">
        <f>IF(発注書!E3033="","",発注書!C3033)</f>
        <v/>
      </c>
    </row>
    <row r="3028" spans="1:10" x14ac:dyDescent="0.55000000000000004">
      <c r="B3028" s="50">
        <v>2</v>
      </c>
      <c r="E3028" s="78" t="str">
        <f>IF(発注書!E3034="","",発注書!B3034)</f>
        <v/>
      </c>
      <c r="F3028" s="79" t="str">
        <f>IF(J3028="","",VLOOKUP(J3028,商品マスタ!$F:$G,2,FALSE))</f>
        <v/>
      </c>
      <c r="G3028" s="80" t="str">
        <f>IF(F3028="","",VLOOKUP(F3028,商品マスタ!$G:$H,2,FALSE))</f>
        <v/>
      </c>
      <c r="H3028" s="81" t="str">
        <f t="shared" si="1549"/>
        <v/>
      </c>
      <c r="I3028" s="82" t="str">
        <f>IF(発注書!E3034="","",発注書!E3034)</f>
        <v/>
      </c>
      <c r="J3028" s="78" t="str">
        <f>IF(発注書!E3034="","",発注書!C3034)</f>
        <v/>
      </c>
    </row>
    <row r="3029" spans="1:10" x14ac:dyDescent="0.55000000000000004">
      <c r="A3029" s="76" t="e">
        <f t="shared" ref="A3029" si="1558">A3027+1</f>
        <v>#REF!</v>
      </c>
      <c r="B3029" s="50">
        <v>1</v>
      </c>
      <c r="E3029" s="78" t="str">
        <f>IF(発注書!E3035="","",発注書!B3035)</f>
        <v/>
      </c>
      <c r="F3029" s="79" t="str">
        <f>IF(J3029="","",VLOOKUP(J3029,商品マスタ!$F:$G,2,FALSE))</f>
        <v/>
      </c>
      <c r="G3029" s="80" t="str">
        <f>IF(F3029="","",VLOOKUP(F3029,商品マスタ!$G:$H,2,FALSE))</f>
        <v/>
      </c>
      <c r="H3029" s="81" t="str">
        <f t="shared" si="1549"/>
        <v/>
      </c>
      <c r="I3029" s="82" t="str">
        <f>IF(発注書!E3035="","",発注書!E3035)</f>
        <v/>
      </c>
      <c r="J3029" s="78" t="str">
        <f>IF(発注書!E3035="","",発注書!C3035)</f>
        <v/>
      </c>
    </row>
    <row r="3030" spans="1:10" x14ac:dyDescent="0.55000000000000004">
      <c r="B3030" s="50">
        <v>2</v>
      </c>
      <c r="E3030" s="78" t="str">
        <f>IF(発注書!E3036="","",発注書!B3036)</f>
        <v/>
      </c>
      <c r="F3030" s="79" t="str">
        <f>IF(J3030="","",VLOOKUP(J3030,商品マスタ!$F:$G,2,FALSE))</f>
        <v/>
      </c>
      <c r="G3030" s="80" t="str">
        <f>IF(F3030="","",VLOOKUP(F3030,商品マスタ!$G:$H,2,FALSE))</f>
        <v/>
      </c>
      <c r="H3030" s="81" t="str">
        <f t="shared" si="1549"/>
        <v/>
      </c>
      <c r="I3030" s="82" t="str">
        <f>IF(発注書!E3036="","",発注書!E3036)</f>
        <v/>
      </c>
      <c r="J3030" s="78" t="str">
        <f>IF(発注書!E3036="","",発注書!C3036)</f>
        <v/>
      </c>
    </row>
    <row r="3031" spans="1:10" x14ac:dyDescent="0.55000000000000004">
      <c r="A3031" s="76" t="e">
        <f t="shared" ref="A3031" si="1559">A3029+1</f>
        <v>#REF!</v>
      </c>
      <c r="B3031" s="50">
        <v>1</v>
      </c>
      <c r="E3031" s="78" t="str">
        <f>IF(発注書!E3037="","",発注書!B3037)</f>
        <v/>
      </c>
      <c r="F3031" s="79" t="str">
        <f>IF(J3031="","",VLOOKUP(J3031,商品マスタ!$F:$G,2,FALSE))</f>
        <v/>
      </c>
      <c r="G3031" s="80" t="str">
        <f>IF(F3031="","",VLOOKUP(F3031,商品マスタ!$G:$H,2,FALSE))</f>
        <v/>
      </c>
      <c r="H3031" s="81" t="str">
        <f t="shared" si="1549"/>
        <v/>
      </c>
      <c r="I3031" s="82" t="str">
        <f>IF(発注書!E3037="","",発注書!E3037)</f>
        <v/>
      </c>
      <c r="J3031" s="78" t="str">
        <f>IF(発注書!E3037="","",発注書!C3037)</f>
        <v/>
      </c>
    </row>
    <row r="3032" spans="1:10" x14ac:dyDescent="0.55000000000000004">
      <c r="B3032" s="50">
        <v>2</v>
      </c>
      <c r="E3032" s="78" t="str">
        <f>IF(発注書!E3038="","",発注書!B3038)</f>
        <v/>
      </c>
      <c r="F3032" s="79" t="str">
        <f>IF(J3032="","",VLOOKUP(J3032,商品マスタ!$F:$G,2,FALSE))</f>
        <v/>
      </c>
      <c r="G3032" s="80" t="str">
        <f>IF(F3032="","",VLOOKUP(F3032,商品マスタ!$G:$H,2,FALSE))</f>
        <v/>
      </c>
      <c r="H3032" s="81" t="str">
        <f t="shared" si="1549"/>
        <v/>
      </c>
      <c r="I3032" s="82" t="str">
        <f>IF(発注書!E3038="","",発注書!E3038)</f>
        <v/>
      </c>
      <c r="J3032" s="78" t="str">
        <f>IF(発注書!E3038="","",発注書!C3038)</f>
        <v/>
      </c>
    </row>
    <row r="3033" spans="1:10" x14ac:dyDescent="0.55000000000000004">
      <c r="A3033" s="76" t="e">
        <f t="shared" ref="A3033" si="1560">A3031+1</f>
        <v>#REF!</v>
      </c>
      <c r="B3033" s="50">
        <v>1</v>
      </c>
      <c r="E3033" s="78" t="str">
        <f>IF(発注書!E3039="","",発注書!B3039)</f>
        <v/>
      </c>
      <c r="F3033" s="79" t="str">
        <f>IF(J3033="","",VLOOKUP(J3033,商品マスタ!$F:$G,2,FALSE))</f>
        <v/>
      </c>
      <c r="G3033" s="80" t="str">
        <f>IF(F3033="","",VLOOKUP(F3033,商品マスタ!$G:$H,2,FALSE))</f>
        <v/>
      </c>
      <c r="H3033" s="81" t="str">
        <f t="shared" si="1549"/>
        <v/>
      </c>
      <c r="I3033" s="82" t="str">
        <f>IF(発注書!E3039="","",発注書!E3039)</f>
        <v/>
      </c>
      <c r="J3033" s="78" t="str">
        <f>IF(発注書!E3039="","",発注書!C3039)</f>
        <v/>
      </c>
    </row>
    <row r="3034" spans="1:10" x14ac:dyDescent="0.55000000000000004">
      <c r="B3034" s="50">
        <v>2</v>
      </c>
      <c r="E3034" s="78" t="str">
        <f>IF(発注書!E3040="","",発注書!B3040)</f>
        <v/>
      </c>
      <c r="F3034" s="79" t="str">
        <f>IF(J3034="","",VLOOKUP(J3034,商品マスタ!$F:$G,2,FALSE))</f>
        <v/>
      </c>
      <c r="G3034" s="80" t="str">
        <f>IF(F3034="","",VLOOKUP(F3034,商品マスタ!$G:$H,2,FALSE))</f>
        <v/>
      </c>
      <c r="H3034" s="81" t="str">
        <f t="shared" si="1549"/>
        <v/>
      </c>
      <c r="I3034" s="82" t="str">
        <f>IF(発注書!E3040="","",発注書!E3040)</f>
        <v/>
      </c>
      <c r="J3034" s="78" t="str">
        <f>IF(発注書!E3040="","",発注書!C3040)</f>
        <v/>
      </c>
    </row>
    <row r="3035" spans="1:10" x14ac:dyDescent="0.55000000000000004">
      <c r="A3035" s="76" t="e">
        <f t="shared" ref="A3035" si="1561">A3033+1</f>
        <v>#REF!</v>
      </c>
      <c r="B3035" s="50">
        <v>1</v>
      </c>
      <c r="E3035" s="78" t="str">
        <f>IF(発注書!E3041="","",発注書!B3041)</f>
        <v/>
      </c>
      <c r="F3035" s="79" t="str">
        <f>IF(J3035="","",VLOOKUP(J3035,商品マスタ!$F:$G,2,FALSE))</f>
        <v/>
      </c>
      <c r="G3035" s="80" t="str">
        <f>IF(F3035="","",VLOOKUP(F3035,商品マスタ!$G:$H,2,FALSE))</f>
        <v/>
      </c>
      <c r="H3035" s="81" t="str">
        <f t="shared" si="1549"/>
        <v/>
      </c>
      <c r="I3035" s="82" t="str">
        <f>IF(発注書!E3041="","",発注書!E3041)</f>
        <v/>
      </c>
      <c r="J3035" s="78" t="str">
        <f>IF(発注書!E3041="","",発注書!C3041)</f>
        <v/>
      </c>
    </row>
    <row r="3036" spans="1:10" x14ac:dyDescent="0.55000000000000004">
      <c r="B3036" s="50">
        <v>2</v>
      </c>
      <c r="E3036" s="78" t="str">
        <f>IF(発注書!E3042="","",発注書!B3042)</f>
        <v/>
      </c>
      <c r="F3036" s="79" t="str">
        <f>IF(J3036="","",VLOOKUP(J3036,商品マスタ!$F:$G,2,FALSE))</f>
        <v/>
      </c>
      <c r="G3036" s="80" t="str">
        <f>IF(F3036="","",VLOOKUP(F3036,商品マスタ!$G:$H,2,FALSE))</f>
        <v/>
      </c>
      <c r="H3036" s="81" t="str">
        <f t="shared" si="1549"/>
        <v/>
      </c>
      <c r="I3036" s="82" t="str">
        <f>IF(発注書!E3042="","",発注書!E3042)</f>
        <v/>
      </c>
      <c r="J3036" s="78" t="str">
        <f>IF(発注書!E3042="","",発注書!C3042)</f>
        <v/>
      </c>
    </row>
    <row r="3037" spans="1:10" x14ac:dyDescent="0.55000000000000004">
      <c r="A3037" s="76" t="e">
        <f t="shared" ref="A3037" si="1562">A3035+1</f>
        <v>#REF!</v>
      </c>
      <c r="B3037" s="50">
        <v>1</v>
      </c>
      <c r="E3037" s="78" t="str">
        <f>IF(発注書!E3043="","",発注書!B3043)</f>
        <v/>
      </c>
      <c r="F3037" s="79" t="str">
        <f>IF(J3037="","",VLOOKUP(J3037,商品マスタ!$F:$G,2,FALSE))</f>
        <v/>
      </c>
      <c r="G3037" s="80" t="str">
        <f>IF(F3037="","",VLOOKUP(F3037,商品マスタ!$G:$H,2,FALSE))</f>
        <v/>
      </c>
      <c r="H3037" s="81" t="str">
        <f t="shared" si="1549"/>
        <v/>
      </c>
      <c r="I3037" s="82" t="str">
        <f>IF(発注書!E3043="","",発注書!E3043)</f>
        <v/>
      </c>
      <c r="J3037" s="78" t="str">
        <f>IF(発注書!E3043="","",発注書!C3043)</f>
        <v/>
      </c>
    </row>
    <row r="3038" spans="1:10" x14ac:dyDescent="0.55000000000000004">
      <c r="B3038" s="50">
        <v>2</v>
      </c>
      <c r="E3038" s="78" t="str">
        <f>IF(発注書!E3044="","",発注書!B3044)</f>
        <v/>
      </c>
      <c r="F3038" s="79" t="str">
        <f>IF(J3038="","",VLOOKUP(J3038,商品マスタ!$F:$G,2,FALSE))</f>
        <v/>
      </c>
      <c r="G3038" s="80" t="str">
        <f>IF(F3038="","",VLOOKUP(F3038,商品マスタ!$G:$H,2,FALSE))</f>
        <v/>
      </c>
      <c r="H3038" s="81" t="str">
        <f t="shared" si="1549"/>
        <v/>
      </c>
      <c r="I3038" s="82" t="str">
        <f>IF(発注書!E3044="","",発注書!E3044)</f>
        <v/>
      </c>
      <c r="J3038" s="78" t="str">
        <f>IF(発注書!E3044="","",発注書!C3044)</f>
        <v/>
      </c>
    </row>
    <row r="3039" spans="1:10" x14ac:dyDescent="0.55000000000000004">
      <c r="A3039" s="76" t="e">
        <f t="shared" ref="A3039" si="1563">A3037+1</f>
        <v>#REF!</v>
      </c>
      <c r="B3039" s="50">
        <v>1</v>
      </c>
      <c r="E3039" s="78" t="str">
        <f>IF(発注書!E3045="","",発注書!B3045)</f>
        <v/>
      </c>
      <c r="F3039" s="79" t="str">
        <f>IF(J3039="","",VLOOKUP(J3039,商品マスタ!$F:$G,2,FALSE))</f>
        <v/>
      </c>
      <c r="G3039" s="80" t="str">
        <f>IF(F3039="","",VLOOKUP(F3039,商品マスタ!$G:$H,2,FALSE))</f>
        <v/>
      </c>
      <c r="H3039" s="81" t="str">
        <f t="shared" si="1549"/>
        <v/>
      </c>
      <c r="I3039" s="82" t="str">
        <f>IF(発注書!E3045="","",発注書!E3045)</f>
        <v/>
      </c>
      <c r="J3039" s="78" t="str">
        <f>IF(発注書!E3045="","",発注書!C3045)</f>
        <v/>
      </c>
    </row>
    <row r="3040" spans="1:10" x14ac:dyDescent="0.55000000000000004">
      <c r="B3040" s="50">
        <v>2</v>
      </c>
      <c r="E3040" s="78" t="str">
        <f>IF(発注書!E3046="","",発注書!B3046)</f>
        <v/>
      </c>
      <c r="F3040" s="79" t="str">
        <f>IF(J3040="","",VLOOKUP(J3040,商品マスタ!$F:$G,2,FALSE))</f>
        <v/>
      </c>
      <c r="G3040" s="80" t="str">
        <f>IF(F3040="","",VLOOKUP(F3040,商品マスタ!$G:$H,2,FALSE))</f>
        <v/>
      </c>
      <c r="H3040" s="81" t="str">
        <f t="shared" si="1549"/>
        <v/>
      </c>
      <c r="I3040" s="82" t="str">
        <f>IF(発注書!E3046="","",発注書!E3046)</f>
        <v/>
      </c>
      <c r="J3040" s="78" t="str">
        <f>IF(発注書!E3046="","",発注書!C3046)</f>
        <v/>
      </c>
    </row>
    <row r="3041" spans="1:10" x14ac:dyDescent="0.55000000000000004">
      <c r="A3041" s="76" t="e">
        <f t="shared" ref="A3041" si="1564">A3039+1</f>
        <v>#REF!</v>
      </c>
      <c r="B3041" s="50">
        <v>1</v>
      </c>
      <c r="E3041" s="78" t="str">
        <f>IF(発注書!E3047="","",発注書!B3047)</f>
        <v/>
      </c>
      <c r="F3041" s="79" t="str">
        <f>IF(J3041="","",VLOOKUP(J3041,商品マスタ!$F:$G,2,FALSE))</f>
        <v/>
      </c>
      <c r="G3041" s="80" t="str">
        <f>IF(F3041="","",VLOOKUP(F3041,商品マスタ!$G:$H,2,FALSE))</f>
        <v/>
      </c>
      <c r="H3041" s="81" t="str">
        <f t="shared" si="1549"/>
        <v/>
      </c>
      <c r="I3041" s="82" t="str">
        <f>IF(発注書!E3047="","",発注書!E3047)</f>
        <v/>
      </c>
      <c r="J3041" s="78" t="str">
        <f>IF(発注書!E3047="","",発注書!C3047)</f>
        <v/>
      </c>
    </row>
    <row r="3042" spans="1:10" x14ac:dyDescent="0.55000000000000004">
      <c r="B3042" s="50">
        <v>2</v>
      </c>
      <c r="E3042" s="78" t="str">
        <f>IF(発注書!E3048="","",発注書!B3048)</f>
        <v/>
      </c>
      <c r="F3042" s="79" t="str">
        <f>IF(J3042="","",VLOOKUP(J3042,商品マスタ!$F:$G,2,FALSE))</f>
        <v/>
      </c>
      <c r="G3042" s="80" t="str">
        <f>IF(F3042="","",VLOOKUP(F3042,商品マスタ!$G:$H,2,FALSE))</f>
        <v/>
      </c>
      <c r="H3042" s="81" t="str">
        <f t="shared" si="1549"/>
        <v/>
      </c>
      <c r="I3042" s="82" t="str">
        <f>IF(発注書!E3048="","",発注書!E3048)</f>
        <v/>
      </c>
      <c r="J3042" s="78" t="str">
        <f>IF(発注書!E3048="","",発注書!C3048)</f>
        <v/>
      </c>
    </row>
    <row r="3043" spans="1:10" x14ac:dyDescent="0.55000000000000004">
      <c r="A3043" s="76" t="e">
        <f t="shared" ref="A3043" si="1565">A3041+1</f>
        <v>#REF!</v>
      </c>
      <c r="B3043" s="50">
        <v>1</v>
      </c>
      <c r="E3043" s="78" t="str">
        <f>IF(発注書!E3049="","",発注書!B3049)</f>
        <v/>
      </c>
      <c r="F3043" s="79" t="str">
        <f>IF(J3043="","",VLOOKUP(J3043,商品マスタ!$F:$G,2,FALSE))</f>
        <v/>
      </c>
      <c r="G3043" s="80" t="str">
        <f>IF(F3043="","",VLOOKUP(F3043,商品マスタ!$G:$H,2,FALSE))</f>
        <v/>
      </c>
      <c r="H3043" s="81" t="str">
        <f t="shared" si="1549"/>
        <v/>
      </c>
      <c r="I3043" s="82" t="str">
        <f>IF(発注書!E3049="","",発注書!E3049)</f>
        <v/>
      </c>
      <c r="J3043" s="78" t="str">
        <f>IF(発注書!E3049="","",発注書!C3049)</f>
        <v/>
      </c>
    </row>
    <row r="3044" spans="1:10" x14ac:dyDescent="0.55000000000000004">
      <c r="B3044" s="50">
        <v>2</v>
      </c>
      <c r="E3044" s="78" t="str">
        <f>IF(発注書!E3050="","",発注書!B3050)</f>
        <v/>
      </c>
      <c r="F3044" s="79" t="str">
        <f>IF(J3044="","",VLOOKUP(J3044,商品マスタ!$F:$G,2,FALSE))</f>
        <v/>
      </c>
      <c r="G3044" s="80" t="str">
        <f>IF(F3044="","",VLOOKUP(F3044,商品マスタ!$G:$H,2,FALSE))</f>
        <v/>
      </c>
      <c r="H3044" s="81" t="str">
        <f t="shared" si="1549"/>
        <v/>
      </c>
      <c r="I3044" s="82" t="str">
        <f>IF(発注書!E3050="","",発注書!E3050)</f>
        <v/>
      </c>
      <c r="J3044" s="78" t="str">
        <f>IF(発注書!E3050="","",発注書!C3050)</f>
        <v/>
      </c>
    </row>
    <row r="3045" spans="1:10" x14ac:dyDescent="0.55000000000000004">
      <c r="A3045" s="76" t="e">
        <f t="shared" ref="A3045" si="1566">A3043+1</f>
        <v>#REF!</v>
      </c>
      <c r="B3045" s="50">
        <v>1</v>
      </c>
      <c r="E3045" s="78" t="str">
        <f>IF(発注書!E3051="","",発注書!B3051)</f>
        <v/>
      </c>
      <c r="F3045" s="79" t="str">
        <f>IF(J3045="","",VLOOKUP(J3045,商品マスタ!$F:$G,2,FALSE))</f>
        <v/>
      </c>
      <c r="G3045" s="80" t="str">
        <f>IF(F3045="","",VLOOKUP(F3045,商品マスタ!$G:$H,2,FALSE))</f>
        <v/>
      </c>
      <c r="H3045" s="81" t="str">
        <f t="shared" si="1549"/>
        <v/>
      </c>
      <c r="I3045" s="82" t="str">
        <f>IF(発注書!E3051="","",発注書!E3051)</f>
        <v/>
      </c>
      <c r="J3045" s="78" t="str">
        <f>IF(発注書!E3051="","",発注書!C3051)</f>
        <v/>
      </c>
    </row>
    <row r="3046" spans="1:10" x14ac:dyDescent="0.55000000000000004">
      <c r="B3046" s="50">
        <v>2</v>
      </c>
      <c r="E3046" s="78" t="str">
        <f>IF(発注書!E3052="","",発注書!B3052)</f>
        <v/>
      </c>
      <c r="F3046" s="79" t="str">
        <f>IF(J3046="","",VLOOKUP(J3046,商品マスタ!$F:$G,2,FALSE))</f>
        <v/>
      </c>
      <c r="G3046" s="80" t="str">
        <f>IF(F3046="","",VLOOKUP(F3046,商品マスタ!$G:$H,2,FALSE))</f>
        <v/>
      </c>
      <c r="H3046" s="81" t="str">
        <f t="shared" si="1549"/>
        <v/>
      </c>
      <c r="I3046" s="82" t="str">
        <f>IF(発注書!E3052="","",発注書!E3052)</f>
        <v/>
      </c>
      <c r="J3046" s="78" t="str">
        <f>IF(発注書!E3052="","",発注書!C3052)</f>
        <v/>
      </c>
    </row>
    <row r="3047" spans="1:10" x14ac:dyDescent="0.55000000000000004">
      <c r="A3047" s="76" t="e">
        <f t="shared" ref="A3047" si="1567">A3045+1</f>
        <v>#REF!</v>
      </c>
      <c r="B3047" s="50">
        <v>1</v>
      </c>
      <c r="E3047" s="78" t="str">
        <f>IF(発注書!E3053="","",発注書!B3053)</f>
        <v/>
      </c>
      <c r="F3047" s="79" t="str">
        <f>IF(J3047="","",VLOOKUP(J3047,商品マスタ!$F:$G,2,FALSE))</f>
        <v/>
      </c>
      <c r="G3047" s="80" t="str">
        <f>IF(F3047="","",VLOOKUP(F3047,商品マスタ!$G:$H,2,FALSE))</f>
        <v/>
      </c>
      <c r="H3047" s="81" t="str">
        <f t="shared" si="1549"/>
        <v/>
      </c>
      <c r="I3047" s="82" t="str">
        <f>IF(発注書!E3053="","",発注書!E3053)</f>
        <v/>
      </c>
      <c r="J3047" s="78" t="str">
        <f>IF(発注書!E3053="","",発注書!C3053)</f>
        <v/>
      </c>
    </row>
    <row r="3048" spans="1:10" x14ac:dyDescent="0.55000000000000004">
      <c r="B3048" s="50">
        <v>2</v>
      </c>
      <c r="E3048" s="78" t="str">
        <f>IF(発注書!E3054="","",発注書!B3054)</f>
        <v/>
      </c>
      <c r="F3048" s="79" t="str">
        <f>IF(J3048="","",VLOOKUP(J3048,商品マスタ!$F:$G,2,FALSE))</f>
        <v/>
      </c>
      <c r="G3048" s="80" t="str">
        <f>IF(F3048="","",VLOOKUP(F3048,商品マスタ!$G:$H,2,FALSE))</f>
        <v/>
      </c>
      <c r="H3048" s="81" t="str">
        <f t="shared" si="1549"/>
        <v/>
      </c>
      <c r="I3048" s="82" t="str">
        <f>IF(発注書!E3054="","",発注書!E3054)</f>
        <v/>
      </c>
      <c r="J3048" s="78" t="str">
        <f>IF(発注書!E3054="","",発注書!C3054)</f>
        <v/>
      </c>
    </row>
    <row r="3049" spans="1:10" x14ac:dyDescent="0.55000000000000004">
      <c r="A3049" s="76" t="e">
        <f t="shared" ref="A3049" si="1568">A3047+1</f>
        <v>#REF!</v>
      </c>
      <c r="B3049" s="50">
        <v>1</v>
      </c>
      <c r="E3049" s="78" t="str">
        <f>IF(発注書!E3055="","",発注書!B3055)</f>
        <v/>
      </c>
      <c r="F3049" s="79" t="str">
        <f>IF(J3049="","",VLOOKUP(J3049,商品マスタ!$F:$G,2,FALSE))</f>
        <v/>
      </c>
      <c r="G3049" s="80" t="str">
        <f>IF(F3049="","",VLOOKUP(F3049,商品マスタ!$G:$H,2,FALSE))</f>
        <v/>
      </c>
      <c r="H3049" s="81" t="str">
        <f t="shared" si="1549"/>
        <v/>
      </c>
      <c r="I3049" s="82" t="str">
        <f>IF(発注書!E3055="","",発注書!E3055)</f>
        <v/>
      </c>
      <c r="J3049" s="78" t="str">
        <f>IF(発注書!E3055="","",発注書!C3055)</f>
        <v/>
      </c>
    </row>
    <row r="3050" spans="1:10" x14ac:dyDescent="0.55000000000000004">
      <c r="B3050" s="50">
        <v>2</v>
      </c>
      <c r="E3050" s="78" t="str">
        <f>IF(発注書!E3056="","",発注書!B3056)</f>
        <v/>
      </c>
      <c r="F3050" s="79" t="str">
        <f>IF(J3050="","",VLOOKUP(J3050,商品マスタ!$F:$G,2,FALSE))</f>
        <v/>
      </c>
      <c r="G3050" s="80" t="str">
        <f>IF(F3050="","",VLOOKUP(F3050,商品マスタ!$G:$H,2,FALSE))</f>
        <v/>
      </c>
      <c r="H3050" s="81" t="str">
        <f t="shared" si="1549"/>
        <v/>
      </c>
      <c r="I3050" s="82" t="str">
        <f>IF(発注書!E3056="","",発注書!E3056)</f>
        <v/>
      </c>
      <c r="J3050" s="78" t="str">
        <f>IF(発注書!E3056="","",発注書!C3056)</f>
        <v/>
      </c>
    </row>
    <row r="3051" spans="1:10" x14ac:dyDescent="0.55000000000000004">
      <c r="A3051" s="76" t="e">
        <f t="shared" ref="A3051" si="1569">A3049+1</f>
        <v>#REF!</v>
      </c>
      <c r="B3051" s="50">
        <v>1</v>
      </c>
      <c r="E3051" s="78" t="str">
        <f>IF(発注書!E3057="","",発注書!B3057)</f>
        <v/>
      </c>
      <c r="F3051" s="79" t="str">
        <f>IF(J3051="","",VLOOKUP(J3051,商品マスタ!$F:$G,2,FALSE))</f>
        <v/>
      </c>
      <c r="G3051" s="80" t="str">
        <f>IF(F3051="","",VLOOKUP(F3051,商品マスタ!$G:$H,2,FALSE))</f>
        <v/>
      </c>
      <c r="H3051" s="81" t="str">
        <f t="shared" si="1549"/>
        <v/>
      </c>
      <c r="I3051" s="82" t="str">
        <f>IF(発注書!E3057="","",発注書!E3057)</f>
        <v/>
      </c>
      <c r="J3051" s="78" t="str">
        <f>IF(発注書!E3057="","",発注書!C3057)</f>
        <v/>
      </c>
    </row>
    <row r="3052" spans="1:10" x14ac:dyDescent="0.55000000000000004">
      <c r="B3052" s="50">
        <v>2</v>
      </c>
      <c r="E3052" s="78" t="str">
        <f>IF(発注書!E3058="","",発注書!B3058)</f>
        <v/>
      </c>
      <c r="F3052" s="79" t="str">
        <f>IF(J3052="","",VLOOKUP(J3052,商品マスタ!$F:$G,2,FALSE))</f>
        <v/>
      </c>
      <c r="G3052" s="80" t="str">
        <f>IF(F3052="","",VLOOKUP(F3052,商品マスタ!$G:$H,2,FALSE))</f>
        <v/>
      </c>
      <c r="H3052" s="81" t="str">
        <f t="shared" si="1549"/>
        <v/>
      </c>
      <c r="I3052" s="82" t="str">
        <f>IF(発注書!E3058="","",発注書!E3058)</f>
        <v/>
      </c>
      <c r="J3052" s="78" t="str">
        <f>IF(発注書!E3058="","",発注書!C3058)</f>
        <v/>
      </c>
    </row>
    <row r="3053" spans="1:10" x14ac:dyDescent="0.55000000000000004">
      <c r="A3053" s="76" t="e">
        <f t="shared" ref="A3053" si="1570">A3051+1</f>
        <v>#REF!</v>
      </c>
      <c r="B3053" s="50">
        <v>1</v>
      </c>
      <c r="E3053" s="78" t="str">
        <f>IF(発注書!E3059="","",発注書!B3059)</f>
        <v/>
      </c>
      <c r="F3053" s="79" t="str">
        <f>IF(J3053="","",VLOOKUP(J3053,商品マスタ!$F:$G,2,FALSE))</f>
        <v/>
      </c>
      <c r="G3053" s="80" t="str">
        <f>IF(F3053="","",VLOOKUP(F3053,商品マスタ!$G:$H,2,FALSE))</f>
        <v/>
      </c>
      <c r="H3053" s="81" t="str">
        <f t="shared" si="1549"/>
        <v/>
      </c>
      <c r="I3053" s="82" t="str">
        <f>IF(発注書!E3059="","",発注書!E3059)</f>
        <v/>
      </c>
      <c r="J3053" s="78" t="str">
        <f>IF(発注書!E3059="","",発注書!C3059)</f>
        <v/>
      </c>
    </row>
    <row r="3054" spans="1:10" x14ac:dyDescent="0.55000000000000004">
      <c r="B3054" s="50">
        <v>2</v>
      </c>
      <c r="E3054" s="78" t="str">
        <f>IF(発注書!E3060="","",発注書!B3060)</f>
        <v/>
      </c>
      <c r="F3054" s="79" t="str">
        <f>IF(J3054="","",VLOOKUP(J3054,商品マスタ!$F:$G,2,FALSE))</f>
        <v/>
      </c>
      <c r="G3054" s="80" t="str">
        <f>IF(F3054="","",VLOOKUP(F3054,商品マスタ!$G:$H,2,FALSE))</f>
        <v/>
      </c>
      <c r="H3054" s="81" t="str">
        <f t="shared" si="1549"/>
        <v/>
      </c>
      <c r="I3054" s="82" t="str">
        <f>IF(発注書!E3060="","",発注書!E3060)</f>
        <v/>
      </c>
      <c r="J3054" s="78" t="str">
        <f>IF(発注書!E3060="","",発注書!C3060)</f>
        <v/>
      </c>
    </row>
    <row r="3055" spans="1:10" x14ac:dyDescent="0.55000000000000004">
      <c r="A3055" s="76" t="e">
        <f t="shared" ref="A3055" si="1571">A3053+1</f>
        <v>#REF!</v>
      </c>
      <c r="B3055" s="50">
        <v>1</v>
      </c>
      <c r="E3055" s="78" t="str">
        <f>IF(発注書!E3061="","",発注書!B3061)</f>
        <v/>
      </c>
      <c r="F3055" s="79" t="str">
        <f>IF(J3055="","",VLOOKUP(J3055,商品マスタ!$F:$G,2,FALSE))</f>
        <v/>
      </c>
      <c r="G3055" s="80" t="str">
        <f>IF(F3055="","",VLOOKUP(F3055,商品マスタ!$G:$H,2,FALSE))</f>
        <v/>
      </c>
      <c r="H3055" s="81" t="str">
        <f t="shared" si="1549"/>
        <v/>
      </c>
      <c r="I3055" s="82" t="str">
        <f>IF(発注書!E3061="","",発注書!E3061)</f>
        <v/>
      </c>
      <c r="J3055" s="78" t="str">
        <f>IF(発注書!E3061="","",発注書!C3061)</f>
        <v/>
      </c>
    </row>
    <row r="3056" spans="1:10" x14ac:dyDescent="0.55000000000000004">
      <c r="B3056" s="50">
        <v>2</v>
      </c>
      <c r="E3056" s="78" t="str">
        <f>IF(発注書!E3062="","",発注書!B3062)</f>
        <v/>
      </c>
      <c r="F3056" s="79" t="str">
        <f>IF(J3056="","",VLOOKUP(J3056,商品マスタ!$F:$G,2,FALSE))</f>
        <v/>
      </c>
      <c r="G3056" s="80" t="str">
        <f>IF(F3056="","",VLOOKUP(F3056,商品マスタ!$G:$H,2,FALSE))</f>
        <v/>
      </c>
      <c r="H3056" s="81" t="str">
        <f t="shared" si="1549"/>
        <v/>
      </c>
      <c r="I3056" s="82" t="str">
        <f>IF(発注書!E3062="","",発注書!E3062)</f>
        <v/>
      </c>
      <c r="J3056" s="78" t="str">
        <f>IF(発注書!E3062="","",発注書!C3062)</f>
        <v/>
      </c>
    </row>
    <row r="3057" spans="1:10" x14ac:dyDescent="0.55000000000000004">
      <c r="A3057" s="76" t="e">
        <f t="shared" ref="A3057" si="1572">A3055+1</f>
        <v>#REF!</v>
      </c>
      <c r="B3057" s="50">
        <v>1</v>
      </c>
      <c r="E3057" s="78" t="str">
        <f>IF(発注書!E3063="","",発注書!B3063)</f>
        <v/>
      </c>
      <c r="F3057" s="79" t="str">
        <f>IF(J3057="","",VLOOKUP(J3057,商品マスタ!$F:$G,2,FALSE))</f>
        <v/>
      </c>
      <c r="G3057" s="80" t="str">
        <f>IF(F3057="","",VLOOKUP(F3057,商品マスタ!$G:$H,2,FALSE))</f>
        <v/>
      </c>
      <c r="H3057" s="81" t="str">
        <f t="shared" si="1549"/>
        <v/>
      </c>
      <c r="I3057" s="82" t="str">
        <f>IF(発注書!E3063="","",発注書!E3063)</f>
        <v/>
      </c>
      <c r="J3057" s="78" t="str">
        <f>IF(発注書!E3063="","",発注書!C3063)</f>
        <v/>
      </c>
    </row>
    <row r="3058" spans="1:10" x14ac:dyDescent="0.55000000000000004">
      <c r="B3058" s="50">
        <v>2</v>
      </c>
      <c r="E3058" s="78" t="str">
        <f>IF(発注書!E3064="","",発注書!B3064)</f>
        <v/>
      </c>
      <c r="F3058" s="79" t="str">
        <f>IF(J3058="","",VLOOKUP(J3058,商品マスタ!$F:$G,2,FALSE))</f>
        <v/>
      </c>
      <c r="G3058" s="80" t="str">
        <f>IF(F3058="","",VLOOKUP(F3058,商品マスタ!$G:$H,2,FALSE))</f>
        <v/>
      </c>
      <c r="H3058" s="81" t="str">
        <f t="shared" si="1549"/>
        <v/>
      </c>
      <c r="I3058" s="82" t="str">
        <f>IF(発注書!E3064="","",発注書!E3064)</f>
        <v/>
      </c>
      <c r="J3058" s="78" t="str">
        <f>IF(発注書!E3064="","",発注書!C3064)</f>
        <v/>
      </c>
    </row>
    <row r="3059" spans="1:10" x14ac:dyDescent="0.55000000000000004">
      <c r="A3059" s="76" t="e">
        <f t="shared" ref="A3059" si="1573">A3057+1</f>
        <v>#REF!</v>
      </c>
      <c r="B3059" s="50">
        <v>1</v>
      </c>
      <c r="E3059" s="78" t="str">
        <f>IF(発注書!E3065="","",発注書!B3065)</f>
        <v/>
      </c>
      <c r="F3059" s="79" t="str">
        <f>IF(J3059="","",VLOOKUP(J3059,商品マスタ!$F:$G,2,FALSE))</f>
        <v/>
      </c>
      <c r="G3059" s="80" t="str">
        <f>IF(F3059="","",VLOOKUP(F3059,商品マスタ!$G:$H,2,FALSE))</f>
        <v/>
      </c>
      <c r="H3059" s="81" t="str">
        <f t="shared" si="1549"/>
        <v/>
      </c>
      <c r="I3059" s="82" t="str">
        <f>IF(発注書!E3065="","",発注書!E3065)</f>
        <v/>
      </c>
      <c r="J3059" s="78" t="str">
        <f>IF(発注書!E3065="","",発注書!C3065)</f>
        <v/>
      </c>
    </row>
    <row r="3060" spans="1:10" x14ac:dyDescent="0.55000000000000004">
      <c r="B3060" s="50">
        <v>2</v>
      </c>
      <c r="E3060" s="78" t="str">
        <f>IF(発注書!E3066="","",発注書!B3066)</f>
        <v/>
      </c>
      <c r="F3060" s="79" t="str">
        <f>IF(J3060="","",VLOOKUP(J3060,商品マスタ!$F:$G,2,FALSE))</f>
        <v/>
      </c>
      <c r="G3060" s="80" t="str">
        <f>IF(F3060="","",VLOOKUP(F3060,商品マスタ!$G:$H,2,FALSE))</f>
        <v/>
      </c>
      <c r="H3060" s="81" t="str">
        <f t="shared" si="1549"/>
        <v/>
      </c>
      <c r="I3060" s="82" t="str">
        <f>IF(発注書!E3066="","",発注書!E3066)</f>
        <v/>
      </c>
      <c r="J3060" s="78" t="str">
        <f>IF(発注書!E3066="","",発注書!C3066)</f>
        <v/>
      </c>
    </row>
    <row r="3061" spans="1:10" x14ac:dyDescent="0.55000000000000004">
      <c r="A3061" s="76" t="e">
        <f t="shared" ref="A3061" si="1574">A3059+1</f>
        <v>#REF!</v>
      </c>
      <c r="B3061" s="50">
        <v>1</v>
      </c>
      <c r="E3061" s="78" t="str">
        <f>IF(発注書!E3067="","",発注書!B3067)</f>
        <v/>
      </c>
      <c r="F3061" s="79" t="str">
        <f>IF(J3061="","",VLOOKUP(J3061,商品マスタ!$F:$G,2,FALSE))</f>
        <v/>
      </c>
      <c r="G3061" s="80" t="str">
        <f>IF(F3061="","",VLOOKUP(F3061,商品マスタ!$G:$H,2,FALSE))</f>
        <v/>
      </c>
      <c r="H3061" s="81" t="str">
        <f t="shared" si="1549"/>
        <v/>
      </c>
      <c r="I3061" s="82" t="str">
        <f>IF(発注書!E3067="","",発注書!E3067)</f>
        <v/>
      </c>
      <c r="J3061" s="78" t="str">
        <f>IF(発注書!E3067="","",発注書!C3067)</f>
        <v/>
      </c>
    </row>
    <row r="3062" spans="1:10" x14ac:dyDescent="0.55000000000000004">
      <c r="B3062" s="50">
        <v>2</v>
      </c>
      <c r="E3062" s="78" t="str">
        <f>IF(発注書!E3068="","",発注書!B3068)</f>
        <v/>
      </c>
      <c r="F3062" s="79" t="str">
        <f>IF(J3062="","",VLOOKUP(J3062,商品マスタ!$F:$G,2,FALSE))</f>
        <v/>
      </c>
      <c r="G3062" s="80" t="str">
        <f>IF(F3062="","",VLOOKUP(F3062,商品マスタ!$G:$H,2,FALSE))</f>
        <v/>
      </c>
      <c r="H3062" s="81" t="str">
        <f t="shared" si="1549"/>
        <v/>
      </c>
      <c r="I3062" s="82" t="str">
        <f>IF(発注書!E3068="","",発注書!E3068)</f>
        <v/>
      </c>
      <c r="J3062" s="78" t="str">
        <f>IF(発注書!E3068="","",発注書!C3068)</f>
        <v/>
      </c>
    </row>
    <row r="3063" spans="1:10" x14ac:dyDescent="0.55000000000000004">
      <c r="A3063" s="76" t="e">
        <f t="shared" ref="A3063" si="1575">A3061+1</f>
        <v>#REF!</v>
      </c>
      <c r="B3063" s="50">
        <v>1</v>
      </c>
      <c r="E3063" s="78" t="str">
        <f>IF(発注書!E3069="","",発注書!B3069)</f>
        <v/>
      </c>
      <c r="F3063" s="79" t="str">
        <f>IF(J3063="","",VLOOKUP(J3063,商品マスタ!$F:$G,2,FALSE))</f>
        <v/>
      </c>
      <c r="G3063" s="80" t="str">
        <f>IF(F3063="","",VLOOKUP(F3063,商品マスタ!$G:$H,2,FALSE))</f>
        <v/>
      </c>
      <c r="H3063" s="81" t="str">
        <f t="shared" si="1549"/>
        <v/>
      </c>
      <c r="I3063" s="82" t="str">
        <f>IF(発注書!E3069="","",発注書!E3069)</f>
        <v/>
      </c>
      <c r="J3063" s="78" t="str">
        <f>IF(発注書!E3069="","",発注書!C3069)</f>
        <v/>
      </c>
    </row>
    <row r="3064" spans="1:10" x14ac:dyDescent="0.55000000000000004">
      <c r="B3064" s="50">
        <v>2</v>
      </c>
      <c r="E3064" s="78" t="str">
        <f>IF(発注書!E3070="","",発注書!B3070)</f>
        <v/>
      </c>
      <c r="F3064" s="79" t="str">
        <f>IF(J3064="","",VLOOKUP(J3064,商品マスタ!$F:$G,2,FALSE))</f>
        <v/>
      </c>
      <c r="G3064" s="80" t="str">
        <f>IF(F3064="","",VLOOKUP(F3064,商品マスタ!$G:$H,2,FALSE))</f>
        <v/>
      </c>
      <c r="H3064" s="81" t="str">
        <f t="shared" si="1549"/>
        <v/>
      </c>
      <c r="I3064" s="82" t="str">
        <f>IF(発注書!E3070="","",発注書!E3070)</f>
        <v/>
      </c>
      <c r="J3064" s="78" t="str">
        <f>IF(発注書!E3070="","",発注書!C3070)</f>
        <v/>
      </c>
    </row>
    <row r="3065" spans="1:10" x14ac:dyDescent="0.55000000000000004">
      <c r="A3065" s="76" t="e">
        <f t="shared" ref="A3065" si="1576">A3063+1</f>
        <v>#REF!</v>
      </c>
      <c r="B3065" s="50">
        <v>1</v>
      </c>
      <c r="E3065" s="78" t="str">
        <f>IF(発注書!E3071="","",発注書!B3071)</f>
        <v/>
      </c>
      <c r="F3065" s="79" t="str">
        <f>IF(J3065="","",VLOOKUP(J3065,商品マスタ!$F:$G,2,FALSE))</f>
        <v/>
      </c>
      <c r="G3065" s="80" t="str">
        <f>IF(F3065="","",VLOOKUP(F3065,商品マスタ!$G:$H,2,FALSE))</f>
        <v/>
      </c>
      <c r="H3065" s="81" t="str">
        <f t="shared" si="1549"/>
        <v/>
      </c>
      <c r="I3065" s="82" t="str">
        <f>IF(発注書!E3071="","",発注書!E3071)</f>
        <v/>
      </c>
      <c r="J3065" s="78" t="str">
        <f>IF(発注書!E3071="","",発注書!C3071)</f>
        <v/>
      </c>
    </row>
    <row r="3066" spans="1:10" x14ac:dyDescent="0.55000000000000004">
      <c r="B3066" s="50">
        <v>2</v>
      </c>
      <c r="E3066" s="78" t="str">
        <f>IF(発注書!E3072="","",発注書!B3072)</f>
        <v/>
      </c>
      <c r="F3066" s="79" t="str">
        <f>IF(J3066="","",VLOOKUP(J3066,商品マスタ!$F:$G,2,FALSE))</f>
        <v/>
      </c>
      <c r="G3066" s="80" t="str">
        <f>IF(F3066="","",VLOOKUP(F3066,商品マスタ!$G:$H,2,FALSE))</f>
        <v/>
      </c>
      <c r="H3066" s="81" t="str">
        <f t="shared" si="1549"/>
        <v/>
      </c>
      <c r="I3066" s="82" t="str">
        <f>IF(発注書!E3072="","",発注書!E3072)</f>
        <v/>
      </c>
      <c r="J3066" s="78" t="str">
        <f>IF(発注書!E3072="","",発注書!C3072)</f>
        <v/>
      </c>
    </row>
    <row r="3067" spans="1:10" x14ac:dyDescent="0.55000000000000004">
      <c r="A3067" s="76" t="e">
        <f t="shared" ref="A3067" si="1577">A3065+1</f>
        <v>#REF!</v>
      </c>
      <c r="B3067" s="50">
        <v>1</v>
      </c>
      <c r="E3067" s="78" t="str">
        <f>IF(発注書!E3073="","",発注書!B3073)</f>
        <v/>
      </c>
      <c r="F3067" s="79" t="str">
        <f>IF(J3067="","",VLOOKUP(J3067,商品マスタ!$F:$G,2,FALSE))</f>
        <v/>
      </c>
      <c r="G3067" s="80" t="str">
        <f>IF(F3067="","",VLOOKUP(F3067,商品マスタ!$G:$H,2,FALSE))</f>
        <v/>
      </c>
      <c r="H3067" s="81" t="str">
        <f t="shared" si="1549"/>
        <v/>
      </c>
      <c r="I3067" s="82" t="str">
        <f>IF(発注書!E3073="","",発注書!E3073)</f>
        <v/>
      </c>
      <c r="J3067" s="78" t="str">
        <f>IF(発注書!E3073="","",発注書!C3073)</f>
        <v/>
      </c>
    </row>
    <row r="3068" spans="1:10" x14ac:dyDescent="0.55000000000000004">
      <c r="B3068" s="50">
        <v>2</v>
      </c>
      <c r="E3068" s="78" t="str">
        <f>IF(発注書!E3074="","",発注書!B3074)</f>
        <v/>
      </c>
      <c r="F3068" s="79" t="str">
        <f>IF(J3068="","",VLOOKUP(J3068,商品マスタ!$F:$G,2,FALSE))</f>
        <v/>
      </c>
      <c r="G3068" s="80" t="str">
        <f>IF(F3068="","",VLOOKUP(F3068,商品マスタ!$G:$H,2,FALSE))</f>
        <v/>
      </c>
      <c r="H3068" s="81" t="str">
        <f t="shared" si="1549"/>
        <v/>
      </c>
      <c r="I3068" s="82" t="str">
        <f>IF(発注書!E3074="","",発注書!E3074)</f>
        <v/>
      </c>
      <c r="J3068" s="78" t="str">
        <f>IF(発注書!E3074="","",発注書!C3074)</f>
        <v/>
      </c>
    </row>
    <row r="3069" spans="1:10" x14ac:dyDescent="0.55000000000000004">
      <c r="A3069" s="76" t="e">
        <f t="shared" ref="A3069" si="1578">A3067+1</f>
        <v>#REF!</v>
      </c>
      <c r="B3069" s="50">
        <v>1</v>
      </c>
      <c r="E3069" s="78" t="str">
        <f>IF(発注書!E3075="","",発注書!B3075)</f>
        <v/>
      </c>
      <c r="F3069" s="79" t="str">
        <f>IF(J3069="","",VLOOKUP(J3069,商品マスタ!$F:$G,2,FALSE))</f>
        <v/>
      </c>
      <c r="G3069" s="80" t="str">
        <f>IF(F3069="","",VLOOKUP(F3069,商品マスタ!$G:$H,2,FALSE))</f>
        <v/>
      </c>
      <c r="H3069" s="81" t="str">
        <f t="shared" si="1549"/>
        <v/>
      </c>
      <c r="I3069" s="82" t="str">
        <f>IF(発注書!E3075="","",発注書!E3075)</f>
        <v/>
      </c>
      <c r="J3069" s="78" t="str">
        <f>IF(発注書!E3075="","",発注書!C3075)</f>
        <v/>
      </c>
    </row>
    <row r="3070" spans="1:10" x14ac:dyDescent="0.55000000000000004">
      <c r="B3070" s="50">
        <v>2</v>
      </c>
      <c r="E3070" s="78" t="str">
        <f>IF(発注書!E3076="","",発注書!B3076)</f>
        <v/>
      </c>
      <c r="F3070" s="79" t="str">
        <f>IF(J3070="","",VLOOKUP(J3070,商品マスタ!$F:$G,2,FALSE))</f>
        <v/>
      </c>
      <c r="G3070" s="80" t="str">
        <f>IF(F3070="","",VLOOKUP(F3070,商品マスタ!$G:$H,2,FALSE))</f>
        <v/>
      </c>
      <c r="H3070" s="81" t="str">
        <f t="shared" si="1549"/>
        <v/>
      </c>
      <c r="I3070" s="82" t="str">
        <f>IF(発注書!E3076="","",発注書!E3076)</f>
        <v/>
      </c>
      <c r="J3070" s="78" t="str">
        <f>IF(発注書!E3076="","",発注書!C3076)</f>
        <v/>
      </c>
    </row>
    <row r="3071" spans="1:10" x14ac:dyDescent="0.55000000000000004">
      <c r="A3071" s="76" t="e">
        <f t="shared" ref="A3071" si="1579">A3069+1</f>
        <v>#REF!</v>
      </c>
      <c r="B3071" s="50">
        <v>1</v>
      </c>
      <c r="E3071" s="78" t="str">
        <f>IF(発注書!E3077="","",発注書!B3077)</f>
        <v/>
      </c>
      <c r="F3071" s="79" t="str">
        <f>IF(J3071="","",VLOOKUP(J3071,商品マスタ!$F:$G,2,FALSE))</f>
        <v/>
      </c>
      <c r="G3071" s="80" t="str">
        <f>IF(F3071="","",VLOOKUP(F3071,商品マスタ!$G:$H,2,FALSE))</f>
        <v/>
      </c>
      <c r="H3071" s="81" t="str">
        <f t="shared" si="1549"/>
        <v/>
      </c>
      <c r="I3071" s="82" t="str">
        <f>IF(発注書!E3077="","",発注書!E3077)</f>
        <v/>
      </c>
      <c r="J3071" s="78" t="str">
        <f>IF(発注書!E3077="","",発注書!C3077)</f>
        <v/>
      </c>
    </row>
    <row r="3072" spans="1:10" x14ac:dyDescent="0.55000000000000004">
      <c r="B3072" s="50">
        <v>2</v>
      </c>
      <c r="E3072" s="78" t="str">
        <f>IF(発注書!E3078="","",発注書!B3078)</f>
        <v/>
      </c>
      <c r="F3072" s="79" t="str">
        <f>IF(J3072="","",VLOOKUP(J3072,商品マスタ!$F:$G,2,FALSE))</f>
        <v/>
      </c>
      <c r="G3072" s="80" t="str">
        <f>IF(F3072="","",VLOOKUP(F3072,商品マスタ!$G:$H,2,FALSE))</f>
        <v/>
      </c>
      <c r="H3072" s="81" t="str">
        <f t="shared" si="1549"/>
        <v/>
      </c>
      <c r="I3072" s="82" t="str">
        <f>IF(発注書!E3078="","",発注書!E3078)</f>
        <v/>
      </c>
      <c r="J3072" s="78" t="str">
        <f>IF(発注書!E3078="","",発注書!C3078)</f>
        <v/>
      </c>
    </row>
    <row r="3073" spans="1:10" x14ac:dyDescent="0.55000000000000004">
      <c r="A3073" s="76" t="e">
        <f t="shared" ref="A3073" si="1580">A3071+1</f>
        <v>#REF!</v>
      </c>
      <c r="B3073" s="50">
        <v>1</v>
      </c>
      <c r="E3073" s="78" t="str">
        <f>IF(発注書!E3079="","",発注書!B3079)</f>
        <v/>
      </c>
      <c r="F3073" s="79" t="str">
        <f>IF(J3073="","",VLOOKUP(J3073,商品マスタ!$F:$G,2,FALSE))</f>
        <v/>
      </c>
      <c r="G3073" s="80" t="str">
        <f>IF(F3073="","",VLOOKUP(F3073,商品マスタ!$G:$H,2,FALSE))</f>
        <v/>
      </c>
      <c r="H3073" s="81" t="str">
        <f t="shared" si="1549"/>
        <v/>
      </c>
      <c r="I3073" s="82" t="str">
        <f>IF(発注書!E3079="","",発注書!E3079)</f>
        <v/>
      </c>
      <c r="J3073" s="78" t="str">
        <f>IF(発注書!E3079="","",発注書!C3079)</f>
        <v/>
      </c>
    </row>
    <row r="3074" spans="1:10" x14ac:dyDescent="0.55000000000000004">
      <c r="B3074" s="50">
        <v>2</v>
      </c>
      <c r="E3074" s="78" t="str">
        <f>IF(発注書!E3080="","",発注書!B3080)</f>
        <v/>
      </c>
      <c r="F3074" s="79" t="str">
        <f>IF(J3074="","",VLOOKUP(J3074,商品マスタ!$F:$G,2,FALSE))</f>
        <v/>
      </c>
      <c r="G3074" s="80" t="str">
        <f>IF(F3074="","",VLOOKUP(F3074,商品マスタ!$G:$H,2,FALSE))</f>
        <v/>
      </c>
      <c r="H3074" s="81" t="str">
        <f t="shared" si="1549"/>
        <v/>
      </c>
      <c r="I3074" s="82" t="str">
        <f>IF(発注書!E3080="","",発注書!E3080)</f>
        <v/>
      </c>
      <c r="J3074" s="78" t="str">
        <f>IF(発注書!E3080="","",発注書!C3080)</f>
        <v/>
      </c>
    </row>
    <row r="3075" spans="1:10" x14ac:dyDescent="0.55000000000000004">
      <c r="A3075" s="76" t="e">
        <f t="shared" ref="A3075" si="1581">A3073+1</f>
        <v>#REF!</v>
      </c>
      <c r="B3075" s="50">
        <v>1</v>
      </c>
      <c r="E3075" s="78" t="str">
        <f>IF(発注書!E3081="","",発注書!B3081)</f>
        <v/>
      </c>
      <c r="F3075" s="79" t="str">
        <f>IF(J3075="","",VLOOKUP(J3075,商品マスタ!$F:$G,2,FALSE))</f>
        <v/>
      </c>
      <c r="G3075" s="80" t="str">
        <f>IF(F3075="","",VLOOKUP(F3075,商品マスタ!$G:$H,2,FALSE))</f>
        <v/>
      </c>
      <c r="H3075" s="81" t="str">
        <f t="shared" si="1549"/>
        <v/>
      </c>
      <c r="I3075" s="82" t="str">
        <f>IF(発注書!E3081="","",発注書!E3081)</f>
        <v/>
      </c>
      <c r="J3075" s="78" t="str">
        <f>IF(発注書!E3081="","",発注書!C3081)</f>
        <v/>
      </c>
    </row>
    <row r="3076" spans="1:10" x14ac:dyDescent="0.55000000000000004">
      <c r="B3076" s="50">
        <v>2</v>
      </c>
      <c r="E3076" s="78" t="str">
        <f>IF(発注書!E3082="","",発注書!B3082)</f>
        <v/>
      </c>
      <c r="F3076" s="79" t="str">
        <f>IF(J3076="","",VLOOKUP(J3076,商品マスタ!$F:$G,2,FALSE))</f>
        <v/>
      </c>
      <c r="G3076" s="80" t="str">
        <f>IF(F3076="","",VLOOKUP(F3076,商品マスタ!$G:$H,2,FALSE))</f>
        <v/>
      </c>
      <c r="H3076" s="81" t="str">
        <f t="shared" ref="H3076:H3139" si="1582">IF(E3076="","",IF(E3076="",LEN(SUBSTITUTE(D3076," ","")),LEN(SUBSTITUTE(E3076," ",""))))</f>
        <v/>
      </c>
      <c r="I3076" s="82" t="str">
        <f>IF(発注書!E3082="","",発注書!E3082)</f>
        <v/>
      </c>
      <c r="J3076" s="78" t="str">
        <f>IF(発注書!E3082="","",発注書!C3082)</f>
        <v/>
      </c>
    </row>
    <row r="3077" spans="1:10" x14ac:dyDescent="0.55000000000000004">
      <c r="A3077" s="76" t="e">
        <f t="shared" ref="A3077" si="1583">A3075+1</f>
        <v>#REF!</v>
      </c>
      <c r="B3077" s="50">
        <v>1</v>
      </c>
      <c r="E3077" s="78" t="str">
        <f>IF(発注書!E3083="","",発注書!B3083)</f>
        <v/>
      </c>
      <c r="F3077" s="79" t="str">
        <f>IF(J3077="","",VLOOKUP(J3077,商品マスタ!$F:$G,2,FALSE))</f>
        <v/>
      </c>
      <c r="G3077" s="80" t="str">
        <f>IF(F3077="","",VLOOKUP(F3077,商品マスタ!$G:$H,2,FALSE))</f>
        <v/>
      </c>
      <c r="H3077" s="81" t="str">
        <f t="shared" si="1582"/>
        <v/>
      </c>
      <c r="I3077" s="82" t="str">
        <f>IF(発注書!E3083="","",発注書!E3083)</f>
        <v/>
      </c>
      <c r="J3077" s="78" t="str">
        <f>IF(発注書!E3083="","",発注書!C3083)</f>
        <v/>
      </c>
    </row>
    <row r="3078" spans="1:10" x14ac:dyDescent="0.55000000000000004">
      <c r="B3078" s="50">
        <v>2</v>
      </c>
      <c r="E3078" s="78" t="str">
        <f>IF(発注書!E3084="","",発注書!B3084)</f>
        <v/>
      </c>
      <c r="F3078" s="79" t="str">
        <f>IF(J3078="","",VLOOKUP(J3078,商品マスタ!$F:$G,2,FALSE))</f>
        <v/>
      </c>
      <c r="G3078" s="80" t="str">
        <f>IF(F3078="","",VLOOKUP(F3078,商品マスタ!$G:$H,2,FALSE))</f>
        <v/>
      </c>
      <c r="H3078" s="81" t="str">
        <f t="shared" si="1582"/>
        <v/>
      </c>
      <c r="I3078" s="82" t="str">
        <f>IF(発注書!E3084="","",発注書!E3084)</f>
        <v/>
      </c>
      <c r="J3078" s="78" t="str">
        <f>IF(発注書!E3084="","",発注書!C3084)</f>
        <v/>
      </c>
    </row>
    <row r="3079" spans="1:10" x14ac:dyDescent="0.55000000000000004">
      <c r="A3079" s="76" t="e">
        <f t="shared" ref="A3079" si="1584">A3077+1</f>
        <v>#REF!</v>
      </c>
      <c r="B3079" s="50">
        <v>1</v>
      </c>
      <c r="E3079" s="78" t="str">
        <f>IF(発注書!E3085="","",発注書!B3085)</f>
        <v/>
      </c>
      <c r="F3079" s="79" t="str">
        <f>IF(J3079="","",VLOOKUP(J3079,商品マスタ!$F:$G,2,FALSE))</f>
        <v/>
      </c>
      <c r="G3079" s="80" t="str">
        <f>IF(F3079="","",VLOOKUP(F3079,商品マスタ!$G:$H,2,FALSE))</f>
        <v/>
      </c>
      <c r="H3079" s="81" t="str">
        <f t="shared" si="1582"/>
        <v/>
      </c>
      <c r="I3079" s="82" t="str">
        <f>IF(発注書!E3085="","",発注書!E3085)</f>
        <v/>
      </c>
      <c r="J3079" s="78" t="str">
        <f>IF(発注書!E3085="","",発注書!C3085)</f>
        <v/>
      </c>
    </row>
    <row r="3080" spans="1:10" x14ac:dyDescent="0.55000000000000004">
      <c r="B3080" s="50">
        <v>2</v>
      </c>
      <c r="E3080" s="78" t="str">
        <f>IF(発注書!E3086="","",発注書!B3086)</f>
        <v/>
      </c>
      <c r="F3080" s="79" t="str">
        <f>IF(J3080="","",VLOOKUP(J3080,商品マスタ!$F:$G,2,FALSE))</f>
        <v/>
      </c>
      <c r="G3080" s="80" t="str">
        <f>IF(F3080="","",VLOOKUP(F3080,商品マスタ!$G:$H,2,FALSE))</f>
        <v/>
      </c>
      <c r="H3080" s="81" t="str">
        <f t="shared" si="1582"/>
        <v/>
      </c>
      <c r="I3080" s="82" t="str">
        <f>IF(発注書!E3086="","",発注書!E3086)</f>
        <v/>
      </c>
      <c r="J3080" s="78" t="str">
        <f>IF(発注書!E3086="","",発注書!C3086)</f>
        <v/>
      </c>
    </row>
    <row r="3081" spans="1:10" x14ac:dyDescent="0.55000000000000004">
      <c r="A3081" s="76" t="e">
        <f t="shared" ref="A3081" si="1585">A3079+1</f>
        <v>#REF!</v>
      </c>
      <c r="B3081" s="50">
        <v>1</v>
      </c>
      <c r="E3081" s="78" t="str">
        <f>IF(発注書!E3087="","",発注書!B3087)</f>
        <v/>
      </c>
      <c r="F3081" s="79" t="str">
        <f>IF(J3081="","",VLOOKUP(J3081,商品マスタ!$F:$G,2,FALSE))</f>
        <v/>
      </c>
      <c r="G3081" s="80" t="str">
        <f>IF(F3081="","",VLOOKUP(F3081,商品マスタ!$G:$H,2,FALSE))</f>
        <v/>
      </c>
      <c r="H3081" s="81" t="str">
        <f t="shared" si="1582"/>
        <v/>
      </c>
      <c r="I3081" s="82" t="str">
        <f>IF(発注書!E3087="","",発注書!E3087)</f>
        <v/>
      </c>
      <c r="J3081" s="78" t="str">
        <f>IF(発注書!E3087="","",発注書!C3087)</f>
        <v/>
      </c>
    </row>
    <row r="3082" spans="1:10" x14ac:dyDescent="0.55000000000000004">
      <c r="B3082" s="50">
        <v>2</v>
      </c>
      <c r="E3082" s="78" t="str">
        <f>IF(発注書!E3088="","",発注書!B3088)</f>
        <v/>
      </c>
      <c r="F3082" s="79" t="str">
        <f>IF(J3082="","",VLOOKUP(J3082,商品マスタ!$F:$G,2,FALSE))</f>
        <v/>
      </c>
      <c r="G3082" s="80" t="str">
        <f>IF(F3082="","",VLOOKUP(F3082,商品マスタ!$G:$H,2,FALSE))</f>
        <v/>
      </c>
      <c r="H3082" s="81" t="str">
        <f t="shared" si="1582"/>
        <v/>
      </c>
      <c r="I3082" s="82" t="str">
        <f>IF(発注書!E3088="","",発注書!E3088)</f>
        <v/>
      </c>
      <c r="J3082" s="78" t="str">
        <f>IF(発注書!E3088="","",発注書!C3088)</f>
        <v/>
      </c>
    </row>
    <row r="3083" spans="1:10" x14ac:dyDescent="0.55000000000000004">
      <c r="A3083" s="76" t="e">
        <f t="shared" ref="A3083" si="1586">A3081+1</f>
        <v>#REF!</v>
      </c>
      <c r="B3083" s="50">
        <v>1</v>
      </c>
      <c r="E3083" s="78" t="str">
        <f>IF(発注書!E3089="","",発注書!B3089)</f>
        <v/>
      </c>
      <c r="F3083" s="79" t="str">
        <f>IF(J3083="","",VLOOKUP(J3083,商品マスタ!$F:$G,2,FALSE))</f>
        <v/>
      </c>
      <c r="G3083" s="80" t="str">
        <f>IF(F3083="","",VLOOKUP(F3083,商品マスタ!$G:$H,2,FALSE))</f>
        <v/>
      </c>
      <c r="H3083" s="81" t="str">
        <f t="shared" si="1582"/>
        <v/>
      </c>
      <c r="I3083" s="82" t="str">
        <f>IF(発注書!E3089="","",発注書!E3089)</f>
        <v/>
      </c>
      <c r="J3083" s="78" t="str">
        <f>IF(発注書!E3089="","",発注書!C3089)</f>
        <v/>
      </c>
    </row>
    <row r="3084" spans="1:10" x14ac:dyDescent="0.55000000000000004">
      <c r="B3084" s="50">
        <v>2</v>
      </c>
      <c r="E3084" s="78" t="str">
        <f>IF(発注書!E3090="","",発注書!B3090)</f>
        <v/>
      </c>
      <c r="F3084" s="79" t="str">
        <f>IF(J3084="","",VLOOKUP(J3084,商品マスタ!$F:$G,2,FALSE))</f>
        <v/>
      </c>
      <c r="G3084" s="80" t="str">
        <f>IF(F3084="","",VLOOKUP(F3084,商品マスタ!$G:$H,2,FALSE))</f>
        <v/>
      </c>
      <c r="H3084" s="81" t="str">
        <f t="shared" si="1582"/>
        <v/>
      </c>
      <c r="I3084" s="82" t="str">
        <f>IF(発注書!E3090="","",発注書!E3090)</f>
        <v/>
      </c>
      <c r="J3084" s="78" t="str">
        <f>IF(発注書!E3090="","",発注書!C3090)</f>
        <v/>
      </c>
    </row>
    <row r="3085" spans="1:10" x14ac:dyDescent="0.55000000000000004">
      <c r="A3085" s="76" t="e">
        <f t="shared" ref="A3085" si="1587">A3083+1</f>
        <v>#REF!</v>
      </c>
      <c r="B3085" s="50">
        <v>1</v>
      </c>
      <c r="E3085" s="78" t="str">
        <f>IF(発注書!E3091="","",発注書!B3091)</f>
        <v/>
      </c>
      <c r="F3085" s="79" t="str">
        <f>IF(J3085="","",VLOOKUP(J3085,商品マスタ!$F:$G,2,FALSE))</f>
        <v/>
      </c>
      <c r="G3085" s="80" t="str">
        <f>IF(F3085="","",VLOOKUP(F3085,商品マスタ!$G:$H,2,FALSE))</f>
        <v/>
      </c>
      <c r="H3085" s="81" t="str">
        <f t="shared" si="1582"/>
        <v/>
      </c>
      <c r="I3085" s="82" t="str">
        <f>IF(発注書!E3091="","",発注書!E3091)</f>
        <v/>
      </c>
      <c r="J3085" s="78" t="str">
        <f>IF(発注書!E3091="","",発注書!C3091)</f>
        <v/>
      </c>
    </row>
    <row r="3086" spans="1:10" x14ac:dyDescent="0.55000000000000004">
      <c r="B3086" s="50">
        <v>2</v>
      </c>
      <c r="E3086" s="78" t="str">
        <f>IF(発注書!E3092="","",発注書!B3092)</f>
        <v/>
      </c>
      <c r="F3086" s="79" t="str">
        <f>IF(J3086="","",VLOOKUP(J3086,商品マスタ!$F:$G,2,FALSE))</f>
        <v/>
      </c>
      <c r="G3086" s="80" t="str">
        <f>IF(F3086="","",VLOOKUP(F3086,商品マスタ!$G:$H,2,FALSE))</f>
        <v/>
      </c>
      <c r="H3086" s="81" t="str">
        <f t="shared" si="1582"/>
        <v/>
      </c>
      <c r="I3086" s="82" t="str">
        <f>IF(発注書!E3092="","",発注書!E3092)</f>
        <v/>
      </c>
      <c r="J3086" s="78" t="str">
        <f>IF(発注書!E3092="","",発注書!C3092)</f>
        <v/>
      </c>
    </row>
    <row r="3087" spans="1:10" x14ac:dyDescent="0.55000000000000004">
      <c r="A3087" s="76" t="e">
        <f t="shared" ref="A3087" si="1588">A3085+1</f>
        <v>#REF!</v>
      </c>
      <c r="B3087" s="50">
        <v>1</v>
      </c>
      <c r="E3087" s="78" t="str">
        <f>IF(発注書!E3093="","",発注書!B3093)</f>
        <v/>
      </c>
      <c r="F3087" s="79" t="str">
        <f>IF(J3087="","",VLOOKUP(J3087,商品マスタ!$F:$G,2,FALSE))</f>
        <v/>
      </c>
      <c r="G3087" s="80" t="str">
        <f>IF(F3087="","",VLOOKUP(F3087,商品マスタ!$G:$H,2,FALSE))</f>
        <v/>
      </c>
      <c r="H3087" s="81" t="str">
        <f t="shared" si="1582"/>
        <v/>
      </c>
      <c r="I3087" s="82" t="str">
        <f>IF(発注書!E3093="","",発注書!E3093)</f>
        <v/>
      </c>
      <c r="J3087" s="78" t="str">
        <f>IF(発注書!E3093="","",発注書!C3093)</f>
        <v/>
      </c>
    </row>
    <row r="3088" spans="1:10" x14ac:dyDescent="0.55000000000000004">
      <c r="B3088" s="50">
        <v>2</v>
      </c>
      <c r="E3088" s="78" t="str">
        <f>IF(発注書!E3094="","",発注書!B3094)</f>
        <v/>
      </c>
      <c r="F3088" s="79" t="str">
        <f>IF(J3088="","",VLOOKUP(J3088,商品マスタ!$F:$G,2,FALSE))</f>
        <v/>
      </c>
      <c r="G3088" s="80" t="str">
        <f>IF(F3088="","",VLOOKUP(F3088,商品マスタ!$G:$H,2,FALSE))</f>
        <v/>
      </c>
      <c r="H3088" s="81" t="str">
        <f t="shared" si="1582"/>
        <v/>
      </c>
      <c r="I3088" s="82" t="str">
        <f>IF(発注書!E3094="","",発注書!E3094)</f>
        <v/>
      </c>
      <c r="J3088" s="78" t="str">
        <f>IF(発注書!E3094="","",発注書!C3094)</f>
        <v/>
      </c>
    </row>
    <row r="3089" spans="1:10" x14ac:dyDescent="0.55000000000000004">
      <c r="A3089" s="76" t="e">
        <f t="shared" ref="A3089" si="1589">A3087+1</f>
        <v>#REF!</v>
      </c>
      <c r="B3089" s="50">
        <v>1</v>
      </c>
      <c r="E3089" s="78" t="str">
        <f>IF(発注書!E3095="","",発注書!B3095)</f>
        <v/>
      </c>
      <c r="F3089" s="79" t="str">
        <f>IF(J3089="","",VLOOKUP(J3089,商品マスタ!$F:$G,2,FALSE))</f>
        <v/>
      </c>
      <c r="G3089" s="80" t="str">
        <f>IF(F3089="","",VLOOKUP(F3089,商品マスタ!$G:$H,2,FALSE))</f>
        <v/>
      </c>
      <c r="H3089" s="81" t="str">
        <f t="shared" si="1582"/>
        <v/>
      </c>
      <c r="I3089" s="82" t="str">
        <f>IF(発注書!E3095="","",発注書!E3095)</f>
        <v/>
      </c>
      <c r="J3089" s="78" t="str">
        <f>IF(発注書!E3095="","",発注書!C3095)</f>
        <v/>
      </c>
    </row>
    <row r="3090" spans="1:10" x14ac:dyDescent="0.55000000000000004">
      <c r="B3090" s="50">
        <v>2</v>
      </c>
      <c r="E3090" s="78" t="str">
        <f>IF(発注書!E3096="","",発注書!B3096)</f>
        <v/>
      </c>
      <c r="F3090" s="79" t="str">
        <f>IF(J3090="","",VLOOKUP(J3090,商品マスタ!$F:$G,2,FALSE))</f>
        <v/>
      </c>
      <c r="G3090" s="80" t="str">
        <f>IF(F3090="","",VLOOKUP(F3090,商品マスタ!$G:$H,2,FALSE))</f>
        <v/>
      </c>
      <c r="H3090" s="81" t="str">
        <f t="shared" si="1582"/>
        <v/>
      </c>
      <c r="I3090" s="82" t="str">
        <f>IF(発注書!E3096="","",発注書!E3096)</f>
        <v/>
      </c>
      <c r="J3090" s="78" t="str">
        <f>IF(発注書!E3096="","",発注書!C3096)</f>
        <v/>
      </c>
    </row>
    <row r="3091" spans="1:10" x14ac:dyDescent="0.55000000000000004">
      <c r="A3091" s="76" t="e">
        <f t="shared" ref="A3091" si="1590">A3089+1</f>
        <v>#REF!</v>
      </c>
      <c r="B3091" s="50">
        <v>1</v>
      </c>
      <c r="E3091" s="78" t="str">
        <f>IF(発注書!E3097="","",発注書!B3097)</f>
        <v/>
      </c>
      <c r="F3091" s="79" t="str">
        <f>IF(J3091="","",VLOOKUP(J3091,商品マスタ!$F:$G,2,FALSE))</f>
        <v/>
      </c>
      <c r="G3091" s="80" t="str">
        <f>IF(F3091="","",VLOOKUP(F3091,商品マスタ!$G:$H,2,FALSE))</f>
        <v/>
      </c>
      <c r="H3091" s="81" t="str">
        <f t="shared" si="1582"/>
        <v/>
      </c>
      <c r="I3091" s="82" t="str">
        <f>IF(発注書!E3097="","",発注書!E3097)</f>
        <v/>
      </c>
      <c r="J3091" s="78" t="str">
        <f>IF(発注書!E3097="","",発注書!C3097)</f>
        <v/>
      </c>
    </row>
    <row r="3092" spans="1:10" x14ac:dyDescent="0.55000000000000004">
      <c r="B3092" s="50">
        <v>2</v>
      </c>
      <c r="E3092" s="78" t="str">
        <f>IF(発注書!E3098="","",発注書!B3098)</f>
        <v/>
      </c>
      <c r="F3092" s="79" t="str">
        <f>IF(J3092="","",VLOOKUP(J3092,商品マスタ!$F:$G,2,FALSE))</f>
        <v/>
      </c>
      <c r="G3092" s="80" t="str">
        <f>IF(F3092="","",VLOOKUP(F3092,商品マスタ!$G:$H,2,FALSE))</f>
        <v/>
      </c>
      <c r="H3092" s="81" t="str">
        <f t="shared" si="1582"/>
        <v/>
      </c>
      <c r="I3092" s="82" t="str">
        <f>IF(発注書!E3098="","",発注書!E3098)</f>
        <v/>
      </c>
      <c r="J3092" s="78" t="str">
        <f>IF(発注書!E3098="","",発注書!C3098)</f>
        <v/>
      </c>
    </row>
    <row r="3093" spans="1:10" x14ac:dyDescent="0.55000000000000004">
      <c r="A3093" s="76" t="e">
        <f t="shared" ref="A3093" si="1591">A3091+1</f>
        <v>#REF!</v>
      </c>
      <c r="B3093" s="50">
        <v>1</v>
      </c>
      <c r="E3093" s="78" t="str">
        <f>IF(発注書!E3099="","",発注書!B3099)</f>
        <v/>
      </c>
      <c r="F3093" s="79" t="str">
        <f>IF(J3093="","",VLOOKUP(J3093,商品マスタ!$F:$G,2,FALSE))</f>
        <v/>
      </c>
      <c r="G3093" s="80" t="str">
        <f>IF(F3093="","",VLOOKUP(F3093,商品マスタ!$G:$H,2,FALSE))</f>
        <v/>
      </c>
      <c r="H3093" s="81" t="str">
        <f t="shared" si="1582"/>
        <v/>
      </c>
      <c r="I3093" s="82" t="str">
        <f>IF(発注書!E3099="","",発注書!E3099)</f>
        <v/>
      </c>
      <c r="J3093" s="78" t="str">
        <f>IF(発注書!E3099="","",発注書!C3099)</f>
        <v/>
      </c>
    </row>
    <row r="3094" spans="1:10" x14ac:dyDescent="0.55000000000000004">
      <c r="B3094" s="50">
        <v>2</v>
      </c>
      <c r="E3094" s="78" t="str">
        <f>IF(発注書!E3100="","",発注書!B3100)</f>
        <v/>
      </c>
      <c r="F3094" s="79" t="str">
        <f>IF(J3094="","",VLOOKUP(J3094,商品マスタ!$F:$G,2,FALSE))</f>
        <v/>
      </c>
      <c r="G3094" s="80" t="str">
        <f>IF(F3094="","",VLOOKUP(F3094,商品マスタ!$G:$H,2,FALSE))</f>
        <v/>
      </c>
      <c r="H3094" s="81" t="str">
        <f t="shared" si="1582"/>
        <v/>
      </c>
      <c r="I3094" s="82" t="str">
        <f>IF(発注書!E3100="","",発注書!E3100)</f>
        <v/>
      </c>
      <c r="J3094" s="78" t="str">
        <f>IF(発注書!E3100="","",発注書!C3100)</f>
        <v/>
      </c>
    </row>
    <row r="3095" spans="1:10" x14ac:dyDescent="0.55000000000000004">
      <c r="A3095" s="76" t="e">
        <f t="shared" ref="A3095" si="1592">A3093+1</f>
        <v>#REF!</v>
      </c>
      <c r="B3095" s="50">
        <v>1</v>
      </c>
      <c r="E3095" s="78" t="str">
        <f>IF(発注書!E3101="","",発注書!B3101)</f>
        <v/>
      </c>
      <c r="F3095" s="79" t="str">
        <f>IF(J3095="","",VLOOKUP(J3095,商品マスタ!$F:$G,2,FALSE))</f>
        <v/>
      </c>
      <c r="G3095" s="80" t="str">
        <f>IF(F3095="","",VLOOKUP(F3095,商品マスタ!$G:$H,2,FALSE))</f>
        <v/>
      </c>
      <c r="H3095" s="81" t="str">
        <f t="shared" si="1582"/>
        <v/>
      </c>
      <c r="I3095" s="82" t="str">
        <f>IF(発注書!E3101="","",発注書!E3101)</f>
        <v/>
      </c>
      <c r="J3095" s="78" t="str">
        <f>IF(発注書!E3101="","",発注書!C3101)</f>
        <v/>
      </c>
    </row>
    <row r="3096" spans="1:10" x14ac:dyDescent="0.55000000000000004">
      <c r="B3096" s="50">
        <v>2</v>
      </c>
      <c r="E3096" s="78" t="str">
        <f>IF(発注書!E3102="","",発注書!B3102)</f>
        <v/>
      </c>
      <c r="F3096" s="79" t="str">
        <f>IF(J3096="","",VLOOKUP(J3096,商品マスタ!$F:$G,2,FALSE))</f>
        <v/>
      </c>
      <c r="G3096" s="80" t="str">
        <f>IF(F3096="","",VLOOKUP(F3096,商品マスタ!$G:$H,2,FALSE))</f>
        <v/>
      </c>
      <c r="H3096" s="81" t="str">
        <f t="shared" si="1582"/>
        <v/>
      </c>
      <c r="I3096" s="82" t="str">
        <f>IF(発注書!E3102="","",発注書!E3102)</f>
        <v/>
      </c>
      <c r="J3096" s="78" t="str">
        <f>IF(発注書!E3102="","",発注書!C3102)</f>
        <v/>
      </c>
    </row>
    <row r="3097" spans="1:10" x14ac:dyDescent="0.55000000000000004">
      <c r="A3097" s="76" t="e">
        <f t="shared" ref="A3097" si="1593">A3095+1</f>
        <v>#REF!</v>
      </c>
      <c r="B3097" s="50">
        <v>1</v>
      </c>
      <c r="E3097" s="78" t="str">
        <f>IF(発注書!E3103="","",発注書!B3103)</f>
        <v/>
      </c>
      <c r="F3097" s="79" t="str">
        <f>IF(J3097="","",VLOOKUP(J3097,商品マスタ!$F:$G,2,FALSE))</f>
        <v/>
      </c>
      <c r="G3097" s="80" t="str">
        <f>IF(F3097="","",VLOOKUP(F3097,商品マスタ!$G:$H,2,FALSE))</f>
        <v/>
      </c>
      <c r="H3097" s="81" t="str">
        <f t="shared" si="1582"/>
        <v/>
      </c>
      <c r="I3097" s="82" t="str">
        <f>IF(発注書!E3103="","",発注書!E3103)</f>
        <v/>
      </c>
      <c r="J3097" s="78" t="str">
        <f>IF(発注書!E3103="","",発注書!C3103)</f>
        <v/>
      </c>
    </row>
    <row r="3098" spans="1:10" x14ac:dyDescent="0.55000000000000004">
      <c r="B3098" s="50">
        <v>2</v>
      </c>
      <c r="E3098" s="78" t="str">
        <f>IF(発注書!E3104="","",発注書!B3104)</f>
        <v/>
      </c>
      <c r="F3098" s="79" t="str">
        <f>IF(J3098="","",VLOOKUP(J3098,商品マスタ!$F:$G,2,FALSE))</f>
        <v/>
      </c>
      <c r="G3098" s="80" t="str">
        <f>IF(F3098="","",VLOOKUP(F3098,商品マスタ!$G:$H,2,FALSE))</f>
        <v/>
      </c>
      <c r="H3098" s="81" t="str">
        <f t="shared" si="1582"/>
        <v/>
      </c>
      <c r="I3098" s="82" t="str">
        <f>IF(発注書!E3104="","",発注書!E3104)</f>
        <v/>
      </c>
      <c r="J3098" s="78" t="str">
        <f>IF(発注書!E3104="","",発注書!C3104)</f>
        <v/>
      </c>
    </row>
    <row r="3099" spans="1:10" x14ac:dyDescent="0.55000000000000004">
      <c r="A3099" s="76" t="e">
        <f t="shared" ref="A3099" si="1594">A3097+1</f>
        <v>#REF!</v>
      </c>
      <c r="B3099" s="50">
        <v>1</v>
      </c>
      <c r="E3099" s="78" t="str">
        <f>IF(発注書!E3105="","",発注書!B3105)</f>
        <v/>
      </c>
      <c r="F3099" s="79" t="str">
        <f>IF(J3099="","",VLOOKUP(J3099,商品マスタ!$F:$G,2,FALSE))</f>
        <v/>
      </c>
      <c r="G3099" s="80" t="str">
        <f>IF(F3099="","",VLOOKUP(F3099,商品マスタ!$G:$H,2,FALSE))</f>
        <v/>
      </c>
      <c r="H3099" s="81" t="str">
        <f t="shared" si="1582"/>
        <v/>
      </c>
      <c r="I3099" s="82" t="str">
        <f>IF(発注書!E3105="","",発注書!E3105)</f>
        <v/>
      </c>
      <c r="J3099" s="78" t="str">
        <f>IF(発注書!E3105="","",発注書!C3105)</f>
        <v/>
      </c>
    </row>
    <row r="3100" spans="1:10" x14ac:dyDescent="0.55000000000000004">
      <c r="B3100" s="50">
        <v>2</v>
      </c>
      <c r="E3100" s="78" t="str">
        <f>IF(発注書!E3106="","",発注書!B3106)</f>
        <v/>
      </c>
      <c r="F3100" s="79" t="str">
        <f>IF(J3100="","",VLOOKUP(J3100,商品マスタ!$F:$G,2,FALSE))</f>
        <v/>
      </c>
      <c r="G3100" s="80" t="str">
        <f>IF(F3100="","",VLOOKUP(F3100,商品マスタ!$G:$H,2,FALSE))</f>
        <v/>
      </c>
      <c r="H3100" s="81" t="str">
        <f t="shared" si="1582"/>
        <v/>
      </c>
      <c r="I3100" s="82" t="str">
        <f>IF(発注書!E3106="","",発注書!E3106)</f>
        <v/>
      </c>
      <c r="J3100" s="78" t="str">
        <f>IF(発注書!E3106="","",発注書!C3106)</f>
        <v/>
      </c>
    </row>
    <row r="3101" spans="1:10" x14ac:dyDescent="0.55000000000000004">
      <c r="A3101" s="76" t="e">
        <f t="shared" ref="A3101" si="1595">A3099+1</f>
        <v>#REF!</v>
      </c>
      <c r="B3101" s="50">
        <v>1</v>
      </c>
      <c r="E3101" s="78" t="str">
        <f>IF(発注書!E3107="","",発注書!B3107)</f>
        <v/>
      </c>
      <c r="F3101" s="79" t="str">
        <f>IF(J3101="","",VLOOKUP(J3101,商品マスタ!$F:$G,2,FALSE))</f>
        <v/>
      </c>
      <c r="G3101" s="80" t="str">
        <f>IF(F3101="","",VLOOKUP(F3101,商品マスタ!$G:$H,2,FALSE))</f>
        <v/>
      </c>
      <c r="H3101" s="81" t="str">
        <f t="shared" si="1582"/>
        <v/>
      </c>
      <c r="I3101" s="82" t="str">
        <f>IF(発注書!E3107="","",発注書!E3107)</f>
        <v/>
      </c>
      <c r="J3101" s="78" t="str">
        <f>IF(発注書!E3107="","",発注書!C3107)</f>
        <v/>
      </c>
    </row>
    <row r="3102" spans="1:10" x14ac:dyDescent="0.55000000000000004">
      <c r="B3102" s="50">
        <v>2</v>
      </c>
      <c r="E3102" s="78" t="str">
        <f>IF(発注書!E3108="","",発注書!B3108)</f>
        <v/>
      </c>
      <c r="F3102" s="79" t="str">
        <f>IF(J3102="","",VLOOKUP(J3102,商品マスタ!$F:$G,2,FALSE))</f>
        <v/>
      </c>
      <c r="G3102" s="80" t="str">
        <f>IF(F3102="","",VLOOKUP(F3102,商品マスタ!$G:$H,2,FALSE))</f>
        <v/>
      </c>
      <c r="H3102" s="81" t="str">
        <f t="shared" si="1582"/>
        <v/>
      </c>
      <c r="I3102" s="82" t="str">
        <f>IF(発注書!E3108="","",発注書!E3108)</f>
        <v/>
      </c>
      <c r="J3102" s="78" t="str">
        <f>IF(発注書!E3108="","",発注書!C3108)</f>
        <v/>
      </c>
    </row>
    <row r="3103" spans="1:10" x14ac:dyDescent="0.55000000000000004">
      <c r="A3103" s="76" t="e">
        <f t="shared" ref="A3103" si="1596">A3101+1</f>
        <v>#REF!</v>
      </c>
      <c r="B3103" s="50">
        <v>1</v>
      </c>
      <c r="E3103" s="78" t="str">
        <f>IF(発注書!E3109="","",発注書!B3109)</f>
        <v/>
      </c>
      <c r="F3103" s="79" t="str">
        <f>IF(J3103="","",VLOOKUP(J3103,商品マスタ!$F:$G,2,FALSE))</f>
        <v/>
      </c>
      <c r="G3103" s="80" t="str">
        <f>IF(F3103="","",VLOOKUP(F3103,商品マスタ!$G:$H,2,FALSE))</f>
        <v/>
      </c>
      <c r="H3103" s="81" t="str">
        <f t="shared" si="1582"/>
        <v/>
      </c>
      <c r="I3103" s="82" t="str">
        <f>IF(発注書!E3109="","",発注書!E3109)</f>
        <v/>
      </c>
      <c r="J3103" s="78" t="str">
        <f>IF(発注書!E3109="","",発注書!C3109)</f>
        <v/>
      </c>
    </row>
    <row r="3104" spans="1:10" x14ac:dyDescent="0.55000000000000004">
      <c r="B3104" s="50">
        <v>2</v>
      </c>
      <c r="E3104" s="78" t="str">
        <f>IF(発注書!E3110="","",発注書!B3110)</f>
        <v/>
      </c>
      <c r="F3104" s="79" t="str">
        <f>IF(J3104="","",VLOOKUP(J3104,商品マスタ!$F:$G,2,FALSE))</f>
        <v/>
      </c>
      <c r="G3104" s="80" t="str">
        <f>IF(F3104="","",VLOOKUP(F3104,商品マスタ!$G:$H,2,FALSE))</f>
        <v/>
      </c>
      <c r="H3104" s="81" t="str">
        <f t="shared" si="1582"/>
        <v/>
      </c>
      <c r="I3104" s="82" t="str">
        <f>IF(発注書!E3110="","",発注書!E3110)</f>
        <v/>
      </c>
      <c r="J3104" s="78" t="str">
        <f>IF(発注書!E3110="","",発注書!C3110)</f>
        <v/>
      </c>
    </row>
    <row r="3105" spans="1:10" x14ac:dyDescent="0.55000000000000004">
      <c r="A3105" s="76" t="e">
        <f t="shared" ref="A3105" si="1597">A3103+1</f>
        <v>#REF!</v>
      </c>
      <c r="B3105" s="50">
        <v>1</v>
      </c>
      <c r="E3105" s="78" t="str">
        <f>IF(発注書!E3111="","",発注書!B3111)</f>
        <v/>
      </c>
      <c r="F3105" s="79" t="str">
        <f>IF(J3105="","",VLOOKUP(J3105,商品マスタ!$F:$G,2,FALSE))</f>
        <v/>
      </c>
      <c r="G3105" s="80" t="str">
        <f>IF(F3105="","",VLOOKUP(F3105,商品マスタ!$G:$H,2,FALSE))</f>
        <v/>
      </c>
      <c r="H3105" s="81" t="str">
        <f t="shared" si="1582"/>
        <v/>
      </c>
      <c r="I3105" s="82" t="str">
        <f>IF(発注書!E3111="","",発注書!E3111)</f>
        <v/>
      </c>
      <c r="J3105" s="78" t="str">
        <f>IF(発注書!E3111="","",発注書!C3111)</f>
        <v/>
      </c>
    </row>
    <row r="3106" spans="1:10" x14ac:dyDescent="0.55000000000000004">
      <c r="B3106" s="50">
        <v>2</v>
      </c>
      <c r="E3106" s="78" t="str">
        <f>IF(発注書!E3112="","",発注書!B3112)</f>
        <v/>
      </c>
      <c r="F3106" s="79" t="str">
        <f>IF(J3106="","",VLOOKUP(J3106,商品マスタ!$F:$G,2,FALSE))</f>
        <v/>
      </c>
      <c r="G3106" s="80" t="str">
        <f>IF(F3106="","",VLOOKUP(F3106,商品マスタ!$G:$H,2,FALSE))</f>
        <v/>
      </c>
      <c r="H3106" s="81" t="str">
        <f t="shared" si="1582"/>
        <v/>
      </c>
      <c r="I3106" s="82" t="str">
        <f>IF(発注書!E3112="","",発注書!E3112)</f>
        <v/>
      </c>
      <c r="J3106" s="78" t="str">
        <f>IF(発注書!E3112="","",発注書!C3112)</f>
        <v/>
      </c>
    </row>
    <row r="3107" spans="1:10" x14ac:dyDescent="0.55000000000000004">
      <c r="A3107" s="76" t="e">
        <f t="shared" ref="A3107" si="1598">A3105+1</f>
        <v>#REF!</v>
      </c>
      <c r="B3107" s="50">
        <v>1</v>
      </c>
      <c r="E3107" s="78" t="str">
        <f>IF(発注書!E3113="","",発注書!B3113)</f>
        <v/>
      </c>
      <c r="F3107" s="79" t="str">
        <f>IF(J3107="","",VLOOKUP(J3107,商品マスタ!$F:$G,2,FALSE))</f>
        <v/>
      </c>
      <c r="G3107" s="80" t="str">
        <f>IF(F3107="","",VLOOKUP(F3107,商品マスタ!$G:$H,2,FALSE))</f>
        <v/>
      </c>
      <c r="H3107" s="81" t="str">
        <f t="shared" si="1582"/>
        <v/>
      </c>
      <c r="I3107" s="82" t="str">
        <f>IF(発注書!E3113="","",発注書!E3113)</f>
        <v/>
      </c>
      <c r="J3107" s="78" t="str">
        <f>IF(発注書!E3113="","",発注書!C3113)</f>
        <v/>
      </c>
    </row>
    <row r="3108" spans="1:10" x14ac:dyDescent="0.55000000000000004">
      <c r="B3108" s="50">
        <v>2</v>
      </c>
      <c r="E3108" s="78" t="str">
        <f>IF(発注書!E3114="","",発注書!B3114)</f>
        <v/>
      </c>
      <c r="F3108" s="79" t="str">
        <f>IF(J3108="","",VLOOKUP(J3108,商品マスタ!$F:$G,2,FALSE))</f>
        <v/>
      </c>
      <c r="G3108" s="80" t="str">
        <f>IF(F3108="","",VLOOKUP(F3108,商品マスタ!$G:$H,2,FALSE))</f>
        <v/>
      </c>
      <c r="H3108" s="81" t="str">
        <f t="shared" si="1582"/>
        <v/>
      </c>
      <c r="I3108" s="82" t="str">
        <f>IF(発注書!E3114="","",発注書!E3114)</f>
        <v/>
      </c>
      <c r="J3108" s="78" t="str">
        <f>IF(発注書!E3114="","",発注書!C3114)</f>
        <v/>
      </c>
    </row>
    <row r="3109" spans="1:10" x14ac:dyDescent="0.55000000000000004">
      <c r="A3109" s="76" t="e">
        <f t="shared" ref="A3109" si="1599">A3107+1</f>
        <v>#REF!</v>
      </c>
      <c r="B3109" s="50">
        <v>1</v>
      </c>
      <c r="E3109" s="78" t="str">
        <f>IF(発注書!E3115="","",発注書!B3115)</f>
        <v/>
      </c>
      <c r="F3109" s="79" t="str">
        <f>IF(J3109="","",VLOOKUP(J3109,商品マスタ!$F:$G,2,FALSE))</f>
        <v/>
      </c>
      <c r="G3109" s="80" t="str">
        <f>IF(F3109="","",VLOOKUP(F3109,商品マスタ!$G:$H,2,FALSE))</f>
        <v/>
      </c>
      <c r="H3109" s="81" t="str">
        <f t="shared" si="1582"/>
        <v/>
      </c>
      <c r="I3109" s="82" t="str">
        <f>IF(発注書!E3115="","",発注書!E3115)</f>
        <v/>
      </c>
      <c r="J3109" s="78" t="str">
        <f>IF(発注書!E3115="","",発注書!C3115)</f>
        <v/>
      </c>
    </row>
    <row r="3110" spans="1:10" x14ac:dyDescent="0.55000000000000004">
      <c r="B3110" s="50">
        <v>2</v>
      </c>
      <c r="E3110" s="78" t="str">
        <f>IF(発注書!E3116="","",発注書!B3116)</f>
        <v/>
      </c>
      <c r="F3110" s="79" t="str">
        <f>IF(J3110="","",VLOOKUP(J3110,商品マスタ!$F:$G,2,FALSE))</f>
        <v/>
      </c>
      <c r="G3110" s="80" t="str">
        <f>IF(F3110="","",VLOOKUP(F3110,商品マスタ!$G:$H,2,FALSE))</f>
        <v/>
      </c>
      <c r="H3110" s="81" t="str">
        <f t="shared" si="1582"/>
        <v/>
      </c>
      <c r="I3110" s="82" t="str">
        <f>IF(発注書!E3116="","",発注書!E3116)</f>
        <v/>
      </c>
      <c r="J3110" s="78" t="str">
        <f>IF(発注書!E3116="","",発注書!C3116)</f>
        <v/>
      </c>
    </row>
    <row r="3111" spans="1:10" x14ac:dyDescent="0.55000000000000004">
      <c r="A3111" s="76" t="e">
        <f t="shared" ref="A3111" si="1600">A3109+1</f>
        <v>#REF!</v>
      </c>
      <c r="B3111" s="50">
        <v>1</v>
      </c>
      <c r="E3111" s="78" t="str">
        <f>IF(発注書!E3117="","",発注書!B3117)</f>
        <v/>
      </c>
      <c r="F3111" s="79" t="str">
        <f>IF(J3111="","",VLOOKUP(J3111,商品マスタ!$F:$G,2,FALSE))</f>
        <v/>
      </c>
      <c r="G3111" s="80" t="str">
        <f>IF(F3111="","",VLOOKUP(F3111,商品マスタ!$G:$H,2,FALSE))</f>
        <v/>
      </c>
      <c r="H3111" s="81" t="str">
        <f t="shared" si="1582"/>
        <v/>
      </c>
      <c r="I3111" s="82" t="str">
        <f>IF(発注書!E3117="","",発注書!E3117)</f>
        <v/>
      </c>
      <c r="J3111" s="78" t="str">
        <f>IF(発注書!E3117="","",発注書!C3117)</f>
        <v/>
      </c>
    </row>
    <row r="3112" spans="1:10" x14ac:dyDescent="0.55000000000000004">
      <c r="B3112" s="50">
        <v>2</v>
      </c>
      <c r="E3112" s="78" t="str">
        <f>IF(発注書!E3118="","",発注書!B3118)</f>
        <v/>
      </c>
      <c r="F3112" s="79" t="str">
        <f>IF(J3112="","",VLOOKUP(J3112,商品マスタ!$F:$G,2,FALSE))</f>
        <v/>
      </c>
      <c r="G3112" s="80" t="str">
        <f>IF(F3112="","",VLOOKUP(F3112,商品マスタ!$G:$H,2,FALSE))</f>
        <v/>
      </c>
      <c r="H3112" s="81" t="str">
        <f t="shared" si="1582"/>
        <v/>
      </c>
      <c r="I3112" s="82" t="str">
        <f>IF(発注書!E3118="","",発注書!E3118)</f>
        <v/>
      </c>
      <c r="J3112" s="78" t="str">
        <f>IF(発注書!E3118="","",発注書!C3118)</f>
        <v/>
      </c>
    </row>
    <row r="3113" spans="1:10" x14ac:dyDescent="0.55000000000000004">
      <c r="A3113" s="76" t="e">
        <f t="shared" ref="A3113" si="1601">A3111+1</f>
        <v>#REF!</v>
      </c>
      <c r="B3113" s="50">
        <v>1</v>
      </c>
      <c r="E3113" s="78" t="str">
        <f>IF(発注書!E3119="","",発注書!B3119)</f>
        <v/>
      </c>
      <c r="F3113" s="79" t="str">
        <f>IF(J3113="","",VLOOKUP(J3113,商品マスタ!$F:$G,2,FALSE))</f>
        <v/>
      </c>
      <c r="G3113" s="80" t="str">
        <f>IF(F3113="","",VLOOKUP(F3113,商品マスタ!$G:$H,2,FALSE))</f>
        <v/>
      </c>
      <c r="H3113" s="81" t="str">
        <f t="shared" si="1582"/>
        <v/>
      </c>
      <c r="I3113" s="82" t="str">
        <f>IF(発注書!E3119="","",発注書!E3119)</f>
        <v/>
      </c>
      <c r="J3113" s="78" t="str">
        <f>IF(発注書!E3119="","",発注書!C3119)</f>
        <v/>
      </c>
    </row>
    <row r="3114" spans="1:10" x14ac:dyDescent="0.55000000000000004">
      <c r="B3114" s="50">
        <v>2</v>
      </c>
      <c r="E3114" s="78" t="str">
        <f>IF(発注書!E3120="","",発注書!B3120)</f>
        <v/>
      </c>
      <c r="F3114" s="79" t="str">
        <f>IF(J3114="","",VLOOKUP(J3114,商品マスタ!$F:$G,2,FALSE))</f>
        <v/>
      </c>
      <c r="G3114" s="80" t="str">
        <f>IF(F3114="","",VLOOKUP(F3114,商品マスタ!$G:$H,2,FALSE))</f>
        <v/>
      </c>
      <c r="H3114" s="81" t="str">
        <f t="shared" si="1582"/>
        <v/>
      </c>
      <c r="I3114" s="82" t="str">
        <f>IF(発注書!E3120="","",発注書!E3120)</f>
        <v/>
      </c>
      <c r="J3114" s="78" t="str">
        <f>IF(発注書!E3120="","",発注書!C3120)</f>
        <v/>
      </c>
    </row>
    <row r="3115" spans="1:10" x14ac:dyDescent="0.55000000000000004">
      <c r="A3115" s="76" t="e">
        <f t="shared" ref="A3115" si="1602">A3113+1</f>
        <v>#REF!</v>
      </c>
      <c r="B3115" s="50">
        <v>1</v>
      </c>
      <c r="E3115" s="78" t="str">
        <f>IF(発注書!E3121="","",発注書!B3121)</f>
        <v/>
      </c>
      <c r="F3115" s="79" t="str">
        <f>IF(J3115="","",VLOOKUP(J3115,商品マスタ!$F:$G,2,FALSE))</f>
        <v/>
      </c>
      <c r="G3115" s="80" t="str">
        <f>IF(F3115="","",VLOOKUP(F3115,商品マスタ!$G:$H,2,FALSE))</f>
        <v/>
      </c>
      <c r="H3115" s="81" t="str">
        <f t="shared" si="1582"/>
        <v/>
      </c>
      <c r="I3115" s="82" t="str">
        <f>IF(発注書!E3121="","",発注書!E3121)</f>
        <v/>
      </c>
      <c r="J3115" s="78" t="str">
        <f>IF(発注書!E3121="","",発注書!C3121)</f>
        <v/>
      </c>
    </row>
    <row r="3116" spans="1:10" x14ac:dyDescent="0.55000000000000004">
      <c r="B3116" s="50">
        <v>2</v>
      </c>
      <c r="E3116" s="78" t="str">
        <f>IF(発注書!E3122="","",発注書!B3122)</f>
        <v/>
      </c>
      <c r="F3116" s="79" t="str">
        <f>IF(J3116="","",VLOOKUP(J3116,商品マスタ!$F:$G,2,FALSE))</f>
        <v/>
      </c>
      <c r="G3116" s="80" t="str">
        <f>IF(F3116="","",VLOOKUP(F3116,商品マスタ!$G:$H,2,FALSE))</f>
        <v/>
      </c>
      <c r="H3116" s="81" t="str">
        <f t="shared" si="1582"/>
        <v/>
      </c>
      <c r="I3116" s="82" t="str">
        <f>IF(発注書!E3122="","",発注書!E3122)</f>
        <v/>
      </c>
      <c r="J3116" s="78" t="str">
        <f>IF(発注書!E3122="","",発注書!C3122)</f>
        <v/>
      </c>
    </row>
    <row r="3117" spans="1:10" x14ac:dyDescent="0.55000000000000004">
      <c r="A3117" s="76" t="e">
        <f t="shared" ref="A3117" si="1603">A3115+1</f>
        <v>#REF!</v>
      </c>
      <c r="B3117" s="50">
        <v>1</v>
      </c>
      <c r="E3117" s="78" t="str">
        <f>IF(発注書!E3123="","",発注書!B3123)</f>
        <v/>
      </c>
      <c r="F3117" s="79" t="str">
        <f>IF(J3117="","",VLOOKUP(J3117,商品マスタ!$F:$G,2,FALSE))</f>
        <v/>
      </c>
      <c r="G3117" s="80" t="str">
        <f>IF(F3117="","",VLOOKUP(F3117,商品マスタ!$G:$H,2,FALSE))</f>
        <v/>
      </c>
      <c r="H3117" s="81" t="str">
        <f t="shared" si="1582"/>
        <v/>
      </c>
      <c r="I3117" s="82" t="str">
        <f>IF(発注書!E3123="","",発注書!E3123)</f>
        <v/>
      </c>
      <c r="J3117" s="78" t="str">
        <f>IF(発注書!E3123="","",発注書!C3123)</f>
        <v/>
      </c>
    </row>
    <row r="3118" spans="1:10" x14ac:dyDescent="0.55000000000000004">
      <c r="B3118" s="50">
        <v>2</v>
      </c>
      <c r="E3118" s="78" t="str">
        <f>IF(発注書!E3124="","",発注書!B3124)</f>
        <v/>
      </c>
      <c r="F3118" s="79" t="str">
        <f>IF(J3118="","",VLOOKUP(J3118,商品マスタ!$F:$G,2,FALSE))</f>
        <v/>
      </c>
      <c r="G3118" s="80" t="str">
        <f>IF(F3118="","",VLOOKUP(F3118,商品マスタ!$G:$H,2,FALSE))</f>
        <v/>
      </c>
      <c r="H3118" s="81" t="str">
        <f t="shared" si="1582"/>
        <v/>
      </c>
      <c r="I3118" s="82" t="str">
        <f>IF(発注書!E3124="","",発注書!E3124)</f>
        <v/>
      </c>
      <c r="J3118" s="78" t="str">
        <f>IF(発注書!E3124="","",発注書!C3124)</f>
        <v/>
      </c>
    </row>
    <row r="3119" spans="1:10" x14ac:dyDescent="0.55000000000000004">
      <c r="A3119" s="76" t="e">
        <f t="shared" ref="A3119" si="1604">A3117+1</f>
        <v>#REF!</v>
      </c>
      <c r="B3119" s="50">
        <v>1</v>
      </c>
      <c r="E3119" s="78" t="str">
        <f>IF(発注書!E3125="","",発注書!B3125)</f>
        <v/>
      </c>
      <c r="F3119" s="79" t="str">
        <f>IF(J3119="","",VLOOKUP(J3119,商品マスタ!$F:$G,2,FALSE))</f>
        <v/>
      </c>
      <c r="G3119" s="80" t="str">
        <f>IF(F3119="","",VLOOKUP(F3119,商品マスタ!$G:$H,2,FALSE))</f>
        <v/>
      </c>
      <c r="H3119" s="81" t="str">
        <f t="shared" si="1582"/>
        <v/>
      </c>
      <c r="I3119" s="82" t="str">
        <f>IF(発注書!E3125="","",発注書!E3125)</f>
        <v/>
      </c>
      <c r="J3119" s="78" t="str">
        <f>IF(発注書!E3125="","",発注書!C3125)</f>
        <v/>
      </c>
    </row>
    <row r="3120" spans="1:10" x14ac:dyDescent="0.55000000000000004">
      <c r="B3120" s="50">
        <v>2</v>
      </c>
      <c r="E3120" s="78" t="str">
        <f>IF(発注書!E3126="","",発注書!B3126)</f>
        <v/>
      </c>
      <c r="F3120" s="79" t="str">
        <f>IF(J3120="","",VLOOKUP(J3120,商品マスタ!$F:$G,2,FALSE))</f>
        <v/>
      </c>
      <c r="G3120" s="80" t="str">
        <f>IF(F3120="","",VLOOKUP(F3120,商品マスタ!$G:$H,2,FALSE))</f>
        <v/>
      </c>
      <c r="H3120" s="81" t="str">
        <f t="shared" si="1582"/>
        <v/>
      </c>
      <c r="I3120" s="82" t="str">
        <f>IF(発注書!E3126="","",発注書!E3126)</f>
        <v/>
      </c>
      <c r="J3120" s="78" t="str">
        <f>IF(発注書!E3126="","",発注書!C3126)</f>
        <v/>
      </c>
    </row>
    <row r="3121" spans="1:10" x14ac:dyDescent="0.55000000000000004">
      <c r="A3121" s="76" t="e">
        <f t="shared" ref="A3121" si="1605">A3119+1</f>
        <v>#REF!</v>
      </c>
      <c r="B3121" s="50">
        <v>1</v>
      </c>
      <c r="E3121" s="78" t="str">
        <f>IF(発注書!E3127="","",発注書!B3127)</f>
        <v/>
      </c>
      <c r="F3121" s="79" t="str">
        <f>IF(J3121="","",VLOOKUP(J3121,商品マスタ!$F:$G,2,FALSE))</f>
        <v/>
      </c>
      <c r="G3121" s="80" t="str">
        <f>IF(F3121="","",VLOOKUP(F3121,商品マスタ!$G:$H,2,FALSE))</f>
        <v/>
      </c>
      <c r="H3121" s="81" t="str">
        <f t="shared" si="1582"/>
        <v/>
      </c>
      <c r="I3121" s="82" t="str">
        <f>IF(発注書!E3127="","",発注書!E3127)</f>
        <v/>
      </c>
      <c r="J3121" s="78" t="str">
        <f>IF(発注書!E3127="","",発注書!C3127)</f>
        <v/>
      </c>
    </row>
    <row r="3122" spans="1:10" x14ac:dyDescent="0.55000000000000004">
      <c r="B3122" s="50">
        <v>2</v>
      </c>
      <c r="E3122" s="78" t="str">
        <f>IF(発注書!E3128="","",発注書!B3128)</f>
        <v/>
      </c>
      <c r="F3122" s="79" t="str">
        <f>IF(J3122="","",VLOOKUP(J3122,商品マスタ!$F:$G,2,FALSE))</f>
        <v/>
      </c>
      <c r="G3122" s="80" t="str">
        <f>IF(F3122="","",VLOOKUP(F3122,商品マスタ!$G:$H,2,FALSE))</f>
        <v/>
      </c>
      <c r="H3122" s="81" t="str">
        <f t="shared" si="1582"/>
        <v/>
      </c>
      <c r="I3122" s="82" t="str">
        <f>IF(発注書!E3128="","",発注書!E3128)</f>
        <v/>
      </c>
      <c r="J3122" s="78" t="str">
        <f>IF(発注書!E3128="","",発注書!C3128)</f>
        <v/>
      </c>
    </row>
    <row r="3123" spans="1:10" x14ac:dyDescent="0.55000000000000004">
      <c r="A3123" s="76" t="e">
        <f t="shared" ref="A3123" si="1606">A3121+1</f>
        <v>#REF!</v>
      </c>
      <c r="B3123" s="50">
        <v>1</v>
      </c>
      <c r="E3123" s="78" t="str">
        <f>IF(発注書!E3129="","",発注書!B3129)</f>
        <v/>
      </c>
      <c r="F3123" s="79" t="str">
        <f>IF(J3123="","",VLOOKUP(J3123,商品マスタ!$F:$G,2,FALSE))</f>
        <v/>
      </c>
      <c r="G3123" s="80" t="str">
        <f>IF(F3123="","",VLOOKUP(F3123,商品マスタ!$G:$H,2,FALSE))</f>
        <v/>
      </c>
      <c r="H3123" s="81" t="str">
        <f t="shared" si="1582"/>
        <v/>
      </c>
      <c r="I3123" s="82" t="str">
        <f>IF(発注書!E3129="","",発注書!E3129)</f>
        <v/>
      </c>
      <c r="J3123" s="78" t="str">
        <f>IF(発注書!E3129="","",発注書!C3129)</f>
        <v/>
      </c>
    </row>
    <row r="3124" spans="1:10" x14ac:dyDescent="0.55000000000000004">
      <c r="B3124" s="50">
        <v>2</v>
      </c>
      <c r="E3124" s="78" t="str">
        <f>IF(発注書!E3130="","",発注書!B3130)</f>
        <v/>
      </c>
      <c r="F3124" s="79" t="str">
        <f>IF(J3124="","",VLOOKUP(J3124,商品マスタ!$F:$G,2,FALSE))</f>
        <v/>
      </c>
      <c r="G3124" s="80" t="str">
        <f>IF(F3124="","",VLOOKUP(F3124,商品マスタ!$G:$H,2,FALSE))</f>
        <v/>
      </c>
      <c r="H3124" s="81" t="str">
        <f t="shared" si="1582"/>
        <v/>
      </c>
      <c r="I3124" s="82" t="str">
        <f>IF(発注書!E3130="","",発注書!E3130)</f>
        <v/>
      </c>
      <c r="J3124" s="78" t="str">
        <f>IF(発注書!E3130="","",発注書!C3130)</f>
        <v/>
      </c>
    </row>
    <row r="3125" spans="1:10" x14ac:dyDescent="0.55000000000000004">
      <c r="A3125" s="76" t="e">
        <f t="shared" ref="A3125" si="1607">A3123+1</f>
        <v>#REF!</v>
      </c>
      <c r="B3125" s="50">
        <v>1</v>
      </c>
      <c r="E3125" s="78" t="str">
        <f>IF(発注書!E3131="","",発注書!B3131)</f>
        <v/>
      </c>
      <c r="F3125" s="79" t="str">
        <f>IF(J3125="","",VLOOKUP(J3125,商品マスタ!$F:$G,2,FALSE))</f>
        <v/>
      </c>
      <c r="G3125" s="80" t="str">
        <f>IF(F3125="","",VLOOKUP(F3125,商品マスタ!$G:$H,2,FALSE))</f>
        <v/>
      </c>
      <c r="H3125" s="81" t="str">
        <f t="shared" si="1582"/>
        <v/>
      </c>
      <c r="I3125" s="82" t="str">
        <f>IF(発注書!E3131="","",発注書!E3131)</f>
        <v/>
      </c>
      <c r="J3125" s="78" t="str">
        <f>IF(発注書!E3131="","",発注書!C3131)</f>
        <v/>
      </c>
    </row>
    <row r="3126" spans="1:10" x14ac:dyDescent="0.55000000000000004">
      <c r="B3126" s="50">
        <v>2</v>
      </c>
      <c r="E3126" s="78" t="str">
        <f>IF(発注書!E3132="","",発注書!B3132)</f>
        <v/>
      </c>
      <c r="F3126" s="79" t="str">
        <f>IF(J3126="","",VLOOKUP(J3126,商品マスタ!$F:$G,2,FALSE))</f>
        <v/>
      </c>
      <c r="G3126" s="80" t="str">
        <f>IF(F3126="","",VLOOKUP(F3126,商品マスタ!$G:$H,2,FALSE))</f>
        <v/>
      </c>
      <c r="H3126" s="81" t="str">
        <f t="shared" si="1582"/>
        <v/>
      </c>
      <c r="I3126" s="82" t="str">
        <f>IF(発注書!E3132="","",発注書!E3132)</f>
        <v/>
      </c>
      <c r="J3126" s="78" t="str">
        <f>IF(発注書!E3132="","",発注書!C3132)</f>
        <v/>
      </c>
    </row>
    <row r="3127" spans="1:10" x14ac:dyDescent="0.55000000000000004">
      <c r="A3127" s="76" t="e">
        <f t="shared" ref="A3127" si="1608">A3125+1</f>
        <v>#REF!</v>
      </c>
      <c r="B3127" s="50">
        <v>1</v>
      </c>
      <c r="E3127" s="78" t="str">
        <f>IF(発注書!E3133="","",発注書!B3133)</f>
        <v/>
      </c>
      <c r="F3127" s="79" t="str">
        <f>IF(J3127="","",VLOOKUP(J3127,商品マスタ!$F:$G,2,FALSE))</f>
        <v/>
      </c>
      <c r="G3127" s="80" t="str">
        <f>IF(F3127="","",VLOOKUP(F3127,商品マスタ!$G:$H,2,FALSE))</f>
        <v/>
      </c>
      <c r="H3127" s="81" t="str">
        <f t="shared" si="1582"/>
        <v/>
      </c>
      <c r="I3127" s="82" t="str">
        <f>IF(発注書!E3133="","",発注書!E3133)</f>
        <v/>
      </c>
      <c r="J3127" s="78" t="str">
        <f>IF(発注書!E3133="","",発注書!C3133)</f>
        <v/>
      </c>
    </row>
    <row r="3128" spans="1:10" x14ac:dyDescent="0.55000000000000004">
      <c r="B3128" s="50">
        <v>2</v>
      </c>
      <c r="E3128" s="78" t="str">
        <f>IF(発注書!E3134="","",発注書!B3134)</f>
        <v/>
      </c>
      <c r="F3128" s="79" t="str">
        <f>IF(J3128="","",VLOOKUP(J3128,商品マスタ!$F:$G,2,FALSE))</f>
        <v/>
      </c>
      <c r="G3128" s="80" t="str">
        <f>IF(F3128="","",VLOOKUP(F3128,商品マスタ!$G:$H,2,FALSE))</f>
        <v/>
      </c>
      <c r="H3128" s="81" t="str">
        <f t="shared" si="1582"/>
        <v/>
      </c>
      <c r="I3128" s="82" t="str">
        <f>IF(発注書!E3134="","",発注書!E3134)</f>
        <v/>
      </c>
      <c r="J3128" s="78" t="str">
        <f>IF(発注書!E3134="","",発注書!C3134)</f>
        <v/>
      </c>
    </row>
    <row r="3129" spans="1:10" x14ac:dyDescent="0.55000000000000004">
      <c r="A3129" s="76" t="e">
        <f t="shared" ref="A3129" si="1609">A3127+1</f>
        <v>#REF!</v>
      </c>
      <c r="B3129" s="50">
        <v>1</v>
      </c>
      <c r="E3129" s="78" t="str">
        <f>IF(発注書!E3135="","",発注書!B3135)</f>
        <v/>
      </c>
      <c r="F3129" s="79" t="str">
        <f>IF(J3129="","",VLOOKUP(J3129,商品マスタ!$F:$G,2,FALSE))</f>
        <v/>
      </c>
      <c r="G3129" s="80" t="str">
        <f>IF(F3129="","",VLOOKUP(F3129,商品マスタ!$G:$H,2,FALSE))</f>
        <v/>
      </c>
      <c r="H3129" s="81" t="str">
        <f t="shared" si="1582"/>
        <v/>
      </c>
      <c r="I3129" s="82" t="str">
        <f>IF(発注書!E3135="","",発注書!E3135)</f>
        <v/>
      </c>
      <c r="J3129" s="78" t="str">
        <f>IF(発注書!E3135="","",発注書!C3135)</f>
        <v/>
      </c>
    </row>
    <row r="3130" spans="1:10" x14ac:dyDescent="0.55000000000000004">
      <c r="B3130" s="50">
        <v>2</v>
      </c>
      <c r="E3130" s="78" t="str">
        <f>IF(発注書!E3136="","",発注書!B3136)</f>
        <v/>
      </c>
      <c r="F3130" s="79" t="str">
        <f>IF(J3130="","",VLOOKUP(J3130,商品マスタ!$F:$G,2,FALSE))</f>
        <v/>
      </c>
      <c r="G3130" s="80" t="str">
        <f>IF(F3130="","",VLOOKUP(F3130,商品マスタ!$G:$H,2,FALSE))</f>
        <v/>
      </c>
      <c r="H3130" s="81" t="str">
        <f t="shared" si="1582"/>
        <v/>
      </c>
      <c r="I3130" s="82" t="str">
        <f>IF(発注書!E3136="","",発注書!E3136)</f>
        <v/>
      </c>
      <c r="J3130" s="78" t="str">
        <f>IF(発注書!E3136="","",発注書!C3136)</f>
        <v/>
      </c>
    </row>
    <row r="3131" spans="1:10" x14ac:dyDescent="0.55000000000000004">
      <c r="A3131" s="76" t="e">
        <f t="shared" ref="A3131" si="1610">A3129+1</f>
        <v>#REF!</v>
      </c>
      <c r="B3131" s="50">
        <v>1</v>
      </c>
      <c r="E3131" s="78" t="str">
        <f>IF(発注書!E3137="","",発注書!B3137)</f>
        <v/>
      </c>
      <c r="F3131" s="79" t="str">
        <f>IF(J3131="","",VLOOKUP(J3131,商品マスタ!$F:$G,2,FALSE))</f>
        <v/>
      </c>
      <c r="G3131" s="80" t="str">
        <f>IF(F3131="","",VLOOKUP(F3131,商品マスタ!$G:$H,2,FALSE))</f>
        <v/>
      </c>
      <c r="H3131" s="81" t="str">
        <f t="shared" si="1582"/>
        <v/>
      </c>
      <c r="I3131" s="82" t="str">
        <f>IF(発注書!E3137="","",発注書!E3137)</f>
        <v/>
      </c>
      <c r="J3131" s="78" t="str">
        <f>IF(発注書!E3137="","",発注書!C3137)</f>
        <v/>
      </c>
    </row>
    <row r="3132" spans="1:10" x14ac:dyDescent="0.55000000000000004">
      <c r="B3132" s="50">
        <v>2</v>
      </c>
      <c r="E3132" s="78" t="str">
        <f>IF(発注書!E3138="","",発注書!B3138)</f>
        <v/>
      </c>
      <c r="F3132" s="79" t="str">
        <f>IF(J3132="","",VLOOKUP(J3132,商品マスタ!$F:$G,2,FALSE))</f>
        <v/>
      </c>
      <c r="G3132" s="80" t="str">
        <f>IF(F3132="","",VLOOKUP(F3132,商品マスタ!$G:$H,2,FALSE))</f>
        <v/>
      </c>
      <c r="H3132" s="81" t="str">
        <f t="shared" si="1582"/>
        <v/>
      </c>
      <c r="I3132" s="82" t="str">
        <f>IF(発注書!E3138="","",発注書!E3138)</f>
        <v/>
      </c>
      <c r="J3132" s="78" t="str">
        <f>IF(発注書!E3138="","",発注書!C3138)</f>
        <v/>
      </c>
    </row>
    <row r="3133" spans="1:10" x14ac:dyDescent="0.55000000000000004">
      <c r="A3133" s="76" t="e">
        <f t="shared" ref="A3133" si="1611">A3131+1</f>
        <v>#REF!</v>
      </c>
      <c r="B3133" s="50">
        <v>1</v>
      </c>
      <c r="E3133" s="78" t="str">
        <f>IF(発注書!E3139="","",発注書!B3139)</f>
        <v/>
      </c>
      <c r="F3133" s="79" t="str">
        <f>IF(J3133="","",VLOOKUP(J3133,商品マスタ!$F:$G,2,FALSE))</f>
        <v/>
      </c>
      <c r="G3133" s="80" t="str">
        <f>IF(F3133="","",VLOOKUP(F3133,商品マスタ!$G:$H,2,FALSE))</f>
        <v/>
      </c>
      <c r="H3133" s="81" t="str">
        <f t="shared" si="1582"/>
        <v/>
      </c>
      <c r="I3133" s="82" t="str">
        <f>IF(発注書!E3139="","",発注書!E3139)</f>
        <v/>
      </c>
      <c r="J3133" s="78" t="str">
        <f>IF(発注書!E3139="","",発注書!C3139)</f>
        <v/>
      </c>
    </row>
    <row r="3134" spans="1:10" x14ac:dyDescent="0.55000000000000004">
      <c r="B3134" s="50">
        <v>2</v>
      </c>
      <c r="E3134" s="78" t="str">
        <f>IF(発注書!E3140="","",発注書!B3140)</f>
        <v/>
      </c>
      <c r="F3134" s="79" t="str">
        <f>IF(J3134="","",VLOOKUP(J3134,商品マスタ!$F:$G,2,FALSE))</f>
        <v/>
      </c>
      <c r="G3134" s="80" t="str">
        <f>IF(F3134="","",VLOOKUP(F3134,商品マスタ!$G:$H,2,FALSE))</f>
        <v/>
      </c>
      <c r="H3134" s="81" t="str">
        <f t="shared" si="1582"/>
        <v/>
      </c>
      <c r="I3134" s="82" t="str">
        <f>IF(発注書!E3140="","",発注書!E3140)</f>
        <v/>
      </c>
      <c r="J3134" s="78" t="str">
        <f>IF(発注書!E3140="","",発注書!C3140)</f>
        <v/>
      </c>
    </row>
    <row r="3135" spans="1:10" x14ac:dyDescent="0.55000000000000004">
      <c r="A3135" s="76" t="e">
        <f t="shared" ref="A3135" si="1612">A3133+1</f>
        <v>#REF!</v>
      </c>
      <c r="B3135" s="50">
        <v>1</v>
      </c>
      <c r="E3135" s="78" t="str">
        <f>IF(発注書!E3141="","",発注書!B3141)</f>
        <v/>
      </c>
      <c r="F3135" s="79" t="str">
        <f>IF(J3135="","",VLOOKUP(J3135,商品マスタ!$F:$G,2,FALSE))</f>
        <v/>
      </c>
      <c r="G3135" s="80" t="str">
        <f>IF(F3135="","",VLOOKUP(F3135,商品マスタ!$G:$H,2,FALSE))</f>
        <v/>
      </c>
      <c r="H3135" s="81" t="str">
        <f t="shared" si="1582"/>
        <v/>
      </c>
      <c r="I3135" s="82" t="str">
        <f>IF(発注書!E3141="","",発注書!E3141)</f>
        <v/>
      </c>
      <c r="J3135" s="78" t="str">
        <f>IF(発注書!E3141="","",発注書!C3141)</f>
        <v/>
      </c>
    </row>
    <row r="3136" spans="1:10" x14ac:dyDescent="0.55000000000000004">
      <c r="B3136" s="50">
        <v>2</v>
      </c>
      <c r="E3136" s="78" t="str">
        <f>IF(発注書!E3142="","",発注書!B3142)</f>
        <v/>
      </c>
      <c r="F3136" s="79" t="str">
        <f>IF(J3136="","",VLOOKUP(J3136,商品マスタ!$F:$G,2,FALSE))</f>
        <v/>
      </c>
      <c r="G3136" s="80" t="str">
        <f>IF(F3136="","",VLOOKUP(F3136,商品マスタ!$G:$H,2,FALSE))</f>
        <v/>
      </c>
      <c r="H3136" s="81" t="str">
        <f t="shared" si="1582"/>
        <v/>
      </c>
      <c r="I3136" s="82" t="str">
        <f>IF(発注書!E3142="","",発注書!E3142)</f>
        <v/>
      </c>
      <c r="J3136" s="78" t="str">
        <f>IF(発注書!E3142="","",発注書!C3142)</f>
        <v/>
      </c>
    </row>
    <row r="3137" spans="1:10" x14ac:dyDescent="0.55000000000000004">
      <c r="A3137" s="76" t="e">
        <f t="shared" ref="A3137" si="1613">A3135+1</f>
        <v>#REF!</v>
      </c>
      <c r="B3137" s="50">
        <v>1</v>
      </c>
      <c r="E3137" s="78" t="str">
        <f>IF(発注書!E3143="","",発注書!B3143)</f>
        <v/>
      </c>
      <c r="F3137" s="79" t="str">
        <f>IF(J3137="","",VLOOKUP(J3137,商品マスタ!$F:$G,2,FALSE))</f>
        <v/>
      </c>
      <c r="G3137" s="80" t="str">
        <f>IF(F3137="","",VLOOKUP(F3137,商品マスタ!$G:$H,2,FALSE))</f>
        <v/>
      </c>
      <c r="H3137" s="81" t="str">
        <f t="shared" si="1582"/>
        <v/>
      </c>
      <c r="I3137" s="82" t="str">
        <f>IF(発注書!E3143="","",発注書!E3143)</f>
        <v/>
      </c>
      <c r="J3137" s="78" t="str">
        <f>IF(発注書!E3143="","",発注書!C3143)</f>
        <v/>
      </c>
    </row>
    <row r="3138" spans="1:10" x14ac:dyDescent="0.55000000000000004">
      <c r="B3138" s="50">
        <v>2</v>
      </c>
      <c r="E3138" s="78" t="str">
        <f>IF(発注書!E3144="","",発注書!B3144)</f>
        <v/>
      </c>
      <c r="F3138" s="79" t="str">
        <f>IF(J3138="","",VLOOKUP(J3138,商品マスタ!$F:$G,2,FALSE))</f>
        <v/>
      </c>
      <c r="G3138" s="80" t="str">
        <f>IF(F3138="","",VLOOKUP(F3138,商品マスタ!$G:$H,2,FALSE))</f>
        <v/>
      </c>
      <c r="H3138" s="81" t="str">
        <f t="shared" si="1582"/>
        <v/>
      </c>
      <c r="I3138" s="82" t="str">
        <f>IF(発注書!E3144="","",発注書!E3144)</f>
        <v/>
      </c>
      <c r="J3138" s="78" t="str">
        <f>IF(発注書!E3144="","",発注書!C3144)</f>
        <v/>
      </c>
    </row>
    <row r="3139" spans="1:10" x14ac:dyDescent="0.55000000000000004">
      <c r="A3139" s="76" t="e">
        <f t="shared" ref="A3139" si="1614">A3137+1</f>
        <v>#REF!</v>
      </c>
      <c r="B3139" s="50">
        <v>1</v>
      </c>
      <c r="E3139" s="78" t="str">
        <f>IF(発注書!E3145="","",発注書!B3145)</f>
        <v/>
      </c>
      <c r="F3139" s="79" t="str">
        <f>IF(J3139="","",VLOOKUP(J3139,商品マスタ!$F:$G,2,FALSE))</f>
        <v/>
      </c>
      <c r="G3139" s="80" t="str">
        <f>IF(F3139="","",VLOOKUP(F3139,商品マスタ!$G:$H,2,FALSE))</f>
        <v/>
      </c>
      <c r="H3139" s="81" t="str">
        <f t="shared" si="1582"/>
        <v/>
      </c>
      <c r="I3139" s="82" t="str">
        <f>IF(発注書!E3145="","",発注書!E3145)</f>
        <v/>
      </c>
      <c r="J3139" s="78" t="str">
        <f>IF(発注書!E3145="","",発注書!C3145)</f>
        <v/>
      </c>
    </row>
    <row r="3140" spans="1:10" x14ac:dyDescent="0.55000000000000004">
      <c r="B3140" s="50">
        <v>2</v>
      </c>
      <c r="E3140" s="78" t="str">
        <f>IF(発注書!E3146="","",発注書!B3146)</f>
        <v/>
      </c>
      <c r="F3140" s="79" t="str">
        <f>IF(J3140="","",VLOOKUP(J3140,商品マスタ!$F:$G,2,FALSE))</f>
        <v/>
      </c>
      <c r="G3140" s="80" t="str">
        <f>IF(F3140="","",VLOOKUP(F3140,商品マスタ!$G:$H,2,FALSE))</f>
        <v/>
      </c>
      <c r="H3140" s="81" t="str">
        <f t="shared" ref="H3140:H3203" si="1615">IF(E3140="","",IF(E3140="",LEN(SUBSTITUTE(D3140," ","")),LEN(SUBSTITUTE(E3140," ",""))))</f>
        <v/>
      </c>
      <c r="I3140" s="82" t="str">
        <f>IF(発注書!E3146="","",発注書!E3146)</f>
        <v/>
      </c>
      <c r="J3140" s="78" t="str">
        <f>IF(発注書!E3146="","",発注書!C3146)</f>
        <v/>
      </c>
    </row>
    <row r="3141" spans="1:10" x14ac:dyDescent="0.55000000000000004">
      <c r="A3141" s="76" t="e">
        <f t="shared" ref="A3141" si="1616">A3139+1</f>
        <v>#REF!</v>
      </c>
      <c r="B3141" s="50">
        <v>1</v>
      </c>
      <c r="E3141" s="78" t="str">
        <f>IF(発注書!E3147="","",発注書!B3147)</f>
        <v/>
      </c>
      <c r="F3141" s="79" t="str">
        <f>IF(J3141="","",VLOOKUP(J3141,商品マスタ!$F:$G,2,FALSE))</f>
        <v/>
      </c>
      <c r="G3141" s="80" t="str">
        <f>IF(F3141="","",VLOOKUP(F3141,商品マスタ!$G:$H,2,FALSE))</f>
        <v/>
      </c>
      <c r="H3141" s="81" t="str">
        <f t="shared" si="1615"/>
        <v/>
      </c>
      <c r="I3141" s="82" t="str">
        <f>IF(発注書!E3147="","",発注書!E3147)</f>
        <v/>
      </c>
      <c r="J3141" s="78" t="str">
        <f>IF(発注書!E3147="","",発注書!C3147)</f>
        <v/>
      </c>
    </row>
    <row r="3142" spans="1:10" x14ac:dyDescent="0.55000000000000004">
      <c r="B3142" s="50">
        <v>2</v>
      </c>
      <c r="E3142" s="78" t="str">
        <f>IF(発注書!E3148="","",発注書!B3148)</f>
        <v/>
      </c>
      <c r="F3142" s="79" t="str">
        <f>IF(J3142="","",VLOOKUP(J3142,商品マスタ!$F:$G,2,FALSE))</f>
        <v/>
      </c>
      <c r="G3142" s="80" t="str">
        <f>IF(F3142="","",VLOOKUP(F3142,商品マスタ!$G:$H,2,FALSE))</f>
        <v/>
      </c>
      <c r="H3142" s="81" t="str">
        <f t="shared" si="1615"/>
        <v/>
      </c>
      <c r="I3142" s="82" t="str">
        <f>IF(発注書!E3148="","",発注書!E3148)</f>
        <v/>
      </c>
      <c r="J3142" s="78" t="str">
        <f>IF(発注書!E3148="","",発注書!C3148)</f>
        <v/>
      </c>
    </row>
    <row r="3143" spans="1:10" x14ac:dyDescent="0.55000000000000004">
      <c r="A3143" s="76" t="e">
        <f t="shared" ref="A3143" si="1617">A3141+1</f>
        <v>#REF!</v>
      </c>
      <c r="B3143" s="50">
        <v>1</v>
      </c>
      <c r="E3143" s="78" t="str">
        <f>IF(発注書!E3149="","",発注書!B3149)</f>
        <v/>
      </c>
      <c r="F3143" s="79" t="str">
        <f>IF(J3143="","",VLOOKUP(J3143,商品マスタ!$F:$G,2,FALSE))</f>
        <v/>
      </c>
      <c r="G3143" s="80" t="str">
        <f>IF(F3143="","",VLOOKUP(F3143,商品マスタ!$G:$H,2,FALSE))</f>
        <v/>
      </c>
      <c r="H3143" s="81" t="str">
        <f t="shared" si="1615"/>
        <v/>
      </c>
      <c r="I3143" s="82" t="str">
        <f>IF(発注書!E3149="","",発注書!E3149)</f>
        <v/>
      </c>
      <c r="J3143" s="78" t="str">
        <f>IF(発注書!E3149="","",発注書!C3149)</f>
        <v/>
      </c>
    </row>
    <row r="3144" spans="1:10" x14ac:dyDescent="0.55000000000000004">
      <c r="B3144" s="50">
        <v>2</v>
      </c>
      <c r="E3144" s="78" t="str">
        <f>IF(発注書!E3150="","",発注書!B3150)</f>
        <v/>
      </c>
      <c r="F3144" s="79" t="str">
        <f>IF(J3144="","",VLOOKUP(J3144,商品マスタ!$F:$G,2,FALSE))</f>
        <v/>
      </c>
      <c r="G3144" s="80" t="str">
        <f>IF(F3144="","",VLOOKUP(F3144,商品マスタ!$G:$H,2,FALSE))</f>
        <v/>
      </c>
      <c r="H3144" s="81" t="str">
        <f t="shared" si="1615"/>
        <v/>
      </c>
      <c r="I3144" s="82" t="str">
        <f>IF(発注書!E3150="","",発注書!E3150)</f>
        <v/>
      </c>
      <c r="J3144" s="78" t="str">
        <f>IF(発注書!E3150="","",発注書!C3150)</f>
        <v/>
      </c>
    </row>
    <row r="3145" spans="1:10" x14ac:dyDescent="0.55000000000000004">
      <c r="A3145" s="76" t="e">
        <f t="shared" ref="A3145" si="1618">A3143+1</f>
        <v>#REF!</v>
      </c>
      <c r="B3145" s="50">
        <v>1</v>
      </c>
      <c r="E3145" s="78" t="str">
        <f>IF(発注書!E3151="","",発注書!B3151)</f>
        <v/>
      </c>
      <c r="F3145" s="79" t="str">
        <f>IF(J3145="","",VLOOKUP(J3145,商品マスタ!$F:$G,2,FALSE))</f>
        <v/>
      </c>
      <c r="G3145" s="80" t="str">
        <f>IF(F3145="","",VLOOKUP(F3145,商品マスタ!$G:$H,2,FALSE))</f>
        <v/>
      </c>
      <c r="H3145" s="81" t="str">
        <f t="shared" si="1615"/>
        <v/>
      </c>
      <c r="I3145" s="82" t="str">
        <f>IF(発注書!E3151="","",発注書!E3151)</f>
        <v/>
      </c>
      <c r="J3145" s="78" t="str">
        <f>IF(発注書!E3151="","",発注書!C3151)</f>
        <v/>
      </c>
    </row>
    <row r="3146" spans="1:10" x14ac:dyDescent="0.55000000000000004">
      <c r="B3146" s="50">
        <v>2</v>
      </c>
      <c r="E3146" s="78" t="str">
        <f>IF(発注書!E3152="","",発注書!B3152)</f>
        <v/>
      </c>
      <c r="F3146" s="79" t="str">
        <f>IF(J3146="","",VLOOKUP(J3146,商品マスタ!$F:$G,2,FALSE))</f>
        <v/>
      </c>
      <c r="G3146" s="80" t="str">
        <f>IF(F3146="","",VLOOKUP(F3146,商品マスタ!$G:$H,2,FALSE))</f>
        <v/>
      </c>
      <c r="H3146" s="81" t="str">
        <f t="shared" si="1615"/>
        <v/>
      </c>
      <c r="I3146" s="82" t="str">
        <f>IF(発注書!E3152="","",発注書!E3152)</f>
        <v/>
      </c>
      <c r="J3146" s="78" t="str">
        <f>IF(発注書!E3152="","",発注書!C3152)</f>
        <v/>
      </c>
    </row>
    <row r="3147" spans="1:10" x14ac:dyDescent="0.55000000000000004">
      <c r="A3147" s="76" t="e">
        <f t="shared" ref="A3147" si="1619">A3145+1</f>
        <v>#REF!</v>
      </c>
      <c r="B3147" s="50">
        <v>1</v>
      </c>
      <c r="E3147" s="78" t="str">
        <f>IF(発注書!E3153="","",発注書!B3153)</f>
        <v/>
      </c>
      <c r="F3147" s="79" t="str">
        <f>IF(J3147="","",VLOOKUP(J3147,商品マスタ!$F:$G,2,FALSE))</f>
        <v/>
      </c>
      <c r="G3147" s="80" t="str">
        <f>IF(F3147="","",VLOOKUP(F3147,商品マスタ!$G:$H,2,FALSE))</f>
        <v/>
      </c>
      <c r="H3147" s="81" t="str">
        <f t="shared" si="1615"/>
        <v/>
      </c>
      <c r="I3147" s="82" t="str">
        <f>IF(発注書!E3153="","",発注書!E3153)</f>
        <v/>
      </c>
      <c r="J3147" s="78" t="str">
        <f>IF(発注書!E3153="","",発注書!C3153)</f>
        <v/>
      </c>
    </row>
    <row r="3148" spans="1:10" x14ac:dyDescent="0.55000000000000004">
      <c r="B3148" s="50">
        <v>2</v>
      </c>
      <c r="E3148" s="78" t="str">
        <f>IF(発注書!E3154="","",発注書!B3154)</f>
        <v/>
      </c>
      <c r="F3148" s="79" t="str">
        <f>IF(J3148="","",VLOOKUP(J3148,商品マスタ!$F:$G,2,FALSE))</f>
        <v/>
      </c>
      <c r="G3148" s="80" t="str">
        <f>IF(F3148="","",VLOOKUP(F3148,商品マスタ!$G:$H,2,FALSE))</f>
        <v/>
      </c>
      <c r="H3148" s="81" t="str">
        <f t="shared" si="1615"/>
        <v/>
      </c>
      <c r="I3148" s="82" t="str">
        <f>IF(発注書!E3154="","",発注書!E3154)</f>
        <v/>
      </c>
      <c r="J3148" s="78" t="str">
        <f>IF(発注書!E3154="","",発注書!C3154)</f>
        <v/>
      </c>
    </row>
    <row r="3149" spans="1:10" x14ac:dyDescent="0.55000000000000004">
      <c r="A3149" s="76" t="e">
        <f t="shared" ref="A3149" si="1620">A3147+1</f>
        <v>#REF!</v>
      </c>
      <c r="B3149" s="50">
        <v>1</v>
      </c>
      <c r="E3149" s="78" t="str">
        <f>IF(発注書!E3155="","",発注書!B3155)</f>
        <v/>
      </c>
      <c r="F3149" s="79" t="str">
        <f>IF(J3149="","",VLOOKUP(J3149,商品マスタ!$F:$G,2,FALSE))</f>
        <v/>
      </c>
      <c r="G3149" s="80" t="str">
        <f>IF(F3149="","",VLOOKUP(F3149,商品マスタ!$G:$H,2,FALSE))</f>
        <v/>
      </c>
      <c r="H3149" s="81" t="str">
        <f t="shared" si="1615"/>
        <v/>
      </c>
      <c r="I3149" s="82" t="str">
        <f>IF(発注書!E3155="","",発注書!E3155)</f>
        <v/>
      </c>
      <c r="J3149" s="78" t="str">
        <f>IF(発注書!E3155="","",発注書!C3155)</f>
        <v/>
      </c>
    </row>
    <row r="3150" spans="1:10" x14ac:dyDescent="0.55000000000000004">
      <c r="B3150" s="50">
        <v>2</v>
      </c>
      <c r="E3150" s="78" t="str">
        <f>IF(発注書!E3156="","",発注書!B3156)</f>
        <v/>
      </c>
      <c r="F3150" s="79" t="str">
        <f>IF(J3150="","",VLOOKUP(J3150,商品マスタ!$F:$G,2,FALSE))</f>
        <v/>
      </c>
      <c r="G3150" s="80" t="str">
        <f>IF(F3150="","",VLOOKUP(F3150,商品マスタ!$G:$H,2,FALSE))</f>
        <v/>
      </c>
      <c r="H3150" s="81" t="str">
        <f t="shared" si="1615"/>
        <v/>
      </c>
      <c r="I3150" s="82" t="str">
        <f>IF(発注書!E3156="","",発注書!E3156)</f>
        <v/>
      </c>
      <c r="J3150" s="78" t="str">
        <f>IF(発注書!E3156="","",発注書!C3156)</f>
        <v/>
      </c>
    </row>
    <row r="3151" spans="1:10" x14ac:dyDescent="0.55000000000000004">
      <c r="A3151" s="76" t="e">
        <f t="shared" ref="A3151" si="1621">A3149+1</f>
        <v>#REF!</v>
      </c>
      <c r="B3151" s="50">
        <v>1</v>
      </c>
      <c r="E3151" s="78" t="str">
        <f>IF(発注書!E3157="","",発注書!B3157)</f>
        <v/>
      </c>
      <c r="F3151" s="79" t="str">
        <f>IF(J3151="","",VLOOKUP(J3151,商品マスタ!$F:$G,2,FALSE))</f>
        <v/>
      </c>
      <c r="G3151" s="80" t="str">
        <f>IF(F3151="","",VLOOKUP(F3151,商品マスタ!$G:$H,2,FALSE))</f>
        <v/>
      </c>
      <c r="H3151" s="81" t="str">
        <f t="shared" si="1615"/>
        <v/>
      </c>
      <c r="I3151" s="82" t="str">
        <f>IF(発注書!E3157="","",発注書!E3157)</f>
        <v/>
      </c>
      <c r="J3151" s="78" t="str">
        <f>IF(発注書!E3157="","",発注書!C3157)</f>
        <v/>
      </c>
    </row>
    <row r="3152" spans="1:10" x14ac:dyDescent="0.55000000000000004">
      <c r="B3152" s="50">
        <v>2</v>
      </c>
      <c r="E3152" s="78" t="str">
        <f>IF(発注書!E3158="","",発注書!B3158)</f>
        <v/>
      </c>
      <c r="F3152" s="79" t="str">
        <f>IF(J3152="","",VLOOKUP(J3152,商品マスタ!$F:$G,2,FALSE))</f>
        <v/>
      </c>
      <c r="G3152" s="80" t="str">
        <f>IF(F3152="","",VLOOKUP(F3152,商品マスタ!$G:$H,2,FALSE))</f>
        <v/>
      </c>
      <c r="H3152" s="81" t="str">
        <f t="shared" si="1615"/>
        <v/>
      </c>
      <c r="I3152" s="82" t="str">
        <f>IF(発注書!E3158="","",発注書!E3158)</f>
        <v/>
      </c>
      <c r="J3152" s="78" t="str">
        <f>IF(発注書!E3158="","",発注書!C3158)</f>
        <v/>
      </c>
    </row>
    <row r="3153" spans="1:10" x14ac:dyDescent="0.55000000000000004">
      <c r="A3153" s="76" t="e">
        <f t="shared" ref="A3153" si="1622">A3151+1</f>
        <v>#REF!</v>
      </c>
      <c r="B3153" s="50">
        <v>1</v>
      </c>
      <c r="E3153" s="78" t="str">
        <f>IF(発注書!E3159="","",発注書!B3159)</f>
        <v/>
      </c>
      <c r="F3153" s="79" t="str">
        <f>IF(J3153="","",VLOOKUP(J3153,商品マスタ!$F:$G,2,FALSE))</f>
        <v/>
      </c>
      <c r="G3153" s="80" t="str">
        <f>IF(F3153="","",VLOOKUP(F3153,商品マスタ!$G:$H,2,FALSE))</f>
        <v/>
      </c>
      <c r="H3153" s="81" t="str">
        <f t="shared" si="1615"/>
        <v/>
      </c>
      <c r="I3153" s="82" t="str">
        <f>IF(発注書!E3159="","",発注書!E3159)</f>
        <v/>
      </c>
      <c r="J3153" s="78" t="str">
        <f>IF(発注書!E3159="","",発注書!C3159)</f>
        <v/>
      </c>
    </row>
    <row r="3154" spans="1:10" x14ac:dyDescent="0.55000000000000004">
      <c r="B3154" s="50">
        <v>2</v>
      </c>
      <c r="E3154" s="78" t="str">
        <f>IF(発注書!E3160="","",発注書!B3160)</f>
        <v/>
      </c>
      <c r="F3154" s="79" t="str">
        <f>IF(J3154="","",VLOOKUP(J3154,商品マスタ!$F:$G,2,FALSE))</f>
        <v/>
      </c>
      <c r="G3154" s="80" t="str">
        <f>IF(F3154="","",VLOOKUP(F3154,商品マスタ!$G:$H,2,FALSE))</f>
        <v/>
      </c>
      <c r="H3154" s="81" t="str">
        <f t="shared" si="1615"/>
        <v/>
      </c>
      <c r="I3154" s="82" t="str">
        <f>IF(発注書!E3160="","",発注書!E3160)</f>
        <v/>
      </c>
      <c r="J3154" s="78" t="str">
        <f>IF(発注書!E3160="","",発注書!C3160)</f>
        <v/>
      </c>
    </row>
    <row r="3155" spans="1:10" x14ac:dyDescent="0.55000000000000004">
      <c r="A3155" s="76" t="e">
        <f t="shared" ref="A3155" si="1623">A3153+1</f>
        <v>#REF!</v>
      </c>
      <c r="B3155" s="50">
        <v>1</v>
      </c>
      <c r="E3155" s="78" t="str">
        <f>IF(発注書!E3161="","",発注書!B3161)</f>
        <v/>
      </c>
      <c r="F3155" s="79" t="str">
        <f>IF(J3155="","",VLOOKUP(J3155,商品マスタ!$F:$G,2,FALSE))</f>
        <v/>
      </c>
      <c r="G3155" s="80" t="str">
        <f>IF(F3155="","",VLOOKUP(F3155,商品マスタ!$G:$H,2,FALSE))</f>
        <v/>
      </c>
      <c r="H3155" s="81" t="str">
        <f t="shared" si="1615"/>
        <v/>
      </c>
      <c r="I3155" s="82" t="str">
        <f>IF(発注書!E3161="","",発注書!E3161)</f>
        <v/>
      </c>
      <c r="J3155" s="78" t="str">
        <f>IF(発注書!E3161="","",発注書!C3161)</f>
        <v/>
      </c>
    </row>
    <row r="3156" spans="1:10" x14ac:dyDescent="0.55000000000000004">
      <c r="B3156" s="50">
        <v>2</v>
      </c>
      <c r="E3156" s="78" t="str">
        <f>IF(発注書!E3162="","",発注書!B3162)</f>
        <v/>
      </c>
      <c r="F3156" s="79" t="str">
        <f>IF(J3156="","",VLOOKUP(J3156,商品マスタ!$F:$G,2,FALSE))</f>
        <v/>
      </c>
      <c r="G3156" s="80" t="str">
        <f>IF(F3156="","",VLOOKUP(F3156,商品マスタ!$G:$H,2,FALSE))</f>
        <v/>
      </c>
      <c r="H3156" s="81" t="str">
        <f t="shared" si="1615"/>
        <v/>
      </c>
      <c r="I3156" s="82" t="str">
        <f>IF(発注書!E3162="","",発注書!E3162)</f>
        <v/>
      </c>
      <c r="J3156" s="78" t="str">
        <f>IF(発注書!E3162="","",発注書!C3162)</f>
        <v/>
      </c>
    </row>
    <row r="3157" spans="1:10" x14ac:dyDescent="0.55000000000000004">
      <c r="A3157" s="76" t="e">
        <f t="shared" ref="A3157" si="1624">A3155+1</f>
        <v>#REF!</v>
      </c>
      <c r="B3157" s="50">
        <v>1</v>
      </c>
      <c r="E3157" s="78" t="str">
        <f>IF(発注書!E3163="","",発注書!B3163)</f>
        <v/>
      </c>
      <c r="F3157" s="79" t="str">
        <f>IF(J3157="","",VLOOKUP(J3157,商品マスタ!$F:$G,2,FALSE))</f>
        <v/>
      </c>
      <c r="G3157" s="80" t="str">
        <f>IF(F3157="","",VLOOKUP(F3157,商品マスタ!$G:$H,2,FALSE))</f>
        <v/>
      </c>
      <c r="H3157" s="81" t="str">
        <f t="shared" si="1615"/>
        <v/>
      </c>
      <c r="I3157" s="82" t="str">
        <f>IF(発注書!E3163="","",発注書!E3163)</f>
        <v/>
      </c>
      <c r="J3157" s="78" t="str">
        <f>IF(発注書!E3163="","",発注書!C3163)</f>
        <v/>
      </c>
    </row>
    <row r="3158" spans="1:10" x14ac:dyDescent="0.55000000000000004">
      <c r="B3158" s="50">
        <v>2</v>
      </c>
      <c r="E3158" s="78" t="str">
        <f>IF(発注書!E3164="","",発注書!B3164)</f>
        <v/>
      </c>
      <c r="F3158" s="79" t="str">
        <f>IF(J3158="","",VLOOKUP(J3158,商品マスタ!$F:$G,2,FALSE))</f>
        <v/>
      </c>
      <c r="G3158" s="80" t="str">
        <f>IF(F3158="","",VLOOKUP(F3158,商品マスタ!$G:$H,2,FALSE))</f>
        <v/>
      </c>
      <c r="H3158" s="81" t="str">
        <f t="shared" si="1615"/>
        <v/>
      </c>
      <c r="I3158" s="82" t="str">
        <f>IF(発注書!E3164="","",発注書!E3164)</f>
        <v/>
      </c>
      <c r="J3158" s="78" t="str">
        <f>IF(発注書!E3164="","",発注書!C3164)</f>
        <v/>
      </c>
    </row>
    <row r="3159" spans="1:10" x14ac:dyDescent="0.55000000000000004">
      <c r="A3159" s="76" t="e">
        <f t="shared" ref="A3159" si="1625">A3157+1</f>
        <v>#REF!</v>
      </c>
      <c r="B3159" s="50">
        <v>1</v>
      </c>
      <c r="E3159" s="78" t="str">
        <f>IF(発注書!E3165="","",発注書!B3165)</f>
        <v/>
      </c>
      <c r="F3159" s="79" t="str">
        <f>IF(J3159="","",VLOOKUP(J3159,商品マスタ!$F:$G,2,FALSE))</f>
        <v/>
      </c>
      <c r="G3159" s="80" t="str">
        <f>IF(F3159="","",VLOOKUP(F3159,商品マスタ!$G:$H,2,FALSE))</f>
        <v/>
      </c>
      <c r="H3159" s="81" t="str">
        <f t="shared" si="1615"/>
        <v/>
      </c>
      <c r="I3159" s="82" t="str">
        <f>IF(発注書!E3165="","",発注書!E3165)</f>
        <v/>
      </c>
      <c r="J3159" s="78" t="str">
        <f>IF(発注書!E3165="","",発注書!C3165)</f>
        <v/>
      </c>
    </row>
    <row r="3160" spans="1:10" x14ac:dyDescent="0.55000000000000004">
      <c r="B3160" s="50">
        <v>2</v>
      </c>
      <c r="E3160" s="78" t="str">
        <f>IF(発注書!E3166="","",発注書!B3166)</f>
        <v/>
      </c>
      <c r="F3160" s="79" t="str">
        <f>IF(J3160="","",VLOOKUP(J3160,商品マスタ!$F:$G,2,FALSE))</f>
        <v/>
      </c>
      <c r="G3160" s="80" t="str">
        <f>IF(F3160="","",VLOOKUP(F3160,商品マスタ!$G:$H,2,FALSE))</f>
        <v/>
      </c>
      <c r="H3160" s="81" t="str">
        <f t="shared" si="1615"/>
        <v/>
      </c>
      <c r="I3160" s="82" t="str">
        <f>IF(発注書!E3166="","",発注書!E3166)</f>
        <v/>
      </c>
      <c r="J3160" s="78" t="str">
        <f>IF(発注書!E3166="","",発注書!C3166)</f>
        <v/>
      </c>
    </row>
    <row r="3161" spans="1:10" x14ac:dyDescent="0.55000000000000004">
      <c r="A3161" s="76" t="e">
        <f t="shared" ref="A3161" si="1626">A3159+1</f>
        <v>#REF!</v>
      </c>
      <c r="B3161" s="50">
        <v>1</v>
      </c>
      <c r="E3161" s="78" t="str">
        <f>IF(発注書!E3167="","",発注書!B3167)</f>
        <v/>
      </c>
      <c r="F3161" s="79" t="str">
        <f>IF(J3161="","",VLOOKUP(J3161,商品マスタ!$F:$G,2,FALSE))</f>
        <v/>
      </c>
      <c r="G3161" s="80" t="str">
        <f>IF(F3161="","",VLOOKUP(F3161,商品マスタ!$G:$H,2,FALSE))</f>
        <v/>
      </c>
      <c r="H3161" s="81" t="str">
        <f t="shared" si="1615"/>
        <v/>
      </c>
      <c r="I3161" s="82" t="str">
        <f>IF(発注書!E3167="","",発注書!E3167)</f>
        <v/>
      </c>
      <c r="J3161" s="78" t="str">
        <f>IF(発注書!E3167="","",発注書!C3167)</f>
        <v/>
      </c>
    </row>
    <row r="3162" spans="1:10" x14ac:dyDescent="0.55000000000000004">
      <c r="B3162" s="50">
        <v>2</v>
      </c>
      <c r="E3162" s="78" t="str">
        <f>IF(発注書!E3168="","",発注書!B3168)</f>
        <v/>
      </c>
      <c r="F3162" s="79" t="str">
        <f>IF(J3162="","",VLOOKUP(J3162,商品マスタ!$F:$G,2,FALSE))</f>
        <v/>
      </c>
      <c r="G3162" s="80" t="str">
        <f>IF(F3162="","",VLOOKUP(F3162,商品マスタ!$G:$H,2,FALSE))</f>
        <v/>
      </c>
      <c r="H3162" s="81" t="str">
        <f t="shared" si="1615"/>
        <v/>
      </c>
      <c r="I3162" s="82" t="str">
        <f>IF(発注書!E3168="","",発注書!E3168)</f>
        <v/>
      </c>
      <c r="J3162" s="78" t="str">
        <f>IF(発注書!E3168="","",発注書!C3168)</f>
        <v/>
      </c>
    </row>
    <row r="3163" spans="1:10" x14ac:dyDescent="0.55000000000000004">
      <c r="A3163" s="76" t="e">
        <f t="shared" ref="A3163" si="1627">A3161+1</f>
        <v>#REF!</v>
      </c>
      <c r="B3163" s="50">
        <v>1</v>
      </c>
      <c r="E3163" s="78" t="str">
        <f>IF(発注書!E3169="","",発注書!B3169)</f>
        <v/>
      </c>
      <c r="F3163" s="79" t="str">
        <f>IF(J3163="","",VLOOKUP(J3163,商品マスタ!$F:$G,2,FALSE))</f>
        <v/>
      </c>
      <c r="G3163" s="80" t="str">
        <f>IF(F3163="","",VLOOKUP(F3163,商品マスタ!$G:$H,2,FALSE))</f>
        <v/>
      </c>
      <c r="H3163" s="81" t="str">
        <f t="shared" si="1615"/>
        <v/>
      </c>
      <c r="I3163" s="82" t="str">
        <f>IF(発注書!E3169="","",発注書!E3169)</f>
        <v/>
      </c>
      <c r="J3163" s="78" t="str">
        <f>IF(発注書!E3169="","",発注書!C3169)</f>
        <v/>
      </c>
    </row>
    <row r="3164" spans="1:10" x14ac:dyDescent="0.55000000000000004">
      <c r="B3164" s="50">
        <v>2</v>
      </c>
      <c r="E3164" s="78" t="str">
        <f>IF(発注書!E3170="","",発注書!B3170)</f>
        <v/>
      </c>
      <c r="F3164" s="79" t="str">
        <f>IF(J3164="","",VLOOKUP(J3164,商品マスタ!$F:$G,2,FALSE))</f>
        <v/>
      </c>
      <c r="G3164" s="80" t="str">
        <f>IF(F3164="","",VLOOKUP(F3164,商品マスタ!$G:$H,2,FALSE))</f>
        <v/>
      </c>
      <c r="H3164" s="81" t="str">
        <f t="shared" si="1615"/>
        <v/>
      </c>
      <c r="I3164" s="82" t="str">
        <f>IF(発注書!E3170="","",発注書!E3170)</f>
        <v/>
      </c>
      <c r="J3164" s="78" t="str">
        <f>IF(発注書!E3170="","",発注書!C3170)</f>
        <v/>
      </c>
    </row>
    <row r="3165" spans="1:10" x14ac:dyDescent="0.55000000000000004">
      <c r="A3165" s="76" t="e">
        <f t="shared" ref="A3165" si="1628">A3163+1</f>
        <v>#REF!</v>
      </c>
      <c r="B3165" s="50">
        <v>1</v>
      </c>
      <c r="E3165" s="78" t="str">
        <f>IF(発注書!E3171="","",発注書!B3171)</f>
        <v/>
      </c>
      <c r="F3165" s="79" t="str">
        <f>IF(J3165="","",VLOOKUP(J3165,商品マスタ!$F:$G,2,FALSE))</f>
        <v/>
      </c>
      <c r="G3165" s="80" t="str">
        <f>IF(F3165="","",VLOOKUP(F3165,商品マスタ!$G:$H,2,FALSE))</f>
        <v/>
      </c>
      <c r="H3165" s="81" t="str">
        <f t="shared" si="1615"/>
        <v/>
      </c>
      <c r="I3165" s="82" t="str">
        <f>IF(発注書!E3171="","",発注書!E3171)</f>
        <v/>
      </c>
      <c r="J3165" s="78" t="str">
        <f>IF(発注書!E3171="","",発注書!C3171)</f>
        <v/>
      </c>
    </row>
    <row r="3166" spans="1:10" x14ac:dyDescent="0.55000000000000004">
      <c r="B3166" s="50">
        <v>2</v>
      </c>
      <c r="E3166" s="78" t="str">
        <f>IF(発注書!E3172="","",発注書!B3172)</f>
        <v/>
      </c>
      <c r="F3166" s="79" t="str">
        <f>IF(J3166="","",VLOOKUP(J3166,商品マスタ!$F:$G,2,FALSE))</f>
        <v/>
      </c>
      <c r="G3166" s="80" t="str">
        <f>IF(F3166="","",VLOOKUP(F3166,商品マスタ!$G:$H,2,FALSE))</f>
        <v/>
      </c>
      <c r="H3166" s="81" t="str">
        <f t="shared" si="1615"/>
        <v/>
      </c>
      <c r="I3166" s="82" t="str">
        <f>IF(発注書!E3172="","",発注書!E3172)</f>
        <v/>
      </c>
      <c r="J3166" s="78" t="str">
        <f>IF(発注書!E3172="","",発注書!C3172)</f>
        <v/>
      </c>
    </row>
    <row r="3167" spans="1:10" x14ac:dyDescent="0.55000000000000004">
      <c r="A3167" s="76" t="e">
        <f t="shared" ref="A3167" si="1629">A3165+1</f>
        <v>#REF!</v>
      </c>
      <c r="B3167" s="50">
        <v>1</v>
      </c>
      <c r="E3167" s="78" t="str">
        <f>IF(発注書!E3173="","",発注書!B3173)</f>
        <v/>
      </c>
      <c r="F3167" s="79" t="str">
        <f>IF(J3167="","",VLOOKUP(J3167,商品マスタ!$F:$G,2,FALSE))</f>
        <v/>
      </c>
      <c r="G3167" s="80" t="str">
        <f>IF(F3167="","",VLOOKUP(F3167,商品マスタ!$G:$H,2,FALSE))</f>
        <v/>
      </c>
      <c r="H3167" s="81" t="str">
        <f t="shared" si="1615"/>
        <v/>
      </c>
      <c r="I3167" s="82" t="str">
        <f>IF(発注書!E3173="","",発注書!E3173)</f>
        <v/>
      </c>
      <c r="J3167" s="78" t="str">
        <f>IF(発注書!E3173="","",発注書!C3173)</f>
        <v/>
      </c>
    </row>
    <row r="3168" spans="1:10" x14ac:dyDescent="0.55000000000000004">
      <c r="B3168" s="50">
        <v>2</v>
      </c>
      <c r="E3168" s="78" t="str">
        <f>IF(発注書!E3174="","",発注書!B3174)</f>
        <v/>
      </c>
      <c r="F3168" s="79" t="str">
        <f>IF(J3168="","",VLOOKUP(J3168,商品マスタ!$F:$G,2,FALSE))</f>
        <v/>
      </c>
      <c r="G3168" s="80" t="str">
        <f>IF(F3168="","",VLOOKUP(F3168,商品マスタ!$G:$H,2,FALSE))</f>
        <v/>
      </c>
      <c r="H3168" s="81" t="str">
        <f t="shared" si="1615"/>
        <v/>
      </c>
      <c r="I3168" s="82" t="str">
        <f>IF(発注書!E3174="","",発注書!E3174)</f>
        <v/>
      </c>
      <c r="J3168" s="78" t="str">
        <f>IF(発注書!E3174="","",発注書!C3174)</f>
        <v/>
      </c>
    </row>
    <row r="3169" spans="1:10" x14ac:dyDescent="0.55000000000000004">
      <c r="A3169" s="76" t="e">
        <f t="shared" ref="A3169" si="1630">A3167+1</f>
        <v>#REF!</v>
      </c>
      <c r="B3169" s="50">
        <v>1</v>
      </c>
      <c r="E3169" s="78" t="str">
        <f>IF(発注書!E3175="","",発注書!B3175)</f>
        <v/>
      </c>
      <c r="F3169" s="79" t="str">
        <f>IF(J3169="","",VLOOKUP(J3169,商品マスタ!$F:$G,2,FALSE))</f>
        <v/>
      </c>
      <c r="G3169" s="80" t="str">
        <f>IF(F3169="","",VLOOKUP(F3169,商品マスタ!$G:$H,2,FALSE))</f>
        <v/>
      </c>
      <c r="H3169" s="81" t="str">
        <f t="shared" si="1615"/>
        <v/>
      </c>
      <c r="I3169" s="82" t="str">
        <f>IF(発注書!E3175="","",発注書!E3175)</f>
        <v/>
      </c>
      <c r="J3169" s="78" t="str">
        <f>IF(発注書!E3175="","",発注書!C3175)</f>
        <v/>
      </c>
    </row>
    <row r="3170" spans="1:10" x14ac:dyDescent="0.55000000000000004">
      <c r="B3170" s="50">
        <v>2</v>
      </c>
      <c r="E3170" s="78" t="str">
        <f>IF(発注書!E3176="","",発注書!B3176)</f>
        <v/>
      </c>
      <c r="F3170" s="79" t="str">
        <f>IF(J3170="","",VLOOKUP(J3170,商品マスタ!$F:$G,2,FALSE))</f>
        <v/>
      </c>
      <c r="G3170" s="80" t="str">
        <f>IF(F3170="","",VLOOKUP(F3170,商品マスタ!$G:$H,2,FALSE))</f>
        <v/>
      </c>
      <c r="H3170" s="81" t="str">
        <f t="shared" si="1615"/>
        <v/>
      </c>
      <c r="I3170" s="82" t="str">
        <f>IF(発注書!E3176="","",発注書!E3176)</f>
        <v/>
      </c>
      <c r="J3170" s="78" t="str">
        <f>IF(発注書!E3176="","",発注書!C3176)</f>
        <v/>
      </c>
    </row>
    <row r="3171" spans="1:10" x14ac:dyDescent="0.55000000000000004">
      <c r="A3171" s="76" t="e">
        <f t="shared" ref="A3171" si="1631">A3169+1</f>
        <v>#REF!</v>
      </c>
      <c r="B3171" s="50">
        <v>1</v>
      </c>
      <c r="E3171" s="78" t="str">
        <f>IF(発注書!E3177="","",発注書!B3177)</f>
        <v/>
      </c>
      <c r="F3171" s="79" t="str">
        <f>IF(J3171="","",VLOOKUP(J3171,商品マスタ!$F:$G,2,FALSE))</f>
        <v/>
      </c>
      <c r="G3171" s="80" t="str">
        <f>IF(F3171="","",VLOOKUP(F3171,商品マスタ!$G:$H,2,FALSE))</f>
        <v/>
      </c>
      <c r="H3171" s="81" t="str">
        <f t="shared" si="1615"/>
        <v/>
      </c>
      <c r="I3171" s="82" t="str">
        <f>IF(発注書!E3177="","",発注書!E3177)</f>
        <v/>
      </c>
      <c r="J3171" s="78" t="str">
        <f>IF(発注書!E3177="","",発注書!C3177)</f>
        <v/>
      </c>
    </row>
    <row r="3172" spans="1:10" x14ac:dyDescent="0.55000000000000004">
      <c r="B3172" s="50">
        <v>2</v>
      </c>
      <c r="E3172" s="78" t="str">
        <f>IF(発注書!E3178="","",発注書!B3178)</f>
        <v/>
      </c>
      <c r="F3172" s="79" t="str">
        <f>IF(J3172="","",VLOOKUP(J3172,商品マスタ!$F:$G,2,FALSE))</f>
        <v/>
      </c>
      <c r="G3172" s="80" t="str">
        <f>IF(F3172="","",VLOOKUP(F3172,商品マスタ!$G:$H,2,FALSE))</f>
        <v/>
      </c>
      <c r="H3172" s="81" t="str">
        <f t="shared" si="1615"/>
        <v/>
      </c>
      <c r="I3172" s="82" t="str">
        <f>IF(発注書!E3178="","",発注書!E3178)</f>
        <v/>
      </c>
      <c r="J3172" s="78" t="str">
        <f>IF(発注書!E3178="","",発注書!C3178)</f>
        <v/>
      </c>
    </row>
    <row r="3173" spans="1:10" x14ac:dyDescent="0.55000000000000004">
      <c r="A3173" s="76" t="e">
        <f t="shared" ref="A3173" si="1632">A3171+1</f>
        <v>#REF!</v>
      </c>
      <c r="B3173" s="50">
        <v>1</v>
      </c>
      <c r="E3173" s="78" t="str">
        <f>IF(発注書!E3179="","",発注書!B3179)</f>
        <v/>
      </c>
      <c r="F3173" s="79" t="str">
        <f>IF(J3173="","",VLOOKUP(J3173,商品マスタ!$F:$G,2,FALSE))</f>
        <v/>
      </c>
      <c r="G3173" s="80" t="str">
        <f>IF(F3173="","",VLOOKUP(F3173,商品マスタ!$G:$H,2,FALSE))</f>
        <v/>
      </c>
      <c r="H3173" s="81" t="str">
        <f t="shared" si="1615"/>
        <v/>
      </c>
      <c r="I3173" s="82" t="str">
        <f>IF(発注書!E3179="","",発注書!E3179)</f>
        <v/>
      </c>
      <c r="J3173" s="78" t="str">
        <f>IF(発注書!E3179="","",発注書!C3179)</f>
        <v/>
      </c>
    </row>
    <row r="3174" spans="1:10" x14ac:dyDescent="0.55000000000000004">
      <c r="B3174" s="50">
        <v>2</v>
      </c>
      <c r="E3174" s="78" t="str">
        <f>IF(発注書!E3180="","",発注書!B3180)</f>
        <v/>
      </c>
      <c r="F3174" s="79" t="str">
        <f>IF(J3174="","",VLOOKUP(J3174,商品マスタ!$F:$G,2,FALSE))</f>
        <v/>
      </c>
      <c r="G3174" s="80" t="str">
        <f>IF(F3174="","",VLOOKUP(F3174,商品マスタ!$G:$H,2,FALSE))</f>
        <v/>
      </c>
      <c r="H3174" s="81" t="str">
        <f t="shared" si="1615"/>
        <v/>
      </c>
      <c r="I3174" s="82" t="str">
        <f>IF(発注書!E3180="","",発注書!E3180)</f>
        <v/>
      </c>
      <c r="J3174" s="78" t="str">
        <f>IF(発注書!E3180="","",発注書!C3180)</f>
        <v/>
      </c>
    </row>
    <row r="3175" spans="1:10" x14ac:dyDescent="0.55000000000000004">
      <c r="A3175" s="76" t="e">
        <f t="shared" ref="A3175" si="1633">A3173+1</f>
        <v>#REF!</v>
      </c>
      <c r="B3175" s="50">
        <v>1</v>
      </c>
      <c r="E3175" s="78" t="str">
        <f>IF(発注書!E3181="","",発注書!B3181)</f>
        <v/>
      </c>
      <c r="F3175" s="79" t="str">
        <f>IF(J3175="","",VLOOKUP(J3175,商品マスタ!$F:$G,2,FALSE))</f>
        <v/>
      </c>
      <c r="G3175" s="80" t="str">
        <f>IF(F3175="","",VLOOKUP(F3175,商品マスタ!$G:$H,2,FALSE))</f>
        <v/>
      </c>
      <c r="H3175" s="81" t="str">
        <f t="shared" si="1615"/>
        <v/>
      </c>
      <c r="I3175" s="82" t="str">
        <f>IF(発注書!E3181="","",発注書!E3181)</f>
        <v/>
      </c>
      <c r="J3175" s="78" t="str">
        <f>IF(発注書!E3181="","",発注書!C3181)</f>
        <v/>
      </c>
    </row>
    <row r="3176" spans="1:10" x14ac:dyDescent="0.55000000000000004">
      <c r="B3176" s="50">
        <v>2</v>
      </c>
      <c r="E3176" s="78" t="str">
        <f>IF(発注書!E3182="","",発注書!B3182)</f>
        <v/>
      </c>
      <c r="F3176" s="79" t="str">
        <f>IF(J3176="","",VLOOKUP(J3176,商品マスタ!$F:$G,2,FALSE))</f>
        <v/>
      </c>
      <c r="G3176" s="80" t="str">
        <f>IF(F3176="","",VLOOKUP(F3176,商品マスタ!$G:$H,2,FALSE))</f>
        <v/>
      </c>
      <c r="H3176" s="81" t="str">
        <f t="shared" si="1615"/>
        <v/>
      </c>
      <c r="I3176" s="82" t="str">
        <f>IF(発注書!E3182="","",発注書!E3182)</f>
        <v/>
      </c>
      <c r="J3176" s="78" t="str">
        <f>IF(発注書!E3182="","",発注書!C3182)</f>
        <v/>
      </c>
    </row>
    <row r="3177" spans="1:10" x14ac:dyDescent="0.55000000000000004">
      <c r="A3177" s="76" t="e">
        <f t="shared" ref="A3177" si="1634">A3175+1</f>
        <v>#REF!</v>
      </c>
      <c r="B3177" s="50">
        <v>1</v>
      </c>
      <c r="E3177" s="78" t="str">
        <f>IF(発注書!E3183="","",発注書!B3183)</f>
        <v/>
      </c>
      <c r="F3177" s="79" t="str">
        <f>IF(J3177="","",VLOOKUP(J3177,商品マスタ!$F:$G,2,FALSE))</f>
        <v/>
      </c>
      <c r="G3177" s="80" t="str">
        <f>IF(F3177="","",VLOOKUP(F3177,商品マスタ!$G:$H,2,FALSE))</f>
        <v/>
      </c>
      <c r="H3177" s="81" t="str">
        <f t="shared" si="1615"/>
        <v/>
      </c>
      <c r="I3177" s="82" t="str">
        <f>IF(発注書!E3183="","",発注書!E3183)</f>
        <v/>
      </c>
      <c r="J3177" s="78" t="str">
        <f>IF(発注書!E3183="","",発注書!C3183)</f>
        <v/>
      </c>
    </row>
    <row r="3178" spans="1:10" x14ac:dyDescent="0.55000000000000004">
      <c r="B3178" s="50">
        <v>2</v>
      </c>
      <c r="E3178" s="78" t="str">
        <f>IF(発注書!E3184="","",発注書!B3184)</f>
        <v/>
      </c>
      <c r="F3178" s="79" t="str">
        <f>IF(J3178="","",VLOOKUP(J3178,商品マスタ!$F:$G,2,FALSE))</f>
        <v/>
      </c>
      <c r="G3178" s="80" t="str">
        <f>IF(F3178="","",VLOOKUP(F3178,商品マスタ!$G:$H,2,FALSE))</f>
        <v/>
      </c>
      <c r="H3178" s="81" t="str">
        <f t="shared" si="1615"/>
        <v/>
      </c>
      <c r="I3178" s="82" t="str">
        <f>IF(発注書!E3184="","",発注書!E3184)</f>
        <v/>
      </c>
      <c r="J3178" s="78" t="str">
        <f>IF(発注書!E3184="","",発注書!C3184)</f>
        <v/>
      </c>
    </row>
    <row r="3179" spans="1:10" x14ac:dyDescent="0.55000000000000004">
      <c r="A3179" s="76" t="e">
        <f t="shared" ref="A3179" si="1635">A3177+1</f>
        <v>#REF!</v>
      </c>
      <c r="B3179" s="50">
        <v>1</v>
      </c>
      <c r="E3179" s="78" t="str">
        <f>IF(発注書!E3185="","",発注書!B3185)</f>
        <v/>
      </c>
      <c r="F3179" s="79" t="str">
        <f>IF(J3179="","",VLOOKUP(J3179,商品マスタ!$F:$G,2,FALSE))</f>
        <v/>
      </c>
      <c r="G3179" s="80" t="str">
        <f>IF(F3179="","",VLOOKUP(F3179,商品マスタ!$G:$H,2,FALSE))</f>
        <v/>
      </c>
      <c r="H3179" s="81" t="str">
        <f t="shared" si="1615"/>
        <v/>
      </c>
      <c r="I3179" s="82" t="str">
        <f>IF(発注書!E3185="","",発注書!E3185)</f>
        <v/>
      </c>
      <c r="J3179" s="78" t="str">
        <f>IF(発注書!E3185="","",発注書!C3185)</f>
        <v/>
      </c>
    </row>
    <row r="3180" spans="1:10" x14ac:dyDescent="0.55000000000000004">
      <c r="B3180" s="50">
        <v>2</v>
      </c>
      <c r="E3180" s="78" t="str">
        <f>IF(発注書!E3186="","",発注書!B3186)</f>
        <v/>
      </c>
      <c r="F3180" s="79" t="str">
        <f>IF(J3180="","",VLOOKUP(J3180,商品マスタ!$F:$G,2,FALSE))</f>
        <v/>
      </c>
      <c r="G3180" s="80" t="str">
        <f>IF(F3180="","",VLOOKUP(F3180,商品マスタ!$G:$H,2,FALSE))</f>
        <v/>
      </c>
      <c r="H3180" s="81" t="str">
        <f t="shared" si="1615"/>
        <v/>
      </c>
      <c r="I3180" s="82" t="str">
        <f>IF(発注書!E3186="","",発注書!E3186)</f>
        <v/>
      </c>
      <c r="J3180" s="78" t="str">
        <f>IF(発注書!E3186="","",発注書!C3186)</f>
        <v/>
      </c>
    </row>
    <row r="3181" spans="1:10" x14ac:dyDescent="0.55000000000000004">
      <c r="A3181" s="76" t="e">
        <f t="shared" ref="A3181" si="1636">A3179+1</f>
        <v>#REF!</v>
      </c>
      <c r="B3181" s="50">
        <v>1</v>
      </c>
      <c r="E3181" s="78" t="str">
        <f>IF(発注書!E3187="","",発注書!B3187)</f>
        <v/>
      </c>
      <c r="F3181" s="79" t="str">
        <f>IF(J3181="","",VLOOKUP(J3181,商品マスタ!$F:$G,2,FALSE))</f>
        <v/>
      </c>
      <c r="G3181" s="80" t="str">
        <f>IF(F3181="","",VLOOKUP(F3181,商品マスタ!$G:$H,2,FALSE))</f>
        <v/>
      </c>
      <c r="H3181" s="81" t="str">
        <f t="shared" si="1615"/>
        <v/>
      </c>
      <c r="I3181" s="82" t="str">
        <f>IF(発注書!E3187="","",発注書!E3187)</f>
        <v/>
      </c>
      <c r="J3181" s="78" t="str">
        <f>IF(発注書!E3187="","",発注書!C3187)</f>
        <v/>
      </c>
    </row>
    <row r="3182" spans="1:10" x14ac:dyDescent="0.55000000000000004">
      <c r="B3182" s="50">
        <v>2</v>
      </c>
      <c r="E3182" s="78" t="str">
        <f>IF(発注書!E3188="","",発注書!B3188)</f>
        <v/>
      </c>
      <c r="F3182" s="79" t="str">
        <f>IF(J3182="","",VLOOKUP(J3182,商品マスタ!$F:$G,2,FALSE))</f>
        <v/>
      </c>
      <c r="G3182" s="80" t="str">
        <f>IF(F3182="","",VLOOKUP(F3182,商品マスタ!$G:$H,2,FALSE))</f>
        <v/>
      </c>
      <c r="H3182" s="81" t="str">
        <f t="shared" si="1615"/>
        <v/>
      </c>
      <c r="I3182" s="82" t="str">
        <f>IF(発注書!E3188="","",発注書!E3188)</f>
        <v/>
      </c>
      <c r="J3182" s="78" t="str">
        <f>IF(発注書!E3188="","",発注書!C3188)</f>
        <v/>
      </c>
    </row>
    <row r="3183" spans="1:10" x14ac:dyDescent="0.55000000000000004">
      <c r="A3183" s="76" t="e">
        <f t="shared" ref="A3183" si="1637">A3181+1</f>
        <v>#REF!</v>
      </c>
      <c r="B3183" s="50">
        <v>1</v>
      </c>
      <c r="E3183" s="78" t="str">
        <f>IF(発注書!E3189="","",発注書!B3189)</f>
        <v/>
      </c>
      <c r="F3183" s="79" t="str">
        <f>IF(J3183="","",VLOOKUP(J3183,商品マスタ!$F:$G,2,FALSE))</f>
        <v/>
      </c>
      <c r="G3183" s="80" t="str">
        <f>IF(F3183="","",VLOOKUP(F3183,商品マスタ!$G:$H,2,FALSE))</f>
        <v/>
      </c>
      <c r="H3183" s="81" t="str">
        <f t="shared" si="1615"/>
        <v/>
      </c>
      <c r="I3183" s="82" t="str">
        <f>IF(発注書!E3189="","",発注書!E3189)</f>
        <v/>
      </c>
      <c r="J3183" s="78" t="str">
        <f>IF(発注書!E3189="","",発注書!C3189)</f>
        <v/>
      </c>
    </row>
    <row r="3184" spans="1:10" x14ac:dyDescent="0.55000000000000004">
      <c r="B3184" s="50">
        <v>2</v>
      </c>
      <c r="E3184" s="78" t="str">
        <f>IF(発注書!E3190="","",発注書!B3190)</f>
        <v/>
      </c>
      <c r="F3184" s="79" t="str">
        <f>IF(J3184="","",VLOOKUP(J3184,商品マスタ!$F:$G,2,FALSE))</f>
        <v/>
      </c>
      <c r="G3184" s="80" t="str">
        <f>IF(F3184="","",VLOOKUP(F3184,商品マスタ!$G:$H,2,FALSE))</f>
        <v/>
      </c>
      <c r="H3184" s="81" t="str">
        <f t="shared" si="1615"/>
        <v/>
      </c>
      <c r="I3184" s="82" t="str">
        <f>IF(発注書!E3190="","",発注書!E3190)</f>
        <v/>
      </c>
      <c r="J3184" s="78" t="str">
        <f>IF(発注書!E3190="","",発注書!C3190)</f>
        <v/>
      </c>
    </row>
    <row r="3185" spans="1:10" x14ac:dyDescent="0.55000000000000004">
      <c r="A3185" s="76" t="e">
        <f t="shared" ref="A3185" si="1638">A3183+1</f>
        <v>#REF!</v>
      </c>
      <c r="B3185" s="50">
        <v>1</v>
      </c>
      <c r="E3185" s="78" t="str">
        <f>IF(発注書!E3191="","",発注書!B3191)</f>
        <v/>
      </c>
      <c r="F3185" s="79" t="str">
        <f>IF(J3185="","",VLOOKUP(J3185,商品マスタ!$F:$G,2,FALSE))</f>
        <v/>
      </c>
      <c r="G3185" s="80" t="str">
        <f>IF(F3185="","",VLOOKUP(F3185,商品マスタ!$G:$H,2,FALSE))</f>
        <v/>
      </c>
      <c r="H3185" s="81" t="str">
        <f t="shared" si="1615"/>
        <v/>
      </c>
      <c r="I3185" s="82" t="str">
        <f>IF(発注書!E3191="","",発注書!E3191)</f>
        <v/>
      </c>
      <c r="J3185" s="78" t="str">
        <f>IF(発注書!E3191="","",発注書!C3191)</f>
        <v/>
      </c>
    </row>
    <row r="3186" spans="1:10" x14ac:dyDescent="0.55000000000000004">
      <c r="B3186" s="50">
        <v>2</v>
      </c>
      <c r="E3186" s="78" t="str">
        <f>IF(発注書!E3192="","",発注書!B3192)</f>
        <v/>
      </c>
      <c r="F3186" s="79" t="str">
        <f>IF(J3186="","",VLOOKUP(J3186,商品マスタ!$F:$G,2,FALSE))</f>
        <v/>
      </c>
      <c r="G3186" s="80" t="str">
        <f>IF(F3186="","",VLOOKUP(F3186,商品マスタ!$G:$H,2,FALSE))</f>
        <v/>
      </c>
      <c r="H3186" s="81" t="str">
        <f t="shared" si="1615"/>
        <v/>
      </c>
      <c r="I3186" s="82" t="str">
        <f>IF(発注書!E3192="","",発注書!E3192)</f>
        <v/>
      </c>
      <c r="J3186" s="78" t="str">
        <f>IF(発注書!E3192="","",発注書!C3192)</f>
        <v/>
      </c>
    </row>
    <row r="3187" spans="1:10" x14ac:dyDescent="0.55000000000000004">
      <c r="A3187" s="76" t="e">
        <f t="shared" ref="A3187" si="1639">A3185+1</f>
        <v>#REF!</v>
      </c>
      <c r="B3187" s="50">
        <v>1</v>
      </c>
      <c r="E3187" s="78" t="str">
        <f>IF(発注書!E3193="","",発注書!B3193)</f>
        <v/>
      </c>
      <c r="F3187" s="79" t="str">
        <f>IF(J3187="","",VLOOKUP(J3187,商品マスタ!$F:$G,2,FALSE))</f>
        <v/>
      </c>
      <c r="G3187" s="80" t="str">
        <f>IF(F3187="","",VLOOKUP(F3187,商品マスタ!$G:$H,2,FALSE))</f>
        <v/>
      </c>
      <c r="H3187" s="81" t="str">
        <f t="shared" si="1615"/>
        <v/>
      </c>
      <c r="I3187" s="82" t="str">
        <f>IF(発注書!E3193="","",発注書!E3193)</f>
        <v/>
      </c>
      <c r="J3187" s="78" t="str">
        <f>IF(発注書!E3193="","",発注書!C3193)</f>
        <v/>
      </c>
    </row>
    <row r="3188" spans="1:10" x14ac:dyDescent="0.55000000000000004">
      <c r="B3188" s="50">
        <v>2</v>
      </c>
      <c r="E3188" s="78" t="str">
        <f>IF(発注書!E3194="","",発注書!B3194)</f>
        <v/>
      </c>
      <c r="F3188" s="79" t="str">
        <f>IF(J3188="","",VLOOKUP(J3188,商品マスタ!$F:$G,2,FALSE))</f>
        <v/>
      </c>
      <c r="G3188" s="80" t="str">
        <f>IF(F3188="","",VLOOKUP(F3188,商品マスタ!$G:$H,2,FALSE))</f>
        <v/>
      </c>
      <c r="H3188" s="81" t="str">
        <f t="shared" si="1615"/>
        <v/>
      </c>
      <c r="I3188" s="82" t="str">
        <f>IF(発注書!E3194="","",発注書!E3194)</f>
        <v/>
      </c>
      <c r="J3188" s="78" t="str">
        <f>IF(発注書!E3194="","",発注書!C3194)</f>
        <v/>
      </c>
    </row>
    <row r="3189" spans="1:10" x14ac:dyDescent="0.55000000000000004">
      <c r="A3189" s="76" t="e">
        <f t="shared" ref="A3189" si="1640">A3187+1</f>
        <v>#REF!</v>
      </c>
      <c r="B3189" s="50">
        <v>1</v>
      </c>
      <c r="E3189" s="78" t="str">
        <f>IF(発注書!E3195="","",発注書!B3195)</f>
        <v/>
      </c>
      <c r="F3189" s="79" t="str">
        <f>IF(J3189="","",VLOOKUP(J3189,商品マスタ!$F:$G,2,FALSE))</f>
        <v/>
      </c>
      <c r="G3189" s="80" t="str">
        <f>IF(F3189="","",VLOOKUP(F3189,商品マスタ!$G:$H,2,FALSE))</f>
        <v/>
      </c>
      <c r="H3189" s="81" t="str">
        <f t="shared" si="1615"/>
        <v/>
      </c>
      <c r="I3189" s="82" t="str">
        <f>IF(発注書!E3195="","",発注書!E3195)</f>
        <v/>
      </c>
      <c r="J3189" s="78" t="str">
        <f>IF(発注書!E3195="","",発注書!C3195)</f>
        <v/>
      </c>
    </row>
    <row r="3190" spans="1:10" x14ac:dyDescent="0.55000000000000004">
      <c r="B3190" s="50">
        <v>2</v>
      </c>
      <c r="E3190" s="78" t="str">
        <f>IF(発注書!E3196="","",発注書!B3196)</f>
        <v/>
      </c>
      <c r="F3190" s="79" t="str">
        <f>IF(J3190="","",VLOOKUP(J3190,商品マスタ!$F:$G,2,FALSE))</f>
        <v/>
      </c>
      <c r="G3190" s="80" t="str">
        <f>IF(F3190="","",VLOOKUP(F3190,商品マスタ!$G:$H,2,FALSE))</f>
        <v/>
      </c>
      <c r="H3190" s="81" t="str">
        <f t="shared" si="1615"/>
        <v/>
      </c>
      <c r="I3190" s="82" t="str">
        <f>IF(発注書!E3196="","",発注書!E3196)</f>
        <v/>
      </c>
      <c r="J3190" s="78" t="str">
        <f>IF(発注書!E3196="","",発注書!C3196)</f>
        <v/>
      </c>
    </row>
    <row r="3191" spans="1:10" x14ac:dyDescent="0.55000000000000004">
      <c r="A3191" s="76" t="e">
        <f t="shared" ref="A3191" si="1641">A3189+1</f>
        <v>#REF!</v>
      </c>
      <c r="B3191" s="50">
        <v>1</v>
      </c>
      <c r="E3191" s="78" t="str">
        <f>IF(発注書!E3197="","",発注書!B3197)</f>
        <v/>
      </c>
      <c r="F3191" s="79" t="str">
        <f>IF(J3191="","",VLOOKUP(J3191,商品マスタ!$F:$G,2,FALSE))</f>
        <v/>
      </c>
      <c r="G3191" s="80" t="str">
        <f>IF(F3191="","",VLOOKUP(F3191,商品マスタ!$G:$H,2,FALSE))</f>
        <v/>
      </c>
      <c r="H3191" s="81" t="str">
        <f t="shared" si="1615"/>
        <v/>
      </c>
      <c r="I3191" s="82" t="str">
        <f>IF(発注書!E3197="","",発注書!E3197)</f>
        <v/>
      </c>
      <c r="J3191" s="78" t="str">
        <f>IF(発注書!E3197="","",発注書!C3197)</f>
        <v/>
      </c>
    </row>
    <row r="3192" spans="1:10" x14ac:dyDescent="0.55000000000000004">
      <c r="B3192" s="50">
        <v>2</v>
      </c>
      <c r="E3192" s="78" t="str">
        <f>IF(発注書!E3198="","",発注書!B3198)</f>
        <v/>
      </c>
      <c r="F3192" s="79" t="str">
        <f>IF(J3192="","",VLOOKUP(J3192,商品マスタ!$F:$G,2,FALSE))</f>
        <v/>
      </c>
      <c r="G3192" s="80" t="str">
        <f>IF(F3192="","",VLOOKUP(F3192,商品マスタ!$G:$H,2,FALSE))</f>
        <v/>
      </c>
      <c r="H3192" s="81" t="str">
        <f t="shared" si="1615"/>
        <v/>
      </c>
      <c r="I3192" s="82" t="str">
        <f>IF(発注書!E3198="","",発注書!E3198)</f>
        <v/>
      </c>
      <c r="J3192" s="78" t="str">
        <f>IF(発注書!E3198="","",発注書!C3198)</f>
        <v/>
      </c>
    </row>
    <row r="3193" spans="1:10" x14ac:dyDescent="0.55000000000000004">
      <c r="A3193" s="76" t="e">
        <f t="shared" ref="A3193" si="1642">A3191+1</f>
        <v>#REF!</v>
      </c>
      <c r="B3193" s="50">
        <v>1</v>
      </c>
      <c r="E3193" s="78" t="str">
        <f>IF(発注書!E3199="","",発注書!B3199)</f>
        <v/>
      </c>
      <c r="F3193" s="79" t="str">
        <f>IF(J3193="","",VLOOKUP(J3193,商品マスタ!$F:$G,2,FALSE))</f>
        <v/>
      </c>
      <c r="G3193" s="80" t="str">
        <f>IF(F3193="","",VLOOKUP(F3193,商品マスタ!$G:$H,2,FALSE))</f>
        <v/>
      </c>
      <c r="H3193" s="81" t="str">
        <f t="shared" si="1615"/>
        <v/>
      </c>
      <c r="I3193" s="82" t="str">
        <f>IF(発注書!E3199="","",発注書!E3199)</f>
        <v/>
      </c>
      <c r="J3193" s="78" t="str">
        <f>IF(発注書!E3199="","",発注書!C3199)</f>
        <v/>
      </c>
    </row>
    <row r="3194" spans="1:10" x14ac:dyDescent="0.55000000000000004">
      <c r="B3194" s="50">
        <v>2</v>
      </c>
      <c r="E3194" s="78" t="str">
        <f>IF(発注書!E3200="","",発注書!B3200)</f>
        <v/>
      </c>
      <c r="F3194" s="79" t="str">
        <f>IF(J3194="","",VLOOKUP(J3194,商品マスタ!$F:$G,2,FALSE))</f>
        <v/>
      </c>
      <c r="G3194" s="80" t="str">
        <f>IF(F3194="","",VLOOKUP(F3194,商品マスタ!$G:$H,2,FALSE))</f>
        <v/>
      </c>
      <c r="H3194" s="81" t="str">
        <f t="shared" si="1615"/>
        <v/>
      </c>
      <c r="I3194" s="82" t="str">
        <f>IF(発注書!E3200="","",発注書!E3200)</f>
        <v/>
      </c>
      <c r="J3194" s="78" t="str">
        <f>IF(発注書!E3200="","",発注書!C3200)</f>
        <v/>
      </c>
    </row>
    <row r="3195" spans="1:10" x14ac:dyDescent="0.55000000000000004">
      <c r="A3195" s="76" t="e">
        <f t="shared" ref="A3195" si="1643">A3193+1</f>
        <v>#REF!</v>
      </c>
      <c r="B3195" s="50">
        <v>1</v>
      </c>
      <c r="E3195" s="78" t="str">
        <f>IF(発注書!E3201="","",発注書!B3201)</f>
        <v/>
      </c>
      <c r="F3195" s="79" t="str">
        <f>IF(J3195="","",VLOOKUP(J3195,商品マスタ!$F:$G,2,FALSE))</f>
        <v/>
      </c>
      <c r="G3195" s="80" t="str">
        <f>IF(F3195="","",VLOOKUP(F3195,商品マスタ!$G:$H,2,FALSE))</f>
        <v/>
      </c>
      <c r="H3195" s="81" t="str">
        <f t="shared" si="1615"/>
        <v/>
      </c>
      <c r="I3195" s="82" t="str">
        <f>IF(発注書!E3201="","",発注書!E3201)</f>
        <v/>
      </c>
      <c r="J3195" s="78" t="str">
        <f>IF(発注書!E3201="","",発注書!C3201)</f>
        <v/>
      </c>
    </row>
    <row r="3196" spans="1:10" x14ac:dyDescent="0.55000000000000004">
      <c r="B3196" s="50">
        <v>2</v>
      </c>
      <c r="E3196" s="78" t="str">
        <f>IF(発注書!E3202="","",発注書!B3202)</f>
        <v/>
      </c>
      <c r="F3196" s="79" t="str">
        <f>IF(J3196="","",VLOOKUP(J3196,商品マスタ!$F:$G,2,FALSE))</f>
        <v/>
      </c>
      <c r="G3196" s="80" t="str">
        <f>IF(F3196="","",VLOOKUP(F3196,商品マスタ!$G:$H,2,FALSE))</f>
        <v/>
      </c>
      <c r="H3196" s="81" t="str">
        <f t="shared" si="1615"/>
        <v/>
      </c>
      <c r="I3196" s="82" t="str">
        <f>IF(発注書!E3202="","",発注書!E3202)</f>
        <v/>
      </c>
      <c r="J3196" s="78" t="str">
        <f>IF(発注書!E3202="","",発注書!C3202)</f>
        <v/>
      </c>
    </row>
    <row r="3197" spans="1:10" x14ac:dyDescent="0.55000000000000004">
      <c r="A3197" s="76" t="e">
        <f t="shared" ref="A3197" si="1644">A3195+1</f>
        <v>#REF!</v>
      </c>
      <c r="B3197" s="50">
        <v>1</v>
      </c>
      <c r="E3197" s="78" t="str">
        <f>IF(発注書!E3203="","",発注書!B3203)</f>
        <v/>
      </c>
      <c r="F3197" s="79" t="str">
        <f>IF(J3197="","",VLOOKUP(J3197,商品マスタ!$F:$G,2,FALSE))</f>
        <v/>
      </c>
      <c r="G3197" s="80" t="str">
        <f>IF(F3197="","",VLOOKUP(F3197,商品マスタ!$G:$H,2,FALSE))</f>
        <v/>
      </c>
      <c r="H3197" s="81" t="str">
        <f t="shared" si="1615"/>
        <v/>
      </c>
      <c r="I3197" s="82" t="str">
        <f>IF(発注書!E3203="","",発注書!E3203)</f>
        <v/>
      </c>
      <c r="J3197" s="78" t="str">
        <f>IF(発注書!E3203="","",発注書!C3203)</f>
        <v/>
      </c>
    </row>
    <row r="3198" spans="1:10" x14ac:dyDescent="0.55000000000000004">
      <c r="B3198" s="50">
        <v>2</v>
      </c>
      <c r="E3198" s="78" t="str">
        <f>IF(発注書!E3204="","",発注書!B3204)</f>
        <v/>
      </c>
      <c r="F3198" s="79" t="str">
        <f>IF(J3198="","",VLOOKUP(J3198,商品マスタ!$F:$G,2,FALSE))</f>
        <v/>
      </c>
      <c r="G3198" s="80" t="str">
        <f>IF(F3198="","",VLOOKUP(F3198,商品マスタ!$G:$H,2,FALSE))</f>
        <v/>
      </c>
      <c r="H3198" s="81" t="str">
        <f t="shared" si="1615"/>
        <v/>
      </c>
      <c r="I3198" s="82" t="str">
        <f>IF(発注書!E3204="","",発注書!E3204)</f>
        <v/>
      </c>
      <c r="J3198" s="78" t="str">
        <f>IF(発注書!E3204="","",発注書!C3204)</f>
        <v/>
      </c>
    </row>
    <row r="3199" spans="1:10" x14ac:dyDescent="0.55000000000000004">
      <c r="A3199" s="76" t="e">
        <f t="shared" ref="A3199" si="1645">A3197+1</f>
        <v>#REF!</v>
      </c>
      <c r="B3199" s="50">
        <v>1</v>
      </c>
      <c r="E3199" s="78" t="str">
        <f>IF(発注書!E3205="","",発注書!B3205)</f>
        <v/>
      </c>
      <c r="F3199" s="79" t="str">
        <f>IF(J3199="","",VLOOKUP(J3199,商品マスタ!$F:$G,2,FALSE))</f>
        <v/>
      </c>
      <c r="G3199" s="80" t="str">
        <f>IF(F3199="","",VLOOKUP(F3199,商品マスタ!$G:$H,2,FALSE))</f>
        <v/>
      </c>
      <c r="H3199" s="81" t="str">
        <f t="shared" si="1615"/>
        <v/>
      </c>
      <c r="I3199" s="82" t="str">
        <f>IF(発注書!E3205="","",発注書!E3205)</f>
        <v/>
      </c>
      <c r="J3199" s="78" t="str">
        <f>IF(発注書!E3205="","",発注書!C3205)</f>
        <v/>
      </c>
    </row>
    <row r="3200" spans="1:10" x14ac:dyDescent="0.55000000000000004">
      <c r="B3200" s="50">
        <v>2</v>
      </c>
      <c r="E3200" s="78" t="str">
        <f>IF(発注書!E3206="","",発注書!B3206)</f>
        <v/>
      </c>
      <c r="F3200" s="79" t="str">
        <f>IF(J3200="","",VLOOKUP(J3200,商品マスタ!$F:$G,2,FALSE))</f>
        <v/>
      </c>
      <c r="G3200" s="80" t="str">
        <f>IF(F3200="","",VLOOKUP(F3200,商品マスタ!$G:$H,2,FALSE))</f>
        <v/>
      </c>
      <c r="H3200" s="81" t="str">
        <f t="shared" si="1615"/>
        <v/>
      </c>
      <c r="I3200" s="82" t="str">
        <f>IF(発注書!E3206="","",発注書!E3206)</f>
        <v/>
      </c>
      <c r="J3200" s="78" t="str">
        <f>IF(発注書!E3206="","",発注書!C3206)</f>
        <v/>
      </c>
    </row>
    <row r="3201" spans="1:10" x14ac:dyDescent="0.55000000000000004">
      <c r="A3201" s="76" t="e">
        <f t="shared" ref="A3201" si="1646">A3199+1</f>
        <v>#REF!</v>
      </c>
      <c r="B3201" s="50">
        <v>1</v>
      </c>
      <c r="E3201" s="78" t="str">
        <f>IF(発注書!E3207="","",発注書!B3207)</f>
        <v/>
      </c>
      <c r="F3201" s="79" t="str">
        <f>IF(J3201="","",VLOOKUP(J3201,商品マスタ!$F:$G,2,FALSE))</f>
        <v/>
      </c>
      <c r="G3201" s="80" t="str">
        <f>IF(F3201="","",VLOOKUP(F3201,商品マスタ!$G:$H,2,FALSE))</f>
        <v/>
      </c>
      <c r="H3201" s="81" t="str">
        <f t="shared" si="1615"/>
        <v/>
      </c>
      <c r="I3201" s="82" t="str">
        <f>IF(発注書!E3207="","",発注書!E3207)</f>
        <v/>
      </c>
      <c r="J3201" s="78" t="str">
        <f>IF(発注書!E3207="","",発注書!C3207)</f>
        <v/>
      </c>
    </row>
    <row r="3202" spans="1:10" x14ac:dyDescent="0.55000000000000004">
      <c r="B3202" s="50">
        <v>2</v>
      </c>
      <c r="E3202" s="78" t="str">
        <f>IF(発注書!E3208="","",発注書!B3208)</f>
        <v/>
      </c>
      <c r="F3202" s="79" t="str">
        <f>IF(J3202="","",VLOOKUP(J3202,商品マスタ!$F:$G,2,FALSE))</f>
        <v/>
      </c>
      <c r="G3202" s="80" t="str">
        <f>IF(F3202="","",VLOOKUP(F3202,商品マスタ!$G:$H,2,FALSE))</f>
        <v/>
      </c>
      <c r="H3202" s="81" t="str">
        <f t="shared" si="1615"/>
        <v/>
      </c>
      <c r="I3202" s="82" t="str">
        <f>IF(発注書!E3208="","",発注書!E3208)</f>
        <v/>
      </c>
      <c r="J3202" s="78" t="str">
        <f>IF(発注書!E3208="","",発注書!C3208)</f>
        <v/>
      </c>
    </row>
    <row r="3203" spans="1:10" x14ac:dyDescent="0.55000000000000004">
      <c r="A3203" s="76" t="e">
        <f t="shared" ref="A3203" si="1647">A3201+1</f>
        <v>#REF!</v>
      </c>
      <c r="B3203" s="50">
        <v>1</v>
      </c>
      <c r="E3203" s="78" t="str">
        <f>IF(発注書!E3209="","",発注書!B3209)</f>
        <v/>
      </c>
      <c r="F3203" s="79" t="str">
        <f>IF(J3203="","",VLOOKUP(J3203,商品マスタ!$F:$G,2,FALSE))</f>
        <v/>
      </c>
      <c r="G3203" s="80" t="str">
        <f>IF(F3203="","",VLOOKUP(F3203,商品マスタ!$G:$H,2,FALSE))</f>
        <v/>
      </c>
      <c r="H3203" s="81" t="str">
        <f t="shared" si="1615"/>
        <v/>
      </c>
      <c r="I3203" s="82" t="str">
        <f>IF(発注書!E3209="","",発注書!E3209)</f>
        <v/>
      </c>
      <c r="J3203" s="78" t="str">
        <f>IF(発注書!E3209="","",発注書!C3209)</f>
        <v/>
      </c>
    </row>
    <row r="3204" spans="1:10" x14ac:dyDescent="0.55000000000000004">
      <c r="B3204" s="50">
        <v>2</v>
      </c>
      <c r="E3204" s="78" t="str">
        <f>IF(発注書!E3210="","",発注書!B3210)</f>
        <v/>
      </c>
      <c r="F3204" s="79" t="str">
        <f>IF(J3204="","",VLOOKUP(J3204,商品マスタ!$F:$G,2,FALSE))</f>
        <v/>
      </c>
      <c r="G3204" s="80" t="str">
        <f>IF(F3204="","",VLOOKUP(F3204,商品マスタ!$G:$H,2,FALSE))</f>
        <v/>
      </c>
      <c r="H3204" s="81" t="str">
        <f t="shared" ref="H3204:H3267" si="1648">IF(E3204="","",IF(E3204="",LEN(SUBSTITUTE(D3204," ","")),LEN(SUBSTITUTE(E3204," ",""))))</f>
        <v/>
      </c>
      <c r="I3204" s="82" t="str">
        <f>IF(発注書!E3210="","",発注書!E3210)</f>
        <v/>
      </c>
      <c r="J3204" s="78" t="str">
        <f>IF(発注書!E3210="","",発注書!C3210)</f>
        <v/>
      </c>
    </row>
    <row r="3205" spans="1:10" x14ac:dyDescent="0.55000000000000004">
      <c r="A3205" s="76" t="e">
        <f t="shared" ref="A3205" si="1649">A3203+1</f>
        <v>#REF!</v>
      </c>
      <c r="B3205" s="50">
        <v>1</v>
      </c>
      <c r="E3205" s="78" t="str">
        <f>IF(発注書!E3211="","",発注書!B3211)</f>
        <v/>
      </c>
      <c r="F3205" s="79" t="str">
        <f>IF(J3205="","",VLOOKUP(J3205,商品マスタ!$F:$G,2,FALSE))</f>
        <v/>
      </c>
      <c r="G3205" s="80" t="str">
        <f>IF(F3205="","",VLOOKUP(F3205,商品マスタ!$G:$H,2,FALSE))</f>
        <v/>
      </c>
      <c r="H3205" s="81" t="str">
        <f t="shared" si="1648"/>
        <v/>
      </c>
      <c r="I3205" s="82" t="str">
        <f>IF(発注書!E3211="","",発注書!E3211)</f>
        <v/>
      </c>
      <c r="J3205" s="78" t="str">
        <f>IF(発注書!E3211="","",発注書!C3211)</f>
        <v/>
      </c>
    </row>
    <row r="3206" spans="1:10" x14ac:dyDescent="0.55000000000000004">
      <c r="B3206" s="50">
        <v>2</v>
      </c>
      <c r="E3206" s="78" t="str">
        <f>IF(発注書!E3212="","",発注書!B3212)</f>
        <v/>
      </c>
      <c r="F3206" s="79" t="str">
        <f>IF(J3206="","",VLOOKUP(J3206,商品マスタ!$F:$G,2,FALSE))</f>
        <v/>
      </c>
      <c r="G3206" s="80" t="str">
        <f>IF(F3206="","",VLOOKUP(F3206,商品マスタ!$G:$H,2,FALSE))</f>
        <v/>
      </c>
      <c r="H3206" s="81" t="str">
        <f t="shared" si="1648"/>
        <v/>
      </c>
      <c r="I3206" s="82" t="str">
        <f>IF(発注書!E3212="","",発注書!E3212)</f>
        <v/>
      </c>
      <c r="J3206" s="78" t="str">
        <f>IF(発注書!E3212="","",発注書!C3212)</f>
        <v/>
      </c>
    </row>
    <row r="3207" spans="1:10" x14ac:dyDescent="0.55000000000000004">
      <c r="A3207" s="76" t="e">
        <f t="shared" ref="A3207" si="1650">A3205+1</f>
        <v>#REF!</v>
      </c>
      <c r="B3207" s="50">
        <v>1</v>
      </c>
      <c r="E3207" s="78" t="str">
        <f>IF(発注書!E3213="","",発注書!B3213)</f>
        <v/>
      </c>
      <c r="F3207" s="79" t="str">
        <f>IF(J3207="","",VLOOKUP(J3207,商品マスタ!$F:$G,2,FALSE))</f>
        <v/>
      </c>
      <c r="G3207" s="80" t="str">
        <f>IF(F3207="","",VLOOKUP(F3207,商品マスタ!$G:$H,2,FALSE))</f>
        <v/>
      </c>
      <c r="H3207" s="81" t="str">
        <f t="shared" si="1648"/>
        <v/>
      </c>
      <c r="I3207" s="82" t="str">
        <f>IF(発注書!E3213="","",発注書!E3213)</f>
        <v/>
      </c>
      <c r="J3207" s="78" t="str">
        <f>IF(発注書!E3213="","",発注書!C3213)</f>
        <v/>
      </c>
    </row>
    <row r="3208" spans="1:10" x14ac:dyDescent="0.55000000000000004">
      <c r="B3208" s="50">
        <v>2</v>
      </c>
      <c r="E3208" s="78" t="str">
        <f>IF(発注書!E3214="","",発注書!B3214)</f>
        <v/>
      </c>
      <c r="F3208" s="79" t="str">
        <f>IF(J3208="","",VLOOKUP(J3208,商品マスタ!$F:$G,2,FALSE))</f>
        <v/>
      </c>
      <c r="G3208" s="80" t="str">
        <f>IF(F3208="","",VLOOKUP(F3208,商品マスタ!$G:$H,2,FALSE))</f>
        <v/>
      </c>
      <c r="H3208" s="81" t="str">
        <f t="shared" si="1648"/>
        <v/>
      </c>
      <c r="I3208" s="82" t="str">
        <f>IF(発注書!E3214="","",発注書!E3214)</f>
        <v/>
      </c>
      <c r="J3208" s="78" t="str">
        <f>IF(発注書!E3214="","",発注書!C3214)</f>
        <v/>
      </c>
    </row>
    <row r="3209" spans="1:10" x14ac:dyDescent="0.55000000000000004">
      <c r="A3209" s="76" t="e">
        <f t="shared" ref="A3209" si="1651">A3207+1</f>
        <v>#REF!</v>
      </c>
      <c r="B3209" s="50">
        <v>1</v>
      </c>
      <c r="E3209" s="78" t="str">
        <f>IF(発注書!E3215="","",発注書!B3215)</f>
        <v/>
      </c>
      <c r="F3209" s="79" t="str">
        <f>IF(J3209="","",VLOOKUP(J3209,商品マスタ!$F:$G,2,FALSE))</f>
        <v/>
      </c>
      <c r="G3209" s="80" t="str">
        <f>IF(F3209="","",VLOOKUP(F3209,商品マスタ!$G:$H,2,FALSE))</f>
        <v/>
      </c>
      <c r="H3209" s="81" t="str">
        <f t="shared" si="1648"/>
        <v/>
      </c>
      <c r="I3209" s="82" t="str">
        <f>IF(発注書!E3215="","",発注書!E3215)</f>
        <v/>
      </c>
      <c r="J3209" s="78" t="str">
        <f>IF(発注書!E3215="","",発注書!C3215)</f>
        <v/>
      </c>
    </row>
    <row r="3210" spans="1:10" x14ac:dyDescent="0.55000000000000004">
      <c r="B3210" s="50">
        <v>2</v>
      </c>
      <c r="E3210" s="78" t="str">
        <f>IF(発注書!E3216="","",発注書!B3216)</f>
        <v/>
      </c>
      <c r="F3210" s="79" t="str">
        <f>IF(J3210="","",VLOOKUP(J3210,商品マスタ!$F:$G,2,FALSE))</f>
        <v/>
      </c>
      <c r="G3210" s="80" t="str">
        <f>IF(F3210="","",VLOOKUP(F3210,商品マスタ!$G:$H,2,FALSE))</f>
        <v/>
      </c>
      <c r="H3210" s="81" t="str">
        <f t="shared" si="1648"/>
        <v/>
      </c>
      <c r="I3210" s="82" t="str">
        <f>IF(発注書!E3216="","",発注書!E3216)</f>
        <v/>
      </c>
      <c r="J3210" s="78" t="str">
        <f>IF(発注書!E3216="","",発注書!C3216)</f>
        <v/>
      </c>
    </row>
    <row r="3211" spans="1:10" x14ac:dyDescent="0.55000000000000004">
      <c r="A3211" s="76" t="e">
        <f t="shared" ref="A3211" si="1652">A3209+1</f>
        <v>#REF!</v>
      </c>
      <c r="B3211" s="50">
        <v>1</v>
      </c>
      <c r="E3211" s="78" t="str">
        <f>IF(発注書!E3217="","",発注書!B3217)</f>
        <v/>
      </c>
      <c r="F3211" s="79" t="str">
        <f>IF(J3211="","",VLOOKUP(J3211,商品マスタ!$F:$G,2,FALSE))</f>
        <v/>
      </c>
      <c r="G3211" s="80" t="str">
        <f>IF(F3211="","",VLOOKUP(F3211,商品マスタ!$G:$H,2,FALSE))</f>
        <v/>
      </c>
      <c r="H3211" s="81" t="str">
        <f t="shared" si="1648"/>
        <v/>
      </c>
      <c r="I3211" s="82" t="str">
        <f>IF(発注書!E3217="","",発注書!E3217)</f>
        <v/>
      </c>
      <c r="J3211" s="78" t="str">
        <f>IF(発注書!E3217="","",発注書!C3217)</f>
        <v/>
      </c>
    </row>
    <row r="3212" spans="1:10" x14ac:dyDescent="0.55000000000000004">
      <c r="B3212" s="50">
        <v>2</v>
      </c>
      <c r="E3212" s="78" t="str">
        <f>IF(発注書!E3218="","",発注書!B3218)</f>
        <v/>
      </c>
      <c r="F3212" s="79" t="str">
        <f>IF(J3212="","",VLOOKUP(J3212,商品マスタ!$F:$G,2,FALSE))</f>
        <v/>
      </c>
      <c r="G3212" s="80" t="str">
        <f>IF(F3212="","",VLOOKUP(F3212,商品マスタ!$G:$H,2,FALSE))</f>
        <v/>
      </c>
      <c r="H3212" s="81" t="str">
        <f t="shared" si="1648"/>
        <v/>
      </c>
      <c r="I3212" s="82" t="str">
        <f>IF(発注書!E3218="","",発注書!E3218)</f>
        <v/>
      </c>
      <c r="J3212" s="78" t="str">
        <f>IF(発注書!E3218="","",発注書!C3218)</f>
        <v/>
      </c>
    </row>
    <row r="3213" spans="1:10" x14ac:dyDescent="0.55000000000000004">
      <c r="A3213" s="76" t="e">
        <f t="shared" ref="A3213" si="1653">A3211+1</f>
        <v>#REF!</v>
      </c>
      <c r="B3213" s="50">
        <v>1</v>
      </c>
      <c r="E3213" s="78" t="str">
        <f>IF(発注書!E3219="","",発注書!B3219)</f>
        <v/>
      </c>
      <c r="F3213" s="79" t="str">
        <f>IF(J3213="","",VLOOKUP(J3213,商品マスタ!$F:$G,2,FALSE))</f>
        <v/>
      </c>
      <c r="G3213" s="80" t="str">
        <f>IF(F3213="","",VLOOKUP(F3213,商品マスタ!$G:$H,2,FALSE))</f>
        <v/>
      </c>
      <c r="H3213" s="81" t="str">
        <f t="shared" si="1648"/>
        <v/>
      </c>
      <c r="I3213" s="82" t="str">
        <f>IF(発注書!E3219="","",発注書!E3219)</f>
        <v/>
      </c>
      <c r="J3213" s="78" t="str">
        <f>IF(発注書!E3219="","",発注書!C3219)</f>
        <v/>
      </c>
    </row>
    <row r="3214" spans="1:10" x14ac:dyDescent="0.55000000000000004">
      <c r="B3214" s="50">
        <v>2</v>
      </c>
      <c r="E3214" s="78" t="str">
        <f>IF(発注書!E3220="","",発注書!B3220)</f>
        <v/>
      </c>
      <c r="F3214" s="79" t="str">
        <f>IF(J3214="","",VLOOKUP(J3214,商品マスタ!$F:$G,2,FALSE))</f>
        <v/>
      </c>
      <c r="G3214" s="80" t="str">
        <f>IF(F3214="","",VLOOKUP(F3214,商品マスタ!$G:$H,2,FALSE))</f>
        <v/>
      </c>
      <c r="H3214" s="81" t="str">
        <f t="shared" si="1648"/>
        <v/>
      </c>
      <c r="I3214" s="82" t="str">
        <f>IF(発注書!E3220="","",発注書!E3220)</f>
        <v/>
      </c>
      <c r="J3214" s="78" t="str">
        <f>IF(発注書!E3220="","",発注書!C3220)</f>
        <v/>
      </c>
    </row>
    <row r="3215" spans="1:10" x14ac:dyDescent="0.55000000000000004">
      <c r="A3215" s="76" t="e">
        <f t="shared" ref="A3215" si="1654">A3213+1</f>
        <v>#REF!</v>
      </c>
      <c r="B3215" s="50">
        <v>1</v>
      </c>
      <c r="E3215" s="78" t="str">
        <f>IF(発注書!E3221="","",発注書!B3221)</f>
        <v/>
      </c>
      <c r="F3215" s="79" t="str">
        <f>IF(J3215="","",VLOOKUP(J3215,商品マスタ!$F:$G,2,FALSE))</f>
        <v/>
      </c>
      <c r="G3215" s="80" t="str">
        <f>IF(F3215="","",VLOOKUP(F3215,商品マスタ!$G:$H,2,FALSE))</f>
        <v/>
      </c>
      <c r="H3215" s="81" t="str">
        <f t="shared" si="1648"/>
        <v/>
      </c>
      <c r="I3215" s="82" t="str">
        <f>IF(発注書!E3221="","",発注書!E3221)</f>
        <v/>
      </c>
      <c r="J3215" s="78" t="str">
        <f>IF(発注書!E3221="","",発注書!C3221)</f>
        <v/>
      </c>
    </row>
    <row r="3216" spans="1:10" x14ac:dyDescent="0.55000000000000004">
      <c r="B3216" s="50">
        <v>2</v>
      </c>
      <c r="E3216" s="78" t="str">
        <f>IF(発注書!E3222="","",発注書!B3222)</f>
        <v/>
      </c>
      <c r="F3216" s="79" t="str">
        <f>IF(J3216="","",VLOOKUP(J3216,商品マスタ!$F:$G,2,FALSE))</f>
        <v/>
      </c>
      <c r="G3216" s="80" t="str">
        <f>IF(F3216="","",VLOOKUP(F3216,商品マスタ!$G:$H,2,FALSE))</f>
        <v/>
      </c>
      <c r="H3216" s="81" t="str">
        <f t="shared" si="1648"/>
        <v/>
      </c>
      <c r="I3216" s="82" t="str">
        <f>IF(発注書!E3222="","",発注書!E3222)</f>
        <v/>
      </c>
      <c r="J3216" s="78" t="str">
        <f>IF(発注書!E3222="","",発注書!C3222)</f>
        <v/>
      </c>
    </row>
    <row r="3217" spans="1:10" x14ac:dyDescent="0.55000000000000004">
      <c r="A3217" s="76" t="e">
        <f t="shared" ref="A3217" si="1655">A3215+1</f>
        <v>#REF!</v>
      </c>
      <c r="B3217" s="50">
        <v>1</v>
      </c>
      <c r="E3217" s="78" t="str">
        <f>IF(発注書!E3223="","",発注書!B3223)</f>
        <v/>
      </c>
      <c r="F3217" s="79" t="str">
        <f>IF(J3217="","",VLOOKUP(J3217,商品マスタ!$F:$G,2,FALSE))</f>
        <v/>
      </c>
      <c r="G3217" s="80" t="str">
        <f>IF(F3217="","",VLOOKUP(F3217,商品マスタ!$G:$H,2,FALSE))</f>
        <v/>
      </c>
      <c r="H3217" s="81" t="str">
        <f t="shared" si="1648"/>
        <v/>
      </c>
      <c r="I3217" s="82" t="str">
        <f>IF(発注書!E3223="","",発注書!E3223)</f>
        <v/>
      </c>
      <c r="J3217" s="78" t="str">
        <f>IF(発注書!E3223="","",発注書!C3223)</f>
        <v/>
      </c>
    </row>
    <row r="3218" spans="1:10" x14ac:dyDescent="0.55000000000000004">
      <c r="B3218" s="50">
        <v>2</v>
      </c>
      <c r="E3218" s="78" t="str">
        <f>IF(発注書!E3224="","",発注書!B3224)</f>
        <v/>
      </c>
      <c r="F3218" s="79" t="str">
        <f>IF(J3218="","",VLOOKUP(J3218,商品マスタ!$F:$G,2,FALSE))</f>
        <v/>
      </c>
      <c r="G3218" s="80" t="str">
        <f>IF(F3218="","",VLOOKUP(F3218,商品マスタ!$G:$H,2,FALSE))</f>
        <v/>
      </c>
      <c r="H3218" s="81" t="str">
        <f t="shared" si="1648"/>
        <v/>
      </c>
      <c r="I3218" s="82" t="str">
        <f>IF(発注書!E3224="","",発注書!E3224)</f>
        <v/>
      </c>
      <c r="J3218" s="78" t="str">
        <f>IF(発注書!E3224="","",発注書!C3224)</f>
        <v/>
      </c>
    </row>
    <row r="3219" spans="1:10" x14ac:dyDescent="0.55000000000000004">
      <c r="A3219" s="76" t="e">
        <f t="shared" ref="A3219" si="1656">A3217+1</f>
        <v>#REF!</v>
      </c>
      <c r="B3219" s="50">
        <v>1</v>
      </c>
      <c r="E3219" s="78" t="str">
        <f>IF(発注書!E3225="","",発注書!B3225)</f>
        <v/>
      </c>
      <c r="F3219" s="79" t="str">
        <f>IF(J3219="","",VLOOKUP(J3219,商品マスタ!$F:$G,2,FALSE))</f>
        <v/>
      </c>
      <c r="G3219" s="80" t="str">
        <f>IF(F3219="","",VLOOKUP(F3219,商品マスタ!$G:$H,2,FALSE))</f>
        <v/>
      </c>
      <c r="H3219" s="81" t="str">
        <f t="shared" si="1648"/>
        <v/>
      </c>
      <c r="I3219" s="82" t="str">
        <f>IF(発注書!E3225="","",発注書!E3225)</f>
        <v/>
      </c>
      <c r="J3219" s="78" t="str">
        <f>IF(発注書!E3225="","",発注書!C3225)</f>
        <v/>
      </c>
    </row>
    <row r="3220" spans="1:10" x14ac:dyDescent="0.55000000000000004">
      <c r="B3220" s="50">
        <v>2</v>
      </c>
      <c r="E3220" s="78" t="str">
        <f>IF(発注書!E3226="","",発注書!B3226)</f>
        <v/>
      </c>
      <c r="F3220" s="79" t="str">
        <f>IF(J3220="","",VLOOKUP(J3220,商品マスタ!$F:$G,2,FALSE))</f>
        <v/>
      </c>
      <c r="G3220" s="80" t="str">
        <f>IF(F3220="","",VLOOKUP(F3220,商品マスタ!$G:$H,2,FALSE))</f>
        <v/>
      </c>
      <c r="H3220" s="81" t="str">
        <f t="shared" si="1648"/>
        <v/>
      </c>
      <c r="I3220" s="82" t="str">
        <f>IF(発注書!E3226="","",発注書!E3226)</f>
        <v/>
      </c>
      <c r="J3220" s="78" t="str">
        <f>IF(発注書!E3226="","",発注書!C3226)</f>
        <v/>
      </c>
    </row>
    <row r="3221" spans="1:10" x14ac:dyDescent="0.55000000000000004">
      <c r="A3221" s="76" t="e">
        <f t="shared" ref="A3221" si="1657">A3219+1</f>
        <v>#REF!</v>
      </c>
      <c r="B3221" s="50">
        <v>1</v>
      </c>
      <c r="E3221" s="78" t="str">
        <f>IF(発注書!E3227="","",発注書!B3227)</f>
        <v/>
      </c>
      <c r="F3221" s="79" t="str">
        <f>IF(J3221="","",VLOOKUP(J3221,商品マスタ!$F:$G,2,FALSE))</f>
        <v/>
      </c>
      <c r="G3221" s="80" t="str">
        <f>IF(F3221="","",VLOOKUP(F3221,商品マスタ!$G:$H,2,FALSE))</f>
        <v/>
      </c>
      <c r="H3221" s="81" t="str">
        <f t="shared" si="1648"/>
        <v/>
      </c>
      <c r="I3221" s="82" t="str">
        <f>IF(発注書!E3227="","",発注書!E3227)</f>
        <v/>
      </c>
      <c r="J3221" s="78" t="str">
        <f>IF(発注書!E3227="","",発注書!C3227)</f>
        <v/>
      </c>
    </row>
    <row r="3222" spans="1:10" x14ac:dyDescent="0.55000000000000004">
      <c r="B3222" s="50">
        <v>2</v>
      </c>
      <c r="E3222" s="78" t="str">
        <f>IF(発注書!E3228="","",発注書!B3228)</f>
        <v/>
      </c>
      <c r="F3222" s="79" t="str">
        <f>IF(J3222="","",VLOOKUP(J3222,商品マスタ!$F:$G,2,FALSE))</f>
        <v/>
      </c>
      <c r="G3222" s="80" t="str">
        <f>IF(F3222="","",VLOOKUP(F3222,商品マスタ!$G:$H,2,FALSE))</f>
        <v/>
      </c>
      <c r="H3222" s="81" t="str">
        <f t="shared" si="1648"/>
        <v/>
      </c>
      <c r="I3222" s="82" t="str">
        <f>IF(発注書!E3228="","",発注書!E3228)</f>
        <v/>
      </c>
      <c r="J3222" s="78" t="str">
        <f>IF(発注書!E3228="","",発注書!C3228)</f>
        <v/>
      </c>
    </row>
    <row r="3223" spans="1:10" x14ac:dyDescent="0.55000000000000004">
      <c r="A3223" s="76" t="e">
        <f t="shared" ref="A3223" si="1658">A3221+1</f>
        <v>#REF!</v>
      </c>
      <c r="B3223" s="50">
        <v>1</v>
      </c>
      <c r="E3223" s="78" t="str">
        <f>IF(発注書!E3229="","",発注書!B3229)</f>
        <v/>
      </c>
      <c r="F3223" s="79" t="str">
        <f>IF(J3223="","",VLOOKUP(J3223,商品マスタ!$F:$G,2,FALSE))</f>
        <v/>
      </c>
      <c r="G3223" s="80" t="str">
        <f>IF(F3223="","",VLOOKUP(F3223,商品マスタ!$G:$H,2,FALSE))</f>
        <v/>
      </c>
      <c r="H3223" s="81" t="str">
        <f t="shared" si="1648"/>
        <v/>
      </c>
      <c r="I3223" s="82" t="str">
        <f>IF(発注書!E3229="","",発注書!E3229)</f>
        <v/>
      </c>
      <c r="J3223" s="78" t="str">
        <f>IF(発注書!E3229="","",発注書!C3229)</f>
        <v/>
      </c>
    </row>
    <row r="3224" spans="1:10" x14ac:dyDescent="0.55000000000000004">
      <c r="B3224" s="50">
        <v>2</v>
      </c>
      <c r="E3224" s="78" t="str">
        <f>IF(発注書!E3230="","",発注書!B3230)</f>
        <v/>
      </c>
      <c r="F3224" s="79" t="str">
        <f>IF(J3224="","",VLOOKUP(J3224,商品マスタ!$F:$G,2,FALSE))</f>
        <v/>
      </c>
      <c r="G3224" s="80" t="str">
        <f>IF(F3224="","",VLOOKUP(F3224,商品マスタ!$G:$H,2,FALSE))</f>
        <v/>
      </c>
      <c r="H3224" s="81" t="str">
        <f t="shared" si="1648"/>
        <v/>
      </c>
      <c r="I3224" s="82" t="str">
        <f>IF(発注書!E3230="","",発注書!E3230)</f>
        <v/>
      </c>
      <c r="J3224" s="78" t="str">
        <f>IF(発注書!E3230="","",発注書!C3230)</f>
        <v/>
      </c>
    </row>
    <row r="3225" spans="1:10" x14ac:dyDescent="0.55000000000000004">
      <c r="A3225" s="76" t="e">
        <f t="shared" ref="A3225" si="1659">A3223+1</f>
        <v>#REF!</v>
      </c>
      <c r="B3225" s="50">
        <v>1</v>
      </c>
      <c r="E3225" s="78" t="str">
        <f>IF(発注書!E3231="","",発注書!B3231)</f>
        <v/>
      </c>
      <c r="F3225" s="79" t="str">
        <f>IF(J3225="","",VLOOKUP(J3225,商品マスタ!$F:$G,2,FALSE))</f>
        <v/>
      </c>
      <c r="G3225" s="80" t="str">
        <f>IF(F3225="","",VLOOKUP(F3225,商品マスタ!$G:$H,2,FALSE))</f>
        <v/>
      </c>
      <c r="H3225" s="81" t="str">
        <f t="shared" si="1648"/>
        <v/>
      </c>
      <c r="I3225" s="82" t="str">
        <f>IF(発注書!E3231="","",発注書!E3231)</f>
        <v/>
      </c>
      <c r="J3225" s="78" t="str">
        <f>IF(発注書!E3231="","",発注書!C3231)</f>
        <v/>
      </c>
    </row>
    <row r="3226" spans="1:10" x14ac:dyDescent="0.55000000000000004">
      <c r="B3226" s="50">
        <v>2</v>
      </c>
      <c r="E3226" s="78" t="str">
        <f>IF(発注書!E3232="","",発注書!B3232)</f>
        <v/>
      </c>
      <c r="F3226" s="79" t="str">
        <f>IF(J3226="","",VLOOKUP(J3226,商品マスタ!$F:$G,2,FALSE))</f>
        <v/>
      </c>
      <c r="G3226" s="80" t="str">
        <f>IF(F3226="","",VLOOKUP(F3226,商品マスタ!$G:$H,2,FALSE))</f>
        <v/>
      </c>
      <c r="H3226" s="81" t="str">
        <f t="shared" si="1648"/>
        <v/>
      </c>
      <c r="I3226" s="82" t="str">
        <f>IF(発注書!E3232="","",発注書!E3232)</f>
        <v/>
      </c>
      <c r="J3226" s="78" t="str">
        <f>IF(発注書!E3232="","",発注書!C3232)</f>
        <v/>
      </c>
    </row>
    <row r="3227" spans="1:10" x14ac:dyDescent="0.55000000000000004">
      <c r="A3227" s="76" t="e">
        <f t="shared" ref="A3227" si="1660">A3225+1</f>
        <v>#REF!</v>
      </c>
      <c r="B3227" s="50">
        <v>1</v>
      </c>
      <c r="E3227" s="78" t="str">
        <f>IF(発注書!E3233="","",発注書!B3233)</f>
        <v/>
      </c>
      <c r="F3227" s="79" t="str">
        <f>IF(J3227="","",VLOOKUP(J3227,商品マスタ!$F:$G,2,FALSE))</f>
        <v/>
      </c>
      <c r="G3227" s="80" t="str">
        <f>IF(F3227="","",VLOOKUP(F3227,商品マスタ!$G:$H,2,FALSE))</f>
        <v/>
      </c>
      <c r="H3227" s="81" t="str">
        <f t="shared" si="1648"/>
        <v/>
      </c>
      <c r="I3227" s="82" t="str">
        <f>IF(発注書!E3233="","",発注書!E3233)</f>
        <v/>
      </c>
      <c r="J3227" s="78" t="str">
        <f>IF(発注書!E3233="","",発注書!C3233)</f>
        <v/>
      </c>
    </row>
    <row r="3228" spans="1:10" x14ac:dyDescent="0.55000000000000004">
      <c r="B3228" s="50">
        <v>2</v>
      </c>
      <c r="E3228" s="78" t="str">
        <f>IF(発注書!E3234="","",発注書!B3234)</f>
        <v/>
      </c>
      <c r="F3228" s="79" t="str">
        <f>IF(J3228="","",VLOOKUP(J3228,商品マスタ!$F:$G,2,FALSE))</f>
        <v/>
      </c>
      <c r="G3228" s="80" t="str">
        <f>IF(F3228="","",VLOOKUP(F3228,商品マスタ!$G:$H,2,FALSE))</f>
        <v/>
      </c>
      <c r="H3228" s="81" t="str">
        <f t="shared" si="1648"/>
        <v/>
      </c>
      <c r="I3228" s="82" t="str">
        <f>IF(発注書!E3234="","",発注書!E3234)</f>
        <v/>
      </c>
      <c r="J3228" s="78" t="str">
        <f>IF(発注書!E3234="","",発注書!C3234)</f>
        <v/>
      </c>
    </row>
    <row r="3229" spans="1:10" x14ac:dyDescent="0.55000000000000004">
      <c r="A3229" s="76" t="e">
        <f t="shared" ref="A3229" si="1661">A3227+1</f>
        <v>#REF!</v>
      </c>
      <c r="B3229" s="50">
        <v>1</v>
      </c>
      <c r="E3229" s="78" t="str">
        <f>IF(発注書!E3235="","",発注書!B3235)</f>
        <v/>
      </c>
      <c r="F3229" s="79" t="str">
        <f>IF(J3229="","",VLOOKUP(J3229,商品マスタ!$F:$G,2,FALSE))</f>
        <v/>
      </c>
      <c r="G3229" s="80" t="str">
        <f>IF(F3229="","",VLOOKUP(F3229,商品マスタ!$G:$H,2,FALSE))</f>
        <v/>
      </c>
      <c r="H3229" s="81" t="str">
        <f t="shared" si="1648"/>
        <v/>
      </c>
      <c r="I3229" s="82" t="str">
        <f>IF(発注書!E3235="","",発注書!E3235)</f>
        <v/>
      </c>
      <c r="J3229" s="78" t="str">
        <f>IF(発注書!E3235="","",発注書!C3235)</f>
        <v/>
      </c>
    </row>
    <row r="3230" spans="1:10" x14ac:dyDescent="0.55000000000000004">
      <c r="B3230" s="50">
        <v>2</v>
      </c>
      <c r="E3230" s="78" t="str">
        <f>IF(発注書!E3236="","",発注書!B3236)</f>
        <v/>
      </c>
      <c r="F3230" s="79" t="str">
        <f>IF(J3230="","",VLOOKUP(J3230,商品マスタ!$F:$G,2,FALSE))</f>
        <v/>
      </c>
      <c r="G3230" s="80" t="str">
        <f>IF(F3230="","",VLOOKUP(F3230,商品マスタ!$G:$H,2,FALSE))</f>
        <v/>
      </c>
      <c r="H3230" s="81" t="str">
        <f t="shared" si="1648"/>
        <v/>
      </c>
      <c r="I3230" s="82" t="str">
        <f>IF(発注書!E3236="","",発注書!E3236)</f>
        <v/>
      </c>
      <c r="J3230" s="78" t="str">
        <f>IF(発注書!E3236="","",発注書!C3236)</f>
        <v/>
      </c>
    </row>
    <row r="3231" spans="1:10" x14ac:dyDescent="0.55000000000000004">
      <c r="A3231" s="76" t="e">
        <f t="shared" ref="A3231" si="1662">A3229+1</f>
        <v>#REF!</v>
      </c>
      <c r="B3231" s="50">
        <v>1</v>
      </c>
      <c r="E3231" s="78" t="str">
        <f>IF(発注書!E3237="","",発注書!B3237)</f>
        <v/>
      </c>
      <c r="F3231" s="79" t="str">
        <f>IF(J3231="","",VLOOKUP(J3231,商品マスタ!$F:$G,2,FALSE))</f>
        <v/>
      </c>
      <c r="G3231" s="80" t="str">
        <f>IF(F3231="","",VLOOKUP(F3231,商品マスタ!$G:$H,2,FALSE))</f>
        <v/>
      </c>
      <c r="H3231" s="81" t="str">
        <f t="shared" si="1648"/>
        <v/>
      </c>
      <c r="I3231" s="82" t="str">
        <f>IF(発注書!E3237="","",発注書!E3237)</f>
        <v/>
      </c>
      <c r="J3231" s="78" t="str">
        <f>IF(発注書!E3237="","",発注書!C3237)</f>
        <v/>
      </c>
    </row>
    <row r="3232" spans="1:10" x14ac:dyDescent="0.55000000000000004">
      <c r="B3232" s="50">
        <v>2</v>
      </c>
      <c r="E3232" s="78" t="str">
        <f>IF(発注書!E3238="","",発注書!B3238)</f>
        <v/>
      </c>
      <c r="F3232" s="79" t="str">
        <f>IF(J3232="","",VLOOKUP(J3232,商品マスタ!$F:$G,2,FALSE))</f>
        <v/>
      </c>
      <c r="G3232" s="80" t="str">
        <f>IF(F3232="","",VLOOKUP(F3232,商品マスタ!$G:$H,2,FALSE))</f>
        <v/>
      </c>
      <c r="H3232" s="81" t="str">
        <f t="shared" si="1648"/>
        <v/>
      </c>
      <c r="I3232" s="82" t="str">
        <f>IF(発注書!E3238="","",発注書!E3238)</f>
        <v/>
      </c>
      <c r="J3232" s="78" t="str">
        <f>IF(発注書!E3238="","",発注書!C3238)</f>
        <v/>
      </c>
    </row>
    <row r="3233" spans="1:10" x14ac:dyDescent="0.55000000000000004">
      <c r="A3233" s="76" t="e">
        <f t="shared" ref="A3233" si="1663">A3231+1</f>
        <v>#REF!</v>
      </c>
      <c r="B3233" s="50">
        <v>1</v>
      </c>
      <c r="E3233" s="78" t="str">
        <f>IF(発注書!E3239="","",発注書!B3239)</f>
        <v/>
      </c>
      <c r="F3233" s="79" t="str">
        <f>IF(J3233="","",VLOOKUP(J3233,商品マスタ!$F:$G,2,FALSE))</f>
        <v/>
      </c>
      <c r="G3233" s="80" t="str">
        <f>IF(F3233="","",VLOOKUP(F3233,商品マスタ!$G:$H,2,FALSE))</f>
        <v/>
      </c>
      <c r="H3233" s="81" t="str">
        <f t="shared" si="1648"/>
        <v/>
      </c>
      <c r="I3233" s="82" t="str">
        <f>IF(発注書!E3239="","",発注書!E3239)</f>
        <v/>
      </c>
      <c r="J3233" s="78" t="str">
        <f>IF(発注書!E3239="","",発注書!C3239)</f>
        <v/>
      </c>
    </row>
    <row r="3234" spans="1:10" x14ac:dyDescent="0.55000000000000004">
      <c r="B3234" s="50">
        <v>2</v>
      </c>
      <c r="E3234" s="78" t="str">
        <f>IF(発注書!E3240="","",発注書!B3240)</f>
        <v/>
      </c>
      <c r="F3234" s="79" t="str">
        <f>IF(J3234="","",VLOOKUP(J3234,商品マスタ!$F:$G,2,FALSE))</f>
        <v/>
      </c>
      <c r="G3234" s="80" t="str">
        <f>IF(F3234="","",VLOOKUP(F3234,商品マスタ!$G:$H,2,FALSE))</f>
        <v/>
      </c>
      <c r="H3234" s="81" t="str">
        <f t="shared" si="1648"/>
        <v/>
      </c>
      <c r="I3234" s="82" t="str">
        <f>IF(発注書!E3240="","",発注書!E3240)</f>
        <v/>
      </c>
      <c r="J3234" s="78" t="str">
        <f>IF(発注書!E3240="","",発注書!C3240)</f>
        <v/>
      </c>
    </row>
    <row r="3235" spans="1:10" x14ac:dyDescent="0.55000000000000004">
      <c r="A3235" s="76" t="e">
        <f t="shared" ref="A3235" si="1664">A3233+1</f>
        <v>#REF!</v>
      </c>
      <c r="B3235" s="50">
        <v>1</v>
      </c>
      <c r="E3235" s="78" t="str">
        <f>IF(発注書!E3241="","",発注書!B3241)</f>
        <v/>
      </c>
      <c r="F3235" s="79" t="str">
        <f>IF(J3235="","",VLOOKUP(J3235,商品マスタ!$F:$G,2,FALSE))</f>
        <v/>
      </c>
      <c r="G3235" s="80" t="str">
        <f>IF(F3235="","",VLOOKUP(F3235,商品マスタ!$G:$H,2,FALSE))</f>
        <v/>
      </c>
      <c r="H3235" s="81" t="str">
        <f t="shared" si="1648"/>
        <v/>
      </c>
      <c r="I3235" s="82" t="str">
        <f>IF(発注書!E3241="","",発注書!E3241)</f>
        <v/>
      </c>
      <c r="J3235" s="78" t="str">
        <f>IF(発注書!E3241="","",発注書!C3241)</f>
        <v/>
      </c>
    </row>
    <row r="3236" spans="1:10" x14ac:dyDescent="0.55000000000000004">
      <c r="B3236" s="50">
        <v>2</v>
      </c>
      <c r="E3236" s="78" t="str">
        <f>IF(発注書!E3242="","",発注書!B3242)</f>
        <v/>
      </c>
      <c r="F3236" s="79" t="str">
        <f>IF(J3236="","",VLOOKUP(J3236,商品マスタ!$F:$G,2,FALSE))</f>
        <v/>
      </c>
      <c r="G3236" s="80" t="str">
        <f>IF(F3236="","",VLOOKUP(F3236,商品マスタ!$G:$H,2,FALSE))</f>
        <v/>
      </c>
      <c r="H3236" s="81" t="str">
        <f t="shared" si="1648"/>
        <v/>
      </c>
      <c r="I3236" s="82" t="str">
        <f>IF(発注書!E3242="","",発注書!E3242)</f>
        <v/>
      </c>
      <c r="J3236" s="78" t="str">
        <f>IF(発注書!E3242="","",発注書!C3242)</f>
        <v/>
      </c>
    </row>
    <row r="3237" spans="1:10" x14ac:dyDescent="0.55000000000000004">
      <c r="A3237" s="76" t="e">
        <f t="shared" ref="A3237" si="1665">A3235+1</f>
        <v>#REF!</v>
      </c>
      <c r="B3237" s="50">
        <v>1</v>
      </c>
      <c r="E3237" s="78" t="str">
        <f>IF(発注書!E3243="","",発注書!B3243)</f>
        <v/>
      </c>
      <c r="F3237" s="79" t="str">
        <f>IF(J3237="","",VLOOKUP(J3237,商品マスタ!$F:$G,2,FALSE))</f>
        <v/>
      </c>
      <c r="G3237" s="80" t="str">
        <f>IF(F3237="","",VLOOKUP(F3237,商品マスタ!$G:$H,2,FALSE))</f>
        <v/>
      </c>
      <c r="H3237" s="81" t="str">
        <f t="shared" si="1648"/>
        <v/>
      </c>
      <c r="I3237" s="82" t="str">
        <f>IF(発注書!E3243="","",発注書!E3243)</f>
        <v/>
      </c>
      <c r="J3237" s="78" t="str">
        <f>IF(発注書!E3243="","",発注書!C3243)</f>
        <v/>
      </c>
    </row>
    <row r="3238" spans="1:10" x14ac:dyDescent="0.55000000000000004">
      <c r="B3238" s="50">
        <v>2</v>
      </c>
      <c r="E3238" s="78" t="str">
        <f>IF(発注書!E3244="","",発注書!B3244)</f>
        <v/>
      </c>
      <c r="F3238" s="79" t="str">
        <f>IF(J3238="","",VLOOKUP(J3238,商品マスタ!$F:$G,2,FALSE))</f>
        <v/>
      </c>
      <c r="G3238" s="80" t="str">
        <f>IF(F3238="","",VLOOKUP(F3238,商品マスタ!$G:$H,2,FALSE))</f>
        <v/>
      </c>
      <c r="H3238" s="81" t="str">
        <f t="shared" si="1648"/>
        <v/>
      </c>
      <c r="I3238" s="82" t="str">
        <f>IF(発注書!E3244="","",発注書!E3244)</f>
        <v/>
      </c>
      <c r="J3238" s="78" t="str">
        <f>IF(発注書!E3244="","",発注書!C3244)</f>
        <v/>
      </c>
    </row>
    <row r="3239" spans="1:10" x14ac:dyDescent="0.55000000000000004">
      <c r="A3239" s="76" t="e">
        <f t="shared" ref="A3239" si="1666">A3237+1</f>
        <v>#REF!</v>
      </c>
      <c r="B3239" s="50">
        <v>1</v>
      </c>
      <c r="E3239" s="78" t="str">
        <f>IF(発注書!E3245="","",発注書!B3245)</f>
        <v/>
      </c>
      <c r="F3239" s="79" t="str">
        <f>IF(J3239="","",VLOOKUP(J3239,商品マスタ!$F:$G,2,FALSE))</f>
        <v/>
      </c>
      <c r="G3239" s="80" t="str">
        <f>IF(F3239="","",VLOOKUP(F3239,商品マスタ!$G:$H,2,FALSE))</f>
        <v/>
      </c>
      <c r="H3239" s="81" t="str">
        <f t="shared" si="1648"/>
        <v/>
      </c>
      <c r="I3239" s="82" t="str">
        <f>IF(発注書!E3245="","",発注書!E3245)</f>
        <v/>
      </c>
      <c r="J3239" s="78" t="str">
        <f>IF(発注書!E3245="","",発注書!C3245)</f>
        <v/>
      </c>
    </row>
    <row r="3240" spans="1:10" x14ac:dyDescent="0.55000000000000004">
      <c r="B3240" s="50">
        <v>2</v>
      </c>
      <c r="E3240" s="78" t="str">
        <f>IF(発注書!E3246="","",発注書!B3246)</f>
        <v/>
      </c>
      <c r="F3240" s="79" t="str">
        <f>IF(J3240="","",VLOOKUP(J3240,商品マスタ!$F:$G,2,FALSE))</f>
        <v/>
      </c>
      <c r="G3240" s="80" t="str">
        <f>IF(F3240="","",VLOOKUP(F3240,商品マスタ!$G:$H,2,FALSE))</f>
        <v/>
      </c>
      <c r="H3240" s="81" t="str">
        <f t="shared" si="1648"/>
        <v/>
      </c>
      <c r="I3240" s="82" t="str">
        <f>IF(発注書!E3246="","",発注書!E3246)</f>
        <v/>
      </c>
      <c r="J3240" s="78" t="str">
        <f>IF(発注書!E3246="","",発注書!C3246)</f>
        <v/>
      </c>
    </row>
    <row r="3241" spans="1:10" x14ac:dyDescent="0.55000000000000004">
      <c r="A3241" s="76" t="e">
        <f t="shared" ref="A3241" si="1667">A3239+1</f>
        <v>#REF!</v>
      </c>
      <c r="B3241" s="50">
        <v>1</v>
      </c>
      <c r="E3241" s="78" t="str">
        <f>IF(発注書!E3247="","",発注書!B3247)</f>
        <v/>
      </c>
      <c r="F3241" s="79" t="str">
        <f>IF(J3241="","",VLOOKUP(J3241,商品マスタ!$F:$G,2,FALSE))</f>
        <v/>
      </c>
      <c r="G3241" s="80" t="str">
        <f>IF(F3241="","",VLOOKUP(F3241,商品マスタ!$G:$H,2,FALSE))</f>
        <v/>
      </c>
      <c r="H3241" s="81" t="str">
        <f t="shared" si="1648"/>
        <v/>
      </c>
      <c r="I3241" s="82" t="str">
        <f>IF(発注書!E3247="","",発注書!E3247)</f>
        <v/>
      </c>
      <c r="J3241" s="78" t="str">
        <f>IF(発注書!E3247="","",発注書!C3247)</f>
        <v/>
      </c>
    </row>
    <row r="3242" spans="1:10" x14ac:dyDescent="0.55000000000000004">
      <c r="B3242" s="50">
        <v>2</v>
      </c>
      <c r="E3242" s="78" t="str">
        <f>IF(発注書!E3248="","",発注書!B3248)</f>
        <v/>
      </c>
      <c r="F3242" s="79" t="str">
        <f>IF(J3242="","",VLOOKUP(J3242,商品マスタ!$F:$G,2,FALSE))</f>
        <v/>
      </c>
      <c r="G3242" s="80" t="str">
        <f>IF(F3242="","",VLOOKUP(F3242,商品マスタ!$G:$H,2,FALSE))</f>
        <v/>
      </c>
      <c r="H3242" s="81" t="str">
        <f t="shared" si="1648"/>
        <v/>
      </c>
      <c r="I3242" s="82" t="str">
        <f>IF(発注書!E3248="","",発注書!E3248)</f>
        <v/>
      </c>
      <c r="J3242" s="78" t="str">
        <f>IF(発注書!E3248="","",発注書!C3248)</f>
        <v/>
      </c>
    </row>
    <row r="3243" spans="1:10" x14ac:dyDescent="0.55000000000000004">
      <c r="A3243" s="76" t="e">
        <f t="shared" ref="A3243" si="1668">A3241+1</f>
        <v>#REF!</v>
      </c>
      <c r="B3243" s="50">
        <v>1</v>
      </c>
      <c r="E3243" s="78" t="str">
        <f>IF(発注書!E3249="","",発注書!B3249)</f>
        <v/>
      </c>
      <c r="F3243" s="79" t="str">
        <f>IF(J3243="","",VLOOKUP(J3243,商品マスタ!$F:$G,2,FALSE))</f>
        <v/>
      </c>
      <c r="G3243" s="80" t="str">
        <f>IF(F3243="","",VLOOKUP(F3243,商品マスタ!$G:$H,2,FALSE))</f>
        <v/>
      </c>
      <c r="H3243" s="81" t="str">
        <f t="shared" si="1648"/>
        <v/>
      </c>
      <c r="I3243" s="82" t="str">
        <f>IF(発注書!E3249="","",発注書!E3249)</f>
        <v/>
      </c>
      <c r="J3243" s="78" t="str">
        <f>IF(発注書!E3249="","",発注書!C3249)</f>
        <v/>
      </c>
    </row>
    <row r="3244" spans="1:10" x14ac:dyDescent="0.55000000000000004">
      <c r="B3244" s="50">
        <v>2</v>
      </c>
      <c r="E3244" s="78" t="str">
        <f>IF(発注書!E3250="","",発注書!B3250)</f>
        <v/>
      </c>
      <c r="F3244" s="79" t="str">
        <f>IF(J3244="","",VLOOKUP(J3244,商品マスタ!$F:$G,2,FALSE))</f>
        <v/>
      </c>
      <c r="G3244" s="80" t="str">
        <f>IF(F3244="","",VLOOKUP(F3244,商品マスタ!$G:$H,2,FALSE))</f>
        <v/>
      </c>
      <c r="H3244" s="81" t="str">
        <f t="shared" si="1648"/>
        <v/>
      </c>
      <c r="I3244" s="82" t="str">
        <f>IF(発注書!E3250="","",発注書!E3250)</f>
        <v/>
      </c>
      <c r="J3244" s="78" t="str">
        <f>IF(発注書!E3250="","",発注書!C3250)</f>
        <v/>
      </c>
    </row>
    <row r="3245" spans="1:10" x14ac:dyDescent="0.55000000000000004">
      <c r="A3245" s="76" t="e">
        <f t="shared" ref="A3245" si="1669">A3243+1</f>
        <v>#REF!</v>
      </c>
      <c r="B3245" s="50">
        <v>1</v>
      </c>
      <c r="E3245" s="78" t="str">
        <f>IF(発注書!E3251="","",発注書!B3251)</f>
        <v/>
      </c>
      <c r="F3245" s="79" t="str">
        <f>IF(J3245="","",VLOOKUP(J3245,商品マスタ!$F:$G,2,FALSE))</f>
        <v/>
      </c>
      <c r="G3245" s="80" t="str">
        <f>IF(F3245="","",VLOOKUP(F3245,商品マスタ!$G:$H,2,FALSE))</f>
        <v/>
      </c>
      <c r="H3245" s="81" t="str">
        <f t="shared" si="1648"/>
        <v/>
      </c>
      <c r="I3245" s="82" t="str">
        <f>IF(発注書!E3251="","",発注書!E3251)</f>
        <v/>
      </c>
      <c r="J3245" s="78" t="str">
        <f>IF(発注書!E3251="","",発注書!C3251)</f>
        <v/>
      </c>
    </row>
    <row r="3246" spans="1:10" x14ac:dyDescent="0.55000000000000004">
      <c r="B3246" s="50">
        <v>2</v>
      </c>
      <c r="E3246" s="78" t="str">
        <f>IF(発注書!E3252="","",発注書!B3252)</f>
        <v/>
      </c>
      <c r="F3246" s="79" t="str">
        <f>IF(J3246="","",VLOOKUP(J3246,商品マスタ!$F:$G,2,FALSE))</f>
        <v/>
      </c>
      <c r="G3246" s="80" t="str">
        <f>IF(F3246="","",VLOOKUP(F3246,商品マスタ!$G:$H,2,FALSE))</f>
        <v/>
      </c>
      <c r="H3246" s="81" t="str">
        <f t="shared" si="1648"/>
        <v/>
      </c>
      <c r="I3246" s="82" t="str">
        <f>IF(発注書!E3252="","",発注書!E3252)</f>
        <v/>
      </c>
      <c r="J3246" s="78" t="str">
        <f>IF(発注書!E3252="","",発注書!C3252)</f>
        <v/>
      </c>
    </row>
    <row r="3247" spans="1:10" x14ac:dyDescent="0.55000000000000004">
      <c r="A3247" s="76" t="e">
        <f t="shared" ref="A3247" si="1670">A3245+1</f>
        <v>#REF!</v>
      </c>
      <c r="B3247" s="50">
        <v>1</v>
      </c>
      <c r="E3247" s="78" t="str">
        <f>IF(発注書!E3253="","",発注書!B3253)</f>
        <v/>
      </c>
      <c r="F3247" s="79" t="str">
        <f>IF(J3247="","",VLOOKUP(J3247,商品マスタ!$F:$G,2,FALSE))</f>
        <v/>
      </c>
      <c r="G3247" s="80" t="str">
        <f>IF(F3247="","",VLOOKUP(F3247,商品マスタ!$G:$H,2,FALSE))</f>
        <v/>
      </c>
      <c r="H3247" s="81" t="str">
        <f t="shared" si="1648"/>
        <v/>
      </c>
      <c r="I3247" s="82" t="str">
        <f>IF(発注書!E3253="","",発注書!E3253)</f>
        <v/>
      </c>
      <c r="J3247" s="78" t="str">
        <f>IF(発注書!E3253="","",発注書!C3253)</f>
        <v/>
      </c>
    </row>
    <row r="3248" spans="1:10" x14ac:dyDescent="0.55000000000000004">
      <c r="B3248" s="50">
        <v>2</v>
      </c>
      <c r="E3248" s="78" t="str">
        <f>IF(発注書!E3254="","",発注書!B3254)</f>
        <v/>
      </c>
      <c r="F3248" s="79" t="str">
        <f>IF(J3248="","",VLOOKUP(J3248,商品マスタ!$F:$G,2,FALSE))</f>
        <v/>
      </c>
      <c r="G3248" s="80" t="str">
        <f>IF(F3248="","",VLOOKUP(F3248,商品マスタ!$G:$H,2,FALSE))</f>
        <v/>
      </c>
      <c r="H3248" s="81" t="str">
        <f t="shared" si="1648"/>
        <v/>
      </c>
      <c r="I3248" s="82" t="str">
        <f>IF(発注書!E3254="","",発注書!E3254)</f>
        <v/>
      </c>
      <c r="J3248" s="78" t="str">
        <f>IF(発注書!E3254="","",発注書!C3254)</f>
        <v/>
      </c>
    </row>
    <row r="3249" spans="1:10" x14ac:dyDescent="0.55000000000000004">
      <c r="A3249" s="76" t="e">
        <f t="shared" ref="A3249" si="1671">A3247+1</f>
        <v>#REF!</v>
      </c>
      <c r="B3249" s="50">
        <v>1</v>
      </c>
      <c r="E3249" s="78" t="str">
        <f>IF(発注書!E3255="","",発注書!B3255)</f>
        <v/>
      </c>
      <c r="F3249" s="79" t="str">
        <f>IF(J3249="","",VLOOKUP(J3249,商品マスタ!$F:$G,2,FALSE))</f>
        <v/>
      </c>
      <c r="G3249" s="80" t="str">
        <f>IF(F3249="","",VLOOKUP(F3249,商品マスタ!$G:$H,2,FALSE))</f>
        <v/>
      </c>
      <c r="H3249" s="81" t="str">
        <f t="shared" si="1648"/>
        <v/>
      </c>
      <c r="I3249" s="82" t="str">
        <f>IF(発注書!E3255="","",発注書!E3255)</f>
        <v/>
      </c>
      <c r="J3249" s="78" t="str">
        <f>IF(発注書!E3255="","",発注書!C3255)</f>
        <v/>
      </c>
    </row>
    <row r="3250" spans="1:10" x14ac:dyDescent="0.55000000000000004">
      <c r="B3250" s="50">
        <v>2</v>
      </c>
      <c r="E3250" s="78" t="str">
        <f>IF(発注書!E3256="","",発注書!B3256)</f>
        <v/>
      </c>
      <c r="F3250" s="79" t="str">
        <f>IF(J3250="","",VLOOKUP(J3250,商品マスタ!$F:$G,2,FALSE))</f>
        <v/>
      </c>
      <c r="G3250" s="80" t="str">
        <f>IF(F3250="","",VLOOKUP(F3250,商品マスタ!$G:$H,2,FALSE))</f>
        <v/>
      </c>
      <c r="H3250" s="81" t="str">
        <f t="shared" si="1648"/>
        <v/>
      </c>
      <c r="I3250" s="82" t="str">
        <f>IF(発注書!E3256="","",発注書!E3256)</f>
        <v/>
      </c>
      <c r="J3250" s="78" t="str">
        <f>IF(発注書!E3256="","",発注書!C3256)</f>
        <v/>
      </c>
    </row>
    <row r="3251" spans="1:10" x14ac:dyDescent="0.55000000000000004">
      <c r="A3251" s="76" t="e">
        <f t="shared" ref="A3251" si="1672">A3249+1</f>
        <v>#REF!</v>
      </c>
      <c r="B3251" s="50">
        <v>1</v>
      </c>
      <c r="E3251" s="78" t="str">
        <f>IF(発注書!E3257="","",発注書!B3257)</f>
        <v/>
      </c>
      <c r="F3251" s="79" t="str">
        <f>IF(J3251="","",VLOOKUP(J3251,商品マスタ!$F:$G,2,FALSE))</f>
        <v/>
      </c>
      <c r="G3251" s="80" t="str">
        <f>IF(F3251="","",VLOOKUP(F3251,商品マスタ!$G:$H,2,FALSE))</f>
        <v/>
      </c>
      <c r="H3251" s="81" t="str">
        <f t="shared" si="1648"/>
        <v/>
      </c>
      <c r="I3251" s="82" t="str">
        <f>IF(発注書!E3257="","",発注書!E3257)</f>
        <v/>
      </c>
      <c r="J3251" s="78" t="str">
        <f>IF(発注書!E3257="","",発注書!C3257)</f>
        <v/>
      </c>
    </row>
    <row r="3252" spans="1:10" x14ac:dyDescent="0.55000000000000004">
      <c r="B3252" s="50">
        <v>2</v>
      </c>
      <c r="E3252" s="78" t="str">
        <f>IF(発注書!E3258="","",発注書!B3258)</f>
        <v/>
      </c>
      <c r="F3252" s="79" t="str">
        <f>IF(J3252="","",VLOOKUP(J3252,商品マスタ!$F:$G,2,FALSE))</f>
        <v/>
      </c>
      <c r="G3252" s="80" t="str">
        <f>IF(F3252="","",VLOOKUP(F3252,商品マスタ!$G:$H,2,FALSE))</f>
        <v/>
      </c>
      <c r="H3252" s="81" t="str">
        <f t="shared" si="1648"/>
        <v/>
      </c>
      <c r="I3252" s="82" t="str">
        <f>IF(発注書!E3258="","",発注書!E3258)</f>
        <v/>
      </c>
      <c r="J3252" s="78" t="str">
        <f>IF(発注書!E3258="","",発注書!C3258)</f>
        <v/>
      </c>
    </row>
    <row r="3253" spans="1:10" x14ac:dyDescent="0.55000000000000004">
      <c r="A3253" s="76" t="e">
        <f t="shared" ref="A3253" si="1673">A3251+1</f>
        <v>#REF!</v>
      </c>
      <c r="B3253" s="50">
        <v>1</v>
      </c>
      <c r="E3253" s="78" t="str">
        <f>IF(発注書!E3259="","",発注書!B3259)</f>
        <v/>
      </c>
      <c r="F3253" s="79" t="str">
        <f>IF(J3253="","",VLOOKUP(J3253,商品マスタ!$F:$G,2,FALSE))</f>
        <v/>
      </c>
      <c r="G3253" s="80" t="str">
        <f>IF(F3253="","",VLOOKUP(F3253,商品マスタ!$G:$H,2,FALSE))</f>
        <v/>
      </c>
      <c r="H3253" s="81" t="str">
        <f t="shared" si="1648"/>
        <v/>
      </c>
      <c r="I3253" s="82" t="str">
        <f>IF(発注書!E3259="","",発注書!E3259)</f>
        <v/>
      </c>
      <c r="J3253" s="78" t="str">
        <f>IF(発注書!E3259="","",発注書!C3259)</f>
        <v/>
      </c>
    </row>
    <row r="3254" spans="1:10" x14ac:dyDescent="0.55000000000000004">
      <c r="B3254" s="50">
        <v>2</v>
      </c>
      <c r="E3254" s="78" t="str">
        <f>IF(発注書!E3260="","",発注書!B3260)</f>
        <v/>
      </c>
      <c r="F3254" s="79" t="str">
        <f>IF(J3254="","",VLOOKUP(J3254,商品マスタ!$F:$G,2,FALSE))</f>
        <v/>
      </c>
      <c r="G3254" s="80" t="str">
        <f>IF(F3254="","",VLOOKUP(F3254,商品マスタ!$G:$H,2,FALSE))</f>
        <v/>
      </c>
      <c r="H3254" s="81" t="str">
        <f t="shared" si="1648"/>
        <v/>
      </c>
      <c r="I3254" s="82" t="str">
        <f>IF(発注書!E3260="","",発注書!E3260)</f>
        <v/>
      </c>
      <c r="J3254" s="78" t="str">
        <f>IF(発注書!E3260="","",発注書!C3260)</f>
        <v/>
      </c>
    </row>
    <row r="3255" spans="1:10" x14ac:dyDescent="0.55000000000000004">
      <c r="A3255" s="76" t="e">
        <f t="shared" ref="A3255" si="1674">A3253+1</f>
        <v>#REF!</v>
      </c>
      <c r="B3255" s="50">
        <v>1</v>
      </c>
      <c r="E3255" s="78" t="str">
        <f>IF(発注書!E3261="","",発注書!B3261)</f>
        <v/>
      </c>
      <c r="F3255" s="79" t="str">
        <f>IF(J3255="","",VLOOKUP(J3255,商品マスタ!$F:$G,2,FALSE))</f>
        <v/>
      </c>
      <c r="G3255" s="80" t="str">
        <f>IF(F3255="","",VLOOKUP(F3255,商品マスタ!$G:$H,2,FALSE))</f>
        <v/>
      </c>
      <c r="H3255" s="81" t="str">
        <f t="shared" si="1648"/>
        <v/>
      </c>
      <c r="I3255" s="82" t="str">
        <f>IF(発注書!E3261="","",発注書!E3261)</f>
        <v/>
      </c>
      <c r="J3255" s="78" t="str">
        <f>IF(発注書!E3261="","",発注書!C3261)</f>
        <v/>
      </c>
    </row>
    <row r="3256" spans="1:10" x14ac:dyDescent="0.55000000000000004">
      <c r="B3256" s="50">
        <v>2</v>
      </c>
      <c r="E3256" s="78" t="str">
        <f>IF(発注書!E3262="","",発注書!B3262)</f>
        <v/>
      </c>
      <c r="F3256" s="79" t="str">
        <f>IF(J3256="","",VLOOKUP(J3256,商品マスタ!$F:$G,2,FALSE))</f>
        <v/>
      </c>
      <c r="G3256" s="80" t="str">
        <f>IF(F3256="","",VLOOKUP(F3256,商品マスタ!$G:$H,2,FALSE))</f>
        <v/>
      </c>
      <c r="H3256" s="81" t="str">
        <f t="shared" si="1648"/>
        <v/>
      </c>
      <c r="I3256" s="82" t="str">
        <f>IF(発注書!E3262="","",発注書!E3262)</f>
        <v/>
      </c>
      <c r="J3256" s="78" t="str">
        <f>IF(発注書!E3262="","",発注書!C3262)</f>
        <v/>
      </c>
    </row>
    <row r="3257" spans="1:10" x14ac:dyDescent="0.55000000000000004">
      <c r="A3257" s="76" t="e">
        <f t="shared" ref="A3257" si="1675">A3255+1</f>
        <v>#REF!</v>
      </c>
      <c r="B3257" s="50">
        <v>1</v>
      </c>
      <c r="E3257" s="78" t="str">
        <f>IF(発注書!E3263="","",発注書!B3263)</f>
        <v/>
      </c>
      <c r="F3257" s="79" t="str">
        <f>IF(J3257="","",VLOOKUP(J3257,商品マスタ!$F:$G,2,FALSE))</f>
        <v/>
      </c>
      <c r="G3257" s="80" t="str">
        <f>IF(F3257="","",VLOOKUP(F3257,商品マスタ!$G:$H,2,FALSE))</f>
        <v/>
      </c>
      <c r="H3257" s="81" t="str">
        <f t="shared" si="1648"/>
        <v/>
      </c>
      <c r="I3257" s="82" t="str">
        <f>IF(発注書!E3263="","",発注書!E3263)</f>
        <v/>
      </c>
      <c r="J3257" s="78" t="str">
        <f>IF(発注書!E3263="","",発注書!C3263)</f>
        <v/>
      </c>
    </row>
    <row r="3258" spans="1:10" x14ac:dyDescent="0.55000000000000004">
      <c r="B3258" s="50">
        <v>2</v>
      </c>
      <c r="E3258" s="78" t="str">
        <f>IF(発注書!E3264="","",発注書!B3264)</f>
        <v/>
      </c>
      <c r="F3258" s="79" t="str">
        <f>IF(J3258="","",VLOOKUP(J3258,商品マスタ!$F:$G,2,FALSE))</f>
        <v/>
      </c>
      <c r="G3258" s="80" t="str">
        <f>IF(F3258="","",VLOOKUP(F3258,商品マスタ!$G:$H,2,FALSE))</f>
        <v/>
      </c>
      <c r="H3258" s="81" t="str">
        <f t="shared" si="1648"/>
        <v/>
      </c>
      <c r="I3258" s="82" t="str">
        <f>IF(発注書!E3264="","",発注書!E3264)</f>
        <v/>
      </c>
      <c r="J3258" s="78" t="str">
        <f>IF(発注書!E3264="","",発注書!C3264)</f>
        <v/>
      </c>
    </row>
    <row r="3259" spans="1:10" x14ac:dyDescent="0.55000000000000004">
      <c r="A3259" s="76" t="e">
        <f t="shared" ref="A3259" si="1676">A3257+1</f>
        <v>#REF!</v>
      </c>
      <c r="B3259" s="50">
        <v>1</v>
      </c>
      <c r="E3259" s="78" t="str">
        <f>IF(発注書!E3265="","",発注書!B3265)</f>
        <v/>
      </c>
      <c r="F3259" s="79" t="str">
        <f>IF(J3259="","",VLOOKUP(J3259,商品マスタ!$F:$G,2,FALSE))</f>
        <v/>
      </c>
      <c r="G3259" s="80" t="str">
        <f>IF(F3259="","",VLOOKUP(F3259,商品マスタ!$G:$H,2,FALSE))</f>
        <v/>
      </c>
      <c r="H3259" s="81" t="str">
        <f t="shared" si="1648"/>
        <v/>
      </c>
      <c r="I3259" s="82" t="str">
        <f>IF(発注書!E3265="","",発注書!E3265)</f>
        <v/>
      </c>
      <c r="J3259" s="78" t="str">
        <f>IF(発注書!E3265="","",発注書!C3265)</f>
        <v/>
      </c>
    </row>
    <row r="3260" spans="1:10" x14ac:dyDescent="0.55000000000000004">
      <c r="B3260" s="50">
        <v>2</v>
      </c>
      <c r="E3260" s="78" t="str">
        <f>IF(発注書!E3266="","",発注書!B3266)</f>
        <v/>
      </c>
      <c r="F3260" s="79" t="str">
        <f>IF(J3260="","",VLOOKUP(J3260,商品マスタ!$F:$G,2,FALSE))</f>
        <v/>
      </c>
      <c r="G3260" s="80" t="str">
        <f>IF(F3260="","",VLOOKUP(F3260,商品マスタ!$G:$H,2,FALSE))</f>
        <v/>
      </c>
      <c r="H3260" s="81" t="str">
        <f t="shared" si="1648"/>
        <v/>
      </c>
      <c r="I3260" s="82" t="str">
        <f>IF(発注書!E3266="","",発注書!E3266)</f>
        <v/>
      </c>
      <c r="J3260" s="78" t="str">
        <f>IF(発注書!E3266="","",発注書!C3266)</f>
        <v/>
      </c>
    </row>
    <row r="3261" spans="1:10" x14ac:dyDescent="0.55000000000000004">
      <c r="A3261" s="76" t="e">
        <f t="shared" ref="A3261" si="1677">A3259+1</f>
        <v>#REF!</v>
      </c>
      <c r="B3261" s="50">
        <v>1</v>
      </c>
      <c r="E3261" s="78" t="str">
        <f>IF(発注書!E3267="","",発注書!B3267)</f>
        <v/>
      </c>
      <c r="F3261" s="79" t="str">
        <f>IF(J3261="","",VLOOKUP(J3261,商品マスタ!$F:$G,2,FALSE))</f>
        <v/>
      </c>
      <c r="G3261" s="80" t="str">
        <f>IF(F3261="","",VLOOKUP(F3261,商品マスタ!$G:$H,2,FALSE))</f>
        <v/>
      </c>
      <c r="H3261" s="81" t="str">
        <f t="shared" si="1648"/>
        <v/>
      </c>
      <c r="I3261" s="82" t="str">
        <f>IF(発注書!E3267="","",発注書!E3267)</f>
        <v/>
      </c>
      <c r="J3261" s="78" t="str">
        <f>IF(発注書!E3267="","",発注書!C3267)</f>
        <v/>
      </c>
    </row>
    <row r="3262" spans="1:10" x14ac:dyDescent="0.55000000000000004">
      <c r="B3262" s="50">
        <v>2</v>
      </c>
      <c r="E3262" s="78" t="str">
        <f>IF(発注書!E3268="","",発注書!B3268)</f>
        <v/>
      </c>
      <c r="F3262" s="79" t="str">
        <f>IF(J3262="","",VLOOKUP(J3262,商品マスタ!$F:$G,2,FALSE))</f>
        <v/>
      </c>
      <c r="G3262" s="80" t="str">
        <f>IF(F3262="","",VLOOKUP(F3262,商品マスタ!$G:$H,2,FALSE))</f>
        <v/>
      </c>
      <c r="H3262" s="81" t="str">
        <f t="shared" si="1648"/>
        <v/>
      </c>
      <c r="I3262" s="82" t="str">
        <f>IF(発注書!E3268="","",発注書!E3268)</f>
        <v/>
      </c>
      <c r="J3262" s="78" t="str">
        <f>IF(発注書!E3268="","",発注書!C3268)</f>
        <v/>
      </c>
    </row>
    <row r="3263" spans="1:10" x14ac:dyDescent="0.55000000000000004">
      <c r="A3263" s="76" t="e">
        <f t="shared" ref="A3263" si="1678">A3261+1</f>
        <v>#REF!</v>
      </c>
      <c r="B3263" s="50">
        <v>1</v>
      </c>
      <c r="E3263" s="78" t="str">
        <f>IF(発注書!E3269="","",発注書!B3269)</f>
        <v/>
      </c>
      <c r="F3263" s="79" t="str">
        <f>IF(J3263="","",VLOOKUP(J3263,商品マスタ!$F:$G,2,FALSE))</f>
        <v/>
      </c>
      <c r="G3263" s="80" t="str">
        <f>IF(F3263="","",VLOOKUP(F3263,商品マスタ!$G:$H,2,FALSE))</f>
        <v/>
      </c>
      <c r="H3263" s="81" t="str">
        <f t="shared" si="1648"/>
        <v/>
      </c>
      <c r="I3263" s="82" t="str">
        <f>IF(発注書!E3269="","",発注書!E3269)</f>
        <v/>
      </c>
      <c r="J3263" s="78" t="str">
        <f>IF(発注書!E3269="","",発注書!C3269)</f>
        <v/>
      </c>
    </row>
    <row r="3264" spans="1:10" x14ac:dyDescent="0.55000000000000004">
      <c r="B3264" s="50">
        <v>2</v>
      </c>
      <c r="E3264" s="78" t="str">
        <f>IF(発注書!E3270="","",発注書!B3270)</f>
        <v/>
      </c>
      <c r="F3264" s="79" t="str">
        <f>IF(J3264="","",VLOOKUP(J3264,商品マスタ!$F:$G,2,FALSE))</f>
        <v/>
      </c>
      <c r="G3264" s="80" t="str">
        <f>IF(F3264="","",VLOOKUP(F3264,商品マスタ!$G:$H,2,FALSE))</f>
        <v/>
      </c>
      <c r="H3264" s="81" t="str">
        <f t="shared" si="1648"/>
        <v/>
      </c>
      <c r="I3264" s="82" t="str">
        <f>IF(発注書!E3270="","",発注書!E3270)</f>
        <v/>
      </c>
      <c r="J3264" s="78" t="str">
        <f>IF(発注書!E3270="","",発注書!C3270)</f>
        <v/>
      </c>
    </row>
    <row r="3265" spans="1:10" x14ac:dyDescent="0.55000000000000004">
      <c r="A3265" s="76" t="e">
        <f t="shared" ref="A3265" si="1679">A3263+1</f>
        <v>#REF!</v>
      </c>
      <c r="B3265" s="50">
        <v>1</v>
      </c>
      <c r="E3265" s="78" t="str">
        <f>IF(発注書!E3271="","",発注書!B3271)</f>
        <v/>
      </c>
      <c r="F3265" s="79" t="str">
        <f>IF(J3265="","",VLOOKUP(J3265,商品マスタ!$F:$G,2,FALSE))</f>
        <v/>
      </c>
      <c r="G3265" s="80" t="str">
        <f>IF(F3265="","",VLOOKUP(F3265,商品マスタ!$G:$H,2,FALSE))</f>
        <v/>
      </c>
      <c r="H3265" s="81" t="str">
        <f t="shared" si="1648"/>
        <v/>
      </c>
      <c r="I3265" s="82" t="str">
        <f>IF(発注書!E3271="","",発注書!E3271)</f>
        <v/>
      </c>
      <c r="J3265" s="78" t="str">
        <f>IF(発注書!E3271="","",発注書!C3271)</f>
        <v/>
      </c>
    </row>
    <row r="3266" spans="1:10" x14ac:dyDescent="0.55000000000000004">
      <c r="B3266" s="50">
        <v>2</v>
      </c>
      <c r="E3266" s="78" t="str">
        <f>IF(発注書!E3272="","",発注書!B3272)</f>
        <v/>
      </c>
      <c r="F3266" s="79" t="str">
        <f>IF(J3266="","",VLOOKUP(J3266,商品マスタ!$F:$G,2,FALSE))</f>
        <v/>
      </c>
      <c r="G3266" s="80" t="str">
        <f>IF(F3266="","",VLOOKUP(F3266,商品マスタ!$G:$H,2,FALSE))</f>
        <v/>
      </c>
      <c r="H3266" s="81" t="str">
        <f t="shared" si="1648"/>
        <v/>
      </c>
      <c r="I3266" s="82" t="str">
        <f>IF(発注書!E3272="","",発注書!E3272)</f>
        <v/>
      </c>
      <c r="J3266" s="78" t="str">
        <f>IF(発注書!E3272="","",発注書!C3272)</f>
        <v/>
      </c>
    </row>
    <row r="3267" spans="1:10" x14ac:dyDescent="0.55000000000000004">
      <c r="A3267" s="76" t="e">
        <f t="shared" ref="A3267" si="1680">A3265+1</f>
        <v>#REF!</v>
      </c>
      <c r="B3267" s="50">
        <v>1</v>
      </c>
      <c r="E3267" s="78" t="str">
        <f>IF(発注書!E3273="","",発注書!B3273)</f>
        <v/>
      </c>
      <c r="F3267" s="79" t="str">
        <f>IF(J3267="","",VLOOKUP(J3267,商品マスタ!$F:$G,2,FALSE))</f>
        <v/>
      </c>
      <c r="G3267" s="80" t="str">
        <f>IF(F3267="","",VLOOKUP(F3267,商品マスタ!$G:$H,2,FALSE))</f>
        <v/>
      </c>
      <c r="H3267" s="81" t="str">
        <f t="shared" si="1648"/>
        <v/>
      </c>
      <c r="I3267" s="82" t="str">
        <f>IF(発注書!E3273="","",発注書!E3273)</f>
        <v/>
      </c>
      <c r="J3267" s="78" t="str">
        <f>IF(発注書!E3273="","",発注書!C3273)</f>
        <v/>
      </c>
    </row>
    <row r="3268" spans="1:10" x14ac:dyDescent="0.55000000000000004">
      <c r="B3268" s="50">
        <v>2</v>
      </c>
      <c r="E3268" s="78" t="str">
        <f>IF(発注書!E3274="","",発注書!B3274)</f>
        <v/>
      </c>
      <c r="F3268" s="79" t="str">
        <f>IF(J3268="","",VLOOKUP(J3268,商品マスタ!$F:$G,2,FALSE))</f>
        <v/>
      </c>
      <c r="G3268" s="80" t="str">
        <f>IF(F3268="","",VLOOKUP(F3268,商品マスタ!$G:$H,2,FALSE))</f>
        <v/>
      </c>
      <c r="H3268" s="81" t="str">
        <f t="shared" ref="H3268:H3331" si="1681">IF(E3268="","",IF(E3268="",LEN(SUBSTITUTE(D3268," ","")),LEN(SUBSTITUTE(E3268," ",""))))</f>
        <v/>
      </c>
      <c r="I3268" s="82" t="str">
        <f>IF(発注書!E3274="","",発注書!E3274)</f>
        <v/>
      </c>
      <c r="J3268" s="78" t="str">
        <f>IF(発注書!E3274="","",発注書!C3274)</f>
        <v/>
      </c>
    </row>
    <row r="3269" spans="1:10" x14ac:dyDescent="0.55000000000000004">
      <c r="A3269" s="76" t="e">
        <f t="shared" ref="A3269" si="1682">A3267+1</f>
        <v>#REF!</v>
      </c>
      <c r="B3269" s="50">
        <v>1</v>
      </c>
      <c r="E3269" s="78" t="str">
        <f>IF(発注書!E3275="","",発注書!B3275)</f>
        <v/>
      </c>
      <c r="F3269" s="79" t="str">
        <f>IF(J3269="","",VLOOKUP(J3269,商品マスタ!$F:$G,2,FALSE))</f>
        <v/>
      </c>
      <c r="G3269" s="80" t="str">
        <f>IF(F3269="","",VLOOKUP(F3269,商品マスタ!$G:$H,2,FALSE))</f>
        <v/>
      </c>
      <c r="H3269" s="81" t="str">
        <f t="shared" si="1681"/>
        <v/>
      </c>
      <c r="I3269" s="82" t="str">
        <f>IF(発注書!E3275="","",発注書!E3275)</f>
        <v/>
      </c>
      <c r="J3269" s="78" t="str">
        <f>IF(発注書!E3275="","",発注書!C3275)</f>
        <v/>
      </c>
    </row>
    <row r="3270" spans="1:10" x14ac:dyDescent="0.55000000000000004">
      <c r="B3270" s="50">
        <v>2</v>
      </c>
      <c r="E3270" s="78" t="str">
        <f>IF(発注書!E3276="","",発注書!B3276)</f>
        <v/>
      </c>
      <c r="F3270" s="79" t="str">
        <f>IF(J3270="","",VLOOKUP(J3270,商品マスタ!$F:$G,2,FALSE))</f>
        <v/>
      </c>
      <c r="G3270" s="80" t="str">
        <f>IF(F3270="","",VLOOKUP(F3270,商品マスタ!$G:$H,2,FALSE))</f>
        <v/>
      </c>
      <c r="H3270" s="81" t="str">
        <f t="shared" si="1681"/>
        <v/>
      </c>
      <c r="I3270" s="82" t="str">
        <f>IF(発注書!E3276="","",発注書!E3276)</f>
        <v/>
      </c>
      <c r="J3270" s="78" t="str">
        <f>IF(発注書!E3276="","",発注書!C3276)</f>
        <v/>
      </c>
    </row>
    <row r="3271" spans="1:10" x14ac:dyDescent="0.55000000000000004">
      <c r="A3271" s="76" t="e">
        <f t="shared" ref="A3271" si="1683">A3269+1</f>
        <v>#REF!</v>
      </c>
      <c r="B3271" s="50">
        <v>1</v>
      </c>
      <c r="E3271" s="78" t="str">
        <f>IF(発注書!E3277="","",発注書!B3277)</f>
        <v/>
      </c>
      <c r="F3271" s="79" t="str">
        <f>IF(J3271="","",VLOOKUP(J3271,商品マスタ!$F:$G,2,FALSE))</f>
        <v/>
      </c>
      <c r="G3271" s="80" t="str">
        <f>IF(F3271="","",VLOOKUP(F3271,商品マスタ!$G:$H,2,FALSE))</f>
        <v/>
      </c>
      <c r="H3271" s="81" t="str">
        <f t="shared" si="1681"/>
        <v/>
      </c>
      <c r="I3271" s="82" t="str">
        <f>IF(発注書!E3277="","",発注書!E3277)</f>
        <v/>
      </c>
      <c r="J3271" s="78" t="str">
        <f>IF(発注書!E3277="","",発注書!C3277)</f>
        <v/>
      </c>
    </row>
    <row r="3272" spans="1:10" x14ac:dyDescent="0.55000000000000004">
      <c r="B3272" s="50">
        <v>2</v>
      </c>
      <c r="E3272" s="78" t="str">
        <f>IF(発注書!E3278="","",発注書!B3278)</f>
        <v/>
      </c>
      <c r="F3272" s="79" t="str">
        <f>IF(J3272="","",VLOOKUP(J3272,商品マスタ!$F:$G,2,FALSE))</f>
        <v/>
      </c>
      <c r="G3272" s="80" t="str">
        <f>IF(F3272="","",VLOOKUP(F3272,商品マスタ!$G:$H,2,FALSE))</f>
        <v/>
      </c>
      <c r="H3272" s="81" t="str">
        <f t="shared" si="1681"/>
        <v/>
      </c>
      <c r="I3272" s="82" t="str">
        <f>IF(発注書!E3278="","",発注書!E3278)</f>
        <v/>
      </c>
      <c r="J3272" s="78" t="str">
        <f>IF(発注書!E3278="","",発注書!C3278)</f>
        <v/>
      </c>
    </row>
    <row r="3273" spans="1:10" x14ac:dyDescent="0.55000000000000004">
      <c r="A3273" s="76" t="e">
        <f t="shared" ref="A3273" si="1684">A3271+1</f>
        <v>#REF!</v>
      </c>
      <c r="B3273" s="50">
        <v>1</v>
      </c>
      <c r="E3273" s="78" t="str">
        <f>IF(発注書!E3279="","",発注書!B3279)</f>
        <v/>
      </c>
      <c r="F3273" s="79" t="str">
        <f>IF(J3273="","",VLOOKUP(J3273,商品マスタ!$F:$G,2,FALSE))</f>
        <v/>
      </c>
      <c r="G3273" s="80" t="str">
        <f>IF(F3273="","",VLOOKUP(F3273,商品マスタ!$G:$H,2,FALSE))</f>
        <v/>
      </c>
      <c r="H3273" s="81" t="str">
        <f t="shared" si="1681"/>
        <v/>
      </c>
      <c r="I3273" s="82" t="str">
        <f>IF(発注書!E3279="","",発注書!E3279)</f>
        <v/>
      </c>
      <c r="J3273" s="78" t="str">
        <f>IF(発注書!E3279="","",発注書!C3279)</f>
        <v/>
      </c>
    </row>
    <row r="3274" spans="1:10" x14ac:dyDescent="0.55000000000000004">
      <c r="B3274" s="50">
        <v>2</v>
      </c>
      <c r="E3274" s="78" t="str">
        <f>IF(発注書!E3280="","",発注書!B3280)</f>
        <v/>
      </c>
      <c r="F3274" s="79" t="str">
        <f>IF(J3274="","",VLOOKUP(J3274,商品マスタ!$F:$G,2,FALSE))</f>
        <v/>
      </c>
      <c r="G3274" s="80" t="str">
        <f>IF(F3274="","",VLOOKUP(F3274,商品マスタ!$G:$H,2,FALSE))</f>
        <v/>
      </c>
      <c r="H3274" s="81" t="str">
        <f t="shared" si="1681"/>
        <v/>
      </c>
      <c r="I3274" s="82" t="str">
        <f>IF(発注書!E3280="","",発注書!E3280)</f>
        <v/>
      </c>
      <c r="J3274" s="78" t="str">
        <f>IF(発注書!E3280="","",発注書!C3280)</f>
        <v/>
      </c>
    </row>
    <row r="3275" spans="1:10" x14ac:dyDescent="0.55000000000000004">
      <c r="A3275" s="76" t="e">
        <f t="shared" ref="A3275" si="1685">A3273+1</f>
        <v>#REF!</v>
      </c>
      <c r="B3275" s="50">
        <v>1</v>
      </c>
      <c r="E3275" s="78" t="str">
        <f>IF(発注書!E3281="","",発注書!B3281)</f>
        <v/>
      </c>
      <c r="F3275" s="79" t="str">
        <f>IF(J3275="","",VLOOKUP(J3275,商品マスタ!$F:$G,2,FALSE))</f>
        <v/>
      </c>
      <c r="G3275" s="80" t="str">
        <f>IF(F3275="","",VLOOKUP(F3275,商品マスタ!$G:$H,2,FALSE))</f>
        <v/>
      </c>
      <c r="H3275" s="81" t="str">
        <f t="shared" si="1681"/>
        <v/>
      </c>
      <c r="I3275" s="82" t="str">
        <f>IF(発注書!E3281="","",発注書!E3281)</f>
        <v/>
      </c>
      <c r="J3275" s="78" t="str">
        <f>IF(発注書!E3281="","",発注書!C3281)</f>
        <v/>
      </c>
    </row>
    <row r="3276" spans="1:10" x14ac:dyDescent="0.55000000000000004">
      <c r="B3276" s="50">
        <v>2</v>
      </c>
      <c r="E3276" s="78" t="str">
        <f>IF(発注書!E3282="","",発注書!B3282)</f>
        <v/>
      </c>
      <c r="F3276" s="79" t="str">
        <f>IF(J3276="","",VLOOKUP(J3276,商品マスタ!$F:$G,2,FALSE))</f>
        <v/>
      </c>
      <c r="G3276" s="80" t="str">
        <f>IF(F3276="","",VLOOKUP(F3276,商品マスタ!$G:$H,2,FALSE))</f>
        <v/>
      </c>
      <c r="H3276" s="81" t="str">
        <f t="shared" si="1681"/>
        <v/>
      </c>
      <c r="I3276" s="82" t="str">
        <f>IF(発注書!E3282="","",発注書!E3282)</f>
        <v/>
      </c>
      <c r="J3276" s="78" t="str">
        <f>IF(発注書!E3282="","",発注書!C3282)</f>
        <v/>
      </c>
    </row>
    <row r="3277" spans="1:10" x14ac:dyDescent="0.55000000000000004">
      <c r="A3277" s="76" t="e">
        <f t="shared" ref="A3277" si="1686">A3275+1</f>
        <v>#REF!</v>
      </c>
      <c r="B3277" s="50">
        <v>1</v>
      </c>
      <c r="E3277" s="78" t="str">
        <f>IF(発注書!E3283="","",発注書!B3283)</f>
        <v/>
      </c>
      <c r="F3277" s="79" t="str">
        <f>IF(J3277="","",VLOOKUP(J3277,商品マスタ!$F:$G,2,FALSE))</f>
        <v/>
      </c>
      <c r="G3277" s="80" t="str">
        <f>IF(F3277="","",VLOOKUP(F3277,商品マスタ!$G:$H,2,FALSE))</f>
        <v/>
      </c>
      <c r="H3277" s="81" t="str">
        <f t="shared" si="1681"/>
        <v/>
      </c>
      <c r="I3277" s="82" t="str">
        <f>IF(発注書!E3283="","",発注書!E3283)</f>
        <v/>
      </c>
      <c r="J3277" s="78" t="str">
        <f>IF(発注書!E3283="","",発注書!C3283)</f>
        <v/>
      </c>
    </row>
    <row r="3278" spans="1:10" x14ac:dyDescent="0.55000000000000004">
      <c r="B3278" s="50">
        <v>2</v>
      </c>
      <c r="E3278" s="78" t="str">
        <f>IF(発注書!E3284="","",発注書!B3284)</f>
        <v/>
      </c>
      <c r="F3278" s="79" t="str">
        <f>IF(J3278="","",VLOOKUP(J3278,商品マスタ!$F:$G,2,FALSE))</f>
        <v/>
      </c>
      <c r="G3278" s="80" t="str">
        <f>IF(F3278="","",VLOOKUP(F3278,商品マスタ!$G:$H,2,FALSE))</f>
        <v/>
      </c>
      <c r="H3278" s="81" t="str">
        <f t="shared" si="1681"/>
        <v/>
      </c>
      <c r="I3278" s="82" t="str">
        <f>IF(発注書!E3284="","",発注書!E3284)</f>
        <v/>
      </c>
      <c r="J3278" s="78" t="str">
        <f>IF(発注書!E3284="","",発注書!C3284)</f>
        <v/>
      </c>
    </row>
    <row r="3279" spans="1:10" x14ac:dyDescent="0.55000000000000004">
      <c r="A3279" s="76" t="e">
        <f t="shared" ref="A3279" si="1687">A3277+1</f>
        <v>#REF!</v>
      </c>
      <c r="B3279" s="50">
        <v>1</v>
      </c>
      <c r="E3279" s="78" t="str">
        <f>IF(発注書!E3285="","",発注書!B3285)</f>
        <v/>
      </c>
      <c r="F3279" s="79" t="str">
        <f>IF(J3279="","",VLOOKUP(J3279,商品マスタ!$F:$G,2,FALSE))</f>
        <v/>
      </c>
      <c r="G3279" s="80" t="str">
        <f>IF(F3279="","",VLOOKUP(F3279,商品マスタ!$G:$H,2,FALSE))</f>
        <v/>
      </c>
      <c r="H3279" s="81" t="str">
        <f t="shared" si="1681"/>
        <v/>
      </c>
      <c r="I3279" s="82" t="str">
        <f>IF(発注書!E3285="","",発注書!E3285)</f>
        <v/>
      </c>
      <c r="J3279" s="78" t="str">
        <f>IF(発注書!E3285="","",発注書!C3285)</f>
        <v/>
      </c>
    </row>
    <row r="3280" spans="1:10" x14ac:dyDescent="0.55000000000000004">
      <c r="B3280" s="50">
        <v>2</v>
      </c>
      <c r="E3280" s="78" t="str">
        <f>IF(発注書!E3286="","",発注書!B3286)</f>
        <v/>
      </c>
      <c r="F3280" s="79" t="str">
        <f>IF(J3280="","",VLOOKUP(J3280,商品マスタ!$F:$G,2,FALSE))</f>
        <v/>
      </c>
      <c r="G3280" s="80" t="str">
        <f>IF(F3280="","",VLOOKUP(F3280,商品マスタ!$G:$H,2,FALSE))</f>
        <v/>
      </c>
      <c r="H3280" s="81" t="str">
        <f t="shared" si="1681"/>
        <v/>
      </c>
      <c r="I3280" s="82" t="str">
        <f>IF(発注書!E3286="","",発注書!E3286)</f>
        <v/>
      </c>
      <c r="J3280" s="78" t="str">
        <f>IF(発注書!E3286="","",発注書!C3286)</f>
        <v/>
      </c>
    </row>
    <row r="3281" spans="1:10" x14ac:dyDescent="0.55000000000000004">
      <c r="A3281" s="76" t="e">
        <f t="shared" ref="A3281" si="1688">A3279+1</f>
        <v>#REF!</v>
      </c>
      <c r="B3281" s="50">
        <v>1</v>
      </c>
      <c r="E3281" s="78" t="str">
        <f>IF(発注書!E3287="","",発注書!B3287)</f>
        <v/>
      </c>
      <c r="F3281" s="79" t="str">
        <f>IF(J3281="","",VLOOKUP(J3281,商品マスタ!$F:$G,2,FALSE))</f>
        <v/>
      </c>
      <c r="G3281" s="80" t="str">
        <f>IF(F3281="","",VLOOKUP(F3281,商品マスタ!$G:$H,2,FALSE))</f>
        <v/>
      </c>
      <c r="H3281" s="81" t="str">
        <f t="shared" si="1681"/>
        <v/>
      </c>
      <c r="I3281" s="82" t="str">
        <f>IF(発注書!E3287="","",発注書!E3287)</f>
        <v/>
      </c>
      <c r="J3281" s="78" t="str">
        <f>IF(発注書!E3287="","",発注書!C3287)</f>
        <v/>
      </c>
    </row>
    <row r="3282" spans="1:10" x14ac:dyDescent="0.55000000000000004">
      <c r="B3282" s="50">
        <v>2</v>
      </c>
      <c r="E3282" s="78" t="str">
        <f>IF(発注書!E3288="","",発注書!B3288)</f>
        <v/>
      </c>
      <c r="F3282" s="79" t="str">
        <f>IF(J3282="","",VLOOKUP(J3282,商品マスタ!$F:$G,2,FALSE))</f>
        <v/>
      </c>
      <c r="G3282" s="80" t="str">
        <f>IF(F3282="","",VLOOKUP(F3282,商品マスタ!$G:$H,2,FALSE))</f>
        <v/>
      </c>
      <c r="H3282" s="81" t="str">
        <f t="shared" si="1681"/>
        <v/>
      </c>
      <c r="I3282" s="82" t="str">
        <f>IF(発注書!E3288="","",発注書!E3288)</f>
        <v/>
      </c>
      <c r="J3282" s="78" t="str">
        <f>IF(発注書!E3288="","",発注書!C3288)</f>
        <v/>
      </c>
    </row>
    <row r="3283" spans="1:10" x14ac:dyDescent="0.55000000000000004">
      <c r="A3283" s="76" t="e">
        <f t="shared" ref="A3283" si="1689">A3281+1</f>
        <v>#REF!</v>
      </c>
      <c r="B3283" s="50">
        <v>1</v>
      </c>
      <c r="E3283" s="78" t="str">
        <f>IF(発注書!E3289="","",発注書!B3289)</f>
        <v/>
      </c>
      <c r="F3283" s="79" t="str">
        <f>IF(J3283="","",VLOOKUP(J3283,商品マスタ!$F:$G,2,FALSE))</f>
        <v/>
      </c>
      <c r="G3283" s="80" t="str">
        <f>IF(F3283="","",VLOOKUP(F3283,商品マスタ!$G:$H,2,FALSE))</f>
        <v/>
      </c>
      <c r="H3283" s="81" t="str">
        <f t="shared" si="1681"/>
        <v/>
      </c>
      <c r="I3283" s="82" t="str">
        <f>IF(発注書!E3289="","",発注書!E3289)</f>
        <v/>
      </c>
      <c r="J3283" s="78" t="str">
        <f>IF(発注書!E3289="","",発注書!C3289)</f>
        <v/>
      </c>
    </row>
    <row r="3284" spans="1:10" x14ac:dyDescent="0.55000000000000004">
      <c r="B3284" s="50">
        <v>2</v>
      </c>
      <c r="E3284" s="78" t="str">
        <f>IF(発注書!E3290="","",発注書!B3290)</f>
        <v/>
      </c>
      <c r="F3284" s="79" t="str">
        <f>IF(J3284="","",VLOOKUP(J3284,商品マスタ!$F:$G,2,FALSE))</f>
        <v/>
      </c>
      <c r="G3284" s="80" t="str">
        <f>IF(F3284="","",VLOOKUP(F3284,商品マスタ!$G:$H,2,FALSE))</f>
        <v/>
      </c>
      <c r="H3284" s="81" t="str">
        <f t="shared" si="1681"/>
        <v/>
      </c>
      <c r="I3284" s="82" t="str">
        <f>IF(発注書!E3290="","",発注書!E3290)</f>
        <v/>
      </c>
      <c r="J3284" s="78" t="str">
        <f>IF(発注書!E3290="","",発注書!C3290)</f>
        <v/>
      </c>
    </row>
    <row r="3285" spans="1:10" x14ac:dyDescent="0.55000000000000004">
      <c r="A3285" s="76" t="e">
        <f t="shared" ref="A3285" si="1690">A3283+1</f>
        <v>#REF!</v>
      </c>
      <c r="B3285" s="50">
        <v>1</v>
      </c>
      <c r="E3285" s="78" t="str">
        <f>IF(発注書!E3291="","",発注書!B3291)</f>
        <v/>
      </c>
      <c r="F3285" s="79" t="str">
        <f>IF(J3285="","",VLOOKUP(J3285,商品マスタ!$F:$G,2,FALSE))</f>
        <v/>
      </c>
      <c r="G3285" s="80" t="str">
        <f>IF(F3285="","",VLOOKUP(F3285,商品マスタ!$G:$H,2,FALSE))</f>
        <v/>
      </c>
      <c r="H3285" s="81" t="str">
        <f t="shared" si="1681"/>
        <v/>
      </c>
      <c r="I3285" s="82" t="str">
        <f>IF(発注書!E3291="","",発注書!E3291)</f>
        <v/>
      </c>
      <c r="J3285" s="78" t="str">
        <f>IF(発注書!E3291="","",発注書!C3291)</f>
        <v/>
      </c>
    </row>
    <row r="3286" spans="1:10" x14ac:dyDescent="0.55000000000000004">
      <c r="B3286" s="50">
        <v>2</v>
      </c>
      <c r="E3286" s="78" t="str">
        <f>IF(発注書!E3292="","",発注書!B3292)</f>
        <v/>
      </c>
      <c r="F3286" s="79" t="str">
        <f>IF(J3286="","",VLOOKUP(J3286,商品マスタ!$F:$G,2,FALSE))</f>
        <v/>
      </c>
      <c r="G3286" s="80" t="str">
        <f>IF(F3286="","",VLOOKUP(F3286,商品マスタ!$G:$H,2,FALSE))</f>
        <v/>
      </c>
      <c r="H3286" s="81" t="str">
        <f t="shared" si="1681"/>
        <v/>
      </c>
      <c r="I3286" s="82" t="str">
        <f>IF(発注書!E3292="","",発注書!E3292)</f>
        <v/>
      </c>
      <c r="J3286" s="78" t="str">
        <f>IF(発注書!E3292="","",発注書!C3292)</f>
        <v/>
      </c>
    </row>
    <row r="3287" spans="1:10" x14ac:dyDescent="0.55000000000000004">
      <c r="A3287" s="76" t="e">
        <f t="shared" ref="A3287" si="1691">A3285+1</f>
        <v>#REF!</v>
      </c>
      <c r="B3287" s="50">
        <v>1</v>
      </c>
      <c r="E3287" s="78" t="str">
        <f>IF(発注書!E3293="","",発注書!B3293)</f>
        <v/>
      </c>
      <c r="F3287" s="79" t="str">
        <f>IF(J3287="","",VLOOKUP(J3287,商品マスタ!$F:$G,2,FALSE))</f>
        <v/>
      </c>
      <c r="G3287" s="80" t="str">
        <f>IF(F3287="","",VLOOKUP(F3287,商品マスタ!$G:$H,2,FALSE))</f>
        <v/>
      </c>
      <c r="H3287" s="81" t="str">
        <f t="shared" si="1681"/>
        <v/>
      </c>
      <c r="I3287" s="82" t="str">
        <f>IF(発注書!E3293="","",発注書!E3293)</f>
        <v/>
      </c>
      <c r="J3287" s="78" t="str">
        <f>IF(発注書!E3293="","",発注書!C3293)</f>
        <v/>
      </c>
    </row>
    <row r="3288" spans="1:10" x14ac:dyDescent="0.55000000000000004">
      <c r="B3288" s="50">
        <v>2</v>
      </c>
      <c r="E3288" s="78" t="str">
        <f>IF(発注書!E3294="","",発注書!B3294)</f>
        <v/>
      </c>
      <c r="F3288" s="79" t="str">
        <f>IF(J3288="","",VLOOKUP(J3288,商品マスタ!$F:$G,2,FALSE))</f>
        <v/>
      </c>
      <c r="G3288" s="80" t="str">
        <f>IF(F3288="","",VLOOKUP(F3288,商品マスタ!$G:$H,2,FALSE))</f>
        <v/>
      </c>
      <c r="H3288" s="81" t="str">
        <f t="shared" si="1681"/>
        <v/>
      </c>
      <c r="I3288" s="82" t="str">
        <f>IF(発注書!E3294="","",発注書!E3294)</f>
        <v/>
      </c>
      <c r="J3288" s="78" t="str">
        <f>IF(発注書!E3294="","",発注書!C3294)</f>
        <v/>
      </c>
    </row>
    <row r="3289" spans="1:10" x14ac:dyDescent="0.55000000000000004">
      <c r="A3289" s="76" t="e">
        <f t="shared" ref="A3289" si="1692">A3287+1</f>
        <v>#REF!</v>
      </c>
      <c r="B3289" s="50">
        <v>1</v>
      </c>
      <c r="E3289" s="78" t="str">
        <f>IF(発注書!E3295="","",発注書!B3295)</f>
        <v/>
      </c>
      <c r="F3289" s="79" t="str">
        <f>IF(J3289="","",VLOOKUP(J3289,商品マスタ!$F:$G,2,FALSE))</f>
        <v/>
      </c>
      <c r="G3289" s="80" t="str">
        <f>IF(F3289="","",VLOOKUP(F3289,商品マスタ!$G:$H,2,FALSE))</f>
        <v/>
      </c>
      <c r="H3289" s="81" t="str">
        <f t="shared" si="1681"/>
        <v/>
      </c>
      <c r="I3289" s="82" t="str">
        <f>IF(発注書!E3295="","",発注書!E3295)</f>
        <v/>
      </c>
      <c r="J3289" s="78" t="str">
        <f>IF(発注書!E3295="","",発注書!C3295)</f>
        <v/>
      </c>
    </row>
    <row r="3290" spans="1:10" x14ac:dyDescent="0.55000000000000004">
      <c r="B3290" s="50">
        <v>2</v>
      </c>
      <c r="E3290" s="78" t="str">
        <f>IF(発注書!E3296="","",発注書!B3296)</f>
        <v/>
      </c>
      <c r="F3290" s="79" t="str">
        <f>IF(J3290="","",VLOOKUP(J3290,商品マスタ!$F:$G,2,FALSE))</f>
        <v/>
      </c>
      <c r="G3290" s="80" t="str">
        <f>IF(F3290="","",VLOOKUP(F3290,商品マスタ!$G:$H,2,FALSE))</f>
        <v/>
      </c>
      <c r="H3290" s="81" t="str">
        <f t="shared" si="1681"/>
        <v/>
      </c>
      <c r="I3290" s="82" t="str">
        <f>IF(発注書!E3296="","",発注書!E3296)</f>
        <v/>
      </c>
      <c r="J3290" s="78" t="str">
        <f>IF(発注書!E3296="","",発注書!C3296)</f>
        <v/>
      </c>
    </row>
    <row r="3291" spans="1:10" x14ac:dyDescent="0.55000000000000004">
      <c r="A3291" s="76" t="e">
        <f t="shared" ref="A3291" si="1693">A3289+1</f>
        <v>#REF!</v>
      </c>
      <c r="B3291" s="50">
        <v>1</v>
      </c>
      <c r="E3291" s="78" t="str">
        <f>IF(発注書!E3297="","",発注書!B3297)</f>
        <v/>
      </c>
      <c r="F3291" s="79" t="str">
        <f>IF(J3291="","",VLOOKUP(J3291,商品マスタ!$F:$G,2,FALSE))</f>
        <v/>
      </c>
      <c r="G3291" s="80" t="str">
        <f>IF(F3291="","",VLOOKUP(F3291,商品マスタ!$G:$H,2,FALSE))</f>
        <v/>
      </c>
      <c r="H3291" s="81" t="str">
        <f t="shared" si="1681"/>
        <v/>
      </c>
      <c r="I3291" s="82" t="str">
        <f>IF(発注書!E3297="","",発注書!E3297)</f>
        <v/>
      </c>
      <c r="J3291" s="78" t="str">
        <f>IF(発注書!E3297="","",発注書!C3297)</f>
        <v/>
      </c>
    </row>
    <row r="3292" spans="1:10" x14ac:dyDescent="0.55000000000000004">
      <c r="B3292" s="50">
        <v>2</v>
      </c>
      <c r="E3292" s="78" t="str">
        <f>IF(発注書!E3298="","",発注書!B3298)</f>
        <v/>
      </c>
      <c r="F3292" s="79" t="str">
        <f>IF(J3292="","",VLOOKUP(J3292,商品マスタ!$F:$G,2,FALSE))</f>
        <v/>
      </c>
      <c r="G3292" s="80" t="str">
        <f>IF(F3292="","",VLOOKUP(F3292,商品マスタ!$G:$H,2,FALSE))</f>
        <v/>
      </c>
      <c r="H3292" s="81" t="str">
        <f t="shared" si="1681"/>
        <v/>
      </c>
      <c r="I3292" s="82" t="str">
        <f>IF(発注書!E3298="","",発注書!E3298)</f>
        <v/>
      </c>
      <c r="J3292" s="78" t="str">
        <f>IF(発注書!E3298="","",発注書!C3298)</f>
        <v/>
      </c>
    </row>
    <row r="3293" spans="1:10" x14ac:dyDescent="0.55000000000000004">
      <c r="A3293" s="76" t="e">
        <f t="shared" ref="A3293" si="1694">A3291+1</f>
        <v>#REF!</v>
      </c>
      <c r="B3293" s="50">
        <v>1</v>
      </c>
      <c r="E3293" s="78" t="str">
        <f>IF(発注書!E3299="","",発注書!B3299)</f>
        <v/>
      </c>
      <c r="F3293" s="79" t="str">
        <f>IF(J3293="","",VLOOKUP(J3293,商品マスタ!$F:$G,2,FALSE))</f>
        <v/>
      </c>
      <c r="G3293" s="80" t="str">
        <f>IF(F3293="","",VLOOKUP(F3293,商品マスタ!$G:$H,2,FALSE))</f>
        <v/>
      </c>
      <c r="H3293" s="81" t="str">
        <f t="shared" si="1681"/>
        <v/>
      </c>
      <c r="I3293" s="82" t="str">
        <f>IF(発注書!E3299="","",発注書!E3299)</f>
        <v/>
      </c>
      <c r="J3293" s="78" t="str">
        <f>IF(発注書!E3299="","",発注書!C3299)</f>
        <v/>
      </c>
    </row>
    <row r="3294" spans="1:10" x14ac:dyDescent="0.55000000000000004">
      <c r="B3294" s="50">
        <v>2</v>
      </c>
      <c r="E3294" s="78" t="str">
        <f>IF(発注書!E3300="","",発注書!B3300)</f>
        <v/>
      </c>
      <c r="F3294" s="79" t="str">
        <f>IF(J3294="","",VLOOKUP(J3294,商品マスタ!$F:$G,2,FALSE))</f>
        <v/>
      </c>
      <c r="G3294" s="80" t="str">
        <f>IF(F3294="","",VLOOKUP(F3294,商品マスタ!$G:$H,2,FALSE))</f>
        <v/>
      </c>
      <c r="H3294" s="81" t="str">
        <f t="shared" si="1681"/>
        <v/>
      </c>
      <c r="I3294" s="82" t="str">
        <f>IF(発注書!E3300="","",発注書!E3300)</f>
        <v/>
      </c>
      <c r="J3294" s="78" t="str">
        <f>IF(発注書!E3300="","",発注書!C3300)</f>
        <v/>
      </c>
    </row>
    <row r="3295" spans="1:10" x14ac:dyDescent="0.55000000000000004">
      <c r="A3295" s="76" t="e">
        <f t="shared" ref="A3295" si="1695">A3293+1</f>
        <v>#REF!</v>
      </c>
      <c r="B3295" s="50">
        <v>1</v>
      </c>
      <c r="E3295" s="78" t="str">
        <f>IF(発注書!E3301="","",発注書!B3301)</f>
        <v/>
      </c>
      <c r="F3295" s="79" t="str">
        <f>IF(J3295="","",VLOOKUP(J3295,商品マスタ!$F:$G,2,FALSE))</f>
        <v/>
      </c>
      <c r="G3295" s="80" t="str">
        <f>IF(F3295="","",VLOOKUP(F3295,商品マスタ!$G:$H,2,FALSE))</f>
        <v/>
      </c>
      <c r="H3295" s="81" t="str">
        <f t="shared" si="1681"/>
        <v/>
      </c>
      <c r="I3295" s="82" t="str">
        <f>IF(発注書!E3301="","",発注書!E3301)</f>
        <v/>
      </c>
      <c r="J3295" s="78" t="str">
        <f>IF(発注書!E3301="","",発注書!C3301)</f>
        <v/>
      </c>
    </row>
    <row r="3296" spans="1:10" x14ac:dyDescent="0.55000000000000004">
      <c r="B3296" s="50">
        <v>2</v>
      </c>
      <c r="E3296" s="78" t="str">
        <f>IF(発注書!E3302="","",発注書!B3302)</f>
        <v/>
      </c>
      <c r="F3296" s="79" t="str">
        <f>IF(J3296="","",VLOOKUP(J3296,商品マスタ!$F:$G,2,FALSE))</f>
        <v/>
      </c>
      <c r="G3296" s="80" t="str">
        <f>IF(F3296="","",VLOOKUP(F3296,商品マスタ!$G:$H,2,FALSE))</f>
        <v/>
      </c>
      <c r="H3296" s="81" t="str">
        <f t="shared" si="1681"/>
        <v/>
      </c>
      <c r="I3296" s="82" t="str">
        <f>IF(発注書!E3302="","",発注書!E3302)</f>
        <v/>
      </c>
      <c r="J3296" s="78" t="str">
        <f>IF(発注書!E3302="","",発注書!C3302)</f>
        <v/>
      </c>
    </row>
    <row r="3297" spans="1:10" x14ac:dyDescent="0.55000000000000004">
      <c r="A3297" s="76" t="e">
        <f t="shared" ref="A3297" si="1696">A3295+1</f>
        <v>#REF!</v>
      </c>
      <c r="B3297" s="50">
        <v>1</v>
      </c>
      <c r="E3297" s="78" t="str">
        <f>IF(発注書!E3303="","",発注書!B3303)</f>
        <v/>
      </c>
      <c r="F3297" s="79" t="str">
        <f>IF(J3297="","",VLOOKUP(J3297,商品マスタ!$F:$G,2,FALSE))</f>
        <v/>
      </c>
      <c r="G3297" s="80" t="str">
        <f>IF(F3297="","",VLOOKUP(F3297,商品マスタ!$G:$H,2,FALSE))</f>
        <v/>
      </c>
      <c r="H3297" s="81" t="str">
        <f t="shared" si="1681"/>
        <v/>
      </c>
      <c r="I3297" s="82" t="str">
        <f>IF(発注書!E3303="","",発注書!E3303)</f>
        <v/>
      </c>
      <c r="J3297" s="78" t="str">
        <f>IF(発注書!E3303="","",発注書!C3303)</f>
        <v/>
      </c>
    </row>
    <row r="3298" spans="1:10" x14ac:dyDescent="0.55000000000000004">
      <c r="B3298" s="50">
        <v>2</v>
      </c>
      <c r="E3298" s="78" t="str">
        <f>IF(発注書!E3304="","",発注書!B3304)</f>
        <v/>
      </c>
      <c r="F3298" s="79" t="str">
        <f>IF(J3298="","",VLOOKUP(J3298,商品マスタ!$F:$G,2,FALSE))</f>
        <v/>
      </c>
      <c r="G3298" s="80" t="str">
        <f>IF(F3298="","",VLOOKUP(F3298,商品マスタ!$G:$H,2,FALSE))</f>
        <v/>
      </c>
      <c r="H3298" s="81" t="str">
        <f t="shared" si="1681"/>
        <v/>
      </c>
      <c r="I3298" s="82" t="str">
        <f>IF(発注書!E3304="","",発注書!E3304)</f>
        <v/>
      </c>
      <c r="J3298" s="78" t="str">
        <f>IF(発注書!E3304="","",発注書!C3304)</f>
        <v/>
      </c>
    </row>
    <row r="3299" spans="1:10" x14ac:dyDescent="0.55000000000000004">
      <c r="A3299" s="76" t="e">
        <f t="shared" ref="A3299" si="1697">A3297+1</f>
        <v>#REF!</v>
      </c>
      <c r="B3299" s="50">
        <v>1</v>
      </c>
      <c r="E3299" s="78" t="str">
        <f>IF(発注書!E3305="","",発注書!B3305)</f>
        <v/>
      </c>
      <c r="F3299" s="79" t="str">
        <f>IF(J3299="","",VLOOKUP(J3299,商品マスタ!$F:$G,2,FALSE))</f>
        <v/>
      </c>
      <c r="G3299" s="80" t="str">
        <f>IF(F3299="","",VLOOKUP(F3299,商品マスタ!$G:$H,2,FALSE))</f>
        <v/>
      </c>
      <c r="H3299" s="81" t="str">
        <f t="shared" si="1681"/>
        <v/>
      </c>
      <c r="I3299" s="82" t="str">
        <f>IF(発注書!E3305="","",発注書!E3305)</f>
        <v/>
      </c>
      <c r="J3299" s="78" t="str">
        <f>IF(発注書!E3305="","",発注書!C3305)</f>
        <v/>
      </c>
    </row>
    <row r="3300" spans="1:10" x14ac:dyDescent="0.55000000000000004">
      <c r="B3300" s="50">
        <v>2</v>
      </c>
      <c r="E3300" s="78" t="str">
        <f>IF(発注書!E3306="","",発注書!B3306)</f>
        <v/>
      </c>
      <c r="F3300" s="79" t="str">
        <f>IF(J3300="","",VLOOKUP(J3300,商品マスタ!$F:$G,2,FALSE))</f>
        <v/>
      </c>
      <c r="G3300" s="80" t="str">
        <f>IF(F3300="","",VLOOKUP(F3300,商品マスタ!$G:$H,2,FALSE))</f>
        <v/>
      </c>
      <c r="H3300" s="81" t="str">
        <f t="shared" si="1681"/>
        <v/>
      </c>
      <c r="I3300" s="82" t="str">
        <f>IF(発注書!E3306="","",発注書!E3306)</f>
        <v/>
      </c>
      <c r="J3300" s="78" t="str">
        <f>IF(発注書!E3306="","",発注書!C3306)</f>
        <v/>
      </c>
    </row>
    <row r="3301" spans="1:10" x14ac:dyDescent="0.55000000000000004">
      <c r="A3301" s="76" t="e">
        <f t="shared" ref="A3301" si="1698">A3299+1</f>
        <v>#REF!</v>
      </c>
      <c r="B3301" s="50">
        <v>1</v>
      </c>
      <c r="E3301" s="78" t="str">
        <f>IF(発注書!E3307="","",発注書!B3307)</f>
        <v/>
      </c>
      <c r="F3301" s="79" t="str">
        <f>IF(J3301="","",VLOOKUP(J3301,商品マスタ!$F:$G,2,FALSE))</f>
        <v/>
      </c>
      <c r="G3301" s="80" t="str">
        <f>IF(F3301="","",VLOOKUP(F3301,商品マスタ!$G:$H,2,FALSE))</f>
        <v/>
      </c>
      <c r="H3301" s="81" t="str">
        <f t="shared" si="1681"/>
        <v/>
      </c>
      <c r="I3301" s="82" t="str">
        <f>IF(発注書!E3307="","",発注書!E3307)</f>
        <v/>
      </c>
      <c r="J3301" s="78" t="str">
        <f>IF(発注書!E3307="","",発注書!C3307)</f>
        <v/>
      </c>
    </row>
    <row r="3302" spans="1:10" x14ac:dyDescent="0.55000000000000004">
      <c r="B3302" s="50">
        <v>2</v>
      </c>
      <c r="E3302" s="78" t="str">
        <f>IF(発注書!E3308="","",発注書!B3308)</f>
        <v/>
      </c>
      <c r="F3302" s="79" t="str">
        <f>IF(J3302="","",VLOOKUP(J3302,商品マスタ!$F:$G,2,FALSE))</f>
        <v/>
      </c>
      <c r="G3302" s="80" t="str">
        <f>IF(F3302="","",VLOOKUP(F3302,商品マスタ!$G:$H,2,FALSE))</f>
        <v/>
      </c>
      <c r="H3302" s="81" t="str">
        <f t="shared" si="1681"/>
        <v/>
      </c>
      <c r="I3302" s="82" t="str">
        <f>IF(発注書!E3308="","",発注書!E3308)</f>
        <v/>
      </c>
      <c r="J3302" s="78" t="str">
        <f>IF(発注書!E3308="","",発注書!C3308)</f>
        <v/>
      </c>
    </row>
    <row r="3303" spans="1:10" x14ac:dyDescent="0.55000000000000004">
      <c r="A3303" s="76" t="e">
        <f t="shared" ref="A3303" si="1699">A3301+1</f>
        <v>#REF!</v>
      </c>
      <c r="B3303" s="50">
        <v>1</v>
      </c>
      <c r="E3303" s="78" t="str">
        <f>IF(発注書!E3309="","",発注書!B3309)</f>
        <v/>
      </c>
      <c r="F3303" s="79" t="str">
        <f>IF(J3303="","",VLOOKUP(J3303,商品マスタ!$F:$G,2,FALSE))</f>
        <v/>
      </c>
      <c r="G3303" s="80" t="str">
        <f>IF(F3303="","",VLOOKUP(F3303,商品マスタ!$G:$H,2,FALSE))</f>
        <v/>
      </c>
      <c r="H3303" s="81" t="str">
        <f t="shared" si="1681"/>
        <v/>
      </c>
      <c r="I3303" s="82" t="str">
        <f>IF(発注書!E3309="","",発注書!E3309)</f>
        <v/>
      </c>
      <c r="J3303" s="78" t="str">
        <f>IF(発注書!E3309="","",発注書!C3309)</f>
        <v/>
      </c>
    </row>
    <row r="3304" spans="1:10" x14ac:dyDescent="0.55000000000000004">
      <c r="B3304" s="50">
        <v>2</v>
      </c>
      <c r="E3304" s="78" t="str">
        <f>IF(発注書!E3310="","",発注書!B3310)</f>
        <v/>
      </c>
      <c r="F3304" s="79" t="str">
        <f>IF(J3304="","",VLOOKUP(J3304,商品マスタ!$F:$G,2,FALSE))</f>
        <v/>
      </c>
      <c r="G3304" s="80" t="str">
        <f>IF(F3304="","",VLOOKUP(F3304,商品マスタ!$G:$H,2,FALSE))</f>
        <v/>
      </c>
      <c r="H3304" s="81" t="str">
        <f t="shared" si="1681"/>
        <v/>
      </c>
      <c r="I3304" s="82" t="str">
        <f>IF(発注書!E3310="","",発注書!E3310)</f>
        <v/>
      </c>
      <c r="J3304" s="78" t="str">
        <f>IF(発注書!E3310="","",発注書!C3310)</f>
        <v/>
      </c>
    </row>
    <row r="3305" spans="1:10" x14ac:dyDescent="0.55000000000000004">
      <c r="A3305" s="76" t="e">
        <f t="shared" ref="A3305" si="1700">A3303+1</f>
        <v>#REF!</v>
      </c>
      <c r="B3305" s="50">
        <v>1</v>
      </c>
      <c r="E3305" s="78" t="str">
        <f>IF(発注書!E3311="","",発注書!B3311)</f>
        <v/>
      </c>
      <c r="F3305" s="79" t="str">
        <f>IF(J3305="","",VLOOKUP(J3305,商品マスタ!$F:$G,2,FALSE))</f>
        <v/>
      </c>
      <c r="G3305" s="80" t="str">
        <f>IF(F3305="","",VLOOKUP(F3305,商品マスタ!$G:$H,2,FALSE))</f>
        <v/>
      </c>
      <c r="H3305" s="81" t="str">
        <f t="shared" si="1681"/>
        <v/>
      </c>
      <c r="I3305" s="82" t="str">
        <f>IF(発注書!E3311="","",発注書!E3311)</f>
        <v/>
      </c>
      <c r="J3305" s="78" t="str">
        <f>IF(発注書!E3311="","",発注書!C3311)</f>
        <v/>
      </c>
    </row>
    <row r="3306" spans="1:10" x14ac:dyDescent="0.55000000000000004">
      <c r="B3306" s="50">
        <v>2</v>
      </c>
      <c r="E3306" s="78" t="str">
        <f>IF(発注書!E3312="","",発注書!B3312)</f>
        <v/>
      </c>
      <c r="F3306" s="79" t="str">
        <f>IF(J3306="","",VLOOKUP(J3306,商品マスタ!$F:$G,2,FALSE))</f>
        <v/>
      </c>
      <c r="G3306" s="80" t="str">
        <f>IF(F3306="","",VLOOKUP(F3306,商品マスタ!$G:$H,2,FALSE))</f>
        <v/>
      </c>
      <c r="H3306" s="81" t="str">
        <f t="shared" si="1681"/>
        <v/>
      </c>
      <c r="I3306" s="82" t="str">
        <f>IF(発注書!E3312="","",発注書!E3312)</f>
        <v/>
      </c>
      <c r="J3306" s="78" t="str">
        <f>IF(発注書!E3312="","",発注書!C3312)</f>
        <v/>
      </c>
    </row>
    <row r="3307" spans="1:10" x14ac:dyDescent="0.55000000000000004">
      <c r="A3307" s="76" t="e">
        <f t="shared" ref="A3307" si="1701">A3305+1</f>
        <v>#REF!</v>
      </c>
      <c r="B3307" s="50">
        <v>1</v>
      </c>
      <c r="E3307" s="78" t="str">
        <f>IF(発注書!E3313="","",発注書!B3313)</f>
        <v/>
      </c>
      <c r="F3307" s="79" t="str">
        <f>IF(J3307="","",VLOOKUP(J3307,商品マスタ!$F:$G,2,FALSE))</f>
        <v/>
      </c>
      <c r="G3307" s="80" t="str">
        <f>IF(F3307="","",VLOOKUP(F3307,商品マスタ!$G:$H,2,FALSE))</f>
        <v/>
      </c>
      <c r="H3307" s="81" t="str">
        <f t="shared" si="1681"/>
        <v/>
      </c>
      <c r="I3307" s="82" t="str">
        <f>IF(発注書!E3313="","",発注書!E3313)</f>
        <v/>
      </c>
      <c r="J3307" s="78" t="str">
        <f>IF(発注書!E3313="","",発注書!C3313)</f>
        <v/>
      </c>
    </row>
    <row r="3308" spans="1:10" x14ac:dyDescent="0.55000000000000004">
      <c r="B3308" s="50">
        <v>2</v>
      </c>
      <c r="E3308" s="78" t="str">
        <f>IF(発注書!E3314="","",発注書!B3314)</f>
        <v/>
      </c>
      <c r="F3308" s="79" t="str">
        <f>IF(J3308="","",VLOOKUP(J3308,商品マスタ!$F:$G,2,FALSE))</f>
        <v/>
      </c>
      <c r="G3308" s="80" t="str">
        <f>IF(F3308="","",VLOOKUP(F3308,商品マスタ!$G:$H,2,FALSE))</f>
        <v/>
      </c>
      <c r="H3308" s="81" t="str">
        <f t="shared" si="1681"/>
        <v/>
      </c>
      <c r="I3308" s="82" t="str">
        <f>IF(発注書!E3314="","",発注書!E3314)</f>
        <v/>
      </c>
      <c r="J3308" s="78" t="str">
        <f>IF(発注書!E3314="","",発注書!C3314)</f>
        <v/>
      </c>
    </row>
    <row r="3309" spans="1:10" x14ac:dyDescent="0.55000000000000004">
      <c r="A3309" s="76" t="e">
        <f t="shared" ref="A3309" si="1702">A3307+1</f>
        <v>#REF!</v>
      </c>
      <c r="B3309" s="50">
        <v>1</v>
      </c>
      <c r="E3309" s="78" t="str">
        <f>IF(発注書!E3315="","",発注書!B3315)</f>
        <v/>
      </c>
      <c r="F3309" s="79" t="str">
        <f>IF(J3309="","",VLOOKUP(J3309,商品マスタ!$F:$G,2,FALSE))</f>
        <v/>
      </c>
      <c r="G3309" s="80" t="str">
        <f>IF(F3309="","",VLOOKUP(F3309,商品マスタ!$G:$H,2,FALSE))</f>
        <v/>
      </c>
      <c r="H3309" s="81" t="str">
        <f t="shared" si="1681"/>
        <v/>
      </c>
      <c r="I3309" s="82" t="str">
        <f>IF(発注書!E3315="","",発注書!E3315)</f>
        <v/>
      </c>
      <c r="J3309" s="78" t="str">
        <f>IF(発注書!E3315="","",発注書!C3315)</f>
        <v/>
      </c>
    </row>
    <row r="3310" spans="1:10" x14ac:dyDescent="0.55000000000000004">
      <c r="B3310" s="50">
        <v>2</v>
      </c>
      <c r="E3310" s="78" t="str">
        <f>IF(発注書!E3316="","",発注書!B3316)</f>
        <v/>
      </c>
      <c r="F3310" s="79" t="str">
        <f>IF(J3310="","",VLOOKUP(J3310,商品マスタ!$F:$G,2,FALSE))</f>
        <v/>
      </c>
      <c r="G3310" s="80" t="str">
        <f>IF(F3310="","",VLOOKUP(F3310,商品マスタ!$G:$H,2,FALSE))</f>
        <v/>
      </c>
      <c r="H3310" s="81" t="str">
        <f t="shared" si="1681"/>
        <v/>
      </c>
      <c r="I3310" s="82" t="str">
        <f>IF(発注書!E3316="","",発注書!E3316)</f>
        <v/>
      </c>
      <c r="J3310" s="78" t="str">
        <f>IF(発注書!E3316="","",発注書!C3316)</f>
        <v/>
      </c>
    </row>
    <row r="3311" spans="1:10" x14ac:dyDescent="0.55000000000000004">
      <c r="A3311" s="76" t="e">
        <f t="shared" ref="A3311" si="1703">A3309+1</f>
        <v>#REF!</v>
      </c>
      <c r="B3311" s="50">
        <v>1</v>
      </c>
      <c r="E3311" s="78" t="str">
        <f>IF(発注書!E3317="","",発注書!B3317)</f>
        <v/>
      </c>
      <c r="F3311" s="79" t="str">
        <f>IF(J3311="","",VLOOKUP(J3311,商品マスタ!$F:$G,2,FALSE))</f>
        <v/>
      </c>
      <c r="G3311" s="80" t="str">
        <f>IF(F3311="","",VLOOKUP(F3311,商品マスタ!$G:$H,2,FALSE))</f>
        <v/>
      </c>
      <c r="H3311" s="81" t="str">
        <f t="shared" si="1681"/>
        <v/>
      </c>
      <c r="I3311" s="82" t="str">
        <f>IF(発注書!E3317="","",発注書!E3317)</f>
        <v/>
      </c>
      <c r="J3311" s="78" t="str">
        <f>IF(発注書!E3317="","",発注書!C3317)</f>
        <v/>
      </c>
    </row>
    <row r="3312" spans="1:10" x14ac:dyDescent="0.55000000000000004">
      <c r="B3312" s="50">
        <v>2</v>
      </c>
      <c r="E3312" s="78" t="str">
        <f>IF(発注書!E3318="","",発注書!B3318)</f>
        <v/>
      </c>
      <c r="F3312" s="79" t="str">
        <f>IF(J3312="","",VLOOKUP(J3312,商品マスタ!$F:$G,2,FALSE))</f>
        <v/>
      </c>
      <c r="G3312" s="80" t="str">
        <f>IF(F3312="","",VLOOKUP(F3312,商品マスタ!$G:$H,2,FALSE))</f>
        <v/>
      </c>
      <c r="H3312" s="81" t="str">
        <f t="shared" si="1681"/>
        <v/>
      </c>
      <c r="I3312" s="82" t="str">
        <f>IF(発注書!E3318="","",発注書!E3318)</f>
        <v/>
      </c>
      <c r="J3312" s="78" t="str">
        <f>IF(発注書!E3318="","",発注書!C3318)</f>
        <v/>
      </c>
    </row>
    <row r="3313" spans="1:10" x14ac:dyDescent="0.55000000000000004">
      <c r="A3313" s="76" t="e">
        <f t="shared" ref="A3313" si="1704">A3311+1</f>
        <v>#REF!</v>
      </c>
      <c r="B3313" s="50">
        <v>1</v>
      </c>
      <c r="E3313" s="78" t="str">
        <f>IF(発注書!E3319="","",発注書!B3319)</f>
        <v/>
      </c>
      <c r="F3313" s="79" t="str">
        <f>IF(J3313="","",VLOOKUP(J3313,商品マスタ!$F:$G,2,FALSE))</f>
        <v/>
      </c>
      <c r="G3313" s="80" t="str">
        <f>IF(F3313="","",VLOOKUP(F3313,商品マスタ!$G:$H,2,FALSE))</f>
        <v/>
      </c>
      <c r="H3313" s="81" t="str">
        <f t="shared" si="1681"/>
        <v/>
      </c>
      <c r="I3313" s="82" t="str">
        <f>IF(発注書!E3319="","",発注書!E3319)</f>
        <v/>
      </c>
      <c r="J3313" s="78" t="str">
        <f>IF(発注書!E3319="","",発注書!C3319)</f>
        <v/>
      </c>
    </row>
    <row r="3314" spans="1:10" x14ac:dyDescent="0.55000000000000004">
      <c r="B3314" s="50">
        <v>2</v>
      </c>
      <c r="E3314" s="78" t="str">
        <f>IF(発注書!E3320="","",発注書!B3320)</f>
        <v/>
      </c>
      <c r="F3314" s="79" t="str">
        <f>IF(J3314="","",VLOOKUP(J3314,商品マスタ!$F:$G,2,FALSE))</f>
        <v/>
      </c>
      <c r="G3314" s="80" t="str">
        <f>IF(F3314="","",VLOOKUP(F3314,商品マスタ!$G:$H,2,FALSE))</f>
        <v/>
      </c>
      <c r="H3314" s="81" t="str">
        <f t="shared" si="1681"/>
        <v/>
      </c>
      <c r="I3314" s="82" t="str">
        <f>IF(発注書!E3320="","",発注書!E3320)</f>
        <v/>
      </c>
      <c r="J3314" s="78" t="str">
        <f>IF(発注書!E3320="","",発注書!C3320)</f>
        <v/>
      </c>
    </row>
    <row r="3315" spans="1:10" x14ac:dyDescent="0.55000000000000004">
      <c r="A3315" s="76" t="e">
        <f t="shared" ref="A3315" si="1705">A3313+1</f>
        <v>#REF!</v>
      </c>
      <c r="B3315" s="50">
        <v>1</v>
      </c>
      <c r="E3315" s="78" t="str">
        <f>IF(発注書!E3321="","",発注書!B3321)</f>
        <v/>
      </c>
      <c r="F3315" s="79" t="str">
        <f>IF(J3315="","",VLOOKUP(J3315,商品マスタ!$F:$G,2,FALSE))</f>
        <v/>
      </c>
      <c r="G3315" s="80" t="str">
        <f>IF(F3315="","",VLOOKUP(F3315,商品マスタ!$G:$H,2,FALSE))</f>
        <v/>
      </c>
      <c r="H3315" s="81" t="str">
        <f t="shared" si="1681"/>
        <v/>
      </c>
      <c r="I3315" s="82" t="str">
        <f>IF(発注書!E3321="","",発注書!E3321)</f>
        <v/>
      </c>
      <c r="J3315" s="78" t="str">
        <f>IF(発注書!E3321="","",発注書!C3321)</f>
        <v/>
      </c>
    </row>
    <row r="3316" spans="1:10" x14ac:dyDescent="0.55000000000000004">
      <c r="B3316" s="50">
        <v>2</v>
      </c>
      <c r="E3316" s="78" t="str">
        <f>IF(発注書!E3322="","",発注書!B3322)</f>
        <v/>
      </c>
      <c r="F3316" s="79" t="str">
        <f>IF(J3316="","",VLOOKUP(J3316,商品マスタ!$F:$G,2,FALSE))</f>
        <v/>
      </c>
      <c r="G3316" s="80" t="str">
        <f>IF(F3316="","",VLOOKUP(F3316,商品マスタ!$G:$H,2,FALSE))</f>
        <v/>
      </c>
      <c r="H3316" s="81" t="str">
        <f t="shared" si="1681"/>
        <v/>
      </c>
      <c r="I3316" s="82" t="str">
        <f>IF(発注書!E3322="","",発注書!E3322)</f>
        <v/>
      </c>
      <c r="J3316" s="78" t="str">
        <f>IF(発注書!E3322="","",発注書!C3322)</f>
        <v/>
      </c>
    </row>
    <row r="3317" spans="1:10" x14ac:dyDescent="0.55000000000000004">
      <c r="A3317" s="76" t="e">
        <f t="shared" ref="A3317" si="1706">A3315+1</f>
        <v>#REF!</v>
      </c>
      <c r="B3317" s="50">
        <v>1</v>
      </c>
      <c r="E3317" s="78" t="str">
        <f>IF(発注書!E3323="","",発注書!B3323)</f>
        <v/>
      </c>
      <c r="F3317" s="79" t="str">
        <f>IF(J3317="","",VLOOKUP(J3317,商品マスタ!$F:$G,2,FALSE))</f>
        <v/>
      </c>
      <c r="G3317" s="80" t="str">
        <f>IF(F3317="","",VLOOKUP(F3317,商品マスタ!$G:$H,2,FALSE))</f>
        <v/>
      </c>
      <c r="H3317" s="81" t="str">
        <f t="shared" si="1681"/>
        <v/>
      </c>
      <c r="I3317" s="82" t="str">
        <f>IF(発注書!E3323="","",発注書!E3323)</f>
        <v/>
      </c>
      <c r="J3317" s="78" t="str">
        <f>IF(発注書!E3323="","",発注書!C3323)</f>
        <v/>
      </c>
    </row>
    <row r="3318" spans="1:10" x14ac:dyDescent="0.55000000000000004">
      <c r="B3318" s="50">
        <v>2</v>
      </c>
      <c r="E3318" s="78" t="str">
        <f>IF(発注書!E3324="","",発注書!B3324)</f>
        <v/>
      </c>
      <c r="F3318" s="79" t="str">
        <f>IF(J3318="","",VLOOKUP(J3318,商品マスタ!$F:$G,2,FALSE))</f>
        <v/>
      </c>
      <c r="G3318" s="80" t="str">
        <f>IF(F3318="","",VLOOKUP(F3318,商品マスタ!$G:$H,2,FALSE))</f>
        <v/>
      </c>
      <c r="H3318" s="81" t="str">
        <f t="shared" si="1681"/>
        <v/>
      </c>
      <c r="I3318" s="82" t="str">
        <f>IF(発注書!E3324="","",発注書!E3324)</f>
        <v/>
      </c>
      <c r="J3318" s="78" t="str">
        <f>IF(発注書!E3324="","",発注書!C3324)</f>
        <v/>
      </c>
    </row>
    <row r="3319" spans="1:10" x14ac:dyDescent="0.55000000000000004">
      <c r="A3319" s="76" t="e">
        <f t="shared" ref="A3319" si="1707">A3317+1</f>
        <v>#REF!</v>
      </c>
      <c r="B3319" s="50">
        <v>1</v>
      </c>
      <c r="E3319" s="78" t="str">
        <f>IF(発注書!E3325="","",発注書!B3325)</f>
        <v/>
      </c>
      <c r="F3319" s="79" t="str">
        <f>IF(J3319="","",VLOOKUP(J3319,商品マスタ!$F:$G,2,FALSE))</f>
        <v/>
      </c>
      <c r="G3319" s="80" t="str">
        <f>IF(F3319="","",VLOOKUP(F3319,商品マスタ!$G:$H,2,FALSE))</f>
        <v/>
      </c>
      <c r="H3319" s="81" t="str">
        <f t="shared" si="1681"/>
        <v/>
      </c>
      <c r="I3319" s="82" t="str">
        <f>IF(発注書!E3325="","",発注書!E3325)</f>
        <v/>
      </c>
      <c r="J3319" s="78" t="str">
        <f>IF(発注書!E3325="","",発注書!C3325)</f>
        <v/>
      </c>
    </row>
    <row r="3320" spans="1:10" x14ac:dyDescent="0.55000000000000004">
      <c r="B3320" s="50">
        <v>2</v>
      </c>
      <c r="E3320" s="78" t="str">
        <f>IF(発注書!E3326="","",発注書!B3326)</f>
        <v/>
      </c>
      <c r="F3320" s="79" t="str">
        <f>IF(J3320="","",VLOOKUP(J3320,商品マスタ!$F:$G,2,FALSE))</f>
        <v/>
      </c>
      <c r="G3320" s="80" t="str">
        <f>IF(F3320="","",VLOOKUP(F3320,商品マスタ!$G:$H,2,FALSE))</f>
        <v/>
      </c>
      <c r="H3320" s="81" t="str">
        <f t="shared" si="1681"/>
        <v/>
      </c>
      <c r="I3320" s="82" t="str">
        <f>IF(発注書!E3326="","",発注書!E3326)</f>
        <v/>
      </c>
      <c r="J3320" s="78" t="str">
        <f>IF(発注書!E3326="","",発注書!C3326)</f>
        <v/>
      </c>
    </row>
    <row r="3321" spans="1:10" x14ac:dyDescent="0.55000000000000004">
      <c r="A3321" s="76" t="e">
        <f t="shared" ref="A3321" si="1708">A3319+1</f>
        <v>#REF!</v>
      </c>
      <c r="B3321" s="50">
        <v>1</v>
      </c>
      <c r="E3321" s="78" t="str">
        <f>IF(発注書!E3327="","",発注書!B3327)</f>
        <v/>
      </c>
      <c r="F3321" s="79" t="str">
        <f>IF(J3321="","",VLOOKUP(J3321,商品マスタ!$F:$G,2,FALSE))</f>
        <v/>
      </c>
      <c r="G3321" s="80" t="str">
        <f>IF(F3321="","",VLOOKUP(F3321,商品マスタ!$G:$H,2,FALSE))</f>
        <v/>
      </c>
      <c r="H3321" s="81" t="str">
        <f t="shared" si="1681"/>
        <v/>
      </c>
      <c r="I3321" s="82" t="str">
        <f>IF(発注書!E3327="","",発注書!E3327)</f>
        <v/>
      </c>
      <c r="J3321" s="78" t="str">
        <f>IF(発注書!E3327="","",発注書!C3327)</f>
        <v/>
      </c>
    </row>
    <row r="3322" spans="1:10" x14ac:dyDescent="0.55000000000000004">
      <c r="B3322" s="50">
        <v>2</v>
      </c>
      <c r="E3322" s="78" t="str">
        <f>IF(発注書!E3328="","",発注書!B3328)</f>
        <v/>
      </c>
      <c r="F3322" s="79" t="str">
        <f>IF(J3322="","",VLOOKUP(J3322,商品マスタ!$F:$G,2,FALSE))</f>
        <v/>
      </c>
      <c r="G3322" s="80" t="str">
        <f>IF(F3322="","",VLOOKUP(F3322,商品マスタ!$G:$H,2,FALSE))</f>
        <v/>
      </c>
      <c r="H3322" s="81" t="str">
        <f t="shared" si="1681"/>
        <v/>
      </c>
      <c r="I3322" s="82" t="str">
        <f>IF(発注書!E3328="","",発注書!E3328)</f>
        <v/>
      </c>
      <c r="J3322" s="78" t="str">
        <f>IF(発注書!E3328="","",発注書!C3328)</f>
        <v/>
      </c>
    </row>
    <row r="3323" spans="1:10" x14ac:dyDescent="0.55000000000000004">
      <c r="A3323" s="76" t="e">
        <f t="shared" ref="A3323" si="1709">A3321+1</f>
        <v>#REF!</v>
      </c>
      <c r="B3323" s="50">
        <v>1</v>
      </c>
      <c r="E3323" s="78" t="str">
        <f>IF(発注書!E3329="","",発注書!B3329)</f>
        <v/>
      </c>
      <c r="F3323" s="79" t="str">
        <f>IF(J3323="","",VLOOKUP(J3323,商品マスタ!$F:$G,2,FALSE))</f>
        <v/>
      </c>
      <c r="G3323" s="80" t="str">
        <f>IF(F3323="","",VLOOKUP(F3323,商品マスタ!$G:$H,2,FALSE))</f>
        <v/>
      </c>
      <c r="H3323" s="81" t="str">
        <f t="shared" si="1681"/>
        <v/>
      </c>
      <c r="I3323" s="82" t="str">
        <f>IF(発注書!E3329="","",発注書!E3329)</f>
        <v/>
      </c>
      <c r="J3323" s="78" t="str">
        <f>IF(発注書!E3329="","",発注書!C3329)</f>
        <v/>
      </c>
    </row>
    <row r="3324" spans="1:10" x14ac:dyDescent="0.55000000000000004">
      <c r="B3324" s="50">
        <v>2</v>
      </c>
      <c r="E3324" s="78" t="str">
        <f>IF(発注書!E3330="","",発注書!B3330)</f>
        <v/>
      </c>
      <c r="F3324" s="79" t="str">
        <f>IF(J3324="","",VLOOKUP(J3324,商品マスタ!$F:$G,2,FALSE))</f>
        <v/>
      </c>
      <c r="G3324" s="80" t="str">
        <f>IF(F3324="","",VLOOKUP(F3324,商品マスタ!$G:$H,2,FALSE))</f>
        <v/>
      </c>
      <c r="H3324" s="81" t="str">
        <f t="shared" si="1681"/>
        <v/>
      </c>
      <c r="I3324" s="82" t="str">
        <f>IF(発注書!E3330="","",発注書!E3330)</f>
        <v/>
      </c>
      <c r="J3324" s="78" t="str">
        <f>IF(発注書!E3330="","",発注書!C3330)</f>
        <v/>
      </c>
    </row>
    <row r="3325" spans="1:10" x14ac:dyDescent="0.55000000000000004">
      <c r="A3325" s="76" t="e">
        <f t="shared" ref="A3325" si="1710">A3323+1</f>
        <v>#REF!</v>
      </c>
      <c r="B3325" s="50">
        <v>1</v>
      </c>
      <c r="E3325" s="78" t="str">
        <f>IF(発注書!E3331="","",発注書!B3331)</f>
        <v/>
      </c>
      <c r="F3325" s="79" t="str">
        <f>IF(J3325="","",VLOOKUP(J3325,商品マスタ!$F:$G,2,FALSE))</f>
        <v/>
      </c>
      <c r="G3325" s="80" t="str">
        <f>IF(F3325="","",VLOOKUP(F3325,商品マスタ!$G:$H,2,FALSE))</f>
        <v/>
      </c>
      <c r="H3325" s="81" t="str">
        <f t="shared" si="1681"/>
        <v/>
      </c>
      <c r="I3325" s="82" t="str">
        <f>IF(発注書!E3331="","",発注書!E3331)</f>
        <v/>
      </c>
      <c r="J3325" s="78" t="str">
        <f>IF(発注書!E3331="","",発注書!C3331)</f>
        <v/>
      </c>
    </row>
    <row r="3326" spans="1:10" x14ac:dyDescent="0.55000000000000004">
      <c r="B3326" s="50">
        <v>2</v>
      </c>
      <c r="E3326" s="78" t="str">
        <f>IF(発注書!E3332="","",発注書!B3332)</f>
        <v/>
      </c>
      <c r="F3326" s="79" t="str">
        <f>IF(J3326="","",VLOOKUP(J3326,商品マスタ!$F:$G,2,FALSE))</f>
        <v/>
      </c>
      <c r="G3326" s="80" t="str">
        <f>IF(F3326="","",VLOOKUP(F3326,商品マスタ!$G:$H,2,FALSE))</f>
        <v/>
      </c>
      <c r="H3326" s="81" t="str">
        <f t="shared" si="1681"/>
        <v/>
      </c>
      <c r="I3326" s="82" t="str">
        <f>IF(発注書!E3332="","",発注書!E3332)</f>
        <v/>
      </c>
      <c r="J3326" s="78" t="str">
        <f>IF(発注書!E3332="","",発注書!C3332)</f>
        <v/>
      </c>
    </row>
    <row r="3327" spans="1:10" x14ac:dyDescent="0.55000000000000004">
      <c r="A3327" s="76" t="e">
        <f t="shared" ref="A3327" si="1711">A3325+1</f>
        <v>#REF!</v>
      </c>
      <c r="B3327" s="50">
        <v>1</v>
      </c>
      <c r="E3327" s="78" t="str">
        <f>IF(発注書!E3333="","",発注書!B3333)</f>
        <v/>
      </c>
      <c r="F3327" s="79" t="str">
        <f>IF(J3327="","",VLOOKUP(J3327,商品マスタ!$F:$G,2,FALSE))</f>
        <v/>
      </c>
      <c r="G3327" s="80" t="str">
        <f>IF(F3327="","",VLOOKUP(F3327,商品マスタ!$G:$H,2,FALSE))</f>
        <v/>
      </c>
      <c r="H3327" s="81" t="str">
        <f t="shared" si="1681"/>
        <v/>
      </c>
      <c r="I3327" s="82" t="str">
        <f>IF(発注書!E3333="","",発注書!E3333)</f>
        <v/>
      </c>
      <c r="J3327" s="78" t="str">
        <f>IF(発注書!E3333="","",発注書!C3333)</f>
        <v/>
      </c>
    </row>
    <row r="3328" spans="1:10" x14ac:dyDescent="0.55000000000000004">
      <c r="B3328" s="50">
        <v>2</v>
      </c>
      <c r="E3328" s="78" t="str">
        <f>IF(発注書!E3334="","",発注書!B3334)</f>
        <v/>
      </c>
      <c r="F3328" s="79" t="str">
        <f>IF(J3328="","",VLOOKUP(J3328,商品マスタ!$F:$G,2,FALSE))</f>
        <v/>
      </c>
      <c r="G3328" s="80" t="str">
        <f>IF(F3328="","",VLOOKUP(F3328,商品マスタ!$G:$H,2,FALSE))</f>
        <v/>
      </c>
      <c r="H3328" s="81" t="str">
        <f t="shared" si="1681"/>
        <v/>
      </c>
      <c r="I3328" s="82" t="str">
        <f>IF(発注書!E3334="","",発注書!E3334)</f>
        <v/>
      </c>
      <c r="J3328" s="78" t="str">
        <f>IF(発注書!E3334="","",発注書!C3334)</f>
        <v/>
      </c>
    </row>
    <row r="3329" spans="1:10" x14ac:dyDescent="0.55000000000000004">
      <c r="A3329" s="76" t="e">
        <f t="shared" ref="A3329" si="1712">A3327+1</f>
        <v>#REF!</v>
      </c>
      <c r="B3329" s="50">
        <v>1</v>
      </c>
      <c r="E3329" s="78" t="str">
        <f>IF(発注書!E3335="","",発注書!B3335)</f>
        <v/>
      </c>
      <c r="F3329" s="79" t="str">
        <f>IF(J3329="","",VLOOKUP(J3329,商品マスタ!$F:$G,2,FALSE))</f>
        <v/>
      </c>
      <c r="G3329" s="80" t="str">
        <f>IF(F3329="","",VLOOKUP(F3329,商品マスタ!$G:$H,2,FALSE))</f>
        <v/>
      </c>
      <c r="H3329" s="81" t="str">
        <f t="shared" si="1681"/>
        <v/>
      </c>
      <c r="I3329" s="82" t="str">
        <f>IF(発注書!E3335="","",発注書!E3335)</f>
        <v/>
      </c>
      <c r="J3329" s="78" t="str">
        <f>IF(発注書!E3335="","",発注書!C3335)</f>
        <v/>
      </c>
    </row>
    <row r="3330" spans="1:10" x14ac:dyDescent="0.55000000000000004">
      <c r="B3330" s="50">
        <v>2</v>
      </c>
      <c r="E3330" s="78" t="str">
        <f>IF(発注書!E3336="","",発注書!B3336)</f>
        <v/>
      </c>
      <c r="F3330" s="79" t="str">
        <f>IF(J3330="","",VLOOKUP(J3330,商品マスタ!$F:$G,2,FALSE))</f>
        <v/>
      </c>
      <c r="G3330" s="80" t="str">
        <f>IF(F3330="","",VLOOKUP(F3330,商品マスタ!$G:$H,2,FALSE))</f>
        <v/>
      </c>
      <c r="H3330" s="81" t="str">
        <f t="shared" si="1681"/>
        <v/>
      </c>
      <c r="I3330" s="82" t="str">
        <f>IF(発注書!E3336="","",発注書!E3336)</f>
        <v/>
      </c>
      <c r="J3330" s="78" t="str">
        <f>IF(発注書!E3336="","",発注書!C3336)</f>
        <v/>
      </c>
    </row>
    <row r="3331" spans="1:10" x14ac:dyDescent="0.55000000000000004">
      <c r="A3331" s="76" t="e">
        <f t="shared" ref="A3331" si="1713">A3329+1</f>
        <v>#REF!</v>
      </c>
      <c r="B3331" s="50">
        <v>1</v>
      </c>
      <c r="E3331" s="78" t="str">
        <f>IF(発注書!E3337="","",発注書!B3337)</f>
        <v/>
      </c>
      <c r="F3331" s="79" t="str">
        <f>IF(J3331="","",VLOOKUP(J3331,商品マスタ!$F:$G,2,FALSE))</f>
        <v/>
      </c>
      <c r="G3331" s="80" t="str">
        <f>IF(F3331="","",VLOOKUP(F3331,商品マスタ!$G:$H,2,FALSE))</f>
        <v/>
      </c>
      <c r="H3331" s="81" t="str">
        <f t="shared" si="1681"/>
        <v/>
      </c>
      <c r="I3331" s="82" t="str">
        <f>IF(発注書!E3337="","",発注書!E3337)</f>
        <v/>
      </c>
      <c r="J3331" s="78" t="str">
        <f>IF(発注書!E3337="","",発注書!C3337)</f>
        <v/>
      </c>
    </row>
    <row r="3332" spans="1:10" x14ac:dyDescent="0.55000000000000004">
      <c r="B3332" s="50">
        <v>2</v>
      </c>
      <c r="E3332" s="78" t="str">
        <f>IF(発注書!E3338="","",発注書!B3338)</f>
        <v/>
      </c>
      <c r="F3332" s="79" t="str">
        <f>IF(J3332="","",VLOOKUP(J3332,商品マスタ!$F:$G,2,FALSE))</f>
        <v/>
      </c>
      <c r="G3332" s="80" t="str">
        <f>IF(F3332="","",VLOOKUP(F3332,商品マスタ!$G:$H,2,FALSE))</f>
        <v/>
      </c>
      <c r="H3332" s="81" t="str">
        <f t="shared" ref="H3332:H3395" si="1714">IF(E3332="","",IF(E3332="",LEN(SUBSTITUTE(D3332," ","")),LEN(SUBSTITUTE(E3332," ",""))))</f>
        <v/>
      </c>
      <c r="I3332" s="82" t="str">
        <f>IF(発注書!E3338="","",発注書!E3338)</f>
        <v/>
      </c>
      <c r="J3332" s="78" t="str">
        <f>IF(発注書!E3338="","",発注書!C3338)</f>
        <v/>
      </c>
    </row>
    <row r="3333" spans="1:10" x14ac:dyDescent="0.55000000000000004">
      <c r="A3333" s="76" t="e">
        <f t="shared" ref="A3333" si="1715">A3331+1</f>
        <v>#REF!</v>
      </c>
      <c r="B3333" s="50">
        <v>1</v>
      </c>
      <c r="E3333" s="78" t="str">
        <f>IF(発注書!E3339="","",発注書!B3339)</f>
        <v/>
      </c>
      <c r="F3333" s="79" t="str">
        <f>IF(J3333="","",VLOOKUP(J3333,商品マスタ!$F:$G,2,FALSE))</f>
        <v/>
      </c>
      <c r="G3333" s="80" t="str">
        <f>IF(F3333="","",VLOOKUP(F3333,商品マスタ!$G:$H,2,FALSE))</f>
        <v/>
      </c>
      <c r="H3333" s="81" t="str">
        <f t="shared" si="1714"/>
        <v/>
      </c>
      <c r="I3333" s="82" t="str">
        <f>IF(発注書!E3339="","",発注書!E3339)</f>
        <v/>
      </c>
      <c r="J3333" s="78" t="str">
        <f>IF(発注書!E3339="","",発注書!C3339)</f>
        <v/>
      </c>
    </row>
    <row r="3334" spans="1:10" x14ac:dyDescent="0.55000000000000004">
      <c r="B3334" s="50">
        <v>2</v>
      </c>
      <c r="E3334" s="78" t="str">
        <f>IF(発注書!E3340="","",発注書!B3340)</f>
        <v/>
      </c>
      <c r="F3334" s="79" t="str">
        <f>IF(J3334="","",VLOOKUP(J3334,商品マスタ!$F:$G,2,FALSE))</f>
        <v/>
      </c>
      <c r="G3334" s="80" t="str">
        <f>IF(F3334="","",VLOOKUP(F3334,商品マスタ!$G:$H,2,FALSE))</f>
        <v/>
      </c>
      <c r="H3334" s="81" t="str">
        <f t="shared" si="1714"/>
        <v/>
      </c>
      <c r="I3334" s="82" t="str">
        <f>IF(発注書!E3340="","",発注書!E3340)</f>
        <v/>
      </c>
      <c r="J3334" s="78" t="str">
        <f>IF(発注書!E3340="","",発注書!C3340)</f>
        <v/>
      </c>
    </row>
    <row r="3335" spans="1:10" x14ac:dyDescent="0.55000000000000004">
      <c r="A3335" s="76" t="e">
        <f t="shared" ref="A3335" si="1716">A3333+1</f>
        <v>#REF!</v>
      </c>
      <c r="B3335" s="50">
        <v>1</v>
      </c>
      <c r="E3335" s="78" t="str">
        <f>IF(発注書!E3341="","",発注書!B3341)</f>
        <v/>
      </c>
      <c r="F3335" s="79" t="str">
        <f>IF(J3335="","",VLOOKUP(J3335,商品マスタ!$F:$G,2,FALSE))</f>
        <v/>
      </c>
      <c r="G3335" s="80" t="str">
        <f>IF(F3335="","",VLOOKUP(F3335,商品マスタ!$G:$H,2,FALSE))</f>
        <v/>
      </c>
      <c r="H3335" s="81" t="str">
        <f t="shared" si="1714"/>
        <v/>
      </c>
      <c r="I3335" s="82" t="str">
        <f>IF(発注書!E3341="","",発注書!E3341)</f>
        <v/>
      </c>
      <c r="J3335" s="78" t="str">
        <f>IF(発注書!E3341="","",発注書!C3341)</f>
        <v/>
      </c>
    </row>
    <row r="3336" spans="1:10" x14ac:dyDescent="0.55000000000000004">
      <c r="B3336" s="50">
        <v>2</v>
      </c>
      <c r="E3336" s="78" t="str">
        <f>IF(発注書!E3342="","",発注書!B3342)</f>
        <v/>
      </c>
      <c r="F3336" s="79" t="str">
        <f>IF(J3336="","",VLOOKUP(J3336,商品マスタ!$F:$G,2,FALSE))</f>
        <v/>
      </c>
      <c r="G3336" s="80" t="str">
        <f>IF(F3336="","",VLOOKUP(F3336,商品マスタ!$G:$H,2,FALSE))</f>
        <v/>
      </c>
      <c r="H3336" s="81" t="str">
        <f t="shared" si="1714"/>
        <v/>
      </c>
      <c r="I3336" s="82" t="str">
        <f>IF(発注書!E3342="","",発注書!E3342)</f>
        <v/>
      </c>
      <c r="J3336" s="78" t="str">
        <f>IF(発注書!E3342="","",発注書!C3342)</f>
        <v/>
      </c>
    </row>
    <row r="3337" spans="1:10" x14ac:dyDescent="0.55000000000000004">
      <c r="A3337" s="76" t="e">
        <f t="shared" ref="A3337" si="1717">A3335+1</f>
        <v>#REF!</v>
      </c>
      <c r="B3337" s="50">
        <v>1</v>
      </c>
      <c r="E3337" s="78" t="str">
        <f>IF(発注書!E3343="","",発注書!B3343)</f>
        <v/>
      </c>
      <c r="F3337" s="79" t="str">
        <f>IF(J3337="","",VLOOKUP(J3337,商品マスタ!$F:$G,2,FALSE))</f>
        <v/>
      </c>
      <c r="G3337" s="80" t="str">
        <f>IF(F3337="","",VLOOKUP(F3337,商品マスタ!$G:$H,2,FALSE))</f>
        <v/>
      </c>
      <c r="H3337" s="81" t="str">
        <f t="shared" si="1714"/>
        <v/>
      </c>
      <c r="I3337" s="82" t="str">
        <f>IF(発注書!E3343="","",発注書!E3343)</f>
        <v/>
      </c>
      <c r="J3337" s="78" t="str">
        <f>IF(発注書!E3343="","",発注書!C3343)</f>
        <v/>
      </c>
    </row>
    <row r="3338" spans="1:10" x14ac:dyDescent="0.55000000000000004">
      <c r="B3338" s="50">
        <v>2</v>
      </c>
      <c r="E3338" s="78" t="str">
        <f>IF(発注書!E3344="","",発注書!B3344)</f>
        <v/>
      </c>
      <c r="F3338" s="79" t="str">
        <f>IF(J3338="","",VLOOKUP(J3338,商品マスタ!$F:$G,2,FALSE))</f>
        <v/>
      </c>
      <c r="G3338" s="80" t="str">
        <f>IF(F3338="","",VLOOKUP(F3338,商品マスタ!$G:$H,2,FALSE))</f>
        <v/>
      </c>
      <c r="H3338" s="81" t="str">
        <f t="shared" si="1714"/>
        <v/>
      </c>
      <c r="I3338" s="82" t="str">
        <f>IF(発注書!E3344="","",発注書!E3344)</f>
        <v/>
      </c>
      <c r="J3338" s="78" t="str">
        <f>IF(発注書!E3344="","",発注書!C3344)</f>
        <v/>
      </c>
    </row>
    <row r="3339" spans="1:10" x14ac:dyDescent="0.55000000000000004">
      <c r="A3339" s="76" t="e">
        <f t="shared" ref="A3339" si="1718">A3337+1</f>
        <v>#REF!</v>
      </c>
      <c r="B3339" s="50">
        <v>1</v>
      </c>
      <c r="E3339" s="78" t="str">
        <f>IF(発注書!E3345="","",発注書!B3345)</f>
        <v/>
      </c>
      <c r="F3339" s="79" t="str">
        <f>IF(J3339="","",VLOOKUP(J3339,商品マスタ!$F:$G,2,FALSE))</f>
        <v/>
      </c>
      <c r="G3339" s="80" t="str">
        <f>IF(F3339="","",VLOOKUP(F3339,商品マスタ!$G:$H,2,FALSE))</f>
        <v/>
      </c>
      <c r="H3339" s="81" t="str">
        <f t="shared" si="1714"/>
        <v/>
      </c>
      <c r="I3339" s="82" t="str">
        <f>IF(発注書!E3345="","",発注書!E3345)</f>
        <v/>
      </c>
      <c r="J3339" s="78" t="str">
        <f>IF(発注書!E3345="","",発注書!C3345)</f>
        <v/>
      </c>
    </row>
    <row r="3340" spans="1:10" x14ac:dyDescent="0.55000000000000004">
      <c r="B3340" s="50">
        <v>2</v>
      </c>
      <c r="E3340" s="78" t="str">
        <f>IF(発注書!E3346="","",発注書!B3346)</f>
        <v/>
      </c>
      <c r="F3340" s="79" t="str">
        <f>IF(J3340="","",VLOOKUP(J3340,商品マスタ!$F:$G,2,FALSE))</f>
        <v/>
      </c>
      <c r="G3340" s="80" t="str">
        <f>IF(F3340="","",VLOOKUP(F3340,商品マスタ!$G:$H,2,FALSE))</f>
        <v/>
      </c>
      <c r="H3340" s="81" t="str">
        <f t="shared" si="1714"/>
        <v/>
      </c>
      <c r="I3340" s="82" t="str">
        <f>IF(発注書!E3346="","",発注書!E3346)</f>
        <v/>
      </c>
      <c r="J3340" s="78" t="str">
        <f>IF(発注書!E3346="","",発注書!C3346)</f>
        <v/>
      </c>
    </row>
    <row r="3341" spans="1:10" x14ac:dyDescent="0.55000000000000004">
      <c r="A3341" s="76" t="e">
        <f t="shared" ref="A3341" si="1719">A3339+1</f>
        <v>#REF!</v>
      </c>
      <c r="B3341" s="50">
        <v>1</v>
      </c>
      <c r="E3341" s="78" t="str">
        <f>IF(発注書!E3347="","",発注書!B3347)</f>
        <v/>
      </c>
      <c r="F3341" s="79" t="str">
        <f>IF(J3341="","",VLOOKUP(J3341,商品マスタ!$F:$G,2,FALSE))</f>
        <v/>
      </c>
      <c r="G3341" s="80" t="str">
        <f>IF(F3341="","",VLOOKUP(F3341,商品マスタ!$G:$H,2,FALSE))</f>
        <v/>
      </c>
      <c r="H3341" s="81" t="str">
        <f t="shared" si="1714"/>
        <v/>
      </c>
      <c r="I3341" s="82" t="str">
        <f>IF(発注書!E3347="","",発注書!E3347)</f>
        <v/>
      </c>
      <c r="J3341" s="78" t="str">
        <f>IF(発注書!E3347="","",発注書!C3347)</f>
        <v/>
      </c>
    </row>
    <row r="3342" spans="1:10" x14ac:dyDescent="0.55000000000000004">
      <c r="B3342" s="50">
        <v>2</v>
      </c>
      <c r="E3342" s="78" t="str">
        <f>IF(発注書!E3348="","",発注書!B3348)</f>
        <v/>
      </c>
      <c r="F3342" s="79" t="str">
        <f>IF(J3342="","",VLOOKUP(J3342,商品マスタ!$F:$G,2,FALSE))</f>
        <v/>
      </c>
      <c r="G3342" s="80" t="str">
        <f>IF(F3342="","",VLOOKUP(F3342,商品マスタ!$G:$H,2,FALSE))</f>
        <v/>
      </c>
      <c r="H3342" s="81" t="str">
        <f t="shared" si="1714"/>
        <v/>
      </c>
      <c r="I3342" s="82" t="str">
        <f>IF(発注書!E3348="","",発注書!E3348)</f>
        <v/>
      </c>
      <c r="J3342" s="78" t="str">
        <f>IF(発注書!E3348="","",発注書!C3348)</f>
        <v/>
      </c>
    </row>
    <row r="3343" spans="1:10" x14ac:dyDescent="0.55000000000000004">
      <c r="A3343" s="76" t="e">
        <f t="shared" ref="A3343" si="1720">A3341+1</f>
        <v>#REF!</v>
      </c>
      <c r="B3343" s="50">
        <v>1</v>
      </c>
      <c r="E3343" s="78" t="str">
        <f>IF(発注書!E3349="","",発注書!B3349)</f>
        <v/>
      </c>
      <c r="F3343" s="79" t="str">
        <f>IF(J3343="","",VLOOKUP(J3343,商品マスタ!$F:$G,2,FALSE))</f>
        <v/>
      </c>
      <c r="G3343" s="80" t="str">
        <f>IF(F3343="","",VLOOKUP(F3343,商品マスタ!$G:$H,2,FALSE))</f>
        <v/>
      </c>
      <c r="H3343" s="81" t="str">
        <f t="shared" si="1714"/>
        <v/>
      </c>
      <c r="I3343" s="82" t="str">
        <f>IF(発注書!E3349="","",発注書!E3349)</f>
        <v/>
      </c>
      <c r="J3343" s="78" t="str">
        <f>IF(発注書!E3349="","",発注書!C3349)</f>
        <v/>
      </c>
    </row>
    <row r="3344" spans="1:10" x14ac:dyDescent="0.55000000000000004">
      <c r="B3344" s="50">
        <v>2</v>
      </c>
      <c r="E3344" s="78" t="str">
        <f>IF(発注書!E3350="","",発注書!B3350)</f>
        <v/>
      </c>
      <c r="F3344" s="79" t="str">
        <f>IF(J3344="","",VLOOKUP(J3344,商品マスタ!$F:$G,2,FALSE))</f>
        <v/>
      </c>
      <c r="G3344" s="80" t="str">
        <f>IF(F3344="","",VLOOKUP(F3344,商品マスタ!$G:$H,2,FALSE))</f>
        <v/>
      </c>
      <c r="H3344" s="81" t="str">
        <f t="shared" si="1714"/>
        <v/>
      </c>
      <c r="I3344" s="82" t="str">
        <f>IF(発注書!E3350="","",発注書!E3350)</f>
        <v/>
      </c>
      <c r="J3344" s="78" t="str">
        <f>IF(発注書!E3350="","",発注書!C3350)</f>
        <v/>
      </c>
    </row>
    <row r="3345" spans="1:10" x14ac:dyDescent="0.55000000000000004">
      <c r="A3345" s="76" t="e">
        <f t="shared" ref="A3345" si="1721">A3343+1</f>
        <v>#REF!</v>
      </c>
      <c r="B3345" s="50">
        <v>1</v>
      </c>
      <c r="E3345" s="78" t="str">
        <f>IF(発注書!E3351="","",発注書!B3351)</f>
        <v/>
      </c>
      <c r="F3345" s="79" t="str">
        <f>IF(J3345="","",VLOOKUP(J3345,商品マスタ!$F:$G,2,FALSE))</f>
        <v/>
      </c>
      <c r="G3345" s="80" t="str">
        <f>IF(F3345="","",VLOOKUP(F3345,商品マスタ!$G:$H,2,FALSE))</f>
        <v/>
      </c>
      <c r="H3345" s="81" t="str">
        <f t="shared" si="1714"/>
        <v/>
      </c>
      <c r="I3345" s="82" t="str">
        <f>IF(発注書!E3351="","",発注書!E3351)</f>
        <v/>
      </c>
      <c r="J3345" s="78" t="str">
        <f>IF(発注書!E3351="","",発注書!C3351)</f>
        <v/>
      </c>
    </row>
    <row r="3346" spans="1:10" x14ac:dyDescent="0.55000000000000004">
      <c r="B3346" s="50">
        <v>2</v>
      </c>
      <c r="E3346" s="78" t="str">
        <f>IF(発注書!E3352="","",発注書!B3352)</f>
        <v/>
      </c>
      <c r="F3346" s="79" t="str">
        <f>IF(J3346="","",VLOOKUP(J3346,商品マスタ!$F:$G,2,FALSE))</f>
        <v/>
      </c>
      <c r="G3346" s="80" t="str">
        <f>IF(F3346="","",VLOOKUP(F3346,商品マスタ!$G:$H,2,FALSE))</f>
        <v/>
      </c>
      <c r="H3346" s="81" t="str">
        <f t="shared" si="1714"/>
        <v/>
      </c>
      <c r="I3346" s="82" t="str">
        <f>IF(発注書!E3352="","",発注書!E3352)</f>
        <v/>
      </c>
      <c r="J3346" s="78" t="str">
        <f>IF(発注書!E3352="","",発注書!C3352)</f>
        <v/>
      </c>
    </row>
    <row r="3347" spans="1:10" x14ac:dyDescent="0.55000000000000004">
      <c r="A3347" s="76" t="e">
        <f t="shared" ref="A3347" si="1722">A3345+1</f>
        <v>#REF!</v>
      </c>
      <c r="B3347" s="50">
        <v>1</v>
      </c>
      <c r="E3347" s="78" t="str">
        <f>IF(発注書!E3353="","",発注書!B3353)</f>
        <v/>
      </c>
      <c r="F3347" s="79" t="str">
        <f>IF(J3347="","",VLOOKUP(J3347,商品マスタ!$F:$G,2,FALSE))</f>
        <v/>
      </c>
      <c r="G3347" s="80" t="str">
        <f>IF(F3347="","",VLOOKUP(F3347,商品マスタ!$G:$H,2,FALSE))</f>
        <v/>
      </c>
      <c r="H3347" s="81" t="str">
        <f t="shared" si="1714"/>
        <v/>
      </c>
      <c r="I3347" s="82" t="str">
        <f>IF(発注書!E3353="","",発注書!E3353)</f>
        <v/>
      </c>
      <c r="J3347" s="78" t="str">
        <f>IF(発注書!E3353="","",発注書!C3353)</f>
        <v/>
      </c>
    </row>
    <row r="3348" spans="1:10" x14ac:dyDescent="0.55000000000000004">
      <c r="B3348" s="50">
        <v>2</v>
      </c>
      <c r="E3348" s="78" t="str">
        <f>IF(発注書!E3354="","",発注書!B3354)</f>
        <v/>
      </c>
      <c r="F3348" s="79" t="str">
        <f>IF(J3348="","",VLOOKUP(J3348,商品マスタ!$F:$G,2,FALSE))</f>
        <v/>
      </c>
      <c r="G3348" s="80" t="str">
        <f>IF(F3348="","",VLOOKUP(F3348,商品マスタ!$G:$H,2,FALSE))</f>
        <v/>
      </c>
      <c r="H3348" s="81" t="str">
        <f t="shared" si="1714"/>
        <v/>
      </c>
      <c r="I3348" s="82" t="str">
        <f>IF(発注書!E3354="","",発注書!E3354)</f>
        <v/>
      </c>
      <c r="J3348" s="78" t="str">
        <f>IF(発注書!E3354="","",発注書!C3354)</f>
        <v/>
      </c>
    </row>
    <row r="3349" spans="1:10" x14ac:dyDescent="0.55000000000000004">
      <c r="A3349" s="76" t="e">
        <f t="shared" ref="A3349" si="1723">A3347+1</f>
        <v>#REF!</v>
      </c>
      <c r="B3349" s="50">
        <v>1</v>
      </c>
      <c r="E3349" s="78" t="str">
        <f>IF(発注書!E3355="","",発注書!B3355)</f>
        <v/>
      </c>
      <c r="F3349" s="79" t="str">
        <f>IF(J3349="","",VLOOKUP(J3349,商品マスタ!$F:$G,2,FALSE))</f>
        <v/>
      </c>
      <c r="G3349" s="80" t="str">
        <f>IF(F3349="","",VLOOKUP(F3349,商品マスタ!$G:$H,2,FALSE))</f>
        <v/>
      </c>
      <c r="H3349" s="81" t="str">
        <f t="shared" si="1714"/>
        <v/>
      </c>
      <c r="I3349" s="82" t="str">
        <f>IF(発注書!E3355="","",発注書!E3355)</f>
        <v/>
      </c>
      <c r="J3349" s="78" t="str">
        <f>IF(発注書!E3355="","",発注書!C3355)</f>
        <v/>
      </c>
    </row>
    <row r="3350" spans="1:10" x14ac:dyDescent="0.55000000000000004">
      <c r="B3350" s="50">
        <v>2</v>
      </c>
      <c r="E3350" s="78" t="str">
        <f>IF(発注書!E3356="","",発注書!B3356)</f>
        <v/>
      </c>
      <c r="F3350" s="79" t="str">
        <f>IF(J3350="","",VLOOKUP(J3350,商品マスタ!$F:$G,2,FALSE))</f>
        <v/>
      </c>
      <c r="G3350" s="80" t="str">
        <f>IF(F3350="","",VLOOKUP(F3350,商品マスタ!$G:$H,2,FALSE))</f>
        <v/>
      </c>
      <c r="H3350" s="81" t="str">
        <f t="shared" si="1714"/>
        <v/>
      </c>
      <c r="I3350" s="82" t="str">
        <f>IF(発注書!E3356="","",発注書!E3356)</f>
        <v/>
      </c>
      <c r="J3350" s="78" t="str">
        <f>IF(発注書!E3356="","",発注書!C3356)</f>
        <v/>
      </c>
    </row>
    <row r="3351" spans="1:10" x14ac:dyDescent="0.55000000000000004">
      <c r="A3351" s="76" t="e">
        <f t="shared" ref="A3351" si="1724">A3349+1</f>
        <v>#REF!</v>
      </c>
      <c r="B3351" s="50">
        <v>1</v>
      </c>
      <c r="E3351" s="78" t="str">
        <f>IF(発注書!E3357="","",発注書!B3357)</f>
        <v/>
      </c>
      <c r="F3351" s="79" t="str">
        <f>IF(J3351="","",VLOOKUP(J3351,商品マスタ!$F:$G,2,FALSE))</f>
        <v/>
      </c>
      <c r="G3351" s="80" t="str">
        <f>IF(F3351="","",VLOOKUP(F3351,商品マスタ!$G:$H,2,FALSE))</f>
        <v/>
      </c>
      <c r="H3351" s="81" t="str">
        <f t="shared" si="1714"/>
        <v/>
      </c>
      <c r="I3351" s="82" t="str">
        <f>IF(発注書!E3357="","",発注書!E3357)</f>
        <v/>
      </c>
      <c r="J3351" s="78" t="str">
        <f>IF(発注書!E3357="","",発注書!C3357)</f>
        <v/>
      </c>
    </row>
    <row r="3352" spans="1:10" x14ac:dyDescent="0.55000000000000004">
      <c r="B3352" s="50">
        <v>2</v>
      </c>
      <c r="E3352" s="78" t="str">
        <f>IF(発注書!E3358="","",発注書!B3358)</f>
        <v/>
      </c>
      <c r="F3352" s="79" t="str">
        <f>IF(J3352="","",VLOOKUP(J3352,商品マスタ!$F:$G,2,FALSE))</f>
        <v/>
      </c>
      <c r="G3352" s="80" t="str">
        <f>IF(F3352="","",VLOOKUP(F3352,商品マスタ!$G:$H,2,FALSE))</f>
        <v/>
      </c>
      <c r="H3352" s="81" t="str">
        <f t="shared" si="1714"/>
        <v/>
      </c>
      <c r="I3352" s="82" t="str">
        <f>IF(発注書!E3358="","",発注書!E3358)</f>
        <v/>
      </c>
      <c r="J3352" s="78" t="str">
        <f>IF(発注書!E3358="","",発注書!C3358)</f>
        <v/>
      </c>
    </row>
    <row r="3353" spans="1:10" x14ac:dyDescent="0.55000000000000004">
      <c r="A3353" s="76" t="e">
        <f t="shared" ref="A3353" si="1725">A3351+1</f>
        <v>#REF!</v>
      </c>
      <c r="B3353" s="50">
        <v>1</v>
      </c>
      <c r="E3353" s="78" t="str">
        <f>IF(発注書!E3359="","",発注書!B3359)</f>
        <v/>
      </c>
      <c r="F3353" s="79" t="str">
        <f>IF(J3353="","",VLOOKUP(J3353,商品マスタ!$F:$G,2,FALSE))</f>
        <v/>
      </c>
      <c r="G3353" s="80" t="str">
        <f>IF(F3353="","",VLOOKUP(F3353,商品マスタ!$G:$H,2,FALSE))</f>
        <v/>
      </c>
      <c r="H3353" s="81" t="str">
        <f t="shared" si="1714"/>
        <v/>
      </c>
      <c r="I3353" s="82" t="str">
        <f>IF(発注書!E3359="","",発注書!E3359)</f>
        <v/>
      </c>
      <c r="J3353" s="78" t="str">
        <f>IF(発注書!E3359="","",発注書!C3359)</f>
        <v/>
      </c>
    </row>
    <row r="3354" spans="1:10" x14ac:dyDescent="0.55000000000000004">
      <c r="B3354" s="50">
        <v>2</v>
      </c>
      <c r="E3354" s="78" t="str">
        <f>IF(発注書!E3360="","",発注書!B3360)</f>
        <v/>
      </c>
      <c r="F3354" s="79" t="str">
        <f>IF(J3354="","",VLOOKUP(J3354,商品マスタ!$F:$G,2,FALSE))</f>
        <v/>
      </c>
      <c r="G3354" s="80" t="str">
        <f>IF(F3354="","",VLOOKUP(F3354,商品マスタ!$G:$H,2,FALSE))</f>
        <v/>
      </c>
      <c r="H3354" s="81" t="str">
        <f t="shared" si="1714"/>
        <v/>
      </c>
      <c r="I3354" s="82" t="str">
        <f>IF(発注書!E3360="","",発注書!E3360)</f>
        <v/>
      </c>
      <c r="J3354" s="78" t="str">
        <f>IF(発注書!E3360="","",発注書!C3360)</f>
        <v/>
      </c>
    </row>
    <row r="3355" spans="1:10" x14ac:dyDescent="0.55000000000000004">
      <c r="A3355" s="76" t="e">
        <f t="shared" ref="A3355" si="1726">A3353+1</f>
        <v>#REF!</v>
      </c>
      <c r="B3355" s="50">
        <v>1</v>
      </c>
      <c r="E3355" s="78" t="str">
        <f>IF(発注書!E3361="","",発注書!B3361)</f>
        <v/>
      </c>
      <c r="F3355" s="79" t="str">
        <f>IF(J3355="","",VLOOKUP(J3355,商品マスタ!$F:$G,2,FALSE))</f>
        <v/>
      </c>
      <c r="G3355" s="80" t="str">
        <f>IF(F3355="","",VLOOKUP(F3355,商品マスタ!$G:$H,2,FALSE))</f>
        <v/>
      </c>
      <c r="H3355" s="81" t="str">
        <f t="shared" si="1714"/>
        <v/>
      </c>
      <c r="I3355" s="82" t="str">
        <f>IF(発注書!E3361="","",発注書!E3361)</f>
        <v/>
      </c>
      <c r="J3355" s="78" t="str">
        <f>IF(発注書!E3361="","",発注書!C3361)</f>
        <v/>
      </c>
    </row>
    <row r="3356" spans="1:10" x14ac:dyDescent="0.55000000000000004">
      <c r="B3356" s="50">
        <v>2</v>
      </c>
      <c r="E3356" s="78" t="str">
        <f>IF(発注書!E3362="","",発注書!B3362)</f>
        <v/>
      </c>
      <c r="F3356" s="79" t="str">
        <f>IF(J3356="","",VLOOKUP(J3356,商品マスタ!$F:$G,2,FALSE))</f>
        <v/>
      </c>
      <c r="G3356" s="80" t="str">
        <f>IF(F3356="","",VLOOKUP(F3356,商品マスタ!$G:$H,2,FALSE))</f>
        <v/>
      </c>
      <c r="H3356" s="81" t="str">
        <f t="shared" si="1714"/>
        <v/>
      </c>
      <c r="I3356" s="82" t="str">
        <f>IF(発注書!E3362="","",発注書!E3362)</f>
        <v/>
      </c>
      <c r="J3356" s="78" t="str">
        <f>IF(発注書!E3362="","",発注書!C3362)</f>
        <v/>
      </c>
    </row>
    <row r="3357" spans="1:10" x14ac:dyDescent="0.55000000000000004">
      <c r="A3357" s="76" t="e">
        <f t="shared" ref="A3357" si="1727">A3355+1</f>
        <v>#REF!</v>
      </c>
      <c r="B3357" s="50">
        <v>1</v>
      </c>
      <c r="E3357" s="78" t="str">
        <f>IF(発注書!E3363="","",発注書!B3363)</f>
        <v/>
      </c>
      <c r="F3357" s="79" t="str">
        <f>IF(J3357="","",VLOOKUP(J3357,商品マスタ!$F:$G,2,FALSE))</f>
        <v/>
      </c>
      <c r="G3357" s="80" t="str">
        <f>IF(F3357="","",VLOOKUP(F3357,商品マスタ!$G:$H,2,FALSE))</f>
        <v/>
      </c>
      <c r="H3357" s="81" t="str">
        <f t="shared" si="1714"/>
        <v/>
      </c>
      <c r="I3357" s="82" t="str">
        <f>IF(発注書!E3363="","",発注書!E3363)</f>
        <v/>
      </c>
      <c r="J3357" s="78" t="str">
        <f>IF(発注書!E3363="","",発注書!C3363)</f>
        <v/>
      </c>
    </row>
    <row r="3358" spans="1:10" x14ac:dyDescent="0.55000000000000004">
      <c r="B3358" s="50">
        <v>2</v>
      </c>
      <c r="E3358" s="78" t="str">
        <f>IF(発注書!E3364="","",発注書!B3364)</f>
        <v/>
      </c>
      <c r="F3358" s="79" t="str">
        <f>IF(J3358="","",VLOOKUP(J3358,商品マスタ!$F:$G,2,FALSE))</f>
        <v/>
      </c>
      <c r="G3358" s="80" t="str">
        <f>IF(F3358="","",VLOOKUP(F3358,商品マスタ!$G:$H,2,FALSE))</f>
        <v/>
      </c>
      <c r="H3358" s="81" t="str">
        <f t="shared" si="1714"/>
        <v/>
      </c>
      <c r="I3358" s="82" t="str">
        <f>IF(発注書!E3364="","",発注書!E3364)</f>
        <v/>
      </c>
      <c r="J3358" s="78" t="str">
        <f>IF(発注書!E3364="","",発注書!C3364)</f>
        <v/>
      </c>
    </row>
    <row r="3359" spans="1:10" x14ac:dyDescent="0.55000000000000004">
      <c r="A3359" s="76" t="e">
        <f t="shared" ref="A3359" si="1728">A3357+1</f>
        <v>#REF!</v>
      </c>
      <c r="B3359" s="50">
        <v>1</v>
      </c>
      <c r="E3359" s="78" t="str">
        <f>IF(発注書!E3365="","",発注書!B3365)</f>
        <v/>
      </c>
      <c r="F3359" s="79" t="str">
        <f>IF(J3359="","",VLOOKUP(J3359,商品マスタ!$F:$G,2,FALSE))</f>
        <v/>
      </c>
      <c r="G3359" s="80" t="str">
        <f>IF(F3359="","",VLOOKUP(F3359,商品マスタ!$G:$H,2,FALSE))</f>
        <v/>
      </c>
      <c r="H3359" s="81" t="str">
        <f t="shared" si="1714"/>
        <v/>
      </c>
      <c r="I3359" s="82" t="str">
        <f>IF(発注書!E3365="","",発注書!E3365)</f>
        <v/>
      </c>
      <c r="J3359" s="78" t="str">
        <f>IF(発注書!E3365="","",発注書!C3365)</f>
        <v/>
      </c>
    </row>
    <row r="3360" spans="1:10" x14ac:dyDescent="0.55000000000000004">
      <c r="B3360" s="50">
        <v>2</v>
      </c>
      <c r="E3360" s="78" t="str">
        <f>IF(発注書!E3366="","",発注書!B3366)</f>
        <v/>
      </c>
      <c r="F3360" s="79" t="str">
        <f>IF(J3360="","",VLOOKUP(J3360,商品マスタ!$F:$G,2,FALSE))</f>
        <v/>
      </c>
      <c r="G3360" s="80" t="str">
        <f>IF(F3360="","",VLOOKUP(F3360,商品マスタ!$G:$H,2,FALSE))</f>
        <v/>
      </c>
      <c r="H3360" s="81" t="str">
        <f t="shared" si="1714"/>
        <v/>
      </c>
      <c r="I3360" s="82" t="str">
        <f>IF(発注書!E3366="","",発注書!E3366)</f>
        <v/>
      </c>
      <c r="J3360" s="78" t="str">
        <f>IF(発注書!E3366="","",発注書!C3366)</f>
        <v/>
      </c>
    </row>
    <row r="3361" spans="1:10" x14ac:dyDescent="0.55000000000000004">
      <c r="A3361" s="76" t="e">
        <f t="shared" ref="A3361" si="1729">A3359+1</f>
        <v>#REF!</v>
      </c>
      <c r="B3361" s="50">
        <v>1</v>
      </c>
      <c r="E3361" s="78" t="str">
        <f>IF(発注書!E3367="","",発注書!B3367)</f>
        <v/>
      </c>
      <c r="F3361" s="79" t="str">
        <f>IF(J3361="","",VLOOKUP(J3361,商品マスタ!$F:$G,2,FALSE))</f>
        <v/>
      </c>
      <c r="G3361" s="80" t="str">
        <f>IF(F3361="","",VLOOKUP(F3361,商品マスタ!$G:$H,2,FALSE))</f>
        <v/>
      </c>
      <c r="H3361" s="81" t="str">
        <f t="shared" si="1714"/>
        <v/>
      </c>
      <c r="I3361" s="82" t="str">
        <f>IF(発注書!E3367="","",発注書!E3367)</f>
        <v/>
      </c>
      <c r="J3361" s="78" t="str">
        <f>IF(発注書!E3367="","",発注書!C3367)</f>
        <v/>
      </c>
    </row>
    <row r="3362" spans="1:10" x14ac:dyDescent="0.55000000000000004">
      <c r="B3362" s="50">
        <v>2</v>
      </c>
      <c r="E3362" s="78" t="str">
        <f>IF(発注書!E3368="","",発注書!B3368)</f>
        <v/>
      </c>
      <c r="F3362" s="79" t="str">
        <f>IF(J3362="","",VLOOKUP(J3362,商品マスタ!$F:$G,2,FALSE))</f>
        <v/>
      </c>
      <c r="G3362" s="80" t="str">
        <f>IF(F3362="","",VLOOKUP(F3362,商品マスタ!$G:$H,2,FALSE))</f>
        <v/>
      </c>
      <c r="H3362" s="81" t="str">
        <f t="shared" si="1714"/>
        <v/>
      </c>
      <c r="I3362" s="82" t="str">
        <f>IF(発注書!E3368="","",発注書!E3368)</f>
        <v/>
      </c>
      <c r="J3362" s="78" t="str">
        <f>IF(発注書!E3368="","",発注書!C3368)</f>
        <v/>
      </c>
    </row>
    <row r="3363" spans="1:10" x14ac:dyDescent="0.55000000000000004">
      <c r="A3363" s="76" t="e">
        <f t="shared" ref="A3363" si="1730">A3361+1</f>
        <v>#REF!</v>
      </c>
      <c r="B3363" s="50">
        <v>1</v>
      </c>
      <c r="E3363" s="78" t="str">
        <f>IF(発注書!E3369="","",発注書!B3369)</f>
        <v/>
      </c>
      <c r="F3363" s="79" t="str">
        <f>IF(J3363="","",VLOOKUP(J3363,商品マスタ!$F:$G,2,FALSE))</f>
        <v/>
      </c>
      <c r="G3363" s="80" t="str">
        <f>IF(F3363="","",VLOOKUP(F3363,商品マスタ!$G:$H,2,FALSE))</f>
        <v/>
      </c>
      <c r="H3363" s="81" t="str">
        <f t="shared" si="1714"/>
        <v/>
      </c>
      <c r="I3363" s="82" t="str">
        <f>IF(発注書!E3369="","",発注書!E3369)</f>
        <v/>
      </c>
      <c r="J3363" s="78" t="str">
        <f>IF(発注書!E3369="","",発注書!C3369)</f>
        <v/>
      </c>
    </row>
    <row r="3364" spans="1:10" x14ac:dyDescent="0.55000000000000004">
      <c r="B3364" s="50">
        <v>2</v>
      </c>
      <c r="E3364" s="78" t="str">
        <f>IF(発注書!E3370="","",発注書!B3370)</f>
        <v/>
      </c>
      <c r="F3364" s="79" t="str">
        <f>IF(J3364="","",VLOOKUP(J3364,商品マスタ!$F:$G,2,FALSE))</f>
        <v/>
      </c>
      <c r="G3364" s="80" t="str">
        <f>IF(F3364="","",VLOOKUP(F3364,商品マスタ!$G:$H,2,FALSE))</f>
        <v/>
      </c>
      <c r="H3364" s="81" t="str">
        <f t="shared" si="1714"/>
        <v/>
      </c>
      <c r="I3364" s="82" t="str">
        <f>IF(発注書!E3370="","",発注書!E3370)</f>
        <v/>
      </c>
      <c r="J3364" s="78" t="str">
        <f>IF(発注書!E3370="","",発注書!C3370)</f>
        <v/>
      </c>
    </row>
    <row r="3365" spans="1:10" x14ac:dyDescent="0.55000000000000004">
      <c r="A3365" s="76" t="e">
        <f t="shared" ref="A3365" si="1731">A3363+1</f>
        <v>#REF!</v>
      </c>
      <c r="B3365" s="50">
        <v>1</v>
      </c>
      <c r="E3365" s="78" t="str">
        <f>IF(発注書!E3371="","",発注書!B3371)</f>
        <v/>
      </c>
      <c r="F3365" s="79" t="str">
        <f>IF(J3365="","",VLOOKUP(J3365,商品マスタ!$F:$G,2,FALSE))</f>
        <v/>
      </c>
      <c r="G3365" s="80" t="str">
        <f>IF(F3365="","",VLOOKUP(F3365,商品マスタ!$G:$H,2,FALSE))</f>
        <v/>
      </c>
      <c r="H3365" s="81" t="str">
        <f t="shared" si="1714"/>
        <v/>
      </c>
      <c r="I3365" s="82" t="str">
        <f>IF(発注書!E3371="","",発注書!E3371)</f>
        <v/>
      </c>
      <c r="J3365" s="78" t="str">
        <f>IF(発注書!E3371="","",発注書!C3371)</f>
        <v/>
      </c>
    </row>
    <row r="3366" spans="1:10" x14ac:dyDescent="0.55000000000000004">
      <c r="B3366" s="50">
        <v>2</v>
      </c>
      <c r="E3366" s="78" t="str">
        <f>IF(発注書!E3372="","",発注書!B3372)</f>
        <v/>
      </c>
      <c r="F3366" s="79" t="str">
        <f>IF(J3366="","",VLOOKUP(J3366,商品マスタ!$F:$G,2,FALSE))</f>
        <v/>
      </c>
      <c r="G3366" s="80" t="str">
        <f>IF(F3366="","",VLOOKUP(F3366,商品マスタ!$G:$H,2,FALSE))</f>
        <v/>
      </c>
      <c r="H3366" s="81" t="str">
        <f t="shared" si="1714"/>
        <v/>
      </c>
      <c r="I3366" s="82" t="str">
        <f>IF(発注書!E3372="","",発注書!E3372)</f>
        <v/>
      </c>
      <c r="J3366" s="78" t="str">
        <f>IF(発注書!E3372="","",発注書!C3372)</f>
        <v/>
      </c>
    </row>
    <row r="3367" spans="1:10" x14ac:dyDescent="0.55000000000000004">
      <c r="A3367" s="76" t="e">
        <f t="shared" ref="A3367" si="1732">A3365+1</f>
        <v>#REF!</v>
      </c>
      <c r="B3367" s="50">
        <v>1</v>
      </c>
      <c r="E3367" s="78" t="str">
        <f>IF(発注書!E3373="","",発注書!B3373)</f>
        <v/>
      </c>
      <c r="F3367" s="79" t="str">
        <f>IF(J3367="","",VLOOKUP(J3367,商品マスタ!$F:$G,2,FALSE))</f>
        <v/>
      </c>
      <c r="G3367" s="80" t="str">
        <f>IF(F3367="","",VLOOKUP(F3367,商品マスタ!$G:$H,2,FALSE))</f>
        <v/>
      </c>
      <c r="H3367" s="81" t="str">
        <f t="shared" si="1714"/>
        <v/>
      </c>
      <c r="I3367" s="82" t="str">
        <f>IF(発注書!E3373="","",発注書!E3373)</f>
        <v/>
      </c>
      <c r="J3367" s="78" t="str">
        <f>IF(発注書!E3373="","",発注書!C3373)</f>
        <v/>
      </c>
    </row>
    <row r="3368" spans="1:10" x14ac:dyDescent="0.55000000000000004">
      <c r="B3368" s="50">
        <v>2</v>
      </c>
      <c r="E3368" s="78" t="str">
        <f>IF(発注書!E3374="","",発注書!B3374)</f>
        <v/>
      </c>
      <c r="F3368" s="79" t="str">
        <f>IF(J3368="","",VLOOKUP(J3368,商品マスタ!$F:$G,2,FALSE))</f>
        <v/>
      </c>
      <c r="G3368" s="80" t="str">
        <f>IF(F3368="","",VLOOKUP(F3368,商品マスタ!$G:$H,2,FALSE))</f>
        <v/>
      </c>
      <c r="H3368" s="81" t="str">
        <f t="shared" si="1714"/>
        <v/>
      </c>
      <c r="I3368" s="82" t="str">
        <f>IF(発注書!E3374="","",発注書!E3374)</f>
        <v/>
      </c>
      <c r="J3368" s="78" t="str">
        <f>IF(発注書!E3374="","",発注書!C3374)</f>
        <v/>
      </c>
    </row>
    <row r="3369" spans="1:10" x14ac:dyDescent="0.55000000000000004">
      <c r="A3369" s="76" t="e">
        <f t="shared" ref="A3369" si="1733">A3367+1</f>
        <v>#REF!</v>
      </c>
      <c r="B3369" s="50">
        <v>1</v>
      </c>
      <c r="E3369" s="78" t="str">
        <f>IF(発注書!E3375="","",発注書!B3375)</f>
        <v/>
      </c>
      <c r="F3369" s="79" t="str">
        <f>IF(J3369="","",VLOOKUP(J3369,商品マスタ!$F:$G,2,FALSE))</f>
        <v/>
      </c>
      <c r="G3369" s="80" t="str">
        <f>IF(F3369="","",VLOOKUP(F3369,商品マスタ!$G:$H,2,FALSE))</f>
        <v/>
      </c>
      <c r="H3369" s="81" t="str">
        <f t="shared" si="1714"/>
        <v/>
      </c>
      <c r="I3369" s="82" t="str">
        <f>IF(発注書!E3375="","",発注書!E3375)</f>
        <v/>
      </c>
      <c r="J3369" s="78" t="str">
        <f>IF(発注書!E3375="","",発注書!C3375)</f>
        <v/>
      </c>
    </row>
    <row r="3370" spans="1:10" x14ac:dyDescent="0.55000000000000004">
      <c r="B3370" s="50">
        <v>2</v>
      </c>
      <c r="E3370" s="78" t="str">
        <f>IF(発注書!E3376="","",発注書!B3376)</f>
        <v/>
      </c>
      <c r="F3370" s="79" t="str">
        <f>IF(J3370="","",VLOOKUP(J3370,商品マスタ!$F:$G,2,FALSE))</f>
        <v/>
      </c>
      <c r="G3370" s="80" t="str">
        <f>IF(F3370="","",VLOOKUP(F3370,商品マスタ!$G:$H,2,FALSE))</f>
        <v/>
      </c>
      <c r="H3370" s="81" t="str">
        <f t="shared" si="1714"/>
        <v/>
      </c>
      <c r="I3370" s="82" t="str">
        <f>IF(発注書!E3376="","",発注書!E3376)</f>
        <v/>
      </c>
      <c r="J3370" s="78" t="str">
        <f>IF(発注書!E3376="","",発注書!C3376)</f>
        <v/>
      </c>
    </row>
    <row r="3371" spans="1:10" x14ac:dyDescent="0.55000000000000004">
      <c r="A3371" s="76" t="e">
        <f t="shared" ref="A3371" si="1734">A3369+1</f>
        <v>#REF!</v>
      </c>
      <c r="B3371" s="50">
        <v>1</v>
      </c>
      <c r="E3371" s="78" t="str">
        <f>IF(発注書!E3377="","",発注書!B3377)</f>
        <v/>
      </c>
      <c r="F3371" s="79" t="str">
        <f>IF(J3371="","",VLOOKUP(J3371,商品マスタ!$F:$G,2,FALSE))</f>
        <v/>
      </c>
      <c r="G3371" s="80" t="str">
        <f>IF(F3371="","",VLOOKUP(F3371,商品マスタ!$G:$H,2,FALSE))</f>
        <v/>
      </c>
      <c r="H3371" s="81" t="str">
        <f t="shared" si="1714"/>
        <v/>
      </c>
      <c r="I3371" s="82" t="str">
        <f>IF(発注書!E3377="","",発注書!E3377)</f>
        <v/>
      </c>
      <c r="J3371" s="78" t="str">
        <f>IF(発注書!E3377="","",発注書!C3377)</f>
        <v/>
      </c>
    </row>
    <row r="3372" spans="1:10" x14ac:dyDescent="0.55000000000000004">
      <c r="B3372" s="50">
        <v>2</v>
      </c>
      <c r="E3372" s="78" t="str">
        <f>IF(発注書!E3378="","",発注書!B3378)</f>
        <v/>
      </c>
      <c r="F3372" s="79" t="str">
        <f>IF(J3372="","",VLOOKUP(J3372,商品マスタ!$F:$G,2,FALSE))</f>
        <v/>
      </c>
      <c r="G3372" s="80" t="str">
        <f>IF(F3372="","",VLOOKUP(F3372,商品マスタ!$G:$H,2,FALSE))</f>
        <v/>
      </c>
      <c r="H3372" s="81" t="str">
        <f t="shared" si="1714"/>
        <v/>
      </c>
      <c r="I3372" s="82" t="str">
        <f>IF(発注書!E3378="","",発注書!E3378)</f>
        <v/>
      </c>
      <c r="J3372" s="78" t="str">
        <f>IF(発注書!E3378="","",発注書!C3378)</f>
        <v/>
      </c>
    </row>
    <row r="3373" spans="1:10" x14ac:dyDescent="0.55000000000000004">
      <c r="A3373" s="76" t="e">
        <f t="shared" ref="A3373" si="1735">A3371+1</f>
        <v>#REF!</v>
      </c>
      <c r="B3373" s="50">
        <v>1</v>
      </c>
      <c r="E3373" s="78" t="str">
        <f>IF(発注書!E3379="","",発注書!B3379)</f>
        <v/>
      </c>
      <c r="F3373" s="79" t="str">
        <f>IF(J3373="","",VLOOKUP(J3373,商品マスタ!$F:$G,2,FALSE))</f>
        <v/>
      </c>
      <c r="G3373" s="80" t="str">
        <f>IF(F3373="","",VLOOKUP(F3373,商品マスタ!$G:$H,2,FALSE))</f>
        <v/>
      </c>
      <c r="H3373" s="81" t="str">
        <f t="shared" si="1714"/>
        <v/>
      </c>
      <c r="I3373" s="82" t="str">
        <f>IF(発注書!E3379="","",発注書!E3379)</f>
        <v/>
      </c>
      <c r="J3373" s="78" t="str">
        <f>IF(発注書!E3379="","",発注書!C3379)</f>
        <v/>
      </c>
    </row>
    <row r="3374" spans="1:10" x14ac:dyDescent="0.55000000000000004">
      <c r="B3374" s="50">
        <v>2</v>
      </c>
      <c r="E3374" s="78" t="str">
        <f>IF(発注書!E3380="","",発注書!B3380)</f>
        <v/>
      </c>
      <c r="F3374" s="79" t="str">
        <f>IF(J3374="","",VLOOKUP(J3374,商品マスタ!$F:$G,2,FALSE))</f>
        <v/>
      </c>
      <c r="G3374" s="80" t="str">
        <f>IF(F3374="","",VLOOKUP(F3374,商品マスタ!$G:$H,2,FALSE))</f>
        <v/>
      </c>
      <c r="H3374" s="81" t="str">
        <f t="shared" si="1714"/>
        <v/>
      </c>
      <c r="I3374" s="82" t="str">
        <f>IF(発注書!E3380="","",発注書!E3380)</f>
        <v/>
      </c>
      <c r="J3374" s="78" t="str">
        <f>IF(発注書!E3380="","",発注書!C3380)</f>
        <v/>
      </c>
    </row>
    <row r="3375" spans="1:10" x14ac:dyDescent="0.55000000000000004">
      <c r="A3375" s="76" t="e">
        <f t="shared" ref="A3375" si="1736">A3373+1</f>
        <v>#REF!</v>
      </c>
      <c r="B3375" s="50">
        <v>1</v>
      </c>
      <c r="E3375" s="78" t="str">
        <f>IF(発注書!E3381="","",発注書!B3381)</f>
        <v/>
      </c>
      <c r="F3375" s="79" t="str">
        <f>IF(J3375="","",VLOOKUP(J3375,商品マスタ!$F:$G,2,FALSE))</f>
        <v/>
      </c>
      <c r="G3375" s="80" t="str">
        <f>IF(F3375="","",VLOOKUP(F3375,商品マスタ!$G:$H,2,FALSE))</f>
        <v/>
      </c>
      <c r="H3375" s="81" t="str">
        <f t="shared" si="1714"/>
        <v/>
      </c>
      <c r="I3375" s="82" t="str">
        <f>IF(発注書!E3381="","",発注書!E3381)</f>
        <v/>
      </c>
      <c r="J3375" s="78" t="str">
        <f>IF(発注書!E3381="","",発注書!C3381)</f>
        <v/>
      </c>
    </row>
    <row r="3376" spans="1:10" x14ac:dyDescent="0.55000000000000004">
      <c r="B3376" s="50">
        <v>2</v>
      </c>
      <c r="E3376" s="78" t="str">
        <f>IF(発注書!E3382="","",発注書!B3382)</f>
        <v/>
      </c>
      <c r="F3376" s="79" t="str">
        <f>IF(J3376="","",VLOOKUP(J3376,商品マスタ!$F:$G,2,FALSE))</f>
        <v/>
      </c>
      <c r="G3376" s="80" t="str">
        <f>IF(F3376="","",VLOOKUP(F3376,商品マスタ!$G:$H,2,FALSE))</f>
        <v/>
      </c>
      <c r="H3376" s="81" t="str">
        <f t="shared" si="1714"/>
        <v/>
      </c>
      <c r="I3376" s="82" t="str">
        <f>IF(発注書!E3382="","",発注書!E3382)</f>
        <v/>
      </c>
      <c r="J3376" s="78" t="str">
        <f>IF(発注書!E3382="","",発注書!C3382)</f>
        <v/>
      </c>
    </row>
    <row r="3377" spans="1:10" x14ac:dyDescent="0.55000000000000004">
      <c r="A3377" s="76" t="e">
        <f t="shared" ref="A3377" si="1737">A3375+1</f>
        <v>#REF!</v>
      </c>
      <c r="B3377" s="50">
        <v>1</v>
      </c>
      <c r="E3377" s="78" t="str">
        <f>IF(発注書!E3383="","",発注書!B3383)</f>
        <v/>
      </c>
      <c r="F3377" s="79" t="str">
        <f>IF(J3377="","",VLOOKUP(J3377,商品マスタ!$F:$G,2,FALSE))</f>
        <v/>
      </c>
      <c r="G3377" s="80" t="str">
        <f>IF(F3377="","",VLOOKUP(F3377,商品マスタ!$G:$H,2,FALSE))</f>
        <v/>
      </c>
      <c r="H3377" s="81" t="str">
        <f t="shared" si="1714"/>
        <v/>
      </c>
      <c r="I3377" s="82" t="str">
        <f>IF(発注書!E3383="","",発注書!E3383)</f>
        <v/>
      </c>
      <c r="J3377" s="78" t="str">
        <f>IF(発注書!E3383="","",発注書!C3383)</f>
        <v/>
      </c>
    </row>
    <row r="3378" spans="1:10" x14ac:dyDescent="0.55000000000000004">
      <c r="B3378" s="50">
        <v>2</v>
      </c>
      <c r="E3378" s="78" t="str">
        <f>IF(発注書!E3384="","",発注書!B3384)</f>
        <v/>
      </c>
      <c r="F3378" s="79" t="str">
        <f>IF(J3378="","",VLOOKUP(J3378,商品マスタ!$F:$G,2,FALSE))</f>
        <v/>
      </c>
      <c r="G3378" s="80" t="str">
        <f>IF(F3378="","",VLOOKUP(F3378,商品マスタ!$G:$H,2,FALSE))</f>
        <v/>
      </c>
      <c r="H3378" s="81" t="str">
        <f t="shared" si="1714"/>
        <v/>
      </c>
      <c r="I3378" s="82" t="str">
        <f>IF(発注書!E3384="","",発注書!E3384)</f>
        <v/>
      </c>
      <c r="J3378" s="78" t="str">
        <f>IF(発注書!E3384="","",発注書!C3384)</f>
        <v/>
      </c>
    </row>
    <row r="3379" spans="1:10" x14ac:dyDescent="0.55000000000000004">
      <c r="A3379" s="76" t="e">
        <f t="shared" ref="A3379" si="1738">A3377+1</f>
        <v>#REF!</v>
      </c>
      <c r="B3379" s="50">
        <v>1</v>
      </c>
      <c r="E3379" s="78" t="str">
        <f>IF(発注書!E3385="","",発注書!B3385)</f>
        <v/>
      </c>
      <c r="F3379" s="79" t="str">
        <f>IF(J3379="","",VLOOKUP(J3379,商品マスタ!$F:$G,2,FALSE))</f>
        <v/>
      </c>
      <c r="G3379" s="80" t="str">
        <f>IF(F3379="","",VLOOKUP(F3379,商品マスタ!$G:$H,2,FALSE))</f>
        <v/>
      </c>
      <c r="H3379" s="81" t="str">
        <f t="shared" si="1714"/>
        <v/>
      </c>
      <c r="I3379" s="82" t="str">
        <f>IF(発注書!E3385="","",発注書!E3385)</f>
        <v/>
      </c>
      <c r="J3379" s="78" t="str">
        <f>IF(発注書!E3385="","",発注書!C3385)</f>
        <v/>
      </c>
    </row>
    <row r="3380" spans="1:10" x14ac:dyDescent="0.55000000000000004">
      <c r="B3380" s="50">
        <v>2</v>
      </c>
      <c r="E3380" s="78" t="str">
        <f>IF(発注書!E3386="","",発注書!B3386)</f>
        <v/>
      </c>
      <c r="F3380" s="79" t="str">
        <f>IF(J3380="","",VLOOKUP(J3380,商品マスタ!$F:$G,2,FALSE))</f>
        <v/>
      </c>
      <c r="G3380" s="80" t="str">
        <f>IF(F3380="","",VLOOKUP(F3380,商品マスタ!$G:$H,2,FALSE))</f>
        <v/>
      </c>
      <c r="H3380" s="81" t="str">
        <f t="shared" si="1714"/>
        <v/>
      </c>
      <c r="I3380" s="82" t="str">
        <f>IF(発注書!E3386="","",発注書!E3386)</f>
        <v/>
      </c>
      <c r="J3380" s="78" t="str">
        <f>IF(発注書!E3386="","",発注書!C3386)</f>
        <v/>
      </c>
    </row>
    <row r="3381" spans="1:10" x14ac:dyDescent="0.55000000000000004">
      <c r="A3381" s="76" t="e">
        <f t="shared" ref="A3381" si="1739">A3379+1</f>
        <v>#REF!</v>
      </c>
      <c r="B3381" s="50">
        <v>1</v>
      </c>
      <c r="E3381" s="78" t="str">
        <f>IF(発注書!E3387="","",発注書!B3387)</f>
        <v/>
      </c>
      <c r="F3381" s="79" t="str">
        <f>IF(J3381="","",VLOOKUP(J3381,商品マスタ!$F:$G,2,FALSE))</f>
        <v/>
      </c>
      <c r="G3381" s="80" t="str">
        <f>IF(F3381="","",VLOOKUP(F3381,商品マスタ!$G:$H,2,FALSE))</f>
        <v/>
      </c>
      <c r="H3381" s="81" t="str">
        <f t="shared" si="1714"/>
        <v/>
      </c>
      <c r="I3381" s="82" t="str">
        <f>IF(発注書!E3387="","",発注書!E3387)</f>
        <v/>
      </c>
      <c r="J3381" s="78" t="str">
        <f>IF(発注書!E3387="","",発注書!C3387)</f>
        <v/>
      </c>
    </row>
    <row r="3382" spans="1:10" x14ac:dyDescent="0.55000000000000004">
      <c r="B3382" s="50">
        <v>2</v>
      </c>
      <c r="E3382" s="78" t="str">
        <f>IF(発注書!E3388="","",発注書!B3388)</f>
        <v/>
      </c>
      <c r="F3382" s="79" t="str">
        <f>IF(J3382="","",VLOOKUP(J3382,商品マスタ!$F:$G,2,FALSE))</f>
        <v/>
      </c>
      <c r="G3382" s="80" t="str">
        <f>IF(F3382="","",VLOOKUP(F3382,商品マスタ!$G:$H,2,FALSE))</f>
        <v/>
      </c>
      <c r="H3382" s="81" t="str">
        <f t="shared" si="1714"/>
        <v/>
      </c>
      <c r="I3382" s="82" t="str">
        <f>IF(発注書!E3388="","",発注書!E3388)</f>
        <v/>
      </c>
      <c r="J3382" s="78" t="str">
        <f>IF(発注書!E3388="","",発注書!C3388)</f>
        <v/>
      </c>
    </row>
    <row r="3383" spans="1:10" x14ac:dyDescent="0.55000000000000004">
      <c r="A3383" s="76" t="e">
        <f t="shared" ref="A3383" si="1740">A3381+1</f>
        <v>#REF!</v>
      </c>
      <c r="B3383" s="50">
        <v>1</v>
      </c>
      <c r="E3383" s="78" t="str">
        <f>IF(発注書!E3389="","",発注書!B3389)</f>
        <v/>
      </c>
      <c r="F3383" s="79" t="str">
        <f>IF(J3383="","",VLOOKUP(J3383,商品マスタ!$F:$G,2,FALSE))</f>
        <v/>
      </c>
      <c r="G3383" s="80" t="str">
        <f>IF(F3383="","",VLOOKUP(F3383,商品マスタ!$G:$H,2,FALSE))</f>
        <v/>
      </c>
      <c r="H3383" s="81" t="str">
        <f t="shared" si="1714"/>
        <v/>
      </c>
      <c r="I3383" s="82" t="str">
        <f>IF(発注書!E3389="","",発注書!E3389)</f>
        <v/>
      </c>
      <c r="J3383" s="78" t="str">
        <f>IF(発注書!E3389="","",発注書!C3389)</f>
        <v/>
      </c>
    </row>
    <row r="3384" spans="1:10" x14ac:dyDescent="0.55000000000000004">
      <c r="B3384" s="50">
        <v>2</v>
      </c>
      <c r="E3384" s="78" t="str">
        <f>IF(発注書!E3390="","",発注書!B3390)</f>
        <v/>
      </c>
      <c r="F3384" s="79" t="str">
        <f>IF(J3384="","",VLOOKUP(J3384,商品マスタ!$F:$G,2,FALSE))</f>
        <v/>
      </c>
      <c r="G3384" s="80" t="str">
        <f>IF(F3384="","",VLOOKUP(F3384,商品マスタ!$G:$H,2,FALSE))</f>
        <v/>
      </c>
      <c r="H3384" s="81" t="str">
        <f t="shared" si="1714"/>
        <v/>
      </c>
      <c r="I3384" s="82" t="str">
        <f>IF(発注書!E3390="","",発注書!E3390)</f>
        <v/>
      </c>
      <c r="J3384" s="78" t="str">
        <f>IF(発注書!E3390="","",発注書!C3390)</f>
        <v/>
      </c>
    </row>
    <row r="3385" spans="1:10" x14ac:dyDescent="0.55000000000000004">
      <c r="A3385" s="76" t="e">
        <f t="shared" ref="A3385" si="1741">A3383+1</f>
        <v>#REF!</v>
      </c>
      <c r="B3385" s="50">
        <v>1</v>
      </c>
      <c r="E3385" s="78" t="str">
        <f>IF(発注書!E3391="","",発注書!B3391)</f>
        <v/>
      </c>
      <c r="F3385" s="79" t="str">
        <f>IF(J3385="","",VLOOKUP(J3385,商品マスタ!$F:$G,2,FALSE))</f>
        <v/>
      </c>
      <c r="G3385" s="80" t="str">
        <f>IF(F3385="","",VLOOKUP(F3385,商品マスタ!$G:$H,2,FALSE))</f>
        <v/>
      </c>
      <c r="H3385" s="81" t="str">
        <f t="shared" si="1714"/>
        <v/>
      </c>
      <c r="I3385" s="82" t="str">
        <f>IF(発注書!E3391="","",発注書!E3391)</f>
        <v/>
      </c>
      <c r="J3385" s="78" t="str">
        <f>IF(発注書!E3391="","",発注書!C3391)</f>
        <v/>
      </c>
    </row>
    <row r="3386" spans="1:10" x14ac:dyDescent="0.55000000000000004">
      <c r="B3386" s="50">
        <v>2</v>
      </c>
      <c r="E3386" s="78" t="str">
        <f>IF(発注書!E3392="","",発注書!B3392)</f>
        <v/>
      </c>
      <c r="F3386" s="79" t="str">
        <f>IF(J3386="","",VLOOKUP(J3386,商品マスタ!$F:$G,2,FALSE))</f>
        <v/>
      </c>
      <c r="G3386" s="80" t="str">
        <f>IF(F3386="","",VLOOKUP(F3386,商品マスタ!$G:$H,2,FALSE))</f>
        <v/>
      </c>
      <c r="H3386" s="81" t="str">
        <f t="shared" si="1714"/>
        <v/>
      </c>
      <c r="I3386" s="82" t="str">
        <f>IF(発注書!E3392="","",発注書!E3392)</f>
        <v/>
      </c>
      <c r="J3386" s="78" t="str">
        <f>IF(発注書!E3392="","",発注書!C3392)</f>
        <v/>
      </c>
    </row>
    <row r="3387" spans="1:10" x14ac:dyDescent="0.55000000000000004">
      <c r="A3387" s="76" t="e">
        <f t="shared" ref="A3387" si="1742">A3385+1</f>
        <v>#REF!</v>
      </c>
      <c r="B3387" s="50">
        <v>1</v>
      </c>
      <c r="E3387" s="78" t="str">
        <f>IF(発注書!E3393="","",発注書!B3393)</f>
        <v/>
      </c>
      <c r="F3387" s="79" t="str">
        <f>IF(J3387="","",VLOOKUP(J3387,商品マスタ!$F:$G,2,FALSE))</f>
        <v/>
      </c>
      <c r="G3387" s="80" t="str">
        <f>IF(F3387="","",VLOOKUP(F3387,商品マスタ!$G:$H,2,FALSE))</f>
        <v/>
      </c>
      <c r="H3387" s="81" t="str">
        <f t="shared" si="1714"/>
        <v/>
      </c>
      <c r="I3387" s="82" t="str">
        <f>IF(発注書!E3393="","",発注書!E3393)</f>
        <v/>
      </c>
      <c r="J3387" s="78" t="str">
        <f>IF(発注書!E3393="","",発注書!C3393)</f>
        <v/>
      </c>
    </row>
    <row r="3388" spans="1:10" x14ac:dyDescent="0.55000000000000004">
      <c r="B3388" s="50">
        <v>2</v>
      </c>
      <c r="E3388" s="78" t="str">
        <f>IF(発注書!E3394="","",発注書!B3394)</f>
        <v/>
      </c>
      <c r="F3388" s="79" t="str">
        <f>IF(J3388="","",VLOOKUP(J3388,商品マスタ!$F:$G,2,FALSE))</f>
        <v/>
      </c>
      <c r="G3388" s="80" t="str">
        <f>IF(F3388="","",VLOOKUP(F3388,商品マスタ!$G:$H,2,FALSE))</f>
        <v/>
      </c>
      <c r="H3388" s="81" t="str">
        <f t="shared" si="1714"/>
        <v/>
      </c>
      <c r="I3388" s="82" t="str">
        <f>IF(発注書!E3394="","",発注書!E3394)</f>
        <v/>
      </c>
      <c r="J3388" s="78" t="str">
        <f>IF(発注書!E3394="","",発注書!C3394)</f>
        <v/>
      </c>
    </row>
    <row r="3389" spans="1:10" x14ac:dyDescent="0.55000000000000004">
      <c r="A3389" s="76" t="e">
        <f t="shared" ref="A3389" si="1743">A3387+1</f>
        <v>#REF!</v>
      </c>
      <c r="B3389" s="50">
        <v>1</v>
      </c>
      <c r="E3389" s="78" t="str">
        <f>IF(発注書!E3395="","",発注書!B3395)</f>
        <v/>
      </c>
      <c r="F3389" s="79" t="str">
        <f>IF(J3389="","",VLOOKUP(J3389,商品マスタ!$F:$G,2,FALSE))</f>
        <v/>
      </c>
      <c r="G3389" s="80" t="str">
        <f>IF(F3389="","",VLOOKUP(F3389,商品マスタ!$G:$H,2,FALSE))</f>
        <v/>
      </c>
      <c r="H3389" s="81" t="str">
        <f t="shared" si="1714"/>
        <v/>
      </c>
      <c r="I3389" s="82" t="str">
        <f>IF(発注書!E3395="","",発注書!E3395)</f>
        <v/>
      </c>
      <c r="J3389" s="78" t="str">
        <f>IF(発注書!E3395="","",発注書!C3395)</f>
        <v/>
      </c>
    </row>
    <row r="3390" spans="1:10" x14ac:dyDescent="0.55000000000000004">
      <c r="B3390" s="50">
        <v>2</v>
      </c>
      <c r="E3390" s="78" t="str">
        <f>IF(発注書!E3396="","",発注書!B3396)</f>
        <v/>
      </c>
      <c r="F3390" s="79" t="str">
        <f>IF(J3390="","",VLOOKUP(J3390,商品マスタ!$F:$G,2,FALSE))</f>
        <v/>
      </c>
      <c r="G3390" s="80" t="str">
        <f>IF(F3390="","",VLOOKUP(F3390,商品マスタ!$G:$H,2,FALSE))</f>
        <v/>
      </c>
      <c r="H3390" s="81" t="str">
        <f t="shared" si="1714"/>
        <v/>
      </c>
      <c r="I3390" s="82" t="str">
        <f>IF(発注書!E3396="","",発注書!E3396)</f>
        <v/>
      </c>
      <c r="J3390" s="78" t="str">
        <f>IF(発注書!E3396="","",発注書!C3396)</f>
        <v/>
      </c>
    </row>
    <row r="3391" spans="1:10" x14ac:dyDescent="0.55000000000000004">
      <c r="A3391" s="76" t="e">
        <f t="shared" ref="A3391" si="1744">A3389+1</f>
        <v>#REF!</v>
      </c>
      <c r="B3391" s="50">
        <v>1</v>
      </c>
      <c r="E3391" s="78" t="str">
        <f>IF(発注書!E3397="","",発注書!B3397)</f>
        <v/>
      </c>
      <c r="F3391" s="79" t="str">
        <f>IF(J3391="","",VLOOKUP(J3391,商品マスタ!$F:$G,2,FALSE))</f>
        <v/>
      </c>
      <c r="G3391" s="80" t="str">
        <f>IF(F3391="","",VLOOKUP(F3391,商品マスタ!$G:$H,2,FALSE))</f>
        <v/>
      </c>
      <c r="H3391" s="81" t="str">
        <f t="shared" si="1714"/>
        <v/>
      </c>
      <c r="I3391" s="82" t="str">
        <f>IF(発注書!E3397="","",発注書!E3397)</f>
        <v/>
      </c>
      <c r="J3391" s="78" t="str">
        <f>IF(発注書!E3397="","",発注書!C3397)</f>
        <v/>
      </c>
    </row>
    <row r="3392" spans="1:10" x14ac:dyDescent="0.55000000000000004">
      <c r="B3392" s="50">
        <v>2</v>
      </c>
      <c r="E3392" s="78" t="str">
        <f>IF(発注書!E3398="","",発注書!B3398)</f>
        <v/>
      </c>
      <c r="F3392" s="79" t="str">
        <f>IF(J3392="","",VLOOKUP(J3392,商品マスタ!$F:$G,2,FALSE))</f>
        <v/>
      </c>
      <c r="G3392" s="80" t="str">
        <f>IF(F3392="","",VLOOKUP(F3392,商品マスタ!$G:$H,2,FALSE))</f>
        <v/>
      </c>
      <c r="H3392" s="81" t="str">
        <f t="shared" si="1714"/>
        <v/>
      </c>
      <c r="I3392" s="82" t="str">
        <f>IF(発注書!E3398="","",発注書!E3398)</f>
        <v/>
      </c>
      <c r="J3392" s="78" t="str">
        <f>IF(発注書!E3398="","",発注書!C3398)</f>
        <v/>
      </c>
    </row>
    <row r="3393" spans="1:10" x14ac:dyDescent="0.55000000000000004">
      <c r="A3393" s="76" t="e">
        <f t="shared" ref="A3393" si="1745">A3391+1</f>
        <v>#REF!</v>
      </c>
      <c r="B3393" s="50">
        <v>1</v>
      </c>
      <c r="E3393" s="78" t="str">
        <f>IF(発注書!E3399="","",発注書!B3399)</f>
        <v/>
      </c>
      <c r="F3393" s="79" t="str">
        <f>IF(J3393="","",VLOOKUP(J3393,商品マスタ!$F:$G,2,FALSE))</f>
        <v/>
      </c>
      <c r="G3393" s="80" t="str">
        <f>IF(F3393="","",VLOOKUP(F3393,商品マスタ!$G:$H,2,FALSE))</f>
        <v/>
      </c>
      <c r="H3393" s="81" t="str">
        <f t="shared" si="1714"/>
        <v/>
      </c>
      <c r="I3393" s="82" t="str">
        <f>IF(発注書!E3399="","",発注書!E3399)</f>
        <v/>
      </c>
      <c r="J3393" s="78" t="str">
        <f>IF(発注書!E3399="","",発注書!C3399)</f>
        <v/>
      </c>
    </row>
    <row r="3394" spans="1:10" x14ac:dyDescent="0.55000000000000004">
      <c r="B3394" s="50">
        <v>2</v>
      </c>
      <c r="E3394" s="78" t="str">
        <f>IF(発注書!E3400="","",発注書!B3400)</f>
        <v/>
      </c>
      <c r="F3394" s="79" t="str">
        <f>IF(J3394="","",VLOOKUP(J3394,商品マスタ!$F:$G,2,FALSE))</f>
        <v/>
      </c>
      <c r="G3394" s="80" t="str">
        <f>IF(F3394="","",VLOOKUP(F3394,商品マスタ!$G:$H,2,FALSE))</f>
        <v/>
      </c>
      <c r="H3394" s="81" t="str">
        <f t="shared" si="1714"/>
        <v/>
      </c>
      <c r="I3394" s="82" t="str">
        <f>IF(発注書!E3400="","",発注書!E3400)</f>
        <v/>
      </c>
      <c r="J3394" s="78" t="str">
        <f>IF(発注書!E3400="","",発注書!C3400)</f>
        <v/>
      </c>
    </row>
    <row r="3395" spans="1:10" x14ac:dyDescent="0.55000000000000004">
      <c r="A3395" s="76" t="e">
        <f t="shared" ref="A3395" si="1746">A3393+1</f>
        <v>#REF!</v>
      </c>
      <c r="B3395" s="50">
        <v>1</v>
      </c>
      <c r="E3395" s="78" t="str">
        <f>IF(発注書!E3401="","",発注書!B3401)</f>
        <v/>
      </c>
      <c r="F3395" s="79" t="str">
        <f>IF(J3395="","",VLOOKUP(J3395,商品マスタ!$F:$G,2,FALSE))</f>
        <v/>
      </c>
      <c r="G3395" s="80" t="str">
        <f>IF(F3395="","",VLOOKUP(F3395,商品マスタ!$G:$H,2,FALSE))</f>
        <v/>
      </c>
      <c r="H3395" s="81" t="str">
        <f t="shared" si="1714"/>
        <v/>
      </c>
      <c r="I3395" s="82" t="str">
        <f>IF(発注書!E3401="","",発注書!E3401)</f>
        <v/>
      </c>
      <c r="J3395" s="78" t="str">
        <f>IF(発注書!E3401="","",発注書!C3401)</f>
        <v/>
      </c>
    </row>
    <row r="3396" spans="1:10" x14ac:dyDescent="0.55000000000000004">
      <c r="B3396" s="50">
        <v>2</v>
      </c>
      <c r="E3396" s="78" t="str">
        <f>IF(発注書!E3402="","",発注書!B3402)</f>
        <v/>
      </c>
      <c r="F3396" s="79" t="str">
        <f>IF(J3396="","",VLOOKUP(J3396,商品マスタ!$F:$G,2,FALSE))</f>
        <v/>
      </c>
      <c r="G3396" s="80" t="str">
        <f>IF(F3396="","",VLOOKUP(F3396,商品マスタ!$G:$H,2,FALSE))</f>
        <v/>
      </c>
      <c r="H3396" s="81" t="str">
        <f t="shared" ref="H3396:H3459" si="1747">IF(E3396="","",IF(E3396="",LEN(SUBSTITUTE(D3396," ","")),LEN(SUBSTITUTE(E3396," ",""))))</f>
        <v/>
      </c>
      <c r="I3396" s="82" t="str">
        <f>IF(発注書!E3402="","",発注書!E3402)</f>
        <v/>
      </c>
      <c r="J3396" s="78" t="str">
        <f>IF(発注書!E3402="","",発注書!C3402)</f>
        <v/>
      </c>
    </row>
    <row r="3397" spans="1:10" x14ac:dyDescent="0.55000000000000004">
      <c r="A3397" s="76" t="e">
        <f t="shared" ref="A3397" si="1748">A3395+1</f>
        <v>#REF!</v>
      </c>
      <c r="B3397" s="50">
        <v>1</v>
      </c>
      <c r="E3397" s="78" t="str">
        <f>IF(発注書!E3403="","",発注書!B3403)</f>
        <v/>
      </c>
      <c r="F3397" s="79" t="str">
        <f>IF(J3397="","",VLOOKUP(J3397,商品マスタ!$F:$G,2,FALSE))</f>
        <v/>
      </c>
      <c r="G3397" s="80" t="str">
        <f>IF(F3397="","",VLOOKUP(F3397,商品マスタ!$G:$H,2,FALSE))</f>
        <v/>
      </c>
      <c r="H3397" s="81" t="str">
        <f t="shared" si="1747"/>
        <v/>
      </c>
      <c r="I3397" s="82" t="str">
        <f>IF(発注書!E3403="","",発注書!E3403)</f>
        <v/>
      </c>
      <c r="J3397" s="78" t="str">
        <f>IF(発注書!E3403="","",発注書!C3403)</f>
        <v/>
      </c>
    </row>
    <row r="3398" spans="1:10" x14ac:dyDescent="0.55000000000000004">
      <c r="B3398" s="50">
        <v>2</v>
      </c>
      <c r="E3398" s="78" t="str">
        <f>IF(発注書!E3404="","",発注書!B3404)</f>
        <v/>
      </c>
      <c r="F3398" s="79" t="str">
        <f>IF(J3398="","",VLOOKUP(J3398,商品マスタ!$F:$G,2,FALSE))</f>
        <v/>
      </c>
      <c r="G3398" s="80" t="str">
        <f>IF(F3398="","",VLOOKUP(F3398,商品マスタ!$G:$H,2,FALSE))</f>
        <v/>
      </c>
      <c r="H3398" s="81" t="str">
        <f t="shared" si="1747"/>
        <v/>
      </c>
      <c r="I3398" s="82" t="str">
        <f>IF(発注書!E3404="","",発注書!E3404)</f>
        <v/>
      </c>
      <c r="J3398" s="78" t="str">
        <f>IF(発注書!E3404="","",発注書!C3404)</f>
        <v/>
      </c>
    </row>
    <row r="3399" spans="1:10" x14ac:dyDescent="0.55000000000000004">
      <c r="A3399" s="76" t="e">
        <f t="shared" ref="A3399" si="1749">A3397+1</f>
        <v>#REF!</v>
      </c>
      <c r="B3399" s="50">
        <v>1</v>
      </c>
      <c r="E3399" s="78" t="str">
        <f>IF(発注書!E3405="","",発注書!B3405)</f>
        <v/>
      </c>
      <c r="F3399" s="79" t="str">
        <f>IF(J3399="","",VLOOKUP(J3399,商品マスタ!$F:$G,2,FALSE))</f>
        <v/>
      </c>
      <c r="G3399" s="80" t="str">
        <f>IF(F3399="","",VLOOKUP(F3399,商品マスタ!$G:$H,2,FALSE))</f>
        <v/>
      </c>
      <c r="H3399" s="81" t="str">
        <f t="shared" si="1747"/>
        <v/>
      </c>
      <c r="I3399" s="82" t="str">
        <f>IF(発注書!E3405="","",発注書!E3405)</f>
        <v/>
      </c>
      <c r="J3399" s="78" t="str">
        <f>IF(発注書!E3405="","",発注書!C3405)</f>
        <v/>
      </c>
    </row>
    <row r="3400" spans="1:10" x14ac:dyDescent="0.55000000000000004">
      <c r="B3400" s="50">
        <v>2</v>
      </c>
      <c r="E3400" s="78" t="str">
        <f>IF(発注書!E3406="","",発注書!B3406)</f>
        <v/>
      </c>
      <c r="F3400" s="79" t="str">
        <f>IF(J3400="","",VLOOKUP(J3400,商品マスタ!$F:$G,2,FALSE))</f>
        <v/>
      </c>
      <c r="G3400" s="80" t="str">
        <f>IF(F3400="","",VLOOKUP(F3400,商品マスタ!$G:$H,2,FALSE))</f>
        <v/>
      </c>
      <c r="H3400" s="81" t="str">
        <f t="shared" si="1747"/>
        <v/>
      </c>
      <c r="I3400" s="82" t="str">
        <f>IF(発注書!E3406="","",発注書!E3406)</f>
        <v/>
      </c>
      <c r="J3400" s="78" t="str">
        <f>IF(発注書!E3406="","",発注書!C3406)</f>
        <v/>
      </c>
    </row>
    <row r="3401" spans="1:10" x14ac:dyDescent="0.55000000000000004">
      <c r="A3401" s="76" t="e">
        <f t="shared" ref="A3401" si="1750">A3399+1</f>
        <v>#REF!</v>
      </c>
      <c r="B3401" s="50">
        <v>1</v>
      </c>
      <c r="E3401" s="78" t="str">
        <f>IF(発注書!E3407="","",発注書!B3407)</f>
        <v/>
      </c>
      <c r="F3401" s="79" t="str">
        <f>IF(J3401="","",VLOOKUP(J3401,商品マスタ!$F:$G,2,FALSE))</f>
        <v/>
      </c>
      <c r="G3401" s="80" t="str">
        <f>IF(F3401="","",VLOOKUP(F3401,商品マスタ!$G:$H,2,FALSE))</f>
        <v/>
      </c>
      <c r="H3401" s="81" t="str">
        <f t="shared" si="1747"/>
        <v/>
      </c>
      <c r="I3401" s="82" t="str">
        <f>IF(発注書!E3407="","",発注書!E3407)</f>
        <v/>
      </c>
      <c r="J3401" s="78" t="str">
        <f>IF(発注書!E3407="","",発注書!C3407)</f>
        <v/>
      </c>
    </row>
    <row r="3402" spans="1:10" x14ac:dyDescent="0.55000000000000004">
      <c r="B3402" s="50">
        <v>2</v>
      </c>
      <c r="E3402" s="78" t="str">
        <f>IF(発注書!E3408="","",発注書!B3408)</f>
        <v/>
      </c>
      <c r="F3402" s="79" t="str">
        <f>IF(J3402="","",VLOOKUP(J3402,商品マスタ!$F:$G,2,FALSE))</f>
        <v/>
      </c>
      <c r="G3402" s="80" t="str">
        <f>IF(F3402="","",VLOOKUP(F3402,商品マスタ!$G:$H,2,FALSE))</f>
        <v/>
      </c>
      <c r="H3402" s="81" t="str">
        <f t="shared" si="1747"/>
        <v/>
      </c>
      <c r="I3402" s="82" t="str">
        <f>IF(発注書!E3408="","",発注書!E3408)</f>
        <v/>
      </c>
      <c r="J3402" s="78" t="str">
        <f>IF(発注書!E3408="","",発注書!C3408)</f>
        <v/>
      </c>
    </row>
    <row r="3403" spans="1:10" x14ac:dyDescent="0.55000000000000004">
      <c r="A3403" s="76" t="e">
        <f t="shared" ref="A3403" si="1751">A3401+1</f>
        <v>#REF!</v>
      </c>
      <c r="B3403" s="50">
        <v>1</v>
      </c>
      <c r="E3403" s="78" t="str">
        <f>IF(発注書!E3409="","",発注書!B3409)</f>
        <v/>
      </c>
      <c r="F3403" s="79" t="str">
        <f>IF(J3403="","",VLOOKUP(J3403,商品マスタ!$F:$G,2,FALSE))</f>
        <v/>
      </c>
      <c r="G3403" s="80" t="str">
        <f>IF(F3403="","",VLOOKUP(F3403,商品マスタ!$G:$H,2,FALSE))</f>
        <v/>
      </c>
      <c r="H3403" s="81" t="str">
        <f t="shared" si="1747"/>
        <v/>
      </c>
      <c r="I3403" s="82" t="str">
        <f>IF(発注書!E3409="","",発注書!E3409)</f>
        <v/>
      </c>
      <c r="J3403" s="78" t="str">
        <f>IF(発注書!E3409="","",発注書!C3409)</f>
        <v/>
      </c>
    </row>
    <row r="3404" spans="1:10" x14ac:dyDescent="0.55000000000000004">
      <c r="B3404" s="50">
        <v>2</v>
      </c>
      <c r="E3404" s="78" t="str">
        <f>IF(発注書!E3410="","",発注書!B3410)</f>
        <v/>
      </c>
      <c r="F3404" s="79" t="str">
        <f>IF(J3404="","",VLOOKUP(J3404,商品マスタ!$F:$G,2,FALSE))</f>
        <v/>
      </c>
      <c r="G3404" s="80" t="str">
        <f>IF(F3404="","",VLOOKUP(F3404,商品マスタ!$G:$H,2,FALSE))</f>
        <v/>
      </c>
      <c r="H3404" s="81" t="str">
        <f t="shared" si="1747"/>
        <v/>
      </c>
      <c r="I3404" s="82" t="str">
        <f>IF(発注書!E3410="","",発注書!E3410)</f>
        <v/>
      </c>
      <c r="J3404" s="78" t="str">
        <f>IF(発注書!E3410="","",発注書!C3410)</f>
        <v/>
      </c>
    </row>
    <row r="3405" spans="1:10" x14ac:dyDescent="0.55000000000000004">
      <c r="A3405" s="76" t="e">
        <f t="shared" ref="A3405" si="1752">A3403+1</f>
        <v>#REF!</v>
      </c>
      <c r="B3405" s="50">
        <v>1</v>
      </c>
      <c r="E3405" s="78" t="str">
        <f>IF(発注書!E3411="","",発注書!B3411)</f>
        <v/>
      </c>
      <c r="F3405" s="79" t="str">
        <f>IF(J3405="","",VLOOKUP(J3405,商品マスタ!$F:$G,2,FALSE))</f>
        <v/>
      </c>
      <c r="G3405" s="80" t="str">
        <f>IF(F3405="","",VLOOKUP(F3405,商品マスタ!$G:$H,2,FALSE))</f>
        <v/>
      </c>
      <c r="H3405" s="81" t="str">
        <f t="shared" si="1747"/>
        <v/>
      </c>
      <c r="I3405" s="82" t="str">
        <f>IF(発注書!E3411="","",発注書!E3411)</f>
        <v/>
      </c>
      <c r="J3405" s="78" t="str">
        <f>IF(発注書!E3411="","",発注書!C3411)</f>
        <v/>
      </c>
    </row>
    <row r="3406" spans="1:10" x14ac:dyDescent="0.55000000000000004">
      <c r="B3406" s="50">
        <v>2</v>
      </c>
      <c r="E3406" s="78" t="str">
        <f>IF(発注書!E3412="","",発注書!B3412)</f>
        <v/>
      </c>
      <c r="F3406" s="79" t="str">
        <f>IF(J3406="","",VLOOKUP(J3406,商品マスタ!$F:$G,2,FALSE))</f>
        <v/>
      </c>
      <c r="G3406" s="80" t="str">
        <f>IF(F3406="","",VLOOKUP(F3406,商品マスタ!$G:$H,2,FALSE))</f>
        <v/>
      </c>
      <c r="H3406" s="81" t="str">
        <f t="shared" si="1747"/>
        <v/>
      </c>
      <c r="I3406" s="82" t="str">
        <f>IF(発注書!E3412="","",発注書!E3412)</f>
        <v/>
      </c>
      <c r="J3406" s="78" t="str">
        <f>IF(発注書!E3412="","",発注書!C3412)</f>
        <v/>
      </c>
    </row>
    <row r="3407" spans="1:10" x14ac:dyDescent="0.55000000000000004">
      <c r="A3407" s="76" t="e">
        <f t="shared" ref="A3407" si="1753">A3405+1</f>
        <v>#REF!</v>
      </c>
      <c r="B3407" s="50">
        <v>1</v>
      </c>
      <c r="E3407" s="78" t="str">
        <f>IF(発注書!E3413="","",発注書!B3413)</f>
        <v/>
      </c>
      <c r="F3407" s="79" t="str">
        <f>IF(J3407="","",VLOOKUP(J3407,商品マスタ!$F:$G,2,FALSE))</f>
        <v/>
      </c>
      <c r="G3407" s="80" t="str">
        <f>IF(F3407="","",VLOOKUP(F3407,商品マスタ!$G:$H,2,FALSE))</f>
        <v/>
      </c>
      <c r="H3407" s="81" t="str">
        <f t="shared" si="1747"/>
        <v/>
      </c>
      <c r="I3407" s="82" t="str">
        <f>IF(発注書!E3413="","",発注書!E3413)</f>
        <v/>
      </c>
      <c r="J3407" s="78" t="str">
        <f>IF(発注書!E3413="","",発注書!C3413)</f>
        <v/>
      </c>
    </row>
    <row r="3408" spans="1:10" x14ac:dyDescent="0.55000000000000004">
      <c r="B3408" s="50">
        <v>2</v>
      </c>
      <c r="E3408" s="78" t="str">
        <f>IF(発注書!E3414="","",発注書!B3414)</f>
        <v/>
      </c>
      <c r="F3408" s="79" t="str">
        <f>IF(J3408="","",VLOOKUP(J3408,商品マスタ!$F:$G,2,FALSE))</f>
        <v/>
      </c>
      <c r="G3408" s="80" t="str">
        <f>IF(F3408="","",VLOOKUP(F3408,商品マスタ!$G:$H,2,FALSE))</f>
        <v/>
      </c>
      <c r="H3408" s="81" t="str">
        <f t="shared" si="1747"/>
        <v/>
      </c>
      <c r="I3408" s="82" t="str">
        <f>IF(発注書!E3414="","",発注書!E3414)</f>
        <v/>
      </c>
      <c r="J3408" s="78" t="str">
        <f>IF(発注書!E3414="","",発注書!C3414)</f>
        <v/>
      </c>
    </row>
    <row r="3409" spans="1:10" x14ac:dyDescent="0.55000000000000004">
      <c r="A3409" s="76" t="e">
        <f t="shared" ref="A3409" si="1754">A3407+1</f>
        <v>#REF!</v>
      </c>
      <c r="B3409" s="50">
        <v>1</v>
      </c>
      <c r="E3409" s="78" t="str">
        <f>IF(発注書!E3415="","",発注書!B3415)</f>
        <v/>
      </c>
      <c r="F3409" s="79" t="str">
        <f>IF(J3409="","",VLOOKUP(J3409,商品マスタ!$F:$G,2,FALSE))</f>
        <v/>
      </c>
      <c r="G3409" s="80" t="str">
        <f>IF(F3409="","",VLOOKUP(F3409,商品マスタ!$G:$H,2,FALSE))</f>
        <v/>
      </c>
      <c r="H3409" s="81" t="str">
        <f t="shared" si="1747"/>
        <v/>
      </c>
      <c r="I3409" s="82" t="str">
        <f>IF(発注書!E3415="","",発注書!E3415)</f>
        <v/>
      </c>
      <c r="J3409" s="78" t="str">
        <f>IF(発注書!E3415="","",発注書!C3415)</f>
        <v/>
      </c>
    </row>
    <row r="3410" spans="1:10" x14ac:dyDescent="0.55000000000000004">
      <c r="B3410" s="50">
        <v>2</v>
      </c>
      <c r="E3410" s="78" t="str">
        <f>IF(発注書!E3416="","",発注書!B3416)</f>
        <v/>
      </c>
      <c r="F3410" s="79" t="str">
        <f>IF(J3410="","",VLOOKUP(J3410,商品マスタ!$F:$G,2,FALSE))</f>
        <v/>
      </c>
      <c r="G3410" s="80" t="str">
        <f>IF(F3410="","",VLOOKUP(F3410,商品マスタ!$G:$H,2,FALSE))</f>
        <v/>
      </c>
      <c r="H3410" s="81" t="str">
        <f t="shared" si="1747"/>
        <v/>
      </c>
      <c r="I3410" s="82" t="str">
        <f>IF(発注書!E3416="","",発注書!E3416)</f>
        <v/>
      </c>
      <c r="J3410" s="78" t="str">
        <f>IF(発注書!E3416="","",発注書!C3416)</f>
        <v/>
      </c>
    </row>
    <row r="3411" spans="1:10" x14ac:dyDescent="0.55000000000000004">
      <c r="A3411" s="76" t="e">
        <f t="shared" ref="A3411" si="1755">A3409+1</f>
        <v>#REF!</v>
      </c>
      <c r="B3411" s="50">
        <v>1</v>
      </c>
      <c r="E3411" s="78" t="str">
        <f>IF(発注書!E3417="","",発注書!B3417)</f>
        <v/>
      </c>
      <c r="F3411" s="79" t="str">
        <f>IF(J3411="","",VLOOKUP(J3411,商品マスタ!$F:$G,2,FALSE))</f>
        <v/>
      </c>
      <c r="G3411" s="80" t="str">
        <f>IF(F3411="","",VLOOKUP(F3411,商品マスタ!$G:$H,2,FALSE))</f>
        <v/>
      </c>
      <c r="H3411" s="81" t="str">
        <f t="shared" si="1747"/>
        <v/>
      </c>
      <c r="I3411" s="82" t="str">
        <f>IF(発注書!E3417="","",発注書!E3417)</f>
        <v/>
      </c>
      <c r="J3411" s="78" t="str">
        <f>IF(発注書!E3417="","",発注書!C3417)</f>
        <v/>
      </c>
    </row>
    <row r="3412" spans="1:10" x14ac:dyDescent="0.55000000000000004">
      <c r="B3412" s="50">
        <v>2</v>
      </c>
      <c r="E3412" s="78" t="str">
        <f>IF(発注書!E3418="","",発注書!B3418)</f>
        <v/>
      </c>
      <c r="F3412" s="79" t="str">
        <f>IF(J3412="","",VLOOKUP(J3412,商品マスタ!$F:$G,2,FALSE))</f>
        <v/>
      </c>
      <c r="G3412" s="80" t="str">
        <f>IF(F3412="","",VLOOKUP(F3412,商品マスタ!$G:$H,2,FALSE))</f>
        <v/>
      </c>
      <c r="H3412" s="81" t="str">
        <f t="shared" si="1747"/>
        <v/>
      </c>
      <c r="I3412" s="82" t="str">
        <f>IF(発注書!E3418="","",発注書!E3418)</f>
        <v/>
      </c>
      <c r="J3412" s="78" t="str">
        <f>IF(発注書!E3418="","",発注書!C3418)</f>
        <v/>
      </c>
    </row>
    <row r="3413" spans="1:10" x14ac:dyDescent="0.55000000000000004">
      <c r="A3413" s="76" t="e">
        <f t="shared" ref="A3413" si="1756">A3411+1</f>
        <v>#REF!</v>
      </c>
      <c r="B3413" s="50">
        <v>1</v>
      </c>
      <c r="E3413" s="78" t="str">
        <f>IF(発注書!E3419="","",発注書!B3419)</f>
        <v/>
      </c>
      <c r="F3413" s="79" t="str">
        <f>IF(J3413="","",VLOOKUP(J3413,商品マスタ!$F:$G,2,FALSE))</f>
        <v/>
      </c>
      <c r="G3413" s="80" t="str">
        <f>IF(F3413="","",VLOOKUP(F3413,商品マスタ!$G:$H,2,FALSE))</f>
        <v/>
      </c>
      <c r="H3413" s="81" t="str">
        <f t="shared" si="1747"/>
        <v/>
      </c>
      <c r="I3413" s="82" t="str">
        <f>IF(発注書!E3419="","",発注書!E3419)</f>
        <v/>
      </c>
      <c r="J3413" s="78" t="str">
        <f>IF(発注書!E3419="","",発注書!C3419)</f>
        <v/>
      </c>
    </row>
    <row r="3414" spans="1:10" x14ac:dyDescent="0.55000000000000004">
      <c r="B3414" s="50">
        <v>2</v>
      </c>
      <c r="E3414" s="78" t="str">
        <f>IF(発注書!E3420="","",発注書!B3420)</f>
        <v/>
      </c>
      <c r="F3414" s="79" t="str">
        <f>IF(J3414="","",VLOOKUP(J3414,商品マスタ!$F:$G,2,FALSE))</f>
        <v/>
      </c>
      <c r="G3414" s="80" t="str">
        <f>IF(F3414="","",VLOOKUP(F3414,商品マスタ!$G:$H,2,FALSE))</f>
        <v/>
      </c>
      <c r="H3414" s="81" t="str">
        <f t="shared" si="1747"/>
        <v/>
      </c>
      <c r="I3414" s="82" t="str">
        <f>IF(発注書!E3420="","",発注書!E3420)</f>
        <v/>
      </c>
      <c r="J3414" s="78" t="str">
        <f>IF(発注書!E3420="","",発注書!C3420)</f>
        <v/>
      </c>
    </row>
    <row r="3415" spans="1:10" x14ac:dyDescent="0.55000000000000004">
      <c r="A3415" s="76" t="e">
        <f t="shared" ref="A3415" si="1757">A3413+1</f>
        <v>#REF!</v>
      </c>
      <c r="B3415" s="50">
        <v>1</v>
      </c>
      <c r="E3415" s="78" t="str">
        <f>IF(発注書!E3421="","",発注書!B3421)</f>
        <v/>
      </c>
      <c r="F3415" s="79" t="str">
        <f>IF(J3415="","",VLOOKUP(J3415,商品マスタ!$F:$G,2,FALSE))</f>
        <v/>
      </c>
      <c r="G3415" s="80" t="str">
        <f>IF(F3415="","",VLOOKUP(F3415,商品マスタ!$G:$H,2,FALSE))</f>
        <v/>
      </c>
      <c r="H3415" s="81" t="str">
        <f t="shared" si="1747"/>
        <v/>
      </c>
      <c r="I3415" s="82" t="str">
        <f>IF(発注書!E3421="","",発注書!E3421)</f>
        <v/>
      </c>
      <c r="J3415" s="78" t="str">
        <f>IF(発注書!E3421="","",発注書!C3421)</f>
        <v/>
      </c>
    </row>
    <row r="3416" spans="1:10" x14ac:dyDescent="0.55000000000000004">
      <c r="B3416" s="50">
        <v>2</v>
      </c>
      <c r="E3416" s="78" t="str">
        <f>IF(発注書!E3422="","",発注書!B3422)</f>
        <v/>
      </c>
      <c r="F3416" s="79" t="str">
        <f>IF(J3416="","",VLOOKUP(J3416,商品マスタ!$F:$G,2,FALSE))</f>
        <v/>
      </c>
      <c r="G3416" s="80" t="str">
        <f>IF(F3416="","",VLOOKUP(F3416,商品マスタ!$G:$H,2,FALSE))</f>
        <v/>
      </c>
      <c r="H3416" s="81" t="str">
        <f t="shared" si="1747"/>
        <v/>
      </c>
      <c r="I3416" s="82" t="str">
        <f>IF(発注書!E3422="","",発注書!E3422)</f>
        <v/>
      </c>
      <c r="J3416" s="78" t="str">
        <f>IF(発注書!E3422="","",発注書!C3422)</f>
        <v/>
      </c>
    </row>
    <row r="3417" spans="1:10" x14ac:dyDescent="0.55000000000000004">
      <c r="A3417" s="76" t="e">
        <f t="shared" ref="A3417" si="1758">A3415+1</f>
        <v>#REF!</v>
      </c>
      <c r="B3417" s="50">
        <v>1</v>
      </c>
      <c r="E3417" s="78" t="str">
        <f>IF(発注書!E3423="","",発注書!B3423)</f>
        <v/>
      </c>
      <c r="F3417" s="79" t="str">
        <f>IF(J3417="","",VLOOKUP(J3417,商品マスタ!$F:$G,2,FALSE))</f>
        <v/>
      </c>
      <c r="G3417" s="80" t="str">
        <f>IF(F3417="","",VLOOKUP(F3417,商品マスタ!$G:$H,2,FALSE))</f>
        <v/>
      </c>
      <c r="H3417" s="81" t="str">
        <f t="shared" si="1747"/>
        <v/>
      </c>
      <c r="I3417" s="82" t="str">
        <f>IF(発注書!E3423="","",発注書!E3423)</f>
        <v/>
      </c>
      <c r="J3417" s="78" t="str">
        <f>IF(発注書!E3423="","",発注書!C3423)</f>
        <v/>
      </c>
    </row>
    <row r="3418" spans="1:10" x14ac:dyDescent="0.55000000000000004">
      <c r="B3418" s="50">
        <v>2</v>
      </c>
      <c r="E3418" s="78" t="str">
        <f>IF(発注書!E3424="","",発注書!B3424)</f>
        <v/>
      </c>
      <c r="F3418" s="79" t="str">
        <f>IF(J3418="","",VLOOKUP(J3418,商品マスタ!$F:$G,2,FALSE))</f>
        <v/>
      </c>
      <c r="G3418" s="80" t="str">
        <f>IF(F3418="","",VLOOKUP(F3418,商品マスタ!$G:$H,2,FALSE))</f>
        <v/>
      </c>
      <c r="H3418" s="81" t="str">
        <f t="shared" si="1747"/>
        <v/>
      </c>
      <c r="I3418" s="82" t="str">
        <f>IF(発注書!E3424="","",発注書!E3424)</f>
        <v/>
      </c>
      <c r="J3418" s="78" t="str">
        <f>IF(発注書!E3424="","",発注書!C3424)</f>
        <v/>
      </c>
    </row>
    <row r="3419" spans="1:10" x14ac:dyDescent="0.55000000000000004">
      <c r="A3419" s="76" t="e">
        <f t="shared" ref="A3419" si="1759">A3417+1</f>
        <v>#REF!</v>
      </c>
      <c r="B3419" s="50">
        <v>1</v>
      </c>
      <c r="E3419" s="78" t="str">
        <f>IF(発注書!E3425="","",発注書!B3425)</f>
        <v/>
      </c>
      <c r="F3419" s="79" t="str">
        <f>IF(J3419="","",VLOOKUP(J3419,商品マスタ!$F:$G,2,FALSE))</f>
        <v/>
      </c>
      <c r="G3419" s="80" t="str">
        <f>IF(F3419="","",VLOOKUP(F3419,商品マスタ!$G:$H,2,FALSE))</f>
        <v/>
      </c>
      <c r="H3419" s="81" t="str">
        <f t="shared" si="1747"/>
        <v/>
      </c>
      <c r="I3419" s="82" t="str">
        <f>IF(発注書!E3425="","",発注書!E3425)</f>
        <v/>
      </c>
      <c r="J3419" s="78" t="str">
        <f>IF(発注書!E3425="","",発注書!C3425)</f>
        <v/>
      </c>
    </row>
    <row r="3420" spans="1:10" x14ac:dyDescent="0.55000000000000004">
      <c r="B3420" s="50">
        <v>2</v>
      </c>
      <c r="E3420" s="78" t="str">
        <f>IF(発注書!E3426="","",発注書!B3426)</f>
        <v/>
      </c>
      <c r="F3420" s="79" t="str">
        <f>IF(J3420="","",VLOOKUP(J3420,商品マスタ!$F:$G,2,FALSE))</f>
        <v/>
      </c>
      <c r="G3420" s="80" t="str">
        <f>IF(F3420="","",VLOOKUP(F3420,商品マスタ!$G:$H,2,FALSE))</f>
        <v/>
      </c>
      <c r="H3420" s="81" t="str">
        <f t="shared" si="1747"/>
        <v/>
      </c>
      <c r="I3420" s="82" t="str">
        <f>IF(発注書!E3426="","",発注書!E3426)</f>
        <v/>
      </c>
      <c r="J3420" s="78" t="str">
        <f>IF(発注書!E3426="","",発注書!C3426)</f>
        <v/>
      </c>
    </row>
    <row r="3421" spans="1:10" x14ac:dyDescent="0.55000000000000004">
      <c r="A3421" s="76" t="e">
        <f t="shared" ref="A3421" si="1760">A3419+1</f>
        <v>#REF!</v>
      </c>
      <c r="B3421" s="50">
        <v>1</v>
      </c>
      <c r="E3421" s="78" t="str">
        <f>IF(発注書!E3427="","",発注書!B3427)</f>
        <v/>
      </c>
      <c r="F3421" s="79" t="str">
        <f>IF(J3421="","",VLOOKUP(J3421,商品マスタ!$F:$G,2,FALSE))</f>
        <v/>
      </c>
      <c r="G3421" s="80" t="str">
        <f>IF(F3421="","",VLOOKUP(F3421,商品マスタ!$G:$H,2,FALSE))</f>
        <v/>
      </c>
      <c r="H3421" s="81" t="str">
        <f t="shared" si="1747"/>
        <v/>
      </c>
      <c r="I3421" s="82" t="str">
        <f>IF(発注書!E3427="","",発注書!E3427)</f>
        <v/>
      </c>
      <c r="J3421" s="78" t="str">
        <f>IF(発注書!E3427="","",発注書!C3427)</f>
        <v/>
      </c>
    </row>
    <row r="3422" spans="1:10" x14ac:dyDescent="0.55000000000000004">
      <c r="B3422" s="50">
        <v>2</v>
      </c>
      <c r="E3422" s="78" t="str">
        <f>IF(発注書!E3428="","",発注書!B3428)</f>
        <v/>
      </c>
      <c r="F3422" s="79" t="str">
        <f>IF(J3422="","",VLOOKUP(J3422,商品マスタ!$F:$G,2,FALSE))</f>
        <v/>
      </c>
      <c r="G3422" s="80" t="str">
        <f>IF(F3422="","",VLOOKUP(F3422,商品マスタ!$G:$H,2,FALSE))</f>
        <v/>
      </c>
      <c r="H3422" s="81" t="str">
        <f t="shared" si="1747"/>
        <v/>
      </c>
      <c r="I3422" s="82" t="str">
        <f>IF(発注書!E3428="","",発注書!E3428)</f>
        <v/>
      </c>
      <c r="J3422" s="78" t="str">
        <f>IF(発注書!E3428="","",発注書!C3428)</f>
        <v/>
      </c>
    </row>
    <row r="3423" spans="1:10" x14ac:dyDescent="0.55000000000000004">
      <c r="A3423" s="76" t="e">
        <f t="shared" ref="A3423" si="1761">A3421+1</f>
        <v>#REF!</v>
      </c>
      <c r="B3423" s="50">
        <v>1</v>
      </c>
      <c r="E3423" s="78" t="str">
        <f>IF(発注書!E3429="","",発注書!B3429)</f>
        <v/>
      </c>
      <c r="F3423" s="79" t="str">
        <f>IF(J3423="","",VLOOKUP(J3423,商品マスタ!$F:$G,2,FALSE))</f>
        <v/>
      </c>
      <c r="G3423" s="80" t="str">
        <f>IF(F3423="","",VLOOKUP(F3423,商品マスタ!$G:$H,2,FALSE))</f>
        <v/>
      </c>
      <c r="H3423" s="81" t="str">
        <f t="shared" si="1747"/>
        <v/>
      </c>
      <c r="I3423" s="82" t="str">
        <f>IF(発注書!E3429="","",発注書!E3429)</f>
        <v/>
      </c>
      <c r="J3423" s="78" t="str">
        <f>IF(発注書!E3429="","",発注書!C3429)</f>
        <v/>
      </c>
    </row>
    <row r="3424" spans="1:10" x14ac:dyDescent="0.55000000000000004">
      <c r="B3424" s="50">
        <v>2</v>
      </c>
      <c r="E3424" s="78" t="str">
        <f>IF(発注書!E3430="","",発注書!B3430)</f>
        <v/>
      </c>
      <c r="F3424" s="79" t="str">
        <f>IF(J3424="","",VLOOKUP(J3424,商品マスタ!$F:$G,2,FALSE))</f>
        <v/>
      </c>
      <c r="G3424" s="80" t="str">
        <f>IF(F3424="","",VLOOKUP(F3424,商品マスタ!$G:$H,2,FALSE))</f>
        <v/>
      </c>
      <c r="H3424" s="81" t="str">
        <f t="shared" si="1747"/>
        <v/>
      </c>
      <c r="I3424" s="82" t="str">
        <f>IF(発注書!E3430="","",発注書!E3430)</f>
        <v/>
      </c>
      <c r="J3424" s="78" t="str">
        <f>IF(発注書!E3430="","",発注書!C3430)</f>
        <v/>
      </c>
    </row>
    <row r="3425" spans="1:10" x14ac:dyDescent="0.55000000000000004">
      <c r="A3425" s="76" t="e">
        <f t="shared" ref="A3425" si="1762">A3423+1</f>
        <v>#REF!</v>
      </c>
      <c r="B3425" s="50">
        <v>1</v>
      </c>
      <c r="E3425" s="78" t="str">
        <f>IF(発注書!E3431="","",発注書!B3431)</f>
        <v/>
      </c>
      <c r="F3425" s="79" t="str">
        <f>IF(J3425="","",VLOOKUP(J3425,商品マスタ!$F:$G,2,FALSE))</f>
        <v/>
      </c>
      <c r="G3425" s="80" t="str">
        <f>IF(F3425="","",VLOOKUP(F3425,商品マスタ!$G:$H,2,FALSE))</f>
        <v/>
      </c>
      <c r="H3425" s="81" t="str">
        <f t="shared" si="1747"/>
        <v/>
      </c>
      <c r="I3425" s="82" t="str">
        <f>IF(発注書!E3431="","",発注書!E3431)</f>
        <v/>
      </c>
      <c r="J3425" s="78" t="str">
        <f>IF(発注書!E3431="","",発注書!C3431)</f>
        <v/>
      </c>
    </row>
    <row r="3426" spans="1:10" x14ac:dyDescent="0.55000000000000004">
      <c r="B3426" s="50">
        <v>2</v>
      </c>
      <c r="E3426" s="78" t="str">
        <f>IF(発注書!E3432="","",発注書!B3432)</f>
        <v/>
      </c>
      <c r="F3426" s="79" t="str">
        <f>IF(J3426="","",VLOOKUP(J3426,商品マスタ!$F:$G,2,FALSE))</f>
        <v/>
      </c>
      <c r="G3426" s="80" t="str">
        <f>IF(F3426="","",VLOOKUP(F3426,商品マスタ!$G:$H,2,FALSE))</f>
        <v/>
      </c>
      <c r="H3426" s="81" t="str">
        <f t="shared" si="1747"/>
        <v/>
      </c>
      <c r="I3426" s="82" t="str">
        <f>IF(発注書!E3432="","",発注書!E3432)</f>
        <v/>
      </c>
      <c r="J3426" s="78" t="str">
        <f>IF(発注書!E3432="","",発注書!C3432)</f>
        <v/>
      </c>
    </row>
    <row r="3427" spans="1:10" x14ac:dyDescent="0.55000000000000004">
      <c r="A3427" s="76" t="e">
        <f t="shared" ref="A3427" si="1763">A3425+1</f>
        <v>#REF!</v>
      </c>
      <c r="B3427" s="50">
        <v>1</v>
      </c>
      <c r="E3427" s="78" t="str">
        <f>IF(発注書!E3433="","",発注書!B3433)</f>
        <v/>
      </c>
      <c r="F3427" s="79" t="str">
        <f>IF(J3427="","",VLOOKUP(J3427,商品マスタ!$F:$G,2,FALSE))</f>
        <v/>
      </c>
      <c r="G3427" s="80" t="str">
        <f>IF(F3427="","",VLOOKUP(F3427,商品マスタ!$G:$H,2,FALSE))</f>
        <v/>
      </c>
      <c r="H3427" s="81" t="str">
        <f t="shared" si="1747"/>
        <v/>
      </c>
      <c r="I3427" s="82" t="str">
        <f>IF(発注書!E3433="","",発注書!E3433)</f>
        <v/>
      </c>
      <c r="J3427" s="78" t="str">
        <f>IF(発注書!E3433="","",発注書!C3433)</f>
        <v/>
      </c>
    </row>
    <row r="3428" spans="1:10" x14ac:dyDescent="0.55000000000000004">
      <c r="B3428" s="50">
        <v>2</v>
      </c>
      <c r="E3428" s="78" t="str">
        <f>IF(発注書!E3434="","",発注書!B3434)</f>
        <v/>
      </c>
      <c r="F3428" s="79" t="str">
        <f>IF(J3428="","",VLOOKUP(J3428,商品マスタ!$F:$G,2,FALSE))</f>
        <v/>
      </c>
      <c r="G3428" s="80" t="str">
        <f>IF(F3428="","",VLOOKUP(F3428,商品マスタ!$G:$H,2,FALSE))</f>
        <v/>
      </c>
      <c r="H3428" s="81" t="str">
        <f t="shared" si="1747"/>
        <v/>
      </c>
      <c r="I3428" s="82" t="str">
        <f>IF(発注書!E3434="","",発注書!E3434)</f>
        <v/>
      </c>
      <c r="J3428" s="78" t="str">
        <f>IF(発注書!E3434="","",発注書!C3434)</f>
        <v/>
      </c>
    </row>
    <row r="3429" spans="1:10" x14ac:dyDescent="0.55000000000000004">
      <c r="A3429" s="76" t="e">
        <f t="shared" ref="A3429" si="1764">A3427+1</f>
        <v>#REF!</v>
      </c>
      <c r="B3429" s="50">
        <v>1</v>
      </c>
      <c r="E3429" s="78" t="str">
        <f>IF(発注書!E3435="","",発注書!B3435)</f>
        <v/>
      </c>
      <c r="F3429" s="79" t="str">
        <f>IF(J3429="","",VLOOKUP(J3429,商品マスタ!$F:$G,2,FALSE))</f>
        <v/>
      </c>
      <c r="G3429" s="80" t="str">
        <f>IF(F3429="","",VLOOKUP(F3429,商品マスタ!$G:$H,2,FALSE))</f>
        <v/>
      </c>
      <c r="H3429" s="81" t="str">
        <f t="shared" si="1747"/>
        <v/>
      </c>
      <c r="I3429" s="82" t="str">
        <f>IF(発注書!E3435="","",発注書!E3435)</f>
        <v/>
      </c>
      <c r="J3429" s="78" t="str">
        <f>IF(発注書!E3435="","",発注書!C3435)</f>
        <v/>
      </c>
    </row>
    <row r="3430" spans="1:10" x14ac:dyDescent="0.55000000000000004">
      <c r="B3430" s="50">
        <v>2</v>
      </c>
      <c r="E3430" s="78" t="str">
        <f>IF(発注書!E3436="","",発注書!B3436)</f>
        <v/>
      </c>
      <c r="F3430" s="79" t="str">
        <f>IF(J3430="","",VLOOKUP(J3430,商品マスタ!$F:$G,2,FALSE))</f>
        <v/>
      </c>
      <c r="G3430" s="80" t="str">
        <f>IF(F3430="","",VLOOKUP(F3430,商品マスタ!$G:$H,2,FALSE))</f>
        <v/>
      </c>
      <c r="H3430" s="81" t="str">
        <f t="shared" si="1747"/>
        <v/>
      </c>
      <c r="I3430" s="82" t="str">
        <f>IF(発注書!E3436="","",発注書!E3436)</f>
        <v/>
      </c>
      <c r="J3430" s="78" t="str">
        <f>IF(発注書!E3436="","",発注書!C3436)</f>
        <v/>
      </c>
    </row>
    <row r="3431" spans="1:10" x14ac:dyDescent="0.55000000000000004">
      <c r="A3431" s="76" t="e">
        <f t="shared" ref="A3431" si="1765">A3429+1</f>
        <v>#REF!</v>
      </c>
      <c r="B3431" s="50">
        <v>1</v>
      </c>
      <c r="E3431" s="78" t="str">
        <f>IF(発注書!E3437="","",発注書!B3437)</f>
        <v/>
      </c>
      <c r="F3431" s="79" t="str">
        <f>IF(J3431="","",VLOOKUP(J3431,商品マスタ!$F:$G,2,FALSE))</f>
        <v/>
      </c>
      <c r="G3431" s="80" t="str">
        <f>IF(F3431="","",VLOOKUP(F3431,商品マスタ!$G:$H,2,FALSE))</f>
        <v/>
      </c>
      <c r="H3431" s="81" t="str">
        <f t="shared" si="1747"/>
        <v/>
      </c>
      <c r="I3431" s="82" t="str">
        <f>IF(発注書!E3437="","",発注書!E3437)</f>
        <v/>
      </c>
      <c r="J3431" s="78" t="str">
        <f>IF(発注書!E3437="","",発注書!C3437)</f>
        <v/>
      </c>
    </row>
    <row r="3432" spans="1:10" x14ac:dyDescent="0.55000000000000004">
      <c r="B3432" s="50">
        <v>2</v>
      </c>
      <c r="E3432" s="78" t="str">
        <f>IF(発注書!E3438="","",発注書!B3438)</f>
        <v/>
      </c>
      <c r="F3432" s="79" t="str">
        <f>IF(J3432="","",VLOOKUP(J3432,商品マスタ!$F:$G,2,FALSE))</f>
        <v/>
      </c>
      <c r="G3432" s="80" t="str">
        <f>IF(F3432="","",VLOOKUP(F3432,商品マスタ!$G:$H,2,FALSE))</f>
        <v/>
      </c>
      <c r="H3432" s="81" t="str">
        <f t="shared" si="1747"/>
        <v/>
      </c>
      <c r="I3432" s="82" t="str">
        <f>IF(発注書!E3438="","",発注書!E3438)</f>
        <v/>
      </c>
      <c r="J3432" s="78" t="str">
        <f>IF(発注書!E3438="","",発注書!C3438)</f>
        <v/>
      </c>
    </row>
    <row r="3433" spans="1:10" x14ac:dyDescent="0.55000000000000004">
      <c r="A3433" s="76" t="e">
        <f t="shared" ref="A3433" si="1766">A3431+1</f>
        <v>#REF!</v>
      </c>
      <c r="B3433" s="50">
        <v>1</v>
      </c>
      <c r="E3433" s="78" t="str">
        <f>IF(発注書!E3439="","",発注書!B3439)</f>
        <v/>
      </c>
      <c r="F3433" s="79" t="str">
        <f>IF(J3433="","",VLOOKUP(J3433,商品マスタ!$F:$G,2,FALSE))</f>
        <v/>
      </c>
      <c r="G3433" s="80" t="str">
        <f>IF(F3433="","",VLOOKUP(F3433,商品マスタ!$G:$H,2,FALSE))</f>
        <v/>
      </c>
      <c r="H3433" s="81" t="str">
        <f t="shared" si="1747"/>
        <v/>
      </c>
      <c r="I3433" s="82" t="str">
        <f>IF(発注書!E3439="","",発注書!E3439)</f>
        <v/>
      </c>
      <c r="J3433" s="78" t="str">
        <f>IF(発注書!E3439="","",発注書!C3439)</f>
        <v/>
      </c>
    </row>
    <row r="3434" spans="1:10" x14ac:dyDescent="0.55000000000000004">
      <c r="B3434" s="50">
        <v>2</v>
      </c>
      <c r="E3434" s="78" t="str">
        <f>IF(発注書!E3440="","",発注書!B3440)</f>
        <v/>
      </c>
      <c r="F3434" s="79" t="str">
        <f>IF(J3434="","",VLOOKUP(J3434,商品マスタ!$F:$G,2,FALSE))</f>
        <v/>
      </c>
      <c r="G3434" s="80" t="str">
        <f>IF(F3434="","",VLOOKUP(F3434,商品マスタ!$G:$H,2,FALSE))</f>
        <v/>
      </c>
      <c r="H3434" s="81" t="str">
        <f t="shared" si="1747"/>
        <v/>
      </c>
      <c r="I3434" s="82" t="str">
        <f>IF(発注書!E3440="","",発注書!E3440)</f>
        <v/>
      </c>
      <c r="J3434" s="78" t="str">
        <f>IF(発注書!E3440="","",発注書!C3440)</f>
        <v/>
      </c>
    </row>
    <row r="3435" spans="1:10" x14ac:dyDescent="0.55000000000000004">
      <c r="A3435" s="76" t="e">
        <f t="shared" ref="A3435" si="1767">A3433+1</f>
        <v>#REF!</v>
      </c>
      <c r="B3435" s="50">
        <v>1</v>
      </c>
      <c r="E3435" s="78" t="str">
        <f>IF(発注書!E3441="","",発注書!B3441)</f>
        <v/>
      </c>
      <c r="F3435" s="79" t="str">
        <f>IF(J3435="","",VLOOKUP(J3435,商品マスタ!$F:$G,2,FALSE))</f>
        <v/>
      </c>
      <c r="G3435" s="80" t="str">
        <f>IF(F3435="","",VLOOKUP(F3435,商品マスタ!$G:$H,2,FALSE))</f>
        <v/>
      </c>
      <c r="H3435" s="81" t="str">
        <f t="shared" si="1747"/>
        <v/>
      </c>
      <c r="I3435" s="82" t="str">
        <f>IF(発注書!E3441="","",発注書!E3441)</f>
        <v/>
      </c>
      <c r="J3435" s="78" t="str">
        <f>IF(発注書!E3441="","",発注書!C3441)</f>
        <v/>
      </c>
    </row>
    <row r="3436" spans="1:10" x14ac:dyDescent="0.55000000000000004">
      <c r="B3436" s="50">
        <v>2</v>
      </c>
      <c r="E3436" s="78" t="str">
        <f>IF(発注書!E3442="","",発注書!B3442)</f>
        <v/>
      </c>
      <c r="F3436" s="79" t="str">
        <f>IF(J3436="","",VLOOKUP(J3436,商品マスタ!$F:$G,2,FALSE))</f>
        <v/>
      </c>
      <c r="G3436" s="80" t="str">
        <f>IF(F3436="","",VLOOKUP(F3436,商品マスタ!$G:$H,2,FALSE))</f>
        <v/>
      </c>
      <c r="H3436" s="81" t="str">
        <f t="shared" si="1747"/>
        <v/>
      </c>
      <c r="I3436" s="82" t="str">
        <f>IF(発注書!E3442="","",発注書!E3442)</f>
        <v/>
      </c>
      <c r="J3436" s="78" t="str">
        <f>IF(発注書!E3442="","",発注書!C3442)</f>
        <v/>
      </c>
    </row>
    <row r="3437" spans="1:10" x14ac:dyDescent="0.55000000000000004">
      <c r="A3437" s="76" t="e">
        <f t="shared" ref="A3437" si="1768">A3435+1</f>
        <v>#REF!</v>
      </c>
      <c r="B3437" s="50">
        <v>1</v>
      </c>
      <c r="E3437" s="78" t="str">
        <f>IF(発注書!E3443="","",発注書!B3443)</f>
        <v/>
      </c>
      <c r="F3437" s="79" t="str">
        <f>IF(J3437="","",VLOOKUP(J3437,商品マスタ!$F:$G,2,FALSE))</f>
        <v/>
      </c>
      <c r="G3437" s="80" t="str">
        <f>IF(F3437="","",VLOOKUP(F3437,商品マスタ!$G:$H,2,FALSE))</f>
        <v/>
      </c>
      <c r="H3437" s="81" t="str">
        <f t="shared" si="1747"/>
        <v/>
      </c>
      <c r="I3437" s="82" t="str">
        <f>IF(発注書!E3443="","",発注書!E3443)</f>
        <v/>
      </c>
      <c r="J3437" s="78" t="str">
        <f>IF(発注書!E3443="","",発注書!C3443)</f>
        <v/>
      </c>
    </row>
    <row r="3438" spans="1:10" x14ac:dyDescent="0.55000000000000004">
      <c r="B3438" s="50">
        <v>2</v>
      </c>
      <c r="E3438" s="78" t="str">
        <f>IF(発注書!E3444="","",発注書!B3444)</f>
        <v/>
      </c>
      <c r="F3438" s="79" t="str">
        <f>IF(J3438="","",VLOOKUP(J3438,商品マスタ!$F:$G,2,FALSE))</f>
        <v/>
      </c>
      <c r="G3438" s="80" t="str">
        <f>IF(F3438="","",VLOOKUP(F3438,商品マスタ!$G:$H,2,FALSE))</f>
        <v/>
      </c>
      <c r="H3438" s="81" t="str">
        <f t="shared" si="1747"/>
        <v/>
      </c>
      <c r="I3438" s="82" t="str">
        <f>IF(発注書!E3444="","",発注書!E3444)</f>
        <v/>
      </c>
      <c r="J3438" s="78" t="str">
        <f>IF(発注書!E3444="","",発注書!C3444)</f>
        <v/>
      </c>
    </row>
    <row r="3439" spans="1:10" x14ac:dyDescent="0.55000000000000004">
      <c r="A3439" s="76" t="e">
        <f t="shared" ref="A3439" si="1769">A3437+1</f>
        <v>#REF!</v>
      </c>
      <c r="B3439" s="50">
        <v>1</v>
      </c>
      <c r="E3439" s="78" t="str">
        <f>IF(発注書!E3445="","",発注書!B3445)</f>
        <v/>
      </c>
      <c r="F3439" s="79" t="str">
        <f>IF(J3439="","",VLOOKUP(J3439,商品マスタ!$F:$G,2,FALSE))</f>
        <v/>
      </c>
      <c r="G3439" s="80" t="str">
        <f>IF(F3439="","",VLOOKUP(F3439,商品マスタ!$G:$H,2,FALSE))</f>
        <v/>
      </c>
      <c r="H3439" s="81" t="str">
        <f t="shared" si="1747"/>
        <v/>
      </c>
      <c r="I3439" s="82" t="str">
        <f>IF(発注書!E3445="","",発注書!E3445)</f>
        <v/>
      </c>
      <c r="J3439" s="78" t="str">
        <f>IF(発注書!E3445="","",発注書!C3445)</f>
        <v/>
      </c>
    </row>
    <row r="3440" spans="1:10" x14ac:dyDescent="0.55000000000000004">
      <c r="B3440" s="50">
        <v>2</v>
      </c>
      <c r="E3440" s="78" t="str">
        <f>IF(発注書!E3446="","",発注書!B3446)</f>
        <v/>
      </c>
      <c r="F3440" s="79" t="str">
        <f>IF(J3440="","",VLOOKUP(J3440,商品マスタ!$F:$G,2,FALSE))</f>
        <v/>
      </c>
      <c r="G3440" s="80" t="str">
        <f>IF(F3440="","",VLOOKUP(F3440,商品マスタ!$G:$H,2,FALSE))</f>
        <v/>
      </c>
      <c r="H3440" s="81" t="str">
        <f t="shared" si="1747"/>
        <v/>
      </c>
      <c r="I3440" s="82" t="str">
        <f>IF(発注書!E3446="","",発注書!E3446)</f>
        <v/>
      </c>
      <c r="J3440" s="78" t="str">
        <f>IF(発注書!E3446="","",発注書!C3446)</f>
        <v/>
      </c>
    </row>
    <row r="3441" spans="1:10" x14ac:dyDescent="0.55000000000000004">
      <c r="A3441" s="76" t="e">
        <f t="shared" ref="A3441" si="1770">A3439+1</f>
        <v>#REF!</v>
      </c>
      <c r="B3441" s="50">
        <v>1</v>
      </c>
      <c r="E3441" s="78" t="str">
        <f>IF(発注書!E3447="","",発注書!B3447)</f>
        <v/>
      </c>
      <c r="F3441" s="79" t="str">
        <f>IF(J3441="","",VLOOKUP(J3441,商品マスタ!$F:$G,2,FALSE))</f>
        <v/>
      </c>
      <c r="G3441" s="80" t="str">
        <f>IF(F3441="","",VLOOKUP(F3441,商品マスタ!$G:$H,2,FALSE))</f>
        <v/>
      </c>
      <c r="H3441" s="81" t="str">
        <f t="shared" si="1747"/>
        <v/>
      </c>
      <c r="I3441" s="82" t="str">
        <f>IF(発注書!E3447="","",発注書!E3447)</f>
        <v/>
      </c>
      <c r="J3441" s="78" t="str">
        <f>IF(発注書!E3447="","",発注書!C3447)</f>
        <v/>
      </c>
    </row>
    <row r="3442" spans="1:10" x14ac:dyDescent="0.55000000000000004">
      <c r="B3442" s="50">
        <v>2</v>
      </c>
      <c r="E3442" s="78" t="str">
        <f>IF(発注書!E3448="","",発注書!B3448)</f>
        <v/>
      </c>
      <c r="F3442" s="79" t="str">
        <f>IF(J3442="","",VLOOKUP(J3442,商品マスタ!$F:$G,2,FALSE))</f>
        <v/>
      </c>
      <c r="G3442" s="80" t="str">
        <f>IF(F3442="","",VLOOKUP(F3442,商品マスタ!$G:$H,2,FALSE))</f>
        <v/>
      </c>
      <c r="H3442" s="81" t="str">
        <f t="shared" si="1747"/>
        <v/>
      </c>
      <c r="I3442" s="82" t="str">
        <f>IF(発注書!E3448="","",発注書!E3448)</f>
        <v/>
      </c>
      <c r="J3442" s="78" t="str">
        <f>IF(発注書!E3448="","",発注書!C3448)</f>
        <v/>
      </c>
    </row>
    <row r="3443" spans="1:10" x14ac:dyDescent="0.55000000000000004">
      <c r="A3443" s="76" t="e">
        <f t="shared" ref="A3443" si="1771">A3441+1</f>
        <v>#REF!</v>
      </c>
      <c r="B3443" s="50">
        <v>1</v>
      </c>
      <c r="E3443" s="78" t="str">
        <f>IF(発注書!E3449="","",発注書!B3449)</f>
        <v/>
      </c>
      <c r="F3443" s="79" t="str">
        <f>IF(J3443="","",VLOOKUP(J3443,商品マスタ!$F:$G,2,FALSE))</f>
        <v/>
      </c>
      <c r="G3443" s="80" t="str">
        <f>IF(F3443="","",VLOOKUP(F3443,商品マスタ!$G:$H,2,FALSE))</f>
        <v/>
      </c>
      <c r="H3443" s="81" t="str">
        <f t="shared" si="1747"/>
        <v/>
      </c>
      <c r="I3443" s="82" t="str">
        <f>IF(発注書!E3449="","",発注書!E3449)</f>
        <v/>
      </c>
      <c r="J3443" s="78" t="str">
        <f>IF(発注書!E3449="","",発注書!C3449)</f>
        <v/>
      </c>
    </row>
    <row r="3444" spans="1:10" x14ac:dyDescent="0.55000000000000004">
      <c r="B3444" s="50">
        <v>2</v>
      </c>
      <c r="E3444" s="78" t="str">
        <f>IF(発注書!E3450="","",発注書!B3450)</f>
        <v/>
      </c>
      <c r="F3444" s="79" t="str">
        <f>IF(J3444="","",VLOOKUP(J3444,商品マスタ!$F:$G,2,FALSE))</f>
        <v/>
      </c>
      <c r="G3444" s="80" t="str">
        <f>IF(F3444="","",VLOOKUP(F3444,商品マスタ!$G:$H,2,FALSE))</f>
        <v/>
      </c>
      <c r="H3444" s="81" t="str">
        <f t="shared" si="1747"/>
        <v/>
      </c>
      <c r="I3444" s="82" t="str">
        <f>IF(発注書!E3450="","",発注書!E3450)</f>
        <v/>
      </c>
      <c r="J3444" s="78" t="str">
        <f>IF(発注書!E3450="","",発注書!C3450)</f>
        <v/>
      </c>
    </row>
    <row r="3445" spans="1:10" x14ac:dyDescent="0.55000000000000004">
      <c r="A3445" s="76" t="e">
        <f t="shared" ref="A3445" si="1772">A3443+1</f>
        <v>#REF!</v>
      </c>
      <c r="B3445" s="50">
        <v>1</v>
      </c>
      <c r="E3445" s="78" t="str">
        <f>IF(発注書!E3451="","",発注書!B3451)</f>
        <v/>
      </c>
      <c r="F3445" s="79" t="str">
        <f>IF(J3445="","",VLOOKUP(J3445,商品マスタ!$F:$G,2,FALSE))</f>
        <v/>
      </c>
      <c r="G3445" s="80" t="str">
        <f>IF(F3445="","",VLOOKUP(F3445,商品マスタ!$G:$H,2,FALSE))</f>
        <v/>
      </c>
      <c r="H3445" s="81" t="str">
        <f t="shared" si="1747"/>
        <v/>
      </c>
      <c r="I3445" s="82" t="str">
        <f>IF(発注書!E3451="","",発注書!E3451)</f>
        <v/>
      </c>
      <c r="J3445" s="78" t="str">
        <f>IF(発注書!E3451="","",発注書!C3451)</f>
        <v/>
      </c>
    </row>
    <row r="3446" spans="1:10" x14ac:dyDescent="0.55000000000000004">
      <c r="B3446" s="50">
        <v>2</v>
      </c>
      <c r="E3446" s="78" t="str">
        <f>IF(発注書!E3452="","",発注書!B3452)</f>
        <v/>
      </c>
      <c r="F3446" s="79" t="str">
        <f>IF(J3446="","",VLOOKUP(J3446,商品マスタ!$F:$G,2,FALSE))</f>
        <v/>
      </c>
      <c r="G3446" s="80" t="str">
        <f>IF(F3446="","",VLOOKUP(F3446,商品マスタ!$G:$H,2,FALSE))</f>
        <v/>
      </c>
      <c r="H3446" s="81" t="str">
        <f t="shared" si="1747"/>
        <v/>
      </c>
      <c r="I3446" s="82" t="str">
        <f>IF(発注書!E3452="","",発注書!E3452)</f>
        <v/>
      </c>
      <c r="J3446" s="78" t="str">
        <f>IF(発注書!E3452="","",発注書!C3452)</f>
        <v/>
      </c>
    </row>
    <row r="3447" spans="1:10" x14ac:dyDescent="0.55000000000000004">
      <c r="A3447" s="76" t="e">
        <f t="shared" ref="A3447" si="1773">A3445+1</f>
        <v>#REF!</v>
      </c>
      <c r="B3447" s="50">
        <v>1</v>
      </c>
      <c r="E3447" s="78" t="str">
        <f>IF(発注書!E3453="","",発注書!B3453)</f>
        <v/>
      </c>
      <c r="F3447" s="79" t="str">
        <f>IF(J3447="","",VLOOKUP(J3447,商品マスタ!$F:$G,2,FALSE))</f>
        <v/>
      </c>
      <c r="G3447" s="80" t="str">
        <f>IF(F3447="","",VLOOKUP(F3447,商品マスタ!$G:$H,2,FALSE))</f>
        <v/>
      </c>
      <c r="H3447" s="81" t="str">
        <f t="shared" si="1747"/>
        <v/>
      </c>
      <c r="I3447" s="82" t="str">
        <f>IF(発注書!E3453="","",発注書!E3453)</f>
        <v/>
      </c>
      <c r="J3447" s="78" t="str">
        <f>IF(発注書!E3453="","",発注書!C3453)</f>
        <v/>
      </c>
    </row>
    <row r="3448" spans="1:10" x14ac:dyDescent="0.55000000000000004">
      <c r="B3448" s="50">
        <v>2</v>
      </c>
      <c r="E3448" s="78" t="str">
        <f>IF(発注書!E3454="","",発注書!B3454)</f>
        <v/>
      </c>
      <c r="F3448" s="79" t="str">
        <f>IF(J3448="","",VLOOKUP(J3448,商品マスタ!$F:$G,2,FALSE))</f>
        <v/>
      </c>
      <c r="G3448" s="80" t="str">
        <f>IF(F3448="","",VLOOKUP(F3448,商品マスタ!$G:$H,2,FALSE))</f>
        <v/>
      </c>
      <c r="H3448" s="81" t="str">
        <f t="shared" si="1747"/>
        <v/>
      </c>
      <c r="I3448" s="82" t="str">
        <f>IF(発注書!E3454="","",発注書!E3454)</f>
        <v/>
      </c>
      <c r="J3448" s="78" t="str">
        <f>IF(発注書!E3454="","",発注書!C3454)</f>
        <v/>
      </c>
    </row>
    <row r="3449" spans="1:10" x14ac:dyDescent="0.55000000000000004">
      <c r="A3449" s="76" t="e">
        <f t="shared" ref="A3449" si="1774">A3447+1</f>
        <v>#REF!</v>
      </c>
      <c r="B3449" s="50">
        <v>1</v>
      </c>
      <c r="E3449" s="78" t="str">
        <f>IF(発注書!E3455="","",発注書!B3455)</f>
        <v/>
      </c>
      <c r="F3449" s="79" t="str">
        <f>IF(J3449="","",VLOOKUP(J3449,商品マスタ!$F:$G,2,FALSE))</f>
        <v/>
      </c>
      <c r="G3449" s="80" t="str">
        <f>IF(F3449="","",VLOOKUP(F3449,商品マスタ!$G:$H,2,FALSE))</f>
        <v/>
      </c>
      <c r="H3449" s="81" t="str">
        <f t="shared" si="1747"/>
        <v/>
      </c>
      <c r="I3449" s="82" t="str">
        <f>IF(発注書!E3455="","",発注書!E3455)</f>
        <v/>
      </c>
      <c r="J3449" s="78" t="str">
        <f>IF(発注書!E3455="","",発注書!C3455)</f>
        <v/>
      </c>
    </row>
    <row r="3450" spans="1:10" x14ac:dyDescent="0.55000000000000004">
      <c r="B3450" s="50">
        <v>2</v>
      </c>
      <c r="E3450" s="78" t="str">
        <f>IF(発注書!E3456="","",発注書!B3456)</f>
        <v/>
      </c>
      <c r="F3450" s="79" t="str">
        <f>IF(J3450="","",VLOOKUP(J3450,商品マスタ!$F:$G,2,FALSE))</f>
        <v/>
      </c>
      <c r="G3450" s="80" t="str">
        <f>IF(F3450="","",VLOOKUP(F3450,商品マスタ!$G:$H,2,FALSE))</f>
        <v/>
      </c>
      <c r="H3450" s="81" t="str">
        <f t="shared" si="1747"/>
        <v/>
      </c>
      <c r="I3450" s="82" t="str">
        <f>IF(発注書!E3456="","",発注書!E3456)</f>
        <v/>
      </c>
      <c r="J3450" s="78" t="str">
        <f>IF(発注書!E3456="","",発注書!C3456)</f>
        <v/>
      </c>
    </row>
    <row r="3451" spans="1:10" x14ac:dyDescent="0.55000000000000004">
      <c r="A3451" s="76" t="e">
        <f t="shared" ref="A3451" si="1775">A3449+1</f>
        <v>#REF!</v>
      </c>
      <c r="B3451" s="50">
        <v>1</v>
      </c>
      <c r="E3451" s="78" t="str">
        <f>IF(発注書!E3457="","",発注書!B3457)</f>
        <v/>
      </c>
      <c r="F3451" s="79" t="str">
        <f>IF(J3451="","",VLOOKUP(J3451,商品マスタ!$F:$G,2,FALSE))</f>
        <v/>
      </c>
      <c r="G3451" s="80" t="str">
        <f>IF(F3451="","",VLOOKUP(F3451,商品マスタ!$G:$H,2,FALSE))</f>
        <v/>
      </c>
      <c r="H3451" s="81" t="str">
        <f t="shared" si="1747"/>
        <v/>
      </c>
      <c r="I3451" s="82" t="str">
        <f>IF(発注書!E3457="","",発注書!E3457)</f>
        <v/>
      </c>
      <c r="J3451" s="78" t="str">
        <f>IF(発注書!E3457="","",発注書!C3457)</f>
        <v/>
      </c>
    </row>
    <row r="3452" spans="1:10" x14ac:dyDescent="0.55000000000000004">
      <c r="B3452" s="50">
        <v>2</v>
      </c>
      <c r="E3452" s="78" t="str">
        <f>IF(発注書!E3458="","",発注書!B3458)</f>
        <v/>
      </c>
      <c r="F3452" s="79" t="str">
        <f>IF(J3452="","",VLOOKUP(J3452,商品マスタ!$F:$G,2,FALSE))</f>
        <v/>
      </c>
      <c r="G3452" s="80" t="str">
        <f>IF(F3452="","",VLOOKUP(F3452,商品マスタ!$G:$H,2,FALSE))</f>
        <v/>
      </c>
      <c r="H3452" s="81" t="str">
        <f t="shared" si="1747"/>
        <v/>
      </c>
      <c r="I3452" s="82" t="str">
        <f>IF(発注書!E3458="","",発注書!E3458)</f>
        <v/>
      </c>
      <c r="J3452" s="78" t="str">
        <f>IF(発注書!E3458="","",発注書!C3458)</f>
        <v/>
      </c>
    </row>
    <row r="3453" spans="1:10" x14ac:dyDescent="0.55000000000000004">
      <c r="A3453" s="76" t="e">
        <f t="shared" ref="A3453" si="1776">A3451+1</f>
        <v>#REF!</v>
      </c>
      <c r="B3453" s="50">
        <v>1</v>
      </c>
      <c r="E3453" s="78" t="str">
        <f>IF(発注書!E3459="","",発注書!B3459)</f>
        <v/>
      </c>
      <c r="F3453" s="79" t="str">
        <f>IF(J3453="","",VLOOKUP(J3453,商品マスタ!$F:$G,2,FALSE))</f>
        <v/>
      </c>
      <c r="G3453" s="80" t="str">
        <f>IF(F3453="","",VLOOKUP(F3453,商品マスタ!$G:$H,2,FALSE))</f>
        <v/>
      </c>
      <c r="H3453" s="81" t="str">
        <f t="shared" si="1747"/>
        <v/>
      </c>
      <c r="I3453" s="82" t="str">
        <f>IF(発注書!E3459="","",発注書!E3459)</f>
        <v/>
      </c>
      <c r="J3453" s="78" t="str">
        <f>IF(発注書!E3459="","",発注書!C3459)</f>
        <v/>
      </c>
    </row>
    <row r="3454" spans="1:10" x14ac:dyDescent="0.55000000000000004">
      <c r="B3454" s="50">
        <v>2</v>
      </c>
      <c r="E3454" s="78" t="str">
        <f>IF(発注書!E3460="","",発注書!B3460)</f>
        <v/>
      </c>
      <c r="F3454" s="79" t="str">
        <f>IF(J3454="","",VLOOKUP(J3454,商品マスタ!$F:$G,2,FALSE))</f>
        <v/>
      </c>
      <c r="G3454" s="80" t="str">
        <f>IF(F3454="","",VLOOKUP(F3454,商品マスタ!$G:$H,2,FALSE))</f>
        <v/>
      </c>
      <c r="H3454" s="81" t="str">
        <f t="shared" si="1747"/>
        <v/>
      </c>
      <c r="I3454" s="82" t="str">
        <f>IF(発注書!E3460="","",発注書!E3460)</f>
        <v/>
      </c>
      <c r="J3454" s="78" t="str">
        <f>IF(発注書!E3460="","",発注書!C3460)</f>
        <v/>
      </c>
    </row>
    <row r="3455" spans="1:10" x14ac:dyDescent="0.55000000000000004">
      <c r="A3455" s="76" t="e">
        <f t="shared" ref="A3455" si="1777">A3453+1</f>
        <v>#REF!</v>
      </c>
      <c r="B3455" s="50">
        <v>1</v>
      </c>
      <c r="E3455" s="78" t="str">
        <f>IF(発注書!E3461="","",発注書!B3461)</f>
        <v/>
      </c>
      <c r="F3455" s="79" t="str">
        <f>IF(J3455="","",VLOOKUP(J3455,商品マスタ!$F:$G,2,FALSE))</f>
        <v/>
      </c>
      <c r="G3455" s="80" t="str">
        <f>IF(F3455="","",VLOOKUP(F3455,商品マスタ!$G:$H,2,FALSE))</f>
        <v/>
      </c>
      <c r="H3455" s="81" t="str">
        <f t="shared" si="1747"/>
        <v/>
      </c>
      <c r="I3455" s="82" t="str">
        <f>IF(発注書!E3461="","",発注書!E3461)</f>
        <v/>
      </c>
      <c r="J3455" s="78" t="str">
        <f>IF(発注書!E3461="","",発注書!C3461)</f>
        <v/>
      </c>
    </row>
    <row r="3456" spans="1:10" x14ac:dyDescent="0.55000000000000004">
      <c r="B3456" s="50">
        <v>2</v>
      </c>
      <c r="E3456" s="78" t="str">
        <f>IF(発注書!E3462="","",発注書!B3462)</f>
        <v/>
      </c>
      <c r="F3456" s="79" t="str">
        <f>IF(J3456="","",VLOOKUP(J3456,商品マスタ!$F:$G,2,FALSE))</f>
        <v/>
      </c>
      <c r="G3456" s="80" t="str">
        <f>IF(F3456="","",VLOOKUP(F3456,商品マスタ!$G:$H,2,FALSE))</f>
        <v/>
      </c>
      <c r="H3456" s="81" t="str">
        <f t="shared" si="1747"/>
        <v/>
      </c>
      <c r="I3456" s="82" t="str">
        <f>IF(発注書!E3462="","",発注書!E3462)</f>
        <v/>
      </c>
      <c r="J3456" s="78" t="str">
        <f>IF(発注書!E3462="","",発注書!C3462)</f>
        <v/>
      </c>
    </row>
    <row r="3457" spans="1:10" x14ac:dyDescent="0.55000000000000004">
      <c r="A3457" s="76" t="e">
        <f t="shared" ref="A3457" si="1778">A3455+1</f>
        <v>#REF!</v>
      </c>
      <c r="B3457" s="50">
        <v>1</v>
      </c>
      <c r="E3457" s="78" t="str">
        <f>IF(発注書!E3463="","",発注書!B3463)</f>
        <v/>
      </c>
      <c r="F3457" s="79" t="str">
        <f>IF(J3457="","",VLOOKUP(J3457,商品マスタ!$F:$G,2,FALSE))</f>
        <v/>
      </c>
      <c r="G3457" s="80" t="str">
        <f>IF(F3457="","",VLOOKUP(F3457,商品マスタ!$G:$H,2,FALSE))</f>
        <v/>
      </c>
      <c r="H3457" s="81" t="str">
        <f t="shared" si="1747"/>
        <v/>
      </c>
      <c r="I3457" s="82" t="str">
        <f>IF(発注書!E3463="","",発注書!E3463)</f>
        <v/>
      </c>
      <c r="J3457" s="78" t="str">
        <f>IF(発注書!E3463="","",発注書!C3463)</f>
        <v/>
      </c>
    </row>
    <row r="3458" spans="1:10" x14ac:dyDescent="0.55000000000000004">
      <c r="B3458" s="50">
        <v>2</v>
      </c>
      <c r="E3458" s="78" t="str">
        <f>IF(発注書!E3464="","",発注書!B3464)</f>
        <v/>
      </c>
      <c r="F3458" s="79" t="str">
        <f>IF(J3458="","",VLOOKUP(J3458,商品マスタ!$F:$G,2,FALSE))</f>
        <v/>
      </c>
      <c r="G3458" s="80" t="str">
        <f>IF(F3458="","",VLOOKUP(F3458,商品マスタ!$G:$H,2,FALSE))</f>
        <v/>
      </c>
      <c r="H3458" s="81" t="str">
        <f t="shared" si="1747"/>
        <v/>
      </c>
      <c r="I3458" s="82" t="str">
        <f>IF(発注書!E3464="","",発注書!E3464)</f>
        <v/>
      </c>
      <c r="J3458" s="78" t="str">
        <f>IF(発注書!E3464="","",発注書!C3464)</f>
        <v/>
      </c>
    </row>
    <row r="3459" spans="1:10" x14ac:dyDescent="0.55000000000000004">
      <c r="A3459" s="76" t="e">
        <f t="shared" ref="A3459" si="1779">A3457+1</f>
        <v>#REF!</v>
      </c>
      <c r="B3459" s="50">
        <v>1</v>
      </c>
      <c r="E3459" s="78" t="str">
        <f>IF(発注書!E3465="","",発注書!B3465)</f>
        <v/>
      </c>
      <c r="F3459" s="79" t="str">
        <f>IF(J3459="","",VLOOKUP(J3459,商品マスタ!$F:$G,2,FALSE))</f>
        <v/>
      </c>
      <c r="G3459" s="80" t="str">
        <f>IF(F3459="","",VLOOKUP(F3459,商品マスタ!$G:$H,2,FALSE))</f>
        <v/>
      </c>
      <c r="H3459" s="81" t="str">
        <f t="shared" si="1747"/>
        <v/>
      </c>
      <c r="I3459" s="82" t="str">
        <f>IF(発注書!E3465="","",発注書!E3465)</f>
        <v/>
      </c>
      <c r="J3459" s="78" t="str">
        <f>IF(発注書!E3465="","",発注書!C3465)</f>
        <v/>
      </c>
    </row>
    <row r="3460" spans="1:10" x14ac:dyDescent="0.55000000000000004">
      <c r="B3460" s="50">
        <v>2</v>
      </c>
      <c r="E3460" s="78" t="str">
        <f>IF(発注書!E3466="","",発注書!B3466)</f>
        <v/>
      </c>
      <c r="F3460" s="79" t="str">
        <f>IF(J3460="","",VLOOKUP(J3460,商品マスタ!$F:$G,2,FALSE))</f>
        <v/>
      </c>
      <c r="G3460" s="80" t="str">
        <f>IF(F3460="","",VLOOKUP(F3460,商品マスタ!$G:$H,2,FALSE))</f>
        <v/>
      </c>
      <c r="H3460" s="81" t="str">
        <f t="shared" ref="H3460:H3523" si="1780">IF(E3460="","",IF(E3460="",LEN(SUBSTITUTE(D3460," ","")),LEN(SUBSTITUTE(E3460," ",""))))</f>
        <v/>
      </c>
      <c r="I3460" s="82" t="str">
        <f>IF(発注書!E3466="","",発注書!E3466)</f>
        <v/>
      </c>
      <c r="J3460" s="78" t="str">
        <f>IF(発注書!E3466="","",発注書!C3466)</f>
        <v/>
      </c>
    </row>
    <row r="3461" spans="1:10" x14ac:dyDescent="0.55000000000000004">
      <c r="A3461" s="76" t="e">
        <f t="shared" ref="A3461" si="1781">A3459+1</f>
        <v>#REF!</v>
      </c>
      <c r="B3461" s="50">
        <v>1</v>
      </c>
      <c r="E3461" s="78" t="str">
        <f>IF(発注書!E3467="","",発注書!B3467)</f>
        <v/>
      </c>
      <c r="F3461" s="79" t="str">
        <f>IF(J3461="","",VLOOKUP(J3461,商品マスタ!$F:$G,2,FALSE))</f>
        <v/>
      </c>
      <c r="G3461" s="80" t="str">
        <f>IF(F3461="","",VLOOKUP(F3461,商品マスタ!$G:$H,2,FALSE))</f>
        <v/>
      </c>
      <c r="H3461" s="81" t="str">
        <f t="shared" si="1780"/>
        <v/>
      </c>
      <c r="I3461" s="82" t="str">
        <f>IF(発注書!E3467="","",発注書!E3467)</f>
        <v/>
      </c>
      <c r="J3461" s="78" t="str">
        <f>IF(発注書!E3467="","",発注書!C3467)</f>
        <v/>
      </c>
    </row>
    <row r="3462" spans="1:10" x14ac:dyDescent="0.55000000000000004">
      <c r="B3462" s="50">
        <v>2</v>
      </c>
      <c r="E3462" s="78" t="str">
        <f>IF(発注書!E3468="","",発注書!B3468)</f>
        <v/>
      </c>
      <c r="F3462" s="79" t="str">
        <f>IF(J3462="","",VLOOKUP(J3462,商品マスタ!$F:$G,2,FALSE))</f>
        <v/>
      </c>
      <c r="G3462" s="80" t="str">
        <f>IF(F3462="","",VLOOKUP(F3462,商品マスタ!$G:$H,2,FALSE))</f>
        <v/>
      </c>
      <c r="H3462" s="81" t="str">
        <f t="shared" si="1780"/>
        <v/>
      </c>
      <c r="I3462" s="82" t="str">
        <f>IF(発注書!E3468="","",発注書!E3468)</f>
        <v/>
      </c>
      <c r="J3462" s="78" t="str">
        <f>IF(発注書!E3468="","",発注書!C3468)</f>
        <v/>
      </c>
    </row>
    <row r="3463" spans="1:10" x14ac:dyDescent="0.55000000000000004">
      <c r="A3463" s="76" t="e">
        <f t="shared" ref="A3463" si="1782">A3461+1</f>
        <v>#REF!</v>
      </c>
      <c r="B3463" s="50">
        <v>1</v>
      </c>
      <c r="E3463" s="78" t="str">
        <f>IF(発注書!E3469="","",発注書!B3469)</f>
        <v/>
      </c>
      <c r="F3463" s="79" t="str">
        <f>IF(J3463="","",VLOOKUP(J3463,商品マスタ!$F:$G,2,FALSE))</f>
        <v/>
      </c>
      <c r="G3463" s="80" t="str">
        <f>IF(F3463="","",VLOOKUP(F3463,商品マスタ!$G:$H,2,FALSE))</f>
        <v/>
      </c>
      <c r="H3463" s="81" t="str">
        <f t="shared" si="1780"/>
        <v/>
      </c>
      <c r="I3463" s="82" t="str">
        <f>IF(発注書!E3469="","",発注書!E3469)</f>
        <v/>
      </c>
      <c r="J3463" s="78" t="str">
        <f>IF(発注書!E3469="","",発注書!C3469)</f>
        <v/>
      </c>
    </row>
    <row r="3464" spans="1:10" x14ac:dyDescent="0.55000000000000004">
      <c r="B3464" s="50">
        <v>2</v>
      </c>
      <c r="E3464" s="78" t="str">
        <f>IF(発注書!E3470="","",発注書!B3470)</f>
        <v/>
      </c>
      <c r="F3464" s="79" t="str">
        <f>IF(J3464="","",VLOOKUP(J3464,商品マスタ!$F:$G,2,FALSE))</f>
        <v/>
      </c>
      <c r="G3464" s="80" t="str">
        <f>IF(F3464="","",VLOOKUP(F3464,商品マスタ!$G:$H,2,FALSE))</f>
        <v/>
      </c>
      <c r="H3464" s="81" t="str">
        <f t="shared" si="1780"/>
        <v/>
      </c>
      <c r="I3464" s="82" t="str">
        <f>IF(発注書!E3470="","",発注書!E3470)</f>
        <v/>
      </c>
      <c r="J3464" s="78" t="str">
        <f>IF(発注書!E3470="","",発注書!C3470)</f>
        <v/>
      </c>
    </row>
    <row r="3465" spans="1:10" x14ac:dyDescent="0.55000000000000004">
      <c r="A3465" s="76" t="e">
        <f t="shared" ref="A3465" si="1783">A3463+1</f>
        <v>#REF!</v>
      </c>
      <c r="B3465" s="50">
        <v>1</v>
      </c>
      <c r="E3465" s="78" t="str">
        <f>IF(発注書!E3471="","",発注書!B3471)</f>
        <v/>
      </c>
      <c r="F3465" s="79" t="str">
        <f>IF(J3465="","",VLOOKUP(J3465,商品マスタ!$F:$G,2,FALSE))</f>
        <v/>
      </c>
      <c r="G3465" s="80" t="str">
        <f>IF(F3465="","",VLOOKUP(F3465,商品マスタ!$G:$H,2,FALSE))</f>
        <v/>
      </c>
      <c r="H3465" s="81" t="str">
        <f t="shared" si="1780"/>
        <v/>
      </c>
      <c r="I3465" s="82" t="str">
        <f>IF(発注書!E3471="","",発注書!E3471)</f>
        <v/>
      </c>
      <c r="J3465" s="78" t="str">
        <f>IF(発注書!E3471="","",発注書!C3471)</f>
        <v/>
      </c>
    </row>
    <row r="3466" spans="1:10" x14ac:dyDescent="0.55000000000000004">
      <c r="B3466" s="50">
        <v>2</v>
      </c>
      <c r="E3466" s="78" t="str">
        <f>IF(発注書!E3472="","",発注書!B3472)</f>
        <v/>
      </c>
      <c r="F3466" s="79" t="str">
        <f>IF(J3466="","",VLOOKUP(J3466,商品マスタ!$F:$G,2,FALSE))</f>
        <v/>
      </c>
      <c r="G3466" s="80" t="str">
        <f>IF(F3466="","",VLOOKUP(F3466,商品マスタ!$G:$H,2,FALSE))</f>
        <v/>
      </c>
      <c r="H3466" s="81" t="str">
        <f t="shared" si="1780"/>
        <v/>
      </c>
      <c r="I3466" s="82" t="str">
        <f>IF(発注書!E3472="","",発注書!E3472)</f>
        <v/>
      </c>
      <c r="J3466" s="78" t="str">
        <f>IF(発注書!E3472="","",発注書!C3472)</f>
        <v/>
      </c>
    </row>
    <row r="3467" spans="1:10" x14ac:dyDescent="0.55000000000000004">
      <c r="A3467" s="76" t="e">
        <f t="shared" ref="A3467" si="1784">A3465+1</f>
        <v>#REF!</v>
      </c>
      <c r="B3467" s="50">
        <v>1</v>
      </c>
      <c r="E3467" s="78" t="str">
        <f>IF(発注書!E3473="","",発注書!B3473)</f>
        <v/>
      </c>
      <c r="F3467" s="79" t="str">
        <f>IF(J3467="","",VLOOKUP(J3467,商品マスタ!$F:$G,2,FALSE))</f>
        <v/>
      </c>
      <c r="G3467" s="80" t="str">
        <f>IF(F3467="","",VLOOKUP(F3467,商品マスタ!$G:$H,2,FALSE))</f>
        <v/>
      </c>
      <c r="H3467" s="81" t="str">
        <f t="shared" si="1780"/>
        <v/>
      </c>
      <c r="I3467" s="82" t="str">
        <f>IF(発注書!E3473="","",発注書!E3473)</f>
        <v/>
      </c>
      <c r="J3467" s="78" t="str">
        <f>IF(発注書!E3473="","",発注書!C3473)</f>
        <v/>
      </c>
    </row>
    <row r="3468" spans="1:10" x14ac:dyDescent="0.55000000000000004">
      <c r="B3468" s="50">
        <v>2</v>
      </c>
      <c r="E3468" s="78" t="str">
        <f>IF(発注書!E3474="","",発注書!B3474)</f>
        <v/>
      </c>
      <c r="F3468" s="79" t="str">
        <f>IF(J3468="","",VLOOKUP(J3468,商品マスタ!$F:$G,2,FALSE))</f>
        <v/>
      </c>
      <c r="G3468" s="80" t="str">
        <f>IF(F3468="","",VLOOKUP(F3468,商品マスタ!$G:$H,2,FALSE))</f>
        <v/>
      </c>
      <c r="H3468" s="81" t="str">
        <f t="shared" si="1780"/>
        <v/>
      </c>
      <c r="I3468" s="82" t="str">
        <f>IF(発注書!E3474="","",発注書!E3474)</f>
        <v/>
      </c>
      <c r="J3468" s="78" t="str">
        <f>IF(発注書!E3474="","",発注書!C3474)</f>
        <v/>
      </c>
    </row>
    <row r="3469" spans="1:10" x14ac:dyDescent="0.55000000000000004">
      <c r="A3469" s="76" t="e">
        <f t="shared" ref="A3469" si="1785">A3467+1</f>
        <v>#REF!</v>
      </c>
      <c r="B3469" s="50">
        <v>1</v>
      </c>
      <c r="E3469" s="78" t="str">
        <f>IF(発注書!E3475="","",発注書!B3475)</f>
        <v/>
      </c>
      <c r="F3469" s="79" t="str">
        <f>IF(J3469="","",VLOOKUP(J3469,商品マスタ!$F:$G,2,FALSE))</f>
        <v/>
      </c>
      <c r="G3469" s="80" t="str">
        <f>IF(F3469="","",VLOOKUP(F3469,商品マスタ!$G:$H,2,FALSE))</f>
        <v/>
      </c>
      <c r="H3469" s="81" t="str">
        <f t="shared" si="1780"/>
        <v/>
      </c>
      <c r="I3469" s="82" t="str">
        <f>IF(発注書!E3475="","",発注書!E3475)</f>
        <v/>
      </c>
      <c r="J3469" s="78" t="str">
        <f>IF(発注書!E3475="","",発注書!C3475)</f>
        <v/>
      </c>
    </row>
    <row r="3470" spans="1:10" x14ac:dyDescent="0.55000000000000004">
      <c r="B3470" s="50">
        <v>2</v>
      </c>
      <c r="E3470" s="78" t="str">
        <f>IF(発注書!E3476="","",発注書!B3476)</f>
        <v/>
      </c>
      <c r="F3470" s="79" t="str">
        <f>IF(J3470="","",VLOOKUP(J3470,商品マスタ!$F:$G,2,FALSE))</f>
        <v/>
      </c>
      <c r="G3470" s="80" t="str">
        <f>IF(F3470="","",VLOOKUP(F3470,商品マスタ!$G:$H,2,FALSE))</f>
        <v/>
      </c>
      <c r="H3470" s="81" t="str">
        <f t="shared" si="1780"/>
        <v/>
      </c>
      <c r="I3470" s="82" t="str">
        <f>IF(発注書!E3476="","",発注書!E3476)</f>
        <v/>
      </c>
      <c r="J3470" s="78" t="str">
        <f>IF(発注書!E3476="","",発注書!C3476)</f>
        <v/>
      </c>
    </row>
    <row r="3471" spans="1:10" x14ac:dyDescent="0.55000000000000004">
      <c r="A3471" s="76" t="e">
        <f t="shared" ref="A3471" si="1786">A3469+1</f>
        <v>#REF!</v>
      </c>
      <c r="B3471" s="50">
        <v>1</v>
      </c>
      <c r="E3471" s="78" t="str">
        <f>IF(発注書!E3477="","",発注書!B3477)</f>
        <v/>
      </c>
      <c r="F3471" s="79" t="str">
        <f>IF(J3471="","",VLOOKUP(J3471,商品マスタ!$F:$G,2,FALSE))</f>
        <v/>
      </c>
      <c r="G3471" s="80" t="str">
        <f>IF(F3471="","",VLOOKUP(F3471,商品マスタ!$G:$H,2,FALSE))</f>
        <v/>
      </c>
      <c r="H3471" s="81" t="str">
        <f t="shared" si="1780"/>
        <v/>
      </c>
      <c r="I3471" s="82" t="str">
        <f>IF(発注書!E3477="","",発注書!E3477)</f>
        <v/>
      </c>
      <c r="J3471" s="78" t="str">
        <f>IF(発注書!E3477="","",発注書!C3477)</f>
        <v/>
      </c>
    </row>
    <row r="3472" spans="1:10" x14ac:dyDescent="0.55000000000000004">
      <c r="B3472" s="50">
        <v>2</v>
      </c>
      <c r="E3472" s="78" t="str">
        <f>IF(発注書!E3478="","",発注書!B3478)</f>
        <v/>
      </c>
      <c r="F3472" s="79" t="str">
        <f>IF(J3472="","",VLOOKUP(J3472,商品マスタ!$F:$G,2,FALSE))</f>
        <v/>
      </c>
      <c r="G3472" s="80" t="str">
        <f>IF(F3472="","",VLOOKUP(F3472,商品マスタ!$G:$H,2,FALSE))</f>
        <v/>
      </c>
      <c r="H3472" s="81" t="str">
        <f t="shared" si="1780"/>
        <v/>
      </c>
      <c r="I3472" s="82" t="str">
        <f>IF(発注書!E3478="","",発注書!E3478)</f>
        <v/>
      </c>
      <c r="J3472" s="78" t="str">
        <f>IF(発注書!E3478="","",発注書!C3478)</f>
        <v/>
      </c>
    </row>
    <row r="3473" spans="1:10" x14ac:dyDescent="0.55000000000000004">
      <c r="A3473" s="76" t="e">
        <f t="shared" ref="A3473" si="1787">A3471+1</f>
        <v>#REF!</v>
      </c>
      <c r="B3473" s="50">
        <v>1</v>
      </c>
      <c r="E3473" s="78" t="str">
        <f>IF(発注書!E3479="","",発注書!B3479)</f>
        <v/>
      </c>
      <c r="F3473" s="79" t="str">
        <f>IF(J3473="","",VLOOKUP(J3473,商品マスタ!$F:$G,2,FALSE))</f>
        <v/>
      </c>
      <c r="G3473" s="80" t="str">
        <f>IF(F3473="","",VLOOKUP(F3473,商品マスタ!$G:$H,2,FALSE))</f>
        <v/>
      </c>
      <c r="H3473" s="81" t="str">
        <f t="shared" si="1780"/>
        <v/>
      </c>
      <c r="I3473" s="82" t="str">
        <f>IF(発注書!E3479="","",発注書!E3479)</f>
        <v/>
      </c>
      <c r="J3473" s="78" t="str">
        <f>IF(発注書!E3479="","",発注書!C3479)</f>
        <v/>
      </c>
    </row>
    <row r="3474" spans="1:10" x14ac:dyDescent="0.55000000000000004">
      <c r="B3474" s="50">
        <v>2</v>
      </c>
      <c r="E3474" s="78" t="str">
        <f>IF(発注書!E3480="","",発注書!B3480)</f>
        <v/>
      </c>
      <c r="F3474" s="79" t="str">
        <f>IF(J3474="","",VLOOKUP(J3474,商品マスタ!$F:$G,2,FALSE))</f>
        <v/>
      </c>
      <c r="G3474" s="80" t="str">
        <f>IF(F3474="","",VLOOKUP(F3474,商品マスタ!$G:$H,2,FALSE))</f>
        <v/>
      </c>
      <c r="H3474" s="81" t="str">
        <f t="shared" si="1780"/>
        <v/>
      </c>
      <c r="I3474" s="82" t="str">
        <f>IF(発注書!E3480="","",発注書!E3480)</f>
        <v/>
      </c>
      <c r="J3474" s="78" t="str">
        <f>IF(発注書!E3480="","",発注書!C3480)</f>
        <v/>
      </c>
    </row>
    <row r="3475" spans="1:10" x14ac:dyDescent="0.55000000000000004">
      <c r="A3475" s="76" t="e">
        <f t="shared" ref="A3475" si="1788">A3473+1</f>
        <v>#REF!</v>
      </c>
      <c r="B3475" s="50">
        <v>1</v>
      </c>
      <c r="E3475" s="78" t="str">
        <f>IF(発注書!E3481="","",発注書!B3481)</f>
        <v/>
      </c>
      <c r="F3475" s="79" t="str">
        <f>IF(J3475="","",VLOOKUP(J3475,商品マスタ!$F:$G,2,FALSE))</f>
        <v/>
      </c>
      <c r="G3475" s="80" t="str">
        <f>IF(F3475="","",VLOOKUP(F3475,商品マスタ!$G:$H,2,FALSE))</f>
        <v/>
      </c>
      <c r="H3475" s="81" t="str">
        <f t="shared" si="1780"/>
        <v/>
      </c>
      <c r="I3475" s="82" t="str">
        <f>IF(発注書!E3481="","",発注書!E3481)</f>
        <v/>
      </c>
      <c r="J3475" s="78" t="str">
        <f>IF(発注書!E3481="","",発注書!C3481)</f>
        <v/>
      </c>
    </row>
    <row r="3476" spans="1:10" x14ac:dyDescent="0.55000000000000004">
      <c r="B3476" s="50">
        <v>2</v>
      </c>
      <c r="E3476" s="78" t="str">
        <f>IF(発注書!E3482="","",発注書!B3482)</f>
        <v/>
      </c>
      <c r="F3476" s="79" t="str">
        <f>IF(J3476="","",VLOOKUP(J3476,商品マスタ!$F:$G,2,FALSE))</f>
        <v/>
      </c>
      <c r="G3476" s="80" t="str">
        <f>IF(F3476="","",VLOOKUP(F3476,商品マスタ!$G:$H,2,FALSE))</f>
        <v/>
      </c>
      <c r="H3476" s="81" t="str">
        <f t="shared" si="1780"/>
        <v/>
      </c>
      <c r="I3476" s="82" t="str">
        <f>IF(発注書!E3482="","",発注書!E3482)</f>
        <v/>
      </c>
      <c r="J3476" s="78" t="str">
        <f>IF(発注書!E3482="","",発注書!C3482)</f>
        <v/>
      </c>
    </row>
    <row r="3477" spans="1:10" x14ac:dyDescent="0.55000000000000004">
      <c r="A3477" s="76" t="e">
        <f t="shared" ref="A3477" si="1789">A3475+1</f>
        <v>#REF!</v>
      </c>
      <c r="B3477" s="50">
        <v>1</v>
      </c>
      <c r="E3477" s="78" t="str">
        <f>IF(発注書!E3483="","",発注書!B3483)</f>
        <v/>
      </c>
      <c r="F3477" s="79" t="str">
        <f>IF(J3477="","",VLOOKUP(J3477,商品マスタ!$F:$G,2,FALSE))</f>
        <v/>
      </c>
      <c r="G3477" s="80" t="str">
        <f>IF(F3477="","",VLOOKUP(F3477,商品マスタ!$G:$H,2,FALSE))</f>
        <v/>
      </c>
      <c r="H3477" s="81" t="str">
        <f t="shared" si="1780"/>
        <v/>
      </c>
      <c r="I3477" s="82" t="str">
        <f>IF(発注書!E3483="","",発注書!E3483)</f>
        <v/>
      </c>
      <c r="J3477" s="78" t="str">
        <f>IF(発注書!E3483="","",発注書!C3483)</f>
        <v/>
      </c>
    </row>
    <row r="3478" spans="1:10" x14ac:dyDescent="0.55000000000000004">
      <c r="B3478" s="50">
        <v>2</v>
      </c>
      <c r="E3478" s="78" t="str">
        <f>IF(発注書!E3484="","",発注書!B3484)</f>
        <v/>
      </c>
      <c r="F3478" s="79" t="str">
        <f>IF(J3478="","",VLOOKUP(J3478,商品マスタ!$F:$G,2,FALSE))</f>
        <v/>
      </c>
      <c r="G3478" s="80" t="str">
        <f>IF(F3478="","",VLOOKUP(F3478,商品マスタ!$G:$H,2,FALSE))</f>
        <v/>
      </c>
      <c r="H3478" s="81" t="str">
        <f t="shared" si="1780"/>
        <v/>
      </c>
      <c r="I3478" s="82" t="str">
        <f>IF(発注書!E3484="","",発注書!E3484)</f>
        <v/>
      </c>
      <c r="J3478" s="78" t="str">
        <f>IF(発注書!E3484="","",発注書!C3484)</f>
        <v/>
      </c>
    </row>
    <row r="3479" spans="1:10" x14ac:dyDescent="0.55000000000000004">
      <c r="A3479" s="76" t="e">
        <f t="shared" ref="A3479" si="1790">A3477+1</f>
        <v>#REF!</v>
      </c>
      <c r="B3479" s="50">
        <v>1</v>
      </c>
      <c r="E3479" s="78" t="str">
        <f>IF(発注書!E3485="","",発注書!B3485)</f>
        <v/>
      </c>
      <c r="F3479" s="79" t="str">
        <f>IF(J3479="","",VLOOKUP(J3479,商品マスタ!$F:$G,2,FALSE))</f>
        <v/>
      </c>
      <c r="G3479" s="80" t="str">
        <f>IF(F3479="","",VLOOKUP(F3479,商品マスタ!$G:$H,2,FALSE))</f>
        <v/>
      </c>
      <c r="H3479" s="81" t="str">
        <f t="shared" si="1780"/>
        <v/>
      </c>
      <c r="I3479" s="82" t="str">
        <f>IF(発注書!E3485="","",発注書!E3485)</f>
        <v/>
      </c>
      <c r="J3479" s="78" t="str">
        <f>IF(発注書!E3485="","",発注書!C3485)</f>
        <v/>
      </c>
    </row>
    <row r="3480" spans="1:10" x14ac:dyDescent="0.55000000000000004">
      <c r="B3480" s="50">
        <v>2</v>
      </c>
      <c r="E3480" s="78" t="str">
        <f>IF(発注書!E3486="","",発注書!B3486)</f>
        <v/>
      </c>
      <c r="F3480" s="79" t="str">
        <f>IF(J3480="","",VLOOKUP(J3480,商品マスタ!$F:$G,2,FALSE))</f>
        <v/>
      </c>
      <c r="G3480" s="80" t="str">
        <f>IF(F3480="","",VLOOKUP(F3480,商品マスタ!$G:$H,2,FALSE))</f>
        <v/>
      </c>
      <c r="H3480" s="81" t="str">
        <f t="shared" si="1780"/>
        <v/>
      </c>
      <c r="I3480" s="82" t="str">
        <f>IF(発注書!E3486="","",発注書!E3486)</f>
        <v/>
      </c>
      <c r="J3480" s="78" t="str">
        <f>IF(発注書!E3486="","",発注書!C3486)</f>
        <v/>
      </c>
    </row>
    <row r="3481" spans="1:10" x14ac:dyDescent="0.55000000000000004">
      <c r="A3481" s="76" t="e">
        <f t="shared" ref="A3481" si="1791">A3479+1</f>
        <v>#REF!</v>
      </c>
      <c r="B3481" s="50">
        <v>1</v>
      </c>
      <c r="E3481" s="78" t="str">
        <f>IF(発注書!E3487="","",発注書!B3487)</f>
        <v/>
      </c>
      <c r="F3481" s="79" t="str">
        <f>IF(J3481="","",VLOOKUP(J3481,商品マスタ!$F:$G,2,FALSE))</f>
        <v/>
      </c>
      <c r="G3481" s="80" t="str">
        <f>IF(F3481="","",VLOOKUP(F3481,商品マスタ!$G:$H,2,FALSE))</f>
        <v/>
      </c>
      <c r="H3481" s="81" t="str">
        <f t="shared" si="1780"/>
        <v/>
      </c>
      <c r="I3481" s="82" t="str">
        <f>IF(発注書!E3487="","",発注書!E3487)</f>
        <v/>
      </c>
      <c r="J3481" s="78" t="str">
        <f>IF(発注書!E3487="","",発注書!C3487)</f>
        <v/>
      </c>
    </row>
    <row r="3482" spans="1:10" x14ac:dyDescent="0.55000000000000004">
      <c r="B3482" s="50">
        <v>2</v>
      </c>
      <c r="E3482" s="78" t="str">
        <f>IF(発注書!E3488="","",発注書!B3488)</f>
        <v/>
      </c>
      <c r="F3482" s="79" t="str">
        <f>IF(J3482="","",VLOOKUP(J3482,商品マスタ!$F:$G,2,FALSE))</f>
        <v/>
      </c>
      <c r="G3482" s="80" t="str">
        <f>IF(F3482="","",VLOOKUP(F3482,商品マスタ!$G:$H,2,FALSE))</f>
        <v/>
      </c>
      <c r="H3482" s="81" t="str">
        <f t="shared" si="1780"/>
        <v/>
      </c>
      <c r="I3482" s="82" t="str">
        <f>IF(発注書!E3488="","",発注書!E3488)</f>
        <v/>
      </c>
      <c r="J3482" s="78" t="str">
        <f>IF(発注書!E3488="","",発注書!C3488)</f>
        <v/>
      </c>
    </row>
    <row r="3483" spans="1:10" x14ac:dyDescent="0.55000000000000004">
      <c r="A3483" s="76" t="e">
        <f t="shared" ref="A3483" si="1792">A3481+1</f>
        <v>#REF!</v>
      </c>
      <c r="B3483" s="50">
        <v>1</v>
      </c>
      <c r="E3483" s="78" t="str">
        <f>IF(発注書!E3489="","",発注書!B3489)</f>
        <v/>
      </c>
      <c r="F3483" s="79" t="str">
        <f>IF(J3483="","",VLOOKUP(J3483,商品マスタ!$F:$G,2,FALSE))</f>
        <v/>
      </c>
      <c r="G3483" s="80" t="str">
        <f>IF(F3483="","",VLOOKUP(F3483,商品マスタ!$G:$H,2,FALSE))</f>
        <v/>
      </c>
      <c r="H3483" s="81" t="str">
        <f t="shared" si="1780"/>
        <v/>
      </c>
      <c r="I3483" s="82" t="str">
        <f>IF(発注書!E3489="","",発注書!E3489)</f>
        <v/>
      </c>
      <c r="J3483" s="78" t="str">
        <f>IF(発注書!E3489="","",発注書!C3489)</f>
        <v/>
      </c>
    </row>
    <row r="3484" spans="1:10" x14ac:dyDescent="0.55000000000000004">
      <c r="B3484" s="50">
        <v>2</v>
      </c>
      <c r="E3484" s="78" t="str">
        <f>IF(発注書!E3490="","",発注書!B3490)</f>
        <v/>
      </c>
      <c r="F3484" s="79" t="str">
        <f>IF(J3484="","",VLOOKUP(J3484,商品マスタ!$F:$G,2,FALSE))</f>
        <v/>
      </c>
      <c r="G3484" s="80" t="str">
        <f>IF(F3484="","",VLOOKUP(F3484,商品マスタ!$G:$H,2,FALSE))</f>
        <v/>
      </c>
      <c r="H3484" s="81" t="str">
        <f t="shared" si="1780"/>
        <v/>
      </c>
      <c r="I3484" s="82" t="str">
        <f>IF(発注書!E3490="","",発注書!E3490)</f>
        <v/>
      </c>
      <c r="J3484" s="78" t="str">
        <f>IF(発注書!E3490="","",発注書!C3490)</f>
        <v/>
      </c>
    </row>
    <row r="3485" spans="1:10" x14ac:dyDescent="0.55000000000000004">
      <c r="A3485" s="76" t="e">
        <f t="shared" ref="A3485" si="1793">A3483+1</f>
        <v>#REF!</v>
      </c>
      <c r="B3485" s="50">
        <v>1</v>
      </c>
      <c r="E3485" s="78" t="str">
        <f>IF(発注書!E3491="","",発注書!B3491)</f>
        <v/>
      </c>
      <c r="F3485" s="79" t="str">
        <f>IF(J3485="","",VLOOKUP(J3485,商品マスタ!$F:$G,2,FALSE))</f>
        <v/>
      </c>
      <c r="G3485" s="80" t="str">
        <f>IF(F3485="","",VLOOKUP(F3485,商品マスタ!$G:$H,2,FALSE))</f>
        <v/>
      </c>
      <c r="H3485" s="81" t="str">
        <f t="shared" si="1780"/>
        <v/>
      </c>
      <c r="I3485" s="82" t="str">
        <f>IF(発注書!E3491="","",発注書!E3491)</f>
        <v/>
      </c>
      <c r="J3485" s="78" t="str">
        <f>IF(発注書!E3491="","",発注書!C3491)</f>
        <v/>
      </c>
    </row>
    <row r="3486" spans="1:10" x14ac:dyDescent="0.55000000000000004">
      <c r="B3486" s="50">
        <v>2</v>
      </c>
      <c r="E3486" s="78" t="str">
        <f>IF(発注書!E3492="","",発注書!B3492)</f>
        <v/>
      </c>
      <c r="F3486" s="79" t="str">
        <f>IF(J3486="","",VLOOKUP(J3486,商品マスタ!$F:$G,2,FALSE))</f>
        <v/>
      </c>
      <c r="G3486" s="80" t="str">
        <f>IF(F3486="","",VLOOKUP(F3486,商品マスタ!$G:$H,2,FALSE))</f>
        <v/>
      </c>
      <c r="H3486" s="81" t="str">
        <f t="shared" si="1780"/>
        <v/>
      </c>
      <c r="I3486" s="82" t="str">
        <f>IF(発注書!E3492="","",発注書!E3492)</f>
        <v/>
      </c>
      <c r="J3486" s="78" t="str">
        <f>IF(発注書!E3492="","",発注書!C3492)</f>
        <v/>
      </c>
    </row>
    <row r="3487" spans="1:10" x14ac:dyDescent="0.55000000000000004">
      <c r="A3487" s="76" t="e">
        <f t="shared" ref="A3487" si="1794">A3485+1</f>
        <v>#REF!</v>
      </c>
      <c r="B3487" s="50">
        <v>1</v>
      </c>
      <c r="E3487" s="78" t="str">
        <f>IF(発注書!E3493="","",発注書!B3493)</f>
        <v/>
      </c>
      <c r="F3487" s="79" t="str">
        <f>IF(J3487="","",VLOOKUP(J3487,商品マスタ!$F:$G,2,FALSE))</f>
        <v/>
      </c>
      <c r="G3487" s="80" t="str">
        <f>IF(F3487="","",VLOOKUP(F3487,商品マスタ!$G:$H,2,FALSE))</f>
        <v/>
      </c>
      <c r="H3487" s="81" t="str">
        <f t="shared" si="1780"/>
        <v/>
      </c>
      <c r="I3487" s="82" t="str">
        <f>IF(発注書!E3493="","",発注書!E3493)</f>
        <v/>
      </c>
      <c r="J3487" s="78" t="str">
        <f>IF(発注書!E3493="","",発注書!C3493)</f>
        <v/>
      </c>
    </row>
    <row r="3488" spans="1:10" x14ac:dyDescent="0.55000000000000004">
      <c r="B3488" s="50">
        <v>2</v>
      </c>
      <c r="E3488" s="78" t="str">
        <f>IF(発注書!E3494="","",発注書!B3494)</f>
        <v/>
      </c>
      <c r="F3488" s="79" t="str">
        <f>IF(J3488="","",VLOOKUP(J3488,商品マスタ!$F:$G,2,FALSE))</f>
        <v/>
      </c>
      <c r="G3488" s="80" t="str">
        <f>IF(F3488="","",VLOOKUP(F3488,商品マスタ!$G:$H,2,FALSE))</f>
        <v/>
      </c>
      <c r="H3488" s="81" t="str">
        <f t="shared" si="1780"/>
        <v/>
      </c>
      <c r="I3488" s="82" t="str">
        <f>IF(発注書!E3494="","",発注書!E3494)</f>
        <v/>
      </c>
      <c r="J3488" s="78" t="str">
        <f>IF(発注書!E3494="","",発注書!C3494)</f>
        <v/>
      </c>
    </row>
    <row r="3489" spans="1:10" x14ac:dyDescent="0.55000000000000004">
      <c r="A3489" s="76" t="e">
        <f t="shared" ref="A3489" si="1795">A3487+1</f>
        <v>#REF!</v>
      </c>
      <c r="B3489" s="50">
        <v>1</v>
      </c>
      <c r="E3489" s="78" t="str">
        <f>IF(発注書!E3495="","",発注書!B3495)</f>
        <v/>
      </c>
      <c r="F3489" s="79" t="str">
        <f>IF(J3489="","",VLOOKUP(J3489,商品マスタ!$F:$G,2,FALSE))</f>
        <v/>
      </c>
      <c r="G3489" s="80" t="str">
        <f>IF(F3489="","",VLOOKUP(F3489,商品マスタ!$G:$H,2,FALSE))</f>
        <v/>
      </c>
      <c r="H3489" s="81" t="str">
        <f t="shared" si="1780"/>
        <v/>
      </c>
      <c r="I3489" s="82" t="str">
        <f>IF(発注書!E3495="","",発注書!E3495)</f>
        <v/>
      </c>
      <c r="J3489" s="78" t="str">
        <f>IF(発注書!E3495="","",発注書!C3495)</f>
        <v/>
      </c>
    </row>
    <row r="3490" spans="1:10" x14ac:dyDescent="0.55000000000000004">
      <c r="B3490" s="50">
        <v>2</v>
      </c>
      <c r="E3490" s="78" t="str">
        <f>IF(発注書!E3496="","",発注書!B3496)</f>
        <v/>
      </c>
      <c r="F3490" s="79" t="str">
        <f>IF(J3490="","",VLOOKUP(J3490,商品マスタ!$F:$G,2,FALSE))</f>
        <v/>
      </c>
      <c r="G3490" s="80" t="str">
        <f>IF(F3490="","",VLOOKUP(F3490,商品マスタ!$G:$H,2,FALSE))</f>
        <v/>
      </c>
      <c r="H3490" s="81" t="str">
        <f t="shared" si="1780"/>
        <v/>
      </c>
      <c r="I3490" s="82" t="str">
        <f>IF(発注書!E3496="","",発注書!E3496)</f>
        <v/>
      </c>
      <c r="J3490" s="78" t="str">
        <f>IF(発注書!E3496="","",発注書!C3496)</f>
        <v/>
      </c>
    </row>
    <row r="3491" spans="1:10" x14ac:dyDescent="0.55000000000000004">
      <c r="A3491" s="76" t="e">
        <f t="shared" ref="A3491" si="1796">A3489+1</f>
        <v>#REF!</v>
      </c>
      <c r="B3491" s="50">
        <v>1</v>
      </c>
      <c r="E3491" s="78" t="str">
        <f>IF(発注書!E3497="","",発注書!B3497)</f>
        <v/>
      </c>
      <c r="F3491" s="79" t="str">
        <f>IF(J3491="","",VLOOKUP(J3491,商品マスタ!$F:$G,2,FALSE))</f>
        <v/>
      </c>
      <c r="G3491" s="80" t="str">
        <f>IF(F3491="","",VLOOKUP(F3491,商品マスタ!$G:$H,2,FALSE))</f>
        <v/>
      </c>
      <c r="H3491" s="81" t="str">
        <f t="shared" si="1780"/>
        <v/>
      </c>
      <c r="I3491" s="82" t="str">
        <f>IF(発注書!E3497="","",発注書!E3497)</f>
        <v/>
      </c>
      <c r="J3491" s="78" t="str">
        <f>IF(発注書!E3497="","",発注書!C3497)</f>
        <v/>
      </c>
    </row>
    <row r="3492" spans="1:10" x14ac:dyDescent="0.55000000000000004">
      <c r="B3492" s="50">
        <v>2</v>
      </c>
      <c r="E3492" s="78" t="str">
        <f>IF(発注書!E3498="","",発注書!B3498)</f>
        <v/>
      </c>
      <c r="F3492" s="79" t="str">
        <f>IF(J3492="","",VLOOKUP(J3492,商品マスタ!$F:$G,2,FALSE))</f>
        <v/>
      </c>
      <c r="G3492" s="80" t="str">
        <f>IF(F3492="","",VLOOKUP(F3492,商品マスタ!$G:$H,2,FALSE))</f>
        <v/>
      </c>
      <c r="H3492" s="81" t="str">
        <f t="shared" si="1780"/>
        <v/>
      </c>
      <c r="I3492" s="82" t="str">
        <f>IF(発注書!E3498="","",発注書!E3498)</f>
        <v/>
      </c>
      <c r="J3492" s="78" t="str">
        <f>IF(発注書!E3498="","",発注書!C3498)</f>
        <v/>
      </c>
    </row>
    <row r="3493" spans="1:10" x14ac:dyDescent="0.55000000000000004">
      <c r="A3493" s="76" t="e">
        <f t="shared" ref="A3493" si="1797">A3491+1</f>
        <v>#REF!</v>
      </c>
      <c r="B3493" s="50">
        <v>1</v>
      </c>
      <c r="E3493" s="78" t="str">
        <f>IF(発注書!E3499="","",発注書!B3499)</f>
        <v/>
      </c>
      <c r="F3493" s="79" t="str">
        <f>IF(J3493="","",VLOOKUP(J3493,商品マスタ!$F:$G,2,FALSE))</f>
        <v/>
      </c>
      <c r="G3493" s="80" t="str">
        <f>IF(F3493="","",VLOOKUP(F3493,商品マスタ!$G:$H,2,FALSE))</f>
        <v/>
      </c>
      <c r="H3493" s="81" t="str">
        <f t="shared" si="1780"/>
        <v/>
      </c>
      <c r="I3493" s="82" t="str">
        <f>IF(発注書!E3499="","",発注書!E3499)</f>
        <v/>
      </c>
      <c r="J3493" s="78" t="str">
        <f>IF(発注書!E3499="","",発注書!C3499)</f>
        <v/>
      </c>
    </row>
    <row r="3494" spans="1:10" x14ac:dyDescent="0.55000000000000004">
      <c r="B3494" s="50">
        <v>2</v>
      </c>
      <c r="E3494" s="78" t="str">
        <f>IF(発注書!E3500="","",発注書!B3500)</f>
        <v/>
      </c>
      <c r="F3494" s="79" t="str">
        <f>IF(J3494="","",VLOOKUP(J3494,商品マスタ!$F:$G,2,FALSE))</f>
        <v/>
      </c>
      <c r="G3494" s="80" t="str">
        <f>IF(F3494="","",VLOOKUP(F3494,商品マスタ!$G:$H,2,FALSE))</f>
        <v/>
      </c>
      <c r="H3494" s="81" t="str">
        <f t="shared" si="1780"/>
        <v/>
      </c>
      <c r="I3494" s="82" t="str">
        <f>IF(発注書!E3500="","",発注書!E3500)</f>
        <v/>
      </c>
      <c r="J3494" s="78" t="str">
        <f>IF(発注書!E3500="","",発注書!C3500)</f>
        <v/>
      </c>
    </row>
    <row r="3495" spans="1:10" x14ac:dyDescent="0.55000000000000004">
      <c r="A3495" s="76" t="e">
        <f t="shared" ref="A3495" si="1798">A3493+1</f>
        <v>#REF!</v>
      </c>
      <c r="B3495" s="50">
        <v>1</v>
      </c>
      <c r="E3495" s="78" t="str">
        <f>IF(発注書!E3501="","",発注書!B3501)</f>
        <v/>
      </c>
      <c r="F3495" s="79" t="str">
        <f>IF(J3495="","",VLOOKUP(J3495,商品マスタ!$F:$G,2,FALSE))</f>
        <v/>
      </c>
      <c r="G3495" s="80" t="str">
        <f>IF(F3495="","",VLOOKUP(F3495,商品マスタ!$G:$H,2,FALSE))</f>
        <v/>
      </c>
      <c r="H3495" s="81" t="str">
        <f t="shared" si="1780"/>
        <v/>
      </c>
      <c r="I3495" s="82" t="str">
        <f>IF(発注書!E3501="","",発注書!E3501)</f>
        <v/>
      </c>
      <c r="J3495" s="78" t="str">
        <f>IF(発注書!E3501="","",発注書!C3501)</f>
        <v/>
      </c>
    </row>
    <row r="3496" spans="1:10" x14ac:dyDescent="0.55000000000000004">
      <c r="B3496" s="50">
        <v>2</v>
      </c>
      <c r="E3496" s="78" t="str">
        <f>IF(発注書!E3502="","",発注書!B3502)</f>
        <v/>
      </c>
      <c r="F3496" s="79" t="str">
        <f>IF(J3496="","",VLOOKUP(J3496,商品マスタ!$F:$G,2,FALSE))</f>
        <v/>
      </c>
      <c r="G3496" s="80" t="str">
        <f>IF(F3496="","",VLOOKUP(F3496,商品マスタ!$G:$H,2,FALSE))</f>
        <v/>
      </c>
      <c r="H3496" s="81" t="str">
        <f t="shared" si="1780"/>
        <v/>
      </c>
      <c r="I3496" s="82" t="str">
        <f>IF(発注書!E3502="","",発注書!E3502)</f>
        <v/>
      </c>
      <c r="J3496" s="78" t="str">
        <f>IF(発注書!E3502="","",発注書!C3502)</f>
        <v/>
      </c>
    </row>
    <row r="3497" spans="1:10" x14ac:dyDescent="0.55000000000000004">
      <c r="A3497" s="76" t="e">
        <f t="shared" ref="A3497" si="1799">A3495+1</f>
        <v>#REF!</v>
      </c>
      <c r="B3497" s="50">
        <v>1</v>
      </c>
      <c r="E3497" s="78" t="str">
        <f>IF(発注書!E3503="","",発注書!B3503)</f>
        <v/>
      </c>
      <c r="F3497" s="79" t="str">
        <f>IF(J3497="","",VLOOKUP(J3497,商品マスタ!$F:$G,2,FALSE))</f>
        <v/>
      </c>
      <c r="G3497" s="80" t="str">
        <f>IF(F3497="","",VLOOKUP(F3497,商品マスタ!$G:$H,2,FALSE))</f>
        <v/>
      </c>
      <c r="H3497" s="81" t="str">
        <f t="shared" si="1780"/>
        <v/>
      </c>
      <c r="I3497" s="82" t="str">
        <f>IF(発注書!E3503="","",発注書!E3503)</f>
        <v/>
      </c>
      <c r="J3497" s="78" t="str">
        <f>IF(発注書!E3503="","",発注書!C3503)</f>
        <v/>
      </c>
    </row>
    <row r="3498" spans="1:10" x14ac:dyDescent="0.55000000000000004">
      <c r="B3498" s="50">
        <v>2</v>
      </c>
      <c r="E3498" s="78" t="str">
        <f>IF(発注書!E3504="","",発注書!B3504)</f>
        <v/>
      </c>
      <c r="F3498" s="79" t="str">
        <f>IF(J3498="","",VLOOKUP(J3498,商品マスタ!$F:$G,2,FALSE))</f>
        <v/>
      </c>
      <c r="G3498" s="80" t="str">
        <f>IF(F3498="","",VLOOKUP(F3498,商品マスタ!$G:$H,2,FALSE))</f>
        <v/>
      </c>
      <c r="H3498" s="81" t="str">
        <f t="shared" si="1780"/>
        <v/>
      </c>
      <c r="I3498" s="82" t="str">
        <f>IF(発注書!E3504="","",発注書!E3504)</f>
        <v/>
      </c>
      <c r="J3498" s="78" t="str">
        <f>IF(発注書!E3504="","",発注書!C3504)</f>
        <v/>
      </c>
    </row>
    <row r="3499" spans="1:10" x14ac:dyDescent="0.55000000000000004">
      <c r="A3499" s="76" t="e">
        <f t="shared" ref="A3499" si="1800">A3497+1</f>
        <v>#REF!</v>
      </c>
      <c r="B3499" s="50">
        <v>1</v>
      </c>
      <c r="E3499" s="78" t="str">
        <f>IF(発注書!E3505="","",発注書!B3505)</f>
        <v/>
      </c>
      <c r="F3499" s="79" t="str">
        <f>IF(J3499="","",VLOOKUP(J3499,商品マスタ!$F:$G,2,FALSE))</f>
        <v/>
      </c>
      <c r="G3499" s="80" t="str">
        <f>IF(F3499="","",VLOOKUP(F3499,商品マスタ!$G:$H,2,FALSE))</f>
        <v/>
      </c>
      <c r="H3499" s="81" t="str">
        <f t="shared" si="1780"/>
        <v/>
      </c>
      <c r="I3499" s="82" t="str">
        <f>IF(発注書!E3505="","",発注書!E3505)</f>
        <v/>
      </c>
      <c r="J3499" s="78" t="str">
        <f>IF(発注書!E3505="","",発注書!C3505)</f>
        <v/>
      </c>
    </row>
    <row r="3500" spans="1:10" x14ac:dyDescent="0.55000000000000004">
      <c r="B3500" s="50">
        <v>2</v>
      </c>
      <c r="E3500" s="78" t="str">
        <f>IF(発注書!E3506="","",発注書!B3506)</f>
        <v/>
      </c>
      <c r="F3500" s="79" t="str">
        <f>IF(J3500="","",VLOOKUP(J3500,商品マスタ!$F:$G,2,FALSE))</f>
        <v/>
      </c>
      <c r="G3500" s="80" t="str">
        <f>IF(F3500="","",VLOOKUP(F3500,商品マスタ!$G:$H,2,FALSE))</f>
        <v/>
      </c>
      <c r="H3500" s="81" t="str">
        <f t="shared" si="1780"/>
        <v/>
      </c>
      <c r="I3500" s="82" t="str">
        <f>IF(発注書!E3506="","",発注書!E3506)</f>
        <v/>
      </c>
      <c r="J3500" s="78" t="str">
        <f>IF(発注書!E3506="","",発注書!C3506)</f>
        <v/>
      </c>
    </row>
    <row r="3501" spans="1:10" x14ac:dyDescent="0.55000000000000004">
      <c r="A3501" s="76" t="e">
        <f t="shared" ref="A3501" si="1801">A3499+1</f>
        <v>#REF!</v>
      </c>
      <c r="B3501" s="50">
        <v>1</v>
      </c>
      <c r="E3501" s="78" t="str">
        <f>IF(発注書!E3507="","",発注書!B3507)</f>
        <v/>
      </c>
      <c r="F3501" s="79" t="str">
        <f>IF(J3501="","",VLOOKUP(J3501,商品マスタ!$F:$G,2,FALSE))</f>
        <v/>
      </c>
      <c r="G3501" s="80" t="str">
        <f>IF(F3501="","",VLOOKUP(F3501,商品マスタ!$G:$H,2,FALSE))</f>
        <v/>
      </c>
      <c r="H3501" s="81" t="str">
        <f t="shared" si="1780"/>
        <v/>
      </c>
      <c r="I3501" s="82" t="str">
        <f>IF(発注書!E3507="","",発注書!E3507)</f>
        <v/>
      </c>
      <c r="J3501" s="78" t="str">
        <f>IF(発注書!E3507="","",発注書!C3507)</f>
        <v/>
      </c>
    </row>
    <row r="3502" spans="1:10" x14ac:dyDescent="0.55000000000000004">
      <c r="B3502" s="50">
        <v>2</v>
      </c>
      <c r="E3502" s="78" t="str">
        <f>IF(発注書!E3508="","",発注書!B3508)</f>
        <v/>
      </c>
      <c r="F3502" s="79" t="str">
        <f>IF(J3502="","",VLOOKUP(J3502,商品マスタ!$F:$G,2,FALSE))</f>
        <v/>
      </c>
      <c r="G3502" s="80" t="str">
        <f>IF(F3502="","",VLOOKUP(F3502,商品マスタ!$G:$H,2,FALSE))</f>
        <v/>
      </c>
      <c r="H3502" s="81" t="str">
        <f t="shared" si="1780"/>
        <v/>
      </c>
      <c r="I3502" s="82" t="str">
        <f>IF(発注書!E3508="","",発注書!E3508)</f>
        <v/>
      </c>
      <c r="J3502" s="78" t="str">
        <f>IF(発注書!E3508="","",発注書!C3508)</f>
        <v/>
      </c>
    </row>
    <row r="3503" spans="1:10" x14ac:dyDescent="0.55000000000000004">
      <c r="A3503" s="76" t="e">
        <f t="shared" ref="A3503" si="1802">A3501+1</f>
        <v>#REF!</v>
      </c>
      <c r="B3503" s="50">
        <v>1</v>
      </c>
      <c r="E3503" s="78" t="str">
        <f>IF(発注書!E3509="","",発注書!B3509)</f>
        <v/>
      </c>
      <c r="F3503" s="79" t="str">
        <f>IF(J3503="","",VLOOKUP(J3503,商品マスタ!$F:$G,2,FALSE))</f>
        <v/>
      </c>
      <c r="G3503" s="80" t="str">
        <f>IF(F3503="","",VLOOKUP(F3503,商品マスタ!$G:$H,2,FALSE))</f>
        <v/>
      </c>
      <c r="H3503" s="81" t="str">
        <f t="shared" si="1780"/>
        <v/>
      </c>
      <c r="I3503" s="82" t="str">
        <f>IF(発注書!E3509="","",発注書!E3509)</f>
        <v/>
      </c>
      <c r="J3503" s="78" t="str">
        <f>IF(発注書!E3509="","",発注書!C3509)</f>
        <v/>
      </c>
    </row>
    <row r="3504" spans="1:10" x14ac:dyDescent="0.55000000000000004">
      <c r="B3504" s="50">
        <v>2</v>
      </c>
      <c r="E3504" s="78" t="str">
        <f>IF(発注書!E3510="","",発注書!B3510)</f>
        <v/>
      </c>
      <c r="F3504" s="79" t="str">
        <f>IF(J3504="","",VLOOKUP(J3504,商品マスタ!$F:$G,2,FALSE))</f>
        <v/>
      </c>
      <c r="G3504" s="80" t="str">
        <f>IF(F3504="","",VLOOKUP(F3504,商品マスタ!$G:$H,2,FALSE))</f>
        <v/>
      </c>
      <c r="H3504" s="81" t="str">
        <f t="shared" si="1780"/>
        <v/>
      </c>
      <c r="I3504" s="82" t="str">
        <f>IF(発注書!E3510="","",発注書!E3510)</f>
        <v/>
      </c>
      <c r="J3504" s="78" t="str">
        <f>IF(発注書!E3510="","",発注書!C3510)</f>
        <v/>
      </c>
    </row>
    <row r="3505" spans="1:10" x14ac:dyDescent="0.55000000000000004">
      <c r="A3505" s="76" t="e">
        <f t="shared" ref="A3505" si="1803">A3503+1</f>
        <v>#REF!</v>
      </c>
      <c r="B3505" s="50">
        <v>1</v>
      </c>
      <c r="E3505" s="78" t="str">
        <f>IF(発注書!E3511="","",発注書!B3511)</f>
        <v/>
      </c>
      <c r="F3505" s="79" t="str">
        <f>IF(J3505="","",VLOOKUP(J3505,商品マスタ!$F:$G,2,FALSE))</f>
        <v/>
      </c>
      <c r="G3505" s="80" t="str">
        <f>IF(F3505="","",VLOOKUP(F3505,商品マスタ!$G:$H,2,FALSE))</f>
        <v/>
      </c>
      <c r="H3505" s="81" t="str">
        <f t="shared" si="1780"/>
        <v/>
      </c>
      <c r="I3505" s="82" t="str">
        <f>IF(発注書!E3511="","",発注書!E3511)</f>
        <v/>
      </c>
      <c r="J3505" s="78" t="str">
        <f>IF(発注書!E3511="","",発注書!C3511)</f>
        <v/>
      </c>
    </row>
    <row r="3506" spans="1:10" x14ac:dyDescent="0.55000000000000004">
      <c r="B3506" s="50">
        <v>2</v>
      </c>
      <c r="E3506" s="78" t="str">
        <f>IF(発注書!E3512="","",発注書!B3512)</f>
        <v/>
      </c>
      <c r="F3506" s="79" t="str">
        <f>IF(J3506="","",VLOOKUP(J3506,商品マスタ!$F:$G,2,FALSE))</f>
        <v/>
      </c>
      <c r="G3506" s="80" t="str">
        <f>IF(F3506="","",VLOOKUP(F3506,商品マスタ!$G:$H,2,FALSE))</f>
        <v/>
      </c>
      <c r="H3506" s="81" t="str">
        <f t="shared" si="1780"/>
        <v/>
      </c>
      <c r="I3506" s="82" t="str">
        <f>IF(発注書!E3512="","",発注書!E3512)</f>
        <v/>
      </c>
      <c r="J3506" s="78" t="str">
        <f>IF(発注書!E3512="","",発注書!C3512)</f>
        <v/>
      </c>
    </row>
    <row r="3507" spans="1:10" x14ac:dyDescent="0.55000000000000004">
      <c r="A3507" s="76" t="e">
        <f t="shared" ref="A3507" si="1804">A3505+1</f>
        <v>#REF!</v>
      </c>
      <c r="B3507" s="50">
        <v>1</v>
      </c>
      <c r="E3507" s="78" t="str">
        <f>IF(発注書!E3513="","",発注書!B3513)</f>
        <v/>
      </c>
      <c r="F3507" s="79" t="str">
        <f>IF(J3507="","",VLOOKUP(J3507,商品マスタ!$F:$G,2,FALSE))</f>
        <v/>
      </c>
      <c r="G3507" s="80" t="str">
        <f>IF(F3507="","",VLOOKUP(F3507,商品マスタ!$G:$H,2,FALSE))</f>
        <v/>
      </c>
      <c r="H3507" s="81" t="str">
        <f t="shared" si="1780"/>
        <v/>
      </c>
      <c r="I3507" s="82" t="str">
        <f>IF(発注書!E3513="","",発注書!E3513)</f>
        <v/>
      </c>
      <c r="J3507" s="78" t="str">
        <f>IF(発注書!E3513="","",発注書!C3513)</f>
        <v/>
      </c>
    </row>
    <row r="3508" spans="1:10" x14ac:dyDescent="0.55000000000000004">
      <c r="B3508" s="50">
        <v>2</v>
      </c>
      <c r="E3508" s="78" t="str">
        <f>IF(発注書!E3514="","",発注書!B3514)</f>
        <v/>
      </c>
      <c r="F3508" s="79" t="str">
        <f>IF(J3508="","",VLOOKUP(J3508,商品マスタ!$F:$G,2,FALSE))</f>
        <v/>
      </c>
      <c r="G3508" s="80" t="str">
        <f>IF(F3508="","",VLOOKUP(F3508,商品マスタ!$G:$H,2,FALSE))</f>
        <v/>
      </c>
      <c r="H3508" s="81" t="str">
        <f t="shared" si="1780"/>
        <v/>
      </c>
      <c r="I3508" s="82" t="str">
        <f>IF(発注書!E3514="","",発注書!E3514)</f>
        <v/>
      </c>
      <c r="J3508" s="78" t="str">
        <f>IF(発注書!E3514="","",発注書!C3514)</f>
        <v/>
      </c>
    </row>
    <row r="3509" spans="1:10" x14ac:dyDescent="0.55000000000000004">
      <c r="A3509" s="76" t="e">
        <f t="shared" ref="A3509" si="1805">A3507+1</f>
        <v>#REF!</v>
      </c>
      <c r="B3509" s="50">
        <v>1</v>
      </c>
      <c r="E3509" s="78" t="str">
        <f>IF(発注書!E3515="","",発注書!B3515)</f>
        <v/>
      </c>
      <c r="F3509" s="79" t="str">
        <f>IF(J3509="","",VLOOKUP(J3509,商品マスタ!$F:$G,2,FALSE))</f>
        <v/>
      </c>
      <c r="G3509" s="80" t="str">
        <f>IF(F3509="","",VLOOKUP(F3509,商品マスタ!$G:$H,2,FALSE))</f>
        <v/>
      </c>
      <c r="H3509" s="81" t="str">
        <f t="shared" si="1780"/>
        <v/>
      </c>
      <c r="I3509" s="82" t="str">
        <f>IF(発注書!E3515="","",発注書!E3515)</f>
        <v/>
      </c>
      <c r="J3509" s="78" t="str">
        <f>IF(発注書!E3515="","",発注書!C3515)</f>
        <v/>
      </c>
    </row>
    <row r="3510" spans="1:10" x14ac:dyDescent="0.55000000000000004">
      <c r="B3510" s="50">
        <v>2</v>
      </c>
      <c r="E3510" s="78" t="str">
        <f>IF(発注書!E3516="","",発注書!B3516)</f>
        <v/>
      </c>
      <c r="F3510" s="79" t="str">
        <f>IF(J3510="","",VLOOKUP(J3510,商品マスタ!$F:$G,2,FALSE))</f>
        <v/>
      </c>
      <c r="G3510" s="80" t="str">
        <f>IF(F3510="","",VLOOKUP(F3510,商品マスタ!$G:$H,2,FALSE))</f>
        <v/>
      </c>
      <c r="H3510" s="81" t="str">
        <f t="shared" si="1780"/>
        <v/>
      </c>
      <c r="I3510" s="82" t="str">
        <f>IF(発注書!E3516="","",発注書!E3516)</f>
        <v/>
      </c>
      <c r="J3510" s="78" t="str">
        <f>IF(発注書!E3516="","",発注書!C3516)</f>
        <v/>
      </c>
    </row>
    <row r="3511" spans="1:10" x14ac:dyDescent="0.55000000000000004">
      <c r="A3511" s="76" t="e">
        <f t="shared" ref="A3511" si="1806">A3509+1</f>
        <v>#REF!</v>
      </c>
      <c r="B3511" s="50">
        <v>1</v>
      </c>
      <c r="E3511" s="78" t="str">
        <f>IF(発注書!E3517="","",発注書!B3517)</f>
        <v/>
      </c>
      <c r="F3511" s="79" t="str">
        <f>IF(J3511="","",VLOOKUP(J3511,商品マスタ!$F:$G,2,FALSE))</f>
        <v/>
      </c>
      <c r="G3511" s="80" t="str">
        <f>IF(F3511="","",VLOOKUP(F3511,商品マスタ!$G:$H,2,FALSE))</f>
        <v/>
      </c>
      <c r="H3511" s="81" t="str">
        <f t="shared" si="1780"/>
        <v/>
      </c>
      <c r="I3511" s="82" t="str">
        <f>IF(発注書!E3517="","",発注書!E3517)</f>
        <v/>
      </c>
      <c r="J3511" s="78" t="str">
        <f>IF(発注書!E3517="","",発注書!C3517)</f>
        <v/>
      </c>
    </row>
    <row r="3512" spans="1:10" x14ac:dyDescent="0.55000000000000004">
      <c r="B3512" s="50">
        <v>2</v>
      </c>
      <c r="E3512" s="78" t="str">
        <f>IF(発注書!E3518="","",発注書!B3518)</f>
        <v/>
      </c>
      <c r="F3512" s="79" t="str">
        <f>IF(J3512="","",VLOOKUP(J3512,商品マスタ!$F:$G,2,FALSE))</f>
        <v/>
      </c>
      <c r="G3512" s="80" t="str">
        <f>IF(F3512="","",VLOOKUP(F3512,商品マスタ!$G:$H,2,FALSE))</f>
        <v/>
      </c>
      <c r="H3512" s="81" t="str">
        <f t="shared" si="1780"/>
        <v/>
      </c>
      <c r="I3512" s="82" t="str">
        <f>IF(発注書!E3518="","",発注書!E3518)</f>
        <v/>
      </c>
      <c r="J3512" s="78" t="str">
        <f>IF(発注書!E3518="","",発注書!C3518)</f>
        <v/>
      </c>
    </row>
    <row r="3513" spans="1:10" x14ac:dyDescent="0.55000000000000004">
      <c r="A3513" s="76" t="e">
        <f t="shared" ref="A3513" si="1807">A3511+1</f>
        <v>#REF!</v>
      </c>
      <c r="B3513" s="50">
        <v>1</v>
      </c>
      <c r="E3513" s="78" t="str">
        <f>IF(発注書!E3519="","",発注書!B3519)</f>
        <v/>
      </c>
      <c r="F3513" s="79" t="str">
        <f>IF(J3513="","",VLOOKUP(J3513,商品マスタ!$F:$G,2,FALSE))</f>
        <v/>
      </c>
      <c r="G3513" s="80" t="str">
        <f>IF(F3513="","",VLOOKUP(F3513,商品マスタ!$G:$H,2,FALSE))</f>
        <v/>
      </c>
      <c r="H3513" s="81" t="str">
        <f t="shared" si="1780"/>
        <v/>
      </c>
      <c r="I3513" s="82" t="str">
        <f>IF(発注書!E3519="","",発注書!E3519)</f>
        <v/>
      </c>
      <c r="J3513" s="78" t="str">
        <f>IF(発注書!E3519="","",発注書!C3519)</f>
        <v/>
      </c>
    </row>
    <row r="3514" spans="1:10" x14ac:dyDescent="0.55000000000000004">
      <c r="B3514" s="50">
        <v>2</v>
      </c>
      <c r="E3514" s="78" t="str">
        <f>IF(発注書!E3520="","",発注書!B3520)</f>
        <v/>
      </c>
      <c r="F3514" s="79" t="str">
        <f>IF(J3514="","",VLOOKUP(J3514,商品マスタ!$F:$G,2,FALSE))</f>
        <v/>
      </c>
      <c r="G3514" s="80" t="str">
        <f>IF(F3514="","",VLOOKUP(F3514,商品マスタ!$G:$H,2,FALSE))</f>
        <v/>
      </c>
      <c r="H3514" s="81" t="str">
        <f t="shared" si="1780"/>
        <v/>
      </c>
      <c r="I3514" s="82" t="str">
        <f>IF(発注書!E3520="","",発注書!E3520)</f>
        <v/>
      </c>
      <c r="J3514" s="78" t="str">
        <f>IF(発注書!E3520="","",発注書!C3520)</f>
        <v/>
      </c>
    </row>
    <row r="3515" spans="1:10" x14ac:dyDescent="0.55000000000000004">
      <c r="A3515" s="76" t="e">
        <f t="shared" ref="A3515" si="1808">A3513+1</f>
        <v>#REF!</v>
      </c>
      <c r="B3515" s="50">
        <v>1</v>
      </c>
      <c r="E3515" s="78" t="str">
        <f>IF(発注書!E3521="","",発注書!B3521)</f>
        <v/>
      </c>
      <c r="F3515" s="79" t="str">
        <f>IF(J3515="","",VLOOKUP(J3515,商品マスタ!$F:$G,2,FALSE))</f>
        <v/>
      </c>
      <c r="G3515" s="80" t="str">
        <f>IF(F3515="","",VLOOKUP(F3515,商品マスタ!$G:$H,2,FALSE))</f>
        <v/>
      </c>
      <c r="H3515" s="81" t="str">
        <f t="shared" si="1780"/>
        <v/>
      </c>
      <c r="I3515" s="82" t="str">
        <f>IF(発注書!E3521="","",発注書!E3521)</f>
        <v/>
      </c>
      <c r="J3515" s="78" t="str">
        <f>IF(発注書!E3521="","",発注書!C3521)</f>
        <v/>
      </c>
    </row>
    <row r="3516" spans="1:10" x14ac:dyDescent="0.55000000000000004">
      <c r="B3516" s="50">
        <v>2</v>
      </c>
      <c r="E3516" s="78" t="str">
        <f>IF(発注書!E3522="","",発注書!B3522)</f>
        <v/>
      </c>
      <c r="F3516" s="79" t="str">
        <f>IF(J3516="","",VLOOKUP(J3516,商品マスタ!$F:$G,2,FALSE))</f>
        <v/>
      </c>
      <c r="G3516" s="80" t="str">
        <f>IF(F3516="","",VLOOKUP(F3516,商品マスタ!$G:$H,2,FALSE))</f>
        <v/>
      </c>
      <c r="H3516" s="81" t="str">
        <f t="shared" si="1780"/>
        <v/>
      </c>
      <c r="I3516" s="82" t="str">
        <f>IF(発注書!E3522="","",発注書!E3522)</f>
        <v/>
      </c>
      <c r="J3516" s="78" t="str">
        <f>IF(発注書!E3522="","",発注書!C3522)</f>
        <v/>
      </c>
    </row>
    <row r="3517" spans="1:10" x14ac:dyDescent="0.55000000000000004">
      <c r="A3517" s="76" t="e">
        <f t="shared" ref="A3517" si="1809">A3515+1</f>
        <v>#REF!</v>
      </c>
      <c r="B3517" s="50">
        <v>1</v>
      </c>
      <c r="E3517" s="78" t="str">
        <f>IF(発注書!E3523="","",発注書!B3523)</f>
        <v/>
      </c>
      <c r="F3517" s="79" t="str">
        <f>IF(J3517="","",VLOOKUP(J3517,商品マスタ!$F:$G,2,FALSE))</f>
        <v/>
      </c>
      <c r="G3517" s="80" t="str">
        <f>IF(F3517="","",VLOOKUP(F3517,商品マスタ!$G:$H,2,FALSE))</f>
        <v/>
      </c>
      <c r="H3517" s="81" t="str">
        <f t="shared" si="1780"/>
        <v/>
      </c>
      <c r="I3517" s="82" t="str">
        <f>IF(発注書!E3523="","",発注書!E3523)</f>
        <v/>
      </c>
      <c r="J3517" s="78" t="str">
        <f>IF(発注書!E3523="","",発注書!C3523)</f>
        <v/>
      </c>
    </row>
    <row r="3518" spans="1:10" x14ac:dyDescent="0.55000000000000004">
      <c r="B3518" s="50">
        <v>2</v>
      </c>
      <c r="E3518" s="78" t="str">
        <f>IF(発注書!E3524="","",発注書!B3524)</f>
        <v/>
      </c>
      <c r="F3518" s="79" t="str">
        <f>IF(J3518="","",VLOOKUP(J3518,商品マスタ!$F:$G,2,FALSE))</f>
        <v/>
      </c>
      <c r="G3518" s="80" t="str">
        <f>IF(F3518="","",VLOOKUP(F3518,商品マスタ!$G:$H,2,FALSE))</f>
        <v/>
      </c>
      <c r="H3518" s="81" t="str">
        <f t="shared" si="1780"/>
        <v/>
      </c>
      <c r="I3518" s="82" t="str">
        <f>IF(発注書!E3524="","",発注書!E3524)</f>
        <v/>
      </c>
      <c r="J3518" s="78" t="str">
        <f>IF(発注書!E3524="","",発注書!C3524)</f>
        <v/>
      </c>
    </row>
    <row r="3519" spans="1:10" x14ac:dyDescent="0.55000000000000004">
      <c r="A3519" s="76" t="e">
        <f t="shared" ref="A3519" si="1810">A3517+1</f>
        <v>#REF!</v>
      </c>
      <c r="B3519" s="50">
        <v>1</v>
      </c>
      <c r="E3519" s="78" t="str">
        <f>IF(発注書!E3525="","",発注書!B3525)</f>
        <v/>
      </c>
      <c r="F3519" s="79" t="str">
        <f>IF(J3519="","",VLOOKUP(J3519,商品マスタ!$F:$G,2,FALSE))</f>
        <v/>
      </c>
      <c r="G3519" s="80" t="str">
        <f>IF(F3519="","",VLOOKUP(F3519,商品マスタ!$G:$H,2,FALSE))</f>
        <v/>
      </c>
      <c r="H3519" s="81" t="str">
        <f t="shared" si="1780"/>
        <v/>
      </c>
      <c r="I3519" s="82" t="str">
        <f>IF(発注書!E3525="","",発注書!E3525)</f>
        <v/>
      </c>
      <c r="J3519" s="78" t="str">
        <f>IF(発注書!E3525="","",発注書!C3525)</f>
        <v/>
      </c>
    </row>
    <row r="3520" spans="1:10" x14ac:dyDescent="0.55000000000000004">
      <c r="B3520" s="50">
        <v>2</v>
      </c>
      <c r="E3520" s="78" t="str">
        <f>IF(発注書!E3526="","",発注書!B3526)</f>
        <v/>
      </c>
      <c r="F3520" s="79" t="str">
        <f>IF(J3520="","",VLOOKUP(J3520,商品マスタ!$F:$G,2,FALSE))</f>
        <v/>
      </c>
      <c r="G3520" s="80" t="str">
        <f>IF(F3520="","",VLOOKUP(F3520,商品マスタ!$G:$H,2,FALSE))</f>
        <v/>
      </c>
      <c r="H3520" s="81" t="str">
        <f t="shared" si="1780"/>
        <v/>
      </c>
      <c r="I3520" s="82" t="str">
        <f>IF(発注書!E3526="","",発注書!E3526)</f>
        <v/>
      </c>
      <c r="J3520" s="78" t="str">
        <f>IF(発注書!E3526="","",発注書!C3526)</f>
        <v/>
      </c>
    </row>
    <row r="3521" spans="1:10" x14ac:dyDescent="0.55000000000000004">
      <c r="A3521" s="76" t="e">
        <f t="shared" ref="A3521" si="1811">A3519+1</f>
        <v>#REF!</v>
      </c>
      <c r="B3521" s="50">
        <v>1</v>
      </c>
      <c r="E3521" s="78" t="str">
        <f>IF(発注書!E3527="","",発注書!B3527)</f>
        <v/>
      </c>
      <c r="F3521" s="79" t="str">
        <f>IF(J3521="","",VLOOKUP(J3521,商品マスタ!$F:$G,2,FALSE))</f>
        <v/>
      </c>
      <c r="G3521" s="80" t="str">
        <f>IF(F3521="","",VLOOKUP(F3521,商品マスタ!$G:$H,2,FALSE))</f>
        <v/>
      </c>
      <c r="H3521" s="81" t="str">
        <f t="shared" si="1780"/>
        <v/>
      </c>
      <c r="I3521" s="82" t="str">
        <f>IF(発注書!E3527="","",発注書!E3527)</f>
        <v/>
      </c>
      <c r="J3521" s="78" t="str">
        <f>IF(発注書!E3527="","",発注書!C3527)</f>
        <v/>
      </c>
    </row>
    <row r="3522" spans="1:10" x14ac:dyDescent="0.55000000000000004">
      <c r="B3522" s="50">
        <v>2</v>
      </c>
      <c r="E3522" s="78" t="str">
        <f>IF(発注書!E3528="","",発注書!B3528)</f>
        <v/>
      </c>
      <c r="F3522" s="79" t="str">
        <f>IF(J3522="","",VLOOKUP(J3522,商品マスタ!$F:$G,2,FALSE))</f>
        <v/>
      </c>
      <c r="G3522" s="80" t="str">
        <f>IF(F3522="","",VLOOKUP(F3522,商品マスタ!$G:$H,2,FALSE))</f>
        <v/>
      </c>
      <c r="H3522" s="81" t="str">
        <f t="shared" si="1780"/>
        <v/>
      </c>
      <c r="I3522" s="82" t="str">
        <f>IF(発注書!E3528="","",発注書!E3528)</f>
        <v/>
      </c>
      <c r="J3522" s="78" t="str">
        <f>IF(発注書!E3528="","",発注書!C3528)</f>
        <v/>
      </c>
    </row>
    <row r="3523" spans="1:10" x14ac:dyDescent="0.55000000000000004">
      <c r="A3523" s="76" t="e">
        <f t="shared" ref="A3523" si="1812">A3521+1</f>
        <v>#REF!</v>
      </c>
      <c r="B3523" s="50">
        <v>1</v>
      </c>
      <c r="E3523" s="78" t="str">
        <f>IF(発注書!E3529="","",発注書!B3529)</f>
        <v/>
      </c>
      <c r="F3523" s="79" t="str">
        <f>IF(J3523="","",VLOOKUP(J3523,商品マスタ!$F:$G,2,FALSE))</f>
        <v/>
      </c>
      <c r="G3523" s="80" t="str">
        <f>IF(F3523="","",VLOOKUP(F3523,商品マスタ!$G:$H,2,FALSE))</f>
        <v/>
      </c>
      <c r="H3523" s="81" t="str">
        <f t="shared" si="1780"/>
        <v/>
      </c>
      <c r="I3523" s="82" t="str">
        <f>IF(発注書!E3529="","",発注書!E3529)</f>
        <v/>
      </c>
      <c r="J3523" s="78" t="str">
        <f>IF(発注書!E3529="","",発注書!C3529)</f>
        <v/>
      </c>
    </row>
    <row r="3524" spans="1:10" x14ac:dyDescent="0.55000000000000004">
      <c r="B3524" s="50">
        <v>2</v>
      </c>
      <c r="E3524" s="78" t="str">
        <f>IF(発注書!E3530="","",発注書!B3530)</f>
        <v/>
      </c>
      <c r="F3524" s="79" t="str">
        <f>IF(J3524="","",VLOOKUP(J3524,商品マスタ!$F:$G,2,FALSE))</f>
        <v/>
      </c>
      <c r="G3524" s="80" t="str">
        <f>IF(F3524="","",VLOOKUP(F3524,商品マスタ!$G:$H,2,FALSE))</f>
        <v/>
      </c>
      <c r="H3524" s="81" t="str">
        <f t="shared" ref="H3524:H3587" si="1813">IF(E3524="","",IF(E3524="",LEN(SUBSTITUTE(D3524," ","")),LEN(SUBSTITUTE(E3524," ",""))))</f>
        <v/>
      </c>
      <c r="I3524" s="82" t="str">
        <f>IF(発注書!E3530="","",発注書!E3530)</f>
        <v/>
      </c>
      <c r="J3524" s="78" t="str">
        <f>IF(発注書!E3530="","",発注書!C3530)</f>
        <v/>
      </c>
    </row>
    <row r="3525" spans="1:10" x14ac:dyDescent="0.55000000000000004">
      <c r="A3525" s="76" t="e">
        <f t="shared" ref="A3525" si="1814">A3523+1</f>
        <v>#REF!</v>
      </c>
      <c r="B3525" s="50">
        <v>1</v>
      </c>
      <c r="E3525" s="78" t="str">
        <f>IF(発注書!E3531="","",発注書!B3531)</f>
        <v/>
      </c>
      <c r="F3525" s="79" t="str">
        <f>IF(J3525="","",VLOOKUP(J3525,商品マスタ!$F:$G,2,FALSE))</f>
        <v/>
      </c>
      <c r="G3525" s="80" t="str">
        <f>IF(F3525="","",VLOOKUP(F3525,商品マスタ!$G:$H,2,FALSE))</f>
        <v/>
      </c>
      <c r="H3525" s="81" t="str">
        <f t="shared" si="1813"/>
        <v/>
      </c>
      <c r="I3525" s="82" t="str">
        <f>IF(発注書!E3531="","",発注書!E3531)</f>
        <v/>
      </c>
      <c r="J3525" s="78" t="str">
        <f>IF(発注書!E3531="","",発注書!C3531)</f>
        <v/>
      </c>
    </row>
    <row r="3526" spans="1:10" x14ac:dyDescent="0.55000000000000004">
      <c r="B3526" s="50">
        <v>2</v>
      </c>
      <c r="E3526" s="78" t="str">
        <f>IF(発注書!E3532="","",発注書!B3532)</f>
        <v/>
      </c>
      <c r="F3526" s="79" t="str">
        <f>IF(J3526="","",VLOOKUP(J3526,商品マスタ!$F:$G,2,FALSE))</f>
        <v/>
      </c>
      <c r="G3526" s="80" t="str">
        <f>IF(F3526="","",VLOOKUP(F3526,商品マスタ!$G:$H,2,FALSE))</f>
        <v/>
      </c>
      <c r="H3526" s="81" t="str">
        <f t="shared" si="1813"/>
        <v/>
      </c>
      <c r="I3526" s="82" t="str">
        <f>IF(発注書!E3532="","",発注書!E3532)</f>
        <v/>
      </c>
      <c r="J3526" s="78" t="str">
        <f>IF(発注書!E3532="","",発注書!C3532)</f>
        <v/>
      </c>
    </row>
    <row r="3527" spans="1:10" x14ac:dyDescent="0.55000000000000004">
      <c r="A3527" s="76" t="e">
        <f t="shared" ref="A3527" si="1815">A3525+1</f>
        <v>#REF!</v>
      </c>
      <c r="B3527" s="50">
        <v>1</v>
      </c>
      <c r="E3527" s="78" t="str">
        <f>IF(発注書!E3533="","",発注書!B3533)</f>
        <v/>
      </c>
      <c r="F3527" s="79" t="str">
        <f>IF(J3527="","",VLOOKUP(J3527,商品マスタ!$F:$G,2,FALSE))</f>
        <v/>
      </c>
      <c r="G3527" s="80" t="str">
        <f>IF(F3527="","",VLOOKUP(F3527,商品マスタ!$G:$H,2,FALSE))</f>
        <v/>
      </c>
      <c r="H3527" s="81" t="str">
        <f t="shared" si="1813"/>
        <v/>
      </c>
      <c r="I3527" s="82" t="str">
        <f>IF(発注書!E3533="","",発注書!E3533)</f>
        <v/>
      </c>
      <c r="J3527" s="78" t="str">
        <f>IF(発注書!E3533="","",発注書!C3533)</f>
        <v/>
      </c>
    </row>
    <row r="3528" spans="1:10" x14ac:dyDescent="0.55000000000000004">
      <c r="B3528" s="50">
        <v>2</v>
      </c>
      <c r="E3528" s="78" t="str">
        <f>IF(発注書!E3534="","",発注書!B3534)</f>
        <v/>
      </c>
      <c r="F3528" s="79" t="str">
        <f>IF(J3528="","",VLOOKUP(J3528,商品マスタ!$F:$G,2,FALSE))</f>
        <v/>
      </c>
      <c r="G3528" s="80" t="str">
        <f>IF(F3528="","",VLOOKUP(F3528,商品マスタ!$G:$H,2,FALSE))</f>
        <v/>
      </c>
      <c r="H3528" s="81" t="str">
        <f t="shared" si="1813"/>
        <v/>
      </c>
      <c r="I3528" s="82" t="str">
        <f>IF(発注書!E3534="","",発注書!E3534)</f>
        <v/>
      </c>
      <c r="J3528" s="78" t="str">
        <f>IF(発注書!E3534="","",発注書!C3534)</f>
        <v/>
      </c>
    </row>
    <row r="3529" spans="1:10" x14ac:dyDescent="0.55000000000000004">
      <c r="A3529" s="76" t="e">
        <f t="shared" ref="A3529" si="1816">A3527+1</f>
        <v>#REF!</v>
      </c>
      <c r="B3529" s="50">
        <v>1</v>
      </c>
      <c r="E3529" s="78" t="str">
        <f>IF(発注書!E3535="","",発注書!B3535)</f>
        <v/>
      </c>
      <c r="F3529" s="79" t="str">
        <f>IF(J3529="","",VLOOKUP(J3529,商品マスタ!$F:$G,2,FALSE))</f>
        <v/>
      </c>
      <c r="G3529" s="80" t="str">
        <f>IF(F3529="","",VLOOKUP(F3529,商品マスタ!$G:$H,2,FALSE))</f>
        <v/>
      </c>
      <c r="H3529" s="81" t="str">
        <f t="shared" si="1813"/>
        <v/>
      </c>
      <c r="I3529" s="82" t="str">
        <f>IF(発注書!E3535="","",発注書!E3535)</f>
        <v/>
      </c>
      <c r="J3529" s="78" t="str">
        <f>IF(発注書!E3535="","",発注書!C3535)</f>
        <v/>
      </c>
    </row>
    <row r="3530" spans="1:10" x14ac:dyDescent="0.55000000000000004">
      <c r="B3530" s="50">
        <v>2</v>
      </c>
      <c r="E3530" s="78" t="str">
        <f>IF(発注書!E3536="","",発注書!B3536)</f>
        <v/>
      </c>
      <c r="F3530" s="79" t="str">
        <f>IF(J3530="","",VLOOKUP(J3530,商品マスタ!$F:$G,2,FALSE))</f>
        <v/>
      </c>
      <c r="G3530" s="80" t="str">
        <f>IF(F3530="","",VLOOKUP(F3530,商品マスタ!$G:$H,2,FALSE))</f>
        <v/>
      </c>
      <c r="H3530" s="81" t="str">
        <f t="shared" si="1813"/>
        <v/>
      </c>
      <c r="I3530" s="82" t="str">
        <f>IF(発注書!E3536="","",発注書!E3536)</f>
        <v/>
      </c>
      <c r="J3530" s="78" t="str">
        <f>IF(発注書!E3536="","",発注書!C3536)</f>
        <v/>
      </c>
    </row>
    <row r="3531" spans="1:10" x14ac:dyDescent="0.55000000000000004">
      <c r="A3531" s="76" t="e">
        <f t="shared" ref="A3531" si="1817">A3529+1</f>
        <v>#REF!</v>
      </c>
      <c r="B3531" s="50">
        <v>1</v>
      </c>
      <c r="E3531" s="78" t="str">
        <f>IF(発注書!E3537="","",発注書!B3537)</f>
        <v/>
      </c>
      <c r="F3531" s="79" t="str">
        <f>IF(J3531="","",VLOOKUP(J3531,商品マスタ!$F:$G,2,FALSE))</f>
        <v/>
      </c>
      <c r="G3531" s="80" t="str">
        <f>IF(F3531="","",VLOOKUP(F3531,商品マスタ!$G:$H,2,FALSE))</f>
        <v/>
      </c>
      <c r="H3531" s="81" t="str">
        <f t="shared" si="1813"/>
        <v/>
      </c>
      <c r="I3531" s="82" t="str">
        <f>IF(発注書!E3537="","",発注書!E3537)</f>
        <v/>
      </c>
      <c r="J3531" s="78" t="str">
        <f>IF(発注書!E3537="","",発注書!C3537)</f>
        <v/>
      </c>
    </row>
    <row r="3532" spans="1:10" x14ac:dyDescent="0.55000000000000004">
      <c r="B3532" s="50">
        <v>2</v>
      </c>
      <c r="E3532" s="78" t="str">
        <f>IF(発注書!E3538="","",発注書!B3538)</f>
        <v/>
      </c>
      <c r="F3532" s="79" t="str">
        <f>IF(J3532="","",VLOOKUP(J3532,商品マスタ!$F:$G,2,FALSE))</f>
        <v/>
      </c>
      <c r="G3532" s="80" t="str">
        <f>IF(F3532="","",VLOOKUP(F3532,商品マスタ!$G:$H,2,FALSE))</f>
        <v/>
      </c>
      <c r="H3532" s="81" t="str">
        <f t="shared" si="1813"/>
        <v/>
      </c>
      <c r="I3532" s="82" t="str">
        <f>IF(発注書!E3538="","",発注書!E3538)</f>
        <v/>
      </c>
      <c r="J3532" s="78" t="str">
        <f>IF(発注書!E3538="","",発注書!C3538)</f>
        <v/>
      </c>
    </row>
    <row r="3533" spans="1:10" x14ac:dyDescent="0.55000000000000004">
      <c r="A3533" s="76" t="e">
        <f t="shared" ref="A3533" si="1818">A3531+1</f>
        <v>#REF!</v>
      </c>
      <c r="B3533" s="50">
        <v>1</v>
      </c>
      <c r="E3533" s="78" t="str">
        <f>IF(発注書!E3539="","",発注書!B3539)</f>
        <v/>
      </c>
      <c r="F3533" s="79" t="str">
        <f>IF(J3533="","",VLOOKUP(J3533,商品マスタ!$F:$G,2,FALSE))</f>
        <v/>
      </c>
      <c r="G3533" s="80" t="str">
        <f>IF(F3533="","",VLOOKUP(F3533,商品マスタ!$G:$H,2,FALSE))</f>
        <v/>
      </c>
      <c r="H3533" s="81" t="str">
        <f t="shared" si="1813"/>
        <v/>
      </c>
      <c r="I3533" s="82" t="str">
        <f>IF(発注書!E3539="","",発注書!E3539)</f>
        <v/>
      </c>
      <c r="J3533" s="78" t="str">
        <f>IF(発注書!E3539="","",発注書!C3539)</f>
        <v/>
      </c>
    </row>
    <row r="3534" spans="1:10" x14ac:dyDescent="0.55000000000000004">
      <c r="B3534" s="50">
        <v>2</v>
      </c>
      <c r="E3534" s="78" t="str">
        <f>IF(発注書!E3540="","",発注書!B3540)</f>
        <v/>
      </c>
      <c r="F3534" s="79" t="str">
        <f>IF(J3534="","",VLOOKUP(J3534,商品マスタ!$F:$G,2,FALSE))</f>
        <v/>
      </c>
      <c r="G3534" s="80" t="str">
        <f>IF(F3534="","",VLOOKUP(F3534,商品マスタ!$G:$H,2,FALSE))</f>
        <v/>
      </c>
      <c r="H3534" s="81" t="str">
        <f t="shared" si="1813"/>
        <v/>
      </c>
      <c r="I3534" s="82" t="str">
        <f>IF(発注書!E3540="","",発注書!E3540)</f>
        <v/>
      </c>
      <c r="J3534" s="78" t="str">
        <f>IF(発注書!E3540="","",発注書!C3540)</f>
        <v/>
      </c>
    </row>
    <row r="3535" spans="1:10" x14ac:dyDescent="0.55000000000000004">
      <c r="A3535" s="76" t="e">
        <f t="shared" ref="A3535" si="1819">A3533+1</f>
        <v>#REF!</v>
      </c>
      <c r="B3535" s="50">
        <v>1</v>
      </c>
      <c r="E3535" s="78" t="str">
        <f>IF(発注書!E3541="","",発注書!B3541)</f>
        <v/>
      </c>
      <c r="F3535" s="79" t="str">
        <f>IF(J3535="","",VLOOKUP(J3535,商品マスタ!$F:$G,2,FALSE))</f>
        <v/>
      </c>
      <c r="G3535" s="80" t="str">
        <f>IF(F3535="","",VLOOKUP(F3535,商品マスタ!$G:$H,2,FALSE))</f>
        <v/>
      </c>
      <c r="H3535" s="81" t="str">
        <f t="shared" si="1813"/>
        <v/>
      </c>
      <c r="I3535" s="82" t="str">
        <f>IF(発注書!E3541="","",発注書!E3541)</f>
        <v/>
      </c>
      <c r="J3535" s="78" t="str">
        <f>IF(発注書!E3541="","",発注書!C3541)</f>
        <v/>
      </c>
    </row>
    <row r="3536" spans="1:10" x14ac:dyDescent="0.55000000000000004">
      <c r="B3536" s="50">
        <v>2</v>
      </c>
      <c r="E3536" s="78" t="str">
        <f>IF(発注書!E3542="","",発注書!B3542)</f>
        <v/>
      </c>
      <c r="F3536" s="79" t="str">
        <f>IF(J3536="","",VLOOKUP(J3536,商品マスタ!$F:$G,2,FALSE))</f>
        <v/>
      </c>
      <c r="G3536" s="80" t="str">
        <f>IF(F3536="","",VLOOKUP(F3536,商品マスタ!$G:$H,2,FALSE))</f>
        <v/>
      </c>
      <c r="H3536" s="81" t="str">
        <f t="shared" si="1813"/>
        <v/>
      </c>
      <c r="I3536" s="82" t="str">
        <f>IF(発注書!E3542="","",発注書!E3542)</f>
        <v/>
      </c>
      <c r="J3536" s="78" t="str">
        <f>IF(発注書!E3542="","",発注書!C3542)</f>
        <v/>
      </c>
    </row>
    <row r="3537" spans="1:10" x14ac:dyDescent="0.55000000000000004">
      <c r="A3537" s="76" t="e">
        <f t="shared" ref="A3537" si="1820">A3535+1</f>
        <v>#REF!</v>
      </c>
      <c r="B3537" s="50">
        <v>1</v>
      </c>
      <c r="E3537" s="78" t="str">
        <f>IF(発注書!E3543="","",発注書!B3543)</f>
        <v/>
      </c>
      <c r="F3537" s="79" t="str">
        <f>IF(J3537="","",VLOOKUP(J3537,商品マスタ!$F:$G,2,FALSE))</f>
        <v/>
      </c>
      <c r="G3537" s="80" t="str">
        <f>IF(F3537="","",VLOOKUP(F3537,商品マスタ!$G:$H,2,FALSE))</f>
        <v/>
      </c>
      <c r="H3537" s="81" t="str">
        <f t="shared" si="1813"/>
        <v/>
      </c>
      <c r="I3537" s="82" t="str">
        <f>IF(発注書!E3543="","",発注書!E3543)</f>
        <v/>
      </c>
      <c r="J3537" s="78" t="str">
        <f>IF(発注書!E3543="","",発注書!C3543)</f>
        <v/>
      </c>
    </row>
    <row r="3538" spans="1:10" x14ac:dyDescent="0.55000000000000004">
      <c r="B3538" s="50">
        <v>2</v>
      </c>
      <c r="E3538" s="78" t="str">
        <f>IF(発注書!E3544="","",発注書!B3544)</f>
        <v/>
      </c>
      <c r="F3538" s="79" t="str">
        <f>IF(J3538="","",VLOOKUP(J3538,商品マスタ!$F:$G,2,FALSE))</f>
        <v/>
      </c>
      <c r="G3538" s="80" t="str">
        <f>IF(F3538="","",VLOOKUP(F3538,商品マスタ!$G:$H,2,FALSE))</f>
        <v/>
      </c>
      <c r="H3538" s="81" t="str">
        <f t="shared" si="1813"/>
        <v/>
      </c>
      <c r="I3538" s="82" t="str">
        <f>IF(発注書!E3544="","",発注書!E3544)</f>
        <v/>
      </c>
      <c r="J3538" s="78" t="str">
        <f>IF(発注書!E3544="","",発注書!C3544)</f>
        <v/>
      </c>
    </row>
    <row r="3539" spans="1:10" x14ac:dyDescent="0.55000000000000004">
      <c r="A3539" s="76" t="e">
        <f t="shared" ref="A3539" si="1821">A3537+1</f>
        <v>#REF!</v>
      </c>
      <c r="B3539" s="50">
        <v>1</v>
      </c>
      <c r="E3539" s="78" t="str">
        <f>IF(発注書!E3545="","",発注書!B3545)</f>
        <v/>
      </c>
      <c r="F3539" s="79" t="str">
        <f>IF(J3539="","",VLOOKUP(J3539,商品マスタ!$F:$G,2,FALSE))</f>
        <v/>
      </c>
      <c r="G3539" s="80" t="str">
        <f>IF(F3539="","",VLOOKUP(F3539,商品マスタ!$G:$H,2,FALSE))</f>
        <v/>
      </c>
      <c r="H3539" s="81" t="str">
        <f t="shared" si="1813"/>
        <v/>
      </c>
      <c r="I3539" s="82" t="str">
        <f>IF(発注書!E3545="","",発注書!E3545)</f>
        <v/>
      </c>
      <c r="J3539" s="78" t="str">
        <f>IF(発注書!E3545="","",発注書!C3545)</f>
        <v/>
      </c>
    </row>
    <row r="3540" spans="1:10" x14ac:dyDescent="0.55000000000000004">
      <c r="B3540" s="50">
        <v>2</v>
      </c>
      <c r="E3540" s="78" t="str">
        <f>IF(発注書!E3546="","",発注書!B3546)</f>
        <v/>
      </c>
      <c r="F3540" s="79" t="str">
        <f>IF(J3540="","",VLOOKUP(J3540,商品マスタ!$F:$G,2,FALSE))</f>
        <v/>
      </c>
      <c r="G3540" s="80" t="str">
        <f>IF(F3540="","",VLOOKUP(F3540,商品マスタ!$G:$H,2,FALSE))</f>
        <v/>
      </c>
      <c r="H3540" s="81" t="str">
        <f t="shared" si="1813"/>
        <v/>
      </c>
      <c r="I3540" s="82" t="str">
        <f>IF(発注書!E3546="","",発注書!E3546)</f>
        <v/>
      </c>
      <c r="J3540" s="78" t="str">
        <f>IF(発注書!E3546="","",発注書!C3546)</f>
        <v/>
      </c>
    </row>
    <row r="3541" spans="1:10" x14ac:dyDescent="0.55000000000000004">
      <c r="A3541" s="76" t="e">
        <f t="shared" ref="A3541" si="1822">A3539+1</f>
        <v>#REF!</v>
      </c>
      <c r="B3541" s="50">
        <v>1</v>
      </c>
      <c r="E3541" s="78" t="str">
        <f>IF(発注書!E3547="","",発注書!B3547)</f>
        <v/>
      </c>
      <c r="F3541" s="79" t="str">
        <f>IF(J3541="","",VLOOKUP(J3541,商品マスタ!$F:$G,2,FALSE))</f>
        <v/>
      </c>
      <c r="G3541" s="80" t="str">
        <f>IF(F3541="","",VLOOKUP(F3541,商品マスタ!$G:$H,2,FALSE))</f>
        <v/>
      </c>
      <c r="H3541" s="81" t="str">
        <f t="shared" si="1813"/>
        <v/>
      </c>
      <c r="I3541" s="82" t="str">
        <f>IF(発注書!E3547="","",発注書!E3547)</f>
        <v/>
      </c>
      <c r="J3541" s="78" t="str">
        <f>IF(発注書!E3547="","",発注書!C3547)</f>
        <v/>
      </c>
    </row>
    <row r="3542" spans="1:10" x14ac:dyDescent="0.55000000000000004">
      <c r="B3542" s="50">
        <v>2</v>
      </c>
      <c r="E3542" s="78" t="str">
        <f>IF(発注書!E3548="","",発注書!B3548)</f>
        <v/>
      </c>
      <c r="F3542" s="79" t="str">
        <f>IF(J3542="","",VLOOKUP(J3542,商品マスタ!$F:$G,2,FALSE))</f>
        <v/>
      </c>
      <c r="G3542" s="80" t="str">
        <f>IF(F3542="","",VLOOKUP(F3542,商品マスタ!$G:$H,2,FALSE))</f>
        <v/>
      </c>
      <c r="H3542" s="81" t="str">
        <f t="shared" si="1813"/>
        <v/>
      </c>
      <c r="I3542" s="82" t="str">
        <f>IF(発注書!E3548="","",発注書!E3548)</f>
        <v/>
      </c>
      <c r="J3542" s="78" t="str">
        <f>IF(発注書!E3548="","",発注書!C3548)</f>
        <v/>
      </c>
    </row>
    <row r="3543" spans="1:10" x14ac:dyDescent="0.55000000000000004">
      <c r="A3543" s="76" t="e">
        <f t="shared" ref="A3543" si="1823">A3541+1</f>
        <v>#REF!</v>
      </c>
      <c r="B3543" s="50">
        <v>1</v>
      </c>
      <c r="E3543" s="78" t="str">
        <f>IF(発注書!E3549="","",発注書!B3549)</f>
        <v/>
      </c>
      <c r="F3543" s="79" t="str">
        <f>IF(J3543="","",VLOOKUP(J3543,商品マスタ!$F:$G,2,FALSE))</f>
        <v/>
      </c>
      <c r="G3543" s="80" t="str">
        <f>IF(F3543="","",VLOOKUP(F3543,商品マスタ!$G:$H,2,FALSE))</f>
        <v/>
      </c>
      <c r="H3543" s="81" t="str">
        <f t="shared" si="1813"/>
        <v/>
      </c>
      <c r="I3543" s="82" t="str">
        <f>IF(発注書!E3549="","",発注書!E3549)</f>
        <v/>
      </c>
      <c r="J3543" s="78" t="str">
        <f>IF(発注書!E3549="","",発注書!C3549)</f>
        <v/>
      </c>
    </row>
    <row r="3544" spans="1:10" x14ac:dyDescent="0.55000000000000004">
      <c r="B3544" s="50">
        <v>2</v>
      </c>
      <c r="E3544" s="78" t="str">
        <f>IF(発注書!E3550="","",発注書!B3550)</f>
        <v/>
      </c>
      <c r="F3544" s="79" t="str">
        <f>IF(J3544="","",VLOOKUP(J3544,商品マスタ!$F:$G,2,FALSE))</f>
        <v/>
      </c>
      <c r="G3544" s="80" t="str">
        <f>IF(F3544="","",VLOOKUP(F3544,商品マスタ!$G:$H,2,FALSE))</f>
        <v/>
      </c>
      <c r="H3544" s="81" t="str">
        <f t="shared" si="1813"/>
        <v/>
      </c>
      <c r="I3544" s="82" t="str">
        <f>IF(発注書!E3550="","",発注書!E3550)</f>
        <v/>
      </c>
      <c r="J3544" s="78" t="str">
        <f>IF(発注書!E3550="","",発注書!C3550)</f>
        <v/>
      </c>
    </row>
    <row r="3545" spans="1:10" x14ac:dyDescent="0.55000000000000004">
      <c r="A3545" s="76" t="e">
        <f t="shared" ref="A3545" si="1824">A3543+1</f>
        <v>#REF!</v>
      </c>
      <c r="B3545" s="50">
        <v>1</v>
      </c>
      <c r="E3545" s="78" t="str">
        <f>IF(発注書!E3551="","",発注書!B3551)</f>
        <v/>
      </c>
      <c r="F3545" s="79" t="str">
        <f>IF(J3545="","",VLOOKUP(J3545,商品マスタ!$F:$G,2,FALSE))</f>
        <v/>
      </c>
      <c r="G3545" s="80" t="str">
        <f>IF(F3545="","",VLOOKUP(F3545,商品マスタ!$G:$H,2,FALSE))</f>
        <v/>
      </c>
      <c r="H3545" s="81" t="str">
        <f t="shared" si="1813"/>
        <v/>
      </c>
      <c r="I3545" s="82" t="str">
        <f>IF(発注書!E3551="","",発注書!E3551)</f>
        <v/>
      </c>
      <c r="J3545" s="78" t="str">
        <f>IF(発注書!E3551="","",発注書!C3551)</f>
        <v/>
      </c>
    </row>
    <row r="3546" spans="1:10" x14ac:dyDescent="0.55000000000000004">
      <c r="B3546" s="50">
        <v>2</v>
      </c>
      <c r="E3546" s="78" t="str">
        <f>IF(発注書!E3552="","",発注書!B3552)</f>
        <v/>
      </c>
      <c r="F3546" s="79" t="str">
        <f>IF(J3546="","",VLOOKUP(J3546,商品マスタ!$F:$G,2,FALSE))</f>
        <v/>
      </c>
      <c r="G3546" s="80" t="str">
        <f>IF(F3546="","",VLOOKUP(F3546,商品マスタ!$G:$H,2,FALSE))</f>
        <v/>
      </c>
      <c r="H3546" s="81" t="str">
        <f t="shared" si="1813"/>
        <v/>
      </c>
      <c r="I3546" s="82" t="str">
        <f>IF(発注書!E3552="","",発注書!E3552)</f>
        <v/>
      </c>
      <c r="J3546" s="78" t="str">
        <f>IF(発注書!E3552="","",発注書!C3552)</f>
        <v/>
      </c>
    </row>
    <row r="3547" spans="1:10" x14ac:dyDescent="0.55000000000000004">
      <c r="A3547" s="76" t="e">
        <f t="shared" ref="A3547" si="1825">A3545+1</f>
        <v>#REF!</v>
      </c>
      <c r="B3547" s="50">
        <v>1</v>
      </c>
      <c r="E3547" s="78" t="str">
        <f>IF(発注書!E3553="","",発注書!B3553)</f>
        <v/>
      </c>
      <c r="F3547" s="79" t="str">
        <f>IF(J3547="","",VLOOKUP(J3547,商品マスタ!$F:$G,2,FALSE))</f>
        <v/>
      </c>
      <c r="G3547" s="80" t="str">
        <f>IF(F3547="","",VLOOKUP(F3547,商品マスタ!$G:$H,2,FALSE))</f>
        <v/>
      </c>
      <c r="H3547" s="81" t="str">
        <f t="shared" si="1813"/>
        <v/>
      </c>
      <c r="I3547" s="82" t="str">
        <f>IF(発注書!E3553="","",発注書!E3553)</f>
        <v/>
      </c>
      <c r="J3547" s="78" t="str">
        <f>IF(発注書!E3553="","",発注書!C3553)</f>
        <v/>
      </c>
    </row>
    <row r="3548" spans="1:10" x14ac:dyDescent="0.55000000000000004">
      <c r="B3548" s="50">
        <v>2</v>
      </c>
      <c r="E3548" s="78" t="str">
        <f>IF(発注書!E3554="","",発注書!B3554)</f>
        <v/>
      </c>
      <c r="F3548" s="79" t="str">
        <f>IF(J3548="","",VLOOKUP(J3548,商品マスタ!$F:$G,2,FALSE))</f>
        <v/>
      </c>
      <c r="G3548" s="80" t="str">
        <f>IF(F3548="","",VLOOKUP(F3548,商品マスタ!$G:$H,2,FALSE))</f>
        <v/>
      </c>
      <c r="H3548" s="81" t="str">
        <f t="shared" si="1813"/>
        <v/>
      </c>
      <c r="I3548" s="82" t="str">
        <f>IF(発注書!E3554="","",発注書!E3554)</f>
        <v/>
      </c>
      <c r="J3548" s="78" t="str">
        <f>IF(発注書!E3554="","",発注書!C3554)</f>
        <v/>
      </c>
    </row>
    <row r="3549" spans="1:10" x14ac:dyDescent="0.55000000000000004">
      <c r="A3549" s="76" t="e">
        <f t="shared" ref="A3549" si="1826">A3547+1</f>
        <v>#REF!</v>
      </c>
      <c r="B3549" s="50">
        <v>1</v>
      </c>
      <c r="E3549" s="78" t="str">
        <f>IF(発注書!E3555="","",発注書!B3555)</f>
        <v/>
      </c>
      <c r="F3549" s="79" t="str">
        <f>IF(J3549="","",VLOOKUP(J3549,商品マスタ!$F:$G,2,FALSE))</f>
        <v/>
      </c>
      <c r="G3549" s="80" t="str">
        <f>IF(F3549="","",VLOOKUP(F3549,商品マスタ!$G:$H,2,FALSE))</f>
        <v/>
      </c>
      <c r="H3549" s="81" t="str">
        <f t="shared" si="1813"/>
        <v/>
      </c>
      <c r="I3549" s="82" t="str">
        <f>IF(発注書!E3555="","",発注書!E3555)</f>
        <v/>
      </c>
      <c r="J3549" s="78" t="str">
        <f>IF(発注書!E3555="","",発注書!C3555)</f>
        <v/>
      </c>
    </row>
    <row r="3550" spans="1:10" x14ac:dyDescent="0.55000000000000004">
      <c r="B3550" s="50">
        <v>2</v>
      </c>
      <c r="E3550" s="78" t="str">
        <f>IF(発注書!E3556="","",発注書!B3556)</f>
        <v/>
      </c>
      <c r="F3550" s="79" t="str">
        <f>IF(J3550="","",VLOOKUP(J3550,商品マスタ!$F:$G,2,FALSE))</f>
        <v/>
      </c>
      <c r="G3550" s="80" t="str">
        <f>IF(F3550="","",VLOOKUP(F3550,商品マスタ!$G:$H,2,FALSE))</f>
        <v/>
      </c>
      <c r="H3550" s="81" t="str">
        <f t="shared" si="1813"/>
        <v/>
      </c>
      <c r="I3550" s="82" t="str">
        <f>IF(発注書!E3556="","",発注書!E3556)</f>
        <v/>
      </c>
      <c r="J3550" s="78" t="str">
        <f>IF(発注書!E3556="","",発注書!C3556)</f>
        <v/>
      </c>
    </row>
    <row r="3551" spans="1:10" x14ac:dyDescent="0.55000000000000004">
      <c r="A3551" s="76" t="e">
        <f t="shared" ref="A3551" si="1827">A3549+1</f>
        <v>#REF!</v>
      </c>
      <c r="B3551" s="50">
        <v>1</v>
      </c>
      <c r="E3551" s="78" t="str">
        <f>IF(発注書!E3557="","",発注書!B3557)</f>
        <v/>
      </c>
      <c r="F3551" s="79" t="str">
        <f>IF(J3551="","",VLOOKUP(J3551,商品マスタ!$F:$G,2,FALSE))</f>
        <v/>
      </c>
      <c r="G3551" s="80" t="str">
        <f>IF(F3551="","",VLOOKUP(F3551,商品マスタ!$G:$H,2,FALSE))</f>
        <v/>
      </c>
      <c r="H3551" s="81" t="str">
        <f t="shared" si="1813"/>
        <v/>
      </c>
      <c r="I3551" s="82" t="str">
        <f>IF(発注書!E3557="","",発注書!E3557)</f>
        <v/>
      </c>
      <c r="J3551" s="78" t="str">
        <f>IF(発注書!E3557="","",発注書!C3557)</f>
        <v/>
      </c>
    </row>
    <row r="3552" spans="1:10" x14ac:dyDescent="0.55000000000000004">
      <c r="B3552" s="50">
        <v>2</v>
      </c>
      <c r="E3552" s="78" t="str">
        <f>IF(発注書!E3558="","",発注書!B3558)</f>
        <v/>
      </c>
      <c r="F3552" s="79" t="str">
        <f>IF(J3552="","",VLOOKUP(J3552,商品マスタ!$F:$G,2,FALSE))</f>
        <v/>
      </c>
      <c r="G3552" s="80" t="str">
        <f>IF(F3552="","",VLOOKUP(F3552,商品マスタ!$G:$H,2,FALSE))</f>
        <v/>
      </c>
      <c r="H3552" s="81" t="str">
        <f t="shared" si="1813"/>
        <v/>
      </c>
      <c r="I3552" s="82" t="str">
        <f>IF(発注書!E3558="","",発注書!E3558)</f>
        <v/>
      </c>
      <c r="J3552" s="78" t="str">
        <f>IF(発注書!E3558="","",発注書!C3558)</f>
        <v/>
      </c>
    </row>
    <row r="3553" spans="1:10" x14ac:dyDescent="0.55000000000000004">
      <c r="A3553" s="76" t="e">
        <f t="shared" ref="A3553" si="1828">A3551+1</f>
        <v>#REF!</v>
      </c>
      <c r="B3553" s="50">
        <v>1</v>
      </c>
      <c r="E3553" s="78" t="str">
        <f>IF(発注書!E3559="","",発注書!B3559)</f>
        <v/>
      </c>
      <c r="F3553" s="79" t="str">
        <f>IF(J3553="","",VLOOKUP(J3553,商品マスタ!$F:$G,2,FALSE))</f>
        <v/>
      </c>
      <c r="G3553" s="80" t="str">
        <f>IF(F3553="","",VLOOKUP(F3553,商品マスタ!$G:$H,2,FALSE))</f>
        <v/>
      </c>
      <c r="H3553" s="81" t="str">
        <f t="shared" si="1813"/>
        <v/>
      </c>
      <c r="I3553" s="82" t="str">
        <f>IF(発注書!E3559="","",発注書!E3559)</f>
        <v/>
      </c>
      <c r="J3553" s="78" t="str">
        <f>IF(発注書!E3559="","",発注書!C3559)</f>
        <v/>
      </c>
    </row>
    <row r="3554" spans="1:10" x14ac:dyDescent="0.55000000000000004">
      <c r="B3554" s="50">
        <v>2</v>
      </c>
      <c r="E3554" s="78" t="str">
        <f>IF(発注書!E3560="","",発注書!B3560)</f>
        <v/>
      </c>
      <c r="F3554" s="79" t="str">
        <f>IF(J3554="","",VLOOKUP(J3554,商品マスタ!$F:$G,2,FALSE))</f>
        <v/>
      </c>
      <c r="G3554" s="80" t="str">
        <f>IF(F3554="","",VLOOKUP(F3554,商品マスタ!$G:$H,2,FALSE))</f>
        <v/>
      </c>
      <c r="H3554" s="81" t="str">
        <f t="shared" si="1813"/>
        <v/>
      </c>
      <c r="I3554" s="82" t="str">
        <f>IF(発注書!E3560="","",発注書!E3560)</f>
        <v/>
      </c>
      <c r="J3554" s="78" t="str">
        <f>IF(発注書!E3560="","",発注書!C3560)</f>
        <v/>
      </c>
    </row>
    <row r="3555" spans="1:10" x14ac:dyDescent="0.55000000000000004">
      <c r="A3555" s="76" t="e">
        <f t="shared" ref="A3555" si="1829">A3553+1</f>
        <v>#REF!</v>
      </c>
      <c r="B3555" s="50">
        <v>1</v>
      </c>
      <c r="E3555" s="78" t="str">
        <f>IF(発注書!E3561="","",発注書!B3561)</f>
        <v/>
      </c>
      <c r="F3555" s="79" t="str">
        <f>IF(J3555="","",VLOOKUP(J3555,商品マスタ!$F:$G,2,FALSE))</f>
        <v/>
      </c>
      <c r="G3555" s="80" t="str">
        <f>IF(F3555="","",VLOOKUP(F3555,商品マスタ!$G:$H,2,FALSE))</f>
        <v/>
      </c>
      <c r="H3555" s="81" t="str">
        <f t="shared" si="1813"/>
        <v/>
      </c>
      <c r="I3555" s="82" t="str">
        <f>IF(発注書!E3561="","",発注書!E3561)</f>
        <v/>
      </c>
      <c r="J3555" s="78" t="str">
        <f>IF(発注書!E3561="","",発注書!C3561)</f>
        <v/>
      </c>
    </row>
    <row r="3556" spans="1:10" x14ac:dyDescent="0.55000000000000004">
      <c r="B3556" s="50">
        <v>2</v>
      </c>
      <c r="E3556" s="78" t="str">
        <f>IF(発注書!E3562="","",発注書!B3562)</f>
        <v/>
      </c>
      <c r="F3556" s="79" t="str">
        <f>IF(J3556="","",VLOOKUP(J3556,商品マスタ!$F:$G,2,FALSE))</f>
        <v/>
      </c>
      <c r="G3556" s="80" t="str">
        <f>IF(F3556="","",VLOOKUP(F3556,商品マスタ!$G:$H,2,FALSE))</f>
        <v/>
      </c>
      <c r="H3556" s="81" t="str">
        <f t="shared" si="1813"/>
        <v/>
      </c>
      <c r="I3556" s="82" t="str">
        <f>IF(発注書!E3562="","",発注書!E3562)</f>
        <v/>
      </c>
      <c r="J3556" s="78" t="str">
        <f>IF(発注書!E3562="","",発注書!C3562)</f>
        <v/>
      </c>
    </row>
    <row r="3557" spans="1:10" x14ac:dyDescent="0.55000000000000004">
      <c r="A3557" s="76" t="e">
        <f t="shared" ref="A3557" si="1830">A3555+1</f>
        <v>#REF!</v>
      </c>
      <c r="B3557" s="50">
        <v>1</v>
      </c>
      <c r="E3557" s="78" t="str">
        <f>IF(発注書!E3563="","",発注書!B3563)</f>
        <v/>
      </c>
      <c r="F3557" s="79" t="str">
        <f>IF(J3557="","",VLOOKUP(J3557,商品マスタ!$F:$G,2,FALSE))</f>
        <v/>
      </c>
      <c r="G3557" s="80" t="str">
        <f>IF(F3557="","",VLOOKUP(F3557,商品マスタ!$G:$H,2,FALSE))</f>
        <v/>
      </c>
      <c r="H3557" s="81" t="str">
        <f t="shared" si="1813"/>
        <v/>
      </c>
      <c r="I3557" s="82" t="str">
        <f>IF(発注書!E3563="","",発注書!E3563)</f>
        <v/>
      </c>
      <c r="J3557" s="78" t="str">
        <f>IF(発注書!E3563="","",発注書!C3563)</f>
        <v/>
      </c>
    </row>
    <row r="3558" spans="1:10" x14ac:dyDescent="0.55000000000000004">
      <c r="B3558" s="50">
        <v>2</v>
      </c>
      <c r="E3558" s="78" t="str">
        <f>IF(発注書!E3564="","",発注書!B3564)</f>
        <v/>
      </c>
      <c r="F3558" s="79" t="str">
        <f>IF(J3558="","",VLOOKUP(J3558,商品マスタ!$F:$G,2,FALSE))</f>
        <v/>
      </c>
      <c r="G3558" s="80" t="str">
        <f>IF(F3558="","",VLOOKUP(F3558,商品マスタ!$G:$H,2,FALSE))</f>
        <v/>
      </c>
      <c r="H3558" s="81" t="str">
        <f t="shared" si="1813"/>
        <v/>
      </c>
      <c r="I3558" s="82" t="str">
        <f>IF(発注書!E3564="","",発注書!E3564)</f>
        <v/>
      </c>
      <c r="J3558" s="78" t="str">
        <f>IF(発注書!E3564="","",発注書!C3564)</f>
        <v/>
      </c>
    </row>
    <row r="3559" spans="1:10" x14ac:dyDescent="0.55000000000000004">
      <c r="A3559" s="76" t="e">
        <f t="shared" ref="A3559" si="1831">A3557+1</f>
        <v>#REF!</v>
      </c>
      <c r="B3559" s="50">
        <v>1</v>
      </c>
      <c r="E3559" s="78" t="str">
        <f>IF(発注書!E3565="","",発注書!B3565)</f>
        <v/>
      </c>
      <c r="F3559" s="79" t="str">
        <f>IF(J3559="","",VLOOKUP(J3559,商品マスタ!$F:$G,2,FALSE))</f>
        <v/>
      </c>
      <c r="G3559" s="80" t="str">
        <f>IF(F3559="","",VLOOKUP(F3559,商品マスタ!$G:$H,2,FALSE))</f>
        <v/>
      </c>
      <c r="H3559" s="81" t="str">
        <f t="shared" si="1813"/>
        <v/>
      </c>
      <c r="I3559" s="82" t="str">
        <f>IF(発注書!E3565="","",発注書!E3565)</f>
        <v/>
      </c>
      <c r="J3559" s="78" t="str">
        <f>IF(発注書!E3565="","",発注書!C3565)</f>
        <v/>
      </c>
    </row>
    <row r="3560" spans="1:10" x14ac:dyDescent="0.55000000000000004">
      <c r="B3560" s="50">
        <v>2</v>
      </c>
      <c r="E3560" s="78" t="str">
        <f>IF(発注書!E3566="","",発注書!B3566)</f>
        <v/>
      </c>
      <c r="F3560" s="79" t="str">
        <f>IF(J3560="","",VLOOKUP(J3560,商品マスタ!$F:$G,2,FALSE))</f>
        <v/>
      </c>
      <c r="G3560" s="80" t="str">
        <f>IF(F3560="","",VLOOKUP(F3560,商品マスタ!$G:$H,2,FALSE))</f>
        <v/>
      </c>
      <c r="H3560" s="81" t="str">
        <f t="shared" si="1813"/>
        <v/>
      </c>
      <c r="I3560" s="82" t="str">
        <f>IF(発注書!E3566="","",発注書!E3566)</f>
        <v/>
      </c>
      <c r="J3560" s="78" t="str">
        <f>IF(発注書!E3566="","",発注書!C3566)</f>
        <v/>
      </c>
    </row>
    <row r="3561" spans="1:10" x14ac:dyDescent="0.55000000000000004">
      <c r="A3561" s="76" t="e">
        <f t="shared" ref="A3561" si="1832">A3559+1</f>
        <v>#REF!</v>
      </c>
      <c r="B3561" s="50">
        <v>1</v>
      </c>
      <c r="E3561" s="78" t="str">
        <f>IF(発注書!E3567="","",発注書!B3567)</f>
        <v/>
      </c>
      <c r="F3561" s="79" t="str">
        <f>IF(J3561="","",VLOOKUP(J3561,商品マスタ!$F:$G,2,FALSE))</f>
        <v/>
      </c>
      <c r="G3561" s="80" t="str">
        <f>IF(F3561="","",VLOOKUP(F3561,商品マスタ!$G:$H,2,FALSE))</f>
        <v/>
      </c>
      <c r="H3561" s="81" t="str">
        <f t="shared" si="1813"/>
        <v/>
      </c>
      <c r="I3561" s="82" t="str">
        <f>IF(発注書!E3567="","",発注書!E3567)</f>
        <v/>
      </c>
      <c r="J3561" s="78" t="str">
        <f>IF(発注書!E3567="","",発注書!C3567)</f>
        <v/>
      </c>
    </row>
    <row r="3562" spans="1:10" x14ac:dyDescent="0.55000000000000004">
      <c r="B3562" s="50">
        <v>2</v>
      </c>
      <c r="E3562" s="78" t="str">
        <f>IF(発注書!E3568="","",発注書!B3568)</f>
        <v/>
      </c>
      <c r="F3562" s="79" t="str">
        <f>IF(J3562="","",VLOOKUP(J3562,商品マスタ!$F:$G,2,FALSE))</f>
        <v/>
      </c>
      <c r="G3562" s="80" t="str">
        <f>IF(F3562="","",VLOOKUP(F3562,商品マスタ!$G:$H,2,FALSE))</f>
        <v/>
      </c>
      <c r="H3562" s="81" t="str">
        <f t="shared" si="1813"/>
        <v/>
      </c>
      <c r="I3562" s="82" t="str">
        <f>IF(発注書!E3568="","",発注書!E3568)</f>
        <v/>
      </c>
      <c r="J3562" s="78" t="str">
        <f>IF(発注書!E3568="","",発注書!C3568)</f>
        <v/>
      </c>
    </row>
    <row r="3563" spans="1:10" x14ac:dyDescent="0.55000000000000004">
      <c r="A3563" s="76" t="e">
        <f t="shared" ref="A3563" si="1833">A3561+1</f>
        <v>#REF!</v>
      </c>
      <c r="B3563" s="50">
        <v>1</v>
      </c>
      <c r="E3563" s="78" t="str">
        <f>IF(発注書!E3569="","",発注書!B3569)</f>
        <v/>
      </c>
      <c r="F3563" s="79" t="str">
        <f>IF(J3563="","",VLOOKUP(J3563,商品マスタ!$F:$G,2,FALSE))</f>
        <v/>
      </c>
      <c r="G3563" s="80" t="str">
        <f>IF(F3563="","",VLOOKUP(F3563,商品マスタ!$G:$H,2,FALSE))</f>
        <v/>
      </c>
      <c r="H3563" s="81" t="str">
        <f t="shared" si="1813"/>
        <v/>
      </c>
      <c r="I3563" s="82" t="str">
        <f>IF(発注書!E3569="","",発注書!E3569)</f>
        <v/>
      </c>
      <c r="J3563" s="78" t="str">
        <f>IF(発注書!E3569="","",発注書!C3569)</f>
        <v/>
      </c>
    </row>
    <row r="3564" spans="1:10" x14ac:dyDescent="0.55000000000000004">
      <c r="B3564" s="50">
        <v>2</v>
      </c>
      <c r="E3564" s="78" t="str">
        <f>IF(発注書!E3570="","",発注書!B3570)</f>
        <v/>
      </c>
      <c r="F3564" s="79" t="str">
        <f>IF(J3564="","",VLOOKUP(J3564,商品マスタ!$F:$G,2,FALSE))</f>
        <v/>
      </c>
      <c r="G3564" s="80" t="str">
        <f>IF(F3564="","",VLOOKUP(F3564,商品マスタ!$G:$H,2,FALSE))</f>
        <v/>
      </c>
      <c r="H3564" s="81" t="str">
        <f t="shared" si="1813"/>
        <v/>
      </c>
      <c r="I3564" s="82" t="str">
        <f>IF(発注書!E3570="","",発注書!E3570)</f>
        <v/>
      </c>
      <c r="J3564" s="78" t="str">
        <f>IF(発注書!E3570="","",発注書!C3570)</f>
        <v/>
      </c>
    </row>
    <row r="3565" spans="1:10" x14ac:dyDescent="0.55000000000000004">
      <c r="A3565" s="76" t="e">
        <f t="shared" ref="A3565" si="1834">A3563+1</f>
        <v>#REF!</v>
      </c>
      <c r="B3565" s="50">
        <v>1</v>
      </c>
      <c r="E3565" s="78" t="str">
        <f>IF(発注書!E3571="","",発注書!B3571)</f>
        <v/>
      </c>
      <c r="F3565" s="79" t="str">
        <f>IF(J3565="","",VLOOKUP(J3565,商品マスタ!$F:$G,2,FALSE))</f>
        <v/>
      </c>
      <c r="G3565" s="80" t="str">
        <f>IF(F3565="","",VLOOKUP(F3565,商品マスタ!$G:$H,2,FALSE))</f>
        <v/>
      </c>
      <c r="H3565" s="81" t="str">
        <f t="shared" si="1813"/>
        <v/>
      </c>
      <c r="I3565" s="82" t="str">
        <f>IF(発注書!E3571="","",発注書!E3571)</f>
        <v/>
      </c>
      <c r="J3565" s="78" t="str">
        <f>IF(発注書!E3571="","",発注書!C3571)</f>
        <v/>
      </c>
    </row>
    <row r="3566" spans="1:10" x14ac:dyDescent="0.55000000000000004">
      <c r="B3566" s="50">
        <v>2</v>
      </c>
      <c r="E3566" s="78" t="str">
        <f>IF(発注書!E3572="","",発注書!B3572)</f>
        <v/>
      </c>
      <c r="F3566" s="79" t="str">
        <f>IF(J3566="","",VLOOKUP(J3566,商品マスタ!$F:$G,2,FALSE))</f>
        <v/>
      </c>
      <c r="G3566" s="80" t="str">
        <f>IF(F3566="","",VLOOKUP(F3566,商品マスタ!$G:$H,2,FALSE))</f>
        <v/>
      </c>
      <c r="H3566" s="81" t="str">
        <f t="shared" si="1813"/>
        <v/>
      </c>
      <c r="I3566" s="82" t="str">
        <f>IF(発注書!E3572="","",発注書!E3572)</f>
        <v/>
      </c>
      <c r="J3566" s="78" t="str">
        <f>IF(発注書!E3572="","",発注書!C3572)</f>
        <v/>
      </c>
    </row>
    <row r="3567" spans="1:10" x14ac:dyDescent="0.55000000000000004">
      <c r="A3567" s="76" t="e">
        <f t="shared" ref="A3567" si="1835">A3565+1</f>
        <v>#REF!</v>
      </c>
      <c r="B3567" s="50">
        <v>1</v>
      </c>
      <c r="E3567" s="78" t="str">
        <f>IF(発注書!E3573="","",発注書!B3573)</f>
        <v/>
      </c>
      <c r="F3567" s="79" t="str">
        <f>IF(J3567="","",VLOOKUP(J3567,商品マスタ!$F:$G,2,FALSE))</f>
        <v/>
      </c>
      <c r="G3567" s="80" t="str">
        <f>IF(F3567="","",VLOOKUP(F3567,商品マスタ!$G:$H,2,FALSE))</f>
        <v/>
      </c>
      <c r="H3567" s="81" t="str">
        <f t="shared" si="1813"/>
        <v/>
      </c>
      <c r="I3567" s="82" t="str">
        <f>IF(発注書!E3573="","",発注書!E3573)</f>
        <v/>
      </c>
      <c r="J3567" s="78" t="str">
        <f>IF(発注書!E3573="","",発注書!C3573)</f>
        <v/>
      </c>
    </row>
    <row r="3568" spans="1:10" x14ac:dyDescent="0.55000000000000004">
      <c r="B3568" s="50">
        <v>2</v>
      </c>
      <c r="E3568" s="78" t="str">
        <f>IF(発注書!E3574="","",発注書!B3574)</f>
        <v/>
      </c>
      <c r="F3568" s="79" t="str">
        <f>IF(J3568="","",VLOOKUP(J3568,商品マスタ!$F:$G,2,FALSE))</f>
        <v/>
      </c>
      <c r="G3568" s="80" t="str">
        <f>IF(F3568="","",VLOOKUP(F3568,商品マスタ!$G:$H,2,FALSE))</f>
        <v/>
      </c>
      <c r="H3568" s="81" t="str">
        <f t="shared" si="1813"/>
        <v/>
      </c>
      <c r="I3568" s="82" t="str">
        <f>IF(発注書!E3574="","",発注書!E3574)</f>
        <v/>
      </c>
      <c r="J3568" s="78" t="str">
        <f>IF(発注書!E3574="","",発注書!C3574)</f>
        <v/>
      </c>
    </row>
    <row r="3569" spans="1:10" x14ac:dyDescent="0.55000000000000004">
      <c r="A3569" s="76" t="e">
        <f t="shared" ref="A3569" si="1836">A3567+1</f>
        <v>#REF!</v>
      </c>
      <c r="B3569" s="50">
        <v>1</v>
      </c>
      <c r="E3569" s="78" t="str">
        <f>IF(発注書!E3575="","",発注書!B3575)</f>
        <v/>
      </c>
      <c r="F3569" s="79" t="str">
        <f>IF(J3569="","",VLOOKUP(J3569,商品マスタ!$F:$G,2,FALSE))</f>
        <v/>
      </c>
      <c r="G3569" s="80" t="str">
        <f>IF(F3569="","",VLOOKUP(F3569,商品マスタ!$G:$H,2,FALSE))</f>
        <v/>
      </c>
      <c r="H3569" s="81" t="str">
        <f t="shared" si="1813"/>
        <v/>
      </c>
      <c r="I3569" s="82" t="str">
        <f>IF(発注書!E3575="","",発注書!E3575)</f>
        <v/>
      </c>
      <c r="J3569" s="78" t="str">
        <f>IF(発注書!E3575="","",発注書!C3575)</f>
        <v/>
      </c>
    </row>
    <row r="3570" spans="1:10" x14ac:dyDescent="0.55000000000000004">
      <c r="B3570" s="50">
        <v>2</v>
      </c>
      <c r="E3570" s="78" t="str">
        <f>IF(発注書!E3576="","",発注書!B3576)</f>
        <v/>
      </c>
      <c r="F3570" s="79" t="str">
        <f>IF(J3570="","",VLOOKUP(J3570,商品マスタ!$F:$G,2,FALSE))</f>
        <v/>
      </c>
      <c r="G3570" s="80" t="str">
        <f>IF(F3570="","",VLOOKUP(F3570,商品マスタ!$G:$H,2,FALSE))</f>
        <v/>
      </c>
      <c r="H3570" s="81" t="str">
        <f t="shared" si="1813"/>
        <v/>
      </c>
      <c r="I3570" s="82" t="str">
        <f>IF(発注書!E3576="","",発注書!E3576)</f>
        <v/>
      </c>
      <c r="J3570" s="78" t="str">
        <f>IF(発注書!E3576="","",発注書!C3576)</f>
        <v/>
      </c>
    </row>
    <row r="3571" spans="1:10" x14ac:dyDescent="0.55000000000000004">
      <c r="A3571" s="76" t="e">
        <f t="shared" ref="A3571" si="1837">A3569+1</f>
        <v>#REF!</v>
      </c>
      <c r="B3571" s="50">
        <v>1</v>
      </c>
      <c r="E3571" s="78" t="str">
        <f>IF(発注書!E3577="","",発注書!B3577)</f>
        <v/>
      </c>
      <c r="F3571" s="79" t="str">
        <f>IF(J3571="","",VLOOKUP(J3571,商品マスタ!$F:$G,2,FALSE))</f>
        <v/>
      </c>
      <c r="G3571" s="80" t="str">
        <f>IF(F3571="","",VLOOKUP(F3571,商品マスタ!$G:$H,2,FALSE))</f>
        <v/>
      </c>
      <c r="H3571" s="81" t="str">
        <f t="shared" si="1813"/>
        <v/>
      </c>
      <c r="I3571" s="82" t="str">
        <f>IF(発注書!E3577="","",発注書!E3577)</f>
        <v/>
      </c>
      <c r="J3571" s="78" t="str">
        <f>IF(発注書!E3577="","",発注書!C3577)</f>
        <v/>
      </c>
    </row>
    <row r="3572" spans="1:10" x14ac:dyDescent="0.55000000000000004">
      <c r="B3572" s="50">
        <v>2</v>
      </c>
      <c r="E3572" s="78" t="str">
        <f>IF(発注書!E3578="","",発注書!B3578)</f>
        <v/>
      </c>
      <c r="F3572" s="79" t="str">
        <f>IF(J3572="","",VLOOKUP(J3572,商品マスタ!$F:$G,2,FALSE))</f>
        <v/>
      </c>
      <c r="G3572" s="80" t="str">
        <f>IF(F3572="","",VLOOKUP(F3572,商品マスタ!$G:$H,2,FALSE))</f>
        <v/>
      </c>
      <c r="H3572" s="81" t="str">
        <f t="shared" si="1813"/>
        <v/>
      </c>
      <c r="I3572" s="82" t="str">
        <f>IF(発注書!E3578="","",発注書!E3578)</f>
        <v/>
      </c>
      <c r="J3572" s="78" t="str">
        <f>IF(発注書!E3578="","",発注書!C3578)</f>
        <v/>
      </c>
    </row>
    <row r="3573" spans="1:10" x14ac:dyDescent="0.55000000000000004">
      <c r="A3573" s="76" t="e">
        <f t="shared" ref="A3573" si="1838">A3571+1</f>
        <v>#REF!</v>
      </c>
      <c r="B3573" s="50">
        <v>1</v>
      </c>
      <c r="E3573" s="78" t="str">
        <f>IF(発注書!E3579="","",発注書!B3579)</f>
        <v/>
      </c>
      <c r="F3573" s="79" t="str">
        <f>IF(J3573="","",VLOOKUP(J3573,商品マスタ!$F:$G,2,FALSE))</f>
        <v/>
      </c>
      <c r="G3573" s="80" t="str">
        <f>IF(F3573="","",VLOOKUP(F3573,商品マスタ!$G:$H,2,FALSE))</f>
        <v/>
      </c>
      <c r="H3573" s="81" t="str">
        <f t="shared" si="1813"/>
        <v/>
      </c>
      <c r="I3573" s="82" t="str">
        <f>IF(発注書!E3579="","",発注書!E3579)</f>
        <v/>
      </c>
      <c r="J3573" s="78" t="str">
        <f>IF(発注書!E3579="","",発注書!C3579)</f>
        <v/>
      </c>
    </row>
    <row r="3574" spans="1:10" x14ac:dyDescent="0.55000000000000004">
      <c r="B3574" s="50">
        <v>2</v>
      </c>
      <c r="E3574" s="78" t="str">
        <f>IF(発注書!E3580="","",発注書!B3580)</f>
        <v/>
      </c>
      <c r="F3574" s="79" t="str">
        <f>IF(J3574="","",VLOOKUP(J3574,商品マスタ!$F:$G,2,FALSE))</f>
        <v/>
      </c>
      <c r="G3574" s="80" t="str">
        <f>IF(F3574="","",VLOOKUP(F3574,商品マスタ!$G:$H,2,FALSE))</f>
        <v/>
      </c>
      <c r="H3574" s="81" t="str">
        <f t="shared" si="1813"/>
        <v/>
      </c>
      <c r="I3574" s="82" t="str">
        <f>IF(発注書!E3580="","",発注書!E3580)</f>
        <v/>
      </c>
      <c r="J3574" s="78" t="str">
        <f>IF(発注書!E3580="","",発注書!C3580)</f>
        <v/>
      </c>
    </row>
    <row r="3575" spans="1:10" x14ac:dyDescent="0.55000000000000004">
      <c r="A3575" s="76" t="e">
        <f t="shared" ref="A3575" si="1839">A3573+1</f>
        <v>#REF!</v>
      </c>
      <c r="B3575" s="50">
        <v>1</v>
      </c>
      <c r="E3575" s="78" t="str">
        <f>IF(発注書!E3581="","",発注書!B3581)</f>
        <v/>
      </c>
      <c r="F3575" s="79" t="str">
        <f>IF(J3575="","",VLOOKUP(J3575,商品マスタ!$F:$G,2,FALSE))</f>
        <v/>
      </c>
      <c r="G3575" s="80" t="str">
        <f>IF(F3575="","",VLOOKUP(F3575,商品マスタ!$G:$H,2,FALSE))</f>
        <v/>
      </c>
      <c r="H3575" s="81" t="str">
        <f t="shared" si="1813"/>
        <v/>
      </c>
      <c r="I3575" s="82" t="str">
        <f>IF(発注書!E3581="","",発注書!E3581)</f>
        <v/>
      </c>
      <c r="J3575" s="78" t="str">
        <f>IF(発注書!E3581="","",発注書!C3581)</f>
        <v/>
      </c>
    </row>
    <row r="3576" spans="1:10" x14ac:dyDescent="0.55000000000000004">
      <c r="B3576" s="50">
        <v>2</v>
      </c>
      <c r="E3576" s="78" t="str">
        <f>IF(発注書!E3582="","",発注書!B3582)</f>
        <v/>
      </c>
      <c r="F3576" s="79" t="str">
        <f>IF(J3576="","",VLOOKUP(J3576,商品マスタ!$F:$G,2,FALSE))</f>
        <v/>
      </c>
      <c r="G3576" s="80" t="str">
        <f>IF(F3576="","",VLOOKUP(F3576,商品マスタ!$G:$H,2,FALSE))</f>
        <v/>
      </c>
      <c r="H3576" s="81" t="str">
        <f t="shared" si="1813"/>
        <v/>
      </c>
      <c r="I3576" s="82" t="str">
        <f>IF(発注書!E3582="","",発注書!E3582)</f>
        <v/>
      </c>
      <c r="J3576" s="78" t="str">
        <f>IF(発注書!E3582="","",発注書!C3582)</f>
        <v/>
      </c>
    </row>
    <row r="3577" spans="1:10" x14ac:dyDescent="0.55000000000000004">
      <c r="A3577" s="76" t="e">
        <f t="shared" ref="A3577" si="1840">A3575+1</f>
        <v>#REF!</v>
      </c>
      <c r="B3577" s="50">
        <v>1</v>
      </c>
      <c r="E3577" s="78" t="str">
        <f>IF(発注書!E3583="","",発注書!B3583)</f>
        <v/>
      </c>
      <c r="F3577" s="79" t="str">
        <f>IF(J3577="","",VLOOKUP(J3577,商品マスタ!$F:$G,2,FALSE))</f>
        <v/>
      </c>
      <c r="G3577" s="80" t="str">
        <f>IF(F3577="","",VLOOKUP(F3577,商品マスタ!$G:$H,2,FALSE))</f>
        <v/>
      </c>
      <c r="H3577" s="81" t="str">
        <f t="shared" si="1813"/>
        <v/>
      </c>
      <c r="I3577" s="82" t="str">
        <f>IF(発注書!E3583="","",発注書!E3583)</f>
        <v/>
      </c>
      <c r="J3577" s="78" t="str">
        <f>IF(発注書!E3583="","",発注書!C3583)</f>
        <v/>
      </c>
    </row>
    <row r="3578" spans="1:10" x14ac:dyDescent="0.55000000000000004">
      <c r="B3578" s="50">
        <v>2</v>
      </c>
      <c r="E3578" s="78" t="str">
        <f>IF(発注書!E3584="","",発注書!B3584)</f>
        <v/>
      </c>
      <c r="F3578" s="79" t="str">
        <f>IF(J3578="","",VLOOKUP(J3578,商品マスタ!$F:$G,2,FALSE))</f>
        <v/>
      </c>
      <c r="G3578" s="80" t="str">
        <f>IF(F3578="","",VLOOKUP(F3578,商品マスタ!$G:$H,2,FALSE))</f>
        <v/>
      </c>
      <c r="H3578" s="81" t="str">
        <f t="shared" si="1813"/>
        <v/>
      </c>
      <c r="I3578" s="82" t="str">
        <f>IF(発注書!E3584="","",発注書!E3584)</f>
        <v/>
      </c>
      <c r="J3578" s="78" t="str">
        <f>IF(発注書!E3584="","",発注書!C3584)</f>
        <v/>
      </c>
    </row>
    <row r="3579" spans="1:10" x14ac:dyDescent="0.55000000000000004">
      <c r="A3579" s="76" t="e">
        <f t="shared" ref="A3579" si="1841">A3577+1</f>
        <v>#REF!</v>
      </c>
      <c r="B3579" s="50">
        <v>1</v>
      </c>
      <c r="E3579" s="78" t="str">
        <f>IF(発注書!E3585="","",発注書!B3585)</f>
        <v/>
      </c>
      <c r="F3579" s="79" t="str">
        <f>IF(J3579="","",VLOOKUP(J3579,商品マスタ!$F:$G,2,FALSE))</f>
        <v/>
      </c>
      <c r="G3579" s="80" t="str">
        <f>IF(F3579="","",VLOOKUP(F3579,商品マスタ!$G:$H,2,FALSE))</f>
        <v/>
      </c>
      <c r="H3579" s="81" t="str">
        <f t="shared" si="1813"/>
        <v/>
      </c>
      <c r="I3579" s="82" t="str">
        <f>IF(発注書!E3585="","",発注書!E3585)</f>
        <v/>
      </c>
      <c r="J3579" s="78" t="str">
        <f>IF(発注書!E3585="","",発注書!C3585)</f>
        <v/>
      </c>
    </row>
    <row r="3580" spans="1:10" x14ac:dyDescent="0.55000000000000004">
      <c r="B3580" s="50">
        <v>2</v>
      </c>
      <c r="E3580" s="78" t="str">
        <f>IF(発注書!E3586="","",発注書!B3586)</f>
        <v/>
      </c>
      <c r="F3580" s="79" t="str">
        <f>IF(J3580="","",VLOOKUP(J3580,商品マスタ!$F:$G,2,FALSE))</f>
        <v/>
      </c>
      <c r="G3580" s="80" t="str">
        <f>IF(F3580="","",VLOOKUP(F3580,商品マスタ!$G:$H,2,FALSE))</f>
        <v/>
      </c>
      <c r="H3580" s="81" t="str">
        <f t="shared" si="1813"/>
        <v/>
      </c>
      <c r="I3580" s="82" t="str">
        <f>IF(発注書!E3586="","",発注書!E3586)</f>
        <v/>
      </c>
      <c r="J3580" s="78" t="str">
        <f>IF(発注書!E3586="","",発注書!C3586)</f>
        <v/>
      </c>
    </row>
    <row r="3581" spans="1:10" x14ac:dyDescent="0.55000000000000004">
      <c r="A3581" s="76" t="e">
        <f t="shared" ref="A3581" si="1842">A3579+1</f>
        <v>#REF!</v>
      </c>
      <c r="B3581" s="50">
        <v>1</v>
      </c>
      <c r="E3581" s="78" t="str">
        <f>IF(発注書!E3587="","",発注書!B3587)</f>
        <v/>
      </c>
      <c r="F3581" s="79" t="str">
        <f>IF(J3581="","",VLOOKUP(J3581,商品マスタ!$F:$G,2,FALSE))</f>
        <v/>
      </c>
      <c r="G3581" s="80" t="str">
        <f>IF(F3581="","",VLOOKUP(F3581,商品マスタ!$G:$H,2,FALSE))</f>
        <v/>
      </c>
      <c r="H3581" s="81" t="str">
        <f t="shared" si="1813"/>
        <v/>
      </c>
      <c r="I3581" s="82" t="str">
        <f>IF(発注書!E3587="","",発注書!E3587)</f>
        <v/>
      </c>
      <c r="J3581" s="78" t="str">
        <f>IF(発注書!E3587="","",発注書!C3587)</f>
        <v/>
      </c>
    </row>
    <row r="3582" spans="1:10" x14ac:dyDescent="0.55000000000000004">
      <c r="B3582" s="50">
        <v>2</v>
      </c>
      <c r="E3582" s="78" t="str">
        <f>IF(発注書!E3588="","",発注書!B3588)</f>
        <v/>
      </c>
      <c r="F3582" s="79" t="str">
        <f>IF(J3582="","",VLOOKUP(J3582,商品マスタ!$F:$G,2,FALSE))</f>
        <v/>
      </c>
      <c r="G3582" s="80" t="str">
        <f>IF(F3582="","",VLOOKUP(F3582,商品マスタ!$G:$H,2,FALSE))</f>
        <v/>
      </c>
      <c r="H3582" s="81" t="str">
        <f t="shared" si="1813"/>
        <v/>
      </c>
      <c r="I3582" s="82" t="str">
        <f>IF(発注書!E3588="","",発注書!E3588)</f>
        <v/>
      </c>
      <c r="J3582" s="78" t="str">
        <f>IF(発注書!E3588="","",発注書!C3588)</f>
        <v/>
      </c>
    </row>
    <row r="3583" spans="1:10" x14ac:dyDescent="0.55000000000000004">
      <c r="A3583" s="76" t="e">
        <f t="shared" ref="A3583" si="1843">A3581+1</f>
        <v>#REF!</v>
      </c>
      <c r="B3583" s="50">
        <v>1</v>
      </c>
      <c r="E3583" s="78" t="str">
        <f>IF(発注書!E3589="","",発注書!B3589)</f>
        <v/>
      </c>
      <c r="F3583" s="79" t="str">
        <f>IF(J3583="","",VLOOKUP(J3583,商品マスタ!$F:$G,2,FALSE))</f>
        <v/>
      </c>
      <c r="G3583" s="80" t="str">
        <f>IF(F3583="","",VLOOKUP(F3583,商品マスタ!$G:$H,2,FALSE))</f>
        <v/>
      </c>
      <c r="H3583" s="81" t="str">
        <f t="shared" si="1813"/>
        <v/>
      </c>
      <c r="I3583" s="82" t="str">
        <f>IF(発注書!E3589="","",発注書!E3589)</f>
        <v/>
      </c>
      <c r="J3583" s="78" t="str">
        <f>IF(発注書!E3589="","",発注書!C3589)</f>
        <v/>
      </c>
    </row>
    <row r="3584" spans="1:10" x14ac:dyDescent="0.55000000000000004">
      <c r="B3584" s="50">
        <v>2</v>
      </c>
      <c r="E3584" s="78" t="str">
        <f>IF(発注書!E3590="","",発注書!B3590)</f>
        <v/>
      </c>
      <c r="F3584" s="79" t="str">
        <f>IF(J3584="","",VLOOKUP(J3584,商品マスタ!$F:$G,2,FALSE))</f>
        <v/>
      </c>
      <c r="G3584" s="80" t="str">
        <f>IF(F3584="","",VLOOKUP(F3584,商品マスタ!$G:$H,2,FALSE))</f>
        <v/>
      </c>
      <c r="H3584" s="81" t="str">
        <f t="shared" si="1813"/>
        <v/>
      </c>
      <c r="I3584" s="82" t="str">
        <f>IF(発注書!E3590="","",発注書!E3590)</f>
        <v/>
      </c>
      <c r="J3584" s="78" t="str">
        <f>IF(発注書!E3590="","",発注書!C3590)</f>
        <v/>
      </c>
    </row>
    <row r="3585" spans="1:10" x14ac:dyDescent="0.55000000000000004">
      <c r="A3585" s="76" t="e">
        <f t="shared" ref="A3585" si="1844">A3583+1</f>
        <v>#REF!</v>
      </c>
      <c r="B3585" s="50">
        <v>1</v>
      </c>
      <c r="E3585" s="78" t="str">
        <f>IF(発注書!E3591="","",発注書!B3591)</f>
        <v/>
      </c>
      <c r="F3585" s="79" t="str">
        <f>IF(J3585="","",VLOOKUP(J3585,商品マスタ!$F:$G,2,FALSE))</f>
        <v/>
      </c>
      <c r="G3585" s="80" t="str">
        <f>IF(F3585="","",VLOOKUP(F3585,商品マスタ!$G:$H,2,FALSE))</f>
        <v/>
      </c>
      <c r="H3585" s="81" t="str">
        <f t="shared" si="1813"/>
        <v/>
      </c>
      <c r="I3585" s="82" t="str">
        <f>IF(発注書!E3591="","",発注書!E3591)</f>
        <v/>
      </c>
      <c r="J3585" s="78" t="str">
        <f>IF(発注書!E3591="","",発注書!C3591)</f>
        <v/>
      </c>
    </row>
    <row r="3586" spans="1:10" x14ac:dyDescent="0.55000000000000004">
      <c r="B3586" s="50">
        <v>2</v>
      </c>
      <c r="E3586" s="78" t="str">
        <f>IF(発注書!E3592="","",発注書!B3592)</f>
        <v/>
      </c>
      <c r="F3586" s="79" t="str">
        <f>IF(J3586="","",VLOOKUP(J3586,商品マスタ!$F:$G,2,FALSE))</f>
        <v/>
      </c>
      <c r="G3586" s="80" t="str">
        <f>IF(F3586="","",VLOOKUP(F3586,商品マスタ!$G:$H,2,FALSE))</f>
        <v/>
      </c>
      <c r="H3586" s="81" t="str">
        <f t="shared" si="1813"/>
        <v/>
      </c>
      <c r="I3586" s="82" t="str">
        <f>IF(発注書!E3592="","",発注書!E3592)</f>
        <v/>
      </c>
      <c r="J3586" s="78" t="str">
        <f>IF(発注書!E3592="","",発注書!C3592)</f>
        <v/>
      </c>
    </row>
    <row r="3587" spans="1:10" x14ac:dyDescent="0.55000000000000004">
      <c r="A3587" s="76" t="e">
        <f t="shared" ref="A3587" si="1845">A3585+1</f>
        <v>#REF!</v>
      </c>
      <c r="B3587" s="50">
        <v>1</v>
      </c>
      <c r="E3587" s="78" t="str">
        <f>IF(発注書!E3593="","",発注書!B3593)</f>
        <v/>
      </c>
      <c r="F3587" s="79" t="str">
        <f>IF(J3587="","",VLOOKUP(J3587,商品マスタ!$F:$G,2,FALSE))</f>
        <v/>
      </c>
      <c r="G3587" s="80" t="str">
        <f>IF(F3587="","",VLOOKUP(F3587,商品マスタ!$G:$H,2,FALSE))</f>
        <v/>
      </c>
      <c r="H3587" s="81" t="str">
        <f t="shared" si="1813"/>
        <v/>
      </c>
      <c r="I3587" s="82" t="str">
        <f>IF(発注書!E3593="","",発注書!E3593)</f>
        <v/>
      </c>
      <c r="J3587" s="78" t="str">
        <f>IF(発注書!E3593="","",発注書!C3593)</f>
        <v/>
      </c>
    </row>
    <row r="3588" spans="1:10" x14ac:dyDescent="0.55000000000000004">
      <c r="B3588" s="50">
        <v>2</v>
      </c>
      <c r="E3588" s="78" t="str">
        <f>IF(発注書!E3594="","",発注書!B3594)</f>
        <v/>
      </c>
      <c r="F3588" s="79" t="str">
        <f>IF(J3588="","",VLOOKUP(J3588,商品マスタ!$F:$G,2,FALSE))</f>
        <v/>
      </c>
      <c r="G3588" s="80" t="str">
        <f>IF(F3588="","",VLOOKUP(F3588,商品マスタ!$G:$H,2,FALSE))</f>
        <v/>
      </c>
      <c r="H3588" s="81" t="str">
        <f t="shared" ref="H3588:H3651" si="1846">IF(E3588="","",IF(E3588="",LEN(SUBSTITUTE(D3588," ","")),LEN(SUBSTITUTE(E3588," ",""))))</f>
        <v/>
      </c>
      <c r="I3588" s="82" t="str">
        <f>IF(発注書!E3594="","",発注書!E3594)</f>
        <v/>
      </c>
      <c r="J3588" s="78" t="str">
        <f>IF(発注書!E3594="","",発注書!C3594)</f>
        <v/>
      </c>
    </row>
    <row r="3589" spans="1:10" x14ac:dyDescent="0.55000000000000004">
      <c r="A3589" s="76" t="e">
        <f t="shared" ref="A3589" si="1847">A3587+1</f>
        <v>#REF!</v>
      </c>
      <c r="B3589" s="50">
        <v>1</v>
      </c>
      <c r="E3589" s="78" t="str">
        <f>IF(発注書!E3595="","",発注書!B3595)</f>
        <v/>
      </c>
      <c r="F3589" s="79" t="str">
        <f>IF(J3589="","",VLOOKUP(J3589,商品マスタ!$F:$G,2,FALSE))</f>
        <v/>
      </c>
      <c r="G3589" s="80" t="str">
        <f>IF(F3589="","",VLOOKUP(F3589,商品マスタ!$G:$H,2,FALSE))</f>
        <v/>
      </c>
      <c r="H3589" s="81" t="str">
        <f t="shared" si="1846"/>
        <v/>
      </c>
      <c r="I3589" s="82" t="str">
        <f>IF(発注書!E3595="","",発注書!E3595)</f>
        <v/>
      </c>
      <c r="J3589" s="78" t="str">
        <f>IF(発注書!E3595="","",発注書!C3595)</f>
        <v/>
      </c>
    </row>
    <row r="3590" spans="1:10" x14ac:dyDescent="0.55000000000000004">
      <c r="B3590" s="50">
        <v>2</v>
      </c>
      <c r="E3590" s="78" t="str">
        <f>IF(発注書!E3596="","",発注書!B3596)</f>
        <v/>
      </c>
      <c r="F3590" s="79" t="str">
        <f>IF(J3590="","",VLOOKUP(J3590,商品マスタ!$F:$G,2,FALSE))</f>
        <v/>
      </c>
      <c r="G3590" s="80" t="str">
        <f>IF(F3590="","",VLOOKUP(F3590,商品マスタ!$G:$H,2,FALSE))</f>
        <v/>
      </c>
      <c r="H3590" s="81" t="str">
        <f t="shared" si="1846"/>
        <v/>
      </c>
      <c r="I3590" s="82" t="str">
        <f>IF(発注書!E3596="","",発注書!E3596)</f>
        <v/>
      </c>
      <c r="J3590" s="78" t="str">
        <f>IF(発注書!E3596="","",発注書!C3596)</f>
        <v/>
      </c>
    </row>
    <row r="3591" spans="1:10" x14ac:dyDescent="0.55000000000000004">
      <c r="A3591" s="76" t="e">
        <f t="shared" ref="A3591" si="1848">A3589+1</f>
        <v>#REF!</v>
      </c>
      <c r="B3591" s="50">
        <v>1</v>
      </c>
      <c r="E3591" s="78" t="str">
        <f>IF(発注書!E3597="","",発注書!B3597)</f>
        <v/>
      </c>
      <c r="F3591" s="79" t="str">
        <f>IF(J3591="","",VLOOKUP(J3591,商品マスタ!$F:$G,2,FALSE))</f>
        <v/>
      </c>
      <c r="G3591" s="80" t="str">
        <f>IF(F3591="","",VLOOKUP(F3591,商品マスタ!$G:$H,2,FALSE))</f>
        <v/>
      </c>
      <c r="H3591" s="81" t="str">
        <f t="shared" si="1846"/>
        <v/>
      </c>
      <c r="I3591" s="82" t="str">
        <f>IF(発注書!E3597="","",発注書!E3597)</f>
        <v/>
      </c>
      <c r="J3591" s="78" t="str">
        <f>IF(発注書!E3597="","",発注書!C3597)</f>
        <v/>
      </c>
    </row>
    <row r="3592" spans="1:10" x14ac:dyDescent="0.55000000000000004">
      <c r="B3592" s="50">
        <v>2</v>
      </c>
      <c r="E3592" s="78" t="str">
        <f>IF(発注書!E3598="","",発注書!B3598)</f>
        <v/>
      </c>
      <c r="F3592" s="79" t="str">
        <f>IF(J3592="","",VLOOKUP(J3592,商品マスタ!$F:$G,2,FALSE))</f>
        <v/>
      </c>
      <c r="G3592" s="80" t="str">
        <f>IF(F3592="","",VLOOKUP(F3592,商品マスタ!$G:$H,2,FALSE))</f>
        <v/>
      </c>
      <c r="H3592" s="81" t="str">
        <f t="shared" si="1846"/>
        <v/>
      </c>
      <c r="I3592" s="82" t="str">
        <f>IF(発注書!E3598="","",発注書!E3598)</f>
        <v/>
      </c>
      <c r="J3592" s="78" t="str">
        <f>IF(発注書!E3598="","",発注書!C3598)</f>
        <v/>
      </c>
    </row>
    <row r="3593" spans="1:10" x14ac:dyDescent="0.55000000000000004">
      <c r="A3593" s="76" t="e">
        <f t="shared" ref="A3593" si="1849">A3591+1</f>
        <v>#REF!</v>
      </c>
      <c r="B3593" s="50">
        <v>1</v>
      </c>
      <c r="E3593" s="78" t="str">
        <f>IF(発注書!E3599="","",発注書!B3599)</f>
        <v/>
      </c>
      <c r="F3593" s="79" t="str">
        <f>IF(J3593="","",VLOOKUP(J3593,商品マスタ!$F:$G,2,FALSE))</f>
        <v/>
      </c>
      <c r="G3593" s="80" t="str">
        <f>IF(F3593="","",VLOOKUP(F3593,商品マスタ!$G:$H,2,FALSE))</f>
        <v/>
      </c>
      <c r="H3593" s="81" t="str">
        <f t="shared" si="1846"/>
        <v/>
      </c>
      <c r="I3593" s="82" t="str">
        <f>IF(発注書!E3599="","",発注書!E3599)</f>
        <v/>
      </c>
      <c r="J3593" s="78" t="str">
        <f>IF(発注書!E3599="","",発注書!C3599)</f>
        <v/>
      </c>
    </row>
    <row r="3594" spans="1:10" x14ac:dyDescent="0.55000000000000004">
      <c r="B3594" s="50">
        <v>2</v>
      </c>
      <c r="E3594" s="78" t="str">
        <f>IF(発注書!E3600="","",発注書!B3600)</f>
        <v/>
      </c>
      <c r="F3594" s="79" t="str">
        <f>IF(J3594="","",VLOOKUP(J3594,商品マスタ!$F:$G,2,FALSE))</f>
        <v/>
      </c>
      <c r="G3594" s="80" t="str">
        <f>IF(F3594="","",VLOOKUP(F3594,商品マスタ!$G:$H,2,FALSE))</f>
        <v/>
      </c>
      <c r="H3594" s="81" t="str">
        <f t="shared" si="1846"/>
        <v/>
      </c>
      <c r="I3594" s="82" t="str">
        <f>IF(発注書!E3600="","",発注書!E3600)</f>
        <v/>
      </c>
      <c r="J3594" s="78" t="str">
        <f>IF(発注書!E3600="","",発注書!C3600)</f>
        <v/>
      </c>
    </row>
    <row r="3595" spans="1:10" x14ac:dyDescent="0.55000000000000004">
      <c r="A3595" s="76" t="e">
        <f t="shared" ref="A3595" si="1850">A3593+1</f>
        <v>#REF!</v>
      </c>
      <c r="B3595" s="50">
        <v>1</v>
      </c>
      <c r="E3595" s="78" t="str">
        <f>IF(発注書!E3601="","",発注書!B3601)</f>
        <v/>
      </c>
      <c r="F3595" s="79" t="str">
        <f>IF(J3595="","",VLOOKUP(J3595,商品マスタ!$F:$G,2,FALSE))</f>
        <v/>
      </c>
      <c r="G3595" s="80" t="str">
        <f>IF(F3595="","",VLOOKUP(F3595,商品マスタ!$G:$H,2,FALSE))</f>
        <v/>
      </c>
      <c r="H3595" s="81" t="str">
        <f t="shared" si="1846"/>
        <v/>
      </c>
      <c r="I3595" s="82" t="str">
        <f>IF(発注書!E3601="","",発注書!E3601)</f>
        <v/>
      </c>
      <c r="J3595" s="78" t="str">
        <f>IF(発注書!E3601="","",発注書!C3601)</f>
        <v/>
      </c>
    </row>
    <row r="3596" spans="1:10" x14ac:dyDescent="0.55000000000000004">
      <c r="B3596" s="50">
        <v>2</v>
      </c>
      <c r="E3596" s="78" t="str">
        <f>IF(発注書!E3602="","",発注書!B3602)</f>
        <v/>
      </c>
      <c r="F3596" s="79" t="str">
        <f>IF(J3596="","",VLOOKUP(J3596,商品マスタ!$F:$G,2,FALSE))</f>
        <v/>
      </c>
      <c r="G3596" s="80" t="str">
        <f>IF(F3596="","",VLOOKUP(F3596,商品マスタ!$G:$H,2,FALSE))</f>
        <v/>
      </c>
      <c r="H3596" s="81" t="str">
        <f t="shared" si="1846"/>
        <v/>
      </c>
      <c r="I3596" s="82" t="str">
        <f>IF(発注書!E3602="","",発注書!E3602)</f>
        <v/>
      </c>
      <c r="J3596" s="78" t="str">
        <f>IF(発注書!E3602="","",発注書!C3602)</f>
        <v/>
      </c>
    </row>
    <row r="3597" spans="1:10" x14ac:dyDescent="0.55000000000000004">
      <c r="A3597" s="76" t="e">
        <f t="shared" ref="A3597" si="1851">A3595+1</f>
        <v>#REF!</v>
      </c>
      <c r="B3597" s="50">
        <v>1</v>
      </c>
      <c r="E3597" s="78" t="str">
        <f>IF(発注書!E3603="","",発注書!B3603)</f>
        <v/>
      </c>
      <c r="F3597" s="79" t="str">
        <f>IF(J3597="","",VLOOKUP(J3597,商品マスタ!$F:$G,2,FALSE))</f>
        <v/>
      </c>
      <c r="G3597" s="80" t="str">
        <f>IF(F3597="","",VLOOKUP(F3597,商品マスタ!$G:$H,2,FALSE))</f>
        <v/>
      </c>
      <c r="H3597" s="81" t="str">
        <f t="shared" si="1846"/>
        <v/>
      </c>
      <c r="I3597" s="82" t="str">
        <f>IF(発注書!E3603="","",発注書!E3603)</f>
        <v/>
      </c>
      <c r="J3597" s="78" t="str">
        <f>IF(発注書!E3603="","",発注書!C3603)</f>
        <v/>
      </c>
    </row>
    <row r="3598" spans="1:10" x14ac:dyDescent="0.55000000000000004">
      <c r="B3598" s="50">
        <v>2</v>
      </c>
      <c r="E3598" s="78" t="str">
        <f>IF(発注書!E3604="","",発注書!B3604)</f>
        <v/>
      </c>
      <c r="F3598" s="79" t="str">
        <f>IF(J3598="","",VLOOKUP(J3598,商品マスタ!$F:$G,2,FALSE))</f>
        <v/>
      </c>
      <c r="G3598" s="80" t="str">
        <f>IF(F3598="","",VLOOKUP(F3598,商品マスタ!$G:$H,2,FALSE))</f>
        <v/>
      </c>
      <c r="H3598" s="81" t="str">
        <f t="shared" si="1846"/>
        <v/>
      </c>
      <c r="I3598" s="82" t="str">
        <f>IF(発注書!E3604="","",発注書!E3604)</f>
        <v/>
      </c>
      <c r="J3598" s="78" t="str">
        <f>IF(発注書!E3604="","",発注書!C3604)</f>
        <v/>
      </c>
    </row>
    <row r="3599" spans="1:10" x14ac:dyDescent="0.55000000000000004">
      <c r="A3599" s="76" t="e">
        <f t="shared" ref="A3599" si="1852">A3597+1</f>
        <v>#REF!</v>
      </c>
      <c r="B3599" s="50">
        <v>1</v>
      </c>
      <c r="E3599" s="78" t="str">
        <f>IF(発注書!E3605="","",発注書!B3605)</f>
        <v/>
      </c>
      <c r="F3599" s="79" t="str">
        <f>IF(J3599="","",VLOOKUP(J3599,商品マスタ!$F:$G,2,FALSE))</f>
        <v/>
      </c>
      <c r="G3599" s="80" t="str">
        <f>IF(F3599="","",VLOOKUP(F3599,商品マスタ!$G:$H,2,FALSE))</f>
        <v/>
      </c>
      <c r="H3599" s="81" t="str">
        <f t="shared" si="1846"/>
        <v/>
      </c>
      <c r="I3599" s="82" t="str">
        <f>IF(発注書!E3605="","",発注書!E3605)</f>
        <v/>
      </c>
      <c r="J3599" s="78" t="str">
        <f>IF(発注書!E3605="","",発注書!C3605)</f>
        <v/>
      </c>
    </row>
    <row r="3600" spans="1:10" x14ac:dyDescent="0.55000000000000004">
      <c r="B3600" s="50">
        <v>2</v>
      </c>
      <c r="E3600" s="78" t="str">
        <f>IF(発注書!E3606="","",発注書!B3606)</f>
        <v/>
      </c>
      <c r="F3600" s="79" t="str">
        <f>IF(J3600="","",VLOOKUP(J3600,商品マスタ!$F:$G,2,FALSE))</f>
        <v/>
      </c>
      <c r="G3600" s="80" t="str">
        <f>IF(F3600="","",VLOOKUP(F3600,商品マスタ!$G:$H,2,FALSE))</f>
        <v/>
      </c>
      <c r="H3600" s="81" t="str">
        <f t="shared" si="1846"/>
        <v/>
      </c>
      <c r="I3600" s="82" t="str">
        <f>IF(発注書!E3606="","",発注書!E3606)</f>
        <v/>
      </c>
      <c r="J3600" s="78" t="str">
        <f>IF(発注書!E3606="","",発注書!C3606)</f>
        <v/>
      </c>
    </row>
    <row r="3601" spans="1:10" x14ac:dyDescent="0.55000000000000004">
      <c r="A3601" s="76" t="e">
        <f t="shared" ref="A3601" si="1853">A3599+1</f>
        <v>#REF!</v>
      </c>
      <c r="B3601" s="50">
        <v>1</v>
      </c>
      <c r="E3601" s="78" t="str">
        <f>IF(発注書!E3607="","",発注書!B3607)</f>
        <v/>
      </c>
      <c r="F3601" s="79" t="str">
        <f>IF(J3601="","",VLOOKUP(J3601,商品マスタ!$F:$G,2,FALSE))</f>
        <v/>
      </c>
      <c r="G3601" s="80" t="str">
        <f>IF(F3601="","",VLOOKUP(F3601,商品マスタ!$G:$H,2,FALSE))</f>
        <v/>
      </c>
      <c r="H3601" s="81" t="str">
        <f t="shared" si="1846"/>
        <v/>
      </c>
      <c r="I3601" s="82" t="str">
        <f>IF(発注書!E3607="","",発注書!E3607)</f>
        <v/>
      </c>
      <c r="J3601" s="78" t="str">
        <f>IF(発注書!E3607="","",発注書!C3607)</f>
        <v/>
      </c>
    </row>
    <row r="3602" spans="1:10" x14ac:dyDescent="0.55000000000000004">
      <c r="B3602" s="50">
        <v>2</v>
      </c>
      <c r="E3602" s="78" t="str">
        <f>IF(発注書!E3608="","",発注書!B3608)</f>
        <v/>
      </c>
      <c r="F3602" s="79" t="str">
        <f>IF(J3602="","",VLOOKUP(J3602,商品マスタ!$F:$G,2,FALSE))</f>
        <v/>
      </c>
      <c r="G3602" s="80" t="str">
        <f>IF(F3602="","",VLOOKUP(F3602,商品マスタ!$G:$H,2,FALSE))</f>
        <v/>
      </c>
      <c r="H3602" s="81" t="str">
        <f t="shared" si="1846"/>
        <v/>
      </c>
      <c r="I3602" s="82" t="str">
        <f>IF(発注書!E3608="","",発注書!E3608)</f>
        <v/>
      </c>
      <c r="J3602" s="78" t="str">
        <f>IF(発注書!E3608="","",発注書!C3608)</f>
        <v/>
      </c>
    </row>
    <row r="3603" spans="1:10" x14ac:dyDescent="0.55000000000000004">
      <c r="A3603" s="76" t="e">
        <f t="shared" ref="A3603" si="1854">A3601+1</f>
        <v>#REF!</v>
      </c>
      <c r="B3603" s="50">
        <v>1</v>
      </c>
      <c r="E3603" s="78" t="str">
        <f>IF(発注書!E3609="","",発注書!B3609)</f>
        <v/>
      </c>
      <c r="F3603" s="79" t="str">
        <f>IF(J3603="","",VLOOKUP(J3603,商品マスタ!$F:$G,2,FALSE))</f>
        <v/>
      </c>
      <c r="G3603" s="80" t="str">
        <f>IF(F3603="","",VLOOKUP(F3603,商品マスタ!$G:$H,2,FALSE))</f>
        <v/>
      </c>
      <c r="H3603" s="81" t="str">
        <f t="shared" si="1846"/>
        <v/>
      </c>
      <c r="I3603" s="82" t="str">
        <f>IF(発注書!E3609="","",発注書!E3609)</f>
        <v/>
      </c>
      <c r="J3603" s="78" t="str">
        <f>IF(発注書!E3609="","",発注書!C3609)</f>
        <v/>
      </c>
    </row>
    <row r="3604" spans="1:10" x14ac:dyDescent="0.55000000000000004">
      <c r="B3604" s="50">
        <v>2</v>
      </c>
      <c r="E3604" s="78" t="str">
        <f>IF(発注書!E3610="","",発注書!B3610)</f>
        <v/>
      </c>
      <c r="F3604" s="79" t="str">
        <f>IF(J3604="","",VLOOKUP(J3604,商品マスタ!$F:$G,2,FALSE))</f>
        <v/>
      </c>
      <c r="G3604" s="80" t="str">
        <f>IF(F3604="","",VLOOKUP(F3604,商品マスタ!$G:$H,2,FALSE))</f>
        <v/>
      </c>
      <c r="H3604" s="81" t="str">
        <f t="shared" si="1846"/>
        <v/>
      </c>
      <c r="I3604" s="82" t="str">
        <f>IF(発注書!E3610="","",発注書!E3610)</f>
        <v/>
      </c>
      <c r="J3604" s="78" t="str">
        <f>IF(発注書!E3610="","",発注書!C3610)</f>
        <v/>
      </c>
    </row>
    <row r="3605" spans="1:10" x14ac:dyDescent="0.55000000000000004">
      <c r="A3605" s="76" t="e">
        <f t="shared" ref="A3605" si="1855">A3603+1</f>
        <v>#REF!</v>
      </c>
      <c r="B3605" s="50">
        <v>1</v>
      </c>
      <c r="E3605" s="78" t="str">
        <f>IF(発注書!E3611="","",発注書!B3611)</f>
        <v/>
      </c>
      <c r="F3605" s="79" t="str">
        <f>IF(J3605="","",VLOOKUP(J3605,商品マスタ!$F:$G,2,FALSE))</f>
        <v/>
      </c>
      <c r="G3605" s="80" t="str">
        <f>IF(F3605="","",VLOOKUP(F3605,商品マスタ!$G:$H,2,FALSE))</f>
        <v/>
      </c>
      <c r="H3605" s="81" t="str">
        <f t="shared" si="1846"/>
        <v/>
      </c>
      <c r="I3605" s="82" t="str">
        <f>IF(発注書!E3611="","",発注書!E3611)</f>
        <v/>
      </c>
      <c r="J3605" s="78" t="str">
        <f>IF(発注書!E3611="","",発注書!C3611)</f>
        <v/>
      </c>
    </row>
    <row r="3606" spans="1:10" x14ac:dyDescent="0.55000000000000004">
      <c r="B3606" s="50">
        <v>2</v>
      </c>
      <c r="E3606" s="78" t="str">
        <f>IF(発注書!E3612="","",発注書!B3612)</f>
        <v/>
      </c>
      <c r="F3606" s="79" t="str">
        <f>IF(J3606="","",VLOOKUP(J3606,商品マスタ!$F:$G,2,FALSE))</f>
        <v/>
      </c>
      <c r="G3606" s="80" t="str">
        <f>IF(F3606="","",VLOOKUP(F3606,商品マスタ!$G:$H,2,FALSE))</f>
        <v/>
      </c>
      <c r="H3606" s="81" t="str">
        <f t="shared" si="1846"/>
        <v/>
      </c>
      <c r="I3606" s="82" t="str">
        <f>IF(発注書!E3612="","",発注書!E3612)</f>
        <v/>
      </c>
      <c r="J3606" s="78" t="str">
        <f>IF(発注書!E3612="","",発注書!C3612)</f>
        <v/>
      </c>
    </row>
    <row r="3607" spans="1:10" x14ac:dyDescent="0.55000000000000004">
      <c r="A3607" s="76" t="e">
        <f t="shared" ref="A3607" si="1856">A3605+1</f>
        <v>#REF!</v>
      </c>
      <c r="B3607" s="50">
        <v>1</v>
      </c>
      <c r="E3607" s="78" t="str">
        <f>IF(発注書!E3613="","",発注書!B3613)</f>
        <v/>
      </c>
      <c r="F3607" s="79" t="str">
        <f>IF(J3607="","",VLOOKUP(J3607,商品マスタ!$F:$G,2,FALSE))</f>
        <v/>
      </c>
      <c r="G3607" s="80" t="str">
        <f>IF(F3607="","",VLOOKUP(F3607,商品マスタ!$G:$H,2,FALSE))</f>
        <v/>
      </c>
      <c r="H3607" s="81" t="str">
        <f t="shared" si="1846"/>
        <v/>
      </c>
      <c r="I3607" s="82" t="str">
        <f>IF(発注書!E3613="","",発注書!E3613)</f>
        <v/>
      </c>
      <c r="J3607" s="78" t="str">
        <f>IF(発注書!E3613="","",発注書!C3613)</f>
        <v/>
      </c>
    </row>
    <row r="3608" spans="1:10" x14ac:dyDescent="0.55000000000000004">
      <c r="B3608" s="50">
        <v>2</v>
      </c>
      <c r="E3608" s="78" t="str">
        <f>IF(発注書!E3614="","",発注書!B3614)</f>
        <v/>
      </c>
      <c r="F3608" s="79" t="str">
        <f>IF(J3608="","",VLOOKUP(J3608,商品マスタ!$F:$G,2,FALSE))</f>
        <v/>
      </c>
      <c r="G3608" s="80" t="str">
        <f>IF(F3608="","",VLOOKUP(F3608,商品マスタ!$G:$H,2,FALSE))</f>
        <v/>
      </c>
      <c r="H3608" s="81" t="str">
        <f t="shared" si="1846"/>
        <v/>
      </c>
      <c r="I3608" s="82" t="str">
        <f>IF(発注書!E3614="","",発注書!E3614)</f>
        <v/>
      </c>
      <c r="J3608" s="78" t="str">
        <f>IF(発注書!E3614="","",発注書!C3614)</f>
        <v/>
      </c>
    </row>
    <row r="3609" spans="1:10" x14ac:dyDescent="0.55000000000000004">
      <c r="A3609" s="76" t="e">
        <f t="shared" ref="A3609" si="1857">A3607+1</f>
        <v>#REF!</v>
      </c>
      <c r="B3609" s="50">
        <v>1</v>
      </c>
      <c r="E3609" s="78" t="str">
        <f>IF(発注書!E3615="","",発注書!B3615)</f>
        <v/>
      </c>
      <c r="F3609" s="79" t="str">
        <f>IF(J3609="","",VLOOKUP(J3609,商品マスタ!$F:$G,2,FALSE))</f>
        <v/>
      </c>
      <c r="G3609" s="80" t="str">
        <f>IF(F3609="","",VLOOKUP(F3609,商品マスタ!$G:$H,2,FALSE))</f>
        <v/>
      </c>
      <c r="H3609" s="81" t="str">
        <f t="shared" si="1846"/>
        <v/>
      </c>
      <c r="I3609" s="82" t="str">
        <f>IF(発注書!E3615="","",発注書!E3615)</f>
        <v/>
      </c>
      <c r="J3609" s="78" t="str">
        <f>IF(発注書!E3615="","",発注書!C3615)</f>
        <v/>
      </c>
    </row>
    <row r="3610" spans="1:10" x14ac:dyDescent="0.55000000000000004">
      <c r="B3610" s="50">
        <v>2</v>
      </c>
      <c r="E3610" s="78" t="str">
        <f>IF(発注書!E3616="","",発注書!B3616)</f>
        <v/>
      </c>
      <c r="F3610" s="79" t="str">
        <f>IF(J3610="","",VLOOKUP(J3610,商品マスタ!$F:$G,2,FALSE))</f>
        <v/>
      </c>
      <c r="G3610" s="80" t="str">
        <f>IF(F3610="","",VLOOKUP(F3610,商品マスタ!$G:$H,2,FALSE))</f>
        <v/>
      </c>
      <c r="H3610" s="81" t="str">
        <f t="shared" si="1846"/>
        <v/>
      </c>
      <c r="I3610" s="82" t="str">
        <f>IF(発注書!E3616="","",発注書!E3616)</f>
        <v/>
      </c>
      <c r="J3610" s="78" t="str">
        <f>IF(発注書!E3616="","",発注書!C3616)</f>
        <v/>
      </c>
    </row>
    <row r="3611" spans="1:10" x14ac:dyDescent="0.55000000000000004">
      <c r="A3611" s="76" t="e">
        <f t="shared" ref="A3611" si="1858">A3609+1</f>
        <v>#REF!</v>
      </c>
      <c r="B3611" s="50">
        <v>1</v>
      </c>
      <c r="E3611" s="78" t="str">
        <f>IF(発注書!E3617="","",発注書!B3617)</f>
        <v/>
      </c>
      <c r="F3611" s="79" t="str">
        <f>IF(J3611="","",VLOOKUP(J3611,商品マスタ!$F:$G,2,FALSE))</f>
        <v/>
      </c>
      <c r="G3611" s="80" t="str">
        <f>IF(F3611="","",VLOOKUP(F3611,商品マスタ!$G:$H,2,FALSE))</f>
        <v/>
      </c>
      <c r="H3611" s="81" t="str">
        <f t="shared" si="1846"/>
        <v/>
      </c>
      <c r="I3611" s="82" t="str">
        <f>IF(発注書!E3617="","",発注書!E3617)</f>
        <v/>
      </c>
      <c r="J3611" s="78" t="str">
        <f>IF(発注書!E3617="","",発注書!C3617)</f>
        <v/>
      </c>
    </row>
    <row r="3612" spans="1:10" x14ac:dyDescent="0.55000000000000004">
      <c r="B3612" s="50">
        <v>2</v>
      </c>
      <c r="E3612" s="78" t="str">
        <f>IF(発注書!E3618="","",発注書!B3618)</f>
        <v/>
      </c>
      <c r="F3612" s="79" t="str">
        <f>IF(J3612="","",VLOOKUP(J3612,商品マスタ!$F:$G,2,FALSE))</f>
        <v/>
      </c>
      <c r="G3612" s="80" t="str">
        <f>IF(F3612="","",VLOOKUP(F3612,商品マスタ!$G:$H,2,FALSE))</f>
        <v/>
      </c>
      <c r="H3612" s="81" t="str">
        <f t="shared" si="1846"/>
        <v/>
      </c>
      <c r="I3612" s="82" t="str">
        <f>IF(発注書!E3618="","",発注書!E3618)</f>
        <v/>
      </c>
      <c r="J3612" s="78" t="str">
        <f>IF(発注書!E3618="","",発注書!C3618)</f>
        <v/>
      </c>
    </row>
    <row r="3613" spans="1:10" x14ac:dyDescent="0.55000000000000004">
      <c r="A3613" s="76" t="e">
        <f t="shared" ref="A3613" si="1859">A3611+1</f>
        <v>#REF!</v>
      </c>
      <c r="B3613" s="50">
        <v>1</v>
      </c>
      <c r="E3613" s="78" t="str">
        <f>IF(発注書!E3619="","",発注書!B3619)</f>
        <v/>
      </c>
      <c r="F3613" s="79" t="str">
        <f>IF(J3613="","",VLOOKUP(J3613,商品マスタ!$F:$G,2,FALSE))</f>
        <v/>
      </c>
      <c r="G3613" s="80" t="str">
        <f>IF(F3613="","",VLOOKUP(F3613,商品マスタ!$G:$H,2,FALSE))</f>
        <v/>
      </c>
      <c r="H3613" s="81" t="str">
        <f t="shared" si="1846"/>
        <v/>
      </c>
      <c r="I3613" s="82" t="str">
        <f>IF(発注書!E3619="","",発注書!E3619)</f>
        <v/>
      </c>
      <c r="J3613" s="78" t="str">
        <f>IF(発注書!E3619="","",発注書!C3619)</f>
        <v/>
      </c>
    </row>
    <row r="3614" spans="1:10" x14ac:dyDescent="0.55000000000000004">
      <c r="B3614" s="50">
        <v>2</v>
      </c>
      <c r="E3614" s="78" t="str">
        <f>IF(発注書!E3620="","",発注書!B3620)</f>
        <v/>
      </c>
      <c r="F3614" s="79" t="str">
        <f>IF(J3614="","",VLOOKUP(J3614,商品マスタ!$F:$G,2,FALSE))</f>
        <v/>
      </c>
      <c r="G3614" s="80" t="str">
        <f>IF(F3614="","",VLOOKUP(F3614,商品マスタ!$G:$H,2,FALSE))</f>
        <v/>
      </c>
      <c r="H3614" s="81" t="str">
        <f t="shared" si="1846"/>
        <v/>
      </c>
      <c r="I3614" s="82" t="str">
        <f>IF(発注書!E3620="","",発注書!E3620)</f>
        <v/>
      </c>
      <c r="J3614" s="78" t="str">
        <f>IF(発注書!E3620="","",発注書!C3620)</f>
        <v/>
      </c>
    </row>
    <row r="3615" spans="1:10" x14ac:dyDescent="0.55000000000000004">
      <c r="A3615" s="76" t="e">
        <f t="shared" ref="A3615" si="1860">A3613+1</f>
        <v>#REF!</v>
      </c>
      <c r="B3615" s="50">
        <v>1</v>
      </c>
      <c r="E3615" s="78" t="str">
        <f>IF(発注書!E3621="","",発注書!B3621)</f>
        <v/>
      </c>
      <c r="F3615" s="79" t="str">
        <f>IF(J3615="","",VLOOKUP(J3615,商品マスタ!$F:$G,2,FALSE))</f>
        <v/>
      </c>
      <c r="G3615" s="80" t="str">
        <f>IF(F3615="","",VLOOKUP(F3615,商品マスタ!$G:$H,2,FALSE))</f>
        <v/>
      </c>
      <c r="H3615" s="81" t="str">
        <f t="shared" si="1846"/>
        <v/>
      </c>
      <c r="I3615" s="82" t="str">
        <f>IF(発注書!E3621="","",発注書!E3621)</f>
        <v/>
      </c>
      <c r="J3615" s="78" t="str">
        <f>IF(発注書!E3621="","",発注書!C3621)</f>
        <v/>
      </c>
    </row>
    <row r="3616" spans="1:10" x14ac:dyDescent="0.55000000000000004">
      <c r="B3616" s="50">
        <v>2</v>
      </c>
      <c r="E3616" s="78" t="str">
        <f>IF(発注書!E3622="","",発注書!B3622)</f>
        <v/>
      </c>
      <c r="F3616" s="79" t="str">
        <f>IF(J3616="","",VLOOKUP(J3616,商品マスタ!$F:$G,2,FALSE))</f>
        <v/>
      </c>
      <c r="G3616" s="80" t="str">
        <f>IF(F3616="","",VLOOKUP(F3616,商品マスタ!$G:$H,2,FALSE))</f>
        <v/>
      </c>
      <c r="H3616" s="81" t="str">
        <f t="shared" si="1846"/>
        <v/>
      </c>
      <c r="I3616" s="82" t="str">
        <f>IF(発注書!E3622="","",発注書!E3622)</f>
        <v/>
      </c>
      <c r="J3616" s="78" t="str">
        <f>IF(発注書!E3622="","",発注書!C3622)</f>
        <v/>
      </c>
    </row>
    <row r="3617" spans="1:10" x14ac:dyDescent="0.55000000000000004">
      <c r="A3617" s="76" t="e">
        <f t="shared" ref="A3617" si="1861">A3615+1</f>
        <v>#REF!</v>
      </c>
      <c r="B3617" s="50">
        <v>1</v>
      </c>
      <c r="E3617" s="78" t="str">
        <f>IF(発注書!E3623="","",発注書!B3623)</f>
        <v/>
      </c>
      <c r="F3617" s="79" t="str">
        <f>IF(J3617="","",VLOOKUP(J3617,商品マスタ!$F:$G,2,FALSE))</f>
        <v/>
      </c>
      <c r="G3617" s="80" t="str">
        <f>IF(F3617="","",VLOOKUP(F3617,商品マスタ!$G:$H,2,FALSE))</f>
        <v/>
      </c>
      <c r="H3617" s="81" t="str">
        <f t="shared" si="1846"/>
        <v/>
      </c>
      <c r="I3617" s="82" t="str">
        <f>IF(発注書!E3623="","",発注書!E3623)</f>
        <v/>
      </c>
      <c r="J3617" s="78" t="str">
        <f>IF(発注書!E3623="","",発注書!C3623)</f>
        <v/>
      </c>
    </row>
    <row r="3618" spans="1:10" x14ac:dyDescent="0.55000000000000004">
      <c r="B3618" s="50">
        <v>2</v>
      </c>
      <c r="E3618" s="78" t="str">
        <f>IF(発注書!E3624="","",発注書!B3624)</f>
        <v/>
      </c>
      <c r="F3618" s="79" t="str">
        <f>IF(J3618="","",VLOOKUP(J3618,商品マスタ!$F:$G,2,FALSE))</f>
        <v/>
      </c>
      <c r="G3618" s="80" t="str">
        <f>IF(F3618="","",VLOOKUP(F3618,商品マスタ!$G:$H,2,FALSE))</f>
        <v/>
      </c>
      <c r="H3618" s="81" t="str">
        <f t="shared" si="1846"/>
        <v/>
      </c>
      <c r="I3618" s="82" t="str">
        <f>IF(発注書!E3624="","",発注書!E3624)</f>
        <v/>
      </c>
      <c r="J3618" s="78" t="str">
        <f>IF(発注書!E3624="","",発注書!C3624)</f>
        <v/>
      </c>
    </row>
    <row r="3619" spans="1:10" x14ac:dyDescent="0.55000000000000004">
      <c r="A3619" s="76" t="e">
        <f t="shared" ref="A3619" si="1862">A3617+1</f>
        <v>#REF!</v>
      </c>
      <c r="B3619" s="50">
        <v>1</v>
      </c>
      <c r="E3619" s="78" t="str">
        <f>IF(発注書!E3625="","",発注書!B3625)</f>
        <v/>
      </c>
      <c r="F3619" s="79" t="str">
        <f>IF(J3619="","",VLOOKUP(J3619,商品マスタ!$F:$G,2,FALSE))</f>
        <v/>
      </c>
      <c r="G3619" s="80" t="str">
        <f>IF(F3619="","",VLOOKUP(F3619,商品マスタ!$G:$H,2,FALSE))</f>
        <v/>
      </c>
      <c r="H3619" s="81" t="str">
        <f t="shared" si="1846"/>
        <v/>
      </c>
      <c r="I3619" s="82" t="str">
        <f>IF(発注書!E3625="","",発注書!E3625)</f>
        <v/>
      </c>
      <c r="J3619" s="78" t="str">
        <f>IF(発注書!E3625="","",発注書!C3625)</f>
        <v/>
      </c>
    </row>
    <row r="3620" spans="1:10" x14ac:dyDescent="0.55000000000000004">
      <c r="B3620" s="50">
        <v>2</v>
      </c>
      <c r="E3620" s="78" t="str">
        <f>IF(発注書!E3626="","",発注書!B3626)</f>
        <v/>
      </c>
      <c r="F3620" s="79" t="str">
        <f>IF(J3620="","",VLOOKUP(J3620,商品マスタ!$F:$G,2,FALSE))</f>
        <v/>
      </c>
      <c r="G3620" s="80" t="str">
        <f>IF(F3620="","",VLOOKUP(F3620,商品マスタ!$G:$H,2,FALSE))</f>
        <v/>
      </c>
      <c r="H3620" s="81" t="str">
        <f t="shared" si="1846"/>
        <v/>
      </c>
      <c r="I3620" s="82" t="str">
        <f>IF(発注書!E3626="","",発注書!E3626)</f>
        <v/>
      </c>
      <c r="J3620" s="78" t="str">
        <f>IF(発注書!E3626="","",発注書!C3626)</f>
        <v/>
      </c>
    </row>
    <row r="3621" spans="1:10" x14ac:dyDescent="0.55000000000000004">
      <c r="A3621" s="76" t="e">
        <f t="shared" ref="A3621" si="1863">A3619+1</f>
        <v>#REF!</v>
      </c>
      <c r="B3621" s="50">
        <v>1</v>
      </c>
      <c r="E3621" s="78" t="str">
        <f>IF(発注書!E3627="","",発注書!B3627)</f>
        <v/>
      </c>
      <c r="F3621" s="79" t="str">
        <f>IF(J3621="","",VLOOKUP(J3621,商品マスタ!$F:$G,2,FALSE))</f>
        <v/>
      </c>
      <c r="G3621" s="80" t="str">
        <f>IF(F3621="","",VLOOKUP(F3621,商品マスタ!$G:$H,2,FALSE))</f>
        <v/>
      </c>
      <c r="H3621" s="81" t="str">
        <f t="shared" si="1846"/>
        <v/>
      </c>
      <c r="I3621" s="82" t="str">
        <f>IF(発注書!E3627="","",発注書!E3627)</f>
        <v/>
      </c>
      <c r="J3621" s="78" t="str">
        <f>IF(発注書!E3627="","",発注書!C3627)</f>
        <v/>
      </c>
    </row>
    <row r="3622" spans="1:10" x14ac:dyDescent="0.55000000000000004">
      <c r="B3622" s="50">
        <v>2</v>
      </c>
      <c r="E3622" s="78" t="str">
        <f>IF(発注書!E3628="","",発注書!B3628)</f>
        <v/>
      </c>
      <c r="F3622" s="79" t="str">
        <f>IF(J3622="","",VLOOKUP(J3622,商品マスタ!$F:$G,2,FALSE))</f>
        <v/>
      </c>
      <c r="G3622" s="80" t="str">
        <f>IF(F3622="","",VLOOKUP(F3622,商品マスタ!$G:$H,2,FALSE))</f>
        <v/>
      </c>
      <c r="H3622" s="81" t="str">
        <f t="shared" si="1846"/>
        <v/>
      </c>
      <c r="I3622" s="82" t="str">
        <f>IF(発注書!E3628="","",発注書!E3628)</f>
        <v/>
      </c>
      <c r="J3622" s="78" t="str">
        <f>IF(発注書!E3628="","",発注書!C3628)</f>
        <v/>
      </c>
    </row>
    <row r="3623" spans="1:10" x14ac:dyDescent="0.55000000000000004">
      <c r="A3623" s="76" t="e">
        <f t="shared" ref="A3623" si="1864">A3621+1</f>
        <v>#REF!</v>
      </c>
      <c r="B3623" s="50">
        <v>1</v>
      </c>
      <c r="E3623" s="78" t="str">
        <f>IF(発注書!E3629="","",発注書!B3629)</f>
        <v/>
      </c>
      <c r="F3623" s="79" t="str">
        <f>IF(J3623="","",VLOOKUP(J3623,商品マスタ!$F:$G,2,FALSE))</f>
        <v/>
      </c>
      <c r="G3623" s="80" t="str">
        <f>IF(F3623="","",VLOOKUP(F3623,商品マスタ!$G:$H,2,FALSE))</f>
        <v/>
      </c>
      <c r="H3623" s="81" t="str">
        <f t="shared" si="1846"/>
        <v/>
      </c>
      <c r="I3623" s="82" t="str">
        <f>IF(発注書!E3629="","",発注書!E3629)</f>
        <v/>
      </c>
      <c r="J3623" s="78" t="str">
        <f>IF(発注書!E3629="","",発注書!C3629)</f>
        <v/>
      </c>
    </row>
    <row r="3624" spans="1:10" x14ac:dyDescent="0.55000000000000004">
      <c r="B3624" s="50">
        <v>2</v>
      </c>
      <c r="E3624" s="78" t="str">
        <f>IF(発注書!E3630="","",発注書!B3630)</f>
        <v/>
      </c>
      <c r="F3624" s="79" t="str">
        <f>IF(J3624="","",VLOOKUP(J3624,商品マスタ!$F:$G,2,FALSE))</f>
        <v/>
      </c>
      <c r="G3624" s="80" t="str">
        <f>IF(F3624="","",VLOOKUP(F3624,商品マスタ!$G:$H,2,FALSE))</f>
        <v/>
      </c>
      <c r="H3624" s="81" t="str">
        <f t="shared" si="1846"/>
        <v/>
      </c>
      <c r="I3624" s="82" t="str">
        <f>IF(発注書!E3630="","",発注書!E3630)</f>
        <v/>
      </c>
      <c r="J3624" s="78" t="str">
        <f>IF(発注書!E3630="","",発注書!C3630)</f>
        <v/>
      </c>
    </row>
    <row r="3625" spans="1:10" x14ac:dyDescent="0.55000000000000004">
      <c r="A3625" s="76" t="e">
        <f t="shared" ref="A3625" si="1865">A3623+1</f>
        <v>#REF!</v>
      </c>
      <c r="B3625" s="50">
        <v>1</v>
      </c>
      <c r="E3625" s="78" t="str">
        <f>IF(発注書!E3631="","",発注書!B3631)</f>
        <v/>
      </c>
      <c r="F3625" s="79" t="str">
        <f>IF(J3625="","",VLOOKUP(J3625,商品マスタ!$F:$G,2,FALSE))</f>
        <v/>
      </c>
      <c r="G3625" s="80" t="str">
        <f>IF(F3625="","",VLOOKUP(F3625,商品マスタ!$G:$H,2,FALSE))</f>
        <v/>
      </c>
      <c r="H3625" s="81" t="str">
        <f t="shared" si="1846"/>
        <v/>
      </c>
      <c r="I3625" s="82" t="str">
        <f>IF(発注書!E3631="","",発注書!E3631)</f>
        <v/>
      </c>
      <c r="J3625" s="78" t="str">
        <f>IF(発注書!E3631="","",発注書!C3631)</f>
        <v/>
      </c>
    </row>
    <row r="3626" spans="1:10" x14ac:dyDescent="0.55000000000000004">
      <c r="B3626" s="50">
        <v>2</v>
      </c>
      <c r="E3626" s="78" t="str">
        <f>IF(発注書!E3632="","",発注書!B3632)</f>
        <v/>
      </c>
      <c r="F3626" s="79" t="str">
        <f>IF(J3626="","",VLOOKUP(J3626,商品マスタ!$F:$G,2,FALSE))</f>
        <v/>
      </c>
      <c r="G3626" s="80" t="str">
        <f>IF(F3626="","",VLOOKUP(F3626,商品マスタ!$G:$H,2,FALSE))</f>
        <v/>
      </c>
      <c r="H3626" s="81" t="str">
        <f t="shared" si="1846"/>
        <v/>
      </c>
      <c r="I3626" s="82" t="str">
        <f>IF(発注書!E3632="","",発注書!E3632)</f>
        <v/>
      </c>
      <c r="J3626" s="78" t="str">
        <f>IF(発注書!E3632="","",発注書!C3632)</f>
        <v/>
      </c>
    </row>
    <row r="3627" spans="1:10" x14ac:dyDescent="0.55000000000000004">
      <c r="A3627" s="76" t="e">
        <f t="shared" ref="A3627" si="1866">A3625+1</f>
        <v>#REF!</v>
      </c>
      <c r="B3627" s="50">
        <v>1</v>
      </c>
      <c r="E3627" s="78" t="str">
        <f>IF(発注書!E3633="","",発注書!B3633)</f>
        <v/>
      </c>
      <c r="F3627" s="79" t="str">
        <f>IF(J3627="","",VLOOKUP(J3627,商品マスタ!$F:$G,2,FALSE))</f>
        <v/>
      </c>
      <c r="G3627" s="80" t="str">
        <f>IF(F3627="","",VLOOKUP(F3627,商品マスタ!$G:$H,2,FALSE))</f>
        <v/>
      </c>
      <c r="H3627" s="81" t="str">
        <f t="shared" si="1846"/>
        <v/>
      </c>
      <c r="I3627" s="82" t="str">
        <f>IF(発注書!E3633="","",発注書!E3633)</f>
        <v/>
      </c>
      <c r="J3627" s="78" t="str">
        <f>IF(発注書!E3633="","",発注書!C3633)</f>
        <v/>
      </c>
    </row>
    <row r="3628" spans="1:10" x14ac:dyDescent="0.55000000000000004">
      <c r="B3628" s="50">
        <v>2</v>
      </c>
      <c r="E3628" s="78" t="str">
        <f>IF(発注書!E3634="","",発注書!B3634)</f>
        <v/>
      </c>
      <c r="F3628" s="79" t="str">
        <f>IF(J3628="","",VLOOKUP(J3628,商品マスタ!$F:$G,2,FALSE))</f>
        <v/>
      </c>
      <c r="G3628" s="80" t="str">
        <f>IF(F3628="","",VLOOKUP(F3628,商品マスタ!$G:$H,2,FALSE))</f>
        <v/>
      </c>
      <c r="H3628" s="81" t="str">
        <f t="shared" si="1846"/>
        <v/>
      </c>
      <c r="I3628" s="82" t="str">
        <f>IF(発注書!E3634="","",発注書!E3634)</f>
        <v/>
      </c>
      <c r="J3628" s="78" t="str">
        <f>IF(発注書!E3634="","",発注書!C3634)</f>
        <v/>
      </c>
    </row>
    <row r="3629" spans="1:10" x14ac:dyDescent="0.55000000000000004">
      <c r="A3629" s="76" t="e">
        <f t="shared" ref="A3629" si="1867">A3627+1</f>
        <v>#REF!</v>
      </c>
      <c r="B3629" s="50">
        <v>1</v>
      </c>
      <c r="E3629" s="78" t="str">
        <f>IF(発注書!E3635="","",発注書!B3635)</f>
        <v/>
      </c>
      <c r="F3629" s="79" t="str">
        <f>IF(J3629="","",VLOOKUP(J3629,商品マスタ!$F:$G,2,FALSE))</f>
        <v/>
      </c>
      <c r="G3629" s="80" t="str">
        <f>IF(F3629="","",VLOOKUP(F3629,商品マスタ!$G:$H,2,FALSE))</f>
        <v/>
      </c>
      <c r="H3629" s="81" t="str">
        <f t="shared" si="1846"/>
        <v/>
      </c>
      <c r="I3629" s="82" t="str">
        <f>IF(発注書!E3635="","",発注書!E3635)</f>
        <v/>
      </c>
      <c r="J3629" s="78" t="str">
        <f>IF(発注書!E3635="","",発注書!C3635)</f>
        <v/>
      </c>
    </row>
    <row r="3630" spans="1:10" x14ac:dyDescent="0.55000000000000004">
      <c r="B3630" s="50">
        <v>2</v>
      </c>
      <c r="E3630" s="78" t="str">
        <f>IF(発注書!E3636="","",発注書!B3636)</f>
        <v/>
      </c>
      <c r="F3630" s="79" t="str">
        <f>IF(J3630="","",VLOOKUP(J3630,商品マスタ!$F:$G,2,FALSE))</f>
        <v/>
      </c>
      <c r="G3630" s="80" t="str">
        <f>IF(F3630="","",VLOOKUP(F3630,商品マスタ!$G:$H,2,FALSE))</f>
        <v/>
      </c>
      <c r="H3630" s="81" t="str">
        <f t="shared" si="1846"/>
        <v/>
      </c>
      <c r="I3630" s="82" t="str">
        <f>IF(発注書!E3636="","",発注書!E3636)</f>
        <v/>
      </c>
      <c r="J3630" s="78" t="str">
        <f>IF(発注書!E3636="","",発注書!C3636)</f>
        <v/>
      </c>
    </row>
    <row r="3631" spans="1:10" x14ac:dyDescent="0.55000000000000004">
      <c r="A3631" s="76" t="e">
        <f t="shared" ref="A3631" si="1868">A3629+1</f>
        <v>#REF!</v>
      </c>
      <c r="B3631" s="50">
        <v>1</v>
      </c>
      <c r="E3631" s="78" t="str">
        <f>IF(発注書!E3637="","",発注書!B3637)</f>
        <v/>
      </c>
      <c r="F3631" s="79" t="str">
        <f>IF(J3631="","",VLOOKUP(J3631,商品マスタ!$F:$G,2,FALSE))</f>
        <v/>
      </c>
      <c r="G3631" s="80" t="str">
        <f>IF(F3631="","",VLOOKUP(F3631,商品マスタ!$G:$H,2,FALSE))</f>
        <v/>
      </c>
      <c r="H3631" s="81" t="str">
        <f t="shared" si="1846"/>
        <v/>
      </c>
      <c r="I3631" s="82" t="str">
        <f>IF(発注書!E3637="","",発注書!E3637)</f>
        <v/>
      </c>
      <c r="J3631" s="78" t="str">
        <f>IF(発注書!E3637="","",発注書!C3637)</f>
        <v/>
      </c>
    </row>
    <row r="3632" spans="1:10" x14ac:dyDescent="0.55000000000000004">
      <c r="B3632" s="50">
        <v>2</v>
      </c>
      <c r="E3632" s="78" t="str">
        <f>IF(発注書!E3638="","",発注書!B3638)</f>
        <v/>
      </c>
      <c r="F3632" s="79" t="str">
        <f>IF(J3632="","",VLOOKUP(J3632,商品マスタ!$F:$G,2,FALSE))</f>
        <v/>
      </c>
      <c r="G3632" s="80" t="str">
        <f>IF(F3632="","",VLOOKUP(F3632,商品マスタ!$G:$H,2,FALSE))</f>
        <v/>
      </c>
      <c r="H3632" s="81" t="str">
        <f t="shared" si="1846"/>
        <v/>
      </c>
      <c r="I3632" s="82" t="str">
        <f>IF(発注書!E3638="","",発注書!E3638)</f>
        <v/>
      </c>
      <c r="J3632" s="78" t="str">
        <f>IF(発注書!E3638="","",発注書!C3638)</f>
        <v/>
      </c>
    </row>
    <row r="3633" spans="1:10" x14ac:dyDescent="0.55000000000000004">
      <c r="A3633" s="76" t="e">
        <f t="shared" ref="A3633" si="1869">A3631+1</f>
        <v>#REF!</v>
      </c>
      <c r="B3633" s="50">
        <v>1</v>
      </c>
      <c r="E3633" s="78" t="str">
        <f>IF(発注書!E3639="","",発注書!B3639)</f>
        <v/>
      </c>
      <c r="F3633" s="79" t="str">
        <f>IF(J3633="","",VLOOKUP(J3633,商品マスタ!$F:$G,2,FALSE))</f>
        <v/>
      </c>
      <c r="G3633" s="80" t="str">
        <f>IF(F3633="","",VLOOKUP(F3633,商品マスタ!$G:$H,2,FALSE))</f>
        <v/>
      </c>
      <c r="H3633" s="81" t="str">
        <f t="shared" si="1846"/>
        <v/>
      </c>
      <c r="I3633" s="82" t="str">
        <f>IF(発注書!E3639="","",発注書!E3639)</f>
        <v/>
      </c>
      <c r="J3633" s="78" t="str">
        <f>IF(発注書!E3639="","",発注書!C3639)</f>
        <v/>
      </c>
    </row>
    <row r="3634" spans="1:10" x14ac:dyDescent="0.55000000000000004">
      <c r="B3634" s="50">
        <v>2</v>
      </c>
      <c r="E3634" s="78" t="str">
        <f>IF(発注書!E3640="","",発注書!B3640)</f>
        <v/>
      </c>
      <c r="F3634" s="79" t="str">
        <f>IF(J3634="","",VLOOKUP(J3634,商品マスタ!$F:$G,2,FALSE))</f>
        <v/>
      </c>
      <c r="G3634" s="80" t="str">
        <f>IF(F3634="","",VLOOKUP(F3634,商品マスタ!$G:$H,2,FALSE))</f>
        <v/>
      </c>
      <c r="H3634" s="81" t="str">
        <f t="shared" si="1846"/>
        <v/>
      </c>
      <c r="I3634" s="82" t="str">
        <f>IF(発注書!E3640="","",発注書!E3640)</f>
        <v/>
      </c>
      <c r="J3634" s="78" t="str">
        <f>IF(発注書!E3640="","",発注書!C3640)</f>
        <v/>
      </c>
    </row>
    <row r="3635" spans="1:10" x14ac:dyDescent="0.55000000000000004">
      <c r="A3635" s="76" t="e">
        <f t="shared" ref="A3635" si="1870">A3633+1</f>
        <v>#REF!</v>
      </c>
      <c r="B3635" s="50">
        <v>1</v>
      </c>
      <c r="E3635" s="78" t="str">
        <f>IF(発注書!E3641="","",発注書!B3641)</f>
        <v/>
      </c>
      <c r="F3635" s="79" t="str">
        <f>IF(J3635="","",VLOOKUP(J3635,商品マスタ!$F:$G,2,FALSE))</f>
        <v/>
      </c>
      <c r="G3635" s="80" t="str">
        <f>IF(F3635="","",VLOOKUP(F3635,商品マスタ!$G:$H,2,FALSE))</f>
        <v/>
      </c>
      <c r="H3635" s="81" t="str">
        <f t="shared" si="1846"/>
        <v/>
      </c>
      <c r="I3635" s="82" t="str">
        <f>IF(発注書!E3641="","",発注書!E3641)</f>
        <v/>
      </c>
      <c r="J3635" s="78" t="str">
        <f>IF(発注書!E3641="","",発注書!C3641)</f>
        <v/>
      </c>
    </row>
    <row r="3636" spans="1:10" x14ac:dyDescent="0.55000000000000004">
      <c r="B3636" s="50">
        <v>2</v>
      </c>
      <c r="E3636" s="78" t="str">
        <f>IF(発注書!E3642="","",発注書!B3642)</f>
        <v/>
      </c>
      <c r="F3636" s="79" t="str">
        <f>IF(J3636="","",VLOOKUP(J3636,商品マスタ!$F:$G,2,FALSE))</f>
        <v/>
      </c>
      <c r="G3636" s="80" t="str">
        <f>IF(F3636="","",VLOOKUP(F3636,商品マスタ!$G:$H,2,FALSE))</f>
        <v/>
      </c>
      <c r="H3636" s="81" t="str">
        <f t="shared" si="1846"/>
        <v/>
      </c>
      <c r="I3636" s="82" t="str">
        <f>IF(発注書!E3642="","",発注書!E3642)</f>
        <v/>
      </c>
      <c r="J3636" s="78" t="str">
        <f>IF(発注書!E3642="","",発注書!C3642)</f>
        <v/>
      </c>
    </row>
    <row r="3637" spans="1:10" x14ac:dyDescent="0.55000000000000004">
      <c r="A3637" s="76" t="e">
        <f t="shared" ref="A3637" si="1871">A3635+1</f>
        <v>#REF!</v>
      </c>
      <c r="B3637" s="50">
        <v>1</v>
      </c>
      <c r="E3637" s="78" t="str">
        <f>IF(発注書!E3643="","",発注書!B3643)</f>
        <v/>
      </c>
      <c r="F3637" s="79" t="str">
        <f>IF(J3637="","",VLOOKUP(J3637,商品マスタ!$F:$G,2,FALSE))</f>
        <v/>
      </c>
      <c r="G3637" s="80" t="str">
        <f>IF(F3637="","",VLOOKUP(F3637,商品マスタ!$G:$H,2,FALSE))</f>
        <v/>
      </c>
      <c r="H3637" s="81" t="str">
        <f t="shared" si="1846"/>
        <v/>
      </c>
      <c r="I3637" s="82" t="str">
        <f>IF(発注書!E3643="","",発注書!E3643)</f>
        <v/>
      </c>
      <c r="J3637" s="78" t="str">
        <f>IF(発注書!E3643="","",発注書!C3643)</f>
        <v/>
      </c>
    </row>
    <row r="3638" spans="1:10" x14ac:dyDescent="0.55000000000000004">
      <c r="B3638" s="50">
        <v>2</v>
      </c>
      <c r="E3638" s="78" t="str">
        <f>IF(発注書!E3644="","",発注書!B3644)</f>
        <v/>
      </c>
      <c r="F3638" s="79" t="str">
        <f>IF(J3638="","",VLOOKUP(J3638,商品マスタ!$F:$G,2,FALSE))</f>
        <v/>
      </c>
      <c r="G3638" s="80" t="str">
        <f>IF(F3638="","",VLOOKUP(F3638,商品マスタ!$G:$H,2,FALSE))</f>
        <v/>
      </c>
      <c r="H3638" s="81" t="str">
        <f t="shared" si="1846"/>
        <v/>
      </c>
      <c r="I3638" s="82" t="str">
        <f>IF(発注書!E3644="","",発注書!E3644)</f>
        <v/>
      </c>
      <c r="J3638" s="78" t="str">
        <f>IF(発注書!E3644="","",発注書!C3644)</f>
        <v/>
      </c>
    </row>
    <row r="3639" spans="1:10" x14ac:dyDescent="0.55000000000000004">
      <c r="A3639" s="76" t="e">
        <f t="shared" ref="A3639" si="1872">A3637+1</f>
        <v>#REF!</v>
      </c>
      <c r="B3639" s="50">
        <v>1</v>
      </c>
      <c r="E3639" s="78" t="str">
        <f>IF(発注書!E3645="","",発注書!B3645)</f>
        <v/>
      </c>
      <c r="F3639" s="79" t="str">
        <f>IF(J3639="","",VLOOKUP(J3639,商品マスタ!$F:$G,2,FALSE))</f>
        <v/>
      </c>
      <c r="G3639" s="80" t="str">
        <f>IF(F3639="","",VLOOKUP(F3639,商品マスタ!$G:$H,2,FALSE))</f>
        <v/>
      </c>
      <c r="H3639" s="81" t="str">
        <f t="shared" si="1846"/>
        <v/>
      </c>
      <c r="I3639" s="82" t="str">
        <f>IF(発注書!E3645="","",発注書!E3645)</f>
        <v/>
      </c>
      <c r="J3639" s="78" t="str">
        <f>IF(発注書!E3645="","",発注書!C3645)</f>
        <v/>
      </c>
    </row>
    <row r="3640" spans="1:10" x14ac:dyDescent="0.55000000000000004">
      <c r="B3640" s="50">
        <v>2</v>
      </c>
      <c r="E3640" s="78" t="str">
        <f>IF(発注書!E3646="","",発注書!B3646)</f>
        <v/>
      </c>
      <c r="F3640" s="79" t="str">
        <f>IF(J3640="","",VLOOKUP(J3640,商品マスタ!$F:$G,2,FALSE))</f>
        <v/>
      </c>
      <c r="G3640" s="80" t="str">
        <f>IF(F3640="","",VLOOKUP(F3640,商品マスタ!$G:$H,2,FALSE))</f>
        <v/>
      </c>
      <c r="H3640" s="81" t="str">
        <f t="shared" si="1846"/>
        <v/>
      </c>
      <c r="I3640" s="82" t="str">
        <f>IF(発注書!E3646="","",発注書!E3646)</f>
        <v/>
      </c>
      <c r="J3640" s="78" t="str">
        <f>IF(発注書!E3646="","",発注書!C3646)</f>
        <v/>
      </c>
    </row>
    <row r="3641" spans="1:10" x14ac:dyDescent="0.55000000000000004">
      <c r="A3641" s="76" t="e">
        <f t="shared" ref="A3641" si="1873">A3639+1</f>
        <v>#REF!</v>
      </c>
      <c r="B3641" s="50">
        <v>1</v>
      </c>
      <c r="E3641" s="78" t="str">
        <f>IF(発注書!E3647="","",発注書!B3647)</f>
        <v/>
      </c>
      <c r="F3641" s="79" t="str">
        <f>IF(J3641="","",VLOOKUP(J3641,商品マスタ!$F:$G,2,FALSE))</f>
        <v/>
      </c>
      <c r="G3641" s="80" t="str">
        <f>IF(F3641="","",VLOOKUP(F3641,商品マスタ!$G:$H,2,FALSE))</f>
        <v/>
      </c>
      <c r="H3641" s="81" t="str">
        <f t="shared" si="1846"/>
        <v/>
      </c>
      <c r="I3641" s="82" t="str">
        <f>IF(発注書!E3647="","",発注書!E3647)</f>
        <v/>
      </c>
      <c r="J3641" s="78" t="str">
        <f>IF(発注書!E3647="","",発注書!C3647)</f>
        <v/>
      </c>
    </row>
    <row r="3642" spans="1:10" x14ac:dyDescent="0.55000000000000004">
      <c r="B3642" s="50">
        <v>2</v>
      </c>
      <c r="E3642" s="78" t="str">
        <f>IF(発注書!E3648="","",発注書!B3648)</f>
        <v/>
      </c>
      <c r="F3642" s="79" t="str">
        <f>IF(J3642="","",VLOOKUP(J3642,商品マスタ!$F:$G,2,FALSE))</f>
        <v/>
      </c>
      <c r="G3642" s="80" t="str">
        <f>IF(F3642="","",VLOOKUP(F3642,商品マスタ!$G:$H,2,FALSE))</f>
        <v/>
      </c>
      <c r="H3642" s="81" t="str">
        <f t="shared" si="1846"/>
        <v/>
      </c>
      <c r="I3642" s="82" t="str">
        <f>IF(発注書!E3648="","",発注書!E3648)</f>
        <v/>
      </c>
      <c r="J3642" s="78" t="str">
        <f>IF(発注書!E3648="","",発注書!C3648)</f>
        <v/>
      </c>
    </row>
    <row r="3643" spans="1:10" x14ac:dyDescent="0.55000000000000004">
      <c r="A3643" s="76" t="e">
        <f t="shared" ref="A3643" si="1874">A3641+1</f>
        <v>#REF!</v>
      </c>
      <c r="B3643" s="50">
        <v>1</v>
      </c>
      <c r="E3643" s="78" t="str">
        <f>IF(発注書!E3649="","",発注書!B3649)</f>
        <v/>
      </c>
      <c r="F3643" s="79" t="str">
        <f>IF(J3643="","",VLOOKUP(J3643,商品マスタ!$F:$G,2,FALSE))</f>
        <v/>
      </c>
      <c r="G3643" s="80" t="str">
        <f>IF(F3643="","",VLOOKUP(F3643,商品マスタ!$G:$H,2,FALSE))</f>
        <v/>
      </c>
      <c r="H3643" s="81" t="str">
        <f t="shared" si="1846"/>
        <v/>
      </c>
      <c r="I3643" s="82" t="str">
        <f>IF(発注書!E3649="","",発注書!E3649)</f>
        <v/>
      </c>
      <c r="J3643" s="78" t="str">
        <f>IF(発注書!E3649="","",発注書!C3649)</f>
        <v/>
      </c>
    </row>
    <row r="3644" spans="1:10" x14ac:dyDescent="0.55000000000000004">
      <c r="B3644" s="50">
        <v>2</v>
      </c>
      <c r="E3644" s="78" t="str">
        <f>IF(発注書!E3650="","",発注書!B3650)</f>
        <v/>
      </c>
      <c r="F3644" s="79" t="str">
        <f>IF(J3644="","",VLOOKUP(J3644,商品マスタ!$F:$G,2,FALSE))</f>
        <v/>
      </c>
      <c r="G3644" s="80" t="str">
        <f>IF(F3644="","",VLOOKUP(F3644,商品マスタ!$G:$H,2,FALSE))</f>
        <v/>
      </c>
      <c r="H3644" s="81" t="str">
        <f t="shared" si="1846"/>
        <v/>
      </c>
      <c r="I3644" s="82" t="str">
        <f>IF(発注書!E3650="","",発注書!E3650)</f>
        <v/>
      </c>
      <c r="J3644" s="78" t="str">
        <f>IF(発注書!E3650="","",発注書!C3650)</f>
        <v/>
      </c>
    </row>
    <row r="3645" spans="1:10" x14ac:dyDescent="0.55000000000000004">
      <c r="A3645" s="76" t="e">
        <f t="shared" ref="A3645" si="1875">A3643+1</f>
        <v>#REF!</v>
      </c>
      <c r="B3645" s="50">
        <v>1</v>
      </c>
      <c r="E3645" s="78" t="str">
        <f>IF(発注書!E3651="","",発注書!B3651)</f>
        <v/>
      </c>
      <c r="F3645" s="79" t="str">
        <f>IF(J3645="","",VLOOKUP(J3645,商品マスタ!$F:$G,2,FALSE))</f>
        <v/>
      </c>
      <c r="G3645" s="80" t="str">
        <f>IF(F3645="","",VLOOKUP(F3645,商品マスタ!$G:$H,2,FALSE))</f>
        <v/>
      </c>
      <c r="H3645" s="81" t="str">
        <f t="shared" si="1846"/>
        <v/>
      </c>
      <c r="I3645" s="82" t="str">
        <f>IF(発注書!E3651="","",発注書!E3651)</f>
        <v/>
      </c>
      <c r="J3645" s="78" t="str">
        <f>IF(発注書!E3651="","",発注書!C3651)</f>
        <v/>
      </c>
    </row>
    <row r="3646" spans="1:10" x14ac:dyDescent="0.55000000000000004">
      <c r="B3646" s="50">
        <v>2</v>
      </c>
      <c r="E3646" s="78" t="str">
        <f>IF(発注書!E3652="","",発注書!B3652)</f>
        <v/>
      </c>
      <c r="F3646" s="79" t="str">
        <f>IF(J3646="","",VLOOKUP(J3646,商品マスタ!$F:$G,2,FALSE))</f>
        <v/>
      </c>
      <c r="G3646" s="80" t="str">
        <f>IF(F3646="","",VLOOKUP(F3646,商品マスタ!$G:$H,2,FALSE))</f>
        <v/>
      </c>
      <c r="H3646" s="81" t="str">
        <f t="shared" si="1846"/>
        <v/>
      </c>
      <c r="I3646" s="82" t="str">
        <f>IF(発注書!E3652="","",発注書!E3652)</f>
        <v/>
      </c>
      <c r="J3646" s="78" t="str">
        <f>IF(発注書!E3652="","",発注書!C3652)</f>
        <v/>
      </c>
    </row>
    <row r="3647" spans="1:10" x14ac:dyDescent="0.55000000000000004">
      <c r="A3647" s="76" t="e">
        <f t="shared" ref="A3647" si="1876">A3645+1</f>
        <v>#REF!</v>
      </c>
      <c r="B3647" s="50">
        <v>1</v>
      </c>
      <c r="E3647" s="78" t="str">
        <f>IF(発注書!E3653="","",発注書!B3653)</f>
        <v/>
      </c>
      <c r="F3647" s="79" t="str">
        <f>IF(J3647="","",VLOOKUP(J3647,商品マスタ!$F:$G,2,FALSE))</f>
        <v/>
      </c>
      <c r="G3647" s="80" t="str">
        <f>IF(F3647="","",VLOOKUP(F3647,商品マスタ!$G:$H,2,FALSE))</f>
        <v/>
      </c>
      <c r="H3647" s="81" t="str">
        <f t="shared" si="1846"/>
        <v/>
      </c>
      <c r="I3647" s="82" t="str">
        <f>IF(発注書!E3653="","",発注書!E3653)</f>
        <v/>
      </c>
      <c r="J3647" s="78" t="str">
        <f>IF(発注書!E3653="","",発注書!C3653)</f>
        <v/>
      </c>
    </row>
    <row r="3648" spans="1:10" x14ac:dyDescent="0.55000000000000004">
      <c r="B3648" s="50">
        <v>2</v>
      </c>
      <c r="E3648" s="78" t="str">
        <f>IF(発注書!E3654="","",発注書!B3654)</f>
        <v/>
      </c>
      <c r="F3648" s="79" t="str">
        <f>IF(J3648="","",VLOOKUP(J3648,商品マスタ!$F:$G,2,FALSE))</f>
        <v/>
      </c>
      <c r="G3648" s="80" t="str">
        <f>IF(F3648="","",VLOOKUP(F3648,商品マスタ!$G:$H,2,FALSE))</f>
        <v/>
      </c>
      <c r="H3648" s="81" t="str">
        <f t="shared" si="1846"/>
        <v/>
      </c>
      <c r="I3648" s="82" t="str">
        <f>IF(発注書!E3654="","",発注書!E3654)</f>
        <v/>
      </c>
      <c r="J3648" s="78" t="str">
        <f>IF(発注書!E3654="","",発注書!C3654)</f>
        <v/>
      </c>
    </row>
    <row r="3649" spans="1:10" x14ac:dyDescent="0.55000000000000004">
      <c r="A3649" s="76" t="e">
        <f t="shared" ref="A3649" si="1877">A3647+1</f>
        <v>#REF!</v>
      </c>
      <c r="B3649" s="50">
        <v>1</v>
      </c>
      <c r="E3649" s="78" t="str">
        <f>IF(発注書!E3655="","",発注書!B3655)</f>
        <v/>
      </c>
      <c r="F3649" s="79" t="str">
        <f>IF(J3649="","",VLOOKUP(J3649,商品マスタ!$F:$G,2,FALSE))</f>
        <v/>
      </c>
      <c r="G3649" s="80" t="str">
        <f>IF(F3649="","",VLOOKUP(F3649,商品マスタ!$G:$H,2,FALSE))</f>
        <v/>
      </c>
      <c r="H3649" s="81" t="str">
        <f t="shared" si="1846"/>
        <v/>
      </c>
      <c r="I3649" s="82" t="str">
        <f>IF(発注書!E3655="","",発注書!E3655)</f>
        <v/>
      </c>
      <c r="J3649" s="78" t="str">
        <f>IF(発注書!E3655="","",発注書!C3655)</f>
        <v/>
      </c>
    </row>
    <row r="3650" spans="1:10" x14ac:dyDescent="0.55000000000000004">
      <c r="B3650" s="50">
        <v>2</v>
      </c>
      <c r="E3650" s="78" t="str">
        <f>IF(発注書!E3656="","",発注書!B3656)</f>
        <v/>
      </c>
      <c r="F3650" s="79" t="str">
        <f>IF(J3650="","",VLOOKUP(J3650,商品マスタ!$F:$G,2,FALSE))</f>
        <v/>
      </c>
      <c r="G3650" s="80" t="str">
        <f>IF(F3650="","",VLOOKUP(F3650,商品マスタ!$G:$H,2,FALSE))</f>
        <v/>
      </c>
      <c r="H3650" s="81" t="str">
        <f t="shared" si="1846"/>
        <v/>
      </c>
      <c r="I3650" s="82" t="str">
        <f>IF(発注書!E3656="","",発注書!E3656)</f>
        <v/>
      </c>
      <c r="J3650" s="78" t="str">
        <f>IF(発注書!E3656="","",発注書!C3656)</f>
        <v/>
      </c>
    </row>
    <row r="3651" spans="1:10" x14ac:dyDescent="0.55000000000000004">
      <c r="A3651" s="76" t="e">
        <f t="shared" ref="A3651" si="1878">A3649+1</f>
        <v>#REF!</v>
      </c>
      <c r="B3651" s="50">
        <v>1</v>
      </c>
      <c r="E3651" s="78" t="str">
        <f>IF(発注書!E3657="","",発注書!B3657)</f>
        <v/>
      </c>
      <c r="F3651" s="79" t="str">
        <f>IF(J3651="","",VLOOKUP(J3651,商品マスタ!$F:$G,2,FALSE))</f>
        <v/>
      </c>
      <c r="G3651" s="80" t="str">
        <f>IF(F3651="","",VLOOKUP(F3651,商品マスタ!$G:$H,2,FALSE))</f>
        <v/>
      </c>
      <c r="H3651" s="81" t="str">
        <f t="shared" si="1846"/>
        <v/>
      </c>
      <c r="I3651" s="82" t="str">
        <f>IF(発注書!E3657="","",発注書!E3657)</f>
        <v/>
      </c>
      <c r="J3651" s="78" t="str">
        <f>IF(発注書!E3657="","",発注書!C3657)</f>
        <v/>
      </c>
    </row>
    <row r="3652" spans="1:10" x14ac:dyDescent="0.55000000000000004">
      <c r="B3652" s="50">
        <v>2</v>
      </c>
      <c r="E3652" s="78" t="str">
        <f>IF(発注書!E3658="","",発注書!B3658)</f>
        <v/>
      </c>
      <c r="F3652" s="79" t="str">
        <f>IF(J3652="","",VLOOKUP(J3652,商品マスタ!$F:$G,2,FALSE))</f>
        <v/>
      </c>
      <c r="G3652" s="80" t="str">
        <f>IF(F3652="","",VLOOKUP(F3652,商品マスタ!$G:$H,2,FALSE))</f>
        <v/>
      </c>
      <c r="H3652" s="81" t="str">
        <f t="shared" ref="H3652:H3715" si="1879">IF(E3652="","",IF(E3652="",LEN(SUBSTITUTE(D3652," ","")),LEN(SUBSTITUTE(E3652," ",""))))</f>
        <v/>
      </c>
      <c r="I3652" s="82" t="str">
        <f>IF(発注書!E3658="","",発注書!E3658)</f>
        <v/>
      </c>
      <c r="J3652" s="78" t="str">
        <f>IF(発注書!E3658="","",発注書!C3658)</f>
        <v/>
      </c>
    </row>
    <row r="3653" spans="1:10" x14ac:dyDescent="0.55000000000000004">
      <c r="A3653" s="76" t="e">
        <f t="shared" ref="A3653" si="1880">A3651+1</f>
        <v>#REF!</v>
      </c>
      <c r="B3653" s="50">
        <v>1</v>
      </c>
      <c r="E3653" s="78" t="str">
        <f>IF(発注書!E3659="","",発注書!B3659)</f>
        <v/>
      </c>
      <c r="F3653" s="79" t="str">
        <f>IF(J3653="","",VLOOKUP(J3653,商品マスタ!$F:$G,2,FALSE))</f>
        <v/>
      </c>
      <c r="G3653" s="80" t="str">
        <f>IF(F3653="","",VLOOKUP(F3653,商品マスタ!$G:$H,2,FALSE))</f>
        <v/>
      </c>
      <c r="H3653" s="81" t="str">
        <f t="shared" si="1879"/>
        <v/>
      </c>
      <c r="I3653" s="82" t="str">
        <f>IF(発注書!E3659="","",発注書!E3659)</f>
        <v/>
      </c>
      <c r="J3653" s="78" t="str">
        <f>IF(発注書!E3659="","",発注書!C3659)</f>
        <v/>
      </c>
    </row>
    <row r="3654" spans="1:10" x14ac:dyDescent="0.55000000000000004">
      <c r="B3654" s="50">
        <v>2</v>
      </c>
      <c r="E3654" s="78" t="str">
        <f>IF(発注書!E3660="","",発注書!B3660)</f>
        <v/>
      </c>
      <c r="F3654" s="79" t="str">
        <f>IF(J3654="","",VLOOKUP(J3654,商品マスタ!$F:$G,2,FALSE))</f>
        <v/>
      </c>
      <c r="G3654" s="80" t="str">
        <f>IF(F3654="","",VLOOKUP(F3654,商品マスタ!$G:$H,2,FALSE))</f>
        <v/>
      </c>
      <c r="H3654" s="81" t="str">
        <f t="shared" si="1879"/>
        <v/>
      </c>
      <c r="I3654" s="82" t="str">
        <f>IF(発注書!E3660="","",発注書!E3660)</f>
        <v/>
      </c>
      <c r="J3654" s="78" t="str">
        <f>IF(発注書!E3660="","",発注書!C3660)</f>
        <v/>
      </c>
    </row>
    <row r="3655" spans="1:10" x14ac:dyDescent="0.55000000000000004">
      <c r="A3655" s="76" t="e">
        <f t="shared" ref="A3655" si="1881">A3653+1</f>
        <v>#REF!</v>
      </c>
      <c r="B3655" s="50">
        <v>1</v>
      </c>
      <c r="E3655" s="78" t="str">
        <f>IF(発注書!E3661="","",発注書!B3661)</f>
        <v/>
      </c>
      <c r="F3655" s="79" t="str">
        <f>IF(J3655="","",VLOOKUP(J3655,商品マスタ!$F:$G,2,FALSE))</f>
        <v/>
      </c>
      <c r="G3655" s="80" t="str">
        <f>IF(F3655="","",VLOOKUP(F3655,商品マスタ!$G:$H,2,FALSE))</f>
        <v/>
      </c>
      <c r="H3655" s="81" t="str">
        <f t="shared" si="1879"/>
        <v/>
      </c>
      <c r="I3655" s="82" t="str">
        <f>IF(発注書!E3661="","",発注書!E3661)</f>
        <v/>
      </c>
      <c r="J3655" s="78" t="str">
        <f>IF(発注書!E3661="","",発注書!C3661)</f>
        <v/>
      </c>
    </row>
    <row r="3656" spans="1:10" x14ac:dyDescent="0.55000000000000004">
      <c r="B3656" s="50">
        <v>2</v>
      </c>
      <c r="E3656" s="78" t="str">
        <f>IF(発注書!E3662="","",発注書!B3662)</f>
        <v/>
      </c>
      <c r="F3656" s="79" t="str">
        <f>IF(J3656="","",VLOOKUP(J3656,商品マスタ!$F:$G,2,FALSE))</f>
        <v/>
      </c>
      <c r="G3656" s="80" t="str">
        <f>IF(F3656="","",VLOOKUP(F3656,商品マスタ!$G:$H,2,FALSE))</f>
        <v/>
      </c>
      <c r="H3656" s="81" t="str">
        <f t="shared" si="1879"/>
        <v/>
      </c>
      <c r="I3656" s="82" t="str">
        <f>IF(発注書!E3662="","",発注書!E3662)</f>
        <v/>
      </c>
      <c r="J3656" s="78" t="str">
        <f>IF(発注書!E3662="","",発注書!C3662)</f>
        <v/>
      </c>
    </row>
    <row r="3657" spans="1:10" x14ac:dyDescent="0.55000000000000004">
      <c r="A3657" s="76" t="e">
        <f t="shared" ref="A3657" si="1882">A3655+1</f>
        <v>#REF!</v>
      </c>
      <c r="B3657" s="50">
        <v>1</v>
      </c>
      <c r="E3657" s="78" t="str">
        <f>IF(発注書!E3663="","",発注書!B3663)</f>
        <v/>
      </c>
      <c r="F3657" s="79" t="str">
        <f>IF(J3657="","",VLOOKUP(J3657,商品マスタ!$F:$G,2,FALSE))</f>
        <v/>
      </c>
      <c r="G3657" s="80" t="str">
        <f>IF(F3657="","",VLOOKUP(F3657,商品マスタ!$G:$H,2,FALSE))</f>
        <v/>
      </c>
      <c r="H3657" s="81" t="str">
        <f t="shared" si="1879"/>
        <v/>
      </c>
      <c r="I3657" s="82" t="str">
        <f>IF(発注書!E3663="","",発注書!E3663)</f>
        <v/>
      </c>
      <c r="J3657" s="78" t="str">
        <f>IF(発注書!E3663="","",発注書!C3663)</f>
        <v/>
      </c>
    </row>
    <row r="3658" spans="1:10" x14ac:dyDescent="0.55000000000000004">
      <c r="B3658" s="50">
        <v>2</v>
      </c>
      <c r="E3658" s="78" t="str">
        <f>IF(発注書!E3664="","",発注書!B3664)</f>
        <v/>
      </c>
      <c r="F3658" s="79" t="str">
        <f>IF(J3658="","",VLOOKUP(J3658,商品マスタ!$F:$G,2,FALSE))</f>
        <v/>
      </c>
      <c r="G3658" s="80" t="str">
        <f>IF(F3658="","",VLOOKUP(F3658,商品マスタ!$G:$H,2,FALSE))</f>
        <v/>
      </c>
      <c r="H3658" s="81" t="str">
        <f t="shared" si="1879"/>
        <v/>
      </c>
      <c r="I3658" s="82" t="str">
        <f>IF(発注書!E3664="","",発注書!E3664)</f>
        <v/>
      </c>
      <c r="J3658" s="78" t="str">
        <f>IF(発注書!E3664="","",発注書!C3664)</f>
        <v/>
      </c>
    </row>
    <row r="3659" spans="1:10" x14ac:dyDescent="0.55000000000000004">
      <c r="A3659" s="76" t="e">
        <f t="shared" ref="A3659" si="1883">A3657+1</f>
        <v>#REF!</v>
      </c>
      <c r="B3659" s="50">
        <v>1</v>
      </c>
      <c r="E3659" s="78" t="str">
        <f>IF(発注書!E3665="","",発注書!B3665)</f>
        <v/>
      </c>
      <c r="F3659" s="79" t="str">
        <f>IF(J3659="","",VLOOKUP(J3659,商品マスタ!$F:$G,2,FALSE))</f>
        <v/>
      </c>
      <c r="G3659" s="80" t="str">
        <f>IF(F3659="","",VLOOKUP(F3659,商品マスタ!$G:$H,2,FALSE))</f>
        <v/>
      </c>
      <c r="H3659" s="81" t="str">
        <f t="shared" si="1879"/>
        <v/>
      </c>
      <c r="I3659" s="82" t="str">
        <f>IF(発注書!E3665="","",発注書!E3665)</f>
        <v/>
      </c>
      <c r="J3659" s="78" t="str">
        <f>IF(発注書!E3665="","",発注書!C3665)</f>
        <v/>
      </c>
    </row>
    <row r="3660" spans="1:10" x14ac:dyDescent="0.55000000000000004">
      <c r="B3660" s="50">
        <v>2</v>
      </c>
      <c r="E3660" s="78" t="str">
        <f>IF(発注書!E3666="","",発注書!B3666)</f>
        <v/>
      </c>
      <c r="F3660" s="79" t="str">
        <f>IF(J3660="","",VLOOKUP(J3660,商品マスタ!$F:$G,2,FALSE))</f>
        <v/>
      </c>
      <c r="G3660" s="80" t="str">
        <f>IF(F3660="","",VLOOKUP(F3660,商品マスタ!$G:$H,2,FALSE))</f>
        <v/>
      </c>
      <c r="H3660" s="81" t="str">
        <f t="shared" si="1879"/>
        <v/>
      </c>
      <c r="I3660" s="82" t="str">
        <f>IF(発注書!E3666="","",発注書!E3666)</f>
        <v/>
      </c>
      <c r="J3660" s="78" t="str">
        <f>IF(発注書!E3666="","",発注書!C3666)</f>
        <v/>
      </c>
    </row>
    <row r="3661" spans="1:10" x14ac:dyDescent="0.55000000000000004">
      <c r="A3661" s="76" t="e">
        <f t="shared" ref="A3661" si="1884">A3659+1</f>
        <v>#REF!</v>
      </c>
      <c r="B3661" s="50">
        <v>1</v>
      </c>
      <c r="E3661" s="78" t="str">
        <f>IF(発注書!E3667="","",発注書!B3667)</f>
        <v/>
      </c>
      <c r="F3661" s="79" t="str">
        <f>IF(J3661="","",VLOOKUP(J3661,商品マスタ!$F:$G,2,FALSE))</f>
        <v/>
      </c>
      <c r="G3661" s="80" t="str">
        <f>IF(F3661="","",VLOOKUP(F3661,商品マスタ!$G:$H,2,FALSE))</f>
        <v/>
      </c>
      <c r="H3661" s="81" t="str">
        <f t="shared" si="1879"/>
        <v/>
      </c>
      <c r="I3661" s="82" t="str">
        <f>IF(発注書!E3667="","",発注書!E3667)</f>
        <v/>
      </c>
      <c r="J3661" s="78" t="str">
        <f>IF(発注書!E3667="","",発注書!C3667)</f>
        <v/>
      </c>
    </row>
    <row r="3662" spans="1:10" x14ac:dyDescent="0.55000000000000004">
      <c r="B3662" s="50">
        <v>2</v>
      </c>
      <c r="E3662" s="78" t="str">
        <f>IF(発注書!E3668="","",発注書!B3668)</f>
        <v/>
      </c>
      <c r="F3662" s="79" t="str">
        <f>IF(J3662="","",VLOOKUP(J3662,商品マスタ!$F:$G,2,FALSE))</f>
        <v/>
      </c>
      <c r="G3662" s="80" t="str">
        <f>IF(F3662="","",VLOOKUP(F3662,商品マスタ!$G:$H,2,FALSE))</f>
        <v/>
      </c>
      <c r="H3662" s="81" t="str">
        <f t="shared" si="1879"/>
        <v/>
      </c>
      <c r="I3662" s="82" t="str">
        <f>IF(発注書!E3668="","",発注書!E3668)</f>
        <v/>
      </c>
      <c r="J3662" s="78" t="str">
        <f>IF(発注書!E3668="","",発注書!C3668)</f>
        <v/>
      </c>
    </row>
    <row r="3663" spans="1:10" x14ac:dyDescent="0.55000000000000004">
      <c r="A3663" s="76" t="e">
        <f t="shared" ref="A3663" si="1885">A3661+1</f>
        <v>#REF!</v>
      </c>
      <c r="B3663" s="50">
        <v>1</v>
      </c>
      <c r="E3663" s="78" t="str">
        <f>IF(発注書!E3669="","",発注書!B3669)</f>
        <v/>
      </c>
      <c r="F3663" s="79" t="str">
        <f>IF(J3663="","",VLOOKUP(J3663,商品マスタ!$F:$G,2,FALSE))</f>
        <v/>
      </c>
      <c r="G3663" s="80" t="str">
        <f>IF(F3663="","",VLOOKUP(F3663,商品マスタ!$G:$H,2,FALSE))</f>
        <v/>
      </c>
      <c r="H3663" s="81" t="str">
        <f t="shared" si="1879"/>
        <v/>
      </c>
      <c r="I3663" s="82" t="str">
        <f>IF(発注書!E3669="","",発注書!E3669)</f>
        <v/>
      </c>
      <c r="J3663" s="78" t="str">
        <f>IF(発注書!E3669="","",発注書!C3669)</f>
        <v/>
      </c>
    </row>
    <row r="3664" spans="1:10" x14ac:dyDescent="0.55000000000000004">
      <c r="B3664" s="50">
        <v>2</v>
      </c>
      <c r="E3664" s="78" t="str">
        <f>IF(発注書!E3670="","",発注書!B3670)</f>
        <v/>
      </c>
      <c r="F3664" s="79" t="str">
        <f>IF(J3664="","",VLOOKUP(J3664,商品マスタ!$F:$G,2,FALSE))</f>
        <v/>
      </c>
      <c r="G3664" s="80" t="str">
        <f>IF(F3664="","",VLOOKUP(F3664,商品マスタ!$G:$H,2,FALSE))</f>
        <v/>
      </c>
      <c r="H3664" s="81" t="str">
        <f t="shared" si="1879"/>
        <v/>
      </c>
      <c r="I3664" s="82" t="str">
        <f>IF(発注書!E3670="","",発注書!E3670)</f>
        <v/>
      </c>
      <c r="J3664" s="78" t="str">
        <f>IF(発注書!E3670="","",発注書!C3670)</f>
        <v/>
      </c>
    </row>
    <row r="3665" spans="1:10" x14ac:dyDescent="0.55000000000000004">
      <c r="A3665" s="76" t="e">
        <f t="shared" ref="A3665" si="1886">A3663+1</f>
        <v>#REF!</v>
      </c>
      <c r="B3665" s="50">
        <v>1</v>
      </c>
      <c r="E3665" s="78" t="str">
        <f>IF(発注書!E3671="","",発注書!B3671)</f>
        <v/>
      </c>
      <c r="F3665" s="79" t="str">
        <f>IF(J3665="","",VLOOKUP(J3665,商品マスタ!$F:$G,2,FALSE))</f>
        <v/>
      </c>
      <c r="G3665" s="80" t="str">
        <f>IF(F3665="","",VLOOKUP(F3665,商品マスタ!$G:$H,2,FALSE))</f>
        <v/>
      </c>
      <c r="H3665" s="81" t="str">
        <f t="shared" si="1879"/>
        <v/>
      </c>
      <c r="I3665" s="82" t="str">
        <f>IF(発注書!E3671="","",発注書!E3671)</f>
        <v/>
      </c>
      <c r="J3665" s="78" t="str">
        <f>IF(発注書!E3671="","",発注書!C3671)</f>
        <v/>
      </c>
    </row>
    <row r="3666" spans="1:10" x14ac:dyDescent="0.55000000000000004">
      <c r="B3666" s="50">
        <v>2</v>
      </c>
      <c r="E3666" s="78" t="str">
        <f>IF(発注書!E3672="","",発注書!B3672)</f>
        <v/>
      </c>
      <c r="F3666" s="79" t="str">
        <f>IF(J3666="","",VLOOKUP(J3666,商品マスタ!$F:$G,2,FALSE))</f>
        <v/>
      </c>
      <c r="G3666" s="80" t="str">
        <f>IF(F3666="","",VLOOKUP(F3666,商品マスタ!$G:$H,2,FALSE))</f>
        <v/>
      </c>
      <c r="H3666" s="81" t="str">
        <f t="shared" si="1879"/>
        <v/>
      </c>
      <c r="I3666" s="82" t="str">
        <f>IF(発注書!E3672="","",発注書!E3672)</f>
        <v/>
      </c>
      <c r="J3666" s="78" t="str">
        <f>IF(発注書!E3672="","",発注書!C3672)</f>
        <v/>
      </c>
    </row>
    <row r="3667" spans="1:10" x14ac:dyDescent="0.55000000000000004">
      <c r="A3667" s="76" t="e">
        <f t="shared" ref="A3667" si="1887">A3665+1</f>
        <v>#REF!</v>
      </c>
      <c r="B3667" s="50">
        <v>1</v>
      </c>
      <c r="E3667" s="78" t="str">
        <f>IF(発注書!E3673="","",発注書!B3673)</f>
        <v/>
      </c>
      <c r="F3667" s="79" t="str">
        <f>IF(J3667="","",VLOOKUP(J3667,商品マスタ!$F:$G,2,FALSE))</f>
        <v/>
      </c>
      <c r="G3667" s="80" t="str">
        <f>IF(F3667="","",VLOOKUP(F3667,商品マスタ!$G:$H,2,FALSE))</f>
        <v/>
      </c>
      <c r="H3667" s="81" t="str">
        <f t="shared" si="1879"/>
        <v/>
      </c>
      <c r="I3667" s="82" t="str">
        <f>IF(発注書!E3673="","",発注書!E3673)</f>
        <v/>
      </c>
      <c r="J3667" s="78" t="str">
        <f>IF(発注書!E3673="","",発注書!C3673)</f>
        <v/>
      </c>
    </row>
    <row r="3668" spans="1:10" x14ac:dyDescent="0.55000000000000004">
      <c r="B3668" s="50">
        <v>2</v>
      </c>
      <c r="E3668" s="78" t="str">
        <f>IF(発注書!E3674="","",発注書!B3674)</f>
        <v/>
      </c>
      <c r="F3668" s="79" t="str">
        <f>IF(J3668="","",VLOOKUP(J3668,商品マスタ!$F:$G,2,FALSE))</f>
        <v/>
      </c>
      <c r="G3668" s="80" t="str">
        <f>IF(F3668="","",VLOOKUP(F3668,商品マスタ!$G:$H,2,FALSE))</f>
        <v/>
      </c>
      <c r="H3668" s="81" t="str">
        <f t="shared" si="1879"/>
        <v/>
      </c>
      <c r="I3668" s="82" t="str">
        <f>IF(発注書!E3674="","",発注書!E3674)</f>
        <v/>
      </c>
      <c r="J3668" s="78" t="str">
        <f>IF(発注書!E3674="","",発注書!C3674)</f>
        <v/>
      </c>
    </row>
    <row r="3669" spans="1:10" x14ac:dyDescent="0.55000000000000004">
      <c r="A3669" s="76" t="e">
        <f t="shared" ref="A3669" si="1888">A3667+1</f>
        <v>#REF!</v>
      </c>
      <c r="B3669" s="50">
        <v>1</v>
      </c>
      <c r="E3669" s="78" t="str">
        <f>IF(発注書!E3675="","",発注書!B3675)</f>
        <v/>
      </c>
      <c r="F3669" s="79" t="str">
        <f>IF(J3669="","",VLOOKUP(J3669,商品マスタ!$F:$G,2,FALSE))</f>
        <v/>
      </c>
      <c r="G3669" s="80" t="str">
        <f>IF(F3669="","",VLOOKUP(F3669,商品マスタ!$G:$H,2,FALSE))</f>
        <v/>
      </c>
      <c r="H3669" s="81" t="str">
        <f t="shared" si="1879"/>
        <v/>
      </c>
      <c r="I3669" s="82" t="str">
        <f>IF(発注書!E3675="","",発注書!E3675)</f>
        <v/>
      </c>
      <c r="J3669" s="78" t="str">
        <f>IF(発注書!E3675="","",発注書!C3675)</f>
        <v/>
      </c>
    </row>
    <row r="3670" spans="1:10" x14ac:dyDescent="0.55000000000000004">
      <c r="B3670" s="50">
        <v>2</v>
      </c>
      <c r="E3670" s="78" t="str">
        <f>IF(発注書!E3676="","",発注書!B3676)</f>
        <v/>
      </c>
      <c r="F3670" s="79" t="str">
        <f>IF(J3670="","",VLOOKUP(J3670,商品マスタ!$F:$G,2,FALSE))</f>
        <v/>
      </c>
      <c r="G3670" s="80" t="str">
        <f>IF(F3670="","",VLOOKUP(F3670,商品マスタ!$G:$H,2,FALSE))</f>
        <v/>
      </c>
      <c r="H3670" s="81" t="str">
        <f t="shared" si="1879"/>
        <v/>
      </c>
      <c r="I3670" s="82" t="str">
        <f>IF(発注書!E3676="","",発注書!E3676)</f>
        <v/>
      </c>
      <c r="J3670" s="78" t="str">
        <f>IF(発注書!E3676="","",発注書!C3676)</f>
        <v/>
      </c>
    </row>
    <row r="3671" spans="1:10" x14ac:dyDescent="0.55000000000000004">
      <c r="A3671" s="76" t="e">
        <f t="shared" ref="A3671" si="1889">A3669+1</f>
        <v>#REF!</v>
      </c>
      <c r="B3671" s="50">
        <v>1</v>
      </c>
      <c r="E3671" s="78" t="str">
        <f>IF(発注書!E3677="","",発注書!B3677)</f>
        <v/>
      </c>
      <c r="F3671" s="79" t="str">
        <f>IF(J3671="","",VLOOKUP(J3671,商品マスタ!$F:$G,2,FALSE))</f>
        <v/>
      </c>
      <c r="G3671" s="80" t="str">
        <f>IF(F3671="","",VLOOKUP(F3671,商品マスタ!$G:$H,2,FALSE))</f>
        <v/>
      </c>
      <c r="H3671" s="81" t="str">
        <f t="shared" si="1879"/>
        <v/>
      </c>
      <c r="I3671" s="82" t="str">
        <f>IF(発注書!E3677="","",発注書!E3677)</f>
        <v/>
      </c>
      <c r="J3671" s="78" t="str">
        <f>IF(発注書!E3677="","",発注書!C3677)</f>
        <v/>
      </c>
    </row>
    <row r="3672" spans="1:10" x14ac:dyDescent="0.55000000000000004">
      <c r="B3672" s="50">
        <v>2</v>
      </c>
      <c r="E3672" s="78" t="str">
        <f>IF(発注書!E3678="","",発注書!B3678)</f>
        <v/>
      </c>
      <c r="F3672" s="79" t="str">
        <f>IF(J3672="","",VLOOKUP(J3672,商品マスタ!$F:$G,2,FALSE))</f>
        <v/>
      </c>
      <c r="G3672" s="80" t="str">
        <f>IF(F3672="","",VLOOKUP(F3672,商品マスタ!$G:$H,2,FALSE))</f>
        <v/>
      </c>
      <c r="H3672" s="81" t="str">
        <f t="shared" si="1879"/>
        <v/>
      </c>
      <c r="I3672" s="82" t="str">
        <f>IF(発注書!E3678="","",発注書!E3678)</f>
        <v/>
      </c>
      <c r="J3672" s="78" t="str">
        <f>IF(発注書!E3678="","",発注書!C3678)</f>
        <v/>
      </c>
    </row>
    <row r="3673" spans="1:10" x14ac:dyDescent="0.55000000000000004">
      <c r="A3673" s="76" t="e">
        <f t="shared" ref="A3673" si="1890">A3671+1</f>
        <v>#REF!</v>
      </c>
      <c r="B3673" s="50">
        <v>1</v>
      </c>
      <c r="E3673" s="78" t="str">
        <f>IF(発注書!E3679="","",発注書!B3679)</f>
        <v/>
      </c>
      <c r="F3673" s="79" t="str">
        <f>IF(J3673="","",VLOOKUP(J3673,商品マスタ!$F:$G,2,FALSE))</f>
        <v/>
      </c>
      <c r="G3673" s="80" t="str">
        <f>IF(F3673="","",VLOOKUP(F3673,商品マスタ!$G:$H,2,FALSE))</f>
        <v/>
      </c>
      <c r="H3673" s="81" t="str">
        <f t="shared" si="1879"/>
        <v/>
      </c>
      <c r="I3673" s="82" t="str">
        <f>IF(発注書!E3679="","",発注書!E3679)</f>
        <v/>
      </c>
      <c r="J3673" s="78" t="str">
        <f>IF(発注書!E3679="","",発注書!C3679)</f>
        <v/>
      </c>
    </row>
    <row r="3674" spans="1:10" x14ac:dyDescent="0.55000000000000004">
      <c r="B3674" s="50">
        <v>2</v>
      </c>
      <c r="E3674" s="78" t="str">
        <f>IF(発注書!E3680="","",発注書!B3680)</f>
        <v/>
      </c>
      <c r="F3674" s="79" t="str">
        <f>IF(J3674="","",VLOOKUP(J3674,商品マスタ!$F:$G,2,FALSE))</f>
        <v/>
      </c>
      <c r="G3674" s="80" t="str">
        <f>IF(F3674="","",VLOOKUP(F3674,商品マスタ!$G:$H,2,FALSE))</f>
        <v/>
      </c>
      <c r="H3674" s="81" t="str">
        <f t="shared" si="1879"/>
        <v/>
      </c>
      <c r="I3674" s="82" t="str">
        <f>IF(発注書!E3680="","",発注書!E3680)</f>
        <v/>
      </c>
      <c r="J3674" s="78" t="str">
        <f>IF(発注書!E3680="","",発注書!C3680)</f>
        <v/>
      </c>
    </row>
    <row r="3675" spans="1:10" x14ac:dyDescent="0.55000000000000004">
      <c r="A3675" s="76" t="e">
        <f t="shared" ref="A3675" si="1891">A3673+1</f>
        <v>#REF!</v>
      </c>
      <c r="B3675" s="50">
        <v>1</v>
      </c>
      <c r="E3675" s="78" t="str">
        <f>IF(発注書!E3681="","",発注書!B3681)</f>
        <v/>
      </c>
      <c r="F3675" s="79" t="str">
        <f>IF(J3675="","",VLOOKUP(J3675,商品マスタ!$F:$G,2,FALSE))</f>
        <v/>
      </c>
      <c r="G3675" s="80" t="str">
        <f>IF(F3675="","",VLOOKUP(F3675,商品マスタ!$G:$H,2,FALSE))</f>
        <v/>
      </c>
      <c r="H3675" s="81" t="str">
        <f t="shared" si="1879"/>
        <v/>
      </c>
      <c r="I3675" s="82" t="str">
        <f>IF(発注書!E3681="","",発注書!E3681)</f>
        <v/>
      </c>
      <c r="J3675" s="78" t="str">
        <f>IF(発注書!E3681="","",発注書!C3681)</f>
        <v/>
      </c>
    </row>
    <row r="3676" spans="1:10" x14ac:dyDescent="0.55000000000000004">
      <c r="B3676" s="50">
        <v>2</v>
      </c>
      <c r="E3676" s="78" t="str">
        <f>IF(発注書!E3682="","",発注書!B3682)</f>
        <v/>
      </c>
      <c r="F3676" s="79" t="str">
        <f>IF(J3676="","",VLOOKUP(J3676,商品マスタ!$F:$G,2,FALSE))</f>
        <v/>
      </c>
      <c r="G3676" s="80" t="str">
        <f>IF(F3676="","",VLOOKUP(F3676,商品マスタ!$G:$H,2,FALSE))</f>
        <v/>
      </c>
      <c r="H3676" s="81" t="str">
        <f t="shared" si="1879"/>
        <v/>
      </c>
      <c r="I3676" s="82" t="str">
        <f>IF(発注書!E3682="","",発注書!E3682)</f>
        <v/>
      </c>
      <c r="J3676" s="78" t="str">
        <f>IF(発注書!E3682="","",発注書!C3682)</f>
        <v/>
      </c>
    </row>
    <row r="3677" spans="1:10" x14ac:dyDescent="0.55000000000000004">
      <c r="A3677" s="76" t="e">
        <f t="shared" ref="A3677" si="1892">A3675+1</f>
        <v>#REF!</v>
      </c>
      <c r="B3677" s="50">
        <v>1</v>
      </c>
      <c r="E3677" s="78" t="str">
        <f>IF(発注書!E3683="","",発注書!B3683)</f>
        <v/>
      </c>
      <c r="F3677" s="79" t="str">
        <f>IF(J3677="","",VLOOKUP(J3677,商品マスタ!$F:$G,2,FALSE))</f>
        <v/>
      </c>
      <c r="G3677" s="80" t="str">
        <f>IF(F3677="","",VLOOKUP(F3677,商品マスタ!$G:$H,2,FALSE))</f>
        <v/>
      </c>
      <c r="H3677" s="81" t="str">
        <f t="shared" si="1879"/>
        <v/>
      </c>
      <c r="I3677" s="82" t="str">
        <f>IF(発注書!E3683="","",発注書!E3683)</f>
        <v/>
      </c>
      <c r="J3677" s="78" t="str">
        <f>IF(発注書!E3683="","",発注書!C3683)</f>
        <v/>
      </c>
    </row>
    <row r="3678" spans="1:10" x14ac:dyDescent="0.55000000000000004">
      <c r="B3678" s="50">
        <v>2</v>
      </c>
      <c r="E3678" s="78" t="str">
        <f>IF(発注書!E3684="","",発注書!B3684)</f>
        <v/>
      </c>
      <c r="F3678" s="79" t="str">
        <f>IF(J3678="","",VLOOKUP(J3678,商品マスタ!$F:$G,2,FALSE))</f>
        <v/>
      </c>
      <c r="G3678" s="80" t="str">
        <f>IF(F3678="","",VLOOKUP(F3678,商品マスタ!$G:$H,2,FALSE))</f>
        <v/>
      </c>
      <c r="H3678" s="81" t="str">
        <f t="shared" si="1879"/>
        <v/>
      </c>
      <c r="I3678" s="82" t="str">
        <f>IF(発注書!E3684="","",発注書!E3684)</f>
        <v/>
      </c>
      <c r="J3678" s="78" t="str">
        <f>IF(発注書!E3684="","",発注書!C3684)</f>
        <v/>
      </c>
    </row>
    <row r="3679" spans="1:10" x14ac:dyDescent="0.55000000000000004">
      <c r="A3679" s="76" t="e">
        <f t="shared" ref="A3679" si="1893">A3677+1</f>
        <v>#REF!</v>
      </c>
      <c r="B3679" s="50">
        <v>1</v>
      </c>
      <c r="E3679" s="78" t="str">
        <f>IF(発注書!E3685="","",発注書!B3685)</f>
        <v/>
      </c>
      <c r="F3679" s="79" t="str">
        <f>IF(J3679="","",VLOOKUP(J3679,商品マスタ!$F:$G,2,FALSE))</f>
        <v/>
      </c>
      <c r="G3679" s="80" t="str">
        <f>IF(F3679="","",VLOOKUP(F3679,商品マスタ!$G:$H,2,FALSE))</f>
        <v/>
      </c>
      <c r="H3679" s="81" t="str">
        <f t="shared" si="1879"/>
        <v/>
      </c>
      <c r="I3679" s="82" t="str">
        <f>IF(発注書!E3685="","",発注書!E3685)</f>
        <v/>
      </c>
      <c r="J3679" s="78" t="str">
        <f>IF(発注書!E3685="","",発注書!C3685)</f>
        <v/>
      </c>
    </row>
    <row r="3680" spans="1:10" x14ac:dyDescent="0.55000000000000004">
      <c r="B3680" s="50">
        <v>2</v>
      </c>
      <c r="E3680" s="78" t="str">
        <f>IF(発注書!E3686="","",発注書!B3686)</f>
        <v/>
      </c>
      <c r="F3680" s="79" t="str">
        <f>IF(J3680="","",VLOOKUP(J3680,商品マスタ!$F:$G,2,FALSE))</f>
        <v/>
      </c>
      <c r="G3680" s="80" t="str">
        <f>IF(F3680="","",VLOOKUP(F3680,商品マスタ!$G:$H,2,FALSE))</f>
        <v/>
      </c>
      <c r="H3680" s="81" t="str">
        <f t="shared" si="1879"/>
        <v/>
      </c>
      <c r="I3680" s="82" t="str">
        <f>IF(発注書!E3686="","",発注書!E3686)</f>
        <v/>
      </c>
      <c r="J3680" s="78" t="str">
        <f>IF(発注書!E3686="","",発注書!C3686)</f>
        <v/>
      </c>
    </row>
    <row r="3681" spans="1:10" x14ac:dyDescent="0.55000000000000004">
      <c r="A3681" s="76" t="e">
        <f t="shared" ref="A3681" si="1894">A3679+1</f>
        <v>#REF!</v>
      </c>
      <c r="B3681" s="50">
        <v>1</v>
      </c>
      <c r="E3681" s="78" t="str">
        <f>IF(発注書!E3687="","",発注書!B3687)</f>
        <v/>
      </c>
      <c r="F3681" s="79" t="str">
        <f>IF(J3681="","",VLOOKUP(J3681,商品マスタ!$F:$G,2,FALSE))</f>
        <v/>
      </c>
      <c r="G3681" s="80" t="str">
        <f>IF(F3681="","",VLOOKUP(F3681,商品マスタ!$G:$H,2,FALSE))</f>
        <v/>
      </c>
      <c r="H3681" s="81" t="str">
        <f t="shared" si="1879"/>
        <v/>
      </c>
      <c r="I3681" s="82" t="str">
        <f>IF(発注書!E3687="","",発注書!E3687)</f>
        <v/>
      </c>
      <c r="J3681" s="78" t="str">
        <f>IF(発注書!E3687="","",発注書!C3687)</f>
        <v/>
      </c>
    </row>
    <row r="3682" spans="1:10" x14ac:dyDescent="0.55000000000000004">
      <c r="B3682" s="50">
        <v>2</v>
      </c>
      <c r="E3682" s="78" t="str">
        <f>IF(発注書!E3688="","",発注書!B3688)</f>
        <v/>
      </c>
      <c r="F3682" s="79" t="str">
        <f>IF(J3682="","",VLOOKUP(J3682,商品マスタ!$F:$G,2,FALSE))</f>
        <v/>
      </c>
      <c r="G3682" s="80" t="str">
        <f>IF(F3682="","",VLOOKUP(F3682,商品マスタ!$G:$H,2,FALSE))</f>
        <v/>
      </c>
      <c r="H3682" s="81" t="str">
        <f t="shared" si="1879"/>
        <v/>
      </c>
      <c r="I3682" s="82" t="str">
        <f>IF(発注書!E3688="","",発注書!E3688)</f>
        <v/>
      </c>
      <c r="J3682" s="78" t="str">
        <f>IF(発注書!E3688="","",発注書!C3688)</f>
        <v/>
      </c>
    </row>
    <row r="3683" spans="1:10" x14ac:dyDescent="0.55000000000000004">
      <c r="A3683" s="76" t="e">
        <f t="shared" ref="A3683" si="1895">A3681+1</f>
        <v>#REF!</v>
      </c>
      <c r="B3683" s="50">
        <v>1</v>
      </c>
      <c r="E3683" s="78" t="str">
        <f>IF(発注書!E3689="","",発注書!B3689)</f>
        <v/>
      </c>
      <c r="F3683" s="79" t="str">
        <f>IF(J3683="","",VLOOKUP(J3683,商品マスタ!$F:$G,2,FALSE))</f>
        <v/>
      </c>
      <c r="G3683" s="80" t="str">
        <f>IF(F3683="","",VLOOKUP(F3683,商品マスタ!$G:$H,2,FALSE))</f>
        <v/>
      </c>
      <c r="H3683" s="81" t="str">
        <f t="shared" si="1879"/>
        <v/>
      </c>
      <c r="I3683" s="82" t="str">
        <f>IF(発注書!E3689="","",発注書!E3689)</f>
        <v/>
      </c>
      <c r="J3683" s="78" t="str">
        <f>IF(発注書!E3689="","",発注書!C3689)</f>
        <v/>
      </c>
    </row>
    <row r="3684" spans="1:10" x14ac:dyDescent="0.55000000000000004">
      <c r="B3684" s="50">
        <v>2</v>
      </c>
      <c r="E3684" s="78" t="str">
        <f>IF(発注書!E3690="","",発注書!B3690)</f>
        <v/>
      </c>
      <c r="F3684" s="79" t="str">
        <f>IF(J3684="","",VLOOKUP(J3684,商品マスタ!$F:$G,2,FALSE))</f>
        <v/>
      </c>
      <c r="G3684" s="80" t="str">
        <f>IF(F3684="","",VLOOKUP(F3684,商品マスタ!$G:$H,2,FALSE))</f>
        <v/>
      </c>
      <c r="H3684" s="81" t="str">
        <f t="shared" si="1879"/>
        <v/>
      </c>
      <c r="I3684" s="82" t="str">
        <f>IF(発注書!E3690="","",発注書!E3690)</f>
        <v/>
      </c>
      <c r="J3684" s="78" t="str">
        <f>IF(発注書!E3690="","",発注書!C3690)</f>
        <v/>
      </c>
    </row>
    <row r="3685" spans="1:10" x14ac:dyDescent="0.55000000000000004">
      <c r="A3685" s="76" t="e">
        <f t="shared" ref="A3685" si="1896">A3683+1</f>
        <v>#REF!</v>
      </c>
      <c r="B3685" s="50">
        <v>1</v>
      </c>
      <c r="E3685" s="78" t="str">
        <f>IF(発注書!E3691="","",発注書!B3691)</f>
        <v/>
      </c>
      <c r="F3685" s="79" t="str">
        <f>IF(J3685="","",VLOOKUP(J3685,商品マスタ!$F:$G,2,FALSE))</f>
        <v/>
      </c>
      <c r="G3685" s="80" t="str">
        <f>IF(F3685="","",VLOOKUP(F3685,商品マスタ!$G:$H,2,FALSE))</f>
        <v/>
      </c>
      <c r="H3685" s="81" t="str">
        <f t="shared" si="1879"/>
        <v/>
      </c>
      <c r="I3685" s="82" t="str">
        <f>IF(発注書!E3691="","",発注書!E3691)</f>
        <v/>
      </c>
      <c r="J3685" s="78" t="str">
        <f>IF(発注書!E3691="","",発注書!C3691)</f>
        <v/>
      </c>
    </row>
    <row r="3686" spans="1:10" x14ac:dyDescent="0.55000000000000004">
      <c r="B3686" s="50">
        <v>2</v>
      </c>
      <c r="E3686" s="78" t="str">
        <f>IF(発注書!E3692="","",発注書!B3692)</f>
        <v/>
      </c>
      <c r="F3686" s="79" t="str">
        <f>IF(J3686="","",VLOOKUP(J3686,商品マスタ!$F:$G,2,FALSE))</f>
        <v/>
      </c>
      <c r="G3686" s="80" t="str">
        <f>IF(F3686="","",VLOOKUP(F3686,商品マスタ!$G:$H,2,FALSE))</f>
        <v/>
      </c>
      <c r="H3686" s="81" t="str">
        <f t="shared" si="1879"/>
        <v/>
      </c>
      <c r="I3686" s="82" t="str">
        <f>IF(発注書!E3692="","",発注書!E3692)</f>
        <v/>
      </c>
      <c r="J3686" s="78" t="str">
        <f>IF(発注書!E3692="","",発注書!C3692)</f>
        <v/>
      </c>
    </row>
    <row r="3687" spans="1:10" x14ac:dyDescent="0.55000000000000004">
      <c r="A3687" s="76" t="e">
        <f t="shared" ref="A3687" si="1897">A3685+1</f>
        <v>#REF!</v>
      </c>
      <c r="B3687" s="50">
        <v>1</v>
      </c>
      <c r="E3687" s="78" t="str">
        <f>IF(発注書!E3693="","",発注書!B3693)</f>
        <v/>
      </c>
      <c r="F3687" s="79" t="str">
        <f>IF(J3687="","",VLOOKUP(J3687,商品マスタ!$F:$G,2,FALSE))</f>
        <v/>
      </c>
      <c r="G3687" s="80" t="str">
        <f>IF(F3687="","",VLOOKUP(F3687,商品マスタ!$G:$H,2,FALSE))</f>
        <v/>
      </c>
      <c r="H3687" s="81" t="str">
        <f t="shared" si="1879"/>
        <v/>
      </c>
      <c r="I3687" s="82" t="str">
        <f>IF(発注書!E3693="","",発注書!E3693)</f>
        <v/>
      </c>
      <c r="J3687" s="78" t="str">
        <f>IF(発注書!E3693="","",発注書!C3693)</f>
        <v/>
      </c>
    </row>
    <row r="3688" spans="1:10" x14ac:dyDescent="0.55000000000000004">
      <c r="B3688" s="50">
        <v>2</v>
      </c>
      <c r="E3688" s="78" t="str">
        <f>IF(発注書!E3694="","",発注書!B3694)</f>
        <v/>
      </c>
      <c r="F3688" s="79" t="str">
        <f>IF(J3688="","",VLOOKUP(J3688,商品マスタ!$F:$G,2,FALSE))</f>
        <v/>
      </c>
      <c r="G3688" s="80" t="str">
        <f>IF(F3688="","",VLOOKUP(F3688,商品マスタ!$G:$H,2,FALSE))</f>
        <v/>
      </c>
      <c r="H3688" s="81" t="str">
        <f t="shared" si="1879"/>
        <v/>
      </c>
      <c r="I3688" s="82" t="str">
        <f>IF(発注書!E3694="","",発注書!E3694)</f>
        <v/>
      </c>
      <c r="J3688" s="78" t="str">
        <f>IF(発注書!E3694="","",発注書!C3694)</f>
        <v/>
      </c>
    </row>
    <row r="3689" spans="1:10" x14ac:dyDescent="0.55000000000000004">
      <c r="A3689" s="76" t="e">
        <f t="shared" ref="A3689" si="1898">A3687+1</f>
        <v>#REF!</v>
      </c>
      <c r="B3689" s="50">
        <v>1</v>
      </c>
      <c r="E3689" s="78" t="str">
        <f>IF(発注書!E3695="","",発注書!B3695)</f>
        <v/>
      </c>
      <c r="F3689" s="79" t="str">
        <f>IF(J3689="","",VLOOKUP(J3689,商品マスタ!$F:$G,2,FALSE))</f>
        <v/>
      </c>
      <c r="G3689" s="80" t="str">
        <f>IF(F3689="","",VLOOKUP(F3689,商品マスタ!$G:$H,2,FALSE))</f>
        <v/>
      </c>
      <c r="H3689" s="81" t="str">
        <f t="shared" si="1879"/>
        <v/>
      </c>
      <c r="I3689" s="82" t="str">
        <f>IF(発注書!E3695="","",発注書!E3695)</f>
        <v/>
      </c>
      <c r="J3689" s="78" t="str">
        <f>IF(発注書!E3695="","",発注書!C3695)</f>
        <v/>
      </c>
    </row>
    <row r="3690" spans="1:10" x14ac:dyDescent="0.55000000000000004">
      <c r="B3690" s="50">
        <v>2</v>
      </c>
      <c r="E3690" s="78" t="str">
        <f>IF(発注書!E3696="","",発注書!B3696)</f>
        <v/>
      </c>
      <c r="F3690" s="79" t="str">
        <f>IF(J3690="","",VLOOKUP(J3690,商品マスタ!$F:$G,2,FALSE))</f>
        <v/>
      </c>
      <c r="G3690" s="80" t="str">
        <f>IF(F3690="","",VLOOKUP(F3690,商品マスタ!$G:$H,2,FALSE))</f>
        <v/>
      </c>
      <c r="H3690" s="81" t="str">
        <f t="shared" si="1879"/>
        <v/>
      </c>
      <c r="I3690" s="82" t="str">
        <f>IF(発注書!E3696="","",発注書!E3696)</f>
        <v/>
      </c>
      <c r="J3690" s="78" t="str">
        <f>IF(発注書!E3696="","",発注書!C3696)</f>
        <v/>
      </c>
    </row>
    <row r="3691" spans="1:10" x14ac:dyDescent="0.55000000000000004">
      <c r="A3691" s="76" t="e">
        <f t="shared" ref="A3691" si="1899">A3689+1</f>
        <v>#REF!</v>
      </c>
      <c r="B3691" s="50">
        <v>1</v>
      </c>
      <c r="E3691" s="78" t="str">
        <f>IF(発注書!E3697="","",発注書!B3697)</f>
        <v/>
      </c>
      <c r="F3691" s="79" t="str">
        <f>IF(J3691="","",VLOOKUP(J3691,商品マスタ!$F:$G,2,FALSE))</f>
        <v/>
      </c>
      <c r="G3691" s="80" t="str">
        <f>IF(F3691="","",VLOOKUP(F3691,商品マスタ!$G:$H,2,FALSE))</f>
        <v/>
      </c>
      <c r="H3691" s="81" t="str">
        <f t="shared" si="1879"/>
        <v/>
      </c>
      <c r="I3691" s="82" t="str">
        <f>IF(発注書!E3697="","",発注書!E3697)</f>
        <v/>
      </c>
      <c r="J3691" s="78" t="str">
        <f>IF(発注書!E3697="","",発注書!C3697)</f>
        <v/>
      </c>
    </row>
    <row r="3692" spans="1:10" x14ac:dyDescent="0.55000000000000004">
      <c r="B3692" s="50">
        <v>2</v>
      </c>
      <c r="E3692" s="78" t="str">
        <f>IF(発注書!E3698="","",発注書!B3698)</f>
        <v/>
      </c>
      <c r="F3692" s="79" t="str">
        <f>IF(J3692="","",VLOOKUP(J3692,商品マスタ!$F:$G,2,FALSE))</f>
        <v/>
      </c>
      <c r="G3692" s="80" t="str">
        <f>IF(F3692="","",VLOOKUP(F3692,商品マスタ!$G:$H,2,FALSE))</f>
        <v/>
      </c>
      <c r="H3692" s="81" t="str">
        <f t="shared" si="1879"/>
        <v/>
      </c>
      <c r="I3692" s="82" t="str">
        <f>IF(発注書!E3698="","",発注書!E3698)</f>
        <v/>
      </c>
      <c r="J3692" s="78" t="str">
        <f>IF(発注書!E3698="","",発注書!C3698)</f>
        <v/>
      </c>
    </row>
    <row r="3693" spans="1:10" x14ac:dyDescent="0.55000000000000004">
      <c r="A3693" s="76" t="e">
        <f t="shared" ref="A3693" si="1900">A3691+1</f>
        <v>#REF!</v>
      </c>
      <c r="B3693" s="50">
        <v>1</v>
      </c>
      <c r="E3693" s="78" t="str">
        <f>IF(発注書!E3699="","",発注書!B3699)</f>
        <v/>
      </c>
      <c r="F3693" s="79" t="str">
        <f>IF(J3693="","",VLOOKUP(J3693,商品マスタ!$F:$G,2,FALSE))</f>
        <v/>
      </c>
      <c r="G3693" s="80" t="str">
        <f>IF(F3693="","",VLOOKUP(F3693,商品マスタ!$G:$H,2,FALSE))</f>
        <v/>
      </c>
      <c r="H3693" s="81" t="str">
        <f t="shared" si="1879"/>
        <v/>
      </c>
      <c r="I3693" s="82" t="str">
        <f>IF(発注書!E3699="","",発注書!E3699)</f>
        <v/>
      </c>
      <c r="J3693" s="78" t="str">
        <f>IF(発注書!E3699="","",発注書!C3699)</f>
        <v/>
      </c>
    </row>
    <row r="3694" spans="1:10" x14ac:dyDescent="0.55000000000000004">
      <c r="B3694" s="50">
        <v>2</v>
      </c>
      <c r="E3694" s="78" t="str">
        <f>IF(発注書!E3700="","",発注書!B3700)</f>
        <v/>
      </c>
      <c r="F3694" s="79" t="str">
        <f>IF(J3694="","",VLOOKUP(J3694,商品マスタ!$F:$G,2,FALSE))</f>
        <v/>
      </c>
      <c r="G3694" s="80" t="str">
        <f>IF(F3694="","",VLOOKUP(F3694,商品マスタ!$G:$H,2,FALSE))</f>
        <v/>
      </c>
      <c r="H3694" s="81" t="str">
        <f t="shared" si="1879"/>
        <v/>
      </c>
      <c r="I3694" s="82" t="str">
        <f>IF(発注書!E3700="","",発注書!E3700)</f>
        <v/>
      </c>
      <c r="J3694" s="78" t="str">
        <f>IF(発注書!E3700="","",発注書!C3700)</f>
        <v/>
      </c>
    </row>
    <row r="3695" spans="1:10" x14ac:dyDescent="0.55000000000000004">
      <c r="A3695" s="76" t="e">
        <f t="shared" ref="A3695" si="1901">A3693+1</f>
        <v>#REF!</v>
      </c>
      <c r="B3695" s="50">
        <v>1</v>
      </c>
      <c r="E3695" s="78" t="str">
        <f>IF(発注書!E3701="","",発注書!B3701)</f>
        <v/>
      </c>
      <c r="F3695" s="79" t="str">
        <f>IF(J3695="","",VLOOKUP(J3695,商品マスタ!$F:$G,2,FALSE))</f>
        <v/>
      </c>
      <c r="G3695" s="80" t="str">
        <f>IF(F3695="","",VLOOKUP(F3695,商品マスタ!$G:$H,2,FALSE))</f>
        <v/>
      </c>
      <c r="H3695" s="81" t="str">
        <f t="shared" si="1879"/>
        <v/>
      </c>
      <c r="I3695" s="82" t="str">
        <f>IF(発注書!E3701="","",発注書!E3701)</f>
        <v/>
      </c>
      <c r="J3695" s="78" t="str">
        <f>IF(発注書!E3701="","",発注書!C3701)</f>
        <v/>
      </c>
    </row>
    <row r="3696" spans="1:10" x14ac:dyDescent="0.55000000000000004">
      <c r="B3696" s="50">
        <v>2</v>
      </c>
      <c r="E3696" s="78" t="str">
        <f>IF(発注書!E3702="","",発注書!B3702)</f>
        <v/>
      </c>
      <c r="F3696" s="79" t="str">
        <f>IF(J3696="","",VLOOKUP(J3696,商品マスタ!$F:$G,2,FALSE))</f>
        <v/>
      </c>
      <c r="G3696" s="80" t="str">
        <f>IF(F3696="","",VLOOKUP(F3696,商品マスタ!$G:$H,2,FALSE))</f>
        <v/>
      </c>
      <c r="H3696" s="81" t="str">
        <f t="shared" si="1879"/>
        <v/>
      </c>
      <c r="I3696" s="82" t="str">
        <f>IF(発注書!E3702="","",発注書!E3702)</f>
        <v/>
      </c>
      <c r="J3696" s="78" t="str">
        <f>IF(発注書!E3702="","",発注書!C3702)</f>
        <v/>
      </c>
    </row>
    <row r="3697" spans="1:10" x14ac:dyDescent="0.55000000000000004">
      <c r="A3697" s="76" t="e">
        <f t="shared" ref="A3697" si="1902">A3695+1</f>
        <v>#REF!</v>
      </c>
      <c r="B3697" s="50">
        <v>1</v>
      </c>
      <c r="E3697" s="78" t="str">
        <f>IF(発注書!E3703="","",発注書!B3703)</f>
        <v/>
      </c>
      <c r="F3697" s="79" t="str">
        <f>IF(J3697="","",VLOOKUP(J3697,商品マスタ!$F:$G,2,FALSE))</f>
        <v/>
      </c>
      <c r="G3697" s="80" t="str">
        <f>IF(F3697="","",VLOOKUP(F3697,商品マスタ!$G:$H,2,FALSE))</f>
        <v/>
      </c>
      <c r="H3697" s="81" t="str">
        <f t="shared" si="1879"/>
        <v/>
      </c>
      <c r="I3697" s="82" t="str">
        <f>IF(発注書!E3703="","",発注書!E3703)</f>
        <v/>
      </c>
      <c r="J3697" s="78" t="str">
        <f>IF(発注書!E3703="","",発注書!C3703)</f>
        <v/>
      </c>
    </row>
    <row r="3698" spans="1:10" x14ac:dyDescent="0.55000000000000004">
      <c r="B3698" s="50">
        <v>2</v>
      </c>
      <c r="E3698" s="78" t="str">
        <f>IF(発注書!E3704="","",発注書!B3704)</f>
        <v/>
      </c>
      <c r="F3698" s="79" t="str">
        <f>IF(J3698="","",VLOOKUP(J3698,商品マスタ!$F:$G,2,FALSE))</f>
        <v/>
      </c>
      <c r="G3698" s="80" t="str">
        <f>IF(F3698="","",VLOOKUP(F3698,商品マスタ!$G:$H,2,FALSE))</f>
        <v/>
      </c>
      <c r="H3698" s="81" t="str">
        <f t="shared" si="1879"/>
        <v/>
      </c>
      <c r="I3698" s="82" t="str">
        <f>IF(発注書!E3704="","",発注書!E3704)</f>
        <v/>
      </c>
      <c r="J3698" s="78" t="str">
        <f>IF(発注書!E3704="","",発注書!C3704)</f>
        <v/>
      </c>
    </row>
    <row r="3699" spans="1:10" x14ac:dyDescent="0.55000000000000004">
      <c r="A3699" s="76" t="e">
        <f t="shared" ref="A3699" si="1903">A3697+1</f>
        <v>#REF!</v>
      </c>
      <c r="B3699" s="50">
        <v>1</v>
      </c>
      <c r="E3699" s="78" t="str">
        <f>IF(発注書!E3705="","",発注書!B3705)</f>
        <v/>
      </c>
      <c r="F3699" s="79" t="str">
        <f>IF(J3699="","",VLOOKUP(J3699,商品マスタ!$F:$G,2,FALSE))</f>
        <v/>
      </c>
      <c r="G3699" s="80" t="str">
        <f>IF(F3699="","",VLOOKUP(F3699,商品マスタ!$G:$H,2,FALSE))</f>
        <v/>
      </c>
      <c r="H3699" s="81" t="str">
        <f t="shared" si="1879"/>
        <v/>
      </c>
      <c r="I3699" s="82" t="str">
        <f>IF(発注書!E3705="","",発注書!E3705)</f>
        <v/>
      </c>
      <c r="J3699" s="78" t="str">
        <f>IF(発注書!E3705="","",発注書!C3705)</f>
        <v/>
      </c>
    </row>
    <row r="3700" spans="1:10" x14ac:dyDescent="0.55000000000000004">
      <c r="B3700" s="50">
        <v>2</v>
      </c>
      <c r="E3700" s="78" t="str">
        <f>IF(発注書!E3706="","",発注書!B3706)</f>
        <v/>
      </c>
      <c r="F3700" s="79" t="str">
        <f>IF(J3700="","",VLOOKUP(J3700,商品マスタ!$F:$G,2,FALSE))</f>
        <v/>
      </c>
      <c r="G3700" s="80" t="str">
        <f>IF(F3700="","",VLOOKUP(F3700,商品マスタ!$G:$H,2,FALSE))</f>
        <v/>
      </c>
      <c r="H3700" s="81" t="str">
        <f t="shared" si="1879"/>
        <v/>
      </c>
      <c r="I3700" s="82" t="str">
        <f>IF(発注書!E3706="","",発注書!E3706)</f>
        <v/>
      </c>
      <c r="J3700" s="78" t="str">
        <f>IF(発注書!E3706="","",発注書!C3706)</f>
        <v/>
      </c>
    </row>
    <row r="3701" spans="1:10" x14ac:dyDescent="0.55000000000000004">
      <c r="A3701" s="76" t="e">
        <f t="shared" ref="A3701" si="1904">A3699+1</f>
        <v>#REF!</v>
      </c>
      <c r="B3701" s="50">
        <v>1</v>
      </c>
      <c r="E3701" s="78" t="str">
        <f>IF(発注書!E3707="","",発注書!B3707)</f>
        <v/>
      </c>
      <c r="F3701" s="79" t="str">
        <f>IF(J3701="","",VLOOKUP(J3701,商品マスタ!$F:$G,2,FALSE))</f>
        <v/>
      </c>
      <c r="G3701" s="80" t="str">
        <f>IF(F3701="","",VLOOKUP(F3701,商品マスタ!$G:$H,2,FALSE))</f>
        <v/>
      </c>
      <c r="H3701" s="81" t="str">
        <f t="shared" si="1879"/>
        <v/>
      </c>
      <c r="I3701" s="82" t="str">
        <f>IF(発注書!E3707="","",発注書!E3707)</f>
        <v/>
      </c>
      <c r="J3701" s="78" t="str">
        <f>IF(発注書!E3707="","",発注書!C3707)</f>
        <v/>
      </c>
    </row>
    <row r="3702" spans="1:10" x14ac:dyDescent="0.55000000000000004">
      <c r="B3702" s="50">
        <v>2</v>
      </c>
      <c r="E3702" s="78" t="str">
        <f>IF(発注書!E3708="","",発注書!B3708)</f>
        <v/>
      </c>
      <c r="F3702" s="79" t="str">
        <f>IF(J3702="","",VLOOKUP(J3702,商品マスタ!$F:$G,2,FALSE))</f>
        <v/>
      </c>
      <c r="G3702" s="80" t="str">
        <f>IF(F3702="","",VLOOKUP(F3702,商品マスタ!$G:$H,2,FALSE))</f>
        <v/>
      </c>
      <c r="H3702" s="81" t="str">
        <f t="shared" si="1879"/>
        <v/>
      </c>
      <c r="I3702" s="82" t="str">
        <f>IF(発注書!E3708="","",発注書!E3708)</f>
        <v/>
      </c>
      <c r="J3702" s="78" t="str">
        <f>IF(発注書!E3708="","",発注書!C3708)</f>
        <v/>
      </c>
    </row>
    <row r="3703" spans="1:10" x14ac:dyDescent="0.55000000000000004">
      <c r="A3703" s="76" t="e">
        <f t="shared" ref="A3703" si="1905">A3701+1</f>
        <v>#REF!</v>
      </c>
      <c r="B3703" s="50">
        <v>1</v>
      </c>
      <c r="E3703" s="78" t="str">
        <f>IF(発注書!E3709="","",発注書!B3709)</f>
        <v/>
      </c>
      <c r="F3703" s="79" t="str">
        <f>IF(J3703="","",VLOOKUP(J3703,商品マスタ!$F:$G,2,FALSE))</f>
        <v/>
      </c>
      <c r="G3703" s="80" t="str">
        <f>IF(F3703="","",VLOOKUP(F3703,商品マスタ!$G:$H,2,FALSE))</f>
        <v/>
      </c>
      <c r="H3703" s="81" t="str">
        <f t="shared" si="1879"/>
        <v/>
      </c>
      <c r="I3703" s="82" t="str">
        <f>IF(発注書!E3709="","",発注書!E3709)</f>
        <v/>
      </c>
      <c r="J3703" s="78" t="str">
        <f>IF(発注書!E3709="","",発注書!C3709)</f>
        <v/>
      </c>
    </row>
    <row r="3704" spans="1:10" x14ac:dyDescent="0.55000000000000004">
      <c r="B3704" s="50">
        <v>2</v>
      </c>
      <c r="E3704" s="78" t="str">
        <f>IF(発注書!E3710="","",発注書!B3710)</f>
        <v/>
      </c>
      <c r="F3704" s="79" t="str">
        <f>IF(J3704="","",VLOOKUP(J3704,商品マスタ!$F:$G,2,FALSE))</f>
        <v/>
      </c>
      <c r="G3704" s="80" t="str">
        <f>IF(F3704="","",VLOOKUP(F3704,商品マスタ!$G:$H,2,FALSE))</f>
        <v/>
      </c>
      <c r="H3704" s="81" t="str">
        <f t="shared" si="1879"/>
        <v/>
      </c>
      <c r="I3704" s="82" t="str">
        <f>IF(発注書!E3710="","",発注書!E3710)</f>
        <v/>
      </c>
      <c r="J3704" s="78" t="str">
        <f>IF(発注書!E3710="","",発注書!C3710)</f>
        <v/>
      </c>
    </row>
    <row r="3705" spans="1:10" x14ac:dyDescent="0.55000000000000004">
      <c r="A3705" s="76" t="e">
        <f t="shared" ref="A3705" si="1906">A3703+1</f>
        <v>#REF!</v>
      </c>
      <c r="B3705" s="50">
        <v>1</v>
      </c>
      <c r="E3705" s="78" t="str">
        <f>IF(発注書!E3711="","",発注書!B3711)</f>
        <v/>
      </c>
      <c r="F3705" s="79" t="str">
        <f>IF(J3705="","",VLOOKUP(J3705,商品マスタ!$F:$G,2,FALSE))</f>
        <v/>
      </c>
      <c r="G3705" s="80" t="str">
        <f>IF(F3705="","",VLOOKUP(F3705,商品マスタ!$G:$H,2,FALSE))</f>
        <v/>
      </c>
      <c r="H3705" s="81" t="str">
        <f t="shared" si="1879"/>
        <v/>
      </c>
      <c r="I3705" s="82" t="str">
        <f>IF(発注書!E3711="","",発注書!E3711)</f>
        <v/>
      </c>
      <c r="J3705" s="78" t="str">
        <f>IF(発注書!E3711="","",発注書!C3711)</f>
        <v/>
      </c>
    </row>
    <row r="3706" spans="1:10" x14ac:dyDescent="0.55000000000000004">
      <c r="B3706" s="50">
        <v>2</v>
      </c>
      <c r="E3706" s="78" t="str">
        <f>IF(発注書!E3712="","",発注書!B3712)</f>
        <v/>
      </c>
      <c r="F3706" s="79" t="str">
        <f>IF(J3706="","",VLOOKUP(J3706,商品マスタ!$F:$G,2,FALSE))</f>
        <v/>
      </c>
      <c r="G3706" s="80" t="str">
        <f>IF(F3706="","",VLOOKUP(F3706,商品マスタ!$G:$H,2,FALSE))</f>
        <v/>
      </c>
      <c r="H3706" s="81" t="str">
        <f t="shared" si="1879"/>
        <v/>
      </c>
      <c r="I3706" s="82" t="str">
        <f>IF(発注書!E3712="","",発注書!E3712)</f>
        <v/>
      </c>
      <c r="J3706" s="78" t="str">
        <f>IF(発注書!E3712="","",発注書!C3712)</f>
        <v/>
      </c>
    </row>
    <row r="3707" spans="1:10" x14ac:dyDescent="0.55000000000000004">
      <c r="A3707" s="76" t="e">
        <f t="shared" ref="A3707" si="1907">A3705+1</f>
        <v>#REF!</v>
      </c>
      <c r="B3707" s="50">
        <v>1</v>
      </c>
      <c r="E3707" s="78" t="str">
        <f>IF(発注書!E3713="","",発注書!B3713)</f>
        <v/>
      </c>
      <c r="F3707" s="79" t="str">
        <f>IF(J3707="","",VLOOKUP(J3707,商品マスタ!$F:$G,2,FALSE))</f>
        <v/>
      </c>
      <c r="G3707" s="80" t="str">
        <f>IF(F3707="","",VLOOKUP(F3707,商品マスタ!$G:$H,2,FALSE))</f>
        <v/>
      </c>
      <c r="H3707" s="81" t="str">
        <f t="shared" si="1879"/>
        <v/>
      </c>
      <c r="I3707" s="82" t="str">
        <f>IF(発注書!E3713="","",発注書!E3713)</f>
        <v/>
      </c>
      <c r="J3707" s="78" t="str">
        <f>IF(発注書!E3713="","",発注書!C3713)</f>
        <v/>
      </c>
    </row>
    <row r="3708" spans="1:10" x14ac:dyDescent="0.55000000000000004">
      <c r="B3708" s="50">
        <v>2</v>
      </c>
      <c r="E3708" s="78" t="str">
        <f>IF(発注書!E3714="","",発注書!B3714)</f>
        <v/>
      </c>
      <c r="F3708" s="79" t="str">
        <f>IF(J3708="","",VLOOKUP(J3708,商品マスタ!$F:$G,2,FALSE))</f>
        <v/>
      </c>
      <c r="G3708" s="80" t="str">
        <f>IF(F3708="","",VLOOKUP(F3708,商品マスタ!$G:$H,2,FALSE))</f>
        <v/>
      </c>
      <c r="H3708" s="81" t="str">
        <f t="shared" si="1879"/>
        <v/>
      </c>
      <c r="I3708" s="82" t="str">
        <f>IF(発注書!E3714="","",発注書!E3714)</f>
        <v/>
      </c>
      <c r="J3708" s="78" t="str">
        <f>IF(発注書!E3714="","",発注書!C3714)</f>
        <v/>
      </c>
    </row>
    <row r="3709" spans="1:10" x14ac:dyDescent="0.55000000000000004">
      <c r="A3709" s="76" t="e">
        <f t="shared" ref="A3709" si="1908">A3707+1</f>
        <v>#REF!</v>
      </c>
      <c r="B3709" s="50">
        <v>1</v>
      </c>
      <c r="E3709" s="78" t="str">
        <f>IF(発注書!E3715="","",発注書!B3715)</f>
        <v/>
      </c>
      <c r="F3709" s="79" t="str">
        <f>IF(J3709="","",VLOOKUP(J3709,商品マスタ!$F:$G,2,FALSE))</f>
        <v/>
      </c>
      <c r="G3709" s="80" t="str">
        <f>IF(F3709="","",VLOOKUP(F3709,商品マスタ!$G:$H,2,FALSE))</f>
        <v/>
      </c>
      <c r="H3709" s="81" t="str">
        <f t="shared" si="1879"/>
        <v/>
      </c>
      <c r="I3709" s="82" t="str">
        <f>IF(発注書!E3715="","",発注書!E3715)</f>
        <v/>
      </c>
      <c r="J3709" s="78" t="str">
        <f>IF(発注書!E3715="","",発注書!C3715)</f>
        <v/>
      </c>
    </row>
    <row r="3710" spans="1:10" x14ac:dyDescent="0.55000000000000004">
      <c r="B3710" s="50">
        <v>2</v>
      </c>
      <c r="E3710" s="78" t="str">
        <f>IF(発注書!E3716="","",発注書!B3716)</f>
        <v/>
      </c>
      <c r="F3710" s="79" t="str">
        <f>IF(J3710="","",VLOOKUP(J3710,商品マスタ!$F:$G,2,FALSE))</f>
        <v/>
      </c>
      <c r="G3710" s="80" t="str">
        <f>IF(F3710="","",VLOOKUP(F3710,商品マスタ!$G:$H,2,FALSE))</f>
        <v/>
      </c>
      <c r="H3710" s="81" t="str">
        <f t="shared" si="1879"/>
        <v/>
      </c>
      <c r="I3710" s="82" t="str">
        <f>IF(発注書!E3716="","",発注書!E3716)</f>
        <v/>
      </c>
      <c r="J3710" s="78" t="str">
        <f>IF(発注書!E3716="","",発注書!C3716)</f>
        <v/>
      </c>
    </row>
    <row r="3711" spans="1:10" x14ac:dyDescent="0.55000000000000004">
      <c r="A3711" s="76" t="e">
        <f t="shared" ref="A3711" si="1909">A3709+1</f>
        <v>#REF!</v>
      </c>
      <c r="B3711" s="50">
        <v>1</v>
      </c>
      <c r="E3711" s="78" t="str">
        <f>IF(発注書!E3717="","",発注書!B3717)</f>
        <v/>
      </c>
      <c r="F3711" s="79" t="str">
        <f>IF(J3711="","",VLOOKUP(J3711,商品マスタ!$F:$G,2,FALSE))</f>
        <v/>
      </c>
      <c r="G3711" s="80" t="str">
        <f>IF(F3711="","",VLOOKUP(F3711,商品マスタ!$G:$H,2,FALSE))</f>
        <v/>
      </c>
      <c r="H3711" s="81" t="str">
        <f t="shared" si="1879"/>
        <v/>
      </c>
      <c r="I3711" s="82" t="str">
        <f>IF(発注書!E3717="","",発注書!E3717)</f>
        <v/>
      </c>
      <c r="J3711" s="78" t="str">
        <f>IF(発注書!E3717="","",発注書!C3717)</f>
        <v/>
      </c>
    </row>
    <row r="3712" spans="1:10" x14ac:dyDescent="0.55000000000000004">
      <c r="B3712" s="50">
        <v>2</v>
      </c>
      <c r="E3712" s="78" t="str">
        <f>IF(発注書!E3718="","",発注書!B3718)</f>
        <v/>
      </c>
      <c r="F3712" s="79" t="str">
        <f>IF(J3712="","",VLOOKUP(J3712,商品マスタ!$F:$G,2,FALSE))</f>
        <v/>
      </c>
      <c r="G3712" s="80" t="str">
        <f>IF(F3712="","",VLOOKUP(F3712,商品マスタ!$G:$H,2,FALSE))</f>
        <v/>
      </c>
      <c r="H3712" s="81" t="str">
        <f t="shared" si="1879"/>
        <v/>
      </c>
      <c r="I3712" s="82" t="str">
        <f>IF(発注書!E3718="","",発注書!E3718)</f>
        <v/>
      </c>
      <c r="J3712" s="78" t="str">
        <f>IF(発注書!E3718="","",発注書!C3718)</f>
        <v/>
      </c>
    </row>
    <row r="3713" spans="1:10" x14ac:dyDescent="0.55000000000000004">
      <c r="A3713" s="76" t="e">
        <f t="shared" ref="A3713" si="1910">A3711+1</f>
        <v>#REF!</v>
      </c>
      <c r="B3713" s="50">
        <v>1</v>
      </c>
      <c r="E3713" s="78" t="str">
        <f>IF(発注書!E3719="","",発注書!B3719)</f>
        <v/>
      </c>
      <c r="F3713" s="79" t="str">
        <f>IF(J3713="","",VLOOKUP(J3713,商品マスタ!$F:$G,2,FALSE))</f>
        <v/>
      </c>
      <c r="G3713" s="80" t="str">
        <f>IF(F3713="","",VLOOKUP(F3713,商品マスタ!$G:$H,2,FALSE))</f>
        <v/>
      </c>
      <c r="H3713" s="81" t="str">
        <f t="shared" si="1879"/>
        <v/>
      </c>
      <c r="I3713" s="82" t="str">
        <f>IF(発注書!E3719="","",発注書!E3719)</f>
        <v/>
      </c>
      <c r="J3713" s="78" t="str">
        <f>IF(発注書!E3719="","",発注書!C3719)</f>
        <v/>
      </c>
    </row>
    <row r="3714" spans="1:10" x14ac:dyDescent="0.55000000000000004">
      <c r="B3714" s="50">
        <v>2</v>
      </c>
      <c r="E3714" s="78" t="str">
        <f>IF(発注書!E3720="","",発注書!B3720)</f>
        <v/>
      </c>
      <c r="F3714" s="79" t="str">
        <f>IF(J3714="","",VLOOKUP(J3714,商品マスタ!$F:$G,2,FALSE))</f>
        <v/>
      </c>
      <c r="G3714" s="80" t="str">
        <f>IF(F3714="","",VLOOKUP(F3714,商品マスタ!$G:$H,2,FALSE))</f>
        <v/>
      </c>
      <c r="H3714" s="81" t="str">
        <f t="shared" si="1879"/>
        <v/>
      </c>
      <c r="I3714" s="82" t="str">
        <f>IF(発注書!E3720="","",発注書!E3720)</f>
        <v/>
      </c>
      <c r="J3714" s="78" t="str">
        <f>IF(発注書!E3720="","",発注書!C3720)</f>
        <v/>
      </c>
    </row>
    <row r="3715" spans="1:10" x14ac:dyDescent="0.55000000000000004">
      <c r="A3715" s="76" t="e">
        <f t="shared" ref="A3715" si="1911">A3713+1</f>
        <v>#REF!</v>
      </c>
      <c r="B3715" s="50">
        <v>1</v>
      </c>
      <c r="E3715" s="78" t="str">
        <f>IF(発注書!E3721="","",発注書!B3721)</f>
        <v/>
      </c>
      <c r="F3715" s="79" t="str">
        <f>IF(J3715="","",VLOOKUP(J3715,商品マスタ!$F:$G,2,FALSE))</f>
        <v/>
      </c>
      <c r="G3715" s="80" t="str">
        <f>IF(F3715="","",VLOOKUP(F3715,商品マスタ!$G:$H,2,FALSE))</f>
        <v/>
      </c>
      <c r="H3715" s="81" t="str">
        <f t="shared" si="1879"/>
        <v/>
      </c>
      <c r="I3715" s="82" t="str">
        <f>IF(発注書!E3721="","",発注書!E3721)</f>
        <v/>
      </c>
      <c r="J3715" s="78" t="str">
        <f>IF(発注書!E3721="","",発注書!C3721)</f>
        <v/>
      </c>
    </row>
    <row r="3716" spans="1:10" x14ac:dyDescent="0.55000000000000004">
      <c r="B3716" s="50">
        <v>2</v>
      </c>
      <c r="E3716" s="78" t="str">
        <f>IF(発注書!E3722="","",発注書!B3722)</f>
        <v/>
      </c>
      <c r="F3716" s="79" t="str">
        <f>IF(J3716="","",VLOOKUP(J3716,商品マスタ!$F:$G,2,FALSE))</f>
        <v/>
      </c>
      <c r="G3716" s="80" t="str">
        <f>IF(F3716="","",VLOOKUP(F3716,商品マスタ!$G:$H,2,FALSE))</f>
        <v/>
      </c>
      <c r="H3716" s="81" t="str">
        <f t="shared" ref="H3716:H3779" si="1912">IF(E3716="","",IF(E3716="",LEN(SUBSTITUTE(D3716," ","")),LEN(SUBSTITUTE(E3716," ",""))))</f>
        <v/>
      </c>
      <c r="I3716" s="82" t="str">
        <f>IF(発注書!E3722="","",発注書!E3722)</f>
        <v/>
      </c>
      <c r="J3716" s="78" t="str">
        <f>IF(発注書!E3722="","",発注書!C3722)</f>
        <v/>
      </c>
    </row>
    <row r="3717" spans="1:10" x14ac:dyDescent="0.55000000000000004">
      <c r="A3717" s="76" t="e">
        <f t="shared" ref="A3717" si="1913">A3715+1</f>
        <v>#REF!</v>
      </c>
      <c r="B3717" s="50">
        <v>1</v>
      </c>
      <c r="E3717" s="78" t="str">
        <f>IF(発注書!E3723="","",発注書!B3723)</f>
        <v/>
      </c>
      <c r="F3717" s="79" t="str">
        <f>IF(J3717="","",VLOOKUP(J3717,商品マスタ!$F:$G,2,FALSE))</f>
        <v/>
      </c>
      <c r="G3717" s="80" t="str">
        <f>IF(F3717="","",VLOOKUP(F3717,商品マスタ!$G:$H,2,FALSE))</f>
        <v/>
      </c>
      <c r="H3717" s="81" t="str">
        <f t="shared" si="1912"/>
        <v/>
      </c>
      <c r="I3717" s="82" t="str">
        <f>IF(発注書!E3723="","",発注書!E3723)</f>
        <v/>
      </c>
      <c r="J3717" s="78" t="str">
        <f>IF(発注書!E3723="","",発注書!C3723)</f>
        <v/>
      </c>
    </row>
    <row r="3718" spans="1:10" x14ac:dyDescent="0.55000000000000004">
      <c r="B3718" s="50">
        <v>2</v>
      </c>
      <c r="E3718" s="78" t="str">
        <f>IF(発注書!E3724="","",発注書!B3724)</f>
        <v/>
      </c>
      <c r="F3718" s="79" t="str">
        <f>IF(J3718="","",VLOOKUP(J3718,商品マスタ!$F:$G,2,FALSE))</f>
        <v/>
      </c>
      <c r="G3718" s="80" t="str">
        <f>IF(F3718="","",VLOOKUP(F3718,商品マスタ!$G:$H,2,FALSE))</f>
        <v/>
      </c>
      <c r="H3718" s="81" t="str">
        <f t="shared" si="1912"/>
        <v/>
      </c>
      <c r="I3718" s="82" t="str">
        <f>IF(発注書!E3724="","",発注書!E3724)</f>
        <v/>
      </c>
      <c r="J3718" s="78" t="str">
        <f>IF(発注書!E3724="","",発注書!C3724)</f>
        <v/>
      </c>
    </row>
    <row r="3719" spans="1:10" x14ac:dyDescent="0.55000000000000004">
      <c r="A3719" s="76" t="e">
        <f t="shared" ref="A3719" si="1914">A3717+1</f>
        <v>#REF!</v>
      </c>
      <c r="B3719" s="50">
        <v>1</v>
      </c>
      <c r="E3719" s="78" t="str">
        <f>IF(発注書!E3725="","",発注書!B3725)</f>
        <v/>
      </c>
      <c r="F3719" s="79" t="str">
        <f>IF(J3719="","",VLOOKUP(J3719,商品マスタ!$F:$G,2,FALSE))</f>
        <v/>
      </c>
      <c r="G3719" s="80" t="str">
        <f>IF(F3719="","",VLOOKUP(F3719,商品マスタ!$G:$H,2,FALSE))</f>
        <v/>
      </c>
      <c r="H3719" s="81" t="str">
        <f t="shared" si="1912"/>
        <v/>
      </c>
      <c r="I3719" s="82" t="str">
        <f>IF(発注書!E3725="","",発注書!E3725)</f>
        <v/>
      </c>
      <c r="J3719" s="78" t="str">
        <f>IF(発注書!E3725="","",発注書!C3725)</f>
        <v/>
      </c>
    </row>
    <row r="3720" spans="1:10" x14ac:dyDescent="0.55000000000000004">
      <c r="B3720" s="50">
        <v>2</v>
      </c>
      <c r="E3720" s="78" t="str">
        <f>IF(発注書!E3726="","",発注書!B3726)</f>
        <v/>
      </c>
      <c r="F3720" s="79" t="str">
        <f>IF(J3720="","",VLOOKUP(J3720,商品マスタ!$F:$G,2,FALSE))</f>
        <v/>
      </c>
      <c r="G3720" s="80" t="str">
        <f>IF(F3720="","",VLOOKUP(F3720,商品マスタ!$G:$H,2,FALSE))</f>
        <v/>
      </c>
      <c r="H3720" s="81" t="str">
        <f t="shared" si="1912"/>
        <v/>
      </c>
      <c r="I3720" s="82" t="str">
        <f>IF(発注書!E3726="","",発注書!E3726)</f>
        <v/>
      </c>
      <c r="J3720" s="78" t="str">
        <f>IF(発注書!E3726="","",発注書!C3726)</f>
        <v/>
      </c>
    </row>
    <row r="3721" spans="1:10" x14ac:dyDescent="0.55000000000000004">
      <c r="A3721" s="76" t="e">
        <f t="shared" ref="A3721" si="1915">A3719+1</f>
        <v>#REF!</v>
      </c>
      <c r="B3721" s="50">
        <v>1</v>
      </c>
      <c r="E3721" s="78" t="str">
        <f>IF(発注書!E3727="","",発注書!B3727)</f>
        <v/>
      </c>
      <c r="F3721" s="79" t="str">
        <f>IF(J3721="","",VLOOKUP(J3721,商品マスタ!$F:$G,2,FALSE))</f>
        <v/>
      </c>
      <c r="G3721" s="80" t="str">
        <f>IF(F3721="","",VLOOKUP(F3721,商品マスタ!$G:$H,2,FALSE))</f>
        <v/>
      </c>
      <c r="H3721" s="81" t="str">
        <f t="shared" si="1912"/>
        <v/>
      </c>
      <c r="I3721" s="82" t="str">
        <f>IF(発注書!E3727="","",発注書!E3727)</f>
        <v/>
      </c>
      <c r="J3721" s="78" t="str">
        <f>IF(発注書!E3727="","",発注書!C3727)</f>
        <v/>
      </c>
    </row>
    <row r="3722" spans="1:10" x14ac:dyDescent="0.55000000000000004">
      <c r="B3722" s="50">
        <v>2</v>
      </c>
      <c r="E3722" s="78" t="str">
        <f>IF(発注書!E3728="","",発注書!B3728)</f>
        <v/>
      </c>
      <c r="F3722" s="79" t="str">
        <f>IF(J3722="","",VLOOKUP(J3722,商品マスタ!$F:$G,2,FALSE))</f>
        <v/>
      </c>
      <c r="G3722" s="80" t="str">
        <f>IF(F3722="","",VLOOKUP(F3722,商品マスタ!$G:$H,2,FALSE))</f>
        <v/>
      </c>
      <c r="H3722" s="81" t="str">
        <f t="shared" si="1912"/>
        <v/>
      </c>
      <c r="I3722" s="82" t="str">
        <f>IF(発注書!E3728="","",発注書!E3728)</f>
        <v/>
      </c>
      <c r="J3722" s="78" t="str">
        <f>IF(発注書!E3728="","",発注書!C3728)</f>
        <v/>
      </c>
    </row>
    <row r="3723" spans="1:10" x14ac:dyDescent="0.55000000000000004">
      <c r="A3723" s="76" t="e">
        <f t="shared" ref="A3723" si="1916">A3721+1</f>
        <v>#REF!</v>
      </c>
      <c r="B3723" s="50">
        <v>1</v>
      </c>
      <c r="E3723" s="78" t="str">
        <f>IF(発注書!E3729="","",発注書!B3729)</f>
        <v/>
      </c>
      <c r="F3723" s="79" t="str">
        <f>IF(J3723="","",VLOOKUP(J3723,商品マスタ!$F:$G,2,FALSE))</f>
        <v/>
      </c>
      <c r="G3723" s="80" t="str">
        <f>IF(F3723="","",VLOOKUP(F3723,商品マスタ!$G:$H,2,FALSE))</f>
        <v/>
      </c>
      <c r="H3723" s="81" t="str">
        <f t="shared" si="1912"/>
        <v/>
      </c>
      <c r="I3723" s="82" t="str">
        <f>IF(発注書!E3729="","",発注書!E3729)</f>
        <v/>
      </c>
      <c r="J3723" s="78" t="str">
        <f>IF(発注書!E3729="","",発注書!C3729)</f>
        <v/>
      </c>
    </row>
    <row r="3724" spans="1:10" x14ac:dyDescent="0.55000000000000004">
      <c r="B3724" s="50">
        <v>2</v>
      </c>
      <c r="E3724" s="78" t="str">
        <f>IF(発注書!E3730="","",発注書!B3730)</f>
        <v/>
      </c>
      <c r="F3724" s="79" t="str">
        <f>IF(J3724="","",VLOOKUP(J3724,商品マスタ!$F:$G,2,FALSE))</f>
        <v/>
      </c>
      <c r="G3724" s="80" t="str">
        <f>IF(F3724="","",VLOOKUP(F3724,商品マスタ!$G:$H,2,FALSE))</f>
        <v/>
      </c>
      <c r="H3724" s="81" t="str">
        <f t="shared" si="1912"/>
        <v/>
      </c>
      <c r="I3724" s="82" t="str">
        <f>IF(発注書!E3730="","",発注書!E3730)</f>
        <v/>
      </c>
      <c r="J3724" s="78" t="str">
        <f>IF(発注書!E3730="","",発注書!C3730)</f>
        <v/>
      </c>
    </row>
    <row r="3725" spans="1:10" x14ac:dyDescent="0.55000000000000004">
      <c r="A3725" s="76" t="e">
        <f t="shared" ref="A3725" si="1917">A3723+1</f>
        <v>#REF!</v>
      </c>
      <c r="B3725" s="50">
        <v>1</v>
      </c>
      <c r="E3725" s="78" t="str">
        <f>IF(発注書!E3731="","",発注書!B3731)</f>
        <v/>
      </c>
      <c r="F3725" s="79" t="str">
        <f>IF(J3725="","",VLOOKUP(J3725,商品マスタ!$F:$G,2,FALSE))</f>
        <v/>
      </c>
      <c r="G3725" s="80" t="str">
        <f>IF(F3725="","",VLOOKUP(F3725,商品マスタ!$G:$H,2,FALSE))</f>
        <v/>
      </c>
      <c r="H3725" s="81" t="str">
        <f t="shared" si="1912"/>
        <v/>
      </c>
      <c r="I3725" s="82" t="str">
        <f>IF(発注書!E3731="","",発注書!E3731)</f>
        <v/>
      </c>
      <c r="J3725" s="78" t="str">
        <f>IF(発注書!E3731="","",発注書!C3731)</f>
        <v/>
      </c>
    </row>
    <row r="3726" spans="1:10" x14ac:dyDescent="0.55000000000000004">
      <c r="B3726" s="50">
        <v>2</v>
      </c>
      <c r="E3726" s="78" t="str">
        <f>IF(発注書!E3732="","",発注書!B3732)</f>
        <v/>
      </c>
      <c r="F3726" s="79" t="str">
        <f>IF(J3726="","",VLOOKUP(J3726,商品マスタ!$F:$G,2,FALSE))</f>
        <v/>
      </c>
      <c r="G3726" s="80" t="str">
        <f>IF(F3726="","",VLOOKUP(F3726,商品マスタ!$G:$H,2,FALSE))</f>
        <v/>
      </c>
      <c r="H3726" s="81" t="str">
        <f t="shared" si="1912"/>
        <v/>
      </c>
      <c r="I3726" s="82" t="str">
        <f>IF(発注書!E3732="","",発注書!E3732)</f>
        <v/>
      </c>
      <c r="J3726" s="78" t="str">
        <f>IF(発注書!E3732="","",発注書!C3732)</f>
        <v/>
      </c>
    </row>
    <row r="3727" spans="1:10" x14ac:dyDescent="0.55000000000000004">
      <c r="A3727" s="76" t="e">
        <f t="shared" ref="A3727" si="1918">A3725+1</f>
        <v>#REF!</v>
      </c>
      <c r="B3727" s="50">
        <v>1</v>
      </c>
      <c r="E3727" s="78" t="str">
        <f>IF(発注書!E3733="","",発注書!B3733)</f>
        <v/>
      </c>
      <c r="F3727" s="79" t="str">
        <f>IF(J3727="","",VLOOKUP(J3727,商品マスタ!$F:$G,2,FALSE))</f>
        <v/>
      </c>
      <c r="G3727" s="80" t="str">
        <f>IF(F3727="","",VLOOKUP(F3727,商品マスタ!$G:$H,2,FALSE))</f>
        <v/>
      </c>
      <c r="H3727" s="81" t="str">
        <f t="shared" si="1912"/>
        <v/>
      </c>
      <c r="I3727" s="82" t="str">
        <f>IF(発注書!E3733="","",発注書!E3733)</f>
        <v/>
      </c>
      <c r="J3727" s="78" t="str">
        <f>IF(発注書!E3733="","",発注書!C3733)</f>
        <v/>
      </c>
    </row>
    <row r="3728" spans="1:10" x14ac:dyDescent="0.55000000000000004">
      <c r="B3728" s="50">
        <v>2</v>
      </c>
      <c r="E3728" s="78" t="str">
        <f>IF(発注書!E3734="","",発注書!B3734)</f>
        <v/>
      </c>
      <c r="F3728" s="79" t="str">
        <f>IF(J3728="","",VLOOKUP(J3728,商品マスタ!$F:$G,2,FALSE))</f>
        <v/>
      </c>
      <c r="G3728" s="80" t="str">
        <f>IF(F3728="","",VLOOKUP(F3728,商品マスタ!$G:$H,2,FALSE))</f>
        <v/>
      </c>
      <c r="H3728" s="81" t="str">
        <f t="shared" si="1912"/>
        <v/>
      </c>
      <c r="I3728" s="82" t="str">
        <f>IF(発注書!E3734="","",発注書!E3734)</f>
        <v/>
      </c>
      <c r="J3728" s="78" t="str">
        <f>IF(発注書!E3734="","",発注書!C3734)</f>
        <v/>
      </c>
    </row>
    <row r="3729" spans="1:10" x14ac:dyDescent="0.55000000000000004">
      <c r="A3729" s="76" t="e">
        <f t="shared" ref="A3729" si="1919">A3727+1</f>
        <v>#REF!</v>
      </c>
      <c r="B3729" s="50">
        <v>1</v>
      </c>
      <c r="E3729" s="78" t="str">
        <f>IF(発注書!E3735="","",発注書!B3735)</f>
        <v/>
      </c>
      <c r="F3729" s="79" t="str">
        <f>IF(J3729="","",VLOOKUP(J3729,商品マスタ!$F:$G,2,FALSE))</f>
        <v/>
      </c>
      <c r="G3729" s="80" t="str">
        <f>IF(F3729="","",VLOOKUP(F3729,商品マスタ!$G:$H,2,FALSE))</f>
        <v/>
      </c>
      <c r="H3729" s="81" t="str">
        <f t="shared" si="1912"/>
        <v/>
      </c>
      <c r="I3729" s="82" t="str">
        <f>IF(発注書!E3735="","",発注書!E3735)</f>
        <v/>
      </c>
      <c r="J3729" s="78" t="str">
        <f>IF(発注書!E3735="","",発注書!C3735)</f>
        <v/>
      </c>
    </row>
    <row r="3730" spans="1:10" x14ac:dyDescent="0.55000000000000004">
      <c r="B3730" s="50">
        <v>2</v>
      </c>
      <c r="E3730" s="78" t="str">
        <f>IF(発注書!E3736="","",発注書!B3736)</f>
        <v/>
      </c>
      <c r="F3730" s="79" t="str">
        <f>IF(J3730="","",VLOOKUP(J3730,商品マスタ!$F:$G,2,FALSE))</f>
        <v/>
      </c>
      <c r="G3730" s="80" t="str">
        <f>IF(F3730="","",VLOOKUP(F3730,商品マスタ!$G:$H,2,FALSE))</f>
        <v/>
      </c>
      <c r="H3730" s="81" t="str">
        <f t="shared" si="1912"/>
        <v/>
      </c>
      <c r="I3730" s="82" t="str">
        <f>IF(発注書!E3736="","",発注書!E3736)</f>
        <v/>
      </c>
      <c r="J3730" s="78" t="str">
        <f>IF(発注書!E3736="","",発注書!C3736)</f>
        <v/>
      </c>
    </row>
    <row r="3731" spans="1:10" x14ac:dyDescent="0.55000000000000004">
      <c r="A3731" s="76" t="e">
        <f t="shared" ref="A3731" si="1920">A3729+1</f>
        <v>#REF!</v>
      </c>
      <c r="B3731" s="50">
        <v>1</v>
      </c>
      <c r="E3731" s="78" t="str">
        <f>IF(発注書!E3737="","",発注書!B3737)</f>
        <v/>
      </c>
      <c r="F3731" s="79" t="str">
        <f>IF(J3731="","",VLOOKUP(J3731,商品マスタ!$F:$G,2,FALSE))</f>
        <v/>
      </c>
      <c r="G3731" s="80" t="str">
        <f>IF(F3731="","",VLOOKUP(F3731,商品マスタ!$G:$H,2,FALSE))</f>
        <v/>
      </c>
      <c r="H3731" s="81" t="str">
        <f t="shared" si="1912"/>
        <v/>
      </c>
      <c r="I3731" s="82" t="str">
        <f>IF(発注書!E3737="","",発注書!E3737)</f>
        <v/>
      </c>
      <c r="J3731" s="78" t="str">
        <f>IF(発注書!E3737="","",発注書!C3737)</f>
        <v/>
      </c>
    </row>
    <row r="3732" spans="1:10" x14ac:dyDescent="0.55000000000000004">
      <c r="B3732" s="50">
        <v>2</v>
      </c>
      <c r="E3732" s="78" t="str">
        <f>IF(発注書!E3738="","",発注書!B3738)</f>
        <v/>
      </c>
      <c r="F3732" s="79" t="str">
        <f>IF(J3732="","",VLOOKUP(J3732,商品マスタ!$F:$G,2,FALSE))</f>
        <v/>
      </c>
      <c r="G3732" s="80" t="str">
        <f>IF(F3732="","",VLOOKUP(F3732,商品マスタ!$G:$H,2,FALSE))</f>
        <v/>
      </c>
      <c r="H3732" s="81" t="str">
        <f t="shared" si="1912"/>
        <v/>
      </c>
      <c r="I3732" s="82" t="str">
        <f>IF(発注書!E3738="","",発注書!E3738)</f>
        <v/>
      </c>
      <c r="J3732" s="78" t="str">
        <f>IF(発注書!E3738="","",発注書!C3738)</f>
        <v/>
      </c>
    </row>
    <row r="3733" spans="1:10" x14ac:dyDescent="0.55000000000000004">
      <c r="A3733" s="76" t="e">
        <f t="shared" ref="A3733" si="1921">A3731+1</f>
        <v>#REF!</v>
      </c>
      <c r="B3733" s="50">
        <v>1</v>
      </c>
      <c r="E3733" s="78" t="str">
        <f>IF(発注書!E3739="","",発注書!B3739)</f>
        <v/>
      </c>
      <c r="F3733" s="79" t="str">
        <f>IF(J3733="","",VLOOKUP(J3733,商品マスタ!$F:$G,2,FALSE))</f>
        <v/>
      </c>
      <c r="G3733" s="80" t="str">
        <f>IF(F3733="","",VLOOKUP(F3733,商品マスタ!$G:$H,2,FALSE))</f>
        <v/>
      </c>
      <c r="H3733" s="81" t="str">
        <f t="shared" si="1912"/>
        <v/>
      </c>
      <c r="I3733" s="82" t="str">
        <f>IF(発注書!E3739="","",発注書!E3739)</f>
        <v/>
      </c>
      <c r="J3733" s="78" t="str">
        <f>IF(発注書!E3739="","",発注書!C3739)</f>
        <v/>
      </c>
    </row>
    <row r="3734" spans="1:10" x14ac:dyDescent="0.55000000000000004">
      <c r="B3734" s="50">
        <v>2</v>
      </c>
      <c r="E3734" s="78" t="str">
        <f>IF(発注書!E3740="","",発注書!B3740)</f>
        <v/>
      </c>
      <c r="F3734" s="79" t="str">
        <f>IF(J3734="","",VLOOKUP(J3734,商品マスタ!$F:$G,2,FALSE))</f>
        <v/>
      </c>
      <c r="G3734" s="80" t="str">
        <f>IF(F3734="","",VLOOKUP(F3734,商品マスタ!$G:$H,2,FALSE))</f>
        <v/>
      </c>
      <c r="H3734" s="81" t="str">
        <f t="shared" si="1912"/>
        <v/>
      </c>
      <c r="I3734" s="82" t="str">
        <f>IF(発注書!E3740="","",発注書!E3740)</f>
        <v/>
      </c>
      <c r="J3734" s="78" t="str">
        <f>IF(発注書!E3740="","",発注書!C3740)</f>
        <v/>
      </c>
    </row>
    <row r="3735" spans="1:10" x14ac:dyDescent="0.55000000000000004">
      <c r="A3735" s="76" t="e">
        <f t="shared" ref="A3735" si="1922">A3733+1</f>
        <v>#REF!</v>
      </c>
      <c r="B3735" s="50">
        <v>1</v>
      </c>
      <c r="E3735" s="78" t="str">
        <f>IF(発注書!E3741="","",発注書!B3741)</f>
        <v/>
      </c>
      <c r="F3735" s="79" t="str">
        <f>IF(J3735="","",VLOOKUP(J3735,商品マスタ!$F:$G,2,FALSE))</f>
        <v/>
      </c>
      <c r="G3735" s="80" t="str">
        <f>IF(F3735="","",VLOOKUP(F3735,商品マスタ!$G:$H,2,FALSE))</f>
        <v/>
      </c>
      <c r="H3735" s="81" t="str">
        <f t="shared" si="1912"/>
        <v/>
      </c>
      <c r="I3735" s="82" t="str">
        <f>IF(発注書!E3741="","",発注書!E3741)</f>
        <v/>
      </c>
      <c r="J3735" s="78" t="str">
        <f>IF(発注書!E3741="","",発注書!C3741)</f>
        <v/>
      </c>
    </row>
    <row r="3736" spans="1:10" x14ac:dyDescent="0.55000000000000004">
      <c r="B3736" s="50">
        <v>2</v>
      </c>
      <c r="E3736" s="78" t="str">
        <f>IF(発注書!E3742="","",発注書!B3742)</f>
        <v/>
      </c>
      <c r="F3736" s="79" t="str">
        <f>IF(J3736="","",VLOOKUP(J3736,商品マスタ!$F:$G,2,FALSE))</f>
        <v/>
      </c>
      <c r="G3736" s="80" t="str">
        <f>IF(F3736="","",VLOOKUP(F3736,商品マスタ!$G:$H,2,FALSE))</f>
        <v/>
      </c>
      <c r="H3736" s="81" t="str">
        <f t="shared" si="1912"/>
        <v/>
      </c>
      <c r="I3736" s="82" t="str">
        <f>IF(発注書!E3742="","",発注書!E3742)</f>
        <v/>
      </c>
      <c r="J3736" s="78" t="str">
        <f>IF(発注書!E3742="","",発注書!C3742)</f>
        <v/>
      </c>
    </row>
    <row r="3737" spans="1:10" x14ac:dyDescent="0.55000000000000004">
      <c r="A3737" s="76" t="e">
        <f t="shared" ref="A3737" si="1923">A3735+1</f>
        <v>#REF!</v>
      </c>
      <c r="B3737" s="50">
        <v>1</v>
      </c>
      <c r="E3737" s="78" t="str">
        <f>IF(発注書!E3743="","",発注書!B3743)</f>
        <v/>
      </c>
      <c r="F3737" s="79" t="str">
        <f>IF(J3737="","",VLOOKUP(J3737,商品マスタ!$F:$G,2,FALSE))</f>
        <v/>
      </c>
      <c r="G3737" s="80" t="str">
        <f>IF(F3737="","",VLOOKUP(F3737,商品マスタ!$G:$H,2,FALSE))</f>
        <v/>
      </c>
      <c r="H3737" s="81" t="str">
        <f t="shared" si="1912"/>
        <v/>
      </c>
      <c r="I3737" s="82" t="str">
        <f>IF(発注書!E3743="","",発注書!E3743)</f>
        <v/>
      </c>
      <c r="J3737" s="78" t="str">
        <f>IF(発注書!E3743="","",発注書!C3743)</f>
        <v/>
      </c>
    </row>
    <row r="3738" spans="1:10" x14ac:dyDescent="0.55000000000000004">
      <c r="B3738" s="50">
        <v>2</v>
      </c>
      <c r="E3738" s="78" t="str">
        <f>IF(発注書!E3744="","",発注書!B3744)</f>
        <v/>
      </c>
      <c r="F3738" s="79" t="str">
        <f>IF(J3738="","",VLOOKUP(J3738,商品マスタ!$F:$G,2,FALSE))</f>
        <v/>
      </c>
      <c r="G3738" s="80" t="str">
        <f>IF(F3738="","",VLOOKUP(F3738,商品マスタ!$G:$H,2,FALSE))</f>
        <v/>
      </c>
      <c r="H3738" s="81" t="str">
        <f t="shared" si="1912"/>
        <v/>
      </c>
      <c r="I3738" s="82" t="str">
        <f>IF(発注書!E3744="","",発注書!E3744)</f>
        <v/>
      </c>
      <c r="J3738" s="78" t="str">
        <f>IF(発注書!E3744="","",発注書!C3744)</f>
        <v/>
      </c>
    </row>
    <row r="3739" spans="1:10" x14ac:dyDescent="0.55000000000000004">
      <c r="A3739" s="76" t="e">
        <f t="shared" ref="A3739" si="1924">A3737+1</f>
        <v>#REF!</v>
      </c>
      <c r="B3739" s="50">
        <v>1</v>
      </c>
      <c r="E3739" s="78" t="str">
        <f>IF(発注書!E3745="","",発注書!B3745)</f>
        <v/>
      </c>
      <c r="F3739" s="79" t="str">
        <f>IF(J3739="","",VLOOKUP(J3739,商品マスタ!$F:$G,2,FALSE))</f>
        <v/>
      </c>
      <c r="G3739" s="80" t="str">
        <f>IF(F3739="","",VLOOKUP(F3739,商品マスタ!$G:$H,2,FALSE))</f>
        <v/>
      </c>
      <c r="H3739" s="81" t="str">
        <f t="shared" si="1912"/>
        <v/>
      </c>
      <c r="I3739" s="82" t="str">
        <f>IF(発注書!E3745="","",発注書!E3745)</f>
        <v/>
      </c>
      <c r="J3739" s="78" t="str">
        <f>IF(発注書!E3745="","",発注書!C3745)</f>
        <v/>
      </c>
    </row>
    <row r="3740" spans="1:10" x14ac:dyDescent="0.55000000000000004">
      <c r="B3740" s="50">
        <v>2</v>
      </c>
      <c r="E3740" s="78" t="str">
        <f>IF(発注書!E3746="","",発注書!B3746)</f>
        <v/>
      </c>
      <c r="F3740" s="79" t="str">
        <f>IF(J3740="","",VLOOKUP(J3740,商品マスタ!$F:$G,2,FALSE))</f>
        <v/>
      </c>
      <c r="G3740" s="80" t="str">
        <f>IF(F3740="","",VLOOKUP(F3740,商品マスタ!$G:$H,2,FALSE))</f>
        <v/>
      </c>
      <c r="H3740" s="81" t="str">
        <f t="shared" si="1912"/>
        <v/>
      </c>
      <c r="I3740" s="82" t="str">
        <f>IF(発注書!E3746="","",発注書!E3746)</f>
        <v/>
      </c>
      <c r="J3740" s="78" t="str">
        <f>IF(発注書!E3746="","",発注書!C3746)</f>
        <v/>
      </c>
    </row>
    <row r="3741" spans="1:10" x14ac:dyDescent="0.55000000000000004">
      <c r="A3741" s="76" t="e">
        <f t="shared" ref="A3741" si="1925">A3739+1</f>
        <v>#REF!</v>
      </c>
      <c r="B3741" s="50">
        <v>1</v>
      </c>
      <c r="E3741" s="78" t="str">
        <f>IF(発注書!E3747="","",発注書!B3747)</f>
        <v/>
      </c>
      <c r="F3741" s="79" t="str">
        <f>IF(J3741="","",VLOOKUP(J3741,商品マスタ!$F:$G,2,FALSE))</f>
        <v/>
      </c>
      <c r="G3741" s="80" t="str">
        <f>IF(F3741="","",VLOOKUP(F3741,商品マスタ!$G:$H,2,FALSE))</f>
        <v/>
      </c>
      <c r="H3741" s="81" t="str">
        <f t="shared" si="1912"/>
        <v/>
      </c>
      <c r="I3741" s="82" t="str">
        <f>IF(発注書!E3747="","",発注書!E3747)</f>
        <v/>
      </c>
      <c r="J3741" s="78" t="str">
        <f>IF(発注書!E3747="","",発注書!C3747)</f>
        <v/>
      </c>
    </row>
    <row r="3742" spans="1:10" x14ac:dyDescent="0.55000000000000004">
      <c r="B3742" s="50">
        <v>2</v>
      </c>
      <c r="E3742" s="78" t="str">
        <f>IF(発注書!E3748="","",発注書!B3748)</f>
        <v/>
      </c>
      <c r="F3742" s="79" t="str">
        <f>IF(J3742="","",VLOOKUP(J3742,商品マスタ!$F:$G,2,FALSE))</f>
        <v/>
      </c>
      <c r="G3742" s="80" t="str">
        <f>IF(F3742="","",VLOOKUP(F3742,商品マスタ!$G:$H,2,FALSE))</f>
        <v/>
      </c>
      <c r="H3742" s="81" t="str">
        <f t="shared" si="1912"/>
        <v/>
      </c>
      <c r="I3742" s="82" t="str">
        <f>IF(発注書!E3748="","",発注書!E3748)</f>
        <v/>
      </c>
      <c r="J3742" s="78" t="str">
        <f>IF(発注書!E3748="","",発注書!C3748)</f>
        <v/>
      </c>
    </row>
    <row r="3743" spans="1:10" x14ac:dyDescent="0.55000000000000004">
      <c r="A3743" s="76" t="e">
        <f t="shared" ref="A3743" si="1926">A3741+1</f>
        <v>#REF!</v>
      </c>
      <c r="B3743" s="50">
        <v>1</v>
      </c>
      <c r="E3743" s="78" t="str">
        <f>IF(発注書!E3749="","",発注書!B3749)</f>
        <v/>
      </c>
      <c r="F3743" s="79" t="str">
        <f>IF(J3743="","",VLOOKUP(J3743,商品マスタ!$F:$G,2,FALSE))</f>
        <v/>
      </c>
      <c r="G3743" s="80" t="str">
        <f>IF(F3743="","",VLOOKUP(F3743,商品マスタ!$G:$H,2,FALSE))</f>
        <v/>
      </c>
      <c r="H3743" s="81" t="str">
        <f t="shared" si="1912"/>
        <v/>
      </c>
      <c r="I3743" s="82" t="str">
        <f>IF(発注書!E3749="","",発注書!E3749)</f>
        <v/>
      </c>
      <c r="J3743" s="78" t="str">
        <f>IF(発注書!E3749="","",発注書!C3749)</f>
        <v/>
      </c>
    </row>
    <row r="3744" spans="1:10" x14ac:dyDescent="0.55000000000000004">
      <c r="B3744" s="50">
        <v>2</v>
      </c>
      <c r="E3744" s="78" t="str">
        <f>IF(発注書!E3750="","",発注書!B3750)</f>
        <v/>
      </c>
      <c r="F3744" s="79" t="str">
        <f>IF(J3744="","",VLOOKUP(J3744,商品マスタ!$F:$G,2,FALSE))</f>
        <v/>
      </c>
      <c r="G3744" s="80" t="str">
        <f>IF(F3744="","",VLOOKUP(F3744,商品マスタ!$G:$H,2,FALSE))</f>
        <v/>
      </c>
      <c r="H3744" s="81" t="str">
        <f t="shared" si="1912"/>
        <v/>
      </c>
      <c r="I3744" s="82" t="str">
        <f>IF(発注書!E3750="","",発注書!E3750)</f>
        <v/>
      </c>
      <c r="J3744" s="78" t="str">
        <f>IF(発注書!E3750="","",発注書!C3750)</f>
        <v/>
      </c>
    </row>
    <row r="3745" spans="1:10" x14ac:dyDescent="0.55000000000000004">
      <c r="A3745" s="76" t="e">
        <f t="shared" ref="A3745" si="1927">A3743+1</f>
        <v>#REF!</v>
      </c>
      <c r="B3745" s="50">
        <v>1</v>
      </c>
      <c r="E3745" s="78" t="str">
        <f>IF(発注書!E3751="","",発注書!B3751)</f>
        <v/>
      </c>
      <c r="F3745" s="79" t="str">
        <f>IF(J3745="","",VLOOKUP(J3745,商品マスタ!$F:$G,2,FALSE))</f>
        <v/>
      </c>
      <c r="G3745" s="80" t="str">
        <f>IF(F3745="","",VLOOKUP(F3745,商品マスタ!$G:$H,2,FALSE))</f>
        <v/>
      </c>
      <c r="H3745" s="81" t="str">
        <f t="shared" si="1912"/>
        <v/>
      </c>
      <c r="I3745" s="82" t="str">
        <f>IF(発注書!E3751="","",発注書!E3751)</f>
        <v/>
      </c>
      <c r="J3745" s="78" t="str">
        <f>IF(発注書!E3751="","",発注書!C3751)</f>
        <v/>
      </c>
    </row>
    <row r="3746" spans="1:10" x14ac:dyDescent="0.55000000000000004">
      <c r="B3746" s="50">
        <v>2</v>
      </c>
      <c r="E3746" s="78" t="str">
        <f>IF(発注書!E3752="","",発注書!B3752)</f>
        <v/>
      </c>
      <c r="F3746" s="79" t="str">
        <f>IF(J3746="","",VLOOKUP(J3746,商品マスタ!$F:$G,2,FALSE))</f>
        <v/>
      </c>
      <c r="G3746" s="80" t="str">
        <f>IF(F3746="","",VLOOKUP(F3746,商品マスタ!$G:$H,2,FALSE))</f>
        <v/>
      </c>
      <c r="H3746" s="81" t="str">
        <f t="shared" si="1912"/>
        <v/>
      </c>
      <c r="I3746" s="82" t="str">
        <f>IF(発注書!E3752="","",発注書!E3752)</f>
        <v/>
      </c>
      <c r="J3746" s="78" t="str">
        <f>IF(発注書!E3752="","",発注書!C3752)</f>
        <v/>
      </c>
    </row>
    <row r="3747" spans="1:10" x14ac:dyDescent="0.55000000000000004">
      <c r="A3747" s="76" t="e">
        <f t="shared" ref="A3747" si="1928">A3745+1</f>
        <v>#REF!</v>
      </c>
      <c r="B3747" s="50">
        <v>1</v>
      </c>
      <c r="E3747" s="78" t="str">
        <f>IF(発注書!E3753="","",発注書!B3753)</f>
        <v/>
      </c>
      <c r="F3747" s="79" t="str">
        <f>IF(J3747="","",VLOOKUP(J3747,商品マスタ!$F:$G,2,FALSE))</f>
        <v/>
      </c>
      <c r="G3747" s="80" t="str">
        <f>IF(F3747="","",VLOOKUP(F3747,商品マスタ!$G:$H,2,FALSE))</f>
        <v/>
      </c>
      <c r="H3747" s="81" t="str">
        <f t="shared" si="1912"/>
        <v/>
      </c>
      <c r="I3747" s="82" t="str">
        <f>IF(発注書!E3753="","",発注書!E3753)</f>
        <v/>
      </c>
      <c r="J3747" s="78" t="str">
        <f>IF(発注書!E3753="","",発注書!C3753)</f>
        <v/>
      </c>
    </row>
    <row r="3748" spans="1:10" x14ac:dyDescent="0.55000000000000004">
      <c r="B3748" s="50">
        <v>2</v>
      </c>
      <c r="E3748" s="78" t="str">
        <f>IF(発注書!E3754="","",発注書!B3754)</f>
        <v/>
      </c>
      <c r="F3748" s="79" t="str">
        <f>IF(J3748="","",VLOOKUP(J3748,商品マスタ!$F:$G,2,FALSE))</f>
        <v/>
      </c>
      <c r="G3748" s="80" t="str">
        <f>IF(F3748="","",VLOOKUP(F3748,商品マスタ!$G:$H,2,FALSE))</f>
        <v/>
      </c>
      <c r="H3748" s="81" t="str">
        <f t="shared" si="1912"/>
        <v/>
      </c>
      <c r="I3748" s="82" t="str">
        <f>IF(発注書!E3754="","",発注書!E3754)</f>
        <v/>
      </c>
      <c r="J3748" s="78" t="str">
        <f>IF(発注書!E3754="","",発注書!C3754)</f>
        <v/>
      </c>
    </row>
    <row r="3749" spans="1:10" x14ac:dyDescent="0.55000000000000004">
      <c r="A3749" s="76" t="e">
        <f t="shared" ref="A3749" si="1929">A3747+1</f>
        <v>#REF!</v>
      </c>
      <c r="B3749" s="50">
        <v>1</v>
      </c>
      <c r="E3749" s="78" t="str">
        <f>IF(発注書!E3755="","",発注書!B3755)</f>
        <v/>
      </c>
      <c r="F3749" s="79" t="str">
        <f>IF(J3749="","",VLOOKUP(J3749,商品マスタ!$F:$G,2,FALSE))</f>
        <v/>
      </c>
      <c r="G3749" s="80" t="str">
        <f>IF(F3749="","",VLOOKUP(F3749,商品マスタ!$G:$H,2,FALSE))</f>
        <v/>
      </c>
      <c r="H3749" s="81" t="str">
        <f t="shared" si="1912"/>
        <v/>
      </c>
      <c r="I3749" s="82" t="str">
        <f>IF(発注書!E3755="","",発注書!E3755)</f>
        <v/>
      </c>
      <c r="J3749" s="78" t="str">
        <f>IF(発注書!E3755="","",発注書!C3755)</f>
        <v/>
      </c>
    </row>
    <row r="3750" spans="1:10" x14ac:dyDescent="0.55000000000000004">
      <c r="B3750" s="50">
        <v>2</v>
      </c>
      <c r="E3750" s="78" t="str">
        <f>IF(発注書!E3756="","",発注書!B3756)</f>
        <v/>
      </c>
      <c r="F3750" s="79" t="str">
        <f>IF(J3750="","",VLOOKUP(J3750,商品マスタ!$F:$G,2,FALSE))</f>
        <v/>
      </c>
      <c r="G3750" s="80" t="str">
        <f>IF(F3750="","",VLOOKUP(F3750,商品マスタ!$G:$H,2,FALSE))</f>
        <v/>
      </c>
      <c r="H3750" s="81" t="str">
        <f t="shared" si="1912"/>
        <v/>
      </c>
      <c r="I3750" s="82" t="str">
        <f>IF(発注書!E3756="","",発注書!E3756)</f>
        <v/>
      </c>
      <c r="J3750" s="78" t="str">
        <f>IF(発注書!E3756="","",発注書!C3756)</f>
        <v/>
      </c>
    </row>
    <row r="3751" spans="1:10" x14ac:dyDescent="0.55000000000000004">
      <c r="A3751" s="76" t="e">
        <f t="shared" ref="A3751" si="1930">A3749+1</f>
        <v>#REF!</v>
      </c>
      <c r="B3751" s="50">
        <v>1</v>
      </c>
      <c r="E3751" s="78" t="str">
        <f>IF(発注書!E3757="","",発注書!B3757)</f>
        <v/>
      </c>
      <c r="F3751" s="79" t="str">
        <f>IF(J3751="","",VLOOKUP(J3751,商品マスタ!$F:$G,2,FALSE))</f>
        <v/>
      </c>
      <c r="G3751" s="80" t="str">
        <f>IF(F3751="","",VLOOKUP(F3751,商品マスタ!$G:$H,2,FALSE))</f>
        <v/>
      </c>
      <c r="H3751" s="81" t="str">
        <f t="shared" si="1912"/>
        <v/>
      </c>
      <c r="I3751" s="82" t="str">
        <f>IF(発注書!E3757="","",発注書!E3757)</f>
        <v/>
      </c>
      <c r="J3751" s="78" t="str">
        <f>IF(発注書!E3757="","",発注書!C3757)</f>
        <v/>
      </c>
    </row>
    <row r="3752" spans="1:10" x14ac:dyDescent="0.55000000000000004">
      <c r="B3752" s="50">
        <v>2</v>
      </c>
      <c r="E3752" s="78" t="str">
        <f>IF(発注書!E3758="","",発注書!B3758)</f>
        <v/>
      </c>
      <c r="F3752" s="79" t="str">
        <f>IF(J3752="","",VLOOKUP(J3752,商品マスタ!$F:$G,2,FALSE))</f>
        <v/>
      </c>
      <c r="G3752" s="80" t="str">
        <f>IF(F3752="","",VLOOKUP(F3752,商品マスタ!$G:$H,2,FALSE))</f>
        <v/>
      </c>
      <c r="H3752" s="81" t="str">
        <f t="shared" si="1912"/>
        <v/>
      </c>
      <c r="I3752" s="82" t="str">
        <f>IF(発注書!E3758="","",発注書!E3758)</f>
        <v/>
      </c>
      <c r="J3752" s="78" t="str">
        <f>IF(発注書!E3758="","",発注書!C3758)</f>
        <v/>
      </c>
    </row>
    <row r="3753" spans="1:10" x14ac:dyDescent="0.55000000000000004">
      <c r="A3753" s="76" t="e">
        <f t="shared" ref="A3753" si="1931">A3751+1</f>
        <v>#REF!</v>
      </c>
      <c r="B3753" s="50">
        <v>1</v>
      </c>
      <c r="E3753" s="78" t="str">
        <f>IF(発注書!E3759="","",発注書!B3759)</f>
        <v/>
      </c>
      <c r="F3753" s="79" t="str">
        <f>IF(J3753="","",VLOOKUP(J3753,商品マスタ!$F:$G,2,FALSE))</f>
        <v/>
      </c>
      <c r="G3753" s="80" t="str">
        <f>IF(F3753="","",VLOOKUP(F3753,商品マスタ!$G:$H,2,FALSE))</f>
        <v/>
      </c>
      <c r="H3753" s="81" t="str">
        <f t="shared" si="1912"/>
        <v/>
      </c>
      <c r="I3753" s="82" t="str">
        <f>IF(発注書!E3759="","",発注書!E3759)</f>
        <v/>
      </c>
      <c r="J3753" s="78" t="str">
        <f>IF(発注書!E3759="","",発注書!C3759)</f>
        <v/>
      </c>
    </row>
    <row r="3754" spans="1:10" x14ac:dyDescent="0.55000000000000004">
      <c r="B3754" s="50">
        <v>2</v>
      </c>
      <c r="E3754" s="78" t="str">
        <f>IF(発注書!E3760="","",発注書!B3760)</f>
        <v/>
      </c>
      <c r="F3754" s="79" t="str">
        <f>IF(J3754="","",VLOOKUP(J3754,商品マスタ!$F:$G,2,FALSE))</f>
        <v/>
      </c>
      <c r="G3754" s="80" t="str">
        <f>IF(F3754="","",VLOOKUP(F3754,商品マスタ!$G:$H,2,FALSE))</f>
        <v/>
      </c>
      <c r="H3754" s="81" t="str">
        <f t="shared" si="1912"/>
        <v/>
      </c>
      <c r="I3754" s="82" t="str">
        <f>IF(発注書!E3760="","",発注書!E3760)</f>
        <v/>
      </c>
      <c r="J3754" s="78" t="str">
        <f>IF(発注書!E3760="","",発注書!C3760)</f>
        <v/>
      </c>
    </row>
    <row r="3755" spans="1:10" x14ac:dyDescent="0.55000000000000004">
      <c r="A3755" s="76" t="e">
        <f t="shared" ref="A3755" si="1932">A3753+1</f>
        <v>#REF!</v>
      </c>
      <c r="B3755" s="50">
        <v>1</v>
      </c>
      <c r="E3755" s="78" t="str">
        <f>IF(発注書!E3761="","",発注書!B3761)</f>
        <v/>
      </c>
      <c r="F3755" s="79" t="str">
        <f>IF(J3755="","",VLOOKUP(J3755,商品マスタ!$F:$G,2,FALSE))</f>
        <v/>
      </c>
      <c r="G3755" s="80" t="str">
        <f>IF(F3755="","",VLOOKUP(F3755,商品マスタ!$G:$H,2,FALSE))</f>
        <v/>
      </c>
      <c r="H3755" s="81" t="str">
        <f t="shared" si="1912"/>
        <v/>
      </c>
      <c r="I3755" s="82" t="str">
        <f>IF(発注書!E3761="","",発注書!E3761)</f>
        <v/>
      </c>
      <c r="J3755" s="78" t="str">
        <f>IF(発注書!E3761="","",発注書!C3761)</f>
        <v/>
      </c>
    </row>
    <row r="3756" spans="1:10" x14ac:dyDescent="0.55000000000000004">
      <c r="B3756" s="50">
        <v>2</v>
      </c>
      <c r="E3756" s="78" t="str">
        <f>IF(発注書!E3762="","",発注書!B3762)</f>
        <v/>
      </c>
      <c r="F3756" s="79" t="str">
        <f>IF(J3756="","",VLOOKUP(J3756,商品マスタ!$F:$G,2,FALSE))</f>
        <v/>
      </c>
      <c r="G3756" s="80" t="str">
        <f>IF(F3756="","",VLOOKUP(F3756,商品マスタ!$G:$H,2,FALSE))</f>
        <v/>
      </c>
      <c r="H3756" s="81" t="str">
        <f t="shared" si="1912"/>
        <v/>
      </c>
      <c r="I3756" s="82" t="str">
        <f>IF(発注書!E3762="","",発注書!E3762)</f>
        <v/>
      </c>
      <c r="J3756" s="78" t="str">
        <f>IF(発注書!E3762="","",発注書!C3762)</f>
        <v/>
      </c>
    </row>
    <row r="3757" spans="1:10" x14ac:dyDescent="0.55000000000000004">
      <c r="A3757" s="76" t="e">
        <f t="shared" ref="A3757" si="1933">A3755+1</f>
        <v>#REF!</v>
      </c>
      <c r="B3757" s="50">
        <v>1</v>
      </c>
      <c r="E3757" s="78" t="str">
        <f>IF(発注書!E3763="","",発注書!B3763)</f>
        <v/>
      </c>
      <c r="F3757" s="79" t="str">
        <f>IF(J3757="","",VLOOKUP(J3757,商品マスタ!$F:$G,2,FALSE))</f>
        <v/>
      </c>
      <c r="G3757" s="80" t="str">
        <f>IF(F3757="","",VLOOKUP(F3757,商品マスタ!$G:$H,2,FALSE))</f>
        <v/>
      </c>
      <c r="H3757" s="81" t="str">
        <f t="shared" si="1912"/>
        <v/>
      </c>
      <c r="I3757" s="82" t="str">
        <f>IF(発注書!E3763="","",発注書!E3763)</f>
        <v/>
      </c>
      <c r="J3757" s="78" t="str">
        <f>IF(発注書!E3763="","",発注書!C3763)</f>
        <v/>
      </c>
    </row>
    <row r="3758" spans="1:10" x14ac:dyDescent="0.55000000000000004">
      <c r="B3758" s="50">
        <v>2</v>
      </c>
      <c r="E3758" s="78" t="str">
        <f>IF(発注書!E3764="","",発注書!B3764)</f>
        <v/>
      </c>
      <c r="F3758" s="79" t="str">
        <f>IF(J3758="","",VLOOKUP(J3758,商品マスタ!$F:$G,2,FALSE))</f>
        <v/>
      </c>
      <c r="G3758" s="80" t="str">
        <f>IF(F3758="","",VLOOKUP(F3758,商品マスタ!$G:$H,2,FALSE))</f>
        <v/>
      </c>
      <c r="H3758" s="81" t="str">
        <f t="shared" si="1912"/>
        <v/>
      </c>
      <c r="I3758" s="82" t="str">
        <f>IF(発注書!E3764="","",発注書!E3764)</f>
        <v/>
      </c>
      <c r="J3758" s="78" t="str">
        <f>IF(発注書!E3764="","",発注書!C3764)</f>
        <v/>
      </c>
    </row>
    <row r="3759" spans="1:10" x14ac:dyDescent="0.55000000000000004">
      <c r="A3759" s="76" t="e">
        <f t="shared" ref="A3759" si="1934">A3757+1</f>
        <v>#REF!</v>
      </c>
      <c r="B3759" s="50">
        <v>1</v>
      </c>
      <c r="E3759" s="78" t="str">
        <f>IF(発注書!E3765="","",発注書!B3765)</f>
        <v/>
      </c>
      <c r="F3759" s="79" t="str">
        <f>IF(J3759="","",VLOOKUP(J3759,商品マスタ!$F:$G,2,FALSE))</f>
        <v/>
      </c>
      <c r="G3759" s="80" t="str">
        <f>IF(F3759="","",VLOOKUP(F3759,商品マスタ!$G:$H,2,FALSE))</f>
        <v/>
      </c>
      <c r="H3759" s="81" t="str">
        <f t="shared" si="1912"/>
        <v/>
      </c>
      <c r="I3759" s="82" t="str">
        <f>IF(発注書!E3765="","",発注書!E3765)</f>
        <v/>
      </c>
      <c r="J3759" s="78" t="str">
        <f>IF(発注書!E3765="","",発注書!C3765)</f>
        <v/>
      </c>
    </row>
    <row r="3760" spans="1:10" x14ac:dyDescent="0.55000000000000004">
      <c r="B3760" s="50">
        <v>2</v>
      </c>
      <c r="E3760" s="78" t="str">
        <f>IF(発注書!E3766="","",発注書!B3766)</f>
        <v/>
      </c>
      <c r="F3760" s="79" t="str">
        <f>IF(J3760="","",VLOOKUP(J3760,商品マスタ!$F:$G,2,FALSE))</f>
        <v/>
      </c>
      <c r="G3760" s="80" t="str">
        <f>IF(F3760="","",VLOOKUP(F3760,商品マスタ!$G:$H,2,FALSE))</f>
        <v/>
      </c>
      <c r="H3760" s="81" t="str">
        <f t="shared" si="1912"/>
        <v/>
      </c>
      <c r="I3760" s="82" t="str">
        <f>IF(発注書!E3766="","",発注書!E3766)</f>
        <v/>
      </c>
      <c r="J3760" s="78" t="str">
        <f>IF(発注書!E3766="","",発注書!C3766)</f>
        <v/>
      </c>
    </row>
    <row r="3761" spans="1:10" x14ac:dyDescent="0.55000000000000004">
      <c r="A3761" s="76" t="e">
        <f t="shared" ref="A3761" si="1935">A3759+1</f>
        <v>#REF!</v>
      </c>
      <c r="B3761" s="50">
        <v>1</v>
      </c>
      <c r="E3761" s="78" t="str">
        <f>IF(発注書!E3767="","",発注書!B3767)</f>
        <v/>
      </c>
      <c r="F3761" s="79" t="str">
        <f>IF(J3761="","",VLOOKUP(J3761,商品マスタ!$F:$G,2,FALSE))</f>
        <v/>
      </c>
      <c r="G3761" s="80" t="str">
        <f>IF(F3761="","",VLOOKUP(F3761,商品マスタ!$G:$H,2,FALSE))</f>
        <v/>
      </c>
      <c r="H3761" s="81" t="str">
        <f t="shared" si="1912"/>
        <v/>
      </c>
      <c r="I3761" s="82" t="str">
        <f>IF(発注書!E3767="","",発注書!E3767)</f>
        <v/>
      </c>
      <c r="J3761" s="78" t="str">
        <f>IF(発注書!E3767="","",発注書!C3767)</f>
        <v/>
      </c>
    </row>
    <row r="3762" spans="1:10" x14ac:dyDescent="0.55000000000000004">
      <c r="B3762" s="50">
        <v>2</v>
      </c>
      <c r="E3762" s="78" t="str">
        <f>IF(発注書!E3768="","",発注書!B3768)</f>
        <v/>
      </c>
      <c r="F3762" s="79" t="str">
        <f>IF(J3762="","",VLOOKUP(J3762,商品マスタ!$F:$G,2,FALSE))</f>
        <v/>
      </c>
      <c r="G3762" s="80" t="str">
        <f>IF(F3762="","",VLOOKUP(F3762,商品マスタ!$G:$H,2,FALSE))</f>
        <v/>
      </c>
      <c r="H3762" s="81" t="str">
        <f t="shared" si="1912"/>
        <v/>
      </c>
      <c r="I3762" s="82" t="str">
        <f>IF(発注書!E3768="","",発注書!E3768)</f>
        <v/>
      </c>
      <c r="J3762" s="78" t="str">
        <f>IF(発注書!E3768="","",発注書!C3768)</f>
        <v/>
      </c>
    </row>
    <row r="3763" spans="1:10" x14ac:dyDescent="0.55000000000000004">
      <c r="A3763" s="76" t="e">
        <f t="shared" ref="A3763" si="1936">A3761+1</f>
        <v>#REF!</v>
      </c>
      <c r="B3763" s="50">
        <v>1</v>
      </c>
      <c r="E3763" s="78" t="str">
        <f>IF(発注書!E3769="","",発注書!B3769)</f>
        <v/>
      </c>
      <c r="F3763" s="79" t="str">
        <f>IF(J3763="","",VLOOKUP(J3763,商品マスタ!$F:$G,2,FALSE))</f>
        <v/>
      </c>
      <c r="G3763" s="80" t="str">
        <f>IF(F3763="","",VLOOKUP(F3763,商品マスタ!$G:$H,2,FALSE))</f>
        <v/>
      </c>
      <c r="H3763" s="81" t="str">
        <f t="shared" si="1912"/>
        <v/>
      </c>
      <c r="I3763" s="82" t="str">
        <f>IF(発注書!E3769="","",発注書!E3769)</f>
        <v/>
      </c>
      <c r="J3763" s="78" t="str">
        <f>IF(発注書!E3769="","",発注書!C3769)</f>
        <v/>
      </c>
    </row>
    <row r="3764" spans="1:10" x14ac:dyDescent="0.55000000000000004">
      <c r="B3764" s="50">
        <v>2</v>
      </c>
      <c r="E3764" s="78" t="str">
        <f>IF(発注書!E3770="","",発注書!B3770)</f>
        <v/>
      </c>
      <c r="F3764" s="79" t="str">
        <f>IF(J3764="","",VLOOKUP(J3764,商品マスタ!$F:$G,2,FALSE))</f>
        <v/>
      </c>
      <c r="G3764" s="80" t="str">
        <f>IF(F3764="","",VLOOKUP(F3764,商品マスタ!$G:$H,2,FALSE))</f>
        <v/>
      </c>
      <c r="H3764" s="81" t="str">
        <f t="shared" si="1912"/>
        <v/>
      </c>
      <c r="I3764" s="82" t="str">
        <f>IF(発注書!E3770="","",発注書!E3770)</f>
        <v/>
      </c>
      <c r="J3764" s="78" t="str">
        <f>IF(発注書!E3770="","",発注書!C3770)</f>
        <v/>
      </c>
    </row>
    <row r="3765" spans="1:10" x14ac:dyDescent="0.55000000000000004">
      <c r="A3765" s="76" t="e">
        <f t="shared" ref="A3765" si="1937">A3763+1</f>
        <v>#REF!</v>
      </c>
      <c r="B3765" s="50">
        <v>1</v>
      </c>
      <c r="E3765" s="78" t="str">
        <f>IF(発注書!E3771="","",発注書!B3771)</f>
        <v/>
      </c>
      <c r="F3765" s="79" t="str">
        <f>IF(J3765="","",VLOOKUP(J3765,商品マスタ!$F:$G,2,FALSE))</f>
        <v/>
      </c>
      <c r="G3765" s="80" t="str">
        <f>IF(F3765="","",VLOOKUP(F3765,商品マスタ!$G:$H,2,FALSE))</f>
        <v/>
      </c>
      <c r="H3765" s="81" t="str">
        <f t="shared" si="1912"/>
        <v/>
      </c>
      <c r="I3765" s="82" t="str">
        <f>IF(発注書!E3771="","",発注書!E3771)</f>
        <v/>
      </c>
      <c r="J3765" s="78" t="str">
        <f>IF(発注書!E3771="","",発注書!C3771)</f>
        <v/>
      </c>
    </row>
    <row r="3766" spans="1:10" x14ac:dyDescent="0.55000000000000004">
      <c r="B3766" s="50">
        <v>2</v>
      </c>
      <c r="E3766" s="78" t="str">
        <f>IF(発注書!E3772="","",発注書!B3772)</f>
        <v/>
      </c>
      <c r="F3766" s="79" t="str">
        <f>IF(J3766="","",VLOOKUP(J3766,商品マスタ!$F:$G,2,FALSE))</f>
        <v/>
      </c>
      <c r="G3766" s="80" t="str">
        <f>IF(F3766="","",VLOOKUP(F3766,商品マスタ!$G:$H,2,FALSE))</f>
        <v/>
      </c>
      <c r="H3766" s="81" t="str">
        <f t="shared" si="1912"/>
        <v/>
      </c>
      <c r="I3766" s="82" t="str">
        <f>IF(発注書!E3772="","",発注書!E3772)</f>
        <v/>
      </c>
      <c r="J3766" s="78" t="str">
        <f>IF(発注書!E3772="","",発注書!C3772)</f>
        <v/>
      </c>
    </row>
    <row r="3767" spans="1:10" x14ac:dyDescent="0.55000000000000004">
      <c r="A3767" s="76" t="e">
        <f t="shared" ref="A3767" si="1938">A3765+1</f>
        <v>#REF!</v>
      </c>
      <c r="B3767" s="50">
        <v>1</v>
      </c>
      <c r="E3767" s="78" t="str">
        <f>IF(発注書!E3773="","",発注書!B3773)</f>
        <v/>
      </c>
      <c r="F3767" s="79" t="str">
        <f>IF(J3767="","",VLOOKUP(J3767,商品マスタ!$F:$G,2,FALSE))</f>
        <v/>
      </c>
      <c r="G3767" s="80" t="str">
        <f>IF(F3767="","",VLOOKUP(F3767,商品マスタ!$G:$H,2,FALSE))</f>
        <v/>
      </c>
      <c r="H3767" s="81" t="str">
        <f t="shared" si="1912"/>
        <v/>
      </c>
      <c r="I3767" s="82" t="str">
        <f>IF(発注書!E3773="","",発注書!E3773)</f>
        <v/>
      </c>
      <c r="J3767" s="78" t="str">
        <f>IF(発注書!E3773="","",発注書!C3773)</f>
        <v/>
      </c>
    </row>
    <row r="3768" spans="1:10" x14ac:dyDescent="0.55000000000000004">
      <c r="B3768" s="50">
        <v>2</v>
      </c>
      <c r="E3768" s="78" t="str">
        <f>IF(発注書!E3774="","",発注書!B3774)</f>
        <v/>
      </c>
      <c r="F3768" s="79" t="str">
        <f>IF(J3768="","",VLOOKUP(J3768,商品マスタ!$F:$G,2,FALSE))</f>
        <v/>
      </c>
      <c r="G3768" s="80" t="str">
        <f>IF(F3768="","",VLOOKUP(F3768,商品マスタ!$G:$H,2,FALSE))</f>
        <v/>
      </c>
      <c r="H3768" s="81" t="str">
        <f t="shared" si="1912"/>
        <v/>
      </c>
      <c r="I3768" s="82" t="str">
        <f>IF(発注書!E3774="","",発注書!E3774)</f>
        <v/>
      </c>
      <c r="J3768" s="78" t="str">
        <f>IF(発注書!E3774="","",発注書!C3774)</f>
        <v/>
      </c>
    </row>
    <row r="3769" spans="1:10" x14ac:dyDescent="0.55000000000000004">
      <c r="A3769" s="76" t="e">
        <f t="shared" ref="A3769" si="1939">A3767+1</f>
        <v>#REF!</v>
      </c>
      <c r="B3769" s="50">
        <v>1</v>
      </c>
      <c r="E3769" s="78" t="str">
        <f>IF(発注書!E3775="","",発注書!B3775)</f>
        <v/>
      </c>
      <c r="F3769" s="79" t="str">
        <f>IF(J3769="","",VLOOKUP(J3769,商品マスタ!$F:$G,2,FALSE))</f>
        <v/>
      </c>
      <c r="G3769" s="80" t="str">
        <f>IF(F3769="","",VLOOKUP(F3769,商品マスタ!$G:$H,2,FALSE))</f>
        <v/>
      </c>
      <c r="H3769" s="81" t="str">
        <f t="shared" si="1912"/>
        <v/>
      </c>
      <c r="I3769" s="82" t="str">
        <f>IF(発注書!E3775="","",発注書!E3775)</f>
        <v/>
      </c>
      <c r="J3769" s="78" t="str">
        <f>IF(発注書!E3775="","",発注書!C3775)</f>
        <v/>
      </c>
    </row>
    <row r="3770" spans="1:10" x14ac:dyDescent="0.55000000000000004">
      <c r="B3770" s="50">
        <v>2</v>
      </c>
      <c r="E3770" s="78" t="str">
        <f>IF(発注書!E3776="","",発注書!B3776)</f>
        <v/>
      </c>
      <c r="F3770" s="79" t="str">
        <f>IF(J3770="","",VLOOKUP(J3770,商品マスタ!$F:$G,2,FALSE))</f>
        <v/>
      </c>
      <c r="G3770" s="80" t="str">
        <f>IF(F3770="","",VLOOKUP(F3770,商品マスタ!$G:$H,2,FALSE))</f>
        <v/>
      </c>
      <c r="H3770" s="81" t="str">
        <f t="shared" si="1912"/>
        <v/>
      </c>
      <c r="I3770" s="82" t="str">
        <f>IF(発注書!E3776="","",発注書!E3776)</f>
        <v/>
      </c>
      <c r="J3770" s="78" t="str">
        <f>IF(発注書!E3776="","",発注書!C3776)</f>
        <v/>
      </c>
    </row>
    <row r="3771" spans="1:10" x14ac:dyDescent="0.55000000000000004">
      <c r="A3771" s="76" t="e">
        <f t="shared" ref="A3771" si="1940">A3769+1</f>
        <v>#REF!</v>
      </c>
      <c r="B3771" s="50">
        <v>1</v>
      </c>
      <c r="E3771" s="78" t="str">
        <f>IF(発注書!E3777="","",発注書!B3777)</f>
        <v/>
      </c>
      <c r="F3771" s="79" t="str">
        <f>IF(J3771="","",VLOOKUP(J3771,商品マスタ!$F:$G,2,FALSE))</f>
        <v/>
      </c>
      <c r="G3771" s="80" t="str">
        <f>IF(F3771="","",VLOOKUP(F3771,商品マスタ!$G:$H,2,FALSE))</f>
        <v/>
      </c>
      <c r="H3771" s="81" t="str">
        <f t="shared" si="1912"/>
        <v/>
      </c>
      <c r="I3771" s="82" t="str">
        <f>IF(発注書!E3777="","",発注書!E3777)</f>
        <v/>
      </c>
      <c r="J3771" s="78" t="str">
        <f>IF(発注書!E3777="","",発注書!C3777)</f>
        <v/>
      </c>
    </row>
    <row r="3772" spans="1:10" x14ac:dyDescent="0.55000000000000004">
      <c r="B3772" s="50">
        <v>2</v>
      </c>
      <c r="E3772" s="78" t="str">
        <f>IF(発注書!E3778="","",発注書!B3778)</f>
        <v/>
      </c>
      <c r="F3772" s="79" t="str">
        <f>IF(J3772="","",VLOOKUP(J3772,商品マスタ!$F:$G,2,FALSE))</f>
        <v/>
      </c>
      <c r="G3772" s="80" t="str">
        <f>IF(F3772="","",VLOOKUP(F3772,商品マスタ!$G:$H,2,FALSE))</f>
        <v/>
      </c>
      <c r="H3772" s="81" t="str">
        <f t="shared" si="1912"/>
        <v/>
      </c>
      <c r="I3772" s="82" t="str">
        <f>IF(発注書!E3778="","",発注書!E3778)</f>
        <v/>
      </c>
      <c r="J3772" s="78" t="str">
        <f>IF(発注書!E3778="","",発注書!C3778)</f>
        <v/>
      </c>
    </row>
    <row r="3773" spans="1:10" x14ac:dyDescent="0.55000000000000004">
      <c r="A3773" s="76" t="e">
        <f t="shared" ref="A3773" si="1941">A3771+1</f>
        <v>#REF!</v>
      </c>
      <c r="B3773" s="50">
        <v>1</v>
      </c>
      <c r="E3773" s="78" t="str">
        <f>IF(発注書!E3779="","",発注書!B3779)</f>
        <v/>
      </c>
      <c r="F3773" s="79" t="str">
        <f>IF(J3773="","",VLOOKUP(J3773,商品マスタ!$F:$G,2,FALSE))</f>
        <v/>
      </c>
      <c r="G3773" s="80" t="str">
        <f>IF(F3773="","",VLOOKUP(F3773,商品マスタ!$G:$H,2,FALSE))</f>
        <v/>
      </c>
      <c r="H3773" s="81" t="str">
        <f t="shared" si="1912"/>
        <v/>
      </c>
      <c r="I3773" s="82" t="str">
        <f>IF(発注書!E3779="","",発注書!E3779)</f>
        <v/>
      </c>
      <c r="J3773" s="78" t="str">
        <f>IF(発注書!E3779="","",発注書!C3779)</f>
        <v/>
      </c>
    </row>
    <row r="3774" spans="1:10" x14ac:dyDescent="0.55000000000000004">
      <c r="B3774" s="50">
        <v>2</v>
      </c>
      <c r="E3774" s="78" t="str">
        <f>IF(発注書!E3780="","",発注書!B3780)</f>
        <v/>
      </c>
      <c r="F3774" s="79" t="str">
        <f>IF(J3774="","",VLOOKUP(J3774,商品マスタ!$F:$G,2,FALSE))</f>
        <v/>
      </c>
      <c r="G3774" s="80" t="str">
        <f>IF(F3774="","",VLOOKUP(F3774,商品マスタ!$G:$H,2,FALSE))</f>
        <v/>
      </c>
      <c r="H3774" s="81" t="str">
        <f t="shared" si="1912"/>
        <v/>
      </c>
      <c r="I3774" s="82" t="str">
        <f>IF(発注書!E3780="","",発注書!E3780)</f>
        <v/>
      </c>
      <c r="J3774" s="78" t="str">
        <f>IF(発注書!E3780="","",発注書!C3780)</f>
        <v/>
      </c>
    </row>
    <row r="3775" spans="1:10" x14ac:dyDescent="0.55000000000000004">
      <c r="A3775" s="76" t="e">
        <f t="shared" ref="A3775" si="1942">A3773+1</f>
        <v>#REF!</v>
      </c>
      <c r="B3775" s="50">
        <v>1</v>
      </c>
      <c r="E3775" s="78" t="str">
        <f>IF(発注書!E3781="","",発注書!B3781)</f>
        <v/>
      </c>
      <c r="F3775" s="79" t="str">
        <f>IF(J3775="","",VLOOKUP(J3775,商品マスタ!$F:$G,2,FALSE))</f>
        <v/>
      </c>
      <c r="G3775" s="80" t="str">
        <f>IF(F3775="","",VLOOKUP(F3775,商品マスタ!$G:$H,2,FALSE))</f>
        <v/>
      </c>
      <c r="H3775" s="81" t="str">
        <f t="shared" si="1912"/>
        <v/>
      </c>
      <c r="I3775" s="82" t="str">
        <f>IF(発注書!E3781="","",発注書!E3781)</f>
        <v/>
      </c>
      <c r="J3775" s="78" t="str">
        <f>IF(発注書!E3781="","",発注書!C3781)</f>
        <v/>
      </c>
    </row>
    <row r="3776" spans="1:10" x14ac:dyDescent="0.55000000000000004">
      <c r="B3776" s="50">
        <v>2</v>
      </c>
      <c r="E3776" s="78" t="str">
        <f>IF(発注書!E3782="","",発注書!B3782)</f>
        <v/>
      </c>
      <c r="F3776" s="79" t="str">
        <f>IF(J3776="","",VLOOKUP(J3776,商品マスタ!$F:$G,2,FALSE))</f>
        <v/>
      </c>
      <c r="G3776" s="80" t="str">
        <f>IF(F3776="","",VLOOKUP(F3776,商品マスタ!$G:$H,2,FALSE))</f>
        <v/>
      </c>
      <c r="H3776" s="81" t="str">
        <f t="shared" si="1912"/>
        <v/>
      </c>
      <c r="I3776" s="82" t="str">
        <f>IF(発注書!E3782="","",発注書!E3782)</f>
        <v/>
      </c>
      <c r="J3776" s="78" t="str">
        <f>IF(発注書!E3782="","",発注書!C3782)</f>
        <v/>
      </c>
    </row>
    <row r="3777" spans="1:10" x14ac:dyDescent="0.55000000000000004">
      <c r="A3777" s="76" t="e">
        <f t="shared" ref="A3777" si="1943">A3775+1</f>
        <v>#REF!</v>
      </c>
      <c r="B3777" s="50">
        <v>1</v>
      </c>
      <c r="E3777" s="78" t="str">
        <f>IF(発注書!E3783="","",発注書!B3783)</f>
        <v/>
      </c>
      <c r="F3777" s="79" t="str">
        <f>IF(J3777="","",VLOOKUP(J3777,商品マスタ!$F:$G,2,FALSE))</f>
        <v/>
      </c>
      <c r="G3777" s="80" t="str">
        <f>IF(F3777="","",VLOOKUP(F3777,商品マスタ!$G:$H,2,FALSE))</f>
        <v/>
      </c>
      <c r="H3777" s="81" t="str">
        <f t="shared" si="1912"/>
        <v/>
      </c>
      <c r="I3777" s="82" t="str">
        <f>IF(発注書!E3783="","",発注書!E3783)</f>
        <v/>
      </c>
      <c r="J3777" s="78" t="str">
        <f>IF(発注書!E3783="","",発注書!C3783)</f>
        <v/>
      </c>
    </row>
    <row r="3778" spans="1:10" x14ac:dyDescent="0.55000000000000004">
      <c r="B3778" s="50">
        <v>2</v>
      </c>
      <c r="E3778" s="78" t="str">
        <f>IF(発注書!E3784="","",発注書!B3784)</f>
        <v/>
      </c>
      <c r="F3778" s="79" t="str">
        <f>IF(J3778="","",VLOOKUP(J3778,商品マスタ!$F:$G,2,FALSE))</f>
        <v/>
      </c>
      <c r="G3778" s="80" t="str">
        <f>IF(F3778="","",VLOOKUP(F3778,商品マスタ!$G:$H,2,FALSE))</f>
        <v/>
      </c>
      <c r="H3778" s="81" t="str">
        <f t="shared" si="1912"/>
        <v/>
      </c>
      <c r="I3778" s="82" t="str">
        <f>IF(発注書!E3784="","",発注書!E3784)</f>
        <v/>
      </c>
      <c r="J3778" s="78" t="str">
        <f>IF(発注書!E3784="","",発注書!C3784)</f>
        <v/>
      </c>
    </row>
    <row r="3779" spans="1:10" x14ac:dyDescent="0.55000000000000004">
      <c r="A3779" s="76" t="e">
        <f t="shared" ref="A3779" si="1944">A3777+1</f>
        <v>#REF!</v>
      </c>
      <c r="B3779" s="50">
        <v>1</v>
      </c>
      <c r="E3779" s="78" t="str">
        <f>IF(発注書!E3785="","",発注書!B3785)</f>
        <v/>
      </c>
      <c r="F3779" s="79" t="str">
        <f>IF(J3779="","",VLOOKUP(J3779,商品マスタ!$F:$G,2,FALSE))</f>
        <v/>
      </c>
      <c r="G3779" s="80" t="str">
        <f>IF(F3779="","",VLOOKUP(F3779,商品マスタ!$G:$H,2,FALSE))</f>
        <v/>
      </c>
      <c r="H3779" s="81" t="str">
        <f t="shared" si="1912"/>
        <v/>
      </c>
      <c r="I3779" s="82" t="str">
        <f>IF(発注書!E3785="","",発注書!E3785)</f>
        <v/>
      </c>
      <c r="J3779" s="78" t="str">
        <f>IF(発注書!E3785="","",発注書!C3785)</f>
        <v/>
      </c>
    </row>
    <row r="3780" spans="1:10" x14ac:dyDescent="0.55000000000000004">
      <c r="B3780" s="50">
        <v>2</v>
      </c>
      <c r="E3780" s="78" t="str">
        <f>IF(発注書!E3786="","",発注書!B3786)</f>
        <v/>
      </c>
      <c r="F3780" s="79" t="str">
        <f>IF(J3780="","",VLOOKUP(J3780,商品マスタ!$F:$G,2,FALSE))</f>
        <v/>
      </c>
      <c r="G3780" s="80" t="str">
        <f>IF(F3780="","",VLOOKUP(F3780,商品マスタ!$G:$H,2,FALSE))</f>
        <v/>
      </c>
      <c r="H3780" s="81" t="str">
        <f t="shared" ref="H3780:H3843" si="1945">IF(E3780="","",IF(E3780="",LEN(SUBSTITUTE(D3780," ","")),LEN(SUBSTITUTE(E3780," ",""))))</f>
        <v/>
      </c>
      <c r="I3780" s="82" t="str">
        <f>IF(発注書!E3786="","",発注書!E3786)</f>
        <v/>
      </c>
      <c r="J3780" s="78" t="str">
        <f>IF(発注書!E3786="","",発注書!C3786)</f>
        <v/>
      </c>
    </row>
    <row r="3781" spans="1:10" x14ac:dyDescent="0.55000000000000004">
      <c r="A3781" s="76" t="e">
        <f t="shared" ref="A3781" si="1946">A3779+1</f>
        <v>#REF!</v>
      </c>
      <c r="B3781" s="50">
        <v>1</v>
      </c>
      <c r="E3781" s="78" t="str">
        <f>IF(発注書!E3787="","",発注書!B3787)</f>
        <v/>
      </c>
      <c r="F3781" s="79" t="str">
        <f>IF(J3781="","",VLOOKUP(J3781,商品マスタ!$F:$G,2,FALSE))</f>
        <v/>
      </c>
      <c r="G3781" s="80" t="str">
        <f>IF(F3781="","",VLOOKUP(F3781,商品マスタ!$G:$H,2,FALSE))</f>
        <v/>
      </c>
      <c r="H3781" s="81" t="str">
        <f t="shared" si="1945"/>
        <v/>
      </c>
      <c r="I3781" s="82" t="str">
        <f>IF(発注書!E3787="","",発注書!E3787)</f>
        <v/>
      </c>
      <c r="J3781" s="78" t="str">
        <f>IF(発注書!E3787="","",発注書!C3787)</f>
        <v/>
      </c>
    </row>
    <row r="3782" spans="1:10" x14ac:dyDescent="0.55000000000000004">
      <c r="B3782" s="50">
        <v>2</v>
      </c>
      <c r="E3782" s="78" t="str">
        <f>IF(発注書!E3788="","",発注書!B3788)</f>
        <v/>
      </c>
      <c r="F3782" s="79" t="str">
        <f>IF(J3782="","",VLOOKUP(J3782,商品マスタ!$F:$G,2,FALSE))</f>
        <v/>
      </c>
      <c r="G3782" s="80" t="str">
        <f>IF(F3782="","",VLOOKUP(F3782,商品マスタ!$G:$H,2,FALSE))</f>
        <v/>
      </c>
      <c r="H3782" s="81" t="str">
        <f t="shared" si="1945"/>
        <v/>
      </c>
      <c r="I3782" s="82" t="str">
        <f>IF(発注書!E3788="","",発注書!E3788)</f>
        <v/>
      </c>
      <c r="J3782" s="78" t="str">
        <f>IF(発注書!E3788="","",発注書!C3788)</f>
        <v/>
      </c>
    </row>
    <row r="3783" spans="1:10" x14ac:dyDescent="0.55000000000000004">
      <c r="A3783" s="76" t="e">
        <f t="shared" ref="A3783" si="1947">A3781+1</f>
        <v>#REF!</v>
      </c>
      <c r="B3783" s="50">
        <v>1</v>
      </c>
      <c r="E3783" s="78" t="str">
        <f>IF(発注書!E3789="","",発注書!B3789)</f>
        <v/>
      </c>
      <c r="F3783" s="79" t="str">
        <f>IF(J3783="","",VLOOKUP(J3783,商品マスタ!$F:$G,2,FALSE))</f>
        <v/>
      </c>
      <c r="G3783" s="80" t="str">
        <f>IF(F3783="","",VLOOKUP(F3783,商品マスタ!$G:$H,2,FALSE))</f>
        <v/>
      </c>
      <c r="H3783" s="81" t="str">
        <f t="shared" si="1945"/>
        <v/>
      </c>
      <c r="I3783" s="82" t="str">
        <f>IF(発注書!E3789="","",発注書!E3789)</f>
        <v/>
      </c>
      <c r="J3783" s="78" t="str">
        <f>IF(発注書!E3789="","",発注書!C3789)</f>
        <v/>
      </c>
    </row>
    <row r="3784" spans="1:10" x14ac:dyDescent="0.55000000000000004">
      <c r="B3784" s="50">
        <v>2</v>
      </c>
      <c r="E3784" s="78" t="str">
        <f>IF(発注書!E3790="","",発注書!B3790)</f>
        <v/>
      </c>
      <c r="F3784" s="79" t="str">
        <f>IF(J3784="","",VLOOKUP(J3784,商品マスタ!$F:$G,2,FALSE))</f>
        <v/>
      </c>
      <c r="G3784" s="80" t="str">
        <f>IF(F3784="","",VLOOKUP(F3784,商品マスタ!$G:$H,2,FALSE))</f>
        <v/>
      </c>
      <c r="H3784" s="81" t="str">
        <f t="shared" si="1945"/>
        <v/>
      </c>
      <c r="I3784" s="82" t="str">
        <f>IF(発注書!E3790="","",発注書!E3790)</f>
        <v/>
      </c>
      <c r="J3784" s="78" t="str">
        <f>IF(発注書!E3790="","",発注書!C3790)</f>
        <v/>
      </c>
    </row>
    <row r="3785" spans="1:10" x14ac:dyDescent="0.55000000000000004">
      <c r="A3785" s="76" t="e">
        <f t="shared" ref="A3785" si="1948">A3783+1</f>
        <v>#REF!</v>
      </c>
      <c r="B3785" s="50">
        <v>1</v>
      </c>
      <c r="E3785" s="78" t="str">
        <f>IF(発注書!E3791="","",発注書!B3791)</f>
        <v/>
      </c>
      <c r="F3785" s="79" t="str">
        <f>IF(J3785="","",VLOOKUP(J3785,商品マスタ!$F:$G,2,FALSE))</f>
        <v/>
      </c>
      <c r="G3785" s="80" t="str">
        <f>IF(F3785="","",VLOOKUP(F3785,商品マスタ!$G:$H,2,FALSE))</f>
        <v/>
      </c>
      <c r="H3785" s="81" t="str">
        <f t="shared" si="1945"/>
        <v/>
      </c>
      <c r="I3785" s="82" t="str">
        <f>IF(発注書!E3791="","",発注書!E3791)</f>
        <v/>
      </c>
      <c r="J3785" s="78" t="str">
        <f>IF(発注書!E3791="","",発注書!C3791)</f>
        <v/>
      </c>
    </row>
    <row r="3786" spans="1:10" x14ac:dyDescent="0.55000000000000004">
      <c r="B3786" s="50">
        <v>2</v>
      </c>
      <c r="E3786" s="78" t="str">
        <f>IF(発注書!E3792="","",発注書!B3792)</f>
        <v/>
      </c>
      <c r="F3786" s="79" t="str">
        <f>IF(J3786="","",VLOOKUP(J3786,商品マスタ!$F:$G,2,FALSE))</f>
        <v/>
      </c>
      <c r="G3786" s="80" t="str">
        <f>IF(F3786="","",VLOOKUP(F3786,商品マスタ!$G:$H,2,FALSE))</f>
        <v/>
      </c>
      <c r="H3786" s="81" t="str">
        <f t="shared" si="1945"/>
        <v/>
      </c>
      <c r="I3786" s="82" t="str">
        <f>IF(発注書!E3792="","",発注書!E3792)</f>
        <v/>
      </c>
      <c r="J3786" s="78" t="str">
        <f>IF(発注書!E3792="","",発注書!C3792)</f>
        <v/>
      </c>
    </row>
    <row r="3787" spans="1:10" x14ac:dyDescent="0.55000000000000004">
      <c r="A3787" s="76" t="e">
        <f t="shared" ref="A3787" si="1949">A3785+1</f>
        <v>#REF!</v>
      </c>
      <c r="B3787" s="50">
        <v>1</v>
      </c>
      <c r="E3787" s="78" t="str">
        <f>IF(発注書!E3793="","",発注書!B3793)</f>
        <v/>
      </c>
      <c r="F3787" s="79" t="str">
        <f>IF(J3787="","",VLOOKUP(J3787,商品マスタ!$F:$G,2,FALSE))</f>
        <v/>
      </c>
      <c r="G3787" s="80" t="str">
        <f>IF(F3787="","",VLOOKUP(F3787,商品マスタ!$G:$H,2,FALSE))</f>
        <v/>
      </c>
      <c r="H3787" s="81" t="str">
        <f t="shared" si="1945"/>
        <v/>
      </c>
      <c r="I3787" s="82" t="str">
        <f>IF(発注書!E3793="","",発注書!E3793)</f>
        <v/>
      </c>
      <c r="J3787" s="78" t="str">
        <f>IF(発注書!E3793="","",発注書!C3793)</f>
        <v/>
      </c>
    </row>
    <row r="3788" spans="1:10" x14ac:dyDescent="0.55000000000000004">
      <c r="B3788" s="50">
        <v>2</v>
      </c>
      <c r="E3788" s="78" t="str">
        <f>IF(発注書!E3794="","",発注書!B3794)</f>
        <v/>
      </c>
      <c r="F3788" s="79" t="str">
        <f>IF(J3788="","",VLOOKUP(J3788,商品マスタ!$F:$G,2,FALSE))</f>
        <v/>
      </c>
      <c r="G3788" s="80" t="str">
        <f>IF(F3788="","",VLOOKUP(F3788,商品マスタ!$G:$H,2,FALSE))</f>
        <v/>
      </c>
      <c r="H3788" s="81" t="str">
        <f t="shared" si="1945"/>
        <v/>
      </c>
      <c r="I3788" s="82" t="str">
        <f>IF(発注書!E3794="","",発注書!E3794)</f>
        <v/>
      </c>
      <c r="J3788" s="78" t="str">
        <f>IF(発注書!E3794="","",発注書!C3794)</f>
        <v/>
      </c>
    </row>
    <row r="3789" spans="1:10" x14ac:dyDescent="0.55000000000000004">
      <c r="A3789" s="76" t="e">
        <f t="shared" ref="A3789" si="1950">A3787+1</f>
        <v>#REF!</v>
      </c>
      <c r="B3789" s="50">
        <v>1</v>
      </c>
      <c r="E3789" s="78" t="str">
        <f>IF(発注書!E3795="","",発注書!B3795)</f>
        <v/>
      </c>
      <c r="F3789" s="79" t="str">
        <f>IF(J3789="","",VLOOKUP(J3789,商品マスタ!$F:$G,2,FALSE))</f>
        <v/>
      </c>
      <c r="G3789" s="80" t="str">
        <f>IF(F3789="","",VLOOKUP(F3789,商品マスタ!$G:$H,2,FALSE))</f>
        <v/>
      </c>
      <c r="H3789" s="81" t="str">
        <f t="shared" si="1945"/>
        <v/>
      </c>
      <c r="I3789" s="82" t="str">
        <f>IF(発注書!E3795="","",発注書!E3795)</f>
        <v/>
      </c>
      <c r="J3789" s="78" t="str">
        <f>IF(発注書!E3795="","",発注書!C3795)</f>
        <v/>
      </c>
    </row>
    <row r="3790" spans="1:10" x14ac:dyDescent="0.55000000000000004">
      <c r="B3790" s="50">
        <v>2</v>
      </c>
      <c r="E3790" s="78" t="str">
        <f>IF(発注書!E3796="","",発注書!B3796)</f>
        <v/>
      </c>
      <c r="F3790" s="79" t="str">
        <f>IF(J3790="","",VLOOKUP(J3790,商品マスタ!$F:$G,2,FALSE))</f>
        <v/>
      </c>
      <c r="G3790" s="80" t="str">
        <f>IF(F3790="","",VLOOKUP(F3790,商品マスタ!$G:$H,2,FALSE))</f>
        <v/>
      </c>
      <c r="H3790" s="81" t="str">
        <f t="shared" si="1945"/>
        <v/>
      </c>
      <c r="I3790" s="82" t="str">
        <f>IF(発注書!E3796="","",発注書!E3796)</f>
        <v/>
      </c>
      <c r="J3790" s="78" t="str">
        <f>IF(発注書!E3796="","",発注書!C3796)</f>
        <v/>
      </c>
    </row>
    <row r="3791" spans="1:10" x14ac:dyDescent="0.55000000000000004">
      <c r="A3791" s="76" t="e">
        <f t="shared" ref="A3791" si="1951">A3789+1</f>
        <v>#REF!</v>
      </c>
      <c r="B3791" s="50">
        <v>1</v>
      </c>
      <c r="E3791" s="78" t="str">
        <f>IF(発注書!E3797="","",発注書!B3797)</f>
        <v/>
      </c>
      <c r="F3791" s="79" t="str">
        <f>IF(J3791="","",VLOOKUP(J3791,商品マスタ!$F:$G,2,FALSE))</f>
        <v/>
      </c>
      <c r="G3791" s="80" t="str">
        <f>IF(F3791="","",VLOOKUP(F3791,商品マスタ!$G:$H,2,FALSE))</f>
        <v/>
      </c>
      <c r="H3791" s="81" t="str">
        <f t="shared" si="1945"/>
        <v/>
      </c>
      <c r="I3791" s="82" t="str">
        <f>IF(発注書!E3797="","",発注書!E3797)</f>
        <v/>
      </c>
      <c r="J3791" s="78" t="str">
        <f>IF(発注書!E3797="","",発注書!C3797)</f>
        <v/>
      </c>
    </row>
    <row r="3792" spans="1:10" x14ac:dyDescent="0.55000000000000004">
      <c r="B3792" s="50">
        <v>2</v>
      </c>
      <c r="E3792" s="78" t="str">
        <f>IF(発注書!E3798="","",発注書!B3798)</f>
        <v/>
      </c>
      <c r="F3792" s="79" t="str">
        <f>IF(J3792="","",VLOOKUP(J3792,商品マスタ!$F:$G,2,FALSE))</f>
        <v/>
      </c>
      <c r="G3792" s="80" t="str">
        <f>IF(F3792="","",VLOOKUP(F3792,商品マスタ!$G:$H,2,FALSE))</f>
        <v/>
      </c>
      <c r="H3792" s="81" t="str">
        <f t="shared" si="1945"/>
        <v/>
      </c>
      <c r="I3792" s="82" t="str">
        <f>IF(発注書!E3798="","",発注書!E3798)</f>
        <v/>
      </c>
      <c r="J3792" s="78" t="str">
        <f>IF(発注書!E3798="","",発注書!C3798)</f>
        <v/>
      </c>
    </row>
    <row r="3793" spans="1:10" x14ac:dyDescent="0.55000000000000004">
      <c r="A3793" s="76" t="e">
        <f t="shared" ref="A3793" si="1952">A3791+1</f>
        <v>#REF!</v>
      </c>
      <c r="B3793" s="50">
        <v>1</v>
      </c>
      <c r="E3793" s="78" t="str">
        <f>IF(発注書!E3799="","",発注書!B3799)</f>
        <v/>
      </c>
      <c r="F3793" s="79" t="str">
        <f>IF(J3793="","",VLOOKUP(J3793,商品マスタ!$F:$G,2,FALSE))</f>
        <v/>
      </c>
      <c r="G3793" s="80" t="str">
        <f>IF(F3793="","",VLOOKUP(F3793,商品マスタ!$G:$H,2,FALSE))</f>
        <v/>
      </c>
      <c r="H3793" s="81" t="str">
        <f t="shared" si="1945"/>
        <v/>
      </c>
      <c r="I3793" s="82" t="str">
        <f>IF(発注書!E3799="","",発注書!E3799)</f>
        <v/>
      </c>
      <c r="J3793" s="78" t="str">
        <f>IF(発注書!E3799="","",発注書!C3799)</f>
        <v/>
      </c>
    </row>
    <row r="3794" spans="1:10" x14ac:dyDescent="0.55000000000000004">
      <c r="B3794" s="50">
        <v>2</v>
      </c>
      <c r="E3794" s="78" t="str">
        <f>IF(発注書!E3800="","",発注書!B3800)</f>
        <v/>
      </c>
      <c r="F3794" s="79" t="str">
        <f>IF(J3794="","",VLOOKUP(J3794,商品マスタ!$F:$G,2,FALSE))</f>
        <v/>
      </c>
      <c r="G3794" s="80" t="str">
        <f>IF(F3794="","",VLOOKUP(F3794,商品マスタ!$G:$H,2,FALSE))</f>
        <v/>
      </c>
      <c r="H3794" s="81" t="str">
        <f t="shared" si="1945"/>
        <v/>
      </c>
      <c r="I3794" s="82" t="str">
        <f>IF(発注書!E3800="","",発注書!E3800)</f>
        <v/>
      </c>
      <c r="J3794" s="78" t="str">
        <f>IF(発注書!E3800="","",発注書!C3800)</f>
        <v/>
      </c>
    </row>
    <row r="3795" spans="1:10" x14ac:dyDescent="0.55000000000000004">
      <c r="A3795" s="76" t="e">
        <f t="shared" ref="A3795" si="1953">A3793+1</f>
        <v>#REF!</v>
      </c>
      <c r="B3795" s="50">
        <v>1</v>
      </c>
      <c r="E3795" s="78" t="str">
        <f>IF(発注書!E3801="","",発注書!B3801)</f>
        <v/>
      </c>
      <c r="F3795" s="79" t="str">
        <f>IF(J3795="","",VLOOKUP(J3795,商品マスタ!$F:$G,2,FALSE))</f>
        <v/>
      </c>
      <c r="G3795" s="80" t="str">
        <f>IF(F3795="","",VLOOKUP(F3795,商品マスタ!$G:$H,2,FALSE))</f>
        <v/>
      </c>
      <c r="H3795" s="81" t="str">
        <f t="shared" si="1945"/>
        <v/>
      </c>
      <c r="I3795" s="82" t="str">
        <f>IF(発注書!E3801="","",発注書!E3801)</f>
        <v/>
      </c>
      <c r="J3795" s="78" t="str">
        <f>IF(発注書!E3801="","",発注書!C3801)</f>
        <v/>
      </c>
    </row>
    <row r="3796" spans="1:10" x14ac:dyDescent="0.55000000000000004">
      <c r="B3796" s="50">
        <v>2</v>
      </c>
      <c r="E3796" s="78" t="str">
        <f>IF(発注書!E3802="","",発注書!B3802)</f>
        <v/>
      </c>
      <c r="F3796" s="79" t="str">
        <f>IF(J3796="","",VLOOKUP(J3796,商品マスタ!$F:$G,2,FALSE))</f>
        <v/>
      </c>
      <c r="G3796" s="80" t="str">
        <f>IF(F3796="","",VLOOKUP(F3796,商品マスタ!$G:$H,2,FALSE))</f>
        <v/>
      </c>
      <c r="H3796" s="81" t="str">
        <f t="shared" si="1945"/>
        <v/>
      </c>
      <c r="I3796" s="82" t="str">
        <f>IF(発注書!E3802="","",発注書!E3802)</f>
        <v/>
      </c>
      <c r="J3796" s="78" t="str">
        <f>IF(発注書!E3802="","",発注書!C3802)</f>
        <v/>
      </c>
    </row>
    <row r="3797" spans="1:10" x14ac:dyDescent="0.55000000000000004">
      <c r="A3797" s="76" t="e">
        <f t="shared" ref="A3797" si="1954">A3795+1</f>
        <v>#REF!</v>
      </c>
      <c r="B3797" s="50">
        <v>1</v>
      </c>
      <c r="E3797" s="78" t="str">
        <f>IF(発注書!E3803="","",発注書!B3803)</f>
        <v/>
      </c>
      <c r="F3797" s="79" t="str">
        <f>IF(J3797="","",VLOOKUP(J3797,商品マスタ!$F:$G,2,FALSE))</f>
        <v/>
      </c>
      <c r="G3797" s="80" t="str">
        <f>IF(F3797="","",VLOOKUP(F3797,商品マスタ!$G:$H,2,FALSE))</f>
        <v/>
      </c>
      <c r="H3797" s="81" t="str">
        <f t="shared" si="1945"/>
        <v/>
      </c>
      <c r="I3797" s="82" t="str">
        <f>IF(発注書!E3803="","",発注書!E3803)</f>
        <v/>
      </c>
      <c r="J3797" s="78" t="str">
        <f>IF(発注書!E3803="","",発注書!C3803)</f>
        <v/>
      </c>
    </row>
    <row r="3798" spans="1:10" x14ac:dyDescent="0.55000000000000004">
      <c r="B3798" s="50">
        <v>2</v>
      </c>
      <c r="E3798" s="78" t="str">
        <f>IF(発注書!E3804="","",発注書!B3804)</f>
        <v/>
      </c>
      <c r="F3798" s="79" t="str">
        <f>IF(J3798="","",VLOOKUP(J3798,商品マスタ!$F:$G,2,FALSE))</f>
        <v/>
      </c>
      <c r="G3798" s="80" t="str">
        <f>IF(F3798="","",VLOOKUP(F3798,商品マスタ!$G:$H,2,FALSE))</f>
        <v/>
      </c>
      <c r="H3798" s="81" t="str">
        <f t="shared" si="1945"/>
        <v/>
      </c>
      <c r="I3798" s="82" t="str">
        <f>IF(発注書!E3804="","",発注書!E3804)</f>
        <v/>
      </c>
      <c r="J3798" s="78" t="str">
        <f>IF(発注書!E3804="","",発注書!C3804)</f>
        <v/>
      </c>
    </row>
    <row r="3799" spans="1:10" x14ac:dyDescent="0.55000000000000004">
      <c r="A3799" s="76" t="e">
        <f t="shared" ref="A3799" si="1955">A3797+1</f>
        <v>#REF!</v>
      </c>
      <c r="B3799" s="50">
        <v>1</v>
      </c>
      <c r="E3799" s="78" t="str">
        <f>IF(発注書!E3805="","",発注書!B3805)</f>
        <v/>
      </c>
      <c r="F3799" s="79" t="str">
        <f>IF(J3799="","",VLOOKUP(J3799,商品マスタ!$F:$G,2,FALSE))</f>
        <v/>
      </c>
      <c r="G3799" s="80" t="str">
        <f>IF(F3799="","",VLOOKUP(F3799,商品マスタ!$G:$H,2,FALSE))</f>
        <v/>
      </c>
      <c r="H3799" s="81" t="str">
        <f t="shared" si="1945"/>
        <v/>
      </c>
      <c r="I3799" s="82" t="str">
        <f>IF(発注書!E3805="","",発注書!E3805)</f>
        <v/>
      </c>
      <c r="J3799" s="78" t="str">
        <f>IF(発注書!E3805="","",発注書!C3805)</f>
        <v/>
      </c>
    </row>
    <row r="3800" spans="1:10" x14ac:dyDescent="0.55000000000000004">
      <c r="B3800" s="50">
        <v>2</v>
      </c>
      <c r="E3800" s="78" t="str">
        <f>IF(発注書!E3806="","",発注書!B3806)</f>
        <v/>
      </c>
      <c r="F3800" s="79" t="str">
        <f>IF(J3800="","",VLOOKUP(J3800,商品マスタ!$F:$G,2,FALSE))</f>
        <v/>
      </c>
      <c r="G3800" s="80" t="str">
        <f>IF(F3800="","",VLOOKUP(F3800,商品マスタ!$G:$H,2,FALSE))</f>
        <v/>
      </c>
      <c r="H3800" s="81" t="str">
        <f t="shared" si="1945"/>
        <v/>
      </c>
      <c r="I3800" s="82" t="str">
        <f>IF(発注書!E3806="","",発注書!E3806)</f>
        <v/>
      </c>
      <c r="J3800" s="78" t="str">
        <f>IF(発注書!E3806="","",発注書!C3806)</f>
        <v/>
      </c>
    </row>
    <row r="3801" spans="1:10" x14ac:dyDescent="0.55000000000000004">
      <c r="A3801" s="76" t="e">
        <f t="shared" ref="A3801" si="1956">A3799+1</f>
        <v>#REF!</v>
      </c>
      <c r="B3801" s="50">
        <v>1</v>
      </c>
      <c r="E3801" s="78" t="str">
        <f>IF(発注書!E3807="","",発注書!B3807)</f>
        <v/>
      </c>
      <c r="F3801" s="79" t="str">
        <f>IF(J3801="","",VLOOKUP(J3801,商品マスタ!$F:$G,2,FALSE))</f>
        <v/>
      </c>
      <c r="G3801" s="80" t="str">
        <f>IF(F3801="","",VLOOKUP(F3801,商品マスタ!$G:$H,2,FALSE))</f>
        <v/>
      </c>
      <c r="H3801" s="81" t="str">
        <f t="shared" si="1945"/>
        <v/>
      </c>
      <c r="I3801" s="82" t="str">
        <f>IF(発注書!E3807="","",発注書!E3807)</f>
        <v/>
      </c>
      <c r="J3801" s="78" t="str">
        <f>IF(発注書!E3807="","",発注書!C3807)</f>
        <v/>
      </c>
    </row>
    <row r="3802" spans="1:10" x14ac:dyDescent="0.55000000000000004">
      <c r="B3802" s="50">
        <v>2</v>
      </c>
      <c r="E3802" s="78" t="str">
        <f>IF(発注書!E3808="","",発注書!B3808)</f>
        <v/>
      </c>
      <c r="F3802" s="79" t="str">
        <f>IF(J3802="","",VLOOKUP(J3802,商品マスタ!$F:$G,2,FALSE))</f>
        <v/>
      </c>
      <c r="G3802" s="80" t="str">
        <f>IF(F3802="","",VLOOKUP(F3802,商品マスタ!$G:$H,2,FALSE))</f>
        <v/>
      </c>
      <c r="H3802" s="81" t="str">
        <f t="shared" si="1945"/>
        <v/>
      </c>
      <c r="I3802" s="82" t="str">
        <f>IF(発注書!E3808="","",発注書!E3808)</f>
        <v/>
      </c>
      <c r="J3802" s="78" t="str">
        <f>IF(発注書!E3808="","",発注書!C3808)</f>
        <v/>
      </c>
    </row>
    <row r="3803" spans="1:10" x14ac:dyDescent="0.55000000000000004">
      <c r="A3803" s="76" t="e">
        <f t="shared" ref="A3803" si="1957">A3801+1</f>
        <v>#REF!</v>
      </c>
      <c r="B3803" s="50">
        <v>1</v>
      </c>
      <c r="E3803" s="78" t="str">
        <f>IF(発注書!E3809="","",発注書!B3809)</f>
        <v/>
      </c>
      <c r="F3803" s="79" t="str">
        <f>IF(J3803="","",VLOOKUP(J3803,商品マスタ!$F:$G,2,FALSE))</f>
        <v/>
      </c>
      <c r="G3803" s="80" t="str">
        <f>IF(F3803="","",VLOOKUP(F3803,商品マスタ!$G:$H,2,FALSE))</f>
        <v/>
      </c>
      <c r="H3803" s="81" t="str">
        <f t="shared" si="1945"/>
        <v/>
      </c>
      <c r="I3803" s="82" t="str">
        <f>IF(発注書!E3809="","",発注書!E3809)</f>
        <v/>
      </c>
      <c r="J3803" s="78" t="str">
        <f>IF(発注書!E3809="","",発注書!C3809)</f>
        <v/>
      </c>
    </row>
    <row r="3804" spans="1:10" x14ac:dyDescent="0.55000000000000004">
      <c r="B3804" s="50">
        <v>2</v>
      </c>
      <c r="E3804" s="78" t="str">
        <f>IF(発注書!E3810="","",発注書!B3810)</f>
        <v/>
      </c>
      <c r="F3804" s="79" t="str">
        <f>IF(J3804="","",VLOOKUP(J3804,商品マスタ!$F:$G,2,FALSE))</f>
        <v/>
      </c>
      <c r="G3804" s="80" t="str">
        <f>IF(F3804="","",VLOOKUP(F3804,商品マスタ!$G:$H,2,FALSE))</f>
        <v/>
      </c>
      <c r="H3804" s="81" t="str">
        <f t="shared" si="1945"/>
        <v/>
      </c>
      <c r="I3804" s="82" t="str">
        <f>IF(発注書!E3810="","",発注書!E3810)</f>
        <v/>
      </c>
      <c r="J3804" s="78" t="str">
        <f>IF(発注書!E3810="","",発注書!C3810)</f>
        <v/>
      </c>
    </row>
    <row r="3805" spans="1:10" x14ac:dyDescent="0.55000000000000004">
      <c r="A3805" s="76" t="e">
        <f t="shared" ref="A3805" si="1958">A3803+1</f>
        <v>#REF!</v>
      </c>
      <c r="B3805" s="50">
        <v>1</v>
      </c>
      <c r="E3805" s="78" t="str">
        <f>IF(発注書!E3811="","",発注書!B3811)</f>
        <v/>
      </c>
      <c r="F3805" s="79" t="str">
        <f>IF(J3805="","",VLOOKUP(J3805,商品マスタ!$F:$G,2,FALSE))</f>
        <v/>
      </c>
      <c r="G3805" s="80" t="str">
        <f>IF(F3805="","",VLOOKUP(F3805,商品マスタ!$G:$H,2,FALSE))</f>
        <v/>
      </c>
      <c r="H3805" s="81" t="str">
        <f t="shared" si="1945"/>
        <v/>
      </c>
      <c r="I3805" s="82" t="str">
        <f>IF(発注書!E3811="","",発注書!E3811)</f>
        <v/>
      </c>
      <c r="J3805" s="78" t="str">
        <f>IF(発注書!E3811="","",発注書!C3811)</f>
        <v/>
      </c>
    </row>
    <row r="3806" spans="1:10" x14ac:dyDescent="0.55000000000000004">
      <c r="B3806" s="50">
        <v>2</v>
      </c>
      <c r="E3806" s="78" t="str">
        <f>IF(発注書!E3812="","",発注書!B3812)</f>
        <v/>
      </c>
      <c r="F3806" s="79" t="str">
        <f>IF(J3806="","",VLOOKUP(J3806,商品マスタ!$F:$G,2,FALSE))</f>
        <v/>
      </c>
      <c r="G3806" s="80" t="str">
        <f>IF(F3806="","",VLOOKUP(F3806,商品マスタ!$G:$H,2,FALSE))</f>
        <v/>
      </c>
      <c r="H3806" s="81" t="str">
        <f t="shared" si="1945"/>
        <v/>
      </c>
      <c r="I3806" s="82" t="str">
        <f>IF(発注書!E3812="","",発注書!E3812)</f>
        <v/>
      </c>
      <c r="J3806" s="78" t="str">
        <f>IF(発注書!E3812="","",発注書!C3812)</f>
        <v/>
      </c>
    </row>
    <row r="3807" spans="1:10" x14ac:dyDescent="0.55000000000000004">
      <c r="A3807" s="76" t="e">
        <f t="shared" ref="A3807" si="1959">A3805+1</f>
        <v>#REF!</v>
      </c>
      <c r="B3807" s="50">
        <v>1</v>
      </c>
      <c r="E3807" s="78" t="str">
        <f>IF(発注書!E3813="","",発注書!B3813)</f>
        <v/>
      </c>
      <c r="F3807" s="79" t="str">
        <f>IF(J3807="","",VLOOKUP(J3807,商品マスタ!$F:$G,2,FALSE))</f>
        <v/>
      </c>
      <c r="G3807" s="80" t="str">
        <f>IF(F3807="","",VLOOKUP(F3807,商品マスタ!$G:$H,2,FALSE))</f>
        <v/>
      </c>
      <c r="H3807" s="81" t="str">
        <f t="shared" si="1945"/>
        <v/>
      </c>
      <c r="I3807" s="82" t="str">
        <f>IF(発注書!E3813="","",発注書!E3813)</f>
        <v/>
      </c>
      <c r="J3807" s="78" t="str">
        <f>IF(発注書!E3813="","",発注書!C3813)</f>
        <v/>
      </c>
    </row>
    <row r="3808" spans="1:10" x14ac:dyDescent="0.55000000000000004">
      <c r="B3808" s="50">
        <v>2</v>
      </c>
      <c r="E3808" s="78" t="str">
        <f>IF(発注書!E3814="","",発注書!B3814)</f>
        <v/>
      </c>
      <c r="F3808" s="79" t="str">
        <f>IF(J3808="","",VLOOKUP(J3808,商品マスタ!$F:$G,2,FALSE))</f>
        <v/>
      </c>
      <c r="G3808" s="80" t="str">
        <f>IF(F3808="","",VLOOKUP(F3808,商品マスタ!$G:$H,2,FALSE))</f>
        <v/>
      </c>
      <c r="H3808" s="81" t="str">
        <f t="shared" si="1945"/>
        <v/>
      </c>
      <c r="I3808" s="82" t="str">
        <f>IF(発注書!E3814="","",発注書!E3814)</f>
        <v/>
      </c>
      <c r="J3808" s="78" t="str">
        <f>IF(発注書!E3814="","",発注書!C3814)</f>
        <v/>
      </c>
    </row>
    <row r="3809" spans="1:10" x14ac:dyDescent="0.55000000000000004">
      <c r="A3809" s="76" t="e">
        <f t="shared" ref="A3809" si="1960">A3807+1</f>
        <v>#REF!</v>
      </c>
      <c r="B3809" s="50">
        <v>1</v>
      </c>
      <c r="E3809" s="78" t="str">
        <f>IF(発注書!E3815="","",発注書!B3815)</f>
        <v/>
      </c>
      <c r="F3809" s="79" t="str">
        <f>IF(J3809="","",VLOOKUP(J3809,商品マスタ!$F:$G,2,FALSE))</f>
        <v/>
      </c>
      <c r="G3809" s="80" t="str">
        <f>IF(F3809="","",VLOOKUP(F3809,商品マスタ!$G:$H,2,FALSE))</f>
        <v/>
      </c>
      <c r="H3809" s="81" t="str">
        <f t="shared" si="1945"/>
        <v/>
      </c>
      <c r="I3809" s="82" t="str">
        <f>IF(発注書!E3815="","",発注書!E3815)</f>
        <v/>
      </c>
      <c r="J3809" s="78" t="str">
        <f>IF(発注書!E3815="","",発注書!C3815)</f>
        <v/>
      </c>
    </row>
    <row r="3810" spans="1:10" x14ac:dyDescent="0.55000000000000004">
      <c r="B3810" s="50">
        <v>2</v>
      </c>
      <c r="E3810" s="78" t="str">
        <f>IF(発注書!E3816="","",発注書!B3816)</f>
        <v/>
      </c>
      <c r="F3810" s="79" t="str">
        <f>IF(J3810="","",VLOOKUP(J3810,商品マスタ!$F:$G,2,FALSE))</f>
        <v/>
      </c>
      <c r="G3810" s="80" t="str">
        <f>IF(F3810="","",VLOOKUP(F3810,商品マスタ!$G:$H,2,FALSE))</f>
        <v/>
      </c>
      <c r="H3810" s="81" t="str">
        <f t="shared" si="1945"/>
        <v/>
      </c>
      <c r="I3810" s="82" t="str">
        <f>IF(発注書!E3816="","",発注書!E3816)</f>
        <v/>
      </c>
      <c r="J3810" s="78" t="str">
        <f>IF(発注書!E3816="","",発注書!C3816)</f>
        <v/>
      </c>
    </row>
    <row r="3811" spans="1:10" x14ac:dyDescent="0.55000000000000004">
      <c r="A3811" s="76" t="e">
        <f t="shared" ref="A3811" si="1961">A3809+1</f>
        <v>#REF!</v>
      </c>
      <c r="B3811" s="50">
        <v>1</v>
      </c>
      <c r="E3811" s="78" t="str">
        <f>IF(発注書!E3817="","",発注書!B3817)</f>
        <v/>
      </c>
      <c r="F3811" s="79" t="str">
        <f>IF(J3811="","",VLOOKUP(J3811,商品マスタ!$F:$G,2,FALSE))</f>
        <v/>
      </c>
      <c r="G3811" s="80" t="str">
        <f>IF(F3811="","",VLOOKUP(F3811,商品マスタ!$G:$H,2,FALSE))</f>
        <v/>
      </c>
      <c r="H3811" s="81" t="str">
        <f t="shared" si="1945"/>
        <v/>
      </c>
      <c r="I3811" s="82" t="str">
        <f>IF(発注書!E3817="","",発注書!E3817)</f>
        <v/>
      </c>
      <c r="J3811" s="78" t="str">
        <f>IF(発注書!E3817="","",発注書!C3817)</f>
        <v/>
      </c>
    </row>
    <row r="3812" spans="1:10" x14ac:dyDescent="0.55000000000000004">
      <c r="B3812" s="50">
        <v>2</v>
      </c>
      <c r="E3812" s="78" t="str">
        <f>IF(発注書!E3818="","",発注書!B3818)</f>
        <v/>
      </c>
      <c r="F3812" s="79" t="str">
        <f>IF(J3812="","",VLOOKUP(J3812,商品マスタ!$F:$G,2,FALSE))</f>
        <v/>
      </c>
      <c r="G3812" s="80" t="str">
        <f>IF(F3812="","",VLOOKUP(F3812,商品マスタ!$G:$H,2,FALSE))</f>
        <v/>
      </c>
      <c r="H3812" s="81" t="str">
        <f t="shared" si="1945"/>
        <v/>
      </c>
      <c r="I3812" s="82" t="str">
        <f>IF(発注書!E3818="","",発注書!E3818)</f>
        <v/>
      </c>
      <c r="J3812" s="78" t="str">
        <f>IF(発注書!E3818="","",発注書!C3818)</f>
        <v/>
      </c>
    </row>
    <row r="3813" spans="1:10" x14ac:dyDescent="0.55000000000000004">
      <c r="A3813" s="76" t="e">
        <f t="shared" ref="A3813" si="1962">A3811+1</f>
        <v>#REF!</v>
      </c>
      <c r="B3813" s="50">
        <v>1</v>
      </c>
      <c r="E3813" s="78" t="str">
        <f>IF(発注書!E3819="","",発注書!B3819)</f>
        <v/>
      </c>
      <c r="F3813" s="79" t="str">
        <f>IF(J3813="","",VLOOKUP(J3813,商品マスタ!$F:$G,2,FALSE))</f>
        <v/>
      </c>
      <c r="G3813" s="80" t="str">
        <f>IF(F3813="","",VLOOKUP(F3813,商品マスタ!$G:$H,2,FALSE))</f>
        <v/>
      </c>
      <c r="H3813" s="81" t="str">
        <f t="shared" si="1945"/>
        <v/>
      </c>
      <c r="I3813" s="82" t="str">
        <f>IF(発注書!E3819="","",発注書!E3819)</f>
        <v/>
      </c>
      <c r="J3813" s="78" t="str">
        <f>IF(発注書!E3819="","",発注書!C3819)</f>
        <v/>
      </c>
    </row>
    <row r="3814" spans="1:10" x14ac:dyDescent="0.55000000000000004">
      <c r="B3814" s="50">
        <v>2</v>
      </c>
      <c r="E3814" s="78" t="str">
        <f>IF(発注書!E3820="","",発注書!B3820)</f>
        <v/>
      </c>
      <c r="F3814" s="79" t="str">
        <f>IF(J3814="","",VLOOKUP(J3814,商品マスタ!$F:$G,2,FALSE))</f>
        <v/>
      </c>
      <c r="G3814" s="80" t="str">
        <f>IF(F3814="","",VLOOKUP(F3814,商品マスタ!$G:$H,2,FALSE))</f>
        <v/>
      </c>
      <c r="H3814" s="81" t="str">
        <f t="shared" si="1945"/>
        <v/>
      </c>
      <c r="I3814" s="82" t="str">
        <f>IF(発注書!E3820="","",発注書!E3820)</f>
        <v/>
      </c>
      <c r="J3814" s="78" t="str">
        <f>IF(発注書!E3820="","",発注書!C3820)</f>
        <v/>
      </c>
    </row>
    <row r="3815" spans="1:10" x14ac:dyDescent="0.55000000000000004">
      <c r="A3815" s="76" t="e">
        <f t="shared" ref="A3815" si="1963">A3813+1</f>
        <v>#REF!</v>
      </c>
      <c r="B3815" s="50">
        <v>1</v>
      </c>
      <c r="E3815" s="78" t="str">
        <f>IF(発注書!E3821="","",発注書!B3821)</f>
        <v/>
      </c>
      <c r="F3815" s="79" t="str">
        <f>IF(J3815="","",VLOOKUP(J3815,商品マスタ!$F:$G,2,FALSE))</f>
        <v/>
      </c>
      <c r="G3815" s="80" t="str">
        <f>IF(F3815="","",VLOOKUP(F3815,商品マスタ!$G:$H,2,FALSE))</f>
        <v/>
      </c>
      <c r="H3815" s="81" t="str">
        <f t="shared" si="1945"/>
        <v/>
      </c>
      <c r="I3815" s="82" t="str">
        <f>IF(発注書!E3821="","",発注書!E3821)</f>
        <v/>
      </c>
      <c r="J3815" s="78" t="str">
        <f>IF(発注書!E3821="","",発注書!C3821)</f>
        <v/>
      </c>
    </row>
    <row r="3816" spans="1:10" x14ac:dyDescent="0.55000000000000004">
      <c r="B3816" s="50">
        <v>2</v>
      </c>
      <c r="E3816" s="78" t="str">
        <f>IF(発注書!E3822="","",発注書!B3822)</f>
        <v/>
      </c>
      <c r="F3816" s="79" t="str">
        <f>IF(J3816="","",VLOOKUP(J3816,商品マスタ!$F:$G,2,FALSE))</f>
        <v/>
      </c>
      <c r="G3816" s="80" t="str">
        <f>IF(F3816="","",VLOOKUP(F3816,商品マスタ!$G:$H,2,FALSE))</f>
        <v/>
      </c>
      <c r="H3816" s="81" t="str">
        <f t="shared" si="1945"/>
        <v/>
      </c>
      <c r="I3816" s="82" t="str">
        <f>IF(発注書!E3822="","",発注書!E3822)</f>
        <v/>
      </c>
      <c r="J3816" s="78" t="str">
        <f>IF(発注書!E3822="","",発注書!C3822)</f>
        <v/>
      </c>
    </row>
    <row r="3817" spans="1:10" x14ac:dyDescent="0.55000000000000004">
      <c r="A3817" s="76" t="e">
        <f t="shared" ref="A3817" si="1964">A3815+1</f>
        <v>#REF!</v>
      </c>
      <c r="B3817" s="50">
        <v>1</v>
      </c>
      <c r="E3817" s="78" t="str">
        <f>IF(発注書!E3823="","",発注書!B3823)</f>
        <v/>
      </c>
      <c r="F3817" s="79" t="str">
        <f>IF(J3817="","",VLOOKUP(J3817,商品マスタ!$F:$G,2,FALSE))</f>
        <v/>
      </c>
      <c r="G3817" s="80" t="str">
        <f>IF(F3817="","",VLOOKUP(F3817,商品マスタ!$G:$H,2,FALSE))</f>
        <v/>
      </c>
      <c r="H3817" s="81" t="str">
        <f t="shared" si="1945"/>
        <v/>
      </c>
      <c r="I3817" s="82" t="str">
        <f>IF(発注書!E3823="","",発注書!E3823)</f>
        <v/>
      </c>
      <c r="J3817" s="78" t="str">
        <f>IF(発注書!E3823="","",発注書!C3823)</f>
        <v/>
      </c>
    </row>
    <row r="3818" spans="1:10" x14ac:dyDescent="0.55000000000000004">
      <c r="B3818" s="50">
        <v>2</v>
      </c>
      <c r="E3818" s="78" t="str">
        <f>IF(発注書!E3824="","",発注書!B3824)</f>
        <v/>
      </c>
      <c r="F3818" s="79" t="str">
        <f>IF(J3818="","",VLOOKUP(J3818,商品マスタ!$F:$G,2,FALSE))</f>
        <v/>
      </c>
      <c r="G3818" s="80" t="str">
        <f>IF(F3818="","",VLOOKUP(F3818,商品マスタ!$G:$H,2,FALSE))</f>
        <v/>
      </c>
      <c r="H3818" s="81" t="str">
        <f t="shared" si="1945"/>
        <v/>
      </c>
      <c r="I3818" s="82" t="str">
        <f>IF(発注書!E3824="","",発注書!E3824)</f>
        <v/>
      </c>
      <c r="J3818" s="78" t="str">
        <f>IF(発注書!E3824="","",発注書!C3824)</f>
        <v/>
      </c>
    </row>
    <row r="3819" spans="1:10" x14ac:dyDescent="0.55000000000000004">
      <c r="A3819" s="76" t="e">
        <f t="shared" ref="A3819" si="1965">A3817+1</f>
        <v>#REF!</v>
      </c>
      <c r="B3819" s="50">
        <v>1</v>
      </c>
      <c r="E3819" s="78" t="str">
        <f>IF(発注書!E3825="","",発注書!B3825)</f>
        <v/>
      </c>
      <c r="F3819" s="79" t="str">
        <f>IF(J3819="","",VLOOKUP(J3819,商品マスタ!$F:$G,2,FALSE))</f>
        <v/>
      </c>
      <c r="G3819" s="80" t="str">
        <f>IF(F3819="","",VLOOKUP(F3819,商品マスタ!$G:$H,2,FALSE))</f>
        <v/>
      </c>
      <c r="H3819" s="81" t="str">
        <f t="shared" si="1945"/>
        <v/>
      </c>
      <c r="I3819" s="82" t="str">
        <f>IF(発注書!E3825="","",発注書!E3825)</f>
        <v/>
      </c>
      <c r="J3819" s="78" t="str">
        <f>IF(発注書!E3825="","",発注書!C3825)</f>
        <v/>
      </c>
    </row>
    <row r="3820" spans="1:10" x14ac:dyDescent="0.55000000000000004">
      <c r="B3820" s="50">
        <v>2</v>
      </c>
      <c r="E3820" s="78" t="str">
        <f>IF(発注書!E3826="","",発注書!B3826)</f>
        <v/>
      </c>
      <c r="F3820" s="79" t="str">
        <f>IF(J3820="","",VLOOKUP(J3820,商品マスタ!$F:$G,2,FALSE))</f>
        <v/>
      </c>
      <c r="G3820" s="80" t="str">
        <f>IF(F3820="","",VLOOKUP(F3820,商品マスタ!$G:$H,2,FALSE))</f>
        <v/>
      </c>
      <c r="H3820" s="81" t="str">
        <f t="shared" si="1945"/>
        <v/>
      </c>
      <c r="I3820" s="82" t="str">
        <f>IF(発注書!E3826="","",発注書!E3826)</f>
        <v/>
      </c>
      <c r="J3820" s="78" t="str">
        <f>IF(発注書!E3826="","",発注書!C3826)</f>
        <v/>
      </c>
    </row>
    <row r="3821" spans="1:10" x14ac:dyDescent="0.55000000000000004">
      <c r="A3821" s="76" t="e">
        <f t="shared" ref="A3821" si="1966">A3819+1</f>
        <v>#REF!</v>
      </c>
      <c r="B3821" s="50">
        <v>1</v>
      </c>
      <c r="E3821" s="78" t="str">
        <f>IF(発注書!E3827="","",発注書!B3827)</f>
        <v/>
      </c>
      <c r="F3821" s="79" t="str">
        <f>IF(J3821="","",VLOOKUP(J3821,商品マスタ!$F:$G,2,FALSE))</f>
        <v/>
      </c>
      <c r="G3821" s="80" t="str">
        <f>IF(F3821="","",VLOOKUP(F3821,商品マスタ!$G:$H,2,FALSE))</f>
        <v/>
      </c>
      <c r="H3821" s="81" t="str">
        <f t="shared" si="1945"/>
        <v/>
      </c>
      <c r="I3821" s="82" t="str">
        <f>IF(発注書!E3827="","",発注書!E3827)</f>
        <v/>
      </c>
      <c r="J3821" s="78" t="str">
        <f>IF(発注書!E3827="","",発注書!C3827)</f>
        <v/>
      </c>
    </row>
    <row r="3822" spans="1:10" x14ac:dyDescent="0.55000000000000004">
      <c r="B3822" s="50">
        <v>2</v>
      </c>
      <c r="E3822" s="78" t="str">
        <f>IF(発注書!E3828="","",発注書!B3828)</f>
        <v/>
      </c>
      <c r="F3822" s="79" t="str">
        <f>IF(J3822="","",VLOOKUP(J3822,商品マスタ!$F:$G,2,FALSE))</f>
        <v/>
      </c>
      <c r="G3822" s="80" t="str">
        <f>IF(F3822="","",VLOOKUP(F3822,商品マスタ!$G:$H,2,FALSE))</f>
        <v/>
      </c>
      <c r="H3822" s="81" t="str">
        <f t="shared" si="1945"/>
        <v/>
      </c>
      <c r="I3822" s="82" t="str">
        <f>IF(発注書!E3828="","",発注書!E3828)</f>
        <v/>
      </c>
      <c r="J3822" s="78" t="str">
        <f>IF(発注書!E3828="","",発注書!C3828)</f>
        <v/>
      </c>
    </row>
    <row r="3823" spans="1:10" x14ac:dyDescent="0.55000000000000004">
      <c r="A3823" s="76" t="e">
        <f t="shared" ref="A3823" si="1967">A3821+1</f>
        <v>#REF!</v>
      </c>
      <c r="B3823" s="50">
        <v>1</v>
      </c>
      <c r="E3823" s="78" t="str">
        <f>IF(発注書!E3829="","",発注書!B3829)</f>
        <v/>
      </c>
      <c r="F3823" s="79" t="str">
        <f>IF(J3823="","",VLOOKUP(J3823,商品マスタ!$F:$G,2,FALSE))</f>
        <v/>
      </c>
      <c r="G3823" s="80" t="str">
        <f>IF(F3823="","",VLOOKUP(F3823,商品マスタ!$G:$H,2,FALSE))</f>
        <v/>
      </c>
      <c r="H3823" s="81" t="str">
        <f t="shared" si="1945"/>
        <v/>
      </c>
      <c r="I3823" s="82" t="str">
        <f>IF(発注書!E3829="","",発注書!E3829)</f>
        <v/>
      </c>
      <c r="J3823" s="78" t="str">
        <f>IF(発注書!E3829="","",発注書!C3829)</f>
        <v/>
      </c>
    </row>
    <row r="3824" spans="1:10" x14ac:dyDescent="0.55000000000000004">
      <c r="B3824" s="50">
        <v>2</v>
      </c>
      <c r="E3824" s="78" t="str">
        <f>IF(発注書!E3830="","",発注書!B3830)</f>
        <v/>
      </c>
      <c r="F3824" s="79" t="str">
        <f>IF(J3824="","",VLOOKUP(J3824,商品マスタ!$F:$G,2,FALSE))</f>
        <v/>
      </c>
      <c r="G3824" s="80" t="str">
        <f>IF(F3824="","",VLOOKUP(F3824,商品マスタ!$G:$H,2,FALSE))</f>
        <v/>
      </c>
      <c r="H3824" s="81" t="str">
        <f t="shared" si="1945"/>
        <v/>
      </c>
      <c r="I3824" s="82" t="str">
        <f>IF(発注書!E3830="","",発注書!E3830)</f>
        <v/>
      </c>
      <c r="J3824" s="78" t="str">
        <f>IF(発注書!E3830="","",発注書!C3830)</f>
        <v/>
      </c>
    </row>
    <row r="3825" spans="1:10" x14ac:dyDescent="0.55000000000000004">
      <c r="A3825" s="76" t="e">
        <f t="shared" ref="A3825" si="1968">A3823+1</f>
        <v>#REF!</v>
      </c>
      <c r="B3825" s="50">
        <v>1</v>
      </c>
      <c r="E3825" s="78" t="str">
        <f>IF(発注書!E3831="","",発注書!B3831)</f>
        <v/>
      </c>
      <c r="F3825" s="79" t="str">
        <f>IF(J3825="","",VLOOKUP(J3825,商品マスタ!$F:$G,2,FALSE))</f>
        <v/>
      </c>
      <c r="G3825" s="80" t="str">
        <f>IF(F3825="","",VLOOKUP(F3825,商品マスタ!$G:$H,2,FALSE))</f>
        <v/>
      </c>
      <c r="H3825" s="81" t="str">
        <f t="shared" si="1945"/>
        <v/>
      </c>
      <c r="I3825" s="82" t="str">
        <f>IF(発注書!E3831="","",発注書!E3831)</f>
        <v/>
      </c>
      <c r="J3825" s="78" t="str">
        <f>IF(発注書!E3831="","",発注書!C3831)</f>
        <v/>
      </c>
    </row>
    <row r="3826" spans="1:10" x14ac:dyDescent="0.55000000000000004">
      <c r="B3826" s="50">
        <v>2</v>
      </c>
      <c r="E3826" s="78" t="str">
        <f>IF(発注書!E3832="","",発注書!B3832)</f>
        <v/>
      </c>
      <c r="F3826" s="79" t="str">
        <f>IF(J3826="","",VLOOKUP(J3826,商品マスタ!$F:$G,2,FALSE))</f>
        <v/>
      </c>
      <c r="G3826" s="80" t="str">
        <f>IF(F3826="","",VLOOKUP(F3826,商品マスタ!$G:$H,2,FALSE))</f>
        <v/>
      </c>
      <c r="H3826" s="81" t="str">
        <f t="shared" si="1945"/>
        <v/>
      </c>
      <c r="I3826" s="82" t="str">
        <f>IF(発注書!E3832="","",発注書!E3832)</f>
        <v/>
      </c>
      <c r="J3826" s="78" t="str">
        <f>IF(発注書!E3832="","",発注書!C3832)</f>
        <v/>
      </c>
    </row>
    <row r="3827" spans="1:10" x14ac:dyDescent="0.55000000000000004">
      <c r="A3827" s="76" t="e">
        <f t="shared" ref="A3827" si="1969">A3825+1</f>
        <v>#REF!</v>
      </c>
      <c r="B3827" s="50">
        <v>1</v>
      </c>
      <c r="E3827" s="78" t="str">
        <f>IF(発注書!E3833="","",発注書!B3833)</f>
        <v/>
      </c>
      <c r="F3827" s="79" t="str">
        <f>IF(J3827="","",VLOOKUP(J3827,商品マスタ!$F:$G,2,FALSE))</f>
        <v/>
      </c>
      <c r="G3827" s="80" t="str">
        <f>IF(F3827="","",VLOOKUP(F3827,商品マスタ!$G:$H,2,FALSE))</f>
        <v/>
      </c>
      <c r="H3827" s="81" t="str">
        <f t="shared" si="1945"/>
        <v/>
      </c>
      <c r="I3827" s="82" t="str">
        <f>IF(発注書!E3833="","",発注書!E3833)</f>
        <v/>
      </c>
      <c r="J3827" s="78" t="str">
        <f>IF(発注書!E3833="","",発注書!C3833)</f>
        <v/>
      </c>
    </row>
    <row r="3828" spans="1:10" x14ac:dyDescent="0.55000000000000004">
      <c r="B3828" s="50">
        <v>2</v>
      </c>
      <c r="E3828" s="78" t="str">
        <f>IF(発注書!E3834="","",発注書!B3834)</f>
        <v/>
      </c>
      <c r="F3828" s="79" t="str">
        <f>IF(J3828="","",VLOOKUP(J3828,商品マスタ!$F:$G,2,FALSE))</f>
        <v/>
      </c>
      <c r="G3828" s="80" t="str">
        <f>IF(F3828="","",VLOOKUP(F3828,商品マスタ!$G:$H,2,FALSE))</f>
        <v/>
      </c>
      <c r="H3828" s="81" t="str">
        <f t="shared" si="1945"/>
        <v/>
      </c>
      <c r="I3828" s="82" t="str">
        <f>IF(発注書!E3834="","",発注書!E3834)</f>
        <v/>
      </c>
      <c r="J3828" s="78" t="str">
        <f>IF(発注書!E3834="","",発注書!C3834)</f>
        <v/>
      </c>
    </row>
    <row r="3829" spans="1:10" x14ac:dyDescent="0.55000000000000004">
      <c r="A3829" s="76" t="e">
        <f t="shared" ref="A3829" si="1970">A3827+1</f>
        <v>#REF!</v>
      </c>
      <c r="B3829" s="50">
        <v>1</v>
      </c>
      <c r="E3829" s="78" t="str">
        <f>IF(発注書!E3835="","",発注書!B3835)</f>
        <v/>
      </c>
      <c r="F3829" s="79" t="str">
        <f>IF(J3829="","",VLOOKUP(J3829,商品マスタ!$F:$G,2,FALSE))</f>
        <v/>
      </c>
      <c r="G3829" s="80" t="str">
        <f>IF(F3829="","",VLOOKUP(F3829,商品マスタ!$G:$H,2,FALSE))</f>
        <v/>
      </c>
      <c r="H3829" s="81" t="str">
        <f t="shared" si="1945"/>
        <v/>
      </c>
      <c r="I3829" s="82" t="str">
        <f>IF(発注書!E3835="","",発注書!E3835)</f>
        <v/>
      </c>
      <c r="J3829" s="78" t="str">
        <f>IF(発注書!E3835="","",発注書!C3835)</f>
        <v/>
      </c>
    </row>
    <row r="3830" spans="1:10" x14ac:dyDescent="0.55000000000000004">
      <c r="B3830" s="50">
        <v>2</v>
      </c>
      <c r="E3830" s="78" t="str">
        <f>IF(発注書!E3836="","",発注書!B3836)</f>
        <v/>
      </c>
      <c r="F3830" s="79" t="str">
        <f>IF(J3830="","",VLOOKUP(J3830,商品マスタ!$F:$G,2,FALSE))</f>
        <v/>
      </c>
      <c r="G3830" s="80" t="str">
        <f>IF(F3830="","",VLOOKUP(F3830,商品マスタ!$G:$H,2,FALSE))</f>
        <v/>
      </c>
      <c r="H3830" s="81" t="str">
        <f t="shared" si="1945"/>
        <v/>
      </c>
      <c r="I3830" s="82" t="str">
        <f>IF(発注書!E3836="","",発注書!E3836)</f>
        <v/>
      </c>
      <c r="J3830" s="78" t="str">
        <f>IF(発注書!E3836="","",発注書!C3836)</f>
        <v/>
      </c>
    </row>
    <row r="3831" spans="1:10" x14ac:dyDescent="0.55000000000000004">
      <c r="A3831" s="76" t="e">
        <f t="shared" ref="A3831" si="1971">A3829+1</f>
        <v>#REF!</v>
      </c>
      <c r="B3831" s="50">
        <v>1</v>
      </c>
      <c r="E3831" s="78" t="str">
        <f>IF(発注書!E3837="","",発注書!B3837)</f>
        <v/>
      </c>
      <c r="F3831" s="79" t="str">
        <f>IF(J3831="","",VLOOKUP(J3831,商品マスタ!$F:$G,2,FALSE))</f>
        <v/>
      </c>
      <c r="G3831" s="80" t="str">
        <f>IF(F3831="","",VLOOKUP(F3831,商品マスタ!$G:$H,2,FALSE))</f>
        <v/>
      </c>
      <c r="H3831" s="81" t="str">
        <f t="shared" si="1945"/>
        <v/>
      </c>
      <c r="I3831" s="82" t="str">
        <f>IF(発注書!E3837="","",発注書!E3837)</f>
        <v/>
      </c>
      <c r="J3831" s="78" t="str">
        <f>IF(発注書!E3837="","",発注書!C3837)</f>
        <v/>
      </c>
    </row>
    <row r="3832" spans="1:10" x14ac:dyDescent="0.55000000000000004">
      <c r="B3832" s="50">
        <v>2</v>
      </c>
      <c r="E3832" s="78" t="str">
        <f>IF(発注書!E3838="","",発注書!B3838)</f>
        <v/>
      </c>
      <c r="F3832" s="79" t="str">
        <f>IF(J3832="","",VLOOKUP(J3832,商品マスタ!$F:$G,2,FALSE))</f>
        <v/>
      </c>
      <c r="G3832" s="80" t="str">
        <f>IF(F3832="","",VLOOKUP(F3832,商品マスタ!$G:$H,2,FALSE))</f>
        <v/>
      </c>
      <c r="H3832" s="81" t="str">
        <f t="shared" si="1945"/>
        <v/>
      </c>
      <c r="I3832" s="82" t="str">
        <f>IF(発注書!E3838="","",発注書!E3838)</f>
        <v/>
      </c>
      <c r="J3832" s="78" t="str">
        <f>IF(発注書!E3838="","",発注書!C3838)</f>
        <v/>
      </c>
    </row>
    <row r="3833" spans="1:10" x14ac:dyDescent="0.55000000000000004">
      <c r="A3833" s="76" t="e">
        <f t="shared" ref="A3833" si="1972">A3831+1</f>
        <v>#REF!</v>
      </c>
      <c r="B3833" s="50">
        <v>1</v>
      </c>
      <c r="E3833" s="78" t="str">
        <f>IF(発注書!E3839="","",発注書!B3839)</f>
        <v/>
      </c>
      <c r="F3833" s="79" t="str">
        <f>IF(J3833="","",VLOOKUP(J3833,商品マスタ!$F:$G,2,FALSE))</f>
        <v/>
      </c>
      <c r="G3833" s="80" t="str">
        <f>IF(F3833="","",VLOOKUP(F3833,商品マスタ!$G:$H,2,FALSE))</f>
        <v/>
      </c>
      <c r="H3833" s="81" t="str">
        <f t="shared" si="1945"/>
        <v/>
      </c>
      <c r="I3833" s="82" t="str">
        <f>IF(発注書!E3839="","",発注書!E3839)</f>
        <v/>
      </c>
      <c r="J3833" s="78" t="str">
        <f>IF(発注書!E3839="","",発注書!C3839)</f>
        <v/>
      </c>
    </row>
    <row r="3834" spans="1:10" x14ac:dyDescent="0.55000000000000004">
      <c r="B3834" s="50">
        <v>2</v>
      </c>
      <c r="E3834" s="78" t="str">
        <f>IF(発注書!E3840="","",発注書!B3840)</f>
        <v/>
      </c>
      <c r="F3834" s="79" t="str">
        <f>IF(J3834="","",VLOOKUP(J3834,商品マスタ!$F:$G,2,FALSE))</f>
        <v/>
      </c>
      <c r="G3834" s="80" t="str">
        <f>IF(F3834="","",VLOOKUP(F3834,商品マスタ!$G:$H,2,FALSE))</f>
        <v/>
      </c>
      <c r="H3834" s="81" t="str">
        <f t="shared" si="1945"/>
        <v/>
      </c>
      <c r="I3834" s="82" t="str">
        <f>IF(発注書!E3840="","",発注書!E3840)</f>
        <v/>
      </c>
      <c r="J3834" s="78" t="str">
        <f>IF(発注書!E3840="","",発注書!C3840)</f>
        <v/>
      </c>
    </row>
    <row r="3835" spans="1:10" x14ac:dyDescent="0.55000000000000004">
      <c r="A3835" s="76" t="e">
        <f t="shared" ref="A3835" si="1973">A3833+1</f>
        <v>#REF!</v>
      </c>
      <c r="B3835" s="50">
        <v>1</v>
      </c>
      <c r="E3835" s="78" t="str">
        <f>IF(発注書!E3841="","",発注書!B3841)</f>
        <v/>
      </c>
      <c r="F3835" s="79" t="str">
        <f>IF(J3835="","",VLOOKUP(J3835,商品マスタ!$F:$G,2,FALSE))</f>
        <v/>
      </c>
      <c r="G3835" s="80" t="str">
        <f>IF(F3835="","",VLOOKUP(F3835,商品マスタ!$G:$H,2,FALSE))</f>
        <v/>
      </c>
      <c r="H3835" s="81" t="str">
        <f t="shared" si="1945"/>
        <v/>
      </c>
      <c r="I3835" s="82" t="str">
        <f>IF(発注書!E3841="","",発注書!E3841)</f>
        <v/>
      </c>
      <c r="J3835" s="78" t="str">
        <f>IF(発注書!E3841="","",発注書!C3841)</f>
        <v/>
      </c>
    </row>
    <row r="3836" spans="1:10" x14ac:dyDescent="0.55000000000000004">
      <c r="B3836" s="50">
        <v>2</v>
      </c>
      <c r="E3836" s="78" t="str">
        <f>IF(発注書!E3842="","",発注書!B3842)</f>
        <v/>
      </c>
      <c r="F3836" s="79" t="str">
        <f>IF(J3836="","",VLOOKUP(J3836,商品マスタ!$F:$G,2,FALSE))</f>
        <v/>
      </c>
      <c r="G3836" s="80" t="str">
        <f>IF(F3836="","",VLOOKUP(F3836,商品マスタ!$G:$H,2,FALSE))</f>
        <v/>
      </c>
      <c r="H3836" s="81" t="str">
        <f t="shared" si="1945"/>
        <v/>
      </c>
      <c r="I3836" s="82" t="str">
        <f>IF(発注書!E3842="","",発注書!E3842)</f>
        <v/>
      </c>
      <c r="J3836" s="78" t="str">
        <f>IF(発注書!E3842="","",発注書!C3842)</f>
        <v/>
      </c>
    </row>
    <row r="3837" spans="1:10" x14ac:dyDescent="0.55000000000000004">
      <c r="A3837" s="76" t="e">
        <f t="shared" ref="A3837" si="1974">A3835+1</f>
        <v>#REF!</v>
      </c>
      <c r="B3837" s="50">
        <v>1</v>
      </c>
      <c r="E3837" s="78" t="str">
        <f>IF(発注書!E3843="","",発注書!B3843)</f>
        <v/>
      </c>
      <c r="F3837" s="79" t="str">
        <f>IF(J3837="","",VLOOKUP(J3837,商品マスタ!$F:$G,2,FALSE))</f>
        <v/>
      </c>
      <c r="G3837" s="80" t="str">
        <f>IF(F3837="","",VLOOKUP(F3837,商品マスタ!$G:$H,2,FALSE))</f>
        <v/>
      </c>
      <c r="H3837" s="81" t="str">
        <f t="shared" si="1945"/>
        <v/>
      </c>
      <c r="I3837" s="82" t="str">
        <f>IF(発注書!E3843="","",発注書!E3843)</f>
        <v/>
      </c>
      <c r="J3837" s="78" t="str">
        <f>IF(発注書!E3843="","",発注書!C3843)</f>
        <v/>
      </c>
    </row>
    <row r="3838" spans="1:10" x14ac:dyDescent="0.55000000000000004">
      <c r="B3838" s="50">
        <v>2</v>
      </c>
      <c r="E3838" s="78" t="str">
        <f>IF(発注書!E3844="","",発注書!B3844)</f>
        <v/>
      </c>
      <c r="F3838" s="79" t="str">
        <f>IF(J3838="","",VLOOKUP(J3838,商品マスタ!$F:$G,2,FALSE))</f>
        <v/>
      </c>
      <c r="G3838" s="80" t="str">
        <f>IF(F3838="","",VLOOKUP(F3838,商品マスタ!$G:$H,2,FALSE))</f>
        <v/>
      </c>
      <c r="H3838" s="81" t="str">
        <f t="shared" si="1945"/>
        <v/>
      </c>
      <c r="I3838" s="82" t="str">
        <f>IF(発注書!E3844="","",発注書!E3844)</f>
        <v/>
      </c>
      <c r="J3838" s="78" t="str">
        <f>IF(発注書!E3844="","",発注書!C3844)</f>
        <v/>
      </c>
    </row>
    <row r="3839" spans="1:10" x14ac:dyDescent="0.55000000000000004">
      <c r="A3839" s="76" t="e">
        <f t="shared" ref="A3839" si="1975">A3837+1</f>
        <v>#REF!</v>
      </c>
      <c r="B3839" s="50">
        <v>1</v>
      </c>
      <c r="E3839" s="78" t="str">
        <f>IF(発注書!E3845="","",発注書!B3845)</f>
        <v/>
      </c>
      <c r="F3839" s="79" t="str">
        <f>IF(J3839="","",VLOOKUP(J3839,商品マスタ!$F:$G,2,FALSE))</f>
        <v/>
      </c>
      <c r="G3839" s="80" t="str">
        <f>IF(F3839="","",VLOOKUP(F3839,商品マスタ!$G:$H,2,FALSE))</f>
        <v/>
      </c>
      <c r="H3839" s="81" t="str">
        <f t="shared" si="1945"/>
        <v/>
      </c>
      <c r="I3839" s="82" t="str">
        <f>IF(発注書!E3845="","",発注書!E3845)</f>
        <v/>
      </c>
      <c r="J3839" s="78" t="str">
        <f>IF(発注書!E3845="","",発注書!C3845)</f>
        <v/>
      </c>
    </row>
    <row r="3840" spans="1:10" x14ac:dyDescent="0.55000000000000004">
      <c r="B3840" s="50">
        <v>2</v>
      </c>
      <c r="E3840" s="78" t="str">
        <f>IF(発注書!E3846="","",発注書!B3846)</f>
        <v/>
      </c>
      <c r="F3840" s="79" t="str">
        <f>IF(J3840="","",VLOOKUP(J3840,商品マスタ!$F:$G,2,FALSE))</f>
        <v/>
      </c>
      <c r="G3840" s="80" t="str">
        <f>IF(F3840="","",VLOOKUP(F3840,商品マスタ!$G:$H,2,FALSE))</f>
        <v/>
      </c>
      <c r="H3840" s="81" t="str">
        <f t="shared" si="1945"/>
        <v/>
      </c>
      <c r="I3840" s="82" t="str">
        <f>IF(発注書!E3846="","",発注書!E3846)</f>
        <v/>
      </c>
      <c r="J3840" s="78" t="str">
        <f>IF(発注書!E3846="","",発注書!C3846)</f>
        <v/>
      </c>
    </row>
    <row r="3841" spans="1:10" x14ac:dyDescent="0.55000000000000004">
      <c r="A3841" s="76" t="e">
        <f t="shared" ref="A3841" si="1976">A3839+1</f>
        <v>#REF!</v>
      </c>
      <c r="B3841" s="50">
        <v>1</v>
      </c>
      <c r="E3841" s="78" t="str">
        <f>IF(発注書!E3847="","",発注書!B3847)</f>
        <v/>
      </c>
      <c r="F3841" s="79" t="str">
        <f>IF(J3841="","",VLOOKUP(J3841,商品マスタ!$F:$G,2,FALSE))</f>
        <v/>
      </c>
      <c r="G3841" s="80" t="str">
        <f>IF(F3841="","",VLOOKUP(F3841,商品マスタ!$G:$H,2,FALSE))</f>
        <v/>
      </c>
      <c r="H3841" s="81" t="str">
        <f t="shared" si="1945"/>
        <v/>
      </c>
      <c r="I3841" s="82" t="str">
        <f>IF(発注書!E3847="","",発注書!E3847)</f>
        <v/>
      </c>
      <c r="J3841" s="78" t="str">
        <f>IF(発注書!E3847="","",発注書!C3847)</f>
        <v/>
      </c>
    </row>
    <row r="3842" spans="1:10" x14ac:dyDescent="0.55000000000000004">
      <c r="B3842" s="50">
        <v>2</v>
      </c>
      <c r="E3842" s="78" t="str">
        <f>IF(発注書!E3848="","",発注書!B3848)</f>
        <v/>
      </c>
      <c r="F3842" s="79" t="str">
        <f>IF(J3842="","",VLOOKUP(J3842,商品マスタ!$F:$G,2,FALSE))</f>
        <v/>
      </c>
      <c r="G3842" s="80" t="str">
        <f>IF(F3842="","",VLOOKUP(F3842,商品マスタ!$G:$H,2,FALSE))</f>
        <v/>
      </c>
      <c r="H3842" s="81" t="str">
        <f t="shared" si="1945"/>
        <v/>
      </c>
      <c r="I3842" s="82" t="str">
        <f>IF(発注書!E3848="","",発注書!E3848)</f>
        <v/>
      </c>
      <c r="J3842" s="78" t="str">
        <f>IF(発注書!E3848="","",発注書!C3848)</f>
        <v/>
      </c>
    </row>
    <row r="3843" spans="1:10" x14ac:dyDescent="0.55000000000000004">
      <c r="A3843" s="76" t="e">
        <f t="shared" ref="A3843" si="1977">A3841+1</f>
        <v>#REF!</v>
      </c>
      <c r="B3843" s="50">
        <v>1</v>
      </c>
      <c r="E3843" s="78" t="str">
        <f>IF(発注書!E3849="","",発注書!B3849)</f>
        <v/>
      </c>
      <c r="F3843" s="79" t="str">
        <f>IF(J3843="","",VLOOKUP(J3843,商品マスタ!$F:$G,2,FALSE))</f>
        <v/>
      </c>
      <c r="G3843" s="80" t="str">
        <f>IF(F3843="","",VLOOKUP(F3843,商品マスタ!$G:$H,2,FALSE))</f>
        <v/>
      </c>
      <c r="H3843" s="81" t="str">
        <f t="shared" si="1945"/>
        <v/>
      </c>
      <c r="I3843" s="82" t="str">
        <f>IF(発注書!E3849="","",発注書!E3849)</f>
        <v/>
      </c>
      <c r="J3843" s="78" t="str">
        <f>IF(発注書!E3849="","",発注書!C3849)</f>
        <v/>
      </c>
    </row>
    <row r="3844" spans="1:10" x14ac:dyDescent="0.55000000000000004">
      <c r="B3844" s="50">
        <v>2</v>
      </c>
      <c r="E3844" s="78" t="str">
        <f>IF(発注書!E3850="","",発注書!B3850)</f>
        <v/>
      </c>
      <c r="F3844" s="79" t="str">
        <f>IF(J3844="","",VLOOKUP(J3844,商品マスタ!$F:$G,2,FALSE))</f>
        <v/>
      </c>
      <c r="G3844" s="80" t="str">
        <f>IF(F3844="","",VLOOKUP(F3844,商品マスタ!$G:$H,2,FALSE))</f>
        <v/>
      </c>
      <c r="H3844" s="81" t="str">
        <f t="shared" ref="H3844:H3907" si="1978">IF(E3844="","",IF(E3844="",LEN(SUBSTITUTE(D3844," ","")),LEN(SUBSTITUTE(E3844," ",""))))</f>
        <v/>
      </c>
      <c r="I3844" s="82" t="str">
        <f>IF(発注書!E3850="","",発注書!E3850)</f>
        <v/>
      </c>
      <c r="J3844" s="78" t="str">
        <f>IF(発注書!E3850="","",発注書!C3850)</f>
        <v/>
      </c>
    </row>
    <row r="3845" spans="1:10" x14ac:dyDescent="0.55000000000000004">
      <c r="A3845" s="76" t="e">
        <f t="shared" ref="A3845" si="1979">A3843+1</f>
        <v>#REF!</v>
      </c>
      <c r="B3845" s="50">
        <v>1</v>
      </c>
      <c r="E3845" s="78" t="str">
        <f>IF(発注書!E3851="","",発注書!B3851)</f>
        <v/>
      </c>
      <c r="F3845" s="79" t="str">
        <f>IF(J3845="","",VLOOKUP(J3845,商品マスタ!$F:$G,2,FALSE))</f>
        <v/>
      </c>
      <c r="G3845" s="80" t="str">
        <f>IF(F3845="","",VLOOKUP(F3845,商品マスタ!$G:$H,2,FALSE))</f>
        <v/>
      </c>
      <c r="H3845" s="81" t="str">
        <f t="shared" si="1978"/>
        <v/>
      </c>
      <c r="I3845" s="82" t="str">
        <f>IF(発注書!E3851="","",発注書!E3851)</f>
        <v/>
      </c>
      <c r="J3845" s="78" t="str">
        <f>IF(発注書!E3851="","",発注書!C3851)</f>
        <v/>
      </c>
    </row>
    <row r="3846" spans="1:10" x14ac:dyDescent="0.55000000000000004">
      <c r="B3846" s="50">
        <v>2</v>
      </c>
      <c r="E3846" s="78" t="str">
        <f>IF(発注書!E3852="","",発注書!B3852)</f>
        <v/>
      </c>
      <c r="F3846" s="79" t="str">
        <f>IF(J3846="","",VLOOKUP(J3846,商品マスタ!$F:$G,2,FALSE))</f>
        <v/>
      </c>
      <c r="G3846" s="80" t="str">
        <f>IF(F3846="","",VLOOKUP(F3846,商品マスタ!$G:$H,2,FALSE))</f>
        <v/>
      </c>
      <c r="H3846" s="81" t="str">
        <f t="shared" si="1978"/>
        <v/>
      </c>
      <c r="I3846" s="82" t="str">
        <f>IF(発注書!E3852="","",発注書!E3852)</f>
        <v/>
      </c>
      <c r="J3846" s="78" t="str">
        <f>IF(発注書!E3852="","",発注書!C3852)</f>
        <v/>
      </c>
    </row>
    <row r="3847" spans="1:10" x14ac:dyDescent="0.55000000000000004">
      <c r="A3847" s="76" t="e">
        <f t="shared" ref="A3847" si="1980">A3845+1</f>
        <v>#REF!</v>
      </c>
      <c r="B3847" s="50">
        <v>1</v>
      </c>
      <c r="E3847" s="78" t="str">
        <f>IF(発注書!E3853="","",発注書!B3853)</f>
        <v/>
      </c>
      <c r="F3847" s="79" t="str">
        <f>IF(J3847="","",VLOOKUP(J3847,商品マスタ!$F:$G,2,FALSE))</f>
        <v/>
      </c>
      <c r="G3847" s="80" t="str">
        <f>IF(F3847="","",VLOOKUP(F3847,商品マスタ!$G:$H,2,FALSE))</f>
        <v/>
      </c>
      <c r="H3847" s="81" t="str">
        <f t="shared" si="1978"/>
        <v/>
      </c>
      <c r="I3847" s="82" t="str">
        <f>IF(発注書!E3853="","",発注書!E3853)</f>
        <v/>
      </c>
      <c r="J3847" s="78" t="str">
        <f>IF(発注書!E3853="","",発注書!C3853)</f>
        <v/>
      </c>
    </row>
    <row r="3848" spans="1:10" x14ac:dyDescent="0.55000000000000004">
      <c r="B3848" s="50">
        <v>2</v>
      </c>
      <c r="E3848" s="78" t="str">
        <f>IF(発注書!E3854="","",発注書!B3854)</f>
        <v/>
      </c>
      <c r="F3848" s="79" t="str">
        <f>IF(J3848="","",VLOOKUP(J3848,商品マスタ!$F:$G,2,FALSE))</f>
        <v/>
      </c>
      <c r="G3848" s="80" t="str">
        <f>IF(F3848="","",VLOOKUP(F3848,商品マスタ!$G:$H,2,FALSE))</f>
        <v/>
      </c>
      <c r="H3848" s="81" t="str">
        <f t="shared" si="1978"/>
        <v/>
      </c>
      <c r="I3848" s="82" t="str">
        <f>IF(発注書!E3854="","",発注書!E3854)</f>
        <v/>
      </c>
      <c r="J3848" s="78" t="str">
        <f>IF(発注書!E3854="","",発注書!C3854)</f>
        <v/>
      </c>
    </row>
    <row r="3849" spans="1:10" x14ac:dyDescent="0.55000000000000004">
      <c r="A3849" s="76" t="e">
        <f t="shared" ref="A3849" si="1981">A3847+1</f>
        <v>#REF!</v>
      </c>
      <c r="B3849" s="50">
        <v>1</v>
      </c>
      <c r="E3849" s="78" t="str">
        <f>IF(発注書!E3855="","",発注書!B3855)</f>
        <v/>
      </c>
      <c r="F3849" s="79" t="str">
        <f>IF(J3849="","",VLOOKUP(J3849,商品マスタ!$F:$G,2,FALSE))</f>
        <v/>
      </c>
      <c r="G3849" s="80" t="str">
        <f>IF(F3849="","",VLOOKUP(F3849,商品マスタ!$G:$H,2,FALSE))</f>
        <v/>
      </c>
      <c r="H3849" s="81" t="str">
        <f t="shared" si="1978"/>
        <v/>
      </c>
      <c r="I3849" s="82" t="str">
        <f>IF(発注書!E3855="","",発注書!E3855)</f>
        <v/>
      </c>
      <c r="J3849" s="78" t="str">
        <f>IF(発注書!E3855="","",発注書!C3855)</f>
        <v/>
      </c>
    </row>
    <row r="3850" spans="1:10" x14ac:dyDescent="0.55000000000000004">
      <c r="B3850" s="50">
        <v>2</v>
      </c>
      <c r="E3850" s="78" t="str">
        <f>IF(発注書!E3856="","",発注書!B3856)</f>
        <v/>
      </c>
      <c r="F3850" s="79" t="str">
        <f>IF(J3850="","",VLOOKUP(J3850,商品マスタ!$F:$G,2,FALSE))</f>
        <v/>
      </c>
      <c r="G3850" s="80" t="str">
        <f>IF(F3850="","",VLOOKUP(F3850,商品マスタ!$G:$H,2,FALSE))</f>
        <v/>
      </c>
      <c r="H3850" s="81" t="str">
        <f t="shared" si="1978"/>
        <v/>
      </c>
      <c r="I3850" s="82" t="str">
        <f>IF(発注書!E3856="","",発注書!E3856)</f>
        <v/>
      </c>
      <c r="J3850" s="78" t="str">
        <f>IF(発注書!E3856="","",発注書!C3856)</f>
        <v/>
      </c>
    </row>
    <row r="3851" spans="1:10" x14ac:dyDescent="0.55000000000000004">
      <c r="A3851" s="76" t="e">
        <f t="shared" ref="A3851" si="1982">A3849+1</f>
        <v>#REF!</v>
      </c>
      <c r="B3851" s="50">
        <v>1</v>
      </c>
      <c r="E3851" s="78" t="str">
        <f>IF(発注書!E3857="","",発注書!B3857)</f>
        <v/>
      </c>
      <c r="F3851" s="79" t="str">
        <f>IF(J3851="","",VLOOKUP(J3851,商品マスタ!$F:$G,2,FALSE))</f>
        <v/>
      </c>
      <c r="G3851" s="80" t="str">
        <f>IF(F3851="","",VLOOKUP(F3851,商品マスタ!$G:$H,2,FALSE))</f>
        <v/>
      </c>
      <c r="H3851" s="81" t="str">
        <f t="shared" si="1978"/>
        <v/>
      </c>
      <c r="I3851" s="82" t="str">
        <f>IF(発注書!E3857="","",発注書!E3857)</f>
        <v/>
      </c>
      <c r="J3851" s="78" t="str">
        <f>IF(発注書!E3857="","",発注書!C3857)</f>
        <v/>
      </c>
    </row>
    <row r="3852" spans="1:10" x14ac:dyDescent="0.55000000000000004">
      <c r="B3852" s="50">
        <v>2</v>
      </c>
      <c r="E3852" s="78" t="str">
        <f>IF(発注書!E3858="","",発注書!B3858)</f>
        <v/>
      </c>
      <c r="F3852" s="79" t="str">
        <f>IF(J3852="","",VLOOKUP(J3852,商品マスタ!$F:$G,2,FALSE))</f>
        <v/>
      </c>
      <c r="G3852" s="80" t="str">
        <f>IF(F3852="","",VLOOKUP(F3852,商品マスタ!$G:$H,2,FALSE))</f>
        <v/>
      </c>
      <c r="H3852" s="81" t="str">
        <f t="shared" si="1978"/>
        <v/>
      </c>
      <c r="I3852" s="82" t="str">
        <f>IF(発注書!E3858="","",発注書!E3858)</f>
        <v/>
      </c>
      <c r="J3852" s="78" t="str">
        <f>IF(発注書!E3858="","",発注書!C3858)</f>
        <v/>
      </c>
    </row>
    <row r="3853" spans="1:10" x14ac:dyDescent="0.55000000000000004">
      <c r="A3853" s="76" t="e">
        <f t="shared" ref="A3853" si="1983">A3851+1</f>
        <v>#REF!</v>
      </c>
      <c r="B3853" s="50">
        <v>1</v>
      </c>
      <c r="E3853" s="78" t="str">
        <f>IF(発注書!E3859="","",発注書!B3859)</f>
        <v/>
      </c>
      <c r="F3853" s="79" t="str">
        <f>IF(J3853="","",VLOOKUP(J3853,商品マスタ!$F:$G,2,FALSE))</f>
        <v/>
      </c>
      <c r="G3853" s="80" t="str">
        <f>IF(F3853="","",VLOOKUP(F3853,商品マスタ!$G:$H,2,FALSE))</f>
        <v/>
      </c>
      <c r="H3853" s="81" t="str">
        <f t="shared" si="1978"/>
        <v/>
      </c>
      <c r="I3853" s="82" t="str">
        <f>IF(発注書!E3859="","",発注書!E3859)</f>
        <v/>
      </c>
      <c r="J3853" s="78" t="str">
        <f>IF(発注書!E3859="","",発注書!C3859)</f>
        <v/>
      </c>
    </row>
    <row r="3854" spans="1:10" x14ac:dyDescent="0.55000000000000004">
      <c r="B3854" s="50">
        <v>2</v>
      </c>
      <c r="E3854" s="78" t="str">
        <f>IF(発注書!E3860="","",発注書!B3860)</f>
        <v/>
      </c>
      <c r="F3854" s="79" t="str">
        <f>IF(J3854="","",VLOOKUP(J3854,商品マスタ!$F:$G,2,FALSE))</f>
        <v/>
      </c>
      <c r="G3854" s="80" t="str">
        <f>IF(F3854="","",VLOOKUP(F3854,商品マスタ!$G:$H,2,FALSE))</f>
        <v/>
      </c>
      <c r="H3854" s="81" t="str">
        <f t="shared" si="1978"/>
        <v/>
      </c>
      <c r="I3854" s="82" t="str">
        <f>IF(発注書!E3860="","",発注書!E3860)</f>
        <v/>
      </c>
      <c r="J3854" s="78" t="str">
        <f>IF(発注書!E3860="","",発注書!C3860)</f>
        <v/>
      </c>
    </row>
    <row r="3855" spans="1:10" x14ac:dyDescent="0.55000000000000004">
      <c r="A3855" s="76" t="e">
        <f t="shared" ref="A3855" si="1984">A3853+1</f>
        <v>#REF!</v>
      </c>
      <c r="B3855" s="50">
        <v>1</v>
      </c>
      <c r="E3855" s="78" t="str">
        <f>IF(発注書!E3861="","",発注書!B3861)</f>
        <v/>
      </c>
      <c r="F3855" s="79" t="str">
        <f>IF(J3855="","",VLOOKUP(J3855,商品マスタ!$F:$G,2,FALSE))</f>
        <v/>
      </c>
      <c r="G3855" s="80" t="str">
        <f>IF(F3855="","",VLOOKUP(F3855,商品マスタ!$G:$H,2,FALSE))</f>
        <v/>
      </c>
      <c r="H3855" s="81" t="str">
        <f t="shared" si="1978"/>
        <v/>
      </c>
      <c r="I3855" s="82" t="str">
        <f>IF(発注書!E3861="","",発注書!E3861)</f>
        <v/>
      </c>
      <c r="J3855" s="78" t="str">
        <f>IF(発注書!E3861="","",発注書!C3861)</f>
        <v/>
      </c>
    </row>
    <row r="3856" spans="1:10" x14ac:dyDescent="0.55000000000000004">
      <c r="B3856" s="50">
        <v>2</v>
      </c>
      <c r="E3856" s="78" t="str">
        <f>IF(発注書!E3862="","",発注書!B3862)</f>
        <v/>
      </c>
      <c r="F3856" s="79" t="str">
        <f>IF(J3856="","",VLOOKUP(J3856,商品マスタ!$F:$G,2,FALSE))</f>
        <v/>
      </c>
      <c r="G3856" s="80" t="str">
        <f>IF(F3856="","",VLOOKUP(F3856,商品マスタ!$G:$H,2,FALSE))</f>
        <v/>
      </c>
      <c r="H3856" s="81" t="str">
        <f t="shared" si="1978"/>
        <v/>
      </c>
      <c r="I3856" s="82" t="str">
        <f>IF(発注書!E3862="","",発注書!E3862)</f>
        <v/>
      </c>
      <c r="J3856" s="78" t="str">
        <f>IF(発注書!E3862="","",発注書!C3862)</f>
        <v/>
      </c>
    </row>
    <row r="3857" spans="1:10" x14ac:dyDescent="0.55000000000000004">
      <c r="A3857" s="76" t="e">
        <f t="shared" ref="A3857" si="1985">A3855+1</f>
        <v>#REF!</v>
      </c>
      <c r="B3857" s="50">
        <v>1</v>
      </c>
      <c r="E3857" s="78" t="str">
        <f>IF(発注書!E3863="","",発注書!B3863)</f>
        <v/>
      </c>
      <c r="F3857" s="79" t="str">
        <f>IF(J3857="","",VLOOKUP(J3857,商品マスタ!$F:$G,2,FALSE))</f>
        <v/>
      </c>
      <c r="G3857" s="80" t="str">
        <f>IF(F3857="","",VLOOKUP(F3857,商品マスタ!$G:$H,2,FALSE))</f>
        <v/>
      </c>
      <c r="H3857" s="81" t="str">
        <f t="shared" si="1978"/>
        <v/>
      </c>
      <c r="I3857" s="82" t="str">
        <f>IF(発注書!E3863="","",発注書!E3863)</f>
        <v/>
      </c>
      <c r="J3857" s="78" t="str">
        <f>IF(発注書!E3863="","",発注書!C3863)</f>
        <v/>
      </c>
    </row>
    <row r="3858" spans="1:10" x14ac:dyDescent="0.55000000000000004">
      <c r="B3858" s="50">
        <v>2</v>
      </c>
      <c r="E3858" s="78" t="str">
        <f>IF(発注書!E3864="","",発注書!B3864)</f>
        <v/>
      </c>
      <c r="F3858" s="79" t="str">
        <f>IF(J3858="","",VLOOKUP(J3858,商品マスタ!$F:$G,2,FALSE))</f>
        <v/>
      </c>
      <c r="G3858" s="80" t="str">
        <f>IF(F3858="","",VLOOKUP(F3858,商品マスタ!$G:$H,2,FALSE))</f>
        <v/>
      </c>
      <c r="H3858" s="81" t="str">
        <f t="shared" si="1978"/>
        <v/>
      </c>
      <c r="I3858" s="82" t="str">
        <f>IF(発注書!E3864="","",発注書!E3864)</f>
        <v/>
      </c>
      <c r="J3858" s="78" t="str">
        <f>IF(発注書!E3864="","",発注書!C3864)</f>
        <v/>
      </c>
    </row>
    <row r="3859" spans="1:10" x14ac:dyDescent="0.55000000000000004">
      <c r="A3859" s="76" t="e">
        <f t="shared" ref="A3859" si="1986">A3857+1</f>
        <v>#REF!</v>
      </c>
      <c r="B3859" s="50">
        <v>1</v>
      </c>
      <c r="E3859" s="78" t="str">
        <f>IF(発注書!E3865="","",発注書!B3865)</f>
        <v/>
      </c>
      <c r="F3859" s="79" t="str">
        <f>IF(J3859="","",VLOOKUP(J3859,商品マスタ!$F:$G,2,FALSE))</f>
        <v/>
      </c>
      <c r="G3859" s="80" t="str">
        <f>IF(F3859="","",VLOOKUP(F3859,商品マスタ!$G:$H,2,FALSE))</f>
        <v/>
      </c>
      <c r="H3859" s="81" t="str">
        <f t="shared" si="1978"/>
        <v/>
      </c>
      <c r="I3859" s="82" t="str">
        <f>IF(発注書!E3865="","",発注書!E3865)</f>
        <v/>
      </c>
      <c r="J3859" s="78" t="str">
        <f>IF(発注書!E3865="","",発注書!C3865)</f>
        <v/>
      </c>
    </row>
    <row r="3860" spans="1:10" x14ac:dyDescent="0.55000000000000004">
      <c r="B3860" s="50">
        <v>2</v>
      </c>
      <c r="E3860" s="78" t="str">
        <f>IF(発注書!E3866="","",発注書!B3866)</f>
        <v/>
      </c>
      <c r="F3860" s="79" t="str">
        <f>IF(J3860="","",VLOOKUP(J3860,商品マスタ!$F:$G,2,FALSE))</f>
        <v/>
      </c>
      <c r="G3860" s="80" t="str">
        <f>IF(F3860="","",VLOOKUP(F3860,商品マスタ!$G:$H,2,FALSE))</f>
        <v/>
      </c>
      <c r="H3860" s="81" t="str">
        <f t="shared" si="1978"/>
        <v/>
      </c>
      <c r="I3860" s="82" t="str">
        <f>IF(発注書!E3866="","",発注書!E3866)</f>
        <v/>
      </c>
      <c r="J3860" s="78" t="str">
        <f>IF(発注書!E3866="","",発注書!C3866)</f>
        <v/>
      </c>
    </row>
    <row r="3861" spans="1:10" x14ac:dyDescent="0.55000000000000004">
      <c r="A3861" s="76" t="e">
        <f t="shared" ref="A3861" si="1987">A3859+1</f>
        <v>#REF!</v>
      </c>
      <c r="B3861" s="50">
        <v>1</v>
      </c>
      <c r="E3861" s="78" t="str">
        <f>IF(発注書!E3867="","",発注書!B3867)</f>
        <v/>
      </c>
      <c r="F3861" s="79" t="str">
        <f>IF(J3861="","",VLOOKUP(J3861,商品マスタ!$F:$G,2,FALSE))</f>
        <v/>
      </c>
      <c r="G3861" s="80" t="str">
        <f>IF(F3861="","",VLOOKUP(F3861,商品マスタ!$G:$H,2,FALSE))</f>
        <v/>
      </c>
      <c r="H3861" s="81" t="str">
        <f t="shared" si="1978"/>
        <v/>
      </c>
      <c r="I3861" s="82" t="str">
        <f>IF(発注書!E3867="","",発注書!E3867)</f>
        <v/>
      </c>
      <c r="J3861" s="78" t="str">
        <f>IF(発注書!E3867="","",発注書!C3867)</f>
        <v/>
      </c>
    </row>
    <row r="3862" spans="1:10" x14ac:dyDescent="0.55000000000000004">
      <c r="B3862" s="50">
        <v>2</v>
      </c>
      <c r="E3862" s="78" t="str">
        <f>IF(発注書!E3868="","",発注書!B3868)</f>
        <v/>
      </c>
      <c r="F3862" s="79" t="str">
        <f>IF(J3862="","",VLOOKUP(J3862,商品マスタ!$F:$G,2,FALSE))</f>
        <v/>
      </c>
      <c r="G3862" s="80" t="str">
        <f>IF(F3862="","",VLOOKUP(F3862,商品マスタ!$G:$H,2,FALSE))</f>
        <v/>
      </c>
      <c r="H3862" s="81" t="str">
        <f t="shared" si="1978"/>
        <v/>
      </c>
      <c r="I3862" s="82" t="str">
        <f>IF(発注書!E3868="","",発注書!E3868)</f>
        <v/>
      </c>
      <c r="J3862" s="78" t="str">
        <f>IF(発注書!E3868="","",発注書!C3868)</f>
        <v/>
      </c>
    </row>
    <row r="3863" spans="1:10" x14ac:dyDescent="0.55000000000000004">
      <c r="A3863" s="76" t="e">
        <f t="shared" ref="A3863" si="1988">A3861+1</f>
        <v>#REF!</v>
      </c>
      <c r="B3863" s="50">
        <v>1</v>
      </c>
      <c r="E3863" s="78" t="str">
        <f>IF(発注書!E3869="","",発注書!B3869)</f>
        <v/>
      </c>
      <c r="F3863" s="79" t="str">
        <f>IF(J3863="","",VLOOKUP(J3863,商品マスタ!$F:$G,2,FALSE))</f>
        <v/>
      </c>
      <c r="G3863" s="80" t="str">
        <f>IF(F3863="","",VLOOKUP(F3863,商品マスタ!$G:$H,2,FALSE))</f>
        <v/>
      </c>
      <c r="H3863" s="81" t="str">
        <f t="shared" si="1978"/>
        <v/>
      </c>
      <c r="I3863" s="82" t="str">
        <f>IF(発注書!E3869="","",発注書!E3869)</f>
        <v/>
      </c>
      <c r="J3863" s="78" t="str">
        <f>IF(発注書!E3869="","",発注書!C3869)</f>
        <v/>
      </c>
    </row>
    <row r="3864" spans="1:10" x14ac:dyDescent="0.55000000000000004">
      <c r="B3864" s="50">
        <v>2</v>
      </c>
      <c r="E3864" s="78" t="str">
        <f>IF(発注書!E3870="","",発注書!B3870)</f>
        <v/>
      </c>
      <c r="F3864" s="79" t="str">
        <f>IF(J3864="","",VLOOKUP(J3864,商品マスタ!$F:$G,2,FALSE))</f>
        <v/>
      </c>
      <c r="G3864" s="80" t="str">
        <f>IF(F3864="","",VLOOKUP(F3864,商品マスタ!$G:$H,2,FALSE))</f>
        <v/>
      </c>
      <c r="H3864" s="81" t="str">
        <f t="shared" si="1978"/>
        <v/>
      </c>
      <c r="I3864" s="82" t="str">
        <f>IF(発注書!E3870="","",発注書!E3870)</f>
        <v/>
      </c>
      <c r="J3864" s="78" t="str">
        <f>IF(発注書!E3870="","",発注書!C3870)</f>
        <v/>
      </c>
    </row>
    <row r="3865" spans="1:10" x14ac:dyDescent="0.55000000000000004">
      <c r="A3865" s="76" t="e">
        <f t="shared" ref="A3865" si="1989">A3863+1</f>
        <v>#REF!</v>
      </c>
      <c r="B3865" s="50">
        <v>1</v>
      </c>
      <c r="E3865" s="78" t="str">
        <f>IF(発注書!E3871="","",発注書!B3871)</f>
        <v/>
      </c>
      <c r="F3865" s="79" t="str">
        <f>IF(J3865="","",VLOOKUP(J3865,商品マスタ!$F:$G,2,FALSE))</f>
        <v/>
      </c>
      <c r="G3865" s="80" t="str">
        <f>IF(F3865="","",VLOOKUP(F3865,商品マスタ!$G:$H,2,FALSE))</f>
        <v/>
      </c>
      <c r="H3865" s="81" t="str">
        <f t="shared" si="1978"/>
        <v/>
      </c>
      <c r="I3865" s="82" t="str">
        <f>IF(発注書!E3871="","",発注書!E3871)</f>
        <v/>
      </c>
      <c r="J3865" s="78" t="str">
        <f>IF(発注書!E3871="","",発注書!C3871)</f>
        <v/>
      </c>
    </row>
    <row r="3866" spans="1:10" x14ac:dyDescent="0.55000000000000004">
      <c r="B3866" s="50">
        <v>2</v>
      </c>
      <c r="E3866" s="78" t="str">
        <f>IF(発注書!E3872="","",発注書!B3872)</f>
        <v/>
      </c>
      <c r="F3866" s="79" t="str">
        <f>IF(J3866="","",VLOOKUP(J3866,商品マスタ!$F:$G,2,FALSE))</f>
        <v/>
      </c>
      <c r="G3866" s="80" t="str">
        <f>IF(F3866="","",VLOOKUP(F3866,商品マスタ!$G:$H,2,FALSE))</f>
        <v/>
      </c>
      <c r="H3866" s="81" t="str">
        <f t="shared" si="1978"/>
        <v/>
      </c>
      <c r="I3866" s="82" t="str">
        <f>IF(発注書!E3872="","",発注書!E3872)</f>
        <v/>
      </c>
      <c r="J3866" s="78" t="str">
        <f>IF(発注書!E3872="","",発注書!C3872)</f>
        <v/>
      </c>
    </row>
    <row r="3867" spans="1:10" x14ac:dyDescent="0.55000000000000004">
      <c r="A3867" s="76" t="e">
        <f t="shared" ref="A3867" si="1990">A3865+1</f>
        <v>#REF!</v>
      </c>
      <c r="B3867" s="50">
        <v>1</v>
      </c>
      <c r="E3867" s="78" t="str">
        <f>IF(発注書!E3873="","",発注書!B3873)</f>
        <v/>
      </c>
      <c r="F3867" s="79" t="str">
        <f>IF(J3867="","",VLOOKUP(J3867,商品マスタ!$F:$G,2,FALSE))</f>
        <v/>
      </c>
      <c r="G3867" s="80" t="str">
        <f>IF(F3867="","",VLOOKUP(F3867,商品マスタ!$G:$H,2,FALSE))</f>
        <v/>
      </c>
      <c r="H3867" s="81" t="str">
        <f t="shared" si="1978"/>
        <v/>
      </c>
      <c r="I3867" s="82" t="str">
        <f>IF(発注書!E3873="","",発注書!E3873)</f>
        <v/>
      </c>
      <c r="J3867" s="78" t="str">
        <f>IF(発注書!E3873="","",発注書!C3873)</f>
        <v/>
      </c>
    </row>
    <row r="3868" spans="1:10" x14ac:dyDescent="0.55000000000000004">
      <c r="B3868" s="50">
        <v>2</v>
      </c>
      <c r="E3868" s="78" t="str">
        <f>IF(発注書!E3874="","",発注書!B3874)</f>
        <v/>
      </c>
      <c r="F3868" s="79" t="str">
        <f>IF(J3868="","",VLOOKUP(J3868,商品マスタ!$F:$G,2,FALSE))</f>
        <v/>
      </c>
      <c r="G3868" s="80" t="str">
        <f>IF(F3868="","",VLOOKUP(F3868,商品マスタ!$G:$H,2,FALSE))</f>
        <v/>
      </c>
      <c r="H3868" s="81" t="str">
        <f t="shared" si="1978"/>
        <v/>
      </c>
      <c r="I3868" s="82" t="str">
        <f>IF(発注書!E3874="","",発注書!E3874)</f>
        <v/>
      </c>
      <c r="J3868" s="78" t="str">
        <f>IF(発注書!E3874="","",発注書!C3874)</f>
        <v/>
      </c>
    </row>
    <row r="3869" spans="1:10" x14ac:dyDescent="0.55000000000000004">
      <c r="A3869" s="76" t="e">
        <f t="shared" ref="A3869" si="1991">A3867+1</f>
        <v>#REF!</v>
      </c>
      <c r="B3869" s="50">
        <v>1</v>
      </c>
      <c r="E3869" s="78" t="str">
        <f>IF(発注書!E3875="","",発注書!B3875)</f>
        <v/>
      </c>
      <c r="F3869" s="79" t="str">
        <f>IF(J3869="","",VLOOKUP(J3869,商品マスタ!$F:$G,2,FALSE))</f>
        <v/>
      </c>
      <c r="G3869" s="80" t="str">
        <f>IF(F3869="","",VLOOKUP(F3869,商品マスタ!$G:$H,2,FALSE))</f>
        <v/>
      </c>
      <c r="H3869" s="81" t="str">
        <f t="shared" si="1978"/>
        <v/>
      </c>
      <c r="I3869" s="82" t="str">
        <f>IF(発注書!E3875="","",発注書!E3875)</f>
        <v/>
      </c>
      <c r="J3869" s="78" t="str">
        <f>IF(発注書!E3875="","",発注書!C3875)</f>
        <v/>
      </c>
    </row>
    <row r="3870" spans="1:10" x14ac:dyDescent="0.55000000000000004">
      <c r="B3870" s="50">
        <v>2</v>
      </c>
      <c r="E3870" s="78" t="str">
        <f>IF(発注書!E3876="","",発注書!B3876)</f>
        <v/>
      </c>
      <c r="F3870" s="79" t="str">
        <f>IF(J3870="","",VLOOKUP(J3870,商品マスタ!$F:$G,2,FALSE))</f>
        <v/>
      </c>
      <c r="G3870" s="80" t="str">
        <f>IF(F3870="","",VLOOKUP(F3870,商品マスタ!$G:$H,2,FALSE))</f>
        <v/>
      </c>
      <c r="H3870" s="81" t="str">
        <f t="shared" si="1978"/>
        <v/>
      </c>
      <c r="I3870" s="82" t="str">
        <f>IF(発注書!E3876="","",発注書!E3876)</f>
        <v/>
      </c>
      <c r="J3870" s="78" t="str">
        <f>IF(発注書!E3876="","",発注書!C3876)</f>
        <v/>
      </c>
    </row>
    <row r="3871" spans="1:10" x14ac:dyDescent="0.55000000000000004">
      <c r="A3871" s="76" t="e">
        <f t="shared" ref="A3871" si="1992">A3869+1</f>
        <v>#REF!</v>
      </c>
      <c r="B3871" s="50">
        <v>1</v>
      </c>
      <c r="E3871" s="78" t="str">
        <f>IF(発注書!E3877="","",発注書!B3877)</f>
        <v/>
      </c>
      <c r="F3871" s="79" t="str">
        <f>IF(J3871="","",VLOOKUP(J3871,商品マスタ!$F:$G,2,FALSE))</f>
        <v/>
      </c>
      <c r="G3871" s="80" t="str">
        <f>IF(F3871="","",VLOOKUP(F3871,商品マスタ!$G:$H,2,FALSE))</f>
        <v/>
      </c>
      <c r="H3871" s="81" t="str">
        <f t="shared" si="1978"/>
        <v/>
      </c>
      <c r="I3871" s="82" t="str">
        <f>IF(発注書!E3877="","",発注書!E3877)</f>
        <v/>
      </c>
      <c r="J3871" s="78" t="str">
        <f>IF(発注書!E3877="","",発注書!C3877)</f>
        <v/>
      </c>
    </row>
    <row r="3872" spans="1:10" x14ac:dyDescent="0.55000000000000004">
      <c r="B3872" s="50">
        <v>2</v>
      </c>
      <c r="E3872" s="78" t="str">
        <f>IF(発注書!E3878="","",発注書!B3878)</f>
        <v/>
      </c>
      <c r="F3872" s="79" t="str">
        <f>IF(J3872="","",VLOOKUP(J3872,商品マスタ!$F:$G,2,FALSE))</f>
        <v/>
      </c>
      <c r="G3872" s="80" t="str">
        <f>IF(F3872="","",VLOOKUP(F3872,商品マスタ!$G:$H,2,FALSE))</f>
        <v/>
      </c>
      <c r="H3872" s="81" t="str">
        <f t="shared" si="1978"/>
        <v/>
      </c>
      <c r="I3872" s="82" t="str">
        <f>IF(発注書!E3878="","",発注書!E3878)</f>
        <v/>
      </c>
      <c r="J3872" s="78" t="str">
        <f>IF(発注書!E3878="","",発注書!C3878)</f>
        <v/>
      </c>
    </row>
    <row r="3873" spans="1:10" x14ac:dyDescent="0.55000000000000004">
      <c r="A3873" s="76" t="e">
        <f t="shared" ref="A3873" si="1993">A3871+1</f>
        <v>#REF!</v>
      </c>
      <c r="B3873" s="50">
        <v>1</v>
      </c>
      <c r="E3873" s="78" t="str">
        <f>IF(発注書!E3879="","",発注書!B3879)</f>
        <v/>
      </c>
      <c r="F3873" s="79" t="str">
        <f>IF(J3873="","",VLOOKUP(J3873,商品マスタ!$F:$G,2,FALSE))</f>
        <v/>
      </c>
      <c r="G3873" s="80" t="str">
        <f>IF(F3873="","",VLOOKUP(F3873,商品マスタ!$G:$H,2,FALSE))</f>
        <v/>
      </c>
      <c r="H3873" s="81" t="str">
        <f t="shared" si="1978"/>
        <v/>
      </c>
      <c r="I3873" s="82" t="str">
        <f>IF(発注書!E3879="","",発注書!E3879)</f>
        <v/>
      </c>
      <c r="J3873" s="78" t="str">
        <f>IF(発注書!E3879="","",発注書!C3879)</f>
        <v/>
      </c>
    </row>
    <row r="3874" spans="1:10" x14ac:dyDescent="0.55000000000000004">
      <c r="B3874" s="50">
        <v>2</v>
      </c>
      <c r="E3874" s="78" t="str">
        <f>IF(発注書!E3880="","",発注書!B3880)</f>
        <v/>
      </c>
      <c r="F3874" s="79" t="str">
        <f>IF(J3874="","",VLOOKUP(J3874,商品マスタ!$F:$G,2,FALSE))</f>
        <v/>
      </c>
      <c r="G3874" s="80" t="str">
        <f>IF(F3874="","",VLOOKUP(F3874,商品マスタ!$G:$H,2,FALSE))</f>
        <v/>
      </c>
      <c r="H3874" s="81" t="str">
        <f t="shared" si="1978"/>
        <v/>
      </c>
      <c r="I3874" s="82" t="str">
        <f>IF(発注書!E3880="","",発注書!E3880)</f>
        <v/>
      </c>
      <c r="J3874" s="78" t="str">
        <f>IF(発注書!E3880="","",発注書!C3880)</f>
        <v/>
      </c>
    </row>
    <row r="3875" spans="1:10" x14ac:dyDescent="0.55000000000000004">
      <c r="A3875" s="76" t="e">
        <f t="shared" ref="A3875" si="1994">A3873+1</f>
        <v>#REF!</v>
      </c>
      <c r="B3875" s="50">
        <v>1</v>
      </c>
      <c r="E3875" s="78" t="str">
        <f>IF(発注書!E3881="","",発注書!B3881)</f>
        <v/>
      </c>
      <c r="F3875" s="79" t="str">
        <f>IF(J3875="","",VLOOKUP(J3875,商品マスタ!$F:$G,2,FALSE))</f>
        <v/>
      </c>
      <c r="G3875" s="80" t="str">
        <f>IF(F3875="","",VLOOKUP(F3875,商品マスタ!$G:$H,2,FALSE))</f>
        <v/>
      </c>
      <c r="H3875" s="81" t="str">
        <f t="shared" si="1978"/>
        <v/>
      </c>
      <c r="I3875" s="82" t="str">
        <f>IF(発注書!E3881="","",発注書!E3881)</f>
        <v/>
      </c>
      <c r="J3875" s="78" t="str">
        <f>IF(発注書!E3881="","",発注書!C3881)</f>
        <v/>
      </c>
    </row>
    <row r="3876" spans="1:10" x14ac:dyDescent="0.55000000000000004">
      <c r="B3876" s="50">
        <v>2</v>
      </c>
      <c r="E3876" s="78" t="str">
        <f>IF(発注書!E3882="","",発注書!B3882)</f>
        <v/>
      </c>
      <c r="F3876" s="79" t="str">
        <f>IF(J3876="","",VLOOKUP(J3876,商品マスタ!$F:$G,2,FALSE))</f>
        <v/>
      </c>
      <c r="G3876" s="80" t="str">
        <f>IF(F3876="","",VLOOKUP(F3876,商品マスタ!$G:$H,2,FALSE))</f>
        <v/>
      </c>
      <c r="H3876" s="81" t="str">
        <f t="shared" si="1978"/>
        <v/>
      </c>
      <c r="I3876" s="82" t="str">
        <f>IF(発注書!E3882="","",発注書!E3882)</f>
        <v/>
      </c>
      <c r="J3876" s="78" t="str">
        <f>IF(発注書!E3882="","",発注書!C3882)</f>
        <v/>
      </c>
    </row>
    <row r="3877" spans="1:10" x14ac:dyDescent="0.55000000000000004">
      <c r="A3877" s="76" t="e">
        <f t="shared" ref="A3877" si="1995">A3875+1</f>
        <v>#REF!</v>
      </c>
      <c r="B3877" s="50">
        <v>1</v>
      </c>
      <c r="E3877" s="78" t="str">
        <f>IF(発注書!E3883="","",発注書!B3883)</f>
        <v/>
      </c>
      <c r="F3877" s="79" t="str">
        <f>IF(J3877="","",VLOOKUP(J3877,商品マスタ!$F:$G,2,FALSE))</f>
        <v/>
      </c>
      <c r="G3877" s="80" t="str">
        <f>IF(F3877="","",VLOOKUP(F3877,商品マスタ!$G:$H,2,FALSE))</f>
        <v/>
      </c>
      <c r="H3877" s="81" t="str">
        <f t="shared" si="1978"/>
        <v/>
      </c>
      <c r="I3877" s="82" t="str">
        <f>IF(発注書!E3883="","",発注書!E3883)</f>
        <v/>
      </c>
      <c r="J3877" s="78" t="str">
        <f>IF(発注書!E3883="","",発注書!C3883)</f>
        <v/>
      </c>
    </row>
    <row r="3878" spans="1:10" x14ac:dyDescent="0.55000000000000004">
      <c r="B3878" s="50">
        <v>2</v>
      </c>
      <c r="E3878" s="78" t="str">
        <f>IF(発注書!E3884="","",発注書!B3884)</f>
        <v/>
      </c>
      <c r="F3878" s="79" t="str">
        <f>IF(J3878="","",VLOOKUP(J3878,商品マスタ!$F:$G,2,FALSE))</f>
        <v/>
      </c>
      <c r="G3878" s="80" t="str">
        <f>IF(F3878="","",VLOOKUP(F3878,商品マスタ!$G:$H,2,FALSE))</f>
        <v/>
      </c>
      <c r="H3878" s="81" t="str">
        <f t="shared" si="1978"/>
        <v/>
      </c>
      <c r="I3878" s="82" t="str">
        <f>IF(発注書!E3884="","",発注書!E3884)</f>
        <v/>
      </c>
      <c r="J3878" s="78" t="str">
        <f>IF(発注書!E3884="","",発注書!C3884)</f>
        <v/>
      </c>
    </row>
    <row r="3879" spans="1:10" x14ac:dyDescent="0.55000000000000004">
      <c r="A3879" s="76" t="e">
        <f t="shared" ref="A3879" si="1996">A3877+1</f>
        <v>#REF!</v>
      </c>
      <c r="B3879" s="50">
        <v>1</v>
      </c>
      <c r="E3879" s="78" t="str">
        <f>IF(発注書!E3885="","",発注書!B3885)</f>
        <v/>
      </c>
      <c r="F3879" s="79" t="str">
        <f>IF(J3879="","",VLOOKUP(J3879,商品マスタ!$F:$G,2,FALSE))</f>
        <v/>
      </c>
      <c r="G3879" s="80" t="str">
        <f>IF(F3879="","",VLOOKUP(F3879,商品マスタ!$G:$H,2,FALSE))</f>
        <v/>
      </c>
      <c r="H3879" s="81" t="str">
        <f t="shared" si="1978"/>
        <v/>
      </c>
      <c r="I3879" s="82" t="str">
        <f>IF(発注書!E3885="","",発注書!E3885)</f>
        <v/>
      </c>
      <c r="J3879" s="78" t="str">
        <f>IF(発注書!E3885="","",発注書!C3885)</f>
        <v/>
      </c>
    </row>
    <row r="3880" spans="1:10" x14ac:dyDescent="0.55000000000000004">
      <c r="B3880" s="50">
        <v>2</v>
      </c>
      <c r="E3880" s="78" t="str">
        <f>IF(発注書!E3886="","",発注書!B3886)</f>
        <v/>
      </c>
      <c r="F3880" s="79" t="str">
        <f>IF(J3880="","",VLOOKUP(J3880,商品マスタ!$F:$G,2,FALSE))</f>
        <v/>
      </c>
      <c r="G3880" s="80" t="str">
        <f>IF(F3880="","",VLOOKUP(F3880,商品マスタ!$G:$H,2,FALSE))</f>
        <v/>
      </c>
      <c r="H3880" s="81" t="str">
        <f t="shared" si="1978"/>
        <v/>
      </c>
      <c r="I3880" s="82" t="str">
        <f>IF(発注書!E3886="","",発注書!E3886)</f>
        <v/>
      </c>
      <c r="J3880" s="78" t="str">
        <f>IF(発注書!E3886="","",発注書!C3886)</f>
        <v/>
      </c>
    </row>
    <row r="3881" spans="1:10" x14ac:dyDescent="0.55000000000000004">
      <c r="A3881" s="76" t="e">
        <f t="shared" ref="A3881" si="1997">A3879+1</f>
        <v>#REF!</v>
      </c>
      <c r="B3881" s="50">
        <v>1</v>
      </c>
      <c r="E3881" s="78" t="str">
        <f>IF(発注書!E3887="","",発注書!B3887)</f>
        <v/>
      </c>
      <c r="F3881" s="79" t="str">
        <f>IF(J3881="","",VLOOKUP(J3881,商品マスタ!$F:$G,2,FALSE))</f>
        <v/>
      </c>
      <c r="G3881" s="80" t="str">
        <f>IF(F3881="","",VLOOKUP(F3881,商品マスタ!$G:$H,2,FALSE))</f>
        <v/>
      </c>
      <c r="H3881" s="81" t="str">
        <f t="shared" si="1978"/>
        <v/>
      </c>
      <c r="I3881" s="82" t="str">
        <f>IF(発注書!E3887="","",発注書!E3887)</f>
        <v/>
      </c>
      <c r="J3881" s="78" t="str">
        <f>IF(発注書!E3887="","",発注書!C3887)</f>
        <v/>
      </c>
    </row>
    <row r="3882" spans="1:10" x14ac:dyDescent="0.55000000000000004">
      <c r="B3882" s="50">
        <v>2</v>
      </c>
      <c r="E3882" s="78" t="str">
        <f>IF(発注書!E3888="","",発注書!B3888)</f>
        <v/>
      </c>
      <c r="F3882" s="79" t="str">
        <f>IF(J3882="","",VLOOKUP(J3882,商品マスタ!$F:$G,2,FALSE))</f>
        <v/>
      </c>
      <c r="G3882" s="80" t="str">
        <f>IF(F3882="","",VLOOKUP(F3882,商品マスタ!$G:$H,2,FALSE))</f>
        <v/>
      </c>
      <c r="H3882" s="81" t="str">
        <f t="shared" si="1978"/>
        <v/>
      </c>
      <c r="I3882" s="82" t="str">
        <f>IF(発注書!E3888="","",発注書!E3888)</f>
        <v/>
      </c>
      <c r="J3882" s="78" t="str">
        <f>IF(発注書!E3888="","",発注書!C3888)</f>
        <v/>
      </c>
    </row>
    <row r="3883" spans="1:10" x14ac:dyDescent="0.55000000000000004">
      <c r="A3883" s="76" t="e">
        <f t="shared" ref="A3883" si="1998">A3881+1</f>
        <v>#REF!</v>
      </c>
      <c r="B3883" s="50">
        <v>1</v>
      </c>
      <c r="E3883" s="78" t="str">
        <f>IF(発注書!E3889="","",発注書!B3889)</f>
        <v/>
      </c>
      <c r="F3883" s="79" t="str">
        <f>IF(J3883="","",VLOOKUP(J3883,商品マスタ!$F:$G,2,FALSE))</f>
        <v/>
      </c>
      <c r="G3883" s="80" t="str">
        <f>IF(F3883="","",VLOOKUP(F3883,商品マスタ!$G:$H,2,FALSE))</f>
        <v/>
      </c>
      <c r="H3883" s="81" t="str">
        <f t="shared" si="1978"/>
        <v/>
      </c>
      <c r="I3883" s="82" t="str">
        <f>IF(発注書!E3889="","",発注書!E3889)</f>
        <v/>
      </c>
      <c r="J3883" s="78" t="str">
        <f>IF(発注書!E3889="","",発注書!C3889)</f>
        <v/>
      </c>
    </row>
    <row r="3884" spans="1:10" x14ac:dyDescent="0.55000000000000004">
      <c r="B3884" s="50">
        <v>2</v>
      </c>
      <c r="E3884" s="78" t="str">
        <f>IF(発注書!E3890="","",発注書!B3890)</f>
        <v/>
      </c>
      <c r="F3884" s="79" t="str">
        <f>IF(J3884="","",VLOOKUP(J3884,商品マスタ!$F:$G,2,FALSE))</f>
        <v/>
      </c>
      <c r="G3884" s="80" t="str">
        <f>IF(F3884="","",VLOOKUP(F3884,商品マスタ!$G:$H,2,FALSE))</f>
        <v/>
      </c>
      <c r="H3884" s="81" t="str">
        <f t="shared" si="1978"/>
        <v/>
      </c>
      <c r="I3884" s="82" t="str">
        <f>IF(発注書!E3890="","",発注書!E3890)</f>
        <v/>
      </c>
      <c r="J3884" s="78" t="str">
        <f>IF(発注書!E3890="","",発注書!C3890)</f>
        <v/>
      </c>
    </row>
    <row r="3885" spans="1:10" x14ac:dyDescent="0.55000000000000004">
      <c r="A3885" s="76" t="e">
        <f t="shared" ref="A3885" si="1999">A3883+1</f>
        <v>#REF!</v>
      </c>
      <c r="B3885" s="50">
        <v>1</v>
      </c>
      <c r="E3885" s="78" t="str">
        <f>IF(発注書!E3891="","",発注書!B3891)</f>
        <v/>
      </c>
      <c r="F3885" s="79" t="str">
        <f>IF(J3885="","",VLOOKUP(J3885,商品マスタ!$F:$G,2,FALSE))</f>
        <v/>
      </c>
      <c r="G3885" s="80" t="str">
        <f>IF(F3885="","",VLOOKUP(F3885,商品マスタ!$G:$H,2,FALSE))</f>
        <v/>
      </c>
      <c r="H3885" s="81" t="str">
        <f t="shared" si="1978"/>
        <v/>
      </c>
      <c r="I3885" s="82" t="str">
        <f>IF(発注書!E3891="","",発注書!E3891)</f>
        <v/>
      </c>
      <c r="J3885" s="78" t="str">
        <f>IF(発注書!E3891="","",発注書!C3891)</f>
        <v/>
      </c>
    </row>
    <row r="3886" spans="1:10" x14ac:dyDescent="0.55000000000000004">
      <c r="B3886" s="50">
        <v>2</v>
      </c>
      <c r="E3886" s="78" t="str">
        <f>IF(発注書!E3892="","",発注書!B3892)</f>
        <v/>
      </c>
      <c r="F3886" s="79" t="str">
        <f>IF(J3886="","",VLOOKUP(J3886,商品マスタ!$F:$G,2,FALSE))</f>
        <v/>
      </c>
      <c r="G3886" s="80" t="str">
        <f>IF(F3886="","",VLOOKUP(F3886,商品マスタ!$G:$H,2,FALSE))</f>
        <v/>
      </c>
      <c r="H3886" s="81" t="str">
        <f t="shared" si="1978"/>
        <v/>
      </c>
      <c r="I3886" s="82" t="str">
        <f>IF(発注書!E3892="","",発注書!E3892)</f>
        <v/>
      </c>
      <c r="J3886" s="78" t="str">
        <f>IF(発注書!E3892="","",発注書!C3892)</f>
        <v/>
      </c>
    </row>
    <row r="3887" spans="1:10" x14ac:dyDescent="0.55000000000000004">
      <c r="A3887" s="76" t="e">
        <f t="shared" ref="A3887" si="2000">A3885+1</f>
        <v>#REF!</v>
      </c>
      <c r="B3887" s="50">
        <v>1</v>
      </c>
      <c r="E3887" s="78" t="str">
        <f>IF(発注書!E3893="","",発注書!B3893)</f>
        <v/>
      </c>
      <c r="F3887" s="79" t="str">
        <f>IF(J3887="","",VLOOKUP(J3887,商品マスタ!$F:$G,2,FALSE))</f>
        <v/>
      </c>
      <c r="G3887" s="80" t="str">
        <f>IF(F3887="","",VLOOKUP(F3887,商品マスタ!$G:$H,2,FALSE))</f>
        <v/>
      </c>
      <c r="H3887" s="81" t="str">
        <f t="shared" si="1978"/>
        <v/>
      </c>
      <c r="I3887" s="82" t="str">
        <f>IF(発注書!E3893="","",発注書!E3893)</f>
        <v/>
      </c>
      <c r="J3887" s="78" t="str">
        <f>IF(発注書!E3893="","",発注書!C3893)</f>
        <v/>
      </c>
    </row>
    <row r="3888" spans="1:10" x14ac:dyDescent="0.55000000000000004">
      <c r="B3888" s="50">
        <v>2</v>
      </c>
      <c r="E3888" s="78" t="str">
        <f>IF(発注書!E3894="","",発注書!B3894)</f>
        <v/>
      </c>
      <c r="F3888" s="79" t="str">
        <f>IF(J3888="","",VLOOKUP(J3888,商品マスタ!$F:$G,2,FALSE))</f>
        <v/>
      </c>
      <c r="G3888" s="80" t="str">
        <f>IF(F3888="","",VLOOKUP(F3888,商品マスタ!$G:$H,2,FALSE))</f>
        <v/>
      </c>
      <c r="H3888" s="81" t="str">
        <f t="shared" si="1978"/>
        <v/>
      </c>
      <c r="I3888" s="82" t="str">
        <f>IF(発注書!E3894="","",発注書!E3894)</f>
        <v/>
      </c>
      <c r="J3888" s="78" t="str">
        <f>IF(発注書!E3894="","",発注書!C3894)</f>
        <v/>
      </c>
    </row>
    <row r="3889" spans="1:10" x14ac:dyDescent="0.55000000000000004">
      <c r="A3889" s="76" t="e">
        <f t="shared" ref="A3889" si="2001">A3887+1</f>
        <v>#REF!</v>
      </c>
      <c r="B3889" s="50">
        <v>1</v>
      </c>
      <c r="E3889" s="78" t="str">
        <f>IF(発注書!E3895="","",発注書!B3895)</f>
        <v/>
      </c>
      <c r="F3889" s="79" t="str">
        <f>IF(J3889="","",VLOOKUP(J3889,商品マスタ!$F:$G,2,FALSE))</f>
        <v/>
      </c>
      <c r="G3889" s="80" t="str">
        <f>IF(F3889="","",VLOOKUP(F3889,商品マスタ!$G:$H,2,FALSE))</f>
        <v/>
      </c>
      <c r="H3889" s="81" t="str">
        <f t="shared" si="1978"/>
        <v/>
      </c>
      <c r="I3889" s="82" t="str">
        <f>IF(発注書!E3895="","",発注書!E3895)</f>
        <v/>
      </c>
      <c r="J3889" s="78" t="str">
        <f>IF(発注書!E3895="","",発注書!C3895)</f>
        <v/>
      </c>
    </row>
    <row r="3890" spans="1:10" x14ac:dyDescent="0.55000000000000004">
      <c r="B3890" s="50">
        <v>2</v>
      </c>
      <c r="E3890" s="78" t="str">
        <f>IF(発注書!E3896="","",発注書!B3896)</f>
        <v/>
      </c>
      <c r="F3890" s="79" t="str">
        <f>IF(J3890="","",VLOOKUP(J3890,商品マスタ!$F:$G,2,FALSE))</f>
        <v/>
      </c>
      <c r="G3890" s="80" t="str">
        <f>IF(F3890="","",VLOOKUP(F3890,商品マスタ!$G:$H,2,FALSE))</f>
        <v/>
      </c>
      <c r="H3890" s="81" t="str">
        <f t="shared" si="1978"/>
        <v/>
      </c>
      <c r="I3890" s="82" t="str">
        <f>IF(発注書!E3896="","",発注書!E3896)</f>
        <v/>
      </c>
      <c r="J3890" s="78" t="str">
        <f>IF(発注書!E3896="","",発注書!C3896)</f>
        <v/>
      </c>
    </row>
    <row r="3891" spans="1:10" x14ac:dyDescent="0.55000000000000004">
      <c r="A3891" s="76" t="e">
        <f t="shared" ref="A3891" si="2002">A3889+1</f>
        <v>#REF!</v>
      </c>
      <c r="B3891" s="50">
        <v>1</v>
      </c>
      <c r="E3891" s="78" t="str">
        <f>IF(発注書!E3897="","",発注書!B3897)</f>
        <v/>
      </c>
      <c r="F3891" s="79" t="str">
        <f>IF(J3891="","",VLOOKUP(J3891,商品マスタ!$F:$G,2,FALSE))</f>
        <v/>
      </c>
      <c r="G3891" s="80" t="str">
        <f>IF(F3891="","",VLOOKUP(F3891,商品マスタ!$G:$H,2,FALSE))</f>
        <v/>
      </c>
      <c r="H3891" s="81" t="str">
        <f t="shared" si="1978"/>
        <v/>
      </c>
      <c r="I3891" s="82" t="str">
        <f>IF(発注書!E3897="","",発注書!E3897)</f>
        <v/>
      </c>
      <c r="J3891" s="78" t="str">
        <f>IF(発注書!E3897="","",発注書!C3897)</f>
        <v/>
      </c>
    </row>
    <row r="3892" spans="1:10" x14ac:dyDescent="0.55000000000000004">
      <c r="B3892" s="50">
        <v>2</v>
      </c>
      <c r="E3892" s="78" t="str">
        <f>IF(発注書!E3898="","",発注書!B3898)</f>
        <v/>
      </c>
      <c r="F3892" s="79" t="str">
        <f>IF(J3892="","",VLOOKUP(J3892,商品マスタ!$F:$G,2,FALSE))</f>
        <v/>
      </c>
      <c r="G3892" s="80" t="str">
        <f>IF(F3892="","",VLOOKUP(F3892,商品マスタ!$G:$H,2,FALSE))</f>
        <v/>
      </c>
      <c r="H3892" s="81" t="str">
        <f t="shared" si="1978"/>
        <v/>
      </c>
      <c r="I3892" s="82" t="str">
        <f>IF(発注書!E3898="","",発注書!E3898)</f>
        <v/>
      </c>
      <c r="J3892" s="78" t="str">
        <f>IF(発注書!E3898="","",発注書!C3898)</f>
        <v/>
      </c>
    </row>
    <row r="3893" spans="1:10" x14ac:dyDescent="0.55000000000000004">
      <c r="A3893" s="76" t="e">
        <f t="shared" ref="A3893" si="2003">A3891+1</f>
        <v>#REF!</v>
      </c>
      <c r="B3893" s="50">
        <v>1</v>
      </c>
      <c r="E3893" s="78" t="str">
        <f>IF(発注書!E3899="","",発注書!B3899)</f>
        <v/>
      </c>
      <c r="F3893" s="79" t="str">
        <f>IF(J3893="","",VLOOKUP(J3893,商品マスタ!$F:$G,2,FALSE))</f>
        <v/>
      </c>
      <c r="G3893" s="80" t="str">
        <f>IF(F3893="","",VLOOKUP(F3893,商品マスタ!$G:$H,2,FALSE))</f>
        <v/>
      </c>
      <c r="H3893" s="81" t="str">
        <f t="shared" si="1978"/>
        <v/>
      </c>
      <c r="I3893" s="82" t="str">
        <f>IF(発注書!E3899="","",発注書!E3899)</f>
        <v/>
      </c>
      <c r="J3893" s="78" t="str">
        <f>IF(発注書!E3899="","",発注書!C3899)</f>
        <v/>
      </c>
    </row>
    <row r="3894" spans="1:10" x14ac:dyDescent="0.55000000000000004">
      <c r="B3894" s="50">
        <v>2</v>
      </c>
      <c r="E3894" s="78" t="str">
        <f>IF(発注書!E3900="","",発注書!B3900)</f>
        <v/>
      </c>
      <c r="F3894" s="79" t="str">
        <f>IF(J3894="","",VLOOKUP(J3894,商品マスタ!$F:$G,2,FALSE))</f>
        <v/>
      </c>
      <c r="G3894" s="80" t="str">
        <f>IF(F3894="","",VLOOKUP(F3894,商品マスタ!$G:$H,2,FALSE))</f>
        <v/>
      </c>
      <c r="H3894" s="81" t="str">
        <f t="shared" si="1978"/>
        <v/>
      </c>
      <c r="I3894" s="82" t="str">
        <f>IF(発注書!E3900="","",発注書!E3900)</f>
        <v/>
      </c>
      <c r="J3894" s="78" t="str">
        <f>IF(発注書!E3900="","",発注書!C3900)</f>
        <v/>
      </c>
    </row>
    <row r="3895" spans="1:10" x14ac:dyDescent="0.55000000000000004">
      <c r="A3895" s="76" t="e">
        <f t="shared" ref="A3895" si="2004">A3893+1</f>
        <v>#REF!</v>
      </c>
      <c r="B3895" s="50">
        <v>1</v>
      </c>
      <c r="E3895" s="78" t="str">
        <f>IF(発注書!E3901="","",発注書!B3901)</f>
        <v/>
      </c>
      <c r="F3895" s="79" t="str">
        <f>IF(J3895="","",VLOOKUP(J3895,商品マスタ!$F:$G,2,FALSE))</f>
        <v/>
      </c>
      <c r="G3895" s="80" t="str">
        <f>IF(F3895="","",VLOOKUP(F3895,商品マスタ!$G:$H,2,FALSE))</f>
        <v/>
      </c>
      <c r="H3895" s="81" t="str">
        <f t="shared" si="1978"/>
        <v/>
      </c>
      <c r="I3895" s="82" t="str">
        <f>IF(発注書!E3901="","",発注書!E3901)</f>
        <v/>
      </c>
      <c r="J3895" s="78" t="str">
        <f>IF(発注書!E3901="","",発注書!C3901)</f>
        <v/>
      </c>
    </row>
    <row r="3896" spans="1:10" x14ac:dyDescent="0.55000000000000004">
      <c r="B3896" s="50">
        <v>2</v>
      </c>
      <c r="E3896" s="78" t="str">
        <f>IF(発注書!E3902="","",発注書!B3902)</f>
        <v/>
      </c>
      <c r="F3896" s="79" t="str">
        <f>IF(J3896="","",VLOOKUP(J3896,商品マスタ!$F:$G,2,FALSE))</f>
        <v/>
      </c>
      <c r="G3896" s="80" t="str">
        <f>IF(F3896="","",VLOOKUP(F3896,商品マスタ!$G:$H,2,FALSE))</f>
        <v/>
      </c>
      <c r="H3896" s="81" t="str">
        <f t="shared" si="1978"/>
        <v/>
      </c>
      <c r="I3896" s="82" t="str">
        <f>IF(発注書!E3902="","",発注書!E3902)</f>
        <v/>
      </c>
      <c r="J3896" s="78" t="str">
        <f>IF(発注書!E3902="","",発注書!C3902)</f>
        <v/>
      </c>
    </row>
    <row r="3897" spans="1:10" x14ac:dyDescent="0.55000000000000004">
      <c r="A3897" s="76" t="e">
        <f t="shared" ref="A3897" si="2005">A3895+1</f>
        <v>#REF!</v>
      </c>
      <c r="B3897" s="50">
        <v>1</v>
      </c>
      <c r="E3897" s="78" t="str">
        <f>IF(発注書!E3903="","",発注書!B3903)</f>
        <v/>
      </c>
      <c r="F3897" s="79" t="str">
        <f>IF(J3897="","",VLOOKUP(J3897,商品マスタ!$F:$G,2,FALSE))</f>
        <v/>
      </c>
      <c r="G3897" s="80" t="str">
        <f>IF(F3897="","",VLOOKUP(F3897,商品マスタ!$G:$H,2,FALSE))</f>
        <v/>
      </c>
      <c r="H3897" s="81" t="str">
        <f t="shared" si="1978"/>
        <v/>
      </c>
      <c r="I3897" s="82" t="str">
        <f>IF(発注書!E3903="","",発注書!E3903)</f>
        <v/>
      </c>
      <c r="J3897" s="78" t="str">
        <f>IF(発注書!E3903="","",発注書!C3903)</f>
        <v/>
      </c>
    </row>
    <row r="3898" spans="1:10" x14ac:dyDescent="0.55000000000000004">
      <c r="B3898" s="50">
        <v>2</v>
      </c>
      <c r="E3898" s="78" t="str">
        <f>IF(発注書!E3904="","",発注書!B3904)</f>
        <v/>
      </c>
      <c r="F3898" s="79" t="str">
        <f>IF(J3898="","",VLOOKUP(J3898,商品マスタ!$F:$G,2,FALSE))</f>
        <v/>
      </c>
      <c r="G3898" s="80" t="str">
        <f>IF(F3898="","",VLOOKUP(F3898,商品マスタ!$G:$H,2,FALSE))</f>
        <v/>
      </c>
      <c r="H3898" s="81" t="str">
        <f t="shared" si="1978"/>
        <v/>
      </c>
      <c r="I3898" s="82" t="str">
        <f>IF(発注書!E3904="","",発注書!E3904)</f>
        <v/>
      </c>
      <c r="J3898" s="78" t="str">
        <f>IF(発注書!E3904="","",発注書!C3904)</f>
        <v/>
      </c>
    </row>
    <row r="3899" spans="1:10" x14ac:dyDescent="0.55000000000000004">
      <c r="A3899" s="76" t="e">
        <f t="shared" ref="A3899" si="2006">A3897+1</f>
        <v>#REF!</v>
      </c>
      <c r="B3899" s="50">
        <v>1</v>
      </c>
      <c r="E3899" s="78" t="str">
        <f>IF(発注書!E3905="","",発注書!B3905)</f>
        <v/>
      </c>
      <c r="F3899" s="79" t="str">
        <f>IF(J3899="","",VLOOKUP(J3899,商品マスタ!$F:$G,2,FALSE))</f>
        <v/>
      </c>
      <c r="G3899" s="80" t="str">
        <f>IF(F3899="","",VLOOKUP(F3899,商品マスタ!$G:$H,2,FALSE))</f>
        <v/>
      </c>
      <c r="H3899" s="81" t="str">
        <f t="shared" si="1978"/>
        <v/>
      </c>
      <c r="I3899" s="82" t="str">
        <f>IF(発注書!E3905="","",発注書!E3905)</f>
        <v/>
      </c>
      <c r="J3899" s="78" t="str">
        <f>IF(発注書!E3905="","",発注書!C3905)</f>
        <v/>
      </c>
    </row>
    <row r="3900" spans="1:10" x14ac:dyDescent="0.55000000000000004">
      <c r="B3900" s="50">
        <v>2</v>
      </c>
      <c r="E3900" s="78" t="str">
        <f>IF(発注書!E3906="","",発注書!B3906)</f>
        <v/>
      </c>
      <c r="F3900" s="79" t="str">
        <f>IF(J3900="","",VLOOKUP(J3900,商品マスタ!$F:$G,2,FALSE))</f>
        <v/>
      </c>
      <c r="G3900" s="80" t="str">
        <f>IF(F3900="","",VLOOKUP(F3900,商品マスタ!$G:$H,2,FALSE))</f>
        <v/>
      </c>
      <c r="H3900" s="81" t="str">
        <f t="shared" si="1978"/>
        <v/>
      </c>
      <c r="I3900" s="82" t="str">
        <f>IF(発注書!E3906="","",発注書!E3906)</f>
        <v/>
      </c>
      <c r="J3900" s="78" t="str">
        <f>IF(発注書!E3906="","",発注書!C3906)</f>
        <v/>
      </c>
    </row>
    <row r="3901" spans="1:10" x14ac:dyDescent="0.55000000000000004">
      <c r="A3901" s="76" t="e">
        <f t="shared" ref="A3901" si="2007">A3899+1</f>
        <v>#REF!</v>
      </c>
      <c r="B3901" s="50">
        <v>1</v>
      </c>
      <c r="E3901" s="78" t="str">
        <f>IF(発注書!E3907="","",発注書!B3907)</f>
        <v/>
      </c>
      <c r="F3901" s="79" t="str">
        <f>IF(J3901="","",VLOOKUP(J3901,商品マスタ!$F:$G,2,FALSE))</f>
        <v/>
      </c>
      <c r="G3901" s="80" t="str">
        <f>IF(F3901="","",VLOOKUP(F3901,商品マスタ!$G:$H,2,FALSE))</f>
        <v/>
      </c>
      <c r="H3901" s="81" t="str">
        <f t="shared" si="1978"/>
        <v/>
      </c>
      <c r="I3901" s="82" t="str">
        <f>IF(発注書!E3907="","",発注書!E3907)</f>
        <v/>
      </c>
      <c r="J3901" s="78" t="str">
        <f>IF(発注書!E3907="","",発注書!C3907)</f>
        <v/>
      </c>
    </row>
    <row r="3902" spans="1:10" x14ac:dyDescent="0.55000000000000004">
      <c r="B3902" s="50">
        <v>2</v>
      </c>
      <c r="E3902" s="78" t="str">
        <f>IF(発注書!E3908="","",発注書!B3908)</f>
        <v/>
      </c>
      <c r="F3902" s="79" t="str">
        <f>IF(J3902="","",VLOOKUP(J3902,商品マスタ!$F:$G,2,FALSE))</f>
        <v/>
      </c>
      <c r="G3902" s="80" t="str">
        <f>IF(F3902="","",VLOOKUP(F3902,商品マスタ!$G:$H,2,FALSE))</f>
        <v/>
      </c>
      <c r="H3902" s="81" t="str">
        <f t="shared" si="1978"/>
        <v/>
      </c>
      <c r="I3902" s="82" t="str">
        <f>IF(発注書!E3908="","",発注書!E3908)</f>
        <v/>
      </c>
      <c r="J3902" s="78" t="str">
        <f>IF(発注書!E3908="","",発注書!C3908)</f>
        <v/>
      </c>
    </row>
    <row r="3903" spans="1:10" x14ac:dyDescent="0.55000000000000004">
      <c r="A3903" s="76" t="e">
        <f t="shared" ref="A3903" si="2008">A3901+1</f>
        <v>#REF!</v>
      </c>
      <c r="B3903" s="50">
        <v>1</v>
      </c>
      <c r="E3903" s="78" t="str">
        <f>IF(発注書!E3909="","",発注書!B3909)</f>
        <v/>
      </c>
      <c r="F3903" s="79" t="str">
        <f>IF(J3903="","",VLOOKUP(J3903,商品マスタ!$F:$G,2,FALSE))</f>
        <v/>
      </c>
      <c r="G3903" s="80" t="str">
        <f>IF(F3903="","",VLOOKUP(F3903,商品マスタ!$G:$H,2,FALSE))</f>
        <v/>
      </c>
      <c r="H3903" s="81" t="str">
        <f t="shared" si="1978"/>
        <v/>
      </c>
      <c r="I3903" s="82" t="str">
        <f>IF(発注書!E3909="","",発注書!E3909)</f>
        <v/>
      </c>
      <c r="J3903" s="78" t="str">
        <f>IF(発注書!E3909="","",発注書!C3909)</f>
        <v/>
      </c>
    </row>
    <row r="3904" spans="1:10" x14ac:dyDescent="0.55000000000000004">
      <c r="B3904" s="50">
        <v>2</v>
      </c>
      <c r="E3904" s="78" t="str">
        <f>IF(発注書!E3910="","",発注書!B3910)</f>
        <v/>
      </c>
      <c r="F3904" s="79" t="str">
        <f>IF(J3904="","",VLOOKUP(J3904,商品マスタ!$F:$G,2,FALSE))</f>
        <v/>
      </c>
      <c r="G3904" s="80" t="str">
        <f>IF(F3904="","",VLOOKUP(F3904,商品マスタ!$G:$H,2,FALSE))</f>
        <v/>
      </c>
      <c r="H3904" s="81" t="str">
        <f t="shared" si="1978"/>
        <v/>
      </c>
      <c r="I3904" s="82" t="str">
        <f>IF(発注書!E3910="","",発注書!E3910)</f>
        <v/>
      </c>
      <c r="J3904" s="78" t="str">
        <f>IF(発注書!E3910="","",発注書!C3910)</f>
        <v/>
      </c>
    </row>
    <row r="3905" spans="1:10" x14ac:dyDescent="0.55000000000000004">
      <c r="A3905" s="76" t="e">
        <f t="shared" ref="A3905" si="2009">A3903+1</f>
        <v>#REF!</v>
      </c>
      <c r="B3905" s="50">
        <v>1</v>
      </c>
      <c r="E3905" s="78" t="str">
        <f>IF(発注書!E3911="","",発注書!B3911)</f>
        <v/>
      </c>
      <c r="F3905" s="79" t="str">
        <f>IF(J3905="","",VLOOKUP(J3905,商品マスタ!$F:$G,2,FALSE))</f>
        <v/>
      </c>
      <c r="G3905" s="80" t="str">
        <f>IF(F3905="","",VLOOKUP(F3905,商品マスタ!$G:$H,2,FALSE))</f>
        <v/>
      </c>
      <c r="H3905" s="81" t="str">
        <f t="shared" si="1978"/>
        <v/>
      </c>
      <c r="I3905" s="82" t="str">
        <f>IF(発注書!E3911="","",発注書!E3911)</f>
        <v/>
      </c>
      <c r="J3905" s="78" t="str">
        <f>IF(発注書!E3911="","",発注書!C3911)</f>
        <v/>
      </c>
    </row>
    <row r="3906" spans="1:10" x14ac:dyDescent="0.55000000000000004">
      <c r="B3906" s="50">
        <v>2</v>
      </c>
      <c r="E3906" s="78" t="str">
        <f>IF(発注書!E3912="","",発注書!B3912)</f>
        <v/>
      </c>
      <c r="F3906" s="79" t="str">
        <f>IF(J3906="","",VLOOKUP(J3906,商品マスタ!$F:$G,2,FALSE))</f>
        <v/>
      </c>
      <c r="G3906" s="80" t="str">
        <f>IF(F3906="","",VLOOKUP(F3906,商品マスタ!$G:$H,2,FALSE))</f>
        <v/>
      </c>
      <c r="H3906" s="81" t="str">
        <f t="shared" si="1978"/>
        <v/>
      </c>
      <c r="I3906" s="82" t="str">
        <f>IF(発注書!E3912="","",発注書!E3912)</f>
        <v/>
      </c>
      <c r="J3906" s="78" t="str">
        <f>IF(発注書!E3912="","",発注書!C3912)</f>
        <v/>
      </c>
    </row>
    <row r="3907" spans="1:10" x14ac:dyDescent="0.55000000000000004">
      <c r="A3907" s="76" t="e">
        <f t="shared" ref="A3907" si="2010">A3905+1</f>
        <v>#REF!</v>
      </c>
      <c r="B3907" s="50">
        <v>1</v>
      </c>
      <c r="E3907" s="78" t="str">
        <f>IF(発注書!E3913="","",発注書!B3913)</f>
        <v/>
      </c>
      <c r="F3907" s="79" t="str">
        <f>IF(J3907="","",VLOOKUP(J3907,商品マスタ!$F:$G,2,FALSE))</f>
        <v/>
      </c>
      <c r="G3907" s="80" t="str">
        <f>IF(F3907="","",VLOOKUP(F3907,商品マスタ!$G:$H,2,FALSE))</f>
        <v/>
      </c>
      <c r="H3907" s="81" t="str">
        <f t="shared" si="1978"/>
        <v/>
      </c>
      <c r="I3907" s="82" t="str">
        <f>IF(発注書!E3913="","",発注書!E3913)</f>
        <v/>
      </c>
      <c r="J3907" s="78" t="str">
        <f>IF(発注書!E3913="","",発注書!C3913)</f>
        <v/>
      </c>
    </row>
    <row r="3908" spans="1:10" x14ac:dyDescent="0.55000000000000004">
      <c r="B3908" s="50">
        <v>2</v>
      </c>
      <c r="E3908" s="78" t="str">
        <f>IF(発注書!E3914="","",発注書!B3914)</f>
        <v/>
      </c>
      <c r="F3908" s="79" t="str">
        <f>IF(J3908="","",VLOOKUP(J3908,商品マスタ!$F:$G,2,FALSE))</f>
        <v/>
      </c>
      <c r="G3908" s="80" t="str">
        <f>IF(F3908="","",VLOOKUP(F3908,商品マスタ!$G:$H,2,FALSE))</f>
        <v/>
      </c>
      <c r="H3908" s="81" t="str">
        <f t="shared" ref="H3908:H3971" si="2011">IF(E3908="","",IF(E3908="",LEN(SUBSTITUTE(D3908," ","")),LEN(SUBSTITUTE(E3908," ",""))))</f>
        <v/>
      </c>
      <c r="I3908" s="82" t="str">
        <f>IF(発注書!E3914="","",発注書!E3914)</f>
        <v/>
      </c>
      <c r="J3908" s="78" t="str">
        <f>IF(発注書!E3914="","",発注書!C3914)</f>
        <v/>
      </c>
    </row>
    <row r="3909" spans="1:10" x14ac:dyDescent="0.55000000000000004">
      <c r="A3909" s="76" t="e">
        <f t="shared" ref="A3909" si="2012">A3907+1</f>
        <v>#REF!</v>
      </c>
      <c r="B3909" s="50">
        <v>1</v>
      </c>
      <c r="E3909" s="78" t="str">
        <f>IF(発注書!E3915="","",発注書!B3915)</f>
        <v/>
      </c>
      <c r="F3909" s="79" t="str">
        <f>IF(J3909="","",VLOOKUP(J3909,商品マスタ!$F:$G,2,FALSE))</f>
        <v/>
      </c>
      <c r="G3909" s="80" t="str">
        <f>IF(F3909="","",VLOOKUP(F3909,商品マスタ!$G:$H,2,FALSE))</f>
        <v/>
      </c>
      <c r="H3909" s="81" t="str">
        <f t="shared" si="2011"/>
        <v/>
      </c>
      <c r="I3909" s="82" t="str">
        <f>IF(発注書!E3915="","",発注書!E3915)</f>
        <v/>
      </c>
      <c r="J3909" s="78" t="str">
        <f>IF(発注書!E3915="","",発注書!C3915)</f>
        <v/>
      </c>
    </row>
    <row r="3910" spans="1:10" x14ac:dyDescent="0.55000000000000004">
      <c r="B3910" s="50">
        <v>2</v>
      </c>
      <c r="E3910" s="78" t="str">
        <f>IF(発注書!E3916="","",発注書!B3916)</f>
        <v/>
      </c>
      <c r="F3910" s="79" t="str">
        <f>IF(J3910="","",VLOOKUP(J3910,商品マスタ!$F:$G,2,FALSE))</f>
        <v/>
      </c>
      <c r="G3910" s="80" t="str">
        <f>IF(F3910="","",VLOOKUP(F3910,商品マスタ!$G:$H,2,FALSE))</f>
        <v/>
      </c>
      <c r="H3910" s="81" t="str">
        <f t="shared" si="2011"/>
        <v/>
      </c>
      <c r="I3910" s="82" t="str">
        <f>IF(発注書!E3916="","",発注書!E3916)</f>
        <v/>
      </c>
      <c r="J3910" s="78" t="str">
        <f>IF(発注書!E3916="","",発注書!C3916)</f>
        <v/>
      </c>
    </row>
    <row r="3911" spans="1:10" x14ac:dyDescent="0.55000000000000004">
      <c r="A3911" s="76" t="e">
        <f t="shared" ref="A3911" si="2013">A3909+1</f>
        <v>#REF!</v>
      </c>
      <c r="B3911" s="50">
        <v>1</v>
      </c>
      <c r="E3911" s="78" t="str">
        <f>IF(発注書!E3917="","",発注書!B3917)</f>
        <v/>
      </c>
      <c r="F3911" s="79" t="str">
        <f>IF(J3911="","",VLOOKUP(J3911,商品マスタ!$F:$G,2,FALSE))</f>
        <v/>
      </c>
      <c r="G3911" s="80" t="str">
        <f>IF(F3911="","",VLOOKUP(F3911,商品マスタ!$G:$H,2,FALSE))</f>
        <v/>
      </c>
      <c r="H3911" s="81" t="str">
        <f t="shared" si="2011"/>
        <v/>
      </c>
      <c r="I3911" s="82" t="str">
        <f>IF(発注書!E3917="","",発注書!E3917)</f>
        <v/>
      </c>
      <c r="J3911" s="78" t="str">
        <f>IF(発注書!E3917="","",発注書!C3917)</f>
        <v/>
      </c>
    </row>
    <row r="3912" spans="1:10" x14ac:dyDescent="0.55000000000000004">
      <c r="B3912" s="50">
        <v>2</v>
      </c>
      <c r="E3912" s="78" t="str">
        <f>IF(発注書!E3918="","",発注書!B3918)</f>
        <v/>
      </c>
      <c r="F3912" s="79" t="str">
        <f>IF(J3912="","",VLOOKUP(J3912,商品マスタ!$F:$G,2,FALSE))</f>
        <v/>
      </c>
      <c r="G3912" s="80" t="str">
        <f>IF(F3912="","",VLOOKUP(F3912,商品マスタ!$G:$H,2,FALSE))</f>
        <v/>
      </c>
      <c r="H3912" s="81" t="str">
        <f t="shared" si="2011"/>
        <v/>
      </c>
      <c r="I3912" s="82" t="str">
        <f>IF(発注書!E3918="","",発注書!E3918)</f>
        <v/>
      </c>
      <c r="J3912" s="78" t="str">
        <f>IF(発注書!E3918="","",発注書!C3918)</f>
        <v/>
      </c>
    </row>
    <row r="3913" spans="1:10" x14ac:dyDescent="0.55000000000000004">
      <c r="A3913" s="76" t="e">
        <f t="shared" ref="A3913" si="2014">A3911+1</f>
        <v>#REF!</v>
      </c>
      <c r="B3913" s="50">
        <v>1</v>
      </c>
      <c r="E3913" s="78" t="str">
        <f>IF(発注書!E3919="","",発注書!B3919)</f>
        <v/>
      </c>
      <c r="F3913" s="79" t="str">
        <f>IF(J3913="","",VLOOKUP(J3913,商品マスタ!$F:$G,2,FALSE))</f>
        <v/>
      </c>
      <c r="G3913" s="80" t="str">
        <f>IF(F3913="","",VLOOKUP(F3913,商品マスタ!$G:$H,2,FALSE))</f>
        <v/>
      </c>
      <c r="H3913" s="81" t="str">
        <f t="shared" si="2011"/>
        <v/>
      </c>
      <c r="I3913" s="82" t="str">
        <f>IF(発注書!E3919="","",発注書!E3919)</f>
        <v/>
      </c>
      <c r="J3913" s="78" t="str">
        <f>IF(発注書!E3919="","",発注書!C3919)</f>
        <v/>
      </c>
    </row>
    <row r="3914" spans="1:10" x14ac:dyDescent="0.55000000000000004">
      <c r="B3914" s="50">
        <v>2</v>
      </c>
      <c r="E3914" s="78" t="str">
        <f>IF(発注書!E3920="","",発注書!B3920)</f>
        <v/>
      </c>
      <c r="F3914" s="79" t="str">
        <f>IF(J3914="","",VLOOKUP(J3914,商品マスタ!$F:$G,2,FALSE))</f>
        <v/>
      </c>
      <c r="G3914" s="80" t="str">
        <f>IF(F3914="","",VLOOKUP(F3914,商品マスタ!$G:$H,2,FALSE))</f>
        <v/>
      </c>
      <c r="H3914" s="81" t="str">
        <f t="shared" si="2011"/>
        <v/>
      </c>
      <c r="I3914" s="82" t="str">
        <f>IF(発注書!E3920="","",発注書!E3920)</f>
        <v/>
      </c>
      <c r="J3914" s="78" t="str">
        <f>IF(発注書!E3920="","",発注書!C3920)</f>
        <v/>
      </c>
    </row>
    <row r="3915" spans="1:10" x14ac:dyDescent="0.55000000000000004">
      <c r="A3915" s="76" t="e">
        <f t="shared" ref="A3915" si="2015">A3913+1</f>
        <v>#REF!</v>
      </c>
      <c r="B3915" s="50">
        <v>1</v>
      </c>
      <c r="E3915" s="78" t="str">
        <f>IF(発注書!E3921="","",発注書!B3921)</f>
        <v/>
      </c>
      <c r="F3915" s="79" t="str">
        <f>IF(J3915="","",VLOOKUP(J3915,商品マスタ!$F:$G,2,FALSE))</f>
        <v/>
      </c>
      <c r="G3915" s="80" t="str">
        <f>IF(F3915="","",VLOOKUP(F3915,商品マスタ!$G:$H,2,FALSE))</f>
        <v/>
      </c>
      <c r="H3915" s="81" t="str">
        <f t="shared" si="2011"/>
        <v/>
      </c>
      <c r="I3915" s="82" t="str">
        <f>IF(発注書!E3921="","",発注書!E3921)</f>
        <v/>
      </c>
      <c r="J3915" s="78" t="str">
        <f>IF(発注書!E3921="","",発注書!C3921)</f>
        <v/>
      </c>
    </row>
    <row r="3916" spans="1:10" x14ac:dyDescent="0.55000000000000004">
      <c r="B3916" s="50">
        <v>2</v>
      </c>
      <c r="E3916" s="78" t="str">
        <f>IF(発注書!E3922="","",発注書!B3922)</f>
        <v/>
      </c>
      <c r="F3916" s="79" t="str">
        <f>IF(J3916="","",VLOOKUP(J3916,商品マスタ!$F:$G,2,FALSE))</f>
        <v/>
      </c>
      <c r="G3916" s="80" t="str">
        <f>IF(F3916="","",VLOOKUP(F3916,商品マスタ!$G:$H,2,FALSE))</f>
        <v/>
      </c>
      <c r="H3916" s="81" t="str">
        <f t="shared" si="2011"/>
        <v/>
      </c>
      <c r="I3916" s="82" t="str">
        <f>IF(発注書!E3922="","",発注書!E3922)</f>
        <v/>
      </c>
      <c r="J3916" s="78" t="str">
        <f>IF(発注書!E3922="","",発注書!C3922)</f>
        <v/>
      </c>
    </row>
    <row r="3917" spans="1:10" x14ac:dyDescent="0.55000000000000004">
      <c r="A3917" s="76" t="e">
        <f t="shared" ref="A3917" si="2016">A3915+1</f>
        <v>#REF!</v>
      </c>
      <c r="B3917" s="50">
        <v>1</v>
      </c>
      <c r="E3917" s="78" t="str">
        <f>IF(発注書!E3923="","",発注書!B3923)</f>
        <v/>
      </c>
      <c r="F3917" s="79" t="str">
        <f>IF(J3917="","",VLOOKUP(J3917,商品マスタ!$F:$G,2,FALSE))</f>
        <v/>
      </c>
      <c r="G3917" s="80" t="str">
        <f>IF(F3917="","",VLOOKUP(F3917,商品マスタ!$G:$H,2,FALSE))</f>
        <v/>
      </c>
      <c r="H3917" s="81" t="str">
        <f t="shared" si="2011"/>
        <v/>
      </c>
      <c r="I3917" s="82" t="str">
        <f>IF(発注書!E3923="","",発注書!E3923)</f>
        <v/>
      </c>
      <c r="J3917" s="78" t="str">
        <f>IF(発注書!E3923="","",発注書!C3923)</f>
        <v/>
      </c>
    </row>
    <row r="3918" spans="1:10" x14ac:dyDescent="0.55000000000000004">
      <c r="B3918" s="50">
        <v>2</v>
      </c>
      <c r="E3918" s="78" t="str">
        <f>IF(発注書!E3924="","",発注書!B3924)</f>
        <v/>
      </c>
      <c r="F3918" s="79" t="str">
        <f>IF(J3918="","",VLOOKUP(J3918,商品マスタ!$F:$G,2,FALSE))</f>
        <v/>
      </c>
      <c r="G3918" s="80" t="str">
        <f>IF(F3918="","",VLOOKUP(F3918,商品マスタ!$G:$H,2,FALSE))</f>
        <v/>
      </c>
      <c r="H3918" s="81" t="str">
        <f t="shared" si="2011"/>
        <v/>
      </c>
      <c r="I3918" s="82" t="str">
        <f>IF(発注書!E3924="","",発注書!E3924)</f>
        <v/>
      </c>
      <c r="J3918" s="78" t="str">
        <f>IF(発注書!E3924="","",発注書!C3924)</f>
        <v/>
      </c>
    </row>
    <row r="3919" spans="1:10" x14ac:dyDescent="0.55000000000000004">
      <c r="A3919" s="76" t="e">
        <f t="shared" ref="A3919" si="2017">A3917+1</f>
        <v>#REF!</v>
      </c>
      <c r="B3919" s="50">
        <v>1</v>
      </c>
      <c r="E3919" s="78" t="str">
        <f>IF(発注書!E3925="","",発注書!B3925)</f>
        <v/>
      </c>
      <c r="F3919" s="79" t="str">
        <f>IF(J3919="","",VLOOKUP(J3919,商品マスタ!$F:$G,2,FALSE))</f>
        <v/>
      </c>
      <c r="G3919" s="80" t="str">
        <f>IF(F3919="","",VLOOKUP(F3919,商品マスタ!$G:$H,2,FALSE))</f>
        <v/>
      </c>
      <c r="H3919" s="81" t="str">
        <f t="shared" si="2011"/>
        <v/>
      </c>
      <c r="I3919" s="82" t="str">
        <f>IF(発注書!E3925="","",発注書!E3925)</f>
        <v/>
      </c>
      <c r="J3919" s="78" t="str">
        <f>IF(発注書!E3925="","",発注書!C3925)</f>
        <v/>
      </c>
    </row>
    <row r="3920" spans="1:10" x14ac:dyDescent="0.55000000000000004">
      <c r="B3920" s="50">
        <v>2</v>
      </c>
      <c r="E3920" s="78" t="str">
        <f>IF(発注書!E3926="","",発注書!B3926)</f>
        <v/>
      </c>
      <c r="F3920" s="79" t="str">
        <f>IF(J3920="","",VLOOKUP(J3920,商品マスタ!$F:$G,2,FALSE))</f>
        <v/>
      </c>
      <c r="G3920" s="80" t="str">
        <f>IF(F3920="","",VLOOKUP(F3920,商品マスタ!$G:$H,2,FALSE))</f>
        <v/>
      </c>
      <c r="H3920" s="81" t="str">
        <f t="shared" si="2011"/>
        <v/>
      </c>
      <c r="I3920" s="82" t="str">
        <f>IF(発注書!E3926="","",発注書!E3926)</f>
        <v/>
      </c>
      <c r="J3920" s="78" t="str">
        <f>IF(発注書!E3926="","",発注書!C3926)</f>
        <v/>
      </c>
    </row>
    <row r="3921" spans="1:10" x14ac:dyDescent="0.55000000000000004">
      <c r="A3921" s="76" t="e">
        <f t="shared" ref="A3921" si="2018">A3919+1</f>
        <v>#REF!</v>
      </c>
      <c r="B3921" s="50">
        <v>1</v>
      </c>
      <c r="E3921" s="78" t="str">
        <f>IF(発注書!E3927="","",発注書!B3927)</f>
        <v/>
      </c>
      <c r="F3921" s="79" t="str">
        <f>IF(J3921="","",VLOOKUP(J3921,商品マスタ!$F:$G,2,FALSE))</f>
        <v/>
      </c>
      <c r="G3921" s="80" t="str">
        <f>IF(F3921="","",VLOOKUP(F3921,商品マスタ!$G:$H,2,FALSE))</f>
        <v/>
      </c>
      <c r="H3921" s="81" t="str">
        <f t="shared" si="2011"/>
        <v/>
      </c>
      <c r="I3921" s="82" t="str">
        <f>IF(発注書!E3927="","",発注書!E3927)</f>
        <v/>
      </c>
      <c r="J3921" s="78" t="str">
        <f>IF(発注書!E3927="","",発注書!C3927)</f>
        <v/>
      </c>
    </row>
    <row r="3922" spans="1:10" x14ac:dyDescent="0.55000000000000004">
      <c r="B3922" s="50">
        <v>2</v>
      </c>
      <c r="E3922" s="78" t="str">
        <f>IF(発注書!E3928="","",発注書!B3928)</f>
        <v/>
      </c>
      <c r="F3922" s="79" t="str">
        <f>IF(J3922="","",VLOOKUP(J3922,商品マスタ!$F:$G,2,FALSE))</f>
        <v/>
      </c>
      <c r="G3922" s="80" t="str">
        <f>IF(F3922="","",VLOOKUP(F3922,商品マスタ!$G:$H,2,FALSE))</f>
        <v/>
      </c>
      <c r="H3922" s="81" t="str">
        <f t="shared" si="2011"/>
        <v/>
      </c>
      <c r="I3922" s="82" t="str">
        <f>IF(発注書!E3928="","",発注書!E3928)</f>
        <v/>
      </c>
      <c r="J3922" s="78" t="str">
        <f>IF(発注書!E3928="","",発注書!C3928)</f>
        <v/>
      </c>
    </row>
    <row r="3923" spans="1:10" x14ac:dyDescent="0.55000000000000004">
      <c r="A3923" s="76" t="e">
        <f t="shared" ref="A3923" si="2019">A3921+1</f>
        <v>#REF!</v>
      </c>
      <c r="B3923" s="50">
        <v>1</v>
      </c>
      <c r="E3923" s="78" t="str">
        <f>IF(発注書!E3929="","",発注書!B3929)</f>
        <v/>
      </c>
      <c r="F3923" s="79" t="str">
        <f>IF(J3923="","",VLOOKUP(J3923,商品マスタ!$F:$G,2,FALSE))</f>
        <v/>
      </c>
      <c r="G3923" s="80" t="str">
        <f>IF(F3923="","",VLOOKUP(F3923,商品マスタ!$G:$H,2,FALSE))</f>
        <v/>
      </c>
      <c r="H3923" s="81" t="str">
        <f t="shared" si="2011"/>
        <v/>
      </c>
      <c r="I3923" s="82" t="str">
        <f>IF(発注書!E3929="","",発注書!E3929)</f>
        <v/>
      </c>
      <c r="J3923" s="78" t="str">
        <f>IF(発注書!E3929="","",発注書!C3929)</f>
        <v/>
      </c>
    </row>
    <row r="3924" spans="1:10" x14ac:dyDescent="0.55000000000000004">
      <c r="B3924" s="50">
        <v>2</v>
      </c>
      <c r="E3924" s="78" t="str">
        <f>IF(発注書!E3930="","",発注書!B3930)</f>
        <v/>
      </c>
      <c r="F3924" s="79" t="str">
        <f>IF(J3924="","",VLOOKUP(J3924,商品マスタ!$F:$G,2,FALSE))</f>
        <v/>
      </c>
      <c r="G3924" s="80" t="str">
        <f>IF(F3924="","",VLOOKUP(F3924,商品マスタ!$G:$H,2,FALSE))</f>
        <v/>
      </c>
      <c r="H3924" s="81" t="str">
        <f t="shared" si="2011"/>
        <v/>
      </c>
      <c r="I3924" s="82" t="str">
        <f>IF(発注書!E3930="","",発注書!E3930)</f>
        <v/>
      </c>
      <c r="J3924" s="78" t="str">
        <f>IF(発注書!E3930="","",発注書!C3930)</f>
        <v/>
      </c>
    </row>
    <row r="3925" spans="1:10" x14ac:dyDescent="0.55000000000000004">
      <c r="A3925" s="76" t="e">
        <f t="shared" ref="A3925" si="2020">A3923+1</f>
        <v>#REF!</v>
      </c>
      <c r="B3925" s="50">
        <v>1</v>
      </c>
      <c r="E3925" s="78" t="str">
        <f>IF(発注書!E3931="","",発注書!B3931)</f>
        <v/>
      </c>
      <c r="F3925" s="79" t="str">
        <f>IF(J3925="","",VLOOKUP(J3925,商品マスタ!$F:$G,2,FALSE))</f>
        <v/>
      </c>
      <c r="G3925" s="80" t="str">
        <f>IF(F3925="","",VLOOKUP(F3925,商品マスタ!$G:$H,2,FALSE))</f>
        <v/>
      </c>
      <c r="H3925" s="81" t="str">
        <f t="shared" si="2011"/>
        <v/>
      </c>
      <c r="I3925" s="82" t="str">
        <f>IF(発注書!E3931="","",発注書!E3931)</f>
        <v/>
      </c>
      <c r="J3925" s="78" t="str">
        <f>IF(発注書!E3931="","",発注書!C3931)</f>
        <v/>
      </c>
    </row>
    <row r="3926" spans="1:10" x14ac:dyDescent="0.55000000000000004">
      <c r="B3926" s="50">
        <v>2</v>
      </c>
      <c r="E3926" s="78" t="str">
        <f>IF(発注書!E3932="","",発注書!B3932)</f>
        <v/>
      </c>
      <c r="F3926" s="79" t="str">
        <f>IF(J3926="","",VLOOKUP(J3926,商品マスタ!$F:$G,2,FALSE))</f>
        <v/>
      </c>
      <c r="G3926" s="80" t="str">
        <f>IF(F3926="","",VLOOKUP(F3926,商品マスタ!$G:$H,2,FALSE))</f>
        <v/>
      </c>
      <c r="H3926" s="81" t="str">
        <f t="shared" si="2011"/>
        <v/>
      </c>
      <c r="I3926" s="82" t="str">
        <f>IF(発注書!E3932="","",発注書!E3932)</f>
        <v/>
      </c>
      <c r="J3926" s="78" t="str">
        <f>IF(発注書!E3932="","",発注書!C3932)</f>
        <v/>
      </c>
    </row>
    <row r="3927" spans="1:10" x14ac:dyDescent="0.55000000000000004">
      <c r="A3927" s="76" t="e">
        <f t="shared" ref="A3927" si="2021">A3925+1</f>
        <v>#REF!</v>
      </c>
      <c r="B3927" s="50">
        <v>1</v>
      </c>
      <c r="E3927" s="78" t="str">
        <f>IF(発注書!E3933="","",発注書!B3933)</f>
        <v/>
      </c>
      <c r="F3927" s="79" t="str">
        <f>IF(J3927="","",VLOOKUP(J3927,商品マスタ!$F:$G,2,FALSE))</f>
        <v/>
      </c>
      <c r="G3927" s="80" t="str">
        <f>IF(F3927="","",VLOOKUP(F3927,商品マスタ!$G:$H,2,FALSE))</f>
        <v/>
      </c>
      <c r="H3927" s="81" t="str">
        <f t="shared" si="2011"/>
        <v/>
      </c>
      <c r="I3927" s="82" t="str">
        <f>IF(発注書!E3933="","",発注書!E3933)</f>
        <v/>
      </c>
      <c r="J3927" s="78" t="str">
        <f>IF(発注書!E3933="","",発注書!C3933)</f>
        <v/>
      </c>
    </row>
    <row r="3928" spans="1:10" x14ac:dyDescent="0.55000000000000004">
      <c r="B3928" s="50">
        <v>2</v>
      </c>
      <c r="E3928" s="78" t="str">
        <f>IF(発注書!E3934="","",発注書!B3934)</f>
        <v/>
      </c>
      <c r="F3928" s="79" t="str">
        <f>IF(J3928="","",VLOOKUP(J3928,商品マスタ!$F:$G,2,FALSE))</f>
        <v/>
      </c>
      <c r="G3928" s="80" t="str">
        <f>IF(F3928="","",VLOOKUP(F3928,商品マスタ!$G:$H,2,FALSE))</f>
        <v/>
      </c>
      <c r="H3928" s="81" t="str">
        <f t="shared" si="2011"/>
        <v/>
      </c>
      <c r="I3928" s="82" t="str">
        <f>IF(発注書!E3934="","",発注書!E3934)</f>
        <v/>
      </c>
      <c r="J3928" s="78" t="str">
        <f>IF(発注書!E3934="","",発注書!C3934)</f>
        <v/>
      </c>
    </row>
    <row r="3929" spans="1:10" x14ac:dyDescent="0.55000000000000004">
      <c r="A3929" s="76" t="e">
        <f t="shared" ref="A3929" si="2022">A3927+1</f>
        <v>#REF!</v>
      </c>
      <c r="B3929" s="50">
        <v>1</v>
      </c>
      <c r="E3929" s="78" t="str">
        <f>IF(発注書!E3935="","",発注書!B3935)</f>
        <v/>
      </c>
      <c r="F3929" s="79" t="str">
        <f>IF(J3929="","",VLOOKUP(J3929,商品マスタ!$F:$G,2,FALSE))</f>
        <v/>
      </c>
      <c r="G3929" s="80" t="str">
        <f>IF(F3929="","",VLOOKUP(F3929,商品マスタ!$G:$H,2,FALSE))</f>
        <v/>
      </c>
      <c r="H3929" s="81" t="str">
        <f t="shared" si="2011"/>
        <v/>
      </c>
      <c r="I3929" s="82" t="str">
        <f>IF(発注書!E3935="","",発注書!E3935)</f>
        <v/>
      </c>
      <c r="J3929" s="78" t="str">
        <f>IF(発注書!E3935="","",発注書!C3935)</f>
        <v/>
      </c>
    </row>
    <row r="3930" spans="1:10" x14ac:dyDescent="0.55000000000000004">
      <c r="B3930" s="50">
        <v>2</v>
      </c>
      <c r="E3930" s="78" t="str">
        <f>IF(発注書!E3936="","",発注書!B3936)</f>
        <v/>
      </c>
      <c r="F3930" s="79" t="str">
        <f>IF(J3930="","",VLOOKUP(J3930,商品マスタ!$F:$G,2,FALSE))</f>
        <v/>
      </c>
      <c r="G3930" s="80" t="str">
        <f>IF(F3930="","",VLOOKUP(F3930,商品マスタ!$G:$H,2,FALSE))</f>
        <v/>
      </c>
      <c r="H3930" s="81" t="str">
        <f t="shared" si="2011"/>
        <v/>
      </c>
      <c r="I3930" s="82" t="str">
        <f>IF(発注書!E3936="","",発注書!E3936)</f>
        <v/>
      </c>
      <c r="J3930" s="78" t="str">
        <f>IF(発注書!E3936="","",発注書!C3936)</f>
        <v/>
      </c>
    </row>
    <row r="3931" spans="1:10" x14ac:dyDescent="0.55000000000000004">
      <c r="A3931" s="76" t="e">
        <f t="shared" ref="A3931" si="2023">A3929+1</f>
        <v>#REF!</v>
      </c>
      <c r="B3931" s="50">
        <v>1</v>
      </c>
      <c r="E3931" s="78" t="str">
        <f>IF(発注書!E3937="","",発注書!B3937)</f>
        <v/>
      </c>
      <c r="F3931" s="79" t="str">
        <f>IF(J3931="","",VLOOKUP(J3931,商品マスタ!$F:$G,2,FALSE))</f>
        <v/>
      </c>
      <c r="G3931" s="80" t="str">
        <f>IF(F3931="","",VLOOKUP(F3931,商品マスタ!$G:$H,2,FALSE))</f>
        <v/>
      </c>
      <c r="H3931" s="81" t="str">
        <f t="shared" si="2011"/>
        <v/>
      </c>
      <c r="I3931" s="82" t="str">
        <f>IF(発注書!E3937="","",発注書!E3937)</f>
        <v/>
      </c>
      <c r="J3931" s="78" t="str">
        <f>IF(発注書!E3937="","",発注書!C3937)</f>
        <v/>
      </c>
    </row>
    <row r="3932" spans="1:10" x14ac:dyDescent="0.55000000000000004">
      <c r="B3932" s="50">
        <v>2</v>
      </c>
      <c r="E3932" s="78" t="str">
        <f>IF(発注書!E3938="","",発注書!B3938)</f>
        <v/>
      </c>
      <c r="F3932" s="79" t="str">
        <f>IF(J3932="","",VLOOKUP(J3932,商品マスタ!$F:$G,2,FALSE))</f>
        <v/>
      </c>
      <c r="G3932" s="80" t="str">
        <f>IF(F3932="","",VLOOKUP(F3932,商品マスタ!$G:$H,2,FALSE))</f>
        <v/>
      </c>
      <c r="H3932" s="81" t="str">
        <f t="shared" si="2011"/>
        <v/>
      </c>
      <c r="I3932" s="82" t="str">
        <f>IF(発注書!E3938="","",発注書!E3938)</f>
        <v/>
      </c>
      <c r="J3932" s="78" t="str">
        <f>IF(発注書!E3938="","",発注書!C3938)</f>
        <v/>
      </c>
    </row>
    <row r="3933" spans="1:10" x14ac:dyDescent="0.55000000000000004">
      <c r="A3933" s="76" t="e">
        <f t="shared" ref="A3933" si="2024">A3931+1</f>
        <v>#REF!</v>
      </c>
      <c r="B3933" s="50">
        <v>1</v>
      </c>
      <c r="E3933" s="78" t="str">
        <f>IF(発注書!E3939="","",発注書!B3939)</f>
        <v/>
      </c>
      <c r="F3933" s="79" t="str">
        <f>IF(J3933="","",VLOOKUP(J3933,商品マスタ!$F:$G,2,FALSE))</f>
        <v/>
      </c>
      <c r="G3933" s="80" t="str">
        <f>IF(F3933="","",VLOOKUP(F3933,商品マスタ!$G:$H,2,FALSE))</f>
        <v/>
      </c>
      <c r="H3933" s="81" t="str">
        <f t="shared" si="2011"/>
        <v/>
      </c>
      <c r="I3933" s="82" t="str">
        <f>IF(発注書!E3939="","",発注書!E3939)</f>
        <v/>
      </c>
      <c r="J3933" s="78" t="str">
        <f>IF(発注書!E3939="","",発注書!C3939)</f>
        <v/>
      </c>
    </row>
    <row r="3934" spans="1:10" x14ac:dyDescent="0.55000000000000004">
      <c r="B3934" s="50">
        <v>2</v>
      </c>
      <c r="E3934" s="78" t="str">
        <f>IF(発注書!E3940="","",発注書!B3940)</f>
        <v/>
      </c>
      <c r="F3934" s="79" t="str">
        <f>IF(J3934="","",VLOOKUP(J3934,商品マスタ!$F:$G,2,FALSE))</f>
        <v/>
      </c>
      <c r="G3934" s="80" t="str">
        <f>IF(F3934="","",VLOOKUP(F3934,商品マスタ!$G:$H,2,FALSE))</f>
        <v/>
      </c>
      <c r="H3934" s="81" t="str">
        <f t="shared" si="2011"/>
        <v/>
      </c>
      <c r="I3934" s="82" t="str">
        <f>IF(発注書!E3940="","",発注書!E3940)</f>
        <v/>
      </c>
      <c r="J3934" s="78" t="str">
        <f>IF(発注書!E3940="","",発注書!C3940)</f>
        <v/>
      </c>
    </row>
    <row r="3935" spans="1:10" x14ac:dyDescent="0.55000000000000004">
      <c r="A3935" s="76" t="e">
        <f t="shared" ref="A3935" si="2025">A3933+1</f>
        <v>#REF!</v>
      </c>
      <c r="B3935" s="50">
        <v>1</v>
      </c>
      <c r="E3935" s="78" t="str">
        <f>IF(発注書!E3941="","",発注書!B3941)</f>
        <v/>
      </c>
      <c r="F3935" s="79" t="str">
        <f>IF(J3935="","",VLOOKUP(J3935,商品マスタ!$F:$G,2,FALSE))</f>
        <v/>
      </c>
      <c r="G3935" s="80" t="str">
        <f>IF(F3935="","",VLOOKUP(F3935,商品マスタ!$G:$H,2,FALSE))</f>
        <v/>
      </c>
      <c r="H3935" s="81" t="str">
        <f t="shared" si="2011"/>
        <v/>
      </c>
      <c r="I3935" s="82" t="str">
        <f>IF(発注書!E3941="","",発注書!E3941)</f>
        <v/>
      </c>
      <c r="J3935" s="78" t="str">
        <f>IF(発注書!E3941="","",発注書!C3941)</f>
        <v/>
      </c>
    </row>
    <row r="3936" spans="1:10" x14ac:dyDescent="0.55000000000000004">
      <c r="B3936" s="50">
        <v>2</v>
      </c>
      <c r="E3936" s="78" t="str">
        <f>IF(発注書!E3942="","",発注書!B3942)</f>
        <v/>
      </c>
      <c r="F3936" s="79" t="str">
        <f>IF(J3936="","",VLOOKUP(J3936,商品マスタ!$F:$G,2,FALSE))</f>
        <v/>
      </c>
      <c r="G3936" s="80" t="str">
        <f>IF(F3936="","",VLOOKUP(F3936,商品マスタ!$G:$H,2,FALSE))</f>
        <v/>
      </c>
      <c r="H3936" s="81" t="str">
        <f t="shared" si="2011"/>
        <v/>
      </c>
      <c r="I3936" s="82" t="str">
        <f>IF(発注書!E3942="","",発注書!E3942)</f>
        <v/>
      </c>
      <c r="J3936" s="78" t="str">
        <f>IF(発注書!E3942="","",発注書!C3942)</f>
        <v/>
      </c>
    </row>
    <row r="3937" spans="1:10" x14ac:dyDescent="0.55000000000000004">
      <c r="A3937" s="76" t="e">
        <f t="shared" ref="A3937" si="2026">A3935+1</f>
        <v>#REF!</v>
      </c>
      <c r="B3937" s="50">
        <v>1</v>
      </c>
      <c r="E3937" s="78" t="str">
        <f>IF(発注書!E3943="","",発注書!B3943)</f>
        <v/>
      </c>
      <c r="F3937" s="79" t="str">
        <f>IF(J3937="","",VLOOKUP(J3937,商品マスタ!$F:$G,2,FALSE))</f>
        <v/>
      </c>
      <c r="G3937" s="80" t="str">
        <f>IF(F3937="","",VLOOKUP(F3937,商品マスタ!$G:$H,2,FALSE))</f>
        <v/>
      </c>
      <c r="H3937" s="81" t="str">
        <f t="shared" si="2011"/>
        <v/>
      </c>
      <c r="I3937" s="82" t="str">
        <f>IF(発注書!E3943="","",発注書!E3943)</f>
        <v/>
      </c>
      <c r="J3937" s="78" t="str">
        <f>IF(発注書!E3943="","",発注書!C3943)</f>
        <v/>
      </c>
    </row>
    <row r="3938" spans="1:10" x14ac:dyDescent="0.55000000000000004">
      <c r="B3938" s="50">
        <v>2</v>
      </c>
      <c r="E3938" s="78" t="str">
        <f>IF(発注書!E3944="","",発注書!B3944)</f>
        <v/>
      </c>
      <c r="F3938" s="79" t="str">
        <f>IF(J3938="","",VLOOKUP(J3938,商品マスタ!$F:$G,2,FALSE))</f>
        <v/>
      </c>
      <c r="G3938" s="80" t="str">
        <f>IF(F3938="","",VLOOKUP(F3938,商品マスタ!$G:$H,2,FALSE))</f>
        <v/>
      </c>
      <c r="H3938" s="81" t="str">
        <f t="shared" si="2011"/>
        <v/>
      </c>
      <c r="I3938" s="82" t="str">
        <f>IF(発注書!E3944="","",発注書!E3944)</f>
        <v/>
      </c>
      <c r="J3938" s="78" t="str">
        <f>IF(発注書!E3944="","",発注書!C3944)</f>
        <v/>
      </c>
    </row>
    <row r="3939" spans="1:10" x14ac:dyDescent="0.55000000000000004">
      <c r="A3939" s="76" t="e">
        <f t="shared" ref="A3939" si="2027">A3937+1</f>
        <v>#REF!</v>
      </c>
      <c r="B3939" s="50">
        <v>1</v>
      </c>
      <c r="E3939" s="78" t="str">
        <f>IF(発注書!E3945="","",発注書!B3945)</f>
        <v/>
      </c>
      <c r="F3939" s="79" t="str">
        <f>IF(J3939="","",VLOOKUP(J3939,商品マスタ!$F:$G,2,FALSE))</f>
        <v/>
      </c>
      <c r="G3939" s="80" t="str">
        <f>IF(F3939="","",VLOOKUP(F3939,商品マスタ!$G:$H,2,FALSE))</f>
        <v/>
      </c>
      <c r="H3939" s="81" t="str">
        <f t="shared" si="2011"/>
        <v/>
      </c>
      <c r="I3939" s="82" t="str">
        <f>IF(発注書!E3945="","",発注書!E3945)</f>
        <v/>
      </c>
      <c r="J3939" s="78" t="str">
        <f>IF(発注書!E3945="","",発注書!C3945)</f>
        <v/>
      </c>
    </row>
    <row r="3940" spans="1:10" x14ac:dyDescent="0.55000000000000004">
      <c r="B3940" s="50">
        <v>2</v>
      </c>
      <c r="E3940" s="78" t="str">
        <f>IF(発注書!E3946="","",発注書!B3946)</f>
        <v/>
      </c>
      <c r="F3940" s="79" t="str">
        <f>IF(J3940="","",VLOOKUP(J3940,商品マスタ!$F:$G,2,FALSE))</f>
        <v/>
      </c>
      <c r="G3940" s="80" t="str">
        <f>IF(F3940="","",VLOOKUP(F3940,商品マスタ!$G:$H,2,FALSE))</f>
        <v/>
      </c>
      <c r="H3940" s="81" t="str">
        <f t="shared" si="2011"/>
        <v/>
      </c>
      <c r="I3940" s="82" t="str">
        <f>IF(発注書!E3946="","",発注書!E3946)</f>
        <v/>
      </c>
      <c r="J3940" s="78" t="str">
        <f>IF(発注書!E3946="","",発注書!C3946)</f>
        <v/>
      </c>
    </row>
    <row r="3941" spans="1:10" x14ac:dyDescent="0.55000000000000004">
      <c r="A3941" s="76" t="e">
        <f t="shared" ref="A3941" si="2028">A3939+1</f>
        <v>#REF!</v>
      </c>
      <c r="B3941" s="50">
        <v>1</v>
      </c>
      <c r="E3941" s="78" t="str">
        <f>IF(発注書!E3947="","",発注書!B3947)</f>
        <v/>
      </c>
      <c r="F3941" s="79" t="str">
        <f>IF(J3941="","",VLOOKUP(J3941,商品マスタ!$F:$G,2,FALSE))</f>
        <v/>
      </c>
      <c r="G3941" s="80" t="str">
        <f>IF(F3941="","",VLOOKUP(F3941,商品マスタ!$G:$H,2,FALSE))</f>
        <v/>
      </c>
      <c r="H3941" s="81" t="str">
        <f t="shared" si="2011"/>
        <v/>
      </c>
      <c r="I3941" s="82" t="str">
        <f>IF(発注書!E3947="","",発注書!E3947)</f>
        <v/>
      </c>
      <c r="J3941" s="78" t="str">
        <f>IF(発注書!E3947="","",発注書!C3947)</f>
        <v/>
      </c>
    </row>
    <row r="3942" spans="1:10" x14ac:dyDescent="0.55000000000000004">
      <c r="B3942" s="50">
        <v>2</v>
      </c>
      <c r="E3942" s="78" t="str">
        <f>IF(発注書!E3948="","",発注書!B3948)</f>
        <v/>
      </c>
      <c r="F3942" s="79" t="str">
        <f>IF(J3942="","",VLOOKUP(J3942,商品マスタ!$F:$G,2,FALSE))</f>
        <v/>
      </c>
      <c r="G3942" s="80" t="str">
        <f>IF(F3942="","",VLOOKUP(F3942,商品マスタ!$G:$H,2,FALSE))</f>
        <v/>
      </c>
      <c r="H3942" s="81" t="str">
        <f t="shared" si="2011"/>
        <v/>
      </c>
      <c r="I3942" s="82" t="str">
        <f>IF(発注書!E3948="","",発注書!E3948)</f>
        <v/>
      </c>
      <c r="J3942" s="78" t="str">
        <f>IF(発注書!E3948="","",発注書!C3948)</f>
        <v/>
      </c>
    </row>
    <row r="3943" spans="1:10" x14ac:dyDescent="0.55000000000000004">
      <c r="A3943" s="76" t="e">
        <f t="shared" ref="A3943" si="2029">A3941+1</f>
        <v>#REF!</v>
      </c>
      <c r="B3943" s="50">
        <v>1</v>
      </c>
      <c r="E3943" s="78" t="str">
        <f>IF(発注書!E3949="","",発注書!B3949)</f>
        <v/>
      </c>
      <c r="F3943" s="79" t="str">
        <f>IF(J3943="","",VLOOKUP(J3943,商品マスタ!$F:$G,2,FALSE))</f>
        <v/>
      </c>
      <c r="G3943" s="80" t="str">
        <f>IF(F3943="","",VLOOKUP(F3943,商品マスタ!$G:$H,2,FALSE))</f>
        <v/>
      </c>
      <c r="H3943" s="81" t="str">
        <f t="shared" si="2011"/>
        <v/>
      </c>
      <c r="I3943" s="82" t="str">
        <f>IF(発注書!E3949="","",発注書!E3949)</f>
        <v/>
      </c>
      <c r="J3943" s="78" t="str">
        <f>IF(発注書!E3949="","",発注書!C3949)</f>
        <v/>
      </c>
    </row>
    <row r="3944" spans="1:10" x14ac:dyDescent="0.55000000000000004">
      <c r="B3944" s="50">
        <v>2</v>
      </c>
      <c r="E3944" s="78" t="str">
        <f>IF(発注書!E3950="","",発注書!B3950)</f>
        <v/>
      </c>
      <c r="F3944" s="79" t="str">
        <f>IF(J3944="","",VLOOKUP(J3944,商品マスタ!$F:$G,2,FALSE))</f>
        <v/>
      </c>
      <c r="G3944" s="80" t="str">
        <f>IF(F3944="","",VLOOKUP(F3944,商品マスタ!$G:$H,2,FALSE))</f>
        <v/>
      </c>
      <c r="H3944" s="81" t="str">
        <f t="shared" si="2011"/>
        <v/>
      </c>
      <c r="I3944" s="82" t="str">
        <f>IF(発注書!E3950="","",発注書!E3950)</f>
        <v/>
      </c>
      <c r="J3944" s="78" t="str">
        <f>IF(発注書!E3950="","",発注書!C3950)</f>
        <v/>
      </c>
    </row>
    <row r="3945" spans="1:10" x14ac:dyDescent="0.55000000000000004">
      <c r="A3945" s="76" t="e">
        <f t="shared" ref="A3945" si="2030">A3943+1</f>
        <v>#REF!</v>
      </c>
      <c r="B3945" s="50">
        <v>1</v>
      </c>
      <c r="E3945" s="78" t="str">
        <f>IF(発注書!E3951="","",発注書!B3951)</f>
        <v/>
      </c>
      <c r="F3945" s="79" t="str">
        <f>IF(J3945="","",VLOOKUP(J3945,商品マスタ!$F:$G,2,FALSE))</f>
        <v/>
      </c>
      <c r="G3945" s="80" t="str">
        <f>IF(F3945="","",VLOOKUP(F3945,商品マスタ!$G:$H,2,FALSE))</f>
        <v/>
      </c>
      <c r="H3945" s="81" t="str">
        <f t="shared" si="2011"/>
        <v/>
      </c>
      <c r="I3945" s="82" t="str">
        <f>IF(発注書!E3951="","",発注書!E3951)</f>
        <v/>
      </c>
      <c r="J3945" s="78" t="str">
        <f>IF(発注書!E3951="","",発注書!C3951)</f>
        <v/>
      </c>
    </row>
    <row r="3946" spans="1:10" x14ac:dyDescent="0.55000000000000004">
      <c r="B3946" s="50">
        <v>2</v>
      </c>
      <c r="E3946" s="78" t="str">
        <f>IF(発注書!E3952="","",発注書!B3952)</f>
        <v/>
      </c>
      <c r="F3946" s="79" t="str">
        <f>IF(J3946="","",VLOOKUP(J3946,商品マスタ!$F:$G,2,FALSE))</f>
        <v/>
      </c>
      <c r="G3946" s="80" t="str">
        <f>IF(F3946="","",VLOOKUP(F3946,商品マスタ!$G:$H,2,FALSE))</f>
        <v/>
      </c>
      <c r="H3946" s="81" t="str">
        <f t="shared" si="2011"/>
        <v/>
      </c>
      <c r="I3946" s="82" t="str">
        <f>IF(発注書!E3952="","",発注書!E3952)</f>
        <v/>
      </c>
      <c r="J3946" s="78" t="str">
        <f>IF(発注書!E3952="","",発注書!C3952)</f>
        <v/>
      </c>
    </row>
    <row r="3947" spans="1:10" x14ac:dyDescent="0.55000000000000004">
      <c r="A3947" s="76" t="e">
        <f t="shared" ref="A3947" si="2031">A3945+1</f>
        <v>#REF!</v>
      </c>
      <c r="B3947" s="50">
        <v>1</v>
      </c>
      <c r="E3947" s="78" t="str">
        <f>IF(発注書!E3953="","",発注書!B3953)</f>
        <v/>
      </c>
      <c r="F3947" s="79" t="str">
        <f>IF(J3947="","",VLOOKUP(J3947,商品マスタ!$F:$G,2,FALSE))</f>
        <v/>
      </c>
      <c r="G3947" s="80" t="str">
        <f>IF(F3947="","",VLOOKUP(F3947,商品マスタ!$G:$H,2,FALSE))</f>
        <v/>
      </c>
      <c r="H3947" s="81" t="str">
        <f t="shared" si="2011"/>
        <v/>
      </c>
      <c r="I3947" s="82" t="str">
        <f>IF(発注書!E3953="","",発注書!E3953)</f>
        <v/>
      </c>
      <c r="J3947" s="78" t="str">
        <f>IF(発注書!E3953="","",発注書!C3953)</f>
        <v/>
      </c>
    </row>
    <row r="3948" spans="1:10" x14ac:dyDescent="0.55000000000000004">
      <c r="B3948" s="50">
        <v>2</v>
      </c>
      <c r="E3948" s="78" t="str">
        <f>IF(発注書!E3954="","",発注書!B3954)</f>
        <v/>
      </c>
      <c r="F3948" s="79" t="str">
        <f>IF(J3948="","",VLOOKUP(J3948,商品マスタ!$F:$G,2,FALSE))</f>
        <v/>
      </c>
      <c r="G3948" s="80" t="str">
        <f>IF(F3948="","",VLOOKUP(F3948,商品マスタ!$G:$H,2,FALSE))</f>
        <v/>
      </c>
      <c r="H3948" s="81" t="str">
        <f t="shared" si="2011"/>
        <v/>
      </c>
      <c r="I3948" s="82" t="str">
        <f>IF(発注書!E3954="","",発注書!E3954)</f>
        <v/>
      </c>
      <c r="J3948" s="78" t="str">
        <f>IF(発注書!E3954="","",発注書!C3954)</f>
        <v/>
      </c>
    </row>
    <row r="3949" spans="1:10" x14ac:dyDescent="0.55000000000000004">
      <c r="A3949" s="76" t="e">
        <f t="shared" ref="A3949" si="2032">A3947+1</f>
        <v>#REF!</v>
      </c>
      <c r="B3949" s="50">
        <v>1</v>
      </c>
      <c r="E3949" s="78" t="str">
        <f>IF(発注書!E3955="","",発注書!B3955)</f>
        <v/>
      </c>
      <c r="F3949" s="79" t="str">
        <f>IF(J3949="","",VLOOKUP(J3949,商品マスタ!$F:$G,2,FALSE))</f>
        <v/>
      </c>
      <c r="G3949" s="80" t="str">
        <f>IF(F3949="","",VLOOKUP(F3949,商品マスタ!$G:$H,2,FALSE))</f>
        <v/>
      </c>
      <c r="H3949" s="81" t="str">
        <f t="shared" si="2011"/>
        <v/>
      </c>
      <c r="I3949" s="82" t="str">
        <f>IF(発注書!E3955="","",発注書!E3955)</f>
        <v/>
      </c>
      <c r="J3949" s="78" t="str">
        <f>IF(発注書!E3955="","",発注書!C3955)</f>
        <v/>
      </c>
    </row>
    <row r="3950" spans="1:10" x14ac:dyDescent="0.55000000000000004">
      <c r="B3950" s="50">
        <v>2</v>
      </c>
      <c r="E3950" s="78" t="str">
        <f>IF(発注書!E3956="","",発注書!B3956)</f>
        <v/>
      </c>
      <c r="F3950" s="79" t="str">
        <f>IF(J3950="","",VLOOKUP(J3950,商品マスタ!$F:$G,2,FALSE))</f>
        <v/>
      </c>
      <c r="G3950" s="80" t="str">
        <f>IF(F3950="","",VLOOKUP(F3950,商品マスタ!$G:$H,2,FALSE))</f>
        <v/>
      </c>
      <c r="H3950" s="81" t="str">
        <f t="shared" si="2011"/>
        <v/>
      </c>
      <c r="I3950" s="82" t="str">
        <f>IF(発注書!E3956="","",発注書!E3956)</f>
        <v/>
      </c>
      <c r="J3950" s="78" t="str">
        <f>IF(発注書!E3956="","",発注書!C3956)</f>
        <v/>
      </c>
    </row>
    <row r="3951" spans="1:10" x14ac:dyDescent="0.55000000000000004">
      <c r="A3951" s="76" t="e">
        <f t="shared" ref="A3951" si="2033">A3949+1</f>
        <v>#REF!</v>
      </c>
      <c r="B3951" s="50">
        <v>1</v>
      </c>
      <c r="E3951" s="78" t="str">
        <f>IF(発注書!E3957="","",発注書!B3957)</f>
        <v/>
      </c>
      <c r="F3951" s="79" t="str">
        <f>IF(J3951="","",VLOOKUP(J3951,商品マスタ!$F:$G,2,FALSE))</f>
        <v/>
      </c>
      <c r="G3951" s="80" t="str">
        <f>IF(F3951="","",VLOOKUP(F3951,商品マスタ!$G:$H,2,FALSE))</f>
        <v/>
      </c>
      <c r="H3951" s="81" t="str">
        <f t="shared" si="2011"/>
        <v/>
      </c>
      <c r="I3951" s="82" t="str">
        <f>IF(発注書!E3957="","",発注書!E3957)</f>
        <v/>
      </c>
      <c r="J3951" s="78" t="str">
        <f>IF(発注書!E3957="","",発注書!C3957)</f>
        <v/>
      </c>
    </row>
    <row r="3952" spans="1:10" x14ac:dyDescent="0.55000000000000004">
      <c r="B3952" s="50">
        <v>2</v>
      </c>
      <c r="E3952" s="78" t="str">
        <f>IF(発注書!E3958="","",発注書!B3958)</f>
        <v/>
      </c>
      <c r="F3952" s="79" t="str">
        <f>IF(J3952="","",VLOOKUP(J3952,商品マスタ!$F:$G,2,FALSE))</f>
        <v/>
      </c>
      <c r="G3952" s="80" t="str">
        <f>IF(F3952="","",VLOOKUP(F3952,商品マスタ!$G:$H,2,FALSE))</f>
        <v/>
      </c>
      <c r="H3952" s="81" t="str">
        <f t="shared" si="2011"/>
        <v/>
      </c>
      <c r="I3952" s="82" t="str">
        <f>IF(発注書!E3958="","",発注書!E3958)</f>
        <v/>
      </c>
      <c r="J3952" s="78" t="str">
        <f>IF(発注書!E3958="","",発注書!C3958)</f>
        <v/>
      </c>
    </row>
    <row r="3953" spans="1:10" x14ac:dyDescent="0.55000000000000004">
      <c r="A3953" s="76" t="e">
        <f t="shared" ref="A3953" si="2034">A3951+1</f>
        <v>#REF!</v>
      </c>
      <c r="B3953" s="50">
        <v>1</v>
      </c>
      <c r="E3953" s="78" t="str">
        <f>IF(発注書!E3959="","",発注書!B3959)</f>
        <v/>
      </c>
      <c r="F3953" s="79" t="str">
        <f>IF(J3953="","",VLOOKUP(J3953,商品マスタ!$F:$G,2,FALSE))</f>
        <v/>
      </c>
      <c r="G3953" s="80" t="str">
        <f>IF(F3953="","",VLOOKUP(F3953,商品マスタ!$G:$H,2,FALSE))</f>
        <v/>
      </c>
      <c r="H3953" s="81" t="str">
        <f t="shared" si="2011"/>
        <v/>
      </c>
      <c r="I3953" s="82" t="str">
        <f>IF(発注書!E3959="","",発注書!E3959)</f>
        <v/>
      </c>
      <c r="J3953" s="78" t="str">
        <f>IF(発注書!E3959="","",発注書!C3959)</f>
        <v/>
      </c>
    </row>
    <row r="3954" spans="1:10" x14ac:dyDescent="0.55000000000000004">
      <c r="B3954" s="50">
        <v>2</v>
      </c>
      <c r="E3954" s="78" t="str">
        <f>IF(発注書!E3960="","",発注書!B3960)</f>
        <v/>
      </c>
      <c r="F3954" s="79" t="str">
        <f>IF(J3954="","",VLOOKUP(J3954,商品マスタ!$F:$G,2,FALSE))</f>
        <v/>
      </c>
      <c r="G3954" s="80" t="str">
        <f>IF(F3954="","",VLOOKUP(F3954,商品マスタ!$G:$H,2,FALSE))</f>
        <v/>
      </c>
      <c r="H3954" s="81" t="str">
        <f t="shared" si="2011"/>
        <v/>
      </c>
      <c r="I3954" s="82" t="str">
        <f>IF(発注書!E3960="","",発注書!E3960)</f>
        <v/>
      </c>
      <c r="J3954" s="78" t="str">
        <f>IF(発注書!E3960="","",発注書!C3960)</f>
        <v/>
      </c>
    </row>
    <row r="3955" spans="1:10" x14ac:dyDescent="0.55000000000000004">
      <c r="A3955" s="76" t="e">
        <f t="shared" ref="A3955" si="2035">A3953+1</f>
        <v>#REF!</v>
      </c>
      <c r="B3955" s="50">
        <v>1</v>
      </c>
      <c r="E3955" s="78" t="str">
        <f>IF(発注書!E3961="","",発注書!B3961)</f>
        <v/>
      </c>
      <c r="F3955" s="79" t="str">
        <f>IF(J3955="","",VLOOKUP(J3955,商品マスタ!$F:$G,2,FALSE))</f>
        <v/>
      </c>
      <c r="G3955" s="80" t="str">
        <f>IF(F3955="","",VLOOKUP(F3955,商品マスタ!$G:$H,2,FALSE))</f>
        <v/>
      </c>
      <c r="H3955" s="81" t="str">
        <f t="shared" si="2011"/>
        <v/>
      </c>
      <c r="I3955" s="82" t="str">
        <f>IF(発注書!E3961="","",発注書!E3961)</f>
        <v/>
      </c>
      <c r="J3955" s="78" t="str">
        <f>IF(発注書!E3961="","",発注書!C3961)</f>
        <v/>
      </c>
    </row>
    <row r="3956" spans="1:10" x14ac:dyDescent="0.55000000000000004">
      <c r="B3956" s="50">
        <v>2</v>
      </c>
      <c r="E3956" s="78" t="str">
        <f>IF(発注書!E3962="","",発注書!B3962)</f>
        <v/>
      </c>
      <c r="F3956" s="79" t="str">
        <f>IF(J3956="","",VLOOKUP(J3956,商品マスタ!$F:$G,2,FALSE))</f>
        <v/>
      </c>
      <c r="G3956" s="80" t="str">
        <f>IF(F3956="","",VLOOKUP(F3956,商品マスタ!$G:$H,2,FALSE))</f>
        <v/>
      </c>
      <c r="H3956" s="81" t="str">
        <f t="shared" si="2011"/>
        <v/>
      </c>
      <c r="I3956" s="82" t="str">
        <f>IF(発注書!E3962="","",発注書!E3962)</f>
        <v/>
      </c>
      <c r="J3956" s="78" t="str">
        <f>IF(発注書!E3962="","",発注書!C3962)</f>
        <v/>
      </c>
    </row>
    <row r="3957" spans="1:10" x14ac:dyDescent="0.55000000000000004">
      <c r="A3957" s="76" t="e">
        <f t="shared" ref="A3957" si="2036">A3955+1</f>
        <v>#REF!</v>
      </c>
      <c r="B3957" s="50">
        <v>1</v>
      </c>
      <c r="E3957" s="78" t="str">
        <f>IF(発注書!E3963="","",発注書!B3963)</f>
        <v/>
      </c>
      <c r="F3957" s="79" t="str">
        <f>IF(J3957="","",VLOOKUP(J3957,商品マスタ!$F:$G,2,FALSE))</f>
        <v/>
      </c>
      <c r="G3957" s="80" t="str">
        <f>IF(F3957="","",VLOOKUP(F3957,商品マスタ!$G:$H,2,FALSE))</f>
        <v/>
      </c>
      <c r="H3957" s="81" t="str">
        <f t="shared" si="2011"/>
        <v/>
      </c>
      <c r="I3957" s="82" t="str">
        <f>IF(発注書!E3963="","",発注書!E3963)</f>
        <v/>
      </c>
      <c r="J3957" s="78" t="str">
        <f>IF(発注書!E3963="","",発注書!C3963)</f>
        <v/>
      </c>
    </row>
    <row r="3958" spans="1:10" x14ac:dyDescent="0.55000000000000004">
      <c r="B3958" s="50">
        <v>2</v>
      </c>
      <c r="E3958" s="78" t="str">
        <f>IF(発注書!E3964="","",発注書!B3964)</f>
        <v/>
      </c>
      <c r="F3958" s="79" t="str">
        <f>IF(J3958="","",VLOOKUP(J3958,商品マスタ!$F:$G,2,FALSE))</f>
        <v/>
      </c>
      <c r="G3958" s="80" t="str">
        <f>IF(F3958="","",VLOOKUP(F3958,商品マスタ!$G:$H,2,FALSE))</f>
        <v/>
      </c>
      <c r="H3958" s="81" t="str">
        <f t="shared" si="2011"/>
        <v/>
      </c>
      <c r="I3958" s="82" t="str">
        <f>IF(発注書!E3964="","",発注書!E3964)</f>
        <v/>
      </c>
      <c r="J3958" s="78" t="str">
        <f>IF(発注書!E3964="","",発注書!C3964)</f>
        <v/>
      </c>
    </row>
    <row r="3959" spans="1:10" x14ac:dyDescent="0.55000000000000004">
      <c r="A3959" s="76" t="e">
        <f t="shared" ref="A3959" si="2037">A3957+1</f>
        <v>#REF!</v>
      </c>
      <c r="B3959" s="50">
        <v>1</v>
      </c>
      <c r="E3959" s="78" t="str">
        <f>IF(発注書!E3965="","",発注書!B3965)</f>
        <v/>
      </c>
      <c r="F3959" s="79" t="str">
        <f>IF(J3959="","",VLOOKUP(J3959,商品マスタ!$F:$G,2,FALSE))</f>
        <v/>
      </c>
      <c r="G3959" s="80" t="str">
        <f>IF(F3959="","",VLOOKUP(F3959,商品マスタ!$G:$H,2,FALSE))</f>
        <v/>
      </c>
      <c r="H3959" s="81" t="str">
        <f t="shared" si="2011"/>
        <v/>
      </c>
      <c r="I3959" s="82" t="str">
        <f>IF(発注書!E3965="","",発注書!E3965)</f>
        <v/>
      </c>
      <c r="J3959" s="78" t="str">
        <f>IF(発注書!E3965="","",発注書!C3965)</f>
        <v/>
      </c>
    </row>
    <row r="3960" spans="1:10" x14ac:dyDescent="0.55000000000000004">
      <c r="B3960" s="50">
        <v>2</v>
      </c>
      <c r="E3960" s="78" t="str">
        <f>IF(発注書!E3966="","",発注書!B3966)</f>
        <v/>
      </c>
      <c r="F3960" s="79" t="str">
        <f>IF(J3960="","",VLOOKUP(J3960,商品マスタ!$F:$G,2,FALSE))</f>
        <v/>
      </c>
      <c r="G3960" s="80" t="str">
        <f>IF(F3960="","",VLOOKUP(F3960,商品マスタ!$G:$H,2,FALSE))</f>
        <v/>
      </c>
      <c r="H3960" s="81" t="str">
        <f t="shared" si="2011"/>
        <v/>
      </c>
      <c r="I3960" s="82" t="str">
        <f>IF(発注書!E3966="","",発注書!E3966)</f>
        <v/>
      </c>
      <c r="J3960" s="78" t="str">
        <f>IF(発注書!E3966="","",発注書!C3966)</f>
        <v/>
      </c>
    </row>
    <row r="3961" spans="1:10" x14ac:dyDescent="0.55000000000000004">
      <c r="A3961" s="76" t="e">
        <f t="shared" ref="A3961" si="2038">A3959+1</f>
        <v>#REF!</v>
      </c>
      <c r="B3961" s="50">
        <v>1</v>
      </c>
      <c r="E3961" s="78" t="str">
        <f>IF(発注書!E3967="","",発注書!B3967)</f>
        <v/>
      </c>
      <c r="F3961" s="79" t="str">
        <f>IF(J3961="","",VLOOKUP(J3961,商品マスタ!$F:$G,2,FALSE))</f>
        <v/>
      </c>
      <c r="G3961" s="80" t="str">
        <f>IF(F3961="","",VLOOKUP(F3961,商品マスタ!$G:$H,2,FALSE))</f>
        <v/>
      </c>
      <c r="H3961" s="81" t="str">
        <f t="shared" si="2011"/>
        <v/>
      </c>
      <c r="I3961" s="82" t="str">
        <f>IF(発注書!E3967="","",発注書!E3967)</f>
        <v/>
      </c>
      <c r="J3961" s="78" t="str">
        <f>IF(発注書!E3967="","",発注書!C3967)</f>
        <v/>
      </c>
    </row>
    <row r="3962" spans="1:10" x14ac:dyDescent="0.55000000000000004">
      <c r="B3962" s="50">
        <v>2</v>
      </c>
      <c r="E3962" s="78" t="str">
        <f>IF(発注書!E3968="","",発注書!B3968)</f>
        <v/>
      </c>
      <c r="F3962" s="79" t="str">
        <f>IF(J3962="","",VLOOKUP(J3962,商品マスタ!$F:$G,2,FALSE))</f>
        <v/>
      </c>
      <c r="G3962" s="80" t="str">
        <f>IF(F3962="","",VLOOKUP(F3962,商品マスタ!$G:$H,2,FALSE))</f>
        <v/>
      </c>
      <c r="H3962" s="81" t="str">
        <f t="shared" si="2011"/>
        <v/>
      </c>
      <c r="I3962" s="82" t="str">
        <f>IF(発注書!E3968="","",発注書!E3968)</f>
        <v/>
      </c>
      <c r="J3962" s="78" t="str">
        <f>IF(発注書!E3968="","",発注書!C3968)</f>
        <v/>
      </c>
    </row>
    <row r="3963" spans="1:10" x14ac:dyDescent="0.55000000000000004">
      <c r="A3963" s="76" t="e">
        <f t="shared" ref="A3963" si="2039">A3961+1</f>
        <v>#REF!</v>
      </c>
      <c r="B3963" s="50">
        <v>1</v>
      </c>
      <c r="E3963" s="78" t="str">
        <f>IF(発注書!E3969="","",発注書!B3969)</f>
        <v/>
      </c>
      <c r="F3963" s="79" t="str">
        <f>IF(J3963="","",VLOOKUP(J3963,商品マスタ!$F:$G,2,FALSE))</f>
        <v/>
      </c>
      <c r="G3963" s="80" t="str">
        <f>IF(F3963="","",VLOOKUP(F3963,商品マスタ!$G:$H,2,FALSE))</f>
        <v/>
      </c>
      <c r="H3963" s="81" t="str">
        <f t="shared" si="2011"/>
        <v/>
      </c>
      <c r="I3963" s="82" t="str">
        <f>IF(発注書!E3969="","",発注書!E3969)</f>
        <v/>
      </c>
      <c r="J3963" s="78" t="str">
        <f>IF(発注書!E3969="","",発注書!C3969)</f>
        <v/>
      </c>
    </row>
    <row r="3964" spans="1:10" x14ac:dyDescent="0.55000000000000004">
      <c r="B3964" s="50">
        <v>2</v>
      </c>
      <c r="E3964" s="78" t="str">
        <f>IF(発注書!E3970="","",発注書!B3970)</f>
        <v/>
      </c>
      <c r="F3964" s="79" t="str">
        <f>IF(J3964="","",VLOOKUP(J3964,商品マスタ!$F:$G,2,FALSE))</f>
        <v/>
      </c>
      <c r="G3964" s="80" t="str">
        <f>IF(F3964="","",VLOOKUP(F3964,商品マスタ!$G:$H,2,FALSE))</f>
        <v/>
      </c>
      <c r="H3964" s="81" t="str">
        <f t="shared" si="2011"/>
        <v/>
      </c>
      <c r="I3964" s="82" t="str">
        <f>IF(発注書!E3970="","",発注書!E3970)</f>
        <v/>
      </c>
      <c r="J3964" s="78" t="str">
        <f>IF(発注書!E3970="","",発注書!C3970)</f>
        <v/>
      </c>
    </row>
    <row r="3965" spans="1:10" x14ac:dyDescent="0.55000000000000004">
      <c r="A3965" s="76" t="e">
        <f t="shared" ref="A3965" si="2040">A3963+1</f>
        <v>#REF!</v>
      </c>
      <c r="B3965" s="50">
        <v>1</v>
      </c>
      <c r="E3965" s="78" t="str">
        <f>IF(発注書!E3971="","",発注書!B3971)</f>
        <v/>
      </c>
      <c r="F3965" s="79" t="str">
        <f>IF(J3965="","",VLOOKUP(J3965,商品マスタ!$F:$G,2,FALSE))</f>
        <v/>
      </c>
      <c r="G3965" s="80" t="str">
        <f>IF(F3965="","",VLOOKUP(F3965,商品マスタ!$G:$H,2,FALSE))</f>
        <v/>
      </c>
      <c r="H3965" s="81" t="str">
        <f t="shared" si="2011"/>
        <v/>
      </c>
      <c r="I3965" s="82" t="str">
        <f>IF(発注書!E3971="","",発注書!E3971)</f>
        <v/>
      </c>
      <c r="J3965" s="78" t="str">
        <f>IF(発注書!E3971="","",発注書!C3971)</f>
        <v/>
      </c>
    </row>
    <row r="3966" spans="1:10" x14ac:dyDescent="0.55000000000000004">
      <c r="B3966" s="50">
        <v>2</v>
      </c>
      <c r="E3966" s="78" t="str">
        <f>IF(発注書!E3972="","",発注書!B3972)</f>
        <v/>
      </c>
      <c r="F3966" s="79" t="str">
        <f>IF(J3966="","",VLOOKUP(J3966,商品マスタ!$F:$G,2,FALSE))</f>
        <v/>
      </c>
      <c r="G3966" s="80" t="str">
        <f>IF(F3966="","",VLOOKUP(F3966,商品マスタ!$G:$H,2,FALSE))</f>
        <v/>
      </c>
      <c r="H3966" s="81" t="str">
        <f t="shared" si="2011"/>
        <v/>
      </c>
      <c r="I3966" s="82" t="str">
        <f>IF(発注書!E3972="","",発注書!E3972)</f>
        <v/>
      </c>
      <c r="J3966" s="78" t="str">
        <f>IF(発注書!E3972="","",発注書!C3972)</f>
        <v/>
      </c>
    </row>
    <row r="3967" spans="1:10" x14ac:dyDescent="0.55000000000000004">
      <c r="A3967" s="76" t="e">
        <f t="shared" ref="A3967" si="2041">A3965+1</f>
        <v>#REF!</v>
      </c>
      <c r="B3967" s="50">
        <v>1</v>
      </c>
      <c r="E3967" s="78" t="str">
        <f>IF(発注書!E3973="","",発注書!B3973)</f>
        <v/>
      </c>
      <c r="F3967" s="79" t="str">
        <f>IF(J3967="","",VLOOKUP(J3967,商品マスタ!$F:$G,2,FALSE))</f>
        <v/>
      </c>
      <c r="G3967" s="80" t="str">
        <f>IF(F3967="","",VLOOKUP(F3967,商品マスタ!$G:$H,2,FALSE))</f>
        <v/>
      </c>
      <c r="H3967" s="81" t="str">
        <f t="shared" si="2011"/>
        <v/>
      </c>
      <c r="I3967" s="82" t="str">
        <f>IF(発注書!E3973="","",発注書!E3973)</f>
        <v/>
      </c>
      <c r="J3967" s="78" t="str">
        <f>IF(発注書!E3973="","",発注書!C3973)</f>
        <v/>
      </c>
    </row>
    <row r="3968" spans="1:10" x14ac:dyDescent="0.55000000000000004">
      <c r="B3968" s="50">
        <v>2</v>
      </c>
      <c r="E3968" s="78" t="str">
        <f>IF(発注書!E3974="","",発注書!B3974)</f>
        <v/>
      </c>
      <c r="F3968" s="79" t="str">
        <f>IF(J3968="","",VLOOKUP(J3968,商品マスタ!$F:$G,2,FALSE))</f>
        <v/>
      </c>
      <c r="G3968" s="80" t="str">
        <f>IF(F3968="","",VLOOKUP(F3968,商品マスタ!$G:$H,2,FALSE))</f>
        <v/>
      </c>
      <c r="H3968" s="81" t="str">
        <f t="shared" si="2011"/>
        <v/>
      </c>
      <c r="I3968" s="82" t="str">
        <f>IF(発注書!E3974="","",発注書!E3974)</f>
        <v/>
      </c>
      <c r="J3968" s="78" t="str">
        <f>IF(発注書!E3974="","",発注書!C3974)</f>
        <v/>
      </c>
    </row>
    <row r="3969" spans="1:10" x14ac:dyDescent="0.55000000000000004">
      <c r="A3969" s="76" t="e">
        <f t="shared" ref="A3969" si="2042">A3967+1</f>
        <v>#REF!</v>
      </c>
      <c r="B3969" s="50">
        <v>1</v>
      </c>
      <c r="E3969" s="78" t="str">
        <f>IF(発注書!E3975="","",発注書!B3975)</f>
        <v/>
      </c>
      <c r="F3969" s="79" t="str">
        <f>IF(J3969="","",VLOOKUP(J3969,商品マスタ!$F:$G,2,FALSE))</f>
        <v/>
      </c>
      <c r="G3969" s="80" t="str">
        <f>IF(F3969="","",VLOOKUP(F3969,商品マスタ!$G:$H,2,FALSE))</f>
        <v/>
      </c>
      <c r="H3969" s="81" t="str">
        <f t="shared" si="2011"/>
        <v/>
      </c>
      <c r="I3969" s="82" t="str">
        <f>IF(発注書!E3975="","",発注書!E3975)</f>
        <v/>
      </c>
      <c r="J3969" s="78" t="str">
        <f>IF(発注書!E3975="","",発注書!C3975)</f>
        <v/>
      </c>
    </row>
    <row r="3970" spans="1:10" x14ac:dyDescent="0.55000000000000004">
      <c r="B3970" s="50">
        <v>2</v>
      </c>
      <c r="E3970" s="78" t="str">
        <f>IF(発注書!E3976="","",発注書!B3976)</f>
        <v/>
      </c>
      <c r="F3970" s="79" t="str">
        <f>IF(J3970="","",VLOOKUP(J3970,商品マスタ!$F:$G,2,FALSE))</f>
        <v/>
      </c>
      <c r="G3970" s="80" t="str">
        <f>IF(F3970="","",VLOOKUP(F3970,商品マスタ!$G:$H,2,FALSE))</f>
        <v/>
      </c>
      <c r="H3970" s="81" t="str">
        <f t="shared" si="2011"/>
        <v/>
      </c>
      <c r="I3970" s="82" t="str">
        <f>IF(発注書!E3976="","",発注書!E3976)</f>
        <v/>
      </c>
      <c r="J3970" s="78" t="str">
        <f>IF(発注書!E3976="","",発注書!C3976)</f>
        <v/>
      </c>
    </row>
    <row r="3971" spans="1:10" x14ac:dyDescent="0.55000000000000004">
      <c r="A3971" s="76" t="e">
        <f t="shared" ref="A3971" si="2043">A3969+1</f>
        <v>#REF!</v>
      </c>
      <c r="B3971" s="50">
        <v>1</v>
      </c>
      <c r="E3971" s="78" t="str">
        <f>IF(発注書!E3977="","",発注書!B3977)</f>
        <v/>
      </c>
      <c r="F3971" s="79" t="str">
        <f>IF(J3971="","",VLOOKUP(J3971,商品マスタ!$F:$G,2,FALSE))</f>
        <v/>
      </c>
      <c r="G3971" s="80" t="str">
        <f>IF(F3971="","",VLOOKUP(F3971,商品マスタ!$G:$H,2,FALSE))</f>
        <v/>
      </c>
      <c r="H3971" s="81" t="str">
        <f t="shared" si="2011"/>
        <v/>
      </c>
      <c r="I3971" s="82" t="str">
        <f>IF(発注書!E3977="","",発注書!E3977)</f>
        <v/>
      </c>
      <c r="J3971" s="78" t="str">
        <f>IF(発注書!E3977="","",発注書!C3977)</f>
        <v/>
      </c>
    </row>
    <row r="3972" spans="1:10" x14ac:dyDescent="0.55000000000000004">
      <c r="B3972" s="50">
        <v>2</v>
      </c>
      <c r="E3972" s="78" t="str">
        <f>IF(発注書!E3978="","",発注書!B3978)</f>
        <v/>
      </c>
      <c r="F3972" s="79" t="str">
        <f>IF(J3972="","",VLOOKUP(J3972,商品マスタ!$F:$G,2,FALSE))</f>
        <v/>
      </c>
      <c r="G3972" s="80" t="str">
        <f>IF(F3972="","",VLOOKUP(F3972,商品マスタ!$G:$H,2,FALSE))</f>
        <v/>
      </c>
      <c r="H3972" s="81" t="str">
        <f t="shared" ref="H3972:H4035" si="2044">IF(E3972="","",IF(E3972="",LEN(SUBSTITUTE(D3972," ","")),LEN(SUBSTITUTE(E3972," ",""))))</f>
        <v/>
      </c>
      <c r="I3972" s="82" t="str">
        <f>IF(発注書!E3978="","",発注書!E3978)</f>
        <v/>
      </c>
      <c r="J3972" s="78" t="str">
        <f>IF(発注書!E3978="","",発注書!C3978)</f>
        <v/>
      </c>
    </row>
    <row r="3973" spans="1:10" x14ac:dyDescent="0.55000000000000004">
      <c r="A3973" s="76" t="e">
        <f t="shared" ref="A3973" si="2045">A3971+1</f>
        <v>#REF!</v>
      </c>
      <c r="B3973" s="50">
        <v>1</v>
      </c>
      <c r="E3973" s="78" t="str">
        <f>IF(発注書!E3979="","",発注書!B3979)</f>
        <v/>
      </c>
      <c r="F3973" s="79" t="str">
        <f>IF(J3973="","",VLOOKUP(J3973,商品マスタ!$F:$G,2,FALSE))</f>
        <v/>
      </c>
      <c r="G3973" s="80" t="str">
        <f>IF(F3973="","",VLOOKUP(F3973,商品マスタ!$G:$H,2,FALSE))</f>
        <v/>
      </c>
      <c r="H3973" s="81" t="str">
        <f t="shared" si="2044"/>
        <v/>
      </c>
      <c r="I3973" s="82" t="str">
        <f>IF(発注書!E3979="","",発注書!E3979)</f>
        <v/>
      </c>
      <c r="J3973" s="78" t="str">
        <f>IF(発注書!E3979="","",発注書!C3979)</f>
        <v/>
      </c>
    </row>
    <row r="3974" spans="1:10" x14ac:dyDescent="0.55000000000000004">
      <c r="B3974" s="50">
        <v>2</v>
      </c>
      <c r="E3974" s="78" t="str">
        <f>IF(発注書!E3980="","",発注書!B3980)</f>
        <v/>
      </c>
      <c r="F3974" s="79" t="str">
        <f>IF(J3974="","",VLOOKUP(J3974,商品マスタ!$F:$G,2,FALSE))</f>
        <v/>
      </c>
      <c r="G3974" s="80" t="str">
        <f>IF(F3974="","",VLOOKUP(F3974,商品マスタ!$G:$H,2,FALSE))</f>
        <v/>
      </c>
      <c r="H3974" s="81" t="str">
        <f t="shared" si="2044"/>
        <v/>
      </c>
      <c r="I3974" s="82" t="str">
        <f>IF(発注書!E3980="","",発注書!E3980)</f>
        <v/>
      </c>
      <c r="J3974" s="78" t="str">
        <f>IF(発注書!E3980="","",発注書!C3980)</f>
        <v/>
      </c>
    </row>
    <row r="3975" spans="1:10" x14ac:dyDescent="0.55000000000000004">
      <c r="A3975" s="76" t="e">
        <f t="shared" ref="A3975" si="2046">A3973+1</f>
        <v>#REF!</v>
      </c>
      <c r="B3975" s="50">
        <v>1</v>
      </c>
      <c r="E3975" s="78" t="str">
        <f>IF(発注書!E3981="","",発注書!B3981)</f>
        <v/>
      </c>
      <c r="F3975" s="79" t="str">
        <f>IF(J3975="","",VLOOKUP(J3975,商品マスタ!$F:$G,2,FALSE))</f>
        <v/>
      </c>
      <c r="G3975" s="80" t="str">
        <f>IF(F3975="","",VLOOKUP(F3975,商品マスタ!$G:$H,2,FALSE))</f>
        <v/>
      </c>
      <c r="H3975" s="81" t="str">
        <f t="shared" si="2044"/>
        <v/>
      </c>
      <c r="I3975" s="82" t="str">
        <f>IF(発注書!E3981="","",発注書!E3981)</f>
        <v/>
      </c>
      <c r="J3975" s="78" t="str">
        <f>IF(発注書!E3981="","",発注書!C3981)</f>
        <v/>
      </c>
    </row>
    <row r="3976" spans="1:10" x14ac:dyDescent="0.55000000000000004">
      <c r="B3976" s="50">
        <v>2</v>
      </c>
      <c r="E3976" s="78" t="str">
        <f>IF(発注書!E3982="","",発注書!B3982)</f>
        <v/>
      </c>
      <c r="F3976" s="79" t="str">
        <f>IF(J3976="","",VLOOKUP(J3976,商品マスタ!$F:$G,2,FALSE))</f>
        <v/>
      </c>
      <c r="G3976" s="80" t="str">
        <f>IF(F3976="","",VLOOKUP(F3976,商品マスタ!$G:$H,2,FALSE))</f>
        <v/>
      </c>
      <c r="H3976" s="81" t="str">
        <f t="shared" si="2044"/>
        <v/>
      </c>
      <c r="I3976" s="82" t="str">
        <f>IF(発注書!E3982="","",発注書!E3982)</f>
        <v/>
      </c>
      <c r="J3976" s="78" t="str">
        <f>IF(発注書!E3982="","",発注書!C3982)</f>
        <v/>
      </c>
    </row>
    <row r="3977" spans="1:10" x14ac:dyDescent="0.55000000000000004">
      <c r="A3977" s="76" t="e">
        <f t="shared" ref="A3977" si="2047">A3975+1</f>
        <v>#REF!</v>
      </c>
      <c r="B3977" s="50">
        <v>1</v>
      </c>
      <c r="E3977" s="78" t="str">
        <f>IF(発注書!E3983="","",発注書!B3983)</f>
        <v/>
      </c>
      <c r="F3977" s="79" t="str">
        <f>IF(J3977="","",VLOOKUP(J3977,商品マスタ!$F:$G,2,FALSE))</f>
        <v/>
      </c>
      <c r="G3977" s="80" t="str">
        <f>IF(F3977="","",VLOOKUP(F3977,商品マスタ!$G:$H,2,FALSE))</f>
        <v/>
      </c>
      <c r="H3977" s="81" t="str">
        <f t="shared" si="2044"/>
        <v/>
      </c>
      <c r="I3977" s="82" t="str">
        <f>IF(発注書!E3983="","",発注書!E3983)</f>
        <v/>
      </c>
      <c r="J3977" s="78" t="str">
        <f>IF(発注書!E3983="","",発注書!C3983)</f>
        <v/>
      </c>
    </row>
    <row r="3978" spans="1:10" x14ac:dyDescent="0.55000000000000004">
      <c r="B3978" s="50">
        <v>2</v>
      </c>
      <c r="E3978" s="78" t="str">
        <f>IF(発注書!E3984="","",発注書!B3984)</f>
        <v/>
      </c>
      <c r="F3978" s="79" t="str">
        <f>IF(J3978="","",VLOOKUP(J3978,商品マスタ!$F:$G,2,FALSE))</f>
        <v/>
      </c>
      <c r="G3978" s="80" t="str">
        <f>IF(F3978="","",VLOOKUP(F3978,商品マスタ!$G:$H,2,FALSE))</f>
        <v/>
      </c>
      <c r="H3978" s="81" t="str">
        <f t="shared" si="2044"/>
        <v/>
      </c>
      <c r="I3978" s="82" t="str">
        <f>IF(発注書!E3984="","",発注書!E3984)</f>
        <v/>
      </c>
      <c r="J3978" s="78" t="str">
        <f>IF(発注書!E3984="","",発注書!C3984)</f>
        <v/>
      </c>
    </row>
    <row r="3979" spans="1:10" x14ac:dyDescent="0.55000000000000004">
      <c r="A3979" s="76" t="e">
        <f t="shared" ref="A3979" si="2048">A3977+1</f>
        <v>#REF!</v>
      </c>
      <c r="B3979" s="50">
        <v>1</v>
      </c>
      <c r="E3979" s="78" t="str">
        <f>IF(発注書!E3985="","",発注書!B3985)</f>
        <v/>
      </c>
      <c r="F3979" s="79" t="str">
        <f>IF(J3979="","",VLOOKUP(J3979,商品マスタ!$F:$G,2,FALSE))</f>
        <v/>
      </c>
      <c r="G3979" s="80" t="str">
        <f>IF(F3979="","",VLOOKUP(F3979,商品マスタ!$G:$H,2,FALSE))</f>
        <v/>
      </c>
      <c r="H3979" s="81" t="str">
        <f t="shared" si="2044"/>
        <v/>
      </c>
      <c r="I3979" s="82" t="str">
        <f>IF(発注書!E3985="","",発注書!E3985)</f>
        <v/>
      </c>
      <c r="J3979" s="78" t="str">
        <f>IF(発注書!E3985="","",発注書!C3985)</f>
        <v/>
      </c>
    </row>
    <row r="3980" spans="1:10" x14ac:dyDescent="0.55000000000000004">
      <c r="B3980" s="50">
        <v>2</v>
      </c>
      <c r="E3980" s="78" t="str">
        <f>IF(発注書!E3986="","",発注書!B3986)</f>
        <v/>
      </c>
      <c r="F3980" s="79" t="str">
        <f>IF(J3980="","",VLOOKUP(J3980,商品マスタ!$F:$G,2,FALSE))</f>
        <v/>
      </c>
      <c r="G3980" s="80" t="str">
        <f>IF(F3980="","",VLOOKUP(F3980,商品マスタ!$G:$H,2,FALSE))</f>
        <v/>
      </c>
      <c r="H3980" s="81" t="str">
        <f t="shared" si="2044"/>
        <v/>
      </c>
      <c r="I3980" s="82" t="str">
        <f>IF(発注書!E3986="","",発注書!E3986)</f>
        <v/>
      </c>
      <c r="J3980" s="78" t="str">
        <f>IF(発注書!E3986="","",発注書!C3986)</f>
        <v/>
      </c>
    </row>
    <row r="3981" spans="1:10" x14ac:dyDescent="0.55000000000000004">
      <c r="A3981" s="76" t="e">
        <f t="shared" ref="A3981" si="2049">A3979+1</f>
        <v>#REF!</v>
      </c>
      <c r="B3981" s="50">
        <v>1</v>
      </c>
      <c r="E3981" s="78" t="str">
        <f>IF(発注書!E3987="","",発注書!B3987)</f>
        <v/>
      </c>
      <c r="F3981" s="79" t="str">
        <f>IF(J3981="","",VLOOKUP(J3981,商品マスタ!$F:$G,2,FALSE))</f>
        <v/>
      </c>
      <c r="G3981" s="80" t="str">
        <f>IF(F3981="","",VLOOKUP(F3981,商品マスタ!$G:$H,2,FALSE))</f>
        <v/>
      </c>
      <c r="H3981" s="81" t="str">
        <f t="shared" si="2044"/>
        <v/>
      </c>
      <c r="I3981" s="82" t="str">
        <f>IF(発注書!E3987="","",発注書!E3987)</f>
        <v/>
      </c>
      <c r="J3981" s="78" t="str">
        <f>IF(発注書!E3987="","",発注書!C3987)</f>
        <v/>
      </c>
    </row>
    <row r="3982" spans="1:10" x14ac:dyDescent="0.55000000000000004">
      <c r="B3982" s="50">
        <v>2</v>
      </c>
      <c r="E3982" s="78" t="str">
        <f>IF(発注書!E3988="","",発注書!B3988)</f>
        <v/>
      </c>
      <c r="F3982" s="79" t="str">
        <f>IF(J3982="","",VLOOKUP(J3982,商品マスタ!$F:$G,2,FALSE))</f>
        <v/>
      </c>
      <c r="G3982" s="80" t="str">
        <f>IF(F3982="","",VLOOKUP(F3982,商品マスタ!$G:$H,2,FALSE))</f>
        <v/>
      </c>
      <c r="H3982" s="81" t="str">
        <f t="shared" si="2044"/>
        <v/>
      </c>
      <c r="I3982" s="82" t="str">
        <f>IF(発注書!E3988="","",発注書!E3988)</f>
        <v/>
      </c>
      <c r="J3982" s="78" t="str">
        <f>IF(発注書!E3988="","",発注書!C3988)</f>
        <v/>
      </c>
    </row>
    <row r="3983" spans="1:10" x14ac:dyDescent="0.55000000000000004">
      <c r="A3983" s="76" t="e">
        <f t="shared" ref="A3983" si="2050">A3981+1</f>
        <v>#REF!</v>
      </c>
      <c r="B3983" s="50">
        <v>1</v>
      </c>
      <c r="E3983" s="78" t="str">
        <f>IF(発注書!E3989="","",発注書!B3989)</f>
        <v/>
      </c>
      <c r="F3983" s="79" t="str">
        <f>IF(J3983="","",VLOOKUP(J3983,商品マスタ!$F:$G,2,FALSE))</f>
        <v/>
      </c>
      <c r="G3983" s="80" t="str">
        <f>IF(F3983="","",VLOOKUP(F3983,商品マスタ!$G:$H,2,FALSE))</f>
        <v/>
      </c>
      <c r="H3983" s="81" t="str">
        <f t="shared" si="2044"/>
        <v/>
      </c>
      <c r="I3983" s="82" t="str">
        <f>IF(発注書!E3989="","",発注書!E3989)</f>
        <v/>
      </c>
      <c r="J3983" s="78" t="str">
        <f>IF(発注書!E3989="","",発注書!C3989)</f>
        <v/>
      </c>
    </row>
    <row r="3984" spans="1:10" x14ac:dyDescent="0.55000000000000004">
      <c r="B3984" s="50">
        <v>2</v>
      </c>
      <c r="E3984" s="78" t="str">
        <f>IF(発注書!E3990="","",発注書!B3990)</f>
        <v/>
      </c>
      <c r="F3984" s="79" t="str">
        <f>IF(J3984="","",VLOOKUP(J3984,商品マスタ!$F:$G,2,FALSE))</f>
        <v/>
      </c>
      <c r="G3984" s="80" t="str">
        <f>IF(F3984="","",VLOOKUP(F3984,商品マスタ!$G:$H,2,FALSE))</f>
        <v/>
      </c>
      <c r="H3984" s="81" t="str">
        <f t="shared" si="2044"/>
        <v/>
      </c>
      <c r="I3984" s="82" t="str">
        <f>IF(発注書!E3990="","",発注書!E3990)</f>
        <v/>
      </c>
      <c r="J3984" s="78" t="str">
        <f>IF(発注書!E3990="","",発注書!C3990)</f>
        <v/>
      </c>
    </row>
    <row r="3985" spans="1:10" x14ac:dyDescent="0.55000000000000004">
      <c r="A3985" s="76" t="e">
        <f t="shared" ref="A3985" si="2051">A3983+1</f>
        <v>#REF!</v>
      </c>
      <c r="B3985" s="50">
        <v>1</v>
      </c>
      <c r="E3985" s="78" t="str">
        <f>IF(発注書!E3991="","",発注書!B3991)</f>
        <v/>
      </c>
      <c r="F3985" s="79" t="str">
        <f>IF(J3985="","",VLOOKUP(J3985,商品マスタ!$F:$G,2,FALSE))</f>
        <v/>
      </c>
      <c r="G3985" s="80" t="str">
        <f>IF(F3985="","",VLOOKUP(F3985,商品マスタ!$G:$H,2,FALSE))</f>
        <v/>
      </c>
      <c r="H3985" s="81" t="str">
        <f t="shared" si="2044"/>
        <v/>
      </c>
      <c r="I3985" s="82" t="str">
        <f>IF(発注書!E3991="","",発注書!E3991)</f>
        <v/>
      </c>
      <c r="J3985" s="78" t="str">
        <f>IF(発注書!E3991="","",発注書!C3991)</f>
        <v/>
      </c>
    </row>
    <row r="3986" spans="1:10" x14ac:dyDescent="0.55000000000000004">
      <c r="B3986" s="50">
        <v>2</v>
      </c>
      <c r="E3986" s="78" t="str">
        <f>IF(発注書!E3992="","",発注書!B3992)</f>
        <v/>
      </c>
      <c r="F3986" s="79" t="str">
        <f>IF(J3986="","",VLOOKUP(J3986,商品マスタ!$F:$G,2,FALSE))</f>
        <v/>
      </c>
      <c r="G3986" s="80" t="str">
        <f>IF(F3986="","",VLOOKUP(F3986,商品マスタ!$G:$H,2,FALSE))</f>
        <v/>
      </c>
      <c r="H3986" s="81" t="str">
        <f t="shared" si="2044"/>
        <v/>
      </c>
      <c r="I3986" s="82" t="str">
        <f>IF(発注書!E3992="","",発注書!E3992)</f>
        <v/>
      </c>
      <c r="J3986" s="78" t="str">
        <f>IF(発注書!E3992="","",発注書!C3992)</f>
        <v/>
      </c>
    </row>
    <row r="3987" spans="1:10" x14ac:dyDescent="0.55000000000000004">
      <c r="A3987" s="76" t="e">
        <f t="shared" ref="A3987" si="2052">A3985+1</f>
        <v>#REF!</v>
      </c>
      <c r="B3987" s="50">
        <v>1</v>
      </c>
      <c r="E3987" s="78" t="str">
        <f>IF(発注書!E3993="","",発注書!B3993)</f>
        <v/>
      </c>
      <c r="F3987" s="79" t="str">
        <f>IF(J3987="","",VLOOKUP(J3987,商品マスタ!$F:$G,2,FALSE))</f>
        <v/>
      </c>
      <c r="G3987" s="80" t="str">
        <f>IF(F3987="","",VLOOKUP(F3987,商品マスタ!$G:$H,2,FALSE))</f>
        <v/>
      </c>
      <c r="H3987" s="81" t="str">
        <f t="shared" si="2044"/>
        <v/>
      </c>
      <c r="I3987" s="82" t="str">
        <f>IF(発注書!E3993="","",発注書!E3993)</f>
        <v/>
      </c>
      <c r="J3987" s="78" t="str">
        <f>IF(発注書!E3993="","",発注書!C3993)</f>
        <v/>
      </c>
    </row>
    <row r="3988" spans="1:10" x14ac:dyDescent="0.55000000000000004">
      <c r="B3988" s="50">
        <v>2</v>
      </c>
      <c r="E3988" s="78" t="str">
        <f>IF(発注書!E3994="","",発注書!B3994)</f>
        <v/>
      </c>
      <c r="F3988" s="79" t="str">
        <f>IF(J3988="","",VLOOKUP(J3988,商品マスタ!$F:$G,2,FALSE))</f>
        <v/>
      </c>
      <c r="G3988" s="80" t="str">
        <f>IF(F3988="","",VLOOKUP(F3988,商品マスタ!$G:$H,2,FALSE))</f>
        <v/>
      </c>
      <c r="H3988" s="81" t="str">
        <f t="shared" si="2044"/>
        <v/>
      </c>
      <c r="I3988" s="82" t="str">
        <f>IF(発注書!E3994="","",発注書!E3994)</f>
        <v/>
      </c>
      <c r="J3988" s="78" t="str">
        <f>IF(発注書!E3994="","",発注書!C3994)</f>
        <v/>
      </c>
    </row>
    <row r="3989" spans="1:10" x14ac:dyDescent="0.55000000000000004">
      <c r="A3989" s="76" t="e">
        <f t="shared" ref="A3989" si="2053">A3987+1</f>
        <v>#REF!</v>
      </c>
      <c r="B3989" s="50">
        <v>1</v>
      </c>
      <c r="E3989" s="78" t="str">
        <f>IF(発注書!E3995="","",発注書!B3995)</f>
        <v/>
      </c>
      <c r="F3989" s="79" t="str">
        <f>IF(J3989="","",VLOOKUP(J3989,商品マスタ!$F:$G,2,FALSE))</f>
        <v/>
      </c>
      <c r="G3989" s="80" t="str">
        <f>IF(F3989="","",VLOOKUP(F3989,商品マスタ!$G:$H,2,FALSE))</f>
        <v/>
      </c>
      <c r="H3989" s="81" t="str">
        <f t="shared" si="2044"/>
        <v/>
      </c>
      <c r="I3989" s="82" t="str">
        <f>IF(発注書!E3995="","",発注書!E3995)</f>
        <v/>
      </c>
      <c r="J3989" s="78" t="str">
        <f>IF(発注書!E3995="","",発注書!C3995)</f>
        <v/>
      </c>
    </row>
    <row r="3990" spans="1:10" x14ac:dyDescent="0.55000000000000004">
      <c r="B3990" s="50">
        <v>2</v>
      </c>
      <c r="E3990" s="78" t="str">
        <f>IF(発注書!E3996="","",発注書!B3996)</f>
        <v/>
      </c>
      <c r="F3990" s="79" t="str">
        <f>IF(J3990="","",VLOOKUP(J3990,商品マスタ!$F:$G,2,FALSE))</f>
        <v/>
      </c>
      <c r="G3990" s="80" t="str">
        <f>IF(F3990="","",VLOOKUP(F3990,商品マスタ!$G:$H,2,FALSE))</f>
        <v/>
      </c>
      <c r="H3990" s="81" t="str">
        <f t="shared" si="2044"/>
        <v/>
      </c>
      <c r="I3990" s="82" t="str">
        <f>IF(発注書!E3996="","",発注書!E3996)</f>
        <v/>
      </c>
      <c r="J3990" s="78" t="str">
        <f>IF(発注書!E3996="","",発注書!C3996)</f>
        <v/>
      </c>
    </row>
    <row r="3991" spans="1:10" x14ac:dyDescent="0.55000000000000004">
      <c r="A3991" s="76" t="e">
        <f t="shared" ref="A3991" si="2054">A3989+1</f>
        <v>#REF!</v>
      </c>
      <c r="B3991" s="50">
        <v>1</v>
      </c>
      <c r="E3991" s="78" t="str">
        <f>IF(発注書!E3997="","",発注書!B3997)</f>
        <v/>
      </c>
      <c r="F3991" s="79" t="str">
        <f>IF(J3991="","",VLOOKUP(J3991,商品マスタ!$F:$G,2,FALSE))</f>
        <v/>
      </c>
      <c r="G3991" s="80" t="str">
        <f>IF(F3991="","",VLOOKUP(F3991,商品マスタ!$G:$H,2,FALSE))</f>
        <v/>
      </c>
      <c r="H3991" s="81" t="str">
        <f t="shared" si="2044"/>
        <v/>
      </c>
      <c r="I3991" s="82" t="str">
        <f>IF(発注書!E3997="","",発注書!E3997)</f>
        <v/>
      </c>
      <c r="J3991" s="78" t="str">
        <f>IF(発注書!E3997="","",発注書!C3997)</f>
        <v/>
      </c>
    </row>
    <row r="3992" spans="1:10" x14ac:dyDescent="0.55000000000000004">
      <c r="B3992" s="50">
        <v>2</v>
      </c>
      <c r="E3992" s="78" t="str">
        <f>IF(発注書!E3998="","",発注書!B3998)</f>
        <v/>
      </c>
      <c r="F3992" s="79" t="str">
        <f>IF(J3992="","",VLOOKUP(J3992,商品マスタ!$F:$G,2,FALSE))</f>
        <v/>
      </c>
      <c r="G3992" s="80" t="str">
        <f>IF(F3992="","",VLOOKUP(F3992,商品マスタ!$G:$H,2,FALSE))</f>
        <v/>
      </c>
      <c r="H3992" s="81" t="str">
        <f t="shared" si="2044"/>
        <v/>
      </c>
      <c r="I3992" s="82" t="str">
        <f>IF(発注書!E3998="","",発注書!E3998)</f>
        <v/>
      </c>
      <c r="J3992" s="78" t="str">
        <f>IF(発注書!E3998="","",発注書!C3998)</f>
        <v/>
      </c>
    </row>
    <row r="3993" spans="1:10" x14ac:dyDescent="0.55000000000000004">
      <c r="A3993" s="76" t="e">
        <f t="shared" ref="A3993" si="2055">A3991+1</f>
        <v>#REF!</v>
      </c>
      <c r="B3993" s="50">
        <v>1</v>
      </c>
      <c r="E3993" s="78" t="str">
        <f>IF(発注書!E3999="","",発注書!B3999)</f>
        <v/>
      </c>
      <c r="F3993" s="79" t="str">
        <f>IF(J3993="","",VLOOKUP(J3993,商品マスタ!$F:$G,2,FALSE))</f>
        <v/>
      </c>
      <c r="G3993" s="80" t="str">
        <f>IF(F3993="","",VLOOKUP(F3993,商品マスタ!$G:$H,2,FALSE))</f>
        <v/>
      </c>
      <c r="H3993" s="81" t="str">
        <f t="shared" si="2044"/>
        <v/>
      </c>
      <c r="I3993" s="82" t="str">
        <f>IF(発注書!E3999="","",発注書!E3999)</f>
        <v/>
      </c>
      <c r="J3993" s="78" t="str">
        <f>IF(発注書!E3999="","",発注書!C3999)</f>
        <v/>
      </c>
    </row>
    <row r="3994" spans="1:10" x14ac:dyDescent="0.55000000000000004">
      <c r="B3994" s="50">
        <v>2</v>
      </c>
      <c r="E3994" s="78" t="str">
        <f>IF(発注書!E4000="","",発注書!B4000)</f>
        <v/>
      </c>
      <c r="F3994" s="79" t="str">
        <f>IF(J3994="","",VLOOKUP(J3994,商品マスタ!$F:$G,2,FALSE))</f>
        <v/>
      </c>
      <c r="G3994" s="80" t="str">
        <f>IF(F3994="","",VLOOKUP(F3994,商品マスタ!$G:$H,2,FALSE))</f>
        <v/>
      </c>
      <c r="H3994" s="81" t="str">
        <f t="shared" si="2044"/>
        <v/>
      </c>
      <c r="I3994" s="82" t="str">
        <f>IF(発注書!E4000="","",発注書!E4000)</f>
        <v/>
      </c>
      <c r="J3994" s="78" t="str">
        <f>IF(発注書!E4000="","",発注書!C4000)</f>
        <v/>
      </c>
    </row>
    <row r="3995" spans="1:10" x14ac:dyDescent="0.55000000000000004">
      <c r="A3995" s="76" t="e">
        <f t="shared" ref="A3995" si="2056">A3993+1</f>
        <v>#REF!</v>
      </c>
      <c r="B3995" s="50">
        <v>1</v>
      </c>
      <c r="E3995" s="78" t="str">
        <f>IF(発注書!E4001="","",発注書!B4001)</f>
        <v/>
      </c>
      <c r="F3995" s="79" t="str">
        <f>IF(J3995="","",VLOOKUP(J3995,商品マスタ!$F:$G,2,FALSE))</f>
        <v/>
      </c>
      <c r="G3995" s="80" t="str">
        <f>IF(F3995="","",VLOOKUP(F3995,商品マスタ!$G:$H,2,FALSE))</f>
        <v/>
      </c>
      <c r="H3995" s="81" t="str">
        <f t="shared" si="2044"/>
        <v/>
      </c>
      <c r="I3995" s="82" t="str">
        <f>IF(発注書!E4001="","",発注書!E4001)</f>
        <v/>
      </c>
      <c r="J3995" s="78" t="str">
        <f>IF(発注書!E4001="","",発注書!C4001)</f>
        <v/>
      </c>
    </row>
    <row r="3996" spans="1:10" x14ac:dyDescent="0.55000000000000004">
      <c r="B3996" s="50">
        <v>2</v>
      </c>
      <c r="E3996" s="78" t="str">
        <f>IF(発注書!E4002="","",発注書!B4002)</f>
        <v/>
      </c>
      <c r="F3996" s="79" t="str">
        <f>IF(J3996="","",VLOOKUP(J3996,商品マスタ!$F:$G,2,FALSE))</f>
        <v/>
      </c>
      <c r="G3996" s="80" t="str">
        <f>IF(F3996="","",VLOOKUP(F3996,商品マスタ!$G:$H,2,FALSE))</f>
        <v/>
      </c>
      <c r="H3996" s="81" t="str">
        <f t="shared" si="2044"/>
        <v/>
      </c>
      <c r="I3996" s="82" t="str">
        <f>IF(発注書!E4002="","",発注書!E4002)</f>
        <v/>
      </c>
      <c r="J3996" s="78" t="str">
        <f>IF(発注書!E4002="","",発注書!C4002)</f>
        <v/>
      </c>
    </row>
    <row r="3997" spans="1:10" x14ac:dyDescent="0.55000000000000004">
      <c r="A3997" s="76" t="e">
        <f t="shared" ref="A3997" si="2057">A3995+1</f>
        <v>#REF!</v>
      </c>
      <c r="B3997" s="50">
        <v>1</v>
      </c>
      <c r="E3997" s="78" t="str">
        <f>IF(発注書!E4003="","",発注書!B4003)</f>
        <v/>
      </c>
      <c r="F3997" s="79" t="str">
        <f>IF(J3997="","",VLOOKUP(J3997,商品マスタ!$F:$G,2,FALSE))</f>
        <v/>
      </c>
      <c r="G3997" s="80" t="str">
        <f>IF(F3997="","",VLOOKUP(F3997,商品マスタ!$G:$H,2,FALSE))</f>
        <v/>
      </c>
      <c r="H3997" s="81" t="str">
        <f t="shared" si="2044"/>
        <v/>
      </c>
      <c r="I3997" s="82" t="str">
        <f>IF(発注書!E4003="","",発注書!E4003)</f>
        <v/>
      </c>
      <c r="J3997" s="78" t="str">
        <f>IF(発注書!E4003="","",発注書!C4003)</f>
        <v/>
      </c>
    </row>
    <row r="3998" spans="1:10" x14ac:dyDescent="0.55000000000000004">
      <c r="B3998" s="50">
        <v>2</v>
      </c>
      <c r="E3998" s="78" t="str">
        <f>IF(発注書!E4004="","",発注書!B4004)</f>
        <v/>
      </c>
      <c r="F3998" s="79" t="str">
        <f>IF(J3998="","",VLOOKUP(J3998,商品マスタ!$F:$G,2,FALSE))</f>
        <v/>
      </c>
      <c r="G3998" s="80" t="str">
        <f>IF(F3998="","",VLOOKUP(F3998,商品マスタ!$G:$H,2,FALSE))</f>
        <v/>
      </c>
      <c r="H3998" s="81" t="str">
        <f t="shared" si="2044"/>
        <v/>
      </c>
      <c r="I3998" s="82" t="str">
        <f>IF(発注書!E4004="","",発注書!E4004)</f>
        <v/>
      </c>
      <c r="J3998" s="78" t="str">
        <f>IF(発注書!E4004="","",発注書!C4004)</f>
        <v/>
      </c>
    </row>
    <row r="3999" spans="1:10" x14ac:dyDescent="0.55000000000000004">
      <c r="A3999" s="76" t="e">
        <f t="shared" ref="A3999" si="2058">A3997+1</f>
        <v>#REF!</v>
      </c>
      <c r="B3999" s="50">
        <v>1</v>
      </c>
      <c r="E3999" s="78" t="str">
        <f>IF(発注書!E4005="","",発注書!B4005)</f>
        <v/>
      </c>
      <c r="F3999" s="79" t="str">
        <f>IF(J3999="","",VLOOKUP(J3999,商品マスタ!$F:$G,2,FALSE))</f>
        <v/>
      </c>
      <c r="G3999" s="80" t="str">
        <f>IF(F3999="","",VLOOKUP(F3999,商品マスタ!$G:$H,2,FALSE))</f>
        <v/>
      </c>
      <c r="H3999" s="81" t="str">
        <f t="shared" si="2044"/>
        <v/>
      </c>
      <c r="I3999" s="82" t="str">
        <f>IF(発注書!E4005="","",発注書!E4005)</f>
        <v/>
      </c>
      <c r="J3999" s="78" t="str">
        <f>IF(発注書!E4005="","",発注書!C4005)</f>
        <v/>
      </c>
    </row>
    <row r="4000" spans="1:10" x14ac:dyDescent="0.55000000000000004">
      <c r="B4000" s="50">
        <v>2</v>
      </c>
      <c r="E4000" s="78" t="str">
        <f>IF(発注書!E4006="","",発注書!B4006)</f>
        <v/>
      </c>
      <c r="F4000" s="79" t="str">
        <f>IF(J4000="","",VLOOKUP(J4000,商品マスタ!$F:$G,2,FALSE))</f>
        <v/>
      </c>
      <c r="G4000" s="80" t="str">
        <f>IF(F4000="","",VLOOKUP(F4000,商品マスタ!$G:$H,2,FALSE))</f>
        <v/>
      </c>
      <c r="H4000" s="81" t="str">
        <f t="shared" si="2044"/>
        <v/>
      </c>
      <c r="I4000" s="82" t="str">
        <f>IF(発注書!E4006="","",発注書!E4006)</f>
        <v/>
      </c>
      <c r="J4000" s="78" t="str">
        <f>IF(発注書!E4006="","",発注書!C4006)</f>
        <v/>
      </c>
    </row>
    <row r="4001" spans="1:10" x14ac:dyDescent="0.55000000000000004">
      <c r="A4001" s="76" t="e">
        <f t="shared" ref="A4001" si="2059">A3999+1</f>
        <v>#REF!</v>
      </c>
      <c r="B4001" s="50">
        <v>1</v>
      </c>
      <c r="E4001" s="78" t="str">
        <f>IF(発注書!E4007="","",発注書!B4007)</f>
        <v/>
      </c>
      <c r="F4001" s="79" t="str">
        <f>IF(J4001="","",VLOOKUP(J4001,商品マスタ!$F:$G,2,FALSE))</f>
        <v/>
      </c>
      <c r="G4001" s="80" t="str">
        <f>IF(F4001="","",VLOOKUP(F4001,商品マスタ!$G:$H,2,FALSE))</f>
        <v/>
      </c>
      <c r="H4001" s="81" t="str">
        <f t="shared" si="2044"/>
        <v/>
      </c>
      <c r="I4001" s="82" t="str">
        <f>IF(発注書!E4007="","",発注書!E4007)</f>
        <v/>
      </c>
      <c r="J4001" s="78" t="str">
        <f>IF(発注書!E4007="","",発注書!C4007)</f>
        <v/>
      </c>
    </row>
    <row r="4002" spans="1:10" x14ac:dyDescent="0.55000000000000004">
      <c r="B4002" s="50">
        <v>2</v>
      </c>
      <c r="E4002" s="78" t="str">
        <f>IF(発注書!E4008="","",発注書!B4008)</f>
        <v/>
      </c>
      <c r="F4002" s="79" t="str">
        <f>IF(J4002="","",VLOOKUP(J4002,商品マスタ!$F:$G,2,FALSE))</f>
        <v/>
      </c>
      <c r="G4002" s="80" t="str">
        <f>IF(F4002="","",VLOOKUP(F4002,商品マスタ!$G:$H,2,FALSE))</f>
        <v/>
      </c>
      <c r="H4002" s="81" t="str">
        <f t="shared" si="2044"/>
        <v/>
      </c>
      <c r="I4002" s="82" t="str">
        <f>IF(発注書!E4008="","",発注書!E4008)</f>
        <v/>
      </c>
      <c r="J4002" s="78" t="str">
        <f>IF(発注書!E4008="","",発注書!C4008)</f>
        <v/>
      </c>
    </row>
    <row r="4003" spans="1:10" x14ac:dyDescent="0.55000000000000004">
      <c r="A4003" s="76" t="e">
        <f t="shared" ref="A4003" si="2060">A4001+1</f>
        <v>#REF!</v>
      </c>
      <c r="B4003" s="50">
        <v>1</v>
      </c>
      <c r="E4003" s="78" t="str">
        <f>IF(発注書!E4009="","",発注書!B4009)</f>
        <v/>
      </c>
      <c r="F4003" s="79" t="str">
        <f>IF(J4003="","",VLOOKUP(J4003,商品マスタ!$F:$G,2,FALSE))</f>
        <v/>
      </c>
      <c r="G4003" s="80" t="str">
        <f>IF(F4003="","",VLOOKUP(F4003,商品マスタ!$G:$H,2,FALSE))</f>
        <v/>
      </c>
      <c r="H4003" s="81" t="str">
        <f t="shared" si="2044"/>
        <v/>
      </c>
      <c r="I4003" s="82" t="str">
        <f>IF(発注書!E4009="","",発注書!E4009)</f>
        <v/>
      </c>
      <c r="J4003" s="78" t="str">
        <f>IF(発注書!E4009="","",発注書!C4009)</f>
        <v/>
      </c>
    </row>
    <row r="4004" spans="1:10" x14ac:dyDescent="0.55000000000000004">
      <c r="B4004" s="50">
        <v>2</v>
      </c>
      <c r="E4004" s="78" t="str">
        <f>IF(発注書!E4010="","",発注書!B4010)</f>
        <v/>
      </c>
      <c r="F4004" s="79" t="str">
        <f>IF(J4004="","",VLOOKUP(J4004,商品マスタ!$F:$G,2,FALSE))</f>
        <v/>
      </c>
      <c r="G4004" s="80" t="str">
        <f>IF(F4004="","",VLOOKUP(F4004,商品マスタ!$G:$H,2,FALSE))</f>
        <v/>
      </c>
      <c r="H4004" s="81" t="str">
        <f t="shared" si="2044"/>
        <v/>
      </c>
      <c r="I4004" s="82" t="str">
        <f>IF(発注書!E4010="","",発注書!E4010)</f>
        <v/>
      </c>
      <c r="J4004" s="78" t="str">
        <f>IF(発注書!E4010="","",発注書!C4010)</f>
        <v/>
      </c>
    </row>
    <row r="4005" spans="1:10" x14ac:dyDescent="0.55000000000000004">
      <c r="A4005" s="76" t="e">
        <f t="shared" ref="A4005" si="2061">A4003+1</f>
        <v>#REF!</v>
      </c>
      <c r="B4005" s="50">
        <v>1</v>
      </c>
      <c r="E4005" s="78" t="str">
        <f>IF(発注書!E4011="","",発注書!B4011)</f>
        <v/>
      </c>
      <c r="F4005" s="79" t="str">
        <f>IF(J4005="","",VLOOKUP(J4005,商品マスタ!$F:$G,2,FALSE))</f>
        <v/>
      </c>
      <c r="G4005" s="80" t="str">
        <f>IF(F4005="","",VLOOKUP(F4005,商品マスタ!$G:$H,2,FALSE))</f>
        <v/>
      </c>
      <c r="H4005" s="81" t="str">
        <f t="shared" si="2044"/>
        <v/>
      </c>
      <c r="I4005" s="82" t="str">
        <f>IF(発注書!E4011="","",発注書!E4011)</f>
        <v/>
      </c>
      <c r="J4005" s="78" t="str">
        <f>IF(発注書!E4011="","",発注書!C4011)</f>
        <v/>
      </c>
    </row>
    <row r="4006" spans="1:10" x14ac:dyDescent="0.55000000000000004">
      <c r="B4006" s="50">
        <v>2</v>
      </c>
      <c r="E4006" s="78" t="str">
        <f>IF(発注書!E4012="","",発注書!B4012)</f>
        <v/>
      </c>
      <c r="F4006" s="79" t="str">
        <f>IF(J4006="","",VLOOKUP(J4006,商品マスタ!$F:$G,2,FALSE))</f>
        <v/>
      </c>
      <c r="G4006" s="80" t="str">
        <f>IF(F4006="","",VLOOKUP(F4006,商品マスタ!$G:$H,2,FALSE))</f>
        <v/>
      </c>
      <c r="H4006" s="81" t="str">
        <f t="shared" si="2044"/>
        <v/>
      </c>
      <c r="I4006" s="82" t="str">
        <f>IF(発注書!E4012="","",発注書!E4012)</f>
        <v/>
      </c>
      <c r="J4006" s="78" t="str">
        <f>IF(発注書!E4012="","",発注書!C4012)</f>
        <v/>
      </c>
    </row>
    <row r="4007" spans="1:10" x14ac:dyDescent="0.55000000000000004">
      <c r="A4007" s="76" t="e">
        <f t="shared" ref="A4007" si="2062">A4005+1</f>
        <v>#REF!</v>
      </c>
      <c r="B4007" s="50">
        <v>1</v>
      </c>
      <c r="E4007" s="78" t="str">
        <f>IF(発注書!E4013="","",発注書!B4013)</f>
        <v/>
      </c>
      <c r="F4007" s="79" t="str">
        <f>IF(J4007="","",VLOOKUP(J4007,商品マスタ!$F:$G,2,FALSE))</f>
        <v/>
      </c>
      <c r="G4007" s="80" t="str">
        <f>IF(F4007="","",VLOOKUP(F4007,商品マスタ!$G:$H,2,FALSE))</f>
        <v/>
      </c>
      <c r="H4007" s="81" t="str">
        <f t="shared" si="2044"/>
        <v/>
      </c>
      <c r="I4007" s="82" t="str">
        <f>IF(発注書!E4013="","",発注書!E4013)</f>
        <v/>
      </c>
      <c r="J4007" s="78" t="str">
        <f>IF(発注書!E4013="","",発注書!C4013)</f>
        <v/>
      </c>
    </row>
    <row r="4008" spans="1:10" x14ac:dyDescent="0.55000000000000004">
      <c r="B4008" s="50">
        <v>2</v>
      </c>
      <c r="E4008" s="78" t="str">
        <f>IF(発注書!E4014="","",発注書!B4014)</f>
        <v/>
      </c>
      <c r="F4008" s="79" t="str">
        <f>IF(J4008="","",VLOOKUP(J4008,商品マスタ!$F:$G,2,FALSE))</f>
        <v/>
      </c>
      <c r="G4008" s="80" t="str">
        <f>IF(F4008="","",VLOOKUP(F4008,商品マスタ!$G:$H,2,FALSE))</f>
        <v/>
      </c>
      <c r="H4008" s="81" t="str">
        <f t="shared" si="2044"/>
        <v/>
      </c>
      <c r="I4008" s="82" t="str">
        <f>IF(発注書!E4014="","",発注書!E4014)</f>
        <v/>
      </c>
      <c r="J4008" s="78" t="str">
        <f>IF(発注書!E4014="","",発注書!C4014)</f>
        <v/>
      </c>
    </row>
    <row r="4009" spans="1:10" x14ac:dyDescent="0.55000000000000004">
      <c r="A4009" s="76" t="e">
        <f t="shared" ref="A4009" si="2063">A4007+1</f>
        <v>#REF!</v>
      </c>
      <c r="B4009" s="50">
        <v>1</v>
      </c>
      <c r="E4009" s="78" t="str">
        <f>IF(発注書!E4015="","",発注書!B4015)</f>
        <v/>
      </c>
      <c r="F4009" s="79" t="str">
        <f>IF(J4009="","",VLOOKUP(J4009,商品マスタ!$F:$G,2,FALSE))</f>
        <v/>
      </c>
      <c r="G4009" s="80" t="str">
        <f>IF(F4009="","",VLOOKUP(F4009,商品マスタ!$G:$H,2,FALSE))</f>
        <v/>
      </c>
      <c r="H4009" s="81" t="str">
        <f t="shared" si="2044"/>
        <v/>
      </c>
      <c r="I4009" s="82" t="str">
        <f>IF(発注書!E4015="","",発注書!E4015)</f>
        <v/>
      </c>
      <c r="J4009" s="78" t="str">
        <f>IF(発注書!E4015="","",発注書!C4015)</f>
        <v/>
      </c>
    </row>
    <row r="4010" spans="1:10" x14ac:dyDescent="0.55000000000000004">
      <c r="B4010" s="50">
        <v>2</v>
      </c>
      <c r="E4010" s="78" t="str">
        <f>IF(発注書!E4016="","",発注書!B4016)</f>
        <v/>
      </c>
      <c r="F4010" s="79" t="str">
        <f>IF(J4010="","",VLOOKUP(J4010,商品マスタ!$F:$G,2,FALSE))</f>
        <v/>
      </c>
      <c r="G4010" s="80" t="str">
        <f>IF(F4010="","",VLOOKUP(F4010,商品マスタ!$G:$H,2,FALSE))</f>
        <v/>
      </c>
      <c r="H4010" s="81" t="str">
        <f t="shared" si="2044"/>
        <v/>
      </c>
      <c r="I4010" s="82" t="str">
        <f>IF(発注書!E4016="","",発注書!E4016)</f>
        <v/>
      </c>
      <c r="J4010" s="78" t="str">
        <f>IF(発注書!E4016="","",発注書!C4016)</f>
        <v/>
      </c>
    </row>
    <row r="4011" spans="1:10" x14ac:dyDescent="0.55000000000000004">
      <c r="A4011" s="76" t="e">
        <f t="shared" ref="A4011" si="2064">A4009+1</f>
        <v>#REF!</v>
      </c>
      <c r="B4011" s="50">
        <v>1</v>
      </c>
      <c r="E4011" s="78" t="str">
        <f>IF(発注書!E4017="","",発注書!B4017)</f>
        <v/>
      </c>
      <c r="F4011" s="79" t="str">
        <f>IF(J4011="","",VLOOKUP(J4011,商品マスタ!$F:$G,2,FALSE))</f>
        <v/>
      </c>
      <c r="G4011" s="80" t="str">
        <f>IF(F4011="","",VLOOKUP(F4011,商品マスタ!$G:$H,2,FALSE))</f>
        <v/>
      </c>
      <c r="H4011" s="81" t="str">
        <f t="shared" si="2044"/>
        <v/>
      </c>
      <c r="I4011" s="82" t="str">
        <f>IF(発注書!E4017="","",発注書!E4017)</f>
        <v/>
      </c>
      <c r="J4011" s="78" t="str">
        <f>IF(発注書!E4017="","",発注書!C4017)</f>
        <v/>
      </c>
    </row>
    <row r="4012" spans="1:10" x14ac:dyDescent="0.55000000000000004">
      <c r="B4012" s="50">
        <v>2</v>
      </c>
      <c r="E4012" s="78" t="str">
        <f>IF(発注書!E4018="","",発注書!B4018)</f>
        <v/>
      </c>
      <c r="F4012" s="79" t="str">
        <f>IF(J4012="","",VLOOKUP(J4012,商品マスタ!$F:$G,2,FALSE))</f>
        <v/>
      </c>
      <c r="G4012" s="80" t="str">
        <f>IF(F4012="","",VLOOKUP(F4012,商品マスタ!$G:$H,2,FALSE))</f>
        <v/>
      </c>
      <c r="H4012" s="81" t="str">
        <f t="shared" si="2044"/>
        <v/>
      </c>
      <c r="I4012" s="82" t="str">
        <f>IF(発注書!E4018="","",発注書!E4018)</f>
        <v/>
      </c>
      <c r="J4012" s="78" t="str">
        <f>IF(発注書!E4018="","",発注書!C4018)</f>
        <v/>
      </c>
    </row>
    <row r="4013" spans="1:10" x14ac:dyDescent="0.55000000000000004">
      <c r="A4013" s="76" t="e">
        <f t="shared" ref="A4013" si="2065">A4011+1</f>
        <v>#REF!</v>
      </c>
      <c r="B4013" s="50">
        <v>1</v>
      </c>
      <c r="E4013" s="78" t="str">
        <f>IF(発注書!E4019="","",発注書!B4019)</f>
        <v/>
      </c>
      <c r="F4013" s="79" t="str">
        <f>IF(J4013="","",VLOOKUP(J4013,商品マスタ!$F:$G,2,FALSE))</f>
        <v/>
      </c>
      <c r="G4013" s="80" t="str">
        <f>IF(F4013="","",VLOOKUP(F4013,商品マスタ!$G:$H,2,FALSE))</f>
        <v/>
      </c>
      <c r="H4013" s="81" t="str">
        <f t="shared" si="2044"/>
        <v/>
      </c>
      <c r="I4013" s="82" t="str">
        <f>IF(発注書!E4019="","",発注書!E4019)</f>
        <v/>
      </c>
      <c r="J4013" s="78" t="str">
        <f>IF(発注書!E4019="","",発注書!C4019)</f>
        <v/>
      </c>
    </row>
    <row r="4014" spans="1:10" x14ac:dyDescent="0.55000000000000004">
      <c r="B4014" s="50">
        <v>2</v>
      </c>
      <c r="E4014" s="78" t="str">
        <f>IF(発注書!E4020="","",発注書!B4020)</f>
        <v/>
      </c>
      <c r="F4014" s="79" t="str">
        <f>IF(J4014="","",VLOOKUP(J4014,商品マスタ!$F:$G,2,FALSE))</f>
        <v/>
      </c>
      <c r="G4014" s="80" t="str">
        <f>IF(F4014="","",VLOOKUP(F4014,商品マスタ!$G:$H,2,FALSE))</f>
        <v/>
      </c>
      <c r="H4014" s="81" t="str">
        <f t="shared" si="2044"/>
        <v/>
      </c>
      <c r="I4014" s="82" t="str">
        <f>IF(発注書!E4020="","",発注書!E4020)</f>
        <v/>
      </c>
      <c r="J4014" s="78" t="str">
        <f>IF(発注書!E4020="","",発注書!C4020)</f>
        <v/>
      </c>
    </row>
    <row r="4015" spans="1:10" x14ac:dyDescent="0.55000000000000004">
      <c r="A4015" s="76" t="e">
        <f t="shared" ref="A4015" si="2066">A4013+1</f>
        <v>#REF!</v>
      </c>
      <c r="B4015" s="50">
        <v>1</v>
      </c>
      <c r="E4015" s="78" t="str">
        <f>IF(発注書!E4021="","",発注書!B4021)</f>
        <v/>
      </c>
      <c r="F4015" s="79" t="str">
        <f>IF(J4015="","",VLOOKUP(J4015,商品マスタ!$F:$G,2,FALSE))</f>
        <v/>
      </c>
      <c r="G4015" s="80" t="str">
        <f>IF(F4015="","",VLOOKUP(F4015,商品マスタ!$G:$H,2,FALSE))</f>
        <v/>
      </c>
      <c r="H4015" s="81" t="str">
        <f t="shared" si="2044"/>
        <v/>
      </c>
      <c r="I4015" s="82" t="str">
        <f>IF(発注書!E4021="","",発注書!E4021)</f>
        <v/>
      </c>
      <c r="J4015" s="78" t="str">
        <f>IF(発注書!E4021="","",発注書!C4021)</f>
        <v/>
      </c>
    </row>
    <row r="4016" spans="1:10" x14ac:dyDescent="0.55000000000000004">
      <c r="B4016" s="50">
        <v>2</v>
      </c>
      <c r="E4016" s="78" t="str">
        <f>IF(発注書!E4022="","",発注書!B4022)</f>
        <v/>
      </c>
      <c r="F4016" s="79" t="str">
        <f>IF(J4016="","",VLOOKUP(J4016,商品マスタ!$F:$G,2,FALSE))</f>
        <v/>
      </c>
      <c r="G4016" s="80" t="str">
        <f>IF(F4016="","",VLOOKUP(F4016,商品マスタ!$G:$H,2,FALSE))</f>
        <v/>
      </c>
      <c r="H4016" s="81" t="str">
        <f t="shared" si="2044"/>
        <v/>
      </c>
      <c r="I4016" s="82" t="str">
        <f>IF(発注書!E4022="","",発注書!E4022)</f>
        <v/>
      </c>
      <c r="J4016" s="78" t="str">
        <f>IF(発注書!E4022="","",発注書!C4022)</f>
        <v/>
      </c>
    </row>
    <row r="4017" spans="1:10" x14ac:dyDescent="0.55000000000000004">
      <c r="A4017" s="76" t="e">
        <f t="shared" ref="A4017" si="2067">A4015+1</f>
        <v>#REF!</v>
      </c>
      <c r="B4017" s="50">
        <v>1</v>
      </c>
      <c r="E4017" s="78" t="str">
        <f>IF(発注書!E4023="","",発注書!B4023)</f>
        <v/>
      </c>
      <c r="F4017" s="79" t="str">
        <f>IF(J4017="","",VLOOKUP(J4017,商品マスタ!$F:$G,2,FALSE))</f>
        <v/>
      </c>
      <c r="G4017" s="80" t="str">
        <f>IF(F4017="","",VLOOKUP(F4017,商品マスタ!$G:$H,2,FALSE))</f>
        <v/>
      </c>
      <c r="H4017" s="81" t="str">
        <f t="shared" si="2044"/>
        <v/>
      </c>
      <c r="I4017" s="82" t="str">
        <f>IF(発注書!E4023="","",発注書!E4023)</f>
        <v/>
      </c>
      <c r="J4017" s="78" t="str">
        <f>IF(発注書!E4023="","",発注書!C4023)</f>
        <v/>
      </c>
    </row>
    <row r="4018" spans="1:10" x14ac:dyDescent="0.55000000000000004">
      <c r="B4018" s="50">
        <v>2</v>
      </c>
      <c r="E4018" s="78" t="str">
        <f>IF(発注書!E4024="","",発注書!B4024)</f>
        <v/>
      </c>
      <c r="F4018" s="79" t="str">
        <f>IF(J4018="","",VLOOKUP(J4018,商品マスタ!$F:$G,2,FALSE))</f>
        <v/>
      </c>
      <c r="G4018" s="80" t="str">
        <f>IF(F4018="","",VLOOKUP(F4018,商品マスタ!$G:$H,2,FALSE))</f>
        <v/>
      </c>
      <c r="H4018" s="81" t="str">
        <f t="shared" si="2044"/>
        <v/>
      </c>
      <c r="I4018" s="82" t="str">
        <f>IF(発注書!E4024="","",発注書!E4024)</f>
        <v/>
      </c>
      <c r="J4018" s="78" t="str">
        <f>IF(発注書!E4024="","",発注書!C4024)</f>
        <v/>
      </c>
    </row>
    <row r="4019" spans="1:10" x14ac:dyDescent="0.55000000000000004">
      <c r="A4019" s="76" t="e">
        <f t="shared" ref="A4019" si="2068">A4017+1</f>
        <v>#REF!</v>
      </c>
      <c r="B4019" s="50">
        <v>1</v>
      </c>
      <c r="E4019" s="78" t="str">
        <f>IF(発注書!E4025="","",発注書!B4025)</f>
        <v/>
      </c>
      <c r="F4019" s="79" t="str">
        <f>IF(J4019="","",VLOOKUP(J4019,商品マスタ!$F:$G,2,FALSE))</f>
        <v/>
      </c>
      <c r="G4019" s="80" t="str">
        <f>IF(F4019="","",VLOOKUP(F4019,商品マスタ!$G:$H,2,FALSE))</f>
        <v/>
      </c>
      <c r="H4019" s="81" t="str">
        <f t="shared" si="2044"/>
        <v/>
      </c>
      <c r="I4019" s="82" t="str">
        <f>IF(発注書!E4025="","",発注書!E4025)</f>
        <v/>
      </c>
      <c r="J4019" s="78" t="str">
        <f>IF(発注書!E4025="","",発注書!C4025)</f>
        <v/>
      </c>
    </row>
    <row r="4020" spans="1:10" x14ac:dyDescent="0.55000000000000004">
      <c r="B4020" s="50">
        <v>2</v>
      </c>
      <c r="E4020" s="78" t="str">
        <f>IF(発注書!E4026="","",発注書!B4026)</f>
        <v/>
      </c>
      <c r="F4020" s="79" t="str">
        <f>IF(J4020="","",VLOOKUP(J4020,商品マスタ!$F:$G,2,FALSE))</f>
        <v/>
      </c>
      <c r="G4020" s="80" t="str">
        <f>IF(F4020="","",VLOOKUP(F4020,商品マスタ!$G:$H,2,FALSE))</f>
        <v/>
      </c>
      <c r="H4020" s="81" t="str">
        <f t="shared" si="2044"/>
        <v/>
      </c>
      <c r="I4020" s="82" t="str">
        <f>IF(発注書!E4026="","",発注書!E4026)</f>
        <v/>
      </c>
      <c r="J4020" s="78" t="str">
        <f>IF(発注書!E4026="","",発注書!C4026)</f>
        <v/>
      </c>
    </row>
    <row r="4021" spans="1:10" x14ac:dyDescent="0.55000000000000004">
      <c r="A4021" s="76" t="e">
        <f t="shared" ref="A4021" si="2069">A4019+1</f>
        <v>#REF!</v>
      </c>
      <c r="B4021" s="50">
        <v>1</v>
      </c>
      <c r="E4021" s="78" t="str">
        <f>IF(発注書!E4027="","",発注書!B4027)</f>
        <v/>
      </c>
      <c r="F4021" s="79" t="str">
        <f>IF(J4021="","",VLOOKUP(J4021,商品マスタ!$F:$G,2,FALSE))</f>
        <v/>
      </c>
      <c r="G4021" s="80" t="str">
        <f>IF(F4021="","",VLOOKUP(F4021,商品マスタ!$G:$H,2,FALSE))</f>
        <v/>
      </c>
      <c r="H4021" s="81" t="str">
        <f t="shared" si="2044"/>
        <v/>
      </c>
      <c r="I4021" s="82" t="str">
        <f>IF(発注書!E4027="","",発注書!E4027)</f>
        <v/>
      </c>
      <c r="J4021" s="78" t="str">
        <f>IF(発注書!E4027="","",発注書!C4027)</f>
        <v/>
      </c>
    </row>
    <row r="4022" spans="1:10" x14ac:dyDescent="0.55000000000000004">
      <c r="B4022" s="50">
        <v>2</v>
      </c>
      <c r="E4022" s="78" t="str">
        <f>IF(発注書!E4028="","",発注書!B4028)</f>
        <v/>
      </c>
      <c r="F4022" s="79" t="str">
        <f>IF(J4022="","",VLOOKUP(J4022,商品マスタ!$F:$G,2,FALSE))</f>
        <v/>
      </c>
      <c r="G4022" s="80" t="str">
        <f>IF(F4022="","",VLOOKUP(F4022,商品マスタ!$G:$H,2,FALSE))</f>
        <v/>
      </c>
      <c r="H4022" s="81" t="str">
        <f t="shared" si="2044"/>
        <v/>
      </c>
      <c r="I4022" s="82" t="str">
        <f>IF(発注書!E4028="","",発注書!E4028)</f>
        <v/>
      </c>
      <c r="J4022" s="78" t="str">
        <f>IF(発注書!E4028="","",発注書!C4028)</f>
        <v/>
      </c>
    </row>
    <row r="4023" spans="1:10" x14ac:dyDescent="0.55000000000000004">
      <c r="A4023" s="76" t="e">
        <f t="shared" ref="A4023" si="2070">A4021+1</f>
        <v>#REF!</v>
      </c>
      <c r="B4023" s="50">
        <v>1</v>
      </c>
      <c r="E4023" s="78" t="str">
        <f>IF(発注書!E4029="","",発注書!B4029)</f>
        <v/>
      </c>
      <c r="F4023" s="79" t="str">
        <f>IF(J4023="","",VLOOKUP(J4023,商品マスタ!$F:$G,2,FALSE))</f>
        <v/>
      </c>
      <c r="G4023" s="80" t="str">
        <f>IF(F4023="","",VLOOKUP(F4023,商品マスタ!$G:$H,2,FALSE))</f>
        <v/>
      </c>
      <c r="H4023" s="81" t="str">
        <f t="shared" si="2044"/>
        <v/>
      </c>
      <c r="I4023" s="82" t="str">
        <f>IF(発注書!E4029="","",発注書!E4029)</f>
        <v/>
      </c>
      <c r="J4023" s="78" t="str">
        <f>IF(発注書!E4029="","",発注書!C4029)</f>
        <v/>
      </c>
    </row>
    <row r="4024" spans="1:10" x14ac:dyDescent="0.55000000000000004">
      <c r="B4024" s="50">
        <v>2</v>
      </c>
      <c r="E4024" s="78" t="str">
        <f>IF(発注書!E4030="","",発注書!B4030)</f>
        <v/>
      </c>
      <c r="F4024" s="79" t="str">
        <f>IF(J4024="","",VLOOKUP(J4024,商品マスタ!$F:$G,2,FALSE))</f>
        <v/>
      </c>
      <c r="G4024" s="80" t="str">
        <f>IF(F4024="","",VLOOKUP(F4024,商品マスタ!$G:$H,2,FALSE))</f>
        <v/>
      </c>
      <c r="H4024" s="81" t="str">
        <f t="shared" si="2044"/>
        <v/>
      </c>
      <c r="I4024" s="82" t="str">
        <f>IF(発注書!E4030="","",発注書!E4030)</f>
        <v/>
      </c>
      <c r="J4024" s="78" t="str">
        <f>IF(発注書!E4030="","",発注書!C4030)</f>
        <v/>
      </c>
    </row>
    <row r="4025" spans="1:10" x14ac:dyDescent="0.55000000000000004">
      <c r="A4025" s="76" t="e">
        <f t="shared" ref="A4025" si="2071">A4023+1</f>
        <v>#REF!</v>
      </c>
      <c r="B4025" s="50">
        <v>1</v>
      </c>
      <c r="E4025" s="78" t="str">
        <f>IF(発注書!E4031="","",発注書!B4031)</f>
        <v/>
      </c>
      <c r="F4025" s="79" t="str">
        <f>IF(J4025="","",VLOOKUP(J4025,商品マスタ!$F:$G,2,FALSE))</f>
        <v/>
      </c>
      <c r="G4025" s="80" t="str">
        <f>IF(F4025="","",VLOOKUP(F4025,商品マスタ!$G:$H,2,FALSE))</f>
        <v/>
      </c>
      <c r="H4025" s="81" t="str">
        <f t="shared" si="2044"/>
        <v/>
      </c>
      <c r="I4025" s="82" t="str">
        <f>IF(発注書!E4031="","",発注書!E4031)</f>
        <v/>
      </c>
      <c r="J4025" s="78" t="str">
        <f>IF(発注書!E4031="","",発注書!C4031)</f>
        <v/>
      </c>
    </row>
    <row r="4026" spans="1:10" x14ac:dyDescent="0.55000000000000004">
      <c r="B4026" s="50">
        <v>2</v>
      </c>
      <c r="E4026" s="78" t="str">
        <f>IF(発注書!E4032="","",発注書!B4032)</f>
        <v/>
      </c>
      <c r="F4026" s="79" t="str">
        <f>IF(J4026="","",VLOOKUP(J4026,商品マスタ!$F:$G,2,FALSE))</f>
        <v/>
      </c>
      <c r="G4026" s="80" t="str">
        <f>IF(F4026="","",VLOOKUP(F4026,商品マスタ!$G:$H,2,FALSE))</f>
        <v/>
      </c>
      <c r="H4026" s="81" t="str">
        <f t="shared" si="2044"/>
        <v/>
      </c>
      <c r="I4026" s="82" t="str">
        <f>IF(発注書!E4032="","",発注書!E4032)</f>
        <v/>
      </c>
      <c r="J4026" s="78" t="str">
        <f>IF(発注書!E4032="","",発注書!C4032)</f>
        <v/>
      </c>
    </row>
    <row r="4027" spans="1:10" x14ac:dyDescent="0.55000000000000004">
      <c r="A4027" s="76" t="e">
        <f t="shared" ref="A4027" si="2072">A4025+1</f>
        <v>#REF!</v>
      </c>
      <c r="B4027" s="50">
        <v>1</v>
      </c>
      <c r="E4027" s="78" t="str">
        <f>IF(発注書!E4033="","",発注書!B4033)</f>
        <v/>
      </c>
      <c r="F4027" s="79" t="str">
        <f>IF(J4027="","",VLOOKUP(J4027,商品マスタ!$F:$G,2,FALSE))</f>
        <v/>
      </c>
      <c r="G4027" s="80" t="str">
        <f>IF(F4027="","",VLOOKUP(F4027,商品マスタ!$G:$H,2,FALSE))</f>
        <v/>
      </c>
      <c r="H4027" s="81" t="str">
        <f t="shared" si="2044"/>
        <v/>
      </c>
      <c r="I4027" s="82" t="str">
        <f>IF(発注書!E4033="","",発注書!E4033)</f>
        <v/>
      </c>
      <c r="J4027" s="78" t="str">
        <f>IF(発注書!E4033="","",発注書!C4033)</f>
        <v/>
      </c>
    </row>
    <row r="4028" spans="1:10" x14ac:dyDescent="0.55000000000000004">
      <c r="B4028" s="50">
        <v>2</v>
      </c>
      <c r="E4028" s="78" t="str">
        <f>IF(発注書!E4034="","",発注書!B4034)</f>
        <v/>
      </c>
      <c r="F4028" s="79" t="str">
        <f>IF(J4028="","",VLOOKUP(J4028,商品マスタ!$F:$G,2,FALSE))</f>
        <v/>
      </c>
      <c r="G4028" s="80" t="str">
        <f>IF(F4028="","",VLOOKUP(F4028,商品マスタ!$G:$H,2,FALSE))</f>
        <v/>
      </c>
      <c r="H4028" s="81" t="str">
        <f t="shared" si="2044"/>
        <v/>
      </c>
      <c r="I4028" s="82" t="str">
        <f>IF(発注書!E4034="","",発注書!E4034)</f>
        <v/>
      </c>
      <c r="J4028" s="78" t="str">
        <f>IF(発注書!E4034="","",発注書!C4034)</f>
        <v/>
      </c>
    </row>
    <row r="4029" spans="1:10" x14ac:dyDescent="0.55000000000000004">
      <c r="A4029" s="76" t="e">
        <f t="shared" ref="A4029" si="2073">A4027+1</f>
        <v>#REF!</v>
      </c>
      <c r="B4029" s="50">
        <v>1</v>
      </c>
      <c r="E4029" s="78" t="str">
        <f>IF(発注書!E4035="","",発注書!B4035)</f>
        <v/>
      </c>
      <c r="F4029" s="79" t="str">
        <f>IF(J4029="","",VLOOKUP(J4029,商品マスタ!$F:$G,2,FALSE))</f>
        <v/>
      </c>
      <c r="G4029" s="80" t="str">
        <f>IF(F4029="","",VLOOKUP(F4029,商品マスタ!$G:$H,2,FALSE))</f>
        <v/>
      </c>
      <c r="H4029" s="81" t="str">
        <f t="shared" si="2044"/>
        <v/>
      </c>
      <c r="I4029" s="82" t="str">
        <f>IF(発注書!E4035="","",発注書!E4035)</f>
        <v/>
      </c>
      <c r="J4029" s="78" t="str">
        <f>IF(発注書!E4035="","",発注書!C4035)</f>
        <v/>
      </c>
    </row>
    <row r="4030" spans="1:10" x14ac:dyDescent="0.55000000000000004">
      <c r="B4030" s="50">
        <v>2</v>
      </c>
      <c r="E4030" s="78" t="str">
        <f>IF(発注書!E4036="","",発注書!B4036)</f>
        <v/>
      </c>
      <c r="F4030" s="79" t="str">
        <f>IF(J4030="","",VLOOKUP(J4030,商品マスタ!$F:$G,2,FALSE))</f>
        <v/>
      </c>
      <c r="G4030" s="80" t="str">
        <f>IF(F4030="","",VLOOKUP(F4030,商品マスタ!$G:$H,2,FALSE))</f>
        <v/>
      </c>
      <c r="H4030" s="81" t="str">
        <f t="shared" si="2044"/>
        <v/>
      </c>
      <c r="I4030" s="82" t="str">
        <f>IF(発注書!E4036="","",発注書!E4036)</f>
        <v/>
      </c>
      <c r="J4030" s="78" t="str">
        <f>IF(発注書!E4036="","",発注書!C4036)</f>
        <v/>
      </c>
    </row>
    <row r="4031" spans="1:10" x14ac:dyDescent="0.55000000000000004">
      <c r="A4031" s="76" t="e">
        <f t="shared" ref="A4031" si="2074">A4029+1</f>
        <v>#REF!</v>
      </c>
      <c r="B4031" s="50">
        <v>1</v>
      </c>
      <c r="E4031" s="78" t="str">
        <f>IF(発注書!E4037="","",発注書!B4037)</f>
        <v/>
      </c>
      <c r="F4031" s="79" t="str">
        <f>IF(J4031="","",VLOOKUP(J4031,商品マスタ!$F:$G,2,FALSE))</f>
        <v/>
      </c>
      <c r="G4031" s="80" t="str">
        <f>IF(F4031="","",VLOOKUP(F4031,商品マスタ!$G:$H,2,FALSE))</f>
        <v/>
      </c>
      <c r="H4031" s="81" t="str">
        <f t="shared" si="2044"/>
        <v/>
      </c>
      <c r="I4031" s="82" t="str">
        <f>IF(発注書!E4037="","",発注書!E4037)</f>
        <v/>
      </c>
      <c r="J4031" s="78" t="str">
        <f>IF(発注書!E4037="","",発注書!C4037)</f>
        <v/>
      </c>
    </row>
    <row r="4032" spans="1:10" x14ac:dyDescent="0.55000000000000004">
      <c r="B4032" s="50">
        <v>2</v>
      </c>
      <c r="E4032" s="78" t="str">
        <f>IF(発注書!E4038="","",発注書!B4038)</f>
        <v/>
      </c>
      <c r="F4032" s="79" t="str">
        <f>IF(J4032="","",VLOOKUP(J4032,商品マスタ!$F:$G,2,FALSE))</f>
        <v/>
      </c>
      <c r="G4032" s="80" t="str">
        <f>IF(F4032="","",VLOOKUP(F4032,商品マスタ!$G:$H,2,FALSE))</f>
        <v/>
      </c>
      <c r="H4032" s="81" t="str">
        <f t="shared" si="2044"/>
        <v/>
      </c>
      <c r="I4032" s="82" t="str">
        <f>IF(発注書!E4038="","",発注書!E4038)</f>
        <v/>
      </c>
      <c r="J4032" s="78" t="str">
        <f>IF(発注書!E4038="","",発注書!C4038)</f>
        <v/>
      </c>
    </row>
    <row r="4033" spans="1:10" x14ac:dyDescent="0.55000000000000004">
      <c r="A4033" s="76" t="e">
        <f t="shared" ref="A4033" si="2075">A4031+1</f>
        <v>#REF!</v>
      </c>
      <c r="B4033" s="50">
        <v>1</v>
      </c>
      <c r="E4033" s="78" t="str">
        <f>IF(発注書!E4039="","",発注書!B4039)</f>
        <v/>
      </c>
      <c r="F4033" s="79" t="str">
        <f>IF(J4033="","",VLOOKUP(J4033,商品マスタ!$F:$G,2,FALSE))</f>
        <v/>
      </c>
      <c r="G4033" s="80" t="str">
        <f>IF(F4033="","",VLOOKUP(F4033,商品マスタ!$G:$H,2,FALSE))</f>
        <v/>
      </c>
      <c r="H4033" s="81" t="str">
        <f t="shared" si="2044"/>
        <v/>
      </c>
      <c r="I4033" s="82" t="str">
        <f>IF(発注書!E4039="","",発注書!E4039)</f>
        <v/>
      </c>
      <c r="J4033" s="78" t="str">
        <f>IF(発注書!E4039="","",発注書!C4039)</f>
        <v/>
      </c>
    </row>
    <row r="4034" spans="1:10" x14ac:dyDescent="0.55000000000000004">
      <c r="B4034" s="50">
        <v>2</v>
      </c>
      <c r="E4034" s="78" t="str">
        <f>IF(発注書!E4040="","",発注書!B4040)</f>
        <v/>
      </c>
      <c r="F4034" s="79" t="str">
        <f>IF(J4034="","",VLOOKUP(J4034,商品マスタ!$F:$G,2,FALSE))</f>
        <v/>
      </c>
      <c r="G4034" s="80" t="str">
        <f>IF(F4034="","",VLOOKUP(F4034,商品マスタ!$G:$H,2,FALSE))</f>
        <v/>
      </c>
      <c r="H4034" s="81" t="str">
        <f t="shared" si="2044"/>
        <v/>
      </c>
      <c r="I4034" s="82" t="str">
        <f>IF(発注書!E4040="","",発注書!E4040)</f>
        <v/>
      </c>
      <c r="J4034" s="78" t="str">
        <f>IF(発注書!E4040="","",発注書!C4040)</f>
        <v/>
      </c>
    </row>
    <row r="4035" spans="1:10" x14ac:dyDescent="0.55000000000000004">
      <c r="A4035" s="76" t="e">
        <f t="shared" ref="A4035" si="2076">A4033+1</f>
        <v>#REF!</v>
      </c>
      <c r="B4035" s="50">
        <v>1</v>
      </c>
      <c r="E4035" s="78" t="str">
        <f>IF(発注書!E4041="","",発注書!B4041)</f>
        <v/>
      </c>
      <c r="F4035" s="79" t="str">
        <f>IF(J4035="","",VLOOKUP(J4035,商品マスタ!$F:$G,2,FALSE))</f>
        <v/>
      </c>
      <c r="G4035" s="80" t="str">
        <f>IF(F4035="","",VLOOKUP(F4035,商品マスタ!$G:$H,2,FALSE))</f>
        <v/>
      </c>
      <c r="H4035" s="81" t="str">
        <f t="shared" si="2044"/>
        <v/>
      </c>
      <c r="I4035" s="82" t="str">
        <f>IF(発注書!E4041="","",発注書!E4041)</f>
        <v/>
      </c>
      <c r="J4035" s="78" t="str">
        <f>IF(発注書!E4041="","",発注書!C4041)</f>
        <v/>
      </c>
    </row>
    <row r="4036" spans="1:10" x14ac:dyDescent="0.55000000000000004">
      <c r="B4036" s="50">
        <v>2</v>
      </c>
      <c r="E4036" s="78" t="str">
        <f>IF(発注書!E4042="","",発注書!B4042)</f>
        <v/>
      </c>
      <c r="F4036" s="79" t="str">
        <f>IF(J4036="","",VLOOKUP(J4036,商品マスタ!$F:$G,2,FALSE))</f>
        <v/>
      </c>
      <c r="G4036" s="80" t="str">
        <f>IF(F4036="","",VLOOKUP(F4036,商品マスタ!$G:$H,2,FALSE))</f>
        <v/>
      </c>
      <c r="H4036" s="81" t="str">
        <f t="shared" ref="H4036:H4099" si="2077">IF(E4036="","",IF(E4036="",LEN(SUBSTITUTE(D4036," ","")),LEN(SUBSTITUTE(E4036," ",""))))</f>
        <v/>
      </c>
      <c r="I4036" s="82" t="str">
        <f>IF(発注書!E4042="","",発注書!E4042)</f>
        <v/>
      </c>
      <c r="J4036" s="78" t="str">
        <f>IF(発注書!E4042="","",発注書!C4042)</f>
        <v/>
      </c>
    </row>
    <row r="4037" spans="1:10" x14ac:dyDescent="0.55000000000000004">
      <c r="A4037" s="76" t="e">
        <f t="shared" ref="A4037" si="2078">A4035+1</f>
        <v>#REF!</v>
      </c>
      <c r="B4037" s="50">
        <v>1</v>
      </c>
      <c r="E4037" s="78" t="str">
        <f>IF(発注書!E4043="","",発注書!B4043)</f>
        <v/>
      </c>
      <c r="F4037" s="79" t="str">
        <f>IF(J4037="","",VLOOKUP(J4037,商品マスタ!$F:$G,2,FALSE))</f>
        <v/>
      </c>
      <c r="G4037" s="80" t="str">
        <f>IF(F4037="","",VLOOKUP(F4037,商品マスタ!$G:$H,2,FALSE))</f>
        <v/>
      </c>
      <c r="H4037" s="81" t="str">
        <f t="shared" si="2077"/>
        <v/>
      </c>
      <c r="I4037" s="82" t="str">
        <f>IF(発注書!E4043="","",発注書!E4043)</f>
        <v/>
      </c>
      <c r="J4037" s="78" t="str">
        <f>IF(発注書!E4043="","",発注書!C4043)</f>
        <v/>
      </c>
    </row>
    <row r="4038" spans="1:10" x14ac:dyDescent="0.55000000000000004">
      <c r="B4038" s="50">
        <v>2</v>
      </c>
      <c r="E4038" s="78" t="str">
        <f>IF(発注書!E4044="","",発注書!B4044)</f>
        <v/>
      </c>
      <c r="F4038" s="79" t="str">
        <f>IF(J4038="","",VLOOKUP(J4038,商品マスタ!$F:$G,2,FALSE))</f>
        <v/>
      </c>
      <c r="G4038" s="80" t="str">
        <f>IF(F4038="","",VLOOKUP(F4038,商品マスタ!$G:$H,2,FALSE))</f>
        <v/>
      </c>
      <c r="H4038" s="81" t="str">
        <f t="shared" si="2077"/>
        <v/>
      </c>
      <c r="I4038" s="82" t="str">
        <f>IF(発注書!E4044="","",発注書!E4044)</f>
        <v/>
      </c>
      <c r="J4038" s="78" t="str">
        <f>IF(発注書!E4044="","",発注書!C4044)</f>
        <v/>
      </c>
    </row>
    <row r="4039" spans="1:10" x14ac:dyDescent="0.55000000000000004">
      <c r="A4039" s="76" t="e">
        <f t="shared" ref="A4039" si="2079">A4037+1</f>
        <v>#REF!</v>
      </c>
      <c r="B4039" s="50">
        <v>1</v>
      </c>
      <c r="E4039" s="78" t="str">
        <f>IF(発注書!E4045="","",発注書!B4045)</f>
        <v/>
      </c>
      <c r="F4039" s="79" t="str">
        <f>IF(J4039="","",VLOOKUP(J4039,商品マスタ!$F:$G,2,FALSE))</f>
        <v/>
      </c>
      <c r="G4039" s="80" t="str">
        <f>IF(F4039="","",VLOOKUP(F4039,商品マスタ!$G:$H,2,FALSE))</f>
        <v/>
      </c>
      <c r="H4039" s="81" t="str">
        <f t="shared" si="2077"/>
        <v/>
      </c>
      <c r="I4039" s="82" t="str">
        <f>IF(発注書!E4045="","",発注書!E4045)</f>
        <v/>
      </c>
      <c r="J4039" s="78" t="str">
        <f>IF(発注書!E4045="","",発注書!C4045)</f>
        <v/>
      </c>
    </row>
    <row r="4040" spans="1:10" x14ac:dyDescent="0.55000000000000004">
      <c r="B4040" s="50">
        <v>2</v>
      </c>
      <c r="E4040" s="78" t="str">
        <f>IF(発注書!E4046="","",発注書!B4046)</f>
        <v/>
      </c>
      <c r="F4040" s="79" t="str">
        <f>IF(J4040="","",VLOOKUP(J4040,商品マスタ!$F:$G,2,FALSE))</f>
        <v/>
      </c>
      <c r="G4040" s="80" t="str">
        <f>IF(F4040="","",VLOOKUP(F4040,商品マスタ!$G:$H,2,FALSE))</f>
        <v/>
      </c>
      <c r="H4040" s="81" t="str">
        <f t="shared" si="2077"/>
        <v/>
      </c>
      <c r="I4040" s="82" t="str">
        <f>IF(発注書!E4046="","",発注書!E4046)</f>
        <v/>
      </c>
      <c r="J4040" s="78" t="str">
        <f>IF(発注書!E4046="","",発注書!C4046)</f>
        <v/>
      </c>
    </row>
    <row r="4041" spans="1:10" x14ac:dyDescent="0.55000000000000004">
      <c r="A4041" s="76" t="e">
        <f t="shared" ref="A4041" si="2080">A4039+1</f>
        <v>#REF!</v>
      </c>
      <c r="B4041" s="50">
        <v>1</v>
      </c>
      <c r="E4041" s="78" t="str">
        <f>IF(発注書!E4047="","",発注書!B4047)</f>
        <v/>
      </c>
      <c r="F4041" s="79" t="str">
        <f>IF(J4041="","",VLOOKUP(J4041,商品マスタ!$F:$G,2,FALSE))</f>
        <v/>
      </c>
      <c r="G4041" s="80" t="str">
        <f>IF(F4041="","",VLOOKUP(F4041,商品マスタ!$G:$H,2,FALSE))</f>
        <v/>
      </c>
      <c r="H4041" s="81" t="str">
        <f t="shared" si="2077"/>
        <v/>
      </c>
      <c r="I4041" s="82" t="str">
        <f>IF(発注書!E4047="","",発注書!E4047)</f>
        <v/>
      </c>
      <c r="J4041" s="78" t="str">
        <f>IF(発注書!E4047="","",発注書!C4047)</f>
        <v/>
      </c>
    </row>
    <row r="4042" spans="1:10" x14ac:dyDescent="0.55000000000000004">
      <c r="B4042" s="50">
        <v>2</v>
      </c>
      <c r="E4042" s="78" t="str">
        <f>IF(発注書!E4048="","",発注書!B4048)</f>
        <v/>
      </c>
      <c r="F4042" s="79" t="str">
        <f>IF(J4042="","",VLOOKUP(J4042,商品マスタ!$F:$G,2,FALSE))</f>
        <v/>
      </c>
      <c r="G4042" s="80" t="str">
        <f>IF(F4042="","",VLOOKUP(F4042,商品マスタ!$G:$H,2,FALSE))</f>
        <v/>
      </c>
      <c r="H4042" s="81" t="str">
        <f t="shared" si="2077"/>
        <v/>
      </c>
      <c r="I4042" s="82" t="str">
        <f>IF(発注書!E4048="","",発注書!E4048)</f>
        <v/>
      </c>
      <c r="J4042" s="78" t="str">
        <f>IF(発注書!E4048="","",発注書!C4048)</f>
        <v/>
      </c>
    </row>
    <row r="4043" spans="1:10" x14ac:dyDescent="0.55000000000000004">
      <c r="A4043" s="76" t="e">
        <f t="shared" ref="A4043" si="2081">A4041+1</f>
        <v>#REF!</v>
      </c>
      <c r="B4043" s="50">
        <v>1</v>
      </c>
      <c r="E4043" s="78" t="str">
        <f>IF(発注書!E4049="","",発注書!B4049)</f>
        <v/>
      </c>
      <c r="F4043" s="79" t="str">
        <f>IF(J4043="","",VLOOKUP(J4043,商品マスタ!$F:$G,2,FALSE))</f>
        <v/>
      </c>
      <c r="G4043" s="80" t="str">
        <f>IF(F4043="","",VLOOKUP(F4043,商品マスタ!$G:$H,2,FALSE))</f>
        <v/>
      </c>
      <c r="H4043" s="81" t="str">
        <f t="shared" si="2077"/>
        <v/>
      </c>
      <c r="I4043" s="82" t="str">
        <f>IF(発注書!E4049="","",発注書!E4049)</f>
        <v/>
      </c>
      <c r="J4043" s="78" t="str">
        <f>IF(発注書!E4049="","",発注書!C4049)</f>
        <v/>
      </c>
    </row>
    <row r="4044" spans="1:10" x14ac:dyDescent="0.55000000000000004">
      <c r="B4044" s="50">
        <v>2</v>
      </c>
      <c r="E4044" s="78" t="str">
        <f>IF(発注書!E4050="","",発注書!B4050)</f>
        <v/>
      </c>
      <c r="F4044" s="79" t="str">
        <f>IF(J4044="","",VLOOKUP(J4044,商品マスタ!$F:$G,2,FALSE))</f>
        <v/>
      </c>
      <c r="G4044" s="80" t="str">
        <f>IF(F4044="","",VLOOKUP(F4044,商品マスタ!$G:$H,2,FALSE))</f>
        <v/>
      </c>
      <c r="H4044" s="81" t="str">
        <f t="shared" si="2077"/>
        <v/>
      </c>
      <c r="I4044" s="82" t="str">
        <f>IF(発注書!E4050="","",発注書!E4050)</f>
        <v/>
      </c>
      <c r="J4044" s="78" t="str">
        <f>IF(発注書!E4050="","",発注書!C4050)</f>
        <v/>
      </c>
    </row>
    <row r="4045" spans="1:10" x14ac:dyDescent="0.55000000000000004">
      <c r="A4045" s="76" t="e">
        <f t="shared" ref="A4045" si="2082">A4043+1</f>
        <v>#REF!</v>
      </c>
      <c r="B4045" s="50">
        <v>1</v>
      </c>
      <c r="E4045" s="78" t="str">
        <f>IF(発注書!E4051="","",発注書!B4051)</f>
        <v/>
      </c>
      <c r="F4045" s="79" t="str">
        <f>IF(J4045="","",VLOOKUP(J4045,商品マスタ!$F:$G,2,FALSE))</f>
        <v/>
      </c>
      <c r="G4045" s="80" t="str">
        <f>IF(F4045="","",VLOOKUP(F4045,商品マスタ!$G:$H,2,FALSE))</f>
        <v/>
      </c>
      <c r="H4045" s="81" t="str">
        <f t="shared" si="2077"/>
        <v/>
      </c>
      <c r="I4045" s="82" t="str">
        <f>IF(発注書!E4051="","",発注書!E4051)</f>
        <v/>
      </c>
      <c r="J4045" s="78" t="str">
        <f>IF(発注書!E4051="","",発注書!C4051)</f>
        <v/>
      </c>
    </row>
    <row r="4046" spans="1:10" x14ac:dyDescent="0.55000000000000004">
      <c r="B4046" s="50">
        <v>2</v>
      </c>
      <c r="E4046" s="78" t="str">
        <f>IF(発注書!E4052="","",発注書!B4052)</f>
        <v/>
      </c>
      <c r="F4046" s="79" t="str">
        <f>IF(J4046="","",VLOOKUP(J4046,商品マスタ!$F:$G,2,FALSE))</f>
        <v/>
      </c>
      <c r="G4046" s="80" t="str">
        <f>IF(F4046="","",VLOOKUP(F4046,商品マスタ!$G:$H,2,FALSE))</f>
        <v/>
      </c>
      <c r="H4046" s="81" t="str">
        <f t="shared" si="2077"/>
        <v/>
      </c>
      <c r="I4046" s="82" t="str">
        <f>IF(発注書!E4052="","",発注書!E4052)</f>
        <v/>
      </c>
      <c r="J4046" s="78" t="str">
        <f>IF(発注書!E4052="","",発注書!C4052)</f>
        <v/>
      </c>
    </row>
    <row r="4047" spans="1:10" x14ac:dyDescent="0.55000000000000004">
      <c r="A4047" s="76" t="e">
        <f t="shared" ref="A4047" si="2083">A4045+1</f>
        <v>#REF!</v>
      </c>
      <c r="B4047" s="50">
        <v>1</v>
      </c>
      <c r="E4047" s="78" t="str">
        <f>IF(発注書!E4053="","",発注書!B4053)</f>
        <v/>
      </c>
      <c r="F4047" s="79" t="str">
        <f>IF(J4047="","",VLOOKUP(J4047,商品マスタ!$F:$G,2,FALSE))</f>
        <v/>
      </c>
      <c r="G4047" s="80" t="str">
        <f>IF(F4047="","",VLOOKUP(F4047,商品マスタ!$G:$H,2,FALSE))</f>
        <v/>
      </c>
      <c r="H4047" s="81" t="str">
        <f t="shared" si="2077"/>
        <v/>
      </c>
      <c r="I4047" s="82" t="str">
        <f>IF(発注書!E4053="","",発注書!E4053)</f>
        <v/>
      </c>
      <c r="J4047" s="78" t="str">
        <f>IF(発注書!E4053="","",発注書!C4053)</f>
        <v/>
      </c>
    </row>
    <row r="4048" spans="1:10" x14ac:dyDescent="0.55000000000000004">
      <c r="B4048" s="50">
        <v>2</v>
      </c>
      <c r="E4048" s="78" t="str">
        <f>IF(発注書!E4054="","",発注書!B4054)</f>
        <v/>
      </c>
      <c r="F4048" s="79" t="str">
        <f>IF(J4048="","",VLOOKUP(J4048,商品マスタ!$F:$G,2,FALSE))</f>
        <v/>
      </c>
      <c r="G4048" s="80" t="str">
        <f>IF(F4048="","",VLOOKUP(F4048,商品マスタ!$G:$H,2,FALSE))</f>
        <v/>
      </c>
      <c r="H4048" s="81" t="str">
        <f t="shared" si="2077"/>
        <v/>
      </c>
      <c r="I4048" s="82" t="str">
        <f>IF(発注書!E4054="","",発注書!E4054)</f>
        <v/>
      </c>
      <c r="J4048" s="78" t="str">
        <f>IF(発注書!E4054="","",発注書!C4054)</f>
        <v/>
      </c>
    </row>
    <row r="4049" spans="1:10" x14ac:dyDescent="0.55000000000000004">
      <c r="A4049" s="76" t="e">
        <f t="shared" ref="A4049" si="2084">A4047+1</f>
        <v>#REF!</v>
      </c>
      <c r="B4049" s="50">
        <v>1</v>
      </c>
      <c r="E4049" s="78" t="str">
        <f>IF(発注書!E4055="","",発注書!B4055)</f>
        <v/>
      </c>
      <c r="F4049" s="79" t="str">
        <f>IF(J4049="","",VLOOKUP(J4049,商品マスタ!$F:$G,2,FALSE))</f>
        <v/>
      </c>
      <c r="G4049" s="80" t="str">
        <f>IF(F4049="","",VLOOKUP(F4049,商品マスタ!$G:$H,2,FALSE))</f>
        <v/>
      </c>
      <c r="H4049" s="81" t="str">
        <f t="shared" si="2077"/>
        <v/>
      </c>
      <c r="I4049" s="82" t="str">
        <f>IF(発注書!E4055="","",発注書!E4055)</f>
        <v/>
      </c>
      <c r="J4049" s="78" t="str">
        <f>IF(発注書!E4055="","",発注書!C4055)</f>
        <v/>
      </c>
    </row>
    <row r="4050" spans="1:10" x14ac:dyDescent="0.55000000000000004">
      <c r="B4050" s="50">
        <v>2</v>
      </c>
      <c r="E4050" s="78" t="str">
        <f>IF(発注書!E4056="","",発注書!B4056)</f>
        <v/>
      </c>
      <c r="F4050" s="79" t="str">
        <f>IF(J4050="","",VLOOKUP(J4050,商品マスタ!$F:$G,2,FALSE))</f>
        <v/>
      </c>
      <c r="G4050" s="80" t="str">
        <f>IF(F4050="","",VLOOKUP(F4050,商品マスタ!$G:$H,2,FALSE))</f>
        <v/>
      </c>
      <c r="H4050" s="81" t="str">
        <f t="shared" si="2077"/>
        <v/>
      </c>
      <c r="I4050" s="82" t="str">
        <f>IF(発注書!E4056="","",発注書!E4056)</f>
        <v/>
      </c>
      <c r="J4050" s="78" t="str">
        <f>IF(発注書!E4056="","",発注書!C4056)</f>
        <v/>
      </c>
    </row>
    <row r="4051" spans="1:10" x14ac:dyDescent="0.55000000000000004">
      <c r="A4051" s="76" t="e">
        <f t="shared" ref="A4051" si="2085">A4049+1</f>
        <v>#REF!</v>
      </c>
      <c r="B4051" s="50">
        <v>1</v>
      </c>
      <c r="E4051" s="78" t="str">
        <f>IF(発注書!E4057="","",発注書!B4057)</f>
        <v/>
      </c>
      <c r="F4051" s="79" t="str">
        <f>IF(J4051="","",VLOOKUP(J4051,商品マスタ!$F:$G,2,FALSE))</f>
        <v/>
      </c>
      <c r="G4051" s="80" t="str">
        <f>IF(F4051="","",VLOOKUP(F4051,商品マスタ!$G:$H,2,FALSE))</f>
        <v/>
      </c>
      <c r="H4051" s="81" t="str">
        <f t="shared" si="2077"/>
        <v/>
      </c>
      <c r="I4051" s="82" t="str">
        <f>IF(発注書!E4057="","",発注書!E4057)</f>
        <v/>
      </c>
      <c r="J4051" s="78" t="str">
        <f>IF(発注書!E4057="","",発注書!C4057)</f>
        <v/>
      </c>
    </row>
    <row r="4052" spans="1:10" x14ac:dyDescent="0.55000000000000004">
      <c r="B4052" s="50">
        <v>2</v>
      </c>
      <c r="E4052" s="78" t="str">
        <f>IF(発注書!E4058="","",発注書!B4058)</f>
        <v/>
      </c>
      <c r="F4052" s="79" t="str">
        <f>IF(J4052="","",VLOOKUP(J4052,商品マスタ!$F:$G,2,FALSE))</f>
        <v/>
      </c>
      <c r="G4052" s="80" t="str">
        <f>IF(F4052="","",VLOOKUP(F4052,商品マスタ!$G:$H,2,FALSE))</f>
        <v/>
      </c>
      <c r="H4052" s="81" t="str">
        <f t="shared" si="2077"/>
        <v/>
      </c>
      <c r="I4052" s="82" t="str">
        <f>IF(発注書!E4058="","",発注書!E4058)</f>
        <v/>
      </c>
      <c r="J4052" s="78" t="str">
        <f>IF(発注書!E4058="","",発注書!C4058)</f>
        <v/>
      </c>
    </row>
    <row r="4053" spans="1:10" x14ac:dyDescent="0.55000000000000004">
      <c r="A4053" s="76" t="e">
        <f t="shared" ref="A4053" si="2086">A4051+1</f>
        <v>#REF!</v>
      </c>
      <c r="B4053" s="50">
        <v>1</v>
      </c>
      <c r="E4053" s="78" t="str">
        <f>IF(発注書!E4059="","",発注書!B4059)</f>
        <v/>
      </c>
      <c r="F4053" s="79" t="str">
        <f>IF(J4053="","",VLOOKUP(J4053,商品マスタ!$F:$G,2,FALSE))</f>
        <v/>
      </c>
      <c r="G4053" s="80" t="str">
        <f>IF(F4053="","",VLOOKUP(F4053,商品マスタ!$G:$H,2,FALSE))</f>
        <v/>
      </c>
      <c r="H4053" s="81" t="str">
        <f t="shared" si="2077"/>
        <v/>
      </c>
      <c r="I4053" s="82" t="str">
        <f>IF(発注書!E4059="","",発注書!E4059)</f>
        <v/>
      </c>
      <c r="J4053" s="78" t="str">
        <f>IF(発注書!E4059="","",発注書!C4059)</f>
        <v/>
      </c>
    </row>
    <row r="4054" spans="1:10" x14ac:dyDescent="0.55000000000000004">
      <c r="B4054" s="50">
        <v>2</v>
      </c>
      <c r="E4054" s="78" t="str">
        <f>IF(発注書!E4060="","",発注書!B4060)</f>
        <v/>
      </c>
      <c r="F4054" s="79" t="str">
        <f>IF(J4054="","",VLOOKUP(J4054,商品マスタ!$F:$G,2,FALSE))</f>
        <v/>
      </c>
      <c r="G4054" s="80" t="str">
        <f>IF(F4054="","",VLOOKUP(F4054,商品マスタ!$G:$H,2,FALSE))</f>
        <v/>
      </c>
      <c r="H4054" s="81" t="str">
        <f t="shared" si="2077"/>
        <v/>
      </c>
      <c r="I4054" s="82" t="str">
        <f>IF(発注書!E4060="","",発注書!E4060)</f>
        <v/>
      </c>
      <c r="J4054" s="78" t="str">
        <f>IF(発注書!E4060="","",発注書!C4060)</f>
        <v/>
      </c>
    </row>
    <row r="4055" spans="1:10" x14ac:dyDescent="0.55000000000000004">
      <c r="A4055" s="76" t="e">
        <f t="shared" ref="A4055" si="2087">A4053+1</f>
        <v>#REF!</v>
      </c>
      <c r="B4055" s="50">
        <v>1</v>
      </c>
      <c r="E4055" s="78" t="str">
        <f>IF(発注書!E4061="","",発注書!B4061)</f>
        <v/>
      </c>
      <c r="F4055" s="79" t="str">
        <f>IF(J4055="","",VLOOKUP(J4055,商品マスタ!$F:$G,2,FALSE))</f>
        <v/>
      </c>
      <c r="G4055" s="80" t="str">
        <f>IF(F4055="","",VLOOKUP(F4055,商品マスタ!$G:$H,2,FALSE))</f>
        <v/>
      </c>
      <c r="H4055" s="81" t="str">
        <f t="shared" si="2077"/>
        <v/>
      </c>
      <c r="I4055" s="82" t="str">
        <f>IF(発注書!E4061="","",発注書!E4061)</f>
        <v/>
      </c>
      <c r="J4055" s="78" t="str">
        <f>IF(発注書!E4061="","",発注書!C4061)</f>
        <v/>
      </c>
    </row>
    <row r="4056" spans="1:10" x14ac:dyDescent="0.55000000000000004">
      <c r="B4056" s="50">
        <v>2</v>
      </c>
      <c r="E4056" s="78" t="str">
        <f>IF(発注書!E4062="","",発注書!B4062)</f>
        <v/>
      </c>
      <c r="F4056" s="79" t="str">
        <f>IF(J4056="","",VLOOKUP(J4056,商品マスタ!$F:$G,2,FALSE))</f>
        <v/>
      </c>
      <c r="G4056" s="80" t="str">
        <f>IF(F4056="","",VLOOKUP(F4056,商品マスタ!$G:$H,2,FALSE))</f>
        <v/>
      </c>
      <c r="H4056" s="81" t="str">
        <f t="shared" si="2077"/>
        <v/>
      </c>
      <c r="I4056" s="82" t="str">
        <f>IF(発注書!E4062="","",発注書!E4062)</f>
        <v/>
      </c>
      <c r="J4056" s="78" t="str">
        <f>IF(発注書!E4062="","",発注書!C4062)</f>
        <v/>
      </c>
    </row>
    <row r="4057" spans="1:10" x14ac:dyDescent="0.55000000000000004">
      <c r="A4057" s="76" t="e">
        <f t="shared" ref="A4057" si="2088">A4055+1</f>
        <v>#REF!</v>
      </c>
      <c r="B4057" s="50">
        <v>1</v>
      </c>
      <c r="E4057" s="78" t="str">
        <f>IF(発注書!E4063="","",発注書!B4063)</f>
        <v/>
      </c>
      <c r="F4057" s="79" t="str">
        <f>IF(J4057="","",VLOOKUP(J4057,商品マスタ!$F:$G,2,FALSE))</f>
        <v/>
      </c>
      <c r="G4057" s="80" t="str">
        <f>IF(F4057="","",VLOOKUP(F4057,商品マスタ!$G:$H,2,FALSE))</f>
        <v/>
      </c>
      <c r="H4057" s="81" t="str">
        <f t="shared" si="2077"/>
        <v/>
      </c>
      <c r="I4057" s="82" t="str">
        <f>IF(発注書!E4063="","",発注書!E4063)</f>
        <v/>
      </c>
      <c r="J4057" s="78" t="str">
        <f>IF(発注書!E4063="","",発注書!C4063)</f>
        <v/>
      </c>
    </row>
    <row r="4058" spans="1:10" x14ac:dyDescent="0.55000000000000004">
      <c r="B4058" s="50">
        <v>2</v>
      </c>
      <c r="E4058" s="78" t="str">
        <f>IF(発注書!E4064="","",発注書!B4064)</f>
        <v/>
      </c>
      <c r="F4058" s="79" t="str">
        <f>IF(J4058="","",VLOOKUP(J4058,商品マスタ!$F:$G,2,FALSE))</f>
        <v/>
      </c>
      <c r="G4058" s="80" t="str">
        <f>IF(F4058="","",VLOOKUP(F4058,商品マスタ!$G:$H,2,FALSE))</f>
        <v/>
      </c>
      <c r="H4058" s="81" t="str">
        <f t="shared" si="2077"/>
        <v/>
      </c>
      <c r="I4058" s="82" t="str">
        <f>IF(発注書!E4064="","",発注書!E4064)</f>
        <v/>
      </c>
      <c r="J4058" s="78" t="str">
        <f>IF(発注書!E4064="","",発注書!C4064)</f>
        <v/>
      </c>
    </row>
    <row r="4059" spans="1:10" x14ac:dyDescent="0.55000000000000004">
      <c r="A4059" s="76" t="e">
        <f t="shared" ref="A4059" si="2089">A4057+1</f>
        <v>#REF!</v>
      </c>
      <c r="B4059" s="50">
        <v>1</v>
      </c>
      <c r="E4059" s="78" t="str">
        <f>IF(発注書!E4065="","",発注書!B4065)</f>
        <v/>
      </c>
      <c r="F4059" s="79" t="str">
        <f>IF(J4059="","",VLOOKUP(J4059,商品マスタ!$F:$G,2,FALSE))</f>
        <v/>
      </c>
      <c r="G4059" s="80" t="str">
        <f>IF(F4059="","",VLOOKUP(F4059,商品マスタ!$G:$H,2,FALSE))</f>
        <v/>
      </c>
      <c r="H4059" s="81" t="str">
        <f t="shared" si="2077"/>
        <v/>
      </c>
      <c r="I4059" s="82" t="str">
        <f>IF(発注書!E4065="","",発注書!E4065)</f>
        <v/>
      </c>
      <c r="J4059" s="78" t="str">
        <f>IF(発注書!E4065="","",発注書!C4065)</f>
        <v/>
      </c>
    </row>
    <row r="4060" spans="1:10" x14ac:dyDescent="0.55000000000000004">
      <c r="B4060" s="50">
        <v>2</v>
      </c>
      <c r="E4060" s="78" t="str">
        <f>IF(発注書!E4066="","",発注書!B4066)</f>
        <v/>
      </c>
      <c r="F4060" s="79" t="str">
        <f>IF(J4060="","",VLOOKUP(J4060,商品マスタ!$F:$G,2,FALSE))</f>
        <v/>
      </c>
      <c r="G4060" s="80" t="str">
        <f>IF(F4060="","",VLOOKUP(F4060,商品マスタ!$G:$H,2,FALSE))</f>
        <v/>
      </c>
      <c r="H4060" s="81" t="str">
        <f t="shared" si="2077"/>
        <v/>
      </c>
      <c r="I4060" s="82" t="str">
        <f>IF(発注書!E4066="","",発注書!E4066)</f>
        <v/>
      </c>
      <c r="J4060" s="78" t="str">
        <f>IF(発注書!E4066="","",発注書!C4066)</f>
        <v/>
      </c>
    </row>
    <row r="4061" spans="1:10" x14ac:dyDescent="0.55000000000000004">
      <c r="A4061" s="76" t="e">
        <f t="shared" ref="A4061" si="2090">A4059+1</f>
        <v>#REF!</v>
      </c>
      <c r="B4061" s="50">
        <v>1</v>
      </c>
      <c r="E4061" s="78" t="str">
        <f>IF(発注書!E4067="","",発注書!B4067)</f>
        <v/>
      </c>
      <c r="F4061" s="79" t="str">
        <f>IF(J4061="","",VLOOKUP(J4061,商品マスタ!$F:$G,2,FALSE))</f>
        <v/>
      </c>
      <c r="G4061" s="80" t="str">
        <f>IF(F4061="","",VLOOKUP(F4061,商品マスタ!$G:$H,2,FALSE))</f>
        <v/>
      </c>
      <c r="H4061" s="81" t="str">
        <f t="shared" si="2077"/>
        <v/>
      </c>
      <c r="I4061" s="82" t="str">
        <f>IF(発注書!E4067="","",発注書!E4067)</f>
        <v/>
      </c>
      <c r="J4061" s="78" t="str">
        <f>IF(発注書!E4067="","",発注書!C4067)</f>
        <v/>
      </c>
    </row>
    <row r="4062" spans="1:10" x14ac:dyDescent="0.55000000000000004">
      <c r="B4062" s="50">
        <v>2</v>
      </c>
      <c r="E4062" s="78" t="str">
        <f>IF(発注書!E4068="","",発注書!B4068)</f>
        <v/>
      </c>
      <c r="F4062" s="79" t="str">
        <f>IF(J4062="","",VLOOKUP(J4062,商品マスタ!$F:$G,2,FALSE))</f>
        <v/>
      </c>
      <c r="G4062" s="80" t="str">
        <f>IF(F4062="","",VLOOKUP(F4062,商品マスタ!$G:$H,2,FALSE))</f>
        <v/>
      </c>
      <c r="H4062" s="81" t="str">
        <f t="shared" si="2077"/>
        <v/>
      </c>
      <c r="I4062" s="82" t="str">
        <f>IF(発注書!E4068="","",発注書!E4068)</f>
        <v/>
      </c>
      <c r="J4062" s="78" t="str">
        <f>IF(発注書!E4068="","",発注書!C4068)</f>
        <v/>
      </c>
    </row>
    <row r="4063" spans="1:10" x14ac:dyDescent="0.55000000000000004">
      <c r="A4063" s="76" t="e">
        <f t="shared" ref="A4063" si="2091">A4061+1</f>
        <v>#REF!</v>
      </c>
      <c r="B4063" s="50">
        <v>1</v>
      </c>
      <c r="E4063" s="78" t="str">
        <f>IF(発注書!E4069="","",発注書!B4069)</f>
        <v/>
      </c>
      <c r="F4063" s="79" t="str">
        <f>IF(J4063="","",VLOOKUP(J4063,商品マスタ!$F:$G,2,FALSE))</f>
        <v/>
      </c>
      <c r="G4063" s="80" t="str">
        <f>IF(F4063="","",VLOOKUP(F4063,商品マスタ!$G:$H,2,FALSE))</f>
        <v/>
      </c>
      <c r="H4063" s="81" t="str">
        <f t="shared" si="2077"/>
        <v/>
      </c>
      <c r="I4063" s="82" t="str">
        <f>IF(発注書!E4069="","",発注書!E4069)</f>
        <v/>
      </c>
      <c r="J4063" s="78" t="str">
        <f>IF(発注書!E4069="","",発注書!C4069)</f>
        <v/>
      </c>
    </row>
    <row r="4064" spans="1:10" x14ac:dyDescent="0.55000000000000004">
      <c r="B4064" s="50">
        <v>2</v>
      </c>
      <c r="E4064" s="78" t="str">
        <f>IF(発注書!E4070="","",発注書!B4070)</f>
        <v/>
      </c>
      <c r="F4064" s="79" t="str">
        <f>IF(J4064="","",VLOOKUP(J4064,商品マスタ!$F:$G,2,FALSE))</f>
        <v/>
      </c>
      <c r="G4064" s="80" t="str">
        <f>IF(F4064="","",VLOOKUP(F4064,商品マスタ!$G:$H,2,FALSE))</f>
        <v/>
      </c>
      <c r="H4064" s="81" t="str">
        <f t="shared" si="2077"/>
        <v/>
      </c>
      <c r="I4064" s="82" t="str">
        <f>IF(発注書!E4070="","",発注書!E4070)</f>
        <v/>
      </c>
      <c r="J4064" s="78" t="str">
        <f>IF(発注書!E4070="","",発注書!C4070)</f>
        <v/>
      </c>
    </row>
    <row r="4065" spans="1:10" x14ac:dyDescent="0.55000000000000004">
      <c r="A4065" s="76" t="e">
        <f t="shared" ref="A4065" si="2092">A4063+1</f>
        <v>#REF!</v>
      </c>
      <c r="B4065" s="50">
        <v>1</v>
      </c>
      <c r="E4065" s="78" t="str">
        <f>IF(発注書!E4071="","",発注書!B4071)</f>
        <v/>
      </c>
      <c r="F4065" s="79" t="str">
        <f>IF(J4065="","",VLOOKUP(J4065,商品マスタ!$F:$G,2,FALSE))</f>
        <v/>
      </c>
      <c r="G4065" s="80" t="str">
        <f>IF(F4065="","",VLOOKUP(F4065,商品マスタ!$G:$H,2,FALSE))</f>
        <v/>
      </c>
      <c r="H4065" s="81" t="str">
        <f t="shared" si="2077"/>
        <v/>
      </c>
      <c r="I4065" s="82" t="str">
        <f>IF(発注書!E4071="","",発注書!E4071)</f>
        <v/>
      </c>
      <c r="J4065" s="78" t="str">
        <f>IF(発注書!E4071="","",発注書!C4071)</f>
        <v/>
      </c>
    </row>
    <row r="4066" spans="1:10" x14ac:dyDescent="0.55000000000000004">
      <c r="B4066" s="50">
        <v>2</v>
      </c>
      <c r="E4066" s="78" t="str">
        <f>IF(発注書!E4072="","",発注書!B4072)</f>
        <v/>
      </c>
      <c r="F4066" s="79" t="str">
        <f>IF(J4066="","",VLOOKUP(J4066,商品マスタ!$F:$G,2,FALSE))</f>
        <v/>
      </c>
      <c r="G4066" s="80" t="str">
        <f>IF(F4066="","",VLOOKUP(F4066,商品マスタ!$G:$H,2,FALSE))</f>
        <v/>
      </c>
      <c r="H4066" s="81" t="str">
        <f t="shared" si="2077"/>
        <v/>
      </c>
      <c r="I4066" s="82" t="str">
        <f>IF(発注書!E4072="","",発注書!E4072)</f>
        <v/>
      </c>
      <c r="J4066" s="78" t="str">
        <f>IF(発注書!E4072="","",発注書!C4072)</f>
        <v/>
      </c>
    </row>
    <row r="4067" spans="1:10" x14ac:dyDescent="0.55000000000000004">
      <c r="A4067" s="76" t="e">
        <f t="shared" ref="A4067" si="2093">A4065+1</f>
        <v>#REF!</v>
      </c>
      <c r="B4067" s="50">
        <v>1</v>
      </c>
      <c r="E4067" s="78" t="str">
        <f>IF(発注書!E4073="","",発注書!B4073)</f>
        <v/>
      </c>
      <c r="F4067" s="79" t="str">
        <f>IF(J4067="","",VLOOKUP(J4067,商品マスタ!$F:$G,2,FALSE))</f>
        <v/>
      </c>
      <c r="G4067" s="80" t="str">
        <f>IF(F4067="","",VLOOKUP(F4067,商品マスタ!$G:$H,2,FALSE))</f>
        <v/>
      </c>
      <c r="H4067" s="81" t="str">
        <f t="shared" si="2077"/>
        <v/>
      </c>
      <c r="I4067" s="82" t="str">
        <f>IF(発注書!E4073="","",発注書!E4073)</f>
        <v/>
      </c>
      <c r="J4067" s="78" t="str">
        <f>IF(発注書!E4073="","",発注書!C4073)</f>
        <v/>
      </c>
    </row>
    <row r="4068" spans="1:10" x14ac:dyDescent="0.55000000000000004">
      <c r="B4068" s="50">
        <v>2</v>
      </c>
      <c r="E4068" s="78" t="str">
        <f>IF(発注書!E4074="","",発注書!B4074)</f>
        <v/>
      </c>
      <c r="F4068" s="79" t="str">
        <f>IF(J4068="","",VLOOKUP(J4068,商品マスタ!$F:$G,2,FALSE))</f>
        <v/>
      </c>
      <c r="G4068" s="80" t="str">
        <f>IF(F4068="","",VLOOKUP(F4068,商品マスタ!$G:$H,2,FALSE))</f>
        <v/>
      </c>
      <c r="H4068" s="81" t="str">
        <f t="shared" si="2077"/>
        <v/>
      </c>
      <c r="I4068" s="82" t="str">
        <f>IF(発注書!E4074="","",発注書!E4074)</f>
        <v/>
      </c>
      <c r="J4068" s="78" t="str">
        <f>IF(発注書!E4074="","",発注書!C4074)</f>
        <v/>
      </c>
    </row>
    <row r="4069" spans="1:10" x14ac:dyDescent="0.55000000000000004">
      <c r="A4069" s="76" t="e">
        <f t="shared" ref="A4069" si="2094">A4067+1</f>
        <v>#REF!</v>
      </c>
      <c r="B4069" s="50">
        <v>1</v>
      </c>
      <c r="E4069" s="78" t="str">
        <f>IF(発注書!E4075="","",発注書!B4075)</f>
        <v/>
      </c>
      <c r="F4069" s="79" t="str">
        <f>IF(J4069="","",VLOOKUP(J4069,商品マスタ!$F:$G,2,FALSE))</f>
        <v/>
      </c>
      <c r="G4069" s="80" t="str">
        <f>IF(F4069="","",VLOOKUP(F4069,商品マスタ!$G:$H,2,FALSE))</f>
        <v/>
      </c>
      <c r="H4069" s="81" t="str">
        <f t="shared" si="2077"/>
        <v/>
      </c>
      <c r="I4069" s="82" t="str">
        <f>IF(発注書!E4075="","",発注書!E4075)</f>
        <v/>
      </c>
      <c r="J4069" s="78" t="str">
        <f>IF(発注書!E4075="","",発注書!C4075)</f>
        <v/>
      </c>
    </row>
    <row r="4070" spans="1:10" x14ac:dyDescent="0.55000000000000004">
      <c r="B4070" s="50">
        <v>2</v>
      </c>
      <c r="E4070" s="78" t="str">
        <f>IF(発注書!E4076="","",発注書!B4076)</f>
        <v/>
      </c>
      <c r="F4070" s="79" t="str">
        <f>IF(J4070="","",VLOOKUP(J4070,商品マスタ!$F:$G,2,FALSE))</f>
        <v/>
      </c>
      <c r="G4070" s="80" t="str">
        <f>IF(F4070="","",VLOOKUP(F4070,商品マスタ!$G:$H,2,FALSE))</f>
        <v/>
      </c>
      <c r="H4070" s="81" t="str">
        <f t="shared" si="2077"/>
        <v/>
      </c>
      <c r="I4070" s="82" t="str">
        <f>IF(発注書!E4076="","",発注書!E4076)</f>
        <v/>
      </c>
      <c r="J4070" s="78" t="str">
        <f>IF(発注書!E4076="","",発注書!C4076)</f>
        <v/>
      </c>
    </row>
    <row r="4071" spans="1:10" x14ac:dyDescent="0.55000000000000004">
      <c r="A4071" s="76" t="e">
        <f t="shared" ref="A4071" si="2095">A4069+1</f>
        <v>#REF!</v>
      </c>
      <c r="B4071" s="50">
        <v>1</v>
      </c>
      <c r="E4071" s="78" t="str">
        <f>IF(発注書!E4077="","",発注書!B4077)</f>
        <v/>
      </c>
      <c r="F4071" s="79" t="str">
        <f>IF(J4071="","",VLOOKUP(J4071,商品マスタ!$F:$G,2,FALSE))</f>
        <v/>
      </c>
      <c r="G4071" s="80" t="str">
        <f>IF(F4071="","",VLOOKUP(F4071,商品マスタ!$G:$H,2,FALSE))</f>
        <v/>
      </c>
      <c r="H4071" s="81" t="str">
        <f t="shared" si="2077"/>
        <v/>
      </c>
      <c r="I4071" s="82" t="str">
        <f>IF(発注書!E4077="","",発注書!E4077)</f>
        <v/>
      </c>
      <c r="J4071" s="78" t="str">
        <f>IF(発注書!E4077="","",発注書!C4077)</f>
        <v/>
      </c>
    </row>
    <row r="4072" spans="1:10" x14ac:dyDescent="0.55000000000000004">
      <c r="B4072" s="50">
        <v>2</v>
      </c>
      <c r="E4072" s="78" t="str">
        <f>IF(発注書!E4078="","",発注書!B4078)</f>
        <v/>
      </c>
      <c r="F4072" s="79" t="str">
        <f>IF(J4072="","",VLOOKUP(J4072,商品マスタ!$F:$G,2,FALSE))</f>
        <v/>
      </c>
      <c r="G4072" s="80" t="str">
        <f>IF(F4072="","",VLOOKUP(F4072,商品マスタ!$G:$H,2,FALSE))</f>
        <v/>
      </c>
      <c r="H4072" s="81" t="str">
        <f t="shared" si="2077"/>
        <v/>
      </c>
      <c r="I4072" s="82" t="str">
        <f>IF(発注書!E4078="","",発注書!E4078)</f>
        <v/>
      </c>
      <c r="J4072" s="78" t="str">
        <f>IF(発注書!E4078="","",発注書!C4078)</f>
        <v/>
      </c>
    </row>
    <row r="4073" spans="1:10" x14ac:dyDescent="0.55000000000000004">
      <c r="A4073" s="76" t="e">
        <f t="shared" ref="A4073" si="2096">A4071+1</f>
        <v>#REF!</v>
      </c>
      <c r="B4073" s="50">
        <v>1</v>
      </c>
      <c r="E4073" s="78" t="str">
        <f>IF(発注書!E4079="","",発注書!B4079)</f>
        <v/>
      </c>
      <c r="F4073" s="79" t="str">
        <f>IF(J4073="","",VLOOKUP(J4073,商品マスタ!$F:$G,2,FALSE))</f>
        <v/>
      </c>
      <c r="G4073" s="80" t="str">
        <f>IF(F4073="","",VLOOKUP(F4073,商品マスタ!$G:$H,2,FALSE))</f>
        <v/>
      </c>
      <c r="H4073" s="81" t="str">
        <f t="shared" si="2077"/>
        <v/>
      </c>
      <c r="I4073" s="82" t="str">
        <f>IF(発注書!E4079="","",発注書!E4079)</f>
        <v/>
      </c>
      <c r="J4073" s="78" t="str">
        <f>IF(発注書!E4079="","",発注書!C4079)</f>
        <v/>
      </c>
    </row>
    <row r="4074" spans="1:10" x14ac:dyDescent="0.55000000000000004">
      <c r="B4074" s="50">
        <v>2</v>
      </c>
      <c r="E4074" s="78" t="str">
        <f>IF(発注書!E4080="","",発注書!B4080)</f>
        <v/>
      </c>
      <c r="F4074" s="79" t="str">
        <f>IF(J4074="","",VLOOKUP(J4074,商品マスタ!$F:$G,2,FALSE))</f>
        <v/>
      </c>
      <c r="G4074" s="80" t="str">
        <f>IF(F4074="","",VLOOKUP(F4074,商品マスタ!$G:$H,2,FALSE))</f>
        <v/>
      </c>
      <c r="H4074" s="81" t="str">
        <f t="shared" si="2077"/>
        <v/>
      </c>
      <c r="I4074" s="82" t="str">
        <f>IF(発注書!E4080="","",発注書!E4080)</f>
        <v/>
      </c>
      <c r="J4074" s="78" t="str">
        <f>IF(発注書!E4080="","",発注書!C4080)</f>
        <v/>
      </c>
    </row>
    <row r="4075" spans="1:10" x14ac:dyDescent="0.55000000000000004">
      <c r="A4075" s="76" t="e">
        <f t="shared" ref="A4075" si="2097">A4073+1</f>
        <v>#REF!</v>
      </c>
      <c r="B4075" s="50">
        <v>1</v>
      </c>
      <c r="E4075" s="78" t="str">
        <f>IF(発注書!E4081="","",発注書!B4081)</f>
        <v/>
      </c>
      <c r="F4075" s="79" t="str">
        <f>IF(J4075="","",VLOOKUP(J4075,商品マスタ!$F:$G,2,FALSE))</f>
        <v/>
      </c>
      <c r="G4075" s="80" t="str">
        <f>IF(F4075="","",VLOOKUP(F4075,商品マスタ!$G:$H,2,FALSE))</f>
        <v/>
      </c>
      <c r="H4075" s="81" t="str">
        <f t="shared" si="2077"/>
        <v/>
      </c>
      <c r="I4075" s="82" t="str">
        <f>IF(発注書!E4081="","",発注書!E4081)</f>
        <v/>
      </c>
      <c r="J4075" s="78" t="str">
        <f>IF(発注書!E4081="","",発注書!C4081)</f>
        <v/>
      </c>
    </row>
    <row r="4076" spans="1:10" x14ac:dyDescent="0.55000000000000004">
      <c r="B4076" s="50">
        <v>2</v>
      </c>
      <c r="E4076" s="78" t="str">
        <f>IF(発注書!E4082="","",発注書!B4082)</f>
        <v/>
      </c>
      <c r="F4076" s="79" t="str">
        <f>IF(J4076="","",VLOOKUP(J4076,商品マスタ!$F:$G,2,FALSE))</f>
        <v/>
      </c>
      <c r="G4076" s="80" t="str">
        <f>IF(F4076="","",VLOOKUP(F4076,商品マスタ!$G:$H,2,FALSE))</f>
        <v/>
      </c>
      <c r="H4076" s="81" t="str">
        <f t="shared" si="2077"/>
        <v/>
      </c>
      <c r="I4076" s="82" t="str">
        <f>IF(発注書!E4082="","",発注書!E4082)</f>
        <v/>
      </c>
      <c r="J4076" s="78" t="str">
        <f>IF(発注書!E4082="","",発注書!C4082)</f>
        <v/>
      </c>
    </row>
    <row r="4077" spans="1:10" x14ac:dyDescent="0.55000000000000004">
      <c r="A4077" s="76" t="e">
        <f t="shared" ref="A4077" si="2098">A4075+1</f>
        <v>#REF!</v>
      </c>
      <c r="B4077" s="50">
        <v>1</v>
      </c>
      <c r="E4077" s="78" t="str">
        <f>IF(発注書!E4083="","",発注書!B4083)</f>
        <v/>
      </c>
      <c r="F4077" s="79" t="str">
        <f>IF(J4077="","",VLOOKUP(J4077,商品マスタ!$F:$G,2,FALSE))</f>
        <v/>
      </c>
      <c r="G4077" s="80" t="str">
        <f>IF(F4077="","",VLOOKUP(F4077,商品マスタ!$G:$H,2,FALSE))</f>
        <v/>
      </c>
      <c r="H4077" s="81" t="str">
        <f t="shared" si="2077"/>
        <v/>
      </c>
      <c r="I4077" s="82" t="str">
        <f>IF(発注書!E4083="","",発注書!E4083)</f>
        <v/>
      </c>
      <c r="J4077" s="78" t="str">
        <f>IF(発注書!E4083="","",発注書!C4083)</f>
        <v/>
      </c>
    </row>
    <row r="4078" spans="1:10" x14ac:dyDescent="0.55000000000000004">
      <c r="B4078" s="50">
        <v>2</v>
      </c>
      <c r="E4078" s="78" t="str">
        <f>IF(発注書!E4084="","",発注書!B4084)</f>
        <v/>
      </c>
      <c r="F4078" s="79" t="str">
        <f>IF(J4078="","",VLOOKUP(J4078,商品マスタ!$F:$G,2,FALSE))</f>
        <v/>
      </c>
      <c r="G4078" s="80" t="str">
        <f>IF(F4078="","",VLOOKUP(F4078,商品マスタ!$G:$H,2,FALSE))</f>
        <v/>
      </c>
      <c r="H4078" s="81" t="str">
        <f t="shared" si="2077"/>
        <v/>
      </c>
      <c r="I4078" s="82" t="str">
        <f>IF(発注書!E4084="","",発注書!E4084)</f>
        <v/>
      </c>
      <c r="J4078" s="78" t="str">
        <f>IF(発注書!E4084="","",発注書!C4084)</f>
        <v/>
      </c>
    </row>
    <row r="4079" spans="1:10" x14ac:dyDescent="0.55000000000000004">
      <c r="A4079" s="76" t="e">
        <f t="shared" ref="A4079" si="2099">A4077+1</f>
        <v>#REF!</v>
      </c>
      <c r="B4079" s="50">
        <v>1</v>
      </c>
      <c r="E4079" s="78" t="str">
        <f>IF(発注書!E4085="","",発注書!B4085)</f>
        <v/>
      </c>
      <c r="F4079" s="79" t="str">
        <f>IF(J4079="","",VLOOKUP(J4079,商品マスタ!$F:$G,2,FALSE))</f>
        <v/>
      </c>
      <c r="G4079" s="80" t="str">
        <f>IF(F4079="","",VLOOKUP(F4079,商品マスタ!$G:$H,2,FALSE))</f>
        <v/>
      </c>
      <c r="H4079" s="81" t="str">
        <f t="shared" si="2077"/>
        <v/>
      </c>
      <c r="I4079" s="82" t="str">
        <f>IF(発注書!E4085="","",発注書!E4085)</f>
        <v/>
      </c>
      <c r="J4079" s="78" t="str">
        <f>IF(発注書!E4085="","",発注書!C4085)</f>
        <v/>
      </c>
    </row>
    <row r="4080" spans="1:10" x14ac:dyDescent="0.55000000000000004">
      <c r="B4080" s="50">
        <v>2</v>
      </c>
      <c r="E4080" s="78" t="str">
        <f>IF(発注書!E4086="","",発注書!B4086)</f>
        <v/>
      </c>
      <c r="F4080" s="79" t="str">
        <f>IF(J4080="","",VLOOKUP(J4080,商品マスタ!$F:$G,2,FALSE))</f>
        <v/>
      </c>
      <c r="G4080" s="80" t="str">
        <f>IF(F4080="","",VLOOKUP(F4080,商品マスタ!$G:$H,2,FALSE))</f>
        <v/>
      </c>
      <c r="H4080" s="81" t="str">
        <f t="shared" si="2077"/>
        <v/>
      </c>
      <c r="I4080" s="82" t="str">
        <f>IF(発注書!E4086="","",発注書!E4086)</f>
        <v/>
      </c>
      <c r="J4080" s="78" t="str">
        <f>IF(発注書!E4086="","",発注書!C4086)</f>
        <v/>
      </c>
    </row>
    <row r="4081" spans="1:10" x14ac:dyDescent="0.55000000000000004">
      <c r="A4081" s="76" t="e">
        <f t="shared" ref="A4081" si="2100">A4079+1</f>
        <v>#REF!</v>
      </c>
      <c r="B4081" s="50">
        <v>1</v>
      </c>
      <c r="E4081" s="78" t="str">
        <f>IF(発注書!E4087="","",発注書!B4087)</f>
        <v/>
      </c>
      <c r="F4081" s="79" t="str">
        <f>IF(J4081="","",VLOOKUP(J4081,商品マスタ!$F:$G,2,FALSE))</f>
        <v/>
      </c>
      <c r="G4081" s="80" t="str">
        <f>IF(F4081="","",VLOOKUP(F4081,商品マスタ!$G:$H,2,FALSE))</f>
        <v/>
      </c>
      <c r="H4081" s="81" t="str">
        <f t="shared" si="2077"/>
        <v/>
      </c>
      <c r="I4081" s="82" t="str">
        <f>IF(発注書!E4087="","",発注書!E4087)</f>
        <v/>
      </c>
      <c r="J4081" s="78" t="str">
        <f>IF(発注書!E4087="","",発注書!C4087)</f>
        <v/>
      </c>
    </row>
    <row r="4082" spans="1:10" x14ac:dyDescent="0.55000000000000004">
      <c r="B4082" s="50">
        <v>2</v>
      </c>
      <c r="E4082" s="78" t="str">
        <f>IF(発注書!E4088="","",発注書!B4088)</f>
        <v/>
      </c>
      <c r="F4082" s="79" t="str">
        <f>IF(J4082="","",VLOOKUP(J4082,商品マスタ!$F:$G,2,FALSE))</f>
        <v/>
      </c>
      <c r="G4082" s="80" t="str">
        <f>IF(F4082="","",VLOOKUP(F4082,商品マスタ!$G:$H,2,FALSE))</f>
        <v/>
      </c>
      <c r="H4082" s="81" t="str">
        <f t="shared" si="2077"/>
        <v/>
      </c>
      <c r="I4082" s="82" t="str">
        <f>IF(発注書!E4088="","",発注書!E4088)</f>
        <v/>
      </c>
      <c r="J4082" s="78" t="str">
        <f>IF(発注書!E4088="","",発注書!C4088)</f>
        <v/>
      </c>
    </row>
    <row r="4083" spans="1:10" x14ac:dyDescent="0.55000000000000004">
      <c r="A4083" s="76" t="e">
        <f t="shared" ref="A4083" si="2101">A4081+1</f>
        <v>#REF!</v>
      </c>
      <c r="B4083" s="50">
        <v>1</v>
      </c>
      <c r="E4083" s="78" t="str">
        <f>IF(発注書!E4089="","",発注書!B4089)</f>
        <v/>
      </c>
      <c r="F4083" s="79" t="str">
        <f>IF(J4083="","",VLOOKUP(J4083,商品マスタ!$F:$G,2,FALSE))</f>
        <v/>
      </c>
      <c r="G4083" s="80" t="str">
        <f>IF(F4083="","",VLOOKUP(F4083,商品マスタ!$G:$H,2,FALSE))</f>
        <v/>
      </c>
      <c r="H4083" s="81" t="str">
        <f t="shared" si="2077"/>
        <v/>
      </c>
      <c r="I4083" s="82" t="str">
        <f>IF(発注書!E4089="","",発注書!E4089)</f>
        <v/>
      </c>
      <c r="J4083" s="78" t="str">
        <f>IF(発注書!E4089="","",発注書!C4089)</f>
        <v/>
      </c>
    </row>
    <row r="4084" spans="1:10" x14ac:dyDescent="0.55000000000000004">
      <c r="B4084" s="50">
        <v>2</v>
      </c>
      <c r="E4084" s="78" t="str">
        <f>IF(発注書!E4090="","",発注書!B4090)</f>
        <v/>
      </c>
      <c r="F4084" s="79" t="str">
        <f>IF(J4084="","",VLOOKUP(J4084,商品マスタ!$F:$G,2,FALSE))</f>
        <v/>
      </c>
      <c r="G4084" s="80" t="str">
        <f>IF(F4084="","",VLOOKUP(F4084,商品マスタ!$G:$H,2,FALSE))</f>
        <v/>
      </c>
      <c r="H4084" s="81" t="str">
        <f t="shared" si="2077"/>
        <v/>
      </c>
      <c r="I4084" s="82" t="str">
        <f>IF(発注書!E4090="","",発注書!E4090)</f>
        <v/>
      </c>
      <c r="J4084" s="78" t="str">
        <f>IF(発注書!E4090="","",発注書!C4090)</f>
        <v/>
      </c>
    </row>
    <row r="4085" spans="1:10" x14ac:dyDescent="0.55000000000000004">
      <c r="A4085" s="76" t="e">
        <f t="shared" ref="A4085" si="2102">A4083+1</f>
        <v>#REF!</v>
      </c>
      <c r="B4085" s="50">
        <v>1</v>
      </c>
      <c r="E4085" s="78" t="str">
        <f>IF(発注書!E4091="","",発注書!B4091)</f>
        <v/>
      </c>
      <c r="F4085" s="79" t="str">
        <f>IF(J4085="","",VLOOKUP(J4085,商品マスタ!$F:$G,2,FALSE))</f>
        <v/>
      </c>
      <c r="G4085" s="80" t="str">
        <f>IF(F4085="","",VLOOKUP(F4085,商品マスタ!$G:$H,2,FALSE))</f>
        <v/>
      </c>
      <c r="H4085" s="81" t="str">
        <f t="shared" si="2077"/>
        <v/>
      </c>
      <c r="I4085" s="82" t="str">
        <f>IF(発注書!E4091="","",発注書!E4091)</f>
        <v/>
      </c>
      <c r="J4085" s="78" t="str">
        <f>IF(発注書!E4091="","",発注書!C4091)</f>
        <v/>
      </c>
    </row>
    <row r="4086" spans="1:10" x14ac:dyDescent="0.55000000000000004">
      <c r="B4086" s="50">
        <v>2</v>
      </c>
      <c r="E4086" s="78" t="str">
        <f>IF(発注書!E4092="","",発注書!B4092)</f>
        <v/>
      </c>
      <c r="F4086" s="79" t="str">
        <f>IF(J4086="","",VLOOKUP(J4086,商品マスタ!$F:$G,2,FALSE))</f>
        <v/>
      </c>
      <c r="G4086" s="80" t="str">
        <f>IF(F4086="","",VLOOKUP(F4086,商品マスタ!$G:$H,2,FALSE))</f>
        <v/>
      </c>
      <c r="H4086" s="81" t="str">
        <f t="shared" si="2077"/>
        <v/>
      </c>
      <c r="I4086" s="82" t="str">
        <f>IF(発注書!E4092="","",発注書!E4092)</f>
        <v/>
      </c>
      <c r="J4086" s="78" t="str">
        <f>IF(発注書!E4092="","",発注書!C4092)</f>
        <v/>
      </c>
    </row>
    <row r="4087" spans="1:10" x14ac:dyDescent="0.55000000000000004">
      <c r="A4087" s="76" t="e">
        <f t="shared" ref="A4087" si="2103">A4085+1</f>
        <v>#REF!</v>
      </c>
      <c r="B4087" s="50">
        <v>1</v>
      </c>
      <c r="E4087" s="78" t="str">
        <f>IF(発注書!E4093="","",発注書!B4093)</f>
        <v/>
      </c>
      <c r="F4087" s="79" t="str">
        <f>IF(J4087="","",VLOOKUP(J4087,商品マスタ!$F:$G,2,FALSE))</f>
        <v/>
      </c>
      <c r="G4087" s="80" t="str">
        <f>IF(F4087="","",VLOOKUP(F4087,商品マスタ!$G:$H,2,FALSE))</f>
        <v/>
      </c>
      <c r="H4087" s="81" t="str">
        <f t="shared" si="2077"/>
        <v/>
      </c>
      <c r="I4087" s="82" t="str">
        <f>IF(発注書!E4093="","",発注書!E4093)</f>
        <v/>
      </c>
      <c r="J4087" s="78" t="str">
        <f>IF(発注書!E4093="","",発注書!C4093)</f>
        <v/>
      </c>
    </row>
    <row r="4088" spans="1:10" x14ac:dyDescent="0.55000000000000004">
      <c r="B4088" s="50">
        <v>2</v>
      </c>
      <c r="E4088" s="78" t="str">
        <f>IF(発注書!E4094="","",発注書!B4094)</f>
        <v/>
      </c>
      <c r="F4088" s="79" t="str">
        <f>IF(J4088="","",VLOOKUP(J4088,商品マスタ!$F:$G,2,FALSE))</f>
        <v/>
      </c>
      <c r="G4088" s="80" t="str">
        <f>IF(F4088="","",VLOOKUP(F4088,商品マスタ!$G:$H,2,FALSE))</f>
        <v/>
      </c>
      <c r="H4088" s="81" t="str">
        <f t="shared" si="2077"/>
        <v/>
      </c>
      <c r="I4088" s="82" t="str">
        <f>IF(発注書!E4094="","",発注書!E4094)</f>
        <v/>
      </c>
      <c r="J4088" s="78" t="str">
        <f>IF(発注書!E4094="","",発注書!C4094)</f>
        <v/>
      </c>
    </row>
    <row r="4089" spans="1:10" x14ac:dyDescent="0.55000000000000004">
      <c r="A4089" s="76" t="e">
        <f t="shared" ref="A4089" si="2104">A4087+1</f>
        <v>#REF!</v>
      </c>
      <c r="B4089" s="50">
        <v>1</v>
      </c>
      <c r="E4089" s="78" t="str">
        <f>IF(発注書!E4095="","",発注書!B4095)</f>
        <v/>
      </c>
      <c r="F4089" s="79" t="str">
        <f>IF(J4089="","",VLOOKUP(J4089,商品マスタ!$F:$G,2,FALSE))</f>
        <v/>
      </c>
      <c r="G4089" s="80" t="str">
        <f>IF(F4089="","",VLOOKUP(F4089,商品マスタ!$G:$H,2,FALSE))</f>
        <v/>
      </c>
      <c r="H4089" s="81" t="str">
        <f t="shared" si="2077"/>
        <v/>
      </c>
      <c r="I4089" s="82" t="str">
        <f>IF(発注書!E4095="","",発注書!E4095)</f>
        <v/>
      </c>
      <c r="J4089" s="78" t="str">
        <f>IF(発注書!E4095="","",発注書!C4095)</f>
        <v/>
      </c>
    </row>
    <row r="4090" spans="1:10" x14ac:dyDescent="0.55000000000000004">
      <c r="B4090" s="50">
        <v>2</v>
      </c>
      <c r="E4090" s="78" t="str">
        <f>IF(発注書!E4096="","",発注書!B4096)</f>
        <v/>
      </c>
      <c r="F4090" s="79" t="str">
        <f>IF(J4090="","",VLOOKUP(J4090,商品マスタ!$F:$G,2,FALSE))</f>
        <v/>
      </c>
      <c r="G4090" s="80" t="str">
        <f>IF(F4090="","",VLOOKUP(F4090,商品マスタ!$G:$H,2,FALSE))</f>
        <v/>
      </c>
      <c r="H4090" s="81" t="str">
        <f t="shared" si="2077"/>
        <v/>
      </c>
      <c r="I4090" s="82" t="str">
        <f>IF(発注書!E4096="","",発注書!E4096)</f>
        <v/>
      </c>
      <c r="J4090" s="78" t="str">
        <f>IF(発注書!E4096="","",発注書!C4096)</f>
        <v/>
      </c>
    </row>
    <row r="4091" spans="1:10" x14ac:dyDescent="0.55000000000000004">
      <c r="A4091" s="76" t="e">
        <f t="shared" ref="A4091" si="2105">A4089+1</f>
        <v>#REF!</v>
      </c>
      <c r="B4091" s="50">
        <v>1</v>
      </c>
      <c r="E4091" s="78" t="str">
        <f>IF(発注書!E4097="","",発注書!B4097)</f>
        <v/>
      </c>
      <c r="F4091" s="79" t="str">
        <f>IF(J4091="","",VLOOKUP(J4091,商品マスタ!$F:$G,2,FALSE))</f>
        <v/>
      </c>
      <c r="G4091" s="80" t="str">
        <f>IF(F4091="","",VLOOKUP(F4091,商品マスタ!$G:$H,2,FALSE))</f>
        <v/>
      </c>
      <c r="H4091" s="81" t="str">
        <f t="shared" si="2077"/>
        <v/>
      </c>
      <c r="I4091" s="82" t="str">
        <f>IF(発注書!E4097="","",発注書!E4097)</f>
        <v/>
      </c>
      <c r="J4091" s="78" t="str">
        <f>IF(発注書!E4097="","",発注書!C4097)</f>
        <v/>
      </c>
    </row>
    <row r="4092" spans="1:10" x14ac:dyDescent="0.55000000000000004">
      <c r="B4092" s="50">
        <v>2</v>
      </c>
      <c r="E4092" s="78" t="str">
        <f>IF(発注書!E4098="","",発注書!B4098)</f>
        <v/>
      </c>
      <c r="F4092" s="79" t="str">
        <f>IF(J4092="","",VLOOKUP(J4092,商品マスタ!$F:$G,2,FALSE))</f>
        <v/>
      </c>
      <c r="G4092" s="80" t="str">
        <f>IF(F4092="","",VLOOKUP(F4092,商品マスタ!$G:$H,2,FALSE))</f>
        <v/>
      </c>
      <c r="H4092" s="81" t="str">
        <f t="shared" si="2077"/>
        <v/>
      </c>
      <c r="I4092" s="82" t="str">
        <f>IF(発注書!E4098="","",発注書!E4098)</f>
        <v/>
      </c>
      <c r="J4092" s="78" t="str">
        <f>IF(発注書!E4098="","",発注書!C4098)</f>
        <v/>
      </c>
    </row>
    <row r="4093" spans="1:10" x14ac:dyDescent="0.55000000000000004">
      <c r="A4093" s="76" t="e">
        <f t="shared" ref="A4093" si="2106">A4091+1</f>
        <v>#REF!</v>
      </c>
      <c r="B4093" s="50">
        <v>1</v>
      </c>
      <c r="E4093" s="78" t="str">
        <f>IF(発注書!E4099="","",発注書!B4099)</f>
        <v/>
      </c>
      <c r="F4093" s="79" t="str">
        <f>IF(J4093="","",VLOOKUP(J4093,商品マスタ!$F:$G,2,FALSE))</f>
        <v/>
      </c>
      <c r="G4093" s="80" t="str">
        <f>IF(F4093="","",VLOOKUP(F4093,商品マスタ!$G:$H,2,FALSE))</f>
        <v/>
      </c>
      <c r="H4093" s="81" t="str">
        <f t="shared" si="2077"/>
        <v/>
      </c>
      <c r="I4093" s="82" t="str">
        <f>IF(発注書!E4099="","",発注書!E4099)</f>
        <v/>
      </c>
      <c r="J4093" s="78" t="str">
        <f>IF(発注書!E4099="","",発注書!C4099)</f>
        <v/>
      </c>
    </row>
    <row r="4094" spans="1:10" x14ac:dyDescent="0.55000000000000004">
      <c r="B4094" s="50">
        <v>2</v>
      </c>
      <c r="E4094" s="78" t="str">
        <f>IF(発注書!E4100="","",発注書!B4100)</f>
        <v/>
      </c>
      <c r="F4094" s="79" t="str">
        <f>IF(J4094="","",VLOOKUP(J4094,商品マスタ!$F:$G,2,FALSE))</f>
        <v/>
      </c>
      <c r="G4094" s="80" t="str">
        <f>IF(F4094="","",VLOOKUP(F4094,商品マスタ!$G:$H,2,FALSE))</f>
        <v/>
      </c>
      <c r="H4094" s="81" t="str">
        <f t="shared" si="2077"/>
        <v/>
      </c>
      <c r="I4094" s="82" t="str">
        <f>IF(発注書!E4100="","",発注書!E4100)</f>
        <v/>
      </c>
      <c r="J4094" s="78" t="str">
        <f>IF(発注書!E4100="","",発注書!C4100)</f>
        <v/>
      </c>
    </row>
    <row r="4095" spans="1:10" x14ac:dyDescent="0.55000000000000004">
      <c r="A4095" s="76" t="e">
        <f t="shared" ref="A4095" si="2107">A4093+1</f>
        <v>#REF!</v>
      </c>
      <c r="B4095" s="50">
        <v>1</v>
      </c>
      <c r="E4095" s="78" t="str">
        <f>IF(発注書!E4101="","",発注書!B4101)</f>
        <v/>
      </c>
      <c r="F4095" s="79" t="str">
        <f>IF(J4095="","",VLOOKUP(J4095,商品マスタ!$F:$G,2,FALSE))</f>
        <v/>
      </c>
      <c r="G4095" s="80" t="str">
        <f>IF(F4095="","",VLOOKUP(F4095,商品マスタ!$G:$H,2,FALSE))</f>
        <v/>
      </c>
      <c r="H4095" s="81" t="str">
        <f t="shared" si="2077"/>
        <v/>
      </c>
      <c r="I4095" s="82" t="str">
        <f>IF(発注書!E4101="","",発注書!E4101)</f>
        <v/>
      </c>
      <c r="J4095" s="78" t="str">
        <f>IF(発注書!E4101="","",発注書!C4101)</f>
        <v/>
      </c>
    </row>
    <row r="4096" spans="1:10" x14ac:dyDescent="0.55000000000000004">
      <c r="B4096" s="50">
        <v>2</v>
      </c>
      <c r="E4096" s="78" t="str">
        <f>IF(発注書!E4102="","",発注書!B4102)</f>
        <v/>
      </c>
      <c r="F4096" s="79" t="str">
        <f>IF(J4096="","",VLOOKUP(J4096,商品マスタ!$F:$G,2,FALSE))</f>
        <v/>
      </c>
      <c r="G4096" s="80" t="str">
        <f>IF(F4096="","",VLOOKUP(F4096,商品マスタ!$G:$H,2,FALSE))</f>
        <v/>
      </c>
      <c r="H4096" s="81" t="str">
        <f t="shared" si="2077"/>
        <v/>
      </c>
      <c r="I4096" s="82" t="str">
        <f>IF(発注書!E4102="","",発注書!E4102)</f>
        <v/>
      </c>
      <c r="J4096" s="78" t="str">
        <f>IF(発注書!E4102="","",発注書!C4102)</f>
        <v/>
      </c>
    </row>
    <row r="4097" spans="1:10" x14ac:dyDescent="0.55000000000000004">
      <c r="A4097" s="76" t="e">
        <f t="shared" ref="A4097" si="2108">A4095+1</f>
        <v>#REF!</v>
      </c>
      <c r="B4097" s="50">
        <v>1</v>
      </c>
      <c r="E4097" s="78" t="str">
        <f>IF(発注書!E4103="","",発注書!B4103)</f>
        <v/>
      </c>
      <c r="F4097" s="79" t="str">
        <f>IF(J4097="","",VLOOKUP(J4097,商品マスタ!$F:$G,2,FALSE))</f>
        <v/>
      </c>
      <c r="G4097" s="80" t="str">
        <f>IF(F4097="","",VLOOKUP(F4097,商品マスタ!$G:$H,2,FALSE))</f>
        <v/>
      </c>
      <c r="H4097" s="81" t="str">
        <f t="shared" si="2077"/>
        <v/>
      </c>
      <c r="I4097" s="82" t="str">
        <f>IF(発注書!E4103="","",発注書!E4103)</f>
        <v/>
      </c>
      <c r="J4097" s="78" t="str">
        <f>IF(発注書!E4103="","",発注書!C4103)</f>
        <v/>
      </c>
    </row>
    <row r="4098" spans="1:10" x14ac:dyDescent="0.55000000000000004">
      <c r="B4098" s="50">
        <v>2</v>
      </c>
      <c r="E4098" s="78" t="str">
        <f>IF(発注書!E4104="","",発注書!B4104)</f>
        <v/>
      </c>
      <c r="F4098" s="79" t="str">
        <f>IF(J4098="","",VLOOKUP(J4098,商品マスタ!$F:$G,2,FALSE))</f>
        <v/>
      </c>
      <c r="G4098" s="80" t="str">
        <f>IF(F4098="","",VLOOKUP(F4098,商品マスタ!$G:$H,2,FALSE))</f>
        <v/>
      </c>
      <c r="H4098" s="81" t="str">
        <f t="shared" si="2077"/>
        <v/>
      </c>
      <c r="I4098" s="82" t="str">
        <f>IF(発注書!E4104="","",発注書!E4104)</f>
        <v/>
      </c>
      <c r="J4098" s="78" t="str">
        <f>IF(発注書!E4104="","",発注書!C4104)</f>
        <v/>
      </c>
    </row>
    <row r="4099" spans="1:10" x14ac:dyDescent="0.55000000000000004">
      <c r="A4099" s="76" t="e">
        <f t="shared" ref="A4099" si="2109">A4097+1</f>
        <v>#REF!</v>
      </c>
      <c r="B4099" s="50">
        <v>1</v>
      </c>
      <c r="E4099" s="78" t="str">
        <f>IF(発注書!E4105="","",発注書!B4105)</f>
        <v/>
      </c>
      <c r="F4099" s="79" t="str">
        <f>IF(J4099="","",VLOOKUP(J4099,商品マスタ!$F:$G,2,FALSE))</f>
        <v/>
      </c>
      <c r="G4099" s="80" t="str">
        <f>IF(F4099="","",VLOOKUP(F4099,商品マスタ!$G:$H,2,FALSE))</f>
        <v/>
      </c>
      <c r="H4099" s="81" t="str">
        <f t="shared" si="2077"/>
        <v/>
      </c>
      <c r="I4099" s="82" t="str">
        <f>IF(発注書!E4105="","",発注書!E4105)</f>
        <v/>
      </c>
      <c r="J4099" s="78" t="str">
        <f>IF(発注書!E4105="","",発注書!C4105)</f>
        <v/>
      </c>
    </row>
    <row r="4100" spans="1:10" x14ac:dyDescent="0.55000000000000004">
      <c r="B4100" s="50">
        <v>2</v>
      </c>
      <c r="E4100" s="78" t="str">
        <f>IF(発注書!E4106="","",発注書!B4106)</f>
        <v/>
      </c>
      <c r="F4100" s="79" t="str">
        <f>IF(J4100="","",VLOOKUP(J4100,商品マスタ!$F:$G,2,FALSE))</f>
        <v/>
      </c>
      <c r="G4100" s="80" t="str">
        <f>IF(F4100="","",VLOOKUP(F4100,商品マスタ!$G:$H,2,FALSE))</f>
        <v/>
      </c>
      <c r="H4100" s="81" t="str">
        <f t="shared" ref="H4100:H4163" si="2110">IF(E4100="","",IF(E4100="",LEN(SUBSTITUTE(D4100," ","")),LEN(SUBSTITUTE(E4100," ",""))))</f>
        <v/>
      </c>
      <c r="I4100" s="82" t="str">
        <f>IF(発注書!E4106="","",発注書!E4106)</f>
        <v/>
      </c>
      <c r="J4100" s="78" t="str">
        <f>IF(発注書!E4106="","",発注書!C4106)</f>
        <v/>
      </c>
    </row>
    <row r="4101" spans="1:10" x14ac:dyDescent="0.55000000000000004">
      <c r="A4101" s="76" t="e">
        <f t="shared" ref="A4101" si="2111">A4099+1</f>
        <v>#REF!</v>
      </c>
      <c r="B4101" s="50">
        <v>1</v>
      </c>
      <c r="E4101" s="78" t="str">
        <f>IF(発注書!E4107="","",発注書!B4107)</f>
        <v/>
      </c>
      <c r="F4101" s="79" t="str">
        <f>IF(J4101="","",VLOOKUP(J4101,商品マスタ!$F:$G,2,FALSE))</f>
        <v/>
      </c>
      <c r="G4101" s="80" t="str">
        <f>IF(F4101="","",VLOOKUP(F4101,商品マスタ!$G:$H,2,FALSE))</f>
        <v/>
      </c>
      <c r="H4101" s="81" t="str">
        <f t="shared" si="2110"/>
        <v/>
      </c>
      <c r="I4101" s="82" t="str">
        <f>IF(発注書!E4107="","",発注書!E4107)</f>
        <v/>
      </c>
      <c r="J4101" s="78" t="str">
        <f>IF(発注書!E4107="","",発注書!C4107)</f>
        <v/>
      </c>
    </row>
    <row r="4102" spans="1:10" x14ac:dyDescent="0.55000000000000004">
      <c r="B4102" s="50">
        <v>2</v>
      </c>
      <c r="E4102" s="78" t="str">
        <f>IF(発注書!E4108="","",発注書!B4108)</f>
        <v/>
      </c>
      <c r="F4102" s="79" t="str">
        <f>IF(J4102="","",VLOOKUP(J4102,商品マスタ!$F:$G,2,FALSE))</f>
        <v/>
      </c>
      <c r="G4102" s="80" t="str">
        <f>IF(F4102="","",VLOOKUP(F4102,商品マスタ!$G:$H,2,FALSE))</f>
        <v/>
      </c>
      <c r="H4102" s="81" t="str">
        <f t="shared" si="2110"/>
        <v/>
      </c>
      <c r="I4102" s="82" t="str">
        <f>IF(発注書!E4108="","",発注書!E4108)</f>
        <v/>
      </c>
      <c r="J4102" s="78" t="str">
        <f>IF(発注書!E4108="","",発注書!C4108)</f>
        <v/>
      </c>
    </row>
    <row r="4103" spans="1:10" x14ac:dyDescent="0.55000000000000004">
      <c r="A4103" s="76" t="e">
        <f t="shared" ref="A4103" si="2112">A4101+1</f>
        <v>#REF!</v>
      </c>
      <c r="B4103" s="50">
        <v>1</v>
      </c>
      <c r="E4103" s="78" t="str">
        <f>IF(発注書!E4109="","",発注書!B4109)</f>
        <v/>
      </c>
      <c r="F4103" s="79" t="str">
        <f>IF(J4103="","",VLOOKUP(J4103,商品マスタ!$F:$G,2,FALSE))</f>
        <v/>
      </c>
      <c r="G4103" s="80" t="str">
        <f>IF(F4103="","",VLOOKUP(F4103,商品マスタ!$G:$H,2,FALSE))</f>
        <v/>
      </c>
      <c r="H4103" s="81" t="str">
        <f t="shared" si="2110"/>
        <v/>
      </c>
      <c r="I4103" s="82" t="str">
        <f>IF(発注書!E4109="","",発注書!E4109)</f>
        <v/>
      </c>
      <c r="J4103" s="78" t="str">
        <f>IF(発注書!E4109="","",発注書!C4109)</f>
        <v/>
      </c>
    </row>
    <row r="4104" spans="1:10" x14ac:dyDescent="0.55000000000000004">
      <c r="B4104" s="50">
        <v>2</v>
      </c>
      <c r="E4104" s="78" t="str">
        <f>IF(発注書!E4110="","",発注書!B4110)</f>
        <v/>
      </c>
      <c r="F4104" s="79" t="str">
        <f>IF(J4104="","",VLOOKUP(J4104,商品マスタ!$F:$G,2,FALSE))</f>
        <v/>
      </c>
      <c r="G4104" s="80" t="str">
        <f>IF(F4104="","",VLOOKUP(F4104,商品マスタ!$G:$H,2,FALSE))</f>
        <v/>
      </c>
      <c r="H4104" s="81" t="str">
        <f t="shared" si="2110"/>
        <v/>
      </c>
      <c r="I4104" s="82" t="str">
        <f>IF(発注書!E4110="","",発注書!E4110)</f>
        <v/>
      </c>
      <c r="J4104" s="78" t="str">
        <f>IF(発注書!E4110="","",発注書!C4110)</f>
        <v/>
      </c>
    </row>
    <row r="4105" spans="1:10" x14ac:dyDescent="0.55000000000000004">
      <c r="A4105" s="76" t="e">
        <f t="shared" ref="A4105" si="2113">A4103+1</f>
        <v>#REF!</v>
      </c>
      <c r="B4105" s="50">
        <v>1</v>
      </c>
      <c r="E4105" s="78" t="str">
        <f>IF(発注書!E4111="","",発注書!B4111)</f>
        <v/>
      </c>
      <c r="F4105" s="79" t="str">
        <f>IF(J4105="","",VLOOKUP(J4105,商品マスタ!$F:$G,2,FALSE))</f>
        <v/>
      </c>
      <c r="G4105" s="80" t="str">
        <f>IF(F4105="","",VLOOKUP(F4105,商品マスタ!$G:$H,2,FALSE))</f>
        <v/>
      </c>
      <c r="H4105" s="81" t="str">
        <f t="shared" si="2110"/>
        <v/>
      </c>
      <c r="I4105" s="82" t="str">
        <f>IF(発注書!E4111="","",発注書!E4111)</f>
        <v/>
      </c>
      <c r="J4105" s="78" t="str">
        <f>IF(発注書!E4111="","",発注書!C4111)</f>
        <v/>
      </c>
    </row>
    <row r="4106" spans="1:10" x14ac:dyDescent="0.55000000000000004">
      <c r="B4106" s="50">
        <v>2</v>
      </c>
      <c r="E4106" s="78" t="str">
        <f>IF(発注書!E4112="","",発注書!B4112)</f>
        <v/>
      </c>
      <c r="F4106" s="79" t="str">
        <f>IF(J4106="","",VLOOKUP(J4106,商品マスタ!$F:$G,2,FALSE))</f>
        <v/>
      </c>
      <c r="G4106" s="80" t="str">
        <f>IF(F4106="","",VLOOKUP(F4106,商品マスタ!$G:$H,2,FALSE))</f>
        <v/>
      </c>
      <c r="H4106" s="81" t="str">
        <f t="shared" si="2110"/>
        <v/>
      </c>
      <c r="I4106" s="82" t="str">
        <f>IF(発注書!E4112="","",発注書!E4112)</f>
        <v/>
      </c>
      <c r="J4106" s="78" t="str">
        <f>IF(発注書!E4112="","",発注書!C4112)</f>
        <v/>
      </c>
    </row>
    <row r="4107" spans="1:10" x14ac:dyDescent="0.55000000000000004">
      <c r="A4107" s="76" t="e">
        <f t="shared" ref="A4107" si="2114">A4105+1</f>
        <v>#REF!</v>
      </c>
      <c r="B4107" s="50">
        <v>1</v>
      </c>
      <c r="E4107" s="78" t="str">
        <f>IF(発注書!E4113="","",発注書!B4113)</f>
        <v/>
      </c>
      <c r="F4107" s="79" t="str">
        <f>IF(J4107="","",VLOOKUP(J4107,商品マスタ!$F:$G,2,FALSE))</f>
        <v/>
      </c>
      <c r="G4107" s="80" t="str">
        <f>IF(F4107="","",VLOOKUP(F4107,商品マスタ!$G:$H,2,FALSE))</f>
        <v/>
      </c>
      <c r="H4107" s="81" t="str">
        <f t="shared" si="2110"/>
        <v/>
      </c>
      <c r="I4107" s="82" t="str">
        <f>IF(発注書!E4113="","",発注書!E4113)</f>
        <v/>
      </c>
      <c r="J4107" s="78" t="str">
        <f>IF(発注書!E4113="","",発注書!C4113)</f>
        <v/>
      </c>
    </row>
    <row r="4108" spans="1:10" x14ac:dyDescent="0.55000000000000004">
      <c r="B4108" s="50">
        <v>2</v>
      </c>
      <c r="E4108" s="78" t="str">
        <f>IF(発注書!E4114="","",発注書!B4114)</f>
        <v/>
      </c>
      <c r="F4108" s="79" t="str">
        <f>IF(J4108="","",VLOOKUP(J4108,商品マスタ!$F:$G,2,FALSE))</f>
        <v/>
      </c>
      <c r="G4108" s="80" t="str">
        <f>IF(F4108="","",VLOOKUP(F4108,商品マスタ!$G:$H,2,FALSE))</f>
        <v/>
      </c>
      <c r="H4108" s="81" t="str">
        <f t="shared" si="2110"/>
        <v/>
      </c>
      <c r="I4108" s="82" t="str">
        <f>IF(発注書!E4114="","",発注書!E4114)</f>
        <v/>
      </c>
      <c r="J4108" s="78" t="str">
        <f>IF(発注書!E4114="","",発注書!C4114)</f>
        <v/>
      </c>
    </row>
    <row r="4109" spans="1:10" x14ac:dyDescent="0.55000000000000004">
      <c r="A4109" s="76" t="e">
        <f t="shared" ref="A4109" si="2115">A4107+1</f>
        <v>#REF!</v>
      </c>
      <c r="B4109" s="50">
        <v>1</v>
      </c>
      <c r="E4109" s="78" t="str">
        <f>IF(発注書!E4115="","",発注書!B4115)</f>
        <v/>
      </c>
      <c r="F4109" s="79" t="str">
        <f>IF(J4109="","",VLOOKUP(J4109,商品マスタ!$F:$G,2,FALSE))</f>
        <v/>
      </c>
      <c r="G4109" s="80" t="str">
        <f>IF(F4109="","",VLOOKUP(F4109,商品マスタ!$G:$H,2,FALSE))</f>
        <v/>
      </c>
      <c r="H4109" s="81" t="str">
        <f t="shared" si="2110"/>
        <v/>
      </c>
      <c r="I4109" s="82" t="str">
        <f>IF(発注書!E4115="","",発注書!E4115)</f>
        <v/>
      </c>
      <c r="J4109" s="78" t="str">
        <f>IF(発注書!E4115="","",発注書!C4115)</f>
        <v/>
      </c>
    </row>
    <row r="4110" spans="1:10" x14ac:dyDescent="0.55000000000000004">
      <c r="B4110" s="50">
        <v>2</v>
      </c>
      <c r="E4110" s="78" t="str">
        <f>IF(発注書!E4116="","",発注書!B4116)</f>
        <v/>
      </c>
      <c r="F4110" s="79" t="str">
        <f>IF(J4110="","",VLOOKUP(J4110,商品マスタ!$F:$G,2,FALSE))</f>
        <v/>
      </c>
      <c r="G4110" s="80" t="str">
        <f>IF(F4110="","",VLOOKUP(F4110,商品マスタ!$G:$H,2,FALSE))</f>
        <v/>
      </c>
      <c r="H4110" s="81" t="str">
        <f t="shared" si="2110"/>
        <v/>
      </c>
      <c r="I4110" s="82" t="str">
        <f>IF(発注書!E4116="","",発注書!E4116)</f>
        <v/>
      </c>
      <c r="J4110" s="78" t="str">
        <f>IF(発注書!E4116="","",発注書!C4116)</f>
        <v/>
      </c>
    </row>
    <row r="4111" spans="1:10" x14ac:dyDescent="0.55000000000000004">
      <c r="A4111" s="76" t="e">
        <f t="shared" ref="A4111" si="2116">A4109+1</f>
        <v>#REF!</v>
      </c>
      <c r="B4111" s="50">
        <v>1</v>
      </c>
      <c r="E4111" s="78" t="str">
        <f>IF(発注書!E4117="","",発注書!B4117)</f>
        <v/>
      </c>
      <c r="F4111" s="79" t="str">
        <f>IF(J4111="","",VLOOKUP(J4111,商品マスタ!$F:$G,2,FALSE))</f>
        <v/>
      </c>
      <c r="G4111" s="80" t="str">
        <f>IF(F4111="","",VLOOKUP(F4111,商品マスタ!$G:$H,2,FALSE))</f>
        <v/>
      </c>
      <c r="H4111" s="81" t="str">
        <f t="shared" si="2110"/>
        <v/>
      </c>
      <c r="I4111" s="82" t="str">
        <f>IF(発注書!E4117="","",発注書!E4117)</f>
        <v/>
      </c>
      <c r="J4111" s="78" t="str">
        <f>IF(発注書!E4117="","",発注書!C4117)</f>
        <v/>
      </c>
    </row>
    <row r="4112" spans="1:10" x14ac:dyDescent="0.55000000000000004">
      <c r="B4112" s="50">
        <v>2</v>
      </c>
      <c r="E4112" s="78" t="str">
        <f>IF(発注書!E4118="","",発注書!B4118)</f>
        <v/>
      </c>
      <c r="F4112" s="79" t="str">
        <f>IF(J4112="","",VLOOKUP(J4112,商品マスタ!$F:$G,2,FALSE))</f>
        <v/>
      </c>
      <c r="G4112" s="80" t="str">
        <f>IF(F4112="","",VLOOKUP(F4112,商品マスタ!$G:$H,2,FALSE))</f>
        <v/>
      </c>
      <c r="H4112" s="81" t="str">
        <f t="shared" si="2110"/>
        <v/>
      </c>
      <c r="I4112" s="82" t="str">
        <f>IF(発注書!E4118="","",発注書!E4118)</f>
        <v/>
      </c>
      <c r="J4112" s="78" t="str">
        <f>IF(発注書!E4118="","",発注書!C4118)</f>
        <v/>
      </c>
    </row>
    <row r="4113" spans="1:10" x14ac:dyDescent="0.55000000000000004">
      <c r="A4113" s="76" t="e">
        <f t="shared" ref="A4113" si="2117">A4111+1</f>
        <v>#REF!</v>
      </c>
      <c r="B4113" s="50">
        <v>1</v>
      </c>
      <c r="E4113" s="78" t="str">
        <f>IF(発注書!E4119="","",発注書!B4119)</f>
        <v/>
      </c>
      <c r="F4113" s="79" t="str">
        <f>IF(J4113="","",VLOOKUP(J4113,商品マスタ!$F:$G,2,FALSE))</f>
        <v/>
      </c>
      <c r="G4113" s="80" t="str">
        <f>IF(F4113="","",VLOOKUP(F4113,商品マスタ!$G:$H,2,FALSE))</f>
        <v/>
      </c>
      <c r="H4113" s="81" t="str">
        <f t="shared" si="2110"/>
        <v/>
      </c>
      <c r="I4113" s="82" t="str">
        <f>IF(発注書!E4119="","",発注書!E4119)</f>
        <v/>
      </c>
      <c r="J4113" s="78" t="str">
        <f>IF(発注書!E4119="","",発注書!C4119)</f>
        <v/>
      </c>
    </row>
    <row r="4114" spans="1:10" x14ac:dyDescent="0.55000000000000004">
      <c r="B4114" s="50">
        <v>2</v>
      </c>
      <c r="E4114" s="78" t="str">
        <f>IF(発注書!E4120="","",発注書!B4120)</f>
        <v/>
      </c>
      <c r="F4114" s="79" t="str">
        <f>IF(J4114="","",VLOOKUP(J4114,商品マスタ!$F:$G,2,FALSE))</f>
        <v/>
      </c>
      <c r="G4114" s="80" t="str">
        <f>IF(F4114="","",VLOOKUP(F4114,商品マスタ!$G:$H,2,FALSE))</f>
        <v/>
      </c>
      <c r="H4114" s="81" t="str">
        <f t="shared" si="2110"/>
        <v/>
      </c>
      <c r="I4114" s="82" t="str">
        <f>IF(発注書!E4120="","",発注書!E4120)</f>
        <v/>
      </c>
      <c r="J4114" s="78" t="str">
        <f>IF(発注書!E4120="","",発注書!C4120)</f>
        <v/>
      </c>
    </row>
    <row r="4115" spans="1:10" x14ac:dyDescent="0.55000000000000004">
      <c r="A4115" s="76" t="e">
        <f t="shared" ref="A4115" si="2118">A4113+1</f>
        <v>#REF!</v>
      </c>
      <c r="B4115" s="50">
        <v>1</v>
      </c>
      <c r="E4115" s="78" t="str">
        <f>IF(発注書!E4121="","",発注書!B4121)</f>
        <v/>
      </c>
      <c r="F4115" s="79" t="str">
        <f>IF(J4115="","",VLOOKUP(J4115,商品マスタ!$F:$G,2,FALSE))</f>
        <v/>
      </c>
      <c r="G4115" s="80" t="str">
        <f>IF(F4115="","",VLOOKUP(F4115,商品マスタ!$G:$H,2,FALSE))</f>
        <v/>
      </c>
      <c r="H4115" s="81" t="str">
        <f t="shared" si="2110"/>
        <v/>
      </c>
      <c r="I4115" s="82" t="str">
        <f>IF(発注書!E4121="","",発注書!E4121)</f>
        <v/>
      </c>
      <c r="J4115" s="78" t="str">
        <f>IF(発注書!E4121="","",発注書!C4121)</f>
        <v/>
      </c>
    </row>
    <row r="4116" spans="1:10" x14ac:dyDescent="0.55000000000000004">
      <c r="B4116" s="50">
        <v>2</v>
      </c>
      <c r="E4116" s="78" t="str">
        <f>IF(発注書!E4122="","",発注書!B4122)</f>
        <v/>
      </c>
      <c r="F4116" s="79" t="str">
        <f>IF(J4116="","",VLOOKUP(J4116,商品マスタ!$F:$G,2,FALSE))</f>
        <v/>
      </c>
      <c r="G4116" s="80" t="str">
        <f>IF(F4116="","",VLOOKUP(F4116,商品マスタ!$G:$H,2,FALSE))</f>
        <v/>
      </c>
      <c r="H4116" s="81" t="str">
        <f t="shared" si="2110"/>
        <v/>
      </c>
      <c r="I4116" s="82" t="str">
        <f>IF(発注書!E4122="","",発注書!E4122)</f>
        <v/>
      </c>
      <c r="J4116" s="78" t="str">
        <f>IF(発注書!E4122="","",発注書!C4122)</f>
        <v/>
      </c>
    </row>
    <row r="4117" spans="1:10" x14ac:dyDescent="0.55000000000000004">
      <c r="A4117" s="76" t="e">
        <f t="shared" ref="A4117" si="2119">A4115+1</f>
        <v>#REF!</v>
      </c>
      <c r="B4117" s="50">
        <v>1</v>
      </c>
      <c r="E4117" s="78" t="str">
        <f>IF(発注書!E4123="","",発注書!B4123)</f>
        <v/>
      </c>
      <c r="F4117" s="79" t="str">
        <f>IF(J4117="","",VLOOKUP(J4117,商品マスタ!$F:$G,2,FALSE))</f>
        <v/>
      </c>
      <c r="G4117" s="80" t="str">
        <f>IF(F4117="","",VLOOKUP(F4117,商品マスタ!$G:$H,2,FALSE))</f>
        <v/>
      </c>
      <c r="H4117" s="81" t="str">
        <f t="shared" si="2110"/>
        <v/>
      </c>
      <c r="I4117" s="82" t="str">
        <f>IF(発注書!E4123="","",発注書!E4123)</f>
        <v/>
      </c>
      <c r="J4117" s="78" t="str">
        <f>IF(発注書!E4123="","",発注書!C4123)</f>
        <v/>
      </c>
    </row>
    <row r="4118" spans="1:10" x14ac:dyDescent="0.55000000000000004">
      <c r="B4118" s="50">
        <v>2</v>
      </c>
      <c r="E4118" s="78" t="str">
        <f>IF(発注書!E4124="","",発注書!B4124)</f>
        <v/>
      </c>
      <c r="F4118" s="79" t="str">
        <f>IF(J4118="","",VLOOKUP(J4118,商品マスタ!$F:$G,2,FALSE))</f>
        <v/>
      </c>
      <c r="G4118" s="80" t="str">
        <f>IF(F4118="","",VLOOKUP(F4118,商品マスタ!$G:$H,2,FALSE))</f>
        <v/>
      </c>
      <c r="H4118" s="81" t="str">
        <f t="shared" si="2110"/>
        <v/>
      </c>
      <c r="I4118" s="82" t="str">
        <f>IF(発注書!E4124="","",発注書!E4124)</f>
        <v/>
      </c>
      <c r="J4118" s="78" t="str">
        <f>IF(発注書!E4124="","",発注書!C4124)</f>
        <v/>
      </c>
    </row>
    <row r="4119" spans="1:10" x14ac:dyDescent="0.55000000000000004">
      <c r="A4119" s="76" t="e">
        <f t="shared" ref="A4119" si="2120">A4117+1</f>
        <v>#REF!</v>
      </c>
      <c r="B4119" s="50">
        <v>1</v>
      </c>
      <c r="E4119" s="78" t="str">
        <f>IF(発注書!E4125="","",発注書!B4125)</f>
        <v/>
      </c>
      <c r="F4119" s="79" t="str">
        <f>IF(J4119="","",VLOOKUP(J4119,商品マスタ!$F:$G,2,FALSE))</f>
        <v/>
      </c>
      <c r="G4119" s="80" t="str">
        <f>IF(F4119="","",VLOOKUP(F4119,商品マスタ!$G:$H,2,FALSE))</f>
        <v/>
      </c>
      <c r="H4119" s="81" t="str">
        <f t="shared" si="2110"/>
        <v/>
      </c>
      <c r="I4119" s="82" t="str">
        <f>IF(発注書!E4125="","",発注書!E4125)</f>
        <v/>
      </c>
      <c r="J4119" s="78" t="str">
        <f>IF(発注書!E4125="","",発注書!C4125)</f>
        <v/>
      </c>
    </row>
    <row r="4120" spans="1:10" x14ac:dyDescent="0.55000000000000004">
      <c r="B4120" s="50">
        <v>2</v>
      </c>
      <c r="E4120" s="78" t="str">
        <f>IF(発注書!E4126="","",発注書!B4126)</f>
        <v/>
      </c>
      <c r="F4120" s="79" t="str">
        <f>IF(J4120="","",VLOOKUP(J4120,商品マスタ!$F:$G,2,FALSE))</f>
        <v/>
      </c>
      <c r="G4120" s="80" t="str">
        <f>IF(F4120="","",VLOOKUP(F4120,商品マスタ!$G:$H,2,FALSE))</f>
        <v/>
      </c>
      <c r="H4120" s="81" t="str">
        <f t="shared" si="2110"/>
        <v/>
      </c>
      <c r="I4120" s="82" t="str">
        <f>IF(発注書!E4126="","",発注書!E4126)</f>
        <v/>
      </c>
      <c r="J4120" s="78" t="str">
        <f>IF(発注書!E4126="","",発注書!C4126)</f>
        <v/>
      </c>
    </row>
    <row r="4121" spans="1:10" x14ac:dyDescent="0.55000000000000004">
      <c r="A4121" s="76" t="e">
        <f t="shared" ref="A4121" si="2121">A4119+1</f>
        <v>#REF!</v>
      </c>
      <c r="B4121" s="50">
        <v>1</v>
      </c>
      <c r="E4121" s="78" t="str">
        <f>IF(発注書!E4127="","",発注書!B4127)</f>
        <v/>
      </c>
      <c r="F4121" s="79" t="str">
        <f>IF(J4121="","",VLOOKUP(J4121,商品マスタ!$F:$G,2,FALSE))</f>
        <v/>
      </c>
      <c r="G4121" s="80" t="str">
        <f>IF(F4121="","",VLOOKUP(F4121,商品マスタ!$G:$H,2,FALSE))</f>
        <v/>
      </c>
      <c r="H4121" s="81" t="str">
        <f t="shared" si="2110"/>
        <v/>
      </c>
      <c r="I4121" s="82" t="str">
        <f>IF(発注書!E4127="","",発注書!E4127)</f>
        <v/>
      </c>
      <c r="J4121" s="78" t="str">
        <f>IF(発注書!E4127="","",発注書!C4127)</f>
        <v/>
      </c>
    </row>
    <row r="4122" spans="1:10" x14ac:dyDescent="0.55000000000000004">
      <c r="B4122" s="50">
        <v>2</v>
      </c>
      <c r="E4122" s="78" t="str">
        <f>IF(発注書!E4128="","",発注書!B4128)</f>
        <v/>
      </c>
      <c r="F4122" s="79" t="str">
        <f>IF(J4122="","",VLOOKUP(J4122,商品マスタ!$F:$G,2,FALSE))</f>
        <v/>
      </c>
      <c r="G4122" s="80" t="str">
        <f>IF(F4122="","",VLOOKUP(F4122,商品マスタ!$G:$H,2,FALSE))</f>
        <v/>
      </c>
      <c r="H4122" s="81" t="str">
        <f t="shared" si="2110"/>
        <v/>
      </c>
      <c r="I4122" s="82" t="str">
        <f>IF(発注書!E4128="","",発注書!E4128)</f>
        <v/>
      </c>
      <c r="J4122" s="78" t="str">
        <f>IF(発注書!E4128="","",発注書!C4128)</f>
        <v/>
      </c>
    </row>
    <row r="4123" spans="1:10" x14ac:dyDescent="0.55000000000000004">
      <c r="A4123" s="76" t="e">
        <f t="shared" ref="A4123" si="2122">A4121+1</f>
        <v>#REF!</v>
      </c>
      <c r="B4123" s="50">
        <v>1</v>
      </c>
      <c r="E4123" s="78" t="str">
        <f>IF(発注書!E4129="","",発注書!B4129)</f>
        <v/>
      </c>
      <c r="F4123" s="79" t="str">
        <f>IF(J4123="","",VLOOKUP(J4123,商品マスタ!$F:$G,2,FALSE))</f>
        <v/>
      </c>
      <c r="G4123" s="80" t="str">
        <f>IF(F4123="","",VLOOKUP(F4123,商品マスタ!$G:$H,2,FALSE))</f>
        <v/>
      </c>
      <c r="H4123" s="81" t="str">
        <f t="shared" si="2110"/>
        <v/>
      </c>
      <c r="I4123" s="82" t="str">
        <f>IF(発注書!E4129="","",発注書!E4129)</f>
        <v/>
      </c>
      <c r="J4123" s="78" t="str">
        <f>IF(発注書!E4129="","",発注書!C4129)</f>
        <v/>
      </c>
    </row>
    <row r="4124" spans="1:10" x14ac:dyDescent="0.55000000000000004">
      <c r="B4124" s="50">
        <v>2</v>
      </c>
      <c r="E4124" s="78" t="str">
        <f>IF(発注書!E4130="","",発注書!B4130)</f>
        <v/>
      </c>
      <c r="F4124" s="79" t="str">
        <f>IF(J4124="","",VLOOKUP(J4124,商品マスタ!$F:$G,2,FALSE))</f>
        <v/>
      </c>
      <c r="G4124" s="80" t="str">
        <f>IF(F4124="","",VLOOKUP(F4124,商品マスタ!$G:$H,2,FALSE))</f>
        <v/>
      </c>
      <c r="H4124" s="81" t="str">
        <f t="shared" si="2110"/>
        <v/>
      </c>
      <c r="I4124" s="82" t="str">
        <f>IF(発注書!E4130="","",発注書!E4130)</f>
        <v/>
      </c>
      <c r="J4124" s="78" t="str">
        <f>IF(発注書!E4130="","",発注書!C4130)</f>
        <v/>
      </c>
    </row>
    <row r="4125" spans="1:10" x14ac:dyDescent="0.55000000000000004">
      <c r="A4125" s="76" t="e">
        <f t="shared" ref="A4125" si="2123">A4123+1</f>
        <v>#REF!</v>
      </c>
      <c r="B4125" s="50">
        <v>1</v>
      </c>
      <c r="E4125" s="78" t="str">
        <f>IF(発注書!E4131="","",発注書!B4131)</f>
        <v/>
      </c>
      <c r="F4125" s="79" t="str">
        <f>IF(J4125="","",VLOOKUP(J4125,商品マスタ!$F:$G,2,FALSE))</f>
        <v/>
      </c>
      <c r="G4125" s="80" t="str">
        <f>IF(F4125="","",VLOOKUP(F4125,商品マスタ!$G:$H,2,FALSE))</f>
        <v/>
      </c>
      <c r="H4125" s="81" t="str">
        <f t="shared" si="2110"/>
        <v/>
      </c>
      <c r="I4125" s="82" t="str">
        <f>IF(発注書!E4131="","",発注書!E4131)</f>
        <v/>
      </c>
      <c r="J4125" s="78" t="str">
        <f>IF(発注書!E4131="","",発注書!C4131)</f>
        <v/>
      </c>
    </row>
    <row r="4126" spans="1:10" x14ac:dyDescent="0.55000000000000004">
      <c r="B4126" s="50">
        <v>2</v>
      </c>
      <c r="E4126" s="78" t="str">
        <f>IF(発注書!E4132="","",発注書!B4132)</f>
        <v/>
      </c>
      <c r="F4126" s="79" t="str">
        <f>IF(J4126="","",VLOOKUP(J4126,商品マスタ!$F:$G,2,FALSE))</f>
        <v/>
      </c>
      <c r="G4126" s="80" t="str">
        <f>IF(F4126="","",VLOOKUP(F4126,商品マスタ!$G:$H,2,FALSE))</f>
        <v/>
      </c>
      <c r="H4126" s="81" t="str">
        <f t="shared" si="2110"/>
        <v/>
      </c>
      <c r="I4126" s="82" t="str">
        <f>IF(発注書!E4132="","",発注書!E4132)</f>
        <v/>
      </c>
      <c r="J4126" s="78" t="str">
        <f>IF(発注書!E4132="","",発注書!C4132)</f>
        <v/>
      </c>
    </row>
    <row r="4127" spans="1:10" x14ac:dyDescent="0.55000000000000004">
      <c r="A4127" s="76" t="e">
        <f t="shared" ref="A4127" si="2124">A4125+1</f>
        <v>#REF!</v>
      </c>
      <c r="B4127" s="50">
        <v>1</v>
      </c>
      <c r="E4127" s="78" t="str">
        <f>IF(発注書!E4133="","",発注書!B4133)</f>
        <v/>
      </c>
      <c r="F4127" s="79" t="str">
        <f>IF(J4127="","",VLOOKUP(J4127,商品マスタ!$F:$G,2,FALSE))</f>
        <v/>
      </c>
      <c r="G4127" s="80" t="str">
        <f>IF(F4127="","",VLOOKUP(F4127,商品マスタ!$G:$H,2,FALSE))</f>
        <v/>
      </c>
      <c r="H4127" s="81" t="str">
        <f t="shared" si="2110"/>
        <v/>
      </c>
      <c r="I4127" s="82" t="str">
        <f>IF(発注書!E4133="","",発注書!E4133)</f>
        <v/>
      </c>
      <c r="J4127" s="78" t="str">
        <f>IF(発注書!E4133="","",発注書!C4133)</f>
        <v/>
      </c>
    </row>
    <row r="4128" spans="1:10" x14ac:dyDescent="0.55000000000000004">
      <c r="B4128" s="50">
        <v>2</v>
      </c>
      <c r="E4128" s="78" t="str">
        <f>IF(発注書!E4134="","",発注書!B4134)</f>
        <v/>
      </c>
      <c r="F4128" s="79" t="str">
        <f>IF(J4128="","",VLOOKUP(J4128,商品マスタ!$F:$G,2,FALSE))</f>
        <v/>
      </c>
      <c r="G4128" s="80" t="str">
        <f>IF(F4128="","",VLOOKUP(F4128,商品マスタ!$G:$H,2,FALSE))</f>
        <v/>
      </c>
      <c r="H4128" s="81" t="str">
        <f t="shared" si="2110"/>
        <v/>
      </c>
      <c r="I4128" s="82" t="str">
        <f>IF(発注書!E4134="","",発注書!E4134)</f>
        <v/>
      </c>
      <c r="J4128" s="78" t="str">
        <f>IF(発注書!E4134="","",発注書!C4134)</f>
        <v/>
      </c>
    </row>
    <row r="4129" spans="1:10" x14ac:dyDescent="0.55000000000000004">
      <c r="A4129" s="76" t="e">
        <f t="shared" ref="A4129" si="2125">A4127+1</f>
        <v>#REF!</v>
      </c>
      <c r="B4129" s="50">
        <v>1</v>
      </c>
      <c r="E4129" s="78" t="str">
        <f>IF(発注書!E4135="","",発注書!B4135)</f>
        <v/>
      </c>
      <c r="F4129" s="79" t="str">
        <f>IF(J4129="","",VLOOKUP(J4129,商品マスタ!$F:$G,2,FALSE))</f>
        <v/>
      </c>
      <c r="G4129" s="80" t="str">
        <f>IF(F4129="","",VLOOKUP(F4129,商品マスタ!$G:$H,2,FALSE))</f>
        <v/>
      </c>
      <c r="H4129" s="81" t="str">
        <f t="shared" si="2110"/>
        <v/>
      </c>
      <c r="I4129" s="82" t="str">
        <f>IF(発注書!E4135="","",発注書!E4135)</f>
        <v/>
      </c>
      <c r="J4129" s="78" t="str">
        <f>IF(発注書!E4135="","",発注書!C4135)</f>
        <v/>
      </c>
    </row>
    <row r="4130" spans="1:10" x14ac:dyDescent="0.55000000000000004">
      <c r="B4130" s="50">
        <v>2</v>
      </c>
      <c r="E4130" s="78" t="str">
        <f>IF(発注書!E4136="","",発注書!B4136)</f>
        <v/>
      </c>
      <c r="F4130" s="79" t="str">
        <f>IF(J4130="","",VLOOKUP(J4130,商品マスタ!$F:$G,2,FALSE))</f>
        <v/>
      </c>
      <c r="G4130" s="80" t="str">
        <f>IF(F4130="","",VLOOKUP(F4130,商品マスタ!$G:$H,2,FALSE))</f>
        <v/>
      </c>
      <c r="H4130" s="81" t="str">
        <f t="shared" si="2110"/>
        <v/>
      </c>
      <c r="I4130" s="82" t="str">
        <f>IF(発注書!E4136="","",発注書!E4136)</f>
        <v/>
      </c>
      <c r="J4130" s="78" t="str">
        <f>IF(発注書!E4136="","",発注書!C4136)</f>
        <v/>
      </c>
    </row>
    <row r="4131" spans="1:10" x14ac:dyDescent="0.55000000000000004">
      <c r="A4131" s="76" t="e">
        <f t="shared" ref="A4131" si="2126">A4129+1</f>
        <v>#REF!</v>
      </c>
      <c r="B4131" s="50">
        <v>1</v>
      </c>
      <c r="E4131" s="78" t="str">
        <f>IF(発注書!E4137="","",発注書!B4137)</f>
        <v/>
      </c>
      <c r="F4131" s="79" t="str">
        <f>IF(J4131="","",VLOOKUP(J4131,商品マスタ!$F:$G,2,FALSE))</f>
        <v/>
      </c>
      <c r="G4131" s="80" t="str">
        <f>IF(F4131="","",VLOOKUP(F4131,商品マスタ!$G:$H,2,FALSE))</f>
        <v/>
      </c>
      <c r="H4131" s="81" t="str">
        <f t="shared" si="2110"/>
        <v/>
      </c>
      <c r="I4131" s="82" t="str">
        <f>IF(発注書!E4137="","",発注書!E4137)</f>
        <v/>
      </c>
      <c r="J4131" s="78" t="str">
        <f>IF(発注書!E4137="","",発注書!C4137)</f>
        <v/>
      </c>
    </row>
    <row r="4132" spans="1:10" x14ac:dyDescent="0.55000000000000004">
      <c r="B4132" s="50">
        <v>2</v>
      </c>
      <c r="E4132" s="78" t="str">
        <f>IF(発注書!E4138="","",発注書!B4138)</f>
        <v/>
      </c>
      <c r="F4132" s="79" t="str">
        <f>IF(J4132="","",VLOOKUP(J4132,商品マスタ!$F:$G,2,FALSE))</f>
        <v/>
      </c>
      <c r="G4132" s="80" t="str">
        <f>IF(F4132="","",VLOOKUP(F4132,商品マスタ!$G:$H,2,FALSE))</f>
        <v/>
      </c>
      <c r="H4132" s="81" t="str">
        <f t="shared" si="2110"/>
        <v/>
      </c>
      <c r="I4132" s="82" t="str">
        <f>IF(発注書!E4138="","",発注書!E4138)</f>
        <v/>
      </c>
      <c r="J4132" s="78" t="str">
        <f>IF(発注書!E4138="","",発注書!C4138)</f>
        <v/>
      </c>
    </row>
    <row r="4133" spans="1:10" x14ac:dyDescent="0.55000000000000004">
      <c r="A4133" s="76" t="e">
        <f t="shared" ref="A4133" si="2127">A4131+1</f>
        <v>#REF!</v>
      </c>
      <c r="B4133" s="50">
        <v>1</v>
      </c>
      <c r="E4133" s="78" t="str">
        <f>IF(発注書!E4139="","",発注書!B4139)</f>
        <v/>
      </c>
      <c r="F4133" s="79" t="str">
        <f>IF(J4133="","",VLOOKUP(J4133,商品マスタ!$F:$G,2,FALSE))</f>
        <v/>
      </c>
      <c r="G4133" s="80" t="str">
        <f>IF(F4133="","",VLOOKUP(F4133,商品マスタ!$G:$H,2,FALSE))</f>
        <v/>
      </c>
      <c r="H4133" s="81" t="str">
        <f t="shared" si="2110"/>
        <v/>
      </c>
      <c r="I4133" s="82" t="str">
        <f>IF(発注書!E4139="","",発注書!E4139)</f>
        <v/>
      </c>
      <c r="J4133" s="78" t="str">
        <f>IF(発注書!E4139="","",発注書!C4139)</f>
        <v/>
      </c>
    </row>
    <row r="4134" spans="1:10" x14ac:dyDescent="0.55000000000000004">
      <c r="B4134" s="50">
        <v>2</v>
      </c>
      <c r="E4134" s="78" t="str">
        <f>IF(発注書!E4140="","",発注書!B4140)</f>
        <v/>
      </c>
      <c r="F4134" s="79" t="str">
        <f>IF(J4134="","",VLOOKUP(J4134,商品マスタ!$F:$G,2,FALSE))</f>
        <v/>
      </c>
      <c r="G4134" s="80" t="str">
        <f>IF(F4134="","",VLOOKUP(F4134,商品マスタ!$G:$H,2,FALSE))</f>
        <v/>
      </c>
      <c r="H4134" s="81" t="str">
        <f t="shared" si="2110"/>
        <v/>
      </c>
      <c r="I4134" s="82" t="str">
        <f>IF(発注書!E4140="","",発注書!E4140)</f>
        <v/>
      </c>
      <c r="J4134" s="78" t="str">
        <f>IF(発注書!E4140="","",発注書!C4140)</f>
        <v/>
      </c>
    </row>
    <row r="4135" spans="1:10" x14ac:dyDescent="0.55000000000000004">
      <c r="A4135" s="76" t="e">
        <f t="shared" ref="A4135" si="2128">A4133+1</f>
        <v>#REF!</v>
      </c>
      <c r="B4135" s="50">
        <v>1</v>
      </c>
      <c r="E4135" s="78" t="str">
        <f>IF(発注書!E4141="","",発注書!B4141)</f>
        <v/>
      </c>
      <c r="F4135" s="79" t="str">
        <f>IF(J4135="","",VLOOKUP(J4135,商品マスタ!$F:$G,2,FALSE))</f>
        <v/>
      </c>
      <c r="G4135" s="80" t="str">
        <f>IF(F4135="","",VLOOKUP(F4135,商品マスタ!$G:$H,2,FALSE))</f>
        <v/>
      </c>
      <c r="H4135" s="81" t="str">
        <f t="shared" si="2110"/>
        <v/>
      </c>
      <c r="I4135" s="82" t="str">
        <f>IF(発注書!E4141="","",発注書!E4141)</f>
        <v/>
      </c>
      <c r="J4135" s="78" t="str">
        <f>IF(発注書!E4141="","",発注書!C4141)</f>
        <v/>
      </c>
    </row>
    <row r="4136" spans="1:10" x14ac:dyDescent="0.55000000000000004">
      <c r="B4136" s="50">
        <v>2</v>
      </c>
      <c r="E4136" s="78" t="str">
        <f>IF(発注書!E4142="","",発注書!B4142)</f>
        <v/>
      </c>
      <c r="F4136" s="79" t="str">
        <f>IF(J4136="","",VLOOKUP(J4136,商品マスタ!$F:$G,2,FALSE))</f>
        <v/>
      </c>
      <c r="G4136" s="80" t="str">
        <f>IF(F4136="","",VLOOKUP(F4136,商品マスタ!$G:$H,2,FALSE))</f>
        <v/>
      </c>
      <c r="H4136" s="81" t="str">
        <f t="shared" si="2110"/>
        <v/>
      </c>
      <c r="I4136" s="82" t="str">
        <f>IF(発注書!E4142="","",発注書!E4142)</f>
        <v/>
      </c>
      <c r="J4136" s="78" t="str">
        <f>IF(発注書!E4142="","",発注書!C4142)</f>
        <v/>
      </c>
    </row>
    <row r="4137" spans="1:10" x14ac:dyDescent="0.55000000000000004">
      <c r="A4137" s="76" t="e">
        <f t="shared" ref="A4137" si="2129">A4135+1</f>
        <v>#REF!</v>
      </c>
      <c r="B4137" s="50">
        <v>1</v>
      </c>
      <c r="E4137" s="78" t="str">
        <f>IF(発注書!E4143="","",発注書!B4143)</f>
        <v/>
      </c>
      <c r="F4137" s="79" t="str">
        <f>IF(J4137="","",VLOOKUP(J4137,商品マスタ!$F:$G,2,FALSE))</f>
        <v/>
      </c>
      <c r="G4137" s="80" t="str">
        <f>IF(F4137="","",VLOOKUP(F4137,商品マスタ!$G:$H,2,FALSE))</f>
        <v/>
      </c>
      <c r="H4137" s="81" t="str">
        <f t="shared" si="2110"/>
        <v/>
      </c>
      <c r="I4137" s="82" t="str">
        <f>IF(発注書!E4143="","",発注書!E4143)</f>
        <v/>
      </c>
      <c r="J4137" s="78" t="str">
        <f>IF(発注書!E4143="","",発注書!C4143)</f>
        <v/>
      </c>
    </row>
    <row r="4138" spans="1:10" x14ac:dyDescent="0.55000000000000004">
      <c r="B4138" s="50">
        <v>2</v>
      </c>
      <c r="E4138" s="78" t="str">
        <f>IF(発注書!E4144="","",発注書!B4144)</f>
        <v/>
      </c>
      <c r="F4138" s="79" t="str">
        <f>IF(J4138="","",VLOOKUP(J4138,商品マスタ!$F:$G,2,FALSE))</f>
        <v/>
      </c>
      <c r="G4138" s="80" t="str">
        <f>IF(F4138="","",VLOOKUP(F4138,商品マスタ!$G:$H,2,FALSE))</f>
        <v/>
      </c>
      <c r="H4138" s="81" t="str">
        <f t="shared" si="2110"/>
        <v/>
      </c>
      <c r="I4138" s="82" t="str">
        <f>IF(発注書!E4144="","",発注書!E4144)</f>
        <v/>
      </c>
      <c r="J4138" s="78" t="str">
        <f>IF(発注書!E4144="","",発注書!C4144)</f>
        <v/>
      </c>
    </row>
    <row r="4139" spans="1:10" x14ac:dyDescent="0.55000000000000004">
      <c r="A4139" s="76" t="e">
        <f t="shared" ref="A4139" si="2130">A4137+1</f>
        <v>#REF!</v>
      </c>
      <c r="B4139" s="50">
        <v>1</v>
      </c>
      <c r="E4139" s="78" t="str">
        <f>IF(発注書!E4145="","",発注書!B4145)</f>
        <v/>
      </c>
      <c r="F4139" s="79" t="str">
        <f>IF(J4139="","",VLOOKUP(J4139,商品マスタ!$F:$G,2,FALSE))</f>
        <v/>
      </c>
      <c r="G4139" s="80" t="str">
        <f>IF(F4139="","",VLOOKUP(F4139,商品マスタ!$G:$H,2,FALSE))</f>
        <v/>
      </c>
      <c r="H4139" s="81" t="str">
        <f t="shared" si="2110"/>
        <v/>
      </c>
      <c r="I4139" s="82" t="str">
        <f>IF(発注書!E4145="","",発注書!E4145)</f>
        <v/>
      </c>
      <c r="J4139" s="78" t="str">
        <f>IF(発注書!E4145="","",発注書!C4145)</f>
        <v/>
      </c>
    </row>
    <row r="4140" spans="1:10" x14ac:dyDescent="0.55000000000000004">
      <c r="B4140" s="50">
        <v>2</v>
      </c>
      <c r="E4140" s="78" t="str">
        <f>IF(発注書!E4146="","",発注書!B4146)</f>
        <v/>
      </c>
      <c r="F4140" s="79" t="str">
        <f>IF(J4140="","",VLOOKUP(J4140,商品マスタ!$F:$G,2,FALSE))</f>
        <v/>
      </c>
      <c r="G4140" s="80" t="str">
        <f>IF(F4140="","",VLOOKUP(F4140,商品マスタ!$G:$H,2,FALSE))</f>
        <v/>
      </c>
      <c r="H4140" s="81" t="str">
        <f t="shared" si="2110"/>
        <v/>
      </c>
      <c r="I4140" s="82" t="str">
        <f>IF(発注書!E4146="","",発注書!E4146)</f>
        <v/>
      </c>
      <c r="J4140" s="78" t="str">
        <f>IF(発注書!E4146="","",発注書!C4146)</f>
        <v/>
      </c>
    </row>
    <row r="4141" spans="1:10" x14ac:dyDescent="0.55000000000000004">
      <c r="A4141" s="76" t="e">
        <f t="shared" ref="A4141" si="2131">A4139+1</f>
        <v>#REF!</v>
      </c>
      <c r="B4141" s="50">
        <v>1</v>
      </c>
      <c r="E4141" s="78" t="str">
        <f>IF(発注書!E4147="","",発注書!B4147)</f>
        <v/>
      </c>
      <c r="F4141" s="79" t="str">
        <f>IF(J4141="","",VLOOKUP(J4141,商品マスタ!$F:$G,2,FALSE))</f>
        <v/>
      </c>
      <c r="G4141" s="80" t="str">
        <f>IF(F4141="","",VLOOKUP(F4141,商品マスタ!$G:$H,2,FALSE))</f>
        <v/>
      </c>
      <c r="H4141" s="81" t="str">
        <f t="shared" si="2110"/>
        <v/>
      </c>
      <c r="I4141" s="82" t="str">
        <f>IF(発注書!E4147="","",発注書!E4147)</f>
        <v/>
      </c>
      <c r="J4141" s="78" t="str">
        <f>IF(発注書!E4147="","",発注書!C4147)</f>
        <v/>
      </c>
    </row>
    <row r="4142" spans="1:10" x14ac:dyDescent="0.55000000000000004">
      <c r="B4142" s="50">
        <v>2</v>
      </c>
      <c r="E4142" s="78" t="str">
        <f>IF(発注書!E4148="","",発注書!B4148)</f>
        <v/>
      </c>
      <c r="F4142" s="79" t="str">
        <f>IF(J4142="","",VLOOKUP(J4142,商品マスタ!$F:$G,2,FALSE))</f>
        <v/>
      </c>
      <c r="G4142" s="80" t="str">
        <f>IF(F4142="","",VLOOKUP(F4142,商品マスタ!$G:$H,2,FALSE))</f>
        <v/>
      </c>
      <c r="H4142" s="81" t="str">
        <f t="shared" si="2110"/>
        <v/>
      </c>
      <c r="I4142" s="82" t="str">
        <f>IF(発注書!E4148="","",発注書!E4148)</f>
        <v/>
      </c>
      <c r="J4142" s="78" t="str">
        <f>IF(発注書!E4148="","",発注書!C4148)</f>
        <v/>
      </c>
    </row>
    <row r="4143" spans="1:10" x14ac:dyDescent="0.55000000000000004">
      <c r="A4143" s="76" t="e">
        <f t="shared" ref="A4143" si="2132">A4141+1</f>
        <v>#REF!</v>
      </c>
      <c r="B4143" s="50">
        <v>1</v>
      </c>
      <c r="E4143" s="78" t="str">
        <f>IF(発注書!E4149="","",発注書!B4149)</f>
        <v/>
      </c>
      <c r="F4143" s="79" t="str">
        <f>IF(J4143="","",VLOOKUP(J4143,商品マスタ!$F:$G,2,FALSE))</f>
        <v/>
      </c>
      <c r="G4143" s="80" t="str">
        <f>IF(F4143="","",VLOOKUP(F4143,商品マスタ!$G:$H,2,FALSE))</f>
        <v/>
      </c>
      <c r="H4143" s="81" t="str">
        <f t="shared" si="2110"/>
        <v/>
      </c>
      <c r="I4143" s="82" t="str">
        <f>IF(発注書!E4149="","",発注書!E4149)</f>
        <v/>
      </c>
      <c r="J4143" s="78" t="str">
        <f>IF(発注書!E4149="","",発注書!C4149)</f>
        <v/>
      </c>
    </row>
    <row r="4144" spans="1:10" x14ac:dyDescent="0.55000000000000004">
      <c r="B4144" s="50">
        <v>2</v>
      </c>
      <c r="E4144" s="78" t="str">
        <f>IF(発注書!E4150="","",発注書!B4150)</f>
        <v/>
      </c>
      <c r="F4144" s="79" t="str">
        <f>IF(J4144="","",VLOOKUP(J4144,商品マスタ!$F:$G,2,FALSE))</f>
        <v/>
      </c>
      <c r="G4144" s="80" t="str">
        <f>IF(F4144="","",VLOOKUP(F4144,商品マスタ!$G:$H,2,FALSE))</f>
        <v/>
      </c>
      <c r="H4144" s="81" t="str">
        <f t="shared" si="2110"/>
        <v/>
      </c>
      <c r="I4144" s="82" t="str">
        <f>IF(発注書!E4150="","",発注書!E4150)</f>
        <v/>
      </c>
      <c r="J4144" s="78" t="str">
        <f>IF(発注書!E4150="","",発注書!C4150)</f>
        <v/>
      </c>
    </row>
    <row r="4145" spans="1:10" x14ac:dyDescent="0.55000000000000004">
      <c r="A4145" s="76" t="e">
        <f t="shared" ref="A4145" si="2133">A4143+1</f>
        <v>#REF!</v>
      </c>
      <c r="B4145" s="50">
        <v>1</v>
      </c>
      <c r="E4145" s="78" t="str">
        <f>IF(発注書!E4151="","",発注書!B4151)</f>
        <v/>
      </c>
      <c r="F4145" s="79" t="str">
        <f>IF(J4145="","",VLOOKUP(J4145,商品マスタ!$F:$G,2,FALSE))</f>
        <v/>
      </c>
      <c r="G4145" s="80" t="str">
        <f>IF(F4145="","",VLOOKUP(F4145,商品マスタ!$G:$H,2,FALSE))</f>
        <v/>
      </c>
      <c r="H4145" s="81" t="str">
        <f t="shared" si="2110"/>
        <v/>
      </c>
      <c r="I4145" s="82" t="str">
        <f>IF(発注書!E4151="","",発注書!E4151)</f>
        <v/>
      </c>
      <c r="J4145" s="78" t="str">
        <f>IF(発注書!E4151="","",発注書!C4151)</f>
        <v/>
      </c>
    </row>
    <row r="4146" spans="1:10" x14ac:dyDescent="0.55000000000000004">
      <c r="B4146" s="50">
        <v>2</v>
      </c>
      <c r="E4146" s="78" t="str">
        <f>IF(発注書!E4152="","",発注書!B4152)</f>
        <v/>
      </c>
      <c r="F4146" s="79" t="str">
        <f>IF(J4146="","",VLOOKUP(J4146,商品マスタ!$F:$G,2,FALSE))</f>
        <v/>
      </c>
      <c r="G4146" s="80" t="str">
        <f>IF(F4146="","",VLOOKUP(F4146,商品マスタ!$G:$H,2,FALSE))</f>
        <v/>
      </c>
      <c r="H4146" s="81" t="str">
        <f t="shared" si="2110"/>
        <v/>
      </c>
      <c r="I4146" s="82" t="str">
        <f>IF(発注書!E4152="","",発注書!E4152)</f>
        <v/>
      </c>
      <c r="J4146" s="78" t="str">
        <f>IF(発注書!E4152="","",発注書!C4152)</f>
        <v/>
      </c>
    </row>
    <row r="4147" spans="1:10" x14ac:dyDescent="0.55000000000000004">
      <c r="A4147" s="76" t="e">
        <f t="shared" ref="A4147" si="2134">A4145+1</f>
        <v>#REF!</v>
      </c>
      <c r="B4147" s="50">
        <v>1</v>
      </c>
      <c r="E4147" s="78" t="str">
        <f>IF(発注書!E4153="","",発注書!B4153)</f>
        <v/>
      </c>
      <c r="F4147" s="79" t="str">
        <f>IF(J4147="","",VLOOKUP(J4147,商品マスタ!$F:$G,2,FALSE))</f>
        <v/>
      </c>
      <c r="G4147" s="80" t="str">
        <f>IF(F4147="","",VLOOKUP(F4147,商品マスタ!$G:$H,2,FALSE))</f>
        <v/>
      </c>
      <c r="H4147" s="81" t="str">
        <f t="shared" si="2110"/>
        <v/>
      </c>
      <c r="I4147" s="82" t="str">
        <f>IF(発注書!E4153="","",発注書!E4153)</f>
        <v/>
      </c>
      <c r="J4147" s="78" t="str">
        <f>IF(発注書!E4153="","",発注書!C4153)</f>
        <v/>
      </c>
    </row>
    <row r="4148" spans="1:10" x14ac:dyDescent="0.55000000000000004">
      <c r="B4148" s="50">
        <v>2</v>
      </c>
      <c r="E4148" s="78" t="str">
        <f>IF(発注書!E4154="","",発注書!B4154)</f>
        <v/>
      </c>
      <c r="F4148" s="79" t="str">
        <f>IF(J4148="","",VLOOKUP(J4148,商品マスタ!$F:$G,2,FALSE))</f>
        <v/>
      </c>
      <c r="G4148" s="80" t="str">
        <f>IF(F4148="","",VLOOKUP(F4148,商品マスタ!$G:$H,2,FALSE))</f>
        <v/>
      </c>
      <c r="H4148" s="81" t="str">
        <f t="shared" si="2110"/>
        <v/>
      </c>
      <c r="I4148" s="82" t="str">
        <f>IF(発注書!E4154="","",発注書!E4154)</f>
        <v/>
      </c>
      <c r="J4148" s="78" t="str">
        <f>IF(発注書!E4154="","",発注書!C4154)</f>
        <v/>
      </c>
    </row>
    <row r="4149" spans="1:10" x14ac:dyDescent="0.55000000000000004">
      <c r="A4149" s="76" t="e">
        <f t="shared" ref="A4149" si="2135">A4147+1</f>
        <v>#REF!</v>
      </c>
      <c r="B4149" s="50">
        <v>1</v>
      </c>
      <c r="E4149" s="78" t="str">
        <f>IF(発注書!E4155="","",発注書!B4155)</f>
        <v/>
      </c>
      <c r="F4149" s="79" t="str">
        <f>IF(J4149="","",VLOOKUP(J4149,商品マスタ!$F:$G,2,FALSE))</f>
        <v/>
      </c>
      <c r="G4149" s="80" t="str">
        <f>IF(F4149="","",VLOOKUP(F4149,商品マスタ!$G:$H,2,FALSE))</f>
        <v/>
      </c>
      <c r="H4149" s="81" t="str">
        <f t="shared" si="2110"/>
        <v/>
      </c>
      <c r="I4149" s="82" t="str">
        <f>IF(発注書!E4155="","",発注書!E4155)</f>
        <v/>
      </c>
      <c r="J4149" s="78" t="str">
        <f>IF(発注書!E4155="","",発注書!C4155)</f>
        <v/>
      </c>
    </row>
    <row r="4150" spans="1:10" x14ac:dyDescent="0.55000000000000004">
      <c r="B4150" s="50">
        <v>2</v>
      </c>
      <c r="E4150" s="78" t="str">
        <f>IF(発注書!E4156="","",発注書!B4156)</f>
        <v/>
      </c>
      <c r="F4150" s="79" t="str">
        <f>IF(J4150="","",VLOOKUP(J4150,商品マスタ!$F:$G,2,FALSE))</f>
        <v/>
      </c>
      <c r="G4150" s="80" t="str">
        <f>IF(F4150="","",VLOOKUP(F4150,商品マスタ!$G:$H,2,FALSE))</f>
        <v/>
      </c>
      <c r="H4150" s="81" t="str">
        <f t="shared" si="2110"/>
        <v/>
      </c>
      <c r="I4150" s="82" t="str">
        <f>IF(発注書!E4156="","",発注書!E4156)</f>
        <v/>
      </c>
      <c r="J4150" s="78" t="str">
        <f>IF(発注書!E4156="","",発注書!C4156)</f>
        <v/>
      </c>
    </row>
    <row r="4151" spans="1:10" x14ac:dyDescent="0.55000000000000004">
      <c r="A4151" s="76" t="e">
        <f t="shared" ref="A4151" si="2136">A4149+1</f>
        <v>#REF!</v>
      </c>
      <c r="B4151" s="50">
        <v>1</v>
      </c>
      <c r="E4151" s="78" t="str">
        <f>IF(発注書!E4157="","",発注書!B4157)</f>
        <v/>
      </c>
      <c r="F4151" s="79" t="str">
        <f>IF(J4151="","",VLOOKUP(J4151,商品マスタ!$F:$G,2,FALSE))</f>
        <v/>
      </c>
      <c r="G4151" s="80" t="str">
        <f>IF(F4151="","",VLOOKUP(F4151,商品マスタ!$G:$H,2,FALSE))</f>
        <v/>
      </c>
      <c r="H4151" s="81" t="str">
        <f t="shared" si="2110"/>
        <v/>
      </c>
      <c r="I4151" s="82" t="str">
        <f>IF(発注書!E4157="","",発注書!E4157)</f>
        <v/>
      </c>
      <c r="J4151" s="78" t="str">
        <f>IF(発注書!E4157="","",発注書!C4157)</f>
        <v/>
      </c>
    </row>
    <row r="4152" spans="1:10" x14ac:dyDescent="0.55000000000000004">
      <c r="B4152" s="50">
        <v>2</v>
      </c>
      <c r="E4152" s="78" t="str">
        <f>IF(発注書!E4158="","",発注書!B4158)</f>
        <v/>
      </c>
      <c r="F4152" s="79" t="str">
        <f>IF(J4152="","",VLOOKUP(J4152,商品マスタ!$F:$G,2,FALSE))</f>
        <v/>
      </c>
      <c r="G4152" s="80" t="str">
        <f>IF(F4152="","",VLOOKUP(F4152,商品マスタ!$G:$H,2,FALSE))</f>
        <v/>
      </c>
      <c r="H4152" s="81" t="str">
        <f t="shared" si="2110"/>
        <v/>
      </c>
      <c r="I4152" s="82" t="str">
        <f>IF(発注書!E4158="","",発注書!E4158)</f>
        <v/>
      </c>
      <c r="J4152" s="78" t="str">
        <f>IF(発注書!E4158="","",発注書!C4158)</f>
        <v/>
      </c>
    </row>
    <row r="4153" spans="1:10" x14ac:dyDescent="0.55000000000000004">
      <c r="A4153" s="76" t="e">
        <f t="shared" ref="A4153" si="2137">A4151+1</f>
        <v>#REF!</v>
      </c>
      <c r="B4153" s="50">
        <v>1</v>
      </c>
      <c r="E4153" s="78" t="str">
        <f>IF(発注書!E4159="","",発注書!B4159)</f>
        <v/>
      </c>
      <c r="F4153" s="79" t="str">
        <f>IF(J4153="","",VLOOKUP(J4153,商品マスタ!$F:$G,2,FALSE))</f>
        <v/>
      </c>
      <c r="G4153" s="80" t="str">
        <f>IF(F4153="","",VLOOKUP(F4153,商品マスタ!$G:$H,2,FALSE))</f>
        <v/>
      </c>
      <c r="H4153" s="81" t="str">
        <f t="shared" si="2110"/>
        <v/>
      </c>
      <c r="I4153" s="82" t="str">
        <f>IF(発注書!E4159="","",発注書!E4159)</f>
        <v/>
      </c>
      <c r="J4153" s="78" t="str">
        <f>IF(発注書!E4159="","",発注書!C4159)</f>
        <v/>
      </c>
    </row>
    <row r="4154" spans="1:10" x14ac:dyDescent="0.55000000000000004">
      <c r="B4154" s="50">
        <v>2</v>
      </c>
      <c r="E4154" s="78" t="str">
        <f>IF(発注書!E4160="","",発注書!B4160)</f>
        <v/>
      </c>
      <c r="F4154" s="79" t="str">
        <f>IF(J4154="","",VLOOKUP(J4154,商品マスタ!$F:$G,2,FALSE))</f>
        <v/>
      </c>
      <c r="G4154" s="80" t="str">
        <f>IF(F4154="","",VLOOKUP(F4154,商品マスタ!$G:$H,2,FALSE))</f>
        <v/>
      </c>
      <c r="H4154" s="81" t="str">
        <f t="shared" si="2110"/>
        <v/>
      </c>
      <c r="I4154" s="82" t="str">
        <f>IF(発注書!E4160="","",発注書!E4160)</f>
        <v/>
      </c>
      <c r="J4154" s="78" t="str">
        <f>IF(発注書!E4160="","",発注書!C4160)</f>
        <v/>
      </c>
    </row>
    <row r="4155" spans="1:10" x14ac:dyDescent="0.55000000000000004">
      <c r="A4155" s="76" t="e">
        <f t="shared" ref="A4155" si="2138">A4153+1</f>
        <v>#REF!</v>
      </c>
      <c r="B4155" s="50">
        <v>1</v>
      </c>
      <c r="E4155" s="78" t="str">
        <f>IF(発注書!E4161="","",発注書!B4161)</f>
        <v/>
      </c>
      <c r="F4155" s="79" t="str">
        <f>IF(J4155="","",VLOOKUP(J4155,商品マスタ!$F:$G,2,FALSE))</f>
        <v/>
      </c>
      <c r="G4155" s="80" t="str">
        <f>IF(F4155="","",VLOOKUP(F4155,商品マスタ!$G:$H,2,FALSE))</f>
        <v/>
      </c>
      <c r="H4155" s="81" t="str">
        <f t="shared" si="2110"/>
        <v/>
      </c>
      <c r="I4155" s="82" t="str">
        <f>IF(発注書!E4161="","",発注書!E4161)</f>
        <v/>
      </c>
      <c r="J4155" s="78" t="str">
        <f>IF(発注書!E4161="","",発注書!C4161)</f>
        <v/>
      </c>
    </row>
    <row r="4156" spans="1:10" x14ac:dyDescent="0.55000000000000004">
      <c r="B4156" s="50">
        <v>2</v>
      </c>
      <c r="E4156" s="78" t="str">
        <f>IF(発注書!E4162="","",発注書!B4162)</f>
        <v/>
      </c>
      <c r="F4156" s="79" t="str">
        <f>IF(J4156="","",VLOOKUP(J4156,商品マスタ!$F:$G,2,FALSE))</f>
        <v/>
      </c>
      <c r="G4156" s="80" t="str">
        <f>IF(F4156="","",VLOOKUP(F4156,商品マスタ!$G:$H,2,FALSE))</f>
        <v/>
      </c>
      <c r="H4156" s="81" t="str">
        <f t="shared" si="2110"/>
        <v/>
      </c>
      <c r="I4156" s="82" t="str">
        <f>IF(発注書!E4162="","",発注書!E4162)</f>
        <v/>
      </c>
      <c r="J4156" s="78" t="str">
        <f>IF(発注書!E4162="","",発注書!C4162)</f>
        <v/>
      </c>
    </row>
    <row r="4157" spans="1:10" x14ac:dyDescent="0.55000000000000004">
      <c r="A4157" s="76" t="e">
        <f t="shared" ref="A4157" si="2139">A4155+1</f>
        <v>#REF!</v>
      </c>
      <c r="B4157" s="50">
        <v>1</v>
      </c>
      <c r="E4157" s="78" t="str">
        <f>IF(発注書!E4163="","",発注書!B4163)</f>
        <v/>
      </c>
      <c r="F4157" s="79" t="str">
        <f>IF(J4157="","",VLOOKUP(J4157,商品マスタ!$F:$G,2,FALSE))</f>
        <v/>
      </c>
      <c r="G4157" s="80" t="str">
        <f>IF(F4157="","",VLOOKUP(F4157,商品マスタ!$G:$H,2,FALSE))</f>
        <v/>
      </c>
      <c r="H4157" s="81" t="str">
        <f t="shared" si="2110"/>
        <v/>
      </c>
      <c r="I4157" s="82" t="str">
        <f>IF(発注書!E4163="","",発注書!E4163)</f>
        <v/>
      </c>
      <c r="J4157" s="78" t="str">
        <f>IF(発注書!E4163="","",発注書!C4163)</f>
        <v/>
      </c>
    </row>
    <row r="4158" spans="1:10" x14ac:dyDescent="0.55000000000000004">
      <c r="B4158" s="50">
        <v>2</v>
      </c>
      <c r="E4158" s="78" t="str">
        <f>IF(発注書!E4164="","",発注書!B4164)</f>
        <v/>
      </c>
      <c r="F4158" s="79" t="str">
        <f>IF(J4158="","",VLOOKUP(J4158,商品マスタ!$F:$G,2,FALSE))</f>
        <v/>
      </c>
      <c r="G4158" s="80" t="str">
        <f>IF(F4158="","",VLOOKUP(F4158,商品マスタ!$G:$H,2,FALSE))</f>
        <v/>
      </c>
      <c r="H4158" s="81" t="str">
        <f t="shared" si="2110"/>
        <v/>
      </c>
      <c r="I4158" s="82" t="str">
        <f>IF(発注書!E4164="","",発注書!E4164)</f>
        <v/>
      </c>
      <c r="J4158" s="78" t="str">
        <f>IF(発注書!E4164="","",発注書!C4164)</f>
        <v/>
      </c>
    </row>
    <row r="4159" spans="1:10" x14ac:dyDescent="0.55000000000000004">
      <c r="A4159" s="76" t="e">
        <f t="shared" ref="A4159" si="2140">A4157+1</f>
        <v>#REF!</v>
      </c>
      <c r="B4159" s="50">
        <v>1</v>
      </c>
      <c r="E4159" s="78" t="str">
        <f>IF(発注書!E4165="","",発注書!B4165)</f>
        <v/>
      </c>
      <c r="F4159" s="79" t="str">
        <f>IF(J4159="","",VLOOKUP(J4159,商品マスタ!$F:$G,2,FALSE))</f>
        <v/>
      </c>
      <c r="G4159" s="80" t="str">
        <f>IF(F4159="","",VLOOKUP(F4159,商品マスタ!$G:$H,2,FALSE))</f>
        <v/>
      </c>
      <c r="H4159" s="81" t="str">
        <f t="shared" si="2110"/>
        <v/>
      </c>
      <c r="I4159" s="82" t="str">
        <f>IF(発注書!E4165="","",発注書!E4165)</f>
        <v/>
      </c>
      <c r="J4159" s="78" t="str">
        <f>IF(発注書!E4165="","",発注書!C4165)</f>
        <v/>
      </c>
    </row>
    <row r="4160" spans="1:10" x14ac:dyDescent="0.55000000000000004">
      <c r="B4160" s="50">
        <v>2</v>
      </c>
      <c r="E4160" s="78" t="str">
        <f>IF(発注書!E4166="","",発注書!B4166)</f>
        <v/>
      </c>
      <c r="F4160" s="79" t="str">
        <f>IF(J4160="","",VLOOKUP(J4160,商品マスタ!$F:$G,2,FALSE))</f>
        <v/>
      </c>
      <c r="G4160" s="80" t="str">
        <f>IF(F4160="","",VLOOKUP(F4160,商品マスタ!$G:$H,2,FALSE))</f>
        <v/>
      </c>
      <c r="H4160" s="81" t="str">
        <f t="shared" si="2110"/>
        <v/>
      </c>
      <c r="I4160" s="82" t="str">
        <f>IF(発注書!E4166="","",発注書!E4166)</f>
        <v/>
      </c>
      <c r="J4160" s="78" t="str">
        <f>IF(発注書!E4166="","",発注書!C4166)</f>
        <v/>
      </c>
    </row>
    <row r="4161" spans="1:10" x14ac:dyDescent="0.55000000000000004">
      <c r="A4161" s="76" t="e">
        <f t="shared" ref="A4161" si="2141">A4159+1</f>
        <v>#REF!</v>
      </c>
      <c r="B4161" s="50">
        <v>1</v>
      </c>
      <c r="E4161" s="78" t="str">
        <f>IF(発注書!E4167="","",発注書!B4167)</f>
        <v/>
      </c>
      <c r="F4161" s="79" t="str">
        <f>IF(J4161="","",VLOOKUP(J4161,商品マスタ!$F:$G,2,FALSE))</f>
        <v/>
      </c>
      <c r="G4161" s="80" t="str">
        <f>IF(F4161="","",VLOOKUP(F4161,商品マスタ!$G:$H,2,FALSE))</f>
        <v/>
      </c>
      <c r="H4161" s="81" t="str">
        <f t="shared" si="2110"/>
        <v/>
      </c>
      <c r="I4161" s="82" t="str">
        <f>IF(発注書!E4167="","",発注書!E4167)</f>
        <v/>
      </c>
      <c r="J4161" s="78" t="str">
        <f>IF(発注書!E4167="","",発注書!C4167)</f>
        <v/>
      </c>
    </row>
    <row r="4162" spans="1:10" x14ac:dyDescent="0.55000000000000004">
      <c r="B4162" s="50">
        <v>2</v>
      </c>
      <c r="E4162" s="78" t="str">
        <f>IF(発注書!E4168="","",発注書!B4168)</f>
        <v/>
      </c>
      <c r="F4162" s="79" t="str">
        <f>IF(J4162="","",VLOOKUP(J4162,商品マスタ!$F:$G,2,FALSE))</f>
        <v/>
      </c>
      <c r="G4162" s="80" t="str">
        <f>IF(F4162="","",VLOOKUP(F4162,商品マスタ!$G:$H,2,FALSE))</f>
        <v/>
      </c>
      <c r="H4162" s="81" t="str">
        <f t="shared" si="2110"/>
        <v/>
      </c>
      <c r="I4162" s="82" t="str">
        <f>IF(発注書!E4168="","",発注書!E4168)</f>
        <v/>
      </c>
      <c r="J4162" s="78" t="str">
        <f>IF(発注書!E4168="","",発注書!C4168)</f>
        <v/>
      </c>
    </row>
    <row r="4163" spans="1:10" x14ac:dyDescent="0.55000000000000004">
      <c r="A4163" s="76" t="e">
        <f t="shared" ref="A4163" si="2142">A4161+1</f>
        <v>#REF!</v>
      </c>
      <c r="B4163" s="50">
        <v>1</v>
      </c>
      <c r="E4163" s="78" t="str">
        <f>IF(発注書!E4169="","",発注書!B4169)</f>
        <v/>
      </c>
      <c r="F4163" s="79" t="str">
        <f>IF(J4163="","",VLOOKUP(J4163,商品マスタ!$F:$G,2,FALSE))</f>
        <v/>
      </c>
      <c r="G4163" s="80" t="str">
        <f>IF(F4163="","",VLOOKUP(F4163,商品マスタ!$G:$H,2,FALSE))</f>
        <v/>
      </c>
      <c r="H4163" s="81" t="str">
        <f t="shared" si="2110"/>
        <v/>
      </c>
      <c r="I4163" s="82" t="str">
        <f>IF(発注書!E4169="","",発注書!E4169)</f>
        <v/>
      </c>
      <c r="J4163" s="78" t="str">
        <f>IF(発注書!E4169="","",発注書!C4169)</f>
        <v/>
      </c>
    </row>
    <row r="4164" spans="1:10" x14ac:dyDescent="0.55000000000000004">
      <c r="B4164" s="50">
        <v>2</v>
      </c>
      <c r="E4164" s="78" t="str">
        <f>IF(発注書!E4170="","",発注書!B4170)</f>
        <v/>
      </c>
      <c r="F4164" s="79" t="str">
        <f>IF(J4164="","",VLOOKUP(J4164,商品マスタ!$F:$G,2,FALSE))</f>
        <v/>
      </c>
      <c r="G4164" s="80" t="str">
        <f>IF(F4164="","",VLOOKUP(F4164,商品マスタ!$G:$H,2,FALSE))</f>
        <v/>
      </c>
      <c r="H4164" s="81" t="str">
        <f t="shared" ref="H4164:H4227" si="2143">IF(E4164="","",IF(E4164="",LEN(SUBSTITUTE(D4164," ","")),LEN(SUBSTITUTE(E4164," ",""))))</f>
        <v/>
      </c>
      <c r="I4164" s="82" t="str">
        <f>IF(発注書!E4170="","",発注書!E4170)</f>
        <v/>
      </c>
      <c r="J4164" s="78" t="str">
        <f>IF(発注書!E4170="","",発注書!C4170)</f>
        <v/>
      </c>
    </row>
    <row r="4165" spans="1:10" x14ac:dyDescent="0.55000000000000004">
      <c r="A4165" s="76" t="e">
        <f t="shared" ref="A4165" si="2144">A4163+1</f>
        <v>#REF!</v>
      </c>
      <c r="B4165" s="50">
        <v>1</v>
      </c>
      <c r="E4165" s="78" t="str">
        <f>IF(発注書!E4171="","",発注書!B4171)</f>
        <v/>
      </c>
      <c r="F4165" s="79" t="str">
        <f>IF(J4165="","",VLOOKUP(J4165,商品マスタ!$F:$G,2,FALSE))</f>
        <v/>
      </c>
      <c r="G4165" s="80" t="str">
        <f>IF(F4165="","",VLOOKUP(F4165,商品マスタ!$G:$H,2,FALSE))</f>
        <v/>
      </c>
      <c r="H4165" s="81" t="str">
        <f t="shared" si="2143"/>
        <v/>
      </c>
      <c r="I4165" s="82" t="str">
        <f>IF(発注書!E4171="","",発注書!E4171)</f>
        <v/>
      </c>
      <c r="J4165" s="78" t="str">
        <f>IF(発注書!E4171="","",発注書!C4171)</f>
        <v/>
      </c>
    </row>
    <row r="4166" spans="1:10" x14ac:dyDescent="0.55000000000000004">
      <c r="B4166" s="50">
        <v>2</v>
      </c>
      <c r="E4166" s="78" t="str">
        <f>IF(発注書!E4172="","",発注書!B4172)</f>
        <v/>
      </c>
      <c r="F4166" s="79" t="str">
        <f>IF(J4166="","",VLOOKUP(J4166,商品マスタ!$F:$G,2,FALSE))</f>
        <v/>
      </c>
      <c r="G4166" s="80" t="str">
        <f>IF(F4166="","",VLOOKUP(F4166,商品マスタ!$G:$H,2,FALSE))</f>
        <v/>
      </c>
      <c r="H4166" s="81" t="str">
        <f t="shared" si="2143"/>
        <v/>
      </c>
      <c r="I4166" s="82" t="str">
        <f>IF(発注書!E4172="","",発注書!E4172)</f>
        <v/>
      </c>
      <c r="J4166" s="78" t="str">
        <f>IF(発注書!E4172="","",発注書!C4172)</f>
        <v/>
      </c>
    </row>
    <row r="4167" spans="1:10" x14ac:dyDescent="0.55000000000000004">
      <c r="A4167" s="76" t="e">
        <f t="shared" ref="A4167" si="2145">A4165+1</f>
        <v>#REF!</v>
      </c>
      <c r="B4167" s="50">
        <v>1</v>
      </c>
      <c r="E4167" s="78" t="str">
        <f>IF(発注書!E4173="","",発注書!B4173)</f>
        <v/>
      </c>
      <c r="F4167" s="79" t="str">
        <f>IF(J4167="","",VLOOKUP(J4167,商品マスタ!$F:$G,2,FALSE))</f>
        <v/>
      </c>
      <c r="G4167" s="80" t="str">
        <f>IF(F4167="","",VLOOKUP(F4167,商品マスタ!$G:$H,2,FALSE))</f>
        <v/>
      </c>
      <c r="H4167" s="81" t="str">
        <f t="shared" si="2143"/>
        <v/>
      </c>
      <c r="I4167" s="82" t="str">
        <f>IF(発注書!E4173="","",発注書!E4173)</f>
        <v/>
      </c>
      <c r="J4167" s="78" t="str">
        <f>IF(発注書!E4173="","",発注書!C4173)</f>
        <v/>
      </c>
    </row>
    <row r="4168" spans="1:10" x14ac:dyDescent="0.55000000000000004">
      <c r="B4168" s="50">
        <v>2</v>
      </c>
      <c r="E4168" s="78" t="str">
        <f>IF(発注書!E4174="","",発注書!B4174)</f>
        <v/>
      </c>
      <c r="F4168" s="79" t="str">
        <f>IF(J4168="","",VLOOKUP(J4168,商品マスタ!$F:$G,2,FALSE))</f>
        <v/>
      </c>
      <c r="G4168" s="80" t="str">
        <f>IF(F4168="","",VLOOKUP(F4168,商品マスタ!$G:$H,2,FALSE))</f>
        <v/>
      </c>
      <c r="H4168" s="81" t="str">
        <f t="shared" si="2143"/>
        <v/>
      </c>
      <c r="I4168" s="82" t="str">
        <f>IF(発注書!E4174="","",発注書!E4174)</f>
        <v/>
      </c>
      <c r="J4168" s="78" t="str">
        <f>IF(発注書!E4174="","",発注書!C4174)</f>
        <v/>
      </c>
    </row>
    <row r="4169" spans="1:10" x14ac:dyDescent="0.55000000000000004">
      <c r="A4169" s="76" t="e">
        <f t="shared" ref="A4169" si="2146">A4167+1</f>
        <v>#REF!</v>
      </c>
      <c r="B4169" s="50">
        <v>1</v>
      </c>
      <c r="E4169" s="78" t="str">
        <f>IF(発注書!E4175="","",発注書!B4175)</f>
        <v/>
      </c>
      <c r="F4169" s="79" t="str">
        <f>IF(J4169="","",VLOOKUP(J4169,商品マスタ!$F:$G,2,FALSE))</f>
        <v/>
      </c>
      <c r="G4169" s="80" t="str">
        <f>IF(F4169="","",VLOOKUP(F4169,商品マスタ!$G:$H,2,FALSE))</f>
        <v/>
      </c>
      <c r="H4169" s="81" t="str">
        <f t="shared" si="2143"/>
        <v/>
      </c>
      <c r="I4169" s="82" t="str">
        <f>IF(発注書!E4175="","",発注書!E4175)</f>
        <v/>
      </c>
      <c r="J4169" s="78" t="str">
        <f>IF(発注書!E4175="","",発注書!C4175)</f>
        <v/>
      </c>
    </row>
    <row r="4170" spans="1:10" x14ac:dyDescent="0.55000000000000004">
      <c r="B4170" s="50">
        <v>2</v>
      </c>
      <c r="E4170" s="78" t="str">
        <f>IF(発注書!E4176="","",発注書!B4176)</f>
        <v/>
      </c>
      <c r="F4170" s="79" t="str">
        <f>IF(J4170="","",VLOOKUP(J4170,商品マスタ!$F:$G,2,FALSE))</f>
        <v/>
      </c>
      <c r="G4170" s="80" t="str">
        <f>IF(F4170="","",VLOOKUP(F4170,商品マスタ!$G:$H,2,FALSE))</f>
        <v/>
      </c>
      <c r="H4170" s="81" t="str">
        <f t="shared" si="2143"/>
        <v/>
      </c>
      <c r="I4170" s="82" t="str">
        <f>IF(発注書!E4176="","",発注書!E4176)</f>
        <v/>
      </c>
      <c r="J4170" s="78" t="str">
        <f>IF(発注書!E4176="","",発注書!C4176)</f>
        <v/>
      </c>
    </row>
    <row r="4171" spans="1:10" x14ac:dyDescent="0.55000000000000004">
      <c r="A4171" s="76" t="e">
        <f t="shared" ref="A4171" si="2147">A4169+1</f>
        <v>#REF!</v>
      </c>
      <c r="B4171" s="50">
        <v>1</v>
      </c>
      <c r="E4171" s="78" t="str">
        <f>IF(発注書!E4177="","",発注書!B4177)</f>
        <v/>
      </c>
      <c r="F4171" s="79" t="str">
        <f>IF(J4171="","",VLOOKUP(J4171,商品マスタ!$F:$G,2,FALSE))</f>
        <v/>
      </c>
      <c r="G4171" s="80" t="str">
        <f>IF(F4171="","",VLOOKUP(F4171,商品マスタ!$G:$H,2,FALSE))</f>
        <v/>
      </c>
      <c r="H4171" s="81" t="str">
        <f t="shared" si="2143"/>
        <v/>
      </c>
      <c r="I4171" s="82" t="str">
        <f>IF(発注書!E4177="","",発注書!E4177)</f>
        <v/>
      </c>
      <c r="J4171" s="78" t="str">
        <f>IF(発注書!E4177="","",発注書!C4177)</f>
        <v/>
      </c>
    </row>
    <row r="4172" spans="1:10" x14ac:dyDescent="0.55000000000000004">
      <c r="B4172" s="50">
        <v>2</v>
      </c>
      <c r="E4172" s="78" t="str">
        <f>IF(発注書!E4178="","",発注書!B4178)</f>
        <v/>
      </c>
      <c r="F4172" s="79" t="str">
        <f>IF(J4172="","",VLOOKUP(J4172,商品マスタ!$F:$G,2,FALSE))</f>
        <v/>
      </c>
      <c r="G4172" s="80" t="str">
        <f>IF(F4172="","",VLOOKUP(F4172,商品マスタ!$G:$H,2,FALSE))</f>
        <v/>
      </c>
      <c r="H4172" s="81" t="str">
        <f t="shared" si="2143"/>
        <v/>
      </c>
      <c r="I4172" s="82" t="str">
        <f>IF(発注書!E4178="","",発注書!E4178)</f>
        <v/>
      </c>
      <c r="J4172" s="78" t="str">
        <f>IF(発注書!E4178="","",発注書!C4178)</f>
        <v/>
      </c>
    </row>
    <row r="4173" spans="1:10" x14ac:dyDescent="0.55000000000000004">
      <c r="A4173" s="76" t="e">
        <f t="shared" ref="A4173" si="2148">A4171+1</f>
        <v>#REF!</v>
      </c>
      <c r="B4173" s="50">
        <v>1</v>
      </c>
      <c r="E4173" s="78" t="str">
        <f>IF(発注書!E4179="","",発注書!B4179)</f>
        <v/>
      </c>
      <c r="F4173" s="79" t="str">
        <f>IF(J4173="","",VLOOKUP(J4173,商品マスタ!$F:$G,2,FALSE))</f>
        <v/>
      </c>
      <c r="G4173" s="80" t="str">
        <f>IF(F4173="","",VLOOKUP(F4173,商品マスタ!$G:$H,2,FALSE))</f>
        <v/>
      </c>
      <c r="H4173" s="81" t="str">
        <f t="shared" si="2143"/>
        <v/>
      </c>
      <c r="I4173" s="82" t="str">
        <f>IF(発注書!E4179="","",発注書!E4179)</f>
        <v/>
      </c>
      <c r="J4173" s="78" t="str">
        <f>IF(発注書!E4179="","",発注書!C4179)</f>
        <v/>
      </c>
    </row>
    <row r="4174" spans="1:10" x14ac:dyDescent="0.55000000000000004">
      <c r="B4174" s="50">
        <v>2</v>
      </c>
      <c r="E4174" s="78" t="str">
        <f>IF(発注書!E4180="","",発注書!B4180)</f>
        <v/>
      </c>
      <c r="F4174" s="79" t="str">
        <f>IF(J4174="","",VLOOKUP(J4174,商品マスタ!$F:$G,2,FALSE))</f>
        <v/>
      </c>
      <c r="G4174" s="80" t="str">
        <f>IF(F4174="","",VLOOKUP(F4174,商品マスタ!$G:$H,2,FALSE))</f>
        <v/>
      </c>
      <c r="H4174" s="81" t="str">
        <f t="shared" si="2143"/>
        <v/>
      </c>
      <c r="I4174" s="82" t="str">
        <f>IF(発注書!E4180="","",発注書!E4180)</f>
        <v/>
      </c>
      <c r="J4174" s="78" t="str">
        <f>IF(発注書!E4180="","",発注書!C4180)</f>
        <v/>
      </c>
    </row>
    <row r="4175" spans="1:10" x14ac:dyDescent="0.55000000000000004">
      <c r="A4175" s="76" t="e">
        <f t="shared" ref="A4175" si="2149">A4173+1</f>
        <v>#REF!</v>
      </c>
      <c r="B4175" s="50">
        <v>1</v>
      </c>
      <c r="E4175" s="78" t="str">
        <f>IF(発注書!E4181="","",発注書!B4181)</f>
        <v/>
      </c>
      <c r="F4175" s="79" t="str">
        <f>IF(J4175="","",VLOOKUP(J4175,商品マスタ!$F:$G,2,FALSE))</f>
        <v/>
      </c>
      <c r="G4175" s="80" t="str">
        <f>IF(F4175="","",VLOOKUP(F4175,商品マスタ!$G:$H,2,FALSE))</f>
        <v/>
      </c>
      <c r="H4175" s="81" t="str">
        <f t="shared" si="2143"/>
        <v/>
      </c>
      <c r="I4175" s="82" t="str">
        <f>IF(発注書!E4181="","",発注書!E4181)</f>
        <v/>
      </c>
      <c r="J4175" s="78" t="str">
        <f>IF(発注書!E4181="","",発注書!C4181)</f>
        <v/>
      </c>
    </row>
    <row r="4176" spans="1:10" x14ac:dyDescent="0.55000000000000004">
      <c r="B4176" s="50">
        <v>2</v>
      </c>
      <c r="E4176" s="78" t="str">
        <f>IF(発注書!E4182="","",発注書!B4182)</f>
        <v/>
      </c>
      <c r="F4176" s="79" t="str">
        <f>IF(J4176="","",VLOOKUP(J4176,商品マスタ!$F:$G,2,FALSE))</f>
        <v/>
      </c>
      <c r="G4176" s="80" t="str">
        <f>IF(F4176="","",VLOOKUP(F4176,商品マスタ!$G:$H,2,FALSE))</f>
        <v/>
      </c>
      <c r="H4176" s="81" t="str">
        <f t="shared" si="2143"/>
        <v/>
      </c>
      <c r="I4176" s="82" t="str">
        <f>IF(発注書!E4182="","",発注書!E4182)</f>
        <v/>
      </c>
      <c r="J4176" s="78" t="str">
        <f>IF(発注書!E4182="","",発注書!C4182)</f>
        <v/>
      </c>
    </row>
    <row r="4177" spans="1:10" x14ac:dyDescent="0.55000000000000004">
      <c r="A4177" s="76" t="e">
        <f t="shared" ref="A4177" si="2150">A4175+1</f>
        <v>#REF!</v>
      </c>
      <c r="B4177" s="50">
        <v>1</v>
      </c>
      <c r="E4177" s="78" t="str">
        <f>IF(発注書!E4183="","",発注書!B4183)</f>
        <v/>
      </c>
      <c r="F4177" s="79" t="str">
        <f>IF(J4177="","",VLOOKUP(J4177,商品マスタ!$F:$G,2,FALSE))</f>
        <v/>
      </c>
      <c r="G4177" s="80" t="str">
        <f>IF(F4177="","",VLOOKUP(F4177,商品マスタ!$G:$H,2,FALSE))</f>
        <v/>
      </c>
      <c r="H4177" s="81" t="str">
        <f t="shared" si="2143"/>
        <v/>
      </c>
      <c r="I4177" s="82" t="str">
        <f>IF(発注書!E4183="","",発注書!E4183)</f>
        <v/>
      </c>
      <c r="J4177" s="78" t="str">
        <f>IF(発注書!E4183="","",発注書!C4183)</f>
        <v/>
      </c>
    </row>
    <row r="4178" spans="1:10" x14ac:dyDescent="0.55000000000000004">
      <c r="B4178" s="50">
        <v>2</v>
      </c>
      <c r="E4178" s="78" t="str">
        <f>IF(発注書!E4184="","",発注書!B4184)</f>
        <v/>
      </c>
      <c r="F4178" s="79" t="str">
        <f>IF(J4178="","",VLOOKUP(J4178,商品マスタ!$F:$G,2,FALSE))</f>
        <v/>
      </c>
      <c r="G4178" s="80" t="str">
        <f>IF(F4178="","",VLOOKUP(F4178,商品マスタ!$G:$H,2,FALSE))</f>
        <v/>
      </c>
      <c r="H4178" s="81" t="str">
        <f t="shared" si="2143"/>
        <v/>
      </c>
      <c r="I4178" s="82" t="str">
        <f>IF(発注書!E4184="","",発注書!E4184)</f>
        <v/>
      </c>
      <c r="J4178" s="78" t="str">
        <f>IF(発注書!E4184="","",発注書!C4184)</f>
        <v/>
      </c>
    </row>
    <row r="4179" spans="1:10" x14ac:dyDescent="0.55000000000000004">
      <c r="A4179" s="76" t="e">
        <f t="shared" ref="A4179" si="2151">A4177+1</f>
        <v>#REF!</v>
      </c>
      <c r="B4179" s="50">
        <v>1</v>
      </c>
      <c r="E4179" s="78" t="str">
        <f>IF(発注書!E4185="","",発注書!B4185)</f>
        <v/>
      </c>
      <c r="F4179" s="79" t="str">
        <f>IF(J4179="","",VLOOKUP(J4179,商品マスタ!$F:$G,2,FALSE))</f>
        <v/>
      </c>
      <c r="G4179" s="80" t="str">
        <f>IF(F4179="","",VLOOKUP(F4179,商品マスタ!$G:$H,2,FALSE))</f>
        <v/>
      </c>
      <c r="H4179" s="81" t="str">
        <f t="shared" si="2143"/>
        <v/>
      </c>
      <c r="I4179" s="82" t="str">
        <f>IF(発注書!E4185="","",発注書!E4185)</f>
        <v/>
      </c>
      <c r="J4179" s="78" t="str">
        <f>IF(発注書!E4185="","",発注書!C4185)</f>
        <v/>
      </c>
    </row>
    <row r="4180" spans="1:10" x14ac:dyDescent="0.55000000000000004">
      <c r="B4180" s="50">
        <v>2</v>
      </c>
      <c r="E4180" s="78" t="str">
        <f>IF(発注書!E4186="","",発注書!B4186)</f>
        <v/>
      </c>
      <c r="F4180" s="79" t="str">
        <f>IF(J4180="","",VLOOKUP(J4180,商品マスタ!$F:$G,2,FALSE))</f>
        <v/>
      </c>
      <c r="G4180" s="80" t="str">
        <f>IF(F4180="","",VLOOKUP(F4180,商品マスタ!$G:$H,2,FALSE))</f>
        <v/>
      </c>
      <c r="H4180" s="81" t="str">
        <f t="shared" si="2143"/>
        <v/>
      </c>
      <c r="I4180" s="82" t="str">
        <f>IF(発注書!E4186="","",発注書!E4186)</f>
        <v/>
      </c>
      <c r="J4180" s="78" t="str">
        <f>IF(発注書!E4186="","",発注書!C4186)</f>
        <v/>
      </c>
    </row>
    <row r="4181" spans="1:10" x14ac:dyDescent="0.55000000000000004">
      <c r="A4181" s="76" t="e">
        <f t="shared" ref="A4181" si="2152">A4179+1</f>
        <v>#REF!</v>
      </c>
      <c r="B4181" s="50">
        <v>1</v>
      </c>
      <c r="E4181" s="78" t="str">
        <f>IF(発注書!E4187="","",発注書!B4187)</f>
        <v/>
      </c>
      <c r="F4181" s="79" t="str">
        <f>IF(J4181="","",VLOOKUP(J4181,商品マスタ!$F:$G,2,FALSE))</f>
        <v/>
      </c>
      <c r="G4181" s="80" t="str">
        <f>IF(F4181="","",VLOOKUP(F4181,商品マスタ!$G:$H,2,FALSE))</f>
        <v/>
      </c>
      <c r="H4181" s="81" t="str">
        <f t="shared" si="2143"/>
        <v/>
      </c>
      <c r="I4181" s="82" t="str">
        <f>IF(発注書!E4187="","",発注書!E4187)</f>
        <v/>
      </c>
      <c r="J4181" s="78" t="str">
        <f>IF(発注書!E4187="","",発注書!C4187)</f>
        <v/>
      </c>
    </row>
    <row r="4182" spans="1:10" x14ac:dyDescent="0.55000000000000004">
      <c r="B4182" s="50">
        <v>2</v>
      </c>
      <c r="E4182" s="78" t="str">
        <f>IF(発注書!E4188="","",発注書!B4188)</f>
        <v/>
      </c>
      <c r="F4182" s="79" t="str">
        <f>IF(J4182="","",VLOOKUP(J4182,商品マスタ!$F:$G,2,FALSE))</f>
        <v/>
      </c>
      <c r="G4182" s="80" t="str">
        <f>IF(F4182="","",VLOOKUP(F4182,商品マスタ!$G:$H,2,FALSE))</f>
        <v/>
      </c>
      <c r="H4182" s="81" t="str">
        <f t="shared" si="2143"/>
        <v/>
      </c>
      <c r="I4182" s="82" t="str">
        <f>IF(発注書!E4188="","",発注書!E4188)</f>
        <v/>
      </c>
      <c r="J4182" s="78" t="str">
        <f>IF(発注書!E4188="","",発注書!C4188)</f>
        <v/>
      </c>
    </row>
    <row r="4183" spans="1:10" x14ac:dyDescent="0.55000000000000004">
      <c r="A4183" s="76" t="e">
        <f t="shared" ref="A4183" si="2153">A4181+1</f>
        <v>#REF!</v>
      </c>
      <c r="B4183" s="50">
        <v>1</v>
      </c>
      <c r="E4183" s="78" t="str">
        <f>IF(発注書!E4189="","",発注書!B4189)</f>
        <v/>
      </c>
      <c r="F4183" s="79" t="str">
        <f>IF(J4183="","",VLOOKUP(J4183,商品マスタ!$F:$G,2,FALSE))</f>
        <v/>
      </c>
      <c r="G4183" s="80" t="str">
        <f>IF(F4183="","",VLOOKUP(F4183,商品マスタ!$G:$H,2,FALSE))</f>
        <v/>
      </c>
      <c r="H4183" s="81" t="str">
        <f t="shared" si="2143"/>
        <v/>
      </c>
      <c r="I4183" s="82" t="str">
        <f>IF(発注書!E4189="","",発注書!E4189)</f>
        <v/>
      </c>
      <c r="J4183" s="78" t="str">
        <f>IF(発注書!E4189="","",発注書!C4189)</f>
        <v/>
      </c>
    </row>
    <row r="4184" spans="1:10" x14ac:dyDescent="0.55000000000000004">
      <c r="B4184" s="50">
        <v>2</v>
      </c>
      <c r="E4184" s="78" t="str">
        <f>IF(発注書!E4190="","",発注書!B4190)</f>
        <v/>
      </c>
      <c r="F4184" s="79" t="str">
        <f>IF(J4184="","",VLOOKUP(J4184,商品マスタ!$F:$G,2,FALSE))</f>
        <v/>
      </c>
      <c r="G4184" s="80" t="str">
        <f>IF(F4184="","",VLOOKUP(F4184,商品マスタ!$G:$H,2,FALSE))</f>
        <v/>
      </c>
      <c r="H4184" s="81" t="str">
        <f t="shared" si="2143"/>
        <v/>
      </c>
      <c r="I4184" s="82" t="str">
        <f>IF(発注書!E4190="","",発注書!E4190)</f>
        <v/>
      </c>
      <c r="J4184" s="78" t="str">
        <f>IF(発注書!E4190="","",発注書!C4190)</f>
        <v/>
      </c>
    </row>
    <row r="4185" spans="1:10" x14ac:dyDescent="0.55000000000000004">
      <c r="A4185" s="76" t="e">
        <f t="shared" ref="A4185" si="2154">A4183+1</f>
        <v>#REF!</v>
      </c>
      <c r="B4185" s="50">
        <v>1</v>
      </c>
      <c r="E4185" s="78" t="str">
        <f>IF(発注書!E4191="","",発注書!B4191)</f>
        <v/>
      </c>
      <c r="F4185" s="79" t="str">
        <f>IF(J4185="","",VLOOKUP(J4185,商品マスタ!$F:$G,2,FALSE))</f>
        <v/>
      </c>
      <c r="G4185" s="80" t="str">
        <f>IF(F4185="","",VLOOKUP(F4185,商品マスタ!$G:$H,2,FALSE))</f>
        <v/>
      </c>
      <c r="H4185" s="81" t="str">
        <f t="shared" si="2143"/>
        <v/>
      </c>
      <c r="I4185" s="82" t="str">
        <f>IF(発注書!E4191="","",発注書!E4191)</f>
        <v/>
      </c>
      <c r="J4185" s="78" t="str">
        <f>IF(発注書!E4191="","",発注書!C4191)</f>
        <v/>
      </c>
    </row>
    <row r="4186" spans="1:10" x14ac:dyDescent="0.55000000000000004">
      <c r="B4186" s="50">
        <v>2</v>
      </c>
      <c r="E4186" s="78" t="str">
        <f>IF(発注書!E4192="","",発注書!B4192)</f>
        <v/>
      </c>
      <c r="F4186" s="79" t="str">
        <f>IF(J4186="","",VLOOKUP(J4186,商品マスタ!$F:$G,2,FALSE))</f>
        <v/>
      </c>
      <c r="G4186" s="80" t="str">
        <f>IF(F4186="","",VLOOKUP(F4186,商品マスタ!$G:$H,2,FALSE))</f>
        <v/>
      </c>
      <c r="H4186" s="81" t="str">
        <f t="shared" si="2143"/>
        <v/>
      </c>
      <c r="I4186" s="82" t="str">
        <f>IF(発注書!E4192="","",発注書!E4192)</f>
        <v/>
      </c>
      <c r="J4186" s="78" t="str">
        <f>IF(発注書!E4192="","",発注書!C4192)</f>
        <v/>
      </c>
    </row>
    <row r="4187" spans="1:10" x14ac:dyDescent="0.55000000000000004">
      <c r="A4187" s="76" t="e">
        <f t="shared" ref="A4187" si="2155">A4185+1</f>
        <v>#REF!</v>
      </c>
      <c r="B4187" s="50">
        <v>1</v>
      </c>
      <c r="E4187" s="78" t="str">
        <f>IF(発注書!E4193="","",発注書!B4193)</f>
        <v/>
      </c>
      <c r="F4187" s="79" t="str">
        <f>IF(J4187="","",VLOOKUP(J4187,商品マスタ!$F:$G,2,FALSE))</f>
        <v/>
      </c>
      <c r="G4187" s="80" t="str">
        <f>IF(F4187="","",VLOOKUP(F4187,商品マスタ!$G:$H,2,FALSE))</f>
        <v/>
      </c>
      <c r="H4187" s="81" t="str">
        <f t="shared" si="2143"/>
        <v/>
      </c>
      <c r="I4187" s="82" t="str">
        <f>IF(発注書!E4193="","",発注書!E4193)</f>
        <v/>
      </c>
      <c r="J4187" s="78" t="str">
        <f>IF(発注書!E4193="","",発注書!C4193)</f>
        <v/>
      </c>
    </row>
    <row r="4188" spans="1:10" x14ac:dyDescent="0.55000000000000004">
      <c r="B4188" s="50">
        <v>2</v>
      </c>
      <c r="E4188" s="78" t="str">
        <f>IF(発注書!E4194="","",発注書!B4194)</f>
        <v/>
      </c>
      <c r="F4188" s="79" t="str">
        <f>IF(J4188="","",VLOOKUP(J4188,商品マスタ!$F:$G,2,FALSE))</f>
        <v/>
      </c>
      <c r="G4188" s="80" t="str">
        <f>IF(F4188="","",VLOOKUP(F4188,商品マスタ!$G:$H,2,FALSE))</f>
        <v/>
      </c>
      <c r="H4188" s="81" t="str">
        <f t="shared" si="2143"/>
        <v/>
      </c>
      <c r="I4188" s="82" t="str">
        <f>IF(発注書!E4194="","",発注書!E4194)</f>
        <v/>
      </c>
      <c r="J4188" s="78" t="str">
        <f>IF(発注書!E4194="","",発注書!C4194)</f>
        <v/>
      </c>
    </row>
    <row r="4189" spans="1:10" x14ac:dyDescent="0.55000000000000004">
      <c r="A4189" s="76" t="e">
        <f t="shared" ref="A4189" si="2156">A4187+1</f>
        <v>#REF!</v>
      </c>
      <c r="B4189" s="50">
        <v>1</v>
      </c>
      <c r="E4189" s="78" t="str">
        <f>IF(発注書!E4195="","",発注書!B4195)</f>
        <v/>
      </c>
      <c r="F4189" s="79" t="str">
        <f>IF(J4189="","",VLOOKUP(J4189,商品マスタ!$F:$G,2,FALSE))</f>
        <v/>
      </c>
      <c r="G4189" s="80" t="str">
        <f>IF(F4189="","",VLOOKUP(F4189,商品マスタ!$G:$H,2,FALSE))</f>
        <v/>
      </c>
      <c r="H4189" s="81" t="str">
        <f t="shared" si="2143"/>
        <v/>
      </c>
      <c r="I4189" s="82" t="str">
        <f>IF(発注書!E4195="","",発注書!E4195)</f>
        <v/>
      </c>
      <c r="J4189" s="78" t="str">
        <f>IF(発注書!E4195="","",発注書!C4195)</f>
        <v/>
      </c>
    </row>
    <row r="4190" spans="1:10" x14ac:dyDescent="0.55000000000000004">
      <c r="B4190" s="50">
        <v>2</v>
      </c>
      <c r="E4190" s="78" t="str">
        <f>IF(発注書!E4196="","",発注書!B4196)</f>
        <v/>
      </c>
      <c r="F4190" s="79" t="str">
        <f>IF(J4190="","",VLOOKUP(J4190,商品マスタ!$F:$G,2,FALSE))</f>
        <v/>
      </c>
      <c r="G4190" s="80" t="str">
        <f>IF(F4190="","",VLOOKUP(F4190,商品マスタ!$G:$H,2,FALSE))</f>
        <v/>
      </c>
      <c r="H4190" s="81" t="str">
        <f t="shared" si="2143"/>
        <v/>
      </c>
      <c r="I4190" s="82" t="str">
        <f>IF(発注書!E4196="","",発注書!E4196)</f>
        <v/>
      </c>
      <c r="J4190" s="78" t="str">
        <f>IF(発注書!E4196="","",発注書!C4196)</f>
        <v/>
      </c>
    </row>
    <row r="4191" spans="1:10" x14ac:dyDescent="0.55000000000000004">
      <c r="A4191" s="76" t="e">
        <f t="shared" ref="A4191" si="2157">A4189+1</f>
        <v>#REF!</v>
      </c>
      <c r="B4191" s="50">
        <v>1</v>
      </c>
      <c r="E4191" s="78" t="str">
        <f>IF(発注書!E4197="","",発注書!B4197)</f>
        <v/>
      </c>
      <c r="F4191" s="79" t="str">
        <f>IF(J4191="","",VLOOKUP(J4191,商品マスタ!$F:$G,2,FALSE))</f>
        <v/>
      </c>
      <c r="G4191" s="80" t="str">
        <f>IF(F4191="","",VLOOKUP(F4191,商品マスタ!$G:$H,2,FALSE))</f>
        <v/>
      </c>
      <c r="H4191" s="81" t="str">
        <f t="shared" si="2143"/>
        <v/>
      </c>
      <c r="I4191" s="82" t="str">
        <f>IF(発注書!E4197="","",発注書!E4197)</f>
        <v/>
      </c>
      <c r="J4191" s="78" t="str">
        <f>IF(発注書!E4197="","",発注書!C4197)</f>
        <v/>
      </c>
    </row>
    <row r="4192" spans="1:10" x14ac:dyDescent="0.55000000000000004">
      <c r="B4192" s="50">
        <v>2</v>
      </c>
      <c r="E4192" s="78" t="str">
        <f>IF(発注書!E4198="","",発注書!B4198)</f>
        <v/>
      </c>
      <c r="F4192" s="79" t="str">
        <f>IF(J4192="","",VLOOKUP(J4192,商品マスタ!$F:$G,2,FALSE))</f>
        <v/>
      </c>
      <c r="G4192" s="80" t="str">
        <f>IF(F4192="","",VLOOKUP(F4192,商品マスタ!$G:$H,2,FALSE))</f>
        <v/>
      </c>
      <c r="H4192" s="81" t="str">
        <f t="shared" si="2143"/>
        <v/>
      </c>
      <c r="I4192" s="82" t="str">
        <f>IF(発注書!E4198="","",発注書!E4198)</f>
        <v/>
      </c>
      <c r="J4192" s="78" t="str">
        <f>IF(発注書!E4198="","",発注書!C4198)</f>
        <v/>
      </c>
    </row>
    <row r="4193" spans="1:10" x14ac:dyDescent="0.55000000000000004">
      <c r="A4193" s="76" t="e">
        <f t="shared" ref="A4193" si="2158">A4191+1</f>
        <v>#REF!</v>
      </c>
      <c r="B4193" s="50">
        <v>1</v>
      </c>
      <c r="E4193" s="78" t="str">
        <f>IF(発注書!E4199="","",発注書!B4199)</f>
        <v/>
      </c>
      <c r="F4193" s="79" t="str">
        <f>IF(J4193="","",VLOOKUP(J4193,商品マスタ!$F:$G,2,FALSE))</f>
        <v/>
      </c>
      <c r="G4193" s="80" t="str">
        <f>IF(F4193="","",VLOOKUP(F4193,商品マスタ!$G:$H,2,FALSE))</f>
        <v/>
      </c>
      <c r="H4193" s="81" t="str">
        <f t="shared" si="2143"/>
        <v/>
      </c>
      <c r="I4193" s="82" t="str">
        <f>IF(発注書!E4199="","",発注書!E4199)</f>
        <v/>
      </c>
      <c r="J4193" s="78" t="str">
        <f>IF(発注書!E4199="","",発注書!C4199)</f>
        <v/>
      </c>
    </row>
    <row r="4194" spans="1:10" x14ac:dyDescent="0.55000000000000004">
      <c r="B4194" s="50">
        <v>2</v>
      </c>
      <c r="E4194" s="78" t="str">
        <f>IF(発注書!E4200="","",発注書!B4200)</f>
        <v/>
      </c>
      <c r="F4194" s="79" t="str">
        <f>IF(J4194="","",VLOOKUP(J4194,商品マスタ!$F:$G,2,FALSE))</f>
        <v/>
      </c>
      <c r="G4194" s="80" t="str">
        <f>IF(F4194="","",VLOOKUP(F4194,商品マスタ!$G:$H,2,FALSE))</f>
        <v/>
      </c>
      <c r="H4194" s="81" t="str">
        <f t="shared" si="2143"/>
        <v/>
      </c>
      <c r="I4194" s="82" t="str">
        <f>IF(発注書!E4200="","",発注書!E4200)</f>
        <v/>
      </c>
      <c r="J4194" s="78" t="str">
        <f>IF(発注書!E4200="","",発注書!C4200)</f>
        <v/>
      </c>
    </row>
    <row r="4195" spans="1:10" x14ac:dyDescent="0.55000000000000004">
      <c r="A4195" s="76" t="e">
        <f t="shared" ref="A4195" si="2159">A4193+1</f>
        <v>#REF!</v>
      </c>
      <c r="B4195" s="50">
        <v>1</v>
      </c>
      <c r="E4195" s="78" t="str">
        <f>IF(発注書!E4201="","",発注書!B4201)</f>
        <v/>
      </c>
      <c r="F4195" s="79" t="str">
        <f>IF(J4195="","",VLOOKUP(J4195,商品マスタ!$F:$G,2,FALSE))</f>
        <v/>
      </c>
      <c r="G4195" s="80" t="str">
        <f>IF(F4195="","",VLOOKUP(F4195,商品マスタ!$G:$H,2,FALSE))</f>
        <v/>
      </c>
      <c r="H4195" s="81" t="str">
        <f t="shared" si="2143"/>
        <v/>
      </c>
      <c r="I4195" s="82" t="str">
        <f>IF(発注書!E4201="","",発注書!E4201)</f>
        <v/>
      </c>
      <c r="J4195" s="78" t="str">
        <f>IF(発注書!E4201="","",発注書!C4201)</f>
        <v/>
      </c>
    </row>
    <row r="4196" spans="1:10" x14ac:dyDescent="0.55000000000000004">
      <c r="B4196" s="50">
        <v>2</v>
      </c>
      <c r="E4196" s="78" t="str">
        <f>IF(発注書!E4202="","",発注書!B4202)</f>
        <v/>
      </c>
      <c r="F4196" s="79" t="str">
        <f>IF(J4196="","",VLOOKUP(J4196,商品マスタ!$F:$G,2,FALSE))</f>
        <v/>
      </c>
      <c r="G4196" s="80" t="str">
        <f>IF(F4196="","",VLOOKUP(F4196,商品マスタ!$G:$H,2,FALSE))</f>
        <v/>
      </c>
      <c r="H4196" s="81" t="str">
        <f t="shared" si="2143"/>
        <v/>
      </c>
      <c r="I4196" s="82" t="str">
        <f>IF(発注書!E4202="","",発注書!E4202)</f>
        <v/>
      </c>
      <c r="J4196" s="78" t="str">
        <f>IF(発注書!E4202="","",発注書!C4202)</f>
        <v/>
      </c>
    </row>
    <row r="4197" spans="1:10" x14ac:dyDescent="0.55000000000000004">
      <c r="A4197" s="76" t="e">
        <f t="shared" ref="A4197" si="2160">A4195+1</f>
        <v>#REF!</v>
      </c>
      <c r="B4197" s="50">
        <v>1</v>
      </c>
      <c r="E4197" s="78" t="str">
        <f>IF(発注書!E4203="","",発注書!B4203)</f>
        <v/>
      </c>
      <c r="F4197" s="79" t="str">
        <f>IF(J4197="","",VLOOKUP(J4197,商品マスタ!$F:$G,2,FALSE))</f>
        <v/>
      </c>
      <c r="G4197" s="80" t="str">
        <f>IF(F4197="","",VLOOKUP(F4197,商品マスタ!$G:$H,2,FALSE))</f>
        <v/>
      </c>
      <c r="H4197" s="81" t="str">
        <f t="shared" si="2143"/>
        <v/>
      </c>
      <c r="I4197" s="82" t="str">
        <f>IF(発注書!E4203="","",発注書!E4203)</f>
        <v/>
      </c>
      <c r="J4197" s="78" t="str">
        <f>IF(発注書!E4203="","",発注書!C4203)</f>
        <v/>
      </c>
    </row>
    <row r="4198" spans="1:10" x14ac:dyDescent="0.55000000000000004">
      <c r="B4198" s="50">
        <v>2</v>
      </c>
      <c r="E4198" s="78" t="str">
        <f>IF(発注書!E4204="","",発注書!B4204)</f>
        <v/>
      </c>
      <c r="F4198" s="79" t="str">
        <f>IF(J4198="","",VLOOKUP(J4198,商品マスタ!$F:$G,2,FALSE))</f>
        <v/>
      </c>
      <c r="G4198" s="80" t="str">
        <f>IF(F4198="","",VLOOKUP(F4198,商品マスタ!$G:$H,2,FALSE))</f>
        <v/>
      </c>
      <c r="H4198" s="81" t="str">
        <f t="shared" si="2143"/>
        <v/>
      </c>
      <c r="I4198" s="82" t="str">
        <f>IF(発注書!E4204="","",発注書!E4204)</f>
        <v/>
      </c>
      <c r="J4198" s="78" t="str">
        <f>IF(発注書!E4204="","",発注書!C4204)</f>
        <v/>
      </c>
    </row>
    <row r="4199" spans="1:10" x14ac:dyDescent="0.55000000000000004">
      <c r="A4199" s="76" t="e">
        <f t="shared" ref="A4199" si="2161">A4197+1</f>
        <v>#REF!</v>
      </c>
      <c r="B4199" s="50">
        <v>1</v>
      </c>
      <c r="E4199" s="78" t="str">
        <f>IF(発注書!E4205="","",発注書!B4205)</f>
        <v/>
      </c>
      <c r="F4199" s="79" t="str">
        <f>IF(J4199="","",VLOOKUP(J4199,商品マスタ!$F:$G,2,FALSE))</f>
        <v/>
      </c>
      <c r="G4199" s="80" t="str">
        <f>IF(F4199="","",VLOOKUP(F4199,商品マスタ!$G:$H,2,FALSE))</f>
        <v/>
      </c>
      <c r="H4199" s="81" t="str">
        <f t="shared" si="2143"/>
        <v/>
      </c>
      <c r="I4199" s="82" t="str">
        <f>IF(発注書!E4205="","",発注書!E4205)</f>
        <v/>
      </c>
      <c r="J4199" s="78" t="str">
        <f>IF(発注書!E4205="","",発注書!C4205)</f>
        <v/>
      </c>
    </row>
    <row r="4200" spans="1:10" x14ac:dyDescent="0.55000000000000004">
      <c r="B4200" s="50">
        <v>2</v>
      </c>
      <c r="E4200" s="78" t="str">
        <f>IF(発注書!E4206="","",発注書!B4206)</f>
        <v/>
      </c>
      <c r="F4200" s="79" t="str">
        <f>IF(J4200="","",VLOOKUP(J4200,商品マスタ!$F:$G,2,FALSE))</f>
        <v/>
      </c>
      <c r="G4200" s="80" t="str">
        <f>IF(F4200="","",VLOOKUP(F4200,商品マスタ!$G:$H,2,FALSE))</f>
        <v/>
      </c>
      <c r="H4200" s="81" t="str">
        <f t="shared" si="2143"/>
        <v/>
      </c>
      <c r="I4200" s="82" t="str">
        <f>IF(発注書!E4206="","",発注書!E4206)</f>
        <v/>
      </c>
      <c r="J4200" s="78" t="str">
        <f>IF(発注書!E4206="","",発注書!C4206)</f>
        <v/>
      </c>
    </row>
    <row r="4201" spans="1:10" x14ac:dyDescent="0.55000000000000004">
      <c r="A4201" s="76" t="e">
        <f t="shared" ref="A4201" si="2162">A4199+1</f>
        <v>#REF!</v>
      </c>
      <c r="B4201" s="50">
        <v>1</v>
      </c>
      <c r="E4201" s="78" t="str">
        <f>IF(発注書!E4207="","",発注書!B4207)</f>
        <v/>
      </c>
      <c r="F4201" s="79" t="str">
        <f>IF(J4201="","",VLOOKUP(J4201,商品マスタ!$F:$G,2,FALSE))</f>
        <v/>
      </c>
      <c r="G4201" s="80" t="str">
        <f>IF(F4201="","",VLOOKUP(F4201,商品マスタ!$G:$H,2,FALSE))</f>
        <v/>
      </c>
      <c r="H4201" s="81" t="str">
        <f t="shared" si="2143"/>
        <v/>
      </c>
      <c r="I4201" s="82" t="str">
        <f>IF(発注書!E4207="","",発注書!E4207)</f>
        <v/>
      </c>
      <c r="J4201" s="78" t="str">
        <f>IF(発注書!E4207="","",発注書!C4207)</f>
        <v/>
      </c>
    </row>
    <row r="4202" spans="1:10" x14ac:dyDescent="0.55000000000000004">
      <c r="B4202" s="50">
        <v>2</v>
      </c>
      <c r="E4202" s="78" t="str">
        <f>IF(発注書!E4208="","",発注書!B4208)</f>
        <v/>
      </c>
      <c r="F4202" s="79" t="str">
        <f>IF(J4202="","",VLOOKUP(J4202,商品マスタ!$F:$G,2,FALSE))</f>
        <v/>
      </c>
      <c r="G4202" s="80" t="str">
        <f>IF(F4202="","",VLOOKUP(F4202,商品マスタ!$G:$H,2,FALSE))</f>
        <v/>
      </c>
      <c r="H4202" s="81" t="str">
        <f t="shared" si="2143"/>
        <v/>
      </c>
      <c r="I4202" s="82" t="str">
        <f>IF(発注書!E4208="","",発注書!E4208)</f>
        <v/>
      </c>
      <c r="J4202" s="78" t="str">
        <f>IF(発注書!E4208="","",発注書!C4208)</f>
        <v/>
      </c>
    </row>
    <row r="4203" spans="1:10" x14ac:dyDescent="0.55000000000000004">
      <c r="A4203" s="76" t="e">
        <f t="shared" ref="A4203" si="2163">A4201+1</f>
        <v>#REF!</v>
      </c>
      <c r="B4203" s="50">
        <v>1</v>
      </c>
      <c r="E4203" s="78" t="str">
        <f>IF(発注書!E4209="","",発注書!B4209)</f>
        <v/>
      </c>
      <c r="F4203" s="79" t="str">
        <f>IF(J4203="","",VLOOKUP(J4203,商品マスタ!$F:$G,2,FALSE))</f>
        <v/>
      </c>
      <c r="G4203" s="80" t="str">
        <f>IF(F4203="","",VLOOKUP(F4203,商品マスタ!$G:$H,2,FALSE))</f>
        <v/>
      </c>
      <c r="H4203" s="81" t="str">
        <f t="shared" si="2143"/>
        <v/>
      </c>
      <c r="I4203" s="82" t="str">
        <f>IF(発注書!E4209="","",発注書!E4209)</f>
        <v/>
      </c>
      <c r="J4203" s="78" t="str">
        <f>IF(発注書!E4209="","",発注書!C4209)</f>
        <v/>
      </c>
    </row>
    <row r="4204" spans="1:10" x14ac:dyDescent="0.55000000000000004">
      <c r="B4204" s="50">
        <v>2</v>
      </c>
      <c r="E4204" s="78" t="str">
        <f>IF(発注書!E4210="","",発注書!B4210)</f>
        <v/>
      </c>
      <c r="F4204" s="79" t="str">
        <f>IF(J4204="","",VLOOKUP(J4204,商品マスタ!$F:$G,2,FALSE))</f>
        <v/>
      </c>
      <c r="G4204" s="80" t="str">
        <f>IF(F4204="","",VLOOKUP(F4204,商品マスタ!$G:$H,2,FALSE))</f>
        <v/>
      </c>
      <c r="H4204" s="81" t="str">
        <f t="shared" si="2143"/>
        <v/>
      </c>
      <c r="I4204" s="82" t="str">
        <f>IF(発注書!E4210="","",発注書!E4210)</f>
        <v/>
      </c>
      <c r="J4204" s="78" t="str">
        <f>IF(発注書!E4210="","",発注書!C4210)</f>
        <v/>
      </c>
    </row>
    <row r="4205" spans="1:10" x14ac:dyDescent="0.55000000000000004">
      <c r="A4205" s="76" t="e">
        <f t="shared" ref="A4205" si="2164">A4203+1</f>
        <v>#REF!</v>
      </c>
      <c r="B4205" s="50">
        <v>1</v>
      </c>
      <c r="E4205" s="78" t="str">
        <f>IF(発注書!E4211="","",発注書!B4211)</f>
        <v/>
      </c>
      <c r="F4205" s="79" t="str">
        <f>IF(J4205="","",VLOOKUP(J4205,商品マスタ!$F:$G,2,FALSE))</f>
        <v/>
      </c>
      <c r="G4205" s="80" t="str">
        <f>IF(F4205="","",VLOOKUP(F4205,商品マスタ!$G:$H,2,FALSE))</f>
        <v/>
      </c>
      <c r="H4205" s="81" t="str">
        <f t="shared" si="2143"/>
        <v/>
      </c>
      <c r="I4205" s="82" t="str">
        <f>IF(発注書!E4211="","",発注書!E4211)</f>
        <v/>
      </c>
      <c r="J4205" s="78" t="str">
        <f>IF(発注書!E4211="","",発注書!C4211)</f>
        <v/>
      </c>
    </row>
    <row r="4206" spans="1:10" x14ac:dyDescent="0.55000000000000004">
      <c r="B4206" s="50">
        <v>2</v>
      </c>
      <c r="E4206" s="78" t="str">
        <f>IF(発注書!E4212="","",発注書!B4212)</f>
        <v/>
      </c>
      <c r="F4206" s="79" t="str">
        <f>IF(J4206="","",VLOOKUP(J4206,商品マスタ!$F:$G,2,FALSE))</f>
        <v/>
      </c>
      <c r="G4206" s="80" t="str">
        <f>IF(F4206="","",VLOOKUP(F4206,商品マスタ!$G:$H,2,FALSE))</f>
        <v/>
      </c>
      <c r="H4206" s="81" t="str">
        <f t="shared" si="2143"/>
        <v/>
      </c>
      <c r="I4206" s="82" t="str">
        <f>IF(発注書!E4212="","",発注書!E4212)</f>
        <v/>
      </c>
      <c r="J4206" s="78" t="str">
        <f>IF(発注書!E4212="","",発注書!C4212)</f>
        <v/>
      </c>
    </row>
    <row r="4207" spans="1:10" x14ac:dyDescent="0.55000000000000004">
      <c r="A4207" s="76" t="e">
        <f t="shared" ref="A4207" si="2165">A4205+1</f>
        <v>#REF!</v>
      </c>
      <c r="B4207" s="50">
        <v>1</v>
      </c>
      <c r="E4207" s="78" t="str">
        <f>IF(発注書!E4213="","",発注書!B4213)</f>
        <v/>
      </c>
      <c r="F4207" s="79" t="str">
        <f>IF(J4207="","",VLOOKUP(J4207,商品マスタ!$F:$G,2,FALSE))</f>
        <v/>
      </c>
      <c r="G4207" s="80" t="str">
        <f>IF(F4207="","",VLOOKUP(F4207,商品マスタ!$G:$H,2,FALSE))</f>
        <v/>
      </c>
      <c r="H4207" s="81" t="str">
        <f t="shared" si="2143"/>
        <v/>
      </c>
      <c r="I4207" s="82" t="str">
        <f>IF(発注書!E4213="","",発注書!E4213)</f>
        <v/>
      </c>
      <c r="J4207" s="78" t="str">
        <f>IF(発注書!E4213="","",発注書!C4213)</f>
        <v/>
      </c>
    </row>
    <row r="4208" spans="1:10" x14ac:dyDescent="0.55000000000000004">
      <c r="B4208" s="50">
        <v>2</v>
      </c>
      <c r="E4208" s="78" t="str">
        <f>IF(発注書!E4214="","",発注書!B4214)</f>
        <v/>
      </c>
      <c r="F4208" s="79" t="str">
        <f>IF(J4208="","",VLOOKUP(J4208,商品マスタ!$F:$G,2,FALSE))</f>
        <v/>
      </c>
      <c r="G4208" s="80" t="str">
        <f>IF(F4208="","",VLOOKUP(F4208,商品マスタ!$G:$H,2,FALSE))</f>
        <v/>
      </c>
      <c r="H4208" s="81" t="str">
        <f t="shared" si="2143"/>
        <v/>
      </c>
      <c r="I4208" s="82" t="str">
        <f>IF(発注書!E4214="","",発注書!E4214)</f>
        <v/>
      </c>
      <c r="J4208" s="78" t="str">
        <f>IF(発注書!E4214="","",発注書!C4214)</f>
        <v/>
      </c>
    </row>
    <row r="4209" spans="1:10" x14ac:dyDescent="0.55000000000000004">
      <c r="A4209" s="76" t="e">
        <f t="shared" ref="A4209" si="2166">A4207+1</f>
        <v>#REF!</v>
      </c>
      <c r="B4209" s="50">
        <v>1</v>
      </c>
      <c r="E4209" s="78" t="str">
        <f>IF(発注書!E4215="","",発注書!B4215)</f>
        <v/>
      </c>
      <c r="F4209" s="79" t="str">
        <f>IF(J4209="","",VLOOKUP(J4209,商品マスタ!$F:$G,2,FALSE))</f>
        <v/>
      </c>
      <c r="G4209" s="80" t="str">
        <f>IF(F4209="","",VLOOKUP(F4209,商品マスタ!$G:$H,2,FALSE))</f>
        <v/>
      </c>
      <c r="H4209" s="81" t="str">
        <f t="shared" si="2143"/>
        <v/>
      </c>
      <c r="I4209" s="82" t="str">
        <f>IF(発注書!E4215="","",発注書!E4215)</f>
        <v/>
      </c>
      <c r="J4209" s="78" t="str">
        <f>IF(発注書!E4215="","",発注書!C4215)</f>
        <v/>
      </c>
    </row>
    <row r="4210" spans="1:10" x14ac:dyDescent="0.55000000000000004">
      <c r="B4210" s="50">
        <v>2</v>
      </c>
      <c r="E4210" s="78" t="str">
        <f>IF(発注書!E4216="","",発注書!B4216)</f>
        <v/>
      </c>
      <c r="F4210" s="79" t="str">
        <f>IF(J4210="","",VLOOKUP(J4210,商品マスタ!$F:$G,2,FALSE))</f>
        <v/>
      </c>
      <c r="G4210" s="80" t="str">
        <f>IF(F4210="","",VLOOKUP(F4210,商品マスタ!$G:$H,2,FALSE))</f>
        <v/>
      </c>
      <c r="H4210" s="81" t="str">
        <f t="shared" si="2143"/>
        <v/>
      </c>
      <c r="I4210" s="82" t="str">
        <f>IF(発注書!E4216="","",発注書!E4216)</f>
        <v/>
      </c>
      <c r="J4210" s="78" t="str">
        <f>IF(発注書!E4216="","",発注書!C4216)</f>
        <v/>
      </c>
    </row>
    <row r="4211" spans="1:10" x14ac:dyDescent="0.55000000000000004">
      <c r="A4211" s="76" t="e">
        <f t="shared" ref="A4211" si="2167">A4209+1</f>
        <v>#REF!</v>
      </c>
      <c r="B4211" s="50">
        <v>1</v>
      </c>
      <c r="E4211" s="78" t="str">
        <f>IF(発注書!E4217="","",発注書!B4217)</f>
        <v/>
      </c>
      <c r="F4211" s="79" t="str">
        <f>IF(J4211="","",VLOOKUP(J4211,商品マスタ!$F:$G,2,FALSE))</f>
        <v/>
      </c>
      <c r="G4211" s="80" t="str">
        <f>IF(F4211="","",VLOOKUP(F4211,商品マスタ!$G:$H,2,FALSE))</f>
        <v/>
      </c>
      <c r="H4211" s="81" t="str">
        <f t="shared" si="2143"/>
        <v/>
      </c>
      <c r="I4211" s="82" t="str">
        <f>IF(発注書!E4217="","",発注書!E4217)</f>
        <v/>
      </c>
      <c r="J4211" s="78" t="str">
        <f>IF(発注書!E4217="","",発注書!C4217)</f>
        <v/>
      </c>
    </row>
    <row r="4212" spans="1:10" x14ac:dyDescent="0.55000000000000004">
      <c r="B4212" s="50">
        <v>2</v>
      </c>
      <c r="E4212" s="78" t="str">
        <f>IF(発注書!E4218="","",発注書!B4218)</f>
        <v/>
      </c>
      <c r="F4212" s="79" t="str">
        <f>IF(J4212="","",VLOOKUP(J4212,商品マスタ!$F:$G,2,FALSE))</f>
        <v/>
      </c>
      <c r="G4212" s="80" t="str">
        <f>IF(F4212="","",VLOOKUP(F4212,商品マスタ!$G:$H,2,FALSE))</f>
        <v/>
      </c>
      <c r="H4212" s="81" t="str">
        <f t="shared" si="2143"/>
        <v/>
      </c>
      <c r="I4212" s="82" t="str">
        <f>IF(発注書!E4218="","",発注書!E4218)</f>
        <v/>
      </c>
      <c r="J4212" s="78" t="str">
        <f>IF(発注書!E4218="","",発注書!C4218)</f>
        <v/>
      </c>
    </row>
    <row r="4213" spans="1:10" x14ac:dyDescent="0.55000000000000004">
      <c r="A4213" s="76" t="e">
        <f t="shared" ref="A4213" si="2168">A4211+1</f>
        <v>#REF!</v>
      </c>
      <c r="B4213" s="50">
        <v>1</v>
      </c>
      <c r="E4213" s="78" t="str">
        <f>IF(発注書!E4219="","",発注書!B4219)</f>
        <v/>
      </c>
      <c r="F4213" s="79" t="str">
        <f>IF(J4213="","",VLOOKUP(J4213,商品マスタ!$F:$G,2,FALSE))</f>
        <v/>
      </c>
      <c r="G4213" s="80" t="str">
        <f>IF(F4213="","",VLOOKUP(F4213,商品マスタ!$G:$H,2,FALSE))</f>
        <v/>
      </c>
      <c r="H4213" s="81" t="str">
        <f t="shared" si="2143"/>
        <v/>
      </c>
      <c r="I4213" s="82" t="str">
        <f>IF(発注書!E4219="","",発注書!E4219)</f>
        <v/>
      </c>
      <c r="J4213" s="78" t="str">
        <f>IF(発注書!E4219="","",発注書!C4219)</f>
        <v/>
      </c>
    </row>
    <row r="4214" spans="1:10" x14ac:dyDescent="0.55000000000000004">
      <c r="B4214" s="50">
        <v>2</v>
      </c>
      <c r="E4214" s="78" t="str">
        <f>IF(発注書!E4220="","",発注書!B4220)</f>
        <v/>
      </c>
      <c r="F4214" s="79" t="str">
        <f>IF(J4214="","",VLOOKUP(J4214,商品マスタ!$F:$G,2,FALSE))</f>
        <v/>
      </c>
      <c r="G4214" s="80" t="str">
        <f>IF(F4214="","",VLOOKUP(F4214,商品マスタ!$G:$H,2,FALSE))</f>
        <v/>
      </c>
      <c r="H4214" s="81" t="str">
        <f t="shared" si="2143"/>
        <v/>
      </c>
      <c r="I4214" s="82" t="str">
        <f>IF(発注書!E4220="","",発注書!E4220)</f>
        <v/>
      </c>
      <c r="J4214" s="78" t="str">
        <f>IF(発注書!E4220="","",発注書!C4220)</f>
        <v/>
      </c>
    </row>
    <row r="4215" spans="1:10" x14ac:dyDescent="0.55000000000000004">
      <c r="A4215" s="76" t="e">
        <f t="shared" ref="A4215" si="2169">A4213+1</f>
        <v>#REF!</v>
      </c>
      <c r="B4215" s="50">
        <v>1</v>
      </c>
      <c r="E4215" s="78" t="str">
        <f>IF(発注書!E4221="","",発注書!B4221)</f>
        <v/>
      </c>
      <c r="F4215" s="79" t="str">
        <f>IF(J4215="","",VLOOKUP(J4215,商品マスタ!$F:$G,2,FALSE))</f>
        <v/>
      </c>
      <c r="G4215" s="80" t="str">
        <f>IF(F4215="","",VLOOKUP(F4215,商品マスタ!$G:$H,2,FALSE))</f>
        <v/>
      </c>
      <c r="H4215" s="81" t="str">
        <f t="shared" si="2143"/>
        <v/>
      </c>
      <c r="I4215" s="82" t="str">
        <f>IF(発注書!E4221="","",発注書!E4221)</f>
        <v/>
      </c>
      <c r="J4215" s="78" t="str">
        <f>IF(発注書!E4221="","",発注書!C4221)</f>
        <v/>
      </c>
    </row>
    <row r="4216" spans="1:10" x14ac:dyDescent="0.55000000000000004">
      <c r="B4216" s="50">
        <v>2</v>
      </c>
      <c r="E4216" s="78" t="str">
        <f>IF(発注書!E4222="","",発注書!B4222)</f>
        <v/>
      </c>
      <c r="F4216" s="79" t="str">
        <f>IF(J4216="","",VLOOKUP(J4216,商品マスタ!$F:$G,2,FALSE))</f>
        <v/>
      </c>
      <c r="G4216" s="80" t="str">
        <f>IF(F4216="","",VLOOKUP(F4216,商品マスタ!$G:$H,2,FALSE))</f>
        <v/>
      </c>
      <c r="H4216" s="81" t="str">
        <f t="shared" si="2143"/>
        <v/>
      </c>
      <c r="I4216" s="82" t="str">
        <f>IF(発注書!E4222="","",発注書!E4222)</f>
        <v/>
      </c>
      <c r="J4216" s="78" t="str">
        <f>IF(発注書!E4222="","",発注書!C4222)</f>
        <v/>
      </c>
    </row>
    <row r="4217" spans="1:10" x14ac:dyDescent="0.55000000000000004">
      <c r="A4217" s="76" t="e">
        <f t="shared" ref="A4217" si="2170">A4215+1</f>
        <v>#REF!</v>
      </c>
      <c r="B4217" s="50">
        <v>1</v>
      </c>
      <c r="E4217" s="78" t="str">
        <f>IF(発注書!E4223="","",発注書!B4223)</f>
        <v/>
      </c>
      <c r="F4217" s="79" t="str">
        <f>IF(J4217="","",VLOOKUP(J4217,商品マスタ!$F:$G,2,FALSE))</f>
        <v/>
      </c>
      <c r="G4217" s="80" t="str">
        <f>IF(F4217="","",VLOOKUP(F4217,商品マスタ!$G:$H,2,FALSE))</f>
        <v/>
      </c>
      <c r="H4217" s="81" t="str">
        <f t="shared" si="2143"/>
        <v/>
      </c>
      <c r="I4217" s="82" t="str">
        <f>IF(発注書!E4223="","",発注書!E4223)</f>
        <v/>
      </c>
      <c r="J4217" s="78" t="str">
        <f>IF(発注書!E4223="","",発注書!C4223)</f>
        <v/>
      </c>
    </row>
    <row r="4218" spans="1:10" x14ac:dyDescent="0.55000000000000004">
      <c r="B4218" s="50">
        <v>2</v>
      </c>
      <c r="E4218" s="78" t="str">
        <f>IF(発注書!E4224="","",発注書!B4224)</f>
        <v/>
      </c>
      <c r="F4218" s="79" t="str">
        <f>IF(J4218="","",VLOOKUP(J4218,商品マスタ!$F:$G,2,FALSE))</f>
        <v/>
      </c>
      <c r="G4218" s="80" t="str">
        <f>IF(F4218="","",VLOOKUP(F4218,商品マスタ!$G:$H,2,FALSE))</f>
        <v/>
      </c>
      <c r="H4218" s="81" t="str">
        <f t="shared" si="2143"/>
        <v/>
      </c>
      <c r="I4218" s="82" t="str">
        <f>IF(発注書!E4224="","",発注書!E4224)</f>
        <v/>
      </c>
      <c r="J4218" s="78" t="str">
        <f>IF(発注書!E4224="","",発注書!C4224)</f>
        <v/>
      </c>
    </row>
    <row r="4219" spans="1:10" x14ac:dyDescent="0.55000000000000004">
      <c r="A4219" s="76" t="e">
        <f t="shared" ref="A4219" si="2171">A4217+1</f>
        <v>#REF!</v>
      </c>
      <c r="B4219" s="50">
        <v>1</v>
      </c>
      <c r="E4219" s="78" t="str">
        <f>IF(発注書!E4225="","",発注書!B4225)</f>
        <v/>
      </c>
      <c r="F4219" s="79" t="str">
        <f>IF(J4219="","",VLOOKUP(J4219,商品マスタ!$F:$G,2,FALSE))</f>
        <v/>
      </c>
      <c r="G4219" s="80" t="str">
        <f>IF(F4219="","",VLOOKUP(F4219,商品マスタ!$G:$H,2,FALSE))</f>
        <v/>
      </c>
      <c r="H4219" s="81" t="str">
        <f t="shared" si="2143"/>
        <v/>
      </c>
      <c r="I4219" s="82" t="str">
        <f>IF(発注書!E4225="","",発注書!E4225)</f>
        <v/>
      </c>
      <c r="J4219" s="78" t="str">
        <f>IF(発注書!E4225="","",発注書!C4225)</f>
        <v/>
      </c>
    </row>
    <row r="4220" spans="1:10" x14ac:dyDescent="0.55000000000000004">
      <c r="B4220" s="50">
        <v>2</v>
      </c>
      <c r="E4220" s="78" t="str">
        <f>IF(発注書!E4226="","",発注書!B4226)</f>
        <v/>
      </c>
      <c r="F4220" s="79" t="str">
        <f>IF(J4220="","",VLOOKUP(J4220,商品マスタ!$F:$G,2,FALSE))</f>
        <v/>
      </c>
      <c r="G4220" s="80" t="str">
        <f>IF(F4220="","",VLOOKUP(F4220,商品マスタ!$G:$H,2,FALSE))</f>
        <v/>
      </c>
      <c r="H4220" s="81" t="str">
        <f t="shared" si="2143"/>
        <v/>
      </c>
      <c r="I4220" s="82" t="str">
        <f>IF(発注書!E4226="","",発注書!E4226)</f>
        <v/>
      </c>
      <c r="J4220" s="78" t="str">
        <f>IF(発注書!E4226="","",発注書!C4226)</f>
        <v/>
      </c>
    </row>
    <row r="4221" spans="1:10" x14ac:dyDescent="0.55000000000000004">
      <c r="A4221" s="76" t="e">
        <f t="shared" ref="A4221" si="2172">A4219+1</f>
        <v>#REF!</v>
      </c>
      <c r="B4221" s="50">
        <v>1</v>
      </c>
      <c r="E4221" s="78" t="str">
        <f>IF(発注書!E4227="","",発注書!B4227)</f>
        <v/>
      </c>
      <c r="F4221" s="79" t="str">
        <f>IF(J4221="","",VLOOKUP(J4221,商品マスタ!$F:$G,2,FALSE))</f>
        <v/>
      </c>
      <c r="G4221" s="80" t="str">
        <f>IF(F4221="","",VLOOKUP(F4221,商品マスタ!$G:$H,2,FALSE))</f>
        <v/>
      </c>
      <c r="H4221" s="81" t="str">
        <f t="shared" si="2143"/>
        <v/>
      </c>
      <c r="I4221" s="82" t="str">
        <f>IF(発注書!E4227="","",発注書!E4227)</f>
        <v/>
      </c>
      <c r="J4221" s="78" t="str">
        <f>IF(発注書!E4227="","",発注書!C4227)</f>
        <v/>
      </c>
    </row>
    <row r="4222" spans="1:10" x14ac:dyDescent="0.55000000000000004">
      <c r="B4222" s="50">
        <v>2</v>
      </c>
      <c r="E4222" s="78" t="str">
        <f>IF(発注書!E4228="","",発注書!B4228)</f>
        <v/>
      </c>
      <c r="F4222" s="79" t="str">
        <f>IF(J4222="","",VLOOKUP(J4222,商品マスタ!$F:$G,2,FALSE))</f>
        <v/>
      </c>
      <c r="G4222" s="80" t="str">
        <f>IF(F4222="","",VLOOKUP(F4222,商品マスタ!$G:$H,2,FALSE))</f>
        <v/>
      </c>
      <c r="H4222" s="81" t="str">
        <f t="shared" si="2143"/>
        <v/>
      </c>
      <c r="I4222" s="82" t="str">
        <f>IF(発注書!E4228="","",発注書!E4228)</f>
        <v/>
      </c>
      <c r="J4222" s="78" t="str">
        <f>IF(発注書!E4228="","",発注書!C4228)</f>
        <v/>
      </c>
    </row>
    <row r="4223" spans="1:10" x14ac:dyDescent="0.55000000000000004">
      <c r="A4223" s="76" t="e">
        <f t="shared" ref="A4223" si="2173">A4221+1</f>
        <v>#REF!</v>
      </c>
      <c r="B4223" s="50">
        <v>1</v>
      </c>
      <c r="E4223" s="78" t="str">
        <f>IF(発注書!E4229="","",発注書!B4229)</f>
        <v/>
      </c>
      <c r="F4223" s="79" t="str">
        <f>IF(J4223="","",VLOOKUP(J4223,商品マスタ!$F:$G,2,FALSE))</f>
        <v/>
      </c>
      <c r="G4223" s="80" t="str">
        <f>IF(F4223="","",VLOOKUP(F4223,商品マスタ!$G:$H,2,FALSE))</f>
        <v/>
      </c>
      <c r="H4223" s="81" t="str">
        <f t="shared" si="2143"/>
        <v/>
      </c>
      <c r="I4223" s="82" t="str">
        <f>IF(発注書!E4229="","",発注書!E4229)</f>
        <v/>
      </c>
      <c r="J4223" s="78" t="str">
        <f>IF(発注書!E4229="","",発注書!C4229)</f>
        <v/>
      </c>
    </row>
    <row r="4224" spans="1:10" x14ac:dyDescent="0.55000000000000004">
      <c r="B4224" s="50">
        <v>2</v>
      </c>
      <c r="E4224" s="78" t="str">
        <f>IF(発注書!E4230="","",発注書!B4230)</f>
        <v/>
      </c>
      <c r="F4224" s="79" t="str">
        <f>IF(J4224="","",VLOOKUP(J4224,商品マスタ!$F:$G,2,FALSE))</f>
        <v/>
      </c>
      <c r="G4224" s="80" t="str">
        <f>IF(F4224="","",VLOOKUP(F4224,商品マスタ!$G:$H,2,FALSE))</f>
        <v/>
      </c>
      <c r="H4224" s="81" t="str">
        <f t="shared" si="2143"/>
        <v/>
      </c>
      <c r="I4224" s="82" t="str">
        <f>IF(発注書!E4230="","",発注書!E4230)</f>
        <v/>
      </c>
      <c r="J4224" s="78" t="str">
        <f>IF(発注書!E4230="","",発注書!C4230)</f>
        <v/>
      </c>
    </row>
    <row r="4225" spans="1:10" x14ac:dyDescent="0.55000000000000004">
      <c r="A4225" s="76" t="e">
        <f t="shared" ref="A4225" si="2174">A4223+1</f>
        <v>#REF!</v>
      </c>
      <c r="B4225" s="50">
        <v>1</v>
      </c>
      <c r="E4225" s="78" t="str">
        <f>IF(発注書!E4231="","",発注書!B4231)</f>
        <v/>
      </c>
      <c r="F4225" s="79" t="str">
        <f>IF(J4225="","",VLOOKUP(J4225,商品マスタ!$F:$G,2,FALSE))</f>
        <v/>
      </c>
      <c r="G4225" s="80" t="str">
        <f>IF(F4225="","",VLOOKUP(F4225,商品マスタ!$G:$H,2,FALSE))</f>
        <v/>
      </c>
      <c r="H4225" s="81" t="str">
        <f t="shared" si="2143"/>
        <v/>
      </c>
      <c r="I4225" s="82" t="str">
        <f>IF(発注書!E4231="","",発注書!E4231)</f>
        <v/>
      </c>
      <c r="J4225" s="78" t="str">
        <f>IF(発注書!E4231="","",発注書!C4231)</f>
        <v/>
      </c>
    </row>
    <row r="4226" spans="1:10" x14ac:dyDescent="0.55000000000000004">
      <c r="B4226" s="50">
        <v>2</v>
      </c>
      <c r="E4226" s="78" t="str">
        <f>IF(発注書!E4232="","",発注書!B4232)</f>
        <v/>
      </c>
      <c r="F4226" s="79" t="str">
        <f>IF(J4226="","",VLOOKUP(J4226,商品マスタ!$F:$G,2,FALSE))</f>
        <v/>
      </c>
      <c r="G4226" s="80" t="str">
        <f>IF(F4226="","",VLOOKUP(F4226,商品マスタ!$G:$H,2,FALSE))</f>
        <v/>
      </c>
      <c r="H4226" s="81" t="str">
        <f t="shared" si="2143"/>
        <v/>
      </c>
      <c r="I4226" s="82" t="str">
        <f>IF(発注書!E4232="","",発注書!E4232)</f>
        <v/>
      </c>
      <c r="J4226" s="78" t="str">
        <f>IF(発注書!E4232="","",発注書!C4232)</f>
        <v/>
      </c>
    </row>
    <row r="4227" spans="1:10" x14ac:dyDescent="0.55000000000000004">
      <c r="A4227" s="76" t="e">
        <f t="shared" ref="A4227" si="2175">A4225+1</f>
        <v>#REF!</v>
      </c>
      <c r="B4227" s="50">
        <v>1</v>
      </c>
      <c r="E4227" s="78" t="str">
        <f>IF(発注書!E4233="","",発注書!B4233)</f>
        <v/>
      </c>
      <c r="F4227" s="79" t="str">
        <f>IF(J4227="","",VLOOKUP(J4227,商品マスタ!$F:$G,2,FALSE))</f>
        <v/>
      </c>
      <c r="G4227" s="80" t="str">
        <f>IF(F4227="","",VLOOKUP(F4227,商品マスタ!$G:$H,2,FALSE))</f>
        <v/>
      </c>
      <c r="H4227" s="81" t="str">
        <f t="shared" si="2143"/>
        <v/>
      </c>
      <c r="I4227" s="82" t="str">
        <f>IF(発注書!E4233="","",発注書!E4233)</f>
        <v/>
      </c>
      <c r="J4227" s="78" t="str">
        <f>IF(発注書!E4233="","",発注書!C4233)</f>
        <v/>
      </c>
    </row>
    <row r="4228" spans="1:10" x14ac:dyDescent="0.55000000000000004">
      <c r="B4228" s="50">
        <v>2</v>
      </c>
      <c r="E4228" s="78" t="str">
        <f>IF(発注書!E4234="","",発注書!B4234)</f>
        <v/>
      </c>
      <c r="F4228" s="79" t="str">
        <f>IF(J4228="","",VLOOKUP(J4228,商品マスタ!$F:$G,2,FALSE))</f>
        <v/>
      </c>
      <c r="G4228" s="80" t="str">
        <f>IF(F4228="","",VLOOKUP(F4228,商品マスタ!$G:$H,2,FALSE))</f>
        <v/>
      </c>
      <c r="H4228" s="81" t="str">
        <f t="shared" ref="H4228:H4291" si="2176">IF(E4228="","",IF(E4228="",LEN(SUBSTITUTE(D4228," ","")),LEN(SUBSTITUTE(E4228," ",""))))</f>
        <v/>
      </c>
      <c r="I4228" s="82" t="str">
        <f>IF(発注書!E4234="","",発注書!E4234)</f>
        <v/>
      </c>
      <c r="J4228" s="78" t="str">
        <f>IF(発注書!E4234="","",発注書!C4234)</f>
        <v/>
      </c>
    </row>
    <row r="4229" spans="1:10" x14ac:dyDescent="0.55000000000000004">
      <c r="A4229" s="76" t="e">
        <f t="shared" ref="A4229" si="2177">A4227+1</f>
        <v>#REF!</v>
      </c>
      <c r="B4229" s="50">
        <v>1</v>
      </c>
      <c r="E4229" s="78" t="str">
        <f>IF(発注書!E4235="","",発注書!B4235)</f>
        <v/>
      </c>
      <c r="F4229" s="79" t="str">
        <f>IF(J4229="","",VLOOKUP(J4229,商品マスタ!$F:$G,2,FALSE))</f>
        <v/>
      </c>
      <c r="G4229" s="80" t="str">
        <f>IF(F4229="","",VLOOKUP(F4229,商品マスタ!$G:$H,2,FALSE))</f>
        <v/>
      </c>
      <c r="H4229" s="81" t="str">
        <f t="shared" si="2176"/>
        <v/>
      </c>
      <c r="I4229" s="82" t="str">
        <f>IF(発注書!E4235="","",発注書!E4235)</f>
        <v/>
      </c>
      <c r="J4229" s="78" t="str">
        <f>IF(発注書!E4235="","",発注書!C4235)</f>
        <v/>
      </c>
    </row>
    <row r="4230" spans="1:10" x14ac:dyDescent="0.55000000000000004">
      <c r="B4230" s="50">
        <v>2</v>
      </c>
      <c r="E4230" s="78" t="str">
        <f>IF(発注書!E4236="","",発注書!B4236)</f>
        <v/>
      </c>
      <c r="F4230" s="79" t="str">
        <f>IF(J4230="","",VLOOKUP(J4230,商品マスタ!$F:$G,2,FALSE))</f>
        <v/>
      </c>
      <c r="G4230" s="80" t="str">
        <f>IF(F4230="","",VLOOKUP(F4230,商品マスタ!$G:$H,2,FALSE))</f>
        <v/>
      </c>
      <c r="H4230" s="81" t="str">
        <f t="shared" si="2176"/>
        <v/>
      </c>
      <c r="I4230" s="82" t="str">
        <f>IF(発注書!E4236="","",発注書!E4236)</f>
        <v/>
      </c>
      <c r="J4230" s="78" t="str">
        <f>IF(発注書!E4236="","",発注書!C4236)</f>
        <v/>
      </c>
    </row>
    <row r="4231" spans="1:10" x14ac:dyDescent="0.55000000000000004">
      <c r="A4231" s="76" t="e">
        <f t="shared" ref="A4231" si="2178">A4229+1</f>
        <v>#REF!</v>
      </c>
      <c r="B4231" s="50">
        <v>1</v>
      </c>
      <c r="E4231" s="78" t="str">
        <f>IF(発注書!E4237="","",発注書!B4237)</f>
        <v/>
      </c>
      <c r="F4231" s="79" t="str">
        <f>IF(J4231="","",VLOOKUP(J4231,商品マスタ!$F:$G,2,FALSE))</f>
        <v/>
      </c>
      <c r="G4231" s="80" t="str">
        <f>IF(F4231="","",VLOOKUP(F4231,商品マスタ!$G:$H,2,FALSE))</f>
        <v/>
      </c>
      <c r="H4231" s="81" t="str">
        <f t="shared" si="2176"/>
        <v/>
      </c>
      <c r="I4231" s="82" t="str">
        <f>IF(発注書!E4237="","",発注書!E4237)</f>
        <v/>
      </c>
      <c r="J4231" s="78" t="str">
        <f>IF(発注書!E4237="","",発注書!C4237)</f>
        <v/>
      </c>
    </row>
    <row r="4232" spans="1:10" x14ac:dyDescent="0.55000000000000004">
      <c r="B4232" s="50">
        <v>2</v>
      </c>
      <c r="E4232" s="78" t="str">
        <f>IF(発注書!E4238="","",発注書!B4238)</f>
        <v/>
      </c>
      <c r="F4232" s="79" t="str">
        <f>IF(J4232="","",VLOOKUP(J4232,商品マスタ!$F:$G,2,FALSE))</f>
        <v/>
      </c>
      <c r="G4232" s="80" t="str">
        <f>IF(F4232="","",VLOOKUP(F4232,商品マスタ!$G:$H,2,FALSE))</f>
        <v/>
      </c>
      <c r="H4232" s="81" t="str">
        <f t="shared" si="2176"/>
        <v/>
      </c>
      <c r="I4232" s="82" t="str">
        <f>IF(発注書!E4238="","",発注書!E4238)</f>
        <v/>
      </c>
      <c r="J4232" s="78" t="str">
        <f>IF(発注書!E4238="","",発注書!C4238)</f>
        <v/>
      </c>
    </row>
    <row r="4233" spans="1:10" x14ac:dyDescent="0.55000000000000004">
      <c r="A4233" s="76" t="e">
        <f t="shared" ref="A4233" si="2179">A4231+1</f>
        <v>#REF!</v>
      </c>
      <c r="B4233" s="50">
        <v>1</v>
      </c>
      <c r="E4233" s="78" t="str">
        <f>IF(発注書!E4239="","",発注書!B4239)</f>
        <v/>
      </c>
      <c r="F4233" s="79" t="str">
        <f>IF(J4233="","",VLOOKUP(J4233,商品マスタ!$F:$G,2,FALSE))</f>
        <v/>
      </c>
      <c r="G4233" s="80" t="str">
        <f>IF(F4233="","",VLOOKUP(F4233,商品マスタ!$G:$H,2,FALSE))</f>
        <v/>
      </c>
      <c r="H4233" s="81" t="str">
        <f t="shared" si="2176"/>
        <v/>
      </c>
      <c r="I4233" s="82" t="str">
        <f>IF(発注書!E4239="","",発注書!E4239)</f>
        <v/>
      </c>
      <c r="J4233" s="78" t="str">
        <f>IF(発注書!E4239="","",発注書!C4239)</f>
        <v/>
      </c>
    </row>
    <row r="4234" spans="1:10" x14ac:dyDescent="0.55000000000000004">
      <c r="B4234" s="50">
        <v>2</v>
      </c>
      <c r="E4234" s="78" t="str">
        <f>IF(発注書!E4240="","",発注書!B4240)</f>
        <v/>
      </c>
      <c r="F4234" s="79" t="str">
        <f>IF(J4234="","",VLOOKUP(J4234,商品マスタ!$F:$G,2,FALSE))</f>
        <v/>
      </c>
      <c r="G4234" s="80" t="str">
        <f>IF(F4234="","",VLOOKUP(F4234,商品マスタ!$G:$H,2,FALSE))</f>
        <v/>
      </c>
      <c r="H4234" s="81" t="str">
        <f t="shared" si="2176"/>
        <v/>
      </c>
      <c r="I4234" s="82" t="str">
        <f>IF(発注書!E4240="","",発注書!E4240)</f>
        <v/>
      </c>
      <c r="J4234" s="78" t="str">
        <f>IF(発注書!E4240="","",発注書!C4240)</f>
        <v/>
      </c>
    </row>
    <row r="4235" spans="1:10" x14ac:dyDescent="0.55000000000000004">
      <c r="A4235" s="76" t="e">
        <f t="shared" ref="A4235" si="2180">A4233+1</f>
        <v>#REF!</v>
      </c>
      <c r="B4235" s="50">
        <v>1</v>
      </c>
      <c r="E4235" s="78" t="str">
        <f>IF(発注書!E4241="","",発注書!B4241)</f>
        <v/>
      </c>
      <c r="F4235" s="79" t="str">
        <f>IF(J4235="","",VLOOKUP(J4235,商品マスタ!$F:$G,2,FALSE))</f>
        <v/>
      </c>
      <c r="G4235" s="80" t="str">
        <f>IF(F4235="","",VLOOKUP(F4235,商品マスタ!$G:$H,2,FALSE))</f>
        <v/>
      </c>
      <c r="H4235" s="81" t="str">
        <f t="shared" si="2176"/>
        <v/>
      </c>
      <c r="I4235" s="82" t="str">
        <f>IF(発注書!E4241="","",発注書!E4241)</f>
        <v/>
      </c>
      <c r="J4235" s="78" t="str">
        <f>IF(発注書!E4241="","",発注書!C4241)</f>
        <v/>
      </c>
    </row>
    <row r="4236" spans="1:10" x14ac:dyDescent="0.55000000000000004">
      <c r="B4236" s="50">
        <v>2</v>
      </c>
      <c r="E4236" s="78" t="str">
        <f>IF(発注書!E4242="","",発注書!B4242)</f>
        <v/>
      </c>
      <c r="F4236" s="79" t="str">
        <f>IF(J4236="","",VLOOKUP(J4236,商品マスタ!$F:$G,2,FALSE))</f>
        <v/>
      </c>
      <c r="G4236" s="80" t="str">
        <f>IF(F4236="","",VLOOKUP(F4236,商品マスタ!$G:$H,2,FALSE))</f>
        <v/>
      </c>
      <c r="H4236" s="81" t="str">
        <f t="shared" si="2176"/>
        <v/>
      </c>
      <c r="I4236" s="82" t="str">
        <f>IF(発注書!E4242="","",発注書!E4242)</f>
        <v/>
      </c>
      <c r="J4236" s="78" t="str">
        <f>IF(発注書!E4242="","",発注書!C4242)</f>
        <v/>
      </c>
    </row>
    <row r="4237" spans="1:10" x14ac:dyDescent="0.55000000000000004">
      <c r="A4237" s="76" t="e">
        <f t="shared" ref="A4237" si="2181">A4235+1</f>
        <v>#REF!</v>
      </c>
      <c r="B4237" s="50">
        <v>1</v>
      </c>
      <c r="E4237" s="78" t="str">
        <f>IF(発注書!E4243="","",発注書!B4243)</f>
        <v/>
      </c>
      <c r="F4237" s="79" t="str">
        <f>IF(J4237="","",VLOOKUP(J4237,商品マスタ!$F:$G,2,FALSE))</f>
        <v/>
      </c>
      <c r="G4237" s="80" t="str">
        <f>IF(F4237="","",VLOOKUP(F4237,商品マスタ!$G:$H,2,FALSE))</f>
        <v/>
      </c>
      <c r="H4237" s="81" t="str">
        <f t="shared" si="2176"/>
        <v/>
      </c>
      <c r="I4237" s="82" t="str">
        <f>IF(発注書!E4243="","",発注書!E4243)</f>
        <v/>
      </c>
      <c r="J4237" s="78" t="str">
        <f>IF(発注書!E4243="","",発注書!C4243)</f>
        <v/>
      </c>
    </row>
    <row r="4238" spans="1:10" x14ac:dyDescent="0.55000000000000004">
      <c r="B4238" s="50">
        <v>2</v>
      </c>
      <c r="E4238" s="78" t="str">
        <f>IF(発注書!E4244="","",発注書!B4244)</f>
        <v/>
      </c>
      <c r="F4238" s="79" t="str">
        <f>IF(J4238="","",VLOOKUP(J4238,商品マスタ!$F:$G,2,FALSE))</f>
        <v/>
      </c>
      <c r="G4238" s="80" t="str">
        <f>IF(F4238="","",VLOOKUP(F4238,商品マスタ!$G:$H,2,FALSE))</f>
        <v/>
      </c>
      <c r="H4238" s="81" t="str">
        <f t="shared" si="2176"/>
        <v/>
      </c>
      <c r="I4238" s="82" t="str">
        <f>IF(発注書!E4244="","",発注書!E4244)</f>
        <v/>
      </c>
      <c r="J4238" s="78" t="str">
        <f>IF(発注書!E4244="","",発注書!C4244)</f>
        <v/>
      </c>
    </row>
    <row r="4239" spans="1:10" x14ac:dyDescent="0.55000000000000004">
      <c r="A4239" s="76" t="e">
        <f t="shared" ref="A4239" si="2182">A4237+1</f>
        <v>#REF!</v>
      </c>
      <c r="B4239" s="50">
        <v>1</v>
      </c>
      <c r="E4239" s="78" t="str">
        <f>IF(発注書!E4245="","",発注書!B4245)</f>
        <v/>
      </c>
      <c r="F4239" s="79" t="str">
        <f>IF(J4239="","",VLOOKUP(J4239,商品マスタ!$F:$G,2,FALSE))</f>
        <v/>
      </c>
      <c r="G4239" s="80" t="str">
        <f>IF(F4239="","",VLOOKUP(F4239,商品マスタ!$G:$H,2,FALSE))</f>
        <v/>
      </c>
      <c r="H4239" s="81" t="str">
        <f t="shared" si="2176"/>
        <v/>
      </c>
      <c r="I4239" s="82" t="str">
        <f>IF(発注書!E4245="","",発注書!E4245)</f>
        <v/>
      </c>
      <c r="J4239" s="78" t="str">
        <f>IF(発注書!E4245="","",発注書!C4245)</f>
        <v/>
      </c>
    </row>
    <row r="4240" spans="1:10" x14ac:dyDescent="0.55000000000000004">
      <c r="B4240" s="50">
        <v>2</v>
      </c>
      <c r="E4240" s="78" t="str">
        <f>IF(発注書!E4246="","",発注書!B4246)</f>
        <v/>
      </c>
      <c r="F4240" s="79" t="str">
        <f>IF(J4240="","",VLOOKUP(J4240,商品マスタ!$F:$G,2,FALSE))</f>
        <v/>
      </c>
      <c r="G4240" s="80" t="str">
        <f>IF(F4240="","",VLOOKUP(F4240,商品マスタ!$G:$H,2,FALSE))</f>
        <v/>
      </c>
      <c r="H4240" s="81" t="str">
        <f t="shared" si="2176"/>
        <v/>
      </c>
      <c r="I4240" s="82" t="str">
        <f>IF(発注書!E4246="","",発注書!E4246)</f>
        <v/>
      </c>
      <c r="J4240" s="78" t="str">
        <f>IF(発注書!E4246="","",発注書!C4246)</f>
        <v/>
      </c>
    </row>
    <row r="4241" spans="1:10" x14ac:dyDescent="0.55000000000000004">
      <c r="A4241" s="76" t="e">
        <f t="shared" ref="A4241" si="2183">A4239+1</f>
        <v>#REF!</v>
      </c>
      <c r="B4241" s="50">
        <v>1</v>
      </c>
      <c r="E4241" s="78" t="str">
        <f>IF(発注書!E4247="","",発注書!B4247)</f>
        <v/>
      </c>
      <c r="F4241" s="79" t="str">
        <f>IF(J4241="","",VLOOKUP(J4241,商品マスタ!$F:$G,2,FALSE))</f>
        <v/>
      </c>
      <c r="G4241" s="80" t="str">
        <f>IF(F4241="","",VLOOKUP(F4241,商品マスタ!$G:$H,2,FALSE))</f>
        <v/>
      </c>
      <c r="H4241" s="81" t="str">
        <f t="shared" si="2176"/>
        <v/>
      </c>
      <c r="I4241" s="82" t="str">
        <f>IF(発注書!E4247="","",発注書!E4247)</f>
        <v/>
      </c>
      <c r="J4241" s="78" t="str">
        <f>IF(発注書!E4247="","",発注書!C4247)</f>
        <v/>
      </c>
    </row>
    <row r="4242" spans="1:10" x14ac:dyDescent="0.55000000000000004">
      <c r="B4242" s="50">
        <v>2</v>
      </c>
      <c r="E4242" s="78" t="str">
        <f>IF(発注書!E4248="","",発注書!B4248)</f>
        <v/>
      </c>
      <c r="F4242" s="79" t="str">
        <f>IF(J4242="","",VLOOKUP(J4242,商品マスタ!$F:$G,2,FALSE))</f>
        <v/>
      </c>
      <c r="G4242" s="80" t="str">
        <f>IF(F4242="","",VLOOKUP(F4242,商品マスタ!$G:$H,2,FALSE))</f>
        <v/>
      </c>
      <c r="H4242" s="81" t="str">
        <f t="shared" si="2176"/>
        <v/>
      </c>
      <c r="I4242" s="82" t="str">
        <f>IF(発注書!E4248="","",発注書!E4248)</f>
        <v/>
      </c>
      <c r="J4242" s="78" t="str">
        <f>IF(発注書!E4248="","",発注書!C4248)</f>
        <v/>
      </c>
    </row>
    <row r="4243" spans="1:10" x14ac:dyDescent="0.55000000000000004">
      <c r="A4243" s="76" t="e">
        <f t="shared" ref="A4243" si="2184">A4241+1</f>
        <v>#REF!</v>
      </c>
      <c r="B4243" s="50">
        <v>1</v>
      </c>
      <c r="E4243" s="78" t="str">
        <f>IF(発注書!E4249="","",発注書!B4249)</f>
        <v/>
      </c>
      <c r="F4243" s="79" t="str">
        <f>IF(J4243="","",VLOOKUP(J4243,商品マスタ!$F:$G,2,FALSE))</f>
        <v/>
      </c>
      <c r="G4243" s="80" t="str">
        <f>IF(F4243="","",VLOOKUP(F4243,商品マスタ!$G:$H,2,FALSE))</f>
        <v/>
      </c>
      <c r="H4243" s="81" t="str">
        <f t="shared" si="2176"/>
        <v/>
      </c>
      <c r="I4243" s="82" t="str">
        <f>IF(発注書!E4249="","",発注書!E4249)</f>
        <v/>
      </c>
      <c r="J4243" s="78" t="str">
        <f>IF(発注書!E4249="","",発注書!C4249)</f>
        <v/>
      </c>
    </row>
    <row r="4244" spans="1:10" x14ac:dyDescent="0.55000000000000004">
      <c r="B4244" s="50">
        <v>2</v>
      </c>
      <c r="E4244" s="78" t="str">
        <f>IF(発注書!E4250="","",発注書!B4250)</f>
        <v/>
      </c>
      <c r="F4244" s="79" t="str">
        <f>IF(J4244="","",VLOOKUP(J4244,商品マスタ!$F:$G,2,FALSE))</f>
        <v/>
      </c>
      <c r="G4244" s="80" t="str">
        <f>IF(F4244="","",VLOOKUP(F4244,商品マスタ!$G:$H,2,FALSE))</f>
        <v/>
      </c>
      <c r="H4244" s="81" t="str">
        <f t="shared" si="2176"/>
        <v/>
      </c>
      <c r="I4244" s="82" t="str">
        <f>IF(発注書!E4250="","",発注書!E4250)</f>
        <v/>
      </c>
      <c r="J4244" s="78" t="str">
        <f>IF(発注書!E4250="","",発注書!C4250)</f>
        <v/>
      </c>
    </row>
    <row r="4245" spans="1:10" x14ac:dyDescent="0.55000000000000004">
      <c r="A4245" s="76" t="e">
        <f t="shared" ref="A4245" si="2185">A4243+1</f>
        <v>#REF!</v>
      </c>
      <c r="B4245" s="50">
        <v>1</v>
      </c>
      <c r="E4245" s="78" t="str">
        <f>IF(発注書!E4251="","",発注書!B4251)</f>
        <v/>
      </c>
      <c r="F4245" s="79" t="str">
        <f>IF(J4245="","",VLOOKUP(J4245,商品マスタ!$F:$G,2,FALSE))</f>
        <v/>
      </c>
      <c r="G4245" s="80" t="str">
        <f>IF(F4245="","",VLOOKUP(F4245,商品マスタ!$G:$H,2,FALSE))</f>
        <v/>
      </c>
      <c r="H4245" s="81" t="str">
        <f t="shared" si="2176"/>
        <v/>
      </c>
      <c r="I4245" s="82" t="str">
        <f>IF(発注書!E4251="","",発注書!E4251)</f>
        <v/>
      </c>
      <c r="J4245" s="78" t="str">
        <f>IF(発注書!E4251="","",発注書!C4251)</f>
        <v/>
      </c>
    </row>
    <row r="4246" spans="1:10" x14ac:dyDescent="0.55000000000000004">
      <c r="B4246" s="50">
        <v>2</v>
      </c>
      <c r="E4246" s="78" t="str">
        <f>IF(発注書!E4252="","",発注書!B4252)</f>
        <v/>
      </c>
      <c r="F4246" s="79" t="str">
        <f>IF(J4246="","",VLOOKUP(J4246,商品マスタ!$F:$G,2,FALSE))</f>
        <v/>
      </c>
      <c r="G4246" s="80" t="str">
        <f>IF(F4246="","",VLOOKUP(F4246,商品マスタ!$G:$H,2,FALSE))</f>
        <v/>
      </c>
      <c r="H4246" s="81" t="str">
        <f t="shared" si="2176"/>
        <v/>
      </c>
      <c r="I4246" s="82" t="str">
        <f>IF(発注書!E4252="","",発注書!E4252)</f>
        <v/>
      </c>
      <c r="J4246" s="78" t="str">
        <f>IF(発注書!E4252="","",発注書!C4252)</f>
        <v/>
      </c>
    </row>
    <row r="4247" spans="1:10" x14ac:dyDescent="0.55000000000000004">
      <c r="A4247" s="76" t="e">
        <f t="shared" ref="A4247" si="2186">A4245+1</f>
        <v>#REF!</v>
      </c>
      <c r="B4247" s="50">
        <v>1</v>
      </c>
      <c r="E4247" s="78" t="str">
        <f>IF(発注書!E4253="","",発注書!B4253)</f>
        <v/>
      </c>
      <c r="F4247" s="79" t="str">
        <f>IF(J4247="","",VLOOKUP(J4247,商品マスタ!$F:$G,2,FALSE))</f>
        <v/>
      </c>
      <c r="G4247" s="80" t="str">
        <f>IF(F4247="","",VLOOKUP(F4247,商品マスタ!$G:$H,2,FALSE))</f>
        <v/>
      </c>
      <c r="H4247" s="81" t="str">
        <f t="shared" si="2176"/>
        <v/>
      </c>
      <c r="I4247" s="82" t="str">
        <f>IF(発注書!E4253="","",発注書!E4253)</f>
        <v/>
      </c>
      <c r="J4247" s="78" t="str">
        <f>IF(発注書!E4253="","",発注書!C4253)</f>
        <v/>
      </c>
    </row>
    <row r="4248" spans="1:10" x14ac:dyDescent="0.55000000000000004">
      <c r="B4248" s="50">
        <v>2</v>
      </c>
      <c r="E4248" s="78" t="str">
        <f>IF(発注書!E4254="","",発注書!B4254)</f>
        <v/>
      </c>
      <c r="F4248" s="79" t="str">
        <f>IF(J4248="","",VLOOKUP(J4248,商品マスタ!$F:$G,2,FALSE))</f>
        <v/>
      </c>
      <c r="G4248" s="80" t="str">
        <f>IF(F4248="","",VLOOKUP(F4248,商品マスタ!$G:$H,2,FALSE))</f>
        <v/>
      </c>
      <c r="H4248" s="81" t="str">
        <f t="shared" si="2176"/>
        <v/>
      </c>
      <c r="I4248" s="82" t="str">
        <f>IF(発注書!E4254="","",発注書!E4254)</f>
        <v/>
      </c>
      <c r="J4248" s="78" t="str">
        <f>IF(発注書!E4254="","",発注書!C4254)</f>
        <v/>
      </c>
    </row>
    <row r="4249" spans="1:10" x14ac:dyDescent="0.55000000000000004">
      <c r="A4249" s="76" t="e">
        <f t="shared" ref="A4249" si="2187">A4247+1</f>
        <v>#REF!</v>
      </c>
      <c r="B4249" s="50">
        <v>1</v>
      </c>
      <c r="E4249" s="78" t="str">
        <f>IF(発注書!E4255="","",発注書!B4255)</f>
        <v/>
      </c>
      <c r="F4249" s="79" t="str">
        <f>IF(J4249="","",VLOOKUP(J4249,商品マスタ!$F:$G,2,FALSE))</f>
        <v/>
      </c>
      <c r="G4249" s="80" t="str">
        <f>IF(F4249="","",VLOOKUP(F4249,商品マスタ!$G:$H,2,FALSE))</f>
        <v/>
      </c>
      <c r="H4249" s="81" t="str">
        <f t="shared" si="2176"/>
        <v/>
      </c>
      <c r="I4249" s="82" t="str">
        <f>IF(発注書!E4255="","",発注書!E4255)</f>
        <v/>
      </c>
      <c r="J4249" s="78" t="str">
        <f>IF(発注書!E4255="","",発注書!C4255)</f>
        <v/>
      </c>
    </row>
    <row r="4250" spans="1:10" x14ac:dyDescent="0.55000000000000004">
      <c r="B4250" s="50">
        <v>2</v>
      </c>
      <c r="E4250" s="78" t="str">
        <f>IF(発注書!E4256="","",発注書!B4256)</f>
        <v/>
      </c>
      <c r="F4250" s="79" t="str">
        <f>IF(J4250="","",VLOOKUP(J4250,商品マスタ!$F:$G,2,FALSE))</f>
        <v/>
      </c>
      <c r="G4250" s="80" t="str">
        <f>IF(F4250="","",VLOOKUP(F4250,商品マスタ!$G:$H,2,FALSE))</f>
        <v/>
      </c>
      <c r="H4250" s="81" t="str">
        <f t="shared" si="2176"/>
        <v/>
      </c>
      <c r="I4250" s="82" t="str">
        <f>IF(発注書!E4256="","",発注書!E4256)</f>
        <v/>
      </c>
      <c r="J4250" s="78" t="str">
        <f>IF(発注書!E4256="","",発注書!C4256)</f>
        <v/>
      </c>
    </row>
    <row r="4251" spans="1:10" x14ac:dyDescent="0.55000000000000004">
      <c r="A4251" s="76" t="e">
        <f t="shared" ref="A4251" si="2188">A4249+1</f>
        <v>#REF!</v>
      </c>
      <c r="B4251" s="50">
        <v>1</v>
      </c>
      <c r="E4251" s="78" t="str">
        <f>IF(発注書!E4257="","",発注書!B4257)</f>
        <v/>
      </c>
      <c r="F4251" s="79" t="str">
        <f>IF(J4251="","",VLOOKUP(J4251,商品マスタ!$F:$G,2,FALSE))</f>
        <v/>
      </c>
      <c r="G4251" s="80" t="str">
        <f>IF(F4251="","",VLOOKUP(F4251,商品マスタ!$G:$H,2,FALSE))</f>
        <v/>
      </c>
      <c r="H4251" s="81" t="str">
        <f t="shared" si="2176"/>
        <v/>
      </c>
      <c r="I4251" s="82" t="str">
        <f>IF(発注書!E4257="","",発注書!E4257)</f>
        <v/>
      </c>
      <c r="J4251" s="78" t="str">
        <f>IF(発注書!E4257="","",発注書!C4257)</f>
        <v/>
      </c>
    </row>
    <row r="4252" spans="1:10" x14ac:dyDescent="0.55000000000000004">
      <c r="B4252" s="50">
        <v>2</v>
      </c>
      <c r="E4252" s="78" t="str">
        <f>IF(発注書!E4258="","",発注書!B4258)</f>
        <v/>
      </c>
      <c r="F4252" s="79" t="str">
        <f>IF(J4252="","",VLOOKUP(J4252,商品マスタ!$F:$G,2,FALSE))</f>
        <v/>
      </c>
      <c r="G4252" s="80" t="str">
        <f>IF(F4252="","",VLOOKUP(F4252,商品マスタ!$G:$H,2,FALSE))</f>
        <v/>
      </c>
      <c r="H4252" s="81" t="str">
        <f t="shared" si="2176"/>
        <v/>
      </c>
      <c r="I4252" s="82" t="str">
        <f>IF(発注書!E4258="","",発注書!E4258)</f>
        <v/>
      </c>
      <c r="J4252" s="78" t="str">
        <f>IF(発注書!E4258="","",発注書!C4258)</f>
        <v/>
      </c>
    </row>
    <row r="4253" spans="1:10" x14ac:dyDescent="0.55000000000000004">
      <c r="A4253" s="76" t="e">
        <f t="shared" ref="A4253" si="2189">A4251+1</f>
        <v>#REF!</v>
      </c>
      <c r="B4253" s="50">
        <v>1</v>
      </c>
      <c r="E4253" s="78" t="str">
        <f>IF(発注書!E4259="","",発注書!B4259)</f>
        <v/>
      </c>
      <c r="F4253" s="79" t="str">
        <f>IF(J4253="","",VLOOKUP(J4253,商品マスタ!$F:$G,2,FALSE))</f>
        <v/>
      </c>
      <c r="G4253" s="80" t="str">
        <f>IF(F4253="","",VLOOKUP(F4253,商品マスタ!$G:$H,2,FALSE))</f>
        <v/>
      </c>
      <c r="H4253" s="81" t="str">
        <f t="shared" si="2176"/>
        <v/>
      </c>
      <c r="I4253" s="82" t="str">
        <f>IF(発注書!E4259="","",発注書!E4259)</f>
        <v/>
      </c>
      <c r="J4253" s="78" t="str">
        <f>IF(発注書!E4259="","",発注書!C4259)</f>
        <v/>
      </c>
    </row>
    <row r="4254" spans="1:10" x14ac:dyDescent="0.55000000000000004">
      <c r="B4254" s="50">
        <v>2</v>
      </c>
      <c r="E4254" s="78" t="str">
        <f>IF(発注書!E4260="","",発注書!B4260)</f>
        <v/>
      </c>
      <c r="F4254" s="79" t="str">
        <f>IF(J4254="","",VLOOKUP(J4254,商品マスタ!$F:$G,2,FALSE))</f>
        <v/>
      </c>
      <c r="G4254" s="80" t="str">
        <f>IF(F4254="","",VLOOKUP(F4254,商品マスタ!$G:$H,2,FALSE))</f>
        <v/>
      </c>
      <c r="H4254" s="81" t="str">
        <f t="shared" si="2176"/>
        <v/>
      </c>
      <c r="I4254" s="82" t="str">
        <f>IF(発注書!E4260="","",発注書!E4260)</f>
        <v/>
      </c>
      <c r="J4254" s="78" t="str">
        <f>IF(発注書!E4260="","",発注書!C4260)</f>
        <v/>
      </c>
    </row>
    <row r="4255" spans="1:10" x14ac:dyDescent="0.55000000000000004">
      <c r="A4255" s="76" t="e">
        <f t="shared" ref="A4255" si="2190">A4253+1</f>
        <v>#REF!</v>
      </c>
      <c r="B4255" s="50">
        <v>1</v>
      </c>
      <c r="E4255" s="78" t="str">
        <f>IF(発注書!E4261="","",発注書!B4261)</f>
        <v/>
      </c>
      <c r="F4255" s="79" t="str">
        <f>IF(J4255="","",VLOOKUP(J4255,商品マスタ!$F:$G,2,FALSE))</f>
        <v/>
      </c>
      <c r="G4255" s="80" t="str">
        <f>IF(F4255="","",VLOOKUP(F4255,商品マスタ!$G:$H,2,FALSE))</f>
        <v/>
      </c>
      <c r="H4255" s="81" t="str">
        <f t="shared" si="2176"/>
        <v/>
      </c>
      <c r="I4255" s="82" t="str">
        <f>IF(発注書!E4261="","",発注書!E4261)</f>
        <v/>
      </c>
      <c r="J4255" s="78" t="str">
        <f>IF(発注書!E4261="","",発注書!C4261)</f>
        <v/>
      </c>
    </row>
    <row r="4256" spans="1:10" x14ac:dyDescent="0.55000000000000004">
      <c r="B4256" s="50">
        <v>2</v>
      </c>
      <c r="E4256" s="78" t="str">
        <f>IF(発注書!E4262="","",発注書!B4262)</f>
        <v/>
      </c>
      <c r="F4256" s="79" t="str">
        <f>IF(J4256="","",VLOOKUP(J4256,商品マスタ!$F:$G,2,FALSE))</f>
        <v/>
      </c>
      <c r="G4256" s="80" t="str">
        <f>IF(F4256="","",VLOOKUP(F4256,商品マスタ!$G:$H,2,FALSE))</f>
        <v/>
      </c>
      <c r="H4256" s="81" t="str">
        <f t="shared" si="2176"/>
        <v/>
      </c>
      <c r="I4256" s="82" t="str">
        <f>IF(発注書!E4262="","",発注書!E4262)</f>
        <v/>
      </c>
      <c r="J4256" s="78" t="str">
        <f>IF(発注書!E4262="","",発注書!C4262)</f>
        <v/>
      </c>
    </row>
    <row r="4257" spans="1:10" x14ac:dyDescent="0.55000000000000004">
      <c r="A4257" s="76" t="e">
        <f t="shared" ref="A4257" si="2191">A4255+1</f>
        <v>#REF!</v>
      </c>
      <c r="B4257" s="50">
        <v>1</v>
      </c>
      <c r="E4257" s="78" t="str">
        <f>IF(発注書!E4263="","",発注書!B4263)</f>
        <v/>
      </c>
      <c r="F4257" s="79" t="str">
        <f>IF(J4257="","",VLOOKUP(J4257,商品マスタ!$F:$G,2,FALSE))</f>
        <v/>
      </c>
      <c r="G4257" s="80" t="str">
        <f>IF(F4257="","",VLOOKUP(F4257,商品マスタ!$G:$H,2,FALSE))</f>
        <v/>
      </c>
      <c r="H4257" s="81" t="str">
        <f t="shared" si="2176"/>
        <v/>
      </c>
      <c r="I4257" s="82" t="str">
        <f>IF(発注書!E4263="","",発注書!E4263)</f>
        <v/>
      </c>
      <c r="J4257" s="78" t="str">
        <f>IF(発注書!E4263="","",発注書!C4263)</f>
        <v/>
      </c>
    </row>
    <row r="4258" spans="1:10" x14ac:dyDescent="0.55000000000000004">
      <c r="B4258" s="50">
        <v>2</v>
      </c>
      <c r="E4258" s="78" t="str">
        <f>IF(発注書!E4264="","",発注書!B4264)</f>
        <v/>
      </c>
      <c r="F4258" s="79" t="str">
        <f>IF(J4258="","",VLOOKUP(J4258,商品マスタ!$F:$G,2,FALSE))</f>
        <v/>
      </c>
      <c r="G4258" s="80" t="str">
        <f>IF(F4258="","",VLOOKUP(F4258,商品マスタ!$G:$H,2,FALSE))</f>
        <v/>
      </c>
      <c r="H4258" s="81" t="str">
        <f t="shared" si="2176"/>
        <v/>
      </c>
      <c r="I4258" s="82" t="str">
        <f>IF(発注書!E4264="","",発注書!E4264)</f>
        <v/>
      </c>
      <c r="J4258" s="78" t="str">
        <f>IF(発注書!E4264="","",発注書!C4264)</f>
        <v/>
      </c>
    </row>
    <row r="4259" spans="1:10" x14ac:dyDescent="0.55000000000000004">
      <c r="A4259" s="76" t="e">
        <f t="shared" ref="A4259" si="2192">A4257+1</f>
        <v>#REF!</v>
      </c>
      <c r="B4259" s="50">
        <v>1</v>
      </c>
      <c r="E4259" s="78" t="str">
        <f>IF(発注書!E4265="","",発注書!B4265)</f>
        <v/>
      </c>
      <c r="F4259" s="79" t="str">
        <f>IF(J4259="","",VLOOKUP(J4259,商品マスタ!$F:$G,2,FALSE))</f>
        <v/>
      </c>
      <c r="G4259" s="80" t="str">
        <f>IF(F4259="","",VLOOKUP(F4259,商品マスタ!$G:$H,2,FALSE))</f>
        <v/>
      </c>
      <c r="H4259" s="81" t="str">
        <f t="shared" si="2176"/>
        <v/>
      </c>
      <c r="I4259" s="82" t="str">
        <f>IF(発注書!E4265="","",発注書!E4265)</f>
        <v/>
      </c>
      <c r="J4259" s="78" t="str">
        <f>IF(発注書!E4265="","",発注書!C4265)</f>
        <v/>
      </c>
    </row>
    <row r="4260" spans="1:10" x14ac:dyDescent="0.55000000000000004">
      <c r="B4260" s="50">
        <v>2</v>
      </c>
      <c r="E4260" s="78" t="str">
        <f>IF(発注書!E4266="","",発注書!B4266)</f>
        <v/>
      </c>
      <c r="F4260" s="79" t="str">
        <f>IF(J4260="","",VLOOKUP(J4260,商品マスタ!$F:$G,2,FALSE))</f>
        <v/>
      </c>
      <c r="G4260" s="80" t="str">
        <f>IF(F4260="","",VLOOKUP(F4260,商品マスタ!$G:$H,2,FALSE))</f>
        <v/>
      </c>
      <c r="H4260" s="81" t="str">
        <f t="shared" si="2176"/>
        <v/>
      </c>
      <c r="I4260" s="82" t="str">
        <f>IF(発注書!E4266="","",発注書!E4266)</f>
        <v/>
      </c>
      <c r="J4260" s="78" t="str">
        <f>IF(発注書!E4266="","",発注書!C4266)</f>
        <v/>
      </c>
    </row>
    <row r="4261" spans="1:10" x14ac:dyDescent="0.55000000000000004">
      <c r="A4261" s="76" t="e">
        <f t="shared" ref="A4261" si="2193">A4259+1</f>
        <v>#REF!</v>
      </c>
      <c r="B4261" s="50">
        <v>1</v>
      </c>
      <c r="E4261" s="78" t="str">
        <f>IF(発注書!E4267="","",発注書!B4267)</f>
        <v/>
      </c>
      <c r="F4261" s="79" t="str">
        <f>IF(J4261="","",VLOOKUP(J4261,商品マスタ!$F:$G,2,FALSE))</f>
        <v/>
      </c>
      <c r="G4261" s="80" t="str">
        <f>IF(F4261="","",VLOOKUP(F4261,商品マスタ!$G:$H,2,FALSE))</f>
        <v/>
      </c>
      <c r="H4261" s="81" t="str">
        <f t="shared" si="2176"/>
        <v/>
      </c>
      <c r="I4261" s="82" t="str">
        <f>IF(発注書!E4267="","",発注書!E4267)</f>
        <v/>
      </c>
      <c r="J4261" s="78" t="str">
        <f>IF(発注書!E4267="","",発注書!C4267)</f>
        <v/>
      </c>
    </row>
    <row r="4262" spans="1:10" x14ac:dyDescent="0.55000000000000004">
      <c r="B4262" s="50">
        <v>2</v>
      </c>
      <c r="E4262" s="78" t="str">
        <f>IF(発注書!E4268="","",発注書!B4268)</f>
        <v/>
      </c>
      <c r="F4262" s="79" t="str">
        <f>IF(J4262="","",VLOOKUP(J4262,商品マスタ!$F:$G,2,FALSE))</f>
        <v/>
      </c>
      <c r="G4262" s="80" t="str">
        <f>IF(F4262="","",VLOOKUP(F4262,商品マスタ!$G:$H,2,FALSE))</f>
        <v/>
      </c>
      <c r="H4262" s="81" t="str">
        <f t="shared" si="2176"/>
        <v/>
      </c>
      <c r="I4262" s="82" t="str">
        <f>IF(発注書!E4268="","",発注書!E4268)</f>
        <v/>
      </c>
      <c r="J4262" s="78" t="str">
        <f>IF(発注書!E4268="","",発注書!C4268)</f>
        <v/>
      </c>
    </row>
    <row r="4263" spans="1:10" x14ac:dyDescent="0.55000000000000004">
      <c r="A4263" s="76" t="e">
        <f t="shared" ref="A4263" si="2194">A4261+1</f>
        <v>#REF!</v>
      </c>
      <c r="B4263" s="50">
        <v>1</v>
      </c>
      <c r="E4263" s="78" t="str">
        <f>IF(発注書!E4269="","",発注書!B4269)</f>
        <v/>
      </c>
      <c r="F4263" s="79" t="str">
        <f>IF(J4263="","",VLOOKUP(J4263,商品マスタ!$F:$G,2,FALSE))</f>
        <v/>
      </c>
      <c r="G4263" s="80" t="str">
        <f>IF(F4263="","",VLOOKUP(F4263,商品マスタ!$G:$H,2,FALSE))</f>
        <v/>
      </c>
      <c r="H4263" s="81" t="str">
        <f t="shared" si="2176"/>
        <v/>
      </c>
      <c r="I4263" s="82" t="str">
        <f>IF(発注書!E4269="","",発注書!E4269)</f>
        <v/>
      </c>
      <c r="J4263" s="78" t="str">
        <f>IF(発注書!E4269="","",発注書!C4269)</f>
        <v/>
      </c>
    </row>
    <row r="4264" spans="1:10" x14ac:dyDescent="0.55000000000000004">
      <c r="B4264" s="50">
        <v>2</v>
      </c>
      <c r="E4264" s="78" t="str">
        <f>IF(発注書!E4270="","",発注書!B4270)</f>
        <v/>
      </c>
      <c r="F4264" s="79" t="str">
        <f>IF(J4264="","",VLOOKUP(J4264,商品マスタ!$F:$G,2,FALSE))</f>
        <v/>
      </c>
      <c r="G4264" s="80" t="str">
        <f>IF(F4264="","",VLOOKUP(F4264,商品マスタ!$G:$H,2,FALSE))</f>
        <v/>
      </c>
      <c r="H4264" s="81" t="str">
        <f t="shared" si="2176"/>
        <v/>
      </c>
      <c r="I4264" s="82" t="str">
        <f>IF(発注書!E4270="","",発注書!E4270)</f>
        <v/>
      </c>
      <c r="J4264" s="78" t="str">
        <f>IF(発注書!E4270="","",発注書!C4270)</f>
        <v/>
      </c>
    </row>
    <row r="4265" spans="1:10" x14ac:dyDescent="0.55000000000000004">
      <c r="A4265" s="76" t="e">
        <f t="shared" ref="A4265" si="2195">A4263+1</f>
        <v>#REF!</v>
      </c>
      <c r="B4265" s="50">
        <v>1</v>
      </c>
      <c r="E4265" s="78" t="str">
        <f>IF(発注書!E4271="","",発注書!B4271)</f>
        <v/>
      </c>
      <c r="F4265" s="79" t="str">
        <f>IF(J4265="","",VLOOKUP(J4265,商品マスタ!$F:$G,2,FALSE))</f>
        <v/>
      </c>
      <c r="G4265" s="80" t="str">
        <f>IF(F4265="","",VLOOKUP(F4265,商品マスタ!$G:$H,2,FALSE))</f>
        <v/>
      </c>
      <c r="H4265" s="81" t="str">
        <f t="shared" si="2176"/>
        <v/>
      </c>
      <c r="I4265" s="82" t="str">
        <f>IF(発注書!E4271="","",発注書!E4271)</f>
        <v/>
      </c>
      <c r="J4265" s="78" t="str">
        <f>IF(発注書!E4271="","",発注書!C4271)</f>
        <v/>
      </c>
    </row>
    <row r="4266" spans="1:10" x14ac:dyDescent="0.55000000000000004">
      <c r="B4266" s="50">
        <v>2</v>
      </c>
      <c r="E4266" s="78" t="str">
        <f>IF(発注書!E4272="","",発注書!B4272)</f>
        <v/>
      </c>
      <c r="F4266" s="79" t="str">
        <f>IF(J4266="","",VLOOKUP(J4266,商品マスタ!$F:$G,2,FALSE))</f>
        <v/>
      </c>
      <c r="G4266" s="80" t="str">
        <f>IF(F4266="","",VLOOKUP(F4266,商品マスタ!$G:$H,2,FALSE))</f>
        <v/>
      </c>
      <c r="H4266" s="81" t="str">
        <f t="shared" si="2176"/>
        <v/>
      </c>
      <c r="I4266" s="82" t="str">
        <f>IF(発注書!E4272="","",発注書!E4272)</f>
        <v/>
      </c>
      <c r="J4266" s="78" t="str">
        <f>IF(発注書!E4272="","",発注書!C4272)</f>
        <v/>
      </c>
    </row>
    <row r="4267" spans="1:10" x14ac:dyDescent="0.55000000000000004">
      <c r="A4267" s="76" t="e">
        <f t="shared" ref="A4267" si="2196">A4265+1</f>
        <v>#REF!</v>
      </c>
      <c r="B4267" s="50">
        <v>1</v>
      </c>
      <c r="E4267" s="78" t="str">
        <f>IF(発注書!E4273="","",発注書!B4273)</f>
        <v/>
      </c>
      <c r="F4267" s="79" t="str">
        <f>IF(J4267="","",VLOOKUP(J4267,商品マスタ!$F:$G,2,FALSE))</f>
        <v/>
      </c>
      <c r="G4267" s="80" t="str">
        <f>IF(F4267="","",VLOOKUP(F4267,商品マスタ!$G:$H,2,FALSE))</f>
        <v/>
      </c>
      <c r="H4267" s="81" t="str">
        <f t="shared" si="2176"/>
        <v/>
      </c>
      <c r="I4267" s="82" t="str">
        <f>IF(発注書!E4273="","",発注書!E4273)</f>
        <v/>
      </c>
      <c r="J4267" s="78" t="str">
        <f>IF(発注書!E4273="","",発注書!C4273)</f>
        <v/>
      </c>
    </row>
    <row r="4268" spans="1:10" x14ac:dyDescent="0.55000000000000004">
      <c r="B4268" s="50">
        <v>2</v>
      </c>
      <c r="E4268" s="78" t="str">
        <f>IF(発注書!E4274="","",発注書!B4274)</f>
        <v/>
      </c>
      <c r="F4268" s="79" t="str">
        <f>IF(J4268="","",VLOOKUP(J4268,商品マスタ!$F:$G,2,FALSE))</f>
        <v/>
      </c>
      <c r="G4268" s="80" t="str">
        <f>IF(F4268="","",VLOOKUP(F4268,商品マスタ!$G:$H,2,FALSE))</f>
        <v/>
      </c>
      <c r="H4268" s="81" t="str">
        <f t="shared" si="2176"/>
        <v/>
      </c>
      <c r="I4268" s="82" t="str">
        <f>IF(発注書!E4274="","",発注書!E4274)</f>
        <v/>
      </c>
      <c r="J4268" s="78" t="str">
        <f>IF(発注書!E4274="","",発注書!C4274)</f>
        <v/>
      </c>
    </row>
    <row r="4269" spans="1:10" x14ac:dyDescent="0.55000000000000004">
      <c r="A4269" s="76" t="e">
        <f t="shared" ref="A4269" si="2197">A4267+1</f>
        <v>#REF!</v>
      </c>
      <c r="B4269" s="50">
        <v>1</v>
      </c>
      <c r="E4269" s="78" t="str">
        <f>IF(発注書!E4275="","",発注書!B4275)</f>
        <v/>
      </c>
      <c r="F4269" s="79" t="str">
        <f>IF(J4269="","",VLOOKUP(J4269,商品マスタ!$F:$G,2,FALSE))</f>
        <v/>
      </c>
      <c r="G4269" s="80" t="str">
        <f>IF(F4269="","",VLOOKUP(F4269,商品マスタ!$G:$H,2,FALSE))</f>
        <v/>
      </c>
      <c r="H4269" s="81" t="str">
        <f t="shared" si="2176"/>
        <v/>
      </c>
      <c r="I4269" s="82" t="str">
        <f>IF(発注書!E4275="","",発注書!E4275)</f>
        <v/>
      </c>
      <c r="J4269" s="78" t="str">
        <f>IF(発注書!E4275="","",発注書!C4275)</f>
        <v/>
      </c>
    </row>
    <row r="4270" spans="1:10" x14ac:dyDescent="0.55000000000000004">
      <c r="B4270" s="50">
        <v>2</v>
      </c>
      <c r="E4270" s="78" t="str">
        <f>IF(発注書!E4276="","",発注書!B4276)</f>
        <v/>
      </c>
      <c r="F4270" s="79" t="str">
        <f>IF(J4270="","",VLOOKUP(J4270,商品マスタ!$F:$G,2,FALSE))</f>
        <v/>
      </c>
      <c r="G4270" s="80" t="str">
        <f>IF(F4270="","",VLOOKUP(F4270,商品マスタ!$G:$H,2,FALSE))</f>
        <v/>
      </c>
      <c r="H4270" s="81" t="str">
        <f t="shared" si="2176"/>
        <v/>
      </c>
      <c r="I4270" s="82" t="str">
        <f>IF(発注書!E4276="","",発注書!E4276)</f>
        <v/>
      </c>
      <c r="J4270" s="78" t="str">
        <f>IF(発注書!E4276="","",発注書!C4276)</f>
        <v/>
      </c>
    </row>
    <row r="4271" spans="1:10" x14ac:dyDescent="0.55000000000000004">
      <c r="A4271" s="76" t="e">
        <f t="shared" ref="A4271" si="2198">A4269+1</f>
        <v>#REF!</v>
      </c>
      <c r="B4271" s="50">
        <v>1</v>
      </c>
      <c r="E4271" s="78" t="str">
        <f>IF(発注書!E4277="","",発注書!B4277)</f>
        <v/>
      </c>
      <c r="F4271" s="79" t="str">
        <f>IF(J4271="","",VLOOKUP(J4271,商品マスタ!$F:$G,2,FALSE))</f>
        <v/>
      </c>
      <c r="G4271" s="80" t="str">
        <f>IF(F4271="","",VLOOKUP(F4271,商品マスタ!$G:$H,2,FALSE))</f>
        <v/>
      </c>
      <c r="H4271" s="81" t="str">
        <f t="shared" si="2176"/>
        <v/>
      </c>
      <c r="I4271" s="82" t="str">
        <f>IF(発注書!E4277="","",発注書!E4277)</f>
        <v/>
      </c>
      <c r="J4271" s="78" t="str">
        <f>IF(発注書!E4277="","",発注書!C4277)</f>
        <v/>
      </c>
    </row>
    <row r="4272" spans="1:10" x14ac:dyDescent="0.55000000000000004">
      <c r="B4272" s="50">
        <v>2</v>
      </c>
      <c r="E4272" s="78" t="str">
        <f>IF(発注書!E4278="","",発注書!B4278)</f>
        <v/>
      </c>
      <c r="F4272" s="79" t="str">
        <f>IF(J4272="","",VLOOKUP(J4272,商品マスタ!$F:$G,2,FALSE))</f>
        <v/>
      </c>
      <c r="G4272" s="80" t="str">
        <f>IF(F4272="","",VLOOKUP(F4272,商品マスタ!$G:$H,2,FALSE))</f>
        <v/>
      </c>
      <c r="H4272" s="81" t="str">
        <f t="shared" si="2176"/>
        <v/>
      </c>
      <c r="I4272" s="82" t="str">
        <f>IF(発注書!E4278="","",発注書!E4278)</f>
        <v/>
      </c>
      <c r="J4272" s="78" t="str">
        <f>IF(発注書!E4278="","",発注書!C4278)</f>
        <v/>
      </c>
    </row>
    <row r="4273" spans="1:10" x14ac:dyDescent="0.55000000000000004">
      <c r="A4273" s="76" t="e">
        <f t="shared" ref="A4273" si="2199">A4271+1</f>
        <v>#REF!</v>
      </c>
      <c r="B4273" s="50">
        <v>1</v>
      </c>
      <c r="E4273" s="78" t="str">
        <f>IF(発注書!E4279="","",発注書!B4279)</f>
        <v/>
      </c>
      <c r="F4273" s="79" t="str">
        <f>IF(J4273="","",VLOOKUP(J4273,商品マスタ!$F:$G,2,FALSE))</f>
        <v/>
      </c>
      <c r="G4273" s="80" t="str">
        <f>IF(F4273="","",VLOOKUP(F4273,商品マスタ!$G:$H,2,FALSE))</f>
        <v/>
      </c>
      <c r="H4273" s="81" t="str">
        <f t="shared" si="2176"/>
        <v/>
      </c>
      <c r="I4273" s="82" t="str">
        <f>IF(発注書!E4279="","",発注書!E4279)</f>
        <v/>
      </c>
      <c r="J4273" s="78" t="str">
        <f>IF(発注書!E4279="","",発注書!C4279)</f>
        <v/>
      </c>
    </row>
    <row r="4274" spans="1:10" x14ac:dyDescent="0.55000000000000004">
      <c r="B4274" s="50">
        <v>2</v>
      </c>
      <c r="E4274" s="78" t="str">
        <f>IF(発注書!E4280="","",発注書!B4280)</f>
        <v/>
      </c>
      <c r="F4274" s="79" t="str">
        <f>IF(J4274="","",VLOOKUP(J4274,商品マスタ!$F:$G,2,FALSE))</f>
        <v/>
      </c>
      <c r="G4274" s="80" t="str">
        <f>IF(F4274="","",VLOOKUP(F4274,商品マスタ!$G:$H,2,FALSE))</f>
        <v/>
      </c>
      <c r="H4274" s="81" t="str">
        <f t="shared" si="2176"/>
        <v/>
      </c>
      <c r="I4274" s="82" t="str">
        <f>IF(発注書!E4280="","",発注書!E4280)</f>
        <v/>
      </c>
      <c r="J4274" s="78" t="str">
        <f>IF(発注書!E4280="","",発注書!C4280)</f>
        <v/>
      </c>
    </row>
    <row r="4275" spans="1:10" x14ac:dyDescent="0.55000000000000004">
      <c r="A4275" s="76" t="e">
        <f t="shared" ref="A4275" si="2200">A4273+1</f>
        <v>#REF!</v>
      </c>
      <c r="B4275" s="50">
        <v>1</v>
      </c>
      <c r="E4275" s="78" t="str">
        <f>IF(発注書!E4281="","",発注書!B4281)</f>
        <v/>
      </c>
      <c r="F4275" s="79" t="str">
        <f>IF(J4275="","",VLOOKUP(J4275,商品マスタ!$F:$G,2,FALSE))</f>
        <v/>
      </c>
      <c r="G4275" s="80" t="str">
        <f>IF(F4275="","",VLOOKUP(F4275,商品マスタ!$G:$H,2,FALSE))</f>
        <v/>
      </c>
      <c r="H4275" s="81" t="str">
        <f t="shared" si="2176"/>
        <v/>
      </c>
      <c r="I4275" s="82" t="str">
        <f>IF(発注書!E4281="","",発注書!E4281)</f>
        <v/>
      </c>
      <c r="J4275" s="78" t="str">
        <f>IF(発注書!E4281="","",発注書!C4281)</f>
        <v/>
      </c>
    </row>
    <row r="4276" spans="1:10" x14ac:dyDescent="0.55000000000000004">
      <c r="B4276" s="50">
        <v>2</v>
      </c>
      <c r="E4276" s="78" t="str">
        <f>IF(発注書!E4282="","",発注書!B4282)</f>
        <v/>
      </c>
      <c r="F4276" s="79" t="str">
        <f>IF(J4276="","",VLOOKUP(J4276,商品マスタ!$F:$G,2,FALSE))</f>
        <v/>
      </c>
      <c r="G4276" s="80" t="str">
        <f>IF(F4276="","",VLOOKUP(F4276,商品マスタ!$G:$H,2,FALSE))</f>
        <v/>
      </c>
      <c r="H4276" s="81" t="str">
        <f t="shared" si="2176"/>
        <v/>
      </c>
      <c r="I4276" s="82" t="str">
        <f>IF(発注書!E4282="","",発注書!E4282)</f>
        <v/>
      </c>
      <c r="J4276" s="78" t="str">
        <f>IF(発注書!E4282="","",発注書!C4282)</f>
        <v/>
      </c>
    </row>
    <row r="4277" spans="1:10" x14ac:dyDescent="0.55000000000000004">
      <c r="A4277" s="76" t="e">
        <f t="shared" ref="A4277" si="2201">A4275+1</f>
        <v>#REF!</v>
      </c>
      <c r="B4277" s="50">
        <v>1</v>
      </c>
      <c r="E4277" s="78" t="str">
        <f>IF(発注書!E4283="","",発注書!B4283)</f>
        <v/>
      </c>
      <c r="F4277" s="79" t="str">
        <f>IF(J4277="","",VLOOKUP(J4277,商品マスタ!$F:$G,2,FALSE))</f>
        <v/>
      </c>
      <c r="G4277" s="80" t="str">
        <f>IF(F4277="","",VLOOKUP(F4277,商品マスタ!$G:$H,2,FALSE))</f>
        <v/>
      </c>
      <c r="H4277" s="81" t="str">
        <f t="shared" si="2176"/>
        <v/>
      </c>
      <c r="I4277" s="82" t="str">
        <f>IF(発注書!E4283="","",発注書!E4283)</f>
        <v/>
      </c>
      <c r="J4277" s="78" t="str">
        <f>IF(発注書!E4283="","",発注書!C4283)</f>
        <v/>
      </c>
    </row>
    <row r="4278" spans="1:10" x14ac:dyDescent="0.55000000000000004">
      <c r="B4278" s="50">
        <v>2</v>
      </c>
      <c r="E4278" s="78" t="str">
        <f>IF(発注書!E4284="","",発注書!B4284)</f>
        <v/>
      </c>
      <c r="F4278" s="79" t="str">
        <f>IF(J4278="","",VLOOKUP(J4278,商品マスタ!$F:$G,2,FALSE))</f>
        <v/>
      </c>
      <c r="G4278" s="80" t="str">
        <f>IF(F4278="","",VLOOKUP(F4278,商品マスタ!$G:$H,2,FALSE))</f>
        <v/>
      </c>
      <c r="H4278" s="81" t="str">
        <f t="shared" si="2176"/>
        <v/>
      </c>
      <c r="I4278" s="82" t="str">
        <f>IF(発注書!E4284="","",発注書!E4284)</f>
        <v/>
      </c>
      <c r="J4278" s="78" t="str">
        <f>IF(発注書!E4284="","",発注書!C4284)</f>
        <v/>
      </c>
    </row>
    <row r="4279" spans="1:10" x14ac:dyDescent="0.55000000000000004">
      <c r="A4279" s="76" t="e">
        <f t="shared" ref="A4279" si="2202">A4277+1</f>
        <v>#REF!</v>
      </c>
      <c r="B4279" s="50">
        <v>1</v>
      </c>
      <c r="E4279" s="78" t="str">
        <f>IF(発注書!E4285="","",発注書!B4285)</f>
        <v/>
      </c>
      <c r="F4279" s="79" t="str">
        <f>IF(J4279="","",VLOOKUP(J4279,商品マスタ!$F:$G,2,FALSE))</f>
        <v/>
      </c>
      <c r="G4279" s="80" t="str">
        <f>IF(F4279="","",VLOOKUP(F4279,商品マスタ!$G:$H,2,FALSE))</f>
        <v/>
      </c>
      <c r="H4279" s="81" t="str">
        <f t="shared" si="2176"/>
        <v/>
      </c>
      <c r="I4279" s="82" t="str">
        <f>IF(発注書!E4285="","",発注書!E4285)</f>
        <v/>
      </c>
      <c r="J4279" s="78" t="str">
        <f>IF(発注書!E4285="","",発注書!C4285)</f>
        <v/>
      </c>
    </row>
    <row r="4280" spans="1:10" x14ac:dyDescent="0.55000000000000004">
      <c r="B4280" s="50">
        <v>2</v>
      </c>
      <c r="E4280" s="78" t="str">
        <f>IF(発注書!E4286="","",発注書!B4286)</f>
        <v/>
      </c>
      <c r="F4280" s="79" t="str">
        <f>IF(J4280="","",VLOOKUP(J4280,商品マスタ!$F:$G,2,FALSE))</f>
        <v/>
      </c>
      <c r="G4280" s="80" t="str">
        <f>IF(F4280="","",VLOOKUP(F4280,商品マスタ!$G:$H,2,FALSE))</f>
        <v/>
      </c>
      <c r="H4280" s="81" t="str">
        <f t="shared" si="2176"/>
        <v/>
      </c>
      <c r="I4280" s="82" t="str">
        <f>IF(発注書!E4286="","",発注書!E4286)</f>
        <v/>
      </c>
      <c r="J4280" s="78" t="str">
        <f>IF(発注書!E4286="","",発注書!C4286)</f>
        <v/>
      </c>
    </row>
    <row r="4281" spans="1:10" x14ac:dyDescent="0.55000000000000004">
      <c r="A4281" s="76" t="e">
        <f t="shared" ref="A4281" si="2203">A4279+1</f>
        <v>#REF!</v>
      </c>
      <c r="B4281" s="50">
        <v>1</v>
      </c>
      <c r="E4281" s="78" t="str">
        <f>IF(発注書!E4287="","",発注書!B4287)</f>
        <v/>
      </c>
      <c r="F4281" s="79" t="str">
        <f>IF(J4281="","",VLOOKUP(J4281,商品マスタ!$F:$G,2,FALSE))</f>
        <v/>
      </c>
      <c r="G4281" s="80" t="str">
        <f>IF(F4281="","",VLOOKUP(F4281,商品マスタ!$G:$H,2,FALSE))</f>
        <v/>
      </c>
      <c r="H4281" s="81" t="str">
        <f t="shared" si="2176"/>
        <v/>
      </c>
      <c r="I4281" s="82" t="str">
        <f>IF(発注書!E4287="","",発注書!E4287)</f>
        <v/>
      </c>
      <c r="J4281" s="78" t="str">
        <f>IF(発注書!E4287="","",発注書!C4287)</f>
        <v/>
      </c>
    </row>
    <row r="4282" spans="1:10" x14ac:dyDescent="0.55000000000000004">
      <c r="B4282" s="50">
        <v>2</v>
      </c>
      <c r="E4282" s="78" t="str">
        <f>IF(発注書!E4288="","",発注書!B4288)</f>
        <v/>
      </c>
      <c r="F4282" s="79" t="str">
        <f>IF(J4282="","",VLOOKUP(J4282,商品マスタ!$F:$G,2,FALSE))</f>
        <v/>
      </c>
      <c r="G4282" s="80" t="str">
        <f>IF(F4282="","",VLOOKUP(F4282,商品マスタ!$G:$H,2,FALSE))</f>
        <v/>
      </c>
      <c r="H4282" s="81" t="str">
        <f t="shared" si="2176"/>
        <v/>
      </c>
      <c r="I4282" s="82" t="str">
        <f>IF(発注書!E4288="","",発注書!E4288)</f>
        <v/>
      </c>
      <c r="J4282" s="78" t="str">
        <f>IF(発注書!E4288="","",発注書!C4288)</f>
        <v/>
      </c>
    </row>
    <row r="4283" spans="1:10" x14ac:dyDescent="0.55000000000000004">
      <c r="A4283" s="76" t="e">
        <f t="shared" ref="A4283" si="2204">A4281+1</f>
        <v>#REF!</v>
      </c>
      <c r="B4283" s="50">
        <v>1</v>
      </c>
      <c r="E4283" s="78" t="str">
        <f>IF(発注書!E4289="","",発注書!B4289)</f>
        <v/>
      </c>
      <c r="F4283" s="79" t="str">
        <f>IF(J4283="","",VLOOKUP(J4283,商品マスタ!$F:$G,2,FALSE))</f>
        <v/>
      </c>
      <c r="G4283" s="80" t="str">
        <f>IF(F4283="","",VLOOKUP(F4283,商品マスタ!$G:$H,2,FALSE))</f>
        <v/>
      </c>
      <c r="H4283" s="81" t="str">
        <f t="shared" si="2176"/>
        <v/>
      </c>
      <c r="I4283" s="82" t="str">
        <f>IF(発注書!E4289="","",発注書!E4289)</f>
        <v/>
      </c>
      <c r="J4283" s="78" t="str">
        <f>IF(発注書!E4289="","",発注書!C4289)</f>
        <v/>
      </c>
    </row>
    <row r="4284" spans="1:10" x14ac:dyDescent="0.55000000000000004">
      <c r="B4284" s="50">
        <v>2</v>
      </c>
      <c r="E4284" s="78" t="str">
        <f>IF(発注書!E4290="","",発注書!B4290)</f>
        <v/>
      </c>
      <c r="F4284" s="79" t="str">
        <f>IF(J4284="","",VLOOKUP(J4284,商品マスタ!$F:$G,2,FALSE))</f>
        <v/>
      </c>
      <c r="G4284" s="80" t="str">
        <f>IF(F4284="","",VLOOKUP(F4284,商品マスタ!$G:$H,2,FALSE))</f>
        <v/>
      </c>
      <c r="H4284" s="81" t="str">
        <f t="shared" si="2176"/>
        <v/>
      </c>
      <c r="I4284" s="82" t="str">
        <f>IF(発注書!E4290="","",発注書!E4290)</f>
        <v/>
      </c>
      <c r="J4284" s="78" t="str">
        <f>IF(発注書!E4290="","",発注書!C4290)</f>
        <v/>
      </c>
    </row>
    <row r="4285" spans="1:10" x14ac:dyDescent="0.55000000000000004">
      <c r="A4285" s="76" t="e">
        <f t="shared" ref="A4285" si="2205">A4283+1</f>
        <v>#REF!</v>
      </c>
      <c r="B4285" s="50">
        <v>1</v>
      </c>
      <c r="E4285" s="78" t="str">
        <f>IF(発注書!E4291="","",発注書!B4291)</f>
        <v/>
      </c>
      <c r="F4285" s="79" t="str">
        <f>IF(J4285="","",VLOOKUP(J4285,商品マスタ!$F:$G,2,FALSE))</f>
        <v/>
      </c>
      <c r="G4285" s="80" t="str">
        <f>IF(F4285="","",VLOOKUP(F4285,商品マスタ!$G:$H,2,FALSE))</f>
        <v/>
      </c>
      <c r="H4285" s="81" t="str">
        <f t="shared" si="2176"/>
        <v/>
      </c>
      <c r="I4285" s="82" t="str">
        <f>IF(発注書!E4291="","",発注書!E4291)</f>
        <v/>
      </c>
      <c r="J4285" s="78" t="str">
        <f>IF(発注書!E4291="","",発注書!C4291)</f>
        <v/>
      </c>
    </row>
    <row r="4286" spans="1:10" x14ac:dyDescent="0.55000000000000004">
      <c r="B4286" s="50">
        <v>2</v>
      </c>
      <c r="E4286" s="78" t="str">
        <f>IF(発注書!E4292="","",発注書!B4292)</f>
        <v/>
      </c>
      <c r="F4286" s="79" t="str">
        <f>IF(J4286="","",VLOOKUP(J4286,商品マスタ!$F:$G,2,FALSE))</f>
        <v/>
      </c>
      <c r="G4286" s="80" t="str">
        <f>IF(F4286="","",VLOOKUP(F4286,商品マスタ!$G:$H,2,FALSE))</f>
        <v/>
      </c>
      <c r="H4286" s="81" t="str">
        <f t="shared" si="2176"/>
        <v/>
      </c>
      <c r="I4286" s="82" t="str">
        <f>IF(発注書!E4292="","",発注書!E4292)</f>
        <v/>
      </c>
      <c r="J4286" s="78" t="str">
        <f>IF(発注書!E4292="","",発注書!C4292)</f>
        <v/>
      </c>
    </row>
    <row r="4287" spans="1:10" x14ac:dyDescent="0.55000000000000004">
      <c r="A4287" s="76" t="e">
        <f t="shared" ref="A4287" si="2206">A4285+1</f>
        <v>#REF!</v>
      </c>
      <c r="B4287" s="50">
        <v>1</v>
      </c>
      <c r="E4287" s="78" t="str">
        <f>IF(発注書!E4293="","",発注書!B4293)</f>
        <v/>
      </c>
      <c r="F4287" s="79" t="str">
        <f>IF(J4287="","",VLOOKUP(J4287,商品マスタ!$F:$G,2,FALSE))</f>
        <v/>
      </c>
      <c r="G4287" s="80" t="str">
        <f>IF(F4287="","",VLOOKUP(F4287,商品マスタ!$G:$H,2,FALSE))</f>
        <v/>
      </c>
      <c r="H4287" s="81" t="str">
        <f t="shared" si="2176"/>
        <v/>
      </c>
      <c r="I4287" s="82" t="str">
        <f>IF(発注書!E4293="","",発注書!E4293)</f>
        <v/>
      </c>
      <c r="J4287" s="78" t="str">
        <f>IF(発注書!E4293="","",発注書!C4293)</f>
        <v/>
      </c>
    </row>
    <row r="4288" spans="1:10" x14ac:dyDescent="0.55000000000000004">
      <c r="B4288" s="50">
        <v>2</v>
      </c>
      <c r="E4288" s="78" t="str">
        <f>IF(発注書!E4294="","",発注書!B4294)</f>
        <v/>
      </c>
      <c r="F4288" s="79" t="str">
        <f>IF(J4288="","",VLOOKUP(J4288,商品マスタ!$F:$G,2,FALSE))</f>
        <v/>
      </c>
      <c r="G4288" s="80" t="str">
        <f>IF(F4288="","",VLOOKUP(F4288,商品マスタ!$G:$H,2,FALSE))</f>
        <v/>
      </c>
      <c r="H4288" s="81" t="str">
        <f t="shared" si="2176"/>
        <v/>
      </c>
      <c r="I4288" s="82" t="str">
        <f>IF(発注書!E4294="","",発注書!E4294)</f>
        <v/>
      </c>
      <c r="J4288" s="78" t="str">
        <f>IF(発注書!E4294="","",発注書!C4294)</f>
        <v/>
      </c>
    </row>
    <row r="4289" spans="1:10" x14ac:dyDescent="0.55000000000000004">
      <c r="A4289" s="76" t="e">
        <f t="shared" ref="A4289" si="2207">A4287+1</f>
        <v>#REF!</v>
      </c>
      <c r="B4289" s="50">
        <v>1</v>
      </c>
      <c r="E4289" s="78" t="str">
        <f>IF(発注書!E4295="","",発注書!B4295)</f>
        <v/>
      </c>
      <c r="F4289" s="79" t="str">
        <f>IF(J4289="","",VLOOKUP(J4289,商品マスタ!$F:$G,2,FALSE))</f>
        <v/>
      </c>
      <c r="G4289" s="80" t="str">
        <f>IF(F4289="","",VLOOKUP(F4289,商品マスタ!$G:$H,2,FALSE))</f>
        <v/>
      </c>
      <c r="H4289" s="81" t="str">
        <f t="shared" si="2176"/>
        <v/>
      </c>
      <c r="I4289" s="82" t="str">
        <f>IF(発注書!E4295="","",発注書!E4295)</f>
        <v/>
      </c>
      <c r="J4289" s="78" t="str">
        <f>IF(発注書!E4295="","",発注書!C4295)</f>
        <v/>
      </c>
    </row>
    <row r="4290" spans="1:10" x14ac:dyDescent="0.55000000000000004">
      <c r="B4290" s="50">
        <v>2</v>
      </c>
      <c r="E4290" s="78" t="str">
        <f>IF(発注書!E4296="","",発注書!B4296)</f>
        <v/>
      </c>
      <c r="F4290" s="79" t="str">
        <f>IF(J4290="","",VLOOKUP(J4290,商品マスタ!$F:$G,2,FALSE))</f>
        <v/>
      </c>
      <c r="G4290" s="80" t="str">
        <f>IF(F4290="","",VLOOKUP(F4290,商品マスタ!$G:$H,2,FALSE))</f>
        <v/>
      </c>
      <c r="H4290" s="81" t="str">
        <f t="shared" si="2176"/>
        <v/>
      </c>
      <c r="I4290" s="82" t="str">
        <f>IF(発注書!E4296="","",発注書!E4296)</f>
        <v/>
      </c>
      <c r="J4290" s="78" t="str">
        <f>IF(発注書!E4296="","",発注書!C4296)</f>
        <v/>
      </c>
    </row>
    <row r="4291" spans="1:10" x14ac:dyDescent="0.55000000000000004">
      <c r="A4291" s="76" t="e">
        <f t="shared" ref="A4291" si="2208">A4289+1</f>
        <v>#REF!</v>
      </c>
      <c r="B4291" s="50">
        <v>1</v>
      </c>
      <c r="E4291" s="78" t="str">
        <f>IF(発注書!E4297="","",発注書!B4297)</f>
        <v/>
      </c>
      <c r="F4291" s="79" t="str">
        <f>IF(J4291="","",VLOOKUP(J4291,商品マスタ!$F:$G,2,FALSE))</f>
        <v/>
      </c>
      <c r="G4291" s="80" t="str">
        <f>IF(F4291="","",VLOOKUP(F4291,商品マスタ!$G:$H,2,FALSE))</f>
        <v/>
      </c>
      <c r="H4291" s="81" t="str">
        <f t="shared" si="2176"/>
        <v/>
      </c>
      <c r="I4291" s="82" t="str">
        <f>IF(発注書!E4297="","",発注書!E4297)</f>
        <v/>
      </c>
      <c r="J4291" s="78" t="str">
        <f>IF(発注書!E4297="","",発注書!C4297)</f>
        <v/>
      </c>
    </row>
    <row r="4292" spans="1:10" x14ac:dyDescent="0.55000000000000004">
      <c r="B4292" s="50">
        <v>2</v>
      </c>
      <c r="E4292" s="78" t="str">
        <f>IF(発注書!E4298="","",発注書!B4298)</f>
        <v/>
      </c>
      <c r="F4292" s="79" t="str">
        <f>IF(J4292="","",VLOOKUP(J4292,商品マスタ!$F:$G,2,FALSE))</f>
        <v/>
      </c>
      <c r="G4292" s="80" t="str">
        <f>IF(F4292="","",VLOOKUP(F4292,商品マスタ!$G:$H,2,FALSE))</f>
        <v/>
      </c>
      <c r="H4292" s="81" t="str">
        <f t="shared" ref="H4292:H4355" si="2209">IF(E4292="","",IF(E4292="",LEN(SUBSTITUTE(D4292," ","")),LEN(SUBSTITUTE(E4292," ",""))))</f>
        <v/>
      </c>
      <c r="I4292" s="82" t="str">
        <f>IF(発注書!E4298="","",発注書!E4298)</f>
        <v/>
      </c>
      <c r="J4292" s="78" t="str">
        <f>IF(発注書!E4298="","",発注書!C4298)</f>
        <v/>
      </c>
    </row>
    <row r="4293" spans="1:10" x14ac:dyDescent="0.55000000000000004">
      <c r="A4293" s="76" t="e">
        <f t="shared" ref="A4293" si="2210">A4291+1</f>
        <v>#REF!</v>
      </c>
      <c r="B4293" s="50">
        <v>1</v>
      </c>
      <c r="E4293" s="78" t="str">
        <f>IF(発注書!E4299="","",発注書!B4299)</f>
        <v/>
      </c>
      <c r="F4293" s="79" t="str">
        <f>IF(J4293="","",VLOOKUP(J4293,商品マスタ!$F:$G,2,FALSE))</f>
        <v/>
      </c>
      <c r="G4293" s="80" t="str">
        <f>IF(F4293="","",VLOOKUP(F4293,商品マスタ!$G:$H,2,FALSE))</f>
        <v/>
      </c>
      <c r="H4293" s="81" t="str">
        <f t="shared" si="2209"/>
        <v/>
      </c>
      <c r="I4293" s="82" t="str">
        <f>IF(発注書!E4299="","",発注書!E4299)</f>
        <v/>
      </c>
      <c r="J4293" s="78" t="str">
        <f>IF(発注書!E4299="","",発注書!C4299)</f>
        <v/>
      </c>
    </row>
    <row r="4294" spans="1:10" x14ac:dyDescent="0.55000000000000004">
      <c r="B4294" s="50">
        <v>2</v>
      </c>
      <c r="E4294" s="78" t="str">
        <f>IF(発注書!E4300="","",発注書!B4300)</f>
        <v/>
      </c>
      <c r="F4294" s="79" t="str">
        <f>IF(J4294="","",VLOOKUP(J4294,商品マスタ!$F:$G,2,FALSE))</f>
        <v/>
      </c>
      <c r="G4294" s="80" t="str">
        <f>IF(F4294="","",VLOOKUP(F4294,商品マスタ!$G:$H,2,FALSE))</f>
        <v/>
      </c>
      <c r="H4294" s="81" t="str">
        <f t="shared" si="2209"/>
        <v/>
      </c>
      <c r="I4294" s="82" t="str">
        <f>IF(発注書!E4300="","",発注書!E4300)</f>
        <v/>
      </c>
      <c r="J4294" s="78" t="str">
        <f>IF(発注書!E4300="","",発注書!C4300)</f>
        <v/>
      </c>
    </row>
    <row r="4295" spans="1:10" x14ac:dyDescent="0.55000000000000004">
      <c r="A4295" s="76" t="e">
        <f t="shared" ref="A4295" si="2211">A4293+1</f>
        <v>#REF!</v>
      </c>
      <c r="B4295" s="50">
        <v>1</v>
      </c>
      <c r="E4295" s="78" t="str">
        <f>IF(発注書!E4301="","",発注書!B4301)</f>
        <v/>
      </c>
      <c r="F4295" s="79" t="str">
        <f>IF(J4295="","",VLOOKUP(J4295,商品マスタ!$F:$G,2,FALSE))</f>
        <v/>
      </c>
      <c r="G4295" s="80" t="str">
        <f>IF(F4295="","",VLOOKUP(F4295,商品マスタ!$G:$H,2,FALSE))</f>
        <v/>
      </c>
      <c r="H4295" s="81" t="str">
        <f t="shared" si="2209"/>
        <v/>
      </c>
      <c r="I4295" s="82" t="str">
        <f>IF(発注書!E4301="","",発注書!E4301)</f>
        <v/>
      </c>
      <c r="J4295" s="78" t="str">
        <f>IF(発注書!E4301="","",発注書!C4301)</f>
        <v/>
      </c>
    </row>
    <row r="4296" spans="1:10" x14ac:dyDescent="0.55000000000000004">
      <c r="B4296" s="50">
        <v>2</v>
      </c>
      <c r="E4296" s="78" t="str">
        <f>IF(発注書!E4302="","",発注書!B4302)</f>
        <v/>
      </c>
      <c r="F4296" s="79" t="str">
        <f>IF(J4296="","",VLOOKUP(J4296,商品マスタ!$F:$G,2,FALSE))</f>
        <v/>
      </c>
      <c r="G4296" s="80" t="str">
        <f>IF(F4296="","",VLOOKUP(F4296,商品マスタ!$G:$H,2,FALSE))</f>
        <v/>
      </c>
      <c r="H4296" s="81" t="str">
        <f t="shared" si="2209"/>
        <v/>
      </c>
      <c r="I4296" s="82" t="str">
        <f>IF(発注書!E4302="","",発注書!E4302)</f>
        <v/>
      </c>
      <c r="J4296" s="78" t="str">
        <f>IF(発注書!E4302="","",発注書!C4302)</f>
        <v/>
      </c>
    </row>
    <row r="4297" spans="1:10" x14ac:dyDescent="0.55000000000000004">
      <c r="A4297" s="76" t="e">
        <f t="shared" ref="A4297" si="2212">A4295+1</f>
        <v>#REF!</v>
      </c>
      <c r="B4297" s="50">
        <v>1</v>
      </c>
      <c r="E4297" s="78" t="str">
        <f>IF(発注書!E4303="","",発注書!B4303)</f>
        <v/>
      </c>
      <c r="F4297" s="79" t="str">
        <f>IF(J4297="","",VLOOKUP(J4297,商品マスタ!$F:$G,2,FALSE))</f>
        <v/>
      </c>
      <c r="G4297" s="80" t="str">
        <f>IF(F4297="","",VLOOKUP(F4297,商品マスタ!$G:$H,2,FALSE))</f>
        <v/>
      </c>
      <c r="H4297" s="81" t="str">
        <f t="shared" si="2209"/>
        <v/>
      </c>
      <c r="I4297" s="82" t="str">
        <f>IF(発注書!E4303="","",発注書!E4303)</f>
        <v/>
      </c>
      <c r="J4297" s="78" t="str">
        <f>IF(発注書!E4303="","",発注書!C4303)</f>
        <v/>
      </c>
    </row>
    <row r="4298" spans="1:10" x14ac:dyDescent="0.55000000000000004">
      <c r="B4298" s="50">
        <v>2</v>
      </c>
      <c r="E4298" s="78" t="str">
        <f>IF(発注書!E4304="","",発注書!B4304)</f>
        <v/>
      </c>
      <c r="F4298" s="79" t="str">
        <f>IF(J4298="","",VLOOKUP(J4298,商品マスタ!$F:$G,2,FALSE))</f>
        <v/>
      </c>
      <c r="G4298" s="80" t="str">
        <f>IF(F4298="","",VLOOKUP(F4298,商品マスタ!$G:$H,2,FALSE))</f>
        <v/>
      </c>
      <c r="H4298" s="81" t="str">
        <f t="shared" si="2209"/>
        <v/>
      </c>
      <c r="I4298" s="82" t="str">
        <f>IF(発注書!E4304="","",発注書!E4304)</f>
        <v/>
      </c>
      <c r="J4298" s="78" t="str">
        <f>IF(発注書!E4304="","",発注書!C4304)</f>
        <v/>
      </c>
    </row>
    <row r="4299" spans="1:10" x14ac:dyDescent="0.55000000000000004">
      <c r="A4299" s="76" t="e">
        <f t="shared" ref="A4299" si="2213">A4297+1</f>
        <v>#REF!</v>
      </c>
      <c r="B4299" s="50">
        <v>1</v>
      </c>
      <c r="E4299" s="78" t="str">
        <f>IF(発注書!E4305="","",発注書!B4305)</f>
        <v/>
      </c>
      <c r="F4299" s="79" t="str">
        <f>IF(J4299="","",VLOOKUP(J4299,商品マスタ!$F:$G,2,FALSE))</f>
        <v/>
      </c>
      <c r="G4299" s="80" t="str">
        <f>IF(F4299="","",VLOOKUP(F4299,商品マスタ!$G:$H,2,FALSE))</f>
        <v/>
      </c>
      <c r="H4299" s="81" t="str">
        <f t="shared" si="2209"/>
        <v/>
      </c>
      <c r="I4299" s="82" t="str">
        <f>IF(発注書!E4305="","",発注書!E4305)</f>
        <v/>
      </c>
      <c r="J4299" s="78" t="str">
        <f>IF(発注書!E4305="","",発注書!C4305)</f>
        <v/>
      </c>
    </row>
    <row r="4300" spans="1:10" x14ac:dyDescent="0.55000000000000004">
      <c r="B4300" s="50">
        <v>2</v>
      </c>
      <c r="E4300" s="78" t="str">
        <f>IF(発注書!E4306="","",発注書!B4306)</f>
        <v/>
      </c>
      <c r="F4300" s="79" t="str">
        <f>IF(J4300="","",VLOOKUP(J4300,商品マスタ!$F:$G,2,FALSE))</f>
        <v/>
      </c>
      <c r="G4300" s="80" t="str">
        <f>IF(F4300="","",VLOOKUP(F4300,商品マスタ!$G:$H,2,FALSE))</f>
        <v/>
      </c>
      <c r="H4300" s="81" t="str">
        <f t="shared" si="2209"/>
        <v/>
      </c>
      <c r="I4300" s="82" t="str">
        <f>IF(発注書!E4306="","",発注書!E4306)</f>
        <v/>
      </c>
      <c r="J4300" s="78" t="str">
        <f>IF(発注書!E4306="","",発注書!C4306)</f>
        <v/>
      </c>
    </row>
    <row r="4301" spans="1:10" x14ac:dyDescent="0.55000000000000004">
      <c r="A4301" s="76" t="e">
        <f t="shared" ref="A4301" si="2214">A4299+1</f>
        <v>#REF!</v>
      </c>
      <c r="B4301" s="50">
        <v>1</v>
      </c>
      <c r="E4301" s="78" t="str">
        <f>IF(発注書!E4307="","",発注書!B4307)</f>
        <v/>
      </c>
      <c r="F4301" s="79" t="str">
        <f>IF(J4301="","",VLOOKUP(J4301,商品マスタ!$F:$G,2,FALSE))</f>
        <v/>
      </c>
      <c r="G4301" s="80" t="str">
        <f>IF(F4301="","",VLOOKUP(F4301,商品マスタ!$G:$H,2,FALSE))</f>
        <v/>
      </c>
      <c r="H4301" s="81" t="str">
        <f t="shared" si="2209"/>
        <v/>
      </c>
      <c r="I4301" s="82" t="str">
        <f>IF(発注書!E4307="","",発注書!E4307)</f>
        <v/>
      </c>
      <c r="J4301" s="78" t="str">
        <f>IF(発注書!E4307="","",発注書!C4307)</f>
        <v/>
      </c>
    </row>
    <row r="4302" spans="1:10" x14ac:dyDescent="0.55000000000000004">
      <c r="B4302" s="50">
        <v>2</v>
      </c>
      <c r="E4302" s="78" t="str">
        <f>IF(発注書!E4308="","",発注書!B4308)</f>
        <v/>
      </c>
      <c r="F4302" s="79" t="str">
        <f>IF(J4302="","",VLOOKUP(J4302,商品マスタ!$F:$G,2,FALSE))</f>
        <v/>
      </c>
      <c r="G4302" s="80" t="str">
        <f>IF(F4302="","",VLOOKUP(F4302,商品マスタ!$G:$H,2,FALSE))</f>
        <v/>
      </c>
      <c r="H4302" s="81" t="str">
        <f t="shared" si="2209"/>
        <v/>
      </c>
      <c r="I4302" s="82" t="str">
        <f>IF(発注書!E4308="","",発注書!E4308)</f>
        <v/>
      </c>
      <c r="J4302" s="78" t="str">
        <f>IF(発注書!E4308="","",発注書!C4308)</f>
        <v/>
      </c>
    </row>
    <row r="4303" spans="1:10" x14ac:dyDescent="0.55000000000000004">
      <c r="A4303" s="76" t="e">
        <f t="shared" ref="A4303" si="2215">A4301+1</f>
        <v>#REF!</v>
      </c>
      <c r="B4303" s="50">
        <v>1</v>
      </c>
      <c r="E4303" s="78" t="str">
        <f>IF(発注書!E4309="","",発注書!B4309)</f>
        <v/>
      </c>
      <c r="F4303" s="79" t="str">
        <f>IF(J4303="","",VLOOKUP(J4303,商品マスタ!$F:$G,2,FALSE))</f>
        <v/>
      </c>
      <c r="G4303" s="80" t="str">
        <f>IF(F4303="","",VLOOKUP(F4303,商品マスタ!$G:$H,2,FALSE))</f>
        <v/>
      </c>
      <c r="H4303" s="81" t="str">
        <f t="shared" si="2209"/>
        <v/>
      </c>
      <c r="I4303" s="82" t="str">
        <f>IF(発注書!E4309="","",発注書!E4309)</f>
        <v/>
      </c>
      <c r="J4303" s="78" t="str">
        <f>IF(発注書!E4309="","",発注書!C4309)</f>
        <v/>
      </c>
    </row>
    <row r="4304" spans="1:10" x14ac:dyDescent="0.55000000000000004">
      <c r="B4304" s="50">
        <v>2</v>
      </c>
      <c r="E4304" s="78" t="str">
        <f>IF(発注書!E4310="","",発注書!B4310)</f>
        <v/>
      </c>
      <c r="F4304" s="79" t="str">
        <f>IF(J4304="","",VLOOKUP(J4304,商品マスタ!$F:$G,2,FALSE))</f>
        <v/>
      </c>
      <c r="G4304" s="80" t="str">
        <f>IF(F4304="","",VLOOKUP(F4304,商品マスタ!$G:$H,2,FALSE))</f>
        <v/>
      </c>
      <c r="H4304" s="81" t="str">
        <f t="shared" si="2209"/>
        <v/>
      </c>
      <c r="I4304" s="82" t="str">
        <f>IF(発注書!E4310="","",発注書!E4310)</f>
        <v/>
      </c>
      <c r="J4304" s="78" t="str">
        <f>IF(発注書!E4310="","",発注書!C4310)</f>
        <v/>
      </c>
    </row>
    <row r="4305" spans="1:10" x14ac:dyDescent="0.55000000000000004">
      <c r="A4305" s="76" t="e">
        <f t="shared" ref="A4305" si="2216">A4303+1</f>
        <v>#REF!</v>
      </c>
      <c r="B4305" s="50">
        <v>1</v>
      </c>
      <c r="E4305" s="78" t="str">
        <f>IF(発注書!E4311="","",発注書!B4311)</f>
        <v/>
      </c>
      <c r="F4305" s="79" t="str">
        <f>IF(J4305="","",VLOOKUP(J4305,商品マスタ!$F:$G,2,FALSE))</f>
        <v/>
      </c>
      <c r="G4305" s="80" t="str">
        <f>IF(F4305="","",VLOOKUP(F4305,商品マスタ!$G:$H,2,FALSE))</f>
        <v/>
      </c>
      <c r="H4305" s="81" t="str">
        <f t="shared" si="2209"/>
        <v/>
      </c>
      <c r="I4305" s="82" t="str">
        <f>IF(発注書!E4311="","",発注書!E4311)</f>
        <v/>
      </c>
      <c r="J4305" s="78" t="str">
        <f>IF(発注書!E4311="","",発注書!C4311)</f>
        <v/>
      </c>
    </row>
    <row r="4306" spans="1:10" x14ac:dyDescent="0.55000000000000004">
      <c r="B4306" s="50">
        <v>2</v>
      </c>
      <c r="E4306" s="78" t="str">
        <f>IF(発注書!E4312="","",発注書!B4312)</f>
        <v/>
      </c>
      <c r="F4306" s="79" t="str">
        <f>IF(J4306="","",VLOOKUP(J4306,商品マスタ!$F:$G,2,FALSE))</f>
        <v/>
      </c>
      <c r="G4306" s="80" t="str">
        <f>IF(F4306="","",VLOOKUP(F4306,商品マスタ!$G:$H,2,FALSE))</f>
        <v/>
      </c>
      <c r="H4306" s="81" t="str">
        <f t="shared" si="2209"/>
        <v/>
      </c>
      <c r="I4306" s="82" t="str">
        <f>IF(発注書!E4312="","",発注書!E4312)</f>
        <v/>
      </c>
      <c r="J4306" s="78" t="str">
        <f>IF(発注書!E4312="","",発注書!C4312)</f>
        <v/>
      </c>
    </row>
    <row r="4307" spans="1:10" x14ac:dyDescent="0.55000000000000004">
      <c r="A4307" s="76" t="e">
        <f t="shared" ref="A4307" si="2217">A4305+1</f>
        <v>#REF!</v>
      </c>
      <c r="B4307" s="50">
        <v>1</v>
      </c>
      <c r="E4307" s="78" t="str">
        <f>IF(発注書!E4313="","",発注書!B4313)</f>
        <v/>
      </c>
      <c r="F4307" s="79" t="str">
        <f>IF(J4307="","",VLOOKUP(J4307,商品マスタ!$F:$G,2,FALSE))</f>
        <v/>
      </c>
      <c r="G4307" s="80" t="str">
        <f>IF(F4307="","",VLOOKUP(F4307,商品マスタ!$G:$H,2,FALSE))</f>
        <v/>
      </c>
      <c r="H4307" s="81" t="str">
        <f t="shared" si="2209"/>
        <v/>
      </c>
      <c r="I4307" s="82" t="str">
        <f>IF(発注書!E4313="","",発注書!E4313)</f>
        <v/>
      </c>
      <c r="J4307" s="78" t="str">
        <f>IF(発注書!E4313="","",発注書!C4313)</f>
        <v/>
      </c>
    </row>
    <row r="4308" spans="1:10" x14ac:dyDescent="0.55000000000000004">
      <c r="B4308" s="50">
        <v>2</v>
      </c>
      <c r="E4308" s="78" t="str">
        <f>IF(発注書!E4314="","",発注書!B4314)</f>
        <v/>
      </c>
      <c r="F4308" s="79" t="str">
        <f>IF(J4308="","",VLOOKUP(J4308,商品マスタ!$F:$G,2,FALSE))</f>
        <v/>
      </c>
      <c r="G4308" s="80" t="str">
        <f>IF(F4308="","",VLOOKUP(F4308,商品マスタ!$G:$H,2,FALSE))</f>
        <v/>
      </c>
      <c r="H4308" s="81" t="str">
        <f t="shared" si="2209"/>
        <v/>
      </c>
      <c r="I4308" s="82" t="str">
        <f>IF(発注書!E4314="","",発注書!E4314)</f>
        <v/>
      </c>
      <c r="J4308" s="78" t="str">
        <f>IF(発注書!E4314="","",発注書!C4314)</f>
        <v/>
      </c>
    </row>
    <row r="4309" spans="1:10" x14ac:dyDescent="0.55000000000000004">
      <c r="A4309" s="76" t="e">
        <f t="shared" ref="A4309" si="2218">A4307+1</f>
        <v>#REF!</v>
      </c>
      <c r="B4309" s="50">
        <v>1</v>
      </c>
      <c r="E4309" s="78" t="str">
        <f>IF(発注書!E4315="","",発注書!B4315)</f>
        <v/>
      </c>
      <c r="F4309" s="79" t="str">
        <f>IF(J4309="","",VLOOKUP(J4309,商品マスタ!$F:$G,2,FALSE))</f>
        <v/>
      </c>
      <c r="G4309" s="80" t="str">
        <f>IF(F4309="","",VLOOKUP(F4309,商品マスタ!$G:$H,2,FALSE))</f>
        <v/>
      </c>
      <c r="H4309" s="81" t="str">
        <f t="shared" si="2209"/>
        <v/>
      </c>
      <c r="I4309" s="82" t="str">
        <f>IF(発注書!E4315="","",発注書!E4315)</f>
        <v/>
      </c>
      <c r="J4309" s="78" t="str">
        <f>IF(発注書!E4315="","",発注書!C4315)</f>
        <v/>
      </c>
    </row>
    <row r="4310" spans="1:10" x14ac:dyDescent="0.55000000000000004">
      <c r="B4310" s="50">
        <v>2</v>
      </c>
      <c r="E4310" s="78" t="str">
        <f>IF(発注書!E4316="","",発注書!B4316)</f>
        <v/>
      </c>
      <c r="F4310" s="79" t="str">
        <f>IF(J4310="","",VLOOKUP(J4310,商品マスタ!$F:$G,2,FALSE))</f>
        <v/>
      </c>
      <c r="G4310" s="80" t="str">
        <f>IF(F4310="","",VLOOKUP(F4310,商品マスタ!$G:$H,2,FALSE))</f>
        <v/>
      </c>
      <c r="H4310" s="81" t="str">
        <f t="shared" si="2209"/>
        <v/>
      </c>
      <c r="I4310" s="82" t="str">
        <f>IF(発注書!E4316="","",発注書!E4316)</f>
        <v/>
      </c>
      <c r="J4310" s="78" t="str">
        <f>IF(発注書!E4316="","",発注書!C4316)</f>
        <v/>
      </c>
    </row>
    <row r="4311" spans="1:10" x14ac:dyDescent="0.55000000000000004">
      <c r="A4311" s="76" t="e">
        <f t="shared" ref="A4311" si="2219">A4309+1</f>
        <v>#REF!</v>
      </c>
      <c r="B4311" s="50">
        <v>1</v>
      </c>
      <c r="E4311" s="78" t="str">
        <f>IF(発注書!E4317="","",発注書!B4317)</f>
        <v/>
      </c>
      <c r="F4311" s="79" t="str">
        <f>IF(J4311="","",VLOOKUP(J4311,商品マスタ!$F:$G,2,FALSE))</f>
        <v/>
      </c>
      <c r="G4311" s="80" t="str">
        <f>IF(F4311="","",VLOOKUP(F4311,商品マスタ!$G:$H,2,FALSE))</f>
        <v/>
      </c>
      <c r="H4311" s="81" t="str">
        <f t="shared" si="2209"/>
        <v/>
      </c>
      <c r="I4311" s="82" t="str">
        <f>IF(発注書!E4317="","",発注書!E4317)</f>
        <v/>
      </c>
      <c r="J4311" s="78" t="str">
        <f>IF(発注書!E4317="","",発注書!C4317)</f>
        <v/>
      </c>
    </row>
    <row r="4312" spans="1:10" x14ac:dyDescent="0.55000000000000004">
      <c r="B4312" s="50">
        <v>2</v>
      </c>
      <c r="E4312" s="78" t="str">
        <f>IF(発注書!E4318="","",発注書!B4318)</f>
        <v/>
      </c>
      <c r="F4312" s="79" t="str">
        <f>IF(J4312="","",VLOOKUP(J4312,商品マスタ!$F:$G,2,FALSE))</f>
        <v/>
      </c>
      <c r="G4312" s="80" t="str">
        <f>IF(F4312="","",VLOOKUP(F4312,商品マスタ!$G:$H,2,FALSE))</f>
        <v/>
      </c>
      <c r="H4312" s="81" t="str">
        <f t="shared" si="2209"/>
        <v/>
      </c>
      <c r="I4312" s="82" t="str">
        <f>IF(発注書!E4318="","",発注書!E4318)</f>
        <v/>
      </c>
      <c r="J4312" s="78" t="str">
        <f>IF(発注書!E4318="","",発注書!C4318)</f>
        <v/>
      </c>
    </row>
    <row r="4313" spans="1:10" x14ac:dyDescent="0.55000000000000004">
      <c r="A4313" s="76" t="e">
        <f t="shared" ref="A4313" si="2220">A4311+1</f>
        <v>#REF!</v>
      </c>
      <c r="B4313" s="50">
        <v>1</v>
      </c>
      <c r="E4313" s="78" t="str">
        <f>IF(発注書!E4319="","",発注書!B4319)</f>
        <v/>
      </c>
      <c r="F4313" s="79" t="str">
        <f>IF(J4313="","",VLOOKUP(J4313,商品マスタ!$F:$G,2,FALSE))</f>
        <v/>
      </c>
      <c r="G4313" s="80" t="str">
        <f>IF(F4313="","",VLOOKUP(F4313,商品マスタ!$G:$H,2,FALSE))</f>
        <v/>
      </c>
      <c r="H4313" s="81" t="str">
        <f t="shared" si="2209"/>
        <v/>
      </c>
      <c r="I4313" s="82" t="str">
        <f>IF(発注書!E4319="","",発注書!E4319)</f>
        <v/>
      </c>
      <c r="J4313" s="78" t="str">
        <f>IF(発注書!E4319="","",発注書!C4319)</f>
        <v/>
      </c>
    </row>
    <row r="4314" spans="1:10" x14ac:dyDescent="0.55000000000000004">
      <c r="B4314" s="50">
        <v>2</v>
      </c>
      <c r="E4314" s="78" t="str">
        <f>IF(発注書!E4320="","",発注書!B4320)</f>
        <v/>
      </c>
      <c r="F4314" s="79" t="str">
        <f>IF(J4314="","",VLOOKUP(J4314,商品マスタ!$F:$G,2,FALSE))</f>
        <v/>
      </c>
      <c r="G4314" s="80" t="str">
        <f>IF(F4314="","",VLOOKUP(F4314,商品マスタ!$G:$H,2,FALSE))</f>
        <v/>
      </c>
      <c r="H4314" s="81" t="str">
        <f t="shared" si="2209"/>
        <v/>
      </c>
      <c r="I4314" s="82" t="str">
        <f>IF(発注書!E4320="","",発注書!E4320)</f>
        <v/>
      </c>
      <c r="J4314" s="78" t="str">
        <f>IF(発注書!E4320="","",発注書!C4320)</f>
        <v/>
      </c>
    </row>
    <row r="4315" spans="1:10" x14ac:dyDescent="0.55000000000000004">
      <c r="A4315" s="76" t="e">
        <f t="shared" ref="A4315" si="2221">A4313+1</f>
        <v>#REF!</v>
      </c>
      <c r="B4315" s="50">
        <v>1</v>
      </c>
      <c r="E4315" s="78" t="str">
        <f>IF(発注書!E4321="","",発注書!B4321)</f>
        <v/>
      </c>
      <c r="F4315" s="79" t="str">
        <f>IF(J4315="","",VLOOKUP(J4315,商品マスタ!$F:$G,2,FALSE))</f>
        <v/>
      </c>
      <c r="G4315" s="80" t="str">
        <f>IF(F4315="","",VLOOKUP(F4315,商品マスタ!$G:$H,2,FALSE))</f>
        <v/>
      </c>
      <c r="H4315" s="81" t="str">
        <f t="shared" si="2209"/>
        <v/>
      </c>
      <c r="I4315" s="82" t="str">
        <f>IF(発注書!E4321="","",発注書!E4321)</f>
        <v/>
      </c>
      <c r="J4315" s="78" t="str">
        <f>IF(発注書!E4321="","",発注書!C4321)</f>
        <v/>
      </c>
    </row>
    <row r="4316" spans="1:10" x14ac:dyDescent="0.55000000000000004">
      <c r="B4316" s="50">
        <v>2</v>
      </c>
      <c r="E4316" s="78" t="str">
        <f>IF(発注書!E4322="","",発注書!B4322)</f>
        <v/>
      </c>
      <c r="F4316" s="79" t="str">
        <f>IF(J4316="","",VLOOKUP(J4316,商品マスタ!$F:$G,2,FALSE))</f>
        <v/>
      </c>
      <c r="G4316" s="80" t="str">
        <f>IF(F4316="","",VLOOKUP(F4316,商品マスタ!$G:$H,2,FALSE))</f>
        <v/>
      </c>
      <c r="H4316" s="81" t="str">
        <f t="shared" si="2209"/>
        <v/>
      </c>
      <c r="I4316" s="82" t="str">
        <f>IF(発注書!E4322="","",発注書!E4322)</f>
        <v/>
      </c>
      <c r="J4316" s="78" t="str">
        <f>IF(発注書!E4322="","",発注書!C4322)</f>
        <v/>
      </c>
    </row>
    <row r="4317" spans="1:10" x14ac:dyDescent="0.55000000000000004">
      <c r="A4317" s="76" t="e">
        <f t="shared" ref="A4317" si="2222">A4315+1</f>
        <v>#REF!</v>
      </c>
      <c r="B4317" s="50">
        <v>1</v>
      </c>
      <c r="E4317" s="78" t="str">
        <f>IF(発注書!E4323="","",発注書!B4323)</f>
        <v/>
      </c>
      <c r="F4317" s="79" t="str">
        <f>IF(J4317="","",VLOOKUP(J4317,商品マスタ!$F:$G,2,FALSE))</f>
        <v/>
      </c>
      <c r="G4317" s="80" t="str">
        <f>IF(F4317="","",VLOOKUP(F4317,商品マスタ!$G:$H,2,FALSE))</f>
        <v/>
      </c>
      <c r="H4317" s="81" t="str">
        <f t="shared" si="2209"/>
        <v/>
      </c>
      <c r="I4317" s="82" t="str">
        <f>IF(発注書!E4323="","",発注書!E4323)</f>
        <v/>
      </c>
      <c r="J4317" s="78" t="str">
        <f>IF(発注書!E4323="","",発注書!C4323)</f>
        <v/>
      </c>
    </row>
    <row r="4318" spans="1:10" x14ac:dyDescent="0.55000000000000004">
      <c r="B4318" s="50">
        <v>2</v>
      </c>
      <c r="E4318" s="78" t="str">
        <f>IF(発注書!E4324="","",発注書!B4324)</f>
        <v/>
      </c>
      <c r="F4318" s="79" t="str">
        <f>IF(J4318="","",VLOOKUP(J4318,商品マスタ!$F:$G,2,FALSE))</f>
        <v/>
      </c>
      <c r="G4318" s="80" t="str">
        <f>IF(F4318="","",VLOOKUP(F4318,商品マスタ!$G:$H,2,FALSE))</f>
        <v/>
      </c>
      <c r="H4318" s="81" t="str">
        <f t="shared" si="2209"/>
        <v/>
      </c>
      <c r="I4318" s="82" t="str">
        <f>IF(発注書!E4324="","",発注書!E4324)</f>
        <v/>
      </c>
      <c r="J4318" s="78" t="str">
        <f>IF(発注書!E4324="","",発注書!C4324)</f>
        <v/>
      </c>
    </row>
    <row r="4319" spans="1:10" x14ac:dyDescent="0.55000000000000004">
      <c r="A4319" s="76" t="e">
        <f t="shared" ref="A4319" si="2223">A4317+1</f>
        <v>#REF!</v>
      </c>
      <c r="B4319" s="50">
        <v>1</v>
      </c>
      <c r="E4319" s="78" t="str">
        <f>IF(発注書!E4325="","",発注書!B4325)</f>
        <v/>
      </c>
      <c r="F4319" s="79" t="str">
        <f>IF(J4319="","",VLOOKUP(J4319,商品マスタ!$F:$G,2,FALSE))</f>
        <v/>
      </c>
      <c r="G4319" s="80" t="str">
        <f>IF(F4319="","",VLOOKUP(F4319,商品マスタ!$G:$H,2,FALSE))</f>
        <v/>
      </c>
      <c r="H4319" s="81" t="str">
        <f t="shared" si="2209"/>
        <v/>
      </c>
      <c r="I4319" s="82" t="str">
        <f>IF(発注書!E4325="","",発注書!E4325)</f>
        <v/>
      </c>
      <c r="J4319" s="78" t="str">
        <f>IF(発注書!E4325="","",発注書!C4325)</f>
        <v/>
      </c>
    </row>
    <row r="4320" spans="1:10" x14ac:dyDescent="0.55000000000000004">
      <c r="B4320" s="50">
        <v>2</v>
      </c>
      <c r="E4320" s="78" t="str">
        <f>IF(発注書!E4326="","",発注書!B4326)</f>
        <v/>
      </c>
      <c r="F4320" s="79" t="str">
        <f>IF(J4320="","",VLOOKUP(J4320,商品マスタ!$F:$G,2,FALSE))</f>
        <v/>
      </c>
      <c r="G4320" s="80" t="str">
        <f>IF(F4320="","",VLOOKUP(F4320,商品マスタ!$G:$H,2,FALSE))</f>
        <v/>
      </c>
      <c r="H4320" s="81" t="str">
        <f t="shared" si="2209"/>
        <v/>
      </c>
      <c r="I4320" s="82" t="str">
        <f>IF(発注書!E4326="","",発注書!E4326)</f>
        <v/>
      </c>
      <c r="J4320" s="78" t="str">
        <f>IF(発注書!E4326="","",発注書!C4326)</f>
        <v/>
      </c>
    </row>
    <row r="4321" spans="1:10" x14ac:dyDescent="0.55000000000000004">
      <c r="A4321" s="76" t="e">
        <f t="shared" ref="A4321" si="2224">A4319+1</f>
        <v>#REF!</v>
      </c>
      <c r="B4321" s="50">
        <v>1</v>
      </c>
      <c r="E4321" s="78" t="str">
        <f>IF(発注書!E4327="","",発注書!B4327)</f>
        <v/>
      </c>
      <c r="F4321" s="79" t="str">
        <f>IF(J4321="","",VLOOKUP(J4321,商品マスタ!$F:$G,2,FALSE))</f>
        <v/>
      </c>
      <c r="G4321" s="80" t="str">
        <f>IF(F4321="","",VLOOKUP(F4321,商品マスタ!$G:$H,2,FALSE))</f>
        <v/>
      </c>
      <c r="H4321" s="81" t="str">
        <f t="shared" si="2209"/>
        <v/>
      </c>
      <c r="I4321" s="82" t="str">
        <f>IF(発注書!E4327="","",発注書!E4327)</f>
        <v/>
      </c>
      <c r="J4321" s="78" t="str">
        <f>IF(発注書!E4327="","",発注書!C4327)</f>
        <v/>
      </c>
    </row>
    <row r="4322" spans="1:10" x14ac:dyDescent="0.55000000000000004">
      <c r="B4322" s="50">
        <v>2</v>
      </c>
      <c r="E4322" s="78" t="str">
        <f>IF(発注書!E4328="","",発注書!B4328)</f>
        <v/>
      </c>
      <c r="F4322" s="79" t="str">
        <f>IF(J4322="","",VLOOKUP(J4322,商品マスタ!$F:$G,2,FALSE))</f>
        <v/>
      </c>
      <c r="G4322" s="80" t="str">
        <f>IF(F4322="","",VLOOKUP(F4322,商品マスタ!$G:$H,2,FALSE))</f>
        <v/>
      </c>
      <c r="H4322" s="81" t="str">
        <f t="shared" si="2209"/>
        <v/>
      </c>
      <c r="I4322" s="82" t="str">
        <f>IF(発注書!E4328="","",発注書!E4328)</f>
        <v/>
      </c>
      <c r="J4322" s="78" t="str">
        <f>IF(発注書!E4328="","",発注書!C4328)</f>
        <v/>
      </c>
    </row>
    <row r="4323" spans="1:10" x14ac:dyDescent="0.55000000000000004">
      <c r="A4323" s="76" t="e">
        <f t="shared" ref="A4323" si="2225">A4321+1</f>
        <v>#REF!</v>
      </c>
      <c r="B4323" s="50">
        <v>1</v>
      </c>
      <c r="E4323" s="78" t="str">
        <f>IF(発注書!E4329="","",発注書!B4329)</f>
        <v/>
      </c>
      <c r="F4323" s="79" t="str">
        <f>IF(J4323="","",VLOOKUP(J4323,商品マスタ!$F:$G,2,FALSE))</f>
        <v/>
      </c>
      <c r="G4323" s="80" t="str">
        <f>IF(F4323="","",VLOOKUP(F4323,商品マスタ!$G:$H,2,FALSE))</f>
        <v/>
      </c>
      <c r="H4323" s="81" t="str">
        <f t="shared" si="2209"/>
        <v/>
      </c>
      <c r="I4323" s="82" t="str">
        <f>IF(発注書!E4329="","",発注書!E4329)</f>
        <v/>
      </c>
      <c r="J4323" s="78" t="str">
        <f>IF(発注書!E4329="","",発注書!C4329)</f>
        <v/>
      </c>
    </row>
    <row r="4324" spans="1:10" x14ac:dyDescent="0.55000000000000004">
      <c r="B4324" s="50">
        <v>2</v>
      </c>
      <c r="E4324" s="78" t="str">
        <f>IF(発注書!E4330="","",発注書!B4330)</f>
        <v/>
      </c>
      <c r="F4324" s="79" t="str">
        <f>IF(J4324="","",VLOOKUP(J4324,商品マスタ!$F:$G,2,FALSE))</f>
        <v/>
      </c>
      <c r="G4324" s="80" t="str">
        <f>IF(F4324="","",VLOOKUP(F4324,商品マスタ!$G:$H,2,FALSE))</f>
        <v/>
      </c>
      <c r="H4324" s="81" t="str">
        <f t="shared" si="2209"/>
        <v/>
      </c>
      <c r="I4324" s="82" t="str">
        <f>IF(発注書!E4330="","",発注書!E4330)</f>
        <v/>
      </c>
      <c r="J4324" s="78" t="str">
        <f>IF(発注書!E4330="","",発注書!C4330)</f>
        <v/>
      </c>
    </row>
    <row r="4325" spans="1:10" x14ac:dyDescent="0.55000000000000004">
      <c r="A4325" s="76" t="e">
        <f t="shared" ref="A4325" si="2226">A4323+1</f>
        <v>#REF!</v>
      </c>
      <c r="B4325" s="50">
        <v>1</v>
      </c>
      <c r="E4325" s="78" t="str">
        <f>IF(発注書!E4331="","",発注書!B4331)</f>
        <v/>
      </c>
      <c r="F4325" s="79" t="str">
        <f>IF(J4325="","",VLOOKUP(J4325,商品マスタ!$F:$G,2,FALSE))</f>
        <v/>
      </c>
      <c r="G4325" s="80" t="str">
        <f>IF(F4325="","",VLOOKUP(F4325,商品マスタ!$G:$H,2,FALSE))</f>
        <v/>
      </c>
      <c r="H4325" s="81" t="str">
        <f t="shared" si="2209"/>
        <v/>
      </c>
      <c r="I4325" s="82" t="str">
        <f>IF(発注書!E4331="","",発注書!E4331)</f>
        <v/>
      </c>
      <c r="J4325" s="78" t="str">
        <f>IF(発注書!E4331="","",発注書!C4331)</f>
        <v/>
      </c>
    </row>
    <row r="4326" spans="1:10" x14ac:dyDescent="0.55000000000000004">
      <c r="B4326" s="50">
        <v>2</v>
      </c>
      <c r="E4326" s="78" t="str">
        <f>IF(発注書!E4332="","",発注書!B4332)</f>
        <v/>
      </c>
      <c r="F4326" s="79" t="str">
        <f>IF(J4326="","",VLOOKUP(J4326,商品マスタ!$F:$G,2,FALSE))</f>
        <v/>
      </c>
      <c r="G4326" s="80" t="str">
        <f>IF(F4326="","",VLOOKUP(F4326,商品マスタ!$G:$H,2,FALSE))</f>
        <v/>
      </c>
      <c r="H4326" s="81" t="str">
        <f t="shared" si="2209"/>
        <v/>
      </c>
      <c r="I4326" s="82" t="str">
        <f>IF(発注書!E4332="","",発注書!E4332)</f>
        <v/>
      </c>
      <c r="J4326" s="78" t="str">
        <f>IF(発注書!E4332="","",発注書!C4332)</f>
        <v/>
      </c>
    </row>
    <row r="4327" spans="1:10" x14ac:dyDescent="0.55000000000000004">
      <c r="A4327" s="76" t="e">
        <f t="shared" ref="A4327" si="2227">A4325+1</f>
        <v>#REF!</v>
      </c>
      <c r="B4327" s="50">
        <v>1</v>
      </c>
      <c r="E4327" s="78" t="str">
        <f>IF(発注書!E4333="","",発注書!B4333)</f>
        <v/>
      </c>
      <c r="F4327" s="79" t="str">
        <f>IF(J4327="","",VLOOKUP(J4327,商品マスタ!$F:$G,2,FALSE))</f>
        <v/>
      </c>
      <c r="G4327" s="80" t="str">
        <f>IF(F4327="","",VLOOKUP(F4327,商品マスタ!$G:$H,2,FALSE))</f>
        <v/>
      </c>
      <c r="H4327" s="81" t="str">
        <f t="shared" si="2209"/>
        <v/>
      </c>
      <c r="I4327" s="82" t="str">
        <f>IF(発注書!E4333="","",発注書!E4333)</f>
        <v/>
      </c>
      <c r="J4327" s="78" t="str">
        <f>IF(発注書!E4333="","",発注書!C4333)</f>
        <v/>
      </c>
    </row>
    <row r="4328" spans="1:10" x14ac:dyDescent="0.55000000000000004">
      <c r="B4328" s="50">
        <v>2</v>
      </c>
      <c r="E4328" s="78" t="str">
        <f>IF(発注書!E4334="","",発注書!B4334)</f>
        <v/>
      </c>
      <c r="F4328" s="79" t="str">
        <f>IF(J4328="","",VLOOKUP(J4328,商品マスタ!$F:$G,2,FALSE))</f>
        <v/>
      </c>
      <c r="G4328" s="80" t="str">
        <f>IF(F4328="","",VLOOKUP(F4328,商品マスタ!$G:$H,2,FALSE))</f>
        <v/>
      </c>
      <c r="H4328" s="81" t="str">
        <f t="shared" si="2209"/>
        <v/>
      </c>
      <c r="I4328" s="82" t="str">
        <f>IF(発注書!E4334="","",発注書!E4334)</f>
        <v/>
      </c>
      <c r="J4328" s="78" t="str">
        <f>IF(発注書!E4334="","",発注書!C4334)</f>
        <v/>
      </c>
    </row>
    <row r="4329" spans="1:10" x14ac:dyDescent="0.55000000000000004">
      <c r="A4329" s="76" t="e">
        <f t="shared" ref="A4329" si="2228">A4327+1</f>
        <v>#REF!</v>
      </c>
      <c r="B4329" s="50">
        <v>1</v>
      </c>
      <c r="E4329" s="78" t="str">
        <f>IF(発注書!E4335="","",発注書!B4335)</f>
        <v/>
      </c>
      <c r="F4329" s="79" t="str">
        <f>IF(J4329="","",VLOOKUP(J4329,商品マスタ!$F:$G,2,FALSE))</f>
        <v/>
      </c>
      <c r="G4329" s="80" t="str">
        <f>IF(F4329="","",VLOOKUP(F4329,商品マスタ!$G:$H,2,FALSE))</f>
        <v/>
      </c>
      <c r="H4329" s="81" t="str">
        <f t="shared" si="2209"/>
        <v/>
      </c>
      <c r="I4329" s="82" t="str">
        <f>IF(発注書!E4335="","",発注書!E4335)</f>
        <v/>
      </c>
      <c r="J4329" s="78" t="str">
        <f>IF(発注書!E4335="","",発注書!C4335)</f>
        <v/>
      </c>
    </row>
    <row r="4330" spans="1:10" x14ac:dyDescent="0.55000000000000004">
      <c r="B4330" s="50">
        <v>2</v>
      </c>
      <c r="E4330" s="78" t="str">
        <f>IF(発注書!E4336="","",発注書!B4336)</f>
        <v/>
      </c>
      <c r="F4330" s="79" t="str">
        <f>IF(J4330="","",VLOOKUP(J4330,商品マスタ!$F:$G,2,FALSE))</f>
        <v/>
      </c>
      <c r="G4330" s="80" t="str">
        <f>IF(F4330="","",VLOOKUP(F4330,商品マスタ!$G:$H,2,FALSE))</f>
        <v/>
      </c>
      <c r="H4330" s="81" t="str">
        <f t="shared" si="2209"/>
        <v/>
      </c>
      <c r="I4330" s="82" t="str">
        <f>IF(発注書!E4336="","",発注書!E4336)</f>
        <v/>
      </c>
      <c r="J4330" s="78" t="str">
        <f>IF(発注書!E4336="","",発注書!C4336)</f>
        <v/>
      </c>
    </row>
    <row r="4331" spans="1:10" x14ac:dyDescent="0.55000000000000004">
      <c r="A4331" s="76" t="e">
        <f t="shared" ref="A4331" si="2229">A4329+1</f>
        <v>#REF!</v>
      </c>
      <c r="B4331" s="50">
        <v>1</v>
      </c>
      <c r="E4331" s="78" t="str">
        <f>IF(発注書!E4337="","",発注書!B4337)</f>
        <v/>
      </c>
      <c r="F4331" s="79" t="str">
        <f>IF(J4331="","",VLOOKUP(J4331,商品マスタ!$F:$G,2,FALSE))</f>
        <v/>
      </c>
      <c r="G4331" s="80" t="str">
        <f>IF(F4331="","",VLOOKUP(F4331,商品マスタ!$G:$H,2,FALSE))</f>
        <v/>
      </c>
      <c r="H4331" s="81" t="str">
        <f t="shared" si="2209"/>
        <v/>
      </c>
      <c r="I4331" s="82" t="str">
        <f>IF(発注書!E4337="","",発注書!E4337)</f>
        <v/>
      </c>
      <c r="J4331" s="78" t="str">
        <f>IF(発注書!E4337="","",発注書!C4337)</f>
        <v/>
      </c>
    </row>
    <row r="4332" spans="1:10" x14ac:dyDescent="0.55000000000000004">
      <c r="B4332" s="50">
        <v>2</v>
      </c>
      <c r="E4332" s="78" t="str">
        <f>IF(発注書!E4338="","",発注書!B4338)</f>
        <v/>
      </c>
      <c r="F4332" s="79" t="str">
        <f>IF(J4332="","",VLOOKUP(J4332,商品マスタ!$F:$G,2,FALSE))</f>
        <v/>
      </c>
      <c r="G4332" s="80" t="str">
        <f>IF(F4332="","",VLOOKUP(F4332,商品マスタ!$G:$H,2,FALSE))</f>
        <v/>
      </c>
      <c r="H4332" s="81" t="str">
        <f t="shared" si="2209"/>
        <v/>
      </c>
      <c r="I4332" s="82" t="str">
        <f>IF(発注書!E4338="","",発注書!E4338)</f>
        <v/>
      </c>
      <c r="J4332" s="78" t="str">
        <f>IF(発注書!E4338="","",発注書!C4338)</f>
        <v/>
      </c>
    </row>
    <row r="4333" spans="1:10" x14ac:dyDescent="0.55000000000000004">
      <c r="A4333" s="76" t="e">
        <f t="shared" ref="A4333" si="2230">A4331+1</f>
        <v>#REF!</v>
      </c>
      <c r="B4333" s="50">
        <v>1</v>
      </c>
      <c r="E4333" s="78" t="str">
        <f>IF(発注書!E4339="","",発注書!B4339)</f>
        <v/>
      </c>
      <c r="F4333" s="79" t="str">
        <f>IF(J4333="","",VLOOKUP(J4333,商品マスタ!$F:$G,2,FALSE))</f>
        <v/>
      </c>
      <c r="G4333" s="80" t="str">
        <f>IF(F4333="","",VLOOKUP(F4333,商品マスタ!$G:$H,2,FALSE))</f>
        <v/>
      </c>
      <c r="H4333" s="81" t="str">
        <f t="shared" si="2209"/>
        <v/>
      </c>
      <c r="I4333" s="82" t="str">
        <f>IF(発注書!E4339="","",発注書!E4339)</f>
        <v/>
      </c>
      <c r="J4333" s="78" t="str">
        <f>IF(発注書!E4339="","",発注書!C4339)</f>
        <v/>
      </c>
    </row>
    <row r="4334" spans="1:10" x14ac:dyDescent="0.55000000000000004">
      <c r="B4334" s="50">
        <v>2</v>
      </c>
      <c r="E4334" s="78" t="str">
        <f>IF(発注書!E4340="","",発注書!B4340)</f>
        <v/>
      </c>
      <c r="F4334" s="79" t="str">
        <f>IF(J4334="","",VLOOKUP(J4334,商品マスタ!$F:$G,2,FALSE))</f>
        <v/>
      </c>
      <c r="G4334" s="80" t="str">
        <f>IF(F4334="","",VLOOKUP(F4334,商品マスタ!$G:$H,2,FALSE))</f>
        <v/>
      </c>
      <c r="H4334" s="81" t="str">
        <f t="shared" si="2209"/>
        <v/>
      </c>
      <c r="I4334" s="82" t="str">
        <f>IF(発注書!E4340="","",発注書!E4340)</f>
        <v/>
      </c>
      <c r="J4334" s="78" t="str">
        <f>IF(発注書!E4340="","",発注書!C4340)</f>
        <v/>
      </c>
    </row>
    <row r="4335" spans="1:10" x14ac:dyDescent="0.55000000000000004">
      <c r="A4335" s="76" t="e">
        <f t="shared" ref="A4335" si="2231">A4333+1</f>
        <v>#REF!</v>
      </c>
      <c r="B4335" s="50">
        <v>1</v>
      </c>
      <c r="E4335" s="78" t="str">
        <f>IF(発注書!E4341="","",発注書!B4341)</f>
        <v/>
      </c>
      <c r="F4335" s="79" t="str">
        <f>IF(J4335="","",VLOOKUP(J4335,商品マスタ!$F:$G,2,FALSE))</f>
        <v/>
      </c>
      <c r="G4335" s="80" t="str">
        <f>IF(F4335="","",VLOOKUP(F4335,商品マスタ!$G:$H,2,FALSE))</f>
        <v/>
      </c>
      <c r="H4335" s="81" t="str">
        <f t="shared" si="2209"/>
        <v/>
      </c>
      <c r="I4335" s="82" t="str">
        <f>IF(発注書!E4341="","",発注書!E4341)</f>
        <v/>
      </c>
      <c r="J4335" s="78" t="str">
        <f>IF(発注書!E4341="","",発注書!C4341)</f>
        <v/>
      </c>
    </row>
    <row r="4336" spans="1:10" x14ac:dyDescent="0.55000000000000004">
      <c r="B4336" s="50">
        <v>2</v>
      </c>
      <c r="E4336" s="78" t="str">
        <f>IF(発注書!E4342="","",発注書!B4342)</f>
        <v/>
      </c>
      <c r="F4336" s="79" t="str">
        <f>IF(J4336="","",VLOOKUP(J4336,商品マスタ!$F:$G,2,FALSE))</f>
        <v/>
      </c>
      <c r="G4336" s="80" t="str">
        <f>IF(F4336="","",VLOOKUP(F4336,商品マスタ!$G:$H,2,FALSE))</f>
        <v/>
      </c>
      <c r="H4336" s="81" t="str">
        <f t="shared" si="2209"/>
        <v/>
      </c>
      <c r="I4336" s="82" t="str">
        <f>IF(発注書!E4342="","",発注書!E4342)</f>
        <v/>
      </c>
      <c r="J4336" s="78" t="str">
        <f>IF(発注書!E4342="","",発注書!C4342)</f>
        <v/>
      </c>
    </row>
    <row r="4337" spans="1:10" x14ac:dyDescent="0.55000000000000004">
      <c r="A4337" s="76" t="e">
        <f t="shared" ref="A4337" si="2232">A4335+1</f>
        <v>#REF!</v>
      </c>
      <c r="B4337" s="50">
        <v>1</v>
      </c>
      <c r="E4337" s="78" t="str">
        <f>IF(発注書!E4343="","",発注書!B4343)</f>
        <v/>
      </c>
      <c r="F4337" s="79" t="str">
        <f>IF(J4337="","",VLOOKUP(J4337,商品マスタ!$F:$G,2,FALSE))</f>
        <v/>
      </c>
      <c r="G4337" s="80" t="str">
        <f>IF(F4337="","",VLOOKUP(F4337,商品マスタ!$G:$H,2,FALSE))</f>
        <v/>
      </c>
      <c r="H4337" s="81" t="str">
        <f t="shared" si="2209"/>
        <v/>
      </c>
      <c r="I4337" s="82" t="str">
        <f>IF(発注書!E4343="","",発注書!E4343)</f>
        <v/>
      </c>
      <c r="J4337" s="78" t="str">
        <f>IF(発注書!E4343="","",発注書!C4343)</f>
        <v/>
      </c>
    </row>
    <row r="4338" spans="1:10" x14ac:dyDescent="0.55000000000000004">
      <c r="B4338" s="50">
        <v>2</v>
      </c>
      <c r="E4338" s="78" t="str">
        <f>IF(発注書!E4344="","",発注書!B4344)</f>
        <v/>
      </c>
      <c r="F4338" s="79" t="str">
        <f>IF(J4338="","",VLOOKUP(J4338,商品マスタ!$F:$G,2,FALSE))</f>
        <v/>
      </c>
      <c r="G4338" s="80" t="str">
        <f>IF(F4338="","",VLOOKUP(F4338,商品マスタ!$G:$H,2,FALSE))</f>
        <v/>
      </c>
      <c r="H4338" s="81" t="str">
        <f t="shared" si="2209"/>
        <v/>
      </c>
      <c r="I4338" s="82" t="str">
        <f>IF(発注書!E4344="","",発注書!E4344)</f>
        <v/>
      </c>
      <c r="J4338" s="78" t="str">
        <f>IF(発注書!E4344="","",発注書!C4344)</f>
        <v/>
      </c>
    </row>
    <row r="4339" spans="1:10" x14ac:dyDescent="0.55000000000000004">
      <c r="A4339" s="76" t="e">
        <f t="shared" ref="A4339" si="2233">A4337+1</f>
        <v>#REF!</v>
      </c>
      <c r="B4339" s="50">
        <v>1</v>
      </c>
      <c r="E4339" s="78" t="str">
        <f>IF(発注書!E4345="","",発注書!B4345)</f>
        <v/>
      </c>
      <c r="F4339" s="79" t="str">
        <f>IF(J4339="","",VLOOKUP(J4339,商品マスタ!$F:$G,2,FALSE))</f>
        <v/>
      </c>
      <c r="G4339" s="80" t="str">
        <f>IF(F4339="","",VLOOKUP(F4339,商品マスタ!$G:$H,2,FALSE))</f>
        <v/>
      </c>
      <c r="H4339" s="81" t="str">
        <f t="shared" si="2209"/>
        <v/>
      </c>
      <c r="I4339" s="82" t="str">
        <f>IF(発注書!E4345="","",発注書!E4345)</f>
        <v/>
      </c>
      <c r="J4339" s="78" t="str">
        <f>IF(発注書!E4345="","",発注書!C4345)</f>
        <v/>
      </c>
    </row>
    <row r="4340" spans="1:10" x14ac:dyDescent="0.55000000000000004">
      <c r="B4340" s="50">
        <v>2</v>
      </c>
      <c r="E4340" s="78" t="str">
        <f>IF(発注書!E4346="","",発注書!B4346)</f>
        <v/>
      </c>
      <c r="F4340" s="79" t="str">
        <f>IF(J4340="","",VLOOKUP(J4340,商品マスタ!$F:$G,2,FALSE))</f>
        <v/>
      </c>
      <c r="G4340" s="80" t="str">
        <f>IF(F4340="","",VLOOKUP(F4340,商品マスタ!$G:$H,2,FALSE))</f>
        <v/>
      </c>
      <c r="H4340" s="81" t="str">
        <f t="shared" si="2209"/>
        <v/>
      </c>
      <c r="I4340" s="82" t="str">
        <f>IF(発注書!E4346="","",発注書!E4346)</f>
        <v/>
      </c>
      <c r="J4340" s="78" t="str">
        <f>IF(発注書!E4346="","",発注書!C4346)</f>
        <v/>
      </c>
    </row>
    <row r="4341" spans="1:10" x14ac:dyDescent="0.55000000000000004">
      <c r="A4341" s="76" t="e">
        <f t="shared" ref="A4341" si="2234">A4339+1</f>
        <v>#REF!</v>
      </c>
      <c r="B4341" s="50">
        <v>1</v>
      </c>
      <c r="E4341" s="78" t="str">
        <f>IF(発注書!E4347="","",発注書!B4347)</f>
        <v/>
      </c>
      <c r="F4341" s="79" t="str">
        <f>IF(J4341="","",VLOOKUP(J4341,商品マスタ!$F:$G,2,FALSE))</f>
        <v/>
      </c>
      <c r="G4341" s="80" t="str">
        <f>IF(F4341="","",VLOOKUP(F4341,商品マスタ!$G:$H,2,FALSE))</f>
        <v/>
      </c>
      <c r="H4341" s="81" t="str">
        <f t="shared" si="2209"/>
        <v/>
      </c>
      <c r="I4341" s="82" t="str">
        <f>IF(発注書!E4347="","",発注書!E4347)</f>
        <v/>
      </c>
      <c r="J4341" s="78" t="str">
        <f>IF(発注書!E4347="","",発注書!C4347)</f>
        <v/>
      </c>
    </row>
    <row r="4342" spans="1:10" x14ac:dyDescent="0.55000000000000004">
      <c r="B4342" s="50">
        <v>2</v>
      </c>
      <c r="E4342" s="78" t="str">
        <f>IF(発注書!E4348="","",発注書!B4348)</f>
        <v/>
      </c>
      <c r="F4342" s="79" t="str">
        <f>IF(J4342="","",VLOOKUP(J4342,商品マスタ!$F:$G,2,FALSE))</f>
        <v/>
      </c>
      <c r="G4342" s="80" t="str">
        <f>IF(F4342="","",VLOOKUP(F4342,商品マスタ!$G:$H,2,FALSE))</f>
        <v/>
      </c>
      <c r="H4342" s="81" t="str">
        <f t="shared" si="2209"/>
        <v/>
      </c>
      <c r="I4342" s="82" t="str">
        <f>IF(発注書!E4348="","",発注書!E4348)</f>
        <v/>
      </c>
      <c r="J4342" s="78" t="str">
        <f>IF(発注書!E4348="","",発注書!C4348)</f>
        <v/>
      </c>
    </row>
    <row r="4343" spans="1:10" x14ac:dyDescent="0.55000000000000004">
      <c r="A4343" s="76" t="e">
        <f t="shared" ref="A4343" si="2235">A4341+1</f>
        <v>#REF!</v>
      </c>
      <c r="B4343" s="50">
        <v>1</v>
      </c>
      <c r="E4343" s="78" t="str">
        <f>IF(発注書!E4349="","",発注書!B4349)</f>
        <v/>
      </c>
      <c r="F4343" s="79" t="str">
        <f>IF(J4343="","",VLOOKUP(J4343,商品マスタ!$F:$G,2,FALSE))</f>
        <v/>
      </c>
      <c r="G4343" s="80" t="str">
        <f>IF(F4343="","",VLOOKUP(F4343,商品マスタ!$G:$H,2,FALSE))</f>
        <v/>
      </c>
      <c r="H4343" s="81" t="str">
        <f t="shared" si="2209"/>
        <v/>
      </c>
      <c r="I4343" s="82" t="str">
        <f>IF(発注書!E4349="","",発注書!E4349)</f>
        <v/>
      </c>
      <c r="J4343" s="78" t="str">
        <f>IF(発注書!E4349="","",発注書!C4349)</f>
        <v/>
      </c>
    </row>
    <row r="4344" spans="1:10" x14ac:dyDescent="0.55000000000000004">
      <c r="B4344" s="50">
        <v>2</v>
      </c>
      <c r="E4344" s="78" t="str">
        <f>IF(発注書!E4350="","",発注書!B4350)</f>
        <v/>
      </c>
      <c r="F4344" s="79" t="str">
        <f>IF(J4344="","",VLOOKUP(J4344,商品マスタ!$F:$G,2,FALSE))</f>
        <v/>
      </c>
      <c r="G4344" s="80" t="str">
        <f>IF(F4344="","",VLOOKUP(F4344,商品マスタ!$G:$H,2,FALSE))</f>
        <v/>
      </c>
      <c r="H4344" s="81" t="str">
        <f t="shared" si="2209"/>
        <v/>
      </c>
      <c r="I4344" s="82" t="str">
        <f>IF(発注書!E4350="","",発注書!E4350)</f>
        <v/>
      </c>
      <c r="J4344" s="78" t="str">
        <f>IF(発注書!E4350="","",発注書!C4350)</f>
        <v/>
      </c>
    </row>
    <row r="4345" spans="1:10" x14ac:dyDescent="0.55000000000000004">
      <c r="A4345" s="76" t="e">
        <f t="shared" ref="A4345" si="2236">A4343+1</f>
        <v>#REF!</v>
      </c>
      <c r="B4345" s="50">
        <v>1</v>
      </c>
      <c r="E4345" s="78" t="str">
        <f>IF(発注書!E4351="","",発注書!B4351)</f>
        <v/>
      </c>
      <c r="F4345" s="79" t="str">
        <f>IF(J4345="","",VLOOKUP(J4345,商品マスタ!$F:$G,2,FALSE))</f>
        <v/>
      </c>
      <c r="G4345" s="80" t="str">
        <f>IF(F4345="","",VLOOKUP(F4345,商品マスタ!$G:$H,2,FALSE))</f>
        <v/>
      </c>
      <c r="H4345" s="81" t="str">
        <f t="shared" si="2209"/>
        <v/>
      </c>
      <c r="I4345" s="82" t="str">
        <f>IF(発注書!E4351="","",発注書!E4351)</f>
        <v/>
      </c>
      <c r="J4345" s="78" t="str">
        <f>IF(発注書!E4351="","",発注書!C4351)</f>
        <v/>
      </c>
    </row>
    <row r="4346" spans="1:10" x14ac:dyDescent="0.55000000000000004">
      <c r="B4346" s="50">
        <v>2</v>
      </c>
      <c r="E4346" s="78" t="str">
        <f>IF(発注書!E4352="","",発注書!B4352)</f>
        <v/>
      </c>
      <c r="F4346" s="79" t="str">
        <f>IF(J4346="","",VLOOKUP(J4346,商品マスタ!$F:$G,2,FALSE))</f>
        <v/>
      </c>
      <c r="G4346" s="80" t="str">
        <f>IF(F4346="","",VLOOKUP(F4346,商品マスタ!$G:$H,2,FALSE))</f>
        <v/>
      </c>
      <c r="H4346" s="81" t="str">
        <f t="shared" si="2209"/>
        <v/>
      </c>
      <c r="I4346" s="82" t="str">
        <f>IF(発注書!E4352="","",発注書!E4352)</f>
        <v/>
      </c>
      <c r="J4346" s="78" t="str">
        <f>IF(発注書!E4352="","",発注書!C4352)</f>
        <v/>
      </c>
    </row>
    <row r="4347" spans="1:10" x14ac:dyDescent="0.55000000000000004">
      <c r="A4347" s="76" t="e">
        <f t="shared" ref="A4347" si="2237">A4345+1</f>
        <v>#REF!</v>
      </c>
      <c r="B4347" s="50">
        <v>1</v>
      </c>
      <c r="E4347" s="78" t="str">
        <f>IF(発注書!E4353="","",発注書!B4353)</f>
        <v/>
      </c>
      <c r="F4347" s="79" t="str">
        <f>IF(J4347="","",VLOOKUP(J4347,商品マスタ!$F:$G,2,FALSE))</f>
        <v/>
      </c>
      <c r="G4347" s="80" t="str">
        <f>IF(F4347="","",VLOOKUP(F4347,商品マスタ!$G:$H,2,FALSE))</f>
        <v/>
      </c>
      <c r="H4347" s="81" t="str">
        <f t="shared" si="2209"/>
        <v/>
      </c>
      <c r="I4347" s="82" t="str">
        <f>IF(発注書!E4353="","",発注書!E4353)</f>
        <v/>
      </c>
      <c r="J4347" s="78" t="str">
        <f>IF(発注書!E4353="","",発注書!C4353)</f>
        <v/>
      </c>
    </row>
    <row r="4348" spans="1:10" x14ac:dyDescent="0.55000000000000004">
      <c r="B4348" s="50">
        <v>2</v>
      </c>
      <c r="E4348" s="78" t="str">
        <f>IF(発注書!E4354="","",発注書!B4354)</f>
        <v/>
      </c>
      <c r="F4348" s="79" t="str">
        <f>IF(J4348="","",VLOOKUP(J4348,商品マスタ!$F:$G,2,FALSE))</f>
        <v/>
      </c>
      <c r="G4348" s="80" t="str">
        <f>IF(F4348="","",VLOOKUP(F4348,商品マスタ!$G:$H,2,FALSE))</f>
        <v/>
      </c>
      <c r="H4348" s="81" t="str">
        <f t="shared" si="2209"/>
        <v/>
      </c>
      <c r="I4348" s="82" t="str">
        <f>IF(発注書!E4354="","",発注書!E4354)</f>
        <v/>
      </c>
      <c r="J4348" s="78" t="str">
        <f>IF(発注書!E4354="","",発注書!C4354)</f>
        <v/>
      </c>
    </row>
    <row r="4349" spans="1:10" x14ac:dyDescent="0.55000000000000004">
      <c r="A4349" s="76" t="e">
        <f t="shared" ref="A4349" si="2238">A4347+1</f>
        <v>#REF!</v>
      </c>
      <c r="B4349" s="50">
        <v>1</v>
      </c>
      <c r="E4349" s="78" t="str">
        <f>IF(発注書!E4355="","",発注書!B4355)</f>
        <v/>
      </c>
      <c r="F4349" s="79" t="str">
        <f>IF(J4349="","",VLOOKUP(J4349,商品マスタ!$F:$G,2,FALSE))</f>
        <v/>
      </c>
      <c r="G4349" s="80" t="str">
        <f>IF(F4349="","",VLOOKUP(F4349,商品マスタ!$G:$H,2,FALSE))</f>
        <v/>
      </c>
      <c r="H4349" s="81" t="str">
        <f t="shared" si="2209"/>
        <v/>
      </c>
      <c r="I4349" s="82" t="str">
        <f>IF(発注書!E4355="","",発注書!E4355)</f>
        <v/>
      </c>
      <c r="J4349" s="78" t="str">
        <f>IF(発注書!E4355="","",発注書!C4355)</f>
        <v/>
      </c>
    </row>
    <row r="4350" spans="1:10" x14ac:dyDescent="0.55000000000000004">
      <c r="B4350" s="50">
        <v>2</v>
      </c>
      <c r="E4350" s="78" t="str">
        <f>IF(発注書!E4356="","",発注書!B4356)</f>
        <v/>
      </c>
      <c r="F4350" s="79" t="str">
        <f>IF(J4350="","",VLOOKUP(J4350,商品マスタ!$F:$G,2,FALSE))</f>
        <v/>
      </c>
      <c r="G4350" s="80" t="str">
        <f>IF(F4350="","",VLOOKUP(F4350,商品マスタ!$G:$H,2,FALSE))</f>
        <v/>
      </c>
      <c r="H4350" s="81" t="str">
        <f t="shared" si="2209"/>
        <v/>
      </c>
      <c r="I4350" s="82" t="str">
        <f>IF(発注書!E4356="","",発注書!E4356)</f>
        <v/>
      </c>
      <c r="J4350" s="78" t="str">
        <f>IF(発注書!E4356="","",発注書!C4356)</f>
        <v/>
      </c>
    </row>
    <row r="4351" spans="1:10" x14ac:dyDescent="0.55000000000000004">
      <c r="A4351" s="76" t="e">
        <f t="shared" ref="A4351" si="2239">A4349+1</f>
        <v>#REF!</v>
      </c>
      <c r="B4351" s="50">
        <v>1</v>
      </c>
      <c r="E4351" s="78" t="str">
        <f>IF(発注書!E4357="","",発注書!B4357)</f>
        <v/>
      </c>
      <c r="F4351" s="79" t="str">
        <f>IF(J4351="","",VLOOKUP(J4351,商品マスタ!$F:$G,2,FALSE))</f>
        <v/>
      </c>
      <c r="G4351" s="80" t="str">
        <f>IF(F4351="","",VLOOKUP(F4351,商品マスタ!$G:$H,2,FALSE))</f>
        <v/>
      </c>
      <c r="H4351" s="81" t="str">
        <f t="shared" si="2209"/>
        <v/>
      </c>
      <c r="I4351" s="82" t="str">
        <f>IF(発注書!E4357="","",発注書!E4357)</f>
        <v/>
      </c>
      <c r="J4351" s="78" t="str">
        <f>IF(発注書!E4357="","",発注書!C4357)</f>
        <v/>
      </c>
    </row>
    <row r="4352" spans="1:10" x14ac:dyDescent="0.55000000000000004">
      <c r="B4352" s="50">
        <v>2</v>
      </c>
      <c r="E4352" s="78" t="str">
        <f>IF(発注書!E4358="","",発注書!B4358)</f>
        <v/>
      </c>
      <c r="F4352" s="79" t="str">
        <f>IF(J4352="","",VLOOKUP(J4352,商品マスタ!$F:$G,2,FALSE))</f>
        <v/>
      </c>
      <c r="G4352" s="80" t="str">
        <f>IF(F4352="","",VLOOKUP(F4352,商品マスタ!$G:$H,2,FALSE))</f>
        <v/>
      </c>
      <c r="H4352" s="81" t="str">
        <f t="shared" si="2209"/>
        <v/>
      </c>
      <c r="I4352" s="82" t="str">
        <f>IF(発注書!E4358="","",発注書!E4358)</f>
        <v/>
      </c>
      <c r="J4352" s="78" t="str">
        <f>IF(発注書!E4358="","",発注書!C4358)</f>
        <v/>
      </c>
    </row>
    <row r="4353" spans="1:10" x14ac:dyDescent="0.55000000000000004">
      <c r="A4353" s="76" t="e">
        <f t="shared" ref="A4353" si="2240">A4351+1</f>
        <v>#REF!</v>
      </c>
      <c r="B4353" s="50">
        <v>1</v>
      </c>
      <c r="E4353" s="78" t="str">
        <f>IF(発注書!E4359="","",発注書!B4359)</f>
        <v/>
      </c>
      <c r="F4353" s="79" t="str">
        <f>IF(J4353="","",VLOOKUP(J4353,商品マスタ!$F:$G,2,FALSE))</f>
        <v/>
      </c>
      <c r="G4353" s="80" t="str">
        <f>IF(F4353="","",VLOOKUP(F4353,商品マスタ!$G:$H,2,FALSE))</f>
        <v/>
      </c>
      <c r="H4353" s="81" t="str">
        <f t="shared" si="2209"/>
        <v/>
      </c>
      <c r="I4353" s="82" t="str">
        <f>IF(発注書!E4359="","",発注書!E4359)</f>
        <v/>
      </c>
      <c r="J4353" s="78" t="str">
        <f>IF(発注書!E4359="","",発注書!C4359)</f>
        <v/>
      </c>
    </row>
    <row r="4354" spans="1:10" x14ac:dyDescent="0.55000000000000004">
      <c r="B4354" s="50">
        <v>2</v>
      </c>
      <c r="E4354" s="78" t="str">
        <f>IF(発注書!E4360="","",発注書!B4360)</f>
        <v/>
      </c>
      <c r="F4354" s="79" t="str">
        <f>IF(J4354="","",VLOOKUP(J4354,商品マスタ!$F:$G,2,FALSE))</f>
        <v/>
      </c>
      <c r="G4354" s="80" t="str">
        <f>IF(F4354="","",VLOOKUP(F4354,商品マスタ!$G:$H,2,FALSE))</f>
        <v/>
      </c>
      <c r="H4354" s="81" t="str">
        <f t="shared" si="2209"/>
        <v/>
      </c>
      <c r="I4354" s="82" t="str">
        <f>IF(発注書!E4360="","",発注書!E4360)</f>
        <v/>
      </c>
      <c r="J4354" s="78" t="str">
        <f>IF(発注書!E4360="","",発注書!C4360)</f>
        <v/>
      </c>
    </row>
    <row r="4355" spans="1:10" x14ac:dyDescent="0.55000000000000004">
      <c r="A4355" s="76" t="e">
        <f t="shared" ref="A4355" si="2241">A4353+1</f>
        <v>#REF!</v>
      </c>
      <c r="B4355" s="50">
        <v>1</v>
      </c>
      <c r="E4355" s="78" t="str">
        <f>IF(発注書!E4361="","",発注書!B4361)</f>
        <v/>
      </c>
      <c r="F4355" s="79" t="str">
        <f>IF(J4355="","",VLOOKUP(J4355,商品マスタ!$F:$G,2,FALSE))</f>
        <v/>
      </c>
      <c r="G4355" s="80" t="str">
        <f>IF(F4355="","",VLOOKUP(F4355,商品マスタ!$G:$H,2,FALSE))</f>
        <v/>
      </c>
      <c r="H4355" s="81" t="str">
        <f t="shared" si="2209"/>
        <v/>
      </c>
      <c r="I4355" s="82" t="str">
        <f>IF(発注書!E4361="","",発注書!E4361)</f>
        <v/>
      </c>
      <c r="J4355" s="78" t="str">
        <f>IF(発注書!E4361="","",発注書!C4361)</f>
        <v/>
      </c>
    </row>
    <row r="4356" spans="1:10" x14ac:dyDescent="0.55000000000000004">
      <c r="B4356" s="50">
        <v>2</v>
      </c>
      <c r="E4356" s="78" t="str">
        <f>IF(発注書!E4362="","",発注書!B4362)</f>
        <v/>
      </c>
      <c r="F4356" s="79" t="str">
        <f>IF(J4356="","",VLOOKUP(J4356,商品マスタ!$F:$G,2,FALSE))</f>
        <v/>
      </c>
      <c r="G4356" s="80" t="str">
        <f>IF(F4356="","",VLOOKUP(F4356,商品マスタ!$G:$H,2,FALSE))</f>
        <v/>
      </c>
      <c r="H4356" s="81" t="str">
        <f t="shared" ref="H4356:H4419" si="2242">IF(E4356="","",IF(E4356="",LEN(SUBSTITUTE(D4356," ","")),LEN(SUBSTITUTE(E4356," ",""))))</f>
        <v/>
      </c>
      <c r="I4356" s="82" t="str">
        <f>IF(発注書!E4362="","",発注書!E4362)</f>
        <v/>
      </c>
      <c r="J4356" s="78" t="str">
        <f>IF(発注書!E4362="","",発注書!C4362)</f>
        <v/>
      </c>
    </row>
    <row r="4357" spans="1:10" x14ac:dyDescent="0.55000000000000004">
      <c r="A4357" s="76" t="e">
        <f t="shared" ref="A4357" si="2243">A4355+1</f>
        <v>#REF!</v>
      </c>
      <c r="B4357" s="50">
        <v>1</v>
      </c>
      <c r="E4357" s="78" t="str">
        <f>IF(発注書!E4363="","",発注書!B4363)</f>
        <v/>
      </c>
      <c r="F4357" s="79" t="str">
        <f>IF(J4357="","",VLOOKUP(J4357,商品マスタ!$F:$G,2,FALSE))</f>
        <v/>
      </c>
      <c r="G4357" s="80" t="str">
        <f>IF(F4357="","",VLOOKUP(F4357,商品マスタ!$G:$H,2,FALSE))</f>
        <v/>
      </c>
      <c r="H4357" s="81" t="str">
        <f t="shared" si="2242"/>
        <v/>
      </c>
      <c r="I4357" s="82" t="str">
        <f>IF(発注書!E4363="","",発注書!E4363)</f>
        <v/>
      </c>
      <c r="J4357" s="78" t="str">
        <f>IF(発注書!E4363="","",発注書!C4363)</f>
        <v/>
      </c>
    </row>
    <row r="4358" spans="1:10" x14ac:dyDescent="0.55000000000000004">
      <c r="B4358" s="50">
        <v>2</v>
      </c>
      <c r="E4358" s="78" t="str">
        <f>IF(発注書!E4364="","",発注書!B4364)</f>
        <v/>
      </c>
      <c r="F4358" s="79" t="str">
        <f>IF(J4358="","",VLOOKUP(J4358,商品マスタ!$F:$G,2,FALSE))</f>
        <v/>
      </c>
      <c r="G4358" s="80" t="str">
        <f>IF(F4358="","",VLOOKUP(F4358,商品マスタ!$G:$H,2,FALSE))</f>
        <v/>
      </c>
      <c r="H4358" s="81" t="str">
        <f t="shared" si="2242"/>
        <v/>
      </c>
      <c r="I4358" s="82" t="str">
        <f>IF(発注書!E4364="","",発注書!E4364)</f>
        <v/>
      </c>
      <c r="J4358" s="78" t="str">
        <f>IF(発注書!E4364="","",発注書!C4364)</f>
        <v/>
      </c>
    </row>
    <row r="4359" spans="1:10" x14ac:dyDescent="0.55000000000000004">
      <c r="A4359" s="76" t="e">
        <f t="shared" ref="A4359" si="2244">A4357+1</f>
        <v>#REF!</v>
      </c>
      <c r="B4359" s="50">
        <v>1</v>
      </c>
      <c r="E4359" s="78" t="str">
        <f>IF(発注書!E4365="","",発注書!B4365)</f>
        <v/>
      </c>
      <c r="F4359" s="79" t="str">
        <f>IF(J4359="","",VLOOKUP(J4359,商品マスタ!$F:$G,2,FALSE))</f>
        <v/>
      </c>
      <c r="G4359" s="80" t="str">
        <f>IF(F4359="","",VLOOKUP(F4359,商品マスタ!$G:$H,2,FALSE))</f>
        <v/>
      </c>
      <c r="H4359" s="81" t="str">
        <f t="shared" si="2242"/>
        <v/>
      </c>
      <c r="I4359" s="82" t="str">
        <f>IF(発注書!E4365="","",発注書!E4365)</f>
        <v/>
      </c>
      <c r="J4359" s="78" t="str">
        <f>IF(発注書!E4365="","",発注書!C4365)</f>
        <v/>
      </c>
    </row>
    <row r="4360" spans="1:10" x14ac:dyDescent="0.55000000000000004">
      <c r="B4360" s="50">
        <v>2</v>
      </c>
      <c r="E4360" s="78" t="str">
        <f>IF(発注書!E4366="","",発注書!B4366)</f>
        <v/>
      </c>
      <c r="F4360" s="79" t="str">
        <f>IF(J4360="","",VLOOKUP(J4360,商品マスタ!$F:$G,2,FALSE))</f>
        <v/>
      </c>
      <c r="G4360" s="80" t="str">
        <f>IF(F4360="","",VLOOKUP(F4360,商品マスタ!$G:$H,2,FALSE))</f>
        <v/>
      </c>
      <c r="H4360" s="81" t="str">
        <f t="shared" si="2242"/>
        <v/>
      </c>
      <c r="I4360" s="82" t="str">
        <f>IF(発注書!E4366="","",発注書!E4366)</f>
        <v/>
      </c>
      <c r="J4360" s="78" t="str">
        <f>IF(発注書!E4366="","",発注書!C4366)</f>
        <v/>
      </c>
    </row>
    <row r="4361" spans="1:10" x14ac:dyDescent="0.55000000000000004">
      <c r="A4361" s="76" t="e">
        <f t="shared" ref="A4361" si="2245">A4359+1</f>
        <v>#REF!</v>
      </c>
      <c r="B4361" s="50">
        <v>1</v>
      </c>
      <c r="E4361" s="78" t="str">
        <f>IF(発注書!E4367="","",発注書!B4367)</f>
        <v/>
      </c>
      <c r="F4361" s="79" t="str">
        <f>IF(J4361="","",VLOOKUP(J4361,商品マスタ!$F:$G,2,FALSE))</f>
        <v/>
      </c>
      <c r="G4361" s="80" t="str">
        <f>IF(F4361="","",VLOOKUP(F4361,商品マスタ!$G:$H,2,FALSE))</f>
        <v/>
      </c>
      <c r="H4361" s="81" t="str">
        <f t="shared" si="2242"/>
        <v/>
      </c>
      <c r="I4361" s="82" t="str">
        <f>IF(発注書!E4367="","",発注書!E4367)</f>
        <v/>
      </c>
      <c r="J4361" s="78" t="str">
        <f>IF(発注書!E4367="","",発注書!C4367)</f>
        <v/>
      </c>
    </row>
    <row r="4362" spans="1:10" x14ac:dyDescent="0.55000000000000004">
      <c r="B4362" s="50">
        <v>2</v>
      </c>
      <c r="E4362" s="78" t="str">
        <f>IF(発注書!E4368="","",発注書!B4368)</f>
        <v/>
      </c>
      <c r="F4362" s="79" t="str">
        <f>IF(J4362="","",VLOOKUP(J4362,商品マスタ!$F:$G,2,FALSE))</f>
        <v/>
      </c>
      <c r="G4362" s="80" t="str">
        <f>IF(F4362="","",VLOOKUP(F4362,商品マスタ!$G:$H,2,FALSE))</f>
        <v/>
      </c>
      <c r="H4362" s="81" t="str">
        <f t="shared" si="2242"/>
        <v/>
      </c>
      <c r="I4362" s="82" t="str">
        <f>IF(発注書!E4368="","",発注書!E4368)</f>
        <v/>
      </c>
      <c r="J4362" s="78" t="str">
        <f>IF(発注書!E4368="","",発注書!C4368)</f>
        <v/>
      </c>
    </row>
    <row r="4363" spans="1:10" x14ac:dyDescent="0.55000000000000004">
      <c r="A4363" s="76" t="e">
        <f t="shared" ref="A4363" si="2246">A4361+1</f>
        <v>#REF!</v>
      </c>
      <c r="B4363" s="50">
        <v>1</v>
      </c>
      <c r="E4363" s="78" t="str">
        <f>IF(発注書!E4369="","",発注書!B4369)</f>
        <v/>
      </c>
      <c r="F4363" s="79" t="str">
        <f>IF(J4363="","",VLOOKUP(J4363,商品マスタ!$F:$G,2,FALSE))</f>
        <v/>
      </c>
      <c r="G4363" s="80" t="str">
        <f>IF(F4363="","",VLOOKUP(F4363,商品マスタ!$G:$H,2,FALSE))</f>
        <v/>
      </c>
      <c r="H4363" s="81" t="str">
        <f t="shared" si="2242"/>
        <v/>
      </c>
      <c r="I4363" s="82" t="str">
        <f>IF(発注書!E4369="","",発注書!E4369)</f>
        <v/>
      </c>
      <c r="J4363" s="78" t="str">
        <f>IF(発注書!E4369="","",発注書!C4369)</f>
        <v/>
      </c>
    </row>
    <row r="4364" spans="1:10" x14ac:dyDescent="0.55000000000000004">
      <c r="B4364" s="50">
        <v>2</v>
      </c>
      <c r="E4364" s="78" t="str">
        <f>IF(発注書!E4370="","",発注書!B4370)</f>
        <v/>
      </c>
      <c r="F4364" s="79" t="str">
        <f>IF(J4364="","",VLOOKUP(J4364,商品マスタ!$F:$G,2,FALSE))</f>
        <v/>
      </c>
      <c r="G4364" s="80" t="str">
        <f>IF(F4364="","",VLOOKUP(F4364,商品マスタ!$G:$H,2,FALSE))</f>
        <v/>
      </c>
      <c r="H4364" s="81" t="str">
        <f t="shared" si="2242"/>
        <v/>
      </c>
      <c r="I4364" s="82" t="str">
        <f>IF(発注書!E4370="","",発注書!E4370)</f>
        <v/>
      </c>
      <c r="J4364" s="78" t="str">
        <f>IF(発注書!E4370="","",発注書!C4370)</f>
        <v/>
      </c>
    </row>
    <row r="4365" spans="1:10" x14ac:dyDescent="0.55000000000000004">
      <c r="A4365" s="76" t="e">
        <f t="shared" ref="A4365" si="2247">A4363+1</f>
        <v>#REF!</v>
      </c>
      <c r="B4365" s="50">
        <v>1</v>
      </c>
      <c r="E4365" s="78" t="str">
        <f>IF(発注書!E4371="","",発注書!B4371)</f>
        <v/>
      </c>
      <c r="F4365" s="79" t="str">
        <f>IF(J4365="","",VLOOKUP(J4365,商品マスタ!$F:$G,2,FALSE))</f>
        <v/>
      </c>
      <c r="G4365" s="80" t="str">
        <f>IF(F4365="","",VLOOKUP(F4365,商品マスタ!$G:$H,2,FALSE))</f>
        <v/>
      </c>
      <c r="H4365" s="81" t="str">
        <f t="shared" si="2242"/>
        <v/>
      </c>
      <c r="I4365" s="82" t="str">
        <f>IF(発注書!E4371="","",発注書!E4371)</f>
        <v/>
      </c>
      <c r="J4365" s="78" t="str">
        <f>IF(発注書!E4371="","",発注書!C4371)</f>
        <v/>
      </c>
    </row>
    <row r="4366" spans="1:10" x14ac:dyDescent="0.55000000000000004">
      <c r="B4366" s="50">
        <v>2</v>
      </c>
      <c r="E4366" s="78" t="str">
        <f>IF(発注書!E4372="","",発注書!B4372)</f>
        <v/>
      </c>
      <c r="F4366" s="79" t="str">
        <f>IF(J4366="","",VLOOKUP(J4366,商品マスタ!$F:$G,2,FALSE))</f>
        <v/>
      </c>
      <c r="G4366" s="80" t="str">
        <f>IF(F4366="","",VLOOKUP(F4366,商品マスタ!$G:$H,2,FALSE))</f>
        <v/>
      </c>
      <c r="H4366" s="81" t="str">
        <f t="shared" si="2242"/>
        <v/>
      </c>
      <c r="I4366" s="82" t="str">
        <f>IF(発注書!E4372="","",発注書!E4372)</f>
        <v/>
      </c>
      <c r="J4366" s="78" t="str">
        <f>IF(発注書!E4372="","",発注書!C4372)</f>
        <v/>
      </c>
    </row>
    <row r="4367" spans="1:10" x14ac:dyDescent="0.55000000000000004">
      <c r="A4367" s="76" t="e">
        <f t="shared" ref="A4367" si="2248">A4365+1</f>
        <v>#REF!</v>
      </c>
      <c r="B4367" s="50">
        <v>1</v>
      </c>
      <c r="E4367" s="78" t="str">
        <f>IF(発注書!E4373="","",発注書!B4373)</f>
        <v/>
      </c>
      <c r="F4367" s="79" t="str">
        <f>IF(J4367="","",VLOOKUP(J4367,商品マスタ!$F:$G,2,FALSE))</f>
        <v/>
      </c>
      <c r="G4367" s="80" t="str">
        <f>IF(F4367="","",VLOOKUP(F4367,商品マスタ!$G:$H,2,FALSE))</f>
        <v/>
      </c>
      <c r="H4367" s="81" t="str">
        <f t="shared" si="2242"/>
        <v/>
      </c>
      <c r="I4367" s="82" t="str">
        <f>IF(発注書!E4373="","",発注書!E4373)</f>
        <v/>
      </c>
      <c r="J4367" s="78" t="str">
        <f>IF(発注書!E4373="","",発注書!C4373)</f>
        <v/>
      </c>
    </row>
    <row r="4368" spans="1:10" x14ac:dyDescent="0.55000000000000004">
      <c r="B4368" s="50">
        <v>2</v>
      </c>
      <c r="E4368" s="78" t="str">
        <f>IF(発注書!E4374="","",発注書!B4374)</f>
        <v/>
      </c>
      <c r="F4368" s="79" t="str">
        <f>IF(J4368="","",VLOOKUP(J4368,商品マスタ!$F:$G,2,FALSE))</f>
        <v/>
      </c>
      <c r="G4368" s="80" t="str">
        <f>IF(F4368="","",VLOOKUP(F4368,商品マスタ!$G:$H,2,FALSE))</f>
        <v/>
      </c>
      <c r="H4368" s="81" t="str">
        <f t="shared" si="2242"/>
        <v/>
      </c>
      <c r="I4368" s="82" t="str">
        <f>IF(発注書!E4374="","",発注書!E4374)</f>
        <v/>
      </c>
      <c r="J4368" s="78" t="str">
        <f>IF(発注書!E4374="","",発注書!C4374)</f>
        <v/>
      </c>
    </row>
    <row r="4369" spans="1:10" x14ac:dyDescent="0.55000000000000004">
      <c r="A4369" s="76" t="e">
        <f t="shared" ref="A4369" si="2249">A4367+1</f>
        <v>#REF!</v>
      </c>
      <c r="B4369" s="50">
        <v>1</v>
      </c>
      <c r="E4369" s="78" t="str">
        <f>IF(発注書!E4375="","",発注書!B4375)</f>
        <v/>
      </c>
      <c r="F4369" s="79" t="str">
        <f>IF(J4369="","",VLOOKUP(J4369,商品マスタ!$F:$G,2,FALSE))</f>
        <v/>
      </c>
      <c r="G4369" s="80" t="str">
        <f>IF(F4369="","",VLOOKUP(F4369,商品マスタ!$G:$H,2,FALSE))</f>
        <v/>
      </c>
      <c r="H4369" s="81" t="str">
        <f t="shared" si="2242"/>
        <v/>
      </c>
      <c r="I4369" s="82" t="str">
        <f>IF(発注書!E4375="","",発注書!E4375)</f>
        <v/>
      </c>
      <c r="J4369" s="78" t="str">
        <f>IF(発注書!E4375="","",発注書!C4375)</f>
        <v/>
      </c>
    </row>
    <row r="4370" spans="1:10" x14ac:dyDescent="0.55000000000000004">
      <c r="B4370" s="50">
        <v>2</v>
      </c>
      <c r="E4370" s="78" t="str">
        <f>IF(発注書!E4376="","",発注書!B4376)</f>
        <v/>
      </c>
      <c r="F4370" s="79" t="str">
        <f>IF(J4370="","",VLOOKUP(J4370,商品マスタ!$F:$G,2,FALSE))</f>
        <v/>
      </c>
      <c r="G4370" s="80" t="str">
        <f>IF(F4370="","",VLOOKUP(F4370,商品マスタ!$G:$H,2,FALSE))</f>
        <v/>
      </c>
      <c r="H4370" s="81" t="str">
        <f t="shared" si="2242"/>
        <v/>
      </c>
      <c r="I4370" s="82" t="str">
        <f>IF(発注書!E4376="","",発注書!E4376)</f>
        <v/>
      </c>
      <c r="J4370" s="78" t="str">
        <f>IF(発注書!E4376="","",発注書!C4376)</f>
        <v/>
      </c>
    </row>
    <row r="4371" spans="1:10" x14ac:dyDescent="0.55000000000000004">
      <c r="A4371" s="76" t="e">
        <f t="shared" ref="A4371" si="2250">A4369+1</f>
        <v>#REF!</v>
      </c>
      <c r="B4371" s="50">
        <v>1</v>
      </c>
      <c r="E4371" s="78" t="str">
        <f>IF(発注書!E4377="","",発注書!B4377)</f>
        <v/>
      </c>
      <c r="F4371" s="79" t="str">
        <f>IF(J4371="","",VLOOKUP(J4371,商品マスタ!$F:$G,2,FALSE))</f>
        <v/>
      </c>
      <c r="G4371" s="80" t="str">
        <f>IF(F4371="","",VLOOKUP(F4371,商品マスタ!$G:$H,2,FALSE))</f>
        <v/>
      </c>
      <c r="H4371" s="81" t="str">
        <f t="shared" si="2242"/>
        <v/>
      </c>
      <c r="I4371" s="82" t="str">
        <f>IF(発注書!E4377="","",発注書!E4377)</f>
        <v/>
      </c>
      <c r="J4371" s="78" t="str">
        <f>IF(発注書!E4377="","",発注書!C4377)</f>
        <v/>
      </c>
    </row>
    <row r="4372" spans="1:10" x14ac:dyDescent="0.55000000000000004">
      <c r="B4372" s="50">
        <v>2</v>
      </c>
      <c r="E4372" s="78" t="str">
        <f>IF(発注書!E4378="","",発注書!B4378)</f>
        <v/>
      </c>
      <c r="F4372" s="79" t="str">
        <f>IF(J4372="","",VLOOKUP(J4372,商品マスタ!$F:$G,2,FALSE))</f>
        <v/>
      </c>
      <c r="G4372" s="80" t="str">
        <f>IF(F4372="","",VLOOKUP(F4372,商品マスタ!$G:$H,2,FALSE))</f>
        <v/>
      </c>
      <c r="H4372" s="81" t="str">
        <f t="shared" si="2242"/>
        <v/>
      </c>
      <c r="I4372" s="82" t="str">
        <f>IF(発注書!E4378="","",発注書!E4378)</f>
        <v/>
      </c>
      <c r="J4372" s="78" t="str">
        <f>IF(発注書!E4378="","",発注書!C4378)</f>
        <v/>
      </c>
    </row>
    <row r="4373" spans="1:10" x14ac:dyDescent="0.55000000000000004">
      <c r="A4373" s="76" t="e">
        <f t="shared" ref="A4373" si="2251">A4371+1</f>
        <v>#REF!</v>
      </c>
      <c r="B4373" s="50">
        <v>1</v>
      </c>
      <c r="E4373" s="78" t="str">
        <f>IF(発注書!E4379="","",発注書!B4379)</f>
        <v/>
      </c>
      <c r="F4373" s="79" t="str">
        <f>IF(J4373="","",VLOOKUP(J4373,商品マスタ!$F:$G,2,FALSE))</f>
        <v/>
      </c>
      <c r="G4373" s="80" t="str">
        <f>IF(F4373="","",VLOOKUP(F4373,商品マスタ!$G:$H,2,FALSE))</f>
        <v/>
      </c>
      <c r="H4373" s="81" t="str">
        <f t="shared" si="2242"/>
        <v/>
      </c>
      <c r="I4373" s="82" t="str">
        <f>IF(発注書!E4379="","",発注書!E4379)</f>
        <v/>
      </c>
      <c r="J4373" s="78" t="str">
        <f>IF(発注書!E4379="","",発注書!C4379)</f>
        <v/>
      </c>
    </row>
    <row r="4374" spans="1:10" x14ac:dyDescent="0.55000000000000004">
      <c r="B4374" s="50">
        <v>2</v>
      </c>
      <c r="E4374" s="78" t="str">
        <f>IF(発注書!E4380="","",発注書!B4380)</f>
        <v/>
      </c>
      <c r="F4374" s="79" t="str">
        <f>IF(J4374="","",VLOOKUP(J4374,商品マスタ!$F:$G,2,FALSE))</f>
        <v/>
      </c>
      <c r="G4374" s="80" t="str">
        <f>IF(F4374="","",VLOOKUP(F4374,商品マスタ!$G:$H,2,FALSE))</f>
        <v/>
      </c>
      <c r="H4374" s="81" t="str">
        <f t="shared" si="2242"/>
        <v/>
      </c>
      <c r="I4374" s="82" t="str">
        <f>IF(発注書!E4380="","",発注書!E4380)</f>
        <v/>
      </c>
      <c r="J4374" s="78" t="str">
        <f>IF(発注書!E4380="","",発注書!C4380)</f>
        <v/>
      </c>
    </row>
    <row r="4375" spans="1:10" x14ac:dyDescent="0.55000000000000004">
      <c r="A4375" s="76" t="e">
        <f t="shared" ref="A4375" si="2252">A4373+1</f>
        <v>#REF!</v>
      </c>
      <c r="B4375" s="50">
        <v>1</v>
      </c>
      <c r="E4375" s="78" t="str">
        <f>IF(発注書!E4381="","",発注書!B4381)</f>
        <v/>
      </c>
      <c r="F4375" s="79" t="str">
        <f>IF(J4375="","",VLOOKUP(J4375,商品マスタ!$F:$G,2,FALSE))</f>
        <v/>
      </c>
      <c r="G4375" s="80" t="str">
        <f>IF(F4375="","",VLOOKUP(F4375,商品マスタ!$G:$H,2,FALSE))</f>
        <v/>
      </c>
      <c r="H4375" s="81" t="str">
        <f t="shared" si="2242"/>
        <v/>
      </c>
      <c r="I4375" s="82" t="str">
        <f>IF(発注書!E4381="","",発注書!E4381)</f>
        <v/>
      </c>
      <c r="J4375" s="78" t="str">
        <f>IF(発注書!E4381="","",発注書!C4381)</f>
        <v/>
      </c>
    </row>
    <row r="4376" spans="1:10" x14ac:dyDescent="0.55000000000000004">
      <c r="B4376" s="50">
        <v>2</v>
      </c>
      <c r="E4376" s="78" t="str">
        <f>IF(発注書!E4382="","",発注書!B4382)</f>
        <v/>
      </c>
      <c r="F4376" s="79" t="str">
        <f>IF(J4376="","",VLOOKUP(J4376,商品マスタ!$F:$G,2,FALSE))</f>
        <v/>
      </c>
      <c r="G4376" s="80" t="str">
        <f>IF(F4376="","",VLOOKUP(F4376,商品マスタ!$G:$H,2,FALSE))</f>
        <v/>
      </c>
      <c r="H4376" s="81" t="str">
        <f t="shared" si="2242"/>
        <v/>
      </c>
      <c r="I4376" s="82" t="str">
        <f>IF(発注書!E4382="","",発注書!E4382)</f>
        <v/>
      </c>
      <c r="J4376" s="78" t="str">
        <f>IF(発注書!E4382="","",発注書!C4382)</f>
        <v/>
      </c>
    </row>
    <row r="4377" spans="1:10" x14ac:dyDescent="0.55000000000000004">
      <c r="A4377" s="76" t="e">
        <f t="shared" ref="A4377" si="2253">A4375+1</f>
        <v>#REF!</v>
      </c>
      <c r="B4377" s="50">
        <v>1</v>
      </c>
      <c r="E4377" s="78" t="str">
        <f>IF(発注書!E4383="","",発注書!B4383)</f>
        <v/>
      </c>
      <c r="F4377" s="79" t="str">
        <f>IF(J4377="","",VLOOKUP(J4377,商品マスタ!$F:$G,2,FALSE))</f>
        <v/>
      </c>
      <c r="G4377" s="80" t="str">
        <f>IF(F4377="","",VLOOKUP(F4377,商品マスタ!$G:$H,2,FALSE))</f>
        <v/>
      </c>
      <c r="H4377" s="81" t="str">
        <f t="shared" si="2242"/>
        <v/>
      </c>
      <c r="I4377" s="82" t="str">
        <f>IF(発注書!E4383="","",発注書!E4383)</f>
        <v/>
      </c>
      <c r="J4377" s="78" t="str">
        <f>IF(発注書!E4383="","",発注書!C4383)</f>
        <v/>
      </c>
    </row>
    <row r="4378" spans="1:10" x14ac:dyDescent="0.55000000000000004">
      <c r="B4378" s="50">
        <v>2</v>
      </c>
      <c r="E4378" s="78" t="str">
        <f>IF(発注書!E4384="","",発注書!B4384)</f>
        <v/>
      </c>
      <c r="F4378" s="79" t="str">
        <f>IF(J4378="","",VLOOKUP(J4378,商品マスタ!$F:$G,2,FALSE))</f>
        <v/>
      </c>
      <c r="G4378" s="80" t="str">
        <f>IF(F4378="","",VLOOKUP(F4378,商品マスタ!$G:$H,2,FALSE))</f>
        <v/>
      </c>
      <c r="H4378" s="81" t="str">
        <f t="shared" si="2242"/>
        <v/>
      </c>
      <c r="I4378" s="82" t="str">
        <f>IF(発注書!E4384="","",発注書!E4384)</f>
        <v/>
      </c>
      <c r="J4378" s="78" t="str">
        <f>IF(発注書!E4384="","",発注書!C4384)</f>
        <v/>
      </c>
    </row>
    <row r="4379" spans="1:10" x14ac:dyDescent="0.55000000000000004">
      <c r="A4379" s="76" t="e">
        <f t="shared" ref="A4379" si="2254">A4377+1</f>
        <v>#REF!</v>
      </c>
      <c r="B4379" s="50">
        <v>1</v>
      </c>
      <c r="E4379" s="78" t="str">
        <f>IF(発注書!E4385="","",発注書!B4385)</f>
        <v/>
      </c>
      <c r="F4379" s="79" t="str">
        <f>IF(J4379="","",VLOOKUP(J4379,商品マスタ!$F:$G,2,FALSE))</f>
        <v/>
      </c>
      <c r="G4379" s="80" t="str">
        <f>IF(F4379="","",VLOOKUP(F4379,商品マスタ!$G:$H,2,FALSE))</f>
        <v/>
      </c>
      <c r="H4379" s="81" t="str">
        <f t="shared" si="2242"/>
        <v/>
      </c>
      <c r="I4379" s="82" t="str">
        <f>IF(発注書!E4385="","",発注書!E4385)</f>
        <v/>
      </c>
      <c r="J4379" s="78" t="str">
        <f>IF(発注書!E4385="","",発注書!C4385)</f>
        <v/>
      </c>
    </row>
    <row r="4380" spans="1:10" x14ac:dyDescent="0.55000000000000004">
      <c r="B4380" s="50">
        <v>2</v>
      </c>
      <c r="E4380" s="78" t="str">
        <f>IF(発注書!E4386="","",発注書!B4386)</f>
        <v/>
      </c>
      <c r="F4380" s="79" t="str">
        <f>IF(J4380="","",VLOOKUP(J4380,商品マスタ!$F:$G,2,FALSE))</f>
        <v/>
      </c>
      <c r="G4380" s="80" t="str">
        <f>IF(F4380="","",VLOOKUP(F4380,商品マスタ!$G:$H,2,FALSE))</f>
        <v/>
      </c>
      <c r="H4380" s="81" t="str">
        <f t="shared" si="2242"/>
        <v/>
      </c>
      <c r="I4380" s="82" t="str">
        <f>IF(発注書!E4386="","",発注書!E4386)</f>
        <v/>
      </c>
      <c r="J4380" s="78" t="str">
        <f>IF(発注書!E4386="","",発注書!C4386)</f>
        <v/>
      </c>
    </row>
    <row r="4381" spans="1:10" x14ac:dyDescent="0.55000000000000004">
      <c r="A4381" s="76" t="e">
        <f t="shared" ref="A4381" si="2255">A4379+1</f>
        <v>#REF!</v>
      </c>
      <c r="B4381" s="50">
        <v>1</v>
      </c>
      <c r="E4381" s="78" t="str">
        <f>IF(発注書!E4387="","",発注書!B4387)</f>
        <v/>
      </c>
      <c r="F4381" s="79" t="str">
        <f>IF(J4381="","",VLOOKUP(J4381,商品マスタ!$F:$G,2,FALSE))</f>
        <v/>
      </c>
      <c r="G4381" s="80" t="str">
        <f>IF(F4381="","",VLOOKUP(F4381,商品マスタ!$G:$H,2,FALSE))</f>
        <v/>
      </c>
      <c r="H4381" s="81" t="str">
        <f t="shared" si="2242"/>
        <v/>
      </c>
      <c r="I4381" s="82" t="str">
        <f>IF(発注書!E4387="","",発注書!E4387)</f>
        <v/>
      </c>
      <c r="J4381" s="78" t="str">
        <f>IF(発注書!E4387="","",発注書!C4387)</f>
        <v/>
      </c>
    </row>
    <row r="4382" spans="1:10" x14ac:dyDescent="0.55000000000000004">
      <c r="B4382" s="50">
        <v>2</v>
      </c>
      <c r="E4382" s="78" t="str">
        <f>IF(発注書!E4388="","",発注書!B4388)</f>
        <v/>
      </c>
      <c r="F4382" s="79" t="str">
        <f>IF(J4382="","",VLOOKUP(J4382,商品マスタ!$F:$G,2,FALSE))</f>
        <v/>
      </c>
      <c r="G4382" s="80" t="str">
        <f>IF(F4382="","",VLOOKUP(F4382,商品マスタ!$G:$H,2,FALSE))</f>
        <v/>
      </c>
      <c r="H4382" s="81" t="str">
        <f t="shared" si="2242"/>
        <v/>
      </c>
      <c r="I4382" s="82" t="str">
        <f>IF(発注書!E4388="","",発注書!E4388)</f>
        <v/>
      </c>
      <c r="J4382" s="78" t="str">
        <f>IF(発注書!E4388="","",発注書!C4388)</f>
        <v/>
      </c>
    </row>
    <row r="4383" spans="1:10" x14ac:dyDescent="0.55000000000000004">
      <c r="A4383" s="76" t="e">
        <f t="shared" ref="A4383" si="2256">A4381+1</f>
        <v>#REF!</v>
      </c>
      <c r="B4383" s="50">
        <v>1</v>
      </c>
      <c r="E4383" s="78" t="str">
        <f>IF(発注書!E4389="","",発注書!B4389)</f>
        <v/>
      </c>
      <c r="F4383" s="79" t="str">
        <f>IF(J4383="","",VLOOKUP(J4383,商品マスタ!$F:$G,2,FALSE))</f>
        <v/>
      </c>
      <c r="G4383" s="80" t="str">
        <f>IF(F4383="","",VLOOKUP(F4383,商品マスタ!$G:$H,2,FALSE))</f>
        <v/>
      </c>
      <c r="H4383" s="81" t="str">
        <f t="shared" si="2242"/>
        <v/>
      </c>
      <c r="I4383" s="82" t="str">
        <f>IF(発注書!E4389="","",発注書!E4389)</f>
        <v/>
      </c>
      <c r="J4383" s="78" t="str">
        <f>IF(発注書!E4389="","",発注書!C4389)</f>
        <v/>
      </c>
    </row>
    <row r="4384" spans="1:10" x14ac:dyDescent="0.55000000000000004">
      <c r="B4384" s="50">
        <v>2</v>
      </c>
      <c r="E4384" s="78" t="str">
        <f>IF(発注書!E4390="","",発注書!B4390)</f>
        <v/>
      </c>
      <c r="F4384" s="79" t="str">
        <f>IF(J4384="","",VLOOKUP(J4384,商品マスタ!$F:$G,2,FALSE))</f>
        <v/>
      </c>
      <c r="G4384" s="80" t="str">
        <f>IF(F4384="","",VLOOKUP(F4384,商品マスタ!$G:$H,2,FALSE))</f>
        <v/>
      </c>
      <c r="H4384" s="81" t="str">
        <f t="shared" si="2242"/>
        <v/>
      </c>
      <c r="I4384" s="82" t="str">
        <f>IF(発注書!E4390="","",発注書!E4390)</f>
        <v/>
      </c>
      <c r="J4384" s="78" t="str">
        <f>IF(発注書!E4390="","",発注書!C4390)</f>
        <v/>
      </c>
    </row>
    <row r="4385" spans="1:10" x14ac:dyDescent="0.55000000000000004">
      <c r="A4385" s="76" t="e">
        <f t="shared" ref="A4385" si="2257">A4383+1</f>
        <v>#REF!</v>
      </c>
      <c r="B4385" s="50">
        <v>1</v>
      </c>
      <c r="E4385" s="78" t="str">
        <f>IF(発注書!E4391="","",発注書!B4391)</f>
        <v/>
      </c>
      <c r="F4385" s="79" t="str">
        <f>IF(J4385="","",VLOOKUP(J4385,商品マスタ!$F:$G,2,FALSE))</f>
        <v/>
      </c>
      <c r="G4385" s="80" t="str">
        <f>IF(F4385="","",VLOOKUP(F4385,商品マスタ!$G:$H,2,FALSE))</f>
        <v/>
      </c>
      <c r="H4385" s="81" t="str">
        <f t="shared" si="2242"/>
        <v/>
      </c>
      <c r="I4385" s="82" t="str">
        <f>IF(発注書!E4391="","",発注書!E4391)</f>
        <v/>
      </c>
      <c r="J4385" s="78" t="str">
        <f>IF(発注書!E4391="","",発注書!C4391)</f>
        <v/>
      </c>
    </row>
    <row r="4386" spans="1:10" x14ac:dyDescent="0.55000000000000004">
      <c r="B4386" s="50">
        <v>2</v>
      </c>
      <c r="E4386" s="78" t="str">
        <f>IF(発注書!E4392="","",発注書!B4392)</f>
        <v/>
      </c>
      <c r="F4386" s="79" t="str">
        <f>IF(J4386="","",VLOOKUP(J4386,商品マスタ!$F:$G,2,FALSE))</f>
        <v/>
      </c>
      <c r="G4386" s="80" t="str">
        <f>IF(F4386="","",VLOOKUP(F4386,商品マスタ!$G:$H,2,FALSE))</f>
        <v/>
      </c>
      <c r="H4386" s="81" t="str">
        <f t="shared" si="2242"/>
        <v/>
      </c>
      <c r="I4386" s="82" t="str">
        <f>IF(発注書!E4392="","",発注書!E4392)</f>
        <v/>
      </c>
      <c r="J4386" s="78" t="str">
        <f>IF(発注書!E4392="","",発注書!C4392)</f>
        <v/>
      </c>
    </row>
    <row r="4387" spans="1:10" x14ac:dyDescent="0.55000000000000004">
      <c r="A4387" s="76" t="e">
        <f t="shared" ref="A4387" si="2258">A4385+1</f>
        <v>#REF!</v>
      </c>
      <c r="B4387" s="50">
        <v>1</v>
      </c>
      <c r="E4387" s="78" t="str">
        <f>IF(発注書!E4393="","",発注書!B4393)</f>
        <v/>
      </c>
      <c r="F4387" s="79" t="str">
        <f>IF(J4387="","",VLOOKUP(J4387,商品マスタ!$F:$G,2,FALSE))</f>
        <v/>
      </c>
      <c r="G4387" s="80" t="str">
        <f>IF(F4387="","",VLOOKUP(F4387,商品マスタ!$G:$H,2,FALSE))</f>
        <v/>
      </c>
      <c r="H4387" s="81" t="str">
        <f t="shared" si="2242"/>
        <v/>
      </c>
      <c r="I4387" s="82" t="str">
        <f>IF(発注書!E4393="","",発注書!E4393)</f>
        <v/>
      </c>
      <c r="J4387" s="78" t="str">
        <f>IF(発注書!E4393="","",発注書!C4393)</f>
        <v/>
      </c>
    </row>
    <row r="4388" spans="1:10" x14ac:dyDescent="0.55000000000000004">
      <c r="B4388" s="50">
        <v>2</v>
      </c>
      <c r="E4388" s="78" t="str">
        <f>IF(発注書!E4394="","",発注書!B4394)</f>
        <v/>
      </c>
      <c r="F4388" s="79" t="str">
        <f>IF(J4388="","",VLOOKUP(J4388,商品マスタ!$F:$G,2,FALSE))</f>
        <v/>
      </c>
      <c r="G4388" s="80" t="str">
        <f>IF(F4388="","",VLOOKUP(F4388,商品マスタ!$G:$H,2,FALSE))</f>
        <v/>
      </c>
      <c r="H4388" s="81" t="str">
        <f t="shared" si="2242"/>
        <v/>
      </c>
      <c r="I4388" s="82" t="str">
        <f>IF(発注書!E4394="","",発注書!E4394)</f>
        <v/>
      </c>
      <c r="J4388" s="78" t="str">
        <f>IF(発注書!E4394="","",発注書!C4394)</f>
        <v/>
      </c>
    </row>
    <row r="4389" spans="1:10" x14ac:dyDescent="0.55000000000000004">
      <c r="A4389" s="76" t="e">
        <f t="shared" ref="A4389" si="2259">A4387+1</f>
        <v>#REF!</v>
      </c>
      <c r="B4389" s="50">
        <v>1</v>
      </c>
      <c r="E4389" s="78" t="str">
        <f>IF(発注書!E4395="","",発注書!B4395)</f>
        <v/>
      </c>
      <c r="F4389" s="79" t="str">
        <f>IF(J4389="","",VLOOKUP(J4389,商品マスタ!$F:$G,2,FALSE))</f>
        <v/>
      </c>
      <c r="G4389" s="80" t="str">
        <f>IF(F4389="","",VLOOKUP(F4389,商品マスタ!$G:$H,2,FALSE))</f>
        <v/>
      </c>
      <c r="H4389" s="81" t="str">
        <f t="shared" si="2242"/>
        <v/>
      </c>
      <c r="I4389" s="82" t="str">
        <f>IF(発注書!E4395="","",発注書!E4395)</f>
        <v/>
      </c>
      <c r="J4389" s="78" t="str">
        <f>IF(発注書!E4395="","",発注書!C4395)</f>
        <v/>
      </c>
    </row>
    <row r="4390" spans="1:10" x14ac:dyDescent="0.55000000000000004">
      <c r="B4390" s="50">
        <v>2</v>
      </c>
      <c r="E4390" s="78" t="str">
        <f>IF(発注書!E4396="","",発注書!B4396)</f>
        <v/>
      </c>
      <c r="F4390" s="79" t="str">
        <f>IF(J4390="","",VLOOKUP(J4390,商品マスタ!$F:$G,2,FALSE))</f>
        <v/>
      </c>
      <c r="G4390" s="80" t="str">
        <f>IF(F4390="","",VLOOKUP(F4390,商品マスタ!$G:$H,2,FALSE))</f>
        <v/>
      </c>
      <c r="H4390" s="81" t="str">
        <f t="shared" si="2242"/>
        <v/>
      </c>
      <c r="I4390" s="82" t="str">
        <f>IF(発注書!E4396="","",発注書!E4396)</f>
        <v/>
      </c>
      <c r="J4390" s="78" t="str">
        <f>IF(発注書!E4396="","",発注書!C4396)</f>
        <v/>
      </c>
    </row>
    <row r="4391" spans="1:10" x14ac:dyDescent="0.55000000000000004">
      <c r="A4391" s="76" t="e">
        <f t="shared" ref="A4391" si="2260">A4389+1</f>
        <v>#REF!</v>
      </c>
      <c r="B4391" s="50">
        <v>1</v>
      </c>
      <c r="E4391" s="78" t="str">
        <f>IF(発注書!E4397="","",発注書!B4397)</f>
        <v/>
      </c>
      <c r="F4391" s="79" t="str">
        <f>IF(J4391="","",VLOOKUP(J4391,商品マスタ!$F:$G,2,FALSE))</f>
        <v/>
      </c>
      <c r="G4391" s="80" t="str">
        <f>IF(F4391="","",VLOOKUP(F4391,商品マスタ!$G:$H,2,FALSE))</f>
        <v/>
      </c>
      <c r="H4391" s="81" t="str">
        <f t="shared" si="2242"/>
        <v/>
      </c>
      <c r="I4391" s="82" t="str">
        <f>IF(発注書!E4397="","",発注書!E4397)</f>
        <v/>
      </c>
      <c r="J4391" s="78" t="str">
        <f>IF(発注書!E4397="","",発注書!C4397)</f>
        <v/>
      </c>
    </row>
    <row r="4392" spans="1:10" x14ac:dyDescent="0.55000000000000004">
      <c r="B4392" s="50">
        <v>2</v>
      </c>
      <c r="E4392" s="78" t="str">
        <f>IF(発注書!E4398="","",発注書!B4398)</f>
        <v/>
      </c>
      <c r="F4392" s="79" t="str">
        <f>IF(J4392="","",VLOOKUP(J4392,商品マスタ!$F:$G,2,FALSE))</f>
        <v/>
      </c>
      <c r="G4392" s="80" t="str">
        <f>IF(F4392="","",VLOOKUP(F4392,商品マスタ!$G:$H,2,FALSE))</f>
        <v/>
      </c>
      <c r="H4392" s="81" t="str">
        <f t="shared" si="2242"/>
        <v/>
      </c>
      <c r="I4392" s="82" t="str">
        <f>IF(発注書!E4398="","",発注書!E4398)</f>
        <v/>
      </c>
      <c r="J4392" s="78" t="str">
        <f>IF(発注書!E4398="","",発注書!C4398)</f>
        <v/>
      </c>
    </row>
    <row r="4393" spans="1:10" x14ac:dyDescent="0.55000000000000004">
      <c r="A4393" s="76" t="e">
        <f t="shared" ref="A4393" si="2261">A4391+1</f>
        <v>#REF!</v>
      </c>
      <c r="B4393" s="50">
        <v>1</v>
      </c>
      <c r="E4393" s="78" t="str">
        <f>IF(発注書!E4399="","",発注書!B4399)</f>
        <v/>
      </c>
      <c r="F4393" s="79" t="str">
        <f>IF(J4393="","",VLOOKUP(J4393,商品マスタ!$F:$G,2,FALSE))</f>
        <v/>
      </c>
      <c r="G4393" s="80" t="str">
        <f>IF(F4393="","",VLOOKUP(F4393,商品マスタ!$G:$H,2,FALSE))</f>
        <v/>
      </c>
      <c r="H4393" s="81" t="str">
        <f t="shared" si="2242"/>
        <v/>
      </c>
      <c r="I4393" s="82" t="str">
        <f>IF(発注書!E4399="","",発注書!E4399)</f>
        <v/>
      </c>
      <c r="J4393" s="78" t="str">
        <f>IF(発注書!E4399="","",発注書!C4399)</f>
        <v/>
      </c>
    </row>
    <row r="4394" spans="1:10" x14ac:dyDescent="0.55000000000000004">
      <c r="B4394" s="50">
        <v>2</v>
      </c>
      <c r="E4394" s="78" t="str">
        <f>IF(発注書!E4400="","",発注書!B4400)</f>
        <v/>
      </c>
      <c r="F4394" s="79" t="str">
        <f>IF(J4394="","",VLOOKUP(J4394,商品マスタ!$F:$G,2,FALSE))</f>
        <v/>
      </c>
      <c r="G4394" s="80" t="str">
        <f>IF(F4394="","",VLOOKUP(F4394,商品マスタ!$G:$H,2,FALSE))</f>
        <v/>
      </c>
      <c r="H4394" s="81" t="str">
        <f t="shared" si="2242"/>
        <v/>
      </c>
      <c r="I4394" s="82" t="str">
        <f>IF(発注書!E4400="","",発注書!E4400)</f>
        <v/>
      </c>
      <c r="J4394" s="78" t="str">
        <f>IF(発注書!E4400="","",発注書!C4400)</f>
        <v/>
      </c>
    </row>
    <row r="4395" spans="1:10" x14ac:dyDescent="0.55000000000000004">
      <c r="A4395" s="76" t="e">
        <f t="shared" ref="A4395" si="2262">A4393+1</f>
        <v>#REF!</v>
      </c>
      <c r="B4395" s="50">
        <v>1</v>
      </c>
      <c r="E4395" s="78" t="str">
        <f>IF(発注書!E4401="","",発注書!B4401)</f>
        <v/>
      </c>
      <c r="F4395" s="79" t="str">
        <f>IF(J4395="","",VLOOKUP(J4395,商品マスタ!$F:$G,2,FALSE))</f>
        <v/>
      </c>
      <c r="G4395" s="80" t="str">
        <f>IF(F4395="","",VLOOKUP(F4395,商品マスタ!$G:$H,2,FALSE))</f>
        <v/>
      </c>
      <c r="H4395" s="81" t="str">
        <f t="shared" si="2242"/>
        <v/>
      </c>
      <c r="I4395" s="82" t="str">
        <f>IF(発注書!E4401="","",発注書!E4401)</f>
        <v/>
      </c>
      <c r="J4395" s="78" t="str">
        <f>IF(発注書!E4401="","",発注書!C4401)</f>
        <v/>
      </c>
    </row>
    <row r="4396" spans="1:10" x14ac:dyDescent="0.55000000000000004">
      <c r="B4396" s="50">
        <v>2</v>
      </c>
      <c r="E4396" s="78" t="str">
        <f>IF(発注書!E4402="","",発注書!B4402)</f>
        <v/>
      </c>
      <c r="F4396" s="79" t="str">
        <f>IF(J4396="","",VLOOKUP(J4396,商品マスタ!$F:$G,2,FALSE))</f>
        <v/>
      </c>
      <c r="G4396" s="80" t="str">
        <f>IF(F4396="","",VLOOKUP(F4396,商品マスタ!$G:$H,2,FALSE))</f>
        <v/>
      </c>
      <c r="H4396" s="81" t="str">
        <f t="shared" si="2242"/>
        <v/>
      </c>
      <c r="I4396" s="82" t="str">
        <f>IF(発注書!E4402="","",発注書!E4402)</f>
        <v/>
      </c>
      <c r="J4396" s="78" t="str">
        <f>IF(発注書!E4402="","",発注書!C4402)</f>
        <v/>
      </c>
    </row>
    <row r="4397" spans="1:10" x14ac:dyDescent="0.55000000000000004">
      <c r="A4397" s="76" t="e">
        <f t="shared" ref="A4397" si="2263">A4395+1</f>
        <v>#REF!</v>
      </c>
      <c r="B4397" s="50">
        <v>1</v>
      </c>
      <c r="E4397" s="78" t="str">
        <f>IF(発注書!E4403="","",発注書!B4403)</f>
        <v/>
      </c>
      <c r="F4397" s="79" t="str">
        <f>IF(J4397="","",VLOOKUP(J4397,商品マスタ!$F:$G,2,FALSE))</f>
        <v/>
      </c>
      <c r="G4397" s="80" t="str">
        <f>IF(F4397="","",VLOOKUP(F4397,商品マスタ!$G:$H,2,FALSE))</f>
        <v/>
      </c>
      <c r="H4397" s="81" t="str">
        <f t="shared" si="2242"/>
        <v/>
      </c>
      <c r="I4397" s="82" t="str">
        <f>IF(発注書!E4403="","",発注書!E4403)</f>
        <v/>
      </c>
      <c r="J4397" s="78" t="str">
        <f>IF(発注書!E4403="","",発注書!C4403)</f>
        <v/>
      </c>
    </row>
    <row r="4398" spans="1:10" x14ac:dyDescent="0.55000000000000004">
      <c r="B4398" s="50">
        <v>2</v>
      </c>
      <c r="E4398" s="78" t="str">
        <f>IF(発注書!E4404="","",発注書!B4404)</f>
        <v/>
      </c>
      <c r="F4398" s="79" t="str">
        <f>IF(J4398="","",VLOOKUP(J4398,商品マスタ!$F:$G,2,FALSE))</f>
        <v/>
      </c>
      <c r="G4398" s="80" t="str">
        <f>IF(F4398="","",VLOOKUP(F4398,商品マスタ!$G:$H,2,FALSE))</f>
        <v/>
      </c>
      <c r="H4398" s="81" t="str">
        <f t="shared" si="2242"/>
        <v/>
      </c>
      <c r="I4398" s="82" t="str">
        <f>IF(発注書!E4404="","",発注書!E4404)</f>
        <v/>
      </c>
      <c r="J4398" s="78" t="str">
        <f>IF(発注書!E4404="","",発注書!C4404)</f>
        <v/>
      </c>
    </row>
    <row r="4399" spans="1:10" x14ac:dyDescent="0.55000000000000004">
      <c r="A4399" s="76" t="e">
        <f t="shared" ref="A4399" si="2264">A4397+1</f>
        <v>#REF!</v>
      </c>
      <c r="B4399" s="50">
        <v>1</v>
      </c>
      <c r="E4399" s="78" t="str">
        <f>IF(発注書!E4405="","",発注書!B4405)</f>
        <v/>
      </c>
      <c r="F4399" s="79" t="str">
        <f>IF(J4399="","",VLOOKUP(J4399,商品マスタ!$F:$G,2,FALSE))</f>
        <v/>
      </c>
      <c r="G4399" s="80" t="str">
        <f>IF(F4399="","",VLOOKUP(F4399,商品マスタ!$G:$H,2,FALSE))</f>
        <v/>
      </c>
      <c r="H4399" s="81" t="str">
        <f t="shared" si="2242"/>
        <v/>
      </c>
      <c r="I4399" s="82" t="str">
        <f>IF(発注書!E4405="","",発注書!E4405)</f>
        <v/>
      </c>
      <c r="J4399" s="78" t="str">
        <f>IF(発注書!E4405="","",発注書!C4405)</f>
        <v/>
      </c>
    </row>
    <row r="4400" spans="1:10" x14ac:dyDescent="0.55000000000000004">
      <c r="B4400" s="50">
        <v>2</v>
      </c>
      <c r="E4400" s="78" t="str">
        <f>IF(発注書!E4406="","",発注書!B4406)</f>
        <v/>
      </c>
      <c r="F4400" s="79" t="str">
        <f>IF(J4400="","",VLOOKUP(J4400,商品マスタ!$F:$G,2,FALSE))</f>
        <v/>
      </c>
      <c r="G4400" s="80" t="str">
        <f>IF(F4400="","",VLOOKUP(F4400,商品マスタ!$G:$H,2,FALSE))</f>
        <v/>
      </c>
      <c r="H4400" s="81" t="str">
        <f t="shared" si="2242"/>
        <v/>
      </c>
      <c r="I4400" s="82" t="str">
        <f>IF(発注書!E4406="","",発注書!E4406)</f>
        <v/>
      </c>
      <c r="J4400" s="78" t="str">
        <f>IF(発注書!E4406="","",発注書!C4406)</f>
        <v/>
      </c>
    </row>
    <row r="4401" spans="1:10" x14ac:dyDescent="0.55000000000000004">
      <c r="A4401" s="76" t="e">
        <f t="shared" ref="A4401" si="2265">A4399+1</f>
        <v>#REF!</v>
      </c>
      <c r="B4401" s="50">
        <v>1</v>
      </c>
      <c r="E4401" s="78" t="str">
        <f>IF(発注書!E4407="","",発注書!B4407)</f>
        <v/>
      </c>
      <c r="F4401" s="79" t="str">
        <f>IF(J4401="","",VLOOKUP(J4401,商品マスタ!$F:$G,2,FALSE))</f>
        <v/>
      </c>
      <c r="G4401" s="80" t="str">
        <f>IF(F4401="","",VLOOKUP(F4401,商品マスタ!$G:$H,2,FALSE))</f>
        <v/>
      </c>
      <c r="H4401" s="81" t="str">
        <f t="shared" si="2242"/>
        <v/>
      </c>
      <c r="I4401" s="82" t="str">
        <f>IF(発注書!E4407="","",発注書!E4407)</f>
        <v/>
      </c>
      <c r="J4401" s="78" t="str">
        <f>IF(発注書!E4407="","",発注書!C4407)</f>
        <v/>
      </c>
    </row>
    <row r="4402" spans="1:10" x14ac:dyDescent="0.55000000000000004">
      <c r="B4402" s="50">
        <v>2</v>
      </c>
      <c r="E4402" s="78" t="str">
        <f>IF(発注書!E4408="","",発注書!B4408)</f>
        <v/>
      </c>
      <c r="F4402" s="79" t="str">
        <f>IF(J4402="","",VLOOKUP(J4402,商品マスタ!$F:$G,2,FALSE))</f>
        <v/>
      </c>
      <c r="G4402" s="80" t="str">
        <f>IF(F4402="","",VLOOKUP(F4402,商品マスタ!$G:$H,2,FALSE))</f>
        <v/>
      </c>
      <c r="H4402" s="81" t="str">
        <f t="shared" si="2242"/>
        <v/>
      </c>
      <c r="I4402" s="82" t="str">
        <f>IF(発注書!E4408="","",発注書!E4408)</f>
        <v/>
      </c>
      <c r="J4402" s="78" t="str">
        <f>IF(発注書!E4408="","",発注書!C4408)</f>
        <v/>
      </c>
    </row>
    <row r="4403" spans="1:10" x14ac:dyDescent="0.55000000000000004">
      <c r="A4403" s="76" t="e">
        <f t="shared" ref="A4403" si="2266">A4401+1</f>
        <v>#REF!</v>
      </c>
      <c r="B4403" s="50">
        <v>1</v>
      </c>
      <c r="E4403" s="78" t="str">
        <f>IF(発注書!E4409="","",発注書!B4409)</f>
        <v/>
      </c>
      <c r="F4403" s="79" t="str">
        <f>IF(J4403="","",VLOOKUP(J4403,商品マスタ!$F:$G,2,FALSE))</f>
        <v/>
      </c>
      <c r="G4403" s="80" t="str">
        <f>IF(F4403="","",VLOOKUP(F4403,商品マスタ!$G:$H,2,FALSE))</f>
        <v/>
      </c>
      <c r="H4403" s="81" t="str">
        <f t="shared" si="2242"/>
        <v/>
      </c>
      <c r="I4403" s="82" t="str">
        <f>IF(発注書!E4409="","",発注書!E4409)</f>
        <v/>
      </c>
      <c r="J4403" s="78" t="str">
        <f>IF(発注書!E4409="","",発注書!C4409)</f>
        <v/>
      </c>
    </row>
    <row r="4404" spans="1:10" x14ac:dyDescent="0.55000000000000004">
      <c r="B4404" s="50">
        <v>2</v>
      </c>
      <c r="E4404" s="78" t="str">
        <f>IF(発注書!E4410="","",発注書!B4410)</f>
        <v/>
      </c>
      <c r="F4404" s="79" t="str">
        <f>IF(J4404="","",VLOOKUP(J4404,商品マスタ!$F:$G,2,FALSE))</f>
        <v/>
      </c>
      <c r="G4404" s="80" t="str">
        <f>IF(F4404="","",VLOOKUP(F4404,商品マスタ!$G:$H,2,FALSE))</f>
        <v/>
      </c>
      <c r="H4404" s="81" t="str">
        <f t="shared" si="2242"/>
        <v/>
      </c>
      <c r="I4404" s="82" t="str">
        <f>IF(発注書!E4410="","",発注書!E4410)</f>
        <v/>
      </c>
      <c r="J4404" s="78" t="str">
        <f>IF(発注書!E4410="","",発注書!C4410)</f>
        <v/>
      </c>
    </row>
    <row r="4405" spans="1:10" x14ac:dyDescent="0.55000000000000004">
      <c r="A4405" s="76" t="e">
        <f t="shared" ref="A4405" si="2267">A4403+1</f>
        <v>#REF!</v>
      </c>
      <c r="B4405" s="50">
        <v>1</v>
      </c>
      <c r="E4405" s="78" t="str">
        <f>IF(発注書!E4411="","",発注書!B4411)</f>
        <v/>
      </c>
      <c r="F4405" s="79" t="str">
        <f>IF(J4405="","",VLOOKUP(J4405,商品マスタ!$F:$G,2,FALSE))</f>
        <v/>
      </c>
      <c r="G4405" s="80" t="str">
        <f>IF(F4405="","",VLOOKUP(F4405,商品マスタ!$G:$H,2,FALSE))</f>
        <v/>
      </c>
      <c r="H4405" s="81" t="str">
        <f t="shared" si="2242"/>
        <v/>
      </c>
      <c r="I4405" s="82" t="str">
        <f>IF(発注書!E4411="","",発注書!E4411)</f>
        <v/>
      </c>
      <c r="J4405" s="78" t="str">
        <f>IF(発注書!E4411="","",発注書!C4411)</f>
        <v/>
      </c>
    </row>
    <row r="4406" spans="1:10" x14ac:dyDescent="0.55000000000000004">
      <c r="B4406" s="50">
        <v>2</v>
      </c>
      <c r="E4406" s="78" t="str">
        <f>IF(発注書!E4412="","",発注書!B4412)</f>
        <v/>
      </c>
      <c r="F4406" s="79" t="str">
        <f>IF(J4406="","",VLOOKUP(J4406,商品マスタ!$F:$G,2,FALSE))</f>
        <v/>
      </c>
      <c r="G4406" s="80" t="str">
        <f>IF(F4406="","",VLOOKUP(F4406,商品マスタ!$G:$H,2,FALSE))</f>
        <v/>
      </c>
      <c r="H4406" s="81" t="str">
        <f t="shared" si="2242"/>
        <v/>
      </c>
      <c r="I4406" s="82" t="str">
        <f>IF(発注書!E4412="","",発注書!E4412)</f>
        <v/>
      </c>
      <c r="J4406" s="78" t="str">
        <f>IF(発注書!E4412="","",発注書!C4412)</f>
        <v/>
      </c>
    </row>
    <row r="4407" spans="1:10" x14ac:dyDescent="0.55000000000000004">
      <c r="A4407" s="76" t="e">
        <f t="shared" ref="A4407" si="2268">A4405+1</f>
        <v>#REF!</v>
      </c>
      <c r="B4407" s="50">
        <v>1</v>
      </c>
      <c r="E4407" s="78" t="str">
        <f>IF(発注書!E4413="","",発注書!B4413)</f>
        <v/>
      </c>
      <c r="F4407" s="79" t="str">
        <f>IF(J4407="","",VLOOKUP(J4407,商品マスタ!$F:$G,2,FALSE))</f>
        <v/>
      </c>
      <c r="G4407" s="80" t="str">
        <f>IF(F4407="","",VLOOKUP(F4407,商品マスタ!$G:$H,2,FALSE))</f>
        <v/>
      </c>
      <c r="H4407" s="81" t="str">
        <f t="shared" si="2242"/>
        <v/>
      </c>
      <c r="I4407" s="82" t="str">
        <f>IF(発注書!E4413="","",発注書!E4413)</f>
        <v/>
      </c>
      <c r="J4407" s="78" t="str">
        <f>IF(発注書!E4413="","",発注書!C4413)</f>
        <v/>
      </c>
    </row>
    <row r="4408" spans="1:10" x14ac:dyDescent="0.55000000000000004">
      <c r="B4408" s="50">
        <v>2</v>
      </c>
      <c r="E4408" s="78" t="str">
        <f>IF(発注書!E4414="","",発注書!B4414)</f>
        <v/>
      </c>
      <c r="F4408" s="79" t="str">
        <f>IF(J4408="","",VLOOKUP(J4408,商品マスタ!$F:$G,2,FALSE))</f>
        <v/>
      </c>
      <c r="G4408" s="80" t="str">
        <f>IF(F4408="","",VLOOKUP(F4408,商品マスタ!$G:$H,2,FALSE))</f>
        <v/>
      </c>
      <c r="H4408" s="81" t="str">
        <f t="shared" si="2242"/>
        <v/>
      </c>
      <c r="I4408" s="82" t="str">
        <f>IF(発注書!E4414="","",発注書!E4414)</f>
        <v/>
      </c>
      <c r="J4408" s="78" t="str">
        <f>IF(発注書!E4414="","",発注書!C4414)</f>
        <v/>
      </c>
    </row>
    <row r="4409" spans="1:10" x14ac:dyDescent="0.55000000000000004">
      <c r="A4409" s="76" t="e">
        <f t="shared" ref="A4409" si="2269">A4407+1</f>
        <v>#REF!</v>
      </c>
      <c r="B4409" s="50">
        <v>1</v>
      </c>
      <c r="E4409" s="78" t="str">
        <f>IF(発注書!E4415="","",発注書!B4415)</f>
        <v/>
      </c>
      <c r="F4409" s="79" t="str">
        <f>IF(J4409="","",VLOOKUP(J4409,商品マスタ!$F:$G,2,FALSE))</f>
        <v/>
      </c>
      <c r="G4409" s="80" t="str">
        <f>IF(F4409="","",VLOOKUP(F4409,商品マスタ!$G:$H,2,FALSE))</f>
        <v/>
      </c>
      <c r="H4409" s="81" t="str">
        <f t="shared" si="2242"/>
        <v/>
      </c>
      <c r="I4409" s="82" t="str">
        <f>IF(発注書!E4415="","",発注書!E4415)</f>
        <v/>
      </c>
      <c r="J4409" s="78" t="str">
        <f>IF(発注書!E4415="","",発注書!C4415)</f>
        <v/>
      </c>
    </row>
    <row r="4410" spans="1:10" x14ac:dyDescent="0.55000000000000004">
      <c r="B4410" s="50">
        <v>2</v>
      </c>
      <c r="E4410" s="78" t="str">
        <f>IF(発注書!E4416="","",発注書!B4416)</f>
        <v/>
      </c>
      <c r="F4410" s="79" t="str">
        <f>IF(J4410="","",VLOOKUP(J4410,商品マスタ!$F:$G,2,FALSE))</f>
        <v/>
      </c>
      <c r="G4410" s="80" t="str">
        <f>IF(F4410="","",VLOOKUP(F4410,商品マスタ!$G:$H,2,FALSE))</f>
        <v/>
      </c>
      <c r="H4410" s="81" t="str">
        <f t="shared" si="2242"/>
        <v/>
      </c>
      <c r="I4410" s="82" t="str">
        <f>IF(発注書!E4416="","",発注書!E4416)</f>
        <v/>
      </c>
      <c r="J4410" s="78" t="str">
        <f>IF(発注書!E4416="","",発注書!C4416)</f>
        <v/>
      </c>
    </row>
    <row r="4411" spans="1:10" x14ac:dyDescent="0.55000000000000004">
      <c r="A4411" s="76" t="e">
        <f t="shared" ref="A4411" si="2270">A4409+1</f>
        <v>#REF!</v>
      </c>
      <c r="B4411" s="50">
        <v>1</v>
      </c>
      <c r="E4411" s="78" t="str">
        <f>IF(発注書!E4417="","",発注書!B4417)</f>
        <v/>
      </c>
      <c r="F4411" s="79" t="str">
        <f>IF(J4411="","",VLOOKUP(J4411,商品マスタ!$F:$G,2,FALSE))</f>
        <v/>
      </c>
      <c r="G4411" s="80" t="str">
        <f>IF(F4411="","",VLOOKUP(F4411,商品マスタ!$G:$H,2,FALSE))</f>
        <v/>
      </c>
      <c r="H4411" s="81" t="str">
        <f t="shared" si="2242"/>
        <v/>
      </c>
      <c r="I4411" s="82" t="str">
        <f>IF(発注書!E4417="","",発注書!E4417)</f>
        <v/>
      </c>
      <c r="J4411" s="78" t="str">
        <f>IF(発注書!E4417="","",発注書!C4417)</f>
        <v/>
      </c>
    </row>
    <row r="4412" spans="1:10" x14ac:dyDescent="0.55000000000000004">
      <c r="B4412" s="50">
        <v>2</v>
      </c>
      <c r="E4412" s="78" t="str">
        <f>IF(発注書!E4418="","",発注書!B4418)</f>
        <v/>
      </c>
      <c r="F4412" s="79" t="str">
        <f>IF(J4412="","",VLOOKUP(J4412,商品マスタ!$F:$G,2,FALSE))</f>
        <v/>
      </c>
      <c r="G4412" s="80" t="str">
        <f>IF(F4412="","",VLOOKUP(F4412,商品マスタ!$G:$H,2,FALSE))</f>
        <v/>
      </c>
      <c r="H4412" s="81" t="str">
        <f t="shared" si="2242"/>
        <v/>
      </c>
      <c r="I4412" s="82" t="str">
        <f>IF(発注書!E4418="","",発注書!E4418)</f>
        <v/>
      </c>
      <c r="J4412" s="78" t="str">
        <f>IF(発注書!E4418="","",発注書!C4418)</f>
        <v/>
      </c>
    </row>
    <row r="4413" spans="1:10" x14ac:dyDescent="0.55000000000000004">
      <c r="A4413" s="76" t="e">
        <f t="shared" ref="A4413" si="2271">A4411+1</f>
        <v>#REF!</v>
      </c>
      <c r="B4413" s="50">
        <v>1</v>
      </c>
      <c r="E4413" s="78" t="str">
        <f>IF(発注書!E4419="","",発注書!B4419)</f>
        <v/>
      </c>
      <c r="F4413" s="79" t="str">
        <f>IF(J4413="","",VLOOKUP(J4413,商品マスタ!$F:$G,2,FALSE))</f>
        <v/>
      </c>
      <c r="G4413" s="80" t="str">
        <f>IF(F4413="","",VLOOKUP(F4413,商品マスタ!$G:$H,2,FALSE))</f>
        <v/>
      </c>
      <c r="H4413" s="81" t="str">
        <f t="shared" si="2242"/>
        <v/>
      </c>
      <c r="I4413" s="82" t="str">
        <f>IF(発注書!E4419="","",発注書!E4419)</f>
        <v/>
      </c>
      <c r="J4413" s="78" t="str">
        <f>IF(発注書!E4419="","",発注書!C4419)</f>
        <v/>
      </c>
    </row>
    <row r="4414" spans="1:10" x14ac:dyDescent="0.55000000000000004">
      <c r="B4414" s="50">
        <v>2</v>
      </c>
      <c r="E4414" s="78" t="str">
        <f>IF(発注書!E4420="","",発注書!B4420)</f>
        <v/>
      </c>
      <c r="F4414" s="79" t="str">
        <f>IF(J4414="","",VLOOKUP(J4414,商品マスタ!$F:$G,2,FALSE))</f>
        <v/>
      </c>
      <c r="G4414" s="80" t="str">
        <f>IF(F4414="","",VLOOKUP(F4414,商品マスタ!$G:$H,2,FALSE))</f>
        <v/>
      </c>
      <c r="H4414" s="81" t="str">
        <f t="shared" si="2242"/>
        <v/>
      </c>
      <c r="I4414" s="82" t="str">
        <f>IF(発注書!E4420="","",発注書!E4420)</f>
        <v/>
      </c>
      <c r="J4414" s="78" t="str">
        <f>IF(発注書!E4420="","",発注書!C4420)</f>
        <v/>
      </c>
    </row>
    <row r="4415" spans="1:10" x14ac:dyDescent="0.55000000000000004">
      <c r="A4415" s="76" t="e">
        <f t="shared" ref="A4415" si="2272">A4413+1</f>
        <v>#REF!</v>
      </c>
      <c r="B4415" s="50">
        <v>1</v>
      </c>
      <c r="E4415" s="78" t="str">
        <f>IF(発注書!E4421="","",発注書!B4421)</f>
        <v/>
      </c>
      <c r="F4415" s="79" t="str">
        <f>IF(J4415="","",VLOOKUP(J4415,商品マスタ!$F:$G,2,FALSE))</f>
        <v/>
      </c>
      <c r="G4415" s="80" t="str">
        <f>IF(F4415="","",VLOOKUP(F4415,商品マスタ!$G:$H,2,FALSE))</f>
        <v/>
      </c>
      <c r="H4415" s="81" t="str">
        <f t="shared" si="2242"/>
        <v/>
      </c>
      <c r="I4415" s="82" t="str">
        <f>IF(発注書!E4421="","",発注書!E4421)</f>
        <v/>
      </c>
      <c r="J4415" s="78" t="str">
        <f>IF(発注書!E4421="","",発注書!C4421)</f>
        <v/>
      </c>
    </row>
    <row r="4416" spans="1:10" x14ac:dyDescent="0.55000000000000004">
      <c r="B4416" s="50">
        <v>2</v>
      </c>
      <c r="E4416" s="78" t="str">
        <f>IF(発注書!E4422="","",発注書!B4422)</f>
        <v/>
      </c>
      <c r="F4416" s="79" t="str">
        <f>IF(J4416="","",VLOOKUP(J4416,商品マスタ!$F:$G,2,FALSE))</f>
        <v/>
      </c>
      <c r="G4416" s="80" t="str">
        <f>IF(F4416="","",VLOOKUP(F4416,商品マスタ!$G:$H,2,FALSE))</f>
        <v/>
      </c>
      <c r="H4416" s="81" t="str">
        <f t="shared" si="2242"/>
        <v/>
      </c>
      <c r="I4416" s="82" t="str">
        <f>IF(発注書!E4422="","",発注書!E4422)</f>
        <v/>
      </c>
      <c r="J4416" s="78" t="str">
        <f>IF(発注書!E4422="","",発注書!C4422)</f>
        <v/>
      </c>
    </row>
    <row r="4417" spans="1:10" x14ac:dyDescent="0.55000000000000004">
      <c r="A4417" s="76" t="e">
        <f t="shared" ref="A4417" si="2273">A4415+1</f>
        <v>#REF!</v>
      </c>
      <c r="B4417" s="50">
        <v>1</v>
      </c>
      <c r="E4417" s="78" t="str">
        <f>IF(発注書!E4423="","",発注書!B4423)</f>
        <v/>
      </c>
      <c r="F4417" s="79" t="str">
        <f>IF(J4417="","",VLOOKUP(J4417,商品マスタ!$F:$G,2,FALSE))</f>
        <v/>
      </c>
      <c r="G4417" s="80" t="str">
        <f>IF(F4417="","",VLOOKUP(F4417,商品マスタ!$G:$H,2,FALSE))</f>
        <v/>
      </c>
      <c r="H4417" s="81" t="str">
        <f t="shared" si="2242"/>
        <v/>
      </c>
      <c r="I4417" s="82" t="str">
        <f>IF(発注書!E4423="","",発注書!E4423)</f>
        <v/>
      </c>
      <c r="J4417" s="78" t="str">
        <f>IF(発注書!E4423="","",発注書!C4423)</f>
        <v/>
      </c>
    </row>
    <row r="4418" spans="1:10" x14ac:dyDescent="0.55000000000000004">
      <c r="B4418" s="50">
        <v>2</v>
      </c>
      <c r="E4418" s="78" t="str">
        <f>IF(発注書!E4424="","",発注書!B4424)</f>
        <v/>
      </c>
      <c r="F4418" s="79" t="str">
        <f>IF(J4418="","",VLOOKUP(J4418,商品マスタ!$F:$G,2,FALSE))</f>
        <v/>
      </c>
      <c r="G4418" s="80" t="str">
        <f>IF(F4418="","",VLOOKUP(F4418,商品マスタ!$G:$H,2,FALSE))</f>
        <v/>
      </c>
      <c r="H4418" s="81" t="str">
        <f t="shared" si="2242"/>
        <v/>
      </c>
      <c r="I4418" s="82" t="str">
        <f>IF(発注書!E4424="","",発注書!E4424)</f>
        <v/>
      </c>
      <c r="J4418" s="78" t="str">
        <f>IF(発注書!E4424="","",発注書!C4424)</f>
        <v/>
      </c>
    </row>
    <row r="4419" spans="1:10" x14ac:dyDescent="0.55000000000000004">
      <c r="A4419" s="76" t="e">
        <f t="shared" ref="A4419" si="2274">A4417+1</f>
        <v>#REF!</v>
      </c>
      <c r="B4419" s="50">
        <v>1</v>
      </c>
      <c r="E4419" s="78" t="str">
        <f>IF(発注書!E4425="","",発注書!B4425)</f>
        <v/>
      </c>
      <c r="F4419" s="79" t="str">
        <f>IF(J4419="","",VLOOKUP(J4419,商品マスタ!$F:$G,2,FALSE))</f>
        <v/>
      </c>
      <c r="G4419" s="80" t="str">
        <f>IF(F4419="","",VLOOKUP(F4419,商品マスタ!$G:$H,2,FALSE))</f>
        <v/>
      </c>
      <c r="H4419" s="81" t="str">
        <f t="shared" si="2242"/>
        <v/>
      </c>
      <c r="I4419" s="82" t="str">
        <f>IF(発注書!E4425="","",発注書!E4425)</f>
        <v/>
      </c>
      <c r="J4419" s="78" t="str">
        <f>IF(発注書!E4425="","",発注書!C4425)</f>
        <v/>
      </c>
    </row>
    <row r="4420" spans="1:10" x14ac:dyDescent="0.55000000000000004">
      <c r="B4420" s="50">
        <v>2</v>
      </c>
      <c r="E4420" s="78" t="str">
        <f>IF(発注書!E4426="","",発注書!B4426)</f>
        <v/>
      </c>
      <c r="F4420" s="79" t="str">
        <f>IF(J4420="","",VLOOKUP(J4420,商品マスタ!$F:$G,2,FALSE))</f>
        <v/>
      </c>
      <c r="G4420" s="80" t="str">
        <f>IF(F4420="","",VLOOKUP(F4420,商品マスタ!$G:$H,2,FALSE))</f>
        <v/>
      </c>
      <c r="H4420" s="81" t="str">
        <f t="shared" ref="H4420:H4483" si="2275">IF(E4420="","",IF(E4420="",LEN(SUBSTITUTE(D4420," ","")),LEN(SUBSTITUTE(E4420," ",""))))</f>
        <v/>
      </c>
      <c r="I4420" s="82" t="str">
        <f>IF(発注書!E4426="","",発注書!E4426)</f>
        <v/>
      </c>
      <c r="J4420" s="78" t="str">
        <f>IF(発注書!E4426="","",発注書!C4426)</f>
        <v/>
      </c>
    </row>
    <row r="4421" spans="1:10" x14ac:dyDescent="0.55000000000000004">
      <c r="A4421" s="76" t="e">
        <f t="shared" ref="A4421" si="2276">A4419+1</f>
        <v>#REF!</v>
      </c>
      <c r="B4421" s="50">
        <v>1</v>
      </c>
      <c r="E4421" s="78" t="str">
        <f>IF(発注書!E4427="","",発注書!B4427)</f>
        <v/>
      </c>
      <c r="F4421" s="79" t="str">
        <f>IF(J4421="","",VLOOKUP(J4421,商品マスタ!$F:$G,2,FALSE))</f>
        <v/>
      </c>
      <c r="G4421" s="80" t="str">
        <f>IF(F4421="","",VLOOKUP(F4421,商品マスタ!$G:$H,2,FALSE))</f>
        <v/>
      </c>
      <c r="H4421" s="81" t="str">
        <f t="shared" si="2275"/>
        <v/>
      </c>
      <c r="I4421" s="82" t="str">
        <f>IF(発注書!E4427="","",発注書!E4427)</f>
        <v/>
      </c>
      <c r="J4421" s="78" t="str">
        <f>IF(発注書!E4427="","",発注書!C4427)</f>
        <v/>
      </c>
    </row>
    <row r="4422" spans="1:10" x14ac:dyDescent="0.55000000000000004">
      <c r="B4422" s="50">
        <v>2</v>
      </c>
      <c r="E4422" s="78" t="str">
        <f>IF(発注書!E4428="","",発注書!B4428)</f>
        <v/>
      </c>
      <c r="F4422" s="79" t="str">
        <f>IF(J4422="","",VLOOKUP(J4422,商品マスタ!$F:$G,2,FALSE))</f>
        <v/>
      </c>
      <c r="G4422" s="80" t="str">
        <f>IF(F4422="","",VLOOKUP(F4422,商品マスタ!$G:$H,2,FALSE))</f>
        <v/>
      </c>
      <c r="H4422" s="81" t="str">
        <f t="shared" si="2275"/>
        <v/>
      </c>
      <c r="I4422" s="82" t="str">
        <f>IF(発注書!E4428="","",発注書!E4428)</f>
        <v/>
      </c>
      <c r="J4422" s="78" t="str">
        <f>IF(発注書!E4428="","",発注書!C4428)</f>
        <v/>
      </c>
    </row>
    <row r="4423" spans="1:10" x14ac:dyDescent="0.55000000000000004">
      <c r="A4423" s="76" t="e">
        <f t="shared" ref="A4423" si="2277">A4421+1</f>
        <v>#REF!</v>
      </c>
      <c r="B4423" s="50">
        <v>1</v>
      </c>
      <c r="E4423" s="78" t="str">
        <f>IF(発注書!E4429="","",発注書!B4429)</f>
        <v/>
      </c>
      <c r="F4423" s="79" t="str">
        <f>IF(J4423="","",VLOOKUP(J4423,商品マスタ!$F:$G,2,FALSE))</f>
        <v/>
      </c>
      <c r="G4423" s="80" t="str">
        <f>IF(F4423="","",VLOOKUP(F4423,商品マスタ!$G:$H,2,FALSE))</f>
        <v/>
      </c>
      <c r="H4423" s="81" t="str">
        <f t="shared" si="2275"/>
        <v/>
      </c>
      <c r="I4423" s="82" t="str">
        <f>IF(発注書!E4429="","",発注書!E4429)</f>
        <v/>
      </c>
      <c r="J4423" s="78" t="str">
        <f>IF(発注書!E4429="","",発注書!C4429)</f>
        <v/>
      </c>
    </row>
    <row r="4424" spans="1:10" x14ac:dyDescent="0.55000000000000004">
      <c r="B4424" s="50">
        <v>2</v>
      </c>
      <c r="E4424" s="78" t="str">
        <f>IF(発注書!E4430="","",発注書!B4430)</f>
        <v/>
      </c>
      <c r="F4424" s="79" t="str">
        <f>IF(J4424="","",VLOOKUP(J4424,商品マスタ!$F:$G,2,FALSE))</f>
        <v/>
      </c>
      <c r="G4424" s="80" t="str">
        <f>IF(F4424="","",VLOOKUP(F4424,商品マスタ!$G:$H,2,FALSE))</f>
        <v/>
      </c>
      <c r="H4424" s="81" t="str">
        <f t="shared" si="2275"/>
        <v/>
      </c>
      <c r="I4424" s="82" t="str">
        <f>IF(発注書!E4430="","",発注書!E4430)</f>
        <v/>
      </c>
      <c r="J4424" s="78" t="str">
        <f>IF(発注書!E4430="","",発注書!C4430)</f>
        <v/>
      </c>
    </row>
    <row r="4425" spans="1:10" x14ac:dyDescent="0.55000000000000004">
      <c r="A4425" s="76" t="e">
        <f t="shared" ref="A4425" si="2278">A4423+1</f>
        <v>#REF!</v>
      </c>
      <c r="B4425" s="50">
        <v>1</v>
      </c>
      <c r="E4425" s="78" t="str">
        <f>IF(発注書!E4431="","",発注書!B4431)</f>
        <v/>
      </c>
      <c r="F4425" s="79" t="str">
        <f>IF(J4425="","",VLOOKUP(J4425,商品マスタ!$F:$G,2,FALSE))</f>
        <v/>
      </c>
      <c r="G4425" s="80" t="str">
        <f>IF(F4425="","",VLOOKUP(F4425,商品マスタ!$G:$H,2,FALSE))</f>
        <v/>
      </c>
      <c r="H4425" s="81" t="str">
        <f t="shared" si="2275"/>
        <v/>
      </c>
      <c r="I4425" s="82" t="str">
        <f>IF(発注書!E4431="","",発注書!E4431)</f>
        <v/>
      </c>
      <c r="J4425" s="78" t="str">
        <f>IF(発注書!E4431="","",発注書!C4431)</f>
        <v/>
      </c>
    </row>
    <row r="4426" spans="1:10" x14ac:dyDescent="0.55000000000000004">
      <c r="B4426" s="50">
        <v>2</v>
      </c>
      <c r="E4426" s="78" t="str">
        <f>IF(発注書!E4432="","",発注書!B4432)</f>
        <v/>
      </c>
      <c r="F4426" s="79" t="str">
        <f>IF(J4426="","",VLOOKUP(J4426,商品マスタ!$F:$G,2,FALSE))</f>
        <v/>
      </c>
      <c r="G4426" s="80" t="str">
        <f>IF(F4426="","",VLOOKUP(F4426,商品マスタ!$G:$H,2,FALSE))</f>
        <v/>
      </c>
      <c r="H4426" s="81" t="str">
        <f t="shared" si="2275"/>
        <v/>
      </c>
      <c r="I4426" s="82" t="str">
        <f>IF(発注書!E4432="","",発注書!E4432)</f>
        <v/>
      </c>
      <c r="J4426" s="78" t="str">
        <f>IF(発注書!E4432="","",発注書!C4432)</f>
        <v/>
      </c>
    </row>
    <row r="4427" spans="1:10" x14ac:dyDescent="0.55000000000000004">
      <c r="A4427" s="76" t="e">
        <f t="shared" ref="A4427" si="2279">A4425+1</f>
        <v>#REF!</v>
      </c>
      <c r="B4427" s="50">
        <v>1</v>
      </c>
      <c r="E4427" s="78" t="str">
        <f>IF(発注書!E4433="","",発注書!B4433)</f>
        <v/>
      </c>
      <c r="F4427" s="79" t="str">
        <f>IF(J4427="","",VLOOKUP(J4427,商品マスタ!$F:$G,2,FALSE))</f>
        <v/>
      </c>
      <c r="G4427" s="80" t="str">
        <f>IF(F4427="","",VLOOKUP(F4427,商品マスタ!$G:$H,2,FALSE))</f>
        <v/>
      </c>
      <c r="H4427" s="81" t="str">
        <f t="shared" si="2275"/>
        <v/>
      </c>
      <c r="I4427" s="82" t="str">
        <f>IF(発注書!E4433="","",発注書!E4433)</f>
        <v/>
      </c>
      <c r="J4427" s="78" t="str">
        <f>IF(発注書!E4433="","",発注書!C4433)</f>
        <v/>
      </c>
    </row>
    <row r="4428" spans="1:10" x14ac:dyDescent="0.55000000000000004">
      <c r="B4428" s="50">
        <v>2</v>
      </c>
      <c r="E4428" s="78" t="str">
        <f>IF(発注書!E4434="","",発注書!B4434)</f>
        <v/>
      </c>
      <c r="F4428" s="79" t="str">
        <f>IF(J4428="","",VLOOKUP(J4428,商品マスタ!$F:$G,2,FALSE))</f>
        <v/>
      </c>
      <c r="G4428" s="80" t="str">
        <f>IF(F4428="","",VLOOKUP(F4428,商品マスタ!$G:$H,2,FALSE))</f>
        <v/>
      </c>
      <c r="H4428" s="81" t="str">
        <f t="shared" si="2275"/>
        <v/>
      </c>
      <c r="I4428" s="82" t="str">
        <f>IF(発注書!E4434="","",発注書!E4434)</f>
        <v/>
      </c>
      <c r="J4428" s="78" t="str">
        <f>IF(発注書!E4434="","",発注書!C4434)</f>
        <v/>
      </c>
    </row>
    <row r="4429" spans="1:10" x14ac:dyDescent="0.55000000000000004">
      <c r="A4429" s="76" t="e">
        <f t="shared" ref="A4429" si="2280">A4427+1</f>
        <v>#REF!</v>
      </c>
      <c r="B4429" s="50">
        <v>1</v>
      </c>
      <c r="E4429" s="78" t="str">
        <f>IF(発注書!E4435="","",発注書!B4435)</f>
        <v/>
      </c>
      <c r="F4429" s="79" t="str">
        <f>IF(J4429="","",VLOOKUP(J4429,商品マスタ!$F:$G,2,FALSE))</f>
        <v/>
      </c>
      <c r="G4429" s="80" t="str">
        <f>IF(F4429="","",VLOOKUP(F4429,商品マスタ!$G:$H,2,FALSE))</f>
        <v/>
      </c>
      <c r="H4429" s="81" t="str">
        <f t="shared" si="2275"/>
        <v/>
      </c>
      <c r="I4429" s="82" t="str">
        <f>IF(発注書!E4435="","",発注書!E4435)</f>
        <v/>
      </c>
      <c r="J4429" s="78" t="str">
        <f>IF(発注書!E4435="","",発注書!C4435)</f>
        <v/>
      </c>
    </row>
    <row r="4430" spans="1:10" x14ac:dyDescent="0.55000000000000004">
      <c r="B4430" s="50">
        <v>2</v>
      </c>
      <c r="E4430" s="78" t="str">
        <f>IF(発注書!E4436="","",発注書!B4436)</f>
        <v/>
      </c>
      <c r="F4430" s="79" t="str">
        <f>IF(J4430="","",VLOOKUP(J4430,商品マスタ!$F:$G,2,FALSE))</f>
        <v/>
      </c>
      <c r="G4430" s="80" t="str">
        <f>IF(F4430="","",VLOOKUP(F4430,商品マスタ!$G:$H,2,FALSE))</f>
        <v/>
      </c>
      <c r="H4430" s="81" t="str">
        <f t="shared" si="2275"/>
        <v/>
      </c>
      <c r="I4430" s="82" t="str">
        <f>IF(発注書!E4436="","",発注書!E4436)</f>
        <v/>
      </c>
      <c r="J4430" s="78" t="str">
        <f>IF(発注書!E4436="","",発注書!C4436)</f>
        <v/>
      </c>
    </row>
    <row r="4431" spans="1:10" x14ac:dyDescent="0.55000000000000004">
      <c r="A4431" s="76" t="e">
        <f t="shared" ref="A4431" si="2281">A4429+1</f>
        <v>#REF!</v>
      </c>
      <c r="B4431" s="50">
        <v>1</v>
      </c>
      <c r="E4431" s="78" t="str">
        <f>IF(発注書!E4437="","",発注書!B4437)</f>
        <v/>
      </c>
      <c r="F4431" s="79" t="str">
        <f>IF(J4431="","",VLOOKUP(J4431,商品マスタ!$F:$G,2,FALSE))</f>
        <v/>
      </c>
      <c r="G4431" s="80" t="str">
        <f>IF(F4431="","",VLOOKUP(F4431,商品マスタ!$G:$H,2,FALSE))</f>
        <v/>
      </c>
      <c r="H4431" s="81" t="str">
        <f t="shared" si="2275"/>
        <v/>
      </c>
      <c r="I4431" s="82" t="str">
        <f>IF(発注書!E4437="","",発注書!E4437)</f>
        <v/>
      </c>
      <c r="J4431" s="78" t="str">
        <f>IF(発注書!E4437="","",発注書!C4437)</f>
        <v/>
      </c>
    </row>
    <row r="4432" spans="1:10" x14ac:dyDescent="0.55000000000000004">
      <c r="B4432" s="50">
        <v>2</v>
      </c>
      <c r="E4432" s="78" t="str">
        <f>IF(発注書!E4438="","",発注書!B4438)</f>
        <v/>
      </c>
      <c r="F4432" s="79" t="str">
        <f>IF(J4432="","",VLOOKUP(J4432,商品マスタ!$F:$G,2,FALSE))</f>
        <v/>
      </c>
      <c r="G4432" s="80" t="str">
        <f>IF(F4432="","",VLOOKUP(F4432,商品マスタ!$G:$H,2,FALSE))</f>
        <v/>
      </c>
      <c r="H4432" s="81" t="str">
        <f t="shared" si="2275"/>
        <v/>
      </c>
      <c r="I4432" s="82" t="str">
        <f>IF(発注書!E4438="","",発注書!E4438)</f>
        <v/>
      </c>
      <c r="J4432" s="78" t="str">
        <f>IF(発注書!E4438="","",発注書!C4438)</f>
        <v/>
      </c>
    </row>
    <row r="4433" spans="1:10" x14ac:dyDescent="0.55000000000000004">
      <c r="A4433" s="76" t="e">
        <f t="shared" ref="A4433" si="2282">A4431+1</f>
        <v>#REF!</v>
      </c>
      <c r="B4433" s="50">
        <v>1</v>
      </c>
      <c r="E4433" s="78" t="str">
        <f>IF(発注書!E4439="","",発注書!B4439)</f>
        <v/>
      </c>
      <c r="F4433" s="79" t="str">
        <f>IF(J4433="","",VLOOKUP(J4433,商品マスタ!$F:$G,2,FALSE))</f>
        <v/>
      </c>
      <c r="G4433" s="80" t="str">
        <f>IF(F4433="","",VLOOKUP(F4433,商品マスタ!$G:$H,2,FALSE))</f>
        <v/>
      </c>
      <c r="H4433" s="81" t="str">
        <f t="shared" si="2275"/>
        <v/>
      </c>
      <c r="I4433" s="82" t="str">
        <f>IF(発注書!E4439="","",発注書!E4439)</f>
        <v/>
      </c>
      <c r="J4433" s="78" t="str">
        <f>IF(発注書!E4439="","",発注書!C4439)</f>
        <v/>
      </c>
    </row>
    <row r="4434" spans="1:10" x14ac:dyDescent="0.55000000000000004">
      <c r="B4434" s="50">
        <v>2</v>
      </c>
      <c r="E4434" s="78" t="str">
        <f>IF(発注書!E4440="","",発注書!B4440)</f>
        <v/>
      </c>
      <c r="F4434" s="79" t="str">
        <f>IF(J4434="","",VLOOKUP(J4434,商品マスタ!$F:$G,2,FALSE))</f>
        <v/>
      </c>
      <c r="G4434" s="80" t="str">
        <f>IF(F4434="","",VLOOKUP(F4434,商品マスタ!$G:$H,2,FALSE))</f>
        <v/>
      </c>
      <c r="H4434" s="81" t="str">
        <f t="shared" si="2275"/>
        <v/>
      </c>
      <c r="I4434" s="82" t="str">
        <f>IF(発注書!E4440="","",発注書!E4440)</f>
        <v/>
      </c>
      <c r="J4434" s="78" t="str">
        <f>IF(発注書!E4440="","",発注書!C4440)</f>
        <v/>
      </c>
    </row>
    <row r="4435" spans="1:10" x14ac:dyDescent="0.55000000000000004">
      <c r="A4435" s="76" t="e">
        <f t="shared" ref="A4435" si="2283">A4433+1</f>
        <v>#REF!</v>
      </c>
      <c r="B4435" s="50">
        <v>1</v>
      </c>
      <c r="E4435" s="78" t="str">
        <f>IF(発注書!E4441="","",発注書!B4441)</f>
        <v/>
      </c>
      <c r="F4435" s="79" t="str">
        <f>IF(J4435="","",VLOOKUP(J4435,商品マスタ!$F:$G,2,FALSE))</f>
        <v/>
      </c>
      <c r="G4435" s="80" t="str">
        <f>IF(F4435="","",VLOOKUP(F4435,商品マスタ!$G:$H,2,FALSE))</f>
        <v/>
      </c>
      <c r="H4435" s="81" t="str">
        <f t="shared" si="2275"/>
        <v/>
      </c>
      <c r="I4435" s="82" t="str">
        <f>IF(発注書!E4441="","",発注書!E4441)</f>
        <v/>
      </c>
      <c r="J4435" s="78" t="str">
        <f>IF(発注書!E4441="","",発注書!C4441)</f>
        <v/>
      </c>
    </row>
    <row r="4436" spans="1:10" x14ac:dyDescent="0.55000000000000004">
      <c r="B4436" s="50">
        <v>2</v>
      </c>
      <c r="E4436" s="78" t="str">
        <f>IF(発注書!E4442="","",発注書!B4442)</f>
        <v/>
      </c>
      <c r="F4436" s="79" t="str">
        <f>IF(J4436="","",VLOOKUP(J4436,商品マスタ!$F:$G,2,FALSE))</f>
        <v/>
      </c>
      <c r="G4436" s="80" t="str">
        <f>IF(F4436="","",VLOOKUP(F4436,商品マスタ!$G:$H,2,FALSE))</f>
        <v/>
      </c>
      <c r="H4436" s="81" t="str">
        <f t="shared" si="2275"/>
        <v/>
      </c>
      <c r="I4436" s="82" t="str">
        <f>IF(発注書!E4442="","",発注書!E4442)</f>
        <v/>
      </c>
      <c r="J4436" s="78" t="str">
        <f>IF(発注書!E4442="","",発注書!C4442)</f>
        <v/>
      </c>
    </row>
    <row r="4437" spans="1:10" x14ac:dyDescent="0.55000000000000004">
      <c r="A4437" s="76" t="e">
        <f t="shared" ref="A4437" si="2284">A4435+1</f>
        <v>#REF!</v>
      </c>
      <c r="B4437" s="50">
        <v>1</v>
      </c>
      <c r="E4437" s="78" t="str">
        <f>IF(発注書!E4443="","",発注書!B4443)</f>
        <v/>
      </c>
      <c r="F4437" s="79" t="str">
        <f>IF(J4437="","",VLOOKUP(J4437,商品マスタ!$F:$G,2,FALSE))</f>
        <v/>
      </c>
      <c r="G4437" s="80" t="str">
        <f>IF(F4437="","",VLOOKUP(F4437,商品マスタ!$G:$H,2,FALSE))</f>
        <v/>
      </c>
      <c r="H4437" s="81" t="str">
        <f t="shared" si="2275"/>
        <v/>
      </c>
      <c r="I4437" s="82" t="str">
        <f>IF(発注書!E4443="","",発注書!E4443)</f>
        <v/>
      </c>
      <c r="J4437" s="78" t="str">
        <f>IF(発注書!E4443="","",発注書!C4443)</f>
        <v/>
      </c>
    </row>
    <row r="4438" spans="1:10" x14ac:dyDescent="0.55000000000000004">
      <c r="B4438" s="50">
        <v>2</v>
      </c>
      <c r="E4438" s="78" t="str">
        <f>IF(発注書!E4444="","",発注書!B4444)</f>
        <v/>
      </c>
      <c r="F4438" s="79" t="str">
        <f>IF(J4438="","",VLOOKUP(J4438,商品マスタ!$F:$G,2,FALSE))</f>
        <v/>
      </c>
      <c r="G4438" s="80" t="str">
        <f>IF(F4438="","",VLOOKUP(F4438,商品マスタ!$G:$H,2,FALSE))</f>
        <v/>
      </c>
      <c r="H4438" s="81" t="str">
        <f t="shared" si="2275"/>
        <v/>
      </c>
      <c r="I4438" s="82" t="str">
        <f>IF(発注書!E4444="","",発注書!E4444)</f>
        <v/>
      </c>
      <c r="J4438" s="78" t="str">
        <f>IF(発注書!E4444="","",発注書!C4444)</f>
        <v/>
      </c>
    </row>
    <row r="4439" spans="1:10" x14ac:dyDescent="0.55000000000000004">
      <c r="A4439" s="76" t="e">
        <f t="shared" ref="A4439" si="2285">A4437+1</f>
        <v>#REF!</v>
      </c>
      <c r="B4439" s="50">
        <v>1</v>
      </c>
      <c r="E4439" s="78" t="str">
        <f>IF(発注書!E4445="","",発注書!B4445)</f>
        <v/>
      </c>
      <c r="F4439" s="79" t="str">
        <f>IF(J4439="","",VLOOKUP(J4439,商品マスタ!$F:$G,2,FALSE))</f>
        <v/>
      </c>
      <c r="G4439" s="80" t="str">
        <f>IF(F4439="","",VLOOKUP(F4439,商品マスタ!$G:$H,2,FALSE))</f>
        <v/>
      </c>
      <c r="H4439" s="81" t="str">
        <f t="shared" si="2275"/>
        <v/>
      </c>
      <c r="I4439" s="82" t="str">
        <f>IF(発注書!E4445="","",発注書!E4445)</f>
        <v/>
      </c>
      <c r="J4439" s="78" t="str">
        <f>IF(発注書!E4445="","",発注書!C4445)</f>
        <v/>
      </c>
    </row>
    <row r="4440" spans="1:10" x14ac:dyDescent="0.55000000000000004">
      <c r="B4440" s="50">
        <v>2</v>
      </c>
      <c r="E4440" s="78" t="str">
        <f>IF(発注書!E4446="","",発注書!B4446)</f>
        <v/>
      </c>
      <c r="F4440" s="79" t="str">
        <f>IF(J4440="","",VLOOKUP(J4440,商品マスタ!$F:$G,2,FALSE))</f>
        <v/>
      </c>
      <c r="G4440" s="80" t="str">
        <f>IF(F4440="","",VLOOKUP(F4440,商品マスタ!$G:$H,2,FALSE))</f>
        <v/>
      </c>
      <c r="H4440" s="81" t="str">
        <f t="shared" si="2275"/>
        <v/>
      </c>
      <c r="I4440" s="82" t="str">
        <f>IF(発注書!E4446="","",発注書!E4446)</f>
        <v/>
      </c>
      <c r="J4440" s="78" t="str">
        <f>IF(発注書!E4446="","",発注書!C4446)</f>
        <v/>
      </c>
    </row>
    <row r="4441" spans="1:10" x14ac:dyDescent="0.55000000000000004">
      <c r="A4441" s="76" t="e">
        <f t="shared" ref="A4441" si="2286">A4439+1</f>
        <v>#REF!</v>
      </c>
      <c r="B4441" s="50">
        <v>1</v>
      </c>
      <c r="E4441" s="78" t="str">
        <f>IF(発注書!E4447="","",発注書!B4447)</f>
        <v/>
      </c>
      <c r="F4441" s="79" t="str">
        <f>IF(J4441="","",VLOOKUP(J4441,商品マスタ!$F:$G,2,FALSE))</f>
        <v/>
      </c>
      <c r="G4441" s="80" t="str">
        <f>IF(F4441="","",VLOOKUP(F4441,商品マスタ!$G:$H,2,FALSE))</f>
        <v/>
      </c>
      <c r="H4441" s="81" t="str">
        <f t="shared" si="2275"/>
        <v/>
      </c>
      <c r="I4441" s="82" t="str">
        <f>IF(発注書!E4447="","",発注書!E4447)</f>
        <v/>
      </c>
      <c r="J4441" s="78" t="str">
        <f>IF(発注書!E4447="","",発注書!C4447)</f>
        <v/>
      </c>
    </row>
    <row r="4442" spans="1:10" x14ac:dyDescent="0.55000000000000004">
      <c r="B4442" s="50">
        <v>2</v>
      </c>
      <c r="E4442" s="78" t="str">
        <f>IF(発注書!E4448="","",発注書!B4448)</f>
        <v/>
      </c>
      <c r="F4442" s="79" t="str">
        <f>IF(J4442="","",VLOOKUP(J4442,商品マスタ!$F:$G,2,FALSE))</f>
        <v/>
      </c>
      <c r="G4442" s="80" t="str">
        <f>IF(F4442="","",VLOOKUP(F4442,商品マスタ!$G:$H,2,FALSE))</f>
        <v/>
      </c>
      <c r="H4442" s="81" t="str">
        <f t="shared" si="2275"/>
        <v/>
      </c>
      <c r="I4442" s="82" t="str">
        <f>IF(発注書!E4448="","",発注書!E4448)</f>
        <v/>
      </c>
      <c r="J4442" s="78" t="str">
        <f>IF(発注書!E4448="","",発注書!C4448)</f>
        <v/>
      </c>
    </row>
    <row r="4443" spans="1:10" x14ac:dyDescent="0.55000000000000004">
      <c r="A4443" s="76" t="e">
        <f t="shared" ref="A4443" si="2287">A4441+1</f>
        <v>#REF!</v>
      </c>
      <c r="B4443" s="50">
        <v>1</v>
      </c>
      <c r="E4443" s="78" t="str">
        <f>IF(発注書!E4449="","",発注書!B4449)</f>
        <v/>
      </c>
      <c r="F4443" s="79" t="str">
        <f>IF(J4443="","",VLOOKUP(J4443,商品マスタ!$F:$G,2,FALSE))</f>
        <v/>
      </c>
      <c r="G4443" s="80" t="str">
        <f>IF(F4443="","",VLOOKUP(F4443,商品マスタ!$G:$H,2,FALSE))</f>
        <v/>
      </c>
      <c r="H4443" s="81" t="str">
        <f t="shared" si="2275"/>
        <v/>
      </c>
      <c r="I4443" s="82" t="str">
        <f>IF(発注書!E4449="","",発注書!E4449)</f>
        <v/>
      </c>
      <c r="J4443" s="78" t="str">
        <f>IF(発注書!E4449="","",発注書!C4449)</f>
        <v/>
      </c>
    </row>
    <row r="4444" spans="1:10" x14ac:dyDescent="0.55000000000000004">
      <c r="B4444" s="50">
        <v>2</v>
      </c>
      <c r="E4444" s="78" t="str">
        <f>IF(発注書!E4450="","",発注書!B4450)</f>
        <v/>
      </c>
      <c r="F4444" s="79" t="str">
        <f>IF(J4444="","",VLOOKUP(J4444,商品マスタ!$F:$G,2,FALSE))</f>
        <v/>
      </c>
      <c r="G4444" s="80" t="str">
        <f>IF(F4444="","",VLOOKUP(F4444,商品マスタ!$G:$H,2,FALSE))</f>
        <v/>
      </c>
      <c r="H4444" s="81" t="str">
        <f t="shared" si="2275"/>
        <v/>
      </c>
      <c r="I4444" s="82" t="str">
        <f>IF(発注書!E4450="","",発注書!E4450)</f>
        <v/>
      </c>
      <c r="J4444" s="78" t="str">
        <f>IF(発注書!E4450="","",発注書!C4450)</f>
        <v/>
      </c>
    </row>
    <row r="4445" spans="1:10" x14ac:dyDescent="0.55000000000000004">
      <c r="A4445" s="76" t="e">
        <f t="shared" ref="A4445" si="2288">A4443+1</f>
        <v>#REF!</v>
      </c>
      <c r="B4445" s="50">
        <v>1</v>
      </c>
      <c r="E4445" s="78" t="str">
        <f>IF(発注書!E4451="","",発注書!B4451)</f>
        <v/>
      </c>
      <c r="F4445" s="79" t="str">
        <f>IF(J4445="","",VLOOKUP(J4445,商品マスタ!$F:$G,2,FALSE))</f>
        <v/>
      </c>
      <c r="G4445" s="80" t="str">
        <f>IF(F4445="","",VLOOKUP(F4445,商品マスタ!$G:$H,2,FALSE))</f>
        <v/>
      </c>
      <c r="H4445" s="81" t="str">
        <f t="shared" si="2275"/>
        <v/>
      </c>
      <c r="I4445" s="82" t="str">
        <f>IF(発注書!E4451="","",発注書!E4451)</f>
        <v/>
      </c>
      <c r="J4445" s="78" t="str">
        <f>IF(発注書!E4451="","",発注書!C4451)</f>
        <v/>
      </c>
    </row>
    <row r="4446" spans="1:10" x14ac:dyDescent="0.55000000000000004">
      <c r="B4446" s="50">
        <v>2</v>
      </c>
      <c r="E4446" s="78" t="str">
        <f>IF(発注書!E4452="","",発注書!B4452)</f>
        <v/>
      </c>
      <c r="F4446" s="79" t="str">
        <f>IF(J4446="","",VLOOKUP(J4446,商品マスタ!$F:$G,2,FALSE))</f>
        <v/>
      </c>
      <c r="G4446" s="80" t="str">
        <f>IF(F4446="","",VLOOKUP(F4446,商品マスタ!$G:$H,2,FALSE))</f>
        <v/>
      </c>
      <c r="H4446" s="81" t="str">
        <f t="shared" si="2275"/>
        <v/>
      </c>
      <c r="I4446" s="82" t="str">
        <f>IF(発注書!E4452="","",発注書!E4452)</f>
        <v/>
      </c>
      <c r="J4446" s="78" t="str">
        <f>IF(発注書!E4452="","",発注書!C4452)</f>
        <v/>
      </c>
    </row>
    <row r="4447" spans="1:10" x14ac:dyDescent="0.55000000000000004">
      <c r="A4447" s="76" t="e">
        <f t="shared" ref="A4447" si="2289">A4445+1</f>
        <v>#REF!</v>
      </c>
      <c r="B4447" s="50">
        <v>1</v>
      </c>
      <c r="E4447" s="78" t="str">
        <f>IF(発注書!E4453="","",発注書!B4453)</f>
        <v/>
      </c>
      <c r="F4447" s="79" t="str">
        <f>IF(J4447="","",VLOOKUP(J4447,商品マスタ!$F:$G,2,FALSE))</f>
        <v/>
      </c>
      <c r="G4447" s="80" t="str">
        <f>IF(F4447="","",VLOOKUP(F4447,商品マスタ!$G:$H,2,FALSE))</f>
        <v/>
      </c>
      <c r="H4447" s="81" t="str">
        <f t="shared" si="2275"/>
        <v/>
      </c>
      <c r="I4447" s="82" t="str">
        <f>IF(発注書!E4453="","",発注書!E4453)</f>
        <v/>
      </c>
      <c r="J4447" s="78" t="str">
        <f>IF(発注書!E4453="","",発注書!C4453)</f>
        <v/>
      </c>
    </row>
    <row r="4448" spans="1:10" x14ac:dyDescent="0.55000000000000004">
      <c r="B4448" s="50">
        <v>2</v>
      </c>
      <c r="E4448" s="78" t="str">
        <f>IF(発注書!E4454="","",発注書!B4454)</f>
        <v/>
      </c>
      <c r="F4448" s="79" t="str">
        <f>IF(J4448="","",VLOOKUP(J4448,商品マスタ!$F:$G,2,FALSE))</f>
        <v/>
      </c>
      <c r="G4448" s="80" t="str">
        <f>IF(F4448="","",VLOOKUP(F4448,商品マスタ!$G:$H,2,FALSE))</f>
        <v/>
      </c>
      <c r="H4448" s="81" t="str">
        <f t="shared" si="2275"/>
        <v/>
      </c>
      <c r="I4448" s="82" t="str">
        <f>IF(発注書!E4454="","",発注書!E4454)</f>
        <v/>
      </c>
      <c r="J4448" s="78" t="str">
        <f>IF(発注書!E4454="","",発注書!C4454)</f>
        <v/>
      </c>
    </row>
    <row r="4449" spans="1:10" x14ac:dyDescent="0.55000000000000004">
      <c r="A4449" s="76" t="e">
        <f t="shared" ref="A4449" si="2290">A4447+1</f>
        <v>#REF!</v>
      </c>
      <c r="B4449" s="50">
        <v>1</v>
      </c>
      <c r="E4449" s="78" t="str">
        <f>IF(発注書!E4455="","",発注書!B4455)</f>
        <v/>
      </c>
      <c r="F4449" s="79" t="str">
        <f>IF(J4449="","",VLOOKUP(J4449,商品マスタ!$F:$G,2,FALSE))</f>
        <v/>
      </c>
      <c r="G4449" s="80" t="str">
        <f>IF(F4449="","",VLOOKUP(F4449,商品マスタ!$G:$H,2,FALSE))</f>
        <v/>
      </c>
      <c r="H4449" s="81" t="str">
        <f t="shared" si="2275"/>
        <v/>
      </c>
      <c r="I4449" s="82" t="str">
        <f>IF(発注書!E4455="","",発注書!E4455)</f>
        <v/>
      </c>
      <c r="J4449" s="78" t="str">
        <f>IF(発注書!E4455="","",発注書!C4455)</f>
        <v/>
      </c>
    </row>
    <row r="4450" spans="1:10" x14ac:dyDescent="0.55000000000000004">
      <c r="B4450" s="50">
        <v>2</v>
      </c>
      <c r="E4450" s="78" t="str">
        <f>IF(発注書!E4456="","",発注書!B4456)</f>
        <v/>
      </c>
      <c r="F4450" s="79" t="str">
        <f>IF(J4450="","",VLOOKUP(J4450,商品マスタ!$F:$G,2,FALSE))</f>
        <v/>
      </c>
      <c r="G4450" s="80" t="str">
        <f>IF(F4450="","",VLOOKUP(F4450,商品マスタ!$G:$H,2,FALSE))</f>
        <v/>
      </c>
      <c r="H4450" s="81" t="str">
        <f t="shared" si="2275"/>
        <v/>
      </c>
      <c r="I4450" s="82" t="str">
        <f>IF(発注書!E4456="","",発注書!E4456)</f>
        <v/>
      </c>
      <c r="J4450" s="78" t="str">
        <f>IF(発注書!E4456="","",発注書!C4456)</f>
        <v/>
      </c>
    </row>
    <row r="4451" spans="1:10" x14ac:dyDescent="0.55000000000000004">
      <c r="A4451" s="76" t="e">
        <f t="shared" ref="A4451" si="2291">A4449+1</f>
        <v>#REF!</v>
      </c>
      <c r="B4451" s="50">
        <v>1</v>
      </c>
      <c r="E4451" s="78" t="str">
        <f>IF(発注書!E4457="","",発注書!B4457)</f>
        <v/>
      </c>
      <c r="F4451" s="79" t="str">
        <f>IF(J4451="","",VLOOKUP(J4451,商品マスタ!$F:$G,2,FALSE))</f>
        <v/>
      </c>
      <c r="G4451" s="80" t="str">
        <f>IF(F4451="","",VLOOKUP(F4451,商品マスタ!$G:$H,2,FALSE))</f>
        <v/>
      </c>
      <c r="H4451" s="81" t="str">
        <f t="shared" si="2275"/>
        <v/>
      </c>
      <c r="I4451" s="82" t="str">
        <f>IF(発注書!E4457="","",発注書!E4457)</f>
        <v/>
      </c>
      <c r="J4451" s="78" t="str">
        <f>IF(発注書!E4457="","",発注書!C4457)</f>
        <v/>
      </c>
    </row>
    <row r="4452" spans="1:10" x14ac:dyDescent="0.55000000000000004">
      <c r="B4452" s="50">
        <v>2</v>
      </c>
      <c r="E4452" s="78" t="str">
        <f>IF(発注書!E4458="","",発注書!B4458)</f>
        <v/>
      </c>
      <c r="F4452" s="79" t="str">
        <f>IF(J4452="","",VLOOKUP(J4452,商品マスタ!$F:$G,2,FALSE))</f>
        <v/>
      </c>
      <c r="G4452" s="80" t="str">
        <f>IF(F4452="","",VLOOKUP(F4452,商品マスタ!$G:$H,2,FALSE))</f>
        <v/>
      </c>
      <c r="H4452" s="81" t="str">
        <f t="shared" si="2275"/>
        <v/>
      </c>
      <c r="I4452" s="82" t="str">
        <f>IF(発注書!E4458="","",発注書!E4458)</f>
        <v/>
      </c>
      <c r="J4452" s="78" t="str">
        <f>IF(発注書!E4458="","",発注書!C4458)</f>
        <v/>
      </c>
    </row>
    <row r="4453" spans="1:10" x14ac:dyDescent="0.55000000000000004">
      <c r="A4453" s="76" t="e">
        <f t="shared" ref="A4453" si="2292">A4451+1</f>
        <v>#REF!</v>
      </c>
      <c r="B4453" s="50">
        <v>1</v>
      </c>
      <c r="E4453" s="78" t="str">
        <f>IF(発注書!E4459="","",発注書!B4459)</f>
        <v/>
      </c>
      <c r="F4453" s="79" t="str">
        <f>IF(J4453="","",VLOOKUP(J4453,商品マスタ!$F:$G,2,FALSE))</f>
        <v/>
      </c>
      <c r="G4453" s="80" t="str">
        <f>IF(F4453="","",VLOOKUP(F4453,商品マスタ!$G:$H,2,FALSE))</f>
        <v/>
      </c>
      <c r="H4453" s="81" t="str">
        <f t="shared" si="2275"/>
        <v/>
      </c>
      <c r="I4453" s="82" t="str">
        <f>IF(発注書!E4459="","",発注書!E4459)</f>
        <v/>
      </c>
      <c r="J4453" s="78" t="str">
        <f>IF(発注書!E4459="","",発注書!C4459)</f>
        <v/>
      </c>
    </row>
    <row r="4454" spans="1:10" x14ac:dyDescent="0.55000000000000004">
      <c r="B4454" s="50">
        <v>2</v>
      </c>
      <c r="E4454" s="78" t="str">
        <f>IF(発注書!E4460="","",発注書!B4460)</f>
        <v/>
      </c>
      <c r="F4454" s="79" t="str">
        <f>IF(J4454="","",VLOOKUP(J4454,商品マスタ!$F:$G,2,FALSE))</f>
        <v/>
      </c>
      <c r="G4454" s="80" t="str">
        <f>IF(F4454="","",VLOOKUP(F4454,商品マスタ!$G:$H,2,FALSE))</f>
        <v/>
      </c>
      <c r="H4454" s="81" t="str">
        <f t="shared" si="2275"/>
        <v/>
      </c>
      <c r="I4454" s="82" t="str">
        <f>IF(発注書!E4460="","",発注書!E4460)</f>
        <v/>
      </c>
      <c r="J4454" s="78" t="str">
        <f>IF(発注書!E4460="","",発注書!C4460)</f>
        <v/>
      </c>
    </row>
    <row r="4455" spans="1:10" x14ac:dyDescent="0.55000000000000004">
      <c r="A4455" s="76" t="e">
        <f t="shared" ref="A4455" si="2293">A4453+1</f>
        <v>#REF!</v>
      </c>
      <c r="B4455" s="50">
        <v>1</v>
      </c>
      <c r="E4455" s="78" t="str">
        <f>IF(発注書!E4461="","",発注書!B4461)</f>
        <v/>
      </c>
      <c r="F4455" s="79" t="str">
        <f>IF(J4455="","",VLOOKUP(J4455,商品マスタ!$F:$G,2,FALSE))</f>
        <v/>
      </c>
      <c r="G4455" s="80" t="str">
        <f>IF(F4455="","",VLOOKUP(F4455,商品マスタ!$G:$H,2,FALSE))</f>
        <v/>
      </c>
      <c r="H4455" s="81" t="str">
        <f t="shared" si="2275"/>
        <v/>
      </c>
      <c r="I4455" s="82" t="str">
        <f>IF(発注書!E4461="","",発注書!E4461)</f>
        <v/>
      </c>
      <c r="J4455" s="78" t="str">
        <f>IF(発注書!E4461="","",発注書!C4461)</f>
        <v/>
      </c>
    </row>
    <row r="4456" spans="1:10" x14ac:dyDescent="0.55000000000000004">
      <c r="B4456" s="50">
        <v>2</v>
      </c>
      <c r="E4456" s="78" t="str">
        <f>IF(発注書!E4462="","",発注書!B4462)</f>
        <v/>
      </c>
      <c r="F4456" s="79" t="str">
        <f>IF(J4456="","",VLOOKUP(J4456,商品マスタ!$F:$G,2,FALSE))</f>
        <v/>
      </c>
      <c r="G4456" s="80" t="str">
        <f>IF(F4456="","",VLOOKUP(F4456,商品マスタ!$G:$H,2,FALSE))</f>
        <v/>
      </c>
      <c r="H4456" s="81" t="str">
        <f t="shared" si="2275"/>
        <v/>
      </c>
      <c r="I4456" s="82" t="str">
        <f>IF(発注書!E4462="","",発注書!E4462)</f>
        <v/>
      </c>
      <c r="J4456" s="78" t="str">
        <f>IF(発注書!E4462="","",発注書!C4462)</f>
        <v/>
      </c>
    </row>
    <row r="4457" spans="1:10" x14ac:dyDescent="0.55000000000000004">
      <c r="A4457" s="76" t="e">
        <f t="shared" ref="A4457" si="2294">A4455+1</f>
        <v>#REF!</v>
      </c>
      <c r="B4457" s="50">
        <v>1</v>
      </c>
      <c r="E4457" s="78" t="str">
        <f>IF(発注書!E4463="","",発注書!B4463)</f>
        <v/>
      </c>
      <c r="F4457" s="79" t="str">
        <f>IF(J4457="","",VLOOKUP(J4457,商品マスタ!$F:$G,2,FALSE))</f>
        <v/>
      </c>
      <c r="G4457" s="80" t="str">
        <f>IF(F4457="","",VLOOKUP(F4457,商品マスタ!$G:$H,2,FALSE))</f>
        <v/>
      </c>
      <c r="H4457" s="81" t="str">
        <f t="shared" si="2275"/>
        <v/>
      </c>
      <c r="I4457" s="82" t="str">
        <f>IF(発注書!E4463="","",発注書!E4463)</f>
        <v/>
      </c>
      <c r="J4457" s="78" t="str">
        <f>IF(発注書!E4463="","",発注書!C4463)</f>
        <v/>
      </c>
    </row>
    <row r="4458" spans="1:10" x14ac:dyDescent="0.55000000000000004">
      <c r="B4458" s="50">
        <v>2</v>
      </c>
      <c r="E4458" s="78" t="str">
        <f>IF(発注書!E4464="","",発注書!B4464)</f>
        <v/>
      </c>
      <c r="F4458" s="79" t="str">
        <f>IF(J4458="","",VLOOKUP(J4458,商品マスタ!$F:$G,2,FALSE))</f>
        <v/>
      </c>
      <c r="G4458" s="80" t="str">
        <f>IF(F4458="","",VLOOKUP(F4458,商品マスタ!$G:$H,2,FALSE))</f>
        <v/>
      </c>
      <c r="H4458" s="81" t="str">
        <f t="shared" si="2275"/>
        <v/>
      </c>
      <c r="I4458" s="82" t="str">
        <f>IF(発注書!E4464="","",発注書!E4464)</f>
        <v/>
      </c>
      <c r="J4458" s="78" t="str">
        <f>IF(発注書!E4464="","",発注書!C4464)</f>
        <v/>
      </c>
    </row>
    <row r="4459" spans="1:10" x14ac:dyDescent="0.55000000000000004">
      <c r="A4459" s="76" t="e">
        <f t="shared" ref="A4459" si="2295">A4457+1</f>
        <v>#REF!</v>
      </c>
      <c r="B4459" s="50">
        <v>1</v>
      </c>
      <c r="E4459" s="78" t="str">
        <f>IF(発注書!E4465="","",発注書!B4465)</f>
        <v/>
      </c>
      <c r="F4459" s="79" t="str">
        <f>IF(J4459="","",VLOOKUP(J4459,商品マスタ!$F:$G,2,FALSE))</f>
        <v/>
      </c>
      <c r="G4459" s="80" t="str">
        <f>IF(F4459="","",VLOOKUP(F4459,商品マスタ!$G:$H,2,FALSE))</f>
        <v/>
      </c>
      <c r="H4459" s="81" t="str">
        <f t="shared" si="2275"/>
        <v/>
      </c>
      <c r="I4459" s="82" t="str">
        <f>IF(発注書!E4465="","",発注書!E4465)</f>
        <v/>
      </c>
      <c r="J4459" s="78" t="str">
        <f>IF(発注書!E4465="","",発注書!C4465)</f>
        <v/>
      </c>
    </row>
    <row r="4460" spans="1:10" x14ac:dyDescent="0.55000000000000004">
      <c r="B4460" s="50">
        <v>2</v>
      </c>
      <c r="E4460" s="78" t="str">
        <f>IF(発注書!E4466="","",発注書!B4466)</f>
        <v/>
      </c>
      <c r="F4460" s="79" t="str">
        <f>IF(J4460="","",VLOOKUP(J4460,商品マスタ!$F:$G,2,FALSE))</f>
        <v/>
      </c>
      <c r="G4460" s="80" t="str">
        <f>IF(F4460="","",VLOOKUP(F4460,商品マスタ!$G:$H,2,FALSE))</f>
        <v/>
      </c>
      <c r="H4460" s="81" t="str">
        <f t="shared" si="2275"/>
        <v/>
      </c>
      <c r="I4460" s="82" t="str">
        <f>IF(発注書!E4466="","",発注書!E4466)</f>
        <v/>
      </c>
      <c r="J4460" s="78" t="str">
        <f>IF(発注書!E4466="","",発注書!C4466)</f>
        <v/>
      </c>
    </row>
    <row r="4461" spans="1:10" x14ac:dyDescent="0.55000000000000004">
      <c r="A4461" s="76" t="e">
        <f t="shared" ref="A4461" si="2296">A4459+1</f>
        <v>#REF!</v>
      </c>
      <c r="B4461" s="50">
        <v>1</v>
      </c>
      <c r="E4461" s="78" t="str">
        <f>IF(発注書!E4467="","",発注書!B4467)</f>
        <v/>
      </c>
      <c r="F4461" s="79" t="str">
        <f>IF(J4461="","",VLOOKUP(J4461,商品マスタ!$F:$G,2,FALSE))</f>
        <v/>
      </c>
      <c r="G4461" s="80" t="str">
        <f>IF(F4461="","",VLOOKUP(F4461,商品マスタ!$G:$H,2,FALSE))</f>
        <v/>
      </c>
      <c r="H4461" s="81" t="str">
        <f t="shared" si="2275"/>
        <v/>
      </c>
      <c r="I4461" s="82" t="str">
        <f>IF(発注書!E4467="","",発注書!E4467)</f>
        <v/>
      </c>
      <c r="J4461" s="78" t="str">
        <f>IF(発注書!E4467="","",発注書!C4467)</f>
        <v/>
      </c>
    </row>
    <row r="4462" spans="1:10" x14ac:dyDescent="0.55000000000000004">
      <c r="B4462" s="50">
        <v>2</v>
      </c>
      <c r="E4462" s="78" t="str">
        <f>IF(発注書!E4468="","",発注書!B4468)</f>
        <v/>
      </c>
      <c r="F4462" s="79" t="str">
        <f>IF(J4462="","",VLOOKUP(J4462,商品マスタ!$F:$G,2,FALSE))</f>
        <v/>
      </c>
      <c r="G4462" s="80" t="str">
        <f>IF(F4462="","",VLOOKUP(F4462,商品マスタ!$G:$H,2,FALSE))</f>
        <v/>
      </c>
      <c r="H4462" s="81" t="str">
        <f t="shared" si="2275"/>
        <v/>
      </c>
      <c r="I4462" s="82" t="str">
        <f>IF(発注書!E4468="","",発注書!E4468)</f>
        <v/>
      </c>
      <c r="J4462" s="78" t="str">
        <f>IF(発注書!E4468="","",発注書!C4468)</f>
        <v/>
      </c>
    </row>
    <row r="4463" spans="1:10" x14ac:dyDescent="0.55000000000000004">
      <c r="A4463" s="76" t="e">
        <f t="shared" ref="A4463" si="2297">A4461+1</f>
        <v>#REF!</v>
      </c>
      <c r="B4463" s="50">
        <v>1</v>
      </c>
      <c r="E4463" s="78" t="str">
        <f>IF(発注書!E4469="","",発注書!B4469)</f>
        <v/>
      </c>
      <c r="F4463" s="79" t="str">
        <f>IF(J4463="","",VLOOKUP(J4463,商品マスタ!$F:$G,2,FALSE))</f>
        <v/>
      </c>
      <c r="G4463" s="80" t="str">
        <f>IF(F4463="","",VLOOKUP(F4463,商品マスタ!$G:$H,2,FALSE))</f>
        <v/>
      </c>
      <c r="H4463" s="81" t="str">
        <f t="shared" si="2275"/>
        <v/>
      </c>
      <c r="I4463" s="82" t="str">
        <f>IF(発注書!E4469="","",発注書!E4469)</f>
        <v/>
      </c>
      <c r="J4463" s="78" t="str">
        <f>IF(発注書!E4469="","",発注書!C4469)</f>
        <v/>
      </c>
    </row>
    <row r="4464" spans="1:10" x14ac:dyDescent="0.55000000000000004">
      <c r="B4464" s="50">
        <v>2</v>
      </c>
      <c r="E4464" s="78" t="str">
        <f>IF(発注書!E4470="","",発注書!B4470)</f>
        <v/>
      </c>
      <c r="F4464" s="79" t="str">
        <f>IF(J4464="","",VLOOKUP(J4464,商品マスタ!$F:$G,2,FALSE))</f>
        <v/>
      </c>
      <c r="G4464" s="80" t="str">
        <f>IF(F4464="","",VLOOKUP(F4464,商品マスタ!$G:$H,2,FALSE))</f>
        <v/>
      </c>
      <c r="H4464" s="81" t="str">
        <f t="shared" si="2275"/>
        <v/>
      </c>
      <c r="I4464" s="82" t="str">
        <f>IF(発注書!E4470="","",発注書!E4470)</f>
        <v/>
      </c>
      <c r="J4464" s="78" t="str">
        <f>IF(発注書!E4470="","",発注書!C4470)</f>
        <v/>
      </c>
    </row>
    <row r="4465" spans="1:10" x14ac:dyDescent="0.55000000000000004">
      <c r="A4465" s="76" t="e">
        <f t="shared" ref="A4465" si="2298">A4463+1</f>
        <v>#REF!</v>
      </c>
      <c r="B4465" s="50">
        <v>1</v>
      </c>
      <c r="E4465" s="78" t="str">
        <f>IF(発注書!E4471="","",発注書!B4471)</f>
        <v/>
      </c>
      <c r="F4465" s="79" t="str">
        <f>IF(J4465="","",VLOOKUP(J4465,商品マスタ!$F:$G,2,FALSE))</f>
        <v/>
      </c>
      <c r="G4465" s="80" t="str">
        <f>IF(F4465="","",VLOOKUP(F4465,商品マスタ!$G:$H,2,FALSE))</f>
        <v/>
      </c>
      <c r="H4465" s="81" t="str">
        <f t="shared" si="2275"/>
        <v/>
      </c>
      <c r="I4465" s="82" t="str">
        <f>IF(発注書!E4471="","",発注書!E4471)</f>
        <v/>
      </c>
      <c r="J4465" s="78" t="str">
        <f>IF(発注書!E4471="","",発注書!C4471)</f>
        <v/>
      </c>
    </row>
    <row r="4466" spans="1:10" x14ac:dyDescent="0.55000000000000004">
      <c r="B4466" s="50">
        <v>2</v>
      </c>
      <c r="E4466" s="78" t="str">
        <f>IF(発注書!E4472="","",発注書!B4472)</f>
        <v/>
      </c>
      <c r="F4466" s="79" t="str">
        <f>IF(J4466="","",VLOOKUP(J4466,商品マスタ!$F:$G,2,FALSE))</f>
        <v/>
      </c>
      <c r="G4466" s="80" t="str">
        <f>IF(F4466="","",VLOOKUP(F4466,商品マスタ!$G:$H,2,FALSE))</f>
        <v/>
      </c>
      <c r="H4466" s="81" t="str">
        <f t="shared" si="2275"/>
        <v/>
      </c>
      <c r="I4466" s="82" t="str">
        <f>IF(発注書!E4472="","",発注書!E4472)</f>
        <v/>
      </c>
      <c r="J4466" s="78" t="str">
        <f>IF(発注書!E4472="","",発注書!C4472)</f>
        <v/>
      </c>
    </row>
    <row r="4467" spans="1:10" x14ac:dyDescent="0.55000000000000004">
      <c r="A4467" s="76" t="e">
        <f t="shared" ref="A4467" si="2299">A4465+1</f>
        <v>#REF!</v>
      </c>
      <c r="B4467" s="50">
        <v>1</v>
      </c>
      <c r="E4467" s="78" t="str">
        <f>IF(発注書!E4473="","",発注書!B4473)</f>
        <v/>
      </c>
      <c r="F4467" s="79" t="str">
        <f>IF(J4467="","",VLOOKUP(J4467,商品マスタ!$F:$G,2,FALSE))</f>
        <v/>
      </c>
      <c r="G4467" s="80" t="str">
        <f>IF(F4467="","",VLOOKUP(F4467,商品マスタ!$G:$H,2,FALSE))</f>
        <v/>
      </c>
      <c r="H4467" s="81" t="str">
        <f t="shared" si="2275"/>
        <v/>
      </c>
      <c r="I4467" s="82" t="str">
        <f>IF(発注書!E4473="","",発注書!E4473)</f>
        <v/>
      </c>
      <c r="J4467" s="78" t="str">
        <f>IF(発注書!E4473="","",発注書!C4473)</f>
        <v/>
      </c>
    </row>
    <row r="4468" spans="1:10" x14ac:dyDescent="0.55000000000000004">
      <c r="B4468" s="50">
        <v>2</v>
      </c>
      <c r="E4468" s="78" t="str">
        <f>IF(発注書!E4474="","",発注書!B4474)</f>
        <v/>
      </c>
      <c r="F4468" s="79" t="str">
        <f>IF(J4468="","",VLOOKUP(J4468,商品マスタ!$F:$G,2,FALSE))</f>
        <v/>
      </c>
      <c r="G4468" s="80" t="str">
        <f>IF(F4468="","",VLOOKUP(F4468,商品マスタ!$G:$H,2,FALSE))</f>
        <v/>
      </c>
      <c r="H4468" s="81" t="str">
        <f t="shared" si="2275"/>
        <v/>
      </c>
      <c r="I4468" s="82" t="str">
        <f>IF(発注書!E4474="","",発注書!E4474)</f>
        <v/>
      </c>
      <c r="J4468" s="78" t="str">
        <f>IF(発注書!E4474="","",発注書!C4474)</f>
        <v/>
      </c>
    </row>
    <row r="4469" spans="1:10" x14ac:dyDescent="0.55000000000000004">
      <c r="A4469" s="76" t="e">
        <f t="shared" ref="A4469" si="2300">A4467+1</f>
        <v>#REF!</v>
      </c>
      <c r="B4469" s="50">
        <v>1</v>
      </c>
      <c r="E4469" s="78" t="str">
        <f>IF(発注書!E4475="","",発注書!B4475)</f>
        <v/>
      </c>
      <c r="F4469" s="79" t="str">
        <f>IF(J4469="","",VLOOKUP(J4469,商品マスタ!$F:$G,2,FALSE))</f>
        <v/>
      </c>
      <c r="G4469" s="80" t="str">
        <f>IF(F4469="","",VLOOKUP(F4469,商品マスタ!$G:$H,2,FALSE))</f>
        <v/>
      </c>
      <c r="H4469" s="81" t="str">
        <f t="shared" si="2275"/>
        <v/>
      </c>
      <c r="I4469" s="82" t="str">
        <f>IF(発注書!E4475="","",発注書!E4475)</f>
        <v/>
      </c>
      <c r="J4469" s="78" t="str">
        <f>IF(発注書!E4475="","",発注書!C4475)</f>
        <v/>
      </c>
    </row>
    <row r="4470" spans="1:10" x14ac:dyDescent="0.55000000000000004">
      <c r="B4470" s="50">
        <v>2</v>
      </c>
      <c r="E4470" s="78" t="str">
        <f>IF(発注書!E4476="","",発注書!B4476)</f>
        <v/>
      </c>
      <c r="F4470" s="79" t="str">
        <f>IF(J4470="","",VLOOKUP(J4470,商品マスタ!$F:$G,2,FALSE))</f>
        <v/>
      </c>
      <c r="G4470" s="80" t="str">
        <f>IF(F4470="","",VLOOKUP(F4470,商品マスタ!$G:$H,2,FALSE))</f>
        <v/>
      </c>
      <c r="H4470" s="81" t="str">
        <f t="shared" si="2275"/>
        <v/>
      </c>
      <c r="I4470" s="82" t="str">
        <f>IF(発注書!E4476="","",発注書!E4476)</f>
        <v/>
      </c>
      <c r="J4470" s="78" t="str">
        <f>IF(発注書!E4476="","",発注書!C4476)</f>
        <v/>
      </c>
    </row>
    <row r="4471" spans="1:10" x14ac:dyDescent="0.55000000000000004">
      <c r="A4471" s="76" t="e">
        <f t="shared" ref="A4471" si="2301">A4469+1</f>
        <v>#REF!</v>
      </c>
      <c r="B4471" s="50">
        <v>1</v>
      </c>
      <c r="E4471" s="78" t="str">
        <f>IF(発注書!E4477="","",発注書!B4477)</f>
        <v/>
      </c>
      <c r="F4471" s="79" t="str">
        <f>IF(J4471="","",VLOOKUP(J4471,商品マスタ!$F:$G,2,FALSE))</f>
        <v/>
      </c>
      <c r="G4471" s="80" t="str">
        <f>IF(F4471="","",VLOOKUP(F4471,商品マスタ!$G:$H,2,FALSE))</f>
        <v/>
      </c>
      <c r="H4471" s="81" t="str">
        <f t="shared" si="2275"/>
        <v/>
      </c>
      <c r="I4471" s="82" t="str">
        <f>IF(発注書!E4477="","",発注書!E4477)</f>
        <v/>
      </c>
      <c r="J4471" s="78" t="str">
        <f>IF(発注書!E4477="","",発注書!C4477)</f>
        <v/>
      </c>
    </row>
    <row r="4472" spans="1:10" x14ac:dyDescent="0.55000000000000004">
      <c r="B4472" s="50">
        <v>2</v>
      </c>
      <c r="E4472" s="78" t="str">
        <f>IF(発注書!E4478="","",発注書!B4478)</f>
        <v/>
      </c>
      <c r="F4472" s="79" t="str">
        <f>IF(J4472="","",VLOOKUP(J4472,商品マスタ!$F:$G,2,FALSE))</f>
        <v/>
      </c>
      <c r="G4472" s="80" t="str">
        <f>IF(F4472="","",VLOOKUP(F4472,商品マスタ!$G:$H,2,FALSE))</f>
        <v/>
      </c>
      <c r="H4472" s="81" t="str">
        <f t="shared" si="2275"/>
        <v/>
      </c>
      <c r="I4472" s="82" t="str">
        <f>IF(発注書!E4478="","",発注書!E4478)</f>
        <v/>
      </c>
      <c r="J4472" s="78" t="str">
        <f>IF(発注書!E4478="","",発注書!C4478)</f>
        <v/>
      </c>
    </row>
    <row r="4473" spans="1:10" x14ac:dyDescent="0.55000000000000004">
      <c r="A4473" s="76" t="e">
        <f t="shared" ref="A4473" si="2302">A4471+1</f>
        <v>#REF!</v>
      </c>
      <c r="B4473" s="50">
        <v>1</v>
      </c>
      <c r="E4473" s="78" t="str">
        <f>IF(発注書!E4479="","",発注書!B4479)</f>
        <v/>
      </c>
      <c r="F4473" s="79" t="str">
        <f>IF(J4473="","",VLOOKUP(J4473,商品マスタ!$F:$G,2,FALSE))</f>
        <v/>
      </c>
      <c r="G4473" s="80" t="str">
        <f>IF(F4473="","",VLOOKUP(F4473,商品マスタ!$G:$H,2,FALSE))</f>
        <v/>
      </c>
      <c r="H4473" s="81" t="str">
        <f t="shared" si="2275"/>
        <v/>
      </c>
      <c r="I4473" s="82" t="str">
        <f>IF(発注書!E4479="","",発注書!E4479)</f>
        <v/>
      </c>
      <c r="J4473" s="78" t="str">
        <f>IF(発注書!E4479="","",発注書!C4479)</f>
        <v/>
      </c>
    </row>
    <row r="4474" spans="1:10" x14ac:dyDescent="0.55000000000000004">
      <c r="B4474" s="50">
        <v>2</v>
      </c>
      <c r="E4474" s="78" t="str">
        <f>IF(発注書!E4480="","",発注書!B4480)</f>
        <v/>
      </c>
      <c r="F4474" s="79" t="str">
        <f>IF(J4474="","",VLOOKUP(J4474,商品マスタ!$F:$G,2,FALSE))</f>
        <v/>
      </c>
      <c r="G4474" s="80" t="str">
        <f>IF(F4474="","",VLOOKUP(F4474,商品マスタ!$G:$H,2,FALSE))</f>
        <v/>
      </c>
      <c r="H4474" s="81" t="str">
        <f t="shared" si="2275"/>
        <v/>
      </c>
      <c r="I4474" s="82" t="str">
        <f>IF(発注書!E4480="","",発注書!E4480)</f>
        <v/>
      </c>
      <c r="J4474" s="78" t="str">
        <f>IF(発注書!E4480="","",発注書!C4480)</f>
        <v/>
      </c>
    </row>
    <row r="4475" spans="1:10" x14ac:dyDescent="0.55000000000000004">
      <c r="A4475" s="76" t="e">
        <f t="shared" ref="A4475" si="2303">A4473+1</f>
        <v>#REF!</v>
      </c>
      <c r="B4475" s="50">
        <v>1</v>
      </c>
      <c r="E4475" s="78" t="str">
        <f>IF(発注書!E4481="","",発注書!B4481)</f>
        <v/>
      </c>
      <c r="F4475" s="79" t="str">
        <f>IF(J4475="","",VLOOKUP(J4475,商品マスタ!$F:$G,2,FALSE))</f>
        <v/>
      </c>
      <c r="G4475" s="80" t="str">
        <f>IF(F4475="","",VLOOKUP(F4475,商品マスタ!$G:$H,2,FALSE))</f>
        <v/>
      </c>
      <c r="H4475" s="81" t="str">
        <f t="shared" si="2275"/>
        <v/>
      </c>
      <c r="I4475" s="82" t="str">
        <f>IF(発注書!E4481="","",発注書!E4481)</f>
        <v/>
      </c>
      <c r="J4475" s="78" t="str">
        <f>IF(発注書!E4481="","",発注書!C4481)</f>
        <v/>
      </c>
    </row>
    <row r="4476" spans="1:10" x14ac:dyDescent="0.55000000000000004">
      <c r="B4476" s="50">
        <v>2</v>
      </c>
      <c r="E4476" s="78" t="str">
        <f>IF(発注書!E4482="","",発注書!B4482)</f>
        <v/>
      </c>
      <c r="F4476" s="79" t="str">
        <f>IF(J4476="","",VLOOKUP(J4476,商品マスタ!$F:$G,2,FALSE))</f>
        <v/>
      </c>
      <c r="G4476" s="80" t="str">
        <f>IF(F4476="","",VLOOKUP(F4476,商品マスタ!$G:$H,2,FALSE))</f>
        <v/>
      </c>
      <c r="H4476" s="81" t="str">
        <f t="shared" si="2275"/>
        <v/>
      </c>
      <c r="I4476" s="82" t="str">
        <f>IF(発注書!E4482="","",発注書!E4482)</f>
        <v/>
      </c>
      <c r="J4476" s="78" t="str">
        <f>IF(発注書!E4482="","",発注書!C4482)</f>
        <v/>
      </c>
    </row>
    <row r="4477" spans="1:10" x14ac:dyDescent="0.55000000000000004">
      <c r="A4477" s="76" t="e">
        <f t="shared" ref="A4477" si="2304">A4475+1</f>
        <v>#REF!</v>
      </c>
      <c r="B4477" s="50">
        <v>1</v>
      </c>
      <c r="E4477" s="78" t="str">
        <f>IF(発注書!E4483="","",発注書!B4483)</f>
        <v/>
      </c>
      <c r="F4477" s="79" t="str">
        <f>IF(J4477="","",VLOOKUP(J4477,商品マスタ!$F:$G,2,FALSE))</f>
        <v/>
      </c>
      <c r="G4477" s="80" t="str">
        <f>IF(F4477="","",VLOOKUP(F4477,商品マスタ!$G:$H,2,FALSE))</f>
        <v/>
      </c>
      <c r="H4477" s="81" t="str">
        <f t="shared" si="2275"/>
        <v/>
      </c>
      <c r="I4477" s="82" t="str">
        <f>IF(発注書!E4483="","",発注書!E4483)</f>
        <v/>
      </c>
      <c r="J4477" s="78" t="str">
        <f>IF(発注書!E4483="","",発注書!C4483)</f>
        <v/>
      </c>
    </row>
    <row r="4478" spans="1:10" x14ac:dyDescent="0.55000000000000004">
      <c r="B4478" s="50">
        <v>2</v>
      </c>
      <c r="E4478" s="78" t="str">
        <f>IF(発注書!E4484="","",発注書!B4484)</f>
        <v/>
      </c>
      <c r="F4478" s="79" t="str">
        <f>IF(J4478="","",VLOOKUP(J4478,商品マスタ!$F:$G,2,FALSE))</f>
        <v/>
      </c>
      <c r="G4478" s="80" t="str">
        <f>IF(F4478="","",VLOOKUP(F4478,商品マスタ!$G:$H,2,FALSE))</f>
        <v/>
      </c>
      <c r="H4478" s="81" t="str">
        <f t="shared" si="2275"/>
        <v/>
      </c>
      <c r="I4478" s="82" t="str">
        <f>IF(発注書!E4484="","",発注書!E4484)</f>
        <v/>
      </c>
      <c r="J4478" s="78" t="str">
        <f>IF(発注書!E4484="","",発注書!C4484)</f>
        <v/>
      </c>
    </row>
    <row r="4479" spans="1:10" x14ac:dyDescent="0.55000000000000004">
      <c r="A4479" s="76" t="e">
        <f t="shared" ref="A4479" si="2305">A4477+1</f>
        <v>#REF!</v>
      </c>
      <c r="B4479" s="50">
        <v>1</v>
      </c>
      <c r="E4479" s="78" t="str">
        <f>IF(発注書!E4485="","",発注書!B4485)</f>
        <v/>
      </c>
      <c r="F4479" s="79" t="str">
        <f>IF(J4479="","",VLOOKUP(J4479,商品マスタ!$F:$G,2,FALSE))</f>
        <v/>
      </c>
      <c r="G4479" s="80" t="str">
        <f>IF(F4479="","",VLOOKUP(F4479,商品マスタ!$G:$H,2,FALSE))</f>
        <v/>
      </c>
      <c r="H4479" s="81" t="str">
        <f t="shared" si="2275"/>
        <v/>
      </c>
      <c r="I4479" s="82" t="str">
        <f>IF(発注書!E4485="","",発注書!E4485)</f>
        <v/>
      </c>
      <c r="J4479" s="78" t="str">
        <f>IF(発注書!E4485="","",発注書!C4485)</f>
        <v/>
      </c>
    </row>
    <row r="4480" spans="1:10" x14ac:dyDescent="0.55000000000000004">
      <c r="B4480" s="50">
        <v>2</v>
      </c>
      <c r="E4480" s="78" t="str">
        <f>IF(発注書!E4486="","",発注書!B4486)</f>
        <v/>
      </c>
      <c r="F4480" s="79" t="str">
        <f>IF(J4480="","",VLOOKUP(J4480,商品マスタ!$F:$G,2,FALSE))</f>
        <v/>
      </c>
      <c r="G4480" s="80" t="str">
        <f>IF(F4480="","",VLOOKUP(F4480,商品マスタ!$G:$H,2,FALSE))</f>
        <v/>
      </c>
      <c r="H4480" s="81" t="str">
        <f t="shared" si="2275"/>
        <v/>
      </c>
      <c r="I4480" s="82" t="str">
        <f>IF(発注書!E4486="","",発注書!E4486)</f>
        <v/>
      </c>
      <c r="J4480" s="78" t="str">
        <f>IF(発注書!E4486="","",発注書!C4486)</f>
        <v/>
      </c>
    </row>
    <row r="4481" spans="1:10" x14ac:dyDescent="0.55000000000000004">
      <c r="A4481" s="76" t="e">
        <f t="shared" ref="A4481" si="2306">A4479+1</f>
        <v>#REF!</v>
      </c>
      <c r="B4481" s="50">
        <v>1</v>
      </c>
      <c r="E4481" s="78" t="str">
        <f>IF(発注書!E4487="","",発注書!B4487)</f>
        <v/>
      </c>
      <c r="F4481" s="79" t="str">
        <f>IF(J4481="","",VLOOKUP(J4481,商品マスタ!$F:$G,2,FALSE))</f>
        <v/>
      </c>
      <c r="G4481" s="80" t="str">
        <f>IF(F4481="","",VLOOKUP(F4481,商品マスタ!$G:$H,2,FALSE))</f>
        <v/>
      </c>
      <c r="H4481" s="81" t="str">
        <f t="shared" si="2275"/>
        <v/>
      </c>
      <c r="I4481" s="82" t="str">
        <f>IF(発注書!E4487="","",発注書!E4487)</f>
        <v/>
      </c>
      <c r="J4481" s="78" t="str">
        <f>IF(発注書!E4487="","",発注書!C4487)</f>
        <v/>
      </c>
    </row>
    <row r="4482" spans="1:10" x14ac:dyDescent="0.55000000000000004">
      <c r="B4482" s="50">
        <v>2</v>
      </c>
      <c r="E4482" s="78" t="str">
        <f>IF(発注書!E4488="","",発注書!B4488)</f>
        <v/>
      </c>
      <c r="F4482" s="79" t="str">
        <f>IF(J4482="","",VLOOKUP(J4482,商品マスタ!$F:$G,2,FALSE))</f>
        <v/>
      </c>
      <c r="G4482" s="80" t="str">
        <f>IF(F4482="","",VLOOKUP(F4482,商品マスタ!$G:$H,2,FALSE))</f>
        <v/>
      </c>
      <c r="H4482" s="81" t="str">
        <f t="shared" si="2275"/>
        <v/>
      </c>
      <c r="I4482" s="82" t="str">
        <f>IF(発注書!E4488="","",発注書!E4488)</f>
        <v/>
      </c>
      <c r="J4482" s="78" t="str">
        <f>IF(発注書!E4488="","",発注書!C4488)</f>
        <v/>
      </c>
    </row>
    <row r="4483" spans="1:10" x14ac:dyDescent="0.55000000000000004">
      <c r="A4483" s="76" t="e">
        <f t="shared" ref="A4483" si="2307">A4481+1</f>
        <v>#REF!</v>
      </c>
      <c r="B4483" s="50">
        <v>1</v>
      </c>
      <c r="E4483" s="78" t="str">
        <f>IF(発注書!E4489="","",発注書!B4489)</f>
        <v/>
      </c>
      <c r="F4483" s="79" t="str">
        <f>IF(J4483="","",VLOOKUP(J4483,商品マスタ!$F:$G,2,FALSE))</f>
        <v/>
      </c>
      <c r="G4483" s="80" t="str">
        <f>IF(F4483="","",VLOOKUP(F4483,商品マスタ!$G:$H,2,FALSE))</f>
        <v/>
      </c>
      <c r="H4483" s="81" t="str">
        <f t="shared" si="2275"/>
        <v/>
      </c>
      <c r="I4483" s="82" t="str">
        <f>IF(発注書!E4489="","",発注書!E4489)</f>
        <v/>
      </c>
      <c r="J4483" s="78" t="str">
        <f>IF(発注書!E4489="","",発注書!C4489)</f>
        <v/>
      </c>
    </row>
    <row r="4484" spans="1:10" x14ac:dyDescent="0.55000000000000004">
      <c r="B4484" s="50">
        <v>2</v>
      </c>
      <c r="E4484" s="78" t="str">
        <f>IF(発注書!E4490="","",発注書!B4490)</f>
        <v/>
      </c>
      <c r="F4484" s="79" t="str">
        <f>IF(J4484="","",VLOOKUP(J4484,商品マスタ!$F:$G,2,FALSE))</f>
        <v/>
      </c>
      <c r="G4484" s="80" t="str">
        <f>IF(F4484="","",VLOOKUP(F4484,商品マスタ!$G:$H,2,FALSE))</f>
        <v/>
      </c>
      <c r="H4484" s="81" t="str">
        <f t="shared" ref="H4484:H4547" si="2308">IF(E4484="","",IF(E4484="",LEN(SUBSTITUTE(D4484," ","")),LEN(SUBSTITUTE(E4484," ",""))))</f>
        <v/>
      </c>
      <c r="I4484" s="82" t="str">
        <f>IF(発注書!E4490="","",発注書!E4490)</f>
        <v/>
      </c>
      <c r="J4484" s="78" t="str">
        <f>IF(発注書!E4490="","",発注書!C4490)</f>
        <v/>
      </c>
    </row>
    <row r="4485" spans="1:10" x14ac:dyDescent="0.55000000000000004">
      <c r="A4485" s="76" t="e">
        <f t="shared" ref="A4485" si="2309">A4483+1</f>
        <v>#REF!</v>
      </c>
      <c r="B4485" s="50">
        <v>1</v>
      </c>
      <c r="E4485" s="78" t="str">
        <f>IF(発注書!E4491="","",発注書!B4491)</f>
        <v/>
      </c>
      <c r="F4485" s="79" t="str">
        <f>IF(J4485="","",VLOOKUP(J4485,商品マスタ!$F:$G,2,FALSE))</f>
        <v/>
      </c>
      <c r="G4485" s="80" t="str">
        <f>IF(F4485="","",VLOOKUP(F4485,商品マスタ!$G:$H,2,FALSE))</f>
        <v/>
      </c>
      <c r="H4485" s="81" t="str">
        <f t="shared" si="2308"/>
        <v/>
      </c>
      <c r="I4485" s="82" t="str">
        <f>IF(発注書!E4491="","",発注書!E4491)</f>
        <v/>
      </c>
      <c r="J4485" s="78" t="str">
        <f>IF(発注書!E4491="","",発注書!C4491)</f>
        <v/>
      </c>
    </row>
    <row r="4486" spans="1:10" x14ac:dyDescent="0.55000000000000004">
      <c r="B4486" s="50">
        <v>2</v>
      </c>
      <c r="E4486" s="78" t="str">
        <f>IF(発注書!E4492="","",発注書!B4492)</f>
        <v/>
      </c>
      <c r="F4486" s="79" t="str">
        <f>IF(J4486="","",VLOOKUP(J4486,商品マスタ!$F:$G,2,FALSE))</f>
        <v/>
      </c>
      <c r="G4486" s="80" t="str">
        <f>IF(F4486="","",VLOOKUP(F4486,商品マスタ!$G:$H,2,FALSE))</f>
        <v/>
      </c>
      <c r="H4486" s="81" t="str">
        <f t="shared" si="2308"/>
        <v/>
      </c>
      <c r="I4486" s="82" t="str">
        <f>IF(発注書!E4492="","",発注書!E4492)</f>
        <v/>
      </c>
      <c r="J4486" s="78" t="str">
        <f>IF(発注書!E4492="","",発注書!C4492)</f>
        <v/>
      </c>
    </row>
    <row r="4487" spans="1:10" x14ac:dyDescent="0.55000000000000004">
      <c r="A4487" s="76" t="e">
        <f t="shared" ref="A4487" si="2310">A4485+1</f>
        <v>#REF!</v>
      </c>
      <c r="B4487" s="50">
        <v>1</v>
      </c>
      <c r="E4487" s="78" t="str">
        <f>IF(発注書!E4493="","",発注書!B4493)</f>
        <v/>
      </c>
      <c r="F4487" s="79" t="str">
        <f>IF(J4487="","",VLOOKUP(J4487,商品マスタ!$F:$G,2,FALSE))</f>
        <v/>
      </c>
      <c r="G4487" s="80" t="str">
        <f>IF(F4487="","",VLOOKUP(F4487,商品マスタ!$G:$H,2,FALSE))</f>
        <v/>
      </c>
      <c r="H4487" s="81" t="str">
        <f t="shared" si="2308"/>
        <v/>
      </c>
      <c r="I4487" s="82" t="str">
        <f>IF(発注書!E4493="","",発注書!E4493)</f>
        <v/>
      </c>
      <c r="J4487" s="78" t="str">
        <f>IF(発注書!E4493="","",発注書!C4493)</f>
        <v/>
      </c>
    </row>
    <row r="4488" spans="1:10" x14ac:dyDescent="0.55000000000000004">
      <c r="B4488" s="50">
        <v>2</v>
      </c>
      <c r="E4488" s="78" t="str">
        <f>IF(発注書!E4494="","",発注書!B4494)</f>
        <v/>
      </c>
      <c r="F4488" s="79" t="str">
        <f>IF(J4488="","",VLOOKUP(J4488,商品マスタ!$F:$G,2,FALSE))</f>
        <v/>
      </c>
      <c r="G4488" s="80" t="str">
        <f>IF(F4488="","",VLOOKUP(F4488,商品マスタ!$G:$H,2,FALSE))</f>
        <v/>
      </c>
      <c r="H4488" s="81" t="str">
        <f t="shared" si="2308"/>
        <v/>
      </c>
      <c r="I4488" s="82" t="str">
        <f>IF(発注書!E4494="","",発注書!E4494)</f>
        <v/>
      </c>
      <c r="J4488" s="78" t="str">
        <f>IF(発注書!E4494="","",発注書!C4494)</f>
        <v/>
      </c>
    </row>
    <row r="4489" spans="1:10" x14ac:dyDescent="0.55000000000000004">
      <c r="A4489" s="76" t="e">
        <f t="shared" ref="A4489" si="2311">A4487+1</f>
        <v>#REF!</v>
      </c>
      <c r="B4489" s="50">
        <v>1</v>
      </c>
      <c r="E4489" s="78" t="str">
        <f>IF(発注書!E4495="","",発注書!B4495)</f>
        <v/>
      </c>
      <c r="F4489" s="79" t="str">
        <f>IF(J4489="","",VLOOKUP(J4489,商品マスタ!$F:$G,2,FALSE))</f>
        <v/>
      </c>
      <c r="G4489" s="80" t="str">
        <f>IF(F4489="","",VLOOKUP(F4489,商品マスタ!$G:$H,2,FALSE))</f>
        <v/>
      </c>
      <c r="H4489" s="81" t="str">
        <f t="shared" si="2308"/>
        <v/>
      </c>
      <c r="I4489" s="82" t="str">
        <f>IF(発注書!E4495="","",発注書!E4495)</f>
        <v/>
      </c>
      <c r="J4489" s="78" t="str">
        <f>IF(発注書!E4495="","",発注書!C4495)</f>
        <v/>
      </c>
    </row>
    <row r="4490" spans="1:10" x14ac:dyDescent="0.55000000000000004">
      <c r="B4490" s="50">
        <v>2</v>
      </c>
      <c r="E4490" s="78" t="str">
        <f>IF(発注書!E4496="","",発注書!B4496)</f>
        <v/>
      </c>
      <c r="F4490" s="79" t="str">
        <f>IF(J4490="","",VLOOKUP(J4490,商品マスタ!$F:$G,2,FALSE))</f>
        <v/>
      </c>
      <c r="G4490" s="80" t="str">
        <f>IF(F4490="","",VLOOKUP(F4490,商品マスタ!$G:$H,2,FALSE))</f>
        <v/>
      </c>
      <c r="H4490" s="81" t="str">
        <f t="shared" si="2308"/>
        <v/>
      </c>
      <c r="I4490" s="82" t="str">
        <f>IF(発注書!E4496="","",発注書!E4496)</f>
        <v/>
      </c>
      <c r="J4490" s="78" t="str">
        <f>IF(発注書!E4496="","",発注書!C4496)</f>
        <v/>
      </c>
    </row>
    <row r="4491" spans="1:10" x14ac:dyDescent="0.55000000000000004">
      <c r="A4491" s="76" t="e">
        <f t="shared" ref="A4491" si="2312">A4489+1</f>
        <v>#REF!</v>
      </c>
      <c r="B4491" s="50">
        <v>1</v>
      </c>
      <c r="E4491" s="78" t="str">
        <f>IF(発注書!E4497="","",発注書!B4497)</f>
        <v/>
      </c>
      <c r="F4491" s="79" t="str">
        <f>IF(J4491="","",VLOOKUP(J4491,商品マスタ!$F:$G,2,FALSE))</f>
        <v/>
      </c>
      <c r="G4491" s="80" t="str">
        <f>IF(F4491="","",VLOOKUP(F4491,商品マスタ!$G:$H,2,FALSE))</f>
        <v/>
      </c>
      <c r="H4491" s="81" t="str">
        <f t="shared" si="2308"/>
        <v/>
      </c>
      <c r="I4491" s="82" t="str">
        <f>IF(発注書!E4497="","",発注書!E4497)</f>
        <v/>
      </c>
      <c r="J4491" s="78" t="str">
        <f>IF(発注書!E4497="","",発注書!C4497)</f>
        <v/>
      </c>
    </row>
    <row r="4492" spans="1:10" x14ac:dyDescent="0.55000000000000004">
      <c r="B4492" s="50">
        <v>2</v>
      </c>
      <c r="E4492" s="78" t="str">
        <f>IF(発注書!E4498="","",発注書!B4498)</f>
        <v/>
      </c>
      <c r="F4492" s="79" t="str">
        <f>IF(J4492="","",VLOOKUP(J4492,商品マスタ!$F:$G,2,FALSE))</f>
        <v/>
      </c>
      <c r="G4492" s="80" t="str">
        <f>IF(F4492="","",VLOOKUP(F4492,商品マスタ!$G:$H,2,FALSE))</f>
        <v/>
      </c>
      <c r="H4492" s="81" t="str">
        <f t="shared" si="2308"/>
        <v/>
      </c>
      <c r="I4492" s="82" t="str">
        <f>IF(発注書!E4498="","",発注書!E4498)</f>
        <v/>
      </c>
      <c r="J4492" s="78" t="str">
        <f>IF(発注書!E4498="","",発注書!C4498)</f>
        <v/>
      </c>
    </row>
    <row r="4493" spans="1:10" x14ac:dyDescent="0.55000000000000004">
      <c r="A4493" s="76" t="e">
        <f t="shared" ref="A4493" si="2313">A4491+1</f>
        <v>#REF!</v>
      </c>
      <c r="B4493" s="50">
        <v>1</v>
      </c>
      <c r="E4493" s="78" t="str">
        <f>IF(発注書!E4499="","",発注書!B4499)</f>
        <v/>
      </c>
      <c r="F4493" s="79" t="str">
        <f>IF(J4493="","",VLOOKUP(J4493,商品マスタ!$F:$G,2,FALSE))</f>
        <v/>
      </c>
      <c r="G4493" s="80" t="str">
        <f>IF(F4493="","",VLOOKUP(F4493,商品マスタ!$G:$H,2,FALSE))</f>
        <v/>
      </c>
      <c r="H4493" s="81" t="str">
        <f t="shared" si="2308"/>
        <v/>
      </c>
      <c r="I4493" s="82" t="str">
        <f>IF(発注書!E4499="","",発注書!E4499)</f>
        <v/>
      </c>
      <c r="J4493" s="78" t="str">
        <f>IF(発注書!E4499="","",発注書!C4499)</f>
        <v/>
      </c>
    </row>
    <row r="4494" spans="1:10" x14ac:dyDescent="0.55000000000000004">
      <c r="B4494" s="50">
        <v>2</v>
      </c>
      <c r="E4494" s="78" t="str">
        <f>IF(発注書!E4500="","",発注書!B4500)</f>
        <v/>
      </c>
      <c r="F4494" s="79" t="str">
        <f>IF(J4494="","",VLOOKUP(J4494,商品マスタ!$F:$G,2,FALSE))</f>
        <v/>
      </c>
      <c r="G4494" s="80" t="str">
        <f>IF(F4494="","",VLOOKUP(F4494,商品マスタ!$G:$H,2,FALSE))</f>
        <v/>
      </c>
      <c r="H4494" s="81" t="str">
        <f t="shared" si="2308"/>
        <v/>
      </c>
      <c r="I4494" s="82" t="str">
        <f>IF(発注書!E4500="","",発注書!E4500)</f>
        <v/>
      </c>
      <c r="J4494" s="78" t="str">
        <f>IF(発注書!E4500="","",発注書!C4500)</f>
        <v/>
      </c>
    </row>
    <row r="4495" spans="1:10" x14ac:dyDescent="0.55000000000000004">
      <c r="A4495" s="76" t="e">
        <f t="shared" ref="A4495" si="2314">A4493+1</f>
        <v>#REF!</v>
      </c>
      <c r="B4495" s="50">
        <v>1</v>
      </c>
      <c r="E4495" s="78" t="str">
        <f>IF(発注書!E4501="","",発注書!B4501)</f>
        <v/>
      </c>
      <c r="F4495" s="79" t="str">
        <f>IF(J4495="","",VLOOKUP(J4495,商品マスタ!$F:$G,2,FALSE))</f>
        <v/>
      </c>
      <c r="G4495" s="80" t="str">
        <f>IF(F4495="","",VLOOKUP(F4495,商品マスタ!$G:$H,2,FALSE))</f>
        <v/>
      </c>
      <c r="H4495" s="81" t="str">
        <f t="shared" si="2308"/>
        <v/>
      </c>
      <c r="I4495" s="82" t="str">
        <f>IF(発注書!E4501="","",発注書!E4501)</f>
        <v/>
      </c>
      <c r="J4495" s="78" t="str">
        <f>IF(発注書!E4501="","",発注書!C4501)</f>
        <v/>
      </c>
    </row>
    <row r="4496" spans="1:10" x14ac:dyDescent="0.55000000000000004">
      <c r="B4496" s="50">
        <v>2</v>
      </c>
      <c r="E4496" s="78" t="str">
        <f>IF(発注書!E4502="","",発注書!B4502)</f>
        <v/>
      </c>
      <c r="F4496" s="79" t="str">
        <f>IF(J4496="","",VLOOKUP(J4496,商品マスタ!$F:$G,2,FALSE))</f>
        <v/>
      </c>
      <c r="G4496" s="80" t="str">
        <f>IF(F4496="","",VLOOKUP(F4496,商品マスタ!$G:$H,2,FALSE))</f>
        <v/>
      </c>
      <c r="H4496" s="81" t="str">
        <f t="shared" si="2308"/>
        <v/>
      </c>
      <c r="I4496" s="82" t="str">
        <f>IF(発注書!E4502="","",発注書!E4502)</f>
        <v/>
      </c>
      <c r="J4496" s="78" t="str">
        <f>IF(発注書!E4502="","",発注書!C4502)</f>
        <v/>
      </c>
    </row>
    <row r="4497" spans="1:10" x14ac:dyDescent="0.55000000000000004">
      <c r="A4497" s="76" t="e">
        <f t="shared" ref="A4497" si="2315">A4495+1</f>
        <v>#REF!</v>
      </c>
      <c r="B4497" s="50">
        <v>1</v>
      </c>
      <c r="E4497" s="78" t="str">
        <f>IF(発注書!E4503="","",発注書!B4503)</f>
        <v/>
      </c>
      <c r="F4497" s="79" t="str">
        <f>IF(J4497="","",VLOOKUP(J4497,商品マスタ!$F:$G,2,FALSE))</f>
        <v/>
      </c>
      <c r="G4497" s="80" t="str">
        <f>IF(F4497="","",VLOOKUP(F4497,商品マスタ!$G:$H,2,FALSE))</f>
        <v/>
      </c>
      <c r="H4497" s="81" t="str">
        <f t="shared" si="2308"/>
        <v/>
      </c>
      <c r="I4497" s="82" t="str">
        <f>IF(発注書!E4503="","",発注書!E4503)</f>
        <v/>
      </c>
      <c r="J4497" s="78" t="str">
        <f>IF(発注書!E4503="","",発注書!C4503)</f>
        <v/>
      </c>
    </row>
    <row r="4498" spans="1:10" x14ac:dyDescent="0.55000000000000004">
      <c r="B4498" s="50">
        <v>2</v>
      </c>
      <c r="E4498" s="78" t="str">
        <f>IF(発注書!E4504="","",発注書!B4504)</f>
        <v/>
      </c>
      <c r="F4498" s="79" t="str">
        <f>IF(J4498="","",VLOOKUP(J4498,商品マスタ!$F:$G,2,FALSE))</f>
        <v/>
      </c>
      <c r="G4498" s="80" t="str">
        <f>IF(F4498="","",VLOOKUP(F4498,商品マスタ!$G:$H,2,FALSE))</f>
        <v/>
      </c>
      <c r="H4498" s="81" t="str">
        <f t="shared" si="2308"/>
        <v/>
      </c>
      <c r="I4498" s="82" t="str">
        <f>IF(発注書!E4504="","",発注書!E4504)</f>
        <v/>
      </c>
      <c r="J4498" s="78" t="str">
        <f>IF(発注書!E4504="","",発注書!C4504)</f>
        <v/>
      </c>
    </row>
    <row r="4499" spans="1:10" x14ac:dyDescent="0.55000000000000004">
      <c r="A4499" s="76" t="e">
        <f t="shared" ref="A4499" si="2316">A4497+1</f>
        <v>#REF!</v>
      </c>
      <c r="B4499" s="50">
        <v>1</v>
      </c>
      <c r="E4499" s="78" t="str">
        <f>IF(発注書!E4505="","",発注書!B4505)</f>
        <v/>
      </c>
      <c r="F4499" s="79" t="str">
        <f>IF(J4499="","",VLOOKUP(J4499,商品マスタ!$F:$G,2,FALSE))</f>
        <v/>
      </c>
      <c r="G4499" s="80" t="str">
        <f>IF(F4499="","",VLOOKUP(F4499,商品マスタ!$G:$H,2,FALSE))</f>
        <v/>
      </c>
      <c r="H4499" s="81" t="str">
        <f t="shared" si="2308"/>
        <v/>
      </c>
      <c r="I4499" s="82" t="str">
        <f>IF(発注書!E4505="","",発注書!E4505)</f>
        <v/>
      </c>
      <c r="J4499" s="78" t="str">
        <f>IF(発注書!E4505="","",発注書!C4505)</f>
        <v/>
      </c>
    </row>
    <row r="4500" spans="1:10" x14ac:dyDescent="0.55000000000000004">
      <c r="B4500" s="50">
        <v>2</v>
      </c>
      <c r="E4500" s="78" t="str">
        <f>IF(発注書!E4506="","",発注書!B4506)</f>
        <v/>
      </c>
      <c r="F4500" s="79" t="str">
        <f>IF(J4500="","",VLOOKUP(J4500,商品マスタ!$F:$G,2,FALSE))</f>
        <v/>
      </c>
      <c r="G4500" s="80" t="str">
        <f>IF(F4500="","",VLOOKUP(F4500,商品マスタ!$G:$H,2,FALSE))</f>
        <v/>
      </c>
      <c r="H4500" s="81" t="str">
        <f t="shared" si="2308"/>
        <v/>
      </c>
      <c r="I4500" s="82" t="str">
        <f>IF(発注書!E4506="","",発注書!E4506)</f>
        <v/>
      </c>
      <c r="J4500" s="78" t="str">
        <f>IF(発注書!E4506="","",発注書!C4506)</f>
        <v/>
      </c>
    </row>
    <row r="4501" spans="1:10" x14ac:dyDescent="0.55000000000000004">
      <c r="A4501" s="76" t="e">
        <f t="shared" ref="A4501" si="2317">A4499+1</f>
        <v>#REF!</v>
      </c>
      <c r="B4501" s="50">
        <v>1</v>
      </c>
      <c r="E4501" s="78" t="str">
        <f>IF(発注書!E4507="","",発注書!B4507)</f>
        <v/>
      </c>
      <c r="F4501" s="79" t="str">
        <f>IF(J4501="","",VLOOKUP(J4501,商品マスタ!$F:$G,2,FALSE))</f>
        <v/>
      </c>
      <c r="G4501" s="80" t="str">
        <f>IF(F4501="","",VLOOKUP(F4501,商品マスタ!$G:$H,2,FALSE))</f>
        <v/>
      </c>
      <c r="H4501" s="81" t="str">
        <f t="shared" si="2308"/>
        <v/>
      </c>
      <c r="I4501" s="82" t="str">
        <f>IF(発注書!E4507="","",発注書!E4507)</f>
        <v/>
      </c>
      <c r="J4501" s="78" t="str">
        <f>IF(発注書!E4507="","",発注書!C4507)</f>
        <v/>
      </c>
    </row>
    <row r="4502" spans="1:10" x14ac:dyDescent="0.55000000000000004">
      <c r="B4502" s="50">
        <v>2</v>
      </c>
      <c r="E4502" s="78" t="str">
        <f>IF(発注書!E4508="","",発注書!B4508)</f>
        <v/>
      </c>
      <c r="F4502" s="79" t="str">
        <f>IF(J4502="","",VLOOKUP(J4502,商品マスタ!$F:$G,2,FALSE))</f>
        <v/>
      </c>
      <c r="G4502" s="80" t="str">
        <f>IF(F4502="","",VLOOKUP(F4502,商品マスタ!$G:$H,2,FALSE))</f>
        <v/>
      </c>
      <c r="H4502" s="81" t="str">
        <f t="shared" si="2308"/>
        <v/>
      </c>
      <c r="I4502" s="82" t="str">
        <f>IF(発注書!E4508="","",発注書!E4508)</f>
        <v/>
      </c>
      <c r="J4502" s="78" t="str">
        <f>IF(発注書!E4508="","",発注書!C4508)</f>
        <v/>
      </c>
    </row>
    <row r="4503" spans="1:10" x14ac:dyDescent="0.55000000000000004">
      <c r="A4503" s="76" t="e">
        <f t="shared" ref="A4503" si="2318">A4501+1</f>
        <v>#REF!</v>
      </c>
      <c r="B4503" s="50">
        <v>1</v>
      </c>
      <c r="E4503" s="78" t="str">
        <f>IF(発注書!E4509="","",発注書!B4509)</f>
        <v/>
      </c>
      <c r="F4503" s="79" t="str">
        <f>IF(J4503="","",VLOOKUP(J4503,商品マスタ!$F:$G,2,FALSE))</f>
        <v/>
      </c>
      <c r="G4503" s="80" t="str">
        <f>IF(F4503="","",VLOOKUP(F4503,商品マスタ!$G:$H,2,FALSE))</f>
        <v/>
      </c>
      <c r="H4503" s="81" t="str">
        <f t="shared" si="2308"/>
        <v/>
      </c>
      <c r="I4503" s="82" t="str">
        <f>IF(発注書!E4509="","",発注書!E4509)</f>
        <v/>
      </c>
      <c r="J4503" s="78" t="str">
        <f>IF(発注書!E4509="","",発注書!C4509)</f>
        <v/>
      </c>
    </row>
    <row r="4504" spans="1:10" x14ac:dyDescent="0.55000000000000004">
      <c r="B4504" s="50">
        <v>2</v>
      </c>
      <c r="E4504" s="78" t="str">
        <f>IF(発注書!E4510="","",発注書!B4510)</f>
        <v/>
      </c>
      <c r="F4504" s="79" t="str">
        <f>IF(J4504="","",VLOOKUP(J4504,商品マスタ!$F:$G,2,FALSE))</f>
        <v/>
      </c>
      <c r="G4504" s="80" t="str">
        <f>IF(F4504="","",VLOOKUP(F4504,商品マスタ!$G:$H,2,FALSE))</f>
        <v/>
      </c>
      <c r="H4504" s="81" t="str">
        <f t="shared" si="2308"/>
        <v/>
      </c>
      <c r="I4504" s="82" t="str">
        <f>IF(発注書!E4510="","",発注書!E4510)</f>
        <v/>
      </c>
      <c r="J4504" s="78" t="str">
        <f>IF(発注書!E4510="","",発注書!C4510)</f>
        <v/>
      </c>
    </row>
    <row r="4505" spans="1:10" x14ac:dyDescent="0.55000000000000004">
      <c r="A4505" s="76" t="e">
        <f t="shared" ref="A4505" si="2319">A4503+1</f>
        <v>#REF!</v>
      </c>
      <c r="B4505" s="50">
        <v>1</v>
      </c>
      <c r="E4505" s="78" t="str">
        <f>IF(発注書!E4511="","",発注書!B4511)</f>
        <v/>
      </c>
      <c r="F4505" s="79" t="str">
        <f>IF(J4505="","",VLOOKUP(J4505,商品マスタ!$F:$G,2,FALSE))</f>
        <v/>
      </c>
      <c r="G4505" s="80" t="str">
        <f>IF(F4505="","",VLOOKUP(F4505,商品マスタ!$G:$H,2,FALSE))</f>
        <v/>
      </c>
      <c r="H4505" s="81" t="str">
        <f t="shared" si="2308"/>
        <v/>
      </c>
      <c r="I4505" s="82" t="str">
        <f>IF(発注書!E4511="","",発注書!E4511)</f>
        <v/>
      </c>
      <c r="J4505" s="78" t="str">
        <f>IF(発注書!E4511="","",発注書!C4511)</f>
        <v/>
      </c>
    </row>
    <row r="4506" spans="1:10" x14ac:dyDescent="0.55000000000000004">
      <c r="B4506" s="50">
        <v>2</v>
      </c>
      <c r="E4506" s="78" t="str">
        <f>IF(発注書!E4512="","",発注書!B4512)</f>
        <v/>
      </c>
      <c r="F4506" s="79" t="str">
        <f>IF(J4506="","",VLOOKUP(J4506,商品マスタ!$F:$G,2,FALSE))</f>
        <v/>
      </c>
      <c r="G4506" s="80" t="str">
        <f>IF(F4506="","",VLOOKUP(F4506,商品マスタ!$G:$H,2,FALSE))</f>
        <v/>
      </c>
      <c r="H4506" s="81" t="str">
        <f t="shared" si="2308"/>
        <v/>
      </c>
      <c r="I4506" s="82" t="str">
        <f>IF(発注書!E4512="","",発注書!E4512)</f>
        <v/>
      </c>
      <c r="J4506" s="78" t="str">
        <f>IF(発注書!E4512="","",発注書!C4512)</f>
        <v/>
      </c>
    </row>
    <row r="4507" spans="1:10" x14ac:dyDescent="0.55000000000000004">
      <c r="A4507" s="76" t="e">
        <f t="shared" ref="A4507" si="2320">A4505+1</f>
        <v>#REF!</v>
      </c>
      <c r="B4507" s="50">
        <v>1</v>
      </c>
      <c r="E4507" s="78" t="str">
        <f>IF(発注書!E4513="","",発注書!B4513)</f>
        <v/>
      </c>
      <c r="F4507" s="79" t="str">
        <f>IF(J4507="","",VLOOKUP(J4507,商品マスタ!$F:$G,2,FALSE))</f>
        <v/>
      </c>
      <c r="G4507" s="80" t="str">
        <f>IF(F4507="","",VLOOKUP(F4507,商品マスタ!$G:$H,2,FALSE))</f>
        <v/>
      </c>
      <c r="H4507" s="81" t="str">
        <f t="shared" si="2308"/>
        <v/>
      </c>
      <c r="I4507" s="82" t="str">
        <f>IF(発注書!E4513="","",発注書!E4513)</f>
        <v/>
      </c>
      <c r="J4507" s="78" t="str">
        <f>IF(発注書!E4513="","",発注書!C4513)</f>
        <v/>
      </c>
    </row>
    <row r="4508" spans="1:10" x14ac:dyDescent="0.55000000000000004">
      <c r="B4508" s="50">
        <v>2</v>
      </c>
      <c r="E4508" s="78" t="str">
        <f>IF(発注書!E4514="","",発注書!B4514)</f>
        <v/>
      </c>
      <c r="F4508" s="79" t="str">
        <f>IF(J4508="","",VLOOKUP(J4508,商品マスタ!$F:$G,2,FALSE))</f>
        <v/>
      </c>
      <c r="G4508" s="80" t="str">
        <f>IF(F4508="","",VLOOKUP(F4508,商品マスタ!$G:$H,2,FALSE))</f>
        <v/>
      </c>
      <c r="H4508" s="81" t="str">
        <f t="shared" si="2308"/>
        <v/>
      </c>
      <c r="I4508" s="82" t="str">
        <f>IF(発注書!E4514="","",発注書!E4514)</f>
        <v/>
      </c>
      <c r="J4508" s="78" t="str">
        <f>IF(発注書!E4514="","",発注書!C4514)</f>
        <v/>
      </c>
    </row>
    <row r="4509" spans="1:10" x14ac:dyDescent="0.55000000000000004">
      <c r="A4509" s="76" t="e">
        <f t="shared" ref="A4509" si="2321">A4507+1</f>
        <v>#REF!</v>
      </c>
      <c r="B4509" s="50">
        <v>1</v>
      </c>
      <c r="E4509" s="78" t="str">
        <f>IF(発注書!E4515="","",発注書!B4515)</f>
        <v/>
      </c>
      <c r="F4509" s="79" t="str">
        <f>IF(J4509="","",VLOOKUP(J4509,商品マスタ!$F:$G,2,FALSE))</f>
        <v/>
      </c>
      <c r="G4509" s="80" t="str">
        <f>IF(F4509="","",VLOOKUP(F4509,商品マスタ!$G:$H,2,FALSE))</f>
        <v/>
      </c>
      <c r="H4509" s="81" t="str">
        <f t="shared" si="2308"/>
        <v/>
      </c>
      <c r="I4509" s="82" t="str">
        <f>IF(発注書!E4515="","",発注書!E4515)</f>
        <v/>
      </c>
      <c r="J4509" s="78" t="str">
        <f>IF(発注書!E4515="","",発注書!C4515)</f>
        <v/>
      </c>
    </row>
    <row r="4510" spans="1:10" x14ac:dyDescent="0.55000000000000004">
      <c r="B4510" s="50">
        <v>2</v>
      </c>
      <c r="E4510" s="78" t="str">
        <f>IF(発注書!E4516="","",発注書!B4516)</f>
        <v/>
      </c>
      <c r="F4510" s="79" t="str">
        <f>IF(J4510="","",VLOOKUP(J4510,商品マスタ!$F:$G,2,FALSE))</f>
        <v/>
      </c>
      <c r="G4510" s="80" t="str">
        <f>IF(F4510="","",VLOOKUP(F4510,商品マスタ!$G:$H,2,FALSE))</f>
        <v/>
      </c>
      <c r="H4510" s="81" t="str">
        <f t="shared" si="2308"/>
        <v/>
      </c>
      <c r="I4510" s="82" t="str">
        <f>IF(発注書!E4516="","",発注書!E4516)</f>
        <v/>
      </c>
      <c r="J4510" s="78" t="str">
        <f>IF(発注書!E4516="","",発注書!C4516)</f>
        <v/>
      </c>
    </row>
    <row r="4511" spans="1:10" x14ac:dyDescent="0.55000000000000004">
      <c r="A4511" s="76" t="e">
        <f t="shared" ref="A4511" si="2322">A4509+1</f>
        <v>#REF!</v>
      </c>
      <c r="B4511" s="50">
        <v>1</v>
      </c>
      <c r="E4511" s="78" t="str">
        <f>IF(発注書!E4517="","",発注書!B4517)</f>
        <v/>
      </c>
      <c r="F4511" s="79" t="str">
        <f>IF(J4511="","",VLOOKUP(J4511,商品マスタ!$F:$G,2,FALSE))</f>
        <v/>
      </c>
      <c r="G4511" s="80" t="str">
        <f>IF(F4511="","",VLOOKUP(F4511,商品マスタ!$G:$H,2,FALSE))</f>
        <v/>
      </c>
      <c r="H4511" s="81" t="str">
        <f t="shared" si="2308"/>
        <v/>
      </c>
      <c r="I4511" s="82" t="str">
        <f>IF(発注書!E4517="","",発注書!E4517)</f>
        <v/>
      </c>
      <c r="J4511" s="78" t="str">
        <f>IF(発注書!E4517="","",発注書!C4517)</f>
        <v/>
      </c>
    </row>
    <row r="4512" spans="1:10" x14ac:dyDescent="0.55000000000000004">
      <c r="B4512" s="50">
        <v>2</v>
      </c>
      <c r="E4512" s="78" t="str">
        <f>IF(発注書!E4518="","",発注書!B4518)</f>
        <v/>
      </c>
      <c r="F4512" s="79" t="str">
        <f>IF(J4512="","",VLOOKUP(J4512,商品マスタ!$F:$G,2,FALSE))</f>
        <v/>
      </c>
      <c r="G4512" s="80" t="str">
        <f>IF(F4512="","",VLOOKUP(F4512,商品マスタ!$G:$H,2,FALSE))</f>
        <v/>
      </c>
      <c r="H4512" s="81" t="str">
        <f t="shared" si="2308"/>
        <v/>
      </c>
      <c r="I4512" s="82" t="str">
        <f>IF(発注書!E4518="","",発注書!E4518)</f>
        <v/>
      </c>
      <c r="J4512" s="78" t="str">
        <f>IF(発注書!E4518="","",発注書!C4518)</f>
        <v/>
      </c>
    </row>
    <row r="4513" spans="1:10" x14ac:dyDescent="0.55000000000000004">
      <c r="A4513" s="76" t="e">
        <f t="shared" ref="A4513" si="2323">A4511+1</f>
        <v>#REF!</v>
      </c>
      <c r="B4513" s="50">
        <v>1</v>
      </c>
      <c r="E4513" s="78" t="str">
        <f>IF(発注書!E4519="","",発注書!B4519)</f>
        <v/>
      </c>
      <c r="F4513" s="79" t="str">
        <f>IF(J4513="","",VLOOKUP(J4513,商品マスタ!$F:$G,2,FALSE))</f>
        <v/>
      </c>
      <c r="G4513" s="80" t="str">
        <f>IF(F4513="","",VLOOKUP(F4513,商品マスタ!$G:$H,2,FALSE))</f>
        <v/>
      </c>
      <c r="H4513" s="81" t="str">
        <f t="shared" si="2308"/>
        <v/>
      </c>
      <c r="I4513" s="82" t="str">
        <f>IF(発注書!E4519="","",発注書!E4519)</f>
        <v/>
      </c>
      <c r="J4513" s="78" t="str">
        <f>IF(発注書!E4519="","",発注書!C4519)</f>
        <v/>
      </c>
    </row>
    <row r="4514" spans="1:10" x14ac:dyDescent="0.55000000000000004">
      <c r="B4514" s="50">
        <v>2</v>
      </c>
      <c r="E4514" s="78" t="str">
        <f>IF(発注書!E4520="","",発注書!B4520)</f>
        <v/>
      </c>
      <c r="F4514" s="79" t="str">
        <f>IF(J4514="","",VLOOKUP(J4514,商品マスタ!$F:$G,2,FALSE))</f>
        <v/>
      </c>
      <c r="G4514" s="80" t="str">
        <f>IF(F4514="","",VLOOKUP(F4514,商品マスタ!$G:$H,2,FALSE))</f>
        <v/>
      </c>
      <c r="H4514" s="81" t="str">
        <f t="shared" si="2308"/>
        <v/>
      </c>
      <c r="I4514" s="82" t="str">
        <f>IF(発注書!E4520="","",発注書!E4520)</f>
        <v/>
      </c>
      <c r="J4514" s="78" t="str">
        <f>IF(発注書!E4520="","",発注書!C4520)</f>
        <v/>
      </c>
    </row>
    <row r="4515" spans="1:10" x14ac:dyDescent="0.55000000000000004">
      <c r="A4515" s="76" t="e">
        <f t="shared" ref="A4515" si="2324">A4513+1</f>
        <v>#REF!</v>
      </c>
      <c r="B4515" s="50">
        <v>1</v>
      </c>
      <c r="E4515" s="78" t="str">
        <f>IF(発注書!E4521="","",発注書!B4521)</f>
        <v/>
      </c>
      <c r="F4515" s="79" t="str">
        <f>IF(J4515="","",VLOOKUP(J4515,商品マスタ!$F:$G,2,FALSE))</f>
        <v/>
      </c>
      <c r="G4515" s="80" t="str">
        <f>IF(F4515="","",VLOOKUP(F4515,商品マスタ!$G:$H,2,FALSE))</f>
        <v/>
      </c>
      <c r="H4515" s="81" t="str">
        <f t="shared" si="2308"/>
        <v/>
      </c>
      <c r="I4515" s="82" t="str">
        <f>IF(発注書!E4521="","",発注書!E4521)</f>
        <v/>
      </c>
      <c r="J4515" s="78" t="str">
        <f>IF(発注書!E4521="","",発注書!C4521)</f>
        <v/>
      </c>
    </row>
    <row r="4516" spans="1:10" x14ac:dyDescent="0.55000000000000004">
      <c r="B4516" s="50">
        <v>2</v>
      </c>
      <c r="E4516" s="78" t="str">
        <f>IF(発注書!E4522="","",発注書!B4522)</f>
        <v/>
      </c>
      <c r="F4516" s="79" t="str">
        <f>IF(J4516="","",VLOOKUP(J4516,商品マスタ!$F:$G,2,FALSE))</f>
        <v/>
      </c>
      <c r="G4516" s="80" t="str">
        <f>IF(F4516="","",VLOOKUP(F4516,商品マスタ!$G:$H,2,FALSE))</f>
        <v/>
      </c>
      <c r="H4516" s="81" t="str">
        <f t="shared" si="2308"/>
        <v/>
      </c>
      <c r="I4516" s="82" t="str">
        <f>IF(発注書!E4522="","",発注書!E4522)</f>
        <v/>
      </c>
      <c r="J4516" s="78" t="str">
        <f>IF(発注書!E4522="","",発注書!C4522)</f>
        <v/>
      </c>
    </row>
    <row r="4517" spans="1:10" x14ac:dyDescent="0.55000000000000004">
      <c r="A4517" s="76" t="e">
        <f t="shared" ref="A4517" si="2325">A4515+1</f>
        <v>#REF!</v>
      </c>
      <c r="B4517" s="50">
        <v>1</v>
      </c>
      <c r="E4517" s="78" t="str">
        <f>IF(発注書!E4523="","",発注書!B4523)</f>
        <v/>
      </c>
      <c r="F4517" s="79" t="str">
        <f>IF(J4517="","",VLOOKUP(J4517,商品マスタ!$F:$G,2,FALSE))</f>
        <v/>
      </c>
      <c r="G4517" s="80" t="str">
        <f>IF(F4517="","",VLOOKUP(F4517,商品マスタ!$G:$H,2,FALSE))</f>
        <v/>
      </c>
      <c r="H4517" s="81" t="str">
        <f t="shared" si="2308"/>
        <v/>
      </c>
      <c r="I4517" s="82" t="str">
        <f>IF(発注書!E4523="","",発注書!E4523)</f>
        <v/>
      </c>
      <c r="J4517" s="78" t="str">
        <f>IF(発注書!E4523="","",発注書!C4523)</f>
        <v/>
      </c>
    </row>
    <row r="4518" spans="1:10" x14ac:dyDescent="0.55000000000000004">
      <c r="B4518" s="50">
        <v>2</v>
      </c>
      <c r="E4518" s="78" t="str">
        <f>IF(発注書!E4524="","",発注書!B4524)</f>
        <v/>
      </c>
      <c r="F4518" s="79" t="str">
        <f>IF(J4518="","",VLOOKUP(J4518,商品マスタ!$F:$G,2,FALSE))</f>
        <v/>
      </c>
      <c r="G4518" s="80" t="str">
        <f>IF(F4518="","",VLOOKUP(F4518,商品マスタ!$G:$H,2,FALSE))</f>
        <v/>
      </c>
      <c r="H4518" s="81" t="str">
        <f t="shared" si="2308"/>
        <v/>
      </c>
      <c r="I4518" s="82" t="str">
        <f>IF(発注書!E4524="","",発注書!E4524)</f>
        <v/>
      </c>
      <c r="J4518" s="78" t="str">
        <f>IF(発注書!E4524="","",発注書!C4524)</f>
        <v/>
      </c>
    </row>
    <row r="4519" spans="1:10" x14ac:dyDescent="0.55000000000000004">
      <c r="A4519" s="76" t="e">
        <f t="shared" ref="A4519" si="2326">A4517+1</f>
        <v>#REF!</v>
      </c>
      <c r="B4519" s="50">
        <v>1</v>
      </c>
      <c r="E4519" s="78" t="str">
        <f>IF(発注書!E4525="","",発注書!B4525)</f>
        <v/>
      </c>
      <c r="F4519" s="79" t="str">
        <f>IF(J4519="","",VLOOKUP(J4519,商品マスタ!$F:$G,2,FALSE))</f>
        <v/>
      </c>
      <c r="G4519" s="80" t="str">
        <f>IF(F4519="","",VLOOKUP(F4519,商品マスタ!$G:$H,2,FALSE))</f>
        <v/>
      </c>
      <c r="H4519" s="81" t="str">
        <f t="shared" si="2308"/>
        <v/>
      </c>
      <c r="I4519" s="82" t="str">
        <f>IF(発注書!E4525="","",発注書!E4525)</f>
        <v/>
      </c>
      <c r="J4519" s="78" t="str">
        <f>IF(発注書!E4525="","",発注書!C4525)</f>
        <v/>
      </c>
    </row>
    <row r="4520" spans="1:10" x14ac:dyDescent="0.55000000000000004">
      <c r="B4520" s="50">
        <v>2</v>
      </c>
      <c r="E4520" s="78" t="str">
        <f>IF(発注書!E4526="","",発注書!B4526)</f>
        <v/>
      </c>
      <c r="F4520" s="79" t="str">
        <f>IF(J4520="","",VLOOKUP(J4520,商品マスタ!$F:$G,2,FALSE))</f>
        <v/>
      </c>
      <c r="G4520" s="80" t="str">
        <f>IF(F4520="","",VLOOKUP(F4520,商品マスタ!$G:$H,2,FALSE))</f>
        <v/>
      </c>
      <c r="H4520" s="81" t="str">
        <f t="shared" si="2308"/>
        <v/>
      </c>
      <c r="I4520" s="82" t="str">
        <f>IF(発注書!E4526="","",発注書!E4526)</f>
        <v/>
      </c>
      <c r="J4520" s="78" t="str">
        <f>IF(発注書!E4526="","",発注書!C4526)</f>
        <v/>
      </c>
    </row>
    <row r="4521" spans="1:10" x14ac:dyDescent="0.55000000000000004">
      <c r="A4521" s="76" t="e">
        <f t="shared" ref="A4521" si="2327">A4519+1</f>
        <v>#REF!</v>
      </c>
      <c r="B4521" s="50">
        <v>1</v>
      </c>
      <c r="E4521" s="78" t="str">
        <f>IF(発注書!E4527="","",発注書!B4527)</f>
        <v/>
      </c>
      <c r="F4521" s="79" t="str">
        <f>IF(J4521="","",VLOOKUP(J4521,商品マスタ!$F:$G,2,FALSE))</f>
        <v/>
      </c>
      <c r="G4521" s="80" t="str">
        <f>IF(F4521="","",VLOOKUP(F4521,商品マスタ!$G:$H,2,FALSE))</f>
        <v/>
      </c>
      <c r="H4521" s="81" t="str">
        <f t="shared" si="2308"/>
        <v/>
      </c>
      <c r="I4521" s="82" t="str">
        <f>IF(発注書!E4527="","",発注書!E4527)</f>
        <v/>
      </c>
      <c r="J4521" s="78" t="str">
        <f>IF(発注書!E4527="","",発注書!C4527)</f>
        <v/>
      </c>
    </row>
    <row r="4522" spans="1:10" x14ac:dyDescent="0.55000000000000004">
      <c r="B4522" s="50">
        <v>2</v>
      </c>
      <c r="E4522" s="78" t="str">
        <f>IF(発注書!E4528="","",発注書!B4528)</f>
        <v/>
      </c>
      <c r="F4522" s="79" t="str">
        <f>IF(J4522="","",VLOOKUP(J4522,商品マスタ!$F:$G,2,FALSE))</f>
        <v/>
      </c>
      <c r="G4522" s="80" t="str">
        <f>IF(F4522="","",VLOOKUP(F4522,商品マスタ!$G:$H,2,FALSE))</f>
        <v/>
      </c>
      <c r="H4522" s="81" t="str">
        <f t="shared" si="2308"/>
        <v/>
      </c>
      <c r="I4522" s="82" t="str">
        <f>IF(発注書!E4528="","",発注書!E4528)</f>
        <v/>
      </c>
      <c r="J4522" s="78" t="str">
        <f>IF(発注書!E4528="","",発注書!C4528)</f>
        <v/>
      </c>
    </row>
    <row r="4523" spans="1:10" x14ac:dyDescent="0.55000000000000004">
      <c r="A4523" s="76" t="e">
        <f t="shared" ref="A4523" si="2328">A4521+1</f>
        <v>#REF!</v>
      </c>
      <c r="B4523" s="50">
        <v>1</v>
      </c>
      <c r="E4523" s="78" t="str">
        <f>IF(発注書!E4529="","",発注書!B4529)</f>
        <v/>
      </c>
      <c r="F4523" s="79" t="str">
        <f>IF(J4523="","",VLOOKUP(J4523,商品マスタ!$F:$G,2,FALSE))</f>
        <v/>
      </c>
      <c r="G4523" s="80" t="str">
        <f>IF(F4523="","",VLOOKUP(F4523,商品マスタ!$G:$H,2,FALSE))</f>
        <v/>
      </c>
      <c r="H4523" s="81" t="str">
        <f t="shared" si="2308"/>
        <v/>
      </c>
      <c r="I4523" s="82" t="str">
        <f>IF(発注書!E4529="","",発注書!E4529)</f>
        <v/>
      </c>
      <c r="J4523" s="78" t="str">
        <f>IF(発注書!E4529="","",発注書!C4529)</f>
        <v/>
      </c>
    </row>
    <row r="4524" spans="1:10" x14ac:dyDescent="0.55000000000000004">
      <c r="B4524" s="50">
        <v>2</v>
      </c>
      <c r="E4524" s="78" t="str">
        <f>IF(発注書!E4530="","",発注書!B4530)</f>
        <v/>
      </c>
      <c r="F4524" s="79" t="str">
        <f>IF(J4524="","",VLOOKUP(J4524,商品マスタ!$F:$G,2,FALSE))</f>
        <v/>
      </c>
      <c r="G4524" s="80" t="str">
        <f>IF(F4524="","",VLOOKUP(F4524,商品マスタ!$G:$H,2,FALSE))</f>
        <v/>
      </c>
      <c r="H4524" s="81" t="str">
        <f t="shared" si="2308"/>
        <v/>
      </c>
      <c r="I4524" s="82" t="str">
        <f>IF(発注書!E4530="","",発注書!E4530)</f>
        <v/>
      </c>
      <c r="J4524" s="78" t="str">
        <f>IF(発注書!E4530="","",発注書!C4530)</f>
        <v/>
      </c>
    </row>
    <row r="4525" spans="1:10" x14ac:dyDescent="0.55000000000000004">
      <c r="A4525" s="76" t="e">
        <f t="shared" ref="A4525" si="2329">A4523+1</f>
        <v>#REF!</v>
      </c>
      <c r="B4525" s="50">
        <v>1</v>
      </c>
      <c r="E4525" s="78" t="str">
        <f>IF(発注書!E4531="","",発注書!B4531)</f>
        <v/>
      </c>
      <c r="F4525" s="79" t="str">
        <f>IF(J4525="","",VLOOKUP(J4525,商品マスタ!$F:$G,2,FALSE))</f>
        <v/>
      </c>
      <c r="G4525" s="80" t="str">
        <f>IF(F4525="","",VLOOKUP(F4525,商品マスタ!$G:$H,2,FALSE))</f>
        <v/>
      </c>
      <c r="H4525" s="81" t="str">
        <f t="shared" si="2308"/>
        <v/>
      </c>
      <c r="I4525" s="82" t="str">
        <f>IF(発注書!E4531="","",発注書!E4531)</f>
        <v/>
      </c>
      <c r="J4525" s="78" t="str">
        <f>IF(発注書!E4531="","",発注書!C4531)</f>
        <v/>
      </c>
    </row>
    <row r="4526" spans="1:10" x14ac:dyDescent="0.55000000000000004">
      <c r="B4526" s="50">
        <v>2</v>
      </c>
      <c r="E4526" s="78" t="str">
        <f>IF(発注書!E4532="","",発注書!B4532)</f>
        <v/>
      </c>
      <c r="F4526" s="79" t="str">
        <f>IF(J4526="","",VLOOKUP(J4526,商品マスタ!$F:$G,2,FALSE))</f>
        <v/>
      </c>
      <c r="G4526" s="80" t="str">
        <f>IF(F4526="","",VLOOKUP(F4526,商品マスタ!$G:$H,2,FALSE))</f>
        <v/>
      </c>
      <c r="H4526" s="81" t="str">
        <f t="shared" si="2308"/>
        <v/>
      </c>
      <c r="I4526" s="82" t="str">
        <f>IF(発注書!E4532="","",発注書!E4532)</f>
        <v/>
      </c>
      <c r="J4526" s="78" t="str">
        <f>IF(発注書!E4532="","",発注書!C4532)</f>
        <v/>
      </c>
    </row>
    <row r="4527" spans="1:10" x14ac:dyDescent="0.55000000000000004">
      <c r="A4527" s="76" t="e">
        <f t="shared" ref="A4527" si="2330">A4525+1</f>
        <v>#REF!</v>
      </c>
      <c r="B4527" s="50">
        <v>1</v>
      </c>
      <c r="E4527" s="78" t="str">
        <f>IF(発注書!E4533="","",発注書!B4533)</f>
        <v/>
      </c>
      <c r="F4527" s="79" t="str">
        <f>IF(J4527="","",VLOOKUP(J4527,商品マスタ!$F:$G,2,FALSE))</f>
        <v/>
      </c>
      <c r="G4527" s="80" t="str">
        <f>IF(F4527="","",VLOOKUP(F4527,商品マスタ!$G:$H,2,FALSE))</f>
        <v/>
      </c>
      <c r="H4527" s="81" t="str">
        <f t="shared" si="2308"/>
        <v/>
      </c>
      <c r="I4527" s="82" t="str">
        <f>IF(発注書!E4533="","",発注書!E4533)</f>
        <v/>
      </c>
      <c r="J4527" s="78" t="str">
        <f>IF(発注書!E4533="","",発注書!C4533)</f>
        <v/>
      </c>
    </row>
    <row r="4528" spans="1:10" x14ac:dyDescent="0.55000000000000004">
      <c r="B4528" s="50">
        <v>2</v>
      </c>
      <c r="E4528" s="78" t="str">
        <f>IF(発注書!E4534="","",発注書!B4534)</f>
        <v/>
      </c>
      <c r="F4528" s="79" t="str">
        <f>IF(J4528="","",VLOOKUP(J4528,商品マスタ!$F:$G,2,FALSE))</f>
        <v/>
      </c>
      <c r="G4528" s="80" t="str">
        <f>IF(F4528="","",VLOOKUP(F4528,商品マスタ!$G:$H,2,FALSE))</f>
        <v/>
      </c>
      <c r="H4528" s="81" t="str">
        <f t="shared" si="2308"/>
        <v/>
      </c>
      <c r="I4528" s="82" t="str">
        <f>IF(発注書!E4534="","",発注書!E4534)</f>
        <v/>
      </c>
      <c r="J4528" s="78" t="str">
        <f>IF(発注書!E4534="","",発注書!C4534)</f>
        <v/>
      </c>
    </row>
    <row r="4529" spans="1:10" x14ac:dyDescent="0.55000000000000004">
      <c r="A4529" s="76" t="e">
        <f t="shared" ref="A4529" si="2331">A4527+1</f>
        <v>#REF!</v>
      </c>
      <c r="B4529" s="50">
        <v>1</v>
      </c>
      <c r="E4529" s="78" t="str">
        <f>IF(発注書!E4535="","",発注書!B4535)</f>
        <v/>
      </c>
      <c r="F4529" s="79" t="str">
        <f>IF(J4529="","",VLOOKUP(J4529,商品マスタ!$F:$G,2,FALSE))</f>
        <v/>
      </c>
      <c r="G4529" s="80" t="str">
        <f>IF(F4529="","",VLOOKUP(F4529,商品マスタ!$G:$H,2,FALSE))</f>
        <v/>
      </c>
      <c r="H4529" s="81" t="str">
        <f t="shared" si="2308"/>
        <v/>
      </c>
      <c r="I4529" s="82" t="str">
        <f>IF(発注書!E4535="","",発注書!E4535)</f>
        <v/>
      </c>
      <c r="J4529" s="78" t="str">
        <f>IF(発注書!E4535="","",発注書!C4535)</f>
        <v/>
      </c>
    </row>
    <row r="4530" spans="1:10" x14ac:dyDescent="0.55000000000000004">
      <c r="B4530" s="50">
        <v>2</v>
      </c>
      <c r="E4530" s="78" t="str">
        <f>IF(発注書!E4536="","",発注書!B4536)</f>
        <v/>
      </c>
      <c r="F4530" s="79" t="str">
        <f>IF(J4530="","",VLOOKUP(J4530,商品マスタ!$F:$G,2,FALSE))</f>
        <v/>
      </c>
      <c r="G4530" s="80" t="str">
        <f>IF(F4530="","",VLOOKUP(F4530,商品マスタ!$G:$H,2,FALSE))</f>
        <v/>
      </c>
      <c r="H4530" s="81" t="str">
        <f t="shared" si="2308"/>
        <v/>
      </c>
      <c r="I4530" s="82" t="str">
        <f>IF(発注書!E4536="","",発注書!E4536)</f>
        <v/>
      </c>
      <c r="J4530" s="78" t="str">
        <f>IF(発注書!E4536="","",発注書!C4536)</f>
        <v/>
      </c>
    </row>
    <row r="4531" spans="1:10" x14ac:dyDescent="0.55000000000000004">
      <c r="A4531" s="76" t="e">
        <f t="shared" ref="A4531" si="2332">A4529+1</f>
        <v>#REF!</v>
      </c>
      <c r="B4531" s="50">
        <v>1</v>
      </c>
      <c r="E4531" s="78" t="str">
        <f>IF(発注書!E4537="","",発注書!B4537)</f>
        <v/>
      </c>
      <c r="F4531" s="79" t="str">
        <f>IF(J4531="","",VLOOKUP(J4531,商品マスタ!$F:$G,2,FALSE))</f>
        <v/>
      </c>
      <c r="G4531" s="80" t="str">
        <f>IF(F4531="","",VLOOKUP(F4531,商品マスタ!$G:$H,2,FALSE))</f>
        <v/>
      </c>
      <c r="H4531" s="81" t="str">
        <f t="shared" si="2308"/>
        <v/>
      </c>
      <c r="I4531" s="82" t="str">
        <f>IF(発注書!E4537="","",発注書!E4537)</f>
        <v/>
      </c>
      <c r="J4531" s="78" t="str">
        <f>IF(発注書!E4537="","",発注書!C4537)</f>
        <v/>
      </c>
    </row>
    <row r="4532" spans="1:10" x14ac:dyDescent="0.55000000000000004">
      <c r="B4532" s="50">
        <v>2</v>
      </c>
      <c r="E4532" s="78" t="str">
        <f>IF(発注書!E4538="","",発注書!B4538)</f>
        <v/>
      </c>
      <c r="F4532" s="79" t="str">
        <f>IF(J4532="","",VLOOKUP(J4532,商品マスタ!$F:$G,2,FALSE))</f>
        <v/>
      </c>
      <c r="G4532" s="80" t="str">
        <f>IF(F4532="","",VLOOKUP(F4532,商品マスタ!$G:$H,2,FALSE))</f>
        <v/>
      </c>
      <c r="H4532" s="81" t="str">
        <f t="shared" si="2308"/>
        <v/>
      </c>
      <c r="I4532" s="82" t="str">
        <f>IF(発注書!E4538="","",発注書!E4538)</f>
        <v/>
      </c>
      <c r="J4532" s="78" t="str">
        <f>IF(発注書!E4538="","",発注書!C4538)</f>
        <v/>
      </c>
    </row>
    <row r="4533" spans="1:10" x14ac:dyDescent="0.55000000000000004">
      <c r="A4533" s="76" t="e">
        <f t="shared" ref="A4533" si="2333">A4531+1</f>
        <v>#REF!</v>
      </c>
      <c r="B4533" s="50">
        <v>1</v>
      </c>
      <c r="E4533" s="78" t="str">
        <f>IF(発注書!E4539="","",発注書!B4539)</f>
        <v/>
      </c>
      <c r="F4533" s="79" t="str">
        <f>IF(J4533="","",VLOOKUP(J4533,商品マスタ!$F:$G,2,FALSE))</f>
        <v/>
      </c>
      <c r="G4533" s="80" t="str">
        <f>IF(F4533="","",VLOOKUP(F4533,商品マスタ!$G:$H,2,FALSE))</f>
        <v/>
      </c>
      <c r="H4533" s="81" t="str">
        <f t="shared" si="2308"/>
        <v/>
      </c>
      <c r="I4533" s="82" t="str">
        <f>IF(発注書!E4539="","",発注書!E4539)</f>
        <v/>
      </c>
      <c r="J4533" s="78" t="str">
        <f>IF(発注書!E4539="","",発注書!C4539)</f>
        <v/>
      </c>
    </row>
    <row r="4534" spans="1:10" x14ac:dyDescent="0.55000000000000004">
      <c r="B4534" s="50">
        <v>2</v>
      </c>
      <c r="E4534" s="78" t="str">
        <f>IF(発注書!E4540="","",発注書!B4540)</f>
        <v/>
      </c>
      <c r="F4534" s="79" t="str">
        <f>IF(J4534="","",VLOOKUP(J4534,商品マスタ!$F:$G,2,FALSE))</f>
        <v/>
      </c>
      <c r="G4534" s="80" t="str">
        <f>IF(F4534="","",VLOOKUP(F4534,商品マスタ!$G:$H,2,FALSE))</f>
        <v/>
      </c>
      <c r="H4534" s="81" t="str">
        <f t="shared" si="2308"/>
        <v/>
      </c>
      <c r="I4534" s="82" t="str">
        <f>IF(発注書!E4540="","",発注書!E4540)</f>
        <v/>
      </c>
      <c r="J4534" s="78" t="str">
        <f>IF(発注書!E4540="","",発注書!C4540)</f>
        <v/>
      </c>
    </row>
    <row r="4535" spans="1:10" x14ac:dyDescent="0.55000000000000004">
      <c r="A4535" s="76" t="e">
        <f t="shared" ref="A4535" si="2334">A4533+1</f>
        <v>#REF!</v>
      </c>
      <c r="B4535" s="50">
        <v>1</v>
      </c>
      <c r="E4535" s="78" t="str">
        <f>IF(発注書!E4541="","",発注書!B4541)</f>
        <v/>
      </c>
      <c r="F4535" s="79" t="str">
        <f>IF(J4535="","",VLOOKUP(J4535,商品マスタ!$F:$G,2,FALSE))</f>
        <v/>
      </c>
      <c r="G4535" s="80" t="str">
        <f>IF(F4535="","",VLOOKUP(F4535,商品マスタ!$G:$H,2,FALSE))</f>
        <v/>
      </c>
      <c r="H4535" s="81" t="str">
        <f t="shared" si="2308"/>
        <v/>
      </c>
      <c r="I4535" s="82" t="str">
        <f>IF(発注書!E4541="","",発注書!E4541)</f>
        <v/>
      </c>
      <c r="J4535" s="78" t="str">
        <f>IF(発注書!E4541="","",発注書!C4541)</f>
        <v/>
      </c>
    </row>
    <row r="4536" spans="1:10" x14ac:dyDescent="0.55000000000000004">
      <c r="B4536" s="50">
        <v>2</v>
      </c>
      <c r="E4536" s="78" t="str">
        <f>IF(発注書!E4542="","",発注書!B4542)</f>
        <v/>
      </c>
      <c r="F4536" s="79" t="str">
        <f>IF(J4536="","",VLOOKUP(J4536,商品マスタ!$F:$G,2,FALSE))</f>
        <v/>
      </c>
      <c r="G4536" s="80" t="str">
        <f>IF(F4536="","",VLOOKUP(F4536,商品マスタ!$G:$H,2,FALSE))</f>
        <v/>
      </c>
      <c r="H4536" s="81" t="str">
        <f t="shared" si="2308"/>
        <v/>
      </c>
      <c r="I4536" s="82" t="str">
        <f>IF(発注書!E4542="","",発注書!E4542)</f>
        <v/>
      </c>
      <c r="J4536" s="78" t="str">
        <f>IF(発注書!E4542="","",発注書!C4542)</f>
        <v/>
      </c>
    </row>
    <row r="4537" spans="1:10" x14ac:dyDescent="0.55000000000000004">
      <c r="A4537" s="76" t="e">
        <f t="shared" ref="A4537" si="2335">A4535+1</f>
        <v>#REF!</v>
      </c>
      <c r="B4537" s="50">
        <v>1</v>
      </c>
      <c r="E4537" s="78" t="str">
        <f>IF(発注書!E4543="","",発注書!B4543)</f>
        <v/>
      </c>
      <c r="F4537" s="79" t="str">
        <f>IF(J4537="","",VLOOKUP(J4537,商品マスタ!$F:$G,2,FALSE))</f>
        <v/>
      </c>
      <c r="G4537" s="80" t="str">
        <f>IF(F4537="","",VLOOKUP(F4537,商品マスタ!$G:$H,2,FALSE))</f>
        <v/>
      </c>
      <c r="H4537" s="81" t="str">
        <f t="shared" si="2308"/>
        <v/>
      </c>
      <c r="I4537" s="82" t="str">
        <f>IF(発注書!E4543="","",発注書!E4543)</f>
        <v/>
      </c>
      <c r="J4537" s="78" t="str">
        <f>IF(発注書!E4543="","",発注書!C4543)</f>
        <v/>
      </c>
    </row>
    <row r="4538" spans="1:10" x14ac:dyDescent="0.55000000000000004">
      <c r="B4538" s="50">
        <v>2</v>
      </c>
      <c r="E4538" s="78" t="str">
        <f>IF(発注書!E4544="","",発注書!B4544)</f>
        <v/>
      </c>
      <c r="F4538" s="79" t="str">
        <f>IF(J4538="","",VLOOKUP(J4538,商品マスタ!$F:$G,2,FALSE))</f>
        <v/>
      </c>
      <c r="G4538" s="80" t="str">
        <f>IF(F4538="","",VLOOKUP(F4538,商品マスタ!$G:$H,2,FALSE))</f>
        <v/>
      </c>
      <c r="H4538" s="81" t="str">
        <f t="shared" si="2308"/>
        <v/>
      </c>
      <c r="I4538" s="82" t="str">
        <f>IF(発注書!E4544="","",発注書!E4544)</f>
        <v/>
      </c>
      <c r="J4538" s="78" t="str">
        <f>IF(発注書!E4544="","",発注書!C4544)</f>
        <v/>
      </c>
    </row>
    <row r="4539" spans="1:10" x14ac:dyDescent="0.55000000000000004">
      <c r="A4539" s="76" t="e">
        <f t="shared" ref="A4539" si="2336">A4537+1</f>
        <v>#REF!</v>
      </c>
      <c r="B4539" s="50">
        <v>1</v>
      </c>
      <c r="E4539" s="78" t="str">
        <f>IF(発注書!E4545="","",発注書!B4545)</f>
        <v/>
      </c>
      <c r="F4539" s="79" t="str">
        <f>IF(J4539="","",VLOOKUP(J4539,商品マスタ!$F:$G,2,FALSE))</f>
        <v/>
      </c>
      <c r="G4539" s="80" t="str">
        <f>IF(F4539="","",VLOOKUP(F4539,商品マスタ!$G:$H,2,FALSE))</f>
        <v/>
      </c>
      <c r="H4539" s="81" t="str">
        <f t="shared" si="2308"/>
        <v/>
      </c>
      <c r="I4539" s="82" t="str">
        <f>IF(発注書!E4545="","",発注書!E4545)</f>
        <v/>
      </c>
      <c r="J4539" s="78" t="str">
        <f>IF(発注書!E4545="","",発注書!C4545)</f>
        <v/>
      </c>
    </row>
    <row r="4540" spans="1:10" x14ac:dyDescent="0.55000000000000004">
      <c r="B4540" s="50">
        <v>2</v>
      </c>
      <c r="E4540" s="78" t="str">
        <f>IF(発注書!E4546="","",発注書!B4546)</f>
        <v/>
      </c>
      <c r="F4540" s="79" t="str">
        <f>IF(J4540="","",VLOOKUP(J4540,商品マスタ!$F:$G,2,FALSE))</f>
        <v/>
      </c>
      <c r="G4540" s="80" t="str">
        <f>IF(F4540="","",VLOOKUP(F4540,商品マスタ!$G:$H,2,FALSE))</f>
        <v/>
      </c>
      <c r="H4540" s="81" t="str">
        <f t="shared" si="2308"/>
        <v/>
      </c>
      <c r="I4540" s="82" t="str">
        <f>IF(発注書!E4546="","",発注書!E4546)</f>
        <v/>
      </c>
      <c r="J4540" s="78" t="str">
        <f>IF(発注書!E4546="","",発注書!C4546)</f>
        <v/>
      </c>
    </row>
    <row r="4541" spans="1:10" x14ac:dyDescent="0.55000000000000004">
      <c r="A4541" s="76" t="e">
        <f t="shared" ref="A4541" si="2337">A4539+1</f>
        <v>#REF!</v>
      </c>
      <c r="B4541" s="50">
        <v>1</v>
      </c>
      <c r="E4541" s="78" t="str">
        <f>IF(発注書!E4547="","",発注書!B4547)</f>
        <v/>
      </c>
      <c r="F4541" s="79" t="str">
        <f>IF(J4541="","",VLOOKUP(J4541,商品マスタ!$F:$G,2,FALSE))</f>
        <v/>
      </c>
      <c r="G4541" s="80" t="str">
        <f>IF(F4541="","",VLOOKUP(F4541,商品マスタ!$G:$H,2,FALSE))</f>
        <v/>
      </c>
      <c r="H4541" s="81" t="str">
        <f t="shared" si="2308"/>
        <v/>
      </c>
      <c r="I4541" s="82" t="str">
        <f>IF(発注書!E4547="","",発注書!E4547)</f>
        <v/>
      </c>
      <c r="J4541" s="78" t="str">
        <f>IF(発注書!E4547="","",発注書!C4547)</f>
        <v/>
      </c>
    </row>
    <row r="4542" spans="1:10" x14ac:dyDescent="0.55000000000000004">
      <c r="B4542" s="50">
        <v>2</v>
      </c>
      <c r="E4542" s="78" t="str">
        <f>IF(発注書!E4548="","",発注書!B4548)</f>
        <v/>
      </c>
      <c r="F4542" s="79" t="str">
        <f>IF(J4542="","",VLOOKUP(J4542,商品マスタ!$F:$G,2,FALSE))</f>
        <v/>
      </c>
      <c r="G4542" s="80" t="str">
        <f>IF(F4542="","",VLOOKUP(F4542,商品マスタ!$G:$H,2,FALSE))</f>
        <v/>
      </c>
      <c r="H4542" s="81" t="str">
        <f t="shared" si="2308"/>
        <v/>
      </c>
      <c r="I4542" s="82" t="str">
        <f>IF(発注書!E4548="","",発注書!E4548)</f>
        <v/>
      </c>
      <c r="J4542" s="78" t="str">
        <f>IF(発注書!E4548="","",発注書!C4548)</f>
        <v/>
      </c>
    </row>
    <row r="4543" spans="1:10" x14ac:dyDescent="0.55000000000000004">
      <c r="A4543" s="76" t="e">
        <f t="shared" ref="A4543" si="2338">A4541+1</f>
        <v>#REF!</v>
      </c>
      <c r="B4543" s="50">
        <v>1</v>
      </c>
      <c r="E4543" s="78" t="str">
        <f>IF(発注書!E4549="","",発注書!B4549)</f>
        <v/>
      </c>
      <c r="F4543" s="79" t="str">
        <f>IF(J4543="","",VLOOKUP(J4543,商品マスタ!$F:$G,2,FALSE))</f>
        <v/>
      </c>
      <c r="G4543" s="80" t="str">
        <f>IF(F4543="","",VLOOKUP(F4543,商品マスタ!$G:$H,2,FALSE))</f>
        <v/>
      </c>
      <c r="H4543" s="81" t="str">
        <f t="shared" si="2308"/>
        <v/>
      </c>
      <c r="I4543" s="82" t="str">
        <f>IF(発注書!E4549="","",発注書!E4549)</f>
        <v/>
      </c>
      <c r="J4543" s="78" t="str">
        <f>IF(発注書!E4549="","",発注書!C4549)</f>
        <v/>
      </c>
    </row>
    <row r="4544" spans="1:10" x14ac:dyDescent="0.55000000000000004">
      <c r="B4544" s="50">
        <v>2</v>
      </c>
      <c r="E4544" s="78" t="str">
        <f>IF(発注書!E4550="","",発注書!B4550)</f>
        <v/>
      </c>
      <c r="F4544" s="79" t="str">
        <f>IF(J4544="","",VLOOKUP(J4544,商品マスタ!$F:$G,2,FALSE))</f>
        <v/>
      </c>
      <c r="G4544" s="80" t="str">
        <f>IF(F4544="","",VLOOKUP(F4544,商品マスタ!$G:$H,2,FALSE))</f>
        <v/>
      </c>
      <c r="H4544" s="81" t="str">
        <f t="shared" si="2308"/>
        <v/>
      </c>
      <c r="I4544" s="82" t="str">
        <f>IF(発注書!E4550="","",発注書!E4550)</f>
        <v/>
      </c>
      <c r="J4544" s="78" t="str">
        <f>IF(発注書!E4550="","",発注書!C4550)</f>
        <v/>
      </c>
    </row>
    <row r="4545" spans="1:10" x14ac:dyDescent="0.55000000000000004">
      <c r="A4545" s="76" t="e">
        <f t="shared" ref="A4545" si="2339">A4543+1</f>
        <v>#REF!</v>
      </c>
      <c r="B4545" s="50">
        <v>1</v>
      </c>
      <c r="E4545" s="78" t="str">
        <f>IF(発注書!E4551="","",発注書!B4551)</f>
        <v/>
      </c>
      <c r="F4545" s="79" t="str">
        <f>IF(J4545="","",VLOOKUP(J4545,商品マスタ!$F:$G,2,FALSE))</f>
        <v/>
      </c>
      <c r="G4545" s="80" t="str">
        <f>IF(F4545="","",VLOOKUP(F4545,商品マスタ!$G:$H,2,FALSE))</f>
        <v/>
      </c>
      <c r="H4545" s="81" t="str">
        <f t="shared" si="2308"/>
        <v/>
      </c>
      <c r="I4545" s="82" t="str">
        <f>IF(発注書!E4551="","",発注書!E4551)</f>
        <v/>
      </c>
      <c r="J4545" s="78" t="str">
        <f>IF(発注書!E4551="","",発注書!C4551)</f>
        <v/>
      </c>
    </row>
    <row r="4546" spans="1:10" x14ac:dyDescent="0.55000000000000004">
      <c r="B4546" s="50">
        <v>2</v>
      </c>
      <c r="E4546" s="78" t="str">
        <f>IF(発注書!E4552="","",発注書!B4552)</f>
        <v/>
      </c>
      <c r="F4546" s="79" t="str">
        <f>IF(J4546="","",VLOOKUP(J4546,商品マスタ!$F:$G,2,FALSE))</f>
        <v/>
      </c>
      <c r="G4546" s="80" t="str">
        <f>IF(F4546="","",VLOOKUP(F4546,商品マスタ!$G:$H,2,FALSE))</f>
        <v/>
      </c>
      <c r="H4546" s="81" t="str">
        <f t="shared" si="2308"/>
        <v/>
      </c>
      <c r="I4546" s="82" t="str">
        <f>IF(発注書!E4552="","",発注書!E4552)</f>
        <v/>
      </c>
      <c r="J4546" s="78" t="str">
        <f>IF(発注書!E4552="","",発注書!C4552)</f>
        <v/>
      </c>
    </row>
    <row r="4547" spans="1:10" x14ac:dyDescent="0.55000000000000004">
      <c r="A4547" s="76" t="e">
        <f t="shared" ref="A4547" si="2340">A4545+1</f>
        <v>#REF!</v>
      </c>
      <c r="B4547" s="50">
        <v>1</v>
      </c>
      <c r="E4547" s="78" t="str">
        <f>IF(発注書!E4553="","",発注書!B4553)</f>
        <v/>
      </c>
      <c r="F4547" s="79" t="str">
        <f>IF(J4547="","",VLOOKUP(J4547,商品マスタ!$F:$G,2,FALSE))</f>
        <v/>
      </c>
      <c r="G4547" s="80" t="str">
        <f>IF(F4547="","",VLOOKUP(F4547,商品マスタ!$G:$H,2,FALSE))</f>
        <v/>
      </c>
      <c r="H4547" s="81" t="str">
        <f t="shared" si="2308"/>
        <v/>
      </c>
      <c r="I4547" s="82" t="str">
        <f>IF(発注書!E4553="","",発注書!E4553)</f>
        <v/>
      </c>
      <c r="J4547" s="78" t="str">
        <f>IF(発注書!E4553="","",発注書!C4553)</f>
        <v/>
      </c>
    </row>
    <row r="4548" spans="1:10" x14ac:dyDescent="0.55000000000000004">
      <c r="B4548" s="50">
        <v>2</v>
      </c>
      <c r="E4548" s="78" t="str">
        <f>IF(発注書!E4554="","",発注書!B4554)</f>
        <v/>
      </c>
      <c r="F4548" s="79" t="str">
        <f>IF(J4548="","",VLOOKUP(J4548,商品マスタ!$F:$G,2,FALSE))</f>
        <v/>
      </c>
      <c r="G4548" s="80" t="str">
        <f>IF(F4548="","",VLOOKUP(F4548,商品マスタ!$G:$H,2,FALSE))</f>
        <v/>
      </c>
      <c r="H4548" s="81" t="str">
        <f t="shared" ref="H4548:H4611" si="2341">IF(E4548="","",IF(E4548="",LEN(SUBSTITUTE(D4548," ","")),LEN(SUBSTITUTE(E4548," ",""))))</f>
        <v/>
      </c>
      <c r="I4548" s="82" t="str">
        <f>IF(発注書!E4554="","",発注書!E4554)</f>
        <v/>
      </c>
      <c r="J4548" s="78" t="str">
        <f>IF(発注書!E4554="","",発注書!C4554)</f>
        <v/>
      </c>
    </row>
    <row r="4549" spans="1:10" x14ac:dyDescent="0.55000000000000004">
      <c r="A4549" s="76" t="e">
        <f t="shared" ref="A4549" si="2342">A4547+1</f>
        <v>#REF!</v>
      </c>
      <c r="B4549" s="50">
        <v>1</v>
      </c>
      <c r="E4549" s="78" t="str">
        <f>IF(発注書!E4555="","",発注書!B4555)</f>
        <v/>
      </c>
      <c r="F4549" s="79" t="str">
        <f>IF(J4549="","",VLOOKUP(J4549,商品マスタ!$F:$G,2,FALSE))</f>
        <v/>
      </c>
      <c r="G4549" s="80" t="str">
        <f>IF(F4549="","",VLOOKUP(F4549,商品マスタ!$G:$H,2,FALSE))</f>
        <v/>
      </c>
      <c r="H4549" s="81" t="str">
        <f t="shared" si="2341"/>
        <v/>
      </c>
      <c r="I4549" s="82" t="str">
        <f>IF(発注書!E4555="","",発注書!E4555)</f>
        <v/>
      </c>
      <c r="J4549" s="78" t="str">
        <f>IF(発注書!E4555="","",発注書!C4555)</f>
        <v/>
      </c>
    </row>
    <row r="4550" spans="1:10" x14ac:dyDescent="0.55000000000000004">
      <c r="B4550" s="50">
        <v>2</v>
      </c>
      <c r="E4550" s="78" t="str">
        <f>IF(発注書!E4556="","",発注書!B4556)</f>
        <v/>
      </c>
      <c r="F4550" s="79" t="str">
        <f>IF(J4550="","",VLOOKUP(J4550,商品マスタ!$F:$G,2,FALSE))</f>
        <v/>
      </c>
      <c r="G4550" s="80" t="str">
        <f>IF(F4550="","",VLOOKUP(F4550,商品マスタ!$G:$H,2,FALSE))</f>
        <v/>
      </c>
      <c r="H4550" s="81" t="str">
        <f t="shared" si="2341"/>
        <v/>
      </c>
      <c r="I4550" s="82" t="str">
        <f>IF(発注書!E4556="","",発注書!E4556)</f>
        <v/>
      </c>
      <c r="J4550" s="78" t="str">
        <f>IF(発注書!E4556="","",発注書!C4556)</f>
        <v/>
      </c>
    </row>
    <row r="4551" spans="1:10" x14ac:dyDescent="0.55000000000000004">
      <c r="A4551" s="76" t="e">
        <f t="shared" ref="A4551" si="2343">A4549+1</f>
        <v>#REF!</v>
      </c>
      <c r="B4551" s="50">
        <v>1</v>
      </c>
      <c r="E4551" s="78" t="str">
        <f>IF(発注書!E4557="","",発注書!B4557)</f>
        <v/>
      </c>
      <c r="F4551" s="79" t="str">
        <f>IF(J4551="","",VLOOKUP(J4551,商品マスタ!$F:$G,2,FALSE))</f>
        <v/>
      </c>
      <c r="G4551" s="80" t="str">
        <f>IF(F4551="","",VLOOKUP(F4551,商品マスタ!$G:$H,2,FALSE))</f>
        <v/>
      </c>
      <c r="H4551" s="81" t="str">
        <f t="shared" si="2341"/>
        <v/>
      </c>
      <c r="I4551" s="82" t="str">
        <f>IF(発注書!E4557="","",発注書!E4557)</f>
        <v/>
      </c>
      <c r="J4551" s="78" t="str">
        <f>IF(発注書!E4557="","",発注書!C4557)</f>
        <v/>
      </c>
    </row>
    <row r="4552" spans="1:10" x14ac:dyDescent="0.55000000000000004">
      <c r="B4552" s="50">
        <v>2</v>
      </c>
      <c r="E4552" s="78" t="str">
        <f>IF(発注書!E4558="","",発注書!B4558)</f>
        <v/>
      </c>
      <c r="F4552" s="79" t="str">
        <f>IF(J4552="","",VLOOKUP(J4552,商品マスタ!$F:$G,2,FALSE))</f>
        <v/>
      </c>
      <c r="G4552" s="80" t="str">
        <f>IF(F4552="","",VLOOKUP(F4552,商品マスタ!$G:$H,2,FALSE))</f>
        <v/>
      </c>
      <c r="H4552" s="81" t="str">
        <f t="shared" si="2341"/>
        <v/>
      </c>
      <c r="I4552" s="82" t="str">
        <f>IF(発注書!E4558="","",発注書!E4558)</f>
        <v/>
      </c>
      <c r="J4552" s="78" t="str">
        <f>IF(発注書!E4558="","",発注書!C4558)</f>
        <v/>
      </c>
    </row>
    <row r="4553" spans="1:10" x14ac:dyDescent="0.55000000000000004">
      <c r="A4553" s="76" t="e">
        <f t="shared" ref="A4553" si="2344">A4551+1</f>
        <v>#REF!</v>
      </c>
      <c r="B4553" s="50">
        <v>1</v>
      </c>
      <c r="E4553" s="78" t="str">
        <f>IF(発注書!E4559="","",発注書!B4559)</f>
        <v/>
      </c>
      <c r="F4553" s="79" t="str">
        <f>IF(J4553="","",VLOOKUP(J4553,商品マスタ!$F:$G,2,FALSE))</f>
        <v/>
      </c>
      <c r="G4553" s="80" t="str">
        <f>IF(F4553="","",VLOOKUP(F4553,商品マスタ!$G:$H,2,FALSE))</f>
        <v/>
      </c>
      <c r="H4553" s="81" t="str">
        <f t="shared" si="2341"/>
        <v/>
      </c>
      <c r="I4553" s="82" t="str">
        <f>IF(発注書!E4559="","",発注書!E4559)</f>
        <v/>
      </c>
      <c r="J4553" s="78" t="str">
        <f>IF(発注書!E4559="","",発注書!C4559)</f>
        <v/>
      </c>
    </row>
    <row r="4554" spans="1:10" x14ac:dyDescent="0.55000000000000004">
      <c r="B4554" s="50">
        <v>2</v>
      </c>
      <c r="E4554" s="78" t="str">
        <f>IF(発注書!E4560="","",発注書!B4560)</f>
        <v/>
      </c>
      <c r="F4554" s="79" t="str">
        <f>IF(J4554="","",VLOOKUP(J4554,商品マスタ!$F:$G,2,FALSE))</f>
        <v/>
      </c>
      <c r="G4554" s="80" t="str">
        <f>IF(F4554="","",VLOOKUP(F4554,商品マスタ!$G:$H,2,FALSE))</f>
        <v/>
      </c>
      <c r="H4554" s="81" t="str">
        <f t="shared" si="2341"/>
        <v/>
      </c>
      <c r="I4554" s="82" t="str">
        <f>IF(発注書!E4560="","",発注書!E4560)</f>
        <v/>
      </c>
      <c r="J4554" s="78" t="str">
        <f>IF(発注書!E4560="","",発注書!C4560)</f>
        <v/>
      </c>
    </row>
    <row r="4555" spans="1:10" x14ac:dyDescent="0.55000000000000004">
      <c r="A4555" s="76" t="e">
        <f t="shared" ref="A4555" si="2345">A4553+1</f>
        <v>#REF!</v>
      </c>
      <c r="B4555" s="50">
        <v>1</v>
      </c>
      <c r="E4555" s="78" t="str">
        <f>IF(発注書!E4561="","",発注書!B4561)</f>
        <v/>
      </c>
      <c r="F4555" s="79" t="str">
        <f>IF(J4555="","",VLOOKUP(J4555,商品マスタ!$F:$G,2,FALSE))</f>
        <v/>
      </c>
      <c r="G4555" s="80" t="str">
        <f>IF(F4555="","",VLOOKUP(F4555,商品マスタ!$G:$H,2,FALSE))</f>
        <v/>
      </c>
      <c r="H4555" s="81" t="str">
        <f t="shared" si="2341"/>
        <v/>
      </c>
      <c r="I4555" s="82" t="str">
        <f>IF(発注書!E4561="","",発注書!E4561)</f>
        <v/>
      </c>
      <c r="J4555" s="78" t="str">
        <f>IF(発注書!E4561="","",発注書!C4561)</f>
        <v/>
      </c>
    </row>
    <row r="4556" spans="1:10" x14ac:dyDescent="0.55000000000000004">
      <c r="B4556" s="50">
        <v>2</v>
      </c>
      <c r="E4556" s="78" t="str">
        <f>IF(発注書!E4562="","",発注書!B4562)</f>
        <v/>
      </c>
      <c r="F4556" s="79" t="str">
        <f>IF(J4556="","",VLOOKUP(J4556,商品マスタ!$F:$G,2,FALSE))</f>
        <v/>
      </c>
      <c r="G4556" s="80" t="str">
        <f>IF(F4556="","",VLOOKUP(F4556,商品マスタ!$G:$H,2,FALSE))</f>
        <v/>
      </c>
      <c r="H4556" s="81" t="str">
        <f t="shared" si="2341"/>
        <v/>
      </c>
      <c r="I4556" s="82" t="str">
        <f>IF(発注書!E4562="","",発注書!E4562)</f>
        <v/>
      </c>
      <c r="J4556" s="78" t="str">
        <f>IF(発注書!E4562="","",発注書!C4562)</f>
        <v/>
      </c>
    </row>
    <row r="4557" spans="1:10" x14ac:dyDescent="0.55000000000000004">
      <c r="A4557" s="76" t="e">
        <f t="shared" ref="A4557" si="2346">A4555+1</f>
        <v>#REF!</v>
      </c>
      <c r="B4557" s="50">
        <v>1</v>
      </c>
      <c r="E4557" s="78" t="str">
        <f>IF(発注書!E4563="","",発注書!B4563)</f>
        <v/>
      </c>
      <c r="F4557" s="79" t="str">
        <f>IF(J4557="","",VLOOKUP(J4557,商品マスタ!$F:$G,2,FALSE))</f>
        <v/>
      </c>
      <c r="G4557" s="80" t="str">
        <f>IF(F4557="","",VLOOKUP(F4557,商品マスタ!$G:$H,2,FALSE))</f>
        <v/>
      </c>
      <c r="H4557" s="81" t="str">
        <f t="shared" si="2341"/>
        <v/>
      </c>
      <c r="I4557" s="82" t="str">
        <f>IF(発注書!E4563="","",発注書!E4563)</f>
        <v/>
      </c>
      <c r="J4557" s="78" t="str">
        <f>IF(発注書!E4563="","",発注書!C4563)</f>
        <v/>
      </c>
    </row>
    <row r="4558" spans="1:10" x14ac:dyDescent="0.55000000000000004">
      <c r="B4558" s="50">
        <v>2</v>
      </c>
      <c r="E4558" s="78" t="str">
        <f>IF(発注書!E4564="","",発注書!B4564)</f>
        <v/>
      </c>
      <c r="F4558" s="79" t="str">
        <f>IF(J4558="","",VLOOKUP(J4558,商品マスタ!$F:$G,2,FALSE))</f>
        <v/>
      </c>
      <c r="G4558" s="80" t="str">
        <f>IF(F4558="","",VLOOKUP(F4558,商品マスタ!$G:$H,2,FALSE))</f>
        <v/>
      </c>
      <c r="H4558" s="81" t="str">
        <f t="shared" si="2341"/>
        <v/>
      </c>
      <c r="I4558" s="82" t="str">
        <f>IF(発注書!E4564="","",発注書!E4564)</f>
        <v/>
      </c>
      <c r="J4558" s="78" t="str">
        <f>IF(発注書!E4564="","",発注書!C4564)</f>
        <v/>
      </c>
    </row>
    <row r="4559" spans="1:10" x14ac:dyDescent="0.55000000000000004">
      <c r="A4559" s="76" t="e">
        <f t="shared" ref="A4559" si="2347">A4557+1</f>
        <v>#REF!</v>
      </c>
      <c r="B4559" s="50">
        <v>1</v>
      </c>
      <c r="E4559" s="78" t="str">
        <f>IF(発注書!E4565="","",発注書!B4565)</f>
        <v/>
      </c>
      <c r="F4559" s="79" t="str">
        <f>IF(J4559="","",VLOOKUP(J4559,商品マスタ!$F:$G,2,FALSE))</f>
        <v/>
      </c>
      <c r="G4559" s="80" t="str">
        <f>IF(F4559="","",VLOOKUP(F4559,商品マスタ!$G:$H,2,FALSE))</f>
        <v/>
      </c>
      <c r="H4559" s="81" t="str">
        <f t="shared" si="2341"/>
        <v/>
      </c>
      <c r="I4559" s="82" t="str">
        <f>IF(発注書!E4565="","",発注書!E4565)</f>
        <v/>
      </c>
      <c r="J4559" s="78" t="str">
        <f>IF(発注書!E4565="","",発注書!C4565)</f>
        <v/>
      </c>
    </row>
    <row r="4560" spans="1:10" x14ac:dyDescent="0.55000000000000004">
      <c r="B4560" s="50">
        <v>2</v>
      </c>
      <c r="E4560" s="78" t="str">
        <f>IF(発注書!E4566="","",発注書!B4566)</f>
        <v/>
      </c>
      <c r="F4560" s="79" t="str">
        <f>IF(J4560="","",VLOOKUP(J4560,商品マスタ!$F:$G,2,FALSE))</f>
        <v/>
      </c>
      <c r="G4560" s="80" t="str">
        <f>IF(F4560="","",VLOOKUP(F4560,商品マスタ!$G:$H,2,FALSE))</f>
        <v/>
      </c>
      <c r="H4560" s="81" t="str">
        <f t="shared" si="2341"/>
        <v/>
      </c>
      <c r="I4560" s="82" t="str">
        <f>IF(発注書!E4566="","",発注書!E4566)</f>
        <v/>
      </c>
      <c r="J4560" s="78" t="str">
        <f>IF(発注書!E4566="","",発注書!C4566)</f>
        <v/>
      </c>
    </row>
    <row r="4561" spans="1:10" x14ac:dyDescent="0.55000000000000004">
      <c r="A4561" s="76" t="e">
        <f t="shared" ref="A4561" si="2348">A4559+1</f>
        <v>#REF!</v>
      </c>
      <c r="B4561" s="50">
        <v>1</v>
      </c>
      <c r="E4561" s="78" t="str">
        <f>IF(発注書!E4567="","",発注書!B4567)</f>
        <v/>
      </c>
      <c r="F4561" s="79" t="str">
        <f>IF(J4561="","",VLOOKUP(J4561,商品マスタ!$F:$G,2,FALSE))</f>
        <v/>
      </c>
      <c r="G4561" s="80" t="str">
        <f>IF(F4561="","",VLOOKUP(F4561,商品マスタ!$G:$H,2,FALSE))</f>
        <v/>
      </c>
      <c r="H4561" s="81" t="str">
        <f t="shared" si="2341"/>
        <v/>
      </c>
      <c r="I4561" s="82" t="str">
        <f>IF(発注書!E4567="","",発注書!E4567)</f>
        <v/>
      </c>
      <c r="J4561" s="78" t="str">
        <f>IF(発注書!E4567="","",発注書!C4567)</f>
        <v/>
      </c>
    </row>
    <row r="4562" spans="1:10" x14ac:dyDescent="0.55000000000000004">
      <c r="B4562" s="50">
        <v>2</v>
      </c>
      <c r="E4562" s="78" t="str">
        <f>IF(発注書!E4568="","",発注書!B4568)</f>
        <v/>
      </c>
      <c r="F4562" s="79" t="str">
        <f>IF(J4562="","",VLOOKUP(J4562,商品マスタ!$F:$G,2,FALSE))</f>
        <v/>
      </c>
      <c r="G4562" s="80" t="str">
        <f>IF(F4562="","",VLOOKUP(F4562,商品マスタ!$G:$H,2,FALSE))</f>
        <v/>
      </c>
      <c r="H4562" s="81" t="str">
        <f t="shared" si="2341"/>
        <v/>
      </c>
      <c r="I4562" s="82" t="str">
        <f>IF(発注書!E4568="","",発注書!E4568)</f>
        <v/>
      </c>
      <c r="J4562" s="78" t="str">
        <f>IF(発注書!E4568="","",発注書!C4568)</f>
        <v/>
      </c>
    </row>
    <row r="4563" spans="1:10" x14ac:dyDescent="0.55000000000000004">
      <c r="A4563" s="76" t="e">
        <f t="shared" ref="A4563" si="2349">A4561+1</f>
        <v>#REF!</v>
      </c>
      <c r="B4563" s="50">
        <v>1</v>
      </c>
      <c r="E4563" s="78" t="str">
        <f>IF(発注書!E4569="","",発注書!B4569)</f>
        <v/>
      </c>
      <c r="F4563" s="79" t="str">
        <f>IF(J4563="","",VLOOKUP(J4563,商品マスタ!$F:$G,2,FALSE))</f>
        <v/>
      </c>
      <c r="G4563" s="80" t="str">
        <f>IF(F4563="","",VLOOKUP(F4563,商品マスタ!$G:$H,2,FALSE))</f>
        <v/>
      </c>
      <c r="H4563" s="81" t="str">
        <f t="shared" si="2341"/>
        <v/>
      </c>
      <c r="I4563" s="82" t="str">
        <f>IF(発注書!E4569="","",発注書!E4569)</f>
        <v/>
      </c>
      <c r="J4563" s="78" t="str">
        <f>IF(発注書!E4569="","",発注書!C4569)</f>
        <v/>
      </c>
    </row>
    <row r="4564" spans="1:10" x14ac:dyDescent="0.55000000000000004">
      <c r="B4564" s="50">
        <v>2</v>
      </c>
      <c r="E4564" s="78" t="str">
        <f>IF(発注書!E4570="","",発注書!B4570)</f>
        <v/>
      </c>
      <c r="F4564" s="79" t="str">
        <f>IF(J4564="","",VLOOKUP(J4564,商品マスタ!$F:$G,2,FALSE))</f>
        <v/>
      </c>
      <c r="G4564" s="80" t="str">
        <f>IF(F4564="","",VLOOKUP(F4564,商品マスタ!$G:$H,2,FALSE))</f>
        <v/>
      </c>
      <c r="H4564" s="81" t="str">
        <f t="shared" si="2341"/>
        <v/>
      </c>
      <c r="I4564" s="82" t="str">
        <f>IF(発注書!E4570="","",発注書!E4570)</f>
        <v/>
      </c>
      <c r="J4564" s="78" t="str">
        <f>IF(発注書!E4570="","",発注書!C4570)</f>
        <v/>
      </c>
    </row>
    <row r="4565" spans="1:10" x14ac:dyDescent="0.55000000000000004">
      <c r="A4565" s="76" t="e">
        <f t="shared" ref="A4565" si="2350">A4563+1</f>
        <v>#REF!</v>
      </c>
      <c r="B4565" s="50">
        <v>1</v>
      </c>
      <c r="E4565" s="78" t="str">
        <f>IF(発注書!E4571="","",発注書!B4571)</f>
        <v/>
      </c>
      <c r="F4565" s="79" t="str">
        <f>IF(J4565="","",VLOOKUP(J4565,商品マスタ!$F:$G,2,FALSE))</f>
        <v/>
      </c>
      <c r="G4565" s="80" t="str">
        <f>IF(F4565="","",VLOOKUP(F4565,商品マスタ!$G:$H,2,FALSE))</f>
        <v/>
      </c>
      <c r="H4565" s="81" t="str">
        <f t="shared" si="2341"/>
        <v/>
      </c>
      <c r="I4565" s="82" t="str">
        <f>IF(発注書!E4571="","",発注書!E4571)</f>
        <v/>
      </c>
      <c r="J4565" s="78" t="str">
        <f>IF(発注書!E4571="","",発注書!C4571)</f>
        <v/>
      </c>
    </row>
    <row r="4566" spans="1:10" x14ac:dyDescent="0.55000000000000004">
      <c r="B4566" s="50">
        <v>2</v>
      </c>
      <c r="E4566" s="78" t="str">
        <f>IF(発注書!E4572="","",発注書!B4572)</f>
        <v/>
      </c>
      <c r="F4566" s="79" t="str">
        <f>IF(J4566="","",VLOOKUP(J4566,商品マスタ!$F:$G,2,FALSE))</f>
        <v/>
      </c>
      <c r="G4566" s="80" t="str">
        <f>IF(F4566="","",VLOOKUP(F4566,商品マスタ!$G:$H,2,FALSE))</f>
        <v/>
      </c>
      <c r="H4566" s="81" t="str">
        <f t="shared" si="2341"/>
        <v/>
      </c>
      <c r="I4566" s="82" t="str">
        <f>IF(発注書!E4572="","",発注書!E4572)</f>
        <v/>
      </c>
      <c r="J4566" s="78" t="str">
        <f>IF(発注書!E4572="","",発注書!C4572)</f>
        <v/>
      </c>
    </row>
    <row r="4567" spans="1:10" x14ac:dyDescent="0.55000000000000004">
      <c r="A4567" s="76" t="e">
        <f t="shared" ref="A4567" si="2351">A4565+1</f>
        <v>#REF!</v>
      </c>
      <c r="B4567" s="50">
        <v>1</v>
      </c>
      <c r="E4567" s="78" t="str">
        <f>IF(発注書!E4573="","",発注書!B4573)</f>
        <v/>
      </c>
      <c r="F4567" s="79" t="str">
        <f>IF(J4567="","",VLOOKUP(J4567,商品マスタ!$F:$G,2,FALSE))</f>
        <v/>
      </c>
      <c r="G4567" s="80" t="str">
        <f>IF(F4567="","",VLOOKUP(F4567,商品マスタ!$G:$H,2,FALSE))</f>
        <v/>
      </c>
      <c r="H4567" s="81" t="str">
        <f t="shared" si="2341"/>
        <v/>
      </c>
      <c r="I4567" s="82" t="str">
        <f>IF(発注書!E4573="","",発注書!E4573)</f>
        <v/>
      </c>
      <c r="J4567" s="78" t="str">
        <f>IF(発注書!E4573="","",発注書!C4573)</f>
        <v/>
      </c>
    </row>
    <row r="4568" spans="1:10" x14ac:dyDescent="0.55000000000000004">
      <c r="B4568" s="50">
        <v>2</v>
      </c>
      <c r="E4568" s="78" t="str">
        <f>IF(発注書!E4574="","",発注書!B4574)</f>
        <v/>
      </c>
      <c r="F4568" s="79" t="str">
        <f>IF(J4568="","",VLOOKUP(J4568,商品マスタ!$F:$G,2,FALSE))</f>
        <v/>
      </c>
      <c r="G4568" s="80" t="str">
        <f>IF(F4568="","",VLOOKUP(F4568,商品マスタ!$G:$H,2,FALSE))</f>
        <v/>
      </c>
      <c r="H4568" s="81" t="str">
        <f t="shared" si="2341"/>
        <v/>
      </c>
      <c r="I4568" s="82" t="str">
        <f>IF(発注書!E4574="","",発注書!E4574)</f>
        <v/>
      </c>
      <c r="J4568" s="78" t="str">
        <f>IF(発注書!E4574="","",発注書!C4574)</f>
        <v/>
      </c>
    </row>
    <row r="4569" spans="1:10" x14ac:dyDescent="0.55000000000000004">
      <c r="A4569" s="76" t="e">
        <f t="shared" ref="A4569" si="2352">A4567+1</f>
        <v>#REF!</v>
      </c>
      <c r="B4569" s="50">
        <v>1</v>
      </c>
      <c r="E4569" s="78" t="str">
        <f>IF(発注書!E4575="","",発注書!B4575)</f>
        <v/>
      </c>
      <c r="F4569" s="79" t="str">
        <f>IF(J4569="","",VLOOKUP(J4569,商品マスタ!$F:$G,2,FALSE))</f>
        <v/>
      </c>
      <c r="G4569" s="80" t="str">
        <f>IF(F4569="","",VLOOKUP(F4569,商品マスタ!$G:$H,2,FALSE))</f>
        <v/>
      </c>
      <c r="H4569" s="81" t="str">
        <f t="shared" si="2341"/>
        <v/>
      </c>
      <c r="I4569" s="82" t="str">
        <f>IF(発注書!E4575="","",発注書!E4575)</f>
        <v/>
      </c>
      <c r="J4569" s="78" t="str">
        <f>IF(発注書!E4575="","",発注書!C4575)</f>
        <v/>
      </c>
    </row>
    <row r="4570" spans="1:10" x14ac:dyDescent="0.55000000000000004">
      <c r="B4570" s="50">
        <v>2</v>
      </c>
      <c r="E4570" s="78" t="str">
        <f>IF(発注書!E4576="","",発注書!B4576)</f>
        <v/>
      </c>
      <c r="F4570" s="79" t="str">
        <f>IF(J4570="","",VLOOKUP(J4570,商品マスタ!$F:$G,2,FALSE))</f>
        <v/>
      </c>
      <c r="G4570" s="80" t="str">
        <f>IF(F4570="","",VLOOKUP(F4570,商品マスタ!$G:$H,2,FALSE))</f>
        <v/>
      </c>
      <c r="H4570" s="81" t="str">
        <f t="shared" si="2341"/>
        <v/>
      </c>
      <c r="I4570" s="82" t="str">
        <f>IF(発注書!E4576="","",発注書!E4576)</f>
        <v/>
      </c>
      <c r="J4570" s="78" t="str">
        <f>IF(発注書!E4576="","",発注書!C4576)</f>
        <v/>
      </c>
    </row>
    <row r="4571" spans="1:10" x14ac:dyDescent="0.55000000000000004">
      <c r="A4571" s="76" t="e">
        <f t="shared" ref="A4571" si="2353">A4569+1</f>
        <v>#REF!</v>
      </c>
      <c r="B4571" s="50">
        <v>1</v>
      </c>
      <c r="E4571" s="78" t="str">
        <f>IF(発注書!E4577="","",発注書!B4577)</f>
        <v/>
      </c>
      <c r="F4571" s="79" t="str">
        <f>IF(J4571="","",VLOOKUP(J4571,商品マスタ!$F:$G,2,FALSE))</f>
        <v/>
      </c>
      <c r="G4571" s="80" t="str">
        <f>IF(F4571="","",VLOOKUP(F4571,商品マスタ!$G:$H,2,FALSE))</f>
        <v/>
      </c>
      <c r="H4571" s="81" t="str">
        <f t="shared" si="2341"/>
        <v/>
      </c>
      <c r="I4571" s="82" t="str">
        <f>IF(発注書!E4577="","",発注書!E4577)</f>
        <v/>
      </c>
      <c r="J4571" s="78" t="str">
        <f>IF(発注書!E4577="","",発注書!C4577)</f>
        <v/>
      </c>
    </row>
    <row r="4572" spans="1:10" x14ac:dyDescent="0.55000000000000004">
      <c r="B4572" s="50">
        <v>2</v>
      </c>
      <c r="E4572" s="78" t="str">
        <f>IF(発注書!E4578="","",発注書!B4578)</f>
        <v/>
      </c>
      <c r="F4572" s="79" t="str">
        <f>IF(J4572="","",VLOOKUP(J4572,商品マスタ!$F:$G,2,FALSE))</f>
        <v/>
      </c>
      <c r="G4572" s="80" t="str">
        <f>IF(F4572="","",VLOOKUP(F4572,商品マスタ!$G:$H,2,FALSE))</f>
        <v/>
      </c>
      <c r="H4572" s="81" t="str">
        <f t="shared" si="2341"/>
        <v/>
      </c>
      <c r="I4572" s="82" t="str">
        <f>IF(発注書!E4578="","",発注書!E4578)</f>
        <v/>
      </c>
      <c r="J4572" s="78" t="str">
        <f>IF(発注書!E4578="","",発注書!C4578)</f>
        <v/>
      </c>
    </row>
    <row r="4573" spans="1:10" x14ac:dyDescent="0.55000000000000004">
      <c r="A4573" s="76" t="e">
        <f t="shared" ref="A4573" si="2354">A4571+1</f>
        <v>#REF!</v>
      </c>
      <c r="B4573" s="50">
        <v>1</v>
      </c>
      <c r="E4573" s="78" t="str">
        <f>IF(発注書!E4579="","",発注書!B4579)</f>
        <v/>
      </c>
      <c r="F4573" s="79" t="str">
        <f>IF(J4573="","",VLOOKUP(J4573,商品マスタ!$F:$G,2,FALSE))</f>
        <v/>
      </c>
      <c r="G4573" s="80" t="str">
        <f>IF(F4573="","",VLOOKUP(F4573,商品マスタ!$G:$H,2,FALSE))</f>
        <v/>
      </c>
      <c r="H4573" s="81" t="str">
        <f t="shared" si="2341"/>
        <v/>
      </c>
      <c r="I4573" s="82" t="str">
        <f>IF(発注書!E4579="","",発注書!E4579)</f>
        <v/>
      </c>
      <c r="J4573" s="78" t="str">
        <f>IF(発注書!E4579="","",発注書!C4579)</f>
        <v/>
      </c>
    </row>
    <row r="4574" spans="1:10" x14ac:dyDescent="0.55000000000000004">
      <c r="B4574" s="50">
        <v>2</v>
      </c>
      <c r="E4574" s="78" t="str">
        <f>IF(発注書!E4580="","",発注書!B4580)</f>
        <v/>
      </c>
      <c r="F4574" s="79" t="str">
        <f>IF(J4574="","",VLOOKUP(J4574,商品マスタ!$F:$G,2,FALSE))</f>
        <v/>
      </c>
      <c r="G4574" s="80" t="str">
        <f>IF(F4574="","",VLOOKUP(F4574,商品マスタ!$G:$H,2,FALSE))</f>
        <v/>
      </c>
      <c r="H4574" s="81" t="str">
        <f t="shared" si="2341"/>
        <v/>
      </c>
      <c r="I4574" s="82" t="str">
        <f>IF(発注書!E4580="","",発注書!E4580)</f>
        <v/>
      </c>
      <c r="J4574" s="78" t="str">
        <f>IF(発注書!E4580="","",発注書!C4580)</f>
        <v/>
      </c>
    </row>
    <row r="4575" spans="1:10" x14ac:dyDescent="0.55000000000000004">
      <c r="A4575" s="76" t="e">
        <f t="shared" ref="A4575" si="2355">A4573+1</f>
        <v>#REF!</v>
      </c>
      <c r="B4575" s="50">
        <v>1</v>
      </c>
      <c r="E4575" s="78" t="str">
        <f>IF(発注書!E4581="","",発注書!B4581)</f>
        <v/>
      </c>
      <c r="F4575" s="79" t="str">
        <f>IF(J4575="","",VLOOKUP(J4575,商品マスタ!$F:$G,2,FALSE))</f>
        <v/>
      </c>
      <c r="G4575" s="80" t="str">
        <f>IF(F4575="","",VLOOKUP(F4575,商品マスタ!$G:$H,2,FALSE))</f>
        <v/>
      </c>
      <c r="H4575" s="81" t="str">
        <f t="shared" si="2341"/>
        <v/>
      </c>
      <c r="I4575" s="82" t="str">
        <f>IF(発注書!E4581="","",発注書!E4581)</f>
        <v/>
      </c>
      <c r="J4575" s="78" t="str">
        <f>IF(発注書!E4581="","",発注書!C4581)</f>
        <v/>
      </c>
    </row>
    <row r="4576" spans="1:10" x14ac:dyDescent="0.55000000000000004">
      <c r="B4576" s="50">
        <v>2</v>
      </c>
      <c r="E4576" s="78" t="str">
        <f>IF(発注書!E4582="","",発注書!B4582)</f>
        <v/>
      </c>
      <c r="F4576" s="79" t="str">
        <f>IF(J4576="","",VLOOKUP(J4576,商品マスタ!$F:$G,2,FALSE))</f>
        <v/>
      </c>
      <c r="G4576" s="80" t="str">
        <f>IF(F4576="","",VLOOKUP(F4576,商品マスタ!$G:$H,2,FALSE))</f>
        <v/>
      </c>
      <c r="H4576" s="81" t="str">
        <f t="shared" si="2341"/>
        <v/>
      </c>
      <c r="I4576" s="82" t="str">
        <f>IF(発注書!E4582="","",発注書!E4582)</f>
        <v/>
      </c>
      <c r="J4576" s="78" t="str">
        <f>IF(発注書!E4582="","",発注書!C4582)</f>
        <v/>
      </c>
    </row>
    <row r="4577" spans="1:10" x14ac:dyDescent="0.55000000000000004">
      <c r="A4577" s="76" t="e">
        <f t="shared" ref="A4577" si="2356">A4575+1</f>
        <v>#REF!</v>
      </c>
      <c r="B4577" s="50">
        <v>1</v>
      </c>
      <c r="E4577" s="78" t="str">
        <f>IF(発注書!E4583="","",発注書!B4583)</f>
        <v/>
      </c>
      <c r="F4577" s="79" t="str">
        <f>IF(J4577="","",VLOOKUP(J4577,商品マスタ!$F:$G,2,FALSE))</f>
        <v/>
      </c>
      <c r="G4577" s="80" t="str">
        <f>IF(F4577="","",VLOOKUP(F4577,商品マスタ!$G:$H,2,FALSE))</f>
        <v/>
      </c>
      <c r="H4577" s="81" t="str">
        <f t="shared" si="2341"/>
        <v/>
      </c>
      <c r="I4577" s="82" t="str">
        <f>IF(発注書!E4583="","",発注書!E4583)</f>
        <v/>
      </c>
      <c r="J4577" s="78" t="str">
        <f>IF(発注書!E4583="","",発注書!C4583)</f>
        <v/>
      </c>
    </row>
    <row r="4578" spans="1:10" x14ac:dyDescent="0.55000000000000004">
      <c r="B4578" s="50">
        <v>2</v>
      </c>
      <c r="E4578" s="78" t="str">
        <f>IF(発注書!E4584="","",発注書!B4584)</f>
        <v/>
      </c>
      <c r="F4578" s="79" t="str">
        <f>IF(J4578="","",VLOOKUP(J4578,商品マスタ!$F:$G,2,FALSE))</f>
        <v/>
      </c>
      <c r="G4578" s="80" t="str">
        <f>IF(F4578="","",VLOOKUP(F4578,商品マスタ!$G:$H,2,FALSE))</f>
        <v/>
      </c>
      <c r="H4578" s="81" t="str">
        <f t="shared" si="2341"/>
        <v/>
      </c>
      <c r="I4578" s="82" t="str">
        <f>IF(発注書!E4584="","",発注書!E4584)</f>
        <v/>
      </c>
      <c r="J4578" s="78" t="str">
        <f>IF(発注書!E4584="","",発注書!C4584)</f>
        <v/>
      </c>
    </row>
    <row r="4579" spans="1:10" x14ac:dyDescent="0.55000000000000004">
      <c r="A4579" s="76" t="e">
        <f t="shared" ref="A4579" si="2357">A4577+1</f>
        <v>#REF!</v>
      </c>
      <c r="B4579" s="50">
        <v>1</v>
      </c>
      <c r="E4579" s="78" t="str">
        <f>IF(発注書!E4585="","",発注書!B4585)</f>
        <v/>
      </c>
      <c r="F4579" s="79" t="str">
        <f>IF(J4579="","",VLOOKUP(J4579,商品マスタ!$F:$G,2,FALSE))</f>
        <v/>
      </c>
      <c r="G4579" s="80" t="str">
        <f>IF(F4579="","",VLOOKUP(F4579,商品マスタ!$G:$H,2,FALSE))</f>
        <v/>
      </c>
      <c r="H4579" s="81" t="str">
        <f t="shared" si="2341"/>
        <v/>
      </c>
      <c r="I4579" s="82" t="str">
        <f>IF(発注書!E4585="","",発注書!E4585)</f>
        <v/>
      </c>
      <c r="J4579" s="78" t="str">
        <f>IF(発注書!E4585="","",発注書!C4585)</f>
        <v/>
      </c>
    </row>
    <row r="4580" spans="1:10" x14ac:dyDescent="0.55000000000000004">
      <c r="B4580" s="50">
        <v>2</v>
      </c>
      <c r="E4580" s="78" t="str">
        <f>IF(発注書!E4586="","",発注書!B4586)</f>
        <v/>
      </c>
      <c r="F4580" s="79" t="str">
        <f>IF(J4580="","",VLOOKUP(J4580,商品マスタ!$F:$G,2,FALSE))</f>
        <v/>
      </c>
      <c r="G4580" s="80" t="str">
        <f>IF(F4580="","",VLOOKUP(F4580,商品マスタ!$G:$H,2,FALSE))</f>
        <v/>
      </c>
      <c r="H4580" s="81" t="str">
        <f t="shared" si="2341"/>
        <v/>
      </c>
      <c r="I4580" s="82" t="str">
        <f>IF(発注書!E4586="","",発注書!E4586)</f>
        <v/>
      </c>
      <c r="J4580" s="78" t="str">
        <f>IF(発注書!E4586="","",発注書!C4586)</f>
        <v/>
      </c>
    </row>
    <row r="4581" spans="1:10" x14ac:dyDescent="0.55000000000000004">
      <c r="A4581" s="76" t="e">
        <f t="shared" ref="A4581" si="2358">A4579+1</f>
        <v>#REF!</v>
      </c>
      <c r="B4581" s="50">
        <v>1</v>
      </c>
      <c r="E4581" s="78" t="str">
        <f>IF(発注書!E4587="","",発注書!B4587)</f>
        <v/>
      </c>
      <c r="F4581" s="79" t="str">
        <f>IF(J4581="","",VLOOKUP(J4581,商品マスタ!$F:$G,2,FALSE))</f>
        <v/>
      </c>
      <c r="G4581" s="80" t="str">
        <f>IF(F4581="","",VLOOKUP(F4581,商品マスタ!$G:$H,2,FALSE))</f>
        <v/>
      </c>
      <c r="H4581" s="81" t="str">
        <f t="shared" si="2341"/>
        <v/>
      </c>
      <c r="I4581" s="82" t="str">
        <f>IF(発注書!E4587="","",発注書!E4587)</f>
        <v/>
      </c>
      <c r="J4581" s="78" t="str">
        <f>IF(発注書!E4587="","",発注書!C4587)</f>
        <v/>
      </c>
    </row>
    <row r="4582" spans="1:10" x14ac:dyDescent="0.55000000000000004">
      <c r="B4582" s="50">
        <v>2</v>
      </c>
      <c r="E4582" s="78" t="str">
        <f>IF(発注書!E4588="","",発注書!B4588)</f>
        <v/>
      </c>
      <c r="F4582" s="79" t="str">
        <f>IF(J4582="","",VLOOKUP(J4582,商品マスタ!$F:$G,2,FALSE))</f>
        <v/>
      </c>
      <c r="G4582" s="80" t="str">
        <f>IF(F4582="","",VLOOKUP(F4582,商品マスタ!$G:$H,2,FALSE))</f>
        <v/>
      </c>
      <c r="H4582" s="81" t="str">
        <f t="shared" si="2341"/>
        <v/>
      </c>
      <c r="I4582" s="82" t="str">
        <f>IF(発注書!E4588="","",発注書!E4588)</f>
        <v/>
      </c>
      <c r="J4582" s="78" t="str">
        <f>IF(発注書!E4588="","",発注書!C4588)</f>
        <v/>
      </c>
    </row>
    <row r="4583" spans="1:10" x14ac:dyDescent="0.55000000000000004">
      <c r="A4583" s="76" t="e">
        <f t="shared" ref="A4583" si="2359">A4581+1</f>
        <v>#REF!</v>
      </c>
      <c r="B4583" s="50">
        <v>1</v>
      </c>
      <c r="E4583" s="78" t="str">
        <f>IF(発注書!E4589="","",発注書!B4589)</f>
        <v/>
      </c>
      <c r="F4583" s="79" t="str">
        <f>IF(J4583="","",VLOOKUP(J4583,商品マスタ!$F:$G,2,FALSE))</f>
        <v/>
      </c>
      <c r="G4583" s="80" t="str">
        <f>IF(F4583="","",VLOOKUP(F4583,商品マスタ!$G:$H,2,FALSE))</f>
        <v/>
      </c>
      <c r="H4583" s="81" t="str">
        <f t="shared" si="2341"/>
        <v/>
      </c>
      <c r="I4583" s="82" t="str">
        <f>IF(発注書!E4589="","",発注書!E4589)</f>
        <v/>
      </c>
      <c r="J4583" s="78" t="str">
        <f>IF(発注書!E4589="","",発注書!C4589)</f>
        <v/>
      </c>
    </row>
    <row r="4584" spans="1:10" x14ac:dyDescent="0.55000000000000004">
      <c r="B4584" s="50">
        <v>2</v>
      </c>
      <c r="E4584" s="78" t="str">
        <f>IF(発注書!E4590="","",発注書!B4590)</f>
        <v/>
      </c>
      <c r="F4584" s="79" t="str">
        <f>IF(J4584="","",VLOOKUP(J4584,商品マスタ!$F:$G,2,FALSE))</f>
        <v/>
      </c>
      <c r="G4584" s="80" t="str">
        <f>IF(F4584="","",VLOOKUP(F4584,商品マスタ!$G:$H,2,FALSE))</f>
        <v/>
      </c>
      <c r="H4584" s="81" t="str">
        <f t="shared" si="2341"/>
        <v/>
      </c>
      <c r="I4584" s="82" t="str">
        <f>IF(発注書!E4590="","",発注書!E4590)</f>
        <v/>
      </c>
      <c r="J4584" s="78" t="str">
        <f>IF(発注書!E4590="","",発注書!C4590)</f>
        <v/>
      </c>
    </row>
    <row r="4585" spans="1:10" x14ac:dyDescent="0.55000000000000004">
      <c r="A4585" s="76" t="e">
        <f t="shared" ref="A4585" si="2360">A4583+1</f>
        <v>#REF!</v>
      </c>
      <c r="B4585" s="50">
        <v>1</v>
      </c>
      <c r="E4585" s="78" t="str">
        <f>IF(発注書!E4591="","",発注書!B4591)</f>
        <v/>
      </c>
      <c r="F4585" s="79" t="str">
        <f>IF(J4585="","",VLOOKUP(J4585,商品マスタ!$F:$G,2,FALSE))</f>
        <v/>
      </c>
      <c r="G4585" s="80" t="str">
        <f>IF(F4585="","",VLOOKUP(F4585,商品マスタ!$G:$H,2,FALSE))</f>
        <v/>
      </c>
      <c r="H4585" s="81" t="str">
        <f t="shared" si="2341"/>
        <v/>
      </c>
      <c r="I4585" s="82" t="str">
        <f>IF(発注書!E4591="","",発注書!E4591)</f>
        <v/>
      </c>
      <c r="J4585" s="78" t="str">
        <f>IF(発注書!E4591="","",発注書!C4591)</f>
        <v/>
      </c>
    </row>
    <row r="4586" spans="1:10" x14ac:dyDescent="0.55000000000000004">
      <c r="B4586" s="50">
        <v>2</v>
      </c>
      <c r="E4586" s="78" t="str">
        <f>IF(発注書!E4592="","",発注書!B4592)</f>
        <v/>
      </c>
      <c r="F4586" s="79" t="str">
        <f>IF(J4586="","",VLOOKUP(J4586,商品マスタ!$F:$G,2,FALSE))</f>
        <v/>
      </c>
      <c r="G4586" s="80" t="str">
        <f>IF(F4586="","",VLOOKUP(F4586,商品マスタ!$G:$H,2,FALSE))</f>
        <v/>
      </c>
      <c r="H4586" s="81" t="str">
        <f t="shared" si="2341"/>
        <v/>
      </c>
      <c r="I4586" s="82" t="str">
        <f>IF(発注書!E4592="","",発注書!E4592)</f>
        <v/>
      </c>
      <c r="J4586" s="78" t="str">
        <f>IF(発注書!E4592="","",発注書!C4592)</f>
        <v/>
      </c>
    </row>
    <row r="4587" spans="1:10" x14ac:dyDescent="0.55000000000000004">
      <c r="A4587" s="76" t="e">
        <f t="shared" ref="A4587" si="2361">A4585+1</f>
        <v>#REF!</v>
      </c>
      <c r="B4587" s="50">
        <v>1</v>
      </c>
      <c r="E4587" s="78" t="str">
        <f>IF(発注書!E4593="","",発注書!B4593)</f>
        <v/>
      </c>
      <c r="F4587" s="79" t="str">
        <f>IF(J4587="","",VLOOKUP(J4587,商品マスタ!$F:$G,2,FALSE))</f>
        <v/>
      </c>
      <c r="G4587" s="80" t="str">
        <f>IF(F4587="","",VLOOKUP(F4587,商品マスタ!$G:$H,2,FALSE))</f>
        <v/>
      </c>
      <c r="H4587" s="81" t="str">
        <f t="shared" si="2341"/>
        <v/>
      </c>
      <c r="I4587" s="82" t="str">
        <f>IF(発注書!E4593="","",発注書!E4593)</f>
        <v/>
      </c>
      <c r="J4587" s="78" t="str">
        <f>IF(発注書!E4593="","",発注書!C4593)</f>
        <v/>
      </c>
    </row>
    <row r="4588" spans="1:10" x14ac:dyDescent="0.55000000000000004">
      <c r="B4588" s="50">
        <v>2</v>
      </c>
      <c r="E4588" s="78" t="str">
        <f>IF(発注書!E4594="","",発注書!B4594)</f>
        <v/>
      </c>
      <c r="F4588" s="79" t="str">
        <f>IF(J4588="","",VLOOKUP(J4588,商品マスタ!$F:$G,2,FALSE))</f>
        <v/>
      </c>
      <c r="G4588" s="80" t="str">
        <f>IF(F4588="","",VLOOKUP(F4588,商品マスタ!$G:$H,2,FALSE))</f>
        <v/>
      </c>
      <c r="H4588" s="81" t="str">
        <f t="shared" si="2341"/>
        <v/>
      </c>
      <c r="I4588" s="82" t="str">
        <f>IF(発注書!E4594="","",発注書!E4594)</f>
        <v/>
      </c>
      <c r="J4588" s="78" t="str">
        <f>IF(発注書!E4594="","",発注書!C4594)</f>
        <v/>
      </c>
    </row>
    <row r="4589" spans="1:10" x14ac:dyDescent="0.55000000000000004">
      <c r="A4589" s="76" t="e">
        <f t="shared" ref="A4589" si="2362">A4587+1</f>
        <v>#REF!</v>
      </c>
      <c r="B4589" s="50">
        <v>1</v>
      </c>
      <c r="E4589" s="78" t="str">
        <f>IF(発注書!E4595="","",発注書!B4595)</f>
        <v/>
      </c>
      <c r="F4589" s="79" t="str">
        <f>IF(J4589="","",VLOOKUP(J4589,商品マスタ!$F:$G,2,FALSE))</f>
        <v/>
      </c>
      <c r="G4589" s="80" t="str">
        <f>IF(F4589="","",VLOOKUP(F4589,商品マスタ!$G:$H,2,FALSE))</f>
        <v/>
      </c>
      <c r="H4589" s="81" t="str">
        <f t="shared" si="2341"/>
        <v/>
      </c>
      <c r="I4589" s="82" t="str">
        <f>IF(発注書!E4595="","",発注書!E4595)</f>
        <v/>
      </c>
      <c r="J4589" s="78" t="str">
        <f>IF(発注書!E4595="","",発注書!C4595)</f>
        <v/>
      </c>
    </row>
    <row r="4590" spans="1:10" x14ac:dyDescent="0.55000000000000004">
      <c r="B4590" s="50">
        <v>2</v>
      </c>
      <c r="E4590" s="78" t="str">
        <f>IF(発注書!E4596="","",発注書!B4596)</f>
        <v/>
      </c>
      <c r="F4590" s="79" t="str">
        <f>IF(J4590="","",VLOOKUP(J4590,商品マスタ!$F:$G,2,FALSE))</f>
        <v/>
      </c>
      <c r="G4590" s="80" t="str">
        <f>IF(F4590="","",VLOOKUP(F4590,商品マスタ!$G:$H,2,FALSE))</f>
        <v/>
      </c>
      <c r="H4590" s="81" t="str">
        <f t="shared" si="2341"/>
        <v/>
      </c>
      <c r="I4590" s="82" t="str">
        <f>IF(発注書!E4596="","",発注書!E4596)</f>
        <v/>
      </c>
      <c r="J4590" s="78" t="str">
        <f>IF(発注書!E4596="","",発注書!C4596)</f>
        <v/>
      </c>
    </row>
    <row r="4591" spans="1:10" x14ac:dyDescent="0.55000000000000004">
      <c r="A4591" s="76" t="e">
        <f t="shared" ref="A4591" si="2363">A4589+1</f>
        <v>#REF!</v>
      </c>
      <c r="B4591" s="50">
        <v>1</v>
      </c>
      <c r="E4591" s="78" t="str">
        <f>IF(発注書!E4597="","",発注書!B4597)</f>
        <v/>
      </c>
      <c r="F4591" s="79" t="str">
        <f>IF(J4591="","",VLOOKUP(J4591,商品マスタ!$F:$G,2,FALSE))</f>
        <v/>
      </c>
      <c r="G4591" s="80" t="str">
        <f>IF(F4591="","",VLOOKUP(F4591,商品マスタ!$G:$H,2,FALSE))</f>
        <v/>
      </c>
      <c r="H4591" s="81" t="str">
        <f t="shared" si="2341"/>
        <v/>
      </c>
      <c r="I4591" s="82" t="str">
        <f>IF(発注書!E4597="","",発注書!E4597)</f>
        <v/>
      </c>
      <c r="J4591" s="78" t="str">
        <f>IF(発注書!E4597="","",発注書!C4597)</f>
        <v/>
      </c>
    </row>
    <row r="4592" spans="1:10" x14ac:dyDescent="0.55000000000000004">
      <c r="B4592" s="50">
        <v>2</v>
      </c>
      <c r="E4592" s="78" t="str">
        <f>IF(発注書!E4598="","",発注書!B4598)</f>
        <v/>
      </c>
      <c r="F4592" s="79" t="str">
        <f>IF(J4592="","",VLOOKUP(J4592,商品マスタ!$F:$G,2,FALSE))</f>
        <v/>
      </c>
      <c r="G4592" s="80" t="str">
        <f>IF(F4592="","",VLOOKUP(F4592,商品マスタ!$G:$H,2,FALSE))</f>
        <v/>
      </c>
      <c r="H4592" s="81" t="str">
        <f t="shared" si="2341"/>
        <v/>
      </c>
      <c r="I4592" s="82" t="str">
        <f>IF(発注書!E4598="","",発注書!E4598)</f>
        <v/>
      </c>
      <c r="J4592" s="78" t="str">
        <f>IF(発注書!E4598="","",発注書!C4598)</f>
        <v/>
      </c>
    </row>
    <row r="4593" spans="1:10" x14ac:dyDescent="0.55000000000000004">
      <c r="A4593" s="76" t="e">
        <f t="shared" ref="A4593" si="2364">A4591+1</f>
        <v>#REF!</v>
      </c>
      <c r="B4593" s="50">
        <v>1</v>
      </c>
      <c r="E4593" s="78" t="str">
        <f>IF(発注書!E4599="","",発注書!B4599)</f>
        <v/>
      </c>
      <c r="F4593" s="79" t="str">
        <f>IF(J4593="","",VLOOKUP(J4593,商品マスタ!$F:$G,2,FALSE))</f>
        <v/>
      </c>
      <c r="G4593" s="80" t="str">
        <f>IF(F4593="","",VLOOKUP(F4593,商品マスタ!$G:$H,2,FALSE))</f>
        <v/>
      </c>
      <c r="H4593" s="81" t="str">
        <f t="shared" si="2341"/>
        <v/>
      </c>
      <c r="I4593" s="82" t="str">
        <f>IF(発注書!E4599="","",発注書!E4599)</f>
        <v/>
      </c>
      <c r="J4593" s="78" t="str">
        <f>IF(発注書!E4599="","",発注書!C4599)</f>
        <v/>
      </c>
    </row>
    <row r="4594" spans="1:10" x14ac:dyDescent="0.55000000000000004">
      <c r="B4594" s="50">
        <v>2</v>
      </c>
      <c r="E4594" s="78" t="str">
        <f>IF(発注書!E4600="","",発注書!B4600)</f>
        <v/>
      </c>
      <c r="F4594" s="79" t="str">
        <f>IF(J4594="","",VLOOKUP(J4594,商品マスタ!$F:$G,2,FALSE))</f>
        <v/>
      </c>
      <c r="G4594" s="80" t="str">
        <f>IF(F4594="","",VLOOKUP(F4594,商品マスタ!$G:$H,2,FALSE))</f>
        <v/>
      </c>
      <c r="H4594" s="81" t="str">
        <f t="shared" si="2341"/>
        <v/>
      </c>
      <c r="I4594" s="82" t="str">
        <f>IF(発注書!E4600="","",発注書!E4600)</f>
        <v/>
      </c>
      <c r="J4594" s="78" t="str">
        <f>IF(発注書!E4600="","",発注書!C4600)</f>
        <v/>
      </c>
    </row>
    <row r="4595" spans="1:10" x14ac:dyDescent="0.55000000000000004">
      <c r="A4595" s="76" t="e">
        <f t="shared" ref="A4595" si="2365">A4593+1</f>
        <v>#REF!</v>
      </c>
      <c r="B4595" s="50">
        <v>1</v>
      </c>
      <c r="E4595" s="78" t="str">
        <f>IF(発注書!E4601="","",発注書!B4601)</f>
        <v/>
      </c>
      <c r="F4595" s="79" t="str">
        <f>IF(J4595="","",VLOOKUP(J4595,商品マスタ!$F:$G,2,FALSE))</f>
        <v/>
      </c>
      <c r="G4595" s="80" t="str">
        <f>IF(F4595="","",VLOOKUP(F4595,商品マスタ!$G:$H,2,FALSE))</f>
        <v/>
      </c>
      <c r="H4595" s="81" t="str">
        <f t="shared" si="2341"/>
        <v/>
      </c>
      <c r="I4595" s="82" t="str">
        <f>IF(発注書!E4601="","",発注書!E4601)</f>
        <v/>
      </c>
      <c r="J4595" s="78" t="str">
        <f>IF(発注書!E4601="","",発注書!C4601)</f>
        <v/>
      </c>
    </row>
    <row r="4596" spans="1:10" x14ac:dyDescent="0.55000000000000004">
      <c r="B4596" s="50">
        <v>2</v>
      </c>
      <c r="E4596" s="78" t="str">
        <f>IF(発注書!E4602="","",発注書!B4602)</f>
        <v/>
      </c>
      <c r="F4596" s="79" t="str">
        <f>IF(J4596="","",VLOOKUP(J4596,商品マスタ!$F:$G,2,FALSE))</f>
        <v/>
      </c>
      <c r="G4596" s="80" t="str">
        <f>IF(F4596="","",VLOOKUP(F4596,商品マスタ!$G:$H,2,FALSE))</f>
        <v/>
      </c>
      <c r="H4596" s="81" t="str">
        <f t="shared" si="2341"/>
        <v/>
      </c>
      <c r="I4596" s="82" t="str">
        <f>IF(発注書!E4602="","",発注書!E4602)</f>
        <v/>
      </c>
      <c r="J4596" s="78" t="str">
        <f>IF(発注書!E4602="","",発注書!C4602)</f>
        <v/>
      </c>
    </row>
    <row r="4597" spans="1:10" x14ac:dyDescent="0.55000000000000004">
      <c r="A4597" s="76" t="e">
        <f t="shared" ref="A4597" si="2366">A4595+1</f>
        <v>#REF!</v>
      </c>
      <c r="B4597" s="50">
        <v>1</v>
      </c>
      <c r="E4597" s="78" t="str">
        <f>IF(発注書!E4603="","",発注書!B4603)</f>
        <v/>
      </c>
      <c r="F4597" s="79" t="str">
        <f>IF(J4597="","",VLOOKUP(J4597,商品マスタ!$F:$G,2,FALSE))</f>
        <v/>
      </c>
      <c r="G4597" s="80" t="str">
        <f>IF(F4597="","",VLOOKUP(F4597,商品マスタ!$G:$H,2,FALSE))</f>
        <v/>
      </c>
      <c r="H4597" s="81" t="str">
        <f t="shared" si="2341"/>
        <v/>
      </c>
      <c r="I4597" s="82" t="str">
        <f>IF(発注書!E4603="","",発注書!E4603)</f>
        <v/>
      </c>
      <c r="J4597" s="78" t="str">
        <f>IF(発注書!E4603="","",発注書!C4603)</f>
        <v/>
      </c>
    </row>
    <row r="4598" spans="1:10" x14ac:dyDescent="0.55000000000000004">
      <c r="B4598" s="50">
        <v>2</v>
      </c>
      <c r="E4598" s="78" t="str">
        <f>IF(発注書!E4604="","",発注書!B4604)</f>
        <v/>
      </c>
      <c r="F4598" s="79" t="str">
        <f>IF(J4598="","",VLOOKUP(J4598,商品マスタ!$F:$G,2,FALSE))</f>
        <v/>
      </c>
      <c r="G4598" s="80" t="str">
        <f>IF(F4598="","",VLOOKUP(F4598,商品マスタ!$G:$H,2,FALSE))</f>
        <v/>
      </c>
      <c r="H4598" s="81" t="str">
        <f t="shared" si="2341"/>
        <v/>
      </c>
      <c r="I4598" s="82" t="str">
        <f>IF(発注書!E4604="","",発注書!E4604)</f>
        <v/>
      </c>
      <c r="J4598" s="78" t="str">
        <f>IF(発注書!E4604="","",発注書!C4604)</f>
        <v/>
      </c>
    </row>
    <row r="4599" spans="1:10" x14ac:dyDescent="0.55000000000000004">
      <c r="A4599" s="76" t="e">
        <f t="shared" ref="A4599" si="2367">A4597+1</f>
        <v>#REF!</v>
      </c>
      <c r="B4599" s="50">
        <v>1</v>
      </c>
      <c r="E4599" s="78" t="str">
        <f>IF(発注書!E4605="","",発注書!B4605)</f>
        <v/>
      </c>
      <c r="F4599" s="79" t="str">
        <f>IF(J4599="","",VLOOKUP(J4599,商品マスタ!$F:$G,2,FALSE))</f>
        <v/>
      </c>
      <c r="G4599" s="80" t="str">
        <f>IF(F4599="","",VLOOKUP(F4599,商品マスタ!$G:$H,2,FALSE))</f>
        <v/>
      </c>
      <c r="H4599" s="81" t="str">
        <f t="shared" si="2341"/>
        <v/>
      </c>
      <c r="I4599" s="82" t="str">
        <f>IF(発注書!E4605="","",発注書!E4605)</f>
        <v/>
      </c>
      <c r="J4599" s="78" t="str">
        <f>IF(発注書!E4605="","",発注書!C4605)</f>
        <v/>
      </c>
    </row>
    <row r="4600" spans="1:10" x14ac:dyDescent="0.55000000000000004">
      <c r="B4600" s="50">
        <v>2</v>
      </c>
      <c r="E4600" s="78" t="str">
        <f>IF(発注書!E4606="","",発注書!B4606)</f>
        <v/>
      </c>
      <c r="F4600" s="79" t="str">
        <f>IF(J4600="","",VLOOKUP(J4600,商品マスタ!$F:$G,2,FALSE))</f>
        <v/>
      </c>
      <c r="G4600" s="80" t="str">
        <f>IF(F4600="","",VLOOKUP(F4600,商品マスタ!$G:$H,2,FALSE))</f>
        <v/>
      </c>
      <c r="H4600" s="81" t="str">
        <f t="shared" si="2341"/>
        <v/>
      </c>
      <c r="I4600" s="82" t="str">
        <f>IF(発注書!E4606="","",発注書!E4606)</f>
        <v/>
      </c>
      <c r="J4600" s="78" t="str">
        <f>IF(発注書!E4606="","",発注書!C4606)</f>
        <v/>
      </c>
    </row>
    <row r="4601" spans="1:10" x14ac:dyDescent="0.55000000000000004">
      <c r="A4601" s="76" t="e">
        <f t="shared" ref="A4601" si="2368">A4599+1</f>
        <v>#REF!</v>
      </c>
      <c r="B4601" s="50">
        <v>1</v>
      </c>
      <c r="E4601" s="78" t="str">
        <f>IF(発注書!E4607="","",発注書!B4607)</f>
        <v/>
      </c>
      <c r="F4601" s="79" t="str">
        <f>IF(J4601="","",VLOOKUP(J4601,商品マスタ!$F:$G,2,FALSE))</f>
        <v/>
      </c>
      <c r="G4601" s="80" t="str">
        <f>IF(F4601="","",VLOOKUP(F4601,商品マスタ!$G:$H,2,FALSE))</f>
        <v/>
      </c>
      <c r="H4601" s="81" t="str">
        <f t="shared" si="2341"/>
        <v/>
      </c>
      <c r="I4601" s="82" t="str">
        <f>IF(発注書!E4607="","",発注書!E4607)</f>
        <v/>
      </c>
      <c r="J4601" s="78" t="str">
        <f>IF(発注書!E4607="","",発注書!C4607)</f>
        <v/>
      </c>
    </row>
    <row r="4602" spans="1:10" x14ac:dyDescent="0.55000000000000004">
      <c r="B4602" s="50">
        <v>2</v>
      </c>
      <c r="E4602" s="78" t="str">
        <f>IF(発注書!E4608="","",発注書!B4608)</f>
        <v/>
      </c>
      <c r="F4602" s="79" t="str">
        <f>IF(J4602="","",VLOOKUP(J4602,商品マスタ!$F:$G,2,FALSE))</f>
        <v/>
      </c>
      <c r="G4602" s="80" t="str">
        <f>IF(F4602="","",VLOOKUP(F4602,商品マスタ!$G:$H,2,FALSE))</f>
        <v/>
      </c>
      <c r="H4602" s="81" t="str">
        <f t="shared" si="2341"/>
        <v/>
      </c>
      <c r="I4602" s="82" t="str">
        <f>IF(発注書!E4608="","",発注書!E4608)</f>
        <v/>
      </c>
      <c r="J4602" s="78" t="str">
        <f>IF(発注書!E4608="","",発注書!C4608)</f>
        <v/>
      </c>
    </row>
    <row r="4603" spans="1:10" x14ac:dyDescent="0.55000000000000004">
      <c r="A4603" s="76" t="e">
        <f t="shared" ref="A4603" si="2369">A4601+1</f>
        <v>#REF!</v>
      </c>
      <c r="B4603" s="50">
        <v>1</v>
      </c>
      <c r="E4603" s="78" t="str">
        <f>IF(発注書!E4609="","",発注書!B4609)</f>
        <v/>
      </c>
      <c r="F4603" s="79" t="str">
        <f>IF(J4603="","",VLOOKUP(J4603,商品マスタ!$F:$G,2,FALSE))</f>
        <v/>
      </c>
      <c r="G4603" s="80" t="str">
        <f>IF(F4603="","",VLOOKUP(F4603,商品マスタ!$G:$H,2,FALSE))</f>
        <v/>
      </c>
      <c r="H4603" s="81" t="str">
        <f t="shared" si="2341"/>
        <v/>
      </c>
      <c r="I4603" s="82" t="str">
        <f>IF(発注書!E4609="","",発注書!E4609)</f>
        <v/>
      </c>
      <c r="J4603" s="78" t="str">
        <f>IF(発注書!E4609="","",発注書!C4609)</f>
        <v/>
      </c>
    </row>
    <row r="4604" spans="1:10" x14ac:dyDescent="0.55000000000000004">
      <c r="B4604" s="50">
        <v>2</v>
      </c>
      <c r="E4604" s="78" t="str">
        <f>IF(発注書!E4610="","",発注書!B4610)</f>
        <v/>
      </c>
      <c r="F4604" s="79" t="str">
        <f>IF(J4604="","",VLOOKUP(J4604,商品マスタ!$F:$G,2,FALSE))</f>
        <v/>
      </c>
      <c r="G4604" s="80" t="str">
        <f>IF(F4604="","",VLOOKUP(F4604,商品マスタ!$G:$H,2,FALSE))</f>
        <v/>
      </c>
      <c r="H4604" s="81" t="str">
        <f t="shared" si="2341"/>
        <v/>
      </c>
      <c r="I4604" s="82" t="str">
        <f>IF(発注書!E4610="","",発注書!E4610)</f>
        <v/>
      </c>
      <c r="J4604" s="78" t="str">
        <f>IF(発注書!E4610="","",発注書!C4610)</f>
        <v/>
      </c>
    </row>
    <row r="4605" spans="1:10" x14ac:dyDescent="0.55000000000000004">
      <c r="A4605" s="76" t="e">
        <f t="shared" ref="A4605" si="2370">A4603+1</f>
        <v>#REF!</v>
      </c>
      <c r="B4605" s="50">
        <v>1</v>
      </c>
      <c r="E4605" s="78" t="str">
        <f>IF(発注書!E4611="","",発注書!B4611)</f>
        <v/>
      </c>
      <c r="F4605" s="79" t="str">
        <f>IF(J4605="","",VLOOKUP(J4605,商品マスタ!$F:$G,2,FALSE))</f>
        <v/>
      </c>
      <c r="G4605" s="80" t="str">
        <f>IF(F4605="","",VLOOKUP(F4605,商品マスタ!$G:$H,2,FALSE))</f>
        <v/>
      </c>
      <c r="H4605" s="81" t="str">
        <f t="shared" si="2341"/>
        <v/>
      </c>
      <c r="I4605" s="82" t="str">
        <f>IF(発注書!E4611="","",発注書!E4611)</f>
        <v/>
      </c>
      <c r="J4605" s="78" t="str">
        <f>IF(発注書!E4611="","",発注書!C4611)</f>
        <v/>
      </c>
    </row>
    <row r="4606" spans="1:10" x14ac:dyDescent="0.55000000000000004">
      <c r="B4606" s="50">
        <v>2</v>
      </c>
      <c r="E4606" s="78" t="str">
        <f>IF(発注書!E4612="","",発注書!B4612)</f>
        <v/>
      </c>
      <c r="F4606" s="79" t="str">
        <f>IF(J4606="","",VLOOKUP(J4606,商品マスタ!$F:$G,2,FALSE))</f>
        <v/>
      </c>
      <c r="G4606" s="80" t="str">
        <f>IF(F4606="","",VLOOKUP(F4606,商品マスタ!$G:$H,2,FALSE))</f>
        <v/>
      </c>
      <c r="H4606" s="81" t="str">
        <f t="shared" si="2341"/>
        <v/>
      </c>
      <c r="I4606" s="82" t="str">
        <f>IF(発注書!E4612="","",発注書!E4612)</f>
        <v/>
      </c>
      <c r="J4606" s="78" t="str">
        <f>IF(発注書!E4612="","",発注書!C4612)</f>
        <v/>
      </c>
    </row>
    <row r="4607" spans="1:10" x14ac:dyDescent="0.55000000000000004">
      <c r="A4607" s="76" t="e">
        <f t="shared" ref="A4607" si="2371">A4605+1</f>
        <v>#REF!</v>
      </c>
      <c r="B4607" s="50">
        <v>1</v>
      </c>
      <c r="E4607" s="78" t="str">
        <f>IF(発注書!E4613="","",発注書!B4613)</f>
        <v/>
      </c>
      <c r="F4607" s="79" t="str">
        <f>IF(J4607="","",VLOOKUP(J4607,商品マスタ!$F:$G,2,FALSE))</f>
        <v/>
      </c>
      <c r="G4607" s="80" t="str">
        <f>IF(F4607="","",VLOOKUP(F4607,商品マスタ!$G:$H,2,FALSE))</f>
        <v/>
      </c>
      <c r="H4607" s="81" t="str">
        <f t="shared" si="2341"/>
        <v/>
      </c>
      <c r="I4607" s="82" t="str">
        <f>IF(発注書!E4613="","",発注書!E4613)</f>
        <v/>
      </c>
      <c r="J4607" s="78" t="str">
        <f>IF(発注書!E4613="","",発注書!C4613)</f>
        <v/>
      </c>
    </row>
    <row r="4608" spans="1:10" x14ac:dyDescent="0.55000000000000004">
      <c r="B4608" s="50">
        <v>2</v>
      </c>
      <c r="E4608" s="78" t="str">
        <f>IF(発注書!E4614="","",発注書!B4614)</f>
        <v/>
      </c>
      <c r="F4608" s="79" t="str">
        <f>IF(J4608="","",VLOOKUP(J4608,商品マスタ!$F:$G,2,FALSE))</f>
        <v/>
      </c>
      <c r="G4608" s="80" t="str">
        <f>IF(F4608="","",VLOOKUP(F4608,商品マスタ!$G:$H,2,FALSE))</f>
        <v/>
      </c>
      <c r="H4608" s="81" t="str">
        <f t="shared" si="2341"/>
        <v/>
      </c>
      <c r="I4608" s="82" t="str">
        <f>IF(発注書!E4614="","",発注書!E4614)</f>
        <v/>
      </c>
      <c r="J4608" s="78" t="str">
        <f>IF(発注書!E4614="","",発注書!C4614)</f>
        <v/>
      </c>
    </row>
    <row r="4609" spans="1:10" x14ac:dyDescent="0.55000000000000004">
      <c r="A4609" s="76" t="e">
        <f t="shared" ref="A4609" si="2372">A4607+1</f>
        <v>#REF!</v>
      </c>
      <c r="B4609" s="50">
        <v>1</v>
      </c>
      <c r="E4609" s="78" t="str">
        <f>IF(発注書!E4615="","",発注書!B4615)</f>
        <v/>
      </c>
      <c r="F4609" s="79" t="str">
        <f>IF(J4609="","",VLOOKUP(J4609,商品マスタ!$F:$G,2,FALSE))</f>
        <v/>
      </c>
      <c r="G4609" s="80" t="str">
        <f>IF(F4609="","",VLOOKUP(F4609,商品マスタ!$G:$H,2,FALSE))</f>
        <v/>
      </c>
      <c r="H4609" s="81" t="str">
        <f t="shared" si="2341"/>
        <v/>
      </c>
      <c r="I4609" s="82" t="str">
        <f>IF(発注書!E4615="","",発注書!E4615)</f>
        <v/>
      </c>
      <c r="J4609" s="78" t="str">
        <f>IF(発注書!E4615="","",発注書!C4615)</f>
        <v/>
      </c>
    </row>
    <row r="4610" spans="1:10" x14ac:dyDescent="0.55000000000000004">
      <c r="B4610" s="50">
        <v>2</v>
      </c>
      <c r="E4610" s="78" t="str">
        <f>IF(発注書!E4616="","",発注書!B4616)</f>
        <v/>
      </c>
      <c r="F4610" s="79" t="str">
        <f>IF(J4610="","",VLOOKUP(J4610,商品マスタ!$F:$G,2,FALSE))</f>
        <v/>
      </c>
      <c r="G4610" s="80" t="str">
        <f>IF(F4610="","",VLOOKUP(F4610,商品マスタ!$G:$H,2,FALSE))</f>
        <v/>
      </c>
      <c r="H4610" s="81" t="str">
        <f t="shared" si="2341"/>
        <v/>
      </c>
      <c r="I4610" s="82" t="str">
        <f>IF(発注書!E4616="","",発注書!E4616)</f>
        <v/>
      </c>
      <c r="J4610" s="78" t="str">
        <f>IF(発注書!E4616="","",発注書!C4616)</f>
        <v/>
      </c>
    </row>
    <row r="4611" spans="1:10" x14ac:dyDescent="0.55000000000000004">
      <c r="A4611" s="76" t="e">
        <f t="shared" ref="A4611" si="2373">A4609+1</f>
        <v>#REF!</v>
      </c>
      <c r="B4611" s="50">
        <v>1</v>
      </c>
      <c r="E4611" s="78" t="str">
        <f>IF(発注書!E4617="","",発注書!B4617)</f>
        <v/>
      </c>
      <c r="F4611" s="79" t="str">
        <f>IF(J4611="","",VLOOKUP(J4611,商品マスタ!$F:$G,2,FALSE))</f>
        <v/>
      </c>
      <c r="G4611" s="80" t="str">
        <f>IF(F4611="","",VLOOKUP(F4611,商品マスタ!$G:$H,2,FALSE))</f>
        <v/>
      </c>
      <c r="H4611" s="81" t="str">
        <f t="shared" si="2341"/>
        <v/>
      </c>
      <c r="I4611" s="82" t="str">
        <f>IF(発注書!E4617="","",発注書!E4617)</f>
        <v/>
      </c>
      <c r="J4611" s="78" t="str">
        <f>IF(発注書!E4617="","",発注書!C4617)</f>
        <v/>
      </c>
    </row>
    <row r="4612" spans="1:10" x14ac:dyDescent="0.55000000000000004">
      <c r="B4612" s="50">
        <v>2</v>
      </c>
      <c r="E4612" s="78" t="str">
        <f>IF(発注書!E4618="","",発注書!B4618)</f>
        <v/>
      </c>
      <c r="F4612" s="79" t="str">
        <f>IF(J4612="","",VLOOKUP(J4612,商品マスタ!$F:$G,2,FALSE))</f>
        <v/>
      </c>
      <c r="G4612" s="80" t="str">
        <f>IF(F4612="","",VLOOKUP(F4612,商品マスタ!$G:$H,2,FALSE))</f>
        <v/>
      </c>
      <c r="H4612" s="81" t="str">
        <f t="shared" ref="H4612:H4675" si="2374">IF(E4612="","",IF(E4612="",LEN(SUBSTITUTE(D4612," ","")),LEN(SUBSTITUTE(E4612," ",""))))</f>
        <v/>
      </c>
      <c r="I4612" s="82" t="str">
        <f>IF(発注書!E4618="","",発注書!E4618)</f>
        <v/>
      </c>
      <c r="J4612" s="78" t="str">
        <f>IF(発注書!E4618="","",発注書!C4618)</f>
        <v/>
      </c>
    </row>
    <row r="4613" spans="1:10" x14ac:dyDescent="0.55000000000000004">
      <c r="A4613" s="76" t="e">
        <f t="shared" ref="A4613" si="2375">A4611+1</f>
        <v>#REF!</v>
      </c>
      <c r="B4613" s="50">
        <v>1</v>
      </c>
      <c r="E4613" s="78" t="str">
        <f>IF(発注書!E4619="","",発注書!B4619)</f>
        <v/>
      </c>
      <c r="F4613" s="79" t="str">
        <f>IF(J4613="","",VLOOKUP(J4613,商品マスタ!$F:$G,2,FALSE))</f>
        <v/>
      </c>
      <c r="G4613" s="80" t="str">
        <f>IF(F4613="","",VLOOKUP(F4613,商品マスタ!$G:$H,2,FALSE))</f>
        <v/>
      </c>
      <c r="H4613" s="81" t="str">
        <f t="shared" si="2374"/>
        <v/>
      </c>
      <c r="I4613" s="82" t="str">
        <f>IF(発注書!E4619="","",発注書!E4619)</f>
        <v/>
      </c>
      <c r="J4613" s="78" t="str">
        <f>IF(発注書!E4619="","",発注書!C4619)</f>
        <v/>
      </c>
    </row>
    <row r="4614" spans="1:10" x14ac:dyDescent="0.55000000000000004">
      <c r="B4614" s="50">
        <v>2</v>
      </c>
      <c r="E4614" s="78" t="str">
        <f>IF(発注書!E4620="","",発注書!B4620)</f>
        <v/>
      </c>
      <c r="F4614" s="79" t="str">
        <f>IF(J4614="","",VLOOKUP(J4614,商品マスタ!$F:$G,2,FALSE))</f>
        <v/>
      </c>
      <c r="G4614" s="80" t="str">
        <f>IF(F4614="","",VLOOKUP(F4614,商品マスタ!$G:$H,2,FALSE))</f>
        <v/>
      </c>
      <c r="H4614" s="81" t="str">
        <f t="shared" si="2374"/>
        <v/>
      </c>
      <c r="I4614" s="82" t="str">
        <f>IF(発注書!E4620="","",発注書!E4620)</f>
        <v/>
      </c>
      <c r="J4614" s="78" t="str">
        <f>IF(発注書!E4620="","",発注書!C4620)</f>
        <v/>
      </c>
    </row>
    <row r="4615" spans="1:10" x14ac:dyDescent="0.55000000000000004">
      <c r="A4615" s="76" t="e">
        <f t="shared" ref="A4615" si="2376">A4613+1</f>
        <v>#REF!</v>
      </c>
      <c r="B4615" s="50">
        <v>1</v>
      </c>
      <c r="E4615" s="78" t="str">
        <f>IF(発注書!E4621="","",発注書!B4621)</f>
        <v/>
      </c>
      <c r="F4615" s="79" t="str">
        <f>IF(J4615="","",VLOOKUP(J4615,商品マスタ!$F:$G,2,FALSE))</f>
        <v/>
      </c>
      <c r="G4615" s="80" t="str">
        <f>IF(F4615="","",VLOOKUP(F4615,商品マスタ!$G:$H,2,FALSE))</f>
        <v/>
      </c>
      <c r="H4615" s="81" t="str">
        <f t="shared" si="2374"/>
        <v/>
      </c>
      <c r="I4615" s="82" t="str">
        <f>IF(発注書!E4621="","",発注書!E4621)</f>
        <v/>
      </c>
      <c r="J4615" s="78" t="str">
        <f>IF(発注書!E4621="","",発注書!C4621)</f>
        <v/>
      </c>
    </row>
    <row r="4616" spans="1:10" x14ac:dyDescent="0.55000000000000004">
      <c r="B4616" s="50">
        <v>2</v>
      </c>
      <c r="E4616" s="78" t="str">
        <f>IF(発注書!E4622="","",発注書!B4622)</f>
        <v/>
      </c>
      <c r="F4616" s="79" t="str">
        <f>IF(J4616="","",VLOOKUP(J4616,商品マスタ!$F:$G,2,FALSE))</f>
        <v/>
      </c>
      <c r="G4616" s="80" t="str">
        <f>IF(F4616="","",VLOOKUP(F4616,商品マスタ!$G:$H,2,FALSE))</f>
        <v/>
      </c>
      <c r="H4616" s="81" t="str">
        <f t="shared" si="2374"/>
        <v/>
      </c>
      <c r="I4616" s="82" t="str">
        <f>IF(発注書!E4622="","",発注書!E4622)</f>
        <v/>
      </c>
      <c r="J4616" s="78" t="str">
        <f>IF(発注書!E4622="","",発注書!C4622)</f>
        <v/>
      </c>
    </row>
    <row r="4617" spans="1:10" x14ac:dyDescent="0.55000000000000004">
      <c r="A4617" s="76" t="e">
        <f t="shared" ref="A4617" si="2377">A4615+1</f>
        <v>#REF!</v>
      </c>
      <c r="B4617" s="50">
        <v>1</v>
      </c>
      <c r="E4617" s="78" t="str">
        <f>IF(発注書!E4623="","",発注書!B4623)</f>
        <v/>
      </c>
      <c r="F4617" s="79" t="str">
        <f>IF(J4617="","",VLOOKUP(J4617,商品マスタ!$F:$G,2,FALSE))</f>
        <v/>
      </c>
      <c r="G4617" s="80" t="str">
        <f>IF(F4617="","",VLOOKUP(F4617,商品マスタ!$G:$H,2,FALSE))</f>
        <v/>
      </c>
      <c r="H4617" s="81" t="str">
        <f t="shared" si="2374"/>
        <v/>
      </c>
      <c r="I4617" s="82" t="str">
        <f>IF(発注書!E4623="","",発注書!E4623)</f>
        <v/>
      </c>
      <c r="J4617" s="78" t="str">
        <f>IF(発注書!E4623="","",発注書!C4623)</f>
        <v/>
      </c>
    </row>
    <row r="4618" spans="1:10" x14ac:dyDescent="0.55000000000000004">
      <c r="B4618" s="50">
        <v>2</v>
      </c>
      <c r="E4618" s="78" t="str">
        <f>IF(発注書!E4624="","",発注書!B4624)</f>
        <v/>
      </c>
      <c r="F4618" s="79" t="str">
        <f>IF(J4618="","",VLOOKUP(J4618,商品マスタ!$F:$G,2,FALSE))</f>
        <v/>
      </c>
      <c r="G4618" s="80" t="str">
        <f>IF(F4618="","",VLOOKUP(F4618,商品マスタ!$G:$H,2,FALSE))</f>
        <v/>
      </c>
      <c r="H4618" s="81" t="str">
        <f t="shared" si="2374"/>
        <v/>
      </c>
      <c r="I4618" s="82" t="str">
        <f>IF(発注書!E4624="","",発注書!E4624)</f>
        <v/>
      </c>
      <c r="J4618" s="78" t="str">
        <f>IF(発注書!E4624="","",発注書!C4624)</f>
        <v/>
      </c>
    </row>
    <row r="4619" spans="1:10" x14ac:dyDescent="0.55000000000000004">
      <c r="A4619" s="76" t="e">
        <f t="shared" ref="A4619" si="2378">A4617+1</f>
        <v>#REF!</v>
      </c>
      <c r="B4619" s="50">
        <v>1</v>
      </c>
      <c r="E4619" s="78" t="str">
        <f>IF(発注書!E4625="","",発注書!B4625)</f>
        <v/>
      </c>
      <c r="F4619" s="79" t="str">
        <f>IF(J4619="","",VLOOKUP(J4619,商品マスタ!$F:$G,2,FALSE))</f>
        <v/>
      </c>
      <c r="G4619" s="80" t="str">
        <f>IF(F4619="","",VLOOKUP(F4619,商品マスタ!$G:$H,2,FALSE))</f>
        <v/>
      </c>
      <c r="H4619" s="81" t="str">
        <f t="shared" si="2374"/>
        <v/>
      </c>
      <c r="I4619" s="82" t="str">
        <f>IF(発注書!E4625="","",発注書!E4625)</f>
        <v/>
      </c>
      <c r="J4619" s="78" t="str">
        <f>IF(発注書!E4625="","",発注書!C4625)</f>
        <v/>
      </c>
    </row>
    <row r="4620" spans="1:10" x14ac:dyDescent="0.55000000000000004">
      <c r="B4620" s="50">
        <v>2</v>
      </c>
      <c r="E4620" s="78" t="str">
        <f>IF(発注書!E4626="","",発注書!B4626)</f>
        <v/>
      </c>
      <c r="F4620" s="79" t="str">
        <f>IF(J4620="","",VLOOKUP(J4620,商品マスタ!$F:$G,2,FALSE))</f>
        <v/>
      </c>
      <c r="G4620" s="80" t="str">
        <f>IF(F4620="","",VLOOKUP(F4620,商品マスタ!$G:$H,2,FALSE))</f>
        <v/>
      </c>
      <c r="H4620" s="81" t="str">
        <f t="shared" si="2374"/>
        <v/>
      </c>
      <c r="I4620" s="82" t="str">
        <f>IF(発注書!E4626="","",発注書!E4626)</f>
        <v/>
      </c>
      <c r="J4620" s="78" t="str">
        <f>IF(発注書!E4626="","",発注書!C4626)</f>
        <v/>
      </c>
    </row>
    <row r="4621" spans="1:10" x14ac:dyDescent="0.55000000000000004">
      <c r="A4621" s="76" t="e">
        <f t="shared" ref="A4621" si="2379">A4619+1</f>
        <v>#REF!</v>
      </c>
      <c r="B4621" s="50">
        <v>1</v>
      </c>
      <c r="E4621" s="78" t="str">
        <f>IF(発注書!E4627="","",発注書!B4627)</f>
        <v/>
      </c>
      <c r="F4621" s="79" t="str">
        <f>IF(J4621="","",VLOOKUP(J4621,商品マスタ!$F:$G,2,FALSE))</f>
        <v/>
      </c>
      <c r="G4621" s="80" t="str">
        <f>IF(F4621="","",VLOOKUP(F4621,商品マスタ!$G:$H,2,FALSE))</f>
        <v/>
      </c>
      <c r="H4621" s="81" t="str">
        <f t="shared" si="2374"/>
        <v/>
      </c>
      <c r="I4621" s="82" t="str">
        <f>IF(発注書!E4627="","",発注書!E4627)</f>
        <v/>
      </c>
      <c r="J4621" s="78" t="str">
        <f>IF(発注書!E4627="","",発注書!C4627)</f>
        <v/>
      </c>
    </row>
    <row r="4622" spans="1:10" x14ac:dyDescent="0.55000000000000004">
      <c r="B4622" s="50">
        <v>2</v>
      </c>
      <c r="E4622" s="78" t="str">
        <f>IF(発注書!E4628="","",発注書!B4628)</f>
        <v/>
      </c>
      <c r="F4622" s="79" t="str">
        <f>IF(J4622="","",VLOOKUP(J4622,商品マスタ!$F:$G,2,FALSE))</f>
        <v/>
      </c>
      <c r="G4622" s="80" t="str">
        <f>IF(F4622="","",VLOOKUP(F4622,商品マスタ!$G:$H,2,FALSE))</f>
        <v/>
      </c>
      <c r="H4622" s="81" t="str">
        <f t="shared" si="2374"/>
        <v/>
      </c>
      <c r="I4622" s="82" t="str">
        <f>IF(発注書!E4628="","",発注書!E4628)</f>
        <v/>
      </c>
      <c r="J4622" s="78" t="str">
        <f>IF(発注書!E4628="","",発注書!C4628)</f>
        <v/>
      </c>
    </row>
    <row r="4623" spans="1:10" x14ac:dyDescent="0.55000000000000004">
      <c r="A4623" s="76" t="e">
        <f t="shared" ref="A4623" si="2380">A4621+1</f>
        <v>#REF!</v>
      </c>
      <c r="B4623" s="50">
        <v>1</v>
      </c>
      <c r="E4623" s="78" t="str">
        <f>IF(発注書!E4629="","",発注書!B4629)</f>
        <v/>
      </c>
      <c r="F4623" s="79" t="str">
        <f>IF(J4623="","",VLOOKUP(J4623,商品マスタ!$F:$G,2,FALSE))</f>
        <v/>
      </c>
      <c r="G4623" s="80" t="str">
        <f>IF(F4623="","",VLOOKUP(F4623,商品マスタ!$G:$H,2,FALSE))</f>
        <v/>
      </c>
      <c r="H4623" s="81" t="str">
        <f t="shared" si="2374"/>
        <v/>
      </c>
      <c r="I4623" s="82" t="str">
        <f>IF(発注書!E4629="","",発注書!E4629)</f>
        <v/>
      </c>
      <c r="J4623" s="78" t="str">
        <f>IF(発注書!E4629="","",発注書!C4629)</f>
        <v/>
      </c>
    </row>
    <row r="4624" spans="1:10" x14ac:dyDescent="0.55000000000000004">
      <c r="B4624" s="50">
        <v>2</v>
      </c>
      <c r="E4624" s="78" t="str">
        <f>IF(発注書!E4630="","",発注書!B4630)</f>
        <v/>
      </c>
      <c r="F4624" s="79" t="str">
        <f>IF(J4624="","",VLOOKUP(J4624,商品マスタ!$F:$G,2,FALSE))</f>
        <v/>
      </c>
      <c r="G4624" s="80" t="str">
        <f>IF(F4624="","",VLOOKUP(F4624,商品マスタ!$G:$H,2,FALSE))</f>
        <v/>
      </c>
      <c r="H4624" s="81" t="str">
        <f t="shared" si="2374"/>
        <v/>
      </c>
      <c r="I4624" s="82" t="str">
        <f>IF(発注書!E4630="","",発注書!E4630)</f>
        <v/>
      </c>
      <c r="J4624" s="78" t="str">
        <f>IF(発注書!E4630="","",発注書!C4630)</f>
        <v/>
      </c>
    </row>
    <row r="4625" spans="1:10" x14ac:dyDescent="0.55000000000000004">
      <c r="A4625" s="76" t="e">
        <f t="shared" ref="A4625" si="2381">A4623+1</f>
        <v>#REF!</v>
      </c>
      <c r="B4625" s="50">
        <v>1</v>
      </c>
      <c r="E4625" s="78" t="str">
        <f>IF(発注書!E4631="","",発注書!B4631)</f>
        <v/>
      </c>
      <c r="F4625" s="79" t="str">
        <f>IF(J4625="","",VLOOKUP(J4625,商品マスタ!$F:$G,2,FALSE))</f>
        <v/>
      </c>
      <c r="G4625" s="80" t="str">
        <f>IF(F4625="","",VLOOKUP(F4625,商品マスタ!$G:$H,2,FALSE))</f>
        <v/>
      </c>
      <c r="H4625" s="81" t="str">
        <f t="shared" si="2374"/>
        <v/>
      </c>
      <c r="I4625" s="82" t="str">
        <f>IF(発注書!E4631="","",発注書!E4631)</f>
        <v/>
      </c>
      <c r="J4625" s="78" t="str">
        <f>IF(発注書!E4631="","",発注書!C4631)</f>
        <v/>
      </c>
    </row>
    <row r="4626" spans="1:10" x14ac:dyDescent="0.55000000000000004">
      <c r="B4626" s="50">
        <v>2</v>
      </c>
      <c r="E4626" s="78" t="str">
        <f>IF(発注書!E4632="","",発注書!B4632)</f>
        <v/>
      </c>
      <c r="F4626" s="79" t="str">
        <f>IF(J4626="","",VLOOKUP(J4626,商品マスタ!$F:$G,2,FALSE))</f>
        <v/>
      </c>
      <c r="G4626" s="80" t="str">
        <f>IF(F4626="","",VLOOKUP(F4626,商品マスタ!$G:$H,2,FALSE))</f>
        <v/>
      </c>
      <c r="H4626" s="81" t="str">
        <f t="shared" si="2374"/>
        <v/>
      </c>
      <c r="I4626" s="82" t="str">
        <f>IF(発注書!E4632="","",発注書!E4632)</f>
        <v/>
      </c>
      <c r="J4626" s="78" t="str">
        <f>IF(発注書!E4632="","",発注書!C4632)</f>
        <v/>
      </c>
    </row>
    <row r="4627" spans="1:10" x14ac:dyDescent="0.55000000000000004">
      <c r="A4627" s="76" t="e">
        <f t="shared" ref="A4627" si="2382">A4625+1</f>
        <v>#REF!</v>
      </c>
      <c r="B4627" s="50">
        <v>1</v>
      </c>
      <c r="E4627" s="78" t="str">
        <f>IF(発注書!E4633="","",発注書!B4633)</f>
        <v/>
      </c>
      <c r="F4627" s="79" t="str">
        <f>IF(J4627="","",VLOOKUP(J4627,商品マスタ!$F:$G,2,FALSE))</f>
        <v/>
      </c>
      <c r="G4627" s="80" t="str">
        <f>IF(F4627="","",VLOOKUP(F4627,商品マスタ!$G:$H,2,FALSE))</f>
        <v/>
      </c>
      <c r="H4627" s="81" t="str">
        <f t="shared" si="2374"/>
        <v/>
      </c>
      <c r="I4627" s="82" t="str">
        <f>IF(発注書!E4633="","",発注書!E4633)</f>
        <v/>
      </c>
      <c r="J4627" s="78" t="str">
        <f>IF(発注書!E4633="","",発注書!C4633)</f>
        <v/>
      </c>
    </row>
    <row r="4628" spans="1:10" x14ac:dyDescent="0.55000000000000004">
      <c r="B4628" s="50">
        <v>2</v>
      </c>
      <c r="E4628" s="78" t="str">
        <f>IF(発注書!E4634="","",発注書!B4634)</f>
        <v/>
      </c>
      <c r="F4628" s="79" t="str">
        <f>IF(J4628="","",VLOOKUP(J4628,商品マスタ!$F:$G,2,FALSE))</f>
        <v/>
      </c>
      <c r="G4628" s="80" t="str">
        <f>IF(F4628="","",VLOOKUP(F4628,商品マスタ!$G:$H,2,FALSE))</f>
        <v/>
      </c>
      <c r="H4628" s="81" t="str">
        <f t="shared" si="2374"/>
        <v/>
      </c>
      <c r="I4628" s="82" t="str">
        <f>IF(発注書!E4634="","",発注書!E4634)</f>
        <v/>
      </c>
      <c r="J4628" s="78" t="str">
        <f>IF(発注書!E4634="","",発注書!C4634)</f>
        <v/>
      </c>
    </row>
    <row r="4629" spans="1:10" x14ac:dyDescent="0.55000000000000004">
      <c r="A4629" s="76" t="e">
        <f t="shared" ref="A4629" si="2383">A4627+1</f>
        <v>#REF!</v>
      </c>
      <c r="B4629" s="50">
        <v>1</v>
      </c>
      <c r="E4629" s="78" t="str">
        <f>IF(発注書!E4635="","",発注書!B4635)</f>
        <v/>
      </c>
      <c r="F4629" s="79" t="str">
        <f>IF(J4629="","",VLOOKUP(J4629,商品マスタ!$F:$G,2,FALSE))</f>
        <v/>
      </c>
      <c r="G4629" s="80" t="str">
        <f>IF(F4629="","",VLOOKUP(F4629,商品マスタ!$G:$H,2,FALSE))</f>
        <v/>
      </c>
      <c r="H4629" s="81" t="str">
        <f t="shared" si="2374"/>
        <v/>
      </c>
      <c r="I4629" s="82" t="str">
        <f>IF(発注書!E4635="","",発注書!E4635)</f>
        <v/>
      </c>
      <c r="J4629" s="78" t="str">
        <f>IF(発注書!E4635="","",発注書!C4635)</f>
        <v/>
      </c>
    </row>
    <row r="4630" spans="1:10" x14ac:dyDescent="0.55000000000000004">
      <c r="B4630" s="50">
        <v>2</v>
      </c>
      <c r="E4630" s="78" t="str">
        <f>IF(発注書!E4636="","",発注書!B4636)</f>
        <v/>
      </c>
      <c r="F4630" s="79" t="str">
        <f>IF(J4630="","",VLOOKUP(J4630,商品マスタ!$F:$G,2,FALSE))</f>
        <v/>
      </c>
      <c r="G4630" s="80" t="str">
        <f>IF(F4630="","",VLOOKUP(F4630,商品マスタ!$G:$H,2,FALSE))</f>
        <v/>
      </c>
      <c r="H4630" s="81" t="str">
        <f t="shared" si="2374"/>
        <v/>
      </c>
      <c r="I4630" s="82" t="str">
        <f>IF(発注書!E4636="","",発注書!E4636)</f>
        <v/>
      </c>
      <c r="J4630" s="78" t="str">
        <f>IF(発注書!E4636="","",発注書!C4636)</f>
        <v/>
      </c>
    </row>
    <row r="4631" spans="1:10" x14ac:dyDescent="0.55000000000000004">
      <c r="A4631" s="76" t="e">
        <f t="shared" ref="A4631" si="2384">A4629+1</f>
        <v>#REF!</v>
      </c>
      <c r="B4631" s="50">
        <v>1</v>
      </c>
      <c r="E4631" s="78" t="str">
        <f>IF(発注書!E4637="","",発注書!B4637)</f>
        <v/>
      </c>
      <c r="F4631" s="79" t="str">
        <f>IF(J4631="","",VLOOKUP(J4631,商品マスタ!$F:$G,2,FALSE))</f>
        <v/>
      </c>
      <c r="G4631" s="80" t="str">
        <f>IF(F4631="","",VLOOKUP(F4631,商品マスタ!$G:$H,2,FALSE))</f>
        <v/>
      </c>
      <c r="H4631" s="81" t="str">
        <f t="shared" si="2374"/>
        <v/>
      </c>
      <c r="I4631" s="82" t="str">
        <f>IF(発注書!E4637="","",発注書!E4637)</f>
        <v/>
      </c>
      <c r="J4631" s="78" t="str">
        <f>IF(発注書!E4637="","",発注書!C4637)</f>
        <v/>
      </c>
    </row>
    <row r="4632" spans="1:10" x14ac:dyDescent="0.55000000000000004">
      <c r="B4632" s="50">
        <v>2</v>
      </c>
      <c r="E4632" s="78" t="str">
        <f>IF(発注書!E4638="","",発注書!B4638)</f>
        <v/>
      </c>
      <c r="F4632" s="79" t="str">
        <f>IF(J4632="","",VLOOKUP(J4632,商品マスタ!$F:$G,2,FALSE))</f>
        <v/>
      </c>
      <c r="G4632" s="80" t="str">
        <f>IF(F4632="","",VLOOKUP(F4632,商品マスタ!$G:$H,2,FALSE))</f>
        <v/>
      </c>
      <c r="H4632" s="81" t="str">
        <f t="shared" si="2374"/>
        <v/>
      </c>
      <c r="I4632" s="82" t="str">
        <f>IF(発注書!E4638="","",発注書!E4638)</f>
        <v/>
      </c>
      <c r="J4632" s="78" t="str">
        <f>IF(発注書!E4638="","",発注書!C4638)</f>
        <v/>
      </c>
    </row>
    <row r="4633" spans="1:10" x14ac:dyDescent="0.55000000000000004">
      <c r="A4633" s="76" t="e">
        <f t="shared" ref="A4633" si="2385">A4631+1</f>
        <v>#REF!</v>
      </c>
      <c r="B4633" s="50">
        <v>1</v>
      </c>
      <c r="E4633" s="78" t="str">
        <f>IF(発注書!E4639="","",発注書!B4639)</f>
        <v/>
      </c>
      <c r="F4633" s="79" t="str">
        <f>IF(J4633="","",VLOOKUP(J4633,商品マスタ!$F:$G,2,FALSE))</f>
        <v/>
      </c>
      <c r="G4633" s="80" t="str">
        <f>IF(F4633="","",VLOOKUP(F4633,商品マスタ!$G:$H,2,FALSE))</f>
        <v/>
      </c>
      <c r="H4633" s="81" t="str">
        <f t="shared" si="2374"/>
        <v/>
      </c>
      <c r="I4633" s="82" t="str">
        <f>IF(発注書!E4639="","",発注書!E4639)</f>
        <v/>
      </c>
      <c r="J4633" s="78" t="str">
        <f>IF(発注書!E4639="","",発注書!C4639)</f>
        <v/>
      </c>
    </row>
    <row r="4634" spans="1:10" x14ac:dyDescent="0.55000000000000004">
      <c r="B4634" s="50">
        <v>2</v>
      </c>
      <c r="E4634" s="78" t="str">
        <f>IF(発注書!E4640="","",発注書!B4640)</f>
        <v/>
      </c>
      <c r="F4634" s="79" t="str">
        <f>IF(J4634="","",VLOOKUP(J4634,商品マスタ!$F:$G,2,FALSE))</f>
        <v/>
      </c>
      <c r="G4634" s="80" t="str">
        <f>IF(F4634="","",VLOOKUP(F4634,商品マスタ!$G:$H,2,FALSE))</f>
        <v/>
      </c>
      <c r="H4634" s="81" t="str">
        <f t="shared" si="2374"/>
        <v/>
      </c>
      <c r="I4634" s="82" t="str">
        <f>IF(発注書!E4640="","",発注書!E4640)</f>
        <v/>
      </c>
      <c r="J4634" s="78" t="str">
        <f>IF(発注書!E4640="","",発注書!C4640)</f>
        <v/>
      </c>
    </row>
    <row r="4635" spans="1:10" x14ac:dyDescent="0.55000000000000004">
      <c r="A4635" s="76" t="e">
        <f t="shared" ref="A4635" si="2386">A4633+1</f>
        <v>#REF!</v>
      </c>
      <c r="B4635" s="50">
        <v>1</v>
      </c>
      <c r="E4635" s="78" t="str">
        <f>IF(発注書!E4641="","",発注書!B4641)</f>
        <v/>
      </c>
      <c r="F4635" s="79" t="str">
        <f>IF(J4635="","",VLOOKUP(J4635,商品マスタ!$F:$G,2,FALSE))</f>
        <v/>
      </c>
      <c r="G4635" s="80" t="str">
        <f>IF(F4635="","",VLOOKUP(F4635,商品マスタ!$G:$H,2,FALSE))</f>
        <v/>
      </c>
      <c r="H4635" s="81" t="str">
        <f t="shared" si="2374"/>
        <v/>
      </c>
      <c r="I4635" s="82" t="str">
        <f>IF(発注書!E4641="","",発注書!E4641)</f>
        <v/>
      </c>
      <c r="J4635" s="78" t="str">
        <f>IF(発注書!E4641="","",発注書!C4641)</f>
        <v/>
      </c>
    </row>
    <row r="4636" spans="1:10" x14ac:dyDescent="0.55000000000000004">
      <c r="B4636" s="50">
        <v>2</v>
      </c>
      <c r="E4636" s="78" t="str">
        <f>IF(発注書!E4642="","",発注書!B4642)</f>
        <v/>
      </c>
      <c r="F4636" s="79" t="str">
        <f>IF(J4636="","",VLOOKUP(J4636,商品マスタ!$F:$G,2,FALSE))</f>
        <v/>
      </c>
      <c r="G4636" s="80" t="str">
        <f>IF(F4636="","",VLOOKUP(F4636,商品マスタ!$G:$H,2,FALSE))</f>
        <v/>
      </c>
      <c r="H4636" s="81" t="str">
        <f t="shared" si="2374"/>
        <v/>
      </c>
      <c r="I4636" s="82" t="str">
        <f>IF(発注書!E4642="","",発注書!E4642)</f>
        <v/>
      </c>
      <c r="J4636" s="78" t="str">
        <f>IF(発注書!E4642="","",発注書!C4642)</f>
        <v/>
      </c>
    </row>
    <row r="4637" spans="1:10" x14ac:dyDescent="0.55000000000000004">
      <c r="A4637" s="76" t="e">
        <f t="shared" ref="A4637" si="2387">A4635+1</f>
        <v>#REF!</v>
      </c>
      <c r="B4637" s="50">
        <v>1</v>
      </c>
      <c r="E4637" s="78" t="str">
        <f>IF(発注書!E4643="","",発注書!B4643)</f>
        <v/>
      </c>
      <c r="F4637" s="79" t="str">
        <f>IF(J4637="","",VLOOKUP(J4637,商品マスタ!$F:$G,2,FALSE))</f>
        <v/>
      </c>
      <c r="G4637" s="80" t="str">
        <f>IF(F4637="","",VLOOKUP(F4637,商品マスタ!$G:$H,2,FALSE))</f>
        <v/>
      </c>
      <c r="H4637" s="81" t="str">
        <f t="shared" si="2374"/>
        <v/>
      </c>
      <c r="I4637" s="82" t="str">
        <f>IF(発注書!E4643="","",発注書!E4643)</f>
        <v/>
      </c>
      <c r="J4637" s="78" t="str">
        <f>IF(発注書!E4643="","",発注書!C4643)</f>
        <v/>
      </c>
    </row>
    <row r="4638" spans="1:10" x14ac:dyDescent="0.55000000000000004">
      <c r="B4638" s="50">
        <v>2</v>
      </c>
      <c r="E4638" s="78" t="str">
        <f>IF(発注書!E4644="","",発注書!B4644)</f>
        <v/>
      </c>
      <c r="F4638" s="79" t="str">
        <f>IF(J4638="","",VLOOKUP(J4638,商品マスタ!$F:$G,2,FALSE))</f>
        <v/>
      </c>
      <c r="G4638" s="80" t="str">
        <f>IF(F4638="","",VLOOKUP(F4638,商品マスタ!$G:$H,2,FALSE))</f>
        <v/>
      </c>
      <c r="H4638" s="81" t="str">
        <f t="shared" si="2374"/>
        <v/>
      </c>
      <c r="I4638" s="82" t="str">
        <f>IF(発注書!E4644="","",発注書!E4644)</f>
        <v/>
      </c>
      <c r="J4638" s="78" t="str">
        <f>IF(発注書!E4644="","",発注書!C4644)</f>
        <v/>
      </c>
    </row>
    <row r="4639" spans="1:10" x14ac:dyDescent="0.55000000000000004">
      <c r="A4639" s="76" t="e">
        <f t="shared" ref="A4639" si="2388">A4637+1</f>
        <v>#REF!</v>
      </c>
      <c r="B4639" s="50">
        <v>1</v>
      </c>
      <c r="E4639" s="78" t="str">
        <f>IF(発注書!E4645="","",発注書!B4645)</f>
        <v/>
      </c>
      <c r="F4639" s="79" t="str">
        <f>IF(J4639="","",VLOOKUP(J4639,商品マスタ!$F:$G,2,FALSE))</f>
        <v/>
      </c>
      <c r="G4639" s="80" t="str">
        <f>IF(F4639="","",VLOOKUP(F4639,商品マスタ!$G:$H,2,FALSE))</f>
        <v/>
      </c>
      <c r="H4639" s="81" t="str">
        <f t="shared" si="2374"/>
        <v/>
      </c>
      <c r="I4639" s="82" t="str">
        <f>IF(発注書!E4645="","",発注書!E4645)</f>
        <v/>
      </c>
      <c r="J4639" s="78" t="str">
        <f>IF(発注書!E4645="","",発注書!C4645)</f>
        <v/>
      </c>
    </row>
    <row r="4640" spans="1:10" x14ac:dyDescent="0.55000000000000004">
      <c r="B4640" s="50">
        <v>2</v>
      </c>
      <c r="E4640" s="78" t="str">
        <f>IF(発注書!E4646="","",発注書!B4646)</f>
        <v/>
      </c>
      <c r="F4640" s="79" t="str">
        <f>IF(J4640="","",VLOOKUP(J4640,商品マスタ!$F:$G,2,FALSE))</f>
        <v/>
      </c>
      <c r="G4640" s="80" t="str">
        <f>IF(F4640="","",VLOOKUP(F4640,商品マスタ!$G:$H,2,FALSE))</f>
        <v/>
      </c>
      <c r="H4640" s="81" t="str">
        <f t="shared" si="2374"/>
        <v/>
      </c>
      <c r="I4640" s="82" t="str">
        <f>IF(発注書!E4646="","",発注書!E4646)</f>
        <v/>
      </c>
      <c r="J4640" s="78" t="str">
        <f>IF(発注書!E4646="","",発注書!C4646)</f>
        <v/>
      </c>
    </row>
    <row r="4641" spans="1:10" x14ac:dyDescent="0.55000000000000004">
      <c r="A4641" s="76" t="e">
        <f t="shared" ref="A4641" si="2389">A4639+1</f>
        <v>#REF!</v>
      </c>
      <c r="B4641" s="50">
        <v>1</v>
      </c>
      <c r="E4641" s="78" t="str">
        <f>IF(発注書!E4647="","",発注書!B4647)</f>
        <v/>
      </c>
      <c r="F4641" s="79" t="str">
        <f>IF(J4641="","",VLOOKUP(J4641,商品マスタ!$F:$G,2,FALSE))</f>
        <v/>
      </c>
      <c r="G4641" s="80" t="str">
        <f>IF(F4641="","",VLOOKUP(F4641,商品マスタ!$G:$H,2,FALSE))</f>
        <v/>
      </c>
      <c r="H4641" s="81" t="str">
        <f t="shared" si="2374"/>
        <v/>
      </c>
      <c r="I4641" s="82" t="str">
        <f>IF(発注書!E4647="","",発注書!E4647)</f>
        <v/>
      </c>
      <c r="J4641" s="78" t="str">
        <f>IF(発注書!E4647="","",発注書!C4647)</f>
        <v/>
      </c>
    </row>
    <row r="4642" spans="1:10" x14ac:dyDescent="0.55000000000000004">
      <c r="B4642" s="50">
        <v>2</v>
      </c>
      <c r="E4642" s="78" t="str">
        <f>IF(発注書!E4648="","",発注書!B4648)</f>
        <v/>
      </c>
      <c r="F4642" s="79" t="str">
        <f>IF(J4642="","",VLOOKUP(J4642,商品マスタ!$F:$G,2,FALSE))</f>
        <v/>
      </c>
      <c r="G4642" s="80" t="str">
        <f>IF(F4642="","",VLOOKUP(F4642,商品マスタ!$G:$H,2,FALSE))</f>
        <v/>
      </c>
      <c r="H4642" s="81" t="str">
        <f t="shared" si="2374"/>
        <v/>
      </c>
      <c r="I4642" s="82" t="str">
        <f>IF(発注書!E4648="","",発注書!E4648)</f>
        <v/>
      </c>
      <c r="J4642" s="78" t="str">
        <f>IF(発注書!E4648="","",発注書!C4648)</f>
        <v/>
      </c>
    </row>
    <row r="4643" spans="1:10" x14ac:dyDescent="0.55000000000000004">
      <c r="A4643" s="76" t="e">
        <f t="shared" ref="A4643" si="2390">A4641+1</f>
        <v>#REF!</v>
      </c>
      <c r="B4643" s="50">
        <v>1</v>
      </c>
      <c r="E4643" s="78" t="str">
        <f>IF(発注書!E4649="","",発注書!B4649)</f>
        <v/>
      </c>
      <c r="F4643" s="79" t="str">
        <f>IF(J4643="","",VLOOKUP(J4643,商品マスタ!$F:$G,2,FALSE))</f>
        <v/>
      </c>
      <c r="G4643" s="80" t="str">
        <f>IF(F4643="","",VLOOKUP(F4643,商品マスタ!$G:$H,2,FALSE))</f>
        <v/>
      </c>
      <c r="H4643" s="81" t="str">
        <f t="shared" si="2374"/>
        <v/>
      </c>
      <c r="I4643" s="82" t="str">
        <f>IF(発注書!E4649="","",発注書!E4649)</f>
        <v/>
      </c>
      <c r="J4643" s="78" t="str">
        <f>IF(発注書!E4649="","",発注書!C4649)</f>
        <v/>
      </c>
    </row>
    <row r="4644" spans="1:10" x14ac:dyDescent="0.55000000000000004">
      <c r="B4644" s="50">
        <v>2</v>
      </c>
      <c r="E4644" s="78" t="str">
        <f>IF(発注書!E4650="","",発注書!B4650)</f>
        <v/>
      </c>
      <c r="F4644" s="79" t="str">
        <f>IF(J4644="","",VLOOKUP(J4644,商品マスタ!$F:$G,2,FALSE))</f>
        <v/>
      </c>
      <c r="G4644" s="80" t="str">
        <f>IF(F4644="","",VLOOKUP(F4644,商品マスタ!$G:$H,2,FALSE))</f>
        <v/>
      </c>
      <c r="H4644" s="81" t="str">
        <f t="shared" si="2374"/>
        <v/>
      </c>
      <c r="I4644" s="82" t="str">
        <f>IF(発注書!E4650="","",発注書!E4650)</f>
        <v/>
      </c>
      <c r="J4644" s="78" t="str">
        <f>IF(発注書!E4650="","",発注書!C4650)</f>
        <v/>
      </c>
    </row>
    <row r="4645" spans="1:10" x14ac:dyDescent="0.55000000000000004">
      <c r="A4645" s="76" t="e">
        <f t="shared" ref="A4645" si="2391">A4643+1</f>
        <v>#REF!</v>
      </c>
      <c r="B4645" s="50">
        <v>1</v>
      </c>
      <c r="E4645" s="78" t="str">
        <f>IF(発注書!E4651="","",発注書!B4651)</f>
        <v/>
      </c>
      <c r="F4645" s="79" t="str">
        <f>IF(J4645="","",VLOOKUP(J4645,商品マスタ!$F:$G,2,FALSE))</f>
        <v/>
      </c>
      <c r="G4645" s="80" t="str">
        <f>IF(F4645="","",VLOOKUP(F4645,商品マスタ!$G:$H,2,FALSE))</f>
        <v/>
      </c>
      <c r="H4645" s="81" t="str">
        <f t="shared" si="2374"/>
        <v/>
      </c>
      <c r="I4645" s="82" t="str">
        <f>IF(発注書!E4651="","",発注書!E4651)</f>
        <v/>
      </c>
      <c r="J4645" s="78" t="str">
        <f>IF(発注書!E4651="","",発注書!C4651)</f>
        <v/>
      </c>
    </row>
    <row r="4646" spans="1:10" x14ac:dyDescent="0.55000000000000004">
      <c r="B4646" s="50">
        <v>2</v>
      </c>
      <c r="E4646" s="78" t="str">
        <f>IF(発注書!E4652="","",発注書!B4652)</f>
        <v/>
      </c>
      <c r="F4646" s="79" t="str">
        <f>IF(J4646="","",VLOOKUP(J4646,商品マスタ!$F:$G,2,FALSE))</f>
        <v/>
      </c>
      <c r="G4646" s="80" t="str">
        <f>IF(F4646="","",VLOOKUP(F4646,商品マスタ!$G:$H,2,FALSE))</f>
        <v/>
      </c>
      <c r="H4646" s="81" t="str">
        <f t="shared" si="2374"/>
        <v/>
      </c>
      <c r="I4646" s="82" t="str">
        <f>IF(発注書!E4652="","",発注書!E4652)</f>
        <v/>
      </c>
      <c r="J4646" s="78" t="str">
        <f>IF(発注書!E4652="","",発注書!C4652)</f>
        <v/>
      </c>
    </row>
    <row r="4647" spans="1:10" x14ac:dyDescent="0.55000000000000004">
      <c r="A4647" s="76" t="e">
        <f t="shared" ref="A4647" si="2392">A4645+1</f>
        <v>#REF!</v>
      </c>
      <c r="B4647" s="50">
        <v>1</v>
      </c>
      <c r="E4647" s="78" t="str">
        <f>IF(発注書!E4653="","",発注書!B4653)</f>
        <v/>
      </c>
      <c r="F4647" s="79" t="str">
        <f>IF(J4647="","",VLOOKUP(J4647,商品マスタ!$F:$G,2,FALSE))</f>
        <v/>
      </c>
      <c r="G4647" s="80" t="str">
        <f>IF(F4647="","",VLOOKUP(F4647,商品マスタ!$G:$H,2,FALSE))</f>
        <v/>
      </c>
      <c r="H4647" s="81" t="str">
        <f t="shared" si="2374"/>
        <v/>
      </c>
      <c r="I4647" s="82" t="str">
        <f>IF(発注書!E4653="","",発注書!E4653)</f>
        <v/>
      </c>
      <c r="J4647" s="78" t="str">
        <f>IF(発注書!E4653="","",発注書!C4653)</f>
        <v/>
      </c>
    </row>
    <row r="4648" spans="1:10" x14ac:dyDescent="0.55000000000000004">
      <c r="B4648" s="50">
        <v>2</v>
      </c>
      <c r="E4648" s="78" t="str">
        <f>IF(発注書!E4654="","",発注書!B4654)</f>
        <v/>
      </c>
      <c r="F4648" s="79" t="str">
        <f>IF(J4648="","",VLOOKUP(J4648,商品マスタ!$F:$G,2,FALSE))</f>
        <v/>
      </c>
      <c r="G4648" s="80" t="str">
        <f>IF(F4648="","",VLOOKUP(F4648,商品マスタ!$G:$H,2,FALSE))</f>
        <v/>
      </c>
      <c r="H4648" s="81" t="str">
        <f t="shared" si="2374"/>
        <v/>
      </c>
      <c r="I4648" s="82" t="str">
        <f>IF(発注書!E4654="","",発注書!E4654)</f>
        <v/>
      </c>
      <c r="J4648" s="78" t="str">
        <f>IF(発注書!E4654="","",発注書!C4654)</f>
        <v/>
      </c>
    </row>
    <row r="4649" spans="1:10" x14ac:dyDescent="0.55000000000000004">
      <c r="A4649" s="76" t="e">
        <f t="shared" ref="A4649" si="2393">A4647+1</f>
        <v>#REF!</v>
      </c>
      <c r="B4649" s="50">
        <v>1</v>
      </c>
      <c r="E4649" s="78" t="str">
        <f>IF(発注書!E4655="","",発注書!B4655)</f>
        <v/>
      </c>
      <c r="F4649" s="79" t="str">
        <f>IF(J4649="","",VLOOKUP(J4649,商品マスタ!$F:$G,2,FALSE))</f>
        <v/>
      </c>
      <c r="G4649" s="80" t="str">
        <f>IF(F4649="","",VLOOKUP(F4649,商品マスタ!$G:$H,2,FALSE))</f>
        <v/>
      </c>
      <c r="H4649" s="81" t="str">
        <f t="shared" si="2374"/>
        <v/>
      </c>
      <c r="I4649" s="82" t="str">
        <f>IF(発注書!E4655="","",発注書!E4655)</f>
        <v/>
      </c>
      <c r="J4649" s="78" t="str">
        <f>IF(発注書!E4655="","",発注書!C4655)</f>
        <v/>
      </c>
    </row>
    <row r="4650" spans="1:10" x14ac:dyDescent="0.55000000000000004">
      <c r="B4650" s="50">
        <v>2</v>
      </c>
      <c r="E4650" s="78" t="str">
        <f>IF(発注書!E4656="","",発注書!B4656)</f>
        <v/>
      </c>
      <c r="F4650" s="79" t="str">
        <f>IF(J4650="","",VLOOKUP(J4650,商品マスタ!$F:$G,2,FALSE))</f>
        <v/>
      </c>
      <c r="G4650" s="80" t="str">
        <f>IF(F4650="","",VLOOKUP(F4650,商品マスタ!$G:$H,2,FALSE))</f>
        <v/>
      </c>
      <c r="H4650" s="81" t="str">
        <f t="shared" si="2374"/>
        <v/>
      </c>
      <c r="I4650" s="82" t="str">
        <f>IF(発注書!E4656="","",発注書!E4656)</f>
        <v/>
      </c>
      <c r="J4650" s="78" t="str">
        <f>IF(発注書!E4656="","",発注書!C4656)</f>
        <v/>
      </c>
    </row>
    <row r="4651" spans="1:10" x14ac:dyDescent="0.55000000000000004">
      <c r="A4651" s="76" t="e">
        <f t="shared" ref="A4651" si="2394">A4649+1</f>
        <v>#REF!</v>
      </c>
      <c r="B4651" s="50">
        <v>1</v>
      </c>
      <c r="E4651" s="78" t="str">
        <f>IF(発注書!E4657="","",発注書!B4657)</f>
        <v/>
      </c>
      <c r="F4651" s="79" t="str">
        <f>IF(J4651="","",VLOOKUP(J4651,商品マスタ!$F:$G,2,FALSE))</f>
        <v/>
      </c>
      <c r="G4651" s="80" t="str">
        <f>IF(F4651="","",VLOOKUP(F4651,商品マスタ!$G:$H,2,FALSE))</f>
        <v/>
      </c>
      <c r="H4651" s="81" t="str">
        <f t="shared" si="2374"/>
        <v/>
      </c>
      <c r="I4651" s="82" t="str">
        <f>IF(発注書!E4657="","",発注書!E4657)</f>
        <v/>
      </c>
      <c r="J4651" s="78" t="str">
        <f>IF(発注書!E4657="","",発注書!C4657)</f>
        <v/>
      </c>
    </row>
    <row r="4652" spans="1:10" x14ac:dyDescent="0.55000000000000004">
      <c r="B4652" s="50">
        <v>2</v>
      </c>
      <c r="E4652" s="78" t="str">
        <f>IF(発注書!E4658="","",発注書!B4658)</f>
        <v/>
      </c>
      <c r="F4652" s="79" t="str">
        <f>IF(J4652="","",VLOOKUP(J4652,商品マスタ!$F:$G,2,FALSE))</f>
        <v/>
      </c>
      <c r="G4652" s="80" t="str">
        <f>IF(F4652="","",VLOOKUP(F4652,商品マスタ!$G:$H,2,FALSE))</f>
        <v/>
      </c>
      <c r="H4652" s="81" t="str">
        <f t="shared" si="2374"/>
        <v/>
      </c>
      <c r="I4652" s="82" t="str">
        <f>IF(発注書!E4658="","",発注書!E4658)</f>
        <v/>
      </c>
      <c r="J4652" s="78" t="str">
        <f>IF(発注書!E4658="","",発注書!C4658)</f>
        <v/>
      </c>
    </row>
    <row r="4653" spans="1:10" x14ac:dyDescent="0.55000000000000004">
      <c r="A4653" s="76" t="e">
        <f t="shared" ref="A4653" si="2395">A4651+1</f>
        <v>#REF!</v>
      </c>
      <c r="B4653" s="50">
        <v>1</v>
      </c>
      <c r="E4653" s="78" t="str">
        <f>IF(発注書!E4659="","",発注書!B4659)</f>
        <v/>
      </c>
      <c r="F4653" s="79" t="str">
        <f>IF(J4653="","",VLOOKUP(J4653,商品マスタ!$F:$G,2,FALSE))</f>
        <v/>
      </c>
      <c r="G4653" s="80" t="str">
        <f>IF(F4653="","",VLOOKUP(F4653,商品マスタ!$G:$H,2,FALSE))</f>
        <v/>
      </c>
      <c r="H4653" s="81" t="str">
        <f t="shared" si="2374"/>
        <v/>
      </c>
      <c r="I4653" s="82" t="str">
        <f>IF(発注書!E4659="","",発注書!E4659)</f>
        <v/>
      </c>
      <c r="J4653" s="78" t="str">
        <f>IF(発注書!E4659="","",発注書!C4659)</f>
        <v/>
      </c>
    </row>
    <row r="4654" spans="1:10" x14ac:dyDescent="0.55000000000000004">
      <c r="B4654" s="50">
        <v>2</v>
      </c>
      <c r="E4654" s="78" t="str">
        <f>IF(発注書!E4660="","",発注書!B4660)</f>
        <v/>
      </c>
      <c r="F4654" s="79" t="str">
        <f>IF(J4654="","",VLOOKUP(J4654,商品マスタ!$F:$G,2,FALSE))</f>
        <v/>
      </c>
      <c r="G4654" s="80" t="str">
        <f>IF(F4654="","",VLOOKUP(F4654,商品マスタ!$G:$H,2,FALSE))</f>
        <v/>
      </c>
      <c r="H4654" s="81" t="str">
        <f t="shared" si="2374"/>
        <v/>
      </c>
      <c r="I4654" s="82" t="str">
        <f>IF(発注書!E4660="","",発注書!E4660)</f>
        <v/>
      </c>
      <c r="J4654" s="78" t="str">
        <f>IF(発注書!E4660="","",発注書!C4660)</f>
        <v/>
      </c>
    </row>
    <row r="4655" spans="1:10" x14ac:dyDescent="0.55000000000000004">
      <c r="A4655" s="76" t="e">
        <f t="shared" ref="A4655" si="2396">A4653+1</f>
        <v>#REF!</v>
      </c>
      <c r="B4655" s="50">
        <v>1</v>
      </c>
      <c r="E4655" s="78" t="str">
        <f>IF(発注書!E4661="","",発注書!B4661)</f>
        <v/>
      </c>
      <c r="F4655" s="79" t="str">
        <f>IF(J4655="","",VLOOKUP(J4655,商品マスタ!$F:$G,2,FALSE))</f>
        <v/>
      </c>
      <c r="G4655" s="80" t="str">
        <f>IF(F4655="","",VLOOKUP(F4655,商品マスタ!$G:$H,2,FALSE))</f>
        <v/>
      </c>
      <c r="H4655" s="81" t="str">
        <f t="shared" si="2374"/>
        <v/>
      </c>
      <c r="I4655" s="82" t="str">
        <f>IF(発注書!E4661="","",発注書!E4661)</f>
        <v/>
      </c>
      <c r="J4655" s="78" t="str">
        <f>IF(発注書!E4661="","",発注書!C4661)</f>
        <v/>
      </c>
    </row>
    <row r="4656" spans="1:10" x14ac:dyDescent="0.55000000000000004">
      <c r="B4656" s="50">
        <v>2</v>
      </c>
      <c r="E4656" s="78" t="str">
        <f>IF(発注書!E4662="","",発注書!B4662)</f>
        <v/>
      </c>
      <c r="F4656" s="79" t="str">
        <f>IF(J4656="","",VLOOKUP(J4656,商品マスタ!$F:$G,2,FALSE))</f>
        <v/>
      </c>
      <c r="G4656" s="80" t="str">
        <f>IF(F4656="","",VLOOKUP(F4656,商品マスタ!$G:$H,2,FALSE))</f>
        <v/>
      </c>
      <c r="H4656" s="81" t="str">
        <f t="shared" si="2374"/>
        <v/>
      </c>
      <c r="I4656" s="82" t="str">
        <f>IF(発注書!E4662="","",発注書!E4662)</f>
        <v/>
      </c>
      <c r="J4656" s="78" t="str">
        <f>IF(発注書!E4662="","",発注書!C4662)</f>
        <v/>
      </c>
    </row>
    <row r="4657" spans="1:10" x14ac:dyDescent="0.55000000000000004">
      <c r="A4657" s="76" t="e">
        <f t="shared" ref="A4657" si="2397">A4655+1</f>
        <v>#REF!</v>
      </c>
      <c r="B4657" s="50">
        <v>1</v>
      </c>
      <c r="E4657" s="78" t="str">
        <f>IF(発注書!E4663="","",発注書!B4663)</f>
        <v/>
      </c>
      <c r="F4657" s="79" t="str">
        <f>IF(J4657="","",VLOOKUP(J4657,商品マスタ!$F:$G,2,FALSE))</f>
        <v/>
      </c>
      <c r="G4657" s="80" t="str">
        <f>IF(F4657="","",VLOOKUP(F4657,商品マスタ!$G:$H,2,FALSE))</f>
        <v/>
      </c>
      <c r="H4657" s="81" t="str">
        <f t="shared" si="2374"/>
        <v/>
      </c>
      <c r="I4657" s="82" t="str">
        <f>IF(発注書!E4663="","",発注書!E4663)</f>
        <v/>
      </c>
      <c r="J4657" s="78" t="str">
        <f>IF(発注書!E4663="","",発注書!C4663)</f>
        <v/>
      </c>
    </row>
    <row r="4658" spans="1:10" x14ac:dyDescent="0.55000000000000004">
      <c r="B4658" s="50">
        <v>2</v>
      </c>
      <c r="E4658" s="78" t="str">
        <f>IF(発注書!E4664="","",発注書!B4664)</f>
        <v/>
      </c>
      <c r="F4658" s="79" t="str">
        <f>IF(J4658="","",VLOOKUP(J4658,商品マスタ!$F:$G,2,FALSE))</f>
        <v/>
      </c>
      <c r="G4658" s="80" t="str">
        <f>IF(F4658="","",VLOOKUP(F4658,商品マスタ!$G:$H,2,FALSE))</f>
        <v/>
      </c>
      <c r="H4658" s="81" t="str">
        <f t="shared" si="2374"/>
        <v/>
      </c>
      <c r="I4658" s="82" t="str">
        <f>IF(発注書!E4664="","",発注書!E4664)</f>
        <v/>
      </c>
      <c r="J4658" s="78" t="str">
        <f>IF(発注書!E4664="","",発注書!C4664)</f>
        <v/>
      </c>
    </row>
    <row r="4659" spans="1:10" x14ac:dyDescent="0.55000000000000004">
      <c r="A4659" s="76" t="e">
        <f t="shared" ref="A4659" si="2398">A4657+1</f>
        <v>#REF!</v>
      </c>
      <c r="B4659" s="50">
        <v>1</v>
      </c>
      <c r="E4659" s="78" t="str">
        <f>IF(発注書!E4665="","",発注書!B4665)</f>
        <v/>
      </c>
      <c r="F4659" s="79" t="str">
        <f>IF(J4659="","",VLOOKUP(J4659,商品マスタ!$F:$G,2,FALSE))</f>
        <v/>
      </c>
      <c r="G4659" s="80" t="str">
        <f>IF(F4659="","",VLOOKUP(F4659,商品マスタ!$G:$H,2,FALSE))</f>
        <v/>
      </c>
      <c r="H4659" s="81" t="str">
        <f t="shared" si="2374"/>
        <v/>
      </c>
      <c r="I4659" s="82" t="str">
        <f>IF(発注書!E4665="","",発注書!E4665)</f>
        <v/>
      </c>
      <c r="J4659" s="78" t="str">
        <f>IF(発注書!E4665="","",発注書!C4665)</f>
        <v/>
      </c>
    </row>
    <row r="4660" spans="1:10" x14ac:dyDescent="0.55000000000000004">
      <c r="B4660" s="50">
        <v>2</v>
      </c>
      <c r="E4660" s="78" t="str">
        <f>IF(発注書!E4666="","",発注書!B4666)</f>
        <v/>
      </c>
      <c r="F4660" s="79" t="str">
        <f>IF(J4660="","",VLOOKUP(J4660,商品マスタ!$F:$G,2,FALSE))</f>
        <v/>
      </c>
      <c r="G4660" s="80" t="str">
        <f>IF(F4660="","",VLOOKUP(F4660,商品マスタ!$G:$H,2,FALSE))</f>
        <v/>
      </c>
      <c r="H4660" s="81" t="str">
        <f t="shared" si="2374"/>
        <v/>
      </c>
      <c r="I4660" s="82" t="str">
        <f>IF(発注書!E4666="","",発注書!E4666)</f>
        <v/>
      </c>
      <c r="J4660" s="78" t="str">
        <f>IF(発注書!E4666="","",発注書!C4666)</f>
        <v/>
      </c>
    </row>
    <row r="4661" spans="1:10" x14ac:dyDescent="0.55000000000000004">
      <c r="A4661" s="76" t="e">
        <f t="shared" ref="A4661" si="2399">A4659+1</f>
        <v>#REF!</v>
      </c>
      <c r="B4661" s="50">
        <v>1</v>
      </c>
      <c r="E4661" s="78" t="str">
        <f>IF(発注書!E4667="","",発注書!B4667)</f>
        <v/>
      </c>
      <c r="F4661" s="79" t="str">
        <f>IF(J4661="","",VLOOKUP(J4661,商品マスタ!$F:$G,2,FALSE))</f>
        <v/>
      </c>
      <c r="G4661" s="80" t="str">
        <f>IF(F4661="","",VLOOKUP(F4661,商品マスタ!$G:$H,2,FALSE))</f>
        <v/>
      </c>
      <c r="H4661" s="81" t="str">
        <f t="shared" si="2374"/>
        <v/>
      </c>
      <c r="I4661" s="82" t="str">
        <f>IF(発注書!E4667="","",発注書!E4667)</f>
        <v/>
      </c>
      <c r="J4661" s="78" t="str">
        <f>IF(発注書!E4667="","",発注書!C4667)</f>
        <v/>
      </c>
    </row>
    <row r="4662" spans="1:10" x14ac:dyDescent="0.55000000000000004">
      <c r="B4662" s="50">
        <v>2</v>
      </c>
      <c r="E4662" s="78" t="str">
        <f>IF(発注書!E4668="","",発注書!B4668)</f>
        <v/>
      </c>
      <c r="F4662" s="79" t="str">
        <f>IF(J4662="","",VLOOKUP(J4662,商品マスタ!$F:$G,2,FALSE))</f>
        <v/>
      </c>
      <c r="G4662" s="80" t="str">
        <f>IF(F4662="","",VLOOKUP(F4662,商品マスタ!$G:$H,2,FALSE))</f>
        <v/>
      </c>
      <c r="H4662" s="81" t="str">
        <f t="shared" si="2374"/>
        <v/>
      </c>
      <c r="I4662" s="82" t="str">
        <f>IF(発注書!E4668="","",発注書!E4668)</f>
        <v/>
      </c>
      <c r="J4662" s="78" t="str">
        <f>IF(発注書!E4668="","",発注書!C4668)</f>
        <v/>
      </c>
    </row>
    <row r="4663" spans="1:10" x14ac:dyDescent="0.55000000000000004">
      <c r="A4663" s="76" t="e">
        <f t="shared" ref="A4663" si="2400">A4661+1</f>
        <v>#REF!</v>
      </c>
      <c r="B4663" s="50">
        <v>1</v>
      </c>
      <c r="E4663" s="78" t="str">
        <f>IF(発注書!E4669="","",発注書!B4669)</f>
        <v/>
      </c>
      <c r="F4663" s="79" t="str">
        <f>IF(J4663="","",VLOOKUP(J4663,商品マスタ!$F:$G,2,FALSE))</f>
        <v/>
      </c>
      <c r="G4663" s="80" t="str">
        <f>IF(F4663="","",VLOOKUP(F4663,商品マスタ!$G:$H,2,FALSE))</f>
        <v/>
      </c>
      <c r="H4663" s="81" t="str">
        <f t="shared" si="2374"/>
        <v/>
      </c>
      <c r="I4663" s="82" t="str">
        <f>IF(発注書!E4669="","",発注書!E4669)</f>
        <v/>
      </c>
      <c r="J4663" s="78" t="str">
        <f>IF(発注書!E4669="","",発注書!C4669)</f>
        <v/>
      </c>
    </row>
    <row r="4664" spans="1:10" x14ac:dyDescent="0.55000000000000004">
      <c r="B4664" s="50">
        <v>2</v>
      </c>
      <c r="E4664" s="78" t="str">
        <f>IF(発注書!E4670="","",発注書!B4670)</f>
        <v/>
      </c>
      <c r="F4664" s="79" t="str">
        <f>IF(J4664="","",VLOOKUP(J4664,商品マスタ!$F:$G,2,FALSE))</f>
        <v/>
      </c>
      <c r="G4664" s="80" t="str">
        <f>IF(F4664="","",VLOOKUP(F4664,商品マスタ!$G:$H,2,FALSE))</f>
        <v/>
      </c>
      <c r="H4664" s="81" t="str">
        <f t="shared" si="2374"/>
        <v/>
      </c>
      <c r="I4664" s="82" t="str">
        <f>IF(発注書!E4670="","",発注書!E4670)</f>
        <v/>
      </c>
      <c r="J4664" s="78" t="str">
        <f>IF(発注書!E4670="","",発注書!C4670)</f>
        <v/>
      </c>
    </row>
    <row r="4665" spans="1:10" x14ac:dyDescent="0.55000000000000004">
      <c r="A4665" s="76" t="e">
        <f t="shared" ref="A4665" si="2401">A4663+1</f>
        <v>#REF!</v>
      </c>
      <c r="B4665" s="50">
        <v>1</v>
      </c>
      <c r="E4665" s="78" t="str">
        <f>IF(発注書!E4671="","",発注書!B4671)</f>
        <v/>
      </c>
      <c r="F4665" s="79" t="str">
        <f>IF(J4665="","",VLOOKUP(J4665,商品マスタ!$F:$G,2,FALSE))</f>
        <v/>
      </c>
      <c r="G4665" s="80" t="str">
        <f>IF(F4665="","",VLOOKUP(F4665,商品マスタ!$G:$H,2,FALSE))</f>
        <v/>
      </c>
      <c r="H4665" s="81" t="str">
        <f t="shared" si="2374"/>
        <v/>
      </c>
      <c r="I4665" s="82" t="str">
        <f>IF(発注書!E4671="","",発注書!E4671)</f>
        <v/>
      </c>
      <c r="J4665" s="78" t="str">
        <f>IF(発注書!E4671="","",発注書!C4671)</f>
        <v/>
      </c>
    </row>
    <row r="4666" spans="1:10" x14ac:dyDescent="0.55000000000000004">
      <c r="B4666" s="50">
        <v>2</v>
      </c>
      <c r="E4666" s="78" t="str">
        <f>IF(発注書!E4672="","",発注書!B4672)</f>
        <v/>
      </c>
      <c r="F4666" s="79" t="str">
        <f>IF(J4666="","",VLOOKUP(J4666,商品マスタ!$F:$G,2,FALSE))</f>
        <v/>
      </c>
      <c r="G4666" s="80" t="str">
        <f>IF(F4666="","",VLOOKUP(F4666,商品マスタ!$G:$H,2,FALSE))</f>
        <v/>
      </c>
      <c r="H4666" s="81" t="str">
        <f t="shared" si="2374"/>
        <v/>
      </c>
      <c r="I4666" s="82" t="str">
        <f>IF(発注書!E4672="","",発注書!E4672)</f>
        <v/>
      </c>
      <c r="J4666" s="78" t="str">
        <f>IF(発注書!E4672="","",発注書!C4672)</f>
        <v/>
      </c>
    </row>
    <row r="4667" spans="1:10" x14ac:dyDescent="0.55000000000000004">
      <c r="A4667" s="76" t="e">
        <f t="shared" ref="A4667" si="2402">A4665+1</f>
        <v>#REF!</v>
      </c>
      <c r="B4667" s="50">
        <v>1</v>
      </c>
      <c r="E4667" s="78" t="str">
        <f>IF(発注書!E4673="","",発注書!B4673)</f>
        <v/>
      </c>
      <c r="F4667" s="79" t="str">
        <f>IF(J4667="","",VLOOKUP(J4667,商品マスタ!$F:$G,2,FALSE))</f>
        <v/>
      </c>
      <c r="G4667" s="80" t="str">
        <f>IF(F4667="","",VLOOKUP(F4667,商品マスタ!$G:$H,2,FALSE))</f>
        <v/>
      </c>
      <c r="H4667" s="81" t="str">
        <f t="shared" si="2374"/>
        <v/>
      </c>
      <c r="I4667" s="82" t="str">
        <f>IF(発注書!E4673="","",発注書!E4673)</f>
        <v/>
      </c>
      <c r="J4667" s="78" t="str">
        <f>IF(発注書!E4673="","",発注書!C4673)</f>
        <v/>
      </c>
    </row>
    <row r="4668" spans="1:10" x14ac:dyDescent="0.55000000000000004">
      <c r="B4668" s="50">
        <v>2</v>
      </c>
      <c r="E4668" s="78" t="str">
        <f>IF(発注書!E4674="","",発注書!B4674)</f>
        <v/>
      </c>
      <c r="F4668" s="79" t="str">
        <f>IF(J4668="","",VLOOKUP(J4668,商品マスタ!$F:$G,2,FALSE))</f>
        <v/>
      </c>
      <c r="G4668" s="80" t="str">
        <f>IF(F4668="","",VLOOKUP(F4668,商品マスタ!$G:$H,2,FALSE))</f>
        <v/>
      </c>
      <c r="H4668" s="81" t="str">
        <f t="shared" si="2374"/>
        <v/>
      </c>
      <c r="I4668" s="82" t="str">
        <f>IF(発注書!E4674="","",発注書!E4674)</f>
        <v/>
      </c>
      <c r="J4668" s="78" t="str">
        <f>IF(発注書!E4674="","",発注書!C4674)</f>
        <v/>
      </c>
    </row>
    <row r="4669" spans="1:10" x14ac:dyDescent="0.55000000000000004">
      <c r="A4669" s="76" t="e">
        <f t="shared" ref="A4669" si="2403">A4667+1</f>
        <v>#REF!</v>
      </c>
      <c r="B4669" s="50">
        <v>1</v>
      </c>
      <c r="E4669" s="78" t="str">
        <f>IF(発注書!E4675="","",発注書!B4675)</f>
        <v/>
      </c>
      <c r="F4669" s="79" t="str">
        <f>IF(J4669="","",VLOOKUP(J4669,商品マスタ!$F:$G,2,FALSE))</f>
        <v/>
      </c>
      <c r="G4669" s="80" t="str">
        <f>IF(F4669="","",VLOOKUP(F4669,商品マスタ!$G:$H,2,FALSE))</f>
        <v/>
      </c>
      <c r="H4669" s="81" t="str">
        <f t="shared" si="2374"/>
        <v/>
      </c>
      <c r="I4669" s="82" t="str">
        <f>IF(発注書!E4675="","",発注書!E4675)</f>
        <v/>
      </c>
      <c r="J4669" s="78" t="str">
        <f>IF(発注書!E4675="","",発注書!C4675)</f>
        <v/>
      </c>
    </row>
    <row r="4670" spans="1:10" x14ac:dyDescent="0.55000000000000004">
      <c r="B4670" s="50">
        <v>2</v>
      </c>
      <c r="E4670" s="78" t="str">
        <f>IF(発注書!E4676="","",発注書!B4676)</f>
        <v/>
      </c>
      <c r="F4670" s="79" t="str">
        <f>IF(J4670="","",VLOOKUP(J4670,商品マスタ!$F:$G,2,FALSE))</f>
        <v/>
      </c>
      <c r="G4670" s="80" t="str">
        <f>IF(F4670="","",VLOOKUP(F4670,商品マスタ!$G:$H,2,FALSE))</f>
        <v/>
      </c>
      <c r="H4670" s="81" t="str">
        <f t="shared" si="2374"/>
        <v/>
      </c>
      <c r="I4670" s="82" t="str">
        <f>IF(発注書!E4676="","",発注書!E4676)</f>
        <v/>
      </c>
      <c r="J4670" s="78" t="str">
        <f>IF(発注書!E4676="","",発注書!C4676)</f>
        <v/>
      </c>
    </row>
    <row r="4671" spans="1:10" x14ac:dyDescent="0.55000000000000004">
      <c r="A4671" s="76" t="e">
        <f t="shared" ref="A4671" si="2404">A4669+1</f>
        <v>#REF!</v>
      </c>
      <c r="B4671" s="50">
        <v>1</v>
      </c>
      <c r="E4671" s="78" t="str">
        <f>IF(発注書!E4677="","",発注書!B4677)</f>
        <v/>
      </c>
      <c r="F4671" s="79" t="str">
        <f>IF(J4671="","",VLOOKUP(J4671,商品マスタ!$F:$G,2,FALSE))</f>
        <v/>
      </c>
      <c r="G4671" s="80" t="str">
        <f>IF(F4671="","",VLOOKUP(F4671,商品マスタ!$G:$H,2,FALSE))</f>
        <v/>
      </c>
      <c r="H4671" s="81" t="str">
        <f t="shared" si="2374"/>
        <v/>
      </c>
      <c r="I4671" s="82" t="str">
        <f>IF(発注書!E4677="","",発注書!E4677)</f>
        <v/>
      </c>
      <c r="J4671" s="78" t="str">
        <f>IF(発注書!E4677="","",発注書!C4677)</f>
        <v/>
      </c>
    </row>
    <row r="4672" spans="1:10" x14ac:dyDescent="0.55000000000000004">
      <c r="B4672" s="50">
        <v>2</v>
      </c>
      <c r="E4672" s="78" t="str">
        <f>IF(発注書!E4678="","",発注書!B4678)</f>
        <v/>
      </c>
      <c r="F4672" s="79" t="str">
        <f>IF(J4672="","",VLOOKUP(J4672,商品マスタ!$F:$G,2,FALSE))</f>
        <v/>
      </c>
      <c r="G4672" s="80" t="str">
        <f>IF(F4672="","",VLOOKUP(F4672,商品マスタ!$G:$H,2,FALSE))</f>
        <v/>
      </c>
      <c r="H4672" s="81" t="str">
        <f t="shared" si="2374"/>
        <v/>
      </c>
      <c r="I4672" s="82" t="str">
        <f>IF(発注書!E4678="","",発注書!E4678)</f>
        <v/>
      </c>
      <c r="J4672" s="78" t="str">
        <f>IF(発注書!E4678="","",発注書!C4678)</f>
        <v/>
      </c>
    </row>
    <row r="4673" spans="1:10" x14ac:dyDescent="0.55000000000000004">
      <c r="A4673" s="76" t="e">
        <f t="shared" ref="A4673" si="2405">A4671+1</f>
        <v>#REF!</v>
      </c>
      <c r="B4673" s="50">
        <v>1</v>
      </c>
      <c r="E4673" s="78" t="str">
        <f>IF(発注書!E4679="","",発注書!B4679)</f>
        <v/>
      </c>
      <c r="F4673" s="79" t="str">
        <f>IF(J4673="","",VLOOKUP(J4673,商品マスタ!$F:$G,2,FALSE))</f>
        <v/>
      </c>
      <c r="G4673" s="80" t="str">
        <f>IF(F4673="","",VLOOKUP(F4673,商品マスタ!$G:$H,2,FALSE))</f>
        <v/>
      </c>
      <c r="H4673" s="81" t="str">
        <f t="shared" si="2374"/>
        <v/>
      </c>
      <c r="I4673" s="82" t="str">
        <f>IF(発注書!E4679="","",発注書!E4679)</f>
        <v/>
      </c>
      <c r="J4673" s="78" t="str">
        <f>IF(発注書!E4679="","",発注書!C4679)</f>
        <v/>
      </c>
    </row>
    <row r="4674" spans="1:10" x14ac:dyDescent="0.55000000000000004">
      <c r="B4674" s="50">
        <v>2</v>
      </c>
      <c r="E4674" s="78" t="str">
        <f>IF(発注書!E4680="","",発注書!B4680)</f>
        <v/>
      </c>
      <c r="F4674" s="79" t="str">
        <f>IF(J4674="","",VLOOKUP(J4674,商品マスタ!$F:$G,2,FALSE))</f>
        <v/>
      </c>
      <c r="G4674" s="80" t="str">
        <f>IF(F4674="","",VLOOKUP(F4674,商品マスタ!$G:$H,2,FALSE))</f>
        <v/>
      </c>
      <c r="H4674" s="81" t="str">
        <f t="shared" si="2374"/>
        <v/>
      </c>
      <c r="I4674" s="82" t="str">
        <f>IF(発注書!E4680="","",発注書!E4680)</f>
        <v/>
      </c>
      <c r="J4674" s="78" t="str">
        <f>IF(発注書!E4680="","",発注書!C4680)</f>
        <v/>
      </c>
    </row>
    <row r="4675" spans="1:10" x14ac:dyDescent="0.55000000000000004">
      <c r="A4675" s="76" t="e">
        <f t="shared" ref="A4675" si="2406">A4673+1</f>
        <v>#REF!</v>
      </c>
      <c r="B4675" s="50">
        <v>1</v>
      </c>
      <c r="E4675" s="78" t="str">
        <f>IF(発注書!E4681="","",発注書!B4681)</f>
        <v/>
      </c>
      <c r="F4675" s="79" t="str">
        <f>IF(J4675="","",VLOOKUP(J4675,商品マスタ!$F:$G,2,FALSE))</f>
        <v/>
      </c>
      <c r="G4675" s="80" t="str">
        <f>IF(F4675="","",VLOOKUP(F4675,商品マスタ!$G:$H,2,FALSE))</f>
        <v/>
      </c>
      <c r="H4675" s="81" t="str">
        <f t="shared" si="2374"/>
        <v/>
      </c>
      <c r="I4675" s="82" t="str">
        <f>IF(発注書!E4681="","",発注書!E4681)</f>
        <v/>
      </c>
      <c r="J4675" s="78" t="str">
        <f>IF(発注書!E4681="","",発注書!C4681)</f>
        <v/>
      </c>
    </row>
    <row r="4676" spans="1:10" x14ac:dyDescent="0.55000000000000004">
      <c r="B4676" s="50">
        <v>2</v>
      </c>
      <c r="E4676" s="78" t="str">
        <f>IF(発注書!E4682="","",発注書!B4682)</f>
        <v/>
      </c>
      <c r="F4676" s="79" t="str">
        <f>IF(J4676="","",VLOOKUP(J4676,商品マスタ!$F:$G,2,FALSE))</f>
        <v/>
      </c>
      <c r="G4676" s="80" t="str">
        <f>IF(F4676="","",VLOOKUP(F4676,商品マスタ!$G:$H,2,FALSE))</f>
        <v/>
      </c>
      <c r="H4676" s="81" t="str">
        <f t="shared" ref="H4676:H4739" si="2407">IF(E4676="","",IF(E4676="",LEN(SUBSTITUTE(D4676," ","")),LEN(SUBSTITUTE(E4676," ",""))))</f>
        <v/>
      </c>
      <c r="I4676" s="82" t="str">
        <f>IF(発注書!E4682="","",発注書!E4682)</f>
        <v/>
      </c>
      <c r="J4676" s="78" t="str">
        <f>IF(発注書!E4682="","",発注書!C4682)</f>
        <v/>
      </c>
    </row>
    <row r="4677" spans="1:10" x14ac:dyDescent="0.55000000000000004">
      <c r="A4677" s="76" t="e">
        <f t="shared" ref="A4677" si="2408">A4675+1</f>
        <v>#REF!</v>
      </c>
      <c r="B4677" s="50">
        <v>1</v>
      </c>
      <c r="E4677" s="78" t="str">
        <f>IF(発注書!E4683="","",発注書!B4683)</f>
        <v/>
      </c>
      <c r="F4677" s="79" t="str">
        <f>IF(J4677="","",VLOOKUP(J4677,商品マスタ!$F:$G,2,FALSE))</f>
        <v/>
      </c>
      <c r="G4677" s="80" t="str">
        <f>IF(F4677="","",VLOOKUP(F4677,商品マスタ!$G:$H,2,FALSE))</f>
        <v/>
      </c>
      <c r="H4677" s="81" t="str">
        <f t="shared" si="2407"/>
        <v/>
      </c>
      <c r="I4677" s="82" t="str">
        <f>IF(発注書!E4683="","",発注書!E4683)</f>
        <v/>
      </c>
      <c r="J4677" s="78" t="str">
        <f>IF(発注書!E4683="","",発注書!C4683)</f>
        <v/>
      </c>
    </row>
    <row r="4678" spans="1:10" x14ac:dyDescent="0.55000000000000004">
      <c r="B4678" s="50">
        <v>2</v>
      </c>
      <c r="E4678" s="78" t="str">
        <f>IF(発注書!E4684="","",発注書!B4684)</f>
        <v/>
      </c>
      <c r="F4678" s="79" t="str">
        <f>IF(J4678="","",VLOOKUP(J4678,商品マスタ!$F:$G,2,FALSE))</f>
        <v/>
      </c>
      <c r="G4678" s="80" t="str">
        <f>IF(F4678="","",VLOOKUP(F4678,商品マスタ!$G:$H,2,FALSE))</f>
        <v/>
      </c>
      <c r="H4678" s="81" t="str">
        <f t="shared" si="2407"/>
        <v/>
      </c>
      <c r="I4678" s="82" t="str">
        <f>IF(発注書!E4684="","",発注書!E4684)</f>
        <v/>
      </c>
      <c r="J4678" s="78" t="str">
        <f>IF(発注書!E4684="","",発注書!C4684)</f>
        <v/>
      </c>
    </row>
    <row r="4679" spans="1:10" x14ac:dyDescent="0.55000000000000004">
      <c r="A4679" s="76" t="e">
        <f t="shared" ref="A4679" si="2409">A4677+1</f>
        <v>#REF!</v>
      </c>
      <c r="B4679" s="50">
        <v>1</v>
      </c>
      <c r="E4679" s="78" t="str">
        <f>IF(発注書!E4685="","",発注書!B4685)</f>
        <v/>
      </c>
      <c r="F4679" s="79" t="str">
        <f>IF(J4679="","",VLOOKUP(J4679,商品マスタ!$F:$G,2,FALSE))</f>
        <v/>
      </c>
      <c r="G4679" s="80" t="str">
        <f>IF(F4679="","",VLOOKUP(F4679,商品マスタ!$G:$H,2,FALSE))</f>
        <v/>
      </c>
      <c r="H4679" s="81" t="str">
        <f t="shared" si="2407"/>
        <v/>
      </c>
      <c r="I4679" s="82" t="str">
        <f>IF(発注書!E4685="","",発注書!E4685)</f>
        <v/>
      </c>
      <c r="J4679" s="78" t="str">
        <f>IF(発注書!E4685="","",発注書!C4685)</f>
        <v/>
      </c>
    </row>
    <row r="4680" spans="1:10" x14ac:dyDescent="0.55000000000000004">
      <c r="B4680" s="50">
        <v>2</v>
      </c>
      <c r="E4680" s="78" t="str">
        <f>IF(発注書!E4686="","",発注書!B4686)</f>
        <v/>
      </c>
      <c r="F4680" s="79" t="str">
        <f>IF(J4680="","",VLOOKUP(J4680,商品マスタ!$F:$G,2,FALSE))</f>
        <v/>
      </c>
      <c r="G4680" s="80" t="str">
        <f>IF(F4680="","",VLOOKUP(F4680,商品マスタ!$G:$H,2,FALSE))</f>
        <v/>
      </c>
      <c r="H4680" s="81" t="str">
        <f t="shared" si="2407"/>
        <v/>
      </c>
      <c r="I4680" s="82" t="str">
        <f>IF(発注書!E4686="","",発注書!E4686)</f>
        <v/>
      </c>
      <c r="J4680" s="78" t="str">
        <f>IF(発注書!E4686="","",発注書!C4686)</f>
        <v/>
      </c>
    </row>
    <row r="4681" spans="1:10" x14ac:dyDescent="0.55000000000000004">
      <c r="A4681" s="76" t="e">
        <f t="shared" ref="A4681" si="2410">A4679+1</f>
        <v>#REF!</v>
      </c>
      <c r="B4681" s="50">
        <v>1</v>
      </c>
      <c r="E4681" s="78" t="str">
        <f>IF(発注書!E4687="","",発注書!B4687)</f>
        <v/>
      </c>
      <c r="F4681" s="79" t="str">
        <f>IF(J4681="","",VLOOKUP(J4681,商品マスタ!$F:$G,2,FALSE))</f>
        <v/>
      </c>
      <c r="G4681" s="80" t="str">
        <f>IF(F4681="","",VLOOKUP(F4681,商品マスタ!$G:$H,2,FALSE))</f>
        <v/>
      </c>
      <c r="H4681" s="81" t="str">
        <f t="shared" si="2407"/>
        <v/>
      </c>
      <c r="I4681" s="82" t="str">
        <f>IF(発注書!E4687="","",発注書!E4687)</f>
        <v/>
      </c>
      <c r="J4681" s="78" t="str">
        <f>IF(発注書!E4687="","",発注書!C4687)</f>
        <v/>
      </c>
    </row>
    <row r="4682" spans="1:10" x14ac:dyDescent="0.55000000000000004">
      <c r="B4682" s="50">
        <v>2</v>
      </c>
      <c r="E4682" s="78" t="str">
        <f>IF(発注書!E4688="","",発注書!B4688)</f>
        <v/>
      </c>
      <c r="F4682" s="79" t="str">
        <f>IF(J4682="","",VLOOKUP(J4682,商品マスタ!$F:$G,2,FALSE))</f>
        <v/>
      </c>
      <c r="G4682" s="80" t="str">
        <f>IF(F4682="","",VLOOKUP(F4682,商品マスタ!$G:$H,2,FALSE))</f>
        <v/>
      </c>
      <c r="H4682" s="81" t="str">
        <f t="shared" si="2407"/>
        <v/>
      </c>
      <c r="I4682" s="82" t="str">
        <f>IF(発注書!E4688="","",発注書!E4688)</f>
        <v/>
      </c>
      <c r="J4682" s="78" t="str">
        <f>IF(発注書!E4688="","",発注書!C4688)</f>
        <v/>
      </c>
    </row>
    <row r="4683" spans="1:10" x14ac:dyDescent="0.55000000000000004">
      <c r="A4683" s="76" t="e">
        <f t="shared" ref="A4683" si="2411">A4681+1</f>
        <v>#REF!</v>
      </c>
      <c r="B4683" s="50">
        <v>1</v>
      </c>
      <c r="E4683" s="78" t="str">
        <f>IF(発注書!E4689="","",発注書!B4689)</f>
        <v/>
      </c>
      <c r="F4683" s="79" t="str">
        <f>IF(J4683="","",VLOOKUP(J4683,商品マスタ!$F:$G,2,FALSE))</f>
        <v/>
      </c>
      <c r="G4683" s="80" t="str">
        <f>IF(F4683="","",VLOOKUP(F4683,商品マスタ!$G:$H,2,FALSE))</f>
        <v/>
      </c>
      <c r="H4683" s="81" t="str">
        <f t="shared" si="2407"/>
        <v/>
      </c>
      <c r="I4683" s="82" t="str">
        <f>IF(発注書!E4689="","",発注書!E4689)</f>
        <v/>
      </c>
      <c r="J4683" s="78" t="str">
        <f>IF(発注書!E4689="","",発注書!C4689)</f>
        <v/>
      </c>
    </row>
    <row r="4684" spans="1:10" x14ac:dyDescent="0.55000000000000004">
      <c r="B4684" s="50">
        <v>2</v>
      </c>
      <c r="E4684" s="78" t="str">
        <f>IF(発注書!E4690="","",発注書!B4690)</f>
        <v/>
      </c>
      <c r="F4684" s="79" t="str">
        <f>IF(J4684="","",VLOOKUP(J4684,商品マスタ!$F:$G,2,FALSE))</f>
        <v/>
      </c>
      <c r="G4684" s="80" t="str">
        <f>IF(F4684="","",VLOOKUP(F4684,商品マスタ!$G:$H,2,FALSE))</f>
        <v/>
      </c>
      <c r="H4684" s="81" t="str">
        <f t="shared" si="2407"/>
        <v/>
      </c>
      <c r="I4684" s="82" t="str">
        <f>IF(発注書!E4690="","",発注書!E4690)</f>
        <v/>
      </c>
      <c r="J4684" s="78" t="str">
        <f>IF(発注書!E4690="","",発注書!C4690)</f>
        <v/>
      </c>
    </row>
    <row r="4685" spans="1:10" x14ac:dyDescent="0.55000000000000004">
      <c r="A4685" s="76" t="e">
        <f t="shared" ref="A4685" si="2412">A4683+1</f>
        <v>#REF!</v>
      </c>
      <c r="B4685" s="50">
        <v>1</v>
      </c>
      <c r="E4685" s="78" t="str">
        <f>IF(発注書!E4691="","",発注書!B4691)</f>
        <v/>
      </c>
      <c r="F4685" s="79" t="str">
        <f>IF(J4685="","",VLOOKUP(J4685,商品マスタ!$F:$G,2,FALSE))</f>
        <v/>
      </c>
      <c r="G4685" s="80" t="str">
        <f>IF(F4685="","",VLOOKUP(F4685,商品マスタ!$G:$H,2,FALSE))</f>
        <v/>
      </c>
      <c r="H4685" s="81" t="str">
        <f t="shared" si="2407"/>
        <v/>
      </c>
      <c r="I4685" s="82" t="str">
        <f>IF(発注書!E4691="","",発注書!E4691)</f>
        <v/>
      </c>
      <c r="J4685" s="78" t="str">
        <f>IF(発注書!E4691="","",発注書!C4691)</f>
        <v/>
      </c>
    </row>
    <row r="4686" spans="1:10" x14ac:dyDescent="0.55000000000000004">
      <c r="B4686" s="50">
        <v>2</v>
      </c>
      <c r="E4686" s="78" t="str">
        <f>IF(発注書!E4692="","",発注書!B4692)</f>
        <v/>
      </c>
      <c r="F4686" s="79" t="str">
        <f>IF(J4686="","",VLOOKUP(J4686,商品マスタ!$F:$G,2,FALSE))</f>
        <v/>
      </c>
      <c r="G4686" s="80" t="str">
        <f>IF(F4686="","",VLOOKUP(F4686,商品マスタ!$G:$H,2,FALSE))</f>
        <v/>
      </c>
      <c r="H4686" s="81" t="str">
        <f t="shared" si="2407"/>
        <v/>
      </c>
      <c r="I4686" s="82" t="str">
        <f>IF(発注書!E4692="","",発注書!E4692)</f>
        <v/>
      </c>
      <c r="J4686" s="78" t="str">
        <f>IF(発注書!E4692="","",発注書!C4692)</f>
        <v/>
      </c>
    </row>
    <row r="4687" spans="1:10" x14ac:dyDescent="0.55000000000000004">
      <c r="A4687" s="76" t="e">
        <f t="shared" ref="A4687" si="2413">A4685+1</f>
        <v>#REF!</v>
      </c>
      <c r="B4687" s="50">
        <v>1</v>
      </c>
      <c r="E4687" s="78" t="str">
        <f>IF(発注書!E4693="","",発注書!B4693)</f>
        <v/>
      </c>
      <c r="F4687" s="79" t="str">
        <f>IF(J4687="","",VLOOKUP(J4687,商品マスタ!$F:$G,2,FALSE))</f>
        <v/>
      </c>
      <c r="G4687" s="80" t="str">
        <f>IF(F4687="","",VLOOKUP(F4687,商品マスタ!$G:$H,2,FALSE))</f>
        <v/>
      </c>
      <c r="H4687" s="81" t="str">
        <f t="shared" si="2407"/>
        <v/>
      </c>
      <c r="I4687" s="82" t="str">
        <f>IF(発注書!E4693="","",発注書!E4693)</f>
        <v/>
      </c>
      <c r="J4687" s="78" t="str">
        <f>IF(発注書!E4693="","",発注書!C4693)</f>
        <v/>
      </c>
    </row>
    <row r="4688" spans="1:10" x14ac:dyDescent="0.55000000000000004">
      <c r="B4688" s="50">
        <v>2</v>
      </c>
      <c r="E4688" s="78" t="str">
        <f>IF(発注書!E4694="","",発注書!B4694)</f>
        <v/>
      </c>
      <c r="F4688" s="79" t="str">
        <f>IF(J4688="","",VLOOKUP(J4688,商品マスタ!$F:$G,2,FALSE))</f>
        <v/>
      </c>
      <c r="G4688" s="80" t="str">
        <f>IF(F4688="","",VLOOKUP(F4688,商品マスタ!$G:$H,2,FALSE))</f>
        <v/>
      </c>
      <c r="H4688" s="81" t="str">
        <f t="shared" si="2407"/>
        <v/>
      </c>
      <c r="I4688" s="82" t="str">
        <f>IF(発注書!E4694="","",発注書!E4694)</f>
        <v/>
      </c>
      <c r="J4688" s="78" t="str">
        <f>IF(発注書!E4694="","",発注書!C4694)</f>
        <v/>
      </c>
    </row>
    <row r="4689" spans="1:10" x14ac:dyDescent="0.55000000000000004">
      <c r="A4689" s="76" t="e">
        <f t="shared" ref="A4689" si="2414">A4687+1</f>
        <v>#REF!</v>
      </c>
      <c r="B4689" s="50">
        <v>1</v>
      </c>
      <c r="E4689" s="78" t="str">
        <f>IF(発注書!E4695="","",発注書!B4695)</f>
        <v/>
      </c>
      <c r="F4689" s="79" t="str">
        <f>IF(J4689="","",VLOOKUP(J4689,商品マスタ!$F:$G,2,FALSE))</f>
        <v/>
      </c>
      <c r="G4689" s="80" t="str">
        <f>IF(F4689="","",VLOOKUP(F4689,商品マスタ!$G:$H,2,FALSE))</f>
        <v/>
      </c>
      <c r="H4689" s="81" t="str">
        <f t="shared" si="2407"/>
        <v/>
      </c>
      <c r="I4689" s="82" t="str">
        <f>IF(発注書!E4695="","",発注書!E4695)</f>
        <v/>
      </c>
      <c r="J4689" s="78" t="str">
        <f>IF(発注書!E4695="","",発注書!C4695)</f>
        <v/>
      </c>
    </row>
    <row r="4690" spans="1:10" x14ac:dyDescent="0.55000000000000004">
      <c r="B4690" s="50">
        <v>2</v>
      </c>
      <c r="E4690" s="78" t="str">
        <f>IF(発注書!E4696="","",発注書!B4696)</f>
        <v/>
      </c>
      <c r="F4690" s="79" t="str">
        <f>IF(J4690="","",VLOOKUP(J4690,商品マスタ!$F:$G,2,FALSE))</f>
        <v/>
      </c>
      <c r="G4690" s="80" t="str">
        <f>IF(F4690="","",VLOOKUP(F4690,商品マスタ!$G:$H,2,FALSE))</f>
        <v/>
      </c>
      <c r="H4690" s="81" t="str">
        <f t="shared" si="2407"/>
        <v/>
      </c>
      <c r="I4690" s="82" t="str">
        <f>IF(発注書!E4696="","",発注書!E4696)</f>
        <v/>
      </c>
      <c r="J4690" s="78" t="str">
        <f>IF(発注書!E4696="","",発注書!C4696)</f>
        <v/>
      </c>
    </row>
    <row r="4691" spans="1:10" x14ac:dyDescent="0.55000000000000004">
      <c r="A4691" s="76" t="e">
        <f t="shared" ref="A4691" si="2415">A4689+1</f>
        <v>#REF!</v>
      </c>
      <c r="B4691" s="50">
        <v>1</v>
      </c>
      <c r="E4691" s="78" t="str">
        <f>IF(発注書!E4697="","",発注書!B4697)</f>
        <v/>
      </c>
      <c r="F4691" s="79" t="str">
        <f>IF(J4691="","",VLOOKUP(J4691,商品マスタ!$F:$G,2,FALSE))</f>
        <v/>
      </c>
      <c r="G4691" s="80" t="str">
        <f>IF(F4691="","",VLOOKUP(F4691,商品マスタ!$G:$H,2,FALSE))</f>
        <v/>
      </c>
      <c r="H4691" s="81" t="str">
        <f t="shared" si="2407"/>
        <v/>
      </c>
      <c r="I4691" s="82" t="str">
        <f>IF(発注書!E4697="","",発注書!E4697)</f>
        <v/>
      </c>
      <c r="J4691" s="78" t="str">
        <f>IF(発注書!E4697="","",発注書!C4697)</f>
        <v/>
      </c>
    </row>
    <row r="4692" spans="1:10" x14ac:dyDescent="0.55000000000000004">
      <c r="B4692" s="50">
        <v>2</v>
      </c>
      <c r="E4692" s="78" t="str">
        <f>IF(発注書!E4698="","",発注書!B4698)</f>
        <v/>
      </c>
      <c r="F4692" s="79" t="str">
        <f>IF(J4692="","",VLOOKUP(J4692,商品マスタ!$F:$G,2,FALSE))</f>
        <v/>
      </c>
      <c r="G4692" s="80" t="str">
        <f>IF(F4692="","",VLOOKUP(F4692,商品マスタ!$G:$H,2,FALSE))</f>
        <v/>
      </c>
      <c r="H4692" s="81" t="str">
        <f t="shared" si="2407"/>
        <v/>
      </c>
      <c r="I4692" s="82" t="str">
        <f>IF(発注書!E4698="","",発注書!E4698)</f>
        <v/>
      </c>
      <c r="J4692" s="78" t="str">
        <f>IF(発注書!E4698="","",発注書!C4698)</f>
        <v/>
      </c>
    </row>
    <row r="4693" spans="1:10" x14ac:dyDescent="0.55000000000000004">
      <c r="A4693" s="76" t="e">
        <f t="shared" ref="A4693" si="2416">A4691+1</f>
        <v>#REF!</v>
      </c>
      <c r="B4693" s="50">
        <v>1</v>
      </c>
      <c r="E4693" s="78" t="str">
        <f>IF(発注書!E4699="","",発注書!B4699)</f>
        <v/>
      </c>
      <c r="F4693" s="79" t="str">
        <f>IF(J4693="","",VLOOKUP(J4693,商品マスタ!$F:$G,2,FALSE))</f>
        <v/>
      </c>
      <c r="G4693" s="80" t="str">
        <f>IF(F4693="","",VLOOKUP(F4693,商品マスタ!$G:$H,2,FALSE))</f>
        <v/>
      </c>
      <c r="H4693" s="81" t="str">
        <f t="shared" si="2407"/>
        <v/>
      </c>
      <c r="I4693" s="82" t="str">
        <f>IF(発注書!E4699="","",発注書!E4699)</f>
        <v/>
      </c>
      <c r="J4693" s="78" t="str">
        <f>IF(発注書!E4699="","",発注書!C4699)</f>
        <v/>
      </c>
    </row>
    <row r="4694" spans="1:10" x14ac:dyDescent="0.55000000000000004">
      <c r="B4694" s="50">
        <v>2</v>
      </c>
      <c r="E4694" s="78" t="str">
        <f>IF(発注書!E4700="","",発注書!B4700)</f>
        <v/>
      </c>
      <c r="F4694" s="79" t="str">
        <f>IF(J4694="","",VLOOKUP(J4694,商品マスタ!$F:$G,2,FALSE))</f>
        <v/>
      </c>
      <c r="G4694" s="80" t="str">
        <f>IF(F4694="","",VLOOKUP(F4694,商品マスタ!$G:$H,2,FALSE))</f>
        <v/>
      </c>
      <c r="H4694" s="81" t="str">
        <f t="shared" si="2407"/>
        <v/>
      </c>
      <c r="I4694" s="82" t="str">
        <f>IF(発注書!E4700="","",発注書!E4700)</f>
        <v/>
      </c>
      <c r="J4694" s="78" t="str">
        <f>IF(発注書!E4700="","",発注書!C4700)</f>
        <v/>
      </c>
    </row>
    <row r="4695" spans="1:10" x14ac:dyDescent="0.55000000000000004">
      <c r="A4695" s="76" t="e">
        <f t="shared" ref="A4695" si="2417">A4693+1</f>
        <v>#REF!</v>
      </c>
      <c r="B4695" s="50">
        <v>1</v>
      </c>
      <c r="E4695" s="78" t="str">
        <f>IF(発注書!E4701="","",発注書!B4701)</f>
        <v/>
      </c>
      <c r="F4695" s="79" t="str">
        <f>IF(J4695="","",VLOOKUP(J4695,商品マスタ!$F:$G,2,FALSE))</f>
        <v/>
      </c>
      <c r="G4695" s="80" t="str">
        <f>IF(F4695="","",VLOOKUP(F4695,商品マスタ!$G:$H,2,FALSE))</f>
        <v/>
      </c>
      <c r="H4695" s="81" t="str">
        <f t="shared" si="2407"/>
        <v/>
      </c>
      <c r="I4695" s="82" t="str">
        <f>IF(発注書!E4701="","",発注書!E4701)</f>
        <v/>
      </c>
      <c r="J4695" s="78" t="str">
        <f>IF(発注書!E4701="","",発注書!C4701)</f>
        <v/>
      </c>
    </row>
    <row r="4696" spans="1:10" x14ac:dyDescent="0.55000000000000004">
      <c r="B4696" s="50">
        <v>2</v>
      </c>
      <c r="E4696" s="78" t="str">
        <f>IF(発注書!E4702="","",発注書!B4702)</f>
        <v/>
      </c>
      <c r="F4696" s="79" t="str">
        <f>IF(J4696="","",VLOOKUP(J4696,商品マスタ!$F:$G,2,FALSE))</f>
        <v/>
      </c>
      <c r="G4696" s="80" t="str">
        <f>IF(F4696="","",VLOOKUP(F4696,商品マスタ!$G:$H,2,FALSE))</f>
        <v/>
      </c>
      <c r="H4696" s="81" t="str">
        <f t="shared" si="2407"/>
        <v/>
      </c>
      <c r="I4696" s="82" t="str">
        <f>IF(発注書!E4702="","",発注書!E4702)</f>
        <v/>
      </c>
      <c r="J4696" s="78" t="str">
        <f>IF(発注書!E4702="","",発注書!C4702)</f>
        <v/>
      </c>
    </row>
    <row r="4697" spans="1:10" x14ac:dyDescent="0.55000000000000004">
      <c r="A4697" s="76" t="e">
        <f t="shared" ref="A4697" si="2418">A4695+1</f>
        <v>#REF!</v>
      </c>
      <c r="B4697" s="50">
        <v>1</v>
      </c>
      <c r="E4697" s="78" t="str">
        <f>IF(発注書!E4703="","",発注書!B4703)</f>
        <v/>
      </c>
      <c r="F4697" s="79" t="str">
        <f>IF(J4697="","",VLOOKUP(J4697,商品マスタ!$F:$G,2,FALSE))</f>
        <v/>
      </c>
      <c r="G4697" s="80" t="str">
        <f>IF(F4697="","",VLOOKUP(F4697,商品マスタ!$G:$H,2,FALSE))</f>
        <v/>
      </c>
      <c r="H4697" s="81" t="str">
        <f t="shared" si="2407"/>
        <v/>
      </c>
      <c r="I4697" s="82" t="str">
        <f>IF(発注書!E4703="","",発注書!E4703)</f>
        <v/>
      </c>
      <c r="J4697" s="78" t="str">
        <f>IF(発注書!E4703="","",発注書!C4703)</f>
        <v/>
      </c>
    </row>
    <row r="4698" spans="1:10" x14ac:dyDescent="0.55000000000000004">
      <c r="B4698" s="50">
        <v>2</v>
      </c>
      <c r="E4698" s="78" t="str">
        <f>IF(発注書!E4704="","",発注書!B4704)</f>
        <v/>
      </c>
      <c r="F4698" s="79" t="str">
        <f>IF(J4698="","",VLOOKUP(J4698,商品マスタ!$F:$G,2,FALSE))</f>
        <v/>
      </c>
      <c r="G4698" s="80" t="str">
        <f>IF(F4698="","",VLOOKUP(F4698,商品マスタ!$G:$H,2,FALSE))</f>
        <v/>
      </c>
      <c r="H4698" s="81" t="str">
        <f t="shared" si="2407"/>
        <v/>
      </c>
      <c r="I4698" s="82" t="str">
        <f>IF(発注書!E4704="","",発注書!E4704)</f>
        <v/>
      </c>
      <c r="J4698" s="78" t="str">
        <f>IF(発注書!E4704="","",発注書!C4704)</f>
        <v/>
      </c>
    </row>
    <row r="4699" spans="1:10" x14ac:dyDescent="0.55000000000000004">
      <c r="A4699" s="76" t="e">
        <f t="shared" ref="A4699" si="2419">A4697+1</f>
        <v>#REF!</v>
      </c>
      <c r="B4699" s="50">
        <v>1</v>
      </c>
      <c r="E4699" s="78" t="str">
        <f>IF(発注書!E4705="","",発注書!B4705)</f>
        <v/>
      </c>
      <c r="F4699" s="79" t="str">
        <f>IF(J4699="","",VLOOKUP(J4699,商品マスタ!$F:$G,2,FALSE))</f>
        <v/>
      </c>
      <c r="G4699" s="80" t="str">
        <f>IF(F4699="","",VLOOKUP(F4699,商品マスタ!$G:$H,2,FALSE))</f>
        <v/>
      </c>
      <c r="H4699" s="81" t="str">
        <f t="shared" si="2407"/>
        <v/>
      </c>
      <c r="I4699" s="82" t="str">
        <f>IF(発注書!E4705="","",発注書!E4705)</f>
        <v/>
      </c>
      <c r="J4699" s="78" t="str">
        <f>IF(発注書!E4705="","",発注書!C4705)</f>
        <v/>
      </c>
    </row>
    <row r="4700" spans="1:10" x14ac:dyDescent="0.55000000000000004">
      <c r="B4700" s="50">
        <v>2</v>
      </c>
      <c r="E4700" s="78" t="str">
        <f>IF(発注書!E4706="","",発注書!B4706)</f>
        <v/>
      </c>
      <c r="F4700" s="79" t="str">
        <f>IF(J4700="","",VLOOKUP(J4700,商品マスタ!$F:$G,2,FALSE))</f>
        <v/>
      </c>
      <c r="G4700" s="80" t="str">
        <f>IF(F4700="","",VLOOKUP(F4700,商品マスタ!$G:$H,2,FALSE))</f>
        <v/>
      </c>
      <c r="H4700" s="81" t="str">
        <f t="shared" si="2407"/>
        <v/>
      </c>
      <c r="I4700" s="82" t="str">
        <f>IF(発注書!E4706="","",発注書!E4706)</f>
        <v/>
      </c>
      <c r="J4700" s="78" t="str">
        <f>IF(発注書!E4706="","",発注書!C4706)</f>
        <v/>
      </c>
    </row>
    <row r="4701" spans="1:10" x14ac:dyDescent="0.55000000000000004">
      <c r="A4701" s="76" t="e">
        <f t="shared" ref="A4701" si="2420">A4699+1</f>
        <v>#REF!</v>
      </c>
      <c r="B4701" s="50">
        <v>1</v>
      </c>
      <c r="E4701" s="78" t="str">
        <f>IF(発注書!E4707="","",発注書!B4707)</f>
        <v/>
      </c>
      <c r="F4701" s="79" t="str">
        <f>IF(J4701="","",VLOOKUP(J4701,商品マスタ!$F:$G,2,FALSE))</f>
        <v/>
      </c>
      <c r="G4701" s="80" t="str">
        <f>IF(F4701="","",VLOOKUP(F4701,商品マスタ!$G:$H,2,FALSE))</f>
        <v/>
      </c>
      <c r="H4701" s="81" t="str">
        <f t="shared" si="2407"/>
        <v/>
      </c>
      <c r="I4701" s="82" t="str">
        <f>IF(発注書!E4707="","",発注書!E4707)</f>
        <v/>
      </c>
      <c r="J4701" s="78" t="str">
        <f>IF(発注書!E4707="","",発注書!C4707)</f>
        <v/>
      </c>
    </row>
    <row r="4702" spans="1:10" x14ac:dyDescent="0.55000000000000004">
      <c r="B4702" s="50">
        <v>2</v>
      </c>
      <c r="E4702" s="78" t="str">
        <f>IF(発注書!E4708="","",発注書!B4708)</f>
        <v/>
      </c>
      <c r="F4702" s="79" t="str">
        <f>IF(J4702="","",VLOOKUP(J4702,商品マスタ!$F:$G,2,FALSE))</f>
        <v/>
      </c>
      <c r="G4702" s="80" t="str">
        <f>IF(F4702="","",VLOOKUP(F4702,商品マスタ!$G:$H,2,FALSE))</f>
        <v/>
      </c>
      <c r="H4702" s="81" t="str">
        <f t="shared" si="2407"/>
        <v/>
      </c>
      <c r="I4702" s="82" t="str">
        <f>IF(発注書!E4708="","",発注書!E4708)</f>
        <v/>
      </c>
      <c r="J4702" s="78" t="str">
        <f>IF(発注書!E4708="","",発注書!C4708)</f>
        <v/>
      </c>
    </row>
    <row r="4703" spans="1:10" x14ac:dyDescent="0.55000000000000004">
      <c r="A4703" s="76" t="e">
        <f t="shared" ref="A4703" si="2421">A4701+1</f>
        <v>#REF!</v>
      </c>
      <c r="B4703" s="50">
        <v>1</v>
      </c>
      <c r="E4703" s="78" t="str">
        <f>IF(発注書!E4709="","",発注書!B4709)</f>
        <v/>
      </c>
      <c r="F4703" s="79" t="str">
        <f>IF(J4703="","",VLOOKUP(J4703,商品マスタ!$F:$G,2,FALSE))</f>
        <v/>
      </c>
      <c r="G4703" s="80" t="str">
        <f>IF(F4703="","",VLOOKUP(F4703,商品マスタ!$G:$H,2,FALSE))</f>
        <v/>
      </c>
      <c r="H4703" s="81" t="str">
        <f t="shared" si="2407"/>
        <v/>
      </c>
      <c r="I4703" s="82" t="str">
        <f>IF(発注書!E4709="","",発注書!E4709)</f>
        <v/>
      </c>
      <c r="J4703" s="78" t="str">
        <f>IF(発注書!E4709="","",発注書!C4709)</f>
        <v/>
      </c>
    </row>
    <row r="4704" spans="1:10" x14ac:dyDescent="0.55000000000000004">
      <c r="B4704" s="50">
        <v>2</v>
      </c>
      <c r="E4704" s="78" t="str">
        <f>IF(発注書!E4710="","",発注書!B4710)</f>
        <v/>
      </c>
      <c r="F4704" s="79" t="str">
        <f>IF(J4704="","",VLOOKUP(J4704,商品マスタ!$F:$G,2,FALSE))</f>
        <v/>
      </c>
      <c r="G4704" s="80" t="str">
        <f>IF(F4704="","",VLOOKUP(F4704,商品マスタ!$G:$H,2,FALSE))</f>
        <v/>
      </c>
      <c r="H4704" s="81" t="str">
        <f t="shared" si="2407"/>
        <v/>
      </c>
      <c r="I4704" s="82" t="str">
        <f>IF(発注書!E4710="","",発注書!E4710)</f>
        <v/>
      </c>
      <c r="J4704" s="78" t="str">
        <f>IF(発注書!E4710="","",発注書!C4710)</f>
        <v/>
      </c>
    </row>
    <row r="4705" spans="1:10" x14ac:dyDescent="0.55000000000000004">
      <c r="A4705" s="76" t="e">
        <f t="shared" ref="A4705" si="2422">A4703+1</f>
        <v>#REF!</v>
      </c>
      <c r="B4705" s="50">
        <v>1</v>
      </c>
      <c r="E4705" s="78" t="str">
        <f>IF(発注書!E4711="","",発注書!B4711)</f>
        <v/>
      </c>
      <c r="F4705" s="79" t="str">
        <f>IF(J4705="","",VLOOKUP(J4705,商品マスタ!$F:$G,2,FALSE))</f>
        <v/>
      </c>
      <c r="G4705" s="80" t="str">
        <f>IF(F4705="","",VLOOKUP(F4705,商品マスタ!$G:$H,2,FALSE))</f>
        <v/>
      </c>
      <c r="H4705" s="81" t="str">
        <f t="shared" si="2407"/>
        <v/>
      </c>
      <c r="I4705" s="82" t="str">
        <f>IF(発注書!E4711="","",発注書!E4711)</f>
        <v/>
      </c>
      <c r="J4705" s="78" t="str">
        <f>IF(発注書!E4711="","",発注書!C4711)</f>
        <v/>
      </c>
    </row>
    <row r="4706" spans="1:10" x14ac:dyDescent="0.55000000000000004">
      <c r="B4706" s="50">
        <v>2</v>
      </c>
      <c r="E4706" s="78" t="str">
        <f>IF(発注書!E4712="","",発注書!B4712)</f>
        <v/>
      </c>
      <c r="F4706" s="79" t="str">
        <f>IF(J4706="","",VLOOKUP(J4706,商品マスタ!$F:$G,2,FALSE))</f>
        <v/>
      </c>
      <c r="G4706" s="80" t="str">
        <f>IF(F4706="","",VLOOKUP(F4706,商品マスタ!$G:$H,2,FALSE))</f>
        <v/>
      </c>
      <c r="H4706" s="81" t="str">
        <f t="shared" si="2407"/>
        <v/>
      </c>
      <c r="I4706" s="82" t="str">
        <f>IF(発注書!E4712="","",発注書!E4712)</f>
        <v/>
      </c>
      <c r="J4706" s="78" t="str">
        <f>IF(発注書!E4712="","",発注書!C4712)</f>
        <v/>
      </c>
    </row>
    <row r="4707" spans="1:10" x14ac:dyDescent="0.55000000000000004">
      <c r="A4707" s="76" t="e">
        <f t="shared" ref="A4707" si="2423">A4705+1</f>
        <v>#REF!</v>
      </c>
      <c r="B4707" s="50">
        <v>1</v>
      </c>
      <c r="E4707" s="78" t="str">
        <f>IF(発注書!E4713="","",発注書!B4713)</f>
        <v/>
      </c>
      <c r="F4707" s="79" t="str">
        <f>IF(J4707="","",VLOOKUP(J4707,商品マスタ!$F:$G,2,FALSE))</f>
        <v/>
      </c>
      <c r="G4707" s="80" t="str">
        <f>IF(F4707="","",VLOOKUP(F4707,商品マスタ!$G:$H,2,FALSE))</f>
        <v/>
      </c>
      <c r="H4707" s="81" t="str">
        <f t="shared" si="2407"/>
        <v/>
      </c>
      <c r="I4707" s="82" t="str">
        <f>IF(発注書!E4713="","",発注書!E4713)</f>
        <v/>
      </c>
      <c r="J4707" s="78" t="str">
        <f>IF(発注書!E4713="","",発注書!C4713)</f>
        <v/>
      </c>
    </row>
    <row r="4708" spans="1:10" x14ac:dyDescent="0.55000000000000004">
      <c r="B4708" s="50">
        <v>2</v>
      </c>
      <c r="E4708" s="78" t="str">
        <f>IF(発注書!E4714="","",発注書!B4714)</f>
        <v/>
      </c>
      <c r="F4708" s="79" t="str">
        <f>IF(J4708="","",VLOOKUP(J4708,商品マスタ!$F:$G,2,FALSE))</f>
        <v/>
      </c>
      <c r="G4708" s="80" t="str">
        <f>IF(F4708="","",VLOOKUP(F4708,商品マスタ!$G:$H,2,FALSE))</f>
        <v/>
      </c>
      <c r="H4708" s="81" t="str">
        <f t="shared" si="2407"/>
        <v/>
      </c>
      <c r="I4708" s="82" t="str">
        <f>IF(発注書!E4714="","",発注書!E4714)</f>
        <v/>
      </c>
      <c r="J4708" s="78" t="str">
        <f>IF(発注書!E4714="","",発注書!C4714)</f>
        <v/>
      </c>
    </row>
    <row r="4709" spans="1:10" x14ac:dyDescent="0.55000000000000004">
      <c r="A4709" s="76" t="e">
        <f t="shared" ref="A4709" si="2424">A4707+1</f>
        <v>#REF!</v>
      </c>
      <c r="B4709" s="50">
        <v>1</v>
      </c>
      <c r="E4709" s="78" t="str">
        <f>IF(発注書!E4715="","",発注書!B4715)</f>
        <v/>
      </c>
      <c r="F4709" s="79" t="str">
        <f>IF(J4709="","",VLOOKUP(J4709,商品マスタ!$F:$G,2,FALSE))</f>
        <v/>
      </c>
      <c r="G4709" s="80" t="str">
        <f>IF(F4709="","",VLOOKUP(F4709,商品マスタ!$G:$H,2,FALSE))</f>
        <v/>
      </c>
      <c r="H4709" s="81" t="str">
        <f t="shared" si="2407"/>
        <v/>
      </c>
      <c r="I4709" s="82" t="str">
        <f>IF(発注書!E4715="","",発注書!E4715)</f>
        <v/>
      </c>
      <c r="J4709" s="78" t="str">
        <f>IF(発注書!E4715="","",発注書!C4715)</f>
        <v/>
      </c>
    </row>
    <row r="4710" spans="1:10" x14ac:dyDescent="0.55000000000000004">
      <c r="B4710" s="50">
        <v>2</v>
      </c>
      <c r="E4710" s="78" t="str">
        <f>IF(発注書!E4716="","",発注書!B4716)</f>
        <v/>
      </c>
      <c r="F4710" s="79" t="str">
        <f>IF(J4710="","",VLOOKUP(J4710,商品マスタ!$F:$G,2,FALSE))</f>
        <v/>
      </c>
      <c r="G4710" s="80" t="str">
        <f>IF(F4710="","",VLOOKUP(F4710,商品マスタ!$G:$H,2,FALSE))</f>
        <v/>
      </c>
      <c r="H4710" s="81" t="str">
        <f t="shared" si="2407"/>
        <v/>
      </c>
      <c r="I4710" s="82" t="str">
        <f>IF(発注書!E4716="","",発注書!E4716)</f>
        <v/>
      </c>
      <c r="J4710" s="78" t="str">
        <f>IF(発注書!E4716="","",発注書!C4716)</f>
        <v/>
      </c>
    </row>
    <row r="4711" spans="1:10" x14ac:dyDescent="0.55000000000000004">
      <c r="A4711" s="76" t="e">
        <f t="shared" ref="A4711" si="2425">A4709+1</f>
        <v>#REF!</v>
      </c>
      <c r="B4711" s="50">
        <v>1</v>
      </c>
      <c r="E4711" s="78" t="str">
        <f>IF(発注書!E4717="","",発注書!B4717)</f>
        <v/>
      </c>
      <c r="F4711" s="79" t="str">
        <f>IF(J4711="","",VLOOKUP(J4711,商品マスタ!$F:$G,2,FALSE))</f>
        <v/>
      </c>
      <c r="G4711" s="80" t="str">
        <f>IF(F4711="","",VLOOKUP(F4711,商品マスタ!$G:$H,2,FALSE))</f>
        <v/>
      </c>
      <c r="H4711" s="81" t="str">
        <f t="shared" si="2407"/>
        <v/>
      </c>
      <c r="I4711" s="82" t="str">
        <f>IF(発注書!E4717="","",発注書!E4717)</f>
        <v/>
      </c>
      <c r="J4711" s="78" t="str">
        <f>IF(発注書!E4717="","",発注書!C4717)</f>
        <v/>
      </c>
    </row>
    <row r="4712" spans="1:10" x14ac:dyDescent="0.55000000000000004">
      <c r="B4712" s="50">
        <v>2</v>
      </c>
      <c r="E4712" s="78" t="str">
        <f>IF(発注書!E4718="","",発注書!B4718)</f>
        <v/>
      </c>
      <c r="F4712" s="79" t="str">
        <f>IF(J4712="","",VLOOKUP(J4712,商品マスタ!$F:$G,2,FALSE))</f>
        <v/>
      </c>
      <c r="G4712" s="80" t="str">
        <f>IF(F4712="","",VLOOKUP(F4712,商品マスタ!$G:$H,2,FALSE))</f>
        <v/>
      </c>
      <c r="H4712" s="81" t="str">
        <f t="shared" si="2407"/>
        <v/>
      </c>
      <c r="I4712" s="82" t="str">
        <f>IF(発注書!E4718="","",発注書!E4718)</f>
        <v/>
      </c>
      <c r="J4712" s="78" t="str">
        <f>IF(発注書!E4718="","",発注書!C4718)</f>
        <v/>
      </c>
    </row>
    <row r="4713" spans="1:10" x14ac:dyDescent="0.55000000000000004">
      <c r="A4713" s="76" t="e">
        <f t="shared" ref="A4713" si="2426">A4711+1</f>
        <v>#REF!</v>
      </c>
      <c r="B4713" s="50">
        <v>1</v>
      </c>
      <c r="E4713" s="78" t="str">
        <f>IF(発注書!E4719="","",発注書!B4719)</f>
        <v/>
      </c>
      <c r="F4713" s="79" t="str">
        <f>IF(J4713="","",VLOOKUP(J4713,商品マスタ!$F:$G,2,FALSE))</f>
        <v/>
      </c>
      <c r="G4713" s="80" t="str">
        <f>IF(F4713="","",VLOOKUP(F4713,商品マスタ!$G:$H,2,FALSE))</f>
        <v/>
      </c>
      <c r="H4713" s="81" t="str">
        <f t="shared" si="2407"/>
        <v/>
      </c>
      <c r="I4713" s="82" t="str">
        <f>IF(発注書!E4719="","",発注書!E4719)</f>
        <v/>
      </c>
      <c r="J4713" s="78" t="str">
        <f>IF(発注書!E4719="","",発注書!C4719)</f>
        <v/>
      </c>
    </row>
    <row r="4714" spans="1:10" x14ac:dyDescent="0.55000000000000004">
      <c r="B4714" s="50">
        <v>2</v>
      </c>
      <c r="E4714" s="78" t="str">
        <f>IF(発注書!E4720="","",発注書!B4720)</f>
        <v/>
      </c>
      <c r="F4714" s="79" t="str">
        <f>IF(J4714="","",VLOOKUP(J4714,商品マスタ!$F:$G,2,FALSE))</f>
        <v/>
      </c>
      <c r="G4714" s="80" t="str">
        <f>IF(F4714="","",VLOOKUP(F4714,商品マスタ!$G:$H,2,FALSE))</f>
        <v/>
      </c>
      <c r="H4714" s="81" t="str">
        <f t="shared" si="2407"/>
        <v/>
      </c>
      <c r="I4714" s="82" t="str">
        <f>IF(発注書!E4720="","",発注書!E4720)</f>
        <v/>
      </c>
      <c r="J4714" s="78" t="str">
        <f>IF(発注書!E4720="","",発注書!C4720)</f>
        <v/>
      </c>
    </row>
    <row r="4715" spans="1:10" x14ac:dyDescent="0.55000000000000004">
      <c r="A4715" s="76" t="e">
        <f t="shared" ref="A4715" si="2427">A4713+1</f>
        <v>#REF!</v>
      </c>
      <c r="B4715" s="50">
        <v>1</v>
      </c>
      <c r="E4715" s="78" t="str">
        <f>IF(発注書!E4721="","",発注書!B4721)</f>
        <v/>
      </c>
      <c r="F4715" s="79" t="str">
        <f>IF(J4715="","",VLOOKUP(J4715,商品マスタ!$F:$G,2,FALSE))</f>
        <v/>
      </c>
      <c r="G4715" s="80" t="str">
        <f>IF(F4715="","",VLOOKUP(F4715,商品マスタ!$G:$H,2,FALSE))</f>
        <v/>
      </c>
      <c r="H4715" s="81" t="str">
        <f t="shared" si="2407"/>
        <v/>
      </c>
      <c r="I4715" s="82" t="str">
        <f>IF(発注書!E4721="","",発注書!E4721)</f>
        <v/>
      </c>
      <c r="J4715" s="78" t="str">
        <f>IF(発注書!E4721="","",発注書!C4721)</f>
        <v/>
      </c>
    </row>
    <row r="4716" spans="1:10" x14ac:dyDescent="0.55000000000000004">
      <c r="B4716" s="50">
        <v>2</v>
      </c>
      <c r="E4716" s="78" t="str">
        <f>IF(発注書!E4722="","",発注書!B4722)</f>
        <v/>
      </c>
      <c r="F4716" s="79" t="str">
        <f>IF(J4716="","",VLOOKUP(J4716,商品マスタ!$F:$G,2,FALSE))</f>
        <v/>
      </c>
      <c r="G4716" s="80" t="str">
        <f>IF(F4716="","",VLOOKUP(F4716,商品マスタ!$G:$H,2,FALSE))</f>
        <v/>
      </c>
      <c r="H4716" s="81" t="str">
        <f t="shared" si="2407"/>
        <v/>
      </c>
      <c r="I4716" s="82" t="str">
        <f>IF(発注書!E4722="","",発注書!E4722)</f>
        <v/>
      </c>
      <c r="J4716" s="78" t="str">
        <f>IF(発注書!E4722="","",発注書!C4722)</f>
        <v/>
      </c>
    </row>
    <row r="4717" spans="1:10" x14ac:dyDescent="0.55000000000000004">
      <c r="A4717" s="76" t="e">
        <f t="shared" ref="A4717" si="2428">A4715+1</f>
        <v>#REF!</v>
      </c>
      <c r="B4717" s="50">
        <v>1</v>
      </c>
      <c r="E4717" s="78" t="str">
        <f>IF(発注書!E4723="","",発注書!B4723)</f>
        <v/>
      </c>
      <c r="F4717" s="79" t="str">
        <f>IF(J4717="","",VLOOKUP(J4717,商品マスタ!$F:$G,2,FALSE))</f>
        <v/>
      </c>
      <c r="G4717" s="80" t="str">
        <f>IF(F4717="","",VLOOKUP(F4717,商品マスタ!$G:$H,2,FALSE))</f>
        <v/>
      </c>
      <c r="H4717" s="81" t="str">
        <f t="shared" si="2407"/>
        <v/>
      </c>
      <c r="I4717" s="82" t="str">
        <f>IF(発注書!E4723="","",発注書!E4723)</f>
        <v/>
      </c>
      <c r="J4717" s="78" t="str">
        <f>IF(発注書!E4723="","",発注書!C4723)</f>
        <v/>
      </c>
    </row>
    <row r="4718" spans="1:10" x14ac:dyDescent="0.55000000000000004">
      <c r="B4718" s="50">
        <v>2</v>
      </c>
      <c r="E4718" s="78" t="str">
        <f>IF(発注書!E4724="","",発注書!B4724)</f>
        <v/>
      </c>
      <c r="F4718" s="79" t="str">
        <f>IF(J4718="","",VLOOKUP(J4718,商品マスタ!$F:$G,2,FALSE))</f>
        <v/>
      </c>
      <c r="G4718" s="80" t="str">
        <f>IF(F4718="","",VLOOKUP(F4718,商品マスタ!$G:$H,2,FALSE))</f>
        <v/>
      </c>
      <c r="H4718" s="81" t="str">
        <f t="shared" si="2407"/>
        <v/>
      </c>
      <c r="I4718" s="82" t="str">
        <f>IF(発注書!E4724="","",発注書!E4724)</f>
        <v/>
      </c>
      <c r="J4718" s="78" t="str">
        <f>IF(発注書!E4724="","",発注書!C4724)</f>
        <v/>
      </c>
    </row>
    <row r="4719" spans="1:10" x14ac:dyDescent="0.55000000000000004">
      <c r="A4719" s="76" t="e">
        <f t="shared" ref="A4719" si="2429">A4717+1</f>
        <v>#REF!</v>
      </c>
      <c r="B4719" s="50">
        <v>1</v>
      </c>
      <c r="E4719" s="78" t="str">
        <f>IF(発注書!E4725="","",発注書!B4725)</f>
        <v/>
      </c>
      <c r="F4719" s="79" t="str">
        <f>IF(J4719="","",VLOOKUP(J4719,商品マスタ!$F:$G,2,FALSE))</f>
        <v/>
      </c>
      <c r="G4719" s="80" t="str">
        <f>IF(F4719="","",VLOOKUP(F4719,商品マスタ!$G:$H,2,FALSE))</f>
        <v/>
      </c>
      <c r="H4719" s="81" t="str">
        <f t="shared" si="2407"/>
        <v/>
      </c>
      <c r="I4719" s="82" t="str">
        <f>IF(発注書!E4725="","",発注書!E4725)</f>
        <v/>
      </c>
      <c r="J4719" s="78" t="str">
        <f>IF(発注書!E4725="","",発注書!C4725)</f>
        <v/>
      </c>
    </row>
    <row r="4720" spans="1:10" x14ac:dyDescent="0.55000000000000004">
      <c r="B4720" s="50">
        <v>2</v>
      </c>
      <c r="E4720" s="78" t="str">
        <f>IF(発注書!E4726="","",発注書!B4726)</f>
        <v/>
      </c>
      <c r="F4720" s="79" t="str">
        <f>IF(J4720="","",VLOOKUP(J4720,商品マスタ!$F:$G,2,FALSE))</f>
        <v/>
      </c>
      <c r="G4720" s="80" t="str">
        <f>IF(F4720="","",VLOOKUP(F4720,商品マスタ!$G:$H,2,FALSE))</f>
        <v/>
      </c>
      <c r="H4720" s="81" t="str">
        <f t="shared" si="2407"/>
        <v/>
      </c>
      <c r="I4720" s="82" t="str">
        <f>IF(発注書!E4726="","",発注書!E4726)</f>
        <v/>
      </c>
      <c r="J4720" s="78" t="str">
        <f>IF(発注書!E4726="","",発注書!C4726)</f>
        <v/>
      </c>
    </row>
    <row r="4721" spans="1:10" x14ac:dyDescent="0.55000000000000004">
      <c r="A4721" s="76" t="e">
        <f t="shared" ref="A4721" si="2430">A4719+1</f>
        <v>#REF!</v>
      </c>
      <c r="B4721" s="50">
        <v>1</v>
      </c>
      <c r="E4721" s="78" t="str">
        <f>IF(発注書!E4727="","",発注書!B4727)</f>
        <v/>
      </c>
      <c r="F4721" s="79" t="str">
        <f>IF(J4721="","",VLOOKUP(J4721,商品マスタ!$F:$G,2,FALSE))</f>
        <v/>
      </c>
      <c r="G4721" s="80" t="str">
        <f>IF(F4721="","",VLOOKUP(F4721,商品マスタ!$G:$H,2,FALSE))</f>
        <v/>
      </c>
      <c r="H4721" s="81" t="str">
        <f t="shared" si="2407"/>
        <v/>
      </c>
      <c r="I4721" s="82" t="str">
        <f>IF(発注書!E4727="","",発注書!E4727)</f>
        <v/>
      </c>
      <c r="J4721" s="78" t="str">
        <f>IF(発注書!E4727="","",発注書!C4727)</f>
        <v/>
      </c>
    </row>
    <row r="4722" spans="1:10" x14ac:dyDescent="0.55000000000000004">
      <c r="B4722" s="50">
        <v>2</v>
      </c>
      <c r="E4722" s="78" t="str">
        <f>IF(発注書!E4728="","",発注書!B4728)</f>
        <v/>
      </c>
      <c r="F4722" s="79" t="str">
        <f>IF(J4722="","",VLOOKUP(J4722,商品マスタ!$F:$G,2,FALSE))</f>
        <v/>
      </c>
      <c r="G4722" s="80" t="str">
        <f>IF(F4722="","",VLOOKUP(F4722,商品マスタ!$G:$H,2,FALSE))</f>
        <v/>
      </c>
      <c r="H4722" s="81" t="str">
        <f t="shared" si="2407"/>
        <v/>
      </c>
      <c r="I4722" s="82" t="str">
        <f>IF(発注書!E4728="","",発注書!E4728)</f>
        <v/>
      </c>
      <c r="J4722" s="78" t="str">
        <f>IF(発注書!E4728="","",発注書!C4728)</f>
        <v/>
      </c>
    </row>
    <row r="4723" spans="1:10" x14ac:dyDescent="0.55000000000000004">
      <c r="A4723" s="76" t="e">
        <f t="shared" ref="A4723" si="2431">A4721+1</f>
        <v>#REF!</v>
      </c>
      <c r="B4723" s="50">
        <v>1</v>
      </c>
      <c r="E4723" s="78" t="str">
        <f>IF(発注書!E4729="","",発注書!B4729)</f>
        <v/>
      </c>
      <c r="F4723" s="79" t="str">
        <f>IF(J4723="","",VLOOKUP(J4723,商品マスタ!$F:$G,2,FALSE))</f>
        <v/>
      </c>
      <c r="G4723" s="80" t="str">
        <f>IF(F4723="","",VLOOKUP(F4723,商品マスタ!$G:$H,2,FALSE))</f>
        <v/>
      </c>
      <c r="H4723" s="81" t="str">
        <f t="shared" si="2407"/>
        <v/>
      </c>
      <c r="I4723" s="82" t="str">
        <f>IF(発注書!E4729="","",発注書!E4729)</f>
        <v/>
      </c>
      <c r="J4723" s="78" t="str">
        <f>IF(発注書!E4729="","",発注書!C4729)</f>
        <v/>
      </c>
    </row>
    <row r="4724" spans="1:10" x14ac:dyDescent="0.55000000000000004">
      <c r="B4724" s="50">
        <v>2</v>
      </c>
      <c r="E4724" s="78" t="str">
        <f>IF(発注書!E4730="","",発注書!B4730)</f>
        <v/>
      </c>
      <c r="F4724" s="79" t="str">
        <f>IF(J4724="","",VLOOKUP(J4724,商品マスタ!$F:$G,2,FALSE))</f>
        <v/>
      </c>
      <c r="G4724" s="80" t="str">
        <f>IF(F4724="","",VLOOKUP(F4724,商品マスタ!$G:$H,2,FALSE))</f>
        <v/>
      </c>
      <c r="H4724" s="81" t="str">
        <f t="shared" si="2407"/>
        <v/>
      </c>
      <c r="I4724" s="82" t="str">
        <f>IF(発注書!E4730="","",発注書!E4730)</f>
        <v/>
      </c>
      <c r="J4724" s="78" t="str">
        <f>IF(発注書!E4730="","",発注書!C4730)</f>
        <v/>
      </c>
    </row>
    <row r="4725" spans="1:10" x14ac:dyDescent="0.55000000000000004">
      <c r="A4725" s="76" t="e">
        <f t="shared" ref="A4725" si="2432">A4723+1</f>
        <v>#REF!</v>
      </c>
      <c r="B4725" s="50">
        <v>1</v>
      </c>
      <c r="E4725" s="78" t="str">
        <f>IF(発注書!E4731="","",発注書!B4731)</f>
        <v/>
      </c>
      <c r="F4725" s="79" t="str">
        <f>IF(J4725="","",VLOOKUP(J4725,商品マスタ!$F:$G,2,FALSE))</f>
        <v/>
      </c>
      <c r="G4725" s="80" t="str">
        <f>IF(F4725="","",VLOOKUP(F4725,商品マスタ!$G:$H,2,FALSE))</f>
        <v/>
      </c>
      <c r="H4725" s="81" t="str">
        <f t="shared" si="2407"/>
        <v/>
      </c>
      <c r="I4725" s="82" t="str">
        <f>IF(発注書!E4731="","",発注書!E4731)</f>
        <v/>
      </c>
      <c r="J4725" s="78" t="str">
        <f>IF(発注書!E4731="","",発注書!C4731)</f>
        <v/>
      </c>
    </row>
    <row r="4726" spans="1:10" x14ac:dyDescent="0.55000000000000004">
      <c r="B4726" s="50">
        <v>2</v>
      </c>
      <c r="E4726" s="78" t="str">
        <f>IF(発注書!E4732="","",発注書!B4732)</f>
        <v/>
      </c>
      <c r="F4726" s="79" t="str">
        <f>IF(J4726="","",VLOOKUP(J4726,商品マスタ!$F:$G,2,FALSE))</f>
        <v/>
      </c>
      <c r="G4726" s="80" t="str">
        <f>IF(F4726="","",VLOOKUP(F4726,商品マスタ!$G:$H,2,FALSE))</f>
        <v/>
      </c>
      <c r="H4726" s="81" t="str">
        <f t="shared" si="2407"/>
        <v/>
      </c>
      <c r="I4726" s="82" t="str">
        <f>IF(発注書!E4732="","",発注書!E4732)</f>
        <v/>
      </c>
      <c r="J4726" s="78" t="str">
        <f>IF(発注書!E4732="","",発注書!C4732)</f>
        <v/>
      </c>
    </row>
    <row r="4727" spans="1:10" x14ac:dyDescent="0.55000000000000004">
      <c r="A4727" s="76" t="e">
        <f t="shared" ref="A4727" si="2433">A4725+1</f>
        <v>#REF!</v>
      </c>
      <c r="B4727" s="50">
        <v>1</v>
      </c>
      <c r="E4727" s="78" t="str">
        <f>IF(発注書!E4733="","",発注書!B4733)</f>
        <v/>
      </c>
      <c r="F4727" s="79" t="str">
        <f>IF(J4727="","",VLOOKUP(J4727,商品マスタ!$F:$G,2,FALSE))</f>
        <v/>
      </c>
      <c r="G4727" s="80" t="str">
        <f>IF(F4727="","",VLOOKUP(F4727,商品マスタ!$G:$H,2,FALSE))</f>
        <v/>
      </c>
      <c r="H4727" s="81" t="str">
        <f t="shared" si="2407"/>
        <v/>
      </c>
      <c r="I4727" s="82" t="str">
        <f>IF(発注書!E4733="","",発注書!E4733)</f>
        <v/>
      </c>
      <c r="J4727" s="78" t="str">
        <f>IF(発注書!E4733="","",発注書!C4733)</f>
        <v/>
      </c>
    </row>
    <row r="4728" spans="1:10" x14ac:dyDescent="0.55000000000000004">
      <c r="B4728" s="50">
        <v>2</v>
      </c>
      <c r="E4728" s="78" t="str">
        <f>IF(発注書!E4734="","",発注書!B4734)</f>
        <v/>
      </c>
      <c r="F4728" s="79" t="str">
        <f>IF(J4728="","",VLOOKUP(J4728,商品マスタ!$F:$G,2,FALSE))</f>
        <v/>
      </c>
      <c r="G4728" s="80" t="str">
        <f>IF(F4728="","",VLOOKUP(F4728,商品マスタ!$G:$H,2,FALSE))</f>
        <v/>
      </c>
      <c r="H4728" s="81" t="str">
        <f t="shared" si="2407"/>
        <v/>
      </c>
      <c r="I4728" s="82" t="str">
        <f>IF(発注書!E4734="","",発注書!E4734)</f>
        <v/>
      </c>
      <c r="J4728" s="78" t="str">
        <f>IF(発注書!E4734="","",発注書!C4734)</f>
        <v/>
      </c>
    </row>
    <row r="4729" spans="1:10" x14ac:dyDescent="0.55000000000000004">
      <c r="A4729" s="76" t="e">
        <f t="shared" ref="A4729" si="2434">A4727+1</f>
        <v>#REF!</v>
      </c>
      <c r="B4729" s="50">
        <v>1</v>
      </c>
      <c r="E4729" s="78" t="str">
        <f>IF(発注書!E4735="","",発注書!B4735)</f>
        <v/>
      </c>
      <c r="F4729" s="79" t="str">
        <f>IF(J4729="","",VLOOKUP(J4729,商品マスタ!$F:$G,2,FALSE))</f>
        <v/>
      </c>
      <c r="G4729" s="80" t="str">
        <f>IF(F4729="","",VLOOKUP(F4729,商品マスタ!$G:$H,2,FALSE))</f>
        <v/>
      </c>
      <c r="H4729" s="81" t="str">
        <f t="shared" si="2407"/>
        <v/>
      </c>
      <c r="I4729" s="82" t="str">
        <f>IF(発注書!E4735="","",発注書!E4735)</f>
        <v/>
      </c>
      <c r="J4729" s="78" t="str">
        <f>IF(発注書!E4735="","",発注書!C4735)</f>
        <v/>
      </c>
    </row>
    <row r="4730" spans="1:10" x14ac:dyDescent="0.55000000000000004">
      <c r="B4730" s="50">
        <v>2</v>
      </c>
      <c r="E4730" s="78" t="str">
        <f>IF(発注書!E4736="","",発注書!B4736)</f>
        <v/>
      </c>
      <c r="F4730" s="79" t="str">
        <f>IF(J4730="","",VLOOKUP(J4730,商品マスタ!$F:$G,2,FALSE))</f>
        <v/>
      </c>
      <c r="G4730" s="80" t="str">
        <f>IF(F4730="","",VLOOKUP(F4730,商品マスタ!$G:$H,2,FALSE))</f>
        <v/>
      </c>
      <c r="H4730" s="81" t="str">
        <f t="shared" si="2407"/>
        <v/>
      </c>
      <c r="I4730" s="82" t="str">
        <f>IF(発注書!E4736="","",発注書!E4736)</f>
        <v/>
      </c>
      <c r="J4730" s="78" t="str">
        <f>IF(発注書!E4736="","",発注書!C4736)</f>
        <v/>
      </c>
    </row>
    <row r="4731" spans="1:10" x14ac:dyDescent="0.55000000000000004">
      <c r="A4731" s="76" t="e">
        <f t="shared" ref="A4731" si="2435">A4729+1</f>
        <v>#REF!</v>
      </c>
      <c r="B4731" s="50">
        <v>1</v>
      </c>
      <c r="E4731" s="78" t="str">
        <f>IF(発注書!E4737="","",発注書!B4737)</f>
        <v/>
      </c>
      <c r="F4731" s="79" t="str">
        <f>IF(J4731="","",VLOOKUP(J4731,商品マスタ!$F:$G,2,FALSE))</f>
        <v/>
      </c>
      <c r="G4731" s="80" t="str">
        <f>IF(F4731="","",VLOOKUP(F4731,商品マスタ!$G:$H,2,FALSE))</f>
        <v/>
      </c>
      <c r="H4731" s="81" t="str">
        <f t="shared" si="2407"/>
        <v/>
      </c>
      <c r="I4731" s="82" t="str">
        <f>IF(発注書!E4737="","",発注書!E4737)</f>
        <v/>
      </c>
      <c r="J4731" s="78" t="str">
        <f>IF(発注書!E4737="","",発注書!C4737)</f>
        <v/>
      </c>
    </row>
    <row r="4732" spans="1:10" x14ac:dyDescent="0.55000000000000004">
      <c r="B4732" s="50">
        <v>2</v>
      </c>
      <c r="E4732" s="78" t="str">
        <f>IF(発注書!E4738="","",発注書!B4738)</f>
        <v/>
      </c>
      <c r="F4732" s="79" t="str">
        <f>IF(J4732="","",VLOOKUP(J4732,商品マスタ!$F:$G,2,FALSE))</f>
        <v/>
      </c>
      <c r="G4732" s="80" t="str">
        <f>IF(F4732="","",VLOOKUP(F4732,商品マスタ!$G:$H,2,FALSE))</f>
        <v/>
      </c>
      <c r="H4732" s="81" t="str">
        <f t="shared" si="2407"/>
        <v/>
      </c>
      <c r="I4732" s="82" t="str">
        <f>IF(発注書!E4738="","",発注書!E4738)</f>
        <v/>
      </c>
      <c r="J4732" s="78" t="str">
        <f>IF(発注書!E4738="","",発注書!C4738)</f>
        <v/>
      </c>
    </row>
    <row r="4733" spans="1:10" x14ac:dyDescent="0.55000000000000004">
      <c r="A4733" s="76" t="e">
        <f t="shared" ref="A4733" si="2436">A4731+1</f>
        <v>#REF!</v>
      </c>
      <c r="B4733" s="50">
        <v>1</v>
      </c>
      <c r="E4733" s="78" t="str">
        <f>IF(発注書!E4739="","",発注書!B4739)</f>
        <v/>
      </c>
      <c r="F4733" s="79" t="str">
        <f>IF(J4733="","",VLOOKUP(J4733,商品マスタ!$F:$G,2,FALSE))</f>
        <v/>
      </c>
      <c r="G4733" s="80" t="str">
        <f>IF(F4733="","",VLOOKUP(F4733,商品マスタ!$G:$H,2,FALSE))</f>
        <v/>
      </c>
      <c r="H4733" s="81" t="str">
        <f t="shared" si="2407"/>
        <v/>
      </c>
      <c r="I4733" s="82" t="str">
        <f>IF(発注書!E4739="","",発注書!E4739)</f>
        <v/>
      </c>
      <c r="J4733" s="78" t="str">
        <f>IF(発注書!E4739="","",発注書!C4739)</f>
        <v/>
      </c>
    </row>
    <row r="4734" spans="1:10" x14ac:dyDescent="0.55000000000000004">
      <c r="B4734" s="50">
        <v>2</v>
      </c>
      <c r="E4734" s="78" t="str">
        <f>IF(発注書!E4740="","",発注書!B4740)</f>
        <v/>
      </c>
      <c r="F4734" s="79" t="str">
        <f>IF(J4734="","",VLOOKUP(J4734,商品マスタ!$F:$G,2,FALSE))</f>
        <v/>
      </c>
      <c r="G4734" s="80" t="str">
        <f>IF(F4734="","",VLOOKUP(F4734,商品マスタ!$G:$H,2,FALSE))</f>
        <v/>
      </c>
      <c r="H4734" s="81" t="str">
        <f t="shared" si="2407"/>
        <v/>
      </c>
      <c r="I4734" s="82" t="str">
        <f>IF(発注書!E4740="","",発注書!E4740)</f>
        <v/>
      </c>
      <c r="J4734" s="78" t="str">
        <f>IF(発注書!E4740="","",発注書!C4740)</f>
        <v/>
      </c>
    </row>
    <row r="4735" spans="1:10" x14ac:dyDescent="0.55000000000000004">
      <c r="A4735" s="76" t="e">
        <f t="shared" ref="A4735" si="2437">A4733+1</f>
        <v>#REF!</v>
      </c>
      <c r="B4735" s="50">
        <v>1</v>
      </c>
      <c r="E4735" s="78" t="str">
        <f>IF(発注書!E4741="","",発注書!B4741)</f>
        <v/>
      </c>
      <c r="F4735" s="79" t="str">
        <f>IF(J4735="","",VLOOKUP(J4735,商品マスタ!$F:$G,2,FALSE))</f>
        <v/>
      </c>
      <c r="G4735" s="80" t="str">
        <f>IF(F4735="","",VLOOKUP(F4735,商品マスタ!$G:$H,2,FALSE))</f>
        <v/>
      </c>
      <c r="H4735" s="81" t="str">
        <f t="shared" si="2407"/>
        <v/>
      </c>
      <c r="I4735" s="82" t="str">
        <f>IF(発注書!E4741="","",発注書!E4741)</f>
        <v/>
      </c>
      <c r="J4735" s="78" t="str">
        <f>IF(発注書!E4741="","",発注書!C4741)</f>
        <v/>
      </c>
    </row>
    <row r="4736" spans="1:10" x14ac:dyDescent="0.55000000000000004">
      <c r="B4736" s="50">
        <v>2</v>
      </c>
      <c r="E4736" s="78" t="str">
        <f>IF(発注書!E4742="","",発注書!B4742)</f>
        <v/>
      </c>
      <c r="F4736" s="79" t="str">
        <f>IF(J4736="","",VLOOKUP(J4736,商品マスタ!$F:$G,2,FALSE))</f>
        <v/>
      </c>
      <c r="G4736" s="80" t="str">
        <f>IF(F4736="","",VLOOKUP(F4736,商品マスタ!$G:$H,2,FALSE))</f>
        <v/>
      </c>
      <c r="H4736" s="81" t="str">
        <f t="shared" si="2407"/>
        <v/>
      </c>
      <c r="I4736" s="82" t="str">
        <f>IF(発注書!E4742="","",発注書!E4742)</f>
        <v/>
      </c>
      <c r="J4736" s="78" t="str">
        <f>IF(発注書!E4742="","",発注書!C4742)</f>
        <v/>
      </c>
    </row>
    <row r="4737" spans="1:10" x14ac:dyDescent="0.55000000000000004">
      <c r="A4737" s="76" t="e">
        <f t="shared" ref="A4737" si="2438">A4735+1</f>
        <v>#REF!</v>
      </c>
      <c r="B4737" s="50">
        <v>1</v>
      </c>
      <c r="E4737" s="78" t="str">
        <f>IF(発注書!E4743="","",発注書!B4743)</f>
        <v/>
      </c>
      <c r="F4737" s="79" t="str">
        <f>IF(J4737="","",VLOOKUP(J4737,商品マスタ!$F:$G,2,FALSE))</f>
        <v/>
      </c>
      <c r="G4737" s="80" t="str">
        <f>IF(F4737="","",VLOOKUP(F4737,商品マスタ!$G:$H,2,FALSE))</f>
        <v/>
      </c>
      <c r="H4737" s="81" t="str">
        <f t="shared" si="2407"/>
        <v/>
      </c>
      <c r="I4737" s="82" t="str">
        <f>IF(発注書!E4743="","",発注書!E4743)</f>
        <v/>
      </c>
      <c r="J4737" s="78" t="str">
        <f>IF(発注書!E4743="","",発注書!C4743)</f>
        <v/>
      </c>
    </row>
    <row r="4738" spans="1:10" x14ac:dyDescent="0.55000000000000004">
      <c r="B4738" s="50">
        <v>2</v>
      </c>
      <c r="E4738" s="78" t="str">
        <f>IF(発注書!E4744="","",発注書!B4744)</f>
        <v/>
      </c>
      <c r="F4738" s="79" t="str">
        <f>IF(J4738="","",VLOOKUP(J4738,商品マスタ!$F:$G,2,FALSE))</f>
        <v/>
      </c>
      <c r="G4738" s="80" t="str">
        <f>IF(F4738="","",VLOOKUP(F4738,商品マスタ!$G:$H,2,FALSE))</f>
        <v/>
      </c>
      <c r="H4738" s="81" t="str">
        <f t="shared" si="2407"/>
        <v/>
      </c>
      <c r="I4738" s="82" t="str">
        <f>IF(発注書!E4744="","",発注書!E4744)</f>
        <v/>
      </c>
      <c r="J4738" s="78" t="str">
        <f>IF(発注書!E4744="","",発注書!C4744)</f>
        <v/>
      </c>
    </row>
    <row r="4739" spans="1:10" x14ac:dyDescent="0.55000000000000004">
      <c r="A4739" s="76" t="e">
        <f t="shared" ref="A4739" si="2439">A4737+1</f>
        <v>#REF!</v>
      </c>
      <c r="B4739" s="50">
        <v>1</v>
      </c>
      <c r="E4739" s="78" t="str">
        <f>IF(発注書!E4745="","",発注書!B4745)</f>
        <v/>
      </c>
      <c r="F4739" s="79" t="str">
        <f>IF(J4739="","",VLOOKUP(J4739,商品マスタ!$F:$G,2,FALSE))</f>
        <v/>
      </c>
      <c r="G4739" s="80" t="str">
        <f>IF(F4739="","",VLOOKUP(F4739,商品マスタ!$G:$H,2,FALSE))</f>
        <v/>
      </c>
      <c r="H4739" s="81" t="str">
        <f t="shared" si="2407"/>
        <v/>
      </c>
      <c r="I4739" s="82" t="str">
        <f>IF(発注書!E4745="","",発注書!E4745)</f>
        <v/>
      </c>
      <c r="J4739" s="78" t="str">
        <f>IF(発注書!E4745="","",発注書!C4745)</f>
        <v/>
      </c>
    </row>
    <row r="4740" spans="1:10" x14ac:dyDescent="0.55000000000000004">
      <c r="B4740" s="50">
        <v>2</v>
      </c>
      <c r="E4740" s="78" t="str">
        <f>IF(発注書!E4746="","",発注書!B4746)</f>
        <v/>
      </c>
      <c r="F4740" s="79" t="str">
        <f>IF(J4740="","",VLOOKUP(J4740,商品マスタ!$F:$G,2,FALSE))</f>
        <v/>
      </c>
      <c r="G4740" s="80" t="str">
        <f>IF(F4740="","",VLOOKUP(F4740,商品マスタ!$G:$H,2,FALSE))</f>
        <v/>
      </c>
      <c r="H4740" s="81" t="str">
        <f t="shared" ref="H4740:H4803" si="2440">IF(E4740="","",IF(E4740="",LEN(SUBSTITUTE(D4740," ","")),LEN(SUBSTITUTE(E4740," ",""))))</f>
        <v/>
      </c>
      <c r="I4740" s="82" t="str">
        <f>IF(発注書!E4746="","",発注書!E4746)</f>
        <v/>
      </c>
      <c r="J4740" s="78" t="str">
        <f>IF(発注書!E4746="","",発注書!C4746)</f>
        <v/>
      </c>
    </row>
    <row r="4741" spans="1:10" x14ac:dyDescent="0.55000000000000004">
      <c r="A4741" s="76" t="e">
        <f t="shared" ref="A4741" si="2441">A4739+1</f>
        <v>#REF!</v>
      </c>
      <c r="B4741" s="50">
        <v>1</v>
      </c>
      <c r="E4741" s="78" t="str">
        <f>IF(発注書!E4747="","",発注書!B4747)</f>
        <v/>
      </c>
      <c r="F4741" s="79" t="str">
        <f>IF(J4741="","",VLOOKUP(J4741,商品マスタ!$F:$G,2,FALSE))</f>
        <v/>
      </c>
      <c r="G4741" s="80" t="str">
        <f>IF(F4741="","",VLOOKUP(F4741,商品マスタ!$G:$H,2,FALSE))</f>
        <v/>
      </c>
      <c r="H4741" s="81" t="str">
        <f t="shared" si="2440"/>
        <v/>
      </c>
      <c r="I4741" s="82" t="str">
        <f>IF(発注書!E4747="","",発注書!E4747)</f>
        <v/>
      </c>
      <c r="J4741" s="78" t="str">
        <f>IF(発注書!E4747="","",発注書!C4747)</f>
        <v/>
      </c>
    </row>
    <row r="4742" spans="1:10" x14ac:dyDescent="0.55000000000000004">
      <c r="B4742" s="50">
        <v>2</v>
      </c>
      <c r="E4742" s="78" t="str">
        <f>IF(発注書!E4748="","",発注書!B4748)</f>
        <v/>
      </c>
      <c r="F4742" s="79" t="str">
        <f>IF(J4742="","",VLOOKUP(J4742,商品マスタ!$F:$G,2,FALSE))</f>
        <v/>
      </c>
      <c r="G4742" s="80" t="str">
        <f>IF(F4742="","",VLOOKUP(F4742,商品マスタ!$G:$H,2,FALSE))</f>
        <v/>
      </c>
      <c r="H4742" s="81" t="str">
        <f t="shared" si="2440"/>
        <v/>
      </c>
      <c r="I4742" s="82" t="str">
        <f>IF(発注書!E4748="","",発注書!E4748)</f>
        <v/>
      </c>
      <c r="J4742" s="78" t="str">
        <f>IF(発注書!E4748="","",発注書!C4748)</f>
        <v/>
      </c>
    </row>
    <row r="4743" spans="1:10" x14ac:dyDescent="0.55000000000000004">
      <c r="A4743" s="76" t="e">
        <f t="shared" ref="A4743" si="2442">A4741+1</f>
        <v>#REF!</v>
      </c>
      <c r="B4743" s="50">
        <v>1</v>
      </c>
      <c r="E4743" s="78" t="str">
        <f>IF(発注書!E4749="","",発注書!B4749)</f>
        <v/>
      </c>
      <c r="F4743" s="79" t="str">
        <f>IF(J4743="","",VLOOKUP(J4743,商品マスタ!$F:$G,2,FALSE))</f>
        <v/>
      </c>
      <c r="G4743" s="80" t="str">
        <f>IF(F4743="","",VLOOKUP(F4743,商品マスタ!$G:$H,2,FALSE))</f>
        <v/>
      </c>
      <c r="H4743" s="81" t="str">
        <f t="shared" si="2440"/>
        <v/>
      </c>
      <c r="I4743" s="82" t="str">
        <f>IF(発注書!E4749="","",発注書!E4749)</f>
        <v/>
      </c>
      <c r="J4743" s="78" t="str">
        <f>IF(発注書!E4749="","",発注書!C4749)</f>
        <v/>
      </c>
    </row>
    <row r="4744" spans="1:10" x14ac:dyDescent="0.55000000000000004">
      <c r="B4744" s="50">
        <v>2</v>
      </c>
      <c r="E4744" s="78" t="str">
        <f>IF(発注書!E4750="","",発注書!B4750)</f>
        <v/>
      </c>
      <c r="F4744" s="79" t="str">
        <f>IF(J4744="","",VLOOKUP(J4744,商品マスタ!$F:$G,2,FALSE))</f>
        <v/>
      </c>
      <c r="G4744" s="80" t="str">
        <f>IF(F4744="","",VLOOKUP(F4744,商品マスタ!$G:$H,2,FALSE))</f>
        <v/>
      </c>
      <c r="H4744" s="81" t="str">
        <f t="shared" si="2440"/>
        <v/>
      </c>
      <c r="I4744" s="82" t="str">
        <f>IF(発注書!E4750="","",発注書!E4750)</f>
        <v/>
      </c>
      <c r="J4744" s="78" t="str">
        <f>IF(発注書!E4750="","",発注書!C4750)</f>
        <v/>
      </c>
    </row>
    <row r="4745" spans="1:10" x14ac:dyDescent="0.55000000000000004">
      <c r="A4745" s="76" t="e">
        <f t="shared" ref="A4745" si="2443">A4743+1</f>
        <v>#REF!</v>
      </c>
      <c r="B4745" s="50">
        <v>1</v>
      </c>
      <c r="E4745" s="78" t="str">
        <f>IF(発注書!E4751="","",発注書!B4751)</f>
        <v/>
      </c>
      <c r="F4745" s="79" t="str">
        <f>IF(J4745="","",VLOOKUP(J4745,商品マスタ!$F:$G,2,FALSE))</f>
        <v/>
      </c>
      <c r="G4745" s="80" t="str">
        <f>IF(F4745="","",VLOOKUP(F4745,商品マスタ!$G:$H,2,FALSE))</f>
        <v/>
      </c>
      <c r="H4745" s="81" t="str">
        <f t="shared" si="2440"/>
        <v/>
      </c>
      <c r="I4745" s="82" t="str">
        <f>IF(発注書!E4751="","",発注書!E4751)</f>
        <v/>
      </c>
      <c r="J4745" s="78" t="str">
        <f>IF(発注書!E4751="","",発注書!C4751)</f>
        <v/>
      </c>
    </row>
    <row r="4746" spans="1:10" x14ac:dyDescent="0.55000000000000004">
      <c r="B4746" s="50">
        <v>2</v>
      </c>
      <c r="E4746" s="78" t="str">
        <f>IF(発注書!E4752="","",発注書!B4752)</f>
        <v/>
      </c>
      <c r="F4746" s="79" t="str">
        <f>IF(J4746="","",VLOOKUP(J4746,商品マスタ!$F:$G,2,FALSE))</f>
        <v/>
      </c>
      <c r="G4746" s="80" t="str">
        <f>IF(F4746="","",VLOOKUP(F4746,商品マスタ!$G:$H,2,FALSE))</f>
        <v/>
      </c>
      <c r="H4746" s="81" t="str">
        <f t="shared" si="2440"/>
        <v/>
      </c>
      <c r="I4746" s="82" t="str">
        <f>IF(発注書!E4752="","",発注書!E4752)</f>
        <v/>
      </c>
      <c r="J4746" s="78" t="str">
        <f>IF(発注書!E4752="","",発注書!C4752)</f>
        <v/>
      </c>
    </row>
    <row r="4747" spans="1:10" x14ac:dyDescent="0.55000000000000004">
      <c r="A4747" s="76" t="e">
        <f t="shared" ref="A4747" si="2444">A4745+1</f>
        <v>#REF!</v>
      </c>
      <c r="B4747" s="50">
        <v>1</v>
      </c>
      <c r="E4747" s="78" t="str">
        <f>IF(発注書!E4753="","",発注書!B4753)</f>
        <v/>
      </c>
      <c r="F4747" s="79" t="str">
        <f>IF(J4747="","",VLOOKUP(J4747,商品マスタ!$F:$G,2,FALSE))</f>
        <v/>
      </c>
      <c r="G4747" s="80" t="str">
        <f>IF(F4747="","",VLOOKUP(F4747,商品マスタ!$G:$H,2,FALSE))</f>
        <v/>
      </c>
      <c r="H4747" s="81" t="str">
        <f t="shared" si="2440"/>
        <v/>
      </c>
      <c r="I4747" s="82" t="str">
        <f>IF(発注書!E4753="","",発注書!E4753)</f>
        <v/>
      </c>
      <c r="J4747" s="78" t="str">
        <f>IF(発注書!E4753="","",発注書!C4753)</f>
        <v/>
      </c>
    </row>
    <row r="4748" spans="1:10" x14ac:dyDescent="0.55000000000000004">
      <c r="B4748" s="50">
        <v>2</v>
      </c>
      <c r="E4748" s="78" t="str">
        <f>IF(発注書!E4754="","",発注書!B4754)</f>
        <v/>
      </c>
      <c r="F4748" s="79" t="str">
        <f>IF(J4748="","",VLOOKUP(J4748,商品マスタ!$F:$G,2,FALSE))</f>
        <v/>
      </c>
      <c r="G4748" s="80" t="str">
        <f>IF(F4748="","",VLOOKUP(F4748,商品マスタ!$G:$H,2,FALSE))</f>
        <v/>
      </c>
      <c r="H4748" s="81" t="str">
        <f t="shared" si="2440"/>
        <v/>
      </c>
      <c r="I4748" s="82" t="str">
        <f>IF(発注書!E4754="","",発注書!E4754)</f>
        <v/>
      </c>
      <c r="J4748" s="78" t="str">
        <f>IF(発注書!E4754="","",発注書!C4754)</f>
        <v/>
      </c>
    </row>
    <row r="4749" spans="1:10" x14ac:dyDescent="0.55000000000000004">
      <c r="A4749" s="76" t="e">
        <f t="shared" ref="A4749" si="2445">A4747+1</f>
        <v>#REF!</v>
      </c>
      <c r="B4749" s="50">
        <v>1</v>
      </c>
      <c r="E4749" s="78" t="str">
        <f>IF(発注書!E4755="","",発注書!B4755)</f>
        <v/>
      </c>
      <c r="F4749" s="79" t="str">
        <f>IF(J4749="","",VLOOKUP(J4749,商品マスタ!$F:$G,2,FALSE))</f>
        <v/>
      </c>
      <c r="G4749" s="80" t="str">
        <f>IF(F4749="","",VLOOKUP(F4749,商品マスタ!$G:$H,2,FALSE))</f>
        <v/>
      </c>
      <c r="H4749" s="81" t="str">
        <f t="shared" si="2440"/>
        <v/>
      </c>
      <c r="I4749" s="82" t="str">
        <f>IF(発注書!E4755="","",発注書!E4755)</f>
        <v/>
      </c>
      <c r="J4749" s="78" t="str">
        <f>IF(発注書!E4755="","",発注書!C4755)</f>
        <v/>
      </c>
    </row>
    <row r="4750" spans="1:10" x14ac:dyDescent="0.55000000000000004">
      <c r="B4750" s="50">
        <v>2</v>
      </c>
      <c r="E4750" s="78" t="str">
        <f>IF(発注書!E4756="","",発注書!B4756)</f>
        <v/>
      </c>
      <c r="F4750" s="79" t="str">
        <f>IF(J4750="","",VLOOKUP(J4750,商品マスタ!$F:$G,2,FALSE))</f>
        <v/>
      </c>
      <c r="G4750" s="80" t="str">
        <f>IF(F4750="","",VLOOKUP(F4750,商品マスタ!$G:$H,2,FALSE))</f>
        <v/>
      </c>
      <c r="H4750" s="81" t="str">
        <f t="shared" si="2440"/>
        <v/>
      </c>
      <c r="I4750" s="82" t="str">
        <f>IF(発注書!E4756="","",発注書!E4756)</f>
        <v/>
      </c>
      <c r="J4750" s="78" t="str">
        <f>IF(発注書!E4756="","",発注書!C4756)</f>
        <v/>
      </c>
    </row>
    <row r="4751" spans="1:10" x14ac:dyDescent="0.55000000000000004">
      <c r="A4751" s="76" t="e">
        <f t="shared" ref="A4751" si="2446">A4749+1</f>
        <v>#REF!</v>
      </c>
      <c r="B4751" s="50">
        <v>1</v>
      </c>
      <c r="E4751" s="78" t="str">
        <f>IF(発注書!E4757="","",発注書!B4757)</f>
        <v/>
      </c>
      <c r="F4751" s="79" t="str">
        <f>IF(J4751="","",VLOOKUP(J4751,商品マスタ!$F:$G,2,FALSE))</f>
        <v/>
      </c>
      <c r="G4751" s="80" t="str">
        <f>IF(F4751="","",VLOOKUP(F4751,商品マスタ!$G:$H,2,FALSE))</f>
        <v/>
      </c>
      <c r="H4751" s="81" t="str">
        <f t="shared" si="2440"/>
        <v/>
      </c>
      <c r="I4751" s="82" t="str">
        <f>IF(発注書!E4757="","",発注書!E4757)</f>
        <v/>
      </c>
      <c r="J4751" s="78" t="str">
        <f>IF(発注書!E4757="","",発注書!C4757)</f>
        <v/>
      </c>
    </row>
    <row r="4752" spans="1:10" x14ac:dyDescent="0.55000000000000004">
      <c r="B4752" s="50">
        <v>2</v>
      </c>
      <c r="E4752" s="78" t="str">
        <f>IF(発注書!E4758="","",発注書!B4758)</f>
        <v/>
      </c>
      <c r="F4752" s="79" t="str">
        <f>IF(J4752="","",VLOOKUP(J4752,商品マスタ!$F:$G,2,FALSE))</f>
        <v/>
      </c>
      <c r="G4752" s="80" t="str">
        <f>IF(F4752="","",VLOOKUP(F4752,商品マスタ!$G:$H,2,FALSE))</f>
        <v/>
      </c>
      <c r="H4752" s="81" t="str">
        <f t="shared" si="2440"/>
        <v/>
      </c>
      <c r="I4752" s="82" t="str">
        <f>IF(発注書!E4758="","",発注書!E4758)</f>
        <v/>
      </c>
      <c r="J4752" s="78" t="str">
        <f>IF(発注書!E4758="","",発注書!C4758)</f>
        <v/>
      </c>
    </row>
    <row r="4753" spans="1:10" x14ac:dyDescent="0.55000000000000004">
      <c r="A4753" s="76" t="e">
        <f t="shared" ref="A4753" si="2447">A4751+1</f>
        <v>#REF!</v>
      </c>
      <c r="B4753" s="50">
        <v>1</v>
      </c>
      <c r="E4753" s="78" t="str">
        <f>IF(発注書!E4759="","",発注書!B4759)</f>
        <v/>
      </c>
      <c r="F4753" s="79" t="str">
        <f>IF(J4753="","",VLOOKUP(J4753,商品マスタ!$F:$G,2,FALSE))</f>
        <v/>
      </c>
      <c r="G4753" s="80" t="str">
        <f>IF(F4753="","",VLOOKUP(F4753,商品マスタ!$G:$H,2,FALSE))</f>
        <v/>
      </c>
      <c r="H4753" s="81" t="str">
        <f t="shared" si="2440"/>
        <v/>
      </c>
      <c r="I4753" s="82" t="str">
        <f>IF(発注書!E4759="","",発注書!E4759)</f>
        <v/>
      </c>
      <c r="J4753" s="78" t="str">
        <f>IF(発注書!E4759="","",発注書!C4759)</f>
        <v/>
      </c>
    </row>
    <row r="4754" spans="1:10" x14ac:dyDescent="0.55000000000000004">
      <c r="B4754" s="50">
        <v>2</v>
      </c>
      <c r="E4754" s="78" t="str">
        <f>IF(発注書!E4760="","",発注書!B4760)</f>
        <v/>
      </c>
      <c r="F4754" s="79" t="str">
        <f>IF(J4754="","",VLOOKUP(J4754,商品マスタ!$F:$G,2,FALSE))</f>
        <v/>
      </c>
      <c r="G4754" s="80" t="str">
        <f>IF(F4754="","",VLOOKUP(F4754,商品マスタ!$G:$H,2,FALSE))</f>
        <v/>
      </c>
      <c r="H4754" s="81" t="str">
        <f t="shared" si="2440"/>
        <v/>
      </c>
      <c r="I4754" s="82" t="str">
        <f>IF(発注書!E4760="","",発注書!E4760)</f>
        <v/>
      </c>
      <c r="J4754" s="78" t="str">
        <f>IF(発注書!E4760="","",発注書!C4760)</f>
        <v/>
      </c>
    </row>
    <row r="4755" spans="1:10" x14ac:dyDescent="0.55000000000000004">
      <c r="A4755" s="76" t="e">
        <f t="shared" ref="A4755" si="2448">A4753+1</f>
        <v>#REF!</v>
      </c>
      <c r="B4755" s="50">
        <v>1</v>
      </c>
      <c r="E4755" s="78" t="str">
        <f>IF(発注書!E4761="","",発注書!B4761)</f>
        <v/>
      </c>
      <c r="F4755" s="79" t="str">
        <f>IF(J4755="","",VLOOKUP(J4755,商品マスタ!$F:$G,2,FALSE))</f>
        <v/>
      </c>
      <c r="G4755" s="80" t="str">
        <f>IF(F4755="","",VLOOKUP(F4755,商品マスタ!$G:$H,2,FALSE))</f>
        <v/>
      </c>
      <c r="H4755" s="81" t="str">
        <f t="shared" si="2440"/>
        <v/>
      </c>
      <c r="I4755" s="82" t="str">
        <f>IF(発注書!E4761="","",発注書!E4761)</f>
        <v/>
      </c>
      <c r="J4755" s="78" t="str">
        <f>IF(発注書!E4761="","",発注書!C4761)</f>
        <v/>
      </c>
    </row>
    <row r="4756" spans="1:10" x14ac:dyDescent="0.55000000000000004">
      <c r="B4756" s="50">
        <v>2</v>
      </c>
      <c r="E4756" s="78" t="str">
        <f>IF(発注書!E4762="","",発注書!B4762)</f>
        <v/>
      </c>
      <c r="F4756" s="79" t="str">
        <f>IF(J4756="","",VLOOKUP(J4756,商品マスタ!$F:$G,2,FALSE))</f>
        <v/>
      </c>
      <c r="G4756" s="80" t="str">
        <f>IF(F4756="","",VLOOKUP(F4756,商品マスタ!$G:$H,2,FALSE))</f>
        <v/>
      </c>
      <c r="H4756" s="81" t="str">
        <f t="shared" si="2440"/>
        <v/>
      </c>
      <c r="I4756" s="82" t="str">
        <f>IF(発注書!E4762="","",発注書!E4762)</f>
        <v/>
      </c>
      <c r="J4756" s="78" t="str">
        <f>IF(発注書!E4762="","",発注書!C4762)</f>
        <v/>
      </c>
    </row>
    <row r="4757" spans="1:10" x14ac:dyDescent="0.55000000000000004">
      <c r="A4757" s="76" t="e">
        <f t="shared" ref="A4757" si="2449">A4755+1</f>
        <v>#REF!</v>
      </c>
      <c r="B4757" s="50">
        <v>1</v>
      </c>
      <c r="E4757" s="78" t="str">
        <f>IF(発注書!E4763="","",発注書!B4763)</f>
        <v/>
      </c>
      <c r="F4757" s="79" t="str">
        <f>IF(J4757="","",VLOOKUP(J4757,商品マスタ!$F:$G,2,FALSE))</f>
        <v/>
      </c>
      <c r="G4757" s="80" t="str">
        <f>IF(F4757="","",VLOOKUP(F4757,商品マスタ!$G:$H,2,FALSE))</f>
        <v/>
      </c>
      <c r="H4757" s="81" t="str">
        <f t="shared" si="2440"/>
        <v/>
      </c>
      <c r="I4757" s="82" t="str">
        <f>IF(発注書!E4763="","",発注書!E4763)</f>
        <v/>
      </c>
      <c r="J4757" s="78" t="str">
        <f>IF(発注書!E4763="","",発注書!C4763)</f>
        <v/>
      </c>
    </row>
    <row r="4758" spans="1:10" x14ac:dyDescent="0.55000000000000004">
      <c r="B4758" s="50">
        <v>2</v>
      </c>
      <c r="E4758" s="78" t="str">
        <f>IF(発注書!E4764="","",発注書!B4764)</f>
        <v/>
      </c>
      <c r="F4758" s="79" t="str">
        <f>IF(J4758="","",VLOOKUP(J4758,商品マスタ!$F:$G,2,FALSE))</f>
        <v/>
      </c>
      <c r="G4758" s="80" t="str">
        <f>IF(F4758="","",VLOOKUP(F4758,商品マスタ!$G:$H,2,FALSE))</f>
        <v/>
      </c>
      <c r="H4758" s="81" t="str">
        <f t="shared" si="2440"/>
        <v/>
      </c>
      <c r="I4758" s="82" t="str">
        <f>IF(発注書!E4764="","",発注書!E4764)</f>
        <v/>
      </c>
      <c r="J4758" s="78" t="str">
        <f>IF(発注書!E4764="","",発注書!C4764)</f>
        <v/>
      </c>
    </row>
    <row r="4759" spans="1:10" x14ac:dyDescent="0.55000000000000004">
      <c r="A4759" s="76" t="e">
        <f t="shared" ref="A4759" si="2450">A4757+1</f>
        <v>#REF!</v>
      </c>
      <c r="B4759" s="50">
        <v>1</v>
      </c>
      <c r="E4759" s="78" t="str">
        <f>IF(発注書!E4765="","",発注書!B4765)</f>
        <v/>
      </c>
      <c r="F4759" s="79" t="str">
        <f>IF(J4759="","",VLOOKUP(J4759,商品マスタ!$F:$G,2,FALSE))</f>
        <v/>
      </c>
      <c r="G4759" s="80" t="str">
        <f>IF(F4759="","",VLOOKUP(F4759,商品マスタ!$G:$H,2,FALSE))</f>
        <v/>
      </c>
      <c r="H4759" s="81" t="str">
        <f t="shared" si="2440"/>
        <v/>
      </c>
      <c r="I4759" s="82" t="str">
        <f>IF(発注書!E4765="","",発注書!E4765)</f>
        <v/>
      </c>
      <c r="J4759" s="78" t="str">
        <f>IF(発注書!E4765="","",発注書!C4765)</f>
        <v/>
      </c>
    </row>
    <row r="4760" spans="1:10" x14ac:dyDescent="0.55000000000000004">
      <c r="B4760" s="50">
        <v>2</v>
      </c>
      <c r="E4760" s="78" t="str">
        <f>IF(発注書!E4766="","",発注書!B4766)</f>
        <v/>
      </c>
      <c r="F4760" s="79" t="str">
        <f>IF(J4760="","",VLOOKUP(J4760,商品マスタ!$F:$G,2,FALSE))</f>
        <v/>
      </c>
      <c r="G4760" s="80" t="str">
        <f>IF(F4760="","",VLOOKUP(F4760,商品マスタ!$G:$H,2,FALSE))</f>
        <v/>
      </c>
      <c r="H4760" s="81" t="str">
        <f t="shared" si="2440"/>
        <v/>
      </c>
      <c r="I4760" s="82" t="str">
        <f>IF(発注書!E4766="","",発注書!E4766)</f>
        <v/>
      </c>
      <c r="J4760" s="78" t="str">
        <f>IF(発注書!E4766="","",発注書!C4766)</f>
        <v/>
      </c>
    </row>
    <row r="4761" spans="1:10" x14ac:dyDescent="0.55000000000000004">
      <c r="A4761" s="76" t="e">
        <f t="shared" ref="A4761" si="2451">A4759+1</f>
        <v>#REF!</v>
      </c>
      <c r="B4761" s="50">
        <v>1</v>
      </c>
      <c r="E4761" s="78" t="str">
        <f>IF(発注書!E4767="","",発注書!B4767)</f>
        <v/>
      </c>
      <c r="F4761" s="79" t="str">
        <f>IF(J4761="","",VLOOKUP(J4761,商品マスタ!$F:$G,2,FALSE))</f>
        <v/>
      </c>
      <c r="G4761" s="80" t="str">
        <f>IF(F4761="","",VLOOKUP(F4761,商品マスタ!$G:$H,2,FALSE))</f>
        <v/>
      </c>
      <c r="H4761" s="81" t="str">
        <f t="shared" si="2440"/>
        <v/>
      </c>
      <c r="I4761" s="82" t="str">
        <f>IF(発注書!E4767="","",発注書!E4767)</f>
        <v/>
      </c>
      <c r="J4761" s="78" t="str">
        <f>IF(発注書!E4767="","",発注書!C4767)</f>
        <v/>
      </c>
    </row>
    <row r="4762" spans="1:10" x14ac:dyDescent="0.55000000000000004">
      <c r="B4762" s="50">
        <v>2</v>
      </c>
      <c r="E4762" s="78" t="str">
        <f>IF(発注書!E4768="","",発注書!B4768)</f>
        <v/>
      </c>
      <c r="F4762" s="79" t="str">
        <f>IF(J4762="","",VLOOKUP(J4762,商品マスタ!$F:$G,2,FALSE))</f>
        <v/>
      </c>
      <c r="G4762" s="80" t="str">
        <f>IF(F4762="","",VLOOKUP(F4762,商品マスタ!$G:$H,2,FALSE))</f>
        <v/>
      </c>
      <c r="H4762" s="81" t="str">
        <f t="shared" si="2440"/>
        <v/>
      </c>
      <c r="I4762" s="82" t="str">
        <f>IF(発注書!E4768="","",発注書!E4768)</f>
        <v/>
      </c>
      <c r="J4762" s="78" t="str">
        <f>IF(発注書!E4768="","",発注書!C4768)</f>
        <v/>
      </c>
    </row>
    <row r="4763" spans="1:10" x14ac:dyDescent="0.55000000000000004">
      <c r="A4763" s="76" t="e">
        <f t="shared" ref="A4763" si="2452">A4761+1</f>
        <v>#REF!</v>
      </c>
      <c r="B4763" s="50">
        <v>1</v>
      </c>
      <c r="E4763" s="78" t="str">
        <f>IF(発注書!E4769="","",発注書!B4769)</f>
        <v/>
      </c>
      <c r="F4763" s="79" t="str">
        <f>IF(J4763="","",VLOOKUP(J4763,商品マスタ!$F:$G,2,FALSE))</f>
        <v/>
      </c>
      <c r="G4763" s="80" t="str">
        <f>IF(F4763="","",VLOOKUP(F4763,商品マスタ!$G:$H,2,FALSE))</f>
        <v/>
      </c>
      <c r="H4763" s="81" t="str">
        <f t="shared" si="2440"/>
        <v/>
      </c>
      <c r="I4763" s="82" t="str">
        <f>IF(発注書!E4769="","",発注書!E4769)</f>
        <v/>
      </c>
      <c r="J4763" s="78" t="str">
        <f>IF(発注書!E4769="","",発注書!C4769)</f>
        <v/>
      </c>
    </row>
    <row r="4764" spans="1:10" x14ac:dyDescent="0.55000000000000004">
      <c r="B4764" s="50">
        <v>2</v>
      </c>
      <c r="E4764" s="78" t="str">
        <f>IF(発注書!E4770="","",発注書!B4770)</f>
        <v/>
      </c>
      <c r="F4764" s="79" t="str">
        <f>IF(J4764="","",VLOOKUP(J4764,商品マスタ!$F:$G,2,FALSE))</f>
        <v/>
      </c>
      <c r="G4764" s="80" t="str">
        <f>IF(F4764="","",VLOOKUP(F4764,商品マスタ!$G:$H,2,FALSE))</f>
        <v/>
      </c>
      <c r="H4764" s="81" t="str">
        <f t="shared" si="2440"/>
        <v/>
      </c>
      <c r="I4764" s="82" t="str">
        <f>IF(発注書!E4770="","",発注書!E4770)</f>
        <v/>
      </c>
      <c r="J4764" s="78" t="str">
        <f>IF(発注書!E4770="","",発注書!C4770)</f>
        <v/>
      </c>
    </row>
    <row r="4765" spans="1:10" x14ac:dyDescent="0.55000000000000004">
      <c r="A4765" s="76" t="e">
        <f t="shared" ref="A4765" si="2453">A4763+1</f>
        <v>#REF!</v>
      </c>
      <c r="B4765" s="50">
        <v>1</v>
      </c>
      <c r="E4765" s="78" t="str">
        <f>IF(発注書!E4771="","",発注書!B4771)</f>
        <v/>
      </c>
      <c r="F4765" s="79" t="str">
        <f>IF(J4765="","",VLOOKUP(J4765,商品マスタ!$F:$G,2,FALSE))</f>
        <v/>
      </c>
      <c r="G4765" s="80" t="str">
        <f>IF(F4765="","",VLOOKUP(F4765,商品マスタ!$G:$H,2,FALSE))</f>
        <v/>
      </c>
      <c r="H4765" s="81" t="str">
        <f t="shared" si="2440"/>
        <v/>
      </c>
      <c r="I4765" s="82" t="str">
        <f>IF(発注書!E4771="","",発注書!E4771)</f>
        <v/>
      </c>
      <c r="J4765" s="78" t="str">
        <f>IF(発注書!E4771="","",発注書!C4771)</f>
        <v/>
      </c>
    </row>
    <row r="4766" spans="1:10" x14ac:dyDescent="0.55000000000000004">
      <c r="B4766" s="50">
        <v>2</v>
      </c>
      <c r="E4766" s="78" t="str">
        <f>IF(発注書!E4772="","",発注書!B4772)</f>
        <v/>
      </c>
      <c r="F4766" s="79" t="str">
        <f>IF(J4766="","",VLOOKUP(J4766,商品マスタ!$F:$G,2,FALSE))</f>
        <v/>
      </c>
      <c r="G4766" s="80" t="str">
        <f>IF(F4766="","",VLOOKUP(F4766,商品マスタ!$G:$H,2,FALSE))</f>
        <v/>
      </c>
      <c r="H4766" s="81" t="str">
        <f t="shared" si="2440"/>
        <v/>
      </c>
      <c r="I4766" s="82" t="str">
        <f>IF(発注書!E4772="","",発注書!E4772)</f>
        <v/>
      </c>
      <c r="J4766" s="78" t="str">
        <f>IF(発注書!E4772="","",発注書!C4772)</f>
        <v/>
      </c>
    </row>
    <row r="4767" spans="1:10" x14ac:dyDescent="0.55000000000000004">
      <c r="A4767" s="76" t="e">
        <f t="shared" ref="A4767" si="2454">A4765+1</f>
        <v>#REF!</v>
      </c>
      <c r="B4767" s="50">
        <v>1</v>
      </c>
      <c r="E4767" s="78" t="str">
        <f>IF(発注書!E4773="","",発注書!B4773)</f>
        <v/>
      </c>
      <c r="F4767" s="79" t="str">
        <f>IF(J4767="","",VLOOKUP(J4767,商品マスタ!$F:$G,2,FALSE))</f>
        <v/>
      </c>
      <c r="G4767" s="80" t="str">
        <f>IF(F4767="","",VLOOKUP(F4767,商品マスタ!$G:$H,2,FALSE))</f>
        <v/>
      </c>
      <c r="H4767" s="81" t="str">
        <f t="shared" si="2440"/>
        <v/>
      </c>
      <c r="I4767" s="82" t="str">
        <f>IF(発注書!E4773="","",発注書!E4773)</f>
        <v/>
      </c>
      <c r="J4767" s="78" t="str">
        <f>IF(発注書!E4773="","",発注書!C4773)</f>
        <v/>
      </c>
    </row>
    <row r="4768" spans="1:10" x14ac:dyDescent="0.55000000000000004">
      <c r="B4768" s="50">
        <v>2</v>
      </c>
      <c r="E4768" s="78" t="str">
        <f>IF(発注書!E4774="","",発注書!B4774)</f>
        <v/>
      </c>
      <c r="F4768" s="79" t="str">
        <f>IF(J4768="","",VLOOKUP(J4768,商品マスタ!$F:$G,2,FALSE))</f>
        <v/>
      </c>
      <c r="G4768" s="80" t="str">
        <f>IF(F4768="","",VLOOKUP(F4768,商品マスタ!$G:$H,2,FALSE))</f>
        <v/>
      </c>
      <c r="H4768" s="81" t="str">
        <f t="shared" si="2440"/>
        <v/>
      </c>
      <c r="I4768" s="82" t="str">
        <f>IF(発注書!E4774="","",発注書!E4774)</f>
        <v/>
      </c>
      <c r="J4768" s="78" t="str">
        <f>IF(発注書!E4774="","",発注書!C4774)</f>
        <v/>
      </c>
    </row>
    <row r="4769" spans="1:10" x14ac:dyDescent="0.55000000000000004">
      <c r="A4769" s="76" t="e">
        <f t="shared" ref="A4769" si="2455">A4767+1</f>
        <v>#REF!</v>
      </c>
      <c r="B4769" s="50">
        <v>1</v>
      </c>
      <c r="E4769" s="78" t="str">
        <f>IF(発注書!E4775="","",発注書!B4775)</f>
        <v/>
      </c>
      <c r="F4769" s="79" t="str">
        <f>IF(J4769="","",VLOOKUP(J4769,商品マスタ!$F:$G,2,FALSE))</f>
        <v/>
      </c>
      <c r="G4769" s="80" t="str">
        <f>IF(F4769="","",VLOOKUP(F4769,商品マスタ!$G:$H,2,FALSE))</f>
        <v/>
      </c>
      <c r="H4769" s="81" t="str">
        <f t="shared" si="2440"/>
        <v/>
      </c>
      <c r="I4769" s="82" t="str">
        <f>IF(発注書!E4775="","",発注書!E4775)</f>
        <v/>
      </c>
      <c r="J4769" s="78" t="str">
        <f>IF(発注書!E4775="","",発注書!C4775)</f>
        <v/>
      </c>
    </row>
    <row r="4770" spans="1:10" x14ac:dyDescent="0.55000000000000004">
      <c r="B4770" s="50">
        <v>2</v>
      </c>
      <c r="E4770" s="78" t="str">
        <f>IF(発注書!E4776="","",発注書!B4776)</f>
        <v/>
      </c>
      <c r="F4770" s="79" t="str">
        <f>IF(J4770="","",VLOOKUP(J4770,商品マスタ!$F:$G,2,FALSE))</f>
        <v/>
      </c>
      <c r="G4770" s="80" t="str">
        <f>IF(F4770="","",VLOOKUP(F4770,商品マスタ!$G:$H,2,FALSE))</f>
        <v/>
      </c>
      <c r="H4770" s="81" t="str">
        <f t="shared" si="2440"/>
        <v/>
      </c>
      <c r="I4770" s="82" t="str">
        <f>IF(発注書!E4776="","",発注書!E4776)</f>
        <v/>
      </c>
      <c r="J4770" s="78" t="str">
        <f>IF(発注書!E4776="","",発注書!C4776)</f>
        <v/>
      </c>
    </row>
    <row r="4771" spans="1:10" x14ac:dyDescent="0.55000000000000004">
      <c r="A4771" s="76" t="e">
        <f t="shared" ref="A4771" si="2456">A4769+1</f>
        <v>#REF!</v>
      </c>
      <c r="B4771" s="50">
        <v>1</v>
      </c>
      <c r="E4771" s="78" t="str">
        <f>IF(発注書!E4777="","",発注書!B4777)</f>
        <v/>
      </c>
      <c r="F4771" s="79" t="str">
        <f>IF(J4771="","",VLOOKUP(J4771,商品マスタ!$F:$G,2,FALSE))</f>
        <v/>
      </c>
      <c r="G4771" s="80" t="str">
        <f>IF(F4771="","",VLOOKUP(F4771,商品マスタ!$G:$H,2,FALSE))</f>
        <v/>
      </c>
      <c r="H4771" s="81" t="str">
        <f t="shared" si="2440"/>
        <v/>
      </c>
      <c r="I4771" s="82" t="str">
        <f>IF(発注書!E4777="","",発注書!E4777)</f>
        <v/>
      </c>
      <c r="J4771" s="78" t="str">
        <f>IF(発注書!E4777="","",発注書!C4777)</f>
        <v/>
      </c>
    </row>
    <row r="4772" spans="1:10" x14ac:dyDescent="0.55000000000000004">
      <c r="B4772" s="50">
        <v>2</v>
      </c>
      <c r="E4772" s="78" t="str">
        <f>IF(発注書!E4778="","",発注書!B4778)</f>
        <v/>
      </c>
      <c r="F4772" s="79" t="str">
        <f>IF(J4772="","",VLOOKUP(J4772,商品マスタ!$F:$G,2,FALSE))</f>
        <v/>
      </c>
      <c r="G4772" s="80" t="str">
        <f>IF(F4772="","",VLOOKUP(F4772,商品マスタ!$G:$H,2,FALSE))</f>
        <v/>
      </c>
      <c r="H4772" s="81" t="str">
        <f t="shared" si="2440"/>
        <v/>
      </c>
      <c r="I4772" s="82" t="str">
        <f>IF(発注書!E4778="","",発注書!E4778)</f>
        <v/>
      </c>
      <c r="J4772" s="78" t="str">
        <f>IF(発注書!E4778="","",発注書!C4778)</f>
        <v/>
      </c>
    </row>
    <row r="4773" spans="1:10" x14ac:dyDescent="0.55000000000000004">
      <c r="A4773" s="76" t="e">
        <f t="shared" ref="A4773" si="2457">A4771+1</f>
        <v>#REF!</v>
      </c>
      <c r="B4773" s="50">
        <v>1</v>
      </c>
      <c r="E4773" s="78" t="str">
        <f>IF(発注書!E4779="","",発注書!B4779)</f>
        <v/>
      </c>
      <c r="F4773" s="79" t="str">
        <f>IF(J4773="","",VLOOKUP(J4773,商品マスタ!$F:$G,2,FALSE))</f>
        <v/>
      </c>
      <c r="G4773" s="80" t="str">
        <f>IF(F4773="","",VLOOKUP(F4773,商品マスタ!$G:$H,2,FALSE))</f>
        <v/>
      </c>
      <c r="H4773" s="81" t="str">
        <f t="shared" si="2440"/>
        <v/>
      </c>
      <c r="I4773" s="82" t="str">
        <f>IF(発注書!E4779="","",発注書!E4779)</f>
        <v/>
      </c>
      <c r="J4773" s="78" t="str">
        <f>IF(発注書!E4779="","",発注書!C4779)</f>
        <v/>
      </c>
    </row>
    <row r="4774" spans="1:10" x14ac:dyDescent="0.55000000000000004">
      <c r="B4774" s="50">
        <v>2</v>
      </c>
      <c r="E4774" s="78" t="str">
        <f>IF(発注書!E4780="","",発注書!B4780)</f>
        <v/>
      </c>
      <c r="F4774" s="79" t="str">
        <f>IF(J4774="","",VLOOKUP(J4774,商品マスタ!$F:$G,2,FALSE))</f>
        <v/>
      </c>
      <c r="G4774" s="80" t="str">
        <f>IF(F4774="","",VLOOKUP(F4774,商品マスタ!$G:$H,2,FALSE))</f>
        <v/>
      </c>
      <c r="H4774" s="81" t="str">
        <f t="shared" si="2440"/>
        <v/>
      </c>
      <c r="I4774" s="82" t="str">
        <f>IF(発注書!E4780="","",発注書!E4780)</f>
        <v/>
      </c>
      <c r="J4774" s="78" t="str">
        <f>IF(発注書!E4780="","",発注書!C4780)</f>
        <v/>
      </c>
    </row>
    <row r="4775" spans="1:10" x14ac:dyDescent="0.55000000000000004">
      <c r="A4775" s="76" t="e">
        <f t="shared" ref="A4775" si="2458">A4773+1</f>
        <v>#REF!</v>
      </c>
      <c r="B4775" s="50">
        <v>1</v>
      </c>
      <c r="E4775" s="78" t="str">
        <f>IF(発注書!E4781="","",発注書!B4781)</f>
        <v/>
      </c>
      <c r="F4775" s="79" t="str">
        <f>IF(J4775="","",VLOOKUP(J4775,商品マスタ!$F:$G,2,FALSE))</f>
        <v/>
      </c>
      <c r="G4775" s="80" t="str">
        <f>IF(F4775="","",VLOOKUP(F4775,商品マスタ!$G:$H,2,FALSE))</f>
        <v/>
      </c>
      <c r="H4775" s="81" t="str">
        <f t="shared" si="2440"/>
        <v/>
      </c>
      <c r="I4775" s="82" t="str">
        <f>IF(発注書!E4781="","",発注書!E4781)</f>
        <v/>
      </c>
      <c r="J4775" s="78" t="str">
        <f>IF(発注書!E4781="","",発注書!C4781)</f>
        <v/>
      </c>
    </row>
    <row r="4776" spans="1:10" x14ac:dyDescent="0.55000000000000004">
      <c r="B4776" s="50">
        <v>2</v>
      </c>
      <c r="E4776" s="78" t="str">
        <f>IF(発注書!E4782="","",発注書!B4782)</f>
        <v/>
      </c>
      <c r="F4776" s="79" t="str">
        <f>IF(J4776="","",VLOOKUP(J4776,商品マスタ!$F:$G,2,FALSE))</f>
        <v/>
      </c>
      <c r="G4776" s="80" t="str">
        <f>IF(F4776="","",VLOOKUP(F4776,商品マスタ!$G:$H,2,FALSE))</f>
        <v/>
      </c>
      <c r="H4776" s="81" t="str">
        <f t="shared" si="2440"/>
        <v/>
      </c>
      <c r="I4776" s="82" t="str">
        <f>IF(発注書!E4782="","",発注書!E4782)</f>
        <v/>
      </c>
      <c r="J4776" s="78" t="str">
        <f>IF(発注書!E4782="","",発注書!C4782)</f>
        <v/>
      </c>
    </row>
    <row r="4777" spans="1:10" x14ac:dyDescent="0.55000000000000004">
      <c r="A4777" s="76" t="e">
        <f t="shared" ref="A4777" si="2459">A4775+1</f>
        <v>#REF!</v>
      </c>
      <c r="B4777" s="50">
        <v>1</v>
      </c>
      <c r="E4777" s="78" t="str">
        <f>IF(発注書!E4783="","",発注書!B4783)</f>
        <v/>
      </c>
      <c r="F4777" s="79" t="str">
        <f>IF(J4777="","",VLOOKUP(J4777,商品マスタ!$F:$G,2,FALSE))</f>
        <v/>
      </c>
      <c r="G4777" s="80" t="str">
        <f>IF(F4777="","",VLOOKUP(F4777,商品マスタ!$G:$H,2,FALSE))</f>
        <v/>
      </c>
      <c r="H4777" s="81" t="str">
        <f t="shared" si="2440"/>
        <v/>
      </c>
      <c r="I4777" s="82" t="str">
        <f>IF(発注書!E4783="","",発注書!E4783)</f>
        <v/>
      </c>
      <c r="J4777" s="78" t="str">
        <f>IF(発注書!E4783="","",発注書!C4783)</f>
        <v/>
      </c>
    </row>
    <row r="4778" spans="1:10" x14ac:dyDescent="0.55000000000000004">
      <c r="B4778" s="50">
        <v>2</v>
      </c>
      <c r="E4778" s="78" t="str">
        <f>IF(発注書!E4784="","",発注書!B4784)</f>
        <v/>
      </c>
      <c r="F4778" s="79" t="str">
        <f>IF(J4778="","",VLOOKUP(J4778,商品マスタ!$F:$G,2,FALSE))</f>
        <v/>
      </c>
      <c r="G4778" s="80" t="str">
        <f>IF(F4778="","",VLOOKUP(F4778,商品マスタ!$G:$H,2,FALSE))</f>
        <v/>
      </c>
      <c r="H4778" s="81" t="str">
        <f t="shared" si="2440"/>
        <v/>
      </c>
      <c r="I4778" s="82" t="str">
        <f>IF(発注書!E4784="","",発注書!E4784)</f>
        <v/>
      </c>
      <c r="J4778" s="78" t="str">
        <f>IF(発注書!E4784="","",発注書!C4784)</f>
        <v/>
      </c>
    </row>
    <row r="4779" spans="1:10" x14ac:dyDescent="0.55000000000000004">
      <c r="A4779" s="76" t="e">
        <f t="shared" ref="A4779" si="2460">A4777+1</f>
        <v>#REF!</v>
      </c>
      <c r="B4779" s="50">
        <v>1</v>
      </c>
      <c r="E4779" s="78" t="str">
        <f>IF(発注書!E4785="","",発注書!B4785)</f>
        <v/>
      </c>
      <c r="F4779" s="79" t="str">
        <f>IF(J4779="","",VLOOKUP(J4779,商品マスタ!$F:$G,2,FALSE))</f>
        <v/>
      </c>
      <c r="G4779" s="80" t="str">
        <f>IF(F4779="","",VLOOKUP(F4779,商品マスタ!$G:$H,2,FALSE))</f>
        <v/>
      </c>
      <c r="H4779" s="81" t="str">
        <f t="shared" si="2440"/>
        <v/>
      </c>
      <c r="I4779" s="82" t="str">
        <f>IF(発注書!E4785="","",発注書!E4785)</f>
        <v/>
      </c>
      <c r="J4779" s="78" t="str">
        <f>IF(発注書!E4785="","",発注書!C4785)</f>
        <v/>
      </c>
    </row>
    <row r="4780" spans="1:10" x14ac:dyDescent="0.55000000000000004">
      <c r="B4780" s="50">
        <v>2</v>
      </c>
      <c r="E4780" s="78" t="str">
        <f>IF(発注書!E4786="","",発注書!B4786)</f>
        <v/>
      </c>
      <c r="F4780" s="79" t="str">
        <f>IF(J4780="","",VLOOKUP(J4780,商品マスタ!$F:$G,2,FALSE))</f>
        <v/>
      </c>
      <c r="G4780" s="80" t="str">
        <f>IF(F4780="","",VLOOKUP(F4780,商品マスタ!$G:$H,2,FALSE))</f>
        <v/>
      </c>
      <c r="H4780" s="81" t="str">
        <f t="shared" si="2440"/>
        <v/>
      </c>
      <c r="I4780" s="82" t="str">
        <f>IF(発注書!E4786="","",発注書!E4786)</f>
        <v/>
      </c>
      <c r="J4780" s="78" t="str">
        <f>IF(発注書!E4786="","",発注書!C4786)</f>
        <v/>
      </c>
    </row>
    <row r="4781" spans="1:10" x14ac:dyDescent="0.55000000000000004">
      <c r="A4781" s="76" t="e">
        <f t="shared" ref="A4781" si="2461">A4779+1</f>
        <v>#REF!</v>
      </c>
      <c r="B4781" s="50">
        <v>1</v>
      </c>
      <c r="E4781" s="78" t="str">
        <f>IF(発注書!E4787="","",発注書!B4787)</f>
        <v/>
      </c>
      <c r="F4781" s="79" t="str">
        <f>IF(J4781="","",VLOOKUP(J4781,商品マスタ!$F:$G,2,FALSE))</f>
        <v/>
      </c>
      <c r="G4781" s="80" t="str">
        <f>IF(F4781="","",VLOOKUP(F4781,商品マスタ!$G:$H,2,FALSE))</f>
        <v/>
      </c>
      <c r="H4781" s="81" t="str">
        <f t="shared" si="2440"/>
        <v/>
      </c>
      <c r="I4781" s="82" t="str">
        <f>IF(発注書!E4787="","",発注書!E4787)</f>
        <v/>
      </c>
      <c r="J4781" s="78" t="str">
        <f>IF(発注書!E4787="","",発注書!C4787)</f>
        <v/>
      </c>
    </row>
    <row r="4782" spans="1:10" x14ac:dyDescent="0.55000000000000004">
      <c r="B4782" s="50">
        <v>2</v>
      </c>
      <c r="E4782" s="78" t="str">
        <f>IF(発注書!E4788="","",発注書!B4788)</f>
        <v/>
      </c>
      <c r="F4782" s="79" t="str">
        <f>IF(J4782="","",VLOOKUP(J4782,商品マスタ!$F:$G,2,FALSE))</f>
        <v/>
      </c>
      <c r="G4782" s="80" t="str">
        <f>IF(F4782="","",VLOOKUP(F4782,商品マスタ!$G:$H,2,FALSE))</f>
        <v/>
      </c>
      <c r="H4782" s="81" t="str">
        <f t="shared" si="2440"/>
        <v/>
      </c>
      <c r="I4782" s="82" t="str">
        <f>IF(発注書!E4788="","",発注書!E4788)</f>
        <v/>
      </c>
      <c r="J4782" s="78" t="str">
        <f>IF(発注書!E4788="","",発注書!C4788)</f>
        <v/>
      </c>
    </row>
    <row r="4783" spans="1:10" x14ac:dyDescent="0.55000000000000004">
      <c r="A4783" s="76" t="e">
        <f t="shared" ref="A4783" si="2462">A4781+1</f>
        <v>#REF!</v>
      </c>
      <c r="B4783" s="50">
        <v>1</v>
      </c>
      <c r="E4783" s="78" t="str">
        <f>IF(発注書!E4789="","",発注書!B4789)</f>
        <v/>
      </c>
      <c r="F4783" s="79" t="str">
        <f>IF(J4783="","",VLOOKUP(J4783,商品マスタ!$F:$G,2,FALSE))</f>
        <v/>
      </c>
      <c r="G4783" s="80" t="str">
        <f>IF(F4783="","",VLOOKUP(F4783,商品マスタ!$G:$H,2,FALSE))</f>
        <v/>
      </c>
      <c r="H4783" s="81" t="str">
        <f t="shared" si="2440"/>
        <v/>
      </c>
      <c r="I4783" s="82" t="str">
        <f>IF(発注書!E4789="","",発注書!E4789)</f>
        <v/>
      </c>
      <c r="J4783" s="78" t="str">
        <f>IF(発注書!E4789="","",発注書!C4789)</f>
        <v/>
      </c>
    </row>
    <row r="4784" spans="1:10" x14ac:dyDescent="0.55000000000000004">
      <c r="B4784" s="50">
        <v>2</v>
      </c>
      <c r="E4784" s="78" t="str">
        <f>IF(発注書!E4790="","",発注書!B4790)</f>
        <v/>
      </c>
      <c r="F4784" s="79" t="str">
        <f>IF(J4784="","",VLOOKUP(J4784,商品マスタ!$F:$G,2,FALSE))</f>
        <v/>
      </c>
      <c r="G4784" s="80" t="str">
        <f>IF(F4784="","",VLOOKUP(F4784,商品マスタ!$G:$H,2,FALSE))</f>
        <v/>
      </c>
      <c r="H4784" s="81" t="str">
        <f t="shared" si="2440"/>
        <v/>
      </c>
      <c r="I4784" s="82" t="str">
        <f>IF(発注書!E4790="","",発注書!E4790)</f>
        <v/>
      </c>
      <c r="J4784" s="78" t="str">
        <f>IF(発注書!E4790="","",発注書!C4790)</f>
        <v/>
      </c>
    </row>
    <row r="4785" spans="1:10" x14ac:dyDescent="0.55000000000000004">
      <c r="A4785" s="76" t="e">
        <f t="shared" ref="A4785" si="2463">A4783+1</f>
        <v>#REF!</v>
      </c>
      <c r="B4785" s="50">
        <v>1</v>
      </c>
      <c r="E4785" s="78" t="str">
        <f>IF(発注書!E4791="","",発注書!B4791)</f>
        <v/>
      </c>
      <c r="F4785" s="79" t="str">
        <f>IF(J4785="","",VLOOKUP(J4785,商品マスタ!$F:$G,2,FALSE))</f>
        <v/>
      </c>
      <c r="G4785" s="80" t="str">
        <f>IF(F4785="","",VLOOKUP(F4785,商品マスタ!$G:$H,2,FALSE))</f>
        <v/>
      </c>
      <c r="H4785" s="81" t="str">
        <f t="shared" si="2440"/>
        <v/>
      </c>
      <c r="I4785" s="82" t="str">
        <f>IF(発注書!E4791="","",発注書!E4791)</f>
        <v/>
      </c>
      <c r="J4785" s="78" t="str">
        <f>IF(発注書!E4791="","",発注書!C4791)</f>
        <v/>
      </c>
    </row>
    <row r="4786" spans="1:10" x14ac:dyDescent="0.55000000000000004">
      <c r="B4786" s="50">
        <v>2</v>
      </c>
      <c r="E4786" s="78" t="str">
        <f>IF(発注書!E4792="","",発注書!B4792)</f>
        <v/>
      </c>
      <c r="F4786" s="79" t="str">
        <f>IF(J4786="","",VLOOKUP(J4786,商品マスタ!$F:$G,2,FALSE))</f>
        <v/>
      </c>
      <c r="G4786" s="80" t="str">
        <f>IF(F4786="","",VLOOKUP(F4786,商品マスタ!$G:$H,2,FALSE))</f>
        <v/>
      </c>
      <c r="H4786" s="81" t="str">
        <f t="shared" si="2440"/>
        <v/>
      </c>
      <c r="I4786" s="82" t="str">
        <f>IF(発注書!E4792="","",発注書!E4792)</f>
        <v/>
      </c>
      <c r="J4786" s="78" t="str">
        <f>IF(発注書!E4792="","",発注書!C4792)</f>
        <v/>
      </c>
    </row>
    <row r="4787" spans="1:10" x14ac:dyDescent="0.55000000000000004">
      <c r="A4787" s="76" t="e">
        <f t="shared" ref="A4787" si="2464">A4785+1</f>
        <v>#REF!</v>
      </c>
      <c r="B4787" s="50">
        <v>1</v>
      </c>
      <c r="E4787" s="78" t="str">
        <f>IF(発注書!E4793="","",発注書!B4793)</f>
        <v/>
      </c>
      <c r="F4787" s="79" t="str">
        <f>IF(J4787="","",VLOOKUP(J4787,商品マスタ!$F:$G,2,FALSE))</f>
        <v/>
      </c>
      <c r="G4787" s="80" t="str">
        <f>IF(F4787="","",VLOOKUP(F4787,商品マスタ!$G:$H,2,FALSE))</f>
        <v/>
      </c>
      <c r="H4787" s="81" t="str">
        <f t="shared" si="2440"/>
        <v/>
      </c>
      <c r="I4787" s="82" t="str">
        <f>IF(発注書!E4793="","",発注書!E4793)</f>
        <v/>
      </c>
      <c r="J4787" s="78" t="str">
        <f>IF(発注書!E4793="","",発注書!C4793)</f>
        <v/>
      </c>
    </row>
    <row r="4788" spans="1:10" x14ac:dyDescent="0.55000000000000004">
      <c r="B4788" s="50">
        <v>2</v>
      </c>
      <c r="E4788" s="78" t="str">
        <f>IF(発注書!E4794="","",発注書!B4794)</f>
        <v/>
      </c>
      <c r="F4788" s="79" t="str">
        <f>IF(J4788="","",VLOOKUP(J4788,商品マスタ!$F:$G,2,FALSE))</f>
        <v/>
      </c>
      <c r="G4788" s="80" t="str">
        <f>IF(F4788="","",VLOOKUP(F4788,商品マスタ!$G:$H,2,FALSE))</f>
        <v/>
      </c>
      <c r="H4788" s="81" t="str">
        <f t="shared" si="2440"/>
        <v/>
      </c>
      <c r="I4788" s="82" t="str">
        <f>IF(発注書!E4794="","",発注書!E4794)</f>
        <v/>
      </c>
      <c r="J4788" s="78" t="str">
        <f>IF(発注書!E4794="","",発注書!C4794)</f>
        <v/>
      </c>
    </row>
    <row r="4789" spans="1:10" x14ac:dyDescent="0.55000000000000004">
      <c r="A4789" s="76" t="e">
        <f t="shared" ref="A4789" si="2465">A4787+1</f>
        <v>#REF!</v>
      </c>
      <c r="B4789" s="50">
        <v>1</v>
      </c>
      <c r="E4789" s="78" t="str">
        <f>IF(発注書!E4795="","",発注書!B4795)</f>
        <v/>
      </c>
      <c r="F4789" s="79" t="str">
        <f>IF(J4789="","",VLOOKUP(J4789,商品マスタ!$F:$G,2,FALSE))</f>
        <v/>
      </c>
      <c r="G4789" s="80" t="str">
        <f>IF(F4789="","",VLOOKUP(F4789,商品マスタ!$G:$H,2,FALSE))</f>
        <v/>
      </c>
      <c r="H4789" s="81" t="str">
        <f t="shared" si="2440"/>
        <v/>
      </c>
      <c r="I4789" s="82" t="str">
        <f>IF(発注書!E4795="","",発注書!E4795)</f>
        <v/>
      </c>
      <c r="J4789" s="78" t="str">
        <f>IF(発注書!E4795="","",発注書!C4795)</f>
        <v/>
      </c>
    </row>
    <row r="4790" spans="1:10" x14ac:dyDescent="0.55000000000000004">
      <c r="B4790" s="50">
        <v>2</v>
      </c>
      <c r="E4790" s="78" t="str">
        <f>IF(発注書!E4796="","",発注書!B4796)</f>
        <v/>
      </c>
      <c r="F4790" s="79" t="str">
        <f>IF(J4790="","",VLOOKUP(J4790,商品マスタ!$F:$G,2,FALSE))</f>
        <v/>
      </c>
      <c r="G4790" s="80" t="str">
        <f>IF(F4790="","",VLOOKUP(F4790,商品マスタ!$G:$H,2,FALSE))</f>
        <v/>
      </c>
      <c r="H4790" s="81" t="str">
        <f t="shared" si="2440"/>
        <v/>
      </c>
      <c r="I4790" s="82" t="str">
        <f>IF(発注書!E4796="","",発注書!E4796)</f>
        <v/>
      </c>
      <c r="J4790" s="78" t="str">
        <f>IF(発注書!E4796="","",発注書!C4796)</f>
        <v/>
      </c>
    </row>
    <row r="4791" spans="1:10" x14ac:dyDescent="0.55000000000000004">
      <c r="A4791" s="76" t="e">
        <f t="shared" ref="A4791" si="2466">A4789+1</f>
        <v>#REF!</v>
      </c>
      <c r="B4791" s="50">
        <v>1</v>
      </c>
      <c r="E4791" s="78" t="str">
        <f>IF(発注書!E4797="","",発注書!B4797)</f>
        <v/>
      </c>
      <c r="F4791" s="79" t="str">
        <f>IF(J4791="","",VLOOKUP(J4791,商品マスタ!$F:$G,2,FALSE))</f>
        <v/>
      </c>
      <c r="G4791" s="80" t="str">
        <f>IF(F4791="","",VLOOKUP(F4791,商品マスタ!$G:$H,2,FALSE))</f>
        <v/>
      </c>
      <c r="H4791" s="81" t="str">
        <f t="shared" si="2440"/>
        <v/>
      </c>
      <c r="I4791" s="82" t="str">
        <f>IF(発注書!E4797="","",発注書!E4797)</f>
        <v/>
      </c>
      <c r="J4791" s="78" t="str">
        <f>IF(発注書!E4797="","",発注書!C4797)</f>
        <v/>
      </c>
    </row>
    <row r="4792" spans="1:10" x14ac:dyDescent="0.55000000000000004">
      <c r="B4792" s="50">
        <v>2</v>
      </c>
      <c r="E4792" s="78" t="str">
        <f>IF(発注書!E4798="","",発注書!B4798)</f>
        <v/>
      </c>
      <c r="F4792" s="79" t="str">
        <f>IF(J4792="","",VLOOKUP(J4792,商品マスタ!$F:$G,2,FALSE))</f>
        <v/>
      </c>
      <c r="G4792" s="80" t="str">
        <f>IF(F4792="","",VLOOKUP(F4792,商品マスタ!$G:$H,2,FALSE))</f>
        <v/>
      </c>
      <c r="H4792" s="81" t="str">
        <f t="shared" si="2440"/>
        <v/>
      </c>
      <c r="I4792" s="82" t="str">
        <f>IF(発注書!E4798="","",発注書!E4798)</f>
        <v/>
      </c>
      <c r="J4792" s="78" t="str">
        <f>IF(発注書!E4798="","",発注書!C4798)</f>
        <v/>
      </c>
    </row>
    <row r="4793" spans="1:10" x14ac:dyDescent="0.55000000000000004">
      <c r="A4793" s="76" t="e">
        <f t="shared" ref="A4793" si="2467">A4791+1</f>
        <v>#REF!</v>
      </c>
      <c r="B4793" s="50">
        <v>1</v>
      </c>
      <c r="E4793" s="78" t="str">
        <f>IF(発注書!E4799="","",発注書!B4799)</f>
        <v/>
      </c>
      <c r="F4793" s="79" t="str">
        <f>IF(J4793="","",VLOOKUP(J4793,商品マスタ!$F:$G,2,FALSE))</f>
        <v/>
      </c>
      <c r="G4793" s="80" t="str">
        <f>IF(F4793="","",VLOOKUP(F4793,商品マスタ!$G:$H,2,FALSE))</f>
        <v/>
      </c>
      <c r="H4793" s="81" t="str">
        <f t="shared" si="2440"/>
        <v/>
      </c>
      <c r="I4793" s="82" t="str">
        <f>IF(発注書!E4799="","",発注書!E4799)</f>
        <v/>
      </c>
      <c r="J4793" s="78" t="str">
        <f>IF(発注書!E4799="","",発注書!C4799)</f>
        <v/>
      </c>
    </row>
    <row r="4794" spans="1:10" x14ac:dyDescent="0.55000000000000004">
      <c r="B4794" s="50">
        <v>2</v>
      </c>
      <c r="E4794" s="78" t="str">
        <f>IF(発注書!E4800="","",発注書!B4800)</f>
        <v/>
      </c>
      <c r="F4794" s="79" t="str">
        <f>IF(J4794="","",VLOOKUP(J4794,商品マスタ!$F:$G,2,FALSE))</f>
        <v/>
      </c>
      <c r="G4794" s="80" t="str">
        <f>IF(F4794="","",VLOOKUP(F4794,商品マスタ!$G:$H,2,FALSE))</f>
        <v/>
      </c>
      <c r="H4794" s="81" t="str">
        <f t="shared" si="2440"/>
        <v/>
      </c>
      <c r="I4794" s="82" t="str">
        <f>IF(発注書!E4800="","",発注書!E4800)</f>
        <v/>
      </c>
      <c r="J4794" s="78" t="str">
        <f>IF(発注書!E4800="","",発注書!C4800)</f>
        <v/>
      </c>
    </row>
    <row r="4795" spans="1:10" x14ac:dyDescent="0.55000000000000004">
      <c r="A4795" s="76" t="e">
        <f t="shared" ref="A4795" si="2468">A4793+1</f>
        <v>#REF!</v>
      </c>
      <c r="B4795" s="50">
        <v>1</v>
      </c>
      <c r="E4795" s="78" t="str">
        <f>IF(発注書!E4801="","",発注書!B4801)</f>
        <v/>
      </c>
      <c r="F4795" s="79" t="str">
        <f>IF(J4795="","",VLOOKUP(J4795,商品マスタ!$F:$G,2,FALSE))</f>
        <v/>
      </c>
      <c r="G4795" s="80" t="str">
        <f>IF(F4795="","",VLOOKUP(F4795,商品マスタ!$G:$H,2,FALSE))</f>
        <v/>
      </c>
      <c r="H4795" s="81" t="str">
        <f t="shared" si="2440"/>
        <v/>
      </c>
      <c r="I4795" s="82" t="str">
        <f>IF(発注書!E4801="","",発注書!E4801)</f>
        <v/>
      </c>
      <c r="J4795" s="78" t="str">
        <f>IF(発注書!E4801="","",発注書!C4801)</f>
        <v/>
      </c>
    </row>
    <row r="4796" spans="1:10" x14ac:dyDescent="0.55000000000000004">
      <c r="B4796" s="50">
        <v>2</v>
      </c>
      <c r="E4796" s="78" t="str">
        <f>IF(発注書!E4802="","",発注書!B4802)</f>
        <v/>
      </c>
      <c r="F4796" s="79" t="str">
        <f>IF(J4796="","",VLOOKUP(J4796,商品マスタ!$F:$G,2,FALSE))</f>
        <v/>
      </c>
      <c r="G4796" s="80" t="str">
        <f>IF(F4796="","",VLOOKUP(F4796,商品マスタ!$G:$H,2,FALSE))</f>
        <v/>
      </c>
      <c r="H4796" s="81" t="str">
        <f t="shared" si="2440"/>
        <v/>
      </c>
      <c r="I4796" s="82" t="str">
        <f>IF(発注書!E4802="","",発注書!E4802)</f>
        <v/>
      </c>
      <c r="J4796" s="78" t="str">
        <f>IF(発注書!E4802="","",発注書!C4802)</f>
        <v/>
      </c>
    </row>
    <row r="4797" spans="1:10" x14ac:dyDescent="0.55000000000000004">
      <c r="A4797" s="76" t="e">
        <f t="shared" ref="A4797" si="2469">A4795+1</f>
        <v>#REF!</v>
      </c>
      <c r="B4797" s="50">
        <v>1</v>
      </c>
      <c r="E4797" s="78" t="str">
        <f>IF(発注書!E4803="","",発注書!B4803)</f>
        <v/>
      </c>
      <c r="F4797" s="79" t="str">
        <f>IF(J4797="","",VLOOKUP(J4797,商品マスタ!$F:$G,2,FALSE))</f>
        <v/>
      </c>
      <c r="G4797" s="80" t="str">
        <f>IF(F4797="","",VLOOKUP(F4797,商品マスタ!$G:$H,2,FALSE))</f>
        <v/>
      </c>
      <c r="H4797" s="81" t="str">
        <f t="shared" si="2440"/>
        <v/>
      </c>
      <c r="I4797" s="82" t="str">
        <f>IF(発注書!E4803="","",発注書!E4803)</f>
        <v/>
      </c>
      <c r="J4797" s="78" t="str">
        <f>IF(発注書!E4803="","",発注書!C4803)</f>
        <v/>
      </c>
    </row>
    <row r="4798" spans="1:10" x14ac:dyDescent="0.55000000000000004">
      <c r="B4798" s="50">
        <v>2</v>
      </c>
      <c r="E4798" s="78" t="str">
        <f>IF(発注書!E4804="","",発注書!B4804)</f>
        <v/>
      </c>
      <c r="F4798" s="79" t="str">
        <f>IF(J4798="","",VLOOKUP(J4798,商品マスタ!$F:$G,2,FALSE))</f>
        <v/>
      </c>
      <c r="G4798" s="80" t="str">
        <f>IF(F4798="","",VLOOKUP(F4798,商品マスタ!$G:$H,2,FALSE))</f>
        <v/>
      </c>
      <c r="H4798" s="81" t="str">
        <f t="shared" si="2440"/>
        <v/>
      </c>
      <c r="I4798" s="82" t="str">
        <f>IF(発注書!E4804="","",発注書!E4804)</f>
        <v/>
      </c>
      <c r="J4798" s="78" t="str">
        <f>IF(発注書!E4804="","",発注書!C4804)</f>
        <v/>
      </c>
    </row>
    <row r="4799" spans="1:10" x14ac:dyDescent="0.55000000000000004">
      <c r="A4799" s="76" t="e">
        <f t="shared" ref="A4799" si="2470">A4797+1</f>
        <v>#REF!</v>
      </c>
      <c r="B4799" s="50">
        <v>1</v>
      </c>
      <c r="E4799" s="78" t="str">
        <f>IF(発注書!E4805="","",発注書!B4805)</f>
        <v/>
      </c>
      <c r="F4799" s="79" t="str">
        <f>IF(J4799="","",VLOOKUP(J4799,商品マスタ!$F:$G,2,FALSE))</f>
        <v/>
      </c>
      <c r="G4799" s="80" t="str">
        <f>IF(F4799="","",VLOOKUP(F4799,商品マスタ!$G:$H,2,FALSE))</f>
        <v/>
      </c>
      <c r="H4799" s="81" t="str">
        <f t="shared" si="2440"/>
        <v/>
      </c>
      <c r="I4799" s="82" t="str">
        <f>IF(発注書!E4805="","",発注書!E4805)</f>
        <v/>
      </c>
      <c r="J4799" s="78" t="str">
        <f>IF(発注書!E4805="","",発注書!C4805)</f>
        <v/>
      </c>
    </row>
    <row r="4800" spans="1:10" x14ac:dyDescent="0.55000000000000004">
      <c r="B4800" s="50">
        <v>2</v>
      </c>
      <c r="E4800" s="78" t="str">
        <f>IF(発注書!E4806="","",発注書!B4806)</f>
        <v/>
      </c>
      <c r="F4800" s="79" t="str">
        <f>IF(J4800="","",VLOOKUP(J4800,商品マスタ!$F:$G,2,FALSE))</f>
        <v/>
      </c>
      <c r="G4800" s="80" t="str">
        <f>IF(F4800="","",VLOOKUP(F4800,商品マスタ!$G:$H,2,FALSE))</f>
        <v/>
      </c>
      <c r="H4800" s="81" t="str">
        <f t="shared" si="2440"/>
        <v/>
      </c>
      <c r="I4800" s="82" t="str">
        <f>IF(発注書!E4806="","",発注書!E4806)</f>
        <v/>
      </c>
      <c r="J4800" s="78" t="str">
        <f>IF(発注書!E4806="","",発注書!C4806)</f>
        <v/>
      </c>
    </row>
    <row r="4801" spans="1:10" x14ac:dyDescent="0.55000000000000004">
      <c r="A4801" s="76" t="e">
        <f t="shared" ref="A4801" si="2471">A4799+1</f>
        <v>#REF!</v>
      </c>
      <c r="B4801" s="50">
        <v>1</v>
      </c>
      <c r="E4801" s="78" t="str">
        <f>IF(発注書!E4807="","",発注書!B4807)</f>
        <v/>
      </c>
      <c r="F4801" s="79" t="str">
        <f>IF(J4801="","",VLOOKUP(J4801,商品マスタ!$F:$G,2,FALSE))</f>
        <v/>
      </c>
      <c r="G4801" s="80" t="str">
        <f>IF(F4801="","",VLOOKUP(F4801,商品マスタ!$G:$H,2,FALSE))</f>
        <v/>
      </c>
      <c r="H4801" s="81" t="str">
        <f t="shared" si="2440"/>
        <v/>
      </c>
      <c r="I4801" s="82" t="str">
        <f>IF(発注書!E4807="","",発注書!E4807)</f>
        <v/>
      </c>
      <c r="J4801" s="78" t="str">
        <f>IF(発注書!E4807="","",発注書!C4807)</f>
        <v/>
      </c>
    </row>
    <row r="4802" spans="1:10" x14ac:dyDescent="0.55000000000000004">
      <c r="B4802" s="50">
        <v>2</v>
      </c>
      <c r="E4802" s="78" t="str">
        <f>IF(発注書!E4808="","",発注書!B4808)</f>
        <v/>
      </c>
      <c r="F4802" s="79" t="str">
        <f>IF(J4802="","",VLOOKUP(J4802,商品マスタ!$F:$G,2,FALSE))</f>
        <v/>
      </c>
      <c r="G4802" s="80" t="str">
        <f>IF(F4802="","",VLOOKUP(F4802,商品マスタ!$G:$H,2,FALSE))</f>
        <v/>
      </c>
      <c r="H4802" s="81" t="str">
        <f t="shared" si="2440"/>
        <v/>
      </c>
      <c r="I4802" s="82" t="str">
        <f>IF(発注書!E4808="","",発注書!E4808)</f>
        <v/>
      </c>
      <c r="J4802" s="78" t="str">
        <f>IF(発注書!E4808="","",発注書!C4808)</f>
        <v/>
      </c>
    </row>
    <row r="4803" spans="1:10" x14ac:dyDescent="0.55000000000000004">
      <c r="A4803" s="76" t="e">
        <f t="shared" ref="A4803" si="2472">A4801+1</f>
        <v>#REF!</v>
      </c>
      <c r="B4803" s="50">
        <v>1</v>
      </c>
      <c r="E4803" s="78" t="str">
        <f>IF(発注書!E4809="","",発注書!B4809)</f>
        <v/>
      </c>
      <c r="F4803" s="79" t="str">
        <f>IF(J4803="","",VLOOKUP(J4803,商品マスタ!$F:$G,2,FALSE))</f>
        <v/>
      </c>
      <c r="G4803" s="80" t="str">
        <f>IF(F4803="","",VLOOKUP(F4803,商品マスタ!$G:$H,2,FALSE))</f>
        <v/>
      </c>
      <c r="H4803" s="81" t="str">
        <f t="shared" si="2440"/>
        <v/>
      </c>
      <c r="I4803" s="82" t="str">
        <f>IF(発注書!E4809="","",発注書!E4809)</f>
        <v/>
      </c>
      <c r="J4803" s="78" t="str">
        <f>IF(発注書!E4809="","",発注書!C4809)</f>
        <v/>
      </c>
    </row>
    <row r="4804" spans="1:10" x14ac:dyDescent="0.55000000000000004">
      <c r="B4804" s="50">
        <v>2</v>
      </c>
      <c r="E4804" s="78" t="str">
        <f>IF(発注書!E4810="","",発注書!B4810)</f>
        <v/>
      </c>
      <c r="F4804" s="79" t="str">
        <f>IF(J4804="","",VLOOKUP(J4804,商品マスタ!$F:$G,2,FALSE))</f>
        <v/>
      </c>
      <c r="G4804" s="80" t="str">
        <f>IF(F4804="","",VLOOKUP(F4804,商品マスタ!$G:$H,2,FALSE))</f>
        <v/>
      </c>
      <c r="H4804" s="81" t="str">
        <f t="shared" ref="H4804:H4867" si="2473">IF(E4804="","",IF(E4804="",LEN(SUBSTITUTE(D4804," ","")),LEN(SUBSTITUTE(E4804," ",""))))</f>
        <v/>
      </c>
      <c r="I4804" s="82" t="str">
        <f>IF(発注書!E4810="","",発注書!E4810)</f>
        <v/>
      </c>
      <c r="J4804" s="78" t="str">
        <f>IF(発注書!E4810="","",発注書!C4810)</f>
        <v/>
      </c>
    </row>
    <row r="4805" spans="1:10" x14ac:dyDescent="0.55000000000000004">
      <c r="A4805" s="76" t="e">
        <f t="shared" ref="A4805" si="2474">A4803+1</f>
        <v>#REF!</v>
      </c>
      <c r="B4805" s="50">
        <v>1</v>
      </c>
      <c r="E4805" s="78" t="str">
        <f>IF(発注書!E4811="","",発注書!B4811)</f>
        <v/>
      </c>
      <c r="F4805" s="79" t="str">
        <f>IF(J4805="","",VLOOKUP(J4805,商品マスタ!$F:$G,2,FALSE))</f>
        <v/>
      </c>
      <c r="G4805" s="80" t="str">
        <f>IF(F4805="","",VLOOKUP(F4805,商品マスタ!$G:$H,2,FALSE))</f>
        <v/>
      </c>
      <c r="H4805" s="81" t="str">
        <f t="shared" si="2473"/>
        <v/>
      </c>
      <c r="I4805" s="82" t="str">
        <f>IF(発注書!E4811="","",発注書!E4811)</f>
        <v/>
      </c>
      <c r="J4805" s="78" t="str">
        <f>IF(発注書!E4811="","",発注書!C4811)</f>
        <v/>
      </c>
    </row>
    <row r="4806" spans="1:10" x14ac:dyDescent="0.55000000000000004">
      <c r="B4806" s="50">
        <v>2</v>
      </c>
      <c r="E4806" s="78" t="str">
        <f>IF(発注書!E4812="","",発注書!B4812)</f>
        <v/>
      </c>
      <c r="F4806" s="79" t="str">
        <f>IF(J4806="","",VLOOKUP(J4806,商品マスタ!$F:$G,2,FALSE))</f>
        <v/>
      </c>
      <c r="G4806" s="80" t="str">
        <f>IF(F4806="","",VLOOKUP(F4806,商品マスタ!$G:$H,2,FALSE))</f>
        <v/>
      </c>
      <c r="H4806" s="81" t="str">
        <f t="shared" si="2473"/>
        <v/>
      </c>
      <c r="I4806" s="82" t="str">
        <f>IF(発注書!E4812="","",発注書!E4812)</f>
        <v/>
      </c>
      <c r="J4806" s="78" t="str">
        <f>IF(発注書!E4812="","",発注書!C4812)</f>
        <v/>
      </c>
    </row>
    <row r="4807" spans="1:10" x14ac:dyDescent="0.55000000000000004">
      <c r="A4807" s="76" t="e">
        <f t="shared" ref="A4807" si="2475">A4805+1</f>
        <v>#REF!</v>
      </c>
      <c r="B4807" s="50">
        <v>1</v>
      </c>
      <c r="E4807" s="78" t="str">
        <f>IF(発注書!E4813="","",発注書!B4813)</f>
        <v/>
      </c>
      <c r="F4807" s="79" t="str">
        <f>IF(J4807="","",VLOOKUP(J4807,商品マスタ!$F:$G,2,FALSE))</f>
        <v/>
      </c>
      <c r="G4807" s="80" t="str">
        <f>IF(F4807="","",VLOOKUP(F4807,商品マスタ!$G:$H,2,FALSE))</f>
        <v/>
      </c>
      <c r="H4807" s="81" t="str">
        <f t="shared" si="2473"/>
        <v/>
      </c>
      <c r="I4807" s="82" t="str">
        <f>IF(発注書!E4813="","",発注書!E4813)</f>
        <v/>
      </c>
      <c r="J4807" s="78" t="str">
        <f>IF(発注書!E4813="","",発注書!C4813)</f>
        <v/>
      </c>
    </row>
    <row r="4808" spans="1:10" x14ac:dyDescent="0.55000000000000004">
      <c r="B4808" s="50">
        <v>2</v>
      </c>
      <c r="E4808" s="78" t="str">
        <f>IF(発注書!E4814="","",発注書!B4814)</f>
        <v/>
      </c>
      <c r="F4808" s="79" t="str">
        <f>IF(J4808="","",VLOOKUP(J4808,商品マスタ!$F:$G,2,FALSE))</f>
        <v/>
      </c>
      <c r="G4808" s="80" t="str">
        <f>IF(F4808="","",VLOOKUP(F4808,商品マスタ!$G:$H,2,FALSE))</f>
        <v/>
      </c>
      <c r="H4808" s="81" t="str">
        <f t="shared" si="2473"/>
        <v/>
      </c>
      <c r="I4808" s="82" t="str">
        <f>IF(発注書!E4814="","",発注書!E4814)</f>
        <v/>
      </c>
      <c r="J4808" s="78" t="str">
        <f>IF(発注書!E4814="","",発注書!C4814)</f>
        <v/>
      </c>
    </row>
    <row r="4809" spans="1:10" x14ac:dyDescent="0.55000000000000004">
      <c r="A4809" s="76" t="e">
        <f t="shared" ref="A4809" si="2476">A4807+1</f>
        <v>#REF!</v>
      </c>
      <c r="B4809" s="50">
        <v>1</v>
      </c>
      <c r="E4809" s="78" t="str">
        <f>IF(発注書!E4815="","",発注書!B4815)</f>
        <v/>
      </c>
      <c r="F4809" s="79" t="str">
        <f>IF(J4809="","",VLOOKUP(J4809,商品マスタ!$F:$G,2,FALSE))</f>
        <v/>
      </c>
      <c r="G4809" s="80" t="str">
        <f>IF(F4809="","",VLOOKUP(F4809,商品マスタ!$G:$H,2,FALSE))</f>
        <v/>
      </c>
      <c r="H4809" s="81" t="str">
        <f t="shared" si="2473"/>
        <v/>
      </c>
      <c r="I4809" s="82" t="str">
        <f>IF(発注書!E4815="","",発注書!E4815)</f>
        <v/>
      </c>
      <c r="J4809" s="78" t="str">
        <f>IF(発注書!E4815="","",発注書!C4815)</f>
        <v/>
      </c>
    </row>
    <row r="4810" spans="1:10" x14ac:dyDescent="0.55000000000000004">
      <c r="B4810" s="50">
        <v>2</v>
      </c>
      <c r="E4810" s="78" t="str">
        <f>IF(発注書!E4816="","",発注書!B4816)</f>
        <v/>
      </c>
      <c r="F4810" s="79" t="str">
        <f>IF(J4810="","",VLOOKUP(J4810,商品マスタ!$F:$G,2,FALSE))</f>
        <v/>
      </c>
      <c r="G4810" s="80" t="str">
        <f>IF(F4810="","",VLOOKUP(F4810,商品マスタ!$G:$H,2,FALSE))</f>
        <v/>
      </c>
      <c r="H4810" s="81" t="str">
        <f t="shared" si="2473"/>
        <v/>
      </c>
      <c r="I4810" s="82" t="str">
        <f>IF(発注書!E4816="","",発注書!E4816)</f>
        <v/>
      </c>
      <c r="J4810" s="78" t="str">
        <f>IF(発注書!E4816="","",発注書!C4816)</f>
        <v/>
      </c>
    </row>
    <row r="4811" spans="1:10" x14ac:dyDescent="0.55000000000000004">
      <c r="A4811" s="76" t="e">
        <f t="shared" ref="A4811" si="2477">A4809+1</f>
        <v>#REF!</v>
      </c>
      <c r="B4811" s="50">
        <v>1</v>
      </c>
      <c r="E4811" s="78" t="str">
        <f>IF(発注書!E4817="","",発注書!B4817)</f>
        <v/>
      </c>
      <c r="F4811" s="79" t="str">
        <f>IF(J4811="","",VLOOKUP(J4811,商品マスタ!$F:$G,2,FALSE))</f>
        <v/>
      </c>
      <c r="G4811" s="80" t="str">
        <f>IF(F4811="","",VLOOKUP(F4811,商品マスタ!$G:$H,2,FALSE))</f>
        <v/>
      </c>
      <c r="H4811" s="81" t="str">
        <f t="shared" si="2473"/>
        <v/>
      </c>
      <c r="I4811" s="82" t="str">
        <f>IF(発注書!E4817="","",発注書!E4817)</f>
        <v/>
      </c>
      <c r="J4811" s="78" t="str">
        <f>IF(発注書!E4817="","",発注書!C4817)</f>
        <v/>
      </c>
    </row>
    <row r="4812" spans="1:10" x14ac:dyDescent="0.55000000000000004">
      <c r="B4812" s="50">
        <v>2</v>
      </c>
      <c r="E4812" s="78" t="str">
        <f>IF(発注書!E4818="","",発注書!B4818)</f>
        <v/>
      </c>
      <c r="F4812" s="79" t="str">
        <f>IF(J4812="","",VLOOKUP(J4812,商品マスタ!$F:$G,2,FALSE))</f>
        <v/>
      </c>
      <c r="G4812" s="80" t="str">
        <f>IF(F4812="","",VLOOKUP(F4812,商品マスタ!$G:$H,2,FALSE))</f>
        <v/>
      </c>
      <c r="H4812" s="81" t="str">
        <f t="shared" si="2473"/>
        <v/>
      </c>
      <c r="I4812" s="82" t="str">
        <f>IF(発注書!E4818="","",発注書!E4818)</f>
        <v/>
      </c>
      <c r="J4812" s="78" t="str">
        <f>IF(発注書!E4818="","",発注書!C4818)</f>
        <v/>
      </c>
    </row>
    <row r="4813" spans="1:10" x14ac:dyDescent="0.55000000000000004">
      <c r="A4813" s="76" t="e">
        <f t="shared" ref="A4813" si="2478">A4811+1</f>
        <v>#REF!</v>
      </c>
      <c r="B4813" s="50">
        <v>1</v>
      </c>
      <c r="E4813" s="78" t="str">
        <f>IF(発注書!E4819="","",発注書!B4819)</f>
        <v/>
      </c>
      <c r="F4813" s="79" t="str">
        <f>IF(J4813="","",VLOOKUP(J4813,商品マスタ!$F:$G,2,FALSE))</f>
        <v/>
      </c>
      <c r="G4813" s="80" t="str">
        <f>IF(F4813="","",VLOOKUP(F4813,商品マスタ!$G:$H,2,FALSE))</f>
        <v/>
      </c>
      <c r="H4813" s="81" t="str">
        <f t="shared" si="2473"/>
        <v/>
      </c>
      <c r="I4813" s="82" t="str">
        <f>IF(発注書!E4819="","",発注書!E4819)</f>
        <v/>
      </c>
      <c r="J4813" s="78" t="str">
        <f>IF(発注書!E4819="","",発注書!C4819)</f>
        <v/>
      </c>
    </row>
    <row r="4814" spans="1:10" x14ac:dyDescent="0.55000000000000004">
      <c r="B4814" s="50">
        <v>2</v>
      </c>
      <c r="E4814" s="78" t="str">
        <f>IF(発注書!E4820="","",発注書!B4820)</f>
        <v/>
      </c>
      <c r="F4814" s="79" t="str">
        <f>IF(J4814="","",VLOOKUP(J4814,商品マスタ!$F:$G,2,FALSE))</f>
        <v/>
      </c>
      <c r="G4814" s="80" t="str">
        <f>IF(F4814="","",VLOOKUP(F4814,商品マスタ!$G:$H,2,FALSE))</f>
        <v/>
      </c>
      <c r="H4814" s="81" t="str">
        <f t="shared" si="2473"/>
        <v/>
      </c>
      <c r="I4814" s="82" t="str">
        <f>IF(発注書!E4820="","",発注書!E4820)</f>
        <v/>
      </c>
      <c r="J4814" s="78" t="str">
        <f>IF(発注書!E4820="","",発注書!C4820)</f>
        <v/>
      </c>
    </row>
    <row r="4815" spans="1:10" x14ac:dyDescent="0.55000000000000004">
      <c r="A4815" s="76" t="e">
        <f t="shared" ref="A4815" si="2479">A4813+1</f>
        <v>#REF!</v>
      </c>
      <c r="B4815" s="50">
        <v>1</v>
      </c>
      <c r="E4815" s="78" t="str">
        <f>IF(発注書!E4821="","",発注書!B4821)</f>
        <v/>
      </c>
      <c r="F4815" s="79" t="str">
        <f>IF(J4815="","",VLOOKUP(J4815,商品マスタ!$F:$G,2,FALSE))</f>
        <v/>
      </c>
      <c r="G4815" s="80" t="str">
        <f>IF(F4815="","",VLOOKUP(F4815,商品マスタ!$G:$H,2,FALSE))</f>
        <v/>
      </c>
      <c r="H4815" s="81" t="str">
        <f t="shared" si="2473"/>
        <v/>
      </c>
      <c r="I4815" s="82" t="str">
        <f>IF(発注書!E4821="","",発注書!E4821)</f>
        <v/>
      </c>
      <c r="J4815" s="78" t="str">
        <f>IF(発注書!E4821="","",発注書!C4821)</f>
        <v/>
      </c>
    </row>
    <row r="4816" spans="1:10" x14ac:dyDescent="0.55000000000000004">
      <c r="B4816" s="50">
        <v>2</v>
      </c>
      <c r="E4816" s="78" t="str">
        <f>IF(発注書!E4822="","",発注書!B4822)</f>
        <v/>
      </c>
      <c r="F4816" s="79" t="str">
        <f>IF(J4816="","",VLOOKUP(J4816,商品マスタ!$F:$G,2,FALSE))</f>
        <v/>
      </c>
      <c r="G4816" s="80" t="str">
        <f>IF(F4816="","",VLOOKUP(F4816,商品マスタ!$G:$H,2,FALSE))</f>
        <v/>
      </c>
      <c r="H4816" s="81" t="str">
        <f t="shared" si="2473"/>
        <v/>
      </c>
      <c r="I4816" s="82" t="str">
        <f>IF(発注書!E4822="","",発注書!E4822)</f>
        <v/>
      </c>
      <c r="J4816" s="78" t="str">
        <f>IF(発注書!E4822="","",発注書!C4822)</f>
        <v/>
      </c>
    </row>
    <row r="4817" spans="1:10" x14ac:dyDescent="0.55000000000000004">
      <c r="A4817" s="76" t="e">
        <f t="shared" ref="A4817" si="2480">A4815+1</f>
        <v>#REF!</v>
      </c>
      <c r="B4817" s="50">
        <v>1</v>
      </c>
      <c r="E4817" s="78" t="str">
        <f>IF(発注書!E4823="","",発注書!B4823)</f>
        <v/>
      </c>
      <c r="F4817" s="79" t="str">
        <f>IF(J4817="","",VLOOKUP(J4817,商品マスタ!$F:$G,2,FALSE))</f>
        <v/>
      </c>
      <c r="G4817" s="80" t="str">
        <f>IF(F4817="","",VLOOKUP(F4817,商品マスタ!$G:$H,2,FALSE))</f>
        <v/>
      </c>
      <c r="H4817" s="81" t="str">
        <f t="shared" si="2473"/>
        <v/>
      </c>
      <c r="I4817" s="82" t="str">
        <f>IF(発注書!E4823="","",発注書!E4823)</f>
        <v/>
      </c>
      <c r="J4817" s="78" t="str">
        <f>IF(発注書!E4823="","",発注書!C4823)</f>
        <v/>
      </c>
    </row>
    <row r="4818" spans="1:10" x14ac:dyDescent="0.55000000000000004">
      <c r="B4818" s="50">
        <v>2</v>
      </c>
      <c r="E4818" s="78" t="str">
        <f>IF(発注書!E4824="","",発注書!B4824)</f>
        <v/>
      </c>
      <c r="F4818" s="79" t="str">
        <f>IF(J4818="","",VLOOKUP(J4818,商品マスタ!$F:$G,2,FALSE))</f>
        <v/>
      </c>
      <c r="G4818" s="80" t="str">
        <f>IF(F4818="","",VLOOKUP(F4818,商品マスタ!$G:$H,2,FALSE))</f>
        <v/>
      </c>
      <c r="H4818" s="81" t="str">
        <f t="shared" si="2473"/>
        <v/>
      </c>
      <c r="I4818" s="82" t="str">
        <f>IF(発注書!E4824="","",発注書!E4824)</f>
        <v/>
      </c>
      <c r="J4818" s="78" t="str">
        <f>IF(発注書!E4824="","",発注書!C4824)</f>
        <v/>
      </c>
    </row>
    <row r="4819" spans="1:10" x14ac:dyDescent="0.55000000000000004">
      <c r="A4819" s="76" t="e">
        <f t="shared" ref="A4819" si="2481">A4817+1</f>
        <v>#REF!</v>
      </c>
      <c r="B4819" s="50">
        <v>1</v>
      </c>
      <c r="E4819" s="78" t="str">
        <f>IF(発注書!E4825="","",発注書!B4825)</f>
        <v/>
      </c>
      <c r="F4819" s="79" t="str">
        <f>IF(J4819="","",VLOOKUP(J4819,商品マスタ!$F:$G,2,FALSE))</f>
        <v/>
      </c>
      <c r="G4819" s="80" t="str">
        <f>IF(F4819="","",VLOOKUP(F4819,商品マスタ!$G:$H,2,FALSE))</f>
        <v/>
      </c>
      <c r="H4819" s="81" t="str">
        <f t="shared" si="2473"/>
        <v/>
      </c>
      <c r="I4819" s="82" t="str">
        <f>IF(発注書!E4825="","",発注書!E4825)</f>
        <v/>
      </c>
      <c r="J4819" s="78" t="str">
        <f>IF(発注書!E4825="","",発注書!C4825)</f>
        <v/>
      </c>
    </row>
    <row r="4820" spans="1:10" x14ac:dyDescent="0.55000000000000004">
      <c r="B4820" s="50">
        <v>2</v>
      </c>
      <c r="E4820" s="78" t="str">
        <f>IF(発注書!E4826="","",発注書!B4826)</f>
        <v/>
      </c>
      <c r="F4820" s="79" t="str">
        <f>IF(J4820="","",VLOOKUP(J4820,商品マスタ!$F:$G,2,FALSE))</f>
        <v/>
      </c>
      <c r="G4820" s="80" t="str">
        <f>IF(F4820="","",VLOOKUP(F4820,商品マスタ!$G:$H,2,FALSE))</f>
        <v/>
      </c>
      <c r="H4820" s="81" t="str">
        <f t="shared" si="2473"/>
        <v/>
      </c>
      <c r="I4820" s="82" t="str">
        <f>IF(発注書!E4826="","",発注書!E4826)</f>
        <v/>
      </c>
      <c r="J4820" s="78" t="str">
        <f>IF(発注書!E4826="","",発注書!C4826)</f>
        <v/>
      </c>
    </row>
    <row r="4821" spans="1:10" x14ac:dyDescent="0.55000000000000004">
      <c r="A4821" s="76" t="e">
        <f t="shared" ref="A4821" si="2482">A4819+1</f>
        <v>#REF!</v>
      </c>
      <c r="B4821" s="50">
        <v>1</v>
      </c>
      <c r="E4821" s="78" t="str">
        <f>IF(発注書!E4827="","",発注書!B4827)</f>
        <v/>
      </c>
      <c r="F4821" s="79" t="str">
        <f>IF(J4821="","",VLOOKUP(J4821,商品マスタ!$F:$G,2,FALSE))</f>
        <v/>
      </c>
      <c r="G4821" s="80" t="str">
        <f>IF(F4821="","",VLOOKUP(F4821,商品マスタ!$G:$H,2,FALSE))</f>
        <v/>
      </c>
      <c r="H4821" s="81" t="str">
        <f t="shared" si="2473"/>
        <v/>
      </c>
      <c r="I4821" s="82" t="str">
        <f>IF(発注書!E4827="","",発注書!E4827)</f>
        <v/>
      </c>
      <c r="J4821" s="78" t="str">
        <f>IF(発注書!E4827="","",発注書!C4827)</f>
        <v/>
      </c>
    </row>
    <row r="4822" spans="1:10" x14ac:dyDescent="0.55000000000000004">
      <c r="B4822" s="50">
        <v>2</v>
      </c>
      <c r="E4822" s="78" t="str">
        <f>IF(発注書!E4828="","",発注書!B4828)</f>
        <v/>
      </c>
      <c r="F4822" s="79" t="str">
        <f>IF(J4822="","",VLOOKUP(J4822,商品マスタ!$F:$G,2,FALSE))</f>
        <v/>
      </c>
      <c r="G4822" s="80" t="str">
        <f>IF(F4822="","",VLOOKUP(F4822,商品マスタ!$G:$H,2,FALSE))</f>
        <v/>
      </c>
      <c r="H4822" s="81" t="str">
        <f t="shared" si="2473"/>
        <v/>
      </c>
      <c r="I4822" s="82" t="str">
        <f>IF(発注書!E4828="","",発注書!E4828)</f>
        <v/>
      </c>
      <c r="J4822" s="78" t="str">
        <f>IF(発注書!E4828="","",発注書!C4828)</f>
        <v/>
      </c>
    </row>
    <row r="4823" spans="1:10" x14ac:dyDescent="0.55000000000000004">
      <c r="A4823" s="76" t="e">
        <f t="shared" ref="A4823" si="2483">A4821+1</f>
        <v>#REF!</v>
      </c>
      <c r="B4823" s="50">
        <v>1</v>
      </c>
      <c r="E4823" s="78" t="str">
        <f>IF(発注書!E4829="","",発注書!B4829)</f>
        <v/>
      </c>
      <c r="F4823" s="79" t="str">
        <f>IF(J4823="","",VLOOKUP(J4823,商品マスタ!$F:$G,2,FALSE))</f>
        <v/>
      </c>
      <c r="G4823" s="80" t="str">
        <f>IF(F4823="","",VLOOKUP(F4823,商品マスタ!$G:$H,2,FALSE))</f>
        <v/>
      </c>
      <c r="H4823" s="81" t="str">
        <f t="shared" si="2473"/>
        <v/>
      </c>
      <c r="I4823" s="82" t="str">
        <f>IF(発注書!E4829="","",発注書!E4829)</f>
        <v/>
      </c>
      <c r="J4823" s="78" t="str">
        <f>IF(発注書!E4829="","",発注書!C4829)</f>
        <v/>
      </c>
    </row>
    <row r="4824" spans="1:10" x14ac:dyDescent="0.55000000000000004">
      <c r="B4824" s="50">
        <v>2</v>
      </c>
      <c r="E4824" s="78" t="str">
        <f>IF(発注書!E4830="","",発注書!B4830)</f>
        <v/>
      </c>
      <c r="F4824" s="79" t="str">
        <f>IF(J4824="","",VLOOKUP(J4824,商品マスタ!$F:$G,2,FALSE))</f>
        <v/>
      </c>
      <c r="G4824" s="80" t="str">
        <f>IF(F4824="","",VLOOKUP(F4824,商品マスタ!$G:$H,2,FALSE))</f>
        <v/>
      </c>
      <c r="H4824" s="81" t="str">
        <f t="shared" si="2473"/>
        <v/>
      </c>
      <c r="I4824" s="82" t="str">
        <f>IF(発注書!E4830="","",発注書!E4830)</f>
        <v/>
      </c>
      <c r="J4824" s="78" t="str">
        <f>IF(発注書!E4830="","",発注書!C4830)</f>
        <v/>
      </c>
    </row>
    <row r="4825" spans="1:10" x14ac:dyDescent="0.55000000000000004">
      <c r="A4825" s="76" t="e">
        <f t="shared" ref="A4825" si="2484">A4823+1</f>
        <v>#REF!</v>
      </c>
      <c r="B4825" s="50">
        <v>1</v>
      </c>
      <c r="E4825" s="78" t="str">
        <f>IF(発注書!E4831="","",発注書!B4831)</f>
        <v/>
      </c>
      <c r="F4825" s="79" t="str">
        <f>IF(J4825="","",VLOOKUP(J4825,商品マスタ!$F:$G,2,FALSE))</f>
        <v/>
      </c>
      <c r="G4825" s="80" t="str">
        <f>IF(F4825="","",VLOOKUP(F4825,商品マスタ!$G:$H,2,FALSE))</f>
        <v/>
      </c>
      <c r="H4825" s="81" t="str">
        <f t="shared" si="2473"/>
        <v/>
      </c>
      <c r="I4825" s="82" t="str">
        <f>IF(発注書!E4831="","",発注書!E4831)</f>
        <v/>
      </c>
      <c r="J4825" s="78" t="str">
        <f>IF(発注書!E4831="","",発注書!C4831)</f>
        <v/>
      </c>
    </row>
    <row r="4826" spans="1:10" x14ac:dyDescent="0.55000000000000004">
      <c r="B4826" s="50">
        <v>2</v>
      </c>
      <c r="E4826" s="78" t="str">
        <f>IF(発注書!E4832="","",発注書!B4832)</f>
        <v/>
      </c>
      <c r="F4826" s="79" t="str">
        <f>IF(J4826="","",VLOOKUP(J4826,商品マスタ!$F:$G,2,FALSE))</f>
        <v/>
      </c>
      <c r="G4826" s="80" t="str">
        <f>IF(F4826="","",VLOOKUP(F4826,商品マスタ!$G:$H,2,FALSE))</f>
        <v/>
      </c>
      <c r="H4826" s="81" t="str">
        <f t="shared" si="2473"/>
        <v/>
      </c>
      <c r="I4826" s="82" t="str">
        <f>IF(発注書!E4832="","",発注書!E4832)</f>
        <v/>
      </c>
      <c r="J4826" s="78" t="str">
        <f>IF(発注書!E4832="","",発注書!C4832)</f>
        <v/>
      </c>
    </row>
    <row r="4827" spans="1:10" x14ac:dyDescent="0.55000000000000004">
      <c r="A4827" s="76" t="e">
        <f t="shared" ref="A4827" si="2485">A4825+1</f>
        <v>#REF!</v>
      </c>
      <c r="B4827" s="50">
        <v>1</v>
      </c>
      <c r="E4827" s="78" t="str">
        <f>IF(発注書!E4833="","",発注書!B4833)</f>
        <v/>
      </c>
      <c r="F4827" s="79" t="str">
        <f>IF(J4827="","",VLOOKUP(J4827,商品マスタ!$F:$G,2,FALSE))</f>
        <v/>
      </c>
      <c r="G4827" s="80" t="str">
        <f>IF(F4827="","",VLOOKUP(F4827,商品マスタ!$G:$H,2,FALSE))</f>
        <v/>
      </c>
      <c r="H4827" s="81" t="str">
        <f t="shared" si="2473"/>
        <v/>
      </c>
      <c r="I4827" s="82" t="str">
        <f>IF(発注書!E4833="","",発注書!E4833)</f>
        <v/>
      </c>
      <c r="J4827" s="78" t="str">
        <f>IF(発注書!E4833="","",発注書!C4833)</f>
        <v/>
      </c>
    </row>
    <row r="4828" spans="1:10" x14ac:dyDescent="0.55000000000000004">
      <c r="B4828" s="50">
        <v>2</v>
      </c>
      <c r="E4828" s="78" t="str">
        <f>IF(発注書!E4834="","",発注書!B4834)</f>
        <v/>
      </c>
      <c r="F4828" s="79" t="str">
        <f>IF(J4828="","",VLOOKUP(J4828,商品マスタ!$F:$G,2,FALSE))</f>
        <v/>
      </c>
      <c r="G4828" s="80" t="str">
        <f>IF(F4828="","",VLOOKUP(F4828,商品マスタ!$G:$H,2,FALSE))</f>
        <v/>
      </c>
      <c r="H4828" s="81" t="str">
        <f t="shared" si="2473"/>
        <v/>
      </c>
      <c r="I4828" s="82" t="str">
        <f>IF(発注書!E4834="","",発注書!E4834)</f>
        <v/>
      </c>
      <c r="J4828" s="78" t="str">
        <f>IF(発注書!E4834="","",発注書!C4834)</f>
        <v/>
      </c>
    </row>
    <row r="4829" spans="1:10" x14ac:dyDescent="0.55000000000000004">
      <c r="A4829" s="76" t="e">
        <f t="shared" ref="A4829" si="2486">A4827+1</f>
        <v>#REF!</v>
      </c>
      <c r="B4829" s="50">
        <v>1</v>
      </c>
      <c r="E4829" s="78" t="str">
        <f>IF(発注書!E4835="","",発注書!B4835)</f>
        <v/>
      </c>
      <c r="F4829" s="79" t="str">
        <f>IF(J4829="","",VLOOKUP(J4829,商品マスタ!$F:$G,2,FALSE))</f>
        <v/>
      </c>
      <c r="G4829" s="80" t="str">
        <f>IF(F4829="","",VLOOKUP(F4829,商品マスタ!$G:$H,2,FALSE))</f>
        <v/>
      </c>
      <c r="H4829" s="81" t="str">
        <f t="shared" si="2473"/>
        <v/>
      </c>
      <c r="I4829" s="82" t="str">
        <f>IF(発注書!E4835="","",発注書!E4835)</f>
        <v/>
      </c>
      <c r="J4829" s="78" t="str">
        <f>IF(発注書!E4835="","",発注書!C4835)</f>
        <v/>
      </c>
    </row>
    <row r="4830" spans="1:10" x14ac:dyDescent="0.55000000000000004">
      <c r="B4830" s="50">
        <v>2</v>
      </c>
      <c r="E4830" s="78" t="str">
        <f>IF(発注書!E4836="","",発注書!B4836)</f>
        <v/>
      </c>
      <c r="F4830" s="79" t="str">
        <f>IF(J4830="","",VLOOKUP(J4830,商品マスタ!$F:$G,2,FALSE))</f>
        <v/>
      </c>
      <c r="G4830" s="80" t="str">
        <f>IF(F4830="","",VLOOKUP(F4830,商品マスタ!$G:$H,2,FALSE))</f>
        <v/>
      </c>
      <c r="H4830" s="81" t="str">
        <f t="shared" si="2473"/>
        <v/>
      </c>
      <c r="I4830" s="82" t="str">
        <f>IF(発注書!E4836="","",発注書!E4836)</f>
        <v/>
      </c>
      <c r="J4830" s="78" t="str">
        <f>IF(発注書!E4836="","",発注書!C4836)</f>
        <v/>
      </c>
    </row>
    <row r="4831" spans="1:10" x14ac:dyDescent="0.55000000000000004">
      <c r="A4831" s="76" t="e">
        <f t="shared" ref="A4831" si="2487">A4829+1</f>
        <v>#REF!</v>
      </c>
      <c r="B4831" s="50">
        <v>1</v>
      </c>
      <c r="E4831" s="78" t="str">
        <f>IF(発注書!E4837="","",発注書!B4837)</f>
        <v/>
      </c>
      <c r="F4831" s="79" t="str">
        <f>IF(J4831="","",VLOOKUP(J4831,商品マスタ!$F:$G,2,FALSE))</f>
        <v/>
      </c>
      <c r="G4831" s="80" t="str">
        <f>IF(F4831="","",VLOOKUP(F4831,商品マスタ!$G:$H,2,FALSE))</f>
        <v/>
      </c>
      <c r="H4831" s="81" t="str">
        <f t="shared" si="2473"/>
        <v/>
      </c>
      <c r="I4831" s="82" t="str">
        <f>IF(発注書!E4837="","",発注書!E4837)</f>
        <v/>
      </c>
      <c r="J4831" s="78" t="str">
        <f>IF(発注書!E4837="","",発注書!C4837)</f>
        <v/>
      </c>
    </row>
    <row r="4832" spans="1:10" x14ac:dyDescent="0.55000000000000004">
      <c r="B4832" s="50">
        <v>2</v>
      </c>
      <c r="E4832" s="78" t="str">
        <f>IF(発注書!E4838="","",発注書!B4838)</f>
        <v/>
      </c>
      <c r="F4832" s="79" t="str">
        <f>IF(J4832="","",VLOOKUP(J4832,商品マスタ!$F:$G,2,FALSE))</f>
        <v/>
      </c>
      <c r="G4832" s="80" t="str">
        <f>IF(F4832="","",VLOOKUP(F4832,商品マスタ!$G:$H,2,FALSE))</f>
        <v/>
      </c>
      <c r="H4832" s="81" t="str">
        <f t="shared" si="2473"/>
        <v/>
      </c>
      <c r="I4832" s="82" t="str">
        <f>IF(発注書!E4838="","",発注書!E4838)</f>
        <v/>
      </c>
      <c r="J4832" s="78" t="str">
        <f>IF(発注書!E4838="","",発注書!C4838)</f>
        <v/>
      </c>
    </row>
    <row r="4833" spans="1:10" x14ac:dyDescent="0.55000000000000004">
      <c r="A4833" s="76" t="e">
        <f t="shared" ref="A4833" si="2488">A4831+1</f>
        <v>#REF!</v>
      </c>
      <c r="B4833" s="50">
        <v>1</v>
      </c>
      <c r="E4833" s="78" t="str">
        <f>IF(発注書!E4839="","",発注書!B4839)</f>
        <v/>
      </c>
      <c r="F4833" s="79" t="str">
        <f>IF(J4833="","",VLOOKUP(J4833,商品マスタ!$F:$G,2,FALSE))</f>
        <v/>
      </c>
      <c r="G4833" s="80" t="str">
        <f>IF(F4833="","",VLOOKUP(F4833,商品マスタ!$G:$H,2,FALSE))</f>
        <v/>
      </c>
      <c r="H4833" s="81" t="str">
        <f t="shared" si="2473"/>
        <v/>
      </c>
      <c r="I4833" s="82" t="str">
        <f>IF(発注書!E4839="","",発注書!E4839)</f>
        <v/>
      </c>
      <c r="J4833" s="78" t="str">
        <f>IF(発注書!E4839="","",発注書!C4839)</f>
        <v/>
      </c>
    </row>
    <row r="4834" spans="1:10" x14ac:dyDescent="0.55000000000000004">
      <c r="B4834" s="50">
        <v>2</v>
      </c>
      <c r="E4834" s="78" t="str">
        <f>IF(発注書!E4840="","",発注書!B4840)</f>
        <v/>
      </c>
      <c r="F4834" s="79" t="str">
        <f>IF(J4834="","",VLOOKUP(J4834,商品マスタ!$F:$G,2,FALSE))</f>
        <v/>
      </c>
      <c r="G4834" s="80" t="str">
        <f>IF(F4834="","",VLOOKUP(F4834,商品マスタ!$G:$H,2,FALSE))</f>
        <v/>
      </c>
      <c r="H4834" s="81" t="str">
        <f t="shared" si="2473"/>
        <v/>
      </c>
      <c r="I4834" s="82" t="str">
        <f>IF(発注書!E4840="","",発注書!E4840)</f>
        <v/>
      </c>
      <c r="J4834" s="78" t="str">
        <f>IF(発注書!E4840="","",発注書!C4840)</f>
        <v/>
      </c>
    </row>
    <row r="4835" spans="1:10" x14ac:dyDescent="0.55000000000000004">
      <c r="A4835" s="76" t="e">
        <f t="shared" ref="A4835" si="2489">A4833+1</f>
        <v>#REF!</v>
      </c>
      <c r="B4835" s="50">
        <v>1</v>
      </c>
      <c r="E4835" s="78" t="str">
        <f>IF(発注書!E4841="","",発注書!B4841)</f>
        <v/>
      </c>
      <c r="F4835" s="79" t="str">
        <f>IF(J4835="","",VLOOKUP(J4835,商品マスタ!$F:$G,2,FALSE))</f>
        <v/>
      </c>
      <c r="G4835" s="80" t="str">
        <f>IF(F4835="","",VLOOKUP(F4835,商品マスタ!$G:$H,2,FALSE))</f>
        <v/>
      </c>
      <c r="H4835" s="81" t="str">
        <f t="shared" si="2473"/>
        <v/>
      </c>
      <c r="I4835" s="82" t="str">
        <f>IF(発注書!E4841="","",発注書!E4841)</f>
        <v/>
      </c>
      <c r="J4835" s="78" t="str">
        <f>IF(発注書!E4841="","",発注書!C4841)</f>
        <v/>
      </c>
    </row>
    <row r="4836" spans="1:10" x14ac:dyDescent="0.55000000000000004">
      <c r="B4836" s="50">
        <v>2</v>
      </c>
      <c r="E4836" s="78" t="str">
        <f>IF(発注書!E4842="","",発注書!B4842)</f>
        <v/>
      </c>
      <c r="F4836" s="79" t="str">
        <f>IF(J4836="","",VLOOKUP(J4836,商品マスタ!$F:$G,2,FALSE))</f>
        <v/>
      </c>
      <c r="G4836" s="80" t="str">
        <f>IF(F4836="","",VLOOKUP(F4836,商品マスタ!$G:$H,2,FALSE))</f>
        <v/>
      </c>
      <c r="H4836" s="81" t="str">
        <f t="shared" si="2473"/>
        <v/>
      </c>
      <c r="I4836" s="82" t="str">
        <f>IF(発注書!E4842="","",発注書!E4842)</f>
        <v/>
      </c>
      <c r="J4836" s="78" t="str">
        <f>IF(発注書!E4842="","",発注書!C4842)</f>
        <v/>
      </c>
    </row>
    <row r="4837" spans="1:10" x14ac:dyDescent="0.55000000000000004">
      <c r="A4837" s="76" t="e">
        <f t="shared" ref="A4837" si="2490">A4835+1</f>
        <v>#REF!</v>
      </c>
      <c r="B4837" s="50">
        <v>1</v>
      </c>
      <c r="E4837" s="78" t="str">
        <f>IF(発注書!E4843="","",発注書!B4843)</f>
        <v/>
      </c>
      <c r="F4837" s="79" t="str">
        <f>IF(J4837="","",VLOOKUP(J4837,商品マスタ!$F:$G,2,FALSE))</f>
        <v/>
      </c>
      <c r="G4837" s="80" t="str">
        <f>IF(F4837="","",VLOOKUP(F4837,商品マスタ!$G:$H,2,FALSE))</f>
        <v/>
      </c>
      <c r="H4837" s="81" t="str">
        <f t="shared" si="2473"/>
        <v/>
      </c>
      <c r="I4837" s="82" t="str">
        <f>IF(発注書!E4843="","",発注書!E4843)</f>
        <v/>
      </c>
      <c r="J4837" s="78" t="str">
        <f>IF(発注書!E4843="","",発注書!C4843)</f>
        <v/>
      </c>
    </row>
    <row r="4838" spans="1:10" x14ac:dyDescent="0.55000000000000004">
      <c r="B4838" s="50">
        <v>2</v>
      </c>
      <c r="E4838" s="78" t="str">
        <f>IF(発注書!E4844="","",発注書!B4844)</f>
        <v/>
      </c>
      <c r="F4838" s="79" t="str">
        <f>IF(J4838="","",VLOOKUP(J4838,商品マスタ!$F:$G,2,FALSE))</f>
        <v/>
      </c>
      <c r="G4838" s="80" t="str">
        <f>IF(F4838="","",VLOOKUP(F4838,商品マスタ!$G:$H,2,FALSE))</f>
        <v/>
      </c>
      <c r="H4838" s="81" t="str">
        <f t="shared" si="2473"/>
        <v/>
      </c>
      <c r="I4838" s="82" t="str">
        <f>IF(発注書!E4844="","",発注書!E4844)</f>
        <v/>
      </c>
      <c r="J4838" s="78" t="str">
        <f>IF(発注書!E4844="","",発注書!C4844)</f>
        <v/>
      </c>
    </row>
    <row r="4839" spans="1:10" x14ac:dyDescent="0.55000000000000004">
      <c r="A4839" s="76" t="e">
        <f t="shared" ref="A4839" si="2491">A4837+1</f>
        <v>#REF!</v>
      </c>
      <c r="B4839" s="50">
        <v>1</v>
      </c>
      <c r="E4839" s="78" t="str">
        <f>IF(発注書!E4845="","",発注書!B4845)</f>
        <v/>
      </c>
      <c r="F4839" s="79" t="str">
        <f>IF(J4839="","",VLOOKUP(J4839,商品マスタ!$F:$G,2,FALSE))</f>
        <v/>
      </c>
      <c r="G4839" s="80" t="str">
        <f>IF(F4839="","",VLOOKUP(F4839,商品マスタ!$G:$H,2,FALSE))</f>
        <v/>
      </c>
      <c r="H4839" s="81" t="str">
        <f t="shared" si="2473"/>
        <v/>
      </c>
      <c r="I4839" s="82" t="str">
        <f>IF(発注書!E4845="","",発注書!E4845)</f>
        <v/>
      </c>
      <c r="J4839" s="78" t="str">
        <f>IF(発注書!E4845="","",発注書!C4845)</f>
        <v/>
      </c>
    </row>
    <row r="4840" spans="1:10" x14ac:dyDescent="0.55000000000000004">
      <c r="B4840" s="50">
        <v>2</v>
      </c>
      <c r="E4840" s="78" t="str">
        <f>IF(発注書!E4846="","",発注書!B4846)</f>
        <v/>
      </c>
      <c r="F4840" s="79" t="str">
        <f>IF(J4840="","",VLOOKUP(J4840,商品マスタ!$F:$G,2,FALSE))</f>
        <v/>
      </c>
      <c r="G4840" s="80" t="str">
        <f>IF(F4840="","",VLOOKUP(F4840,商品マスタ!$G:$H,2,FALSE))</f>
        <v/>
      </c>
      <c r="H4840" s="81" t="str">
        <f t="shared" si="2473"/>
        <v/>
      </c>
      <c r="I4840" s="82" t="str">
        <f>IF(発注書!E4846="","",発注書!E4846)</f>
        <v/>
      </c>
      <c r="J4840" s="78" t="str">
        <f>IF(発注書!E4846="","",発注書!C4846)</f>
        <v/>
      </c>
    </row>
    <row r="4841" spans="1:10" x14ac:dyDescent="0.55000000000000004">
      <c r="A4841" s="76" t="e">
        <f t="shared" ref="A4841" si="2492">A4839+1</f>
        <v>#REF!</v>
      </c>
      <c r="B4841" s="50">
        <v>1</v>
      </c>
      <c r="E4841" s="78" t="str">
        <f>IF(発注書!E4847="","",発注書!B4847)</f>
        <v/>
      </c>
      <c r="F4841" s="79" t="str">
        <f>IF(J4841="","",VLOOKUP(J4841,商品マスタ!$F:$G,2,FALSE))</f>
        <v/>
      </c>
      <c r="G4841" s="80" t="str">
        <f>IF(F4841="","",VLOOKUP(F4841,商品マスタ!$G:$H,2,FALSE))</f>
        <v/>
      </c>
      <c r="H4841" s="81" t="str">
        <f t="shared" si="2473"/>
        <v/>
      </c>
      <c r="I4841" s="82" t="str">
        <f>IF(発注書!E4847="","",発注書!E4847)</f>
        <v/>
      </c>
      <c r="J4841" s="78" t="str">
        <f>IF(発注書!E4847="","",発注書!C4847)</f>
        <v/>
      </c>
    </row>
    <row r="4842" spans="1:10" x14ac:dyDescent="0.55000000000000004">
      <c r="B4842" s="50">
        <v>2</v>
      </c>
      <c r="E4842" s="78" t="str">
        <f>IF(発注書!E4848="","",発注書!B4848)</f>
        <v/>
      </c>
      <c r="F4842" s="79" t="str">
        <f>IF(J4842="","",VLOOKUP(J4842,商品マスタ!$F:$G,2,FALSE))</f>
        <v/>
      </c>
      <c r="G4842" s="80" t="str">
        <f>IF(F4842="","",VLOOKUP(F4842,商品マスタ!$G:$H,2,FALSE))</f>
        <v/>
      </c>
      <c r="H4842" s="81" t="str">
        <f t="shared" si="2473"/>
        <v/>
      </c>
      <c r="I4842" s="82" t="str">
        <f>IF(発注書!E4848="","",発注書!E4848)</f>
        <v/>
      </c>
      <c r="J4842" s="78" t="str">
        <f>IF(発注書!E4848="","",発注書!C4848)</f>
        <v/>
      </c>
    </row>
    <row r="4843" spans="1:10" x14ac:dyDescent="0.55000000000000004">
      <c r="A4843" s="76" t="e">
        <f t="shared" ref="A4843" si="2493">A4841+1</f>
        <v>#REF!</v>
      </c>
      <c r="B4843" s="50">
        <v>1</v>
      </c>
      <c r="E4843" s="78" t="str">
        <f>IF(発注書!E4849="","",発注書!B4849)</f>
        <v/>
      </c>
      <c r="F4843" s="79" t="str">
        <f>IF(J4843="","",VLOOKUP(J4843,商品マスタ!$F:$G,2,FALSE))</f>
        <v/>
      </c>
      <c r="G4843" s="80" t="str">
        <f>IF(F4843="","",VLOOKUP(F4843,商品マスタ!$G:$H,2,FALSE))</f>
        <v/>
      </c>
      <c r="H4843" s="81" t="str">
        <f t="shared" si="2473"/>
        <v/>
      </c>
      <c r="I4843" s="82" t="str">
        <f>IF(発注書!E4849="","",発注書!E4849)</f>
        <v/>
      </c>
      <c r="J4843" s="78" t="str">
        <f>IF(発注書!E4849="","",発注書!C4849)</f>
        <v/>
      </c>
    </row>
    <row r="4844" spans="1:10" x14ac:dyDescent="0.55000000000000004">
      <c r="B4844" s="50">
        <v>2</v>
      </c>
      <c r="E4844" s="78" t="str">
        <f>IF(発注書!E4850="","",発注書!B4850)</f>
        <v/>
      </c>
      <c r="F4844" s="79" t="str">
        <f>IF(J4844="","",VLOOKUP(J4844,商品マスタ!$F:$G,2,FALSE))</f>
        <v/>
      </c>
      <c r="G4844" s="80" t="str">
        <f>IF(F4844="","",VLOOKUP(F4844,商品マスタ!$G:$H,2,FALSE))</f>
        <v/>
      </c>
      <c r="H4844" s="81" t="str">
        <f t="shared" si="2473"/>
        <v/>
      </c>
      <c r="I4844" s="82" t="str">
        <f>IF(発注書!E4850="","",発注書!E4850)</f>
        <v/>
      </c>
      <c r="J4844" s="78" t="str">
        <f>IF(発注書!E4850="","",発注書!C4850)</f>
        <v/>
      </c>
    </row>
    <row r="4845" spans="1:10" x14ac:dyDescent="0.55000000000000004">
      <c r="A4845" s="76" t="e">
        <f t="shared" ref="A4845" si="2494">A4843+1</f>
        <v>#REF!</v>
      </c>
      <c r="B4845" s="50">
        <v>1</v>
      </c>
      <c r="E4845" s="78" t="str">
        <f>IF(発注書!E4851="","",発注書!B4851)</f>
        <v/>
      </c>
      <c r="F4845" s="79" t="str">
        <f>IF(J4845="","",VLOOKUP(J4845,商品マスタ!$F:$G,2,FALSE))</f>
        <v/>
      </c>
      <c r="G4845" s="80" t="str">
        <f>IF(F4845="","",VLOOKUP(F4845,商品マスタ!$G:$H,2,FALSE))</f>
        <v/>
      </c>
      <c r="H4845" s="81" t="str">
        <f t="shared" si="2473"/>
        <v/>
      </c>
      <c r="I4845" s="82" t="str">
        <f>IF(発注書!E4851="","",発注書!E4851)</f>
        <v/>
      </c>
      <c r="J4845" s="78" t="str">
        <f>IF(発注書!E4851="","",発注書!C4851)</f>
        <v/>
      </c>
    </row>
    <row r="4846" spans="1:10" x14ac:dyDescent="0.55000000000000004">
      <c r="B4846" s="50">
        <v>2</v>
      </c>
      <c r="E4846" s="78" t="str">
        <f>IF(発注書!E4852="","",発注書!B4852)</f>
        <v/>
      </c>
      <c r="F4846" s="79" t="str">
        <f>IF(J4846="","",VLOOKUP(J4846,商品マスタ!$F:$G,2,FALSE))</f>
        <v/>
      </c>
      <c r="G4846" s="80" t="str">
        <f>IF(F4846="","",VLOOKUP(F4846,商品マスタ!$G:$H,2,FALSE))</f>
        <v/>
      </c>
      <c r="H4846" s="81" t="str">
        <f t="shared" si="2473"/>
        <v/>
      </c>
      <c r="I4846" s="82" t="str">
        <f>IF(発注書!E4852="","",発注書!E4852)</f>
        <v/>
      </c>
      <c r="J4846" s="78" t="str">
        <f>IF(発注書!E4852="","",発注書!C4852)</f>
        <v/>
      </c>
    </row>
    <row r="4847" spans="1:10" x14ac:dyDescent="0.55000000000000004">
      <c r="A4847" s="76" t="e">
        <f t="shared" ref="A4847" si="2495">A4845+1</f>
        <v>#REF!</v>
      </c>
      <c r="B4847" s="50">
        <v>1</v>
      </c>
      <c r="E4847" s="78" t="str">
        <f>IF(発注書!E4853="","",発注書!B4853)</f>
        <v/>
      </c>
      <c r="F4847" s="79" t="str">
        <f>IF(J4847="","",VLOOKUP(J4847,商品マスタ!$F:$G,2,FALSE))</f>
        <v/>
      </c>
      <c r="G4847" s="80" t="str">
        <f>IF(F4847="","",VLOOKUP(F4847,商品マスタ!$G:$H,2,FALSE))</f>
        <v/>
      </c>
      <c r="H4847" s="81" t="str">
        <f t="shared" si="2473"/>
        <v/>
      </c>
      <c r="I4847" s="82" t="str">
        <f>IF(発注書!E4853="","",発注書!E4853)</f>
        <v/>
      </c>
      <c r="J4847" s="78" t="str">
        <f>IF(発注書!E4853="","",発注書!C4853)</f>
        <v/>
      </c>
    </row>
    <row r="4848" spans="1:10" x14ac:dyDescent="0.55000000000000004">
      <c r="B4848" s="50">
        <v>2</v>
      </c>
      <c r="E4848" s="78" t="str">
        <f>IF(発注書!E4854="","",発注書!B4854)</f>
        <v/>
      </c>
      <c r="F4848" s="79" t="str">
        <f>IF(J4848="","",VLOOKUP(J4848,商品マスタ!$F:$G,2,FALSE))</f>
        <v/>
      </c>
      <c r="G4848" s="80" t="str">
        <f>IF(F4848="","",VLOOKUP(F4848,商品マスタ!$G:$H,2,FALSE))</f>
        <v/>
      </c>
      <c r="H4848" s="81" t="str">
        <f t="shared" si="2473"/>
        <v/>
      </c>
      <c r="I4848" s="82" t="str">
        <f>IF(発注書!E4854="","",発注書!E4854)</f>
        <v/>
      </c>
      <c r="J4848" s="78" t="str">
        <f>IF(発注書!E4854="","",発注書!C4854)</f>
        <v/>
      </c>
    </row>
    <row r="4849" spans="1:10" x14ac:dyDescent="0.55000000000000004">
      <c r="A4849" s="76" t="e">
        <f t="shared" ref="A4849" si="2496">A4847+1</f>
        <v>#REF!</v>
      </c>
      <c r="B4849" s="50">
        <v>1</v>
      </c>
      <c r="E4849" s="78" t="str">
        <f>IF(発注書!E4855="","",発注書!B4855)</f>
        <v/>
      </c>
      <c r="F4849" s="79" t="str">
        <f>IF(J4849="","",VLOOKUP(J4849,商品マスタ!$F:$G,2,FALSE))</f>
        <v/>
      </c>
      <c r="G4849" s="80" t="str">
        <f>IF(F4849="","",VLOOKUP(F4849,商品マスタ!$G:$H,2,FALSE))</f>
        <v/>
      </c>
      <c r="H4849" s="81" t="str">
        <f t="shared" si="2473"/>
        <v/>
      </c>
      <c r="I4849" s="82" t="str">
        <f>IF(発注書!E4855="","",発注書!E4855)</f>
        <v/>
      </c>
      <c r="J4849" s="78" t="str">
        <f>IF(発注書!E4855="","",発注書!C4855)</f>
        <v/>
      </c>
    </row>
    <row r="4850" spans="1:10" x14ac:dyDescent="0.55000000000000004">
      <c r="B4850" s="50">
        <v>2</v>
      </c>
      <c r="E4850" s="78" t="str">
        <f>IF(発注書!E4856="","",発注書!B4856)</f>
        <v/>
      </c>
      <c r="F4850" s="79" t="str">
        <f>IF(J4850="","",VLOOKUP(J4850,商品マスタ!$F:$G,2,FALSE))</f>
        <v/>
      </c>
      <c r="G4850" s="80" t="str">
        <f>IF(F4850="","",VLOOKUP(F4850,商品マスタ!$G:$H,2,FALSE))</f>
        <v/>
      </c>
      <c r="H4850" s="81" t="str">
        <f t="shared" si="2473"/>
        <v/>
      </c>
      <c r="I4850" s="82" t="str">
        <f>IF(発注書!E4856="","",発注書!E4856)</f>
        <v/>
      </c>
      <c r="J4850" s="78" t="str">
        <f>IF(発注書!E4856="","",発注書!C4856)</f>
        <v/>
      </c>
    </row>
    <row r="4851" spans="1:10" x14ac:dyDescent="0.55000000000000004">
      <c r="A4851" s="76" t="e">
        <f t="shared" ref="A4851" si="2497">A4849+1</f>
        <v>#REF!</v>
      </c>
      <c r="B4851" s="50">
        <v>1</v>
      </c>
      <c r="E4851" s="78" t="str">
        <f>IF(発注書!E4857="","",発注書!B4857)</f>
        <v/>
      </c>
      <c r="F4851" s="79" t="str">
        <f>IF(J4851="","",VLOOKUP(J4851,商品マスタ!$F:$G,2,FALSE))</f>
        <v/>
      </c>
      <c r="G4851" s="80" t="str">
        <f>IF(F4851="","",VLOOKUP(F4851,商品マスタ!$G:$H,2,FALSE))</f>
        <v/>
      </c>
      <c r="H4851" s="81" t="str">
        <f t="shared" si="2473"/>
        <v/>
      </c>
      <c r="I4851" s="82" t="str">
        <f>IF(発注書!E4857="","",発注書!E4857)</f>
        <v/>
      </c>
      <c r="J4851" s="78" t="str">
        <f>IF(発注書!E4857="","",発注書!C4857)</f>
        <v/>
      </c>
    </row>
    <row r="4852" spans="1:10" x14ac:dyDescent="0.55000000000000004">
      <c r="B4852" s="50">
        <v>2</v>
      </c>
      <c r="E4852" s="78" t="str">
        <f>IF(発注書!E4858="","",発注書!B4858)</f>
        <v/>
      </c>
      <c r="F4852" s="79" t="str">
        <f>IF(J4852="","",VLOOKUP(J4852,商品マスタ!$F:$G,2,FALSE))</f>
        <v/>
      </c>
      <c r="G4852" s="80" t="str">
        <f>IF(F4852="","",VLOOKUP(F4852,商品マスタ!$G:$H,2,FALSE))</f>
        <v/>
      </c>
      <c r="H4852" s="81" t="str">
        <f t="shared" si="2473"/>
        <v/>
      </c>
      <c r="I4852" s="82" t="str">
        <f>IF(発注書!E4858="","",発注書!E4858)</f>
        <v/>
      </c>
      <c r="J4852" s="78" t="str">
        <f>IF(発注書!E4858="","",発注書!C4858)</f>
        <v/>
      </c>
    </row>
    <row r="4853" spans="1:10" x14ac:dyDescent="0.55000000000000004">
      <c r="A4853" s="76" t="e">
        <f t="shared" ref="A4853" si="2498">A4851+1</f>
        <v>#REF!</v>
      </c>
      <c r="B4853" s="50">
        <v>1</v>
      </c>
      <c r="E4853" s="78" t="str">
        <f>IF(発注書!E4859="","",発注書!B4859)</f>
        <v/>
      </c>
      <c r="F4853" s="79" t="str">
        <f>IF(J4853="","",VLOOKUP(J4853,商品マスタ!$F:$G,2,FALSE))</f>
        <v/>
      </c>
      <c r="G4853" s="80" t="str">
        <f>IF(F4853="","",VLOOKUP(F4853,商品マスタ!$G:$H,2,FALSE))</f>
        <v/>
      </c>
      <c r="H4853" s="81" t="str">
        <f t="shared" si="2473"/>
        <v/>
      </c>
      <c r="I4853" s="82" t="str">
        <f>IF(発注書!E4859="","",発注書!E4859)</f>
        <v/>
      </c>
      <c r="J4853" s="78" t="str">
        <f>IF(発注書!E4859="","",発注書!C4859)</f>
        <v/>
      </c>
    </row>
    <row r="4854" spans="1:10" x14ac:dyDescent="0.55000000000000004">
      <c r="B4854" s="50">
        <v>2</v>
      </c>
      <c r="E4854" s="78" t="str">
        <f>IF(発注書!E4860="","",発注書!B4860)</f>
        <v/>
      </c>
      <c r="F4854" s="79" t="str">
        <f>IF(J4854="","",VLOOKUP(J4854,商品マスタ!$F:$G,2,FALSE))</f>
        <v/>
      </c>
      <c r="G4854" s="80" t="str">
        <f>IF(F4854="","",VLOOKUP(F4854,商品マスタ!$G:$H,2,FALSE))</f>
        <v/>
      </c>
      <c r="H4854" s="81" t="str">
        <f t="shared" si="2473"/>
        <v/>
      </c>
      <c r="I4854" s="82" t="str">
        <f>IF(発注書!E4860="","",発注書!E4860)</f>
        <v/>
      </c>
      <c r="J4854" s="78" t="str">
        <f>IF(発注書!E4860="","",発注書!C4860)</f>
        <v/>
      </c>
    </row>
    <row r="4855" spans="1:10" x14ac:dyDescent="0.55000000000000004">
      <c r="A4855" s="76" t="e">
        <f t="shared" ref="A4855" si="2499">A4853+1</f>
        <v>#REF!</v>
      </c>
      <c r="B4855" s="50">
        <v>1</v>
      </c>
      <c r="E4855" s="78" t="str">
        <f>IF(発注書!E4861="","",発注書!B4861)</f>
        <v/>
      </c>
      <c r="F4855" s="79" t="str">
        <f>IF(J4855="","",VLOOKUP(J4855,商品マスタ!$F:$G,2,FALSE))</f>
        <v/>
      </c>
      <c r="G4855" s="80" t="str">
        <f>IF(F4855="","",VLOOKUP(F4855,商品マスタ!$G:$H,2,FALSE))</f>
        <v/>
      </c>
      <c r="H4855" s="81" t="str">
        <f t="shared" si="2473"/>
        <v/>
      </c>
      <c r="I4855" s="82" t="str">
        <f>IF(発注書!E4861="","",発注書!E4861)</f>
        <v/>
      </c>
      <c r="J4855" s="78" t="str">
        <f>IF(発注書!E4861="","",発注書!C4861)</f>
        <v/>
      </c>
    </row>
    <row r="4856" spans="1:10" x14ac:dyDescent="0.55000000000000004">
      <c r="B4856" s="50">
        <v>2</v>
      </c>
      <c r="E4856" s="78" t="str">
        <f>IF(発注書!E4862="","",発注書!B4862)</f>
        <v/>
      </c>
      <c r="F4856" s="79" t="str">
        <f>IF(J4856="","",VLOOKUP(J4856,商品マスタ!$F:$G,2,FALSE))</f>
        <v/>
      </c>
      <c r="G4856" s="80" t="str">
        <f>IF(F4856="","",VLOOKUP(F4856,商品マスタ!$G:$H,2,FALSE))</f>
        <v/>
      </c>
      <c r="H4856" s="81" t="str">
        <f t="shared" si="2473"/>
        <v/>
      </c>
      <c r="I4856" s="82" t="str">
        <f>IF(発注書!E4862="","",発注書!E4862)</f>
        <v/>
      </c>
      <c r="J4856" s="78" t="str">
        <f>IF(発注書!E4862="","",発注書!C4862)</f>
        <v/>
      </c>
    </row>
    <row r="4857" spans="1:10" x14ac:dyDescent="0.55000000000000004">
      <c r="A4857" s="76" t="e">
        <f t="shared" ref="A4857" si="2500">A4855+1</f>
        <v>#REF!</v>
      </c>
      <c r="B4857" s="50">
        <v>1</v>
      </c>
      <c r="E4857" s="78" t="str">
        <f>IF(発注書!E4863="","",発注書!B4863)</f>
        <v/>
      </c>
      <c r="F4857" s="79" t="str">
        <f>IF(J4857="","",VLOOKUP(J4857,商品マスタ!$F:$G,2,FALSE))</f>
        <v/>
      </c>
      <c r="G4857" s="80" t="str">
        <f>IF(F4857="","",VLOOKUP(F4857,商品マスタ!$G:$H,2,FALSE))</f>
        <v/>
      </c>
      <c r="H4857" s="81" t="str">
        <f t="shared" si="2473"/>
        <v/>
      </c>
      <c r="I4857" s="82" t="str">
        <f>IF(発注書!E4863="","",発注書!E4863)</f>
        <v/>
      </c>
      <c r="J4857" s="78" t="str">
        <f>IF(発注書!E4863="","",発注書!C4863)</f>
        <v/>
      </c>
    </row>
    <row r="4858" spans="1:10" x14ac:dyDescent="0.55000000000000004">
      <c r="B4858" s="50">
        <v>2</v>
      </c>
      <c r="E4858" s="78" t="str">
        <f>IF(発注書!E4864="","",発注書!B4864)</f>
        <v/>
      </c>
      <c r="F4858" s="79" t="str">
        <f>IF(J4858="","",VLOOKUP(J4858,商品マスタ!$F:$G,2,FALSE))</f>
        <v/>
      </c>
      <c r="G4858" s="80" t="str">
        <f>IF(F4858="","",VLOOKUP(F4858,商品マスタ!$G:$H,2,FALSE))</f>
        <v/>
      </c>
      <c r="H4858" s="81" t="str">
        <f t="shared" si="2473"/>
        <v/>
      </c>
      <c r="I4858" s="82" t="str">
        <f>IF(発注書!E4864="","",発注書!E4864)</f>
        <v/>
      </c>
      <c r="J4858" s="78" t="str">
        <f>IF(発注書!E4864="","",発注書!C4864)</f>
        <v/>
      </c>
    </row>
    <row r="4859" spans="1:10" x14ac:dyDescent="0.55000000000000004">
      <c r="A4859" s="76" t="e">
        <f t="shared" ref="A4859" si="2501">A4857+1</f>
        <v>#REF!</v>
      </c>
      <c r="B4859" s="50">
        <v>1</v>
      </c>
      <c r="E4859" s="78" t="str">
        <f>IF(発注書!E4865="","",発注書!B4865)</f>
        <v/>
      </c>
      <c r="F4859" s="79" t="str">
        <f>IF(J4859="","",VLOOKUP(J4859,商品マスタ!$F:$G,2,FALSE))</f>
        <v/>
      </c>
      <c r="G4859" s="80" t="str">
        <f>IF(F4859="","",VLOOKUP(F4859,商品マスタ!$G:$H,2,FALSE))</f>
        <v/>
      </c>
      <c r="H4859" s="81" t="str">
        <f t="shared" si="2473"/>
        <v/>
      </c>
      <c r="I4859" s="82" t="str">
        <f>IF(発注書!E4865="","",発注書!E4865)</f>
        <v/>
      </c>
      <c r="J4859" s="78" t="str">
        <f>IF(発注書!E4865="","",発注書!C4865)</f>
        <v/>
      </c>
    </row>
    <row r="4860" spans="1:10" x14ac:dyDescent="0.55000000000000004">
      <c r="B4860" s="50">
        <v>2</v>
      </c>
      <c r="E4860" s="78" t="str">
        <f>IF(発注書!E4866="","",発注書!B4866)</f>
        <v/>
      </c>
      <c r="F4860" s="79" t="str">
        <f>IF(J4860="","",VLOOKUP(J4860,商品マスタ!$F:$G,2,FALSE))</f>
        <v/>
      </c>
      <c r="G4860" s="80" t="str">
        <f>IF(F4860="","",VLOOKUP(F4860,商品マスタ!$G:$H,2,FALSE))</f>
        <v/>
      </c>
      <c r="H4860" s="81" t="str">
        <f t="shared" si="2473"/>
        <v/>
      </c>
      <c r="I4860" s="82" t="str">
        <f>IF(発注書!E4866="","",発注書!E4866)</f>
        <v/>
      </c>
      <c r="J4860" s="78" t="str">
        <f>IF(発注書!E4866="","",発注書!C4866)</f>
        <v/>
      </c>
    </row>
    <row r="4861" spans="1:10" x14ac:dyDescent="0.55000000000000004">
      <c r="A4861" s="76" t="e">
        <f t="shared" ref="A4861" si="2502">A4859+1</f>
        <v>#REF!</v>
      </c>
      <c r="B4861" s="50">
        <v>1</v>
      </c>
      <c r="E4861" s="78" t="str">
        <f>IF(発注書!E4867="","",発注書!B4867)</f>
        <v/>
      </c>
      <c r="F4861" s="79" t="str">
        <f>IF(J4861="","",VLOOKUP(J4861,商品マスタ!$F:$G,2,FALSE))</f>
        <v/>
      </c>
      <c r="G4861" s="80" t="str">
        <f>IF(F4861="","",VLOOKUP(F4861,商品マスタ!$G:$H,2,FALSE))</f>
        <v/>
      </c>
      <c r="H4861" s="81" t="str">
        <f t="shared" si="2473"/>
        <v/>
      </c>
      <c r="I4861" s="82" t="str">
        <f>IF(発注書!E4867="","",発注書!E4867)</f>
        <v/>
      </c>
      <c r="J4861" s="78" t="str">
        <f>IF(発注書!E4867="","",発注書!C4867)</f>
        <v/>
      </c>
    </row>
    <row r="4862" spans="1:10" x14ac:dyDescent="0.55000000000000004">
      <c r="B4862" s="50">
        <v>2</v>
      </c>
      <c r="E4862" s="78" t="str">
        <f>IF(発注書!E4868="","",発注書!B4868)</f>
        <v/>
      </c>
      <c r="F4862" s="79" t="str">
        <f>IF(J4862="","",VLOOKUP(J4862,商品マスタ!$F:$G,2,FALSE))</f>
        <v/>
      </c>
      <c r="G4862" s="80" t="str">
        <f>IF(F4862="","",VLOOKUP(F4862,商品マスタ!$G:$H,2,FALSE))</f>
        <v/>
      </c>
      <c r="H4862" s="81" t="str">
        <f t="shared" si="2473"/>
        <v/>
      </c>
      <c r="I4862" s="82" t="str">
        <f>IF(発注書!E4868="","",発注書!E4868)</f>
        <v/>
      </c>
      <c r="J4862" s="78" t="str">
        <f>IF(発注書!E4868="","",発注書!C4868)</f>
        <v/>
      </c>
    </row>
    <row r="4863" spans="1:10" x14ac:dyDescent="0.55000000000000004">
      <c r="A4863" s="76" t="e">
        <f t="shared" ref="A4863" si="2503">A4861+1</f>
        <v>#REF!</v>
      </c>
      <c r="B4863" s="50">
        <v>1</v>
      </c>
      <c r="E4863" s="78" t="str">
        <f>IF(発注書!E4869="","",発注書!B4869)</f>
        <v/>
      </c>
      <c r="F4863" s="79" t="str">
        <f>IF(J4863="","",VLOOKUP(J4863,商品マスタ!$F:$G,2,FALSE))</f>
        <v/>
      </c>
      <c r="G4863" s="80" t="str">
        <f>IF(F4863="","",VLOOKUP(F4863,商品マスタ!$G:$H,2,FALSE))</f>
        <v/>
      </c>
      <c r="H4863" s="81" t="str">
        <f t="shared" si="2473"/>
        <v/>
      </c>
      <c r="I4863" s="82" t="str">
        <f>IF(発注書!E4869="","",発注書!E4869)</f>
        <v/>
      </c>
      <c r="J4863" s="78" t="str">
        <f>IF(発注書!E4869="","",発注書!C4869)</f>
        <v/>
      </c>
    </row>
    <row r="4864" spans="1:10" x14ac:dyDescent="0.55000000000000004">
      <c r="B4864" s="50">
        <v>2</v>
      </c>
      <c r="E4864" s="78" t="str">
        <f>IF(発注書!E4870="","",発注書!B4870)</f>
        <v/>
      </c>
      <c r="F4864" s="79" t="str">
        <f>IF(J4864="","",VLOOKUP(J4864,商品マスタ!$F:$G,2,FALSE))</f>
        <v/>
      </c>
      <c r="G4864" s="80" t="str">
        <f>IF(F4864="","",VLOOKUP(F4864,商品マスタ!$G:$H,2,FALSE))</f>
        <v/>
      </c>
      <c r="H4864" s="81" t="str">
        <f t="shared" si="2473"/>
        <v/>
      </c>
      <c r="I4864" s="82" t="str">
        <f>IF(発注書!E4870="","",発注書!E4870)</f>
        <v/>
      </c>
      <c r="J4864" s="78" t="str">
        <f>IF(発注書!E4870="","",発注書!C4870)</f>
        <v/>
      </c>
    </row>
    <row r="4865" spans="1:10" x14ac:dyDescent="0.55000000000000004">
      <c r="A4865" s="76" t="e">
        <f t="shared" ref="A4865" si="2504">A4863+1</f>
        <v>#REF!</v>
      </c>
      <c r="B4865" s="50">
        <v>1</v>
      </c>
      <c r="E4865" s="78" t="str">
        <f>IF(発注書!E4871="","",発注書!B4871)</f>
        <v/>
      </c>
      <c r="F4865" s="79" t="str">
        <f>IF(J4865="","",VLOOKUP(J4865,商品マスタ!$F:$G,2,FALSE))</f>
        <v/>
      </c>
      <c r="G4865" s="80" t="str">
        <f>IF(F4865="","",VLOOKUP(F4865,商品マスタ!$G:$H,2,FALSE))</f>
        <v/>
      </c>
      <c r="H4865" s="81" t="str">
        <f t="shared" si="2473"/>
        <v/>
      </c>
      <c r="I4865" s="82" t="str">
        <f>IF(発注書!E4871="","",発注書!E4871)</f>
        <v/>
      </c>
      <c r="J4865" s="78" t="str">
        <f>IF(発注書!E4871="","",発注書!C4871)</f>
        <v/>
      </c>
    </row>
    <row r="4866" spans="1:10" x14ac:dyDescent="0.55000000000000004">
      <c r="B4866" s="50">
        <v>2</v>
      </c>
      <c r="E4866" s="78" t="str">
        <f>IF(発注書!E4872="","",発注書!B4872)</f>
        <v/>
      </c>
      <c r="F4866" s="79" t="str">
        <f>IF(J4866="","",VLOOKUP(J4866,商品マスタ!$F:$G,2,FALSE))</f>
        <v/>
      </c>
      <c r="G4866" s="80" t="str">
        <f>IF(F4866="","",VLOOKUP(F4866,商品マスタ!$G:$H,2,FALSE))</f>
        <v/>
      </c>
      <c r="H4866" s="81" t="str">
        <f t="shared" si="2473"/>
        <v/>
      </c>
      <c r="I4866" s="82" t="str">
        <f>IF(発注書!E4872="","",発注書!E4872)</f>
        <v/>
      </c>
      <c r="J4866" s="78" t="str">
        <f>IF(発注書!E4872="","",発注書!C4872)</f>
        <v/>
      </c>
    </row>
    <row r="4867" spans="1:10" x14ac:dyDescent="0.55000000000000004">
      <c r="A4867" s="76" t="e">
        <f t="shared" ref="A4867" si="2505">A4865+1</f>
        <v>#REF!</v>
      </c>
      <c r="B4867" s="50">
        <v>1</v>
      </c>
      <c r="E4867" s="78" t="str">
        <f>IF(発注書!E4873="","",発注書!B4873)</f>
        <v/>
      </c>
      <c r="F4867" s="79" t="str">
        <f>IF(J4867="","",VLOOKUP(J4867,商品マスタ!$F:$G,2,FALSE))</f>
        <v/>
      </c>
      <c r="G4867" s="80" t="str">
        <f>IF(F4867="","",VLOOKUP(F4867,商品マスタ!$G:$H,2,FALSE))</f>
        <v/>
      </c>
      <c r="H4867" s="81" t="str">
        <f t="shared" si="2473"/>
        <v/>
      </c>
      <c r="I4867" s="82" t="str">
        <f>IF(発注書!E4873="","",発注書!E4873)</f>
        <v/>
      </c>
      <c r="J4867" s="78" t="str">
        <f>IF(発注書!E4873="","",発注書!C4873)</f>
        <v/>
      </c>
    </row>
    <row r="4868" spans="1:10" x14ac:dyDescent="0.55000000000000004">
      <c r="B4868" s="50">
        <v>2</v>
      </c>
      <c r="E4868" s="78" t="str">
        <f>IF(発注書!E4874="","",発注書!B4874)</f>
        <v/>
      </c>
      <c r="F4868" s="79" t="str">
        <f>IF(J4868="","",VLOOKUP(J4868,商品マスタ!$F:$G,2,FALSE))</f>
        <v/>
      </c>
      <c r="G4868" s="80" t="str">
        <f>IF(F4868="","",VLOOKUP(F4868,商品マスタ!$G:$H,2,FALSE))</f>
        <v/>
      </c>
      <c r="H4868" s="81" t="str">
        <f t="shared" ref="H4868:H4931" si="2506">IF(E4868="","",IF(E4868="",LEN(SUBSTITUTE(D4868," ","")),LEN(SUBSTITUTE(E4868," ",""))))</f>
        <v/>
      </c>
      <c r="I4868" s="82" t="str">
        <f>IF(発注書!E4874="","",発注書!E4874)</f>
        <v/>
      </c>
      <c r="J4868" s="78" t="str">
        <f>IF(発注書!E4874="","",発注書!C4874)</f>
        <v/>
      </c>
    </row>
    <row r="4869" spans="1:10" x14ac:dyDescent="0.55000000000000004">
      <c r="A4869" s="76" t="e">
        <f t="shared" ref="A4869" si="2507">A4867+1</f>
        <v>#REF!</v>
      </c>
      <c r="B4869" s="50">
        <v>1</v>
      </c>
      <c r="E4869" s="78" t="str">
        <f>IF(発注書!E4875="","",発注書!B4875)</f>
        <v/>
      </c>
      <c r="F4869" s="79" t="str">
        <f>IF(J4869="","",VLOOKUP(J4869,商品マスタ!$F:$G,2,FALSE))</f>
        <v/>
      </c>
      <c r="G4869" s="80" t="str">
        <f>IF(F4869="","",VLOOKUP(F4869,商品マスタ!$G:$H,2,FALSE))</f>
        <v/>
      </c>
      <c r="H4869" s="81" t="str">
        <f t="shared" si="2506"/>
        <v/>
      </c>
      <c r="I4869" s="82" t="str">
        <f>IF(発注書!E4875="","",発注書!E4875)</f>
        <v/>
      </c>
      <c r="J4869" s="78" t="str">
        <f>IF(発注書!E4875="","",発注書!C4875)</f>
        <v/>
      </c>
    </row>
    <row r="4870" spans="1:10" x14ac:dyDescent="0.55000000000000004">
      <c r="B4870" s="50">
        <v>2</v>
      </c>
      <c r="E4870" s="78" t="str">
        <f>IF(発注書!E4876="","",発注書!B4876)</f>
        <v/>
      </c>
      <c r="F4870" s="79" t="str">
        <f>IF(J4870="","",VLOOKUP(J4870,商品マスタ!$F:$G,2,FALSE))</f>
        <v/>
      </c>
      <c r="G4870" s="80" t="str">
        <f>IF(F4870="","",VLOOKUP(F4870,商品マスタ!$G:$H,2,FALSE))</f>
        <v/>
      </c>
      <c r="H4870" s="81" t="str">
        <f t="shared" si="2506"/>
        <v/>
      </c>
      <c r="I4870" s="82" t="str">
        <f>IF(発注書!E4876="","",発注書!E4876)</f>
        <v/>
      </c>
      <c r="J4870" s="78" t="str">
        <f>IF(発注書!E4876="","",発注書!C4876)</f>
        <v/>
      </c>
    </row>
    <row r="4871" spans="1:10" x14ac:dyDescent="0.55000000000000004">
      <c r="A4871" s="76" t="e">
        <f t="shared" ref="A4871" si="2508">A4869+1</f>
        <v>#REF!</v>
      </c>
      <c r="B4871" s="50">
        <v>1</v>
      </c>
      <c r="E4871" s="78" t="str">
        <f>IF(発注書!E4877="","",発注書!B4877)</f>
        <v/>
      </c>
      <c r="F4871" s="79" t="str">
        <f>IF(J4871="","",VLOOKUP(J4871,商品マスタ!$F:$G,2,FALSE))</f>
        <v/>
      </c>
      <c r="G4871" s="80" t="str">
        <f>IF(F4871="","",VLOOKUP(F4871,商品マスタ!$G:$H,2,FALSE))</f>
        <v/>
      </c>
      <c r="H4871" s="81" t="str">
        <f t="shared" si="2506"/>
        <v/>
      </c>
      <c r="I4871" s="82" t="str">
        <f>IF(発注書!E4877="","",発注書!E4877)</f>
        <v/>
      </c>
      <c r="J4871" s="78" t="str">
        <f>IF(発注書!E4877="","",発注書!C4877)</f>
        <v/>
      </c>
    </row>
    <row r="4872" spans="1:10" x14ac:dyDescent="0.55000000000000004">
      <c r="B4872" s="50">
        <v>2</v>
      </c>
      <c r="E4872" s="78" t="str">
        <f>IF(発注書!E4878="","",発注書!B4878)</f>
        <v/>
      </c>
      <c r="F4872" s="79" t="str">
        <f>IF(J4872="","",VLOOKUP(J4872,商品マスタ!$F:$G,2,FALSE))</f>
        <v/>
      </c>
      <c r="G4872" s="80" t="str">
        <f>IF(F4872="","",VLOOKUP(F4872,商品マスタ!$G:$H,2,FALSE))</f>
        <v/>
      </c>
      <c r="H4872" s="81" t="str">
        <f t="shared" si="2506"/>
        <v/>
      </c>
      <c r="I4872" s="82" t="str">
        <f>IF(発注書!E4878="","",発注書!E4878)</f>
        <v/>
      </c>
      <c r="J4872" s="78" t="str">
        <f>IF(発注書!E4878="","",発注書!C4878)</f>
        <v/>
      </c>
    </row>
    <row r="4873" spans="1:10" x14ac:dyDescent="0.55000000000000004">
      <c r="A4873" s="76" t="e">
        <f t="shared" ref="A4873" si="2509">A4871+1</f>
        <v>#REF!</v>
      </c>
      <c r="B4873" s="50">
        <v>1</v>
      </c>
      <c r="E4873" s="78" t="str">
        <f>IF(発注書!E4879="","",発注書!B4879)</f>
        <v/>
      </c>
      <c r="F4873" s="79" t="str">
        <f>IF(J4873="","",VLOOKUP(J4873,商品マスタ!$F:$G,2,FALSE))</f>
        <v/>
      </c>
      <c r="G4873" s="80" t="str">
        <f>IF(F4873="","",VLOOKUP(F4873,商品マスタ!$G:$H,2,FALSE))</f>
        <v/>
      </c>
      <c r="H4873" s="81" t="str">
        <f t="shared" si="2506"/>
        <v/>
      </c>
      <c r="I4873" s="82" t="str">
        <f>IF(発注書!E4879="","",発注書!E4879)</f>
        <v/>
      </c>
      <c r="J4873" s="78" t="str">
        <f>IF(発注書!E4879="","",発注書!C4879)</f>
        <v/>
      </c>
    </row>
    <row r="4874" spans="1:10" x14ac:dyDescent="0.55000000000000004">
      <c r="B4874" s="50">
        <v>2</v>
      </c>
      <c r="E4874" s="78" t="str">
        <f>IF(発注書!E4880="","",発注書!B4880)</f>
        <v/>
      </c>
      <c r="F4874" s="79" t="str">
        <f>IF(J4874="","",VLOOKUP(J4874,商品マスタ!$F:$G,2,FALSE))</f>
        <v/>
      </c>
      <c r="G4874" s="80" t="str">
        <f>IF(F4874="","",VLOOKUP(F4874,商品マスタ!$G:$H,2,FALSE))</f>
        <v/>
      </c>
      <c r="H4874" s="81" t="str">
        <f t="shared" si="2506"/>
        <v/>
      </c>
      <c r="I4874" s="82" t="str">
        <f>IF(発注書!E4880="","",発注書!E4880)</f>
        <v/>
      </c>
      <c r="J4874" s="78" t="str">
        <f>IF(発注書!E4880="","",発注書!C4880)</f>
        <v/>
      </c>
    </row>
    <row r="4875" spans="1:10" x14ac:dyDescent="0.55000000000000004">
      <c r="A4875" s="76" t="e">
        <f t="shared" ref="A4875" si="2510">A4873+1</f>
        <v>#REF!</v>
      </c>
      <c r="B4875" s="50">
        <v>1</v>
      </c>
      <c r="E4875" s="78" t="str">
        <f>IF(発注書!E4881="","",発注書!B4881)</f>
        <v/>
      </c>
      <c r="F4875" s="79" t="str">
        <f>IF(J4875="","",VLOOKUP(J4875,商品マスタ!$F:$G,2,FALSE))</f>
        <v/>
      </c>
      <c r="G4875" s="80" t="str">
        <f>IF(F4875="","",VLOOKUP(F4875,商品マスタ!$G:$H,2,FALSE))</f>
        <v/>
      </c>
      <c r="H4875" s="81" t="str">
        <f t="shared" si="2506"/>
        <v/>
      </c>
      <c r="I4875" s="82" t="str">
        <f>IF(発注書!E4881="","",発注書!E4881)</f>
        <v/>
      </c>
      <c r="J4875" s="78" t="str">
        <f>IF(発注書!E4881="","",発注書!C4881)</f>
        <v/>
      </c>
    </row>
    <row r="4876" spans="1:10" x14ac:dyDescent="0.55000000000000004">
      <c r="B4876" s="50">
        <v>2</v>
      </c>
      <c r="E4876" s="78" t="str">
        <f>IF(発注書!E4882="","",発注書!B4882)</f>
        <v/>
      </c>
      <c r="F4876" s="79" t="str">
        <f>IF(J4876="","",VLOOKUP(J4876,商品マスタ!$F:$G,2,FALSE))</f>
        <v/>
      </c>
      <c r="G4876" s="80" t="str">
        <f>IF(F4876="","",VLOOKUP(F4876,商品マスタ!$G:$H,2,FALSE))</f>
        <v/>
      </c>
      <c r="H4876" s="81" t="str">
        <f t="shared" si="2506"/>
        <v/>
      </c>
      <c r="I4876" s="82" t="str">
        <f>IF(発注書!E4882="","",発注書!E4882)</f>
        <v/>
      </c>
      <c r="J4876" s="78" t="str">
        <f>IF(発注書!E4882="","",発注書!C4882)</f>
        <v/>
      </c>
    </row>
    <row r="4877" spans="1:10" x14ac:dyDescent="0.55000000000000004">
      <c r="A4877" s="76" t="e">
        <f t="shared" ref="A4877" si="2511">A4875+1</f>
        <v>#REF!</v>
      </c>
      <c r="B4877" s="50">
        <v>1</v>
      </c>
      <c r="E4877" s="78" t="str">
        <f>IF(発注書!E4883="","",発注書!B4883)</f>
        <v/>
      </c>
      <c r="F4877" s="79" t="str">
        <f>IF(J4877="","",VLOOKUP(J4877,商品マスタ!$F:$G,2,FALSE))</f>
        <v/>
      </c>
      <c r="G4877" s="80" t="str">
        <f>IF(F4877="","",VLOOKUP(F4877,商品マスタ!$G:$H,2,FALSE))</f>
        <v/>
      </c>
      <c r="H4877" s="81" t="str">
        <f t="shared" si="2506"/>
        <v/>
      </c>
      <c r="I4877" s="82" t="str">
        <f>IF(発注書!E4883="","",発注書!E4883)</f>
        <v/>
      </c>
      <c r="J4877" s="78" t="str">
        <f>IF(発注書!E4883="","",発注書!C4883)</f>
        <v/>
      </c>
    </row>
    <row r="4878" spans="1:10" x14ac:dyDescent="0.55000000000000004">
      <c r="B4878" s="50">
        <v>2</v>
      </c>
      <c r="E4878" s="78" t="str">
        <f>IF(発注書!E4884="","",発注書!B4884)</f>
        <v/>
      </c>
      <c r="F4878" s="79" t="str">
        <f>IF(J4878="","",VLOOKUP(J4878,商品マスタ!$F:$G,2,FALSE))</f>
        <v/>
      </c>
      <c r="G4878" s="80" t="str">
        <f>IF(F4878="","",VLOOKUP(F4878,商品マスタ!$G:$H,2,FALSE))</f>
        <v/>
      </c>
      <c r="H4878" s="81" t="str">
        <f t="shared" si="2506"/>
        <v/>
      </c>
      <c r="I4878" s="82" t="str">
        <f>IF(発注書!E4884="","",発注書!E4884)</f>
        <v/>
      </c>
      <c r="J4878" s="78" t="str">
        <f>IF(発注書!E4884="","",発注書!C4884)</f>
        <v/>
      </c>
    </row>
    <row r="4879" spans="1:10" x14ac:dyDescent="0.55000000000000004">
      <c r="A4879" s="76" t="e">
        <f t="shared" ref="A4879" si="2512">A4877+1</f>
        <v>#REF!</v>
      </c>
      <c r="B4879" s="50">
        <v>1</v>
      </c>
      <c r="E4879" s="78" t="str">
        <f>IF(発注書!E4885="","",発注書!B4885)</f>
        <v/>
      </c>
      <c r="F4879" s="79" t="str">
        <f>IF(J4879="","",VLOOKUP(J4879,商品マスタ!$F:$G,2,FALSE))</f>
        <v/>
      </c>
      <c r="G4879" s="80" t="str">
        <f>IF(F4879="","",VLOOKUP(F4879,商品マスタ!$G:$H,2,FALSE))</f>
        <v/>
      </c>
      <c r="H4879" s="81" t="str">
        <f t="shared" si="2506"/>
        <v/>
      </c>
      <c r="I4879" s="82" t="str">
        <f>IF(発注書!E4885="","",発注書!E4885)</f>
        <v/>
      </c>
      <c r="J4879" s="78" t="str">
        <f>IF(発注書!E4885="","",発注書!C4885)</f>
        <v/>
      </c>
    </row>
    <row r="4880" spans="1:10" x14ac:dyDescent="0.55000000000000004">
      <c r="B4880" s="50">
        <v>2</v>
      </c>
      <c r="E4880" s="78" t="str">
        <f>IF(発注書!E4886="","",発注書!B4886)</f>
        <v/>
      </c>
      <c r="F4880" s="79" t="str">
        <f>IF(J4880="","",VLOOKUP(J4880,商品マスタ!$F:$G,2,FALSE))</f>
        <v/>
      </c>
      <c r="G4880" s="80" t="str">
        <f>IF(F4880="","",VLOOKUP(F4880,商品マスタ!$G:$H,2,FALSE))</f>
        <v/>
      </c>
      <c r="H4880" s="81" t="str">
        <f t="shared" si="2506"/>
        <v/>
      </c>
      <c r="I4880" s="82" t="str">
        <f>IF(発注書!E4886="","",発注書!E4886)</f>
        <v/>
      </c>
      <c r="J4880" s="78" t="str">
        <f>IF(発注書!E4886="","",発注書!C4886)</f>
        <v/>
      </c>
    </row>
    <row r="4881" spans="1:10" x14ac:dyDescent="0.55000000000000004">
      <c r="A4881" s="76" t="e">
        <f t="shared" ref="A4881" si="2513">A4879+1</f>
        <v>#REF!</v>
      </c>
      <c r="B4881" s="50">
        <v>1</v>
      </c>
      <c r="E4881" s="78" t="str">
        <f>IF(発注書!E4887="","",発注書!B4887)</f>
        <v/>
      </c>
      <c r="F4881" s="79" t="str">
        <f>IF(J4881="","",VLOOKUP(J4881,商品マスタ!$F:$G,2,FALSE))</f>
        <v/>
      </c>
      <c r="G4881" s="80" t="str">
        <f>IF(F4881="","",VLOOKUP(F4881,商品マスタ!$G:$H,2,FALSE))</f>
        <v/>
      </c>
      <c r="H4881" s="81" t="str">
        <f t="shared" si="2506"/>
        <v/>
      </c>
      <c r="I4881" s="82" t="str">
        <f>IF(発注書!E4887="","",発注書!E4887)</f>
        <v/>
      </c>
      <c r="J4881" s="78" t="str">
        <f>IF(発注書!E4887="","",発注書!C4887)</f>
        <v/>
      </c>
    </row>
    <row r="4882" spans="1:10" x14ac:dyDescent="0.55000000000000004">
      <c r="B4882" s="50">
        <v>2</v>
      </c>
      <c r="E4882" s="78" t="str">
        <f>IF(発注書!E4888="","",発注書!B4888)</f>
        <v/>
      </c>
      <c r="F4882" s="79" t="str">
        <f>IF(J4882="","",VLOOKUP(J4882,商品マスタ!$F:$G,2,FALSE))</f>
        <v/>
      </c>
      <c r="G4882" s="80" t="str">
        <f>IF(F4882="","",VLOOKUP(F4882,商品マスタ!$G:$H,2,FALSE))</f>
        <v/>
      </c>
      <c r="H4882" s="81" t="str">
        <f t="shared" si="2506"/>
        <v/>
      </c>
      <c r="I4882" s="82" t="str">
        <f>IF(発注書!E4888="","",発注書!E4888)</f>
        <v/>
      </c>
      <c r="J4882" s="78" t="str">
        <f>IF(発注書!E4888="","",発注書!C4888)</f>
        <v/>
      </c>
    </row>
    <row r="4883" spans="1:10" x14ac:dyDescent="0.55000000000000004">
      <c r="A4883" s="76" t="e">
        <f t="shared" ref="A4883" si="2514">A4881+1</f>
        <v>#REF!</v>
      </c>
      <c r="B4883" s="50">
        <v>1</v>
      </c>
      <c r="E4883" s="78" t="str">
        <f>IF(発注書!E4889="","",発注書!B4889)</f>
        <v/>
      </c>
      <c r="F4883" s="79" t="str">
        <f>IF(J4883="","",VLOOKUP(J4883,商品マスタ!$F:$G,2,FALSE))</f>
        <v/>
      </c>
      <c r="G4883" s="80" t="str">
        <f>IF(F4883="","",VLOOKUP(F4883,商品マスタ!$G:$H,2,FALSE))</f>
        <v/>
      </c>
      <c r="H4883" s="81" t="str">
        <f t="shared" si="2506"/>
        <v/>
      </c>
      <c r="I4883" s="82" t="str">
        <f>IF(発注書!E4889="","",発注書!E4889)</f>
        <v/>
      </c>
      <c r="J4883" s="78" t="str">
        <f>IF(発注書!E4889="","",発注書!C4889)</f>
        <v/>
      </c>
    </row>
    <row r="4884" spans="1:10" x14ac:dyDescent="0.55000000000000004">
      <c r="B4884" s="50">
        <v>2</v>
      </c>
      <c r="E4884" s="78" t="str">
        <f>IF(発注書!E4890="","",発注書!B4890)</f>
        <v/>
      </c>
      <c r="F4884" s="79" t="str">
        <f>IF(J4884="","",VLOOKUP(J4884,商品マスタ!$F:$G,2,FALSE))</f>
        <v/>
      </c>
      <c r="G4884" s="80" t="str">
        <f>IF(F4884="","",VLOOKUP(F4884,商品マスタ!$G:$H,2,FALSE))</f>
        <v/>
      </c>
      <c r="H4884" s="81" t="str">
        <f t="shared" si="2506"/>
        <v/>
      </c>
      <c r="I4884" s="82" t="str">
        <f>IF(発注書!E4890="","",発注書!E4890)</f>
        <v/>
      </c>
      <c r="J4884" s="78" t="str">
        <f>IF(発注書!E4890="","",発注書!C4890)</f>
        <v/>
      </c>
    </row>
    <row r="4885" spans="1:10" x14ac:dyDescent="0.55000000000000004">
      <c r="A4885" s="76" t="e">
        <f t="shared" ref="A4885" si="2515">A4883+1</f>
        <v>#REF!</v>
      </c>
      <c r="B4885" s="50">
        <v>1</v>
      </c>
      <c r="E4885" s="78" t="str">
        <f>IF(発注書!E4891="","",発注書!B4891)</f>
        <v/>
      </c>
      <c r="F4885" s="79" t="str">
        <f>IF(J4885="","",VLOOKUP(J4885,商品マスタ!$F:$G,2,FALSE))</f>
        <v/>
      </c>
      <c r="G4885" s="80" t="str">
        <f>IF(F4885="","",VLOOKUP(F4885,商品マスタ!$G:$H,2,FALSE))</f>
        <v/>
      </c>
      <c r="H4885" s="81" t="str">
        <f t="shared" si="2506"/>
        <v/>
      </c>
      <c r="I4885" s="82" t="str">
        <f>IF(発注書!E4891="","",発注書!E4891)</f>
        <v/>
      </c>
      <c r="J4885" s="78" t="str">
        <f>IF(発注書!E4891="","",発注書!C4891)</f>
        <v/>
      </c>
    </row>
    <row r="4886" spans="1:10" x14ac:dyDescent="0.55000000000000004">
      <c r="B4886" s="50">
        <v>2</v>
      </c>
      <c r="E4886" s="78" t="str">
        <f>IF(発注書!E4892="","",発注書!B4892)</f>
        <v/>
      </c>
      <c r="F4886" s="79" t="str">
        <f>IF(J4886="","",VLOOKUP(J4886,商品マスタ!$F:$G,2,FALSE))</f>
        <v/>
      </c>
      <c r="G4886" s="80" t="str">
        <f>IF(F4886="","",VLOOKUP(F4886,商品マスタ!$G:$H,2,FALSE))</f>
        <v/>
      </c>
      <c r="H4886" s="81" t="str">
        <f t="shared" si="2506"/>
        <v/>
      </c>
      <c r="I4886" s="82" t="str">
        <f>IF(発注書!E4892="","",発注書!E4892)</f>
        <v/>
      </c>
      <c r="J4886" s="78" t="str">
        <f>IF(発注書!E4892="","",発注書!C4892)</f>
        <v/>
      </c>
    </row>
    <row r="4887" spans="1:10" x14ac:dyDescent="0.55000000000000004">
      <c r="A4887" s="76" t="e">
        <f t="shared" ref="A4887" si="2516">A4885+1</f>
        <v>#REF!</v>
      </c>
      <c r="B4887" s="50">
        <v>1</v>
      </c>
      <c r="E4887" s="78" t="str">
        <f>IF(発注書!E4893="","",発注書!B4893)</f>
        <v/>
      </c>
      <c r="F4887" s="79" t="str">
        <f>IF(J4887="","",VLOOKUP(J4887,商品マスタ!$F:$G,2,FALSE))</f>
        <v/>
      </c>
      <c r="G4887" s="80" t="str">
        <f>IF(F4887="","",VLOOKUP(F4887,商品マスタ!$G:$H,2,FALSE))</f>
        <v/>
      </c>
      <c r="H4887" s="81" t="str">
        <f t="shared" si="2506"/>
        <v/>
      </c>
      <c r="I4887" s="82" t="str">
        <f>IF(発注書!E4893="","",発注書!E4893)</f>
        <v/>
      </c>
      <c r="J4887" s="78" t="str">
        <f>IF(発注書!E4893="","",発注書!C4893)</f>
        <v/>
      </c>
    </row>
    <row r="4888" spans="1:10" x14ac:dyDescent="0.55000000000000004">
      <c r="B4888" s="50">
        <v>2</v>
      </c>
      <c r="E4888" s="78" t="str">
        <f>IF(発注書!E4894="","",発注書!B4894)</f>
        <v/>
      </c>
      <c r="F4888" s="79" t="str">
        <f>IF(J4888="","",VLOOKUP(J4888,商品マスタ!$F:$G,2,FALSE))</f>
        <v/>
      </c>
      <c r="G4888" s="80" t="str">
        <f>IF(F4888="","",VLOOKUP(F4888,商品マスタ!$G:$H,2,FALSE))</f>
        <v/>
      </c>
      <c r="H4888" s="81" t="str">
        <f t="shared" si="2506"/>
        <v/>
      </c>
      <c r="I4888" s="82" t="str">
        <f>IF(発注書!E4894="","",発注書!E4894)</f>
        <v/>
      </c>
      <c r="J4888" s="78" t="str">
        <f>IF(発注書!E4894="","",発注書!C4894)</f>
        <v/>
      </c>
    </row>
    <row r="4889" spans="1:10" x14ac:dyDescent="0.55000000000000004">
      <c r="A4889" s="76" t="e">
        <f t="shared" ref="A4889" si="2517">A4887+1</f>
        <v>#REF!</v>
      </c>
      <c r="B4889" s="50">
        <v>1</v>
      </c>
      <c r="E4889" s="78" t="str">
        <f>IF(発注書!E4895="","",発注書!B4895)</f>
        <v/>
      </c>
      <c r="F4889" s="79" t="str">
        <f>IF(J4889="","",VLOOKUP(J4889,商品マスタ!$F:$G,2,FALSE))</f>
        <v/>
      </c>
      <c r="G4889" s="80" t="str">
        <f>IF(F4889="","",VLOOKUP(F4889,商品マスタ!$G:$H,2,FALSE))</f>
        <v/>
      </c>
      <c r="H4889" s="81" t="str">
        <f t="shared" si="2506"/>
        <v/>
      </c>
      <c r="I4889" s="82" t="str">
        <f>IF(発注書!E4895="","",発注書!E4895)</f>
        <v/>
      </c>
      <c r="J4889" s="78" t="str">
        <f>IF(発注書!E4895="","",発注書!C4895)</f>
        <v/>
      </c>
    </row>
    <row r="4890" spans="1:10" x14ac:dyDescent="0.55000000000000004">
      <c r="B4890" s="50">
        <v>2</v>
      </c>
      <c r="E4890" s="78" t="str">
        <f>IF(発注書!E4896="","",発注書!B4896)</f>
        <v/>
      </c>
      <c r="F4890" s="79" t="str">
        <f>IF(J4890="","",VLOOKUP(J4890,商品マスタ!$F:$G,2,FALSE))</f>
        <v/>
      </c>
      <c r="G4890" s="80" t="str">
        <f>IF(F4890="","",VLOOKUP(F4890,商品マスタ!$G:$H,2,FALSE))</f>
        <v/>
      </c>
      <c r="H4890" s="81" t="str">
        <f t="shared" si="2506"/>
        <v/>
      </c>
      <c r="I4890" s="82" t="str">
        <f>IF(発注書!E4896="","",発注書!E4896)</f>
        <v/>
      </c>
      <c r="J4890" s="78" t="str">
        <f>IF(発注書!E4896="","",発注書!C4896)</f>
        <v/>
      </c>
    </row>
    <row r="4891" spans="1:10" x14ac:dyDescent="0.55000000000000004">
      <c r="A4891" s="76" t="e">
        <f t="shared" ref="A4891" si="2518">A4889+1</f>
        <v>#REF!</v>
      </c>
      <c r="B4891" s="50">
        <v>1</v>
      </c>
      <c r="E4891" s="78" t="str">
        <f>IF(発注書!E4897="","",発注書!B4897)</f>
        <v/>
      </c>
      <c r="F4891" s="79" t="str">
        <f>IF(J4891="","",VLOOKUP(J4891,商品マスタ!$F:$G,2,FALSE))</f>
        <v/>
      </c>
      <c r="G4891" s="80" t="str">
        <f>IF(F4891="","",VLOOKUP(F4891,商品マスタ!$G:$H,2,FALSE))</f>
        <v/>
      </c>
      <c r="H4891" s="81" t="str">
        <f t="shared" si="2506"/>
        <v/>
      </c>
      <c r="I4891" s="82" t="str">
        <f>IF(発注書!E4897="","",発注書!E4897)</f>
        <v/>
      </c>
      <c r="J4891" s="78" t="str">
        <f>IF(発注書!E4897="","",発注書!C4897)</f>
        <v/>
      </c>
    </row>
    <row r="4892" spans="1:10" x14ac:dyDescent="0.55000000000000004">
      <c r="B4892" s="50">
        <v>2</v>
      </c>
      <c r="E4892" s="78" t="str">
        <f>IF(発注書!E4898="","",発注書!B4898)</f>
        <v/>
      </c>
      <c r="F4892" s="79" t="str">
        <f>IF(J4892="","",VLOOKUP(J4892,商品マスタ!$F:$G,2,FALSE))</f>
        <v/>
      </c>
      <c r="G4892" s="80" t="str">
        <f>IF(F4892="","",VLOOKUP(F4892,商品マスタ!$G:$H,2,FALSE))</f>
        <v/>
      </c>
      <c r="H4892" s="81" t="str">
        <f t="shared" si="2506"/>
        <v/>
      </c>
      <c r="I4892" s="82" t="str">
        <f>IF(発注書!E4898="","",発注書!E4898)</f>
        <v/>
      </c>
      <c r="J4892" s="78" t="str">
        <f>IF(発注書!E4898="","",発注書!C4898)</f>
        <v/>
      </c>
    </row>
    <row r="4893" spans="1:10" x14ac:dyDescent="0.55000000000000004">
      <c r="A4893" s="76" t="e">
        <f t="shared" ref="A4893" si="2519">A4891+1</f>
        <v>#REF!</v>
      </c>
      <c r="B4893" s="50">
        <v>1</v>
      </c>
      <c r="E4893" s="78" t="str">
        <f>IF(発注書!E4899="","",発注書!B4899)</f>
        <v/>
      </c>
      <c r="F4893" s="79" t="str">
        <f>IF(J4893="","",VLOOKUP(J4893,商品マスタ!$F:$G,2,FALSE))</f>
        <v/>
      </c>
      <c r="G4893" s="80" t="str">
        <f>IF(F4893="","",VLOOKUP(F4893,商品マスタ!$G:$H,2,FALSE))</f>
        <v/>
      </c>
      <c r="H4893" s="81" t="str">
        <f t="shared" si="2506"/>
        <v/>
      </c>
      <c r="I4893" s="82" t="str">
        <f>IF(発注書!E4899="","",発注書!E4899)</f>
        <v/>
      </c>
      <c r="J4893" s="78" t="str">
        <f>IF(発注書!E4899="","",発注書!C4899)</f>
        <v/>
      </c>
    </row>
    <row r="4894" spans="1:10" x14ac:dyDescent="0.55000000000000004">
      <c r="B4894" s="50">
        <v>2</v>
      </c>
      <c r="E4894" s="78" t="str">
        <f>IF(発注書!E4900="","",発注書!B4900)</f>
        <v/>
      </c>
      <c r="F4894" s="79" t="str">
        <f>IF(J4894="","",VLOOKUP(J4894,商品マスタ!$F:$G,2,FALSE))</f>
        <v/>
      </c>
      <c r="G4894" s="80" t="str">
        <f>IF(F4894="","",VLOOKUP(F4894,商品マスタ!$G:$H,2,FALSE))</f>
        <v/>
      </c>
      <c r="H4894" s="81" t="str">
        <f t="shared" si="2506"/>
        <v/>
      </c>
      <c r="I4894" s="82" t="str">
        <f>IF(発注書!E4900="","",発注書!E4900)</f>
        <v/>
      </c>
      <c r="J4894" s="78" t="str">
        <f>IF(発注書!E4900="","",発注書!C4900)</f>
        <v/>
      </c>
    </row>
    <row r="4895" spans="1:10" x14ac:dyDescent="0.55000000000000004">
      <c r="A4895" s="76" t="e">
        <f t="shared" ref="A4895" si="2520">A4893+1</f>
        <v>#REF!</v>
      </c>
      <c r="B4895" s="50">
        <v>1</v>
      </c>
      <c r="E4895" s="78" t="str">
        <f>IF(発注書!E4901="","",発注書!B4901)</f>
        <v/>
      </c>
      <c r="F4895" s="79" t="str">
        <f>IF(J4895="","",VLOOKUP(J4895,商品マスタ!$F:$G,2,FALSE))</f>
        <v/>
      </c>
      <c r="G4895" s="80" t="str">
        <f>IF(F4895="","",VLOOKUP(F4895,商品マスタ!$G:$H,2,FALSE))</f>
        <v/>
      </c>
      <c r="H4895" s="81" t="str">
        <f t="shared" si="2506"/>
        <v/>
      </c>
      <c r="I4895" s="82" t="str">
        <f>IF(発注書!E4901="","",発注書!E4901)</f>
        <v/>
      </c>
      <c r="J4895" s="78" t="str">
        <f>IF(発注書!E4901="","",発注書!C4901)</f>
        <v/>
      </c>
    </row>
    <row r="4896" spans="1:10" x14ac:dyDescent="0.55000000000000004">
      <c r="B4896" s="50">
        <v>2</v>
      </c>
      <c r="E4896" s="78" t="str">
        <f>IF(発注書!E4902="","",発注書!B4902)</f>
        <v/>
      </c>
      <c r="F4896" s="79" t="str">
        <f>IF(J4896="","",VLOOKUP(J4896,商品マスタ!$F:$G,2,FALSE))</f>
        <v/>
      </c>
      <c r="G4896" s="80" t="str">
        <f>IF(F4896="","",VLOOKUP(F4896,商品マスタ!$G:$H,2,FALSE))</f>
        <v/>
      </c>
      <c r="H4896" s="81" t="str">
        <f t="shared" si="2506"/>
        <v/>
      </c>
      <c r="I4896" s="82" t="str">
        <f>IF(発注書!E4902="","",発注書!E4902)</f>
        <v/>
      </c>
      <c r="J4896" s="78" t="str">
        <f>IF(発注書!E4902="","",発注書!C4902)</f>
        <v/>
      </c>
    </row>
    <row r="4897" spans="1:10" x14ac:dyDescent="0.55000000000000004">
      <c r="A4897" s="76" t="e">
        <f t="shared" ref="A4897" si="2521">A4895+1</f>
        <v>#REF!</v>
      </c>
      <c r="B4897" s="50">
        <v>1</v>
      </c>
      <c r="E4897" s="78" t="str">
        <f>IF(発注書!E4903="","",発注書!B4903)</f>
        <v/>
      </c>
      <c r="F4897" s="79" t="str">
        <f>IF(J4897="","",VLOOKUP(J4897,商品マスタ!$F:$G,2,FALSE))</f>
        <v/>
      </c>
      <c r="G4897" s="80" t="str">
        <f>IF(F4897="","",VLOOKUP(F4897,商品マスタ!$G:$H,2,FALSE))</f>
        <v/>
      </c>
      <c r="H4897" s="81" t="str">
        <f t="shared" si="2506"/>
        <v/>
      </c>
      <c r="I4897" s="82" t="str">
        <f>IF(発注書!E4903="","",発注書!E4903)</f>
        <v/>
      </c>
      <c r="J4897" s="78" t="str">
        <f>IF(発注書!E4903="","",発注書!C4903)</f>
        <v/>
      </c>
    </row>
    <row r="4898" spans="1:10" x14ac:dyDescent="0.55000000000000004">
      <c r="B4898" s="50">
        <v>2</v>
      </c>
      <c r="E4898" s="78" t="str">
        <f>IF(発注書!E4904="","",発注書!B4904)</f>
        <v/>
      </c>
      <c r="F4898" s="79" t="str">
        <f>IF(J4898="","",VLOOKUP(J4898,商品マスタ!$F:$G,2,FALSE))</f>
        <v/>
      </c>
      <c r="G4898" s="80" t="str">
        <f>IF(F4898="","",VLOOKUP(F4898,商品マスタ!$G:$H,2,FALSE))</f>
        <v/>
      </c>
      <c r="H4898" s="81" t="str">
        <f t="shared" si="2506"/>
        <v/>
      </c>
      <c r="I4898" s="82" t="str">
        <f>IF(発注書!E4904="","",発注書!E4904)</f>
        <v/>
      </c>
      <c r="J4898" s="78" t="str">
        <f>IF(発注書!E4904="","",発注書!C4904)</f>
        <v/>
      </c>
    </row>
    <row r="4899" spans="1:10" x14ac:dyDescent="0.55000000000000004">
      <c r="A4899" s="76" t="e">
        <f t="shared" ref="A4899" si="2522">A4897+1</f>
        <v>#REF!</v>
      </c>
      <c r="B4899" s="50">
        <v>1</v>
      </c>
      <c r="E4899" s="78" t="str">
        <f>IF(発注書!E4905="","",発注書!B4905)</f>
        <v/>
      </c>
      <c r="F4899" s="79" t="str">
        <f>IF(J4899="","",VLOOKUP(J4899,商品マスタ!$F:$G,2,FALSE))</f>
        <v/>
      </c>
      <c r="G4899" s="80" t="str">
        <f>IF(F4899="","",VLOOKUP(F4899,商品マスタ!$G:$H,2,FALSE))</f>
        <v/>
      </c>
      <c r="H4899" s="81" t="str">
        <f t="shared" si="2506"/>
        <v/>
      </c>
      <c r="I4899" s="82" t="str">
        <f>IF(発注書!E4905="","",発注書!E4905)</f>
        <v/>
      </c>
      <c r="J4899" s="78" t="str">
        <f>IF(発注書!E4905="","",発注書!C4905)</f>
        <v/>
      </c>
    </row>
    <row r="4900" spans="1:10" x14ac:dyDescent="0.55000000000000004">
      <c r="B4900" s="50">
        <v>2</v>
      </c>
      <c r="E4900" s="78" t="str">
        <f>IF(発注書!E4906="","",発注書!B4906)</f>
        <v/>
      </c>
      <c r="F4900" s="79" t="str">
        <f>IF(J4900="","",VLOOKUP(J4900,商品マスタ!$F:$G,2,FALSE))</f>
        <v/>
      </c>
      <c r="G4900" s="80" t="str">
        <f>IF(F4900="","",VLOOKUP(F4900,商品マスタ!$G:$H,2,FALSE))</f>
        <v/>
      </c>
      <c r="H4900" s="81" t="str">
        <f t="shared" si="2506"/>
        <v/>
      </c>
      <c r="I4900" s="82" t="str">
        <f>IF(発注書!E4906="","",発注書!E4906)</f>
        <v/>
      </c>
      <c r="J4900" s="78" t="str">
        <f>IF(発注書!E4906="","",発注書!C4906)</f>
        <v/>
      </c>
    </row>
    <row r="4901" spans="1:10" x14ac:dyDescent="0.55000000000000004">
      <c r="A4901" s="76" t="e">
        <f t="shared" ref="A4901" si="2523">A4899+1</f>
        <v>#REF!</v>
      </c>
      <c r="B4901" s="50">
        <v>1</v>
      </c>
      <c r="E4901" s="78" t="str">
        <f>IF(発注書!E4907="","",発注書!B4907)</f>
        <v/>
      </c>
      <c r="F4901" s="79" t="str">
        <f>IF(J4901="","",VLOOKUP(J4901,商品マスタ!$F:$G,2,FALSE))</f>
        <v/>
      </c>
      <c r="G4901" s="80" t="str">
        <f>IF(F4901="","",VLOOKUP(F4901,商品マスタ!$G:$H,2,FALSE))</f>
        <v/>
      </c>
      <c r="H4901" s="81" t="str">
        <f t="shared" si="2506"/>
        <v/>
      </c>
      <c r="I4901" s="82" t="str">
        <f>IF(発注書!E4907="","",発注書!E4907)</f>
        <v/>
      </c>
      <c r="J4901" s="78" t="str">
        <f>IF(発注書!E4907="","",発注書!C4907)</f>
        <v/>
      </c>
    </row>
    <row r="4902" spans="1:10" x14ac:dyDescent="0.55000000000000004">
      <c r="B4902" s="50">
        <v>2</v>
      </c>
      <c r="E4902" s="78" t="str">
        <f>IF(発注書!E4908="","",発注書!B4908)</f>
        <v/>
      </c>
      <c r="F4902" s="79" t="str">
        <f>IF(J4902="","",VLOOKUP(J4902,商品マスタ!$F:$G,2,FALSE))</f>
        <v/>
      </c>
      <c r="G4902" s="80" t="str">
        <f>IF(F4902="","",VLOOKUP(F4902,商品マスタ!$G:$H,2,FALSE))</f>
        <v/>
      </c>
      <c r="H4902" s="81" t="str">
        <f t="shared" si="2506"/>
        <v/>
      </c>
      <c r="I4902" s="82" t="str">
        <f>IF(発注書!E4908="","",発注書!E4908)</f>
        <v/>
      </c>
      <c r="J4902" s="78" t="str">
        <f>IF(発注書!E4908="","",発注書!C4908)</f>
        <v/>
      </c>
    </row>
    <row r="4903" spans="1:10" x14ac:dyDescent="0.55000000000000004">
      <c r="A4903" s="76" t="e">
        <f t="shared" ref="A4903" si="2524">A4901+1</f>
        <v>#REF!</v>
      </c>
      <c r="B4903" s="50">
        <v>1</v>
      </c>
      <c r="E4903" s="78" t="str">
        <f>IF(発注書!E4909="","",発注書!B4909)</f>
        <v/>
      </c>
      <c r="F4903" s="79" t="str">
        <f>IF(J4903="","",VLOOKUP(J4903,商品マスタ!$F:$G,2,FALSE))</f>
        <v/>
      </c>
      <c r="G4903" s="80" t="str">
        <f>IF(F4903="","",VLOOKUP(F4903,商品マスタ!$G:$H,2,FALSE))</f>
        <v/>
      </c>
      <c r="H4903" s="81" t="str">
        <f t="shared" si="2506"/>
        <v/>
      </c>
      <c r="I4903" s="82" t="str">
        <f>IF(発注書!E4909="","",発注書!E4909)</f>
        <v/>
      </c>
      <c r="J4903" s="78" t="str">
        <f>IF(発注書!E4909="","",発注書!C4909)</f>
        <v/>
      </c>
    </row>
    <row r="4904" spans="1:10" x14ac:dyDescent="0.55000000000000004">
      <c r="B4904" s="50">
        <v>2</v>
      </c>
      <c r="E4904" s="78" t="str">
        <f>IF(発注書!E4910="","",発注書!B4910)</f>
        <v/>
      </c>
      <c r="F4904" s="79" t="str">
        <f>IF(J4904="","",VLOOKUP(J4904,商品マスタ!$F:$G,2,FALSE))</f>
        <v/>
      </c>
      <c r="G4904" s="80" t="str">
        <f>IF(F4904="","",VLOOKUP(F4904,商品マスタ!$G:$H,2,FALSE))</f>
        <v/>
      </c>
      <c r="H4904" s="81" t="str">
        <f t="shared" si="2506"/>
        <v/>
      </c>
      <c r="I4904" s="82" t="str">
        <f>IF(発注書!E4910="","",発注書!E4910)</f>
        <v/>
      </c>
      <c r="J4904" s="78" t="str">
        <f>IF(発注書!E4910="","",発注書!C4910)</f>
        <v/>
      </c>
    </row>
    <row r="4905" spans="1:10" x14ac:dyDescent="0.55000000000000004">
      <c r="A4905" s="76" t="e">
        <f t="shared" ref="A4905" si="2525">A4903+1</f>
        <v>#REF!</v>
      </c>
      <c r="B4905" s="50">
        <v>1</v>
      </c>
      <c r="E4905" s="78" t="str">
        <f>IF(発注書!E4911="","",発注書!B4911)</f>
        <v/>
      </c>
      <c r="F4905" s="79" t="str">
        <f>IF(J4905="","",VLOOKUP(J4905,商品マスタ!$F:$G,2,FALSE))</f>
        <v/>
      </c>
      <c r="G4905" s="80" t="str">
        <f>IF(F4905="","",VLOOKUP(F4905,商品マスタ!$G:$H,2,FALSE))</f>
        <v/>
      </c>
      <c r="H4905" s="81" t="str">
        <f t="shared" si="2506"/>
        <v/>
      </c>
      <c r="I4905" s="82" t="str">
        <f>IF(発注書!E4911="","",発注書!E4911)</f>
        <v/>
      </c>
      <c r="J4905" s="78" t="str">
        <f>IF(発注書!E4911="","",発注書!C4911)</f>
        <v/>
      </c>
    </row>
    <row r="4906" spans="1:10" x14ac:dyDescent="0.55000000000000004">
      <c r="B4906" s="50">
        <v>2</v>
      </c>
      <c r="E4906" s="78" t="str">
        <f>IF(発注書!E4912="","",発注書!B4912)</f>
        <v/>
      </c>
      <c r="F4906" s="79" t="str">
        <f>IF(J4906="","",VLOOKUP(J4906,商品マスタ!$F:$G,2,FALSE))</f>
        <v/>
      </c>
      <c r="G4906" s="80" t="str">
        <f>IF(F4906="","",VLOOKUP(F4906,商品マスタ!$G:$H,2,FALSE))</f>
        <v/>
      </c>
      <c r="H4906" s="81" t="str">
        <f t="shared" si="2506"/>
        <v/>
      </c>
      <c r="I4906" s="82" t="str">
        <f>IF(発注書!E4912="","",発注書!E4912)</f>
        <v/>
      </c>
      <c r="J4906" s="78" t="str">
        <f>IF(発注書!E4912="","",発注書!C4912)</f>
        <v/>
      </c>
    </row>
    <row r="4907" spans="1:10" x14ac:dyDescent="0.55000000000000004">
      <c r="A4907" s="76" t="e">
        <f t="shared" ref="A4907" si="2526">A4905+1</f>
        <v>#REF!</v>
      </c>
      <c r="B4907" s="50">
        <v>1</v>
      </c>
      <c r="E4907" s="78" t="str">
        <f>IF(発注書!E4913="","",発注書!B4913)</f>
        <v/>
      </c>
      <c r="F4907" s="79" t="str">
        <f>IF(J4907="","",VLOOKUP(J4907,商品マスタ!$F:$G,2,FALSE))</f>
        <v/>
      </c>
      <c r="G4907" s="80" t="str">
        <f>IF(F4907="","",VLOOKUP(F4907,商品マスタ!$G:$H,2,FALSE))</f>
        <v/>
      </c>
      <c r="H4907" s="81" t="str">
        <f t="shared" si="2506"/>
        <v/>
      </c>
      <c r="I4907" s="82" t="str">
        <f>IF(発注書!E4913="","",発注書!E4913)</f>
        <v/>
      </c>
      <c r="J4907" s="78" t="str">
        <f>IF(発注書!E4913="","",発注書!C4913)</f>
        <v/>
      </c>
    </row>
    <row r="4908" spans="1:10" x14ac:dyDescent="0.55000000000000004">
      <c r="B4908" s="50">
        <v>2</v>
      </c>
      <c r="E4908" s="78" t="str">
        <f>IF(発注書!E4914="","",発注書!B4914)</f>
        <v/>
      </c>
      <c r="F4908" s="79" t="str">
        <f>IF(J4908="","",VLOOKUP(J4908,商品マスタ!$F:$G,2,FALSE))</f>
        <v/>
      </c>
      <c r="G4908" s="80" t="str">
        <f>IF(F4908="","",VLOOKUP(F4908,商品マスタ!$G:$H,2,FALSE))</f>
        <v/>
      </c>
      <c r="H4908" s="81" t="str">
        <f t="shared" si="2506"/>
        <v/>
      </c>
      <c r="I4908" s="82" t="str">
        <f>IF(発注書!E4914="","",発注書!E4914)</f>
        <v/>
      </c>
      <c r="J4908" s="78" t="str">
        <f>IF(発注書!E4914="","",発注書!C4914)</f>
        <v/>
      </c>
    </row>
    <row r="4909" spans="1:10" x14ac:dyDescent="0.55000000000000004">
      <c r="A4909" s="76" t="e">
        <f t="shared" ref="A4909" si="2527">A4907+1</f>
        <v>#REF!</v>
      </c>
      <c r="B4909" s="50">
        <v>1</v>
      </c>
      <c r="E4909" s="78" t="str">
        <f>IF(発注書!E4915="","",発注書!B4915)</f>
        <v/>
      </c>
      <c r="F4909" s="79" t="str">
        <f>IF(J4909="","",VLOOKUP(J4909,商品マスタ!$F:$G,2,FALSE))</f>
        <v/>
      </c>
      <c r="G4909" s="80" t="str">
        <f>IF(F4909="","",VLOOKUP(F4909,商品マスタ!$G:$H,2,FALSE))</f>
        <v/>
      </c>
      <c r="H4909" s="81" t="str">
        <f t="shared" si="2506"/>
        <v/>
      </c>
      <c r="I4909" s="82" t="str">
        <f>IF(発注書!E4915="","",発注書!E4915)</f>
        <v/>
      </c>
      <c r="J4909" s="78" t="str">
        <f>IF(発注書!E4915="","",発注書!C4915)</f>
        <v/>
      </c>
    </row>
    <row r="4910" spans="1:10" x14ac:dyDescent="0.55000000000000004">
      <c r="B4910" s="50">
        <v>2</v>
      </c>
      <c r="E4910" s="78" t="str">
        <f>IF(発注書!E4916="","",発注書!B4916)</f>
        <v/>
      </c>
      <c r="F4910" s="79" t="str">
        <f>IF(J4910="","",VLOOKUP(J4910,商品マスタ!$F:$G,2,FALSE))</f>
        <v/>
      </c>
      <c r="G4910" s="80" t="str">
        <f>IF(F4910="","",VLOOKUP(F4910,商品マスタ!$G:$H,2,FALSE))</f>
        <v/>
      </c>
      <c r="H4910" s="81" t="str">
        <f t="shared" si="2506"/>
        <v/>
      </c>
      <c r="I4910" s="82" t="str">
        <f>IF(発注書!E4916="","",発注書!E4916)</f>
        <v/>
      </c>
      <c r="J4910" s="78" t="str">
        <f>IF(発注書!E4916="","",発注書!C4916)</f>
        <v/>
      </c>
    </row>
    <row r="4911" spans="1:10" x14ac:dyDescent="0.55000000000000004">
      <c r="A4911" s="76" t="e">
        <f t="shared" ref="A4911" si="2528">A4909+1</f>
        <v>#REF!</v>
      </c>
      <c r="B4911" s="50">
        <v>1</v>
      </c>
      <c r="E4911" s="78" t="str">
        <f>IF(発注書!E4917="","",発注書!B4917)</f>
        <v/>
      </c>
      <c r="F4911" s="79" t="str">
        <f>IF(J4911="","",VLOOKUP(J4911,商品マスタ!$F:$G,2,FALSE))</f>
        <v/>
      </c>
      <c r="G4911" s="80" t="str">
        <f>IF(F4911="","",VLOOKUP(F4911,商品マスタ!$G:$H,2,FALSE))</f>
        <v/>
      </c>
      <c r="H4911" s="81" t="str">
        <f t="shared" si="2506"/>
        <v/>
      </c>
      <c r="I4911" s="82" t="str">
        <f>IF(発注書!E4917="","",発注書!E4917)</f>
        <v/>
      </c>
      <c r="J4911" s="78" t="str">
        <f>IF(発注書!E4917="","",発注書!C4917)</f>
        <v/>
      </c>
    </row>
    <row r="4912" spans="1:10" x14ac:dyDescent="0.55000000000000004">
      <c r="B4912" s="50">
        <v>2</v>
      </c>
      <c r="E4912" s="78" t="str">
        <f>IF(発注書!E4918="","",発注書!B4918)</f>
        <v/>
      </c>
      <c r="F4912" s="79" t="str">
        <f>IF(J4912="","",VLOOKUP(J4912,商品マスタ!$F:$G,2,FALSE))</f>
        <v/>
      </c>
      <c r="G4912" s="80" t="str">
        <f>IF(F4912="","",VLOOKUP(F4912,商品マスタ!$G:$H,2,FALSE))</f>
        <v/>
      </c>
      <c r="H4912" s="81" t="str">
        <f t="shared" si="2506"/>
        <v/>
      </c>
      <c r="I4912" s="82" t="str">
        <f>IF(発注書!E4918="","",発注書!E4918)</f>
        <v/>
      </c>
      <c r="J4912" s="78" t="str">
        <f>IF(発注書!E4918="","",発注書!C4918)</f>
        <v/>
      </c>
    </row>
    <row r="4913" spans="1:10" x14ac:dyDescent="0.55000000000000004">
      <c r="A4913" s="76" t="e">
        <f t="shared" ref="A4913" si="2529">A4911+1</f>
        <v>#REF!</v>
      </c>
      <c r="B4913" s="50">
        <v>1</v>
      </c>
      <c r="E4913" s="78" t="str">
        <f>IF(発注書!E4919="","",発注書!B4919)</f>
        <v/>
      </c>
      <c r="F4913" s="79" t="str">
        <f>IF(J4913="","",VLOOKUP(J4913,商品マスタ!$F:$G,2,FALSE))</f>
        <v/>
      </c>
      <c r="G4913" s="80" t="str">
        <f>IF(F4913="","",VLOOKUP(F4913,商品マスタ!$G:$H,2,FALSE))</f>
        <v/>
      </c>
      <c r="H4913" s="81" t="str">
        <f t="shared" si="2506"/>
        <v/>
      </c>
      <c r="I4913" s="82" t="str">
        <f>IF(発注書!E4919="","",発注書!E4919)</f>
        <v/>
      </c>
      <c r="J4913" s="78" t="str">
        <f>IF(発注書!E4919="","",発注書!C4919)</f>
        <v/>
      </c>
    </row>
    <row r="4914" spans="1:10" x14ac:dyDescent="0.55000000000000004">
      <c r="B4914" s="50">
        <v>2</v>
      </c>
      <c r="E4914" s="78" t="str">
        <f>IF(発注書!E4920="","",発注書!B4920)</f>
        <v/>
      </c>
      <c r="F4914" s="79" t="str">
        <f>IF(J4914="","",VLOOKUP(J4914,商品マスタ!$F:$G,2,FALSE))</f>
        <v/>
      </c>
      <c r="G4914" s="80" t="str">
        <f>IF(F4914="","",VLOOKUP(F4914,商品マスタ!$G:$H,2,FALSE))</f>
        <v/>
      </c>
      <c r="H4914" s="81" t="str">
        <f t="shared" si="2506"/>
        <v/>
      </c>
      <c r="I4914" s="82" t="str">
        <f>IF(発注書!E4920="","",発注書!E4920)</f>
        <v/>
      </c>
      <c r="J4914" s="78" t="str">
        <f>IF(発注書!E4920="","",発注書!C4920)</f>
        <v/>
      </c>
    </row>
    <row r="4915" spans="1:10" x14ac:dyDescent="0.55000000000000004">
      <c r="A4915" s="76" t="e">
        <f t="shared" ref="A4915" si="2530">A4913+1</f>
        <v>#REF!</v>
      </c>
      <c r="B4915" s="50">
        <v>1</v>
      </c>
      <c r="E4915" s="78" t="str">
        <f>IF(発注書!E4921="","",発注書!B4921)</f>
        <v/>
      </c>
      <c r="F4915" s="79" t="str">
        <f>IF(J4915="","",VLOOKUP(J4915,商品マスタ!$F:$G,2,FALSE))</f>
        <v/>
      </c>
      <c r="G4915" s="80" t="str">
        <f>IF(F4915="","",VLOOKUP(F4915,商品マスタ!$G:$H,2,FALSE))</f>
        <v/>
      </c>
      <c r="H4915" s="81" t="str">
        <f t="shared" si="2506"/>
        <v/>
      </c>
      <c r="I4915" s="82" t="str">
        <f>IF(発注書!E4921="","",発注書!E4921)</f>
        <v/>
      </c>
      <c r="J4915" s="78" t="str">
        <f>IF(発注書!E4921="","",発注書!C4921)</f>
        <v/>
      </c>
    </row>
    <row r="4916" spans="1:10" x14ac:dyDescent="0.55000000000000004">
      <c r="B4916" s="50">
        <v>2</v>
      </c>
      <c r="E4916" s="78" t="str">
        <f>IF(発注書!E4922="","",発注書!B4922)</f>
        <v/>
      </c>
      <c r="F4916" s="79" t="str">
        <f>IF(J4916="","",VLOOKUP(J4916,商品マスタ!$F:$G,2,FALSE))</f>
        <v/>
      </c>
      <c r="G4916" s="80" t="str">
        <f>IF(F4916="","",VLOOKUP(F4916,商品マスタ!$G:$H,2,FALSE))</f>
        <v/>
      </c>
      <c r="H4916" s="81" t="str">
        <f t="shared" si="2506"/>
        <v/>
      </c>
      <c r="I4916" s="82" t="str">
        <f>IF(発注書!E4922="","",発注書!E4922)</f>
        <v/>
      </c>
      <c r="J4916" s="78" t="str">
        <f>IF(発注書!E4922="","",発注書!C4922)</f>
        <v/>
      </c>
    </row>
    <row r="4917" spans="1:10" x14ac:dyDescent="0.55000000000000004">
      <c r="A4917" s="76" t="e">
        <f t="shared" ref="A4917" si="2531">A4915+1</f>
        <v>#REF!</v>
      </c>
      <c r="B4917" s="50">
        <v>1</v>
      </c>
      <c r="E4917" s="78" t="str">
        <f>IF(発注書!E4923="","",発注書!B4923)</f>
        <v/>
      </c>
      <c r="F4917" s="79" t="str">
        <f>IF(J4917="","",VLOOKUP(J4917,商品マスタ!$F:$G,2,FALSE))</f>
        <v/>
      </c>
      <c r="G4917" s="80" t="str">
        <f>IF(F4917="","",VLOOKUP(F4917,商品マスタ!$G:$H,2,FALSE))</f>
        <v/>
      </c>
      <c r="H4917" s="81" t="str">
        <f t="shared" si="2506"/>
        <v/>
      </c>
      <c r="I4917" s="82" t="str">
        <f>IF(発注書!E4923="","",発注書!E4923)</f>
        <v/>
      </c>
      <c r="J4917" s="78" t="str">
        <f>IF(発注書!E4923="","",発注書!C4923)</f>
        <v/>
      </c>
    </row>
    <row r="4918" spans="1:10" x14ac:dyDescent="0.55000000000000004">
      <c r="B4918" s="50">
        <v>2</v>
      </c>
      <c r="E4918" s="78" t="str">
        <f>IF(発注書!E4924="","",発注書!B4924)</f>
        <v/>
      </c>
      <c r="F4918" s="79" t="str">
        <f>IF(J4918="","",VLOOKUP(J4918,商品マスタ!$F:$G,2,FALSE))</f>
        <v/>
      </c>
      <c r="G4918" s="80" t="str">
        <f>IF(F4918="","",VLOOKUP(F4918,商品マスタ!$G:$H,2,FALSE))</f>
        <v/>
      </c>
      <c r="H4918" s="81" t="str">
        <f t="shared" si="2506"/>
        <v/>
      </c>
      <c r="I4918" s="82" t="str">
        <f>IF(発注書!E4924="","",発注書!E4924)</f>
        <v/>
      </c>
      <c r="J4918" s="78" t="str">
        <f>IF(発注書!E4924="","",発注書!C4924)</f>
        <v/>
      </c>
    </row>
    <row r="4919" spans="1:10" x14ac:dyDescent="0.55000000000000004">
      <c r="A4919" s="76" t="e">
        <f t="shared" ref="A4919" si="2532">A4917+1</f>
        <v>#REF!</v>
      </c>
      <c r="B4919" s="50">
        <v>1</v>
      </c>
      <c r="E4919" s="78" t="str">
        <f>IF(発注書!E4925="","",発注書!B4925)</f>
        <v/>
      </c>
      <c r="F4919" s="79" t="str">
        <f>IF(J4919="","",VLOOKUP(J4919,商品マスタ!$F:$G,2,FALSE))</f>
        <v/>
      </c>
      <c r="G4919" s="80" t="str">
        <f>IF(F4919="","",VLOOKUP(F4919,商品マスタ!$G:$H,2,FALSE))</f>
        <v/>
      </c>
      <c r="H4919" s="81" t="str">
        <f t="shared" si="2506"/>
        <v/>
      </c>
      <c r="I4919" s="82" t="str">
        <f>IF(発注書!E4925="","",発注書!E4925)</f>
        <v/>
      </c>
      <c r="J4919" s="78" t="str">
        <f>IF(発注書!E4925="","",発注書!C4925)</f>
        <v/>
      </c>
    </row>
    <row r="4920" spans="1:10" x14ac:dyDescent="0.55000000000000004">
      <c r="B4920" s="50">
        <v>2</v>
      </c>
      <c r="E4920" s="78" t="str">
        <f>IF(発注書!E4926="","",発注書!B4926)</f>
        <v/>
      </c>
      <c r="F4920" s="79" t="str">
        <f>IF(J4920="","",VLOOKUP(J4920,商品マスタ!$F:$G,2,FALSE))</f>
        <v/>
      </c>
      <c r="G4920" s="80" t="str">
        <f>IF(F4920="","",VLOOKUP(F4920,商品マスタ!$G:$H,2,FALSE))</f>
        <v/>
      </c>
      <c r="H4920" s="81" t="str">
        <f t="shared" si="2506"/>
        <v/>
      </c>
      <c r="I4920" s="82" t="str">
        <f>IF(発注書!E4926="","",発注書!E4926)</f>
        <v/>
      </c>
      <c r="J4920" s="78" t="str">
        <f>IF(発注書!E4926="","",発注書!C4926)</f>
        <v/>
      </c>
    </row>
    <row r="4921" spans="1:10" x14ac:dyDescent="0.55000000000000004">
      <c r="A4921" s="76" t="e">
        <f t="shared" ref="A4921" si="2533">A4919+1</f>
        <v>#REF!</v>
      </c>
      <c r="B4921" s="50">
        <v>1</v>
      </c>
      <c r="E4921" s="78" t="str">
        <f>IF(発注書!E4927="","",発注書!B4927)</f>
        <v/>
      </c>
      <c r="F4921" s="79" t="str">
        <f>IF(J4921="","",VLOOKUP(J4921,商品マスタ!$F:$G,2,FALSE))</f>
        <v/>
      </c>
      <c r="G4921" s="80" t="str">
        <f>IF(F4921="","",VLOOKUP(F4921,商品マスタ!$G:$H,2,FALSE))</f>
        <v/>
      </c>
      <c r="H4921" s="81" t="str">
        <f t="shared" si="2506"/>
        <v/>
      </c>
      <c r="I4921" s="82" t="str">
        <f>IF(発注書!E4927="","",発注書!E4927)</f>
        <v/>
      </c>
      <c r="J4921" s="78" t="str">
        <f>IF(発注書!E4927="","",発注書!C4927)</f>
        <v/>
      </c>
    </row>
    <row r="4922" spans="1:10" x14ac:dyDescent="0.55000000000000004">
      <c r="B4922" s="50">
        <v>2</v>
      </c>
      <c r="E4922" s="78" t="str">
        <f>IF(発注書!E4928="","",発注書!B4928)</f>
        <v/>
      </c>
      <c r="F4922" s="79" t="str">
        <f>IF(J4922="","",VLOOKUP(J4922,商品マスタ!$F:$G,2,FALSE))</f>
        <v/>
      </c>
      <c r="G4922" s="80" t="str">
        <f>IF(F4922="","",VLOOKUP(F4922,商品マスタ!$G:$H,2,FALSE))</f>
        <v/>
      </c>
      <c r="H4922" s="81" t="str">
        <f t="shared" si="2506"/>
        <v/>
      </c>
      <c r="I4922" s="82" t="str">
        <f>IF(発注書!E4928="","",発注書!E4928)</f>
        <v/>
      </c>
      <c r="J4922" s="78" t="str">
        <f>IF(発注書!E4928="","",発注書!C4928)</f>
        <v/>
      </c>
    </row>
    <row r="4923" spans="1:10" x14ac:dyDescent="0.55000000000000004">
      <c r="A4923" s="76" t="e">
        <f t="shared" ref="A4923" si="2534">A4921+1</f>
        <v>#REF!</v>
      </c>
      <c r="B4923" s="50">
        <v>1</v>
      </c>
      <c r="E4923" s="78" t="str">
        <f>IF(発注書!E4929="","",発注書!B4929)</f>
        <v/>
      </c>
      <c r="F4923" s="79" t="str">
        <f>IF(J4923="","",VLOOKUP(J4923,商品マスタ!$F:$G,2,FALSE))</f>
        <v/>
      </c>
      <c r="G4923" s="80" t="str">
        <f>IF(F4923="","",VLOOKUP(F4923,商品マスタ!$G:$H,2,FALSE))</f>
        <v/>
      </c>
      <c r="H4923" s="81" t="str">
        <f t="shared" si="2506"/>
        <v/>
      </c>
      <c r="I4923" s="82" t="str">
        <f>IF(発注書!E4929="","",発注書!E4929)</f>
        <v/>
      </c>
      <c r="J4923" s="78" t="str">
        <f>IF(発注書!E4929="","",発注書!C4929)</f>
        <v/>
      </c>
    </row>
    <row r="4924" spans="1:10" x14ac:dyDescent="0.55000000000000004">
      <c r="B4924" s="50">
        <v>2</v>
      </c>
      <c r="E4924" s="78" t="str">
        <f>IF(発注書!E4930="","",発注書!B4930)</f>
        <v/>
      </c>
      <c r="F4924" s="79" t="str">
        <f>IF(J4924="","",VLOOKUP(J4924,商品マスタ!$F:$G,2,FALSE))</f>
        <v/>
      </c>
      <c r="G4924" s="80" t="str">
        <f>IF(F4924="","",VLOOKUP(F4924,商品マスタ!$G:$H,2,FALSE))</f>
        <v/>
      </c>
      <c r="H4924" s="81" t="str">
        <f t="shared" si="2506"/>
        <v/>
      </c>
      <c r="I4924" s="82" t="str">
        <f>IF(発注書!E4930="","",発注書!E4930)</f>
        <v/>
      </c>
      <c r="J4924" s="78" t="str">
        <f>IF(発注書!E4930="","",発注書!C4930)</f>
        <v/>
      </c>
    </row>
    <row r="4925" spans="1:10" x14ac:dyDescent="0.55000000000000004">
      <c r="A4925" s="76" t="e">
        <f t="shared" ref="A4925" si="2535">A4923+1</f>
        <v>#REF!</v>
      </c>
      <c r="B4925" s="50">
        <v>1</v>
      </c>
      <c r="E4925" s="78" t="str">
        <f>IF(発注書!E4931="","",発注書!B4931)</f>
        <v/>
      </c>
      <c r="F4925" s="79" t="str">
        <f>IF(J4925="","",VLOOKUP(J4925,商品マスタ!$F:$G,2,FALSE))</f>
        <v/>
      </c>
      <c r="G4925" s="80" t="str">
        <f>IF(F4925="","",VLOOKUP(F4925,商品マスタ!$G:$H,2,FALSE))</f>
        <v/>
      </c>
      <c r="H4925" s="81" t="str">
        <f t="shared" si="2506"/>
        <v/>
      </c>
      <c r="I4925" s="82" t="str">
        <f>IF(発注書!E4931="","",発注書!E4931)</f>
        <v/>
      </c>
      <c r="J4925" s="78" t="str">
        <f>IF(発注書!E4931="","",発注書!C4931)</f>
        <v/>
      </c>
    </row>
    <row r="4926" spans="1:10" x14ac:dyDescent="0.55000000000000004">
      <c r="B4926" s="50">
        <v>2</v>
      </c>
      <c r="E4926" s="78" t="str">
        <f>IF(発注書!E4932="","",発注書!B4932)</f>
        <v/>
      </c>
      <c r="F4926" s="79" t="str">
        <f>IF(J4926="","",VLOOKUP(J4926,商品マスタ!$F:$G,2,FALSE))</f>
        <v/>
      </c>
      <c r="G4926" s="80" t="str">
        <f>IF(F4926="","",VLOOKUP(F4926,商品マスタ!$G:$H,2,FALSE))</f>
        <v/>
      </c>
      <c r="H4926" s="81" t="str">
        <f t="shared" si="2506"/>
        <v/>
      </c>
      <c r="I4926" s="82" t="str">
        <f>IF(発注書!E4932="","",発注書!E4932)</f>
        <v/>
      </c>
      <c r="J4926" s="78" t="str">
        <f>IF(発注書!E4932="","",発注書!C4932)</f>
        <v/>
      </c>
    </row>
    <row r="4927" spans="1:10" x14ac:dyDescent="0.55000000000000004">
      <c r="A4927" s="76" t="e">
        <f t="shared" ref="A4927" si="2536">A4925+1</f>
        <v>#REF!</v>
      </c>
      <c r="B4927" s="50">
        <v>1</v>
      </c>
      <c r="E4927" s="78" t="str">
        <f>IF(発注書!E4933="","",発注書!B4933)</f>
        <v/>
      </c>
      <c r="F4927" s="79" t="str">
        <f>IF(J4927="","",VLOOKUP(J4927,商品マスタ!$F:$G,2,FALSE))</f>
        <v/>
      </c>
      <c r="G4927" s="80" t="str">
        <f>IF(F4927="","",VLOOKUP(F4927,商品マスタ!$G:$H,2,FALSE))</f>
        <v/>
      </c>
      <c r="H4927" s="81" t="str">
        <f t="shared" si="2506"/>
        <v/>
      </c>
      <c r="I4927" s="82" t="str">
        <f>IF(発注書!E4933="","",発注書!E4933)</f>
        <v/>
      </c>
      <c r="J4927" s="78" t="str">
        <f>IF(発注書!E4933="","",発注書!C4933)</f>
        <v/>
      </c>
    </row>
    <row r="4928" spans="1:10" x14ac:dyDescent="0.55000000000000004">
      <c r="B4928" s="50">
        <v>2</v>
      </c>
      <c r="E4928" s="78" t="str">
        <f>IF(発注書!E4934="","",発注書!B4934)</f>
        <v/>
      </c>
      <c r="F4928" s="79" t="str">
        <f>IF(J4928="","",VLOOKUP(J4928,商品マスタ!$F:$G,2,FALSE))</f>
        <v/>
      </c>
      <c r="G4928" s="80" t="str">
        <f>IF(F4928="","",VLOOKUP(F4928,商品マスタ!$G:$H,2,FALSE))</f>
        <v/>
      </c>
      <c r="H4928" s="81" t="str">
        <f t="shared" si="2506"/>
        <v/>
      </c>
      <c r="I4928" s="82" t="str">
        <f>IF(発注書!E4934="","",発注書!E4934)</f>
        <v/>
      </c>
      <c r="J4928" s="78" t="str">
        <f>IF(発注書!E4934="","",発注書!C4934)</f>
        <v/>
      </c>
    </row>
    <row r="4929" spans="1:10" x14ac:dyDescent="0.55000000000000004">
      <c r="A4929" s="76" t="e">
        <f t="shared" ref="A4929" si="2537">A4927+1</f>
        <v>#REF!</v>
      </c>
      <c r="B4929" s="50">
        <v>1</v>
      </c>
      <c r="E4929" s="78" t="str">
        <f>IF(発注書!E4935="","",発注書!B4935)</f>
        <v/>
      </c>
      <c r="F4929" s="79" t="str">
        <f>IF(J4929="","",VLOOKUP(J4929,商品マスタ!$F:$G,2,FALSE))</f>
        <v/>
      </c>
      <c r="G4929" s="80" t="str">
        <f>IF(F4929="","",VLOOKUP(F4929,商品マスタ!$G:$H,2,FALSE))</f>
        <v/>
      </c>
      <c r="H4929" s="81" t="str">
        <f t="shared" si="2506"/>
        <v/>
      </c>
      <c r="I4929" s="82" t="str">
        <f>IF(発注書!E4935="","",発注書!E4935)</f>
        <v/>
      </c>
      <c r="J4929" s="78" t="str">
        <f>IF(発注書!E4935="","",発注書!C4935)</f>
        <v/>
      </c>
    </row>
    <row r="4930" spans="1:10" x14ac:dyDescent="0.55000000000000004">
      <c r="B4930" s="50">
        <v>2</v>
      </c>
      <c r="E4930" s="78" t="str">
        <f>IF(発注書!E4936="","",発注書!B4936)</f>
        <v/>
      </c>
      <c r="F4930" s="79" t="str">
        <f>IF(J4930="","",VLOOKUP(J4930,商品マスタ!$F:$G,2,FALSE))</f>
        <v/>
      </c>
      <c r="G4930" s="80" t="str">
        <f>IF(F4930="","",VLOOKUP(F4930,商品マスタ!$G:$H,2,FALSE))</f>
        <v/>
      </c>
      <c r="H4930" s="81" t="str">
        <f t="shared" si="2506"/>
        <v/>
      </c>
      <c r="I4930" s="82" t="str">
        <f>IF(発注書!E4936="","",発注書!E4936)</f>
        <v/>
      </c>
      <c r="J4930" s="78" t="str">
        <f>IF(発注書!E4936="","",発注書!C4936)</f>
        <v/>
      </c>
    </row>
    <row r="4931" spans="1:10" x14ac:dyDescent="0.55000000000000004">
      <c r="A4931" s="76" t="e">
        <f t="shared" ref="A4931" si="2538">A4929+1</f>
        <v>#REF!</v>
      </c>
      <c r="B4931" s="50">
        <v>1</v>
      </c>
      <c r="E4931" s="78" t="str">
        <f>IF(発注書!E4937="","",発注書!B4937)</f>
        <v/>
      </c>
      <c r="F4931" s="79" t="str">
        <f>IF(J4931="","",VLOOKUP(J4931,商品マスタ!$F:$G,2,FALSE))</f>
        <v/>
      </c>
      <c r="G4931" s="80" t="str">
        <f>IF(F4931="","",VLOOKUP(F4931,商品マスタ!$G:$H,2,FALSE))</f>
        <v/>
      </c>
      <c r="H4931" s="81" t="str">
        <f t="shared" si="2506"/>
        <v/>
      </c>
      <c r="I4931" s="82" t="str">
        <f>IF(発注書!E4937="","",発注書!E4937)</f>
        <v/>
      </c>
      <c r="J4931" s="78" t="str">
        <f>IF(発注書!E4937="","",発注書!C4937)</f>
        <v/>
      </c>
    </row>
    <row r="4932" spans="1:10" x14ac:dyDescent="0.55000000000000004">
      <c r="B4932" s="50">
        <v>2</v>
      </c>
      <c r="E4932" s="78" t="str">
        <f>IF(発注書!E4938="","",発注書!B4938)</f>
        <v/>
      </c>
      <c r="F4932" s="79" t="str">
        <f>IF(J4932="","",VLOOKUP(J4932,商品マスタ!$F:$G,2,FALSE))</f>
        <v/>
      </c>
      <c r="G4932" s="80" t="str">
        <f>IF(F4932="","",VLOOKUP(F4932,商品マスタ!$G:$H,2,FALSE))</f>
        <v/>
      </c>
      <c r="H4932" s="81" t="str">
        <f t="shared" ref="H4932:H4995" si="2539">IF(E4932="","",IF(E4932="",LEN(SUBSTITUTE(D4932," ","")),LEN(SUBSTITUTE(E4932," ",""))))</f>
        <v/>
      </c>
      <c r="I4932" s="82" t="str">
        <f>IF(発注書!E4938="","",発注書!E4938)</f>
        <v/>
      </c>
      <c r="J4932" s="78" t="str">
        <f>IF(発注書!E4938="","",発注書!C4938)</f>
        <v/>
      </c>
    </row>
    <row r="4933" spans="1:10" x14ac:dyDescent="0.55000000000000004">
      <c r="A4933" s="76" t="e">
        <f t="shared" ref="A4933" si="2540">A4931+1</f>
        <v>#REF!</v>
      </c>
      <c r="B4933" s="50">
        <v>1</v>
      </c>
      <c r="E4933" s="78" t="str">
        <f>IF(発注書!E4939="","",発注書!B4939)</f>
        <v/>
      </c>
      <c r="F4933" s="79" t="str">
        <f>IF(J4933="","",VLOOKUP(J4933,商品マスタ!$F:$G,2,FALSE))</f>
        <v/>
      </c>
      <c r="G4933" s="80" t="str">
        <f>IF(F4933="","",VLOOKUP(F4933,商品マスタ!$G:$H,2,FALSE))</f>
        <v/>
      </c>
      <c r="H4933" s="81" t="str">
        <f t="shared" si="2539"/>
        <v/>
      </c>
      <c r="I4933" s="82" t="str">
        <f>IF(発注書!E4939="","",発注書!E4939)</f>
        <v/>
      </c>
      <c r="J4933" s="78" t="str">
        <f>IF(発注書!E4939="","",発注書!C4939)</f>
        <v/>
      </c>
    </row>
    <row r="4934" spans="1:10" x14ac:dyDescent="0.55000000000000004">
      <c r="B4934" s="50">
        <v>2</v>
      </c>
      <c r="E4934" s="78" t="str">
        <f>IF(発注書!E4940="","",発注書!B4940)</f>
        <v/>
      </c>
      <c r="F4934" s="79" t="str">
        <f>IF(J4934="","",VLOOKUP(J4934,商品マスタ!$F:$G,2,FALSE))</f>
        <v/>
      </c>
      <c r="G4934" s="80" t="str">
        <f>IF(F4934="","",VLOOKUP(F4934,商品マスタ!$G:$H,2,FALSE))</f>
        <v/>
      </c>
      <c r="H4934" s="81" t="str">
        <f t="shared" si="2539"/>
        <v/>
      </c>
      <c r="I4934" s="82" t="str">
        <f>IF(発注書!E4940="","",発注書!E4940)</f>
        <v/>
      </c>
      <c r="J4934" s="78" t="str">
        <f>IF(発注書!E4940="","",発注書!C4940)</f>
        <v/>
      </c>
    </row>
    <row r="4935" spans="1:10" x14ac:dyDescent="0.55000000000000004">
      <c r="A4935" s="76" t="e">
        <f t="shared" ref="A4935" si="2541">A4933+1</f>
        <v>#REF!</v>
      </c>
      <c r="B4935" s="50">
        <v>1</v>
      </c>
      <c r="E4935" s="78" t="str">
        <f>IF(発注書!E4941="","",発注書!B4941)</f>
        <v/>
      </c>
      <c r="F4935" s="79" t="str">
        <f>IF(J4935="","",VLOOKUP(J4935,商品マスタ!$F:$G,2,FALSE))</f>
        <v/>
      </c>
      <c r="G4935" s="80" t="str">
        <f>IF(F4935="","",VLOOKUP(F4935,商品マスタ!$G:$H,2,FALSE))</f>
        <v/>
      </c>
      <c r="H4935" s="81" t="str">
        <f t="shared" si="2539"/>
        <v/>
      </c>
      <c r="I4935" s="82" t="str">
        <f>IF(発注書!E4941="","",発注書!E4941)</f>
        <v/>
      </c>
      <c r="J4935" s="78" t="str">
        <f>IF(発注書!E4941="","",発注書!C4941)</f>
        <v/>
      </c>
    </row>
    <row r="4936" spans="1:10" x14ac:dyDescent="0.55000000000000004">
      <c r="B4936" s="50">
        <v>2</v>
      </c>
      <c r="E4936" s="78" t="str">
        <f>IF(発注書!E4942="","",発注書!B4942)</f>
        <v/>
      </c>
      <c r="F4936" s="79" t="str">
        <f>IF(J4936="","",VLOOKUP(J4936,商品マスタ!$F:$G,2,FALSE))</f>
        <v/>
      </c>
      <c r="G4936" s="80" t="str">
        <f>IF(F4936="","",VLOOKUP(F4936,商品マスタ!$G:$H,2,FALSE))</f>
        <v/>
      </c>
      <c r="H4936" s="81" t="str">
        <f t="shared" si="2539"/>
        <v/>
      </c>
      <c r="I4936" s="82" t="str">
        <f>IF(発注書!E4942="","",発注書!E4942)</f>
        <v/>
      </c>
      <c r="J4936" s="78" t="str">
        <f>IF(発注書!E4942="","",発注書!C4942)</f>
        <v/>
      </c>
    </row>
    <row r="4937" spans="1:10" x14ac:dyDescent="0.55000000000000004">
      <c r="A4937" s="76" t="e">
        <f t="shared" ref="A4937" si="2542">A4935+1</f>
        <v>#REF!</v>
      </c>
      <c r="B4937" s="50">
        <v>1</v>
      </c>
      <c r="E4937" s="78" t="str">
        <f>IF(発注書!E4943="","",発注書!B4943)</f>
        <v/>
      </c>
      <c r="F4937" s="79" t="str">
        <f>IF(J4937="","",VLOOKUP(J4937,商品マスタ!$F:$G,2,FALSE))</f>
        <v/>
      </c>
      <c r="G4937" s="80" t="str">
        <f>IF(F4937="","",VLOOKUP(F4937,商品マスタ!$G:$H,2,FALSE))</f>
        <v/>
      </c>
      <c r="H4937" s="81" t="str">
        <f t="shared" si="2539"/>
        <v/>
      </c>
      <c r="I4937" s="82" t="str">
        <f>IF(発注書!E4943="","",発注書!E4943)</f>
        <v/>
      </c>
      <c r="J4937" s="78" t="str">
        <f>IF(発注書!E4943="","",発注書!C4943)</f>
        <v/>
      </c>
    </row>
    <row r="4938" spans="1:10" x14ac:dyDescent="0.55000000000000004">
      <c r="B4938" s="50">
        <v>2</v>
      </c>
      <c r="E4938" s="78" t="str">
        <f>IF(発注書!E4944="","",発注書!B4944)</f>
        <v/>
      </c>
      <c r="F4938" s="79" t="str">
        <f>IF(J4938="","",VLOOKUP(J4938,商品マスタ!$F:$G,2,FALSE))</f>
        <v/>
      </c>
      <c r="G4938" s="80" t="str">
        <f>IF(F4938="","",VLOOKUP(F4938,商品マスタ!$G:$H,2,FALSE))</f>
        <v/>
      </c>
      <c r="H4938" s="81" t="str">
        <f t="shared" si="2539"/>
        <v/>
      </c>
      <c r="I4938" s="82" t="str">
        <f>IF(発注書!E4944="","",発注書!E4944)</f>
        <v/>
      </c>
      <c r="J4938" s="78" t="str">
        <f>IF(発注書!E4944="","",発注書!C4944)</f>
        <v/>
      </c>
    </row>
    <row r="4939" spans="1:10" x14ac:dyDescent="0.55000000000000004">
      <c r="A4939" s="76" t="e">
        <f t="shared" ref="A4939" si="2543">A4937+1</f>
        <v>#REF!</v>
      </c>
      <c r="B4939" s="50">
        <v>1</v>
      </c>
      <c r="E4939" s="78" t="str">
        <f>IF(発注書!E4945="","",発注書!B4945)</f>
        <v/>
      </c>
      <c r="F4939" s="79" t="str">
        <f>IF(J4939="","",VLOOKUP(J4939,商品マスタ!$F:$G,2,FALSE))</f>
        <v/>
      </c>
      <c r="G4939" s="80" t="str">
        <f>IF(F4939="","",VLOOKUP(F4939,商品マスタ!$G:$H,2,FALSE))</f>
        <v/>
      </c>
      <c r="H4939" s="81" t="str">
        <f t="shared" si="2539"/>
        <v/>
      </c>
      <c r="I4939" s="82" t="str">
        <f>IF(発注書!E4945="","",発注書!E4945)</f>
        <v/>
      </c>
      <c r="J4939" s="78" t="str">
        <f>IF(発注書!E4945="","",発注書!C4945)</f>
        <v/>
      </c>
    </row>
    <row r="4940" spans="1:10" x14ac:dyDescent="0.55000000000000004">
      <c r="B4940" s="50">
        <v>2</v>
      </c>
      <c r="E4940" s="78" t="str">
        <f>IF(発注書!E4946="","",発注書!B4946)</f>
        <v/>
      </c>
      <c r="F4940" s="79" t="str">
        <f>IF(J4940="","",VLOOKUP(J4940,商品マスタ!$F:$G,2,FALSE))</f>
        <v/>
      </c>
      <c r="G4940" s="80" t="str">
        <f>IF(F4940="","",VLOOKUP(F4940,商品マスタ!$G:$H,2,FALSE))</f>
        <v/>
      </c>
      <c r="H4940" s="81" t="str">
        <f t="shared" si="2539"/>
        <v/>
      </c>
      <c r="I4940" s="82" t="str">
        <f>IF(発注書!E4946="","",発注書!E4946)</f>
        <v/>
      </c>
      <c r="J4940" s="78" t="str">
        <f>IF(発注書!E4946="","",発注書!C4946)</f>
        <v/>
      </c>
    </row>
    <row r="4941" spans="1:10" x14ac:dyDescent="0.55000000000000004">
      <c r="A4941" s="76" t="e">
        <f t="shared" ref="A4941" si="2544">A4939+1</f>
        <v>#REF!</v>
      </c>
      <c r="B4941" s="50">
        <v>1</v>
      </c>
      <c r="E4941" s="78" t="str">
        <f>IF(発注書!E4947="","",発注書!B4947)</f>
        <v/>
      </c>
      <c r="F4941" s="79" t="str">
        <f>IF(J4941="","",VLOOKUP(J4941,商品マスタ!$F:$G,2,FALSE))</f>
        <v/>
      </c>
      <c r="G4941" s="80" t="str">
        <f>IF(F4941="","",VLOOKUP(F4941,商品マスタ!$G:$H,2,FALSE))</f>
        <v/>
      </c>
      <c r="H4941" s="81" t="str">
        <f t="shared" si="2539"/>
        <v/>
      </c>
      <c r="I4941" s="82" t="str">
        <f>IF(発注書!E4947="","",発注書!E4947)</f>
        <v/>
      </c>
      <c r="J4941" s="78" t="str">
        <f>IF(発注書!E4947="","",発注書!C4947)</f>
        <v/>
      </c>
    </row>
    <row r="4942" spans="1:10" x14ac:dyDescent="0.55000000000000004">
      <c r="B4942" s="50">
        <v>2</v>
      </c>
      <c r="E4942" s="78" t="str">
        <f>IF(発注書!E4948="","",発注書!B4948)</f>
        <v/>
      </c>
      <c r="F4942" s="79" t="str">
        <f>IF(J4942="","",VLOOKUP(J4942,商品マスタ!$F:$G,2,FALSE))</f>
        <v/>
      </c>
      <c r="G4942" s="80" t="str">
        <f>IF(F4942="","",VLOOKUP(F4942,商品マスタ!$G:$H,2,FALSE))</f>
        <v/>
      </c>
      <c r="H4942" s="81" t="str">
        <f t="shared" si="2539"/>
        <v/>
      </c>
      <c r="I4942" s="82" t="str">
        <f>IF(発注書!E4948="","",発注書!E4948)</f>
        <v/>
      </c>
      <c r="J4942" s="78" t="str">
        <f>IF(発注書!E4948="","",発注書!C4948)</f>
        <v/>
      </c>
    </row>
    <row r="4943" spans="1:10" x14ac:dyDescent="0.55000000000000004">
      <c r="A4943" s="76" t="e">
        <f t="shared" ref="A4943" si="2545">A4941+1</f>
        <v>#REF!</v>
      </c>
      <c r="B4943" s="50">
        <v>1</v>
      </c>
      <c r="E4943" s="78" t="str">
        <f>IF(発注書!E4949="","",発注書!B4949)</f>
        <v/>
      </c>
      <c r="F4943" s="79" t="str">
        <f>IF(J4943="","",VLOOKUP(J4943,商品マスタ!$F:$G,2,FALSE))</f>
        <v/>
      </c>
      <c r="G4943" s="80" t="str">
        <f>IF(F4943="","",VLOOKUP(F4943,商品マスタ!$G:$H,2,FALSE))</f>
        <v/>
      </c>
      <c r="H4943" s="81" t="str">
        <f t="shared" si="2539"/>
        <v/>
      </c>
      <c r="I4943" s="82" t="str">
        <f>IF(発注書!E4949="","",発注書!E4949)</f>
        <v/>
      </c>
      <c r="J4943" s="78" t="str">
        <f>IF(発注書!E4949="","",発注書!C4949)</f>
        <v/>
      </c>
    </row>
    <row r="4944" spans="1:10" x14ac:dyDescent="0.55000000000000004">
      <c r="B4944" s="50">
        <v>2</v>
      </c>
      <c r="E4944" s="78" t="str">
        <f>IF(発注書!E4950="","",発注書!B4950)</f>
        <v/>
      </c>
      <c r="F4944" s="79" t="str">
        <f>IF(J4944="","",VLOOKUP(J4944,商品マスタ!$F:$G,2,FALSE))</f>
        <v/>
      </c>
      <c r="G4944" s="80" t="str">
        <f>IF(F4944="","",VLOOKUP(F4944,商品マスタ!$G:$H,2,FALSE))</f>
        <v/>
      </c>
      <c r="H4944" s="81" t="str">
        <f t="shared" si="2539"/>
        <v/>
      </c>
      <c r="I4944" s="82" t="str">
        <f>IF(発注書!E4950="","",発注書!E4950)</f>
        <v/>
      </c>
      <c r="J4944" s="78" t="str">
        <f>IF(発注書!E4950="","",発注書!C4950)</f>
        <v/>
      </c>
    </row>
    <row r="4945" spans="1:10" x14ac:dyDescent="0.55000000000000004">
      <c r="A4945" s="76" t="e">
        <f t="shared" ref="A4945" si="2546">A4943+1</f>
        <v>#REF!</v>
      </c>
      <c r="B4945" s="50">
        <v>1</v>
      </c>
      <c r="E4945" s="78" t="str">
        <f>IF(発注書!E4951="","",発注書!B4951)</f>
        <v/>
      </c>
      <c r="F4945" s="79" t="str">
        <f>IF(J4945="","",VLOOKUP(J4945,商品マスタ!$F:$G,2,FALSE))</f>
        <v/>
      </c>
      <c r="G4945" s="80" t="str">
        <f>IF(F4945="","",VLOOKUP(F4945,商品マスタ!$G:$H,2,FALSE))</f>
        <v/>
      </c>
      <c r="H4945" s="81" t="str">
        <f t="shared" si="2539"/>
        <v/>
      </c>
      <c r="I4945" s="82" t="str">
        <f>IF(発注書!E4951="","",発注書!E4951)</f>
        <v/>
      </c>
      <c r="J4945" s="78" t="str">
        <f>IF(発注書!E4951="","",発注書!C4951)</f>
        <v/>
      </c>
    </row>
    <row r="4946" spans="1:10" x14ac:dyDescent="0.55000000000000004">
      <c r="B4946" s="50">
        <v>2</v>
      </c>
      <c r="E4946" s="78" t="str">
        <f>IF(発注書!E4952="","",発注書!B4952)</f>
        <v/>
      </c>
      <c r="F4946" s="79" t="str">
        <f>IF(J4946="","",VLOOKUP(J4946,商品マスタ!$F:$G,2,FALSE))</f>
        <v/>
      </c>
      <c r="G4946" s="80" t="str">
        <f>IF(F4946="","",VLOOKUP(F4946,商品マスタ!$G:$H,2,FALSE))</f>
        <v/>
      </c>
      <c r="H4946" s="81" t="str">
        <f t="shared" si="2539"/>
        <v/>
      </c>
      <c r="I4946" s="82" t="str">
        <f>IF(発注書!E4952="","",発注書!E4952)</f>
        <v/>
      </c>
      <c r="J4946" s="78" t="str">
        <f>IF(発注書!E4952="","",発注書!C4952)</f>
        <v/>
      </c>
    </row>
    <row r="4947" spans="1:10" x14ac:dyDescent="0.55000000000000004">
      <c r="A4947" s="76" t="e">
        <f t="shared" ref="A4947" si="2547">A4945+1</f>
        <v>#REF!</v>
      </c>
      <c r="B4947" s="50">
        <v>1</v>
      </c>
      <c r="E4947" s="78" t="str">
        <f>IF(発注書!E4953="","",発注書!B4953)</f>
        <v/>
      </c>
      <c r="F4947" s="79" t="str">
        <f>IF(J4947="","",VLOOKUP(J4947,商品マスタ!$F:$G,2,FALSE))</f>
        <v/>
      </c>
      <c r="G4947" s="80" t="str">
        <f>IF(F4947="","",VLOOKUP(F4947,商品マスタ!$G:$H,2,FALSE))</f>
        <v/>
      </c>
      <c r="H4947" s="81" t="str">
        <f t="shared" si="2539"/>
        <v/>
      </c>
      <c r="I4947" s="82" t="str">
        <f>IF(発注書!E4953="","",発注書!E4953)</f>
        <v/>
      </c>
      <c r="J4947" s="78" t="str">
        <f>IF(発注書!E4953="","",発注書!C4953)</f>
        <v/>
      </c>
    </row>
    <row r="4948" spans="1:10" x14ac:dyDescent="0.55000000000000004">
      <c r="B4948" s="50">
        <v>2</v>
      </c>
      <c r="E4948" s="78" t="str">
        <f>IF(発注書!E4954="","",発注書!B4954)</f>
        <v/>
      </c>
      <c r="F4948" s="79" t="str">
        <f>IF(J4948="","",VLOOKUP(J4948,商品マスタ!$F:$G,2,FALSE))</f>
        <v/>
      </c>
      <c r="G4948" s="80" t="str">
        <f>IF(F4948="","",VLOOKUP(F4948,商品マスタ!$G:$H,2,FALSE))</f>
        <v/>
      </c>
      <c r="H4948" s="81" t="str">
        <f t="shared" si="2539"/>
        <v/>
      </c>
      <c r="I4948" s="82" t="str">
        <f>IF(発注書!E4954="","",発注書!E4954)</f>
        <v/>
      </c>
      <c r="J4948" s="78" t="str">
        <f>IF(発注書!E4954="","",発注書!C4954)</f>
        <v/>
      </c>
    </row>
    <row r="4949" spans="1:10" x14ac:dyDescent="0.55000000000000004">
      <c r="A4949" s="76" t="e">
        <f t="shared" ref="A4949" si="2548">A4947+1</f>
        <v>#REF!</v>
      </c>
      <c r="B4949" s="50">
        <v>1</v>
      </c>
      <c r="E4949" s="78" t="str">
        <f>IF(発注書!E4955="","",発注書!B4955)</f>
        <v/>
      </c>
      <c r="F4949" s="79" t="str">
        <f>IF(J4949="","",VLOOKUP(J4949,商品マスタ!$F:$G,2,FALSE))</f>
        <v/>
      </c>
      <c r="G4949" s="80" t="str">
        <f>IF(F4949="","",VLOOKUP(F4949,商品マスタ!$G:$H,2,FALSE))</f>
        <v/>
      </c>
      <c r="H4949" s="81" t="str">
        <f t="shared" si="2539"/>
        <v/>
      </c>
      <c r="I4949" s="82" t="str">
        <f>IF(発注書!E4955="","",発注書!E4955)</f>
        <v/>
      </c>
      <c r="J4949" s="78" t="str">
        <f>IF(発注書!E4955="","",発注書!C4955)</f>
        <v/>
      </c>
    </row>
    <row r="4950" spans="1:10" x14ac:dyDescent="0.55000000000000004">
      <c r="B4950" s="50">
        <v>2</v>
      </c>
      <c r="E4950" s="78" t="str">
        <f>IF(発注書!E4956="","",発注書!B4956)</f>
        <v/>
      </c>
      <c r="F4950" s="79" t="str">
        <f>IF(J4950="","",VLOOKUP(J4950,商品マスタ!$F:$G,2,FALSE))</f>
        <v/>
      </c>
      <c r="G4950" s="80" t="str">
        <f>IF(F4950="","",VLOOKUP(F4950,商品マスタ!$G:$H,2,FALSE))</f>
        <v/>
      </c>
      <c r="H4950" s="81" t="str">
        <f t="shared" si="2539"/>
        <v/>
      </c>
      <c r="I4950" s="82" t="str">
        <f>IF(発注書!E4956="","",発注書!E4956)</f>
        <v/>
      </c>
      <c r="J4950" s="78" t="str">
        <f>IF(発注書!E4956="","",発注書!C4956)</f>
        <v/>
      </c>
    </row>
    <row r="4951" spans="1:10" x14ac:dyDescent="0.55000000000000004">
      <c r="A4951" s="76" t="e">
        <f t="shared" ref="A4951" si="2549">A4949+1</f>
        <v>#REF!</v>
      </c>
      <c r="B4951" s="50">
        <v>1</v>
      </c>
      <c r="E4951" s="78" t="str">
        <f>IF(発注書!E4957="","",発注書!B4957)</f>
        <v/>
      </c>
      <c r="F4951" s="79" t="str">
        <f>IF(J4951="","",VLOOKUP(J4951,商品マスタ!$F:$G,2,FALSE))</f>
        <v/>
      </c>
      <c r="G4951" s="80" t="str">
        <f>IF(F4951="","",VLOOKUP(F4951,商品マスタ!$G:$H,2,FALSE))</f>
        <v/>
      </c>
      <c r="H4951" s="81" t="str">
        <f t="shared" si="2539"/>
        <v/>
      </c>
      <c r="I4951" s="82" t="str">
        <f>IF(発注書!E4957="","",発注書!E4957)</f>
        <v/>
      </c>
      <c r="J4951" s="78" t="str">
        <f>IF(発注書!E4957="","",発注書!C4957)</f>
        <v/>
      </c>
    </row>
    <row r="4952" spans="1:10" x14ac:dyDescent="0.55000000000000004">
      <c r="B4952" s="50">
        <v>2</v>
      </c>
      <c r="E4952" s="78" t="str">
        <f>IF(発注書!E4958="","",発注書!B4958)</f>
        <v/>
      </c>
      <c r="F4952" s="79" t="str">
        <f>IF(J4952="","",VLOOKUP(J4952,商品マスタ!$F:$G,2,FALSE))</f>
        <v/>
      </c>
      <c r="G4952" s="80" t="str">
        <f>IF(F4952="","",VLOOKUP(F4952,商品マスタ!$G:$H,2,FALSE))</f>
        <v/>
      </c>
      <c r="H4952" s="81" t="str">
        <f t="shared" si="2539"/>
        <v/>
      </c>
      <c r="I4952" s="82" t="str">
        <f>IF(発注書!E4958="","",発注書!E4958)</f>
        <v/>
      </c>
      <c r="J4952" s="78" t="str">
        <f>IF(発注書!E4958="","",発注書!C4958)</f>
        <v/>
      </c>
    </row>
    <row r="4953" spans="1:10" x14ac:dyDescent="0.55000000000000004">
      <c r="A4953" s="76" t="e">
        <f t="shared" ref="A4953" si="2550">A4951+1</f>
        <v>#REF!</v>
      </c>
      <c r="B4953" s="50">
        <v>1</v>
      </c>
      <c r="E4953" s="78" t="str">
        <f>IF(発注書!E4959="","",発注書!B4959)</f>
        <v/>
      </c>
      <c r="F4953" s="79" t="str">
        <f>IF(J4953="","",VLOOKUP(J4953,商品マスタ!$F:$G,2,FALSE))</f>
        <v/>
      </c>
      <c r="G4953" s="80" t="str">
        <f>IF(F4953="","",VLOOKUP(F4953,商品マスタ!$G:$H,2,FALSE))</f>
        <v/>
      </c>
      <c r="H4953" s="81" t="str">
        <f t="shared" si="2539"/>
        <v/>
      </c>
      <c r="I4953" s="82" t="str">
        <f>IF(発注書!E4959="","",発注書!E4959)</f>
        <v/>
      </c>
      <c r="J4953" s="78" t="str">
        <f>IF(発注書!E4959="","",発注書!C4959)</f>
        <v/>
      </c>
    </row>
    <row r="4954" spans="1:10" x14ac:dyDescent="0.55000000000000004">
      <c r="B4954" s="50">
        <v>2</v>
      </c>
      <c r="E4954" s="78" t="str">
        <f>IF(発注書!E4960="","",発注書!B4960)</f>
        <v/>
      </c>
      <c r="F4954" s="79" t="str">
        <f>IF(J4954="","",VLOOKUP(J4954,商品マスタ!$F:$G,2,FALSE))</f>
        <v/>
      </c>
      <c r="G4954" s="80" t="str">
        <f>IF(F4954="","",VLOOKUP(F4954,商品マスタ!$G:$H,2,FALSE))</f>
        <v/>
      </c>
      <c r="H4954" s="81" t="str">
        <f t="shared" si="2539"/>
        <v/>
      </c>
      <c r="I4954" s="82" t="str">
        <f>IF(発注書!E4960="","",発注書!E4960)</f>
        <v/>
      </c>
      <c r="J4954" s="78" t="str">
        <f>IF(発注書!E4960="","",発注書!C4960)</f>
        <v/>
      </c>
    </row>
    <row r="4955" spans="1:10" x14ac:dyDescent="0.55000000000000004">
      <c r="A4955" s="76" t="e">
        <f t="shared" ref="A4955" si="2551">A4953+1</f>
        <v>#REF!</v>
      </c>
      <c r="B4955" s="50">
        <v>1</v>
      </c>
      <c r="E4955" s="78" t="str">
        <f>IF(発注書!E4961="","",発注書!B4961)</f>
        <v/>
      </c>
      <c r="F4955" s="79" t="str">
        <f>IF(J4955="","",VLOOKUP(J4955,商品マスタ!$F:$G,2,FALSE))</f>
        <v/>
      </c>
      <c r="G4955" s="80" t="str">
        <f>IF(F4955="","",VLOOKUP(F4955,商品マスタ!$G:$H,2,FALSE))</f>
        <v/>
      </c>
      <c r="H4955" s="81" t="str">
        <f t="shared" si="2539"/>
        <v/>
      </c>
      <c r="I4955" s="82" t="str">
        <f>IF(発注書!E4961="","",発注書!E4961)</f>
        <v/>
      </c>
      <c r="J4955" s="78" t="str">
        <f>IF(発注書!E4961="","",発注書!C4961)</f>
        <v/>
      </c>
    </row>
    <row r="4956" spans="1:10" x14ac:dyDescent="0.55000000000000004">
      <c r="B4956" s="50">
        <v>2</v>
      </c>
      <c r="E4956" s="78" t="str">
        <f>IF(発注書!E4962="","",発注書!B4962)</f>
        <v/>
      </c>
      <c r="F4956" s="79" t="str">
        <f>IF(J4956="","",VLOOKUP(J4956,商品マスタ!$F:$G,2,FALSE))</f>
        <v/>
      </c>
      <c r="G4956" s="80" t="str">
        <f>IF(F4956="","",VLOOKUP(F4956,商品マスタ!$G:$H,2,FALSE))</f>
        <v/>
      </c>
      <c r="H4956" s="81" t="str">
        <f t="shared" si="2539"/>
        <v/>
      </c>
      <c r="I4956" s="82" t="str">
        <f>IF(発注書!E4962="","",発注書!E4962)</f>
        <v/>
      </c>
      <c r="J4956" s="78" t="str">
        <f>IF(発注書!E4962="","",発注書!C4962)</f>
        <v/>
      </c>
    </row>
    <row r="4957" spans="1:10" x14ac:dyDescent="0.55000000000000004">
      <c r="A4957" s="76" t="e">
        <f t="shared" ref="A4957" si="2552">A4955+1</f>
        <v>#REF!</v>
      </c>
      <c r="B4957" s="50">
        <v>1</v>
      </c>
      <c r="E4957" s="78" t="str">
        <f>IF(発注書!E4963="","",発注書!B4963)</f>
        <v/>
      </c>
      <c r="F4957" s="79" t="str">
        <f>IF(J4957="","",VLOOKUP(J4957,商品マスタ!$F:$G,2,FALSE))</f>
        <v/>
      </c>
      <c r="G4957" s="80" t="str">
        <f>IF(F4957="","",VLOOKUP(F4957,商品マスタ!$G:$H,2,FALSE))</f>
        <v/>
      </c>
      <c r="H4957" s="81" t="str">
        <f t="shared" si="2539"/>
        <v/>
      </c>
      <c r="I4957" s="82" t="str">
        <f>IF(発注書!E4963="","",発注書!E4963)</f>
        <v/>
      </c>
      <c r="J4957" s="78" t="str">
        <f>IF(発注書!E4963="","",発注書!C4963)</f>
        <v/>
      </c>
    </row>
    <row r="4958" spans="1:10" x14ac:dyDescent="0.55000000000000004">
      <c r="B4958" s="50">
        <v>2</v>
      </c>
      <c r="E4958" s="78" t="str">
        <f>IF(発注書!E4964="","",発注書!B4964)</f>
        <v/>
      </c>
      <c r="F4958" s="79" t="str">
        <f>IF(J4958="","",VLOOKUP(J4958,商品マスタ!$F:$G,2,FALSE))</f>
        <v/>
      </c>
      <c r="G4958" s="80" t="str">
        <f>IF(F4958="","",VLOOKUP(F4958,商品マスタ!$G:$H,2,FALSE))</f>
        <v/>
      </c>
      <c r="H4958" s="81" t="str">
        <f t="shared" si="2539"/>
        <v/>
      </c>
      <c r="I4958" s="82" t="str">
        <f>IF(発注書!E4964="","",発注書!E4964)</f>
        <v/>
      </c>
      <c r="J4958" s="78" t="str">
        <f>IF(発注書!E4964="","",発注書!C4964)</f>
        <v/>
      </c>
    </row>
    <row r="4959" spans="1:10" x14ac:dyDescent="0.55000000000000004">
      <c r="A4959" s="76" t="e">
        <f t="shared" ref="A4959" si="2553">A4957+1</f>
        <v>#REF!</v>
      </c>
      <c r="B4959" s="50">
        <v>1</v>
      </c>
      <c r="E4959" s="78" t="str">
        <f>IF(発注書!E4965="","",発注書!B4965)</f>
        <v/>
      </c>
      <c r="F4959" s="79" t="str">
        <f>IF(J4959="","",VLOOKUP(J4959,商品マスタ!$F:$G,2,FALSE))</f>
        <v/>
      </c>
      <c r="G4959" s="80" t="str">
        <f>IF(F4959="","",VLOOKUP(F4959,商品マスタ!$G:$H,2,FALSE))</f>
        <v/>
      </c>
      <c r="H4959" s="81" t="str">
        <f t="shared" si="2539"/>
        <v/>
      </c>
      <c r="I4959" s="82" t="str">
        <f>IF(発注書!E4965="","",発注書!E4965)</f>
        <v/>
      </c>
      <c r="J4959" s="78" t="str">
        <f>IF(発注書!E4965="","",発注書!C4965)</f>
        <v/>
      </c>
    </row>
    <row r="4960" spans="1:10" x14ac:dyDescent="0.55000000000000004">
      <c r="B4960" s="50">
        <v>2</v>
      </c>
      <c r="E4960" s="78" t="str">
        <f>IF(発注書!E4966="","",発注書!B4966)</f>
        <v/>
      </c>
      <c r="F4960" s="79" t="str">
        <f>IF(J4960="","",VLOOKUP(J4960,商品マスタ!$F:$G,2,FALSE))</f>
        <v/>
      </c>
      <c r="G4960" s="80" t="str">
        <f>IF(F4960="","",VLOOKUP(F4960,商品マスタ!$G:$H,2,FALSE))</f>
        <v/>
      </c>
      <c r="H4960" s="81" t="str">
        <f t="shared" si="2539"/>
        <v/>
      </c>
      <c r="I4960" s="82" t="str">
        <f>IF(発注書!E4966="","",発注書!E4966)</f>
        <v/>
      </c>
      <c r="J4960" s="78" t="str">
        <f>IF(発注書!E4966="","",発注書!C4966)</f>
        <v/>
      </c>
    </row>
    <row r="4961" spans="1:10" x14ac:dyDescent="0.55000000000000004">
      <c r="A4961" s="76" t="e">
        <f t="shared" ref="A4961" si="2554">A4959+1</f>
        <v>#REF!</v>
      </c>
      <c r="B4961" s="50">
        <v>1</v>
      </c>
      <c r="E4961" s="78" t="str">
        <f>IF(発注書!E4967="","",発注書!B4967)</f>
        <v/>
      </c>
      <c r="F4961" s="79" t="str">
        <f>IF(J4961="","",VLOOKUP(J4961,商品マスタ!$F:$G,2,FALSE))</f>
        <v/>
      </c>
      <c r="G4961" s="80" t="str">
        <f>IF(F4961="","",VLOOKUP(F4961,商品マスタ!$G:$H,2,FALSE))</f>
        <v/>
      </c>
      <c r="H4961" s="81" t="str">
        <f t="shared" si="2539"/>
        <v/>
      </c>
      <c r="I4961" s="82" t="str">
        <f>IF(発注書!E4967="","",発注書!E4967)</f>
        <v/>
      </c>
      <c r="J4961" s="78" t="str">
        <f>IF(発注書!E4967="","",発注書!C4967)</f>
        <v/>
      </c>
    </row>
    <row r="4962" spans="1:10" x14ac:dyDescent="0.55000000000000004">
      <c r="B4962" s="50">
        <v>2</v>
      </c>
      <c r="E4962" s="78" t="str">
        <f>IF(発注書!E4968="","",発注書!B4968)</f>
        <v/>
      </c>
      <c r="F4962" s="79" t="str">
        <f>IF(J4962="","",VLOOKUP(J4962,商品マスタ!$F:$G,2,FALSE))</f>
        <v/>
      </c>
      <c r="G4962" s="80" t="str">
        <f>IF(F4962="","",VLOOKUP(F4962,商品マスタ!$G:$H,2,FALSE))</f>
        <v/>
      </c>
      <c r="H4962" s="81" t="str">
        <f t="shared" si="2539"/>
        <v/>
      </c>
      <c r="I4962" s="82" t="str">
        <f>IF(発注書!E4968="","",発注書!E4968)</f>
        <v/>
      </c>
      <c r="J4962" s="78" t="str">
        <f>IF(発注書!E4968="","",発注書!C4968)</f>
        <v/>
      </c>
    </row>
    <row r="4963" spans="1:10" x14ac:dyDescent="0.55000000000000004">
      <c r="A4963" s="76" t="e">
        <f t="shared" ref="A4963" si="2555">A4961+1</f>
        <v>#REF!</v>
      </c>
      <c r="B4963" s="50">
        <v>1</v>
      </c>
      <c r="E4963" s="78" t="str">
        <f>IF(発注書!E4969="","",発注書!B4969)</f>
        <v/>
      </c>
      <c r="F4963" s="79" t="str">
        <f>IF(J4963="","",VLOOKUP(J4963,商品マスタ!$F:$G,2,FALSE))</f>
        <v/>
      </c>
      <c r="G4963" s="80" t="str">
        <f>IF(F4963="","",VLOOKUP(F4963,商品マスタ!$G:$H,2,FALSE))</f>
        <v/>
      </c>
      <c r="H4963" s="81" t="str">
        <f t="shared" si="2539"/>
        <v/>
      </c>
      <c r="I4963" s="82" t="str">
        <f>IF(発注書!E4969="","",発注書!E4969)</f>
        <v/>
      </c>
      <c r="J4963" s="78" t="str">
        <f>IF(発注書!E4969="","",発注書!C4969)</f>
        <v/>
      </c>
    </row>
    <row r="4964" spans="1:10" x14ac:dyDescent="0.55000000000000004">
      <c r="B4964" s="50">
        <v>2</v>
      </c>
      <c r="E4964" s="78" t="str">
        <f>IF(発注書!E4970="","",発注書!B4970)</f>
        <v/>
      </c>
      <c r="F4964" s="79" t="str">
        <f>IF(J4964="","",VLOOKUP(J4964,商品マスタ!$F:$G,2,FALSE))</f>
        <v/>
      </c>
      <c r="G4964" s="80" t="str">
        <f>IF(F4964="","",VLOOKUP(F4964,商品マスタ!$G:$H,2,FALSE))</f>
        <v/>
      </c>
      <c r="H4964" s="81" t="str">
        <f t="shared" si="2539"/>
        <v/>
      </c>
      <c r="I4964" s="82" t="str">
        <f>IF(発注書!E4970="","",発注書!E4970)</f>
        <v/>
      </c>
      <c r="J4964" s="78" t="str">
        <f>IF(発注書!E4970="","",発注書!C4970)</f>
        <v/>
      </c>
    </row>
    <row r="4965" spans="1:10" x14ac:dyDescent="0.55000000000000004">
      <c r="A4965" s="76" t="e">
        <f t="shared" ref="A4965" si="2556">A4963+1</f>
        <v>#REF!</v>
      </c>
      <c r="B4965" s="50">
        <v>1</v>
      </c>
      <c r="E4965" s="78" t="str">
        <f>IF(発注書!E4971="","",発注書!B4971)</f>
        <v/>
      </c>
      <c r="F4965" s="79" t="str">
        <f>IF(J4965="","",VLOOKUP(J4965,商品マスタ!$F:$G,2,FALSE))</f>
        <v/>
      </c>
      <c r="G4965" s="80" t="str">
        <f>IF(F4965="","",VLOOKUP(F4965,商品マスタ!$G:$H,2,FALSE))</f>
        <v/>
      </c>
      <c r="H4965" s="81" t="str">
        <f t="shared" si="2539"/>
        <v/>
      </c>
      <c r="I4965" s="82" t="str">
        <f>IF(発注書!E4971="","",発注書!E4971)</f>
        <v/>
      </c>
      <c r="J4965" s="78" t="str">
        <f>IF(発注書!E4971="","",発注書!C4971)</f>
        <v/>
      </c>
    </row>
    <row r="4966" spans="1:10" x14ac:dyDescent="0.55000000000000004">
      <c r="B4966" s="50">
        <v>2</v>
      </c>
      <c r="E4966" s="78" t="str">
        <f>IF(発注書!E4972="","",発注書!B4972)</f>
        <v/>
      </c>
      <c r="F4966" s="79" t="str">
        <f>IF(J4966="","",VLOOKUP(J4966,商品マスタ!$F:$G,2,FALSE))</f>
        <v/>
      </c>
      <c r="G4966" s="80" t="str">
        <f>IF(F4966="","",VLOOKUP(F4966,商品マスタ!$G:$H,2,FALSE))</f>
        <v/>
      </c>
      <c r="H4966" s="81" t="str">
        <f t="shared" si="2539"/>
        <v/>
      </c>
      <c r="I4966" s="82" t="str">
        <f>IF(発注書!E4972="","",発注書!E4972)</f>
        <v/>
      </c>
      <c r="J4966" s="78" t="str">
        <f>IF(発注書!E4972="","",発注書!C4972)</f>
        <v/>
      </c>
    </row>
    <row r="4967" spans="1:10" x14ac:dyDescent="0.55000000000000004">
      <c r="A4967" s="76" t="e">
        <f t="shared" ref="A4967" si="2557">A4965+1</f>
        <v>#REF!</v>
      </c>
      <c r="B4967" s="50">
        <v>1</v>
      </c>
      <c r="E4967" s="78" t="str">
        <f>IF(発注書!E4973="","",発注書!B4973)</f>
        <v/>
      </c>
      <c r="F4967" s="79" t="str">
        <f>IF(J4967="","",VLOOKUP(J4967,商品マスタ!$F:$G,2,FALSE))</f>
        <v/>
      </c>
      <c r="G4967" s="80" t="str">
        <f>IF(F4967="","",VLOOKUP(F4967,商品マスタ!$G:$H,2,FALSE))</f>
        <v/>
      </c>
      <c r="H4967" s="81" t="str">
        <f t="shared" si="2539"/>
        <v/>
      </c>
      <c r="I4967" s="82" t="str">
        <f>IF(発注書!E4973="","",発注書!E4973)</f>
        <v/>
      </c>
      <c r="J4967" s="78" t="str">
        <f>IF(発注書!E4973="","",発注書!C4973)</f>
        <v/>
      </c>
    </row>
    <row r="4968" spans="1:10" x14ac:dyDescent="0.55000000000000004">
      <c r="B4968" s="50">
        <v>2</v>
      </c>
      <c r="E4968" s="78" t="str">
        <f>IF(発注書!E4974="","",発注書!B4974)</f>
        <v/>
      </c>
      <c r="F4968" s="79" t="str">
        <f>IF(J4968="","",VLOOKUP(J4968,商品マスタ!$F:$G,2,FALSE))</f>
        <v/>
      </c>
      <c r="G4968" s="80" t="str">
        <f>IF(F4968="","",VLOOKUP(F4968,商品マスタ!$G:$H,2,FALSE))</f>
        <v/>
      </c>
      <c r="H4968" s="81" t="str">
        <f t="shared" si="2539"/>
        <v/>
      </c>
      <c r="I4968" s="82" t="str">
        <f>IF(発注書!E4974="","",発注書!E4974)</f>
        <v/>
      </c>
      <c r="J4968" s="78" t="str">
        <f>IF(発注書!E4974="","",発注書!C4974)</f>
        <v/>
      </c>
    </row>
    <row r="4969" spans="1:10" x14ac:dyDescent="0.55000000000000004">
      <c r="A4969" s="76" t="e">
        <f t="shared" ref="A4969" si="2558">A4967+1</f>
        <v>#REF!</v>
      </c>
      <c r="B4969" s="50">
        <v>1</v>
      </c>
      <c r="E4969" s="78" t="str">
        <f>IF(発注書!E4975="","",発注書!B4975)</f>
        <v/>
      </c>
      <c r="F4969" s="79" t="str">
        <f>IF(J4969="","",VLOOKUP(J4969,商品マスタ!$F:$G,2,FALSE))</f>
        <v/>
      </c>
      <c r="G4969" s="80" t="str">
        <f>IF(F4969="","",VLOOKUP(F4969,商品マスタ!$G:$H,2,FALSE))</f>
        <v/>
      </c>
      <c r="H4969" s="81" t="str">
        <f t="shared" si="2539"/>
        <v/>
      </c>
      <c r="I4969" s="82" t="str">
        <f>IF(発注書!E4975="","",発注書!E4975)</f>
        <v/>
      </c>
      <c r="J4969" s="78" t="str">
        <f>IF(発注書!E4975="","",発注書!C4975)</f>
        <v/>
      </c>
    </row>
    <row r="4970" spans="1:10" x14ac:dyDescent="0.55000000000000004">
      <c r="B4970" s="50">
        <v>2</v>
      </c>
      <c r="E4970" s="78" t="str">
        <f>IF(発注書!E4976="","",発注書!B4976)</f>
        <v/>
      </c>
      <c r="F4970" s="79" t="str">
        <f>IF(J4970="","",VLOOKUP(J4970,商品マスタ!$F:$G,2,FALSE))</f>
        <v/>
      </c>
      <c r="G4970" s="80" t="str">
        <f>IF(F4970="","",VLOOKUP(F4970,商品マスタ!$G:$H,2,FALSE))</f>
        <v/>
      </c>
      <c r="H4970" s="81" t="str">
        <f t="shared" si="2539"/>
        <v/>
      </c>
      <c r="I4970" s="82" t="str">
        <f>IF(発注書!E4976="","",発注書!E4976)</f>
        <v/>
      </c>
      <c r="J4970" s="78" t="str">
        <f>IF(発注書!E4976="","",発注書!C4976)</f>
        <v/>
      </c>
    </row>
    <row r="4971" spans="1:10" x14ac:dyDescent="0.55000000000000004">
      <c r="A4971" s="76" t="e">
        <f t="shared" ref="A4971" si="2559">A4969+1</f>
        <v>#REF!</v>
      </c>
      <c r="B4971" s="50">
        <v>1</v>
      </c>
      <c r="E4971" s="78" t="str">
        <f>IF(発注書!E4977="","",発注書!B4977)</f>
        <v/>
      </c>
      <c r="F4971" s="79" t="str">
        <f>IF(J4971="","",VLOOKUP(J4971,商品マスタ!$F:$G,2,FALSE))</f>
        <v/>
      </c>
      <c r="G4971" s="80" t="str">
        <f>IF(F4971="","",VLOOKUP(F4971,商品マスタ!$G:$H,2,FALSE))</f>
        <v/>
      </c>
      <c r="H4971" s="81" t="str">
        <f t="shared" si="2539"/>
        <v/>
      </c>
      <c r="I4971" s="82" t="str">
        <f>IF(発注書!E4977="","",発注書!E4977)</f>
        <v/>
      </c>
      <c r="J4971" s="78" t="str">
        <f>IF(発注書!E4977="","",発注書!C4977)</f>
        <v/>
      </c>
    </row>
    <row r="4972" spans="1:10" x14ac:dyDescent="0.55000000000000004">
      <c r="B4972" s="50">
        <v>2</v>
      </c>
      <c r="E4972" s="78" t="str">
        <f>IF(発注書!E4978="","",発注書!B4978)</f>
        <v/>
      </c>
      <c r="F4972" s="79" t="str">
        <f>IF(J4972="","",VLOOKUP(J4972,商品マスタ!$F:$G,2,FALSE))</f>
        <v/>
      </c>
      <c r="G4972" s="80" t="str">
        <f>IF(F4972="","",VLOOKUP(F4972,商品マスタ!$G:$H,2,FALSE))</f>
        <v/>
      </c>
      <c r="H4972" s="81" t="str">
        <f t="shared" si="2539"/>
        <v/>
      </c>
      <c r="I4972" s="82" t="str">
        <f>IF(発注書!E4978="","",発注書!E4978)</f>
        <v/>
      </c>
      <c r="J4972" s="78" t="str">
        <f>IF(発注書!E4978="","",発注書!C4978)</f>
        <v/>
      </c>
    </row>
    <row r="4973" spans="1:10" x14ac:dyDescent="0.55000000000000004">
      <c r="A4973" s="76" t="e">
        <f t="shared" ref="A4973" si="2560">A4971+1</f>
        <v>#REF!</v>
      </c>
      <c r="B4973" s="50">
        <v>1</v>
      </c>
      <c r="E4973" s="78" t="str">
        <f>IF(発注書!E4979="","",発注書!B4979)</f>
        <v/>
      </c>
      <c r="F4973" s="79" t="str">
        <f>IF(J4973="","",VLOOKUP(J4973,商品マスタ!$F:$G,2,FALSE))</f>
        <v/>
      </c>
      <c r="G4973" s="80" t="str">
        <f>IF(F4973="","",VLOOKUP(F4973,商品マスタ!$G:$H,2,FALSE))</f>
        <v/>
      </c>
      <c r="H4973" s="81" t="str">
        <f t="shared" si="2539"/>
        <v/>
      </c>
      <c r="I4973" s="82" t="str">
        <f>IF(発注書!E4979="","",発注書!E4979)</f>
        <v/>
      </c>
      <c r="J4973" s="78" t="str">
        <f>IF(発注書!E4979="","",発注書!C4979)</f>
        <v/>
      </c>
    </row>
    <row r="4974" spans="1:10" x14ac:dyDescent="0.55000000000000004">
      <c r="B4974" s="50">
        <v>2</v>
      </c>
      <c r="E4974" s="78" t="str">
        <f>IF(発注書!E4980="","",発注書!B4980)</f>
        <v/>
      </c>
      <c r="F4974" s="79" t="str">
        <f>IF(J4974="","",VLOOKUP(J4974,商品マスタ!$F:$G,2,FALSE))</f>
        <v/>
      </c>
      <c r="G4974" s="80" t="str">
        <f>IF(F4974="","",VLOOKUP(F4974,商品マスタ!$G:$H,2,FALSE))</f>
        <v/>
      </c>
      <c r="H4974" s="81" t="str">
        <f t="shared" si="2539"/>
        <v/>
      </c>
      <c r="I4974" s="82" t="str">
        <f>IF(発注書!E4980="","",発注書!E4980)</f>
        <v/>
      </c>
      <c r="J4974" s="78" t="str">
        <f>IF(発注書!E4980="","",発注書!C4980)</f>
        <v/>
      </c>
    </row>
    <row r="4975" spans="1:10" x14ac:dyDescent="0.55000000000000004">
      <c r="A4975" s="76" t="e">
        <f t="shared" ref="A4975" si="2561">A4973+1</f>
        <v>#REF!</v>
      </c>
      <c r="B4975" s="50">
        <v>1</v>
      </c>
      <c r="E4975" s="78" t="str">
        <f>IF(発注書!E4981="","",発注書!B4981)</f>
        <v/>
      </c>
      <c r="F4975" s="79" t="str">
        <f>IF(J4975="","",VLOOKUP(J4975,商品マスタ!$F:$G,2,FALSE))</f>
        <v/>
      </c>
      <c r="G4975" s="80" t="str">
        <f>IF(F4975="","",VLOOKUP(F4975,商品マスタ!$G:$H,2,FALSE))</f>
        <v/>
      </c>
      <c r="H4975" s="81" t="str">
        <f t="shared" si="2539"/>
        <v/>
      </c>
      <c r="I4975" s="82" t="str">
        <f>IF(発注書!E4981="","",発注書!E4981)</f>
        <v/>
      </c>
      <c r="J4975" s="78" t="str">
        <f>IF(発注書!E4981="","",発注書!C4981)</f>
        <v/>
      </c>
    </row>
    <row r="4976" spans="1:10" x14ac:dyDescent="0.55000000000000004">
      <c r="B4976" s="50">
        <v>2</v>
      </c>
      <c r="E4976" s="78" t="str">
        <f>IF(発注書!E4982="","",発注書!B4982)</f>
        <v/>
      </c>
      <c r="F4976" s="79" t="str">
        <f>IF(J4976="","",VLOOKUP(J4976,商品マスタ!$F:$G,2,FALSE))</f>
        <v/>
      </c>
      <c r="G4976" s="80" t="str">
        <f>IF(F4976="","",VLOOKUP(F4976,商品マスタ!$G:$H,2,FALSE))</f>
        <v/>
      </c>
      <c r="H4976" s="81" t="str">
        <f t="shared" si="2539"/>
        <v/>
      </c>
      <c r="I4976" s="82" t="str">
        <f>IF(発注書!E4982="","",発注書!E4982)</f>
        <v/>
      </c>
      <c r="J4976" s="78" t="str">
        <f>IF(発注書!E4982="","",発注書!C4982)</f>
        <v/>
      </c>
    </row>
    <row r="4977" spans="1:10" x14ac:dyDescent="0.55000000000000004">
      <c r="A4977" s="76" t="e">
        <f t="shared" ref="A4977" si="2562">A4975+1</f>
        <v>#REF!</v>
      </c>
      <c r="B4977" s="50">
        <v>1</v>
      </c>
      <c r="E4977" s="78" t="str">
        <f>IF(発注書!E4983="","",発注書!B4983)</f>
        <v/>
      </c>
      <c r="F4977" s="79" t="str">
        <f>IF(J4977="","",VLOOKUP(J4977,商品マスタ!$F:$G,2,FALSE))</f>
        <v/>
      </c>
      <c r="G4977" s="80" t="str">
        <f>IF(F4977="","",VLOOKUP(F4977,商品マスタ!$G:$H,2,FALSE))</f>
        <v/>
      </c>
      <c r="H4977" s="81" t="str">
        <f t="shared" si="2539"/>
        <v/>
      </c>
      <c r="I4977" s="82" t="str">
        <f>IF(発注書!E4983="","",発注書!E4983)</f>
        <v/>
      </c>
      <c r="J4977" s="78" t="str">
        <f>IF(発注書!E4983="","",発注書!C4983)</f>
        <v/>
      </c>
    </row>
    <row r="4978" spans="1:10" x14ac:dyDescent="0.55000000000000004">
      <c r="B4978" s="50">
        <v>2</v>
      </c>
      <c r="E4978" s="78" t="str">
        <f>IF(発注書!E4984="","",発注書!B4984)</f>
        <v/>
      </c>
      <c r="F4978" s="79" t="str">
        <f>IF(J4978="","",VLOOKUP(J4978,商品マスタ!$F:$G,2,FALSE))</f>
        <v/>
      </c>
      <c r="G4978" s="80" t="str">
        <f>IF(F4978="","",VLOOKUP(F4978,商品マスタ!$G:$H,2,FALSE))</f>
        <v/>
      </c>
      <c r="H4978" s="81" t="str">
        <f t="shared" si="2539"/>
        <v/>
      </c>
      <c r="I4978" s="82" t="str">
        <f>IF(発注書!E4984="","",発注書!E4984)</f>
        <v/>
      </c>
      <c r="J4978" s="78" t="str">
        <f>IF(発注書!E4984="","",発注書!C4984)</f>
        <v/>
      </c>
    </row>
    <row r="4979" spans="1:10" x14ac:dyDescent="0.55000000000000004">
      <c r="A4979" s="76" t="e">
        <f t="shared" ref="A4979" si="2563">A4977+1</f>
        <v>#REF!</v>
      </c>
      <c r="B4979" s="50">
        <v>1</v>
      </c>
      <c r="E4979" s="78" t="str">
        <f>IF(発注書!E4985="","",発注書!B4985)</f>
        <v/>
      </c>
      <c r="F4979" s="79" t="str">
        <f>IF(J4979="","",VLOOKUP(J4979,商品マスタ!$F:$G,2,FALSE))</f>
        <v/>
      </c>
      <c r="G4979" s="80" t="str">
        <f>IF(F4979="","",VLOOKUP(F4979,商品マスタ!$G:$H,2,FALSE))</f>
        <v/>
      </c>
      <c r="H4979" s="81" t="str">
        <f t="shared" si="2539"/>
        <v/>
      </c>
      <c r="I4979" s="82" t="str">
        <f>IF(発注書!E4985="","",発注書!E4985)</f>
        <v/>
      </c>
      <c r="J4979" s="78" t="str">
        <f>IF(発注書!E4985="","",発注書!C4985)</f>
        <v/>
      </c>
    </row>
    <row r="4980" spans="1:10" x14ac:dyDescent="0.55000000000000004">
      <c r="B4980" s="50">
        <v>2</v>
      </c>
      <c r="E4980" s="78" t="str">
        <f>IF(発注書!E4986="","",発注書!B4986)</f>
        <v/>
      </c>
      <c r="F4980" s="79" t="str">
        <f>IF(J4980="","",VLOOKUP(J4980,商品マスタ!$F:$G,2,FALSE))</f>
        <v/>
      </c>
      <c r="G4980" s="80" t="str">
        <f>IF(F4980="","",VLOOKUP(F4980,商品マスタ!$G:$H,2,FALSE))</f>
        <v/>
      </c>
      <c r="H4980" s="81" t="str">
        <f t="shared" si="2539"/>
        <v/>
      </c>
      <c r="I4980" s="82" t="str">
        <f>IF(発注書!E4986="","",発注書!E4986)</f>
        <v/>
      </c>
      <c r="J4980" s="78" t="str">
        <f>IF(発注書!E4986="","",発注書!C4986)</f>
        <v/>
      </c>
    </row>
    <row r="4981" spans="1:10" x14ac:dyDescent="0.55000000000000004">
      <c r="A4981" s="76" t="e">
        <f t="shared" ref="A4981" si="2564">A4979+1</f>
        <v>#REF!</v>
      </c>
      <c r="B4981" s="50">
        <v>1</v>
      </c>
      <c r="E4981" s="78" t="str">
        <f>IF(発注書!E4987="","",発注書!B4987)</f>
        <v/>
      </c>
      <c r="F4981" s="79" t="str">
        <f>IF(J4981="","",VLOOKUP(J4981,商品マスタ!$F:$G,2,FALSE))</f>
        <v/>
      </c>
      <c r="G4981" s="80" t="str">
        <f>IF(F4981="","",VLOOKUP(F4981,商品マスタ!$G:$H,2,FALSE))</f>
        <v/>
      </c>
      <c r="H4981" s="81" t="str">
        <f t="shared" si="2539"/>
        <v/>
      </c>
      <c r="I4981" s="82" t="str">
        <f>IF(発注書!E4987="","",発注書!E4987)</f>
        <v/>
      </c>
      <c r="J4981" s="78" t="str">
        <f>IF(発注書!E4987="","",発注書!C4987)</f>
        <v/>
      </c>
    </row>
    <row r="4982" spans="1:10" x14ac:dyDescent="0.55000000000000004">
      <c r="B4982" s="50">
        <v>2</v>
      </c>
      <c r="E4982" s="78" t="str">
        <f>IF(発注書!E4988="","",発注書!B4988)</f>
        <v/>
      </c>
      <c r="F4982" s="79" t="str">
        <f>IF(J4982="","",VLOOKUP(J4982,商品マスタ!$F:$G,2,FALSE))</f>
        <v/>
      </c>
      <c r="G4982" s="80" t="str">
        <f>IF(F4982="","",VLOOKUP(F4982,商品マスタ!$G:$H,2,FALSE))</f>
        <v/>
      </c>
      <c r="H4982" s="81" t="str">
        <f t="shared" si="2539"/>
        <v/>
      </c>
      <c r="I4982" s="82" t="str">
        <f>IF(発注書!E4988="","",発注書!E4988)</f>
        <v/>
      </c>
      <c r="J4982" s="78" t="str">
        <f>IF(発注書!E4988="","",発注書!C4988)</f>
        <v/>
      </c>
    </row>
    <row r="4983" spans="1:10" x14ac:dyDescent="0.55000000000000004">
      <c r="A4983" s="76" t="e">
        <f t="shared" ref="A4983" si="2565">A4981+1</f>
        <v>#REF!</v>
      </c>
      <c r="B4983" s="50">
        <v>1</v>
      </c>
      <c r="E4983" s="78" t="str">
        <f>IF(発注書!E4989="","",発注書!B4989)</f>
        <v/>
      </c>
      <c r="F4983" s="79" t="str">
        <f>IF(J4983="","",VLOOKUP(J4983,商品マスタ!$F:$G,2,FALSE))</f>
        <v/>
      </c>
      <c r="G4983" s="80" t="str">
        <f>IF(F4983="","",VLOOKUP(F4983,商品マスタ!$G:$H,2,FALSE))</f>
        <v/>
      </c>
      <c r="H4983" s="81" t="str">
        <f t="shared" si="2539"/>
        <v/>
      </c>
      <c r="I4983" s="82" t="str">
        <f>IF(発注書!E4989="","",発注書!E4989)</f>
        <v/>
      </c>
      <c r="J4983" s="78" t="str">
        <f>IF(発注書!E4989="","",発注書!C4989)</f>
        <v/>
      </c>
    </row>
    <row r="4984" spans="1:10" x14ac:dyDescent="0.55000000000000004">
      <c r="B4984" s="50">
        <v>2</v>
      </c>
      <c r="E4984" s="78" t="str">
        <f>IF(発注書!E4990="","",発注書!B4990)</f>
        <v/>
      </c>
      <c r="F4984" s="79" t="str">
        <f>IF(J4984="","",VLOOKUP(J4984,商品マスタ!$F:$G,2,FALSE))</f>
        <v/>
      </c>
      <c r="G4984" s="80" t="str">
        <f>IF(F4984="","",VLOOKUP(F4984,商品マスタ!$G:$H,2,FALSE))</f>
        <v/>
      </c>
      <c r="H4984" s="81" t="str">
        <f t="shared" si="2539"/>
        <v/>
      </c>
      <c r="I4984" s="82" t="str">
        <f>IF(発注書!E4990="","",発注書!E4990)</f>
        <v/>
      </c>
      <c r="J4984" s="78" t="str">
        <f>IF(発注書!E4990="","",発注書!C4990)</f>
        <v/>
      </c>
    </row>
    <row r="4985" spans="1:10" x14ac:dyDescent="0.55000000000000004">
      <c r="A4985" s="76" t="e">
        <f t="shared" ref="A4985" si="2566">A4983+1</f>
        <v>#REF!</v>
      </c>
      <c r="B4985" s="50">
        <v>1</v>
      </c>
      <c r="E4985" s="78" t="str">
        <f>IF(発注書!E4991="","",発注書!B4991)</f>
        <v/>
      </c>
      <c r="F4985" s="79" t="str">
        <f>IF(J4985="","",VLOOKUP(J4985,商品マスタ!$F:$G,2,FALSE))</f>
        <v/>
      </c>
      <c r="G4985" s="80" t="str">
        <f>IF(F4985="","",VLOOKUP(F4985,商品マスタ!$G:$H,2,FALSE))</f>
        <v/>
      </c>
      <c r="H4985" s="81" t="str">
        <f t="shared" si="2539"/>
        <v/>
      </c>
      <c r="I4985" s="82" t="str">
        <f>IF(発注書!E4991="","",発注書!E4991)</f>
        <v/>
      </c>
      <c r="J4985" s="78" t="str">
        <f>IF(発注書!E4991="","",発注書!C4991)</f>
        <v/>
      </c>
    </row>
    <row r="4986" spans="1:10" x14ac:dyDescent="0.55000000000000004">
      <c r="B4986" s="50">
        <v>2</v>
      </c>
      <c r="E4986" s="78" t="str">
        <f>IF(発注書!E4992="","",発注書!B4992)</f>
        <v/>
      </c>
      <c r="F4986" s="79" t="str">
        <f>IF(J4986="","",VLOOKUP(J4986,商品マスタ!$F:$G,2,FALSE))</f>
        <v/>
      </c>
      <c r="G4986" s="80" t="str">
        <f>IF(F4986="","",VLOOKUP(F4986,商品マスタ!$G:$H,2,FALSE))</f>
        <v/>
      </c>
      <c r="H4986" s="81" t="str">
        <f t="shared" si="2539"/>
        <v/>
      </c>
      <c r="I4986" s="82" t="str">
        <f>IF(発注書!E4992="","",発注書!E4992)</f>
        <v/>
      </c>
      <c r="J4986" s="78" t="str">
        <f>IF(発注書!E4992="","",発注書!C4992)</f>
        <v/>
      </c>
    </row>
    <row r="4987" spans="1:10" x14ac:dyDescent="0.55000000000000004">
      <c r="A4987" s="76" t="e">
        <f t="shared" ref="A4987" si="2567">A4985+1</f>
        <v>#REF!</v>
      </c>
      <c r="B4987" s="50">
        <v>1</v>
      </c>
      <c r="E4987" s="78" t="str">
        <f>IF(発注書!E4993="","",発注書!B4993)</f>
        <v/>
      </c>
      <c r="F4987" s="79" t="str">
        <f>IF(J4987="","",VLOOKUP(J4987,商品マスタ!$F:$G,2,FALSE))</f>
        <v/>
      </c>
      <c r="G4987" s="80" t="str">
        <f>IF(F4987="","",VLOOKUP(F4987,商品マスタ!$G:$H,2,FALSE))</f>
        <v/>
      </c>
      <c r="H4987" s="81" t="str">
        <f t="shared" si="2539"/>
        <v/>
      </c>
      <c r="I4987" s="82" t="str">
        <f>IF(発注書!E4993="","",発注書!E4993)</f>
        <v/>
      </c>
      <c r="J4987" s="78" t="str">
        <f>IF(発注書!E4993="","",発注書!C4993)</f>
        <v/>
      </c>
    </row>
    <row r="4988" spans="1:10" x14ac:dyDescent="0.55000000000000004">
      <c r="B4988" s="50">
        <v>2</v>
      </c>
      <c r="E4988" s="78" t="str">
        <f>IF(発注書!E4994="","",発注書!B4994)</f>
        <v/>
      </c>
      <c r="F4988" s="79" t="str">
        <f>IF(J4988="","",VLOOKUP(J4988,商品マスタ!$F:$G,2,FALSE))</f>
        <v/>
      </c>
      <c r="G4988" s="80" t="str">
        <f>IF(F4988="","",VLOOKUP(F4988,商品マスタ!$G:$H,2,FALSE))</f>
        <v/>
      </c>
      <c r="H4988" s="81" t="str">
        <f t="shared" si="2539"/>
        <v/>
      </c>
      <c r="I4988" s="82" t="str">
        <f>IF(発注書!E4994="","",発注書!E4994)</f>
        <v/>
      </c>
      <c r="J4988" s="78" t="str">
        <f>IF(発注書!E4994="","",発注書!C4994)</f>
        <v/>
      </c>
    </row>
    <row r="4989" spans="1:10" x14ac:dyDescent="0.55000000000000004">
      <c r="A4989" s="76" t="e">
        <f t="shared" ref="A4989" si="2568">A4987+1</f>
        <v>#REF!</v>
      </c>
      <c r="B4989" s="50">
        <v>1</v>
      </c>
      <c r="E4989" s="78" t="str">
        <f>IF(発注書!E4995="","",発注書!B4995)</f>
        <v/>
      </c>
      <c r="F4989" s="79" t="str">
        <f>IF(J4989="","",VLOOKUP(J4989,商品マスタ!$F:$G,2,FALSE))</f>
        <v/>
      </c>
      <c r="G4989" s="80" t="str">
        <f>IF(F4989="","",VLOOKUP(F4989,商品マスタ!$G:$H,2,FALSE))</f>
        <v/>
      </c>
      <c r="H4989" s="81" t="str">
        <f t="shared" si="2539"/>
        <v/>
      </c>
      <c r="I4989" s="82" t="str">
        <f>IF(発注書!E4995="","",発注書!E4995)</f>
        <v/>
      </c>
      <c r="J4989" s="78" t="str">
        <f>IF(発注書!E4995="","",発注書!C4995)</f>
        <v/>
      </c>
    </row>
    <row r="4990" spans="1:10" x14ac:dyDescent="0.55000000000000004">
      <c r="B4990" s="50">
        <v>2</v>
      </c>
      <c r="E4990" s="78" t="str">
        <f>IF(発注書!E4996="","",発注書!B4996)</f>
        <v/>
      </c>
      <c r="F4990" s="79" t="str">
        <f>IF(J4990="","",VLOOKUP(J4990,商品マスタ!$F:$G,2,FALSE))</f>
        <v/>
      </c>
      <c r="G4990" s="80" t="str">
        <f>IF(F4990="","",VLOOKUP(F4990,商品マスタ!$G:$H,2,FALSE))</f>
        <v/>
      </c>
      <c r="H4990" s="81" t="str">
        <f t="shared" si="2539"/>
        <v/>
      </c>
      <c r="I4990" s="82" t="str">
        <f>IF(発注書!E4996="","",発注書!E4996)</f>
        <v/>
      </c>
      <c r="J4990" s="78" t="str">
        <f>IF(発注書!E4996="","",発注書!C4996)</f>
        <v/>
      </c>
    </row>
    <row r="4991" spans="1:10" x14ac:dyDescent="0.55000000000000004">
      <c r="A4991" s="76" t="e">
        <f t="shared" ref="A4991" si="2569">A4989+1</f>
        <v>#REF!</v>
      </c>
      <c r="B4991" s="50">
        <v>1</v>
      </c>
      <c r="E4991" s="78" t="str">
        <f>IF(発注書!E4997="","",発注書!B4997)</f>
        <v/>
      </c>
      <c r="F4991" s="79" t="str">
        <f>IF(J4991="","",VLOOKUP(J4991,商品マスタ!$F:$G,2,FALSE))</f>
        <v/>
      </c>
      <c r="G4991" s="80" t="str">
        <f>IF(F4991="","",VLOOKUP(F4991,商品マスタ!$G:$H,2,FALSE))</f>
        <v/>
      </c>
      <c r="H4991" s="81" t="str">
        <f t="shared" si="2539"/>
        <v/>
      </c>
      <c r="I4991" s="82" t="str">
        <f>IF(発注書!E4997="","",発注書!E4997)</f>
        <v/>
      </c>
      <c r="J4991" s="78" t="str">
        <f>IF(発注書!E4997="","",発注書!C4997)</f>
        <v/>
      </c>
    </row>
    <row r="4992" spans="1:10" x14ac:dyDescent="0.55000000000000004">
      <c r="B4992" s="50">
        <v>2</v>
      </c>
      <c r="E4992" s="78" t="str">
        <f>IF(発注書!E4998="","",発注書!B4998)</f>
        <v/>
      </c>
      <c r="F4992" s="79" t="str">
        <f>IF(J4992="","",VLOOKUP(J4992,商品マスタ!$F:$G,2,FALSE))</f>
        <v/>
      </c>
      <c r="G4992" s="80" t="str">
        <f>IF(F4992="","",VLOOKUP(F4992,商品マスタ!$G:$H,2,FALSE))</f>
        <v/>
      </c>
      <c r="H4992" s="81" t="str">
        <f t="shared" si="2539"/>
        <v/>
      </c>
      <c r="I4992" s="82" t="str">
        <f>IF(発注書!E4998="","",発注書!E4998)</f>
        <v/>
      </c>
      <c r="J4992" s="78" t="str">
        <f>IF(発注書!E4998="","",発注書!C4998)</f>
        <v/>
      </c>
    </row>
    <row r="4993" spans="1:10" x14ac:dyDescent="0.55000000000000004">
      <c r="A4993" s="76" t="e">
        <f t="shared" ref="A4993" si="2570">A4991+1</f>
        <v>#REF!</v>
      </c>
      <c r="B4993" s="50">
        <v>1</v>
      </c>
      <c r="E4993" s="78" t="str">
        <f>IF(発注書!E4999="","",発注書!B4999)</f>
        <v/>
      </c>
      <c r="F4993" s="79" t="str">
        <f>IF(J4993="","",VLOOKUP(J4993,商品マスタ!$F:$G,2,FALSE))</f>
        <v/>
      </c>
      <c r="G4993" s="80" t="str">
        <f>IF(F4993="","",VLOOKUP(F4993,商品マスタ!$G:$H,2,FALSE))</f>
        <v/>
      </c>
      <c r="H4993" s="81" t="str">
        <f t="shared" si="2539"/>
        <v/>
      </c>
      <c r="I4993" s="82" t="str">
        <f>IF(発注書!E4999="","",発注書!E4999)</f>
        <v/>
      </c>
      <c r="J4993" s="78" t="str">
        <f>IF(発注書!E4999="","",発注書!C4999)</f>
        <v/>
      </c>
    </row>
    <row r="4994" spans="1:10" x14ac:dyDescent="0.55000000000000004">
      <c r="B4994" s="50">
        <v>2</v>
      </c>
      <c r="E4994" s="78" t="str">
        <f>IF(発注書!E5000="","",発注書!B5000)</f>
        <v/>
      </c>
      <c r="F4994" s="79" t="str">
        <f>IF(J4994="","",VLOOKUP(J4994,商品マスタ!$F:$G,2,FALSE))</f>
        <v/>
      </c>
      <c r="G4994" s="80" t="str">
        <f>IF(F4994="","",VLOOKUP(F4994,商品マスタ!$G:$H,2,FALSE))</f>
        <v/>
      </c>
      <c r="H4994" s="81" t="str">
        <f t="shared" si="2539"/>
        <v/>
      </c>
      <c r="I4994" s="82" t="str">
        <f>IF(発注書!E5000="","",発注書!E5000)</f>
        <v/>
      </c>
      <c r="J4994" s="78" t="str">
        <f>IF(発注書!E5000="","",発注書!C5000)</f>
        <v/>
      </c>
    </row>
    <row r="4995" spans="1:10" x14ac:dyDescent="0.55000000000000004">
      <c r="A4995" s="76" t="e">
        <f t="shared" ref="A4995" si="2571">A4993+1</f>
        <v>#REF!</v>
      </c>
      <c r="B4995" s="50">
        <v>1</v>
      </c>
      <c r="E4995" s="78" t="str">
        <f>IF(発注書!E5001="","",発注書!B5001)</f>
        <v/>
      </c>
      <c r="F4995" s="79" t="str">
        <f>IF(J4995="","",VLOOKUP(J4995,商品マスタ!$F:$G,2,FALSE))</f>
        <v/>
      </c>
      <c r="G4995" s="80" t="str">
        <f>IF(F4995="","",VLOOKUP(F4995,商品マスタ!$G:$H,2,FALSE))</f>
        <v/>
      </c>
      <c r="H4995" s="81" t="str">
        <f t="shared" si="2539"/>
        <v/>
      </c>
      <c r="I4995" s="82" t="str">
        <f>IF(発注書!E5001="","",発注書!E5001)</f>
        <v/>
      </c>
      <c r="J4995" s="78" t="str">
        <f>IF(発注書!E5001="","",発注書!C5001)</f>
        <v/>
      </c>
    </row>
    <row r="4996" spans="1:10" x14ac:dyDescent="0.55000000000000004">
      <c r="B4996" s="50">
        <v>2</v>
      </c>
      <c r="E4996" s="78" t="str">
        <f>IF(発注書!E5002="","",発注書!B5002)</f>
        <v/>
      </c>
      <c r="F4996" s="79" t="str">
        <f>IF(J4996="","",VLOOKUP(J4996,商品マスタ!$F:$G,2,FALSE))</f>
        <v/>
      </c>
      <c r="G4996" s="80" t="str">
        <f>IF(F4996="","",VLOOKUP(F4996,商品マスタ!$G:$H,2,FALSE))</f>
        <v/>
      </c>
      <c r="H4996" s="81" t="str">
        <f t="shared" ref="H4996:H5059" si="2572">IF(E4996="","",IF(E4996="",LEN(SUBSTITUTE(D4996," ","")),LEN(SUBSTITUTE(E4996," ",""))))</f>
        <v/>
      </c>
      <c r="I4996" s="82" t="str">
        <f>IF(発注書!E5002="","",発注書!E5002)</f>
        <v/>
      </c>
      <c r="J4996" s="78" t="str">
        <f>IF(発注書!E5002="","",発注書!C5002)</f>
        <v/>
      </c>
    </row>
    <row r="4997" spans="1:10" x14ac:dyDescent="0.55000000000000004">
      <c r="A4997" s="76" t="e">
        <f t="shared" ref="A4997" si="2573">A4995+1</f>
        <v>#REF!</v>
      </c>
      <c r="B4997" s="50">
        <v>1</v>
      </c>
      <c r="E4997" s="78" t="str">
        <f>IF(発注書!E5003="","",発注書!B5003)</f>
        <v/>
      </c>
      <c r="F4997" s="79" t="str">
        <f>IF(J4997="","",VLOOKUP(J4997,商品マスタ!$F:$G,2,FALSE))</f>
        <v/>
      </c>
      <c r="G4997" s="80" t="str">
        <f>IF(F4997="","",VLOOKUP(F4997,商品マスタ!$G:$H,2,FALSE))</f>
        <v/>
      </c>
      <c r="H4997" s="81" t="str">
        <f t="shared" si="2572"/>
        <v/>
      </c>
      <c r="I4997" s="82" t="str">
        <f>IF(発注書!E5003="","",発注書!E5003)</f>
        <v/>
      </c>
      <c r="J4997" s="78" t="str">
        <f>IF(発注書!E5003="","",発注書!C5003)</f>
        <v/>
      </c>
    </row>
    <row r="4998" spans="1:10" x14ac:dyDescent="0.55000000000000004">
      <c r="B4998" s="50">
        <v>2</v>
      </c>
      <c r="E4998" s="78" t="str">
        <f>IF(発注書!E5004="","",発注書!B5004)</f>
        <v/>
      </c>
      <c r="F4998" s="79" t="str">
        <f>IF(J4998="","",VLOOKUP(J4998,商品マスタ!$F:$G,2,FALSE))</f>
        <v/>
      </c>
      <c r="G4998" s="80" t="str">
        <f>IF(F4998="","",VLOOKUP(F4998,商品マスタ!$G:$H,2,FALSE))</f>
        <v/>
      </c>
      <c r="H4998" s="81" t="str">
        <f t="shared" si="2572"/>
        <v/>
      </c>
      <c r="I4998" s="82" t="str">
        <f>IF(発注書!E5004="","",発注書!E5004)</f>
        <v/>
      </c>
      <c r="J4998" s="78" t="str">
        <f>IF(発注書!E5004="","",発注書!C5004)</f>
        <v/>
      </c>
    </row>
    <row r="4999" spans="1:10" x14ac:dyDescent="0.55000000000000004">
      <c r="A4999" s="76" t="e">
        <f t="shared" ref="A4999" si="2574">A4997+1</f>
        <v>#REF!</v>
      </c>
      <c r="B4999" s="50">
        <v>1</v>
      </c>
      <c r="E4999" s="78" t="str">
        <f>IF(発注書!E5005="","",発注書!B5005)</f>
        <v/>
      </c>
      <c r="F4999" s="79" t="str">
        <f>IF(J4999="","",VLOOKUP(J4999,商品マスタ!$F:$G,2,FALSE))</f>
        <v/>
      </c>
      <c r="G4999" s="80" t="str">
        <f>IF(F4999="","",VLOOKUP(F4999,商品マスタ!$G:$H,2,FALSE))</f>
        <v/>
      </c>
      <c r="H4999" s="81" t="str">
        <f t="shared" si="2572"/>
        <v/>
      </c>
      <c r="I4999" s="82" t="str">
        <f>IF(発注書!E5005="","",発注書!E5005)</f>
        <v/>
      </c>
      <c r="J4999" s="78" t="str">
        <f>IF(発注書!E5005="","",発注書!C5005)</f>
        <v/>
      </c>
    </row>
    <row r="5000" spans="1:10" x14ac:dyDescent="0.55000000000000004">
      <c r="B5000" s="50">
        <v>2</v>
      </c>
      <c r="E5000" s="78" t="str">
        <f>IF(発注書!E5006="","",発注書!B5006)</f>
        <v/>
      </c>
      <c r="F5000" s="79" t="str">
        <f>IF(J5000="","",VLOOKUP(J5000,商品マスタ!$F:$G,2,FALSE))</f>
        <v/>
      </c>
      <c r="G5000" s="80" t="str">
        <f>IF(F5000="","",VLOOKUP(F5000,商品マスタ!$G:$H,2,FALSE))</f>
        <v/>
      </c>
      <c r="H5000" s="81" t="str">
        <f t="shared" si="2572"/>
        <v/>
      </c>
      <c r="I5000" s="82" t="str">
        <f>IF(発注書!E5006="","",発注書!E5006)</f>
        <v/>
      </c>
      <c r="J5000" s="78" t="str">
        <f>IF(発注書!E5006="","",発注書!C5006)</f>
        <v/>
      </c>
    </row>
    <row r="5001" spans="1:10" x14ac:dyDescent="0.55000000000000004">
      <c r="A5001" s="76" t="e">
        <f t="shared" ref="A5001" si="2575">A4999+1</f>
        <v>#REF!</v>
      </c>
      <c r="B5001" s="50">
        <v>1</v>
      </c>
      <c r="E5001" s="78" t="str">
        <f>IF(発注書!E5007="","",発注書!B5007)</f>
        <v/>
      </c>
      <c r="F5001" s="79" t="str">
        <f>IF(J5001="","",VLOOKUP(J5001,商品マスタ!$F:$G,2,FALSE))</f>
        <v/>
      </c>
      <c r="G5001" s="80" t="str">
        <f>IF(F5001="","",VLOOKUP(F5001,商品マスタ!$G:$H,2,FALSE))</f>
        <v/>
      </c>
      <c r="H5001" s="81" t="str">
        <f t="shared" si="2572"/>
        <v/>
      </c>
      <c r="I5001" s="82" t="str">
        <f>IF(発注書!E5007="","",発注書!E5007)</f>
        <v/>
      </c>
      <c r="J5001" s="78" t="str">
        <f>IF(発注書!E5007="","",発注書!C5007)</f>
        <v/>
      </c>
    </row>
    <row r="5002" spans="1:10" x14ac:dyDescent="0.55000000000000004">
      <c r="B5002" s="50">
        <v>2</v>
      </c>
      <c r="E5002" s="78" t="str">
        <f>IF(発注書!E5008="","",発注書!B5008)</f>
        <v/>
      </c>
      <c r="F5002" s="79" t="str">
        <f>IF(J5002="","",VLOOKUP(J5002,商品マスタ!$F:$G,2,FALSE))</f>
        <v/>
      </c>
      <c r="G5002" s="80" t="str">
        <f>IF(F5002="","",VLOOKUP(F5002,商品マスタ!$G:$H,2,FALSE))</f>
        <v/>
      </c>
      <c r="H5002" s="81" t="str">
        <f t="shared" si="2572"/>
        <v/>
      </c>
      <c r="I5002" s="82" t="str">
        <f>IF(発注書!E5008="","",発注書!E5008)</f>
        <v/>
      </c>
      <c r="J5002" s="78" t="str">
        <f>IF(発注書!E5008="","",発注書!C5008)</f>
        <v/>
      </c>
    </row>
    <row r="5003" spans="1:10" x14ac:dyDescent="0.55000000000000004">
      <c r="A5003" s="76" t="e">
        <f t="shared" ref="A5003" si="2576">A5001+1</f>
        <v>#REF!</v>
      </c>
      <c r="B5003" s="50">
        <v>1</v>
      </c>
      <c r="E5003" s="78" t="str">
        <f>IF(発注書!E5009="","",発注書!B5009)</f>
        <v/>
      </c>
      <c r="F5003" s="79" t="str">
        <f>IF(J5003="","",VLOOKUP(J5003,商品マスタ!$F:$G,2,FALSE))</f>
        <v/>
      </c>
      <c r="G5003" s="80" t="str">
        <f>IF(F5003="","",VLOOKUP(F5003,商品マスタ!$G:$H,2,FALSE))</f>
        <v/>
      </c>
      <c r="H5003" s="81" t="str">
        <f t="shared" si="2572"/>
        <v/>
      </c>
      <c r="I5003" s="82" t="str">
        <f>IF(発注書!E5009="","",発注書!E5009)</f>
        <v/>
      </c>
      <c r="J5003" s="78" t="str">
        <f>IF(発注書!E5009="","",発注書!C5009)</f>
        <v/>
      </c>
    </row>
    <row r="5004" spans="1:10" x14ac:dyDescent="0.55000000000000004">
      <c r="B5004" s="50">
        <v>2</v>
      </c>
      <c r="E5004" s="78" t="str">
        <f>IF(発注書!E5010="","",発注書!B5010)</f>
        <v/>
      </c>
      <c r="F5004" s="79" t="str">
        <f>IF(J5004="","",VLOOKUP(J5004,商品マスタ!$F:$G,2,FALSE))</f>
        <v/>
      </c>
      <c r="G5004" s="80" t="str">
        <f>IF(F5004="","",VLOOKUP(F5004,商品マスタ!$G:$H,2,FALSE))</f>
        <v/>
      </c>
      <c r="H5004" s="81" t="str">
        <f t="shared" si="2572"/>
        <v/>
      </c>
      <c r="I5004" s="82" t="str">
        <f>IF(発注書!E5010="","",発注書!E5010)</f>
        <v/>
      </c>
      <c r="J5004" s="78" t="str">
        <f>IF(発注書!E5010="","",発注書!C5010)</f>
        <v/>
      </c>
    </row>
    <row r="5005" spans="1:10" x14ac:dyDescent="0.55000000000000004">
      <c r="A5005" s="76" t="e">
        <f t="shared" ref="A5005" si="2577">A5003+1</f>
        <v>#REF!</v>
      </c>
      <c r="B5005" s="50">
        <v>1</v>
      </c>
      <c r="E5005" s="78" t="str">
        <f>IF(発注書!E5011="","",発注書!B5011)</f>
        <v/>
      </c>
      <c r="F5005" s="79" t="str">
        <f>IF(J5005="","",VLOOKUP(J5005,商品マスタ!$F:$G,2,FALSE))</f>
        <v/>
      </c>
      <c r="G5005" s="80" t="str">
        <f>IF(F5005="","",VLOOKUP(F5005,商品マスタ!$G:$H,2,FALSE))</f>
        <v/>
      </c>
      <c r="H5005" s="81" t="str">
        <f t="shared" si="2572"/>
        <v/>
      </c>
      <c r="I5005" s="82" t="str">
        <f>IF(発注書!E5011="","",発注書!E5011)</f>
        <v/>
      </c>
      <c r="J5005" s="78" t="str">
        <f>IF(発注書!E5011="","",発注書!C5011)</f>
        <v/>
      </c>
    </row>
    <row r="5006" spans="1:10" x14ac:dyDescent="0.55000000000000004">
      <c r="B5006" s="50">
        <v>2</v>
      </c>
      <c r="E5006" s="78" t="str">
        <f>IF(発注書!E5012="","",発注書!B5012)</f>
        <v/>
      </c>
      <c r="F5006" s="79" t="str">
        <f>IF(J5006="","",VLOOKUP(J5006,商品マスタ!$F:$G,2,FALSE))</f>
        <v/>
      </c>
      <c r="G5006" s="80" t="str">
        <f>IF(F5006="","",VLOOKUP(F5006,商品マスタ!$G:$H,2,FALSE))</f>
        <v/>
      </c>
      <c r="H5006" s="81" t="str">
        <f t="shared" si="2572"/>
        <v/>
      </c>
      <c r="I5006" s="82" t="str">
        <f>IF(発注書!E5012="","",発注書!E5012)</f>
        <v/>
      </c>
      <c r="J5006" s="78" t="str">
        <f>IF(発注書!E5012="","",発注書!C5012)</f>
        <v/>
      </c>
    </row>
    <row r="5007" spans="1:10" x14ac:dyDescent="0.55000000000000004">
      <c r="A5007" s="76" t="e">
        <f t="shared" ref="A5007" si="2578">A5005+1</f>
        <v>#REF!</v>
      </c>
      <c r="B5007" s="50">
        <v>1</v>
      </c>
      <c r="E5007" s="78" t="str">
        <f>IF(発注書!E5013="","",発注書!B5013)</f>
        <v/>
      </c>
      <c r="F5007" s="79" t="str">
        <f>IF(J5007="","",VLOOKUP(J5007,商品マスタ!$F:$G,2,FALSE))</f>
        <v/>
      </c>
      <c r="G5007" s="80" t="str">
        <f>IF(F5007="","",VLOOKUP(F5007,商品マスタ!$G:$H,2,FALSE))</f>
        <v/>
      </c>
      <c r="H5007" s="81" t="str">
        <f t="shared" si="2572"/>
        <v/>
      </c>
      <c r="I5007" s="82" t="str">
        <f>IF(発注書!E5013="","",発注書!E5013)</f>
        <v/>
      </c>
      <c r="J5007" s="78" t="str">
        <f>IF(発注書!E5013="","",発注書!C5013)</f>
        <v/>
      </c>
    </row>
    <row r="5008" spans="1:10" x14ac:dyDescent="0.55000000000000004">
      <c r="B5008" s="50">
        <v>2</v>
      </c>
      <c r="E5008" s="78" t="str">
        <f>IF(発注書!E5014="","",発注書!B5014)</f>
        <v/>
      </c>
      <c r="F5008" s="79" t="str">
        <f>IF(J5008="","",VLOOKUP(J5008,商品マスタ!$F:$G,2,FALSE))</f>
        <v/>
      </c>
      <c r="G5008" s="80" t="str">
        <f>IF(F5008="","",VLOOKUP(F5008,商品マスタ!$G:$H,2,FALSE))</f>
        <v/>
      </c>
      <c r="H5008" s="81" t="str">
        <f t="shared" si="2572"/>
        <v/>
      </c>
      <c r="I5008" s="82" t="str">
        <f>IF(発注書!E5014="","",発注書!E5014)</f>
        <v/>
      </c>
      <c r="J5008" s="78" t="str">
        <f>IF(発注書!E5014="","",発注書!C5014)</f>
        <v/>
      </c>
    </row>
    <row r="5009" spans="1:10" x14ac:dyDescent="0.55000000000000004">
      <c r="A5009" s="76" t="e">
        <f t="shared" ref="A5009" si="2579">A5007+1</f>
        <v>#REF!</v>
      </c>
      <c r="B5009" s="50">
        <v>1</v>
      </c>
      <c r="E5009" s="78" t="str">
        <f>IF(発注書!E5015="","",発注書!B5015)</f>
        <v/>
      </c>
      <c r="F5009" s="79" t="str">
        <f>IF(J5009="","",VLOOKUP(J5009,商品マスタ!$F:$G,2,FALSE))</f>
        <v/>
      </c>
      <c r="G5009" s="80" t="str">
        <f>IF(F5009="","",VLOOKUP(F5009,商品マスタ!$G:$H,2,FALSE))</f>
        <v/>
      </c>
      <c r="H5009" s="81" t="str">
        <f t="shared" si="2572"/>
        <v/>
      </c>
      <c r="I5009" s="82" t="str">
        <f>IF(発注書!E5015="","",発注書!E5015)</f>
        <v/>
      </c>
      <c r="J5009" s="78" t="str">
        <f>IF(発注書!E5015="","",発注書!C5015)</f>
        <v/>
      </c>
    </row>
    <row r="5010" spans="1:10" x14ac:dyDescent="0.55000000000000004">
      <c r="B5010" s="50">
        <v>2</v>
      </c>
      <c r="E5010" s="78" t="str">
        <f>IF(発注書!E5016="","",発注書!B5016)</f>
        <v/>
      </c>
      <c r="F5010" s="79" t="str">
        <f>IF(J5010="","",VLOOKUP(J5010,商品マスタ!$F:$G,2,FALSE))</f>
        <v/>
      </c>
      <c r="G5010" s="80" t="str">
        <f>IF(F5010="","",VLOOKUP(F5010,商品マスタ!$G:$H,2,FALSE))</f>
        <v/>
      </c>
      <c r="H5010" s="81" t="str">
        <f t="shared" si="2572"/>
        <v/>
      </c>
      <c r="I5010" s="82" t="str">
        <f>IF(発注書!E5016="","",発注書!E5016)</f>
        <v/>
      </c>
      <c r="J5010" s="78" t="str">
        <f>IF(発注書!E5016="","",発注書!C5016)</f>
        <v/>
      </c>
    </row>
    <row r="5011" spans="1:10" x14ac:dyDescent="0.55000000000000004">
      <c r="A5011" s="76" t="e">
        <f t="shared" ref="A5011" si="2580">A5009+1</f>
        <v>#REF!</v>
      </c>
      <c r="B5011" s="50">
        <v>1</v>
      </c>
      <c r="E5011" s="78" t="str">
        <f>IF(発注書!E5017="","",発注書!B5017)</f>
        <v/>
      </c>
      <c r="F5011" s="79" t="str">
        <f>IF(J5011="","",VLOOKUP(J5011,商品マスタ!$F:$G,2,FALSE))</f>
        <v/>
      </c>
      <c r="G5011" s="80" t="str">
        <f>IF(F5011="","",VLOOKUP(F5011,商品マスタ!$G:$H,2,FALSE))</f>
        <v/>
      </c>
      <c r="H5011" s="81" t="str">
        <f t="shared" si="2572"/>
        <v/>
      </c>
      <c r="I5011" s="82" t="str">
        <f>IF(発注書!E5017="","",発注書!E5017)</f>
        <v/>
      </c>
      <c r="J5011" s="78" t="str">
        <f>IF(発注書!E5017="","",発注書!C5017)</f>
        <v/>
      </c>
    </row>
    <row r="5012" spans="1:10" x14ac:dyDescent="0.55000000000000004">
      <c r="B5012" s="50">
        <v>2</v>
      </c>
      <c r="E5012" s="78" t="str">
        <f>IF(発注書!E5018="","",発注書!B5018)</f>
        <v/>
      </c>
      <c r="F5012" s="79" t="str">
        <f>IF(J5012="","",VLOOKUP(J5012,商品マスタ!$F:$G,2,FALSE))</f>
        <v/>
      </c>
      <c r="G5012" s="80" t="str">
        <f>IF(F5012="","",VLOOKUP(F5012,商品マスタ!$G:$H,2,FALSE))</f>
        <v/>
      </c>
      <c r="H5012" s="81" t="str">
        <f t="shared" si="2572"/>
        <v/>
      </c>
      <c r="I5012" s="82" t="str">
        <f>IF(発注書!E5018="","",発注書!E5018)</f>
        <v/>
      </c>
      <c r="J5012" s="78" t="str">
        <f>IF(発注書!E5018="","",発注書!C5018)</f>
        <v/>
      </c>
    </row>
    <row r="5013" spans="1:10" x14ac:dyDescent="0.55000000000000004">
      <c r="A5013" s="76" t="e">
        <f t="shared" ref="A5013" si="2581">A5011+1</f>
        <v>#REF!</v>
      </c>
      <c r="B5013" s="50">
        <v>1</v>
      </c>
      <c r="E5013" s="78" t="str">
        <f>IF(発注書!E5019="","",発注書!B5019)</f>
        <v/>
      </c>
      <c r="F5013" s="79" t="str">
        <f>IF(J5013="","",VLOOKUP(J5013,商品マスタ!$F:$G,2,FALSE))</f>
        <v/>
      </c>
      <c r="G5013" s="80" t="str">
        <f>IF(F5013="","",VLOOKUP(F5013,商品マスタ!$G:$H,2,FALSE))</f>
        <v/>
      </c>
      <c r="H5013" s="81" t="str">
        <f t="shared" si="2572"/>
        <v/>
      </c>
      <c r="I5013" s="82" t="str">
        <f>IF(発注書!E5019="","",発注書!E5019)</f>
        <v/>
      </c>
      <c r="J5013" s="78" t="str">
        <f>IF(発注書!E5019="","",発注書!C5019)</f>
        <v/>
      </c>
    </row>
    <row r="5014" spans="1:10" x14ac:dyDescent="0.55000000000000004">
      <c r="B5014" s="50">
        <v>2</v>
      </c>
      <c r="E5014" s="78" t="str">
        <f>IF(発注書!E5020="","",発注書!B5020)</f>
        <v/>
      </c>
      <c r="F5014" s="79" t="str">
        <f>IF(J5014="","",VLOOKUP(J5014,商品マスタ!$F:$G,2,FALSE))</f>
        <v/>
      </c>
      <c r="G5014" s="80" t="str">
        <f>IF(F5014="","",VLOOKUP(F5014,商品マスタ!$G:$H,2,FALSE))</f>
        <v/>
      </c>
      <c r="H5014" s="81" t="str">
        <f t="shared" si="2572"/>
        <v/>
      </c>
      <c r="I5014" s="82" t="str">
        <f>IF(発注書!E5020="","",発注書!E5020)</f>
        <v/>
      </c>
      <c r="J5014" s="78" t="str">
        <f>IF(発注書!E5020="","",発注書!C5020)</f>
        <v/>
      </c>
    </row>
    <row r="5015" spans="1:10" x14ac:dyDescent="0.55000000000000004">
      <c r="A5015" s="76" t="e">
        <f t="shared" ref="A5015" si="2582">A5013+1</f>
        <v>#REF!</v>
      </c>
      <c r="B5015" s="50">
        <v>1</v>
      </c>
      <c r="E5015" s="78" t="str">
        <f>IF(発注書!E5021="","",発注書!B5021)</f>
        <v/>
      </c>
      <c r="F5015" s="79" t="str">
        <f>IF(J5015="","",VLOOKUP(J5015,商品マスタ!$F:$G,2,FALSE))</f>
        <v/>
      </c>
      <c r="G5015" s="80" t="str">
        <f>IF(F5015="","",VLOOKUP(F5015,商品マスタ!$G:$H,2,FALSE))</f>
        <v/>
      </c>
      <c r="H5015" s="81" t="str">
        <f t="shared" si="2572"/>
        <v/>
      </c>
      <c r="I5015" s="82" t="str">
        <f>IF(発注書!E5021="","",発注書!E5021)</f>
        <v/>
      </c>
      <c r="J5015" s="78" t="str">
        <f>IF(発注書!E5021="","",発注書!C5021)</f>
        <v/>
      </c>
    </row>
    <row r="5016" spans="1:10" x14ac:dyDescent="0.55000000000000004">
      <c r="B5016" s="50">
        <v>2</v>
      </c>
      <c r="E5016" s="78" t="str">
        <f>IF(発注書!E5022="","",発注書!B5022)</f>
        <v/>
      </c>
      <c r="F5016" s="79" t="str">
        <f>IF(J5016="","",VLOOKUP(J5016,商品マスタ!$F:$G,2,FALSE))</f>
        <v/>
      </c>
      <c r="G5016" s="80" t="str">
        <f>IF(F5016="","",VLOOKUP(F5016,商品マスタ!$G:$H,2,FALSE))</f>
        <v/>
      </c>
      <c r="H5016" s="81" t="str">
        <f t="shared" si="2572"/>
        <v/>
      </c>
      <c r="I5016" s="82" t="str">
        <f>IF(発注書!E5022="","",発注書!E5022)</f>
        <v/>
      </c>
      <c r="J5016" s="78" t="str">
        <f>IF(発注書!E5022="","",発注書!C5022)</f>
        <v/>
      </c>
    </row>
    <row r="5017" spans="1:10" x14ac:dyDescent="0.55000000000000004">
      <c r="A5017" s="76" t="e">
        <f t="shared" ref="A5017" si="2583">A5015+1</f>
        <v>#REF!</v>
      </c>
      <c r="B5017" s="50">
        <v>1</v>
      </c>
      <c r="E5017" s="78" t="str">
        <f>IF(発注書!E5023="","",発注書!B5023)</f>
        <v/>
      </c>
      <c r="F5017" s="79" t="str">
        <f>IF(J5017="","",VLOOKUP(J5017,商品マスタ!$F:$G,2,FALSE))</f>
        <v/>
      </c>
      <c r="G5017" s="80" t="str">
        <f>IF(F5017="","",VLOOKUP(F5017,商品マスタ!$G:$H,2,FALSE))</f>
        <v/>
      </c>
      <c r="H5017" s="81" t="str">
        <f t="shared" si="2572"/>
        <v/>
      </c>
      <c r="I5017" s="82" t="str">
        <f>IF(発注書!E5023="","",発注書!E5023)</f>
        <v/>
      </c>
      <c r="J5017" s="78" t="str">
        <f>IF(発注書!E5023="","",発注書!C5023)</f>
        <v/>
      </c>
    </row>
    <row r="5018" spans="1:10" x14ac:dyDescent="0.55000000000000004">
      <c r="B5018" s="50">
        <v>2</v>
      </c>
      <c r="E5018" s="78" t="str">
        <f>IF(発注書!E5024="","",発注書!B5024)</f>
        <v/>
      </c>
      <c r="F5018" s="79" t="str">
        <f>IF(J5018="","",VLOOKUP(J5018,商品マスタ!$F:$G,2,FALSE))</f>
        <v/>
      </c>
      <c r="G5018" s="80" t="str">
        <f>IF(F5018="","",VLOOKUP(F5018,商品マスタ!$G:$H,2,FALSE))</f>
        <v/>
      </c>
      <c r="H5018" s="81" t="str">
        <f t="shared" si="2572"/>
        <v/>
      </c>
      <c r="I5018" s="82" t="str">
        <f>IF(発注書!E5024="","",発注書!E5024)</f>
        <v/>
      </c>
      <c r="J5018" s="78" t="str">
        <f>IF(発注書!E5024="","",発注書!C5024)</f>
        <v/>
      </c>
    </row>
    <row r="5019" spans="1:10" x14ac:dyDescent="0.55000000000000004">
      <c r="A5019" s="76" t="e">
        <f t="shared" ref="A5019" si="2584">A5017+1</f>
        <v>#REF!</v>
      </c>
      <c r="B5019" s="50">
        <v>1</v>
      </c>
      <c r="E5019" s="78" t="str">
        <f>IF(発注書!E5025="","",発注書!B5025)</f>
        <v/>
      </c>
      <c r="F5019" s="79" t="str">
        <f>IF(J5019="","",VLOOKUP(J5019,商品マスタ!$F:$G,2,FALSE))</f>
        <v/>
      </c>
      <c r="G5019" s="80" t="str">
        <f>IF(F5019="","",VLOOKUP(F5019,商品マスタ!$G:$H,2,FALSE))</f>
        <v/>
      </c>
      <c r="H5019" s="81" t="str">
        <f t="shared" si="2572"/>
        <v/>
      </c>
      <c r="I5019" s="82" t="str">
        <f>IF(発注書!E5025="","",発注書!E5025)</f>
        <v/>
      </c>
      <c r="J5019" s="78" t="str">
        <f>IF(発注書!E5025="","",発注書!C5025)</f>
        <v/>
      </c>
    </row>
    <row r="5020" spans="1:10" x14ac:dyDescent="0.55000000000000004">
      <c r="B5020" s="50">
        <v>2</v>
      </c>
      <c r="E5020" s="78" t="str">
        <f>IF(発注書!E5026="","",発注書!B5026)</f>
        <v/>
      </c>
      <c r="F5020" s="79" t="str">
        <f>IF(J5020="","",VLOOKUP(J5020,商品マスタ!$F:$G,2,FALSE))</f>
        <v/>
      </c>
      <c r="G5020" s="80" t="str">
        <f>IF(F5020="","",VLOOKUP(F5020,商品マスタ!$G:$H,2,FALSE))</f>
        <v/>
      </c>
      <c r="H5020" s="81" t="str">
        <f t="shared" si="2572"/>
        <v/>
      </c>
      <c r="I5020" s="82" t="str">
        <f>IF(発注書!E5026="","",発注書!E5026)</f>
        <v/>
      </c>
      <c r="J5020" s="78" t="str">
        <f>IF(発注書!E5026="","",発注書!C5026)</f>
        <v/>
      </c>
    </row>
    <row r="5021" spans="1:10" x14ac:dyDescent="0.55000000000000004">
      <c r="A5021" s="76" t="e">
        <f t="shared" ref="A5021" si="2585">A5019+1</f>
        <v>#REF!</v>
      </c>
      <c r="B5021" s="50">
        <v>1</v>
      </c>
      <c r="E5021" s="78" t="str">
        <f>IF(発注書!E5027="","",発注書!B5027)</f>
        <v/>
      </c>
      <c r="F5021" s="79" t="str">
        <f>IF(J5021="","",VLOOKUP(J5021,商品マスタ!$F:$G,2,FALSE))</f>
        <v/>
      </c>
      <c r="G5021" s="80" t="str">
        <f>IF(F5021="","",VLOOKUP(F5021,商品マスタ!$G:$H,2,FALSE))</f>
        <v/>
      </c>
      <c r="H5021" s="81" t="str">
        <f t="shared" si="2572"/>
        <v/>
      </c>
      <c r="I5021" s="82" t="str">
        <f>IF(発注書!E5027="","",発注書!E5027)</f>
        <v/>
      </c>
      <c r="J5021" s="78" t="str">
        <f>IF(発注書!E5027="","",発注書!C5027)</f>
        <v/>
      </c>
    </row>
    <row r="5022" spans="1:10" x14ac:dyDescent="0.55000000000000004">
      <c r="B5022" s="50">
        <v>2</v>
      </c>
      <c r="E5022" s="78" t="str">
        <f>IF(発注書!E5028="","",発注書!B5028)</f>
        <v/>
      </c>
      <c r="F5022" s="79" t="str">
        <f>IF(J5022="","",VLOOKUP(J5022,商品マスタ!$F:$G,2,FALSE))</f>
        <v/>
      </c>
      <c r="G5022" s="80" t="str">
        <f>IF(F5022="","",VLOOKUP(F5022,商品マスタ!$G:$H,2,FALSE))</f>
        <v/>
      </c>
      <c r="H5022" s="81" t="str">
        <f t="shared" si="2572"/>
        <v/>
      </c>
      <c r="I5022" s="82" t="str">
        <f>IF(発注書!E5028="","",発注書!E5028)</f>
        <v/>
      </c>
      <c r="J5022" s="78" t="str">
        <f>IF(発注書!E5028="","",発注書!C5028)</f>
        <v/>
      </c>
    </row>
    <row r="5023" spans="1:10" x14ac:dyDescent="0.55000000000000004">
      <c r="A5023" s="76" t="e">
        <f t="shared" ref="A5023" si="2586">A5021+1</f>
        <v>#REF!</v>
      </c>
      <c r="B5023" s="50">
        <v>1</v>
      </c>
      <c r="E5023" s="78" t="str">
        <f>IF(発注書!E5029="","",発注書!B5029)</f>
        <v/>
      </c>
      <c r="F5023" s="79" t="str">
        <f>IF(J5023="","",VLOOKUP(J5023,商品マスタ!$F:$G,2,FALSE))</f>
        <v/>
      </c>
      <c r="G5023" s="80" t="str">
        <f>IF(F5023="","",VLOOKUP(F5023,商品マスタ!$G:$H,2,FALSE))</f>
        <v/>
      </c>
      <c r="H5023" s="81" t="str">
        <f t="shared" si="2572"/>
        <v/>
      </c>
      <c r="I5023" s="82" t="str">
        <f>IF(発注書!E5029="","",発注書!E5029)</f>
        <v/>
      </c>
      <c r="J5023" s="78" t="str">
        <f>IF(発注書!E5029="","",発注書!C5029)</f>
        <v/>
      </c>
    </row>
    <row r="5024" spans="1:10" x14ac:dyDescent="0.55000000000000004">
      <c r="B5024" s="50">
        <v>2</v>
      </c>
      <c r="E5024" s="78" t="str">
        <f>IF(発注書!E5030="","",発注書!B5030)</f>
        <v/>
      </c>
      <c r="F5024" s="79" t="str">
        <f>IF(J5024="","",VLOOKUP(J5024,商品マスタ!$F:$G,2,FALSE))</f>
        <v/>
      </c>
      <c r="G5024" s="80" t="str">
        <f>IF(F5024="","",VLOOKUP(F5024,商品マスタ!$G:$H,2,FALSE))</f>
        <v/>
      </c>
      <c r="H5024" s="81" t="str">
        <f t="shared" si="2572"/>
        <v/>
      </c>
      <c r="I5024" s="82" t="str">
        <f>IF(発注書!E5030="","",発注書!E5030)</f>
        <v/>
      </c>
      <c r="J5024" s="78" t="str">
        <f>IF(発注書!E5030="","",発注書!C5030)</f>
        <v/>
      </c>
    </row>
    <row r="5025" spans="1:10" x14ac:dyDescent="0.55000000000000004">
      <c r="A5025" s="76" t="e">
        <f t="shared" ref="A5025" si="2587">A5023+1</f>
        <v>#REF!</v>
      </c>
      <c r="B5025" s="50">
        <v>1</v>
      </c>
      <c r="E5025" s="78" t="str">
        <f>IF(発注書!E5031="","",発注書!B5031)</f>
        <v/>
      </c>
      <c r="F5025" s="79" t="str">
        <f>IF(J5025="","",VLOOKUP(J5025,商品マスタ!$F:$G,2,FALSE))</f>
        <v/>
      </c>
      <c r="G5025" s="80" t="str">
        <f>IF(F5025="","",VLOOKUP(F5025,商品マスタ!$G:$H,2,FALSE))</f>
        <v/>
      </c>
      <c r="H5025" s="81" t="str">
        <f t="shared" si="2572"/>
        <v/>
      </c>
      <c r="I5025" s="82" t="str">
        <f>IF(発注書!E5031="","",発注書!E5031)</f>
        <v/>
      </c>
      <c r="J5025" s="78" t="str">
        <f>IF(発注書!E5031="","",発注書!C5031)</f>
        <v/>
      </c>
    </row>
    <row r="5026" spans="1:10" x14ac:dyDescent="0.55000000000000004">
      <c r="B5026" s="50">
        <v>2</v>
      </c>
      <c r="E5026" s="78" t="str">
        <f>IF(発注書!E5032="","",発注書!B5032)</f>
        <v/>
      </c>
      <c r="F5026" s="79" t="str">
        <f>IF(J5026="","",VLOOKUP(J5026,商品マスタ!$F:$G,2,FALSE))</f>
        <v/>
      </c>
      <c r="G5026" s="80" t="str">
        <f>IF(F5026="","",VLOOKUP(F5026,商品マスタ!$G:$H,2,FALSE))</f>
        <v/>
      </c>
      <c r="H5026" s="81" t="str">
        <f t="shared" si="2572"/>
        <v/>
      </c>
      <c r="I5026" s="82" t="str">
        <f>IF(発注書!E5032="","",発注書!E5032)</f>
        <v/>
      </c>
      <c r="J5026" s="78" t="str">
        <f>IF(発注書!E5032="","",発注書!C5032)</f>
        <v/>
      </c>
    </row>
    <row r="5027" spans="1:10" x14ac:dyDescent="0.55000000000000004">
      <c r="A5027" s="76" t="e">
        <f t="shared" ref="A5027" si="2588">A5025+1</f>
        <v>#REF!</v>
      </c>
      <c r="B5027" s="50">
        <v>1</v>
      </c>
      <c r="E5027" s="78" t="str">
        <f>IF(発注書!E5033="","",発注書!B5033)</f>
        <v/>
      </c>
      <c r="F5027" s="79" t="str">
        <f>IF(J5027="","",VLOOKUP(J5027,商品マスタ!$F:$G,2,FALSE))</f>
        <v/>
      </c>
      <c r="G5027" s="80" t="str">
        <f>IF(F5027="","",VLOOKUP(F5027,商品マスタ!$G:$H,2,FALSE))</f>
        <v/>
      </c>
      <c r="H5027" s="81" t="str">
        <f t="shared" si="2572"/>
        <v/>
      </c>
      <c r="I5027" s="82" t="str">
        <f>IF(発注書!E5033="","",発注書!E5033)</f>
        <v/>
      </c>
      <c r="J5027" s="78" t="str">
        <f>IF(発注書!E5033="","",発注書!C5033)</f>
        <v/>
      </c>
    </row>
    <row r="5028" spans="1:10" x14ac:dyDescent="0.55000000000000004">
      <c r="B5028" s="50">
        <v>2</v>
      </c>
      <c r="E5028" s="78" t="str">
        <f>IF(発注書!E5034="","",発注書!B5034)</f>
        <v/>
      </c>
      <c r="F5028" s="79" t="str">
        <f>IF(J5028="","",VLOOKUP(J5028,商品マスタ!$F:$G,2,FALSE))</f>
        <v/>
      </c>
      <c r="G5028" s="80" t="str">
        <f>IF(F5028="","",VLOOKUP(F5028,商品マスタ!$G:$H,2,FALSE))</f>
        <v/>
      </c>
      <c r="H5028" s="81" t="str">
        <f t="shared" si="2572"/>
        <v/>
      </c>
      <c r="I5028" s="82" t="str">
        <f>IF(発注書!E5034="","",発注書!E5034)</f>
        <v/>
      </c>
      <c r="J5028" s="78" t="str">
        <f>IF(発注書!E5034="","",発注書!C5034)</f>
        <v/>
      </c>
    </row>
    <row r="5029" spans="1:10" x14ac:dyDescent="0.55000000000000004">
      <c r="A5029" s="76" t="e">
        <f t="shared" ref="A5029" si="2589">A5027+1</f>
        <v>#REF!</v>
      </c>
      <c r="B5029" s="50">
        <v>1</v>
      </c>
      <c r="E5029" s="78" t="str">
        <f>IF(発注書!E5035="","",発注書!B5035)</f>
        <v/>
      </c>
      <c r="F5029" s="79" t="str">
        <f>IF(J5029="","",VLOOKUP(J5029,商品マスタ!$F:$G,2,FALSE))</f>
        <v/>
      </c>
      <c r="G5029" s="80" t="str">
        <f>IF(F5029="","",VLOOKUP(F5029,商品マスタ!$G:$H,2,FALSE))</f>
        <v/>
      </c>
      <c r="H5029" s="81" t="str">
        <f t="shared" si="2572"/>
        <v/>
      </c>
      <c r="I5029" s="82" t="str">
        <f>IF(発注書!E5035="","",発注書!E5035)</f>
        <v/>
      </c>
      <c r="J5029" s="78" t="str">
        <f>IF(発注書!E5035="","",発注書!C5035)</f>
        <v/>
      </c>
    </row>
    <row r="5030" spans="1:10" x14ac:dyDescent="0.55000000000000004">
      <c r="B5030" s="50">
        <v>2</v>
      </c>
      <c r="E5030" s="78" t="str">
        <f>IF(発注書!E5036="","",発注書!B5036)</f>
        <v/>
      </c>
      <c r="F5030" s="79" t="str">
        <f>IF(J5030="","",VLOOKUP(J5030,商品マスタ!$F:$G,2,FALSE))</f>
        <v/>
      </c>
      <c r="G5030" s="80" t="str">
        <f>IF(F5030="","",VLOOKUP(F5030,商品マスタ!$G:$H,2,FALSE))</f>
        <v/>
      </c>
      <c r="H5030" s="81" t="str">
        <f t="shared" si="2572"/>
        <v/>
      </c>
      <c r="I5030" s="82" t="str">
        <f>IF(発注書!E5036="","",発注書!E5036)</f>
        <v/>
      </c>
      <c r="J5030" s="78" t="str">
        <f>IF(発注書!E5036="","",発注書!C5036)</f>
        <v/>
      </c>
    </row>
    <row r="5031" spans="1:10" x14ac:dyDescent="0.55000000000000004">
      <c r="A5031" s="76" t="e">
        <f t="shared" ref="A5031" si="2590">A5029+1</f>
        <v>#REF!</v>
      </c>
      <c r="B5031" s="50">
        <v>1</v>
      </c>
      <c r="E5031" s="78" t="str">
        <f>IF(発注書!E5037="","",発注書!B5037)</f>
        <v/>
      </c>
      <c r="F5031" s="79" t="str">
        <f>IF(J5031="","",VLOOKUP(J5031,商品マスタ!$F:$G,2,FALSE))</f>
        <v/>
      </c>
      <c r="G5031" s="80" t="str">
        <f>IF(F5031="","",VLOOKUP(F5031,商品マスタ!$G:$H,2,FALSE))</f>
        <v/>
      </c>
      <c r="H5031" s="81" t="str">
        <f t="shared" si="2572"/>
        <v/>
      </c>
      <c r="I5031" s="82" t="str">
        <f>IF(発注書!E5037="","",発注書!E5037)</f>
        <v/>
      </c>
      <c r="J5031" s="78" t="str">
        <f>IF(発注書!E5037="","",発注書!C5037)</f>
        <v/>
      </c>
    </row>
    <row r="5032" spans="1:10" x14ac:dyDescent="0.55000000000000004">
      <c r="B5032" s="50">
        <v>2</v>
      </c>
      <c r="E5032" s="78" t="str">
        <f>IF(発注書!E5038="","",発注書!B5038)</f>
        <v/>
      </c>
      <c r="F5032" s="79" t="str">
        <f>IF(J5032="","",VLOOKUP(J5032,商品マスタ!$F:$G,2,FALSE))</f>
        <v/>
      </c>
      <c r="G5032" s="80" t="str">
        <f>IF(F5032="","",VLOOKUP(F5032,商品マスタ!$G:$H,2,FALSE))</f>
        <v/>
      </c>
      <c r="H5032" s="81" t="str">
        <f t="shared" si="2572"/>
        <v/>
      </c>
      <c r="I5032" s="82" t="str">
        <f>IF(発注書!E5038="","",発注書!E5038)</f>
        <v/>
      </c>
      <c r="J5032" s="78" t="str">
        <f>IF(発注書!E5038="","",発注書!C5038)</f>
        <v/>
      </c>
    </row>
    <row r="5033" spans="1:10" x14ac:dyDescent="0.55000000000000004">
      <c r="A5033" s="76" t="e">
        <f t="shared" ref="A5033" si="2591">A5031+1</f>
        <v>#REF!</v>
      </c>
      <c r="B5033" s="50">
        <v>1</v>
      </c>
      <c r="E5033" s="78" t="str">
        <f>IF(発注書!E5039="","",発注書!B5039)</f>
        <v/>
      </c>
      <c r="F5033" s="79" t="str">
        <f>IF(J5033="","",VLOOKUP(J5033,商品マスタ!$F:$G,2,FALSE))</f>
        <v/>
      </c>
      <c r="G5033" s="80" t="str">
        <f>IF(F5033="","",VLOOKUP(F5033,商品マスタ!$G:$H,2,FALSE))</f>
        <v/>
      </c>
      <c r="H5033" s="81" t="str">
        <f t="shared" si="2572"/>
        <v/>
      </c>
      <c r="I5033" s="82" t="str">
        <f>IF(発注書!E5039="","",発注書!E5039)</f>
        <v/>
      </c>
      <c r="J5033" s="78" t="str">
        <f>IF(発注書!E5039="","",発注書!C5039)</f>
        <v/>
      </c>
    </row>
    <row r="5034" spans="1:10" x14ac:dyDescent="0.55000000000000004">
      <c r="B5034" s="50">
        <v>2</v>
      </c>
      <c r="E5034" s="78" t="str">
        <f>IF(発注書!E5040="","",発注書!B5040)</f>
        <v/>
      </c>
      <c r="F5034" s="79" t="str">
        <f>IF(J5034="","",VLOOKUP(J5034,商品マスタ!$F:$G,2,FALSE))</f>
        <v/>
      </c>
      <c r="G5034" s="80" t="str">
        <f>IF(F5034="","",VLOOKUP(F5034,商品マスタ!$G:$H,2,FALSE))</f>
        <v/>
      </c>
      <c r="H5034" s="81" t="str">
        <f t="shared" si="2572"/>
        <v/>
      </c>
      <c r="I5034" s="82" t="str">
        <f>IF(発注書!E5040="","",発注書!E5040)</f>
        <v/>
      </c>
      <c r="J5034" s="78" t="str">
        <f>IF(発注書!E5040="","",発注書!C5040)</f>
        <v/>
      </c>
    </row>
    <row r="5035" spans="1:10" x14ac:dyDescent="0.55000000000000004">
      <c r="A5035" s="76" t="e">
        <f t="shared" ref="A5035" si="2592">A5033+1</f>
        <v>#REF!</v>
      </c>
      <c r="B5035" s="50">
        <v>1</v>
      </c>
      <c r="E5035" s="78" t="str">
        <f>IF(発注書!E5041="","",発注書!B5041)</f>
        <v/>
      </c>
      <c r="F5035" s="79" t="str">
        <f>IF(J5035="","",VLOOKUP(J5035,商品マスタ!$F:$G,2,FALSE))</f>
        <v/>
      </c>
      <c r="G5035" s="80" t="str">
        <f>IF(F5035="","",VLOOKUP(F5035,商品マスタ!$G:$H,2,FALSE))</f>
        <v/>
      </c>
      <c r="H5035" s="81" t="str">
        <f t="shared" si="2572"/>
        <v/>
      </c>
      <c r="I5035" s="82" t="str">
        <f>IF(発注書!E5041="","",発注書!E5041)</f>
        <v/>
      </c>
      <c r="J5035" s="78" t="str">
        <f>IF(発注書!E5041="","",発注書!C5041)</f>
        <v/>
      </c>
    </row>
    <row r="5036" spans="1:10" x14ac:dyDescent="0.55000000000000004">
      <c r="B5036" s="50">
        <v>2</v>
      </c>
      <c r="E5036" s="78" t="str">
        <f>IF(発注書!E5042="","",発注書!B5042)</f>
        <v/>
      </c>
      <c r="F5036" s="79" t="str">
        <f>IF(J5036="","",VLOOKUP(J5036,商品マスタ!$F:$G,2,FALSE))</f>
        <v/>
      </c>
      <c r="G5036" s="80" t="str">
        <f>IF(F5036="","",VLOOKUP(F5036,商品マスタ!$G:$H,2,FALSE))</f>
        <v/>
      </c>
      <c r="H5036" s="81" t="str">
        <f t="shared" si="2572"/>
        <v/>
      </c>
      <c r="I5036" s="82" t="str">
        <f>IF(発注書!E5042="","",発注書!E5042)</f>
        <v/>
      </c>
      <c r="J5036" s="78" t="str">
        <f>IF(発注書!E5042="","",発注書!C5042)</f>
        <v/>
      </c>
    </row>
    <row r="5037" spans="1:10" x14ac:dyDescent="0.55000000000000004">
      <c r="A5037" s="76" t="e">
        <f t="shared" ref="A5037" si="2593">A5035+1</f>
        <v>#REF!</v>
      </c>
      <c r="B5037" s="50">
        <v>1</v>
      </c>
      <c r="E5037" s="78" t="str">
        <f>IF(発注書!E5043="","",発注書!B5043)</f>
        <v/>
      </c>
      <c r="F5037" s="79" t="str">
        <f>IF(J5037="","",VLOOKUP(J5037,商品マスタ!$F:$G,2,FALSE))</f>
        <v/>
      </c>
      <c r="G5037" s="80" t="str">
        <f>IF(F5037="","",VLOOKUP(F5037,商品マスタ!$G:$H,2,FALSE))</f>
        <v/>
      </c>
      <c r="H5037" s="81" t="str">
        <f t="shared" si="2572"/>
        <v/>
      </c>
      <c r="I5037" s="82" t="str">
        <f>IF(発注書!E5043="","",発注書!E5043)</f>
        <v/>
      </c>
      <c r="J5037" s="78" t="str">
        <f>IF(発注書!E5043="","",発注書!C5043)</f>
        <v/>
      </c>
    </row>
    <row r="5038" spans="1:10" x14ac:dyDescent="0.55000000000000004">
      <c r="B5038" s="50">
        <v>2</v>
      </c>
      <c r="E5038" s="78" t="str">
        <f>IF(発注書!E5044="","",発注書!B5044)</f>
        <v/>
      </c>
      <c r="F5038" s="79" t="str">
        <f>IF(J5038="","",VLOOKUP(J5038,商品マスタ!$F:$G,2,FALSE))</f>
        <v/>
      </c>
      <c r="G5038" s="80" t="str">
        <f>IF(F5038="","",VLOOKUP(F5038,商品マスタ!$G:$H,2,FALSE))</f>
        <v/>
      </c>
      <c r="H5038" s="81" t="str">
        <f t="shared" si="2572"/>
        <v/>
      </c>
      <c r="I5038" s="82" t="str">
        <f>IF(発注書!E5044="","",発注書!E5044)</f>
        <v/>
      </c>
      <c r="J5038" s="78" t="str">
        <f>IF(発注書!E5044="","",発注書!C5044)</f>
        <v/>
      </c>
    </row>
    <row r="5039" spans="1:10" x14ac:dyDescent="0.55000000000000004">
      <c r="A5039" s="76" t="e">
        <f t="shared" ref="A5039" si="2594">A5037+1</f>
        <v>#REF!</v>
      </c>
      <c r="B5039" s="50">
        <v>1</v>
      </c>
      <c r="E5039" s="78" t="str">
        <f>IF(発注書!E5045="","",発注書!B5045)</f>
        <v/>
      </c>
      <c r="F5039" s="79" t="str">
        <f>IF(J5039="","",VLOOKUP(J5039,商品マスタ!$F:$G,2,FALSE))</f>
        <v/>
      </c>
      <c r="G5039" s="80" t="str">
        <f>IF(F5039="","",VLOOKUP(F5039,商品マスタ!$G:$H,2,FALSE))</f>
        <v/>
      </c>
      <c r="H5039" s="81" t="str">
        <f t="shared" si="2572"/>
        <v/>
      </c>
      <c r="I5039" s="82" t="str">
        <f>IF(発注書!E5045="","",発注書!E5045)</f>
        <v/>
      </c>
      <c r="J5039" s="78" t="str">
        <f>IF(発注書!E5045="","",発注書!C5045)</f>
        <v/>
      </c>
    </row>
    <row r="5040" spans="1:10" x14ac:dyDescent="0.55000000000000004">
      <c r="B5040" s="50">
        <v>2</v>
      </c>
      <c r="E5040" s="78" t="str">
        <f>IF(発注書!E5046="","",発注書!B5046)</f>
        <v/>
      </c>
      <c r="F5040" s="79" t="str">
        <f>IF(J5040="","",VLOOKUP(J5040,商品マスタ!$F:$G,2,FALSE))</f>
        <v/>
      </c>
      <c r="G5040" s="80" t="str">
        <f>IF(F5040="","",VLOOKUP(F5040,商品マスタ!$G:$H,2,FALSE))</f>
        <v/>
      </c>
      <c r="H5040" s="81" t="str">
        <f t="shared" si="2572"/>
        <v/>
      </c>
      <c r="I5040" s="82" t="str">
        <f>IF(発注書!E5046="","",発注書!E5046)</f>
        <v/>
      </c>
      <c r="J5040" s="78" t="str">
        <f>IF(発注書!E5046="","",発注書!C5046)</f>
        <v/>
      </c>
    </row>
    <row r="5041" spans="1:10" x14ac:dyDescent="0.55000000000000004">
      <c r="A5041" s="76" t="e">
        <f t="shared" ref="A5041" si="2595">A5039+1</f>
        <v>#REF!</v>
      </c>
      <c r="B5041" s="50">
        <v>1</v>
      </c>
      <c r="E5041" s="78" t="str">
        <f>IF(発注書!E5047="","",発注書!B5047)</f>
        <v/>
      </c>
      <c r="F5041" s="79" t="str">
        <f>IF(J5041="","",VLOOKUP(J5041,商品マスタ!$F:$G,2,FALSE))</f>
        <v/>
      </c>
      <c r="G5041" s="80" t="str">
        <f>IF(F5041="","",VLOOKUP(F5041,商品マスタ!$G:$H,2,FALSE))</f>
        <v/>
      </c>
      <c r="H5041" s="81" t="str">
        <f t="shared" si="2572"/>
        <v/>
      </c>
      <c r="I5041" s="82" t="str">
        <f>IF(発注書!E5047="","",発注書!E5047)</f>
        <v/>
      </c>
      <c r="J5041" s="78" t="str">
        <f>IF(発注書!E5047="","",発注書!C5047)</f>
        <v/>
      </c>
    </row>
    <row r="5042" spans="1:10" x14ac:dyDescent="0.55000000000000004">
      <c r="B5042" s="50">
        <v>2</v>
      </c>
      <c r="E5042" s="78" t="str">
        <f>IF(発注書!E5048="","",発注書!B5048)</f>
        <v/>
      </c>
      <c r="F5042" s="79" t="str">
        <f>IF(J5042="","",VLOOKUP(J5042,商品マスタ!$F:$G,2,FALSE))</f>
        <v/>
      </c>
      <c r="G5042" s="80" t="str">
        <f>IF(F5042="","",VLOOKUP(F5042,商品マスタ!$G:$H,2,FALSE))</f>
        <v/>
      </c>
      <c r="H5042" s="81" t="str">
        <f t="shared" si="2572"/>
        <v/>
      </c>
      <c r="I5042" s="82" t="str">
        <f>IF(発注書!E5048="","",発注書!E5048)</f>
        <v/>
      </c>
      <c r="J5042" s="78" t="str">
        <f>IF(発注書!E5048="","",発注書!C5048)</f>
        <v/>
      </c>
    </row>
    <row r="5043" spans="1:10" x14ac:dyDescent="0.55000000000000004">
      <c r="A5043" s="76" t="e">
        <f t="shared" ref="A5043" si="2596">A5041+1</f>
        <v>#REF!</v>
      </c>
      <c r="B5043" s="50">
        <v>1</v>
      </c>
      <c r="E5043" s="78" t="str">
        <f>IF(発注書!E5049="","",発注書!B5049)</f>
        <v/>
      </c>
      <c r="F5043" s="79" t="str">
        <f>IF(J5043="","",VLOOKUP(J5043,商品マスタ!$F:$G,2,FALSE))</f>
        <v/>
      </c>
      <c r="G5043" s="80" t="str">
        <f>IF(F5043="","",VLOOKUP(F5043,商品マスタ!$G:$H,2,FALSE))</f>
        <v/>
      </c>
      <c r="H5043" s="81" t="str">
        <f t="shared" si="2572"/>
        <v/>
      </c>
      <c r="I5043" s="82" t="str">
        <f>IF(発注書!E5049="","",発注書!E5049)</f>
        <v/>
      </c>
      <c r="J5043" s="78" t="str">
        <f>IF(発注書!E5049="","",発注書!C5049)</f>
        <v/>
      </c>
    </row>
    <row r="5044" spans="1:10" x14ac:dyDescent="0.55000000000000004">
      <c r="B5044" s="50">
        <v>2</v>
      </c>
      <c r="E5044" s="78" t="str">
        <f>IF(発注書!E5050="","",発注書!B5050)</f>
        <v/>
      </c>
      <c r="F5044" s="79" t="str">
        <f>IF(J5044="","",VLOOKUP(J5044,商品マスタ!$F:$G,2,FALSE))</f>
        <v/>
      </c>
      <c r="G5044" s="80" t="str">
        <f>IF(F5044="","",VLOOKUP(F5044,商品マスタ!$G:$H,2,FALSE))</f>
        <v/>
      </c>
      <c r="H5044" s="81" t="str">
        <f t="shared" si="2572"/>
        <v/>
      </c>
      <c r="I5044" s="82" t="str">
        <f>IF(発注書!E5050="","",発注書!E5050)</f>
        <v/>
      </c>
      <c r="J5044" s="78" t="str">
        <f>IF(発注書!E5050="","",発注書!C5050)</f>
        <v/>
      </c>
    </row>
    <row r="5045" spans="1:10" x14ac:dyDescent="0.55000000000000004">
      <c r="A5045" s="76" t="e">
        <f t="shared" ref="A5045" si="2597">A5043+1</f>
        <v>#REF!</v>
      </c>
      <c r="B5045" s="50">
        <v>1</v>
      </c>
      <c r="E5045" s="78" t="str">
        <f>IF(発注書!E5051="","",発注書!B5051)</f>
        <v/>
      </c>
      <c r="F5045" s="79" t="str">
        <f>IF(J5045="","",VLOOKUP(J5045,商品マスタ!$F:$G,2,FALSE))</f>
        <v/>
      </c>
      <c r="G5045" s="80" t="str">
        <f>IF(F5045="","",VLOOKUP(F5045,商品マスタ!$G:$H,2,FALSE))</f>
        <v/>
      </c>
      <c r="H5045" s="81" t="str">
        <f t="shared" si="2572"/>
        <v/>
      </c>
      <c r="I5045" s="82" t="str">
        <f>IF(発注書!E5051="","",発注書!E5051)</f>
        <v/>
      </c>
      <c r="J5045" s="78" t="str">
        <f>IF(発注書!E5051="","",発注書!C5051)</f>
        <v/>
      </c>
    </row>
    <row r="5046" spans="1:10" x14ac:dyDescent="0.55000000000000004">
      <c r="B5046" s="50">
        <v>2</v>
      </c>
      <c r="E5046" s="78" t="str">
        <f>IF(発注書!E5052="","",発注書!B5052)</f>
        <v/>
      </c>
      <c r="F5046" s="79" t="str">
        <f>IF(J5046="","",VLOOKUP(J5046,商品マスタ!$F:$G,2,FALSE))</f>
        <v/>
      </c>
      <c r="G5046" s="80" t="str">
        <f>IF(F5046="","",VLOOKUP(F5046,商品マスタ!$G:$H,2,FALSE))</f>
        <v/>
      </c>
      <c r="H5046" s="81" t="str">
        <f t="shared" si="2572"/>
        <v/>
      </c>
      <c r="I5046" s="82" t="str">
        <f>IF(発注書!E5052="","",発注書!E5052)</f>
        <v/>
      </c>
      <c r="J5046" s="78" t="str">
        <f>IF(発注書!E5052="","",発注書!C5052)</f>
        <v/>
      </c>
    </row>
    <row r="5047" spans="1:10" x14ac:dyDescent="0.55000000000000004">
      <c r="A5047" s="76" t="e">
        <f t="shared" ref="A5047" si="2598">A5045+1</f>
        <v>#REF!</v>
      </c>
      <c r="B5047" s="50">
        <v>1</v>
      </c>
      <c r="E5047" s="78" t="str">
        <f>IF(発注書!E5053="","",発注書!B5053)</f>
        <v/>
      </c>
      <c r="F5047" s="79" t="str">
        <f>IF(J5047="","",VLOOKUP(J5047,商品マスタ!$F:$G,2,FALSE))</f>
        <v/>
      </c>
      <c r="G5047" s="80" t="str">
        <f>IF(F5047="","",VLOOKUP(F5047,商品マスタ!$G:$H,2,FALSE))</f>
        <v/>
      </c>
      <c r="H5047" s="81" t="str">
        <f t="shared" si="2572"/>
        <v/>
      </c>
      <c r="I5047" s="82" t="str">
        <f>IF(発注書!E5053="","",発注書!E5053)</f>
        <v/>
      </c>
      <c r="J5047" s="78" t="str">
        <f>IF(発注書!E5053="","",発注書!C5053)</f>
        <v/>
      </c>
    </row>
    <row r="5048" spans="1:10" x14ac:dyDescent="0.55000000000000004">
      <c r="B5048" s="50">
        <v>2</v>
      </c>
      <c r="E5048" s="78" t="str">
        <f>IF(発注書!E5054="","",発注書!B5054)</f>
        <v/>
      </c>
      <c r="F5048" s="79" t="str">
        <f>IF(J5048="","",VLOOKUP(J5048,商品マスタ!$F:$G,2,FALSE))</f>
        <v/>
      </c>
      <c r="G5048" s="80" t="str">
        <f>IF(F5048="","",VLOOKUP(F5048,商品マスタ!$G:$H,2,FALSE))</f>
        <v/>
      </c>
      <c r="H5048" s="81" t="str">
        <f t="shared" si="2572"/>
        <v/>
      </c>
      <c r="I5048" s="82" t="str">
        <f>IF(発注書!E5054="","",発注書!E5054)</f>
        <v/>
      </c>
      <c r="J5048" s="78" t="str">
        <f>IF(発注書!E5054="","",発注書!C5054)</f>
        <v/>
      </c>
    </row>
    <row r="5049" spans="1:10" x14ac:dyDescent="0.55000000000000004">
      <c r="A5049" s="76" t="e">
        <f t="shared" ref="A5049" si="2599">A5047+1</f>
        <v>#REF!</v>
      </c>
      <c r="B5049" s="50">
        <v>1</v>
      </c>
      <c r="E5049" s="78" t="str">
        <f>IF(発注書!E5055="","",発注書!B5055)</f>
        <v/>
      </c>
      <c r="F5049" s="79" t="str">
        <f>IF(J5049="","",VLOOKUP(J5049,商品マスタ!$F:$G,2,FALSE))</f>
        <v/>
      </c>
      <c r="G5049" s="80" t="str">
        <f>IF(F5049="","",VLOOKUP(F5049,商品マスタ!$G:$H,2,FALSE))</f>
        <v/>
      </c>
      <c r="H5049" s="81" t="str">
        <f t="shared" si="2572"/>
        <v/>
      </c>
      <c r="I5049" s="82" t="str">
        <f>IF(発注書!E5055="","",発注書!E5055)</f>
        <v/>
      </c>
      <c r="J5049" s="78" t="str">
        <f>IF(発注書!E5055="","",発注書!C5055)</f>
        <v/>
      </c>
    </row>
    <row r="5050" spans="1:10" x14ac:dyDescent="0.55000000000000004">
      <c r="B5050" s="50">
        <v>2</v>
      </c>
      <c r="E5050" s="78" t="str">
        <f>IF(発注書!E5056="","",発注書!B5056)</f>
        <v/>
      </c>
      <c r="F5050" s="79" t="str">
        <f>IF(J5050="","",VLOOKUP(J5050,商品マスタ!$F:$G,2,FALSE))</f>
        <v/>
      </c>
      <c r="G5050" s="80" t="str">
        <f>IF(F5050="","",VLOOKUP(F5050,商品マスタ!$G:$H,2,FALSE))</f>
        <v/>
      </c>
      <c r="H5050" s="81" t="str">
        <f t="shared" si="2572"/>
        <v/>
      </c>
      <c r="I5050" s="82" t="str">
        <f>IF(発注書!E5056="","",発注書!E5056)</f>
        <v/>
      </c>
      <c r="J5050" s="78" t="str">
        <f>IF(発注書!E5056="","",発注書!C5056)</f>
        <v/>
      </c>
    </row>
    <row r="5051" spans="1:10" x14ac:dyDescent="0.55000000000000004">
      <c r="A5051" s="76" t="e">
        <f t="shared" ref="A5051" si="2600">A5049+1</f>
        <v>#REF!</v>
      </c>
      <c r="B5051" s="50">
        <v>1</v>
      </c>
      <c r="E5051" s="78" t="str">
        <f>IF(発注書!E5057="","",発注書!B5057)</f>
        <v/>
      </c>
      <c r="F5051" s="79" t="str">
        <f>IF(J5051="","",VLOOKUP(J5051,商品マスタ!$F:$G,2,FALSE))</f>
        <v/>
      </c>
      <c r="G5051" s="80" t="str">
        <f>IF(F5051="","",VLOOKUP(F5051,商品マスタ!$G:$H,2,FALSE))</f>
        <v/>
      </c>
      <c r="H5051" s="81" t="str">
        <f t="shared" si="2572"/>
        <v/>
      </c>
      <c r="I5051" s="82" t="str">
        <f>IF(発注書!E5057="","",発注書!E5057)</f>
        <v/>
      </c>
      <c r="J5051" s="78" t="str">
        <f>IF(発注書!E5057="","",発注書!C5057)</f>
        <v/>
      </c>
    </row>
    <row r="5052" spans="1:10" x14ac:dyDescent="0.55000000000000004">
      <c r="B5052" s="50">
        <v>2</v>
      </c>
      <c r="E5052" s="78" t="str">
        <f>IF(発注書!E5058="","",発注書!B5058)</f>
        <v/>
      </c>
      <c r="F5052" s="79" t="str">
        <f>IF(J5052="","",VLOOKUP(J5052,商品マスタ!$F:$G,2,FALSE))</f>
        <v/>
      </c>
      <c r="G5052" s="80" t="str">
        <f>IF(F5052="","",VLOOKUP(F5052,商品マスタ!$G:$H,2,FALSE))</f>
        <v/>
      </c>
      <c r="H5052" s="81" t="str">
        <f t="shared" si="2572"/>
        <v/>
      </c>
      <c r="I5052" s="82" t="str">
        <f>IF(発注書!E5058="","",発注書!E5058)</f>
        <v/>
      </c>
      <c r="J5052" s="78" t="str">
        <f>IF(発注書!E5058="","",発注書!C5058)</f>
        <v/>
      </c>
    </row>
    <row r="5053" spans="1:10" x14ac:dyDescent="0.55000000000000004">
      <c r="A5053" s="76" t="e">
        <f t="shared" ref="A5053" si="2601">A5051+1</f>
        <v>#REF!</v>
      </c>
      <c r="B5053" s="50">
        <v>1</v>
      </c>
      <c r="E5053" s="78" t="str">
        <f>IF(発注書!E5059="","",発注書!B5059)</f>
        <v/>
      </c>
      <c r="F5053" s="79" t="str">
        <f>IF(J5053="","",VLOOKUP(J5053,商品マスタ!$F:$G,2,FALSE))</f>
        <v/>
      </c>
      <c r="G5053" s="80" t="str">
        <f>IF(F5053="","",VLOOKUP(F5053,商品マスタ!$G:$H,2,FALSE))</f>
        <v/>
      </c>
      <c r="H5053" s="81" t="str">
        <f t="shared" si="2572"/>
        <v/>
      </c>
      <c r="I5053" s="82" t="str">
        <f>IF(発注書!E5059="","",発注書!E5059)</f>
        <v/>
      </c>
      <c r="J5053" s="78" t="str">
        <f>IF(発注書!E5059="","",発注書!C5059)</f>
        <v/>
      </c>
    </row>
    <row r="5054" spans="1:10" x14ac:dyDescent="0.55000000000000004">
      <c r="B5054" s="50">
        <v>2</v>
      </c>
      <c r="E5054" s="78" t="str">
        <f>IF(発注書!E5060="","",発注書!B5060)</f>
        <v/>
      </c>
      <c r="F5054" s="79" t="str">
        <f>IF(J5054="","",VLOOKUP(J5054,商品マスタ!$F:$G,2,FALSE))</f>
        <v/>
      </c>
      <c r="G5054" s="80" t="str">
        <f>IF(F5054="","",VLOOKUP(F5054,商品マスタ!$G:$H,2,FALSE))</f>
        <v/>
      </c>
      <c r="H5054" s="81" t="str">
        <f t="shared" si="2572"/>
        <v/>
      </c>
      <c r="I5054" s="82" t="str">
        <f>IF(発注書!E5060="","",発注書!E5060)</f>
        <v/>
      </c>
      <c r="J5054" s="78" t="str">
        <f>IF(発注書!E5060="","",発注書!C5060)</f>
        <v/>
      </c>
    </row>
    <row r="5055" spans="1:10" x14ac:dyDescent="0.55000000000000004">
      <c r="A5055" s="76" t="e">
        <f t="shared" ref="A5055" si="2602">A5053+1</f>
        <v>#REF!</v>
      </c>
      <c r="B5055" s="50">
        <v>1</v>
      </c>
      <c r="E5055" s="78" t="str">
        <f>IF(発注書!E5061="","",発注書!B5061)</f>
        <v/>
      </c>
      <c r="F5055" s="79" t="str">
        <f>IF(J5055="","",VLOOKUP(J5055,商品マスタ!$F:$G,2,FALSE))</f>
        <v/>
      </c>
      <c r="G5055" s="80" t="str">
        <f>IF(F5055="","",VLOOKUP(F5055,商品マスタ!$G:$H,2,FALSE))</f>
        <v/>
      </c>
      <c r="H5055" s="81" t="str">
        <f t="shared" si="2572"/>
        <v/>
      </c>
      <c r="I5055" s="82" t="str">
        <f>IF(発注書!E5061="","",発注書!E5061)</f>
        <v/>
      </c>
      <c r="J5055" s="78" t="str">
        <f>IF(発注書!E5061="","",発注書!C5061)</f>
        <v/>
      </c>
    </row>
    <row r="5056" spans="1:10" x14ac:dyDescent="0.55000000000000004">
      <c r="B5056" s="50">
        <v>2</v>
      </c>
      <c r="E5056" s="78" t="str">
        <f>IF(発注書!E5062="","",発注書!B5062)</f>
        <v/>
      </c>
      <c r="F5056" s="79" t="str">
        <f>IF(J5056="","",VLOOKUP(J5056,商品マスタ!$F:$G,2,FALSE))</f>
        <v/>
      </c>
      <c r="G5056" s="80" t="str">
        <f>IF(F5056="","",VLOOKUP(F5056,商品マスタ!$G:$H,2,FALSE))</f>
        <v/>
      </c>
      <c r="H5056" s="81" t="str">
        <f t="shared" si="2572"/>
        <v/>
      </c>
      <c r="I5056" s="82" t="str">
        <f>IF(発注書!E5062="","",発注書!E5062)</f>
        <v/>
      </c>
      <c r="J5056" s="78" t="str">
        <f>IF(発注書!E5062="","",発注書!C5062)</f>
        <v/>
      </c>
    </row>
    <row r="5057" spans="1:10" x14ac:dyDescent="0.55000000000000004">
      <c r="A5057" s="76" t="e">
        <f t="shared" ref="A5057" si="2603">A5055+1</f>
        <v>#REF!</v>
      </c>
      <c r="B5057" s="50">
        <v>1</v>
      </c>
      <c r="E5057" s="78" t="str">
        <f>IF(発注書!E5063="","",発注書!B5063)</f>
        <v/>
      </c>
      <c r="F5057" s="79" t="str">
        <f>IF(J5057="","",VLOOKUP(J5057,商品マスタ!$F:$G,2,FALSE))</f>
        <v/>
      </c>
      <c r="G5057" s="80" t="str">
        <f>IF(F5057="","",VLOOKUP(F5057,商品マスタ!$G:$H,2,FALSE))</f>
        <v/>
      </c>
      <c r="H5057" s="81" t="str">
        <f t="shared" si="2572"/>
        <v/>
      </c>
      <c r="I5057" s="82" t="str">
        <f>IF(発注書!E5063="","",発注書!E5063)</f>
        <v/>
      </c>
      <c r="J5057" s="78" t="str">
        <f>IF(発注書!E5063="","",発注書!C5063)</f>
        <v/>
      </c>
    </row>
    <row r="5058" spans="1:10" x14ac:dyDescent="0.55000000000000004">
      <c r="B5058" s="50">
        <v>2</v>
      </c>
      <c r="E5058" s="78" t="str">
        <f>IF(発注書!E5064="","",発注書!B5064)</f>
        <v/>
      </c>
      <c r="F5058" s="79" t="str">
        <f>IF(J5058="","",VLOOKUP(J5058,商品マスタ!$F:$G,2,FALSE))</f>
        <v/>
      </c>
      <c r="G5058" s="80" t="str">
        <f>IF(F5058="","",VLOOKUP(F5058,商品マスタ!$G:$H,2,FALSE))</f>
        <v/>
      </c>
      <c r="H5058" s="81" t="str">
        <f t="shared" si="2572"/>
        <v/>
      </c>
      <c r="I5058" s="82" t="str">
        <f>IF(発注書!E5064="","",発注書!E5064)</f>
        <v/>
      </c>
      <c r="J5058" s="78" t="str">
        <f>IF(発注書!E5064="","",発注書!C5064)</f>
        <v/>
      </c>
    </row>
    <row r="5059" spans="1:10" x14ac:dyDescent="0.55000000000000004">
      <c r="A5059" s="76" t="e">
        <f t="shared" ref="A5059" si="2604">A5057+1</f>
        <v>#REF!</v>
      </c>
      <c r="B5059" s="50">
        <v>1</v>
      </c>
      <c r="E5059" s="78" t="str">
        <f>IF(発注書!E5065="","",発注書!B5065)</f>
        <v/>
      </c>
      <c r="F5059" s="79" t="str">
        <f>IF(J5059="","",VLOOKUP(J5059,商品マスタ!$F:$G,2,FALSE))</f>
        <v/>
      </c>
      <c r="G5059" s="80" t="str">
        <f>IF(F5059="","",VLOOKUP(F5059,商品マスタ!$G:$H,2,FALSE))</f>
        <v/>
      </c>
      <c r="H5059" s="81" t="str">
        <f t="shared" si="2572"/>
        <v/>
      </c>
      <c r="I5059" s="82" t="str">
        <f>IF(発注書!E5065="","",発注書!E5065)</f>
        <v/>
      </c>
      <c r="J5059" s="78" t="str">
        <f>IF(発注書!E5065="","",発注書!C5065)</f>
        <v/>
      </c>
    </row>
    <row r="5060" spans="1:10" x14ac:dyDescent="0.55000000000000004">
      <c r="B5060" s="50">
        <v>2</v>
      </c>
      <c r="E5060" s="78" t="str">
        <f>IF(発注書!E5066="","",発注書!B5066)</f>
        <v/>
      </c>
      <c r="F5060" s="79" t="str">
        <f>IF(J5060="","",VLOOKUP(J5060,商品マスタ!$F:$G,2,FALSE))</f>
        <v/>
      </c>
      <c r="G5060" s="80" t="str">
        <f>IF(F5060="","",VLOOKUP(F5060,商品マスタ!$G:$H,2,FALSE))</f>
        <v/>
      </c>
      <c r="H5060" s="81" t="str">
        <f t="shared" ref="H5060:H5123" si="2605">IF(E5060="","",IF(E5060="",LEN(SUBSTITUTE(D5060," ","")),LEN(SUBSTITUTE(E5060," ",""))))</f>
        <v/>
      </c>
      <c r="I5060" s="82" t="str">
        <f>IF(発注書!E5066="","",発注書!E5066)</f>
        <v/>
      </c>
      <c r="J5060" s="78" t="str">
        <f>IF(発注書!E5066="","",発注書!C5066)</f>
        <v/>
      </c>
    </row>
    <row r="5061" spans="1:10" x14ac:dyDescent="0.55000000000000004">
      <c r="A5061" s="76" t="e">
        <f t="shared" ref="A5061" si="2606">A5059+1</f>
        <v>#REF!</v>
      </c>
      <c r="B5061" s="50">
        <v>1</v>
      </c>
      <c r="E5061" s="78" t="str">
        <f>IF(発注書!E5067="","",発注書!B5067)</f>
        <v/>
      </c>
      <c r="F5061" s="79" t="str">
        <f>IF(J5061="","",VLOOKUP(J5061,商品マスタ!$F:$G,2,FALSE))</f>
        <v/>
      </c>
      <c r="G5061" s="80" t="str">
        <f>IF(F5061="","",VLOOKUP(F5061,商品マスタ!$G:$H,2,FALSE))</f>
        <v/>
      </c>
      <c r="H5061" s="81" t="str">
        <f t="shared" si="2605"/>
        <v/>
      </c>
      <c r="I5061" s="82" t="str">
        <f>IF(発注書!E5067="","",発注書!E5067)</f>
        <v/>
      </c>
      <c r="J5061" s="78" t="str">
        <f>IF(発注書!E5067="","",発注書!C5067)</f>
        <v/>
      </c>
    </row>
    <row r="5062" spans="1:10" x14ac:dyDescent="0.55000000000000004">
      <c r="B5062" s="50">
        <v>2</v>
      </c>
      <c r="E5062" s="78" t="str">
        <f>IF(発注書!E5068="","",発注書!B5068)</f>
        <v/>
      </c>
      <c r="F5062" s="79" t="str">
        <f>IF(J5062="","",VLOOKUP(J5062,商品マスタ!$F:$G,2,FALSE))</f>
        <v/>
      </c>
      <c r="G5062" s="80" t="str">
        <f>IF(F5062="","",VLOOKUP(F5062,商品マスタ!$G:$H,2,FALSE))</f>
        <v/>
      </c>
      <c r="H5062" s="81" t="str">
        <f t="shared" si="2605"/>
        <v/>
      </c>
      <c r="I5062" s="82" t="str">
        <f>IF(発注書!E5068="","",発注書!E5068)</f>
        <v/>
      </c>
      <c r="J5062" s="78" t="str">
        <f>IF(発注書!E5068="","",発注書!C5068)</f>
        <v/>
      </c>
    </row>
    <row r="5063" spans="1:10" x14ac:dyDescent="0.55000000000000004">
      <c r="A5063" s="76" t="e">
        <f t="shared" ref="A5063" si="2607">A5061+1</f>
        <v>#REF!</v>
      </c>
      <c r="B5063" s="50">
        <v>1</v>
      </c>
      <c r="E5063" s="78" t="str">
        <f>IF(発注書!E5069="","",発注書!B5069)</f>
        <v/>
      </c>
      <c r="F5063" s="79" t="str">
        <f>IF(J5063="","",VLOOKUP(J5063,商品マスタ!$F:$G,2,FALSE))</f>
        <v/>
      </c>
      <c r="G5063" s="80" t="str">
        <f>IF(F5063="","",VLOOKUP(F5063,商品マスタ!$G:$H,2,FALSE))</f>
        <v/>
      </c>
      <c r="H5063" s="81" t="str">
        <f t="shared" si="2605"/>
        <v/>
      </c>
      <c r="I5063" s="82" t="str">
        <f>IF(発注書!E5069="","",発注書!E5069)</f>
        <v/>
      </c>
      <c r="J5063" s="78" t="str">
        <f>IF(発注書!E5069="","",発注書!C5069)</f>
        <v/>
      </c>
    </row>
    <row r="5064" spans="1:10" x14ac:dyDescent="0.55000000000000004">
      <c r="B5064" s="50">
        <v>2</v>
      </c>
      <c r="E5064" s="78" t="str">
        <f>IF(発注書!E5070="","",発注書!B5070)</f>
        <v/>
      </c>
      <c r="F5064" s="79" t="str">
        <f>IF(J5064="","",VLOOKUP(J5064,商品マスタ!$F:$G,2,FALSE))</f>
        <v/>
      </c>
      <c r="G5064" s="80" t="str">
        <f>IF(F5064="","",VLOOKUP(F5064,商品マスタ!$G:$H,2,FALSE))</f>
        <v/>
      </c>
      <c r="H5064" s="81" t="str">
        <f t="shared" si="2605"/>
        <v/>
      </c>
      <c r="I5064" s="82" t="str">
        <f>IF(発注書!E5070="","",発注書!E5070)</f>
        <v/>
      </c>
      <c r="J5064" s="78" t="str">
        <f>IF(発注書!E5070="","",発注書!C5070)</f>
        <v/>
      </c>
    </row>
    <row r="5065" spans="1:10" x14ac:dyDescent="0.55000000000000004">
      <c r="A5065" s="76" t="e">
        <f t="shared" ref="A5065" si="2608">A5063+1</f>
        <v>#REF!</v>
      </c>
      <c r="B5065" s="50">
        <v>1</v>
      </c>
      <c r="E5065" s="78" t="str">
        <f>IF(発注書!E5071="","",発注書!B5071)</f>
        <v/>
      </c>
      <c r="F5065" s="79" t="str">
        <f>IF(J5065="","",VLOOKUP(J5065,商品マスタ!$F:$G,2,FALSE))</f>
        <v/>
      </c>
      <c r="G5065" s="80" t="str">
        <f>IF(F5065="","",VLOOKUP(F5065,商品マスタ!$G:$H,2,FALSE))</f>
        <v/>
      </c>
      <c r="H5065" s="81" t="str">
        <f t="shared" si="2605"/>
        <v/>
      </c>
      <c r="I5065" s="82" t="str">
        <f>IF(発注書!E5071="","",発注書!E5071)</f>
        <v/>
      </c>
      <c r="J5065" s="78" t="str">
        <f>IF(発注書!E5071="","",発注書!C5071)</f>
        <v/>
      </c>
    </row>
    <row r="5066" spans="1:10" x14ac:dyDescent="0.55000000000000004">
      <c r="B5066" s="50">
        <v>2</v>
      </c>
      <c r="E5066" s="78" t="str">
        <f>IF(発注書!E5072="","",発注書!B5072)</f>
        <v/>
      </c>
      <c r="F5066" s="79" t="str">
        <f>IF(J5066="","",VLOOKUP(J5066,商品マスタ!$F:$G,2,FALSE))</f>
        <v/>
      </c>
      <c r="G5066" s="80" t="str">
        <f>IF(F5066="","",VLOOKUP(F5066,商品マスタ!$G:$H,2,FALSE))</f>
        <v/>
      </c>
      <c r="H5066" s="81" t="str">
        <f t="shared" si="2605"/>
        <v/>
      </c>
      <c r="I5066" s="82" t="str">
        <f>IF(発注書!E5072="","",発注書!E5072)</f>
        <v/>
      </c>
      <c r="J5066" s="78" t="str">
        <f>IF(発注書!E5072="","",発注書!C5072)</f>
        <v/>
      </c>
    </row>
    <row r="5067" spans="1:10" x14ac:dyDescent="0.55000000000000004">
      <c r="A5067" s="76" t="e">
        <f t="shared" ref="A5067" si="2609">A5065+1</f>
        <v>#REF!</v>
      </c>
      <c r="B5067" s="50">
        <v>1</v>
      </c>
      <c r="E5067" s="78" t="str">
        <f>IF(発注書!E5073="","",発注書!B5073)</f>
        <v/>
      </c>
      <c r="F5067" s="79" t="str">
        <f>IF(J5067="","",VLOOKUP(J5067,商品マスタ!$F:$G,2,FALSE))</f>
        <v/>
      </c>
      <c r="G5067" s="80" t="str">
        <f>IF(F5067="","",VLOOKUP(F5067,商品マスタ!$G:$H,2,FALSE))</f>
        <v/>
      </c>
      <c r="H5067" s="81" t="str">
        <f t="shared" si="2605"/>
        <v/>
      </c>
      <c r="I5067" s="82" t="str">
        <f>IF(発注書!E5073="","",発注書!E5073)</f>
        <v/>
      </c>
      <c r="J5067" s="78" t="str">
        <f>IF(発注書!E5073="","",発注書!C5073)</f>
        <v/>
      </c>
    </row>
    <row r="5068" spans="1:10" x14ac:dyDescent="0.55000000000000004">
      <c r="B5068" s="50">
        <v>2</v>
      </c>
      <c r="E5068" s="78" t="str">
        <f>IF(発注書!E5074="","",発注書!B5074)</f>
        <v/>
      </c>
      <c r="F5068" s="79" t="str">
        <f>IF(J5068="","",VLOOKUP(J5068,商品マスタ!$F:$G,2,FALSE))</f>
        <v/>
      </c>
      <c r="G5068" s="80" t="str">
        <f>IF(F5068="","",VLOOKUP(F5068,商品マスタ!$G:$H,2,FALSE))</f>
        <v/>
      </c>
      <c r="H5068" s="81" t="str">
        <f t="shared" si="2605"/>
        <v/>
      </c>
      <c r="I5068" s="82" t="str">
        <f>IF(発注書!E5074="","",発注書!E5074)</f>
        <v/>
      </c>
      <c r="J5068" s="78" t="str">
        <f>IF(発注書!E5074="","",発注書!C5074)</f>
        <v/>
      </c>
    </row>
    <row r="5069" spans="1:10" x14ac:dyDescent="0.55000000000000004">
      <c r="A5069" s="76" t="e">
        <f t="shared" ref="A5069" si="2610">A5067+1</f>
        <v>#REF!</v>
      </c>
      <c r="B5069" s="50">
        <v>1</v>
      </c>
      <c r="E5069" s="78" t="str">
        <f>IF(発注書!E5075="","",発注書!B5075)</f>
        <v/>
      </c>
      <c r="F5069" s="79" t="str">
        <f>IF(J5069="","",VLOOKUP(J5069,商品マスタ!$F:$G,2,FALSE))</f>
        <v/>
      </c>
      <c r="G5069" s="80" t="str">
        <f>IF(F5069="","",VLOOKUP(F5069,商品マスタ!$G:$H,2,FALSE))</f>
        <v/>
      </c>
      <c r="H5069" s="81" t="str">
        <f t="shared" si="2605"/>
        <v/>
      </c>
      <c r="I5069" s="82" t="str">
        <f>IF(発注書!E5075="","",発注書!E5075)</f>
        <v/>
      </c>
      <c r="J5069" s="78" t="str">
        <f>IF(発注書!E5075="","",発注書!C5075)</f>
        <v/>
      </c>
    </row>
    <row r="5070" spans="1:10" x14ac:dyDescent="0.55000000000000004">
      <c r="B5070" s="50">
        <v>2</v>
      </c>
      <c r="E5070" s="78" t="str">
        <f>IF(発注書!E5076="","",発注書!B5076)</f>
        <v/>
      </c>
      <c r="F5070" s="79" t="str">
        <f>IF(J5070="","",VLOOKUP(J5070,商品マスタ!$F:$G,2,FALSE))</f>
        <v/>
      </c>
      <c r="G5070" s="80" t="str">
        <f>IF(F5070="","",VLOOKUP(F5070,商品マスタ!$G:$H,2,FALSE))</f>
        <v/>
      </c>
      <c r="H5070" s="81" t="str">
        <f t="shared" si="2605"/>
        <v/>
      </c>
      <c r="I5070" s="82" t="str">
        <f>IF(発注書!E5076="","",発注書!E5076)</f>
        <v/>
      </c>
      <c r="J5070" s="78" t="str">
        <f>IF(発注書!E5076="","",発注書!C5076)</f>
        <v/>
      </c>
    </row>
    <row r="5071" spans="1:10" x14ac:dyDescent="0.55000000000000004">
      <c r="A5071" s="76" t="e">
        <f t="shared" ref="A5071" si="2611">A5069+1</f>
        <v>#REF!</v>
      </c>
      <c r="B5071" s="50">
        <v>1</v>
      </c>
      <c r="E5071" s="78" t="str">
        <f>IF(発注書!E5077="","",発注書!B5077)</f>
        <v/>
      </c>
      <c r="F5071" s="79" t="str">
        <f>IF(J5071="","",VLOOKUP(J5071,商品マスタ!$F:$G,2,FALSE))</f>
        <v/>
      </c>
      <c r="G5071" s="80" t="str">
        <f>IF(F5071="","",VLOOKUP(F5071,商品マスタ!$G:$H,2,FALSE))</f>
        <v/>
      </c>
      <c r="H5071" s="81" t="str">
        <f t="shared" si="2605"/>
        <v/>
      </c>
      <c r="I5071" s="82" t="str">
        <f>IF(発注書!E5077="","",発注書!E5077)</f>
        <v/>
      </c>
      <c r="J5071" s="78" t="str">
        <f>IF(発注書!E5077="","",発注書!C5077)</f>
        <v/>
      </c>
    </row>
    <row r="5072" spans="1:10" x14ac:dyDescent="0.55000000000000004">
      <c r="B5072" s="50">
        <v>2</v>
      </c>
      <c r="E5072" s="78" t="str">
        <f>IF(発注書!E5078="","",発注書!B5078)</f>
        <v/>
      </c>
      <c r="F5072" s="79" t="str">
        <f>IF(J5072="","",VLOOKUP(J5072,商品マスタ!$F:$G,2,FALSE))</f>
        <v/>
      </c>
      <c r="G5072" s="80" t="str">
        <f>IF(F5072="","",VLOOKUP(F5072,商品マスタ!$G:$H,2,FALSE))</f>
        <v/>
      </c>
      <c r="H5072" s="81" t="str">
        <f t="shared" si="2605"/>
        <v/>
      </c>
      <c r="I5072" s="82" t="str">
        <f>IF(発注書!E5078="","",発注書!E5078)</f>
        <v/>
      </c>
      <c r="J5072" s="78" t="str">
        <f>IF(発注書!E5078="","",発注書!C5078)</f>
        <v/>
      </c>
    </row>
    <row r="5073" spans="1:10" x14ac:dyDescent="0.55000000000000004">
      <c r="A5073" s="76" t="e">
        <f t="shared" ref="A5073" si="2612">A5071+1</f>
        <v>#REF!</v>
      </c>
      <c r="B5073" s="50">
        <v>1</v>
      </c>
      <c r="E5073" s="78" t="str">
        <f>IF(発注書!E5079="","",発注書!B5079)</f>
        <v/>
      </c>
      <c r="F5073" s="79" t="str">
        <f>IF(J5073="","",VLOOKUP(J5073,商品マスタ!$F:$G,2,FALSE))</f>
        <v/>
      </c>
      <c r="G5073" s="80" t="str">
        <f>IF(F5073="","",VLOOKUP(F5073,商品マスタ!$G:$H,2,FALSE))</f>
        <v/>
      </c>
      <c r="H5073" s="81" t="str">
        <f t="shared" si="2605"/>
        <v/>
      </c>
      <c r="I5073" s="82" t="str">
        <f>IF(発注書!E5079="","",発注書!E5079)</f>
        <v/>
      </c>
      <c r="J5073" s="78" t="str">
        <f>IF(発注書!E5079="","",発注書!C5079)</f>
        <v/>
      </c>
    </row>
    <row r="5074" spans="1:10" x14ac:dyDescent="0.55000000000000004">
      <c r="B5074" s="50">
        <v>2</v>
      </c>
      <c r="E5074" s="78" t="str">
        <f>IF(発注書!E5080="","",発注書!B5080)</f>
        <v/>
      </c>
      <c r="F5074" s="79" t="str">
        <f>IF(J5074="","",VLOOKUP(J5074,商品マスタ!$F:$G,2,FALSE))</f>
        <v/>
      </c>
      <c r="G5074" s="80" t="str">
        <f>IF(F5074="","",VLOOKUP(F5074,商品マスタ!$G:$H,2,FALSE))</f>
        <v/>
      </c>
      <c r="H5074" s="81" t="str">
        <f t="shared" si="2605"/>
        <v/>
      </c>
      <c r="I5074" s="82" t="str">
        <f>IF(発注書!E5080="","",発注書!E5080)</f>
        <v/>
      </c>
      <c r="J5074" s="78" t="str">
        <f>IF(発注書!E5080="","",発注書!C5080)</f>
        <v/>
      </c>
    </row>
    <row r="5075" spans="1:10" x14ac:dyDescent="0.55000000000000004">
      <c r="A5075" s="76" t="e">
        <f t="shared" ref="A5075" si="2613">A5073+1</f>
        <v>#REF!</v>
      </c>
      <c r="B5075" s="50">
        <v>1</v>
      </c>
      <c r="E5075" s="78" t="str">
        <f>IF(発注書!E5081="","",発注書!B5081)</f>
        <v/>
      </c>
      <c r="F5075" s="79" t="str">
        <f>IF(J5075="","",VLOOKUP(J5075,商品マスタ!$F:$G,2,FALSE))</f>
        <v/>
      </c>
      <c r="G5075" s="80" t="str">
        <f>IF(F5075="","",VLOOKUP(F5075,商品マスタ!$G:$H,2,FALSE))</f>
        <v/>
      </c>
      <c r="H5075" s="81" t="str">
        <f t="shared" si="2605"/>
        <v/>
      </c>
      <c r="I5075" s="82" t="str">
        <f>IF(発注書!E5081="","",発注書!E5081)</f>
        <v/>
      </c>
      <c r="J5075" s="78" t="str">
        <f>IF(発注書!E5081="","",発注書!C5081)</f>
        <v/>
      </c>
    </row>
    <row r="5076" spans="1:10" x14ac:dyDescent="0.55000000000000004">
      <c r="B5076" s="50">
        <v>2</v>
      </c>
      <c r="E5076" s="78" t="str">
        <f>IF(発注書!E5082="","",発注書!B5082)</f>
        <v/>
      </c>
      <c r="F5076" s="79" t="str">
        <f>IF(J5076="","",VLOOKUP(J5076,商品マスタ!$F:$G,2,FALSE))</f>
        <v/>
      </c>
      <c r="G5076" s="80" t="str">
        <f>IF(F5076="","",VLOOKUP(F5076,商品マスタ!$G:$H,2,FALSE))</f>
        <v/>
      </c>
      <c r="H5076" s="81" t="str">
        <f t="shared" si="2605"/>
        <v/>
      </c>
      <c r="I5076" s="82" t="str">
        <f>IF(発注書!E5082="","",発注書!E5082)</f>
        <v/>
      </c>
      <c r="J5076" s="78" t="str">
        <f>IF(発注書!E5082="","",発注書!C5082)</f>
        <v/>
      </c>
    </row>
    <row r="5077" spans="1:10" x14ac:dyDescent="0.55000000000000004">
      <c r="A5077" s="76" t="e">
        <f t="shared" ref="A5077" si="2614">A5075+1</f>
        <v>#REF!</v>
      </c>
      <c r="B5077" s="50">
        <v>1</v>
      </c>
      <c r="E5077" s="78" t="str">
        <f>IF(発注書!E5083="","",発注書!B5083)</f>
        <v/>
      </c>
      <c r="F5077" s="79" t="str">
        <f>IF(J5077="","",VLOOKUP(J5077,商品マスタ!$F:$G,2,FALSE))</f>
        <v/>
      </c>
      <c r="G5077" s="80" t="str">
        <f>IF(F5077="","",VLOOKUP(F5077,商品マスタ!$G:$H,2,FALSE))</f>
        <v/>
      </c>
      <c r="H5077" s="81" t="str">
        <f t="shared" si="2605"/>
        <v/>
      </c>
      <c r="I5077" s="82" t="str">
        <f>IF(発注書!E5083="","",発注書!E5083)</f>
        <v/>
      </c>
      <c r="J5077" s="78" t="str">
        <f>IF(発注書!E5083="","",発注書!C5083)</f>
        <v/>
      </c>
    </row>
    <row r="5078" spans="1:10" x14ac:dyDescent="0.55000000000000004">
      <c r="B5078" s="50">
        <v>2</v>
      </c>
      <c r="E5078" s="78" t="str">
        <f>IF(発注書!E5084="","",発注書!B5084)</f>
        <v/>
      </c>
      <c r="F5078" s="79" t="str">
        <f>IF(J5078="","",VLOOKUP(J5078,商品マスタ!$F:$G,2,FALSE))</f>
        <v/>
      </c>
      <c r="G5078" s="80" t="str">
        <f>IF(F5078="","",VLOOKUP(F5078,商品マスタ!$G:$H,2,FALSE))</f>
        <v/>
      </c>
      <c r="H5078" s="81" t="str">
        <f t="shared" si="2605"/>
        <v/>
      </c>
      <c r="I5078" s="82" t="str">
        <f>IF(発注書!E5084="","",発注書!E5084)</f>
        <v/>
      </c>
      <c r="J5078" s="78" t="str">
        <f>IF(発注書!E5084="","",発注書!C5084)</f>
        <v/>
      </c>
    </row>
    <row r="5079" spans="1:10" x14ac:dyDescent="0.55000000000000004">
      <c r="A5079" s="76" t="e">
        <f t="shared" ref="A5079" si="2615">A5077+1</f>
        <v>#REF!</v>
      </c>
      <c r="B5079" s="50">
        <v>1</v>
      </c>
      <c r="E5079" s="78" t="str">
        <f>IF(発注書!E5085="","",発注書!B5085)</f>
        <v/>
      </c>
      <c r="F5079" s="79" t="str">
        <f>IF(J5079="","",VLOOKUP(J5079,商品マスタ!$F:$G,2,FALSE))</f>
        <v/>
      </c>
      <c r="G5079" s="80" t="str">
        <f>IF(F5079="","",VLOOKUP(F5079,商品マスタ!$G:$H,2,FALSE))</f>
        <v/>
      </c>
      <c r="H5079" s="81" t="str">
        <f t="shared" si="2605"/>
        <v/>
      </c>
      <c r="I5079" s="82" t="str">
        <f>IF(発注書!E5085="","",発注書!E5085)</f>
        <v/>
      </c>
      <c r="J5079" s="78" t="str">
        <f>IF(発注書!E5085="","",発注書!C5085)</f>
        <v/>
      </c>
    </row>
    <row r="5080" spans="1:10" x14ac:dyDescent="0.55000000000000004">
      <c r="B5080" s="50">
        <v>2</v>
      </c>
      <c r="E5080" s="78" t="str">
        <f>IF(発注書!E5086="","",発注書!B5086)</f>
        <v/>
      </c>
      <c r="F5080" s="79" t="str">
        <f>IF(J5080="","",VLOOKUP(J5080,商品マスタ!$F:$G,2,FALSE))</f>
        <v/>
      </c>
      <c r="G5080" s="80" t="str">
        <f>IF(F5080="","",VLOOKUP(F5080,商品マスタ!$G:$H,2,FALSE))</f>
        <v/>
      </c>
      <c r="H5080" s="81" t="str">
        <f t="shared" si="2605"/>
        <v/>
      </c>
      <c r="I5080" s="82" t="str">
        <f>IF(発注書!E5086="","",発注書!E5086)</f>
        <v/>
      </c>
      <c r="J5080" s="78" t="str">
        <f>IF(発注書!E5086="","",発注書!C5086)</f>
        <v/>
      </c>
    </row>
    <row r="5081" spans="1:10" x14ac:dyDescent="0.55000000000000004">
      <c r="A5081" s="76" t="e">
        <f t="shared" ref="A5081" si="2616">A5079+1</f>
        <v>#REF!</v>
      </c>
      <c r="B5081" s="50">
        <v>1</v>
      </c>
      <c r="E5081" s="78" t="str">
        <f>IF(発注書!E5087="","",発注書!B5087)</f>
        <v/>
      </c>
      <c r="F5081" s="79" t="str">
        <f>IF(J5081="","",VLOOKUP(J5081,商品マスタ!$F:$G,2,FALSE))</f>
        <v/>
      </c>
      <c r="G5081" s="80" t="str">
        <f>IF(F5081="","",VLOOKUP(F5081,商品マスタ!$G:$H,2,FALSE))</f>
        <v/>
      </c>
      <c r="H5081" s="81" t="str">
        <f t="shared" si="2605"/>
        <v/>
      </c>
      <c r="I5081" s="82" t="str">
        <f>IF(発注書!E5087="","",発注書!E5087)</f>
        <v/>
      </c>
      <c r="J5081" s="78" t="str">
        <f>IF(発注書!E5087="","",発注書!C5087)</f>
        <v/>
      </c>
    </row>
    <row r="5082" spans="1:10" x14ac:dyDescent="0.55000000000000004">
      <c r="B5082" s="50">
        <v>2</v>
      </c>
      <c r="E5082" s="78" t="str">
        <f>IF(発注書!E5088="","",発注書!B5088)</f>
        <v/>
      </c>
      <c r="F5082" s="79" t="str">
        <f>IF(J5082="","",VLOOKUP(J5082,商品マスタ!$F:$G,2,FALSE))</f>
        <v/>
      </c>
      <c r="G5082" s="80" t="str">
        <f>IF(F5082="","",VLOOKUP(F5082,商品マスタ!$G:$H,2,FALSE))</f>
        <v/>
      </c>
      <c r="H5082" s="81" t="str">
        <f t="shared" si="2605"/>
        <v/>
      </c>
      <c r="I5082" s="82" t="str">
        <f>IF(発注書!E5088="","",発注書!E5088)</f>
        <v/>
      </c>
      <c r="J5082" s="78" t="str">
        <f>IF(発注書!E5088="","",発注書!C5088)</f>
        <v/>
      </c>
    </row>
    <row r="5083" spans="1:10" x14ac:dyDescent="0.55000000000000004">
      <c r="A5083" s="76" t="e">
        <f t="shared" ref="A5083" si="2617">A5081+1</f>
        <v>#REF!</v>
      </c>
      <c r="B5083" s="50">
        <v>1</v>
      </c>
      <c r="E5083" s="78" t="str">
        <f>IF(発注書!E5089="","",発注書!B5089)</f>
        <v/>
      </c>
      <c r="F5083" s="79" t="str">
        <f>IF(J5083="","",VLOOKUP(J5083,商品マスタ!$F:$G,2,FALSE))</f>
        <v/>
      </c>
      <c r="G5083" s="80" t="str">
        <f>IF(F5083="","",VLOOKUP(F5083,商品マスタ!$G:$H,2,FALSE))</f>
        <v/>
      </c>
      <c r="H5083" s="81" t="str">
        <f t="shared" si="2605"/>
        <v/>
      </c>
      <c r="I5083" s="82" t="str">
        <f>IF(発注書!E5089="","",発注書!E5089)</f>
        <v/>
      </c>
      <c r="J5083" s="78" t="str">
        <f>IF(発注書!E5089="","",発注書!C5089)</f>
        <v/>
      </c>
    </row>
    <row r="5084" spans="1:10" x14ac:dyDescent="0.55000000000000004">
      <c r="B5084" s="50">
        <v>2</v>
      </c>
      <c r="E5084" s="78" t="str">
        <f>IF(発注書!E5090="","",発注書!B5090)</f>
        <v/>
      </c>
      <c r="F5084" s="79" t="str">
        <f>IF(J5084="","",VLOOKUP(J5084,商品マスタ!$F:$G,2,FALSE))</f>
        <v/>
      </c>
      <c r="G5084" s="80" t="str">
        <f>IF(F5084="","",VLOOKUP(F5084,商品マスタ!$G:$H,2,FALSE))</f>
        <v/>
      </c>
      <c r="H5084" s="81" t="str">
        <f t="shared" si="2605"/>
        <v/>
      </c>
      <c r="I5084" s="82" t="str">
        <f>IF(発注書!E5090="","",発注書!E5090)</f>
        <v/>
      </c>
      <c r="J5084" s="78" t="str">
        <f>IF(発注書!E5090="","",発注書!C5090)</f>
        <v/>
      </c>
    </row>
    <row r="5085" spans="1:10" x14ac:dyDescent="0.55000000000000004">
      <c r="A5085" s="76" t="e">
        <f t="shared" ref="A5085" si="2618">A5083+1</f>
        <v>#REF!</v>
      </c>
      <c r="B5085" s="50">
        <v>1</v>
      </c>
      <c r="E5085" s="78" t="str">
        <f>IF(発注書!E5091="","",発注書!B5091)</f>
        <v/>
      </c>
      <c r="F5085" s="79" t="str">
        <f>IF(J5085="","",VLOOKUP(J5085,商品マスタ!$F:$G,2,FALSE))</f>
        <v/>
      </c>
      <c r="G5085" s="80" t="str">
        <f>IF(F5085="","",VLOOKUP(F5085,商品マスタ!$G:$H,2,FALSE))</f>
        <v/>
      </c>
      <c r="H5085" s="81" t="str">
        <f t="shared" si="2605"/>
        <v/>
      </c>
      <c r="I5085" s="82" t="str">
        <f>IF(発注書!E5091="","",発注書!E5091)</f>
        <v/>
      </c>
      <c r="J5085" s="78" t="str">
        <f>IF(発注書!E5091="","",発注書!C5091)</f>
        <v/>
      </c>
    </row>
    <row r="5086" spans="1:10" x14ac:dyDescent="0.55000000000000004">
      <c r="B5086" s="50">
        <v>2</v>
      </c>
      <c r="E5086" s="78" t="str">
        <f>IF(発注書!E5092="","",発注書!B5092)</f>
        <v/>
      </c>
      <c r="F5086" s="79" t="str">
        <f>IF(J5086="","",VLOOKUP(J5086,商品マスタ!$F:$G,2,FALSE))</f>
        <v/>
      </c>
      <c r="G5086" s="80" t="str">
        <f>IF(F5086="","",VLOOKUP(F5086,商品マスタ!$G:$H,2,FALSE))</f>
        <v/>
      </c>
      <c r="H5086" s="81" t="str">
        <f t="shared" si="2605"/>
        <v/>
      </c>
      <c r="I5086" s="82" t="str">
        <f>IF(発注書!E5092="","",発注書!E5092)</f>
        <v/>
      </c>
      <c r="J5086" s="78" t="str">
        <f>IF(発注書!E5092="","",発注書!C5092)</f>
        <v/>
      </c>
    </row>
    <row r="5087" spans="1:10" x14ac:dyDescent="0.55000000000000004">
      <c r="A5087" s="76" t="e">
        <f t="shared" ref="A5087" si="2619">A5085+1</f>
        <v>#REF!</v>
      </c>
      <c r="B5087" s="50">
        <v>1</v>
      </c>
      <c r="E5087" s="78" t="str">
        <f>IF(発注書!E5093="","",発注書!B5093)</f>
        <v/>
      </c>
      <c r="F5087" s="79" t="str">
        <f>IF(J5087="","",VLOOKUP(J5087,商品マスタ!$F:$G,2,FALSE))</f>
        <v/>
      </c>
      <c r="G5087" s="80" t="str">
        <f>IF(F5087="","",VLOOKUP(F5087,商品マスタ!$G:$H,2,FALSE))</f>
        <v/>
      </c>
      <c r="H5087" s="81" t="str">
        <f t="shared" si="2605"/>
        <v/>
      </c>
      <c r="I5087" s="82" t="str">
        <f>IF(発注書!E5093="","",発注書!E5093)</f>
        <v/>
      </c>
      <c r="J5087" s="78" t="str">
        <f>IF(発注書!E5093="","",発注書!C5093)</f>
        <v/>
      </c>
    </row>
    <row r="5088" spans="1:10" x14ac:dyDescent="0.55000000000000004">
      <c r="B5088" s="50">
        <v>2</v>
      </c>
      <c r="E5088" s="78" t="str">
        <f>IF(発注書!E5094="","",発注書!B5094)</f>
        <v/>
      </c>
      <c r="F5088" s="79" t="str">
        <f>IF(J5088="","",VLOOKUP(J5088,商品マスタ!$F:$G,2,FALSE))</f>
        <v/>
      </c>
      <c r="G5088" s="80" t="str">
        <f>IF(F5088="","",VLOOKUP(F5088,商品マスタ!$G:$H,2,FALSE))</f>
        <v/>
      </c>
      <c r="H5088" s="81" t="str">
        <f t="shared" si="2605"/>
        <v/>
      </c>
      <c r="I5088" s="82" t="str">
        <f>IF(発注書!E5094="","",発注書!E5094)</f>
        <v/>
      </c>
      <c r="J5088" s="78" t="str">
        <f>IF(発注書!E5094="","",発注書!C5094)</f>
        <v/>
      </c>
    </row>
    <row r="5089" spans="1:10" x14ac:dyDescent="0.55000000000000004">
      <c r="A5089" s="76" t="e">
        <f t="shared" ref="A5089" si="2620">A5087+1</f>
        <v>#REF!</v>
      </c>
      <c r="B5089" s="50">
        <v>1</v>
      </c>
      <c r="E5089" s="78" t="str">
        <f>IF(発注書!E5095="","",発注書!B5095)</f>
        <v/>
      </c>
      <c r="F5089" s="79" t="str">
        <f>IF(J5089="","",VLOOKUP(J5089,商品マスタ!$F:$G,2,FALSE))</f>
        <v/>
      </c>
      <c r="G5089" s="80" t="str">
        <f>IF(F5089="","",VLOOKUP(F5089,商品マスタ!$G:$H,2,FALSE))</f>
        <v/>
      </c>
      <c r="H5089" s="81" t="str">
        <f t="shared" si="2605"/>
        <v/>
      </c>
      <c r="I5089" s="82" t="str">
        <f>IF(発注書!E5095="","",発注書!E5095)</f>
        <v/>
      </c>
      <c r="J5089" s="78" t="str">
        <f>IF(発注書!E5095="","",発注書!C5095)</f>
        <v/>
      </c>
    </row>
    <row r="5090" spans="1:10" x14ac:dyDescent="0.55000000000000004">
      <c r="B5090" s="50">
        <v>2</v>
      </c>
      <c r="E5090" s="78" t="str">
        <f>IF(発注書!E5096="","",発注書!B5096)</f>
        <v/>
      </c>
      <c r="F5090" s="79" t="str">
        <f>IF(J5090="","",VLOOKUP(J5090,商品マスタ!$F:$G,2,FALSE))</f>
        <v/>
      </c>
      <c r="G5090" s="80" t="str">
        <f>IF(F5090="","",VLOOKUP(F5090,商品マスタ!$G:$H,2,FALSE))</f>
        <v/>
      </c>
      <c r="H5090" s="81" t="str">
        <f t="shared" si="2605"/>
        <v/>
      </c>
      <c r="I5090" s="82" t="str">
        <f>IF(発注書!E5096="","",発注書!E5096)</f>
        <v/>
      </c>
      <c r="J5090" s="78" t="str">
        <f>IF(発注書!E5096="","",発注書!C5096)</f>
        <v/>
      </c>
    </row>
    <row r="5091" spans="1:10" x14ac:dyDescent="0.55000000000000004">
      <c r="A5091" s="76" t="e">
        <f t="shared" ref="A5091" si="2621">A5089+1</f>
        <v>#REF!</v>
      </c>
      <c r="B5091" s="50">
        <v>1</v>
      </c>
      <c r="E5091" s="78" t="str">
        <f>IF(発注書!E5097="","",発注書!B5097)</f>
        <v/>
      </c>
      <c r="F5091" s="79" t="str">
        <f>IF(J5091="","",VLOOKUP(J5091,商品マスタ!$F:$G,2,FALSE))</f>
        <v/>
      </c>
      <c r="G5091" s="80" t="str">
        <f>IF(F5091="","",VLOOKUP(F5091,商品マスタ!$G:$H,2,FALSE))</f>
        <v/>
      </c>
      <c r="H5091" s="81" t="str">
        <f t="shared" si="2605"/>
        <v/>
      </c>
      <c r="I5091" s="82" t="str">
        <f>IF(発注書!E5097="","",発注書!E5097)</f>
        <v/>
      </c>
      <c r="J5091" s="78" t="str">
        <f>IF(発注書!E5097="","",発注書!C5097)</f>
        <v/>
      </c>
    </row>
    <row r="5092" spans="1:10" x14ac:dyDescent="0.55000000000000004">
      <c r="B5092" s="50">
        <v>2</v>
      </c>
      <c r="E5092" s="78" t="str">
        <f>IF(発注書!E5098="","",発注書!B5098)</f>
        <v/>
      </c>
      <c r="F5092" s="79" t="str">
        <f>IF(J5092="","",VLOOKUP(J5092,商品マスタ!$F:$G,2,FALSE))</f>
        <v/>
      </c>
      <c r="G5092" s="80" t="str">
        <f>IF(F5092="","",VLOOKUP(F5092,商品マスタ!$G:$H,2,FALSE))</f>
        <v/>
      </c>
      <c r="H5092" s="81" t="str">
        <f t="shared" si="2605"/>
        <v/>
      </c>
      <c r="I5092" s="82" t="str">
        <f>IF(発注書!E5098="","",発注書!E5098)</f>
        <v/>
      </c>
      <c r="J5092" s="78" t="str">
        <f>IF(発注書!E5098="","",発注書!C5098)</f>
        <v/>
      </c>
    </row>
    <row r="5093" spans="1:10" x14ac:dyDescent="0.55000000000000004">
      <c r="A5093" s="76" t="e">
        <f t="shared" ref="A5093" si="2622">A5091+1</f>
        <v>#REF!</v>
      </c>
      <c r="B5093" s="50">
        <v>1</v>
      </c>
      <c r="E5093" s="78" t="str">
        <f>IF(発注書!E5099="","",発注書!B5099)</f>
        <v/>
      </c>
      <c r="F5093" s="79" t="str">
        <f>IF(J5093="","",VLOOKUP(J5093,商品マスタ!$F:$G,2,FALSE))</f>
        <v/>
      </c>
      <c r="G5093" s="80" t="str">
        <f>IF(F5093="","",VLOOKUP(F5093,商品マスタ!$G:$H,2,FALSE))</f>
        <v/>
      </c>
      <c r="H5093" s="81" t="str">
        <f t="shared" si="2605"/>
        <v/>
      </c>
      <c r="I5093" s="82" t="str">
        <f>IF(発注書!E5099="","",発注書!E5099)</f>
        <v/>
      </c>
      <c r="J5093" s="78" t="str">
        <f>IF(発注書!E5099="","",発注書!C5099)</f>
        <v/>
      </c>
    </row>
    <row r="5094" spans="1:10" x14ac:dyDescent="0.55000000000000004">
      <c r="B5094" s="50">
        <v>2</v>
      </c>
      <c r="E5094" s="78" t="str">
        <f>IF(発注書!E5100="","",発注書!B5100)</f>
        <v/>
      </c>
      <c r="F5094" s="79" t="str">
        <f>IF(J5094="","",VLOOKUP(J5094,商品マスタ!$F:$G,2,FALSE))</f>
        <v/>
      </c>
      <c r="G5094" s="80" t="str">
        <f>IF(F5094="","",VLOOKUP(F5094,商品マスタ!$G:$H,2,FALSE))</f>
        <v/>
      </c>
      <c r="H5094" s="81" t="str">
        <f t="shared" si="2605"/>
        <v/>
      </c>
      <c r="I5094" s="82" t="str">
        <f>IF(発注書!E5100="","",発注書!E5100)</f>
        <v/>
      </c>
      <c r="J5094" s="78" t="str">
        <f>IF(発注書!E5100="","",発注書!C5100)</f>
        <v/>
      </c>
    </row>
    <row r="5095" spans="1:10" x14ac:dyDescent="0.55000000000000004">
      <c r="A5095" s="76" t="e">
        <f t="shared" ref="A5095" si="2623">A5093+1</f>
        <v>#REF!</v>
      </c>
      <c r="B5095" s="50">
        <v>1</v>
      </c>
      <c r="E5095" s="78" t="str">
        <f>IF(発注書!E5101="","",発注書!B5101)</f>
        <v/>
      </c>
      <c r="F5095" s="79" t="str">
        <f>IF(J5095="","",VLOOKUP(J5095,商品マスタ!$F:$G,2,FALSE))</f>
        <v/>
      </c>
      <c r="G5095" s="80" t="str">
        <f>IF(F5095="","",VLOOKUP(F5095,商品マスタ!$G:$H,2,FALSE))</f>
        <v/>
      </c>
      <c r="H5095" s="81" t="str">
        <f t="shared" si="2605"/>
        <v/>
      </c>
      <c r="I5095" s="82" t="str">
        <f>IF(発注書!E5101="","",発注書!E5101)</f>
        <v/>
      </c>
      <c r="J5095" s="78" t="str">
        <f>IF(発注書!E5101="","",発注書!C5101)</f>
        <v/>
      </c>
    </row>
    <row r="5096" spans="1:10" x14ac:dyDescent="0.55000000000000004">
      <c r="B5096" s="50">
        <v>2</v>
      </c>
      <c r="E5096" s="78" t="str">
        <f>IF(発注書!E5102="","",発注書!B5102)</f>
        <v/>
      </c>
      <c r="F5096" s="79" t="str">
        <f>IF(J5096="","",VLOOKUP(J5096,商品マスタ!$F:$G,2,FALSE))</f>
        <v/>
      </c>
      <c r="G5096" s="80" t="str">
        <f>IF(F5096="","",VLOOKUP(F5096,商品マスタ!$G:$H,2,FALSE))</f>
        <v/>
      </c>
      <c r="H5096" s="81" t="str">
        <f t="shared" si="2605"/>
        <v/>
      </c>
      <c r="I5096" s="82" t="str">
        <f>IF(発注書!E5102="","",発注書!E5102)</f>
        <v/>
      </c>
      <c r="J5096" s="78" t="str">
        <f>IF(発注書!E5102="","",発注書!C5102)</f>
        <v/>
      </c>
    </row>
    <row r="5097" spans="1:10" x14ac:dyDescent="0.55000000000000004">
      <c r="A5097" s="76" t="e">
        <f t="shared" ref="A5097" si="2624">A5095+1</f>
        <v>#REF!</v>
      </c>
      <c r="B5097" s="50">
        <v>1</v>
      </c>
      <c r="E5097" s="78" t="str">
        <f>IF(発注書!E5103="","",発注書!B5103)</f>
        <v/>
      </c>
      <c r="F5097" s="79" t="str">
        <f>IF(J5097="","",VLOOKUP(J5097,商品マスタ!$F:$G,2,FALSE))</f>
        <v/>
      </c>
      <c r="G5097" s="80" t="str">
        <f>IF(F5097="","",VLOOKUP(F5097,商品マスタ!$G:$H,2,FALSE))</f>
        <v/>
      </c>
      <c r="H5097" s="81" t="str">
        <f t="shared" si="2605"/>
        <v/>
      </c>
      <c r="I5097" s="82" t="str">
        <f>IF(発注書!E5103="","",発注書!E5103)</f>
        <v/>
      </c>
      <c r="J5097" s="78" t="str">
        <f>IF(発注書!E5103="","",発注書!C5103)</f>
        <v/>
      </c>
    </row>
    <row r="5098" spans="1:10" x14ac:dyDescent="0.55000000000000004">
      <c r="B5098" s="50">
        <v>2</v>
      </c>
      <c r="E5098" s="78" t="str">
        <f>IF(発注書!E5104="","",発注書!B5104)</f>
        <v/>
      </c>
      <c r="F5098" s="79" t="str">
        <f>IF(J5098="","",VLOOKUP(J5098,商品マスタ!$F:$G,2,FALSE))</f>
        <v/>
      </c>
      <c r="G5098" s="80" t="str">
        <f>IF(F5098="","",VLOOKUP(F5098,商品マスタ!$G:$H,2,FALSE))</f>
        <v/>
      </c>
      <c r="H5098" s="81" t="str">
        <f t="shared" si="2605"/>
        <v/>
      </c>
      <c r="I5098" s="82" t="str">
        <f>IF(発注書!E5104="","",発注書!E5104)</f>
        <v/>
      </c>
      <c r="J5098" s="78" t="str">
        <f>IF(発注書!E5104="","",発注書!C5104)</f>
        <v/>
      </c>
    </row>
    <row r="5099" spans="1:10" x14ac:dyDescent="0.55000000000000004">
      <c r="A5099" s="76" t="e">
        <f t="shared" ref="A5099" si="2625">A5097+1</f>
        <v>#REF!</v>
      </c>
      <c r="B5099" s="50">
        <v>1</v>
      </c>
      <c r="E5099" s="78" t="str">
        <f>IF(発注書!E5105="","",発注書!B5105)</f>
        <v/>
      </c>
      <c r="F5099" s="79" t="str">
        <f>IF(J5099="","",VLOOKUP(J5099,商品マスタ!$F:$G,2,FALSE))</f>
        <v/>
      </c>
      <c r="G5099" s="80" t="str">
        <f>IF(F5099="","",VLOOKUP(F5099,商品マスタ!$G:$H,2,FALSE))</f>
        <v/>
      </c>
      <c r="H5099" s="81" t="str">
        <f t="shared" si="2605"/>
        <v/>
      </c>
      <c r="I5099" s="82" t="str">
        <f>IF(発注書!E5105="","",発注書!E5105)</f>
        <v/>
      </c>
      <c r="J5099" s="78" t="str">
        <f>IF(発注書!E5105="","",発注書!C5105)</f>
        <v/>
      </c>
    </row>
    <row r="5100" spans="1:10" x14ac:dyDescent="0.55000000000000004">
      <c r="B5100" s="50">
        <v>2</v>
      </c>
      <c r="E5100" s="78" t="str">
        <f>IF(発注書!E5106="","",発注書!B5106)</f>
        <v/>
      </c>
      <c r="F5100" s="79" t="str">
        <f>IF(J5100="","",VLOOKUP(J5100,商品マスタ!$F:$G,2,FALSE))</f>
        <v/>
      </c>
      <c r="G5100" s="80" t="str">
        <f>IF(F5100="","",VLOOKUP(F5100,商品マスタ!$G:$H,2,FALSE))</f>
        <v/>
      </c>
      <c r="H5100" s="81" t="str">
        <f t="shared" si="2605"/>
        <v/>
      </c>
      <c r="I5100" s="82" t="str">
        <f>IF(発注書!E5106="","",発注書!E5106)</f>
        <v/>
      </c>
      <c r="J5100" s="78" t="str">
        <f>IF(発注書!E5106="","",発注書!C5106)</f>
        <v/>
      </c>
    </row>
    <row r="5101" spans="1:10" x14ac:dyDescent="0.55000000000000004">
      <c r="A5101" s="76" t="e">
        <f t="shared" ref="A5101" si="2626">A5099+1</f>
        <v>#REF!</v>
      </c>
      <c r="B5101" s="50">
        <v>1</v>
      </c>
      <c r="E5101" s="78" t="str">
        <f>IF(発注書!E5107="","",発注書!B5107)</f>
        <v/>
      </c>
      <c r="F5101" s="79" t="str">
        <f>IF(J5101="","",VLOOKUP(J5101,商品マスタ!$F:$G,2,FALSE))</f>
        <v/>
      </c>
      <c r="G5101" s="80" t="str">
        <f>IF(F5101="","",VLOOKUP(F5101,商品マスタ!$G:$H,2,FALSE))</f>
        <v/>
      </c>
      <c r="H5101" s="81" t="str">
        <f t="shared" si="2605"/>
        <v/>
      </c>
      <c r="I5101" s="82" t="str">
        <f>IF(発注書!E5107="","",発注書!E5107)</f>
        <v/>
      </c>
      <c r="J5101" s="78" t="str">
        <f>IF(発注書!E5107="","",発注書!C5107)</f>
        <v/>
      </c>
    </row>
    <row r="5102" spans="1:10" x14ac:dyDescent="0.55000000000000004">
      <c r="B5102" s="50">
        <v>2</v>
      </c>
      <c r="E5102" s="78" t="str">
        <f>IF(発注書!E5108="","",発注書!B5108)</f>
        <v/>
      </c>
      <c r="F5102" s="79" t="str">
        <f>IF(J5102="","",VLOOKUP(J5102,商品マスタ!$F:$G,2,FALSE))</f>
        <v/>
      </c>
      <c r="G5102" s="80" t="str">
        <f>IF(F5102="","",VLOOKUP(F5102,商品マスタ!$G:$H,2,FALSE))</f>
        <v/>
      </c>
      <c r="H5102" s="81" t="str">
        <f t="shared" si="2605"/>
        <v/>
      </c>
      <c r="I5102" s="82" t="str">
        <f>IF(発注書!E5108="","",発注書!E5108)</f>
        <v/>
      </c>
      <c r="J5102" s="78" t="str">
        <f>IF(発注書!E5108="","",発注書!C5108)</f>
        <v/>
      </c>
    </row>
    <row r="5103" spans="1:10" x14ac:dyDescent="0.55000000000000004">
      <c r="A5103" s="76" t="e">
        <f t="shared" ref="A5103" si="2627">A5101+1</f>
        <v>#REF!</v>
      </c>
      <c r="B5103" s="50">
        <v>1</v>
      </c>
      <c r="E5103" s="78" t="str">
        <f>IF(発注書!E5109="","",発注書!B5109)</f>
        <v/>
      </c>
      <c r="F5103" s="79" t="str">
        <f>IF(J5103="","",VLOOKUP(J5103,商品マスタ!$F:$G,2,FALSE))</f>
        <v/>
      </c>
      <c r="G5103" s="80" t="str">
        <f>IF(F5103="","",VLOOKUP(F5103,商品マスタ!$G:$H,2,FALSE))</f>
        <v/>
      </c>
      <c r="H5103" s="81" t="str">
        <f t="shared" si="2605"/>
        <v/>
      </c>
      <c r="I5103" s="82" t="str">
        <f>IF(発注書!E5109="","",発注書!E5109)</f>
        <v/>
      </c>
      <c r="J5103" s="78" t="str">
        <f>IF(発注書!E5109="","",発注書!C5109)</f>
        <v/>
      </c>
    </row>
    <row r="5104" spans="1:10" x14ac:dyDescent="0.55000000000000004">
      <c r="B5104" s="50">
        <v>2</v>
      </c>
      <c r="E5104" s="78" t="str">
        <f>IF(発注書!E5110="","",発注書!B5110)</f>
        <v/>
      </c>
      <c r="F5104" s="79" t="str">
        <f>IF(J5104="","",VLOOKUP(J5104,商品マスタ!$F:$G,2,FALSE))</f>
        <v/>
      </c>
      <c r="G5104" s="80" t="str">
        <f>IF(F5104="","",VLOOKUP(F5104,商品マスタ!$G:$H,2,FALSE))</f>
        <v/>
      </c>
      <c r="H5104" s="81" t="str">
        <f t="shared" si="2605"/>
        <v/>
      </c>
      <c r="I5104" s="82" t="str">
        <f>IF(発注書!E5110="","",発注書!E5110)</f>
        <v/>
      </c>
      <c r="J5104" s="78" t="str">
        <f>IF(発注書!E5110="","",発注書!C5110)</f>
        <v/>
      </c>
    </row>
    <row r="5105" spans="1:10" x14ac:dyDescent="0.55000000000000004">
      <c r="A5105" s="76" t="e">
        <f t="shared" ref="A5105" si="2628">A5103+1</f>
        <v>#REF!</v>
      </c>
      <c r="B5105" s="50">
        <v>1</v>
      </c>
      <c r="E5105" s="78" t="str">
        <f>IF(発注書!E5111="","",発注書!B5111)</f>
        <v/>
      </c>
      <c r="F5105" s="79" t="str">
        <f>IF(J5105="","",VLOOKUP(J5105,商品マスタ!$F:$G,2,FALSE))</f>
        <v/>
      </c>
      <c r="G5105" s="80" t="str">
        <f>IF(F5105="","",VLOOKUP(F5105,商品マスタ!$G:$H,2,FALSE))</f>
        <v/>
      </c>
      <c r="H5105" s="81" t="str">
        <f t="shared" si="2605"/>
        <v/>
      </c>
      <c r="I5105" s="82" t="str">
        <f>IF(発注書!E5111="","",発注書!E5111)</f>
        <v/>
      </c>
      <c r="J5105" s="78" t="str">
        <f>IF(発注書!E5111="","",発注書!C5111)</f>
        <v/>
      </c>
    </row>
    <row r="5106" spans="1:10" x14ac:dyDescent="0.55000000000000004">
      <c r="B5106" s="50">
        <v>2</v>
      </c>
      <c r="E5106" s="78" t="str">
        <f>IF(発注書!E5112="","",発注書!B5112)</f>
        <v/>
      </c>
      <c r="F5106" s="79" t="str">
        <f>IF(J5106="","",VLOOKUP(J5106,商品マスタ!$F:$G,2,FALSE))</f>
        <v/>
      </c>
      <c r="G5106" s="80" t="str">
        <f>IF(F5106="","",VLOOKUP(F5106,商品マスタ!$G:$H,2,FALSE))</f>
        <v/>
      </c>
      <c r="H5106" s="81" t="str">
        <f t="shared" si="2605"/>
        <v/>
      </c>
      <c r="I5106" s="82" t="str">
        <f>IF(発注書!E5112="","",発注書!E5112)</f>
        <v/>
      </c>
      <c r="J5106" s="78" t="str">
        <f>IF(発注書!E5112="","",発注書!C5112)</f>
        <v/>
      </c>
    </row>
    <row r="5107" spans="1:10" x14ac:dyDescent="0.55000000000000004">
      <c r="A5107" s="76" t="e">
        <f t="shared" ref="A5107" si="2629">A5105+1</f>
        <v>#REF!</v>
      </c>
      <c r="B5107" s="50">
        <v>1</v>
      </c>
      <c r="E5107" s="78" t="str">
        <f>IF(発注書!E5113="","",発注書!B5113)</f>
        <v/>
      </c>
      <c r="F5107" s="79" t="str">
        <f>IF(J5107="","",VLOOKUP(J5107,商品マスタ!$F:$G,2,FALSE))</f>
        <v/>
      </c>
      <c r="G5107" s="80" t="str">
        <f>IF(F5107="","",VLOOKUP(F5107,商品マスタ!$G:$H,2,FALSE))</f>
        <v/>
      </c>
      <c r="H5107" s="81" t="str">
        <f t="shared" si="2605"/>
        <v/>
      </c>
      <c r="I5107" s="82" t="str">
        <f>IF(発注書!E5113="","",発注書!E5113)</f>
        <v/>
      </c>
      <c r="J5107" s="78" t="str">
        <f>IF(発注書!E5113="","",発注書!C5113)</f>
        <v/>
      </c>
    </row>
    <row r="5108" spans="1:10" x14ac:dyDescent="0.55000000000000004">
      <c r="B5108" s="50">
        <v>2</v>
      </c>
      <c r="E5108" s="78" t="str">
        <f>IF(発注書!E5114="","",発注書!B5114)</f>
        <v/>
      </c>
      <c r="F5108" s="79" t="str">
        <f>IF(J5108="","",VLOOKUP(J5108,商品マスタ!$F:$G,2,FALSE))</f>
        <v/>
      </c>
      <c r="G5108" s="80" t="str">
        <f>IF(F5108="","",VLOOKUP(F5108,商品マスタ!$G:$H,2,FALSE))</f>
        <v/>
      </c>
      <c r="H5108" s="81" t="str">
        <f t="shared" si="2605"/>
        <v/>
      </c>
      <c r="I5108" s="82" t="str">
        <f>IF(発注書!E5114="","",発注書!E5114)</f>
        <v/>
      </c>
      <c r="J5108" s="78" t="str">
        <f>IF(発注書!E5114="","",発注書!C5114)</f>
        <v/>
      </c>
    </row>
    <row r="5109" spans="1:10" x14ac:dyDescent="0.55000000000000004">
      <c r="A5109" s="76" t="e">
        <f t="shared" ref="A5109" si="2630">A5107+1</f>
        <v>#REF!</v>
      </c>
      <c r="B5109" s="50">
        <v>1</v>
      </c>
      <c r="E5109" s="78" t="str">
        <f>IF(発注書!E5115="","",発注書!B5115)</f>
        <v/>
      </c>
      <c r="F5109" s="79" t="str">
        <f>IF(J5109="","",VLOOKUP(J5109,商品マスタ!$F:$G,2,FALSE))</f>
        <v/>
      </c>
      <c r="G5109" s="80" t="str">
        <f>IF(F5109="","",VLOOKUP(F5109,商品マスタ!$G:$H,2,FALSE))</f>
        <v/>
      </c>
      <c r="H5109" s="81" t="str">
        <f t="shared" si="2605"/>
        <v/>
      </c>
      <c r="I5109" s="82" t="str">
        <f>IF(発注書!E5115="","",発注書!E5115)</f>
        <v/>
      </c>
      <c r="J5109" s="78" t="str">
        <f>IF(発注書!E5115="","",発注書!C5115)</f>
        <v/>
      </c>
    </row>
    <row r="5110" spans="1:10" x14ac:dyDescent="0.55000000000000004">
      <c r="B5110" s="50">
        <v>2</v>
      </c>
      <c r="E5110" s="78" t="str">
        <f>IF(発注書!E5116="","",発注書!B5116)</f>
        <v/>
      </c>
      <c r="F5110" s="79" t="str">
        <f>IF(J5110="","",VLOOKUP(J5110,商品マスタ!$F:$G,2,FALSE))</f>
        <v/>
      </c>
      <c r="G5110" s="80" t="str">
        <f>IF(F5110="","",VLOOKUP(F5110,商品マスタ!$G:$H,2,FALSE))</f>
        <v/>
      </c>
      <c r="H5110" s="81" t="str">
        <f t="shared" si="2605"/>
        <v/>
      </c>
      <c r="I5110" s="82" t="str">
        <f>IF(発注書!E5116="","",発注書!E5116)</f>
        <v/>
      </c>
      <c r="J5110" s="78" t="str">
        <f>IF(発注書!E5116="","",発注書!C5116)</f>
        <v/>
      </c>
    </row>
    <row r="5111" spans="1:10" x14ac:dyDescent="0.55000000000000004">
      <c r="A5111" s="76" t="e">
        <f t="shared" ref="A5111" si="2631">A5109+1</f>
        <v>#REF!</v>
      </c>
      <c r="B5111" s="50">
        <v>1</v>
      </c>
      <c r="E5111" s="78" t="str">
        <f>IF(発注書!E5117="","",発注書!B5117)</f>
        <v/>
      </c>
      <c r="F5111" s="79" t="str">
        <f>IF(J5111="","",VLOOKUP(J5111,商品マスタ!$F:$G,2,FALSE))</f>
        <v/>
      </c>
      <c r="G5111" s="80" t="str">
        <f>IF(F5111="","",VLOOKUP(F5111,商品マスタ!$G:$H,2,FALSE))</f>
        <v/>
      </c>
      <c r="H5111" s="81" t="str">
        <f t="shared" si="2605"/>
        <v/>
      </c>
      <c r="I5111" s="82" t="str">
        <f>IF(発注書!E5117="","",発注書!E5117)</f>
        <v/>
      </c>
      <c r="J5111" s="78" t="str">
        <f>IF(発注書!E5117="","",発注書!C5117)</f>
        <v/>
      </c>
    </row>
    <row r="5112" spans="1:10" x14ac:dyDescent="0.55000000000000004">
      <c r="B5112" s="50">
        <v>2</v>
      </c>
      <c r="E5112" s="78" t="str">
        <f>IF(発注書!E5118="","",発注書!B5118)</f>
        <v/>
      </c>
      <c r="F5112" s="79" t="str">
        <f>IF(J5112="","",VLOOKUP(J5112,商品マスタ!$F:$G,2,FALSE))</f>
        <v/>
      </c>
      <c r="G5112" s="80" t="str">
        <f>IF(F5112="","",VLOOKUP(F5112,商品マスタ!$G:$H,2,FALSE))</f>
        <v/>
      </c>
      <c r="H5112" s="81" t="str">
        <f t="shared" si="2605"/>
        <v/>
      </c>
      <c r="I5112" s="82" t="str">
        <f>IF(発注書!E5118="","",発注書!E5118)</f>
        <v/>
      </c>
      <c r="J5112" s="78" t="str">
        <f>IF(発注書!E5118="","",発注書!C5118)</f>
        <v/>
      </c>
    </row>
    <row r="5113" spans="1:10" x14ac:dyDescent="0.55000000000000004">
      <c r="A5113" s="76" t="e">
        <f t="shared" ref="A5113" si="2632">A5111+1</f>
        <v>#REF!</v>
      </c>
      <c r="B5113" s="50">
        <v>1</v>
      </c>
      <c r="E5113" s="78" t="str">
        <f>IF(発注書!E5119="","",発注書!B5119)</f>
        <v/>
      </c>
      <c r="F5113" s="79" t="str">
        <f>IF(J5113="","",VLOOKUP(J5113,商品マスタ!$F:$G,2,FALSE))</f>
        <v/>
      </c>
      <c r="G5113" s="80" t="str">
        <f>IF(F5113="","",VLOOKUP(F5113,商品マスタ!$G:$H,2,FALSE))</f>
        <v/>
      </c>
      <c r="H5113" s="81" t="str">
        <f t="shared" si="2605"/>
        <v/>
      </c>
      <c r="I5113" s="82" t="str">
        <f>IF(発注書!E5119="","",発注書!E5119)</f>
        <v/>
      </c>
      <c r="J5113" s="78" t="str">
        <f>IF(発注書!E5119="","",発注書!C5119)</f>
        <v/>
      </c>
    </row>
    <row r="5114" spans="1:10" x14ac:dyDescent="0.55000000000000004">
      <c r="B5114" s="50">
        <v>2</v>
      </c>
      <c r="E5114" s="78" t="str">
        <f>IF(発注書!E5120="","",発注書!B5120)</f>
        <v/>
      </c>
      <c r="F5114" s="79" t="str">
        <f>IF(J5114="","",VLOOKUP(J5114,商品マスタ!$F:$G,2,FALSE))</f>
        <v/>
      </c>
      <c r="G5114" s="80" t="str">
        <f>IF(F5114="","",VLOOKUP(F5114,商品マスタ!$G:$H,2,FALSE))</f>
        <v/>
      </c>
      <c r="H5114" s="81" t="str">
        <f t="shared" si="2605"/>
        <v/>
      </c>
      <c r="I5114" s="82" t="str">
        <f>IF(発注書!E5120="","",発注書!E5120)</f>
        <v/>
      </c>
      <c r="J5114" s="78" t="str">
        <f>IF(発注書!E5120="","",発注書!C5120)</f>
        <v/>
      </c>
    </row>
    <row r="5115" spans="1:10" x14ac:dyDescent="0.55000000000000004">
      <c r="A5115" s="76" t="e">
        <f t="shared" ref="A5115" si="2633">A5113+1</f>
        <v>#REF!</v>
      </c>
      <c r="B5115" s="50">
        <v>1</v>
      </c>
      <c r="E5115" s="78" t="str">
        <f>IF(発注書!E5121="","",発注書!B5121)</f>
        <v/>
      </c>
      <c r="F5115" s="79" t="str">
        <f>IF(J5115="","",VLOOKUP(J5115,商品マスタ!$F:$G,2,FALSE))</f>
        <v/>
      </c>
      <c r="G5115" s="80" t="str">
        <f>IF(F5115="","",VLOOKUP(F5115,商品マスタ!$G:$H,2,FALSE))</f>
        <v/>
      </c>
      <c r="H5115" s="81" t="str">
        <f t="shared" si="2605"/>
        <v/>
      </c>
      <c r="I5115" s="82" t="str">
        <f>IF(発注書!E5121="","",発注書!E5121)</f>
        <v/>
      </c>
      <c r="J5115" s="78" t="str">
        <f>IF(発注書!E5121="","",発注書!C5121)</f>
        <v/>
      </c>
    </row>
    <row r="5116" spans="1:10" x14ac:dyDescent="0.55000000000000004">
      <c r="B5116" s="50">
        <v>2</v>
      </c>
      <c r="E5116" s="78" t="str">
        <f>IF(発注書!E5122="","",発注書!B5122)</f>
        <v/>
      </c>
      <c r="F5116" s="79" t="str">
        <f>IF(J5116="","",VLOOKUP(J5116,商品マスタ!$F:$G,2,FALSE))</f>
        <v/>
      </c>
      <c r="G5116" s="80" t="str">
        <f>IF(F5116="","",VLOOKUP(F5116,商品マスタ!$G:$H,2,FALSE))</f>
        <v/>
      </c>
      <c r="H5116" s="81" t="str">
        <f t="shared" si="2605"/>
        <v/>
      </c>
      <c r="I5116" s="82" t="str">
        <f>IF(発注書!E5122="","",発注書!E5122)</f>
        <v/>
      </c>
      <c r="J5116" s="78" t="str">
        <f>IF(発注書!E5122="","",発注書!C5122)</f>
        <v/>
      </c>
    </row>
    <row r="5117" spans="1:10" x14ac:dyDescent="0.55000000000000004">
      <c r="A5117" s="76" t="e">
        <f t="shared" ref="A5117" si="2634">A5115+1</f>
        <v>#REF!</v>
      </c>
      <c r="B5117" s="50">
        <v>1</v>
      </c>
      <c r="E5117" s="78" t="str">
        <f>IF(発注書!E5123="","",発注書!B5123)</f>
        <v/>
      </c>
      <c r="F5117" s="79" t="str">
        <f>IF(J5117="","",VLOOKUP(J5117,商品マスタ!$F:$G,2,FALSE))</f>
        <v/>
      </c>
      <c r="G5117" s="80" t="str">
        <f>IF(F5117="","",VLOOKUP(F5117,商品マスタ!$G:$H,2,FALSE))</f>
        <v/>
      </c>
      <c r="H5117" s="81" t="str">
        <f t="shared" si="2605"/>
        <v/>
      </c>
      <c r="I5117" s="82" t="str">
        <f>IF(発注書!E5123="","",発注書!E5123)</f>
        <v/>
      </c>
      <c r="J5117" s="78" t="str">
        <f>IF(発注書!E5123="","",発注書!C5123)</f>
        <v/>
      </c>
    </row>
    <row r="5118" spans="1:10" x14ac:dyDescent="0.55000000000000004">
      <c r="B5118" s="50">
        <v>2</v>
      </c>
      <c r="E5118" s="78" t="str">
        <f>IF(発注書!E5124="","",発注書!B5124)</f>
        <v/>
      </c>
      <c r="F5118" s="79" t="str">
        <f>IF(J5118="","",VLOOKUP(J5118,商品マスタ!$F:$G,2,FALSE))</f>
        <v/>
      </c>
      <c r="G5118" s="80" t="str">
        <f>IF(F5118="","",VLOOKUP(F5118,商品マスタ!$G:$H,2,FALSE))</f>
        <v/>
      </c>
      <c r="H5118" s="81" t="str">
        <f t="shared" si="2605"/>
        <v/>
      </c>
      <c r="I5118" s="82" t="str">
        <f>IF(発注書!E5124="","",発注書!E5124)</f>
        <v/>
      </c>
      <c r="J5118" s="78" t="str">
        <f>IF(発注書!E5124="","",発注書!C5124)</f>
        <v/>
      </c>
    </row>
    <row r="5119" spans="1:10" x14ac:dyDescent="0.55000000000000004">
      <c r="A5119" s="76" t="e">
        <f t="shared" ref="A5119" si="2635">A5117+1</f>
        <v>#REF!</v>
      </c>
      <c r="B5119" s="50">
        <v>1</v>
      </c>
      <c r="E5119" s="78" t="str">
        <f>IF(発注書!E5125="","",発注書!B5125)</f>
        <v/>
      </c>
      <c r="F5119" s="79" t="str">
        <f>IF(J5119="","",VLOOKUP(J5119,商品マスタ!$F:$G,2,FALSE))</f>
        <v/>
      </c>
      <c r="G5119" s="80" t="str">
        <f>IF(F5119="","",VLOOKUP(F5119,商品マスタ!$G:$H,2,FALSE))</f>
        <v/>
      </c>
      <c r="H5119" s="81" t="str">
        <f t="shared" si="2605"/>
        <v/>
      </c>
      <c r="I5119" s="82" t="str">
        <f>IF(発注書!E5125="","",発注書!E5125)</f>
        <v/>
      </c>
      <c r="J5119" s="78" t="str">
        <f>IF(発注書!E5125="","",発注書!C5125)</f>
        <v/>
      </c>
    </row>
    <row r="5120" spans="1:10" x14ac:dyDescent="0.55000000000000004">
      <c r="B5120" s="50">
        <v>2</v>
      </c>
      <c r="E5120" s="78" t="str">
        <f>IF(発注書!E5126="","",発注書!B5126)</f>
        <v/>
      </c>
      <c r="F5120" s="79" t="str">
        <f>IF(J5120="","",VLOOKUP(J5120,商品マスタ!$F:$G,2,FALSE))</f>
        <v/>
      </c>
      <c r="G5120" s="80" t="str">
        <f>IF(F5120="","",VLOOKUP(F5120,商品マスタ!$G:$H,2,FALSE))</f>
        <v/>
      </c>
      <c r="H5120" s="81" t="str">
        <f t="shared" si="2605"/>
        <v/>
      </c>
      <c r="I5120" s="82" t="str">
        <f>IF(発注書!E5126="","",発注書!E5126)</f>
        <v/>
      </c>
      <c r="J5120" s="78" t="str">
        <f>IF(発注書!E5126="","",発注書!C5126)</f>
        <v/>
      </c>
    </row>
    <row r="5121" spans="1:10" x14ac:dyDescent="0.55000000000000004">
      <c r="A5121" s="76" t="e">
        <f t="shared" ref="A5121" si="2636">A5119+1</f>
        <v>#REF!</v>
      </c>
      <c r="B5121" s="50">
        <v>1</v>
      </c>
      <c r="E5121" s="78" t="str">
        <f>IF(発注書!E5127="","",発注書!B5127)</f>
        <v/>
      </c>
      <c r="F5121" s="79" t="str">
        <f>IF(J5121="","",VLOOKUP(J5121,商品マスタ!$F:$G,2,FALSE))</f>
        <v/>
      </c>
      <c r="G5121" s="80" t="str">
        <f>IF(F5121="","",VLOOKUP(F5121,商品マスタ!$G:$H,2,FALSE))</f>
        <v/>
      </c>
      <c r="H5121" s="81" t="str">
        <f t="shared" si="2605"/>
        <v/>
      </c>
      <c r="I5121" s="82" t="str">
        <f>IF(発注書!E5127="","",発注書!E5127)</f>
        <v/>
      </c>
      <c r="J5121" s="78" t="str">
        <f>IF(発注書!E5127="","",発注書!C5127)</f>
        <v/>
      </c>
    </row>
    <row r="5122" spans="1:10" x14ac:dyDescent="0.55000000000000004">
      <c r="B5122" s="50">
        <v>2</v>
      </c>
      <c r="E5122" s="78" t="str">
        <f>IF(発注書!E5128="","",発注書!B5128)</f>
        <v/>
      </c>
      <c r="F5122" s="79" t="str">
        <f>IF(J5122="","",VLOOKUP(J5122,商品マスタ!$F:$G,2,FALSE))</f>
        <v/>
      </c>
      <c r="G5122" s="80" t="str">
        <f>IF(F5122="","",VLOOKUP(F5122,商品マスタ!$G:$H,2,FALSE))</f>
        <v/>
      </c>
      <c r="H5122" s="81" t="str">
        <f t="shared" si="2605"/>
        <v/>
      </c>
      <c r="I5122" s="82" t="str">
        <f>IF(発注書!E5128="","",発注書!E5128)</f>
        <v/>
      </c>
      <c r="J5122" s="78" t="str">
        <f>IF(発注書!E5128="","",発注書!C5128)</f>
        <v/>
      </c>
    </row>
    <row r="5123" spans="1:10" x14ac:dyDescent="0.55000000000000004">
      <c r="A5123" s="76" t="e">
        <f t="shared" ref="A5123" si="2637">A5121+1</f>
        <v>#REF!</v>
      </c>
      <c r="B5123" s="50">
        <v>1</v>
      </c>
      <c r="E5123" s="78" t="str">
        <f>IF(発注書!E5129="","",発注書!B5129)</f>
        <v/>
      </c>
      <c r="F5123" s="79" t="str">
        <f>IF(J5123="","",VLOOKUP(J5123,商品マスタ!$F:$G,2,FALSE))</f>
        <v/>
      </c>
      <c r="G5123" s="80" t="str">
        <f>IF(F5123="","",VLOOKUP(F5123,商品マスタ!$G:$H,2,FALSE))</f>
        <v/>
      </c>
      <c r="H5123" s="81" t="str">
        <f t="shared" si="2605"/>
        <v/>
      </c>
      <c r="I5123" s="82" t="str">
        <f>IF(発注書!E5129="","",発注書!E5129)</f>
        <v/>
      </c>
      <c r="J5123" s="78" t="str">
        <f>IF(発注書!E5129="","",発注書!C5129)</f>
        <v/>
      </c>
    </row>
    <row r="5124" spans="1:10" x14ac:dyDescent="0.55000000000000004">
      <c r="B5124" s="50">
        <v>2</v>
      </c>
      <c r="E5124" s="78" t="str">
        <f>IF(発注書!E5130="","",発注書!B5130)</f>
        <v/>
      </c>
      <c r="F5124" s="79" t="str">
        <f>IF(J5124="","",VLOOKUP(J5124,商品マスタ!$F:$G,2,FALSE))</f>
        <v/>
      </c>
      <c r="G5124" s="80" t="str">
        <f>IF(F5124="","",VLOOKUP(F5124,商品マスタ!$G:$H,2,FALSE))</f>
        <v/>
      </c>
      <c r="H5124" s="81" t="str">
        <f t="shared" ref="H5124:H5187" si="2638">IF(E5124="","",IF(E5124="",LEN(SUBSTITUTE(D5124," ","")),LEN(SUBSTITUTE(E5124," ",""))))</f>
        <v/>
      </c>
      <c r="I5124" s="82" t="str">
        <f>IF(発注書!E5130="","",発注書!E5130)</f>
        <v/>
      </c>
      <c r="J5124" s="78" t="str">
        <f>IF(発注書!E5130="","",発注書!C5130)</f>
        <v/>
      </c>
    </row>
    <row r="5125" spans="1:10" x14ac:dyDescent="0.55000000000000004">
      <c r="A5125" s="76" t="e">
        <f t="shared" ref="A5125" si="2639">A5123+1</f>
        <v>#REF!</v>
      </c>
      <c r="B5125" s="50">
        <v>1</v>
      </c>
      <c r="E5125" s="78" t="str">
        <f>IF(発注書!E5131="","",発注書!B5131)</f>
        <v/>
      </c>
      <c r="F5125" s="79" t="str">
        <f>IF(J5125="","",VLOOKUP(J5125,商品マスタ!$F:$G,2,FALSE))</f>
        <v/>
      </c>
      <c r="G5125" s="80" t="str">
        <f>IF(F5125="","",VLOOKUP(F5125,商品マスタ!$G:$H,2,FALSE))</f>
        <v/>
      </c>
      <c r="H5125" s="81" t="str">
        <f t="shared" si="2638"/>
        <v/>
      </c>
      <c r="I5125" s="82" t="str">
        <f>IF(発注書!E5131="","",発注書!E5131)</f>
        <v/>
      </c>
      <c r="J5125" s="78" t="str">
        <f>IF(発注書!E5131="","",発注書!C5131)</f>
        <v/>
      </c>
    </row>
    <row r="5126" spans="1:10" x14ac:dyDescent="0.55000000000000004">
      <c r="B5126" s="50">
        <v>2</v>
      </c>
      <c r="E5126" s="78" t="str">
        <f>IF(発注書!E5132="","",発注書!B5132)</f>
        <v/>
      </c>
      <c r="F5126" s="79" t="str">
        <f>IF(J5126="","",VLOOKUP(J5126,商品マスタ!$F:$G,2,FALSE))</f>
        <v/>
      </c>
      <c r="G5126" s="80" t="str">
        <f>IF(F5126="","",VLOOKUP(F5126,商品マスタ!$G:$H,2,FALSE))</f>
        <v/>
      </c>
      <c r="H5126" s="81" t="str">
        <f t="shared" si="2638"/>
        <v/>
      </c>
      <c r="I5126" s="82" t="str">
        <f>IF(発注書!E5132="","",発注書!E5132)</f>
        <v/>
      </c>
      <c r="J5126" s="78" t="str">
        <f>IF(発注書!E5132="","",発注書!C5132)</f>
        <v/>
      </c>
    </row>
    <row r="5127" spans="1:10" x14ac:dyDescent="0.55000000000000004">
      <c r="A5127" s="76" t="e">
        <f t="shared" ref="A5127" si="2640">A5125+1</f>
        <v>#REF!</v>
      </c>
      <c r="B5127" s="50">
        <v>1</v>
      </c>
      <c r="E5127" s="78" t="str">
        <f>IF(発注書!E5133="","",発注書!B5133)</f>
        <v/>
      </c>
      <c r="F5127" s="79" t="str">
        <f>IF(J5127="","",VLOOKUP(J5127,商品マスタ!$F:$G,2,FALSE))</f>
        <v/>
      </c>
      <c r="G5127" s="80" t="str">
        <f>IF(F5127="","",VLOOKUP(F5127,商品マスタ!$G:$H,2,FALSE))</f>
        <v/>
      </c>
      <c r="H5127" s="81" t="str">
        <f t="shared" si="2638"/>
        <v/>
      </c>
      <c r="I5127" s="82" t="str">
        <f>IF(発注書!E5133="","",発注書!E5133)</f>
        <v/>
      </c>
      <c r="J5127" s="78" t="str">
        <f>IF(発注書!E5133="","",発注書!C5133)</f>
        <v/>
      </c>
    </row>
    <row r="5128" spans="1:10" x14ac:dyDescent="0.55000000000000004">
      <c r="B5128" s="50">
        <v>2</v>
      </c>
      <c r="E5128" s="78" t="str">
        <f>IF(発注書!E5134="","",発注書!B5134)</f>
        <v/>
      </c>
      <c r="F5128" s="79" t="str">
        <f>IF(J5128="","",VLOOKUP(J5128,商品マスタ!$F:$G,2,FALSE))</f>
        <v/>
      </c>
      <c r="G5128" s="80" t="str">
        <f>IF(F5128="","",VLOOKUP(F5128,商品マスタ!$G:$H,2,FALSE))</f>
        <v/>
      </c>
      <c r="H5128" s="81" t="str">
        <f t="shared" si="2638"/>
        <v/>
      </c>
      <c r="I5128" s="82" t="str">
        <f>IF(発注書!E5134="","",発注書!E5134)</f>
        <v/>
      </c>
      <c r="J5128" s="78" t="str">
        <f>IF(発注書!E5134="","",発注書!C5134)</f>
        <v/>
      </c>
    </row>
    <row r="5129" spans="1:10" x14ac:dyDescent="0.55000000000000004">
      <c r="A5129" s="76" t="e">
        <f t="shared" ref="A5129" si="2641">A5127+1</f>
        <v>#REF!</v>
      </c>
      <c r="B5129" s="50">
        <v>1</v>
      </c>
      <c r="E5129" s="78" t="str">
        <f>IF(発注書!E5135="","",発注書!B5135)</f>
        <v/>
      </c>
      <c r="F5129" s="79" t="str">
        <f>IF(J5129="","",VLOOKUP(J5129,商品マスタ!$F:$G,2,FALSE))</f>
        <v/>
      </c>
      <c r="G5129" s="80" t="str">
        <f>IF(F5129="","",VLOOKUP(F5129,商品マスタ!$G:$H,2,FALSE))</f>
        <v/>
      </c>
      <c r="H5129" s="81" t="str">
        <f t="shared" si="2638"/>
        <v/>
      </c>
      <c r="I5129" s="82" t="str">
        <f>IF(発注書!E5135="","",発注書!E5135)</f>
        <v/>
      </c>
      <c r="J5129" s="78" t="str">
        <f>IF(発注書!E5135="","",発注書!C5135)</f>
        <v/>
      </c>
    </row>
    <row r="5130" spans="1:10" x14ac:dyDescent="0.55000000000000004">
      <c r="B5130" s="50">
        <v>2</v>
      </c>
      <c r="E5130" s="78" t="str">
        <f>IF(発注書!E5136="","",発注書!B5136)</f>
        <v/>
      </c>
      <c r="F5130" s="79" t="str">
        <f>IF(J5130="","",VLOOKUP(J5130,商品マスタ!$F:$G,2,FALSE))</f>
        <v/>
      </c>
      <c r="G5130" s="80" t="str">
        <f>IF(F5130="","",VLOOKUP(F5130,商品マスタ!$G:$H,2,FALSE))</f>
        <v/>
      </c>
      <c r="H5130" s="81" t="str">
        <f t="shared" si="2638"/>
        <v/>
      </c>
      <c r="I5130" s="82" t="str">
        <f>IF(発注書!E5136="","",発注書!E5136)</f>
        <v/>
      </c>
      <c r="J5130" s="78" t="str">
        <f>IF(発注書!E5136="","",発注書!C5136)</f>
        <v/>
      </c>
    </row>
    <row r="5131" spans="1:10" x14ac:dyDescent="0.55000000000000004">
      <c r="A5131" s="76" t="e">
        <f t="shared" ref="A5131" si="2642">A5129+1</f>
        <v>#REF!</v>
      </c>
      <c r="B5131" s="50">
        <v>1</v>
      </c>
      <c r="E5131" s="78" t="str">
        <f>IF(発注書!E5137="","",発注書!B5137)</f>
        <v/>
      </c>
      <c r="F5131" s="79" t="str">
        <f>IF(J5131="","",VLOOKUP(J5131,商品マスタ!$F:$G,2,FALSE))</f>
        <v/>
      </c>
      <c r="G5131" s="80" t="str">
        <f>IF(F5131="","",VLOOKUP(F5131,商品マスタ!$G:$H,2,FALSE))</f>
        <v/>
      </c>
      <c r="H5131" s="81" t="str">
        <f t="shared" si="2638"/>
        <v/>
      </c>
      <c r="I5131" s="82" t="str">
        <f>IF(発注書!E5137="","",発注書!E5137)</f>
        <v/>
      </c>
      <c r="J5131" s="78" t="str">
        <f>IF(発注書!E5137="","",発注書!C5137)</f>
        <v/>
      </c>
    </row>
    <row r="5132" spans="1:10" x14ac:dyDescent="0.55000000000000004">
      <c r="B5132" s="50">
        <v>2</v>
      </c>
      <c r="E5132" s="78" t="str">
        <f>IF(発注書!E5138="","",発注書!B5138)</f>
        <v/>
      </c>
      <c r="F5132" s="79" t="str">
        <f>IF(J5132="","",VLOOKUP(J5132,商品マスタ!$F:$G,2,FALSE))</f>
        <v/>
      </c>
      <c r="G5132" s="80" t="str">
        <f>IF(F5132="","",VLOOKUP(F5132,商品マスタ!$G:$H,2,FALSE))</f>
        <v/>
      </c>
      <c r="H5132" s="81" t="str">
        <f t="shared" si="2638"/>
        <v/>
      </c>
      <c r="I5132" s="82" t="str">
        <f>IF(発注書!E5138="","",発注書!E5138)</f>
        <v/>
      </c>
      <c r="J5132" s="78" t="str">
        <f>IF(発注書!E5138="","",発注書!C5138)</f>
        <v/>
      </c>
    </row>
    <row r="5133" spans="1:10" x14ac:dyDescent="0.55000000000000004">
      <c r="A5133" s="76" t="e">
        <f t="shared" ref="A5133" si="2643">A5131+1</f>
        <v>#REF!</v>
      </c>
      <c r="B5133" s="50">
        <v>1</v>
      </c>
      <c r="E5133" s="78" t="str">
        <f>IF(発注書!E5139="","",発注書!B5139)</f>
        <v/>
      </c>
      <c r="F5133" s="79" t="str">
        <f>IF(J5133="","",VLOOKUP(J5133,商品マスタ!$F:$G,2,FALSE))</f>
        <v/>
      </c>
      <c r="G5133" s="80" t="str">
        <f>IF(F5133="","",VLOOKUP(F5133,商品マスタ!$G:$H,2,FALSE))</f>
        <v/>
      </c>
      <c r="H5133" s="81" t="str">
        <f t="shared" si="2638"/>
        <v/>
      </c>
      <c r="I5133" s="82" t="str">
        <f>IF(発注書!E5139="","",発注書!E5139)</f>
        <v/>
      </c>
      <c r="J5133" s="78" t="str">
        <f>IF(発注書!E5139="","",発注書!C5139)</f>
        <v/>
      </c>
    </row>
    <row r="5134" spans="1:10" x14ac:dyDescent="0.55000000000000004">
      <c r="B5134" s="50">
        <v>2</v>
      </c>
      <c r="E5134" s="78" t="str">
        <f>IF(発注書!E5140="","",発注書!B5140)</f>
        <v/>
      </c>
      <c r="F5134" s="79" t="str">
        <f>IF(J5134="","",VLOOKUP(J5134,商品マスタ!$F:$G,2,FALSE))</f>
        <v/>
      </c>
      <c r="G5134" s="80" t="str">
        <f>IF(F5134="","",VLOOKUP(F5134,商品マスタ!$G:$H,2,FALSE))</f>
        <v/>
      </c>
      <c r="H5134" s="81" t="str">
        <f t="shared" si="2638"/>
        <v/>
      </c>
      <c r="I5134" s="82" t="str">
        <f>IF(発注書!E5140="","",発注書!E5140)</f>
        <v/>
      </c>
      <c r="J5134" s="78" t="str">
        <f>IF(発注書!E5140="","",発注書!C5140)</f>
        <v/>
      </c>
    </row>
    <row r="5135" spans="1:10" x14ac:dyDescent="0.55000000000000004">
      <c r="A5135" s="76" t="e">
        <f t="shared" ref="A5135" si="2644">A5133+1</f>
        <v>#REF!</v>
      </c>
      <c r="B5135" s="50">
        <v>1</v>
      </c>
      <c r="E5135" s="78" t="str">
        <f>IF(発注書!E5141="","",発注書!B5141)</f>
        <v/>
      </c>
      <c r="F5135" s="79" t="str">
        <f>IF(J5135="","",VLOOKUP(J5135,商品マスタ!$F:$G,2,FALSE))</f>
        <v/>
      </c>
      <c r="G5135" s="80" t="str">
        <f>IF(F5135="","",VLOOKUP(F5135,商品マスタ!$G:$H,2,FALSE))</f>
        <v/>
      </c>
      <c r="H5135" s="81" t="str">
        <f t="shared" si="2638"/>
        <v/>
      </c>
      <c r="I5135" s="82" t="str">
        <f>IF(発注書!E5141="","",発注書!E5141)</f>
        <v/>
      </c>
      <c r="J5135" s="78" t="str">
        <f>IF(発注書!E5141="","",発注書!C5141)</f>
        <v/>
      </c>
    </row>
    <row r="5136" spans="1:10" x14ac:dyDescent="0.55000000000000004">
      <c r="B5136" s="50">
        <v>2</v>
      </c>
      <c r="E5136" s="78" t="str">
        <f>IF(発注書!E5142="","",発注書!B5142)</f>
        <v/>
      </c>
      <c r="F5136" s="79" t="str">
        <f>IF(J5136="","",VLOOKUP(J5136,商品マスタ!$F:$G,2,FALSE))</f>
        <v/>
      </c>
      <c r="G5136" s="80" t="str">
        <f>IF(F5136="","",VLOOKUP(F5136,商品マスタ!$G:$H,2,FALSE))</f>
        <v/>
      </c>
      <c r="H5136" s="81" t="str">
        <f t="shared" si="2638"/>
        <v/>
      </c>
      <c r="I5136" s="82" t="str">
        <f>IF(発注書!E5142="","",発注書!E5142)</f>
        <v/>
      </c>
      <c r="J5136" s="78" t="str">
        <f>IF(発注書!E5142="","",発注書!C5142)</f>
        <v/>
      </c>
    </row>
    <row r="5137" spans="1:10" x14ac:dyDescent="0.55000000000000004">
      <c r="A5137" s="76" t="e">
        <f t="shared" ref="A5137" si="2645">A5135+1</f>
        <v>#REF!</v>
      </c>
      <c r="B5137" s="50">
        <v>1</v>
      </c>
      <c r="E5137" s="78" t="str">
        <f>IF(発注書!E5143="","",発注書!B5143)</f>
        <v/>
      </c>
      <c r="F5137" s="79" t="str">
        <f>IF(J5137="","",VLOOKUP(J5137,商品マスタ!$F:$G,2,FALSE))</f>
        <v/>
      </c>
      <c r="G5137" s="80" t="str">
        <f>IF(F5137="","",VLOOKUP(F5137,商品マスタ!$G:$H,2,FALSE))</f>
        <v/>
      </c>
      <c r="H5137" s="81" t="str">
        <f t="shared" si="2638"/>
        <v/>
      </c>
      <c r="I5137" s="82" t="str">
        <f>IF(発注書!E5143="","",発注書!E5143)</f>
        <v/>
      </c>
      <c r="J5137" s="78" t="str">
        <f>IF(発注書!E5143="","",発注書!C5143)</f>
        <v/>
      </c>
    </row>
    <row r="5138" spans="1:10" x14ac:dyDescent="0.55000000000000004">
      <c r="B5138" s="50">
        <v>2</v>
      </c>
      <c r="E5138" s="78" t="str">
        <f>IF(発注書!E5144="","",発注書!B5144)</f>
        <v/>
      </c>
      <c r="F5138" s="79" t="str">
        <f>IF(J5138="","",VLOOKUP(J5138,商品マスタ!$F:$G,2,FALSE))</f>
        <v/>
      </c>
      <c r="G5138" s="80" t="str">
        <f>IF(F5138="","",VLOOKUP(F5138,商品マスタ!$G:$H,2,FALSE))</f>
        <v/>
      </c>
      <c r="H5138" s="81" t="str">
        <f t="shared" si="2638"/>
        <v/>
      </c>
      <c r="I5138" s="82" t="str">
        <f>IF(発注書!E5144="","",発注書!E5144)</f>
        <v/>
      </c>
      <c r="J5138" s="78" t="str">
        <f>IF(発注書!E5144="","",発注書!C5144)</f>
        <v/>
      </c>
    </row>
    <row r="5139" spans="1:10" x14ac:dyDescent="0.55000000000000004">
      <c r="A5139" s="76" t="e">
        <f t="shared" ref="A5139" si="2646">A5137+1</f>
        <v>#REF!</v>
      </c>
      <c r="B5139" s="50">
        <v>1</v>
      </c>
      <c r="E5139" s="78" t="str">
        <f>IF(発注書!E5145="","",発注書!B5145)</f>
        <v/>
      </c>
      <c r="F5139" s="79" t="str">
        <f>IF(J5139="","",VLOOKUP(J5139,商品マスタ!$F:$G,2,FALSE))</f>
        <v/>
      </c>
      <c r="G5139" s="80" t="str">
        <f>IF(F5139="","",VLOOKUP(F5139,商品マスタ!$G:$H,2,FALSE))</f>
        <v/>
      </c>
      <c r="H5139" s="81" t="str">
        <f t="shared" si="2638"/>
        <v/>
      </c>
      <c r="I5139" s="82" t="str">
        <f>IF(発注書!E5145="","",発注書!E5145)</f>
        <v/>
      </c>
      <c r="J5139" s="78" t="str">
        <f>IF(発注書!E5145="","",発注書!C5145)</f>
        <v/>
      </c>
    </row>
    <row r="5140" spans="1:10" x14ac:dyDescent="0.55000000000000004">
      <c r="B5140" s="50">
        <v>2</v>
      </c>
      <c r="E5140" s="78" t="str">
        <f>IF(発注書!E5146="","",発注書!B5146)</f>
        <v/>
      </c>
      <c r="F5140" s="79" t="str">
        <f>IF(J5140="","",VLOOKUP(J5140,商品マスタ!$F:$G,2,FALSE))</f>
        <v/>
      </c>
      <c r="G5140" s="80" t="str">
        <f>IF(F5140="","",VLOOKUP(F5140,商品マスタ!$G:$H,2,FALSE))</f>
        <v/>
      </c>
      <c r="H5140" s="81" t="str">
        <f t="shared" si="2638"/>
        <v/>
      </c>
      <c r="I5140" s="82" t="str">
        <f>IF(発注書!E5146="","",発注書!E5146)</f>
        <v/>
      </c>
      <c r="J5140" s="78" t="str">
        <f>IF(発注書!E5146="","",発注書!C5146)</f>
        <v/>
      </c>
    </row>
    <row r="5141" spans="1:10" x14ac:dyDescent="0.55000000000000004">
      <c r="A5141" s="76" t="e">
        <f t="shared" ref="A5141" si="2647">A5139+1</f>
        <v>#REF!</v>
      </c>
      <c r="B5141" s="50">
        <v>1</v>
      </c>
      <c r="E5141" s="78" t="str">
        <f>IF(発注書!E5147="","",発注書!B5147)</f>
        <v/>
      </c>
      <c r="F5141" s="79" t="str">
        <f>IF(J5141="","",VLOOKUP(J5141,商品マスタ!$F:$G,2,FALSE))</f>
        <v/>
      </c>
      <c r="G5141" s="80" t="str">
        <f>IF(F5141="","",VLOOKUP(F5141,商品マスタ!$G:$H,2,FALSE))</f>
        <v/>
      </c>
      <c r="H5141" s="81" t="str">
        <f t="shared" si="2638"/>
        <v/>
      </c>
      <c r="I5141" s="82" t="str">
        <f>IF(発注書!E5147="","",発注書!E5147)</f>
        <v/>
      </c>
      <c r="J5141" s="78" t="str">
        <f>IF(発注書!E5147="","",発注書!C5147)</f>
        <v/>
      </c>
    </row>
    <row r="5142" spans="1:10" x14ac:dyDescent="0.55000000000000004">
      <c r="B5142" s="50">
        <v>2</v>
      </c>
      <c r="E5142" s="78" t="str">
        <f>IF(発注書!E5148="","",発注書!B5148)</f>
        <v/>
      </c>
      <c r="F5142" s="79" t="str">
        <f>IF(J5142="","",VLOOKUP(J5142,商品マスタ!$F:$G,2,FALSE))</f>
        <v/>
      </c>
      <c r="G5142" s="80" t="str">
        <f>IF(F5142="","",VLOOKUP(F5142,商品マスタ!$G:$H,2,FALSE))</f>
        <v/>
      </c>
      <c r="H5142" s="81" t="str">
        <f t="shared" si="2638"/>
        <v/>
      </c>
      <c r="I5142" s="82" t="str">
        <f>IF(発注書!E5148="","",発注書!E5148)</f>
        <v/>
      </c>
      <c r="J5142" s="78" t="str">
        <f>IF(発注書!E5148="","",発注書!C5148)</f>
        <v/>
      </c>
    </row>
    <row r="5143" spans="1:10" x14ac:dyDescent="0.55000000000000004">
      <c r="A5143" s="76" t="e">
        <f t="shared" ref="A5143" si="2648">A5141+1</f>
        <v>#REF!</v>
      </c>
      <c r="B5143" s="50">
        <v>1</v>
      </c>
      <c r="E5143" s="78" t="str">
        <f>IF(発注書!E5149="","",発注書!B5149)</f>
        <v/>
      </c>
      <c r="F5143" s="79" t="str">
        <f>IF(J5143="","",VLOOKUP(J5143,商品マスタ!$F:$G,2,FALSE))</f>
        <v/>
      </c>
      <c r="G5143" s="80" t="str">
        <f>IF(F5143="","",VLOOKUP(F5143,商品マスタ!$G:$H,2,FALSE))</f>
        <v/>
      </c>
      <c r="H5143" s="81" t="str">
        <f t="shared" si="2638"/>
        <v/>
      </c>
      <c r="I5143" s="82" t="str">
        <f>IF(発注書!E5149="","",発注書!E5149)</f>
        <v/>
      </c>
      <c r="J5143" s="78" t="str">
        <f>IF(発注書!E5149="","",発注書!C5149)</f>
        <v/>
      </c>
    </row>
    <row r="5144" spans="1:10" x14ac:dyDescent="0.55000000000000004">
      <c r="B5144" s="50">
        <v>2</v>
      </c>
      <c r="E5144" s="78" t="str">
        <f>IF(発注書!E5150="","",発注書!B5150)</f>
        <v/>
      </c>
      <c r="F5144" s="79" t="str">
        <f>IF(J5144="","",VLOOKUP(J5144,商品マスタ!$F:$G,2,FALSE))</f>
        <v/>
      </c>
      <c r="G5144" s="80" t="str">
        <f>IF(F5144="","",VLOOKUP(F5144,商品マスタ!$G:$H,2,FALSE))</f>
        <v/>
      </c>
      <c r="H5144" s="81" t="str">
        <f t="shared" si="2638"/>
        <v/>
      </c>
      <c r="I5144" s="82" t="str">
        <f>IF(発注書!E5150="","",発注書!E5150)</f>
        <v/>
      </c>
      <c r="J5144" s="78" t="str">
        <f>IF(発注書!E5150="","",発注書!C5150)</f>
        <v/>
      </c>
    </row>
    <row r="5145" spans="1:10" x14ac:dyDescent="0.55000000000000004">
      <c r="A5145" s="76" t="e">
        <f t="shared" ref="A5145" si="2649">A5143+1</f>
        <v>#REF!</v>
      </c>
      <c r="B5145" s="50">
        <v>1</v>
      </c>
      <c r="E5145" s="78" t="str">
        <f>IF(発注書!E5151="","",発注書!B5151)</f>
        <v/>
      </c>
      <c r="F5145" s="79" t="str">
        <f>IF(J5145="","",VLOOKUP(J5145,商品マスタ!$F:$G,2,FALSE))</f>
        <v/>
      </c>
      <c r="G5145" s="80" t="str">
        <f>IF(F5145="","",VLOOKUP(F5145,商品マスタ!$G:$H,2,FALSE))</f>
        <v/>
      </c>
      <c r="H5145" s="81" t="str">
        <f t="shared" si="2638"/>
        <v/>
      </c>
      <c r="I5145" s="82" t="str">
        <f>IF(発注書!E5151="","",発注書!E5151)</f>
        <v/>
      </c>
      <c r="J5145" s="78" t="str">
        <f>IF(発注書!E5151="","",発注書!C5151)</f>
        <v/>
      </c>
    </row>
    <row r="5146" spans="1:10" x14ac:dyDescent="0.55000000000000004">
      <c r="B5146" s="50">
        <v>2</v>
      </c>
      <c r="E5146" s="78" t="str">
        <f>IF(発注書!E5152="","",発注書!B5152)</f>
        <v/>
      </c>
      <c r="F5146" s="79" t="str">
        <f>IF(J5146="","",VLOOKUP(J5146,商品マスタ!$F:$G,2,FALSE))</f>
        <v/>
      </c>
      <c r="G5146" s="80" t="str">
        <f>IF(F5146="","",VLOOKUP(F5146,商品マスタ!$G:$H,2,FALSE))</f>
        <v/>
      </c>
      <c r="H5146" s="81" t="str">
        <f t="shared" si="2638"/>
        <v/>
      </c>
      <c r="I5146" s="82" t="str">
        <f>IF(発注書!E5152="","",発注書!E5152)</f>
        <v/>
      </c>
      <c r="J5146" s="78" t="str">
        <f>IF(発注書!E5152="","",発注書!C5152)</f>
        <v/>
      </c>
    </row>
    <row r="5147" spans="1:10" x14ac:dyDescent="0.55000000000000004">
      <c r="A5147" s="76" t="e">
        <f t="shared" ref="A5147" si="2650">A5145+1</f>
        <v>#REF!</v>
      </c>
      <c r="B5147" s="50">
        <v>1</v>
      </c>
      <c r="E5147" s="78" t="str">
        <f>IF(発注書!E5153="","",発注書!B5153)</f>
        <v/>
      </c>
      <c r="F5147" s="79" t="str">
        <f>IF(J5147="","",VLOOKUP(J5147,商品マスタ!$F:$G,2,FALSE))</f>
        <v/>
      </c>
      <c r="G5147" s="80" t="str">
        <f>IF(F5147="","",VLOOKUP(F5147,商品マスタ!$G:$H,2,FALSE))</f>
        <v/>
      </c>
      <c r="H5147" s="81" t="str">
        <f t="shared" si="2638"/>
        <v/>
      </c>
      <c r="I5147" s="82" t="str">
        <f>IF(発注書!E5153="","",発注書!E5153)</f>
        <v/>
      </c>
      <c r="J5147" s="78" t="str">
        <f>IF(発注書!E5153="","",発注書!C5153)</f>
        <v/>
      </c>
    </row>
    <row r="5148" spans="1:10" x14ac:dyDescent="0.55000000000000004">
      <c r="B5148" s="50">
        <v>2</v>
      </c>
      <c r="E5148" s="78" t="str">
        <f>IF(発注書!E5154="","",発注書!B5154)</f>
        <v/>
      </c>
      <c r="F5148" s="79" t="str">
        <f>IF(J5148="","",VLOOKUP(J5148,商品マスタ!$F:$G,2,FALSE))</f>
        <v/>
      </c>
      <c r="G5148" s="80" t="str">
        <f>IF(F5148="","",VLOOKUP(F5148,商品マスタ!$G:$H,2,FALSE))</f>
        <v/>
      </c>
      <c r="H5148" s="81" t="str">
        <f t="shared" si="2638"/>
        <v/>
      </c>
      <c r="I5148" s="82" t="str">
        <f>IF(発注書!E5154="","",発注書!E5154)</f>
        <v/>
      </c>
      <c r="J5148" s="78" t="str">
        <f>IF(発注書!E5154="","",発注書!C5154)</f>
        <v/>
      </c>
    </row>
    <row r="5149" spans="1:10" x14ac:dyDescent="0.55000000000000004">
      <c r="A5149" s="76" t="e">
        <f t="shared" ref="A5149" si="2651">A5147+1</f>
        <v>#REF!</v>
      </c>
      <c r="B5149" s="50">
        <v>1</v>
      </c>
      <c r="E5149" s="78" t="str">
        <f>IF(発注書!E5155="","",発注書!B5155)</f>
        <v/>
      </c>
      <c r="F5149" s="79" t="str">
        <f>IF(J5149="","",VLOOKUP(J5149,商品マスタ!$F:$G,2,FALSE))</f>
        <v/>
      </c>
      <c r="G5149" s="80" t="str">
        <f>IF(F5149="","",VLOOKUP(F5149,商品マスタ!$G:$H,2,FALSE))</f>
        <v/>
      </c>
      <c r="H5149" s="81" t="str">
        <f t="shared" si="2638"/>
        <v/>
      </c>
      <c r="I5149" s="82" t="str">
        <f>IF(発注書!E5155="","",発注書!E5155)</f>
        <v/>
      </c>
      <c r="J5149" s="78" t="str">
        <f>IF(発注書!E5155="","",発注書!C5155)</f>
        <v/>
      </c>
    </row>
    <row r="5150" spans="1:10" x14ac:dyDescent="0.55000000000000004">
      <c r="B5150" s="50">
        <v>2</v>
      </c>
      <c r="E5150" s="78" t="str">
        <f>IF(発注書!E5156="","",発注書!B5156)</f>
        <v/>
      </c>
      <c r="F5150" s="79" t="str">
        <f>IF(J5150="","",VLOOKUP(J5150,商品マスタ!$F:$G,2,FALSE))</f>
        <v/>
      </c>
      <c r="G5150" s="80" t="str">
        <f>IF(F5150="","",VLOOKUP(F5150,商品マスタ!$G:$H,2,FALSE))</f>
        <v/>
      </c>
      <c r="H5150" s="81" t="str">
        <f t="shared" si="2638"/>
        <v/>
      </c>
      <c r="I5150" s="82" t="str">
        <f>IF(発注書!E5156="","",発注書!E5156)</f>
        <v/>
      </c>
      <c r="J5150" s="78" t="str">
        <f>IF(発注書!E5156="","",発注書!C5156)</f>
        <v/>
      </c>
    </row>
    <row r="5151" spans="1:10" x14ac:dyDescent="0.55000000000000004">
      <c r="A5151" s="76" t="e">
        <f t="shared" ref="A5151" si="2652">A5149+1</f>
        <v>#REF!</v>
      </c>
      <c r="B5151" s="50">
        <v>1</v>
      </c>
      <c r="E5151" s="78" t="str">
        <f>IF(発注書!E5157="","",発注書!B5157)</f>
        <v/>
      </c>
      <c r="F5151" s="79" t="str">
        <f>IF(J5151="","",VLOOKUP(J5151,商品マスタ!$F:$G,2,FALSE))</f>
        <v/>
      </c>
      <c r="G5151" s="80" t="str">
        <f>IF(F5151="","",VLOOKUP(F5151,商品マスタ!$G:$H,2,FALSE))</f>
        <v/>
      </c>
      <c r="H5151" s="81" t="str">
        <f t="shared" si="2638"/>
        <v/>
      </c>
      <c r="I5151" s="82" t="str">
        <f>IF(発注書!E5157="","",発注書!E5157)</f>
        <v/>
      </c>
      <c r="J5151" s="78" t="str">
        <f>IF(発注書!E5157="","",発注書!C5157)</f>
        <v/>
      </c>
    </row>
    <row r="5152" spans="1:10" x14ac:dyDescent="0.55000000000000004">
      <c r="B5152" s="50">
        <v>2</v>
      </c>
      <c r="E5152" s="78" t="str">
        <f>IF(発注書!E5158="","",発注書!B5158)</f>
        <v/>
      </c>
      <c r="F5152" s="79" t="str">
        <f>IF(J5152="","",VLOOKUP(J5152,商品マスタ!$F:$G,2,FALSE))</f>
        <v/>
      </c>
      <c r="G5152" s="80" t="str">
        <f>IF(F5152="","",VLOOKUP(F5152,商品マスタ!$G:$H,2,FALSE))</f>
        <v/>
      </c>
      <c r="H5152" s="81" t="str">
        <f t="shared" si="2638"/>
        <v/>
      </c>
      <c r="I5152" s="82" t="str">
        <f>IF(発注書!E5158="","",発注書!E5158)</f>
        <v/>
      </c>
      <c r="J5152" s="78" t="str">
        <f>IF(発注書!E5158="","",発注書!C5158)</f>
        <v/>
      </c>
    </row>
    <row r="5153" spans="1:10" x14ac:dyDescent="0.55000000000000004">
      <c r="A5153" s="76" t="e">
        <f t="shared" ref="A5153" si="2653">A5151+1</f>
        <v>#REF!</v>
      </c>
      <c r="B5153" s="50">
        <v>1</v>
      </c>
      <c r="E5153" s="78" t="str">
        <f>IF(発注書!E5159="","",発注書!B5159)</f>
        <v/>
      </c>
      <c r="F5153" s="79" t="str">
        <f>IF(J5153="","",VLOOKUP(J5153,商品マスタ!$F:$G,2,FALSE))</f>
        <v/>
      </c>
      <c r="G5153" s="80" t="str">
        <f>IF(F5153="","",VLOOKUP(F5153,商品マスタ!$G:$H,2,FALSE))</f>
        <v/>
      </c>
      <c r="H5153" s="81" t="str">
        <f t="shared" si="2638"/>
        <v/>
      </c>
      <c r="I5153" s="82" t="str">
        <f>IF(発注書!E5159="","",発注書!E5159)</f>
        <v/>
      </c>
      <c r="J5153" s="78" t="str">
        <f>IF(発注書!E5159="","",発注書!C5159)</f>
        <v/>
      </c>
    </row>
    <row r="5154" spans="1:10" x14ac:dyDescent="0.55000000000000004">
      <c r="B5154" s="50">
        <v>2</v>
      </c>
      <c r="E5154" s="78" t="str">
        <f>IF(発注書!E5160="","",発注書!B5160)</f>
        <v/>
      </c>
      <c r="F5154" s="79" t="str">
        <f>IF(J5154="","",VLOOKUP(J5154,商品マスタ!$F:$G,2,FALSE))</f>
        <v/>
      </c>
      <c r="G5154" s="80" t="str">
        <f>IF(F5154="","",VLOOKUP(F5154,商品マスタ!$G:$H,2,FALSE))</f>
        <v/>
      </c>
      <c r="H5154" s="81" t="str">
        <f t="shared" si="2638"/>
        <v/>
      </c>
      <c r="I5154" s="82" t="str">
        <f>IF(発注書!E5160="","",発注書!E5160)</f>
        <v/>
      </c>
      <c r="J5154" s="78" t="str">
        <f>IF(発注書!E5160="","",発注書!C5160)</f>
        <v/>
      </c>
    </row>
    <row r="5155" spans="1:10" x14ac:dyDescent="0.55000000000000004">
      <c r="A5155" s="76" t="e">
        <f t="shared" ref="A5155" si="2654">A5153+1</f>
        <v>#REF!</v>
      </c>
      <c r="B5155" s="50">
        <v>1</v>
      </c>
      <c r="E5155" s="78" t="str">
        <f>IF(発注書!E5161="","",発注書!B5161)</f>
        <v/>
      </c>
      <c r="F5155" s="79" t="str">
        <f>IF(J5155="","",VLOOKUP(J5155,商品マスタ!$F:$G,2,FALSE))</f>
        <v/>
      </c>
      <c r="G5155" s="80" t="str">
        <f>IF(F5155="","",VLOOKUP(F5155,商品マスタ!$G:$H,2,FALSE))</f>
        <v/>
      </c>
      <c r="H5155" s="81" t="str">
        <f t="shared" si="2638"/>
        <v/>
      </c>
      <c r="I5155" s="82" t="str">
        <f>IF(発注書!E5161="","",発注書!E5161)</f>
        <v/>
      </c>
      <c r="J5155" s="78" t="str">
        <f>IF(発注書!E5161="","",発注書!C5161)</f>
        <v/>
      </c>
    </row>
    <row r="5156" spans="1:10" x14ac:dyDescent="0.55000000000000004">
      <c r="B5156" s="50">
        <v>2</v>
      </c>
      <c r="E5156" s="78" t="str">
        <f>IF(発注書!E5162="","",発注書!B5162)</f>
        <v/>
      </c>
      <c r="F5156" s="79" t="str">
        <f>IF(J5156="","",VLOOKUP(J5156,商品マスタ!$F:$G,2,FALSE))</f>
        <v/>
      </c>
      <c r="G5156" s="80" t="str">
        <f>IF(F5156="","",VLOOKUP(F5156,商品マスタ!$G:$H,2,FALSE))</f>
        <v/>
      </c>
      <c r="H5156" s="81" t="str">
        <f t="shared" si="2638"/>
        <v/>
      </c>
      <c r="I5156" s="82" t="str">
        <f>IF(発注書!E5162="","",発注書!E5162)</f>
        <v/>
      </c>
      <c r="J5156" s="78" t="str">
        <f>IF(発注書!E5162="","",発注書!C5162)</f>
        <v/>
      </c>
    </row>
    <row r="5157" spans="1:10" x14ac:dyDescent="0.55000000000000004">
      <c r="A5157" s="76" t="e">
        <f t="shared" ref="A5157" si="2655">A5155+1</f>
        <v>#REF!</v>
      </c>
      <c r="B5157" s="50">
        <v>1</v>
      </c>
      <c r="E5157" s="78" t="str">
        <f>IF(発注書!E5163="","",発注書!B5163)</f>
        <v/>
      </c>
      <c r="F5157" s="79" t="str">
        <f>IF(J5157="","",VLOOKUP(J5157,商品マスタ!$F:$G,2,FALSE))</f>
        <v/>
      </c>
      <c r="G5157" s="80" t="str">
        <f>IF(F5157="","",VLOOKUP(F5157,商品マスタ!$G:$H,2,FALSE))</f>
        <v/>
      </c>
      <c r="H5157" s="81" t="str">
        <f t="shared" si="2638"/>
        <v/>
      </c>
      <c r="I5157" s="82" t="str">
        <f>IF(発注書!E5163="","",発注書!E5163)</f>
        <v/>
      </c>
      <c r="J5157" s="78" t="str">
        <f>IF(発注書!E5163="","",発注書!C5163)</f>
        <v/>
      </c>
    </row>
    <row r="5158" spans="1:10" x14ac:dyDescent="0.55000000000000004">
      <c r="B5158" s="50">
        <v>2</v>
      </c>
      <c r="E5158" s="78" t="str">
        <f>IF(発注書!E5164="","",発注書!B5164)</f>
        <v/>
      </c>
      <c r="F5158" s="79" t="str">
        <f>IF(J5158="","",VLOOKUP(J5158,商品マスタ!$F:$G,2,FALSE))</f>
        <v/>
      </c>
      <c r="G5158" s="80" t="str">
        <f>IF(F5158="","",VLOOKUP(F5158,商品マスタ!$G:$H,2,FALSE))</f>
        <v/>
      </c>
      <c r="H5158" s="81" t="str">
        <f t="shared" si="2638"/>
        <v/>
      </c>
      <c r="I5158" s="82" t="str">
        <f>IF(発注書!E5164="","",発注書!E5164)</f>
        <v/>
      </c>
      <c r="J5158" s="78" t="str">
        <f>IF(発注書!E5164="","",発注書!C5164)</f>
        <v/>
      </c>
    </row>
    <row r="5159" spans="1:10" x14ac:dyDescent="0.55000000000000004">
      <c r="A5159" s="76" t="e">
        <f t="shared" ref="A5159" si="2656">A5157+1</f>
        <v>#REF!</v>
      </c>
      <c r="B5159" s="50">
        <v>1</v>
      </c>
      <c r="E5159" s="78" t="str">
        <f>IF(発注書!E5165="","",発注書!B5165)</f>
        <v/>
      </c>
      <c r="F5159" s="79" t="str">
        <f>IF(J5159="","",VLOOKUP(J5159,商品マスタ!$F:$G,2,FALSE))</f>
        <v/>
      </c>
      <c r="G5159" s="80" t="str">
        <f>IF(F5159="","",VLOOKUP(F5159,商品マスタ!$G:$H,2,FALSE))</f>
        <v/>
      </c>
      <c r="H5159" s="81" t="str">
        <f t="shared" si="2638"/>
        <v/>
      </c>
      <c r="I5159" s="82" t="str">
        <f>IF(発注書!E5165="","",発注書!E5165)</f>
        <v/>
      </c>
      <c r="J5159" s="78" t="str">
        <f>IF(発注書!E5165="","",発注書!C5165)</f>
        <v/>
      </c>
    </row>
    <row r="5160" spans="1:10" x14ac:dyDescent="0.55000000000000004">
      <c r="B5160" s="50">
        <v>2</v>
      </c>
      <c r="E5160" s="78" t="str">
        <f>IF(発注書!E5166="","",発注書!B5166)</f>
        <v/>
      </c>
      <c r="F5160" s="79" t="str">
        <f>IF(J5160="","",VLOOKUP(J5160,商品マスタ!$F:$G,2,FALSE))</f>
        <v/>
      </c>
      <c r="G5160" s="80" t="str">
        <f>IF(F5160="","",VLOOKUP(F5160,商品マスタ!$G:$H,2,FALSE))</f>
        <v/>
      </c>
      <c r="H5160" s="81" t="str">
        <f t="shared" si="2638"/>
        <v/>
      </c>
      <c r="I5160" s="82" t="str">
        <f>IF(発注書!E5166="","",発注書!E5166)</f>
        <v/>
      </c>
      <c r="J5160" s="78" t="str">
        <f>IF(発注書!E5166="","",発注書!C5166)</f>
        <v/>
      </c>
    </row>
    <row r="5161" spans="1:10" x14ac:dyDescent="0.55000000000000004">
      <c r="A5161" s="76" t="e">
        <f t="shared" ref="A5161" si="2657">A5159+1</f>
        <v>#REF!</v>
      </c>
      <c r="B5161" s="50">
        <v>1</v>
      </c>
      <c r="E5161" s="78" t="str">
        <f>IF(発注書!E5167="","",発注書!B5167)</f>
        <v/>
      </c>
      <c r="F5161" s="79" t="str">
        <f>IF(J5161="","",VLOOKUP(J5161,商品マスタ!$F:$G,2,FALSE))</f>
        <v/>
      </c>
      <c r="G5161" s="80" t="str">
        <f>IF(F5161="","",VLOOKUP(F5161,商品マスタ!$G:$H,2,FALSE))</f>
        <v/>
      </c>
      <c r="H5161" s="81" t="str">
        <f t="shared" si="2638"/>
        <v/>
      </c>
      <c r="I5161" s="82" t="str">
        <f>IF(発注書!E5167="","",発注書!E5167)</f>
        <v/>
      </c>
      <c r="J5161" s="78" t="str">
        <f>IF(発注書!E5167="","",発注書!C5167)</f>
        <v/>
      </c>
    </row>
    <row r="5162" spans="1:10" x14ac:dyDescent="0.55000000000000004">
      <c r="B5162" s="50">
        <v>2</v>
      </c>
      <c r="E5162" s="78" t="str">
        <f>IF(発注書!E5168="","",発注書!B5168)</f>
        <v/>
      </c>
      <c r="F5162" s="79" t="str">
        <f>IF(J5162="","",VLOOKUP(J5162,商品マスタ!$F:$G,2,FALSE))</f>
        <v/>
      </c>
      <c r="G5162" s="80" t="str">
        <f>IF(F5162="","",VLOOKUP(F5162,商品マスタ!$G:$H,2,FALSE))</f>
        <v/>
      </c>
      <c r="H5162" s="81" t="str">
        <f t="shared" si="2638"/>
        <v/>
      </c>
      <c r="I5162" s="82" t="str">
        <f>IF(発注書!E5168="","",発注書!E5168)</f>
        <v/>
      </c>
      <c r="J5162" s="78" t="str">
        <f>IF(発注書!E5168="","",発注書!C5168)</f>
        <v/>
      </c>
    </row>
    <row r="5163" spans="1:10" x14ac:dyDescent="0.55000000000000004">
      <c r="A5163" s="76" t="e">
        <f t="shared" ref="A5163" si="2658">A5161+1</f>
        <v>#REF!</v>
      </c>
      <c r="B5163" s="50">
        <v>1</v>
      </c>
      <c r="E5163" s="78" t="str">
        <f>IF(発注書!E5169="","",発注書!B5169)</f>
        <v/>
      </c>
      <c r="F5163" s="79" t="str">
        <f>IF(J5163="","",VLOOKUP(J5163,商品マスタ!$F:$G,2,FALSE))</f>
        <v/>
      </c>
      <c r="G5163" s="80" t="str">
        <f>IF(F5163="","",VLOOKUP(F5163,商品マスタ!$G:$H,2,FALSE))</f>
        <v/>
      </c>
      <c r="H5163" s="81" t="str">
        <f t="shared" si="2638"/>
        <v/>
      </c>
      <c r="I5163" s="82" t="str">
        <f>IF(発注書!E5169="","",発注書!E5169)</f>
        <v/>
      </c>
      <c r="J5163" s="78" t="str">
        <f>IF(発注書!E5169="","",発注書!C5169)</f>
        <v/>
      </c>
    </row>
    <row r="5164" spans="1:10" x14ac:dyDescent="0.55000000000000004">
      <c r="B5164" s="50">
        <v>2</v>
      </c>
      <c r="E5164" s="78" t="str">
        <f>IF(発注書!E5170="","",発注書!B5170)</f>
        <v/>
      </c>
      <c r="F5164" s="79" t="str">
        <f>IF(J5164="","",VLOOKUP(J5164,商品マスタ!$F:$G,2,FALSE))</f>
        <v/>
      </c>
      <c r="G5164" s="80" t="str">
        <f>IF(F5164="","",VLOOKUP(F5164,商品マスタ!$G:$H,2,FALSE))</f>
        <v/>
      </c>
      <c r="H5164" s="81" t="str">
        <f t="shared" si="2638"/>
        <v/>
      </c>
      <c r="I5164" s="82" t="str">
        <f>IF(発注書!E5170="","",発注書!E5170)</f>
        <v/>
      </c>
      <c r="J5164" s="78" t="str">
        <f>IF(発注書!E5170="","",発注書!C5170)</f>
        <v/>
      </c>
    </row>
    <row r="5165" spans="1:10" x14ac:dyDescent="0.55000000000000004">
      <c r="A5165" s="76" t="e">
        <f t="shared" ref="A5165" si="2659">A5163+1</f>
        <v>#REF!</v>
      </c>
      <c r="B5165" s="50">
        <v>1</v>
      </c>
      <c r="E5165" s="78" t="str">
        <f>IF(発注書!E5171="","",発注書!B5171)</f>
        <v/>
      </c>
      <c r="F5165" s="79" t="str">
        <f>IF(J5165="","",VLOOKUP(J5165,商品マスタ!$F:$G,2,FALSE))</f>
        <v/>
      </c>
      <c r="G5165" s="80" t="str">
        <f>IF(F5165="","",VLOOKUP(F5165,商品マスタ!$G:$H,2,FALSE))</f>
        <v/>
      </c>
      <c r="H5165" s="81" t="str">
        <f t="shared" si="2638"/>
        <v/>
      </c>
      <c r="I5165" s="82" t="str">
        <f>IF(発注書!E5171="","",発注書!E5171)</f>
        <v/>
      </c>
      <c r="J5165" s="78" t="str">
        <f>IF(発注書!E5171="","",発注書!C5171)</f>
        <v/>
      </c>
    </row>
    <row r="5166" spans="1:10" x14ac:dyDescent="0.55000000000000004">
      <c r="B5166" s="50">
        <v>2</v>
      </c>
      <c r="E5166" s="78" t="str">
        <f>IF(発注書!E5172="","",発注書!B5172)</f>
        <v/>
      </c>
      <c r="F5166" s="79" t="str">
        <f>IF(J5166="","",VLOOKUP(J5166,商品マスタ!$F:$G,2,FALSE))</f>
        <v/>
      </c>
      <c r="G5166" s="80" t="str">
        <f>IF(F5166="","",VLOOKUP(F5166,商品マスタ!$G:$H,2,FALSE))</f>
        <v/>
      </c>
      <c r="H5166" s="81" t="str">
        <f t="shared" si="2638"/>
        <v/>
      </c>
      <c r="I5166" s="82" t="str">
        <f>IF(発注書!E5172="","",発注書!E5172)</f>
        <v/>
      </c>
      <c r="J5166" s="78" t="str">
        <f>IF(発注書!E5172="","",発注書!C5172)</f>
        <v/>
      </c>
    </row>
    <row r="5167" spans="1:10" x14ac:dyDescent="0.55000000000000004">
      <c r="A5167" s="76" t="e">
        <f t="shared" ref="A5167" si="2660">A5165+1</f>
        <v>#REF!</v>
      </c>
      <c r="B5167" s="50">
        <v>1</v>
      </c>
      <c r="E5167" s="78" t="str">
        <f>IF(発注書!E5173="","",発注書!B5173)</f>
        <v/>
      </c>
      <c r="F5167" s="79" t="str">
        <f>IF(J5167="","",VLOOKUP(J5167,商品マスタ!$F:$G,2,FALSE))</f>
        <v/>
      </c>
      <c r="G5167" s="80" t="str">
        <f>IF(F5167="","",VLOOKUP(F5167,商品マスタ!$G:$H,2,FALSE))</f>
        <v/>
      </c>
      <c r="H5167" s="81" t="str">
        <f t="shared" si="2638"/>
        <v/>
      </c>
      <c r="I5167" s="82" t="str">
        <f>IF(発注書!E5173="","",発注書!E5173)</f>
        <v/>
      </c>
      <c r="J5167" s="78" t="str">
        <f>IF(発注書!E5173="","",発注書!C5173)</f>
        <v/>
      </c>
    </row>
    <row r="5168" spans="1:10" x14ac:dyDescent="0.55000000000000004">
      <c r="B5168" s="50">
        <v>2</v>
      </c>
      <c r="E5168" s="78" t="str">
        <f>IF(発注書!E5174="","",発注書!B5174)</f>
        <v/>
      </c>
      <c r="F5168" s="79" t="str">
        <f>IF(J5168="","",VLOOKUP(J5168,商品マスタ!$F:$G,2,FALSE))</f>
        <v/>
      </c>
      <c r="G5168" s="80" t="str">
        <f>IF(F5168="","",VLOOKUP(F5168,商品マスタ!$G:$H,2,FALSE))</f>
        <v/>
      </c>
      <c r="H5168" s="81" t="str">
        <f t="shared" si="2638"/>
        <v/>
      </c>
      <c r="I5168" s="82" t="str">
        <f>IF(発注書!E5174="","",発注書!E5174)</f>
        <v/>
      </c>
      <c r="J5168" s="78" t="str">
        <f>IF(発注書!E5174="","",発注書!C5174)</f>
        <v/>
      </c>
    </row>
    <row r="5169" spans="1:10" x14ac:dyDescent="0.55000000000000004">
      <c r="A5169" s="76" t="e">
        <f t="shared" ref="A5169" si="2661">A5167+1</f>
        <v>#REF!</v>
      </c>
      <c r="B5169" s="50">
        <v>1</v>
      </c>
      <c r="E5169" s="78" t="str">
        <f>IF(発注書!E5175="","",発注書!B5175)</f>
        <v/>
      </c>
      <c r="F5169" s="79" t="str">
        <f>IF(J5169="","",VLOOKUP(J5169,商品マスタ!$F:$G,2,FALSE))</f>
        <v/>
      </c>
      <c r="G5169" s="80" t="str">
        <f>IF(F5169="","",VLOOKUP(F5169,商品マスタ!$G:$H,2,FALSE))</f>
        <v/>
      </c>
      <c r="H5169" s="81" t="str">
        <f t="shared" si="2638"/>
        <v/>
      </c>
      <c r="I5169" s="82" t="str">
        <f>IF(発注書!E5175="","",発注書!E5175)</f>
        <v/>
      </c>
      <c r="J5169" s="78" t="str">
        <f>IF(発注書!E5175="","",発注書!C5175)</f>
        <v/>
      </c>
    </row>
    <row r="5170" spans="1:10" x14ac:dyDescent="0.55000000000000004">
      <c r="B5170" s="50">
        <v>2</v>
      </c>
      <c r="E5170" s="78" t="str">
        <f>IF(発注書!E5176="","",発注書!B5176)</f>
        <v/>
      </c>
      <c r="F5170" s="79" t="str">
        <f>IF(J5170="","",VLOOKUP(J5170,商品マスタ!$F:$G,2,FALSE))</f>
        <v/>
      </c>
      <c r="G5170" s="80" t="str">
        <f>IF(F5170="","",VLOOKUP(F5170,商品マスタ!$G:$H,2,FALSE))</f>
        <v/>
      </c>
      <c r="H5170" s="81" t="str">
        <f t="shared" si="2638"/>
        <v/>
      </c>
      <c r="I5170" s="82" t="str">
        <f>IF(発注書!E5176="","",発注書!E5176)</f>
        <v/>
      </c>
      <c r="J5170" s="78" t="str">
        <f>IF(発注書!E5176="","",発注書!C5176)</f>
        <v/>
      </c>
    </row>
    <row r="5171" spans="1:10" x14ac:dyDescent="0.55000000000000004">
      <c r="A5171" s="76" t="e">
        <f t="shared" ref="A5171" si="2662">A5169+1</f>
        <v>#REF!</v>
      </c>
      <c r="B5171" s="50">
        <v>1</v>
      </c>
      <c r="E5171" s="78" t="str">
        <f>IF(発注書!E5177="","",発注書!B5177)</f>
        <v/>
      </c>
      <c r="F5171" s="79" t="str">
        <f>IF(J5171="","",VLOOKUP(J5171,商品マスタ!$F:$G,2,FALSE))</f>
        <v/>
      </c>
      <c r="G5171" s="80" t="str">
        <f>IF(F5171="","",VLOOKUP(F5171,商品マスタ!$G:$H,2,FALSE))</f>
        <v/>
      </c>
      <c r="H5171" s="81" t="str">
        <f t="shared" si="2638"/>
        <v/>
      </c>
      <c r="I5171" s="82" t="str">
        <f>IF(発注書!E5177="","",発注書!E5177)</f>
        <v/>
      </c>
      <c r="J5171" s="78" t="str">
        <f>IF(発注書!E5177="","",発注書!C5177)</f>
        <v/>
      </c>
    </row>
    <row r="5172" spans="1:10" x14ac:dyDescent="0.55000000000000004">
      <c r="B5172" s="50">
        <v>2</v>
      </c>
      <c r="E5172" s="78" t="str">
        <f>IF(発注書!E5178="","",発注書!B5178)</f>
        <v/>
      </c>
      <c r="F5172" s="79" t="str">
        <f>IF(J5172="","",VLOOKUP(J5172,商品マスタ!$F:$G,2,FALSE))</f>
        <v/>
      </c>
      <c r="G5172" s="80" t="str">
        <f>IF(F5172="","",VLOOKUP(F5172,商品マスタ!$G:$H,2,FALSE))</f>
        <v/>
      </c>
      <c r="H5172" s="81" t="str">
        <f t="shared" si="2638"/>
        <v/>
      </c>
      <c r="I5172" s="82" t="str">
        <f>IF(発注書!E5178="","",発注書!E5178)</f>
        <v/>
      </c>
      <c r="J5172" s="78" t="str">
        <f>IF(発注書!E5178="","",発注書!C5178)</f>
        <v/>
      </c>
    </row>
    <row r="5173" spans="1:10" x14ac:dyDescent="0.55000000000000004">
      <c r="A5173" s="76" t="e">
        <f t="shared" ref="A5173" si="2663">A5171+1</f>
        <v>#REF!</v>
      </c>
      <c r="B5173" s="50">
        <v>1</v>
      </c>
      <c r="E5173" s="78" t="str">
        <f>IF(発注書!E5179="","",発注書!B5179)</f>
        <v/>
      </c>
      <c r="F5173" s="79" t="str">
        <f>IF(J5173="","",VLOOKUP(J5173,商品マスタ!$F:$G,2,FALSE))</f>
        <v/>
      </c>
      <c r="G5173" s="80" t="str">
        <f>IF(F5173="","",VLOOKUP(F5173,商品マスタ!$G:$H,2,FALSE))</f>
        <v/>
      </c>
      <c r="H5173" s="81" t="str">
        <f t="shared" si="2638"/>
        <v/>
      </c>
      <c r="I5173" s="82" t="str">
        <f>IF(発注書!E5179="","",発注書!E5179)</f>
        <v/>
      </c>
      <c r="J5173" s="78" t="str">
        <f>IF(発注書!E5179="","",発注書!C5179)</f>
        <v/>
      </c>
    </row>
    <row r="5174" spans="1:10" x14ac:dyDescent="0.55000000000000004">
      <c r="B5174" s="50">
        <v>2</v>
      </c>
      <c r="E5174" s="78" t="str">
        <f>IF(発注書!E5180="","",発注書!B5180)</f>
        <v/>
      </c>
      <c r="F5174" s="79" t="str">
        <f>IF(J5174="","",VLOOKUP(J5174,商品マスタ!$F:$G,2,FALSE))</f>
        <v/>
      </c>
      <c r="G5174" s="80" t="str">
        <f>IF(F5174="","",VLOOKUP(F5174,商品マスタ!$G:$H,2,FALSE))</f>
        <v/>
      </c>
      <c r="H5174" s="81" t="str">
        <f t="shared" si="2638"/>
        <v/>
      </c>
      <c r="I5174" s="82" t="str">
        <f>IF(発注書!E5180="","",発注書!E5180)</f>
        <v/>
      </c>
      <c r="J5174" s="78" t="str">
        <f>IF(発注書!E5180="","",発注書!C5180)</f>
        <v/>
      </c>
    </row>
    <row r="5175" spans="1:10" x14ac:dyDescent="0.55000000000000004">
      <c r="A5175" s="76" t="e">
        <f t="shared" ref="A5175" si="2664">A5173+1</f>
        <v>#REF!</v>
      </c>
      <c r="B5175" s="50">
        <v>1</v>
      </c>
      <c r="E5175" s="78" t="str">
        <f>IF(発注書!E5181="","",発注書!B5181)</f>
        <v/>
      </c>
      <c r="F5175" s="79" t="str">
        <f>IF(J5175="","",VLOOKUP(J5175,商品マスタ!$F:$G,2,FALSE))</f>
        <v/>
      </c>
      <c r="G5175" s="80" t="str">
        <f>IF(F5175="","",VLOOKUP(F5175,商品マスタ!$G:$H,2,FALSE))</f>
        <v/>
      </c>
      <c r="H5175" s="81" t="str">
        <f t="shared" si="2638"/>
        <v/>
      </c>
      <c r="I5175" s="82" t="str">
        <f>IF(発注書!E5181="","",発注書!E5181)</f>
        <v/>
      </c>
      <c r="J5175" s="78" t="str">
        <f>IF(発注書!E5181="","",発注書!C5181)</f>
        <v/>
      </c>
    </row>
    <row r="5176" spans="1:10" x14ac:dyDescent="0.55000000000000004">
      <c r="B5176" s="50">
        <v>2</v>
      </c>
      <c r="E5176" s="78" t="str">
        <f>IF(発注書!E5182="","",発注書!B5182)</f>
        <v/>
      </c>
      <c r="F5176" s="79" t="str">
        <f>IF(J5176="","",VLOOKUP(J5176,商品マスタ!$F:$G,2,FALSE))</f>
        <v/>
      </c>
      <c r="G5176" s="80" t="str">
        <f>IF(F5176="","",VLOOKUP(F5176,商品マスタ!$G:$H,2,FALSE))</f>
        <v/>
      </c>
      <c r="H5176" s="81" t="str">
        <f t="shared" si="2638"/>
        <v/>
      </c>
      <c r="I5176" s="82" t="str">
        <f>IF(発注書!E5182="","",発注書!E5182)</f>
        <v/>
      </c>
      <c r="J5176" s="78" t="str">
        <f>IF(発注書!E5182="","",発注書!C5182)</f>
        <v/>
      </c>
    </row>
    <row r="5177" spans="1:10" x14ac:dyDescent="0.55000000000000004">
      <c r="A5177" s="76" t="e">
        <f t="shared" ref="A5177" si="2665">A5175+1</f>
        <v>#REF!</v>
      </c>
      <c r="B5177" s="50">
        <v>1</v>
      </c>
      <c r="E5177" s="78" t="str">
        <f>IF(発注書!E5183="","",発注書!B5183)</f>
        <v/>
      </c>
      <c r="F5177" s="79" t="str">
        <f>IF(J5177="","",VLOOKUP(J5177,商品マスタ!$F:$G,2,FALSE))</f>
        <v/>
      </c>
      <c r="G5177" s="80" t="str">
        <f>IF(F5177="","",VLOOKUP(F5177,商品マスタ!$G:$H,2,FALSE))</f>
        <v/>
      </c>
      <c r="H5177" s="81" t="str">
        <f t="shared" si="2638"/>
        <v/>
      </c>
      <c r="I5177" s="82" t="str">
        <f>IF(発注書!E5183="","",発注書!E5183)</f>
        <v/>
      </c>
      <c r="J5177" s="78" t="str">
        <f>IF(発注書!E5183="","",発注書!C5183)</f>
        <v/>
      </c>
    </row>
    <row r="5178" spans="1:10" x14ac:dyDescent="0.55000000000000004">
      <c r="B5178" s="50">
        <v>2</v>
      </c>
      <c r="E5178" s="78" t="str">
        <f>IF(発注書!E5184="","",発注書!B5184)</f>
        <v/>
      </c>
      <c r="F5178" s="79" t="str">
        <f>IF(J5178="","",VLOOKUP(J5178,商品マスタ!$F:$G,2,FALSE))</f>
        <v/>
      </c>
      <c r="G5178" s="80" t="str">
        <f>IF(F5178="","",VLOOKUP(F5178,商品マスタ!$G:$H,2,FALSE))</f>
        <v/>
      </c>
      <c r="H5178" s="81" t="str">
        <f t="shared" si="2638"/>
        <v/>
      </c>
      <c r="I5178" s="82" t="str">
        <f>IF(発注書!E5184="","",発注書!E5184)</f>
        <v/>
      </c>
      <c r="J5178" s="78" t="str">
        <f>IF(発注書!E5184="","",発注書!C5184)</f>
        <v/>
      </c>
    </row>
    <row r="5179" spans="1:10" x14ac:dyDescent="0.55000000000000004">
      <c r="A5179" s="76" t="e">
        <f t="shared" ref="A5179" si="2666">A5177+1</f>
        <v>#REF!</v>
      </c>
      <c r="B5179" s="50">
        <v>1</v>
      </c>
      <c r="E5179" s="78" t="str">
        <f>IF(発注書!E5185="","",発注書!B5185)</f>
        <v/>
      </c>
      <c r="F5179" s="79" t="str">
        <f>IF(J5179="","",VLOOKUP(J5179,商品マスタ!$F:$G,2,FALSE))</f>
        <v/>
      </c>
      <c r="G5179" s="80" t="str">
        <f>IF(F5179="","",VLOOKUP(F5179,商品マスタ!$G:$H,2,FALSE))</f>
        <v/>
      </c>
      <c r="H5179" s="81" t="str">
        <f t="shared" si="2638"/>
        <v/>
      </c>
      <c r="I5179" s="82" t="str">
        <f>IF(発注書!E5185="","",発注書!E5185)</f>
        <v/>
      </c>
      <c r="J5179" s="78" t="str">
        <f>IF(発注書!E5185="","",発注書!C5185)</f>
        <v/>
      </c>
    </row>
    <row r="5180" spans="1:10" x14ac:dyDescent="0.55000000000000004">
      <c r="B5180" s="50">
        <v>2</v>
      </c>
      <c r="E5180" s="78" t="str">
        <f>IF(発注書!E5186="","",発注書!B5186)</f>
        <v/>
      </c>
      <c r="F5180" s="79" t="str">
        <f>IF(J5180="","",VLOOKUP(J5180,商品マスタ!$F:$G,2,FALSE))</f>
        <v/>
      </c>
      <c r="G5180" s="80" t="str">
        <f>IF(F5180="","",VLOOKUP(F5180,商品マスタ!$G:$H,2,FALSE))</f>
        <v/>
      </c>
      <c r="H5180" s="81" t="str">
        <f t="shared" si="2638"/>
        <v/>
      </c>
      <c r="I5180" s="82" t="str">
        <f>IF(発注書!E5186="","",発注書!E5186)</f>
        <v/>
      </c>
      <c r="J5180" s="78" t="str">
        <f>IF(発注書!E5186="","",発注書!C5186)</f>
        <v/>
      </c>
    </row>
    <row r="5181" spans="1:10" x14ac:dyDescent="0.55000000000000004">
      <c r="A5181" s="76" t="e">
        <f t="shared" ref="A5181" si="2667">A5179+1</f>
        <v>#REF!</v>
      </c>
      <c r="B5181" s="50">
        <v>1</v>
      </c>
      <c r="E5181" s="78" t="str">
        <f>IF(発注書!E5187="","",発注書!B5187)</f>
        <v/>
      </c>
      <c r="F5181" s="79" t="str">
        <f>IF(J5181="","",VLOOKUP(J5181,商品マスタ!$F:$G,2,FALSE))</f>
        <v/>
      </c>
      <c r="G5181" s="80" t="str">
        <f>IF(F5181="","",VLOOKUP(F5181,商品マスタ!$G:$H,2,FALSE))</f>
        <v/>
      </c>
      <c r="H5181" s="81" t="str">
        <f t="shared" si="2638"/>
        <v/>
      </c>
      <c r="I5181" s="82" t="str">
        <f>IF(発注書!E5187="","",発注書!E5187)</f>
        <v/>
      </c>
      <c r="J5181" s="78" t="str">
        <f>IF(発注書!E5187="","",発注書!C5187)</f>
        <v/>
      </c>
    </row>
    <row r="5182" spans="1:10" x14ac:dyDescent="0.55000000000000004">
      <c r="B5182" s="50">
        <v>2</v>
      </c>
      <c r="E5182" s="78" t="str">
        <f>IF(発注書!E5188="","",発注書!B5188)</f>
        <v/>
      </c>
      <c r="F5182" s="79" t="str">
        <f>IF(J5182="","",VLOOKUP(J5182,商品マスタ!$F:$G,2,FALSE))</f>
        <v/>
      </c>
      <c r="G5182" s="80" t="str">
        <f>IF(F5182="","",VLOOKUP(F5182,商品マスタ!$G:$H,2,FALSE))</f>
        <v/>
      </c>
      <c r="H5182" s="81" t="str">
        <f t="shared" si="2638"/>
        <v/>
      </c>
      <c r="I5182" s="82" t="str">
        <f>IF(発注書!E5188="","",発注書!E5188)</f>
        <v/>
      </c>
      <c r="J5182" s="78" t="str">
        <f>IF(発注書!E5188="","",発注書!C5188)</f>
        <v/>
      </c>
    </row>
    <row r="5183" spans="1:10" x14ac:dyDescent="0.55000000000000004">
      <c r="A5183" s="76" t="e">
        <f t="shared" ref="A5183" si="2668">A5181+1</f>
        <v>#REF!</v>
      </c>
      <c r="B5183" s="50">
        <v>1</v>
      </c>
      <c r="E5183" s="78" t="str">
        <f>IF(発注書!E5189="","",発注書!B5189)</f>
        <v/>
      </c>
      <c r="F5183" s="79" t="str">
        <f>IF(J5183="","",VLOOKUP(J5183,商品マスタ!$F:$G,2,FALSE))</f>
        <v/>
      </c>
      <c r="G5183" s="80" t="str">
        <f>IF(F5183="","",VLOOKUP(F5183,商品マスタ!$G:$H,2,FALSE))</f>
        <v/>
      </c>
      <c r="H5183" s="81" t="str">
        <f t="shared" si="2638"/>
        <v/>
      </c>
      <c r="I5183" s="82" t="str">
        <f>IF(発注書!E5189="","",発注書!E5189)</f>
        <v/>
      </c>
      <c r="J5183" s="78" t="str">
        <f>IF(発注書!E5189="","",発注書!C5189)</f>
        <v/>
      </c>
    </row>
    <row r="5184" spans="1:10" x14ac:dyDescent="0.55000000000000004">
      <c r="B5184" s="50">
        <v>2</v>
      </c>
      <c r="E5184" s="78" t="str">
        <f>IF(発注書!E5190="","",発注書!B5190)</f>
        <v/>
      </c>
      <c r="F5184" s="79" t="str">
        <f>IF(J5184="","",VLOOKUP(J5184,商品マスタ!$F:$G,2,FALSE))</f>
        <v/>
      </c>
      <c r="G5184" s="80" t="str">
        <f>IF(F5184="","",VLOOKUP(F5184,商品マスタ!$G:$H,2,FALSE))</f>
        <v/>
      </c>
      <c r="H5184" s="81" t="str">
        <f t="shared" si="2638"/>
        <v/>
      </c>
      <c r="I5184" s="82" t="str">
        <f>IF(発注書!E5190="","",発注書!E5190)</f>
        <v/>
      </c>
      <c r="J5184" s="78" t="str">
        <f>IF(発注書!E5190="","",発注書!C5190)</f>
        <v/>
      </c>
    </row>
    <row r="5185" spans="1:10" x14ac:dyDescent="0.55000000000000004">
      <c r="A5185" s="76" t="e">
        <f t="shared" ref="A5185" si="2669">A5183+1</f>
        <v>#REF!</v>
      </c>
      <c r="B5185" s="50">
        <v>1</v>
      </c>
      <c r="E5185" s="78" t="str">
        <f>IF(発注書!E5191="","",発注書!B5191)</f>
        <v/>
      </c>
      <c r="F5185" s="79" t="str">
        <f>IF(J5185="","",VLOOKUP(J5185,商品マスタ!$F:$G,2,FALSE))</f>
        <v/>
      </c>
      <c r="G5185" s="80" t="str">
        <f>IF(F5185="","",VLOOKUP(F5185,商品マスタ!$G:$H,2,FALSE))</f>
        <v/>
      </c>
      <c r="H5185" s="81" t="str">
        <f t="shared" si="2638"/>
        <v/>
      </c>
      <c r="I5185" s="82" t="str">
        <f>IF(発注書!E5191="","",発注書!E5191)</f>
        <v/>
      </c>
      <c r="J5185" s="78" t="str">
        <f>IF(発注書!E5191="","",発注書!C5191)</f>
        <v/>
      </c>
    </row>
    <row r="5186" spans="1:10" x14ac:dyDescent="0.55000000000000004">
      <c r="B5186" s="50">
        <v>2</v>
      </c>
      <c r="E5186" s="78" t="str">
        <f>IF(発注書!E5192="","",発注書!B5192)</f>
        <v/>
      </c>
      <c r="F5186" s="79" t="str">
        <f>IF(J5186="","",VLOOKUP(J5186,商品マスタ!$F:$G,2,FALSE))</f>
        <v/>
      </c>
      <c r="G5186" s="80" t="str">
        <f>IF(F5186="","",VLOOKUP(F5186,商品マスタ!$G:$H,2,FALSE))</f>
        <v/>
      </c>
      <c r="H5186" s="81" t="str">
        <f t="shared" si="2638"/>
        <v/>
      </c>
      <c r="I5186" s="82" t="str">
        <f>IF(発注書!E5192="","",発注書!E5192)</f>
        <v/>
      </c>
      <c r="J5186" s="78" t="str">
        <f>IF(発注書!E5192="","",発注書!C5192)</f>
        <v/>
      </c>
    </row>
    <row r="5187" spans="1:10" x14ac:dyDescent="0.55000000000000004">
      <c r="A5187" s="76" t="e">
        <f t="shared" ref="A5187" si="2670">A5185+1</f>
        <v>#REF!</v>
      </c>
      <c r="B5187" s="50">
        <v>1</v>
      </c>
      <c r="E5187" s="78" t="str">
        <f>IF(発注書!E5193="","",発注書!B5193)</f>
        <v/>
      </c>
      <c r="F5187" s="79" t="str">
        <f>IF(J5187="","",VLOOKUP(J5187,商品マスタ!$F:$G,2,FALSE))</f>
        <v/>
      </c>
      <c r="G5187" s="80" t="str">
        <f>IF(F5187="","",VLOOKUP(F5187,商品マスタ!$G:$H,2,FALSE))</f>
        <v/>
      </c>
      <c r="H5187" s="81" t="str">
        <f t="shared" si="2638"/>
        <v/>
      </c>
      <c r="I5187" s="82" t="str">
        <f>IF(発注書!E5193="","",発注書!E5193)</f>
        <v/>
      </c>
      <c r="J5187" s="78" t="str">
        <f>IF(発注書!E5193="","",発注書!C5193)</f>
        <v/>
      </c>
    </row>
    <row r="5188" spans="1:10" x14ac:dyDescent="0.55000000000000004">
      <c r="B5188" s="50">
        <v>2</v>
      </c>
      <c r="E5188" s="78" t="str">
        <f>IF(発注書!E5194="","",発注書!B5194)</f>
        <v/>
      </c>
      <c r="F5188" s="79" t="str">
        <f>IF(J5188="","",VLOOKUP(J5188,商品マスタ!$F:$G,2,FALSE))</f>
        <v/>
      </c>
      <c r="G5188" s="80" t="str">
        <f>IF(F5188="","",VLOOKUP(F5188,商品マスタ!$G:$H,2,FALSE))</f>
        <v/>
      </c>
      <c r="H5188" s="81" t="str">
        <f t="shared" ref="H5188:H5251" si="2671">IF(E5188="","",IF(E5188="",LEN(SUBSTITUTE(D5188," ","")),LEN(SUBSTITUTE(E5188," ",""))))</f>
        <v/>
      </c>
      <c r="I5188" s="82" t="str">
        <f>IF(発注書!E5194="","",発注書!E5194)</f>
        <v/>
      </c>
      <c r="J5188" s="78" t="str">
        <f>IF(発注書!E5194="","",発注書!C5194)</f>
        <v/>
      </c>
    </row>
    <row r="5189" spans="1:10" x14ac:dyDescent="0.55000000000000004">
      <c r="A5189" s="76" t="e">
        <f t="shared" ref="A5189" si="2672">A5187+1</f>
        <v>#REF!</v>
      </c>
      <c r="B5189" s="50">
        <v>1</v>
      </c>
      <c r="E5189" s="78" t="str">
        <f>IF(発注書!E5195="","",発注書!B5195)</f>
        <v/>
      </c>
      <c r="F5189" s="79" t="str">
        <f>IF(J5189="","",VLOOKUP(J5189,商品マスタ!$F:$G,2,FALSE))</f>
        <v/>
      </c>
      <c r="G5189" s="80" t="str">
        <f>IF(F5189="","",VLOOKUP(F5189,商品マスタ!$G:$H,2,FALSE))</f>
        <v/>
      </c>
      <c r="H5189" s="81" t="str">
        <f t="shared" si="2671"/>
        <v/>
      </c>
      <c r="I5189" s="82" t="str">
        <f>IF(発注書!E5195="","",発注書!E5195)</f>
        <v/>
      </c>
      <c r="J5189" s="78" t="str">
        <f>IF(発注書!E5195="","",発注書!C5195)</f>
        <v/>
      </c>
    </row>
    <row r="5190" spans="1:10" x14ac:dyDescent="0.55000000000000004">
      <c r="B5190" s="50">
        <v>2</v>
      </c>
      <c r="E5190" s="78" t="str">
        <f>IF(発注書!E5196="","",発注書!B5196)</f>
        <v/>
      </c>
      <c r="F5190" s="79" t="str">
        <f>IF(J5190="","",VLOOKUP(J5190,商品マスタ!$F:$G,2,FALSE))</f>
        <v/>
      </c>
      <c r="G5190" s="80" t="str">
        <f>IF(F5190="","",VLOOKUP(F5190,商品マスタ!$G:$H,2,FALSE))</f>
        <v/>
      </c>
      <c r="H5190" s="81" t="str">
        <f t="shared" si="2671"/>
        <v/>
      </c>
      <c r="I5190" s="82" t="str">
        <f>IF(発注書!E5196="","",発注書!E5196)</f>
        <v/>
      </c>
      <c r="J5190" s="78" t="str">
        <f>IF(発注書!E5196="","",発注書!C5196)</f>
        <v/>
      </c>
    </row>
    <row r="5191" spans="1:10" x14ac:dyDescent="0.55000000000000004">
      <c r="A5191" s="76" t="e">
        <f t="shared" ref="A5191" si="2673">A5189+1</f>
        <v>#REF!</v>
      </c>
      <c r="B5191" s="50">
        <v>1</v>
      </c>
      <c r="E5191" s="78" t="str">
        <f>IF(発注書!E5197="","",発注書!B5197)</f>
        <v/>
      </c>
      <c r="F5191" s="79" t="str">
        <f>IF(J5191="","",VLOOKUP(J5191,商品マスタ!$F:$G,2,FALSE))</f>
        <v/>
      </c>
      <c r="G5191" s="80" t="str">
        <f>IF(F5191="","",VLOOKUP(F5191,商品マスタ!$G:$H,2,FALSE))</f>
        <v/>
      </c>
      <c r="H5191" s="81" t="str">
        <f t="shared" si="2671"/>
        <v/>
      </c>
      <c r="I5191" s="82" t="str">
        <f>IF(発注書!E5197="","",発注書!E5197)</f>
        <v/>
      </c>
      <c r="J5191" s="78" t="str">
        <f>IF(発注書!E5197="","",発注書!C5197)</f>
        <v/>
      </c>
    </row>
    <row r="5192" spans="1:10" x14ac:dyDescent="0.55000000000000004">
      <c r="B5192" s="50">
        <v>2</v>
      </c>
      <c r="E5192" s="78" t="str">
        <f>IF(発注書!E5198="","",発注書!B5198)</f>
        <v/>
      </c>
      <c r="F5192" s="79" t="str">
        <f>IF(J5192="","",VLOOKUP(J5192,商品マスタ!$F:$G,2,FALSE))</f>
        <v/>
      </c>
      <c r="G5192" s="80" t="str">
        <f>IF(F5192="","",VLOOKUP(F5192,商品マスタ!$G:$H,2,FALSE))</f>
        <v/>
      </c>
      <c r="H5192" s="81" t="str">
        <f t="shared" si="2671"/>
        <v/>
      </c>
      <c r="I5192" s="82" t="str">
        <f>IF(発注書!E5198="","",発注書!E5198)</f>
        <v/>
      </c>
      <c r="J5192" s="78" t="str">
        <f>IF(発注書!E5198="","",発注書!C5198)</f>
        <v/>
      </c>
    </row>
    <row r="5193" spans="1:10" x14ac:dyDescent="0.55000000000000004">
      <c r="A5193" s="76" t="e">
        <f t="shared" ref="A5193" si="2674">A5191+1</f>
        <v>#REF!</v>
      </c>
      <c r="B5193" s="50">
        <v>1</v>
      </c>
      <c r="E5193" s="78" t="str">
        <f>IF(発注書!E5199="","",発注書!B5199)</f>
        <v/>
      </c>
      <c r="F5193" s="79" t="str">
        <f>IF(J5193="","",VLOOKUP(J5193,商品マスタ!$F:$G,2,FALSE))</f>
        <v/>
      </c>
      <c r="G5193" s="80" t="str">
        <f>IF(F5193="","",VLOOKUP(F5193,商品マスタ!$G:$H,2,FALSE))</f>
        <v/>
      </c>
      <c r="H5193" s="81" t="str">
        <f t="shared" si="2671"/>
        <v/>
      </c>
      <c r="I5193" s="82" t="str">
        <f>IF(発注書!E5199="","",発注書!E5199)</f>
        <v/>
      </c>
      <c r="J5193" s="78" t="str">
        <f>IF(発注書!E5199="","",発注書!C5199)</f>
        <v/>
      </c>
    </row>
    <row r="5194" spans="1:10" x14ac:dyDescent="0.55000000000000004">
      <c r="B5194" s="50">
        <v>2</v>
      </c>
      <c r="E5194" s="78" t="str">
        <f>IF(発注書!E5200="","",発注書!B5200)</f>
        <v/>
      </c>
      <c r="F5194" s="79" t="str">
        <f>IF(J5194="","",VLOOKUP(J5194,商品マスタ!$F:$G,2,FALSE))</f>
        <v/>
      </c>
      <c r="G5194" s="80" t="str">
        <f>IF(F5194="","",VLOOKUP(F5194,商品マスタ!$G:$H,2,FALSE))</f>
        <v/>
      </c>
      <c r="H5194" s="81" t="str">
        <f t="shared" si="2671"/>
        <v/>
      </c>
      <c r="I5194" s="82" t="str">
        <f>IF(発注書!E5200="","",発注書!E5200)</f>
        <v/>
      </c>
      <c r="J5194" s="78" t="str">
        <f>IF(発注書!E5200="","",発注書!C5200)</f>
        <v/>
      </c>
    </row>
    <row r="5195" spans="1:10" x14ac:dyDescent="0.55000000000000004">
      <c r="A5195" s="76" t="e">
        <f t="shared" ref="A5195" si="2675">A5193+1</f>
        <v>#REF!</v>
      </c>
      <c r="B5195" s="50">
        <v>1</v>
      </c>
      <c r="E5195" s="78" t="str">
        <f>IF(発注書!E5201="","",発注書!B5201)</f>
        <v/>
      </c>
      <c r="F5195" s="79" t="str">
        <f>IF(J5195="","",VLOOKUP(J5195,商品マスタ!$F:$G,2,FALSE))</f>
        <v/>
      </c>
      <c r="G5195" s="80" t="str">
        <f>IF(F5195="","",VLOOKUP(F5195,商品マスタ!$G:$H,2,FALSE))</f>
        <v/>
      </c>
      <c r="H5195" s="81" t="str">
        <f t="shared" si="2671"/>
        <v/>
      </c>
      <c r="I5195" s="82" t="str">
        <f>IF(発注書!E5201="","",発注書!E5201)</f>
        <v/>
      </c>
      <c r="J5195" s="78" t="str">
        <f>IF(発注書!E5201="","",発注書!C5201)</f>
        <v/>
      </c>
    </row>
    <row r="5196" spans="1:10" x14ac:dyDescent="0.55000000000000004">
      <c r="B5196" s="50">
        <v>2</v>
      </c>
      <c r="E5196" s="78" t="str">
        <f>IF(発注書!E5202="","",発注書!B5202)</f>
        <v/>
      </c>
      <c r="F5196" s="79" t="str">
        <f>IF(J5196="","",VLOOKUP(J5196,商品マスタ!$F:$G,2,FALSE))</f>
        <v/>
      </c>
      <c r="G5196" s="80" t="str">
        <f>IF(F5196="","",VLOOKUP(F5196,商品マスタ!$G:$H,2,FALSE))</f>
        <v/>
      </c>
      <c r="H5196" s="81" t="str">
        <f t="shared" si="2671"/>
        <v/>
      </c>
      <c r="I5196" s="82" t="str">
        <f>IF(発注書!E5202="","",発注書!E5202)</f>
        <v/>
      </c>
      <c r="J5196" s="78" t="str">
        <f>IF(発注書!E5202="","",発注書!C5202)</f>
        <v/>
      </c>
    </row>
    <row r="5197" spans="1:10" x14ac:dyDescent="0.55000000000000004">
      <c r="A5197" s="76" t="e">
        <f t="shared" ref="A5197" si="2676">A5195+1</f>
        <v>#REF!</v>
      </c>
      <c r="B5197" s="50">
        <v>1</v>
      </c>
      <c r="E5197" s="78" t="str">
        <f>IF(発注書!E5203="","",発注書!B5203)</f>
        <v/>
      </c>
      <c r="F5197" s="79" t="str">
        <f>IF(J5197="","",VLOOKUP(J5197,商品マスタ!$F:$G,2,FALSE))</f>
        <v/>
      </c>
      <c r="G5197" s="80" t="str">
        <f>IF(F5197="","",VLOOKUP(F5197,商品マスタ!$G:$H,2,FALSE))</f>
        <v/>
      </c>
      <c r="H5197" s="81" t="str">
        <f t="shared" si="2671"/>
        <v/>
      </c>
      <c r="I5197" s="82" t="str">
        <f>IF(発注書!E5203="","",発注書!E5203)</f>
        <v/>
      </c>
      <c r="J5197" s="78" t="str">
        <f>IF(発注書!E5203="","",発注書!C5203)</f>
        <v/>
      </c>
    </row>
    <row r="5198" spans="1:10" x14ac:dyDescent="0.55000000000000004">
      <c r="B5198" s="50">
        <v>2</v>
      </c>
      <c r="E5198" s="78" t="str">
        <f>IF(発注書!E5204="","",発注書!B5204)</f>
        <v/>
      </c>
      <c r="F5198" s="79" t="str">
        <f>IF(J5198="","",VLOOKUP(J5198,商品マスタ!$F:$G,2,FALSE))</f>
        <v/>
      </c>
      <c r="G5198" s="80" t="str">
        <f>IF(F5198="","",VLOOKUP(F5198,商品マスタ!$G:$H,2,FALSE))</f>
        <v/>
      </c>
      <c r="H5198" s="81" t="str">
        <f t="shared" si="2671"/>
        <v/>
      </c>
      <c r="I5198" s="82" t="str">
        <f>IF(発注書!E5204="","",発注書!E5204)</f>
        <v/>
      </c>
      <c r="J5198" s="78" t="str">
        <f>IF(発注書!E5204="","",発注書!C5204)</f>
        <v/>
      </c>
    </row>
    <row r="5199" spans="1:10" x14ac:dyDescent="0.55000000000000004">
      <c r="A5199" s="76" t="e">
        <f t="shared" ref="A5199" si="2677">A5197+1</f>
        <v>#REF!</v>
      </c>
      <c r="B5199" s="50">
        <v>1</v>
      </c>
      <c r="E5199" s="78" t="str">
        <f>IF(発注書!E5205="","",発注書!B5205)</f>
        <v/>
      </c>
      <c r="F5199" s="79" t="str">
        <f>IF(J5199="","",VLOOKUP(J5199,商品マスタ!$F:$G,2,FALSE))</f>
        <v/>
      </c>
      <c r="G5199" s="80" t="str">
        <f>IF(F5199="","",VLOOKUP(F5199,商品マスタ!$G:$H,2,FALSE))</f>
        <v/>
      </c>
      <c r="H5199" s="81" t="str">
        <f t="shared" si="2671"/>
        <v/>
      </c>
      <c r="I5199" s="82" t="str">
        <f>IF(発注書!E5205="","",発注書!E5205)</f>
        <v/>
      </c>
      <c r="J5199" s="78" t="str">
        <f>IF(発注書!E5205="","",発注書!C5205)</f>
        <v/>
      </c>
    </row>
    <row r="5200" spans="1:10" x14ac:dyDescent="0.55000000000000004">
      <c r="B5200" s="50">
        <v>2</v>
      </c>
      <c r="E5200" s="78" t="str">
        <f>IF(発注書!E5206="","",発注書!B5206)</f>
        <v/>
      </c>
      <c r="F5200" s="79" t="str">
        <f>IF(J5200="","",VLOOKUP(J5200,商品マスタ!$F:$G,2,FALSE))</f>
        <v/>
      </c>
      <c r="G5200" s="80" t="str">
        <f>IF(F5200="","",VLOOKUP(F5200,商品マスタ!$G:$H,2,FALSE))</f>
        <v/>
      </c>
      <c r="H5200" s="81" t="str">
        <f t="shared" si="2671"/>
        <v/>
      </c>
      <c r="I5200" s="82" t="str">
        <f>IF(発注書!E5206="","",発注書!E5206)</f>
        <v/>
      </c>
      <c r="J5200" s="78" t="str">
        <f>IF(発注書!E5206="","",発注書!C5206)</f>
        <v/>
      </c>
    </row>
    <row r="5201" spans="1:10" x14ac:dyDescent="0.55000000000000004">
      <c r="A5201" s="76" t="e">
        <f t="shared" ref="A5201" si="2678">A5199+1</f>
        <v>#REF!</v>
      </c>
      <c r="B5201" s="50">
        <v>1</v>
      </c>
      <c r="E5201" s="78" t="str">
        <f>IF(発注書!E5207="","",発注書!B5207)</f>
        <v/>
      </c>
      <c r="F5201" s="79" t="str">
        <f>IF(J5201="","",VLOOKUP(J5201,商品マスタ!$F:$G,2,FALSE))</f>
        <v/>
      </c>
      <c r="G5201" s="80" t="str">
        <f>IF(F5201="","",VLOOKUP(F5201,商品マスタ!$G:$H,2,FALSE))</f>
        <v/>
      </c>
      <c r="H5201" s="81" t="str">
        <f t="shared" si="2671"/>
        <v/>
      </c>
      <c r="I5201" s="82" t="str">
        <f>IF(発注書!E5207="","",発注書!E5207)</f>
        <v/>
      </c>
      <c r="J5201" s="78" t="str">
        <f>IF(発注書!E5207="","",発注書!C5207)</f>
        <v/>
      </c>
    </row>
    <row r="5202" spans="1:10" x14ac:dyDescent="0.55000000000000004">
      <c r="B5202" s="50">
        <v>2</v>
      </c>
      <c r="E5202" s="78" t="str">
        <f>IF(発注書!E5208="","",発注書!B5208)</f>
        <v/>
      </c>
      <c r="F5202" s="79" t="str">
        <f>IF(J5202="","",VLOOKUP(J5202,商品マスタ!$F:$G,2,FALSE))</f>
        <v/>
      </c>
      <c r="G5202" s="80" t="str">
        <f>IF(F5202="","",VLOOKUP(F5202,商品マスタ!$G:$H,2,FALSE))</f>
        <v/>
      </c>
      <c r="H5202" s="81" t="str">
        <f t="shared" si="2671"/>
        <v/>
      </c>
      <c r="I5202" s="82" t="str">
        <f>IF(発注書!E5208="","",発注書!E5208)</f>
        <v/>
      </c>
      <c r="J5202" s="78" t="str">
        <f>IF(発注書!E5208="","",発注書!C5208)</f>
        <v/>
      </c>
    </row>
    <row r="5203" spans="1:10" x14ac:dyDescent="0.55000000000000004">
      <c r="A5203" s="76" t="e">
        <f t="shared" ref="A5203" si="2679">A5201+1</f>
        <v>#REF!</v>
      </c>
      <c r="B5203" s="50">
        <v>1</v>
      </c>
      <c r="E5203" s="78" t="str">
        <f>IF(発注書!E5209="","",発注書!B5209)</f>
        <v/>
      </c>
      <c r="F5203" s="79" t="str">
        <f>IF(J5203="","",VLOOKUP(J5203,商品マスタ!$F:$G,2,FALSE))</f>
        <v/>
      </c>
      <c r="G5203" s="80" t="str">
        <f>IF(F5203="","",VLOOKUP(F5203,商品マスタ!$G:$H,2,FALSE))</f>
        <v/>
      </c>
      <c r="H5203" s="81" t="str">
        <f t="shared" si="2671"/>
        <v/>
      </c>
      <c r="I5203" s="82" t="str">
        <f>IF(発注書!E5209="","",発注書!E5209)</f>
        <v/>
      </c>
      <c r="J5203" s="78" t="str">
        <f>IF(発注書!E5209="","",発注書!C5209)</f>
        <v/>
      </c>
    </row>
    <row r="5204" spans="1:10" x14ac:dyDescent="0.55000000000000004">
      <c r="B5204" s="50">
        <v>2</v>
      </c>
      <c r="E5204" s="78" t="str">
        <f>IF(発注書!E5210="","",発注書!B5210)</f>
        <v/>
      </c>
      <c r="F5204" s="79" t="str">
        <f>IF(J5204="","",VLOOKUP(J5204,商品マスタ!$F:$G,2,FALSE))</f>
        <v/>
      </c>
      <c r="G5204" s="80" t="str">
        <f>IF(F5204="","",VLOOKUP(F5204,商品マスタ!$G:$H,2,FALSE))</f>
        <v/>
      </c>
      <c r="H5204" s="81" t="str">
        <f t="shared" si="2671"/>
        <v/>
      </c>
      <c r="I5204" s="82" t="str">
        <f>IF(発注書!E5210="","",発注書!E5210)</f>
        <v/>
      </c>
      <c r="J5204" s="78" t="str">
        <f>IF(発注書!E5210="","",発注書!C5210)</f>
        <v/>
      </c>
    </row>
    <row r="5205" spans="1:10" x14ac:dyDescent="0.55000000000000004">
      <c r="A5205" s="76" t="e">
        <f t="shared" ref="A5205" si="2680">A5203+1</f>
        <v>#REF!</v>
      </c>
      <c r="B5205" s="50">
        <v>1</v>
      </c>
      <c r="E5205" s="78" t="str">
        <f>IF(発注書!E5211="","",発注書!B5211)</f>
        <v/>
      </c>
      <c r="F5205" s="79" t="str">
        <f>IF(J5205="","",VLOOKUP(J5205,商品マスタ!$F:$G,2,FALSE))</f>
        <v/>
      </c>
      <c r="G5205" s="80" t="str">
        <f>IF(F5205="","",VLOOKUP(F5205,商品マスタ!$G:$H,2,FALSE))</f>
        <v/>
      </c>
      <c r="H5205" s="81" t="str">
        <f t="shared" si="2671"/>
        <v/>
      </c>
      <c r="I5205" s="82" t="str">
        <f>IF(発注書!E5211="","",発注書!E5211)</f>
        <v/>
      </c>
      <c r="J5205" s="78" t="str">
        <f>IF(発注書!E5211="","",発注書!C5211)</f>
        <v/>
      </c>
    </row>
    <row r="5206" spans="1:10" x14ac:dyDescent="0.55000000000000004">
      <c r="B5206" s="50">
        <v>2</v>
      </c>
      <c r="E5206" s="78" t="str">
        <f>IF(発注書!E5212="","",発注書!B5212)</f>
        <v/>
      </c>
      <c r="F5206" s="79" t="str">
        <f>IF(J5206="","",VLOOKUP(J5206,商品マスタ!$F:$G,2,FALSE))</f>
        <v/>
      </c>
      <c r="G5206" s="80" t="str">
        <f>IF(F5206="","",VLOOKUP(F5206,商品マスタ!$G:$H,2,FALSE))</f>
        <v/>
      </c>
      <c r="H5206" s="81" t="str">
        <f t="shared" si="2671"/>
        <v/>
      </c>
      <c r="I5206" s="82" t="str">
        <f>IF(発注書!E5212="","",発注書!E5212)</f>
        <v/>
      </c>
      <c r="J5206" s="78" t="str">
        <f>IF(発注書!E5212="","",発注書!C5212)</f>
        <v/>
      </c>
    </row>
    <row r="5207" spans="1:10" x14ac:dyDescent="0.55000000000000004">
      <c r="A5207" s="76" t="e">
        <f t="shared" ref="A5207" si="2681">A5205+1</f>
        <v>#REF!</v>
      </c>
      <c r="B5207" s="50">
        <v>1</v>
      </c>
      <c r="E5207" s="78" t="str">
        <f>IF(発注書!E5213="","",発注書!B5213)</f>
        <v/>
      </c>
      <c r="F5207" s="79" t="str">
        <f>IF(J5207="","",VLOOKUP(J5207,商品マスタ!$F:$G,2,FALSE))</f>
        <v/>
      </c>
      <c r="G5207" s="80" t="str">
        <f>IF(F5207="","",VLOOKUP(F5207,商品マスタ!$G:$H,2,FALSE))</f>
        <v/>
      </c>
      <c r="H5207" s="81" t="str">
        <f t="shared" si="2671"/>
        <v/>
      </c>
      <c r="I5207" s="82" t="str">
        <f>IF(発注書!E5213="","",発注書!E5213)</f>
        <v/>
      </c>
      <c r="J5207" s="78" t="str">
        <f>IF(発注書!E5213="","",発注書!C5213)</f>
        <v/>
      </c>
    </row>
    <row r="5208" spans="1:10" x14ac:dyDescent="0.55000000000000004">
      <c r="B5208" s="50">
        <v>2</v>
      </c>
      <c r="E5208" s="78" t="str">
        <f>IF(発注書!E5214="","",発注書!B5214)</f>
        <v/>
      </c>
      <c r="F5208" s="79" t="str">
        <f>IF(J5208="","",VLOOKUP(J5208,商品マスタ!$F:$G,2,FALSE))</f>
        <v/>
      </c>
      <c r="G5208" s="80" t="str">
        <f>IF(F5208="","",VLOOKUP(F5208,商品マスタ!$G:$H,2,FALSE))</f>
        <v/>
      </c>
      <c r="H5208" s="81" t="str">
        <f t="shared" si="2671"/>
        <v/>
      </c>
      <c r="I5208" s="82" t="str">
        <f>IF(発注書!E5214="","",発注書!E5214)</f>
        <v/>
      </c>
      <c r="J5208" s="78" t="str">
        <f>IF(発注書!E5214="","",発注書!C5214)</f>
        <v/>
      </c>
    </row>
    <row r="5209" spans="1:10" x14ac:dyDescent="0.55000000000000004">
      <c r="A5209" s="76" t="e">
        <f t="shared" ref="A5209" si="2682">A5207+1</f>
        <v>#REF!</v>
      </c>
      <c r="B5209" s="50">
        <v>1</v>
      </c>
      <c r="E5209" s="78" t="str">
        <f>IF(発注書!E5215="","",発注書!B5215)</f>
        <v/>
      </c>
      <c r="F5209" s="79" t="str">
        <f>IF(J5209="","",VLOOKUP(J5209,商品マスタ!$F:$G,2,FALSE))</f>
        <v/>
      </c>
      <c r="G5209" s="80" t="str">
        <f>IF(F5209="","",VLOOKUP(F5209,商品マスタ!$G:$H,2,FALSE))</f>
        <v/>
      </c>
      <c r="H5209" s="81" t="str">
        <f t="shared" si="2671"/>
        <v/>
      </c>
      <c r="I5209" s="82" t="str">
        <f>IF(発注書!E5215="","",発注書!E5215)</f>
        <v/>
      </c>
      <c r="J5209" s="78" t="str">
        <f>IF(発注書!E5215="","",発注書!C5215)</f>
        <v/>
      </c>
    </row>
    <row r="5210" spans="1:10" x14ac:dyDescent="0.55000000000000004">
      <c r="B5210" s="50">
        <v>2</v>
      </c>
      <c r="E5210" s="78" t="str">
        <f>IF(発注書!E5216="","",発注書!B5216)</f>
        <v/>
      </c>
      <c r="F5210" s="79" t="str">
        <f>IF(J5210="","",VLOOKUP(J5210,商品マスタ!$F:$G,2,FALSE))</f>
        <v/>
      </c>
      <c r="G5210" s="80" t="str">
        <f>IF(F5210="","",VLOOKUP(F5210,商品マスタ!$G:$H,2,FALSE))</f>
        <v/>
      </c>
      <c r="H5210" s="81" t="str">
        <f t="shared" si="2671"/>
        <v/>
      </c>
      <c r="I5210" s="82" t="str">
        <f>IF(発注書!E5216="","",発注書!E5216)</f>
        <v/>
      </c>
      <c r="J5210" s="78" t="str">
        <f>IF(発注書!E5216="","",発注書!C5216)</f>
        <v/>
      </c>
    </row>
    <row r="5211" spans="1:10" x14ac:dyDescent="0.55000000000000004">
      <c r="A5211" s="76" t="e">
        <f t="shared" ref="A5211" si="2683">A5209+1</f>
        <v>#REF!</v>
      </c>
      <c r="B5211" s="50">
        <v>1</v>
      </c>
      <c r="E5211" s="78" t="str">
        <f>IF(発注書!E5217="","",発注書!B5217)</f>
        <v/>
      </c>
      <c r="F5211" s="79" t="str">
        <f>IF(J5211="","",VLOOKUP(J5211,商品マスタ!$F:$G,2,FALSE))</f>
        <v/>
      </c>
      <c r="G5211" s="80" t="str">
        <f>IF(F5211="","",VLOOKUP(F5211,商品マスタ!$G:$H,2,FALSE))</f>
        <v/>
      </c>
      <c r="H5211" s="81" t="str">
        <f t="shared" si="2671"/>
        <v/>
      </c>
      <c r="I5211" s="82" t="str">
        <f>IF(発注書!E5217="","",発注書!E5217)</f>
        <v/>
      </c>
      <c r="J5211" s="78" t="str">
        <f>IF(発注書!E5217="","",発注書!C5217)</f>
        <v/>
      </c>
    </row>
    <row r="5212" spans="1:10" x14ac:dyDescent="0.55000000000000004">
      <c r="B5212" s="50">
        <v>2</v>
      </c>
      <c r="E5212" s="78" t="str">
        <f>IF(発注書!E5218="","",発注書!B5218)</f>
        <v/>
      </c>
      <c r="F5212" s="79" t="str">
        <f>IF(J5212="","",VLOOKUP(J5212,商品マスタ!$F:$G,2,FALSE))</f>
        <v/>
      </c>
      <c r="G5212" s="80" t="str">
        <f>IF(F5212="","",VLOOKUP(F5212,商品マスタ!$G:$H,2,FALSE))</f>
        <v/>
      </c>
      <c r="H5212" s="81" t="str">
        <f t="shared" si="2671"/>
        <v/>
      </c>
      <c r="I5212" s="82" t="str">
        <f>IF(発注書!E5218="","",発注書!E5218)</f>
        <v/>
      </c>
      <c r="J5212" s="78" t="str">
        <f>IF(発注書!E5218="","",発注書!C5218)</f>
        <v/>
      </c>
    </row>
    <row r="5213" spans="1:10" x14ac:dyDescent="0.55000000000000004">
      <c r="A5213" s="76" t="e">
        <f t="shared" ref="A5213" si="2684">A5211+1</f>
        <v>#REF!</v>
      </c>
      <c r="B5213" s="50">
        <v>1</v>
      </c>
      <c r="E5213" s="78" t="str">
        <f>IF(発注書!E5219="","",発注書!B5219)</f>
        <v/>
      </c>
      <c r="F5213" s="79" t="str">
        <f>IF(J5213="","",VLOOKUP(J5213,商品マスタ!$F:$G,2,FALSE))</f>
        <v/>
      </c>
      <c r="G5213" s="80" t="str">
        <f>IF(F5213="","",VLOOKUP(F5213,商品マスタ!$G:$H,2,FALSE))</f>
        <v/>
      </c>
      <c r="H5213" s="81" t="str">
        <f t="shared" si="2671"/>
        <v/>
      </c>
      <c r="I5213" s="82" t="str">
        <f>IF(発注書!E5219="","",発注書!E5219)</f>
        <v/>
      </c>
      <c r="J5213" s="78" t="str">
        <f>IF(発注書!E5219="","",発注書!C5219)</f>
        <v/>
      </c>
    </row>
    <row r="5214" spans="1:10" x14ac:dyDescent="0.55000000000000004">
      <c r="B5214" s="50">
        <v>2</v>
      </c>
      <c r="E5214" s="78" t="str">
        <f>IF(発注書!E5220="","",発注書!B5220)</f>
        <v/>
      </c>
      <c r="F5214" s="79" t="str">
        <f>IF(J5214="","",VLOOKUP(J5214,商品マスタ!$F:$G,2,FALSE))</f>
        <v/>
      </c>
      <c r="G5214" s="80" t="str">
        <f>IF(F5214="","",VLOOKUP(F5214,商品マスタ!$G:$H,2,FALSE))</f>
        <v/>
      </c>
      <c r="H5214" s="81" t="str">
        <f t="shared" si="2671"/>
        <v/>
      </c>
      <c r="I5214" s="82" t="str">
        <f>IF(発注書!E5220="","",発注書!E5220)</f>
        <v/>
      </c>
      <c r="J5214" s="78" t="str">
        <f>IF(発注書!E5220="","",発注書!C5220)</f>
        <v/>
      </c>
    </row>
    <row r="5215" spans="1:10" x14ac:dyDescent="0.55000000000000004">
      <c r="A5215" s="76" t="e">
        <f t="shared" ref="A5215" si="2685">A5213+1</f>
        <v>#REF!</v>
      </c>
      <c r="B5215" s="50">
        <v>1</v>
      </c>
      <c r="E5215" s="78" t="str">
        <f>IF(発注書!E5221="","",発注書!B5221)</f>
        <v/>
      </c>
      <c r="F5215" s="79" t="str">
        <f>IF(J5215="","",VLOOKUP(J5215,商品マスタ!$F:$G,2,FALSE))</f>
        <v/>
      </c>
      <c r="G5215" s="80" t="str">
        <f>IF(F5215="","",VLOOKUP(F5215,商品マスタ!$G:$H,2,FALSE))</f>
        <v/>
      </c>
      <c r="H5215" s="81" t="str">
        <f t="shared" si="2671"/>
        <v/>
      </c>
      <c r="I5215" s="82" t="str">
        <f>IF(発注書!E5221="","",発注書!E5221)</f>
        <v/>
      </c>
      <c r="J5215" s="78" t="str">
        <f>IF(発注書!E5221="","",発注書!C5221)</f>
        <v/>
      </c>
    </row>
    <row r="5216" spans="1:10" x14ac:dyDescent="0.55000000000000004">
      <c r="B5216" s="50">
        <v>2</v>
      </c>
      <c r="E5216" s="78" t="str">
        <f>IF(発注書!E5222="","",発注書!B5222)</f>
        <v/>
      </c>
      <c r="F5216" s="79" t="str">
        <f>IF(J5216="","",VLOOKUP(J5216,商品マスタ!$F:$G,2,FALSE))</f>
        <v/>
      </c>
      <c r="G5216" s="80" t="str">
        <f>IF(F5216="","",VLOOKUP(F5216,商品マスタ!$G:$H,2,FALSE))</f>
        <v/>
      </c>
      <c r="H5216" s="81" t="str">
        <f t="shared" si="2671"/>
        <v/>
      </c>
      <c r="I5216" s="82" t="str">
        <f>IF(発注書!E5222="","",発注書!E5222)</f>
        <v/>
      </c>
      <c r="J5216" s="78" t="str">
        <f>IF(発注書!E5222="","",発注書!C5222)</f>
        <v/>
      </c>
    </row>
    <row r="5217" spans="1:10" x14ac:dyDescent="0.55000000000000004">
      <c r="A5217" s="76" t="e">
        <f t="shared" ref="A5217" si="2686">A5215+1</f>
        <v>#REF!</v>
      </c>
      <c r="B5217" s="50">
        <v>1</v>
      </c>
      <c r="E5217" s="78" t="str">
        <f>IF(発注書!E5223="","",発注書!B5223)</f>
        <v/>
      </c>
      <c r="F5217" s="79" t="str">
        <f>IF(J5217="","",VLOOKUP(J5217,商品マスタ!$F:$G,2,FALSE))</f>
        <v/>
      </c>
      <c r="G5217" s="80" t="str">
        <f>IF(F5217="","",VLOOKUP(F5217,商品マスタ!$G:$H,2,FALSE))</f>
        <v/>
      </c>
      <c r="H5217" s="81" t="str">
        <f t="shared" si="2671"/>
        <v/>
      </c>
      <c r="I5217" s="82" t="str">
        <f>IF(発注書!E5223="","",発注書!E5223)</f>
        <v/>
      </c>
      <c r="J5217" s="78" t="str">
        <f>IF(発注書!E5223="","",発注書!C5223)</f>
        <v/>
      </c>
    </row>
    <row r="5218" spans="1:10" x14ac:dyDescent="0.55000000000000004">
      <c r="B5218" s="50">
        <v>2</v>
      </c>
      <c r="E5218" s="78" t="str">
        <f>IF(発注書!E5224="","",発注書!B5224)</f>
        <v/>
      </c>
      <c r="F5218" s="79" t="str">
        <f>IF(J5218="","",VLOOKUP(J5218,商品マスタ!$F:$G,2,FALSE))</f>
        <v/>
      </c>
      <c r="G5218" s="80" t="str">
        <f>IF(F5218="","",VLOOKUP(F5218,商品マスタ!$G:$H,2,FALSE))</f>
        <v/>
      </c>
      <c r="H5218" s="81" t="str">
        <f t="shared" si="2671"/>
        <v/>
      </c>
      <c r="I5218" s="82" t="str">
        <f>IF(発注書!E5224="","",発注書!E5224)</f>
        <v/>
      </c>
      <c r="J5218" s="78" t="str">
        <f>IF(発注書!E5224="","",発注書!C5224)</f>
        <v/>
      </c>
    </row>
    <row r="5219" spans="1:10" x14ac:dyDescent="0.55000000000000004">
      <c r="A5219" s="76" t="e">
        <f t="shared" ref="A5219" si="2687">A5217+1</f>
        <v>#REF!</v>
      </c>
      <c r="B5219" s="50">
        <v>1</v>
      </c>
      <c r="E5219" s="78" t="str">
        <f>IF(発注書!E5225="","",発注書!B5225)</f>
        <v/>
      </c>
      <c r="F5219" s="79" t="str">
        <f>IF(J5219="","",VLOOKUP(J5219,商品マスタ!$F:$G,2,FALSE))</f>
        <v/>
      </c>
      <c r="G5219" s="80" t="str">
        <f>IF(F5219="","",VLOOKUP(F5219,商品マスタ!$G:$H,2,FALSE))</f>
        <v/>
      </c>
      <c r="H5219" s="81" t="str">
        <f t="shared" si="2671"/>
        <v/>
      </c>
      <c r="I5219" s="82" t="str">
        <f>IF(発注書!E5225="","",発注書!E5225)</f>
        <v/>
      </c>
      <c r="J5219" s="78" t="str">
        <f>IF(発注書!E5225="","",発注書!C5225)</f>
        <v/>
      </c>
    </row>
    <row r="5220" spans="1:10" x14ac:dyDescent="0.55000000000000004">
      <c r="B5220" s="50">
        <v>2</v>
      </c>
      <c r="E5220" s="78" t="str">
        <f>IF(発注書!E5226="","",発注書!B5226)</f>
        <v/>
      </c>
      <c r="F5220" s="79" t="str">
        <f>IF(J5220="","",VLOOKUP(J5220,商品マスタ!$F:$G,2,FALSE))</f>
        <v/>
      </c>
      <c r="G5220" s="80" t="str">
        <f>IF(F5220="","",VLOOKUP(F5220,商品マスタ!$G:$H,2,FALSE))</f>
        <v/>
      </c>
      <c r="H5220" s="81" t="str">
        <f t="shared" si="2671"/>
        <v/>
      </c>
      <c r="I5220" s="82" t="str">
        <f>IF(発注書!E5226="","",発注書!E5226)</f>
        <v/>
      </c>
      <c r="J5220" s="78" t="str">
        <f>IF(発注書!E5226="","",発注書!C5226)</f>
        <v/>
      </c>
    </row>
    <row r="5221" spans="1:10" x14ac:dyDescent="0.55000000000000004">
      <c r="A5221" s="76" t="e">
        <f t="shared" ref="A5221" si="2688">A5219+1</f>
        <v>#REF!</v>
      </c>
      <c r="B5221" s="50">
        <v>1</v>
      </c>
      <c r="E5221" s="78" t="str">
        <f>IF(発注書!E5227="","",発注書!B5227)</f>
        <v/>
      </c>
      <c r="F5221" s="79" t="str">
        <f>IF(J5221="","",VLOOKUP(J5221,商品マスタ!$F:$G,2,FALSE))</f>
        <v/>
      </c>
      <c r="G5221" s="80" t="str">
        <f>IF(F5221="","",VLOOKUP(F5221,商品マスタ!$G:$H,2,FALSE))</f>
        <v/>
      </c>
      <c r="H5221" s="81" t="str">
        <f t="shared" si="2671"/>
        <v/>
      </c>
      <c r="I5221" s="82" t="str">
        <f>IF(発注書!E5227="","",発注書!E5227)</f>
        <v/>
      </c>
      <c r="J5221" s="78" t="str">
        <f>IF(発注書!E5227="","",発注書!C5227)</f>
        <v/>
      </c>
    </row>
    <row r="5222" spans="1:10" x14ac:dyDescent="0.55000000000000004">
      <c r="B5222" s="50">
        <v>2</v>
      </c>
      <c r="E5222" s="78" t="str">
        <f>IF(発注書!E5228="","",発注書!B5228)</f>
        <v/>
      </c>
      <c r="F5222" s="79" t="str">
        <f>IF(J5222="","",VLOOKUP(J5222,商品マスタ!$F:$G,2,FALSE))</f>
        <v/>
      </c>
      <c r="G5222" s="80" t="str">
        <f>IF(F5222="","",VLOOKUP(F5222,商品マスタ!$G:$H,2,FALSE))</f>
        <v/>
      </c>
      <c r="H5222" s="81" t="str">
        <f t="shared" si="2671"/>
        <v/>
      </c>
      <c r="I5222" s="82" t="str">
        <f>IF(発注書!E5228="","",発注書!E5228)</f>
        <v/>
      </c>
      <c r="J5222" s="78" t="str">
        <f>IF(発注書!E5228="","",発注書!C5228)</f>
        <v/>
      </c>
    </row>
    <row r="5223" spans="1:10" x14ac:dyDescent="0.55000000000000004">
      <c r="A5223" s="76" t="e">
        <f t="shared" ref="A5223" si="2689">A5221+1</f>
        <v>#REF!</v>
      </c>
      <c r="B5223" s="50">
        <v>1</v>
      </c>
      <c r="E5223" s="78" t="str">
        <f>IF(発注書!E5229="","",発注書!B5229)</f>
        <v/>
      </c>
      <c r="F5223" s="79" t="str">
        <f>IF(J5223="","",VLOOKUP(J5223,商品マスタ!$F:$G,2,FALSE))</f>
        <v/>
      </c>
      <c r="G5223" s="80" t="str">
        <f>IF(F5223="","",VLOOKUP(F5223,商品マスタ!$G:$H,2,FALSE))</f>
        <v/>
      </c>
      <c r="H5223" s="81" t="str">
        <f t="shared" si="2671"/>
        <v/>
      </c>
      <c r="I5223" s="82" t="str">
        <f>IF(発注書!E5229="","",発注書!E5229)</f>
        <v/>
      </c>
      <c r="J5223" s="78" t="str">
        <f>IF(発注書!E5229="","",発注書!C5229)</f>
        <v/>
      </c>
    </row>
    <row r="5224" spans="1:10" x14ac:dyDescent="0.55000000000000004">
      <c r="B5224" s="50">
        <v>2</v>
      </c>
      <c r="E5224" s="78" t="str">
        <f>IF(発注書!E5230="","",発注書!B5230)</f>
        <v/>
      </c>
      <c r="F5224" s="79" t="str">
        <f>IF(J5224="","",VLOOKUP(J5224,商品マスタ!$F:$G,2,FALSE))</f>
        <v/>
      </c>
      <c r="G5224" s="80" t="str">
        <f>IF(F5224="","",VLOOKUP(F5224,商品マスタ!$G:$H,2,FALSE))</f>
        <v/>
      </c>
      <c r="H5224" s="81" t="str">
        <f t="shared" si="2671"/>
        <v/>
      </c>
      <c r="I5224" s="82" t="str">
        <f>IF(発注書!E5230="","",発注書!E5230)</f>
        <v/>
      </c>
      <c r="J5224" s="78" t="str">
        <f>IF(発注書!E5230="","",発注書!C5230)</f>
        <v/>
      </c>
    </row>
    <row r="5225" spans="1:10" x14ac:dyDescent="0.55000000000000004">
      <c r="A5225" s="76" t="e">
        <f t="shared" ref="A5225" si="2690">A5223+1</f>
        <v>#REF!</v>
      </c>
      <c r="B5225" s="50">
        <v>1</v>
      </c>
      <c r="E5225" s="78" t="str">
        <f>IF(発注書!E5231="","",発注書!B5231)</f>
        <v/>
      </c>
      <c r="F5225" s="79" t="str">
        <f>IF(J5225="","",VLOOKUP(J5225,商品マスタ!$F:$G,2,FALSE))</f>
        <v/>
      </c>
      <c r="G5225" s="80" t="str">
        <f>IF(F5225="","",VLOOKUP(F5225,商品マスタ!$G:$H,2,FALSE))</f>
        <v/>
      </c>
      <c r="H5225" s="81" t="str">
        <f t="shared" si="2671"/>
        <v/>
      </c>
      <c r="I5225" s="82" t="str">
        <f>IF(発注書!E5231="","",発注書!E5231)</f>
        <v/>
      </c>
      <c r="J5225" s="78" t="str">
        <f>IF(発注書!E5231="","",発注書!C5231)</f>
        <v/>
      </c>
    </row>
    <row r="5226" spans="1:10" x14ac:dyDescent="0.55000000000000004">
      <c r="B5226" s="50">
        <v>2</v>
      </c>
      <c r="E5226" s="78" t="str">
        <f>IF(発注書!E5232="","",発注書!B5232)</f>
        <v/>
      </c>
      <c r="F5226" s="79" t="str">
        <f>IF(J5226="","",VLOOKUP(J5226,商品マスタ!$F:$G,2,FALSE))</f>
        <v/>
      </c>
      <c r="G5226" s="80" t="str">
        <f>IF(F5226="","",VLOOKUP(F5226,商品マスタ!$G:$H,2,FALSE))</f>
        <v/>
      </c>
      <c r="H5226" s="81" t="str">
        <f t="shared" si="2671"/>
        <v/>
      </c>
      <c r="I5226" s="82" t="str">
        <f>IF(発注書!E5232="","",発注書!E5232)</f>
        <v/>
      </c>
      <c r="J5226" s="78" t="str">
        <f>IF(発注書!E5232="","",発注書!C5232)</f>
        <v/>
      </c>
    </row>
    <row r="5227" spans="1:10" x14ac:dyDescent="0.55000000000000004">
      <c r="A5227" s="76" t="e">
        <f t="shared" ref="A5227" si="2691">A5225+1</f>
        <v>#REF!</v>
      </c>
      <c r="B5227" s="50">
        <v>1</v>
      </c>
      <c r="E5227" s="78" t="str">
        <f>IF(発注書!E5233="","",発注書!B5233)</f>
        <v/>
      </c>
      <c r="F5227" s="79" t="str">
        <f>IF(J5227="","",VLOOKUP(J5227,商品マスタ!$F:$G,2,FALSE))</f>
        <v/>
      </c>
      <c r="G5227" s="80" t="str">
        <f>IF(F5227="","",VLOOKUP(F5227,商品マスタ!$G:$H,2,FALSE))</f>
        <v/>
      </c>
      <c r="H5227" s="81" t="str">
        <f t="shared" si="2671"/>
        <v/>
      </c>
      <c r="I5227" s="82" t="str">
        <f>IF(発注書!E5233="","",発注書!E5233)</f>
        <v/>
      </c>
      <c r="J5227" s="78" t="str">
        <f>IF(発注書!E5233="","",発注書!C5233)</f>
        <v/>
      </c>
    </row>
    <row r="5228" spans="1:10" x14ac:dyDescent="0.55000000000000004">
      <c r="B5228" s="50">
        <v>2</v>
      </c>
      <c r="E5228" s="78" t="str">
        <f>IF(発注書!E5234="","",発注書!B5234)</f>
        <v/>
      </c>
      <c r="F5228" s="79" t="str">
        <f>IF(J5228="","",VLOOKUP(J5228,商品マスタ!$F:$G,2,FALSE))</f>
        <v/>
      </c>
      <c r="G5228" s="80" t="str">
        <f>IF(F5228="","",VLOOKUP(F5228,商品マスタ!$G:$H,2,FALSE))</f>
        <v/>
      </c>
      <c r="H5228" s="81" t="str">
        <f t="shared" si="2671"/>
        <v/>
      </c>
      <c r="I5228" s="82" t="str">
        <f>IF(発注書!E5234="","",発注書!E5234)</f>
        <v/>
      </c>
      <c r="J5228" s="78" t="str">
        <f>IF(発注書!E5234="","",発注書!C5234)</f>
        <v/>
      </c>
    </row>
    <row r="5229" spans="1:10" x14ac:dyDescent="0.55000000000000004">
      <c r="A5229" s="76" t="e">
        <f t="shared" ref="A5229" si="2692">A5227+1</f>
        <v>#REF!</v>
      </c>
      <c r="B5229" s="50">
        <v>1</v>
      </c>
      <c r="E5229" s="78" t="str">
        <f>IF(発注書!E5235="","",発注書!B5235)</f>
        <v/>
      </c>
      <c r="F5229" s="79" t="str">
        <f>IF(J5229="","",VLOOKUP(J5229,商品マスタ!$F:$G,2,FALSE))</f>
        <v/>
      </c>
      <c r="G5229" s="80" t="str">
        <f>IF(F5229="","",VLOOKUP(F5229,商品マスタ!$G:$H,2,FALSE))</f>
        <v/>
      </c>
      <c r="H5229" s="81" t="str">
        <f t="shared" si="2671"/>
        <v/>
      </c>
      <c r="I5229" s="82" t="str">
        <f>IF(発注書!E5235="","",発注書!E5235)</f>
        <v/>
      </c>
      <c r="J5229" s="78" t="str">
        <f>IF(発注書!E5235="","",発注書!C5235)</f>
        <v/>
      </c>
    </row>
    <row r="5230" spans="1:10" x14ac:dyDescent="0.55000000000000004">
      <c r="B5230" s="50">
        <v>2</v>
      </c>
      <c r="E5230" s="78" t="str">
        <f>IF(発注書!E5236="","",発注書!B5236)</f>
        <v/>
      </c>
      <c r="F5230" s="79" t="str">
        <f>IF(J5230="","",VLOOKUP(J5230,商品マスタ!$F:$G,2,FALSE))</f>
        <v/>
      </c>
      <c r="G5230" s="80" t="str">
        <f>IF(F5230="","",VLOOKUP(F5230,商品マスタ!$G:$H,2,FALSE))</f>
        <v/>
      </c>
      <c r="H5230" s="81" t="str">
        <f t="shared" si="2671"/>
        <v/>
      </c>
      <c r="I5230" s="82" t="str">
        <f>IF(発注書!E5236="","",発注書!E5236)</f>
        <v/>
      </c>
      <c r="J5230" s="78" t="str">
        <f>IF(発注書!E5236="","",発注書!C5236)</f>
        <v/>
      </c>
    </row>
    <row r="5231" spans="1:10" x14ac:dyDescent="0.55000000000000004">
      <c r="A5231" s="76" t="e">
        <f t="shared" ref="A5231" si="2693">A5229+1</f>
        <v>#REF!</v>
      </c>
      <c r="B5231" s="50">
        <v>1</v>
      </c>
      <c r="E5231" s="78" t="str">
        <f>IF(発注書!E5237="","",発注書!B5237)</f>
        <v/>
      </c>
      <c r="F5231" s="79" t="str">
        <f>IF(J5231="","",VLOOKUP(J5231,商品マスタ!$F:$G,2,FALSE))</f>
        <v/>
      </c>
      <c r="G5231" s="80" t="str">
        <f>IF(F5231="","",VLOOKUP(F5231,商品マスタ!$G:$H,2,FALSE))</f>
        <v/>
      </c>
      <c r="H5231" s="81" t="str">
        <f t="shared" si="2671"/>
        <v/>
      </c>
      <c r="I5231" s="82" t="str">
        <f>IF(発注書!E5237="","",発注書!E5237)</f>
        <v/>
      </c>
      <c r="J5231" s="78" t="str">
        <f>IF(発注書!E5237="","",発注書!C5237)</f>
        <v/>
      </c>
    </row>
    <row r="5232" spans="1:10" x14ac:dyDescent="0.55000000000000004">
      <c r="B5232" s="50">
        <v>2</v>
      </c>
      <c r="E5232" s="78" t="str">
        <f>IF(発注書!E5238="","",発注書!B5238)</f>
        <v/>
      </c>
      <c r="F5232" s="79" t="str">
        <f>IF(J5232="","",VLOOKUP(J5232,商品マスタ!$F:$G,2,FALSE))</f>
        <v/>
      </c>
      <c r="G5232" s="80" t="str">
        <f>IF(F5232="","",VLOOKUP(F5232,商品マスタ!$G:$H,2,FALSE))</f>
        <v/>
      </c>
      <c r="H5232" s="81" t="str">
        <f t="shared" si="2671"/>
        <v/>
      </c>
      <c r="I5232" s="82" t="str">
        <f>IF(発注書!E5238="","",発注書!E5238)</f>
        <v/>
      </c>
      <c r="J5232" s="78" t="str">
        <f>IF(発注書!E5238="","",発注書!C5238)</f>
        <v/>
      </c>
    </row>
    <row r="5233" spans="1:10" x14ac:dyDescent="0.55000000000000004">
      <c r="A5233" s="76" t="e">
        <f t="shared" ref="A5233" si="2694">A5231+1</f>
        <v>#REF!</v>
      </c>
      <c r="B5233" s="50">
        <v>1</v>
      </c>
      <c r="E5233" s="78" t="str">
        <f>IF(発注書!E5239="","",発注書!B5239)</f>
        <v/>
      </c>
      <c r="F5233" s="79" t="str">
        <f>IF(J5233="","",VLOOKUP(J5233,商品マスタ!$F:$G,2,FALSE))</f>
        <v/>
      </c>
      <c r="G5233" s="80" t="str">
        <f>IF(F5233="","",VLOOKUP(F5233,商品マスタ!$G:$H,2,FALSE))</f>
        <v/>
      </c>
      <c r="H5233" s="81" t="str">
        <f t="shared" si="2671"/>
        <v/>
      </c>
      <c r="I5233" s="82" t="str">
        <f>IF(発注書!E5239="","",発注書!E5239)</f>
        <v/>
      </c>
      <c r="J5233" s="78" t="str">
        <f>IF(発注書!E5239="","",発注書!C5239)</f>
        <v/>
      </c>
    </row>
    <row r="5234" spans="1:10" x14ac:dyDescent="0.55000000000000004">
      <c r="B5234" s="50">
        <v>2</v>
      </c>
      <c r="E5234" s="78" t="str">
        <f>IF(発注書!E5240="","",発注書!B5240)</f>
        <v/>
      </c>
      <c r="F5234" s="79" t="str">
        <f>IF(J5234="","",VLOOKUP(J5234,商品マスタ!$F:$G,2,FALSE))</f>
        <v/>
      </c>
      <c r="G5234" s="80" t="str">
        <f>IF(F5234="","",VLOOKUP(F5234,商品マスタ!$G:$H,2,FALSE))</f>
        <v/>
      </c>
      <c r="H5234" s="81" t="str">
        <f t="shared" si="2671"/>
        <v/>
      </c>
      <c r="I5234" s="82" t="str">
        <f>IF(発注書!E5240="","",発注書!E5240)</f>
        <v/>
      </c>
      <c r="J5234" s="78" t="str">
        <f>IF(発注書!E5240="","",発注書!C5240)</f>
        <v/>
      </c>
    </row>
    <row r="5235" spans="1:10" x14ac:dyDescent="0.55000000000000004">
      <c r="A5235" s="76" t="e">
        <f t="shared" ref="A5235" si="2695">A5233+1</f>
        <v>#REF!</v>
      </c>
      <c r="B5235" s="50">
        <v>1</v>
      </c>
      <c r="E5235" s="78" t="str">
        <f>IF(発注書!E5241="","",発注書!B5241)</f>
        <v/>
      </c>
      <c r="F5235" s="79" t="str">
        <f>IF(J5235="","",VLOOKUP(J5235,商品マスタ!$F:$G,2,FALSE))</f>
        <v/>
      </c>
      <c r="G5235" s="80" t="str">
        <f>IF(F5235="","",VLOOKUP(F5235,商品マスタ!$G:$H,2,FALSE))</f>
        <v/>
      </c>
      <c r="H5235" s="81" t="str">
        <f t="shared" si="2671"/>
        <v/>
      </c>
      <c r="I5235" s="82" t="str">
        <f>IF(発注書!E5241="","",発注書!E5241)</f>
        <v/>
      </c>
      <c r="J5235" s="78" t="str">
        <f>IF(発注書!E5241="","",発注書!C5241)</f>
        <v/>
      </c>
    </row>
    <row r="5236" spans="1:10" x14ac:dyDescent="0.55000000000000004">
      <c r="B5236" s="50">
        <v>2</v>
      </c>
      <c r="E5236" s="78" t="str">
        <f>IF(発注書!E5242="","",発注書!B5242)</f>
        <v/>
      </c>
      <c r="F5236" s="79" t="str">
        <f>IF(J5236="","",VLOOKUP(J5236,商品マスタ!$F:$G,2,FALSE))</f>
        <v/>
      </c>
      <c r="G5236" s="80" t="str">
        <f>IF(F5236="","",VLOOKUP(F5236,商品マスタ!$G:$H,2,FALSE))</f>
        <v/>
      </c>
      <c r="H5236" s="81" t="str">
        <f t="shared" si="2671"/>
        <v/>
      </c>
      <c r="I5236" s="82" t="str">
        <f>IF(発注書!E5242="","",発注書!E5242)</f>
        <v/>
      </c>
      <c r="J5236" s="78" t="str">
        <f>IF(発注書!E5242="","",発注書!C5242)</f>
        <v/>
      </c>
    </row>
    <row r="5237" spans="1:10" x14ac:dyDescent="0.55000000000000004">
      <c r="A5237" s="76" t="e">
        <f t="shared" ref="A5237" si="2696">A5235+1</f>
        <v>#REF!</v>
      </c>
      <c r="B5237" s="50">
        <v>1</v>
      </c>
      <c r="E5237" s="78" t="str">
        <f>IF(発注書!E5243="","",発注書!B5243)</f>
        <v/>
      </c>
      <c r="F5237" s="79" t="str">
        <f>IF(J5237="","",VLOOKUP(J5237,商品マスタ!$F:$G,2,FALSE))</f>
        <v/>
      </c>
      <c r="G5237" s="80" t="str">
        <f>IF(F5237="","",VLOOKUP(F5237,商品マスタ!$G:$H,2,FALSE))</f>
        <v/>
      </c>
      <c r="H5237" s="81" t="str">
        <f t="shared" si="2671"/>
        <v/>
      </c>
      <c r="I5237" s="82" t="str">
        <f>IF(発注書!E5243="","",発注書!E5243)</f>
        <v/>
      </c>
      <c r="J5237" s="78" t="str">
        <f>IF(発注書!E5243="","",発注書!C5243)</f>
        <v/>
      </c>
    </row>
    <row r="5238" spans="1:10" x14ac:dyDescent="0.55000000000000004">
      <c r="B5238" s="50">
        <v>2</v>
      </c>
      <c r="E5238" s="78" t="str">
        <f>IF(発注書!E5244="","",発注書!B5244)</f>
        <v/>
      </c>
      <c r="F5238" s="79" t="str">
        <f>IF(J5238="","",VLOOKUP(J5238,商品マスタ!$F:$G,2,FALSE))</f>
        <v/>
      </c>
      <c r="G5238" s="80" t="str">
        <f>IF(F5238="","",VLOOKUP(F5238,商品マスタ!$G:$H,2,FALSE))</f>
        <v/>
      </c>
      <c r="H5238" s="81" t="str">
        <f t="shared" si="2671"/>
        <v/>
      </c>
      <c r="I5238" s="82" t="str">
        <f>IF(発注書!E5244="","",発注書!E5244)</f>
        <v/>
      </c>
      <c r="J5238" s="78" t="str">
        <f>IF(発注書!E5244="","",発注書!C5244)</f>
        <v/>
      </c>
    </row>
    <row r="5239" spans="1:10" x14ac:dyDescent="0.55000000000000004">
      <c r="A5239" s="76" t="e">
        <f t="shared" ref="A5239" si="2697">A5237+1</f>
        <v>#REF!</v>
      </c>
      <c r="B5239" s="50">
        <v>1</v>
      </c>
      <c r="E5239" s="78" t="str">
        <f>IF(発注書!E5245="","",発注書!B5245)</f>
        <v/>
      </c>
      <c r="F5239" s="79" t="str">
        <f>IF(J5239="","",VLOOKUP(J5239,商品マスタ!$F:$G,2,FALSE))</f>
        <v/>
      </c>
      <c r="G5239" s="80" t="str">
        <f>IF(F5239="","",VLOOKUP(F5239,商品マスタ!$G:$H,2,FALSE))</f>
        <v/>
      </c>
      <c r="H5239" s="81" t="str">
        <f t="shared" si="2671"/>
        <v/>
      </c>
      <c r="I5239" s="82" t="str">
        <f>IF(発注書!E5245="","",発注書!E5245)</f>
        <v/>
      </c>
      <c r="J5239" s="78" t="str">
        <f>IF(発注書!E5245="","",発注書!C5245)</f>
        <v/>
      </c>
    </row>
    <row r="5240" spans="1:10" x14ac:dyDescent="0.55000000000000004">
      <c r="B5240" s="50">
        <v>2</v>
      </c>
      <c r="E5240" s="78" t="str">
        <f>IF(発注書!E5246="","",発注書!B5246)</f>
        <v/>
      </c>
      <c r="F5240" s="79" t="str">
        <f>IF(J5240="","",VLOOKUP(J5240,商品マスタ!$F:$G,2,FALSE))</f>
        <v/>
      </c>
      <c r="G5240" s="80" t="str">
        <f>IF(F5240="","",VLOOKUP(F5240,商品マスタ!$G:$H,2,FALSE))</f>
        <v/>
      </c>
      <c r="H5240" s="81" t="str">
        <f t="shared" si="2671"/>
        <v/>
      </c>
      <c r="I5240" s="82" t="str">
        <f>IF(発注書!E5246="","",発注書!E5246)</f>
        <v/>
      </c>
      <c r="J5240" s="78" t="str">
        <f>IF(発注書!E5246="","",発注書!C5246)</f>
        <v/>
      </c>
    </row>
    <row r="5241" spans="1:10" x14ac:dyDescent="0.55000000000000004">
      <c r="A5241" s="76" t="e">
        <f t="shared" ref="A5241" si="2698">A5239+1</f>
        <v>#REF!</v>
      </c>
      <c r="B5241" s="50">
        <v>1</v>
      </c>
      <c r="E5241" s="78" t="str">
        <f>IF(発注書!E5247="","",発注書!B5247)</f>
        <v/>
      </c>
      <c r="F5241" s="79" t="str">
        <f>IF(J5241="","",VLOOKUP(J5241,商品マスタ!$F:$G,2,FALSE))</f>
        <v/>
      </c>
      <c r="G5241" s="80" t="str">
        <f>IF(F5241="","",VLOOKUP(F5241,商品マスタ!$G:$H,2,FALSE))</f>
        <v/>
      </c>
      <c r="H5241" s="81" t="str">
        <f t="shared" si="2671"/>
        <v/>
      </c>
      <c r="I5241" s="82" t="str">
        <f>IF(発注書!E5247="","",発注書!E5247)</f>
        <v/>
      </c>
      <c r="J5241" s="78" t="str">
        <f>IF(発注書!E5247="","",発注書!C5247)</f>
        <v/>
      </c>
    </row>
    <row r="5242" spans="1:10" x14ac:dyDescent="0.55000000000000004">
      <c r="B5242" s="50">
        <v>2</v>
      </c>
      <c r="E5242" s="78" t="str">
        <f>IF(発注書!E5248="","",発注書!B5248)</f>
        <v/>
      </c>
      <c r="F5242" s="79" t="str">
        <f>IF(J5242="","",VLOOKUP(J5242,商品マスタ!$F:$G,2,FALSE))</f>
        <v/>
      </c>
      <c r="G5242" s="80" t="str">
        <f>IF(F5242="","",VLOOKUP(F5242,商品マスタ!$G:$H,2,FALSE))</f>
        <v/>
      </c>
      <c r="H5242" s="81" t="str">
        <f t="shared" si="2671"/>
        <v/>
      </c>
      <c r="I5242" s="82" t="str">
        <f>IF(発注書!E5248="","",発注書!E5248)</f>
        <v/>
      </c>
      <c r="J5242" s="78" t="str">
        <f>IF(発注書!E5248="","",発注書!C5248)</f>
        <v/>
      </c>
    </row>
    <row r="5243" spans="1:10" x14ac:dyDescent="0.55000000000000004">
      <c r="A5243" s="76" t="e">
        <f t="shared" ref="A5243" si="2699">A5241+1</f>
        <v>#REF!</v>
      </c>
      <c r="B5243" s="50">
        <v>1</v>
      </c>
      <c r="E5243" s="78" t="str">
        <f>IF(発注書!E5249="","",発注書!B5249)</f>
        <v/>
      </c>
      <c r="F5243" s="79" t="str">
        <f>IF(J5243="","",VLOOKUP(J5243,商品マスタ!$F:$G,2,FALSE))</f>
        <v/>
      </c>
      <c r="G5243" s="80" t="str">
        <f>IF(F5243="","",VLOOKUP(F5243,商品マスタ!$G:$H,2,FALSE))</f>
        <v/>
      </c>
      <c r="H5243" s="81" t="str">
        <f t="shared" si="2671"/>
        <v/>
      </c>
      <c r="I5243" s="82" t="str">
        <f>IF(発注書!E5249="","",発注書!E5249)</f>
        <v/>
      </c>
      <c r="J5243" s="78" t="str">
        <f>IF(発注書!E5249="","",発注書!C5249)</f>
        <v/>
      </c>
    </row>
    <row r="5244" spans="1:10" x14ac:dyDescent="0.55000000000000004">
      <c r="B5244" s="50">
        <v>2</v>
      </c>
      <c r="E5244" s="78" t="str">
        <f>IF(発注書!E5250="","",発注書!B5250)</f>
        <v/>
      </c>
      <c r="F5244" s="79" t="str">
        <f>IF(J5244="","",VLOOKUP(J5244,商品マスタ!$F:$G,2,FALSE))</f>
        <v/>
      </c>
      <c r="G5244" s="80" t="str">
        <f>IF(F5244="","",VLOOKUP(F5244,商品マスタ!$G:$H,2,FALSE))</f>
        <v/>
      </c>
      <c r="H5244" s="81" t="str">
        <f t="shared" si="2671"/>
        <v/>
      </c>
      <c r="I5244" s="82" t="str">
        <f>IF(発注書!E5250="","",発注書!E5250)</f>
        <v/>
      </c>
      <c r="J5244" s="78" t="str">
        <f>IF(発注書!E5250="","",発注書!C5250)</f>
        <v/>
      </c>
    </row>
    <row r="5245" spans="1:10" x14ac:dyDescent="0.55000000000000004">
      <c r="A5245" s="76" t="e">
        <f t="shared" ref="A5245" si="2700">A5243+1</f>
        <v>#REF!</v>
      </c>
      <c r="B5245" s="50">
        <v>1</v>
      </c>
      <c r="E5245" s="78" t="str">
        <f>IF(発注書!E5251="","",発注書!B5251)</f>
        <v/>
      </c>
      <c r="F5245" s="79" t="str">
        <f>IF(J5245="","",VLOOKUP(J5245,商品マスタ!$F:$G,2,FALSE))</f>
        <v/>
      </c>
      <c r="G5245" s="80" t="str">
        <f>IF(F5245="","",VLOOKUP(F5245,商品マスタ!$G:$H,2,FALSE))</f>
        <v/>
      </c>
      <c r="H5245" s="81" t="str">
        <f t="shared" si="2671"/>
        <v/>
      </c>
      <c r="I5245" s="82" t="str">
        <f>IF(発注書!E5251="","",発注書!E5251)</f>
        <v/>
      </c>
      <c r="J5245" s="78" t="str">
        <f>IF(発注書!E5251="","",発注書!C5251)</f>
        <v/>
      </c>
    </row>
    <row r="5246" spans="1:10" x14ac:dyDescent="0.55000000000000004">
      <c r="B5246" s="50">
        <v>2</v>
      </c>
      <c r="E5246" s="78" t="str">
        <f>IF(発注書!E5252="","",発注書!B5252)</f>
        <v/>
      </c>
      <c r="F5246" s="79" t="str">
        <f>IF(J5246="","",VLOOKUP(J5246,商品マスタ!$F:$G,2,FALSE))</f>
        <v/>
      </c>
      <c r="G5246" s="80" t="str">
        <f>IF(F5246="","",VLOOKUP(F5246,商品マスタ!$G:$H,2,FALSE))</f>
        <v/>
      </c>
      <c r="H5246" s="81" t="str">
        <f t="shared" si="2671"/>
        <v/>
      </c>
      <c r="I5246" s="82" t="str">
        <f>IF(発注書!E5252="","",発注書!E5252)</f>
        <v/>
      </c>
      <c r="J5246" s="78" t="str">
        <f>IF(発注書!E5252="","",発注書!C5252)</f>
        <v/>
      </c>
    </row>
    <row r="5247" spans="1:10" x14ac:dyDescent="0.55000000000000004">
      <c r="A5247" s="76" t="e">
        <f t="shared" ref="A5247" si="2701">A5245+1</f>
        <v>#REF!</v>
      </c>
      <c r="B5247" s="50">
        <v>1</v>
      </c>
      <c r="E5247" s="78" t="str">
        <f>IF(発注書!E5253="","",発注書!B5253)</f>
        <v/>
      </c>
      <c r="F5247" s="79" t="str">
        <f>IF(J5247="","",VLOOKUP(J5247,商品マスタ!$F:$G,2,FALSE))</f>
        <v/>
      </c>
      <c r="G5247" s="80" t="str">
        <f>IF(F5247="","",VLOOKUP(F5247,商品マスタ!$G:$H,2,FALSE))</f>
        <v/>
      </c>
      <c r="H5247" s="81" t="str">
        <f t="shared" si="2671"/>
        <v/>
      </c>
      <c r="I5247" s="82" t="str">
        <f>IF(発注書!E5253="","",発注書!E5253)</f>
        <v/>
      </c>
      <c r="J5247" s="78" t="str">
        <f>IF(発注書!E5253="","",発注書!C5253)</f>
        <v/>
      </c>
    </row>
    <row r="5248" spans="1:10" x14ac:dyDescent="0.55000000000000004">
      <c r="B5248" s="50">
        <v>2</v>
      </c>
      <c r="E5248" s="78" t="str">
        <f>IF(発注書!E5254="","",発注書!B5254)</f>
        <v/>
      </c>
      <c r="F5248" s="79" t="str">
        <f>IF(J5248="","",VLOOKUP(J5248,商品マスタ!$F:$G,2,FALSE))</f>
        <v/>
      </c>
      <c r="G5248" s="80" t="str">
        <f>IF(F5248="","",VLOOKUP(F5248,商品マスタ!$G:$H,2,FALSE))</f>
        <v/>
      </c>
      <c r="H5248" s="81" t="str">
        <f t="shared" si="2671"/>
        <v/>
      </c>
      <c r="I5248" s="82" t="str">
        <f>IF(発注書!E5254="","",発注書!E5254)</f>
        <v/>
      </c>
      <c r="J5248" s="78" t="str">
        <f>IF(発注書!E5254="","",発注書!C5254)</f>
        <v/>
      </c>
    </row>
    <row r="5249" spans="1:10" x14ac:dyDescent="0.55000000000000004">
      <c r="A5249" s="76" t="e">
        <f t="shared" ref="A5249" si="2702">A5247+1</f>
        <v>#REF!</v>
      </c>
      <c r="B5249" s="50">
        <v>1</v>
      </c>
      <c r="E5249" s="78" t="str">
        <f>IF(発注書!E5255="","",発注書!B5255)</f>
        <v/>
      </c>
      <c r="F5249" s="79" t="str">
        <f>IF(J5249="","",VLOOKUP(J5249,商品マスタ!$F:$G,2,FALSE))</f>
        <v/>
      </c>
      <c r="G5249" s="80" t="str">
        <f>IF(F5249="","",VLOOKUP(F5249,商品マスタ!$G:$H,2,FALSE))</f>
        <v/>
      </c>
      <c r="H5249" s="81" t="str">
        <f t="shared" si="2671"/>
        <v/>
      </c>
      <c r="I5249" s="82" t="str">
        <f>IF(発注書!E5255="","",発注書!E5255)</f>
        <v/>
      </c>
      <c r="J5249" s="78" t="str">
        <f>IF(発注書!E5255="","",発注書!C5255)</f>
        <v/>
      </c>
    </row>
    <row r="5250" spans="1:10" x14ac:dyDescent="0.55000000000000004">
      <c r="B5250" s="50">
        <v>2</v>
      </c>
      <c r="E5250" s="78" t="str">
        <f>IF(発注書!E5256="","",発注書!B5256)</f>
        <v/>
      </c>
      <c r="F5250" s="79" t="str">
        <f>IF(J5250="","",VLOOKUP(J5250,商品マスタ!$F:$G,2,FALSE))</f>
        <v/>
      </c>
      <c r="G5250" s="80" t="str">
        <f>IF(F5250="","",VLOOKUP(F5250,商品マスタ!$G:$H,2,FALSE))</f>
        <v/>
      </c>
      <c r="H5250" s="81" t="str">
        <f t="shared" si="2671"/>
        <v/>
      </c>
      <c r="I5250" s="82" t="str">
        <f>IF(発注書!E5256="","",発注書!E5256)</f>
        <v/>
      </c>
      <c r="J5250" s="78" t="str">
        <f>IF(発注書!E5256="","",発注書!C5256)</f>
        <v/>
      </c>
    </row>
    <row r="5251" spans="1:10" x14ac:dyDescent="0.55000000000000004">
      <c r="A5251" s="76" t="e">
        <f t="shared" ref="A5251" si="2703">A5249+1</f>
        <v>#REF!</v>
      </c>
      <c r="B5251" s="50">
        <v>1</v>
      </c>
      <c r="E5251" s="78" t="str">
        <f>IF(発注書!E5257="","",発注書!B5257)</f>
        <v/>
      </c>
      <c r="F5251" s="79" t="str">
        <f>IF(J5251="","",VLOOKUP(J5251,商品マスタ!$F:$G,2,FALSE))</f>
        <v/>
      </c>
      <c r="G5251" s="80" t="str">
        <f>IF(F5251="","",VLOOKUP(F5251,商品マスタ!$G:$H,2,FALSE))</f>
        <v/>
      </c>
      <c r="H5251" s="81" t="str">
        <f t="shared" si="2671"/>
        <v/>
      </c>
      <c r="I5251" s="82" t="str">
        <f>IF(発注書!E5257="","",発注書!E5257)</f>
        <v/>
      </c>
      <c r="J5251" s="78" t="str">
        <f>IF(発注書!E5257="","",発注書!C5257)</f>
        <v/>
      </c>
    </row>
    <row r="5252" spans="1:10" x14ac:dyDescent="0.55000000000000004">
      <c r="B5252" s="50">
        <v>2</v>
      </c>
      <c r="E5252" s="78" t="str">
        <f>IF(発注書!E5258="","",発注書!B5258)</f>
        <v/>
      </c>
      <c r="F5252" s="79" t="str">
        <f>IF(J5252="","",VLOOKUP(J5252,商品マスタ!$F:$G,2,FALSE))</f>
        <v/>
      </c>
      <c r="G5252" s="80" t="str">
        <f>IF(F5252="","",VLOOKUP(F5252,商品マスタ!$G:$H,2,FALSE))</f>
        <v/>
      </c>
      <c r="H5252" s="81" t="str">
        <f t="shared" ref="H5252:H5315" si="2704">IF(E5252="","",IF(E5252="",LEN(SUBSTITUTE(D5252," ","")),LEN(SUBSTITUTE(E5252," ",""))))</f>
        <v/>
      </c>
      <c r="I5252" s="82" t="str">
        <f>IF(発注書!E5258="","",発注書!E5258)</f>
        <v/>
      </c>
      <c r="J5252" s="78" t="str">
        <f>IF(発注書!E5258="","",発注書!C5258)</f>
        <v/>
      </c>
    </row>
    <row r="5253" spans="1:10" x14ac:dyDescent="0.55000000000000004">
      <c r="A5253" s="76" t="e">
        <f t="shared" ref="A5253" si="2705">A5251+1</f>
        <v>#REF!</v>
      </c>
      <c r="B5253" s="50">
        <v>1</v>
      </c>
      <c r="E5253" s="78" t="str">
        <f>IF(発注書!E5259="","",発注書!B5259)</f>
        <v/>
      </c>
      <c r="F5253" s="79" t="str">
        <f>IF(J5253="","",VLOOKUP(J5253,商品マスタ!$F:$G,2,FALSE))</f>
        <v/>
      </c>
      <c r="G5253" s="80" t="str">
        <f>IF(F5253="","",VLOOKUP(F5253,商品マスタ!$G:$H,2,FALSE))</f>
        <v/>
      </c>
      <c r="H5253" s="81" t="str">
        <f t="shared" si="2704"/>
        <v/>
      </c>
      <c r="I5253" s="82" t="str">
        <f>IF(発注書!E5259="","",発注書!E5259)</f>
        <v/>
      </c>
      <c r="J5253" s="78" t="str">
        <f>IF(発注書!E5259="","",発注書!C5259)</f>
        <v/>
      </c>
    </row>
    <row r="5254" spans="1:10" x14ac:dyDescent="0.55000000000000004">
      <c r="B5254" s="50">
        <v>2</v>
      </c>
      <c r="E5254" s="78" t="str">
        <f>IF(発注書!E5260="","",発注書!B5260)</f>
        <v/>
      </c>
      <c r="F5254" s="79" t="str">
        <f>IF(J5254="","",VLOOKUP(J5254,商品マスタ!$F:$G,2,FALSE))</f>
        <v/>
      </c>
      <c r="G5254" s="80" t="str">
        <f>IF(F5254="","",VLOOKUP(F5254,商品マスタ!$G:$H,2,FALSE))</f>
        <v/>
      </c>
      <c r="H5254" s="81" t="str">
        <f t="shared" si="2704"/>
        <v/>
      </c>
      <c r="I5254" s="82" t="str">
        <f>IF(発注書!E5260="","",発注書!E5260)</f>
        <v/>
      </c>
      <c r="J5254" s="78" t="str">
        <f>IF(発注書!E5260="","",発注書!C5260)</f>
        <v/>
      </c>
    </row>
    <row r="5255" spans="1:10" x14ac:dyDescent="0.55000000000000004">
      <c r="A5255" s="76" t="e">
        <f t="shared" ref="A5255" si="2706">A5253+1</f>
        <v>#REF!</v>
      </c>
      <c r="B5255" s="50">
        <v>1</v>
      </c>
      <c r="E5255" s="78" t="str">
        <f>IF(発注書!E5261="","",発注書!B5261)</f>
        <v/>
      </c>
      <c r="F5255" s="79" t="str">
        <f>IF(J5255="","",VLOOKUP(J5255,商品マスタ!$F:$G,2,FALSE))</f>
        <v/>
      </c>
      <c r="G5255" s="80" t="str">
        <f>IF(F5255="","",VLOOKUP(F5255,商品マスタ!$G:$H,2,FALSE))</f>
        <v/>
      </c>
      <c r="H5255" s="81" t="str">
        <f t="shared" si="2704"/>
        <v/>
      </c>
      <c r="I5255" s="82" t="str">
        <f>IF(発注書!E5261="","",発注書!E5261)</f>
        <v/>
      </c>
      <c r="J5255" s="78" t="str">
        <f>IF(発注書!E5261="","",発注書!C5261)</f>
        <v/>
      </c>
    </row>
    <row r="5256" spans="1:10" x14ac:dyDescent="0.55000000000000004">
      <c r="B5256" s="50">
        <v>2</v>
      </c>
      <c r="E5256" s="78" t="str">
        <f>IF(発注書!E5262="","",発注書!B5262)</f>
        <v/>
      </c>
      <c r="F5256" s="79" t="str">
        <f>IF(J5256="","",VLOOKUP(J5256,商品マスタ!$F:$G,2,FALSE))</f>
        <v/>
      </c>
      <c r="G5256" s="80" t="str">
        <f>IF(F5256="","",VLOOKUP(F5256,商品マスタ!$G:$H,2,FALSE))</f>
        <v/>
      </c>
      <c r="H5256" s="81" t="str">
        <f t="shared" si="2704"/>
        <v/>
      </c>
      <c r="I5256" s="82" t="str">
        <f>IF(発注書!E5262="","",発注書!E5262)</f>
        <v/>
      </c>
      <c r="J5256" s="78" t="str">
        <f>IF(発注書!E5262="","",発注書!C5262)</f>
        <v/>
      </c>
    </row>
    <row r="5257" spans="1:10" x14ac:dyDescent="0.55000000000000004">
      <c r="A5257" s="76" t="e">
        <f t="shared" ref="A5257" si="2707">A5255+1</f>
        <v>#REF!</v>
      </c>
      <c r="B5257" s="50">
        <v>1</v>
      </c>
      <c r="E5257" s="78" t="str">
        <f>IF(発注書!E5263="","",発注書!B5263)</f>
        <v/>
      </c>
      <c r="F5257" s="79" t="str">
        <f>IF(J5257="","",VLOOKUP(J5257,商品マスタ!$F:$G,2,FALSE))</f>
        <v/>
      </c>
      <c r="G5257" s="80" t="str">
        <f>IF(F5257="","",VLOOKUP(F5257,商品マスタ!$G:$H,2,FALSE))</f>
        <v/>
      </c>
      <c r="H5257" s="81" t="str">
        <f t="shared" si="2704"/>
        <v/>
      </c>
      <c r="I5257" s="82" t="str">
        <f>IF(発注書!E5263="","",発注書!E5263)</f>
        <v/>
      </c>
      <c r="J5257" s="78" t="str">
        <f>IF(発注書!E5263="","",発注書!C5263)</f>
        <v/>
      </c>
    </row>
    <row r="5258" spans="1:10" x14ac:dyDescent="0.55000000000000004">
      <c r="B5258" s="50">
        <v>2</v>
      </c>
      <c r="E5258" s="78" t="str">
        <f>IF(発注書!E5264="","",発注書!B5264)</f>
        <v/>
      </c>
      <c r="F5258" s="79" t="str">
        <f>IF(J5258="","",VLOOKUP(J5258,商品マスタ!$F:$G,2,FALSE))</f>
        <v/>
      </c>
      <c r="G5258" s="80" t="str">
        <f>IF(F5258="","",VLOOKUP(F5258,商品マスタ!$G:$H,2,FALSE))</f>
        <v/>
      </c>
      <c r="H5258" s="81" t="str">
        <f t="shared" si="2704"/>
        <v/>
      </c>
      <c r="I5258" s="82" t="str">
        <f>IF(発注書!E5264="","",発注書!E5264)</f>
        <v/>
      </c>
      <c r="J5258" s="78" t="str">
        <f>IF(発注書!E5264="","",発注書!C5264)</f>
        <v/>
      </c>
    </row>
    <row r="5259" spans="1:10" x14ac:dyDescent="0.55000000000000004">
      <c r="A5259" s="76" t="e">
        <f t="shared" ref="A5259" si="2708">A5257+1</f>
        <v>#REF!</v>
      </c>
      <c r="B5259" s="50">
        <v>1</v>
      </c>
      <c r="E5259" s="78" t="str">
        <f>IF(発注書!E5265="","",発注書!B5265)</f>
        <v/>
      </c>
      <c r="F5259" s="79" t="str">
        <f>IF(J5259="","",VLOOKUP(J5259,商品マスタ!$F:$G,2,FALSE))</f>
        <v/>
      </c>
      <c r="G5259" s="80" t="str">
        <f>IF(F5259="","",VLOOKUP(F5259,商品マスタ!$G:$H,2,FALSE))</f>
        <v/>
      </c>
      <c r="H5259" s="81" t="str">
        <f t="shared" si="2704"/>
        <v/>
      </c>
      <c r="I5259" s="82" t="str">
        <f>IF(発注書!E5265="","",発注書!E5265)</f>
        <v/>
      </c>
      <c r="J5259" s="78" t="str">
        <f>IF(発注書!E5265="","",発注書!C5265)</f>
        <v/>
      </c>
    </row>
    <row r="5260" spans="1:10" x14ac:dyDescent="0.55000000000000004">
      <c r="B5260" s="50">
        <v>2</v>
      </c>
      <c r="E5260" s="78" t="str">
        <f>IF(発注書!E5266="","",発注書!B5266)</f>
        <v/>
      </c>
      <c r="F5260" s="79" t="str">
        <f>IF(J5260="","",VLOOKUP(J5260,商品マスタ!$F:$G,2,FALSE))</f>
        <v/>
      </c>
      <c r="G5260" s="80" t="str">
        <f>IF(F5260="","",VLOOKUP(F5260,商品マスタ!$G:$H,2,FALSE))</f>
        <v/>
      </c>
      <c r="H5260" s="81" t="str">
        <f t="shared" si="2704"/>
        <v/>
      </c>
      <c r="I5260" s="82" t="str">
        <f>IF(発注書!E5266="","",発注書!E5266)</f>
        <v/>
      </c>
      <c r="J5260" s="78" t="str">
        <f>IF(発注書!E5266="","",発注書!C5266)</f>
        <v/>
      </c>
    </row>
    <row r="5261" spans="1:10" x14ac:dyDescent="0.55000000000000004">
      <c r="A5261" s="76" t="e">
        <f t="shared" ref="A5261" si="2709">A5259+1</f>
        <v>#REF!</v>
      </c>
      <c r="B5261" s="50">
        <v>1</v>
      </c>
      <c r="E5261" s="78" t="str">
        <f>IF(発注書!E5267="","",発注書!B5267)</f>
        <v/>
      </c>
      <c r="F5261" s="79" t="str">
        <f>IF(J5261="","",VLOOKUP(J5261,商品マスタ!$F:$G,2,FALSE))</f>
        <v/>
      </c>
      <c r="G5261" s="80" t="str">
        <f>IF(F5261="","",VLOOKUP(F5261,商品マスタ!$G:$H,2,FALSE))</f>
        <v/>
      </c>
      <c r="H5261" s="81" t="str">
        <f t="shared" si="2704"/>
        <v/>
      </c>
      <c r="I5261" s="82" t="str">
        <f>IF(発注書!E5267="","",発注書!E5267)</f>
        <v/>
      </c>
      <c r="J5261" s="78" t="str">
        <f>IF(発注書!E5267="","",発注書!C5267)</f>
        <v/>
      </c>
    </row>
    <row r="5262" spans="1:10" x14ac:dyDescent="0.55000000000000004">
      <c r="B5262" s="50">
        <v>2</v>
      </c>
      <c r="E5262" s="78" t="str">
        <f>IF(発注書!E5268="","",発注書!B5268)</f>
        <v/>
      </c>
      <c r="F5262" s="79" t="str">
        <f>IF(J5262="","",VLOOKUP(J5262,商品マスタ!$F:$G,2,FALSE))</f>
        <v/>
      </c>
      <c r="G5262" s="80" t="str">
        <f>IF(F5262="","",VLOOKUP(F5262,商品マスタ!$G:$H,2,FALSE))</f>
        <v/>
      </c>
      <c r="H5262" s="81" t="str">
        <f t="shared" si="2704"/>
        <v/>
      </c>
      <c r="I5262" s="82" t="str">
        <f>IF(発注書!E5268="","",発注書!E5268)</f>
        <v/>
      </c>
      <c r="J5262" s="78" t="str">
        <f>IF(発注書!E5268="","",発注書!C5268)</f>
        <v/>
      </c>
    </row>
    <row r="5263" spans="1:10" x14ac:dyDescent="0.55000000000000004">
      <c r="A5263" s="76" t="e">
        <f t="shared" ref="A5263" si="2710">A5261+1</f>
        <v>#REF!</v>
      </c>
      <c r="B5263" s="50">
        <v>1</v>
      </c>
      <c r="E5263" s="78" t="str">
        <f>IF(発注書!E5269="","",発注書!B5269)</f>
        <v/>
      </c>
      <c r="F5263" s="79" t="str">
        <f>IF(J5263="","",VLOOKUP(J5263,商品マスタ!$F:$G,2,FALSE))</f>
        <v/>
      </c>
      <c r="G5263" s="80" t="str">
        <f>IF(F5263="","",VLOOKUP(F5263,商品マスタ!$G:$H,2,FALSE))</f>
        <v/>
      </c>
      <c r="H5263" s="81" t="str">
        <f t="shared" si="2704"/>
        <v/>
      </c>
      <c r="I5263" s="82" t="str">
        <f>IF(発注書!E5269="","",発注書!E5269)</f>
        <v/>
      </c>
      <c r="J5263" s="78" t="str">
        <f>IF(発注書!E5269="","",発注書!C5269)</f>
        <v/>
      </c>
    </row>
    <row r="5264" spans="1:10" x14ac:dyDescent="0.55000000000000004">
      <c r="B5264" s="50">
        <v>2</v>
      </c>
      <c r="E5264" s="78" t="str">
        <f>IF(発注書!E5270="","",発注書!B5270)</f>
        <v/>
      </c>
      <c r="F5264" s="79" t="str">
        <f>IF(J5264="","",VLOOKUP(J5264,商品マスタ!$F:$G,2,FALSE))</f>
        <v/>
      </c>
      <c r="G5264" s="80" t="str">
        <f>IF(F5264="","",VLOOKUP(F5264,商品マスタ!$G:$H,2,FALSE))</f>
        <v/>
      </c>
      <c r="H5264" s="81" t="str">
        <f t="shared" si="2704"/>
        <v/>
      </c>
      <c r="I5264" s="82" t="str">
        <f>IF(発注書!E5270="","",発注書!E5270)</f>
        <v/>
      </c>
      <c r="J5264" s="78" t="str">
        <f>IF(発注書!E5270="","",発注書!C5270)</f>
        <v/>
      </c>
    </row>
    <row r="5265" spans="1:10" x14ac:dyDescent="0.55000000000000004">
      <c r="A5265" s="76" t="e">
        <f t="shared" ref="A5265" si="2711">A5263+1</f>
        <v>#REF!</v>
      </c>
      <c r="B5265" s="50">
        <v>1</v>
      </c>
      <c r="E5265" s="78" t="str">
        <f>IF(発注書!E5271="","",発注書!B5271)</f>
        <v/>
      </c>
      <c r="F5265" s="79" t="str">
        <f>IF(J5265="","",VLOOKUP(J5265,商品マスタ!$F:$G,2,FALSE))</f>
        <v/>
      </c>
      <c r="G5265" s="80" t="str">
        <f>IF(F5265="","",VLOOKUP(F5265,商品マスタ!$G:$H,2,FALSE))</f>
        <v/>
      </c>
      <c r="H5265" s="81" t="str">
        <f t="shared" si="2704"/>
        <v/>
      </c>
      <c r="I5265" s="82" t="str">
        <f>IF(発注書!E5271="","",発注書!E5271)</f>
        <v/>
      </c>
      <c r="J5265" s="78" t="str">
        <f>IF(発注書!E5271="","",発注書!C5271)</f>
        <v/>
      </c>
    </row>
    <row r="5266" spans="1:10" x14ac:dyDescent="0.55000000000000004">
      <c r="B5266" s="50">
        <v>2</v>
      </c>
      <c r="E5266" s="78" t="str">
        <f>IF(発注書!E5272="","",発注書!B5272)</f>
        <v/>
      </c>
      <c r="F5266" s="79" t="str">
        <f>IF(J5266="","",VLOOKUP(J5266,商品マスタ!$F:$G,2,FALSE))</f>
        <v/>
      </c>
      <c r="G5266" s="80" t="str">
        <f>IF(F5266="","",VLOOKUP(F5266,商品マスタ!$G:$H,2,FALSE))</f>
        <v/>
      </c>
      <c r="H5266" s="81" t="str">
        <f t="shared" si="2704"/>
        <v/>
      </c>
      <c r="I5266" s="82" t="str">
        <f>IF(発注書!E5272="","",発注書!E5272)</f>
        <v/>
      </c>
      <c r="J5266" s="78" t="str">
        <f>IF(発注書!E5272="","",発注書!C5272)</f>
        <v/>
      </c>
    </row>
    <row r="5267" spans="1:10" x14ac:dyDescent="0.55000000000000004">
      <c r="A5267" s="76" t="e">
        <f t="shared" ref="A5267" si="2712">A5265+1</f>
        <v>#REF!</v>
      </c>
      <c r="B5267" s="50">
        <v>1</v>
      </c>
      <c r="E5267" s="78" t="str">
        <f>IF(発注書!E5273="","",発注書!B5273)</f>
        <v/>
      </c>
      <c r="F5267" s="79" t="str">
        <f>IF(J5267="","",VLOOKUP(J5267,商品マスタ!$F:$G,2,FALSE))</f>
        <v/>
      </c>
      <c r="G5267" s="80" t="str">
        <f>IF(F5267="","",VLOOKUP(F5267,商品マスタ!$G:$H,2,FALSE))</f>
        <v/>
      </c>
      <c r="H5267" s="81" t="str">
        <f t="shared" si="2704"/>
        <v/>
      </c>
      <c r="I5267" s="82" t="str">
        <f>IF(発注書!E5273="","",発注書!E5273)</f>
        <v/>
      </c>
      <c r="J5267" s="78" t="str">
        <f>IF(発注書!E5273="","",発注書!C5273)</f>
        <v/>
      </c>
    </row>
    <row r="5268" spans="1:10" x14ac:dyDescent="0.55000000000000004">
      <c r="B5268" s="50">
        <v>2</v>
      </c>
      <c r="E5268" s="78" t="str">
        <f>IF(発注書!E5274="","",発注書!B5274)</f>
        <v/>
      </c>
      <c r="F5268" s="79" t="str">
        <f>IF(J5268="","",VLOOKUP(J5268,商品マスタ!$F:$G,2,FALSE))</f>
        <v/>
      </c>
      <c r="G5268" s="80" t="str">
        <f>IF(F5268="","",VLOOKUP(F5268,商品マスタ!$G:$H,2,FALSE))</f>
        <v/>
      </c>
      <c r="H5268" s="81" t="str">
        <f t="shared" si="2704"/>
        <v/>
      </c>
      <c r="I5268" s="82" t="str">
        <f>IF(発注書!E5274="","",発注書!E5274)</f>
        <v/>
      </c>
      <c r="J5268" s="78" t="str">
        <f>IF(発注書!E5274="","",発注書!C5274)</f>
        <v/>
      </c>
    </row>
    <row r="5269" spans="1:10" x14ac:dyDescent="0.55000000000000004">
      <c r="A5269" s="76" t="e">
        <f t="shared" ref="A5269" si="2713">A5267+1</f>
        <v>#REF!</v>
      </c>
      <c r="B5269" s="50">
        <v>1</v>
      </c>
      <c r="E5269" s="78" t="str">
        <f>IF(発注書!E5275="","",発注書!B5275)</f>
        <v/>
      </c>
      <c r="F5269" s="79" t="str">
        <f>IF(J5269="","",VLOOKUP(J5269,商品マスタ!$F:$G,2,FALSE))</f>
        <v/>
      </c>
      <c r="G5269" s="80" t="str">
        <f>IF(F5269="","",VLOOKUP(F5269,商品マスタ!$G:$H,2,FALSE))</f>
        <v/>
      </c>
      <c r="H5269" s="81" t="str">
        <f t="shared" si="2704"/>
        <v/>
      </c>
      <c r="I5269" s="82" t="str">
        <f>IF(発注書!E5275="","",発注書!E5275)</f>
        <v/>
      </c>
      <c r="J5269" s="78" t="str">
        <f>IF(発注書!E5275="","",発注書!C5275)</f>
        <v/>
      </c>
    </row>
    <row r="5270" spans="1:10" x14ac:dyDescent="0.55000000000000004">
      <c r="B5270" s="50">
        <v>2</v>
      </c>
      <c r="E5270" s="78" t="str">
        <f>IF(発注書!E5276="","",発注書!B5276)</f>
        <v/>
      </c>
      <c r="F5270" s="79" t="str">
        <f>IF(J5270="","",VLOOKUP(J5270,商品マスタ!$F:$G,2,FALSE))</f>
        <v/>
      </c>
      <c r="G5270" s="80" t="str">
        <f>IF(F5270="","",VLOOKUP(F5270,商品マスタ!$G:$H,2,FALSE))</f>
        <v/>
      </c>
      <c r="H5270" s="81" t="str">
        <f t="shared" si="2704"/>
        <v/>
      </c>
      <c r="I5270" s="82" t="str">
        <f>IF(発注書!E5276="","",発注書!E5276)</f>
        <v/>
      </c>
      <c r="J5270" s="78" t="str">
        <f>IF(発注書!E5276="","",発注書!C5276)</f>
        <v/>
      </c>
    </row>
    <row r="5271" spans="1:10" x14ac:dyDescent="0.55000000000000004">
      <c r="A5271" s="76" t="e">
        <f t="shared" ref="A5271" si="2714">A5269+1</f>
        <v>#REF!</v>
      </c>
      <c r="B5271" s="50">
        <v>1</v>
      </c>
      <c r="E5271" s="78" t="str">
        <f>IF(発注書!E5277="","",発注書!B5277)</f>
        <v/>
      </c>
      <c r="F5271" s="79" t="str">
        <f>IF(J5271="","",VLOOKUP(J5271,商品マスタ!$F:$G,2,FALSE))</f>
        <v/>
      </c>
      <c r="G5271" s="80" t="str">
        <f>IF(F5271="","",VLOOKUP(F5271,商品マスタ!$G:$H,2,FALSE))</f>
        <v/>
      </c>
      <c r="H5271" s="81" t="str">
        <f t="shared" si="2704"/>
        <v/>
      </c>
      <c r="I5271" s="82" t="str">
        <f>IF(発注書!E5277="","",発注書!E5277)</f>
        <v/>
      </c>
      <c r="J5271" s="78" t="str">
        <f>IF(発注書!E5277="","",発注書!C5277)</f>
        <v/>
      </c>
    </row>
    <row r="5272" spans="1:10" x14ac:dyDescent="0.55000000000000004">
      <c r="B5272" s="50">
        <v>2</v>
      </c>
      <c r="E5272" s="78" t="str">
        <f>IF(発注書!E5278="","",発注書!B5278)</f>
        <v/>
      </c>
      <c r="F5272" s="79" t="str">
        <f>IF(J5272="","",VLOOKUP(J5272,商品マスタ!$F:$G,2,FALSE))</f>
        <v/>
      </c>
      <c r="G5272" s="80" t="str">
        <f>IF(F5272="","",VLOOKUP(F5272,商品マスタ!$G:$H,2,FALSE))</f>
        <v/>
      </c>
      <c r="H5272" s="81" t="str">
        <f t="shared" si="2704"/>
        <v/>
      </c>
      <c r="I5272" s="82" t="str">
        <f>IF(発注書!E5278="","",発注書!E5278)</f>
        <v/>
      </c>
      <c r="J5272" s="78" t="str">
        <f>IF(発注書!E5278="","",発注書!C5278)</f>
        <v/>
      </c>
    </row>
    <row r="5273" spans="1:10" x14ac:dyDescent="0.55000000000000004">
      <c r="A5273" s="76" t="e">
        <f t="shared" ref="A5273" si="2715">A5271+1</f>
        <v>#REF!</v>
      </c>
      <c r="B5273" s="50">
        <v>1</v>
      </c>
      <c r="E5273" s="78" t="str">
        <f>IF(発注書!E5279="","",発注書!B5279)</f>
        <v/>
      </c>
      <c r="F5273" s="79" t="str">
        <f>IF(J5273="","",VLOOKUP(J5273,商品マスタ!$F:$G,2,FALSE))</f>
        <v/>
      </c>
      <c r="G5273" s="80" t="str">
        <f>IF(F5273="","",VLOOKUP(F5273,商品マスタ!$G:$H,2,FALSE))</f>
        <v/>
      </c>
      <c r="H5273" s="81" t="str">
        <f t="shared" si="2704"/>
        <v/>
      </c>
      <c r="I5273" s="82" t="str">
        <f>IF(発注書!E5279="","",発注書!E5279)</f>
        <v/>
      </c>
      <c r="J5273" s="78" t="str">
        <f>IF(発注書!E5279="","",発注書!C5279)</f>
        <v/>
      </c>
    </row>
    <row r="5274" spans="1:10" x14ac:dyDescent="0.55000000000000004">
      <c r="B5274" s="50">
        <v>2</v>
      </c>
      <c r="E5274" s="78" t="str">
        <f>IF(発注書!E5280="","",発注書!B5280)</f>
        <v/>
      </c>
      <c r="F5274" s="79" t="str">
        <f>IF(J5274="","",VLOOKUP(J5274,商品マスタ!$F:$G,2,FALSE))</f>
        <v/>
      </c>
      <c r="G5274" s="80" t="str">
        <f>IF(F5274="","",VLOOKUP(F5274,商品マスタ!$G:$H,2,FALSE))</f>
        <v/>
      </c>
      <c r="H5274" s="81" t="str">
        <f t="shared" si="2704"/>
        <v/>
      </c>
      <c r="I5274" s="82" t="str">
        <f>IF(発注書!E5280="","",発注書!E5280)</f>
        <v/>
      </c>
      <c r="J5274" s="78" t="str">
        <f>IF(発注書!E5280="","",発注書!C5280)</f>
        <v/>
      </c>
    </row>
    <row r="5275" spans="1:10" x14ac:dyDescent="0.55000000000000004">
      <c r="A5275" s="76" t="e">
        <f t="shared" ref="A5275" si="2716">A5273+1</f>
        <v>#REF!</v>
      </c>
      <c r="B5275" s="50">
        <v>1</v>
      </c>
      <c r="E5275" s="78" t="str">
        <f>IF(発注書!E5281="","",発注書!B5281)</f>
        <v/>
      </c>
      <c r="F5275" s="79" t="str">
        <f>IF(J5275="","",VLOOKUP(J5275,商品マスタ!$F:$G,2,FALSE))</f>
        <v/>
      </c>
      <c r="G5275" s="80" t="str">
        <f>IF(F5275="","",VLOOKUP(F5275,商品マスタ!$G:$H,2,FALSE))</f>
        <v/>
      </c>
      <c r="H5275" s="81" t="str">
        <f t="shared" si="2704"/>
        <v/>
      </c>
      <c r="I5275" s="82" t="str">
        <f>IF(発注書!E5281="","",発注書!E5281)</f>
        <v/>
      </c>
      <c r="J5275" s="78" t="str">
        <f>IF(発注書!E5281="","",発注書!C5281)</f>
        <v/>
      </c>
    </row>
    <row r="5276" spans="1:10" x14ac:dyDescent="0.55000000000000004">
      <c r="B5276" s="50">
        <v>2</v>
      </c>
      <c r="E5276" s="78" t="str">
        <f>IF(発注書!E5282="","",発注書!B5282)</f>
        <v/>
      </c>
      <c r="F5276" s="79" t="str">
        <f>IF(J5276="","",VLOOKUP(J5276,商品マスタ!$F:$G,2,FALSE))</f>
        <v/>
      </c>
      <c r="G5276" s="80" t="str">
        <f>IF(F5276="","",VLOOKUP(F5276,商品マスタ!$G:$H,2,FALSE))</f>
        <v/>
      </c>
      <c r="H5276" s="81" t="str">
        <f t="shared" si="2704"/>
        <v/>
      </c>
      <c r="I5276" s="82" t="str">
        <f>IF(発注書!E5282="","",発注書!E5282)</f>
        <v/>
      </c>
      <c r="J5276" s="78" t="str">
        <f>IF(発注書!E5282="","",発注書!C5282)</f>
        <v/>
      </c>
    </row>
    <row r="5277" spans="1:10" x14ac:dyDescent="0.55000000000000004">
      <c r="A5277" s="76" t="e">
        <f t="shared" ref="A5277" si="2717">A5275+1</f>
        <v>#REF!</v>
      </c>
      <c r="B5277" s="50">
        <v>1</v>
      </c>
      <c r="E5277" s="78" t="str">
        <f>IF(発注書!E5283="","",発注書!B5283)</f>
        <v/>
      </c>
      <c r="F5277" s="79" t="str">
        <f>IF(J5277="","",VLOOKUP(J5277,商品マスタ!$F:$G,2,FALSE))</f>
        <v/>
      </c>
      <c r="G5277" s="80" t="str">
        <f>IF(F5277="","",VLOOKUP(F5277,商品マスタ!$G:$H,2,FALSE))</f>
        <v/>
      </c>
      <c r="H5277" s="81" t="str">
        <f t="shared" si="2704"/>
        <v/>
      </c>
      <c r="I5277" s="82" t="str">
        <f>IF(発注書!E5283="","",発注書!E5283)</f>
        <v/>
      </c>
      <c r="J5277" s="78" t="str">
        <f>IF(発注書!E5283="","",発注書!C5283)</f>
        <v/>
      </c>
    </row>
    <row r="5278" spans="1:10" x14ac:dyDescent="0.55000000000000004">
      <c r="B5278" s="50">
        <v>2</v>
      </c>
      <c r="E5278" s="78" t="str">
        <f>IF(発注書!E5284="","",発注書!B5284)</f>
        <v/>
      </c>
      <c r="F5278" s="79" t="str">
        <f>IF(J5278="","",VLOOKUP(J5278,商品マスタ!$F:$G,2,FALSE))</f>
        <v/>
      </c>
      <c r="G5278" s="80" t="str">
        <f>IF(F5278="","",VLOOKUP(F5278,商品マスタ!$G:$H,2,FALSE))</f>
        <v/>
      </c>
      <c r="H5278" s="81" t="str">
        <f t="shared" si="2704"/>
        <v/>
      </c>
      <c r="I5278" s="82" t="str">
        <f>IF(発注書!E5284="","",発注書!E5284)</f>
        <v/>
      </c>
      <c r="J5278" s="78" t="str">
        <f>IF(発注書!E5284="","",発注書!C5284)</f>
        <v/>
      </c>
    </row>
    <row r="5279" spans="1:10" x14ac:dyDescent="0.55000000000000004">
      <c r="A5279" s="76" t="e">
        <f t="shared" ref="A5279" si="2718">A5277+1</f>
        <v>#REF!</v>
      </c>
      <c r="B5279" s="50">
        <v>1</v>
      </c>
      <c r="E5279" s="78" t="str">
        <f>IF(発注書!E5285="","",発注書!B5285)</f>
        <v/>
      </c>
      <c r="F5279" s="79" t="str">
        <f>IF(J5279="","",VLOOKUP(J5279,商品マスタ!$F:$G,2,FALSE))</f>
        <v/>
      </c>
      <c r="G5279" s="80" t="str">
        <f>IF(F5279="","",VLOOKUP(F5279,商品マスタ!$G:$H,2,FALSE))</f>
        <v/>
      </c>
      <c r="H5279" s="81" t="str">
        <f t="shared" si="2704"/>
        <v/>
      </c>
      <c r="I5279" s="82" t="str">
        <f>IF(発注書!E5285="","",発注書!E5285)</f>
        <v/>
      </c>
      <c r="J5279" s="78" t="str">
        <f>IF(発注書!E5285="","",発注書!C5285)</f>
        <v/>
      </c>
    </row>
    <row r="5280" spans="1:10" x14ac:dyDescent="0.55000000000000004">
      <c r="B5280" s="50">
        <v>2</v>
      </c>
      <c r="E5280" s="78" t="str">
        <f>IF(発注書!E5286="","",発注書!B5286)</f>
        <v/>
      </c>
      <c r="F5280" s="79" t="str">
        <f>IF(J5280="","",VLOOKUP(J5280,商品マスタ!$F:$G,2,FALSE))</f>
        <v/>
      </c>
      <c r="G5280" s="80" t="str">
        <f>IF(F5280="","",VLOOKUP(F5280,商品マスタ!$G:$H,2,FALSE))</f>
        <v/>
      </c>
      <c r="H5280" s="81" t="str">
        <f t="shared" si="2704"/>
        <v/>
      </c>
      <c r="I5280" s="82" t="str">
        <f>IF(発注書!E5286="","",発注書!E5286)</f>
        <v/>
      </c>
      <c r="J5280" s="78" t="str">
        <f>IF(発注書!E5286="","",発注書!C5286)</f>
        <v/>
      </c>
    </row>
    <row r="5281" spans="1:10" x14ac:dyDescent="0.55000000000000004">
      <c r="A5281" s="76" t="e">
        <f t="shared" ref="A5281" si="2719">A5279+1</f>
        <v>#REF!</v>
      </c>
      <c r="B5281" s="50">
        <v>1</v>
      </c>
      <c r="E5281" s="78" t="str">
        <f>IF(発注書!E5287="","",発注書!B5287)</f>
        <v/>
      </c>
      <c r="F5281" s="79" t="str">
        <f>IF(J5281="","",VLOOKUP(J5281,商品マスタ!$F:$G,2,FALSE))</f>
        <v/>
      </c>
      <c r="G5281" s="80" t="str">
        <f>IF(F5281="","",VLOOKUP(F5281,商品マスタ!$G:$H,2,FALSE))</f>
        <v/>
      </c>
      <c r="H5281" s="81" t="str">
        <f t="shared" si="2704"/>
        <v/>
      </c>
      <c r="I5281" s="82" t="str">
        <f>IF(発注書!E5287="","",発注書!E5287)</f>
        <v/>
      </c>
      <c r="J5281" s="78" t="str">
        <f>IF(発注書!E5287="","",発注書!C5287)</f>
        <v/>
      </c>
    </row>
    <row r="5282" spans="1:10" x14ac:dyDescent="0.55000000000000004">
      <c r="B5282" s="50">
        <v>2</v>
      </c>
      <c r="E5282" s="78" t="str">
        <f>IF(発注書!E5288="","",発注書!B5288)</f>
        <v/>
      </c>
      <c r="F5282" s="79" t="str">
        <f>IF(J5282="","",VLOOKUP(J5282,商品マスタ!$F:$G,2,FALSE))</f>
        <v/>
      </c>
      <c r="G5282" s="80" t="str">
        <f>IF(F5282="","",VLOOKUP(F5282,商品マスタ!$G:$H,2,FALSE))</f>
        <v/>
      </c>
      <c r="H5282" s="81" t="str">
        <f t="shared" si="2704"/>
        <v/>
      </c>
      <c r="I5282" s="82" t="str">
        <f>IF(発注書!E5288="","",発注書!E5288)</f>
        <v/>
      </c>
      <c r="J5282" s="78" t="str">
        <f>IF(発注書!E5288="","",発注書!C5288)</f>
        <v/>
      </c>
    </row>
    <row r="5283" spans="1:10" x14ac:dyDescent="0.55000000000000004">
      <c r="A5283" s="76" t="e">
        <f t="shared" ref="A5283" si="2720">A5281+1</f>
        <v>#REF!</v>
      </c>
      <c r="B5283" s="50">
        <v>1</v>
      </c>
      <c r="E5283" s="78" t="str">
        <f>IF(発注書!E5289="","",発注書!B5289)</f>
        <v/>
      </c>
      <c r="F5283" s="79" t="str">
        <f>IF(J5283="","",VLOOKUP(J5283,商品マスタ!$F:$G,2,FALSE))</f>
        <v/>
      </c>
      <c r="G5283" s="80" t="str">
        <f>IF(F5283="","",VLOOKUP(F5283,商品マスタ!$G:$H,2,FALSE))</f>
        <v/>
      </c>
      <c r="H5283" s="81" t="str">
        <f t="shared" si="2704"/>
        <v/>
      </c>
      <c r="I5283" s="82" t="str">
        <f>IF(発注書!E5289="","",発注書!E5289)</f>
        <v/>
      </c>
      <c r="J5283" s="78" t="str">
        <f>IF(発注書!E5289="","",発注書!C5289)</f>
        <v/>
      </c>
    </row>
    <row r="5284" spans="1:10" x14ac:dyDescent="0.55000000000000004">
      <c r="B5284" s="50">
        <v>2</v>
      </c>
      <c r="E5284" s="78" t="str">
        <f>IF(発注書!E5290="","",発注書!B5290)</f>
        <v/>
      </c>
      <c r="F5284" s="79" t="str">
        <f>IF(J5284="","",VLOOKUP(J5284,商品マスタ!$F:$G,2,FALSE))</f>
        <v/>
      </c>
      <c r="G5284" s="80" t="str">
        <f>IF(F5284="","",VLOOKUP(F5284,商品マスタ!$G:$H,2,FALSE))</f>
        <v/>
      </c>
      <c r="H5284" s="81" t="str">
        <f t="shared" si="2704"/>
        <v/>
      </c>
      <c r="I5284" s="82" t="str">
        <f>IF(発注書!E5290="","",発注書!E5290)</f>
        <v/>
      </c>
      <c r="J5284" s="78" t="str">
        <f>IF(発注書!E5290="","",発注書!C5290)</f>
        <v/>
      </c>
    </row>
    <row r="5285" spans="1:10" x14ac:dyDescent="0.55000000000000004">
      <c r="A5285" s="76" t="e">
        <f t="shared" ref="A5285" si="2721">A5283+1</f>
        <v>#REF!</v>
      </c>
      <c r="B5285" s="50">
        <v>1</v>
      </c>
      <c r="E5285" s="78" t="str">
        <f>IF(発注書!E5291="","",発注書!B5291)</f>
        <v/>
      </c>
      <c r="F5285" s="79" t="str">
        <f>IF(J5285="","",VLOOKUP(J5285,商品マスタ!$F:$G,2,FALSE))</f>
        <v/>
      </c>
      <c r="G5285" s="80" t="str">
        <f>IF(F5285="","",VLOOKUP(F5285,商品マスタ!$G:$H,2,FALSE))</f>
        <v/>
      </c>
      <c r="H5285" s="81" t="str">
        <f t="shared" si="2704"/>
        <v/>
      </c>
      <c r="I5285" s="82" t="str">
        <f>IF(発注書!E5291="","",発注書!E5291)</f>
        <v/>
      </c>
      <c r="J5285" s="78" t="str">
        <f>IF(発注書!E5291="","",発注書!C5291)</f>
        <v/>
      </c>
    </row>
    <row r="5286" spans="1:10" x14ac:dyDescent="0.55000000000000004">
      <c r="B5286" s="50">
        <v>2</v>
      </c>
      <c r="E5286" s="78" t="str">
        <f>IF(発注書!E5292="","",発注書!B5292)</f>
        <v/>
      </c>
      <c r="F5286" s="79" t="str">
        <f>IF(J5286="","",VLOOKUP(J5286,商品マスタ!$F:$G,2,FALSE))</f>
        <v/>
      </c>
      <c r="G5286" s="80" t="str">
        <f>IF(F5286="","",VLOOKUP(F5286,商品マスタ!$G:$H,2,FALSE))</f>
        <v/>
      </c>
      <c r="H5286" s="81" t="str">
        <f t="shared" si="2704"/>
        <v/>
      </c>
      <c r="I5286" s="82" t="str">
        <f>IF(発注書!E5292="","",発注書!E5292)</f>
        <v/>
      </c>
      <c r="J5286" s="78" t="str">
        <f>IF(発注書!E5292="","",発注書!C5292)</f>
        <v/>
      </c>
    </row>
    <row r="5287" spans="1:10" x14ac:dyDescent="0.55000000000000004">
      <c r="A5287" s="76" t="e">
        <f t="shared" ref="A5287" si="2722">A5285+1</f>
        <v>#REF!</v>
      </c>
      <c r="B5287" s="50">
        <v>1</v>
      </c>
      <c r="E5287" s="78" t="str">
        <f>IF(発注書!E5293="","",発注書!B5293)</f>
        <v/>
      </c>
      <c r="F5287" s="79" t="str">
        <f>IF(J5287="","",VLOOKUP(J5287,商品マスタ!$F:$G,2,FALSE))</f>
        <v/>
      </c>
      <c r="G5287" s="80" t="str">
        <f>IF(F5287="","",VLOOKUP(F5287,商品マスタ!$G:$H,2,FALSE))</f>
        <v/>
      </c>
      <c r="H5287" s="81" t="str">
        <f t="shared" si="2704"/>
        <v/>
      </c>
      <c r="I5287" s="82" t="str">
        <f>IF(発注書!E5293="","",発注書!E5293)</f>
        <v/>
      </c>
      <c r="J5287" s="78" t="str">
        <f>IF(発注書!E5293="","",発注書!C5293)</f>
        <v/>
      </c>
    </row>
    <row r="5288" spans="1:10" x14ac:dyDescent="0.55000000000000004">
      <c r="B5288" s="50">
        <v>2</v>
      </c>
      <c r="E5288" s="78" t="str">
        <f>IF(発注書!E5294="","",発注書!B5294)</f>
        <v/>
      </c>
      <c r="F5288" s="79" t="str">
        <f>IF(J5288="","",VLOOKUP(J5288,商品マスタ!$F:$G,2,FALSE))</f>
        <v/>
      </c>
      <c r="G5288" s="80" t="str">
        <f>IF(F5288="","",VLOOKUP(F5288,商品マスタ!$G:$H,2,FALSE))</f>
        <v/>
      </c>
      <c r="H5288" s="81" t="str">
        <f t="shared" si="2704"/>
        <v/>
      </c>
      <c r="I5288" s="82" t="str">
        <f>IF(発注書!E5294="","",発注書!E5294)</f>
        <v/>
      </c>
      <c r="J5288" s="78" t="str">
        <f>IF(発注書!E5294="","",発注書!C5294)</f>
        <v/>
      </c>
    </row>
    <row r="5289" spans="1:10" x14ac:dyDescent="0.55000000000000004">
      <c r="A5289" s="76" t="e">
        <f t="shared" ref="A5289" si="2723">A5287+1</f>
        <v>#REF!</v>
      </c>
      <c r="B5289" s="50">
        <v>1</v>
      </c>
      <c r="E5289" s="78" t="str">
        <f>IF(発注書!E5295="","",発注書!B5295)</f>
        <v/>
      </c>
      <c r="F5289" s="79" t="str">
        <f>IF(J5289="","",VLOOKUP(J5289,商品マスタ!$F:$G,2,FALSE))</f>
        <v/>
      </c>
      <c r="G5289" s="80" t="str">
        <f>IF(F5289="","",VLOOKUP(F5289,商品マスタ!$G:$H,2,FALSE))</f>
        <v/>
      </c>
      <c r="H5289" s="81" t="str">
        <f t="shared" si="2704"/>
        <v/>
      </c>
      <c r="I5289" s="82" t="str">
        <f>IF(発注書!E5295="","",発注書!E5295)</f>
        <v/>
      </c>
      <c r="J5289" s="78" t="str">
        <f>IF(発注書!E5295="","",発注書!C5295)</f>
        <v/>
      </c>
    </row>
    <row r="5290" spans="1:10" x14ac:dyDescent="0.55000000000000004">
      <c r="B5290" s="50">
        <v>2</v>
      </c>
      <c r="E5290" s="78" t="str">
        <f>IF(発注書!E5296="","",発注書!B5296)</f>
        <v/>
      </c>
      <c r="F5290" s="79" t="str">
        <f>IF(J5290="","",VLOOKUP(J5290,商品マスタ!$F:$G,2,FALSE))</f>
        <v/>
      </c>
      <c r="G5290" s="80" t="str">
        <f>IF(F5290="","",VLOOKUP(F5290,商品マスタ!$G:$H,2,FALSE))</f>
        <v/>
      </c>
      <c r="H5290" s="81" t="str">
        <f t="shared" si="2704"/>
        <v/>
      </c>
      <c r="I5290" s="82" t="str">
        <f>IF(発注書!E5296="","",発注書!E5296)</f>
        <v/>
      </c>
      <c r="J5290" s="78" t="str">
        <f>IF(発注書!E5296="","",発注書!C5296)</f>
        <v/>
      </c>
    </row>
    <row r="5291" spans="1:10" x14ac:dyDescent="0.55000000000000004">
      <c r="A5291" s="76" t="e">
        <f t="shared" ref="A5291" si="2724">A5289+1</f>
        <v>#REF!</v>
      </c>
      <c r="B5291" s="50">
        <v>1</v>
      </c>
      <c r="E5291" s="78" t="str">
        <f>IF(発注書!E5297="","",発注書!B5297)</f>
        <v/>
      </c>
      <c r="F5291" s="79" t="str">
        <f>IF(J5291="","",VLOOKUP(J5291,商品マスタ!$F:$G,2,FALSE))</f>
        <v/>
      </c>
      <c r="G5291" s="80" t="str">
        <f>IF(F5291="","",VLOOKUP(F5291,商品マスタ!$G:$H,2,FALSE))</f>
        <v/>
      </c>
      <c r="H5291" s="81" t="str">
        <f t="shared" si="2704"/>
        <v/>
      </c>
      <c r="I5291" s="82" t="str">
        <f>IF(発注書!E5297="","",発注書!E5297)</f>
        <v/>
      </c>
      <c r="J5291" s="78" t="str">
        <f>IF(発注書!E5297="","",発注書!C5297)</f>
        <v/>
      </c>
    </row>
    <row r="5292" spans="1:10" x14ac:dyDescent="0.55000000000000004">
      <c r="B5292" s="50">
        <v>2</v>
      </c>
      <c r="E5292" s="78" t="str">
        <f>IF(発注書!E5298="","",発注書!B5298)</f>
        <v/>
      </c>
      <c r="F5292" s="79" t="str">
        <f>IF(J5292="","",VLOOKUP(J5292,商品マスタ!$F:$G,2,FALSE))</f>
        <v/>
      </c>
      <c r="G5292" s="80" t="str">
        <f>IF(F5292="","",VLOOKUP(F5292,商品マスタ!$G:$H,2,FALSE))</f>
        <v/>
      </c>
      <c r="H5292" s="81" t="str">
        <f t="shared" si="2704"/>
        <v/>
      </c>
      <c r="I5292" s="82" t="str">
        <f>IF(発注書!E5298="","",発注書!E5298)</f>
        <v/>
      </c>
      <c r="J5292" s="78" t="str">
        <f>IF(発注書!E5298="","",発注書!C5298)</f>
        <v/>
      </c>
    </row>
    <row r="5293" spans="1:10" x14ac:dyDescent="0.55000000000000004">
      <c r="A5293" s="76" t="e">
        <f t="shared" ref="A5293" si="2725">A5291+1</f>
        <v>#REF!</v>
      </c>
      <c r="B5293" s="50">
        <v>1</v>
      </c>
      <c r="E5293" s="78" t="str">
        <f>IF(発注書!E5299="","",発注書!B5299)</f>
        <v/>
      </c>
      <c r="F5293" s="79" t="str">
        <f>IF(J5293="","",VLOOKUP(J5293,商品マスタ!$F:$G,2,FALSE))</f>
        <v/>
      </c>
      <c r="G5293" s="80" t="str">
        <f>IF(F5293="","",VLOOKUP(F5293,商品マスタ!$G:$H,2,FALSE))</f>
        <v/>
      </c>
      <c r="H5293" s="81" t="str">
        <f t="shared" si="2704"/>
        <v/>
      </c>
      <c r="I5293" s="82" t="str">
        <f>IF(発注書!E5299="","",発注書!E5299)</f>
        <v/>
      </c>
      <c r="J5293" s="78" t="str">
        <f>IF(発注書!E5299="","",発注書!C5299)</f>
        <v/>
      </c>
    </row>
    <row r="5294" spans="1:10" x14ac:dyDescent="0.55000000000000004">
      <c r="B5294" s="50">
        <v>2</v>
      </c>
      <c r="E5294" s="78" t="str">
        <f>IF(発注書!E5300="","",発注書!B5300)</f>
        <v/>
      </c>
      <c r="F5294" s="79" t="str">
        <f>IF(J5294="","",VLOOKUP(J5294,商品マスタ!$F:$G,2,FALSE))</f>
        <v/>
      </c>
      <c r="G5294" s="80" t="str">
        <f>IF(F5294="","",VLOOKUP(F5294,商品マスタ!$G:$H,2,FALSE))</f>
        <v/>
      </c>
      <c r="H5294" s="81" t="str">
        <f t="shared" si="2704"/>
        <v/>
      </c>
      <c r="I5294" s="82" t="str">
        <f>IF(発注書!E5300="","",発注書!E5300)</f>
        <v/>
      </c>
      <c r="J5294" s="78" t="str">
        <f>IF(発注書!E5300="","",発注書!C5300)</f>
        <v/>
      </c>
    </row>
    <row r="5295" spans="1:10" x14ac:dyDescent="0.55000000000000004">
      <c r="A5295" s="76" t="e">
        <f t="shared" ref="A5295" si="2726">A5293+1</f>
        <v>#REF!</v>
      </c>
      <c r="B5295" s="50">
        <v>1</v>
      </c>
      <c r="E5295" s="78" t="str">
        <f>IF(発注書!E5301="","",発注書!B5301)</f>
        <v/>
      </c>
      <c r="F5295" s="79" t="str">
        <f>IF(J5295="","",VLOOKUP(J5295,商品マスタ!$F:$G,2,FALSE))</f>
        <v/>
      </c>
      <c r="G5295" s="80" t="str">
        <f>IF(F5295="","",VLOOKUP(F5295,商品マスタ!$G:$H,2,FALSE))</f>
        <v/>
      </c>
      <c r="H5295" s="81" t="str">
        <f t="shared" si="2704"/>
        <v/>
      </c>
      <c r="I5295" s="82" t="str">
        <f>IF(発注書!E5301="","",発注書!E5301)</f>
        <v/>
      </c>
      <c r="J5295" s="78" t="str">
        <f>IF(発注書!E5301="","",発注書!C5301)</f>
        <v/>
      </c>
    </row>
    <row r="5296" spans="1:10" x14ac:dyDescent="0.55000000000000004">
      <c r="B5296" s="50">
        <v>2</v>
      </c>
      <c r="E5296" s="78" t="str">
        <f>IF(発注書!E5302="","",発注書!B5302)</f>
        <v/>
      </c>
      <c r="F5296" s="79" t="str">
        <f>IF(J5296="","",VLOOKUP(J5296,商品マスタ!$F:$G,2,FALSE))</f>
        <v/>
      </c>
      <c r="G5296" s="80" t="str">
        <f>IF(F5296="","",VLOOKUP(F5296,商品マスタ!$G:$H,2,FALSE))</f>
        <v/>
      </c>
      <c r="H5296" s="81" t="str">
        <f t="shared" si="2704"/>
        <v/>
      </c>
      <c r="I5296" s="82" t="str">
        <f>IF(発注書!E5302="","",発注書!E5302)</f>
        <v/>
      </c>
      <c r="J5296" s="78" t="str">
        <f>IF(発注書!E5302="","",発注書!C5302)</f>
        <v/>
      </c>
    </row>
    <row r="5297" spans="1:10" x14ac:dyDescent="0.55000000000000004">
      <c r="A5297" s="76" t="e">
        <f t="shared" ref="A5297" si="2727">A5295+1</f>
        <v>#REF!</v>
      </c>
      <c r="B5297" s="50">
        <v>1</v>
      </c>
      <c r="E5297" s="78" t="str">
        <f>IF(発注書!E5303="","",発注書!B5303)</f>
        <v/>
      </c>
      <c r="F5297" s="79" t="str">
        <f>IF(J5297="","",VLOOKUP(J5297,商品マスタ!$F:$G,2,FALSE))</f>
        <v/>
      </c>
      <c r="G5297" s="80" t="str">
        <f>IF(F5297="","",VLOOKUP(F5297,商品マスタ!$G:$H,2,FALSE))</f>
        <v/>
      </c>
      <c r="H5297" s="81" t="str">
        <f t="shared" si="2704"/>
        <v/>
      </c>
      <c r="I5297" s="82" t="str">
        <f>IF(発注書!E5303="","",発注書!E5303)</f>
        <v/>
      </c>
      <c r="J5297" s="78" t="str">
        <f>IF(発注書!E5303="","",発注書!C5303)</f>
        <v/>
      </c>
    </row>
    <row r="5298" spans="1:10" x14ac:dyDescent="0.55000000000000004">
      <c r="B5298" s="50">
        <v>2</v>
      </c>
      <c r="E5298" s="78" t="str">
        <f>IF(発注書!E5304="","",発注書!B5304)</f>
        <v/>
      </c>
      <c r="F5298" s="79" t="str">
        <f>IF(J5298="","",VLOOKUP(J5298,商品マスタ!$F:$G,2,FALSE))</f>
        <v/>
      </c>
      <c r="G5298" s="80" t="str">
        <f>IF(F5298="","",VLOOKUP(F5298,商品マスタ!$G:$H,2,FALSE))</f>
        <v/>
      </c>
      <c r="H5298" s="81" t="str">
        <f t="shared" si="2704"/>
        <v/>
      </c>
      <c r="I5298" s="82" t="str">
        <f>IF(発注書!E5304="","",発注書!E5304)</f>
        <v/>
      </c>
      <c r="J5298" s="78" t="str">
        <f>IF(発注書!E5304="","",発注書!C5304)</f>
        <v/>
      </c>
    </row>
    <row r="5299" spans="1:10" x14ac:dyDescent="0.55000000000000004">
      <c r="A5299" s="76" t="e">
        <f t="shared" ref="A5299" si="2728">A5297+1</f>
        <v>#REF!</v>
      </c>
      <c r="B5299" s="50">
        <v>1</v>
      </c>
      <c r="E5299" s="78" t="str">
        <f>IF(発注書!E5305="","",発注書!B5305)</f>
        <v/>
      </c>
      <c r="F5299" s="79" t="str">
        <f>IF(J5299="","",VLOOKUP(J5299,商品マスタ!$F:$G,2,FALSE))</f>
        <v/>
      </c>
      <c r="G5299" s="80" t="str">
        <f>IF(F5299="","",VLOOKUP(F5299,商品マスタ!$G:$H,2,FALSE))</f>
        <v/>
      </c>
      <c r="H5299" s="81" t="str">
        <f t="shared" si="2704"/>
        <v/>
      </c>
      <c r="I5299" s="82" t="str">
        <f>IF(発注書!E5305="","",発注書!E5305)</f>
        <v/>
      </c>
      <c r="J5299" s="78" t="str">
        <f>IF(発注書!E5305="","",発注書!C5305)</f>
        <v/>
      </c>
    </row>
    <row r="5300" spans="1:10" x14ac:dyDescent="0.55000000000000004">
      <c r="B5300" s="50">
        <v>2</v>
      </c>
      <c r="E5300" s="78" t="str">
        <f>IF(発注書!E5306="","",発注書!B5306)</f>
        <v/>
      </c>
      <c r="F5300" s="79" t="str">
        <f>IF(J5300="","",VLOOKUP(J5300,商品マスタ!$F:$G,2,FALSE))</f>
        <v/>
      </c>
      <c r="G5300" s="80" t="str">
        <f>IF(F5300="","",VLOOKUP(F5300,商品マスタ!$G:$H,2,FALSE))</f>
        <v/>
      </c>
      <c r="H5300" s="81" t="str">
        <f t="shared" si="2704"/>
        <v/>
      </c>
      <c r="I5300" s="82" t="str">
        <f>IF(発注書!E5306="","",発注書!E5306)</f>
        <v/>
      </c>
      <c r="J5300" s="78" t="str">
        <f>IF(発注書!E5306="","",発注書!C5306)</f>
        <v/>
      </c>
    </row>
    <row r="5301" spans="1:10" x14ac:dyDescent="0.55000000000000004">
      <c r="A5301" s="76" t="e">
        <f t="shared" ref="A5301" si="2729">A5299+1</f>
        <v>#REF!</v>
      </c>
      <c r="B5301" s="50">
        <v>1</v>
      </c>
      <c r="E5301" s="78" t="str">
        <f>IF(発注書!E5307="","",発注書!B5307)</f>
        <v/>
      </c>
      <c r="F5301" s="79" t="str">
        <f>IF(J5301="","",VLOOKUP(J5301,商品マスタ!$F:$G,2,FALSE))</f>
        <v/>
      </c>
      <c r="G5301" s="80" t="str">
        <f>IF(F5301="","",VLOOKUP(F5301,商品マスタ!$G:$H,2,FALSE))</f>
        <v/>
      </c>
      <c r="H5301" s="81" t="str">
        <f t="shared" si="2704"/>
        <v/>
      </c>
      <c r="I5301" s="82" t="str">
        <f>IF(発注書!E5307="","",発注書!E5307)</f>
        <v/>
      </c>
      <c r="J5301" s="78" t="str">
        <f>IF(発注書!E5307="","",発注書!C5307)</f>
        <v/>
      </c>
    </row>
    <row r="5302" spans="1:10" x14ac:dyDescent="0.55000000000000004">
      <c r="B5302" s="50">
        <v>2</v>
      </c>
      <c r="E5302" s="78" t="str">
        <f>IF(発注書!E5308="","",発注書!B5308)</f>
        <v/>
      </c>
      <c r="F5302" s="79" t="str">
        <f>IF(J5302="","",VLOOKUP(J5302,商品マスタ!$F:$G,2,FALSE))</f>
        <v/>
      </c>
      <c r="G5302" s="80" t="str">
        <f>IF(F5302="","",VLOOKUP(F5302,商品マスタ!$G:$H,2,FALSE))</f>
        <v/>
      </c>
      <c r="H5302" s="81" t="str">
        <f t="shared" si="2704"/>
        <v/>
      </c>
      <c r="I5302" s="82" t="str">
        <f>IF(発注書!E5308="","",発注書!E5308)</f>
        <v/>
      </c>
      <c r="J5302" s="78" t="str">
        <f>IF(発注書!E5308="","",発注書!C5308)</f>
        <v/>
      </c>
    </row>
    <row r="5303" spans="1:10" x14ac:dyDescent="0.55000000000000004">
      <c r="A5303" s="76" t="e">
        <f t="shared" ref="A5303" si="2730">A5301+1</f>
        <v>#REF!</v>
      </c>
      <c r="B5303" s="50">
        <v>1</v>
      </c>
      <c r="E5303" s="78" t="str">
        <f>IF(発注書!E5309="","",発注書!B5309)</f>
        <v/>
      </c>
      <c r="F5303" s="79" t="str">
        <f>IF(J5303="","",VLOOKUP(J5303,商品マスタ!$F:$G,2,FALSE))</f>
        <v/>
      </c>
      <c r="G5303" s="80" t="str">
        <f>IF(F5303="","",VLOOKUP(F5303,商品マスタ!$G:$H,2,FALSE))</f>
        <v/>
      </c>
      <c r="H5303" s="81" t="str">
        <f t="shared" si="2704"/>
        <v/>
      </c>
      <c r="I5303" s="82" t="str">
        <f>IF(発注書!E5309="","",発注書!E5309)</f>
        <v/>
      </c>
      <c r="J5303" s="78" t="str">
        <f>IF(発注書!E5309="","",発注書!C5309)</f>
        <v/>
      </c>
    </row>
    <row r="5304" spans="1:10" x14ac:dyDescent="0.55000000000000004">
      <c r="B5304" s="50">
        <v>2</v>
      </c>
      <c r="E5304" s="78" t="str">
        <f>IF(発注書!E5310="","",発注書!B5310)</f>
        <v/>
      </c>
      <c r="F5304" s="79" t="str">
        <f>IF(J5304="","",VLOOKUP(J5304,商品マスタ!$F:$G,2,FALSE))</f>
        <v/>
      </c>
      <c r="G5304" s="80" t="str">
        <f>IF(F5304="","",VLOOKUP(F5304,商品マスタ!$G:$H,2,FALSE))</f>
        <v/>
      </c>
      <c r="H5304" s="81" t="str">
        <f t="shared" si="2704"/>
        <v/>
      </c>
      <c r="I5304" s="82" t="str">
        <f>IF(発注書!E5310="","",発注書!E5310)</f>
        <v/>
      </c>
      <c r="J5304" s="78" t="str">
        <f>IF(発注書!E5310="","",発注書!C5310)</f>
        <v/>
      </c>
    </row>
    <row r="5305" spans="1:10" x14ac:dyDescent="0.55000000000000004">
      <c r="A5305" s="76" t="e">
        <f t="shared" ref="A5305" si="2731">A5303+1</f>
        <v>#REF!</v>
      </c>
      <c r="B5305" s="50">
        <v>1</v>
      </c>
      <c r="E5305" s="78" t="str">
        <f>IF(発注書!E5311="","",発注書!B5311)</f>
        <v/>
      </c>
      <c r="F5305" s="79" t="str">
        <f>IF(J5305="","",VLOOKUP(J5305,商品マスタ!$F:$G,2,FALSE))</f>
        <v/>
      </c>
      <c r="G5305" s="80" t="str">
        <f>IF(F5305="","",VLOOKUP(F5305,商品マスタ!$G:$H,2,FALSE))</f>
        <v/>
      </c>
      <c r="H5305" s="81" t="str">
        <f t="shared" si="2704"/>
        <v/>
      </c>
      <c r="I5305" s="82" t="str">
        <f>IF(発注書!E5311="","",発注書!E5311)</f>
        <v/>
      </c>
      <c r="J5305" s="78" t="str">
        <f>IF(発注書!E5311="","",発注書!C5311)</f>
        <v/>
      </c>
    </row>
    <row r="5306" spans="1:10" x14ac:dyDescent="0.55000000000000004">
      <c r="B5306" s="50">
        <v>2</v>
      </c>
      <c r="E5306" s="78" t="str">
        <f>IF(発注書!E5312="","",発注書!B5312)</f>
        <v/>
      </c>
      <c r="F5306" s="79" t="str">
        <f>IF(J5306="","",VLOOKUP(J5306,商品マスタ!$F:$G,2,FALSE))</f>
        <v/>
      </c>
      <c r="G5306" s="80" t="str">
        <f>IF(F5306="","",VLOOKUP(F5306,商品マスタ!$G:$H,2,FALSE))</f>
        <v/>
      </c>
      <c r="H5306" s="81" t="str">
        <f t="shared" si="2704"/>
        <v/>
      </c>
      <c r="I5306" s="82" t="str">
        <f>IF(発注書!E5312="","",発注書!E5312)</f>
        <v/>
      </c>
      <c r="J5306" s="78" t="str">
        <f>IF(発注書!E5312="","",発注書!C5312)</f>
        <v/>
      </c>
    </row>
    <row r="5307" spans="1:10" x14ac:dyDescent="0.55000000000000004">
      <c r="A5307" s="76" t="e">
        <f t="shared" ref="A5307" si="2732">A5305+1</f>
        <v>#REF!</v>
      </c>
      <c r="B5307" s="50">
        <v>1</v>
      </c>
      <c r="E5307" s="78" t="str">
        <f>IF(発注書!E5313="","",発注書!B5313)</f>
        <v/>
      </c>
      <c r="F5307" s="79" t="str">
        <f>IF(J5307="","",VLOOKUP(J5307,商品マスタ!$F:$G,2,FALSE))</f>
        <v/>
      </c>
      <c r="G5307" s="80" t="str">
        <f>IF(F5307="","",VLOOKUP(F5307,商品マスタ!$G:$H,2,FALSE))</f>
        <v/>
      </c>
      <c r="H5307" s="81" t="str">
        <f t="shared" si="2704"/>
        <v/>
      </c>
      <c r="I5307" s="82" t="str">
        <f>IF(発注書!E5313="","",発注書!E5313)</f>
        <v/>
      </c>
      <c r="J5307" s="78" t="str">
        <f>IF(発注書!E5313="","",発注書!C5313)</f>
        <v/>
      </c>
    </row>
    <row r="5308" spans="1:10" x14ac:dyDescent="0.55000000000000004">
      <c r="B5308" s="50">
        <v>2</v>
      </c>
      <c r="E5308" s="78" t="str">
        <f>IF(発注書!E5314="","",発注書!B5314)</f>
        <v/>
      </c>
      <c r="F5308" s="79" t="str">
        <f>IF(J5308="","",VLOOKUP(J5308,商品マスタ!$F:$G,2,FALSE))</f>
        <v/>
      </c>
      <c r="G5308" s="80" t="str">
        <f>IF(F5308="","",VLOOKUP(F5308,商品マスタ!$G:$H,2,FALSE))</f>
        <v/>
      </c>
      <c r="H5308" s="81" t="str">
        <f t="shared" si="2704"/>
        <v/>
      </c>
      <c r="I5308" s="82" t="str">
        <f>IF(発注書!E5314="","",発注書!E5314)</f>
        <v/>
      </c>
      <c r="J5308" s="78" t="str">
        <f>IF(発注書!E5314="","",発注書!C5314)</f>
        <v/>
      </c>
    </row>
    <row r="5309" spans="1:10" x14ac:dyDescent="0.55000000000000004">
      <c r="A5309" s="76" t="e">
        <f t="shared" ref="A5309" si="2733">A5307+1</f>
        <v>#REF!</v>
      </c>
      <c r="B5309" s="50">
        <v>1</v>
      </c>
      <c r="E5309" s="78" t="str">
        <f>IF(発注書!E5315="","",発注書!B5315)</f>
        <v/>
      </c>
      <c r="F5309" s="79" t="str">
        <f>IF(J5309="","",VLOOKUP(J5309,商品マスタ!$F:$G,2,FALSE))</f>
        <v/>
      </c>
      <c r="G5309" s="80" t="str">
        <f>IF(F5309="","",VLOOKUP(F5309,商品マスタ!$G:$H,2,FALSE))</f>
        <v/>
      </c>
      <c r="H5309" s="81" t="str">
        <f t="shared" si="2704"/>
        <v/>
      </c>
      <c r="I5309" s="82" t="str">
        <f>IF(発注書!E5315="","",発注書!E5315)</f>
        <v/>
      </c>
      <c r="J5309" s="78" t="str">
        <f>IF(発注書!E5315="","",発注書!C5315)</f>
        <v/>
      </c>
    </row>
    <row r="5310" spans="1:10" x14ac:dyDescent="0.55000000000000004">
      <c r="B5310" s="50">
        <v>2</v>
      </c>
      <c r="E5310" s="78" t="str">
        <f>IF(発注書!E5316="","",発注書!B5316)</f>
        <v/>
      </c>
      <c r="F5310" s="79" t="str">
        <f>IF(J5310="","",VLOOKUP(J5310,商品マスタ!$F:$G,2,FALSE))</f>
        <v/>
      </c>
      <c r="G5310" s="80" t="str">
        <f>IF(F5310="","",VLOOKUP(F5310,商品マスタ!$G:$H,2,FALSE))</f>
        <v/>
      </c>
      <c r="H5310" s="81" t="str">
        <f t="shared" si="2704"/>
        <v/>
      </c>
      <c r="I5310" s="82" t="str">
        <f>IF(発注書!E5316="","",発注書!E5316)</f>
        <v/>
      </c>
      <c r="J5310" s="78" t="str">
        <f>IF(発注書!E5316="","",発注書!C5316)</f>
        <v/>
      </c>
    </row>
    <row r="5311" spans="1:10" x14ac:dyDescent="0.55000000000000004">
      <c r="A5311" s="76" t="e">
        <f t="shared" ref="A5311" si="2734">A5309+1</f>
        <v>#REF!</v>
      </c>
      <c r="B5311" s="50">
        <v>1</v>
      </c>
      <c r="E5311" s="78" t="str">
        <f>IF(発注書!E5317="","",発注書!B5317)</f>
        <v/>
      </c>
      <c r="F5311" s="79" t="str">
        <f>IF(J5311="","",VLOOKUP(J5311,商品マスタ!$F:$G,2,FALSE))</f>
        <v/>
      </c>
      <c r="G5311" s="80" t="str">
        <f>IF(F5311="","",VLOOKUP(F5311,商品マスタ!$G:$H,2,FALSE))</f>
        <v/>
      </c>
      <c r="H5311" s="81" t="str">
        <f t="shared" si="2704"/>
        <v/>
      </c>
      <c r="I5311" s="82" t="str">
        <f>IF(発注書!E5317="","",発注書!E5317)</f>
        <v/>
      </c>
      <c r="J5311" s="78" t="str">
        <f>IF(発注書!E5317="","",発注書!C5317)</f>
        <v/>
      </c>
    </row>
    <row r="5312" spans="1:10" x14ac:dyDescent="0.55000000000000004">
      <c r="B5312" s="50">
        <v>2</v>
      </c>
      <c r="E5312" s="78" t="str">
        <f>IF(発注書!E5318="","",発注書!B5318)</f>
        <v/>
      </c>
      <c r="F5312" s="79" t="str">
        <f>IF(J5312="","",VLOOKUP(J5312,商品マスタ!$F:$G,2,FALSE))</f>
        <v/>
      </c>
      <c r="G5312" s="80" t="str">
        <f>IF(F5312="","",VLOOKUP(F5312,商品マスタ!$G:$H,2,FALSE))</f>
        <v/>
      </c>
      <c r="H5312" s="81" t="str">
        <f t="shared" si="2704"/>
        <v/>
      </c>
      <c r="I5312" s="82" t="str">
        <f>IF(発注書!E5318="","",発注書!E5318)</f>
        <v/>
      </c>
      <c r="J5312" s="78" t="str">
        <f>IF(発注書!E5318="","",発注書!C5318)</f>
        <v/>
      </c>
    </row>
    <row r="5313" spans="1:10" x14ac:dyDescent="0.55000000000000004">
      <c r="A5313" s="76" t="e">
        <f t="shared" ref="A5313" si="2735">A5311+1</f>
        <v>#REF!</v>
      </c>
      <c r="B5313" s="50">
        <v>1</v>
      </c>
      <c r="E5313" s="78" t="str">
        <f>IF(発注書!E5319="","",発注書!B5319)</f>
        <v/>
      </c>
      <c r="F5313" s="79" t="str">
        <f>IF(J5313="","",VLOOKUP(J5313,商品マスタ!$F:$G,2,FALSE))</f>
        <v/>
      </c>
      <c r="G5313" s="80" t="str">
        <f>IF(F5313="","",VLOOKUP(F5313,商品マスタ!$G:$H,2,FALSE))</f>
        <v/>
      </c>
      <c r="H5313" s="81" t="str">
        <f t="shared" si="2704"/>
        <v/>
      </c>
      <c r="I5313" s="82" t="str">
        <f>IF(発注書!E5319="","",発注書!E5319)</f>
        <v/>
      </c>
      <c r="J5313" s="78" t="str">
        <f>IF(発注書!E5319="","",発注書!C5319)</f>
        <v/>
      </c>
    </row>
    <row r="5314" spans="1:10" x14ac:dyDescent="0.55000000000000004">
      <c r="B5314" s="50">
        <v>2</v>
      </c>
      <c r="E5314" s="78" t="str">
        <f>IF(発注書!E5320="","",発注書!B5320)</f>
        <v/>
      </c>
      <c r="F5314" s="79" t="str">
        <f>IF(J5314="","",VLOOKUP(J5314,商品マスタ!$F:$G,2,FALSE))</f>
        <v/>
      </c>
      <c r="G5314" s="80" t="str">
        <f>IF(F5314="","",VLOOKUP(F5314,商品マスタ!$G:$H,2,FALSE))</f>
        <v/>
      </c>
      <c r="H5314" s="81" t="str">
        <f t="shared" si="2704"/>
        <v/>
      </c>
      <c r="I5314" s="82" t="str">
        <f>IF(発注書!E5320="","",発注書!E5320)</f>
        <v/>
      </c>
      <c r="J5314" s="78" t="str">
        <f>IF(発注書!E5320="","",発注書!C5320)</f>
        <v/>
      </c>
    </row>
    <row r="5315" spans="1:10" x14ac:dyDescent="0.55000000000000004">
      <c r="A5315" s="76" t="e">
        <f t="shared" ref="A5315" si="2736">A5313+1</f>
        <v>#REF!</v>
      </c>
      <c r="B5315" s="50">
        <v>1</v>
      </c>
      <c r="E5315" s="78" t="str">
        <f>IF(発注書!E5321="","",発注書!B5321)</f>
        <v/>
      </c>
      <c r="F5315" s="79" t="str">
        <f>IF(J5315="","",VLOOKUP(J5315,商品マスタ!$F:$G,2,FALSE))</f>
        <v/>
      </c>
      <c r="G5315" s="80" t="str">
        <f>IF(F5315="","",VLOOKUP(F5315,商品マスタ!$G:$H,2,FALSE))</f>
        <v/>
      </c>
      <c r="H5315" s="81" t="str">
        <f t="shared" si="2704"/>
        <v/>
      </c>
      <c r="I5315" s="82" t="str">
        <f>IF(発注書!E5321="","",発注書!E5321)</f>
        <v/>
      </c>
      <c r="J5315" s="78" t="str">
        <f>IF(発注書!E5321="","",発注書!C5321)</f>
        <v/>
      </c>
    </row>
    <row r="5316" spans="1:10" x14ac:dyDescent="0.55000000000000004">
      <c r="B5316" s="50">
        <v>2</v>
      </c>
      <c r="E5316" s="78" t="str">
        <f>IF(発注書!E5322="","",発注書!B5322)</f>
        <v/>
      </c>
      <c r="F5316" s="79" t="str">
        <f>IF(J5316="","",VLOOKUP(J5316,商品マスタ!$F:$G,2,FALSE))</f>
        <v/>
      </c>
      <c r="G5316" s="80" t="str">
        <f>IF(F5316="","",VLOOKUP(F5316,商品マスタ!$G:$H,2,FALSE))</f>
        <v/>
      </c>
      <c r="H5316" s="81" t="str">
        <f t="shared" ref="H5316:H5379" si="2737">IF(E5316="","",IF(E5316="",LEN(SUBSTITUTE(D5316," ","")),LEN(SUBSTITUTE(E5316," ",""))))</f>
        <v/>
      </c>
      <c r="I5316" s="82" t="str">
        <f>IF(発注書!E5322="","",発注書!E5322)</f>
        <v/>
      </c>
      <c r="J5316" s="78" t="str">
        <f>IF(発注書!E5322="","",発注書!C5322)</f>
        <v/>
      </c>
    </row>
    <row r="5317" spans="1:10" x14ac:dyDescent="0.55000000000000004">
      <c r="A5317" s="76" t="e">
        <f t="shared" ref="A5317" si="2738">A5315+1</f>
        <v>#REF!</v>
      </c>
      <c r="B5317" s="50">
        <v>1</v>
      </c>
      <c r="E5317" s="78" t="str">
        <f>IF(発注書!E5323="","",発注書!B5323)</f>
        <v/>
      </c>
      <c r="F5317" s="79" t="str">
        <f>IF(J5317="","",VLOOKUP(J5317,商品マスタ!$F:$G,2,FALSE))</f>
        <v/>
      </c>
      <c r="G5317" s="80" t="str">
        <f>IF(F5317="","",VLOOKUP(F5317,商品マスタ!$G:$H,2,FALSE))</f>
        <v/>
      </c>
      <c r="H5317" s="81" t="str">
        <f t="shared" si="2737"/>
        <v/>
      </c>
      <c r="I5317" s="82" t="str">
        <f>IF(発注書!E5323="","",発注書!E5323)</f>
        <v/>
      </c>
      <c r="J5317" s="78" t="str">
        <f>IF(発注書!E5323="","",発注書!C5323)</f>
        <v/>
      </c>
    </row>
    <row r="5318" spans="1:10" x14ac:dyDescent="0.55000000000000004">
      <c r="B5318" s="50">
        <v>2</v>
      </c>
      <c r="E5318" s="78" t="str">
        <f>IF(発注書!E5324="","",発注書!B5324)</f>
        <v/>
      </c>
      <c r="F5318" s="79" t="str">
        <f>IF(J5318="","",VLOOKUP(J5318,商品マスタ!$F:$G,2,FALSE))</f>
        <v/>
      </c>
      <c r="G5318" s="80" t="str">
        <f>IF(F5318="","",VLOOKUP(F5318,商品マスタ!$G:$H,2,FALSE))</f>
        <v/>
      </c>
      <c r="H5318" s="81" t="str">
        <f t="shared" si="2737"/>
        <v/>
      </c>
      <c r="I5318" s="82" t="str">
        <f>IF(発注書!E5324="","",発注書!E5324)</f>
        <v/>
      </c>
      <c r="J5318" s="78" t="str">
        <f>IF(発注書!E5324="","",発注書!C5324)</f>
        <v/>
      </c>
    </row>
    <row r="5319" spans="1:10" x14ac:dyDescent="0.55000000000000004">
      <c r="A5319" s="76" t="e">
        <f t="shared" ref="A5319" si="2739">A5317+1</f>
        <v>#REF!</v>
      </c>
      <c r="B5319" s="50">
        <v>1</v>
      </c>
      <c r="E5319" s="78" t="str">
        <f>IF(発注書!E5325="","",発注書!B5325)</f>
        <v/>
      </c>
      <c r="F5319" s="79" t="str">
        <f>IF(J5319="","",VLOOKUP(J5319,商品マスタ!$F:$G,2,FALSE))</f>
        <v/>
      </c>
      <c r="G5319" s="80" t="str">
        <f>IF(F5319="","",VLOOKUP(F5319,商品マスタ!$G:$H,2,FALSE))</f>
        <v/>
      </c>
      <c r="H5319" s="81" t="str">
        <f t="shared" si="2737"/>
        <v/>
      </c>
      <c r="I5319" s="82" t="str">
        <f>IF(発注書!E5325="","",発注書!E5325)</f>
        <v/>
      </c>
      <c r="J5319" s="78" t="str">
        <f>IF(発注書!E5325="","",発注書!C5325)</f>
        <v/>
      </c>
    </row>
    <row r="5320" spans="1:10" x14ac:dyDescent="0.55000000000000004">
      <c r="B5320" s="50">
        <v>2</v>
      </c>
      <c r="E5320" s="78" t="str">
        <f>IF(発注書!E5326="","",発注書!B5326)</f>
        <v/>
      </c>
      <c r="F5320" s="79" t="str">
        <f>IF(J5320="","",VLOOKUP(J5320,商品マスタ!$F:$G,2,FALSE))</f>
        <v/>
      </c>
      <c r="G5320" s="80" t="str">
        <f>IF(F5320="","",VLOOKUP(F5320,商品マスタ!$G:$H,2,FALSE))</f>
        <v/>
      </c>
      <c r="H5320" s="81" t="str">
        <f t="shared" si="2737"/>
        <v/>
      </c>
      <c r="I5320" s="82" t="str">
        <f>IF(発注書!E5326="","",発注書!E5326)</f>
        <v/>
      </c>
      <c r="J5320" s="78" t="str">
        <f>IF(発注書!E5326="","",発注書!C5326)</f>
        <v/>
      </c>
    </row>
    <row r="5321" spans="1:10" x14ac:dyDescent="0.55000000000000004">
      <c r="A5321" s="76" t="e">
        <f t="shared" ref="A5321" si="2740">A5319+1</f>
        <v>#REF!</v>
      </c>
      <c r="B5321" s="50">
        <v>1</v>
      </c>
      <c r="E5321" s="78" t="str">
        <f>IF(発注書!E5327="","",発注書!B5327)</f>
        <v/>
      </c>
      <c r="F5321" s="79" t="str">
        <f>IF(J5321="","",VLOOKUP(J5321,商品マスタ!$F:$G,2,FALSE))</f>
        <v/>
      </c>
      <c r="G5321" s="80" t="str">
        <f>IF(F5321="","",VLOOKUP(F5321,商品マスタ!$G:$H,2,FALSE))</f>
        <v/>
      </c>
      <c r="H5321" s="81" t="str">
        <f t="shared" si="2737"/>
        <v/>
      </c>
      <c r="I5321" s="82" t="str">
        <f>IF(発注書!E5327="","",発注書!E5327)</f>
        <v/>
      </c>
      <c r="J5321" s="78" t="str">
        <f>IF(発注書!E5327="","",発注書!C5327)</f>
        <v/>
      </c>
    </row>
    <row r="5322" spans="1:10" x14ac:dyDescent="0.55000000000000004">
      <c r="B5322" s="50">
        <v>2</v>
      </c>
      <c r="E5322" s="78" t="str">
        <f>IF(発注書!E5328="","",発注書!B5328)</f>
        <v/>
      </c>
      <c r="F5322" s="79" t="str">
        <f>IF(J5322="","",VLOOKUP(J5322,商品マスタ!$F:$G,2,FALSE))</f>
        <v/>
      </c>
      <c r="G5322" s="80" t="str">
        <f>IF(F5322="","",VLOOKUP(F5322,商品マスタ!$G:$H,2,FALSE))</f>
        <v/>
      </c>
      <c r="H5322" s="81" t="str">
        <f t="shared" si="2737"/>
        <v/>
      </c>
      <c r="I5322" s="82" t="str">
        <f>IF(発注書!E5328="","",発注書!E5328)</f>
        <v/>
      </c>
      <c r="J5322" s="78" t="str">
        <f>IF(発注書!E5328="","",発注書!C5328)</f>
        <v/>
      </c>
    </row>
    <row r="5323" spans="1:10" x14ac:dyDescent="0.55000000000000004">
      <c r="A5323" s="76" t="e">
        <f t="shared" ref="A5323" si="2741">A5321+1</f>
        <v>#REF!</v>
      </c>
      <c r="B5323" s="50">
        <v>1</v>
      </c>
      <c r="E5323" s="78" t="str">
        <f>IF(発注書!E5329="","",発注書!B5329)</f>
        <v/>
      </c>
      <c r="F5323" s="79" t="str">
        <f>IF(J5323="","",VLOOKUP(J5323,商品マスタ!$F:$G,2,FALSE))</f>
        <v/>
      </c>
      <c r="G5323" s="80" t="str">
        <f>IF(F5323="","",VLOOKUP(F5323,商品マスタ!$G:$H,2,FALSE))</f>
        <v/>
      </c>
      <c r="H5323" s="81" t="str">
        <f t="shared" si="2737"/>
        <v/>
      </c>
      <c r="I5323" s="82" t="str">
        <f>IF(発注書!E5329="","",発注書!E5329)</f>
        <v/>
      </c>
      <c r="J5323" s="78" t="str">
        <f>IF(発注書!E5329="","",発注書!C5329)</f>
        <v/>
      </c>
    </row>
    <row r="5324" spans="1:10" x14ac:dyDescent="0.55000000000000004">
      <c r="B5324" s="50">
        <v>2</v>
      </c>
      <c r="E5324" s="78" t="str">
        <f>IF(発注書!E5330="","",発注書!B5330)</f>
        <v/>
      </c>
      <c r="F5324" s="79" t="str">
        <f>IF(J5324="","",VLOOKUP(J5324,商品マスタ!$F:$G,2,FALSE))</f>
        <v/>
      </c>
      <c r="G5324" s="80" t="str">
        <f>IF(F5324="","",VLOOKUP(F5324,商品マスタ!$G:$H,2,FALSE))</f>
        <v/>
      </c>
      <c r="H5324" s="81" t="str">
        <f t="shared" si="2737"/>
        <v/>
      </c>
      <c r="I5324" s="82" t="str">
        <f>IF(発注書!E5330="","",発注書!E5330)</f>
        <v/>
      </c>
      <c r="J5324" s="78" t="str">
        <f>IF(発注書!E5330="","",発注書!C5330)</f>
        <v/>
      </c>
    </row>
    <row r="5325" spans="1:10" x14ac:dyDescent="0.55000000000000004">
      <c r="A5325" s="76" t="e">
        <f t="shared" ref="A5325" si="2742">A5323+1</f>
        <v>#REF!</v>
      </c>
      <c r="B5325" s="50">
        <v>1</v>
      </c>
      <c r="E5325" s="78" t="str">
        <f>IF(発注書!E5331="","",発注書!B5331)</f>
        <v/>
      </c>
      <c r="F5325" s="79" t="str">
        <f>IF(J5325="","",VLOOKUP(J5325,商品マスタ!$F:$G,2,FALSE))</f>
        <v/>
      </c>
      <c r="G5325" s="80" t="str">
        <f>IF(F5325="","",VLOOKUP(F5325,商品マスタ!$G:$H,2,FALSE))</f>
        <v/>
      </c>
      <c r="H5325" s="81" t="str">
        <f t="shared" si="2737"/>
        <v/>
      </c>
      <c r="I5325" s="82" t="str">
        <f>IF(発注書!E5331="","",発注書!E5331)</f>
        <v/>
      </c>
      <c r="J5325" s="78" t="str">
        <f>IF(発注書!E5331="","",発注書!C5331)</f>
        <v/>
      </c>
    </row>
    <row r="5326" spans="1:10" x14ac:dyDescent="0.55000000000000004">
      <c r="B5326" s="50">
        <v>2</v>
      </c>
      <c r="E5326" s="78" t="str">
        <f>IF(発注書!E5332="","",発注書!B5332)</f>
        <v/>
      </c>
      <c r="F5326" s="79" t="str">
        <f>IF(J5326="","",VLOOKUP(J5326,商品マスタ!$F:$G,2,FALSE))</f>
        <v/>
      </c>
      <c r="G5326" s="80" t="str">
        <f>IF(F5326="","",VLOOKUP(F5326,商品マスタ!$G:$H,2,FALSE))</f>
        <v/>
      </c>
      <c r="H5326" s="81" t="str">
        <f t="shared" si="2737"/>
        <v/>
      </c>
      <c r="I5326" s="82" t="str">
        <f>IF(発注書!E5332="","",発注書!E5332)</f>
        <v/>
      </c>
      <c r="J5326" s="78" t="str">
        <f>IF(発注書!E5332="","",発注書!C5332)</f>
        <v/>
      </c>
    </row>
    <row r="5327" spans="1:10" x14ac:dyDescent="0.55000000000000004">
      <c r="A5327" s="76" t="e">
        <f t="shared" ref="A5327" si="2743">A5325+1</f>
        <v>#REF!</v>
      </c>
      <c r="B5327" s="50">
        <v>1</v>
      </c>
      <c r="E5327" s="78" t="str">
        <f>IF(発注書!E5333="","",発注書!B5333)</f>
        <v/>
      </c>
      <c r="F5327" s="79" t="str">
        <f>IF(J5327="","",VLOOKUP(J5327,商品マスタ!$F:$G,2,FALSE))</f>
        <v/>
      </c>
      <c r="G5327" s="80" t="str">
        <f>IF(F5327="","",VLOOKUP(F5327,商品マスタ!$G:$H,2,FALSE))</f>
        <v/>
      </c>
      <c r="H5327" s="81" t="str">
        <f t="shared" si="2737"/>
        <v/>
      </c>
      <c r="I5327" s="82" t="str">
        <f>IF(発注書!E5333="","",発注書!E5333)</f>
        <v/>
      </c>
      <c r="J5327" s="78" t="str">
        <f>IF(発注書!E5333="","",発注書!C5333)</f>
        <v/>
      </c>
    </row>
    <row r="5328" spans="1:10" x14ac:dyDescent="0.55000000000000004">
      <c r="B5328" s="50">
        <v>2</v>
      </c>
      <c r="E5328" s="78" t="str">
        <f>IF(発注書!E5334="","",発注書!B5334)</f>
        <v/>
      </c>
      <c r="F5328" s="79" t="str">
        <f>IF(J5328="","",VLOOKUP(J5328,商品マスタ!$F:$G,2,FALSE))</f>
        <v/>
      </c>
      <c r="G5328" s="80" t="str">
        <f>IF(F5328="","",VLOOKUP(F5328,商品マスタ!$G:$H,2,FALSE))</f>
        <v/>
      </c>
      <c r="H5328" s="81" t="str">
        <f t="shared" si="2737"/>
        <v/>
      </c>
      <c r="I5328" s="82" t="str">
        <f>IF(発注書!E5334="","",発注書!E5334)</f>
        <v/>
      </c>
      <c r="J5328" s="78" t="str">
        <f>IF(発注書!E5334="","",発注書!C5334)</f>
        <v/>
      </c>
    </row>
    <row r="5329" spans="1:10" x14ac:dyDescent="0.55000000000000004">
      <c r="A5329" s="76" t="e">
        <f t="shared" ref="A5329" si="2744">A5327+1</f>
        <v>#REF!</v>
      </c>
      <c r="B5329" s="50">
        <v>1</v>
      </c>
      <c r="E5329" s="78" t="str">
        <f>IF(発注書!E5335="","",発注書!B5335)</f>
        <v/>
      </c>
      <c r="F5329" s="79" t="str">
        <f>IF(J5329="","",VLOOKUP(J5329,商品マスタ!$F:$G,2,FALSE))</f>
        <v/>
      </c>
      <c r="G5329" s="80" t="str">
        <f>IF(F5329="","",VLOOKUP(F5329,商品マスタ!$G:$H,2,FALSE))</f>
        <v/>
      </c>
      <c r="H5329" s="81" t="str">
        <f t="shared" si="2737"/>
        <v/>
      </c>
      <c r="I5329" s="82" t="str">
        <f>IF(発注書!E5335="","",発注書!E5335)</f>
        <v/>
      </c>
      <c r="J5329" s="78" t="str">
        <f>IF(発注書!E5335="","",発注書!C5335)</f>
        <v/>
      </c>
    </row>
    <row r="5330" spans="1:10" x14ac:dyDescent="0.55000000000000004">
      <c r="B5330" s="50">
        <v>2</v>
      </c>
      <c r="E5330" s="78" t="str">
        <f>IF(発注書!E5336="","",発注書!B5336)</f>
        <v/>
      </c>
      <c r="F5330" s="79" t="str">
        <f>IF(J5330="","",VLOOKUP(J5330,商品マスタ!$F:$G,2,FALSE))</f>
        <v/>
      </c>
      <c r="G5330" s="80" t="str">
        <f>IF(F5330="","",VLOOKUP(F5330,商品マスタ!$G:$H,2,FALSE))</f>
        <v/>
      </c>
      <c r="H5330" s="81" t="str">
        <f t="shared" si="2737"/>
        <v/>
      </c>
      <c r="I5330" s="82" t="str">
        <f>IF(発注書!E5336="","",発注書!E5336)</f>
        <v/>
      </c>
      <c r="J5330" s="78" t="str">
        <f>IF(発注書!E5336="","",発注書!C5336)</f>
        <v/>
      </c>
    </row>
    <row r="5331" spans="1:10" x14ac:dyDescent="0.55000000000000004">
      <c r="A5331" s="76" t="e">
        <f t="shared" ref="A5331" si="2745">A5329+1</f>
        <v>#REF!</v>
      </c>
      <c r="B5331" s="50">
        <v>1</v>
      </c>
      <c r="E5331" s="78" t="str">
        <f>IF(発注書!E5337="","",発注書!B5337)</f>
        <v/>
      </c>
      <c r="F5331" s="79" t="str">
        <f>IF(J5331="","",VLOOKUP(J5331,商品マスタ!$F:$G,2,FALSE))</f>
        <v/>
      </c>
      <c r="G5331" s="80" t="str">
        <f>IF(F5331="","",VLOOKUP(F5331,商品マスタ!$G:$H,2,FALSE))</f>
        <v/>
      </c>
      <c r="H5331" s="81" t="str">
        <f t="shared" si="2737"/>
        <v/>
      </c>
      <c r="I5331" s="82" t="str">
        <f>IF(発注書!E5337="","",発注書!E5337)</f>
        <v/>
      </c>
      <c r="J5331" s="78" t="str">
        <f>IF(発注書!E5337="","",発注書!C5337)</f>
        <v/>
      </c>
    </row>
    <row r="5332" spans="1:10" x14ac:dyDescent="0.55000000000000004">
      <c r="B5332" s="50">
        <v>2</v>
      </c>
      <c r="E5332" s="78" t="str">
        <f>IF(発注書!E5338="","",発注書!B5338)</f>
        <v/>
      </c>
      <c r="F5332" s="79" t="str">
        <f>IF(J5332="","",VLOOKUP(J5332,商品マスタ!$F:$G,2,FALSE))</f>
        <v/>
      </c>
      <c r="G5332" s="80" t="str">
        <f>IF(F5332="","",VLOOKUP(F5332,商品マスタ!$G:$H,2,FALSE))</f>
        <v/>
      </c>
      <c r="H5332" s="81" t="str">
        <f t="shared" si="2737"/>
        <v/>
      </c>
      <c r="I5332" s="82" t="str">
        <f>IF(発注書!E5338="","",発注書!E5338)</f>
        <v/>
      </c>
      <c r="J5332" s="78" t="str">
        <f>IF(発注書!E5338="","",発注書!C5338)</f>
        <v/>
      </c>
    </row>
    <row r="5333" spans="1:10" x14ac:dyDescent="0.55000000000000004">
      <c r="A5333" s="76" t="e">
        <f t="shared" ref="A5333" si="2746">A5331+1</f>
        <v>#REF!</v>
      </c>
      <c r="B5333" s="50">
        <v>1</v>
      </c>
      <c r="E5333" s="78" t="str">
        <f>IF(発注書!E5339="","",発注書!B5339)</f>
        <v/>
      </c>
      <c r="F5333" s="79" t="str">
        <f>IF(J5333="","",VLOOKUP(J5333,商品マスタ!$F:$G,2,FALSE))</f>
        <v/>
      </c>
      <c r="G5333" s="80" t="str">
        <f>IF(F5333="","",VLOOKUP(F5333,商品マスタ!$G:$H,2,FALSE))</f>
        <v/>
      </c>
      <c r="H5333" s="81" t="str">
        <f t="shared" si="2737"/>
        <v/>
      </c>
      <c r="I5333" s="82" t="str">
        <f>IF(発注書!E5339="","",発注書!E5339)</f>
        <v/>
      </c>
      <c r="J5333" s="78" t="str">
        <f>IF(発注書!E5339="","",発注書!C5339)</f>
        <v/>
      </c>
    </row>
    <row r="5334" spans="1:10" x14ac:dyDescent="0.55000000000000004">
      <c r="B5334" s="50">
        <v>2</v>
      </c>
      <c r="E5334" s="78" t="str">
        <f>IF(発注書!E5340="","",発注書!B5340)</f>
        <v/>
      </c>
      <c r="F5334" s="79" t="str">
        <f>IF(J5334="","",VLOOKUP(J5334,商品マスタ!$F:$G,2,FALSE))</f>
        <v/>
      </c>
      <c r="G5334" s="80" t="str">
        <f>IF(F5334="","",VLOOKUP(F5334,商品マスタ!$G:$H,2,FALSE))</f>
        <v/>
      </c>
      <c r="H5334" s="81" t="str">
        <f t="shared" si="2737"/>
        <v/>
      </c>
      <c r="I5334" s="82" t="str">
        <f>IF(発注書!E5340="","",発注書!E5340)</f>
        <v/>
      </c>
      <c r="J5334" s="78" t="str">
        <f>IF(発注書!E5340="","",発注書!C5340)</f>
        <v/>
      </c>
    </row>
    <row r="5335" spans="1:10" x14ac:dyDescent="0.55000000000000004">
      <c r="A5335" s="76" t="e">
        <f t="shared" ref="A5335" si="2747">A5333+1</f>
        <v>#REF!</v>
      </c>
      <c r="B5335" s="50">
        <v>1</v>
      </c>
      <c r="E5335" s="78" t="str">
        <f>IF(発注書!E5341="","",発注書!B5341)</f>
        <v/>
      </c>
      <c r="F5335" s="79" t="str">
        <f>IF(J5335="","",VLOOKUP(J5335,商品マスタ!$F:$G,2,FALSE))</f>
        <v/>
      </c>
      <c r="G5335" s="80" t="str">
        <f>IF(F5335="","",VLOOKUP(F5335,商品マスタ!$G:$H,2,FALSE))</f>
        <v/>
      </c>
      <c r="H5335" s="81" t="str">
        <f t="shared" si="2737"/>
        <v/>
      </c>
      <c r="I5335" s="82" t="str">
        <f>IF(発注書!E5341="","",発注書!E5341)</f>
        <v/>
      </c>
      <c r="J5335" s="78" t="str">
        <f>IF(発注書!E5341="","",発注書!C5341)</f>
        <v/>
      </c>
    </row>
    <row r="5336" spans="1:10" x14ac:dyDescent="0.55000000000000004">
      <c r="B5336" s="50">
        <v>2</v>
      </c>
      <c r="E5336" s="78" t="str">
        <f>IF(発注書!E5342="","",発注書!B5342)</f>
        <v/>
      </c>
      <c r="F5336" s="79" t="str">
        <f>IF(J5336="","",VLOOKUP(J5336,商品マスタ!$F:$G,2,FALSE))</f>
        <v/>
      </c>
      <c r="G5336" s="80" t="str">
        <f>IF(F5336="","",VLOOKUP(F5336,商品マスタ!$G:$H,2,FALSE))</f>
        <v/>
      </c>
      <c r="H5336" s="81" t="str">
        <f t="shared" si="2737"/>
        <v/>
      </c>
      <c r="I5336" s="82" t="str">
        <f>IF(発注書!E5342="","",発注書!E5342)</f>
        <v/>
      </c>
      <c r="J5336" s="78" t="str">
        <f>IF(発注書!E5342="","",発注書!C5342)</f>
        <v/>
      </c>
    </row>
    <row r="5337" spans="1:10" x14ac:dyDescent="0.55000000000000004">
      <c r="A5337" s="76" t="e">
        <f t="shared" ref="A5337" si="2748">A5335+1</f>
        <v>#REF!</v>
      </c>
      <c r="B5337" s="50">
        <v>1</v>
      </c>
      <c r="E5337" s="78" t="str">
        <f>IF(発注書!E5343="","",発注書!B5343)</f>
        <v/>
      </c>
      <c r="F5337" s="79" t="str">
        <f>IF(J5337="","",VLOOKUP(J5337,商品マスタ!$F:$G,2,FALSE))</f>
        <v/>
      </c>
      <c r="G5337" s="80" t="str">
        <f>IF(F5337="","",VLOOKUP(F5337,商品マスタ!$G:$H,2,FALSE))</f>
        <v/>
      </c>
      <c r="H5337" s="81" t="str">
        <f t="shared" si="2737"/>
        <v/>
      </c>
      <c r="I5337" s="82" t="str">
        <f>IF(発注書!E5343="","",発注書!E5343)</f>
        <v/>
      </c>
      <c r="J5337" s="78" t="str">
        <f>IF(発注書!E5343="","",発注書!C5343)</f>
        <v/>
      </c>
    </row>
    <row r="5338" spans="1:10" x14ac:dyDescent="0.55000000000000004">
      <c r="B5338" s="50">
        <v>2</v>
      </c>
      <c r="E5338" s="78" t="str">
        <f>IF(発注書!E5344="","",発注書!B5344)</f>
        <v/>
      </c>
      <c r="F5338" s="79" t="str">
        <f>IF(J5338="","",VLOOKUP(J5338,商品マスタ!$F:$G,2,FALSE))</f>
        <v/>
      </c>
      <c r="G5338" s="80" t="str">
        <f>IF(F5338="","",VLOOKUP(F5338,商品マスタ!$G:$H,2,FALSE))</f>
        <v/>
      </c>
      <c r="H5338" s="81" t="str">
        <f t="shared" si="2737"/>
        <v/>
      </c>
      <c r="I5338" s="82" t="str">
        <f>IF(発注書!E5344="","",発注書!E5344)</f>
        <v/>
      </c>
      <c r="J5338" s="78" t="str">
        <f>IF(発注書!E5344="","",発注書!C5344)</f>
        <v/>
      </c>
    </row>
    <row r="5339" spans="1:10" x14ac:dyDescent="0.55000000000000004">
      <c r="A5339" s="76" t="e">
        <f t="shared" ref="A5339" si="2749">A5337+1</f>
        <v>#REF!</v>
      </c>
      <c r="B5339" s="50">
        <v>1</v>
      </c>
      <c r="E5339" s="78" t="str">
        <f>IF(発注書!E5345="","",発注書!B5345)</f>
        <v/>
      </c>
      <c r="F5339" s="79" t="str">
        <f>IF(J5339="","",VLOOKUP(J5339,商品マスタ!$F:$G,2,FALSE))</f>
        <v/>
      </c>
      <c r="G5339" s="80" t="str">
        <f>IF(F5339="","",VLOOKUP(F5339,商品マスタ!$G:$H,2,FALSE))</f>
        <v/>
      </c>
      <c r="H5339" s="81" t="str">
        <f t="shared" si="2737"/>
        <v/>
      </c>
      <c r="I5339" s="82" t="str">
        <f>IF(発注書!E5345="","",発注書!E5345)</f>
        <v/>
      </c>
      <c r="J5339" s="78" t="str">
        <f>IF(発注書!E5345="","",発注書!C5345)</f>
        <v/>
      </c>
    </row>
    <row r="5340" spans="1:10" x14ac:dyDescent="0.55000000000000004">
      <c r="B5340" s="50">
        <v>2</v>
      </c>
      <c r="E5340" s="78" t="str">
        <f>IF(発注書!E5346="","",発注書!B5346)</f>
        <v/>
      </c>
      <c r="F5340" s="79" t="str">
        <f>IF(J5340="","",VLOOKUP(J5340,商品マスタ!$F:$G,2,FALSE))</f>
        <v/>
      </c>
      <c r="G5340" s="80" t="str">
        <f>IF(F5340="","",VLOOKUP(F5340,商品マスタ!$G:$H,2,FALSE))</f>
        <v/>
      </c>
      <c r="H5340" s="81" t="str">
        <f t="shared" si="2737"/>
        <v/>
      </c>
      <c r="I5340" s="82" t="str">
        <f>IF(発注書!E5346="","",発注書!E5346)</f>
        <v/>
      </c>
      <c r="J5340" s="78" t="str">
        <f>IF(発注書!E5346="","",発注書!C5346)</f>
        <v/>
      </c>
    </row>
    <row r="5341" spans="1:10" x14ac:dyDescent="0.55000000000000004">
      <c r="A5341" s="76" t="e">
        <f t="shared" ref="A5341" si="2750">A5339+1</f>
        <v>#REF!</v>
      </c>
      <c r="B5341" s="50">
        <v>1</v>
      </c>
      <c r="E5341" s="78" t="str">
        <f>IF(発注書!E5347="","",発注書!B5347)</f>
        <v/>
      </c>
      <c r="F5341" s="79" t="str">
        <f>IF(J5341="","",VLOOKUP(J5341,商品マスタ!$F:$G,2,FALSE))</f>
        <v/>
      </c>
      <c r="G5341" s="80" t="str">
        <f>IF(F5341="","",VLOOKUP(F5341,商品マスタ!$G:$H,2,FALSE))</f>
        <v/>
      </c>
      <c r="H5341" s="81" t="str">
        <f t="shared" si="2737"/>
        <v/>
      </c>
      <c r="I5341" s="82" t="str">
        <f>IF(発注書!E5347="","",発注書!E5347)</f>
        <v/>
      </c>
      <c r="J5341" s="78" t="str">
        <f>IF(発注書!E5347="","",発注書!C5347)</f>
        <v/>
      </c>
    </row>
    <row r="5342" spans="1:10" x14ac:dyDescent="0.55000000000000004">
      <c r="B5342" s="50">
        <v>2</v>
      </c>
      <c r="E5342" s="78" t="str">
        <f>IF(発注書!E5348="","",発注書!B5348)</f>
        <v/>
      </c>
      <c r="F5342" s="79" t="str">
        <f>IF(J5342="","",VLOOKUP(J5342,商品マスタ!$F:$G,2,FALSE))</f>
        <v/>
      </c>
      <c r="G5342" s="80" t="str">
        <f>IF(F5342="","",VLOOKUP(F5342,商品マスタ!$G:$H,2,FALSE))</f>
        <v/>
      </c>
      <c r="H5342" s="81" t="str">
        <f t="shared" si="2737"/>
        <v/>
      </c>
      <c r="I5342" s="82" t="str">
        <f>IF(発注書!E5348="","",発注書!E5348)</f>
        <v/>
      </c>
      <c r="J5342" s="78" t="str">
        <f>IF(発注書!E5348="","",発注書!C5348)</f>
        <v/>
      </c>
    </row>
    <row r="5343" spans="1:10" x14ac:dyDescent="0.55000000000000004">
      <c r="A5343" s="76" t="e">
        <f t="shared" ref="A5343" si="2751">A5341+1</f>
        <v>#REF!</v>
      </c>
      <c r="B5343" s="50">
        <v>1</v>
      </c>
      <c r="E5343" s="78" t="str">
        <f>IF(発注書!E5349="","",発注書!B5349)</f>
        <v/>
      </c>
      <c r="F5343" s="79" t="str">
        <f>IF(J5343="","",VLOOKUP(J5343,商品マスタ!$F:$G,2,FALSE))</f>
        <v/>
      </c>
      <c r="G5343" s="80" t="str">
        <f>IF(F5343="","",VLOOKUP(F5343,商品マスタ!$G:$H,2,FALSE))</f>
        <v/>
      </c>
      <c r="H5343" s="81" t="str">
        <f t="shared" si="2737"/>
        <v/>
      </c>
      <c r="I5343" s="82" t="str">
        <f>IF(発注書!E5349="","",発注書!E5349)</f>
        <v/>
      </c>
      <c r="J5343" s="78" t="str">
        <f>IF(発注書!E5349="","",発注書!C5349)</f>
        <v/>
      </c>
    </row>
    <row r="5344" spans="1:10" x14ac:dyDescent="0.55000000000000004">
      <c r="B5344" s="50">
        <v>2</v>
      </c>
      <c r="E5344" s="78" t="str">
        <f>IF(発注書!E5350="","",発注書!B5350)</f>
        <v/>
      </c>
      <c r="F5344" s="79" t="str">
        <f>IF(J5344="","",VLOOKUP(J5344,商品マスタ!$F:$G,2,FALSE))</f>
        <v/>
      </c>
      <c r="G5344" s="80" t="str">
        <f>IF(F5344="","",VLOOKUP(F5344,商品マスタ!$G:$H,2,FALSE))</f>
        <v/>
      </c>
      <c r="H5344" s="81" t="str">
        <f t="shared" si="2737"/>
        <v/>
      </c>
      <c r="I5344" s="82" t="str">
        <f>IF(発注書!E5350="","",発注書!E5350)</f>
        <v/>
      </c>
      <c r="J5344" s="78" t="str">
        <f>IF(発注書!E5350="","",発注書!C5350)</f>
        <v/>
      </c>
    </row>
    <row r="5345" spans="1:10" x14ac:dyDescent="0.55000000000000004">
      <c r="A5345" s="76" t="e">
        <f t="shared" ref="A5345" si="2752">A5343+1</f>
        <v>#REF!</v>
      </c>
      <c r="B5345" s="50">
        <v>1</v>
      </c>
      <c r="E5345" s="78" t="str">
        <f>IF(発注書!E5351="","",発注書!B5351)</f>
        <v/>
      </c>
      <c r="F5345" s="79" t="str">
        <f>IF(J5345="","",VLOOKUP(J5345,商品マスタ!$F:$G,2,FALSE))</f>
        <v/>
      </c>
      <c r="G5345" s="80" t="str">
        <f>IF(F5345="","",VLOOKUP(F5345,商品マスタ!$G:$H,2,FALSE))</f>
        <v/>
      </c>
      <c r="H5345" s="81" t="str">
        <f t="shared" si="2737"/>
        <v/>
      </c>
      <c r="I5345" s="82" t="str">
        <f>IF(発注書!E5351="","",発注書!E5351)</f>
        <v/>
      </c>
      <c r="J5345" s="78" t="str">
        <f>IF(発注書!E5351="","",発注書!C5351)</f>
        <v/>
      </c>
    </row>
    <row r="5346" spans="1:10" x14ac:dyDescent="0.55000000000000004">
      <c r="B5346" s="50">
        <v>2</v>
      </c>
      <c r="E5346" s="78" t="str">
        <f>IF(発注書!E5352="","",発注書!B5352)</f>
        <v/>
      </c>
      <c r="F5346" s="79" t="str">
        <f>IF(J5346="","",VLOOKUP(J5346,商品マスタ!$F:$G,2,FALSE))</f>
        <v/>
      </c>
      <c r="G5346" s="80" t="str">
        <f>IF(F5346="","",VLOOKUP(F5346,商品マスタ!$G:$H,2,FALSE))</f>
        <v/>
      </c>
      <c r="H5346" s="81" t="str">
        <f t="shared" si="2737"/>
        <v/>
      </c>
      <c r="I5346" s="82" t="str">
        <f>IF(発注書!E5352="","",発注書!E5352)</f>
        <v/>
      </c>
      <c r="J5346" s="78" t="str">
        <f>IF(発注書!E5352="","",発注書!C5352)</f>
        <v/>
      </c>
    </row>
    <row r="5347" spans="1:10" x14ac:dyDescent="0.55000000000000004">
      <c r="A5347" s="76" t="e">
        <f t="shared" ref="A5347" si="2753">A5345+1</f>
        <v>#REF!</v>
      </c>
      <c r="B5347" s="50">
        <v>1</v>
      </c>
      <c r="E5347" s="78" t="str">
        <f>IF(発注書!E5353="","",発注書!B5353)</f>
        <v/>
      </c>
      <c r="F5347" s="79" t="str">
        <f>IF(J5347="","",VLOOKUP(J5347,商品マスタ!$F:$G,2,FALSE))</f>
        <v/>
      </c>
      <c r="G5347" s="80" t="str">
        <f>IF(F5347="","",VLOOKUP(F5347,商品マスタ!$G:$H,2,FALSE))</f>
        <v/>
      </c>
      <c r="H5347" s="81" t="str">
        <f t="shared" si="2737"/>
        <v/>
      </c>
      <c r="I5347" s="82" t="str">
        <f>IF(発注書!E5353="","",発注書!E5353)</f>
        <v/>
      </c>
      <c r="J5347" s="78" t="str">
        <f>IF(発注書!E5353="","",発注書!C5353)</f>
        <v/>
      </c>
    </row>
    <row r="5348" spans="1:10" x14ac:dyDescent="0.55000000000000004">
      <c r="B5348" s="50">
        <v>2</v>
      </c>
      <c r="E5348" s="78" t="str">
        <f>IF(発注書!E5354="","",発注書!B5354)</f>
        <v/>
      </c>
      <c r="F5348" s="79" t="str">
        <f>IF(J5348="","",VLOOKUP(J5348,商品マスタ!$F:$G,2,FALSE))</f>
        <v/>
      </c>
      <c r="G5348" s="80" t="str">
        <f>IF(F5348="","",VLOOKUP(F5348,商品マスタ!$G:$H,2,FALSE))</f>
        <v/>
      </c>
      <c r="H5348" s="81" t="str">
        <f t="shared" si="2737"/>
        <v/>
      </c>
      <c r="I5348" s="82" t="str">
        <f>IF(発注書!E5354="","",発注書!E5354)</f>
        <v/>
      </c>
      <c r="J5348" s="78" t="str">
        <f>IF(発注書!E5354="","",発注書!C5354)</f>
        <v/>
      </c>
    </row>
    <row r="5349" spans="1:10" x14ac:dyDescent="0.55000000000000004">
      <c r="A5349" s="76" t="e">
        <f t="shared" ref="A5349" si="2754">A5347+1</f>
        <v>#REF!</v>
      </c>
      <c r="B5349" s="50">
        <v>1</v>
      </c>
      <c r="E5349" s="78" t="str">
        <f>IF(発注書!E5355="","",発注書!B5355)</f>
        <v/>
      </c>
      <c r="F5349" s="79" t="str">
        <f>IF(J5349="","",VLOOKUP(J5349,商品マスタ!$F:$G,2,FALSE))</f>
        <v/>
      </c>
      <c r="G5349" s="80" t="str">
        <f>IF(F5349="","",VLOOKUP(F5349,商品マスタ!$G:$H,2,FALSE))</f>
        <v/>
      </c>
      <c r="H5349" s="81" t="str">
        <f t="shared" si="2737"/>
        <v/>
      </c>
      <c r="I5349" s="82" t="str">
        <f>IF(発注書!E5355="","",発注書!E5355)</f>
        <v/>
      </c>
      <c r="J5349" s="78" t="str">
        <f>IF(発注書!E5355="","",発注書!C5355)</f>
        <v/>
      </c>
    </row>
    <row r="5350" spans="1:10" x14ac:dyDescent="0.55000000000000004">
      <c r="B5350" s="50">
        <v>2</v>
      </c>
      <c r="E5350" s="78" t="str">
        <f>IF(発注書!E5356="","",発注書!B5356)</f>
        <v/>
      </c>
      <c r="F5350" s="79" t="str">
        <f>IF(J5350="","",VLOOKUP(J5350,商品マスタ!$F:$G,2,FALSE))</f>
        <v/>
      </c>
      <c r="G5350" s="80" t="str">
        <f>IF(F5350="","",VLOOKUP(F5350,商品マスタ!$G:$H,2,FALSE))</f>
        <v/>
      </c>
      <c r="H5350" s="81" t="str">
        <f t="shared" si="2737"/>
        <v/>
      </c>
      <c r="I5350" s="82" t="str">
        <f>IF(発注書!E5356="","",発注書!E5356)</f>
        <v/>
      </c>
      <c r="J5350" s="78" t="str">
        <f>IF(発注書!E5356="","",発注書!C5356)</f>
        <v/>
      </c>
    </row>
    <row r="5351" spans="1:10" x14ac:dyDescent="0.55000000000000004">
      <c r="A5351" s="76" t="e">
        <f t="shared" ref="A5351" si="2755">A5349+1</f>
        <v>#REF!</v>
      </c>
      <c r="B5351" s="50">
        <v>1</v>
      </c>
      <c r="E5351" s="78" t="str">
        <f>IF(発注書!E5357="","",発注書!B5357)</f>
        <v/>
      </c>
      <c r="F5351" s="79" t="str">
        <f>IF(J5351="","",VLOOKUP(J5351,商品マスタ!$F:$G,2,FALSE))</f>
        <v/>
      </c>
      <c r="G5351" s="80" t="str">
        <f>IF(F5351="","",VLOOKUP(F5351,商品マスタ!$G:$H,2,FALSE))</f>
        <v/>
      </c>
      <c r="H5351" s="81" t="str">
        <f t="shared" si="2737"/>
        <v/>
      </c>
      <c r="I5351" s="82" t="str">
        <f>IF(発注書!E5357="","",発注書!E5357)</f>
        <v/>
      </c>
      <c r="J5351" s="78" t="str">
        <f>IF(発注書!E5357="","",発注書!C5357)</f>
        <v/>
      </c>
    </row>
    <row r="5352" spans="1:10" x14ac:dyDescent="0.55000000000000004">
      <c r="B5352" s="50">
        <v>2</v>
      </c>
      <c r="E5352" s="78" t="str">
        <f>IF(発注書!E5358="","",発注書!B5358)</f>
        <v/>
      </c>
      <c r="F5352" s="79" t="str">
        <f>IF(J5352="","",VLOOKUP(J5352,商品マスタ!$F:$G,2,FALSE))</f>
        <v/>
      </c>
      <c r="G5352" s="80" t="str">
        <f>IF(F5352="","",VLOOKUP(F5352,商品マスタ!$G:$H,2,FALSE))</f>
        <v/>
      </c>
      <c r="H5352" s="81" t="str">
        <f t="shared" si="2737"/>
        <v/>
      </c>
      <c r="I5352" s="82" t="str">
        <f>IF(発注書!E5358="","",発注書!E5358)</f>
        <v/>
      </c>
      <c r="J5352" s="78" t="str">
        <f>IF(発注書!E5358="","",発注書!C5358)</f>
        <v/>
      </c>
    </row>
    <row r="5353" spans="1:10" x14ac:dyDescent="0.55000000000000004">
      <c r="A5353" s="76" t="e">
        <f t="shared" ref="A5353" si="2756">A5351+1</f>
        <v>#REF!</v>
      </c>
      <c r="B5353" s="50">
        <v>1</v>
      </c>
      <c r="E5353" s="78" t="str">
        <f>IF(発注書!E5359="","",発注書!B5359)</f>
        <v/>
      </c>
      <c r="F5353" s="79" t="str">
        <f>IF(J5353="","",VLOOKUP(J5353,商品マスタ!$F:$G,2,FALSE))</f>
        <v/>
      </c>
      <c r="G5353" s="80" t="str">
        <f>IF(F5353="","",VLOOKUP(F5353,商品マスタ!$G:$H,2,FALSE))</f>
        <v/>
      </c>
      <c r="H5353" s="81" t="str">
        <f t="shared" si="2737"/>
        <v/>
      </c>
      <c r="I5353" s="82" t="str">
        <f>IF(発注書!E5359="","",発注書!E5359)</f>
        <v/>
      </c>
      <c r="J5353" s="78" t="str">
        <f>IF(発注書!E5359="","",発注書!C5359)</f>
        <v/>
      </c>
    </row>
    <row r="5354" spans="1:10" x14ac:dyDescent="0.55000000000000004">
      <c r="B5354" s="50">
        <v>2</v>
      </c>
      <c r="E5354" s="78" t="str">
        <f>IF(発注書!E5360="","",発注書!B5360)</f>
        <v/>
      </c>
      <c r="F5354" s="79" t="str">
        <f>IF(J5354="","",VLOOKUP(J5354,商品マスタ!$F:$G,2,FALSE))</f>
        <v/>
      </c>
      <c r="G5354" s="80" t="str">
        <f>IF(F5354="","",VLOOKUP(F5354,商品マスタ!$G:$H,2,FALSE))</f>
        <v/>
      </c>
      <c r="H5354" s="81" t="str">
        <f t="shared" si="2737"/>
        <v/>
      </c>
      <c r="I5354" s="82" t="str">
        <f>IF(発注書!E5360="","",発注書!E5360)</f>
        <v/>
      </c>
      <c r="J5354" s="78" t="str">
        <f>IF(発注書!E5360="","",発注書!C5360)</f>
        <v/>
      </c>
    </row>
    <row r="5355" spans="1:10" x14ac:dyDescent="0.55000000000000004">
      <c r="A5355" s="76" t="e">
        <f t="shared" ref="A5355" si="2757">A5353+1</f>
        <v>#REF!</v>
      </c>
      <c r="B5355" s="50">
        <v>1</v>
      </c>
      <c r="E5355" s="78" t="str">
        <f>IF(発注書!E5361="","",発注書!B5361)</f>
        <v/>
      </c>
      <c r="F5355" s="79" t="str">
        <f>IF(J5355="","",VLOOKUP(J5355,商品マスタ!$F:$G,2,FALSE))</f>
        <v/>
      </c>
      <c r="G5355" s="80" t="str">
        <f>IF(F5355="","",VLOOKUP(F5355,商品マスタ!$G:$H,2,FALSE))</f>
        <v/>
      </c>
      <c r="H5355" s="81" t="str">
        <f t="shared" si="2737"/>
        <v/>
      </c>
      <c r="I5355" s="82" t="str">
        <f>IF(発注書!E5361="","",発注書!E5361)</f>
        <v/>
      </c>
      <c r="J5355" s="78" t="str">
        <f>IF(発注書!E5361="","",発注書!C5361)</f>
        <v/>
      </c>
    </row>
    <row r="5356" spans="1:10" x14ac:dyDescent="0.55000000000000004">
      <c r="B5356" s="50">
        <v>2</v>
      </c>
      <c r="E5356" s="78" t="str">
        <f>IF(発注書!E5362="","",発注書!B5362)</f>
        <v/>
      </c>
      <c r="F5356" s="79" t="str">
        <f>IF(J5356="","",VLOOKUP(J5356,商品マスタ!$F:$G,2,FALSE))</f>
        <v/>
      </c>
      <c r="G5356" s="80" t="str">
        <f>IF(F5356="","",VLOOKUP(F5356,商品マスタ!$G:$H,2,FALSE))</f>
        <v/>
      </c>
      <c r="H5356" s="81" t="str">
        <f t="shared" si="2737"/>
        <v/>
      </c>
      <c r="I5356" s="82" t="str">
        <f>IF(発注書!E5362="","",発注書!E5362)</f>
        <v/>
      </c>
      <c r="J5356" s="78" t="str">
        <f>IF(発注書!E5362="","",発注書!C5362)</f>
        <v/>
      </c>
    </row>
    <row r="5357" spans="1:10" x14ac:dyDescent="0.55000000000000004">
      <c r="A5357" s="76" t="e">
        <f t="shared" ref="A5357" si="2758">A5355+1</f>
        <v>#REF!</v>
      </c>
      <c r="B5357" s="50">
        <v>1</v>
      </c>
      <c r="E5357" s="78" t="str">
        <f>IF(発注書!E5363="","",発注書!B5363)</f>
        <v/>
      </c>
      <c r="F5357" s="79" t="str">
        <f>IF(J5357="","",VLOOKUP(J5357,商品マスタ!$F:$G,2,FALSE))</f>
        <v/>
      </c>
      <c r="G5357" s="80" t="str">
        <f>IF(F5357="","",VLOOKUP(F5357,商品マスタ!$G:$H,2,FALSE))</f>
        <v/>
      </c>
      <c r="H5357" s="81" t="str">
        <f t="shared" si="2737"/>
        <v/>
      </c>
      <c r="I5357" s="82" t="str">
        <f>IF(発注書!E5363="","",発注書!E5363)</f>
        <v/>
      </c>
      <c r="J5357" s="78" t="str">
        <f>IF(発注書!E5363="","",発注書!C5363)</f>
        <v/>
      </c>
    </row>
    <row r="5358" spans="1:10" x14ac:dyDescent="0.55000000000000004">
      <c r="B5358" s="50">
        <v>2</v>
      </c>
      <c r="E5358" s="78" t="str">
        <f>IF(発注書!E5364="","",発注書!B5364)</f>
        <v/>
      </c>
      <c r="F5358" s="79" t="str">
        <f>IF(J5358="","",VLOOKUP(J5358,商品マスタ!$F:$G,2,FALSE))</f>
        <v/>
      </c>
      <c r="G5358" s="80" t="str">
        <f>IF(F5358="","",VLOOKUP(F5358,商品マスタ!$G:$H,2,FALSE))</f>
        <v/>
      </c>
      <c r="H5358" s="81" t="str">
        <f t="shared" si="2737"/>
        <v/>
      </c>
      <c r="I5358" s="82" t="str">
        <f>IF(発注書!E5364="","",発注書!E5364)</f>
        <v/>
      </c>
      <c r="J5358" s="78" t="str">
        <f>IF(発注書!E5364="","",発注書!C5364)</f>
        <v/>
      </c>
    </row>
    <row r="5359" spans="1:10" x14ac:dyDescent="0.55000000000000004">
      <c r="A5359" s="76" t="e">
        <f t="shared" ref="A5359" si="2759">A5357+1</f>
        <v>#REF!</v>
      </c>
      <c r="B5359" s="50">
        <v>1</v>
      </c>
      <c r="E5359" s="78" t="str">
        <f>IF(発注書!E5365="","",発注書!B5365)</f>
        <v/>
      </c>
      <c r="F5359" s="79" t="str">
        <f>IF(J5359="","",VLOOKUP(J5359,商品マスタ!$F:$G,2,FALSE))</f>
        <v/>
      </c>
      <c r="G5359" s="80" t="str">
        <f>IF(F5359="","",VLOOKUP(F5359,商品マスタ!$G:$H,2,FALSE))</f>
        <v/>
      </c>
      <c r="H5359" s="81" t="str">
        <f t="shared" si="2737"/>
        <v/>
      </c>
      <c r="I5359" s="82" t="str">
        <f>IF(発注書!E5365="","",発注書!E5365)</f>
        <v/>
      </c>
      <c r="J5359" s="78" t="str">
        <f>IF(発注書!E5365="","",発注書!C5365)</f>
        <v/>
      </c>
    </row>
    <row r="5360" spans="1:10" x14ac:dyDescent="0.55000000000000004">
      <c r="B5360" s="50">
        <v>2</v>
      </c>
      <c r="E5360" s="78" t="str">
        <f>IF(発注書!E5366="","",発注書!B5366)</f>
        <v/>
      </c>
      <c r="F5360" s="79" t="str">
        <f>IF(J5360="","",VLOOKUP(J5360,商品マスタ!$F:$G,2,FALSE))</f>
        <v/>
      </c>
      <c r="G5360" s="80" t="str">
        <f>IF(F5360="","",VLOOKUP(F5360,商品マスタ!$G:$H,2,FALSE))</f>
        <v/>
      </c>
      <c r="H5360" s="81" t="str">
        <f t="shared" si="2737"/>
        <v/>
      </c>
      <c r="I5360" s="82" t="str">
        <f>IF(発注書!E5366="","",発注書!E5366)</f>
        <v/>
      </c>
      <c r="J5360" s="78" t="str">
        <f>IF(発注書!E5366="","",発注書!C5366)</f>
        <v/>
      </c>
    </row>
    <row r="5361" spans="1:10" x14ac:dyDescent="0.55000000000000004">
      <c r="A5361" s="76" t="e">
        <f t="shared" ref="A5361" si="2760">A5359+1</f>
        <v>#REF!</v>
      </c>
      <c r="B5361" s="50">
        <v>1</v>
      </c>
      <c r="E5361" s="78" t="str">
        <f>IF(発注書!E5367="","",発注書!B5367)</f>
        <v/>
      </c>
      <c r="F5361" s="79" t="str">
        <f>IF(J5361="","",VLOOKUP(J5361,商品マスタ!$F:$G,2,FALSE))</f>
        <v/>
      </c>
      <c r="G5361" s="80" t="str">
        <f>IF(F5361="","",VLOOKUP(F5361,商品マスタ!$G:$H,2,FALSE))</f>
        <v/>
      </c>
      <c r="H5361" s="81" t="str">
        <f t="shared" si="2737"/>
        <v/>
      </c>
      <c r="I5361" s="82" t="str">
        <f>IF(発注書!E5367="","",発注書!E5367)</f>
        <v/>
      </c>
      <c r="J5361" s="78" t="str">
        <f>IF(発注書!E5367="","",発注書!C5367)</f>
        <v/>
      </c>
    </row>
    <row r="5362" spans="1:10" x14ac:dyDescent="0.55000000000000004">
      <c r="B5362" s="50">
        <v>2</v>
      </c>
      <c r="E5362" s="78" t="str">
        <f>IF(発注書!E5368="","",発注書!B5368)</f>
        <v/>
      </c>
      <c r="F5362" s="79" t="str">
        <f>IF(J5362="","",VLOOKUP(J5362,商品マスタ!$F:$G,2,FALSE))</f>
        <v/>
      </c>
      <c r="G5362" s="80" t="str">
        <f>IF(F5362="","",VLOOKUP(F5362,商品マスタ!$G:$H,2,FALSE))</f>
        <v/>
      </c>
      <c r="H5362" s="81" t="str">
        <f t="shared" si="2737"/>
        <v/>
      </c>
      <c r="I5362" s="82" t="str">
        <f>IF(発注書!E5368="","",発注書!E5368)</f>
        <v/>
      </c>
      <c r="J5362" s="78" t="str">
        <f>IF(発注書!E5368="","",発注書!C5368)</f>
        <v/>
      </c>
    </row>
    <row r="5363" spans="1:10" x14ac:dyDescent="0.55000000000000004">
      <c r="A5363" s="76" t="e">
        <f t="shared" ref="A5363" si="2761">A5361+1</f>
        <v>#REF!</v>
      </c>
      <c r="B5363" s="50">
        <v>1</v>
      </c>
      <c r="E5363" s="78" t="str">
        <f>IF(発注書!E5369="","",発注書!B5369)</f>
        <v/>
      </c>
      <c r="F5363" s="79" t="str">
        <f>IF(J5363="","",VLOOKUP(J5363,商品マスタ!$F:$G,2,FALSE))</f>
        <v/>
      </c>
      <c r="G5363" s="80" t="str">
        <f>IF(F5363="","",VLOOKUP(F5363,商品マスタ!$G:$H,2,FALSE))</f>
        <v/>
      </c>
      <c r="H5363" s="81" t="str">
        <f t="shared" si="2737"/>
        <v/>
      </c>
      <c r="I5363" s="82" t="str">
        <f>IF(発注書!E5369="","",発注書!E5369)</f>
        <v/>
      </c>
      <c r="J5363" s="78" t="str">
        <f>IF(発注書!E5369="","",発注書!C5369)</f>
        <v/>
      </c>
    </row>
    <row r="5364" spans="1:10" x14ac:dyDescent="0.55000000000000004">
      <c r="B5364" s="50">
        <v>2</v>
      </c>
      <c r="E5364" s="78" t="str">
        <f>IF(発注書!E5370="","",発注書!B5370)</f>
        <v/>
      </c>
      <c r="F5364" s="79" t="str">
        <f>IF(J5364="","",VLOOKUP(J5364,商品マスタ!$F:$G,2,FALSE))</f>
        <v/>
      </c>
      <c r="G5364" s="80" t="str">
        <f>IF(F5364="","",VLOOKUP(F5364,商品マスタ!$G:$H,2,FALSE))</f>
        <v/>
      </c>
      <c r="H5364" s="81" t="str">
        <f t="shared" si="2737"/>
        <v/>
      </c>
      <c r="I5364" s="82" t="str">
        <f>IF(発注書!E5370="","",発注書!E5370)</f>
        <v/>
      </c>
      <c r="J5364" s="78" t="str">
        <f>IF(発注書!E5370="","",発注書!C5370)</f>
        <v/>
      </c>
    </row>
    <row r="5365" spans="1:10" x14ac:dyDescent="0.55000000000000004">
      <c r="A5365" s="76" t="e">
        <f t="shared" ref="A5365" si="2762">A5363+1</f>
        <v>#REF!</v>
      </c>
      <c r="B5365" s="50">
        <v>1</v>
      </c>
      <c r="E5365" s="78" t="str">
        <f>IF(発注書!E5371="","",発注書!B5371)</f>
        <v/>
      </c>
      <c r="F5365" s="79" t="str">
        <f>IF(J5365="","",VLOOKUP(J5365,商品マスタ!$F:$G,2,FALSE))</f>
        <v/>
      </c>
      <c r="G5365" s="80" t="str">
        <f>IF(F5365="","",VLOOKUP(F5365,商品マスタ!$G:$H,2,FALSE))</f>
        <v/>
      </c>
      <c r="H5365" s="81" t="str">
        <f t="shared" si="2737"/>
        <v/>
      </c>
      <c r="I5365" s="82" t="str">
        <f>IF(発注書!E5371="","",発注書!E5371)</f>
        <v/>
      </c>
      <c r="J5365" s="78" t="str">
        <f>IF(発注書!E5371="","",発注書!C5371)</f>
        <v/>
      </c>
    </row>
    <row r="5366" spans="1:10" x14ac:dyDescent="0.55000000000000004">
      <c r="B5366" s="50">
        <v>2</v>
      </c>
      <c r="E5366" s="78" t="str">
        <f>IF(発注書!E5372="","",発注書!B5372)</f>
        <v/>
      </c>
      <c r="F5366" s="79" t="str">
        <f>IF(J5366="","",VLOOKUP(J5366,商品マスタ!$F:$G,2,FALSE))</f>
        <v/>
      </c>
      <c r="G5366" s="80" t="str">
        <f>IF(F5366="","",VLOOKUP(F5366,商品マスタ!$G:$H,2,FALSE))</f>
        <v/>
      </c>
      <c r="H5366" s="81" t="str">
        <f t="shared" si="2737"/>
        <v/>
      </c>
      <c r="I5366" s="82" t="str">
        <f>IF(発注書!E5372="","",発注書!E5372)</f>
        <v/>
      </c>
      <c r="J5366" s="78" t="str">
        <f>IF(発注書!E5372="","",発注書!C5372)</f>
        <v/>
      </c>
    </row>
    <row r="5367" spans="1:10" x14ac:dyDescent="0.55000000000000004">
      <c r="A5367" s="76" t="e">
        <f t="shared" ref="A5367" si="2763">A5365+1</f>
        <v>#REF!</v>
      </c>
      <c r="B5367" s="50">
        <v>1</v>
      </c>
      <c r="E5367" s="78" t="str">
        <f>IF(発注書!E5373="","",発注書!B5373)</f>
        <v/>
      </c>
      <c r="F5367" s="79" t="str">
        <f>IF(J5367="","",VLOOKUP(J5367,商品マスタ!$F:$G,2,FALSE))</f>
        <v/>
      </c>
      <c r="G5367" s="80" t="str">
        <f>IF(F5367="","",VLOOKUP(F5367,商品マスタ!$G:$H,2,FALSE))</f>
        <v/>
      </c>
      <c r="H5367" s="81" t="str">
        <f t="shared" si="2737"/>
        <v/>
      </c>
      <c r="I5367" s="82" t="str">
        <f>IF(発注書!E5373="","",発注書!E5373)</f>
        <v/>
      </c>
      <c r="J5367" s="78" t="str">
        <f>IF(発注書!E5373="","",発注書!C5373)</f>
        <v/>
      </c>
    </row>
    <row r="5368" spans="1:10" x14ac:dyDescent="0.55000000000000004">
      <c r="B5368" s="50">
        <v>2</v>
      </c>
      <c r="E5368" s="78" t="str">
        <f>IF(発注書!E5374="","",発注書!B5374)</f>
        <v/>
      </c>
      <c r="F5368" s="79" t="str">
        <f>IF(J5368="","",VLOOKUP(J5368,商品マスタ!$F:$G,2,FALSE))</f>
        <v/>
      </c>
      <c r="G5368" s="80" t="str">
        <f>IF(F5368="","",VLOOKUP(F5368,商品マスタ!$G:$H,2,FALSE))</f>
        <v/>
      </c>
      <c r="H5368" s="81" t="str">
        <f t="shared" si="2737"/>
        <v/>
      </c>
      <c r="I5368" s="82" t="str">
        <f>IF(発注書!E5374="","",発注書!E5374)</f>
        <v/>
      </c>
      <c r="J5368" s="78" t="str">
        <f>IF(発注書!E5374="","",発注書!C5374)</f>
        <v/>
      </c>
    </row>
    <row r="5369" spans="1:10" x14ac:dyDescent="0.55000000000000004">
      <c r="A5369" s="76" t="e">
        <f t="shared" ref="A5369" si="2764">A5367+1</f>
        <v>#REF!</v>
      </c>
      <c r="B5369" s="50">
        <v>1</v>
      </c>
      <c r="E5369" s="78" t="str">
        <f>IF(発注書!E5375="","",発注書!B5375)</f>
        <v/>
      </c>
      <c r="F5369" s="79" t="str">
        <f>IF(J5369="","",VLOOKUP(J5369,商品マスタ!$F:$G,2,FALSE))</f>
        <v/>
      </c>
      <c r="G5369" s="80" t="str">
        <f>IF(F5369="","",VLOOKUP(F5369,商品マスタ!$G:$H,2,FALSE))</f>
        <v/>
      </c>
      <c r="H5369" s="81" t="str">
        <f t="shared" si="2737"/>
        <v/>
      </c>
      <c r="I5369" s="82" t="str">
        <f>IF(発注書!E5375="","",発注書!E5375)</f>
        <v/>
      </c>
      <c r="J5369" s="78" t="str">
        <f>IF(発注書!E5375="","",発注書!C5375)</f>
        <v/>
      </c>
    </row>
    <row r="5370" spans="1:10" x14ac:dyDescent="0.55000000000000004">
      <c r="B5370" s="50">
        <v>2</v>
      </c>
      <c r="E5370" s="78" t="str">
        <f>IF(発注書!E5376="","",発注書!B5376)</f>
        <v/>
      </c>
      <c r="F5370" s="79" t="str">
        <f>IF(J5370="","",VLOOKUP(J5370,商品マスタ!$F:$G,2,FALSE))</f>
        <v/>
      </c>
      <c r="G5370" s="80" t="str">
        <f>IF(F5370="","",VLOOKUP(F5370,商品マスタ!$G:$H,2,FALSE))</f>
        <v/>
      </c>
      <c r="H5370" s="81" t="str">
        <f t="shared" si="2737"/>
        <v/>
      </c>
      <c r="I5370" s="82" t="str">
        <f>IF(発注書!E5376="","",発注書!E5376)</f>
        <v/>
      </c>
      <c r="J5370" s="78" t="str">
        <f>IF(発注書!E5376="","",発注書!C5376)</f>
        <v/>
      </c>
    </row>
    <row r="5371" spans="1:10" x14ac:dyDescent="0.55000000000000004">
      <c r="A5371" s="76" t="e">
        <f t="shared" ref="A5371" si="2765">A5369+1</f>
        <v>#REF!</v>
      </c>
      <c r="B5371" s="50">
        <v>1</v>
      </c>
      <c r="E5371" s="78" t="str">
        <f>IF(発注書!E5377="","",発注書!B5377)</f>
        <v/>
      </c>
      <c r="F5371" s="79" t="str">
        <f>IF(J5371="","",VLOOKUP(J5371,商品マスタ!$F:$G,2,FALSE))</f>
        <v/>
      </c>
      <c r="G5371" s="80" t="str">
        <f>IF(F5371="","",VLOOKUP(F5371,商品マスタ!$G:$H,2,FALSE))</f>
        <v/>
      </c>
      <c r="H5371" s="81" t="str">
        <f t="shared" si="2737"/>
        <v/>
      </c>
      <c r="I5371" s="82" t="str">
        <f>IF(発注書!E5377="","",発注書!E5377)</f>
        <v/>
      </c>
      <c r="J5371" s="78" t="str">
        <f>IF(発注書!E5377="","",発注書!C5377)</f>
        <v/>
      </c>
    </row>
    <row r="5372" spans="1:10" x14ac:dyDescent="0.55000000000000004">
      <c r="B5372" s="50">
        <v>2</v>
      </c>
      <c r="E5372" s="78" t="str">
        <f>IF(発注書!E5378="","",発注書!B5378)</f>
        <v/>
      </c>
      <c r="F5372" s="79" t="str">
        <f>IF(J5372="","",VLOOKUP(J5372,商品マスタ!$F:$G,2,FALSE))</f>
        <v/>
      </c>
      <c r="G5372" s="80" t="str">
        <f>IF(F5372="","",VLOOKUP(F5372,商品マスタ!$G:$H,2,FALSE))</f>
        <v/>
      </c>
      <c r="H5372" s="81" t="str">
        <f t="shared" si="2737"/>
        <v/>
      </c>
      <c r="I5372" s="82" t="str">
        <f>IF(発注書!E5378="","",発注書!E5378)</f>
        <v/>
      </c>
      <c r="J5372" s="78" t="str">
        <f>IF(発注書!E5378="","",発注書!C5378)</f>
        <v/>
      </c>
    </row>
    <row r="5373" spans="1:10" x14ac:dyDescent="0.55000000000000004">
      <c r="A5373" s="76" t="e">
        <f t="shared" ref="A5373" si="2766">A5371+1</f>
        <v>#REF!</v>
      </c>
      <c r="B5373" s="50">
        <v>1</v>
      </c>
      <c r="E5373" s="78" t="str">
        <f>IF(発注書!E5379="","",発注書!B5379)</f>
        <v/>
      </c>
      <c r="F5373" s="79" t="str">
        <f>IF(J5373="","",VLOOKUP(J5373,商品マスタ!$F:$G,2,FALSE))</f>
        <v/>
      </c>
      <c r="G5373" s="80" t="str">
        <f>IF(F5373="","",VLOOKUP(F5373,商品マスタ!$G:$H,2,FALSE))</f>
        <v/>
      </c>
      <c r="H5373" s="81" t="str">
        <f t="shared" si="2737"/>
        <v/>
      </c>
      <c r="I5373" s="82" t="str">
        <f>IF(発注書!E5379="","",発注書!E5379)</f>
        <v/>
      </c>
      <c r="J5373" s="78" t="str">
        <f>IF(発注書!E5379="","",発注書!C5379)</f>
        <v/>
      </c>
    </row>
    <row r="5374" spans="1:10" x14ac:dyDescent="0.55000000000000004">
      <c r="B5374" s="50">
        <v>2</v>
      </c>
      <c r="E5374" s="78" t="str">
        <f>IF(発注書!E5380="","",発注書!B5380)</f>
        <v/>
      </c>
      <c r="F5374" s="79" t="str">
        <f>IF(J5374="","",VLOOKUP(J5374,商品マスタ!$F:$G,2,FALSE))</f>
        <v/>
      </c>
      <c r="G5374" s="80" t="str">
        <f>IF(F5374="","",VLOOKUP(F5374,商品マスタ!$G:$H,2,FALSE))</f>
        <v/>
      </c>
      <c r="H5374" s="81" t="str">
        <f t="shared" si="2737"/>
        <v/>
      </c>
      <c r="I5374" s="82" t="str">
        <f>IF(発注書!E5380="","",発注書!E5380)</f>
        <v/>
      </c>
      <c r="J5374" s="78" t="str">
        <f>IF(発注書!E5380="","",発注書!C5380)</f>
        <v/>
      </c>
    </row>
    <row r="5375" spans="1:10" x14ac:dyDescent="0.55000000000000004">
      <c r="A5375" s="76" t="e">
        <f t="shared" ref="A5375" si="2767">A5373+1</f>
        <v>#REF!</v>
      </c>
      <c r="B5375" s="50">
        <v>1</v>
      </c>
      <c r="E5375" s="78" t="str">
        <f>IF(発注書!E5381="","",発注書!B5381)</f>
        <v/>
      </c>
      <c r="F5375" s="79" t="str">
        <f>IF(J5375="","",VLOOKUP(J5375,商品マスタ!$F:$G,2,FALSE))</f>
        <v/>
      </c>
      <c r="G5375" s="80" t="str">
        <f>IF(F5375="","",VLOOKUP(F5375,商品マスタ!$G:$H,2,FALSE))</f>
        <v/>
      </c>
      <c r="H5375" s="81" t="str">
        <f t="shared" si="2737"/>
        <v/>
      </c>
      <c r="I5375" s="82" t="str">
        <f>IF(発注書!E5381="","",発注書!E5381)</f>
        <v/>
      </c>
      <c r="J5375" s="78" t="str">
        <f>IF(発注書!E5381="","",発注書!C5381)</f>
        <v/>
      </c>
    </row>
    <row r="5376" spans="1:10" x14ac:dyDescent="0.55000000000000004">
      <c r="B5376" s="50">
        <v>2</v>
      </c>
      <c r="E5376" s="78" t="str">
        <f>IF(発注書!E5382="","",発注書!B5382)</f>
        <v/>
      </c>
      <c r="F5376" s="79" t="str">
        <f>IF(J5376="","",VLOOKUP(J5376,商品マスタ!$F:$G,2,FALSE))</f>
        <v/>
      </c>
      <c r="G5376" s="80" t="str">
        <f>IF(F5376="","",VLOOKUP(F5376,商品マスタ!$G:$H,2,FALSE))</f>
        <v/>
      </c>
      <c r="H5376" s="81" t="str">
        <f t="shared" si="2737"/>
        <v/>
      </c>
      <c r="I5376" s="82" t="str">
        <f>IF(発注書!E5382="","",発注書!E5382)</f>
        <v/>
      </c>
      <c r="J5376" s="78" t="str">
        <f>IF(発注書!E5382="","",発注書!C5382)</f>
        <v/>
      </c>
    </row>
    <row r="5377" spans="1:10" x14ac:dyDescent="0.55000000000000004">
      <c r="A5377" s="76" t="e">
        <f t="shared" ref="A5377" si="2768">A5375+1</f>
        <v>#REF!</v>
      </c>
      <c r="B5377" s="50">
        <v>1</v>
      </c>
      <c r="E5377" s="78" t="str">
        <f>IF(発注書!E5383="","",発注書!B5383)</f>
        <v/>
      </c>
      <c r="F5377" s="79" t="str">
        <f>IF(J5377="","",VLOOKUP(J5377,商品マスタ!$F:$G,2,FALSE))</f>
        <v/>
      </c>
      <c r="G5377" s="80" t="str">
        <f>IF(F5377="","",VLOOKUP(F5377,商品マスタ!$G:$H,2,FALSE))</f>
        <v/>
      </c>
      <c r="H5377" s="81" t="str">
        <f t="shared" si="2737"/>
        <v/>
      </c>
      <c r="I5377" s="82" t="str">
        <f>IF(発注書!E5383="","",発注書!E5383)</f>
        <v/>
      </c>
      <c r="J5377" s="78" t="str">
        <f>IF(発注書!E5383="","",発注書!C5383)</f>
        <v/>
      </c>
    </row>
    <row r="5378" spans="1:10" x14ac:dyDescent="0.55000000000000004">
      <c r="B5378" s="50">
        <v>2</v>
      </c>
      <c r="E5378" s="78" t="str">
        <f>IF(発注書!E5384="","",発注書!B5384)</f>
        <v/>
      </c>
      <c r="F5378" s="79" t="str">
        <f>IF(J5378="","",VLOOKUP(J5378,商品マスタ!$F:$G,2,FALSE))</f>
        <v/>
      </c>
      <c r="G5378" s="80" t="str">
        <f>IF(F5378="","",VLOOKUP(F5378,商品マスタ!$G:$H,2,FALSE))</f>
        <v/>
      </c>
      <c r="H5378" s="81" t="str">
        <f t="shared" si="2737"/>
        <v/>
      </c>
      <c r="I5378" s="82" t="str">
        <f>IF(発注書!E5384="","",発注書!E5384)</f>
        <v/>
      </c>
      <c r="J5378" s="78" t="str">
        <f>IF(発注書!E5384="","",発注書!C5384)</f>
        <v/>
      </c>
    </row>
    <row r="5379" spans="1:10" x14ac:dyDescent="0.55000000000000004">
      <c r="A5379" s="76" t="e">
        <f t="shared" ref="A5379" si="2769">A5377+1</f>
        <v>#REF!</v>
      </c>
      <c r="B5379" s="50">
        <v>1</v>
      </c>
      <c r="E5379" s="78" t="str">
        <f>IF(発注書!E5385="","",発注書!B5385)</f>
        <v/>
      </c>
      <c r="F5379" s="79" t="str">
        <f>IF(J5379="","",VLOOKUP(J5379,商品マスタ!$F:$G,2,FALSE))</f>
        <v/>
      </c>
      <c r="G5379" s="80" t="str">
        <f>IF(F5379="","",VLOOKUP(F5379,商品マスタ!$G:$H,2,FALSE))</f>
        <v/>
      </c>
      <c r="H5379" s="81" t="str">
        <f t="shared" si="2737"/>
        <v/>
      </c>
      <c r="I5379" s="82" t="str">
        <f>IF(発注書!E5385="","",発注書!E5385)</f>
        <v/>
      </c>
      <c r="J5379" s="78" t="str">
        <f>IF(発注書!E5385="","",発注書!C5385)</f>
        <v/>
      </c>
    </row>
    <row r="5380" spans="1:10" x14ac:dyDescent="0.55000000000000004">
      <c r="B5380" s="50">
        <v>2</v>
      </c>
      <c r="E5380" s="78" t="str">
        <f>IF(発注書!E5386="","",発注書!B5386)</f>
        <v/>
      </c>
      <c r="F5380" s="79" t="str">
        <f>IF(J5380="","",VLOOKUP(J5380,商品マスタ!$F:$G,2,FALSE))</f>
        <v/>
      </c>
      <c r="G5380" s="80" t="str">
        <f>IF(F5380="","",VLOOKUP(F5380,商品マスタ!$G:$H,2,FALSE))</f>
        <v/>
      </c>
      <c r="H5380" s="81" t="str">
        <f t="shared" ref="H5380:H5443" si="2770">IF(E5380="","",IF(E5380="",LEN(SUBSTITUTE(D5380," ","")),LEN(SUBSTITUTE(E5380," ",""))))</f>
        <v/>
      </c>
      <c r="I5380" s="82" t="str">
        <f>IF(発注書!E5386="","",発注書!E5386)</f>
        <v/>
      </c>
      <c r="J5380" s="78" t="str">
        <f>IF(発注書!E5386="","",発注書!C5386)</f>
        <v/>
      </c>
    </row>
    <row r="5381" spans="1:10" x14ac:dyDescent="0.55000000000000004">
      <c r="A5381" s="76" t="e">
        <f t="shared" ref="A5381" si="2771">A5379+1</f>
        <v>#REF!</v>
      </c>
      <c r="B5381" s="50">
        <v>1</v>
      </c>
      <c r="E5381" s="78" t="str">
        <f>IF(発注書!E5387="","",発注書!B5387)</f>
        <v/>
      </c>
      <c r="F5381" s="79" t="str">
        <f>IF(J5381="","",VLOOKUP(J5381,商品マスタ!$F:$G,2,FALSE))</f>
        <v/>
      </c>
      <c r="G5381" s="80" t="str">
        <f>IF(F5381="","",VLOOKUP(F5381,商品マスタ!$G:$H,2,FALSE))</f>
        <v/>
      </c>
      <c r="H5381" s="81" t="str">
        <f t="shared" si="2770"/>
        <v/>
      </c>
      <c r="I5381" s="82" t="str">
        <f>IF(発注書!E5387="","",発注書!E5387)</f>
        <v/>
      </c>
      <c r="J5381" s="78" t="str">
        <f>IF(発注書!E5387="","",発注書!C5387)</f>
        <v/>
      </c>
    </row>
    <row r="5382" spans="1:10" x14ac:dyDescent="0.55000000000000004">
      <c r="B5382" s="50">
        <v>2</v>
      </c>
      <c r="E5382" s="78" t="str">
        <f>IF(発注書!E5388="","",発注書!B5388)</f>
        <v/>
      </c>
      <c r="F5382" s="79" t="str">
        <f>IF(J5382="","",VLOOKUP(J5382,商品マスタ!$F:$G,2,FALSE))</f>
        <v/>
      </c>
      <c r="G5382" s="80" t="str">
        <f>IF(F5382="","",VLOOKUP(F5382,商品マスタ!$G:$H,2,FALSE))</f>
        <v/>
      </c>
      <c r="H5382" s="81" t="str">
        <f t="shared" si="2770"/>
        <v/>
      </c>
      <c r="I5382" s="82" t="str">
        <f>IF(発注書!E5388="","",発注書!E5388)</f>
        <v/>
      </c>
      <c r="J5382" s="78" t="str">
        <f>IF(発注書!E5388="","",発注書!C5388)</f>
        <v/>
      </c>
    </row>
    <row r="5383" spans="1:10" x14ac:dyDescent="0.55000000000000004">
      <c r="A5383" s="76" t="e">
        <f t="shared" ref="A5383" si="2772">A5381+1</f>
        <v>#REF!</v>
      </c>
      <c r="B5383" s="50">
        <v>1</v>
      </c>
      <c r="E5383" s="78" t="str">
        <f>IF(発注書!E5389="","",発注書!B5389)</f>
        <v/>
      </c>
      <c r="F5383" s="79" t="str">
        <f>IF(J5383="","",VLOOKUP(J5383,商品マスタ!$F:$G,2,FALSE))</f>
        <v/>
      </c>
      <c r="G5383" s="80" t="str">
        <f>IF(F5383="","",VLOOKUP(F5383,商品マスタ!$G:$H,2,FALSE))</f>
        <v/>
      </c>
      <c r="H5383" s="81" t="str">
        <f t="shared" si="2770"/>
        <v/>
      </c>
      <c r="I5383" s="82" t="str">
        <f>IF(発注書!E5389="","",発注書!E5389)</f>
        <v/>
      </c>
      <c r="J5383" s="78" t="str">
        <f>IF(発注書!E5389="","",発注書!C5389)</f>
        <v/>
      </c>
    </row>
    <row r="5384" spans="1:10" x14ac:dyDescent="0.55000000000000004">
      <c r="B5384" s="50">
        <v>2</v>
      </c>
      <c r="E5384" s="78" t="str">
        <f>IF(発注書!E5390="","",発注書!B5390)</f>
        <v/>
      </c>
      <c r="F5384" s="79" t="str">
        <f>IF(J5384="","",VLOOKUP(J5384,商品マスタ!$F:$G,2,FALSE))</f>
        <v/>
      </c>
      <c r="G5384" s="80" t="str">
        <f>IF(F5384="","",VLOOKUP(F5384,商品マスタ!$G:$H,2,FALSE))</f>
        <v/>
      </c>
      <c r="H5384" s="81" t="str">
        <f t="shared" si="2770"/>
        <v/>
      </c>
      <c r="I5384" s="82" t="str">
        <f>IF(発注書!E5390="","",発注書!E5390)</f>
        <v/>
      </c>
      <c r="J5384" s="78" t="str">
        <f>IF(発注書!E5390="","",発注書!C5390)</f>
        <v/>
      </c>
    </row>
    <row r="5385" spans="1:10" x14ac:dyDescent="0.55000000000000004">
      <c r="A5385" s="76" t="e">
        <f t="shared" ref="A5385" si="2773">A5383+1</f>
        <v>#REF!</v>
      </c>
      <c r="B5385" s="50">
        <v>1</v>
      </c>
      <c r="E5385" s="78" t="str">
        <f>IF(発注書!E5391="","",発注書!B5391)</f>
        <v/>
      </c>
      <c r="F5385" s="79" t="str">
        <f>IF(J5385="","",VLOOKUP(J5385,商品マスタ!$F:$G,2,FALSE))</f>
        <v/>
      </c>
      <c r="G5385" s="80" t="str">
        <f>IF(F5385="","",VLOOKUP(F5385,商品マスタ!$G:$H,2,FALSE))</f>
        <v/>
      </c>
      <c r="H5385" s="81" t="str">
        <f t="shared" si="2770"/>
        <v/>
      </c>
      <c r="I5385" s="82" t="str">
        <f>IF(発注書!E5391="","",発注書!E5391)</f>
        <v/>
      </c>
      <c r="J5385" s="78" t="str">
        <f>IF(発注書!E5391="","",発注書!C5391)</f>
        <v/>
      </c>
    </row>
    <row r="5386" spans="1:10" x14ac:dyDescent="0.55000000000000004">
      <c r="B5386" s="50">
        <v>2</v>
      </c>
      <c r="E5386" s="78" t="str">
        <f>IF(発注書!E5392="","",発注書!B5392)</f>
        <v/>
      </c>
      <c r="F5386" s="79" t="str">
        <f>IF(J5386="","",VLOOKUP(J5386,商品マスタ!$F:$G,2,FALSE))</f>
        <v/>
      </c>
      <c r="G5386" s="80" t="str">
        <f>IF(F5386="","",VLOOKUP(F5386,商品マスタ!$G:$H,2,FALSE))</f>
        <v/>
      </c>
      <c r="H5386" s="81" t="str">
        <f t="shared" si="2770"/>
        <v/>
      </c>
      <c r="I5386" s="82" t="str">
        <f>IF(発注書!E5392="","",発注書!E5392)</f>
        <v/>
      </c>
      <c r="J5386" s="78" t="str">
        <f>IF(発注書!E5392="","",発注書!C5392)</f>
        <v/>
      </c>
    </row>
    <row r="5387" spans="1:10" x14ac:dyDescent="0.55000000000000004">
      <c r="A5387" s="76" t="e">
        <f t="shared" ref="A5387" si="2774">A5385+1</f>
        <v>#REF!</v>
      </c>
      <c r="B5387" s="50">
        <v>1</v>
      </c>
      <c r="E5387" s="78" t="str">
        <f>IF(発注書!E5393="","",発注書!B5393)</f>
        <v/>
      </c>
      <c r="F5387" s="79" t="str">
        <f>IF(J5387="","",VLOOKUP(J5387,商品マスタ!$F:$G,2,FALSE))</f>
        <v/>
      </c>
      <c r="G5387" s="80" t="str">
        <f>IF(F5387="","",VLOOKUP(F5387,商品マスタ!$G:$H,2,FALSE))</f>
        <v/>
      </c>
      <c r="H5387" s="81" t="str">
        <f t="shared" si="2770"/>
        <v/>
      </c>
      <c r="I5387" s="82" t="str">
        <f>IF(発注書!E5393="","",発注書!E5393)</f>
        <v/>
      </c>
      <c r="J5387" s="78" t="str">
        <f>IF(発注書!E5393="","",発注書!C5393)</f>
        <v/>
      </c>
    </row>
    <row r="5388" spans="1:10" x14ac:dyDescent="0.55000000000000004">
      <c r="B5388" s="50">
        <v>2</v>
      </c>
      <c r="E5388" s="78" t="str">
        <f>IF(発注書!E5394="","",発注書!B5394)</f>
        <v/>
      </c>
      <c r="F5388" s="79" t="str">
        <f>IF(J5388="","",VLOOKUP(J5388,商品マスタ!$F:$G,2,FALSE))</f>
        <v/>
      </c>
      <c r="G5388" s="80" t="str">
        <f>IF(F5388="","",VLOOKUP(F5388,商品マスタ!$G:$H,2,FALSE))</f>
        <v/>
      </c>
      <c r="H5388" s="81" t="str">
        <f t="shared" si="2770"/>
        <v/>
      </c>
      <c r="I5388" s="82" t="str">
        <f>IF(発注書!E5394="","",発注書!E5394)</f>
        <v/>
      </c>
      <c r="J5388" s="78" t="str">
        <f>IF(発注書!E5394="","",発注書!C5394)</f>
        <v/>
      </c>
    </row>
    <row r="5389" spans="1:10" x14ac:dyDescent="0.55000000000000004">
      <c r="A5389" s="76" t="e">
        <f t="shared" ref="A5389" si="2775">A5387+1</f>
        <v>#REF!</v>
      </c>
      <c r="B5389" s="50">
        <v>1</v>
      </c>
      <c r="E5389" s="78" t="str">
        <f>IF(発注書!E5395="","",発注書!B5395)</f>
        <v/>
      </c>
      <c r="F5389" s="79" t="str">
        <f>IF(J5389="","",VLOOKUP(J5389,商品マスタ!$F:$G,2,FALSE))</f>
        <v/>
      </c>
      <c r="G5389" s="80" t="str">
        <f>IF(F5389="","",VLOOKUP(F5389,商品マスタ!$G:$H,2,FALSE))</f>
        <v/>
      </c>
      <c r="H5389" s="81" t="str">
        <f t="shared" si="2770"/>
        <v/>
      </c>
      <c r="I5389" s="82" t="str">
        <f>IF(発注書!E5395="","",発注書!E5395)</f>
        <v/>
      </c>
      <c r="J5389" s="78" t="str">
        <f>IF(発注書!E5395="","",発注書!C5395)</f>
        <v/>
      </c>
    </row>
    <row r="5390" spans="1:10" x14ac:dyDescent="0.55000000000000004">
      <c r="B5390" s="50">
        <v>2</v>
      </c>
      <c r="E5390" s="78" t="str">
        <f>IF(発注書!E5396="","",発注書!B5396)</f>
        <v/>
      </c>
      <c r="F5390" s="79" t="str">
        <f>IF(J5390="","",VLOOKUP(J5390,商品マスタ!$F:$G,2,FALSE))</f>
        <v/>
      </c>
      <c r="G5390" s="80" t="str">
        <f>IF(F5390="","",VLOOKUP(F5390,商品マスタ!$G:$H,2,FALSE))</f>
        <v/>
      </c>
      <c r="H5390" s="81" t="str">
        <f t="shared" si="2770"/>
        <v/>
      </c>
      <c r="I5390" s="82" t="str">
        <f>IF(発注書!E5396="","",発注書!E5396)</f>
        <v/>
      </c>
      <c r="J5390" s="78" t="str">
        <f>IF(発注書!E5396="","",発注書!C5396)</f>
        <v/>
      </c>
    </row>
    <row r="5391" spans="1:10" x14ac:dyDescent="0.55000000000000004">
      <c r="A5391" s="76" t="e">
        <f t="shared" ref="A5391" si="2776">A5389+1</f>
        <v>#REF!</v>
      </c>
      <c r="B5391" s="50">
        <v>1</v>
      </c>
      <c r="E5391" s="78" t="str">
        <f>IF(発注書!E5397="","",発注書!B5397)</f>
        <v/>
      </c>
      <c r="F5391" s="79" t="str">
        <f>IF(J5391="","",VLOOKUP(J5391,商品マスタ!$F:$G,2,FALSE))</f>
        <v/>
      </c>
      <c r="G5391" s="80" t="str">
        <f>IF(F5391="","",VLOOKUP(F5391,商品マスタ!$G:$H,2,FALSE))</f>
        <v/>
      </c>
      <c r="H5391" s="81" t="str">
        <f t="shared" si="2770"/>
        <v/>
      </c>
      <c r="I5391" s="82" t="str">
        <f>IF(発注書!E5397="","",発注書!E5397)</f>
        <v/>
      </c>
      <c r="J5391" s="78" t="str">
        <f>IF(発注書!E5397="","",発注書!C5397)</f>
        <v/>
      </c>
    </row>
    <row r="5392" spans="1:10" x14ac:dyDescent="0.55000000000000004">
      <c r="B5392" s="50">
        <v>2</v>
      </c>
      <c r="E5392" s="78" t="str">
        <f>IF(発注書!E5398="","",発注書!B5398)</f>
        <v/>
      </c>
      <c r="F5392" s="79" t="str">
        <f>IF(J5392="","",VLOOKUP(J5392,商品マスタ!$F:$G,2,FALSE))</f>
        <v/>
      </c>
      <c r="G5392" s="80" t="str">
        <f>IF(F5392="","",VLOOKUP(F5392,商品マスタ!$G:$H,2,FALSE))</f>
        <v/>
      </c>
      <c r="H5392" s="81" t="str">
        <f t="shared" si="2770"/>
        <v/>
      </c>
      <c r="I5392" s="82" t="str">
        <f>IF(発注書!E5398="","",発注書!E5398)</f>
        <v/>
      </c>
      <c r="J5392" s="78" t="str">
        <f>IF(発注書!E5398="","",発注書!C5398)</f>
        <v/>
      </c>
    </row>
    <row r="5393" spans="1:10" x14ac:dyDescent="0.55000000000000004">
      <c r="A5393" s="76" t="e">
        <f t="shared" ref="A5393" si="2777">A5391+1</f>
        <v>#REF!</v>
      </c>
      <c r="B5393" s="50">
        <v>1</v>
      </c>
      <c r="E5393" s="78" t="str">
        <f>IF(発注書!E5399="","",発注書!B5399)</f>
        <v/>
      </c>
      <c r="F5393" s="79" t="str">
        <f>IF(J5393="","",VLOOKUP(J5393,商品マスタ!$F:$G,2,FALSE))</f>
        <v/>
      </c>
      <c r="G5393" s="80" t="str">
        <f>IF(F5393="","",VLOOKUP(F5393,商品マスタ!$G:$H,2,FALSE))</f>
        <v/>
      </c>
      <c r="H5393" s="81" t="str">
        <f t="shared" si="2770"/>
        <v/>
      </c>
      <c r="I5393" s="82" t="str">
        <f>IF(発注書!E5399="","",発注書!E5399)</f>
        <v/>
      </c>
      <c r="J5393" s="78" t="str">
        <f>IF(発注書!E5399="","",発注書!C5399)</f>
        <v/>
      </c>
    </row>
    <row r="5394" spans="1:10" x14ac:dyDescent="0.55000000000000004">
      <c r="B5394" s="50">
        <v>2</v>
      </c>
      <c r="E5394" s="78" t="str">
        <f>IF(発注書!E5400="","",発注書!B5400)</f>
        <v/>
      </c>
      <c r="F5394" s="79" t="str">
        <f>IF(J5394="","",VLOOKUP(J5394,商品マスタ!$F:$G,2,FALSE))</f>
        <v/>
      </c>
      <c r="G5394" s="80" t="str">
        <f>IF(F5394="","",VLOOKUP(F5394,商品マスタ!$G:$H,2,FALSE))</f>
        <v/>
      </c>
      <c r="H5394" s="81" t="str">
        <f t="shared" si="2770"/>
        <v/>
      </c>
      <c r="I5394" s="82" t="str">
        <f>IF(発注書!E5400="","",発注書!E5400)</f>
        <v/>
      </c>
      <c r="J5394" s="78" t="str">
        <f>IF(発注書!E5400="","",発注書!C5400)</f>
        <v/>
      </c>
    </row>
    <row r="5395" spans="1:10" x14ac:dyDescent="0.55000000000000004">
      <c r="A5395" s="76" t="e">
        <f t="shared" ref="A5395" si="2778">A5393+1</f>
        <v>#REF!</v>
      </c>
      <c r="B5395" s="50">
        <v>1</v>
      </c>
      <c r="E5395" s="78" t="str">
        <f>IF(発注書!E5401="","",発注書!B5401)</f>
        <v/>
      </c>
      <c r="F5395" s="79" t="str">
        <f>IF(J5395="","",VLOOKUP(J5395,商品マスタ!$F:$G,2,FALSE))</f>
        <v/>
      </c>
      <c r="G5395" s="80" t="str">
        <f>IF(F5395="","",VLOOKUP(F5395,商品マスタ!$G:$H,2,FALSE))</f>
        <v/>
      </c>
      <c r="H5395" s="81" t="str">
        <f t="shared" si="2770"/>
        <v/>
      </c>
      <c r="I5395" s="82" t="str">
        <f>IF(発注書!E5401="","",発注書!E5401)</f>
        <v/>
      </c>
      <c r="J5395" s="78" t="str">
        <f>IF(発注書!E5401="","",発注書!C5401)</f>
        <v/>
      </c>
    </row>
    <row r="5396" spans="1:10" x14ac:dyDescent="0.55000000000000004">
      <c r="B5396" s="50">
        <v>2</v>
      </c>
      <c r="E5396" s="78" t="str">
        <f>IF(発注書!E5402="","",発注書!B5402)</f>
        <v/>
      </c>
      <c r="F5396" s="79" t="str">
        <f>IF(J5396="","",VLOOKUP(J5396,商品マスタ!$F:$G,2,FALSE))</f>
        <v/>
      </c>
      <c r="G5396" s="80" t="str">
        <f>IF(F5396="","",VLOOKUP(F5396,商品マスタ!$G:$H,2,FALSE))</f>
        <v/>
      </c>
      <c r="H5396" s="81" t="str">
        <f t="shared" si="2770"/>
        <v/>
      </c>
      <c r="I5396" s="82" t="str">
        <f>IF(発注書!E5402="","",発注書!E5402)</f>
        <v/>
      </c>
      <c r="J5396" s="78" t="str">
        <f>IF(発注書!E5402="","",発注書!C5402)</f>
        <v/>
      </c>
    </row>
    <row r="5397" spans="1:10" x14ac:dyDescent="0.55000000000000004">
      <c r="A5397" s="76" t="e">
        <f t="shared" ref="A5397" si="2779">A5395+1</f>
        <v>#REF!</v>
      </c>
      <c r="B5397" s="50">
        <v>1</v>
      </c>
      <c r="E5397" s="78" t="str">
        <f>IF(発注書!E5403="","",発注書!B5403)</f>
        <v/>
      </c>
      <c r="F5397" s="79" t="str">
        <f>IF(J5397="","",VLOOKUP(J5397,商品マスタ!$F:$G,2,FALSE))</f>
        <v/>
      </c>
      <c r="G5397" s="80" t="str">
        <f>IF(F5397="","",VLOOKUP(F5397,商品マスタ!$G:$H,2,FALSE))</f>
        <v/>
      </c>
      <c r="H5397" s="81" t="str">
        <f t="shared" si="2770"/>
        <v/>
      </c>
      <c r="I5397" s="82" t="str">
        <f>IF(発注書!E5403="","",発注書!E5403)</f>
        <v/>
      </c>
      <c r="J5397" s="78" t="str">
        <f>IF(発注書!E5403="","",発注書!C5403)</f>
        <v/>
      </c>
    </row>
    <row r="5398" spans="1:10" x14ac:dyDescent="0.55000000000000004">
      <c r="B5398" s="50">
        <v>2</v>
      </c>
      <c r="E5398" s="78" t="str">
        <f>IF(発注書!E5404="","",発注書!B5404)</f>
        <v/>
      </c>
      <c r="F5398" s="79" t="str">
        <f>IF(J5398="","",VLOOKUP(J5398,商品マスタ!$F:$G,2,FALSE))</f>
        <v/>
      </c>
      <c r="G5398" s="80" t="str">
        <f>IF(F5398="","",VLOOKUP(F5398,商品マスタ!$G:$H,2,FALSE))</f>
        <v/>
      </c>
      <c r="H5398" s="81" t="str">
        <f t="shared" si="2770"/>
        <v/>
      </c>
      <c r="I5398" s="82" t="str">
        <f>IF(発注書!E5404="","",発注書!E5404)</f>
        <v/>
      </c>
      <c r="J5398" s="78" t="str">
        <f>IF(発注書!E5404="","",発注書!C5404)</f>
        <v/>
      </c>
    </row>
    <row r="5399" spans="1:10" x14ac:dyDescent="0.55000000000000004">
      <c r="A5399" s="76" t="e">
        <f t="shared" ref="A5399" si="2780">A5397+1</f>
        <v>#REF!</v>
      </c>
      <c r="B5399" s="50">
        <v>1</v>
      </c>
      <c r="E5399" s="78" t="str">
        <f>IF(発注書!E5405="","",発注書!B5405)</f>
        <v/>
      </c>
      <c r="F5399" s="79" t="str">
        <f>IF(J5399="","",VLOOKUP(J5399,商品マスタ!$F:$G,2,FALSE))</f>
        <v/>
      </c>
      <c r="G5399" s="80" t="str">
        <f>IF(F5399="","",VLOOKUP(F5399,商品マスタ!$G:$H,2,FALSE))</f>
        <v/>
      </c>
      <c r="H5399" s="81" t="str">
        <f t="shared" si="2770"/>
        <v/>
      </c>
      <c r="I5399" s="82" t="str">
        <f>IF(発注書!E5405="","",発注書!E5405)</f>
        <v/>
      </c>
      <c r="J5399" s="78" t="str">
        <f>IF(発注書!E5405="","",発注書!C5405)</f>
        <v/>
      </c>
    </row>
    <row r="5400" spans="1:10" x14ac:dyDescent="0.55000000000000004">
      <c r="B5400" s="50">
        <v>2</v>
      </c>
      <c r="E5400" s="78" t="str">
        <f>IF(発注書!E5406="","",発注書!B5406)</f>
        <v/>
      </c>
      <c r="F5400" s="79" t="str">
        <f>IF(J5400="","",VLOOKUP(J5400,商品マスタ!$F:$G,2,FALSE))</f>
        <v/>
      </c>
      <c r="G5400" s="80" t="str">
        <f>IF(F5400="","",VLOOKUP(F5400,商品マスタ!$G:$H,2,FALSE))</f>
        <v/>
      </c>
      <c r="H5400" s="81" t="str">
        <f t="shared" si="2770"/>
        <v/>
      </c>
      <c r="I5400" s="82" t="str">
        <f>IF(発注書!E5406="","",発注書!E5406)</f>
        <v/>
      </c>
      <c r="J5400" s="78" t="str">
        <f>IF(発注書!E5406="","",発注書!C5406)</f>
        <v/>
      </c>
    </row>
    <row r="5401" spans="1:10" x14ac:dyDescent="0.55000000000000004">
      <c r="A5401" s="76" t="e">
        <f t="shared" ref="A5401" si="2781">A5399+1</f>
        <v>#REF!</v>
      </c>
      <c r="B5401" s="50">
        <v>1</v>
      </c>
      <c r="E5401" s="78" t="str">
        <f>IF(発注書!E5407="","",発注書!B5407)</f>
        <v/>
      </c>
      <c r="F5401" s="79" t="str">
        <f>IF(J5401="","",VLOOKUP(J5401,商品マスタ!$F:$G,2,FALSE))</f>
        <v/>
      </c>
      <c r="G5401" s="80" t="str">
        <f>IF(F5401="","",VLOOKUP(F5401,商品マスタ!$G:$H,2,FALSE))</f>
        <v/>
      </c>
      <c r="H5401" s="81" t="str">
        <f t="shared" si="2770"/>
        <v/>
      </c>
      <c r="I5401" s="82" t="str">
        <f>IF(発注書!E5407="","",発注書!E5407)</f>
        <v/>
      </c>
      <c r="J5401" s="78" t="str">
        <f>IF(発注書!E5407="","",発注書!C5407)</f>
        <v/>
      </c>
    </row>
    <row r="5402" spans="1:10" x14ac:dyDescent="0.55000000000000004">
      <c r="B5402" s="50">
        <v>2</v>
      </c>
      <c r="E5402" s="78" t="str">
        <f>IF(発注書!E5408="","",発注書!B5408)</f>
        <v/>
      </c>
      <c r="F5402" s="79" t="str">
        <f>IF(J5402="","",VLOOKUP(J5402,商品マスタ!$F:$G,2,FALSE))</f>
        <v/>
      </c>
      <c r="G5402" s="80" t="str">
        <f>IF(F5402="","",VLOOKUP(F5402,商品マスタ!$G:$H,2,FALSE))</f>
        <v/>
      </c>
      <c r="H5402" s="81" t="str">
        <f t="shared" si="2770"/>
        <v/>
      </c>
      <c r="I5402" s="82" t="str">
        <f>IF(発注書!E5408="","",発注書!E5408)</f>
        <v/>
      </c>
      <c r="J5402" s="78" t="str">
        <f>IF(発注書!E5408="","",発注書!C5408)</f>
        <v/>
      </c>
    </row>
    <row r="5403" spans="1:10" x14ac:dyDescent="0.55000000000000004">
      <c r="A5403" s="76" t="e">
        <f t="shared" ref="A5403" si="2782">A5401+1</f>
        <v>#REF!</v>
      </c>
      <c r="B5403" s="50">
        <v>1</v>
      </c>
      <c r="E5403" s="78" t="str">
        <f>IF(発注書!E5409="","",発注書!B5409)</f>
        <v/>
      </c>
      <c r="F5403" s="79" t="str">
        <f>IF(J5403="","",VLOOKUP(J5403,商品マスタ!$F:$G,2,FALSE))</f>
        <v/>
      </c>
      <c r="G5403" s="80" t="str">
        <f>IF(F5403="","",VLOOKUP(F5403,商品マスタ!$G:$H,2,FALSE))</f>
        <v/>
      </c>
      <c r="H5403" s="81" t="str">
        <f t="shared" si="2770"/>
        <v/>
      </c>
      <c r="I5403" s="82" t="str">
        <f>IF(発注書!E5409="","",発注書!E5409)</f>
        <v/>
      </c>
      <c r="J5403" s="78" t="str">
        <f>IF(発注書!E5409="","",発注書!C5409)</f>
        <v/>
      </c>
    </row>
    <row r="5404" spans="1:10" x14ac:dyDescent="0.55000000000000004">
      <c r="B5404" s="50">
        <v>2</v>
      </c>
      <c r="E5404" s="78" t="str">
        <f>IF(発注書!E5410="","",発注書!B5410)</f>
        <v/>
      </c>
      <c r="F5404" s="79" t="str">
        <f>IF(J5404="","",VLOOKUP(J5404,商品マスタ!$F:$G,2,FALSE))</f>
        <v/>
      </c>
      <c r="G5404" s="80" t="str">
        <f>IF(F5404="","",VLOOKUP(F5404,商品マスタ!$G:$H,2,FALSE))</f>
        <v/>
      </c>
      <c r="H5404" s="81" t="str">
        <f t="shared" si="2770"/>
        <v/>
      </c>
      <c r="I5404" s="82" t="str">
        <f>IF(発注書!E5410="","",発注書!E5410)</f>
        <v/>
      </c>
      <c r="J5404" s="78" t="str">
        <f>IF(発注書!E5410="","",発注書!C5410)</f>
        <v/>
      </c>
    </row>
    <row r="5405" spans="1:10" x14ac:dyDescent="0.55000000000000004">
      <c r="A5405" s="76" t="e">
        <f t="shared" ref="A5405" si="2783">A5403+1</f>
        <v>#REF!</v>
      </c>
      <c r="B5405" s="50">
        <v>1</v>
      </c>
      <c r="E5405" s="78" t="str">
        <f>IF(発注書!E5411="","",発注書!B5411)</f>
        <v/>
      </c>
      <c r="F5405" s="79" t="str">
        <f>IF(J5405="","",VLOOKUP(J5405,商品マスタ!$F:$G,2,FALSE))</f>
        <v/>
      </c>
      <c r="G5405" s="80" t="str">
        <f>IF(F5405="","",VLOOKUP(F5405,商品マスタ!$G:$H,2,FALSE))</f>
        <v/>
      </c>
      <c r="H5405" s="81" t="str">
        <f t="shared" si="2770"/>
        <v/>
      </c>
      <c r="I5405" s="82" t="str">
        <f>IF(発注書!E5411="","",発注書!E5411)</f>
        <v/>
      </c>
      <c r="J5405" s="78" t="str">
        <f>IF(発注書!E5411="","",発注書!C5411)</f>
        <v/>
      </c>
    </row>
    <row r="5406" spans="1:10" x14ac:dyDescent="0.55000000000000004">
      <c r="B5406" s="50">
        <v>2</v>
      </c>
      <c r="E5406" s="78" t="str">
        <f>IF(発注書!E5412="","",発注書!B5412)</f>
        <v/>
      </c>
      <c r="F5406" s="79" t="str">
        <f>IF(J5406="","",VLOOKUP(J5406,商品マスタ!$F:$G,2,FALSE))</f>
        <v/>
      </c>
      <c r="G5406" s="80" t="str">
        <f>IF(F5406="","",VLOOKUP(F5406,商品マスタ!$G:$H,2,FALSE))</f>
        <v/>
      </c>
      <c r="H5406" s="81" t="str">
        <f t="shared" si="2770"/>
        <v/>
      </c>
      <c r="I5406" s="82" t="str">
        <f>IF(発注書!E5412="","",発注書!E5412)</f>
        <v/>
      </c>
      <c r="J5406" s="78" t="str">
        <f>IF(発注書!E5412="","",発注書!C5412)</f>
        <v/>
      </c>
    </row>
    <row r="5407" spans="1:10" x14ac:dyDescent="0.55000000000000004">
      <c r="A5407" s="76" t="e">
        <f t="shared" ref="A5407" si="2784">A5405+1</f>
        <v>#REF!</v>
      </c>
      <c r="B5407" s="50">
        <v>1</v>
      </c>
      <c r="E5407" s="78" t="str">
        <f>IF(発注書!E5413="","",発注書!B5413)</f>
        <v/>
      </c>
      <c r="F5407" s="79" t="str">
        <f>IF(J5407="","",VLOOKUP(J5407,商品マスタ!$F:$G,2,FALSE))</f>
        <v/>
      </c>
      <c r="G5407" s="80" t="str">
        <f>IF(F5407="","",VLOOKUP(F5407,商品マスタ!$G:$H,2,FALSE))</f>
        <v/>
      </c>
      <c r="H5407" s="81" t="str">
        <f t="shared" si="2770"/>
        <v/>
      </c>
      <c r="I5407" s="82" t="str">
        <f>IF(発注書!E5413="","",発注書!E5413)</f>
        <v/>
      </c>
      <c r="J5407" s="78" t="str">
        <f>IF(発注書!E5413="","",発注書!C5413)</f>
        <v/>
      </c>
    </row>
    <row r="5408" spans="1:10" x14ac:dyDescent="0.55000000000000004">
      <c r="B5408" s="50">
        <v>2</v>
      </c>
      <c r="E5408" s="78" t="str">
        <f>IF(発注書!E5414="","",発注書!B5414)</f>
        <v/>
      </c>
      <c r="F5408" s="79" t="str">
        <f>IF(J5408="","",VLOOKUP(J5408,商品マスタ!$F:$G,2,FALSE))</f>
        <v/>
      </c>
      <c r="G5408" s="80" t="str">
        <f>IF(F5408="","",VLOOKUP(F5408,商品マスタ!$G:$H,2,FALSE))</f>
        <v/>
      </c>
      <c r="H5408" s="81" t="str">
        <f t="shared" si="2770"/>
        <v/>
      </c>
      <c r="I5408" s="82" t="str">
        <f>IF(発注書!E5414="","",発注書!E5414)</f>
        <v/>
      </c>
      <c r="J5408" s="78" t="str">
        <f>IF(発注書!E5414="","",発注書!C5414)</f>
        <v/>
      </c>
    </row>
    <row r="5409" spans="1:10" x14ac:dyDescent="0.55000000000000004">
      <c r="A5409" s="76" t="e">
        <f t="shared" ref="A5409" si="2785">A5407+1</f>
        <v>#REF!</v>
      </c>
      <c r="B5409" s="50">
        <v>1</v>
      </c>
      <c r="E5409" s="78" t="str">
        <f>IF(発注書!E5415="","",発注書!B5415)</f>
        <v/>
      </c>
      <c r="F5409" s="79" t="str">
        <f>IF(J5409="","",VLOOKUP(J5409,商品マスタ!$F:$G,2,FALSE))</f>
        <v/>
      </c>
      <c r="G5409" s="80" t="str">
        <f>IF(F5409="","",VLOOKUP(F5409,商品マスタ!$G:$H,2,FALSE))</f>
        <v/>
      </c>
      <c r="H5409" s="81" t="str">
        <f t="shared" si="2770"/>
        <v/>
      </c>
      <c r="I5409" s="82" t="str">
        <f>IF(発注書!E5415="","",発注書!E5415)</f>
        <v/>
      </c>
      <c r="J5409" s="78" t="str">
        <f>IF(発注書!E5415="","",発注書!C5415)</f>
        <v/>
      </c>
    </row>
    <row r="5410" spans="1:10" x14ac:dyDescent="0.55000000000000004">
      <c r="B5410" s="50">
        <v>2</v>
      </c>
      <c r="E5410" s="78" t="str">
        <f>IF(発注書!E5416="","",発注書!B5416)</f>
        <v/>
      </c>
      <c r="F5410" s="79" t="str">
        <f>IF(J5410="","",VLOOKUP(J5410,商品マスタ!$F:$G,2,FALSE))</f>
        <v/>
      </c>
      <c r="G5410" s="80" t="str">
        <f>IF(F5410="","",VLOOKUP(F5410,商品マスタ!$G:$H,2,FALSE))</f>
        <v/>
      </c>
      <c r="H5410" s="81" t="str">
        <f t="shared" si="2770"/>
        <v/>
      </c>
      <c r="I5410" s="82" t="str">
        <f>IF(発注書!E5416="","",発注書!E5416)</f>
        <v/>
      </c>
      <c r="J5410" s="78" t="str">
        <f>IF(発注書!E5416="","",発注書!C5416)</f>
        <v/>
      </c>
    </row>
    <row r="5411" spans="1:10" x14ac:dyDescent="0.55000000000000004">
      <c r="A5411" s="76" t="e">
        <f t="shared" ref="A5411" si="2786">A5409+1</f>
        <v>#REF!</v>
      </c>
      <c r="B5411" s="50">
        <v>1</v>
      </c>
      <c r="E5411" s="78" t="str">
        <f>IF(発注書!E5417="","",発注書!B5417)</f>
        <v/>
      </c>
      <c r="F5411" s="79" t="str">
        <f>IF(J5411="","",VLOOKUP(J5411,商品マスタ!$F:$G,2,FALSE))</f>
        <v/>
      </c>
      <c r="G5411" s="80" t="str">
        <f>IF(F5411="","",VLOOKUP(F5411,商品マスタ!$G:$H,2,FALSE))</f>
        <v/>
      </c>
      <c r="H5411" s="81" t="str">
        <f t="shared" si="2770"/>
        <v/>
      </c>
      <c r="I5411" s="82" t="str">
        <f>IF(発注書!E5417="","",発注書!E5417)</f>
        <v/>
      </c>
      <c r="J5411" s="78" t="str">
        <f>IF(発注書!E5417="","",発注書!C5417)</f>
        <v/>
      </c>
    </row>
    <row r="5412" spans="1:10" x14ac:dyDescent="0.55000000000000004">
      <c r="B5412" s="50">
        <v>2</v>
      </c>
      <c r="E5412" s="78" t="str">
        <f>IF(発注書!E5418="","",発注書!B5418)</f>
        <v/>
      </c>
      <c r="F5412" s="79" t="str">
        <f>IF(J5412="","",VLOOKUP(J5412,商品マスタ!$F:$G,2,FALSE))</f>
        <v/>
      </c>
      <c r="G5412" s="80" t="str">
        <f>IF(F5412="","",VLOOKUP(F5412,商品マスタ!$G:$H,2,FALSE))</f>
        <v/>
      </c>
      <c r="H5412" s="81" t="str">
        <f t="shared" si="2770"/>
        <v/>
      </c>
      <c r="I5412" s="82" t="str">
        <f>IF(発注書!E5418="","",発注書!E5418)</f>
        <v/>
      </c>
      <c r="J5412" s="78" t="str">
        <f>IF(発注書!E5418="","",発注書!C5418)</f>
        <v/>
      </c>
    </row>
    <row r="5413" spans="1:10" x14ac:dyDescent="0.55000000000000004">
      <c r="A5413" s="76" t="e">
        <f t="shared" ref="A5413" si="2787">A5411+1</f>
        <v>#REF!</v>
      </c>
      <c r="B5413" s="50">
        <v>1</v>
      </c>
      <c r="E5413" s="78" t="str">
        <f>IF(発注書!E5419="","",発注書!B5419)</f>
        <v/>
      </c>
      <c r="F5413" s="79" t="str">
        <f>IF(J5413="","",VLOOKUP(J5413,商品マスタ!$F:$G,2,FALSE))</f>
        <v/>
      </c>
      <c r="G5413" s="80" t="str">
        <f>IF(F5413="","",VLOOKUP(F5413,商品マスタ!$G:$H,2,FALSE))</f>
        <v/>
      </c>
      <c r="H5413" s="81" t="str">
        <f t="shared" si="2770"/>
        <v/>
      </c>
      <c r="I5413" s="82" t="str">
        <f>IF(発注書!E5419="","",発注書!E5419)</f>
        <v/>
      </c>
      <c r="J5413" s="78" t="str">
        <f>IF(発注書!E5419="","",発注書!C5419)</f>
        <v/>
      </c>
    </row>
    <row r="5414" spans="1:10" x14ac:dyDescent="0.55000000000000004">
      <c r="B5414" s="50">
        <v>2</v>
      </c>
      <c r="E5414" s="78" t="str">
        <f>IF(発注書!E5420="","",発注書!B5420)</f>
        <v/>
      </c>
      <c r="F5414" s="79" t="str">
        <f>IF(J5414="","",VLOOKUP(J5414,商品マスタ!$F:$G,2,FALSE))</f>
        <v/>
      </c>
      <c r="G5414" s="80" t="str">
        <f>IF(F5414="","",VLOOKUP(F5414,商品マスタ!$G:$H,2,FALSE))</f>
        <v/>
      </c>
      <c r="H5414" s="81" t="str">
        <f t="shared" si="2770"/>
        <v/>
      </c>
      <c r="I5414" s="82" t="str">
        <f>IF(発注書!E5420="","",発注書!E5420)</f>
        <v/>
      </c>
      <c r="J5414" s="78" t="str">
        <f>IF(発注書!E5420="","",発注書!C5420)</f>
        <v/>
      </c>
    </row>
    <row r="5415" spans="1:10" x14ac:dyDescent="0.55000000000000004">
      <c r="A5415" s="76" t="e">
        <f t="shared" ref="A5415" si="2788">A5413+1</f>
        <v>#REF!</v>
      </c>
      <c r="B5415" s="50">
        <v>1</v>
      </c>
      <c r="E5415" s="78" t="str">
        <f>IF(発注書!E5421="","",発注書!B5421)</f>
        <v/>
      </c>
      <c r="F5415" s="79" t="str">
        <f>IF(J5415="","",VLOOKUP(J5415,商品マスタ!$F:$G,2,FALSE))</f>
        <v/>
      </c>
      <c r="G5415" s="80" t="str">
        <f>IF(F5415="","",VLOOKUP(F5415,商品マスタ!$G:$H,2,FALSE))</f>
        <v/>
      </c>
      <c r="H5415" s="81" t="str">
        <f t="shared" si="2770"/>
        <v/>
      </c>
      <c r="I5415" s="82" t="str">
        <f>IF(発注書!E5421="","",発注書!E5421)</f>
        <v/>
      </c>
      <c r="J5415" s="78" t="str">
        <f>IF(発注書!E5421="","",発注書!C5421)</f>
        <v/>
      </c>
    </row>
    <row r="5416" spans="1:10" x14ac:dyDescent="0.55000000000000004">
      <c r="B5416" s="50">
        <v>2</v>
      </c>
      <c r="E5416" s="78" t="str">
        <f>IF(発注書!E5422="","",発注書!B5422)</f>
        <v/>
      </c>
      <c r="F5416" s="79" t="str">
        <f>IF(J5416="","",VLOOKUP(J5416,商品マスタ!$F:$G,2,FALSE))</f>
        <v/>
      </c>
      <c r="G5416" s="80" t="str">
        <f>IF(F5416="","",VLOOKUP(F5416,商品マスタ!$G:$H,2,FALSE))</f>
        <v/>
      </c>
      <c r="H5416" s="81" t="str">
        <f t="shared" si="2770"/>
        <v/>
      </c>
      <c r="I5416" s="82" t="str">
        <f>IF(発注書!E5422="","",発注書!E5422)</f>
        <v/>
      </c>
      <c r="J5416" s="78" t="str">
        <f>IF(発注書!E5422="","",発注書!C5422)</f>
        <v/>
      </c>
    </row>
    <row r="5417" spans="1:10" x14ac:dyDescent="0.55000000000000004">
      <c r="A5417" s="76" t="e">
        <f t="shared" ref="A5417" si="2789">A5415+1</f>
        <v>#REF!</v>
      </c>
      <c r="B5417" s="50">
        <v>1</v>
      </c>
      <c r="E5417" s="78" t="str">
        <f>IF(発注書!E5423="","",発注書!B5423)</f>
        <v/>
      </c>
      <c r="F5417" s="79" t="str">
        <f>IF(J5417="","",VLOOKUP(J5417,商品マスタ!$F:$G,2,FALSE))</f>
        <v/>
      </c>
      <c r="G5417" s="80" t="str">
        <f>IF(F5417="","",VLOOKUP(F5417,商品マスタ!$G:$H,2,FALSE))</f>
        <v/>
      </c>
      <c r="H5417" s="81" t="str">
        <f t="shared" si="2770"/>
        <v/>
      </c>
      <c r="I5417" s="82" t="str">
        <f>IF(発注書!E5423="","",発注書!E5423)</f>
        <v/>
      </c>
      <c r="J5417" s="78" t="str">
        <f>IF(発注書!E5423="","",発注書!C5423)</f>
        <v/>
      </c>
    </row>
    <row r="5418" spans="1:10" x14ac:dyDescent="0.55000000000000004">
      <c r="B5418" s="50">
        <v>2</v>
      </c>
      <c r="E5418" s="78" t="str">
        <f>IF(発注書!E5424="","",発注書!B5424)</f>
        <v/>
      </c>
      <c r="F5418" s="79" t="str">
        <f>IF(J5418="","",VLOOKUP(J5418,商品マスタ!$F:$G,2,FALSE))</f>
        <v/>
      </c>
      <c r="G5418" s="80" t="str">
        <f>IF(F5418="","",VLOOKUP(F5418,商品マスタ!$G:$H,2,FALSE))</f>
        <v/>
      </c>
      <c r="H5418" s="81" t="str">
        <f t="shared" si="2770"/>
        <v/>
      </c>
      <c r="I5418" s="82" t="str">
        <f>IF(発注書!E5424="","",発注書!E5424)</f>
        <v/>
      </c>
      <c r="J5418" s="78" t="str">
        <f>IF(発注書!E5424="","",発注書!C5424)</f>
        <v/>
      </c>
    </row>
    <row r="5419" spans="1:10" x14ac:dyDescent="0.55000000000000004">
      <c r="A5419" s="76" t="e">
        <f t="shared" ref="A5419" si="2790">A5417+1</f>
        <v>#REF!</v>
      </c>
      <c r="B5419" s="50">
        <v>1</v>
      </c>
      <c r="E5419" s="78" t="str">
        <f>IF(発注書!E5425="","",発注書!B5425)</f>
        <v/>
      </c>
      <c r="F5419" s="79" t="str">
        <f>IF(J5419="","",VLOOKUP(J5419,商品マスタ!$F:$G,2,FALSE))</f>
        <v/>
      </c>
      <c r="G5419" s="80" t="str">
        <f>IF(F5419="","",VLOOKUP(F5419,商品マスタ!$G:$H,2,FALSE))</f>
        <v/>
      </c>
      <c r="H5419" s="81" t="str">
        <f t="shared" si="2770"/>
        <v/>
      </c>
      <c r="I5419" s="82" t="str">
        <f>IF(発注書!E5425="","",発注書!E5425)</f>
        <v/>
      </c>
      <c r="J5419" s="78" t="str">
        <f>IF(発注書!E5425="","",発注書!C5425)</f>
        <v/>
      </c>
    </row>
    <row r="5420" spans="1:10" x14ac:dyDescent="0.55000000000000004">
      <c r="B5420" s="50">
        <v>2</v>
      </c>
      <c r="E5420" s="78" t="str">
        <f>IF(発注書!E5426="","",発注書!B5426)</f>
        <v/>
      </c>
      <c r="F5420" s="79" t="str">
        <f>IF(J5420="","",VLOOKUP(J5420,商品マスタ!$F:$G,2,FALSE))</f>
        <v/>
      </c>
      <c r="G5420" s="80" t="str">
        <f>IF(F5420="","",VLOOKUP(F5420,商品マスタ!$G:$H,2,FALSE))</f>
        <v/>
      </c>
      <c r="H5420" s="81" t="str">
        <f t="shared" si="2770"/>
        <v/>
      </c>
      <c r="I5420" s="82" t="str">
        <f>IF(発注書!E5426="","",発注書!E5426)</f>
        <v/>
      </c>
      <c r="J5420" s="78" t="str">
        <f>IF(発注書!E5426="","",発注書!C5426)</f>
        <v/>
      </c>
    </row>
    <row r="5421" spans="1:10" x14ac:dyDescent="0.55000000000000004">
      <c r="A5421" s="76" t="e">
        <f t="shared" ref="A5421" si="2791">A5419+1</f>
        <v>#REF!</v>
      </c>
      <c r="B5421" s="50">
        <v>1</v>
      </c>
      <c r="E5421" s="78" t="str">
        <f>IF(発注書!E5427="","",発注書!B5427)</f>
        <v/>
      </c>
      <c r="F5421" s="79" t="str">
        <f>IF(J5421="","",VLOOKUP(J5421,商品マスタ!$F:$G,2,FALSE))</f>
        <v/>
      </c>
      <c r="G5421" s="80" t="str">
        <f>IF(F5421="","",VLOOKUP(F5421,商品マスタ!$G:$H,2,FALSE))</f>
        <v/>
      </c>
      <c r="H5421" s="81" t="str">
        <f t="shared" si="2770"/>
        <v/>
      </c>
      <c r="I5421" s="82" t="str">
        <f>IF(発注書!E5427="","",発注書!E5427)</f>
        <v/>
      </c>
      <c r="J5421" s="78" t="str">
        <f>IF(発注書!E5427="","",発注書!C5427)</f>
        <v/>
      </c>
    </row>
    <row r="5422" spans="1:10" x14ac:dyDescent="0.55000000000000004">
      <c r="B5422" s="50">
        <v>2</v>
      </c>
      <c r="E5422" s="78" t="str">
        <f>IF(発注書!E5428="","",発注書!B5428)</f>
        <v/>
      </c>
      <c r="F5422" s="79" t="str">
        <f>IF(J5422="","",VLOOKUP(J5422,商品マスタ!$F:$G,2,FALSE))</f>
        <v/>
      </c>
      <c r="G5422" s="80" t="str">
        <f>IF(F5422="","",VLOOKUP(F5422,商品マスタ!$G:$H,2,FALSE))</f>
        <v/>
      </c>
      <c r="H5422" s="81" t="str">
        <f t="shared" si="2770"/>
        <v/>
      </c>
      <c r="I5422" s="82" t="str">
        <f>IF(発注書!E5428="","",発注書!E5428)</f>
        <v/>
      </c>
      <c r="J5422" s="78" t="str">
        <f>IF(発注書!E5428="","",発注書!C5428)</f>
        <v/>
      </c>
    </row>
    <row r="5423" spans="1:10" x14ac:dyDescent="0.55000000000000004">
      <c r="A5423" s="76" t="e">
        <f t="shared" ref="A5423" si="2792">A5421+1</f>
        <v>#REF!</v>
      </c>
      <c r="B5423" s="50">
        <v>1</v>
      </c>
      <c r="E5423" s="78" t="str">
        <f>IF(発注書!E5429="","",発注書!B5429)</f>
        <v/>
      </c>
      <c r="F5423" s="79" t="str">
        <f>IF(J5423="","",VLOOKUP(J5423,商品マスタ!$F:$G,2,FALSE))</f>
        <v/>
      </c>
      <c r="G5423" s="80" t="str">
        <f>IF(F5423="","",VLOOKUP(F5423,商品マスタ!$G:$H,2,FALSE))</f>
        <v/>
      </c>
      <c r="H5423" s="81" t="str">
        <f t="shared" si="2770"/>
        <v/>
      </c>
      <c r="I5423" s="82" t="str">
        <f>IF(発注書!E5429="","",発注書!E5429)</f>
        <v/>
      </c>
      <c r="J5423" s="78" t="str">
        <f>IF(発注書!E5429="","",発注書!C5429)</f>
        <v/>
      </c>
    </row>
    <row r="5424" spans="1:10" x14ac:dyDescent="0.55000000000000004">
      <c r="B5424" s="50">
        <v>2</v>
      </c>
      <c r="E5424" s="78" t="str">
        <f>IF(発注書!E5430="","",発注書!B5430)</f>
        <v/>
      </c>
      <c r="F5424" s="79" t="str">
        <f>IF(J5424="","",VLOOKUP(J5424,商品マスタ!$F:$G,2,FALSE))</f>
        <v/>
      </c>
      <c r="G5424" s="80" t="str">
        <f>IF(F5424="","",VLOOKUP(F5424,商品マスタ!$G:$H,2,FALSE))</f>
        <v/>
      </c>
      <c r="H5424" s="81" t="str">
        <f t="shared" si="2770"/>
        <v/>
      </c>
      <c r="I5424" s="82" t="str">
        <f>IF(発注書!E5430="","",発注書!E5430)</f>
        <v/>
      </c>
      <c r="J5424" s="78" t="str">
        <f>IF(発注書!E5430="","",発注書!C5430)</f>
        <v/>
      </c>
    </row>
    <row r="5425" spans="1:10" x14ac:dyDescent="0.55000000000000004">
      <c r="A5425" s="76" t="e">
        <f t="shared" ref="A5425" si="2793">A5423+1</f>
        <v>#REF!</v>
      </c>
      <c r="B5425" s="50">
        <v>1</v>
      </c>
      <c r="E5425" s="78" t="str">
        <f>IF(発注書!E5431="","",発注書!B5431)</f>
        <v/>
      </c>
      <c r="F5425" s="79" t="str">
        <f>IF(J5425="","",VLOOKUP(J5425,商品マスタ!$F:$G,2,FALSE))</f>
        <v/>
      </c>
      <c r="G5425" s="80" t="str">
        <f>IF(F5425="","",VLOOKUP(F5425,商品マスタ!$G:$H,2,FALSE))</f>
        <v/>
      </c>
      <c r="H5425" s="81" t="str">
        <f t="shared" si="2770"/>
        <v/>
      </c>
      <c r="I5425" s="82" t="str">
        <f>IF(発注書!E5431="","",発注書!E5431)</f>
        <v/>
      </c>
      <c r="J5425" s="78" t="str">
        <f>IF(発注書!E5431="","",発注書!C5431)</f>
        <v/>
      </c>
    </row>
    <row r="5426" spans="1:10" x14ac:dyDescent="0.55000000000000004">
      <c r="B5426" s="50">
        <v>2</v>
      </c>
      <c r="E5426" s="78" t="str">
        <f>IF(発注書!E5432="","",発注書!B5432)</f>
        <v/>
      </c>
      <c r="F5426" s="79" t="str">
        <f>IF(J5426="","",VLOOKUP(J5426,商品マスタ!$F:$G,2,FALSE))</f>
        <v/>
      </c>
      <c r="G5426" s="80" t="str">
        <f>IF(F5426="","",VLOOKUP(F5426,商品マスタ!$G:$H,2,FALSE))</f>
        <v/>
      </c>
      <c r="H5426" s="81" t="str">
        <f t="shared" si="2770"/>
        <v/>
      </c>
      <c r="I5426" s="82" t="str">
        <f>IF(発注書!E5432="","",発注書!E5432)</f>
        <v/>
      </c>
      <c r="J5426" s="78" t="str">
        <f>IF(発注書!E5432="","",発注書!C5432)</f>
        <v/>
      </c>
    </row>
    <row r="5427" spans="1:10" x14ac:dyDescent="0.55000000000000004">
      <c r="A5427" s="76" t="e">
        <f t="shared" ref="A5427" si="2794">A5425+1</f>
        <v>#REF!</v>
      </c>
      <c r="B5427" s="50">
        <v>1</v>
      </c>
      <c r="E5427" s="78" t="str">
        <f>IF(発注書!E5433="","",発注書!B5433)</f>
        <v/>
      </c>
      <c r="F5427" s="79" t="str">
        <f>IF(J5427="","",VLOOKUP(J5427,商品マスタ!$F:$G,2,FALSE))</f>
        <v/>
      </c>
      <c r="G5427" s="80" t="str">
        <f>IF(F5427="","",VLOOKUP(F5427,商品マスタ!$G:$H,2,FALSE))</f>
        <v/>
      </c>
      <c r="H5427" s="81" t="str">
        <f t="shared" si="2770"/>
        <v/>
      </c>
      <c r="I5427" s="82" t="str">
        <f>IF(発注書!E5433="","",発注書!E5433)</f>
        <v/>
      </c>
      <c r="J5427" s="78" t="str">
        <f>IF(発注書!E5433="","",発注書!C5433)</f>
        <v/>
      </c>
    </row>
    <row r="5428" spans="1:10" x14ac:dyDescent="0.55000000000000004">
      <c r="B5428" s="50">
        <v>2</v>
      </c>
      <c r="E5428" s="78" t="str">
        <f>IF(発注書!E5434="","",発注書!B5434)</f>
        <v/>
      </c>
      <c r="F5428" s="79" t="str">
        <f>IF(J5428="","",VLOOKUP(J5428,商品マスタ!$F:$G,2,FALSE))</f>
        <v/>
      </c>
      <c r="G5428" s="80" t="str">
        <f>IF(F5428="","",VLOOKUP(F5428,商品マスタ!$G:$H,2,FALSE))</f>
        <v/>
      </c>
      <c r="H5428" s="81" t="str">
        <f t="shared" si="2770"/>
        <v/>
      </c>
      <c r="I5428" s="82" t="str">
        <f>IF(発注書!E5434="","",発注書!E5434)</f>
        <v/>
      </c>
      <c r="J5428" s="78" t="str">
        <f>IF(発注書!E5434="","",発注書!C5434)</f>
        <v/>
      </c>
    </row>
    <row r="5429" spans="1:10" x14ac:dyDescent="0.55000000000000004">
      <c r="A5429" s="76" t="e">
        <f t="shared" ref="A5429" si="2795">A5427+1</f>
        <v>#REF!</v>
      </c>
      <c r="B5429" s="50">
        <v>1</v>
      </c>
      <c r="E5429" s="78" t="str">
        <f>IF(発注書!E5435="","",発注書!B5435)</f>
        <v/>
      </c>
      <c r="F5429" s="79" t="str">
        <f>IF(J5429="","",VLOOKUP(J5429,商品マスタ!$F:$G,2,FALSE))</f>
        <v/>
      </c>
      <c r="G5429" s="80" t="str">
        <f>IF(F5429="","",VLOOKUP(F5429,商品マスタ!$G:$H,2,FALSE))</f>
        <v/>
      </c>
      <c r="H5429" s="81" t="str">
        <f t="shared" si="2770"/>
        <v/>
      </c>
      <c r="I5429" s="82" t="str">
        <f>IF(発注書!E5435="","",発注書!E5435)</f>
        <v/>
      </c>
      <c r="J5429" s="78" t="str">
        <f>IF(発注書!E5435="","",発注書!C5435)</f>
        <v/>
      </c>
    </row>
    <row r="5430" spans="1:10" x14ac:dyDescent="0.55000000000000004">
      <c r="B5430" s="50">
        <v>2</v>
      </c>
      <c r="E5430" s="78" t="str">
        <f>IF(発注書!E5436="","",発注書!B5436)</f>
        <v/>
      </c>
      <c r="F5430" s="79" t="str">
        <f>IF(J5430="","",VLOOKUP(J5430,商品マスタ!$F:$G,2,FALSE))</f>
        <v/>
      </c>
      <c r="G5430" s="80" t="str">
        <f>IF(F5430="","",VLOOKUP(F5430,商品マスタ!$G:$H,2,FALSE))</f>
        <v/>
      </c>
      <c r="H5430" s="81" t="str">
        <f t="shared" si="2770"/>
        <v/>
      </c>
      <c r="I5430" s="82" t="str">
        <f>IF(発注書!E5436="","",発注書!E5436)</f>
        <v/>
      </c>
      <c r="J5430" s="78" t="str">
        <f>IF(発注書!E5436="","",発注書!C5436)</f>
        <v/>
      </c>
    </row>
    <row r="5431" spans="1:10" x14ac:dyDescent="0.55000000000000004">
      <c r="A5431" s="76" t="e">
        <f t="shared" ref="A5431" si="2796">A5429+1</f>
        <v>#REF!</v>
      </c>
      <c r="B5431" s="50">
        <v>1</v>
      </c>
      <c r="E5431" s="78" t="str">
        <f>IF(発注書!E5437="","",発注書!B5437)</f>
        <v/>
      </c>
      <c r="F5431" s="79" t="str">
        <f>IF(J5431="","",VLOOKUP(J5431,商品マスタ!$F:$G,2,FALSE))</f>
        <v/>
      </c>
      <c r="G5431" s="80" t="str">
        <f>IF(F5431="","",VLOOKUP(F5431,商品マスタ!$G:$H,2,FALSE))</f>
        <v/>
      </c>
      <c r="H5431" s="81" t="str">
        <f t="shared" si="2770"/>
        <v/>
      </c>
      <c r="I5431" s="82" t="str">
        <f>IF(発注書!E5437="","",発注書!E5437)</f>
        <v/>
      </c>
      <c r="J5431" s="78" t="str">
        <f>IF(発注書!E5437="","",発注書!C5437)</f>
        <v/>
      </c>
    </row>
    <row r="5432" spans="1:10" x14ac:dyDescent="0.55000000000000004">
      <c r="B5432" s="50">
        <v>2</v>
      </c>
      <c r="E5432" s="78" t="str">
        <f>IF(発注書!E5438="","",発注書!B5438)</f>
        <v/>
      </c>
      <c r="F5432" s="79" t="str">
        <f>IF(J5432="","",VLOOKUP(J5432,商品マスタ!$F:$G,2,FALSE))</f>
        <v/>
      </c>
      <c r="G5432" s="80" t="str">
        <f>IF(F5432="","",VLOOKUP(F5432,商品マスタ!$G:$H,2,FALSE))</f>
        <v/>
      </c>
      <c r="H5432" s="81" t="str">
        <f t="shared" si="2770"/>
        <v/>
      </c>
      <c r="I5432" s="82" t="str">
        <f>IF(発注書!E5438="","",発注書!E5438)</f>
        <v/>
      </c>
      <c r="J5432" s="78" t="str">
        <f>IF(発注書!E5438="","",発注書!C5438)</f>
        <v/>
      </c>
    </row>
    <row r="5433" spans="1:10" x14ac:dyDescent="0.55000000000000004">
      <c r="A5433" s="76" t="e">
        <f t="shared" ref="A5433" si="2797">A5431+1</f>
        <v>#REF!</v>
      </c>
      <c r="B5433" s="50">
        <v>1</v>
      </c>
      <c r="E5433" s="78" t="str">
        <f>IF(発注書!E5439="","",発注書!B5439)</f>
        <v/>
      </c>
      <c r="F5433" s="79" t="str">
        <f>IF(J5433="","",VLOOKUP(J5433,商品マスタ!$F:$G,2,FALSE))</f>
        <v/>
      </c>
      <c r="G5433" s="80" t="str">
        <f>IF(F5433="","",VLOOKUP(F5433,商品マスタ!$G:$H,2,FALSE))</f>
        <v/>
      </c>
      <c r="H5433" s="81" t="str">
        <f t="shared" si="2770"/>
        <v/>
      </c>
      <c r="I5433" s="82" t="str">
        <f>IF(発注書!E5439="","",発注書!E5439)</f>
        <v/>
      </c>
      <c r="J5433" s="78" t="str">
        <f>IF(発注書!E5439="","",発注書!C5439)</f>
        <v/>
      </c>
    </row>
    <row r="5434" spans="1:10" x14ac:dyDescent="0.55000000000000004">
      <c r="B5434" s="50">
        <v>2</v>
      </c>
      <c r="E5434" s="78" t="str">
        <f>IF(発注書!E5440="","",発注書!B5440)</f>
        <v/>
      </c>
      <c r="F5434" s="79" t="str">
        <f>IF(J5434="","",VLOOKUP(J5434,商品マスタ!$F:$G,2,FALSE))</f>
        <v/>
      </c>
      <c r="G5434" s="80" t="str">
        <f>IF(F5434="","",VLOOKUP(F5434,商品マスタ!$G:$H,2,FALSE))</f>
        <v/>
      </c>
      <c r="H5434" s="81" t="str">
        <f t="shared" si="2770"/>
        <v/>
      </c>
      <c r="I5434" s="82" t="str">
        <f>IF(発注書!E5440="","",発注書!E5440)</f>
        <v/>
      </c>
      <c r="J5434" s="78" t="str">
        <f>IF(発注書!E5440="","",発注書!C5440)</f>
        <v/>
      </c>
    </row>
    <row r="5435" spans="1:10" x14ac:dyDescent="0.55000000000000004">
      <c r="A5435" s="76" t="e">
        <f t="shared" ref="A5435" si="2798">A5433+1</f>
        <v>#REF!</v>
      </c>
      <c r="B5435" s="50">
        <v>1</v>
      </c>
      <c r="E5435" s="78" t="str">
        <f>IF(発注書!E5441="","",発注書!B5441)</f>
        <v/>
      </c>
      <c r="F5435" s="79" t="str">
        <f>IF(J5435="","",VLOOKUP(J5435,商品マスタ!$F:$G,2,FALSE))</f>
        <v/>
      </c>
      <c r="G5435" s="80" t="str">
        <f>IF(F5435="","",VLOOKUP(F5435,商品マスタ!$G:$H,2,FALSE))</f>
        <v/>
      </c>
      <c r="H5435" s="81" t="str">
        <f t="shared" si="2770"/>
        <v/>
      </c>
      <c r="I5435" s="82" t="str">
        <f>IF(発注書!E5441="","",発注書!E5441)</f>
        <v/>
      </c>
      <c r="J5435" s="78" t="str">
        <f>IF(発注書!E5441="","",発注書!C5441)</f>
        <v/>
      </c>
    </row>
    <row r="5436" spans="1:10" x14ac:dyDescent="0.55000000000000004">
      <c r="B5436" s="50">
        <v>2</v>
      </c>
      <c r="E5436" s="78" t="str">
        <f>IF(発注書!E5442="","",発注書!B5442)</f>
        <v/>
      </c>
      <c r="F5436" s="79" t="str">
        <f>IF(J5436="","",VLOOKUP(J5436,商品マスタ!$F:$G,2,FALSE))</f>
        <v/>
      </c>
      <c r="G5436" s="80" t="str">
        <f>IF(F5436="","",VLOOKUP(F5436,商品マスタ!$G:$H,2,FALSE))</f>
        <v/>
      </c>
      <c r="H5436" s="81" t="str">
        <f t="shared" si="2770"/>
        <v/>
      </c>
      <c r="I5436" s="82" t="str">
        <f>IF(発注書!E5442="","",発注書!E5442)</f>
        <v/>
      </c>
      <c r="J5436" s="78" t="str">
        <f>IF(発注書!E5442="","",発注書!C5442)</f>
        <v/>
      </c>
    </row>
    <row r="5437" spans="1:10" x14ac:dyDescent="0.55000000000000004">
      <c r="A5437" s="76" t="e">
        <f t="shared" ref="A5437" si="2799">A5435+1</f>
        <v>#REF!</v>
      </c>
      <c r="B5437" s="50">
        <v>1</v>
      </c>
      <c r="E5437" s="78" t="str">
        <f>IF(発注書!E5443="","",発注書!B5443)</f>
        <v/>
      </c>
      <c r="F5437" s="79" t="str">
        <f>IF(J5437="","",VLOOKUP(J5437,商品マスタ!$F:$G,2,FALSE))</f>
        <v/>
      </c>
      <c r="G5437" s="80" t="str">
        <f>IF(F5437="","",VLOOKUP(F5437,商品マスタ!$G:$H,2,FALSE))</f>
        <v/>
      </c>
      <c r="H5437" s="81" t="str">
        <f t="shared" si="2770"/>
        <v/>
      </c>
      <c r="I5437" s="82" t="str">
        <f>IF(発注書!E5443="","",発注書!E5443)</f>
        <v/>
      </c>
      <c r="J5437" s="78" t="str">
        <f>IF(発注書!E5443="","",発注書!C5443)</f>
        <v/>
      </c>
    </row>
    <row r="5438" spans="1:10" x14ac:dyDescent="0.55000000000000004">
      <c r="B5438" s="50">
        <v>2</v>
      </c>
      <c r="E5438" s="78" t="str">
        <f>IF(発注書!E5444="","",発注書!B5444)</f>
        <v/>
      </c>
      <c r="F5438" s="79" t="str">
        <f>IF(J5438="","",VLOOKUP(J5438,商品マスタ!$F:$G,2,FALSE))</f>
        <v/>
      </c>
      <c r="G5438" s="80" t="str">
        <f>IF(F5438="","",VLOOKUP(F5438,商品マスタ!$G:$H,2,FALSE))</f>
        <v/>
      </c>
      <c r="H5438" s="81" t="str">
        <f t="shared" si="2770"/>
        <v/>
      </c>
      <c r="I5438" s="82" t="str">
        <f>IF(発注書!E5444="","",発注書!E5444)</f>
        <v/>
      </c>
      <c r="J5438" s="78" t="str">
        <f>IF(発注書!E5444="","",発注書!C5444)</f>
        <v/>
      </c>
    </row>
    <row r="5439" spans="1:10" x14ac:dyDescent="0.55000000000000004">
      <c r="A5439" s="76" t="e">
        <f t="shared" ref="A5439" si="2800">A5437+1</f>
        <v>#REF!</v>
      </c>
      <c r="B5439" s="50">
        <v>1</v>
      </c>
      <c r="E5439" s="78" t="str">
        <f>IF(発注書!E5445="","",発注書!B5445)</f>
        <v/>
      </c>
      <c r="F5439" s="79" t="str">
        <f>IF(J5439="","",VLOOKUP(J5439,商品マスタ!$F:$G,2,FALSE))</f>
        <v/>
      </c>
      <c r="G5439" s="80" t="str">
        <f>IF(F5439="","",VLOOKUP(F5439,商品マスタ!$G:$H,2,FALSE))</f>
        <v/>
      </c>
      <c r="H5439" s="81" t="str">
        <f t="shared" si="2770"/>
        <v/>
      </c>
      <c r="I5439" s="82" t="str">
        <f>IF(発注書!E5445="","",発注書!E5445)</f>
        <v/>
      </c>
      <c r="J5439" s="78" t="str">
        <f>IF(発注書!E5445="","",発注書!C5445)</f>
        <v/>
      </c>
    </row>
    <row r="5440" spans="1:10" x14ac:dyDescent="0.55000000000000004">
      <c r="B5440" s="50">
        <v>2</v>
      </c>
      <c r="E5440" s="78" t="str">
        <f>IF(発注書!E5446="","",発注書!B5446)</f>
        <v/>
      </c>
      <c r="F5440" s="79" t="str">
        <f>IF(J5440="","",VLOOKUP(J5440,商品マスタ!$F:$G,2,FALSE))</f>
        <v/>
      </c>
      <c r="G5440" s="80" t="str">
        <f>IF(F5440="","",VLOOKUP(F5440,商品マスタ!$G:$H,2,FALSE))</f>
        <v/>
      </c>
      <c r="H5440" s="81" t="str">
        <f t="shared" si="2770"/>
        <v/>
      </c>
      <c r="I5440" s="82" t="str">
        <f>IF(発注書!E5446="","",発注書!E5446)</f>
        <v/>
      </c>
      <c r="J5440" s="78" t="str">
        <f>IF(発注書!E5446="","",発注書!C5446)</f>
        <v/>
      </c>
    </row>
    <row r="5441" spans="1:10" x14ac:dyDescent="0.55000000000000004">
      <c r="A5441" s="76" t="e">
        <f t="shared" ref="A5441" si="2801">A5439+1</f>
        <v>#REF!</v>
      </c>
      <c r="B5441" s="50">
        <v>1</v>
      </c>
      <c r="E5441" s="78" t="str">
        <f>IF(発注書!E5447="","",発注書!B5447)</f>
        <v/>
      </c>
      <c r="F5441" s="79" t="str">
        <f>IF(J5441="","",VLOOKUP(J5441,商品マスタ!$F:$G,2,FALSE))</f>
        <v/>
      </c>
      <c r="G5441" s="80" t="str">
        <f>IF(F5441="","",VLOOKUP(F5441,商品マスタ!$G:$H,2,FALSE))</f>
        <v/>
      </c>
      <c r="H5441" s="81" t="str">
        <f t="shared" si="2770"/>
        <v/>
      </c>
      <c r="I5441" s="82" t="str">
        <f>IF(発注書!E5447="","",発注書!E5447)</f>
        <v/>
      </c>
      <c r="J5441" s="78" t="str">
        <f>IF(発注書!E5447="","",発注書!C5447)</f>
        <v/>
      </c>
    </row>
    <row r="5442" spans="1:10" x14ac:dyDescent="0.55000000000000004">
      <c r="B5442" s="50">
        <v>2</v>
      </c>
      <c r="E5442" s="78" t="str">
        <f>IF(発注書!E5448="","",発注書!B5448)</f>
        <v/>
      </c>
      <c r="F5442" s="79" t="str">
        <f>IF(J5442="","",VLOOKUP(J5442,商品マスタ!$F:$G,2,FALSE))</f>
        <v/>
      </c>
      <c r="G5442" s="80" t="str">
        <f>IF(F5442="","",VLOOKUP(F5442,商品マスタ!$G:$H,2,FALSE))</f>
        <v/>
      </c>
      <c r="H5442" s="81" t="str">
        <f t="shared" si="2770"/>
        <v/>
      </c>
      <c r="I5442" s="82" t="str">
        <f>IF(発注書!E5448="","",発注書!E5448)</f>
        <v/>
      </c>
      <c r="J5442" s="78" t="str">
        <f>IF(発注書!E5448="","",発注書!C5448)</f>
        <v/>
      </c>
    </row>
    <row r="5443" spans="1:10" x14ac:dyDescent="0.55000000000000004">
      <c r="A5443" s="76" t="e">
        <f t="shared" ref="A5443" si="2802">A5441+1</f>
        <v>#REF!</v>
      </c>
      <c r="B5443" s="50">
        <v>1</v>
      </c>
      <c r="E5443" s="78" t="str">
        <f>IF(発注書!E5449="","",発注書!B5449)</f>
        <v/>
      </c>
      <c r="F5443" s="79" t="str">
        <f>IF(J5443="","",VLOOKUP(J5443,商品マスタ!$F:$G,2,FALSE))</f>
        <v/>
      </c>
      <c r="G5443" s="80" t="str">
        <f>IF(F5443="","",VLOOKUP(F5443,商品マスタ!$G:$H,2,FALSE))</f>
        <v/>
      </c>
      <c r="H5443" s="81" t="str">
        <f t="shared" si="2770"/>
        <v/>
      </c>
      <c r="I5443" s="82" t="str">
        <f>IF(発注書!E5449="","",発注書!E5449)</f>
        <v/>
      </c>
      <c r="J5443" s="78" t="str">
        <f>IF(発注書!E5449="","",発注書!C5449)</f>
        <v/>
      </c>
    </row>
    <row r="5444" spans="1:10" x14ac:dyDescent="0.55000000000000004">
      <c r="B5444" s="50">
        <v>2</v>
      </c>
      <c r="E5444" s="78" t="str">
        <f>IF(発注書!E5450="","",発注書!B5450)</f>
        <v/>
      </c>
      <c r="F5444" s="79" t="str">
        <f>IF(J5444="","",VLOOKUP(J5444,商品マスタ!$F:$G,2,FALSE))</f>
        <v/>
      </c>
      <c r="G5444" s="80" t="str">
        <f>IF(F5444="","",VLOOKUP(F5444,商品マスタ!$G:$H,2,FALSE))</f>
        <v/>
      </c>
      <c r="H5444" s="81" t="str">
        <f t="shared" ref="H5444:H5507" si="2803">IF(E5444="","",IF(E5444="",LEN(SUBSTITUTE(D5444," ","")),LEN(SUBSTITUTE(E5444," ",""))))</f>
        <v/>
      </c>
      <c r="I5444" s="82" t="str">
        <f>IF(発注書!E5450="","",発注書!E5450)</f>
        <v/>
      </c>
      <c r="J5444" s="78" t="str">
        <f>IF(発注書!E5450="","",発注書!C5450)</f>
        <v/>
      </c>
    </row>
    <row r="5445" spans="1:10" x14ac:dyDescent="0.55000000000000004">
      <c r="A5445" s="76" t="e">
        <f t="shared" ref="A5445" si="2804">A5443+1</f>
        <v>#REF!</v>
      </c>
      <c r="B5445" s="50">
        <v>1</v>
      </c>
      <c r="E5445" s="78" t="str">
        <f>IF(発注書!E5451="","",発注書!B5451)</f>
        <v/>
      </c>
      <c r="F5445" s="79" t="str">
        <f>IF(J5445="","",VLOOKUP(J5445,商品マスタ!$F:$G,2,FALSE))</f>
        <v/>
      </c>
      <c r="G5445" s="80" t="str">
        <f>IF(F5445="","",VLOOKUP(F5445,商品マスタ!$G:$H,2,FALSE))</f>
        <v/>
      </c>
      <c r="H5445" s="81" t="str">
        <f t="shared" si="2803"/>
        <v/>
      </c>
      <c r="I5445" s="82" t="str">
        <f>IF(発注書!E5451="","",発注書!E5451)</f>
        <v/>
      </c>
      <c r="J5445" s="78" t="str">
        <f>IF(発注書!E5451="","",発注書!C5451)</f>
        <v/>
      </c>
    </row>
    <row r="5446" spans="1:10" x14ac:dyDescent="0.55000000000000004">
      <c r="B5446" s="50">
        <v>2</v>
      </c>
      <c r="E5446" s="78" t="str">
        <f>IF(発注書!E5452="","",発注書!B5452)</f>
        <v/>
      </c>
      <c r="F5446" s="79" t="str">
        <f>IF(J5446="","",VLOOKUP(J5446,商品マスタ!$F:$G,2,FALSE))</f>
        <v/>
      </c>
      <c r="G5446" s="80" t="str">
        <f>IF(F5446="","",VLOOKUP(F5446,商品マスタ!$G:$H,2,FALSE))</f>
        <v/>
      </c>
      <c r="H5446" s="81" t="str">
        <f t="shared" si="2803"/>
        <v/>
      </c>
      <c r="I5446" s="82" t="str">
        <f>IF(発注書!E5452="","",発注書!E5452)</f>
        <v/>
      </c>
      <c r="J5446" s="78" t="str">
        <f>IF(発注書!E5452="","",発注書!C5452)</f>
        <v/>
      </c>
    </row>
    <row r="5447" spans="1:10" x14ac:dyDescent="0.55000000000000004">
      <c r="A5447" s="76" t="e">
        <f t="shared" ref="A5447" si="2805">A5445+1</f>
        <v>#REF!</v>
      </c>
      <c r="B5447" s="50">
        <v>1</v>
      </c>
      <c r="E5447" s="78" t="str">
        <f>IF(発注書!E5453="","",発注書!B5453)</f>
        <v/>
      </c>
      <c r="F5447" s="79" t="str">
        <f>IF(J5447="","",VLOOKUP(J5447,商品マスタ!$F:$G,2,FALSE))</f>
        <v/>
      </c>
      <c r="G5447" s="80" t="str">
        <f>IF(F5447="","",VLOOKUP(F5447,商品マスタ!$G:$H,2,FALSE))</f>
        <v/>
      </c>
      <c r="H5447" s="81" t="str">
        <f t="shared" si="2803"/>
        <v/>
      </c>
      <c r="I5447" s="82" t="str">
        <f>IF(発注書!E5453="","",発注書!E5453)</f>
        <v/>
      </c>
      <c r="J5447" s="78" t="str">
        <f>IF(発注書!E5453="","",発注書!C5453)</f>
        <v/>
      </c>
    </row>
    <row r="5448" spans="1:10" x14ac:dyDescent="0.55000000000000004">
      <c r="B5448" s="50">
        <v>2</v>
      </c>
      <c r="E5448" s="78" t="str">
        <f>IF(発注書!E5454="","",発注書!B5454)</f>
        <v/>
      </c>
      <c r="F5448" s="79" t="str">
        <f>IF(J5448="","",VLOOKUP(J5448,商品マスタ!$F:$G,2,FALSE))</f>
        <v/>
      </c>
      <c r="G5448" s="80" t="str">
        <f>IF(F5448="","",VLOOKUP(F5448,商品マスタ!$G:$H,2,FALSE))</f>
        <v/>
      </c>
      <c r="H5448" s="81" t="str">
        <f t="shared" si="2803"/>
        <v/>
      </c>
      <c r="I5448" s="82" t="str">
        <f>IF(発注書!E5454="","",発注書!E5454)</f>
        <v/>
      </c>
      <c r="J5448" s="78" t="str">
        <f>IF(発注書!E5454="","",発注書!C5454)</f>
        <v/>
      </c>
    </row>
    <row r="5449" spans="1:10" x14ac:dyDescent="0.55000000000000004">
      <c r="A5449" s="76" t="e">
        <f t="shared" ref="A5449" si="2806">A5447+1</f>
        <v>#REF!</v>
      </c>
      <c r="B5449" s="50">
        <v>1</v>
      </c>
      <c r="E5449" s="78" t="str">
        <f>IF(発注書!E5455="","",発注書!B5455)</f>
        <v/>
      </c>
      <c r="F5449" s="79" t="str">
        <f>IF(J5449="","",VLOOKUP(J5449,商品マスタ!$F:$G,2,FALSE))</f>
        <v/>
      </c>
      <c r="G5449" s="80" t="str">
        <f>IF(F5449="","",VLOOKUP(F5449,商品マスタ!$G:$H,2,FALSE))</f>
        <v/>
      </c>
      <c r="H5449" s="81" t="str">
        <f t="shared" si="2803"/>
        <v/>
      </c>
      <c r="I5449" s="82" t="str">
        <f>IF(発注書!E5455="","",発注書!E5455)</f>
        <v/>
      </c>
      <c r="J5449" s="78" t="str">
        <f>IF(発注書!E5455="","",発注書!C5455)</f>
        <v/>
      </c>
    </row>
    <row r="5450" spans="1:10" x14ac:dyDescent="0.55000000000000004">
      <c r="B5450" s="50">
        <v>2</v>
      </c>
      <c r="E5450" s="78" t="str">
        <f>IF(発注書!E5456="","",発注書!B5456)</f>
        <v/>
      </c>
      <c r="F5450" s="79" t="str">
        <f>IF(J5450="","",VLOOKUP(J5450,商品マスタ!$F:$G,2,FALSE))</f>
        <v/>
      </c>
      <c r="G5450" s="80" t="str">
        <f>IF(F5450="","",VLOOKUP(F5450,商品マスタ!$G:$H,2,FALSE))</f>
        <v/>
      </c>
      <c r="H5450" s="81" t="str">
        <f t="shared" si="2803"/>
        <v/>
      </c>
      <c r="I5450" s="82" t="str">
        <f>IF(発注書!E5456="","",発注書!E5456)</f>
        <v/>
      </c>
      <c r="J5450" s="78" t="str">
        <f>IF(発注書!E5456="","",発注書!C5456)</f>
        <v/>
      </c>
    </row>
    <row r="5451" spans="1:10" x14ac:dyDescent="0.55000000000000004">
      <c r="A5451" s="76" t="e">
        <f t="shared" ref="A5451" si="2807">A5449+1</f>
        <v>#REF!</v>
      </c>
      <c r="B5451" s="50">
        <v>1</v>
      </c>
      <c r="E5451" s="78" t="str">
        <f>IF(発注書!E5457="","",発注書!B5457)</f>
        <v/>
      </c>
      <c r="F5451" s="79" t="str">
        <f>IF(J5451="","",VLOOKUP(J5451,商品マスタ!$F:$G,2,FALSE))</f>
        <v/>
      </c>
      <c r="G5451" s="80" t="str">
        <f>IF(F5451="","",VLOOKUP(F5451,商品マスタ!$G:$H,2,FALSE))</f>
        <v/>
      </c>
      <c r="H5451" s="81" t="str">
        <f t="shared" si="2803"/>
        <v/>
      </c>
      <c r="I5451" s="82" t="str">
        <f>IF(発注書!E5457="","",発注書!E5457)</f>
        <v/>
      </c>
      <c r="J5451" s="78" t="str">
        <f>IF(発注書!E5457="","",発注書!C5457)</f>
        <v/>
      </c>
    </row>
    <row r="5452" spans="1:10" x14ac:dyDescent="0.55000000000000004">
      <c r="B5452" s="50">
        <v>2</v>
      </c>
      <c r="E5452" s="78" t="str">
        <f>IF(発注書!E5458="","",発注書!B5458)</f>
        <v/>
      </c>
      <c r="F5452" s="79" t="str">
        <f>IF(J5452="","",VLOOKUP(J5452,商品マスタ!$F:$G,2,FALSE))</f>
        <v/>
      </c>
      <c r="G5452" s="80" t="str">
        <f>IF(F5452="","",VLOOKUP(F5452,商品マスタ!$G:$H,2,FALSE))</f>
        <v/>
      </c>
      <c r="H5452" s="81" t="str">
        <f t="shared" si="2803"/>
        <v/>
      </c>
      <c r="I5452" s="82" t="str">
        <f>IF(発注書!E5458="","",発注書!E5458)</f>
        <v/>
      </c>
      <c r="J5452" s="78" t="str">
        <f>IF(発注書!E5458="","",発注書!C5458)</f>
        <v/>
      </c>
    </row>
    <row r="5453" spans="1:10" x14ac:dyDescent="0.55000000000000004">
      <c r="A5453" s="76" t="e">
        <f t="shared" ref="A5453" si="2808">A5451+1</f>
        <v>#REF!</v>
      </c>
      <c r="B5453" s="50">
        <v>1</v>
      </c>
      <c r="E5453" s="78" t="str">
        <f>IF(発注書!E5459="","",発注書!B5459)</f>
        <v/>
      </c>
      <c r="F5453" s="79" t="str">
        <f>IF(J5453="","",VLOOKUP(J5453,商品マスタ!$F:$G,2,FALSE))</f>
        <v/>
      </c>
      <c r="G5453" s="80" t="str">
        <f>IF(F5453="","",VLOOKUP(F5453,商品マスタ!$G:$H,2,FALSE))</f>
        <v/>
      </c>
      <c r="H5453" s="81" t="str">
        <f t="shared" si="2803"/>
        <v/>
      </c>
      <c r="I5453" s="82" t="str">
        <f>IF(発注書!E5459="","",発注書!E5459)</f>
        <v/>
      </c>
      <c r="J5453" s="78" t="str">
        <f>IF(発注書!E5459="","",発注書!C5459)</f>
        <v/>
      </c>
    </row>
    <row r="5454" spans="1:10" x14ac:dyDescent="0.55000000000000004">
      <c r="B5454" s="50">
        <v>2</v>
      </c>
      <c r="E5454" s="78" t="str">
        <f>IF(発注書!E5460="","",発注書!B5460)</f>
        <v/>
      </c>
      <c r="F5454" s="79" t="str">
        <f>IF(J5454="","",VLOOKUP(J5454,商品マスタ!$F:$G,2,FALSE))</f>
        <v/>
      </c>
      <c r="G5454" s="80" t="str">
        <f>IF(F5454="","",VLOOKUP(F5454,商品マスタ!$G:$H,2,FALSE))</f>
        <v/>
      </c>
      <c r="H5454" s="81" t="str">
        <f t="shared" si="2803"/>
        <v/>
      </c>
      <c r="I5454" s="82" t="str">
        <f>IF(発注書!E5460="","",発注書!E5460)</f>
        <v/>
      </c>
      <c r="J5454" s="78" t="str">
        <f>IF(発注書!E5460="","",発注書!C5460)</f>
        <v/>
      </c>
    </row>
    <row r="5455" spans="1:10" x14ac:dyDescent="0.55000000000000004">
      <c r="A5455" s="76" t="e">
        <f t="shared" ref="A5455" si="2809">A5453+1</f>
        <v>#REF!</v>
      </c>
      <c r="B5455" s="50">
        <v>1</v>
      </c>
      <c r="E5455" s="78" t="str">
        <f>IF(発注書!E5461="","",発注書!B5461)</f>
        <v/>
      </c>
      <c r="F5455" s="79" t="str">
        <f>IF(J5455="","",VLOOKUP(J5455,商品マスタ!$F:$G,2,FALSE))</f>
        <v/>
      </c>
      <c r="G5455" s="80" t="str">
        <f>IF(F5455="","",VLOOKUP(F5455,商品マスタ!$G:$H,2,FALSE))</f>
        <v/>
      </c>
      <c r="H5455" s="81" t="str">
        <f t="shared" si="2803"/>
        <v/>
      </c>
      <c r="I5455" s="82" t="str">
        <f>IF(発注書!E5461="","",発注書!E5461)</f>
        <v/>
      </c>
      <c r="J5455" s="78" t="str">
        <f>IF(発注書!E5461="","",発注書!C5461)</f>
        <v/>
      </c>
    </row>
    <row r="5456" spans="1:10" x14ac:dyDescent="0.55000000000000004">
      <c r="B5456" s="50">
        <v>2</v>
      </c>
      <c r="E5456" s="78" t="str">
        <f>IF(発注書!E5462="","",発注書!B5462)</f>
        <v/>
      </c>
      <c r="F5456" s="79" t="str">
        <f>IF(J5456="","",VLOOKUP(J5456,商品マスタ!$F:$G,2,FALSE))</f>
        <v/>
      </c>
      <c r="G5456" s="80" t="str">
        <f>IF(F5456="","",VLOOKUP(F5456,商品マスタ!$G:$H,2,FALSE))</f>
        <v/>
      </c>
      <c r="H5456" s="81" t="str">
        <f t="shared" si="2803"/>
        <v/>
      </c>
      <c r="I5456" s="82" t="str">
        <f>IF(発注書!E5462="","",発注書!E5462)</f>
        <v/>
      </c>
      <c r="J5456" s="78" t="str">
        <f>IF(発注書!E5462="","",発注書!C5462)</f>
        <v/>
      </c>
    </row>
    <row r="5457" spans="1:10" x14ac:dyDescent="0.55000000000000004">
      <c r="A5457" s="76" t="e">
        <f t="shared" ref="A5457" si="2810">A5455+1</f>
        <v>#REF!</v>
      </c>
      <c r="B5457" s="50">
        <v>1</v>
      </c>
      <c r="E5457" s="78" t="str">
        <f>IF(発注書!E5463="","",発注書!B5463)</f>
        <v/>
      </c>
      <c r="F5457" s="79" t="str">
        <f>IF(J5457="","",VLOOKUP(J5457,商品マスタ!$F:$G,2,FALSE))</f>
        <v/>
      </c>
      <c r="G5457" s="80" t="str">
        <f>IF(F5457="","",VLOOKUP(F5457,商品マスタ!$G:$H,2,FALSE))</f>
        <v/>
      </c>
      <c r="H5457" s="81" t="str">
        <f t="shared" si="2803"/>
        <v/>
      </c>
      <c r="I5457" s="82" t="str">
        <f>IF(発注書!E5463="","",発注書!E5463)</f>
        <v/>
      </c>
      <c r="J5457" s="78" t="str">
        <f>IF(発注書!E5463="","",発注書!C5463)</f>
        <v/>
      </c>
    </row>
    <row r="5458" spans="1:10" x14ac:dyDescent="0.55000000000000004">
      <c r="B5458" s="50">
        <v>2</v>
      </c>
      <c r="E5458" s="78" t="str">
        <f>IF(発注書!E5464="","",発注書!B5464)</f>
        <v/>
      </c>
      <c r="F5458" s="79" t="str">
        <f>IF(J5458="","",VLOOKUP(J5458,商品マスタ!$F:$G,2,FALSE))</f>
        <v/>
      </c>
      <c r="G5458" s="80" t="str">
        <f>IF(F5458="","",VLOOKUP(F5458,商品マスタ!$G:$H,2,FALSE))</f>
        <v/>
      </c>
      <c r="H5458" s="81" t="str">
        <f t="shared" si="2803"/>
        <v/>
      </c>
      <c r="I5458" s="82" t="str">
        <f>IF(発注書!E5464="","",発注書!E5464)</f>
        <v/>
      </c>
      <c r="J5458" s="78" t="str">
        <f>IF(発注書!E5464="","",発注書!C5464)</f>
        <v/>
      </c>
    </row>
    <row r="5459" spans="1:10" x14ac:dyDescent="0.55000000000000004">
      <c r="A5459" s="76" t="e">
        <f t="shared" ref="A5459" si="2811">A5457+1</f>
        <v>#REF!</v>
      </c>
      <c r="B5459" s="50">
        <v>1</v>
      </c>
      <c r="E5459" s="78" t="str">
        <f>IF(発注書!E5465="","",発注書!B5465)</f>
        <v/>
      </c>
      <c r="F5459" s="79" t="str">
        <f>IF(J5459="","",VLOOKUP(J5459,商品マスタ!$F:$G,2,FALSE))</f>
        <v/>
      </c>
      <c r="G5459" s="80" t="str">
        <f>IF(F5459="","",VLOOKUP(F5459,商品マスタ!$G:$H,2,FALSE))</f>
        <v/>
      </c>
      <c r="H5459" s="81" t="str">
        <f t="shared" si="2803"/>
        <v/>
      </c>
      <c r="I5459" s="82" t="str">
        <f>IF(発注書!E5465="","",発注書!E5465)</f>
        <v/>
      </c>
      <c r="J5459" s="78" t="str">
        <f>IF(発注書!E5465="","",発注書!C5465)</f>
        <v/>
      </c>
    </row>
    <row r="5460" spans="1:10" x14ac:dyDescent="0.55000000000000004">
      <c r="B5460" s="50">
        <v>2</v>
      </c>
      <c r="E5460" s="78" t="str">
        <f>IF(発注書!E5466="","",発注書!B5466)</f>
        <v/>
      </c>
      <c r="F5460" s="79" t="str">
        <f>IF(J5460="","",VLOOKUP(J5460,商品マスタ!$F:$G,2,FALSE))</f>
        <v/>
      </c>
      <c r="G5460" s="80" t="str">
        <f>IF(F5460="","",VLOOKUP(F5460,商品マスタ!$G:$H,2,FALSE))</f>
        <v/>
      </c>
      <c r="H5460" s="81" t="str">
        <f t="shared" si="2803"/>
        <v/>
      </c>
      <c r="I5460" s="82" t="str">
        <f>IF(発注書!E5466="","",発注書!E5466)</f>
        <v/>
      </c>
      <c r="J5460" s="78" t="str">
        <f>IF(発注書!E5466="","",発注書!C5466)</f>
        <v/>
      </c>
    </row>
    <row r="5461" spans="1:10" x14ac:dyDescent="0.55000000000000004">
      <c r="A5461" s="76" t="e">
        <f t="shared" ref="A5461" si="2812">A5459+1</f>
        <v>#REF!</v>
      </c>
      <c r="B5461" s="50">
        <v>1</v>
      </c>
      <c r="E5461" s="78" t="str">
        <f>IF(発注書!E5467="","",発注書!B5467)</f>
        <v/>
      </c>
      <c r="F5461" s="79" t="str">
        <f>IF(J5461="","",VLOOKUP(J5461,商品マスタ!$F:$G,2,FALSE))</f>
        <v/>
      </c>
      <c r="G5461" s="80" t="str">
        <f>IF(F5461="","",VLOOKUP(F5461,商品マスタ!$G:$H,2,FALSE))</f>
        <v/>
      </c>
      <c r="H5461" s="81" t="str">
        <f t="shared" si="2803"/>
        <v/>
      </c>
      <c r="I5461" s="82" t="str">
        <f>IF(発注書!E5467="","",発注書!E5467)</f>
        <v/>
      </c>
      <c r="J5461" s="78" t="str">
        <f>IF(発注書!E5467="","",発注書!C5467)</f>
        <v/>
      </c>
    </row>
    <row r="5462" spans="1:10" x14ac:dyDescent="0.55000000000000004">
      <c r="B5462" s="50">
        <v>2</v>
      </c>
      <c r="E5462" s="78" t="str">
        <f>IF(発注書!E5468="","",発注書!B5468)</f>
        <v/>
      </c>
      <c r="F5462" s="79" t="str">
        <f>IF(J5462="","",VLOOKUP(J5462,商品マスタ!$F:$G,2,FALSE))</f>
        <v/>
      </c>
      <c r="G5462" s="80" t="str">
        <f>IF(F5462="","",VLOOKUP(F5462,商品マスタ!$G:$H,2,FALSE))</f>
        <v/>
      </c>
      <c r="H5462" s="81" t="str">
        <f t="shared" si="2803"/>
        <v/>
      </c>
      <c r="I5462" s="82" t="str">
        <f>IF(発注書!E5468="","",発注書!E5468)</f>
        <v/>
      </c>
      <c r="J5462" s="78" t="str">
        <f>IF(発注書!E5468="","",発注書!C5468)</f>
        <v/>
      </c>
    </row>
    <row r="5463" spans="1:10" x14ac:dyDescent="0.55000000000000004">
      <c r="A5463" s="76" t="e">
        <f t="shared" ref="A5463" si="2813">A5461+1</f>
        <v>#REF!</v>
      </c>
      <c r="B5463" s="50">
        <v>1</v>
      </c>
      <c r="E5463" s="78" t="str">
        <f>IF(発注書!E5469="","",発注書!B5469)</f>
        <v/>
      </c>
      <c r="F5463" s="79" t="str">
        <f>IF(J5463="","",VLOOKUP(J5463,商品マスタ!$F:$G,2,FALSE))</f>
        <v/>
      </c>
      <c r="G5463" s="80" t="str">
        <f>IF(F5463="","",VLOOKUP(F5463,商品マスタ!$G:$H,2,FALSE))</f>
        <v/>
      </c>
      <c r="H5463" s="81" t="str">
        <f t="shared" si="2803"/>
        <v/>
      </c>
      <c r="I5463" s="82" t="str">
        <f>IF(発注書!E5469="","",発注書!E5469)</f>
        <v/>
      </c>
      <c r="J5463" s="78" t="str">
        <f>IF(発注書!E5469="","",発注書!C5469)</f>
        <v/>
      </c>
    </row>
    <row r="5464" spans="1:10" x14ac:dyDescent="0.55000000000000004">
      <c r="B5464" s="50">
        <v>2</v>
      </c>
      <c r="E5464" s="78" t="str">
        <f>IF(発注書!E5470="","",発注書!B5470)</f>
        <v/>
      </c>
      <c r="F5464" s="79" t="str">
        <f>IF(J5464="","",VLOOKUP(J5464,商品マスタ!$F:$G,2,FALSE))</f>
        <v/>
      </c>
      <c r="G5464" s="80" t="str">
        <f>IF(F5464="","",VLOOKUP(F5464,商品マスタ!$G:$H,2,FALSE))</f>
        <v/>
      </c>
      <c r="H5464" s="81" t="str">
        <f t="shared" si="2803"/>
        <v/>
      </c>
      <c r="I5464" s="82" t="str">
        <f>IF(発注書!E5470="","",発注書!E5470)</f>
        <v/>
      </c>
      <c r="J5464" s="78" t="str">
        <f>IF(発注書!E5470="","",発注書!C5470)</f>
        <v/>
      </c>
    </row>
    <row r="5465" spans="1:10" x14ac:dyDescent="0.55000000000000004">
      <c r="A5465" s="76" t="e">
        <f t="shared" ref="A5465" si="2814">A5463+1</f>
        <v>#REF!</v>
      </c>
      <c r="B5465" s="50">
        <v>1</v>
      </c>
      <c r="E5465" s="78" t="str">
        <f>IF(発注書!E5471="","",発注書!B5471)</f>
        <v/>
      </c>
      <c r="F5465" s="79" t="str">
        <f>IF(J5465="","",VLOOKUP(J5465,商品マスタ!$F:$G,2,FALSE))</f>
        <v/>
      </c>
      <c r="G5465" s="80" t="str">
        <f>IF(F5465="","",VLOOKUP(F5465,商品マスタ!$G:$H,2,FALSE))</f>
        <v/>
      </c>
      <c r="H5465" s="81" t="str">
        <f t="shared" si="2803"/>
        <v/>
      </c>
      <c r="I5465" s="82" t="str">
        <f>IF(発注書!E5471="","",発注書!E5471)</f>
        <v/>
      </c>
      <c r="J5465" s="78" t="str">
        <f>IF(発注書!E5471="","",発注書!C5471)</f>
        <v/>
      </c>
    </row>
    <row r="5466" spans="1:10" x14ac:dyDescent="0.55000000000000004">
      <c r="B5466" s="50">
        <v>2</v>
      </c>
      <c r="E5466" s="78" t="str">
        <f>IF(発注書!E5472="","",発注書!B5472)</f>
        <v/>
      </c>
      <c r="F5466" s="79" t="str">
        <f>IF(J5466="","",VLOOKUP(J5466,商品マスタ!$F:$G,2,FALSE))</f>
        <v/>
      </c>
      <c r="G5466" s="80" t="str">
        <f>IF(F5466="","",VLOOKUP(F5466,商品マスタ!$G:$H,2,FALSE))</f>
        <v/>
      </c>
      <c r="H5466" s="81" t="str">
        <f t="shared" si="2803"/>
        <v/>
      </c>
      <c r="I5466" s="82" t="str">
        <f>IF(発注書!E5472="","",発注書!E5472)</f>
        <v/>
      </c>
      <c r="J5466" s="78" t="str">
        <f>IF(発注書!E5472="","",発注書!C5472)</f>
        <v/>
      </c>
    </row>
    <row r="5467" spans="1:10" x14ac:dyDescent="0.55000000000000004">
      <c r="A5467" s="76" t="e">
        <f t="shared" ref="A5467" si="2815">A5465+1</f>
        <v>#REF!</v>
      </c>
      <c r="B5467" s="50">
        <v>1</v>
      </c>
      <c r="E5467" s="78" t="str">
        <f>IF(発注書!E5473="","",発注書!B5473)</f>
        <v/>
      </c>
      <c r="F5467" s="79" t="str">
        <f>IF(J5467="","",VLOOKUP(J5467,商品マスタ!$F:$G,2,FALSE))</f>
        <v/>
      </c>
      <c r="G5467" s="80" t="str">
        <f>IF(F5467="","",VLOOKUP(F5467,商品マスタ!$G:$H,2,FALSE))</f>
        <v/>
      </c>
      <c r="H5467" s="81" t="str">
        <f t="shared" si="2803"/>
        <v/>
      </c>
      <c r="I5467" s="82" t="str">
        <f>IF(発注書!E5473="","",発注書!E5473)</f>
        <v/>
      </c>
      <c r="J5467" s="78" t="str">
        <f>IF(発注書!E5473="","",発注書!C5473)</f>
        <v/>
      </c>
    </row>
    <row r="5468" spans="1:10" x14ac:dyDescent="0.55000000000000004">
      <c r="B5468" s="50">
        <v>2</v>
      </c>
      <c r="E5468" s="78" t="str">
        <f>IF(発注書!E5474="","",発注書!B5474)</f>
        <v/>
      </c>
      <c r="F5468" s="79" t="str">
        <f>IF(J5468="","",VLOOKUP(J5468,商品マスタ!$F:$G,2,FALSE))</f>
        <v/>
      </c>
      <c r="G5468" s="80" t="str">
        <f>IF(F5468="","",VLOOKUP(F5468,商品マスタ!$G:$H,2,FALSE))</f>
        <v/>
      </c>
      <c r="H5468" s="81" t="str">
        <f t="shared" si="2803"/>
        <v/>
      </c>
      <c r="I5468" s="82" t="str">
        <f>IF(発注書!E5474="","",発注書!E5474)</f>
        <v/>
      </c>
      <c r="J5468" s="78" t="str">
        <f>IF(発注書!E5474="","",発注書!C5474)</f>
        <v/>
      </c>
    </row>
    <row r="5469" spans="1:10" x14ac:dyDescent="0.55000000000000004">
      <c r="A5469" s="76" t="e">
        <f t="shared" ref="A5469" si="2816">A5467+1</f>
        <v>#REF!</v>
      </c>
      <c r="B5469" s="50">
        <v>1</v>
      </c>
      <c r="E5469" s="78" t="str">
        <f>IF(発注書!E5475="","",発注書!B5475)</f>
        <v/>
      </c>
      <c r="F5469" s="79" t="str">
        <f>IF(J5469="","",VLOOKUP(J5469,商品マスタ!$F:$G,2,FALSE))</f>
        <v/>
      </c>
      <c r="G5469" s="80" t="str">
        <f>IF(F5469="","",VLOOKUP(F5469,商品マスタ!$G:$H,2,FALSE))</f>
        <v/>
      </c>
      <c r="H5469" s="81" t="str">
        <f t="shared" si="2803"/>
        <v/>
      </c>
      <c r="I5469" s="82" t="str">
        <f>IF(発注書!E5475="","",発注書!E5475)</f>
        <v/>
      </c>
      <c r="J5469" s="78" t="str">
        <f>IF(発注書!E5475="","",発注書!C5475)</f>
        <v/>
      </c>
    </row>
    <row r="5470" spans="1:10" x14ac:dyDescent="0.55000000000000004">
      <c r="B5470" s="50">
        <v>2</v>
      </c>
      <c r="E5470" s="78" t="str">
        <f>IF(発注書!E5476="","",発注書!B5476)</f>
        <v/>
      </c>
      <c r="F5470" s="79" t="str">
        <f>IF(J5470="","",VLOOKUP(J5470,商品マスタ!$F:$G,2,FALSE))</f>
        <v/>
      </c>
      <c r="G5470" s="80" t="str">
        <f>IF(F5470="","",VLOOKUP(F5470,商品マスタ!$G:$H,2,FALSE))</f>
        <v/>
      </c>
      <c r="H5470" s="81" t="str">
        <f t="shared" si="2803"/>
        <v/>
      </c>
      <c r="I5470" s="82" t="str">
        <f>IF(発注書!E5476="","",発注書!E5476)</f>
        <v/>
      </c>
      <c r="J5470" s="78" t="str">
        <f>IF(発注書!E5476="","",発注書!C5476)</f>
        <v/>
      </c>
    </row>
    <row r="5471" spans="1:10" x14ac:dyDescent="0.55000000000000004">
      <c r="A5471" s="76" t="e">
        <f t="shared" ref="A5471" si="2817">A5469+1</f>
        <v>#REF!</v>
      </c>
      <c r="B5471" s="50">
        <v>1</v>
      </c>
      <c r="E5471" s="78" t="str">
        <f>IF(発注書!E5477="","",発注書!B5477)</f>
        <v/>
      </c>
      <c r="F5471" s="79" t="str">
        <f>IF(J5471="","",VLOOKUP(J5471,商品マスタ!$F:$G,2,FALSE))</f>
        <v/>
      </c>
      <c r="G5471" s="80" t="str">
        <f>IF(F5471="","",VLOOKUP(F5471,商品マスタ!$G:$H,2,FALSE))</f>
        <v/>
      </c>
      <c r="H5471" s="81" t="str">
        <f t="shared" si="2803"/>
        <v/>
      </c>
      <c r="I5471" s="82" t="str">
        <f>IF(発注書!E5477="","",発注書!E5477)</f>
        <v/>
      </c>
      <c r="J5471" s="78" t="str">
        <f>IF(発注書!E5477="","",発注書!C5477)</f>
        <v/>
      </c>
    </row>
    <row r="5472" spans="1:10" x14ac:dyDescent="0.55000000000000004">
      <c r="B5472" s="50">
        <v>2</v>
      </c>
      <c r="E5472" s="78" t="str">
        <f>IF(発注書!E5478="","",発注書!B5478)</f>
        <v/>
      </c>
      <c r="F5472" s="79" t="str">
        <f>IF(J5472="","",VLOOKUP(J5472,商品マスタ!$F:$G,2,FALSE))</f>
        <v/>
      </c>
      <c r="G5472" s="80" t="str">
        <f>IF(F5472="","",VLOOKUP(F5472,商品マスタ!$G:$H,2,FALSE))</f>
        <v/>
      </c>
      <c r="H5472" s="81" t="str">
        <f t="shared" si="2803"/>
        <v/>
      </c>
      <c r="I5472" s="82" t="str">
        <f>IF(発注書!E5478="","",発注書!E5478)</f>
        <v/>
      </c>
      <c r="J5472" s="78" t="str">
        <f>IF(発注書!E5478="","",発注書!C5478)</f>
        <v/>
      </c>
    </row>
    <row r="5473" spans="1:10" x14ac:dyDescent="0.55000000000000004">
      <c r="A5473" s="76" t="e">
        <f t="shared" ref="A5473" si="2818">A5471+1</f>
        <v>#REF!</v>
      </c>
      <c r="B5473" s="50">
        <v>1</v>
      </c>
      <c r="E5473" s="78" t="str">
        <f>IF(発注書!E5479="","",発注書!B5479)</f>
        <v/>
      </c>
      <c r="F5473" s="79" t="str">
        <f>IF(J5473="","",VLOOKUP(J5473,商品マスタ!$F:$G,2,FALSE))</f>
        <v/>
      </c>
      <c r="G5473" s="80" t="str">
        <f>IF(F5473="","",VLOOKUP(F5473,商品マスタ!$G:$H,2,FALSE))</f>
        <v/>
      </c>
      <c r="H5473" s="81" t="str">
        <f t="shared" si="2803"/>
        <v/>
      </c>
      <c r="I5473" s="82" t="str">
        <f>IF(発注書!E5479="","",発注書!E5479)</f>
        <v/>
      </c>
      <c r="J5473" s="78" t="str">
        <f>IF(発注書!E5479="","",発注書!C5479)</f>
        <v/>
      </c>
    </row>
    <row r="5474" spans="1:10" x14ac:dyDescent="0.55000000000000004">
      <c r="B5474" s="50">
        <v>2</v>
      </c>
      <c r="E5474" s="78" t="str">
        <f>IF(発注書!E5480="","",発注書!B5480)</f>
        <v/>
      </c>
      <c r="F5474" s="79" t="str">
        <f>IF(J5474="","",VLOOKUP(J5474,商品マスタ!$F:$G,2,FALSE))</f>
        <v/>
      </c>
      <c r="G5474" s="80" t="str">
        <f>IF(F5474="","",VLOOKUP(F5474,商品マスタ!$G:$H,2,FALSE))</f>
        <v/>
      </c>
      <c r="H5474" s="81" t="str">
        <f t="shared" si="2803"/>
        <v/>
      </c>
      <c r="I5474" s="82" t="str">
        <f>IF(発注書!E5480="","",発注書!E5480)</f>
        <v/>
      </c>
      <c r="J5474" s="78" t="str">
        <f>IF(発注書!E5480="","",発注書!C5480)</f>
        <v/>
      </c>
    </row>
    <row r="5475" spans="1:10" x14ac:dyDescent="0.55000000000000004">
      <c r="A5475" s="76" t="e">
        <f t="shared" ref="A5475" si="2819">A5473+1</f>
        <v>#REF!</v>
      </c>
      <c r="B5475" s="50">
        <v>1</v>
      </c>
      <c r="E5475" s="78" t="str">
        <f>IF(発注書!E5481="","",発注書!B5481)</f>
        <v/>
      </c>
      <c r="F5475" s="79" t="str">
        <f>IF(J5475="","",VLOOKUP(J5475,商品マスタ!$F:$G,2,FALSE))</f>
        <v/>
      </c>
      <c r="G5475" s="80" t="str">
        <f>IF(F5475="","",VLOOKUP(F5475,商品マスタ!$G:$H,2,FALSE))</f>
        <v/>
      </c>
      <c r="H5475" s="81" t="str">
        <f t="shared" si="2803"/>
        <v/>
      </c>
      <c r="I5475" s="82" t="str">
        <f>IF(発注書!E5481="","",発注書!E5481)</f>
        <v/>
      </c>
      <c r="J5475" s="78" t="str">
        <f>IF(発注書!E5481="","",発注書!C5481)</f>
        <v/>
      </c>
    </row>
    <row r="5476" spans="1:10" x14ac:dyDescent="0.55000000000000004">
      <c r="B5476" s="50">
        <v>2</v>
      </c>
      <c r="E5476" s="78" t="str">
        <f>IF(発注書!E5482="","",発注書!B5482)</f>
        <v/>
      </c>
      <c r="F5476" s="79" t="str">
        <f>IF(J5476="","",VLOOKUP(J5476,商品マスタ!$F:$G,2,FALSE))</f>
        <v/>
      </c>
      <c r="G5476" s="80" t="str">
        <f>IF(F5476="","",VLOOKUP(F5476,商品マスタ!$G:$H,2,FALSE))</f>
        <v/>
      </c>
      <c r="H5476" s="81" t="str">
        <f t="shared" si="2803"/>
        <v/>
      </c>
      <c r="I5476" s="82" t="str">
        <f>IF(発注書!E5482="","",発注書!E5482)</f>
        <v/>
      </c>
      <c r="J5476" s="78" t="str">
        <f>IF(発注書!E5482="","",発注書!C5482)</f>
        <v/>
      </c>
    </row>
    <row r="5477" spans="1:10" x14ac:dyDescent="0.55000000000000004">
      <c r="A5477" s="76" t="e">
        <f t="shared" ref="A5477" si="2820">A5475+1</f>
        <v>#REF!</v>
      </c>
      <c r="B5477" s="50">
        <v>1</v>
      </c>
      <c r="E5477" s="78" t="str">
        <f>IF(発注書!E5483="","",発注書!B5483)</f>
        <v/>
      </c>
      <c r="F5477" s="79" t="str">
        <f>IF(J5477="","",VLOOKUP(J5477,商品マスタ!$F:$G,2,FALSE))</f>
        <v/>
      </c>
      <c r="G5477" s="80" t="str">
        <f>IF(F5477="","",VLOOKUP(F5477,商品マスタ!$G:$H,2,FALSE))</f>
        <v/>
      </c>
      <c r="H5477" s="81" t="str">
        <f t="shared" si="2803"/>
        <v/>
      </c>
      <c r="I5477" s="82" t="str">
        <f>IF(発注書!E5483="","",発注書!E5483)</f>
        <v/>
      </c>
      <c r="J5477" s="78" t="str">
        <f>IF(発注書!E5483="","",発注書!C5483)</f>
        <v/>
      </c>
    </row>
    <row r="5478" spans="1:10" x14ac:dyDescent="0.55000000000000004">
      <c r="B5478" s="50">
        <v>2</v>
      </c>
      <c r="E5478" s="78" t="str">
        <f>IF(発注書!E5484="","",発注書!B5484)</f>
        <v/>
      </c>
      <c r="F5478" s="79" t="str">
        <f>IF(J5478="","",VLOOKUP(J5478,商品マスタ!$F:$G,2,FALSE))</f>
        <v/>
      </c>
      <c r="G5478" s="80" t="str">
        <f>IF(F5478="","",VLOOKUP(F5478,商品マスタ!$G:$H,2,FALSE))</f>
        <v/>
      </c>
      <c r="H5478" s="81" t="str">
        <f t="shared" si="2803"/>
        <v/>
      </c>
      <c r="I5478" s="82" t="str">
        <f>IF(発注書!E5484="","",発注書!E5484)</f>
        <v/>
      </c>
      <c r="J5478" s="78" t="str">
        <f>IF(発注書!E5484="","",発注書!C5484)</f>
        <v/>
      </c>
    </row>
    <row r="5479" spans="1:10" x14ac:dyDescent="0.55000000000000004">
      <c r="A5479" s="76" t="e">
        <f t="shared" ref="A5479" si="2821">A5477+1</f>
        <v>#REF!</v>
      </c>
      <c r="B5479" s="50">
        <v>1</v>
      </c>
      <c r="E5479" s="78" t="str">
        <f>IF(発注書!E5485="","",発注書!B5485)</f>
        <v/>
      </c>
      <c r="F5479" s="79" t="str">
        <f>IF(J5479="","",VLOOKUP(J5479,商品マスタ!$F:$G,2,FALSE))</f>
        <v/>
      </c>
      <c r="G5479" s="80" t="str">
        <f>IF(F5479="","",VLOOKUP(F5479,商品マスタ!$G:$H,2,FALSE))</f>
        <v/>
      </c>
      <c r="H5479" s="81" t="str">
        <f t="shared" si="2803"/>
        <v/>
      </c>
      <c r="I5479" s="82" t="str">
        <f>IF(発注書!E5485="","",発注書!E5485)</f>
        <v/>
      </c>
      <c r="J5479" s="78" t="str">
        <f>IF(発注書!E5485="","",発注書!C5485)</f>
        <v/>
      </c>
    </row>
    <row r="5480" spans="1:10" x14ac:dyDescent="0.55000000000000004">
      <c r="B5480" s="50">
        <v>2</v>
      </c>
      <c r="E5480" s="78" t="str">
        <f>IF(発注書!E5486="","",発注書!B5486)</f>
        <v/>
      </c>
      <c r="F5480" s="79" t="str">
        <f>IF(J5480="","",VLOOKUP(J5480,商品マスタ!$F:$G,2,FALSE))</f>
        <v/>
      </c>
      <c r="G5480" s="80" t="str">
        <f>IF(F5480="","",VLOOKUP(F5480,商品マスタ!$G:$H,2,FALSE))</f>
        <v/>
      </c>
      <c r="H5480" s="81" t="str">
        <f t="shared" si="2803"/>
        <v/>
      </c>
      <c r="I5480" s="82" t="str">
        <f>IF(発注書!E5486="","",発注書!E5486)</f>
        <v/>
      </c>
      <c r="J5480" s="78" t="str">
        <f>IF(発注書!E5486="","",発注書!C5486)</f>
        <v/>
      </c>
    </row>
    <row r="5481" spans="1:10" x14ac:dyDescent="0.55000000000000004">
      <c r="A5481" s="76" t="e">
        <f t="shared" ref="A5481" si="2822">A5479+1</f>
        <v>#REF!</v>
      </c>
      <c r="B5481" s="50">
        <v>1</v>
      </c>
      <c r="E5481" s="78" t="str">
        <f>IF(発注書!E5487="","",発注書!B5487)</f>
        <v/>
      </c>
      <c r="F5481" s="79" t="str">
        <f>IF(J5481="","",VLOOKUP(J5481,商品マスタ!$F:$G,2,FALSE))</f>
        <v/>
      </c>
      <c r="G5481" s="80" t="str">
        <f>IF(F5481="","",VLOOKUP(F5481,商品マスタ!$G:$H,2,FALSE))</f>
        <v/>
      </c>
      <c r="H5481" s="81" t="str">
        <f t="shared" si="2803"/>
        <v/>
      </c>
      <c r="I5481" s="82" t="str">
        <f>IF(発注書!E5487="","",発注書!E5487)</f>
        <v/>
      </c>
      <c r="J5481" s="78" t="str">
        <f>IF(発注書!E5487="","",発注書!C5487)</f>
        <v/>
      </c>
    </row>
    <row r="5482" spans="1:10" x14ac:dyDescent="0.55000000000000004">
      <c r="B5482" s="50">
        <v>2</v>
      </c>
      <c r="E5482" s="78" t="str">
        <f>IF(発注書!E5488="","",発注書!B5488)</f>
        <v/>
      </c>
      <c r="F5482" s="79" t="str">
        <f>IF(J5482="","",VLOOKUP(J5482,商品マスタ!$F:$G,2,FALSE))</f>
        <v/>
      </c>
      <c r="G5482" s="80" t="str">
        <f>IF(F5482="","",VLOOKUP(F5482,商品マスタ!$G:$H,2,FALSE))</f>
        <v/>
      </c>
      <c r="H5482" s="81" t="str">
        <f t="shared" si="2803"/>
        <v/>
      </c>
      <c r="I5482" s="82" t="str">
        <f>IF(発注書!E5488="","",発注書!E5488)</f>
        <v/>
      </c>
      <c r="J5482" s="78" t="str">
        <f>IF(発注書!E5488="","",発注書!C5488)</f>
        <v/>
      </c>
    </row>
    <row r="5483" spans="1:10" x14ac:dyDescent="0.55000000000000004">
      <c r="A5483" s="76" t="e">
        <f t="shared" ref="A5483" si="2823">A5481+1</f>
        <v>#REF!</v>
      </c>
      <c r="B5483" s="50">
        <v>1</v>
      </c>
      <c r="E5483" s="78" t="str">
        <f>IF(発注書!E5489="","",発注書!B5489)</f>
        <v/>
      </c>
      <c r="F5483" s="79" t="str">
        <f>IF(J5483="","",VLOOKUP(J5483,商品マスタ!$F:$G,2,FALSE))</f>
        <v/>
      </c>
      <c r="G5483" s="80" t="str">
        <f>IF(F5483="","",VLOOKUP(F5483,商品マスタ!$G:$H,2,FALSE))</f>
        <v/>
      </c>
      <c r="H5483" s="81" t="str">
        <f t="shared" si="2803"/>
        <v/>
      </c>
      <c r="I5483" s="82" t="str">
        <f>IF(発注書!E5489="","",発注書!E5489)</f>
        <v/>
      </c>
      <c r="J5483" s="78" t="str">
        <f>IF(発注書!E5489="","",発注書!C5489)</f>
        <v/>
      </c>
    </row>
    <row r="5484" spans="1:10" x14ac:dyDescent="0.55000000000000004">
      <c r="B5484" s="50">
        <v>2</v>
      </c>
      <c r="E5484" s="78" t="str">
        <f>IF(発注書!E5490="","",発注書!B5490)</f>
        <v/>
      </c>
      <c r="F5484" s="79" t="str">
        <f>IF(J5484="","",VLOOKUP(J5484,商品マスタ!$F:$G,2,FALSE))</f>
        <v/>
      </c>
      <c r="G5484" s="80" t="str">
        <f>IF(F5484="","",VLOOKUP(F5484,商品マスタ!$G:$H,2,FALSE))</f>
        <v/>
      </c>
      <c r="H5484" s="81" t="str">
        <f t="shared" si="2803"/>
        <v/>
      </c>
      <c r="I5484" s="82" t="str">
        <f>IF(発注書!E5490="","",発注書!E5490)</f>
        <v/>
      </c>
      <c r="J5484" s="78" t="str">
        <f>IF(発注書!E5490="","",発注書!C5490)</f>
        <v/>
      </c>
    </row>
    <row r="5485" spans="1:10" x14ac:dyDescent="0.55000000000000004">
      <c r="A5485" s="76" t="e">
        <f t="shared" ref="A5485" si="2824">A5483+1</f>
        <v>#REF!</v>
      </c>
      <c r="B5485" s="50">
        <v>1</v>
      </c>
      <c r="E5485" s="78" t="str">
        <f>IF(発注書!E5491="","",発注書!B5491)</f>
        <v/>
      </c>
      <c r="F5485" s="79" t="str">
        <f>IF(J5485="","",VLOOKUP(J5485,商品マスタ!$F:$G,2,FALSE))</f>
        <v/>
      </c>
      <c r="G5485" s="80" t="str">
        <f>IF(F5485="","",VLOOKUP(F5485,商品マスタ!$G:$H,2,FALSE))</f>
        <v/>
      </c>
      <c r="H5485" s="81" t="str">
        <f t="shared" si="2803"/>
        <v/>
      </c>
      <c r="I5485" s="82" t="str">
        <f>IF(発注書!E5491="","",発注書!E5491)</f>
        <v/>
      </c>
      <c r="J5485" s="78" t="str">
        <f>IF(発注書!E5491="","",発注書!C5491)</f>
        <v/>
      </c>
    </row>
    <row r="5486" spans="1:10" x14ac:dyDescent="0.55000000000000004">
      <c r="B5486" s="50">
        <v>2</v>
      </c>
      <c r="E5486" s="78" t="str">
        <f>IF(発注書!E5492="","",発注書!B5492)</f>
        <v/>
      </c>
      <c r="F5486" s="79" t="str">
        <f>IF(J5486="","",VLOOKUP(J5486,商品マスタ!$F:$G,2,FALSE))</f>
        <v/>
      </c>
      <c r="G5486" s="80" t="str">
        <f>IF(F5486="","",VLOOKUP(F5486,商品マスタ!$G:$H,2,FALSE))</f>
        <v/>
      </c>
      <c r="H5486" s="81" t="str">
        <f t="shared" si="2803"/>
        <v/>
      </c>
      <c r="I5486" s="82" t="str">
        <f>IF(発注書!E5492="","",発注書!E5492)</f>
        <v/>
      </c>
      <c r="J5486" s="78" t="str">
        <f>IF(発注書!E5492="","",発注書!C5492)</f>
        <v/>
      </c>
    </row>
    <row r="5487" spans="1:10" x14ac:dyDescent="0.55000000000000004">
      <c r="A5487" s="76" t="e">
        <f t="shared" ref="A5487" si="2825">A5485+1</f>
        <v>#REF!</v>
      </c>
      <c r="B5487" s="50">
        <v>1</v>
      </c>
      <c r="E5487" s="78" t="str">
        <f>IF(発注書!E5493="","",発注書!B5493)</f>
        <v/>
      </c>
      <c r="F5487" s="79" t="str">
        <f>IF(J5487="","",VLOOKUP(J5487,商品マスタ!$F:$G,2,FALSE))</f>
        <v/>
      </c>
      <c r="G5487" s="80" t="str">
        <f>IF(F5487="","",VLOOKUP(F5487,商品マスタ!$G:$H,2,FALSE))</f>
        <v/>
      </c>
      <c r="H5487" s="81" t="str">
        <f t="shared" si="2803"/>
        <v/>
      </c>
      <c r="I5487" s="82" t="str">
        <f>IF(発注書!E5493="","",発注書!E5493)</f>
        <v/>
      </c>
      <c r="J5487" s="78" t="str">
        <f>IF(発注書!E5493="","",発注書!C5493)</f>
        <v/>
      </c>
    </row>
    <row r="5488" spans="1:10" x14ac:dyDescent="0.55000000000000004">
      <c r="B5488" s="50">
        <v>2</v>
      </c>
      <c r="E5488" s="78" t="str">
        <f>IF(発注書!E5494="","",発注書!B5494)</f>
        <v/>
      </c>
      <c r="F5488" s="79" t="str">
        <f>IF(J5488="","",VLOOKUP(J5488,商品マスタ!$F:$G,2,FALSE))</f>
        <v/>
      </c>
      <c r="G5488" s="80" t="str">
        <f>IF(F5488="","",VLOOKUP(F5488,商品マスタ!$G:$H,2,FALSE))</f>
        <v/>
      </c>
      <c r="H5488" s="81" t="str">
        <f t="shared" si="2803"/>
        <v/>
      </c>
      <c r="I5488" s="82" t="str">
        <f>IF(発注書!E5494="","",発注書!E5494)</f>
        <v/>
      </c>
      <c r="J5488" s="78" t="str">
        <f>IF(発注書!E5494="","",発注書!C5494)</f>
        <v/>
      </c>
    </row>
    <row r="5489" spans="1:10" x14ac:dyDescent="0.55000000000000004">
      <c r="A5489" s="76" t="e">
        <f t="shared" ref="A5489" si="2826">A5487+1</f>
        <v>#REF!</v>
      </c>
      <c r="B5489" s="50">
        <v>1</v>
      </c>
      <c r="E5489" s="78" t="str">
        <f>IF(発注書!E5495="","",発注書!B5495)</f>
        <v/>
      </c>
      <c r="F5489" s="79" t="str">
        <f>IF(J5489="","",VLOOKUP(J5489,商品マスタ!$F:$G,2,FALSE))</f>
        <v/>
      </c>
      <c r="G5489" s="80" t="str">
        <f>IF(F5489="","",VLOOKUP(F5489,商品マスタ!$G:$H,2,FALSE))</f>
        <v/>
      </c>
      <c r="H5489" s="81" t="str">
        <f t="shared" si="2803"/>
        <v/>
      </c>
      <c r="I5489" s="82" t="str">
        <f>IF(発注書!E5495="","",発注書!E5495)</f>
        <v/>
      </c>
      <c r="J5489" s="78" t="str">
        <f>IF(発注書!E5495="","",発注書!C5495)</f>
        <v/>
      </c>
    </row>
    <row r="5490" spans="1:10" x14ac:dyDescent="0.55000000000000004">
      <c r="B5490" s="50">
        <v>2</v>
      </c>
      <c r="E5490" s="78" t="str">
        <f>IF(発注書!E5496="","",発注書!B5496)</f>
        <v/>
      </c>
      <c r="F5490" s="79" t="str">
        <f>IF(J5490="","",VLOOKUP(J5490,商品マスタ!$F:$G,2,FALSE))</f>
        <v/>
      </c>
      <c r="G5490" s="80" t="str">
        <f>IF(F5490="","",VLOOKUP(F5490,商品マスタ!$G:$H,2,FALSE))</f>
        <v/>
      </c>
      <c r="H5490" s="81" t="str">
        <f t="shared" si="2803"/>
        <v/>
      </c>
      <c r="I5490" s="82" t="str">
        <f>IF(発注書!E5496="","",発注書!E5496)</f>
        <v/>
      </c>
      <c r="J5490" s="78" t="str">
        <f>IF(発注書!E5496="","",発注書!C5496)</f>
        <v/>
      </c>
    </row>
    <row r="5491" spans="1:10" x14ac:dyDescent="0.55000000000000004">
      <c r="A5491" s="76" t="e">
        <f t="shared" ref="A5491" si="2827">A5489+1</f>
        <v>#REF!</v>
      </c>
      <c r="B5491" s="50">
        <v>1</v>
      </c>
      <c r="E5491" s="78" t="str">
        <f>IF(発注書!E5497="","",発注書!B5497)</f>
        <v/>
      </c>
      <c r="F5491" s="79" t="str">
        <f>IF(J5491="","",VLOOKUP(J5491,商品マスタ!$F:$G,2,FALSE))</f>
        <v/>
      </c>
      <c r="G5491" s="80" t="str">
        <f>IF(F5491="","",VLOOKUP(F5491,商品マスタ!$G:$H,2,FALSE))</f>
        <v/>
      </c>
      <c r="H5491" s="81" t="str">
        <f t="shared" si="2803"/>
        <v/>
      </c>
      <c r="I5491" s="82" t="str">
        <f>IF(発注書!E5497="","",発注書!E5497)</f>
        <v/>
      </c>
      <c r="J5491" s="78" t="str">
        <f>IF(発注書!E5497="","",発注書!C5497)</f>
        <v/>
      </c>
    </row>
    <row r="5492" spans="1:10" x14ac:dyDescent="0.55000000000000004">
      <c r="B5492" s="50">
        <v>2</v>
      </c>
      <c r="E5492" s="78" t="str">
        <f>IF(発注書!E5498="","",発注書!B5498)</f>
        <v/>
      </c>
      <c r="F5492" s="79" t="str">
        <f>IF(J5492="","",VLOOKUP(J5492,商品マスタ!$F:$G,2,FALSE))</f>
        <v/>
      </c>
      <c r="G5492" s="80" t="str">
        <f>IF(F5492="","",VLOOKUP(F5492,商品マスタ!$G:$H,2,FALSE))</f>
        <v/>
      </c>
      <c r="H5492" s="81" t="str">
        <f t="shared" si="2803"/>
        <v/>
      </c>
      <c r="I5492" s="82" t="str">
        <f>IF(発注書!E5498="","",発注書!E5498)</f>
        <v/>
      </c>
      <c r="J5492" s="78" t="str">
        <f>IF(発注書!E5498="","",発注書!C5498)</f>
        <v/>
      </c>
    </row>
    <row r="5493" spans="1:10" x14ac:dyDescent="0.55000000000000004">
      <c r="A5493" s="76" t="e">
        <f t="shared" ref="A5493" si="2828">A5491+1</f>
        <v>#REF!</v>
      </c>
      <c r="B5493" s="50">
        <v>1</v>
      </c>
      <c r="E5493" s="78" t="str">
        <f>IF(発注書!E5499="","",発注書!B5499)</f>
        <v/>
      </c>
      <c r="F5493" s="79" t="str">
        <f>IF(J5493="","",VLOOKUP(J5493,商品マスタ!$F:$G,2,FALSE))</f>
        <v/>
      </c>
      <c r="G5493" s="80" t="str">
        <f>IF(F5493="","",VLOOKUP(F5493,商品マスタ!$G:$H,2,FALSE))</f>
        <v/>
      </c>
      <c r="H5493" s="81" t="str">
        <f t="shared" si="2803"/>
        <v/>
      </c>
      <c r="I5493" s="82" t="str">
        <f>IF(発注書!E5499="","",発注書!E5499)</f>
        <v/>
      </c>
      <c r="J5493" s="78" t="str">
        <f>IF(発注書!E5499="","",発注書!C5499)</f>
        <v/>
      </c>
    </row>
    <row r="5494" spans="1:10" x14ac:dyDescent="0.55000000000000004">
      <c r="B5494" s="50">
        <v>2</v>
      </c>
      <c r="E5494" s="78" t="str">
        <f>IF(発注書!E5500="","",発注書!B5500)</f>
        <v/>
      </c>
      <c r="F5494" s="79" t="str">
        <f>IF(J5494="","",VLOOKUP(J5494,商品マスタ!$F:$G,2,FALSE))</f>
        <v/>
      </c>
      <c r="G5494" s="80" t="str">
        <f>IF(F5494="","",VLOOKUP(F5494,商品マスタ!$G:$H,2,FALSE))</f>
        <v/>
      </c>
      <c r="H5494" s="81" t="str">
        <f t="shared" si="2803"/>
        <v/>
      </c>
      <c r="I5494" s="82" t="str">
        <f>IF(発注書!E5500="","",発注書!E5500)</f>
        <v/>
      </c>
      <c r="J5494" s="78" t="str">
        <f>IF(発注書!E5500="","",発注書!C5500)</f>
        <v/>
      </c>
    </row>
    <row r="5495" spans="1:10" x14ac:dyDescent="0.55000000000000004">
      <c r="A5495" s="76" t="e">
        <f t="shared" ref="A5495" si="2829">A5493+1</f>
        <v>#REF!</v>
      </c>
      <c r="B5495" s="50">
        <v>1</v>
      </c>
      <c r="E5495" s="78" t="str">
        <f>IF(発注書!E5501="","",発注書!B5501)</f>
        <v/>
      </c>
      <c r="F5495" s="79" t="str">
        <f>IF(J5495="","",VLOOKUP(J5495,商品マスタ!$F:$G,2,FALSE))</f>
        <v/>
      </c>
      <c r="G5495" s="80" t="str">
        <f>IF(F5495="","",VLOOKUP(F5495,商品マスタ!$G:$H,2,FALSE))</f>
        <v/>
      </c>
      <c r="H5495" s="81" t="str">
        <f t="shared" si="2803"/>
        <v/>
      </c>
      <c r="I5495" s="82" t="str">
        <f>IF(発注書!E5501="","",発注書!E5501)</f>
        <v/>
      </c>
      <c r="J5495" s="78" t="str">
        <f>IF(発注書!E5501="","",発注書!C5501)</f>
        <v/>
      </c>
    </row>
    <row r="5496" spans="1:10" x14ac:dyDescent="0.55000000000000004">
      <c r="B5496" s="50">
        <v>2</v>
      </c>
      <c r="E5496" s="78" t="str">
        <f>IF(発注書!E5502="","",発注書!B5502)</f>
        <v/>
      </c>
      <c r="F5496" s="79" t="str">
        <f>IF(J5496="","",VLOOKUP(J5496,商品マスタ!$F:$G,2,FALSE))</f>
        <v/>
      </c>
      <c r="G5496" s="80" t="str">
        <f>IF(F5496="","",VLOOKUP(F5496,商品マスタ!$G:$H,2,FALSE))</f>
        <v/>
      </c>
      <c r="H5496" s="81" t="str">
        <f t="shared" si="2803"/>
        <v/>
      </c>
      <c r="I5496" s="82" t="str">
        <f>IF(発注書!E5502="","",発注書!E5502)</f>
        <v/>
      </c>
      <c r="J5496" s="78" t="str">
        <f>IF(発注書!E5502="","",発注書!C5502)</f>
        <v/>
      </c>
    </row>
    <row r="5497" spans="1:10" x14ac:dyDescent="0.55000000000000004">
      <c r="A5497" s="76" t="e">
        <f t="shared" ref="A5497" si="2830">A5495+1</f>
        <v>#REF!</v>
      </c>
      <c r="B5497" s="50">
        <v>1</v>
      </c>
      <c r="E5497" s="78" t="str">
        <f>IF(発注書!E5503="","",発注書!B5503)</f>
        <v/>
      </c>
      <c r="F5497" s="79" t="str">
        <f>IF(J5497="","",VLOOKUP(J5497,商品マスタ!$F:$G,2,FALSE))</f>
        <v/>
      </c>
      <c r="G5497" s="80" t="str">
        <f>IF(F5497="","",VLOOKUP(F5497,商品マスタ!$G:$H,2,FALSE))</f>
        <v/>
      </c>
      <c r="H5497" s="81" t="str">
        <f t="shared" si="2803"/>
        <v/>
      </c>
      <c r="I5497" s="82" t="str">
        <f>IF(発注書!E5503="","",発注書!E5503)</f>
        <v/>
      </c>
      <c r="J5497" s="78" t="str">
        <f>IF(発注書!E5503="","",発注書!C5503)</f>
        <v/>
      </c>
    </row>
    <row r="5498" spans="1:10" x14ac:dyDescent="0.55000000000000004">
      <c r="B5498" s="50">
        <v>2</v>
      </c>
      <c r="E5498" s="78" t="str">
        <f>IF(発注書!E5504="","",発注書!B5504)</f>
        <v/>
      </c>
      <c r="F5498" s="79" t="str">
        <f>IF(J5498="","",VLOOKUP(J5498,商品マスタ!$F:$G,2,FALSE))</f>
        <v/>
      </c>
      <c r="G5498" s="80" t="str">
        <f>IF(F5498="","",VLOOKUP(F5498,商品マスタ!$G:$H,2,FALSE))</f>
        <v/>
      </c>
      <c r="H5498" s="81" t="str">
        <f t="shared" si="2803"/>
        <v/>
      </c>
      <c r="I5498" s="82" t="str">
        <f>IF(発注書!E5504="","",発注書!E5504)</f>
        <v/>
      </c>
      <c r="J5498" s="78" t="str">
        <f>IF(発注書!E5504="","",発注書!C5504)</f>
        <v/>
      </c>
    </row>
    <row r="5499" spans="1:10" x14ac:dyDescent="0.55000000000000004">
      <c r="A5499" s="76" t="e">
        <f t="shared" ref="A5499" si="2831">A5497+1</f>
        <v>#REF!</v>
      </c>
      <c r="B5499" s="50">
        <v>1</v>
      </c>
      <c r="E5499" s="78" t="str">
        <f>IF(発注書!E5505="","",発注書!B5505)</f>
        <v/>
      </c>
      <c r="F5499" s="79" t="str">
        <f>IF(J5499="","",VLOOKUP(J5499,商品マスタ!$F:$G,2,FALSE))</f>
        <v/>
      </c>
      <c r="G5499" s="80" t="str">
        <f>IF(F5499="","",VLOOKUP(F5499,商品マスタ!$G:$H,2,FALSE))</f>
        <v/>
      </c>
      <c r="H5499" s="81" t="str">
        <f t="shared" si="2803"/>
        <v/>
      </c>
      <c r="I5499" s="82" t="str">
        <f>IF(発注書!E5505="","",発注書!E5505)</f>
        <v/>
      </c>
      <c r="J5499" s="78" t="str">
        <f>IF(発注書!E5505="","",発注書!C5505)</f>
        <v/>
      </c>
    </row>
    <row r="5500" spans="1:10" x14ac:dyDescent="0.55000000000000004">
      <c r="B5500" s="50">
        <v>2</v>
      </c>
      <c r="E5500" s="78" t="str">
        <f>IF(発注書!E5506="","",発注書!B5506)</f>
        <v/>
      </c>
      <c r="F5500" s="79" t="str">
        <f>IF(J5500="","",VLOOKUP(J5500,商品マスタ!$F:$G,2,FALSE))</f>
        <v/>
      </c>
      <c r="G5500" s="80" t="str">
        <f>IF(F5500="","",VLOOKUP(F5500,商品マスタ!$G:$H,2,FALSE))</f>
        <v/>
      </c>
      <c r="H5500" s="81" t="str">
        <f t="shared" si="2803"/>
        <v/>
      </c>
      <c r="I5500" s="82" t="str">
        <f>IF(発注書!E5506="","",発注書!E5506)</f>
        <v/>
      </c>
      <c r="J5500" s="78" t="str">
        <f>IF(発注書!E5506="","",発注書!C5506)</f>
        <v/>
      </c>
    </row>
    <row r="5501" spans="1:10" x14ac:dyDescent="0.55000000000000004">
      <c r="A5501" s="76" t="e">
        <f t="shared" ref="A5501" si="2832">A5499+1</f>
        <v>#REF!</v>
      </c>
      <c r="B5501" s="50">
        <v>1</v>
      </c>
      <c r="E5501" s="78" t="str">
        <f>IF(発注書!E5507="","",発注書!B5507)</f>
        <v/>
      </c>
      <c r="F5501" s="79" t="str">
        <f>IF(J5501="","",VLOOKUP(J5501,商品マスタ!$F:$G,2,FALSE))</f>
        <v/>
      </c>
      <c r="G5501" s="80" t="str">
        <f>IF(F5501="","",VLOOKUP(F5501,商品マスタ!$G:$H,2,FALSE))</f>
        <v/>
      </c>
      <c r="H5501" s="81" t="str">
        <f t="shared" si="2803"/>
        <v/>
      </c>
      <c r="I5501" s="82" t="str">
        <f>IF(発注書!E5507="","",発注書!E5507)</f>
        <v/>
      </c>
      <c r="J5501" s="78" t="str">
        <f>IF(発注書!E5507="","",発注書!C5507)</f>
        <v/>
      </c>
    </row>
    <row r="5502" spans="1:10" x14ac:dyDescent="0.55000000000000004">
      <c r="B5502" s="50">
        <v>2</v>
      </c>
      <c r="E5502" s="78" t="str">
        <f>IF(発注書!E5508="","",発注書!B5508)</f>
        <v/>
      </c>
      <c r="F5502" s="79" t="str">
        <f>IF(J5502="","",VLOOKUP(J5502,商品マスタ!$F:$G,2,FALSE))</f>
        <v/>
      </c>
      <c r="G5502" s="80" t="str">
        <f>IF(F5502="","",VLOOKUP(F5502,商品マスタ!$G:$H,2,FALSE))</f>
        <v/>
      </c>
      <c r="H5502" s="81" t="str">
        <f t="shared" si="2803"/>
        <v/>
      </c>
      <c r="I5502" s="82" t="str">
        <f>IF(発注書!E5508="","",発注書!E5508)</f>
        <v/>
      </c>
      <c r="J5502" s="78" t="str">
        <f>IF(発注書!E5508="","",発注書!C5508)</f>
        <v/>
      </c>
    </row>
    <row r="5503" spans="1:10" x14ac:dyDescent="0.55000000000000004">
      <c r="A5503" s="76" t="e">
        <f t="shared" ref="A5503" si="2833">A5501+1</f>
        <v>#REF!</v>
      </c>
      <c r="B5503" s="50">
        <v>1</v>
      </c>
      <c r="E5503" s="78" t="str">
        <f>IF(発注書!E5509="","",発注書!B5509)</f>
        <v/>
      </c>
      <c r="F5503" s="79" t="str">
        <f>IF(J5503="","",VLOOKUP(J5503,商品マスタ!$F:$G,2,FALSE))</f>
        <v/>
      </c>
      <c r="G5503" s="80" t="str">
        <f>IF(F5503="","",VLOOKUP(F5503,商品マスタ!$G:$H,2,FALSE))</f>
        <v/>
      </c>
      <c r="H5503" s="81" t="str">
        <f t="shared" si="2803"/>
        <v/>
      </c>
      <c r="I5503" s="82" t="str">
        <f>IF(発注書!E5509="","",発注書!E5509)</f>
        <v/>
      </c>
      <c r="J5503" s="78" t="str">
        <f>IF(発注書!E5509="","",発注書!C5509)</f>
        <v/>
      </c>
    </row>
    <row r="5504" spans="1:10" x14ac:dyDescent="0.55000000000000004">
      <c r="B5504" s="50">
        <v>2</v>
      </c>
      <c r="E5504" s="78" t="str">
        <f>IF(発注書!E5510="","",発注書!B5510)</f>
        <v/>
      </c>
      <c r="F5504" s="79" t="str">
        <f>IF(J5504="","",VLOOKUP(J5504,商品マスタ!$F:$G,2,FALSE))</f>
        <v/>
      </c>
      <c r="G5504" s="80" t="str">
        <f>IF(F5504="","",VLOOKUP(F5504,商品マスタ!$G:$H,2,FALSE))</f>
        <v/>
      </c>
      <c r="H5504" s="81" t="str">
        <f t="shared" si="2803"/>
        <v/>
      </c>
      <c r="I5504" s="82" t="str">
        <f>IF(発注書!E5510="","",発注書!E5510)</f>
        <v/>
      </c>
      <c r="J5504" s="78" t="str">
        <f>IF(発注書!E5510="","",発注書!C5510)</f>
        <v/>
      </c>
    </row>
    <row r="5505" spans="1:10" x14ac:dyDescent="0.55000000000000004">
      <c r="A5505" s="76" t="e">
        <f t="shared" ref="A5505" si="2834">A5503+1</f>
        <v>#REF!</v>
      </c>
      <c r="B5505" s="50">
        <v>1</v>
      </c>
      <c r="E5505" s="78" t="str">
        <f>IF(発注書!E5511="","",発注書!B5511)</f>
        <v/>
      </c>
      <c r="F5505" s="79" t="str">
        <f>IF(J5505="","",VLOOKUP(J5505,商品マスタ!$F:$G,2,FALSE))</f>
        <v/>
      </c>
      <c r="G5505" s="80" t="str">
        <f>IF(F5505="","",VLOOKUP(F5505,商品マスタ!$G:$H,2,FALSE))</f>
        <v/>
      </c>
      <c r="H5505" s="81" t="str">
        <f t="shared" si="2803"/>
        <v/>
      </c>
      <c r="I5505" s="82" t="str">
        <f>IF(発注書!E5511="","",発注書!E5511)</f>
        <v/>
      </c>
      <c r="J5505" s="78" t="str">
        <f>IF(発注書!E5511="","",発注書!C5511)</f>
        <v/>
      </c>
    </row>
    <row r="5506" spans="1:10" x14ac:dyDescent="0.55000000000000004">
      <c r="B5506" s="50">
        <v>2</v>
      </c>
      <c r="E5506" s="78" t="str">
        <f>IF(発注書!E5512="","",発注書!B5512)</f>
        <v/>
      </c>
      <c r="F5506" s="79" t="str">
        <f>IF(J5506="","",VLOOKUP(J5506,商品マスタ!$F:$G,2,FALSE))</f>
        <v/>
      </c>
      <c r="G5506" s="80" t="str">
        <f>IF(F5506="","",VLOOKUP(F5506,商品マスタ!$G:$H,2,FALSE))</f>
        <v/>
      </c>
      <c r="H5506" s="81" t="str">
        <f t="shared" si="2803"/>
        <v/>
      </c>
      <c r="I5506" s="82" t="str">
        <f>IF(発注書!E5512="","",発注書!E5512)</f>
        <v/>
      </c>
      <c r="J5506" s="78" t="str">
        <f>IF(発注書!E5512="","",発注書!C5512)</f>
        <v/>
      </c>
    </row>
    <row r="5507" spans="1:10" x14ac:dyDescent="0.55000000000000004">
      <c r="A5507" s="76" t="e">
        <f t="shared" ref="A5507" si="2835">A5505+1</f>
        <v>#REF!</v>
      </c>
      <c r="B5507" s="50">
        <v>1</v>
      </c>
      <c r="E5507" s="78" t="str">
        <f>IF(発注書!E5513="","",発注書!B5513)</f>
        <v/>
      </c>
      <c r="F5507" s="79" t="str">
        <f>IF(J5507="","",VLOOKUP(J5507,商品マスタ!$F:$G,2,FALSE))</f>
        <v/>
      </c>
      <c r="G5507" s="80" t="str">
        <f>IF(F5507="","",VLOOKUP(F5507,商品マスタ!$G:$H,2,FALSE))</f>
        <v/>
      </c>
      <c r="H5507" s="81" t="str">
        <f t="shared" si="2803"/>
        <v/>
      </c>
      <c r="I5507" s="82" t="str">
        <f>IF(発注書!E5513="","",発注書!E5513)</f>
        <v/>
      </c>
      <c r="J5507" s="78" t="str">
        <f>IF(発注書!E5513="","",発注書!C5513)</f>
        <v/>
      </c>
    </row>
    <row r="5508" spans="1:10" x14ac:dyDescent="0.55000000000000004">
      <c r="B5508" s="50">
        <v>2</v>
      </c>
      <c r="E5508" s="78" t="str">
        <f>IF(発注書!E5514="","",発注書!B5514)</f>
        <v/>
      </c>
      <c r="F5508" s="79" t="str">
        <f>IF(J5508="","",VLOOKUP(J5508,商品マスタ!$F:$G,2,FALSE))</f>
        <v/>
      </c>
      <c r="G5508" s="80" t="str">
        <f>IF(F5508="","",VLOOKUP(F5508,商品マスタ!$G:$H,2,FALSE))</f>
        <v/>
      </c>
      <c r="H5508" s="81" t="str">
        <f t="shared" ref="H5508:H5571" si="2836">IF(E5508="","",IF(E5508="",LEN(SUBSTITUTE(D5508," ","")),LEN(SUBSTITUTE(E5508," ",""))))</f>
        <v/>
      </c>
      <c r="I5508" s="82" t="str">
        <f>IF(発注書!E5514="","",発注書!E5514)</f>
        <v/>
      </c>
      <c r="J5508" s="78" t="str">
        <f>IF(発注書!E5514="","",発注書!C5514)</f>
        <v/>
      </c>
    </row>
    <row r="5509" spans="1:10" x14ac:dyDescent="0.55000000000000004">
      <c r="A5509" s="76" t="e">
        <f t="shared" ref="A5509" si="2837">A5507+1</f>
        <v>#REF!</v>
      </c>
      <c r="B5509" s="50">
        <v>1</v>
      </c>
      <c r="E5509" s="78" t="str">
        <f>IF(発注書!E5515="","",発注書!B5515)</f>
        <v/>
      </c>
      <c r="F5509" s="79" t="str">
        <f>IF(J5509="","",VLOOKUP(J5509,商品マスタ!$F:$G,2,FALSE))</f>
        <v/>
      </c>
      <c r="G5509" s="80" t="str">
        <f>IF(F5509="","",VLOOKUP(F5509,商品マスタ!$G:$H,2,FALSE))</f>
        <v/>
      </c>
      <c r="H5509" s="81" t="str">
        <f t="shared" si="2836"/>
        <v/>
      </c>
      <c r="I5509" s="82" t="str">
        <f>IF(発注書!E5515="","",発注書!E5515)</f>
        <v/>
      </c>
      <c r="J5509" s="78" t="str">
        <f>IF(発注書!E5515="","",発注書!C5515)</f>
        <v/>
      </c>
    </row>
    <row r="5510" spans="1:10" x14ac:dyDescent="0.55000000000000004">
      <c r="B5510" s="50">
        <v>2</v>
      </c>
      <c r="E5510" s="78" t="str">
        <f>IF(発注書!E5516="","",発注書!B5516)</f>
        <v/>
      </c>
      <c r="F5510" s="79" t="str">
        <f>IF(J5510="","",VLOOKUP(J5510,商品マスタ!$F:$G,2,FALSE))</f>
        <v/>
      </c>
      <c r="G5510" s="80" t="str">
        <f>IF(F5510="","",VLOOKUP(F5510,商品マスタ!$G:$H,2,FALSE))</f>
        <v/>
      </c>
      <c r="H5510" s="81" t="str">
        <f t="shared" si="2836"/>
        <v/>
      </c>
      <c r="I5510" s="82" t="str">
        <f>IF(発注書!E5516="","",発注書!E5516)</f>
        <v/>
      </c>
      <c r="J5510" s="78" t="str">
        <f>IF(発注書!E5516="","",発注書!C5516)</f>
        <v/>
      </c>
    </row>
    <row r="5511" spans="1:10" x14ac:dyDescent="0.55000000000000004">
      <c r="A5511" s="76" t="e">
        <f t="shared" ref="A5511" si="2838">A5509+1</f>
        <v>#REF!</v>
      </c>
      <c r="B5511" s="50">
        <v>1</v>
      </c>
      <c r="E5511" s="78" t="str">
        <f>IF(発注書!E5517="","",発注書!B5517)</f>
        <v/>
      </c>
      <c r="F5511" s="79" t="str">
        <f>IF(J5511="","",VLOOKUP(J5511,商品マスタ!$F:$G,2,FALSE))</f>
        <v/>
      </c>
      <c r="G5511" s="80" t="str">
        <f>IF(F5511="","",VLOOKUP(F5511,商品マスタ!$G:$H,2,FALSE))</f>
        <v/>
      </c>
      <c r="H5511" s="81" t="str">
        <f t="shared" si="2836"/>
        <v/>
      </c>
      <c r="I5511" s="82" t="str">
        <f>IF(発注書!E5517="","",発注書!E5517)</f>
        <v/>
      </c>
      <c r="J5511" s="78" t="str">
        <f>IF(発注書!E5517="","",発注書!C5517)</f>
        <v/>
      </c>
    </row>
    <row r="5512" spans="1:10" x14ac:dyDescent="0.55000000000000004">
      <c r="B5512" s="50">
        <v>2</v>
      </c>
      <c r="E5512" s="78" t="str">
        <f>IF(発注書!E5518="","",発注書!B5518)</f>
        <v/>
      </c>
      <c r="F5512" s="79" t="str">
        <f>IF(J5512="","",VLOOKUP(J5512,商品マスタ!$F:$G,2,FALSE))</f>
        <v/>
      </c>
      <c r="G5512" s="80" t="str">
        <f>IF(F5512="","",VLOOKUP(F5512,商品マスタ!$G:$H,2,FALSE))</f>
        <v/>
      </c>
      <c r="H5512" s="81" t="str">
        <f t="shared" si="2836"/>
        <v/>
      </c>
      <c r="I5512" s="82" t="str">
        <f>IF(発注書!E5518="","",発注書!E5518)</f>
        <v/>
      </c>
      <c r="J5512" s="78" t="str">
        <f>IF(発注書!E5518="","",発注書!C5518)</f>
        <v/>
      </c>
    </row>
    <row r="5513" spans="1:10" x14ac:dyDescent="0.55000000000000004">
      <c r="A5513" s="76" t="e">
        <f t="shared" ref="A5513" si="2839">A5511+1</f>
        <v>#REF!</v>
      </c>
      <c r="B5513" s="50">
        <v>1</v>
      </c>
      <c r="E5513" s="78" t="str">
        <f>IF(発注書!E5519="","",発注書!B5519)</f>
        <v/>
      </c>
      <c r="F5513" s="79" t="str">
        <f>IF(J5513="","",VLOOKUP(J5513,商品マスタ!$F:$G,2,FALSE))</f>
        <v/>
      </c>
      <c r="G5513" s="80" t="str">
        <f>IF(F5513="","",VLOOKUP(F5513,商品マスタ!$G:$H,2,FALSE))</f>
        <v/>
      </c>
      <c r="H5513" s="81" t="str">
        <f t="shared" si="2836"/>
        <v/>
      </c>
      <c r="I5513" s="82" t="str">
        <f>IF(発注書!E5519="","",発注書!E5519)</f>
        <v/>
      </c>
      <c r="J5513" s="78" t="str">
        <f>IF(発注書!E5519="","",発注書!C5519)</f>
        <v/>
      </c>
    </row>
    <row r="5514" spans="1:10" x14ac:dyDescent="0.55000000000000004">
      <c r="B5514" s="50">
        <v>2</v>
      </c>
      <c r="E5514" s="78" t="str">
        <f>IF(発注書!E5520="","",発注書!B5520)</f>
        <v/>
      </c>
      <c r="F5514" s="79" t="str">
        <f>IF(J5514="","",VLOOKUP(J5514,商品マスタ!$F:$G,2,FALSE))</f>
        <v/>
      </c>
      <c r="G5514" s="80" t="str">
        <f>IF(F5514="","",VLOOKUP(F5514,商品マスタ!$G:$H,2,FALSE))</f>
        <v/>
      </c>
      <c r="H5514" s="81" t="str">
        <f t="shared" si="2836"/>
        <v/>
      </c>
      <c r="I5514" s="82" t="str">
        <f>IF(発注書!E5520="","",発注書!E5520)</f>
        <v/>
      </c>
      <c r="J5514" s="78" t="str">
        <f>IF(発注書!E5520="","",発注書!C5520)</f>
        <v/>
      </c>
    </row>
    <row r="5515" spans="1:10" x14ac:dyDescent="0.55000000000000004">
      <c r="A5515" s="76" t="e">
        <f t="shared" ref="A5515" si="2840">A5513+1</f>
        <v>#REF!</v>
      </c>
      <c r="B5515" s="50">
        <v>1</v>
      </c>
      <c r="E5515" s="78" t="str">
        <f>IF(発注書!E5521="","",発注書!B5521)</f>
        <v/>
      </c>
      <c r="F5515" s="79" t="str">
        <f>IF(J5515="","",VLOOKUP(J5515,商品マスタ!$F:$G,2,FALSE))</f>
        <v/>
      </c>
      <c r="G5515" s="80" t="str">
        <f>IF(F5515="","",VLOOKUP(F5515,商品マスタ!$G:$H,2,FALSE))</f>
        <v/>
      </c>
      <c r="H5515" s="81" t="str">
        <f t="shared" si="2836"/>
        <v/>
      </c>
      <c r="I5515" s="82" t="str">
        <f>IF(発注書!E5521="","",発注書!E5521)</f>
        <v/>
      </c>
      <c r="J5515" s="78" t="str">
        <f>IF(発注書!E5521="","",発注書!C5521)</f>
        <v/>
      </c>
    </row>
    <row r="5516" spans="1:10" x14ac:dyDescent="0.55000000000000004">
      <c r="B5516" s="50">
        <v>2</v>
      </c>
      <c r="E5516" s="78" t="str">
        <f>IF(発注書!E5522="","",発注書!B5522)</f>
        <v/>
      </c>
      <c r="F5516" s="79" t="str">
        <f>IF(J5516="","",VLOOKUP(J5516,商品マスタ!$F:$G,2,FALSE))</f>
        <v/>
      </c>
      <c r="G5516" s="80" t="str">
        <f>IF(F5516="","",VLOOKUP(F5516,商品マスタ!$G:$H,2,FALSE))</f>
        <v/>
      </c>
      <c r="H5516" s="81" t="str">
        <f t="shared" si="2836"/>
        <v/>
      </c>
      <c r="I5516" s="82" t="str">
        <f>IF(発注書!E5522="","",発注書!E5522)</f>
        <v/>
      </c>
      <c r="J5516" s="78" t="str">
        <f>IF(発注書!E5522="","",発注書!C5522)</f>
        <v/>
      </c>
    </row>
    <row r="5517" spans="1:10" x14ac:dyDescent="0.55000000000000004">
      <c r="A5517" s="76" t="e">
        <f t="shared" ref="A5517" si="2841">A5515+1</f>
        <v>#REF!</v>
      </c>
      <c r="B5517" s="50">
        <v>1</v>
      </c>
      <c r="E5517" s="78" t="str">
        <f>IF(発注書!E5523="","",発注書!B5523)</f>
        <v/>
      </c>
      <c r="F5517" s="79" t="str">
        <f>IF(J5517="","",VLOOKUP(J5517,商品マスタ!$F:$G,2,FALSE))</f>
        <v/>
      </c>
      <c r="G5517" s="80" t="str">
        <f>IF(F5517="","",VLOOKUP(F5517,商品マスタ!$G:$H,2,FALSE))</f>
        <v/>
      </c>
      <c r="H5517" s="81" t="str">
        <f t="shared" si="2836"/>
        <v/>
      </c>
      <c r="I5517" s="82" t="str">
        <f>IF(発注書!E5523="","",発注書!E5523)</f>
        <v/>
      </c>
      <c r="J5517" s="78" t="str">
        <f>IF(発注書!E5523="","",発注書!C5523)</f>
        <v/>
      </c>
    </row>
    <row r="5518" spans="1:10" x14ac:dyDescent="0.55000000000000004">
      <c r="B5518" s="50">
        <v>2</v>
      </c>
      <c r="E5518" s="78" t="str">
        <f>IF(発注書!E5524="","",発注書!B5524)</f>
        <v/>
      </c>
      <c r="F5518" s="79" t="str">
        <f>IF(J5518="","",VLOOKUP(J5518,商品マスタ!$F:$G,2,FALSE))</f>
        <v/>
      </c>
      <c r="G5518" s="80" t="str">
        <f>IF(F5518="","",VLOOKUP(F5518,商品マスタ!$G:$H,2,FALSE))</f>
        <v/>
      </c>
      <c r="H5518" s="81" t="str">
        <f t="shared" si="2836"/>
        <v/>
      </c>
      <c r="I5518" s="82" t="str">
        <f>IF(発注書!E5524="","",発注書!E5524)</f>
        <v/>
      </c>
      <c r="J5518" s="78" t="str">
        <f>IF(発注書!E5524="","",発注書!C5524)</f>
        <v/>
      </c>
    </row>
    <row r="5519" spans="1:10" x14ac:dyDescent="0.55000000000000004">
      <c r="A5519" s="76" t="e">
        <f t="shared" ref="A5519" si="2842">A5517+1</f>
        <v>#REF!</v>
      </c>
      <c r="B5519" s="50">
        <v>1</v>
      </c>
      <c r="E5519" s="78" t="str">
        <f>IF(発注書!E5525="","",発注書!B5525)</f>
        <v/>
      </c>
      <c r="F5519" s="79" t="str">
        <f>IF(J5519="","",VLOOKUP(J5519,商品マスタ!$F:$G,2,FALSE))</f>
        <v/>
      </c>
      <c r="G5519" s="80" t="str">
        <f>IF(F5519="","",VLOOKUP(F5519,商品マスタ!$G:$H,2,FALSE))</f>
        <v/>
      </c>
      <c r="H5519" s="81" t="str">
        <f t="shared" si="2836"/>
        <v/>
      </c>
      <c r="I5519" s="82" t="str">
        <f>IF(発注書!E5525="","",発注書!E5525)</f>
        <v/>
      </c>
      <c r="J5519" s="78" t="str">
        <f>IF(発注書!E5525="","",発注書!C5525)</f>
        <v/>
      </c>
    </row>
    <row r="5520" spans="1:10" x14ac:dyDescent="0.55000000000000004">
      <c r="B5520" s="50">
        <v>2</v>
      </c>
      <c r="E5520" s="78" t="str">
        <f>IF(発注書!E5526="","",発注書!B5526)</f>
        <v/>
      </c>
      <c r="F5520" s="79" t="str">
        <f>IF(J5520="","",VLOOKUP(J5520,商品マスタ!$F:$G,2,FALSE))</f>
        <v/>
      </c>
      <c r="G5520" s="80" t="str">
        <f>IF(F5520="","",VLOOKUP(F5520,商品マスタ!$G:$H,2,FALSE))</f>
        <v/>
      </c>
      <c r="H5520" s="81" t="str">
        <f t="shared" si="2836"/>
        <v/>
      </c>
      <c r="I5520" s="82" t="str">
        <f>IF(発注書!E5526="","",発注書!E5526)</f>
        <v/>
      </c>
      <c r="J5520" s="78" t="str">
        <f>IF(発注書!E5526="","",発注書!C5526)</f>
        <v/>
      </c>
    </row>
    <row r="5521" spans="1:10" x14ac:dyDescent="0.55000000000000004">
      <c r="A5521" s="76" t="e">
        <f t="shared" ref="A5521" si="2843">A5519+1</f>
        <v>#REF!</v>
      </c>
      <c r="B5521" s="50">
        <v>1</v>
      </c>
      <c r="E5521" s="78" t="str">
        <f>IF(発注書!E5527="","",発注書!B5527)</f>
        <v/>
      </c>
      <c r="F5521" s="79" t="str">
        <f>IF(J5521="","",VLOOKUP(J5521,商品マスタ!$F:$G,2,FALSE))</f>
        <v/>
      </c>
      <c r="G5521" s="80" t="str">
        <f>IF(F5521="","",VLOOKUP(F5521,商品マスタ!$G:$H,2,FALSE))</f>
        <v/>
      </c>
      <c r="H5521" s="81" t="str">
        <f t="shared" si="2836"/>
        <v/>
      </c>
      <c r="I5521" s="82" t="str">
        <f>IF(発注書!E5527="","",発注書!E5527)</f>
        <v/>
      </c>
      <c r="J5521" s="78" t="str">
        <f>IF(発注書!E5527="","",発注書!C5527)</f>
        <v/>
      </c>
    </row>
    <row r="5522" spans="1:10" x14ac:dyDescent="0.55000000000000004">
      <c r="B5522" s="50">
        <v>2</v>
      </c>
      <c r="E5522" s="78" t="str">
        <f>IF(発注書!E5528="","",発注書!B5528)</f>
        <v/>
      </c>
      <c r="F5522" s="79" t="str">
        <f>IF(J5522="","",VLOOKUP(J5522,商品マスタ!$F:$G,2,FALSE))</f>
        <v/>
      </c>
      <c r="G5522" s="80" t="str">
        <f>IF(F5522="","",VLOOKUP(F5522,商品マスタ!$G:$H,2,FALSE))</f>
        <v/>
      </c>
      <c r="H5522" s="81" t="str">
        <f t="shared" si="2836"/>
        <v/>
      </c>
      <c r="I5522" s="82" t="str">
        <f>IF(発注書!E5528="","",発注書!E5528)</f>
        <v/>
      </c>
      <c r="J5522" s="78" t="str">
        <f>IF(発注書!E5528="","",発注書!C5528)</f>
        <v/>
      </c>
    </row>
    <row r="5523" spans="1:10" x14ac:dyDescent="0.55000000000000004">
      <c r="A5523" s="76" t="e">
        <f t="shared" ref="A5523" si="2844">A5521+1</f>
        <v>#REF!</v>
      </c>
      <c r="B5523" s="50">
        <v>1</v>
      </c>
      <c r="E5523" s="78" t="str">
        <f>IF(発注書!E5529="","",発注書!B5529)</f>
        <v/>
      </c>
      <c r="F5523" s="79" t="str">
        <f>IF(J5523="","",VLOOKUP(J5523,商品マスタ!$F:$G,2,FALSE))</f>
        <v/>
      </c>
      <c r="G5523" s="80" t="str">
        <f>IF(F5523="","",VLOOKUP(F5523,商品マスタ!$G:$H,2,FALSE))</f>
        <v/>
      </c>
      <c r="H5523" s="81" t="str">
        <f t="shared" si="2836"/>
        <v/>
      </c>
      <c r="I5523" s="82" t="str">
        <f>IF(発注書!E5529="","",発注書!E5529)</f>
        <v/>
      </c>
      <c r="J5523" s="78" t="str">
        <f>IF(発注書!E5529="","",発注書!C5529)</f>
        <v/>
      </c>
    </row>
    <row r="5524" spans="1:10" x14ac:dyDescent="0.55000000000000004">
      <c r="B5524" s="50">
        <v>2</v>
      </c>
      <c r="E5524" s="78" t="str">
        <f>IF(発注書!E5530="","",発注書!B5530)</f>
        <v/>
      </c>
      <c r="F5524" s="79" t="str">
        <f>IF(J5524="","",VLOOKUP(J5524,商品マスタ!$F:$G,2,FALSE))</f>
        <v/>
      </c>
      <c r="G5524" s="80" t="str">
        <f>IF(F5524="","",VLOOKUP(F5524,商品マスタ!$G:$H,2,FALSE))</f>
        <v/>
      </c>
      <c r="H5524" s="81" t="str">
        <f t="shared" si="2836"/>
        <v/>
      </c>
      <c r="I5524" s="82" t="str">
        <f>IF(発注書!E5530="","",発注書!E5530)</f>
        <v/>
      </c>
      <c r="J5524" s="78" t="str">
        <f>IF(発注書!E5530="","",発注書!C5530)</f>
        <v/>
      </c>
    </row>
    <row r="5525" spans="1:10" x14ac:dyDescent="0.55000000000000004">
      <c r="A5525" s="76" t="e">
        <f t="shared" ref="A5525" si="2845">A5523+1</f>
        <v>#REF!</v>
      </c>
      <c r="B5525" s="50">
        <v>1</v>
      </c>
      <c r="E5525" s="78" t="str">
        <f>IF(発注書!E5531="","",発注書!B5531)</f>
        <v/>
      </c>
      <c r="F5525" s="79" t="str">
        <f>IF(J5525="","",VLOOKUP(J5525,商品マスタ!$F:$G,2,FALSE))</f>
        <v/>
      </c>
      <c r="G5525" s="80" t="str">
        <f>IF(F5525="","",VLOOKUP(F5525,商品マスタ!$G:$H,2,FALSE))</f>
        <v/>
      </c>
      <c r="H5525" s="81" t="str">
        <f t="shared" si="2836"/>
        <v/>
      </c>
      <c r="I5525" s="82" t="str">
        <f>IF(発注書!E5531="","",発注書!E5531)</f>
        <v/>
      </c>
      <c r="J5525" s="78" t="str">
        <f>IF(発注書!E5531="","",発注書!C5531)</f>
        <v/>
      </c>
    </row>
    <row r="5526" spans="1:10" x14ac:dyDescent="0.55000000000000004">
      <c r="B5526" s="50">
        <v>2</v>
      </c>
      <c r="E5526" s="78" t="str">
        <f>IF(発注書!E5532="","",発注書!B5532)</f>
        <v/>
      </c>
      <c r="F5526" s="79" t="str">
        <f>IF(J5526="","",VLOOKUP(J5526,商品マスタ!$F:$G,2,FALSE))</f>
        <v/>
      </c>
      <c r="G5526" s="80" t="str">
        <f>IF(F5526="","",VLOOKUP(F5526,商品マスタ!$G:$H,2,FALSE))</f>
        <v/>
      </c>
      <c r="H5526" s="81" t="str">
        <f t="shared" si="2836"/>
        <v/>
      </c>
      <c r="I5526" s="82" t="str">
        <f>IF(発注書!E5532="","",発注書!E5532)</f>
        <v/>
      </c>
      <c r="J5526" s="78" t="str">
        <f>IF(発注書!E5532="","",発注書!C5532)</f>
        <v/>
      </c>
    </row>
    <row r="5527" spans="1:10" x14ac:dyDescent="0.55000000000000004">
      <c r="A5527" s="76" t="e">
        <f t="shared" ref="A5527" si="2846">A5525+1</f>
        <v>#REF!</v>
      </c>
      <c r="B5527" s="50">
        <v>1</v>
      </c>
      <c r="E5527" s="78" t="str">
        <f>IF(発注書!E5533="","",発注書!B5533)</f>
        <v/>
      </c>
      <c r="F5527" s="79" t="str">
        <f>IF(J5527="","",VLOOKUP(J5527,商品マスタ!$F:$G,2,FALSE))</f>
        <v/>
      </c>
      <c r="G5527" s="80" t="str">
        <f>IF(F5527="","",VLOOKUP(F5527,商品マスタ!$G:$H,2,FALSE))</f>
        <v/>
      </c>
      <c r="H5527" s="81" t="str">
        <f t="shared" si="2836"/>
        <v/>
      </c>
      <c r="I5527" s="82" t="str">
        <f>IF(発注書!E5533="","",発注書!E5533)</f>
        <v/>
      </c>
      <c r="J5527" s="78" t="str">
        <f>IF(発注書!E5533="","",発注書!C5533)</f>
        <v/>
      </c>
    </row>
    <row r="5528" spans="1:10" x14ac:dyDescent="0.55000000000000004">
      <c r="B5528" s="50">
        <v>2</v>
      </c>
      <c r="E5528" s="78" t="str">
        <f>IF(発注書!E5534="","",発注書!B5534)</f>
        <v/>
      </c>
      <c r="F5528" s="79" t="str">
        <f>IF(J5528="","",VLOOKUP(J5528,商品マスタ!$F:$G,2,FALSE))</f>
        <v/>
      </c>
      <c r="G5528" s="80" t="str">
        <f>IF(F5528="","",VLOOKUP(F5528,商品マスタ!$G:$H,2,FALSE))</f>
        <v/>
      </c>
      <c r="H5528" s="81" t="str">
        <f t="shared" si="2836"/>
        <v/>
      </c>
      <c r="I5528" s="82" t="str">
        <f>IF(発注書!E5534="","",発注書!E5534)</f>
        <v/>
      </c>
      <c r="J5528" s="78" t="str">
        <f>IF(発注書!E5534="","",発注書!C5534)</f>
        <v/>
      </c>
    </row>
    <row r="5529" spans="1:10" x14ac:dyDescent="0.55000000000000004">
      <c r="A5529" s="76" t="e">
        <f t="shared" ref="A5529" si="2847">A5527+1</f>
        <v>#REF!</v>
      </c>
      <c r="B5529" s="50">
        <v>1</v>
      </c>
      <c r="E5529" s="78" t="str">
        <f>IF(発注書!E5535="","",発注書!B5535)</f>
        <v/>
      </c>
      <c r="F5529" s="79" t="str">
        <f>IF(J5529="","",VLOOKUP(J5529,商品マスタ!$F:$G,2,FALSE))</f>
        <v/>
      </c>
      <c r="G5529" s="80" t="str">
        <f>IF(F5529="","",VLOOKUP(F5529,商品マスタ!$G:$H,2,FALSE))</f>
        <v/>
      </c>
      <c r="H5529" s="81" t="str">
        <f t="shared" si="2836"/>
        <v/>
      </c>
      <c r="I5529" s="82" t="str">
        <f>IF(発注書!E5535="","",発注書!E5535)</f>
        <v/>
      </c>
      <c r="J5529" s="78" t="str">
        <f>IF(発注書!E5535="","",発注書!C5535)</f>
        <v/>
      </c>
    </row>
    <row r="5530" spans="1:10" x14ac:dyDescent="0.55000000000000004">
      <c r="B5530" s="50">
        <v>2</v>
      </c>
      <c r="E5530" s="78" t="str">
        <f>IF(発注書!E5536="","",発注書!B5536)</f>
        <v/>
      </c>
      <c r="F5530" s="79" t="str">
        <f>IF(J5530="","",VLOOKUP(J5530,商品マスタ!$F:$G,2,FALSE))</f>
        <v/>
      </c>
      <c r="G5530" s="80" t="str">
        <f>IF(F5530="","",VLOOKUP(F5530,商品マスタ!$G:$H,2,FALSE))</f>
        <v/>
      </c>
      <c r="H5530" s="81" t="str">
        <f t="shared" si="2836"/>
        <v/>
      </c>
      <c r="I5530" s="82" t="str">
        <f>IF(発注書!E5536="","",発注書!E5536)</f>
        <v/>
      </c>
      <c r="J5530" s="78" t="str">
        <f>IF(発注書!E5536="","",発注書!C5536)</f>
        <v/>
      </c>
    </row>
    <row r="5531" spans="1:10" x14ac:dyDescent="0.55000000000000004">
      <c r="A5531" s="76" t="e">
        <f t="shared" ref="A5531" si="2848">A5529+1</f>
        <v>#REF!</v>
      </c>
      <c r="B5531" s="50">
        <v>1</v>
      </c>
      <c r="E5531" s="78" t="str">
        <f>IF(発注書!E5537="","",発注書!B5537)</f>
        <v/>
      </c>
      <c r="F5531" s="79" t="str">
        <f>IF(J5531="","",VLOOKUP(J5531,商品マスタ!$F:$G,2,FALSE))</f>
        <v/>
      </c>
      <c r="G5531" s="80" t="str">
        <f>IF(F5531="","",VLOOKUP(F5531,商品マスタ!$G:$H,2,FALSE))</f>
        <v/>
      </c>
      <c r="H5531" s="81" t="str">
        <f t="shared" si="2836"/>
        <v/>
      </c>
      <c r="I5531" s="82" t="str">
        <f>IF(発注書!E5537="","",発注書!E5537)</f>
        <v/>
      </c>
      <c r="J5531" s="78" t="str">
        <f>IF(発注書!E5537="","",発注書!C5537)</f>
        <v/>
      </c>
    </row>
    <row r="5532" spans="1:10" x14ac:dyDescent="0.55000000000000004">
      <c r="B5532" s="50">
        <v>2</v>
      </c>
      <c r="E5532" s="78" t="str">
        <f>IF(発注書!E5538="","",発注書!B5538)</f>
        <v/>
      </c>
      <c r="F5532" s="79" t="str">
        <f>IF(J5532="","",VLOOKUP(J5532,商品マスタ!$F:$G,2,FALSE))</f>
        <v/>
      </c>
      <c r="G5532" s="80" t="str">
        <f>IF(F5532="","",VLOOKUP(F5532,商品マスタ!$G:$H,2,FALSE))</f>
        <v/>
      </c>
      <c r="H5532" s="81" t="str">
        <f t="shared" si="2836"/>
        <v/>
      </c>
      <c r="I5532" s="82" t="str">
        <f>IF(発注書!E5538="","",発注書!E5538)</f>
        <v/>
      </c>
      <c r="J5532" s="78" t="str">
        <f>IF(発注書!E5538="","",発注書!C5538)</f>
        <v/>
      </c>
    </row>
    <row r="5533" spans="1:10" x14ac:dyDescent="0.55000000000000004">
      <c r="A5533" s="76" t="e">
        <f t="shared" ref="A5533" si="2849">A5531+1</f>
        <v>#REF!</v>
      </c>
      <c r="B5533" s="50">
        <v>1</v>
      </c>
      <c r="E5533" s="78" t="str">
        <f>IF(発注書!E5539="","",発注書!B5539)</f>
        <v/>
      </c>
      <c r="F5533" s="79" t="str">
        <f>IF(J5533="","",VLOOKUP(J5533,商品マスタ!$F:$G,2,FALSE))</f>
        <v/>
      </c>
      <c r="G5533" s="80" t="str">
        <f>IF(F5533="","",VLOOKUP(F5533,商品マスタ!$G:$H,2,FALSE))</f>
        <v/>
      </c>
      <c r="H5533" s="81" t="str">
        <f t="shared" si="2836"/>
        <v/>
      </c>
      <c r="I5533" s="82" t="str">
        <f>IF(発注書!E5539="","",発注書!E5539)</f>
        <v/>
      </c>
      <c r="J5533" s="78" t="str">
        <f>IF(発注書!E5539="","",発注書!C5539)</f>
        <v/>
      </c>
    </row>
    <row r="5534" spans="1:10" x14ac:dyDescent="0.55000000000000004">
      <c r="B5534" s="50">
        <v>2</v>
      </c>
      <c r="E5534" s="78" t="str">
        <f>IF(発注書!E5540="","",発注書!B5540)</f>
        <v/>
      </c>
      <c r="F5534" s="79" t="str">
        <f>IF(J5534="","",VLOOKUP(J5534,商品マスタ!$F:$G,2,FALSE))</f>
        <v/>
      </c>
      <c r="G5534" s="80" t="str">
        <f>IF(F5534="","",VLOOKUP(F5534,商品マスタ!$G:$H,2,FALSE))</f>
        <v/>
      </c>
      <c r="H5534" s="81" t="str">
        <f t="shared" si="2836"/>
        <v/>
      </c>
      <c r="I5534" s="82" t="str">
        <f>IF(発注書!E5540="","",発注書!E5540)</f>
        <v/>
      </c>
      <c r="J5534" s="78" t="str">
        <f>IF(発注書!E5540="","",発注書!C5540)</f>
        <v/>
      </c>
    </row>
    <row r="5535" spans="1:10" x14ac:dyDescent="0.55000000000000004">
      <c r="A5535" s="76" t="e">
        <f t="shared" ref="A5535" si="2850">A5533+1</f>
        <v>#REF!</v>
      </c>
      <c r="B5535" s="50">
        <v>1</v>
      </c>
      <c r="E5535" s="78" t="str">
        <f>IF(発注書!E5541="","",発注書!B5541)</f>
        <v/>
      </c>
      <c r="F5535" s="79" t="str">
        <f>IF(J5535="","",VLOOKUP(J5535,商品マスタ!$F:$G,2,FALSE))</f>
        <v/>
      </c>
      <c r="G5535" s="80" t="str">
        <f>IF(F5535="","",VLOOKUP(F5535,商品マスタ!$G:$H,2,FALSE))</f>
        <v/>
      </c>
      <c r="H5535" s="81" t="str">
        <f t="shared" si="2836"/>
        <v/>
      </c>
      <c r="I5535" s="82" t="str">
        <f>IF(発注書!E5541="","",発注書!E5541)</f>
        <v/>
      </c>
      <c r="J5535" s="78" t="str">
        <f>IF(発注書!E5541="","",発注書!C5541)</f>
        <v/>
      </c>
    </row>
    <row r="5536" spans="1:10" x14ac:dyDescent="0.55000000000000004">
      <c r="B5536" s="50">
        <v>2</v>
      </c>
      <c r="E5536" s="78" t="str">
        <f>IF(発注書!E5542="","",発注書!B5542)</f>
        <v/>
      </c>
      <c r="F5536" s="79" t="str">
        <f>IF(J5536="","",VLOOKUP(J5536,商品マスタ!$F:$G,2,FALSE))</f>
        <v/>
      </c>
      <c r="G5536" s="80" t="str">
        <f>IF(F5536="","",VLOOKUP(F5536,商品マスタ!$G:$H,2,FALSE))</f>
        <v/>
      </c>
      <c r="H5536" s="81" t="str">
        <f t="shared" si="2836"/>
        <v/>
      </c>
      <c r="I5536" s="82" t="str">
        <f>IF(発注書!E5542="","",発注書!E5542)</f>
        <v/>
      </c>
      <c r="J5536" s="78" t="str">
        <f>IF(発注書!E5542="","",発注書!C5542)</f>
        <v/>
      </c>
    </row>
    <row r="5537" spans="1:10" x14ac:dyDescent="0.55000000000000004">
      <c r="A5537" s="76" t="e">
        <f t="shared" ref="A5537" si="2851">A5535+1</f>
        <v>#REF!</v>
      </c>
      <c r="B5537" s="50">
        <v>1</v>
      </c>
      <c r="E5537" s="78" t="str">
        <f>IF(発注書!E5543="","",発注書!B5543)</f>
        <v/>
      </c>
      <c r="F5537" s="79" t="str">
        <f>IF(J5537="","",VLOOKUP(J5537,商品マスタ!$F:$G,2,FALSE))</f>
        <v/>
      </c>
      <c r="G5537" s="80" t="str">
        <f>IF(F5537="","",VLOOKUP(F5537,商品マスタ!$G:$H,2,FALSE))</f>
        <v/>
      </c>
      <c r="H5537" s="81" t="str">
        <f t="shared" si="2836"/>
        <v/>
      </c>
      <c r="I5537" s="82" t="str">
        <f>IF(発注書!E5543="","",発注書!E5543)</f>
        <v/>
      </c>
      <c r="J5537" s="78" t="str">
        <f>IF(発注書!E5543="","",発注書!C5543)</f>
        <v/>
      </c>
    </row>
    <row r="5538" spans="1:10" x14ac:dyDescent="0.55000000000000004">
      <c r="B5538" s="50">
        <v>2</v>
      </c>
      <c r="E5538" s="78" t="str">
        <f>IF(発注書!E5544="","",発注書!B5544)</f>
        <v/>
      </c>
      <c r="F5538" s="79" t="str">
        <f>IF(J5538="","",VLOOKUP(J5538,商品マスタ!$F:$G,2,FALSE))</f>
        <v/>
      </c>
      <c r="G5538" s="80" t="str">
        <f>IF(F5538="","",VLOOKUP(F5538,商品マスタ!$G:$H,2,FALSE))</f>
        <v/>
      </c>
      <c r="H5538" s="81" t="str">
        <f t="shared" si="2836"/>
        <v/>
      </c>
      <c r="I5538" s="82" t="str">
        <f>IF(発注書!E5544="","",発注書!E5544)</f>
        <v/>
      </c>
      <c r="J5538" s="78" t="str">
        <f>IF(発注書!E5544="","",発注書!C5544)</f>
        <v/>
      </c>
    </row>
    <row r="5539" spans="1:10" x14ac:dyDescent="0.55000000000000004">
      <c r="A5539" s="76" t="e">
        <f t="shared" ref="A5539" si="2852">A5537+1</f>
        <v>#REF!</v>
      </c>
      <c r="B5539" s="50">
        <v>1</v>
      </c>
      <c r="E5539" s="78" t="str">
        <f>IF(発注書!E5545="","",発注書!B5545)</f>
        <v/>
      </c>
      <c r="F5539" s="79" t="str">
        <f>IF(J5539="","",VLOOKUP(J5539,商品マスタ!$F:$G,2,FALSE))</f>
        <v/>
      </c>
      <c r="G5539" s="80" t="str">
        <f>IF(F5539="","",VLOOKUP(F5539,商品マスタ!$G:$H,2,FALSE))</f>
        <v/>
      </c>
      <c r="H5539" s="81" t="str">
        <f t="shared" si="2836"/>
        <v/>
      </c>
      <c r="I5539" s="82" t="str">
        <f>IF(発注書!E5545="","",発注書!E5545)</f>
        <v/>
      </c>
      <c r="J5539" s="78" t="str">
        <f>IF(発注書!E5545="","",発注書!C5545)</f>
        <v/>
      </c>
    </row>
    <row r="5540" spans="1:10" x14ac:dyDescent="0.55000000000000004">
      <c r="B5540" s="50">
        <v>2</v>
      </c>
      <c r="E5540" s="78" t="str">
        <f>IF(発注書!E5546="","",発注書!B5546)</f>
        <v/>
      </c>
      <c r="F5540" s="79" t="str">
        <f>IF(J5540="","",VLOOKUP(J5540,商品マスタ!$F:$G,2,FALSE))</f>
        <v/>
      </c>
      <c r="G5540" s="80" t="str">
        <f>IF(F5540="","",VLOOKUP(F5540,商品マスタ!$G:$H,2,FALSE))</f>
        <v/>
      </c>
      <c r="H5540" s="81" t="str">
        <f t="shared" si="2836"/>
        <v/>
      </c>
      <c r="I5540" s="82" t="str">
        <f>IF(発注書!E5546="","",発注書!E5546)</f>
        <v/>
      </c>
      <c r="J5540" s="78" t="str">
        <f>IF(発注書!E5546="","",発注書!C5546)</f>
        <v/>
      </c>
    </row>
    <row r="5541" spans="1:10" x14ac:dyDescent="0.55000000000000004">
      <c r="A5541" s="76" t="e">
        <f t="shared" ref="A5541" si="2853">A5539+1</f>
        <v>#REF!</v>
      </c>
      <c r="B5541" s="50">
        <v>1</v>
      </c>
      <c r="E5541" s="78" t="str">
        <f>IF(発注書!E5547="","",発注書!B5547)</f>
        <v/>
      </c>
      <c r="F5541" s="79" t="str">
        <f>IF(J5541="","",VLOOKUP(J5541,商品マスタ!$F:$G,2,FALSE))</f>
        <v/>
      </c>
      <c r="G5541" s="80" t="str">
        <f>IF(F5541="","",VLOOKUP(F5541,商品マスタ!$G:$H,2,FALSE))</f>
        <v/>
      </c>
      <c r="H5541" s="81" t="str">
        <f t="shared" si="2836"/>
        <v/>
      </c>
      <c r="I5541" s="82" t="str">
        <f>IF(発注書!E5547="","",発注書!E5547)</f>
        <v/>
      </c>
      <c r="J5541" s="78" t="str">
        <f>IF(発注書!E5547="","",発注書!C5547)</f>
        <v/>
      </c>
    </row>
    <row r="5542" spans="1:10" x14ac:dyDescent="0.55000000000000004">
      <c r="B5542" s="50">
        <v>2</v>
      </c>
      <c r="E5542" s="78" t="str">
        <f>IF(発注書!E5548="","",発注書!B5548)</f>
        <v/>
      </c>
      <c r="F5542" s="79" t="str">
        <f>IF(J5542="","",VLOOKUP(J5542,商品マスタ!$F:$G,2,FALSE))</f>
        <v/>
      </c>
      <c r="G5542" s="80" t="str">
        <f>IF(F5542="","",VLOOKUP(F5542,商品マスタ!$G:$H,2,FALSE))</f>
        <v/>
      </c>
      <c r="H5542" s="81" t="str">
        <f t="shared" si="2836"/>
        <v/>
      </c>
      <c r="I5542" s="82" t="str">
        <f>IF(発注書!E5548="","",発注書!E5548)</f>
        <v/>
      </c>
      <c r="J5542" s="78" t="str">
        <f>IF(発注書!E5548="","",発注書!C5548)</f>
        <v/>
      </c>
    </row>
    <row r="5543" spans="1:10" x14ac:dyDescent="0.55000000000000004">
      <c r="A5543" s="76" t="e">
        <f t="shared" ref="A5543" si="2854">A5541+1</f>
        <v>#REF!</v>
      </c>
      <c r="B5543" s="50">
        <v>1</v>
      </c>
      <c r="E5543" s="78" t="str">
        <f>IF(発注書!E5549="","",発注書!B5549)</f>
        <v/>
      </c>
      <c r="F5543" s="79" t="str">
        <f>IF(J5543="","",VLOOKUP(J5543,商品マスタ!$F:$G,2,FALSE))</f>
        <v/>
      </c>
      <c r="G5543" s="80" t="str">
        <f>IF(F5543="","",VLOOKUP(F5543,商品マスタ!$G:$H,2,FALSE))</f>
        <v/>
      </c>
      <c r="H5543" s="81" t="str">
        <f t="shared" si="2836"/>
        <v/>
      </c>
      <c r="I5543" s="82" t="str">
        <f>IF(発注書!E5549="","",発注書!E5549)</f>
        <v/>
      </c>
      <c r="J5543" s="78" t="str">
        <f>IF(発注書!E5549="","",発注書!C5549)</f>
        <v/>
      </c>
    </row>
    <row r="5544" spans="1:10" x14ac:dyDescent="0.55000000000000004">
      <c r="B5544" s="50">
        <v>2</v>
      </c>
      <c r="E5544" s="78" t="str">
        <f>IF(発注書!E5550="","",発注書!B5550)</f>
        <v/>
      </c>
      <c r="F5544" s="79" t="str">
        <f>IF(J5544="","",VLOOKUP(J5544,商品マスタ!$F:$G,2,FALSE))</f>
        <v/>
      </c>
      <c r="G5544" s="80" t="str">
        <f>IF(F5544="","",VLOOKUP(F5544,商品マスタ!$G:$H,2,FALSE))</f>
        <v/>
      </c>
      <c r="H5544" s="81" t="str">
        <f t="shared" si="2836"/>
        <v/>
      </c>
      <c r="I5544" s="82" t="str">
        <f>IF(発注書!E5550="","",発注書!E5550)</f>
        <v/>
      </c>
      <c r="J5544" s="78" t="str">
        <f>IF(発注書!E5550="","",発注書!C5550)</f>
        <v/>
      </c>
    </row>
    <row r="5545" spans="1:10" x14ac:dyDescent="0.55000000000000004">
      <c r="A5545" s="76" t="e">
        <f t="shared" ref="A5545" si="2855">A5543+1</f>
        <v>#REF!</v>
      </c>
      <c r="B5545" s="50">
        <v>1</v>
      </c>
      <c r="E5545" s="78" t="str">
        <f>IF(発注書!E5551="","",発注書!B5551)</f>
        <v/>
      </c>
      <c r="F5545" s="79" t="str">
        <f>IF(J5545="","",VLOOKUP(J5545,商品マスタ!$F:$G,2,FALSE))</f>
        <v/>
      </c>
      <c r="G5545" s="80" t="str">
        <f>IF(F5545="","",VLOOKUP(F5545,商品マスタ!$G:$H,2,FALSE))</f>
        <v/>
      </c>
      <c r="H5545" s="81" t="str">
        <f t="shared" si="2836"/>
        <v/>
      </c>
      <c r="I5545" s="82" t="str">
        <f>IF(発注書!E5551="","",発注書!E5551)</f>
        <v/>
      </c>
      <c r="J5545" s="78" t="str">
        <f>IF(発注書!E5551="","",発注書!C5551)</f>
        <v/>
      </c>
    </row>
    <row r="5546" spans="1:10" x14ac:dyDescent="0.55000000000000004">
      <c r="B5546" s="50">
        <v>2</v>
      </c>
      <c r="E5546" s="78" t="str">
        <f>IF(発注書!E5552="","",発注書!B5552)</f>
        <v/>
      </c>
      <c r="F5546" s="79" t="str">
        <f>IF(J5546="","",VLOOKUP(J5546,商品マスタ!$F:$G,2,FALSE))</f>
        <v/>
      </c>
      <c r="G5546" s="80" t="str">
        <f>IF(F5546="","",VLOOKUP(F5546,商品マスタ!$G:$H,2,FALSE))</f>
        <v/>
      </c>
      <c r="H5546" s="81" t="str">
        <f t="shared" si="2836"/>
        <v/>
      </c>
      <c r="I5546" s="82" t="str">
        <f>IF(発注書!E5552="","",発注書!E5552)</f>
        <v/>
      </c>
      <c r="J5546" s="78" t="str">
        <f>IF(発注書!E5552="","",発注書!C5552)</f>
        <v/>
      </c>
    </row>
    <row r="5547" spans="1:10" x14ac:dyDescent="0.55000000000000004">
      <c r="A5547" s="76" t="e">
        <f t="shared" ref="A5547" si="2856">A5545+1</f>
        <v>#REF!</v>
      </c>
      <c r="B5547" s="50">
        <v>1</v>
      </c>
      <c r="E5547" s="78" t="str">
        <f>IF(発注書!E5553="","",発注書!B5553)</f>
        <v/>
      </c>
      <c r="F5547" s="79" t="str">
        <f>IF(J5547="","",VLOOKUP(J5547,商品マスタ!$F:$G,2,FALSE))</f>
        <v/>
      </c>
      <c r="G5547" s="80" t="str">
        <f>IF(F5547="","",VLOOKUP(F5547,商品マスタ!$G:$H,2,FALSE))</f>
        <v/>
      </c>
      <c r="H5547" s="81" t="str">
        <f t="shared" si="2836"/>
        <v/>
      </c>
      <c r="I5547" s="82" t="str">
        <f>IF(発注書!E5553="","",発注書!E5553)</f>
        <v/>
      </c>
      <c r="J5547" s="78" t="str">
        <f>IF(発注書!E5553="","",発注書!C5553)</f>
        <v/>
      </c>
    </row>
    <row r="5548" spans="1:10" x14ac:dyDescent="0.55000000000000004">
      <c r="B5548" s="50">
        <v>2</v>
      </c>
      <c r="E5548" s="78" t="str">
        <f>IF(発注書!E5554="","",発注書!B5554)</f>
        <v/>
      </c>
      <c r="F5548" s="79" t="str">
        <f>IF(J5548="","",VLOOKUP(J5548,商品マスタ!$F:$G,2,FALSE))</f>
        <v/>
      </c>
      <c r="G5548" s="80" t="str">
        <f>IF(F5548="","",VLOOKUP(F5548,商品マスタ!$G:$H,2,FALSE))</f>
        <v/>
      </c>
      <c r="H5548" s="81" t="str">
        <f t="shared" si="2836"/>
        <v/>
      </c>
      <c r="I5548" s="82" t="str">
        <f>IF(発注書!E5554="","",発注書!E5554)</f>
        <v/>
      </c>
      <c r="J5548" s="78" t="str">
        <f>IF(発注書!E5554="","",発注書!C5554)</f>
        <v/>
      </c>
    </row>
    <row r="5549" spans="1:10" x14ac:dyDescent="0.55000000000000004">
      <c r="A5549" s="76" t="e">
        <f t="shared" ref="A5549" si="2857">A5547+1</f>
        <v>#REF!</v>
      </c>
      <c r="B5549" s="50">
        <v>1</v>
      </c>
      <c r="E5549" s="78" t="str">
        <f>IF(発注書!E5555="","",発注書!B5555)</f>
        <v/>
      </c>
      <c r="F5549" s="79" t="str">
        <f>IF(J5549="","",VLOOKUP(J5549,商品マスタ!$F:$G,2,FALSE))</f>
        <v/>
      </c>
      <c r="G5549" s="80" t="str">
        <f>IF(F5549="","",VLOOKUP(F5549,商品マスタ!$G:$H,2,FALSE))</f>
        <v/>
      </c>
      <c r="H5549" s="81" t="str">
        <f t="shared" si="2836"/>
        <v/>
      </c>
      <c r="I5549" s="82" t="str">
        <f>IF(発注書!E5555="","",発注書!E5555)</f>
        <v/>
      </c>
      <c r="J5549" s="78" t="str">
        <f>IF(発注書!E5555="","",発注書!C5555)</f>
        <v/>
      </c>
    </row>
    <row r="5550" spans="1:10" x14ac:dyDescent="0.55000000000000004">
      <c r="B5550" s="50">
        <v>2</v>
      </c>
      <c r="E5550" s="78" t="str">
        <f>IF(発注書!E5556="","",発注書!B5556)</f>
        <v/>
      </c>
      <c r="F5550" s="79" t="str">
        <f>IF(J5550="","",VLOOKUP(J5550,商品マスタ!$F:$G,2,FALSE))</f>
        <v/>
      </c>
      <c r="G5550" s="80" t="str">
        <f>IF(F5550="","",VLOOKUP(F5550,商品マスタ!$G:$H,2,FALSE))</f>
        <v/>
      </c>
      <c r="H5550" s="81" t="str">
        <f t="shared" si="2836"/>
        <v/>
      </c>
      <c r="I5550" s="82" t="str">
        <f>IF(発注書!E5556="","",発注書!E5556)</f>
        <v/>
      </c>
      <c r="J5550" s="78" t="str">
        <f>IF(発注書!E5556="","",発注書!C5556)</f>
        <v/>
      </c>
    </row>
    <row r="5551" spans="1:10" x14ac:dyDescent="0.55000000000000004">
      <c r="A5551" s="76" t="e">
        <f t="shared" ref="A5551" si="2858">A5549+1</f>
        <v>#REF!</v>
      </c>
      <c r="B5551" s="50">
        <v>1</v>
      </c>
      <c r="E5551" s="78" t="str">
        <f>IF(発注書!E5557="","",発注書!B5557)</f>
        <v/>
      </c>
      <c r="F5551" s="79" t="str">
        <f>IF(J5551="","",VLOOKUP(J5551,商品マスタ!$F:$G,2,FALSE))</f>
        <v/>
      </c>
      <c r="G5551" s="80" t="str">
        <f>IF(F5551="","",VLOOKUP(F5551,商品マスタ!$G:$H,2,FALSE))</f>
        <v/>
      </c>
      <c r="H5551" s="81" t="str">
        <f t="shared" si="2836"/>
        <v/>
      </c>
      <c r="I5551" s="82" t="str">
        <f>IF(発注書!E5557="","",発注書!E5557)</f>
        <v/>
      </c>
      <c r="J5551" s="78" t="str">
        <f>IF(発注書!E5557="","",発注書!C5557)</f>
        <v/>
      </c>
    </row>
    <row r="5552" spans="1:10" x14ac:dyDescent="0.55000000000000004">
      <c r="B5552" s="50">
        <v>2</v>
      </c>
      <c r="E5552" s="78" t="str">
        <f>IF(発注書!E5558="","",発注書!B5558)</f>
        <v/>
      </c>
      <c r="F5552" s="79" t="str">
        <f>IF(J5552="","",VLOOKUP(J5552,商品マスタ!$F:$G,2,FALSE))</f>
        <v/>
      </c>
      <c r="G5552" s="80" t="str">
        <f>IF(F5552="","",VLOOKUP(F5552,商品マスタ!$G:$H,2,FALSE))</f>
        <v/>
      </c>
      <c r="H5552" s="81" t="str">
        <f t="shared" si="2836"/>
        <v/>
      </c>
      <c r="I5552" s="82" t="str">
        <f>IF(発注書!E5558="","",発注書!E5558)</f>
        <v/>
      </c>
      <c r="J5552" s="78" t="str">
        <f>IF(発注書!E5558="","",発注書!C5558)</f>
        <v/>
      </c>
    </row>
    <row r="5553" spans="1:10" x14ac:dyDescent="0.55000000000000004">
      <c r="A5553" s="76" t="e">
        <f t="shared" ref="A5553" si="2859">A5551+1</f>
        <v>#REF!</v>
      </c>
      <c r="B5553" s="50">
        <v>1</v>
      </c>
      <c r="E5553" s="78" t="str">
        <f>IF(発注書!E5559="","",発注書!B5559)</f>
        <v/>
      </c>
      <c r="F5553" s="79" t="str">
        <f>IF(J5553="","",VLOOKUP(J5553,商品マスタ!$F:$G,2,FALSE))</f>
        <v/>
      </c>
      <c r="G5553" s="80" t="str">
        <f>IF(F5553="","",VLOOKUP(F5553,商品マスタ!$G:$H,2,FALSE))</f>
        <v/>
      </c>
      <c r="H5553" s="81" t="str">
        <f t="shared" si="2836"/>
        <v/>
      </c>
      <c r="I5553" s="82" t="str">
        <f>IF(発注書!E5559="","",発注書!E5559)</f>
        <v/>
      </c>
      <c r="J5553" s="78" t="str">
        <f>IF(発注書!E5559="","",発注書!C5559)</f>
        <v/>
      </c>
    </row>
    <row r="5554" spans="1:10" x14ac:dyDescent="0.55000000000000004">
      <c r="B5554" s="50">
        <v>2</v>
      </c>
      <c r="E5554" s="78" t="str">
        <f>IF(発注書!E5560="","",発注書!B5560)</f>
        <v/>
      </c>
      <c r="F5554" s="79" t="str">
        <f>IF(J5554="","",VLOOKUP(J5554,商品マスタ!$F:$G,2,FALSE))</f>
        <v/>
      </c>
      <c r="G5554" s="80" t="str">
        <f>IF(F5554="","",VLOOKUP(F5554,商品マスタ!$G:$H,2,FALSE))</f>
        <v/>
      </c>
      <c r="H5554" s="81" t="str">
        <f t="shared" si="2836"/>
        <v/>
      </c>
      <c r="I5554" s="82" t="str">
        <f>IF(発注書!E5560="","",発注書!E5560)</f>
        <v/>
      </c>
      <c r="J5554" s="78" t="str">
        <f>IF(発注書!E5560="","",発注書!C5560)</f>
        <v/>
      </c>
    </row>
    <row r="5555" spans="1:10" x14ac:dyDescent="0.55000000000000004">
      <c r="A5555" s="76" t="e">
        <f t="shared" ref="A5555" si="2860">A5553+1</f>
        <v>#REF!</v>
      </c>
      <c r="B5555" s="50">
        <v>1</v>
      </c>
      <c r="E5555" s="78" t="str">
        <f>IF(発注書!E5561="","",発注書!B5561)</f>
        <v/>
      </c>
      <c r="F5555" s="79" t="str">
        <f>IF(J5555="","",VLOOKUP(J5555,商品マスタ!$F:$G,2,FALSE))</f>
        <v/>
      </c>
      <c r="G5555" s="80" t="str">
        <f>IF(F5555="","",VLOOKUP(F5555,商品マスタ!$G:$H,2,FALSE))</f>
        <v/>
      </c>
      <c r="H5555" s="81" t="str">
        <f t="shared" si="2836"/>
        <v/>
      </c>
      <c r="I5555" s="82" t="str">
        <f>IF(発注書!E5561="","",発注書!E5561)</f>
        <v/>
      </c>
      <c r="J5555" s="78" t="str">
        <f>IF(発注書!E5561="","",発注書!C5561)</f>
        <v/>
      </c>
    </row>
    <row r="5556" spans="1:10" x14ac:dyDescent="0.55000000000000004">
      <c r="B5556" s="50">
        <v>2</v>
      </c>
      <c r="E5556" s="78" t="str">
        <f>IF(発注書!E5562="","",発注書!B5562)</f>
        <v/>
      </c>
      <c r="F5556" s="79" t="str">
        <f>IF(J5556="","",VLOOKUP(J5556,商品マスタ!$F:$G,2,FALSE))</f>
        <v/>
      </c>
      <c r="G5556" s="80" t="str">
        <f>IF(F5556="","",VLOOKUP(F5556,商品マスタ!$G:$H,2,FALSE))</f>
        <v/>
      </c>
      <c r="H5556" s="81" t="str">
        <f t="shared" si="2836"/>
        <v/>
      </c>
      <c r="I5556" s="82" t="str">
        <f>IF(発注書!E5562="","",発注書!E5562)</f>
        <v/>
      </c>
      <c r="J5556" s="78" t="str">
        <f>IF(発注書!E5562="","",発注書!C5562)</f>
        <v/>
      </c>
    </row>
    <row r="5557" spans="1:10" x14ac:dyDescent="0.55000000000000004">
      <c r="A5557" s="76" t="e">
        <f t="shared" ref="A5557" si="2861">A5555+1</f>
        <v>#REF!</v>
      </c>
      <c r="B5557" s="50">
        <v>1</v>
      </c>
      <c r="E5557" s="78" t="str">
        <f>IF(発注書!E5563="","",発注書!B5563)</f>
        <v/>
      </c>
      <c r="F5557" s="79" t="str">
        <f>IF(J5557="","",VLOOKUP(J5557,商品マスタ!$F:$G,2,FALSE))</f>
        <v/>
      </c>
      <c r="G5557" s="80" t="str">
        <f>IF(F5557="","",VLOOKUP(F5557,商品マスタ!$G:$H,2,FALSE))</f>
        <v/>
      </c>
      <c r="H5557" s="81" t="str">
        <f t="shared" si="2836"/>
        <v/>
      </c>
      <c r="I5557" s="82" t="str">
        <f>IF(発注書!E5563="","",発注書!E5563)</f>
        <v/>
      </c>
      <c r="J5557" s="78" t="str">
        <f>IF(発注書!E5563="","",発注書!C5563)</f>
        <v/>
      </c>
    </row>
    <row r="5558" spans="1:10" x14ac:dyDescent="0.55000000000000004">
      <c r="B5558" s="50">
        <v>2</v>
      </c>
      <c r="E5558" s="78" t="str">
        <f>IF(発注書!E5564="","",発注書!B5564)</f>
        <v/>
      </c>
      <c r="F5558" s="79" t="str">
        <f>IF(J5558="","",VLOOKUP(J5558,商品マスタ!$F:$G,2,FALSE))</f>
        <v/>
      </c>
      <c r="G5558" s="80" t="str">
        <f>IF(F5558="","",VLOOKUP(F5558,商品マスタ!$G:$H,2,FALSE))</f>
        <v/>
      </c>
      <c r="H5558" s="81" t="str">
        <f t="shared" si="2836"/>
        <v/>
      </c>
      <c r="I5558" s="82" t="str">
        <f>IF(発注書!E5564="","",発注書!E5564)</f>
        <v/>
      </c>
      <c r="J5558" s="78" t="str">
        <f>IF(発注書!E5564="","",発注書!C5564)</f>
        <v/>
      </c>
    </row>
    <row r="5559" spans="1:10" x14ac:dyDescent="0.55000000000000004">
      <c r="A5559" s="76" t="e">
        <f t="shared" ref="A5559" si="2862">A5557+1</f>
        <v>#REF!</v>
      </c>
      <c r="B5559" s="50">
        <v>1</v>
      </c>
      <c r="E5559" s="78" t="str">
        <f>IF(発注書!E5565="","",発注書!B5565)</f>
        <v/>
      </c>
      <c r="F5559" s="79" t="str">
        <f>IF(J5559="","",VLOOKUP(J5559,商品マスタ!$F:$G,2,FALSE))</f>
        <v/>
      </c>
      <c r="G5559" s="80" t="str">
        <f>IF(F5559="","",VLOOKUP(F5559,商品マスタ!$G:$H,2,FALSE))</f>
        <v/>
      </c>
      <c r="H5559" s="81" t="str">
        <f t="shared" si="2836"/>
        <v/>
      </c>
      <c r="I5559" s="82" t="str">
        <f>IF(発注書!E5565="","",発注書!E5565)</f>
        <v/>
      </c>
      <c r="J5559" s="78" t="str">
        <f>IF(発注書!E5565="","",発注書!C5565)</f>
        <v/>
      </c>
    </row>
    <row r="5560" spans="1:10" x14ac:dyDescent="0.55000000000000004">
      <c r="B5560" s="50">
        <v>2</v>
      </c>
      <c r="E5560" s="78" t="str">
        <f>IF(発注書!E5566="","",発注書!B5566)</f>
        <v/>
      </c>
      <c r="F5560" s="79" t="str">
        <f>IF(J5560="","",VLOOKUP(J5560,商品マスタ!$F:$G,2,FALSE))</f>
        <v/>
      </c>
      <c r="G5560" s="80" t="str">
        <f>IF(F5560="","",VLOOKUP(F5560,商品マスタ!$G:$H,2,FALSE))</f>
        <v/>
      </c>
      <c r="H5560" s="81" t="str">
        <f t="shared" si="2836"/>
        <v/>
      </c>
      <c r="I5560" s="82" t="str">
        <f>IF(発注書!E5566="","",発注書!E5566)</f>
        <v/>
      </c>
      <c r="J5560" s="78" t="str">
        <f>IF(発注書!E5566="","",発注書!C5566)</f>
        <v/>
      </c>
    </row>
    <row r="5561" spans="1:10" x14ac:dyDescent="0.55000000000000004">
      <c r="A5561" s="76" t="e">
        <f t="shared" ref="A5561" si="2863">A5559+1</f>
        <v>#REF!</v>
      </c>
      <c r="B5561" s="50">
        <v>1</v>
      </c>
      <c r="E5561" s="78" t="str">
        <f>IF(発注書!E5567="","",発注書!B5567)</f>
        <v/>
      </c>
      <c r="F5561" s="79" t="str">
        <f>IF(J5561="","",VLOOKUP(J5561,商品マスタ!$F:$G,2,FALSE))</f>
        <v/>
      </c>
      <c r="G5561" s="80" t="str">
        <f>IF(F5561="","",VLOOKUP(F5561,商品マスタ!$G:$H,2,FALSE))</f>
        <v/>
      </c>
      <c r="H5561" s="81" t="str">
        <f t="shared" si="2836"/>
        <v/>
      </c>
      <c r="I5561" s="82" t="str">
        <f>IF(発注書!E5567="","",発注書!E5567)</f>
        <v/>
      </c>
      <c r="J5561" s="78" t="str">
        <f>IF(発注書!E5567="","",発注書!C5567)</f>
        <v/>
      </c>
    </row>
    <row r="5562" spans="1:10" x14ac:dyDescent="0.55000000000000004">
      <c r="B5562" s="50">
        <v>2</v>
      </c>
      <c r="E5562" s="78" t="str">
        <f>IF(発注書!E5568="","",発注書!B5568)</f>
        <v/>
      </c>
      <c r="F5562" s="79" t="str">
        <f>IF(J5562="","",VLOOKUP(J5562,商品マスタ!$F:$G,2,FALSE))</f>
        <v/>
      </c>
      <c r="G5562" s="80" t="str">
        <f>IF(F5562="","",VLOOKUP(F5562,商品マスタ!$G:$H,2,FALSE))</f>
        <v/>
      </c>
      <c r="H5562" s="81" t="str">
        <f t="shared" si="2836"/>
        <v/>
      </c>
      <c r="I5562" s="82" t="str">
        <f>IF(発注書!E5568="","",発注書!E5568)</f>
        <v/>
      </c>
      <c r="J5562" s="78" t="str">
        <f>IF(発注書!E5568="","",発注書!C5568)</f>
        <v/>
      </c>
    </row>
    <row r="5563" spans="1:10" x14ac:dyDescent="0.55000000000000004">
      <c r="A5563" s="76" t="e">
        <f t="shared" ref="A5563" si="2864">A5561+1</f>
        <v>#REF!</v>
      </c>
      <c r="B5563" s="50">
        <v>1</v>
      </c>
      <c r="E5563" s="78" t="str">
        <f>IF(発注書!E5569="","",発注書!B5569)</f>
        <v/>
      </c>
      <c r="F5563" s="79" t="str">
        <f>IF(J5563="","",VLOOKUP(J5563,商品マスタ!$F:$G,2,FALSE))</f>
        <v/>
      </c>
      <c r="G5563" s="80" t="str">
        <f>IF(F5563="","",VLOOKUP(F5563,商品マスタ!$G:$H,2,FALSE))</f>
        <v/>
      </c>
      <c r="H5563" s="81" t="str">
        <f t="shared" si="2836"/>
        <v/>
      </c>
      <c r="I5563" s="82" t="str">
        <f>IF(発注書!E5569="","",発注書!E5569)</f>
        <v/>
      </c>
      <c r="J5563" s="78" t="str">
        <f>IF(発注書!E5569="","",発注書!C5569)</f>
        <v/>
      </c>
    </row>
    <row r="5564" spans="1:10" x14ac:dyDescent="0.55000000000000004">
      <c r="B5564" s="50">
        <v>2</v>
      </c>
      <c r="E5564" s="78" t="str">
        <f>IF(発注書!E5570="","",発注書!B5570)</f>
        <v/>
      </c>
      <c r="F5564" s="79" t="str">
        <f>IF(J5564="","",VLOOKUP(J5564,商品マスタ!$F:$G,2,FALSE))</f>
        <v/>
      </c>
      <c r="G5564" s="80" t="str">
        <f>IF(F5564="","",VLOOKUP(F5564,商品マスタ!$G:$H,2,FALSE))</f>
        <v/>
      </c>
      <c r="H5564" s="81" t="str">
        <f t="shared" si="2836"/>
        <v/>
      </c>
      <c r="I5564" s="82" t="str">
        <f>IF(発注書!E5570="","",発注書!E5570)</f>
        <v/>
      </c>
      <c r="J5564" s="78" t="str">
        <f>IF(発注書!E5570="","",発注書!C5570)</f>
        <v/>
      </c>
    </row>
    <row r="5565" spans="1:10" x14ac:dyDescent="0.55000000000000004">
      <c r="A5565" s="76" t="e">
        <f t="shared" ref="A5565" si="2865">A5563+1</f>
        <v>#REF!</v>
      </c>
      <c r="B5565" s="50">
        <v>1</v>
      </c>
      <c r="E5565" s="78" t="str">
        <f>IF(発注書!E5571="","",発注書!B5571)</f>
        <v/>
      </c>
      <c r="F5565" s="79" t="str">
        <f>IF(J5565="","",VLOOKUP(J5565,商品マスタ!$F:$G,2,FALSE))</f>
        <v/>
      </c>
      <c r="G5565" s="80" t="str">
        <f>IF(F5565="","",VLOOKUP(F5565,商品マスタ!$G:$H,2,FALSE))</f>
        <v/>
      </c>
      <c r="H5565" s="81" t="str">
        <f t="shared" si="2836"/>
        <v/>
      </c>
      <c r="I5565" s="82" t="str">
        <f>IF(発注書!E5571="","",発注書!E5571)</f>
        <v/>
      </c>
      <c r="J5565" s="78" t="str">
        <f>IF(発注書!E5571="","",発注書!C5571)</f>
        <v/>
      </c>
    </row>
    <row r="5566" spans="1:10" x14ac:dyDescent="0.55000000000000004">
      <c r="B5566" s="50">
        <v>2</v>
      </c>
      <c r="E5566" s="78" t="str">
        <f>IF(発注書!E5572="","",発注書!B5572)</f>
        <v/>
      </c>
      <c r="F5566" s="79" t="str">
        <f>IF(J5566="","",VLOOKUP(J5566,商品マスタ!$F:$G,2,FALSE))</f>
        <v/>
      </c>
      <c r="G5566" s="80" t="str">
        <f>IF(F5566="","",VLOOKUP(F5566,商品マスタ!$G:$H,2,FALSE))</f>
        <v/>
      </c>
      <c r="H5566" s="81" t="str">
        <f t="shared" si="2836"/>
        <v/>
      </c>
      <c r="I5566" s="82" t="str">
        <f>IF(発注書!E5572="","",発注書!E5572)</f>
        <v/>
      </c>
      <c r="J5566" s="78" t="str">
        <f>IF(発注書!E5572="","",発注書!C5572)</f>
        <v/>
      </c>
    </row>
    <row r="5567" spans="1:10" x14ac:dyDescent="0.55000000000000004">
      <c r="A5567" s="76" t="e">
        <f t="shared" ref="A5567" si="2866">A5565+1</f>
        <v>#REF!</v>
      </c>
      <c r="B5567" s="50">
        <v>1</v>
      </c>
      <c r="E5567" s="78" t="str">
        <f>IF(発注書!E5573="","",発注書!B5573)</f>
        <v/>
      </c>
      <c r="F5567" s="79" t="str">
        <f>IF(J5567="","",VLOOKUP(J5567,商品マスタ!$F:$G,2,FALSE))</f>
        <v/>
      </c>
      <c r="G5567" s="80" t="str">
        <f>IF(F5567="","",VLOOKUP(F5567,商品マスタ!$G:$H,2,FALSE))</f>
        <v/>
      </c>
      <c r="H5567" s="81" t="str">
        <f t="shared" si="2836"/>
        <v/>
      </c>
      <c r="I5567" s="82" t="str">
        <f>IF(発注書!E5573="","",発注書!E5573)</f>
        <v/>
      </c>
      <c r="J5567" s="78" t="str">
        <f>IF(発注書!E5573="","",発注書!C5573)</f>
        <v/>
      </c>
    </row>
    <row r="5568" spans="1:10" x14ac:dyDescent="0.55000000000000004">
      <c r="B5568" s="50">
        <v>2</v>
      </c>
      <c r="E5568" s="78" t="str">
        <f>IF(発注書!E5574="","",発注書!B5574)</f>
        <v/>
      </c>
      <c r="F5568" s="79" t="str">
        <f>IF(J5568="","",VLOOKUP(J5568,商品マスタ!$F:$G,2,FALSE))</f>
        <v/>
      </c>
      <c r="G5568" s="80" t="str">
        <f>IF(F5568="","",VLOOKUP(F5568,商品マスタ!$G:$H,2,FALSE))</f>
        <v/>
      </c>
      <c r="H5568" s="81" t="str">
        <f t="shared" si="2836"/>
        <v/>
      </c>
      <c r="I5568" s="82" t="str">
        <f>IF(発注書!E5574="","",発注書!E5574)</f>
        <v/>
      </c>
      <c r="J5568" s="78" t="str">
        <f>IF(発注書!E5574="","",発注書!C5574)</f>
        <v/>
      </c>
    </row>
    <row r="5569" spans="1:10" x14ac:dyDescent="0.55000000000000004">
      <c r="A5569" s="76" t="e">
        <f t="shared" ref="A5569" si="2867">A5567+1</f>
        <v>#REF!</v>
      </c>
      <c r="B5569" s="50">
        <v>1</v>
      </c>
      <c r="E5569" s="78" t="str">
        <f>IF(発注書!E5575="","",発注書!B5575)</f>
        <v/>
      </c>
      <c r="F5569" s="79" t="str">
        <f>IF(J5569="","",VLOOKUP(J5569,商品マスタ!$F:$G,2,FALSE))</f>
        <v/>
      </c>
      <c r="G5569" s="80" t="str">
        <f>IF(F5569="","",VLOOKUP(F5569,商品マスタ!$G:$H,2,FALSE))</f>
        <v/>
      </c>
      <c r="H5569" s="81" t="str">
        <f t="shared" si="2836"/>
        <v/>
      </c>
      <c r="I5569" s="82" t="str">
        <f>IF(発注書!E5575="","",発注書!E5575)</f>
        <v/>
      </c>
      <c r="J5569" s="78" t="str">
        <f>IF(発注書!E5575="","",発注書!C5575)</f>
        <v/>
      </c>
    </row>
    <row r="5570" spans="1:10" x14ac:dyDescent="0.55000000000000004">
      <c r="B5570" s="50">
        <v>2</v>
      </c>
      <c r="E5570" s="78" t="str">
        <f>IF(発注書!E5576="","",発注書!B5576)</f>
        <v/>
      </c>
      <c r="F5570" s="79" t="str">
        <f>IF(J5570="","",VLOOKUP(J5570,商品マスタ!$F:$G,2,FALSE))</f>
        <v/>
      </c>
      <c r="G5570" s="80" t="str">
        <f>IF(F5570="","",VLOOKUP(F5570,商品マスタ!$G:$H,2,FALSE))</f>
        <v/>
      </c>
      <c r="H5570" s="81" t="str">
        <f t="shared" si="2836"/>
        <v/>
      </c>
      <c r="I5570" s="82" t="str">
        <f>IF(発注書!E5576="","",発注書!E5576)</f>
        <v/>
      </c>
      <c r="J5570" s="78" t="str">
        <f>IF(発注書!E5576="","",発注書!C5576)</f>
        <v/>
      </c>
    </row>
    <row r="5571" spans="1:10" x14ac:dyDescent="0.55000000000000004">
      <c r="A5571" s="76" t="e">
        <f t="shared" ref="A5571" si="2868">A5569+1</f>
        <v>#REF!</v>
      </c>
      <c r="B5571" s="50">
        <v>1</v>
      </c>
      <c r="E5571" s="78" t="str">
        <f>IF(発注書!E5577="","",発注書!B5577)</f>
        <v/>
      </c>
      <c r="F5571" s="79" t="str">
        <f>IF(J5571="","",VLOOKUP(J5571,商品マスタ!$F:$G,2,FALSE))</f>
        <v/>
      </c>
      <c r="G5571" s="80" t="str">
        <f>IF(F5571="","",VLOOKUP(F5571,商品マスタ!$G:$H,2,FALSE))</f>
        <v/>
      </c>
      <c r="H5571" s="81" t="str">
        <f t="shared" si="2836"/>
        <v/>
      </c>
      <c r="I5571" s="82" t="str">
        <f>IF(発注書!E5577="","",発注書!E5577)</f>
        <v/>
      </c>
      <c r="J5571" s="78" t="str">
        <f>IF(発注書!E5577="","",発注書!C5577)</f>
        <v/>
      </c>
    </row>
    <row r="5572" spans="1:10" x14ac:dyDescent="0.55000000000000004">
      <c r="B5572" s="50">
        <v>2</v>
      </c>
      <c r="E5572" s="78" t="str">
        <f>IF(発注書!E5578="","",発注書!B5578)</f>
        <v/>
      </c>
      <c r="F5572" s="79" t="str">
        <f>IF(J5572="","",VLOOKUP(J5572,商品マスタ!$F:$G,2,FALSE))</f>
        <v/>
      </c>
      <c r="G5572" s="80" t="str">
        <f>IF(F5572="","",VLOOKUP(F5572,商品マスタ!$G:$H,2,FALSE))</f>
        <v/>
      </c>
      <c r="H5572" s="81" t="str">
        <f t="shared" ref="H5572:H5635" si="2869">IF(E5572="","",IF(E5572="",LEN(SUBSTITUTE(D5572," ","")),LEN(SUBSTITUTE(E5572," ",""))))</f>
        <v/>
      </c>
      <c r="I5572" s="82" t="str">
        <f>IF(発注書!E5578="","",発注書!E5578)</f>
        <v/>
      </c>
      <c r="J5572" s="78" t="str">
        <f>IF(発注書!E5578="","",発注書!C5578)</f>
        <v/>
      </c>
    </row>
    <row r="5573" spans="1:10" x14ac:dyDescent="0.55000000000000004">
      <c r="A5573" s="76" t="e">
        <f t="shared" ref="A5573" si="2870">A5571+1</f>
        <v>#REF!</v>
      </c>
      <c r="B5573" s="50">
        <v>1</v>
      </c>
      <c r="E5573" s="78" t="str">
        <f>IF(発注書!E5579="","",発注書!B5579)</f>
        <v/>
      </c>
      <c r="F5573" s="79" t="str">
        <f>IF(J5573="","",VLOOKUP(J5573,商品マスタ!$F:$G,2,FALSE))</f>
        <v/>
      </c>
      <c r="G5573" s="80" t="str">
        <f>IF(F5573="","",VLOOKUP(F5573,商品マスタ!$G:$H,2,FALSE))</f>
        <v/>
      </c>
      <c r="H5573" s="81" t="str">
        <f t="shared" si="2869"/>
        <v/>
      </c>
      <c r="I5573" s="82" t="str">
        <f>IF(発注書!E5579="","",発注書!E5579)</f>
        <v/>
      </c>
      <c r="J5573" s="78" t="str">
        <f>IF(発注書!E5579="","",発注書!C5579)</f>
        <v/>
      </c>
    </row>
    <row r="5574" spans="1:10" x14ac:dyDescent="0.55000000000000004">
      <c r="B5574" s="50">
        <v>2</v>
      </c>
      <c r="E5574" s="78" t="str">
        <f>IF(発注書!E5580="","",発注書!B5580)</f>
        <v/>
      </c>
      <c r="F5574" s="79" t="str">
        <f>IF(J5574="","",VLOOKUP(J5574,商品マスタ!$F:$G,2,FALSE))</f>
        <v/>
      </c>
      <c r="G5574" s="80" t="str">
        <f>IF(F5574="","",VLOOKUP(F5574,商品マスタ!$G:$H,2,FALSE))</f>
        <v/>
      </c>
      <c r="H5574" s="81" t="str">
        <f t="shared" si="2869"/>
        <v/>
      </c>
      <c r="I5574" s="82" t="str">
        <f>IF(発注書!E5580="","",発注書!E5580)</f>
        <v/>
      </c>
      <c r="J5574" s="78" t="str">
        <f>IF(発注書!E5580="","",発注書!C5580)</f>
        <v/>
      </c>
    </row>
    <row r="5575" spans="1:10" x14ac:dyDescent="0.55000000000000004">
      <c r="A5575" s="76" t="e">
        <f t="shared" ref="A5575" si="2871">A5573+1</f>
        <v>#REF!</v>
      </c>
      <c r="B5575" s="50">
        <v>1</v>
      </c>
      <c r="E5575" s="78" t="str">
        <f>IF(発注書!E5581="","",発注書!B5581)</f>
        <v/>
      </c>
      <c r="F5575" s="79" t="str">
        <f>IF(J5575="","",VLOOKUP(J5575,商品マスタ!$F:$G,2,FALSE))</f>
        <v/>
      </c>
      <c r="G5575" s="80" t="str">
        <f>IF(F5575="","",VLOOKUP(F5575,商品マスタ!$G:$H,2,FALSE))</f>
        <v/>
      </c>
      <c r="H5575" s="81" t="str">
        <f t="shared" si="2869"/>
        <v/>
      </c>
      <c r="I5575" s="82" t="str">
        <f>IF(発注書!E5581="","",発注書!E5581)</f>
        <v/>
      </c>
      <c r="J5575" s="78" t="str">
        <f>IF(発注書!E5581="","",発注書!C5581)</f>
        <v/>
      </c>
    </row>
    <row r="5576" spans="1:10" x14ac:dyDescent="0.55000000000000004">
      <c r="B5576" s="50">
        <v>2</v>
      </c>
      <c r="E5576" s="78" t="str">
        <f>IF(発注書!E5582="","",発注書!B5582)</f>
        <v/>
      </c>
      <c r="F5576" s="79" t="str">
        <f>IF(J5576="","",VLOOKUP(J5576,商品マスタ!$F:$G,2,FALSE))</f>
        <v/>
      </c>
      <c r="G5576" s="80" t="str">
        <f>IF(F5576="","",VLOOKUP(F5576,商品マスタ!$G:$H,2,FALSE))</f>
        <v/>
      </c>
      <c r="H5576" s="81" t="str">
        <f t="shared" si="2869"/>
        <v/>
      </c>
      <c r="I5576" s="82" t="str">
        <f>IF(発注書!E5582="","",発注書!E5582)</f>
        <v/>
      </c>
      <c r="J5576" s="78" t="str">
        <f>IF(発注書!E5582="","",発注書!C5582)</f>
        <v/>
      </c>
    </row>
    <row r="5577" spans="1:10" x14ac:dyDescent="0.55000000000000004">
      <c r="A5577" s="76" t="e">
        <f t="shared" ref="A5577" si="2872">A5575+1</f>
        <v>#REF!</v>
      </c>
      <c r="B5577" s="50">
        <v>1</v>
      </c>
      <c r="E5577" s="78" t="str">
        <f>IF(発注書!E5583="","",発注書!B5583)</f>
        <v/>
      </c>
      <c r="F5577" s="79" t="str">
        <f>IF(J5577="","",VLOOKUP(J5577,商品マスタ!$F:$G,2,FALSE))</f>
        <v/>
      </c>
      <c r="G5577" s="80" t="str">
        <f>IF(F5577="","",VLOOKUP(F5577,商品マスタ!$G:$H,2,FALSE))</f>
        <v/>
      </c>
      <c r="H5577" s="81" t="str">
        <f t="shared" si="2869"/>
        <v/>
      </c>
      <c r="I5577" s="82" t="str">
        <f>IF(発注書!E5583="","",発注書!E5583)</f>
        <v/>
      </c>
      <c r="J5577" s="78" t="str">
        <f>IF(発注書!E5583="","",発注書!C5583)</f>
        <v/>
      </c>
    </row>
    <row r="5578" spans="1:10" x14ac:dyDescent="0.55000000000000004">
      <c r="B5578" s="50">
        <v>2</v>
      </c>
      <c r="E5578" s="78" t="str">
        <f>IF(発注書!E5584="","",発注書!B5584)</f>
        <v/>
      </c>
      <c r="F5578" s="79" t="str">
        <f>IF(J5578="","",VLOOKUP(J5578,商品マスタ!$F:$G,2,FALSE))</f>
        <v/>
      </c>
      <c r="G5578" s="80" t="str">
        <f>IF(F5578="","",VLOOKUP(F5578,商品マスタ!$G:$H,2,FALSE))</f>
        <v/>
      </c>
      <c r="H5578" s="81" t="str">
        <f t="shared" si="2869"/>
        <v/>
      </c>
      <c r="I5578" s="82" t="str">
        <f>IF(発注書!E5584="","",発注書!E5584)</f>
        <v/>
      </c>
      <c r="J5578" s="78" t="str">
        <f>IF(発注書!E5584="","",発注書!C5584)</f>
        <v/>
      </c>
    </row>
    <row r="5579" spans="1:10" x14ac:dyDescent="0.55000000000000004">
      <c r="A5579" s="76" t="e">
        <f t="shared" ref="A5579" si="2873">A5577+1</f>
        <v>#REF!</v>
      </c>
      <c r="B5579" s="50">
        <v>1</v>
      </c>
      <c r="E5579" s="78" t="str">
        <f>IF(発注書!E5585="","",発注書!B5585)</f>
        <v/>
      </c>
      <c r="F5579" s="79" t="str">
        <f>IF(J5579="","",VLOOKUP(J5579,商品マスタ!$F:$G,2,FALSE))</f>
        <v/>
      </c>
      <c r="G5579" s="80" t="str">
        <f>IF(F5579="","",VLOOKUP(F5579,商品マスタ!$G:$H,2,FALSE))</f>
        <v/>
      </c>
      <c r="H5579" s="81" t="str">
        <f t="shared" si="2869"/>
        <v/>
      </c>
      <c r="I5579" s="82" t="str">
        <f>IF(発注書!E5585="","",発注書!E5585)</f>
        <v/>
      </c>
      <c r="J5579" s="78" t="str">
        <f>IF(発注書!E5585="","",発注書!C5585)</f>
        <v/>
      </c>
    </row>
    <row r="5580" spans="1:10" x14ac:dyDescent="0.55000000000000004">
      <c r="B5580" s="50">
        <v>2</v>
      </c>
      <c r="E5580" s="78" t="str">
        <f>IF(発注書!E5586="","",発注書!B5586)</f>
        <v/>
      </c>
      <c r="F5580" s="79" t="str">
        <f>IF(J5580="","",VLOOKUP(J5580,商品マスタ!$F:$G,2,FALSE))</f>
        <v/>
      </c>
      <c r="G5580" s="80" t="str">
        <f>IF(F5580="","",VLOOKUP(F5580,商品マスタ!$G:$H,2,FALSE))</f>
        <v/>
      </c>
      <c r="H5580" s="81" t="str">
        <f t="shared" si="2869"/>
        <v/>
      </c>
      <c r="I5580" s="82" t="str">
        <f>IF(発注書!E5586="","",発注書!E5586)</f>
        <v/>
      </c>
      <c r="J5580" s="78" t="str">
        <f>IF(発注書!E5586="","",発注書!C5586)</f>
        <v/>
      </c>
    </row>
    <row r="5581" spans="1:10" x14ac:dyDescent="0.55000000000000004">
      <c r="A5581" s="76" t="e">
        <f t="shared" ref="A5581" si="2874">A5579+1</f>
        <v>#REF!</v>
      </c>
      <c r="B5581" s="50">
        <v>1</v>
      </c>
      <c r="E5581" s="78" t="str">
        <f>IF(発注書!E5587="","",発注書!B5587)</f>
        <v/>
      </c>
      <c r="F5581" s="79" t="str">
        <f>IF(J5581="","",VLOOKUP(J5581,商品マスタ!$F:$G,2,FALSE))</f>
        <v/>
      </c>
      <c r="G5581" s="80" t="str">
        <f>IF(F5581="","",VLOOKUP(F5581,商品マスタ!$G:$H,2,FALSE))</f>
        <v/>
      </c>
      <c r="H5581" s="81" t="str">
        <f t="shared" si="2869"/>
        <v/>
      </c>
      <c r="I5581" s="82" t="str">
        <f>IF(発注書!E5587="","",発注書!E5587)</f>
        <v/>
      </c>
      <c r="J5581" s="78" t="str">
        <f>IF(発注書!E5587="","",発注書!C5587)</f>
        <v/>
      </c>
    </row>
    <row r="5582" spans="1:10" x14ac:dyDescent="0.55000000000000004">
      <c r="B5582" s="50">
        <v>2</v>
      </c>
      <c r="E5582" s="78" t="str">
        <f>IF(発注書!E5588="","",発注書!B5588)</f>
        <v/>
      </c>
      <c r="F5582" s="79" t="str">
        <f>IF(J5582="","",VLOOKUP(J5582,商品マスタ!$F:$G,2,FALSE))</f>
        <v/>
      </c>
      <c r="G5582" s="80" t="str">
        <f>IF(F5582="","",VLOOKUP(F5582,商品マスタ!$G:$H,2,FALSE))</f>
        <v/>
      </c>
      <c r="H5582" s="81" t="str">
        <f t="shared" si="2869"/>
        <v/>
      </c>
      <c r="I5582" s="82" t="str">
        <f>IF(発注書!E5588="","",発注書!E5588)</f>
        <v/>
      </c>
      <c r="J5582" s="78" t="str">
        <f>IF(発注書!E5588="","",発注書!C5588)</f>
        <v/>
      </c>
    </row>
    <row r="5583" spans="1:10" x14ac:dyDescent="0.55000000000000004">
      <c r="A5583" s="76" t="e">
        <f t="shared" ref="A5583" si="2875">A5581+1</f>
        <v>#REF!</v>
      </c>
      <c r="B5583" s="50">
        <v>1</v>
      </c>
      <c r="E5583" s="78" t="str">
        <f>IF(発注書!E5589="","",発注書!B5589)</f>
        <v/>
      </c>
      <c r="F5583" s="79" t="str">
        <f>IF(J5583="","",VLOOKUP(J5583,商品マスタ!$F:$G,2,FALSE))</f>
        <v/>
      </c>
      <c r="G5583" s="80" t="str">
        <f>IF(F5583="","",VLOOKUP(F5583,商品マスタ!$G:$H,2,FALSE))</f>
        <v/>
      </c>
      <c r="H5583" s="81" t="str">
        <f t="shared" si="2869"/>
        <v/>
      </c>
      <c r="I5583" s="82" t="str">
        <f>IF(発注書!E5589="","",発注書!E5589)</f>
        <v/>
      </c>
      <c r="J5583" s="78" t="str">
        <f>IF(発注書!E5589="","",発注書!C5589)</f>
        <v/>
      </c>
    </row>
    <row r="5584" spans="1:10" x14ac:dyDescent="0.55000000000000004">
      <c r="B5584" s="50">
        <v>2</v>
      </c>
      <c r="E5584" s="78" t="str">
        <f>IF(発注書!E5590="","",発注書!B5590)</f>
        <v/>
      </c>
      <c r="F5584" s="79" t="str">
        <f>IF(J5584="","",VLOOKUP(J5584,商品マスタ!$F:$G,2,FALSE))</f>
        <v/>
      </c>
      <c r="G5584" s="80" t="str">
        <f>IF(F5584="","",VLOOKUP(F5584,商品マスタ!$G:$H,2,FALSE))</f>
        <v/>
      </c>
      <c r="H5584" s="81" t="str">
        <f t="shared" si="2869"/>
        <v/>
      </c>
      <c r="I5584" s="82" t="str">
        <f>IF(発注書!E5590="","",発注書!E5590)</f>
        <v/>
      </c>
      <c r="J5584" s="78" t="str">
        <f>IF(発注書!E5590="","",発注書!C5590)</f>
        <v/>
      </c>
    </row>
    <row r="5585" spans="1:10" x14ac:dyDescent="0.55000000000000004">
      <c r="A5585" s="76" t="e">
        <f t="shared" ref="A5585" si="2876">A5583+1</f>
        <v>#REF!</v>
      </c>
      <c r="B5585" s="50">
        <v>1</v>
      </c>
      <c r="E5585" s="78" t="str">
        <f>IF(発注書!E5591="","",発注書!B5591)</f>
        <v/>
      </c>
      <c r="F5585" s="79" t="str">
        <f>IF(J5585="","",VLOOKUP(J5585,商品マスタ!$F:$G,2,FALSE))</f>
        <v/>
      </c>
      <c r="G5585" s="80" t="str">
        <f>IF(F5585="","",VLOOKUP(F5585,商品マスタ!$G:$H,2,FALSE))</f>
        <v/>
      </c>
      <c r="H5585" s="81" t="str">
        <f t="shared" si="2869"/>
        <v/>
      </c>
      <c r="I5585" s="82" t="str">
        <f>IF(発注書!E5591="","",発注書!E5591)</f>
        <v/>
      </c>
      <c r="J5585" s="78" t="str">
        <f>IF(発注書!E5591="","",発注書!C5591)</f>
        <v/>
      </c>
    </row>
    <row r="5586" spans="1:10" x14ac:dyDescent="0.55000000000000004">
      <c r="B5586" s="50">
        <v>2</v>
      </c>
      <c r="E5586" s="78" t="str">
        <f>IF(発注書!E5592="","",発注書!B5592)</f>
        <v/>
      </c>
      <c r="F5586" s="79" t="str">
        <f>IF(J5586="","",VLOOKUP(J5586,商品マスタ!$F:$G,2,FALSE))</f>
        <v/>
      </c>
      <c r="G5586" s="80" t="str">
        <f>IF(F5586="","",VLOOKUP(F5586,商品マスタ!$G:$H,2,FALSE))</f>
        <v/>
      </c>
      <c r="H5586" s="81" t="str">
        <f t="shared" si="2869"/>
        <v/>
      </c>
      <c r="I5586" s="82" t="str">
        <f>IF(発注書!E5592="","",発注書!E5592)</f>
        <v/>
      </c>
      <c r="J5586" s="78" t="str">
        <f>IF(発注書!E5592="","",発注書!C5592)</f>
        <v/>
      </c>
    </row>
    <row r="5587" spans="1:10" x14ac:dyDescent="0.55000000000000004">
      <c r="A5587" s="76" t="e">
        <f t="shared" ref="A5587" si="2877">A5585+1</f>
        <v>#REF!</v>
      </c>
      <c r="B5587" s="50">
        <v>1</v>
      </c>
      <c r="E5587" s="78" t="str">
        <f>IF(発注書!E5593="","",発注書!B5593)</f>
        <v/>
      </c>
      <c r="F5587" s="79" t="str">
        <f>IF(J5587="","",VLOOKUP(J5587,商品マスタ!$F:$G,2,FALSE))</f>
        <v/>
      </c>
      <c r="G5587" s="80" t="str">
        <f>IF(F5587="","",VLOOKUP(F5587,商品マスタ!$G:$H,2,FALSE))</f>
        <v/>
      </c>
      <c r="H5587" s="81" t="str">
        <f t="shared" si="2869"/>
        <v/>
      </c>
      <c r="I5587" s="82" t="str">
        <f>IF(発注書!E5593="","",発注書!E5593)</f>
        <v/>
      </c>
      <c r="J5587" s="78" t="str">
        <f>IF(発注書!E5593="","",発注書!C5593)</f>
        <v/>
      </c>
    </row>
    <row r="5588" spans="1:10" x14ac:dyDescent="0.55000000000000004">
      <c r="B5588" s="50">
        <v>2</v>
      </c>
      <c r="E5588" s="78" t="str">
        <f>IF(発注書!E5594="","",発注書!B5594)</f>
        <v/>
      </c>
      <c r="F5588" s="79" t="str">
        <f>IF(J5588="","",VLOOKUP(J5588,商品マスタ!$F:$G,2,FALSE))</f>
        <v/>
      </c>
      <c r="G5588" s="80" t="str">
        <f>IF(F5588="","",VLOOKUP(F5588,商品マスタ!$G:$H,2,FALSE))</f>
        <v/>
      </c>
      <c r="H5588" s="81" t="str">
        <f t="shared" si="2869"/>
        <v/>
      </c>
      <c r="I5588" s="82" t="str">
        <f>IF(発注書!E5594="","",発注書!E5594)</f>
        <v/>
      </c>
      <c r="J5588" s="78" t="str">
        <f>IF(発注書!E5594="","",発注書!C5594)</f>
        <v/>
      </c>
    </row>
    <row r="5589" spans="1:10" x14ac:dyDescent="0.55000000000000004">
      <c r="A5589" s="76" t="e">
        <f t="shared" ref="A5589" si="2878">A5587+1</f>
        <v>#REF!</v>
      </c>
      <c r="B5589" s="50">
        <v>1</v>
      </c>
      <c r="E5589" s="78" t="str">
        <f>IF(発注書!E5595="","",発注書!B5595)</f>
        <v/>
      </c>
      <c r="F5589" s="79" t="str">
        <f>IF(J5589="","",VLOOKUP(J5589,商品マスタ!$F:$G,2,FALSE))</f>
        <v/>
      </c>
      <c r="G5589" s="80" t="str">
        <f>IF(F5589="","",VLOOKUP(F5589,商品マスタ!$G:$H,2,FALSE))</f>
        <v/>
      </c>
      <c r="H5589" s="81" t="str">
        <f t="shared" si="2869"/>
        <v/>
      </c>
      <c r="I5589" s="82" t="str">
        <f>IF(発注書!E5595="","",発注書!E5595)</f>
        <v/>
      </c>
      <c r="J5589" s="78" t="str">
        <f>IF(発注書!E5595="","",発注書!C5595)</f>
        <v/>
      </c>
    </row>
    <row r="5590" spans="1:10" x14ac:dyDescent="0.55000000000000004">
      <c r="B5590" s="50">
        <v>2</v>
      </c>
      <c r="E5590" s="78" t="str">
        <f>IF(発注書!E5596="","",発注書!B5596)</f>
        <v/>
      </c>
      <c r="F5590" s="79" t="str">
        <f>IF(J5590="","",VLOOKUP(J5590,商品マスタ!$F:$G,2,FALSE))</f>
        <v/>
      </c>
      <c r="G5590" s="80" t="str">
        <f>IF(F5590="","",VLOOKUP(F5590,商品マスタ!$G:$H,2,FALSE))</f>
        <v/>
      </c>
      <c r="H5590" s="81" t="str">
        <f t="shared" si="2869"/>
        <v/>
      </c>
      <c r="I5590" s="82" t="str">
        <f>IF(発注書!E5596="","",発注書!E5596)</f>
        <v/>
      </c>
      <c r="J5590" s="78" t="str">
        <f>IF(発注書!E5596="","",発注書!C5596)</f>
        <v/>
      </c>
    </row>
    <row r="5591" spans="1:10" x14ac:dyDescent="0.55000000000000004">
      <c r="A5591" s="76" t="e">
        <f t="shared" ref="A5591" si="2879">A5589+1</f>
        <v>#REF!</v>
      </c>
      <c r="B5591" s="50">
        <v>1</v>
      </c>
      <c r="E5591" s="78" t="str">
        <f>IF(発注書!E5597="","",発注書!B5597)</f>
        <v/>
      </c>
      <c r="F5591" s="79" t="str">
        <f>IF(J5591="","",VLOOKUP(J5591,商品マスタ!$F:$G,2,FALSE))</f>
        <v/>
      </c>
      <c r="G5591" s="80" t="str">
        <f>IF(F5591="","",VLOOKUP(F5591,商品マスタ!$G:$H,2,FALSE))</f>
        <v/>
      </c>
      <c r="H5591" s="81" t="str">
        <f t="shared" si="2869"/>
        <v/>
      </c>
      <c r="I5591" s="82" t="str">
        <f>IF(発注書!E5597="","",発注書!E5597)</f>
        <v/>
      </c>
      <c r="J5591" s="78" t="str">
        <f>IF(発注書!E5597="","",発注書!C5597)</f>
        <v/>
      </c>
    </row>
    <row r="5592" spans="1:10" x14ac:dyDescent="0.55000000000000004">
      <c r="B5592" s="50">
        <v>2</v>
      </c>
      <c r="E5592" s="78" t="str">
        <f>IF(発注書!E5598="","",発注書!B5598)</f>
        <v/>
      </c>
      <c r="F5592" s="79" t="str">
        <f>IF(J5592="","",VLOOKUP(J5592,商品マスタ!$F:$G,2,FALSE))</f>
        <v/>
      </c>
      <c r="G5592" s="80" t="str">
        <f>IF(F5592="","",VLOOKUP(F5592,商品マスタ!$G:$H,2,FALSE))</f>
        <v/>
      </c>
      <c r="H5592" s="81" t="str">
        <f t="shared" si="2869"/>
        <v/>
      </c>
      <c r="I5592" s="82" t="str">
        <f>IF(発注書!E5598="","",発注書!E5598)</f>
        <v/>
      </c>
      <c r="J5592" s="78" t="str">
        <f>IF(発注書!E5598="","",発注書!C5598)</f>
        <v/>
      </c>
    </row>
    <row r="5593" spans="1:10" x14ac:dyDescent="0.55000000000000004">
      <c r="A5593" s="76" t="e">
        <f t="shared" ref="A5593" si="2880">A5591+1</f>
        <v>#REF!</v>
      </c>
      <c r="B5593" s="50">
        <v>1</v>
      </c>
      <c r="E5593" s="78" t="str">
        <f>IF(発注書!E5599="","",発注書!B5599)</f>
        <v/>
      </c>
      <c r="F5593" s="79" t="str">
        <f>IF(J5593="","",VLOOKUP(J5593,商品マスタ!$F:$G,2,FALSE))</f>
        <v/>
      </c>
      <c r="G5593" s="80" t="str">
        <f>IF(F5593="","",VLOOKUP(F5593,商品マスタ!$G:$H,2,FALSE))</f>
        <v/>
      </c>
      <c r="H5593" s="81" t="str">
        <f t="shared" si="2869"/>
        <v/>
      </c>
      <c r="I5593" s="82" t="str">
        <f>IF(発注書!E5599="","",発注書!E5599)</f>
        <v/>
      </c>
      <c r="J5593" s="78" t="str">
        <f>IF(発注書!E5599="","",発注書!C5599)</f>
        <v/>
      </c>
    </row>
    <row r="5594" spans="1:10" x14ac:dyDescent="0.55000000000000004">
      <c r="B5594" s="50">
        <v>2</v>
      </c>
      <c r="E5594" s="78" t="str">
        <f>IF(発注書!E5600="","",発注書!B5600)</f>
        <v/>
      </c>
      <c r="F5594" s="79" t="str">
        <f>IF(J5594="","",VLOOKUP(J5594,商品マスタ!$F:$G,2,FALSE))</f>
        <v/>
      </c>
      <c r="G5594" s="80" t="str">
        <f>IF(F5594="","",VLOOKUP(F5594,商品マスタ!$G:$H,2,FALSE))</f>
        <v/>
      </c>
      <c r="H5594" s="81" t="str">
        <f t="shared" si="2869"/>
        <v/>
      </c>
      <c r="I5594" s="82" t="str">
        <f>IF(発注書!E5600="","",発注書!E5600)</f>
        <v/>
      </c>
      <c r="J5594" s="78" t="str">
        <f>IF(発注書!E5600="","",発注書!C5600)</f>
        <v/>
      </c>
    </row>
    <row r="5595" spans="1:10" x14ac:dyDescent="0.55000000000000004">
      <c r="A5595" s="76" t="e">
        <f t="shared" ref="A5595" si="2881">A5593+1</f>
        <v>#REF!</v>
      </c>
      <c r="B5595" s="50">
        <v>1</v>
      </c>
      <c r="E5595" s="78" t="str">
        <f>IF(発注書!E5601="","",発注書!B5601)</f>
        <v/>
      </c>
      <c r="F5595" s="79" t="str">
        <f>IF(J5595="","",VLOOKUP(J5595,商品マスタ!$F:$G,2,FALSE))</f>
        <v/>
      </c>
      <c r="G5595" s="80" t="str">
        <f>IF(F5595="","",VLOOKUP(F5595,商品マスタ!$G:$H,2,FALSE))</f>
        <v/>
      </c>
      <c r="H5595" s="81" t="str">
        <f t="shared" si="2869"/>
        <v/>
      </c>
      <c r="I5595" s="82" t="str">
        <f>IF(発注書!E5601="","",発注書!E5601)</f>
        <v/>
      </c>
      <c r="J5595" s="78" t="str">
        <f>IF(発注書!E5601="","",発注書!C5601)</f>
        <v/>
      </c>
    </row>
    <row r="5596" spans="1:10" x14ac:dyDescent="0.55000000000000004">
      <c r="B5596" s="50">
        <v>2</v>
      </c>
      <c r="E5596" s="78" t="str">
        <f>IF(発注書!E5602="","",発注書!B5602)</f>
        <v/>
      </c>
      <c r="F5596" s="79" t="str">
        <f>IF(J5596="","",VLOOKUP(J5596,商品マスタ!$F:$G,2,FALSE))</f>
        <v/>
      </c>
      <c r="G5596" s="80" t="str">
        <f>IF(F5596="","",VLOOKUP(F5596,商品マスタ!$G:$H,2,FALSE))</f>
        <v/>
      </c>
      <c r="H5596" s="81" t="str">
        <f t="shared" si="2869"/>
        <v/>
      </c>
      <c r="I5596" s="82" t="str">
        <f>IF(発注書!E5602="","",発注書!E5602)</f>
        <v/>
      </c>
      <c r="J5596" s="78" t="str">
        <f>IF(発注書!E5602="","",発注書!C5602)</f>
        <v/>
      </c>
    </row>
    <row r="5597" spans="1:10" x14ac:dyDescent="0.55000000000000004">
      <c r="A5597" s="76" t="e">
        <f t="shared" ref="A5597" si="2882">A5595+1</f>
        <v>#REF!</v>
      </c>
      <c r="B5597" s="50">
        <v>1</v>
      </c>
      <c r="E5597" s="78" t="str">
        <f>IF(発注書!E5603="","",発注書!B5603)</f>
        <v/>
      </c>
      <c r="F5597" s="79" t="str">
        <f>IF(J5597="","",VLOOKUP(J5597,商品マスタ!$F:$G,2,FALSE))</f>
        <v/>
      </c>
      <c r="G5597" s="80" t="str">
        <f>IF(F5597="","",VLOOKUP(F5597,商品マスタ!$G:$H,2,FALSE))</f>
        <v/>
      </c>
      <c r="H5597" s="81" t="str">
        <f t="shared" si="2869"/>
        <v/>
      </c>
      <c r="I5597" s="82" t="str">
        <f>IF(発注書!E5603="","",発注書!E5603)</f>
        <v/>
      </c>
      <c r="J5597" s="78" t="str">
        <f>IF(発注書!E5603="","",発注書!C5603)</f>
        <v/>
      </c>
    </row>
    <row r="5598" spans="1:10" x14ac:dyDescent="0.55000000000000004">
      <c r="B5598" s="50">
        <v>2</v>
      </c>
      <c r="E5598" s="78" t="str">
        <f>IF(発注書!E5604="","",発注書!B5604)</f>
        <v/>
      </c>
      <c r="F5598" s="79" t="str">
        <f>IF(J5598="","",VLOOKUP(J5598,商品マスタ!$F:$G,2,FALSE))</f>
        <v/>
      </c>
      <c r="G5598" s="80" t="str">
        <f>IF(F5598="","",VLOOKUP(F5598,商品マスタ!$G:$H,2,FALSE))</f>
        <v/>
      </c>
      <c r="H5598" s="81" t="str">
        <f t="shared" si="2869"/>
        <v/>
      </c>
      <c r="I5598" s="82" t="str">
        <f>IF(発注書!E5604="","",発注書!E5604)</f>
        <v/>
      </c>
      <c r="J5598" s="78" t="str">
        <f>IF(発注書!E5604="","",発注書!C5604)</f>
        <v/>
      </c>
    </row>
    <row r="5599" spans="1:10" x14ac:dyDescent="0.55000000000000004">
      <c r="A5599" s="76" t="e">
        <f t="shared" ref="A5599" si="2883">A5597+1</f>
        <v>#REF!</v>
      </c>
      <c r="B5599" s="50">
        <v>1</v>
      </c>
      <c r="E5599" s="78" t="str">
        <f>IF(発注書!E5605="","",発注書!B5605)</f>
        <v/>
      </c>
      <c r="F5599" s="79" t="str">
        <f>IF(J5599="","",VLOOKUP(J5599,商品マスタ!$F:$G,2,FALSE))</f>
        <v/>
      </c>
      <c r="G5599" s="80" t="str">
        <f>IF(F5599="","",VLOOKUP(F5599,商品マスタ!$G:$H,2,FALSE))</f>
        <v/>
      </c>
      <c r="H5599" s="81" t="str">
        <f t="shared" si="2869"/>
        <v/>
      </c>
      <c r="I5599" s="82" t="str">
        <f>IF(発注書!E5605="","",発注書!E5605)</f>
        <v/>
      </c>
      <c r="J5599" s="78" t="str">
        <f>IF(発注書!E5605="","",発注書!C5605)</f>
        <v/>
      </c>
    </row>
    <row r="5600" spans="1:10" x14ac:dyDescent="0.55000000000000004">
      <c r="B5600" s="50">
        <v>2</v>
      </c>
      <c r="E5600" s="78" t="str">
        <f>IF(発注書!E5606="","",発注書!B5606)</f>
        <v/>
      </c>
      <c r="F5600" s="79" t="str">
        <f>IF(J5600="","",VLOOKUP(J5600,商品マスタ!$F:$G,2,FALSE))</f>
        <v/>
      </c>
      <c r="G5600" s="80" t="str">
        <f>IF(F5600="","",VLOOKUP(F5600,商品マスタ!$G:$H,2,FALSE))</f>
        <v/>
      </c>
      <c r="H5600" s="81" t="str">
        <f t="shared" si="2869"/>
        <v/>
      </c>
      <c r="I5600" s="82" t="str">
        <f>IF(発注書!E5606="","",発注書!E5606)</f>
        <v/>
      </c>
      <c r="J5600" s="78" t="str">
        <f>IF(発注書!E5606="","",発注書!C5606)</f>
        <v/>
      </c>
    </row>
    <row r="5601" spans="1:10" x14ac:dyDescent="0.55000000000000004">
      <c r="A5601" s="76" t="e">
        <f t="shared" ref="A5601" si="2884">A5599+1</f>
        <v>#REF!</v>
      </c>
      <c r="B5601" s="50">
        <v>1</v>
      </c>
      <c r="E5601" s="78" t="str">
        <f>IF(発注書!E5607="","",発注書!B5607)</f>
        <v/>
      </c>
      <c r="F5601" s="79" t="str">
        <f>IF(J5601="","",VLOOKUP(J5601,商品マスタ!$F:$G,2,FALSE))</f>
        <v/>
      </c>
      <c r="G5601" s="80" t="str">
        <f>IF(F5601="","",VLOOKUP(F5601,商品マスタ!$G:$H,2,FALSE))</f>
        <v/>
      </c>
      <c r="H5601" s="81" t="str">
        <f t="shared" si="2869"/>
        <v/>
      </c>
      <c r="I5601" s="82" t="str">
        <f>IF(発注書!E5607="","",発注書!E5607)</f>
        <v/>
      </c>
      <c r="J5601" s="78" t="str">
        <f>IF(発注書!E5607="","",発注書!C5607)</f>
        <v/>
      </c>
    </row>
    <row r="5602" spans="1:10" x14ac:dyDescent="0.55000000000000004">
      <c r="B5602" s="50">
        <v>2</v>
      </c>
      <c r="E5602" s="78" t="str">
        <f>IF(発注書!E5608="","",発注書!B5608)</f>
        <v/>
      </c>
      <c r="F5602" s="79" t="str">
        <f>IF(J5602="","",VLOOKUP(J5602,商品マスタ!$F:$G,2,FALSE))</f>
        <v/>
      </c>
      <c r="G5602" s="80" t="str">
        <f>IF(F5602="","",VLOOKUP(F5602,商品マスタ!$G:$H,2,FALSE))</f>
        <v/>
      </c>
      <c r="H5602" s="81" t="str">
        <f t="shared" si="2869"/>
        <v/>
      </c>
      <c r="I5602" s="82" t="str">
        <f>IF(発注書!E5608="","",発注書!E5608)</f>
        <v/>
      </c>
      <c r="J5602" s="78" t="str">
        <f>IF(発注書!E5608="","",発注書!C5608)</f>
        <v/>
      </c>
    </row>
    <row r="5603" spans="1:10" x14ac:dyDescent="0.55000000000000004">
      <c r="A5603" s="76" t="e">
        <f t="shared" ref="A5603" si="2885">A5601+1</f>
        <v>#REF!</v>
      </c>
      <c r="B5603" s="50">
        <v>1</v>
      </c>
      <c r="E5603" s="78" t="str">
        <f>IF(発注書!E5609="","",発注書!B5609)</f>
        <v/>
      </c>
      <c r="F5603" s="79" t="str">
        <f>IF(J5603="","",VLOOKUP(J5603,商品マスタ!$F:$G,2,FALSE))</f>
        <v/>
      </c>
      <c r="G5603" s="80" t="str">
        <f>IF(F5603="","",VLOOKUP(F5603,商品マスタ!$G:$H,2,FALSE))</f>
        <v/>
      </c>
      <c r="H5603" s="81" t="str">
        <f t="shared" si="2869"/>
        <v/>
      </c>
      <c r="I5603" s="82" t="str">
        <f>IF(発注書!E5609="","",発注書!E5609)</f>
        <v/>
      </c>
      <c r="J5603" s="78" t="str">
        <f>IF(発注書!E5609="","",発注書!C5609)</f>
        <v/>
      </c>
    </row>
    <row r="5604" spans="1:10" x14ac:dyDescent="0.55000000000000004">
      <c r="B5604" s="50">
        <v>2</v>
      </c>
      <c r="E5604" s="78" t="str">
        <f>IF(発注書!E5610="","",発注書!B5610)</f>
        <v/>
      </c>
      <c r="F5604" s="79" t="str">
        <f>IF(J5604="","",VLOOKUP(J5604,商品マスタ!$F:$G,2,FALSE))</f>
        <v/>
      </c>
      <c r="G5604" s="80" t="str">
        <f>IF(F5604="","",VLOOKUP(F5604,商品マスタ!$G:$H,2,FALSE))</f>
        <v/>
      </c>
      <c r="H5604" s="81" t="str">
        <f t="shared" si="2869"/>
        <v/>
      </c>
      <c r="I5604" s="82" t="str">
        <f>IF(発注書!E5610="","",発注書!E5610)</f>
        <v/>
      </c>
      <c r="J5604" s="78" t="str">
        <f>IF(発注書!E5610="","",発注書!C5610)</f>
        <v/>
      </c>
    </row>
    <row r="5605" spans="1:10" x14ac:dyDescent="0.55000000000000004">
      <c r="A5605" s="76" t="e">
        <f t="shared" ref="A5605" si="2886">A5603+1</f>
        <v>#REF!</v>
      </c>
      <c r="B5605" s="50">
        <v>1</v>
      </c>
      <c r="E5605" s="78" t="str">
        <f>IF(発注書!E5611="","",発注書!B5611)</f>
        <v/>
      </c>
      <c r="F5605" s="79" t="str">
        <f>IF(J5605="","",VLOOKUP(J5605,商品マスタ!$F:$G,2,FALSE))</f>
        <v/>
      </c>
      <c r="G5605" s="80" t="str">
        <f>IF(F5605="","",VLOOKUP(F5605,商品マスタ!$G:$H,2,FALSE))</f>
        <v/>
      </c>
      <c r="H5605" s="81" t="str">
        <f t="shared" si="2869"/>
        <v/>
      </c>
      <c r="I5605" s="82" t="str">
        <f>IF(発注書!E5611="","",発注書!E5611)</f>
        <v/>
      </c>
      <c r="J5605" s="78" t="str">
        <f>IF(発注書!E5611="","",発注書!C5611)</f>
        <v/>
      </c>
    </row>
    <row r="5606" spans="1:10" x14ac:dyDescent="0.55000000000000004">
      <c r="B5606" s="50">
        <v>2</v>
      </c>
      <c r="E5606" s="78" t="str">
        <f>IF(発注書!E5612="","",発注書!B5612)</f>
        <v/>
      </c>
      <c r="F5606" s="79" t="str">
        <f>IF(J5606="","",VLOOKUP(J5606,商品マスタ!$F:$G,2,FALSE))</f>
        <v/>
      </c>
      <c r="G5606" s="80" t="str">
        <f>IF(F5606="","",VLOOKUP(F5606,商品マスタ!$G:$H,2,FALSE))</f>
        <v/>
      </c>
      <c r="H5606" s="81" t="str">
        <f t="shared" si="2869"/>
        <v/>
      </c>
      <c r="I5606" s="82" t="str">
        <f>IF(発注書!E5612="","",発注書!E5612)</f>
        <v/>
      </c>
      <c r="J5606" s="78" t="str">
        <f>IF(発注書!E5612="","",発注書!C5612)</f>
        <v/>
      </c>
    </row>
    <row r="5607" spans="1:10" x14ac:dyDescent="0.55000000000000004">
      <c r="A5607" s="76" t="e">
        <f t="shared" ref="A5607" si="2887">A5605+1</f>
        <v>#REF!</v>
      </c>
      <c r="B5607" s="50">
        <v>1</v>
      </c>
      <c r="E5607" s="78" t="str">
        <f>IF(発注書!E5613="","",発注書!B5613)</f>
        <v/>
      </c>
      <c r="F5607" s="79" t="str">
        <f>IF(J5607="","",VLOOKUP(J5607,商品マスタ!$F:$G,2,FALSE))</f>
        <v/>
      </c>
      <c r="G5607" s="80" t="str">
        <f>IF(F5607="","",VLOOKUP(F5607,商品マスタ!$G:$H,2,FALSE))</f>
        <v/>
      </c>
      <c r="H5607" s="81" t="str">
        <f t="shared" si="2869"/>
        <v/>
      </c>
      <c r="I5607" s="82" t="str">
        <f>IF(発注書!E5613="","",発注書!E5613)</f>
        <v/>
      </c>
      <c r="J5607" s="78" t="str">
        <f>IF(発注書!E5613="","",発注書!C5613)</f>
        <v/>
      </c>
    </row>
    <row r="5608" spans="1:10" x14ac:dyDescent="0.55000000000000004">
      <c r="B5608" s="50">
        <v>2</v>
      </c>
      <c r="E5608" s="78" t="str">
        <f>IF(発注書!E5614="","",発注書!B5614)</f>
        <v/>
      </c>
      <c r="F5608" s="79" t="str">
        <f>IF(J5608="","",VLOOKUP(J5608,商品マスタ!$F:$G,2,FALSE))</f>
        <v/>
      </c>
      <c r="G5608" s="80" t="str">
        <f>IF(F5608="","",VLOOKUP(F5608,商品マスタ!$G:$H,2,FALSE))</f>
        <v/>
      </c>
      <c r="H5608" s="81" t="str">
        <f t="shared" si="2869"/>
        <v/>
      </c>
      <c r="I5608" s="82" t="str">
        <f>IF(発注書!E5614="","",発注書!E5614)</f>
        <v/>
      </c>
      <c r="J5608" s="78" t="str">
        <f>IF(発注書!E5614="","",発注書!C5614)</f>
        <v/>
      </c>
    </row>
    <row r="5609" spans="1:10" x14ac:dyDescent="0.55000000000000004">
      <c r="A5609" s="76" t="e">
        <f t="shared" ref="A5609" si="2888">A5607+1</f>
        <v>#REF!</v>
      </c>
      <c r="B5609" s="50">
        <v>1</v>
      </c>
      <c r="E5609" s="78" t="str">
        <f>IF(発注書!E5615="","",発注書!B5615)</f>
        <v/>
      </c>
      <c r="F5609" s="79" t="str">
        <f>IF(J5609="","",VLOOKUP(J5609,商品マスタ!$F:$G,2,FALSE))</f>
        <v/>
      </c>
      <c r="G5609" s="80" t="str">
        <f>IF(F5609="","",VLOOKUP(F5609,商品マスタ!$G:$H,2,FALSE))</f>
        <v/>
      </c>
      <c r="H5609" s="81" t="str">
        <f t="shared" si="2869"/>
        <v/>
      </c>
      <c r="I5609" s="82" t="str">
        <f>IF(発注書!E5615="","",発注書!E5615)</f>
        <v/>
      </c>
      <c r="J5609" s="78" t="str">
        <f>IF(発注書!E5615="","",発注書!C5615)</f>
        <v/>
      </c>
    </row>
    <row r="5610" spans="1:10" x14ac:dyDescent="0.55000000000000004">
      <c r="B5610" s="50">
        <v>2</v>
      </c>
      <c r="E5610" s="78" t="str">
        <f>IF(発注書!E5616="","",発注書!B5616)</f>
        <v/>
      </c>
      <c r="F5610" s="79" t="str">
        <f>IF(J5610="","",VLOOKUP(J5610,商品マスタ!$F:$G,2,FALSE))</f>
        <v/>
      </c>
      <c r="G5610" s="80" t="str">
        <f>IF(F5610="","",VLOOKUP(F5610,商品マスタ!$G:$H,2,FALSE))</f>
        <v/>
      </c>
      <c r="H5610" s="81" t="str">
        <f t="shared" si="2869"/>
        <v/>
      </c>
      <c r="I5610" s="82" t="str">
        <f>IF(発注書!E5616="","",発注書!E5616)</f>
        <v/>
      </c>
      <c r="J5610" s="78" t="str">
        <f>IF(発注書!E5616="","",発注書!C5616)</f>
        <v/>
      </c>
    </row>
    <row r="5611" spans="1:10" x14ac:dyDescent="0.55000000000000004">
      <c r="A5611" s="76" t="e">
        <f t="shared" ref="A5611" si="2889">A5609+1</f>
        <v>#REF!</v>
      </c>
      <c r="B5611" s="50">
        <v>1</v>
      </c>
      <c r="E5611" s="78" t="str">
        <f>IF(発注書!E5617="","",発注書!B5617)</f>
        <v/>
      </c>
      <c r="F5611" s="79" t="str">
        <f>IF(J5611="","",VLOOKUP(J5611,商品マスタ!$F:$G,2,FALSE))</f>
        <v/>
      </c>
      <c r="G5611" s="80" t="str">
        <f>IF(F5611="","",VLOOKUP(F5611,商品マスタ!$G:$H,2,FALSE))</f>
        <v/>
      </c>
      <c r="H5611" s="81" t="str">
        <f t="shared" si="2869"/>
        <v/>
      </c>
      <c r="I5611" s="82" t="str">
        <f>IF(発注書!E5617="","",発注書!E5617)</f>
        <v/>
      </c>
      <c r="J5611" s="78" t="str">
        <f>IF(発注書!E5617="","",発注書!C5617)</f>
        <v/>
      </c>
    </row>
    <row r="5612" spans="1:10" x14ac:dyDescent="0.55000000000000004">
      <c r="B5612" s="50">
        <v>2</v>
      </c>
      <c r="E5612" s="78" t="str">
        <f>IF(発注書!E5618="","",発注書!B5618)</f>
        <v/>
      </c>
      <c r="F5612" s="79" t="str">
        <f>IF(J5612="","",VLOOKUP(J5612,商品マスタ!$F:$G,2,FALSE))</f>
        <v/>
      </c>
      <c r="G5612" s="80" t="str">
        <f>IF(F5612="","",VLOOKUP(F5612,商品マスタ!$G:$H,2,FALSE))</f>
        <v/>
      </c>
      <c r="H5612" s="81" t="str">
        <f t="shared" si="2869"/>
        <v/>
      </c>
      <c r="I5612" s="82" t="str">
        <f>IF(発注書!E5618="","",発注書!E5618)</f>
        <v/>
      </c>
      <c r="J5612" s="78" t="str">
        <f>IF(発注書!E5618="","",発注書!C5618)</f>
        <v/>
      </c>
    </row>
    <row r="5613" spans="1:10" x14ac:dyDescent="0.55000000000000004">
      <c r="A5613" s="76" t="e">
        <f t="shared" ref="A5613" si="2890">A5611+1</f>
        <v>#REF!</v>
      </c>
      <c r="B5613" s="50">
        <v>1</v>
      </c>
      <c r="E5613" s="78" t="str">
        <f>IF(発注書!E5619="","",発注書!B5619)</f>
        <v/>
      </c>
      <c r="F5613" s="79" t="str">
        <f>IF(J5613="","",VLOOKUP(J5613,商品マスタ!$F:$G,2,FALSE))</f>
        <v/>
      </c>
      <c r="G5613" s="80" t="str">
        <f>IF(F5613="","",VLOOKUP(F5613,商品マスタ!$G:$H,2,FALSE))</f>
        <v/>
      </c>
      <c r="H5613" s="81" t="str">
        <f t="shared" si="2869"/>
        <v/>
      </c>
      <c r="I5613" s="82" t="str">
        <f>IF(発注書!E5619="","",発注書!E5619)</f>
        <v/>
      </c>
      <c r="J5613" s="78" t="str">
        <f>IF(発注書!E5619="","",発注書!C5619)</f>
        <v/>
      </c>
    </row>
    <row r="5614" spans="1:10" x14ac:dyDescent="0.55000000000000004">
      <c r="B5614" s="50">
        <v>2</v>
      </c>
      <c r="E5614" s="78" t="str">
        <f>IF(発注書!E5620="","",発注書!B5620)</f>
        <v/>
      </c>
      <c r="F5614" s="79" t="str">
        <f>IF(J5614="","",VLOOKUP(J5614,商品マスタ!$F:$G,2,FALSE))</f>
        <v/>
      </c>
      <c r="G5614" s="80" t="str">
        <f>IF(F5614="","",VLOOKUP(F5614,商品マスタ!$G:$H,2,FALSE))</f>
        <v/>
      </c>
      <c r="H5614" s="81" t="str">
        <f t="shared" si="2869"/>
        <v/>
      </c>
      <c r="I5614" s="82" t="str">
        <f>IF(発注書!E5620="","",発注書!E5620)</f>
        <v/>
      </c>
      <c r="J5614" s="78" t="str">
        <f>IF(発注書!E5620="","",発注書!C5620)</f>
        <v/>
      </c>
    </row>
    <row r="5615" spans="1:10" x14ac:dyDescent="0.55000000000000004">
      <c r="A5615" s="76" t="e">
        <f t="shared" ref="A5615" si="2891">A5613+1</f>
        <v>#REF!</v>
      </c>
      <c r="B5615" s="50">
        <v>1</v>
      </c>
      <c r="E5615" s="78" t="str">
        <f>IF(発注書!E5621="","",発注書!B5621)</f>
        <v/>
      </c>
      <c r="F5615" s="79" t="str">
        <f>IF(J5615="","",VLOOKUP(J5615,商品マスタ!$F:$G,2,FALSE))</f>
        <v/>
      </c>
      <c r="G5615" s="80" t="str">
        <f>IF(F5615="","",VLOOKUP(F5615,商品マスタ!$G:$H,2,FALSE))</f>
        <v/>
      </c>
      <c r="H5615" s="81" t="str">
        <f t="shared" si="2869"/>
        <v/>
      </c>
      <c r="I5615" s="82" t="str">
        <f>IF(発注書!E5621="","",発注書!E5621)</f>
        <v/>
      </c>
      <c r="J5615" s="78" t="str">
        <f>IF(発注書!E5621="","",発注書!C5621)</f>
        <v/>
      </c>
    </row>
    <row r="5616" spans="1:10" x14ac:dyDescent="0.55000000000000004">
      <c r="B5616" s="50">
        <v>2</v>
      </c>
      <c r="E5616" s="78" t="str">
        <f>IF(発注書!E5622="","",発注書!B5622)</f>
        <v/>
      </c>
      <c r="F5616" s="79" t="str">
        <f>IF(J5616="","",VLOOKUP(J5616,商品マスタ!$F:$G,2,FALSE))</f>
        <v/>
      </c>
      <c r="G5616" s="80" t="str">
        <f>IF(F5616="","",VLOOKUP(F5616,商品マスタ!$G:$H,2,FALSE))</f>
        <v/>
      </c>
      <c r="H5616" s="81" t="str">
        <f t="shared" si="2869"/>
        <v/>
      </c>
      <c r="I5616" s="82" t="str">
        <f>IF(発注書!E5622="","",発注書!E5622)</f>
        <v/>
      </c>
      <c r="J5616" s="78" t="str">
        <f>IF(発注書!E5622="","",発注書!C5622)</f>
        <v/>
      </c>
    </row>
    <row r="5617" spans="1:10" x14ac:dyDescent="0.55000000000000004">
      <c r="A5617" s="76" t="e">
        <f t="shared" ref="A5617" si="2892">A5615+1</f>
        <v>#REF!</v>
      </c>
      <c r="B5617" s="50">
        <v>1</v>
      </c>
      <c r="E5617" s="78" t="str">
        <f>IF(発注書!E5623="","",発注書!B5623)</f>
        <v/>
      </c>
      <c r="F5617" s="79" t="str">
        <f>IF(J5617="","",VLOOKUP(J5617,商品マスタ!$F:$G,2,FALSE))</f>
        <v/>
      </c>
      <c r="G5617" s="80" t="str">
        <f>IF(F5617="","",VLOOKUP(F5617,商品マスタ!$G:$H,2,FALSE))</f>
        <v/>
      </c>
      <c r="H5617" s="81" t="str">
        <f t="shared" si="2869"/>
        <v/>
      </c>
      <c r="I5617" s="82" t="str">
        <f>IF(発注書!E5623="","",発注書!E5623)</f>
        <v/>
      </c>
      <c r="J5617" s="78" t="str">
        <f>IF(発注書!E5623="","",発注書!C5623)</f>
        <v/>
      </c>
    </row>
    <row r="5618" spans="1:10" x14ac:dyDescent="0.55000000000000004">
      <c r="B5618" s="50">
        <v>2</v>
      </c>
      <c r="E5618" s="78" t="str">
        <f>IF(発注書!E5624="","",発注書!B5624)</f>
        <v/>
      </c>
      <c r="F5618" s="79" t="str">
        <f>IF(J5618="","",VLOOKUP(J5618,商品マスタ!$F:$G,2,FALSE))</f>
        <v/>
      </c>
      <c r="G5618" s="80" t="str">
        <f>IF(F5618="","",VLOOKUP(F5618,商品マスタ!$G:$H,2,FALSE))</f>
        <v/>
      </c>
      <c r="H5618" s="81" t="str">
        <f t="shared" si="2869"/>
        <v/>
      </c>
      <c r="I5618" s="82" t="str">
        <f>IF(発注書!E5624="","",発注書!E5624)</f>
        <v/>
      </c>
      <c r="J5618" s="78" t="str">
        <f>IF(発注書!E5624="","",発注書!C5624)</f>
        <v/>
      </c>
    </row>
    <row r="5619" spans="1:10" x14ac:dyDescent="0.55000000000000004">
      <c r="A5619" s="76" t="e">
        <f t="shared" ref="A5619" si="2893">A5617+1</f>
        <v>#REF!</v>
      </c>
      <c r="B5619" s="50">
        <v>1</v>
      </c>
      <c r="E5619" s="78" t="str">
        <f>IF(発注書!E5625="","",発注書!B5625)</f>
        <v/>
      </c>
      <c r="F5619" s="79" t="str">
        <f>IF(J5619="","",VLOOKUP(J5619,商品マスタ!$F:$G,2,FALSE))</f>
        <v/>
      </c>
      <c r="G5619" s="80" t="str">
        <f>IF(F5619="","",VLOOKUP(F5619,商品マスタ!$G:$H,2,FALSE))</f>
        <v/>
      </c>
      <c r="H5619" s="81" t="str">
        <f t="shared" si="2869"/>
        <v/>
      </c>
      <c r="I5619" s="82" t="str">
        <f>IF(発注書!E5625="","",発注書!E5625)</f>
        <v/>
      </c>
      <c r="J5619" s="78" t="str">
        <f>IF(発注書!E5625="","",発注書!C5625)</f>
        <v/>
      </c>
    </row>
    <row r="5620" spans="1:10" x14ac:dyDescent="0.55000000000000004">
      <c r="B5620" s="50">
        <v>2</v>
      </c>
      <c r="E5620" s="78" t="str">
        <f>IF(発注書!E5626="","",発注書!B5626)</f>
        <v/>
      </c>
      <c r="F5620" s="79" t="str">
        <f>IF(J5620="","",VLOOKUP(J5620,商品マスタ!$F:$G,2,FALSE))</f>
        <v/>
      </c>
      <c r="G5620" s="80" t="str">
        <f>IF(F5620="","",VLOOKUP(F5620,商品マスタ!$G:$H,2,FALSE))</f>
        <v/>
      </c>
      <c r="H5620" s="81" t="str">
        <f t="shared" si="2869"/>
        <v/>
      </c>
      <c r="I5620" s="82" t="str">
        <f>IF(発注書!E5626="","",発注書!E5626)</f>
        <v/>
      </c>
      <c r="J5620" s="78" t="str">
        <f>IF(発注書!E5626="","",発注書!C5626)</f>
        <v/>
      </c>
    </row>
    <row r="5621" spans="1:10" x14ac:dyDescent="0.55000000000000004">
      <c r="A5621" s="76" t="e">
        <f t="shared" ref="A5621" si="2894">A5619+1</f>
        <v>#REF!</v>
      </c>
      <c r="B5621" s="50">
        <v>1</v>
      </c>
      <c r="E5621" s="78" t="str">
        <f>IF(発注書!E5627="","",発注書!B5627)</f>
        <v/>
      </c>
      <c r="F5621" s="79" t="str">
        <f>IF(J5621="","",VLOOKUP(J5621,商品マスタ!$F:$G,2,FALSE))</f>
        <v/>
      </c>
      <c r="G5621" s="80" t="str">
        <f>IF(F5621="","",VLOOKUP(F5621,商品マスタ!$G:$H,2,FALSE))</f>
        <v/>
      </c>
      <c r="H5621" s="81" t="str">
        <f t="shared" si="2869"/>
        <v/>
      </c>
      <c r="I5621" s="82" t="str">
        <f>IF(発注書!E5627="","",発注書!E5627)</f>
        <v/>
      </c>
      <c r="J5621" s="78" t="str">
        <f>IF(発注書!E5627="","",発注書!C5627)</f>
        <v/>
      </c>
    </row>
    <row r="5622" spans="1:10" x14ac:dyDescent="0.55000000000000004">
      <c r="B5622" s="50">
        <v>2</v>
      </c>
      <c r="E5622" s="78" t="str">
        <f>IF(発注書!E5628="","",発注書!B5628)</f>
        <v/>
      </c>
      <c r="F5622" s="79" t="str">
        <f>IF(J5622="","",VLOOKUP(J5622,商品マスタ!$F:$G,2,FALSE))</f>
        <v/>
      </c>
      <c r="G5622" s="80" t="str">
        <f>IF(F5622="","",VLOOKUP(F5622,商品マスタ!$G:$H,2,FALSE))</f>
        <v/>
      </c>
      <c r="H5622" s="81" t="str">
        <f t="shared" si="2869"/>
        <v/>
      </c>
      <c r="I5622" s="82" t="str">
        <f>IF(発注書!E5628="","",発注書!E5628)</f>
        <v/>
      </c>
      <c r="J5622" s="78" t="str">
        <f>IF(発注書!E5628="","",発注書!C5628)</f>
        <v/>
      </c>
    </row>
    <row r="5623" spans="1:10" x14ac:dyDescent="0.55000000000000004">
      <c r="A5623" s="76" t="e">
        <f t="shared" ref="A5623" si="2895">A5621+1</f>
        <v>#REF!</v>
      </c>
      <c r="B5623" s="50">
        <v>1</v>
      </c>
      <c r="E5623" s="78" t="str">
        <f>IF(発注書!E5629="","",発注書!B5629)</f>
        <v/>
      </c>
      <c r="F5623" s="79" t="str">
        <f>IF(J5623="","",VLOOKUP(J5623,商品マスタ!$F:$G,2,FALSE))</f>
        <v/>
      </c>
      <c r="G5623" s="80" t="str">
        <f>IF(F5623="","",VLOOKUP(F5623,商品マスタ!$G:$H,2,FALSE))</f>
        <v/>
      </c>
      <c r="H5623" s="81" t="str">
        <f t="shared" si="2869"/>
        <v/>
      </c>
      <c r="I5623" s="82" t="str">
        <f>IF(発注書!E5629="","",発注書!E5629)</f>
        <v/>
      </c>
      <c r="J5623" s="78" t="str">
        <f>IF(発注書!E5629="","",発注書!C5629)</f>
        <v/>
      </c>
    </row>
    <row r="5624" spans="1:10" x14ac:dyDescent="0.55000000000000004">
      <c r="B5624" s="50">
        <v>2</v>
      </c>
      <c r="E5624" s="78" t="str">
        <f>IF(発注書!E5630="","",発注書!B5630)</f>
        <v/>
      </c>
      <c r="F5624" s="79" t="str">
        <f>IF(J5624="","",VLOOKUP(J5624,商品マスタ!$F:$G,2,FALSE))</f>
        <v/>
      </c>
      <c r="G5624" s="80" t="str">
        <f>IF(F5624="","",VLOOKUP(F5624,商品マスタ!$G:$H,2,FALSE))</f>
        <v/>
      </c>
      <c r="H5624" s="81" t="str">
        <f t="shared" si="2869"/>
        <v/>
      </c>
      <c r="I5624" s="82" t="str">
        <f>IF(発注書!E5630="","",発注書!E5630)</f>
        <v/>
      </c>
      <c r="J5624" s="78" t="str">
        <f>IF(発注書!E5630="","",発注書!C5630)</f>
        <v/>
      </c>
    </row>
    <row r="5625" spans="1:10" x14ac:dyDescent="0.55000000000000004">
      <c r="A5625" s="76" t="e">
        <f t="shared" ref="A5625" si="2896">A5623+1</f>
        <v>#REF!</v>
      </c>
      <c r="B5625" s="50">
        <v>1</v>
      </c>
      <c r="E5625" s="78" t="str">
        <f>IF(発注書!E5631="","",発注書!B5631)</f>
        <v/>
      </c>
      <c r="F5625" s="79" t="str">
        <f>IF(J5625="","",VLOOKUP(J5625,商品マスタ!$F:$G,2,FALSE))</f>
        <v/>
      </c>
      <c r="G5625" s="80" t="str">
        <f>IF(F5625="","",VLOOKUP(F5625,商品マスタ!$G:$H,2,FALSE))</f>
        <v/>
      </c>
      <c r="H5625" s="81" t="str">
        <f t="shared" si="2869"/>
        <v/>
      </c>
      <c r="I5625" s="82" t="str">
        <f>IF(発注書!E5631="","",発注書!E5631)</f>
        <v/>
      </c>
      <c r="J5625" s="78" t="str">
        <f>IF(発注書!E5631="","",発注書!C5631)</f>
        <v/>
      </c>
    </row>
    <row r="5626" spans="1:10" x14ac:dyDescent="0.55000000000000004">
      <c r="B5626" s="50">
        <v>2</v>
      </c>
      <c r="E5626" s="78" t="str">
        <f>IF(発注書!E5632="","",発注書!B5632)</f>
        <v/>
      </c>
      <c r="F5626" s="79" t="str">
        <f>IF(J5626="","",VLOOKUP(J5626,商品マスタ!$F:$G,2,FALSE))</f>
        <v/>
      </c>
      <c r="G5626" s="80" t="str">
        <f>IF(F5626="","",VLOOKUP(F5626,商品マスタ!$G:$H,2,FALSE))</f>
        <v/>
      </c>
      <c r="H5626" s="81" t="str">
        <f t="shared" si="2869"/>
        <v/>
      </c>
      <c r="I5626" s="82" t="str">
        <f>IF(発注書!E5632="","",発注書!E5632)</f>
        <v/>
      </c>
      <c r="J5626" s="78" t="str">
        <f>IF(発注書!E5632="","",発注書!C5632)</f>
        <v/>
      </c>
    </row>
    <row r="5627" spans="1:10" x14ac:dyDescent="0.55000000000000004">
      <c r="A5627" s="76" t="e">
        <f t="shared" ref="A5627" si="2897">A5625+1</f>
        <v>#REF!</v>
      </c>
      <c r="B5627" s="50">
        <v>1</v>
      </c>
      <c r="E5627" s="78" t="str">
        <f>IF(発注書!E5633="","",発注書!B5633)</f>
        <v/>
      </c>
      <c r="F5627" s="79" t="str">
        <f>IF(J5627="","",VLOOKUP(J5627,商品マスタ!$F:$G,2,FALSE))</f>
        <v/>
      </c>
      <c r="G5627" s="80" t="str">
        <f>IF(F5627="","",VLOOKUP(F5627,商品マスタ!$G:$H,2,FALSE))</f>
        <v/>
      </c>
      <c r="H5627" s="81" t="str">
        <f t="shared" si="2869"/>
        <v/>
      </c>
      <c r="I5627" s="82" t="str">
        <f>IF(発注書!E5633="","",発注書!E5633)</f>
        <v/>
      </c>
      <c r="J5627" s="78" t="str">
        <f>IF(発注書!E5633="","",発注書!C5633)</f>
        <v/>
      </c>
    </row>
    <row r="5628" spans="1:10" x14ac:dyDescent="0.55000000000000004">
      <c r="B5628" s="50">
        <v>2</v>
      </c>
      <c r="E5628" s="78" t="str">
        <f>IF(発注書!E5634="","",発注書!B5634)</f>
        <v/>
      </c>
      <c r="F5628" s="79" t="str">
        <f>IF(J5628="","",VLOOKUP(J5628,商品マスタ!$F:$G,2,FALSE))</f>
        <v/>
      </c>
      <c r="G5628" s="80" t="str">
        <f>IF(F5628="","",VLOOKUP(F5628,商品マスタ!$G:$H,2,FALSE))</f>
        <v/>
      </c>
      <c r="H5628" s="81" t="str">
        <f t="shared" si="2869"/>
        <v/>
      </c>
      <c r="I5628" s="82" t="str">
        <f>IF(発注書!E5634="","",発注書!E5634)</f>
        <v/>
      </c>
      <c r="J5628" s="78" t="str">
        <f>IF(発注書!E5634="","",発注書!C5634)</f>
        <v/>
      </c>
    </row>
    <row r="5629" spans="1:10" x14ac:dyDescent="0.55000000000000004">
      <c r="A5629" s="76" t="e">
        <f t="shared" ref="A5629" si="2898">A5627+1</f>
        <v>#REF!</v>
      </c>
      <c r="B5629" s="50">
        <v>1</v>
      </c>
      <c r="E5629" s="78" t="str">
        <f>IF(発注書!E5635="","",発注書!B5635)</f>
        <v/>
      </c>
      <c r="F5629" s="79" t="str">
        <f>IF(J5629="","",VLOOKUP(J5629,商品マスタ!$F:$G,2,FALSE))</f>
        <v/>
      </c>
      <c r="G5629" s="80" t="str">
        <f>IF(F5629="","",VLOOKUP(F5629,商品マスタ!$G:$H,2,FALSE))</f>
        <v/>
      </c>
      <c r="H5629" s="81" t="str">
        <f t="shared" si="2869"/>
        <v/>
      </c>
      <c r="I5629" s="82" t="str">
        <f>IF(発注書!E5635="","",発注書!E5635)</f>
        <v/>
      </c>
      <c r="J5629" s="78" t="str">
        <f>IF(発注書!E5635="","",発注書!C5635)</f>
        <v/>
      </c>
    </row>
    <row r="5630" spans="1:10" x14ac:dyDescent="0.55000000000000004">
      <c r="B5630" s="50">
        <v>2</v>
      </c>
      <c r="E5630" s="78" t="str">
        <f>IF(発注書!E5636="","",発注書!B5636)</f>
        <v/>
      </c>
      <c r="F5630" s="79" t="str">
        <f>IF(J5630="","",VLOOKUP(J5630,商品マスタ!$F:$G,2,FALSE))</f>
        <v/>
      </c>
      <c r="G5630" s="80" t="str">
        <f>IF(F5630="","",VLOOKUP(F5630,商品マスタ!$G:$H,2,FALSE))</f>
        <v/>
      </c>
      <c r="H5630" s="81" t="str">
        <f t="shared" si="2869"/>
        <v/>
      </c>
      <c r="I5630" s="82" t="str">
        <f>IF(発注書!E5636="","",発注書!E5636)</f>
        <v/>
      </c>
      <c r="J5630" s="78" t="str">
        <f>IF(発注書!E5636="","",発注書!C5636)</f>
        <v/>
      </c>
    </row>
    <row r="5631" spans="1:10" x14ac:dyDescent="0.55000000000000004">
      <c r="A5631" s="76" t="e">
        <f t="shared" ref="A5631" si="2899">A5629+1</f>
        <v>#REF!</v>
      </c>
      <c r="B5631" s="50">
        <v>1</v>
      </c>
      <c r="E5631" s="78" t="str">
        <f>IF(発注書!E5637="","",発注書!B5637)</f>
        <v/>
      </c>
      <c r="F5631" s="79" t="str">
        <f>IF(J5631="","",VLOOKUP(J5631,商品マスタ!$F:$G,2,FALSE))</f>
        <v/>
      </c>
      <c r="G5631" s="80" t="str">
        <f>IF(F5631="","",VLOOKUP(F5631,商品マスタ!$G:$H,2,FALSE))</f>
        <v/>
      </c>
      <c r="H5631" s="81" t="str">
        <f t="shared" si="2869"/>
        <v/>
      </c>
      <c r="I5631" s="82" t="str">
        <f>IF(発注書!E5637="","",発注書!E5637)</f>
        <v/>
      </c>
      <c r="J5631" s="78" t="str">
        <f>IF(発注書!E5637="","",発注書!C5637)</f>
        <v/>
      </c>
    </row>
    <row r="5632" spans="1:10" x14ac:dyDescent="0.55000000000000004">
      <c r="B5632" s="50">
        <v>2</v>
      </c>
      <c r="E5632" s="78" t="str">
        <f>IF(発注書!E5638="","",発注書!B5638)</f>
        <v/>
      </c>
      <c r="F5632" s="79" t="str">
        <f>IF(J5632="","",VLOOKUP(J5632,商品マスタ!$F:$G,2,FALSE))</f>
        <v/>
      </c>
      <c r="G5632" s="80" t="str">
        <f>IF(F5632="","",VLOOKUP(F5632,商品マスタ!$G:$H,2,FALSE))</f>
        <v/>
      </c>
      <c r="H5632" s="81" t="str">
        <f t="shared" si="2869"/>
        <v/>
      </c>
      <c r="I5632" s="82" t="str">
        <f>IF(発注書!E5638="","",発注書!E5638)</f>
        <v/>
      </c>
      <c r="J5632" s="78" t="str">
        <f>IF(発注書!E5638="","",発注書!C5638)</f>
        <v/>
      </c>
    </row>
    <row r="5633" spans="1:10" x14ac:dyDescent="0.55000000000000004">
      <c r="A5633" s="76" t="e">
        <f t="shared" ref="A5633" si="2900">A5631+1</f>
        <v>#REF!</v>
      </c>
      <c r="B5633" s="50">
        <v>1</v>
      </c>
      <c r="E5633" s="78" t="str">
        <f>IF(発注書!E5639="","",発注書!B5639)</f>
        <v/>
      </c>
      <c r="F5633" s="79" t="str">
        <f>IF(J5633="","",VLOOKUP(J5633,商品マスタ!$F:$G,2,FALSE))</f>
        <v/>
      </c>
      <c r="G5633" s="80" t="str">
        <f>IF(F5633="","",VLOOKUP(F5633,商品マスタ!$G:$H,2,FALSE))</f>
        <v/>
      </c>
      <c r="H5633" s="81" t="str">
        <f t="shared" si="2869"/>
        <v/>
      </c>
      <c r="I5633" s="82" t="str">
        <f>IF(発注書!E5639="","",発注書!E5639)</f>
        <v/>
      </c>
      <c r="J5633" s="78" t="str">
        <f>IF(発注書!E5639="","",発注書!C5639)</f>
        <v/>
      </c>
    </row>
    <row r="5634" spans="1:10" x14ac:dyDescent="0.55000000000000004">
      <c r="B5634" s="50">
        <v>2</v>
      </c>
      <c r="E5634" s="78" t="str">
        <f>IF(発注書!E5640="","",発注書!B5640)</f>
        <v/>
      </c>
      <c r="F5634" s="79" t="str">
        <f>IF(J5634="","",VLOOKUP(J5634,商品マスタ!$F:$G,2,FALSE))</f>
        <v/>
      </c>
      <c r="G5634" s="80" t="str">
        <f>IF(F5634="","",VLOOKUP(F5634,商品マスタ!$G:$H,2,FALSE))</f>
        <v/>
      </c>
      <c r="H5634" s="81" t="str">
        <f t="shared" si="2869"/>
        <v/>
      </c>
      <c r="I5634" s="82" t="str">
        <f>IF(発注書!E5640="","",発注書!E5640)</f>
        <v/>
      </c>
      <c r="J5634" s="78" t="str">
        <f>IF(発注書!E5640="","",発注書!C5640)</f>
        <v/>
      </c>
    </row>
    <row r="5635" spans="1:10" x14ac:dyDescent="0.55000000000000004">
      <c r="A5635" s="76" t="e">
        <f t="shared" ref="A5635" si="2901">A5633+1</f>
        <v>#REF!</v>
      </c>
      <c r="B5635" s="50">
        <v>1</v>
      </c>
      <c r="E5635" s="78" t="str">
        <f>IF(発注書!E5641="","",発注書!B5641)</f>
        <v/>
      </c>
      <c r="F5635" s="79" t="str">
        <f>IF(J5635="","",VLOOKUP(J5635,商品マスタ!$F:$G,2,FALSE))</f>
        <v/>
      </c>
      <c r="G5635" s="80" t="str">
        <f>IF(F5635="","",VLOOKUP(F5635,商品マスタ!$G:$H,2,FALSE))</f>
        <v/>
      </c>
      <c r="H5635" s="81" t="str">
        <f t="shared" si="2869"/>
        <v/>
      </c>
      <c r="I5635" s="82" t="str">
        <f>IF(発注書!E5641="","",発注書!E5641)</f>
        <v/>
      </c>
      <c r="J5635" s="78" t="str">
        <f>IF(発注書!E5641="","",発注書!C5641)</f>
        <v/>
      </c>
    </row>
    <row r="5636" spans="1:10" x14ac:dyDescent="0.55000000000000004">
      <c r="B5636" s="50">
        <v>2</v>
      </c>
      <c r="E5636" s="78" t="str">
        <f>IF(発注書!E5642="","",発注書!B5642)</f>
        <v/>
      </c>
      <c r="F5636" s="79" t="str">
        <f>IF(J5636="","",VLOOKUP(J5636,商品マスタ!$F:$G,2,FALSE))</f>
        <v/>
      </c>
      <c r="G5636" s="80" t="str">
        <f>IF(F5636="","",VLOOKUP(F5636,商品マスタ!$G:$H,2,FALSE))</f>
        <v/>
      </c>
      <c r="H5636" s="81" t="str">
        <f t="shared" ref="H5636:H5699" si="2902">IF(E5636="","",IF(E5636="",LEN(SUBSTITUTE(D5636," ","")),LEN(SUBSTITUTE(E5636," ",""))))</f>
        <v/>
      </c>
      <c r="I5636" s="82" t="str">
        <f>IF(発注書!E5642="","",発注書!E5642)</f>
        <v/>
      </c>
      <c r="J5636" s="78" t="str">
        <f>IF(発注書!E5642="","",発注書!C5642)</f>
        <v/>
      </c>
    </row>
    <row r="5637" spans="1:10" x14ac:dyDescent="0.55000000000000004">
      <c r="A5637" s="76" t="e">
        <f t="shared" ref="A5637" si="2903">A5635+1</f>
        <v>#REF!</v>
      </c>
      <c r="B5637" s="50">
        <v>1</v>
      </c>
      <c r="E5637" s="78" t="str">
        <f>IF(発注書!E5643="","",発注書!B5643)</f>
        <v/>
      </c>
      <c r="F5637" s="79" t="str">
        <f>IF(J5637="","",VLOOKUP(J5637,商品マスタ!$F:$G,2,FALSE))</f>
        <v/>
      </c>
      <c r="G5637" s="80" t="str">
        <f>IF(F5637="","",VLOOKUP(F5637,商品マスタ!$G:$H,2,FALSE))</f>
        <v/>
      </c>
      <c r="H5637" s="81" t="str">
        <f t="shared" si="2902"/>
        <v/>
      </c>
      <c r="I5637" s="82" t="str">
        <f>IF(発注書!E5643="","",発注書!E5643)</f>
        <v/>
      </c>
      <c r="J5637" s="78" t="str">
        <f>IF(発注書!E5643="","",発注書!C5643)</f>
        <v/>
      </c>
    </row>
    <row r="5638" spans="1:10" x14ac:dyDescent="0.55000000000000004">
      <c r="B5638" s="50">
        <v>2</v>
      </c>
      <c r="E5638" s="78" t="str">
        <f>IF(発注書!E5644="","",発注書!B5644)</f>
        <v/>
      </c>
      <c r="F5638" s="79" t="str">
        <f>IF(J5638="","",VLOOKUP(J5638,商品マスタ!$F:$G,2,FALSE))</f>
        <v/>
      </c>
      <c r="G5638" s="80" t="str">
        <f>IF(F5638="","",VLOOKUP(F5638,商品マスタ!$G:$H,2,FALSE))</f>
        <v/>
      </c>
      <c r="H5638" s="81" t="str">
        <f t="shared" si="2902"/>
        <v/>
      </c>
      <c r="I5638" s="82" t="str">
        <f>IF(発注書!E5644="","",発注書!E5644)</f>
        <v/>
      </c>
      <c r="J5638" s="78" t="str">
        <f>IF(発注書!E5644="","",発注書!C5644)</f>
        <v/>
      </c>
    </row>
    <row r="5639" spans="1:10" x14ac:dyDescent="0.55000000000000004">
      <c r="A5639" s="76" t="e">
        <f t="shared" ref="A5639" si="2904">A5637+1</f>
        <v>#REF!</v>
      </c>
      <c r="B5639" s="50">
        <v>1</v>
      </c>
      <c r="E5639" s="78" t="str">
        <f>IF(発注書!E5645="","",発注書!B5645)</f>
        <v/>
      </c>
      <c r="F5639" s="79" t="str">
        <f>IF(J5639="","",VLOOKUP(J5639,商品マスタ!$F:$G,2,FALSE))</f>
        <v/>
      </c>
      <c r="G5639" s="80" t="str">
        <f>IF(F5639="","",VLOOKUP(F5639,商品マスタ!$G:$H,2,FALSE))</f>
        <v/>
      </c>
      <c r="H5639" s="81" t="str">
        <f t="shared" si="2902"/>
        <v/>
      </c>
      <c r="I5639" s="82" t="str">
        <f>IF(発注書!E5645="","",発注書!E5645)</f>
        <v/>
      </c>
      <c r="J5639" s="78" t="str">
        <f>IF(発注書!E5645="","",発注書!C5645)</f>
        <v/>
      </c>
    </row>
    <row r="5640" spans="1:10" x14ac:dyDescent="0.55000000000000004">
      <c r="B5640" s="50">
        <v>2</v>
      </c>
      <c r="E5640" s="78" t="str">
        <f>IF(発注書!E5646="","",発注書!B5646)</f>
        <v/>
      </c>
      <c r="F5640" s="79" t="str">
        <f>IF(J5640="","",VLOOKUP(J5640,商品マスタ!$F:$G,2,FALSE))</f>
        <v/>
      </c>
      <c r="G5640" s="80" t="str">
        <f>IF(F5640="","",VLOOKUP(F5640,商品マスタ!$G:$H,2,FALSE))</f>
        <v/>
      </c>
      <c r="H5640" s="81" t="str">
        <f t="shared" si="2902"/>
        <v/>
      </c>
      <c r="I5640" s="82" t="str">
        <f>IF(発注書!E5646="","",発注書!E5646)</f>
        <v/>
      </c>
      <c r="J5640" s="78" t="str">
        <f>IF(発注書!E5646="","",発注書!C5646)</f>
        <v/>
      </c>
    </row>
    <row r="5641" spans="1:10" x14ac:dyDescent="0.55000000000000004">
      <c r="A5641" s="76" t="e">
        <f t="shared" ref="A5641" si="2905">A5639+1</f>
        <v>#REF!</v>
      </c>
      <c r="B5641" s="50">
        <v>1</v>
      </c>
      <c r="E5641" s="78" t="str">
        <f>IF(発注書!E5647="","",発注書!B5647)</f>
        <v/>
      </c>
      <c r="F5641" s="79" t="str">
        <f>IF(J5641="","",VLOOKUP(J5641,商品マスタ!$F:$G,2,FALSE))</f>
        <v/>
      </c>
      <c r="G5641" s="80" t="str">
        <f>IF(F5641="","",VLOOKUP(F5641,商品マスタ!$G:$H,2,FALSE))</f>
        <v/>
      </c>
      <c r="H5641" s="81" t="str">
        <f t="shared" si="2902"/>
        <v/>
      </c>
      <c r="I5641" s="82" t="str">
        <f>IF(発注書!E5647="","",発注書!E5647)</f>
        <v/>
      </c>
      <c r="J5641" s="78" t="str">
        <f>IF(発注書!E5647="","",発注書!C5647)</f>
        <v/>
      </c>
    </row>
    <row r="5642" spans="1:10" x14ac:dyDescent="0.55000000000000004">
      <c r="B5642" s="50">
        <v>2</v>
      </c>
      <c r="E5642" s="78" t="str">
        <f>IF(発注書!E5648="","",発注書!B5648)</f>
        <v/>
      </c>
      <c r="F5642" s="79" t="str">
        <f>IF(J5642="","",VLOOKUP(J5642,商品マスタ!$F:$G,2,FALSE))</f>
        <v/>
      </c>
      <c r="G5642" s="80" t="str">
        <f>IF(F5642="","",VLOOKUP(F5642,商品マスタ!$G:$H,2,FALSE))</f>
        <v/>
      </c>
      <c r="H5642" s="81" t="str">
        <f t="shared" si="2902"/>
        <v/>
      </c>
      <c r="I5642" s="82" t="str">
        <f>IF(発注書!E5648="","",発注書!E5648)</f>
        <v/>
      </c>
      <c r="J5642" s="78" t="str">
        <f>IF(発注書!E5648="","",発注書!C5648)</f>
        <v/>
      </c>
    </row>
    <row r="5643" spans="1:10" x14ac:dyDescent="0.55000000000000004">
      <c r="A5643" s="76" t="e">
        <f t="shared" ref="A5643" si="2906">A5641+1</f>
        <v>#REF!</v>
      </c>
      <c r="B5643" s="50">
        <v>1</v>
      </c>
      <c r="E5643" s="78" t="str">
        <f>IF(発注書!E5649="","",発注書!B5649)</f>
        <v/>
      </c>
      <c r="F5643" s="79" t="str">
        <f>IF(J5643="","",VLOOKUP(J5643,商品マスタ!$F:$G,2,FALSE))</f>
        <v/>
      </c>
      <c r="G5643" s="80" t="str">
        <f>IF(F5643="","",VLOOKUP(F5643,商品マスタ!$G:$H,2,FALSE))</f>
        <v/>
      </c>
      <c r="H5643" s="81" t="str">
        <f t="shared" si="2902"/>
        <v/>
      </c>
      <c r="I5643" s="82" t="str">
        <f>IF(発注書!E5649="","",発注書!E5649)</f>
        <v/>
      </c>
      <c r="J5643" s="78" t="str">
        <f>IF(発注書!E5649="","",発注書!C5649)</f>
        <v/>
      </c>
    </row>
    <row r="5644" spans="1:10" x14ac:dyDescent="0.55000000000000004">
      <c r="B5644" s="50">
        <v>2</v>
      </c>
      <c r="E5644" s="78" t="str">
        <f>IF(発注書!E5650="","",発注書!B5650)</f>
        <v/>
      </c>
      <c r="F5644" s="79" t="str">
        <f>IF(J5644="","",VLOOKUP(J5644,商品マスタ!$F:$G,2,FALSE))</f>
        <v/>
      </c>
      <c r="G5644" s="80" t="str">
        <f>IF(F5644="","",VLOOKUP(F5644,商品マスタ!$G:$H,2,FALSE))</f>
        <v/>
      </c>
      <c r="H5644" s="81" t="str">
        <f t="shared" si="2902"/>
        <v/>
      </c>
      <c r="I5644" s="82" t="str">
        <f>IF(発注書!E5650="","",発注書!E5650)</f>
        <v/>
      </c>
      <c r="J5644" s="78" t="str">
        <f>IF(発注書!E5650="","",発注書!C5650)</f>
        <v/>
      </c>
    </row>
    <row r="5645" spans="1:10" x14ac:dyDescent="0.55000000000000004">
      <c r="A5645" s="76" t="e">
        <f t="shared" ref="A5645" si="2907">A5643+1</f>
        <v>#REF!</v>
      </c>
      <c r="B5645" s="50">
        <v>1</v>
      </c>
      <c r="E5645" s="78" t="str">
        <f>IF(発注書!E5651="","",発注書!B5651)</f>
        <v/>
      </c>
      <c r="F5645" s="79" t="str">
        <f>IF(J5645="","",VLOOKUP(J5645,商品マスタ!$F:$G,2,FALSE))</f>
        <v/>
      </c>
      <c r="G5645" s="80" t="str">
        <f>IF(F5645="","",VLOOKUP(F5645,商品マスタ!$G:$H,2,FALSE))</f>
        <v/>
      </c>
      <c r="H5645" s="81" t="str">
        <f t="shared" si="2902"/>
        <v/>
      </c>
      <c r="I5645" s="82" t="str">
        <f>IF(発注書!E5651="","",発注書!E5651)</f>
        <v/>
      </c>
      <c r="J5645" s="78" t="str">
        <f>IF(発注書!E5651="","",発注書!C5651)</f>
        <v/>
      </c>
    </row>
    <row r="5646" spans="1:10" x14ac:dyDescent="0.55000000000000004">
      <c r="B5646" s="50">
        <v>2</v>
      </c>
      <c r="E5646" s="78" t="str">
        <f>IF(発注書!E5652="","",発注書!B5652)</f>
        <v/>
      </c>
      <c r="F5646" s="79" t="str">
        <f>IF(J5646="","",VLOOKUP(J5646,商品マスタ!$F:$G,2,FALSE))</f>
        <v/>
      </c>
      <c r="G5646" s="80" t="str">
        <f>IF(F5646="","",VLOOKUP(F5646,商品マスタ!$G:$H,2,FALSE))</f>
        <v/>
      </c>
      <c r="H5646" s="81" t="str">
        <f t="shared" si="2902"/>
        <v/>
      </c>
      <c r="I5646" s="82" t="str">
        <f>IF(発注書!E5652="","",発注書!E5652)</f>
        <v/>
      </c>
      <c r="J5646" s="78" t="str">
        <f>IF(発注書!E5652="","",発注書!C5652)</f>
        <v/>
      </c>
    </row>
    <row r="5647" spans="1:10" x14ac:dyDescent="0.55000000000000004">
      <c r="A5647" s="76" t="e">
        <f t="shared" ref="A5647" si="2908">A5645+1</f>
        <v>#REF!</v>
      </c>
      <c r="B5647" s="50">
        <v>1</v>
      </c>
      <c r="E5647" s="78" t="str">
        <f>IF(発注書!E5653="","",発注書!B5653)</f>
        <v/>
      </c>
      <c r="F5647" s="79" t="str">
        <f>IF(J5647="","",VLOOKUP(J5647,商品マスタ!$F:$G,2,FALSE))</f>
        <v/>
      </c>
      <c r="G5647" s="80" t="str">
        <f>IF(F5647="","",VLOOKUP(F5647,商品マスタ!$G:$H,2,FALSE))</f>
        <v/>
      </c>
      <c r="H5647" s="81" t="str">
        <f t="shared" si="2902"/>
        <v/>
      </c>
      <c r="I5647" s="82" t="str">
        <f>IF(発注書!E5653="","",発注書!E5653)</f>
        <v/>
      </c>
      <c r="J5647" s="78" t="str">
        <f>IF(発注書!E5653="","",発注書!C5653)</f>
        <v/>
      </c>
    </row>
    <row r="5648" spans="1:10" x14ac:dyDescent="0.55000000000000004">
      <c r="B5648" s="50">
        <v>2</v>
      </c>
      <c r="E5648" s="78" t="str">
        <f>IF(発注書!E5654="","",発注書!B5654)</f>
        <v/>
      </c>
      <c r="F5648" s="79" t="str">
        <f>IF(J5648="","",VLOOKUP(J5648,商品マスタ!$F:$G,2,FALSE))</f>
        <v/>
      </c>
      <c r="G5648" s="80" t="str">
        <f>IF(F5648="","",VLOOKUP(F5648,商品マスタ!$G:$H,2,FALSE))</f>
        <v/>
      </c>
      <c r="H5648" s="81" t="str">
        <f t="shared" si="2902"/>
        <v/>
      </c>
      <c r="I5648" s="82" t="str">
        <f>IF(発注書!E5654="","",発注書!E5654)</f>
        <v/>
      </c>
      <c r="J5648" s="78" t="str">
        <f>IF(発注書!E5654="","",発注書!C5654)</f>
        <v/>
      </c>
    </row>
    <row r="5649" spans="1:10" x14ac:dyDescent="0.55000000000000004">
      <c r="A5649" s="76" t="e">
        <f t="shared" ref="A5649" si="2909">A5647+1</f>
        <v>#REF!</v>
      </c>
      <c r="B5649" s="50">
        <v>1</v>
      </c>
      <c r="E5649" s="78" t="str">
        <f>IF(発注書!E5655="","",発注書!B5655)</f>
        <v/>
      </c>
      <c r="F5649" s="79" t="str">
        <f>IF(J5649="","",VLOOKUP(J5649,商品マスタ!$F:$G,2,FALSE))</f>
        <v/>
      </c>
      <c r="G5649" s="80" t="str">
        <f>IF(F5649="","",VLOOKUP(F5649,商品マスタ!$G:$H,2,FALSE))</f>
        <v/>
      </c>
      <c r="H5649" s="81" t="str">
        <f t="shared" si="2902"/>
        <v/>
      </c>
      <c r="I5649" s="82" t="str">
        <f>IF(発注書!E5655="","",発注書!E5655)</f>
        <v/>
      </c>
      <c r="J5649" s="78" t="str">
        <f>IF(発注書!E5655="","",発注書!C5655)</f>
        <v/>
      </c>
    </row>
    <row r="5650" spans="1:10" x14ac:dyDescent="0.55000000000000004">
      <c r="B5650" s="50">
        <v>2</v>
      </c>
      <c r="E5650" s="78" t="str">
        <f>IF(発注書!E5656="","",発注書!B5656)</f>
        <v/>
      </c>
      <c r="F5650" s="79" t="str">
        <f>IF(J5650="","",VLOOKUP(J5650,商品マスタ!$F:$G,2,FALSE))</f>
        <v/>
      </c>
      <c r="G5650" s="80" t="str">
        <f>IF(F5650="","",VLOOKUP(F5650,商品マスタ!$G:$H,2,FALSE))</f>
        <v/>
      </c>
      <c r="H5650" s="81" t="str">
        <f t="shared" si="2902"/>
        <v/>
      </c>
      <c r="I5650" s="82" t="str">
        <f>IF(発注書!E5656="","",発注書!E5656)</f>
        <v/>
      </c>
      <c r="J5650" s="78" t="str">
        <f>IF(発注書!E5656="","",発注書!C5656)</f>
        <v/>
      </c>
    </row>
    <row r="5651" spans="1:10" x14ac:dyDescent="0.55000000000000004">
      <c r="A5651" s="76" t="e">
        <f t="shared" ref="A5651" si="2910">A5649+1</f>
        <v>#REF!</v>
      </c>
      <c r="B5651" s="50">
        <v>1</v>
      </c>
      <c r="E5651" s="78" t="str">
        <f>IF(発注書!E5657="","",発注書!B5657)</f>
        <v/>
      </c>
      <c r="F5651" s="79" t="str">
        <f>IF(J5651="","",VLOOKUP(J5651,商品マスタ!$F:$G,2,FALSE))</f>
        <v/>
      </c>
      <c r="G5651" s="80" t="str">
        <f>IF(F5651="","",VLOOKUP(F5651,商品マスタ!$G:$H,2,FALSE))</f>
        <v/>
      </c>
      <c r="H5651" s="81" t="str">
        <f t="shared" si="2902"/>
        <v/>
      </c>
      <c r="I5651" s="82" t="str">
        <f>IF(発注書!E5657="","",発注書!E5657)</f>
        <v/>
      </c>
      <c r="J5651" s="78" t="str">
        <f>IF(発注書!E5657="","",発注書!C5657)</f>
        <v/>
      </c>
    </row>
    <row r="5652" spans="1:10" x14ac:dyDescent="0.55000000000000004">
      <c r="B5652" s="50">
        <v>2</v>
      </c>
      <c r="E5652" s="78" t="str">
        <f>IF(発注書!E5658="","",発注書!B5658)</f>
        <v/>
      </c>
      <c r="F5652" s="79" t="str">
        <f>IF(J5652="","",VLOOKUP(J5652,商品マスタ!$F:$G,2,FALSE))</f>
        <v/>
      </c>
      <c r="G5652" s="80" t="str">
        <f>IF(F5652="","",VLOOKUP(F5652,商品マスタ!$G:$H,2,FALSE))</f>
        <v/>
      </c>
      <c r="H5652" s="81" t="str">
        <f t="shared" si="2902"/>
        <v/>
      </c>
      <c r="I5652" s="82" t="str">
        <f>IF(発注書!E5658="","",発注書!E5658)</f>
        <v/>
      </c>
      <c r="J5652" s="78" t="str">
        <f>IF(発注書!E5658="","",発注書!C5658)</f>
        <v/>
      </c>
    </row>
    <row r="5653" spans="1:10" x14ac:dyDescent="0.55000000000000004">
      <c r="A5653" s="76" t="e">
        <f t="shared" ref="A5653" si="2911">A5651+1</f>
        <v>#REF!</v>
      </c>
      <c r="B5653" s="50">
        <v>1</v>
      </c>
      <c r="E5653" s="78" t="str">
        <f>IF(発注書!E5659="","",発注書!B5659)</f>
        <v/>
      </c>
      <c r="F5653" s="79" t="str">
        <f>IF(J5653="","",VLOOKUP(J5653,商品マスタ!$F:$G,2,FALSE))</f>
        <v/>
      </c>
      <c r="G5653" s="80" t="str">
        <f>IF(F5653="","",VLOOKUP(F5653,商品マスタ!$G:$H,2,FALSE))</f>
        <v/>
      </c>
      <c r="H5653" s="81" t="str">
        <f t="shared" si="2902"/>
        <v/>
      </c>
      <c r="I5653" s="82" t="str">
        <f>IF(発注書!E5659="","",発注書!E5659)</f>
        <v/>
      </c>
      <c r="J5653" s="78" t="str">
        <f>IF(発注書!E5659="","",発注書!C5659)</f>
        <v/>
      </c>
    </row>
    <row r="5654" spans="1:10" x14ac:dyDescent="0.55000000000000004">
      <c r="B5654" s="50">
        <v>2</v>
      </c>
      <c r="E5654" s="78" t="str">
        <f>IF(発注書!E5660="","",発注書!B5660)</f>
        <v/>
      </c>
      <c r="F5654" s="79" t="str">
        <f>IF(J5654="","",VLOOKUP(J5654,商品マスタ!$F:$G,2,FALSE))</f>
        <v/>
      </c>
      <c r="G5654" s="80" t="str">
        <f>IF(F5654="","",VLOOKUP(F5654,商品マスタ!$G:$H,2,FALSE))</f>
        <v/>
      </c>
      <c r="H5654" s="81" t="str">
        <f t="shared" si="2902"/>
        <v/>
      </c>
      <c r="I5654" s="82" t="str">
        <f>IF(発注書!E5660="","",発注書!E5660)</f>
        <v/>
      </c>
      <c r="J5654" s="78" t="str">
        <f>IF(発注書!E5660="","",発注書!C5660)</f>
        <v/>
      </c>
    </row>
    <row r="5655" spans="1:10" x14ac:dyDescent="0.55000000000000004">
      <c r="A5655" s="76" t="e">
        <f t="shared" ref="A5655" si="2912">A5653+1</f>
        <v>#REF!</v>
      </c>
      <c r="B5655" s="50">
        <v>1</v>
      </c>
      <c r="E5655" s="78" t="str">
        <f>IF(発注書!E5661="","",発注書!B5661)</f>
        <v/>
      </c>
      <c r="F5655" s="79" t="str">
        <f>IF(J5655="","",VLOOKUP(J5655,商品マスタ!$F:$G,2,FALSE))</f>
        <v/>
      </c>
      <c r="G5655" s="80" t="str">
        <f>IF(F5655="","",VLOOKUP(F5655,商品マスタ!$G:$H,2,FALSE))</f>
        <v/>
      </c>
      <c r="H5655" s="81" t="str">
        <f t="shared" si="2902"/>
        <v/>
      </c>
      <c r="I5655" s="82" t="str">
        <f>IF(発注書!E5661="","",発注書!E5661)</f>
        <v/>
      </c>
      <c r="J5655" s="78" t="str">
        <f>IF(発注書!E5661="","",発注書!C5661)</f>
        <v/>
      </c>
    </row>
    <row r="5656" spans="1:10" x14ac:dyDescent="0.55000000000000004">
      <c r="B5656" s="50">
        <v>2</v>
      </c>
      <c r="E5656" s="78" t="str">
        <f>IF(発注書!E5662="","",発注書!B5662)</f>
        <v/>
      </c>
      <c r="F5656" s="79" t="str">
        <f>IF(J5656="","",VLOOKUP(J5656,商品マスタ!$F:$G,2,FALSE))</f>
        <v/>
      </c>
      <c r="G5656" s="80" t="str">
        <f>IF(F5656="","",VLOOKUP(F5656,商品マスタ!$G:$H,2,FALSE))</f>
        <v/>
      </c>
      <c r="H5656" s="81" t="str">
        <f t="shared" si="2902"/>
        <v/>
      </c>
      <c r="I5656" s="82" t="str">
        <f>IF(発注書!E5662="","",発注書!E5662)</f>
        <v/>
      </c>
      <c r="J5656" s="78" t="str">
        <f>IF(発注書!E5662="","",発注書!C5662)</f>
        <v/>
      </c>
    </row>
    <row r="5657" spans="1:10" x14ac:dyDescent="0.55000000000000004">
      <c r="A5657" s="76" t="e">
        <f t="shared" ref="A5657" si="2913">A5655+1</f>
        <v>#REF!</v>
      </c>
      <c r="B5657" s="50">
        <v>1</v>
      </c>
      <c r="E5657" s="78" t="str">
        <f>IF(発注書!E5663="","",発注書!B5663)</f>
        <v/>
      </c>
      <c r="F5657" s="79" t="str">
        <f>IF(J5657="","",VLOOKUP(J5657,商品マスタ!$F:$G,2,FALSE))</f>
        <v/>
      </c>
      <c r="G5657" s="80" t="str">
        <f>IF(F5657="","",VLOOKUP(F5657,商品マスタ!$G:$H,2,FALSE))</f>
        <v/>
      </c>
      <c r="H5657" s="81" t="str">
        <f t="shared" si="2902"/>
        <v/>
      </c>
      <c r="I5657" s="82" t="str">
        <f>IF(発注書!E5663="","",発注書!E5663)</f>
        <v/>
      </c>
      <c r="J5657" s="78" t="str">
        <f>IF(発注書!E5663="","",発注書!C5663)</f>
        <v/>
      </c>
    </row>
    <row r="5658" spans="1:10" x14ac:dyDescent="0.55000000000000004">
      <c r="B5658" s="50">
        <v>2</v>
      </c>
      <c r="E5658" s="78" t="str">
        <f>IF(発注書!E5664="","",発注書!B5664)</f>
        <v/>
      </c>
      <c r="F5658" s="79" t="str">
        <f>IF(J5658="","",VLOOKUP(J5658,商品マスタ!$F:$G,2,FALSE))</f>
        <v/>
      </c>
      <c r="G5658" s="80" t="str">
        <f>IF(F5658="","",VLOOKUP(F5658,商品マスタ!$G:$H,2,FALSE))</f>
        <v/>
      </c>
      <c r="H5658" s="81" t="str">
        <f t="shared" si="2902"/>
        <v/>
      </c>
      <c r="I5658" s="82" t="str">
        <f>IF(発注書!E5664="","",発注書!E5664)</f>
        <v/>
      </c>
      <c r="J5658" s="78" t="str">
        <f>IF(発注書!E5664="","",発注書!C5664)</f>
        <v/>
      </c>
    </row>
    <row r="5659" spans="1:10" x14ac:dyDescent="0.55000000000000004">
      <c r="A5659" s="76" t="e">
        <f t="shared" ref="A5659" si="2914">A5657+1</f>
        <v>#REF!</v>
      </c>
      <c r="B5659" s="50">
        <v>1</v>
      </c>
      <c r="E5659" s="78" t="str">
        <f>IF(発注書!E5665="","",発注書!B5665)</f>
        <v/>
      </c>
      <c r="F5659" s="79" t="str">
        <f>IF(J5659="","",VLOOKUP(J5659,商品マスタ!$F:$G,2,FALSE))</f>
        <v/>
      </c>
      <c r="G5659" s="80" t="str">
        <f>IF(F5659="","",VLOOKUP(F5659,商品マスタ!$G:$H,2,FALSE))</f>
        <v/>
      </c>
      <c r="H5659" s="81" t="str">
        <f t="shared" si="2902"/>
        <v/>
      </c>
      <c r="I5659" s="82" t="str">
        <f>IF(発注書!E5665="","",発注書!E5665)</f>
        <v/>
      </c>
      <c r="J5659" s="78" t="str">
        <f>IF(発注書!E5665="","",発注書!C5665)</f>
        <v/>
      </c>
    </row>
    <row r="5660" spans="1:10" x14ac:dyDescent="0.55000000000000004">
      <c r="B5660" s="50">
        <v>2</v>
      </c>
      <c r="E5660" s="78" t="str">
        <f>IF(発注書!E5666="","",発注書!B5666)</f>
        <v/>
      </c>
      <c r="F5660" s="79" t="str">
        <f>IF(J5660="","",VLOOKUP(J5660,商品マスタ!$F:$G,2,FALSE))</f>
        <v/>
      </c>
      <c r="G5660" s="80" t="str">
        <f>IF(F5660="","",VLOOKUP(F5660,商品マスタ!$G:$H,2,FALSE))</f>
        <v/>
      </c>
      <c r="H5660" s="81" t="str">
        <f t="shared" si="2902"/>
        <v/>
      </c>
      <c r="I5660" s="82" t="str">
        <f>IF(発注書!E5666="","",発注書!E5666)</f>
        <v/>
      </c>
      <c r="J5660" s="78" t="str">
        <f>IF(発注書!E5666="","",発注書!C5666)</f>
        <v/>
      </c>
    </row>
    <row r="5661" spans="1:10" x14ac:dyDescent="0.55000000000000004">
      <c r="A5661" s="76" t="e">
        <f t="shared" ref="A5661" si="2915">A5659+1</f>
        <v>#REF!</v>
      </c>
      <c r="B5661" s="50">
        <v>1</v>
      </c>
      <c r="E5661" s="78" t="str">
        <f>IF(発注書!E5667="","",発注書!B5667)</f>
        <v/>
      </c>
      <c r="F5661" s="79" t="str">
        <f>IF(J5661="","",VLOOKUP(J5661,商品マスタ!$F:$G,2,FALSE))</f>
        <v/>
      </c>
      <c r="G5661" s="80" t="str">
        <f>IF(F5661="","",VLOOKUP(F5661,商品マスタ!$G:$H,2,FALSE))</f>
        <v/>
      </c>
      <c r="H5661" s="81" t="str">
        <f t="shared" si="2902"/>
        <v/>
      </c>
      <c r="I5661" s="82" t="str">
        <f>IF(発注書!E5667="","",発注書!E5667)</f>
        <v/>
      </c>
      <c r="J5661" s="78" t="str">
        <f>IF(発注書!E5667="","",発注書!C5667)</f>
        <v/>
      </c>
    </row>
    <row r="5662" spans="1:10" x14ac:dyDescent="0.55000000000000004">
      <c r="B5662" s="50">
        <v>2</v>
      </c>
      <c r="E5662" s="78" t="str">
        <f>IF(発注書!E5668="","",発注書!B5668)</f>
        <v/>
      </c>
      <c r="F5662" s="79" t="str">
        <f>IF(J5662="","",VLOOKUP(J5662,商品マスタ!$F:$G,2,FALSE))</f>
        <v/>
      </c>
      <c r="G5662" s="80" t="str">
        <f>IF(F5662="","",VLOOKUP(F5662,商品マスタ!$G:$H,2,FALSE))</f>
        <v/>
      </c>
      <c r="H5662" s="81" t="str">
        <f t="shared" si="2902"/>
        <v/>
      </c>
      <c r="I5662" s="82" t="str">
        <f>IF(発注書!E5668="","",発注書!E5668)</f>
        <v/>
      </c>
      <c r="J5662" s="78" t="str">
        <f>IF(発注書!E5668="","",発注書!C5668)</f>
        <v/>
      </c>
    </row>
    <row r="5663" spans="1:10" x14ac:dyDescent="0.55000000000000004">
      <c r="A5663" s="76" t="e">
        <f t="shared" ref="A5663" si="2916">A5661+1</f>
        <v>#REF!</v>
      </c>
      <c r="B5663" s="50">
        <v>1</v>
      </c>
      <c r="E5663" s="78" t="str">
        <f>IF(発注書!E5669="","",発注書!B5669)</f>
        <v/>
      </c>
      <c r="F5663" s="79" t="str">
        <f>IF(J5663="","",VLOOKUP(J5663,商品マスタ!$F:$G,2,FALSE))</f>
        <v/>
      </c>
      <c r="G5663" s="80" t="str">
        <f>IF(F5663="","",VLOOKUP(F5663,商品マスタ!$G:$H,2,FALSE))</f>
        <v/>
      </c>
      <c r="H5663" s="81" t="str">
        <f t="shared" si="2902"/>
        <v/>
      </c>
      <c r="I5663" s="82" t="str">
        <f>IF(発注書!E5669="","",発注書!E5669)</f>
        <v/>
      </c>
      <c r="J5663" s="78" t="str">
        <f>IF(発注書!E5669="","",発注書!C5669)</f>
        <v/>
      </c>
    </row>
    <row r="5664" spans="1:10" x14ac:dyDescent="0.55000000000000004">
      <c r="B5664" s="50">
        <v>2</v>
      </c>
      <c r="E5664" s="78" t="str">
        <f>IF(発注書!E5670="","",発注書!B5670)</f>
        <v/>
      </c>
      <c r="F5664" s="79" t="str">
        <f>IF(J5664="","",VLOOKUP(J5664,商品マスタ!$F:$G,2,FALSE))</f>
        <v/>
      </c>
      <c r="G5664" s="80" t="str">
        <f>IF(F5664="","",VLOOKUP(F5664,商品マスタ!$G:$H,2,FALSE))</f>
        <v/>
      </c>
      <c r="H5664" s="81" t="str">
        <f t="shared" si="2902"/>
        <v/>
      </c>
      <c r="I5664" s="82" t="str">
        <f>IF(発注書!E5670="","",発注書!E5670)</f>
        <v/>
      </c>
      <c r="J5664" s="78" t="str">
        <f>IF(発注書!E5670="","",発注書!C5670)</f>
        <v/>
      </c>
    </row>
    <row r="5665" spans="1:10" x14ac:dyDescent="0.55000000000000004">
      <c r="A5665" s="76" t="e">
        <f t="shared" ref="A5665" si="2917">A5663+1</f>
        <v>#REF!</v>
      </c>
      <c r="B5665" s="50">
        <v>1</v>
      </c>
      <c r="E5665" s="78" t="str">
        <f>IF(発注書!E5671="","",発注書!B5671)</f>
        <v/>
      </c>
      <c r="F5665" s="79" t="str">
        <f>IF(J5665="","",VLOOKUP(J5665,商品マスタ!$F:$G,2,FALSE))</f>
        <v/>
      </c>
      <c r="G5665" s="80" t="str">
        <f>IF(F5665="","",VLOOKUP(F5665,商品マスタ!$G:$H,2,FALSE))</f>
        <v/>
      </c>
      <c r="H5665" s="81" t="str">
        <f t="shared" si="2902"/>
        <v/>
      </c>
      <c r="I5665" s="82" t="str">
        <f>IF(発注書!E5671="","",発注書!E5671)</f>
        <v/>
      </c>
      <c r="J5665" s="78" t="str">
        <f>IF(発注書!E5671="","",発注書!C5671)</f>
        <v/>
      </c>
    </row>
    <row r="5666" spans="1:10" x14ac:dyDescent="0.55000000000000004">
      <c r="B5666" s="50">
        <v>2</v>
      </c>
      <c r="E5666" s="78" t="str">
        <f>IF(発注書!E5672="","",発注書!B5672)</f>
        <v/>
      </c>
      <c r="F5666" s="79" t="str">
        <f>IF(J5666="","",VLOOKUP(J5666,商品マスタ!$F:$G,2,FALSE))</f>
        <v/>
      </c>
      <c r="G5666" s="80" t="str">
        <f>IF(F5666="","",VLOOKUP(F5666,商品マスタ!$G:$H,2,FALSE))</f>
        <v/>
      </c>
      <c r="H5666" s="81" t="str">
        <f t="shared" si="2902"/>
        <v/>
      </c>
      <c r="I5666" s="82" t="str">
        <f>IF(発注書!E5672="","",発注書!E5672)</f>
        <v/>
      </c>
      <c r="J5666" s="78" t="str">
        <f>IF(発注書!E5672="","",発注書!C5672)</f>
        <v/>
      </c>
    </row>
    <row r="5667" spans="1:10" x14ac:dyDescent="0.55000000000000004">
      <c r="A5667" s="76" t="e">
        <f t="shared" ref="A5667" si="2918">A5665+1</f>
        <v>#REF!</v>
      </c>
      <c r="B5667" s="50">
        <v>1</v>
      </c>
      <c r="E5667" s="78" t="str">
        <f>IF(発注書!E5673="","",発注書!B5673)</f>
        <v/>
      </c>
      <c r="F5667" s="79" t="str">
        <f>IF(J5667="","",VLOOKUP(J5667,商品マスタ!$F:$G,2,FALSE))</f>
        <v/>
      </c>
      <c r="G5667" s="80" t="str">
        <f>IF(F5667="","",VLOOKUP(F5667,商品マスタ!$G:$H,2,FALSE))</f>
        <v/>
      </c>
      <c r="H5667" s="81" t="str">
        <f t="shared" si="2902"/>
        <v/>
      </c>
      <c r="I5667" s="82" t="str">
        <f>IF(発注書!E5673="","",発注書!E5673)</f>
        <v/>
      </c>
      <c r="J5667" s="78" t="str">
        <f>IF(発注書!E5673="","",発注書!C5673)</f>
        <v/>
      </c>
    </row>
    <row r="5668" spans="1:10" x14ac:dyDescent="0.55000000000000004">
      <c r="B5668" s="50">
        <v>2</v>
      </c>
      <c r="E5668" s="78" t="str">
        <f>IF(発注書!E5674="","",発注書!B5674)</f>
        <v/>
      </c>
      <c r="F5668" s="79" t="str">
        <f>IF(J5668="","",VLOOKUP(J5668,商品マスタ!$F:$G,2,FALSE))</f>
        <v/>
      </c>
      <c r="G5668" s="80" t="str">
        <f>IF(F5668="","",VLOOKUP(F5668,商品マスタ!$G:$H,2,FALSE))</f>
        <v/>
      </c>
      <c r="H5668" s="81" t="str">
        <f t="shared" si="2902"/>
        <v/>
      </c>
      <c r="I5668" s="82" t="str">
        <f>IF(発注書!E5674="","",発注書!E5674)</f>
        <v/>
      </c>
      <c r="J5668" s="78" t="str">
        <f>IF(発注書!E5674="","",発注書!C5674)</f>
        <v/>
      </c>
    </row>
    <row r="5669" spans="1:10" x14ac:dyDescent="0.55000000000000004">
      <c r="A5669" s="76" t="e">
        <f t="shared" ref="A5669" si="2919">A5667+1</f>
        <v>#REF!</v>
      </c>
      <c r="B5669" s="50">
        <v>1</v>
      </c>
      <c r="E5669" s="78" t="str">
        <f>IF(発注書!E5675="","",発注書!B5675)</f>
        <v/>
      </c>
      <c r="F5669" s="79" t="str">
        <f>IF(J5669="","",VLOOKUP(J5669,商品マスタ!$F:$G,2,FALSE))</f>
        <v/>
      </c>
      <c r="G5669" s="80" t="str">
        <f>IF(F5669="","",VLOOKUP(F5669,商品マスタ!$G:$H,2,FALSE))</f>
        <v/>
      </c>
      <c r="H5669" s="81" t="str">
        <f t="shared" si="2902"/>
        <v/>
      </c>
      <c r="I5669" s="82" t="str">
        <f>IF(発注書!E5675="","",発注書!E5675)</f>
        <v/>
      </c>
      <c r="J5669" s="78" t="str">
        <f>IF(発注書!E5675="","",発注書!C5675)</f>
        <v/>
      </c>
    </row>
    <row r="5670" spans="1:10" x14ac:dyDescent="0.55000000000000004">
      <c r="B5670" s="50">
        <v>2</v>
      </c>
      <c r="E5670" s="78" t="str">
        <f>IF(発注書!E5676="","",発注書!B5676)</f>
        <v/>
      </c>
      <c r="F5670" s="79" t="str">
        <f>IF(J5670="","",VLOOKUP(J5670,商品マスタ!$F:$G,2,FALSE))</f>
        <v/>
      </c>
      <c r="G5670" s="80" t="str">
        <f>IF(F5670="","",VLOOKUP(F5670,商品マスタ!$G:$H,2,FALSE))</f>
        <v/>
      </c>
      <c r="H5670" s="81" t="str">
        <f t="shared" si="2902"/>
        <v/>
      </c>
      <c r="I5670" s="82" t="str">
        <f>IF(発注書!E5676="","",発注書!E5676)</f>
        <v/>
      </c>
      <c r="J5670" s="78" t="str">
        <f>IF(発注書!E5676="","",発注書!C5676)</f>
        <v/>
      </c>
    </row>
    <row r="5671" spans="1:10" x14ac:dyDescent="0.55000000000000004">
      <c r="A5671" s="76" t="e">
        <f t="shared" ref="A5671" si="2920">A5669+1</f>
        <v>#REF!</v>
      </c>
      <c r="B5671" s="50">
        <v>1</v>
      </c>
      <c r="E5671" s="78" t="str">
        <f>IF(発注書!E5677="","",発注書!B5677)</f>
        <v/>
      </c>
      <c r="F5671" s="79" t="str">
        <f>IF(J5671="","",VLOOKUP(J5671,商品マスタ!$F:$G,2,FALSE))</f>
        <v/>
      </c>
      <c r="G5671" s="80" t="str">
        <f>IF(F5671="","",VLOOKUP(F5671,商品マスタ!$G:$H,2,FALSE))</f>
        <v/>
      </c>
      <c r="H5671" s="81" t="str">
        <f t="shared" si="2902"/>
        <v/>
      </c>
      <c r="I5671" s="82" t="str">
        <f>IF(発注書!E5677="","",発注書!E5677)</f>
        <v/>
      </c>
      <c r="J5671" s="78" t="str">
        <f>IF(発注書!E5677="","",発注書!C5677)</f>
        <v/>
      </c>
    </row>
    <row r="5672" spans="1:10" x14ac:dyDescent="0.55000000000000004">
      <c r="B5672" s="50">
        <v>2</v>
      </c>
      <c r="E5672" s="78" t="str">
        <f>IF(発注書!E5678="","",発注書!B5678)</f>
        <v/>
      </c>
      <c r="F5672" s="79" t="str">
        <f>IF(J5672="","",VLOOKUP(J5672,商品マスタ!$F:$G,2,FALSE))</f>
        <v/>
      </c>
      <c r="G5672" s="80" t="str">
        <f>IF(F5672="","",VLOOKUP(F5672,商品マスタ!$G:$H,2,FALSE))</f>
        <v/>
      </c>
      <c r="H5672" s="81" t="str">
        <f t="shared" si="2902"/>
        <v/>
      </c>
      <c r="I5672" s="82" t="str">
        <f>IF(発注書!E5678="","",発注書!E5678)</f>
        <v/>
      </c>
      <c r="J5672" s="78" t="str">
        <f>IF(発注書!E5678="","",発注書!C5678)</f>
        <v/>
      </c>
    </row>
    <row r="5673" spans="1:10" x14ac:dyDescent="0.55000000000000004">
      <c r="A5673" s="76" t="e">
        <f t="shared" ref="A5673" si="2921">A5671+1</f>
        <v>#REF!</v>
      </c>
      <c r="B5673" s="50">
        <v>1</v>
      </c>
      <c r="E5673" s="78" t="str">
        <f>IF(発注書!E5679="","",発注書!B5679)</f>
        <v/>
      </c>
      <c r="F5673" s="79" t="str">
        <f>IF(J5673="","",VLOOKUP(J5673,商品マスタ!$F:$G,2,FALSE))</f>
        <v/>
      </c>
      <c r="G5673" s="80" t="str">
        <f>IF(F5673="","",VLOOKUP(F5673,商品マスタ!$G:$H,2,FALSE))</f>
        <v/>
      </c>
      <c r="H5673" s="81" t="str">
        <f t="shared" si="2902"/>
        <v/>
      </c>
      <c r="I5673" s="82" t="str">
        <f>IF(発注書!E5679="","",発注書!E5679)</f>
        <v/>
      </c>
      <c r="J5673" s="78" t="str">
        <f>IF(発注書!E5679="","",発注書!C5679)</f>
        <v/>
      </c>
    </row>
    <row r="5674" spans="1:10" x14ac:dyDescent="0.55000000000000004">
      <c r="B5674" s="50">
        <v>2</v>
      </c>
      <c r="E5674" s="78" t="str">
        <f>IF(発注書!E5680="","",発注書!B5680)</f>
        <v/>
      </c>
      <c r="F5674" s="79" t="str">
        <f>IF(J5674="","",VLOOKUP(J5674,商品マスタ!$F:$G,2,FALSE))</f>
        <v/>
      </c>
      <c r="G5674" s="80" t="str">
        <f>IF(F5674="","",VLOOKUP(F5674,商品マスタ!$G:$H,2,FALSE))</f>
        <v/>
      </c>
      <c r="H5674" s="81" t="str">
        <f t="shared" si="2902"/>
        <v/>
      </c>
      <c r="I5674" s="82" t="str">
        <f>IF(発注書!E5680="","",発注書!E5680)</f>
        <v/>
      </c>
      <c r="J5674" s="78" t="str">
        <f>IF(発注書!E5680="","",発注書!C5680)</f>
        <v/>
      </c>
    </row>
    <row r="5675" spans="1:10" x14ac:dyDescent="0.55000000000000004">
      <c r="A5675" s="76" t="e">
        <f t="shared" ref="A5675" si="2922">A5673+1</f>
        <v>#REF!</v>
      </c>
      <c r="B5675" s="50">
        <v>1</v>
      </c>
      <c r="E5675" s="78" t="str">
        <f>IF(発注書!E5681="","",発注書!B5681)</f>
        <v/>
      </c>
      <c r="F5675" s="79" t="str">
        <f>IF(J5675="","",VLOOKUP(J5675,商品マスタ!$F:$G,2,FALSE))</f>
        <v/>
      </c>
      <c r="G5675" s="80" t="str">
        <f>IF(F5675="","",VLOOKUP(F5675,商品マスタ!$G:$H,2,FALSE))</f>
        <v/>
      </c>
      <c r="H5675" s="81" t="str">
        <f t="shared" si="2902"/>
        <v/>
      </c>
      <c r="I5675" s="82" t="str">
        <f>IF(発注書!E5681="","",発注書!E5681)</f>
        <v/>
      </c>
      <c r="J5675" s="78" t="str">
        <f>IF(発注書!E5681="","",発注書!C5681)</f>
        <v/>
      </c>
    </row>
    <row r="5676" spans="1:10" x14ac:dyDescent="0.55000000000000004">
      <c r="B5676" s="50">
        <v>2</v>
      </c>
      <c r="E5676" s="78" t="str">
        <f>IF(発注書!E5682="","",発注書!B5682)</f>
        <v/>
      </c>
      <c r="F5676" s="79" t="str">
        <f>IF(J5676="","",VLOOKUP(J5676,商品マスタ!$F:$G,2,FALSE))</f>
        <v/>
      </c>
      <c r="G5676" s="80" t="str">
        <f>IF(F5676="","",VLOOKUP(F5676,商品マスタ!$G:$H,2,FALSE))</f>
        <v/>
      </c>
      <c r="H5676" s="81" t="str">
        <f t="shared" si="2902"/>
        <v/>
      </c>
      <c r="I5676" s="82" t="str">
        <f>IF(発注書!E5682="","",発注書!E5682)</f>
        <v/>
      </c>
      <c r="J5676" s="78" t="str">
        <f>IF(発注書!E5682="","",発注書!C5682)</f>
        <v/>
      </c>
    </row>
    <row r="5677" spans="1:10" x14ac:dyDescent="0.55000000000000004">
      <c r="A5677" s="76" t="e">
        <f t="shared" ref="A5677" si="2923">A5675+1</f>
        <v>#REF!</v>
      </c>
      <c r="B5677" s="50">
        <v>1</v>
      </c>
      <c r="E5677" s="78" t="str">
        <f>IF(発注書!E5683="","",発注書!B5683)</f>
        <v/>
      </c>
      <c r="F5677" s="79" t="str">
        <f>IF(J5677="","",VLOOKUP(J5677,商品マスタ!$F:$G,2,FALSE))</f>
        <v/>
      </c>
      <c r="G5677" s="80" t="str">
        <f>IF(F5677="","",VLOOKUP(F5677,商品マスタ!$G:$H,2,FALSE))</f>
        <v/>
      </c>
      <c r="H5677" s="81" t="str">
        <f t="shared" si="2902"/>
        <v/>
      </c>
      <c r="I5677" s="82" t="str">
        <f>IF(発注書!E5683="","",発注書!E5683)</f>
        <v/>
      </c>
      <c r="J5677" s="78" t="str">
        <f>IF(発注書!E5683="","",発注書!C5683)</f>
        <v/>
      </c>
    </row>
    <row r="5678" spans="1:10" x14ac:dyDescent="0.55000000000000004">
      <c r="B5678" s="50">
        <v>2</v>
      </c>
      <c r="E5678" s="78" t="str">
        <f>IF(発注書!E5684="","",発注書!B5684)</f>
        <v/>
      </c>
      <c r="F5678" s="79" t="str">
        <f>IF(J5678="","",VLOOKUP(J5678,商品マスタ!$F:$G,2,FALSE))</f>
        <v/>
      </c>
      <c r="G5678" s="80" t="str">
        <f>IF(F5678="","",VLOOKUP(F5678,商品マスタ!$G:$H,2,FALSE))</f>
        <v/>
      </c>
      <c r="H5678" s="81" t="str">
        <f t="shared" si="2902"/>
        <v/>
      </c>
      <c r="I5678" s="82" t="str">
        <f>IF(発注書!E5684="","",発注書!E5684)</f>
        <v/>
      </c>
      <c r="J5678" s="78" t="str">
        <f>IF(発注書!E5684="","",発注書!C5684)</f>
        <v/>
      </c>
    </row>
    <row r="5679" spans="1:10" x14ac:dyDescent="0.55000000000000004">
      <c r="A5679" s="76" t="e">
        <f t="shared" ref="A5679" si="2924">A5677+1</f>
        <v>#REF!</v>
      </c>
      <c r="B5679" s="50">
        <v>1</v>
      </c>
      <c r="E5679" s="78" t="str">
        <f>IF(発注書!E5685="","",発注書!B5685)</f>
        <v/>
      </c>
      <c r="F5679" s="79" t="str">
        <f>IF(J5679="","",VLOOKUP(J5679,商品マスタ!$F:$G,2,FALSE))</f>
        <v/>
      </c>
      <c r="G5679" s="80" t="str">
        <f>IF(F5679="","",VLOOKUP(F5679,商品マスタ!$G:$H,2,FALSE))</f>
        <v/>
      </c>
      <c r="H5679" s="81" t="str">
        <f t="shared" si="2902"/>
        <v/>
      </c>
      <c r="I5679" s="82" t="str">
        <f>IF(発注書!E5685="","",発注書!E5685)</f>
        <v/>
      </c>
      <c r="J5679" s="78" t="str">
        <f>IF(発注書!E5685="","",発注書!C5685)</f>
        <v/>
      </c>
    </row>
    <row r="5680" spans="1:10" x14ac:dyDescent="0.55000000000000004">
      <c r="B5680" s="50">
        <v>2</v>
      </c>
      <c r="E5680" s="78" t="str">
        <f>IF(発注書!E5686="","",発注書!B5686)</f>
        <v/>
      </c>
      <c r="F5680" s="79" t="str">
        <f>IF(J5680="","",VLOOKUP(J5680,商品マスタ!$F:$G,2,FALSE))</f>
        <v/>
      </c>
      <c r="G5680" s="80" t="str">
        <f>IF(F5680="","",VLOOKUP(F5680,商品マスタ!$G:$H,2,FALSE))</f>
        <v/>
      </c>
      <c r="H5680" s="81" t="str">
        <f t="shared" si="2902"/>
        <v/>
      </c>
      <c r="I5680" s="82" t="str">
        <f>IF(発注書!E5686="","",発注書!E5686)</f>
        <v/>
      </c>
      <c r="J5680" s="78" t="str">
        <f>IF(発注書!E5686="","",発注書!C5686)</f>
        <v/>
      </c>
    </row>
    <row r="5681" spans="1:10" x14ac:dyDescent="0.55000000000000004">
      <c r="A5681" s="76" t="e">
        <f t="shared" ref="A5681" si="2925">A5679+1</f>
        <v>#REF!</v>
      </c>
      <c r="B5681" s="50">
        <v>1</v>
      </c>
      <c r="E5681" s="78" t="str">
        <f>IF(発注書!E5687="","",発注書!B5687)</f>
        <v/>
      </c>
      <c r="F5681" s="79" t="str">
        <f>IF(J5681="","",VLOOKUP(J5681,商品マスタ!$F:$G,2,FALSE))</f>
        <v/>
      </c>
      <c r="G5681" s="80" t="str">
        <f>IF(F5681="","",VLOOKUP(F5681,商品マスタ!$G:$H,2,FALSE))</f>
        <v/>
      </c>
      <c r="H5681" s="81" t="str">
        <f t="shared" si="2902"/>
        <v/>
      </c>
      <c r="I5681" s="82" t="str">
        <f>IF(発注書!E5687="","",発注書!E5687)</f>
        <v/>
      </c>
      <c r="J5681" s="78" t="str">
        <f>IF(発注書!E5687="","",発注書!C5687)</f>
        <v/>
      </c>
    </row>
    <row r="5682" spans="1:10" x14ac:dyDescent="0.55000000000000004">
      <c r="B5682" s="50">
        <v>2</v>
      </c>
      <c r="E5682" s="78" t="str">
        <f>IF(発注書!E5688="","",発注書!B5688)</f>
        <v/>
      </c>
      <c r="F5682" s="79" t="str">
        <f>IF(J5682="","",VLOOKUP(J5682,商品マスタ!$F:$G,2,FALSE))</f>
        <v/>
      </c>
      <c r="G5682" s="80" t="str">
        <f>IF(F5682="","",VLOOKUP(F5682,商品マスタ!$G:$H,2,FALSE))</f>
        <v/>
      </c>
      <c r="H5682" s="81" t="str">
        <f t="shared" si="2902"/>
        <v/>
      </c>
      <c r="I5682" s="82" t="str">
        <f>IF(発注書!E5688="","",発注書!E5688)</f>
        <v/>
      </c>
      <c r="J5682" s="78" t="str">
        <f>IF(発注書!E5688="","",発注書!C5688)</f>
        <v/>
      </c>
    </row>
    <row r="5683" spans="1:10" x14ac:dyDescent="0.55000000000000004">
      <c r="A5683" s="76" t="e">
        <f t="shared" ref="A5683" si="2926">A5681+1</f>
        <v>#REF!</v>
      </c>
      <c r="B5683" s="50">
        <v>1</v>
      </c>
      <c r="E5683" s="78" t="str">
        <f>IF(発注書!E5689="","",発注書!B5689)</f>
        <v/>
      </c>
      <c r="F5683" s="79" t="str">
        <f>IF(J5683="","",VLOOKUP(J5683,商品マスタ!$F:$G,2,FALSE))</f>
        <v/>
      </c>
      <c r="G5683" s="80" t="str">
        <f>IF(F5683="","",VLOOKUP(F5683,商品マスタ!$G:$H,2,FALSE))</f>
        <v/>
      </c>
      <c r="H5683" s="81" t="str">
        <f t="shared" si="2902"/>
        <v/>
      </c>
      <c r="I5683" s="82" t="str">
        <f>IF(発注書!E5689="","",発注書!E5689)</f>
        <v/>
      </c>
      <c r="J5683" s="78" t="str">
        <f>IF(発注書!E5689="","",発注書!C5689)</f>
        <v/>
      </c>
    </row>
    <row r="5684" spans="1:10" x14ac:dyDescent="0.55000000000000004">
      <c r="B5684" s="50">
        <v>2</v>
      </c>
      <c r="E5684" s="78" t="str">
        <f>IF(発注書!E5690="","",発注書!B5690)</f>
        <v/>
      </c>
      <c r="F5684" s="79" t="str">
        <f>IF(J5684="","",VLOOKUP(J5684,商品マスタ!$F:$G,2,FALSE))</f>
        <v/>
      </c>
      <c r="G5684" s="80" t="str">
        <f>IF(F5684="","",VLOOKUP(F5684,商品マスタ!$G:$H,2,FALSE))</f>
        <v/>
      </c>
      <c r="H5684" s="81" t="str">
        <f t="shared" si="2902"/>
        <v/>
      </c>
      <c r="I5684" s="82" t="str">
        <f>IF(発注書!E5690="","",発注書!E5690)</f>
        <v/>
      </c>
      <c r="J5684" s="78" t="str">
        <f>IF(発注書!E5690="","",発注書!C5690)</f>
        <v/>
      </c>
    </row>
    <row r="5685" spans="1:10" x14ac:dyDescent="0.55000000000000004">
      <c r="A5685" s="76" t="e">
        <f t="shared" ref="A5685" si="2927">A5683+1</f>
        <v>#REF!</v>
      </c>
      <c r="B5685" s="50">
        <v>1</v>
      </c>
      <c r="E5685" s="78" t="str">
        <f>IF(発注書!E5691="","",発注書!B5691)</f>
        <v/>
      </c>
      <c r="F5685" s="79" t="str">
        <f>IF(J5685="","",VLOOKUP(J5685,商品マスタ!$F:$G,2,FALSE))</f>
        <v/>
      </c>
      <c r="G5685" s="80" t="str">
        <f>IF(F5685="","",VLOOKUP(F5685,商品マスタ!$G:$H,2,FALSE))</f>
        <v/>
      </c>
      <c r="H5685" s="81" t="str">
        <f t="shared" si="2902"/>
        <v/>
      </c>
      <c r="I5685" s="82" t="str">
        <f>IF(発注書!E5691="","",発注書!E5691)</f>
        <v/>
      </c>
      <c r="J5685" s="78" t="str">
        <f>IF(発注書!E5691="","",発注書!C5691)</f>
        <v/>
      </c>
    </row>
    <row r="5686" spans="1:10" x14ac:dyDescent="0.55000000000000004">
      <c r="B5686" s="50">
        <v>2</v>
      </c>
      <c r="E5686" s="78" t="str">
        <f>IF(発注書!E5692="","",発注書!B5692)</f>
        <v/>
      </c>
      <c r="F5686" s="79" t="str">
        <f>IF(J5686="","",VLOOKUP(J5686,商品マスタ!$F:$G,2,FALSE))</f>
        <v/>
      </c>
      <c r="G5686" s="80" t="str">
        <f>IF(F5686="","",VLOOKUP(F5686,商品マスタ!$G:$H,2,FALSE))</f>
        <v/>
      </c>
      <c r="H5686" s="81" t="str">
        <f t="shared" si="2902"/>
        <v/>
      </c>
      <c r="I5686" s="82" t="str">
        <f>IF(発注書!E5692="","",発注書!E5692)</f>
        <v/>
      </c>
      <c r="J5686" s="78" t="str">
        <f>IF(発注書!E5692="","",発注書!C5692)</f>
        <v/>
      </c>
    </row>
    <row r="5687" spans="1:10" x14ac:dyDescent="0.55000000000000004">
      <c r="A5687" s="76" t="e">
        <f t="shared" ref="A5687" si="2928">A5685+1</f>
        <v>#REF!</v>
      </c>
      <c r="B5687" s="50">
        <v>1</v>
      </c>
      <c r="E5687" s="78" t="str">
        <f>IF(発注書!E5693="","",発注書!B5693)</f>
        <v/>
      </c>
      <c r="F5687" s="79" t="str">
        <f>IF(J5687="","",VLOOKUP(J5687,商品マスタ!$F:$G,2,FALSE))</f>
        <v/>
      </c>
      <c r="G5687" s="80" t="str">
        <f>IF(F5687="","",VLOOKUP(F5687,商品マスタ!$G:$H,2,FALSE))</f>
        <v/>
      </c>
      <c r="H5687" s="81" t="str">
        <f t="shared" si="2902"/>
        <v/>
      </c>
      <c r="I5687" s="82" t="str">
        <f>IF(発注書!E5693="","",発注書!E5693)</f>
        <v/>
      </c>
      <c r="J5687" s="78" t="str">
        <f>IF(発注書!E5693="","",発注書!C5693)</f>
        <v/>
      </c>
    </row>
    <row r="5688" spans="1:10" x14ac:dyDescent="0.55000000000000004">
      <c r="B5688" s="50">
        <v>2</v>
      </c>
      <c r="E5688" s="78" t="str">
        <f>IF(発注書!E5694="","",発注書!B5694)</f>
        <v/>
      </c>
      <c r="F5688" s="79" t="str">
        <f>IF(J5688="","",VLOOKUP(J5688,商品マスタ!$F:$G,2,FALSE))</f>
        <v/>
      </c>
      <c r="G5688" s="80" t="str">
        <f>IF(F5688="","",VLOOKUP(F5688,商品マスタ!$G:$H,2,FALSE))</f>
        <v/>
      </c>
      <c r="H5688" s="81" t="str">
        <f t="shared" si="2902"/>
        <v/>
      </c>
      <c r="I5688" s="82" t="str">
        <f>IF(発注書!E5694="","",発注書!E5694)</f>
        <v/>
      </c>
      <c r="J5688" s="78" t="str">
        <f>IF(発注書!E5694="","",発注書!C5694)</f>
        <v/>
      </c>
    </row>
    <row r="5689" spans="1:10" x14ac:dyDescent="0.55000000000000004">
      <c r="A5689" s="76" t="e">
        <f t="shared" ref="A5689" si="2929">A5687+1</f>
        <v>#REF!</v>
      </c>
      <c r="B5689" s="50">
        <v>1</v>
      </c>
      <c r="E5689" s="78" t="str">
        <f>IF(発注書!E5695="","",発注書!B5695)</f>
        <v/>
      </c>
      <c r="F5689" s="79" t="str">
        <f>IF(J5689="","",VLOOKUP(J5689,商品マスタ!$F:$G,2,FALSE))</f>
        <v/>
      </c>
      <c r="G5689" s="80" t="str">
        <f>IF(F5689="","",VLOOKUP(F5689,商品マスタ!$G:$H,2,FALSE))</f>
        <v/>
      </c>
      <c r="H5689" s="81" t="str">
        <f t="shared" si="2902"/>
        <v/>
      </c>
      <c r="I5689" s="82" t="str">
        <f>IF(発注書!E5695="","",発注書!E5695)</f>
        <v/>
      </c>
      <c r="J5689" s="78" t="str">
        <f>IF(発注書!E5695="","",発注書!C5695)</f>
        <v/>
      </c>
    </row>
    <row r="5690" spans="1:10" x14ac:dyDescent="0.55000000000000004">
      <c r="B5690" s="50">
        <v>2</v>
      </c>
      <c r="E5690" s="78" t="str">
        <f>IF(発注書!E5696="","",発注書!B5696)</f>
        <v/>
      </c>
      <c r="F5690" s="79" t="str">
        <f>IF(J5690="","",VLOOKUP(J5690,商品マスタ!$F:$G,2,FALSE))</f>
        <v/>
      </c>
      <c r="G5690" s="80" t="str">
        <f>IF(F5690="","",VLOOKUP(F5690,商品マスタ!$G:$H,2,FALSE))</f>
        <v/>
      </c>
      <c r="H5690" s="81" t="str">
        <f t="shared" si="2902"/>
        <v/>
      </c>
      <c r="I5690" s="82" t="str">
        <f>IF(発注書!E5696="","",発注書!E5696)</f>
        <v/>
      </c>
      <c r="J5690" s="78" t="str">
        <f>IF(発注書!E5696="","",発注書!C5696)</f>
        <v/>
      </c>
    </row>
    <row r="5691" spans="1:10" x14ac:dyDescent="0.55000000000000004">
      <c r="A5691" s="76" t="e">
        <f t="shared" ref="A5691" si="2930">A5689+1</f>
        <v>#REF!</v>
      </c>
      <c r="B5691" s="50">
        <v>1</v>
      </c>
      <c r="E5691" s="78" t="str">
        <f>IF(発注書!E5697="","",発注書!B5697)</f>
        <v/>
      </c>
      <c r="F5691" s="79" t="str">
        <f>IF(J5691="","",VLOOKUP(J5691,商品マスタ!$F:$G,2,FALSE))</f>
        <v/>
      </c>
      <c r="G5691" s="80" t="str">
        <f>IF(F5691="","",VLOOKUP(F5691,商品マスタ!$G:$H,2,FALSE))</f>
        <v/>
      </c>
      <c r="H5691" s="81" t="str">
        <f t="shared" si="2902"/>
        <v/>
      </c>
      <c r="I5691" s="82" t="str">
        <f>IF(発注書!E5697="","",発注書!E5697)</f>
        <v/>
      </c>
      <c r="J5691" s="78" t="str">
        <f>IF(発注書!E5697="","",発注書!C5697)</f>
        <v/>
      </c>
    </row>
    <row r="5692" spans="1:10" x14ac:dyDescent="0.55000000000000004">
      <c r="B5692" s="50">
        <v>2</v>
      </c>
      <c r="E5692" s="78" t="str">
        <f>IF(発注書!E5698="","",発注書!B5698)</f>
        <v/>
      </c>
      <c r="F5692" s="79" t="str">
        <f>IF(J5692="","",VLOOKUP(J5692,商品マスタ!$F:$G,2,FALSE))</f>
        <v/>
      </c>
      <c r="G5692" s="80" t="str">
        <f>IF(F5692="","",VLOOKUP(F5692,商品マスタ!$G:$H,2,FALSE))</f>
        <v/>
      </c>
      <c r="H5692" s="81" t="str">
        <f t="shared" si="2902"/>
        <v/>
      </c>
      <c r="I5692" s="82" t="str">
        <f>IF(発注書!E5698="","",発注書!E5698)</f>
        <v/>
      </c>
      <c r="J5692" s="78" t="str">
        <f>IF(発注書!E5698="","",発注書!C5698)</f>
        <v/>
      </c>
    </row>
    <row r="5693" spans="1:10" x14ac:dyDescent="0.55000000000000004">
      <c r="A5693" s="76" t="e">
        <f t="shared" ref="A5693" si="2931">A5691+1</f>
        <v>#REF!</v>
      </c>
      <c r="B5693" s="50">
        <v>1</v>
      </c>
      <c r="E5693" s="78" t="str">
        <f>IF(発注書!E5699="","",発注書!B5699)</f>
        <v/>
      </c>
      <c r="F5693" s="79" t="str">
        <f>IF(J5693="","",VLOOKUP(J5693,商品マスタ!$F:$G,2,FALSE))</f>
        <v/>
      </c>
      <c r="G5693" s="80" t="str">
        <f>IF(F5693="","",VLOOKUP(F5693,商品マスタ!$G:$H,2,FALSE))</f>
        <v/>
      </c>
      <c r="H5693" s="81" t="str">
        <f t="shared" si="2902"/>
        <v/>
      </c>
      <c r="I5693" s="82" t="str">
        <f>IF(発注書!E5699="","",発注書!E5699)</f>
        <v/>
      </c>
      <c r="J5693" s="78" t="str">
        <f>IF(発注書!E5699="","",発注書!C5699)</f>
        <v/>
      </c>
    </row>
    <row r="5694" spans="1:10" x14ac:dyDescent="0.55000000000000004">
      <c r="B5694" s="50">
        <v>2</v>
      </c>
      <c r="E5694" s="78" t="str">
        <f>IF(発注書!E5700="","",発注書!B5700)</f>
        <v/>
      </c>
      <c r="F5694" s="79" t="str">
        <f>IF(J5694="","",VLOOKUP(J5694,商品マスタ!$F:$G,2,FALSE))</f>
        <v/>
      </c>
      <c r="G5694" s="80" t="str">
        <f>IF(F5694="","",VLOOKUP(F5694,商品マスタ!$G:$H,2,FALSE))</f>
        <v/>
      </c>
      <c r="H5694" s="81" t="str">
        <f t="shared" si="2902"/>
        <v/>
      </c>
      <c r="I5694" s="82" t="str">
        <f>IF(発注書!E5700="","",発注書!E5700)</f>
        <v/>
      </c>
      <c r="J5694" s="78" t="str">
        <f>IF(発注書!E5700="","",発注書!C5700)</f>
        <v/>
      </c>
    </row>
    <row r="5695" spans="1:10" x14ac:dyDescent="0.55000000000000004">
      <c r="A5695" s="76" t="e">
        <f t="shared" ref="A5695" si="2932">A5693+1</f>
        <v>#REF!</v>
      </c>
      <c r="B5695" s="50">
        <v>1</v>
      </c>
      <c r="E5695" s="78" t="str">
        <f>IF(発注書!E5701="","",発注書!B5701)</f>
        <v/>
      </c>
      <c r="F5695" s="79" t="str">
        <f>IF(J5695="","",VLOOKUP(J5695,商品マスタ!$F:$G,2,FALSE))</f>
        <v/>
      </c>
      <c r="G5695" s="80" t="str">
        <f>IF(F5695="","",VLOOKUP(F5695,商品マスタ!$G:$H,2,FALSE))</f>
        <v/>
      </c>
      <c r="H5695" s="81" t="str">
        <f t="shared" si="2902"/>
        <v/>
      </c>
      <c r="I5695" s="82" t="str">
        <f>IF(発注書!E5701="","",発注書!E5701)</f>
        <v/>
      </c>
      <c r="J5695" s="78" t="str">
        <f>IF(発注書!E5701="","",発注書!C5701)</f>
        <v/>
      </c>
    </row>
    <row r="5696" spans="1:10" x14ac:dyDescent="0.55000000000000004">
      <c r="B5696" s="50">
        <v>2</v>
      </c>
      <c r="E5696" s="78" t="str">
        <f>IF(発注書!E5702="","",発注書!B5702)</f>
        <v/>
      </c>
      <c r="F5696" s="79" t="str">
        <f>IF(J5696="","",VLOOKUP(J5696,商品マスタ!$F:$G,2,FALSE))</f>
        <v/>
      </c>
      <c r="G5696" s="80" t="str">
        <f>IF(F5696="","",VLOOKUP(F5696,商品マスタ!$G:$H,2,FALSE))</f>
        <v/>
      </c>
      <c r="H5696" s="81" t="str">
        <f t="shared" si="2902"/>
        <v/>
      </c>
      <c r="I5696" s="82" t="str">
        <f>IF(発注書!E5702="","",発注書!E5702)</f>
        <v/>
      </c>
      <c r="J5696" s="78" t="str">
        <f>IF(発注書!E5702="","",発注書!C5702)</f>
        <v/>
      </c>
    </row>
    <row r="5697" spans="1:10" x14ac:dyDescent="0.55000000000000004">
      <c r="A5697" s="76" t="e">
        <f t="shared" ref="A5697" si="2933">A5695+1</f>
        <v>#REF!</v>
      </c>
      <c r="B5697" s="50">
        <v>1</v>
      </c>
      <c r="E5697" s="78" t="str">
        <f>IF(発注書!E5703="","",発注書!B5703)</f>
        <v/>
      </c>
      <c r="F5697" s="79" t="str">
        <f>IF(J5697="","",VLOOKUP(J5697,商品マスタ!$F:$G,2,FALSE))</f>
        <v/>
      </c>
      <c r="G5697" s="80" t="str">
        <f>IF(F5697="","",VLOOKUP(F5697,商品マスタ!$G:$H,2,FALSE))</f>
        <v/>
      </c>
      <c r="H5697" s="81" t="str">
        <f t="shared" si="2902"/>
        <v/>
      </c>
      <c r="I5697" s="82" t="str">
        <f>IF(発注書!E5703="","",発注書!E5703)</f>
        <v/>
      </c>
      <c r="J5697" s="78" t="str">
        <f>IF(発注書!E5703="","",発注書!C5703)</f>
        <v/>
      </c>
    </row>
    <row r="5698" spans="1:10" x14ac:dyDescent="0.55000000000000004">
      <c r="B5698" s="50">
        <v>2</v>
      </c>
      <c r="E5698" s="78" t="str">
        <f>IF(発注書!E5704="","",発注書!B5704)</f>
        <v/>
      </c>
      <c r="F5698" s="79" t="str">
        <f>IF(J5698="","",VLOOKUP(J5698,商品マスタ!$F:$G,2,FALSE))</f>
        <v/>
      </c>
      <c r="G5698" s="80" t="str">
        <f>IF(F5698="","",VLOOKUP(F5698,商品マスタ!$G:$H,2,FALSE))</f>
        <v/>
      </c>
      <c r="H5698" s="81" t="str">
        <f t="shared" si="2902"/>
        <v/>
      </c>
      <c r="I5698" s="82" t="str">
        <f>IF(発注書!E5704="","",発注書!E5704)</f>
        <v/>
      </c>
      <c r="J5698" s="78" t="str">
        <f>IF(発注書!E5704="","",発注書!C5704)</f>
        <v/>
      </c>
    </row>
    <row r="5699" spans="1:10" x14ac:dyDescent="0.55000000000000004">
      <c r="A5699" s="76" t="e">
        <f t="shared" ref="A5699" si="2934">A5697+1</f>
        <v>#REF!</v>
      </c>
      <c r="B5699" s="50">
        <v>1</v>
      </c>
      <c r="E5699" s="78" t="str">
        <f>IF(発注書!E5705="","",発注書!B5705)</f>
        <v/>
      </c>
      <c r="F5699" s="79" t="str">
        <f>IF(J5699="","",VLOOKUP(J5699,商品マスタ!$F:$G,2,FALSE))</f>
        <v/>
      </c>
      <c r="G5699" s="80" t="str">
        <f>IF(F5699="","",VLOOKUP(F5699,商品マスタ!$G:$H,2,FALSE))</f>
        <v/>
      </c>
      <c r="H5699" s="81" t="str">
        <f t="shared" si="2902"/>
        <v/>
      </c>
      <c r="I5699" s="82" t="str">
        <f>IF(発注書!E5705="","",発注書!E5705)</f>
        <v/>
      </c>
      <c r="J5699" s="78" t="str">
        <f>IF(発注書!E5705="","",発注書!C5705)</f>
        <v/>
      </c>
    </row>
    <row r="5700" spans="1:10" x14ac:dyDescent="0.55000000000000004">
      <c r="B5700" s="50">
        <v>2</v>
      </c>
      <c r="E5700" s="78" t="str">
        <f>IF(発注書!E5706="","",発注書!B5706)</f>
        <v/>
      </c>
      <c r="F5700" s="79" t="str">
        <f>IF(J5700="","",VLOOKUP(J5700,商品マスタ!$F:$G,2,FALSE))</f>
        <v/>
      </c>
      <c r="G5700" s="80" t="str">
        <f>IF(F5700="","",VLOOKUP(F5700,商品マスタ!$G:$H,2,FALSE))</f>
        <v/>
      </c>
      <c r="H5700" s="81" t="str">
        <f t="shared" ref="H5700:H5763" si="2935">IF(E5700="","",IF(E5700="",LEN(SUBSTITUTE(D5700," ","")),LEN(SUBSTITUTE(E5700," ",""))))</f>
        <v/>
      </c>
      <c r="I5700" s="82" t="str">
        <f>IF(発注書!E5706="","",発注書!E5706)</f>
        <v/>
      </c>
      <c r="J5700" s="78" t="str">
        <f>IF(発注書!E5706="","",発注書!C5706)</f>
        <v/>
      </c>
    </row>
    <row r="5701" spans="1:10" x14ac:dyDescent="0.55000000000000004">
      <c r="A5701" s="76" t="e">
        <f t="shared" ref="A5701" si="2936">A5699+1</f>
        <v>#REF!</v>
      </c>
      <c r="B5701" s="50">
        <v>1</v>
      </c>
      <c r="E5701" s="78" t="str">
        <f>IF(発注書!E5707="","",発注書!B5707)</f>
        <v/>
      </c>
      <c r="F5701" s="79" t="str">
        <f>IF(J5701="","",VLOOKUP(J5701,商品マスタ!$F:$G,2,FALSE))</f>
        <v/>
      </c>
      <c r="G5701" s="80" t="str">
        <f>IF(F5701="","",VLOOKUP(F5701,商品マスタ!$G:$H,2,FALSE))</f>
        <v/>
      </c>
      <c r="H5701" s="81" t="str">
        <f t="shared" si="2935"/>
        <v/>
      </c>
      <c r="I5701" s="82" t="str">
        <f>IF(発注書!E5707="","",発注書!E5707)</f>
        <v/>
      </c>
      <c r="J5701" s="78" t="str">
        <f>IF(発注書!E5707="","",発注書!C5707)</f>
        <v/>
      </c>
    </row>
    <row r="5702" spans="1:10" x14ac:dyDescent="0.55000000000000004">
      <c r="B5702" s="50">
        <v>2</v>
      </c>
      <c r="E5702" s="78" t="str">
        <f>IF(発注書!E5708="","",発注書!B5708)</f>
        <v/>
      </c>
      <c r="F5702" s="79" t="str">
        <f>IF(J5702="","",VLOOKUP(J5702,商品マスタ!$F:$G,2,FALSE))</f>
        <v/>
      </c>
      <c r="G5702" s="80" t="str">
        <f>IF(F5702="","",VLOOKUP(F5702,商品マスタ!$G:$H,2,FALSE))</f>
        <v/>
      </c>
      <c r="H5702" s="81" t="str">
        <f t="shared" si="2935"/>
        <v/>
      </c>
      <c r="I5702" s="82" t="str">
        <f>IF(発注書!E5708="","",発注書!E5708)</f>
        <v/>
      </c>
      <c r="J5702" s="78" t="str">
        <f>IF(発注書!E5708="","",発注書!C5708)</f>
        <v/>
      </c>
    </row>
    <row r="5703" spans="1:10" x14ac:dyDescent="0.55000000000000004">
      <c r="A5703" s="76" t="e">
        <f t="shared" ref="A5703" si="2937">A5701+1</f>
        <v>#REF!</v>
      </c>
      <c r="B5703" s="50">
        <v>1</v>
      </c>
      <c r="E5703" s="78" t="str">
        <f>IF(発注書!E5709="","",発注書!B5709)</f>
        <v/>
      </c>
      <c r="F5703" s="79" t="str">
        <f>IF(J5703="","",VLOOKUP(J5703,商品マスタ!$F:$G,2,FALSE))</f>
        <v/>
      </c>
      <c r="G5703" s="80" t="str">
        <f>IF(F5703="","",VLOOKUP(F5703,商品マスタ!$G:$H,2,FALSE))</f>
        <v/>
      </c>
      <c r="H5703" s="81" t="str">
        <f t="shared" si="2935"/>
        <v/>
      </c>
      <c r="I5703" s="82" t="str">
        <f>IF(発注書!E5709="","",発注書!E5709)</f>
        <v/>
      </c>
      <c r="J5703" s="78" t="str">
        <f>IF(発注書!E5709="","",発注書!C5709)</f>
        <v/>
      </c>
    </row>
    <row r="5704" spans="1:10" x14ac:dyDescent="0.55000000000000004">
      <c r="B5704" s="50">
        <v>2</v>
      </c>
      <c r="E5704" s="78" t="str">
        <f>IF(発注書!E5710="","",発注書!B5710)</f>
        <v/>
      </c>
      <c r="F5704" s="79" t="str">
        <f>IF(J5704="","",VLOOKUP(J5704,商品マスタ!$F:$G,2,FALSE))</f>
        <v/>
      </c>
      <c r="G5704" s="80" t="str">
        <f>IF(F5704="","",VLOOKUP(F5704,商品マスタ!$G:$H,2,FALSE))</f>
        <v/>
      </c>
      <c r="H5704" s="81" t="str">
        <f t="shared" si="2935"/>
        <v/>
      </c>
      <c r="I5704" s="82" t="str">
        <f>IF(発注書!E5710="","",発注書!E5710)</f>
        <v/>
      </c>
      <c r="J5704" s="78" t="str">
        <f>IF(発注書!E5710="","",発注書!C5710)</f>
        <v/>
      </c>
    </row>
    <row r="5705" spans="1:10" x14ac:dyDescent="0.55000000000000004">
      <c r="A5705" s="76" t="e">
        <f t="shared" ref="A5705" si="2938">A5703+1</f>
        <v>#REF!</v>
      </c>
      <c r="B5705" s="50">
        <v>1</v>
      </c>
      <c r="E5705" s="78" t="str">
        <f>IF(発注書!E5711="","",発注書!B5711)</f>
        <v/>
      </c>
      <c r="F5705" s="79" t="str">
        <f>IF(J5705="","",VLOOKUP(J5705,商品マスタ!$F:$G,2,FALSE))</f>
        <v/>
      </c>
      <c r="G5705" s="80" t="str">
        <f>IF(F5705="","",VLOOKUP(F5705,商品マスタ!$G:$H,2,FALSE))</f>
        <v/>
      </c>
      <c r="H5705" s="81" t="str">
        <f t="shared" si="2935"/>
        <v/>
      </c>
      <c r="I5705" s="82" t="str">
        <f>IF(発注書!E5711="","",発注書!E5711)</f>
        <v/>
      </c>
      <c r="J5705" s="78" t="str">
        <f>IF(発注書!E5711="","",発注書!C5711)</f>
        <v/>
      </c>
    </row>
    <row r="5706" spans="1:10" x14ac:dyDescent="0.55000000000000004">
      <c r="B5706" s="50">
        <v>2</v>
      </c>
      <c r="E5706" s="78" t="str">
        <f>IF(発注書!E5712="","",発注書!B5712)</f>
        <v/>
      </c>
      <c r="F5706" s="79" t="str">
        <f>IF(J5706="","",VLOOKUP(J5706,商品マスタ!$F:$G,2,FALSE))</f>
        <v/>
      </c>
      <c r="G5706" s="80" t="str">
        <f>IF(F5706="","",VLOOKUP(F5706,商品マスタ!$G:$H,2,FALSE))</f>
        <v/>
      </c>
      <c r="H5706" s="81" t="str">
        <f t="shared" si="2935"/>
        <v/>
      </c>
      <c r="I5706" s="82" t="str">
        <f>IF(発注書!E5712="","",発注書!E5712)</f>
        <v/>
      </c>
      <c r="J5706" s="78" t="str">
        <f>IF(発注書!E5712="","",発注書!C5712)</f>
        <v/>
      </c>
    </row>
    <row r="5707" spans="1:10" x14ac:dyDescent="0.55000000000000004">
      <c r="A5707" s="76" t="e">
        <f t="shared" ref="A5707" si="2939">A5705+1</f>
        <v>#REF!</v>
      </c>
      <c r="B5707" s="50">
        <v>1</v>
      </c>
      <c r="E5707" s="78" t="str">
        <f>IF(発注書!E5713="","",発注書!B5713)</f>
        <v/>
      </c>
      <c r="F5707" s="79" t="str">
        <f>IF(J5707="","",VLOOKUP(J5707,商品マスタ!$F:$G,2,FALSE))</f>
        <v/>
      </c>
      <c r="G5707" s="80" t="str">
        <f>IF(F5707="","",VLOOKUP(F5707,商品マスタ!$G:$H,2,FALSE))</f>
        <v/>
      </c>
      <c r="H5707" s="81" t="str">
        <f t="shared" si="2935"/>
        <v/>
      </c>
      <c r="I5707" s="82" t="str">
        <f>IF(発注書!E5713="","",発注書!E5713)</f>
        <v/>
      </c>
      <c r="J5707" s="78" t="str">
        <f>IF(発注書!E5713="","",発注書!C5713)</f>
        <v/>
      </c>
    </row>
    <row r="5708" spans="1:10" x14ac:dyDescent="0.55000000000000004">
      <c r="B5708" s="50">
        <v>2</v>
      </c>
      <c r="E5708" s="78" t="str">
        <f>IF(発注書!E5714="","",発注書!B5714)</f>
        <v/>
      </c>
      <c r="F5708" s="79" t="str">
        <f>IF(J5708="","",VLOOKUP(J5708,商品マスタ!$F:$G,2,FALSE))</f>
        <v/>
      </c>
      <c r="G5708" s="80" t="str">
        <f>IF(F5708="","",VLOOKUP(F5708,商品マスタ!$G:$H,2,FALSE))</f>
        <v/>
      </c>
      <c r="H5708" s="81" t="str">
        <f t="shared" si="2935"/>
        <v/>
      </c>
      <c r="I5708" s="82" t="str">
        <f>IF(発注書!E5714="","",発注書!E5714)</f>
        <v/>
      </c>
      <c r="J5708" s="78" t="str">
        <f>IF(発注書!E5714="","",発注書!C5714)</f>
        <v/>
      </c>
    </row>
    <row r="5709" spans="1:10" x14ac:dyDescent="0.55000000000000004">
      <c r="A5709" s="76" t="e">
        <f t="shared" ref="A5709" si="2940">A5707+1</f>
        <v>#REF!</v>
      </c>
      <c r="B5709" s="50">
        <v>1</v>
      </c>
      <c r="E5709" s="78" t="str">
        <f>IF(発注書!E5715="","",発注書!B5715)</f>
        <v/>
      </c>
      <c r="F5709" s="79" t="str">
        <f>IF(J5709="","",VLOOKUP(J5709,商品マスタ!$F:$G,2,FALSE))</f>
        <v/>
      </c>
      <c r="G5709" s="80" t="str">
        <f>IF(F5709="","",VLOOKUP(F5709,商品マスタ!$G:$H,2,FALSE))</f>
        <v/>
      </c>
      <c r="H5709" s="81" t="str">
        <f t="shared" si="2935"/>
        <v/>
      </c>
      <c r="I5709" s="82" t="str">
        <f>IF(発注書!E5715="","",発注書!E5715)</f>
        <v/>
      </c>
      <c r="J5709" s="78" t="str">
        <f>IF(発注書!E5715="","",発注書!C5715)</f>
        <v/>
      </c>
    </row>
    <row r="5710" spans="1:10" x14ac:dyDescent="0.55000000000000004">
      <c r="B5710" s="50">
        <v>2</v>
      </c>
      <c r="E5710" s="78" t="str">
        <f>IF(発注書!E5716="","",発注書!B5716)</f>
        <v/>
      </c>
      <c r="F5710" s="79" t="str">
        <f>IF(J5710="","",VLOOKUP(J5710,商品マスタ!$F:$G,2,FALSE))</f>
        <v/>
      </c>
      <c r="G5710" s="80" t="str">
        <f>IF(F5710="","",VLOOKUP(F5710,商品マスタ!$G:$H,2,FALSE))</f>
        <v/>
      </c>
      <c r="H5710" s="81" t="str">
        <f t="shared" si="2935"/>
        <v/>
      </c>
      <c r="I5710" s="82" t="str">
        <f>IF(発注書!E5716="","",発注書!E5716)</f>
        <v/>
      </c>
      <c r="J5710" s="78" t="str">
        <f>IF(発注書!E5716="","",発注書!C5716)</f>
        <v/>
      </c>
    </row>
    <row r="5711" spans="1:10" x14ac:dyDescent="0.55000000000000004">
      <c r="A5711" s="76" t="e">
        <f t="shared" ref="A5711" si="2941">A5709+1</f>
        <v>#REF!</v>
      </c>
      <c r="B5711" s="50">
        <v>1</v>
      </c>
      <c r="E5711" s="78" t="str">
        <f>IF(発注書!E5717="","",発注書!B5717)</f>
        <v/>
      </c>
      <c r="F5711" s="79" t="str">
        <f>IF(J5711="","",VLOOKUP(J5711,商品マスタ!$F:$G,2,FALSE))</f>
        <v/>
      </c>
      <c r="G5711" s="80" t="str">
        <f>IF(F5711="","",VLOOKUP(F5711,商品マスタ!$G:$H,2,FALSE))</f>
        <v/>
      </c>
      <c r="H5711" s="81" t="str">
        <f t="shared" si="2935"/>
        <v/>
      </c>
      <c r="I5711" s="82" t="str">
        <f>IF(発注書!E5717="","",発注書!E5717)</f>
        <v/>
      </c>
      <c r="J5711" s="78" t="str">
        <f>IF(発注書!E5717="","",発注書!C5717)</f>
        <v/>
      </c>
    </row>
    <row r="5712" spans="1:10" x14ac:dyDescent="0.55000000000000004">
      <c r="B5712" s="50">
        <v>2</v>
      </c>
      <c r="E5712" s="78" t="str">
        <f>IF(発注書!E5718="","",発注書!B5718)</f>
        <v/>
      </c>
      <c r="F5712" s="79" t="str">
        <f>IF(J5712="","",VLOOKUP(J5712,商品マスタ!$F:$G,2,FALSE))</f>
        <v/>
      </c>
      <c r="G5712" s="80" t="str">
        <f>IF(F5712="","",VLOOKUP(F5712,商品マスタ!$G:$H,2,FALSE))</f>
        <v/>
      </c>
      <c r="H5712" s="81" t="str">
        <f t="shared" si="2935"/>
        <v/>
      </c>
      <c r="I5712" s="82" t="str">
        <f>IF(発注書!E5718="","",発注書!E5718)</f>
        <v/>
      </c>
      <c r="J5712" s="78" t="str">
        <f>IF(発注書!E5718="","",発注書!C5718)</f>
        <v/>
      </c>
    </row>
    <row r="5713" spans="1:10" x14ac:dyDescent="0.55000000000000004">
      <c r="A5713" s="76" t="e">
        <f t="shared" ref="A5713" si="2942">A5711+1</f>
        <v>#REF!</v>
      </c>
      <c r="B5713" s="50">
        <v>1</v>
      </c>
      <c r="E5713" s="78" t="str">
        <f>IF(発注書!E5719="","",発注書!B5719)</f>
        <v/>
      </c>
      <c r="F5713" s="79" t="str">
        <f>IF(J5713="","",VLOOKUP(J5713,商品マスタ!$F:$G,2,FALSE))</f>
        <v/>
      </c>
      <c r="G5713" s="80" t="str">
        <f>IF(F5713="","",VLOOKUP(F5713,商品マスタ!$G:$H,2,FALSE))</f>
        <v/>
      </c>
      <c r="H5713" s="81" t="str">
        <f t="shared" si="2935"/>
        <v/>
      </c>
      <c r="I5713" s="82" t="str">
        <f>IF(発注書!E5719="","",発注書!E5719)</f>
        <v/>
      </c>
      <c r="J5713" s="78" t="str">
        <f>IF(発注書!E5719="","",発注書!C5719)</f>
        <v/>
      </c>
    </row>
    <row r="5714" spans="1:10" x14ac:dyDescent="0.55000000000000004">
      <c r="B5714" s="50">
        <v>2</v>
      </c>
      <c r="E5714" s="78" t="str">
        <f>IF(発注書!E5720="","",発注書!B5720)</f>
        <v/>
      </c>
      <c r="F5714" s="79" t="str">
        <f>IF(J5714="","",VLOOKUP(J5714,商品マスタ!$F:$G,2,FALSE))</f>
        <v/>
      </c>
      <c r="G5714" s="80" t="str">
        <f>IF(F5714="","",VLOOKUP(F5714,商品マスタ!$G:$H,2,FALSE))</f>
        <v/>
      </c>
      <c r="H5714" s="81" t="str">
        <f t="shared" si="2935"/>
        <v/>
      </c>
      <c r="I5714" s="82" t="str">
        <f>IF(発注書!E5720="","",発注書!E5720)</f>
        <v/>
      </c>
      <c r="J5714" s="78" t="str">
        <f>IF(発注書!E5720="","",発注書!C5720)</f>
        <v/>
      </c>
    </row>
    <row r="5715" spans="1:10" x14ac:dyDescent="0.55000000000000004">
      <c r="A5715" s="76" t="e">
        <f t="shared" ref="A5715" si="2943">A5713+1</f>
        <v>#REF!</v>
      </c>
      <c r="B5715" s="50">
        <v>1</v>
      </c>
      <c r="E5715" s="78" t="str">
        <f>IF(発注書!E5721="","",発注書!B5721)</f>
        <v/>
      </c>
      <c r="F5715" s="79" t="str">
        <f>IF(J5715="","",VLOOKUP(J5715,商品マスタ!$F:$G,2,FALSE))</f>
        <v/>
      </c>
      <c r="G5715" s="80" t="str">
        <f>IF(F5715="","",VLOOKUP(F5715,商品マスタ!$G:$H,2,FALSE))</f>
        <v/>
      </c>
      <c r="H5715" s="81" t="str">
        <f t="shared" si="2935"/>
        <v/>
      </c>
      <c r="I5715" s="82" t="str">
        <f>IF(発注書!E5721="","",発注書!E5721)</f>
        <v/>
      </c>
      <c r="J5715" s="78" t="str">
        <f>IF(発注書!E5721="","",発注書!C5721)</f>
        <v/>
      </c>
    </row>
    <row r="5716" spans="1:10" x14ac:dyDescent="0.55000000000000004">
      <c r="B5716" s="50">
        <v>2</v>
      </c>
      <c r="E5716" s="78" t="str">
        <f>IF(発注書!E5722="","",発注書!B5722)</f>
        <v/>
      </c>
      <c r="F5716" s="79" t="str">
        <f>IF(J5716="","",VLOOKUP(J5716,商品マスタ!$F:$G,2,FALSE))</f>
        <v/>
      </c>
      <c r="G5716" s="80" t="str">
        <f>IF(F5716="","",VLOOKUP(F5716,商品マスタ!$G:$H,2,FALSE))</f>
        <v/>
      </c>
      <c r="H5716" s="81" t="str">
        <f t="shared" si="2935"/>
        <v/>
      </c>
      <c r="I5716" s="82" t="str">
        <f>IF(発注書!E5722="","",発注書!E5722)</f>
        <v/>
      </c>
      <c r="J5716" s="78" t="str">
        <f>IF(発注書!E5722="","",発注書!C5722)</f>
        <v/>
      </c>
    </row>
    <row r="5717" spans="1:10" x14ac:dyDescent="0.55000000000000004">
      <c r="A5717" s="76" t="e">
        <f t="shared" ref="A5717" si="2944">A5715+1</f>
        <v>#REF!</v>
      </c>
      <c r="B5717" s="50">
        <v>1</v>
      </c>
      <c r="E5717" s="78" t="str">
        <f>IF(発注書!E5723="","",発注書!B5723)</f>
        <v/>
      </c>
      <c r="F5717" s="79" t="str">
        <f>IF(J5717="","",VLOOKUP(J5717,商品マスタ!$F:$G,2,FALSE))</f>
        <v/>
      </c>
      <c r="G5717" s="80" t="str">
        <f>IF(F5717="","",VLOOKUP(F5717,商品マスタ!$G:$H,2,FALSE))</f>
        <v/>
      </c>
      <c r="H5717" s="81" t="str">
        <f t="shared" si="2935"/>
        <v/>
      </c>
      <c r="I5717" s="82" t="str">
        <f>IF(発注書!E5723="","",発注書!E5723)</f>
        <v/>
      </c>
      <c r="J5717" s="78" t="str">
        <f>IF(発注書!E5723="","",発注書!C5723)</f>
        <v/>
      </c>
    </row>
    <row r="5718" spans="1:10" x14ac:dyDescent="0.55000000000000004">
      <c r="B5718" s="50">
        <v>2</v>
      </c>
      <c r="E5718" s="78" t="str">
        <f>IF(発注書!E5724="","",発注書!B5724)</f>
        <v/>
      </c>
      <c r="F5718" s="79" t="str">
        <f>IF(J5718="","",VLOOKUP(J5718,商品マスタ!$F:$G,2,FALSE))</f>
        <v/>
      </c>
      <c r="G5718" s="80" t="str">
        <f>IF(F5718="","",VLOOKUP(F5718,商品マスタ!$G:$H,2,FALSE))</f>
        <v/>
      </c>
      <c r="H5718" s="81" t="str">
        <f t="shared" si="2935"/>
        <v/>
      </c>
      <c r="I5718" s="82" t="str">
        <f>IF(発注書!E5724="","",発注書!E5724)</f>
        <v/>
      </c>
      <c r="J5718" s="78" t="str">
        <f>IF(発注書!E5724="","",発注書!C5724)</f>
        <v/>
      </c>
    </row>
    <row r="5719" spans="1:10" x14ac:dyDescent="0.55000000000000004">
      <c r="A5719" s="76" t="e">
        <f t="shared" ref="A5719" si="2945">A5717+1</f>
        <v>#REF!</v>
      </c>
      <c r="B5719" s="50">
        <v>1</v>
      </c>
      <c r="E5719" s="78" t="str">
        <f>IF(発注書!E5725="","",発注書!B5725)</f>
        <v/>
      </c>
      <c r="F5719" s="79" t="str">
        <f>IF(J5719="","",VLOOKUP(J5719,商品マスタ!$F:$G,2,FALSE))</f>
        <v/>
      </c>
      <c r="G5719" s="80" t="str">
        <f>IF(F5719="","",VLOOKUP(F5719,商品マスタ!$G:$H,2,FALSE))</f>
        <v/>
      </c>
      <c r="H5719" s="81" t="str">
        <f t="shared" si="2935"/>
        <v/>
      </c>
      <c r="I5719" s="82" t="str">
        <f>IF(発注書!E5725="","",発注書!E5725)</f>
        <v/>
      </c>
      <c r="J5719" s="78" t="str">
        <f>IF(発注書!E5725="","",発注書!C5725)</f>
        <v/>
      </c>
    </row>
    <row r="5720" spans="1:10" x14ac:dyDescent="0.55000000000000004">
      <c r="B5720" s="50">
        <v>2</v>
      </c>
      <c r="E5720" s="78" t="str">
        <f>IF(発注書!E5726="","",発注書!B5726)</f>
        <v/>
      </c>
      <c r="F5720" s="79" t="str">
        <f>IF(J5720="","",VLOOKUP(J5720,商品マスタ!$F:$G,2,FALSE))</f>
        <v/>
      </c>
      <c r="G5720" s="80" t="str">
        <f>IF(F5720="","",VLOOKUP(F5720,商品マスタ!$G:$H,2,FALSE))</f>
        <v/>
      </c>
      <c r="H5720" s="81" t="str">
        <f t="shared" si="2935"/>
        <v/>
      </c>
      <c r="I5720" s="82" t="str">
        <f>IF(発注書!E5726="","",発注書!E5726)</f>
        <v/>
      </c>
      <c r="J5720" s="78" t="str">
        <f>IF(発注書!E5726="","",発注書!C5726)</f>
        <v/>
      </c>
    </row>
    <row r="5721" spans="1:10" x14ac:dyDescent="0.55000000000000004">
      <c r="A5721" s="76" t="e">
        <f t="shared" ref="A5721" si="2946">A5719+1</f>
        <v>#REF!</v>
      </c>
      <c r="B5721" s="50">
        <v>1</v>
      </c>
      <c r="E5721" s="78" t="str">
        <f>IF(発注書!E5727="","",発注書!B5727)</f>
        <v/>
      </c>
      <c r="F5721" s="79" t="str">
        <f>IF(J5721="","",VLOOKUP(J5721,商品マスタ!$F:$G,2,FALSE))</f>
        <v/>
      </c>
      <c r="G5721" s="80" t="str">
        <f>IF(F5721="","",VLOOKUP(F5721,商品マスタ!$G:$H,2,FALSE))</f>
        <v/>
      </c>
      <c r="H5721" s="81" t="str">
        <f t="shared" si="2935"/>
        <v/>
      </c>
      <c r="I5721" s="82" t="str">
        <f>IF(発注書!E5727="","",発注書!E5727)</f>
        <v/>
      </c>
      <c r="J5721" s="78" t="str">
        <f>IF(発注書!E5727="","",発注書!C5727)</f>
        <v/>
      </c>
    </row>
    <row r="5722" spans="1:10" x14ac:dyDescent="0.55000000000000004">
      <c r="B5722" s="50">
        <v>2</v>
      </c>
      <c r="E5722" s="78" t="str">
        <f>IF(発注書!E5728="","",発注書!B5728)</f>
        <v/>
      </c>
      <c r="F5722" s="79" t="str">
        <f>IF(J5722="","",VLOOKUP(J5722,商品マスタ!$F:$G,2,FALSE))</f>
        <v/>
      </c>
      <c r="G5722" s="80" t="str">
        <f>IF(F5722="","",VLOOKUP(F5722,商品マスタ!$G:$H,2,FALSE))</f>
        <v/>
      </c>
      <c r="H5722" s="81" t="str">
        <f t="shared" si="2935"/>
        <v/>
      </c>
      <c r="I5722" s="82" t="str">
        <f>IF(発注書!E5728="","",発注書!E5728)</f>
        <v/>
      </c>
      <c r="J5722" s="78" t="str">
        <f>IF(発注書!E5728="","",発注書!C5728)</f>
        <v/>
      </c>
    </row>
    <row r="5723" spans="1:10" x14ac:dyDescent="0.55000000000000004">
      <c r="A5723" s="76" t="e">
        <f t="shared" ref="A5723" si="2947">A5721+1</f>
        <v>#REF!</v>
      </c>
      <c r="B5723" s="50">
        <v>1</v>
      </c>
      <c r="E5723" s="78" t="str">
        <f>IF(発注書!E5729="","",発注書!B5729)</f>
        <v/>
      </c>
      <c r="F5723" s="79" t="str">
        <f>IF(J5723="","",VLOOKUP(J5723,商品マスタ!$F:$G,2,FALSE))</f>
        <v/>
      </c>
      <c r="G5723" s="80" t="str">
        <f>IF(F5723="","",VLOOKUP(F5723,商品マスタ!$G:$H,2,FALSE))</f>
        <v/>
      </c>
      <c r="H5723" s="81" t="str">
        <f t="shared" si="2935"/>
        <v/>
      </c>
      <c r="I5723" s="82" t="str">
        <f>IF(発注書!E5729="","",発注書!E5729)</f>
        <v/>
      </c>
      <c r="J5723" s="78" t="str">
        <f>IF(発注書!E5729="","",発注書!C5729)</f>
        <v/>
      </c>
    </row>
    <row r="5724" spans="1:10" x14ac:dyDescent="0.55000000000000004">
      <c r="B5724" s="50">
        <v>2</v>
      </c>
      <c r="E5724" s="78" t="str">
        <f>IF(発注書!E5730="","",発注書!B5730)</f>
        <v/>
      </c>
      <c r="F5724" s="79" t="str">
        <f>IF(J5724="","",VLOOKUP(J5724,商品マスタ!$F:$G,2,FALSE))</f>
        <v/>
      </c>
      <c r="G5724" s="80" t="str">
        <f>IF(F5724="","",VLOOKUP(F5724,商品マスタ!$G:$H,2,FALSE))</f>
        <v/>
      </c>
      <c r="H5724" s="81" t="str">
        <f t="shared" si="2935"/>
        <v/>
      </c>
      <c r="I5724" s="82" t="str">
        <f>IF(発注書!E5730="","",発注書!E5730)</f>
        <v/>
      </c>
      <c r="J5724" s="78" t="str">
        <f>IF(発注書!E5730="","",発注書!C5730)</f>
        <v/>
      </c>
    </row>
    <row r="5725" spans="1:10" x14ac:dyDescent="0.55000000000000004">
      <c r="A5725" s="76" t="e">
        <f t="shared" ref="A5725" si="2948">A5723+1</f>
        <v>#REF!</v>
      </c>
      <c r="B5725" s="50">
        <v>1</v>
      </c>
      <c r="E5725" s="78" t="str">
        <f>IF(発注書!E5731="","",発注書!B5731)</f>
        <v/>
      </c>
      <c r="F5725" s="79" t="str">
        <f>IF(J5725="","",VLOOKUP(J5725,商品マスタ!$F:$G,2,FALSE))</f>
        <v/>
      </c>
      <c r="G5725" s="80" t="str">
        <f>IF(F5725="","",VLOOKUP(F5725,商品マスタ!$G:$H,2,FALSE))</f>
        <v/>
      </c>
      <c r="H5725" s="81" t="str">
        <f t="shared" si="2935"/>
        <v/>
      </c>
      <c r="I5725" s="82" t="str">
        <f>IF(発注書!E5731="","",発注書!E5731)</f>
        <v/>
      </c>
      <c r="J5725" s="78" t="str">
        <f>IF(発注書!E5731="","",発注書!C5731)</f>
        <v/>
      </c>
    </row>
    <row r="5726" spans="1:10" x14ac:dyDescent="0.55000000000000004">
      <c r="B5726" s="50">
        <v>2</v>
      </c>
      <c r="E5726" s="78" t="str">
        <f>IF(発注書!E5732="","",発注書!B5732)</f>
        <v/>
      </c>
      <c r="F5726" s="79" t="str">
        <f>IF(J5726="","",VLOOKUP(J5726,商品マスタ!$F:$G,2,FALSE))</f>
        <v/>
      </c>
      <c r="G5726" s="80" t="str">
        <f>IF(F5726="","",VLOOKUP(F5726,商品マスタ!$G:$H,2,FALSE))</f>
        <v/>
      </c>
      <c r="H5726" s="81" t="str">
        <f t="shared" si="2935"/>
        <v/>
      </c>
      <c r="I5726" s="82" t="str">
        <f>IF(発注書!E5732="","",発注書!E5732)</f>
        <v/>
      </c>
      <c r="J5726" s="78" t="str">
        <f>IF(発注書!E5732="","",発注書!C5732)</f>
        <v/>
      </c>
    </row>
    <row r="5727" spans="1:10" x14ac:dyDescent="0.55000000000000004">
      <c r="A5727" s="76" t="e">
        <f t="shared" ref="A5727" si="2949">A5725+1</f>
        <v>#REF!</v>
      </c>
      <c r="B5727" s="50">
        <v>1</v>
      </c>
      <c r="E5727" s="78" t="str">
        <f>IF(発注書!E5733="","",発注書!B5733)</f>
        <v/>
      </c>
      <c r="F5727" s="79" t="str">
        <f>IF(J5727="","",VLOOKUP(J5727,商品マスタ!$F:$G,2,FALSE))</f>
        <v/>
      </c>
      <c r="G5727" s="80" t="str">
        <f>IF(F5727="","",VLOOKUP(F5727,商品マスタ!$G:$H,2,FALSE))</f>
        <v/>
      </c>
      <c r="H5727" s="81" t="str">
        <f t="shared" si="2935"/>
        <v/>
      </c>
      <c r="I5727" s="82" t="str">
        <f>IF(発注書!E5733="","",発注書!E5733)</f>
        <v/>
      </c>
      <c r="J5727" s="78" t="str">
        <f>IF(発注書!E5733="","",発注書!C5733)</f>
        <v/>
      </c>
    </row>
    <row r="5728" spans="1:10" x14ac:dyDescent="0.55000000000000004">
      <c r="B5728" s="50">
        <v>2</v>
      </c>
      <c r="E5728" s="78" t="str">
        <f>IF(発注書!E5734="","",発注書!B5734)</f>
        <v/>
      </c>
      <c r="F5728" s="79" t="str">
        <f>IF(J5728="","",VLOOKUP(J5728,商品マスタ!$F:$G,2,FALSE))</f>
        <v/>
      </c>
      <c r="G5728" s="80" t="str">
        <f>IF(F5728="","",VLOOKUP(F5728,商品マスタ!$G:$H,2,FALSE))</f>
        <v/>
      </c>
      <c r="H5728" s="81" t="str">
        <f t="shared" si="2935"/>
        <v/>
      </c>
      <c r="I5728" s="82" t="str">
        <f>IF(発注書!E5734="","",発注書!E5734)</f>
        <v/>
      </c>
      <c r="J5728" s="78" t="str">
        <f>IF(発注書!E5734="","",発注書!C5734)</f>
        <v/>
      </c>
    </row>
    <row r="5729" spans="1:10" x14ac:dyDescent="0.55000000000000004">
      <c r="A5729" s="76" t="e">
        <f t="shared" ref="A5729" si="2950">A5727+1</f>
        <v>#REF!</v>
      </c>
      <c r="B5729" s="50">
        <v>1</v>
      </c>
      <c r="E5729" s="78" t="str">
        <f>IF(発注書!E5735="","",発注書!B5735)</f>
        <v/>
      </c>
      <c r="F5729" s="79" t="str">
        <f>IF(J5729="","",VLOOKUP(J5729,商品マスタ!$F:$G,2,FALSE))</f>
        <v/>
      </c>
      <c r="G5729" s="80" t="str">
        <f>IF(F5729="","",VLOOKUP(F5729,商品マスタ!$G:$H,2,FALSE))</f>
        <v/>
      </c>
      <c r="H5729" s="81" t="str">
        <f t="shared" si="2935"/>
        <v/>
      </c>
      <c r="I5729" s="82" t="str">
        <f>IF(発注書!E5735="","",発注書!E5735)</f>
        <v/>
      </c>
      <c r="J5729" s="78" t="str">
        <f>IF(発注書!E5735="","",発注書!C5735)</f>
        <v/>
      </c>
    </row>
    <row r="5730" spans="1:10" x14ac:dyDescent="0.55000000000000004">
      <c r="B5730" s="50">
        <v>2</v>
      </c>
      <c r="E5730" s="78" t="str">
        <f>IF(発注書!E5736="","",発注書!B5736)</f>
        <v/>
      </c>
      <c r="F5730" s="79" t="str">
        <f>IF(J5730="","",VLOOKUP(J5730,商品マスタ!$F:$G,2,FALSE))</f>
        <v/>
      </c>
      <c r="G5730" s="80" t="str">
        <f>IF(F5730="","",VLOOKUP(F5730,商品マスタ!$G:$H,2,FALSE))</f>
        <v/>
      </c>
      <c r="H5730" s="81" t="str">
        <f t="shared" si="2935"/>
        <v/>
      </c>
      <c r="I5730" s="82" t="str">
        <f>IF(発注書!E5736="","",発注書!E5736)</f>
        <v/>
      </c>
      <c r="J5730" s="78" t="str">
        <f>IF(発注書!E5736="","",発注書!C5736)</f>
        <v/>
      </c>
    </row>
    <row r="5731" spans="1:10" x14ac:dyDescent="0.55000000000000004">
      <c r="A5731" s="76" t="e">
        <f t="shared" ref="A5731" si="2951">A5729+1</f>
        <v>#REF!</v>
      </c>
      <c r="B5731" s="50">
        <v>1</v>
      </c>
      <c r="E5731" s="78" t="str">
        <f>IF(発注書!E5737="","",発注書!B5737)</f>
        <v/>
      </c>
      <c r="F5731" s="79" t="str">
        <f>IF(J5731="","",VLOOKUP(J5731,商品マスタ!$F:$G,2,FALSE))</f>
        <v/>
      </c>
      <c r="G5731" s="80" t="str">
        <f>IF(F5731="","",VLOOKUP(F5731,商品マスタ!$G:$H,2,FALSE))</f>
        <v/>
      </c>
      <c r="H5731" s="81" t="str">
        <f t="shared" si="2935"/>
        <v/>
      </c>
      <c r="I5731" s="82" t="str">
        <f>IF(発注書!E5737="","",発注書!E5737)</f>
        <v/>
      </c>
      <c r="J5731" s="78" t="str">
        <f>IF(発注書!E5737="","",発注書!C5737)</f>
        <v/>
      </c>
    </row>
    <row r="5732" spans="1:10" x14ac:dyDescent="0.55000000000000004">
      <c r="B5732" s="50">
        <v>2</v>
      </c>
      <c r="E5732" s="78" t="str">
        <f>IF(発注書!E5738="","",発注書!B5738)</f>
        <v/>
      </c>
      <c r="F5732" s="79" t="str">
        <f>IF(J5732="","",VLOOKUP(J5732,商品マスタ!$F:$G,2,FALSE))</f>
        <v/>
      </c>
      <c r="G5732" s="80" t="str">
        <f>IF(F5732="","",VLOOKUP(F5732,商品マスタ!$G:$H,2,FALSE))</f>
        <v/>
      </c>
      <c r="H5732" s="81" t="str">
        <f t="shared" si="2935"/>
        <v/>
      </c>
      <c r="I5732" s="82" t="str">
        <f>IF(発注書!E5738="","",発注書!E5738)</f>
        <v/>
      </c>
      <c r="J5732" s="78" t="str">
        <f>IF(発注書!E5738="","",発注書!C5738)</f>
        <v/>
      </c>
    </row>
    <row r="5733" spans="1:10" x14ac:dyDescent="0.55000000000000004">
      <c r="A5733" s="76" t="e">
        <f t="shared" ref="A5733" si="2952">A5731+1</f>
        <v>#REF!</v>
      </c>
      <c r="B5733" s="50">
        <v>1</v>
      </c>
      <c r="E5733" s="78" t="str">
        <f>IF(発注書!E5739="","",発注書!B5739)</f>
        <v/>
      </c>
      <c r="F5733" s="79" t="str">
        <f>IF(J5733="","",VLOOKUP(J5733,商品マスタ!$F:$G,2,FALSE))</f>
        <v/>
      </c>
      <c r="G5733" s="80" t="str">
        <f>IF(F5733="","",VLOOKUP(F5733,商品マスタ!$G:$H,2,FALSE))</f>
        <v/>
      </c>
      <c r="H5733" s="81" t="str">
        <f t="shared" si="2935"/>
        <v/>
      </c>
      <c r="I5733" s="82" t="str">
        <f>IF(発注書!E5739="","",発注書!E5739)</f>
        <v/>
      </c>
      <c r="J5733" s="78" t="str">
        <f>IF(発注書!E5739="","",発注書!C5739)</f>
        <v/>
      </c>
    </row>
    <row r="5734" spans="1:10" x14ac:dyDescent="0.55000000000000004">
      <c r="B5734" s="50">
        <v>2</v>
      </c>
      <c r="E5734" s="78" t="str">
        <f>IF(発注書!E5740="","",発注書!B5740)</f>
        <v/>
      </c>
      <c r="F5734" s="79" t="str">
        <f>IF(J5734="","",VLOOKUP(J5734,商品マスタ!$F:$G,2,FALSE))</f>
        <v/>
      </c>
      <c r="G5734" s="80" t="str">
        <f>IF(F5734="","",VLOOKUP(F5734,商品マスタ!$G:$H,2,FALSE))</f>
        <v/>
      </c>
      <c r="H5734" s="81" t="str">
        <f t="shared" si="2935"/>
        <v/>
      </c>
      <c r="I5734" s="82" t="str">
        <f>IF(発注書!E5740="","",発注書!E5740)</f>
        <v/>
      </c>
      <c r="J5734" s="78" t="str">
        <f>IF(発注書!E5740="","",発注書!C5740)</f>
        <v/>
      </c>
    </row>
    <row r="5735" spans="1:10" x14ac:dyDescent="0.55000000000000004">
      <c r="A5735" s="76" t="e">
        <f t="shared" ref="A5735" si="2953">A5733+1</f>
        <v>#REF!</v>
      </c>
      <c r="B5735" s="50">
        <v>1</v>
      </c>
      <c r="E5735" s="78" t="str">
        <f>IF(発注書!E5741="","",発注書!B5741)</f>
        <v/>
      </c>
      <c r="F5735" s="79" t="str">
        <f>IF(J5735="","",VLOOKUP(J5735,商品マスタ!$F:$G,2,FALSE))</f>
        <v/>
      </c>
      <c r="G5735" s="80" t="str">
        <f>IF(F5735="","",VLOOKUP(F5735,商品マスタ!$G:$H,2,FALSE))</f>
        <v/>
      </c>
      <c r="H5735" s="81" t="str">
        <f t="shared" si="2935"/>
        <v/>
      </c>
      <c r="I5735" s="82" t="str">
        <f>IF(発注書!E5741="","",発注書!E5741)</f>
        <v/>
      </c>
      <c r="J5735" s="78" t="str">
        <f>IF(発注書!E5741="","",発注書!C5741)</f>
        <v/>
      </c>
    </row>
    <row r="5736" spans="1:10" x14ac:dyDescent="0.55000000000000004">
      <c r="B5736" s="50">
        <v>2</v>
      </c>
      <c r="E5736" s="78" t="str">
        <f>IF(発注書!E5742="","",発注書!B5742)</f>
        <v/>
      </c>
      <c r="F5736" s="79" t="str">
        <f>IF(J5736="","",VLOOKUP(J5736,商品マスタ!$F:$G,2,FALSE))</f>
        <v/>
      </c>
      <c r="G5736" s="80" t="str">
        <f>IF(F5736="","",VLOOKUP(F5736,商品マスタ!$G:$H,2,FALSE))</f>
        <v/>
      </c>
      <c r="H5736" s="81" t="str">
        <f t="shared" si="2935"/>
        <v/>
      </c>
      <c r="I5736" s="82" t="str">
        <f>IF(発注書!E5742="","",発注書!E5742)</f>
        <v/>
      </c>
      <c r="J5736" s="78" t="str">
        <f>IF(発注書!E5742="","",発注書!C5742)</f>
        <v/>
      </c>
    </row>
    <row r="5737" spans="1:10" x14ac:dyDescent="0.55000000000000004">
      <c r="A5737" s="76" t="e">
        <f t="shared" ref="A5737" si="2954">A5735+1</f>
        <v>#REF!</v>
      </c>
      <c r="B5737" s="50">
        <v>1</v>
      </c>
      <c r="E5737" s="78" t="str">
        <f>IF(発注書!E5743="","",発注書!B5743)</f>
        <v/>
      </c>
      <c r="F5737" s="79" t="str">
        <f>IF(J5737="","",VLOOKUP(J5737,商品マスタ!$F:$G,2,FALSE))</f>
        <v/>
      </c>
      <c r="G5737" s="80" t="str">
        <f>IF(F5737="","",VLOOKUP(F5737,商品マスタ!$G:$H,2,FALSE))</f>
        <v/>
      </c>
      <c r="H5737" s="81" t="str">
        <f t="shared" si="2935"/>
        <v/>
      </c>
      <c r="I5737" s="82" t="str">
        <f>IF(発注書!E5743="","",発注書!E5743)</f>
        <v/>
      </c>
      <c r="J5737" s="78" t="str">
        <f>IF(発注書!E5743="","",発注書!C5743)</f>
        <v/>
      </c>
    </row>
    <row r="5738" spans="1:10" x14ac:dyDescent="0.55000000000000004">
      <c r="B5738" s="50">
        <v>2</v>
      </c>
      <c r="E5738" s="78" t="str">
        <f>IF(発注書!E5744="","",発注書!B5744)</f>
        <v/>
      </c>
      <c r="F5738" s="79" t="str">
        <f>IF(J5738="","",VLOOKUP(J5738,商品マスタ!$F:$G,2,FALSE))</f>
        <v/>
      </c>
      <c r="G5738" s="80" t="str">
        <f>IF(F5738="","",VLOOKUP(F5738,商品マスタ!$G:$H,2,FALSE))</f>
        <v/>
      </c>
      <c r="H5738" s="81" t="str">
        <f t="shared" si="2935"/>
        <v/>
      </c>
      <c r="I5738" s="82" t="str">
        <f>IF(発注書!E5744="","",発注書!E5744)</f>
        <v/>
      </c>
      <c r="J5738" s="78" t="str">
        <f>IF(発注書!E5744="","",発注書!C5744)</f>
        <v/>
      </c>
    </row>
    <row r="5739" spans="1:10" x14ac:dyDescent="0.55000000000000004">
      <c r="A5739" s="76" t="e">
        <f t="shared" ref="A5739" si="2955">A5737+1</f>
        <v>#REF!</v>
      </c>
      <c r="B5739" s="50">
        <v>1</v>
      </c>
      <c r="E5739" s="78" t="str">
        <f>IF(発注書!E5745="","",発注書!B5745)</f>
        <v/>
      </c>
      <c r="F5739" s="79" t="str">
        <f>IF(J5739="","",VLOOKUP(J5739,商品マスタ!$F:$G,2,FALSE))</f>
        <v/>
      </c>
      <c r="G5739" s="80" t="str">
        <f>IF(F5739="","",VLOOKUP(F5739,商品マスタ!$G:$H,2,FALSE))</f>
        <v/>
      </c>
      <c r="H5739" s="81" t="str">
        <f t="shared" si="2935"/>
        <v/>
      </c>
      <c r="I5739" s="82" t="str">
        <f>IF(発注書!E5745="","",発注書!E5745)</f>
        <v/>
      </c>
      <c r="J5739" s="78" t="str">
        <f>IF(発注書!E5745="","",発注書!C5745)</f>
        <v/>
      </c>
    </row>
    <row r="5740" spans="1:10" x14ac:dyDescent="0.55000000000000004">
      <c r="B5740" s="50">
        <v>2</v>
      </c>
      <c r="E5740" s="78" t="str">
        <f>IF(発注書!E5746="","",発注書!B5746)</f>
        <v/>
      </c>
      <c r="F5740" s="79" t="str">
        <f>IF(J5740="","",VLOOKUP(J5740,商品マスタ!$F:$G,2,FALSE))</f>
        <v/>
      </c>
      <c r="G5740" s="80" t="str">
        <f>IF(F5740="","",VLOOKUP(F5740,商品マスタ!$G:$H,2,FALSE))</f>
        <v/>
      </c>
      <c r="H5740" s="81" t="str">
        <f t="shared" si="2935"/>
        <v/>
      </c>
      <c r="I5740" s="82" t="str">
        <f>IF(発注書!E5746="","",発注書!E5746)</f>
        <v/>
      </c>
      <c r="J5740" s="78" t="str">
        <f>IF(発注書!E5746="","",発注書!C5746)</f>
        <v/>
      </c>
    </row>
    <row r="5741" spans="1:10" x14ac:dyDescent="0.55000000000000004">
      <c r="A5741" s="76" t="e">
        <f t="shared" ref="A5741" si="2956">A5739+1</f>
        <v>#REF!</v>
      </c>
      <c r="B5741" s="50">
        <v>1</v>
      </c>
      <c r="E5741" s="78" t="str">
        <f>IF(発注書!E5747="","",発注書!B5747)</f>
        <v/>
      </c>
      <c r="F5741" s="79" t="str">
        <f>IF(J5741="","",VLOOKUP(J5741,商品マスタ!$F:$G,2,FALSE))</f>
        <v/>
      </c>
      <c r="G5741" s="80" t="str">
        <f>IF(F5741="","",VLOOKUP(F5741,商品マスタ!$G:$H,2,FALSE))</f>
        <v/>
      </c>
      <c r="H5741" s="81" t="str">
        <f t="shared" si="2935"/>
        <v/>
      </c>
      <c r="I5741" s="82" t="str">
        <f>IF(発注書!E5747="","",発注書!E5747)</f>
        <v/>
      </c>
      <c r="J5741" s="78" t="str">
        <f>IF(発注書!E5747="","",発注書!C5747)</f>
        <v/>
      </c>
    </row>
    <row r="5742" spans="1:10" x14ac:dyDescent="0.55000000000000004">
      <c r="B5742" s="50">
        <v>2</v>
      </c>
      <c r="E5742" s="78" t="str">
        <f>IF(発注書!E5748="","",発注書!B5748)</f>
        <v/>
      </c>
      <c r="F5742" s="79" t="str">
        <f>IF(J5742="","",VLOOKUP(J5742,商品マスタ!$F:$G,2,FALSE))</f>
        <v/>
      </c>
      <c r="G5742" s="80" t="str">
        <f>IF(F5742="","",VLOOKUP(F5742,商品マスタ!$G:$H,2,FALSE))</f>
        <v/>
      </c>
      <c r="H5742" s="81" t="str">
        <f t="shared" si="2935"/>
        <v/>
      </c>
      <c r="I5742" s="82" t="str">
        <f>IF(発注書!E5748="","",発注書!E5748)</f>
        <v/>
      </c>
      <c r="J5742" s="78" t="str">
        <f>IF(発注書!E5748="","",発注書!C5748)</f>
        <v/>
      </c>
    </row>
    <row r="5743" spans="1:10" x14ac:dyDescent="0.55000000000000004">
      <c r="A5743" s="76" t="e">
        <f t="shared" ref="A5743" si="2957">A5741+1</f>
        <v>#REF!</v>
      </c>
      <c r="B5743" s="50">
        <v>1</v>
      </c>
      <c r="E5743" s="78" t="str">
        <f>IF(発注書!E5749="","",発注書!B5749)</f>
        <v/>
      </c>
      <c r="F5743" s="79" t="str">
        <f>IF(J5743="","",VLOOKUP(J5743,商品マスタ!$F:$G,2,FALSE))</f>
        <v/>
      </c>
      <c r="G5743" s="80" t="str">
        <f>IF(F5743="","",VLOOKUP(F5743,商品マスタ!$G:$H,2,FALSE))</f>
        <v/>
      </c>
      <c r="H5743" s="81" t="str">
        <f t="shared" si="2935"/>
        <v/>
      </c>
      <c r="I5743" s="82" t="str">
        <f>IF(発注書!E5749="","",発注書!E5749)</f>
        <v/>
      </c>
      <c r="J5743" s="78" t="str">
        <f>IF(発注書!E5749="","",発注書!C5749)</f>
        <v/>
      </c>
    </row>
    <row r="5744" spans="1:10" x14ac:dyDescent="0.55000000000000004">
      <c r="B5744" s="50">
        <v>2</v>
      </c>
      <c r="E5744" s="78" t="str">
        <f>IF(発注書!E5750="","",発注書!B5750)</f>
        <v/>
      </c>
      <c r="F5744" s="79" t="str">
        <f>IF(J5744="","",VLOOKUP(J5744,商品マスタ!$F:$G,2,FALSE))</f>
        <v/>
      </c>
      <c r="G5744" s="80" t="str">
        <f>IF(F5744="","",VLOOKUP(F5744,商品マスタ!$G:$H,2,FALSE))</f>
        <v/>
      </c>
      <c r="H5744" s="81" t="str">
        <f t="shared" si="2935"/>
        <v/>
      </c>
      <c r="I5744" s="82" t="str">
        <f>IF(発注書!E5750="","",発注書!E5750)</f>
        <v/>
      </c>
      <c r="J5744" s="78" t="str">
        <f>IF(発注書!E5750="","",発注書!C5750)</f>
        <v/>
      </c>
    </row>
    <row r="5745" spans="1:10" x14ac:dyDescent="0.55000000000000004">
      <c r="A5745" s="76" t="e">
        <f t="shared" ref="A5745" si="2958">A5743+1</f>
        <v>#REF!</v>
      </c>
      <c r="B5745" s="50">
        <v>1</v>
      </c>
      <c r="E5745" s="78" t="str">
        <f>IF(発注書!E5751="","",発注書!B5751)</f>
        <v/>
      </c>
      <c r="F5745" s="79" t="str">
        <f>IF(J5745="","",VLOOKUP(J5745,商品マスタ!$F:$G,2,FALSE))</f>
        <v/>
      </c>
      <c r="G5745" s="80" t="str">
        <f>IF(F5745="","",VLOOKUP(F5745,商品マスタ!$G:$H,2,FALSE))</f>
        <v/>
      </c>
      <c r="H5745" s="81" t="str">
        <f t="shared" si="2935"/>
        <v/>
      </c>
      <c r="I5745" s="82" t="str">
        <f>IF(発注書!E5751="","",発注書!E5751)</f>
        <v/>
      </c>
      <c r="J5745" s="78" t="str">
        <f>IF(発注書!E5751="","",発注書!C5751)</f>
        <v/>
      </c>
    </row>
    <row r="5746" spans="1:10" x14ac:dyDescent="0.55000000000000004">
      <c r="B5746" s="50">
        <v>2</v>
      </c>
      <c r="E5746" s="78" t="str">
        <f>IF(発注書!E5752="","",発注書!B5752)</f>
        <v/>
      </c>
      <c r="F5746" s="79" t="str">
        <f>IF(J5746="","",VLOOKUP(J5746,商品マスタ!$F:$G,2,FALSE))</f>
        <v/>
      </c>
      <c r="G5746" s="80" t="str">
        <f>IF(F5746="","",VLOOKUP(F5746,商品マスタ!$G:$H,2,FALSE))</f>
        <v/>
      </c>
      <c r="H5746" s="81" t="str">
        <f t="shared" si="2935"/>
        <v/>
      </c>
      <c r="I5746" s="82" t="str">
        <f>IF(発注書!E5752="","",発注書!E5752)</f>
        <v/>
      </c>
      <c r="J5746" s="78" t="str">
        <f>IF(発注書!E5752="","",発注書!C5752)</f>
        <v/>
      </c>
    </row>
    <row r="5747" spans="1:10" x14ac:dyDescent="0.55000000000000004">
      <c r="A5747" s="76" t="e">
        <f t="shared" ref="A5747" si="2959">A5745+1</f>
        <v>#REF!</v>
      </c>
      <c r="B5747" s="50">
        <v>1</v>
      </c>
      <c r="E5747" s="78" t="str">
        <f>IF(発注書!E5753="","",発注書!B5753)</f>
        <v/>
      </c>
      <c r="F5747" s="79" t="str">
        <f>IF(J5747="","",VLOOKUP(J5747,商品マスタ!$F:$G,2,FALSE))</f>
        <v/>
      </c>
      <c r="G5747" s="80" t="str">
        <f>IF(F5747="","",VLOOKUP(F5747,商品マスタ!$G:$H,2,FALSE))</f>
        <v/>
      </c>
      <c r="H5747" s="81" t="str">
        <f t="shared" si="2935"/>
        <v/>
      </c>
      <c r="I5747" s="82" t="str">
        <f>IF(発注書!E5753="","",発注書!E5753)</f>
        <v/>
      </c>
      <c r="J5747" s="78" t="str">
        <f>IF(発注書!E5753="","",発注書!C5753)</f>
        <v/>
      </c>
    </row>
    <row r="5748" spans="1:10" x14ac:dyDescent="0.55000000000000004">
      <c r="B5748" s="50">
        <v>2</v>
      </c>
      <c r="E5748" s="78" t="str">
        <f>IF(発注書!E5754="","",発注書!B5754)</f>
        <v/>
      </c>
      <c r="F5748" s="79" t="str">
        <f>IF(J5748="","",VLOOKUP(J5748,商品マスタ!$F:$G,2,FALSE))</f>
        <v/>
      </c>
      <c r="G5748" s="80" t="str">
        <f>IF(F5748="","",VLOOKUP(F5748,商品マスタ!$G:$H,2,FALSE))</f>
        <v/>
      </c>
      <c r="H5748" s="81" t="str">
        <f t="shared" si="2935"/>
        <v/>
      </c>
      <c r="I5748" s="82" t="str">
        <f>IF(発注書!E5754="","",発注書!E5754)</f>
        <v/>
      </c>
      <c r="J5748" s="78" t="str">
        <f>IF(発注書!E5754="","",発注書!C5754)</f>
        <v/>
      </c>
    </row>
    <row r="5749" spans="1:10" x14ac:dyDescent="0.55000000000000004">
      <c r="A5749" s="76" t="e">
        <f t="shared" ref="A5749" si="2960">A5747+1</f>
        <v>#REF!</v>
      </c>
      <c r="B5749" s="50">
        <v>1</v>
      </c>
      <c r="E5749" s="78" t="str">
        <f>IF(発注書!E5755="","",発注書!B5755)</f>
        <v/>
      </c>
      <c r="F5749" s="79" t="str">
        <f>IF(J5749="","",VLOOKUP(J5749,商品マスタ!$F:$G,2,FALSE))</f>
        <v/>
      </c>
      <c r="G5749" s="80" t="str">
        <f>IF(F5749="","",VLOOKUP(F5749,商品マスタ!$G:$H,2,FALSE))</f>
        <v/>
      </c>
      <c r="H5749" s="81" t="str">
        <f t="shared" si="2935"/>
        <v/>
      </c>
      <c r="I5749" s="82" t="str">
        <f>IF(発注書!E5755="","",発注書!E5755)</f>
        <v/>
      </c>
      <c r="J5749" s="78" t="str">
        <f>IF(発注書!E5755="","",発注書!C5755)</f>
        <v/>
      </c>
    </row>
    <row r="5750" spans="1:10" x14ac:dyDescent="0.55000000000000004">
      <c r="B5750" s="50">
        <v>2</v>
      </c>
      <c r="E5750" s="78" t="str">
        <f>IF(発注書!E5756="","",発注書!B5756)</f>
        <v/>
      </c>
      <c r="F5750" s="79" t="str">
        <f>IF(J5750="","",VLOOKUP(J5750,商品マスタ!$F:$G,2,FALSE))</f>
        <v/>
      </c>
      <c r="G5750" s="80" t="str">
        <f>IF(F5750="","",VLOOKUP(F5750,商品マスタ!$G:$H,2,FALSE))</f>
        <v/>
      </c>
      <c r="H5750" s="81" t="str">
        <f t="shared" si="2935"/>
        <v/>
      </c>
      <c r="I5750" s="82" t="str">
        <f>IF(発注書!E5756="","",発注書!E5756)</f>
        <v/>
      </c>
      <c r="J5750" s="78" t="str">
        <f>IF(発注書!E5756="","",発注書!C5756)</f>
        <v/>
      </c>
    </row>
    <row r="5751" spans="1:10" x14ac:dyDescent="0.55000000000000004">
      <c r="A5751" s="76" t="e">
        <f t="shared" ref="A5751" si="2961">A5749+1</f>
        <v>#REF!</v>
      </c>
      <c r="B5751" s="50">
        <v>1</v>
      </c>
      <c r="E5751" s="78" t="str">
        <f>IF(発注書!E5757="","",発注書!B5757)</f>
        <v/>
      </c>
      <c r="F5751" s="79" t="str">
        <f>IF(J5751="","",VLOOKUP(J5751,商品マスタ!$F:$G,2,FALSE))</f>
        <v/>
      </c>
      <c r="G5751" s="80" t="str">
        <f>IF(F5751="","",VLOOKUP(F5751,商品マスタ!$G:$H,2,FALSE))</f>
        <v/>
      </c>
      <c r="H5751" s="81" t="str">
        <f t="shared" si="2935"/>
        <v/>
      </c>
      <c r="I5751" s="82" t="str">
        <f>IF(発注書!E5757="","",発注書!E5757)</f>
        <v/>
      </c>
      <c r="J5751" s="78" t="str">
        <f>IF(発注書!E5757="","",発注書!C5757)</f>
        <v/>
      </c>
    </row>
    <row r="5752" spans="1:10" x14ac:dyDescent="0.55000000000000004">
      <c r="B5752" s="50">
        <v>2</v>
      </c>
      <c r="E5752" s="78" t="str">
        <f>IF(発注書!E5758="","",発注書!B5758)</f>
        <v/>
      </c>
      <c r="F5752" s="79" t="str">
        <f>IF(J5752="","",VLOOKUP(J5752,商品マスタ!$F:$G,2,FALSE))</f>
        <v/>
      </c>
      <c r="G5752" s="80" t="str">
        <f>IF(F5752="","",VLOOKUP(F5752,商品マスタ!$G:$H,2,FALSE))</f>
        <v/>
      </c>
      <c r="H5752" s="81" t="str">
        <f t="shared" si="2935"/>
        <v/>
      </c>
      <c r="I5752" s="82" t="str">
        <f>IF(発注書!E5758="","",発注書!E5758)</f>
        <v/>
      </c>
      <c r="J5752" s="78" t="str">
        <f>IF(発注書!E5758="","",発注書!C5758)</f>
        <v/>
      </c>
    </row>
    <row r="5753" spans="1:10" x14ac:dyDescent="0.55000000000000004">
      <c r="A5753" s="76" t="e">
        <f t="shared" ref="A5753" si="2962">A5751+1</f>
        <v>#REF!</v>
      </c>
      <c r="B5753" s="50">
        <v>1</v>
      </c>
      <c r="E5753" s="78" t="str">
        <f>IF(発注書!E5759="","",発注書!B5759)</f>
        <v/>
      </c>
      <c r="F5753" s="79" t="str">
        <f>IF(J5753="","",VLOOKUP(J5753,商品マスタ!$F:$G,2,FALSE))</f>
        <v/>
      </c>
      <c r="G5753" s="80" t="str">
        <f>IF(F5753="","",VLOOKUP(F5753,商品マスタ!$G:$H,2,FALSE))</f>
        <v/>
      </c>
      <c r="H5753" s="81" t="str">
        <f t="shared" si="2935"/>
        <v/>
      </c>
      <c r="I5753" s="82" t="str">
        <f>IF(発注書!E5759="","",発注書!E5759)</f>
        <v/>
      </c>
      <c r="J5753" s="78" t="str">
        <f>IF(発注書!E5759="","",発注書!C5759)</f>
        <v/>
      </c>
    </row>
    <row r="5754" spans="1:10" x14ac:dyDescent="0.55000000000000004">
      <c r="B5754" s="50">
        <v>2</v>
      </c>
      <c r="E5754" s="78" t="str">
        <f>IF(発注書!E5760="","",発注書!B5760)</f>
        <v/>
      </c>
      <c r="F5754" s="79" t="str">
        <f>IF(J5754="","",VLOOKUP(J5754,商品マスタ!$F:$G,2,FALSE))</f>
        <v/>
      </c>
      <c r="G5754" s="80" t="str">
        <f>IF(F5754="","",VLOOKUP(F5754,商品マスタ!$G:$H,2,FALSE))</f>
        <v/>
      </c>
      <c r="H5754" s="81" t="str">
        <f t="shared" si="2935"/>
        <v/>
      </c>
      <c r="I5754" s="82" t="str">
        <f>IF(発注書!E5760="","",発注書!E5760)</f>
        <v/>
      </c>
      <c r="J5754" s="78" t="str">
        <f>IF(発注書!E5760="","",発注書!C5760)</f>
        <v/>
      </c>
    </row>
    <row r="5755" spans="1:10" x14ac:dyDescent="0.55000000000000004">
      <c r="A5755" s="76" t="e">
        <f t="shared" ref="A5755" si="2963">A5753+1</f>
        <v>#REF!</v>
      </c>
      <c r="B5755" s="50">
        <v>1</v>
      </c>
      <c r="E5755" s="78" t="str">
        <f>IF(発注書!E5761="","",発注書!B5761)</f>
        <v/>
      </c>
      <c r="F5755" s="79" t="str">
        <f>IF(J5755="","",VLOOKUP(J5755,商品マスタ!$F:$G,2,FALSE))</f>
        <v/>
      </c>
      <c r="G5755" s="80" t="str">
        <f>IF(F5755="","",VLOOKUP(F5755,商品マスタ!$G:$H,2,FALSE))</f>
        <v/>
      </c>
      <c r="H5755" s="81" t="str">
        <f t="shared" si="2935"/>
        <v/>
      </c>
      <c r="I5755" s="82" t="str">
        <f>IF(発注書!E5761="","",発注書!E5761)</f>
        <v/>
      </c>
      <c r="J5755" s="78" t="str">
        <f>IF(発注書!E5761="","",発注書!C5761)</f>
        <v/>
      </c>
    </row>
    <row r="5756" spans="1:10" x14ac:dyDescent="0.55000000000000004">
      <c r="B5756" s="50">
        <v>2</v>
      </c>
      <c r="E5756" s="78" t="str">
        <f>IF(発注書!E5762="","",発注書!B5762)</f>
        <v/>
      </c>
      <c r="F5756" s="79" t="str">
        <f>IF(J5756="","",VLOOKUP(J5756,商品マスタ!$F:$G,2,FALSE))</f>
        <v/>
      </c>
      <c r="G5756" s="80" t="str">
        <f>IF(F5756="","",VLOOKUP(F5756,商品マスタ!$G:$H,2,FALSE))</f>
        <v/>
      </c>
      <c r="H5756" s="81" t="str">
        <f t="shared" si="2935"/>
        <v/>
      </c>
      <c r="I5756" s="82" t="str">
        <f>IF(発注書!E5762="","",発注書!E5762)</f>
        <v/>
      </c>
      <c r="J5756" s="78" t="str">
        <f>IF(発注書!E5762="","",発注書!C5762)</f>
        <v/>
      </c>
    </row>
    <row r="5757" spans="1:10" x14ac:dyDescent="0.55000000000000004">
      <c r="A5757" s="76" t="e">
        <f t="shared" ref="A5757" si="2964">A5755+1</f>
        <v>#REF!</v>
      </c>
      <c r="B5757" s="50">
        <v>1</v>
      </c>
      <c r="E5757" s="78" t="str">
        <f>IF(発注書!E5763="","",発注書!B5763)</f>
        <v/>
      </c>
      <c r="F5757" s="79" t="str">
        <f>IF(J5757="","",VLOOKUP(J5757,商品マスタ!$F:$G,2,FALSE))</f>
        <v/>
      </c>
      <c r="G5757" s="80" t="str">
        <f>IF(F5757="","",VLOOKUP(F5757,商品マスタ!$G:$H,2,FALSE))</f>
        <v/>
      </c>
      <c r="H5757" s="81" t="str">
        <f t="shared" si="2935"/>
        <v/>
      </c>
      <c r="I5757" s="82" t="str">
        <f>IF(発注書!E5763="","",発注書!E5763)</f>
        <v/>
      </c>
      <c r="J5757" s="78" t="str">
        <f>IF(発注書!E5763="","",発注書!C5763)</f>
        <v/>
      </c>
    </row>
    <row r="5758" spans="1:10" x14ac:dyDescent="0.55000000000000004">
      <c r="B5758" s="50">
        <v>2</v>
      </c>
      <c r="E5758" s="78" t="str">
        <f>IF(発注書!E5764="","",発注書!B5764)</f>
        <v/>
      </c>
      <c r="F5758" s="79" t="str">
        <f>IF(J5758="","",VLOOKUP(J5758,商品マスタ!$F:$G,2,FALSE))</f>
        <v/>
      </c>
      <c r="G5758" s="80" t="str">
        <f>IF(F5758="","",VLOOKUP(F5758,商品マスタ!$G:$H,2,FALSE))</f>
        <v/>
      </c>
      <c r="H5758" s="81" t="str">
        <f t="shared" si="2935"/>
        <v/>
      </c>
      <c r="I5758" s="82" t="str">
        <f>IF(発注書!E5764="","",発注書!E5764)</f>
        <v/>
      </c>
      <c r="J5758" s="78" t="str">
        <f>IF(発注書!E5764="","",発注書!C5764)</f>
        <v/>
      </c>
    </row>
    <row r="5759" spans="1:10" x14ac:dyDescent="0.55000000000000004">
      <c r="A5759" s="76" t="e">
        <f t="shared" ref="A5759" si="2965">A5757+1</f>
        <v>#REF!</v>
      </c>
      <c r="B5759" s="50">
        <v>1</v>
      </c>
      <c r="E5759" s="78" t="str">
        <f>IF(発注書!E5765="","",発注書!B5765)</f>
        <v/>
      </c>
      <c r="F5759" s="79" t="str">
        <f>IF(J5759="","",VLOOKUP(J5759,商品マスタ!$F:$G,2,FALSE))</f>
        <v/>
      </c>
      <c r="G5759" s="80" t="str">
        <f>IF(F5759="","",VLOOKUP(F5759,商品マスタ!$G:$H,2,FALSE))</f>
        <v/>
      </c>
      <c r="H5759" s="81" t="str">
        <f t="shared" si="2935"/>
        <v/>
      </c>
      <c r="I5759" s="82" t="str">
        <f>IF(発注書!E5765="","",発注書!E5765)</f>
        <v/>
      </c>
      <c r="J5759" s="78" t="str">
        <f>IF(発注書!E5765="","",発注書!C5765)</f>
        <v/>
      </c>
    </row>
    <row r="5760" spans="1:10" x14ac:dyDescent="0.55000000000000004">
      <c r="B5760" s="50">
        <v>2</v>
      </c>
      <c r="E5760" s="78" t="str">
        <f>IF(発注書!E5766="","",発注書!B5766)</f>
        <v/>
      </c>
      <c r="F5760" s="79" t="str">
        <f>IF(J5760="","",VLOOKUP(J5760,商品マスタ!$F:$G,2,FALSE))</f>
        <v/>
      </c>
      <c r="G5760" s="80" t="str">
        <f>IF(F5760="","",VLOOKUP(F5760,商品マスタ!$G:$H,2,FALSE))</f>
        <v/>
      </c>
      <c r="H5760" s="81" t="str">
        <f t="shared" si="2935"/>
        <v/>
      </c>
      <c r="I5760" s="82" t="str">
        <f>IF(発注書!E5766="","",発注書!E5766)</f>
        <v/>
      </c>
      <c r="J5760" s="78" t="str">
        <f>IF(発注書!E5766="","",発注書!C5766)</f>
        <v/>
      </c>
    </row>
    <row r="5761" spans="1:10" x14ac:dyDescent="0.55000000000000004">
      <c r="A5761" s="76" t="e">
        <f t="shared" ref="A5761" si="2966">A5759+1</f>
        <v>#REF!</v>
      </c>
      <c r="B5761" s="50">
        <v>1</v>
      </c>
      <c r="E5761" s="78" t="str">
        <f>IF(発注書!E5767="","",発注書!B5767)</f>
        <v/>
      </c>
      <c r="F5761" s="79" t="str">
        <f>IF(J5761="","",VLOOKUP(J5761,商品マスタ!$F:$G,2,FALSE))</f>
        <v/>
      </c>
      <c r="G5761" s="80" t="str">
        <f>IF(F5761="","",VLOOKUP(F5761,商品マスタ!$G:$H,2,FALSE))</f>
        <v/>
      </c>
      <c r="H5761" s="81" t="str">
        <f t="shared" si="2935"/>
        <v/>
      </c>
      <c r="I5761" s="82" t="str">
        <f>IF(発注書!E5767="","",発注書!E5767)</f>
        <v/>
      </c>
      <c r="J5761" s="78" t="str">
        <f>IF(発注書!E5767="","",発注書!C5767)</f>
        <v/>
      </c>
    </row>
    <row r="5762" spans="1:10" x14ac:dyDescent="0.55000000000000004">
      <c r="B5762" s="50">
        <v>2</v>
      </c>
      <c r="E5762" s="78" t="str">
        <f>IF(発注書!E5768="","",発注書!B5768)</f>
        <v/>
      </c>
      <c r="F5762" s="79" t="str">
        <f>IF(J5762="","",VLOOKUP(J5762,商品マスタ!$F:$G,2,FALSE))</f>
        <v/>
      </c>
      <c r="G5762" s="80" t="str">
        <f>IF(F5762="","",VLOOKUP(F5762,商品マスタ!$G:$H,2,FALSE))</f>
        <v/>
      </c>
      <c r="H5762" s="81" t="str">
        <f t="shared" si="2935"/>
        <v/>
      </c>
      <c r="I5762" s="82" t="str">
        <f>IF(発注書!E5768="","",発注書!E5768)</f>
        <v/>
      </c>
      <c r="J5762" s="78" t="str">
        <f>IF(発注書!E5768="","",発注書!C5768)</f>
        <v/>
      </c>
    </row>
    <row r="5763" spans="1:10" x14ac:dyDescent="0.55000000000000004">
      <c r="A5763" s="76" t="e">
        <f t="shared" ref="A5763" si="2967">A5761+1</f>
        <v>#REF!</v>
      </c>
      <c r="B5763" s="50">
        <v>1</v>
      </c>
      <c r="E5763" s="78" t="str">
        <f>IF(発注書!E5769="","",発注書!B5769)</f>
        <v/>
      </c>
      <c r="F5763" s="79" t="str">
        <f>IF(J5763="","",VLOOKUP(J5763,商品マスタ!$F:$G,2,FALSE))</f>
        <v/>
      </c>
      <c r="G5763" s="80" t="str">
        <f>IF(F5763="","",VLOOKUP(F5763,商品マスタ!$G:$H,2,FALSE))</f>
        <v/>
      </c>
      <c r="H5763" s="81" t="str">
        <f t="shared" si="2935"/>
        <v/>
      </c>
      <c r="I5763" s="82" t="str">
        <f>IF(発注書!E5769="","",発注書!E5769)</f>
        <v/>
      </c>
      <c r="J5763" s="78" t="str">
        <f>IF(発注書!E5769="","",発注書!C5769)</f>
        <v/>
      </c>
    </row>
    <row r="5764" spans="1:10" x14ac:dyDescent="0.55000000000000004">
      <c r="B5764" s="50">
        <v>2</v>
      </c>
      <c r="E5764" s="78" t="str">
        <f>IF(発注書!E5770="","",発注書!B5770)</f>
        <v/>
      </c>
      <c r="F5764" s="79" t="str">
        <f>IF(J5764="","",VLOOKUP(J5764,商品マスタ!$F:$G,2,FALSE))</f>
        <v/>
      </c>
      <c r="G5764" s="80" t="str">
        <f>IF(F5764="","",VLOOKUP(F5764,商品マスタ!$G:$H,2,FALSE))</f>
        <v/>
      </c>
      <c r="H5764" s="81" t="str">
        <f t="shared" ref="H5764:H5827" si="2968">IF(E5764="","",IF(E5764="",LEN(SUBSTITUTE(D5764," ","")),LEN(SUBSTITUTE(E5764," ",""))))</f>
        <v/>
      </c>
      <c r="I5764" s="82" t="str">
        <f>IF(発注書!E5770="","",発注書!E5770)</f>
        <v/>
      </c>
      <c r="J5764" s="78" t="str">
        <f>IF(発注書!E5770="","",発注書!C5770)</f>
        <v/>
      </c>
    </row>
    <row r="5765" spans="1:10" x14ac:dyDescent="0.55000000000000004">
      <c r="A5765" s="76" t="e">
        <f t="shared" ref="A5765" si="2969">A5763+1</f>
        <v>#REF!</v>
      </c>
      <c r="B5765" s="50">
        <v>1</v>
      </c>
      <c r="E5765" s="78" t="str">
        <f>IF(発注書!E5771="","",発注書!B5771)</f>
        <v/>
      </c>
      <c r="F5765" s="79" t="str">
        <f>IF(J5765="","",VLOOKUP(J5765,商品マスタ!$F:$G,2,FALSE))</f>
        <v/>
      </c>
      <c r="G5765" s="80" t="str">
        <f>IF(F5765="","",VLOOKUP(F5765,商品マスタ!$G:$H,2,FALSE))</f>
        <v/>
      </c>
      <c r="H5765" s="81" t="str">
        <f t="shared" si="2968"/>
        <v/>
      </c>
      <c r="I5765" s="82" t="str">
        <f>IF(発注書!E5771="","",発注書!E5771)</f>
        <v/>
      </c>
      <c r="J5765" s="78" t="str">
        <f>IF(発注書!E5771="","",発注書!C5771)</f>
        <v/>
      </c>
    </row>
    <row r="5766" spans="1:10" x14ac:dyDescent="0.55000000000000004">
      <c r="B5766" s="50">
        <v>2</v>
      </c>
      <c r="E5766" s="78" t="str">
        <f>IF(発注書!E5772="","",発注書!B5772)</f>
        <v/>
      </c>
      <c r="F5766" s="79" t="str">
        <f>IF(J5766="","",VLOOKUP(J5766,商品マスタ!$F:$G,2,FALSE))</f>
        <v/>
      </c>
      <c r="G5766" s="80" t="str">
        <f>IF(F5766="","",VLOOKUP(F5766,商品マスタ!$G:$H,2,FALSE))</f>
        <v/>
      </c>
      <c r="H5766" s="81" t="str">
        <f t="shared" si="2968"/>
        <v/>
      </c>
      <c r="I5766" s="82" t="str">
        <f>IF(発注書!E5772="","",発注書!E5772)</f>
        <v/>
      </c>
      <c r="J5766" s="78" t="str">
        <f>IF(発注書!E5772="","",発注書!C5772)</f>
        <v/>
      </c>
    </row>
    <row r="5767" spans="1:10" x14ac:dyDescent="0.55000000000000004">
      <c r="A5767" s="76" t="e">
        <f t="shared" ref="A5767" si="2970">A5765+1</f>
        <v>#REF!</v>
      </c>
      <c r="B5767" s="50">
        <v>1</v>
      </c>
      <c r="E5767" s="78" t="str">
        <f>IF(発注書!E5773="","",発注書!B5773)</f>
        <v/>
      </c>
      <c r="F5767" s="79" t="str">
        <f>IF(J5767="","",VLOOKUP(J5767,商品マスタ!$F:$G,2,FALSE))</f>
        <v/>
      </c>
      <c r="G5767" s="80" t="str">
        <f>IF(F5767="","",VLOOKUP(F5767,商品マスタ!$G:$H,2,FALSE))</f>
        <v/>
      </c>
      <c r="H5767" s="81" t="str">
        <f t="shared" si="2968"/>
        <v/>
      </c>
      <c r="I5767" s="82" t="str">
        <f>IF(発注書!E5773="","",発注書!E5773)</f>
        <v/>
      </c>
      <c r="J5767" s="78" t="str">
        <f>IF(発注書!E5773="","",発注書!C5773)</f>
        <v/>
      </c>
    </row>
    <row r="5768" spans="1:10" x14ac:dyDescent="0.55000000000000004">
      <c r="B5768" s="50">
        <v>2</v>
      </c>
      <c r="E5768" s="78" t="str">
        <f>IF(発注書!E5774="","",発注書!B5774)</f>
        <v/>
      </c>
      <c r="F5768" s="79" t="str">
        <f>IF(J5768="","",VLOOKUP(J5768,商品マスタ!$F:$G,2,FALSE))</f>
        <v/>
      </c>
      <c r="G5768" s="80" t="str">
        <f>IF(F5768="","",VLOOKUP(F5768,商品マスタ!$G:$H,2,FALSE))</f>
        <v/>
      </c>
      <c r="H5768" s="81" t="str">
        <f t="shared" si="2968"/>
        <v/>
      </c>
      <c r="I5768" s="82" t="str">
        <f>IF(発注書!E5774="","",発注書!E5774)</f>
        <v/>
      </c>
      <c r="J5768" s="78" t="str">
        <f>IF(発注書!E5774="","",発注書!C5774)</f>
        <v/>
      </c>
    </row>
    <row r="5769" spans="1:10" x14ac:dyDescent="0.55000000000000004">
      <c r="A5769" s="76" t="e">
        <f t="shared" ref="A5769" si="2971">A5767+1</f>
        <v>#REF!</v>
      </c>
      <c r="B5769" s="50">
        <v>1</v>
      </c>
      <c r="E5769" s="78" t="str">
        <f>IF(発注書!E5775="","",発注書!B5775)</f>
        <v/>
      </c>
      <c r="F5769" s="79" t="str">
        <f>IF(J5769="","",VLOOKUP(J5769,商品マスタ!$F:$G,2,FALSE))</f>
        <v/>
      </c>
      <c r="G5769" s="80" t="str">
        <f>IF(F5769="","",VLOOKUP(F5769,商品マスタ!$G:$H,2,FALSE))</f>
        <v/>
      </c>
      <c r="H5769" s="81" t="str">
        <f t="shared" si="2968"/>
        <v/>
      </c>
      <c r="I5769" s="82" t="str">
        <f>IF(発注書!E5775="","",発注書!E5775)</f>
        <v/>
      </c>
      <c r="J5769" s="78" t="str">
        <f>IF(発注書!E5775="","",発注書!C5775)</f>
        <v/>
      </c>
    </row>
    <row r="5770" spans="1:10" x14ac:dyDescent="0.55000000000000004">
      <c r="B5770" s="50">
        <v>2</v>
      </c>
      <c r="E5770" s="78" t="str">
        <f>IF(発注書!E5776="","",発注書!B5776)</f>
        <v/>
      </c>
      <c r="F5770" s="79" t="str">
        <f>IF(J5770="","",VLOOKUP(J5770,商品マスタ!$F:$G,2,FALSE))</f>
        <v/>
      </c>
      <c r="G5770" s="80" t="str">
        <f>IF(F5770="","",VLOOKUP(F5770,商品マスタ!$G:$H,2,FALSE))</f>
        <v/>
      </c>
      <c r="H5770" s="81" t="str">
        <f t="shared" si="2968"/>
        <v/>
      </c>
      <c r="I5770" s="82" t="str">
        <f>IF(発注書!E5776="","",発注書!E5776)</f>
        <v/>
      </c>
      <c r="J5770" s="78" t="str">
        <f>IF(発注書!E5776="","",発注書!C5776)</f>
        <v/>
      </c>
    </row>
    <row r="5771" spans="1:10" x14ac:dyDescent="0.55000000000000004">
      <c r="A5771" s="76" t="e">
        <f t="shared" ref="A5771" si="2972">A5769+1</f>
        <v>#REF!</v>
      </c>
      <c r="B5771" s="50">
        <v>1</v>
      </c>
      <c r="E5771" s="78" t="str">
        <f>IF(発注書!E5777="","",発注書!B5777)</f>
        <v/>
      </c>
      <c r="F5771" s="79" t="str">
        <f>IF(J5771="","",VLOOKUP(J5771,商品マスタ!$F:$G,2,FALSE))</f>
        <v/>
      </c>
      <c r="G5771" s="80" t="str">
        <f>IF(F5771="","",VLOOKUP(F5771,商品マスタ!$G:$H,2,FALSE))</f>
        <v/>
      </c>
      <c r="H5771" s="81" t="str">
        <f t="shared" si="2968"/>
        <v/>
      </c>
      <c r="I5771" s="82" t="str">
        <f>IF(発注書!E5777="","",発注書!E5777)</f>
        <v/>
      </c>
      <c r="J5771" s="78" t="str">
        <f>IF(発注書!E5777="","",発注書!C5777)</f>
        <v/>
      </c>
    </row>
    <row r="5772" spans="1:10" x14ac:dyDescent="0.55000000000000004">
      <c r="B5772" s="50">
        <v>2</v>
      </c>
      <c r="E5772" s="78" t="str">
        <f>IF(発注書!E5778="","",発注書!B5778)</f>
        <v/>
      </c>
      <c r="F5772" s="79" t="str">
        <f>IF(J5772="","",VLOOKUP(J5772,商品マスタ!$F:$G,2,FALSE))</f>
        <v/>
      </c>
      <c r="G5772" s="80" t="str">
        <f>IF(F5772="","",VLOOKUP(F5772,商品マスタ!$G:$H,2,FALSE))</f>
        <v/>
      </c>
      <c r="H5772" s="81" t="str">
        <f t="shared" si="2968"/>
        <v/>
      </c>
      <c r="I5772" s="82" t="str">
        <f>IF(発注書!E5778="","",発注書!E5778)</f>
        <v/>
      </c>
      <c r="J5772" s="78" t="str">
        <f>IF(発注書!E5778="","",発注書!C5778)</f>
        <v/>
      </c>
    </row>
    <row r="5773" spans="1:10" x14ac:dyDescent="0.55000000000000004">
      <c r="A5773" s="76" t="e">
        <f t="shared" ref="A5773" si="2973">A5771+1</f>
        <v>#REF!</v>
      </c>
      <c r="B5773" s="50">
        <v>1</v>
      </c>
      <c r="E5773" s="78" t="str">
        <f>IF(発注書!E5779="","",発注書!B5779)</f>
        <v/>
      </c>
      <c r="F5773" s="79" t="str">
        <f>IF(J5773="","",VLOOKUP(J5773,商品マスタ!$F:$G,2,FALSE))</f>
        <v/>
      </c>
      <c r="G5773" s="80" t="str">
        <f>IF(F5773="","",VLOOKUP(F5773,商品マスタ!$G:$H,2,FALSE))</f>
        <v/>
      </c>
      <c r="H5773" s="81" t="str">
        <f t="shared" si="2968"/>
        <v/>
      </c>
      <c r="I5773" s="82" t="str">
        <f>IF(発注書!E5779="","",発注書!E5779)</f>
        <v/>
      </c>
      <c r="J5773" s="78" t="str">
        <f>IF(発注書!E5779="","",発注書!C5779)</f>
        <v/>
      </c>
    </row>
    <row r="5774" spans="1:10" x14ac:dyDescent="0.55000000000000004">
      <c r="B5774" s="50">
        <v>2</v>
      </c>
      <c r="E5774" s="78" t="str">
        <f>IF(発注書!E5780="","",発注書!B5780)</f>
        <v/>
      </c>
      <c r="F5774" s="79" t="str">
        <f>IF(J5774="","",VLOOKUP(J5774,商品マスタ!$F:$G,2,FALSE))</f>
        <v/>
      </c>
      <c r="G5774" s="80" t="str">
        <f>IF(F5774="","",VLOOKUP(F5774,商品マスタ!$G:$H,2,FALSE))</f>
        <v/>
      </c>
      <c r="H5774" s="81" t="str">
        <f t="shared" si="2968"/>
        <v/>
      </c>
      <c r="I5774" s="82" t="str">
        <f>IF(発注書!E5780="","",発注書!E5780)</f>
        <v/>
      </c>
      <c r="J5774" s="78" t="str">
        <f>IF(発注書!E5780="","",発注書!C5780)</f>
        <v/>
      </c>
    </row>
    <row r="5775" spans="1:10" x14ac:dyDescent="0.55000000000000004">
      <c r="A5775" s="76" t="e">
        <f t="shared" ref="A5775" si="2974">A5773+1</f>
        <v>#REF!</v>
      </c>
      <c r="B5775" s="50">
        <v>1</v>
      </c>
      <c r="E5775" s="78" t="str">
        <f>IF(発注書!E5781="","",発注書!B5781)</f>
        <v/>
      </c>
      <c r="F5775" s="79" t="str">
        <f>IF(J5775="","",VLOOKUP(J5775,商品マスタ!$F:$G,2,FALSE))</f>
        <v/>
      </c>
      <c r="G5775" s="80" t="str">
        <f>IF(F5775="","",VLOOKUP(F5775,商品マスタ!$G:$H,2,FALSE))</f>
        <v/>
      </c>
      <c r="H5775" s="81" t="str">
        <f t="shared" si="2968"/>
        <v/>
      </c>
      <c r="I5775" s="82" t="str">
        <f>IF(発注書!E5781="","",発注書!E5781)</f>
        <v/>
      </c>
      <c r="J5775" s="78" t="str">
        <f>IF(発注書!E5781="","",発注書!C5781)</f>
        <v/>
      </c>
    </row>
    <row r="5776" spans="1:10" x14ac:dyDescent="0.55000000000000004">
      <c r="B5776" s="50">
        <v>2</v>
      </c>
      <c r="E5776" s="78" t="str">
        <f>IF(発注書!E5782="","",発注書!B5782)</f>
        <v/>
      </c>
      <c r="F5776" s="79" t="str">
        <f>IF(J5776="","",VLOOKUP(J5776,商品マスタ!$F:$G,2,FALSE))</f>
        <v/>
      </c>
      <c r="G5776" s="80" t="str">
        <f>IF(F5776="","",VLOOKUP(F5776,商品マスタ!$G:$H,2,FALSE))</f>
        <v/>
      </c>
      <c r="H5776" s="81" t="str">
        <f t="shared" si="2968"/>
        <v/>
      </c>
      <c r="I5776" s="82" t="str">
        <f>IF(発注書!E5782="","",発注書!E5782)</f>
        <v/>
      </c>
      <c r="J5776" s="78" t="str">
        <f>IF(発注書!E5782="","",発注書!C5782)</f>
        <v/>
      </c>
    </row>
    <row r="5777" spans="1:10" x14ac:dyDescent="0.55000000000000004">
      <c r="A5777" s="76" t="e">
        <f t="shared" ref="A5777" si="2975">A5775+1</f>
        <v>#REF!</v>
      </c>
      <c r="B5777" s="50">
        <v>1</v>
      </c>
      <c r="E5777" s="78" t="str">
        <f>IF(発注書!E5783="","",発注書!B5783)</f>
        <v/>
      </c>
      <c r="F5777" s="79" t="str">
        <f>IF(J5777="","",VLOOKUP(J5777,商品マスタ!$F:$G,2,FALSE))</f>
        <v/>
      </c>
      <c r="G5777" s="80" t="str">
        <f>IF(F5777="","",VLOOKUP(F5777,商品マスタ!$G:$H,2,FALSE))</f>
        <v/>
      </c>
      <c r="H5777" s="81" t="str">
        <f t="shared" si="2968"/>
        <v/>
      </c>
      <c r="I5777" s="82" t="str">
        <f>IF(発注書!E5783="","",発注書!E5783)</f>
        <v/>
      </c>
      <c r="J5777" s="78" t="str">
        <f>IF(発注書!E5783="","",発注書!C5783)</f>
        <v/>
      </c>
    </row>
    <row r="5778" spans="1:10" x14ac:dyDescent="0.55000000000000004">
      <c r="B5778" s="50">
        <v>2</v>
      </c>
      <c r="E5778" s="78" t="str">
        <f>IF(発注書!E5784="","",発注書!B5784)</f>
        <v/>
      </c>
      <c r="F5778" s="79" t="str">
        <f>IF(J5778="","",VLOOKUP(J5778,商品マスタ!$F:$G,2,FALSE))</f>
        <v/>
      </c>
      <c r="G5778" s="80" t="str">
        <f>IF(F5778="","",VLOOKUP(F5778,商品マスタ!$G:$H,2,FALSE))</f>
        <v/>
      </c>
      <c r="H5778" s="81" t="str">
        <f t="shared" si="2968"/>
        <v/>
      </c>
      <c r="I5778" s="82" t="str">
        <f>IF(発注書!E5784="","",発注書!E5784)</f>
        <v/>
      </c>
      <c r="J5778" s="78" t="str">
        <f>IF(発注書!E5784="","",発注書!C5784)</f>
        <v/>
      </c>
    </row>
    <row r="5779" spans="1:10" x14ac:dyDescent="0.55000000000000004">
      <c r="A5779" s="76" t="e">
        <f t="shared" ref="A5779" si="2976">A5777+1</f>
        <v>#REF!</v>
      </c>
      <c r="B5779" s="50">
        <v>1</v>
      </c>
      <c r="E5779" s="78" t="str">
        <f>IF(発注書!E5785="","",発注書!B5785)</f>
        <v/>
      </c>
      <c r="F5779" s="79" t="str">
        <f>IF(J5779="","",VLOOKUP(J5779,商品マスタ!$F:$G,2,FALSE))</f>
        <v/>
      </c>
      <c r="G5779" s="80" t="str">
        <f>IF(F5779="","",VLOOKUP(F5779,商品マスタ!$G:$H,2,FALSE))</f>
        <v/>
      </c>
      <c r="H5779" s="81" t="str">
        <f t="shared" si="2968"/>
        <v/>
      </c>
      <c r="I5779" s="82" t="str">
        <f>IF(発注書!E5785="","",発注書!E5785)</f>
        <v/>
      </c>
      <c r="J5779" s="78" t="str">
        <f>IF(発注書!E5785="","",発注書!C5785)</f>
        <v/>
      </c>
    </row>
    <row r="5780" spans="1:10" x14ac:dyDescent="0.55000000000000004">
      <c r="B5780" s="50">
        <v>2</v>
      </c>
      <c r="E5780" s="78" t="str">
        <f>IF(発注書!E5786="","",発注書!B5786)</f>
        <v/>
      </c>
      <c r="F5780" s="79" t="str">
        <f>IF(J5780="","",VLOOKUP(J5780,商品マスタ!$F:$G,2,FALSE))</f>
        <v/>
      </c>
      <c r="G5780" s="80" t="str">
        <f>IF(F5780="","",VLOOKUP(F5780,商品マスタ!$G:$H,2,FALSE))</f>
        <v/>
      </c>
      <c r="H5780" s="81" t="str">
        <f t="shared" si="2968"/>
        <v/>
      </c>
      <c r="I5780" s="82" t="str">
        <f>IF(発注書!E5786="","",発注書!E5786)</f>
        <v/>
      </c>
      <c r="J5780" s="78" t="str">
        <f>IF(発注書!E5786="","",発注書!C5786)</f>
        <v/>
      </c>
    </row>
    <row r="5781" spans="1:10" x14ac:dyDescent="0.55000000000000004">
      <c r="A5781" s="76" t="e">
        <f t="shared" ref="A5781" si="2977">A5779+1</f>
        <v>#REF!</v>
      </c>
      <c r="B5781" s="50">
        <v>1</v>
      </c>
      <c r="E5781" s="78" t="str">
        <f>IF(発注書!E5787="","",発注書!B5787)</f>
        <v/>
      </c>
      <c r="F5781" s="79" t="str">
        <f>IF(J5781="","",VLOOKUP(J5781,商品マスタ!$F:$G,2,FALSE))</f>
        <v/>
      </c>
      <c r="G5781" s="80" t="str">
        <f>IF(F5781="","",VLOOKUP(F5781,商品マスタ!$G:$H,2,FALSE))</f>
        <v/>
      </c>
      <c r="H5781" s="81" t="str">
        <f t="shared" si="2968"/>
        <v/>
      </c>
      <c r="I5781" s="82" t="str">
        <f>IF(発注書!E5787="","",発注書!E5787)</f>
        <v/>
      </c>
      <c r="J5781" s="78" t="str">
        <f>IF(発注書!E5787="","",発注書!C5787)</f>
        <v/>
      </c>
    </row>
    <row r="5782" spans="1:10" x14ac:dyDescent="0.55000000000000004">
      <c r="B5782" s="50">
        <v>2</v>
      </c>
      <c r="E5782" s="78" t="str">
        <f>IF(発注書!E5788="","",発注書!B5788)</f>
        <v/>
      </c>
      <c r="F5782" s="79" t="str">
        <f>IF(J5782="","",VLOOKUP(J5782,商品マスタ!$F:$G,2,FALSE))</f>
        <v/>
      </c>
      <c r="G5782" s="80" t="str">
        <f>IF(F5782="","",VLOOKUP(F5782,商品マスタ!$G:$H,2,FALSE))</f>
        <v/>
      </c>
      <c r="H5782" s="81" t="str">
        <f t="shared" si="2968"/>
        <v/>
      </c>
      <c r="I5782" s="82" t="str">
        <f>IF(発注書!E5788="","",発注書!E5788)</f>
        <v/>
      </c>
      <c r="J5782" s="78" t="str">
        <f>IF(発注書!E5788="","",発注書!C5788)</f>
        <v/>
      </c>
    </row>
    <row r="5783" spans="1:10" x14ac:dyDescent="0.55000000000000004">
      <c r="A5783" s="76" t="e">
        <f t="shared" ref="A5783" si="2978">A5781+1</f>
        <v>#REF!</v>
      </c>
      <c r="B5783" s="50">
        <v>1</v>
      </c>
      <c r="E5783" s="78" t="str">
        <f>IF(発注書!E5789="","",発注書!B5789)</f>
        <v/>
      </c>
      <c r="F5783" s="79" t="str">
        <f>IF(J5783="","",VLOOKUP(J5783,商品マスタ!$F:$G,2,FALSE))</f>
        <v/>
      </c>
      <c r="G5783" s="80" t="str">
        <f>IF(F5783="","",VLOOKUP(F5783,商品マスタ!$G:$H,2,FALSE))</f>
        <v/>
      </c>
      <c r="H5783" s="81" t="str">
        <f t="shared" si="2968"/>
        <v/>
      </c>
      <c r="I5783" s="82" t="str">
        <f>IF(発注書!E5789="","",発注書!E5789)</f>
        <v/>
      </c>
      <c r="J5783" s="78" t="str">
        <f>IF(発注書!E5789="","",発注書!C5789)</f>
        <v/>
      </c>
    </row>
    <row r="5784" spans="1:10" x14ac:dyDescent="0.55000000000000004">
      <c r="B5784" s="50">
        <v>2</v>
      </c>
      <c r="E5784" s="78" t="str">
        <f>IF(発注書!E5790="","",発注書!B5790)</f>
        <v/>
      </c>
      <c r="F5784" s="79" t="str">
        <f>IF(J5784="","",VLOOKUP(J5784,商品マスタ!$F:$G,2,FALSE))</f>
        <v/>
      </c>
      <c r="G5784" s="80" t="str">
        <f>IF(F5784="","",VLOOKUP(F5784,商品マスタ!$G:$H,2,FALSE))</f>
        <v/>
      </c>
      <c r="H5784" s="81" t="str">
        <f t="shared" si="2968"/>
        <v/>
      </c>
      <c r="I5784" s="82" t="str">
        <f>IF(発注書!E5790="","",発注書!E5790)</f>
        <v/>
      </c>
      <c r="J5784" s="78" t="str">
        <f>IF(発注書!E5790="","",発注書!C5790)</f>
        <v/>
      </c>
    </row>
    <row r="5785" spans="1:10" x14ac:dyDescent="0.55000000000000004">
      <c r="A5785" s="76" t="e">
        <f t="shared" ref="A5785" si="2979">A5783+1</f>
        <v>#REF!</v>
      </c>
      <c r="B5785" s="50">
        <v>1</v>
      </c>
      <c r="E5785" s="78" t="str">
        <f>IF(発注書!E5791="","",発注書!B5791)</f>
        <v/>
      </c>
      <c r="F5785" s="79" t="str">
        <f>IF(J5785="","",VLOOKUP(J5785,商品マスタ!$F:$G,2,FALSE))</f>
        <v/>
      </c>
      <c r="G5785" s="80" t="str">
        <f>IF(F5785="","",VLOOKUP(F5785,商品マスタ!$G:$H,2,FALSE))</f>
        <v/>
      </c>
      <c r="H5785" s="81" t="str">
        <f t="shared" si="2968"/>
        <v/>
      </c>
      <c r="I5785" s="82" t="str">
        <f>IF(発注書!E5791="","",発注書!E5791)</f>
        <v/>
      </c>
      <c r="J5785" s="78" t="str">
        <f>IF(発注書!E5791="","",発注書!C5791)</f>
        <v/>
      </c>
    </row>
    <row r="5786" spans="1:10" x14ac:dyDescent="0.55000000000000004">
      <c r="B5786" s="50">
        <v>2</v>
      </c>
      <c r="E5786" s="78" t="str">
        <f>IF(発注書!E5792="","",発注書!B5792)</f>
        <v/>
      </c>
      <c r="F5786" s="79" t="str">
        <f>IF(J5786="","",VLOOKUP(J5786,商品マスタ!$F:$G,2,FALSE))</f>
        <v/>
      </c>
      <c r="G5786" s="80" t="str">
        <f>IF(F5786="","",VLOOKUP(F5786,商品マスタ!$G:$H,2,FALSE))</f>
        <v/>
      </c>
      <c r="H5786" s="81" t="str">
        <f t="shared" si="2968"/>
        <v/>
      </c>
      <c r="I5786" s="82" t="str">
        <f>IF(発注書!E5792="","",発注書!E5792)</f>
        <v/>
      </c>
      <c r="J5786" s="78" t="str">
        <f>IF(発注書!E5792="","",発注書!C5792)</f>
        <v/>
      </c>
    </row>
    <row r="5787" spans="1:10" x14ac:dyDescent="0.55000000000000004">
      <c r="A5787" s="76" t="e">
        <f t="shared" ref="A5787" si="2980">A5785+1</f>
        <v>#REF!</v>
      </c>
      <c r="B5787" s="50">
        <v>1</v>
      </c>
      <c r="E5787" s="78" t="str">
        <f>IF(発注書!E5793="","",発注書!B5793)</f>
        <v/>
      </c>
      <c r="F5787" s="79" t="str">
        <f>IF(J5787="","",VLOOKUP(J5787,商品マスタ!$F:$G,2,FALSE))</f>
        <v/>
      </c>
      <c r="G5787" s="80" t="str">
        <f>IF(F5787="","",VLOOKUP(F5787,商品マスタ!$G:$H,2,FALSE))</f>
        <v/>
      </c>
      <c r="H5787" s="81" t="str">
        <f t="shared" si="2968"/>
        <v/>
      </c>
      <c r="I5787" s="82" t="str">
        <f>IF(発注書!E5793="","",発注書!E5793)</f>
        <v/>
      </c>
      <c r="J5787" s="78" t="str">
        <f>IF(発注書!E5793="","",発注書!C5793)</f>
        <v/>
      </c>
    </row>
    <row r="5788" spans="1:10" x14ac:dyDescent="0.55000000000000004">
      <c r="B5788" s="50">
        <v>2</v>
      </c>
      <c r="E5788" s="78" t="str">
        <f>IF(発注書!E5794="","",発注書!B5794)</f>
        <v/>
      </c>
      <c r="F5788" s="79" t="str">
        <f>IF(J5788="","",VLOOKUP(J5788,商品マスタ!$F:$G,2,FALSE))</f>
        <v/>
      </c>
      <c r="G5788" s="80" t="str">
        <f>IF(F5788="","",VLOOKUP(F5788,商品マスタ!$G:$H,2,FALSE))</f>
        <v/>
      </c>
      <c r="H5788" s="81" t="str">
        <f t="shared" si="2968"/>
        <v/>
      </c>
      <c r="I5788" s="82" t="str">
        <f>IF(発注書!E5794="","",発注書!E5794)</f>
        <v/>
      </c>
      <c r="J5788" s="78" t="str">
        <f>IF(発注書!E5794="","",発注書!C5794)</f>
        <v/>
      </c>
    </row>
    <row r="5789" spans="1:10" x14ac:dyDescent="0.55000000000000004">
      <c r="A5789" s="76" t="e">
        <f t="shared" ref="A5789" si="2981">A5787+1</f>
        <v>#REF!</v>
      </c>
      <c r="B5789" s="50">
        <v>1</v>
      </c>
      <c r="E5789" s="78" t="str">
        <f>IF(発注書!E5795="","",発注書!B5795)</f>
        <v/>
      </c>
      <c r="F5789" s="79" t="str">
        <f>IF(J5789="","",VLOOKUP(J5789,商品マスタ!$F:$G,2,FALSE))</f>
        <v/>
      </c>
      <c r="G5789" s="80" t="str">
        <f>IF(F5789="","",VLOOKUP(F5789,商品マスタ!$G:$H,2,FALSE))</f>
        <v/>
      </c>
      <c r="H5789" s="81" t="str">
        <f t="shared" si="2968"/>
        <v/>
      </c>
      <c r="I5789" s="82" t="str">
        <f>IF(発注書!E5795="","",発注書!E5795)</f>
        <v/>
      </c>
      <c r="J5789" s="78" t="str">
        <f>IF(発注書!E5795="","",発注書!C5795)</f>
        <v/>
      </c>
    </row>
    <row r="5790" spans="1:10" x14ac:dyDescent="0.55000000000000004">
      <c r="B5790" s="50">
        <v>2</v>
      </c>
      <c r="E5790" s="78" t="str">
        <f>IF(発注書!E5796="","",発注書!B5796)</f>
        <v/>
      </c>
      <c r="F5790" s="79" t="str">
        <f>IF(J5790="","",VLOOKUP(J5790,商品マスタ!$F:$G,2,FALSE))</f>
        <v/>
      </c>
      <c r="G5790" s="80" t="str">
        <f>IF(F5790="","",VLOOKUP(F5790,商品マスタ!$G:$H,2,FALSE))</f>
        <v/>
      </c>
      <c r="H5790" s="81" t="str">
        <f t="shared" si="2968"/>
        <v/>
      </c>
      <c r="I5790" s="82" t="str">
        <f>IF(発注書!E5796="","",発注書!E5796)</f>
        <v/>
      </c>
      <c r="J5790" s="78" t="str">
        <f>IF(発注書!E5796="","",発注書!C5796)</f>
        <v/>
      </c>
    </row>
    <row r="5791" spans="1:10" x14ac:dyDescent="0.55000000000000004">
      <c r="A5791" s="76" t="e">
        <f t="shared" ref="A5791" si="2982">A5789+1</f>
        <v>#REF!</v>
      </c>
      <c r="B5791" s="50">
        <v>1</v>
      </c>
      <c r="E5791" s="78" t="str">
        <f>IF(発注書!E5797="","",発注書!B5797)</f>
        <v/>
      </c>
      <c r="F5791" s="79" t="str">
        <f>IF(J5791="","",VLOOKUP(J5791,商品マスタ!$F:$G,2,FALSE))</f>
        <v/>
      </c>
      <c r="G5791" s="80" t="str">
        <f>IF(F5791="","",VLOOKUP(F5791,商品マスタ!$G:$H,2,FALSE))</f>
        <v/>
      </c>
      <c r="H5791" s="81" t="str">
        <f t="shared" si="2968"/>
        <v/>
      </c>
      <c r="I5791" s="82" t="str">
        <f>IF(発注書!E5797="","",発注書!E5797)</f>
        <v/>
      </c>
      <c r="J5791" s="78" t="str">
        <f>IF(発注書!E5797="","",発注書!C5797)</f>
        <v/>
      </c>
    </row>
    <row r="5792" spans="1:10" x14ac:dyDescent="0.55000000000000004">
      <c r="B5792" s="50">
        <v>2</v>
      </c>
      <c r="E5792" s="78" t="str">
        <f>IF(発注書!E5798="","",発注書!B5798)</f>
        <v/>
      </c>
      <c r="F5792" s="79" t="str">
        <f>IF(J5792="","",VLOOKUP(J5792,商品マスタ!$F:$G,2,FALSE))</f>
        <v/>
      </c>
      <c r="G5792" s="80" t="str">
        <f>IF(F5792="","",VLOOKUP(F5792,商品マスタ!$G:$H,2,FALSE))</f>
        <v/>
      </c>
      <c r="H5792" s="81" t="str">
        <f t="shared" si="2968"/>
        <v/>
      </c>
      <c r="I5792" s="82" t="str">
        <f>IF(発注書!E5798="","",発注書!E5798)</f>
        <v/>
      </c>
      <c r="J5792" s="78" t="str">
        <f>IF(発注書!E5798="","",発注書!C5798)</f>
        <v/>
      </c>
    </row>
    <row r="5793" spans="1:10" x14ac:dyDescent="0.55000000000000004">
      <c r="A5793" s="76" t="e">
        <f t="shared" ref="A5793" si="2983">A5791+1</f>
        <v>#REF!</v>
      </c>
      <c r="B5793" s="50">
        <v>1</v>
      </c>
      <c r="E5793" s="78" t="str">
        <f>IF(発注書!E5799="","",発注書!B5799)</f>
        <v/>
      </c>
      <c r="F5793" s="79" t="str">
        <f>IF(J5793="","",VLOOKUP(J5793,商品マスタ!$F:$G,2,FALSE))</f>
        <v/>
      </c>
      <c r="G5793" s="80" t="str">
        <f>IF(F5793="","",VLOOKUP(F5793,商品マスタ!$G:$H,2,FALSE))</f>
        <v/>
      </c>
      <c r="H5793" s="81" t="str">
        <f t="shared" si="2968"/>
        <v/>
      </c>
      <c r="I5793" s="82" t="str">
        <f>IF(発注書!E5799="","",発注書!E5799)</f>
        <v/>
      </c>
      <c r="J5793" s="78" t="str">
        <f>IF(発注書!E5799="","",発注書!C5799)</f>
        <v/>
      </c>
    </row>
    <row r="5794" spans="1:10" x14ac:dyDescent="0.55000000000000004">
      <c r="B5794" s="50">
        <v>2</v>
      </c>
      <c r="E5794" s="78" t="str">
        <f>IF(発注書!E5800="","",発注書!B5800)</f>
        <v/>
      </c>
      <c r="F5794" s="79" t="str">
        <f>IF(J5794="","",VLOOKUP(J5794,商品マスタ!$F:$G,2,FALSE))</f>
        <v/>
      </c>
      <c r="G5794" s="80" t="str">
        <f>IF(F5794="","",VLOOKUP(F5794,商品マスタ!$G:$H,2,FALSE))</f>
        <v/>
      </c>
      <c r="H5794" s="81" t="str">
        <f t="shared" si="2968"/>
        <v/>
      </c>
      <c r="I5794" s="82" t="str">
        <f>IF(発注書!E5800="","",発注書!E5800)</f>
        <v/>
      </c>
      <c r="J5794" s="78" t="str">
        <f>IF(発注書!E5800="","",発注書!C5800)</f>
        <v/>
      </c>
    </row>
    <row r="5795" spans="1:10" x14ac:dyDescent="0.55000000000000004">
      <c r="A5795" s="76" t="e">
        <f t="shared" ref="A5795" si="2984">A5793+1</f>
        <v>#REF!</v>
      </c>
      <c r="B5795" s="50">
        <v>1</v>
      </c>
      <c r="E5795" s="78" t="str">
        <f>IF(発注書!E5801="","",発注書!B5801)</f>
        <v/>
      </c>
      <c r="F5795" s="79" t="str">
        <f>IF(J5795="","",VLOOKUP(J5795,商品マスタ!$F:$G,2,FALSE))</f>
        <v/>
      </c>
      <c r="G5795" s="80" t="str">
        <f>IF(F5795="","",VLOOKUP(F5795,商品マスタ!$G:$H,2,FALSE))</f>
        <v/>
      </c>
      <c r="H5795" s="81" t="str">
        <f t="shared" si="2968"/>
        <v/>
      </c>
      <c r="I5795" s="82" t="str">
        <f>IF(発注書!E5801="","",発注書!E5801)</f>
        <v/>
      </c>
      <c r="J5795" s="78" t="str">
        <f>IF(発注書!E5801="","",発注書!C5801)</f>
        <v/>
      </c>
    </row>
    <row r="5796" spans="1:10" x14ac:dyDescent="0.55000000000000004">
      <c r="B5796" s="50">
        <v>2</v>
      </c>
      <c r="E5796" s="78" t="str">
        <f>IF(発注書!E5802="","",発注書!B5802)</f>
        <v/>
      </c>
      <c r="F5796" s="79" t="str">
        <f>IF(J5796="","",VLOOKUP(J5796,商品マスタ!$F:$G,2,FALSE))</f>
        <v/>
      </c>
      <c r="G5796" s="80" t="str">
        <f>IF(F5796="","",VLOOKUP(F5796,商品マスタ!$G:$H,2,FALSE))</f>
        <v/>
      </c>
      <c r="H5796" s="81" t="str">
        <f t="shared" si="2968"/>
        <v/>
      </c>
      <c r="I5796" s="82" t="str">
        <f>IF(発注書!E5802="","",発注書!E5802)</f>
        <v/>
      </c>
      <c r="J5796" s="78" t="str">
        <f>IF(発注書!E5802="","",発注書!C5802)</f>
        <v/>
      </c>
    </row>
    <row r="5797" spans="1:10" x14ac:dyDescent="0.55000000000000004">
      <c r="A5797" s="76" t="e">
        <f t="shared" ref="A5797" si="2985">A5795+1</f>
        <v>#REF!</v>
      </c>
      <c r="B5797" s="50">
        <v>1</v>
      </c>
      <c r="E5797" s="78" t="str">
        <f>IF(発注書!E5803="","",発注書!B5803)</f>
        <v/>
      </c>
      <c r="F5797" s="79" t="str">
        <f>IF(J5797="","",VLOOKUP(J5797,商品マスタ!$F:$G,2,FALSE))</f>
        <v/>
      </c>
      <c r="G5797" s="80" t="str">
        <f>IF(F5797="","",VLOOKUP(F5797,商品マスタ!$G:$H,2,FALSE))</f>
        <v/>
      </c>
      <c r="H5797" s="81" t="str">
        <f t="shared" si="2968"/>
        <v/>
      </c>
      <c r="I5797" s="82" t="str">
        <f>IF(発注書!E5803="","",発注書!E5803)</f>
        <v/>
      </c>
      <c r="J5797" s="78" t="str">
        <f>IF(発注書!E5803="","",発注書!C5803)</f>
        <v/>
      </c>
    </row>
    <row r="5798" spans="1:10" x14ac:dyDescent="0.55000000000000004">
      <c r="B5798" s="50">
        <v>2</v>
      </c>
      <c r="E5798" s="78" t="str">
        <f>IF(発注書!E5804="","",発注書!B5804)</f>
        <v/>
      </c>
      <c r="F5798" s="79" t="str">
        <f>IF(J5798="","",VLOOKUP(J5798,商品マスタ!$F:$G,2,FALSE))</f>
        <v/>
      </c>
      <c r="G5798" s="80" t="str">
        <f>IF(F5798="","",VLOOKUP(F5798,商品マスタ!$G:$H,2,FALSE))</f>
        <v/>
      </c>
      <c r="H5798" s="81" t="str">
        <f t="shared" si="2968"/>
        <v/>
      </c>
      <c r="I5798" s="82" t="str">
        <f>IF(発注書!E5804="","",発注書!E5804)</f>
        <v/>
      </c>
      <c r="J5798" s="78" t="str">
        <f>IF(発注書!E5804="","",発注書!C5804)</f>
        <v/>
      </c>
    </row>
    <row r="5799" spans="1:10" x14ac:dyDescent="0.55000000000000004">
      <c r="A5799" s="76" t="e">
        <f t="shared" ref="A5799" si="2986">A5797+1</f>
        <v>#REF!</v>
      </c>
      <c r="B5799" s="50">
        <v>1</v>
      </c>
      <c r="E5799" s="78" t="str">
        <f>IF(発注書!E5805="","",発注書!B5805)</f>
        <v/>
      </c>
      <c r="F5799" s="79" t="str">
        <f>IF(J5799="","",VLOOKUP(J5799,商品マスタ!$F:$G,2,FALSE))</f>
        <v/>
      </c>
      <c r="G5799" s="80" t="str">
        <f>IF(F5799="","",VLOOKUP(F5799,商品マスタ!$G:$H,2,FALSE))</f>
        <v/>
      </c>
      <c r="H5799" s="81" t="str">
        <f t="shared" si="2968"/>
        <v/>
      </c>
      <c r="I5799" s="82" t="str">
        <f>IF(発注書!E5805="","",発注書!E5805)</f>
        <v/>
      </c>
      <c r="J5799" s="78" t="str">
        <f>IF(発注書!E5805="","",発注書!C5805)</f>
        <v/>
      </c>
    </row>
    <row r="5800" spans="1:10" x14ac:dyDescent="0.55000000000000004">
      <c r="B5800" s="50">
        <v>2</v>
      </c>
      <c r="E5800" s="78" t="str">
        <f>IF(発注書!E5806="","",発注書!B5806)</f>
        <v/>
      </c>
      <c r="F5800" s="79" t="str">
        <f>IF(J5800="","",VLOOKUP(J5800,商品マスタ!$F:$G,2,FALSE))</f>
        <v/>
      </c>
      <c r="G5800" s="80" t="str">
        <f>IF(F5800="","",VLOOKUP(F5800,商品マスタ!$G:$H,2,FALSE))</f>
        <v/>
      </c>
      <c r="H5800" s="81" t="str">
        <f t="shared" si="2968"/>
        <v/>
      </c>
      <c r="I5800" s="82" t="str">
        <f>IF(発注書!E5806="","",発注書!E5806)</f>
        <v/>
      </c>
      <c r="J5800" s="78" t="str">
        <f>IF(発注書!E5806="","",発注書!C5806)</f>
        <v/>
      </c>
    </row>
    <row r="5801" spans="1:10" x14ac:dyDescent="0.55000000000000004">
      <c r="A5801" s="76" t="e">
        <f t="shared" ref="A5801" si="2987">A5799+1</f>
        <v>#REF!</v>
      </c>
      <c r="B5801" s="50">
        <v>1</v>
      </c>
      <c r="E5801" s="78" t="str">
        <f>IF(発注書!E5807="","",発注書!B5807)</f>
        <v/>
      </c>
      <c r="F5801" s="79" t="str">
        <f>IF(J5801="","",VLOOKUP(J5801,商品マスタ!$F:$G,2,FALSE))</f>
        <v/>
      </c>
      <c r="G5801" s="80" t="str">
        <f>IF(F5801="","",VLOOKUP(F5801,商品マスタ!$G:$H,2,FALSE))</f>
        <v/>
      </c>
      <c r="H5801" s="81" t="str">
        <f t="shared" si="2968"/>
        <v/>
      </c>
      <c r="I5801" s="82" t="str">
        <f>IF(発注書!E5807="","",発注書!E5807)</f>
        <v/>
      </c>
      <c r="J5801" s="78" t="str">
        <f>IF(発注書!E5807="","",発注書!C5807)</f>
        <v/>
      </c>
    </row>
    <row r="5802" spans="1:10" x14ac:dyDescent="0.55000000000000004">
      <c r="B5802" s="50">
        <v>2</v>
      </c>
      <c r="E5802" s="78" t="str">
        <f>IF(発注書!E5808="","",発注書!B5808)</f>
        <v/>
      </c>
      <c r="F5802" s="79" t="str">
        <f>IF(J5802="","",VLOOKUP(J5802,商品マスタ!$F:$G,2,FALSE))</f>
        <v/>
      </c>
      <c r="G5802" s="80" t="str">
        <f>IF(F5802="","",VLOOKUP(F5802,商品マスタ!$G:$H,2,FALSE))</f>
        <v/>
      </c>
      <c r="H5802" s="81" t="str">
        <f t="shared" si="2968"/>
        <v/>
      </c>
      <c r="I5802" s="82" t="str">
        <f>IF(発注書!E5808="","",発注書!E5808)</f>
        <v/>
      </c>
      <c r="J5802" s="78" t="str">
        <f>IF(発注書!E5808="","",発注書!C5808)</f>
        <v/>
      </c>
    </row>
    <row r="5803" spans="1:10" x14ac:dyDescent="0.55000000000000004">
      <c r="A5803" s="76" t="e">
        <f t="shared" ref="A5803" si="2988">A5801+1</f>
        <v>#REF!</v>
      </c>
      <c r="B5803" s="50">
        <v>1</v>
      </c>
      <c r="E5803" s="78" t="str">
        <f>IF(発注書!E5809="","",発注書!B5809)</f>
        <v/>
      </c>
      <c r="F5803" s="79" t="str">
        <f>IF(J5803="","",VLOOKUP(J5803,商品マスタ!$F:$G,2,FALSE))</f>
        <v/>
      </c>
      <c r="G5803" s="80" t="str">
        <f>IF(F5803="","",VLOOKUP(F5803,商品マスタ!$G:$H,2,FALSE))</f>
        <v/>
      </c>
      <c r="H5803" s="81" t="str">
        <f t="shared" si="2968"/>
        <v/>
      </c>
      <c r="I5803" s="82" t="str">
        <f>IF(発注書!E5809="","",発注書!E5809)</f>
        <v/>
      </c>
      <c r="J5803" s="78" t="str">
        <f>IF(発注書!E5809="","",発注書!C5809)</f>
        <v/>
      </c>
    </row>
    <row r="5804" spans="1:10" x14ac:dyDescent="0.55000000000000004">
      <c r="B5804" s="50">
        <v>2</v>
      </c>
      <c r="E5804" s="78" t="str">
        <f>IF(発注書!E5810="","",発注書!B5810)</f>
        <v/>
      </c>
      <c r="F5804" s="79" t="str">
        <f>IF(J5804="","",VLOOKUP(J5804,商品マスタ!$F:$G,2,FALSE))</f>
        <v/>
      </c>
      <c r="G5804" s="80" t="str">
        <f>IF(F5804="","",VLOOKUP(F5804,商品マスタ!$G:$H,2,FALSE))</f>
        <v/>
      </c>
      <c r="H5804" s="81" t="str">
        <f t="shared" si="2968"/>
        <v/>
      </c>
      <c r="I5804" s="82" t="str">
        <f>IF(発注書!E5810="","",発注書!E5810)</f>
        <v/>
      </c>
      <c r="J5804" s="78" t="str">
        <f>IF(発注書!E5810="","",発注書!C5810)</f>
        <v/>
      </c>
    </row>
    <row r="5805" spans="1:10" x14ac:dyDescent="0.55000000000000004">
      <c r="A5805" s="76" t="e">
        <f t="shared" ref="A5805" si="2989">A5803+1</f>
        <v>#REF!</v>
      </c>
      <c r="B5805" s="50">
        <v>1</v>
      </c>
      <c r="E5805" s="78" t="str">
        <f>IF(発注書!E5811="","",発注書!B5811)</f>
        <v/>
      </c>
      <c r="F5805" s="79" t="str">
        <f>IF(J5805="","",VLOOKUP(J5805,商品マスタ!$F:$G,2,FALSE))</f>
        <v/>
      </c>
      <c r="G5805" s="80" t="str">
        <f>IF(F5805="","",VLOOKUP(F5805,商品マスタ!$G:$H,2,FALSE))</f>
        <v/>
      </c>
      <c r="H5805" s="81" t="str">
        <f t="shared" si="2968"/>
        <v/>
      </c>
      <c r="I5805" s="82" t="str">
        <f>IF(発注書!E5811="","",発注書!E5811)</f>
        <v/>
      </c>
      <c r="J5805" s="78" t="str">
        <f>IF(発注書!E5811="","",発注書!C5811)</f>
        <v/>
      </c>
    </row>
    <row r="5806" spans="1:10" x14ac:dyDescent="0.55000000000000004">
      <c r="B5806" s="50">
        <v>2</v>
      </c>
      <c r="E5806" s="78" t="str">
        <f>IF(発注書!E5812="","",発注書!B5812)</f>
        <v/>
      </c>
      <c r="F5806" s="79" t="str">
        <f>IF(J5806="","",VLOOKUP(J5806,商品マスタ!$F:$G,2,FALSE))</f>
        <v/>
      </c>
      <c r="G5806" s="80" t="str">
        <f>IF(F5806="","",VLOOKUP(F5806,商品マスタ!$G:$H,2,FALSE))</f>
        <v/>
      </c>
      <c r="H5806" s="81" t="str">
        <f t="shared" si="2968"/>
        <v/>
      </c>
      <c r="I5806" s="82" t="str">
        <f>IF(発注書!E5812="","",発注書!E5812)</f>
        <v/>
      </c>
      <c r="J5806" s="78" t="str">
        <f>IF(発注書!E5812="","",発注書!C5812)</f>
        <v/>
      </c>
    </row>
    <row r="5807" spans="1:10" x14ac:dyDescent="0.55000000000000004">
      <c r="A5807" s="76" t="e">
        <f t="shared" ref="A5807" si="2990">A5805+1</f>
        <v>#REF!</v>
      </c>
      <c r="B5807" s="50">
        <v>1</v>
      </c>
      <c r="E5807" s="78" t="str">
        <f>IF(発注書!E5813="","",発注書!B5813)</f>
        <v/>
      </c>
      <c r="F5807" s="79" t="str">
        <f>IF(J5807="","",VLOOKUP(J5807,商品マスタ!$F:$G,2,FALSE))</f>
        <v/>
      </c>
      <c r="G5807" s="80" t="str">
        <f>IF(F5807="","",VLOOKUP(F5807,商品マスタ!$G:$H,2,FALSE))</f>
        <v/>
      </c>
      <c r="H5807" s="81" t="str">
        <f t="shared" si="2968"/>
        <v/>
      </c>
      <c r="I5807" s="82" t="str">
        <f>IF(発注書!E5813="","",発注書!E5813)</f>
        <v/>
      </c>
      <c r="J5807" s="78" t="str">
        <f>IF(発注書!E5813="","",発注書!C5813)</f>
        <v/>
      </c>
    </row>
    <row r="5808" spans="1:10" x14ac:dyDescent="0.55000000000000004">
      <c r="B5808" s="50">
        <v>2</v>
      </c>
      <c r="E5808" s="78" t="str">
        <f>IF(発注書!E5814="","",発注書!B5814)</f>
        <v/>
      </c>
      <c r="F5808" s="79" t="str">
        <f>IF(J5808="","",VLOOKUP(J5808,商品マスタ!$F:$G,2,FALSE))</f>
        <v/>
      </c>
      <c r="G5808" s="80" t="str">
        <f>IF(F5808="","",VLOOKUP(F5808,商品マスタ!$G:$H,2,FALSE))</f>
        <v/>
      </c>
      <c r="H5808" s="81" t="str">
        <f t="shared" si="2968"/>
        <v/>
      </c>
      <c r="I5808" s="82" t="str">
        <f>IF(発注書!E5814="","",発注書!E5814)</f>
        <v/>
      </c>
      <c r="J5808" s="78" t="str">
        <f>IF(発注書!E5814="","",発注書!C5814)</f>
        <v/>
      </c>
    </row>
    <row r="5809" spans="1:10" x14ac:dyDescent="0.55000000000000004">
      <c r="A5809" s="76" t="e">
        <f t="shared" ref="A5809" si="2991">A5807+1</f>
        <v>#REF!</v>
      </c>
      <c r="B5809" s="50">
        <v>1</v>
      </c>
      <c r="E5809" s="78" t="str">
        <f>IF(発注書!E5815="","",発注書!B5815)</f>
        <v/>
      </c>
      <c r="F5809" s="79" t="str">
        <f>IF(J5809="","",VLOOKUP(J5809,商品マスタ!$F:$G,2,FALSE))</f>
        <v/>
      </c>
      <c r="G5809" s="80" t="str">
        <f>IF(F5809="","",VLOOKUP(F5809,商品マスタ!$G:$H,2,FALSE))</f>
        <v/>
      </c>
      <c r="H5809" s="81" t="str">
        <f t="shared" si="2968"/>
        <v/>
      </c>
      <c r="I5809" s="82" t="str">
        <f>IF(発注書!E5815="","",発注書!E5815)</f>
        <v/>
      </c>
      <c r="J5809" s="78" t="str">
        <f>IF(発注書!E5815="","",発注書!C5815)</f>
        <v/>
      </c>
    </row>
    <row r="5810" spans="1:10" x14ac:dyDescent="0.55000000000000004">
      <c r="B5810" s="50">
        <v>2</v>
      </c>
      <c r="E5810" s="78" t="str">
        <f>IF(発注書!E5816="","",発注書!B5816)</f>
        <v/>
      </c>
      <c r="F5810" s="79" t="str">
        <f>IF(J5810="","",VLOOKUP(J5810,商品マスタ!$F:$G,2,FALSE))</f>
        <v/>
      </c>
      <c r="G5810" s="80" t="str">
        <f>IF(F5810="","",VLOOKUP(F5810,商品マスタ!$G:$H,2,FALSE))</f>
        <v/>
      </c>
      <c r="H5810" s="81" t="str">
        <f t="shared" si="2968"/>
        <v/>
      </c>
      <c r="I5810" s="82" t="str">
        <f>IF(発注書!E5816="","",発注書!E5816)</f>
        <v/>
      </c>
      <c r="J5810" s="78" t="str">
        <f>IF(発注書!E5816="","",発注書!C5816)</f>
        <v/>
      </c>
    </row>
    <row r="5811" spans="1:10" x14ac:dyDescent="0.55000000000000004">
      <c r="A5811" s="76" t="e">
        <f t="shared" ref="A5811" si="2992">A5809+1</f>
        <v>#REF!</v>
      </c>
      <c r="B5811" s="50">
        <v>1</v>
      </c>
      <c r="E5811" s="78" t="str">
        <f>IF(発注書!E5817="","",発注書!B5817)</f>
        <v/>
      </c>
      <c r="F5811" s="79" t="str">
        <f>IF(J5811="","",VLOOKUP(J5811,商品マスタ!$F:$G,2,FALSE))</f>
        <v/>
      </c>
      <c r="G5811" s="80" t="str">
        <f>IF(F5811="","",VLOOKUP(F5811,商品マスタ!$G:$H,2,FALSE))</f>
        <v/>
      </c>
      <c r="H5811" s="81" t="str">
        <f t="shared" si="2968"/>
        <v/>
      </c>
      <c r="I5811" s="82" t="str">
        <f>IF(発注書!E5817="","",発注書!E5817)</f>
        <v/>
      </c>
      <c r="J5811" s="78" t="str">
        <f>IF(発注書!E5817="","",発注書!C5817)</f>
        <v/>
      </c>
    </row>
    <row r="5812" spans="1:10" x14ac:dyDescent="0.55000000000000004">
      <c r="B5812" s="50">
        <v>2</v>
      </c>
      <c r="E5812" s="78" t="str">
        <f>IF(発注書!E5818="","",発注書!B5818)</f>
        <v/>
      </c>
      <c r="F5812" s="79" t="str">
        <f>IF(J5812="","",VLOOKUP(J5812,商品マスタ!$F:$G,2,FALSE))</f>
        <v/>
      </c>
      <c r="G5812" s="80" t="str">
        <f>IF(F5812="","",VLOOKUP(F5812,商品マスタ!$G:$H,2,FALSE))</f>
        <v/>
      </c>
      <c r="H5812" s="81" t="str">
        <f t="shared" si="2968"/>
        <v/>
      </c>
      <c r="I5812" s="82" t="str">
        <f>IF(発注書!E5818="","",発注書!E5818)</f>
        <v/>
      </c>
      <c r="J5812" s="78" t="str">
        <f>IF(発注書!E5818="","",発注書!C5818)</f>
        <v/>
      </c>
    </row>
    <row r="5813" spans="1:10" x14ac:dyDescent="0.55000000000000004">
      <c r="A5813" s="76" t="e">
        <f t="shared" ref="A5813" si="2993">A5811+1</f>
        <v>#REF!</v>
      </c>
      <c r="B5813" s="50">
        <v>1</v>
      </c>
      <c r="E5813" s="78" t="str">
        <f>IF(発注書!E5819="","",発注書!B5819)</f>
        <v/>
      </c>
      <c r="F5813" s="79" t="str">
        <f>IF(J5813="","",VLOOKUP(J5813,商品マスタ!$F:$G,2,FALSE))</f>
        <v/>
      </c>
      <c r="G5813" s="80" t="str">
        <f>IF(F5813="","",VLOOKUP(F5813,商品マスタ!$G:$H,2,FALSE))</f>
        <v/>
      </c>
      <c r="H5813" s="81" t="str">
        <f t="shared" si="2968"/>
        <v/>
      </c>
      <c r="I5813" s="82" t="str">
        <f>IF(発注書!E5819="","",発注書!E5819)</f>
        <v/>
      </c>
      <c r="J5813" s="78" t="str">
        <f>IF(発注書!E5819="","",発注書!C5819)</f>
        <v/>
      </c>
    </row>
    <row r="5814" spans="1:10" x14ac:dyDescent="0.55000000000000004">
      <c r="B5814" s="50">
        <v>2</v>
      </c>
      <c r="E5814" s="78" t="str">
        <f>IF(発注書!E5820="","",発注書!B5820)</f>
        <v/>
      </c>
      <c r="F5814" s="79" t="str">
        <f>IF(J5814="","",VLOOKUP(J5814,商品マスタ!$F:$G,2,FALSE))</f>
        <v/>
      </c>
      <c r="G5814" s="80" t="str">
        <f>IF(F5814="","",VLOOKUP(F5814,商品マスタ!$G:$H,2,FALSE))</f>
        <v/>
      </c>
      <c r="H5814" s="81" t="str">
        <f t="shared" si="2968"/>
        <v/>
      </c>
      <c r="I5814" s="82" t="str">
        <f>IF(発注書!E5820="","",発注書!E5820)</f>
        <v/>
      </c>
      <c r="J5814" s="78" t="str">
        <f>IF(発注書!E5820="","",発注書!C5820)</f>
        <v/>
      </c>
    </row>
    <row r="5815" spans="1:10" x14ac:dyDescent="0.55000000000000004">
      <c r="A5815" s="76" t="e">
        <f t="shared" ref="A5815" si="2994">A5813+1</f>
        <v>#REF!</v>
      </c>
      <c r="B5815" s="50">
        <v>1</v>
      </c>
      <c r="E5815" s="78" t="str">
        <f>IF(発注書!E5821="","",発注書!B5821)</f>
        <v/>
      </c>
      <c r="F5815" s="79" t="str">
        <f>IF(J5815="","",VLOOKUP(J5815,商品マスタ!$F:$G,2,FALSE))</f>
        <v/>
      </c>
      <c r="G5815" s="80" t="str">
        <f>IF(F5815="","",VLOOKUP(F5815,商品マスタ!$G:$H,2,FALSE))</f>
        <v/>
      </c>
      <c r="H5815" s="81" t="str">
        <f t="shared" si="2968"/>
        <v/>
      </c>
      <c r="I5815" s="82" t="str">
        <f>IF(発注書!E5821="","",発注書!E5821)</f>
        <v/>
      </c>
      <c r="J5815" s="78" t="str">
        <f>IF(発注書!E5821="","",発注書!C5821)</f>
        <v/>
      </c>
    </row>
    <row r="5816" spans="1:10" x14ac:dyDescent="0.55000000000000004">
      <c r="B5816" s="50">
        <v>2</v>
      </c>
      <c r="E5816" s="78" t="str">
        <f>IF(発注書!E5822="","",発注書!B5822)</f>
        <v/>
      </c>
      <c r="F5816" s="79" t="str">
        <f>IF(J5816="","",VLOOKUP(J5816,商品マスタ!$F:$G,2,FALSE))</f>
        <v/>
      </c>
      <c r="G5816" s="80" t="str">
        <f>IF(F5816="","",VLOOKUP(F5816,商品マスタ!$G:$H,2,FALSE))</f>
        <v/>
      </c>
      <c r="H5816" s="81" t="str">
        <f t="shared" si="2968"/>
        <v/>
      </c>
      <c r="I5816" s="82" t="str">
        <f>IF(発注書!E5822="","",発注書!E5822)</f>
        <v/>
      </c>
      <c r="J5816" s="78" t="str">
        <f>IF(発注書!E5822="","",発注書!C5822)</f>
        <v/>
      </c>
    </row>
    <row r="5817" spans="1:10" x14ac:dyDescent="0.55000000000000004">
      <c r="A5817" s="76" t="e">
        <f t="shared" ref="A5817" si="2995">A5815+1</f>
        <v>#REF!</v>
      </c>
      <c r="B5817" s="50">
        <v>1</v>
      </c>
      <c r="E5817" s="78" t="str">
        <f>IF(発注書!E5823="","",発注書!B5823)</f>
        <v/>
      </c>
      <c r="F5817" s="79" t="str">
        <f>IF(J5817="","",VLOOKUP(J5817,商品マスタ!$F:$G,2,FALSE))</f>
        <v/>
      </c>
      <c r="G5817" s="80" t="str">
        <f>IF(F5817="","",VLOOKUP(F5817,商品マスタ!$G:$H,2,FALSE))</f>
        <v/>
      </c>
      <c r="H5817" s="81" t="str">
        <f t="shared" si="2968"/>
        <v/>
      </c>
      <c r="I5817" s="82" t="str">
        <f>IF(発注書!E5823="","",発注書!E5823)</f>
        <v/>
      </c>
      <c r="J5817" s="78" t="str">
        <f>IF(発注書!E5823="","",発注書!C5823)</f>
        <v/>
      </c>
    </row>
    <row r="5818" spans="1:10" x14ac:dyDescent="0.55000000000000004">
      <c r="B5818" s="50">
        <v>2</v>
      </c>
      <c r="E5818" s="78" t="str">
        <f>IF(発注書!E5824="","",発注書!B5824)</f>
        <v/>
      </c>
      <c r="F5818" s="79" t="str">
        <f>IF(J5818="","",VLOOKUP(J5818,商品マスタ!$F:$G,2,FALSE))</f>
        <v/>
      </c>
      <c r="G5818" s="80" t="str">
        <f>IF(F5818="","",VLOOKUP(F5818,商品マスタ!$G:$H,2,FALSE))</f>
        <v/>
      </c>
      <c r="H5818" s="81" t="str">
        <f t="shared" si="2968"/>
        <v/>
      </c>
      <c r="I5818" s="82" t="str">
        <f>IF(発注書!E5824="","",発注書!E5824)</f>
        <v/>
      </c>
      <c r="J5818" s="78" t="str">
        <f>IF(発注書!E5824="","",発注書!C5824)</f>
        <v/>
      </c>
    </row>
    <row r="5819" spans="1:10" x14ac:dyDescent="0.55000000000000004">
      <c r="A5819" s="76" t="e">
        <f t="shared" ref="A5819" si="2996">A5817+1</f>
        <v>#REF!</v>
      </c>
      <c r="B5819" s="50">
        <v>1</v>
      </c>
      <c r="E5819" s="78" t="str">
        <f>IF(発注書!E5825="","",発注書!B5825)</f>
        <v/>
      </c>
      <c r="F5819" s="79" t="str">
        <f>IF(J5819="","",VLOOKUP(J5819,商品マスタ!$F:$G,2,FALSE))</f>
        <v/>
      </c>
      <c r="G5819" s="80" t="str">
        <f>IF(F5819="","",VLOOKUP(F5819,商品マスタ!$G:$H,2,FALSE))</f>
        <v/>
      </c>
      <c r="H5819" s="81" t="str">
        <f t="shared" si="2968"/>
        <v/>
      </c>
      <c r="I5819" s="82" t="str">
        <f>IF(発注書!E5825="","",発注書!E5825)</f>
        <v/>
      </c>
      <c r="J5819" s="78" t="str">
        <f>IF(発注書!E5825="","",発注書!C5825)</f>
        <v/>
      </c>
    </row>
    <row r="5820" spans="1:10" x14ac:dyDescent="0.55000000000000004">
      <c r="B5820" s="50">
        <v>2</v>
      </c>
      <c r="E5820" s="78" t="str">
        <f>IF(発注書!E5826="","",発注書!B5826)</f>
        <v/>
      </c>
      <c r="F5820" s="79" t="str">
        <f>IF(J5820="","",VLOOKUP(J5820,商品マスタ!$F:$G,2,FALSE))</f>
        <v/>
      </c>
      <c r="G5820" s="80" t="str">
        <f>IF(F5820="","",VLOOKUP(F5820,商品マスタ!$G:$H,2,FALSE))</f>
        <v/>
      </c>
      <c r="H5820" s="81" t="str">
        <f t="shared" si="2968"/>
        <v/>
      </c>
      <c r="I5820" s="82" t="str">
        <f>IF(発注書!E5826="","",発注書!E5826)</f>
        <v/>
      </c>
      <c r="J5820" s="78" t="str">
        <f>IF(発注書!E5826="","",発注書!C5826)</f>
        <v/>
      </c>
    </row>
    <row r="5821" spans="1:10" x14ac:dyDescent="0.55000000000000004">
      <c r="A5821" s="76" t="e">
        <f t="shared" ref="A5821" si="2997">A5819+1</f>
        <v>#REF!</v>
      </c>
      <c r="B5821" s="50">
        <v>1</v>
      </c>
      <c r="E5821" s="78" t="str">
        <f>IF(発注書!E5827="","",発注書!B5827)</f>
        <v/>
      </c>
      <c r="F5821" s="79" t="str">
        <f>IF(J5821="","",VLOOKUP(J5821,商品マスタ!$F:$G,2,FALSE))</f>
        <v/>
      </c>
      <c r="G5821" s="80" t="str">
        <f>IF(F5821="","",VLOOKUP(F5821,商品マスタ!$G:$H,2,FALSE))</f>
        <v/>
      </c>
      <c r="H5821" s="81" t="str">
        <f t="shared" si="2968"/>
        <v/>
      </c>
      <c r="I5821" s="82" t="str">
        <f>IF(発注書!E5827="","",発注書!E5827)</f>
        <v/>
      </c>
      <c r="J5821" s="78" t="str">
        <f>IF(発注書!E5827="","",発注書!C5827)</f>
        <v/>
      </c>
    </row>
    <row r="5822" spans="1:10" x14ac:dyDescent="0.55000000000000004">
      <c r="B5822" s="50">
        <v>2</v>
      </c>
      <c r="E5822" s="78" t="str">
        <f>IF(発注書!E5828="","",発注書!B5828)</f>
        <v/>
      </c>
      <c r="F5822" s="79" t="str">
        <f>IF(J5822="","",VLOOKUP(J5822,商品マスタ!$F:$G,2,FALSE))</f>
        <v/>
      </c>
      <c r="G5822" s="80" t="str">
        <f>IF(F5822="","",VLOOKUP(F5822,商品マスタ!$G:$H,2,FALSE))</f>
        <v/>
      </c>
      <c r="H5822" s="81" t="str">
        <f t="shared" si="2968"/>
        <v/>
      </c>
      <c r="I5822" s="82" t="str">
        <f>IF(発注書!E5828="","",発注書!E5828)</f>
        <v/>
      </c>
      <c r="J5822" s="78" t="str">
        <f>IF(発注書!E5828="","",発注書!C5828)</f>
        <v/>
      </c>
    </row>
    <row r="5823" spans="1:10" x14ac:dyDescent="0.55000000000000004">
      <c r="A5823" s="76" t="e">
        <f t="shared" ref="A5823" si="2998">A5821+1</f>
        <v>#REF!</v>
      </c>
      <c r="B5823" s="50">
        <v>1</v>
      </c>
      <c r="E5823" s="78" t="str">
        <f>IF(発注書!E5829="","",発注書!B5829)</f>
        <v/>
      </c>
      <c r="F5823" s="79" t="str">
        <f>IF(J5823="","",VLOOKUP(J5823,商品マスタ!$F:$G,2,FALSE))</f>
        <v/>
      </c>
      <c r="G5823" s="80" t="str">
        <f>IF(F5823="","",VLOOKUP(F5823,商品マスタ!$G:$H,2,FALSE))</f>
        <v/>
      </c>
      <c r="H5823" s="81" t="str">
        <f t="shared" si="2968"/>
        <v/>
      </c>
      <c r="I5823" s="82" t="str">
        <f>IF(発注書!E5829="","",発注書!E5829)</f>
        <v/>
      </c>
      <c r="J5823" s="78" t="str">
        <f>IF(発注書!E5829="","",発注書!C5829)</f>
        <v/>
      </c>
    </row>
    <row r="5824" spans="1:10" x14ac:dyDescent="0.55000000000000004">
      <c r="B5824" s="50">
        <v>2</v>
      </c>
      <c r="E5824" s="78" t="str">
        <f>IF(発注書!E5830="","",発注書!B5830)</f>
        <v/>
      </c>
      <c r="F5824" s="79" t="str">
        <f>IF(J5824="","",VLOOKUP(J5824,商品マスタ!$F:$G,2,FALSE))</f>
        <v/>
      </c>
      <c r="G5824" s="80" t="str">
        <f>IF(F5824="","",VLOOKUP(F5824,商品マスタ!$G:$H,2,FALSE))</f>
        <v/>
      </c>
      <c r="H5824" s="81" t="str">
        <f t="shared" si="2968"/>
        <v/>
      </c>
      <c r="I5824" s="82" t="str">
        <f>IF(発注書!E5830="","",発注書!E5830)</f>
        <v/>
      </c>
      <c r="J5824" s="78" t="str">
        <f>IF(発注書!E5830="","",発注書!C5830)</f>
        <v/>
      </c>
    </row>
    <row r="5825" spans="1:10" x14ac:dyDescent="0.55000000000000004">
      <c r="A5825" s="76" t="e">
        <f t="shared" ref="A5825" si="2999">A5823+1</f>
        <v>#REF!</v>
      </c>
      <c r="B5825" s="50">
        <v>1</v>
      </c>
      <c r="E5825" s="78" t="str">
        <f>IF(発注書!E5831="","",発注書!B5831)</f>
        <v/>
      </c>
      <c r="F5825" s="79" t="str">
        <f>IF(J5825="","",VLOOKUP(J5825,商品マスタ!$F:$G,2,FALSE))</f>
        <v/>
      </c>
      <c r="G5825" s="80" t="str">
        <f>IF(F5825="","",VLOOKUP(F5825,商品マスタ!$G:$H,2,FALSE))</f>
        <v/>
      </c>
      <c r="H5825" s="81" t="str">
        <f t="shared" si="2968"/>
        <v/>
      </c>
      <c r="I5825" s="82" t="str">
        <f>IF(発注書!E5831="","",発注書!E5831)</f>
        <v/>
      </c>
      <c r="J5825" s="78" t="str">
        <f>IF(発注書!E5831="","",発注書!C5831)</f>
        <v/>
      </c>
    </row>
    <row r="5826" spans="1:10" x14ac:dyDescent="0.55000000000000004">
      <c r="B5826" s="50">
        <v>2</v>
      </c>
      <c r="E5826" s="78" t="str">
        <f>IF(発注書!E5832="","",発注書!B5832)</f>
        <v/>
      </c>
      <c r="F5826" s="79" t="str">
        <f>IF(J5826="","",VLOOKUP(J5826,商品マスタ!$F:$G,2,FALSE))</f>
        <v/>
      </c>
      <c r="G5826" s="80" t="str">
        <f>IF(F5826="","",VLOOKUP(F5826,商品マスタ!$G:$H,2,FALSE))</f>
        <v/>
      </c>
      <c r="H5826" s="81" t="str">
        <f t="shared" si="2968"/>
        <v/>
      </c>
      <c r="I5826" s="82" t="str">
        <f>IF(発注書!E5832="","",発注書!E5832)</f>
        <v/>
      </c>
      <c r="J5826" s="78" t="str">
        <f>IF(発注書!E5832="","",発注書!C5832)</f>
        <v/>
      </c>
    </row>
    <row r="5827" spans="1:10" x14ac:dyDescent="0.55000000000000004">
      <c r="A5827" s="76" t="e">
        <f t="shared" ref="A5827" si="3000">A5825+1</f>
        <v>#REF!</v>
      </c>
      <c r="B5827" s="50">
        <v>1</v>
      </c>
      <c r="E5827" s="78" t="str">
        <f>IF(発注書!E5833="","",発注書!B5833)</f>
        <v/>
      </c>
      <c r="F5827" s="79" t="str">
        <f>IF(J5827="","",VLOOKUP(J5827,商品マスタ!$F:$G,2,FALSE))</f>
        <v/>
      </c>
      <c r="G5827" s="80" t="str">
        <f>IF(F5827="","",VLOOKUP(F5827,商品マスタ!$G:$H,2,FALSE))</f>
        <v/>
      </c>
      <c r="H5827" s="81" t="str">
        <f t="shared" si="2968"/>
        <v/>
      </c>
      <c r="I5827" s="82" t="str">
        <f>IF(発注書!E5833="","",発注書!E5833)</f>
        <v/>
      </c>
      <c r="J5827" s="78" t="str">
        <f>IF(発注書!E5833="","",発注書!C5833)</f>
        <v/>
      </c>
    </row>
    <row r="5828" spans="1:10" x14ac:dyDescent="0.55000000000000004">
      <c r="B5828" s="50">
        <v>2</v>
      </c>
      <c r="E5828" s="78" t="str">
        <f>IF(発注書!E5834="","",発注書!B5834)</f>
        <v/>
      </c>
      <c r="F5828" s="79" t="str">
        <f>IF(J5828="","",VLOOKUP(J5828,商品マスタ!$F:$G,2,FALSE))</f>
        <v/>
      </c>
      <c r="G5828" s="80" t="str">
        <f>IF(F5828="","",VLOOKUP(F5828,商品マスタ!$G:$H,2,FALSE))</f>
        <v/>
      </c>
      <c r="H5828" s="81" t="str">
        <f t="shared" ref="H5828:H5891" si="3001">IF(E5828="","",IF(E5828="",LEN(SUBSTITUTE(D5828," ","")),LEN(SUBSTITUTE(E5828," ",""))))</f>
        <v/>
      </c>
      <c r="I5828" s="82" t="str">
        <f>IF(発注書!E5834="","",発注書!E5834)</f>
        <v/>
      </c>
      <c r="J5828" s="78" t="str">
        <f>IF(発注書!E5834="","",発注書!C5834)</f>
        <v/>
      </c>
    </row>
    <row r="5829" spans="1:10" x14ac:dyDescent="0.55000000000000004">
      <c r="A5829" s="76" t="e">
        <f t="shared" ref="A5829" si="3002">A5827+1</f>
        <v>#REF!</v>
      </c>
      <c r="B5829" s="50">
        <v>1</v>
      </c>
      <c r="E5829" s="78" t="str">
        <f>IF(発注書!E5835="","",発注書!B5835)</f>
        <v/>
      </c>
      <c r="F5829" s="79" t="str">
        <f>IF(J5829="","",VLOOKUP(J5829,商品マスタ!$F:$G,2,FALSE))</f>
        <v/>
      </c>
      <c r="G5829" s="80" t="str">
        <f>IF(F5829="","",VLOOKUP(F5829,商品マスタ!$G:$H,2,FALSE))</f>
        <v/>
      </c>
      <c r="H5829" s="81" t="str">
        <f t="shared" si="3001"/>
        <v/>
      </c>
      <c r="I5829" s="82" t="str">
        <f>IF(発注書!E5835="","",発注書!E5835)</f>
        <v/>
      </c>
      <c r="J5829" s="78" t="str">
        <f>IF(発注書!E5835="","",発注書!C5835)</f>
        <v/>
      </c>
    </row>
    <row r="5830" spans="1:10" x14ac:dyDescent="0.55000000000000004">
      <c r="B5830" s="50">
        <v>2</v>
      </c>
      <c r="E5830" s="78" t="str">
        <f>IF(発注書!E5836="","",発注書!B5836)</f>
        <v/>
      </c>
      <c r="F5830" s="79" t="str">
        <f>IF(J5830="","",VLOOKUP(J5830,商品マスタ!$F:$G,2,FALSE))</f>
        <v/>
      </c>
      <c r="G5830" s="80" t="str">
        <f>IF(F5830="","",VLOOKUP(F5830,商品マスタ!$G:$H,2,FALSE))</f>
        <v/>
      </c>
      <c r="H5830" s="81" t="str">
        <f t="shared" si="3001"/>
        <v/>
      </c>
      <c r="I5830" s="82" t="str">
        <f>IF(発注書!E5836="","",発注書!E5836)</f>
        <v/>
      </c>
      <c r="J5830" s="78" t="str">
        <f>IF(発注書!E5836="","",発注書!C5836)</f>
        <v/>
      </c>
    </row>
    <row r="5831" spans="1:10" x14ac:dyDescent="0.55000000000000004">
      <c r="A5831" s="76" t="e">
        <f t="shared" ref="A5831" si="3003">A5829+1</f>
        <v>#REF!</v>
      </c>
      <c r="B5831" s="50">
        <v>1</v>
      </c>
      <c r="E5831" s="78" t="str">
        <f>IF(発注書!E5837="","",発注書!B5837)</f>
        <v/>
      </c>
      <c r="F5831" s="79" t="str">
        <f>IF(J5831="","",VLOOKUP(J5831,商品マスタ!$F:$G,2,FALSE))</f>
        <v/>
      </c>
      <c r="G5831" s="80" t="str">
        <f>IF(F5831="","",VLOOKUP(F5831,商品マスタ!$G:$H,2,FALSE))</f>
        <v/>
      </c>
      <c r="H5831" s="81" t="str">
        <f t="shared" si="3001"/>
        <v/>
      </c>
      <c r="I5831" s="82" t="str">
        <f>IF(発注書!E5837="","",発注書!E5837)</f>
        <v/>
      </c>
      <c r="J5831" s="78" t="str">
        <f>IF(発注書!E5837="","",発注書!C5837)</f>
        <v/>
      </c>
    </row>
    <row r="5832" spans="1:10" x14ac:dyDescent="0.55000000000000004">
      <c r="B5832" s="50">
        <v>2</v>
      </c>
      <c r="E5832" s="78" t="str">
        <f>IF(発注書!E5838="","",発注書!B5838)</f>
        <v/>
      </c>
      <c r="F5832" s="79" t="str">
        <f>IF(J5832="","",VLOOKUP(J5832,商品マスタ!$F:$G,2,FALSE))</f>
        <v/>
      </c>
      <c r="G5832" s="80" t="str">
        <f>IF(F5832="","",VLOOKUP(F5832,商品マスタ!$G:$H,2,FALSE))</f>
        <v/>
      </c>
      <c r="H5832" s="81" t="str">
        <f t="shared" si="3001"/>
        <v/>
      </c>
      <c r="I5832" s="82" t="str">
        <f>IF(発注書!E5838="","",発注書!E5838)</f>
        <v/>
      </c>
      <c r="J5832" s="78" t="str">
        <f>IF(発注書!E5838="","",発注書!C5838)</f>
        <v/>
      </c>
    </row>
    <row r="5833" spans="1:10" x14ac:dyDescent="0.55000000000000004">
      <c r="A5833" s="76" t="e">
        <f t="shared" ref="A5833" si="3004">A5831+1</f>
        <v>#REF!</v>
      </c>
      <c r="B5833" s="50">
        <v>1</v>
      </c>
      <c r="E5833" s="78" t="str">
        <f>IF(発注書!E5839="","",発注書!B5839)</f>
        <v/>
      </c>
      <c r="F5833" s="79" t="str">
        <f>IF(J5833="","",VLOOKUP(J5833,商品マスタ!$F:$G,2,FALSE))</f>
        <v/>
      </c>
      <c r="G5833" s="80" t="str">
        <f>IF(F5833="","",VLOOKUP(F5833,商品マスタ!$G:$H,2,FALSE))</f>
        <v/>
      </c>
      <c r="H5833" s="81" t="str">
        <f t="shared" si="3001"/>
        <v/>
      </c>
      <c r="I5833" s="82" t="str">
        <f>IF(発注書!E5839="","",発注書!E5839)</f>
        <v/>
      </c>
      <c r="J5833" s="78" t="str">
        <f>IF(発注書!E5839="","",発注書!C5839)</f>
        <v/>
      </c>
    </row>
    <row r="5834" spans="1:10" x14ac:dyDescent="0.55000000000000004">
      <c r="B5834" s="50">
        <v>2</v>
      </c>
      <c r="E5834" s="78" t="str">
        <f>IF(発注書!E5840="","",発注書!B5840)</f>
        <v/>
      </c>
      <c r="F5834" s="79" t="str">
        <f>IF(J5834="","",VLOOKUP(J5834,商品マスタ!$F:$G,2,FALSE))</f>
        <v/>
      </c>
      <c r="G5834" s="80" t="str">
        <f>IF(F5834="","",VLOOKUP(F5834,商品マスタ!$G:$H,2,FALSE))</f>
        <v/>
      </c>
      <c r="H5834" s="81" t="str">
        <f t="shared" si="3001"/>
        <v/>
      </c>
      <c r="I5834" s="82" t="str">
        <f>IF(発注書!E5840="","",発注書!E5840)</f>
        <v/>
      </c>
      <c r="J5834" s="78" t="str">
        <f>IF(発注書!E5840="","",発注書!C5840)</f>
        <v/>
      </c>
    </row>
    <row r="5835" spans="1:10" x14ac:dyDescent="0.55000000000000004">
      <c r="A5835" s="76" t="e">
        <f t="shared" ref="A5835" si="3005">A5833+1</f>
        <v>#REF!</v>
      </c>
      <c r="B5835" s="50">
        <v>1</v>
      </c>
      <c r="E5835" s="78" t="str">
        <f>IF(発注書!E5841="","",発注書!B5841)</f>
        <v/>
      </c>
      <c r="F5835" s="79" t="str">
        <f>IF(J5835="","",VLOOKUP(J5835,商品マスタ!$F:$G,2,FALSE))</f>
        <v/>
      </c>
      <c r="G5835" s="80" t="str">
        <f>IF(F5835="","",VLOOKUP(F5835,商品マスタ!$G:$H,2,FALSE))</f>
        <v/>
      </c>
      <c r="H5835" s="81" t="str">
        <f t="shared" si="3001"/>
        <v/>
      </c>
      <c r="I5835" s="82" t="str">
        <f>IF(発注書!E5841="","",発注書!E5841)</f>
        <v/>
      </c>
      <c r="J5835" s="78" t="str">
        <f>IF(発注書!E5841="","",発注書!C5841)</f>
        <v/>
      </c>
    </row>
    <row r="5836" spans="1:10" x14ac:dyDescent="0.55000000000000004">
      <c r="B5836" s="50">
        <v>2</v>
      </c>
      <c r="E5836" s="78" t="str">
        <f>IF(発注書!E5842="","",発注書!B5842)</f>
        <v/>
      </c>
      <c r="F5836" s="79" t="str">
        <f>IF(J5836="","",VLOOKUP(J5836,商品マスタ!$F:$G,2,FALSE))</f>
        <v/>
      </c>
      <c r="G5836" s="80" t="str">
        <f>IF(F5836="","",VLOOKUP(F5836,商品マスタ!$G:$H,2,FALSE))</f>
        <v/>
      </c>
      <c r="H5836" s="81" t="str">
        <f t="shared" si="3001"/>
        <v/>
      </c>
      <c r="I5836" s="82" t="str">
        <f>IF(発注書!E5842="","",発注書!E5842)</f>
        <v/>
      </c>
      <c r="J5836" s="78" t="str">
        <f>IF(発注書!E5842="","",発注書!C5842)</f>
        <v/>
      </c>
    </row>
    <row r="5837" spans="1:10" x14ac:dyDescent="0.55000000000000004">
      <c r="A5837" s="76" t="e">
        <f t="shared" ref="A5837" si="3006">A5835+1</f>
        <v>#REF!</v>
      </c>
      <c r="B5837" s="50">
        <v>1</v>
      </c>
      <c r="E5837" s="78" t="str">
        <f>IF(発注書!E5843="","",発注書!B5843)</f>
        <v/>
      </c>
      <c r="F5837" s="79" t="str">
        <f>IF(J5837="","",VLOOKUP(J5837,商品マスタ!$F:$G,2,FALSE))</f>
        <v/>
      </c>
      <c r="G5837" s="80" t="str">
        <f>IF(F5837="","",VLOOKUP(F5837,商品マスタ!$G:$H,2,FALSE))</f>
        <v/>
      </c>
      <c r="H5837" s="81" t="str">
        <f t="shared" si="3001"/>
        <v/>
      </c>
      <c r="I5837" s="82" t="str">
        <f>IF(発注書!E5843="","",発注書!E5843)</f>
        <v/>
      </c>
      <c r="J5837" s="78" t="str">
        <f>IF(発注書!E5843="","",発注書!C5843)</f>
        <v/>
      </c>
    </row>
    <row r="5838" spans="1:10" x14ac:dyDescent="0.55000000000000004">
      <c r="B5838" s="50">
        <v>2</v>
      </c>
      <c r="E5838" s="78" t="str">
        <f>IF(発注書!E5844="","",発注書!B5844)</f>
        <v/>
      </c>
      <c r="F5838" s="79" t="str">
        <f>IF(J5838="","",VLOOKUP(J5838,商品マスタ!$F:$G,2,FALSE))</f>
        <v/>
      </c>
      <c r="G5838" s="80" t="str">
        <f>IF(F5838="","",VLOOKUP(F5838,商品マスタ!$G:$H,2,FALSE))</f>
        <v/>
      </c>
      <c r="H5838" s="81" t="str">
        <f t="shared" si="3001"/>
        <v/>
      </c>
      <c r="I5838" s="82" t="str">
        <f>IF(発注書!E5844="","",発注書!E5844)</f>
        <v/>
      </c>
      <c r="J5838" s="78" t="str">
        <f>IF(発注書!E5844="","",発注書!C5844)</f>
        <v/>
      </c>
    </row>
    <row r="5839" spans="1:10" x14ac:dyDescent="0.55000000000000004">
      <c r="A5839" s="76" t="e">
        <f t="shared" ref="A5839" si="3007">A5837+1</f>
        <v>#REF!</v>
      </c>
      <c r="B5839" s="50">
        <v>1</v>
      </c>
      <c r="E5839" s="78" t="str">
        <f>IF(発注書!E5845="","",発注書!B5845)</f>
        <v/>
      </c>
      <c r="F5839" s="79" t="str">
        <f>IF(J5839="","",VLOOKUP(J5839,商品マスタ!$F:$G,2,FALSE))</f>
        <v/>
      </c>
      <c r="G5839" s="80" t="str">
        <f>IF(F5839="","",VLOOKUP(F5839,商品マスタ!$G:$H,2,FALSE))</f>
        <v/>
      </c>
      <c r="H5839" s="81" t="str">
        <f t="shared" si="3001"/>
        <v/>
      </c>
      <c r="I5839" s="82" t="str">
        <f>IF(発注書!E5845="","",発注書!E5845)</f>
        <v/>
      </c>
      <c r="J5839" s="78" t="str">
        <f>IF(発注書!E5845="","",発注書!C5845)</f>
        <v/>
      </c>
    </row>
    <row r="5840" spans="1:10" x14ac:dyDescent="0.55000000000000004">
      <c r="B5840" s="50">
        <v>2</v>
      </c>
      <c r="E5840" s="78" t="str">
        <f>IF(発注書!E5846="","",発注書!B5846)</f>
        <v/>
      </c>
      <c r="F5840" s="79" t="str">
        <f>IF(J5840="","",VLOOKUP(J5840,商品マスタ!$F:$G,2,FALSE))</f>
        <v/>
      </c>
      <c r="G5840" s="80" t="str">
        <f>IF(F5840="","",VLOOKUP(F5840,商品マスタ!$G:$H,2,FALSE))</f>
        <v/>
      </c>
      <c r="H5840" s="81" t="str">
        <f t="shared" si="3001"/>
        <v/>
      </c>
      <c r="I5840" s="82" t="str">
        <f>IF(発注書!E5846="","",発注書!E5846)</f>
        <v/>
      </c>
      <c r="J5840" s="78" t="str">
        <f>IF(発注書!E5846="","",発注書!C5846)</f>
        <v/>
      </c>
    </row>
    <row r="5841" spans="1:10" x14ac:dyDescent="0.55000000000000004">
      <c r="A5841" s="76" t="e">
        <f t="shared" ref="A5841" si="3008">A5839+1</f>
        <v>#REF!</v>
      </c>
      <c r="B5841" s="50">
        <v>1</v>
      </c>
      <c r="E5841" s="78" t="str">
        <f>IF(発注書!E5847="","",発注書!B5847)</f>
        <v/>
      </c>
      <c r="F5841" s="79" t="str">
        <f>IF(J5841="","",VLOOKUP(J5841,商品マスタ!$F:$G,2,FALSE))</f>
        <v/>
      </c>
      <c r="G5841" s="80" t="str">
        <f>IF(F5841="","",VLOOKUP(F5841,商品マスタ!$G:$H,2,FALSE))</f>
        <v/>
      </c>
      <c r="H5841" s="81" t="str">
        <f t="shared" si="3001"/>
        <v/>
      </c>
      <c r="I5841" s="82" t="str">
        <f>IF(発注書!E5847="","",発注書!E5847)</f>
        <v/>
      </c>
      <c r="J5841" s="78" t="str">
        <f>IF(発注書!E5847="","",発注書!C5847)</f>
        <v/>
      </c>
    </row>
    <row r="5842" spans="1:10" x14ac:dyDescent="0.55000000000000004">
      <c r="B5842" s="50">
        <v>2</v>
      </c>
      <c r="E5842" s="78" t="str">
        <f>IF(発注書!E5848="","",発注書!B5848)</f>
        <v/>
      </c>
      <c r="F5842" s="79" t="str">
        <f>IF(J5842="","",VLOOKUP(J5842,商品マスタ!$F:$G,2,FALSE))</f>
        <v/>
      </c>
      <c r="G5842" s="80" t="str">
        <f>IF(F5842="","",VLOOKUP(F5842,商品マスタ!$G:$H,2,FALSE))</f>
        <v/>
      </c>
      <c r="H5842" s="81" t="str">
        <f t="shared" si="3001"/>
        <v/>
      </c>
      <c r="I5842" s="82" t="str">
        <f>IF(発注書!E5848="","",発注書!E5848)</f>
        <v/>
      </c>
      <c r="J5842" s="78" t="str">
        <f>IF(発注書!E5848="","",発注書!C5848)</f>
        <v/>
      </c>
    </row>
    <row r="5843" spans="1:10" x14ac:dyDescent="0.55000000000000004">
      <c r="A5843" s="76" t="e">
        <f t="shared" ref="A5843" si="3009">A5841+1</f>
        <v>#REF!</v>
      </c>
      <c r="B5843" s="50">
        <v>1</v>
      </c>
      <c r="E5843" s="78" t="str">
        <f>IF(発注書!E5849="","",発注書!B5849)</f>
        <v/>
      </c>
      <c r="F5843" s="79" t="str">
        <f>IF(J5843="","",VLOOKUP(J5843,商品マスタ!$F:$G,2,FALSE))</f>
        <v/>
      </c>
      <c r="G5843" s="80" t="str">
        <f>IF(F5843="","",VLOOKUP(F5843,商品マスタ!$G:$H,2,FALSE))</f>
        <v/>
      </c>
      <c r="H5843" s="81" t="str">
        <f t="shared" si="3001"/>
        <v/>
      </c>
      <c r="I5843" s="82" t="str">
        <f>IF(発注書!E5849="","",発注書!E5849)</f>
        <v/>
      </c>
      <c r="J5843" s="78" t="str">
        <f>IF(発注書!E5849="","",発注書!C5849)</f>
        <v/>
      </c>
    </row>
    <row r="5844" spans="1:10" x14ac:dyDescent="0.55000000000000004">
      <c r="B5844" s="50">
        <v>2</v>
      </c>
      <c r="E5844" s="78" t="str">
        <f>IF(発注書!E5850="","",発注書!B5850)</f>
        <v/>
      </c>
      <c r="F5844" s="79" t="str">
        <f>IF(J5844="","",VLOOKUP(J5844,商品マスタ!$F:$G,2,FALSE))</f>
        <v/>
      </c>
      <c r="G5844" s="80" t="str">
        <f>IF(F5844="","",VLOOKUP(F5844,商品マスタ!$G:$H,2,FALSE))</f>
        <v/>
      </c>
      <c r="H5844" s="81" t="str">
        <f t="shared" si="3001"/>
        <v/>
      </c>
      <c r="I5844" s="82" t="str">
        <f>IF(発注書!E5850="","",発注書!E5850)</f>
        <v/>
      </c>
      <c r="J5844" s="78" t="str">
        <f>IF(発注書!E5850="","",発注書!C5850)</f>
        <v/>
      </c>
    </row>
    <row r="5845" spans="1:10" x14ac:dyDescent="0.55000000000000004">
      <c r="A5845" s="76" t="e">
        <f t="shared" ref="A5845" si="3010">A5843+1</f>
        <v>#REF!</v>
      </c>
      <c r="B5845" s="50">
        <v>1</v>
      </c>
      <c r="E5845" s="78" t="str">
        <f>IF(発注書!E5851="","",発注書!B5851)</f>
        <v/>
      </c>
      <c r="F5845" s="79" t="str">
        <f>IF(J5845="","",VLOOKUP(J5845,商品マスタ!$F:$G,2,FALSE))</f>
        <v/>
      </c>
      <c r="G5845" s="80" t="str">
        <f>IF(F5845="","",VLOOKUP(F5845,商品マスタ!$G:$H,2,FALSE))</f>
        <v/>
      </c>
      <c r="H5845" s="81" t="str">
        <f t="shared" si="3001"/>
        <v/>
      </c>
      <c r="I5845" s="82" t="str">
        <f>IF(発注書!E5851="","",発注書!E5851)</f>
        <v/>
      </c>
      <c r="J5845" s="78" t="str">
        <f>IF(発注書!E5851="","",発注書!C5851)</f>
        <v/>
      </c>
    </row>
    <row r="5846" spans="1:10" x14ac:dyDescent="0.55000000000000004">
      <c r="B5846" s="50">
        <v>2</v>
      </c>
      <c r="E5846" s="78" t="str">
        <f>IF(発注書!E5852="","",発注書!B5852)</f>
        <v/>
      </c>
      <c r="F5846" s="79" t="str">
        <f>IF(J5846="","",VLOOKUP(J5846,商品マスタ!$F:$G,2,FALSE))</f>
        <v/>
      </c>
      <c r="G5846" s="80" t="str">
        <f>IF(F5846="","",VLOOKUP(F5846,商品マスタ!$G:$H,2,FALSE))</f>
        <v/>
      </c>
      <c r="H5846" s="81" t="str">
        <f t="shared" si="3001"/>
        <v/>
      </c>
      <c r="I5846" s="82" t="str">
        <f>IF(発注書!E5852="","",発注書!E5852)</f>
        <v/>
      </c>
      <c r="J5846" s="78" t="str">
        <f>IF(発注書!E5852="","",発注書!C5852)</f>
        <v/>
      </c>
    </row>
    <row r="5847" spans="1:10" x14ac:dyDescent="0.55000000000000004">
      <c r="A5847" s="76" t="e">
        <f t="shared" ref="A5847" si="3011">A5845+1</f>
        <v>#REF!</v>
      </c>
      <c r="B5847" s="50">
        <v>1</v>
      </c>
      <c r="E5847" s="78" t="str">
        <f>IF(発注書!E5853="","",発注書!B5853)</f>
        <v/>
      </c>
      <c r="F5847" s="79" t="str">
        <f>IF(J5847="","",VLOOKUP(J5847,商品マスタ!$F:$G,2,FALSE))</f>
        <v/>
      </c>
      <c r="G5847" s="80" t="str">
        <f>IF(F5847="","",VLOOKUP(F5847,商品マスタ!$G:$H,2,FALSE))</f>
        <v/>
      </c>
      <c r="H5847" s="81" t="str">
        <f t="shared" si="3001"/>
        <v/>
      </c>
      <c r="I5847" s="82" t="str">
        <f>IF(発注書!E5853="","",発注書!E5853)</f>
        <v/>
      </c>
      <c r="J5847" s="78" t="str">
        <f>IF(発注書!E5853="","",発注書!C5853)</f>
        <v/>
      </c>
    </row>
    <row r="5848" spans="1:10" x14ac:dyDescent="0.55000000000000004">
      <c r="B5848" s="50">
        <v>2</v>
      </c>
      <c r="E5848" s="78" t="str">
        <f>IF(発注書!E5854="","",発注書!B5854)</f>
        <v/>
      </c>
      <c r="F5848" s="79" t="str">
        <f>IF(J5848="","",VLOOKUP(J5848,商品マスタ!$F:$G,2,FALSE))</f>
        <v/>
      </c>
      <c r="G5848" s="80" t="str">
        <f>IF(F5848="","",VLOOKUP(F5848,商品マスタ!$G:$H,2,FALSE))</f>
        <v/>
      </c>
      <c r="H5848" s="81" t="str">
        <f t="shared" si="3001"/>
        <v/>
      </c>
      <c r="I5848" s="82" t="str">
        <f>IF(発注書!E5854="","",発注書!E5854)</f>
        <v/>
      </c>
      <c r="J5848" s="78" t="str">
        <f>IF(発注書!E5854="","",発注書!C5854)</f>
        <v/>
      </c>
    </row>
    <row r="5849" spans="1:10" x14ac:dyDescent="0.55000000000000004">
      <c r="A5849" s="76" t="e">
        <f t="shared" ref="A5849" si="3012">A5847+1</f>
        <v>#REF!</v>
      </c>
      <c r="B5849" s="50">
        <v>1</v>
      </c>
      <c r="E5849" s="78" t="str">
        <f>IF(発注書!E5855="","",発注書!B5855)</f>
        <v/>
      </c>
      <c r="F5849" s="79" t="str">
        <f>IF(J5849="","",VLOOKUP(J5849,商品マスタ!$F:$G,2,FALSE))</f>
        <v/>
      </c>
      <c r="G5849" s="80" t="str">
        <f>IF(F5849="","",VLOOKUP(F5849,商品マスタ!$G:$H,2,FALSE))</f>
        <v/>
      </c>
      <c r="H5849" s="81" t="str">
        <f t="shared" si="3001"/>
        <v/>
      </c>
      <c r="I5849" s="82" t="str">
        <f>IF(発注書!E5855="","",発注書!E5855)</f>
        <v/>
      </c>
      <c r="J5849" s="78" t="str">
        <f>IF(発注書!E5855="","",発注書!C5855)</f>
        <v/>
      </c>
    </row>
    <row r="5850" spans="1:10" x14ac:dyDescent="0.55000000000000004">
      <c r="B5850" s="50">
        <v>2</v>
      </c>
      <c r="E5850" s="78" t="str">
        <f>IF(発注書!E5856="","",発注書!B5856)</f>
        <v/>
      </c>
      <c r="F5850" s="79" t="str">
        <f>IF(J5850="","",VLOOKUP(J5850,商品マスタ!$F:$G,2,FALSE))</f>
        <v/>
      </c>
      <c r="G5850" s="80" t="str">
        <f>IF(F5850="","",VLOOKUP(F5850,商品マスタ!$G:$H,2,FALSE))</f>
        <v/>
      </c>
      <c r="H5850" s="81" t="str">
        <f t="shared" si="3001"/>
        <v/>
      </c>
      <c r="I5850" s="82" t="str">
        <f>IF(発注書!E5856="","",発注書!E5856)</f>
        <v/>
      </c>
      <c r="J5850" s="78" t="str">
        <f>IF(発注書!E5856="","",発注書!C5856)</f>
        <v/>
      </c>
    </row>
    <row r="5851" spans="1:10" x14ac:dyDescent="0.55000000000000004">
      <c r="A5851" s="76" t="e">
        <f t="shared" ref="A5851" si="3013">A5849+1</f>
        <v>#REF!</v>
      </c>
      <c r="B5851" s="50">
        <v>1</v>
      </c>
      <c r="E5851" s="78" t="str">
        <f>IF(発注書!E5857="","",発注書!B5857)</f>
        <v/>
      </c>
      <c r="F5851" s="79" t="str">
        <f>IF(J5851="","",VLOOKUP(J5851,商品マスタ!$F:$G,2,FALSE))</f>
        <v/>
      </c>
      <c r="G5851" s="80" t="str">
        <f>IF(F5851="","",VLOOKUP(F5851,商品マスタ!$G:$H,2,FALSE))</f>
        <v/>
      </c>
      <c r="H5851" s="81" t="str">
        <f t="shared" si="3001"/>
        <v/>
      </c>
      <c r="I5851" s="82" t="str">
        <f>IF(発注書!E5857="","",発注書!E5857)</f>
        <v/>
      </c>
      <c r="J5851" s="78" t="str">
        <f>IF(発注書!E5857="","",発注書!C5857)</f>
        <v/>
      </c>
    </row>
    <row r="5852" spans="1:10" x14ac:dyDescent="0.55000000000000004">
      <c r="B5852" s="50">
        <v>2</v>
      </c>
      <c r="E5852" s="78" t="str">
        <f>IF(発注書!E5858="","",発注書!B5858)</f>
        <v/>
      </c>
      <c r="F5852" s="79" t="str">
        <f>IF(J5852="","",VLOOKUP(J5852,商品マスタ!$F:$G,2,FALSE))</f>
        <v/>
      </c>
      <c r="G5852" s="80" t="str">
        <f>IF(F5852="","",VLOOKUP(F5852,商品マスタ!$G:$H,2,FALSE))</f>
        <v/>
      </c>
      <c r="H5852" s="81" t="str">
        <f t="shared" si="3001"/>
        <v/>
      </c>
      <c r="I5852" s="82" t="str">
        <f>IF(発注書!E5858="","",発注書!E5858)</f>
        <v/>
      </c>
      <c r="J5852" s="78" t="str">
        <f>IF(発注書!E5858="","",発注書!C5858)</f>
        <v/>
      </c>
    </row>
    <row r="5853" spans="1:10" x14ac:dyDescent="0.55000000000000004">
      <c r="A5853" s="76" t="e">
        <f t="shared" ref="A5853" si="3014">A5851+1</f>
        <v>#REF!</v>
      </c>
      <c r="B5853" s="50">
        <v>1</v>
      </c>
      <c r="E5853" s="78" t="str">
        <f>IF(発注書!E5859="","",発注書!B5859)</f>
        <v/>
      </c>
      <c r="F5853" s="79" t="str">
        <f>IF(J5853="","",VLOOKUP(J5853,商品マスタ!$F:$G,2,FALSE))</f>
        <v/>
      </c>
      <c r="G5853" s="80" t="str">
        <f>IF(F5853="","",VLOOKUP(F5853,商品マスタ!$G:$H,2,FALSE))</f>
        <v/>
      </c>
      <c r="H5853" s="81" t="str">
        <f t="shared" si="3001"/>
        <v/>
      </c>
      <c r="I5853" s="82" t="str">
        <f>IF(発注書!E5859="","",発注書!E5859)</f>
        <v/>
      </c>
      <c r="J5853" s="78" t="str">
        <f>IF(発注書!E5859="","",発注書!C5859)</f>
        <v/>
      </c>
    </row>
    <row r="5854" spans="1:10" x14ac:dyDescent="0.55000000000000004">
      <c r="B5854" s="50">
        <v>2</v>
      </c>
      <c r="E5854" s="78" t="str">
        <f>IF(発注書!E5860="","",発注書!B5860)</f>
        <v/>
      </c>
      <c r="F5854" s="79" t="str">
        <f>IF(J5854="","",VLOOKUP(J5854,商品マスタ!$F:$G,2,FALSE))</f>
        <v/>
      </c>
      <c r="G5854" s="80" t="str">
        <f>IF(F5854="","",VLOOKUP(F5854,商品マスタ!$G:$H,2,FALSE))</f>
        <v/>
      </c>
      <c r="H5854" s="81" t="str">
        <f t="shared" si="3001"/>
        <v/>
      </c>
      <c r="I5854" s="82" t="str">
        <f>IF(発注書!E5860="","",発注書!E5860)</f>
        <v/>
      </c>
      <c r="J5854" s="78" t="str">
        <f>IF(発注書!E5860="","",発注書!C5860)</f>
        <v/>
      </c>
    </row>
    <row r="5855" spans="1:10" x14ac:dyDescent="0.55000000000000004">
      <c r="A5855" s="76" t="e">
        <f t="shared" ref="A5855" si="3015">A5853+1</f>
        <v>#REF!</v>
      </c>
      <c r="B5855" s="50">
        <v>1</v>
      </c>
      <c r="E5855" s="78" t="str">
        <f>IF(発注書!E5861="","",発注書!B5861)</f>
        <v/>
      </c>
      <c r="F5855" s="79" t="str">
        <f>IF(J5855="","",VLOOKUP(J5855,商品マスタ!$F:$G,2,FALSE))</f>
        <v/>
      </c>
      <c r="G5855" s="80" t="str">
        <f>IF(F5855="","",VLOOKUP(F5855,商品マスタ!$G:$H,2,FALSE))</f>
        <v/>
      </c>
      <c r="H5855" s="81" t="str">
        <f t="shared" si="3001"/>
        <v/>
      </c>
      <c r="I5855" s="82" t="str">
        <f>IF(発注書!E5861="","",発注書!E5861)</f>
        <v/>
      </c>
      <c r="J5855" s="78" t="str">
        <f>IF(発注書!E5861="","",発注書!C5861)</f>
        <v/>
      </c>
    </row>
    <row r="5856" spans="1:10" x14ac:dyDescent="0.55000000000000004">
      <c r="B5856" s="50">
        <v>2</v>
      </c>
      <c r="E5856" s="78" t="str">
        <f>IF(発注書!E5862="","",発注書!B5862)</f>
        <v/>
      </c>
      <c r="F5856" s="79" t="str">
        <f>IF(J5856="","",VLOOKUP(J5856,商品マスタ!$F:$G,2,FALSE))</f>
        <v/>
      </c>
      <c r="G5856" s="80" t="str">
        <f>IF(F5856="","",VLOOKUP(F5856,商品マスタ!$G:$H,2,FALSE))</f>
        <v/>
      </c>
      <c r="H5856" s="81" t="str">
        <f t="shared" si="3001"/>
        <v/>
      </c>
      <c r="I5856" s="82" t="str">
        <f>IF(発注書!E5862="","",発注書!E5862)</f>
        <v/>
      </c>
      <c r="J5856" s="78" t="str">
        <f>IF(発注書!E5862="","",発注書!C5862)</f>
        <v/>
      </c>
    </row>
    <row r="5857" spans="1:10" x14ac:dyDescent="0.55000000000000004">
      <c r="A5857" s="76" t="e">
        <f t="shared" ref="A5857" si="3016">A5855+1</f>
        <v>#REF!</v>
      </c>
      <c r="B5857" s="50">
        <v>1</v>
      </c>
      <c r="E5857" s="78" t="str">
        <f>IF(発注書!E5863="","",発注書!B5863)</f>
        <v/>
      </c>
      <c r="F5857" s="79" t="str">
        <f>IF(J5857="","",VLOOKUP(J5857,商品マスタ!$F:$G,2,FALSE))</f>
        <v/>
      </c>
      <c r="G5857" s="80" t="str">
        <f>IF(F5857="","",VLOOKUP(F5857,商品マスタ!$G:$H,2,FALSE))</f>
        <v/>
      </c>
      <c r="H5857" s="81" t="str">
        <f t="shared" si="3001"/>
        <v/>
      </c>
      <c r="I5857" s="82" t="str">
        <f>IF(発注書!E5863="","",発注書!E5863)</f>
        <v/>
      </c>
      <c r="J5857" s="78" t="str">
        <f>IF(発注書!E5863="","",発注書!C5863)</f>
        <v/>
      </c>
    </row>
    <row r="5858" spans="1:10" x14ac:dyDescent="0.55000000000000004">
      <c r="B5858" s="50">
        <v>2</v>
      </c>
      <c r="E5858" s="78" t="str">
        <f>IF(発注書!E5864="","",発注書!B5864)</f>
        <v/>
      </c>
      <c r="F5858" s="79" t="str">
        <f>IF(J5858="","",VLOOKUP(J5858,商品マスタ!$F:$G,2,FALSE))</f>
        <v/>
      </c>
      <c r="G5858" s="80" t="str">
        <f>IF(F5858="","",VLOOKUP(F5858,商品マスタ!$G:$H,2,FALSE))</f>
        <v/>
      </c>
      <c r="H5858" s="81" t="str">
        <f t="shared" si="3001"/>
        <v/>
      </c>
      <c r="I5858" s="82" t="str">
        <f>IF(発注書!E5864="","",発注書!E5864)</f>
        <v/>
      </c>
      <c r="J5858" s="78" t="str">
        <f>IF(発注書!E5864="","",発注書!C5864)</f>
        <v/>
      </c>
    </row>
    <row r="5859" spans="1:10" x14ac:dyDescent="0.55000000000000004">
      <c r="A5859" s="76" t="e">
        <f t="shared" ref="A5859" si="3017">A5857+1</f>
        <v>#REF!</v>
      </c>
      <c r="B5859" s="50">
        <v>1</v>
      </c>
      <c r="E5859" s="78" t="str">
        <f>IF(発注書!E5865="","",発注書!B5865)</f>
        <v/>
      </c>
      <c r="F5859" s="79" t="str">
        <f>IF(J5859="","",VLOOKUP(J5859,商品マスタ!$F:$G,2,FALSE))</f>
        <v/>
      </c>
      <c r="G5859" s="80" t="str">
        <f>IF(F5859="","",VLOOKUP(F5859,商品マスタ!$G:$H,2,FALSE))</f>
        <v/>
      </c>
      <c r="H5859" s="81" t="str">
        <f t="shared" si="3001"/>
        <v/>
      </c>
      <c r="I5859" s="82" t="str">
        <f>IF(発注書!E5865="","",発注書!E5865)</f>
        <v/>
      </c>
      <c r="J5859" s="78" t="str">
        <f>IF(発注書!E5865="","",発注書!C5865)</f>
        <v/>
      </c>
    </row>
    <row r="5860" spans="1:10" x14ac:dyDescent="0.55000000000000004">
      <c r="B5860" s="50">
        <v>2</v>
      </c>
      <c r="E5860" s="78" t="str">
        <f>IF(発注書!E5866="","",発注書!B5866)</f>
        <v/>
      </c>
      <c r="F5860" s="79" t="str">
        <f>IF(J5860="","",VLOOKUP(J5860,商品マスタ!$F:$G,2,FALSE))</f>
        <v/>
      </c>
      <c r="G5860" s="80" t="str">
        <f>IF(F5860="","",VLOOKUP(F5860,商品マスタ!$G:$H,2,FALSE))</f>
        <v/>
      </c>
      <c r="H5860" s="81" t="str">
        <f t="shared" si="3001"/>
        <v/>
      </c>
      <c r="I5860" s="82" t="str">
        <f>IF(発注書!E5866="","",発注書!E5866)</f>
        <v/>
      </c>
      <c r="J5860" s="78" t="str">
        <f>IF(発注書!E5866="","",発注書!C5866)</f>
        <v/>
      </c>
    </row>
    <row r="5861" spans="1:10" x14ac:dyDescent="0.55000000000000004">
      <c r="A5861" s="76" t="e">
        <f t="shared" ref="A5861" si="3018">A5859+1</f>
        <v>#REF!</v>
      </c>
      <c r="B5861" s="50">
        <v>1</v>
      </c>
      <c r="E5861" s="78" t="str">
        <f>IF(発注書!E5867="","",発注書!B5867)</f>
        <v/>
      </c>
      <c r="F5861" s="79" t="str">
        <f>IF(J5861="","",VLOOKUP(J5861,商品マスタ!$F:$G,2,FALSE))</f>
        <v/>
      </c>
      <c r="G5861" s="80" t="str">
        <f>IF(F5861="","",VLOOKUP(F5861,商品マスタ!$G:$H,2,FALSE))</f>
        <v/>
      </c>
      <c r="H5861" s="81" t="str">
        <f t="shared" si="3001"/>
        <v/>
      </c>
      <c r="I5861" s="82" t="str">
        <f>IF(発注書!E5867="","",発注書!E5867)</f>
        <v/>
      </c>
      <c r="J5861" s="78" t="str">
        <f>IF(発注書!E5867="","",発注書!C5867)</f>
        <v/>
      </c>
    </row>
    <row r="5862" spans="1:10" x14ac:dyDescent="0.55000000000000004">
      <c r="B5862" s="50">
        <v>2</v>
      </c>
      <c r="E5862" s="78" t="str">
        <f>IF(発注書!E5868="","",発注書!B5868)</f>
        <v/>
      </c>
      <c r="F5862" s="79" t="str">
        <f>IF(J5862="","",VLOOKUP(J5862,商品マスタ!$F:$G,2,FALSE))</f>
        <v/>
      </c>
      <c r="G5862" s="80" t="str">
        <f>IF(F5862="","",VLOOKUP(F5862,商品マスタ!$G:$H,2,FALSE))</f>
        <v/>
      </c>
      <c r="H5862" s="81" t="str">
        <f t="shared" si="3001"/>
        <v/>
      </c>
      <c r="I5862" s="82" t="str">
        <f>IF(発注書!E5868="","",発注書!E5868)</f>
        <v/>
      </c>
      <c r="J5862" s="78" t="str">
        <f>IF(発注書!E5868="","",発注書!C5868)</f>
        <v/>
      </c>
    </row>
    <row r="5863" spans="1:10" x14ac:dyDescent="0.55000000000000004">
      <c r="A5863" s="76" t="e">
        <f t="shared" ref="A5863" si="3019">A5861+1</f>
        <v>#REF!</v>
      </c>
      <c r="B5863" s="50">
        <v>1</v>
      </c>
      <c r="E5863" s="78" t="str">
        <f>IF(発注書!E5869="","",発注書!B5869)</f>
        <v/>
      </c>
      <c r="F5863" s="79" t="str">
        <f>IF(J5863="","",VLOOKUP(J5863,商品マスタ!$F:$G,2,FALSE))</f>
        <v/>
      </c>
      <c r="G5863" s="80" t="str">
        <f>IF(F5863="","",VLOOKUP(F5863,商品マスタ!$G:$H,2,FALSE))</f>
        <v/>
      </c>
      <c r="H5863" s="81" t="str">
        <f t="shared" si="3001"/>
        <v/>
      </c>
      <c r="I5863" s="82" t="str">
        <f>IF(発注書!E5869="","",発注書!E5869)</f>
        <v/>
      </c>
      <c r="J5863" s="78" t="str">
        <f>IF(発注書!E5869="","",発注書!C5869)</f>
        <v/>
      </c>
    </row>
    <row r="5864" spans="1:10" x14ac:dyDescent="0.55000000000000004">
      <c r="B5864" s="50">
        <v>2</v>
      </c>
      <c r="E5864" s="78" t="str">
        <f>IF(発注書!E5870="","",発注書!B5870)</f>
        <v/>
      </c>
      <c r="F5864" s="79" t="str">
        <f>IF(J5864="","",VLOOKUP(J5864,商品マスタ!$F:$G,2,FALSE))</f>
        <v/>
      </c>
      <c r="G5864" s="80" t="str">
        <f>IF(F5864="","",VLOOKUP(F5864,商品マスタ!$G:$H,2,FALSE))</f>
        <v/>
      </c>
      <c r="H5864" s="81" t="str">
        <f t="shared" si="3001"/>
        <v/>
      </c>
      <c r="I5864" s="82" t="str">
        <f>IF(発注書!E5870="","",発注書!E5870)</f>
        <v/>
      </c>
      <c r="J5864" s="78" t="str">
        <f>IF(発注書!E5870="","",発注書!C5870)</f>
        <v/>
      </c>
    </row>
    <row r="5865" spans="1:10" x14ac:dyDescent="0.55000000000000004">
      <c r="A5865" s="76" t="e">
        <f t="shared" ref="A5865" si="3020">A5863+1</f>
        <v>#REF!</v>
      </c>
      <c r="B5865" s="50">
        <v>1</v>
      </c>
      <c r="E5865" s="78" t="str">
        <f>IF(発注書!E5871="","",発注書!B5871)</f>
        <v/>
      </c>
      <c r="F5865" s="79" t="str">
        <f>IF(J5865="","",VLOOKUP(J5865,商品マスタ!$F:$G,2,FALSE))</f>
        <v/>
      </c>
      <c r="G5865" s="80" t="str">
        <f>IF(F5865="","",VLOOKUP(F5865,商品マスタ!$G:$H,2,FALSE))</f>
        <v/>
      </c>
      <c r="H5865" s="81" t="str">
        <f t="shared" si="3001"/>
        <v/>
      </c>
      <c r="I5865" s="82" t="str">
        <f>IF(発注書!E5871="","",発注書!E5871)</f>
        <v/>
      </c>
      <c r="J5865" s="78" t="str">
        <f>IF(発注書!E5871="","",発注書!C5871)</f>
        <v/>
      </c>
    </row>
    <row r="5866" spans="1:10" x14ac:dyDescent="0.55000000000000004">
      <c r="B5866" s="50">
        <v>2</v>
      </c>
      <c r="E5866" s="78" t="str">
        <f>IF(発注書!E5872="","",発注書!B5872)</f>
        <v/>
      </c>
      <c r="F5866" s="79" t="str">
        <f>IF(J5866="","",VLOOKUP(J5866,商品マスタ!$F:$G,2,FALSE))</f>
        <v/>
      </c>
      <c r="G5866" s="80" t="str">
        <f>IF(F5866="","",VLOOKUP(F5866,商品マスタ!$G:$H,2,FALSE))</f>
        <v/>
      </c>
      <c r="H5866" s="81" t="str">
        <f t="shared" si="3001"/>
        <v/>
      </c>
      <c r="I5866" s="82" t="str">
        <f>IF(発注書!E5872="","",発注書!E5872)</f>
        <v/>
      </c>
      <c r="J5866" s="78" t="str">
        <f>IF(発注書!E5872="","",発注書!C5872)</f>
        <v/>
      </c>
    </row>
    <row r="5867" spans="1:10" x14ac:dyDescent="0.55000000000000004">
      <c r="A5867" s="76" t="e">
        <f t="shared" ref="A5867" si="3021">A5865+1</f>
        <v>#REF!</v>
      </c>
      <c r="B5867" s="50">
        <v>1</v>
      </c>
      <c r="E5867" s="78" t="str">
        <f>IF(発注書!E5873="","",発注書!B5873)</f>
        <v/>
      </c>
      <c r="F5867" s="79" t="str">
        <f>IF(J5867="","",VLOOKUP(J5867,商品マスタ!$F:$G,2,FALSE))</f>
        <v/>
      </c>
      <c r="G5867" s="80" t="str">
        <f>IF(F5867="","",VLOOKUP(F5867,商品マスタ!$G:$H,2,FALSE))</f>
        <v/>
      </c>
      <c r="H5867" s="81" t="str">
        <f t="shared" si="3001"/>
        <v/>
      </c>
      <c r="I5867" s="82" t="str">
        <f>IF(発注書!E5873="","",発注書!E5873)</f>
        <v/>
      </c>
      <c r="J5867" s="78" t="str">
        <f>IF(発注書!E5873="","",発注書!C5873)</f>
        <v/>
      </c>
    </row>
    <row r="5868" spans="1:10" x14ac:dyDescent="0.55000000000000004">
      <c r="B5868" s="50">
        <v>2</v>
      </c>
      <c r="E5868" s="78" t="str">
        <f>IF(発注書!E5874="","",発注書!B5874)</f>
        <v/>
      </c>
      <c r="F5868" s="79" t="str">
        <f>IF(J5868="","",VLOOKUP(J5868,商品マスタ!$F:$G,2,FALSE))</f>
        <v/>
      </c>
      <c r="G5868" s="80" t="str">
        <f>IF(F5868="","",VLOOKUP(F5868,商品マスタ!$G:$H,2,FALSE))</f>
        <v/>
      </c>
      <c r="H5868" s="81" t="str">
        <f t="shared" si="3001"/>
        <v/>
      </c>
      <c r="I5868" s="82" t="str">
        <f>IF(発注書!E5874="","",発注書!E5874)</f>
        <v/>
      </c>
      <c r="J5868" s="78" t="str">
        <f>IF(発注書!E5874="","",発注書!C5874)</f>
        <v/>
      </c>
    </row>
    <row r="5869" spans="1:10" x14ac:dyDescent="0.55000000000000004">
      <c r="A5869" s="76" t="e">
        <f t="shared" ref="A5869" si="3022">A5867+1</f>
        <v>#REF!</v>
      </c>
      <c r="B5869" s="50">
        <v>1</v>
      </c>
      <c r="E5869" s="78" t="str">
        <f>IF(発注書!E5875="","",発注書!B5875)</f>
        <v/>
      </c>
      <c r="F5869" s="79" t="str">
        <f>IF(J5869="","",VLOOKUP(J5869,商品マスタ!$F:$G,2,FALSE))</f>
        <v/>
      </c>
      <c r="G5869" s="80" t="str">
        <f>IF(F5869="","",VLOOKUP(F5869,商品マスタ!$G:$H,2,FALSE))</f>
        <v/>
      </c>
      <c r="H5869" s="81" t="str">
        <f t="shared" si="3001"/>
        <v/>
      </c>
      <c r="I5869" s="82" t="str">
        <f>IF(発注書!E5875="","",発注書!E5875)</f>
        <v/>
      </c>
      <c r="J5869" s="78" t="str">
        <f>IF(発注書!E5875="","",発注書!C5875)</f>
        <v/>
      </c>
    </row>
    <row r="5870" spans="1:10" x14ac:dyDescent="0.55000000000000004">
      <c r="B5870" s="50">
        <v>2</v>
      </c>
      <c r="E5870" s="78" t="str">
        <f>IF(発注書!E5876="","",発注書!B5876)</f>
        <v/>
      </c>
      <c r="F5870" s="79" t="str">
        <f>IF(J5870="","",VLOOKUP(J5870,商品マスタ!$F:$G,2,FALSE))</f>
        <v/>
      </c>
      <c r="G5870" s="80" t="str">
        <f>IF(F5870="","",VLOOKUP(F5870,商品マスタ!$G:$H,2,FALSE))</f>
        <v/>
      </c>
      <c r="H5870" s="81" t="str">
        <f t="shared" si="3001"/>
        <v/>
      </c>
      <c r="I5870" s="82" t="str">
        <f>IF(発注書!E5876="","",発注書!E5876)</f>
        <v/>
      </c>
      <c r="J5870" s="78" t="str">
        <f>IF(発注書!E5876="","",発注書!C5876)</f>
        <v/>
      </c>
    </row>
    <row r="5871" spans="1:10" x14ac:dyDescent="0.55000000000000004">
      <c r="A5871" s="76" t="e">
        <f t="shared" ref="A5871" si="3023">A5869+1</f>
        <v>#REF!</v>
      </c>
      <c r="B5871" s="50">
        <v>1</v>
      </c>
      <c r="E5871" s="78" t="str">
        <f>IF(発注書!E5877="","",発注書!B5877)</f>
        <v/>
      </c>
      <c r="F5871" s="79" t="str">
        <f>IF(J5871="","",VLOOKUP(J5871,商品マスタ!$F:$G,2,FALSE))</f>
        <v/>
      </c>
      <c r="G5871" s="80" t="str">
        <f>IF(F5871="","",VLOOKUP(F5871,商品マスタ!$G:$H,2,FALSE))</f>
        <v/>
      </c>
      <c r="H5871" s="81" t="str">
        <f t="shared" si="3001"/>
        <v/>
      </c>
      <c r="I5871" s="82" t="str">
        <f>IF(発注書!E5877="","",発注書!E5877)</f>
        <v/>
      </c>
      <c r="J5871" s="78" t="str">
        <f>IF(発注書!E5877="","",発注書!C5877)</f>
        <v/>
      </c>
    </row>
    <row r="5872" spans="1:10" x14ac:dyDescent="0.55000000000000004">
      <c r="B5872" s="50">
        <v>2</v>
      </c>
      <c r="E5872" s="78" t="str">
        <f>IF(発注書!E5878="","",発注書!B5878)</f>
        <v/>
      </c>
      <c r="F5872" s="79" t="str">
        <f>IF(J5872="","",VLOOKUP(J5872,商品マスタ!$F:$G,2,FALSE))</f>
        <v/>
      </c>
      <c r="G5872" s="80" t="str">
        <f>IF(F5872="","",VLOOKUP(F5872,商品マスタ!$G:$H,2,FALSE))</f>
        <v/>
      </c>
      <c r="H5872" s="81" t="str">
        <f t="shared" si="3001"/>
        <v/>
      </c>
      <c r="I5872" s="82" t="str">
        <f>IF(発注書!E5878="","",発注書!E5878)</f>
        <v/>
      </c>
      <c r="J5872" s="78" t="str">
        <f>IF(発注書!E5878="","",発注書!C5878)</f>
        <v/>
      </c>
    </row>
    <row r="5873" spans="1:10" x14ac:dyDescent="0.55000000000000004">
      <c r="A5873" s="76" t="e">
        <f t="shared" ref="A5873" si="3024">A5871+1</f>
        <v>#REF!</v>
      </c>
      <c r="B5873" s="50">
        <v>1</v>
      </c>
      <c r="E5873" s="78" t="str">
        <f>IF(発注書!E5879="","",発注書!B5879)</f>
        <v/>
      </c>
      <c r="F5873" s="79" t="str">
        <f>IF(J5873="","",VLOOKUP(J5873,商品マスタ!$F:$G,2,FALSE))</f>
        <v/>
      </c>
      <c r="G5873" s="80" t="str">
        <f>IF(F5873="","",VLOOKUP(F5873,商品マスタ!$G:$H,2,FALSE))</f>
        <v/>
      </c>
      <c r="H5873" s="81" t="str">
        <f t="shared" si="3001"/>
        <v/>
      </c>
      <c r="I5873" s="82" t="str">
        <f>IF(発注書!E5879="","",発注書!E5879)</f>
        <v/>
      </c>
      <c r="J5873" s="78" t="str">
        <f>IF(発注書!E5879="","",発注書!C5879)</f>
        <v/>
      </c>
    </row>
    <row r="5874" spans="1:10" x14ac:dyDescent="0.55000000000000004">
      <c r="B5874" s="50">
        <v>2</v>
      </c>
      <c r="E5874" s="78" t="str">
        <f>IF(発注書!E5880="","",発注書!B5880)</f>
        <v/>
      </c>
      <c r="F5874" s="79" t="str">
        <f>IF(J5874="","",VLOOKUP(J5874,商品マスタ!$F:$G,2,FALSE))</f>
        <v/>
      </c>
      <c r="G5874" s="80" t="str">
        <f>IF(F5874="","",VLOOKUP(F5874,商品マスタ!$G:$H,2,FALSE))</f>
        <v/>
      </c>
      <c r="H5874" s="81" t="str">
        <f t="shared" si="3001"/>
        <v/>
      </c>
      <c r="I5874" s="82" t="str">
        <f>IF(発注書!E5880="","",発注書!E5880)</f>
        <v/>
      </c>
      <c r="J5874" s="78" t="str">
        <f>IF(発注書!E5880="","",発注書!C5880)</f>
        <v/>
      </c>
    </row>
    <row r="5875" spans="1:10" x14ac:dyDescent="0.55000000000000004">
      <c r="A5875" s="76" t="e">
        <f t="shared" ref="A5875" si="3025">A5873+1</f>
        <v>#REF!</v>
      </c>
      <c r="B5875" s="50">
        <v>1</v>
      </c>
      <c r="E5875" s="78" t="str">
        <f>IF(発注書!E5881="","",発注書!B5881)</f>
        <v/>
      </c>
      <c r="F5875" s="79" t="str">
        <f>IF(J5875="","",VLOOKUP(J5875,商品マスタ!$F:$G,2,FALSE))</f>
        <v/>
      </c>
      <c r="G5875" s="80" t="str">
        <f>IF(F5875="","",VLOOKUP(F5875,商品マスタ!$G:$H,2,FALSE))</f>
        <v/>
      </c>
      <c r="H5875" s="81" t="str">
        <f t="shared" si="3001"/>
        <v/>
      </c>
      <c r="I5875" s="82" t="str">
        <f>IF(発注書!E5881="","",発注書!E5881)</f>
        <v/>
      </c>
      <c r="J5875" s="78" t="str">
        <f>IF(発注書!E5881="","",発注書!C5881)</f>
        <v/>
      </c>
    </row>
    <row r="5876" spans="1:10" x14ac:dyDescent="0.55000000000000004">
      <c r="B5876" s="50">
        <v>2</v>
      </c>
      <c r="E5876" s="78" t="str">
        <f>IF(発注書!E5882="","",発注書!B5882)</f>
        <v/>
      </c>
      <c r="F5876" s="79" t="str">
        <f>IF(J5876="","",VLOOKUP(J5876,商品マスタ!$F:$G,2,FALSE))</f>
        <v/>
      </c>
      <c r="G5876" s="80" t="str">
        <f>IF(F5876="","",VLOOKUP(F5876,商品マスタ!$G:$H,2,FALSE))</f>
        <v/>
      </c>
      <c r="H5876" s="81" t="str">
        <f t="shared" si="3001"/>
        <v/>
      </c>
      <c r="I5876" s="82" t="str">
        <f>IF(発注書!E5882="","",発注書!E5882)</f>
        <v/>
      </c>
      <c r="J5876" s="78" t="str">
        <f>IF(発注書!E5882="","",発注書!C5882)</f>
        <v/>
      </c>
    </row>
    <row r="5877" spans="1:10" x14ac:dyDescent="0.55000000000000004">
      <c r="A5877" s="76" t="e">
        <f t="shared" ref="A5877" si="3026">A5875+1</f>
        <v>#REF!</v>
      </c>
      <c r="B5877" s="50">
        <v>1</v>
      </c>
      <c r="E5877" s="78" t="str">
        <f>IF(発注書!E5883="","",発注書!B5883)</f>
        <v/>
      </c>
      <c r="F5877" s="79" t="str">
        <f>IF(J5877="","",VLOOKUP(J5877,商品マスタ!$F:$G,2,FALSE))</f>
        <v/>
      </c>
      <c r="G5877" s="80" t="str">
        <f>IF(F5877="","",VLOOKUP(F5877,商品マスタ!$G:$H,2,FALSE))</f>
        <v/>
      </c>
      <c r="H5877" s="81" t="str">
        <f t="shared" si="3001"/>
        <v/>
      </c>
      <c r="I5877" s="82" t="str">
        <f>IF(発注書!E5883="","",発注書!E5883)</f>
        <v/>
      </c>
      <c r="J5877" s="78" t="str">
        <f>IF(発注書!E5883="","",発注書!C5883)</f>
        <v/>
      </c>
    </row>
    <row r="5878" spans="1:10" x14ac:dyDescent="0.55000000000000004">
      <c r="B5878" s="50">
        <v>2</v>
      </c>
      <c r="E5878" s="78" t="str">
        <f>IF(発注書!E5884="","",発注書!B5884)</f>
        <v/>
      </c>
      <c r="F5878" s="79" t="str">
        <f>IF(J5878="","",VLOOKUP(J5878,商品マスタ!$F:$G,2,FALSE))</f>
        <v/>
      </c>
      <c r="G5878" s="80" t="str">
        <f>IF(F5878="","",VLOOKUP(F5878,商品マスタ!$G:$H,2,FALSE))</f>
        <v/>
      </c>
      <c r="H5878" s="81" t="str">
        <f t="shared" si="3001"/>
        <v/>
      </c>
      <c r="I5878" s="82" t="str">
        <f>IF(発注書!E5884="","",発注書!E5884)</f>
        <v/>
      </c>
      <c r="J5878" s="78" t="str">
        <f>IF(発注書!E5884="","",発注書!C5884)</f>
        <v/>
      </c>
    </row>
    <row r="5879" spans="1:10" x14ac:dyDescent="0.55000000000000004">
      <c r="A5879" s="76" t="e">
        <f t="shared" ref="A5879" si="3027">A5877+1</f>
        <v>#REF!</v>
      </c>
      <c r="B5879" s="50">
        <v>1</v>
      </c>
      <c r="E5879" s="78" t="str">
        <f>IF(発注書!E5885="","",発注書!B5885)</f>
        <v/>
      </c>
      <c r="F5879" s="79" t="str">
        <f>IF(J5879="","",VLOOKUP(J5879,商品マスタ!$F:$G,2,FALSE))</f>
        <v/>
      </c>
      <c r="G5879" s="80" t="str">
        <f>IF(F5879="","",VLOOKUP(F5879,商品マスタ!$G:$H,2,FALSE))</f>
        <v/>
      </c>
      <c r="H5879" s="81" t="str">
        <f t="shared" si="3001"/>
        <v/>
      </c>
      <c r="I5879" s="82" t="str">
        <f>IF(発注書!E5885="","",発注書!E5885)</f>
        <v/>
      </c>
      <c r="J5879" s="78" t="str">
        <f>IF(発注書!E5885="","",発注書!C5885)</f>
        <v/>
      </c>
    </row>
    <row r="5880" spans="1:10" x14ac:dyDescent="0.55000000000000004">
      <c r="B5880" s="50">
        <v>2</v>
      </c>
      <c r="E5880" s="78" t="str">
        <f>IF(発注書!E5886="","",発注書!B5886)</f>
        <v/>
      </c>
      <c r="F5880" s="79" t="str">
        <f>IF(J5880="","",VLOOKUP(J5880,商品マスタ!$F:$G,2,FALSE))</f>
        <v/>
      </c>
      <c r="G5880" s="80" t="str">
        <f>IF(F5880="","",VLOOKUP(F5880,商品マスタ!$G:$H,2,FALSE))</f>
        <v/>
      </c>
      <c r="H5880" s="81" t="str">
        <f t="shared" si="3001"/>
        <v/>
      </c>
      <c r="I5880" s="82" t="str">
        <f>IF(発注書!E5886="","",発注書!E5886)</f>
        <v/>
      </c>
      <c r="J5880" s="78" t="str">
        <f>IF(発注書!E5886="","",発注書!C5886)</f>
        <v/>
      </c>
    </row>
    <row r="5881" spans="1:10" x14ac:dyDescent="0.55000000000000004">
      <c r="A5881" s="76" t="e">
        <f t="shared" ref="A5881" si="3028">A5879+1</f>
        <v>#REF!</v>
      </c>
      <c r="B5881" s="50">
        <v>1</v>
      </c>
      <c r="E5881" s="78" t="str">
        <f>IF(発注書!E5887="","",発注書!B5887)</f>
        <v/>
      </c>
      <c r="F5881" s="79" t="str">
        <f>IF(J5881="","",VLOOKUP(J5881,商品マスタ!$F:$G,2,FALSE))</f>
        <v/>
      </c>
      <c r="G5881" s="80" t="str">
        <f>IF(F5881="","",VLOOKUP(F5881,商品マスタ!$G:$H,2,FALSE))</f>
        <v/>
      </c>
      <c r="H5881" s="81" t="str">
        <f t="shared" si="3001"/>
        <v/>
      </c>
      <c r="I5881" s="82" t="str">
        <f>IF(発注書!E5887="","",発注書!E5887)</f>
        <v/>
      </c>
      <c r="J5881" s="78" t="str">
        <f>IF(発注書!E5887="","",発注書!C5887)</f>
        <v/>
      </c>
    </row>
    <row r="5882" spans="1:10" x14ac:dyDescent="0.55000000000000004">
      <c r="B5882" s="50">
        <v>2</v>
      </c>
      <c r="E5882" s="78" t="str">
        <f>IF(発注書!E5888="","",発注書!B5888)</f>
        <v/>
      </c>
      <c r="F5882" s="79" t="str">
        <f>IF(J5882="","",VLOOKUP(J5882,商品マスタ!$F:$G,2,FALSE))</f>
        <v/>
      </c>
      <c r="G5882" s="80" t="str">
        <f>IF(F5882="","",VLOOKUP(F5882,商品マスタ!$G:$H,2,FALSE))</f>
        <v/>
      </c>
      <c r="H5882" s="81" t="str">
        <f t="shared" si="3001"/>
        <v/>
      </c>
      <c r="I5882" s="82" t="str">
        <f>IF(発注書!E5888="","",発注書!E5888)</f>
        <v/>
      </c>
      <c r="J5882" s="78" t="str">
        <f>IF(発注書!E5888="","",発注書!C5888)</f>
        <v/>
      </c>
    </row>
    <row r="5883" spans="1:10" x14ac:dyDescent="0.55000000000000004">
      <c r="A5883" s="76" t="e">
        <f t="shared" ref="A5883" si="3029">A5881+1</f>
        <v>#REF!</v>
      </c>
      <c r="B5883" s="50">
        <v>1</v>
      </c>
      <c r="E5883" s="78" t="str">
        <f>IF(発注書!E5889="","",発注書!B5889)</f>
        <v/>
      </c>
      <c r="F5883" s="79" t="str">
        <f>IF(J5883="","",VLOOKUP(J5883,商品マスタ!$F:$G,2,FALSE))</f>
        <v/>
      </c>
      <c r="G5883" s="80" t="str">
        <f>IF(F5883="","",VLOOKUP(F5883,商品マスタ!$G:$H,2,FALSE))</f>
        <v/>
      </c>
      <c r="H5883" s="81" t="str">
        <f t="shared" si="3001"/>
        <v/>
      </c>
      <c r="I5883" s="82" t="str">
        <f>IF(発注書!E5889="","",発注書!E5889)</f>
        <v/>
      </c>
      <c r="J5883" s="78" t="str">
        <f>IF(発注書!E5889="","",発注書!C5889)</f>
        <v/>
      </c>
    </row>
    <row r="5884" spans="1:10" x14ac:dyDescent="0.55000000000000004">
      <c r="B5884" s="50">
        <v>2</v>
      </c>
      <c r="E5884" s="78" t="str">
        <f>IF(発注書!E5890="","",発注書!B5890)</f>
        <v/>
      </c>
      <c r="F5884" s="79" t="str">
        <f>IF(J5884="","",VLOOKUP(J5884,商品マスタ!$F:$G,2,FALSE))</f>
        <v/>
      </c>
      <c r="G5884" s="80" t="str">
        <f>IF(F5884="","",VLOOKUP(F5884,商品マスタ!$G:$H,2,FALSE))</f>
        <v/>
      </c>
      <c r="H5884" s="81" t="str">
        <f t="shared" si="3001"/>
        <v/>
      </c>
      <c r="I5884" s="82" t="str">
        <f>IF(発注書!E5890="","",発注書!E5890)</f>
        <v/>
      </c>
      <c r="J5884" s="78" t="str">
        <f>IF(発注書!E5890="","",発注書!C5890)</f>
        <v/>
      </c>
    </row>
    <row r="5885" spans="1:10" x14ac:dyDescent="0.55000000000000004">
      <c r="A5885" s="76" t="e">
        <f t="shared" ref="A5885" si="3030">A5883+1</f>
        <v>#REF!</v>
      </c>
      <c r="B5885" s="50">
        <v>1</v>
      </c>
      <c r="E5885" s="78" t="str">
        <f>IF(発注書!E5891="","",発注書!B5891)</f>
        <v/>
      </c>
      <c r="F5885" s="79" t="str">
        <f>IF(J5885="","",VLOOKUP(J5885,商品マスタ!$F:$G,2,FALSE))</f>
        <v/>
      </c>
      <c r="G5885" s="80" t="str">
        <f>IF(F5885="","",VLOOKUP(F5885,商品マスタ!$G:$H,2,FALSE))</f>
        <v/>
      </c>
      <c r="H5885" s="81" t="str">
        <f t="shared" si="3001"/>
        <v/>
      </c>
      <c r="I5885" s="82" t="str">
        <f>IF(発注書!E5891="","",発注書!E5891)</f>
        <v/>
      </c>
      <c r="J5885" s="78" t="str">
        <f>IF(発注書!E5891="","",発注書!C5891)</f>
        <v/>
      </c>
    </row>
    <row r="5886" spans="1:10" x14ac:dyDescent="0.55000000000000004">
      <c r="B5886" s="50">
        <v>2</v>
      </c>
      <c r="E5886" s="78" t="str">
        <f>IF(発注書!E5892="","",発注書!B5892)</f>
        <v/>
      </c>
      <c r="F5886" s="79" t="str">
        <f>IF(J5886="","",VLOOKUP(J5886,商品マスタ!$F:$G,2,FALSE))</f>
        <v/>
      </c>
      <c r="G5886" s="80" t="str">
        <f>IF(F5886="","",VLOOKUP(F5886,商品マスタ!$G:$H,2,FALSE))</f>
        <v/>
      </c>
      <c r="H5886" s="81" t="str">
        <f t="shared" si="3001"/>
        <v/>
      </c>
      <c r="I5886" s="82" t="str">
        <f>IF(発注書!E5892="","",発注書!E5892)</f>
        <v/>
      </c>
      <c r="J5886" s="78" t="str">
        <f>IF(発注書!E5892="","",発注書!C5892)</f>
        <v/>
      </c>
    </row>
    <row r="5887" spans="1:10" x14ac:dyDescent="0.55000000000000004">
      <c r="A5887" s="76" t="e">
        <f t="shared" ref="A5887" si="3031">A5885+1</f>
        <v>#REF!</v>
      </c>
      <c r="B5887" s="50">
        <v>1</v>
      </c>
      <c r="E5887" s="78" t="str">
        <f>IF(発注書!E5893="","",発注書!B5893)</f>
        <v/>
      </c>
      <c r="F5887" s="79" t="str">
        <f>IF(J5887="","",VLOOKUP(J5887,商品マスタ!$F:$G,2,FALSE))</f>
        <v/>
      </c>
      <c r="G5887" s="80" t="str">
        <f>IF(F5887="","",VLOOKUP(F5887,商品マスタ!$G:$H,2,FALSE))</f>
        <v/>
      </c>
      <c r="H5887" s="81" t="str">
        <f t="shared" si="3001"/>
        <v/>
      </c>
      <c r="I5887" s="82" t="str">
        <f>IF(発注書!E5893="","",発注書!E5893)</f>
        <v/>
      </c>
      <c r="J5887" s="78" t="str">
        <f>IF(発注書!E5893="","",発注書!C5893)</f>
        <v/>
      </c>
    </row>
    <row r="5888" spans="1:10" x14ac:dyDescent="0.55000000000000004">
      <c r="B5888" s="50">
        <v>2</v>
      </c>
      <c r="E5888" s="78" t="str">
        <f>IF(発注書!E5894="","",発注書!B5894)</f>
        <v/>
      </c>
      <c r="F5888" s="79" t="str">
        <f>IF(J5888="","",VLOOKUP(J5888,商品マスタ!$F:$G,2,FALSE))</f>
        <v/>
      </c>
      <c r="G5888" s="80" t="str">
        <f>IF(F5888="","",VLOOKUP(F5888,商品マスタ!$G:$H,2,FALSE))</f>
        <v/>
      </c>
      <c r="H5888" s="81" t="str">
        <f t="shared" si="3001"/>
        <v/>
      </c>
      <c r="I5888" s="82" t="str">
        <f>IF(発注書!E5894="","",発注書!E5894)</f>
        <v/>
      </c>
      <c r="J5888" s="78" t="str">
        <f>IF(発注書!E5894="","",発注書!C5894)</f>
        <v/>
      </c>
    </row>
    <row r="5889" spans="1:10" x14ac:dyDescent="0.55000000000000004">
      <c r="A5889" s="76" t="e">
        <f t="shared" ref="A5889" si="3032">A5887+1</f>
        <v>#REF!</v>
      </c>
      <c r="B5889" s="50">
        <v>1</v>
      </c>
      <c r="E5889" s="78" t="str">
        <f>IF(発注書!E5895="","",発注書!B5895)</f>
        <v/>
      </c>
      <c r="F5889" s="79" t="str">
        <f>IF(J5889="","",VLOOKUP(J5889,商品マスタ!$F:$G,2,FALSE))</f>
        <v/>
      </c>
      <c r="G5889" s="80" t="str">
        <f>IF(F5889="","",VLOOKUP(F5889,商品マスタ!$G:$H,2,FALSE))</f>
        <v/>
      </c>
      <c r="H5889" s="81" t="str">
        <f t="shared" si="3001"/>
        <v/>
      </c>
      <c r="I5889" s="82" t="str">
        <f>IF(発注書!E5895="","",発注書!E5895)</f>
        <v/>
      </c>
      <c r="J5889" s="78" t="str">
        <f>IF(発注書!E5895="","",発注書!C5895)</f>
        <v/>
      </c>
    </row>
    <row r="5890" spans="1:10" x14ac:dyDescent="0.55000000000000004">
      <c r="B5890" s="50">
        <v>2</v>
      </c>
      <c r="E5890" s="78" t="str">
        <f>IF(発注書!E5896="","",発注書!B5896)</f>
        <v/>
      </c>
      <c r="F5890" s="79" t="str">
        <f>IF(J5890="","",VLOOKUP(J5890,商品マスタ!$F:$G,2,FALSE))</f>
        <v/>
      </c>
      <c r="G5890" s="80" t="str">
        <f>IF(F5890="","",VLOOKUP(F5890,商品マスタ!$G:$H,2,FALSE))</f>
        <v/>
      </c>
      <c r="H5890" s="81" t="str">
        <f t="shared" si="3001"/>
        <v/>
      </c>
      <c r="I5890" s="82" t="str">
        <f>IF(発注書!E5896="","",発注書!E5896)</f>
        <v/>
      </c>
      <c r="J5890" s="78" t="str">
        <f>IF(発注書!E5896="","",発注書!C5896)</f>
        <v/>
      </c>
    </row>
    <row r="5891" spans="1:10" x14ac:dyDescent="0.55000000000000004">
      <c r="A5891" s="76" t="e">
        <f t="shared" ref="A5891" si="3033">A5889+1</f>
        <v>#REF!</v>
      </c>
      <c r="B5891" s="50">
        <v>1</v>
      </c>
      <c r="E5891" s="78" t="str">
        <f>IF(発注書!E5897="","",発注書!B5897)</f>
        <v/>
      </c>
      <c r="F5891" s="79" t="str">
        <f>IF(J5891="","",VLOOKUP(J5891,商品マスタ!$F:$G,2,FALSE))</f>
        <v/>
      </c>
      <c r="G5891" s="80" t="str">
        <f>IF(F5891="","",VLOOKUP(F5891,商品マスタ!$G:$H,2,FALSE))</f>
        <v/>
      </c>
      <c r="H5891" s="81" t="str">
        <f t="shared" si="3001"/>
        <v/>
      </c>
      <c r="I5891" s="82" t="str">
        <f>IF(発注書!E5897="","",発注書!E5897)</f>
        <v/>
      </c>
      <c r="J5891" s="78" t="str">
        <f>IF(発注書!E5897="","",発注書!C5897)</f>
        <v/>
      </c>
    </row>
    <row r="5892" spans="1:10" x14ac:dyDescent="0.55000000000000004">
      <c r="B5892" s="50">
        <v>2</v>
      </c>
      <c r="E5892" s="78" t="str">
        <f>IF(発注書!E5898="","",発注書!B5898)</f>
        <v/>
      </c>
      <c r="F5892" s="79" t="str">
        <f>IF(J5892="","",VLOOKUP(J5892,商品マスタ!$F:$G,2,FALSE))</f>
        <v/>
      </c>
      <c r="G5892" s="80" t="str">
        <f>IF(F5892="","",VLOOKUP(F5892,商品マスタ!$G:$H,2,FALSE))</f>
        <v/>
      </c>
      <c r="H5892" s="81" t="str">
        <f t="shared" ref="H5892:H5955" si="3034">IF(E5892="","",IF(E5892="",LEN(SUBSTITUTE(D5892," ","")),LEN(SUBSTITUTE(E5892," ",""))))</f>
        <v/>
      </c>
      <c r="I5892" s="82" t="str">
        <f>IF(発注書!E5898="","",発注書!E5898)</f>
        <v/>
      </c>
      <c r="J5892" s="78" t="str">
        <f>IF(発注書!E5898="","",発注書!C5898)</f>
        <v/>
      </c>
    </row>
    <row r="5893" spans="1:10" x14ac:dyDescent="0.55000000000000004">
      <c r="A5893" s="76" t="e">
        <f t="shared" ref="A5893" si="3035">A5891+1</f>
        <v>#REF!</v>
      </c>
      <c r="B5893" s="50">
        <v>1</v>
      </c>
      <c r="E5893" s="78" t="str">
        <f>IF(発注書!E5899="","",発注書!B5899)</f>
        <v/>
      </c>
      <c r="F5893" s="79" t="str">
        <f>IF(J5893="","",VLOOKUP(J5893,商品マスタ!$F:$G,2,FALSE))</f>
        <v/>
      </c>
      <c r="G5893" s="80" t="str">
        <f>IF(F5893="","",VLOOKUP(F5893,商品マスタ!$G:$H,2,FALSE))</f>
        <v/>
      </c>
      <c r="H5893" s="81" t="str">
        <f t="shared" si="3034"/>
        <v/>
      </c>
      <c r="I5893" s="82" t="str">
        <f>IF(発注書!E5899="","",発注書!E5899)</f>
        <v/>
      </c>
      <c r="J5893" s="78" t="str">
        <f>IF(発注書!E5899="","",発注書!C5899)</f>
        <v/>
      </c>
    </row>
    <row r="5894" spans="1:10" x14ac:dyDescent="0.55000000000000004">
      <c r="B5894" s="50">
        <v>2</v>
      </c>
      <c r="E5894" s="78" t="str">
        <f>IF(発注書!E5900="","",発注書!B5900)</f>
        <v/>
      </c>
      <c r="F5894" s="79" t="str">
        <f>IF(J5894="","",VLOOKUP(J5894,商品マスタ!$F:$G,2,FALSE))</f>
        <v/>
      </c>
      <c r="G5894" s="80" t="str">
        <f>IF(F5894="","",VLOOKUP(F5894,商品マスタ!$G:$H,2,FALSE))</f>
        <v/>
      </c>
      <c r="H5894" s="81" t="str">
        <f t="shared" si="3034"/>
        <v/>
      </c>
      <c r="I5894" s="82" t="str">
        <f>IF(発注書!E5900="","",発注書!E5900)</f>
        <v/>
      </c>
      <c r="J5894" s="78" t="str">
        <f>IF(発注書!E5900="","",発注書!C5900)</f>
        <v/>
      </c>
    </row>
    <row r="5895" spans="1:10" x14ac:dyDescent="0.55000000000000004">
      <c r="A5895" s="76" t="e">
        <f t="shared" ref="A5895" si="3036">A5893+1</f>
        <v>#REF!</v>
      </c>
      <c r="B5895" s="50">
        <v>1</v>
      </c>
      <c r="E5895" s="78" t="str">
        <f>IF(発注書!E5901="","",発注書!B5901)</f>
        <v/>
      </c>
      <c r="F5895" s="79" t="str">
        <f>IF(J5895="","",VLOOKUP(J5895,商品マスタ!$F:$G,2,FALSE))</f>
        <v/>
      </c>
      <c r="G5895" s="80" t="str">
        <f>IF(F5895="","",VLOOKUP(F5895,商品マスタ!$G:$H,2,FALSE))</f>
        <v/>
      </c>
      <c r="H5895" s="81" t="str">
        <f t="shared" si="3034"/>
        <v/>
      </c>
      <c r="I5895" s="82" t="str">
        <f>IF(発注書!E5901="","",発注書!E5901)</f>
        <v/>
      </c>
      <c r="J5895" s="78" t="str">
        <f>IF(発注書!E5901="","",発注書!C5901)</f>
        <v/>
      </c>
    </row>
    <row r="5896" spans="1:10" x14ac:dyDescent="0.55000000000000004">
      <c r="B5896" s="50">
        <v>2</v>
      </c>
      <c r="E5896" s="78" t="str">
        <f>IF(発注書!E5902="","",発注書!B5902)</f>
        <v/>
      </c>
      <c r="F5896" s="79" t="str">
        <f>IF(J5896="","",VLOOKUP(J5896,商品マスタ!$F:$G,2,FALSE))</f>
        <v/>
      </c>
      <c r="G5896" s="80" t="str">
        <f>IF(F5896="","",VLOOKUP(F5896,商品マスタ!$G:$H,2,FALSE))</f>
        <v/>
      </c>
      <c r="H5896" s="81" t="str">
        <f t="shared" si="3034"/>
        <v/>
      </c>
      <c r="I5896" s="82" t="str">
        <f>IF(発注書!E5902="","",発注書!E5902)</f>
        <v/>
      </c>
      <c r="J5896" s="78" t="str">
        <f>IF(発注書!E5902="","",発注書!C5902)</f>
        <v/>
      </c>
    </row>
    <row r="5897" spans="1:10" x14ac:dyDescent="0.55000000000000004">
      <c r="A5897" s="76" t="e">
        <f t="shared" ref="A5897" si="3037">A5895+1</f>
        <v>#REF!</v>
      </c>
      <c r="B5897" s="50">
        <v>1</v>
      </c>
      <c r="E5897" s="78" t="str">
        <f>IF(発注書!E5903="","",発注書!B5903)</f>
        <v/>
      </c>
      <c r="F5897" s="79" t="str">
        <f>IF(J5897="","",VLOOKUP(J5897,商品マスタ!$F:$G,2,FALSE))</f>
        <v/>
      </c>
      <c r="G5897" s="80" t="str">
        <f>IF(F5897="","",VLOOKUP(F5897,商品マスタ!$G:$H,2,FALSE))</f>
        <v/>
      </c>
      <c r="H5897" s="81" t="str">
        <f t="shared" si="3034"/>
        <v/>
      </c>
      <c r="I5897" s="82" t="str">
        <f>IF(発注書!E5903="","",発注書!E5903)</f>
        <v/>
      </c>
      <c r="J5897" s="78" t="str">
        <f>IF(発注書!E5903="","",発注書!C5903)</f>
        <v/>
      </c>
    </row>
    <row r="5898" spans="1:10" x14ac:dyDescent="0.55000000000000004">
      <c r="B5898" s="50">
        <v>2</v>
      </c>
      <c r="E5898" s="78" t="str">
        <f>IF(発注書!E5904="","",発注書!B5904)</f>
        <v/>
      </c>
      <c r="F5898" s="79" t="str">
        <f>IF(J5898="","",VLOOKUP(J5898,商品マスタ!$F:$G,2,FALSE))</f>
        <v/>
      </c>
      <c r="G5898" s="80" t="str">
        <f>IF(F5898="","",VLOOKUP(F5898,商品マスタ!$G:$H,2,FALSE))</f>
        <v/>
      </c>
      <c r="H5898" s="81" t="str">
        <f t="shared" si="3034"/>
        <v/>
      </c>
      <c r="I5898" s="82" t="str">
        <f>IF(発注書!E5904="","",発注書!E5904)</f>
        <v/>
      </c>
      <c r="J5898" s="78" t="str">
        <f>IF(発注書!E5904="","",発注書!C5904)</f>
        <v/>
      </c>
    </row>
    <row r="5899" spans="1:10" x14ac:dyDescent="0.55000000000000004">
      <c r="A5899" s="76" t="e">
        <f t="shared" ref="A5899" si="3038">A5897+1</f>
        <v>#REF!</v>
      </c>
      <c r="B5899" s="50">
        <v>1</v>
      </c>
      <c r="E5899" s="78" t="str">
        <f>IF(発注書!E5905="","",発注書!B5905)</f>
        <v/>
      </c>
      <c r="F5899" s="79" t="str">
        <f>IF(J5899="","",VLOOKUP(J5899,商品マスタ!$F:$G,2,FALSE))</f>
        <v/>
      </c>
      <c r="G5899" s="80" t="str">
        <f>IF(F5899="","",VLOOKUP(F5899,商品マスタ!$G:$H,2,FALSE))</f>
        <v/>
      </c>
      <c r="H5899" s="81" t="str">
        <f t="shared" si="3034"/>
        <v/>
      </c>
      <c r="I5899" s="82" t="str">
        <f>IF(発注書!E5905="","",発注書!E5905)</f>
        <v/>
      </c>
      <c r="J5899" s="78" t="str">
        <f>IF(発注書!E5905="","",発注書!C5905)</f>
        <v/>
      </c>
    </row>
    <row r="5900" spans="1:10" x14ac:dyDescent="0.55000000000000004">
      <c r="B5900" s="50">
        <v>2</v>
      </c>
      <c r="E5900" s="78" t="str">
        <f>IF(発注書!E5906="","",発注書!B5906)</f>
        <v/>
      </c>
      <c r="F5900" s="79" t="str">
        <f>IF(J5900="","",VLOOKUP(J5900,商品マスタ!$F:$G,2,FALSE))</f>
        <v/>
      </c>
      <c r="G5900" s="80" t="str">
        <f>IF(F5900="","",VLOOKUP(F5900,商品マスタ!$G:$H,2,FALSE))</f>
        <v/>
      </c>
      <c r="H5900" s="81" t="str">
        <f t="shared" si="3034"/>
        <v/>
      </c>
      <c r="I5900" s="82" t="str">
        <f>IF(発注書!E5906="","",発注書!E5906)</f>
        <v/>
      </c>
      <c r="J5900" s="78" t="str">
        <f>IF(発注書!E5906="","",発注書!C5906)</f>
        <v/>
      </c>
    </row>
    <row r="5901" spans="1:10" x14ac:dyDescent="0.55000000000000004">
      <c r="A5901" s="76" t="e">
        <f t="shared" ref="A5901" si="3039">A5899+1</f>
        <v>#REF!</v>
      </c>
      <c r="B5901" s="50">
        <v>1</v>
      </c>
      <c r="E5901" s="78" t="str">
        <f>IF(発注書!E5907="","",発注書!B5907)</f>
        <v/>
      </c>
      <c r="F5901" s="79" t="str">
        <f>IF(J5901="","",VLOOKUP(J5901,商品マスタ!$F:$G,2,FALSE))</f>
        <v/>
      </c>
      <c r="G5901" s="80" t="str">
        <f>IF(F5901="","",VLOOKUP(F5901,商品マスタ!$G:$H,2,FALSE))</f>
        <v/>
      </c>
      <c r="H5901" s="81" t="str">
        <f t="shared" si="3034"/>
        <v/>
      </c>
      <c r="I5901" s="82" t="str">
        <f>IF(発注書!E5907="","",発注書!E5907)</f>
        <v/>
      </c>
      <c r="J5901" s="78" t="str">
        <f>IF(発注書!E5907="","",発注書!C5907)</f>
        <v/>
      </c>
    </row>
    <row r="5902" spans="1:10" x14ac:dyDescent="0.55000000000000004">
      <c r="B5902" s="50">
        <v>2</v>
      </c>
      <c r="E5902" s="78" t="str">
        <f>IF(発注書!E5908="","",発注書!B5908)</f>
        <v/>
      </c>
      <c r="F5902" s="79" t="str">
        <f>IF(J5902="","",VLOOKUP(J5902,商品マスタ!$F:$G,2,FALSE))</f>
        <v/>
      </c>
      <c r="G5902" s="80" t="str">
        <f>IF(F5902="","",VLOOKUP(F5902,商品マスタ!$G:$H,2,FALSE))</f>
        <v/>
      </c>
      <c r="H5902" s="81" t="str">
        <f t="shared" si="3034"/>
        <v/>
      </c>
      <c r="I5902" s="82" t="str">
        <f>IF(発注書!E5908="","",発注書!E5908)</f>
        <v/>
      </c>
      <c r="J5902" s="78" t="str">
        <f>IF(発注書!E5908="","",発注書!C5908)</f>
        <v/>
      </c>
    </row>
    <row r="5903" spans="1:10" x14ac:dyDescent="0.55000000000000004">
      <c r="A5903" s="76" t="e">
        <f t="shared" ref="A5903" si="3040">A5901+1</f>
        <v>#REF!</v>
      </c>
      <c r="B5903" s="50">
        <v>1</v>
      </c>
      <c r="E5903" s="78" t="str">
        <f>IF(発注書!E5909="","",発注書!B5909)</f>
        <v/>
      </c>
      <c r="F5903" s="79" t="str">
        <f>IF(J5903="","",VLOOKUP(J5903,商品マスタ!$F:$G,2,FALSE))</f>
        <v/>
      </c>
      <c r="G5903" s="80" t="str">
        <f>IF(F5903="","",VLOOKUP(F5903,商品マスタ!$G:$H,2,FALSE))</f>
        <v/>
      </c>
      <c r="H5903" s="81" t="str">
        <f t="shared" si="3034"/>
        <v/>
      </c>
      <c r="I5903" s="82" t="str">
        <f>IF(発注書!E5909="","",発注書!E5909)</f>
        <v/>
      </c>
      <c r="J5903" s="78" t="str">
        <f>IF(発注書!E5909="","",発注書!C5909)</f>
        <v/>
      </c>
    </row>
    <row r="5904" spans="1:10" x14ac:dyDescent="0.55000000000000004">
      <c r="B5904" s="50">
        <v>2</v>
      </c>
      <c r="E5904" s="78" t="str">
        <f>IF(発注書!E5910="","",発注書!B5910)</f>
        <v/>
      </c>
      <c r="F5904" s="79" t="str">
        <f>IF(J5904="","",VLOOKUP(J5904,商品マスタ!$F:$G,2,FALSE))</f>
        <v/>
      </c>
      <c r="G5904" s="80" t="str">
        <f>IF(F5904="","",VLOOKUP(F5904,商品マスタ!$G:$H,2,FALSE))</f>
        <v/>
      </c>
      <c r="H5904" s="81" t="str">
        <f t="shared" si="3034"/>
        <v/>
      </c>
      <c r="I5904" s="82" t="str">
        <f>IF(発注書!E5910="","",発注書!E5910)</f>
        <v/>
      </c>
      <c r="J5904" s="78" t="str">
        <f>IF(発注書!E5910="","",発注書!C5910)</f>
        <v/>
      </c>
    </row>
    <row r="5905" spans="1:10" x14ac:dyDescent="0.55000000000000004">
      <c r="A5905" s="76" t="e">
        <f t="shared" ref="A5905" si="3041">A5903+1</f>
        <v>#REF!</v>
      </c>
      <c r="B5905" s="50">
        <v>1</v>
      </c>
      <c r="E5905" s="78" t="str">
        <f>IF(発注書!E5911="","",発注書!B5911)</f>
        <v/>
      </c>
      <c r="F5905" s="79" t="str">
        <f>IF(J5905="","",VLOOKUP(J5905,商品マスタ!$F:$G,2,FALSE))</f>
        <v/>
      </c>
      <c r="G5905" s="80" t="str">
        <f>IF(F5905="","",VLOOKUP(F5905,商品マスタ!$G:$H,2,FALSE))</f>
        <v/>
      </c>
      <c r="H5905" s="81" t="str">
        <f t="shared" si="3034"/>
        <v/>
      </c>
      <c r="I5905" s="82" t="str">
        <f>IF(発注書!E5911="","",発注書!E5911)</f>
        <v/>
      </c>
      <c r="J5905" s="78" t="str">
        <f>IF(発注書!E5911="","",発注書!C5911)</f>
        <v/>
      </c>
    </row>
    <row r="5906" spans="1:10" x14ac:dyDescent="0.55000000000000004">
      <c r="B5906" s="50">
        <v>2</v>
      </c>
      <c r="E5906" s="78" t="str">
        <f>IF(発注書!E5912="","",発注書!B5912)</f>
        <v/>
      </c>
      <c r="F5906" s="79" t="str">
        <f>IF(J5906="","",VLOOKUP(J5906,商品マスタ!$F:$G,2,FALSE))</f>
        <v/>
      </c>
      <c r="G5906" s="80" t="str">
        <f>IF(F5906="","",VLOOKUP(F5906,商品マスタ!$G:$H,2,FALSE))</f>
        <v/>
      </c>
      <c r="H5906" s="81" t="str">
        <f t="shared" si="3034"/>
        <v/>
      </c>
      <c r="I5906" s="82" t="str">
        <f>IF(発注書!E5912="","",発注書!E5912)</f>
        <v/>
      </c>
      <c r="J5906" s="78" t="str">
        <f>IF(発注書!E5912="","",発注書!C5912)</f>
        <v/>
      </c>
    </row>
    <row r="5907" spans="1:10" x14ac:dyDescent="0.55000000000000004">
      <c r="A5907" s="76" t="e">
        <f t="shared" ref="A5907" si="3042">A5905+1</f>
        <v>#REF!</v>
      </c>
      <c r="B5907" s="50">
        <v>1</v>
      </c>
      <c r="E5907" s="78" t="str">
        <f>IF(発注書!E5913="","",発注書!B5913)</f>
        <v/>
      </c>
      <c r="F5907" s="79" t="str">
        <f>IF(J5907="","",VLOOKUP(J5907,商品マスタ!$F:$G,2,FALSE))</f>
        <v/>
      </c>
      <c r="G5907" s="80" t="str">
        <f>IF(F5907="","",VLOOKUP(F5907,商品マスタ!$G:$H,2,FALSE))</f>
        <v/>
      </c>
      <c r="H5907" s="81" t="str">
        <f t="shared" si="3034"/>
        <v/>
      </c>
      <c r="I5907" s="82" t="str">
        <f>IF(発注書!E5913="","",発注書!E5913)</f>
        <v/>
      </c>
      <c r="J5907" s="78" t="str">
        <f>IF(発注書!E5913="","",発注書!C5913)</f>
        <v/>
      </c>
    </row>
    <row r="5908" spans="1:10" x14ac:dyDescent="0.55000000000000004">
      <c r="B5908" s="50">
        <v>2</v>
      </c>
      <c r="E5908" s="78" t="str">
        <f>IF(発注書!E5914="","",発注書!B5914)</f>
        <v/>
      </c>
      <c r="F5908" s="79" t="str">
        <f>IF(J5908="","",VLOOKUP(J5908,商品マスタ!$F:$G,2,FALSE))</f>
        <v/>
      </c>
      <c r="G5908" s="80" t="str">
        <f>IF(F5908="","",VLOOKUP(F5908,商品マスタ!$G:$H,2,FALSE))</f>
        <v/>
      </c>
      <c r="H5908" s="81" t="str">
        <f t="shared" si="3034"/>
        <v/>
      </c>
      <c r="I5908" s="82" t="str">
        <f>IF(発注書!E5914="","",発注書!E5914)</f>
        <v/>
      </c>
      <c r="J5908" s="78" t="str">
        <f>IF(発注書!E5914="","",発注書!C5914)</f>
        <v/>
      </c>
    </row>
    <row r="5909" spans="1:10" x14ac:dyDescent="0.55000000000000004">
      <c r="A5909" s="76" t="e">
        <f t="shared" ref="A5909" si="3043">A5907+1</f>
        <v>#REF!</v>
      </c>
      <c r="B5909" s="50">
        <v>1</v>
      </c>
      <c r="E5909" s="78" t="str">
        <f>IF(発注書!E5915="","",発注書!B5915)</f>
        <v/>
      </c>
      <c r="F5909" s="79" t="str">
        <f>IF(J5909="","",VLOOKUP(J5909,商品マスタ!$F:$G,2,FALSE))</f>
        <v/>
      </c>
      <c r="G5909" s="80" t="str">
        <f>IF(F5909="","",VLOOKUP(F5909,商品マスタ!$G:$H,2,FALSE))</f>
        <v/>
      </c>
      <c r="H5909" s="81" t="str">
        <f t="shared" si="3034"/>
        <v/>
      </c>
      <c r="I5909" s="82" t="str">
        <f>IF(発注書!E5915="","",発注書!E5915)</f>
        <v/>
      </c>
      <c r="J5909" s="78" t="str">
        <f>IF(発注書!E5915="","",発注書!C5915)</f>
        <v/>
      </c>
    </row>
    <row r="5910" spans="1:10" x14ac:dyDescent="0.55000000000000004">
      <c r="B5910" s="50">
        <v>2</v>
      </c>
      <c r="E5910" s="78" t="str">
        <f>IF(発注書!E5916="","",発注書!B5916)</f>
        <v/>
      </c>
      <c r="F5910" s="79" t="str">
        <f>IF(J5910="","",VLOOKUP(J5910,商品マスタ!$F:$G,2,FALSE))</f>
        <v/>
      </c>
      <c r="G5910" s="80" t="str">
        <f>IF(F5910="","",VLOOKUP(F5910,商品マスタ!$G:$H,2,FALSE))</f>
        <v/>
      </c>
      <c r="H5910" s="81" t="str">
        <f t="shared" si="3034"/>
        <v/>
      </c>
      <c r="I5910" s="82" t="str">
        <f>IF(発注書!E5916="","",発注書!E5916)</f>
        <v/>
      </c>
      <c r="J5910" s="78" t="str">
        <f>IF(発注書!E5916="","",発注書!C5916)</f>
        <v/>
      </c>
    </row>
    <row r="5911" spans="1:10" x14ac:dyDescent="0.55000000000000004">
      <c r="A5911" s="76" t="e">
        <f t="shared" ref="A5911" si="3044">A5909+1</f>
        <v>#REF!</v>
      </c>
      <c r="B5911" s="50">
        <v>1</v>
      </c>
      <c r="E5911" s="78" t="str">
        <f>IF(発注書!E5917="","",発注書!B5917)</f>
        <v/>
      </c>
      <c r="F5911" s="79" t="str">
        <f>IF(J5911="","",VLOOKUP(J5911,商品マスタ!$F:$G,2,FALSE))</f>
        <v/>
      </c>
      <c r="G5911" s="80" t="str">
        <f>IF(F5911="","",VLOOKUP(F5911,商品マスタ!$G:$H,2,FALSE))</f>
        <v/>
      </c>
      <c r="H5911" s="81" t="str">
        <f t="shared" si="3034"/>
        <v/>
      </c>
      <c r="I5911" s="82" t="str">
        <f>IF(発注書!E5917="","",発注書!E5917)</f>
        <v/>
      </c>
      <c r="J5911" s="78" t="str">
        <f>IF(発注書!E5917="","",発注書!C5917)</f>
        <v/>
      </c>
    </row>
    <row r="5912" spans="1:10" x14ac:dyDescent="0.55000000000000004">
      <c r="B5912" s="50">
        <v>2</v>
      </c>
      <c r="E5912" s="78" t="str">
        <f>IF(発注書!E5918="","",発注書!B5918)</f>
        <v/>
      </c>
      <c r="F5912" s="79" t="str">
        <f>IF(J5912="","",VLOOKUP(J5912,商品マスタ!$F:$G,2,FALSE))</f>
        <v/>
      </c>
      <c r="G5912" s="80" t="str">
        <f>IF(F5912="","",VLOOKUP(F5912,商品マスタ!$G:$H,2,FALSE))</f>
        <v/>
      </c>
      <c r="H5912" s="81" t="str">
        <f t="shared" si="3034"/>
        <v/>
      </c>
      <c r="I5912" s="82" t="str">
        <f>IF(発注書!E5918="","",発注書!E5918)</f>
        <v/>
      </c>
      <c r="J5912" s="78" t="str">
        <f>IF(発注書!E5918="","",発注書!C5918)</f>
        <v/>
      </c>
    </row>
    <row r="5913" spans="1:10" x14ac:dyDescent="0.55000000000000004">
      <c r="A5913" s="76" t="e">
        <f t="shared" ref="A5913" si="3045">A5911+1</f>
        <v>#REF!</v>
      </c>
      <c r="B5913" s="50">
        <v>1</v>
      </c>
      <c r="E5913" s="78" t="str">
        <f>IF(発注書!E5919="","",発注書!B5919)</f>
        <v/>
      </c>
      <c r="F5913" s="79" t="str">
        <f>IF(J5913="","",VLOOKUP(J5913,商品マスタ!$F:$G,2,FALSE))</f>
        <v/>
      </c>
      <c r="G5913" s="80" t="str">
        <f>IF(F5913="","",VLOOKUP(F5913,商品マスタ!$G:$H,2,FALSE))</f>
        <v/>
      </c>
      <c r="H5913" s="81" t="str">
        <f t="shared" si="3034"/>
        <v/>
      </c>
      <c r="I5913" s="82" t="str">
        <f>IF(発注書!E5919="","",発注書!E5919)</f>
        <v/>
      </c>
      <c r="J5913" s="78" t="str">
        <f>IF(発注書!E5919="","",発注書!C5919)</f>
        <v/>
      </c>
    </row>
    <row r="5914" spans="1:10" x14ac:dyDescent="0.55000000000000004">
      <c r="B5914" s="50">
        <v>2</v>
      </c>
      <c r="E5914" s="78" t="str">
        <f>IF(発注書!E5920="","",発注書!B5920)</f>
        <v/>
      </c>
      <c r="F5914" s="79" t="str">
        <f>IF(J5914="","",VLOOKUP(J5914,商品マスタ!$F:$G,2,FALSE))</f>
        <v/>
      </c>
      <c r="G5914" s="80" t="str">
        <f>IF(F5914="","",VLOOKUP(F5914,商品マスタ!$G:$H,2,FALSE))</f>
        <v/>
      </c>
      <c r="H5914" s="81" t="str">
        <f t="shared" si="3034"/>
        <v/>
      </c>
      <c r="I5914" s="82" t="str">
        <f>IF(発注書!E5920="","",発注書!E5920)</f>
        <v/>
      </c>
      <c r="J5914" s="78" t="str">
        <f>IF(発注書!E5920="","",発注書!C5920)</f>
        <v/>
      </c>
    </row>
    <row r="5915" spans="1:10" x14ac:dyDescent="0.55000000000000004">
      <c r="A5915" s="76" t="e">
        <f t="shared" ref="A5915" si="3046">A5913+1</f>
        <v>#REF!</v>
      </c>
      <c r="B5915" s="50">
        <v>1</v>
      </c>
      <c r="E5915" s="78" t="str">
        <f>IF(発注書!E5921="","",発注書!B5921)</f>
        <v/>
      </c>
      <c r="F5915" s="79" t="str">
        <f>IF(J5915="","",VLOOKUP(J5915,商品マスタ!$F:$G,2,FALSE))</f>
        <v/>
      </c>
      <c r="G5915" s="80" t="str">
        <f>IF(F5915="","",VLOOKUP(F5915,商品マスタ!$G:$H,2,FALSE))</f>
        <v/>
      </c>
      <c r="H5915" s="81" t="str">
        <f t="shared" si="3034"/>
        <v/>
      </c>
      <c r="I5915" s="82" t="str">
        <f>IF(発注書!E5921="","",発注書!E5921)</f>
        <v/>
      </c>
      <c r="J5915" s="78" t="str">
        <f>IF(発注書!E5921="","",発注書!C5921)</f>
        <v/>
      </c>
    </row>
    <row r="5916" spans="1:10" x14ac:dyDescent="0.55000000000000004">
      <c r="B5916" s="50">
        <v>2</v>
      </c>
      <c r="E5916" s="78" t="str">
        <f>IF(発注書!E5922="","",発注書!B5922)</f>
        <v/>
      </c>
      <c r="F5916" s="79" t="str">
        <f>IF(J5916="","",VLOOKUP(J5916,商品マスタ!$F:$G,2,FALSE))</f>
        <v/>
      </c>
      <c r="G5916" s="80" t="str">
        <f>IF(F5916="","",VLOOKUP(F5916,商品マスタ!$G:$H,2,FALSE))</f>
        <v/>
      </c>
      <c r="H5916" s="81" t="str">
        <f t="shared" si="3034"/>
        <v/>
      </c>
      <c r="I5916" s="82" t="str">
        <f>IF(発注書!E5922="","",発注書!E5922)</f>
        <v/>
      </c>
      <c r="J5916" s="78" t="str">
        <f>IF(発注書!E5922="","",発注書!C5922)</f>
        <v/>
      </c>
    </row>
    <row r="5917" spans="1:10" x14ac:dyDescent="0.55000000000000004">
      <c r="A5917" s="76" t="e">
        <f t="shared" ref="A5917" si="3047">A5915+1</f>
        <v>#REF!</v>
      </c>
      <c r="B5917" s="50">
        <v>1</v>
      </c>
      <c r="E5917" s="78" t="str">
        <f>IF(発注書!E5923="","",発注書!B5923)</f>
        <v/>
      </c>
      <c r="F5917" s="79" t="str">
        <f>IF(J5917="","",VLOOKUP(J5917,商品マスタ!$F:$G,2,FALSE))</f>
        <v/>
      </c>
      <c r="G5917" s="80" t="str">
        <f>IF(F5917="","",VLOOKUP(F5917,商品マスタ!$G:$H,2,FALSE))</f>
        <v/>
      </c>
      <c r="H5917" s="81" t="str">
        <f t="shared" si="3034"/>
        <v/>
      </c>
      <c r="I5917" s="82" t="str">
        <f>IF(発注書!E5923="","",発注書!E5923)</f>
        <v/>
      </c>
      <c r="J5917" s="78" t="str">
        <f>IF(発注書!E5923="","",発注書!C5923)</f>
        <v/>
      </c>
    </row>
    <row r="5918" spans="1:10" x14ac:dyDescent="0.55000000000000004">
      <c r="B5918" s="50">
        <v>2</v>
      </c>
      <c r="E5918" s="78" t="str">
        <f>IF(発注書!E5924="","",発注書!B5924)</f>
        <v/>
      </c>
      <c r="F5918" s="79" t="str">
        <f>IF(J5918="","",VLOOKUP(J5918,商品マスタ!$F:$G,2,FALSE))</f>
        <v/>
      </c>
      <c r="G5918" s="80" t="str">
        <f>IF(F5918="","",VLOOKUP(F5918,商品マスタ!$G:$H,2,FALSE))</f>
        <v/>
      </c>
      <c r="H5918" s="81" t="str">
        <f t="shared" si="3034"/>
        <v/>
      </c>
      <c r="I5918" s="82" t="str">
        <f>IF(発注書!E5924="","",発注書!E5924)</f>
        <v/>
      </c>
      <c r="J5918" s="78" t="str">
        <f>IF(発注書!E5924="","",発注書!C5924)</f>
        <v/>
      </c>
    </row>
    <row r="5919" spans="1:10" x14ac:dyDescent="0.55000000000000004">
      <c r="A5919" s="76" t="e">
        <f t="shared" ref="A5919" si="3048">A5917+1</f>
        <v>#REF!</v>
      </c>
      <c r="B5919" s="50">
        <v>1</v>
      </c>
      <c r="E5919" s="78" t="str">
        <f>IF(発注書!E5925="","",発注書!B5925)</f>
        <v/>
      </c>
      <c r="F5919" s="79" t="str">
        <f>IF(J5919="","",VLOOKUP(J5919,商品マスタ!$F:$G,2,FALSE))</f>
        <v/>
      </c>
      <c r="G5919" s="80" t="str">
        <f>IF(F5919="","",VLOOKUP(F5919,商品マスタ!$G:$H,2,FALSE))</f>
        <v/>
      </c>
      <c r="H5919" s="81" t="str">
        <f t="shared" si="3034"/>
        <v/>
      </c>
      <c r="I5919" s="82" t="str">
        <f>IF(発注書!E5925="","",発注書!E5925)</f>
        <v/>
      </c>
      <c r="J5919" s="78" t="str">
        <f>IF(発注書!E5925="","",発注書!C5925)</f>
        <v/>
      </c>
    </row>
    <row r="5920" spans="1:10" x14ac:dyDescent="0.55000000000000004">
      <c r="B5920" s="50">
        <v>2</v>
      </c>
      <c r="E5920" s="78" t="str">
        <f>IF(発注書!E5926="","",発注書!B5926)</f>
        <v/>
      </c>
      <c r="F5920" s="79" t="str">
        <f>IF(J5920="","",VLOOKUP(J5920,商品マスタ!$F:$G,2,FALSE))</f>
        <v/>
      </c>
      <c r="G5920" s="80" t="str">
        <f>IF(F5920="","",VLOOKUP(F5920,商品マスタ!$G:$H,2,FALSE))</f>
        <v/>
      </c>
      <c r="H5920" s="81" t="str">
        <f t="shared" si="3034"/>
        <v/>
      </c>
      <c r="I5920" s="82" t="str">
        <f>IF(発注書!E5926="","",発注書!E5926)</f>
        <v/>
      </c>
      <c r="J5920" s="78" t="str">
        <f>IF(発注書!E5926="","",発注書!C5926)</f>
        <v/>
      </c>
    </row>
    <row r="5921" spans="1:10" x14ac:dyDescent="0.55000000000000004">
      <c r="A5921" s="76" t="e">
        <f t="shared" ref="A5921" si="3049">A5919+1</f>
        <v>#REF!</v>
      </c>
      <c r="B5921" s="50">
        <v>1</v>
      </c>
      <c r="E5921" s="78" t="str">
        <f>IF(発注書!E5927="","",発注書!B5927)</f>
        <v/>
      </c>
      <c r="F5921" s="79" t="str">
        <f>IF(J5921="","",VLOOKUP(J5921,商品マスタ!$F:$G,2,FALSE))</f>
        <v/>
      </c>
      <c r="G5921" s="80" t="str">
        <f>IF(F5921="","",VLOOKUP(F5921,商品マスタ!$G:$H,2,FALSE))</f>
        <v/>
      </c>
      <c r="H5921" s="81" t="str">
        <f t="shared" si="3034"/>
        <v/>
      </c>
      <c r="I5921" s="82" t="str">
        <f>IF(発注書!E5927="","",発注書!E5927)</f>
        <v/>
      </c>
      <c r="J5921" s="78" t="str">
        <f>IF(発注書!E5927="","",発注書!C5927)</f>
        <v/>
      </c>
    </row>
    <row r="5922" spans="1:10" x14ac:dyDescent="0.55000000000000004">
      <c r="B5922" s="50">
        <v>2</v>
      </c>
      <c r="E5922" s="78" t="str">
        <f>IF(発注書!E5928="","",発注書!B5928)</f>
        <v/>
      </c>
      <c r="F5922" s="79" t="str">
        <f>IF(J5922="","",VLOOKUP(J5922,商品マスタ!$F:$G,2,FALSE))</f>
        <v/>
      </c>
      <c r="G5922" s="80" t="str">
        <f>IF(F5922="","",VLOOKUP(F5922,商品マスタ!$G:$H,2,FALSE))</f>
        <v/>
      </c>
      <c r="H5922" s="81" t="str">
        <f t="shared" si="3034"/>
        <v/>
      </c>
      <c r="I5922" s="82" t="str">
        <f>IF(発注書!E5928="","",発注書!E5928)</f>
        <v/>
      </c>
      <c r="J5922" s="78" t="str">
        <f>IF(発注書!E5928="","",発注書!C5928)</f>
        <v/>
      </c>
    </row>
    <row r="5923" spans="1:10" x14ac:dyDescent="0.55000000000000004">
      <c r="A5923" s="76" t="e">
        <f t="shared" ref="A5923" si="3050">A5921+1</f>
        <v>#REF!</v>
      </c>
      <c r="B5923" s="50">
        <v>1</v>
      </c>
      <c r="E5923" s="78" t="str">
        <f>IF(発注書!E5929="","",発注書!B5929)</f>
        <v/>
      </c>
      <c r="F5923" s="79" t="str">
        <f>IF(J5923="","",VLOOKUP(J5923,商品マスタ!$F:$G,2,FALSE))</f>
        <v/>
      </c>
      <c r="G5923" s="80" t="str">
        <f>IF(F5923="","",VLOOKUP(F5923,商品マスタ!$G:$H,2,FALSE))</f>
        <v/>
      </c>
      <c r="H5923" s="81" t="str">
        <f t="shared" si="3034"/>
        <v/>
      </c>
      <c r="I5923" s="82" t="str">
        <f>IF(発注書!E5929="","",発注書!E5929)</f>
        <v/>
      </c>
      <c r="J5923" s="78" t="str">
        <f>IF(発注書!E5929="","",発注書!C5929)</f>
        <v/>
      </c>
    </row>
    <row r="5924" spans="1:10" x14ac:dyDescent="0.55000000000000004">
      <c r="B5924" s="50">
        <v>2</v>
      </c>
      <c r="E5924" s="78" t="str">
        <f>IF(発注書!E5930="","",発注書!B5930)</f>
        <v/>
      </c>
      <c r="F5924" s="79" t="str">
        <f>IF(J5924="","",VLOOKUP(J5924,商品マスタ!$F:$G,2,FALSE))</f>
        <v/>
      </c>
      <c r="G5924" s="80" t="str">
        <f>IF(F5924="","",VLOOKUP(F5924,商品マスタ!$G:$H,2,FALSE))</f>
        <v/>
      </c>
      <c r="H5924" s="81" t="str">
        <f t="shared" si="3034"/>
        <v/>
      </c>
      <c r="I5924" s="82" t="str">
        <f>IF(発注書!E5930="","",発注書!E5930)</f>
        <v/>
      </c>
      <c r="J5924" s="78" t="str">
        <f>IF(発注書!E5930="","",発注書!C5930)</f>
        <v/>
      </c>
    </row>
    <row r="5925" spans="1:10" x14ac:dyDescent="0.55000000000000004">
      <c r="A5925" s="76" t="e">
        <f t="shared" ref="A5925" si="3051">A5923+1</f>
        <v>#REF!</v>
      </c>
      <c r="B5925" s="50">
        <v>1</v>
      </c>
      <c r="E5925" s="78" t="str">
        <f>IF(発注書!E5931="","",発注書!B5931)</f>
        <v/>
      </c>
      <c r="F5925" s="79" t="str">
        <f>IF(J5925="","",VLOOKUP(J5925,商品マスタ!$F:$G,2,FALSE))</f>
        <v/>
      </c>
      <c r="G5925" s="80" t="str">
        <f>IF(F5925="","",VLOOKUP(F5925,商品マスタ!$G:$H,2,FALSE))</f>
        <v/>
      </c>
      <c r="H5925" s="81" t="str">
        <f t="shared" si="3034"/>
        <v/>
      </c>
      <c r="I5925" s="82" t="str">
        <f>IF(発注書!E5931="","",発注書!E5931)</f>
        <v/>
      </c>
      <c r="J5925" s="78" t="str">
        <f>IF(発注書!E5931="","",発注書!C5931)</f>
        <v/>
      </c>
    </row>
    <row r="5926" spans="1:10" x14ac:dyDescent="0.55000000000000004">
      <c r="B5926" s="50">
        <v>2</v>
      </c>
      <c r="E5926" s="78" t="str">
        <f>IF(発注書!E5932="","",発注書!B5932)</f>
        <v/>
      </c>
      <c r="F5926" s="79" t="str">
        <f>IF(J5926="","",VLOOKUP(J5926,商品マスタ!$F:$G,2,FALSE))</f>
        <v/>
      </c>
      <c r="G5926" s="80" t="str">
        <f>IF(F5926="","",VLOOKUP(F5926,商品マスタ!$G:$H,2,FALSE))</f>
        <v/>
      </c>
      <c r="H5926" s="81" t="str">
        <f t="shared" si="3034"/>
        <v/>
      </c>
      <c r="I5926" s="82" t="str">
        <f>IF(発注書!E5932="","",発注書!E5932)</f>
        <v/>
      </c>
      <c r="J5926" s="78" t="str">
        <f>IF(発注書!E5932="","",発注書!C5932)</f>
        <v/>
      </c>
    </row>
    <row r="5927" spans="1:10" x14ac:dyDescent="0.55000000000000004">
      <c r="A5927" s="76" t="e">
        <f t="shared" ref="A5927" si="3052">A5925+1</f>
        <v>#REF!</v>
      </c>
      <c r="B5927" s="50">
        <v>1</v>
      </c>
      <c r="E5927" s="78" t="str">
        <f>IF(発注書!E5933="","",発注書!B5933)</f>
        <v/>
      </c>
      <c r="F5927" s="79" t="str">
        <f>IF(J5927="","",VLOOKUP(J5927,商品マスタ!$F:$G,2,FALSE))</f>
        <v/>
      </c>
      <c r="G5927" s="80" t="str">
        <f>IF(F5927="","",VLOOKUP(F5927,商品マスタ!$G:$H,2,FALSE))</f>
        <v/>
      </c>
      <c r="H5927" s="81" t="str">
        <f t="shared" si="3034"/>
        <v/>
      </c>
      <c r="I5927" s="82" t="str">
        <f>IF(発注書!E5933="","",発注書!E5933)</f>
        <v/>
      </c>
      <c r="J5927" s="78" t="str">
        <f>IF(発注書!E5933="","",発注書!C5933)</f>
        <v/>
      </c>
    </row>
    <row r="5928" spans="1:10" x14ac:dyDescent="0.55000000000000004">
      <c r="B5928" s="50">
        <v>2</v>
      </c>
      <c r="E5928" s="78" t="str">
        <f>IF(発注書!E5934="","",発注書!B5934)</f>
        <v/>
      </c>
      <c r="F5928" s="79" t="str">
        <f>IF(J5928="","",VLOOKUP(J5928,商品マスタ!$F:$G,2,FALSE))</f>
        <v/>
      </c>
      <c r="G5928" s="80" t="str">
        <f>IF(F5928="","",VLOOKUP(F5928,商品マスタ!$G:$H,2,FALSE))</f>
        <v/>
      </c>
      <c r="H5928" s="81" t="str">
        <f t="shared" si="3034"/>
        <v/>
      </c>
      <c r="I5928" s="82" t="str">
        <f>IF(発注書!E5934="","",発注書!E5934)</f>
        <v/>
      </c>
      <c r="J5928" s="78" t="str">
        <f>IF(発注書!E5934="","",発注書!C5934)</f>
        <v/>
      </c>
    </row>
    <row r="5929" spans="1:10" x14ac:dyDescent="0.55000000000000004">
      <c r="A5929" s="76" t="e">
        <f t="shared" ref="A5929" si="3053">A5927+1</f>
        <v>#REF!</v>
      </c>
      <c r="B5929" s="50">
        <v>1</v>
      </c>
      <c r="E5929" s="78" t="str">
        <f>IF(発注書!E5935="","",発注書!B5935)</f>
        <v/>
      </c>
      <c r="F5929" s="79" t="str">
        <f>IF(J5929="","",VLOOKUP(J5929,商品マスタ!$F:$G,2,FALSE))</f>
        <v/>
      </c>
      <c r="G5929" s="80" t="str">
        <f>IF(F5929="","",VLOOKUP(F5929,商品マスタ!$G:$H,2,FALSE))</f>
        <v/>
      </c>
      <c r="H5929" s="81" t="str">
        <f t="shared" si="3034"/>
        <v/>
      </c>
      <c r="I5929" s="82" t="str">
        <f>IF(発注書!E5935="","",発注書!E5935)</f>
        <v/>
      </c>
      <c r="J5929" s="78" t="str">
        <f>IF(発注書!E5935="","",発注書!C5935)</f>
        <v/>
      </c>
    </row>
    <row r="5930" spans="1:10" x14ac:dyDescent="0.55000000000000004">
      <c r="B5930" s="50">
        <v>2</v>
      </c>
      <c r="E5930" s="78" t="str">
        <f>IF(発注書!E5936="","",発注書!B5936)</f>
        <v/>
      </c>
      <c r="F5930" s="79" t="str">
        <f>IF(J5930="","",VLOOKUP(J5930,商品マスタ!$F:$G,2,FALSE))</f>
        <v/>
      </c>
      <c r="G5930" s="80" t="str">
        <f>IF(F5930="","",VLOOKUP(F5930,商品マスタ!$G:$H,2,FALSE))</f>
        <v/>
      </c>
      <c r="H5930" s="81" t="str">
        <f t="shared" si="3034"/>
        <v/>
      </c>
      <c r="I5930" s="82" t="str">
        <f>IF(発注書!E5936="","",発注書!E5936)</f>
        <v/>
      </c>
      <c r="J5930" s="78" t="str">
        <f>IF(発注書!E5936="","",発注書!C5936)</f>
        <v/>
      </c>
    </row>
    <row r="5931" spans="1:10" x14ac:dyDescent="0.55000000000000004">
      <c r="A5931" s="76" t="e">
        <f t="shared" ref="A5931" si="3054">A5929+1</f>
        <v>#REF!</v>
      </c>
      <c r="B5931" s="50">
        <v>1</v>
      </c>
      <c r="E5931" s="78" t="str">
        <f>IF(発注書!E5937="","",発注書!B5937)</f>
        <v/>
      </c>
      <c r="F5931" s="79" t="str">
        <f>IF(J5931="","",VLOOKUP(J5931,商品マスタ!$F:$G,2,FALSE))</f>
        <v/>
      </c>
      <c r="G5931" s="80" t="str">
        <f>IF(F5931="","",VLOOKUP(F5931,商品マスタ!$G:$H,2,FALSE))</f>
        <v/>
      </c>
      <c r="H5931" s="81" t="str">
        <f t="shared" si="3034"/>
        <v/>
      </c>
      <c r="I5931" s="82" t="str">
        <f>IF(発注書!E5937="","",発注書!E5937)</f>
        <v/>
      </c>
      <c r="J5931" s="78" t="str">
        <f>IF(発注書!E5937="","",発注書!C5937)</f>
        <v/>
      </c>
    </row>
    <row r="5932" spans="1:10" x14ac:dyDescent="0.55000000000000004">
      <c r="B5932" s="50">
        <v>2</v>
      </c>
      <c r="E5932" s="78" t="str">
        <f>IF(発注書!E5938="","",発注書!B5938)</f>
        <v/>
      </c>
      <c r="F5932" s="79" t="str">
        <f>IF(J5932="","",VLOOKUP(J5932,商品マスタ!$F:$G,2,FALSE))</f>
        <v/>
      </c>
      <c r="G5932" s="80" t="str">
        <f>IF(F5932="","",VLOOKUP(F5932,商品マスタ!$G:$H,2,FALSE))</f>
        <v/>
      </c>
      <c r="H5932" s="81" t="str">
        <f t="shared" si="3034"/>
        <v/>
      </c>
      <c r="I5932" s="82" t="str">
        <f>IF(発注書!E5938="","",発注書!E5938)</f>
        <v/>
      </c>
      <c r="J5932" s="78" t="str">
        <f>IF(発注書!E5938="","",発注書!C5938)</f>
        <v/>
      </c>
    </row>
    <row r="5933" spans="1:10" x14ac:dyDescent="0.55000000000000004">
      <c r="A5933" s="76" t="e">
        <f t="shared" ref="A5933" si="3055">A5931+1</f>
        <v>#REF!</v>
      </c>
      <c r="B5933" s="50">
        <v>1</v>
      </c>
      <c r="E5933" s="78" t="str">
        <f>IF(発注書!E5939="","",発注書!B5939)</f>
        <v/>
      </c>
      <c r="F5933" s="79" t="str">
        <f>IF(J5933="","",VLOOKUP(J5933,商品マスタ!$F:$G,2,FALSE))</f>
        <v/>
      </c>
      <c r="G5933" s="80" t="str">
        <f>IF(F5933="","",VLOOKUP(F5933,商品マスタ!$G:$H,2,FALSE))</f>
        <v/>
      </c>
      <c r="H5933" s="81" t="str">
        <f t="shared" si="3034"/>
        <v/>
      </c>
      <c r="I5933" s="82" t="str">
        <f>IF(発注書!E5939="","",発注書!E5939)</f>
        <v/>
      </c>
      <c r="J5933" s="78" t="str">
        <f>IF(発注書!E5939="","",発注書!C5939)</f>
        <v/>
      </c>
    </row>
    <row r="5934" spans="1:10" x14ac:dyDescent="0.55000000000000004">
      <c r="B5934" s="50">
        <v>2</v>
      </c>
      <c r="E5934" s="78" t="str">
        <f>IF(発注書!E5940="","",発注書!B5940)</f>
        <v/>
      </c>
      <c r="F5934" s="79" t="str">
        <f>IF(J5934="","",VLOOKUP(J5934,商品マスタ!$F:$G,2,FALSE))</f>
        <v/>
      </c>
      <c r="G5934" s="80" t="str">
        <f>IF(F5934="","",VLOOKUP(F5934,商品マスタ!$G:$H,2,FALSE))</f>
        <v/>
      </c>
      <c r="H5934" s="81" t="str">
        <f t="shared" si="3034"/>
        <v/>
      </c>
      <c r="I5934" s="82" t="str">
        <f>IF(発注書!E5940="","",発注書!E5940)</f>
        <v/>
      </c>
      <c r="J5934" s="78" t="str">
        <f>IF(発注書!E5940="","",発注書!C5940)</f>
        <v/>
      </c>
    </row>
    <row r="5935" spans="1:10" x14ac:dyDescent="0.55000000000000004">
      <c r="A5935" s="76" t="e">
        <f t="shared" ref="A5935" si="3056">A5933+1</f>
        <v>#REF!</v>
      </c>
      <c r="B5935" s="50">
        <v>1</v>
      </c>
      <c r="E5935" s="78" t="str">
        <f>IF(発注書!E5941="","",発注書!B5941)</f>
        <v/>
      </c>
      <c r="F5935" s="79" t="str">
        <f>IF(J5935="","",VLOOKUP(J5935,商品マスタ!$F:$G,2,FALSE))</f>
        <v/>
      </c>
      <c r="G5935" s="80" t="str">
        <f>IF(F5935="","",VLOOKUP(F5935,商品マスタ!$G:$H,2,FALSE))</f>
        <v/>
      </c>
      <c r="H5935" s="81" t="str">
        <f t="shared" si="3034"/>
        <v/>
      </c>
      <c r="I5935" s="82" t="str">
        <f>IF(発注書!E5941="","",発注書!E5941)</f>
        <v/>
      </c>
      <c r="J5935" s="78" t="str">
        <f>IF(発注書!E5941="","",発注書!C5941)</f>
        <v/>
      </c>
    </row>
    <row r="5936" spans="1:10" x14ac:dyDescent="0.55000000000000004">
      <c r="B5936" s="50">
        <v>2</v>
      </c>
      <c r="E5936" s="78" t="str">
        <f>IF(発注書!E5942="","",発注書!B5942)</f>
        <v/>
      </c>
      <c r="F5936" s="79" t="str">
        <f>IF(J5936="","",VLOOKUP(J5936,商品マスタ!$F:$G,2,FALSE))</f>
        <v/>
      </c>
      <c r="G5936" s="80" t="str">
        <f>IF(F5936="","",VLOOKUP(F5936,商品マスタ!$G:$H,2,FALSE))</f>
        <v/>
      </c>
      <c r="H5936" s="81" t="str">
        <f t="shared" si="3034"/>
        <v/>
      </c>
      <c r="I5936" s="82" t="str">
        <f>IF(発注書!E5942="","",発注書!E5942)</f>
        <v/>
      </c>
      <c r="J5936" s="78" t="str">
        <f>IF(発注書!E5942="","",発注書!C5942)</f>
        <v/>
      </c>
    </row>
    <row r="5937" spans="1:10" x14ac:dyDescent="0.55000000000000004">
      <c r="A5937" s="76" t="e">
        <f t="shared" ref="A5937" si="3057">A5935+1</f>
        <v>#REF!</v>
      </c>
      <c r="B5937" s="50">
        <v>1</v>
      </c>
      <c r="E5937" s="78" t="str">
        <f>IF(発注書!E5943="","",発注書!B5943)</f>
        <v/>
      </c>
      <c r="F5937" s="79" t="str">
        <f>IF(J5937="","",VLOOKUP(J5937,商品マスタ!$F:$G,2,FALSE))</f>
        <v/>
      </c>
      <c r="G5937" s="80" t="str">
        <f>IF(F5937="","",VLOOKUP(F5937,商品マスタ!$G:$H,2,FALSE))</f>
        <v/>
      </c>
      <c r="H5937" s="81" t="str">
        <f t="shared" si="3034"/>
        <v/>
      </c>
      <c r="I5937" s="82" t="str">
        <f>IF(発注書!E5943="","",発注書!E5943)</f>
        <v/>
      </c>
      <c r="J5937" s="78" t="str">
        <f>IF(発注書!E5943="","",発注書!C5943)</f>
        <v/>
      </c>
    </row>
    <row r="5938" spans="1:10" x14ac:dyDescent="0.55000000000000004">
      <c r="B5938" s="50">
        <v>2</v>
      </c>
      <c r="E5938" s="78" t="str">
        <f>IF(発注書!E5944="","",発注書!B5944)</f>
        <v/>
      </c>
      <c r="F5938" s="79" t="str">
        <f>IF(J5938="","",VLOOKUP(J5938,商品マスタ!$F:$G,2,FALSE))</f>
        <v/>
      </c>
      <c r="G5938" s="80" t="str">
        <f>IF(F5938="","",VLOOKUP(F5938,商品マスタ!$G:$H,2,FALSE))</f>
        <v/>
      </c>
      <c r="H5938" s="81" t="str">
        <f t="shared" si="3034"/>
        <v/>
      </c>
      <c r="I5938" s="82" t="str">
        <f>IF(発注書!E5944="","",発注書!E5944)</f>
        <v/>
      </c>
      <c r="J5938" s="78" t="str">
        <f>IF(発注書!E5944="","",発注書!C5944)</f>
        <v/>
      </c>
    </row>
    <row r="5939" spans="1:10" x14ac:dyDescent="0.55000000000000004">
      <c r="A5939" s="76" t="e">
        <f t="shared" ref="A5939" si="3058">A5937+1</f>
        <v>#REF!</v>
      </c>
      <c r="B5939" s="50">
        <v>1</v>
      </c>
      <c r="E5939" s="78" t="str">
        <f>IF(発注書!E5945="","",発注書!B5945)</f>
        <v/>
      </c>
      <c r="F5939" s="79" t="str">
        <f>IF(J5939="","",VLOOKUP(J5939,商品マスタ!$F:$G,2,FALSE))</f>
        <v/>
      </c>
      <c r="G5939" s="80" t="str">
        <f>IF(F5939="","",VLOOKUP(F5939,商品マスタ!$G:$H,2,FALSE))</f>
        <v/>
      </c>
      <c r="H5939" s="81" t="str">
        <f t="shared" si="3034"/>
        <v/>
      </c>
      <c r="I5939" s="82" t="str">
        <f>IF(発注書!E5945="","",発注書!E5945)</f>
        <v/>
      </c>
      <c r="J5939" s="78" t="str">
        <f>IF(発注書!E5945="","",発注書!C5945)</f>
        <v/>
      </c>
    </row>
    <row r="5940" spans="1:10" x14ac:dyDescent="0.55000000000000004">
      <c r="B5940" s="50">
        <v>2</v>
      </c>
      <c r="E5940" s="78" t="str">
        <f>IF(発注書!E5946="","",発注書!B5946)</f>
        <v/>
      </c>
      <c r="F5940" s="79" t="str">
        <f>IF(J5940="","",VLOOKUP(J5940,商品マスタ!$F:$G,2,FALSE))</f>
        <v/>
      </c>
      <c r="G5940" s="80" t="str">
        <f>IF(F5940="","",VLOOKUP(F5940,商品マスタ!$G:$H,2,FALSE))</f>
        <v/>
      </c>
      <c r="H5940" s="81" t="str">
        <f t="shared" si="3034"/>
        <v/>
      </c>
      <c r="I5940" s="82" t="str">
        <f>IF(発注書!E5946="","",発注書!E5946)</f>
        <v/>
      </c>
      <c r="J5940" s="78" t="str">
        <f>IF(発注書!E5946="","",発注書!C5946)</f>
        <v/>
      </c>
    </row>
    <row r="5941" spans="1:10" x14ac:dyDescent="0.55000000000000004">
      <c r="A5941" s="76" t="e">
        <f t="shared" ref="A5941" si="3059">A5939+1</f>
        <v>#REF!</v>
      </c>
      <c r="B5941" s="50">
        <v>1</v>
      </c>
      <c r="E5941" s="78" t="str">
        <f>IF(発注書!E5947="","",発注書!B5947)</f>
        <v/>
      </c>
      <c r="F5941" s="79" t="str">
        <f>IF(J5941="","",VLOOKUP(J5941,商品マスタ!$F:$G,2,FALSE))</f>
        <v/>
      </c>
      <c r="G5941" s="80" t="str">
        <f>IF(F5941="","",VLOOKUP(F5941,商品マスタ!$G:$H,2,FALSE))</f>
        <v/>
      </c>
      <c r="H5941" s="81" t="str">
        <f t="shared" si="3034"/>
        <v/>
      </c>
      <c r="I5941" s="82" t="str">
        <f>IF(発注書!E5947="","",発注書!E5947)</f>
        <v/>
      </c>
      <c r="J5941" s="78" t="str">
        <f>IF(発注書!E5947="","",発注書!C5947)</f>
        <v/>
      </c>
    </row>
    <row r="5942" spans="1:10" x14ac:dyDescent="0.55000000000000004">
      <c r="B5942" s="50">
        <v>2</v>
      </c>
      <c r="E5942" s="78" t="str">
        <f>IF(発注書!E5948="","",発注書!B5948)</f>
        <v/>
      </c>
      <c r="F5942" s="79" t="str">
        <f>IF(J5942="","",VLOOKUP(J5942,商品マスタ!$F:$G,2,FALSE))</f>
        <v/>
      </c>
      <c r="G5942" s="80" t="str">
        <f>IF(F5942="","",VLOOKUP(F5942,商品マスタ!$G:$H,2,FALSE))</f>
        <v/>
      </c>
      <c r="H5942" s="81" t="str">
        <f t="shared" si="3034"/>
        <v/>
      </c>
      <c r="I5942" s="82" t="str">
        <f>IF(発注書!E5948="","",発注書!E5948)</f>
        <v/>
      </c>
      <c r="J5942" s="78" t="str">
        <f>IF(発注書!E5948="","",発注書!C5948)</f>
        <v/>
      </c>
    </row>
    <row r="5943" spans="1:10" x14ac:dyDescent="0.55000000000000004">
      <c r="A5943" s="76" t="e">
        <f t="shared" ref="A5943" si="3060">A5941+1</f>
        <v>#REF!</v>
      </c>
      <c r="B5943" s="50">
        <v>1</v>
      </c>
      <c r="E5943" s="78" t="str">
        <f>IF(発注書!E5949="","",発注書!B5949)</f>
        <v/>
      </c>
      <c r="F5943" s="79" t="str">
        <f>IF(J5943="","",VLOOKUP(J5943,商品マスタ!$F:$G,2,FALSE))</f>
        <v/>
      </c>
      <c r="G5943" s="80" t="str">
        <f>IF(F5943="","",VLOOKUP(F5943,商品マスタ!$G:$H,2,FALSE))</f>
        <v/>
      </c>
      <c r="H5943" s="81" t="str">
        <f t="shared" si="3034"/>
        <v/>
      </c>
      <c r="I5943" s="82" t="str">
        <f>IF(発注書!E5949="","",発注書!E5949)</f>
        <v/>
      </c>
      <c r="J5943" s="78" t="str">
        <f>IF(発注書!E5949="","",発注書!C5949)</f>
        <v/>
      </c>
    </row>
    <row r="5944" spans="1:10" x14ac:dyDescent="0.55000000000000004">
      <c r="B5944" s="50">
        <v>2</v>
      </c>
      <c r="E5944" s="78" t="str">
        <f>IF(発注書!E5950="","",発注書!B5950)</f>
        <v/>
      </c>
      <c r="F5944" s="79" t="str">
        <f>IF(J5944="","",VLOOKUP(J5944,商品マスタ!$F:$G,2,FALSE))</f>
        <v/>
      </c>
      <c r="G5944" s="80" t="str">
        <f>IF(F5944="","",VLOOKUP(F5944,商品マスタ!$G:$H,2,FALSE))</f>
        <v/>
      </c>
      <c r="H5944" s="81" t="str">
        <f t="shared" si="3034"/>
        <v/>
      </c>
      <c r="I5944" s="82" t="str">
        <f>IF(発注書!E5950="","",発注書!E5950)</f>
        <v/>
      </c>
      <c r="J5944" s="78" t="str">
        <f>IF(発注書!E5950="","",発注書!C5950)</f>
        <v/>
      </c>
    </row>
    <row r="5945" spans="1:10" x14ac:dyDescent="0.55000000000000004">
      <c r="A5945" s="76" t="e">
        <f t="shared" ref="A5945" si="3061">A5943+1</f>
        <v>#REF!</v>
      </c>
      <c r="B5945" s="50">
        <v>1</v>
      </c>
      <c r="E5945" s="78" t="str">
        <f>IF(発注書!E5951="","",発注書!B5951)</f>
        <v/>
      </c>
      <c r="F5945" s="79" t="str">
        <f>IF(J5945="","",VLOOKUP(J5945,商品マスタ!$F:$G,2,FALSE))</f>
        <v/>
      </c>
      <c r="G5945" s="80" t="str">
        <f>IF(F5945="","",VLOOKUP(F5945,商品マスタ!$G:$H,2,FALSE))</f>
        <v/>
      </c>
      <c r="H5945" s="81" t="str">
        <f t="shared" si="3034"/>
        <v/>
      </c>
      <c r="I5945" s="82" t="str">
        <f>IF(発注書!E5951="","",発注書!E5951)</f>
        <v/>
      </c>
      <c r="J5945" s="78" t="str">
        <f>IF(発注書!E5951="","",発注書!C5951)</f>
        <v/>
      </c>
    </row>
    <row r="5946" spans="1:10" x14ac:dyDescent="0.55000000000000004">
      <c r="B5946" s="50">
        <v>2</v>
      </c>
      <c r="E5946" s="78" t="str">
        <f>IF(発注書!E5952="","",発注書!B5952)</f>
        <v/>
      </c>
      <c r="F5946" s="79" t="str">
        <f>IF(J5946="","",VLOOKUP(J5946,商品マスタ!$F:$G,2,FALSE))</f>
        <v/>
      </c>
      <c r="G5946" s="80" t="str">
        <f>IF(F5946="","",VLOOKUP(F5946,商品マスタ!$G:$H,2,FALSE))</f>
        <v/>
      </c>
      <c r="H5946" s="81" t="str">
        <f t="shared" si="3034"/>
        <v/>
      </c>
      <c r="I5946" s="82" t="str">
        <f>IF(発注書!E5952="","",発注書!E5952)</f>
        <v/>
      </c>
      <c r="J5946" s="78" t="str">
        <f>IF(発注書!E5952="","",発注書!C5952)</f>
        <v/>
      </c>
    </row>
    <row r="5947" spans="1:10" x14ac:dyDescent="0.55000000000000004">
      <c r="A5947" s="76" t="e">
        <f t="shared" ref="A5947" si="3062">A5945+1</f>
        <v>#REF!</v>
      </c>
      <c r="B5947" s="50">
        <v>1</v>
      </c>
      <c r="E5947" s="78" t="str">
        <f>IF(発注書!E5953="","",発注書!B5953)</f>
        <v/>
      </c>
      <c r="F5947" s="79" t="str">
        <f>IF(J5947="","",VLOOKUP(J5947,商品マスタ!$F:$G,2,FALSE))</f>
        <v/>
      </c>
      <c r="G5947" s="80" t="str">
        <f>IF(F5947="","",VLOOKUP(F5947,商品マスタ!$G:$H,2,FALSE))</f>
        <v/>
      </c>
      <c r="H5947" s="81" t="str">
        <f t="shared" si="3034"/>
        <v/>
      </c>
      <c r="I5947" s="82" t="str">
        <f>IF(発注書!E5953="","",発注書!E5953)</f>
        <v/>
      </c>
      <c r="J5947" s="78" t="str">
        <f>IF(発注書!E5953="","",発注書!C5953)</f>
        <v/>
      </c>
    </row>
    <row r="5948" spans="1:10" x14ac:dyDescent="0.55000000000000004">
      <c r="B5948" s="50">
        <v>2</v>
      </c>
      <c r="E5948" s="78" t="str">
        <f>IF(発注書!E5954="","",発注書!B5954)</f>
        <v/>
      </c>
      <c r="F5948" s="79" t="str">
        <f>IF(J5948="","",VLOOKUP(J5948,商品マスタ!$F:$G,2,FALSE))</f>
        <v/>
      </c>
      <c r="G5948" s="80" t="str">
        <f>IF(F5948="","",VLOOKUP(F5948,商品マスタ!$G:$H,2,FALSE))</f>
        <v/>
      </c>
      <c r="H5948" s="81" t="str">
        <f t="shared" si="3034"/>
        <v/>
      </c>
      <c r="I5948" s="82" t="str">
        <f>IF(発注書!E5954="","",発注書!E5954)</f>
        <v/>
      </c>
      <c r="J5948" s="78" t="str">
        <f>IF(発注書!E5954="","",発注書!C5954)</f>
        <v/>
      </c>
    </row>
    <row r="5949" spans="1:10" x14ac:dyDescent="0.55000000000000004">
      <c r="A5949" s="76" t="e">
        <f t="shared" ref="A5949" si="3063">A5947+1</f>
        <v>#REF!</v>
      </c>
      <c r="B5949" s="50">
        <v>1</v>
      </c>
      <c r="E5949" s="78" t="str">
        <f>IF(発注書!E5955="","",発注書!B5955)</f>
        <v/>
      </c>
      <c r="F5949" s="79" t="str">
        <f>IF(J5949="","",VLOOKUP(J5949,商品マスタ!$F:$G,2,FALSE))</f>
        <v/>
      </c>
      <c r="G5949" s="80" t="str">
        <f>IF(F5949="","",VLOOKUP(F5949,商品マスタ!$G:$H,2,FALSE))</f>
        <v/>
      </c>
      <c r="H5949" s="81" t="str">
        <f t="shared" si="3034"/>
        <v/>
      </c>
      <c r="I5949" s="82" t="str">
        <f>IF(発注書!E5955="","",発注書!E5955)</f>
        <v/>
      </c>
      <c r="J5949" s="78" t="str">
        <f>IF(発注書!E5955="","",発注書!C5955)</f>
        <v/>
      </c>
    </row>
    <row r="5950" spans="1:10" x14ac:dyDescent="0.55000000000000004">
      <c r="B5950" s="50">
        <v>2</v>
      </c>
      <c r="E5950" s="78" t="str">
        <f>IF(発注書!E5956="","",発注書!B5956)</f>
        <v/>
      </c>
      <c r="F5950" s="79" t="str">
        <f>IF(J5950="","",VLOOKUP(J5950,商品マスタ!$F:$G,2,FALSE))</f>
        <v/>
      </c>
      <c r="G5950" s="80" t="str">
        <f>IF(F5950="","",VLOOKUP(F5950,商品マスタ!$G:$H,2,FALSE))</f>
        <v/>
      </c>
      <c r="H5950" s="81" t="str">
        <f t="shared" si="3034"/>
        <v/>
      </c>
      <c r="I5950" s="82" t="str">
        <f>IF(発注書!E5956="","",発注書!E5956)</f>
        <v/>
      </c>
      <c r="J5950" s="78" t="str">
        <f>IF(発注書!E5956="","",発注書!C5956)</f>
        <v/>
      </c>
    </row>
    <row r="5951" spans="1:10" x14ac:dyDescent="0.55000000000000004">
      <c r="A5951" s="76" t="e">
        <f t="shared" ref="A5951" si="3064">A5949+1</f>
        <v>#REF!</v>
      </c>
      <c r="B5951" s="50">
        <v>1</v>
      </c>
      <c r="E5951" s="78" t="str">
        <f>IF(発注書!E5957="","",発注書!B5957)</f>
        <v/>
      </c>
      <c r="F5951" s="79" t="str">
        <f>IF(J5951="","",VLOOKUP(J5951,商品マスタ!$F:$G,2,FALSE))</f>
        <v/>
      </c>
      <c r="G5951" s="80" t="str">
        <f>IF(F5951="","",VLOOKUP(F5951,商品マスタ!$G:$H,2,FALSE))</f>
        <v/>
      </c>
      <c r="H5951" s="81" t="str">
        <f t="shared" si="3034"/>
        <v/>
      </c>
      <c r="I5951" s="82" t="str">
        <f>IF(発注書!E5957="","",発注書!E5957)</f>
        <v/>
      </c>
      <c r="J5951" s="78" t="str">
        <f>IF(発注書!E5957="","",発注書!C5957)</f>
        <v/>
      </c>
    </row>
    <row r="5952" spans="1:10" x14ac:dyDescent="0.55000000000000004">
      <c r="B5952" s="50">
        <v>2</v>
      </c>
      <c r="E5952" s="78" t="str">
        <f>IF(発注書!E5958="","",発注書!B5958)</f>
        <v/>
      </c>
      <c r="F5952" s="79" t="str">
        <f>IF(J5952="","",VLOOKUP(J5952,商品マスタ!$F:$G,2,FALSE))</f>
        <v/>
      </c>
      <c r="G5952" s="80" t="str">
        <f>IF(F5952="","",VLOOKUP(F5952,商品マスタ!$G:$H,2,FALSE))</f>
        <v/>
      </c>
      <c r="H5952" s="81" t="str">
        <f t="shared" si="3034"/>
        <v/>
      </c>
      <c r="I5952" s="82" t="str">
        <f>IF(発注書!E5958="","",発注書!E5958)</f>
        <v/>
      </c>
      <c r="J5952" s="78" t="str">
        <f>IF(発注書!E5958="","",発注書!C5958)</f>
        <v/>
      </c>
    </row>
    <row r="5953" spans="1:10" x14ac:dyDescent="0.55000000000000004">
      <c r="A5953" s="76" t="e">
        <f t="shared" ref="A5953" si="3065">A5951+1</f>
        <v>#REF!</v>
      </c>
      <c r="B5953" s="50">
        <v>1</v>
      </c>
      <c r="E5953" s="78" t="str">
        <f>IF(発注書!E5959="","",発注書!B5959)</f>
        <v/>
      </c>
      <c r="F5953" s="79" t="str">
        <f>IF(J5953="","",VLOOKUP(J5953,商品マスタ!$F:$G,2,FALSE))</f>
        <v/>
      </c>
      <c r="G5953" s="80" t="str">
        <f>IF(F5953="","",VLOOKUP(F5953,商品マスタ!$G:$H,2,FALSE))</f>
        <v/>
      </c>
      <c r="H5953" s="81" t="str">
        <f t="shared" si="3034"/>
        <v/>
      </c>
      <c r="I5953" s="82" t="str">
        <f>IF(発注書!E5959="","",発注書!E5959)</f>
        <v/>
      </c>
      <c r="J5953" s="78" t="str">
        <f>IF(発注書!E5959="","",発注書!C5959)</f>
        <v/>
      </c>
    </row>
    <row r="5954" spans="1:10" x14ac:dyDescent="0.55000000000000004">
      <c r="B5954" s="50">
        <v>2</v>
      </c>
      <c r="E5954" s="78" t="str">
        <f>IF(発注書!E5960="","",発注書!B5960)</f>
        <v/>
      </c>
      <c r="F5954" s="79" t="str">
        <f>IF(J5954="","",VLOOKUP(J5954,商品マスタ!$F:$G,2,FALSE))</f>
        <v/>
      </c>
      <c r="G5954" s="80" t="str">
        <f>IF(F5954="","",VLOOKUP(F5954,商品マスタ!$G:$H,2,FALSE))</f>
        <v/>
      </c>
      <c r="H5954" s="81" t="str">
        <f t="shared" si="3034"/>
        <v/>
      </c>
      <c r="I5954" s="82" t="str">
        <f>IF(発注書!E5960="","",発注書!E5960)</f>
        <v/>
      </c>
      <c r="J5954" s="78" t="str">
        <f>IF(発注書!E5960="","",発注書!C5960)</f>
        <v/>
      </c>
    </row>
    <row r="5955" spans="1:10" x14ac:dyDescent="0.55000000000000004">
      <c r="A5955" s="76" t="e">
        <f t="shared" ref="A5955" si="3066">A5953+1</f>
        <v>#REF!</v>
      </c>
      <c r="B5955" s="50">
        <v>1</v>
      </c>
      <c r="E5955" s="78" t="str">
        <f>IF(発注書!E5961="","",発注書!B5961)</f>
        <v/>
      </c>
      <c r="F5955" s="79" t="str">
        <f>IF(J5955="","",VLOOKUP(J5955,商品マスタ!$F:$G,2,FALSE))</f>
        <v/>
      </c>
      <c r="G5955" s="80" t="str">
        <f>IF(F5955="","",VLOOKUP(F5955,商品マスタ!$G:$H,2,FALSE))</f>
        <v/>
      </c>
      <c r="H5955" s="81" t="str">
        <f t="shared" si="3034"/>
        <v/>
      </c>
      <c r="I5955" s="82" t="str">
        <f>IF(発注書!E5961="","",発注書!E5961)</f>
        <v/>
      </c>
      <c r="J5955" s="78" t="str">
        <f>IF(発注書!E5961="","",発注書!C5961)</f>
        <v/>
      </c>
    </row>
    <row r="5956" spans="1:10" x14ac:dyDescent="0.55000000000000004">
      <c r="B5956" s="50">
        <v>2</v>
      </c>
      <c r="E5956" s="78" t="str">
        <f>IF(発注書!E5962="","",発注書!B5962)</f>
        <v/>
      </c>
      <c r="F5956" s="79" t="str">
        <f>IF(J5956="","",VLOOKUP(J5956,商品マスタ!$F:$G,2,FALSE))</f>
        <v/>
      </c>
      <c r="G5956" s="80" t="str">
        <f>IF(F5956="","",VLOOKUP(F5956,商品マスタ!$G:$H,2,FALSE))</f>
        <v/>
      </c>
      <c r="H5956" s="81" t="str">
        <f t="shared" ref="H5956:H6019" si="3067">IF(E5956="","",IF(E5956="",LEN(SUBSTITUTE(D5956," ","")),LEN(SUBSTITUTE(E5956," ",""))))</f>
        <v/>
      </c>
      <c r="I5956" s="82" t="str">
        <f>IF(発注書!E5962="","",発注書!E5962)</f>
        <v/>
      </c>
      <c r="J5956" s="78" t="str">
        <f>IF(発注書!E5962="","",発注書!C5962)</f>
        <v/>
      </c>
    </row>
    <row r="5957" spans="1:10" x14ac:dyDescent="0.55000000000000004">
      <c r="A5957" s="76" t="e">
        <f t="shared" ref="A5957" si="3068">A5955+1</f>
        <v>#REF!</v>
      </c>
      <c r="B5957" s="50">
        <v>1</v>
      </c>
      <c r="E5957" s="78" t="str">
        <f>IF(発注書!E5963="","",発注書!B5963)</f>
        <v/>
      </c>
      <c r="F5957" s="79" t="str">
        <f>IF(J5957="","",VLOOKUP(J5957,商品マスタ!$F:$G,2,FALSE))</f>
        <v/>
      </c>
      <c r="G5957" s="80" t="str">
        <f>IF(F5957="","",VLOOKUP(F5957,商品マスタ!$G:$H,2,FALSE))</f>
        <v/>
      </c>
      <c r="H5957" s="81" t="str">
        <f t="shared" si="3067"/>
        <v/>
      </c>
      <c r="I5957" s="82" t="str">
        <f>IF(発注書!E5963="","",発注書!E5963)</f>
        <v/>
      </c>
      <c r="J5957" s="78" t="str">
        <f>IF(発注書!E5963="","",発注書!C5963)</f>
        <v/>
      </c>
    </row>
    <row r="5958" spans="1:10" x14ac:dyDescent="0.55000000000000004">
      <c r="B5958" s="50">
        <v>2</v>
      </c>
      <c r="E5958" s="78" t="str">
        <f>IF(発注書!E5964="","",発注書!B5964)</f>
        <v/>
      </c>
      <c r="F5958" s="79" t="str">
        <f>IF(J5958="","",VLOOKUP(J5958,商品マスタ!$F:$G,2,FALSE))</f>
        <v/>
      </c>
      <c r="G5958" s="80" t="str">
        <f>IF(F5958="","",VLOOKUP(F5958,商品マスタ!$G:$H,2,FALSE))</f>
        <v/>
      </c>
      <c r="H5958" s="81" t="str">
        <f t="shared" si="3067"/>
        <v/>
      </c>
      <c r="I5958" s="82" t="str">
        <f>IF(発注書!E5964="","",発注書!E5964)</f>
        <v/>
      </c>
      <c r="J5958" s="78" t="str">
        <f>IF(発注書!E5964="","",発注書!C5964)</f>
        <v/>
      </c>
    </row>
    <row r="5959" spans="1:10" x14ac:dyDescent="0.55000000000000004">
      <c r="A5959" s="76" t="e">
        <f t="shared" ref="A5959" si="3069">A5957+1</f>
        <v>#REF!</v>
      </c>
      <c r="B5959" s="50">
        <v>1</v>
      </c>
      <c r="E5959" s="78" t="str">
        <f>IF(発注書!E5965="","",発注書!B5965)</f>
        <v/>
      </c>
      <c r="F5959" s="79" t="str">
        <f>IF(J5959="","",VLOOKUP(J5959,商品マスタ!$F:$G,2,FALSE))</f>
        <v/>
      </c>
      <c r="G5959" s="80" t="str">
        <f>IF(F5959="","",VLOOKUP(F5959,商品マスタ!$G:$H,2,FALSE))</f>
        <v/>
      </c>
      <c r="H5959" s="81" t="str">
        <f t="shared" si="3067"/>
        <v/>
      </c>
      <c r="I5959" s="82" t="str">
        <f>IF(発注書!E5965="","",発注書!E5965)</f>
        <v/>
      </c>
      <c r="J5959" s="78" t="str">
        <f>IF(発注書!E5965="","",発注書!C5965)</f>
        <v/>
      </c>
    </row>
    <row r="5960" spans="1:10" x14ac:dyDescent="0.55000000000000004">
      <c r="B5960" s="50">
        <v>2</v>
      </c>
      <c r="E5960" s="78" t="str">
        <f>IF(発注書!E5966="","",発注書!B5966)</f>
        <v/>
      </c>
      <c r="F5960" s="79" t="str">
        <f>IF(J5960="","",VLOOKUP(J5960,商品マスタ!$F:$G,2,FALSE))</f>
        <v/>
      </c>
      <c r="G5960" s="80" t="str">
        <f>IF(F5960="","",VLOOKUP(F5960,商品マスタ!$G:$H,2,FALSE))</f>
        <v/>
      </c>
      <c r="H5960" s="81" t="str">
        <f t="shared" si="3067"/>
        <v/>
      </c>
      <c r="I5960" s="82" t="str">
        <f>IF(発注書!E5966="","",発注書!E5966)</f>
        <v/>
      </c>
      <c r="J5960" s="78" t="str">
        <f>IF(発注書!E5966="","",発注書!C5966)</f>
        <v/>
      </c>
    </row>
    <row r="5961" spans="1:10" x14ac:dyDescent="0.55000000000000004">
      <c r="A5961" s="76" t="e">
        <f t="shared" ref="A5961" si="3070">A5959+1</f>
        <v>#REF!</v>
      </c>
      <c r="B5961" s="50">
        <v>1</v>
      </c>
      <c r="E5961" s="78" t="str">
        <f>IF(発注書!E5967="","",発注書!B5967)</f>
        <v/>
      </c>
      <c r="F5961" s="79" t="str">
        <f>IF(J5961="","",VLOOKUP(J5961,商品マスタ!$F:$G,2,FALSE))</f>
        <v/>
      </c>
      <c r="G5961" s="80" t="str">
        <f>IF(F5961="","",VLOOKUP(F5961,商品マスタ!$G:$H,2,FALSE))</f>
        <v/>
      </c>
      <c r="H5961" s="81" t="str">
        <f t="shared" si="3067"/>
        <v/>
      </c>
      <c r="I5961" s="82" t="str">
        <f>IF(発注書!E5967="","",発注書!E5967)</f>
        <v/>
      </c>
      <c r="J5961" s="78" t="str">
        <f>IF(発注書!E5967="","",発注書!C5967)</f>
        <v/>
      </c>
    </row>
    <row r="5962" spans="1:10" x14ac:dyDescent="0.55000000000000004">
      <c r="B5962" s="50">
        <v>2</v>
      </c>
      <c r="E5962" s="78" t="str">
        <f>IF(発注書!E5968="","",発注書!B5968)</f>
        <v/>
      </c>
      <c r="F5962" s="79" t="str">
        <f>IF(J5962="","",VLOOKUP(J5962,商品マスタ!$F:$G,2,FALSE))</f>
        <v/>
      </c>
      <c r="G5962" s="80" t="str">
        <f>IF(F5962="","",VLOOKUP(F5962,商品マスタ!$G:$H,2,FALSE))</f>
        <v/>
      </c>
      <c r="H5962" s="81" t="str">
        <f t="shared" si="3067"/>
        <v/>
      </c>
      <c r="I5962" s="82" t="str">
        <f>IF(発注書!E5968="","",発注書!E5968)</f>
        <v/>
      </c>
      <c r="J5962" s="78" t="str">
        <f>IF(発注書!E5968="","",発注書!C5968)</f>
        <v/>
      </c>
    </row>
    <row r="5963" spans="1:10" x14ac:dyDescent="0.55000000000000004">
      <c r="A5963" s="76" t="e">
        <f t="shared" ref="A5963" si="3071">A5961+1</f>
        <v>#REF!</v>
      </c>
      <c r="B5963" s="50">
        <v>1</v>
      </c>
      <c r="E5963" s="78" t="str">
        <f>IF(発注書!E5969="","",発注書!B5969)</f>
        <v/>
      </c>
      <c r="F5963" s="79" t="str">
        <f>IF(J5963="","",VLOOKUP(J5963,商品マスタ!$F:$G,2,FALSE))</f>
        <v/>
      </c>
      <c r="G5963" s="80" t="str">
        <f>IF(F5963="","",VLOOKUP(F5963,商品マスタ!$G:$H,2,FALSE))</f>
        <v/>
      </c>
      <c r="H5963" s="81" t="str">
        <f t="shared" si="3067"/>
        <v/>
      </c>
      <c r="I5963" s="82" t="str">
        <f>IF(発注書!E5969="","",発注書!E5969)</f>
        <v/>
      </c>
      <c r="J5963" s="78" t="str">
        <f>IF(発注書!E5969="","",発注書!C5969)</f>
        <v/>
      </c>
    </row>
    <row r="5964" spans="1:10" x14ac:dyDescent="0.55000000000000004">
      <c r="B5964" s="50">
        <v>2</v>
      </c>
      <c r="E5964" s="78" t="str">
        <f>IF(発注書!E5970="","",発注書!B5970)</f>
        <v/>
      </c>
      <c r="F5964" s="79" t="str">
        <f>IF(J5964="","",VLOOKUP(J5964,商品マスタ!$F:$G,2,FALSE))</f>
        <v/>
      </c>
      <c r="G5964" s="80" t="str">
        <f>IF(F5964="","",VLOOKUP(F5964,商品マスタ!$G:$H,2,FALSE))</f>
        <v/>
      </c>
      <c r="H5964" s="81" t="str">
        <f t="shared" si="3067"/>
        <v/>
      </c>
      <c r="I5964" s="82" t="str">
        <f>IF(発注書!E5970="","",発注書!E5970)</f>
        <v/>
      </c>
      <c r="J5964" s="78" t="str">
        <f>IF(発注書!E5970="","",発注書!C5970)</f>
        <v/>
      </c>
    </row>
    <row r="5965" spans="1:10" x14ac:dyDescent="0.55000000000000004">
      <c r="A5965" s="76" t="e">
        <f t="shared" ref="A5965" si="3072">A5963+1</f>
        <v>#REF!</v>
      </c>
      <c r="B5965" s="50">
        <v>1</v>
      </c>
      <c r="E5965" s="78" t="str">
        <f>IF(発注書!E5971="","",発注書!B5971)</f>
        <v/>
      </c>
      <c r="F5965" s="79" t="str">
        <f>IF(J5965="","",VLOOKUP(J5965,商品マスタ!$F:$G,2,FALSE))</f>
        <v/>
      </c>
      <c r="G5965" s="80" t="str">
        <f>IF(F5965="","",VLOOKUP(F5965,商品マスタ!$G:$H,2,FALSE))</f>
        <v/>
      </c>
      <c r="H5965" s="81" t="str">
        <f t="shared" si="3067"/>
        <v/>
      </c>
      <c r="I5965" s="82" t="str">
        <f>IF(発注書!E5971="","",発注書!E5971)</f>
        <v/>
      </c>
      <c r="J5965" s="78" t="str">
        <f>IF(発注書!E5971="","",発注書!C5971)</f>
        <v/>
      </c>
    </row>
    <row r="5966" spans="1:10" x14ac:dyDescent="0.55000000000000004">
      <c r="B5966" s="50">
        <v>2</v>
      </c>
      <c r="E5966" s="78" t="str">
        <f>IF(発注書!E5972="","",発注書!B5972)</f>
        <v/>
      </c>
      <c r="F5966" s="79" t="str">
        <f>IF(J5966="","",VLOOKUP(J5966,商品マスタ!$F:$G,2,FALSE))</f>
        <v/>
      </c>
      <c r="G5966" s="80" t="str">
        <f>IF(F5966="","",VLOOKUP(F5966,商品マスタ!$G:$H,2,FALSE))</f>
        <v/>
      </c>
      <c r="H5966" s="81" t="str">
        <f t="shared" si="3067"/>
        <v/>
      </c>
      <c r="I5966" s="82" t="str">
        <f>IF(発注書!E5972="","",発注書!E5972)</f>
        <v/>
      </c>
      <c r="J5966" s="78" t="str">
        <f>IF(発注書!E5972="","",発注書!C5972)</f>
        <v/>
      </c>
    </row>
    <row r="5967" spans="1:10" x14ac:dyDescent="0.55000000000000004">
      <c r="A5967" s="76" t="e">
        <f t="shared" ref="A5967" si="3073">A5965+1</f>
        <v>#REF!</v>
      </c>
      <c r="B5967" s="50">
        <v>1</v>
      </c>
      <c r="E5967" s="78" t="str">
        <f>IF(発注書!E5973="","",発注書!B5973)</f>
        <v/>
      </c>
      <c r="F5967" s="79" t="str">
        <f>IF(J5967="","",VLOOKUP(J5967,商品マスタ!$F:$G,2,FALSE))</f>
        <v/>
      </c>
      <c r="G5967" s="80" t="str">
        <f>IF(F5967="","",VLOOKUP(F5967,商品マスタ!$G:$H,2,FALSE))</f>
        <v/>
      </c>
      <c r="H5967" s="81" t="str">
        <f t="shared" si="3067"/>
        <v/>
      </c>
      <c r="I5967" s="82" t="str">
        <f>IF(発注書!E5973="","",発注書!E5973)</f>
        <v/>
      </c>
      <c r="J5967" s="78" t="str">
        <f>IF(発注書!E5973="","",発注書!C5973)</f>
        <v/>
      </c>
    </row>
    <row r="5968" spans="1:10" x14ac:dyDescent="0.55000000000000004">
      <c r="B5968" s="50">
        <v>2</v>
      </c>
      <c r="E5968" s="78" t="str">
        <f>IF(発注書!E5974="","",発注書!B5974)</f>
        <v/>
      </c>
      <c r="F5968" s="79" t="str">
        <f>IF(J5968="","",VLOOKUP(J5968,商品マスタ!$F:$G,2,FALSE))</f>
        <v/>
      </c>
      <c r="G5968" s="80" t="str">
        <f>IF(F5968="","",VLOOKUP(F5968,商品マスタ!$G:$H,2,FALSE))</f>
        <v/>
      </c>
      <c r="H5968" s="81" t="str">
        <f t="shared" si="3067"/>
        <v/>
      </c>
      <c r="I5968" s="82" t="str">
        <f>IF(発注書!E5974="","",発注書!E5974)</f>
        <v/>
      </c>
      <c r="J5968" s="78" t="str">
        <f>IF(発注書!E5974="","",発注書!C5974)</f>
        <v/>
      </c>
    </row>
    <row r="5969" spans="1:10" x14ac:dyDescent="0.55000000000000004">
      <c r="A5969" s="76" t="e">
        <f t="shared" ref="A5969" si="3074">A5967+1</f>
        <v>#REF!</v>
      </c>
      <c r="B5969" s="50">
        <v>1</v>
      </c>
      <c r="E5969" s="78" t="str">
        <f>IF(発注書!E5975="","",発注書!B5975)</f>
        <v/>
      </c>
      <c r="F5969" s="79" t="str">
        <f>IF(J5969="","",VLOOKUP(J5969,商品マスタ!$F:$G,2,FALSE))</f>
        <v/>
      </c>
      <c r="G5969" s="80" t="str">
        <f>IF(F5969="","",VLOOKUP(F5969,商品マスタ!$G:$H,2,FALSE))</f>
        <v/>
      </c>
      <c r="H5969" s="81" t="str">
        <f t="shared" si="3067"/>
        <v/>
      </c>
      <c r="I5969" s="82" t="str">
        <f>IF(発注書!E5975="","",発注書!E5975)</f>
        <v/>
      </c>
      <c r="J5969" s="78" t="str">
        <f>IF(発注書!E5975="","",発注書!C5975)</f>
        <v/>
      </c>
    </row>
    <row r="5970" spans="1:10" x14ac:dyDescent="0.55000000000000004">
      <c r="B5970" s="50">
        <v>2</v>
      </c>
      <c r="E5970" s="78" t="str">
        <f>IF(発注書!E5976="","",発注書!B5976)</f>
        <v/>
      </c>
      <c r="F5970" s="79" t="str">
        <f>IF(J5970="","",VLOOKUP(J5970,商品マスタ!$F:$G,2,FALSE))</f>
        <v/>
      </c>
      <c r="G5970" s="80" t="str">
        <f>IF(F5970="","",VLOOKUP(F5970,商品マスタ!$G:$H,2,FALSE))</f>
        <v/>
      </c>
      <c r="H5970" s="81" t="str">
        <f t="shared" si="3067"/>
        <v/>
      </c>
      <c r="I5970" s="82" t="str">
        <f>IF(発注書!E5976="","",発注書!E5976)</f>
        <v/>
      </c>
      <c r="J5970" s="78" t="str">
        <f>IF(発注書!E5976="","",発注書!C5976)</f>
        <v/>
      </c>
    </row>
    <row r="5971" spans="1:10" x14ac:dyDescent="0.55000000000000004">
      <c r="A5971" s="76" t="e">
        <f t="shared" ref="A5971" si="3075">A5969+1</f>
        <v>#REF!</v>
      </c>
      <c r="B5971" s="50">
        <v>1</v>
      </c>
      <c r="E5971" s="78" t="str">
        <f>IF(発注書!E5977="","",発注書!B5977)</f>
        <v/>
      </c>
      <c r="F5971" s="79" t="str">
        <f>IF(J5971="","",VLOOKUP(J5971,商品マスタ!$F:$G,2,FALSE))</f>
        <v/>
      </c>
      <c r="G5971" s="80" t="str">
        <f>IF(F5971="","",VLOOKUP(F5971,商品マスタ!$G:$H,2,FALSE))</f>
        <v/>
      </c>
      <c r="H5971" s="81" t="str">
        <f t="shared" si="3067"/>
        <v/>
      </c>
      <c r="I5971" s="82" t="str">
        <f>IF(発注書!E5977="","",発注書!E5977)</f>
        <v/>
      </c>
      <c r="J5971" s="78" t="str">
        <f>IF(発注書!E5977="","",発注書!C5977)</f>
        <v/>
      </c>
    </row>
    <row r="5972" spans="1:10" x14ac:dyDescent="0.55000000000000004">
      <c r="B5972" s="50">
        <v>2</v>
      </c>
      <c r="E5972" s="78" t="str">
        <f>IF(発注書!E5978="","",発注書!B5978)</f>
        <v/>
      </c>
      <c r="F5972" s="79" t="str">
        <f>IF(J5972="","",VLOOKUP(J5972,商品マスタ!$F:$G,2,FALSE))</f>
        <v/>
      </c>
      <c r="G5972" s="80" t="str">
        <f>IF(F5972="","",VLOOKUP(F5972,商品マスタ!$G:$H,2,FALSE))</f>
        <v/>
      </c>
      <c r="H5972" s="81" t="str">
        <f t="shared" si="3067"/>
        <v/>
      </c>
      <c r="I5972" s="82" t="str">
        <f>IF(発注書!E5978="","",発注書!E5978)</f>
        <v/>
      </c>
      <c r="J5972" s="78" t="str">
        <f>IF(発注書!E5978="","",発注書!C5978)</f>
        <v/>
      </c>
    </row>
    <row r="5973" spans="1:10" x14ac:dyDescent="0.55000000000000004">
      <c r="A5973" s="76" t="e">
        <f t="shared" ref="A5973" si="3076">A5971+1</f>
        <v>#REF!</v>
      </c>
      <c r="B5973" s="50">
        <v>1</v>
      </c>
      <c r="E5973" s="78" t="str">
        <f>IF(発注書!E5979="","",発注書!B5979)</f>
        <v/>
      </c>
      <c r="F5973" s="79" t="str">
        <f>IF(J5973="","",VLOOKUP(J5973,商品マスタ!$F:$G,2,FALSE))</f>
        <v/>
      </c>
      <c r="G5973" s="80" t="str">
        <f>IF(F5973="","",VLOOKUP(F5973,商品マスタ!$G:$H,2,FALSE))</f>
        <v/>
      </c>
      <c r="H5973" s="81" t="str">
        <f t="shared" si="3067"/>
        <v/>
      </c>
      <c r="I5973" s="82" t="str">
        <f>IF(発注書!E5979="","",発注書!E5979)</f>
        <v/>
      </c>
      <c r="J5973" s="78" t="str">
        <f>IF(発注書!E5979="","",発注書!C5979)</f>
        <v/>
      </c>
    </row>
    <row r="5974" spans="1:10" x14ac:dyDescent="0.55000000000000004">
      <c r="B5974" s="50">
        <v>2</v>
      </c>
      <c r="E5974" s="78" t="str">
        <f>IF(発注書!E5980="","",発注書!B5980)</f>
        <v/>
      </c>
      <c r="F5974" s="79" t="str">
        <f>IF(J5974="","",VLOOKUP(J5974,商品マスタ!$F:$G,2,FALSE))</f>
        <v/>
      </c>
      <c r="G5974" s="80" t="str">
        <f>IF(F5974="","",VLOOKUP(F5974,商品マスタ!$G:$H,2,FALSE))</f>
        <v/>
      </c>
      <c r="H5974" s="81" t="str">
        <f t="shared" si="3067"/>
        <v/>
      </c>
      <c r="I5974" s="82" t="str">
        <f>IF(発注書!E5980="","",発注書!E5980)</f>
        <v/>
      </c>
      <c r="J5974" s="78" t="str">
        <f>IF(発注書!E5980="","",発注書!C5980)</f>
        <v/>
      </c>
    </row>
    <row r="5975" spans="1:10" x14ac:dyDescent="0.55000000000000004">
      <c r="A5975" s="76" t="e">
        <f t="shared" ref="A5975" si="3077">A5973+1</f>
        <v>#REF!</v>
      </c>
      <c r="B5975" s="50">
        <v>1</v>
      </c>
      <c r="E5975" s="78" t="str">
        <f>IF(発注書!E5981="","",発注書!B5981)</f>
        <v/>
      </c>
      <c r="F5975" s="79" t="str">
        <f>IF(J5975="","",VLOOKUP(J5975,商品マスタ!$F:$G,2,FALSE))</f>
        <v/>
      </c>
      <c r="G5975" s="80" t="str">
        <f>IF(F5975="","",VLOOKUP(F5975,商品マスタ!$G:$H,2,FALSE))</f>
        <v/>
      </c>
      <c r="H5975" s="81" t="str">
        <f t="shared" si="3067"/>
        <v/>
      </c>
      <c r="I5975" s="82" t="str">
        <f>IF(発注書!E5981="","",発注書!E5981)</f>
        <v/>
      </c>
      <c r="J5975" s="78" t="str">
        <f>IF(発注書!E5981="","",発注書!C5981)</f>
        <v/>
      </c>
    </row>
    <row r="5976" spans="1:10" x14ac:dyDescent="0.55000000000000004">
      <c r="B5976" s="50">
        <v>2</v>
      </c>
      <c r="E5976" s="78" t="str">
        <f>IF(発注書!E5982="","",発注書!B5982)</f>
        <v/>
      </c>
      <c r="F5976" s="79" t="str">
        <f>IF(J5976="","",VLOOKUP(J5976,商品マスタ!$F:$G,2,FALSE))</f>
        <v/>
      </c>
      <c r="G5976" s="80" t="str">
        <f>IF(F5976="","",VLOOKUP(F5976,商品マスタ!$G:$H,2,FALSE))</f>
        <v/>
      </c>
      <c r="H5976" s="81" t="str">
        <f t="shared" si="3067"/>
        <v/>
      </c>
      <c r="I5976" s="82" t="str">
        <f>IF(発注書!E5982="","",発注書!E5982)</f>
        <v/>
      </c>
      <c r="J5976" s="78" t="str">
        <f>IF(発注書!E5982="","",発注書!C5982)</f>
        <v/>
      </c>
    </row>
    <row r="5977" spans="1:10" x14ac:dyDescent="0.55000000000000004">
      <c r="A5977" s="76" t="e">
        <f t="shared" ref="A5977" si="3078">A5975+1</f>
        <v>#REF!</v>
      </c>
      <c r="B5977" s="50">
        <v>1</v>
      </c>
      <c r="E5977" s="78" t="str">
        <f>IF(発注書!E5983="","",発注書!B5983)</f>
        <v/>
      </c>
      <c r="F5977" s="79" t="str">
        <f>IF(J5977="","",VLOOKUP(J5977,商品マスタ!$F:$G,2,FALSE))</f>
        <v/>
      </c>
      <c r="G5977" s="80" t="str">
        <f>IF(F5977="","",VLOOKUP(F5977,商品マスタ!$G:$H,2,FALSE))</f>
        <v/>
      </c>
      <c r="H5977" s="81" t="str">
        <f t="shared" si="3067"/>
        <v/>
      </c>
      <c r="I5977" s="82" t="str">
        <f>IF(発注書!E5983="","",発注書!E5983)</f>
        <v/>
      </c>
      <c r="J5977" s="78" t="str">
        <f>IF(発注書!E5983="","",発注書!C5983)</f>
        <v/>
      </c>
    </row>
    <row r="5978" spans="1:10" x14ac:dyDescent="0.55000000000000004">
      <c r="B5978" s="50">
        <v>2</v>
      </c>
      <c r="E5978" s="78" t="str">
        <f>IF(発注書!E5984="","",発注書!B5984)</f>
        <v/>
      </c>
      <c r="F5978" s="79" t="str">
        <f>IF(J5978="","",VLOOKUP(J5978,商品マスタ!$F:$G,2,FALSE))</f>
        <v/>
      </c>
      <c r="G5978" s="80" t="str">
        <f>IF(F5978="","",VLOOKUP(F5978,商品マスタ!$G:$H,2,FALSE))</f>
        <v/>
      </c>
      <c r="H5978" s="81" t="str">
        <f t="shared" si="3067"/>
        <v/>
      </c>
      <c r="I5978" s="82" t="str">
        <f>IF(発注書!E5984="","",発注書!E5984)</f>
        <v/>
      </c>
      <c r="J5978" s="78" t="str">
        <f>IF(発注書!E5984="","",発注書!C5984)</f>
        <v/>
      </c>
    </row>
    <row r="5979" spans="1:10" x14ac:dyDescent="0.55000000000000004">
      <c r="A5979" s="76" t="e">
        <f t="shared" ref="A5979" si="3079">A5977+1</f>
        <v>#REF!</v>
      </c>
      <c r="B5979" s="50">
        <v>1</v>
      </c>
      <c r="E5979" s="78" t="str">
        <f>IF(発注書!E5985="","",発注書!B5985)</f>
        <v/>
      </c>
      <c r="F5979" s="79" t="str">
        <f>IF(J5979="","",VLOOKUP(J5979,商品マスタ!$F:$G,2,FALSE))</f>
        <v/>
      </c>
      <c r="G5979" s="80" t="str">
        <f>IF(F5979="","",VLOOKUP(F5979,商品マスタ!$G:$H,2,FALSE))</f>
        <v/>
      </c>
      <c r="H5979" s="81" t="str">
        <f t="shared" si="3067"/>
        <v/>
      </c>
      <c r="I5979" s="82" t="str">
        <f>IF(発注書!E5985="","",発注書!E5985)</f>
        <v/>
      </c>
      <c r="J5979" s="78" t="str">
        <f>IF(発注書!E5985="","",発注書!C5985)</f>
        <v/>
      </c>
    </row>
    <row r="5980" spans="1:10" x14ac:dyDescent="0.55000000000000004">
      <c r="B5980" s="50">
        <v>2</v>
      </c>
      <c r="E5980" s="78" t="str">
        <f>IF(発注書!E5986="","",発注書!B5986)</f>
        <v/>
      </c>
      <c r="F5980" s="79" t="str">
        <f>IF(J5980="","",VLOOKUP(J5980,商品マスタ!$F:$G,2,FALSE))</f>
        <v/>
      </c>
      <c r="G5980" s="80" t="str">
        <f>IF(F5980="","",VLOOKUP(F5980,商品マスタ!$G:$H,2,FALSE))</f>
        <v/>
      </c>
      <c r="H5980" s="81" t="str">
        <f t="shared" si="3067"/>
        <v/>
      </c>
      <c r="I5980" s="82" t="str">
        <f>IF(発注書!E5986="","",発注書!E5986)</f>
        <v/>
      </c>
      <c r="J5980" s="78" t="str">
        <f>IF(発注書!E5986="","",発注書!C5986)</f>
        <v/>
      </c>
    </row>
    <row r="5981" spans="1:10" x14ac:dyDescent="0.55000000000000004">
      <c r="A5981" s="76" t="e">
        <f t="shared" ref="A5981" si="3080">A5979+1</f>
        <v>#REF!</v>
      </c>
      <c r="B5981" s="50">
        <v>1</v>
      </c>
      <c r="E5981" s="78" t="str">
        <f>IF(発注書!E5987="","",発注書!B5987)</f>
        <v/>
      </c>
      <c r="F5981" s="79" t="str">
        <f>IF(J5981="","",VLOOKUP(J5981,商品マスタ!$F:$G,2,FALSE))</f>
        <v/>
      </c>
      <c r="G5981" s="80" t="str">
        <f>IF(F5981="","",VLOOKUP(F5981,商品マスタ!$G:$H,2,FALSE))</f>
        <v/>
      </c>
      <c r="H5981" s="81" t="str">
        <f t="shared" si="3067"/>
        <v/>
      </c>
      <c r="I5981" s="82" t="str">
        <f>IF(発注書!E5987="","",発注書!E5987)</f>
        <v/>
      </c>
      <c r="J5981" s="78" t="str">
        <f>IF(発注書!E5987="","",発注書!C5987)</f>
        <v/>
      </c>
    </row>
    <row r="5982" spans="1:10" x14ac:dyDescent="0.55000000000000004">
      <c r="B5982" s="50">
        <v>2</v>
      </c>
      <c r="E5982" s="78" t="str">
        <f>IF(発注書!E5988="","",発注書!B5988)</f>
        <v/>
      </c>
      <c r="F5982" s="79" t="str">
        <f>IF(J5982="","",VLOOKUP(J5982,商品マスタ!$F:$G,2,FALSE))</f>
        <v/>
      </c>
      <c r="G5982" s="80" t="str">
        <f>IF(F5982="","",VLOOKUP(F5982,商品マスタ!$G:$H,2,FALSE))</f>
        <v/>
      </c>
      <c r="H5982" s="81" t="str">
        <f t="shared" si="3067"/>
        <v/>
      </c>
      <c r="I5982" s="82" t="str">
        <f>IF(発注書!E5988="","",発注書!E5988)</f>
        <v/>
      </c>
      <c r="J5982" s="78" t="str">
        <f>IF(発注書!E5988="","",発注書!C5988)</f>
        <v/>
      </c>
    </row>
    <row r="5983" spans="1:10" x14ac:dyDescent="0.55000000000000004">
      <c r="A5983" s="76" t="e">
        <f t="shared" ref="A5983" si="3081">A5981+1</f>
        <v>#REF!</v>
      </c>
      <c r="B5983" s="50">
        <v>1</v>
      </c>
      <c r="E5983" s="78" t="str">
        <f>IF(発注書!E5989="","",発注書!B5989)</f>
        <v/>
      </c>
      <c r="F5983" s="79" t="str">
        <f>IF(J5983="","",VLOOKUP(J5983,商品マスタ!$F:$G,2,FALSE))</f>
        <v/>
      </c>
      <c r="G5983" s="80" t="str">
        <f>IF(F5983="","",VLOOKUP(F5983,商品マスタ!$G:$H,2,FALSE))</f>
        <v/>
      </c>
      <c r="H5983" s="81" t="str">
        <f t="shared" si="3067"/>
        <v/>
      </c>
      <c r="I5983" s="82" t="str">
        <f>IF(発注書!E5989="","",発注書!E5989)</f>
        <v/>
      </c>
      <c r="J5983" s="78" t="str">
        <f>IF(発注書!E5989="","",発注書!C5989)</f>
        <v/>
      </c>
    </row>
    <row r="5984" spans="1:10" x14ac:dyDescent="0.55000000000000004">
      <c r="B5984" s="50">
        <v>2</v>
      </c>
      <c r="E5984" s="78" t="str">
        <f>IF(発注書!E5990="","",発注書!B5990)</f>
        <v/>
      </c>
      <c r="F5984" s="79" t="str">
        <f>IF(J5984="","",VLOOKUP(J5984,商品マスタ!$F:$G,2,FALSE))</f>
        <v/>
      </c>
      <c r="G5984" s="80" t="str">
        <f>IF(F5984="","",VLOOKUP(F5984,商品マスタ!$G:$H,2,FALSE))</f>
        <v/>
      </c>
      <c r="H5984" s="81" t="str">
        <f t="shared" si="3067"/>
        <v/>
      </c>
      <c r="I5984" s="82" t="str">
        <f>IF(発注書!E5990="","",発注書!E5990)</f>
        <v/>
      </c>
      <c r="J5984" s="78" t="str">
        <f>IF(発注書!E5990="","",発注書!C5990)</f>
        <v/>
      </c>
    </row>
    <row r="5985" spans="1:10" x14ac:dyDescent="0.55000000000000004">
      <c r="A5985" s="76" t="e">
        <f t="shared" ref="A5985" si="3082">A5983+1</f>
        <v>#REF!</v>
      </c>
      <c r="B5985" s="50">
        <v>1</v>
      </c>
      <c r="E5985" s="78" t="str">
        <f>IF(発注書!E5991="","",発注書!B5991)</f>
        <v/>
      </c>
      <c r="F5985" s="79" t="str">
        <f>IF(J5985="","",VLOOKUP(J5985,商品マスタ!$F:$G,2,FALSE))</f>
        <v/>
      </c>
      <c r="G5985" s="80" t="str">
        <f>IF(F5985="","",VLOOKUP(F5985,商品マスタ!$G:$H,2,FALSE))</f>
        <v/>
      </c>
      <c r="H5985" s="81" t="str">
        <f t="shared" si="3067"/>
        <v/>
      </c>
      <c r="I5985" s="82" t="str">
        <f>IF(発注書!E5991="","",発注書!E5991)</f>
        <v/>
      </c>
      <c r="J5985" s="78" t="str">
        <f>IF(発注書!E5991="","",発注書!C5991)</f>
        <v/>
      </c>
    </row>
    <row r="5986" spans="1:10" x14ac:dyDescent="0.55000000000000004">
      <c r="B5986" s="50">
        <v>2</v>
      </c>
      <c r="E5986" s="78" t="str">
        <f>IF(発注書!E5992="","",発注書!B5992)</f>
        <v/>
      </c>
      <c r="F5986" s="79" t="str">
        <f>IF(J5986="","",VLOOKUP(J5986,商品マスタ!$F:$G,2,FALSE))</f>
        <v/>
      </c>
      <c r="G5986" s="80" t="str">
        <f>IF(F5986="","",VLOOKUP(F5986,商品マスタ!$G:$H,2,FALSE))</f>
        <v/>
      </c>
      <c r="H5986" s="81" t="str">
        <f t="shared" si="3067"/>
        <v/>
      </c>
      <c r="I5986" s="82" t="str">
        <f>IF(発注書!E5992="","",発注書!E5992)</f>
        <v/>
      </c>
      <c r="J5986" s="78" t="str">
        <f>IF(発注書!E5992="","",発注書!C5992)</f>
        <v/>
      </c>
    </row>
    <row r="5987" spans="1:10" x14ac:dyDescent="0.55000000000000004">
      <c r="A5987" s="76" t="e">
        <f t="shared" ref="A5987" si="3083">A5985+1</f>
        <v>#REF!</v>
      </c>
      <c r="B5987" s="50">
        <v>1</v>
      </c>
      <c r="E5987" s="78" t="str">
        <f>IF(発注書!E5993="","",発注書!B5993)</f>
        <v/>
      </c>
      <c r="F5987" s="79" t="str">
        <f>IF(J5987="","",VLOOKUP(J5987,商品マスタ!$F:$G,2,FALSE))</f>
        <v/>
      </c>
      <c r="G5987" s="80" t="str">
        <f>IF(F5987="","",VLOOKUP(F5987,商品マスタ!$G:$H,2,FALSE))</f>
        <v/>
      </c>
      <c r="H5987" s="81" t="str">
        <f t="shared" si="3067"/>
        <v/>
      </c>
      <c r="I5987" s="82" t="str">
        <f>IF(発注書!E5993="","",発注書!E5993)</f>
        <v/>
      </c>
      <c r="J5987" s="78" t="str">
        <f>IF(発注書!E5993="","",発注書!C5993)</f>
        <v/>
      </c>
    </row>
    <row r="5988" spans="1:10" x14ac:dyDescent="0.55000000000000004">
      <c r="B5988" s="50">
        <v>2</v>
      </c>
      <c r="E5988" s="78" t="str">
        <f>IF(発注書!E5994="","",発注書!B5994)</f>
        <v/>
      </c>
      <c r="F5988" s="79" t="str">
        <f>IF(J5988="","",VLOOKUP(J5988,商品マスタ!$F:$G,2,FALSE))</f>
        <v/>
      </c>
      <c r="G5988" s="80" t="str">
        <f>IF(F5988="","",VLOOKUP(F5988,商品マスタ!$G:$H,2,FALSE))</f>
        <v/>
      </c>
      <c r="H5988" s="81" t="str">
        <f t="shared" si="3067"/>
        <v/>
      </c>
      <c r="I5988" s="82" t="str">
        <f>IF(発注書!E5994="","",発注書!E5994)</f>
        <v/>
      </c>
      <c r="J5988" s="78" t="str">
        <f>IF(発注書!E5994="","",発注書!C5994)</f>
        <v/>
      </c>
    </row>
    <row r="5989" spans="1:10" x14ac:dyDescent="0.55000000000000004">
      <c r="A5989" s="76" t="e">
        <f t="shared" ref="A5989" si="3084">A5987+1</f>
        <v>#REF!</v>
      </c>
      <c r="B5989" s="50">
        <v>1</v>
      </c>
      <c r="E5989" s="78" t="str">
        <f>IF(発注書!E5995="","",発注書!B5995)</f>
        <v/>
      </c>
      <c r="F5989" s="79" t="str">
        <f>IF(J5989="","",VLOOKUP(J5989,商品マスタ!$F:$G,2,FALSE))</f>
        <v/>
      </c>
      <c r="G5989" s="80" t="str">
        <f>IF(F5989="","",VLOOKUP(F5989,商品マスタ!$G:$H,2,FALSE))</f>
        <v/>
      </c>
      <c r="H5989" s="81" t="str">
        <f t="shared" si="3067"/>
        <v/>
      </c>
      <c r="I5989" s="82" t="str">
        <f>IF(発注書!E5995="","",発注書!E5995)</f>
        <v/>
      </c>
      <c r="J5989" s="78" t="str">
        <f>IF(発注書!E5995="","",発注書!C5995)</f>
        <v/>
      </c>
    </row>
    <row r="5990" spans="1:10" x14ac:dyDescent="0.55000000000000004">
      <c r="B5990" s="50">
        <v>2</v>
      </c>
      <c r="E5990" s="78" t="str">
        <f>IF(発注書!E5996="","",発注書!B5996)</f>
        <v/>
      </c>
      <c r="F5990" s="79" t="str">
        <f>IF(J5990="","",VLOOKUP(J5990,商品マスタ!$F:$G,2,FALSE))</f>
        <v/>
      </c>
      <c r="G5990" s="80" t="str">
        <f>IF(F5990="","",VLOOKUP(F5990,商品マスタ!$G:$H,2,FALSE))</f>
        <v/>
      </c>
      <c r="H5990" s="81" t="str">
        <f t="shared" si="3067"/>
        <v/>
      </c>
      <c r="I5990" s="82" t="str">
        <f>IF(発注書!E5996="","",発注書!E5996)</f>
        <v/>
      </c>
      <c r="J5990" s="78" t="str">
        <f>IF(発注書!E5996="","",発注書!C5996)</f>
        <v/>
      </c>
    </row>
    <row r="5991" spans="1:10" x14ac:dyDescent="0.55000000000000004">
      <c r="A5991" s="76" t="e">
        <f t="shared" ref="A5991" si="3085">A5989+1</f>
        <v>#REF!</v>
      </c>
      <c r="B5991" s="50">
        <v>1</v>
      </c>
      <c r="E5991" s="78" t="str">
        <f>IF(発注書!E5997="","",発注書!B5997)</f>
        <v/>
      </c>
      <c r="F5991" s="79" t="str">
        <f>IF(J5991="","",VLOOKUP(J5991,商品マスタ!$F:$G,2,FALSE))</f>
        <v/>
      </c>
      <c r="G5991" s="80" t="str">
        <f>IF(F5991="","",VLOOKUP(F5991,商品マスタ!$G:$H,2,FALSE))</f>
        <v/>
      </c>
      <c r="H5991" s="81" t="str">
        <f t="shared" si="3067"/>
        <v/>
      </c>
      <c r="I5991" s="82" t="str">
        <f>IF(発注書!E5997="","",発注書!E5997)</f>
        <v/>
      </c>
      <c r="J5991" s="78" t="str">
        <f>IF(発注書!E5997="","",発注書!C5997)</f>
        <v/>
      </c>
    </row>
    <row r="5992" spans="1:10" x14ac:dyDescent="0.55000000000000004">
      <c r="B5992" s="50">
        <v>2</v>
      </c>
      <c r="E5992" s="78" t="str">
        <f>IF(発注書!E5998="","",発注書!B5998)</f>
        <v/>
      </c>
      <c r="F5992" s="79" t="str">
        <f>IF(J5992="","",VLOOKUP(J5992,商品マスタ!$F:$G,2,FALSE))</f>
        <v/>
      </c>
      <c r="G5992" s="80" t="str">
        <f>IF(F5992="","",VLOOKUP(F5992,商品マスタ!$G:$H,2,FALSE))</f>
        <v/>
      </c>
      <c r="H5992" s="81" t="str">
        <f t="shared" si="3067"/>
        <v/>
      </c>
      <c r="I5992" s="82" t="str">
        <f>IF(発注書!E5998="","",発注書!E5998)</f>
        <v/>
      </c>
      <c r="J5992" s="78" t="str">
        <f>IF(発注書!E5998="","",発注書!C5998)</f>
        <v/>
      </c>
    </row>
    <row r="5993" spans="1:10" x14ac:dyDescent="0.55000000000000004">
      <c r="A5993" s="76" t="e">
        <f t="shared" ref="A5993" si="3086">A5991+1</f>
        <v>#REF!</v>
      </c>
      <c r="B5993" s="50">
        <v>1</v>
      </c>
      <c r="E5993" s="78" t="str">
        <f>IF(発注書!E5999="","",発注書!B5999)</f>
        <v/>
      </c>
      <c r="F5993" s="79" t="str">
        <f>IF(J5993="","",VLOOKUP(J5993,商品マスタ!$F:$G,2,FALSE))</f>
        <v/>
      </c>
      <c r="G5993" s="80" t="str">
        <f>IF(F5993="","",VLOOKUP(F5993,商品マスタ!$G:$H,2,FALSE))</f>
        <v/>
      </c>
      <c r="H5993" s="81" t="str">
        <f t="shared" si="3067"/>
        <v/>
      </c>
      <c r="I5993" s="82" t="str">
        <f>IF(発注書!E5999="","",発注書!E5999)</f>
        <v/>
      </c>
      <c r="J5993" s="78" t="str">
        <f>IF(発注書!E5999="","",発注書!C5999)</f>
        <v/>
      </c>
    </row>
    <row r="5994" spans="1:10" x14ac:dyDescent="0.55000000000000004">
      <c r="B5994" s="50">
        <v>2</v>
      </c>
      <c r="E5994" s="78" t="str">
        <f>IF(発注書!E6000="","",発注書!B6000)</f>
        <v/>
      </c>
      <c r="F5994" s="79" t="str">
        <f>IF(J5994="","",VLOOKUP(J5994,商品マスタ!$F:$G,2,FALSE))</f>
        <v/>
      </c>
      <c r="G5994" s="80" t="str">
        <f>IF(F5994="","",VLOOKUP(F5994,商品マスタ!$G:$H,2,FALSE))</f>
        <v/>
      </c>
      <c r="H5994" s="81" t="str">
        <f t="shared" si="3067"/>
        <v/>
      </c>
      <c r="I5994" s="82" t="str">
        <f>IF(発注書!E6000="","",発注書!E6000)</f>
        <v/>
      </c>
      <c r="J5994" s="78" t="str">
        <f>IF(発注書!E6000="","",発注書!C6000)</f>
        <v/>
      </c>
    </row>
    <row r="5995" spans="1:10" x14ac:dyDescent="0.55000000000000004">
      <c r="A5995" s="76" t="e">
        <f t="shared" ref="A5995" si="3087">A5993+1</f>
        <v>#REF!</v>
      </c>
      <c r="B5995" s="50">
        <v>1</v>
      </c>
      <c r="E5995" s="78" t="str">
        <f>IF(発注書!E6001="","",発注書!B6001)</f>
        <v/>
      </c>
      <c r="F5995" s="79" t="str">
        <f>IF(J5995="","",VLOOKUP(J5995,商品マスタ!$F:$G,2,FALSE))</f>
        <v/>
      </c>
      <c r="G5995" s="80" t="str">
        <f>IF(F5995="","",VLOOKUP(F5995,商品マスタ!$G:$H,2,FALSE))</f>
        <v/>
      </c>
      <c r="H5995" s="81" t="str">
        <f t="shared" si="3067"/>
        <v/>
      </c>
      <c r="I5995" s="82" t="str">
        <f>IF(発注書!E6001="","",発注書!E6001)</f>
        <v/>
      </c>
      <c r="J5995" s="78" t="str">
        <f>IF(発注書!E6001="","",発注書!C6001)</f>
        <v/>
      </c>
    </row>
    <row r="5996" spans="1:10" x14ac:dyDescent="0.55000000000000004">
      <c r="B5996" s="50">
        <v>2</v>
      </c>
      <c r="E5996" s="78" t="str">
        <f>IF(発注書!E6002="","",発注書!B6002)</f>
        <v/>
      </c>
      <c r="F5996" s="79" t="str">
        <f>IF(J5996="","",VLOOKUP(J5996,商品マスタ!$F:$G,2,FALSE))</f>
        <v/>
      </c>
      <c r="G5996" s="80" t="str">
        <f>IF(F5996="","",VLOOKUP(F5996,商品マスタ!$G:$H,2,FALSE))</f>
        <v/>
      </c>
      <c r="H5996" s="81" t="str">
        <f t="shared" si="3067"/>
        <v/>
      </c>
      <c r="I5996" s="82" t="str">
        <f>IF(発注書!E6002="","",発注書!E6002)</f>
        <v/>
      </c>
      <c r="J5996" s="78" t="str">
        <f>IF(発注書!E6002="","",発注書!C6002)</f>
        <v/>
      </c>
    </row>
    <row r="5997" spans="1:10" x14ac:dyDescent="0.55000000000000004">
      <c r="A5997" s="76" t="e">
        <f t="shared" ref="A5997" si="3088">A5995+1</f>
        <v>#REF!</v>
      </c>
      <c r="B5997" s="50">
        <v>1</v>
      </c>
      <c r="E5997" s="78" t="str">
        <f>IF(発注書!E6003="","",発注書!B6003)</f>
        <v/>
      </c>
      <c r="F5997" s="79" t="str">
        <f>IF(J5997="","",VLOOKUP(J5997,商品マスタ!$F:$G,2,FALSE))</f>
        <v/>
      </c>
      <c r="G5997" s="80" t="str">
        <f>IF(F5997="","",VLOOKUP(F5997,商品マスタ!$G:$H,2,FALSE))</f>
        <v/>
      </c>
      <c r="H5997" s="81" t="str">
        <f t="shared" si="3067"/>
        <v/>
      </c>
      <c r="I5997" s="82" t="str">
        <f>IF(発注書!E6003="","",発注書!E6003)</f>
        <v/>
      </c>
      <c r="J5997" s="78" t="str">
        <f>IF(発注書!E6003="","",発注書!C6003)</f>
        <v/>
      </c>
    </row>
    <row r="5998" spans="1:10" x14ac:dyDescent="0.55000000000000004">
      <c r="B5998" s="50">
        <v>2</v>
      </c>
      <c r="E5998" s="78" t="str">
        <f>IF(発注書!E6004="","",発注書!B6004)</f>
        <v/>
      </c>
      <c r="F5998" s="79" t="str">
        <f>IF(J5998="","",VLOOKUP(J5998,商品マスタ!$F:$G,2,FALSE))</f>
        <v/>
      </c>
      <c r="G5998" s="80" t="str">
        <f>IF(F5998="","",VLOOKUP(F5998,商品マスタ!$G:$H,2,FALSE))</f>
        <v/>
      </c>
      <c r="H5998" s="81" t="str">
        <f t="shared" si="3067"/>
        <v/>
      </c>
      <c r="I5998" s="82" t="str">
        <f>IF(発注書!E6004="","",発注書!E6004)</f>
        <v/>
      </c>
      <c r="J5998" s="78" t="str">
        <f>IF(発注書!E6004="","",発注書!C6004)</f>
        <v/>
      </c>
    </row>
    <row r="5999" spans="1:10" x14ac:dyDescent="0.55000000000000004">
      <c r="A5999" s="76" t="e">
        <f t="shared" ref="A5999" si="3089">A5997+1</f>
        <v>#REF!</v>
      </c>
      <c r="B5999" s="50">
        <v>1</v>
      </c>
      <c r="E5999" s="78" t="str">
        <f>IF(発注書!E6005="","",発注書!B6005)</f>
        <v/>
      </c>
      <c r="F5999" s="79" t="str">
        <f>IF(J5999="","",VLOOKUP(J5999,商品マスタ!$F:$G,2,FALSE))</f>
        <v/>
      </c>
      <c r="G5999" s="80" t="str">
        <f>IF(F5999="","",VLOOKUP(F5999,商品マスタ!$G:$H,2,FALSE))</f>
        <v/>
      </c>
      <c r="H5999" s="81" t="str">
        <f t="shared" si="3067"/>
        <v/>
      </c>
      <c r="I5999" s="82" t="str">
        <f>IF(発注書!E6005="","",発注書!E6005)</f>
        <v/>
      </c>
      <c r="J5999" s="78" t="str">
        <f>IF(発注書!E6005="","",発注書!C6005)</f>
        <v/>
      </c>
    </row>
    <row r="6000" spans="1:10" x14ac:dyDescent="0.55000000000000004">
      <c r="B6000" s="50">
        <v>2</v>
      </c>
      <c r="E6000" s="78" t="str">
        <f>IF(発注書!E6006="","",発注書!B6006)</f>
        <v/>
      </c>
      <c r="F6000" s="79" t="str">
        <f>IF(J6000="","",VLOOKUP(J6000,商品マスタ!$F:$G,2,FALSE))</f>
        <v/>
      </c>
      <c r="G6000" s="80" t="str">
        <f>IF(F6000="","",VLOOKUP(F6000,商品マスタ!$G:$H,2,FALSE))</f>
        <v/>
      </c>
      <c r="H6000" s="81" t="str">
        <f t="shared" si="3067"/>
        <v/>
      </c>
      <c r="I6000" s="82" t="str">
        <f>IF(発注書!E6006="","",発注書!E6006)</f>
        <v/>
      </c>
      <c r="J6000" s="78" t="str">
        <f>IF(発注書!E6006="","",発注書!C6006)</f>
        <v/>
      </c>
    </row>
    <row r="6001" spans="1:10" x14ac:dyDescent="0.55000000000000004">
      <c r="A6001" s="76" t="e">
        <f t="shared" ref="A6001" si="3090">A5999+1</f>
        <v>#REF!</v>
      </c>
      <c r="B6001" s="50">
        <v>1</v>
      </c>
      <c r="E6001" s="78" t="str">
        <f>IF(発注書!E6007="","",発注書!B6007)</f>
        <v/>
      </c>
      <c r="F6001" s="79" t="str">
        <f>IF(J6001="","",VLOOKUP(J6001,商品マスタ!$F:$G,2,FALSE))</f>
        <v/>
      </c>
      <c r="G6001" s="80" t="str">
        <f>IF(F6001="","",VLOOKUP(F6001,商品マスタ!$G:$H,2,FALSE))</f>
        <v/>
      </c>
      <c r="H6001" s="81" t="str">
        <f t="shared" si="3067"/>
        <v/>
      </c>
      <c r="I6001" s="82" t="str">
        <f>IF(発注書!E6007="","",発注書!E6007)</f>
        <v/>
      </c>
      <c r="J6001" s="78" t="str">
        <f>IF(発注書!E6007="","",発注書!C6007)</f>
        <v/>
      </c>
    </row>
    <row r="6002" spans="1:10" x14ac:dyDescent="0.55000000000000004">
      <c r="B6002" s="50">
        <v>2</v>
      </c>
      <c r="E6002" s="78" t="str">
        <f>IF(発注書!E6008="","",発注書!B6008)</f>
        <v/>
      </c>
      <c r="F6002" s="79" t="str">
        <f>IF(J6002="","",VLOOKUP(J6002,商品マスタ!$F:$G,2,FALSE))</f>
        <v/>
      </c>
      <c r="G6002" s="80" t="str">
        <f>IF(F6002="","",VLOOKUP(F6002,商品マスタ!$G:$H,2,FALSE))</f>
        <v/>
      </c>
      <c r="H6002" s="81" t="str">
        <f t="shared" si="3067"/>
        <v/>
      </c>
      <c r="I6002" s="82" t="str">
        <f>IF(発注書!E6008="","",発注書!E6008)</f>
        <v/>
      </c>
      <c r="J6002" s="78" t="str">
        <f>IF(発注書!E6008="","",発注書!C6008)</f>
        <v/>
      </c>
    </row>
    <row r="6003" spans="1:10" x14ac:dyDescent="0.55000000000000004">
      <c r="A6003" s="76" t="e">
        <f t="shared" ref="A6003" si="3091">A6001+1</f>
        <v>#REF!</v>
      </c>
      <c r="B6003" s="50">
        <v>1</v>
      </c>
      <c r="E6003" s="78" t="str">
        <f>IF(発注書!E6009="","",発注書!B6009)</f>
        <v/>
      </c>
      <c r="F6003" s="79" t="str">
        <f>IF(J6003="","",VLOOKUP(J6003,商品マスタ!$F:$G,2,FALSE))</f>
        <v/>
      </c>
      <c r="G6003" s="80" t="str">
        <f>IF(F6003="","",VLOOKUP(F6003,商品マスタ!$G:$H,2,FALSE))</f>
        <v/>
      </c>
      <c r="H6003" s="81" t="str">
        <f t="shared" si="3067"/>
        <v/>
      </c>
      <c r="I6003" s="82" t="str">
        <f>IF(発注書!E6009="","",発注書!E6009)</f>
        <v/>
      </c>
      <c r="J6003" s="78" t="str">
        <f>IF(発注書!E6009="","",発注書!C6009)</f>
        <v/>
      </c>
    </row>
    <row r="6004" spans="1:10" x14ac:dyDescent="0.55000000000000004">
      <c r="B6004" s="50">
        <v>2</v>
      </c>
      <c r="E6004" s="78" t="str">
        <f>IF(発注書!E6010="","",発注書!B6010)</f>
        <v/>
      </c>
      <c r="F6004" s="79" t="str">
        <f>IF(J6004="","",VLOOKUP(J6004,商品マスタ!$F:$G,2,FALSE))</f>
        <v/>
      </c>
      <c r="G6004" s="80" t="str">
        <f>IF(F6004="","",VLOOKUP(F6004,商品マスタ!$G:$H,2,FALSE))</f>
        <v/>
      </c>
      <c r="H6004" s="81" t="str">
        <f t="shared" si="3067"/>
        <v/>
      </c>
      <c r="I6004" s="82" t="str">
        <f>IF(発注書!E6010="","",発注書!E6010)</f>
        <v/>
      </c>
      <c r="J6004" s="78" t="str">
        <f>IF(発注書!E6010="","",発注書!C6010)</f>
        <v/>
      </c>
    </row>
    <row r="6005" spans="1:10" x14ac:dyDescent="0.55000000000000004">
      <c r="A6005" s="76" t="e">
        <f t="shared" ref="A6005" si="3092">A6003+1</f>
        <v>#REF!</v>
      </c>
      <c r="B6005" s="50">
        <v>1</v>
      </c>
      <c r="E6005" s="78" t="str">
        <f>IF(発注書!E6011="","",発注書!B6011)</f>
        <v/>
      </c>
      <c r="F6005" s="79" t="str">
        <f>IF(J6005="","",VLOOKUP(J6005,商品マスタ!$F:$G,2,FALSE))</f>
        <v/>
      </c>
      <c r="G6005" s="80" t="str">
        <f>IF(F6005="","",VLOOKUP(F6005,商品マスタ!$G:$H,2,FALSE))</f>
        <v/>
      </c>
      <c r="H6005" s="81" t="str">
        <f t="shared" si="3067"/>
        <v/>
      </c>
      <c r="I6005" s="82" t="str">
        <f>IF(発注書!E6011="","",発注書!E6011)</f>
        <v/>
      </c>
      <c r="J6005" s="78" t="str">
        <f>IF(発注書!E6011="","",発注書!C6011)</f>
        <v/>
      </c>
    </row>
    <row r="6006" spans="1:10" x14ac:dyDescent="0.55000000000000004">
      <c r="B6006" s="50">
        <v>2</v>
      </c>
      <c r="E6006" s="78" t="str">
        <f>IF(発注書!E6012="","",発注書!B6012)</f>
        <v/>
      </c>
      <c r="F6006" s="79" t="str">
        <f>IF(J6006="","",VLOOKUP(J6006,商品マスタ!$F:$G,2,FALSE))</f>
        <v/>
      </c>
      <c r="G6006" s="80" t="str">
        <f>IF(F6006="","",VLOOKUP(F6006,商品マスタ!$G:$H,2,FALSE))</f>
        <v/>
      </c>
      <c r="H6006" s="81" t="str">
        <f t="shared" si="3067"/>
        <v/>
      </c>
      <c r="I6006" s="82" t="str">
        <f>IF(発注書!E6012="","",発注書!E6012)</f>
        <v/>
      </c>
      <c r="J6006" s="78" t="str">
        <f>IF(発注書!E6012="","",発注書!C6012)</f>
        <v/>
      </c>
    </row>
    <row r="6007" spans="1:10" x14ac:dyDescent="0.55000000000000004">
      <c r="A6007" s="76" t="e">
        <f t="shared" ref="A6007" si="3093">A6005+1</f>
        <v>#REF!</v>
      </c>
      <c r="B6007" s="50">
        <v>1</v>
      </c>
      <c r="E6007" s="78" t="str">
        <f>IF(発注書!E6013="","",発注書!B6013)</f>
        <v/>
      </c>
      <c r="F6007" s="79" t="str">
        <f>IF(J6007="","",VLOOKUP(J6007,商品マスタ!$F:$G,2,FALSE))</f>
        <v/>
      </c>
      <c r="G6007" s="80" t="str">
        <f>IF(F6007="","",VLOOKUP(F6007,商品マスタ!$G:$H,2,FALSE))</f>
        <v/>
      </c>
      <c r="H6007" s="81" t="str">
        <f t="shared" si="3067"/>
        <v/>
      </c>
      <c r="I6007" s="82" t="str">
        <f>IF(発注書!E6013="","",発注書!E6013)</f>
        <v/>
      </c>
      <c r="J6007" s="78" t="str">
        <f>IF(発注書!E6013="","",発注書!C6013)</f>
        <v/>
      </c>
    </row>
    <row r="6008" spans="1:10" x14ac:dyDescent="0.55000000000000004">
      <c r="B6008" s="50">
        <v>2</v>
      </c>
      <c r="E6008" s="78" t="str">
        <f>IF(発注書!E6014="","",発注書!B6014)</f>
        <v/>
      </c>
      <c r="F6008" s="79" t="str">
        <f>IF(J6008="","",VLOOKUP(J6008,商品マスタ!$F:$G,2,FALSE))</f>
        <v/>
      </c>
      <c r="G6008" s="80" t="str">
        <f>IF(F6008="","",VLOOKUP(F6008,商品マスタ!$G:$H,2,FALSE))</f>
        <v/>
      </c>
      <c r="H6008" s="81" t="str">
        <f t="shared" si="3067"/>
        <v/>
      </c>
      <c r="I6008" s="82" t="str">
        <f>IF(発注書!E6014="","",発注書!E6014)</f>
        <v/>
      </c>
      <c r="J6008" s="78" t="str">
        <f>IF(発注書!E6014="","",発注書!C6014)</f>
        <v/>
      </c>
    </row>
    <row r="6009" spans="1:10" x14ac:dyDescent="0.55000000000000004">
      <c r="A6009" s="76" t="e">
        <f t="shared" ref="A6009" si="3094">A6007+1</f>
        <v>#REF!</v>
      </c>
      <c r="B6009" s="50">
        <v>1</v>
      </c>
      <c r="E6009" s="78" t="str">
        <f>IF(発注書!E6015="","",発注書!B6015)</f>
        <v/>
      </c>
      <c r="F6009" s="79" t="str">
        <f>IF(J6009="","",VLOOKUP(J6009,商品マスタ!$F:$G,2,FALSE))</f>
        <v/>
      </c>
      <c r="G6009" s="80" t="str">
        <f>IF(F6009="","",VLOOKUP(F6009,商品マスタ!$G:$H,2,FALSE))</f>
        <v/>
      </c>
      <c r="H6009" s="81" t="str">
        <f t="shared" si="3067"/>
        <v/>
      </c>
      <c r="I6009" s="82" t="str">
        <f>IF(発注書!E6015="","",発注書!E6015)</f>
        <v/>
      </c>
      <c r="J6009" s="78" t="str">
        <f>IF(発注書!E6015="","",発注書!C6015)</f>
        <v/>
      </c>
    </row>
    <row r="6010" spans="1:10" x14ac:dyDescent="0.55000000000000004">
      <c r="B6010" s="50">
        <v>2</v>
      </c>
      <c r="E6010" s="78" t="str">
        <f>IF(発注書!E6016="","",発注書!B6016)</f>
        <v/>
      </c>
      <c r="F6010" s="79" t="str">
        <f>IF(J6010="","",VLOOKUP(J6010,商品マスタ!$F:$G,2,FALSE))</f>
        <v/>
      </c>
      <c r="G6010" s="80" t="str">
        <f>IF(F6010="","",VLOOKUP(F6010,商品マスタ!$G:$H,2,FALSE))</f>
        <v/>
      </c>
      <c r="H6010" s="81" t="str">
        <f t="shared" si="3067"/>
        <v/>
      </c>
      <c r="I6010" s="82" t="str">
        <f>IF(発注書!E6016="","",発注書!E6016)</f>
        <v/>
      </c>
      <c r="J6010" s="78" t="str">
        <f>IF(発注書!E6016="","",発注書!C6016)</f>
        <v/>
      </c>
    </row>
    <row r="6011" spans="1:10" x14ac:dyDescent="0.55000000000000004">
      <c r="A6011" s="76" t="e">
        <f t="shared" ref="A6011" si="3095">A6009+1</f>
        <v>#REF!</v>
      </c>
      <c r="B6011" s="50">
        <v>1</v>
      </c>
      <c r="E6011" s="78" t="str">
        <f>IF(発注書!E6017="","",発注書!B6017)</f>
        <v/>
      </c>
      <c r="F6011" s="79" t="str">
        <f>IF(J6011="","",VLOOKUP(J6011,商品マスタ!$F:$G,2,FALSE))</f>
        <v/>
      </c>
      <c r="G6011" s="80" t="str">
        <f>IF(F6011="","",VLOOKUP(F6011,商品マスタ!$G:$H,2,FALSE))</f>
        <v/>
      </c>
      <c r="H6011" s="81" t="str">
        <f t="shared" si="3067"/>
        <v/>
      </c>
      <c r="I6011" s="82" t="str">
        <f>IF(発注書!E6017="","",発注書!E6017)</f>
        <v/>
      </c>
      <c r="J6011" s="78" t="str">
        <f>IF(発注書!E6017="","",発注書!C6017)</f>
        <v/>
      </c>
    </row>
    <row r="6012" spans="1:10" x14ac:dyDescent="0.55000000000000004">
      <c r="B6012" s="50">
        <v>2</v>
      </c>
      <c r="E6012" s="78" t="str">
        <f>IF(発注書!E6018="","",発注書!B6018)</f>
        <v/>
      </c>
      <c r="F6012" s="79" t="str">
        <f>IF(J6012="","",VLOOKUP(J6012,商品マスタ!$F:$G,2,FALSE))</f>
        <v/>
      </c>
      <c r="G6012" s="80" t="str">
        <f>IF(F6012="","",VLOOKUP(F6012,商品マスタ!$G:$H,2,FALSE))</f>
        <v/>
      </c>
      <c r="H6012" s="81" t="str">
        <f t="shared" si="3067"/>
        <v/>
      </c>
      <c r="I6012" s="82" t="str">
        <f>IF(発注書!E6018="","",発注書!E6018)</f>
        <v/>
      </c>
      <c r="J6012" s="78" t="str">
        <f>IF(発注書!E6018="","",発注書!C6018)</f>
        <v/>
      </c>
    </row>
    <row r="6013" spans="1:10" x14ac:dyDescent="0.55000000000000004">
      <c r="A6013" s="76" t="e">
        <f t="shared" ref="A6013" si="3096">A6011+1</f>
        <v>#REF!</v>
      </c>
      <c r="B6013" s="50">
        <v>1</v>
      </c>
      <c r="E6013" s="78" t="str">
        <f>IF(発注書!E6019="","",発注書!B6019)</f>
        <v/>
      </c>
      <c r="F6013" s="79" t="str">
        <f>IF(J6013="","",VLOOKUP(J6013,商品マスタ!$F:$G,2,FALSE))</f>
        <v/>
      </c>
      <c r="G6013" s="80" t="str">
        <f>IF(F6013="","",VLOOKUP(F6013,商品マスタ!$G:$H,2,FALSE))</f>
        <v/>
      </c>
      <c r="H6013" s="81" t="str">
        <f t="shared" si="3067"/>
        <v/>
      </c>
      <c r="I6013" s="82" t="str">
        <f>IF(発注書!E6019="","",発注書!E6019)</f>
        <v/>
      </c>
      <c r="J6013" s="78" t="str">
        <f>IF(発注書!E6019="","",発注書!C6019)</f>
        <v/>
      </c>
    </row>
    <row r="6014" spans="1:10" x14ac:dyDescent="0.55000000000000004">
      <c r="B6014" s="50">
        <v>2</v>
      </c>
      <c r="E6014" s="78" t="str">
        <f>IF(発注書!E6020="","",発注書!B6020)</f>
        <v/>
      </c>
      <c r="F6014" s="79" t="str">
        <f>IF(J6014="","",VLOOKUP(J6014,商品マスタ!$F:$G,2,FALSE))</f>
        <v/>
      </c>
      <c r="G6014" s="80" t="str">
        <f>IF(F6014="","",VLOOKUP(F6014,商品マスタ!$G:$H,2,FALSE))</f>
        <v/>
      </c>
      <c r="H6014" s="81" t="str">
        <f t="shared" si="3067"/>
        <v/>
      </c>
      <c r="I6014" s="82" t="str">
        <f>IF(発注書!E6020="","",発注書!E6020)</f>
        <v/>
      </c>
      <c r="J6014" s="78" t="str">
        <f>IF(発注書!E6020="","",発注書!C6020)</f>
        <v/>
      </c>
    </row>
    <row r="6015" spans="1:10" x14ac:dyDescent="0.55000000000000004">
      <c r="A6015" s="76" t="e">
        <f t="shared" ref="A6015" si="3097">A6013+1</f>
        <v>#REF!</v>
      </c>
      <c r="B6015" s="50">
        <v>1</v>
      </c>
      <c r="E6015" s="78" t="str">
        <f>IF(発注書!E6021="","",発注書!B6021)</f>
        <v/>
      </c>
      <c r="F6015" s="79" t="str">
        <f>IF(J6015="","",VLOOKUP(J6015,商品マスタ!$F:$G,2,FALSE))</f>
        <v/>
      </c>
      <c r="G6015" s="80" t="str">
        <f>IF(F6015="","",VLOOKUP(F6015,商品マスタ!$G:$H,2,FALSE))</f>
        <v/>
      </c>
      <c r="H6015" s="81" t="str">
        <f t="shared" si="3067"/>
        <v/>
      </c>
      <c r="I6015" s="82" t="str">
        <f>IF(発注書!E6021="","",発注書!E6021)</f>
        <v/>
      </c>
      <c r="J6015" s="78" t="str">
        <f>IF(発注書!E6021="","",発注書!C6021)</f>
        <v/>
      </c>
    </row>
    <row r="6016" spans="1:10" x14ac:dyDescent="0.55000000000000004">
      <c r="B6016" s="50">
        <v>2</v>
      </c>
      <c r="E6016" s="78" t="str">
        <f>IF(発注書!E6022="","",発注書!B6022)</f>
        <v/>
      </c>
      <c r="F6016" s="79" t="str">
        <f>IF(J6016="","",VLOOKUP(J6016,商品マスタ!$F:$G,2,FALSE))</f>
        <v/>
      </c>
      <c r="G6016" s="80" t="str">
        <f>IF(F6016="","",VLOOKUP(F6016,商品マスタ!$G:$H,2,FALSE))</f>
        <v/>
      </c>
      <c r="H6016" s="81" t="str">
        <f t="shared" si="3067"/>
        <v/>
      </c>
      <c r="I6016" s="82" t="str">
        <f>IF(発注書!E6022="","",発注書!E6022)</f>
        <v/>
      </c>
      <c r="J6016" s="78" t="str">
        <f>IF(発注書!E6022="","",発注書!C6022)</f>
        <v/>
      </c>
    </row>
    <row r="6017" spans="1:10" x14ac:dyDescent="0.55000000000000004">
      <c r="A6017" s="76" t="e">
        <f t="shared" ref="A6017" si="3098">A6015+1</f>
        <v>#REF!</v>
      </c>
      <c r="B6017" s="50">
        <v>1</v>
      </c>
      <c r="E6017" s="78" t="str">
        <f>IF(発注書!E6023="","",発注書!B6023)</f>
        <v/>
      </c>
      <c r="F6017" s="79" t="str">
        <f>IF(J6017="","",VLOOKUP(J6017,商品マスタ!$F:$G,2,FALSE))</f>
        <v/>
      </c>
      <c r="G6017" s="80" t="str">
        <f>IF(F6017="","",VLOOKUP(F6017,商品マスタ!$G:$H,2,FALSE))</f>
        <v/>
      </c>
      <c r="H6017" s="81" t="str">
        <f t="shared" si="3067"/>
        <v/>
      </c>
      <c r="I6017" s="82" t="str">
        <f>IF(発注書!E6023="","",発注書!E6023)</f>
        <v/>
      </c>
      <c r="J6017" s="78" t="str">
        <f>IF(発注書!E6023="","",発注書!C6023)</f>
        <v/>
      </c>
    </row>
    <row r="6018" spans="1:10" x14ac:dyDescent="0.55000000000000004">
      <c r="B6018" s="50">
        <v>2</v>
      </c>
      <c r="E6018" s="78" t="str">
        <f>IF(発注書!E6024="","",発注書!B6024)</f>
        <v/>
      </c>
      <c r="F6018" s="79" t="str">
        <f>IF(J6018="","",VLOOKUP(J6018,商品マスタ!$F:$G,2,FALSE))</f>
        <v/>
      </c>
      <c r="G6018" s="80" t="str">
        <f>IF(F6018="","",VLOOKUP(F6018,商品マスタ!$G:$H,2,FALSE))</f>
        <v/>
      </c>
      <c r="H6018" s="81" t="str">
        <f t="shared" si="3067"/>
        <v/>
      </c>
      <c r="I6018" s="82" t="str">
        <f>IF(発注書!E6024="","",発注書!E6024)</f>
        <v/>
      </c>
      <c r="J6018" s="78" t="str">
        <f>IF(発注書!E6024="","",発注書!C6024)</f>
        <v/>
      </c>
    </row>
    <row r="6019" spans="1:10" x14ac:dyDescent="0.55000000000000004">
      <c r="A6019" s="76" t="e">
        <f t="shared" ref="A6019" si="3099">A6017+1</f>
        <v>#REF!</v>
      </c>
      <c r="B6019" s="50">
        <v>1</v>
      </c>
      <c r="E6019" s="78" t="str">
        <f>IF(発注書!E6025="","",発注書!B6025)</f>
        <v/>
      </c>
      <c r="F6019" s="79" t="str">
        <f>IF(J6019="","",VLOOKUP(J6019,商品マスタ!$F:$G,2,FALSE))</f>
        <v/>
      </c>
      <c r="G6019" s="80" t="str">
        <f>IF(F6019="","",VLOOKUP(F6019,商品マスタ!$G:$H,2,FALSE))</f>
        <v/>
      </c>
      <c r="H6019" s="81" t="str">
        <f t="shared" si="3067"/>
        <v/>
      </c>
      <c r="I6019" s="82" t="str">
        <f>IF(発注書!E6025="","",発注書!E6025)</f>
        <v/>
      </c>
      <c r="J6019" s="78" t="str">
        <f>IF(発注書!E6025="","",発注書!C6025)</f>
        <v/>
      </c>
    </row>
    <row r="6020" spans="1:10" x14ac:dyDescent="0.55000000000000004">
      <c r="B6020" s="50">
        <v>2</v>
      </c>
      <c r="E6020" s="78" t="str">
        <f>IF(発注書!E6026="","",発注書!B6026)</f>
        <v/>
      </c>
      <c r="F6020" s="79" t="str">
        <f>IF(J6020="","",VLOOKUP(J6020,商品マスタ!$F:$G,2,FALSE))</f>
        <v/>
      </c>
      <c r="G6020" s="80" t="str">
        <f>IF(F6020="","",VLOOKUP(F6020,商品マスタ!$G:$H,2,FALSE))</f>
        <v/>
      </c>
      <c r="H6020" s="81" t="str">
        <f t="shared" ref="H6020:H6083" si="3100">IF(E6020="","",IF(E6020="",LEN(SUBSTITUTE(D6020," ","")),LEN(SUBSTITUTE(E6020," ",""))))</f>
        <v/>
      </c>
      <c r="I6020" s="82" t="str">
        <f>IF(発注書!E6026="","",発注書!E6026)</f>
        <v/>
      </c>
      <c r="J6020" s="78" t="str">
        <f>IF(発注書!E6026="","",発注書!C6026)</f>
        <v/>
      </c>
    </row>
    <row r="6021" spans="1:10" x14ac:dyDescent="0.55000000000000004">
      <c r="A6021" s="76" t="e">
        <f t="shared" ref="A6021" si="3101">A6019+1</f>
        <v>#REF!</v>
      </c>
      <c r="B6021" s="50">
        <v>1</v>
      </c>
      <c r="E6021" s="78" t="str">
        <f>IF(発注書!E6027="","",発注書!B6027)</f>
        <v/>
      </c>
      <c r="F6021" s="79" t="str">
        <f>IF(J6021="","",VLOOKUP(J6021,商品マスタ!$F:$G,2,FALSE))</f>
        <v/>
      </c>
      <c r="G6021" s="80" t="str">
        <f>IF(F6021="","",VLOOKUP(F6021,商品マスタ!$G:$H,2,FALSE))</f>
        <v/>
      </c>
      <c r="H6021" s="81" t="str">
        <f t="shared" si="3100"/>
        <v/>
      </c>
      <c r="I6021" s="82" t="str">
        <f>IF(発注書!E6027="","",発注書!E6027)</f>
        <v/>
      </c>
      <c r="J6021" s="78" t="str">
        <f>IF(発注書!E6027="","",発注書!C6027)</f>
        <v/>
      </c>
    </row>
    <row r="6022" spans="1:10" x14ac:dyDescent="0.55000000000000004">
      <c r="B6022" s="50">
        <v>2</v>
      </c>
      <c r="E6022" s="78" t="str">
        <f>IF(発注書!E6028="","",発注書!B6028)</f>
        <v/>
      </c>
      <c r="F6022" s="79" t="str">
        <f>IF(J6022="","",VLOOKUP(J6022,商品マスタ!$F:$G,2,FALSE))</f>
        <v/>
      </c>
      <c r="G6022" s="80" t="str">
        <f>IF(F6022="","",VLOOKUP(F6022,商品マスタ!$G:$H,2,FALSE))</f>
        <v/>
      </c>
      <c r="H6022" s="81" t="str">
        <f t="shared" si="3100"/>
        <v/>
      </c>
      <c r="I6022" s="82" t="str">
        <f>IF(発注書!E6028="","",発注書!E6028)</f>
        <v/>
      </c>
      <c r="J6022" s="78" t="str">
        <f>IF(発注書!E6028="","",発注書!C6028)</f>
        <v/>
      </c>
    </row>
    <row r="6023" spans="1:10" x14ac:dyDescent="0.55000000000000004">
      <c r="A6023" s="76" t="e">
        <f t="shared" ref="A6023" si="3102">A6021+1</f>
        <v>#REF!</v>
      </c>
      <c r="B6023" s="50">
        <v>1</v>
      </c>
      <c r="E6023" s="78" t="str">
        <f>IF(発注書!E6029="","",発注書!B6029)</f>
        <v/>
      </c>
      <c r="F6023" s="79" t="str">
        <f>IF(J6023="","",VLOOKUP(J6023,商品マスタ!$F:$G,2,FALSE))</f>
        <v/>
      </c>
      <c r="G6023" s="80" t="str">
        <f>IF(F6023="","",VLOOKUP(F6023,商品マスタ!$G:$H,2,FALSE))</f>
        <v/>
      </c>
      <c r="H6023" s="81" t="str">
        <f t="shared" si="3100"/>
        <v/>
      </c>
      <c r="I6023" s="82" t="str">
        <f>IF(発注書!E6029="","",発注書!E6029)</f>
        <v/>
      </c>
      <c r="J6023" s="78" t="str">
        <f>IF(発注書!E6029="","",発注書!C6029)</f>
        <v/>
      </c>
    </row>
    <row r="6024" spans="1:10" x14ac:dyDescent="0.55000000000000004">
      <c r="B6024" s="50">
        <v>2</v>
      </c>
      <c r="E6024" s="78" t="str">
        <f>IF(発注書!E6030="","",発注書!B6030)</f>
        <v/>
      </c>
      <c r="F6024" s="79" t="str">
        <f>IF(J6024="","",VLOOKUP(J6024,商品マスタ!$F:$G,2,FALSE))</f>
        <v/>
      </c>
      <c r="G6024" s="80" t="str">
        <f>IF(F6024="","",VLOOKUP(F6024,商品マスタ!$G:$H,2,FALSE))</f>
        <v/>
      </c>
      <c r="H6024" s="81" t="str">
        <f t="shared" si="3100"/>
        <v/>
      </c>
      <c r="I6024" s="82" t="str">
        <f>IF(発注書!E6030="","",発注書!E6030)</f>
        <v/>
      </c>
      <c r="J6024" s="78" t="str">
        <f>IF(発注書!E6030="","",発注書!C6030)</f>
        <v/>
      </c>
    </row>
    <row r="6025" spans="1:10" x14ac:dyDescent="0.55000000000000004">
      <c r="A6025" s="76" t="e">
        <f t="shared" ref="A6025" si="3103">A6023+1</f>
        <v>#REF!</v>
      </c>
      <c r="B6025" s="50">
        <v>1</v>
      </c>
      <c r="E6025" s="78" t="str">
        <f>IF(発注書!E6031="","",発注書!B6031)</f>
        <v/>
      </c>
      <c r="F6025" s="79" t="str">
        <f>IF(J6025="","",VLOOKUP(J6025,商品マスタ!$F:$G,2,FALSE))</f>
        <v/>
      </c>
      <c r="G6025" s="80" t="str">
        <f>IF(F6025="","",VLOOKUP(F6025,商品マスタ!$G:$H,2,FALSE))</f>
        <v/>
      </c>
      <c r="H6025" s="81" t="str">
        <f t="shared" si="3100"/>
        <v/>
      </c>
      <c r="I6025" s="82" t="str">
        <f>IF(発注書!E6031="","",発注書!E6031)</f>
        <v/>
      </c>
      <c r="J6025" s="78" t="str">
        <f>IF(発注書!E6031="","",発注書!C6031)</f>
        <v/>
      </c>
    </row>
    <row r="6026" spans="1:10" x14ac:dyDescent="0.55000000000000004">
      <c r="B6026" s="50">
        <v>2</v>
      </c>
      <c r="E6026" s="78" t="str">
        <f>IF(発注書!E6032="","",発注書!B6032)</f>
        <v/>
      </c>
      <c r="F6026" s="79" t="str">
        <f>IF(J6026="","",VLOOKUP(J6026,商品マスタ!$F:$G,2,FALSE))</f>
        <v/>
      </c>
      <c r="G6026" s="80" t="str">
        <f>IF(F6026="","",VLOOKUP(F6026,商品マスタ!$G:$H,2,FALSE))</f>
        <v/>
      </c>
      <c r="H6026" s="81" t="str">
        <f t="shared" si="3100"/>
        <v/>
      </c>
      <c r="I6026" s="82" t="str">
        <f>IF(発注書!E6032="","",発注書!E6032)</f>
        <v/>
      </c>
      <c r="J6026" s="78" t="str">
        <f>IF(発注書!E6032="","",発注書!C6032)</f>
        <v/>
      </c>
    </row>
    <row r="6027" spans="1:10" x14ac:dyDescent="0.55000000000000004">
      <c r="A6027" s="76" t="e">
        <f t="shared" ref="A6027" si="3104">A6025+1</f>
        <v>#REF!</v>
      </c>
      <c r="B6027" s="50">
        <v>1</v>
      </c>
      <c r="E6027" s="78" t="str">
        <f>IF(発注書!E6033="","",発注書!B6033)</f>
        <v/>
      </c>
      <c r="F6027" s="79" t="str">
        <f>IF(J6027="","",VLOOKUP(J6027,商品マスタ!$F:$G,2,FALSE))</f>
        <v/>
      </c>
      <c r="G6027" s="80" t="str">
        <f>IF(F6027="","",VLOOKUP(F6027,商品マスタ!$G:$H,2,FALSE))</f>
        <v/>
      </c>
      <c r="H6027" s="81" t="str">
        <f t="shared" si="3100"/>
        <v/>
      </c>
      <c r="I6027" s="82" t="str">
        <f>IF(発注書!E6033="","",発注書!E6033)</f>
        <v/>
      </c>
      <c r="J6027" s="78" t="str">
        <f>IF(発注書!E6033="","",発注書!C6033)</f>
        <v/>
      </c>
    </row>
    <row r="6028" spans="1:10" x14ac:dyDescent="0.55000000000000004">
      <c r="B6028" s="50">
        <v>2</v>
      </c>
      <c r="E6028" s="78" t="str">
        <f>IF(発注書!E6034="","",発注書!B6034)</f>
        <v/>
      </c>
      <c r="F6028" s="79" t="str">
        <f>IF(J6028="","",VLOOKUP(J6028,商品マスタ!$F:$G,2,FALSE))</f>
        <v/>
      </c>
      <c r="G6028" s="80" t="str">
        <f>IF(F6028="","",VLOOKUP(F6028,商品マスタ!$G:$H,2,FALSE))</f>
        <v/>
      </c>
      <c r="H6028" s="81" t="str">
        <f t="shared" si="3100"/>
        <v/>
      </c>
      <c r="I6028" s="82" t="str">
        <f>IF(発注書!E6034="","",発注書!E6034)</f>
        <v/>
      </c>
      <c r="J6028" s="78" t="str">
        <f>IF(発注書!E6034="","",発注書!C6034)</f>
        <v/>
      </c>
    </row>
    <row r="6029" spans="1:10" x14ac:dyDescent="0.55000000000000004">
      <c r="A6029" s="76" t="e">
        <f t="shared" ref="A6029" si="3105">A6027+1</f>
        <v>#REF!</v>
      </c>
      <c r="B6029" s="50">
        <v>1</v>
      </c>
      <c r="E6029" s="78" t="str">
        <f>IF(発注書!E6035="","",発注書!B6035)</f>
        <v/>
      </c>
      <c r="F6029" s="79" t="str">
        <f>IF(J6029="","",VLOOKUP(J6029,商品マスタ!$F:$G,2,FALSE))</f>
        <v/>
      </c>
      <c r="G6029" s="80" t="str">
        <f>IF(F6029="","",VLOOKUP(F6029,商品マスタ!$G:$H,2,FALSE))</f>
        <v/>
      </c>
      <c r="H6029" s="81" t="str">
        <f t="shared" si="3100"/>
        <v/>
      </c>
      <c r="I6029" s="82" t="str">
        <f>IF(発注書!E6035="","",発注書!E6035)</f>
        <v/>
      </c>
      <c r="J6029" s="78" t="str">
        <f>IF(発注書!E6035="","",発注書!C6035)</f>
        <v/>
      </c>
    </row>
    <row r="6030" spans="1:10" x14ac:dyDescent="0.55000000000000004">
      <c r="B6030" s="50">
        <v>2</v>
      </c>
      <c r="E6030" s="78" t="str">
        <f>IF(発注書!E6036="","",発注書!B6036)</f>
        <v/>
      </c>
      <c r="F6030" s="79" t="str">
        <f>IF(J6030="","",VLOOKUP(J6030,商品マスタ!$F:$G,2,FALSE))</f>
        <v/>
      </c>
      <c r="G6030" s="80" t="str">
        <f>IF(F6030="","",VLOOKUP(F6030,商品マスタ!$G:$H,2,FALSE))</f>
        <v/>
      </c>
      <c r="H6030" s="81" t="str">
        <f t="shared" si="3100"/>
        <v/>
      </c>
      <c r="I6030" s="82" t="str">
        <f>IF(発注書!E6036="","",発注書!E6036)</f>
        <v/>
      </c>
      <c r="J6030" s="78" t="str">
        <f>IF(発注書!E6036="","",発注書!C6036)</f>
        <v/>
      </c>
    </row>
    <row r="6031" spans="1:10" x14ac:dyDescent="0.55000000000000004">
      <c r="A6031" s="76" t="e">
        <f t="shared" ref="A6031" si="3106">A6029+1</f>
        <v>#REF!</v>
      </c>
      <c r="B6031" s="50">
        <v>1</v>
      </c>
      <c r="E6031" s="78" t="str">
        <f>IF(発注書!E6037="","",発注書!B6037)</f>
        <v/>
      </c>
      <c r="F6031" s="79" t="str">
        <f>IF(J6031="","",VLOOKUP(J6031,商品マスタ!$F:$G,2,FALSE))</f>
        <v/>
      </c>
      <c r="G6031" s="80" t="str">
        <f>IF(F6031="","",VLOOKUP(F6031,商品マスタ!$G:$H,2,FALSE))</f>
        <v/>
      </c>
      <c r="H6031" s="81" t="str">
        <f t="shared" si="3100"/>
        <v/>
      </c>
      <c r="I6031" s="82" t="str">
        <f>IF(発注書!E6037="","",発注書!E6037)</f>
        <v/>
      </c>
      <c r="J6031" s="78" t="str">
        <f>IF(発注書!E6037="","",発注書!C6037)</f>
        <v/>
      </c>
    </row>
    <row r="6032" spans="1:10" x14ac:dyDescent="0.55000000000000004">
      <c r="B6032" s="50">
        <v>2</v>
      </c>
      <c r="E6032" s="78" t="str">
        <f>IF(発注書!E6038="","",発注書!B6038)</f>
        <v/>
      </c>
      <c r="F6032" s="79" t="str">
        <f>IF(J6032="","",VLOOKUP(J6032,商品マスタ!$F:$G,2,FALSE))</f>
        <v/>
      </c>
      <c r="G6032" s="80" t="str">
        <f>IF(F6032="","",VLOOKUP(F6032,商品マスタ!$G:$H,2,FALSE))</f>
        <v/>
      </c>
      <c r="H6032" s="81" t="str">
        <f t="shared" si="3100"/>
        <v/>
      </c>
      <c r="I6032" s="82" t="str">
        <f>IF(発注書!E6038="","",発注書!E6038)</f>
        <v/>
      </c>
      <c r="J6032" s="78" t="str">
        <f>IF(発注書!E6038="","",発注書!C6038)</f>
        <v/>
      </c>
    </row>
    <row r="6033" spans="1:10" x14ac:dyDescent="0.55000000000000004">
      <c r="A6033" s="76" t="e">
        <f t="shared" ref="A6033" si="3107">A6031+1</f>
        <v>#REF!</v>
      </c>
      <c r="B6033" s="50">
        <v>1</v>
      </c>
      <c r="E6033" s="78" t="str">
        <f>IF(発注書!E6039="","",発注書!B6039)</f>
        <v/>
      </c>
      <c r="F6033" s="79" t="str">
        <f>IF(J6033="","",VLOOKUP(J6033,商品マスタ!$F:$G,2,FALSE))</f>
        <v/>
      </c>
      <c r="G6033" s="80" t="str">
        <f>IF(F6033="","",VLOOKUP(F6033,商品マスタ!$G:$H,2,FALSE))</f>
        <v/>
      </c>
      <c r="H6033" s="81" t="str">
        <f t="shared" si="3100"/>
        <v/>
      </c>
      <c r="I6033" s="82" t="str">
        <f>IF(発注書!E6039="","",発注書!E6039)</f>
        <v/>
      </c>
      <c r="J6033" s="78" t="str">
        <f>IF(発注書!E6039="","",発注書!C6039)</f>
        <v/>
      </c>
    </row>
    <row r="6034" spans="1:10" x14ac:dyDescent="0.55000000000000004">
      <c r="B6034" s="50">
        <v>2</v>
      </c>
      <c r="E6034" s="78" t="str">
        <f>IF(発注書!E6040="","",発注書!B6040)</f>
        <v/>
      </c>
      <c r="F6034" s="79" t="str">
        <f>IF(J6034="","",VLOOKUP(J6034,商品マスタ!$F:$G,2,FALSE))</f>
        <v/>
      </c>
      <c r="G6034" s="80" t="str">
        <f>IF(F6034="","",VLOOKUP(F6034,商品マスタ!$G:$H,2,FALSE))</f>
        <v/>
      </c>
      <c r="H6034" s="81" t="str">
        <f t="shared" si="3100"/>
        <v/>
      </c>
      <c r="I6034" s="82" t="str">
        <f>IF(発注書!E6040="","",発注書!E6040)</f>
        <v/>
      </c>
      <c r="J6034" s="78" t="str">
        <f>IF(発注書!E6040="","",発注書!C6040)</f>
        <v/>
      </c>
    </row>
    <row r="6035" spans="1:10" x14ac:dyDescent="0.55000000000000004">
      <c r="A6035" s="76" t="e">
        <f t="shared" ref="A6035" si="3108">A6033+1</f>
        <v>#REF!</v>
      </c>
      <c r="B6035" s="50">
        <v>1</v>
      </c>
      <c r="E6035" s="78" t="str">
        <f>IF(発注書!E6041="","",発注書!B6041)</f>
        <v/>
      </c>
      <c r="F6035" s="79" t="str">
        <f>IF(J6035="","",VLOOKUP(J6035,商品マスタ!$F:$G,2,FALSE))</f>
        <v/>
      </c>
      <c r="G6035" s="80" t="str">
        <f>IF(F6035="","",VLOOKUP(F6035,商品マスタ!$G:$H,2,FALSE))</f>
        <v/>
      </c>
      <c r="H6035" s="81" t="str">
        <f t="shared" si="3100"/>
        <v/>
      </c>
      <c r="I6035" s="82" t="str">
        <f>IF(発注書!E6041="","",発注書!E6041)</f>
        <v/>
      </c>
      <c r="J6035" s="78" t="str">
        <f>IF(発注書!E6041="","",発注書!C6041)</f>
        <v/>
      </c>
    </row>
    <row r="6036" spans="1:10" x14ac:dyDescent="0.55000000000000004">
      <c r="B6036" s="50">
        <v>2</v>
      </c>
      <c r="E6036" s="78" t="str">
        <f>IF(発注書!E6042="","",発注書!B6042)</f>
        <v/>
      </c>
      <c r="F6036" s="79" t="str">
        <f>IF(J6036="","",VLOOKUP(J6036,商品マスタ!$F:$G,2,FALSE))</f>
        <v/>
      </c>
      <c r="G6036" s="80" t="str">
        <f>IF(F6036="","",VLOOKUP(F6036,商品マスタ!$G:$H,2,FALSE))</f>
        <v/>
      </c>
      <c r="H6036" s="81" t="str">
        <f t="shared" si="3100"/>
        <v/>
      </c>
      <c r="I6036" s="82" t="str">
        <f>IF(発注書!E6042="","",発注書!E6042)</f>
        <v/>
      </c>
      <c r="J6036" s="78" t="str">
        <f>IF(発注書!E6042="","",発注書!C6042)</f>
        <v/>
      </c>
    </row>
    <row r="6037" spans="1:10" x14ac:dyDescent="0.55000000000000004">
      <c r="A6037" s="76" t="e">
        <f t="shared" ref="A6037" si="3109">A6035+1</f>
        <v>#REF!</v>
      </c>
      <c r="B6037" s="50">
        <v>1</v>
      </c>
      <c r="E6037" s="78" t="str">
        <f>IF(発注書!E6043="","",発注書!B6043)</f>
        <v/>
      </c>
      <c r="F6037" s="79" t="str">
        <f>IF(J6037="","",VLOOKUP(J6037,商品マスタ!$F:$G,2,FALSE))</f>
        <v/>
      </c>
      <c r="G6037" s="80" t="str">
        <f>IF(F6037="","",VLOOKUP(F6037,商品マスタ!$G:$H,2,FALSE))</f>
        <v/>
      </c>
      <c r="H6037" s="81" t="str">
        <f t="shared" si="3100"/>
        <v/>
      </c>
      <c r="I6037" s="82" t="str">
        <f>IF(発注書!E6043="","",発注書!E6043)</f>
        <v/>
      </c>
      <c r="J6037" s="78" t="str">
        <f>IF(発注書!E6043="","",発注書!C6043)</f>
        <v/>
      </c>
    </row>
    <row r="6038" spans="1:10" x14ac:dyDescent="0.55000000000000004">
      <c r="B6038" s="50">
        <v>2</v>
      </c>
      <c r="E6038" s="78" t="str">
        <f>IF(発注書!E6044="","",発注書!B6044)</f>
        <v/>
      </c>
      <c r="F6038" s="79" t="str">
        <f>IF(J6038="","",VLOOKUP(J6038,商品マスタ!$F:$G,2,FALSE))</f>
        <v/>
      </c>
      <c r="G6038" s="80" t="str">
        <f>IF(F6038="","",VLOOKUP(F6038,商品マスタ!$G:$H,2,FALSE))</f>
        <v/>
      </c>
      <c r="H6038" s="81" t="str">
        <f t="shared" si="3100"/>
        <v/>
      </c>
      <c r="I6038" s="82" t="str">
        <f>IF(発注書!E6044="","",発注書!E6044)</f>
        <v/>
      </c>
      <c r="J6038" s="78" t="str">
        <f>IF(発注書!E6044="","",発注書!C6044)</f>
        <v/>
      </c>
    </row>
    <row r="6039" spans="1:10" x14ac:dyDescent="0.55000000000000004">
      <c r="A6039" s="76" t="e">
        <f t="shared" ref="A6039" si="3110">A6037+1</f>
        <v>#REF!</v>
      </c>
      <c r="B6039" s="50">
        <v>1</v>
      </c>
      <c r="E6039" s="78" t="str">
        <f>IF(発注書!E6045="","",発注書!B6045)</f>
        <v/>
      </c>
      <c r="F6039" s="79" t="str">
        <f>IF(J6039="","",VLOOKUP(J6039,商品マスタ!$F:$G,2,FALSE))</f>
        <v/>
      </c>
      <c r="G6039" s="80" t="str">
        <f>IF(F6039="","",VLOOKUP(F6039,商品マスタ!$G:$H,2,FALSE))</f>
        <v/>
      </c>
      <c r="H6039" s="81" t="str">
        <f t="shared" si="3100"/>
        <v/>
      </c>
      <c r="I6039" s="82" t="str">
        <f>IF(発注書!E6045="","",発注書!E6045)</f>
        <v/>
      </c>
      <c r="J6039" s="78" t="str">
        <f>IF(発注書!E6045="","",発注書!C6045)</f>
        <v/>
      </c>
    </row>
    <row r="6040" spans="1:10" x14ac:dyDescent="0.55000000000000004">
      <c r="B6040" s="50">
        <v>2</v>
      </c>
      <c r="E6040" s="78" t="str">
        <f>IF(発注書!E6046="","",発注書!B6046)</f>
        <v/>
      </c>
      <c r="F6040" s="79" t="str">
        <f>IF(J6040="","",VLOOKUP(J6040,商品マスタ!$F:$G,2,FALSE))</f>
        <v/>
      </c>
      <c r="G6040" s="80" t="str">
        <f>IF(F6040="","",VLOOKUP(F6040,商品マスタ!$G:$H,2,FALSE))</f>
        <v/>
      </c>
      <c r="H6040" s="81" t="str">
        <f t="shared" si="3100"/>
        <v/>
      </c>
      <c r="I6040" s="82" t="str">
        <f>IF(発注書!E6046="","",発注書!E6046)</f>
        <v/>
      </c>
      <c r="J6040" s="78" t="str">
        <f>IF(発注書!E6046="","",発注書!C6046)</f>
        <v/>
      </c>
    </row>
    <row r="6041" spans="1:10" x14ac:dyDescent="0.55000000000000004">
      <c r="A6041" s="76" t="e">
        <f t="shared" ref="A6041" si="3111">A6039+1</f>
        <v>#REF!</v>
      </c>
      <c r="B6041" s="50">
        <v>1</v>
      </c>
      <c r="E6041" s="78" t="str">
        <f>IF(発注書!E6047="","",発注書!B6047)</f>
        <v/>
      </c>
      <c r="F6041" s="79" t="str">
        <f>IF(J6041="","",VLOOKUP(J6041,商品マスタ!$F:$G,2,FALSE))</f>
        <v/>
      </c>
      <c r="G6041" s="80" t="str">
        <f>IF(F6041="","",VLOOKUP(F6041,商品マスタ!$G:$H,2,FALSE))</f>
        <v/>
      </c>
      <c r="H6041" s="81" t="str">
        <f t="shared" si="3100"/>
        <v/>
      </c>
      <c r="I6041" s="82" t="str">
        <f>IF(発注書!E6047="","",発注書!E6047)</f>
        <v/>
      </c>
      <c r="J6041" s="78" t="str">
        <f>IF(発注書!E6047="","",発注書!C6047)</f>
        <v/>
      </c>
    </row>
    <row r="6042" spans="1:10" x14ac:dyDescent="0.55000000000000004">
      <c r="B6042" s="50">
        <v>2</v>
      </c>
      <c r="E6042" s="78" t="str">
        <f>IF(発注書!E6048="","",発注書!B6048)</f>
        <v/>
      </c>
      <c r="F6042" s="79" t="str">
        <f>IF(J6042="","",VLOOKUP(J6042,商品マスタ!$F:$G,2,FALSE))</f>
        <v/>
      </c>
      <c r="G6042" s="80" t="str">
        <f>IF(F6042="","",VLOOKUP(F6042,商品マスタ!$G:$H,2,FALSE))</f>
        <v/>
      </c>
      <c r="H6042" s="81" t="str">
        <f t="shared" si="3100"/>
        <v/>
      </c>
      <c r="I6042" s="82" t="str">
        <f>IF(発注書!E6048="","",発注書!E6048)</f>
        <v/>
      </c>
      <c r="J6042" s="78" t="str">
        <f>IF(発注書!E6048="","",発注書!C6048)</f>
        <v/>
      </c>
    </row>
    <row r="6043" spans="1:10" x14ac:dyDescent="0.55000000000000004">
      <c r="A6043" s="76" t="e">
        <f t="shared" ref="A6043" si="3112">A6041+1</f>
        <v>#REF!</v>
      </c>
      <c r="B6043" s="50">
        <v>1</v>
      </c>
      <c r="E6043" s="78" t="str">
        <f>IF(発注書!E6049="","",発注書!B6049)</f>
        <v/>
      </c>
      <c r="F6043" s="79" t="str">
        <f>IF(J6043="","",VLOOKUP(J6043,商品マスタ!$F:$G,2,FALSE))</f>
        <v/>
      </c>
      <c r="G6043" s="80" t="str">
        <f>IF(F6043="","",VLOOKUP(F6043,商品マスタ!$G:$H,2,FALSE))</f>
        <v/>
      </c>
      <c r="H6043" s="81" t="str">
        <f t="shared" si="3100"/>
        <v/>
      </c>
      <c r="I6043" s="82" t="str">
        <f>IF(発注書!E6049="","",発注書!E6049)</f>
        <v/>
      </c>
      <c r="J6043" s="78" t="str">
        <f>IF(発注書!E6049="","",発注書!C6049)</f>
        <v/>
      </c>
    </row>
    <row r="6044" spans="1:10" x14ac:dyDescent="0.55000000000000004">
      <c r="B6044" s="50">
        <v>2</v>
      </c>
      <c r="E6044" s="78" t="str">
        <f>IF(発注書!E6050="","",発注書!B6050)</f>
        <v/>
      </c>
      <c r="F6044" s="79" t="str">
        <f>IF(J6044="","",VLOOKUP(J6044,商品マスタ!$F:$G,2,FALSE))</f>
        <v/>
      </c>
      <c r="G6044" s="80" t="str">
        <f>IF(F6044="","",VLOOKUP(F6044,商品マスタ!$G:$H,2,FALSE))</f>
        <v/>
      </c>
      <c r="H6044" s="81" t="str">
        <f t="shared" si="3100"/>
        <v/>
      </c>
      <c r="I6044" s="82" t="str">
        <f>IF(発注書!E6050="","",発注書!E6050)</f>
        <v/>
      </c>
      <c r="J6044" s="78" t="str">
        <f>IF(発注書!E6050="","",発注書!C6050)</f>
        <v/>
      </c>
    </row>
    <row r="6045" spans="1:10" x14ac:dyDescent="0.55000000000000004">
      <c r="A6045" s="76" t="e">
        <f t="shared" ref="A6045" si="3113">A6043+1</f>
        <v>#REF!</v>
      </c>
      <c r="B6045" s="50">
        <v>1</v>
      </c>
      <c r="E6045" s="78" t="str">
        <f>IF(発注書!E6051="","",発注書!B6051)</f>
        <v/>
      </c>
      <c r="F6045" s="79" t="str">
        <f>IF(J6045="","",VLOOKUP(J6045,商品マスタ!$F:$G,2,FALSE))</f>
        <v/>
      </c>
      <c r="G6045" s="80" t="str">
        <f>IF(F6045="","",VLOOKUP(F6045,商品マスタ!$G:$H,2,FALSE))</f>
        <v/>
      </c>
      <c r="H6045" s="81" t="str">
        <f t="shared" si="3100"/>
        <v/>
      </c>
      <c r="I6045" s="82" t="str">
        <f>IF(発注書!E6051="","",発注書!E6051)</f>
        <v/>
      </c>
      <c r="J6045" s="78" t="str">
        <f>IF(発注書!E6051="","",発注書!C6051)</f>
        <v/>
      </c>
    </row>
    <row r="6046" spans="1:10" x14ac:dyDescent="0.55000000000000004">
      <c r="B6046" s="50">
        <v>2</v>
      </c>
      <c r="E6046" s="78" t="str">
        <f>IF(発注書!E6052="","",発注書!B6052)</f>
        <v/>
      </c>
      <c r="F6046" s="79" t="str">
        <f>IF(J6046="","",VLOOKUP(J6046,商品マスタ!$F:$G,2,FALSE))</f>
        <v/>
      </c>
      <c r="G6046" s="80" t="str">
        <f>IF(F6046="","",VLOOKUP(F6046,商品マスタ!$G:$H,2,FALSE))</f>
        <v/>
      </c>
      <c r="H6046" s="81" t="str">
        <f t="shared" si="3100"/>
        <v/>
      </c>
      <c r="I6046" s="82" t="str">
        <f>IF(発注書!E6052="","",発注書!E6052)</f>
        <v/>
      </c>
      <c r="J6046" s="78" t="str">
        <f>IF(発注書!E6052="","",発注書!C6052)</f>
        <v/>
      </c>
    </row>
    <row r="6047" spans="1:10" x14ac:dyDescent="0.55000000000000004">
      <c r="A6047" s="76" t="e">
        <f t="shared" ref="A6047" si="3114">A6045+1</f>
        <v>#REF!</v>
      </c>
      <c r="B6047" s="50">
        <v>1</v>
      </c>
      <c r="E6047" s="78" t="str">
        <f>IF(発注書!E6053="","",発注書!B6053)</f>
        <v/>
      </c>
      <c r="F6047" s="79" t="str">
        <f>IF(J6047="","",VLOOKUP(J6047,商品マスタ!$F:$G,2,FALSE))</f>
        <v/>
      </c>
      <c r="G6047" s="80" t="str">
        <f>IF(F6047="","",VLOOKUP(F6047,商品マスタ!$G:$H,2,FALSE))</f>
        <v/>
      </c>
      <c r="H6047" s="81" t="str">
        <f t="shared" si="3100"/>
        <v/>
      </c>
      <c r="I6047" s="82" t="str">
        <f>IF(発注書!E6053="","",発注書!E6053)</f>
        <v/>
      </c>
      <c r="J6047" s="78" t="str">
        <f>IF(発注書!E6053="","",発注書!C6053)</f>
        <v/>
      </c>
    </row>
    <row r="6048" spans="1:10" x14ac:dyDescent="0.55000000000000004">
      <c r="B6048" s="50">
        <v>2</v>
      </c>
      <c r="E6048" s="78" t="str">
        <f>IF(発注書!E6054="","",発注書!B6054)</f>
        <v/>
      </c>
      <c r="F6048" s="79" t="str">
        <f>IF(J6048="","",VLOOKUP(J6048,商品マスタ!$F:$G,2,FALSE))</f>
        <v/>
      </c>
      <c r="G6048" s="80" t="str">
        <f>IF(F6048="","",VLOOKUP(F6048,商品マスタ!$G:$H,2,FALSE))</f>
        <v/>
      </c>
      <c r="H6048" s="81" t="str">
        <f t="shared" si="3100"/>
        <v/>
      </c>
      <c r="I6048" s="82" t="str">
        <f>IF(発注書!E6054="","",発注書!E6054)</f>
        <v/>
      </c>
      <c r="J6048" s="78" t="str">
        <f>IF(発注書!E6054="","",発注書!C6054)</f>
        <v/>
      </c>
    </row>
    <row r="6049" spans="1:10" x14ac:dyDescent="0.55000000000000004">
      <c r="A6049" s="76" t="e">
        <f t="shared" ref="A6049" si="3115">A6047+1</f>
        <v>#REF!</v>
      </c>
      <c r="B6049" s="50">
        <v>1</v>
      </c>
      <c r="E6049" s="78" t="str">
        <f>IF(発注書!E6055="","",発注書!B6055)</f>
        <v/>
      </c>
      <c r="F6049" s="79" t="str">
        <f>IF(J6049="","",VLOOKUP(J6049,商品マスタ!$F:$G,2,FALSE))</f>
        <v/>
      </c>
      <c r="G6049" s="80" t="str">
        <f>IF(F6049="","",VLOOKUP(F6049,商品マスタ!$G:$H,2,FALSE))</f>
        <v/>
      </c>
      <c r="H6049" s="81" t="str">
        <f t="shared" si="3100"/>
        <v/>
      </c>
      <c r="I6049" s="82" t="str">
        <f>IF(発注書!E6055="","",発注書!E6055)</f>
        <v/>
      </c>
      <c r="J6049" s="78" t="str">
        <f>IF(発注書!E6055="","",発注書!C6055)</f>
        <v/>
      </c>
    </row>
    <row r="6050" spans="1:10" x14ac:dyDescent="0.55000000000000004">
      <c r="B6050" s="50">
        <v>2</v>
      </c>
      <c r="E6050" s="78" t="str">
        <f>IF(発注書!E6056="","",発注書!B6056)</f>
        <v/>
      </c>
      <c r="F6050" s="79" t="str">
        <f>IF(J6050="","",VLOOKUP(J6050,商品マスタ!$F:$G,2,FALSE))</f>
        <v/>
      </c>
      <c r="G6050" s="80" t="str">
        <f>IF(F6050="","",VLOOKUP(F6050,商品マスタ!$G:$H,2,FALSE))</f>
        <v/>
      </c>
      <c r="H6050" s="81" t="str">
        <f t="shared" si="3100"/>
        <v/>
      </c>
      <c r="I6050" s="82" t="str">
        <f>IF(発注書!E6056="","",発注書!E6056)</f>
        <v/>
      </c>
      <c r="J6050" s="78" t="str">
        <f>IF(発注書!E6056="","",発注書!C6056)</f>
        <v/>
      </c>
    </row>
    <row r="6051" spans="1:10" x14ac:dyDescent="0.55000000000000004">
      <c r="A6051" s="76" t="e">
        <f t="shared" ref="A6051" si="3116">A6049+1</f>
        <v>#REF!</v>
      </c>
      <c r="B6051" s="50">
        <v>1</v>
      </c>
      <c r="E6051" s="78" t="str">
        <f>IF(発注書!E6057="","",発注書!B6057)</f>
        <v/>
      </c>
      <c r="F6051" s="79" t="str">
        <f>IF(J6051="","",VLOOKUP(J6051,商品マスタ!$F:$G,2,FALSE))</f>
        <v/>
      </c>
      <c r="G6051" s="80" t="str">
        <f>IF(F6051="","",VLOOKUP(F6051,商品マスタ!$G:$H,2,FALSE))</f>
        <v/>
      </c>
      <c r="H6051" s="81" t="str">
        <f t="shared" si="3100"/>
        <v/>
      </c>
      <c r="I6051" s="82" t="str">
        <f>IF(発注書!E6057="","",発注書!E6057)</f>
        <v/>
      </c>
      <c r="J6051" s="78" t="str">
        <f>IF(発注書!E6057="","",発注書!C6057)</f>
        <v/>
      </c>
    </row>
    <row r="6052" spans="1:10" x14ac:dyDescent="0.55000000000000004">
      <c r="B6052" s="50">
        <v>2</v>
      </c>
      <c r="E6052" s="78" t="str">
        <f>IF(発注書!E6058="","",発注書!B6058)</f>
        <v/>
      </c>
      <c r="F6052" s="79" t="str">
        <f>IF(J6052="","",VLOOKUP(J6052,商品マスタ!$F:$G,2,FALSE))</f>
        <v/>
      </c>
      <c r="G6052" s="80" t="str">
        <f>IF(F6052="","",VLOOKUP(F6052,商品マスタ!$G:$H,2,FALSE))</f>
        <v/>
      </c>
      <c r="H6052" s="81" t="str">
        <f t="shared" si="3100"/>
        <v/>
      </c>
      <c r="I6052" s="82" t="str">
        <f>IF(発注書!E6058="","",発注書!E6058)</f>
        <v/>
      </c>
      <c r="J6052" s="78" t="str">
        <f>IF(発注書!E6058="","",発注書!C6058)</f>
        <v/>
      </c>
    </row>
    <row r="6053" spans="1:10" x14ac:dyDescent="0.55000000000000004">
      <c r="A6053" s="76" t="e">
        <f t="shared" ref="A6053" si="3117">A6051+1</f>
        <v>#REF!</v>
      </c>
      <c r="B6053" s="50">
        <v>1</v>
      </c>
      <c r="E6053" s="78" t="str">
        <f>IF(発注書!E6059="","",発注書!B6059)</f>
        <v/>
      </c>
      <c r="F6053" s="79" t="str">
        <f>IF(J6053="","",VLOOKUP(J6053,商品マスタ!$F:$G,2,FALSE))</f>
        <v/>
      </c>
      <c r="G6053" s="80" t="str">
        <f>IF(F6053="","",VLOOKUP(F6053,商品マスタ!$G:$H,2,FALSE))</f>
        <v/>
      </c>
      <c r="H6053" s="81" t="str">
        <f t="shared" si="3100"/>
        <v/>
      </c>
      <c r="I6053" s="82" t="str">
        <f>IF(発注書!E6059="","",発注書!E6059)</f>
        <v/>
      </c>
      <c r="J6053" s="78" t="str">
        <f>IF(発注書!E6059="","",発注書!C6059)</f>
        <v/>
      </c>
    </row>
    <row r="6054" spans="1:10" x14ac:dyDescent="0.55000000000000004">
      <c r="B6054" s="50">
        <v>2</v>
      </c>
      <c r="E6054" s="78" t="str">
        <f>IF(発注書!E6060="","",発注書!B6060)</f>
        <v/>
      </c>
      <c r="F6054" s="79" t="str">
        <f>IF(J6054="","",VLOOKUP(J6054,商品マスタ!$F:$G,2,FALSE))</f>
        <v/>
      </c>
      <c r="G6054" s="80" t="str">
        <f>IF(F6054="","",VLOOKUP(F6054,商品マスタ!$G:$H,2,FALSE))</f>
        <v/>
      </c>
      <c r="H6054" s="81" t="str">
        <f t="shared" si="3100"/>
        <v/>
      </c>
      <c r="I6054" s="82" t="str">
        <f>IF(発注書!E6060="","",発注書!E6060)</f>
        <v/>
      </c>
      <c r="J6054" s="78" t="str">
        <f>IF(発注書!E6060="","",発注書!C6060)</f>
        <v/>
      </c>
    </row>
    <row r="6055" spans="1:10" x14ac:dyDescent="0.55000000000000004">
      <c r="A6055" s="76" t="e">
        <f t="shared" ref="A6055" si="3118">A6053+1</f>
        <v>#REF!</v>
      </c>
      <c r="B6055" s="50">
        <v>1</v>
      </c>
      <c r="E6055" s="78" t="str">
        <f>IF(発注書!E6061="","",発注書!B6061)</f>
        <v/>
      </c>
      <c r="F6055" s="79" t="str">
        <f>IF(J6055="","",VLOOKUP(J6055,商品マスタ!$F:$G,2,FALSE))</f>
        <v/>
      </c>
      <c r="G6055" s="80" t="str">
        <f>IF(F6055="","",VLOOKUP(F6055,商品マスタ!$G:$H,2,FALSE))</f>
        <v/>
      </c>
      <c r="H6055" s="81" t="str">
        <f t="shared" si="3100"/>
        <v/>
      </c>
      <c r="I6055" s="82" t="str">
        <f>IF(発注書!E6061="","",発注書!E6061)</f>
        <v/>
      </c>
      <c r="J6055" s="78" t="str">
        <f>IF(発注書!E6061="","",発注書!C6061)</f>
        <v/>
      </c>
    </row>
    <row r="6056" spans="1:10" x14ac:dyDescent="0.55000000000000004">
      <c r="B6056" s="50">
        <v>2</v>
      </c>
      <c r="E6056" s="78" t="str">
        <f>IF(発注書!E6062="","",発注書!B6062)</f>
        <v/>
      </c>
      <c r="F6056" s="79" t="str">
        <f>IF(J6056="","",VLOOKUP(J6056,商品マスタ!$F:$G,2,FALSE))</f>
        <v/>
      </c>
      <c r="G6056" s="80" t="str">
        <f>IF(F6056="","",VLOOKUP(F6056,商品マスタ!$G:$H,2,FALSE))</f>
        <v/>
      </c>
      <c r="H6056" s="81" t="str">
        <f t="shared" si="3100"/>
        <v/>
      </c>
      <c r="I6056" s="82" t="str">
        <f>IF(発注書!E6062="","",発注書!E6062)</f>
        <v/>
      </c>
      <c r="J6056" s="78" t="str">
        <f>IF(発注書!E6062="","",発注書!C6062)</f>
        <v/>
      </c>
    </row>
    <row r="6057" spans="1:10" x14ac:dyDescent="0.55000000000000004">
      <c r="A6057" s="76" t="e">
        <f t="shared" ref="A6057" si="3119">A6055+1</f>
        <v>#REF!</v>
      </c>
      <c r="B6057" s="50">
        <v>1</v>
      </c>
      <c r="E6057" s="78" t="str">
        <f>IF(発注書!E6063="","",発注書!B6063)</f>
        <v/>
      </c>
      <c r="F6057" s="79" t="str">
        <f>IF(J6057="","",VLOOKUP(J6057,商品マスタ!$F:$G,2,FALSE))</f>
        <v/>
      </c>
      <c r="G6057" s="80" t="str">
        <f>IF(F6057="","",VLOOKUP(F6057,商品マスタ!$G:$H,2,FALSE))</f>
        <v/>
      </c>
      <c r="H6057" s="81" t="str">
        <f t="shared" si="3100"/>
        <v/>
      </c>
      <c r="I6057" s="82" t="str">
        <f>IF(発注書!E6063="","",発注書!E6063)</f>
        <v/>
      </c>
      <c r="J6057" s="78" t="str">
        <f>IF(発注書!E6063="","",発注書!C6063)</f>
        <v/>
      </c>
    </row>
    <row r="6058" spans="1:10" x14ac:dyDescent="0.55000000000000004">
      <c r="B6058" s="50">
        <v>2</v>
      </c>
      <c r="E6058" s="78" t="str">
        <f>IF(発注書!E6064="","",発注書!B6064)</f>
        <v/>
      </c>
      <c r="F6058" s="79" t="str">
        <f>IF(J6058="","",VLOOKUP(J6058,商品マスタ!$F:$G,2,FALSE))</f>
        <v/>
      </c>
      <c r="G6058" s="80" t="str">
        <f>IF(F6058="","",VLOOKUP(F6058,商品マスタ!$G:$H,2,FALSE))</f>
        <v/>
      </c>
      <c r="H6058" s="81" t="str">
        <f t="shared" si="3100"/>
        <v/>
      </c>
      <c r="I6058" s="82" t="str">
        <f>IF(発注書!E6064="","",発注書!E6064)</f>
        <v/>
      </c>
      <c r="J6058" s="78" t="str">
        <f>IF(発注書!E6064="","",発注書!C6064)</f>
        <v/>
      </c>
    </row>
    <row r="6059" spans="1:10" x14ac:dyDescent="0.55000000000000004">
      <c r="A6059" s="76" t="e">
        <f t="shared" ref="A6059" si="3120">A6057+1</f>
        <v>#REF!</v>
      </c>
      <c r="B6059" s="50">
        <v>1</v>
      </c>
      <c r="E6059" s="78" t="str">
        <f>IF(発注書!E6065="","",発注書!B6065)</f>
        <v/>
      </c>
      <c r="F6059" s="79" t="str">
        <f>IF(J6059="","",VLOOKUP(J6059,商品マスタ!$F:$G,2,FALSE))</f>
        <v/>
      </c>
      <c r="G6059" s="80" t="str">
        <f>IF(F6059="","",VLOOKUP(F6059,商品マスタ!$G:$H,2,FALSE))</f>
        <v/>
      </c>
      <c r="H6059" s="81" t="str">
        <f t="shared" si="3100"/>
        <v/>
      </c>
      <c r="I6059" s="82" t="str">
        <f>IF(発注書!E6065="","",発注書!E6065)</f>
        <v/>
      </c>
      <c r="J6059" s="78" t="str">
        <f>IF(発注書!E6065="","",発注書!C6065)</f>
        <v/>
      </c>
    </row>
    <row r="6060" spans="1:10" x14ac:dyDescent="0.55000000000000004">
      <c r="B6060" s="50">
        <v>2</v>
      </c>
      <c r="E6060" s="78" t="str">
        <f>IF(発注書!E6066="","",発注書!B6066)</f>
        <v/>
      </c>
      <c r="F6060" s="79" t="str">
        <f>IF(J6060="","",VLOOKUP(J6060,商品マスタ!$F:$G,2,FALSE))</f>
        <v/>
      </c>
      <c r="G6060" s="80" t="str">
        <f>IF(F6060="","",VLOOKUP(F6060,商品マスタ!$G:$H,2,FALSE))</f>
        <v/>
      </c>
      <c r="H6060" s="81" t="str">
        <f t="shared" si="3100"/>
        <v/>
      </c>
      <c r="I6060" s="82" t="str">
        <f>IF(発注書!E6066="","",発注書!E6066)</f>
        <v/>
      </c>
      <c r="J6060" s="78" t="str">
        <f>IF(発注書!E6066="","",発注書!C6066)</f>
        <v/>
      </c>
    </row>
    <row r="6061" spans="1:10" x14ac:dyDescent="0.55000000000000004">
      <c r="A6061" s="76" t="e">
        <f t="shared" ref="A6061" si="3121">A6059+1</f>
        <v>#REF!</v>
      </c>
      <c r="B6061" s="50">
        <v>1</v>
      </c>
      <c r="E6061" s="78" t="str">
        <f>IF(発注書!E6067="","",発注書!B6067)</f>
        <v/>
      </c>
      <c r="F6061" s="79" t="str">
        <f>IF(J6061="","",VLOOKUP(J6061,商品マスタ!$F:$G,2,FALSE))</f>
        <v/>
      </c>
      <c r="G6061" s="80" t="str">
        <f>IF(F6061="","",VLOOKUP(F6061,商品マスタ!$G:$H,2,FALSE))</f>
        <v/>
      </c>
      <c r="H6061" s="81" t="str">
        <f t="shared" si="3100"/>
        <v/>
      </c>
      <c r="I6061" s="82" t="str">
        <f>IF(発注書!E6067="","",発注書!E6067)</f>
        <v/>
      </c>
      <c r="J6061" s="78" t="str">
        <f>IF(発注書!E6067="","",発注書!C6067)</f>
        <v/>
      </c>
    </row>
    <row r="6062" spans="1:10" x14ac:dyDescent="0.55000000000000004">
      <c r="B6062" s="50">
        <v>2</v>
      </c>
      <c r="E6062" s="78" t="str">
        <f>IF(発注書!E6068="","",発注書!B6068)</f>
        <v/>
      </c>
      <c r="F6062" s="79" t="str">
        <f>IF(J6062="","",VLOOKUP(J6062,商品マスタ!$F:$G,2,FALSE))</f>
        <v/>
      </c>
      <c r="G6062" s="80" t="str">
        <f>IF(F6062="","",VLOOKUP(F6062,商品マスタ!$G:$H,2,FALSE))</f>
        <v/>
      </c>
      <c r="H6062" s="81" t="str">
        <f t="shared" si="3100"/>
        <v/>
      </c>
      <c r="I6062" s="82" t="str">
        <f>IF(発注書!E6068="","",発注書!E6068)</f>
        <v/>
      </c>
      <c r="J6062" s="78" t="str">
        <f>IF(発注書!E6068="","",発注書!C6068)</f>
        <v/>
      </c>
    </row>
    <row r="6063" spans="1:10" x14ac:dyDescent="0.55000000000000004">
      <c r="A6063" s="76" t="e">
        <f t="shared" ref="A6063" si="3122">A6061+1</f>
        <v>#REF!</v>
      </c>
      <c r="B6063" s="50">
        <v>1</v>
      </c>
      <c r="E6063" s="78" t="str">
        <f>IF(発注書!E6069="","",発注書!B6069)</f>
        <v/>
      </c>
      <c r="F6063" s="79" t="str">
        <f>IF(J6063="","",VLOOKUP(J6063,商品マスタ!$F:$G,2,FALSE))</f>
        <v/>
      </c>
      <c r="G6063" s="80" t="str">
        <f>IF(F6063="","",VLOOKUP(F6063,商品マスタ!$G:$H,2,FALSE))</f>
        <v/>
      </c>
      <c r="H6063" s="81" t="str">
        <f t="shared" si="3100"/>
        <v/>
      </c>
      <c r="I6063" s="82" t="str">
        <f>IF(発注書!E6069="","",発注書!E6069)</f>
        <v/>
      </c>
      <c r="J6063" s="78" t="str">
        <f>IF(発注書!E6069="","",発注書!C6069)</f>
        <v/>
      </c>
    </row>
    <row r="6064" spans="1:10" x14ac:dyDescent="0.55000000000000004">
      <c r="B6064" s="50">
        <v>2</v>
      </c>
      <c r="E6064" s="78" t="str">
        <f>IF(発注書!E6070="","",発注書!B6070)</f>
        <v/>
      </c>
      <c r="F6064" s="79" t="str">
        <f>IF(J6064="","",VLOOKUP(J6064,商品マスタ!$F:$G,2,FALSE))</f>
        <v/>
      </c>
      <c r="G6064" s="80" t="str">
        <f>IF(F6064="","",VLOOKUP(F6064,商品マスタ!$G:$H,2,FALSE))</f>
        <v/>
      </c>
      <c r="H6064" s="81" t="str">
        <f t="shared" si="3100"/>
        <v/>
      </c>
      <c r="I6064" s="82" t="str">
        <f>IF(発注書!E6070="","",発注書!E6070)</f>
        <v/>
      </c>
      <c r="J6064" s="78" t="str">
        <f>IF(発注書!E6070="","",発注書!C6070)</f>
        <v/>
      </c>
    </row>
    <row r="6065" spans="1:10" x14ac:dyDescent="0.55000000000000004">
      <c r="A6065" s="76" t="e">
        <f t="shared" ref="A6065" si="3123">A6063+1</f>
        <v>#REF!</v>
      </c>
      <c r="B6065" s="50">
        <v>1</v>
      </c>
      <c r="E6065" s="78" t="str">
        <f>IF(発注書!E6071="","",発注書!B6071)</f>
        <v/>
      </c>
      <c r="F6065" s="79" t="str">
        <f>IF(J6065="","",VLOOKUP(J6065,商品マスタ!$F:$G,2,FALSE))</f>
        <v/>
      </c>
      <c r="G6065" s="80" t="str">
        <f>IF(F6065="","",VLOOKUP(F6065,商品マスタ!$G:$H,2,FALSE))</f>
        <v/>
      </c>
      <c r="H6065" s="81" t="str">
        <f t="shared" si="3100"/>
        <v/>
      </c>
      <c r="I6065" s="82" t="str">
        <f>IF(発注書!E6071="","",発注書!E6071)</f>
        <v/>
      </c>
      <c r="J6065" s="78" t="str">
        <f>IF(発注書!E6071="","",発注書!C6071)</f>
        <v/>
      </c>
    </row>
    <row r="6066" spans="1:10" x14ac:dyDescent="0.55000000000000004">
      <c r="B6066" s="50">
        <v>2</v>
      </c>
      <c r="E6066" s="78" t="str">
        <f>IF(発注書!E6072="","",発注書!B6072)</f>
        <v/>
      </c>
      <c r="F6066" s="79" t="str">
        <f>IF(J6066="","",VLOOKUP(J6066,商品マスタ!$F:$G,2,FALSE))</f>
        <v/>
      </c>
      <c r="G6066" s="80" t="str">
        <f>IF(F6066="","",VLOOKUP(F6066,商品マスタ!$G:$H,2,FALSE))</f>
        <v/>
      </c>
      <c r="H6066" s="81" t="str">
        <f t="shared" si="3100"/>
        <v/>
      </c>
      <c r="I6066" s="82" t="str">
        <f>IF(発注書!E6072="","",発注書!E6072)</f>
        <v/>
      </c>
      <c r="J6066" s="78" t="str">
        <f>IF(発注書!E6072="","",発注書!C6072)</f>
        <v/>
      </c>
    </row>
    <row r="6067" spans="1:10" x14ac:dyDescent="0.55000000000000004">
      <c r="A6067" s="76" t="e">
        <f t="shared" ref="A6067" si="3124">A6065+1</f>
        <v>#REF!</v>
      </c>
      <c r="B6067" s="50">
        <v>1</v>
      </c>
      <c r="E6067" s="78" t="str">
        <f>IF(発注書!E6073="","",発注書!B6073)</f>
        <v/>
      </c>
      <c r="F6067" s="79" t="str">
        <f>IF(J6067="","",VLOOKUP(J6067,商品マスタ!$F:$G,2,FALSE))</f>
        <v/>
      </c>
      <c r="G6067" s="80" t="str">
        <f>IF(F6067="","",VLOOKUP(F6067,商品マスタ!$G:$H,2,FALSE))</f>
        <v/>
      </c>
      <c r="H6067" s="81" t="str">
        <f t="shared" si="3100"/>
        <v/>
      </c>
      <c r="I6067" s="82" t="str">
        <f>IF(発注書!E6073="","",発注書!E6073)</f>
        <v/>
      </c>
      <c r="J6067" s="78" t="str">
        <f>IF(発注書!E6073="","",発注書!C6073)</f>
        <v/>
      </c>
    </row>
    <row r="6068" spans="1:10" x14ac:dyDescent="0.55000000000000004">
      <c r="B6068" s="50">
        <v>2</v>
      </c>
      <c r="E6068" s="78" t="str">
        <f>IF(発注書!E6074="","",発注書!B6074)</f>
        <v/>
      </c>
      <c r="F6068" s="79" t="str">
        <f>IF(J6068="","",VLOOKUP(J6068,商品マスタ!$F:$G,2,FALSE))</f>
        <v/>
      </c>
      <c r="G6068" s="80" t="str">
        <f>IF(F6068="","",VLOOKUP(F6068,商品マスタ!$G:$H,2,FALSE))</f>
        <v/>
      </c>
      <c r="H6068" s="81" t="str">
        <f t="shared" si="3100"/>
        <v/>
      </c>
      <c r="I6068" s="82" t="str">
        <f>IF(発注書!E6074="","",発注書!E6074)</f>
        <v/>
      </c>
      <c r="J6068" s="78" t="str">
        <f>IF(発注書!E6074="","",発注書!C6074)</f>
        <v/>
      </c>
    </row>
    <row r="6069" spans="1:10" x14ac:dyDescent="0.55000000000000004">
      <c r="A6069" s="76" t="e">
        <f t="shared" ref="A6069" si="3125">A6067+1</f>
        <v>#REF!</v>
      </c>
      <c r="B6069" s="50">
        <v>1</v>
      </c>
      <c r="E6069" s="78" t="str">
        <f>IF(発注書!E6075="","",発注書!B6075)</f>
        <v/>
      </c>
      <c r="F6069" s="79" t="str">
        <f>IF(J6069="","",VLOOKUP(J6069,商品マスタ!$F:$G,2,FALSE))</f>
        <v/>
      </c>
      <c r="G6069" s="80" t="str">
        <f>IF(F6069="","",VLOOKUP(F6069,商品マスタ!$G:$H,2,FALSE))</f>
        <v/>
      </c>
      <c r="H6069" s="81" t="str">
        <f t="shared" si="3100"/>
        <v/>
      </c>
      <c r="I6069" s="82" t="str">
        <f>IF(発注書!E6075="","",発注書!E6075)</f>
        <v/>
      </c>
      <c r="J6069" s="78" t="str">
        <f>IF(発注書!E6075="","",発注書!C6075)</f>
        <v/>
      </c>
    </row>
    <row r="6070" spans="1:10" x14ac:dyDescent="0.55000000000000004">
      <c r="B6070" s="50">
        <v>2</v>
      </c>
      <c r="E6070" s="78" t="str">
        <f>IF(発注書!E6076="","",発注書!B6076)</f>
        <v/>
      </c>
      <c r="F6070" s="79" t="str">
        <f>IF(J6070="","",VLOOKUP(J6070,商品マスタ!$F:$G,2,FALSE))</f>
        <v/>
      </c>
      <c r="G6070" s="80" t="str">
        <f>IF(F6070="","",VLOOKUP(F6070,商品マスタ!$G:$H,2,FALSE))</f>
        <v/>
      </c>
      <c r="H6070" s="81" t="str">
        <f t="shared" si="3100"/>
        <v/>
      </c>
      <c r="I6070" s="82" t="str">
        <f>IF(発注書!E6076="","",発注書!E6076)</f>
        <v/>
      </c>
      <c r="J6070" s="78" t="str">
        <f>IF(発注書!E6076="","",発注書!C6076)</f>
        <v/>
      </c>
    </row>
    <row r="6071" spans="1:10" x14ac:dyDescent="0.55000000000000004">
      <c r="A6071" s="76" t="e">
        <f t="shared" ref="A6071" si="3126">A6069+1</f>
        <v>#REF!</v>
      </c>
      <c r="B6071" s="50">
        <v>1</v>
      </c>
      <c r="E6071" s="78" t="str">
        <f>IF(発注書!E6077="","",発注書!B6077)</f>
        <v/>
      </c>
      <c r="F6071" s="79" t="str">
        <f>IF(J6071="","",VLOOKUP(J6071,商品マスタ!$F:$G,2,FALSE))</f>
        <v/>
      </c>
      <c r="G6071" s="80" t="str">
        <f>IF(F6071="","",VLOOKUP(F6071,商品マスタ!$G:$H,2,FALSE))</f>
        <v/>
      </c>
      <c r="H6071" s="81" t="str">
        <f t="shared" si="3100"/>
        <v/>
      </c>
      <c r="I6071" s="82" t="str">
        <f>IF(発注書!E6077="","",発注書!E6077)</f>
        <v/>
      </c>
      <c r="J6071" s="78" t="str">
        <f>IF(発注書!E6077="","",発注書!C6077)</f>
        <v/>
      </c>
    </row>
    <row r="6072" spans="1:10" x14ac:dyDescent="0.55000000000000004">
      <c r="B6072" s="50">
        <v>2</v>
      </c>
      <c r="E6072" s="78" t="str">
        <f>IF(発注書!E6078="","",発注書!B6078)</f>
        <v/>
      </c>
      <c r="F6072" s="79" t="str">
        <f>IF(J6072="","",VLOOKUP(J6072,商品マスタ!$F:$G,2,FALSE))</f>
        <v/>
      </c>
      <c r="G6072" s="80" t="str">
        <f>IF(F6072="","",VLOOKUP(F6072,商品マスタ!$G:$H,2,FALSE))</f>
        <v/>
      </c>
      <c r="H6072" s="81" t="str">
        <f t="shared" si="3100"/>
        <v/>
      </c>
      <c r="I6072" s="82" t="str">
        <f>IF(発注書!E6078="","",発注書!E6078)</f>
        <v/>
      </c>
      <c r="J6072" s="78" t="str">
        <f>IF(発注書!E6078="","",発注書!C6078)</f>
        <v/>
      </c>
    </row>
    <row r="6073" spans="1:10" x14ac:dyDescent="0.55000000000000004">
      <c r="A6073" s="76" t="e">
        <f t="shared" ref="A6073" si="3127">A6071+1</f>
        <v>#REF!</v>
      </c>
      <c r="B6073" s="50">
        <v>1</v>
      </c>
      <c r="E6073" s="78" t="str">
        <f>IF(発注書!E6079="","",発注書!B6079)</f>
        <v/>
      </c>
      <c r="F6073" s="79" t="str">
        <f>IF(J6073="","",VLOOKUP(J6073,商品マスタ!$F:$G,2,FALSE))</f>
        <v/>
      </c>
      <c r="G6073" s="80" t="str">
        <f>IF(F6073="","",VLOOKUP(F6073,商品マスタ!$G:$H,2,FALSE))</f>
        <v/>
      </c>
      <c r="H6073" s="81" t="str">
        <f t="shared" si="3100"/>
        <v/>
      </c>
      <c r="I6073" s="82" t="str">
        <f>IF(発注書!E6079="","",発注書!E6079)</f>
        <v/>
      </c>
      <c r="J6073" s="78" t="str">
        <f>IF(発注書!E6079="","",発注書!C6079)</f>
        <v/>
      </c>
    </row>
    <row r="6074" spans="1:10" x14ac:dyDescent="0.55000000000000004">
      <c r="B6074" s="50">
        <v>2</v>
      </c>
      <c r="E6074" s="78" t="str">
        <f>IF(発注書!E6080="","",発注書!B6080)</f>
        <v/>
      </c>
      <c r="F6074" s="79" t="str">
        <f>IF(J6074="","",VLOOKUP(J6074,商品マスタ!$F:$G,2,FALSE))</f>
        <v/>
      </c>
      <c r="G6074" s="80" t="str">
        <f>IF(F6074="","",VLOOKUP(F6074,商品マスタ!$G:$H,2,FALSE))</f>
        <v/>
      </c>
      <c r="H6074" s="81" t="str">
        <f t="shared" si="3100"/>
        <v/>
      </c>
      <c r="I6074" s="82" t="str">
        <f>IF(発注書!E6080="","",発注書!E6080)</f>
        <v/>
      </c>
      <c r="J6074" s="78" t="str">
        <f>IF(発注書!E6080="","",発注書!C6080)</f>
        <v/>
      </c>
    </row>
    <row r="6075" spans="1:10" x14ac:dyDescent="0.55000000000000004">
      <c r="A6075" s="76" t="e">
        <f t="shared" ref="A6075" si="3128">A6073+1</f>
        <v>#REF!</v>
      </c>
      <c r="B6075" s="50">
        <v>1</v>
      </c>
      <c r="E6075" s="78" t="str">
        <f>IF(発注書!E6081="","",発注書!B6081)</f>
        <v/>
      </c>
      <c r="F6075" s="79" t="str">
        <f>IF(J6075="","",VLOOKUP(J6075,商品マスタ!$F:$G,2,FALSE))</f>
        <v/>
      </c>
      <c r="G6075" s="80" t="str">
        <f>IF(F6075="","",VLOOKUP(F6075,商品マスタ!$G:$H,2,FALSE))</f>
        <v/>
      </c>
      <c r="H6075" s="81" t="str">
        <f t="shared" si="3100"/>
        <v/>
      </c>
      <c r="I6075" s="82" t="str">
        <f>IF(発注書!E6081="","",発注書!E6081)</f>
        <v/>
      </c>
      <c r="J6075" s="78" t="str">
        <f>IF(発注書!E6081="","",発注書!C6081)</f>
        <v/>
      </c>
    </row>
    <row r="6076" spans="1:10" x14ac:dyDescent="0.55000000000000004">
      <c r="B6076" s="50">
        <v>2</v>
      </c>
      <c r="E6076" s="78" t="str">
        <f>IF(発注書!E6082="","",発注書!B6082)</f>
        <v/>
      </c>
      <c r="F6076" s="79" t="str">
        <f>IF(J6076="","",VLOOKUP(J6076,商品マスタ!$F:$G,2,FALSE))</f>
        <v/>
      </c>
      <c r="G6076" s="80" t="str">
        <f>IF(F6076="","",VLOOKUP(F6076,商品マスタ!$G:$H,2,FALSE))</f>
        <v/>
      </c>
      <c r="H6076" s="81" t="str">
        <f t="shared" si="3100"/>
        <v/>
      </c>
      <c r="I6076" s="82" t="str">
        <f>IF(発注書!E6082="","",発注書!E6082)</f>
        <v/>
      </c>
      <c r="J6076" s="78" t="str">
        <f>IF(発注書!E6082="","",発注書!C6082)</f>
        <v/>
      </c>
    </row>
    <row r="6077" spans="1:10" x14ac:dyDescent="0.55000000000000004">
      <c r="A6077" s="76" t="e">
        <f t="shared" ref="A6077" si="3129">A6075+1</f>
        <v>#REF!</v>
      </c>
      <c r="B6077" s="50">
        <v>1</v>
      </c>
      <c r="E6077" s="78" t="str">
        <f>IF(発注書!E6083="","",発注書!B6083)</f>
        <v/>
      </c>
      <c r="F6077" s="79" t="str">
        <f>IF(J6077="","",VLOOKUP(J6077,商品マスタ!$F:$G,2,FALSE))</f>
        <v/>
      </c>
      <c r="G6077" s="80" t="str">
        <f>IF(F6077="","",VLOOKUP(F6077,商品マスタ!$G:$H,2,FALSE))</f>
        <v/>
      </c>
      <c r="H6077" s="81" t="str">
        <f t="shared" si="3100"/>
        <v/>
      </c>
      <c r="I6077" s="82" t="str">
        <f>IF(発注書!E6083="","",発注書!E6083)</f>
        <v/>
      </c>
      <c r="J6077" s="78" t="str">
        <f>IF(発注書!E6083="","",発注書!C6083)</f>
        <v/>
      </c>
    </row>
    <row r="6078" spans="1:10" x14ac:dyDescent="0.55000000000000004">
      <c r="B6078" s="50">
        <v>2</v>
      </c>
      <c r="E6078" s="78" t="str">
        <f>IF(発注書!E6084="","",発注書!B6084)</f>
        <v/>
      </c>
      <c r="F6078" s="79" t="str">
        <f>IF(J6078="","",VLOOKUP(J6078,商品マスタ!$F:$G,2,FALSE))</f>
        <v/>
      </c>
      <c r="G6078" s="80" t="str">
        <f>IF(F6078="","",VLOOKUP(F6078,商品マスタ!$G:$H,2,FALSE))</f>
        <v/>
      </c>
      <c r="H6078" s="81" t="str">
        <f t="shared" si="3100"/>
        <v/>
      </c>
      <c r="I6078" s="82" t="str">
        <f>IF(発注書!E6084="","",発注書!E6084)</f>
        <v/>
      </c>
      <c r="J6078" s="78" t="str">
        <f>IF(発注書!E6084="","",発注書!C6084)</f>
        <v/>
      </c>
    </row>
    <row r="6079" spans="1:10" x14ac:dyDescent="0.55000000000000004">
      <c r="A6079" s="76" t="e">
        <f t="shared" ref="A6079" si="3130">A6077+1</f>
        <v>#REF!</v>
      </c>
      <c r="B6079" s="50">
        <v>1</v>
      </c>
      <c r="E6079" s="78" t="str">
        <f>IF(発注書!E6085="","",発注書!B6085)</f>
        <v/>
      </c>
      <c r="F6079" s="79" t="str">
        <f>IF(J6079="","",VLOOKUP(J6079,商品マスタ!$F:$G,2,FALSE))</f>
        <v/>
      </c>
      <c r="G6079" s="80" t="str">
        <f>IF(F6079="","",VLOOKUP(F6079,商品マスタ!$G:$H,2,FALSE))</f>
        <v/>
      </c>
      <c r="H6079" s="81" t="str">
        <f t="shared" si="3100"/>
        <v/>
      </c>
      <c r="I6079" s="82" t="str">
        <f>IF(発注書!E6085="","",発注書!E6085)</f>
        <v/>
      </c>
      <c r="J6079" s="78" t="str">
        <f>IF(発注書!E6085="","",発注書!C6085)</f>
        <v/>
      </c>
    </row>
    <row r="6080" spans="1:10" x14ac:dyDescent="0.55000000000000004">
      <c r="B6080" s="50">
        <v>2</v>
      </c>
      <c r="E6080" s="78" t="str">
        <f>IF(発注書!E6086="","",発注書!B6086)</f>
        <v/>
      </c>
      <c r="F6080" s="79" t="str">
        <f>IF(J6080="","",VLOOKUP(J6080,商品マスタ!$F:$G,2,FALSE))</f>
        <v/>
      </c>
      <c r="G6080" s="80" t="str">
        <f>IF(F6080="","",VLOOKUP(F6080,商品マスタ!$G:$H,2,FALSE))</f>
        <v/>
      </c>
      <c r="H6080" s="81" t="str">
        <f t="shared" si="3100"/>
        <v/>
      </c>
      <c r="I6080" s="82" t="str">
        <f>IF(発注書!E6086="","",発注書!E6086)</f>
        <v/>
      </c>
      <c r="J6080" s="78" t="str">
        <f>IF(発注書!E6086="","",発注書!C6086)</f>
        <v/>
      </c>
    </row>
    <row r="6081" spans="1:10" x14ac:dyDescent="0.55000000000000004">
      <c r="A6081" s="76" t="e">
        <f t="shared" ref="A6081" si="3131">A6079+1</f>
        <v>#REF!</v>
      </c>
      <c r="B6081" s="50">
        <v>1</v>
      </c>
      <c r="E6081" s="78" t="str">
        <f>IF(発注書!E6087="","",発注書!B6087)</f>
        <v/>
      </c>
      <c r="F6081" s="79" t="str">
        <f>IF(J6081="","",VLOOKUP(J6081,商品マスタ!$F:$G,2,FALSE))</f>
        <v/>
      </c>
      <c r="G6081" s="80" t="str">
        <f>IF(F6081="","",VLOOKUP(F6081,商品マスタ!$G:$H,2,FALSE))</f>
        <v/>
      </c>
      <c r="H6081" s="81" t="str">
        <f t="shared" si="3100"/>
        <v/>
      </c>
      <c r="I6081" s="82" t="str">
        <f>IF(発注書!E6087="","",発注書!E6087)</f>
        <v/>
      </c>
      <c r="J6081" s="78" t="str">
        <f>IF(発注書!E6087="","",発注書!C6087)</f>
        <v/>
      </c>
    </row>
    <row r="6082" spans="1:10" x14ac:dyDescent="0.55000000000000004">
      <c r="B6082" s="50">
        <v>2</v>
      </c>
      <c r="E6082" s="78" t="str">
        <f>IF(発注書!E6088="","",発注書!B6088)</f>
        <v/>
      </c>
      <c r="F6082" s="79" t="str">
        <f>IF(J6082="","",VLOOKUP(J6082,商品マスタ!$F:$G,2,FALSE))</f>
        <v/>
      </c>
      <c r="G6082" s="80" t="str">
        <f>IF(F6082="","",VLOOKUP(F6082,商品マスタ!$G:$H,2,FALSE))</f>
        <v/>
      </c>
      <c r="H6082" s="81" t="str">
        <f t="shared" si="3100"/>
        <v/>
      </c>
      <c r="I6082" s="82" t="str">
        <f>IF(発注書!E6088="","",発注書!E6088)</f>
        <v/>
      </c>
      <c r="J6082" s="78" t="str">
        <f>IF(発注書!E6088="","",発注書!C6088)</f>
        <v/>
      </c>
    </row>
    <row r="6083" spans="1:10" x14ac:dyDescent="0.55000000000000004">
      <c r="A6083" s="76" t="e">
        <f t="shared" ref="A6083" si="3132">A6081+1</f>
        <v>#REF!</v>
      </c>
      <c r="B6083" s="50">
        <v>1</v>
      </c>
      <c r="E6083" s="78" t="str">
        <f>IF(発注書!E6089="","",発注書!B6089)</f>
        <v/>
      </c>
      <c r="F6083" s="79" t="str">
        <f>IF(J6083="","",VLOOKUP(J6083,商品マスタ!$F:$G,2,FALSE))</f>
        <v/>
      </c>
      <c r="G6083" s="80" t="str">
        <f>IF(F6083="","",VLOOKUP(F6083,商品マスタ!$G:$H,2,FALSE))</f>
        <v/>
      </c>
      <c r="H6083" s="81" t="str">
        <f t="shared" si="3100"/>
        <v/>
      </c>
      <c r="I6083" s="82" t="str">
        <f>IF(発注書!E6089="","",発注書!E6089)</f>
        <v/>
      </c>
      <c r="J6083" s="78" t="str">
        <f>IF(発注書!E6089="","",発注書!C6089)</f>
        <v/>
      </c>
    </row>
    <row r="6084" spans="1:10" x14ac:dyDescent="0.55000000000000004">
      <c r="B6084" s="50">
        <v>2</v>
      </c>
      <c r="E6084" s="78" t="str">
        <f>IF(発注書!E6090="","",発注書!B6090)</f>
        <v/>
      </c>
      <c r="F6084" s="79" t="str">
        <f>IF(J6084="","",VLOOKUP(J6084,商品マスタ!$F:$G,2,FALSE))</f>
        <v/>
      </c>
      <c r="G6084" s="80" t="str">
        <f>IF(F6084="","",VLOOKUP(F6084,商品マスタ!$G:$H,2,FALSE))</f>
        <v/>
      </c>
      <c r="H6084" s="81" t="str">
        <f t="shared" ref="H6084:H6147" si="3133">IF(E6084="","",IF(E6084="",LEN(SUBSTITUTE(D6084," ","")),LEN(SUBSTITUTE(E6084," ",""))))</f>
        <v/>
      </c>
      <c r="I6084" s="82" t="str">
        <f>IF(発注書!E6090="","",発注書!E6090)</f>
        <v/>
      </c>
      <c r="J6084" s="78" t="str">
        <f>IF(発注書!E6090="","",発注書!C6090)</f>
        <v/>
      </c>
    </row>
    <row r="6085" spans="1:10" x14ac:dyDescent="0.55000000000000004">
      <c r="A6085" s="76" t="e">
        <f t="shared" ref="A6085" si="3134">A6083+1</f>
        <v>#REF!</v>
      </c>
      <c r="B6085" s="50">
        <v>1</v>
      </c>
      <c r="E6085" s="78" t="str">
        <f>IF(発注書!E6091="","",発注書!B6091)</f>
        <v/>
      </c>
      <c r="F6085" s="79" t="str">
        <f>IF(J6085="","",VLOOKUP(J6085,商品マスタ!$F:$G,2,FALSE))</f>
        <v/>
      </c>
      <c r="G6085" s="80" t="str">
        <f>IF(F6085="","",VLOOKUP(F6085,商品マスタ!$G:$H,2,FALSE))</f>
        <v/>
      </c>
      <c r="H6085" s="81" t="str">
        <f t="shared" si="3133"/>
        <v/>
      </c>
      <c r="I6085" s="82" t="str">
        <f>IF(発注書!E6091="","",発注書!E6091)</f>
        <v/>
      </c>
      <c r="J6085" s="78" t="str">
        <f>IF(発注書!E6091="","",発注書!C6091)</f>
        <v/>
      </c>
    </row>
    <row r="6086" spans="1:10" x14ac:dyDescent="0.55000000000000004">
      <c r="B6086" s="50">
        <v>2</v>
      </c>
      <c r="E6086" s="78" t="str">
        <f>IF(発注書!E6092="","",発注書!B6092)</f>
        <v/>
      </c>
      <c r="F6086" s="79" t="str">
        <f>IF(J6086="","",VLOOKUP(J6086,商品マスタ!$F:$G,2,FALSE))</f>
        <v/>
      </c>
      <c r="G6086" s="80" t="str">
        <f>IF(F6086="","",VLOOKUP(F6086,商品マスタ!$G:$H,2,FALSE))</f>
        <v/>
      </c>
      <c r="H6086" s="81" t="str">
        <f t="shared" si="3133"/>
        <v/>
      </c>
      <c r="I6086" s="82" t="str">
        <f>IF(発注書!E6092="","",発注書!E6092)</f>
        <v/>
      </c>
      <c r="J6086" s="78" t="str">
        <f>IF(発注書!E6092="","",発注書!C6092)</f>
        <v/>
      </c>
    </row>
    <row r="6087" spans="1:10" x14ac:dyDescent="0.55000000000000004">
      <c r="A6087" s="76" t="e">
        <f t="shared" ref="A6087" si="3135">A6085+1</f>
        <v>#REF!</v>
      </c>
      <c r="B6087" s="50">
        <v>1</v>
      </c>
      <c r="E6087" s="78" t="str">
        <f>IF(発注書!E6093="","",発注書!B6093)</f>
        <v/>
      </c>
      <c r="F6087" s="79" t="str">
        <f>IF(J6087="","",VLOOKUP(J6087,商品マスタ!$F:$G,2,FALSE))</f>
        <v/>
      </c>
      <c r="G6087" s="80" t="str">
        <f>IF(F6087="","",VLOOKUP(F6087,商品マスタ!$G:$H,2,FALSE))</f>
        <v/>
      </c>
      <c r="H6087" s="81" t="str">
        <f t="shared" si="3133"/>
        <v/>
      </c>
      <c r="I6087" s="82" t="str">
        <f>IF(発注書!E6093="","",発注書!E6093)</f>
        <v/>
      </c>
      <c r="J6087" s="78" t="str">
        <f>IF(発注書!E6093="","",発注書!C6093)</f>
        <v/>
      </c>
    </row>
    <row r="6088" spans="1:10" x14ac:dyDescent="0.55000000000000004">
      <c r="B6088" s="50">
        <v>2</v>
      </c>
      <c r="E6088" s="78" t="str">
        <f>IF(発注書!E6094="","",発注書!B6094)</f>
        <v/>
      </c>
      <c r="F6088" s="79" t="str">
        <f>IF(J6088="","",VLOOKUP(J6088,商品マスタ!$F:$G,2,FALSE))</f>
        <v/>
      </c>
      <c r="G6088" s="80" t="str">
        <f>IF(F6088="","",VLOOKUP(F6088,商品マスタ!$G:$H,2,FALSE))</f>
        <v/>
      </c>
      <c r="H6088" s="81" t="str">
        <f t="shared" si="3133"/>
        <v/>
      </c>
      <c r="I6088" s="82" t="str">
        <f>IF(発注書!E6094="","",発注書!E6094)</f>
        <v/>
      </c>
      <c r="J6088" s="78" t="str">
        <f>IF(発注書!E6094="","",発注書!C6094)</f>
        <v/>
      </c>
    </row>
    <row r="6089" spans="1:10" x14ac:dyDescent="0.55000000000000004">
      <c r="A6089" s="76" t="e">
        <f t="shared" ref="A6089" si="3136">A6087+1</f>
        <v>#REF!</v>
      </c>
      <c r="B6089" s="50">
        <v>1</v>
      </c>
      <c r="E6089" s="78" t="str">
        <f>IF(発注書!E6095="","",発注書!B6095)</f>
        <v/>
      </c>
      <c r="F6089" s="79" t="str">
        <f>IF(J6089="","",VLOOKUP(J6089,商品マスタ!$F:$G,2,FALSE))</f>
        <v/>
      </c>
      <c r="G6089" s="80" t="str">
        <f>IF(F6089="","",VLOOKUP(F6089,商品マスタ!$G:$H,2,FALSE))</f>
        <v/>
      </c>
      <c r="H6089" s="81" t="str">
        <f t="shared" si="3133"/>
        <v/>
      </c>
      <c r="I6089" s="82" t="str">
        <f>IF(発注書!E6095="","",発注書!E6095)</f>
        <v/>
      </c>
      <c r="J6089" s="78" t="str">
        <f>IF(発注書!E6095="","",発注書!C6095)</f>
        <v/>
      </c>
    </row>
    <row r="6090" spans="1:10" x14ac:dyDescent="0.55000000000000004">
      <c r="B6090" s="50">
        <v>2</v>
      </c>
      <c r="E6090" s="78" t="str">
        <f>IF(発注書!E6096="","",発注書!B6096)</f>
        <v/>
      </c>
      <c r="F6090" s="79" t="str">
        <f>IF(J6090="","",VLOOKUP(J6090,商品マスタ!$F:$G,2,FALSE))</f>
        <v/>
      </c>
      <c r="G6090" s="80" t="str">
        <f>IF(F6090="","",VLOOKUP(F6090,商品マスタ!$G:$H,2,FALSE))</f>
        <v/>
      </c>
      <c r="H6090" s="81" t="str">
        <f t="shared" si="3133"/>
        <v/>
      </c>
      <c r="I6090" s="82" t="str">
        <f>IF(発注書!E6096="","",発注書!E6096)</f>
        <v/>
      </c>
      <c r="J6090" s="78" t="str">
        <f>IF(発注書!E6096="","",発注書!C6096)</f>
        <v/>
      </c>
    </row>
    <row r="6091" spans="1:10" x14ac:dyDescent="0.55000000000000004">
      <c r="A6091" s="76" t="e">
        <f t="shared" ref="A6091" si="3137">A6089+1</f>
        <v>#REF!</v>
      </c>
      <c r="B6091" s="50">
        <v>1</v>
      </c>
      <c r="E6091" s="78" t="str">
        <f>IF(発注書!E6097="","",発注書!B6097)</f>
        <v/>
      </c>
      <c r="F6091" s="79" t="str">
        <f>IF(J6091="","",VLOOKUP(J6091,商品マスタ!$F:$G,2,FALSE))</f>
        <v/>
      </c>
      <c r="G6091" s="80" t="str">
        <f>IF(F6091="","",VLOOKUP(F6091,商品マスタ!$G:$H,2,FALSE))</f>
        <v/>
      </c>
      <c r="H6091" s="81" t="str">
        <f t="shared" si="3133"/>
        <v/>
      </c>
      <c r="I6091" s="82" t="str">
        <f>IF(発注書!E6097="","",発注書!E6097)</f>
        <v/>
      </c>
      <c r="J6091" s="78" t="str">
        <f>IF(発注書!E6097="","",発注書!C6097)</f>
        <v/>
      </c>
    </row>
    <row r="6092" spans="1:10" x14ac:dyDescent="0.55000000000000004">
      <c r="B6092" s="50">
        <v>2</v>
      </c>
      <c r="E6092" s="78" t="str">
        <f>IF(発注書!E6098="","",発注書!B6098)</f>
        <v/>
      </c>
      <c r="F6092" s="79" t="str">
        <f>IF(J6092="","",VLOOKUP(J6092,商品マスタ!$F:$G,2,FALSE))</f>
        <v/>
      </c>
      <c r="G6092" s="80" t="str">
        <f>IF(F6092="","",VLOOKUP(F6092,商品マスタ!$G:$H,2,FALSE))</f>
        <v/>
      </c>
      <c r="H6092" s="81" t="str">
        <f t="shared" si="3133"/>
        <v/>
      </c>
      <c r="I6092" s="82" t="str">
        <f>IF(発注書!E6098="","",発注書!E6098)</f>
        <v/>
      </c>
      <c r="J6092" s="78" t="str">
        <f>IF(発注書!E6098="","",発注書!C6098)</f>
        <v/>
      </c>
    </row>
    <row r="6093" spans="1:10" x14ac:dyDescent="0.55000000000000004">
      <c r="A6093" s="76" t="e">
        <f t="shared" ref="A6093" si="3138">A6091+1</f>
        <v>#REF!</v>
      </c>
      <c r="B6093" s="50">
        <v>1</v>
      </c>
      <c r="E6093" s="78" t="str">
        <f>IF(発注書!E6099="","",発注書!B6099)</f>
        <v/>
      </c>
      <c r="F6093" s="79" t="str">
        <f>IF(J6093="","",VLOOKUP(J6093,商品マスタ!$F:$G,2,FALSE))</f>
        <v/>
      </c>
      <c r="G6093" s="80" t="str">
        <f>IF(F6093="","",VLOOKUP(F6093,商品マスタ!$G:$H,2,FALSE))</f>
        <v/>
      </c>
      <c r="H6093" s="81" t="str">
        <f t="shared" si="3133"/>
        <v/>
      </c>
      <c r="I6093" s="82" t="str">
        <f>IF(発注書!E6099="","",発注書!E6099)</f>
        <v/>
      </c>
      <c r="J6093" s="78" t="str">
        <f>IF(発注書!E6099="","",発注書!C6099)</f>
        <v/>
      </c>
    </row>
    <row r="6094" spans="1:10" x14ac:dyDescent="0.55000000000000004">
      <c r="B6094" s="50">
        <v>2</v>
      </c>
      <c r="E6094" s="78" t="str">
        <f>IF(発注書!E6100="","",発注書!B6100)</f>
        <v/>
      </c>
      <c r="F6094" s="79" t="str">
        <f>IF(J6094="","",VLOOKUP(J6094,商品マスタ!$F:$G,2,FALSE))</f>
        <v/>
      </c>
      <c r="G6094" s="80" t="str">
        <f>IF(F6094="","",VLOOKUP(F6094,商品マスタ!$G:$H,2,FALSE))</f>
        <v/>
      </c>
      <c r="H6094" s="81" t="str">
        <f t="shared" si="3133"/>
        <v/>
      </c>
      <c r="I6094" s="82" t="str">
        <f>IF(発注書!E6100="","",発注書!E6100)</f>
        <v/>
      </c>
      <c r="J6094" s="78" t="str">
        <f>IF(発注書!E6100="","",発注書!C6100)</f>
        <v/>
      </c>
    </row>
    <row r="6095" spans="1:10" x14ac:dyDescent="0.55000000000000004">
      <c r="A6095" s="76" t="e">
        <f t="shared" ref="A6095" si="3139">A6093+1</f>
        <v>#REF!</v>
      </c>
      <c r="B6095" s="50">
        <v>1</v>
      </c>
      <c r="E6095" s="78" t="str">
        <f>IF(発注書!E6101="","",発注書!B6101)</f>
        <v/>
      </c>
      <c r="F6095" s="79" t="str">
        <f>IF(J6095="","",VLOOKUP(J6095,商品マスタ!$F:$G,2,FALSE))</f>
        <v/>
      </c>
      <c r="G6095" s="80" t="str">
        <f>IF(F6095="","",VLOOKUP(F6095,商品マスタ!$G:$H,2,FALSE))</f>
        <v/>
      </c>
      <c r="H6095" s="81" t="str">
        <f t="shared" si="3133"/>
        <v/>
      </c>
      <c r="I6095" s="82" t="str">
        <f>IF(発注書!E6101="","",発注書!E6101)</f>
        <v/>
      </c>
      <c r="J6095" s="78" t="str">
        <f>IF(発注書!E6101="","",発注書!C6101)</f>
        <v/>
      </c>
    </row>
    <row r="6096" spans="1:10" x14ac:dyDescent="0.55000000000000004">
      <c r="B6096" s="50">
        <v>2</v>
      </c>
      <c r="E6096" s="78" t="str">
        <f>IF(発注書!E6102="","",発注書!B6102)</f>
        <v/>
      </c>
      <c r="F6096" s="79" t="str">
        <f>IF(J6096="","",VLOOKUP(J6096,商品マスタ!$F:$G,2,FALSE))</f>
        <v/>
      </c>
      <c r="G6096" s="80" t="str">
        <f>IF(F6096="","",VLOOKUP(F6096,商品マスタ!$G:$H,2,FALSE))</f>
        <v/>
      </c>
      <c r="H6096" s="81" t="str">
        <f t="shared" si="3133"/>
        <v/>
      </c>
      <c r="I6096" s="82" t="str">
        <f>IF(発注書!E6102="","",発注書!E6102)</f>
        <v/>
      </c>
      <c r="J6096" s="78" t="str">
        <f>IF(発注書!E6102="","",発注書!C6102)</f>
        <v/>
      </c>
    </row>
    <row r="6097" spans="1:10" x14ac:dyDescent="0.55000000000000004">
      <c r="A6097" s="76" t="e">
        <f t="shared" ref="A6097" si="3140">A6095+1</f>
        <v>#REF!</v>
      </c>
      <c r="B6097" s="50">
        <v>1</v>
      </c>
      <c r="E6097" s="78" t="str">
        <f>IF(発注書!E6103="","",発注書!B6103)</f>
        <v/>
      </c>
      <c r="F6097" s="79" t="str">
        <f>IF(J6097="","",VLOOKUP(J6097,商品マスタ!$F:$G,2,FALSE))</f>
        <v/>
      </c>
      <c r="G6097" s="80" t="str">
        <f>IF(F6097="","",VLOOKUP(F6097,商品マスタ!$G:$H,2,FALSE))</f>
        <v/>
      </c>
      <c r="H6097" s="81" t="str">
        <f t="shared" si="3133"/>
        <v/>
      </c>
      <c r="I6097" s="82" t="str">
        <f>IF(発注書!E6103="","",発注書!E6103)</f>
        <v/>
      </c>
      <c r="J6097" s="78" t="str">
        <f>IF(発注書!E6103="","",発注書!C6103)</f>
        <v/>
      </c>
    </row>
    <row r="6098" spans="1:10" x14ac:dyDescent="0.55000000000000004">
      <c r="B6098" s="50">
        <v>2</v>
      </c>
      <c r="E6098" s="78" t="str">
        <f>IF(発注書!E6104="","",発注書!B6104)</f>
        <v/>
      </c>
      <c r="F6098" s="79" t="str">
        <f>IF(J6098="","",VLOOKUP(J6098,商品マスタ!$F:$G,2,FALSE))</f>
        <v/>
      </c>
      <c r="G6098" s="80" t="str">
        <f>IF(F6098="","",VLOOKUP(F6098,商品マスタ!$G:$H,2,FALSE))</f>
        <v/>
      </c>
      <c r="H6098" s="81" t="str">
        <f t="shared" si="3133"/>
        <v/>
      </c>
      <c r="I6098" s="82" t="str">
        <f>IF(発注書!E6104="","",発注書!E6104)</f>
        <v/>
      </c>
      <c r="J6098" s="78" t="str">
        <f>IF(発注書!E6104="","",発注書!C6104)</f>
        <v/>
      </c>
    </row>
    <row r="6099" spans="1:10" x14ac:dyDescent="0.55000000000000004">
      <c r="A6099" s="76" t="e">
        <f t="shared" ref="A6099" si="3141">A6097+1</f>
        <v>#REF!</v>
      </c>
      <c r="B6099" s="50">
        <v>1</v>
      </c>
      <c r="E6099" s="78" t="str">
        <f>IF(発注書!E6105="","",発注書!B6105)</f>
        <v/>
      </c>
      <c r="F6099" s="79" t="str">
        <f>IF(J6099="","",VLOOKUP(J6099,商品マスタ!$F:$G,2,FALSE))</f>
        <v/>
      </c>
      <c r="G6099" s="80" t="str">
        <f>IF(F6099="","",VLOOKUP(F6099,商品マスタ!$G:$H,2,FALSE))</f>
        <v/>
      </c>
      <c r="H6099" s="81" t="str">
        <f t="shared" si="3133"/>
        <v/>
      </c>
      <c r="I6099" s="82" t="str">
        <f>IF(発注書!E6105="","",発注書!E6105)</f>
        <v/>
      </c>
      <c r="J6099" s="78" t="str">
        <f>IF(発注書!E6105="","",発注書!C6105)</f>
        <v/>
      </c>
    </row>
    <row r="6100" spans="1:10" x14ac:dyDescent="0.55000000000000004">
      <c r="B6100" s="50">
        <v>2</v>
      </c>
      <c r="E6100" s="78" t="str">
        <f>IF(発注書!E6106="","",発注書!B6106)</f>
        <v/>
      </c>
      <c r="F6100" s="79" t="str">
        <f>IF(J6100="","",VLOOKUP(J6100,商品マスタ!$F:$G,2,FALSE))</f>
        <v/>
      </c>
      <c r="G6100" s="80" t="str">
        <f>IF(F6100="","",VLOOKUP(F6100,商品マスタ!$G:$H,2,FALSE))</f>
        <v/>
      </c>
      <c r="H6100" s="81" t="str">
        <f t="shared" si="3133"/>
        <v/>
      </c>
      <c r="I6100" s="82" t="str">
        <f>IF(発注書!E6106="","",発注書!E6106)</f>
        <v/>
      </c>
      <c r="J6100" s="78" t="str">
        <f>IF(発注書!E6106="","",発注書!C6106)</f>
        <v/>
      </c>
    </row>
    <row r="6101" spans="1:10" x14ac:dyDescent="0.55000000000000004">
      <c r="A6101" s="76" t="e">
        <f t="shared" ref="A6101" si="3142">A6099+1</f>
        <v>#REF!</v>
      </c>
      <c r="B6101" s="50">
        <v>1</v>
      </c>
      <c r="E6101" s="78" t="str">
        <f>IF(発注書!E6107="","",発注書!B6107)</f>
        <v/>
      </c>
      <c r="F6101" s="79" t="str">
        <f>IF(J6101="","",VLOOKUP(J6101,商品マスタ!$F:$G,2,FALSE))</f>
        <v/>
      </c>
      <c r="G6101" s="80" t="str">
        <f>IF(F6101="","",VLOOKUP(F6101,商品マスタ!$G:$H,2,FALSE))</f>
        <v/>
      </c>
      <c r="H6101" s="81" t="str">
        <f t="shared" si="3133"/>
        <v/>
      </c>
      <c r="I6101" s="82" t="str">
        <f>IF(発注書!E6107="","",発注書!E6107)</f>
        <v/>
      </c>
      <c r="J6101" s="78" t="str">
        <f>IF(発注書!E6107="","",発注書!C6107)</f>
        <v/>
      </c>
    </row>
    <row r="6102" spans="1:10" x14ac:dyDescent="0.55000000000000004">
      <c r="B6102" s="50">
        <v>2</v>
      </c>
      <c r="E6102" s="78" t="str">
        <f>IF(発注書!E6108="","",発注書!B6108)</f>
        <v/>
      </c>
      <c r="F6102" s="79" t="str">
        <f>IF(J6102="","",VLOOKUP(J6102,商品マスタ!$F:$G,2,FALSE))</f>
        <v/>
      </c>
      <c r="G6102" s="80" t="str">
        <f>IF(F6102="","",VLOOKUP(F6102,商品マスタ!$G:$H,2,FALSE))</f>
        <v/>
      </c>
      <c r="H6102" s="81" t="str">
        <f t="shared" si="3133"/>
        <v/>
      </c>
      <c r="I6102" s="82" t="str">
        <f>IF(発注書!E6108="","",発注書!E6108)</f>
        <v/>
      </c>
      <c r="J6102" s="78" t="str">
        <f>IF(発注書!E6108="","",発注書!C6108)</f>
        <v/>
      </c>
    </row>
    <row r="6103" spans="1:10" x14ac:dyDescent="0.55000000000000004">
      <c r="A6103" s="76" t="e">
        <f t="shared" ref="A6103" si="3143">A6101+1</f>
        <v>#REF!</v>
      </c>
      <c r="B6103" s="50">
        <v>1</v>
      </c>
      <c r="E6103" s="78" t="str">
        <f>IF(発注書!E6109="","",発注書!B6109)</f>
        <v/>
      </c>
      <c r="F6103" s="79" t="str">
        <f>IF(J6103="","",VLOOKUP(J6103,商品マスタ!$F:$G,2,FALSE))</f>
        <v/>
      </c>
      <c r="G6103" s="80" t="str">
        <f>IF(F6103="","",VLOOKUP(F6103,商品マスタ!$G:$H,2,FALSE))</f>
        <v/>
      </c>
      <c r="H6103" s="81" t="str">
        <f t="shared" si="3133"/>
        <v/>
      </c>
      <c r="I6103" s="82" t="str">
        <f>IF(発注書!E6109="","",発注書!E6109)</f>
        <v/>
      </c>
      <c r="J6103" s="78" t="str">
        <f>IF(発注書!E6109="","",発注書!C6109)</f>
        <v/>
      </c>
    </row>
    <row r="6104" spans="1:10" x14ac:dyDescent="0.55000000000000004">
      <c r="B6104" s="50">
        <v>2</v>
      </c>
      <c r="E6104" s="78" t="str">
        <f>IF(発注書!E6110="","",発注書!B6110)</f>
        <v/>
      </c>
      <c r="F6104" s="79" t="str">
        <f>IF(J6104="","",VLOOKUP(J6104,商品マスタ!$F:$G,2,FALSE))</f>
        <v/>
      </c>
      <c r="G6104" s="80" t="str">
        <f>IF(F6104="","",VLOOKUP(F6104,商品マスタ!$G:$H,2,FALSE))</f>
        <v/>
      </c>
      <c r="H6104" s="81" t="str">
        <f t="shared" si="3133"/>
        <v/>
      </c>
      <c r="I6104" s="82" t="str">
        <f>IF(発注書!E6110="","",発注書!E6110)</f>
        <v/>
      </c>
      <c r="J6104" s="78" t="str">
        <f>IF(発注書!E6110="","",発注書!C6110)</f>
        <v/>
      </c>
    </row>
    <row r="6105" spans="1:10" x14ac:dyDescent="0.55000000000000004">
      <c r="A6105" s="76" t="e">
        <f t="shared" ref="A6105" si="3144">A6103+1</f>
        <v>#REF!</v>
      </c>
      <c r="B6105" s="50">
        <v>1</v>
      </c>
      <c r="E6105" s="78" t="str">
        <f>IF(発注書!E6111="","",発注書!B6111)</f>
        <v/>
      </c>
      <c r="F6105" s="79" t="str">
        <f>IF(J6105="","",VLOOKUP(J6105,商品マスタ!$F:$G,2,FALSE))</f>
        <v/>
      </c>
      <c r="G6105" s="80" t="str">
        <f>IF(F6105="","",VLOOKUP(F6105,商品マスタ!$G:$H,2,FALSE))</f>
        <v/>
      </c>
      <c r="H6105" s="81" t="str">
        <f t="shared" si="3133"/>
        <v/>
      </c>
      <c r="I6105" s="82" t="str">
        <f>IF(発注書!E6111="","",発注書!E6111)</f>
        <v/>
      </c>
      <c r="J6105" s="78" t="str">
        <f>IF(発注書!E6111="","",発注書!C6111)</f>
        <v/>
      </c>
    </row>
    <row r="6106" spans="1:10" x14ac:dyDescent="0.55000000000000004">
      <c r="B6106" s="50">
        <v>2</v>
      </c>
      <c r="E6106" s="78" t="str">
        <f>IF(発注書!E6112="","",発注書!B6112)</f>
        <v/>
      </c>
      <c r="F6106" s="79" t="str">
        <f>IF(J6106="","",VLOOKUP(J6106,商品マスタ!$F:$G,2,FALSE))</f>
        <v/>
      </c>
      <c r="G6106" s="80" t="str">
        <f>IF(F6106="","",VLOOKUP(F6106,商品マスタ!$G:$H,2,FALSE))</f>
        <v/>
      </c>
      <c r="H6106" s="81" t="str">
        <f t="shared" si="3133"/>
        <v/>
      </c>
      <c r="I6106" s="82" t="str">
        <f>IF(発注書!E6112="","",発注書!E6112)</f>
        <v/>
      </c>
      <c r="J6106" s="78" t="str">
        <f>IF(発注書!E6112="","",発注書!C6112)</f>
        <v/>
      </c>
    </row>
    <row r="6107" spans="1:10" x14ac:dyDescent="0.55000000000000004">
      <c r="A6107" s="76" t="e">
        <f t="shared" ref="A6107" si="3145">A6105+1</f>
        <v>#REF!</v>
      </c>
      <c r="B6107" s="50">
        <v>1</v>
      </c>
      <c r="E6107" s="78" t="str">
        <f>IF(発注書!E6113="","",発注書!B6113)</f>
        <v/>
      </c>
      <c r="F6107" s="79" t="str">
        <f>IF(J6107="","",VLOOKUP(J6107,商品マスタ!$F:$G,2,FALSE))</f>
        <v/>
      </c>
      <c r="G6107" s="80" t="str">
        <f>IF(F6107="","",VLOOKUP(F6107,商品マスタ!$G:$H,2,FALSE))</f>
        <v/>
      </c>
      <c r="H6107" s="81" t="str">
        <f t="shared" si="3133"/>
        <v/>
      </c>
      <c r="I6107" s="82" t="str">
        <f>IF(発注書!E6113="","",発注書!E6113)</f>
        <v/>
      </c>
      <c r="J6107" s="78" t="str">
        <f>IF(発注書!E6113="","",発注書!C6113)</f>
        <v/>
      </c>
    </row>
    <row r="6108" spans="1:10" x14ac:dyDescent="0.55000000000000004">
      <c r="B6108" s="50">
        <v>2</v>
      </c>
      <c r="E6108" s="78" t="str">
        <f>IF(発注書!E6114="","",発注書!B6114)</f>
        <v/>
      </c>
      <c r="F6108" s="79" t="str">
        <f>IF(J6108="","",VLOOKUP(J6108,商品マスタ!$F:$G,2,FALSE))</f>
        <v/>
      </c>
      <c r="G6108" s="80" t="str">
        <f>IF(F6108="","",VLOOKUP(F6108,商品マスタ!$G:$H,2,FALSE))</f>
        <v/>
      </c>
      <c r="H6108" s="81" t="str">
        <f t="shared" si="3133"/>
        <v/>
      </c>
      <c r="I6108" s="82" t="str">
        <f>IF(発注書!E6114="","",発注書!E6114)</f>
        <v/>
      </c>
      <c r="J6108" s="78" t="str">
        <f>IF(発注書!E6114="","",発注書!C6114)</f>
        <v/>
      </c>
    </row>
    <row r="6109" spans="1:10" x14ac:dyDescent="0.55000000000000004">
      <c r="A6109" s="76" t="e">
        <f t="shared" ref="A6109" si="3146">A6107+1</f>
        <v>#REF!</v>
      </c>
      <c r="B6109" s="50">
        <v>1</v>
      </c>
      <c r="E6109" s="78" t="str">
        <f>IF(発注書!E6115="","",発注書!B6115)</f>
        <v/>
      </c>
      <c r="F6109" s="79" t="str">
        <f>IF(J6109="","",VLOOKUP(J6109,商品マスタ!$F:$G,2,FALSE))</f>
        <v/>
      </c>
      <c r="G6109" s="80" t="str">
        <f>IF(F6109="","",VLOOKUP(F6109,商品マスタ!$G:$H,2,FALSE))</f>
        <v/>
      </c>
      <c r="H6109" s="81" t="str">
        <f t="shared" si="3133"/>
        <v/>
      </c>
      <c r="I6109" s="82" t="str">
        <f>IF(発注書!E6115="","",発注書!E6115)</f>
        <v/>
      </c>
      <c r="J6109" s="78" t="str">
        <f>IF(発注書!E6115="","",発注書!C6115)</f>
        <v/>
      </c>
    </row>
    <row r="6110" spans="1:10" x14ac:dyDescent="0.55000000000000004">
      <c r="B6110" s="50">
        <v>2</v>
      </c>
      <c r="E6110" s="78" t="str">
        <f>IF(発注書!E6116="","",発注書!B6116)</f>
        <v/>
      </c>
      <c r="F6110" s="79" t="str">
        <f>IF(J6110="","",VLOOKUP(J6110,商品マスタ!$F:$G,2,FALSE))</f>
        <v/>
      </c>
      <c r="G6110" s="80" t="str">
        <f>IF(F6110="","",VLOOKUP(F6110,商品マスタ!$G:$H,2,FALSE))</f>
        <v/>
      </c>
      <c r="H6110" s="81" t="str">
        <f t="shared" si="3133"/>
        <v/>
      </c>
      <c r="I6110" s="82" t="str">
        <f>IF(発注書!E6116="","",発注書!E6116)</f>
        <v/>
      </c>
      <c r="J6110" s="78" t="str">
        <f>IF(発注書!E6116="","",発注書!C6116)</f>
        <v/>
      </c>
    </row>
    <row r="6111" spans="1:10" x14ac:dyDescent="0.55000000000000004">
      <c r="A6111" s="76" t="e">
        <f t="shared" ref="A6111" si="3147">A6109+1</f>
        <v>#REF!</v>
      </c>
      <c r="B6111" s="50">
        <v>1</v>
      </c>
      <c r="E6111" s="78" t="str">
        <f>IF(発注書!E6117="","",発注書!B6117)</f>
        <v/>
      </c>
      <c r="F6111" s="79" t="str">
        <f>IF(J6111="","",VLOOKUP(J6111,商品マスタ!$F:$G,2,FALSE))</f>
        <v/>
      </c>
      <c r="G6111" s="80" t="str">
        <f>IF(F6111="","",VLOOKUP(F6111,商品マスタ!$G:$H,2,FALSE))</f>
        <v/>
      </c>
      <c r="H6111" s="81" t="str">
        <f t="shared" si="3133"/>
        <v/>
      </c>
      <c r="I6111" s="82" t="str">
        <f>IF(発注書!E6117="","",発注書!E6117)</f>
        <v/>
      </c>
      <c r="J6111" s="78" t="str">
        <f>IF(発注書!E6117="","",発注書!C6117)</f>
        <v/>
      </c>
    </row>
    <row r="6112" spans="1:10" x14ac:dyDescent="0.55000000000000004">
      <c r="B6112" s="50">
        <v>2</v>
      </c>
      <c r="E6112" s="78" t="str">
        <f>IF(発注書!E6118="","",発注書!B6118)</f>
        <v/>
      </c>
      <c r="F6112" s="79" t="str">
        <f>IF(J6112="","",VLOOKUP(J6112,商品マスタ!$F:$G,2,FALSE))</f>
        <v/>
      </c>
      <c r="G6112" s="80" t="str">
        <f>IF(F6112="","",VLOOKUP(F6112,商品マスタ!$G:$H,2,FALSE))</f>
        <v/>
      </c>
      <c r="H6112" s="81" t="str">
        <f t="shared" si="3133"/>
        <v/>
      </c>
      <c r="I6112" s="82" t="str">
        <f>IF(発注書!E6118="","",発注書!E6118)</f>
        <v/>
      </c>
      <c r="J6112" s="78" t="str">
        <f>IF(発注書!E6118="","",発注書!C6118)</f>
        <v/>
      </c>
    </row>
    <row r="6113" spans="1:10" x14ac:dyDescent="0.55000000000000004">
      <c r="A6113" s="76" t="e">
        <f t="shared" ref="A6113" si="3148">A6111+1</f>
        <v>#REF!</v>
      </c>
      <c r="B6113" s="50">
        <v>1</v>
      </c>
      <c r="E6113" s="78" t="str">
        <f>IF(発注書!E6119="","",発注書!B6119)</f>
        <v/>
      </c>
      <c r="F6113" s="79" t="str">
        <f>IF(J6113="","",VLOOKUP(J6113,商品マスタ!$F:$G,2,FALSE))</f>
        <v/>
      </c>
      <c r="G6113" s="80" t="str">
        <f>IF(F6113="","",VLOOKUP(F6113,商品マスタ!$G:$H,2,FALSE))</f>
        <v/>
      </c>
      <c r="H6113" s="81" t="str">
        <f t="shared" si="3133"/>
        <v/>
      </c>
      <c r="I6113" s="82" t="str">
        <f>IF(発注書!E6119="","",発注書!E6119)</f>
        <v/>
      </c>
      <c r="J6113" s="78" t="str">
        <f>IF(発注書!E6119="","",発注書!C6119)</f>
        <v/>
      </c>
    </row>
    <row r="6114" spans="1:10" x14ac:dyDescent="0.55000000000000004">
      <c r="B6114" s="50">
        <v>2</v>
      </c>
      <c r="E6114" s="78" t="str">
        <f>IF(発注書!E6120="","",発注書!B6120)</f>
        <v/>
      </c>
      <c r="F6114" s="79" t="str">
        <f>IF(J6114="","",VLOOKUP(J6114,商品マスタ!$F:$G,2,FALSE))</f>
        <v/>
      </c>
      <c r="G6114" s="80" t="str">
        <f>IF(F6114="","",VLOOKUP(F6114,商品マスタ!$G:$H,2,FALSE))</f>
        <v/>
      </c>
      <c r="H6114" s="81" t="str">
        <f t="shared" si="3133"/>
        <v/>
      </c>
      <c r="I6114" s="82" t="str">
        <f>IF(発注書!E6120="","",発注書!E6120)</f>
        <v/>
      </c>
      <c r="J6114" s="78" t="str">
        <f>IF(発注書!E6120="","",発注書!C6120)</f>
        <v/>
      </c>
    </row>
    <row r="6115" spans="1:10" x14ac:dyDescent="0.55000000000000004">
      <c r="A6115" s="76" t="e">
        <f t="shared" ref="A6115" si="3149">A6113+1</f>
        <v>#REF!</v>
      </c>
      <c r="B6115" s="50">
        <v>1</v>
      </c>
      <c r="E6115" s="78" t="str">
        <f>IF(発注書!E6121="","",発注書!B6121)</f>
        <v/>
      </c>
      <c r="F6115" s="79" t="str">
        <f>IF(J6115="","",VLOOKUP(J6115,商品マスタ!$F:$G,2,FALSE))</f>
        <v/>
      </c>
      <c r="G6115" s="80" t="str">
        <f>IF(F6115="","",VLOOKUP(F6115,商品マスタ!$G:$H,2,FALSE))</f>
        <v/>
      </c>
      <c r="H6115" s="81" t="str">
        <f t="shared" si="3133"/>
        <v/>
      </c>
      <c r="I6115" s="82" t="str">
        <f>IF(発注書!E6121="","",発注書!E6121)</f>
        <v/>
      </c>
      <c r="J6115" s="78" t="str">
        <f>IF(発注書!E6121="","",発注書!C6121)</f>
        <v/>
      </c>
    </row>
    <row r="6116" spans="1:10" x14ac:dyDescent="0.55000000000000004">
      <c r="B6116" s="50">
        <v>2</v>
      </c>
      <c r="E6116" s="78" t="str">
        <f>IF(発注書!E6122="","",発注書!B6122)</f>
        <v/>
      </c>
      <c r="F6116" s="79" t="str">
        <f>IF(J6116="","",VLOOKUP(J6116,商品マスタ!$F:$G,2,FALSE))</f>
        <v/>
      </c>
      <c r="G6116" s="80" t="str">
        <f>IF(F6116="","",VLOOKUP(F6116,商品マスタ!$G:$H,2,FALSE))</f>
        <v/>
      </c>
      <c r="H6116" s="81" t="str">
        <f t="shared" si="3133"/>
        <v/>
      </c>
      <c r="I6116" s="82" t="str">
        <f>IF(発注書!E6122="","",発注書!E6122)</f>
        <v/>
      </c>
      <c r="J6116" s="78" t="str">
        <f>IF(発注書!E6122="","",発注書!C6122)</f>
        <v/>
      </c>
    </row>
    <row r="6117" spans="1:10" x14ac:dyDescent="0.55000000000000004">
      <c r="A6117" s="76" t="e">
        <f t="shared" ref="A6117" si="3150">A6115+1</f>
        <v>#REF!</v>
      </c>
      <c r="B6117" s="50">
        <v>1</v>
      </c>
      <c r="E6117" s="78" t="str">
        <f>IF(発注書!E6123="","",発注書!B6123)</f>
        <v/>
      </c>
      <c r="F6117" s="79" t="str">
        <f>IF(J6117="","",VLOOKUP(J6117,商品マスタ!$F:$G,2,FALSE))</f>
        <v/>
      </c>
      <c r="G6117" s="80" t="str">
        <f>IF(F6117="","",VLOOKUP(F6117,商品マスタ!$G:$H,2,FALSE))</f>
        <v/>
      </c>
      <c r="H6117" s="81" t="str">
        <f t="shared" si="3133"/>
        <v/>
      </c>
      <c r="I6117" s="82" t="str">
        <f>IF(発注書!E6123="","",発注書!E6123)</f>
        <v/>
      </c>
      <c r="J6117" s="78" t="str">
        <f>IF(発注書!E6123="","",発注書!C6123)</f>
        <v/>
      </c>
    </row>
    <row r="6118" spans="1:10" x14ac:dyDescent="0.55000000000000004">
      <c r="B6118" s="50">
        <v>2</v>
      </c>
      <c r="E6118" s="78" t="str">
        <f>IF(発注書!E6124="","",発注書!B6124)</f>
        <v/>
      </c>
      <c r="F6118" s="79" t="str">
        <f>IF(J6118="","",VLOOKUP(J6118,商品マスタ!$F:$G,2,FALSE))</f>
        <v/>
      </c>
      <c r="G6118" s="80" t="str">
        <f>IF(F6118="","",VLOOKUP(F6118,商品マスタ!$G:$H,2,FALSE))</f>
        <v/>
      </c>
      <c r="H6118" s="81" t="str">
        <f t="shared" si="3133"/>
        <v/>
      </c>
      <c r="I6118" s="82" t="str">
        <f>IF(発注書!E6124="","",発注書!E6124)</f>
        <v/>
      </c>
      <c r="J6118" s="78" t="str">
        <f>IF(発注書!E6124="","",発注書!C6124)</f>
        <v/>
      </c>
    </row>
    <row r="6119" spans="1:10" x14ac:dyDescent="0.55000000000000004">
      <c r="A6119" s="76" t="e">
        <f t="shared" ref="A6119" si="3151">A6117+1</f>
        <v>#REF!</v>
      </c>
      <c r="B6119" s="50">
        <v>1</v>
      </c>
      <c r="E6119" s="78" t="str">
        <f>IF(発注書!E6125="","",発注書!B6125)</f>
        <v/>
      </c>
      <c r="F6119" s="79" t="str">
        <f>IF(J6119="","",VLOOKUP(J6119,商品マスタ!$F:$G,2,FALSE))</f>
        <v/>
      </c>
      <c r="G6119" s="80" t="str">
        <f>IF(F6119="","",VLOOKUP(F6119,商品マスタ!$G:$H,2,FALSE))</f>
        <v/>
      </c>
      <c r="H6119" s="81" t="str">
        <f t="shared" si="3133"/>
        <v/>
      </c>
      <c r="I6119" s="82" t="str">
        <f>IF(発注書!E6125="","",発注書!E6125)</f>
        <v/>
      </c>
      <c r="J6119" s="78" t="str">
        <f>IF(発注書!E6125="","",発注書!C6125)</f>
        <v/>
      </c>
    </row>
    <row r="6120" spans="1:10" x14ac:dyDescent="0.55000000000000004">
      <c r="B6120" s="50">
        <v>2</v>
      </c>
      <c r="E6120" s="78" t="str">
        <f>IF(発注書!E6126="","",発注書!B6126)</f>
        <v/>
      </c>
      <c r="F6120" s="79" t="str">
        <f>IF(J6120="","",VLOOKUP(J6120,商品マスタ!$F:$G,2,FALSE))</f>
        <v/>
      </c>
      <c r="G6120" s="80" t="str">
        <f>IF(F6120="","",VLOOKUP(F6120,商品マスタ!$G:$H,2,FALSE))</f>
        <v/>
      </c>
      <c r="H6120" s="81" t="str">
        <f t="shared" si="3133"/>
        <v/>
      </c>
      <c r="I6120" s="82" t="str">
        <f>IF(発注書!E6126="","",発注書!E6126)</f>
        <v/>
      </c>
      <c r="J6120" s="78" t="str">
        <f>IF(発注書!E6126="","",発注書!C6126)</f>
        <v/>
      </c>
    </row>
    <row r="6121" spans="1:10" x14ac:dyDescent="0.55000000000000004">
      <c r="A6121" s="76" t="e">
        <f t="shared" ref="A6121" si="3152">A6119+1</f>
        <v>#REF!</v>
      </c>
      <c r="B6121" s="50">
        <v>1</v>
      </c>
      <c r="E6121" s="78" t="str">
        <f>IF(発注書!E6127="","",発注書!B6127)</f>
        <v/>
      </c>
      <c r="F6121" s="79" t="str">
        <f>IF(J6121="","",VLOOKUP(J6121,商品マスタ!$F:$G,2,FALSE))</f>
        <v/>
      </c>
      <c r="G6121" s="80" t="str">
        <f>IF(F6121="","",VLOOKUP(F6121,商品マスタ!$G:$H,2,FALSE))</f>
        <v/>
      </c>
      <c r="H6121" s="81" t="str">
        <f t="shared" si="3133"/>
        <v/>
      </c>
      <c r="I6121" s="82" t="str">
        <f>IF(発注書!E6127="","",発注書!E6127)</f>
        <v/>
      </c>
      <c r="J6121" s="78" t="str">
        <f>IF(発注書!E6127="","",発注書!C6127)</f>
        <v/>
      </c>
    </row>
    <row r="6122" spans="1:10" x14ac:dyDescent="0.55000000000000004">
      <c r="B6122" s="50">
        <v>2</v>
      </c>
      <c r="E6122" s="78" t="str">
        <f>IF(発注書!E6128="","",発注書!B6128)</f>
        <v/>
      </c>
      <c r="F6122" s="79" t="str">
        <f>IF(J6122="","",VLOOKUP(J6122,商品マスタ!$F:$G,2,FALSE))</f>
        <v/>
      </c>
      <c r="G6122" s="80" t="str">
        <f>IF(F6122="","",VLOOKUP(F6122,商品マスタ!$G:$H,2,FALSE))</f>
        <v/>
      </c>
      <c r="H6122" s="81" t="str">
        <f t="shared" si="3133"/>
        <v/>
      </c>
      <c r="I6122" s="82" t="str">
        <f>IF(発注書!E6128="","",発注書!E6128)</f>
        <v/>
      </c>
      <c r="J6122" s="78" t="str">
        <f>IF(発注書!E6128="","",発注書!C6128)</f>
        <v/>
      </c>
    </row>
    <row r="6123" spans="1:10" x14ac:dyDescent="0.55000000000000004">
      <c r="A6123" s="76" t="e">
        <f t="shared" ref="A6123" si="3153">A6121+1</f>
        <v>#REF!</v>
      </c>
      <c r="B6123" s="50">
        <v>1</v>
      </c>
      <c r="E6123" s="78" t="str">
        <f>IF(発注書!E6129="","",発注書!B6129)</f>
        <v/>
      </c>
      <c r="F6123" s="79" t="str">
        <f>IF(J6123="","",VLOOKUP(J6123,商品マスタ!$F:$G,2,FALSE))</f>
        <v/>
      </c>
      <c r="G6123" s="80" t="str">
        <f>IF(F6123="","",VLOOKUP(F6123,商品マスタ!$G:$H,2,FALSE))</f>
        <v/>
      </c>
      <c r="H6123" s="81" t="str">
        <f t="shared" si="3133"/>
        <v/>
      </c>
      <c r="I6123" s="82" t="str">
        <f>IF(発注書!E6129="","",発注書!E6129)</f>
        <v/>
      </c>
      <c r="J6123" s="78" t="str">
        <f>IF(発注書!E6129="","",発注書!C6129)</f>
        <v/>
      </c>
    </row>
    <row r="6124" spans="1:10" x14ac:dyDescent="0.55000000000000004">
      <c r="B6124" s="50">
        <v>2</v>
      </c>
      <c r="E6124" s="78" t="str">
        <f>IF(発注書!E6130="","",発注書!B6130)</f>
        <v/>
      </c>
      <c r="F6124" s="79" t="str">
        <f>IF(J6124="","",VLOOKUP(J6124,商品マスタ!$F:$G,2,FALSE))</f>
        <v/>
      </c>
      <c r="G6124" s="80" t="str">
        <f>IF(F6124="","",VLOOKUP(F6124,商品マスタ!$G:$H,2,FALSE))</f>
        <v/>
      </c>
      <c r="H6124" s="81" t="str">
        <f t="shared" si="3133"/>
        <v/>
      </c>
      <c r="I6124" s="82" t="str">
        <f>IF(発注書!E6130="","",発注書!E6130)</f>
        <v/>
      </c>
      <c r="J6124" s="78" t="str">
        <f>IF(発注書!E6130="","",発注書!C6130)</f>
        <v/>
      </c>
    </row>
    <row r="6125" spans="1:10" x14ac:dyDescent="0.55000000000000004">
      <c r="A6125" s="76" t="e">
        <f t="shared" ref="A6125" si="3154">A6123+1</f>
        <v>#REF!</v>
      </c>
      <c r="B6125" s="50">
        <v>1</v>
      </c>
      <c r="E6125" s="78" t="str">
        <f>IF(発注書!E6131="","",発注書!B6131)</f>
        <v/>
      </c>
      <c r="F6125" s="79" t="str">
        <f>IF(J6125="","",VLOOKUP(J6125,商品マスタ!$F:$G,2,FALSE))</f>
        <v/>
      </c>
      <c r="G6125" s="80" t="str">
        <f>IF(F6125="","",VLOOKUP(F6125,商品マスタ!$G:$H,2,FALSE))</f>
        <v/>
      </c>
      <c r="H6125" s="81" t="str">
        <f t="shared" si="3133"/>
        <v/>
      </c>
      <c r="I6125" s="82" t="str">
        <f>IF(発注書!E6131="","",発注書!E6131)</f>
        <v/>
      </c>
      <c r="J6125" s="78" t="str">
        <f>IF(発注書!E6131="","",発注書!C6131)</f>
        <v/>
      </c>
    </row>
    <row r="6126" spans="1:10" x14ac:dyDescent="0.55000000000000004">
      <c r="B6126" s="50">
        <v>2</v>
      </c>
      <c r="E6126" s="78" t="str">
        <f>IF(発注書!E6132="","",発注書!B6132)</f>
        <v/>
      </c>
      <c r="F6126" s="79" t="str">
        <f>IF(J6126="","",VLOOKUP(J6126,商品マスタ!$F:$G,2,FALSE))</f>
        <v/>
      </c>
      <c r="G6126" s="80" t="str">
        <f>IF(F6126="","",VLOOKUP(F6126,商品マスタ!$G:$H,2,FALSE))</f>
        <v/>
      </c>
      <c r="H6126" s="81" t="str">
        <f t="shared" si="3133"/>
        <v/>
      </c>
      <c r="I6126" s="82" t="str">
        <f>IF(発注書!E6132="","",発注書!E6132)</f>
        <v/>
      </c>
      <c r="J6126" s="78" t="str">
        <f>IF(発注書!E6132="","",発注書!C6132)</f>
        <v/>
      </c>
    </row>
    <row r="6127" spans="1:10" x14ac:dyDescent="0.55000000000000004">
      <c r="A6127" s="76" t="e">
        <f t="shared" ref="A6127" si="3155">A6125+1</f>
        <v>#REF!</v>
      </c>
      <c r="B6127" s="50">
        <v>1</v>
      </c>
      <c r="E6127" s="78" t="str">
        <f>IF(発注書!E6133="","",発注書!B6133)</f>
        <v/>
      </c>
      <c r="F6127" s="79" t="str">
        <f>IF(J6127="","",VLOOKUP(J6127,商品マスタ!$F:$G,2,FALSE))</f>
        <v/>
      </c>
      <c r="G6127" s="80" t="str">
        <f>IF(F6127="","",VLOOKUP(F6127,商品マスタ!$G:$H,2,FALSE))</f>
        <v/>
      </c>
      <c r="H6127" s="81" t="str">
        <f t="shared" si="3133"/>
        <v/>
      </c>
      <c r="I6127" s="82" t="str">
        <f>IF(発注書!E6133="","",発注書!E6133)</f>
        <v/>
      </c>
      <c r="J6127" s="78" t="str">
        <f>IF(発注書!E6133="","",発注書!C6133)</f>
        <v/>
      </c>
    </row>
    <row r="6128" spans="1:10" x14ac:dyDescent="0.55000000000000004">
      <c r="B6128" s="50">
        <v>2</v>
      </c>
      <c r="E6128" s="78" t="str">
        <f>IF(発注書!E6134="","",発注書!B6134)</f>
        <v/>
      </c>
      <c r="F6128" s="79" t="str">
        <f>IF(J6128="","",VLOOKUP(J6128,商品マスタ!$F:$G,2,FALSE))</f>
        <v/>
      </c>
      <c r="G6128" s="80" t="str">
        <f>IF(F6128="","",VLOOKUP(F6128,商品マスタ!$G:$H,2,FALSE))</f>
        <v/>
      </c>
      <c r="H6128" s="81" t="str">
        <f t="shared" si="3133"/>
        <v/>
      </c>
      <c r="I6128" s="82" t="str">
        <f>IF(発注書!E6134="","",発注書!E6134)</f>
        <v/>
      </c>
      <c r="J6128" s="78" t="str">
        <f>IF(発注書!E6134="","",発注書!C6134)</f>
        <v/>
      </c>
    </row>
    <row r="6129" spans="1:10" x14ac:dyDescent="0.55000000000000004">
      <c r="A6129" s="76" t="e">
        <f t="shared" ref="A6129" si="3156">A6127+1</f>
        <v>#REF!</v>
      </c>
      <c r="B6129" s="50">
        <v>1</v>
      </c>
      <c r="E6129" s="78" t="str">
        <f>IF(発注書!E6135="","",発注書!B6135)</f>
        <v/>
      </c>
      <c r="F6129" s="79" t="str">
        <f>IF(J6129="","",VLOOKUP(J6129,商品マスタ!$F:$G,2,FALSE))</f>
        <v/>
      </c>
      <c r="G6129" s="80" t="str">
        <f>IF(F6129="","",VLOOKUP(F6129,商品マスタ!$G:$H,2,FALSE))</f>
        <v/>
      </c>
      <c r="H6129" s="81" t="str">
        <f t="shared" si="3133"/>
        <v/>
      </c>
      <c r="I6129" s="82" t="str">
        <f>IF(発注書!E6135="","",発注書!E6135)</f>
        <v/>
      </c>
      <c r="J6129" s="78" t="str">
        <f>IF(発注書!E6135="","",発注書!C6135)</f>
        <v/>
      </c>
    </row>
    <row r="6130" spans="1:10" x14ac:dyDescent="0.55000000000000004">
      <c r="B6130" s="50">
        <v>2</v>
      </c>
      <c r="E6130" s="78" t="str">
        <f>IF(発注書!E6136="","",発注書!B6136)</f>
        <v/>
      </c>
      <c r="F6130" s="79" t="str">
        <f>IF(J6130="","",VLOOKUP(J6130,商品マスタ!$F:$G,2,FALSE))</f>
        <v/>
      </c>
      <c r="G6130" s="80" t="str">
        <f>IF(F6130="","",VLOOKUP(F6130,商品マスタ!$G:$H,2,FALSE))</f>
        <v/>
      </c>
      <c r="H6130" s="81" t="str">
        <f t="shared" si="3133"/>
        <v/>
      </c>
      <c r="I6130" s="82" t="str">
        <f>IF(発注書!E6136="","",発注書!E6136)</f>
        <v/>
      </c>
      <c r="J6130" s="78" t="str">
        <f>IF(発注書!E6136="","",発注書!C6136)</f>
        <v/>
      </c>
    </row>
    <row r="6131" spans="1:10" x14ac:dyDescent="0.55000000000000004">
      <c r="A6131" s="76" t="e">
        <f t="shared" ref="A6131" si="3157">A6129+1</f>
        <v>#REF!</v>
      </c>
      <c r="B6131" s="50">
        <v>1</v>
      </c>
      <c r="E6131" s="78" t="str">
        <f>IF(発注書!E6137="","",発注書!B6137)</f>
        <v/>
      </c>
      <c r="F6131" s="79" t="str">
        <f>IF(J6131="","",VLOOKUP(J6131,商品マスタ!$F:$G,2,FALSE))</f>
        <v/>
      </c>
      <c r="G6131" s="80" t="str">
        <f>IF(F6131="","",VLOOKUP(F6131,商品マスタ!$G:$H,2,FALSE))</f>
        <v/>
      </c>
      <c r="H6131" s="81" t="str">
        <f t="shared" si="3133"/>
        <v/>
      </c>
      <c r="I6131" s="82" t="str">
        <f>IF(発注書!E6137="","",発注書!E6137)</f>
        <v/>
      </c>
      <c r="J6131" s="78" t="str">
        <f>IF(発注書!E6137="","",発注書!C6137)</f>
        <v/>
      </c>
    </row>
    <row r="6132" spans="1:10" x14ac:dyDescent="0.55000000000000004">
      <c r="B6132" s="50">
        <v>2</v>
      </c>
      <c r="E6132" s="78" t="str">
        <f>IF(発注書!E6138="","",発注書!B6138)</f>
        <v/>
      </c>
      <c r="F6132" s="79" t="str">
        <f>IF(J6132="","",VLOOKUP(J6132,商品マスタ!$F:$G,2,FALSE))</f>
        <v/>
      </c>
      <c r="G6132" s="80" t="str">
        <f>IF(F6132="","",VLOOKUP(F6132,商品マスタ!$G:$H,2,FALSE))</f>
        <v/>
      </c>
      <c r="H6132" s="81" t="str">
        <f t="shared" si="3133"/>
        <v/>
      </c>
      <c r="I6132" s="82" t="str">
        <f>IF(発注書!E6138="","",発注書!E6138)</f>
        <v/>
      </c>
      <c r="J6132" s="78" t="str">
        <f>IF(発注書!E6138="","",発注書!C6138)</f>
        <v/>
      </c>
    </row>
    <row r="6133" spans="1:10" x14ac:dyDescent="0.55000000000000004">
      <c r="A6133" s="76" t="e">
        <f t="shared" ref="A6133" si="3158">A6131+1</f>
        <v>#REF!</v>
      </c>
      <c r="B6133" s="50">
        <v>1</v>
      </c>
      <c r="E6133" s="78" t="str">
        <f>IF(発注書!E6139="","",発注書!B6139)</f>
        <v/>
      </c>
      <c r="F6133" s="79" t="str">
        <f>IF(J6133="","",VLOOKUP(J6133,商品マスタ!$F:$G,2,FALSE))</f>
        <v/>
      </c>
      <c r="G6133" s="80" t="str">
        <f>IF(F6133="","",VLOOKUP(F6133,商品マスタ!$G:$H,2,FALSE))</f>
        <v/>
      </c>
      <c r="H6133" s="81" t="str">
        <f t="shared" si="3133"/>
        <v/>
      </c>
      <c r="I6133" s="82" t="str">
        <f>IF(発注書!E6139="","",発注書!E6139)</f>
        <v/>
      </c>
      <c r="J6133" s="78" t="str">
        <f>IF(発注書!E6139="","",発注書!C6139)</f>
        <v/>
      </c>
    </row>
    <row r="6134" spans="1:10" x14ac:dyDescent="0.55000000000000004">
      <c r="B6134" s="50">
        <v>2</v>
      </c>
      <c r="E6134" s="78" t="str">
        <f>IF(発注書!E6140="","",発注書!B6140)</f>
        <v/>
      </c>
      <c r="F6134" s="79" t="str">
        <f>IF(J6134="","",VLOOKUP(J6134,商品マスタ!$F:$G,2,FALSE))</f>
        <v/>
      </c>
      <c r="G6134" s="80" t="str">
        <f>IF(F6134="","",VLOOKUP(F6134,商品マスタ!$G:$H,2,FALSE))</f>
        <v/>
      </c>
      <c r="H6134" s="81" t="str">
        <f t="shared" si="3133"/>
        <v/>
      </c>
      <c r="I6134" s="82" t="str">
        <f>IF(発注書!E6140="","",発注書!E6140)</f>
        <v/>
      </c>
      <c r="J6134" s="78" t="str">
        <f>IF(発注書!E6140="","",発注書!C6140)</f>
        <v/>
      </c>
    </row>
    <row r="6135" spans="1:10" x14ac:dyDescent="0.55000000000000004">
      <c r="A6135" s="76" t="e">
        <f t="shared" ref="A6135" si="3159">A6133+1</f>
        <v>#REF!</v>
      </c>
      <c r="B6135" s="50">
        <v>1</v>
      </c>
      <c r="E6135" s="78" t="str">
        <f>IF(発注書!E6141="","",発注書!B6141)</f>
        <v/>
      </c>
      <c r="F6135" s="79" t="str">
        <f>IF(J6135="","",VLOOKUP(J6135,商品マスタ!$F:$G,2,FALSE))</f>
        <v/>
      </c>
      <c r="G6135" s="80" t="str">
        <f>IF(F6135="","",VLOOKUP(F6135,商品マスタ!$G:$H,2,FALSE))</f>
        <v/>
      </c>
      <c r="H6135" s="81" t="str">
        <f t="shared" si="3133"/>
        <v/>
      </c>
      <c r="I6135" s="82" t="str">
        <f>IF(発注書!E6141="","",発注書!E6141)</f>
        <v/>
      </c>
      <c r="J6135" s="78" t="str">
        <f>IF(発注書!E6141="","",発注書!C6141)</f>
        <v/>
      </c>
    </row>
    <row r="6136" spans="1:10" x14ac:dyDescent="0.55000000000000004">
      <c r="B6136" s="50">
        <v>2</v>
      </c>
      <c r="E6136" s="78" t="str">
        <f>IF(発注書!E6142="","",発注書!B6142)</f>
        <v/>
      </c>
      <c r="F6136" s="79" t="str">
        <f>IF(J6136="","",VLOOKUP(J6136,商品マスタ!$F:$G,2,FALSE))</f>
        <v/>
      </c>
      <c r="G6136" s="80" t="str">
        <f>IF(F6136="","",VLOOKUP(F6136,商品マスタ!$G:$H,2,FALSE))</f>
        <v/>
      </c>
      <c r="H6136" s="81" t="str">
        <f t="shared" si="3133"/>
        <v/>
      </c>
      <c r="I6136" s="82" t="str">
        <f>IF(発注書!E6142="","",発注書!E6142)</f>
        <v/>
      </c>
      <c r="J6136" s="78" t="str">
        <f>IF(発注書!E6142="","",発注書!C6142)</f>
        <v/>
      </c>
    </row>
    <row r="6137" spans="1:10" x14ac:dyDescent="0.55000000000000004">
      <c r="A6137" s="76" t="e">
        <f t="shared" ref="A6137" si="3160">A6135+1</f>
        <v>#REF!</v>
      </c>
      <c r="B6137" s="50">
        <v>1</v>
      </c>
      <c r="E6137" s="78" t="str">
        <f>IF(発注書!E6143="","",発注書!B6143)</f>
        <v/>
      </c>
      <c r="F6137" s="79" t="str">
        <f>IF(J6137="","",VLOOKUP(J6137,商品マスタ!$F:$G,2,FALSE))</f>
        <v/>
      </c>
      <c r="G6137" s="80" t="str">
        <f>IF(F6137="","",VLOOKUP(F6137,商品マスタ!$G:$H,2,FALSE))</f>
        <v/>
      </c>
      <c r="H6137" s="81" t="str">
        <f t="shared" si="3133"/>
        <v/>
      </c>
      <c r="I6137" s="82" t="str">
        <f>IF(発注書!E6143="","",発注書!E6143)</f>
        <v/>
      </c>
      <c r="J6137" s="78" t="str">
        <f>IF(発注書!E6143="","",発注書!C6143)</f>
        <v/>
      </c>
    </row>
    <row r="6138" spans="1:10" x14ac:dyDescent="0.55000000000000004">
      <c r="B6138" s="50">
        <v>2</v>
      </c>
      <c r="E6138" s="78" t="str">
        <f>IF(発注書!E6144="","",発注書!B6144)</f>
        <v/>
      </c>
      <c r="F6138" s="79" t="str">
        <f>IF(J6138="","",VLOOKUP(J6138,商品マスタ!$F:$G,2,FALSE))</f>
        <v/>
      </c>
      <c r="G6138" s="80" t="str">
        <f>IF(F6138="","",VLOOKUP(F6138,商品マスタ!$G:$H,2,FALSE))</f>
        <v/>
      </c>
      <c r="H6138" s="81" t="str">
        <f t="shared" si="3133"/>
        <v/>
      </c>
      <c r="I6138" s="82" t="str">
        <f>IF(発注書!E6144="","",発注書!E6144)</f>
        <v/>
      </c>
      <c r="J6138" s="78" t="str">
        <f>IF(発注書!E6144="","",発注書!C6144)</f>
        <v/>
      </c>
    </row>
    <row r="6139" spans="1:10" x14ac:dyDescent="0.55000000000000004">
      <c r="A6139" s="76" t="e">
        <f t="shared" ref="A6139" si="3161">A6137+1</f>
        <v>#REF!</v>
      </c>
      <c r="B6139" s="50">
        <v>1</v>
      </c>
      <c r="E6139" s="78" t="str">
        <f>IF(発注書!E6145="","",発注書!B6145)</f>
        <v/>
      </c>
      <c r="F6139" s="79" t="str">
        <f>IF(J6139="","",VLOOKUP(J6139,商品マスタ!$F:$G,2,FALSE))</f>
        <v/>
      </c>
      <c r="G6139" s="80" t="str">
        <f>IF(F6139="","",VLOOKUP(F6139,商品マスタ!$G:$H,2,FALSE))</f>
        <v/>
      </c>
      <c r="H6139" s="81" t="str">
        <f t="shared" si="3133"/>
        <v/>
      </c>
      <c r="I6139" s="82" t="str">
        <f>IF(発注書!E6145="","",発注書!E6145)</f>
        <v/>
      </c>
      <c r="J6139" s="78" t="str">
        <f>IF(発注書!E6145="","",発注書!C6145)</f>
        <v/>
      </c>
    </row>
    <row r="6140" spans="1:10" x14ac:dyDescent="0.55000000000000004">
      <c r="B6140" s="50">
        <v>2</v>
      </c>
      <c r="E6140" s="78" t="str">
        <f>IF(発注書!E6146="","",発注書!B6146)</f>
        <v/>
      </c>
      <c r="F6140" s="79" t="str">
        <f>IF(J6140="","",VLOOKUP(J6140,商品マスタ!$F:$G,2,FALSE))</f>
        <v/>
      </c>
      <c r="G6140" s="80" t="str">
        <f>IF(F6140="","",VLOOKUP(F6140,商品マスタ!$G:$H,2,FALSE))</f>
        <v/>
      </c>
      <c r="H6140" s="81" t="str">
        <f t="shared" si="3133"/>
        <v/>
      </c>
      <c r="I6140" s="82" t="str">
        <f>IF(発注書!E6146="","",発注書!E6146)</f>
        <v/>
      </c>
      <c r="J6140" s="78" t="str">
        <f>IF(発注書!E6146="","",発注書!C6146)</f>
        <v/>
      </c>
    </row>
    <row r="6141" spans="1:10" x14ac:dyDescent="0.55000000000000004">
      <c r="A6141" s="76" t="e">
        <f t="shared" ref="A6141" si="3162">A6139+1</f>
        <v>#REF!</v>
      </c>
      <c r="B6141" s="50">
        <v>1</v>
      </c>
      <c r="E6141" s="78" t="str">
        <f>IF(発注書!E6147="","",発注書!B6147)</f>
        <v/>
      </c>
      <c r="F6141" s="79" t="str">
        <f>IF(J6141="","",VLOOKUP(J6141,商品マスタ!$F:$G,2,FALSE))</f>
        <v/>
      </c>
      <c r="G6141" s="80" t="str">
        <f>IF(F6141="","",VLOOKUP(F6141,商品マスタ!$G:$H,2,FALSE))</f>
        <v/>
      </c>
      <c r="H6141" s="81" t="str">
        <f t="shared" si="3133"/>
        <v/>
      </c>
      <c r="I6141" s="82" t="str">
        <f>IF(発注書!E6147="","",発注書!E6147)</f>
        <v/>
      </c>
      <c r="J6141" s="78" t="str">
        <f>IF(発注書!E6147="","",発注書!C6147)</f>
        <v/>
      </c>
    </row>
    <row r="6142" spans="1:10" x14ac:dyDescent="0.55000000000000004">
      <c r="B6142" s="50">
        <v>2</v>
      </c>
      <c r="E6142" s="78" t="str">
        <f>IF(発注書!E6148="","",発注書!B6148)</f>
        <v/>
      </c>
      <c r="F6142" s="79" t="str">
        <f>IF(J6142="","",VLOOKUP(J6142,商品マスタ!$F:$G,2,FALSE))</f>
        <v/>
      </c>
      <c r="G6142" s="80" t="str">
        <f>IF(F6142="","",VLOOKUP(F6142,商品マスタ!$G:$H,2,FALSE))</f>
        <v/>
      </c>
      <c r="H6142" s="81" t="str">
        <f t="shared" si="3133"/>
        <v/>
      </c>
      <c r="I6142" s="82" t="str">
        <f>IF(発注書!E6148="","",発注書!E6148)</f>
        <v/>
      </c>
      <c r="J6142" s="78" t="str">
        <f>IF(発注書!E6148="","",発注書!C6148)</f>
        <v/>
      </c>
    </row>
    <row r="6143" spans="1:10" x14ac:dyDescent="0.55000000000000004">
      <c r="A6143" s="76" t="e">
        <f t="shared" ref="A6143" si="3163">A6141+1</f>
        <v>#REF!</v>
      </c>
      <c r="B6143" s="50">
        <v>1</v>
      </c>
      <c r="E6143" s="78" t="str">
        <f>IF(発注書!E6149="","",発注書!B6149)</f>
        <v/>
      </c>
      <c r="F6143" s="79" t="str">
        <f>IF(J6143="","",VLOOKUP(J6143,商品マスタ!$F:$G,2,FALSE))</f>
        <v/>
      </c>
      <c r="G6143" s="80" t="str">
        <f>IF(F6143="","",VLOOKUP(F6143,商品マスタ!$G:$H,2,FALSE))</f>
        <v/>
      </c>
      <c r="H6143" s="81" t="str">
        <f t="shared" si="3133"/>
        <v/>
      </c>
      <c r="I6143" s="82" t="str">
        <f>IF(発注書!E6149="","",発注書!E6149)</f>
        <v/>
      </c>
      <c r="J6143" s="78" t="str">
        <f>IF(発注書!E6149="","",発注書!C6149)</f>
        <v/>
      </c>
    </row>
    <row r="6144" spans="1:10" x14ac:dyDescent="0.55000000000000004">
      <c r="B6144" s="50">
        <v>2</v>
      </c>
      <c r="E6144" s="78" t="str">
        <f>IF(発注書!E6150="","",発注書!B6150)</f>
        <v/>
      </c>
      <c r="F6144" s="79" t="str">
        <f>IF(J6144="","",VLOOKUP(J6144,商品マスタ!$F:$G,2,FALSE))</f>
        <v/>
      </c>
      <c r="G6144" s="80" t="str">
        <f>IF(F6144="","",VLOOKUP(F6144,商品マスタ!$G:$H,2,FALSE))</f>
        <v/>
      </c>
      <c r="H6144" s="81" t="str">
        <f t="shared" si="3133"/>
        <v/>
      </c>
      <c r="I6144" s="82" t="str">
        <f>IF(発注書!E6150="","",発注書!E6150)</f>
        <v/>
      </c>
      <c r="J6144" s="78" t="str">
        <f>IF(発注書!E6150="","",発注書!C6150)</f>
        <v/>
      </c>
    </row>
    <row r="6145" spans="1:10" x14ac:dyDescent="0.55000000000000004">
      <c r="A6145" s="76" t="e">
        <f t="shared" ref="A6145" si="3164">A6143+1</f>
        <v>#REF!</v>
      </c>
      <c r="B6145" s="50">
        <v>1</v>
      </c>
      <c r="E6145" s="78" t="str">
        <f>IF(発注書!E6151="","",発注書!B6151)</f>
        <v/>
      </c>
      <c r="F6145" s="79" t="str">
        <f>IF(J6145="","",VLOOKUP(J6145,商品マスタ!$F:$G,2,FALSE))</f>
        <v/>
      </c>
      <c r="G6145" s="80" t="str">
        <f>IF(F6145="","",VLOOKUP(F6145,商品マスタ!$G:$H,2,FALSE))</f>
        <v/>
      </c>
      <c r="H6145" s="81" t="str">
        <f t="shared" si="3133"/>
        <v/>
      </c>
      <c r="I6145" s="82" t="str">
        <f>IF(発注書!E6151="","",発注書!E6151)</f>
        <v/>
      </c>
      <c r="J6145" s="78" t="str">
        <f>IF(発注書!E6151="","",発注書!C6151)</f>
        <v/>
      </c>
    </row>
    <row r="6146" spans="1:10" x14ac:dyDescent="0.55000000000000004">
      <c r="B6146" s="50">
        <v>2</v>
      </c>
      <c r="E6146" s="78" t="str">
        <f>IF(発注書!E6152="","",発注書!B6152)</f>
        <v/>
      </c>
      <c r="F6146" s="79" t="str">
        <f>IF(J6146="","",VLOOKUP(J6146,商品マスタ!$F:$G,2,FALSE))</f>
        <v/>
      </c>
      <c r="G6146" s="80" t="str">
        <f>IF(F6146="","",VLOOKUP(F6146,商品マスタ!$G:$H,2,FALSE))</f>
        <v/>
      </c>
      <c r="H6146" s="81" t="str">
        <f t="shared" si="3133"/>
        <v/>
      </c>
      <c r="I6146" s="82" t="str">
        <f>IF(発注書!E6152="","",発注書!E6152)</f>
        <v/>
      </c>
      <c r="J6146" s="78" t="str">
        <f>IF(発注書!E6152="","",発注書!C6152)</f>
        <v/>
      </c>
    </row>
    <row r="6147" spans="1:10" x14ac:dyDescent="0.55000000000000004">
      <c r="A6147" s="76" t="e">
        <f t="shared" ref="A6147" si="3165">A6145+1</f>
        <v>#REF!</v>
      </c>
      <c r="B6147" s="50">
        <v>1</v>
      </c>
      <c r="E6147" s="78" t="str">
        <f>IF(発注書!E6153="","",発注書!B6153)</f>
        <v/>
      </c>
      <c r="F6147" s="79" t="str">
        <f>IF(J6147="","",VLOOKUP(J6147,商品マスタ!$F:$G,2,FALSE))</f>
        <v/>
      </c>
      <c r="G6147" s="80" t="str">
        <f>IF(F6147="","",VLOOKUP(F6147,商品マスタ!$G:$H,2,FALSE))</f>
        <v/>
      </c>
      <c r="H6147" s="81" t="str">
        <f t="shared" si="3133"/>
        <v/>
      </c>
      <c r="I6147" s="82" t="str">
        <f>IF(発注書!E6153="","",発注書!E6153)</f>
        <v/>
      </c>
      <c r="J6147" s="78" t="str">
        <f>IF(発注書!E6153="","",発注書!C6153)</f>
        <v/>
      </c>
    </row>
    <row r="6148" spans="1:10" x14ac:dyDescent="0.55000000000000004">
      <c r="B6148" s="50">
        <v>2</v>
      </c>
      <c r="E6148" s="78" t="str">
        <f>IF(発注書!E6154="","",発注書!B6154)</f>
        <v/>
      </c>
      <c r="F6148" s="79" t="str">
        <f>IF(J6148="","",VLOOKUP(J6148,商品マスタ!$F:$G,2,FALSE))</f>
        <v/>
      </c>
      <c r="G6148" s="80" t="str">
        <f>IF(F6148="","",VLOOKUP(F6148,商品マスタ!$G:$H,2,FALSE))</f>
        <v/>
      </c>
      <c r="H6148" s="81" t="str">
        <f t="shared" ref="H6148:H6211" si="3166">IF(E6148="","",IF(E6148="",LEN(SUBSTITUTE(D6148," ","")),LEN(SUBSTITUTE(E6148," ",""))))</f>
        <v/>
      </c>
      <c r="I6148" s="82" t="str">
        <f>IF(発注書!E6154="","",発注書!E6154)</f>
        <v/>
      </c>
      <c r="J6148" s="78" t="str">
        <f>IF(発注書!E6154="","",発注書!C6154)</f>
        <v/>
      </c>
    </row>
    <row r="6149" spans="1:10" x14ac:dyDescent="0.55000000000000004">
      <c r="A6149" s="76" t="e">
        <f t="shared" ref="A6149" si="3167">A6147+1</f>
        <v>#REF!</v>
      </c>
      <c r="B6149" s="50">
        <v>1</v>
      </c>
      <c r="E6149" s="78" t="str">
        <f>IF(発注書!E6155="","",発注書!B6155)</f>
        <v/>
      </c>
      <c r="F6149" s="79" t="str">
        <f>IF(J6149="","",VLOOKUP(J6149,商品マスタ!$F:$G,2,FALSE))</f>
        <v/>
      </c>
      <c r="G6149" s="80" t="str">
        <f>IF(F6149="","",VLOOKUP(F6149,商品マスタ!$G:$H,2,FALSE))</f>
        <v/>
      </c>
      <c r="H6149" s="81" t="str">
        <f t="shared" si="3166"/>
        <v/>
      </c>
      <c r="I6149" s="82" t="str">
        <f>IF(発注書!E6155="","",発注書!E6155)</f>
        <v/>
      </c>
      <c r="J6149" s="78" t="str">
        <f>IF(発注書!E6155="","",発注書!C6155)</f>
        <v/>
      </c>
    </row>
    <row r="6150" spans="1:10" x14ac:dyDescent="0.55000000000000004">
      <c r="B6150" s="50">
        <v>2</v>
      </c>
      <c r="E6150" s="78" t="str">
        <f>IF(発注書!E6156="","",発注書!B6156)</f>
        <v/>
      </c>
      <c r="F6150" s="79" t="str">
        <f>IF(J6150="","",VLOOKUP(J6150,商品マスタ!$F:$G,2,FALSE))</f>
        <v/>
      </c>
      <c r="G6150" s="80" t="str">
        <f>IF(F6150="","",VLOOKUP(F6150,商品マスタ!$G:$H,2,FALSE))</f>
        <v/>
      </c>
      <c r="H6150" s="81" t="str">
        <f t="shared" si="3166"/>
        <v/>
      </c>
      <c r="I6150" s="82" t="str">
        <f>IF(発注書!E6156="","",発注書!E6156)</f>
        <v/>
      </c>
      <c r="J6150" s="78" t="str">
        <f>IF(発注書!E6156="","",発注書!C6156)</f>
        <v/>
      </c>
    </row>
    <row r="6151" spans="1:10" x14ac:dyDescent="0.55000000000000004">
      <c r="A6151" s="76" t="e">
        <f t="shared" ref="A6151" si="3168">A6149+1</f>
        <v>#REF!</v>
      </c>
      <c r="B6151" s="50">
        <v>1</v>
      </c>
      <c r="E6151" s="78" t="str">
        <f>IF(発注書!E6157="","",発注書!B6157)</f>
        <v/>
      </c>
      <c r="F6151" s="79" t="str">
        <f>IF(J6151="","",VLOOKUP(J6151,商品マスタ!$F:$G,2,FALSE))</f>
        <v/>
      </c>
      <c r="G6151" s="80" t="str">
        <f>IF(F6151="","",VLOOKUP(F6151,商品マスタ!$G:$H,2,FALSE))</f>
        <v/>
      </c>
      <c r="H6151" s="81" t="str">
        <f t="shared" si="3166"/>
        <v/>
      </c>
      <c r="I6151" s="82" t="str">
        <f>IF(発注書!E6157="","",発注書!E6157)</f>
        <v/>
      </c>
      <c r="J6151" s="78" t="str">
        <f>IF(発注書!E6157="","",発注書!C6157)</f>
        <v/>
      </c>
    </row>
    <row r="6152" spans="1:10" x14ac:dyDescent="0.55000000000000004">
      <c r="B6152" s="50">
        <v>2</v>
      </c>
      <c r="E6152" s="78" t="str">
        <f>IF(発注書!E6158="","",発注書!B6158)</f>
        <v/>
      </c>
      <c r="F6152" s="79" t="str">
        <f>IF(J6152="","",VLOOKUP(J6152,商品マスタ!$F:$G,2,FALSE))</f>
        <v/>
      </c>
      <c r="G6152" s="80" t="str">
        <f>IF(F6152="","",VLOOKUP(F6152,商品マスタ!$G:$H,2,FALSE))</f>
        <v/>
      </c>
      <c r="H6152" s="81" t="str">
        <f t="shared" si="3166"/>
        <v/>
      </c>
      <c r="I6152" s="82" t="str">
        <f>IF(発注書!E6158="","",発注書!E6158)</f>
        <v/>
      </c>
      <c r="J6152" s="78" t="str">
        <f>IF(発注書!E6158="","",発注書!C6158)</f>
        <v/>
      </c>
    </row>
    <row r="6153" spans="1:10" x14ac:dyDescent="0.55000000000000004">
      <c r="A6153" s="76" t="e">
        <f t="shared" ref="A6153" si="3169">A6151+1</f>
        <v>#REF!</v>
      </c>
      <c r="B6153" s="50">
        <v>1</v>
      </c>
      <c r="E6153" s="78" t="str">
        <f>IF(発注書!E6159="","",発注書!B6159)</f>
        <v/>
      </c>
      <c r="F6153" s="79" t="str">
        <f>IF(J6153="","",VLOOKUP(J6153,商品マスタ!$F:$G,2,FALSE))</f>
        <v/>
      </c>
      <c r="G6153" s="80" t="str">
        <f>IF(F6153="","",VLOOKUP(F6153,商品マスタ!$G:$H,2,FALSE))</f>
        <v/>
      </c>
      <c r="H6153" s="81" t="str">
        <f t="shared" si="3166"/>
        <v/>
      </c>
      <c r="I6153" s="82" t="str">
        <f>IF(発注書!E6159="","",発注書!E6159)</f>
        <v/>
      </c>
      <c r="J6153" s="78" t="str">
        <f>IF(発注書!E6159="","",発注書!C6159)</f>
        <v/>
      </c>
    </row>
    <row r="6154" spans="1:10" x14ac:dyDescent="0.55000000000000004">
      <c r="B6154" s="50">
        <v>2</v>
      </c>
      <c r="E6154" s="78" t="str">
        <f>IF(発注書!E6160="","",発注書!B6160)</f>
        <v/>
      </c>
      <c r="F6154" s="79" t="str">
        <f>IF(J6154="","",VLOOKUP(J6154,商品マスタ!$F:$G,2,FALSE))</f>
        <v/>
      </c>
      <c r="G6154" s="80" t="str">
        <f>IF(F6154="","",VLOOKUP(F6154,商品マスタ!$G:$H,2,FALSE))</f>
        <v/>
      </c>
      <c r="H6154" s="81" t="str">
        <f t="shared" si="3166"/>
        <v/>
      </c>
      <c r="I6154" s="82" t="str">
        <f>IF(発注書!E6160="","",発注書!E6160)</f>
        <v/>
      </c>
      <c r="J6154" s="78" t="str">
        <f>IF(発注書!E6160="","",発注書!C6160)</f>
        <v/>
      </c>
    </row>
    <row r="6155" spans="1:10" x14ac:dyDescent="0.55000000000000004">
      <c r="A6155" s="76" t="e">
        <f t="shared" ref="A6155" si="3170">A6153+1</f>
        <v>#REF!</v>
      </c>
      <c r="B6155" s="50">
        <v>1</v>
      </c>
      <c r="E6155" s="78" t="str">
        <f>IF(発注書!E6161="","",発注書!B6161)</f>
        <v/>
      </c>
      <c r="F6155" s="79" t="str">
        <f>IF(J6155="","",VLOOKUP(J6155,商品マスタ!$F:$G,2,FALSE))</f>
        <v/>
      </c>
      <c r="G6155" s="80" t="str">
        <f>IF(F6155="","",VLOOKUP(F6155,商品マスタ!$G:$H,2,FALSE))</f>
        <v/>
      </c>
      <c r="H6155" s="81" t="str">
        <f t="shared" si="3166"/>
        <v/>
      </c>
      <c r="I6155" s="82" t="str">
        <f>IF(発注書!E6161="","",発注書!E6161)</f>
        <v/>
      </c>
      <c r="J6155" s="78" t="str">
        <f>IF(発注書!E6161="","",発注書!C6161)</f>
        <v/>
      </c>
    </row>
    <row r="6156" spans="1:10" x14ac:dyDescent="0.55000000000000004">
      <c r="B6156" s="50">
        <v>2</v>
      </c>
      <c r="E6156" s="78" t="str">
        <f>IF(発注書!E6162="","",発注書!B6162)</f>
        <v/>
      </c>
      <c r="F6156" s="79" t="str">
        <f>IF(J6156="","",VLOOKUP(J6156,商品マスタ!$F:$G,2,FALSE))</f>
        <v/>
      </c>
      <c r="G6156" s="80" t="str">
        <f>IF(F6156="","",VLOOKUP(F6156,商品マスタ!$G:$H,2,FALSE))</f>
        <v/>
      </c>
      <c r="H6156" s="81" t="str">
        <f t="shared" si="3166"/>
        <v/>
      </c>
      <c r="I6156" s="82" t="str">
        <f>IF(発注書!E6162="","",発注書!E6162)</f>
        <v/>
      </c>
      <c r="J6156" s="78" t="str">
        <f>IF(発注書!E6162="","",発注書!C6162)</f>
        <v/>
      </c>
    </row>
    <row r="6157" spans="1:10" x14ac:dyDescent="0.55000000000000004">
      <c r="A6157" s="76" t="e">
        <f t="shared" ref="A6157" si="3171">A6155+1</f>
        <v>#REF!</v>
      </c>
      <c r="B6157" s="50">
        <v>1</v>
      </c>
      <c r="E6157" s="78" t="str">
        <f>IF(発注書!E6163="","",発注書!B6163)</f>
        <v/>
      </c>
      <c r="F6157" s="79" t="str">
        <f>IF(J6157="","",VLOOKUP(J6157,商品マスタ!$F:$G,2,FALSE))</f>
        <v/>
      </c>
      <c r="G6157" s="80" t="str">
        <f>IF(F6157="","",VLOOKUP(F6157,商品マスタ!$G:$H,2,FALSE))</f>
        <v/>
      </c>
      <c r="H6157" s="81" t="str">
        <f t="shared" si="3166"/>
        <v/>
      </c>
      <c r="I6157" s="82" t="str">
        <f>IF(発注書!E6163="","",発注書!E6163)</f>
        <v/>
      </c>
      <c r="J6157" s="78" t="str">
        <f>IF(発注書!E6163="","",発注書!C6163)</f>
        <v/>
      </c>
    </row>
    <row r="6158" spans="1:10" x14ac:dyDescent="0.55000000000000004">
      <c r="B6158" s="50">
        <v>2</v>
      </c>
      <c r="E6158" s="78" t="str">
        <f>IF(発注書!E6164="","",発注書!B6164)</f>
        <v/>
      </c>
      <c r="F6158" s="79" t="str">
        <f>IF(J6158="","",VLOOKUP(J6158,商品マスタ!$F:$G,2,FALSE))</f>
        <v/>
      </c>
      <c r="G6158" s="80" t="str">
        <f>IF(F6158="","",VLOOKUP(F6158,商品マスタ!$G:$H,2,FALSE))</f>
        <v/>
      </c>
      <c r="H6158" s="81" t="str">
        <f t="shared" si="3166"/>
        <v/>
      </c>
      <c r="I6158" s="82" t="str">
        <f>IF(発注書!E6164="","",発注書!E6164)</f>
        <v/>
      </c>
      <c r="J6158" s="78" t="str">
        <f>IF(発注書!E6164="","",発注書!C6164)</f>
        <v/>
      </c>
    </row>
    <row r="6159" spans="1:10" x14ac:dyDescent="0.55000000000000004">
      <c r="A6159" s="76" t="e">
        <f t="shared" ref="A6159" si="3172">A6157+1</f>
        <v>#REF!</v>
      </c>
      <c r="B6159" s="50">
        <v>1</v>
      </c>
      <c r="E6159" s="78" t="str">
        <f>IF(発注書!E6165="","",発注書!B6165)</f>
        <v/>
      </c>
      <c r="F6159" s="79" t="str">
        <f>IF(J6159="","",VLOOKUP(J6159,商品マスタ!$F:$G,2,FALSE))</f>
        <v/>
      </c>
      <c r="G6159" s="80" t="str">
        <f>IF(F6159="","",VLOOKUP(F6159,商品マスタ!$G:$H,2,FALSE))</f>
        <v/>
      </c>
      <c r="H6159" s="81" t="str">
        <f t="shared" si="3166"/>
        <v/>
      </c>
      <c r="I6159" s="82" t="str">
        <f>IF(発注書!E6165="","",発注書!E6165)</f>
        <v/>
      </c>
      <c r="J6159" s="78" t="str">
        <f>IF(発注書!E6165="","",発注書!C6165)</f>
        <v/>
      </c>
    </row>
    <row r="6160" spans="1:10" x14ac:dyDescent="0.55000000000000004">
      <c r="B6160" s="50">
        <v>2</v>
      </c>
      <c r="E6160" s="78" t="str">
        <f>IF(発注書!E6166="","",発注書!B6166)</f>
        <v/>
      </c>
      <c r="F6160" s="79" t="str">
        <f>IF(J6160="","",VLOOKUP(J6160,商品マスタ!$F:$G,2,FALSE))</f>
        <v/>
      </c>
      <c r="G6160" s="80" t="str">
        <f>IF(F6160="","",VLOOKUP(F6160,商品マスタ!$G:$H,2,FALSE))</f>
        <v/>
      </c>
      <c r="H6160" s="81" t="str">
        <f t="shared" si="3166"/>
        <v/>
      </c>
      <c r="I6160" s="82" t="str">
        <f>IF(発注書!E6166="","",発注書!E6166)</f>
        <v/>
      </c>
      <c r="J6160" s="78" t="str">
        <f>IF(発注書!E6166="","",発注書!C6166)</f>
        <v/>
      </c>
    </row>
    <row r="6161" spans="1:10" x14ac:dyDescent="0.55000000000000004">
      <c r="A6161" s="76" t="e">
        <f t="shared" ref="A6161" si="3173">A6159+1</f>
        <v>#REF!</v>
      </c>
      <c r="B6161" s="50">
        <v>1</v>
      </c>
      <c r="E6161" s="78" t="str">
        <f>IF(発注書!E6167="","",発注書!B6167)</f>
        <v/>
      </c>
      <c r="F6161" s="79" t="str">
        <f>IF(J6161="","",VLOOKUP(J6161,商品マスタ!$F:$G,2,FALSE))</f>
        <v/>
      </c>
      <c r="G6161" s="80" t="str">
        <f>IF(F6161="","",VLOOKUP(F6161,商品マスタ!$G:$H,2,FALSE))</f>
        <v/>
      </c>
      <c r="H6161" s="81" t="str">
        <f t="shared" si="3166"/>
        <v/>
      </c>
      <c r="I6161" s="82" t="str">
        <f>IF(発注書!E6167="","",発注書!E6167)</f>
        <v/>
      </c>
      <c r="J6161" s="78" t="str">
        <f>IF(発注書!E6167="","",発注書!C6167)</f>
        <v/>
      </c>
    </row>
    <row r="6162" spans="1:10" x14ac:dyDescent="0.55000000000000004">
      <c r="B6162" s="50">
        <v>2</v>
      </c>
      <c r="E6162" s="78" t="str">
        <f>IF(発注書!E6168="","",発注書!B6168)</f>
        <v/>
      </c>
      <c r="F6162" s="79" t="str">
        <f>IF(J6162="","",VLOOKUP(J6162,商品マスタ!$F:$G,2,FALSE))</f>
        <v/>
      </c>
      <c r="G6162" s="80" t="str">
        <f>IF(F6162="","",VLOOKUP(F6162,商品マスタ!$G:$H,2,FALSE))</f>
        <v/>
      </c>
      <c r="H6162" s="81" t="str">
        <f t="shared" si="3166"/>
        <v/>
      </c>
      <c r="I6162" s="82" t="str">
        <f>IF(発注書!E6168="","",発注書!E6168)</f>
        <v/>
      </c>
      <c r="J6162" s="78" t="str">
        <f>IF(発注書!E6168="","",発注書!C6168)</f>
        <v/>
      </c>
    </row>
    <row r="6163" spans="1:10" x14ac:dyDescent="0.55000000000000004">
      <c r="A6163" s="76" t="e">
        <f t="shared" ref="A6163" si="3174">A6161+1</f>
        <v>#REF!</v>
      </c>
      <c r="B6163" s="50">
        <v>1</v>
      </c>
      <c r="E6163" s="78" t="str">
        <f>IF(発注書!E6169="","",発注書!B6169)</f>
        <v/>
      </c>
      <c r="F6163" s="79" t="str">
        <f>IF(J6163="","",VLOOKUP(J6163,商品マスタ!$F:$G,2,FALSE))</f>
        <v/>
      </c>
      <c r="G6163" s="80" t="str">
        <f>IF(F6163="","",VLOOKUP(F6163,商品マスタ!$G:$H,2,FALSE))</f>
        <v/>
      </c>
      <c r="H6163" s="81" t="str">
        <f t="shared" si="3166"/>
        <v/>
      </c>
      <c r="I6163" s="82" t="str">
        <f>IF(発注書!E6169="","",発注書!E6169)</f>
        <v/>
      </c>
      <c r="J6163" s="78" t="str">
        <f>IF(発注書!E6169="","",発注書!C6169)</f>
        <v/>
      </c>
    </row>
    <row r="6164" spans="1:10" x14ac:dyDescent="0.55000000000000004">
      <c r="B6164" s="50">
        <v>2</v>
      </c>
      <c r="E6164" s="78" t="str">
        <f>IF(発注書!E6170="","",発注書!B6170)</f>
        <v/>
      </c>
      <c r="F6164" s="79" t="str">
        <f>IF(J6164="","",VLOOKUP(J6164,商品マスタ!$F:$G,2,FALSE))</f>
        <v/>
      </c>
      <c r="G6164" s="80" t="str">
        <f>IF(F6164="","",VLOOKUP(F6164,商品マスタ!$G:$H,2,FALSE))</f>
        <v/>
      </c>
      <c r="H6164" s="81" t="str">
        <f t="shared" si="3166"/>
        <v/>
      </c>
      <c r="I6164" s="82" t="str">
        <f>IF(発注書!E6170="","",発注書!E6170)</f>
        <v/>
      </c>
      <c r="J6164" s="78" t="str">
        <f>IF(発注書!E6170="","",発注書!C6170)</f>
        <v/>
      </c>
    </row>
    <row r="6165" spans="1:10" x14ac:dyDescent="0.55000000000000004">
      <c r="A6165" s="76" t="e">
        <f t="shared" ref="A6165" si="3175">A6163+1</f>
        <v>#REF!</v>
      </c>
      <c r="B6165" s="50">
        <v>1</v>
      </c>
      <c r="E6165" s="78" t="str">
        <f>IF(発注書!E6171="","",発注書!B6171)</f>
        <v/>
      </c>
      <c r="F6165" s="79" t="str">
        <f>IF(J6165="","",VLOOKUP(J6165,商品マスタ!$F:$G,2,FALSE))</f>
        <v/>
      </c>
      <c r="G6165" s="80" t="str">
        <f>IF(F6165="","",VLOOKUP(F6165,商品マスタ!$G:$H,2,FALSE))</f>
        <v/>
      </c>
      <c r="H6165" s="81" t="str">
        <f t="shared" si="3166"/>
        <v/>
      </c>
      <c r="I6165" s="82" t="str">
        <f>IF(発注書!E6171="","",発注書!E6171)</f>
        <v/>
      </c>
      <c r="J6165" s="78" t="str">
        <f>IF(発注書!E6171="","",発注書!C6171)</f>
        <v/>
      </c>
    </row>
    <row r="6166" spans="1:10" x14ac:dyDescent="0.55000000000000004">
      <c r="B6166" s="50">
        <v>2</v>
      </c>
      <c r="E6166" s="78" t="str">
        <f>IF(発注書!E6172="","",発注書!B6172)</f>
        <v/>
      </c>
      <c r="F6166" s="79" t="str">
        <f>IF(J6166="","",VLOOKUP(J6166,商品マスタ!$F:$G,2,FALSE))</f>
        <v/>
      </c>
      <c r="G6166" s="80" t="str">
        <f>IF(F6166="","",VLOOKUP(F6166,商品マスタ!$G:$H,2,FALSE))</f>
        <v/>
      </c>
      <c r="H6166" s="81" t="str">
        <f t="shared" si="3166"/>
        <v/>
      </c>
      <c r="I6166" s="82" t="str">
        <f>IF(発注書!E6172="","",発注書!E6172)</f>
        <v/>
      </c>
      <c r="J6166" s="78" t="str">
        <f>IF(発注書!E6172="","",発注書!C6172)</f>
        <v/>
      </c>
    </row>
    <row r="6167" spans="1:10" x14ac:dyDescent="0.55000000000000004">
      <c r="A6167" s="76" t="e">
        <f t="shared" ref="A6167" si="3176">A6165+1</f>
        <v>#REF!</v>
      </c>
      <c r="B6167" s="50">
        <v>1</v>
      </c>
      <c r="E6167" s="78" t="str">
        <f>IF(発注書!E6173="","",発注書!B6173)</f>
        <v/>
      </c>
      <c r="F6167" s="79" t="str">
        <f>IF(J6167="","",VLOOKUP(J6167,商品マスタ!$F:$G,2,FALSE))</f>
        <v/>
      </c>
      <c r="G6167" s="80" t="str">
        <f>IF(F6167="","",VLOOKUP(F6167,商品マスタ!$G:$H,2,FALSE))</f>
        <v/>
      </c>
      <c r="H6167" s="81" t="str">
        <f t="shared" si="3166"/>
        <v/>
      </c>
      <c r="I6167" s="82" t="str">
        <f>IF(発注書!E6173="","",発注書!E6173)</f>
        <v/>
      </c>
      <c r="J6167" s="78" t="str">
        <f>IF(発注書!E6173="","",発注書!C6173)</f>
        <v/>
      </c>
    </row>
    <row r="6168" spans="1:10" x14ac:dyDescent="0.55000000000000004">
      <c r="B6168" s="50">
        <v>2</v>
      </c>
      <c r="E6168" s="78" t="str">
        <f>IF(発注書!E6174="","",発注書!B6174)</f>
        <v/>
      </c>
      <c r="F6168" s="79" t="str">
        <f>IF(J6168="","",VLOOKUP(J6168,商品マスタ!$F:$G,2,FALSE))</f>
        <v/>
      </c>
      <c r="G6168" s="80" t="str">
        <f>IF(F6168="","",VLOOKUP(F6168,商品マスタ!$G:$H,2,FALSE))</f>
        <v/>
      </c>
      <c r="H6168" s="81" t="str">
        <f t="shared" si="3166"/>
        <v/>
      </c>
      <c r="I6168" s="82" t="str">
        <f>IF(発注書!E6174="","",発注書!E6174)</f>
        <v/>
      </c>
      <c r="J6168" s="78" t="str">
        <f>IF(発注書!E6174="","",発注書!C6174)</f>
        <v/>
      </c>
    </row>
    <row r="6169" spans="1:10" x14ac:dyDescent="0.55000000000000004">
      <c r="A6169" s="76" t="e">
        <f t="shared" ref="A6169" si="3177">A6167+1</f>
        <v>#REF!</v>
      </c>
      <c r="B6169" s="50">
        <v>1</v>
      </c>
      <c r="E6169" s="78" t="str">
        <f>IF(発注書!E6175="","",発注書!B6175)</f>
        <v/>
      </c>
      <c r="F6169" s="79" t="str">
        <f>IF(J6169="","",VLOOKUP(J6169,商品マスタ!$F:$G,2,FALSE))</f>
        <v/>
      </c>
      <c r="G6169" s="80" t="str">
        <f>IF(F6169="","",VLOOKUP(F6169,商品マスタ!$G:$H,2,FALSE))</f>
        <v/>
      </c>
      <c r="H6169" s="81" t="str">
        <f t="shared" si="3166"/>
        <v/>
      </c>
      <c r="I6169" s="82" t="str">
        <f>IF(発注書!E6175="","",発注書!E6175)</f>
        <v/>
      </c>
      <c r="J6169" s="78" t="str">
        <f>IF(発注書!E6175="","",発注書!C6175)</f>
        <v/>
      </c>
    </row>
    <row r="6170" spans="1:10" x14ac:dyDescent="0.55000000000000004">
      <c r="B6170" s="50">
        <v>2</v>
      </c>
      <c r="E6170" s="78" t="str">
        <f>IF(発注書!E6176="","",発注書!B6176)</f>
        <v/>
      </c>
      <c r="F6170" s="79" t="str">
        <f>IF(J6170="","",VLOOKUP(J6170,商品マスタ!$F:$G,2,FALSE))</f>
        <v/>
      </c>
      <c r="G6170" s="80" t="str">
        <f>IF(F6170="","",VLOOKUP(F6170,商品マスタ!$G:$H,2,FALSE))</f>
        <v/>
      </c>
      <c r="H6170" s="81" t="str">
        <f t="shared" si="3166"/>
        <v/>
      </c>
      <c r="I6170" s="82" t="str">
        <f>IF(発注書!E6176="","",発注書!E6176)</f>
        <v/>
      </c>
      <c r="J6170" s="78" t="str">
        <f>IF(発注書!E6176="","",発注書!C6176)</f>
        <v/>
      </c>
    </row>
    <row r="6171" spans="1:10" x14ac:dyDescent="0.55000000000000004">
      <c r="A6171" s="76" t="e">
        <f t="shared" ref="A6171" si="3178">A6169+1</f>
        <v>#REF!</v>
      </c>
      <c r="B6171" s="50">
        <v>1</v>
      </c>
      <c r="E6171" s="78" t="str">
        <f>IF(発注書!E6177="","",発注書!B6177)</f>
        <v/>
      </c>
      <c r="F6171" s="79" t="str">
        <f>IF(J6171="","",VLOOKUP(J6171,商品マスタ!$F:$G,2,FALSE))</f>
        <v/>
      </c>
      <c r="G6171" s="80" t="str">
        <f>IF(F6171="","",VLOOKUP(F6171,商品マスタ!$G:$H,2,FALSE))</f>
        <v/>
      </c>
      <c r="H6171" s="81" t="str">
        <f t="shared" si="3166"/>
        <v/>
      </c>
      <c r="I6171" s="82" t="str">
        <f>IF(発注書!E6177="","",発注書!E6177)</f>
        <v/>
      </c>
      <c r="J6171" s="78" t="str">
        <f>IF(発注書!E6177="","",発注書!C6177)</f>
        <v/>
      </c>
    </row>
    <row r="6172" spans="1:10" x14ac:dyDescent="0.55000000000000004">
      <c r="B6172" s="50">
        <v>2</v>
      </c>
      <c r="E6172" s="78" t="str">
        <f>IF(発注書!E6178="","",発注書!B6178)</f>
        <v/>
      </c>
      <c r="F6172" s="79" t="str">
        <f>IF(J6172="","",VLOOKUP(J6172,商品マスタ!$F:$G,2,FALSE))</f>
        <v/>
      </c>
      <c r="G6172" s="80" t="str">
        <f>IF(F6172="","",VLOOKUP(F6172,商品マスタ!$G:$H,2,FALSE))</f>
        <v/>
      </c>
      <c r="H6172" s="81" t="str">
        <f t="shared" si="3166"/>
        <v/>
      </c>
      <c r="I6172" s="82" t="str">
        <f>IF(発注書!E6178="","",発注書!E6178)</f>
        <v/>
      </c>
      <c r="J6172" s="78" t="str">
        <f>IF(発注書!E6178="","",発注書!C6178)</f>
        <v/>
      </c>
    </row>
    <row r="6173" spans="1:10" x14ac:dyDescent="0.55000000000000004">
      <c r="A6173" s="76" t="e">
        <f t="shared" ref="A6173" si="3179">A6171+1</f>
        <v>#REF!</v>
      </c>
      <c r="B6173" s="50">
        <v>1</v>
      </c>
      <c r="E6173" s="78" t="str">
        <f>IF(発注書!E6179="","",発注書!B6179)</f>
        <v/>
      </c>
      <c r="F6173" s="79" t="str">
        <f>IF(J6173="","",VLOOKUP(J6173,商品マスタ!$F:$G,2,FALSE))</f>
        <v/>
      </c>
      <c r="G6173" s="80" t="str">
        <f>IF(F6173="","",VLOOKUP(F6173,商品マスタ!$G:$H,2,FALSE))</f>
        <v/>
      </c>
      <c r="H6173" s="81" t="str">
        <f t="shared" si="3166"/>
        <v/>
      </c>
      <c r="I6173" s="82" t="str">
        <f>IF(発注書!E6179="","",発注書!E6179)</f>
        <v/>
      </c>
      <c r="J6173" s="78" t="str">
        <f>IF(発注書!E6179="","",発注書!C6179)</f>
        <v/>
      </c>
    </row>
    <row r="6174" spans="1:10" x14ac:dyDescent="0.55000000000000004">
      <c r="B6174" s="50">
        <v>2</v>
      </c>
      <c r="E6174" s="78" t="str">
        <f>IF(発注書!E6180="","",発注書!B6180)</f>
        <v/>
      </c>
      <c r="F6174" s="79" t="str">
        <f>IF(J6174="","",VLOOKUP(J6174,商品マスタ!$F:$G,2,FALSE))</f>
        <v/>
      </c>
      <c r="G6174" s="80" t="str">
        <f>IF(F6174="","",VLOOKUP(F6174,商品マスタ!$G:$H,2,FALSE))</f>
        <v/>
      </c>
      <c r="H6174" s="81" t="str">
        <f t="shared" si="3166"/>
        <v/>
      </c>
      <c r="I6174" s="82" t="str">
        <f>IF(発注書!E6180="","",発注書!E6180)</f>
        <v/>
      </c>
      <c r="J6174" s="78" t="str">
        <f>IF(発注書!E6180="","",発注書!C6180)</f>
        <v/>
      </c>
    </row>
    <row r="6175" spans="1:10" x14ac:dyDescent="0.55000000000000004">
      <c r="A6175" s="76" t="e">
        <f t="shared" ref="A6175" si="3180">A6173+1</f>
        <v>#REF!</v>
      </c>
      <c r="B6175" s="50">
        <v>1</v>
      </c>
      <c r="E6175" s="78" t="str">
        <f>IF(発注書!E6181="","",発注書!B6181)</f>
        <v/>
      </c>
      <c r="F6175" s="79" t="str">
        <f>IF(J6175="","",VLOOKUP(J6175,商品マスタ!$F:$G,2,FALSE))</f>
        <v/>
      </c>
      <c r="G6175" s="80" t="str">
        <f>IF(F6175="","",VLOOKUP(F6175,商品マスタ!$G:$H,2,FALSE))</f>
        <v/>
      </c>
      <c r="H6175" s="81" t="str">
        <f t="shared" si="3166"/>
        <v/>
      </c>
      <c r="I6175" s="82" t="str">
        <f>IF(発注書!E6181="","",発注書!E6181)</f>
        <v/>
      </c>
      <c r="J6175" s="78" t="str">
        <f>IF(発注書!E6181="","",発注書!C6181)</f>
        <v/>
      </c>
    </row>
    <row r="6176" spans="1:10" x14ac:dyDescent="0.55000000000000004">
      <c r="B6176" s="50">
        <v>2</v>
      </c>
      <c r="E6176" s="78" t="str">
        <f>IF(発注書!E6182="","",発注書!B6182)</f>
        <v/>
      </c>
      <c r="F6176" s="79" t="str">
        <f>IF(J6176="","",VLOOKUP(J6176,商品マスタ!$F:$G,2,FALSE))</f>
        <v/>
      </c>
      <c r="G6176" s="80" t="str">
        <f>IF(F6176="","",VLOOKUP(F6176,商品マスタ!$G:$H,2,FALSE))</f>
        <v/>
      </c>
      <c r="H6176" s="81" t="str">
        <f t="shared" si="3166"/>
        <v/>
      </c>
      <c r="I6176" s="82" t="str">
        <f>IF(発注書!E6182="","",発注書!E6182)</f>
        <v/>
      </c>
      <c r="J6176" s="78" t="str">
        <f>IF(発注書!E6182="","",発注書!C6182)</f>
        <v/>
      </c>
    </row>
    <row r="6177" spans="1:10" x14ac:dyDescent="0.55000000000000004">
      <c r="A6177" s="76" t="e">
        <f t="shared" ref="A6177" si="3181">A6175+1</f>
        <v>#REF!</v>
      </c>
      <c r="B6177" s="50">
        <v>1</v>
      </c>
      <c r="E6177" s="78" t="str">
        <f>IF(発注書!E6183="","",発注書!B6183)</f>
        <v/>
      </c>
      <c r="F6177" s="79" t="str">
        <f>IF(J6177="","",VLOOKUP(J6177,商品マスタ!$F:$G,2,FALSE))</f>
        <v/>
      </c>
      <c r="G6177" s="80" t="str">
        <f>IF(F6177="","",VLOOKUP(F6177,商品マスタ!$G:$H,2,FALSE))</f>
        <v/>
      </c>
      <c r="H6177" s="81" t="str">
        <f t="shared" si="3166"/>
        <v/>
      </c>
      <c r="I6177" s="82" t="str">
        <f>IF(発注書!E6183="","",発注書!E6183)</f>
        <v/>
      </c>
      <c r="J6177" s="78" t="str">
        <f>IF(発注書!E6183="","",発注書!C6183)</f>
        <v/>
      </c>
    </row>
    <row r="6178" spans="1:10" x14ac:dyDescent="0.55000000000000004">
      <c r="B6178" s="50">
        <v>2</v>
      </c>
      <c r="E6178" s="78" t="str">
        <f>IF(発注書!E6184="","",発注書!B6184)</f>
        <v/>
      </c>
      <c r="F6178" s="79" t="str">
        <f>IF(J6178="","",VLOOKUP(J6178,商品マスタ!$F:$G,2,FALSE))</f>
        <v/>
      </c>
      <c r="G6178" s="80" t="str">
        <f>IF(F6178="","",VLOOKUP(F6178,商品マスタ!$G:$H,2,FALSE))</f>
        <v/>
      </c>
      <c r="H6178" s="81" t="str">
        <f t="shared" si="3166"/>
        <v/>
      </c>
      <c r="I6178" s="82" t="str">
        <f>IF(発注書!E6184="","",発注書!E6184)</f>
        <v/>
      </c>
      <c r="J6178" s="78" t="str">
        <f>IF(発注書!E6184="","",発注書!C6184)</f>
        <v/>
      </c>
    </row>
    <row r="6179" spans="1:10" x14ac:dyDescent="0.55000000000000004">
      <c r="A6179" s="76" t="e">
        <f t="shared" ref="A6179" si="3182">A6177+1</f>
        <v>#REF!</v>
      </c>
      <c r="B6179" s="50">
        <v>1</v>
      </c>
      <c r="E6179" s="78" t="str">
        <f>IF(発注書!E6185="","",発注書!B6185)</f>
        <v/>
      </c>
      <c r="F6179" s="79" t="str">
        <f>IF(J6179="","",VLOOKUP(J6179,商品マスタ!$F:$G,2,FALSE))</f>
        <v/>
      </c>
      <c r="G6179" s="80" t="str">
        <f>IF(F6179="","",VLOOKUP(F6179,商品マスタ!$G:$H,2,FALSE))</f>
        <v/>
      </c>
      <c r="H6179" s="81" t="str">
        <f t="shared" si="3166"/>
        <v/>
      </c>
      <c r="I6179" s="82" t="str">
        <f>IF(発注書!E6185="","",発注書!E6185)</f>
        <v/>
      </c>
      <c r="J6179" s="78" t="str">
        <f>IF(発注書!E6185="","",発注書!C6185)</f>
        <v/>
      </c>
    </row>
    <row r="6180" spans="1:10" x14ac:dyDescent="0.55000000000000004">
      <c r="B6180" s="50">
        <v>2</v>
      </c>
      <c r="E6180" s="78" t="str">
        <f>IF(発注書!E6186="","",発注書!B6186)</f>
        <v/>
      </c>
      <c r="F6180" s="79" t="str">
        <f>IF(J6180="","",VLOOKUP(J6180,商品マスタ!$F:$G,2,FALSE))</f>
        <v/>
      </c>
      <c r="G6180" s="80" t="str">
        <f>IF(F6180="","",VLOOKUP(F6180,商品マスタ!$G:$H,2,FALSE))</f>
        <v/>
      </c>
      <c r="H6180" s="81" t="str">
        <f t="shared" si="3166"/>
        <v/>
      </c>
      <c r="I6180" s="82" t="str">
        <f>IF(発注書!E6186="","",発注書!E6186)</f>
        <v/>
      </c>
      <c r="J6180" s="78" t="str">
        <f>IF(発注書!E6186="","",発注書!C6186)</f>
        <v/>
      </c>
    </row>
    <row r="6181" spans="1:10" x14ac:dyDescent="0.55000000000000004">
      <c r="A6181" s="76" t="e">
        <f t="shared" ref="A6181" si="3183">A6179+1</f>
        <v>#REF!</v>
      </c>
      <c r="B6181" s="50">
        <v>1</v>
      </c>
      <c r="E6181" s="78" t="str">
        <f>IF(発注書!E6187="","",発注書!B6187)</f>
        <v/>
      </c>
      <c r="F6181" s="79" t="str">
        <f>IF(J6181="","",VLOOKUP(J6181,商品マスタ!$F:$G,2,FALSE))</f>
        <v/>
      </c>
      <c r="G6181" s="80" t="str">
        <f>IF(F6181="","",VLOOKUP(F6181,商品マスタ!$G:$H,2,FALSE))</f>
        <v/>
      </c>
      <c r="H6181" s="81" t="str">
        <f t="shared" si="3166"/>
        <v/>
      </c>
      <c r="I6181" s="82" t="str">
        <f>IF(発注書!E6187="","",発注書!E6187)</f>
        <v/>
      </c>
      <c r="J6181" s="78" t="str">
        <f>IF(発注書!E6187="","",発注書!C6187)</f>
        <v/>
      </c>
    </row>
    <row r="6182" spans="1:10" x14ac:dyDescent="0.55000000000000004">
      <c r="B6182" s="50">
        <v>2</v>
      </c>
      <c r="E6182" s="78" t="str">
        <f>IF(発注書!E6188="","",発注書!B6188)</f>
        <v/>
      </c>
      <c r="F6182" s="79" t="str">
        <f>IF(J6182="","",VLOOKUP(J6182,商品マスタ!$F:$G,2,FALSE))</f>
        <v/>
      </c>
      <c r="G6182" s="80" t="str">
        <f>IF(F6182="","",VLOOKUP(F6182,商品マスタ!$G:$H,2,FALSE))</f>
        <v/>
      </c>
      <c r="H6182" s="81" t="str">
        <f t="shared" si="3166"/>
        <v/>
      </c>
      <c r="I6182" s="82" t="str">
        <f>IF(発注書!E6188="","",発注書!E6188)</f>
        <v/>
      </c>
      <c r="J6182" s="78" t="str">
        <f>IF(発注書!E6188="","",発注書!C6188)</f>
        <v/>
      </c>
    </row>
    <row r="6183" spans="1:10" x14ac:dyDescent="0.55000000000000004">
      <c r="A6183" s="76" t="e">
        <f t="shared" ref="A6183" si="3184">A6181+1</f>
        <v>#REF!</v>
      </c>
      <c r="B6183" s="50">
        <v>1</v>
      </c>
      <c r="E6183" s="78" t="str">
        <f>IF(発注書!E6189="","",発注書!B6189)</f>
        <v/>
      </c>
      <c r="F6183" s="79" t="str">
        <f>IF(J6183="","",VLOOKUP(J6183,商品マスタ!$F:$G,2,FALSE))</f>
        <v/>
      </c>
      <c r="G6183" s="80" t="str">
        <f>IF(F6183="","",VLOOKUP(F6183,商品マスタ!$G:$H,2,FALSE))</f>
        <v/>
      </c>
      <c r="H6183" s="81" t="str">
        <f t="shared" si="3166"/>
        <v/>
      </c>
      <c r="I6183" s="82" t="str">
        <f>IF(発注書!E6189="","",発注書!E6189)</f>
        <v/>
      </c>
      <c r="J6183" s="78" t="str">
        <f>IF(発注書!E6189="","",発注書!C6189)</f>
        <v/>
      </c>
    </row>
    <row r="6184" spans="1:10" x14ac:dyDescent="0.55000000000000004">
      <c r="B6184" s="50">
        <v>2</v>
      </c>
      <c r="E6184" s="78" t="str">
        <f>IF(発注書!E6190="","",発注書!B6190)</f>
        <v/>
      </c>
      <c r="F6184" s="79" t="str">
        <f>IF(J6184="","",VLOOKUP(J6184,商品マスタ!$F:$G,2,FALSE))</f>
        <v/>
      </c>
      <c r="G6184" s="80" t="str">
        <f>IF(F6184="","",VLOOKUP(F6184,商品マスタ!$G:$H,2,FALSE))</f>
        <v/>
      </c>
      <c r="H6184" s="81" t="str">
        <f t="shared" si="3166"/>
        <v/>
      </c>
      <c r="I6184" s="82" t="str">
        <f>IF(発注書!E6190="","",発注書!E6190)</f>
        <v/>
      </c>
      <c r="J6184" s="78" t="str">
        <f>IF(発注書!E6190="","",発注書!C6190)</f>
        <v/>
      </c>
    </row>
    <row r="6185" spans="1:10" x14ac:dyDescent="0.55000000000000004">
      <c r="A6185" s="76" t="e">
        <f t="shared" ref="A6185" si="3185">A6183+1</f>
        <v>#REF!</v>
      </c>
      <c r="B6185" s="50">
        <v>1</v>
      </c>
      <c r="E6185" s="78" t="str">
        <f>IF(発注書!E6191="","",発注書!B6191)</f>
        <v/>
      </c>
      <c r="F6185" s="79" t="str">
        <f>IF(J6185="","",VLOOKUP(J6185,商品マスタ!$F:$G,2,FALSE))</f>
        <v/>
      </c>
      <c r="G6185" s="80" t="str">
        <f>IF(F6185="","",VLOOKUP(F6185,商品マスタ!$G:$H,2,FALSE))</f>
        <v/>
      </c>
      <c r="H6185" s="81" t="str">
        <f t="shared" si="3166"/>
        <v/>
      </c>
      <c r="I6185" s="82" t="str">
        <f>IF(発注書!E6191="","",発注書!E6191)</f>
        <v/>
      </c>
      <c r="J6185" s="78" t="str">
        <f>IF(発注書!E6191="","",発注書!C6191)</f>
        <v/>
      </c>
    </row>
    <row r="6186" spans="1:10" x14ac:dyDescent="0.55000000000000004">
      <c r="B6186" s="50">
        <v>2</v>
      </c>
      <c r="E6186" s="78" t="str">
        <f>IF(発注書!E6192="","",発注書!B6192)</f>
        <v/>
      </c>
      <c r="F6186" s="79" t="str">
        <f>IF(J6186="","",VLOOKUP(J6186,商品マスタ!$F:$G,2,FALSE))</f>
        <v/>
      </c>
      <c r="G6186" s="80" t="str">
        <f>IF(F6186="","",VLOOKUP(F6186,商品マスタ!$G:$H,2,FALSE))</f>
        <v/>
      </c>
      <c r="H6186" s="81" t="str">
        <f t="shared" si="3166"/>
        <v/>
      </c>
      <c r="I6186" s="82" t="str">
        <f>IF(発注書!E6192="","",発注書!E6192)</f>
        <v/>
      </c>
      <c r="J6186" s="78" t="str">
        <f>IF(発注書!E6192="","",発注書!C6192)</f>
        <v/>
      </c>
    </row>
    <row r="6187" spans="1:10" x14ac:dyDescent="0.55000000000000004">
      <c r="A6187" s="76" t="e">
        <f t="shared" ref="A6187" si="3186">A6185+1</f>
        <v>#REF!</v>
      </c>
      <c r="B6187" s="50">
        <v>1</v>
      </c>
      <c r="E6187" s="78" t="str">
        <f>IF(発注書!E6193="","",発注書!B6193)</f>
        <v/>
      </c>
      <c r="F6187" s="79" t="str">
        <f>IF(J6187="","",VLOOKUP(J6187,商品マスタ!$F:$G,2,FALSE))</f>
        <v/>
      </c>
      <c r="G6187" s="80" t="str">
        <f>IF(F6187="","",VLOOKUP(F6187,商品マスタ!$G:$H,2,FALSE))</f>
        <v/>
      </c>
      <c r="H6187" s="81" t="str">
        <f t="shared" si="3166"/>
        <v/>
      </c>
      <c r="I6187" s="82" t="str">
        <f>IF(発注書!E6193="","",発注書!E6193)</f>
        <v/>
      </c>
      <c r="J6187" s="78" t="str">
        <f>IF(発注書!E6193="","",発注書!C6193)</f>
        <v/>
      </c>
    </row>
    <row r="6188" spans="1:10" x14ac:dyDescent="0.55000000000000004">
      <c r="B6188" s="50">
        <v>2</v>
      </c>
      <c r="E6188" s="78" t="str">
        <f>IF(発注書!E6194="","",発注書!B6194)</f>
        <v/>
      </c>
      <c r="F6188" s="79" t="str">
        <f>IF(J6188="","",VLOOKUP(J6188,商品マスタ!$F:$G,2,FALSE))</f>
        <v/>
      </c>
      <c r="G6188" s="80" t="str">
        <f>IF(F6188="","",VLOOKUP(F6188,商品マスタ!$G:$H,2,FALSE))</f>
        <v/>
      </c>
      <c r="H6188" s="81" t="str">
        <f t="shared" si="3166"/>
        <v/>
      </c>
      <c r="I6188" s="82" t="str">
        <f>IF(発注書!E6194="","",発注書!E6194)</f>
        <v/>
      </c>
      <c r="J6188" s="78" t="str">
        <f>IF(発注書!E6194="","",発注書!C6194)</f>
        <v/>
      </c>
    </row>
    <row r="6189" spans="1:10" x14ac:dyDescent="0.55000000000000004">
      <c r="A6189" s="76" t="e">
        <f t="shared" ref="A6189" si="3187">A6187+1</f>
        <v>#REF!</v>
      </c>
      <c r="B6189" s="50">
        <v>1</v>
      </c>
      <c r="E6189" s="78" t="str">
        <f>IF(発注書!E6195="","",発注書!B6195)</f>
        <v/>
      </c>
      <c r="F6189" s="79" t="str">
        <f>IF(J6189="","",VLOOKUP(J6189,商品マスタ!$F:$G,2,FALSE))</f>
        <v/>
      </c>
      <c r="G6189" s="80" t="str">
        <f>IF(F6189="","",VLOOKUP(F6189,商品マスタ!$G:$H,2,FALSE))</f>
        <v/>
      </c>
      <c r="H6189" s="81" t="str">
        <f t="shared" si="3166"/>
        <v/>
      </c>
      <c r="I6189" s="82" t="str">
        <f>IF(発注書!E6195="","",発注書!E6195)</f>
        <v/>
      </c>
      <c r="J6189" s="78" t="str">
        <f>IF(発注書!E6195="","",発注書!C6195)</f>
        <v/>
      </c>
    </row>
    <row r="6190" spans="1:10" x14ac:dyDescent="0.55000000000000004">
      <c r="B6190" s="50">
        <v>2</v>
      </c>
      <c r="E6190" s="78" t="str">
        <f>IF(発注書!E6196="","",発注書!B6196)</f>
        <v/>
      </c>
      <c r="F6190" s="79" t="str">
        <f>IF(J6190="","",VLOOKUP(J6190,商品マスタ!$F:$G,2,FALSE))</f>
        <v/>
      </c>
      <c r="G6190" s="80" t="str">
        <f>IF(F6190="","",VLOOKUP(F6190,商品マスタ!$G:$H,2,FALSE))</f>
        <v/>
      </c>
      <c r="H6190" s="81" t="str">
        <f t="shared" si="3166"/>
        <v/>
      </c>
      <c r="I6190" s="82" t="str">
        <f>IF(発注書!E6196="","",発注書!E6196)</f>
        <v/>
      </c>
      <c r="J6190" s="78" t="str">
        <f>IF(発注書!E6196="","",発注書!C6196)</f>
        <v/>
      </c>
    </row>
    <row r="6191" spans="1:10" x14ac:dyDescent="0.55000000000000004">
      <c r="A6191" s="76" t="e">
        <f t="shared" ref="A6191" si="3188">A6189+1</f>
        <v>#REF!</v>
      </c>
      <c r="B6191" s="50">
        <v>1</v>
      </c>
      <c r="E6191" s="78" t="str">
        <f>IF(発注書!E6197="","",発注書!B6197)</f>
        <v/>
      </c>
      <c r="F6191" s="79" t="str">
        <f>IF(J6191="","",VLOOKUP(J6191,商品マスタ!$F:$G,2,FALSE))</f>
        <v/>
      </c>
      <c r="G6191" s="80" t="str">
        <f>IF(F6191="","",VLOOKUP(F6191,商品マスタ!$G:$H,2,FALSE))</f>
        <v/>
      </c>
      <c r="H6191" s="81" t="str">
        <f t="shared" si="3166"/>
        <v/>
      </c>
      <c r="I6191" s="82" t="str">
        <f>IF(発注書!E6197="","",発注書!E6197)</f>
        <v/>
      </c>
      <c r="J6191" s="78" t="str">
        <f>IF(発注書!E6197="","",発注書!C6197)</f>
        <v/>
      </c>
    </row>
    <row r="6192" spans="1:10" x14ac:dyDescent="0.55000000000000004">
      <c r="B6192" s="50">
        <v>2</v>
      </c>
      <c r="E6192" s="78" t="str">
        <f>IF(発注書!E6198="","",発注書!B6198)</f>
        <v/>
      </c>
      <c r="F6192" s="79" t="str">
        <f>IF(J6192="","",VLOOKUP(J6192,商品マスタ!$F:$G,2,FALSE))</f>
        <v/>
      </c>
      <c r="G6192" s="80" t="str">
        <f>IF(F6192="","",VLOOKUP(F6192,商品マスタ!$G:$H,2,FALSE))</f>
        <v/>
      </c>
      <c r="H6192" s="81" t="str">
        <f t="shared" si="3166"/>
        <v/>
      </c>
      <c r="I6192" s="82" t="str">
        <f>IF(発注書!E6198="","",発注書!E6198)</f>
        <v/>
      </c>
      <c r="J6192" s="78" t="str">
        <f>IF(発注書!E6198="","",発注書!C6198)</f>
        <v/>
      </c>
    </row>
    <row r="6193" spans="1:10" x14ac:dyDescent="0.55000000000000004">
      <c r="A6193" s="76" t="e">
        <f t="shared" ref="A6193" si="3189">A6191+1</f>
        <v>#REF!</v>
      </c>
      <c r="B6193" s="50">
        <v>1</v>
      </c>
      <c r="E6193" s="78" t="str">
        <f>IF(発注書!E6199="","",発注書!B6199)</f>
        <v/>
      </c>
      <c r="F6193" s="79" t="str">
        <f>IF(J6193="","",VLOOKUP(J6193,商品マスタ!$F:$G,2,FALSE))</f>
        <v/>
      </c>
      <c r="G6193" s="80" t="str">
        <f>IF(F6193="","",VLOOKUP(F6193,商品マスタ!$G:$H,2,FALSE))</f>
        <v/>
      </c>
      <c r="H6193" s="81" t="str">
        <f t="shared" si="3166"/>
        <v/>
      </c>
      <c r="I6193" s="82" t="str">
        <f>IF(発注書!E6199="","",発注書!E6199)</f>
        <v/>
      </c>
      <c r="J6193" s="78" t="str">
        <f>IF(発注書!E6199="","",発注書!C6199)</f>
        <v/>
      </c>
    </row>
    <row r="6194" spans="1:10" x14ac:dyDescent="0.55000000000000004">
      <c r="B6194" s="50">
        <v>2</v>
      </c>
      <c r="E6194" s="78" t="str">
        <f>IF(発注書!E6200="","",発注書!B6200)</f>
        <v/>
      </c>
      <c r="F6194" s="79" t="str">
        <f>IF(J6194="","",VLOOKUP(J6194,商品マスタ!$F:$G,2,FALSE))</f>
        <v/>
      </c>
      <c r="G6194" s="80" t="str">
        <f>IF(F6194="","",VLOOKUP(F6194,商品マスタ!$G:$H,2,FALSE))</f>
        <v/>
      </c>
      <c r="H6194" s="81" t="str">
        <f t="shared" si="3166"/>
        <v/>
      </c>
      <c r="I6194" s="82" t="str">
        <f>IF(発注書!E6200="","",発注書!E6200)</f>
        <v/>
      </c>
      <c r="J6194" s="78" t="str">
        <f>IF(発注書!E6200="","",発注書!C6200)</f>
        <v/>
      </c>
    </row>
    <row r="6195" spans="1:10" x14ac:dyDescent="0.55000000000000004">
      <c r="A6195" s="76" t="e">
        <f t="shared" ref="A6195" si="3190">A6193+1</f>
        <v>#REF!</v>
      </c>
      <c r="B6195" s="50">
        <v>1</v>
      </c>
      <c r="E6195" s="78" t="str">
        <f>IF(発注書!E6201="","",発注書!B6201)</f>
        <v/>
      </c>
      <c r="F6195" s="79" t="str">
        <f>IF(J6195="","",VLOOKUP(J6195,商品マスタ!$F:$G,2,FALSE))</f>
        <v/>
      </c>
      <c r="G6195" s="80" t="str">
        <f>IF(F6195="","",VLOOKUP(F6195,商品マスタ!$G:$H,2,FALSE))</f>
        <v/>
      </c>
      <c r="H6195" s="81" t="str">
        <f t="shared" si="3166"/>
        <v/>
      </c>
      <c r="I6195" s="82" t="str">
        <f>IF(発注書!E6201="","",発注書!E6201)</f>
        <v/>
      </c>
      <c r="J6195" s="78" t="str">
        <f>IF(発注書!E6201="","",発注書!C6201)</f>
        <v/>
      </c>
    </row>
    <row r="6196" spans="1:10" x14ac:dyDescent="0.55000000000000004">
      <c r="B6196" s="50">
        <v>2</v>
      </c>
      <c r="E6196" s="78" t="str">
        <f>IF(発注書!E6202="","",発注書!B6202)</f>
        <v/>
      </c>
      <c r="F6196" s="79" t="str">
        <f>IF(J6196="","",VLOOKUP(J6196,商品マスタ!$F:$G,2,FALSE))</f>
        <v/>
      </c>
      <c r="G6196" s="80" t="str">
        <f>IF(F6196="","",VLOOKUP(F6196,商品マスタ!$G:$H,2,FALSE))</f>
        <v/>
      </c>
      <c r="H6196" s="81" t="str">
        <f t="shared" si="3166"/>
        <v/>
      </c>
      <c r="I6196" s="82" t="str">
        <f>IF(発注書!E6202="","",発注書!E6202)</f>
        <v/>
      </c>
      <c r="J6196" s="78" t="str">
        <f>IF(発注書!E6202="","",発注書!C6202)</f>
        <v/>
      </c>
    </row>
    <row r="6197" spans="1:10" x14ac:dyDescent="0.55000000000000004">
      <c r="A6197" s="76" t="e">
        <f t="shared" ref="A6197" si="3191">A6195+1</f>
        <v>#REF!</v>
      </c>
      <c r="B6197" s="50">
        <v>1</v>
      </c>
      <c r="E6197" s="78" t="str">
        <f>IF(発注書!E6203="","",発注書!B6203)</f>
        <v/>
      </c>
      <c r="F6197" s="79" t="str">
        <f>IF(J6197="","",VLOOKUP(J6197,商品マスタ!$F:$G,2,FALSE))</f>
        <v/>
      </c>
      <c r="G6197" s="80" t="str">
        <f>IF(F6197="","",VLOOKUP(F6197,商品マスタ!$G:$H,2,FALSE))</f>
        <v/>
      </c>
      <c r="H6197" s="81" t="str">
        <f t="shared" si="3166"/>
        <v/>
      </c>
      <c r="I6197" s="82" t="str">
        <f>IF(発注書!E6203="","",発注書!E6203)</f>
        <v/>
      </c>
      <c r="J6197" s="78" t="str">
        <f>IF(発注書!E6203="","",発注書!C6203)</f>
        <v/>
      </c>
    </row>
    <row r="6198" spans="1:10" x14ac:dyDescent="0.55000000000000004">
      <c r="B6198" s="50">
        <v>2</v>
      </c>
      <c r="E6198" s="78" t="str">
        <f>IF(発注書!E6204="","",発注書!B6204)</f>
        <v/>
      </c>
      <c r="F6198" s="79" t="str">
        <f>IF(J6198="","",VLOOKUP(J6198,商品マスタ!$F:$G,2,FALSE))</f>
        <v/>
      </c>
      <c r="G6198" s="80" t="str">
        <f>IF(F6198="","",VLOOKUP(F6198,商品マスタ!$G:$H,2,FALSE))</f>
        <v/>
      </c>
      <c r="H6198" s="81" t="str">
        <f t="shared" si="3166"/>
        <v/>
      </c>
      <c r="I6198" s="82" t="str">
        <f>IF(発注書!E6204="","",発注書!E6204)</f>
        <v/>
      </c>
      <c r="J6198" s="78" t="str">
        <f>IF(発注書!E6204="","",発注書!C6204)</f>
        <v/>
      </c>
    </row>
    <row r="6199" spans="1:10" x14ac:dyDescent="0.55000000000000004">
      <c r="A6199" s="76" t="e">
        <f t="shared" ref="A6199" si="3192">A6197+1</f>
        <v>#REF!</v>
      </c>
      <c r="B6199" s="50">
        <v>1</v>
      </c>
      <c r="E6199" s="78" t="str">
        <f>IF(発注書!E6205="","",発注書!B6205)</f>
        <v/>
      </c>
      <c r="F6199" s="79" t="str">
        <f>IF(J6199="","",VLOOKUP(J6199,商品マスタ!$F:$G,2,FALSE))</f>
        <v/>
      </c>
      <c r="G6199" s="80" t="str">
        <f>IF(F6199="","",VLOOKUP(F6199,商品マスタ!$G:$H,2,FALSE))</f>
        <v/>
      </c>
      <c r="H6199" s="81" t="str">
        <f t="shared" si="3166"/>
        <v/>
      </c>
      <c r="I6199" s="82" t="str">
        <f>IF(発注書!E6205="","",発注書!E6205)</f>
        <v/>
      </c>
      <c r="J6199" s="78" t="str">
        <f>IF(発注書!E6205="","",発注書!C6205)</f>
        <v/>
      </c>
    </row>
    <row r="6200" spans="1:10" x14ac:dyDescent="0.55000000000000004">
      <c r="B6200" s="50">
        <v>2</v>
      </c>
      <c r="E6200" s="78" t="str">
        <f>IF(発注書!E6206="","",発注書!B6206)</f>
        <v/>
      </c>
      <c r="F6200" s="79" t="str">
        <f>IF(J6200="","",VLOOKUP(J6200,商品マスタ!$F:$G,2,FALSE))</f>
        <v/>
      </c>
      <c r="G6200" s="80" t="str">
        <f>IF(F6200="","",VLOOKUP(F6200,商品マスタ!$G:$H,2,FALSE))</f>
        <v/>
      </c>
      <c r="H6200" s="81" t="str">
        <f t="shared" si="3166"/>
        <v/>
      </c>
      <c r="I6200" s="82" t="str">
        <f>IF(発注書!E6206="","",発注書!E6206)</f>
        <v/>
      </c>
      <c r="J6200" s="78" t="str">
        <f>IF(発注書!E6206="","",発注書!C6206)</f>
        <v/>
      </c>
    </row>
    <row r="6201" spans="1:10" x14ac:dyDescent="0.55000000000000004">
      <c r="A6201" s="76" t="e">
        <f t="shared" ref="A6201" si="3193">A6199+1</f>
        <v>#REF!</v>
      </c>
      <c r="B6201" s="50">
        <v>1</v>
      </c>
      <c r="E6201" s="78" t="str">
        <f>IF(発注書!E6207="","",発注書!B6207)</f>
        <v/>
      </c>
      <c r="F6201" s="79" t="str">
        <f>IF(J6201="","",VLOOKUP(J6201,商品マスタ!$F:$G,2,FALSE))</f>
        <v/>
      </c>
      <c r="G6201" s="80" t="str">
        <f>IF(F6201="","",VLOOKUP(F6201,商品マスタ!$G:$H,2,FALSE))</f>
        <v/>
      </c>
      <c r="H6201" s="81" t="str">
        <f t="shared" si="3166"/>
        <v/>
      </c>
      <c r="I6201" s="82" t="str">
        <f>IF(発注書!E6207="","",発注書!E6207)</f>
        <v/>
      </c>
      <c r="J6201" s="78" t="str">
        <f>IF(発注書!E6207="","",発注書!C6207)</f>
        <v/>
      </c>
    </row>
    <row r="6202" spans="1:10" x14ac:dyDescent="0.55000000000000004">
      <c r="B6202" s="50">
        <v>2</v>
      </c>
      <c r="E6202" s="78" t="str">
        <f>IF(発注書!E6208="","",発注書!B6208)</f>
        <v/>
      </c>
      <c r="F6202" s="79" t="str">
        <f>IF(J6202="","",VLOOKUP(J6202,商品マスタ!$F:$G,2,FALSE))</f>
        <v/>
      </c>
      <c r="G6202" s="80" t="str">
        <f>IF(F6202="","",VLOOKUP(F6202,商品マスタ!$G:$H,2,FALSE))</f>
        <v/>
      </c>
      <c r="H6202" s="81" t="str">
        <f t="shared" si="3166"/>
        <v/>
      </c>
      <c r="I6202" s="82" t="str">
        <f>IF(発注書!E6208="","",発注書!E6208)</f>
        <v/>
      </c>
      <c r="J6202" s="78" t="str">
        <f>IF(発注書!E6208="","",発注書!C6208)</f>
        <v/>
      </c>
    </row>
    <row r="6203" spans="1:10" x14ac:dyDescent="0.55000000000000004">
      <c r="A6203" s="76" t="e">
        <f t="shared" ref="A6203" si="3194">A6201+1</f>
        <v>#REF!</v>
      </c>
      <c r="B6203" s="50">
        <v>1</v>
      </c>
      <c r="E6203" s="78" t="str">
        <f>IF(発注書!E6209="","",発注書!B6209)</f>
        <v/>
      </c>
      <c r="F6203" s="79" t="str">
        <f>IF(J6203="","",VLOOKUP(J6203,商品マスタ!$F:$G,2,FALSE))</f>
        <v/>
      </c>
      <c r="G6203" s="80" t="str">
        <f>IF(F6203="","",VLOOKUP(F6203,商品マスタ!$G:$H,2,FALSE))</f>
        <v/>
      </c>
      <c r="H6203" s="81" t="str">
        <f t="shared" si="3166"/>
        <v/>
      </c>
      <c r="I6203" s="82" t="str">
        <f>IF(発注書!E6209="","",発注書!E6209)</f>
        <v/>
      </c>
      <c r="J6203" s="78" t="str">
        <f>IF(発注書!E6209="","",発注書!C6209)</f>
        <v/>
      </c>
    </row>
    <row r="6204" spans="1:10" x14ac:dyDescent="0.55000000000000004">
      <c r="B6204" s="50">
        <v>2</v>
      </c>
      <c r="E6204" s="78" t="str">
        <f>IF(発注書!E6210="","",発注書!B6210)</f>
        <v/>
      </c>
      <c r="F6204" s="79" t="str">
        <f>IF(J6204="","",VLOOKUP(J6204,商品マスタ!$F:$G,2,FALSE))</f>
        <v/>
      </c>
      <c r="G6204" s="80" t="str">
        <f>IF(F6204="","",VLOOKUP(F6204,商品マスタ!$G:$H,2,FALSE))</f>
        <v/>
      </c>
      <c r="H6204" s="81" t="str">
        <f t="shared" si="3166"/>
        <v/>
      </c>
      <c r="I6204" s="82" t="str">
        <f>IF(発注書!E6210="","",発注書!E6210)</f>
        <v/>
      </c>
      <c r="J6204" s="78" t="str">
        <f>IF(発注書!E6210="","",発注書!C6210)</f>
        <v/>
      </c>
    </row>
    <row r="6205" spans="1:10" x14ac:dyDescent="0.55000000000000004">
      <c r="A6205" s="76" t="e">
        <f t="shared" ref="A6205" si="3195">A6203+1</f>
        <v>#REF!</v>
      </c>
      <c r="B6205" s="50">
        <v>1</v>
      </c>
      <c r="E6205" s="78" t="str">
        <f>IF(発注書!E6211="","",発注書!B6211)</f>
        <v/>
      </c>
      <c r="F6205" s="79" t="str">
        <f>IF(J6205="","",VLOOKUP(J6205,商品マスタ!$F:$G,2,FALSE))</f>
        <v/>
      </c>
      <c r="G6205" s="80" t="str">
        <f>IF(F6205="","",VLOOKUP(F6205,商品マスタ!$G:$H,2,FALSE))</f>
        <v/>
      </c>
      <c r="H6205" s="81" t="str">
        <f t="shared" si="3166"/>
        <v/>
      </c>
      <c r="I6205" s="82" t="str">
        <f>IF(発注書!E6211="","",発注書!E6211)</f>
        <v/>
      </c>
      <c r="J6205" s="78" t="str">
        <f>IF(発注書!E6211="","",発注書!C6211)</f>
        <v/>
      </c>
    </row>
    <row r="6206" spans="1:10" x14ac:dyDescent="0.55000000000000004">
      <c r="B6206" s="50">
        <v>2</v>
      </c>
      <c r="E6206" s="78" t="str">
        <f>IF(発注書!E6212="","",発注書!B6212)</f>
        <v/>
      </c>
      <c r="F6206" s="79" t="str">
        <f>IF(J6206="","",VLOOKUP(J6206,商品マスタ!$F:$G,2,FALSE))</f>
        <v/>
      </c>
      <c r="G6206" s="80" t="str">
        <f>IF(F6206="","",VLOOKUP(F6206,商品マスタ!$G:$H,2,FALSE))</f>
        <v/>
      </c>
      <c r="H6206" s="81" t="str">
        <f t="shared" si="3166"/>
        <v/>
      </c>
      <c r="I6206" s="82" t="str">
        <f>IF(発注書!E6212="","",発注書!E6212)</f>
        <v/>
      </c>
      <c r="J6206" s="78" t="str">
        <f>IF(発注書!E6212="","",発注書!C6212)</f>
        <v/>
      </c>
    </row>
    <row r="6207" spans="1:10" x14ac:dyDescent="0.55000000000000004">
      <c r="A6207" s="76" t="e">
        <f t="shared" ref="A6207" si="3196">A6205+1</f>
        <v>#REF!</v>
      </c>
      <c r="B6207" s="50">
        <v>1</v>
      </c>
      <c r="E6207" s="78" t="str">
        <f>IF(発注書!E6213="","",発注書!B6213)</f>
        <v/>
      </c>
      <c r="F6207" s="79" t="str">
        <f>IF(J6207="","",VLOOKUP(J6207,商品マスタ!$F:$G,2,FALSE))</f>
        <v/>
      </c>
      <c r="G6207" s="80" t="str">
        <f>IF(F6207="","",VLOOKUP(F6207,商品マスタ!$G:$H,2,FALSE))</f>
        <v/>
      </c>
      <c r="H6207" s="81" t="str">
        <f t="shared" si="3166"/>
        <v/>
      </c>
      <c r="I6207" s="82" t="str">
        <f>IF(発注書!E6213="","",発注書!E6213)</f>
        <v/>
      </c>
      <c r="J6207" s="78" t="str">
        <f>IF(発注書!E6213="","",発注書!C6213)</f>
        <v/>
      </c>
    </row>
    <row r="6208" spans="1:10" x14ac:dyDescent="0.55000000000000004">
      <c r="B6208" s="50">
        <v>2</v>
      </c>
      <c r="E6208" s="78" t="str">
        <f>IF(発注書!E6214="","",発注書!B6214)</f>
        <v/>
      </c>
      <c r="F6208" s="79" t="str">
        <f>IF(J6208="","",VLOOKUP(J6208,商品マスタ!$F:$G,2,FALSE))</f>
        <v/>
      </c>
      <c r="G6208" s="80" t="str">
        <f>IF(F6208="","",VLOOKUP(F6208,商品マスタ!$G:$H,2,FALSE))</f>
        <v/>
      </c>
      <c r="H6208" s="81" t="str">
        <f t="shared" si="3166"/>
        <v/>
      </c>
      <c r="I6208" s="82" t="str">
        <f>IF(発注書!E6214="","",発注書!E6214)</f>
        <v/>
      </c>
      <c r="J6208" s="78" t="str">
        <f>IF(発注書!E6214="","",発注書!C6214)</f>
        <v/>
      </c>
    </row>
    <row r="6209" spans="1:10" x14ac:dyDescent="0.55000000000000004">
      <c r="A6209" s="76" t="e">
        <f t="shared" ref="A6209" si="3197">A6207+1</f>
        <v>#REF!</v>
      </c>
      <c r="B6209" s="50">
        <v>1</v>
      </c>
      <c r="E6209" s="78" t="str">
        <f>IF(発注書!E6215="","",発注書!B6215)</f>
        <v/>
      </c>
      <c r="F6209" s="79" t="str">
        <f>IF(J6209="","",VLOOKUP(J6209,商品マスタ!$F:$G,2,FALSE))</f>
        <v/>
      </c>
      <c r="G6209" s="80" t="str">
        <f>IF(F6209="","",VLOOKUP(F6209,商品マスタ!$G:$H,2,FALSE))</f>
        <v/>
      </c>
      <c r="H6209" s="81" t="str">
        <f t="shared" si="3166"/>
        <v/>
      </c>
      <c r="I6209" s="82" t="str">
        <f>IF(発注書!E6215="","",発注書!E6215)</f>
        <v/>
      </c>
      <c r="J6209" s="78" t="str">
        <f>IF(発注書!E6215="","",発注書!C6215)</f>
        <v/>
      </c>
    </row>
    <row r="6210" spans="1:10" x14ac:dyDescent="0.55000000000000004">
      <c r="B6210" s="50">
        <v>2</v>
      </c>
      <c r="E6210" s="78" t="str">
        <f>IF(発注書!E6216="","",発注書!B6216)</f>
        <v/>
      </c>
      <c r="F6210" s="79" t="str">
        <f>IF(J6210="","",VLOOKUP(J6210,商品マスタ!$F:$G,2,FALSE))</f>
        <v/>
      </c>
      <c r="G6210" s="80" t="str">
        <f>IF(F6210="","",VLOOKUP(F6210,商品マスタ!$G:$H,2,FALSE))</f>
        <v/>
      </c>
      <c r="H6210" s="81" t="str">
        <f t="shared" si="3166"/>
        <v/>
      </c>
      <c r="I6210" s="82" t="str">
        <f>IF(発注書!E6216="","",発注書!E6216)</f>
        <v/>
      </c>
      <c r="J6210" s="78" t="str">
        <f>IF(発注書!E6216="","",発注書!C6216)</f>
        <v/>
      </c>
    </row>
    <row r="6211" spans="1:10" x14ac:dyDescent="0.55000000000000004">
      <c r="A6211" s="76" t="e">
        <f t="shared" ref="A6211" si="3198">A6209+1</f>
        <v>#REF!</v>
      </c>
      <c r="B6211" s="50">
        <v>1</v>
      </c>
      <c r="E6211" s="78" t="str">
        <f>IF(発注書!E6217="","",発注書!B6217)</f>
        <v/>
      </c>
      <c r="F6211" s="79" t="str">
        <f>IF(J6211="","",VLOOKUP(J6211,商品マスタ!$F:$G,2,FALSE))</f>
        <v/>
      </c>
      <c r="G6211" s="80" t="str">
        <f>IF(F6211="","",VLOOKUP(F6211,商品マスタ!$G:$H,2,FALSE))</f>
        <v/>
      </c>
      <c r="H6211" s="81" t="str">
        <f t="shared" si="3166"/>
        <v/>
      </c>
      <c r="I6211" s="82" t="str">
        <f>IF(発注書!E6217="","",発注書!E6217)</f>
        <v/>
      </c>
      <c r="J6211" s="78" t="str">
        <f>IF(発注書!E6217="","",発注書!C6217)</f>
        <v/>
      </c>
    </row>
    <row r="6212" spans="1:10" x14ac:dyDescent="0.55000000000000004">
      <c r="B6212" s="50">
        <v>2</v>
      </c>
      <c r="E6212" s="78" t="str">
        <f>IF(発注書!E6218="","",発注書!B6218)</f>
        <v/>
      </c>
      <c r="F6212" s="79" t="str">
        <f>IF(J6212="","",VLOOKUP(J6212,商品マスタ!$F:$G,2,FALSE))</f>
        <v/>
      </c>
      <c r="G6212" s="80" t="str">
        <f>IF(F6212="","",VLOOKUP(F6212,商品マスタ!$G:$H,2,FALSE))</f>
        <v/>
      </c>
      <c r="H6212" s="81" t="str">
        <f t="shared" ref="H6212:H6275" si="3199">IF(E6212="","",IF(E6212="",LEN(SUBSTITUTE(D6212," ","")),LEN(SUBSTITUTE(E6212," ",""))))</f>
        <v/>
      </c>
      <c r="I6212" s="82" t="str">
        <f>IF(発注書!E6218="","",発注書!E6218)</f>
        <v/>
      </c>
      <c r="J6212" s="78" t="str">
        <f>IF(発注書!E6218="","",発注書!C6218)</f>
        <v/>
      </c>
    </row>
    <row r="6213" spans="1:10" x14ac:dyDescent="0.55000000000000004">
      <c r="A6213" s="76" t="e">
        <f t="shared" ref="A6213" si="3200">A6211+1</f>
        <v>#REF!</v>
      </c>
      <c r="B6213" s="50">
        <v>1</v>
      </c>
      <c r="E6213" s="78" t="str">
        <f>IF(発注書!E6219="","",発注書!B6219)</f>
        <v/>
      </c>
      <c r="F6213" s="79" t="str">
        <f>IF(J6213="","",VLOOKUP(J6213,商品マスタ!$F:$G,2,FALSE))</f>
        <v/>
      </c>
      <c r="G6213" s="80" t="str">
        <f>IF(F6213="","",VLOOKUP(F6213,商品マスタ!$G:$H,2,FALSE))</f>
        <v/>
      </c>
      <c r="H6213" s="81" t="str">
        <f t="shared" si="3199"/>
        <v/>
      </c>
      <c r="I6213" s="82" t="str">
        <f>IF(発注書!E6219="","",発注書!E6219)</f>
        <v/>
      </c>
      <c r="J6213" s="78" t="str">
        <f>IF(発注書!E6219="","",発注書!C6219)</f>
        <v/>
      </c>
    </row>
    <row r="6214" spans="1:10" x14ac:dyDescent="0.55000000000000004">
      <c r="B6214" s="50">
        <v>2</v>
      </c>
      <c r="E6214" s="78" t="str">
        <f>IF(発注書!E6220="","",発注書!B6220)</f>
        <v/>
      </c>
      <c r="F6214" s="79" t="str">
        <f>IF(J6214="","",VLOOKUP(J6214,商品マスタ!$F:$G,2,FALSE))</f>
        <v/>
      </c>
      <c r="G6214" s="80" t="str">
        <f>IF(F6214="","",VLOOKUP(F6214,商品マスタ!$G:$H,2,FALSE))</f>
        <v/>
      </c>
      <c r="H6214" s="81" t="str">
        <f t="shared" si="3199"/>
        <v/>
      </c>
      <c r="I6214" s="82" t="str">
        <f>IF(発注書!E6220="","",発注書!E6220)</f>
        <v/>
      </c>
      <c r="J6214" s="78" t="str">
        <f>IF(発注書!E6220="","",発注書!C6220)</f>
        <v/>
      </c>
    </row>
    <row r="6215" spans="1:10" x14ac:dyDescent="0.55000000000000004">
      <c r="A6215" s="76" t="e">
        <f t="shared" ref="A6215" si="3201">A6213+1</f>
        <v>#REF!</v>
      </c>
      <c r="B6215" s="50">
        <v>1</v>
      </c>
      <c r="E6215" s="78" t="str">
        <f>IF(発注書!E6221="","",発注書!B6221)</f>
        <v/>
      </c>
      <c r="F6215" s="79" t="str">
        <f>IF(J6215="","",VLOOKUP(J6215,商品マスタ!$F:$G,2,FALSE))</f>
        <v/>
      </c>
      <c r="G6215" s="80" t="str">
        <f>IF(F6215="","",VLOOKUP(F6215,商品マスタ!$G:$H,2,FALSE))</f>
        <v/>
      </c>
      <c r="H6215" s="81" t="str">
        <f t="shared" si="3199"/>
        <v/>
      </c>
      <c r="I6215" s="82" t="str">
        <f>IF(発注書!E6221="","",発注書!E6221)</f>
        <v/>
      </c>
      <c r="J6215" s="78" t="str">
        <f>IF(発注書!E6221="","",発注書!C6221)</f>
        <v/>
      </c>
    </row>
    <row r="6216" spans="1:10" x14ac:dyDescent="0.55000000000000004">
      <c r="B6216" s="50">
        <v>2</v>
      </c>
      <c r="E6216" s="78" t="str">
        <f>IF(発注書!E6222="","",発注書!B6222)</f>
        <v/>
      </c>
      <c r="F6216" s="79" t="str">
        <f>IF(J6216="","",VLOOKUP(J6216,商品マスタ!$F:$G,2,FALSE))</f>
        <v/>
      </c>
      <c r="G6216" s="80" t="str">
        <f>IF(F6216="","",VLOOKUP(F6216,商品マスタ!$G:$H,2,FALSE))</f>
        <v/>
      </c>
      <c r="H6216" s="81" t="str">
        <f t="shared" si="3199"/>
        <v/>
      </c>
      <c r="I6216" s="82" t="str">
        <f>IF(発注書!E6222="","",発注書!E6222)</f>
        <v/>
      </c>
      <c r="J6216" s="78" t="str">
        <f>IF(発注書!E6222="","",発注書!C6222)</f>
        <v/>
      </c>
    </row>
    <row r="6217" spans="1:10" x14ac:dyDescent="0.55000000000000004">
      <c r="A6217" s="76" t="e">
        <f t="shared" ref="A6217" si="3202">A6215+1</f>
        <v>#REF!</v>
      </c>
      <c r="B6217" s="50">
        <v>1</v>
      </c>
      <c r="E6217" s="78" t="str">
        <f>IF(発注書!E6223="","",発注書!B6223)</f>
        <v/>
      </c>
      <c r="F6217" s="79" t="str">
        <f>IF(J6217="","",VLOOKUP(J6217,商品マスタ!$F:$G,2,FALSE))</f>
        <v/>
      </c>
      <c r="G6217" s="80" t="str">
        <f>IF(F6217="","",VLOOKUP(F6217,商品マスタ!$G:$H,2,FALSE))</f>
        <v/>
      </c>
      <c r="H6217" s="81" t="str">
        <f t="shared" si="3199"/>
        <v/>
      </c>
      <c r="I6217" s="82" t="str">
        <f>IF(発注書!E6223="","",発注書!E6223)</f>
        <v/>
      </c>
      <c r="J6217" s="78" t="str">
        <f>IF(発注書!E6223="","",発注書!C6223)</f>
        <v/>
      </c>
    </row>
    <row r="6218" spans="1:10" x14ac:dyDescent="0.55000000000000004">
      <c r="B6218" s="50">
        <v>2</v>
      </c>
      <c r="E6218" s="78" t="str">
        <f>IF(発注書!E6224="","",発注書!B6224)</f>
        <v/>
      </c>
      <c r="F6218" s="79" t="str">
        <f>IF(J6218="","",VLOOKUP(J6218,商品マスタ!$F:$G,2,FALSE))</f>
        <v/>
      </c>
      <c r="G6218" s="80" t="str">
        <f>IF(F6218="","",VLOOKUP(F6218,商品マスタ!$G:$H,2,FALSE))</f>
        <v/>
      </c>
      <c r="H6218" s="81" t="str">
        <f t="shared" si="3199"/>
        <v/>
      </c>
      <c r="I6218" s="82" t="str">
        <f>IF(発注書!E6224="","",発注書!E6224)</f>
        <v/>
      </c>
      <c r="J6218" s="78" t="str">
        <f>IF(発注書!E6224="","",発注書!C6224)</f>
        <v/>
      </c>
    </row>
    <row r="6219" spans="1:10" x14ac:dyDescent="0.55000000000000004">
      <c r="A6219" s="76" t="e">
        <f t="shared" ref="A6219" si="3203">A6217+1</f>
        <v>#REF!</v>
      </c>
      <c r="B6219" s="50">
        <v>1</v>
      </c>
      <c r="E6219" s="78" t="str">
        <f>IF(発注書!E6225="","",発注書!B6225)</f>
        <v/>
      </c>
      <c r="F6219" s="79" t="str">
        <f>IF(J6219="","",VLOOKUP(J6219,商品マスタ!$F:$G,2,FALSE))</f>
        <v/>
      </c>
      <c r="G6219" s="80" t="str">
        <f>IF(F6219="","",VLOOKUP(F6219,商品マスタ!$G:$H,2,FALSE))</f>
        <v/>
      </c>
      <c r="H6219" s="81" t="str">
        <f t="shared" si="3199"/>
        <v/>
      </c>
      <c r="I6219" s="82" t="str">
        <f>IF(発注書!E6225="","",発注書!E6225)</f>
        <v/>
      </c>
      <c r="J6219" s="78" t="str">
        <f>IF(発注書!E6225="","",発注書!C6225)</f>
        <v/>
      </c>
    </row>
    <row r="6220" spans="1:10" x14ac:dyDescent="0.55000000000000004">
      <c r="B6220" s="50">
        <v>2</v>
      </c>
      <c r="E6220" s="78" t="str">
        <f>IF(発注書!E6226="","",発注書!B6226)</f>
        <v/>
      </c>
      <c r="F6220" s="79" t="str">
        <f>IF(J6220="","",VLOOKUP(J6220,商品マスタ!$F:$G,2,FALSE))</f>
        <v/>
      </c>
      <c r="G6220" s="80" t="str">
        <f>IF(F6220="","",VLOOKUP(F6220,商品マスタ!$G:$H,2,FALSE))</f>
        <v/>
      </c>
      <c r="H6220" s="81" t="str">
        <f t="shared" si="3199"/>
        <v/>
      </c>
      <c r="I6220" s="82" t="str">
        <f>IF(発注書!E6226="","",発注書!E6226)</f>
        <v/>
      </c>
      <c r="J6220" s="78" t="str">
        <f>IF(発注書!E6226="","",発注書!C6226)</f>
        <v/>
      </c>
    </row>
    <row r="6221" spans="1:10" x14ac:dyDescent="0.55000000000000004">
      <c r="A6221" s="76" t="e">
        <f t="shared" ref="A6221" si="3204">A6219+1</f>
        <v>#REF!</v>
      </c>
      <c r="B6221" s="50">
        <v>1</v>
      </c>
      <c r="E6221" s="78" t="str">
        <f>IF(発注書!E6227="","",発注書!B6227)</f>
        <v/>
      </c>
      <c r="F6221" s="79" t="str">
        <f>IF(J6221="","",VLOOKUP(J6221,商品マスタ!$F:$G,2,FALSE))</f>
        <v/>
      </c>
      <c r="G6221" s="80" t="str">
        <f>IF(F6221="","",VLOOKUP(F6221,商品マスタ!$G:$H,2,FALSE))</f>
        <v/>
      </c>
      <c r="H6221" s="81" t="str">
        <f t="shared" si="3199"/>
        <v/>
      </c>
      <c r="I6221" s="82" t="str">
        <f>IF(発注書!E6227="","",発注書!E6227)</f>
        <v/>
      </c>
      <c r="J6221" s="78" t="str">
        <f>IF(発注書!E6227="","",発注書!C6227)</f>
        <v/>
      </c>
    </row>
    <row r="6222" spans="1:10" x14ac:dyDescent="0.55000000000000004">
      <c r="B6222" s="50">
        <v>2</v>
      </c>
      <c r="E6222" s="78" t="str">
        <f>IF(発注書!E6228="","",発注書!B6228)</f>
        <v/>
      </c>
      <c r="F6222" s="79" t="str">
        <f>IF(J6222="","",VLOOKUP(J6222,商品マスタ!$F:$G,2,FALSE))</f>
        <v/>
      </c>
      <c r="G6222" s="80" t="str">
        <f>IF(F6222="","",VLOOKUP(F6222,商品マスタ!$G:$H,2,FALSE))</f>
        <v/>
      </c>
      <c r="H6222" s="81" t="str">
        <f t="shared" si="3199"/>
        <v/>
      </c>
      <c r="I6222" s="82" t="str">
        <f>IF(発注書!E6228="","",発注書!E6228)</f>
        <v/>
      </c>
      <c r="J6222" s="78" t="str">
        <f>IF(発注書!E6228="","",発注書!C6228)</f>
        <v/>
      </c>
    </row>
    <row r="6223" spans="1:10" x14ac:dyDescent="0.55000000000000004">
      <c r="A6223" s="76" t="e">
        <f t="shared" ref="A6223" si="3205">A6221+1</f>
        <v>#REF!</v>
      </c>
      <c r="B6223" s="50">
        <v>1</v>
      </c>
      <c r="E6223" s="78" t="str">
        <f>IF(発注書!E6229="","",発注書!B6229)</f>
        <v/>
      </c>
      <c r="F6223" s="79" t="str">
        <f>IF(J6223="","",VLOOKUP(J6223,商品マスタ!$F:$G,2,FALSE))</f>
        <v/>
      </c>
      <c r="G6223" s="80" t="str">
        <f>IF(F6223="","",VLOOKUP(F6223,商品マスタ!$G:$H,2,FALSE))</f>
        <v/>
      </c>
      <c r="H6223" s="81" t="str">
        <f t="shared" si="3199"/>
        <v/>
      </c>
      <c r="I6223" s="82" t="str">
        <f>IF(発注書!E6229="","",発注書!E6229)</f>
        <v/>
      </c>
      <c r="J6223" s="78" t="str">
        <f>IF(発注書!E6229="","",発注書!C6229)</f>
        <v/>
      </c>
    </row>
    <row r="6224" spans="1:10" x14ac:dyDescent="0.55000000000000004">
      <c r="B6224" s="50">
        <v>2</v>
      </c>
      <c r="E6224" s="78" t="str">
        <f>IF(発注書!E6230="","",発注書!B6230)</f>
        <v/>
      </c>
      <c r="F6224" s="79" t="str">
        <f>IF(J6224="","",VLOOKUP(J6224,商品マスタ!$F:$G,2,FALSE))</f>
        <v/>
      </c>
      <c r="G6224" s="80" t="str">
        <f>IF(F6224="","",VLOOKUP(F6224,商品マスタ!$G:$H,2,FALSE))</f>
        <v/>
      </c>
      <c r="H6224" s="81" t="str">
        <f t="shared" si="3199"/>
        <v/>
      </c>
      <c r="I6224" s="82" t="str">
        <f>IF(発注書!E6230="","",発注書!E6230)</f>
        <v/>
      </c>
      <c r="J6224" s="78" t="str">
        <f>IF(発注書!E6230="","",発注書!C6230)</f>
        <v/>
      </c>
    </row>
    <row r="6225" spans="1:10" x14ac:dyDescent="0.55000000000000004">
      <c r="A6225" s="76" t="e">
        <f t="shared" ref="A6225" si="3206">A6223+1</f>
        <v>#REF!</v>
      </c>
      <c r="B6225" s="50">
        <v>1</v>
      </c>
      <c r="E6225" s="78" t="str">
        <f>IF(発注書!E6231="","",発注書!B6231)</f>
        <v/>
      </c>
      <c r="F6225" s="79" t="str">
        <f>IF(J6225="","",VLOOKUP(J6225,商品マスタ!$F:$G,2,FALSE))</f>
        <v/>
      </c>
      <c r="G6225" s="80" t="str">
        <f>IF(F6225="","",VLOOKUP(F6225,商品マスタ!$G:$H,2,FALSE))</f>
        <v/>
      </c>
      <c r="H6225" s="81" t="str">
        <f t="shared" si="3199"/>
        <v/>
      </c>
      <c r="I6225" s="82" t="str">
        <f>IF(発注書!E6231="","",発注書!E6231)</f>
        <v/>
      </c>
      <c r="J6225" s="78" t="str">
        <f>IF(発注書!E6231="","",発注書!C6231)</f>
        <v/>
      </c>
    </row>
    <row r="6226" spans="1:10" x14ac:dyDescent="0.55000000000000004">
      <c r="B6226" s="50">
        <v>2</v>
      </c>
      <c r="E6226" s="78" t="str">
        <f>IF(発注書!E6232="","",発注書!B6232)</f>
        <v/>
      </c>
      <c r="F6226" s="79" t="str">
        <f>IF(J6226="","",VLOOKUP(J6226,商品マスタ!$F:$G,2,FALSE))</f>
        <v/>
      </c>
      <c r="G6226" s="80" t="str">
        <f>IF(F6226="","",VLOOKUP(F6226,商品マスタ!$G:$H,2,FALSE))</f>
        <v/>
      </c>
      <c r="H6226" s="81" t="str">
        <f t="shared" si="3199"/>
        <v/>
      </c>
      <c r="I6226" s="82" t="str">
        <f>IF(発注書!E6232="","",発注書!E6232)</f>
        <v/>
      </c>
      <c r="J6226" s="78" t="str">
        <f>IF(発注書!E6232="","",発注書!C6232)</f>
        <v/>
      </c>
    </row>
    <row r="6227" spans="1:10" x14ac:dyDescent="0.55000000000000004">
      <c r="A6227" s="76" t="e">
        <f t="shared" ref="A6227" si="3207">A6225+1</f>
        <v>#REF!</v>
      </c>
      <c r="B6227" s="50">
        <v>1</v>
      </c>
      <c r="E6227" s="78" t="str">
        <f>IF(発注書!E6233="","",発注書!B6233)</f>
        <v/>
      </c>
      <c r="F6227" s="79" t="str">
        <f>IF(J6227="","",VLOOKUP(J6227,商品マスタ!$F:$G,2,FALSE))</f>
        <v/>
      </c>
      <c r="G6227" s="80" t="str">
        <f>IF(F6227="","",VLOOKUP(F6227,商品マスタ!$G:$H,2,FALSE))</f>
        <v/>
      </c>
      <c r="H6227" s="81" t="str">
        <f t="shared" si="3199"/>
        <v/>
      </c>
      <c r="I6227" s="82" t="str">
        <f>IF(発注書!E6233="","",発注書!E6233)</f>
        <v/>
      </c>
      <c r="J6227" s="78" t="str">
        <f>IF(発注書!E6233="","",発注書!C6233)</f>
        <v/>
      </c>
    </row>
    <row r="6228" spans="1:10" x14ac:dyDescent="0.55000000000000004">
      <c r="B6228" s="50">
        <v>2</v>
      </c>
      <c r="E6228" s="78" t="str">
        <f>IF(発注書!E6234="","",発注書!B6234)</f>
        <v/>
      </c>
      <c r="F6228" s="79" t="str">
        <f>IF(J6228="","",VLOOKUP(J6228,商品マスタ!$F:$G,2,FALSE))</f>
        <v/>
      </c>
      <c r="G6228" s="80" t="str">
        <f>IF(F6228="","",VLOOKUP(F6228,商品マスタ!$G:$H,2,FALSE))</f>
        <v/>
      </c>
      <c r="H6228" s="81" t="str">
        <f t="shared" si="3199"/>
        <v/>
      </c>
      <c r="I6228" s="82" t="str">
        <f>IF(発注書!E6234="","",発注書!E6234)</f>
        <v/>
      </c>
      <c r="J6228" s="78" t="str">
        <f>IF(発注書!E6234="","",発注書!C6234)</f>
        <v/>
      </c>
    </row>
    <row r="6229" spans="1:10" x14ac:dyDescent="0.55000000000000004">
      <c r="A6229" s="76" t="e">
        <f t="shared" ref="A6229" si="3208">A6227+1</f>
        <v>#REF!</v>
      </c>
      <c r="B6229" s="50">
        <v>1</v>
      </c>
      <c r="E6229" s="78" t="str">
        <f>IF(発注書!E6235="","",発注書!B6235)</f>
        <v/>
      </c>
      <c r="F6229" s="79" t="str">
        <f>IF(J6229="","",VLOOKUP(J6229,商品マスタ!$F:$G,2,FALSE))</f>
        <v/>
      </c>
      <c r="G6229" s="80" t="str">
        <f>IF(F6229="","",VLOOKUP(F6229,商品マスタ!$G:$H,2,FALSE))</f>
        <v/>
      </c>
      <c r="H6229" s="81" t="str">
        <f t="shared" si="3199"/>
        <v/>
      </c>
      <c r="I6229" s="82" t="str">
        <f>IF(発注書!E6235="","",発注書!E6235)</f>
        <v/>
      </c>
      <c r="J6229" s="78" t="str">
        <f>IF(発注書!E6235="","",発注書!C6235)</f>
        <v/>
      </c>
    </row>
    <row r="6230" spans="1:10" x14ac:dyDescent="0.55000000000000004">
      <c r="B6230" s="50">
        <v>2</v>
      </c>
      <c r="E6230" s="78" t="str">
        <f>IF(発注書!E6236="","",発注書!B6236)</f>
        <v/>
      </c>
      <c r="F6230" s="79" t="str">
        <f>IF(J6230="","",VLOOKUP(J6230,商品マスタ!$F:$G,2,FALSE))</f>
        <v/>
      </c>
      <c r="G6230" s="80" t="str">
        <f>IF(F6230="","",VLOOKUP(F6230,商品マスタ!$G:$H,2,FALSE))</f>
        <v/>
      </c>
      <c r="H6230" s="81" t="str">
        <f t="shared" si="3199"/>
        <v/>
      </c>
      <c r="I6230" s="82" t="str">
        <f>IF(発注書!E6236="","",発注書!E6236)</f>
        <v/>
      </c>
      <c r="J6230" s="78" t="str">
        <f>IF(発注書!E6236="","",発注書!C6236)</f>
        <v/>
      </c>
    </row>
    <row r="6231" spans="1:10" x14ac:dyDescent="0.55000000000000004">
      <c r="A6231" s="76" t="e">
        <f t="shared" ref="A6231" si="3209">A6229+1</f>
        <v>#REF!</v>
      </c>
      <c r="B6231" s="50">
        <v>1</v>
      </c>
      <c r="E6231" s="78" t="str">
        <f>IF(発注書!E6237="","",発注書!B6237)</f>
        <v/>
      </c>
      <c r="F6231" s="79" t="str">
        <f>IF(J6231="","",VLOOKUP(J6231,商品マスタ!$F:$G,2,FALSE))</f>
        <v/>
      </c>
      <c r="G6231" s="80" t="str">
        <f>IF(F6231="","",VLOOKUP(F6231,商品マスタ!$G:$H,2,FALSE))</f>
        <v/>
      </c>
      <c r="H6231" s="81" t="str">
        <f t="shared" si="3199"/>
        <v/>
      </c>
      <c r="I6231" s="82" t="str">
        <f>IF(発注書!E6237="","",発注書!E6237)</f>
        <v/>
      </c>
      <c r="J6231" s="78" t="str">
        <f>IF(発注書!E6237="","",発注書!C6237)</f>
        <v/>
      </c>
    </row>
    <row r="6232" spans="1:10" x14ac:dyDescent="0.55000000000000004">
      <c r="B6232" s="50">
        <v>2</v>
      </c>
      <c r="E6232" s="78" t="str">
        <f>IF(発注書!E6238="","",発注書!B6238)</f>
        <v/>
      </c>
      <c r="F6232" s="79" t="str">
        <f>IF(J6232="","",VLOOKUP(J6232,商品マスタ!$F:$G,2,FALSE))</f>
        <v/>
      </c>
      <c r="G6232" s="80" t="str">
        <f>IF(F6232="","",VLOOKUP(F6232,商品マスタ!$G:$H,2,FALSE))</f>
        <v/>
      </c>
      <c r="H6232" s="81" t="str">
        <f t="shared" si="3199"/>
        <v/>
      </c>
      <c r="I6232" s="82" t="str">
        <f>IF(発注書!E6238="","",発注書!E6238)</f>
        <v/>
      </c>
      <c r="J6232" s="78" t="str">
        <f>IF(発注書!E6238="","",発注書!C6238)</f>
        <v/>
      </c>
    </row>
    <row r="6233" spans="1:10" x14ac:dyDescent="0.55000000000000004">
      <c r="A6233" s="76" t="e">
        <f t="shared" ref="A6233" si="3210">A6231+1</f>
        <v>#REF!</v>
      </c>
      <c r="B6233" s="50">
        <v>1</v>
      </c>
      <c r="E6233" s="78" t="str">
        <f>IF(発注書!E6239="","",発注書!B6239)</f>
        <v/>
      </c>
      <c r="F6233" s="79" t="str">
        <f>IF(J6233="","",VLOOKUP(J6233,商品マスタ!$F:$G,2,FALSE))</f>
        <v/>
      </c>
      <c r="G6233" s="80" t="str">
        <f>IF(F6233="","",VLOOKUP(F6233,商品マスタ!$G:$H,2,FALSE))</f>
        <v/>
      </c>
      <c r="H6233" s="81" t="str">
        <f t="shared" si="3199"/>
        <v/>
      </c>
      <c r="I6233" s="82" t="str">
        <f>IF(発注書!E6239="","",発注書!E6239)</f>
        <v/>
      </c>
      <c r="J6233" s="78" t="str">
        <f>IF(発注書!E6239="","",発注書!C6239)</f>
        <v/>
      </c>
    </row>
    <row r="6234" spans="1:10" x14ac:dyDescent="0.55000000000000004">
      <c r="B6234" s="50">
        <v>2</v>
      </c>
      <c r="E6234" s="78" t="str">
        <f>IF(発注書!E6240="","",発注書!B6240)</f>
        <v/>
      </c>
      <c r="F6234" s="79" t="str">
        <f>IF(J6234="","",VLOOKUP(J6234,商品マスタ!$F:$G,2,FALSE))</f>
        <v/>
      </c>
      <c r="G6234" s="80" t="str">
        <f>IF(F6234="","",VLOOKUP(F6234,商品マスタ!$G:$H,2,FALSE))</f>
        <v/>
      </c>
      <c r="H6234" s="81" t="str">
        <f t="shared" si="3199"/>
        <v/>
      </c>
      <c r="I6234" s="82" t="str">
        <f>IF(発注書!E6240="","",発注書!E6240)</f>
        <v/>
      </c>
      <c r="J6234" s="78" t="str">
        <f>IF(発注書!E6240="","",発注書!C6240)</f>
        <v/>
      </c>
    </row>
    <row r="6235" spans="1:10" x14ac:dyDescent="0.55000000000000004">
      <c r="A6235" s="76" t="e">
        <f t="shared" ref="A6235" si="3211">A6233+1</f>
        <v>#REF!</v>
      </c>
      <c r="B6235" s="50">
        <v>1</v>
      </c>
      <c r="E6235" s="78" t="str">
        <f>IF(発注書!E6241="","",発注書!B6241)</f>
        <v/>
      </c>
      <c r="F6235" s="79" t="str">
        <f>IF(J6235="","",VLOOKUP(J6235,商品マスタ!$F:$G,2,FALSE))</f>
        <v/>
      </c>
      <c r="G6235" s="80" t="str">
        <f>IF(F6235="","",VLOOKUP(F6235,商品マスタ!$G:$H,2,FALSE))</f>
        <v/>
      </c>
      <c r="H6235" s="81" t="str">
        <f t="shared" si="3199"/>
        <v/>
      </c>
      <c r="I6235" s="82" t="str">
        <f>IF(発注書!E6241="","",発注書!E6241)</f>
        <v/>
      </c>
      <c r="J6235" s="78" t="str">
        <f>IF(発注書!E6241="","",発注書!C6241)</f>
        <v/>
      </c>
    </row>
    <row r="6236" spans="1:10" x14ac:dyDescent="0.55000000000000004">
      <c r="B6236" s="50">
        <v>2</v>
      </c>
      <c r="E6236" s="78" t="str">
        <f>IF(発注書!E6242="","",発注書!B6242)</f>
        <v/>
      </c>
      <c r="F6236" s="79" t="str">
        <f>IF(J6236="","",VLOOKUP(J6236,商品マスタ!$F:$G,2,FALSE))</f>
        <v/>
      </c>
      <c r="G6236" s="80" t="str">
        <f>IF(F6236="","",VLOOKUP(F6236,商品マスタ!$G:$H,2,FALSE))</f>
        <v/>
      </c>
      <c r="H6236" s="81" t="str">
        <f t="shared" si="3199"/>
        <v/>
      </c>
      <c r="I6236" s="82" t="str">
        <f>IF(発注書!E6242="","",発注書!E6242)</f>
        <v/>
      </c>
      <c r="J6236" s="78" t="str">
        <f>IF(発注書!E6242="","",発注書!C6242)</f>
        <v/>
      </c>
    </row>
    <row r="6237" spans="1:10" x14ac:dyDescent="0.55000000000000004">
      <c r="A6237" s="76" t="e">
        <f t="shared" ref="A6237" si="3212">A6235+1</f>
        <v>#REF!</v>
      </c>
      <c r="B6237" s="50">
        <v>1</v>
      </c>
      <c r="E6237" s="78" t="str">
        <f>IF(発注書!E6243="","",発注書!B6243)</f>
        <v/>
      </c>
      <c r="F6237" s="79" t="str">
        <f>IF(J6237="","",VLOOKUP(J6237,商品マスタ!$F:$G,2,FALSE))</f>
        <v/>
      </c>
      <c r="G6237" s="80" t="str">
        <f>IF(F6237="","",VLOOKUP(F6237,商品マスタ!$G:$H,2,FALSE))</f>
        <v/>
      </c>
      <c r="H6237" s="81" t="str">
        <f t="shared" si="3199"/>
        <v/>
      </c>
      <c r="I6237" s="82" t="str">
        <f>IF(発注書!E6243="","",発注書!E6243)</f>
        <v/>
      </c>
      <c r="J6237" s="78" t="str">
        <f>IF(発注書!E6243="","",発注書!C6243)</f>
        <v/>
      </c>
    </row>
    <row r="6238" spans="1:10" x14ac:dyDescent="0.55000000000000004">
      <c r="B6238" s="50">
        <v>2</v>
      </c>
      <c r="E6238" s="78" t="str">
        <f>IF(発注書!E6244="","",発注書!B6244)</f>
        <v/>
      </c>
      <c r="F6238" s="79" t="str">
        <f>IF(J6238="","",VLOOKUP(J6238,商品マスタ!$F:$G,2,FALSE))</f>
        <v/>
      </c>
      <c r="G6238" s="80" t="str">
        <f>IF(F6238="","",VLOOKUP(F6238,商品マスタ!$G:$H,2,FALSE))</f>
        <v/>
      </c>
      <c r="H6238" s="81" t="str">
        <f t="shared" si="3199"/>
        <v/>
      </c>
      <c r="I6238" s="82" t="str">
        <f>IF(発注書!E6244="","",発注書!E6244)</f>
        <v/>
      </c>
      <c r="J6238" s="78" t="str">
        <f>IF(発注書!E6244="","",発注書!C6244)</f>
        <v/>
      </c>
    </row>
    <row r="6239" spans="1:10" x14ac:dyDescent="0.55000000000000004">
      <c r="A6239" s="76" t="e">
        <f t="shared" ref="A6239" si="3213">A6237+1</f>
        <v>#REF!</v>
      </c>
      <c r="B6239" s="50">
        <v>1</v>
      </c>
      <c r="E6239" s="78" t="str">
        <f>IF(発注書!E6245="","",発注書!B6245)</f>
        <v/>
      </c>
      <c r="F6239" s="79" t="str">
        <f>IF(J6239="","",VLOOKUP(J6239,商品マスタ!$F:$G,2,FALSE))</f>
        <v/>
      </c>
      <c r="G6239" s="80" t="str">
        <f>IF(F6239="","",VLOOKUP(F6239,商品マスタ!$G:$H,2,FALSE))</f>
        <v/>
      </c>
      <c r="H6239" s="81" t="str">
        <f t="shared" si="3199"/>
        <v/>
      </c>
      <c r="I6239" s="82" t="str">
        <f>IF(発注書!E6245="","",発注書!E6245)</f>
        <v/>
      </c>
      <c r="J6239" s="78" t="str">
        <f>IF(発注書!E6245="","",発注書!C6245)</f>
        <v/>
      </c>
    </row>
    <row r="6240" spans="1:10" x14ac:dyDescent="0.55000000000000004">
      <c r="B6240" s="50">
        <v>2</v>
      </c>
      <c r="E6240" s="78" t="str">
        <f>IF(発注書!E6246="","",発注書!B6246)</f>
        <v/>
      </c>
      <c r="F6240" s="79" t="str">
        <f>IF(J6240="","",VLOOKUP(J6240,商品マスタ!$F:$G,2,FALSE))</f>
        <v/>
      </c>
      <c r="G6240" s="80" t="str">
        <f>IF(F6240="","",VLOOKUP(F6240,商品マスタ!$G:$H,2,FALSE))</f>
        <v/>
      </c>
      <c r="H6240" s="81" t="str">
        <f t="shared" si="3199"/>
        <v/>
      </c>
      <c r="I6240" s="82" t="str">
        <f>IF(発注書!E6246="","",発注書!E6246)</f>
        <v/>
      </c>
      <c r="J6240" s="78" t="str">
        <f>IF(発注書!E6246="","",発注書!C6246)</f>
        <v/>
      </c>
    </row>
    <row r="6241" spans="1:10" x14ac:dyDescent="0.55000000000000004">
      <c r="A6241" s="76" t="e">
        <f t="shared" ref="A6241" si="3214">A6239+1</f>
        <v>#REF!</v>
      </c>
      <c r="B6241" s="50">
        <v>1</v>
      </c>
      <c r="E6241" s="78" t="str">
        <f>IF(発注書!E6247="","",発注書!B6247)</f>
        <v/>
      </c>
      <c r="F6241" s="79" t="str">
        <f>IF(J6241="","",VLOOKUP(J6241,商品マスタ!$F:$G,2,FALSE))</f>
        <v/>
      </c>
      <c r="G6241" s="80" t="str">
        <f>IF(F6241="","",VLOOKUP(F6241,商品マスタ!$G:$H,2,FALSE))</f>
        <v/>
      </c>
      <c r="H6241" s="81" t="str">
        <f t="shared" si="3199"/>
        <v/>
      </c>
      <c r="I6241" s="82" t="str">
        <f>IF(発注書!E6247="","",発注書!E6247)</f>
        <v/>
      </c>
      <c r="J6241" s="78" t="str">
        <f>IF(発注書!E6247="","",発注書!C6247)</f>
        <v/>
      </c>
    </row>
    <row r="6242" spans="1:10" x14ac:dyDescent="0.55000000000000004">
      <c r="B6242" s="50">
        <v>2</v>
      </c>
      <c r="E6242" s="78" t="str">
        <f>IF(発注書!E6248="","",発注書!B6248)</f>
        <v/>
      </c>
      <c r="F6242" s="79" t="str">
        <f>IF(J6242="","",VLOOKUP(J6242,商品マスタ!$F:$G,2,FALSE))</f>
        <v/>
      </c>
      <c r="G6242" s="80" t="str">
        <f>IF(F6242="","",VLOOKUP(F6242,商品マスタ!$G:$H,2,FALSE))</f>
        <v/>
      </c>
      <c r="H6242" s="81" t="str">
        <f t="shared" si="3199"/>
        <v/>
      </c>
      <c r="I6242" s="82" t="str">
        <f>IF(発注書!E6248="","",発注書!E6248)</f>
        <v/>
      </c>
      <c r="J6242" s="78" t="str">
        <f>IF(発注書!E6248="","",発注書!C6248)</f>
        <v/>
      </c>
    </row>
    <row r="6243" spans="1:10" x14ac:dyDescent="0.55000000000000004">
      <c r="A6243" s="76" t="e">
        <f t="shared" ref="A6243" si="3215">A6241+1</f>
        <v>#REF!</v>
      </c>
      <c r="B6243" s="50">
        <v>1</v>
      </c>
      <c r="E6243" s="78" t="str">
        <f>IF(発注書!E6249="","",発注書!B6249)</f>
        <v/>
      </c>
      <c r="F6243" s="79" t="str">
        <f>IF(J6243="","",VLOOKUP(J6243,商品マスタ!$F:$G,2,FALSE))</f>
        <v/>
      </c>
      <c r="G6243" s="80" t="str">
        <f>IF(F6243="","",VLOOKUP(F6243,商品マスタ!$G:$H,2,FALSE))</f>
        <v/>
      </c>
      <c r="H6243" s="81" t="str">
        <f t="shared" si="3199"/>
        <v/>
      </c>
      <c r="I6243" s="82" t="str">
        <f>IF(発注書!E6249="","",発注書!E6249)</f>
        <v/>
      </c>
      <c r="J6243" s="78" t="str">
        <f>IF(発注書!E6249="","",発注書!C6249)</f>
        <v/>
      </c>
    </row>
    <row r="6244" spans="1:10" x14ac:dyDescent="0.55000000000000004">
      <c r="B6244" s="50">
        <v>2</v>
      </c>
      <c r="E6244" s="78" t="str">
        <f>IF(発注書!E6250="","",発注書!B6250)</f>
        <v/>
      </c>
      <c r="F6244" s="79" t="str">
        <f>IF(J6244="","",VLOOKUP(J6244,商品マスタ!$F:$G,2,FALSE))</f>
        <v/>
      </c>
      <c r="G6244" s="80" t="str">
        <f>IF(F6244="","",VLOOKUP(F6244,商品マスタ!$G:$H,2,FALSE))</f>
        <v/>
      </c>
      <c r="H6244" s="81" t="str">
        <f t="shared" si="3199"/>
        <v/>
      </c>
      <c r="I6244" s="82" t="str">
        <f>IF(発注書!E6250="","",発注書!E6250)</f>
        <v/>
      </c>
      <c r="J6244" s="78" t="str">
        <f>IF(発注書!E6250="","",発注書!C6250)</f>
        <v/>
      </c>
    </row>
    <row r="6245" spans="1:10" x14ac:dyDescent="0.55000000000000004">
      <c r="A6245" s="76" t="e">
        <f t="shared" ref="A6245" si="3216">A6243+1</f>
        <v>#REF!</v>
      </c>
      <c r="B6245" s="50">
        <v>1</v>
      </c>
      <c r="E6245" s="78" t="str">
        <f>IF(発注書!E6251="","",発注書!B6251)</f>
        <v/>
      </c>
      <c r="F6245" s="79" t="str">
        <f>IF(J6245="","",VLOOKUP(J6245,商品マスタ!$F:$G,2,FALSE))</f>
        <v/>
      </c>
      <c r="G6245" s="80" t="str">
        <f>IF(F6245="","",VLOOKUP(F6245,商品マスタ!$G:$H,2,FALSE))</f>
        <v/>
      </c>
      <c r="H6245" s="81" t="str">
        <f t="shared" si="3199"/>
        <v/>
      </c>
      <c r="I6245" s="82" t="str">
        <f>IF(発注書!E6251="","",発注書!E6251)</f>
        <v/>
      </c>
      <c r="J6245" s="78" t="str">
        <f>IF(発注書!E6251="","",発注書!C6251)</f>
        <v/>
      </c>
    </row>
    <row r="6246" spans="1:10" x14ac:dyDescent="0.55000000000000004">
      <c r="B6246" s="50">
        <v>2</v>
      </c>
      <c r="E6246" s="78" t="str">
        <f>IF(発注書!E6252="","",発注書!B6252)</f>
        <v/>
      </c>
      <c r="F6246" s="79" t="str">
        <f>IF(J6246="","",VLOOKUP(J6246,商品マスタ!$F:$G,2,FALSE))</f>
        <v/>
      </c>
      <c r="G6246" s="80" t="str">
        <f>IF(F6246="","",VLOOKUP(F6246,商品マスタ!$G:$H,2,FALSE))</f>
        <v/>
      </c>
      <c r="H6246" s="81" t="str">
        <f t="shared" si="3199"/>
        <v/>
      </c>
      <c r="I6246" s="82" t="str">
        <f>IF(発注書!E6252="","",発注書!E6252)</f>
        <v/>
      </c>
      <c r="J6246" s="78" t="str">
        <f>IF(発注書!E6252="","",発注書!C6252)</f>
        <v/>
      </c>
    </row>
    <row r="6247" spans="1:10" x14ac:dyDescent="0.55000000000000004">
      <c r="A6247" s="76" t="e">
        <f t="shared" ref="A6247" si="3217">A6245+1</f>
        <v>#REF!</v>
      </c>
      <c r="B6247" s="50">
        <v>1</v>
      </c>
      <c r="E6247" s="78" t="str">
        <f>IF(発注書!E6253="","",発注書!B6253)</f>
        <v/>
      </c>
      <c r="F6247" s="79" t="str">
        <f>IF(J6247="","",VLOOKUP(J6247,商品マスタ!$F:$G,2,FALSE))</f>
        <v/>
      </c>
      <c r="G6247" s="80" t="str">
        <f>IF(F6247="","",VLOOKUP(F6247,商品マスタ!$G:$H,2,FALSE))</f>
        <v/>
      </c>
      <c r="H6247" s="81" t="str">
        <f t="shared" si="3199"/>
        <v/>
      </c>
      <c r="I6247" s="82" t="str">
        <f>IF(発注書!E6253="","",発注書!E6253)</f>
        <v/>
      </c>
      <c r="J6247" s="78" t="str">
        <f>IF(発注書!E6253="","",発注書!C6253)</f>
        <v/>
      </c>
    </row>
    <row r="6248" spans="1:10" x14ac:dyDescent="0.55000000000000004">
      <c r="B6248" s="50">
        <v>2</v>
      </c>
      <c r="E6248" s="78" t="str">
        <f>IF(発注書!E6254="","",発注書!B6254)</f>
        <v/>
      </c>
      <c r="F6248" s="79" t="str">
        <f>IF(J6248="","",VLOOKUP(J6248,商品マスタ!$F:$G,2,FALSE))</f>
        <v/>
      </c>
      <c r="G6248" s="80" t="str">
        <f>IF(F6248="","",VLOOKUP(F6248,商品マスタ!$G:$H,2,FALSE))</f>
        <v/>
      </c>
      <c r="H6248" s="81" t="str">
        <f t="shared" si="3199"/>
        <v/>
      </c>
      <c r="I6248" s="82" t="str">
        <f>IF(発注書!E6254="","",発注書!E6254)</f>
        <v/>
      </c>
      <c r="J6248" s="78" t="str">
        <f>IF(発注書!E6254="","",発注書!C6254)</f>
        <v/>
      </c>
    </row>
    <row r="6249" spans="1:10" x14ac:dyDescent="0.55000000000000004">
      <c r="A6249" s="76" t="e">
        <f t="shared" ref="A6249" si="3218">A6247+1</f>
        <v>#REF!</v>
      </c>
      <c r="B6249" s="50">
        <v>1</v>
      </c>
      <c r="E6249" s="78" t="str">
        <f>IF(発注書!E6255="","",発注書!B6255)</f>
        <v/>
      </c>
      <c r="F6249" s="79" t="str">
        <f>IF(J6249="","",VLOOKUP(J6249,商品マスタ!$F:$G,2,FALSE))</f>
        <v/>
      </c>
      <c r="G6249" s="80" t="str">
        <f>IF(F6249="","",VLOOKUP(F6249,商品マスタ!$G:$H,2,FALSE))</f>
        <v/>
      </c>
      <c r="H6249" s="81" t="str">
        <f t="shared" si="3199"/>
        <v/>
      </c>
      <c r="I6249" s="82" t="str">
        <f>IF(発注書!E6255="","",発注書!E6255)</f>
        <v/>
      </c>
      <c r="J6249" s="78" t="str">
        <f>IF(発注書!E6255="","",発注書!C6255)</f>
        <v/>
      </c>
    </row>
    <row r="6250" spans="1:10" x14ac:dyDescent="0.55000000000000004">
      <c r="B6250" s="50">
        <v>2</v>
      </c>
      <c r="E6250" s="78" t="str">
        <f>IF(発注書!E6256="","",発注書!B6256)</f>
        <v/>
      </c>
      <c r="F6250" s="79" t="str">
        <f>IF(J6250="","",VLOOKUP(J6250,商品マスタ!$F:$G,2,FALSE))</f>
        <v/>
      </c>
      <c r="G6250" s="80" t="str">
        <f>IF(F6250="","",VLOOKUP(F6250,商品マスタ!$G:$H,2,FALSE))</f>
        <v/>
      </c>
      <c r="H6250" s="81" t="str">
        <f t="shared" si="3199"/>
        <v/>
      </c>
      <c r="I6250" s="82" t="str">
        <f>IF(発注書!E6256="","",発注書!E6256)</f>
        <v/>
      </c>
      <c r="J6250" s="78" t="str">
        <f>IF(発注書!E6256="","",発注書!C6256)</f>
        <v/>
      </c>
    </row>
    <row r="6251" spans="1:10" x14ac:dyDescent="0.55000000000000004">
      <c r="A6251" s="76" t="e">
        <f t="shared" ref="A6251" si="3219">A6249+1</f>
        <v>#REF!</v>
      </c>
      <c r="B6251" s="50">
        <v>1</v>
      </c>
      <c r="E6251" s="78" t="str">
        <f>IF(発注書!E6257="","",発注書!B6257)</f>
        <v/>
      </c>
      <c r="F6251" s="79" t="str">
        <f>IF(J6251="","",VLOOKUP(J6251,商品マスタ!$F:$G,2,FALSE))</f>
        <v/>
      </c>
      <c r="G6251" s="80" t="str">
        <f>IF(F6251="","",VLOOKUP(F6251,商品マスタ!$G:$H,2,FALSE))</f>
        <v/>
      </c>
      <c r="H6251" s="81" t="str">
        <f t="shared" si="3199"/>
        <v/>
      </c>
      <c r="I6251" s="82" t="str">
        <f>IF(発注書!E6257="","",発注書!E6257)</f>
        <v/>
      </c>
      <c r="J6251" s="78" t="str">
        <f>IF(発注書!E6257="","",発注書!C6257)</f>
        <v/>
      </c>
    </row>
    <row r="6252" spans="1:10" x14ac:dyDescent="0.55000000000000004">
      <c r="B6252" s="50">
        <v>2</v>
      </c>
      <c r="E6252" s="78" t="str">
        <f>IF(発注書!E6258="","",発注書!B6258)</f>
        <v/>
      </c>
      <c r="F6252" s="79" t="str">
        <f>IF(J6252="","",VLOOKUP(J6252,商品マスタ!$F:$G,2,FALSE))</f>
        <v/>
      </c>
      <c r="G6252" s="80" t="str">
        <f>IF(F6252="","",VLOOKUP(F6252,商品マスタ!$G:$H,2,FALSE))</f>
        <v/>
      </c>
      <c r="H6252" s="81" t="str">
        <f t="shared" si="3199"/>
        <v/>
      </c>
      <c r="I6252" s="82" t="str">
        <f>IF(発注書!E6258="","",発注書!E6258)</f>
        <v/>
      </c>
      <c r="J6252" s="78" t="str">
        <f>IF(発注書!E6258="","",発注書!C6258)</f>
        <v/>
      </c>
    </row>
    <row r="6253" spans="1:10" x14ac:dyDescent="0.55000000000000004">
      <c r="A6253" s="76" t="e">
        <f t="shared" ref="A6253" si="3220">A6251+1</f>
        <v>#REF!</v>
      </c>
      <c r="B6253" s="50">
        <v>1</v>
      </c>
      <c r="E6253" s="78" t="str">
        <f>IF(発注書!E6259="","",発注書!B6259)</f>
        <v/>
      </c>
      <c r="F6253" s="79" t="str">
        <f>IF(J6253="","",VLOOKUP(J6253,商品マスタ!$F:$G,2,FALSE))</f>
        <v/>
      </c>
      <c r="G6253" s="80" t="str">
        <f>IF(F6253="","",VLOOKUP(F6253,商品マスタ!$G:$H,2,FALSE))</f>
        <v/>
      </c>
      <c r="H6253" s="81" t="str">
        <f t="shared" si="3199"/>
        <v/>
      </c>
      <c r="I6253" s="82" t="str">
        <f>IF(発注書!E6259="","",発注書!E6259)</f>
        <v/>
      </c>
      <c r="J6253" s="78" t="str">
        <f>IF(発注書!E6259="","",発注書!C6259)</f>
        <v/>
      </c>
    </row>
    <row r="6254" spans="1:10" x14ac:dyDescent="0.55000000000000004">
      <c r="B6254" s="50">
        <v>2</v>
      </c>
      <c r="E6254" s="78" t="str">
        <f>IF(発注書!E6260="","",発注書!B6260)</f>
        <v/>
      </c>
      <c r="F6254" s="79" t="str">
        <f>IF(J6254="","",VLOOKUP(J6254,商品マスタ!$F:$G,2,FALSE))</f>
        <v/>
      </c>
      <c r="G6254" s="80" t="str">
        <f>IF(F6254="","",VLOOKUP(F6254,商品マスタ!$G:$H,2,FALSE))</f>
        <v/>
      </c>
      <c r="H6254" s="81" t="str">
        <f t="shared" si="3199"/>
        <v/>
      </c>
      <c r="I6254" s="82" t="str">
        <f>IF(発注書!E6260="","",発注書!E6260)</f>
        <v/>
      </c>
      <c r="J6254" s="78" t="str">
        <f>IF(発注書!E6260="","",発注書!C6260)</f>
        <v/>
      </c>
    </row>
    <row r="6255" spans="1:10" x14ac:dyDescent="0.55000000000000004">
      <c r="A6255" s="76" t="e">
        <f t="shared" ref="A6255" si="3221">A6253+1</f>
        <v>#REF!</v>
      </c>
      <c r="B6255" s="50">
        <v>1</v>
      </c>
      <c r="E6255" s="78" t="str">
        <f>IF(発注書!E6261="","",発注書!B6261)</f>
        <v/>
      </c>
      <c r="F6255" s="79" t="str">
        <f>IF(J6255="","",VLOOKUP(J6255,商品マスタ!$F:$G,2,FALSE))</f>
        <v/>
      </c>
      <c r="G6255" s="80" t="str">
        <f>IF(F6255="","",VLOOKUP(F6255,商品マスタ!$G:$H,2,FALSE))</f>
        <v/>
      </c>
      <c r="H6255" s="81" t="str">
        <f t="shared" si="3199"/>
        <v/>
      </c>
      <c r="I6255" s="82" t="str">
        <f>IF(発注書!E6261="","",発注書!E6261)</f>
        <v/>
      </c>
      <c r="J6255" s="78" t="str">
        <f>IF(発注書!E6261="","",発注書!C6261)</f>
        <v/>
      </c>
    </row>
    <row r="6256" spans="1:10" x14ac:dyDescent="0.55000000000000004">
      <c r="B6256" s="50">
        <v>2</v>
      </c>
      <c r="E6256" s="78" t="str">
        <f>IF(発注書!E6262="","",発注書!B6262)</f>
        <v/>
      </c>
      <c r="F6256" s="79" t="str">
        <f>IF(J6256="","",VLOOKUP(J6256,商品マスタ!$F:$G,2,FALSE))</f>
        <v/>
      </c>
      <c r="G6256" s="80" t="str">
        <f>IF(F6256="","",VLOOKUP(F6256,商品マスタ!$G:$H,2,FALSE))</f>
        <v/>
      </c>
      <c r="H6256" s="81" t="str">
        <f t="shared" si="3199"/>
        <v/>
      </c>
      <c r="I6256" s="82" t="str">
        <f>IF(発注書!E6262="","",発注書!E6262)</f>
        <v/>
      </c>
      <c r="J6256" s="78" t="str">
        <f>IF(発注書!E6262="","",発注書!C6262)</f>
        <v/>
      </c>
    </row>
    <row r="6257" spans="1:10" x14ac:dyDescent="0.55000000000000004">
      <c r="A6257" s="76" t="e">
        <f t="shared" ref="A6257" si="3222">A6255+1</f>
        <v>#REF!</v>
      </c>
      <c r="B6257" s="50">
        <v>1</v>
      </c>
      <c r="E6257" s="78" t="str">
        <f>IF(発注書!E6263="","",発注書!B6263)</f>
        <v/>
      </c>
      <c r="F6257" s="79" t="str">
        <f>IF(J6257="","",VLOOKUP(J6257,商品マスタ!$F:$G,2,FALSE))</f>
        <v/>
      </c>
      <c r="G6257" s="80" t="str">
        <f>IF(F6257="","",VLOOKUP(F6257,商品マスタ!$G:$H,2,FALSE))</f>
        <v/>
      </c>
      <c r="H6257" s="81" t="str">
        <f t="shared" si="3199"/>
        <v/>
      </c>
      <c r="I6257" s="82" t="str">
        <f>IF(発注書!E6263="","",発注書!E6263)</f>
        <v/>
      </c>
      <c r="J6257" s="78" t="str">
        <f>IF(発注書!E6263="","",発注書!C6263)</f>
        <v/>
      </c>
    </row>
    <row r="6258" spans="1:10" x14ac:dyDescent="0.55000000000000004">
      <c r="B6258" s="50">
        <v>2</v>
      </c>
      <c r="E6258" s="78" t="str">
        <f>IF(発注書!E6264="","",発注書!B6264)</f>
        <v/>
      </c>
      <c r="F6258" s="79" t="str">
        <f>IF(J6258="","",VLOOKUP(J6258,商品マスタ!$F:$G,2,FALSE))</f>
        <v/>
      </c>
      <c r="G6258" s="80" t="str">
        <f>IF(F6258="","",VLOOKUP(F6258,商品マスタ!$G:$H,2,FALSE))</f>
        <v/>
      </c>
      <c r="H6258" s="81" t="str">
        <f t="shared" si="3199"/>
        <v/>
      </c>
      <c r="I6258" s="82" t="str">
        <f>IF(発注書!E6264="","",発注書!E6264)</f>
        <v/>
      </c>
      <c r="J6258" s="78" t="str">
        <f>IF(発注書!E6264="","",発注書!C6264)</f>
        <v/>
      </c>
    </row>
    <row r="6259" spans="1:10" x14ac:dyDescent="0.55000000000000004">
      <c r="A6259" s="76" t="e">
        <f t="shared" ref="A6259" si="3223">A6257+1</f>
        <v>#REF!</v>
      </c>
      <c r="B6259" s="50">
        <v>1</v>
      </c>
      <c r="E6259" s="78" t="str">
        <f>IF(発注書!E6265="","",発注書!B6265)</f>
        <v/>
      </c>
      <c r="F6259" s="79" t="str">
        <f>IF(J6259="","",VLOOKUP(J6259,商品マスタ!$F:$G,2,FALSE))</f>
        <v/>
      </c>
      <c r="G6259" s="80" t="str">
        <f>IF(F6259="","",VLOOKUP(F6259,商品マスタ!$G:$H,2,FALSE))</f>
        <v/>
      </c>
      <c r="H6259" s="81" t="str">
        <f t="shared" si="3199"/>
        <v/>
      </c>
      <c r="I6259" s="82" t="str">
        <f>IF(発注書!E6265="","",発注書!E6265)</f>
        <v/>
      </c>
      <c r="J6259" s="78" t="str">
        <f>IF(発注書!E6265="","",発注書!C6265)</f>
        <v/>
      </c>
    </row>
    <row r="6260" spans="1:10" x14ac:dyDescent="0.55000000000000004">
      <c r="B6260" s="50">
        <v>2</v>
      </c>
      <c r="E6260" s="78" t="str">
        <f>IF(発注書!E6266="","",発注書!B6266)</f>
        <v/>
      </c>
      <c r="F6260" s="79" t="str">
        <f>IF(J6260="","",VLOOKUP(J6260,商品マスタ!$F:$G,2,FALSE))</f>
        <v/>
      </c>
      <c r="G6260" s="80" t="str">
        <f>IF(F6260="","",VLOOKUP(F6260,商品マスタ!$G:$H,2,FALSE))</f>
        <v/>
      </c>
      <c r="H6260" s="81" t="str">
        <f t="shared" si="3199"/>
        <v/>
      </c>
      <c r="I6260" s="82" t="str">
        <f>IF(発注書!E6266="","",発注書!E6266)</f>
        <v/>
      </c>
      <c r="J6260" s="78" t="str">
        <f>IF(発注書!E6266="","",発注書!C6266)</f>
        <v/>
      </c>
    </row>
    <row r="6261" spans="1:10" x14ac:dyDescent="0.55000000000000004">
      <c r="A6261" s="76" t="e">
        <f t="shared" ref="A6261" si="3224">A6259+1</f>
        <v>#REF!</v>
      </c>
      <c r="B6261" s="50">
        <v>1</v>
      </c>
      <c r="E6261" s="78" t="str">
        <f>IF(発注書!E6267="","",発注書!B6267)</f>
        <v/>
      </c>
      <c r="F6261" s="79" t="str">
        <f>IF(J6261="","",VLOOKUP(J6261,商品マスタ!$F:$G,2,FALSE))</f>
        <v/>
      </c>
      <c r="G6261" s="80" t="str">
        <f>IF(F6261="","",VLOOKUP(F6261,商品マスタ!$G:$H,2,FALSE))</f>
        <v/>
      </c>
      <c r="H6261" s="81" t="str">
        <f t="shared" si="3199"/>
        <v/>
      </c>
      <c r="I6261" s="82" t="str">
        <f>IF(発注書!E6267="","",発注書!E6267)</f>
        <v/>
      </c>
      <c r="J6261" s="78" t="str">
        <f>IF(発注書!E6267="","",発注書!C6267)</f>
        <v/>
      </c>
    </row>
    <row r="6262" spans="1:10" x14ac:dyDescent="0.55000000000000004">
      <c r="B6262" s="50">
        <v>2</v>
      </c>
      <c r="E6262" s="78" t="str">
        <f>IF(発注書!E6268="","",発注書!B6268)</f>
        <v/>
      </c>
      <c r="F6262" s="79" t="str">
        <f>IF(J6262="","",VLOOKUP(J6262,商品マスタ!$F:$G,2,FALSE))</f>
        <v/>
      </c>
      <c r="G6262" s="80" t="str">
        <f>IF(F6262="","",VLOOKUP(F6262,商品マスタ!$G:$H,2,FALSE))</f>
        <v/>
      </c>
      <c r="H6262" s="81" t="str">
        <f t="shared" si="3199"/>
        <v/>
      </c>
      <c r="I6262" s="82" t="str">
        <f>IF(発注書!E6268="","",発注書!E6268)</f>
        <v/>
      </c>
      <c r="J6262" s="78" t="str">
        <f>IF(発注書!E6268="","",発注書!C6268)</f>
        <v/>
      </c>
    </row>
    <row r="6263" spans="1:10" x14ac:dyDescent="0.55000000000000004">
      <c r="A6263" s="76" t="e">
        <f t="shared" ref="A6263" si="3225">A6261+1</f>
        <v>#REF!</v>
      </c>
      <c r="B6263" s="50">
        <v>1</v>
      </c>
      <c r="E6263" s="78" t="str">
        <f>IF(発注書!E6269="","",発注書!B6269)</f>
        <v/>
      </c>
      <c r="F6263" s="79" t="str">
        <f>IF(J6263="","",VLOOKUP(J6263,商品マスタ!$F:$G,2,FALSE))</f>
        <v/>
      </c>
      <c r="G6263" s="80" t="str">
        <f>IF(F6263="","",VLOOKUP(F6263,商品マスタ!$G:$H,2,FALSE))</f>
        <v/>
      </c>
      <c r="H6263" s="81" t="str">
        <f t="shared" si="3199"/>
        <v/>
      </c>
      <c r="I6263" s="82" t="str">
        <f>IF(発注書!E6269="","",発注書!E6269)</f>
        <v/>
      </c>
      <c r="J6263" s="78" t="str">
        <f>IF(発注書!E6269="","",発注書!C6269)</f>
        <v/>
      </c>
    </row>
    <row r="6264" spans="1:10" x14ac:dyDescent="0.55000000000000004">
      <c r="B6264" s="50">
        <v>2</v>
      </c>
      <c r="E6264" s="78" t="str">
        <f>IF(発注書!E6270="","",発注書!B6270)</f>
        <v/>
      </c>
      <c r="F6264" s="79" t="str">
        <f>IF(J6264="","",VLOOKUP(J6264,商品マスタ!$F:$G,2,FALSE))</f>
        <v/>
      </c>
      <c r="G6264" s="80" t="str">
        <f>IF(F6264="","",VLOOKUP(F6264,商品マスタ!$G:$H,2,FALSE))</f>
        <v/>
      </c>
      <c r="H6264" s="81" t="str">
        <f t="shared" si="3199"/>
        <v/>
      </c>
      <c r="I6264" s="82" t="str">
        <f>IF(発注書!E6270="","",発注書!E6270)</f>
        <v/>
      </c>
      <c r="J6264" s="78" t="str">
        <f>IF(発注書!E6270="","",発注書!C6270)</f>
        <v/>
      </c>
    </row>
    <row r="6265" spans="1:10" x14ac:dyDescent="0.55000000000000004">
      <c r="A6265" s="76" t="e">
        <f t="shared" ref="A6265" si="3226">A6263+1</f>
        <v>#REF!</v>
      </c>
      <c r="B6265" s="50">
        <v>1</v>
      </c>
      <c r="E6265" s="78" t="str">
        <f>IF(発注書!E6271="","",発注書!B6271)</f>
        <v/>
      </c>
      <c r="F6265" s="79" t="str">
        <f>IF(J6265="","",VLOOKUP(J6265,商品マスタ!$F:$G,2,FALSE))</f>
        <v/>
      </c>
      <c r="G6265" s="80" t="str">
        <f>IF(F6265="","",VLOOKUP(F6265,商品マスタ!$G:$H,2,FALSE))</f>
        <v/>
      </c>
      <c r="H6265" s="81" t="str">
        <f t="shared" si="3199"/>
        <v/>
      </c>
      <c r="I6265" s="82" t="str">
        <f>IF(発注書!E6271="","",発注書!E6271)</f>
        <v/>
      </c>
      <c r="J6265" s="78" t="str">
        <f>IF(発注書!E6271="","",発注書!C6271)</f>
        <v/>
      </c>
    </row>
    <row r="6266" spans="1:10" x14ac:dyDescent="0.55000000000000004">
      <c r="B6266" s="50">
        <v>2</v>
      </c>
      <c r="E6266" s="78" t="str">
        <f>IF(発注書!E6272="","",発注書!B6272)</f>
        <v/>
      </c>
      <c r="F6266" s="79" t="str">
        <f>IF(J6266="","",VLOOKUP(J6266,商品マスタ!$F:$G,2,FALSE))</f>
        <v/>
      </c>
      <c r="G6266" s="80" t="str">
        <f>IF(F6266="","",VLOOKUP(F6266,商品マスタ!$G:$H,2,FALSE))</f>
        <v/>
      </c>
      <c r="H6266" s="81" t="str">
        <f t="shared" si="3199"/>
        <v/>
      </c>
      <c r="I6266" s="82" t="str">
        <f>IF(発注書!E6272="","",発注書!E6272)</f>
        <v/>
      </c>
      <c r="J6266" s="78" t="str">
        <f>IF(発注書!E6272="","",発注書!C6272)</f>
        <v/>
      </c>
    </row>
    <row r="6267" spans="1:10" x14ac:dyDescent="0.55000000000000004">
      <c r="A6267" s="76" t="e">
        <f t="shared" ref="A6267" si="3227">A6265+1</f>
        <v>#REF!</v>
      </c>
      <c r="B6267" s="50">
        <v>1</v>
      </c>
      <c r="E6267" s="78" t="str">
        <f>IF(発注書!E6273="","",発注書!B6273)</f>
        <v/>
      </c>
      <c r="F6267" s="79" t="str">
        <f>IF(J6267="","",VLOOKUP(J6267,商品マスタ!$F:$G,2,FALSE))</f>
        <v/>
      </c>
      <c r="G6267" s="80" t="str">
        <f>IF(F6267="","",VLOOKUP(F6267,商品マスタ!$G:$H,2,FALSE))</f>
        <v/>
      </c>
      <c r="H6267" s="81" t="str">
        <f t="shared" si="3199"/>
        <v/>
      </c>
      <c r="I6267" s="82" t="str">
        <f>IF(発注書!E6273="","",発注書!E6273)</f>
        <v/>
      </c>
      <c r="J6267" s="78" t="str">
        <f>IF(発注書!E6273="","",発注書!C6273)</f>
        <v/>
      </c>
    </row>
    <row r="6268" spans="1:10" x14ac:dyDescent="0.55000000000000004">
      <c r="B6268" s="50">
        <v>2</v>
      </c>
      <c r="E6268" s="78" t="str">
        <f>IF(発注書!E6274="","",発注書!B6274)</f>
        <v/>
      </c>
      <c r="F6268" s="79" t="str">
        <f>IF(J6268="","",VLOOKUP(J6268,商品マスタ!$F:$G,2,FALSE))</f>
        <v/>
      </c>
      <c r="G6268" s="80" t="str">
        <f>IF(F6268="","",VLOOKUP(F6268,商品マスタ!$G:$H,2,FALSE))</f>
        <v/>
      </c>
      <c r="H6268" s="81" t="str">
        <f t="shared" si="3199"/>
        <v/>
      </c>
      <c r="I6268" s="82" t="str">
        <f>IF(発注書!E6274="","",発注書!E6274)</f>
        <v/>
      </c>
      <c r="J6268" s="78" t="str">
        <f>IF(発注書!E6274="","",発注書!C6274)</f>
        <v/>
      </c>
    </row>
    <row r="6269" spans="1:10" x14ac:dyDescent="0.55000000000000004">
      <c r="A6269" s="76" t="e">
        <f t="shared" ref="A6269" si="3228">A6267+1</f>
        <v>#REF!</v>
      </c>
      <c r="B6269" s="50">
        <v>1</v>
      </c>
      <c r="E6269" s="78" t="str">
        <f>IF(発注書!E6275="","",発注書!B6275)</f>
        <v/>
      </c>
      <c r="F6269" s="79" t="str">
        <f>IF(J6269="","",VLOOKUP(J6269,商品マスタ!$F:$G,2,FALSE))</f>
        <v/>
      </c>
      <c r="G6269" s="80" t="str">
        <f>IF(F6269="","",VLOOKUP(F6269,商品マスタ!$G:$H,2,FALSE))</f>
        <v/>
      </c>
      <c r="H6269" s="81" t="str">
        <f t="shared" si="3199"/>
        <v/>
      </c>
      <c r="I6269" s="82" t="str">
        <f>IF(発注書!E6275="","",発注書!E6275)</f>
        <v/>
      </c>
      <c r="J6269" s="78" t="str">
        <f>IF(発注書!E6275="","",発注書!C6275)</f>
        <v/>
      </c>
    </row>
    <row r="6270" spans="1:10" x14ac:dyDescent="0.55000000000000004">
      <c r="B6270" s="50">
        <v>2</v>
      </c>
      <c r="E6270" s="78" t="str">
        <f>IF(発注書!E6276="","",発注書!B6276)</f>
        <v/>
      </c>
      <c r="F6270" s="79" t="str">
        <f>IF(J6270="","",VLOOKUP(J6270,商品マスタ!$F:$G,2,FALSE))</f>
        <v/>
      </c>
      <c r="G6270" s="80" t="str">
        <f>IF(F6270="","",VLOOKUP(F6270,商品マスタ!$G:$H,2,FALSE))</f>
        <v/>
      </c>
      <c r="H6270" s="81" t="str">
        <f t="shared" si="3199"/>
        <v/>
      </c>
      <c r="I6270" s="82" t="str">
        <f>IF(発注書!E6276="","",発注書!E6276)</f>
        <v/>
      </c>
      <c r="J6270" s="78" t="str">
        <f>IF(発注書!E6276="","",発注書!C6276)</f>
        <v/>
      </c>
    </row>
    <row r="6271" spans="1:10" x14ac:dyDescent="0.55000000000000004">
      <c r="A6271" s="76" t="e">
        <f t="shared" ref="A6271" si="3229">A6269+1</f>
        <v>#REF!</v>
      </c>
      <c r="B6271" s="50">
        <v>1</v>
      </c>
      <c r="E6271" s="78" t="str">
        <f>IF(発注書!E6277="","",発注書!B6277)</f>
        <v/>
      </c>
      <c r="F6271" s="79" t="str">
        <f>IF(J6271="","",VLOOKUP(J6271,商品マスタ!$F:$G,2,FALSE))</f>
        <v/>
      </c>
      <c r="G6271" s="80" t="str">
        <f>IF(F6271="","",VLOOKUP(F6271,商品マスタ!$G:$H,2,FALSE))</f>
        <v/>
      </c>
      <c r="H6271" s="81" t="str">
        <f t="shared" si="3199"/>
        <v/>
      </c>
      <c r="I6271" s="82" t="str">
        <f>IF(発注書!E6277="","",発注書!E6277)</f>
        <v/>
      </c>
      <c r="J6271" s="78" t="str">
        <f>IF(発注書!E6277="","",発注書!C6277)</f>
        <v/>
      </c>
    </row>
    <row r="6272" spans="1:10" x14ac:dyDescent="0.55000000000000004">
      <c r="B6272" s="50">
        <v>2</v>
      </c>
      <c r="E6272" s="78" t="str">
        <f>IF(発注書!E6278="","",発注書!B6278)</f>
        <v/>
      </c>
      <c r="F6272" s="79" t="str">
        <f>IF(J6272="","",VLOOKUP(J6272,商品マスタ!$F:$G,2,FALSE))</f>
        <v/>
      </c>
      <c r="G6272" s="80" t="str">
        <f>IF(F6272="","",VLOOKUP(F6272,商品マスタ!$G:$H,2,FALSE))</f>
        <v/>
      </c>
      <c r="H6272" s="81" t="str">
        <f t="shared" si="3199"/>
        <v/>
      </c>
      <c r="I6272" s="82" t="str">
        <f>IF(発注書!E6278="","",発注書!E6278)</f>
        <v/>
      </c>
      <c r="J6272" s="78" t="str">
        <f>IF(発注書!E6278="","",発注書!C6278)</f>
        <v/>
      </c>
    </row>
    <row r="6273" spans="1:10" x14ac:dyDescent="0.55000000000000004">
      <c r="A6273" s="76" t="e">
        <f t="shared" ref="A6273" si="3230">A6271+1</f>
        <v>#REF!</v>
      </c>
      <c r="B6273" s="50">
        <v>1</v>
      </c>
      <c r="E6273" s="78" t="str">
        <f>IF(発注書!E6279="","",発注書!B6279)</f>
        <v/>
      </c>
      <c r="F6273" s="79" t="str">
        <f>IF(J6273="","",VLOOKUP(J6273,商品マスタ!$F:$G,2,FALSE))</f>
        <v/>
      </c>
      <c r="G6273" s="80" t="str">
        <f>IF(F6273="","",VLOOKUP(F6273,商品マスタ!$G:$H,2,FALSE))</f>
        <v/>
      </c>
      <c r="H6273" s="81" t="str">
        <f t="shared" si="3199"/>
        <v/>
      </c>
      <c r="I6273" s="82" t="str">
        <f>IF(発注書!E6279="","",発注書!E6279)</f>
        <v/>
      </c>
      <c r="J6273" s="78" t="str">
        <f>IF(発注書!E6279="","",発注書!C6279)</f>
        <v/>
      </c>
    </row>
    <row r="6274" spans="1:10" x14ac:dyDescent="0.55000000000000004">
      <c r="B6274" s="50">
        <v>2</v>
      </c>
      <c r="E6274" s="78" t="str">
        <f>IF(発注書!E6280="","",発注書!B6280)</f>
        <v/>
      </c>
      <c r="F6274" s="79" t="str">
        <f>IF(J6274="","",VLOOKUP(J6274,商品マスタ!$F:$G,2,FALSE))</f>
        <v/>
      </c>
      <c r="G6274" s="80" t="str">
        <f>IF(F6274="","",VLOOKUP(F6274,商品マスタ!$G:$H,2,FALSE))</f>
        <v/>
      </c>
      <c r="H6274" s="81" t="str">
        <f t="shared" si="3199"/>
        <v/>
      </c>
      <c r="I6274" s="82" t="str">
        <f>IF(発注書!E6280="","",発注書!E6280)</f>
        <v/>
      </c>
      <c r="J6274" s="78" t="str">
        <f>IF(発注書!E6280="","",発注書!C6280)</f>
        <v/>
      </c>
    </row>
    <row r="6275" spans="1:10" x14ac:dyDescent="0.55000000000000004">
      <c r="A6275" s="76" t="e">
        <f t="shared" ref="A6275" si="3231">A6273+1</f>
        <v>#REF!</v>
      </c>
      <c r="B6275" s="50">
        <v>1</v>
      </c>
      <c r="E6275" s="78" t="str">
        <f>IF(発注書!E6281="","",発注書!B6281)</f>
        <v/>
      </c>
      <c r="F6275" s="79" t="str">
        <f>IF(J6275="","",VLOOKUP(J6275,商品マスタ!$F:$G,2,FALSE))</f>
        <v/>
      </c>
      <c r="G6275" s="80" t="str">
        <f>IF(F6275="","",VLOOKUP(F6275,商品マスタ!$G:$H,2,FALSE))</f>
        <v/>
      </c>
      <c r="H6275" s="81" t="str">
        <f t="shared" si="3199"/>
        <v/>
      </c>
      <c r="I6275" s="82" t="str">
        <f>IF(発注書!E6281="","",発注書!E6281)</f>
        <v/>
      </c>
      <c r="J6275" s="78" t="str">
        <f>IF(発注書!E6281="","",発注書!C6281)</f>
        <v/>
      </c>
    </row>
    <row r="6276" spans="1:10" x14ac:dyDescent="0.55000000000000004">
      <c r="B6276" s="50">
        <v>2</v>
      </c>
      <c r="E6276" s="78" t="str">
        <f>IF(発注書!E6282="","",発注書!B6282)</f>
        <v/>
      </c>
      <c r="F6276" s="79" t="str">
        <f>IF(J6276="","",VLOOKUP(J6276,商品マスタ!$F:$G,2,FALSE))</f>
        <v/>
      </c>
      <c r="G6276" s="80" t="str">
        <f>IF(F6276="","",VLOOKUP(F6276,商品マスタ!$G:$H,2,FALSE))</f>
        <v/>
      </c>
      <c r="H6276" s="81" t="str">
        <f t="shared" ref="H6276:H6339" si="3232">IF(E6276="","",IF(E6276="",LEN(SUBSTITUTE(D6276," ","")),LEN(SUBSTITUTE(E6276," ",""))))</f>
        <v/>
      </c>
      <c r="I6276" s="82" t="str">
        <f>IF(発注書!E6282="","",発注書!E6282)</f>
        <v/>
      </c>
      <c r="J6276" s="78" t="str">
        <f>IF(発注書!E6282="","",発注書!C6282)</f>
        <v/>
      </c>
    </row>
    <row r="6277" spans="1:10" x14ac:dyDescent="0.55000000000000004">
      <c r="A6277" s="76" t="e">
        <f t="shared" ref="A6277" si="3233">A6275+1</f>
        <v>#REF!</v>
      </c>
      <c r="B6277" s="50">
        <v>1</v>
      </c>
      <c r="E6277" s="78" t="str">
        <f>IF(発注書!E6283="","",発注書!B6283)</f>
        <v/>
      </c>
      <c r="F6277" s="79" t="str">
        <f>IF(J6277="","",VLOOKUP(J6277,商品マスタ!$F:$G,2,FALSE))</f>
        <v/>
      </c>
      <c r="G6277" s="80" t="str">
        <f>IF(F6277="","",VLOOKUP(F6277,商品マスタ!$G:$H,2,FALSE))</f>
        <v/>
      </c>
      <c r="H6277" s="81" t="str">
        <f t="shared" si="3232"/>
        <v/>
      </c>
      <c r="I6277" s="82" t="str">
        <f>IF(発注書!E6283="","",発注書!E6283)</f>
        <v/>
      </c>
      <c r="J6277" s="78" t="str">
        <f>IF(発注書!E6283="","",発注書!C6283)</f>
        <v/>
      </c>
    </row>
    <row r="6278" spans="1:10" x14ac:dyDescent="0.55000000000000004">
      <c r="B6278" s="50">
        <v>2</v>
      </c>
      <c r="E6278" s="78" t="str">
        <f>IF(発注書!E6284="","",発注書!B6284)</f>
        <v/>
      </c>
      <c r="F6278" s="79" t="str">
        <f>IF(J6278="","",VLOOKUP(J6278,商品マスタ!$F:$G,2,FALSE))</f>
        <v/>
      </c>
      <c r="G6278" s="80" t="str">
        <f>IF(F6278="","",VLOOKUP(F6278,商品マスタ!$G:$H,2,FALSE))</f>
        <v/>
      </c>
      <c r="H6278" s="81" t="str">
        <f t="shared" si="3232"/>
        <v/>
      </c>
      <c r="I6278" s="82" t="str">
        <f>IF(発注書!E6284="","",発注書!E6284)</f>
        <v/>
      </c>
      <c r="J6278" s="78" t="str">
        <f>IF(発注書!E6284="","",発注書!C6284)</f>
        <v/>
      </c>
    </row>
    <row r="6279" spans="1:10" x14ac:dyDescent="0.55000000000000004">
      <c r="A6279" s="76" t="e">
        <f t="shared" ref="A6279" si="3234">A6277+1</f>
        <v>#REF!</v>
      </c>
      <c r="B6279" s="50">
        <v>1</v>
      </c>
      <c r="E6279" s="78" t="str">
        <f>IF(発注書!E6285="","",発注書!B6285)</f>
        <v/>
      </c>
      <c r="F6279" s="79" t="str">
        <f>IF(J6279="","",VLOOKUP(J6279,商品マスタ!$F:$G,2,FALSE))</f>
        <v/>
      </c>
      <c r="G6279" s="80" t="str">
        <f>IF(F6279="","",VLOOKUP(F6279,商品マスタ!$G:$H,2,FALSE))</f>
        <v/>
      </c>
      <c r="H6279" s="81" t="str">
        <f t="shared" si="3232"/>
        <v/>
      </c>
      <c r="I6279" s="82" t="str">
        <f>IF(発注書!E6285="","",発注書!E6285)</f>
        <v/>
      </c>
      <c r="J6279" s="78" t="str">
        <f>IF(発注書!E6285="","",発注書!C6285)</f>
        <v/>
      </c>
    </row>
    <row r="6280" spans="1:10" x14ac:dyDescent="0.55000000000000004">
      <c r="B6280" s="50">
        <v>2</v>
      </c>
      <c r="E6280" s="78" t="str">
        <f>IF(発注書!E6286="","",発注書!B6286)</f>
        <v/>
      </c>
      <c r="F6280" s="79" t="str">
        <f>IF(J6280="","",VLOOKUP(J6280,商品マスタ!$F:$G,2,FALSE))</f>
        <v/>
      </c>
      <c r="G6280" s="80" t="str">
        <f>IF(F6280="","",VLOOKUP(F6280,商品マスタ!$G:$H,2,FALSE))</f>
        <v/>
      </c>
      <c r="H6280" s="81" t="str">
        <f t="shared" si="3232"/>
        <v/>
      </c>
      <c r="I6280" s="82" t="str">
        <f>IF(発注書!E6286="","",発注書!E6286)</f>
        <v/>
      </c>
      <c r="J6280" s="78" t="str">
        <f>IF(発注書!E6286="","",発注書!C6286)</f>
        <v/>
      </c>
    </row>
    <row r="6281" spans="1:10" x14ac:dyDescent="0.55000000000000004">
      <c r="A6281" s="76" t="e">
        <f t="shared" ref="A6281" si="3235">A6279+1</f>
        <v>#REF!</v>
      </c>
      <c r="B6281" s="50">
        <v>1</v>
      </c>
      <c r="E6281" s="78" t="str">
        <f>IF(発注書!E6287="","",発注書!B6287)</f>
        <v/>
      </c>
      <c r="F6281" s="79" t="str">
        <f>IF(J6281="","",VLOOKUP(J6281,商品マスタ!$F:$G,2,FALSE))</f>
        <v/>
      </c>
      <c r="G6281" s="80" t="str">
        <f>IF(F6281="","",VLOOKUP(F6281,商品マスタ!$G:$H,2,FALSE))</f>
        <v/>
      </c>
      <c r="H6281" s="81" t="str">
        <f t="shared" si="3232"/>
        <v/>
      </c>
      <c r="I6281" s="82" t="str">
        <f>IF(発注書!E6287="","",発注書!E6287)</f>
        <v/>
      </c>
      <c r="J6281" s="78" t="str">
        <f>IF(発注書!E6287="","",発注書!C6287)</f>
        <v/>
      </c>
    </row>
    <row r="6282" spans="1:10" x14ac:dyDescent="0.55000000000000004">
      <c r="B6282" s="50">
        <v>2</v>
      </c>
      <c r="E6282" s="78" t="str">
        <f>IF(発注書!E6288="","",発注書!B6288)</f>
        <v/>
      </c>
      <c r="F6282" s="79" t="str">
        <f>IF(J6282="","",VLOOKUP(J6282,商品マスタ!$F:$G,2,FALSE))</f>
        <v/>
      </c>
      <c r="G6282" s="80" t="str">
        <f>IF(F6282="","",VLOOKUP(F6282,商品マスタ!$G:$H,2,FALSE))</f>
        <v/>
      </c>
      <c r="H6282" s="81" t="str">
        <f t="shared" si="3232"/>
        <v/>
      </c>
      <c r="I6282" s="82" t="str">
        <f>IF(発注書!E6288="","",発注書!E6288)</f>
        <v/>
      </c>
      <c r="J6282" s="78" t="str">
        <f>IF(発注書!E6288="","",発注書!C6288)</f>
        <v/>
      </c>
    </row>
    <row r="6283" spans="1:10" x14ac:dyDescent="0.55000000000000004">
      <c r="A6283" s="76" t="e">
        <f t="shared" ref="A6283" si="3236">A6281+1</f>
        <v>#REF!</v>
      </c>
      <c r="B6283" s="50">
        <v>1</v>
      </c>
      <c r="E6283" s="78" t="str">
        <f>IF(発注書!E6289="","",発注書!B6289)</f>
        <v/>
      </c>
      <c r="F6283" s="79" t="str">
        <f>IF(J6283="","",VLOOKUP(J6283,商品マスタ!$F:$G,2,FALSE))</f>
        <v/>
      </c>
      <c r="G6283" s="80" t="str">
        <f>IF(F6283="","",VLOOKUP(F6283,商品マスタ!$G:$H,2,FALSE))</f>
        <v/>
      </c>
      <c r="H6283" s="81" t="str">
        <f t="shared" si="3232"/>
        <v/>
      </c>
      <c r="I6283" s="82" t="str">
        <f>IF(発注書!E6289="","",発注書!E6289)</f>
        <v/>
      </c>
      <c r="J6283" s="78" t="str">
        <f>IF(発注書!E6289="","",発注書!C6289)</f>
        <v/>
      </c>
    </row>
    <row r="6284" spans="1:10" x14ac:dyDescent="0.55000000000000004">
      <c r="B6284" s="50">
        <v>2</v>
      </c>
      <c r="E6284" s="78" t="str">
        <f>IF(発注書!E6290="","",発注書!B6290)</f>
        <v/>
      </c>
      <c r="F6284" s="79" t="str">
        <f>IF(J6284="","",VLOOKUP(J6284,商品マスタ!$F:$G,2,FALSE))</f>
        <v/>
      </c>
      <c r="G6284" s="80" t="str">
        <f>IF(F6284="","",VLOOKUP(F6284,商品マスタ!$G:$H,2,FALSE))</f>
        <v/>
      </c>
      <c r="H6284" s="81" t="str">
        <f t="shared" si="3232"/>
        <v/>
      </c>
      <c r="I6284" s="82" t="str">
        <f>IF(発注書!E6290="","",発注書!E6290)</f>
        <v/>
      </c>
      <c r="J6284" s="78" t="str">
        <f>IF(発注書!E6290="","",発注書!C6290)</f>
        <v/>
      </c>
    </row>
    <row r="6285" spans="1:10" x14ac:dyDescent="0.55000000000000004">
      <c r="A6285" s="76" t="e">
        <f t="shared" ref="A6285" si="3237">A6283+1</f>
        <v>#REF!</v>
      </c>
      <c r="B6285" s="50">
        <v>1</v>
      </c>
      <c r="E6285" s="78" t="str">
        <f>IF(発注書!E6291="","",発注書!B6291)</f>
        <v/>
      </c>
      <c r="F6285" s="79" t="str">
        <f>IF(J6285="","",VLOOKUP(J6285,商品マスタ!$F:$G,2,FALSE))</f>
        <v/>
      </c>
      <c r="G6285" s="80" t="str">
        <f>IF(F6285="","",VLOOKUP(F6285,商品マスタ!$G:$H,2,FALSE))</f>
        <v/>
      </c>
      <c r="H6285" s="81" t="str">
        <f t="shared" si="3232"/>
        <v/>
      </c>
      <c r="I6285" s="82" t="str">
        <f>IF(発注書!E6291="","",発注書!E6291)</f>
        <v/>
      </c>
      <c r="J6285" s="78" t="str">
        <f>IF(発注書!E6291="","",発注書!C6291)</f>
        <v/>
      </c>
    </row>
    <row r="6286" spans="1:10" x14ac:dyDescent="0.55000000000000004">
      <c r="B6286" s="50">
        <v>2</v>
      </c>
      <c r="E6286" s="78" t="str">
        <f>IF(発注書!E6292="","",発注書!B6292)</f>
        <v/>
      </c>
      <c r="F6286" s="79" t="str">
        <f>IF(J6286="","",VLOOKUP(J6286,商品マスタ!$F:$G,2,FALSE))</f>
        <v/>
      </c>
      <c r="G6286" s="80" t="str">
        <f>IF(F6286="","",VLOOKUP(F6286,商品マスタ!$G:$H,2,FALSE))</f>
        <v/>
      </c>
      <c r="H6286" s="81" t="str">
        <f t="shared" si="3232"/>
        <v/>
      </c>
      <c r="I6286" s="82" t="str">
        <f>IF(発注書!E6292="","",発注書!E6292)</f>
        <v/>
      </c>
      <c r="J6286" s="78" t="str">
        <f>IF(発注書!E6292="","",発注書!C6292)</f>
        <v/>
      </c>
    </row>
    <row r="6287" spans="1:10" x14ac:dyDescent="0.55000000000000004">
      <c r="A6287" s="76" t="e">
        <f t="shared" ref="A6287" si="3238">A6285+1</f>
        <v>#REF!</v>
      </c>
      <c r="B6287" s="50">
        <v>1</v>
      </c>
      <c r="E6287" s="78" t="str">
        <f>IF(発注書!E6293="","",発注書!B6293)</f>
        <v/>
      </c>
      <c r="F6287" s="79" t="str">
        <f>IF(J6287="","",VLOOKUP(J6287,商品マスタ!$F:$G,2,FALSE))</f>
        <v/>
      </c>
      <c r="G6287" s="80" t="str">
        <f>IF(F6287="","",VLOOKUP(F6287,商品マスタ!$G:$H,2,FALSE))</f>
        <v/>
      </c>
      <c r="H6287" s="81" t="str">
        <f t="shared" si="3232"/>
        <v/>
      </c>
      <c r="I6287" s="82" t="str">
        <f>IF(発注書!E6293="","",発注書!E6293)</f>
        <v/>
      </c>
      <c r="J6287" s="78" t="str">
        <f>IF(発注書!E6293="","",発注書!C6293)</f>
        <v/>
      </c>
    </row>
    <row r="6288" spans="1:10" x14ac:dyDescent="0.55000000000000004">
      <c r="B6288" s="50">
        <v>2</v>
      </c>
      <c r="E6288" s="78" t="str">
        <f>IF(発注書!E6294="","",発注書!B6294)</f>
        <v/>
      </c>
      <c r="F6288" s="79" t="str">
        <f>IF(J6288="","",VLOOKUP(J6288,商品マスタ!$F:$G,2,FALSE))</f>
        <v/>
      </c>
      <c r="G6288" s="80" t="str">
        <f>IF(F6288="","",VLOOKUP(F6288,商品マスタ!$G:$H,2,FALSE))</f>
        <v/>
      </c>
      <c r="H6288" s="81" t="str">
        <f t="shared" si="3232"/>
        <v/>
      </c>
      <c r="I6288" s="82" t="str">
        <f>IF(発注書!E6294="","",発注書!E6294)</f>
        <v/>
      </c>
      <c r="J6288" s="78" t="str">
        <f>IF(発注書!E6294="","",発注書!C6294)</f>
        <v/>
      </c>
    </row>
    <row r="6289" spans="1:10" x14ac:dyDescent="0.55000000000000004">
      <c r="A6289" s="76" t="e">
        <f t="shared" ref="A6289" si="3239">A6287+1</f>
        <v>#REF!</v>
      </c>
      <c r="B6289" s="50">
        <v>1</v>
      </c>
      <c r="E6289" s="78" t="str">
        <f>IF(発注書!E6295="","",発注書!B6295)</f>
        <v/>
      </c>
      <c r="F6289" s="79" t="str">
        <f>IF(J6289="","",VLOOKUP(J6289,商品マスタ!$F:$G,2,FALSE))</f>
        <v/>
      </c>
      <c r="G6289" s="80" t="str">
        <f>IF(F6289="","",VLOOKUP(F6289,商品マスタ!$G:$H,2,FALSE))</f>
        <v/>
      </c>
      <c r="H6289" s="81" t="str">
        <f t="shared" si="3232"/>
        <v/>
      </c>
      <c r="I6289" s="82" t="str">
        <f>IF(発注書!E6295="","",発注書!E6295)</f>
        <v/>
      </c>
      <c r="J6289" s="78" t="str">
        <f>IF(発注書!E6295="","",発注書!C6295)</f>
        <v/>
      </c>
    </row>
    <row r="6290" spans="1:10" x14ac:dyDescent="0.55000000000000004">
      <c r="B6290" s="50">
        <v>2</v>
      </c>
      <c r="E6290" s="78" t="str">
        <f>IF(発注書!E6296="","",発注書!B6296)</f>
        <v/>
      </c>
      <c r="F6290" s="79" t="str">
        <f>IF(J6290="","",VLOOKUP(J6290,商品マスタ!$F:$G,2,FALSE))</f>
        <v/>
      </c>
      <c r="G6290" s="80" t="str">
        <f>IF(F6290="","",VLOOKUP(F6290,商品マスタ!$G:$H,2,FALSE))</f>
        <v/>
      </c>
      <c r="H6290" s="81" t="str">
        <f t="shared" si="3232"/>
        <v/>
      </c>
      <c r="I6290" s="82" t="str">
        <f>IF(発注書!E6296="","",発注書!E6296)</f>
        <v/>
      </c>
      <c r="J6290" s="78" t="str">
        <f>IF(発注書!E6296="","",発注書!C6296)</f>
        <v/>
      </c>
    </row>
    <row r="6291" spans="1:10" x14ac:dyDescent="0.55000000000000004">
      <c r="A6291" s="76" t="e">
        <f t="shared" ref="A6291" si="3240">A6289+1</f>
        <v>#REF!</v>
      </c>
      <c r="B6291" s="50">
        <v>1</v>
      </c>
      <c r="E6291" s="78" t="str">
        <f>IF(発注書!E6297="","",発注書!B6297)</f>
        <v/>
      </c>
      <c r="F6291" s="79" t="str">
        <f>IF(J6291="","",VLOOKUP(J6291,商品マスタ!$F:$G,2,FALSE))</f>
        <v/>
      </c>
      <c r="G6291" s="80" t="str">
        <f>IF(F6291="","",VLOOKUP(F6291,商品マスタ!$G:$H,2,FALSE))</f>
        <v/>
      </c>
      <c r="H6291" s="81" t="str">
        <f t="shared" si="3232"/>
        <v/>
      </c>
      <c r="I6291" s="82" t="str">
        <f>IF(発注書!E6297="","",発注書!E6297)</f>
        <v/>
      </c>
      <c r="J6291" s="78" t="str">
        <f>IF(発注書!E6297="","",発注書!C6297)</f>
        <v/>
      </c>
    </row>
    <row r="6292" spans="1:10" x14ac:dyDescent="0.55000000000000004">
      <c r="B6292" s="50">
        <v>2</v>
      </c>
      <c r="E6292" s="78" t="str">
        <f>IF(発注書!E6298="","",発注書!B6298)</f>
        <v/>
      </c>
      <c r="F6292" s="79" t="str">
        <f>IF(J6292="","",VLOOKUP(J6292,商品マスタ!$F:$G,2,FALSE))</f>
        <v/>
      </c>
      <c r="G6292" s="80" t="str">
        <f>IF(F6292="","",VLOOKUP(F6292,商品マスタ!$G:$H,2,FALSE))</f>
        <v/>
      </c>
      <c r="H6292" s="81" t="str">
        <f t="shared" si="3232"/>
        <v/>
      </c>
      <c r="I6292" s="82" t="str">
        <f>IF(発注書!E6298="","",発注書!E6298)</f>
        <v/>
      </c>
      <c r="J6292" s="78" t="str">
        <f>IF(発注書!E6298="","",発注書!C6298)</f>
        <v/>
      </c>
    </row>
    <row r="6293" spans="1:10" x14ac:dyDescent="0.55000000000000004">
      <c r="A6293" s="76" t="e">
        <f t="shared" ref="A6293" si="3241">A6291+1</f>
        <v>#REF!</v>
      </c>
      <c r="B6293" s="50">
        <v>1</v>
      </c>
      <c r="E6293" s="78" t="str">
        <f>IF(発注書!E6299="","",発注書!B6299)</f>
        <v/>
      </c>
      <c r="F6293" s="79" t="str">
        <f>IF(J6293="","",VLOOKUP(J6293,商品マスタ!$F:$G,2,FALSE))</f>
        <v/>
      </c>
      <c r="G6293" s="80" t="str">
        <f>IF(F6293="","",VLOOKUP(F6293,商品マスタ!$G:$H,2,FALSE))</f>
        <v/>
      </c>
      <c r="H6293" s="81" t="str">
        <f t="shared" si="3232"/>
        <v/>
      </c>
      <c r="I6293" s="82" t="str">
        <f>IF(発注書!E6299="","",発注書!E6299)</f>
        <v/>
      </c>
      <c r="J6293" s="78" t="str">
        <f>IF(発注書!E6299="","",発注書!C6299)</f>
        <v/>
      </c>
    </row>
    <row r="6294" spans="1:10" x14ac:dyDescent="0.55000000000000004">
      <c r="B6294" s="50">
        <v>2</v>
      </c>
      <c r="E6294" s="78" t="str">
        <f>IF(発注書!E6300="","",発注書!B6300)</f>
        <v/>
      </c>
      <c r="F6294" s="79" t="str">
        <f>IF(J6294="","",VLOOKUP(J6294,商品マスタ!$F:$G,2,FALSE))</f>
        <v/>
      </c>
      <c r="G6294" s="80" t="str">
        <f>IF(F6294="","",VLOOKUP(F6294,商品マスタ!$G:$H,2,FALSE))</f>
        <v/>
      </c>
      <c r="H6294" s="81" t="str">
        <f t="shared" si="3232"/>
        <v/>
      </c>
      <c r="I6294" s="82" t="str">
        <f>IF(発注書!E6300="","",発注書!E6300)</f>
        <v/>
      </c>
      <c r="J6294" s="78" t="str">
        <f>IF(発注書!E6300="","",発注書!C6300)</f>
        <v/>
      </c>
    </row>
    <row r="6295" spans="1:10" x14ac:dyDescent="0.55000000000000004">
      <c r="A6295" s="76" t="e">
        <f t="shared" ref="A6295" si="3242">A6293+1</f>
        <v>#REF!</v>
      </c>
      <c r="B6295" s="50">
        <v>1</v>
      </c>
      <c r="E6295" s="78" t="str">
        <f>IF(発注書!E6301="","",発注書!B6301)</f>
        <v/>
      </c>
      <c r="F6295" s="79" t="str">
        <f>IF(J6295="","",VLOOKUP(J6295,商品マスタ!$F:$G,2,FALSE))</f>
        <v/>
      </c>
      <c r="G6295" s="80" t="str">
        <f>IF(F6295="","",VLOOKUP(F6295,商品マスタ!$G:$H,2,FALSE))</f>
        <v/>
      </c>
      <c r="H6295" s="81" t="str">
        <f t="shared" si="3232"/>
        <v/>
      </c>
      <c r="I6295" s="82" t="str">
        <f>IF(発注書!E6301="","",発注書!E6301)</f>
        <v/>
      </c>
      <c r="J6295" s="78" t="str">
        <f>IF(発注書!E6301="","",発注書!C6301)</f>
        <v/>
      </c>
    </row>
    <row r="6296" spans="1:10" x14ac:dyDescent="0.55000000000000004">
      <c r="B6296" s="50">
        <v>2</v>
      </c>
      <c r="E6296" s="78" t="str">
        <f>IF(発注書!E6302="","",発注書!B6302)</f>
        <v/>
      </c>
      <c r="F6296" s="79" t="str">
        <f>IF(J6296="","",VLOOKUP(J6296,商品マスタ!$F:$G,2,FALSE))</f>
        <v/>
      </c>
      <c r="G6296" s="80" t="str">
        <f>IF(F6296="","",VLOOKUP(F6296,商品マスタ!$G:$H,2,FALSE))</f>
        <v/>
      </c>
      <c r="H6296" s="81" t="str">
        <f t="shared" si="3232"/>
        <v/>
      </c>
      <c r="I6296" s="82" t="str">
        <f>IF(発注書!E6302="","",発注書!E6302)</f>
        <v/>
      </c>
      <c r="J6296" s="78" t="str">
        <f>IF(発注書!E6302="","",発注書!C6302)</f>
        <v/>
      </c>
    </row>
    <row r="6297" spans="1:10" x14ac:dyDescent="0.55000000000000004">
      <c r="A6297" s="76" t="e">
        <f t="shared" ref="A6297" si="3243">A6295+1</f>
        <v>#REF!</v>
      </c>
      <c r="B6297" s="50">
        <v>1</v>
      </c>
      <c r="E6297" s="78" t="str">
        <f>IF(発注書!E6303="","",発注書!B6303)</f>
        <v/>
      </c>
      <c r="F6297" s="79" t="str">
        <f>IF(J6297="","",VLOOKUP(J6297,商品マスタ!$F:$G,2,FALSE))</f>
        <v/>
      </c>
      <c r="G6297" s="80" t="str">
        <f>IF(F6297="","",VLOOKUP(F6297,商品マスタ!$G:$H,2,FALSE))</f>
        <v/>
      </c>
      <c r="H6297" s="81" t="str">
        <f t="shared" si="3232"/>
        <v/>
      </c>
      <c r="I6297" s="82" t="str">
        <f>IF(発注書!E6303="","",発注書!E6303)</f>
        <v/>
      </c>
      <c r="J6297" s="78" t="str">
        <f>IF(発注書!E6303="","",発注書!C6303)</f>
        <v/>
      </c>
    </row>
    <row r="6298" spans="1:10" x14ac:dyDescent="0.55000000000000004">
      <c r="B6298" s="50">
        <v>2</v>
      </c>
      <c r="E6298" s="78" t="str">
        <f>IF(発注書!E6304="","",発注書!B6304)</f>
        <v/>
      </c>
      <c r="F6298" s="79" t="str">
        <f>IF(J6298="","",VLOOKUP(J6298,商品マスタ!$F:$G,2,FALSE))</f>
        <v/>
      </c>
      <c r="G6298" s="80" t="str">
        <f>IF(F6298="","",VLOOKUP(F6298,商品マスタ!$G:$H,2,FALSE))</f>
        <v/>
      </c>
      <c r="H6298" s="81" t="str">
        <f t="shared" si="3232"/>
        <v/>
      </c>
      <c r="I6298" s="82" t="str">
        <f>IF(発注書!E6304="","",発注書!E6304)</f>
        <v/>
      </c>
      <c r="J6298" s="78" t="str">
        <f>IF(発注書!E6304="","",発注書!C6304)</f>
        <v/>
      </c>
    </row>
    <row r="6299" spans="1:10" x14ac:dyDescent="0.55000000000000004">
      <c r="A6299" s="76" t="e">
        <f t="shared" ref="A6299" si="3244">A6297+1</f>
        <v>#REF!</v>
      </c>
      <c r="B6299" s="50">
        <v>1</v>
      </c>
      <c r="E6299" s="78" t="str">
        <f>IF(発注書!E6305="","",発注書!B6305)</f>
        <v/>
      </c>
      <c r="F6299" s="79" t="str">
        <f>IF(J6299="","",VLOOKUP(J6299,商品マスタ!$F:$G,2,FALSE))</f>
        <v/>
      </c>
      <c r="G6299" s="80" t="str">
        <f>IF(F6299="","",VLOOKUP(F6299,商品マスタ!$G:$H,2,FALSE))</f>
        <v/>
      </c>
      <c r="H6299" s="81" t="str">
        <f t="shared" si="3232"/>
        <v/>
      </c>
      <c r="I6299" s="82" t="str">
        <f>IF(発注書!E6305="","",発注書!E6305)</f>
        <v/>
      </c>
      <c r="J6299" s="78" t="str">
        <f>IF(発注書!E6305="","",発注書!C6305)</f>
        <v/>
      </c>
    </row>
    <row r="6300" spans="1:10" x14ac:dyDescent="0.55000000000000004">
      <c r="B6300" s="50">
        <v>2</v>
      </c>
      <c r="E6300" s="78" t="str">
        <f>IF(発注書!E6306="","",発注書!B6306)</f>
        <v/>
      </c>
      <c r="F6300" s="79" t="str">
        <f>IF(J6300="","",VLOOKUP(J6300,商品マスタ!$F:$G,2,FALSE))</f>
        <v/>
      </c>
      <c r="G6300" s="80" t="str">
        <f>IF(F6300="","",VLOOKUP(F6300,商品マスタ!$G:$H,2,FALSE))</f>
        <v/>
      </c>
      <c r="H6300" s="81" t="str">
        <f t="shared" si="3232"/>
        <v/>
      </c>
      <c r="I6300" s="82" t="str">
        <f>IF(発注書!E6306="","",発注書!E6306)</f>
        <v/>
      </c>
      <c r="J6300" s="78" t="str">
        <f>IF(発注書!E6306="","",発注書!C6306)</f>
        <v/>
      </c>
    </row>
    <row r="6301" spans="1:10" x14ac:dyDescent="0.55000000000000004">
      <c r="A6301" s="76" t="e">
        <f t="shared" ref="A6301" si="3245">A6299+1</f>
        <v>#REF!</v>
      </c>
      <c r="B6301" s="50">
        <v>1</v>
      </c>
      <c r="E6301" s="78" t="str">
        <f>IF(発注書!E6307="","",発注書!B6307)</f>
        <v/>
      </c>
      <c r="F6301" s="79" t="str">
        <f>IF(J6301="","",VLOOKUP(J6301,商品マスタ!$F:$G,2,FALSE))</f>
        <v/>
      </c>
      <c r="G6301" s="80" t="str">
        <f>IF(F6301="","",VLOOKUP(F6301,商品マスタ!$G:$H,2,FALSE))</f>
        <v/>
      </c>
      <c r="H6301" s="81" t="str">
        <f t="shared" si="3232"/>
        <v/>
      </c>
      <c r="I6301" s="82" t="str">
        <f>IF(発注書!E6307="","",発注書!E6307)</f>
        <v/>
      </c>
      <c r="J6301" s="78" t="str">
        <f>IF(発注書!E6307="","",発注書!C6307)</f>
        <v/>
      </c>
    </row>
    <row r="6302" spans="1:10" x14ac:dyDescent="0.55000000000000004">
      <c r="B6302" s="50">
        <v>2</v>
      </c>
      <c r="E6302" s="78" t="str">
        <f>IF(発注書!E6308="","",発注書!B6308)</f>
        <v/>
      </c>
      <c r="F6302" s="79" t="str">
        <f>IF(J6302="","",VLOOKUP(J6302,商品マスタ!$F:$G,2,FALSE))</f>
        <v/>
      </c>
      <c r="G6302" s="80" t="str">
        <f>IF(F6302="","",VLOOKUP(F6302,商品マスタ!$G:$H,2,FALSE))</f>
        <v/>
      </c>
      <c r="H6302" s="81" t="str">
        <f t="shared" si="3232"/>
        <v/>
      </c>
      <c r="I6302" s="82" t="str">
        <f>IF(発注書!E6308="","",発注書!E6308)</f>
        <v/>
      </c>
      <c r="J6302" s="78" t="str">
        <f>IF(発注書!E6308="","",発注書!C6308)</f>
        <v/>
      </c>
    </row>
    <row r="6303" spans="1:10" x14ac:dyDescent="0.55000000000000004">
      <c r="A6303" s="76" t="e">
        <f t="shared" ref="A6303" si="3246">A6301+1</f>
        <v>#REF!</v>
      </c>
      <c r="B6303" s="50">
        <v>1</v>
      </c>
      <c r="E6303" s="78" t="str">
        <f>IF(発注書!E6309="","",発注書!B6309)</f>
        <v/>
      </c>
      <c r="F6303" s="79" t="str">
        <f>IF(J6303="","",VLOOKUP(J6303,商品マスタ!$F:$G,2,FALSE))</f>
        <v/>
      </c>
      <c r="G6303" s="80" t="str">
        <f>IF(F6303="","",VLOOKUP(F6303,商品マスタ!$G:$H,2,FALSE))</f>
        <v/>
      </c>
      <c r="H6303" s="81" t="str">
        <f t="shared" si="3232"/>
        <v/>
      </c>
      <c r="I6303" s="82" t="str">
        <f>IF(発注書!E6309="","",発注書!E6309)</f>
        <v/>
      </c>
      <c r="J6303" s="78" t="str">
        <f>IF(発注書!E6309="","",発注書!C6309)</f>
        <v/>
      </c>
    </row>
    <row r="6304" spans="1:10" x14ac:dyDescent="0.55000000000000004">
      <c r="B6304" s="50">
        <v>2</v>
      </c>
      <c r="E6304" s="78" t="str">
        <f>IF(発注書!E6310="","",発注書!B6310)</f>
        <v/>
      </c>
      <c r="F6304" s="79" t="str">
        <f>IF(J6304="","",VLOOKUP(J6304,商品マスタ!$F:$G,2,FALSE))</f>
        <v/>
      </c>
      <c r="G6304" s="80" t="str">
        <f>IF(F6304="","",VLOOKUP(F6304,商品マスタ!$G:$H,2,FALSE))</f>
        <v/>
      </c>
      <c r="H6304" s="81" t="str">
        <f t="shared" si="3232"/>
        <v/>
      </c>
      <c r="I6304" s="82" t="str">
        <f>IF(発注書!E6310="","",発注書!E6310)</f>
        <v/>
      </c>
      <c r="J6304" s="78" t="str">
        <f>IF(発注書!E6310="","",発注書!C6310)</f>
        <v/>
      </c>
    </row>
    <row r="6305" spans="1:10" x14ac:dyDescent="0.55000000000000004">
      <c r="A6305" s="76" t="e">
        <f t="shared" ref="A6305" si="3247">A6303+1</f>
        <v>#REF!</v>
      </c>
      <c r="B6305" s="50">
        <v>1</v>
      </c>
      <c r="E6305" s="78" t="str">
        <f>IF(発注書!E6311="","",発注書!B6311)</f>
        <v/>
      </c>
      <c r="F6305" s="79" t="str">
        <f>IF(J6305="","",VLOOKUP(J6305,商品マスタ!$F:$G,2,FALSE))</f>
        <v/>
      </c>
      <c r="G6305" s="80" t="str">
        <f>IF(F6305="","",VLOOKUP(F6305,商品マスタ!$G:$H,2,FALSE))</f>
        <v/>
      </c>
      <c r="H6305" s="81" t="str">
        <f t="shared" si="3232"/>
        <v/>
      </c>
      <c r="I6305" s="82" t="str">
        <f>IF(発注書!E6311="","",発注書!E6311)</f>
        <v/>
      </c>
      <c r="J6305" s="78" t="str">
        <f>IF(発注書!E6311="","",発注書!C6311)</f>
        <v/>
      </c>
    </row>
    <row r="6306" spans="1:10" x14ac:dyDescent="0.55000000000000004">
      <c r="B6306" s="50">
        <v>2</v>
      </c>
      <c r="E6306" s="78" t="str">
        <f>IF(発注書!E6312="","",発注書!B6312)</f>
        <v/>
      </c>
      <c r="F6306" s="79" t="str">
        <f>IF(J6306="","",VLOOKUP(J6306,商品マスタ!$F:$G,2,FALSE))</f>
        <v/>
      </c>
      <c r="G6306" s="80" t="str">
        <f>IF(F6306="","",VLOOKUP(F6306,商品マスタ!$G:$H,2,FALSE))</f>
        <v/>
      </c>
      <c r="H6306" s="81" t="str">
        <f t="shared" si="3232"/>
        <v/>
      </c>
      <c r="I6306" s="82" t="str">
        <f>IF(発注書!E6312="","",発注書!E6312)</f>
        <v/>
      </c>
      <c r="J6306" s="78" t="str">
        <f>IF(発注書!E6312="","",発注書!C6312)</f>
        <v/>
      </c>
    </row>
    <row r="6307" spans="1:10" x14ac:dyDescent="0.55000000000000004">
      <c r="A6307" s="76" t="e">
        <f t="shared" ref="A6307" si="3248">A6305+1</f>
        <v>#REF!</v>
      </c>
      <c r="B6307" s="50">
        <v>1</v>
      </c>
      <c r="E6307" s="78" t="str">
        <f>IF(発注書!E6313="","",発注書!B6313)</f>
        <v/>
      </c>
      <c r="F6307" s="79" t="str">
        <f>IF(J6307="","",VLOOKUP(J6307,商品マスタ!$F:$G,2,FALSE))</f>
        <v/>
      </c>
      <c r="G6307" s="80" t="str">
        <f>IF(F6307="","",VLOOKUP(F6307,商品マスタ!$G:$H,2,FALSE))</f>
        <v/>
      </c>
      <c r="H6307" s="81" t="str">
        <f t="shared" si="3232"/>
        <v/>
      </c>
      <c r="I6307" s="82" t="str">
        <f>IF(発注書!E6313="","",発注書!E6313)</f>
        <v/>
      </c>
      <c r="J6307" s="78" t="str">
        <f>IF(発注書!E6313="","",発注書!C6313)</f>
        <v/>
      </c>
    </row>
    <row r="6308" spans="1:10" x14ac:dyDescent="0.55000000000000004">
      <c r="B6308" s="50">
        <v>2</v>
      </c>
      <c r="E6308" s="78" t="str">
        <f>IF(発注書!E6314="","",発注書!B6314)</f>
        <v/>
      </c>
      <c r="F6308" s="79" t="str">
        <f>IF(J6308="","",VLOOKUP(J6308,商品マスタ!$F:$G,2,FALSE))</f>
        <v/>
      </c>
      <c r="G6308" s="80" t="str">
        <f>IF(F6308="","",VLOOKUP(F6308,商品マスタ!$G:$H,2,FALSE))</f>
        <v/>
      </c>
      <c r="H6308" s="81" t="str">
        <f t="shared" si="3232"/>
        <v/>
      </c>
      <c r="I6308" s="82" t="str">
        <f>IF(発注書!E6314="","",発注書!E6314)</f>
        <v/>
      </c>
      <c r="J6308" s="78" t="str">
        <f>IF(発注書!E6314="","",発注書!C6314)</f>
        <v/>
      </c>
    </row>
    <row r="6309" spans="1:10" x14ac:dyDescent="0.55000000000000004">
      <c r="A6309" s="76" t="e">
        <f t="shared" ref="A6309" si="3249">A6307+1</f>
        <v>#REF!</v>
      </c>
      <c r="B6309" s="50">
        <v>1</v>
      </c>
      <c r="E6309" s="78" t="str">
        <f>IF(発注書!E6315="","",発注書!B6315)</f>
        <v/>
      </c>
      <c r="F6309" s="79" t="str">
        <f>IF(J6309="","",VLOOKUP(J6309,商品マスタ!$F:$G,2,FALSE))</f>
        <v/>
      </c>
      <c r="G6309" s="80" t="str">
        <f>IF(F6309="","",VLOOKUP(F6309,商品マスタ!$G:$H,2,FALSE))</f>
        <v/>
      </c>
      <c r="H6309" s="81" t="str">
        <f t="shared" si="3232"/>
        <v/>
      </c>
      <c r="I6309" s="82" t="str">
        <f>IF(発注書!E6315="","",発注書!E6315)</f>
        <v/>
      </c>
      <c r="J6309" s="78" t="str">
        <f>IF(発注書!E6315="","",発注書!C6315)</f>
        <v/>
      </c>
    </row>
    <row r="6310" spans="1:10" x14ac:dyDescent="0.55000000000000004">
      <c r="B6310" s="50">
        <v>2</v>
      </c>
      <c r="E6310" s="78" t="str">
        <f>IF(発注書!E6316="","",発注書!B6316)</f>
        <v/>
      </c>
      <c r="F6310" s="79" t="str">
        <f>IF(J6310="","",VLOOKUP(J6310,商品マスタ!$F:$G,2,FALSE))</f>
        <v/>
      </c>
      <c r="G6310" s="80" t="str">
        <f>IF(F6310="","",VLOOKUP(F6310,商品マスタ!$G:$H,2,FALSE))</f>
        <v/>
      </c>
      <c r="H6310" s="81" t="str">
        <f t="shared" si="3232"/>
        <v/>
      </c>
      <c r="I6310" s="82" t="str">
        <f>IF(発注書!E6316="","",発注書!E6316)</f>
        <v/>
      </c>
      <c r="J6310" s="78" t="str">
        <f>IF(発注書!E6316="","",発注書!C6316)</f>
        <v/>
      </c>
    </row>
    <row r="6311" spans="1:10" x14ac:dyDescent="0.55000000000000004">
      <c r="A6311" s="76" t="e">
        <f t="shared" ref="A6311" si="3250">A6309+1</f>
        <v>#REF!</v>
      </c>
      <c r="B6311" s="50">
        <v>1</v>
      </c>
      <c r="E6311" s="78" t="str">
        <f>IF(発注書!E6317="","",発注書!B6317)</f>
        <v/>
      </c>
      <c r="F6311" s="79" t="str">
        <f>IF(J6311="","",VLOOKUP(J6311,商品マスタ!$F:$G,2,FALSE))</f>
        <v/>
      </c>
      <c r="G6311" s="80" t="str">
        <f>IF(F6311="","",VLOOKUP(F6311,商品マスタ!$G:$H,2,FALSE))</f>
        <v/>
      </c>
      <c r="H6311" s="81" t="str">
        <f t="shared" si="3232"/>
        <v/>
      </c>
      <c r="I6311" s="82" t="str">
        <f>IF(発注書!E6317="","",発注書!E6317)</f>
        <v/>
      </c>
      <c r="J6311" s="78" t="str">
        <f>IF(発注書!E6317="","",発注書!C6317)</f>
        <v/>
      </c>
    </row>
    <row r="6312" spans="1:10" x14ac:dyDescent="0.55000000000000004">
      <c r="B6312" s="50">
        <v>2</v>
      </c>
      <c r="E6312" s="78" t="str">
        <f>IF(発注書!E6318="","",発注書!B6318)</f>
        <v/>
      </c>
      <c r="F6312" s="79" t="str">
        <f>IF(J6312="","",VLOOKUP(J6312,商品マスタ!$F:$G,2,FALSE))</f>
        <v/>
      </c>
      <c r="G6312" s="80" t="str">
        <f>IF(F6312="","",VLOOKUP(F6312,商品マスタ!$G:$H,2,FALSE))</f>
        <v/>
      </c>
      <c r="H6312" s="81" t="str">
        <f t="shared" si="3232"/>
        <v/>
      </c>
      <c r="I6312" s="82" t="str">
        <f>IF(発注書!E6318="","",発注書!E6318)</f>
        <v/>
      </c>
      <c r="J6312" s="78" t="str">
        <f>IF(発注書!E6318="","",発注書!C6318)</f>
        <v/>
      </c>
    </row>
    <row r="6313" spans="1:10" x14ac:dyDescent="0.55000000000000004">
      <c r="A6313" s="76" t="e">
        <f t="shared" ref="A6313" si="3251">A6311+1</f>
        <v>#REF!</v>
      </c>
      <c r="B6313" s="50">
        <v>1</v>
      </c>
      <c r="E6313" s="78" t="str">
        <f>IF(発注書!E6319="","",発注書!B6319)</f>
        <v/>
      </c>
      <c r="F6313" s="79" t="str">
        <f>IF(J6313="","",VLOOKUP(J6313,商品マスタ!$F:$G,2,FALSE))</f>
        <v/>
      </c>
      <c r="G6313" s="80" t="str">
        <f>IF(F6313="","",VLOOKUP(F6313,商品マスタ!$G:$H,2,FALSE))</f>
        <v/>
      </c>
      <c r="H6313" s="81" t="str">
        <f t="shared" si="3232"/>
        <v/>
      </c>
      <c r="I6313" s="82" t="str">
        <f>IF(発注書!E6319="","",発注書!E6319)</f>
        <v/>
      </c>
      <c r="J6313" s="78" t="str">
        <f>IF(発注書!E6319="","",発注書!C6319)</f>
        <v/>
      </c>
    </row>
    <row r="6314" spans="1:10" x14ac:dyDescent="0.55000000000000004">
      <c r="B6314" s="50">
        <v>2</v>
      </c>
      <c r="E6314" s="78" t="str">
        <f>IF(発注書!E6320="","",発注書!B6320)</f>
        <v/>
      </c>
      <c r="F6314" s="79" t="str">
        <f>IF(J6314="","",VLOOKUP(J6314,商品マスタ!$F:$G,2,FALSE))</f>
        <v/>
      </c>
      <c r="G6314" s="80" t="str">
        <f>IF(F6314="","",VLOOKUP(F6314,商品マスタ!$G:$H,2,FALSE))</f>
        <v/>
      </c>
      <c r="H6314" s="81" t="str">
        <f t="shared" si="3232"/>
        <v/>
      </c>
      <c r="I6314" s="82" t="str">
        <f>IF(発注書!E6320="","",発注書!E6320)</f>
        <v/>
      </c>
      <c r="J6314" s="78" t="str">
        <f>IF(発注書!E6320="","",発注書!C6320)</f>
        <v/>
      </c>
    </row>
    <row r="6315" spans="1:10" x14ac:dyDescent="0.55000000000000004">
      <c r="A6315" s="76" t="e">
        <f t="shared" ref="A6315" si="3252">A6313+1</f>
        <v>#REF!</v>
      </c>
      <c r="B6315" s="50">
        <v>1</v>
      </c>
      <c r="E6315" s="78" t="str">
        <f>IF(発注書!E6321="","",発注書!B6321)</f>
        <v/>
      </c>
      <c r="F6315" s="79" t="str">
        <f>IF(J6315="","",VLOOKUP(J6315,商品マスタ!$F:$G,2,FALSE))</f>
        <v/>
      </c>
      <c r="G6315" s="80" t="str">
        <f>IF(F6315="","",VLOOKUP(F6315,商品マスタ!$G:$H,2,FALSE))</f>
        <v/>
      </c>
      <c r="H6315" s="81" t="str">
        <f t="shared" si="3232"/>
        <v/>
      </c>
      <c r="I6315" s="82" t="str">
        <f>IF(発注書!E6321="","",発注書!E6321)</f>
        <v/>
      </c>
      <c r="J6315" s="78" t="str">
        <f>IF(発注書!E6321="","",発注書!C6321)</f>
        <v/>
      </c>
    </row>
    <row r="6316" spans="1:10" x14ac:dyDescent="0.55000000000000004">
      <c r="B6316" s="50">
        <v>2</v>
      </c>
      <c r="E6316" s="78" t="str">
        <f>IF(発注書!E6322="","",発注書!B6322)</f>
        <v/>
      </c>
      <c r="F6316" s="79" t="str">
        <f>IF(J6316="","",VLOOKUP(J6316,商品マスタ!$F:$G,2,FALSE))</f>
        <v/>
      </c>
      <c r="G6316" s="80" t="str">
        <f>IF(F6316="","",VLOOKUP(F6316,商品マスタ!$G:$H,2,FALSE))</f>
        <v/>
      </c>
      <c r="H6316" s="81" t="str">
        <f t="shared" si="3232"/>
        <v/>
      </c>
      <c r="I6316" s="82" t="str">
        <f>IF(発注書!E6322="","",発注書!E6322)</f>
        <v/>
      </c>
      <c r="J6316" s="78" t="str">
        <f>IF(発注書!E6322="","",発注書!C6322)</f>
        <v/>
      </c>
    </row>
    <row r="6317" spans="1:10" x14ac:dyDescent="0.55000000000000004">
      <c r="A6317" s="76" t="e">
        <f t="shared" ref="A6317" si="3253">A6315+1</f>
        <v>#REF!</v>
      </c>
      <c r="B6317" s="50">
        <v>1</v>
      </c>
      <c r="E6317" s="78" t="str">
        <f>IF(発注書!E6323="","",発注書!B6323)</f>
        <v/>
      </c>
      <c r="F6317" s="79" t="str">
        <f>IF(J6317="","",VLOOKUP(J6317,商品マスタ!$F:$G,2,FALSE))</f>
        <v/>
      </c>
      <c r="G6317" s="80" t="str">
        <f>IF(F6317="","",VLOOKUP(F6317,商品マスタ!$G:$H,2,FALSE))</f>
        <v/>
      </c>
      <c r="H6317" s="81" t="str">
        <f t="shared" si="3232"/>
        <v/>
      </c>
      <c r="I6317" s="82" t="str">
        <f>IF(発注書!E6323="","",発注書!E6323)</f>
        <v/>
      </c>
      <c r="J6317" s="78" t="str">
        <f>IF(発注書!E6323="","",発注書!C6323)</f>
        <v/>
      </c>
    </row>
    <row r="6318" spans="1:10" x14ac:dyDescent="0.55000000000000004">
      <c r="B6318" s="50">
        <v>2</v>
      </c>
      <c r="E6318" s="78" t="str">
        <f>IF(発注書!E6324="","",発注書!B6324)</f>
        <v/>
      </c>
      <c r="F6318" s="79" t="str">
        <f>IF(J6318="","",VLOOKUP(J6318,商品マスタ!$F:$G,2,FALSE))</f>
        <v/>
      </c>
      <c r="G6318" s="80" t="str">
        <f>IF(F6318="","",VLOOKUP(F6318,商品マスタ!$G:$H,2,FALSE))</f>
        <v/>
      </c>
      <c r="H6318" s="81" t="str">
        <f t="shared" si="3232"/>
        <v/>
      </c>
      <c r="I6318" s="82" t="str">
        <f>IF(発注書!E6324="","",発注書!E6324)</f>
        <v/>
      </c>
      <c r="J6318" s="78" t="str">
        <f>IF(発注書!E6324="","",発注書!C6324)</f>
        <v/>
      </c>
    </row>
    <row r="6319" spans="1:10" x14ac:dyDescent="0.55000000000000004">
      <c r="A6319" s="76" t="e">
        <f t="shared" ref="A6319" si="3254">A6317+1</f>
        <v>#REF!</v>
      </c>
      <c r="B6319" s="50">
        <v>1</v>
      </c>
      <c r="E6319" s="78" t="str">
        <f>IF(発注書!E6325="","",発注書!B6325)</f>
        <v/>
      </c>
      <c r="F6319" s="79" t="str">
        <f>IF(J6319="","",VLOOKUP(J6319,商品マスタ!$F:$G,2,FALSE))</f>
        <v/>
      </c>
      <c r="G6319" s="80" t="str">
        <f>IF(F6319="","",VLOOKUP(F6319,商品マスタ!$G:$H,2,FALSE))</f>
        <v/>
      </c>
      <c r="H6319" s="81" t="str">
        <f t="shared" si="3232"/>
        <v/>
      </c>
      <c r="I6319" s="82" t="str">
        <f>IF(発注書!E6325="","",発注書!E6325)</f>
        <v/>
      </c>
      <c r="J6319" s="78" t="str">
        <f>IF(発注書!E6325="","",発注書!C6325)</f>
        <v/>
      </c>
    </row>
    <row r="6320" spans="1:10" x14ac:dyDescent="0.55000000000000004">
      <c r="B6320" s="50">
        <v>2</v>
      </c>
      <c r="E6320" s="78" t="str">
        <f>IF(発注書!E6326="","",発注書!B6326)</f>
        <v/>
      </c>
      <c r="F6320" s="79" t="str">
        <f>IF(J6320="","",VLOOKUP(J6320,商品マスタ!$F:$G,2,FALSE))</f>
        <v/>
      </c>
      <c r="G6320" s="80" t="str">
        <f>IF(F6320="","",VLOOKUP(F6320,商品マスタ!$G:$H,2,FALSE))</f>
        <v/>
      </c>
      <c r="H6320" s="81" t="str">
        <f t="shared" si="3232"/>
        <v/>
      </c>
      <c r="I6320" s="82" t="str">
        <f>IF(発注書!E6326="","",発注書!E6326)</f>
        <v/>
      </c>
      <c r="J6320" s="78" t="str">
        <f>IF(発注書!E6326="","",発注書!C6326)</f>
        <v/>
      </c>
    </row>
    <row r="6321" spans="1:10" x14ac:dyDescent="0.55000000000000004">
      <c r="A6321" s="76" t="e">
        <f t="shared" ref="A6321" si="3255">A6319+1</f>
        <v>#REF!</v>
      </c>
      <c r="B6321" s="50">
        <v>1</v>
      </c>
      <c r="E6321" s="78" t="str">
        <f>IF(発注書!E6327="","",発注書!B6327)</f>
        <v/>
      </c>
      <c r="F6321" s="79" t="str">
        <f>IF(J6321="","",VLOOKUP(J6321,商品マスタ!$F:$G,2,FALSE))</f>
        <v/>
      </c>
      <c r="G6321" s="80" t="str">
        <f>IF(F6321="","",VLOOKUP(F6321,商品マスタ!$G:$H,2,FALSE))</f>
        <v/>
      </c>
      <c r="H6321" s="81" t="str">
        <f t="shared" si="3232"/>
        <v/>
      </c>
      <c r="I6321" s="82" t="str">
        <f>IF(発注書!E6327="","",発注書!E6327)</f>
        <v/>
      </c>
      <c r="J6321" s="78" t="str">
        <f>IF(発注書!E6327="","",発注書!C6327)</f>
        <v/>
      </c>
    </row>
    <row r="6322" spans="1:10" x14ac:dyDescent="0.55000000000000004">
      <c r="B6322" s="50">
        <v>2</v>
      </c>
      <c r="E6322" s="78" t="str">
        <f>IF(発注書!E6328="","",発注書!B6328)</f>
        <v/>
      </c>
      <c r="F6322" s="79" t="str">
        <f>IF(J6322="","",VLOOKUP(J6322,商品マスタ!$F:$G,2,FALSE))</f>
        <v/>
      </c>
      <c r="G6322" s="80" t="str">
        <f>IF(F6322="","",VLOOKUP(F6322,商品マスタ!$G:$H,2,FALSE))</f>
        <v/>
      </c>
      <c r="H6322" s="81" t="str">
        <f t="shared" si="3232"/>
        <v/>
      </c>
      <c r="I6322" s="82" t="str">
        <f>IF(発注書!E6328="","",発注書!E6328)</f>
        <v/>
      </c>
      <c r="J6322" s="78" t="str">
        <f>IF(発注書!E6328="","",発注書!C6328)</f>
        <v/>
      </c>
    </row>
    <row r="6323" spans="1:10" x14ac:dyDescent="0.55000000000000004">
      <c r="A6323" s="76" t="e">
        <f t="shared" ref="A6323" si="3256">A6321+1</f>
        <v>#REF!</v>
      </c>
      <c r="B6323" s="50">
        <v>1</v>
      </c>
      <c r="E6323" s="78" t="str">
        <f>IF(発注書!E6329="","",発注書!B6329)</f>
        <v/>
      </c>
      <c r="F6323" s="79" t="str">
        <f>IF(J6323="","",VLOOKUP(J6323,商品マスタ!$F:$G,2,FALSE))</f>
        <v/>
      </c>
      <c r="G6323" s="80" t="str">
        <f>IF(F6323="","",VLOOKUP(F6323,商品マスタ!$G:$H,2,FALSE))</f>
        <v/>
      </c>
      <c r="H6323" s="81" t="str">
        <f t="shared" si="3232"/>
        <v/>
      </c>
      <c r="I6323" s="82" t="str">
        <f>IF(発注書!E6329="","",発注書!E6329)</f>
        <v/>
      </c>
      <c r="J6323" s="78" t="str">
        <f>IF(発注書!E6329="","",発注書!C6329)</f>
        <v/>
      </c>
    </row>
    <row r="6324" spans="1:10" x14ac:dyDescent="0.55000000000000004">
      <c r="B6324" s="50">
        <v>2</v>
      </c>
      <c r="E6324" s="78" t="str">
        <f>IF(発注書!E6330="","",発注書!B6330)</f>
        <v/>
      </c>
      <c r="F6324" s="79" t="str">
        <f>IF(J6324="","",VLOOKUP(J6324,商品マスタ!$F:$G,2,FALSE))</f>
        <v/>
      </c>
      <c r="G6324" s="80" t="str">
        <f>IF(F6324="","",VLOOKUP(F6324,商品マスタ!$G:$H,2,FALSE))</f>
        <v/>
      </c>
      <c r="H6324" s="81" t="str">
        <f t="shared" si="3232"/>
        <v/>
      </c>
      <c r="I6324" s="82" t="str">
        <f>IF(発注書!E6330="","",発注書!E6330)</f>
        <v/>
      </c>
      <c r="J6324" s="78" t="str">
        <f>IF(発注書!E6330="","",発注書!C6330)</f>
        <v/>
      </c>
    </row>
    <row r="6325" spans="1:10" x14ac:dyDescent="0.55000000000000004">
      <c r="A6325" s="76" t="e">
        <f t="shared" ref="A6325" si="3257">A6323+1</f>
        <v>#REF!</v>
      </c>
      <c r="B6325" s="50">
        <v>1</v>
      </c>
      <c r="E6325" s="78" t="str">
        <f>IF(発注書!E6331="","",発注書!B6331)</f>
        <v/>
      </c>
      <c r="F6325" s="79" t="str">
        <f>IF(J6325="","",VLOOKUP(J6325,商品マスタ!$F:$G,2,FALSE))</f>
        <v/>
      </c>
      <c r="G6325" s="80" t="str">
        <f>IF(F6325="","",VLOOKUP(F6325,商品マスタ!$G:$H,2,FALSE))</f>
        <v/>
      </c>
      <c r="H6325" s="81" t="str">
        <f t="shared" si="3232"/>
        <v/>
      </c>
      <c r="I6325" s="82" t="str">
        <f>IF(発注書!E6331="","",発注書!E6331)</f>
        <v/>
      </c>
      <c r="J6325" s="78" t="str">
        <f>IF(発注書!E6331="","",発注書!C6331)</f>
        <v/>
      </c>
    </row>
    <row r="6326" spans="1:10" x14ac:dyDescent="0.55000000000000004">
      <c r="B6326" s="50">
        <v>2</v>
      </c>
      <c r="E6326" s="78" t="str">
        <f>IF(発注書!E6332="","",発注書!B6332)</f>
        <v/>
      </c>
      <c r="F6326" s="79" t="str">
        <f>IF(J6326="","",VLOOKUP(J6326,商品マスタ!$F:$G,2,FALSE))</f>
        <v/>
      </c>
      <c r="G6326" s="80" t="str">
        <f>IF(F6326="","",VLOOKUP(F6326,商品マスタ!$G:$H,2,FALSE))</f>
        <v/>
      </c>
      <c r="H6326" s="81" t="str">
        <f t="shared" si="3232"/>
        <v/>
      </c>
      <c r="I6326" s="82" t="str">
        <f>IF(発注書!E6332="","",発注書!E6332)</f>
        <v/>
      </c>
      <c r="J6326" s="78" t="str">
        <f>IF(発注書!E6332="","",発注書!C6332)</f>
        <v/>
      </c>
    </row>
    <row r="6327" spans="1:10" x14ac:dyDescent="0.55000000000000004">
      <c r="A6327" s="76" t="e">
        <f t="shared" ref="A6327" si="3258">A6325+1</f>
        <v>#REF!</v>
      </c>
      <c r="B6327" s="50">
        <v>1</v>
      </c>
      <c r="E6327" s="78" t="str">
        <f>IF(発注書!E6333="","",発注書!B6333)</f>
        <v/>
      </c>
      <c r="F6327" s="79" t="str">
        <f>IF(J6327="","",VLOOKUP(J6327,商品マスタ!$F:$G,2,FALSE))</f>
        <v/>
      </c>
      <c r="G6327" s="80" t="str">
        <f>IF(F6327="","",VLOOKUP(F6327,商品マスタ!$G:$H,2,FALSE))</f>
        <v/>
      </c>
      <c r="H6327" s="81" t="str">
        <f t="shared" si="3232"/>
        <v/>
      </c>
      <c r="I6327" s="82" t="str">
        <f>IF(発注書!E6333="","",発注書!E6333)</f>
        <v/>
      </c>
      <c r="J6327" s="78" t="str">
        <f>IF(発注書!E6333="","",発注書!C6333)</f>
        <v/>
      </c>
    </row>
    <row r="6328" spans="1:10" x14ac:dyDescent="0.55000000000000004">
      <c r="B6328" s="50">
        <v>2</v>
      </c>
      <c r="E6328" s="78" t="str">
        <f>IF(発注書!E6334="","",発注書!B6334)</f>
        <v/>
      </c>
      <c r="F6328" s="79" t="str">
        <f>IF(J6328="","",VLOOKUP(J6328,商品マスタ!$F:$G,2,FALSE))</f>
        <v/>
      </c>
      <c r="G6328" s="80" t="str">
        <f>IF(F6328="","",VLOOKUP(F6328,商品マスタ!$G:$H,2,FALSE))</f>
        <v/>
      </c>
      <c r="H6328" s="81" t="str">
        <f t="shared" si="3232"/>
        <v/>
      </c>
      <c r="I6328" s="82" t="str">
        <f>IF(発注書!E6334="","",発注書!E6334)</f>
        <v/>
      </c>
      <c r="J6328" s="78" t="str">
        <f>IF(発注書!E6334="","",発注書!C6334)</f>
        <v/>
      </c>
    </row>
    <row r="6329" spans="1:10" x14ac:dyDescent="0.55000000000000004">
      <c r="A6329" s="76" t="e">
        <f t="shared" ref="A6329" si="3259">A6327+1</f>
        <v>#REF!</v>
      </c>
      <c r="B6329" s="50">
        <v>1</v>
      </c>
      <c r="E6329" s="78" t="str">
        <f>IF(発注書!E6335="","",発注書!B6335)</f>
        <v/>
      </c>
      <c r="F6329" s="79" t="str">
        <f>IF(J6329="","",VLOOKUP(J6329,商品マスタ!$F:$G,2,FALSE))</f>
        <v/>
      </c>
      <c r="G6329" s="80" t="str">
        <f>IF(F6329="","",VLOOKUP(F6329,商品マスタ!$G:$H,2,FALSE))</f>
        <v/>
      </c>
      <c r="H6329" s="81" t="str">
        <f t="shared" si="3232"/>
        <v/>
      </c>
      <c r="I6329" s="82" t="str">
        <f>IF(発注書!E6335="","",発注書!E6335)</f>
        <v/>
      </c>
      <c r="J6329" s="78" t="str">
        <f>IF(発注書!E6335="","",発注書!C6335)</f>
        <v/>
      </c>
    </row>
    <row r="6330" spans="1:10" x14ac:dyDescent="0.55000000000000004">
      <c r="B6330" s="50">
        <v>2</v>
      </c>
      <c r="E6330" s="78" t="str">
        <f>IF(発注書!E6336="","",発注書!B6336)</f>
        <v/>
      </c>
      <c r="F6330" s="79" t="str">
        <f>IF(J6330="","",VLOOKUP(J6330,商品マスタ!$F:$G,2,FALSE))</f>
        <v/>
      </c>
      <c r="G6330" s="80" t="str">
        <f>IF(F6330="","",VLOOKUP(F6330,商品マスタ!$G:$H,2,FALSE))</f>
        <v/>
      </c>
      <c r="H6330" s="81" t="str">
        <f t="shared" si="3232"/>
        <v/>
      </c>
      <c r="I6330" s="82" t="str">
        <f>IF(発注書!E6336="","",発注書!E6336)</f>
        <v/>
      </c>
      <c r="J6330" s="78" t="str">
        <f>IF(発注書!E6336="","",発注書!C6336)</f>
        <v/>
      </c>
    </row>
    <row r="6331" spans="1:10" x14ac:dyDescent="0.55000000000000004">
      <c r="A6331" s="76" t="e">
        <f t="shared" ref="A6331" si="3260">A6329+1</f>
        <v>#REF!</v>
      </c>
      <c r="B6331" s="50">
        <v>1</v>
      </c>
      <c r="E6331" s="78" t="str">
        <f>IF(発注書!E6337="","",発注書!B6337)</f>
        <v/>
      </c>
      <c r="F6331" s="79" t="str">
        <f>IF(J6331="","",VLOOKUP(J6331,商品マスタ!$F:$G,2,FALSE))</f>
        <v/>
      </c>
      <c r="G6331" s="80" t="str">
        <f>IF(F6331="","",VLOOKUP(F6331,商品マスタ!$G:$H,2,FALSE))</f>
        <v/>
      </c>
      <c r="H6331" s="81" t="str">
        <f t="shared" si="3232"/>
        <v/>
      </c>
      <c r="I6331" s="82" t="str">
        <f>IF(発注書!E6337="","",発注書!E6337)</f>
        <v/>
      </c>
      <c r="J6331" s="78" t="str">
        <f>IF(発注書!E6337="","",発注書!C6337)</f>
        <v/>
      </c>
    </row>
    <row r="6332" spans="1:10" x14ac:dyDescent="0.55000000000000004">
      <c r="B6332" s="50">
        <v>2</v>
      </c>
      <c r="E6332" s="78" t="str">
        <f>IF(発注書!E6338="","",発注書!B6338)</f>
        <v/>
      </c>
      <c r="F6332" s="79" t="str">
        <f>IF(J6332="","",VLOOKUP(J6332,商品マスタ!$F:$G,2,FALSE))</f>
        <v/>
      </c>
      <c r="G6332" s="80" t="str">
        <f>IF(F6332="","",VLOOKUP(F6332,商品マスタ!$G:$H,2,FALSE))</f>
        <v/>
      </c>
      <c r="H6332" s="81" t="str">
        <f t="shared" si="3232"/>
        <v/>
      </c>
      <c r="I6332" s="82" t="str">
        <f>IF(発注書!E6338="","",発注書!E6338)</f>
        <v/>
      </c>
      <c r="J6332" s="78" t="str">
        <f>IF(発注書!E6338="","",発注書!C6338)</f>
        <v/>
      </c>
    </row>
    <row r="6333" spans="1:10" x14ac:dyDescent="0.55000000000000004">
      <c r="A6333" s="76" t="e">
        <f t="shared" ref="A6333" si="3261">A6331+1</f>
        <v>#REF!</v>
      </c>
      <c r="B6333" s="50">
        <v>1</v>
      </c>
      <c r="E6333" s="78" t="str">
        <f>IF(発注書!E6339="","",発注書!B6339)</f>
        <v/>
      </c>
      <c r="F6333" s="79" t="str">
        <f>IF(J6333="","",VLOOKUP(J6333,商品マスタ!$F:$G,2,FALSE))</f>
        <v/>
      </c>
      <c r="G6333" s="80" t="str">
        <f>IF(F6333="","",VLOOKUP(F6333,商品マスタ!$G:$H,2,FALSE))</f>
        <v/>
      </c>
      <c r="H6333" s="81" t="str">
        <f t="shared" si="3232"/>
        <v/>
      </c>
      <c r="I6333" s="82" t="str">
        <f>IF(発注書!E6339="","",発注書!E6339)</f>
        <v/>
      </c>
      <c r="J6333" s="78" t="str">
        <f>IF(発注書!E6339="","",発注書!C6339)</f>
        <v/>
      </c>
    </row>
    <row r="6334" spans="1:10" x14ac:dyDescent="0.55000000000000004">
      <c r="B6334" s="50">
        <v>2</v>
      </c>
      <c r="E6334" s="78" t="str">
        <f>IF(発注書!E6340="","",発注書!B6340)</f>
        <v/>
      </c>
      <c r="F6334" s="79" t="str">
        <f>IF(J6334="","",VLOOKUP(J6334,商品マスタ!$F:$G,2,FALSE))</f>
        <v/>
      </c>
      <c r="G6334" s="80" t="str">
        <f>IF(F6334="","",VLOOKUP(F6334,商品マスタ!$G:$H,2,FALSE))</f>
        <v/>
      </c>
      <c r="H6334" s="81" t="str">
        <f t="shared" si="3232"/>
        <v/>
      </c>
      <c r="I6334" s="82" t="str">
        <f>IF(発注書!E6340="","",発注書!E6340)</f>
        <v/>
      </c>
      <c r="J6334" s="78" t="str">
        <f>IF(発注書!E6340="","",発注書!C6340)</f>
        <v/>
      </c>
    </row>
    <row r="6335" spans="1:10" x14ac:dyDescent="0.55000000000000004">
      <c r="A6335" s="76" t="e">
        <f t="shared" ref="A6335" si="3262">A6333+1</f>
        <v>#REF!</v>
      </c>
      <c r="B6335" s="50">
        <v>1</v>
      </c>
      <c r="E6335" s="78" t="str">
        <f>IF(発注書!E6341="","",発注書!B6341)</f>
        <v/>
      </c>
      <c r="F6335" s="79" t="str">
        <f>IF(J6335="","",VLOOKUP(J6335,商品マスタ!$F:$G,2,FALSE))</f>
        <v/>
      </c>
      <c r="G6335" s="80" t="str">
        <f>IF(F6335="","",VLOOKUP(F6335,商品マスタ!$G:$H,2,FALSE))</f>
        <v/>
      </c>
      <c r="H6335" s="81" t="str">
        <f t="shared" si="3232"/>
        <v/>
      </c>
      <c r="I6335" s="82" t="str">
        <f>IF(発注書!E6341="","",発注書!E6341)</f>
        <v/>
      </c>
      <c r="J6335" s="78" t="str">
        <f>IF(発注書!E6341="","",発注書!C6341)</f>
        <v/>
      </c>
    </row>
    <row r="6336" spans="1:10" x14ac:dyDescent="0.55000000000000004">
      <c r="B6336" s="50">
        <v>2</v>
      </c>
      <c r="E6336" s="78" t="str">
        <f>IF(発注書!E6342="","",発注書!B6342)</f>
        <v/>
      </c>
      <c r="F6336" s="79" t="str">
        <f>IF(J6336="","",VLOOKUP(J6336,商品マスタ!$F:$G,2,FALSE))</f>
        <v/>
      </c>
      <c r="G6336" s="80" t="str">
        <f>IF(F6336="","",VLOOKUP(F6336,商品マスタ!$G:$H,2,FALSE))</f>
        <v/>
      </c>
      <c r="H6336" s="81" t="str">
        <f t="shared" si="3232"/>
        <v/>
      </c>
      <c r="I6336" s="82" t="str">
        <f>IF(発注書!E6342="","",発注書!E6342)</f>
        <v/>
      </c>
      <c r="J6336" s="78" t="str">
        <f>IF(発注書!E6342="","",発注書!C6342)</f>
        <v/>
      </c>
    </row>
    <row r="6337" spans="1:10" x14ac:dyDescent="0.55000000000000004">
      <c r="A6337" s="76" t="e">
        <f t="shared" ref="A6337" si="3263">A6335+1</f>
        <v>#REF!</v>
      </c>
      <c r="B6337" s="50">
        <v>1</v>
      </c>
      <c r="E6337" s="78" t="str">
        <f>IF(発注書!E6343="","",発注書!B6343)</f>
        <v/>
      </c>
      <c r="F6337" s="79" t="str">
        <f>IF(J6337="","",VLOOKUP(J6337,商品マスタ!$F:$G,2,FALSE))</f>
        <v/>
      </c>
      <c r="G6337" s="80" t="str">
        <f>IF(F6337="","",VLOOKUP(F6337,商品マスタ!$G:$H,2,FALSE))</f>
        <v/>
      </c>
      <c r="H6337" s="81" t="str">
        <f t="shared" si="3232"/>
        <v/>
      </c>
      <c r="I6337" s="82" t="str">
        <f>IF(発注書!E6343="","",発注書!E6343)</f>
        <v/>
      </c>
      <c r="J6337" s="78" t="str">
        <f>IF(発注書!E6343="","",発注書!C6343)</f>
        <v/>
      </c>
    </row>
    <row r="6338" spans="1:10" x14ac:dyDescent="0.55000000000000004">
      <c r="B6338" s="50">
        <v>2</v>
      </c>
      <c r="E6338" s="78" t="str">
        <f>IF(発注書!E6344="","",発注書!B6344)</f>
        <v/>
      </c>
      <c r="F6338" s="79" t="str">
        <f>IF(J6338="","",VLOOKUP(J6338,商品マスタ!$F:$G,2,FALSE))</f>
        <v/>
      </c>
      <c r="G6338" s="80" t="str">
        <f>IF(F6338="","",VLOOKUP(F6338,商品マスタ!$G:$H,2,FALSE))</f>
        <v/>
      </c>
      <c r="H6338" s="81" t="str">
        <f t="shared" si="3232"/>
        <v/>
      </c>
      <c r="I6338" s="82" t="str">
        <f>IF(発注書!E6344="","",発注書!E6344)</f>
        <v/>
      </c>
      <c r="J6338" s="78" t="str">
        <f>IF(発注書!E6344="","",発注書!C6344)</f>
        <v/>
      </c>
    </row>
    <row r="6339" spans="1:10" x14ac:dyDescent="0.55000000000000004">
      <c r="A6339" s="76" t="e">
        <f t="shared" ref="A6339" si="3264">A6337+1</f>
        <v>#REF!</v>
      </c>
      <c r="B6339" s="50">
        <v>1</v>
      </c>
      <c r="E6339" s="78" t="str">
        <f>IF(発注書!E6345="","",発注書!B6345)</f>
        <v/>
      </c>
      <c r="F6339" s="79" t="str">
        <f>IF(J6339="","",VLOOKUP(J6339,商品マスタ!$F:$G,2,FALSE))</f>
        <v/>
      </c>
      <c r="G6339" s="80" t="str">
        <f>IF(F6339="","",VLOOKUP(F6339,商品マスタ!$G:$H,2,FALSE))</f>
        <v/>
      </c>
      <c r="H6339" s="81" t="str">
        <f t="shared" si="3232"/>
        <v/>
      </c>
      <c r="I6339" s="82" t="str">
        <f>IF(発注書!E6345="","",発注書!E6345)</f>
        <v/>
      </c>
      <c r="J6339" s="78" t="str">
        <f>IF(発注書!E6345="","",発注書!C6345)</f>
        <v/>
      </c>
    </row>
    <row r="6340" spans="1:10" x14ac:dyDescent="0.55000000000000004">
      <c r="B6340" s="50">
        <v>2</v>
      </c>
      <c r="E6340" s="78" t="str">
        <f>IF(発注書!E6346="","",発注書!B6346)</f>
        <v/>
      </c>
      <c r="F6340" s="79" t="str">
        <f>IF(J6340="","",VLOOKUP(J6340,商品マスタ!$F:$G,2,FALSE))</f>
        <v/>
      </c>
      <c r="G6340" s="80" t="str">
        <f>IF(F6340="","",VLOOKUP(F6340,商品マスタ!$G:$H,2,FALSE))</f>
        <v/>
      </c>
      <c r="H6340" s="81" t="str">
        <f t="shared" ref="H6340:H6403" si="3265">IF(E6340="","",IF(E6340="",LEN(SUBSTITUTE(D6340," ","")),LEN(SUBSTITUTE(E6340," ",""))))</f>
        <v/>
      </c>
      <c r="I6340" s="82" t="str">
        <f>IF(発注書!E6346="","",発注書!E6346)</f>
        <v/>
      </c>
      <c r="J6340" s="78" t="str">
        <f>IF(発注書!E6346="","",発注書!C6346)</f>
        <v/>
      </c>
    </row>
    <row r="6341" spans="1:10" x14ac:dyDescent="0.55000000000000004">
      <c r="A6341" s="76" t="e">
        <f t="shared" ref="A6341" si="3266">A6339+1</f>
        <v>#REF!</v>
      </c>
      <c r="B6341" s="50">
        <v>1</v>
      </c>
      <c r="E6341" s="78" t="str">
        <f>IF(発注書!E6347="","",発注書!B6347)</f>
        <v/>
      </c>
      <c r="F6341" s="79" t="str">
        <f>IF(J6341="","",VLOOKUP(J6341,商品マスタ!$F:$G,2,FALSE))</f>
        <v/>
      </c>
      <c r="G6341" s="80" t="str">
        <f>IF(F6341="","",VLOOKUP(F6341,商品マスタ!$G:$H,2,FALSE))</f>
        <v/>
      </c>
      <c r="H6341" s="81" t="str">
        <f t="shared" si="3265"/>
        <v/>
      </c>
      <c r="I6341" s="82" t="str">
        <f>IF(発注書!E6347="","",発注書!E6347)</f>
        <v/>
      </c>
      <c r="J6341" s="78" t="str">
        <f>IF(発注書!E6347="","",発注書!C6347)</f>
        <v/>
      </c>
    </row>
    <row r="6342" spans="1:10" x14ac:dyDescent="0.55000000000000004">
      <c r="B6342" s="50">
        <v>2</v>
      </c>
      <c r="E6342" s="78" t="str">
        <f>IF(発注書!E6348="","",発注書!B6348)</f>
        <v/>
      </c>
      <c r="F6342" s="79" t="str">
        <f>IF(J6342="","",VLOOKUP(J6342,商品マスタ!$F:$G,2,FALSE))</f>
        <v/>
      </c>
      <c r="G6342" s="80" t="str">
        <f>IF(F6342="","",VLOOKUP(F6342,商品マスタ!$G:$H,2,FALSE))</f>
        <v/>
      </c>
      <c r="H6342" s="81" t="str">
        <f t="shared" si="3265"/>
        <v/>
      </c>
      <c r="I6342" s="82" t="str">
        <f>IF(発注書!E6348="","",発注書!E6348)</f>
        <v/>
      </c>
      <c r="J6342" s="78" t="str">
        <f>IF(発注書!E6348="","",発注書!C6348)</f>
        <v/>
      </c>
    </row>
    <row r="6343" spans="1:10" x14ac:dyDescent="0.55000000000000004">
      <c r="A6343" s="76" t="e">
        <f t="shared" ref="A6343" si="3267">A6341+1</f>
        <v>#REF!</v>
      </c>
      <c r="B6343" s="50">
        <v>1</v>
      </c>
      <c r="E6343" s="78" t="str">
        <f>IF(発注書!E6349="","",発注書!B6349)</f>
        <v/>
      </c>
      <c r="F6343" s="79" t="str">
        <f>IF(J6343="","",VLOOKUP(J6343,商品マスタ!$F:$G,2,FALSE))</f>
        <v/>
      </c>
      <c r="G6343" s="80" t="str">
        <f>IF(F6343="","",VLOOKUP(F6343,商品マスタ!$G:$H,2,FALSE))</f>
        <v/>
      </c>
      <c r="H6343" s="81" t="str">
        <f t="shared" si="3265"/>
        <v/>
      </c>
      <c r="I6343" s="82" t="str">
        <f>IF(発注書!E6349="","",発注書!E6349)</f>
        <v/>
      </c>
      <c r="J6343" s="78" t="str">
        <f>IF(発注書!E6349="","",発注書!C6349)</f>
        <v/>
      </c>
    </row>
    <row r="6344" spans="1:10" x14ac:dyDescent="0.55000000000000004">
      <c r="B6344" s="50">
        <v>2</v>
      </c>
      <c r="E6344" s="78" t="str">
        <f>IF(発注書!E6350="","",発注書!B6350)</f>
        <v/>
      </c>
      <c r="F6344" s="79" t="str">
        <f>IF(J6344="","",VLOOKUP(J6344,商品マスタ!$F:$G,2,FALSE))</f>
        <v/>
      </c>
      <c r="G6344" s="80" t="str">
        <f>IF(F6344="","",VLOOKUP(F6344,商品マスタ!$G:$H,2,FALSE))</f>
        <v/>
      </c>
      <c r="H6344" s="81" t="str">
        <f t="shared" si="3265"/>
        <v/>
      </c>
      <c r="I6344" s="82" t="str">
        <f>IF(発注書!E6350="","",発注書!E6350)</f>
        <v/>
      </c>
      <c r="J6344" s="78" t="str">
        <f>IF(発注書!E6350="","",発注書!C6350)</f>
        <v/>
      </c>
    </row>
    <row r="6345" spans="1:10" x14ac:dyDescent="0.55000000000000004">
      <c r="A6345" s="76" t="e">
        <f t="shared" ref="A6345" si="3268">A6343+1</f>
        <v>#REF!</v>
      </c>
      <c r="B6345" s="50">
        <v>1</v>
      </c>
      <c r="E6345" s="78" t="str">
        <f>IF(発注書!E6351="","",発注書!B6351)</f>
        <v/>
      </c>
      <c r="F6345" s="79" t="str">
        <f>IF(J6345="","",VLOOKUP(J6345,商品マスタ!$F:$G,2,FALSE))</f>
        <v/>
      </c>
      <c r="G6345" s="80" t="str">
        <f>IF(F6345="","",VLOOKUP(F6345,商品マスタ!$G:$H,2,FALSE))</f>
        <v/>
      </c>
      <c r="H6345" s="81" t="str">
        <f t="shared" si="3265"/>
        <v/>
      </c>
      <c r="I6345" s="82" t="str">
        <f>IF(発注書!E6351="","",発注書!E6351)</f>
        <v/>
      </c>
      <c r="J6345" s="78" t="str">
        <f>IF(発注書!E6351="","",発注書!C6351)</f>
        <v/>
      </c>
    </row>
    <row r="6346" spans="1:10" x14ac:dyDescent="0.55000000000000004">
      <c r="B6346" s="50">
        <v>2</v>
      </c>
      <c r="E6346" s="78" t="str">
        <f>IF(発注書!E6352="","",発注書!B6352)</f>
        <v/>
      </c>
      <c r="F6346" s="79" t="str">
        <f>IF(J6346="","",VLOOKUP(J6346,商品マスタ!$F:$G,2,FALSE))</f>
        <v/>
      </c>
      <c r="G6346" s="80" t="str">
        <f>IF(F6346="","",VLOOKUP(F6346,商品マスタ!$G:$H,2,FALSE))</f>
        <v/>
      </c>
      <c r="H6346" s="81" t="str">
        <f t="shared" si="3265"/>
        <v/>
      </c>
      <c r="I6346" s="82" t="str">
        <f>IF(発注書!E6352="","",発注書!E6352)</f>
        <v/>
      </c>
      <c r="J6346" s="78" t="str">
        <f>IF(発注書!E6352="","",発注書!C6352)</f>
        <v/>
      </c>
    </row>
    <row r="6347" spans="1:10" x14ac:dyDescent="0.55000000000000004">
      <c r="A6347" s="76" t="e">
        <f t="shared" ref="A6347" si="3269">A6345+1</f>
        <v>#REF!</v>
      </c>
      <c r="B6347" s="50">
        <v>1</v>
      </c>
      <c r="E6347" s="78" t="str">
        <f>IF(発注書!E6353="","",発注書!B6353)</f>
        <v/>
      </c>
      <c r="F6347" s="79" t="str">
        <f>IF(J6347="","",VLOOKUP(J6347,商品マスタ!$F:$G,2,FALSE))</f>
        <v/>
      </c>
      <c r="G6347" s="80" t="str">
        <f>IF(F6347="","",VLOOKUP(F6347,商品マスタ!$G:$H,2,FALSE))</f>
        <v/>
      </c>
      <c r="H6347" s="81" t="str">
        <f t="shared" si="3265"/>
        <v/>
      </c>
      <c r="I6347" s="82" t="str">
        <f>IF(発注書!E6353="","",発注書!E6353)</f>
        <v/>
      </c>
      <c r="J6347" s="78" t="str">
        <f>IF(発注書!E6353="","",発注書!C6353)</f>
        <v/>
      </c>
    </row>
    <row r="6348" spans="1:10" x14ac:dyDescent="0.55000000000000004">
      <c r="B6348" s="50">
        <v>2</v>
      </c>
      <c r="E6348" s="78" t="str">
        <f>IF(発注書!E6354="","",発注書!B6354)</f>
        <v/>
      </c>
      <c r="F6348" s="79" t="str">
        <f>IF(J6348="","",VLOOKUP(J6348,商品マスタ!$F:$G,2,FALSE))</f>
        <v/>
      </c>
      <c r="G6348" s="80" t="str">
        <f>IF(F6348="","",VLOOKUP(F6348,商品マスタ!$G:$H,2,FALSE))</f>
        <v/>
      </c>
      <c r="H6348" s="81" t="str">
        <f t="shared" si="3265"/>
        <v/>
      </c>
      <c r="I6348" s="82" t="str">
        <f>IF(発注書!E6354="","",発注書!E6354)</f>
        <v/>
      </c>
      <c r="J6348" s="78" t="str">
        <f>IF(発注書!E6354="","",発注書!C6354)</f>
        <v/>
      </c>
    </row>
    <row r="6349" spans="1:10" x14ac:dyDescent="0.55000000000000004">
      <c r="A6349" s="76" t="e">
        <f t="shared" ref="A6349" si="3270">A6347+1</f>
        <v>#REF!</v>
      </c>
      <c r="B6349" s="50">
        <v>1</v>
      </c>
      <c r="E6349" s="78" t="str">
        <f>IF(発注書!E6355="","",発注書!B6355)</f>
        <v/>
      </c>
      <c r="F6349" s="79" t="str">
        <f>IF(J6349="","",VLOOKUP(J6349,商品マスタ!$F:$G,2,FALSE))</f>
        <v/>
      </c>
      <c r="G6349" s="80" t="str">
        <f>IF(F6349="","",VLOOKUP(F6349,商品マスタ!$G:$H,2,FALSE))</f>
        <v/>
      </c>
      <c r="H6349" s="81" t="str">
        <f t="shared" si="3265"/>
        <v/>
      </c>
      <c r="I6349" s="82" t="str">
        <f>IF(発注書!E6355="","",発注書!E6355)</f>
        <v/>
      </c>
      <c r="J6349" s="78" t="str">
        <f>IF(発注書!E6355="","",発注書!C6355)</f>
        <v/>
      </c>
    </row>
    <row r="6350" spans="1:10" x14ac:dyDescent="0.55000000000000004">
      <c r="B6350" s="50">
        <v>2</v>
      </c>
      <c r="E6350" s="78" t="str">
        <f>IF(発注書!E6356="","",発注書!B6356)</f>
        <v/>
      </c>
      <c r="F6350" s="79" t="str">
        <f>IF(J6350="","",VLOOKUP(J6350,商品マスタ!$F:$G,2,FALSE))</f>
        <v/>
      </c>
      <c r="G6350" s="80" t="str">
        <f>IF(F6350="","",VLOOKUP(F6350,商品マスタ!$G:$H,2,FALSE))</f>
        <v/>
      </c>
      <c r="H6350" s="81" t="str">
        <f t="shared" si="3265"/>
        <v/>
      </c>
      <c r="I6350" s="82" t="str">
        <f>IF(発注書!E6356="","",発注書!E6356)</f>
        <v/>
      </c>
      <c r="J6350" s="78" t="str">
        <f>IF(発注書!E6356="","",発注書!C6356)</f>
        <v/>
      </c>
    </row>
    <row r="6351" spans="1:10" x14ac:dyDescent="0.55000000000000004">
      <c r="A6351" s="76" t="e">
        <f t="shared" ref="A6351" si="3271">A6349+1</f>
        <v>#REF!</v>
      </c>
      <c r="B6351" s="50">
        <v>1</v>
      </c>
      <c r="E6351" s="78" t="str">
        <f>IF(発注書!E6357="","",発注書!B6357)</f>
        <v/>
      </c>
      <c r="F6351" s="79" t="str">
        <f>IF(J6351="","",VLOOKUP(J6351,商品マスタ!$F:$G,2,FALSE))</f>
        <v/>
      </c>
      <c r="G6351" s="80" t="str">
        <f>IF(F6351="","",VLOOKUP(F6351,商品マスタ!$G:$H,2,FALSE))</f>
        <v/>
      </c>
      <c r="H6351" s="81" t="str">
        <f t="shared" si="3265"/>
        <v/>
      </c>
      <c r="I6351" s="82" t="str">
        <f>IF(発注書!E6357="","",発注書!E6357)</f>
        <v/>
      </c>
      <c r="J6351" s="78" t="str">
        <f>IF(発注書!E6357="","",発注書!C6357)</f>
        <v/>
      </c>
    </row>
    <row r="6352" spans="1:10" x14ac:dyDescent="0.55000000000000004">
      <c r="B6352" s="50">
        <v>2</v>
      </c>
      <c r="E6352" s="78" t="str">
        <f>IF(発注書!E6358="","",発注書!B6358)</f>
        <v/>
      </c>
      <c r="F6352" s="79" t="str">
        <f>IF(J6352="","",VLOOKUP(J6352,商品マスタ!$F:$G,2,FALSE))</f>
        <v/>
      </c>
      <c r="G6352" s="80" t="str">
        <f>IF(F6352="","",VLOOKUP(F6352,商品マスタ!$G:$H,2,FALSE))</f>
        <v/>
      </c>
      <c r="H6352" s="81" t="str">
        <f t="shared" si="3265"/>
        <v/>
      </c>
      <c r="I6352" s="82" t="str">
        <f>IF(発注書!E6358="","",発注書!E6358)</f>
        <v/>
      </c>
      <c r="J6352" s="78" t="str">
        <f>IF(発注書!E6358="","",発注書!C6358)</f>
        <v/>
      </c>
    </row>
    <row r="6353" spans="1:10" x14ac:dyDescent="0.55000000000000004">
      <c r="A6353" s="76" t="e">
        <f t="shared" ref="A6353" si="3272">A6351+1</f>
        <v>#REF!</v>
      </c>
      <c r="B6353" s="50">
        <v>1</v>
      </c>
      <c r="E6353" s="78" t="str">
        <f>IF(発注書!E6359="","",発注書!B6359)</f>
        <v/>
      </c>
      <c r="F6353" s="79" t="str">
        <f>IF(J6353="","",VLOOKUP(J6353,商品マスタ!$F:$G,2,FALSE))</f>
        <v/>
      </c>
      <c r="G6353" s="80" t="str">
        <f>IF(F6353="","",VLOOKUP(F6353,商品マスタ!$G:$H,2,FALSE))</f>
        <v/>
      </c>
      <c r="H6353" s="81" t="str">
        <f t="shared" si="3265"/>
        <v/>
      </c>
      <c r="I6353" s="82" t="str">
        <f>IF(発注書!E6359="","",発注書!E6359)</f>
        <v/>
      </c>
      <c r="J6353" s="78" t="str">
        <f>IF(発注書!E6359="","",発注書!C6359)</f>
        <v/>
      </c>
    </row>
    <row r="6354" spans="1:10" x14ac:dyDescent="0.55000000000000004">
      <c r="B6354" s="50">
        <v>2</v>
      </c>
      <c r="E6354" s="78" t="str">
        <f>IF(発注書!E6360="","",発注書!B6360)</f>
        <v/>
      </c>
      <c r="F6354" s="79" t="str">
        <f>IF(J6354="","",VLOOKUP(J6354,商品マスタ!$F:$G,2,FALSE))</f>
        <v/>
      </c>
      <c r="G6354" s="80" t="str">
        <f>IF(F6354="","",VLOOKUP(F6354,商品マスタ!$G:$H,2,FALSE))</f>
        <v/>
      </c>
      <c r="H6354" s="81" t="str">
        <f t="shared" si="3265"/>
        <v/>
      </c>
      <c r="I6354" s="82" t="str">
        <f>IF(発注書!E6360="","",発注書!E6360)</f>
        <v/>
      </c>
      <c r="J6354" s="78" t="str">
        <f>IF(発注書!E6360="","",発注書!C6360)</f>
        <v/>
      </c>
    </row>
    <row r="6355" spans="1:10" x14ac:dyDescent="0.55000000000000004">
      <c r="A6355" s="76" t="e">
        <f t="shared" ref="A6355" si="3273">A6353+1</f>
        <v>#REF!</v>
      </c>
      <c r="B6355" s="50">
        <v>1</v>
      </c>
      <c r="E6355" s="78" t="str">
        <f>IF(発注書!E6361="","",発注書!B6361)</f>
        <v/>
      </c>
      <c r="F6355" s="79" t="str">
        <f>IF(J6355="","",VLOOKUP(J6355,商品マスタ!$F:$G,2,FALSE))</f>
        <v/>
      </c>
      <c r="G6355" s="80" t="str">
        <f>IF(F6355="","",VLOOKUP(F6355,商品マスタ!$G:$H,2,FALSE))</f>
        <v/>
      </c>
      <c r="H6355" s="81" t="str">
        <f t="shared" si="3265"/>
        <v/>
      </c>
      <c r="I6355" s="82" t="str">
        <f>IF(発注書!E6361="","",発注書!E6361)</f>
        <v/>
      </c>
      <c r="J6355" s="78" t="str">
        <f>IF(発注書!E6361="","",発注書!C6361)</f>
        <v/>
      </c>
    </row>
    <row r="6356" spans="1:10" x14ac:dyDescent="0.55000000000000004">
      <c r="B6356" s="50">
        <v>2</v>
      </c>
      <c r="E6356" s="78" t="str">
        <f>IF(発注書!E6362="","",発注書!B6362)</f>
        <v/>
      </c>
      <c r="F6356" s="79" t="str">
        <f>IF(J6356="","",VLOOKUP(J6356,商品マスタ!$F:$G,2,FALSE))</f>
        <v/>
      </c>
      <c r="G6356" s="80" t="str">
        <f>IF(F6356="","",VLOOKUP(F6356,商品マスタ!$G:$H,2,FALSE))</f>
        <v/>
      </c>
      <c r="H6356" s="81" t="str">
        <f t="shared" si="3265"/>
        <v/>
      </c>
      <c r="I6356" s="82" t="str">
        <f>IF(発注書!E6362="","",発注書!E6362)</f>
        <v/>
      </c>
      <c r="J6356" s="78" t="str">
        <f>IF(発注書!E6362="","",発注書!C6362)</f>
        <v/>
      </c>
    </row>
    <row r="6357" spans="1:10" x14ac:dyDescent="0.55000000000000004">
      <c r="A6357" s="76" t="e">
        <f t="shared" ref="A6357" si="3274">A6355+1</f>
        <v>#REF!</v>
      </c>
      <c r="B6357" s="50">
        <v>1</v>
      </c>
      <c r="E6357" s="78" t="str">
        <f>IF(発注書!E6363="","",発注書!B6363)</f>
        <v/>
      </c>
      <c r="F6357" s="79" t="str">
        <f>IF(J6357="","",VLOOKUP(J6357,商品マスタ!$F:$G,2,FALSE))</f>
        <v/>
      </c>
      <c r="G6357" s="80" t="str">
        <f>IF(F6357="","",VLOOKUP(F6357,商品マスタ!$G:$H,2,FALSE))</f>
        <v/>
      </c>
      <c r="H6357" s="81" t="str">
        <f t="shared" si="3265"/>
        <v/>
      </c>
      <c r="I6357" s="82" t="str">
        <f>IF(発注書!E6363="","",発注書!E6363)</f>
        <v/>
      </c>
      <c r="J6357" s="78" t="str">
        <f>IF(発注書!E6363="","",発注書!C6363)</f>
        <v/>
      </c>
    </row>
    <row r="6358" spans="1:10" x14ac:dyDescent="0.55000000000000004">
      <c r="B6358" s="50">
        <v>2</v>
      </c>
      <c r="E6358" s="78" t="str">
        <f>IF(発注書!E6364="","",発注書!B6364)</f>
        <v/>
      </c>
      <c r="F6358" s="79" t="str">
        <f>IF(J6358="","",VLOOKUP(J6358,商品マスタ!$F:$G,2,FALSE))</f>
        <v/>
      </c>
      <c r="G6358" s="80" t="str">
        <f>IF(F6358="","",VLOOKUP(F6358,商品マスタ!$G:$H,2,FALSE))</f>
        <v/>
      </c>
      <c r="H6358" s="81" t="str">
        <f t="shared" si="3265"/>
        <v/>
      </c>
      <c r="I6358" s="82" t="str">
        <f>IF(発注書!E6364="","",発注書!E6364)</f>
        <v/>
      </c>
      <c r="J6358" s="78" t="str">
        <f>IF(発注書!E6364="","",発注書!C6364)</f>
        <v/>
      </c>
    </row>
    <row r="6359" spans="1:10" x14ac:dyDescent="0.55000000000000004">
      <c r="A6359" s="76" t="e">
        <f t="shared" ref="A6359" si="3275">A6357+1</f>
        <v>#REF!</v>
      </c>
      <c r="B6359" s="50">
        <v>1</v>
      </c>
      <c r="E6359" s="78" t="str">
        <f>IF(発注書!E6365="","",発注書!B6365)</f>
        <v/>
      </c>
      <c r="F6359" s="79" t="str">
        <f>IF(J6359="","",VLOOKUP(J6359,商品マスタ!$F:$G,2,FALSE))</f>
        <v/>
      </c>
      <c r="G6359" s="80" t="str">
        <f>IF(F6359="","",VLOOKUP(F6359,商品マスタ!$G:$H,2,FALSE))</f>
        <v/>
      </c>
      <c r="H6359" s="81" t="str">
        <f t="shared" si="3265"/>
        <v/>
      </c>
      <c r="I6359" s="82" t="str">
        <f>IF(発注書!E6365="","",発注書!E6365)</f>
        <v/>
      </c>
      <c r="J6359" s="78" t="str">
        <f>IF(発注書!E6365="","",発注書!C6365)</f>
        <v/>
      </c>
    </row>
    <row r="6360" spans="1:10" x14ac:dyDescent="0.55000000000000004">
      <c r="B6360" s="50">
        <v>2</v>
      </c>
      <c r="E6360" s="78" t="str">
        <f>IF(発注書!E6366="","",発注書!B6366)</f>
        <v/>
      </c>
      <c r="F6360" s="79" t="str">
        <f>IF(J6360="","",VLOOKUP(J6360,商品マスタ!$F:$G,2,FALSE))</f>
        <v/>
      </c>
      <c r="G6360" s="80" t="str">
        <f>IF(F6360="","",VLOOKUP(F6360,商品マスタ!$G:$H,2,FALSE))</f>
        <v/>
      </c>
      <c r="H6360" s="81" t="str">
        <f t="shared" si="3265"/>
        <v/>
      </c>
      <c r="I6360" s="82" t="str">
        <f>IF(発注書!E6366="","",発注書!E6366)</f>
        <v/>
      </c>
      <c r="J6360" s="78" t="str">
        <f>IF(発注書!E6366="","",発注書!C6366)</f>
        <v/>
      </c>
    </row>
    <row r="6361" spans="1:10" x14ac:dyDescent="0.55000000000000004">
      <c r="A6361" s="76" t="e">
        <f t="shared" ref="A6361" si="3276">A6359+1</f>
        <v>#REF!</v>
      </c>
      <c r="B6361" s="50">
        <v>1</v>
      </c>
      <c r="E6361" s="78" t="str">
        <f>IF(発注書!E6367="","",発注書!B6367)</f>
        <v/>
      </c>
      <c r="F6361" s="79" t="str">
        <f>IF(J6361="","",VLOOKUP(J6361,商品マスタ!$F:$G,2,FALSE))</f>
        <v/>
      </c>
      <c r="G6361" s="80" t="str">
        <f>IF(F6361="","",VLOOKUP(F6361,商品マスタ!$G:$H,2,FALSE))</f>
        <v/>
      </c>
      <c r="H6361" s="81" t="str">
        <f t="shared" si="3265"/>
        <v/>
      </c>
      <c r="I6361" s="82" t="str">
        <f>IF(発注書!E6367="","",発注書!E6367)</f>
        <v/>
      </c>
      <c r="J6361" s="78" t="str">
        <f>IF(発注書!E6367="","",発注書!C6367)</f>
        <v/>
      </c>
    </row>
    <row r="6362" spans="1:10" x14ac:dyDescent="0.55000000000000004">
      <c r="B6362" s="50">
        <v>2</v>
      </c>
      <c r="E6362" s="78" t="str">
        <f>IF(発注書!E6368="","",発注書!B6368)</f>
        <v/>
      </c>
      <c r="F6362" s="79" t="str">
        <f>IF(J6362="","",VLOOKUP(J6362,商品マスタ!$F:$G,2,FALSE))</f>
        <v/>
      </c>
      <c r="G6362" s="80" t="str">
        <f>IF(F6362="","",VLOOKUP(F6362,商品マスタ!$G:$H,2,FALSE))</f>
        <v/>
      </c>
      <c r="H6362" s="81" t="str">
        <f t="shared" si="3265"/>
        <v/>
      </c>
      <c r="I6362" s="82" t="str">
        <f>IF(発注書!E6368="","",発注書!E6368)</f>
        <v/>
      </c>
      <c r="J6362" s="78" t="str">
        <f>IF(発注書!E6368="","",発注書!C6368)</f>
        <v/>
      </c>
    </row>
    <row r="6363" spans="1:10" x14ac:dyDescent="0.55000000000000004">
      <c r="A6363" s="76" t="e">
        <f t="shared" ref="A6363" si="3277">A6361+1</f>
        <v>#REF!</v>
      </c>
      <c r="B6363" s="50">
        <v>1</v>
      </c>
      <c r="E6363" s="78" t="str">
        <f>IF(発注書!E6369="","",発注書!B6369)</f>
        <v/>
      </c>
      <c r="F6363" s="79" t="str">
        <f>IF(J6363="","",VLOOKUP(J6363,商品マスタ!$F:$G,2,FALSE))</f>
        <v/>
      </c>
      <c r="G6363" s="80" t="str">
        <f>IF(F6363="","",VLOOKUP(F6363,商品マスタ!$G:$H,2,FALSE))</f>
        <v/>
      </c>
      <c r="H6363" s="81" t="str">
        <f t="shared" si="3265"/>
        <v/>
      </c>
      <c r="I6363" s="82" t="str">
        <f>IF(発注書!E6369="","",発注書!E6369)</f>
        <v/>
      </c>
      <c r="J6363" s="78" t="str">
        <f>IF(発注書!E6369="","",発注書!C6369)</f>
        <v/>
      </c>
    </row>
    <row r="6364" spans="1:10" x14ac:dyDescent="0.55000000000000004">
      <c r="B6364" s="50">
        <v>2</v>
      </c>
      <c r="E6364" s="78" t="str">
        <f>IF(発注書!E6370="","",発注書!B6370)</f>
        <v/>
      </c>
      <c r="F6364" s="79" t="str">
        <f>IF(J6364="","",VLOOKUP(J6364,商品マスタ!$F:$G,2,FALSE))</f>
        <v/>
      </c>
      <c r="G6364" s="80" t="str">
        <f>IF(F6364="","",VLOOKUP(F6364,商品マスタ!$G:$H,2,FALSE))</f>
        <v/>
      </c>
      <c r="H6364" s="81" t="str">
        <f t="shared" si="3265"/>
        <v/>
      </c>
      <c r="I6364" s="82" t="str">
        <f>IF(発注書!E6370="","",発注書!E6370)</f>
        <v/>
      </c>
      <c r="J6364" s="78" t="str">
        <f>IF(発注書!E6370="","",発注書!C6370)</f>
        <v/>
      </c>
    </row>
    <row r="6365" spans="1:10" x14ac:dyDescent="0.55000000000000004">
      <c r="A6365" s="76" t="e">
        <f t="shared" ref="A6365" si="3278">A6363+1</f>
        <v>#REF!</v>
      </c>
      <c r="B6365" s="50">
        <v>1</v>
      </c>
      <c r="E6365" s="78" t="str">
        <f>IF(発注書!E6371="","",発注書!B6371)</f>
        <v/>
      </c>
      <c r="F6365" s="79" t="str">
        <f>IF(J6365="","",VLOOKUP(J6365,商品マスタ!$F:$G,2,FALSE))</f>
        <v/>
      </c>
      <c r="G6365" s="80" t="str">
        <f>IF(F6365="","",VLOOKUP(F6365,商品マスタ!$G:$H,2,FALSE))</f>
        <v/>
      </c>
      <c r="H6365" s="81" t="str">
        <f t="shared" si="3265"/>
        <v/>
      </c>
      <c r="I6365" s="82" t="str">
        <f>IF(発注書!E6371="","",発注書!E6371)</f>
        <v/>
      </c>
      <c r="J6365" s="78" t="str">
        <f>IF(発注書!E6371="","",発注書!C6371)</f>
        <v/>
      </c>
    </row>
    <row r="6366" spans="1:10" x14ac:dyDescent="0.55000000000000004">
      <c r="B6366" s="50">
        <v>2</v>
      </c>
      <c r="E6366" s="78" t="str">
        <f>IF(発注書!E6372="","",発注書!B6372)</f>
        <v/>
      </c>
      <c r="F6366" s="79" t="str">
        <f>IF(J6366="","",VLOOKUP(J6366,商品マスタ!$F:$G,2,FALSE))</f>
        <v/>
      </c>
      <c r="G6366" s="80" t="str">
        <f>IF(F6366="","",VLOOKUP(F6366,商品マスタ!$G:$H,2,FALSE))</f>
        <v/>
      </c>
      <c r="H6366" s="81" t="str">
        <f t="shared" si="3265"/>
        <v/>
      </c>
      <c r="I6366" s="82" t="str">
        <f>IF(発注書!E6372="","",発注書!E6372)</f>
        <v/>
      </c>
      <c r="J6366" s="78" t="str">
        <f>IF(発注書!E6372="","",発注書!C6372)</f>
        <v/>
      </c>
    </row>
    <row r="6367" spans="1:10" x14ac:dyDescent="0.55000000000000004">
      <c r="A6367" s="76" t="e">
        <f t="shared" ref="A6367" si="3279">A6365+1</f>
        <v>#REF!</v>
      </c>
      <c r="B6367" s="50">
        <v>1</v>
      </c>
      <c r="E6367" s="78" t="str">
        <f>IF(発注書!E6373="","",発注書!B6373)</f>
        <v/>
      </c>
      <c r="F6367" s="79" t="str">
        <f>IF(J6367="","",VLOOKUP(J6367,商品マスタ!$F:$G,2,FALSE))</f>
        <v/>
      </c>
      <c r="G6367" s="80" t="str">
        <f>IF(F6367="","",VLOOKUP(F6367,商品マスタ!$G:$H,2,FALSE))</f>
        <v/>
      </c>
      <c r="H6367" s="81" t="str">
        <f t="shared" si="3265"/>
        <v/>
      </c>
      <c r="I6367" s="82" t="str">
        <f>IF(発注書!E6373="","",発注書!E6373)</f>
        <v/>
      </c>
      <c r="J6367" s="78" t="str">
        <f>IF(発注書!E6373="","",発注書!C6373)</f>
        <v/>
      </c>
    </row>
    <row r="6368" spans="1:10" x14ac:dyDescent="0.55000000000000004">
      <c r="B6368" s="50">
        <v>2</v>
      </c>
      <c r="E6368" s="78" t="str">
        <f>IF(発注書!E6374="","",発注書!B6374)</f>
        <v/>
      </c>
      <c r="F6368" s="79" t="str">
        <f>IF(J6368="","",VLOOKUP(J6368,商品マスタ!$F:$G,2,FALSE))</f>
        <v/>
      </c>
      <c r="G6368" s="80" t="str">
        <f>IF(F6368="","",VLOOKUP(F6368,商品マスタ!$G:$H,2,FALSE))</f>
        <v/>
      </c>
      <c r="H6368" s="81" t="str">
        <f t="shared" si="3265"/>
        <v/>
      </c>
      <c r="I6368" s="82" t="str">
        <f>IF(発注書!E6374="","",発注書!E6374)</f>
        <v/>
      </c>
      <c r="J6368" s="78" t="str">
        <f>IF(発注書!E6374="","",発注書!C6374)</f>
        <v/>
      </c>
    </row>
    <row r="6369" spans="1:10" x14ac:dyDescent="0.55000000000000004">
      <c r="A6369" s="76" t="e">
        <f t="shared" ref="A6369" si="3280">A6367+1</f>
        <v>#REF!</v>
      </c>
      <c r="B6369" s="50">
        <v>1</v>
      </c>
      <c r="E6369" s="78" t="str">
        <f>IF(発注書!E6375="","",発注書!B6375)</f>
        <v/>
      </c>
      <c r="F6369" s="79" t="str">
        <f>IF(J6369="","",VLOOKUP(J6369,商品マスタ!$F:$G,2,FALSE))</f>
        <v/>
      </c>
      <c r="G6369" s="80" t="str">
        <f>IF(F6369="","",VLOOKUP(F6369,商品マスタ!$G:$H,2,FALSE))</f>
        <v/>
      </c>
      <c r="H6369" s="81" t="str">
        <f t="shared" si="3265"/>
        <v/>
      </c>
      <c r="I6369" s="82" t="str">
        <f>IF(発注書!E6375="","",発注書!E6375)</f>
        <v/>
      </c>
      <c r="J6369" s="78" t="str">
        <f>IF(発注書!E6375="","",発注書!C6375)</f>
        <v/>
      </c>
    </row>
    <row r="6370" spans="1:10" x14ac:dyDescent="0.55000000000000004">
      <c r="B6370" s="50">
        <v>2</v>
      </c>
      <c r="E6370" s="78" t="str">
        <f>IF(発注書!E6376="","",発注書!B6376)</f>
        <v/>
      </c>
      <c r="F6370" s="79" t="str">
        <f>IF(J6370="","",VLOOKUP(J6370,商品マスタ!$F:$G,2,FALSE))</f>
        <v/>
      </c>
      <c r="G6370" s="80" t="str">
        <f>IF(F6370="","",VLOOKUP(F6370,商品マスタ!$G:$H,2,FALSE))</f>
        <v/>
      </c>
      <c r="H6370" s="81" t="str">
        <f t="shared" si="3265"/>
        <v/>
      </c>
      <c r="I6370" s="82" t="str">
        <f>IF(発注書!E6376="","",発注書!E6376)</f>
        <v/>
      </c>
      <c r="J6370" s="78" t="str">
        <f>IF(発注書!E6376="","",発注書!C6376)</f>
        <v/>
      </c>
    </row>
    <row r="6371" spans="1:10" x14ac:dyDescent="0.55000000000000004">
      <c r="A6371" s="76" t="e">
        <f t="shared" ref="A6371" si="3281">A6369+1</f>
        <v>#REF!</v>
      </c>
      <c r="B6371" s="50">
        <v>1</v>
      </c>
      <c r="E6371" s="78" t="str">
        <f>IF(発注書!E6377="","",発注書!B6377)</f>
        <v/>
      </c>
      <c r="F6371" s="79" t="str">
        <f>IF(J6371="","",VLOOKUP(J6371,商品マスタ!$F:$G,2,FALSE))</f>
        <v/>
      </c>
      <c r="G6371" s="80" t="str">
        <f>IF(F6371="","",VLOOKUP(F6371,商品マスタ!$G:$H,2,FALSE))</f>
        <v/>
      </c>
      <c r="H6371" s="81" t="str">
        <f t="shared" si="3265"/>
        <v/>
      </c>
      <c r="I6371" s="82" t="str">
        <f>IF(発注書!E6377="","",発注書!E6377)</f>
        <v/>
      </c>
      <c r="J6371" s="78" t="str">
        <f>IF(発注書!E6377="","",発注書!C6377)</f>
        <v/>
      </c>
    </row>
    <row r="6372" spans="1:10" x14ac:dyDescent="0.55000000000000004">
      <c r="B6372" s="50">
        <v>2</v>
      </c>
      <c r="E6372" s="78" t="str">
        <f>IF(発注書!E6378="","",発注書!B6378)</f>
        <v/>
      </c>
      <c r="F6372" s="79" t="str">
        <f>IF(J6372="","",VLOOKUP(J6372,商品マスタ!$F:$G,2,FALSE))</f>
        <v/>
      </c>
      <c r="G6372" s="80" t="str">
        <f>IF(F6372="","",VLOOKUP(F6372,商品マスタ!$G:$H,2,FALSE))</f>
        <v/>
      </c>
      <c r="H6372" s="81" t="str">
        <f t="shared" si="3265"/>
        <v/>
      </c>
      <c r="I6372" s="82" t="str">
        <f>IF(発注書!E6378="","",発注書!E6378)</f>
        <v/>
      </c>
      <c r="J6372" s="78" t="str">
        <f>IF(発注書!E6378="","",発注書!C6378)</f>
        <v/>
      </c>
    </row>
    <row r="6373" spans="1:10" x14ac:dyDescent="0.55000000000000004">
      <c r="A6373" s="76" t="e">
        <f t="shared" ref="A6373" si="3282">A6371+1</f>
        <v>#REF!</v>
      </c>
      <c r="B6373" s="50">
        <v>1</v>
      </c>
      <c r="E6373" s="78" t="str">
        <f>IF(発注書!E6379="","",発注書!B6379)</f>
        <v/>
      </c>
      <c r="F6373" s="79" t="str">
        <f>IF(J6373="","",VLOOKUP(J6373,商品マスタ!$F:$G,2,FALSE))</f>
        <v/>
      </c>
      <c r="G6373" s="80" t="str">
        <f>IF(F6373="","",VLOOKUP(F6373,商品マスタ!$G:$H,2,FALSE))</f>
        <v/>
      </c>
      <c r="H6373" s="81" t="str">
        <f t="shared" si="3265"/>
        <v/>
      </c>
      <c r="I6373" s="82" t="str">
        <f>IF(発注書!E6379="","",発注書!E6379)</f>
        <v/>
      </c>
      <c r="J6373" s="78" t="str">
        <f>IF(発注書!E6379="","",発注書!C6379)</f>
        <v/>
      </c>
    </row>
    <row r="6374" spans="1:10" x14ac:dyDescent="0.55000000000000004">
      <c r="B6374" s="50">
        <v>2</v>
      </c>
      <c r="E6374" s="78" t="str">
        <f>IF(発注書!E6380="","",発注書!B6380)</f>
        <v/>
      </c>
      <c r="F6374" s="79" t="str">
        <f>IF(J6374="","",VLOOKUP(J6374,商品マスタ!$F:$G,2,FALSE))</f>
        <v/>
      </c>
      <c r="G6374" s="80" t="str">
        <f>IF(F6374="","",VLOOKUP(F6374,商品マスタ!$G:$H,2,FALSE))</f>
        <v/>
      </c>
      <c r="H6374" s="81" t="str">
        <f t="shared" si="3265"/>
        <v/>
      </c>
      <c r="I6374" s="82" t="str">
        <f>IF(発注書!E6380="","",発注書!E6380)</f>
        <v/>
      </c>
      <c r="J6374" s="78" t="str">
        <f>IF(発注書!E6380="","",発注書!C6380)</f>
        <v/>
      </c>
    </row>
    <row r="6375" spans="1:10" x14ac:dyDescent="0.55000000000000004">
      <c r="A6375" s="76" t="e">
        <f t="shared" ref="A6375" si="3283">A6373+1</f>
        <v>#REF!</v>
      </c>
      <c r="B6375" s="50">
        <v>1</v>
      </c>
      <c r="E6375" s="78" t="str">
        <f>IF(発注書!E6381="","",発注書!B6381)</f>
        <v/>
      </c>
      <c r="F6375" s="79" t="str">
        <f>IF(J6375="","",VLOOKUP(J6375,商品マスタ!$F:$G,2,FALSE))</f>
        <v/>
      </c>
      <c r="G6375" s="80" t="str">
        <f>IF(F6375="","",VLOOKUP(F6375,商品マスタ!$G:$H,2,FALSE))</f>
        <v/>
      </c>
      <c r="H6375" s="81" t="str">
        <f t="shared" si="3265"/>
        <v/>
      </c>
      <c r="I6375" s="82" t="str">
        <f>IF(発注書!E6381="","",発注書!E6381)</f>
        <v/>
      </c>
      <c r="J6375" s="78" t="str">
        <f>IF(発注書!E6381="","",発注書!C6381)</f>
        <v/>
      </c>
    </row>
    <row r="6376" spans="1:10" x14ac:dyDescent="0.55000000000000004">
      <c r="B6376" s="50">
        <v>2</v>
      </c>
      <c r="E6376" s="78" t="str">
        <f>IF(発注書!E6382="","",発注書!B6382)</f>
        <v/>
      </c>
      <c r="F6376" s="79" t="str">
        <f>IF(J6376="","",VLOOKUP(J6376,商品マスタ!$F:$G,2,FALSE))</f>
        <v/>
      </c>
      <c r="G6376" s="80" t="str">
        <f>IF(F6376="","",VLOOKUP(F6376,商品マスタ!$G:$H,2,FALSE))</f>
        <v/>
      </c>
      <c r="H6376" s="81" t="str">
        <f t="shared" si="3265"/>
        <v/>
      </c>
      <c r="I6376" s="82" t="str">
        <f>IF(発注書!E6382="","",発注書!E6382)</f>
        <v/>
      </c>
      <c r="J6376" s="78" t="str">
        <f>IF(発注書!E6382="","",発注書!C6382)</f>
        <v/>
      </c>
    </row>
    <row r="6377" spans="1:10" x14ac:dyDescent="0.55000000000000004">
      <c r="A6377" s="76" t="e">
        <f t="shared" ref="A6377" si="3284">A6375+1</f>
        <v>#REF!</v>
      </c>
      <c r="B6377" s="50">
        <v>1</v>
      </c>
      <c r="E6377" s="78" t="str">
        <f>IF(発注書!E6383="","",発注書!B6383)</f>
        <v/>
      </c>
      <c r="F6377" s="79" t="str">
        <f>IF(J6377="","",VLOOKUP(J6377,商品マスタ!$F:$G,2,FALSE))</f>
        <v/>
      </c>
      <c r="G6377" s="80" t="str">
        <f>IF(F6377="","",VLOOKUP(F6377,商品マスタ!$G:$H,2,FALSE))</f>
        <v/>
      </c>
      <c r="H6377" s="81" t="str">
        <f t="shared" si="3265"/>
        <v/>
      </c>
      <c r="I6377" s="82" t="str">
        <f>IF(発注書!E6383="","",発注書!E6383)</f>
        <v/>
      </c>
      <c r="J6377" s="78" t="str">
        <f>IF(発注書!E6383="","",発注書!C6383)</f>
        <v/>
      </c>
    </row>
    <row r="6378" spans="1:10" x14ac:dyDescent="0.55000000000000004">
      <c r="B6378" s="50">
        <v>2</v>
      </c>
      <c r="E6378" s="78" t="str">
        <f>IF(発注書!E6384="","",発注書!B6384)</f>
        <v/>
      </c>
      <c r="F6378" s="79" t="str">
        <f>IF(J6378="","",VLOOKUP(J6378,商品マスタ!$F:$G,2,FALSE))</f>
        <v/>
      </c>
      <c r="G6378" s="80" t="str">
        <f>IF(F6378="","",VLOOKUP(F6378,商品マスタ!$G:$H,2,FALSE))</f>
        <v/>
      </c>
      <c r="H6378" s="81" t="str">
        <f t="shared" si="3265"/>
        <v/>
      </c>
      <c r="I6378" s="82" t="str">
        <f>IF(発注書!E6384="","",発注書!E6384)</f>
        <v/>
      </c>
      <c r="J6378" s="78" t="str">
        <f>IF(発注書!E6384="","",発注書!C6384)</f>
        <v/>
      </c>
    </row>
    <row r="6379" spans="1:10" x14ac:dyDescent="0.55000000000000004">
      <c r="A6379" s="76" t="e">
        <f t="shared" ref="A6379" si="3285">A6377+1</f>
        <v>#REF!</v>
      </c>
      <c r="B6379" s="50">
        <v>1</v>
      </c>
      <c r="E6379" s="78" t="str">
        <f>IF(発注書!E6385="","",発注書!B6385)</f>
        <v/>
      </c>
      <c r="F6379" s="79" t="str">
        <f>IF(J6379="","",VLOOKUP(J6379,商品マスタ!$F:$G,2,FALSE))</f>
        <v/>
      </c>
      <c r="G6379" s="80" t="str">
        <f>IF(F6379="","",VLOOKUP(F6379,商品マスタ!$G:$H,2,FALSE))</f>
        <v/>
      </c>
      <c r="H6379" s="81" t="str">
        <f t="shared" si="3265"/>
        <v/>
      </c>
      <c r="I6379" s="82" t="str">
        <f>IF(発注書!E6385="","",発注書!E6385)</f>
        <v/>
      </c>
      <c r="J6379" s="78" t="str">
        <f>IF(発注書!E6385="","",発注書!C6385)</f>
        <v/>
      </c>
    </row>
    <row r="6380" spans="1:10" x14ac:dyDescent="0.55000000000000004">
      <c r="B6380" s="50">
        <v>2</v>
      </c>
      <c r="E6380" s="78" t="str">
        <f>IF(発注書!E6386="","",発注書!B6386)</f>
        <v/>
      </c>
      <c r="F6380" s="79" t="str">
        <f>IF(J6380="","",VLOOKUP(J6380,商品マスタ!$F:$G,2,FALSE))</f>
        <v/>
      </c>
      <c r="G6380" s="80" t="str">
        <f>IF(F6380="","",VLOOKUP(F6380,商品マスタ!$G:$H,2,FALSE))</f>
        <v/>
      </c>
      <c r="H6380" s="81" t="str">
        <f t="shared" si="3265"/>
        <v/>
      </c>
      <c r="I6380" s="82" t="str">
        <f>IF(発注書!E6386="","",発注書!E6386)</f>
        <v/>
      </c>
      <c r="J6380" s="78" t="str">
        <f>IF(発注書!E6386="","",発注書!C6386)</f>
        <v/>
      </c>
    </row>
    <row r="6381" spans="1:10" x14ac:dyDescent="0.55000000000000004">
      <c r="A6381" s="76" t="e">
        <f t="shared" ref="A6381" si="3286">A6379+1</f>
        <v>#REF!</v>
      </c>
      <c r="B6381" s="50">
        <v>1</v>
      </c>
      <c r="E6381" s="78" t="str">
        <f>IF(発注書!E6387="","",発注書!B6387)</f>
        <v/>
      </c>
      <c r="F6381" s="79" t="str">
        <f>IF(J6381="","",VLOOKUP(J6381,商品マスタ!$F:$G,2,FALSE))</f>
        <v/>
      </c>
      <c r="G6381" s="80" t="str">
        <f>IF(F6381="","",VLOOKUP(F6381,商品マスタ!$G:$H,2,FALSE))</f>
        <v/>
      </c>
      <c r="H6381" s="81" t="str">
        <f t="shared" si="3265"/>
        <v/>
      </c>
      <c r="I6381" s="82" t="str">
        <f>IF(発注書!E6387="","",発注書!E6387)</f>
        <v/>
      </c>
      <c r="J6381" s="78" t="str">
        <f>IF(発注書!E6387="","",発注書!C6387)</f>
        <v/>
      </c>
    </row>
    <row r="6382" spans="1:10" x14ac:dyDescent="0.55000000000000004">
      <c r="B6382" s="50">
        <v>2</v>
      </c>
      <c r="E6382" s="78" t="str">
        <f>IF(発注書!E6388="","",発注書!B6388)</f>
        <v/>
      </c>
      <c r="F6382" s="79" t="str">
        <f>IF(J6382="","",VLOOKUP(J6382,商品マスタ!$F:$G,2,FALSE))</f>
        <v/>
      </c>
      <c r="G6382" s="80" t="str">
        <f>IF(F6382="","",VLOOKUP(F6382,商品マスタ!$G:$H,2,FALSE))</f>
        <v/>
      </c>
      <c r="H6382" s="81" t="str">
        <f t="shared" si="3265"/>
        <v/>
      </c>
      <c r="I6382" s="82" t="str">
        <f>IF(発注書!E6388="","",発注書!E6388)</f>
        <v/>
      </c>
      <c r="J6382" s="78" t="str">
        <f>IF(発注書!E6388="","",発注書!C6388)</f>
        <v/>
      </c>
    </row>
    <row r="6383" spans="1:10" x14ac:dyDescent="0.55000000000000004">
      <c r="A6383" s="76" t="e">
        <f t="shared" ref="A6383" si="3287">A6381+1</f>
        <v>#REF!</v>
      </c>
      <c r="B6383" s="50">
        <v>1</v>
      </c>
      <c r="E6383" s="78" t="str">
        <f>IF(発注書!E6389="","",発注書!B6389)</f>
        <v/>
      </c>
      <c r="F6383" s="79" t="str">
        <f>IF(J6383="","",VLOOKUP(J6383,商品マスタ!$F:$G,2,FALSE))</f>
        <v/>
      </c>
      <c r="G6383" s="80" t="str">
        <f>IF(F6383="","",VLOOKUP(F6383,商品マスタ!$G:$H,2,FALSE))</f>
        <v/>
      </c>
      <c r="H6383" s="81" t="str">
        <f t="shared" si="3265"/>
        <v/>
      </c>
      <c r="I6383" s="82" t="str">
        <f>IF(発注書!E6389="","",発注書!E6389)</f>
        <v/>
      </c>
      <c r="J6383" s="78" t="str">
        <f>IF(発注書!E6389="","",発注書!C6389)</f>
        <v/>
      </c>
    </row>
    <row r="6384" spans="1:10" x14ac:dyDescent="0.55000000000000004">
      <c r="B6384" s="50">
        <v>2</v>
      </c>
      <c r="E6384" s="78" t="str">
        <f>IF(発注書!E6390="","",発注書!B6390)</f>
        <v/>
      </c>
      <c r="F6384" s="79" t="str">
        <f>IF(J6384="","",VLOOKUP(J6384,商品マスタ!$F:$G,2,FALSE))</f>
        <v/>
      </c>
      <c r="G6384" s="80" t="str">
        <f>IF(F6384="","",VLOOKUP(F6384,商品マスタ!$G:$H,2,FALSE))</f>
        <v/>
      </c>
      <c r="H6384" s="81" t="str">
        <f t="shared" si="3265"/>
        <v/>
      </c>
      <c r="I6384" s="82" t="str">
        <f>IF(発注書!E6390="","",発注書!E6390)</f>
        <v/>
      </c>
      <c r="J6384" s="78" t="str">
        <f>IF(発注書!E6390="","",発注書!C6390)</f>
        <v/>
      </c>
    </row>
    <row r="6385" spans="1:10" x14ac:dyDescent="0.55000000000000004">
      <c r="A6385" s="76" t="e">
        <f t="shared" ref="A6385" si="3288">A6383+1</f>
        <v>#REF!</v>
      </c>
      <c r="B6385" s="50">
        <v>1</v>
      </c>
      <c r="E6385" s="78" t="str">
        <f>IF(発注書!E6391="","",発注書!B6391)</f>
        <v/>
      </c>
      <c r="F6385" s="79" t="str">
        <f>IF(J6385="","",VLOOKUP(J6385,商品マスタ!$F:$G,2,FALSE))</f>
        <v/>
      </c>
      <c r="G6385" s="80" t="str">
        <f>IF(F6385="","",VLOOKUP(F6385,商品マスタ!$G:$H,2,FALSE))</f>
        <v/>
      </c>
      <c r="H6385" s="81" t="str">
        <f t="shared" si="3265"/>
        <v/>
      </c>
      <c r="I6385" s="82" t="str">
        <f>IF(発注書!E6391="","",発注書!E6391)</f>
        <v/>
      </c>
      <c r="J6385" s="78" t="str">
        <f>IF(発注書!E6391="","",発注書!C6391)</f>
        <v/>
      </c>
    </row>
    <row r="6386" spans="1:10" x14ac:dyDescent="0.55000000000000004">
      <c r="B6386" s="50">
        <v>2</v>
      </c>
      <c r="E6386" s="78" t="str">
        <f>IF(発注書!E6392="","",発注書!B6392)</f>
        <v/>
      </c>
      <c r="F6386" s="79" t="str">
        <f>IF(J6386="","",VLOOKUP(J6386,商品マスタ!$F:$G,2,FALSE))</f>
        <v/>
      </c>
      <c r="G6386" s="80" t="str">
        <f>IF(F6386="","",VLOOKUP(F6386,商品マスタ!$G:$H,2,FALSE))</f>
        <v/>
      </c>
      <c r="H6386" s="81" t="str">
        <f t="shared" si="3265"/>
        <v/>
      </c>
      <c r="I6386" s="82" t="str">
        <f>IF(発注書!E6392="","",発注書!E6392)</f>
        <v/>
      </c>
      <c r="J6386" s="78" t="str">
        <f>IF(発注書!E6392="","",発注書!C6392)</f>
        <v/>
      </c>
    </row>
    <row r="6387" spans="1:10" x14ac:dyDescent="0.55000000000000004">
      <c r="A6387" s="76" t="e">
        <f t="shared" ref="A6387" si="3289">A6385+1</f>
        <v>#REF!</v>
      </c>
      <c r="B6387" s="50">
        <v>1</v>
      </c>
      <c r="E6387" s="78" t="str">
        <f>IF(発注書!E6393="","",発注書!B6393)</f>
        <v/>
      </c>
      <c r="F6387" s="79" t="str">
        <f>IF(J6387="","",VLOOKUP(J6387,商品マスタ!$F:$G,2,FALSE))</f>
        <v/>
      </c>
      <c r="G6387" s="80" t="str">
        <f>IF(F6387="","",VLOOKUP(F6387,商品マスタ!$G:$H,2,FALSE))</f>
        <v/>
      </c>
      <c r="H6387" s="81" t="str">
        <f t="shared" si="3265"/>
        <v/>
      </c>
      <c r="I6387" s="82" t="str">
        <f>IF(発注書!E6393="","",発注書!E6393)</f>
        <v/>
      </c>
      <c r="J6387" s="78" t="str">
        <f>IF(発注書!E6393="","",発注書!C6393)</f>
        <v/>
      </c>
    </row>
    <row r="6388" spans="1:10" x14ac:dyDescent="0.55000000000000004">
      <c r="B6388" s="50">
        <v>2</v>
      </c>
      <c r="E6388" s="78" t="str">
        <f>IF(発注書!E6394="","",発注書!B6394)</f>
        <v/>
      </c>
      <c r="F6388" s="79" t="str">
        <f>IF(J6388="","",VLOOKUP(J6388,商品マスタ!$F:$G,2,FALSE))</f>
        <v/>
      </c>
      <c r="G6388" s="80" t="str">
        <f>IF(F6388="","",VLOOKUP(F6388,商品マスタ!$G:$H,2,FALSE))</f>
        <v/>
      </c>
      <c r="H6388" s="81" t="str">
        <f t="shared" si="3265"/>
        <v/>
      </c>
      <c r="I6388" s="82" t="str">
        <f>IF(発注書!E6394="","",発注書!E6394)</f>
        <v/>
      </c>
      <c r="J6388" s="78" t="str">
        <f>IF(発注書!E6394="","",発注書!C6394)</f>
        <v/>
      </c>
    </row>
    <row r="6389" spans="1:10" x14ac:dyDescent="0.55000000000000004">
      <c r="A6389" s="76" t="e">
        <f t="shared" ref="A6389" si="3290">A6387+1</f>
        <v>#REF!</v>
      </c>
      <c r="B6389" s="50">
        <v>1</v>
      </c>
      <c r="E6389" s="78" t="str">
        <f>IF(発注書!E6395="","",発注書!B6395)</f>
        <v/>
      </c>
      <c r="F6389" s="79" t="str">
        <f>IF(J6389="","",VLOOKUP(J6389,商品マスタ!$F:$G,2,FALSE))</f>
        <v/>
      </c>
      <c r="G6389" s="80" t="str">
        <f>IF(F6389="","",VLOOKUP(F6389,商品マスタ!$G:$H,2,FALSE))</f>
        <v/>
      </c>
      <c r="H6389" s="81" t="str">
        <f t="shared" si="3265"/>
        <v/>
      </c>
      <c r="I6389" s="82" t="str">
        <f>IF(発注書!E6395="","",発注書!E6395)</f>
        <v/>
      </c>
      <c r="J6389" s="78" t="str">
        <f>IF(発注書!E6395="","",発注書!C6395)</f>
        <v/>
      </c>
    </row>
    <row r="6390" spans="1:10" x14ac:dyDescent="0.55000000000000004">
      <c r="B6390" s="50">
        <v>2</v>
      </c>
      <c r="E6390" s="78" t="str">
        <f>IF(発注書!E6396="","",発注書!B6396)</f>
        <v/>
      </c>
      <c r="F6390" s="79" t="str">
        <f>IF(J6390="","",VLOOKUP(J6390,商品マスタ!$F:$G,2,FALSE))</f>
        <v/>
      </c>
      <c r="G6390" s="80" t="str">
        <f>IF(F6390="","",VLOOKUP(F6390,商品マスタ!$G:$H,2,FALSE))</f>
        <v/>
      </c>
      <c r="H6390" s="81" t="str">
        <f t="shared" si="3265"/>
        <v/>
      </c>
      <c r="I6390" s="82" t="str">
        <f>IF(発注書!E6396="","",発注書!E6396)</f>
        <v/>
      </c>
      <c r="J6390" s="78" t="str">
        <f>IF(発注書!E6396="","",発注書!C6396)</f>
        <v/>
      </c>
    </row>
    <row r="6391" spans="1:10" x14ac:dyDescent="0.55000000000000004">
      <c r="A6391" s="76" t="e">
        <f t="shared" ref="A6391" si="3291">A6389+1</f>
        <v>#REF!</v>
      </c>
      <c r="B6391" s="50">
        <v>1</v>
      </c>
      <c r="E6391" s="78" t="str">
        <f>IF(発注書!E6397="","",発注書!B6397)</f>
        <v/>
      </c>
      <c r="F6391" s="79" t="str">
        <f>IF(J6391="","",VLOOKUP(J6391,商品マスタ!$F:$G,2,FALSE))</f>
        <v/>
      </c>
      <c r="G6391" s="80" t="str">
        <f>IF(F6391="","",VLOOKUP(F6391,商品マスタ!$G:$H,2,FALSE))</f>
        <v/>
      </c>
      <c r="H6391" s="81" t="str">
        <f t="shared" si="3265"/>
        <v/>
      </c>
      <c r="I6391" s="82" t="str">
        <f>IF(発注書!E6397="","",発注書!E6397)</f>
        <v/>
      </c>
      <c r="J6391" s="78" t="str">
        <f>IF(発注書!E6397="","",発注書!C6397)</f>
        <v/>
      </c>
    </row>
    <row r="6392" spans="1:10" x14ac:dyDescent="0.55000000000000004">
      <c r="B6392" s="50">
        <v>2</v>
      </c>
      <c r="E6392" s="78" t="str">
        <f>IF(発注書!E6398="","",発注書!B6398)</f>
        <v/>
      </c>
      <c r="F6392" s="79" t="str">
        <f>IF(J6392="","",VLOOKUP(J6392,商品マスタ!$F:$G,2,FALSE))</f>
        <v/>
      </c>
      <c r="G6392" s="80" t="str">
        <f>IF(F6392="","",VLOOKUP(F6392,商品マスタ!$G:$H,2,FALSE))</f>
        <v/>
      </c>
      <c r="H6392" s="81" t="str">
        <f t="shared" si="3265"/>
        <v/>
      </c>
      <c r="I6392" s="82" t="str">
        <f>IF(発注書!E6398="","",発注書!E6398)</f>
        <v/>
      </c>
      <c r="J6392" s="78" t="str">
        <f>IF(発注書!E6398="","",発注書!C6398)</f>
        <v/>
      </c>
    </row>
    <row r="6393" spans="1:10" x14ac:dyDescent="0.55000000000000004">
      <c r="A6393" s="76" t="e">
        <f t="shared" ref="A6393" si="3292">A6391+1</f>
        <v>#REF!</v>
      </c>
      <c r="B6393" s="50">
        <v>1</v>
      </c>
      <c r="E6393" s="78" t="str">
        <f>IF(発注書!E6399="","",発注書!B6399)</f>
        <v/>
      </c>
      <c r="F6393" s="79" t="str">
        <f>IF(J6393="","",VLOOKUP(J6393,商品マスタ!$F:$G,2,FALSE))</f>
        <v/>
      </c>
      <c r="G6393" s="80" t="str">
        <f>IF(F6393="","",VLOOKUP(F6393,商品マスタ!$G:$H,2,FALSE))</f>
        <v/>
      </c>
      <c r="H6393" s="81" t="str">
        <f t="shared" si="3265"/>
        <v/>
      </c>
      <c r="I6393" s="82" t="str">
        <f>IF(発注書!E6399="","",発注書!E6399)</f>
        <v/>
      </c>
      <c r="J6393" s="78" t="str">
        <f>IF(発注書!E6399="","",発注書!C6399)</f>
        <v/>
      </c>
    </row>
    <row r="6394" spans="1:10" x14ac:dyDescent="0.55000000000000004">
      <c r="B6394" s="50">
        <v>2</v>
      </c>
      <c r="E6394" s="78" t="str">
        <f>IF(発注書!E6400="","",発注書!B6400)</f>
        <v/>
      </c>
      <c r="F6394" s="79" t="str">
        <f>IF(J6394="","",VLOOKUP(J6394,商品マスタ!$F:$G,2,FALSE))</f>
        <v/>
      </c>
      <c r="G6394" s="80" t="str">
        <f>IF(F6394="","",VLOOKUP(F6394,商品マスタ!$G:$H,2,FALSE))</f>
        <v/>
      </c>
      <c r="H6394" s="81" t="str">
        <f t="shared" si="3265"/>
        <v/>
      </c>
      <c r="I6394" s="82" t="str">
        <f>IF(発注書!E6400="","",発注書!E6400)</f>
        <v/>
      </c>
      <c r="J6394" s="78" t="str">
        <f>IF(発注書!E6400="","",発注書!C6400)</f>
        <v/>
      </c>
    </row>
    <row r="6395" spans="1:10" x14ac:dyDescent="0.55000000000000004">
      <c r="A6395" s="76" t="e">
        <f t="shared" ref="A6395" si="3293">A6393+1</f>
        <v>#REF!</v>
      </c>
      <c r="B6395" s="50">
        <v>1</v>
      </c>
      <c r="E6395" s="78" t="str">
        <f>IF(発注書!E6401="","",発注書!B6401)</f>
        <v/>
      </c>
      <c r="F6395" s="79" t="str">
        <f>IF(J6395="","",VLOOKUP(J6395,商品マスタ!$F:$G,2,FALSE))</f>
        <v/>
      </c>
      <c r="G6395" s="80" t="str">
        <f>IF(F6395="","",VLOOKUP(F6395,商品マスタ!$G:$H,2,FALSE))</f>
        <v/>
      </c>
      <c r="H6395" s="81" t="str">
        <f t="shared" si="3265"/>
        <v/>
      </c>
      <c r="I6395" s="82" t="str">
        <f>IF(発注書!E6401="","",発注書!E6401)</f>
        <v/>
      </c>
      <c r="J6395" s="78" t="str">
        <f>IF(発注書!E6401="","",発注書!C6401)</f>
        <v/>
      </c>
    </row>
    <row r="6396" spans="1:10" x14ac:dyDescent="0.55000000000000004">
      <c r="B6396" s="50">
        <v>2</v>
      </c>
      <c r="E6396" s="78" t="str">
        <f>IF(発注書!E6402="","",発注書!B6402)</f>
        <v/>
      </c>
      <c r="F6396" s="79" t="str">
        <f>IF(J6396="","",VLOOKUP(J6396,商品マスタ!$F:$G,2,FALSE))</f>
        <v/>
      </c>
      <c r="G6396" s="80" t="str">
        <f>IF(F6396="","",VLOOKUP(F6396,商品マスタ!$G:$H,2,FALSE))</f>
        <v/>
      </c>
      <c r="H6396" s="81" t="str">
        <f t="shared" si="3265"/>
        <v/>
      </c>
      <c r="I6396" s="82" t="str">
        <f>IF(発注書!E6402="","",発注書!E6402)</f>
        <v/>
      </c>
      <c r="J6396" s="78" t="str">
        <f>IF(発注書!E6402="","",発注書!C6402)</f>
        <v/>
      </c>
    </row>
    <row r="6397" spans="1:10" x14ac:dyDescent="0.55000000000000004">
      <c r="A6397" s="76" t="e">
        <f t="shared" ref="A6397" si="3294">A6395+1</f>
        <v>#REF!</v>
      </c>
      <c r="B6397" s="50">
        <v>1</v>
      </c>
      <c r="E6397" s="78" t="str">
        <f>IF(発注書!E6403="","",発注書!B6403)</f>
        <v/>
      </c>
      <c r="F6397" s="79" t="str">
        <f>IF(J6397="","",VLOOKUP(J6397,商品マスタ!$F:$G,2,FALSE))</f>
        <v/>
      </c>
      <c r="G6397" s="80" t="str">
        <f>IF(F6397="","",VLOOKUP(F6397,商品マスタ!$G:$H,2,FALSE))</f>
        <v/>
      </c>
      <c r="H6397" s="81" t="str">
        <f t="shared" si="3265"/>
        <v/>
      </c>
      <c r="I6397" s="82" t="str">
        <f>IF(発注書!E6403="","",発注書!E6403)</f>
        <v/>
      </c>
      <c r="J6397" s="78" t="str">
        <f>IF(発注書!E6403="","",発注書!C6403)</f>
        <v/>
      </c>
    </row>
    <row r="6398" spans="1:10" x14ac:dyDescent="0.55000000000000004">
      <c r="B6398" s="50">
        <v>2</v>
      </c>
      <c r="E6398" s="78" t="str">
        <f>IF(発注書!E6404="","",発注書!B6404)</f>
        <v/>
      </c>
      <c r="F6398" s="79" t="str">
        <f>IF(J6398="","",VLOOKUP(J6398,商品マスタ!$F:$G,2,FALSE))</f>
        <v/>
      </c>
      <c r="G6398" s="80" t="str">
        <f>IF(F6398="","",VLOOKUP(F6398,商品マスタ!$G:$H,2,FALSE))</f>
        <v/>
      </c>
      <c r="H6398" s="81" t="str">
        <f t="shared" si="3265"/>
        <v/>
      </c>
      <c r="I6398" s="82" t="str">
        <f>IF(発注書!E6404="","",発注書!E6404)</f>
        <v/>
      </c>
      <c r="J6398" s="78" t="str">
        <f>IF(発注書!E6404="","",発注書!C6404)</f>
        <v/>
      </c>
    </row>
    <row r="6399" spans="1:10" x14ac:dyDescent="0.55000000000000004">
      <c r="A6399" s="76" t="e">
        <f t="shared" ref="A6399" si="3295">A6397+1</f>
        <v>#REF!</v>
      </c>
      <c r="B6399" s="50">
        <v>1</v>
      </c>
      <c r="E6399" s="78" t="str">
        <f>IF(発注書!E6405="","",発注書!B6405)</f>
        <v/>
      </c>
      <c r="F6399" s="79" t="str">
        <f>IF(J6399="","",VLOOKUP(J6399,商品マスタ!$F:$G,2,FALSE))</f>
        <v/>
      </c>
      <c r="G6399" s="80" t="str">
        <f>IF(F6399="","",VLOOKUP(F6399,商品マスタ!$G:$H,2,FALSE))</f>
        <v/>
      </c>
      <c r="H6399" s="81" t="str">
        <f t="shared" si="3265"/>
        <v/>
      </c>
      <c r="I6399" s="82" t="str">
        <f>IF(発注書!E6405="","",発注書!E6405)</f>
        <v/>
      </c>
      <c r="J6399" s="78" t="str">
        <f>IF(発注書!E6405="","",発注書!C6405)</f>
        <v/>
      </c>
    </row>
    <row r="6400" spans="1:10" x14ac:dyDescent="0.55000000000000004">
      <c r="B6400" s="50">
        <v>2</v>
      </c>
      <c r="E6400" s="78" t="str">
        <f>IF(発注書!E6406="","",発注書!B6406)</f>
        <v/>
      </c>
      <c r="F6400" s="79" t="str">
        <f>IF(J6400="","",VLOOKUP(J6400,商品マスタ!$F:$G,2,FALSE))</f>
        <v/>
      </c>
      <c r="G6400" s="80" t="str">
        <f>IF(F6400="","",VLOOKUP(F6400,商品マスタ!$G:$H,2,FALSE))</f>
        <v/>
      </c>
      <c r="H6400" s="81" t="str">
        <f t="shared" si="3265"/>
        <v/>
      </c>
      <c r="I6400" s="82" t="str">
        <f>IF(発注書!E6406="","",発注書!E6406)</f>
        <v/>
      </c>
      <c r="J6400" s="78" t="str">
        <f>IF(発注書!E6406="","",発注書!C6406)</f>
        <v/>
      </c>
    </row>
    <row r="6401" spans="1:10" x14ac:dyDescent="0.55000000000000004">
      <c r="A6401" s="76" t="e">
        <f t="shared" ref="A6401" si="3296">A6399+1</f>
        <v>#REF!</v>
      </c>
      <c r="B6401" s="50">
        <v>1</v>
      </c>
      <c r="E6401" s="78" t="str">
        <f>IF(発注書!E6407="","",発注書!B6407)</f>
        <v/>
      </c>
      <c r="F6401" s="79" t="str">
        <f>IF(J6401="","",VLOOKUP(J6401,商品マスタ!$F:$G,2,FALSE))</f>
        <v/>
      </c>
      <c r="G6401" s="80" t="str">
        <f>IF(F6401="","",VLOOKUP(F6401,商品マスタ!$G:$H,2,FALSE))</f>
        <v/>
      </c>
      <c r="H6401" s="81" t="str">
        <f t="shared" si="3265"/>
        <v/>
      </c>
      <c r="I6401" s="82" t="str">
        <f>IF(発注書!E6407="","",発注書!E6407)</f>
        <v/>
      </c>
      <c r="J6401" s="78" t="str">
        <f>IF(発注書!E6407="","",発注書!C6407)</f>
        <v/>
      </c>
    </row>
    <row r="6402" spans="1:10" x14ac:dyDescent="0.55000000000000004">
      <c r="B6402" s="50">
        <v>2</v>
      </c>
      <c r="E6402" s="78" t="str">
        <f>IF(発注書!E6408="","",発注書!B6408)</f>
        <v/>
      </c>
      <c r="F6402" s="79" t="str">
        <f>IF(J6402="","",VLOOKUP(J6402,商品マスタ!$F:$G,2,FALSE))</f>
        <v/>
      </c>
      <c r="G6402" s="80" t="str">
        <f>IF(F6402="","",VLOOKUP(F6402,商品マスタ!$G:$H,2,FALSE))</f>
        <v/>
      </c>
      <c r="H6402" s="81" t="str">
        <f t="shared" si="3265"/>
        <v/>
      </c>
      <c r="I6402" s="82" t="str">
        <f>IF(発注書!E6408="","",発注書!E6408)</f>
        <v/>
      </c>
      <c r="J6402" s="78" t="str">
        <f>IF(発注書!E6408="","",発注書!C6408)</f>
        <v/>
      </c>
    </row>
    <row r="6403" spans="1:10" x14ac:dyDescent="0.55000000000000004">
      <c r="A6403" s="76" t="e">
        <f t="shared" ref="A6403" si="3297">A6401+1</f>
        <v>#REF!</v>
      </c>
      <c r="B6403" s="50">
        <v>1</v>
      </c>
      <c r="E6403" s="78" t="str">
        <f>IF(発注書!E6409="","",発注書!B6409)</f>
        <v/>
      </c>
      <c r="F6403" s="79" t="str">
        <f>IF(J6403="","",VLOOKUP(J6403,商品マスタ!$F:$G,2,FALSE))</f>
        <v/>
      </c>
      <c r="G6403" s="80" t="str">
        <f>IF(F6403="","",VLOOKUP(F6403,商品マスタ!$G:$H,2,FALSE))</f>
        <v/>
      </c>
      <c r="H6403" s="81" t="str">
        <f t="shared" si="3265"/>
        <v/>
      </c>
      <c r="I6403" s="82" t="str">
        <f>IF(発注書!E6409="","",発注書!E6409)</f>
        <v/>
      </c>
      <c r="J6403" s="78" t="str">
        <f>IF(発注書!E6409="","",発注書!C6409)</f>
        <v/>
      </c>
    </row>
    <row r="6404" spans="1:10" x14ac:dyDescent="0.55000000000000004">
      <c r="B6404" s="50">
        <v>2</v>
      </c>
      <c r="E6404" s="78" t="str">
        <f>IF(発注書!E6410="","",発注書!B6410)</f>
        <v/>
      </c>
      <c r="F6404" s="79" t="str">
        <f>IF(J6404="","",VLOOKUP(J6404,商品マスタ!$F:$G,2,FALSE))</f>
        <v/>
      </c>
      <c r="G6404" s="80" t="str">
        <f>IF(F6404="","",VLOOKUP(F6404,商品マスタ!$G:$H,2,FALSE))</f>
        <v/>
      </c>
      <c r="H6404" s="81" t="str">
        <f t="shared" ref="H6404:H6467" si="3298">IF(E6404="","",IF(E6404="",LEN(SUBSTITUTE(D6404," ","")),LEN(SUBSTITUTE(E6404," ",""))))</f>
        <v/>
      </c>
      <c r="I6404" s="82" t="str">
        <f>IF(発注書!E6410="","",発注書!E6410)</f>
        <v/>
      </c>
      <c r="J6404" s="78" t="str">
        <f>IF(発注書!E6410="","",発注書!C6410)</f>
        <v/>
      </c>
    </row>
    <row r="6405" spans="1:10" x14ac:dyDescent="0.55000000000000004">
      <c r="A6405" s="76" t="e">
        <f t="shared" ref="A6405" si="3299">A6403+1</f>
        <v>#REF!</v>
      </c>
      <c r="B6405" s="50">
        <v>1</v>
      </c>
      <c r="E6405" s="78" t="str">
        <f>IF(発注書!E6411="","",発注書!B6411)</f>
        <v/>
      </c>
      <c r="F6405" s="79" t="str">
        <f>IF(J6405="","",VLOOKUP(J6405,商品マスタ!$F:$G,2,FALSE))</f>
        <v/>
      </c>
      <c r="G6405" s="80" t="str">
        <f>IF(F6405="","",VLOOKUP(F6405,商品マスタ!$G:$H,2,FALSE))</f>
        <v/>
      </c>
      <c r="H6405" s="81" t="str">
        <f t="shared" si="3298"/>
        <v/>
      </c>
      <c r="I6405" s="82" t="str">
        <f>IF(発注書!E6411="","",発注書!E6411)</f>
        <v/>
      </c>
      <c r="J6405" s="78" t="str">
        <f>IF(発注書!E6411="","",発注書!C6411)</f>
        <v/>
      </c>
    </row>
    <row r="6406" spans="1:10" x14ac:dyDescent="0.55000000000000004">
      <c r="B6406" s="50">
        <v>2</v>
      </c>
      <c r="E6406" s="78" t="str">
        <f>IF(発注書!E6412="","",発注書!B6412)</f>
        <v/>
      </c>
      <c r="F6406" s="79" t="str">
        <f>IF(J6406="","",VLOOKUP(J6406,商品マスタ!$F:$G,2,FALSE))</f>
        <v/>
      </c>
      <c r="G6406" s="80" t="str">
        <f>IF(F6406="","",VLOOKUP(F6406,商品マスタ!$G:$H,2,FALSE))</f>
        <v/>
      </c>
      <c r="H6406" s="81" t="str">
        <f t="shared" si="3298"/>
        <v/>
      </c>
      <c r="I6406" s="82" t="str">
        <f>IF(発注書!E6412="","",発注書!E6412)</f>
        <v/>
      </c>
      <c r="J6406" s="78" t="str">
        <f>IF(発注書!E6412="","",発注書!C6412)</f>
        <v/>
      </c>
    </row>
    <row r="6407" spans="1:10" x14ac:dyDescent="0.55000000000000004">
      <c r="A6407" s="76" t="e">
        <f t="shared" ref="A6407" si="3300">A6405+1</f>
        <v>#REF!</v>
      </c>
      <c r="B6407" s="50">
        <v>1</v>
      </c>
      <c r="E6407" s="78" t="str">
        <f>IF(発注書!E6413="","",発注書!B6413)</f>
        <v/>
      </c>
      <c r="F6407" s="79" t="str">
        <f>IF(J6407="","",VLOOKUP(J6407,商品マスタ!$F:$G,2,FALSE))</f>
        <v/>
      </c>
      <c r="G6407" s="80" t="str">
        <f>IF(F6407="","",VLOOKUP(F6407,商品マスタ!$G:$H,2,FALSE))</f>
        <v/>
      </c>
      <c r="H6407" s="81" t="str">
        <f t="shared" si="3298"/>
        <v/>
      </c>
      <c r="I6407" s="82" t="str">
        <f>IF(発注書!E6413="","",発注書!E6413)</f>
        <v/>
      </c>
      <c r="J6407" s="78" t="str">
        <f>IF(発注書!E6413="","",発注書!C6413)</f>
        <v/>
      </c>
    </row>
    <row r="6408" spans="1:10" x14ac:dyDescent="0.55000000000000004">
      <c r="B6408" s="50">
        <v>2</v>
      </c>
      <c r="E6408" s="78" t="str">
        <f>IF(発注書!E6414="","",発注書!B6414)</f>
        <v/>
      </c>
      <c r="F6408" s="79" t="str">
        <f>IF(J6408="","",VLOOKUP(J6408,商品マスタ!$F:$G,2,FALSE))</f>
        <v/>
      </c>
      <c r="G6408" s="80" t="str">
        <f>IF(F6408="","",VLOOKUP(F6408,商品マスタ!$G:$H,2,FALSE))</f>
        <v/>
      </c>
      <c r="H6408" s="81" t="str">
        <f t="shared" si="3298"/>
        <v/>
      </c>
      <c r="I6408" s="82" t="str">
        <f>IF(発注書!E6414="","",発注書!E6414)</f>
        <v/>
      </c>
      <c r="J6408" s="78" t="str">
        <f>IF(発注書!E6414="","",発注書!C6414)</f>
        <v/>
      </c>
    </row>
    <row r="6409" spans="1:10" x14ac:dyDescent="0.55000000000000004">
      <c r="A6409" s="76" t="e">
        <f t="shared" ref="A6409" si="3301">A6407+1</f>
        <v>#REF!</v>
      </c>
      <c r="B6409" s="50">
        <v>1</v>
      </c>
      <c r="E6409" s="78" t="str">
        <f>IF(発注書!E6415="","",発注書!B6415)</f>
        <v/>
      </c>
      <c r="F6409" s="79" t="str">
        <f>IF(J6409="","",VLOOKUP(J6409,商品マスタ!$F:$G,2,FALSE))</f>
        <v/>
      </c>
      <c r="G6409" s="80" t="str">
        <f>IF(F6409="","",VLOOKUP(F6409,商品マスタ!$G:$H,2,FALSE))</f>
        <v/>
      </c>
      <c r="H6409" s="81" t="str">
        <f t="shared" si="3298"/>
        <v/>
      </c>
      <c r="I6409" s="82" t="str">
        <f>IF(発注書!E6415="","",発注書!E6415)</f>
        <v/>
      </c>
      <c r="J6409" s="78" t="str">
        <f>IF(発注書!E6415="","",発注書!C6415)</f>
        <v/>
      </c>
    </row>
    <row r="6410" spans="1:10" x14ac:dyDescent="0.55000000000000004">
      <c r="B6410" s="50">
        <v>2</v>
      </c>
      <c r="E6410" s="78" t="str">
        <f>IF(発注書!E6416="","",発注書!B6416)</f>
        <v/>
      </c>
      <c r="F6410" s="79" t="str">
        <f>IF(J6410="","",VLOOKUP(J6410,商品マスタ!$F:$G,2,FALSE))</f>
        <v/>
      </c>
      <c r="G6410" s="80" t="str">
        <f>IF(F6410="","",VLOOKUP(F6410,商品マスタ!$G:$H,2,FALSE))</f>
        <v/>
      </c>
      <c r="H6410" s="81" t="str">
        <f t="shared" si="3298"/>
        <v/>
      </c>
      <c r="I6410" s="82" t="str">
        <f>IF(発注書!E6416="","",発注書!E6416)</f>
        <v/>
      </c>
      <c r="J6410" s="78" t="str">
        <f>IF(発注書!E6416="","",発注書!C6416)</f>
        <v/>
      </c>
    </row>
    <row r="6411" spans="1:10" x14ac:dyDescent="0.55000000000000004">
      <c r="A6411" s="76" t="e">
        <f t="shared" ref="A6411" si="3302">A6409+1</f>
        <v>#REF!</v>
      </c>
      <c r="B6411" s="50">
        <v>1</v>
      </c>
      <c r="E6411" s="78" t="str">
        <f>IF(発注書!E6417="","",発注書!B6417)</f>
        <v/>
      </c>
      <c r="F6411" s="79" t="str">
        <f>IF(J6411="","",VLOOKUP(J6411,商品マスタ!$F:$G,2,FALSE))</f>
        <v/>
      </c>
      <c r="G6411" s="80" t="str">
        <f>IF(F6411="","",VLOOKUP(F6411,商品マスタ!$G:$H,2,FALSE))</f>
        <v/>
      </c>
      <c r="H6411" s="81" t="str">
        <f t="shared" si="3298"/>
        <v/>
      </c>
      <c r="I6411" s="82" t="str">
        <f>IF(発注書!E6417="","",発注書!E6417)</f>
        <v/>
      </c>
      <c r="J6411" s="78" t="str">
        <f>IF(発注書!E6417="","",発注書!C6417)</f>
        <v/>
      </c>
    </row>
    <row r="6412" spans="1:10" x14ac:dyDescent="0.55000000000000004">
      <c r="B6412" s="50">
        <v>2</v>
      </c>
      <c r="E6412" s="78" t="str">
        <f>IF(発注書!E6418="","",発注書!B6418)</f>
        <v/>
      </c>
      <c r="F6412" s="79" t="str">
        <f>IF(J6412="","",VLOOKUP(J6412,商品マスタ!$F:$G,2,FALSE))</f>
        <v/>
      </c>
      <c r="G6412" s="80" t="str">
        <f>IF(F6412="","",VLOOKUP(F6412,商品マスタ!$G:$H,2,FALSE))</f>
        <v/>
      </c>
      <c r="H6412" s="81" t="str">
        <f t="shared" si="3298"/>
        <v/>
      </c>
      <c r="I6412" s="82" t="str">
        <f>IF(発注書!E6418="","",発注書!E6418)</f>
        <v/>
      </c>
      <c r="J6412" s="78" t="str">
        <f>IF(発注書!E6418="","",発注書!C6418)</f>
        <v/>
      </c>
    </row>
    <row r="6413" spans="1:10" x14ac:dyDescent="0.55000000000000004">
      <c r="A6413" s="76" t="e">
        <f t="shared" ref="A6413" si="3303">A6411+1</f>
        <v>#REF!</v>
      </c>
      <c r="B6413" s="50">
        <v>1</v>
      </c>
      <c r="E6413" s="78" t="str">
        <f>IF(発注書!E6419="","",発注書!B6419)</f>
        <v/>
      </c>
      <c r="F6413" s="79" t="str">
        <f>IF(J6413="","",VLOOKUP(J6413,商品マスタ!$F:$G,2,FALSE))</f>
        <v/>
      </c>
      <c r="G6413" s="80" t="str">
        <f>IF(F6413="","",VLOOKUP(F6413,商品マスタ!$G:$H,2,FALSE))</f>
        <v/>
      </c>
      <c r="H6413" s="81" t="str">
        <f t="shared" si="3298"/>
        <v/>
      </c>
      <c r="I6413" s="82" t="str">
        <f>IF(発注書!E6419="","",発注書!E6419)</f>
        <v/>
      </c>
      <c r="J6413" s="78" t="str">
        <f>IF(発注書!E6419="","",発注書!C6419)</f>
        <v/>
      </c>
    </row>
    <row r="6414" spans="1:10" x14ac:dyDescent="0.55000000000000004">
      <c r="B6414" s="50">
        <v>2</v>
      </c>
      <c r="E6414" s="78" t="str">
        <f>IF(発注書!E6420="","",発注書!B6420)</f>
        <v/>
      </c>
      <c r="F6414" s="79" t="str">
        <f>IF(J6414="","",VLOOKUP(J6414,商品マスタ!$F:$G,2,FALSE))</f>
        <v/>
      </c>
      <c r="G6414" s="80" t="str">
        <f>IF(F6414="","",VLOOKUP(F6414,商品マスタ!$G:$H,2,FALSE))</f>
        <v/>
      </c>
      <c r="H6414" s="81" t="str">
        <f t="shared" si="3298"/>
        <v/>
      </c>
      <c r="I6414" s="82" t="str">
        <f>IF(発注書!E6420="","",発注書!E6420)</f>
        <v/>
      </c>
      <c r="J6414" s="78" t="str">
        <f>IF(発注書!E6420="","",発注書!C6420)</f>
        <v/>
      </c>
    </row>
    <row r="6415" spans="1:10" x14ac:dyDescent="0.55000000000000004">
      <c r="A6415" s="76" t="e">
        <f t="shared" ref="A6415" si="3304">A6413+1</f>
        <v>#REF!</v>
      </c>
      <c r="B6415" s="50">
        <v>1</v>
      </c>
      <c r="E6415" s="78" t="str">
        <f>IF(発注書!E6421="","",発注書!B6421)</f>
        <v/>
      </c>
      <c r="F6415" s="79" t="str">
        <f>IF(J6415="","",VLOOKUP(J6415,商品マスタ!$F:$G,2,FALSE))</f>
        <v/>
      </c>
      <c r="G6415" s="80" t="str">
        <f>IF(F6415="","",VLOOKUP(F6415,商品マスタ!$G:$H,2,FALSE))</f>
        <v/>
      </c>
      <c r="H6415" s="81" t="str">
        <f t="shared" si="3298"/>
        <v/>
      </c>
      <c r="I6415" s="82" t="str">
        <f>IF(発注書!E6421="","",発注書!E6421)</f>
        <v/>
      </c>
      <c r="J6415" s="78" t="str">
        <f>IF(発注書!E6421="","",発注書!C6421)</f>
        <v/>
      </c>
    </row>
    <row r="6416" spans="1:10" x14ac:dyDescent="0.55000000000000004">
      <c r="B6416" s="50">
        <v>2</v>
      </c>
      <c r="E6416" s="78" t="str">
        <f>IF(発注書!E6422="","",発注書!B6422)</f>
        <v/>
      </c>
      <c r="F6416" s="79" t="str">
        <f>IF(J6416="","",VLOOKUP(J6416,商品マスタ!$F:$G,2,FALSE))</f>
        <v/>
      </c>
      <c r="G6416" s="80" t="str">
        <f>IF(F6416="","",VLOOKUP(F6416,商品マスタ!$G:$H,2,FALSE))</f>
        <v/>
      </c>
      <c r="H6416" s="81" t="str">
        <f t="shared" si="3298"/>
        <v/>
      </c>
      <c r="I6416" s="82" t="str">
        <f>IF(発注書!E6422="","",発注書!E6422)</f>
        <v/>
      </c>
      <c r="J6416" s="78" t="str">
        <f>IF(発注書!E6422="","",発注書!C6422)</f>
        <v/>
      </c>
    </row>
    <row r="6417" spans="1:10" x14ac:dyDescent="0.55000000000000004">
      <c r="A6417" s="76" t="e">
        <f t="shared" ref="A6417" si="3305">A6415+1</f>
        <v>#REF!</v>
      </c>
      <c r="B6417" s="50">
        <v>1</v>
      </c>
      <c r="E6417" s="78" t="str">
        <f>IF(発注書!E6423="","",発注書!B6423)</f>
        <v/>
      </c>
      <c r="F6417" s="79" t="str">
        <f>IF(J6417="","",VLOOKUP(J6417,商品マスタ!$F:$G,2,FALSE))</f>
        <v/>
      </c>
      <c r="G6417" s="80" t="str">
        <f>IF(F6417="","",VLOOKUP(F6417,商品マスタ!$G:$H,2,FALSE))</f>
        <v/>
      </c>
      <c r="H6417" s="81" t="str">
        <f t="shared" si="3298"/>
        <v/>
      </c>
      <c r="I6417" s="82" t="str">
        <f>IF(発注書!E6423="","",発注書!E6423)</f>
        <v/>
      </c>
      <c r="J6417" s="78" t="str">
        <f>IF(発注書!E6423="","",発注書!C6423)</f>
        <v/>
      </c>
    </row>
    <row r="6418" spans="1:10" x14ac:dyDescent="0.55000000000000004">
      <c r="B6418" s="50">
        <v>2</v>
      </c>
      <c r="E6418" s="78" t="str">
        <f>IF(発注書!E6424="","",発注書!B6424)</f>
        <v/>
      </c>
      <c r="F6418" s="79" t="str">
        <f>IF(J6418="","",VLOOKUP(J6418,商品マスタ!$F:$G,2,FALSE))</f>
        <v/>
      </c>
      <c r="G6418" s="80" t="str">
        <f>IF(F6418="","",VLOOKUP(F6418,商品マスタ!$G:$H,2,FALSE))</f>
        <v/>
      </c>
      <c r="H6418" s="81" t="str">
        <f t="shared" si="3298"/>
        <v/>
      </c>
      <c r="I6418" s="82" t="str">
        <f>IF(発注書!E6424="","",発注書!E6424)</f>
        <v/>
      </c>
      <c r="J6418" s="78" t="str">
        <f>IF(発注書!E6424="","",発注書!C6424)</f>
        <v/>
      </c>
    </row>
    <row r="6419" spans="1:10" x14ac:dyDescent="0.55000000000000004">
      <c r="A6419" s="76" t="e">
        <f t="shared" ref="A6419" si="3306">A6417+1</f>
        <v>#REF!</v>
      </c>
      <c r="B6419" s="50">
        <v>1</v>
      </c>
      <c r="E6419" s="78" t="str">
        <f>IF(発注書!E6425="","",発注書!B6425)</f>
        <v/>
      </c>
      <c r="F6419" s="79" t="str">
        <f>IF(J6419="","",VLOOKUP(J6419,商品マスタ!$F:$G,2,FALSE))</f>
        <v/>
      </c>
      <c r="G6419" s="80" t="str">
        <f>IF(F6419="","",VLOOKUP(F6419,商品マスタ!$G:$H,2,FALSE))</f>
        <v/>
      </c>
      <c r="H6419" s="81" t="str">
        <f t="shared" si="3298"/>
        <v/>
      </c>
      <c r="I6419" s="82" t="str">
        <f>IF(発注書!E6425="","",発注書!E6425)</f>
        <v/>
      </c>
      <c r="J6419" s="78" t="str">
        <f>IF(発注書!E6425="","",発注書!C6425)</f>
        <v/>
      </c>
    </row>
    <row r="6420" spans="1:10" x14ac:dyDescent="0.55000000000000004">
      <c r="B6420" s="50">
        <v>2</v>
      </c>
      <c r="E6420" s="78" t="str">
        <f>IF(発注書!E6426="","",発注書!B6426)</f>
        <v/>
      </c>
      <c r="F6420" s="79" t="str">
        <f>IF(J6420="","",VLOOKUP(J6420,商品マスタ!$F:$G,2,FALSE))</f>
        <v/>
      </c>
      <c r="G6420" s="80" t="str">
        <f>IF(F6420="","",VLOOKUP(F6420,商品マスタ!$G:$H,2,FALSE))</f>
        <v/>
      </c>
      <c r="H6420" s="81" t="str">
        <f t="shared" si="3298"/>
        <v/>
      </c>
      <c r="I6420" s="82" t="str">
        <f>IF(発注書!E6426="","",発注書!E6426)</f>
        <v/>
      </c>
      <c r="J6420" s="78" t="str">
        <f>IF(発注書!E6426="","",発注書!C6426)</f>
        <v/>
      </c>
    </row>
    <row r="6421" spans="1:10" x14ac:dyDescent="0.55000000000000004">
      <c r="A6421" s="76" t="e">
        <f t="shared" ref="A6421" si="3307">A6419+1</f>
        <v>#REF!</v>
      </c>
      <c r="B6421" s="50">
        <v>1</v>
      </c>
      <c r="E6421" s="78" t="str">
        <f>IF(発注書!E6427="","",発注書!B6427)</f>
        <v/>
      </c>
      <c r="F6421" s="79" t="str">
        <f>IF(J6421="","",VLOOKUP(J6421,商品マスタ!$F:$G,2,FALSE))</f>
        <v/>
      </c>
      <c r="G6421" s="80" t="str">
        <f>IF(F6421="","",VLOOKUP(F6421,商品マスタ!$G:$H,2,FALSE))</f>
        <v/>
      </c>
      <c r="H6421" s="81" t="str">
        <f t="shared" si="3298"/>
        <v/>
      </c>
      <c r="I6421" s="82" t="str">
        <f>IF(発注書!E6427="","",発注書!E6427)</f>
        <v/>
      </c>
      <c r="J6421" s="78" t="str">
        <f>IF(発注書!E6427="","",発注書!C6427)</f>
        <v/>
      </c>
    </row>
    <row r="6422" spans="1:10" x14ac:dyDescent="0.55000000000000004">
      <c r="B6422" s="50">
        <v>2</v>
      </c>
      <c r="E6422" s="78" t="str">
        <f>IF(発注書!E6428="","",発注書!B6428)</f>
        <v/>
      </c>
      <c r="F6422" s="79" t="str">
        <f>IF(J6422="","",VLOOKUP(J6422,商品マスタ!$F:$G,2,FALSE))</f>
        <v/>
      </c>
      <c r="G6422" s="80" t="str">
        <f>IF(F6422="","",VLOOKUP(F6422,商品マスタ!$G:$H,2,FALSE))</f>
        <v/>
      </c>
      <c r="H6422" s="81" t="str">
        <f t="shared" si="3298"/>
        <v/>
      </c>
      <c r="I6422" s="82" t="str">
        <f>IF(発注書!E6428="","",発注書!E6428)</f>
        <v/>
      </c>
      <c r="J6422" s="78" t="str">
        <f>IF(発注書!E6428="","",発注書!C6428)</f>
        <v/>
      </c>
    </row>
    <row r="6423" spans="1:10" x14ac:dyDescent="0.55000000000000004">
      <c r="A6423" s="76" t="e">
        <f t="shared" ref="A6423" si="3308">A6421+1</f>
        <v>#REF!</v>
      </c>
      <c r="B6423" s="50">
        <v>1</v>
      </c>
      <c r="E6423" s="78" t="str">
        <f>IF(発注書!E6429="","",発注書!B6429)</f>
        <v/>
      </c>
      <c r="F6423" s="79" t="str">
        <f>IF(J6423="","",VLOOKUP(J6423,商品マスタ!$F:$G,2,FALSE))</f>
        <v/>
      </c>
      <c r="G6423" s="80" t="str">
        <f>IF(F6423="","",VLOOKUP(F6423,商品マスタ!$G:$H,2,FALSE))</f>
        <v/>
      </c>
      <c r="H6423" s="81" t="str">
        <f t="shared" si="3298"/>
        <v/>
      </c>
      <c r="I6423" s="82" t="str">
        <f>IF(発注書!E6429="","",発注書!E6429)</f>
        <v/>
      </c>
      <c r="J6423" s="78" t="str">
        <f>IF(発注書!E6429="","",発注書!C6429)</f>
        <v/>
      </c>
    </row>
    <row r="6424" spans="1:10" x14ac:dyDescent="0.55000000000000004">
      <c r="B6424" s="50">
        <v>2</v>
      </c>
      <c r="E6424" s="78" t="str">
        <f>IF(発注書!E6430="","",発注書!B6430)</f>
        <v/>
      </c>
      <c r="F6424" s="79" t="str">
        <f>IF(J6424="","",VLOOKUP(J6424,商品マスタ!$F:$G,2,FALSE))</f>
        <v/>
      </c>
      <c r="G6424" s="80" t="str">
        <f>IF(F6424="","",VLOOKUP(F6424,商品マスタ!$G:$H,2,FALSE))</f>
        <v/>
      </c>
      <c r="H6424" s="81" t="str">
        <f t="shared" si="3298"/>
        <v/>
      </c>
      <c r="I6424" s="82" t="str">
        <f>IF(発注書!E6430="","",発注書!E6430)</f>
        <v/>
      </c>
      <c r="J6424" s="78" t="str">
        <f>IF(発注書!E6430="","",発注書!C6430)</f>
        <v/>
      </c>
    </row>
    <row r="6425" spans="1:10" x14ac:dyDescent="0.55000000000000004">
      <c r="A6425" s="76" t="e">
        <f t="shared" ref="A6425" si="3309">A6423+1</f>
        <v>#REF!</v>
      </c>
      <c r="B6425" s="50">
        <v>1</v>
      </c>
      <c r="E6425" s="78" t="str">
        <f>IF(発注書!E6431="","",発注書!B6431)</f>
        <v/>
      </c>
      <c r="F6425" s="79" t="str">
        <f>IF(J6425="","",VLOOKUP(J6425,商品マスタ!$F:$G,2,FALSE))</f>
        <v/>
      </c>
      <c r="G6425" s="80" t="str">
        <f>IF(F6425="","",VLOOKUP(F6425,商品マスタ!$G:$H,2,FALSE))</f>
        <v/>
      </c>
      <c r="H6425" s="81" t="str">
        <f t="shared" si="3298"/>
        <v/>
      </c>
      <c r="I6425" s="82" t="str">
        <f>IF(発注書!E6431="","",発注書!E6431)</f>
        <v/>
      </c>
      <c r="J6425" s="78" t="str">
        <f>IF(発注書!E6431="","",発注書!C6431)</f>
        <v/>
      </c>
    </row>
    <row r="6426" spans="1:10" x14ac:dyDescent="0.55000000000000004">
      <c r="B6426" s="50">
        <v>2</v>
      </c>
      <c r="E6426" s="78" t="str">
        <f>IF(発注書!E6432="","",発注書!B6432)</f>
        <v/>
      </c>
      <c r="F6426" s="79" t="str">
        <f>IF(J6426="","",VLOOKUP(J6426,商品マスタ!$F:$G,2,FALSE))</f>
        <v/>
      </c>
      <c r="G6426" s="80" t="str">
        <f>IF(F6426="","",VLOOKUP(F6426,商品マスタ!$G:$H,2,FALSE))</f>
        <v/>
      </c>
      <c r="H6426" s="81" t="str">
        <f t="shared" si="3298"/>
        <v/>
      </c>
      <c r="I6426" s="82" t="str">
        <f>IF(発注書!E6432="","",発注書!E6432)</f>
        <v/>
      </c>
      <c r="J6426" s="78" t="str">
        <f>IF(発注書!E6432="","",発注書!C6432)</f>
        <v/>
      </c>
    </row>
    <row r="6427" spans="1:10" x14ac:dyDescent="0.55000000000000004">
      <c r="A6427" s="76" t="e">
        <f t="shared" ref="A6427" si="3310">A6425+1</f>
        <v>#REF!</v>
      </c>
      <c r="B6427" s="50">
        <v>1</v>
      </c>
      <c r="E6427" s="78" t="str">
        <f>IF(発注書!E6433="","",発注書!B6433)</f>
        <v/>
      </c>
      <c r="F6427" s="79" t="str">
        <f>IF(J6427="","",VLOOKUP(J6427,商品マスタ!$F:$G,2,FALSE))</f>
        <v/>
      </c>
      <c r="G6427" s="80" t="str">
        <f>IF(F6427="","",VLOOKUP(F6427,商品マスタ!$G:$H,2,FALSE))</f>
        <v/>
      </c>
      <c r="H6427" s="81" t="str">
        <f t="shared" si="3298"/>
        <v/>
      </c>
      <c r="I6427" s="82" t="str">
        <f>IF(発注書!E6433="","",発注書!E6433)</f>
        <v/>
      </c>
      <c r="J6427" s="78" t="str">
        <f>IF(発注書!E6433="","",発注書!C6433)</f>
        <v/>
      </c>
    </row>
    <row r="6428" spans="1:10" x14ac:dyDescent="0.55000000000000004">
      <c r="B6428" s="50">
        <v>2</v>
      </c>
      <c r="E6428" s="78" t="str">
        <f>IF(発注書!E6434="","",発注書!B6434)</f>
        <v/>
      </c>
      <c r="F6428" s="79" t="str">
        <f>IF(J6428="","",VLOOKUP(J6428,商品マスタ!$F:$G,2,FALSE))</f>
        <v/>
      </c>
      <c r="G6428" s="80" t="str">
        <f>IF(F6428="","",VLOOKUP(F6428,商品マスタ!$G:$H,2,FALSE))</f>
        <v/>
      </c>
      <c r="H6428" s="81" t="str">
        <f t="shared" si="3298"/>
        <v/>
      </c>
      <c r="I6428" s="82" t="str">
        <f>IF(発注書!E6434="","",発注書!E6434)</f>
        <v/>
      </c>
      <c r="J6428" s="78" t="str">
        <f>IF(発注書!E6434="","",発注書!C6434)</f>
        <v/>
      </c>
    </row>
    <row r="6429" spans="1:10" x14ac:dyDescent="0.55000000000000004">
      <c r="A6429" s="76" t="e">
        <f t="shared" ref="A6429" si="3311">A6427+1</f>
        <v>#REF!</v>
      </c>
      <c r="B6429" s="50">
        <v>1</v>
      </c>
      <c r="E6429" s="78" t="str">
        <f>IF(発注書!E6435="","",発注書!B6435)</f>
        <v/>
      </c>
      <c r="F6429" s="79" t="str">
        <f>IF(J6429="","",VLOOKUP(J6429,商品マスタ!$F:$G,2,FALSE))</f>
        <v/>
      </c>
      <c r="G6429" s="80" t="str">
        <f>IF(F6429="","",VLOOKUP(F6429,商品マスタ!$G:$H,2,FALSE))</f>
        <v/>
      </c>
      <c r="H6429" s="81" t="str">
        <f t="shared" si="3298"/>
        <v/>
      </c>
      <c r="I6429" s="82" t="str">
        <f>IF(発注書!E6435="","",発注書!E6435)</f>
        <v/>
      </c>
      <c r="J6429" s="78" t="str">
        <f>IF(発注書!E6435="","",発注書!C6435)</f>
        <v/>
      </c>
    </row>
    <row r="6430" spans="1:10" x14ac:dyDescent="0.55000000000000004">
      <c r="B6430" s="50">
        <v>2</v>
      </c>
      <c r="E6430" s="78" t="str">
        <f>IF(発注書!E6436="","",発注書!B6436)</f>
        <v/>
      </c>
      <c r="F6430" s="79" t="str">
        <f>IF(J6430="","",VLOOKUP(J6430,商品マスタ!$F:$G,2,FALSE))</f>
        <v/>
      </c>
      <c r="G6430" s="80" t="str">
        <f>IF(F6430="","",VLOOKUP(F6430,商品マスタ!$G:$H,2,FALSE))</f>
        <v/>
      </c>
      <c r="H6430" s="81" t="str">
        <f t="shared" si="3298"/>
        <v/>
      </c>
      <c r="I6430" s="82" t="str">
        <f>IF(発注書!E6436="","",発注書!E6436)</f>
        <v/>
      </c>
      <c r="J6430" s="78" t="str">
        <f>IF(発注書!E6436="","",発注書!C6436)</f>
        <v/>
      </c>
    </row>
    <row r="6431" spans="1:10" x14ac:dyDescent="0.55000000000000004">
      <c r="A6431" s="76" t="e">
        <f t="shared" ref="A6431" si="3312">A6429+1</f>
        <v>#REF!</v>
      </c>
      <c r="B6431" s="50">
        <v>1</v>
      </c>
      <c r="E6431" s="78" t="str">
        <f>IF(発注書!E6437="","",発注書!B6437)</f>
        <v/>
      </c>
      <c r="F6431" s="79" t="str">
        <f>IF(J6431="","",VLOOKUP(J6431,商品マスタ!$F:$G,2,FALSE))</f>
        <v/>
      </c>
      <c r="G6431" s="80" t="str">
        <f>IF(F6431="","",VLOOKUP(F6431,商品マスタ!$G:$H,2,FALSE))</f>
        <v/>
      </c>
      <c r="H6431" s="81" t="str">
        <f t="shared" si="3298"/>
        <v/>
      </c>
      <c r="I6431" s="82" t="str">
        <f>IF(発注書!E6437="","",発注書!E6437)</f>
        <v/>
      </c>
      <c r="J6431" s="78" t="str">
        <f>IF(発注書!E6437="","",発注書!C6437)</f>
        <v/>
      </c>
    </row>
    <row r="6432" spans="1:10" x14ac:dyDescent="0.55000000000000004">
      <c r="B6432" s="50">
        <v>2</v>
      </c>
      <c r="E6432" s="78" t="str">
        <f>IF(発注書!E6438="","",発注書!B6438)</f>
        <v/>
      </c>
      <c r="F6432" s="79" t="str">
        <f>IF(J6432="","",VLOOKUP(J6432,商品マスタ!$F:$G,2,FALSE))</f>
        <v/>
      </c>
      <c r="G6432" s="80" t="str">
        <f>IF(F6432="","",VLOOKUP(F6432,商品マスタ!$G:$H,2,FALSE))</f>
        <v/>
      </c>
      <c r="H6432" s="81" t="str">
        <f t="shared" si="3298"/>
        <v/>
      </c>
      <c r="I6432" s="82" t="str">
        <f>IF(発注書!E6438="","",発注書!E6438)</f>
        <v/>
      </c>
      <c r="J6432" s="78" t="str">
        <f>IF(発注書!E6438="","",発注書!C6438)</f>
        <v/>
      </c>
    </row>
    <row r="6433" spans="1:10" x14ac:dyDescent="0.55000000000000004">
      <c r="A6433" s="76" t="e">
        <f t="shared" ref="A6433" si="3313">A6431+1</f>
        <v>#REF!</v>
      </c>
      <c r="B6433" s="50">
        <v>1</v>
      </c>
      <c r="E6433" s="78" t="str">
        <f>IF(発注書!E6439="","",発注書!B6439)</f>
        <v/>
      </c>
      <c r="F6433" s="79" t="str">
        <f>IF(J6433="","",VLOOKUP(J6433,商品マスタ!$F:$G,2,FALSE))</f>
        <v/>
      </c>
      <c r="G6433" s="80" t="str">
        <f>IF(F6433="","",VLOOKUP(F6433,商品マスタ!$G:$H,2,FALSE))</f>
        <v/>
      </c>
      <c r="H6433" s="81" t="str">
        <f t="shared" si="3298"/>
        <v/>
      </c>
      <c r="I6433" s="82" t="str">
        <f>IF(発注書!E6439="","",発注書!E6439)</f>
        <v/>
      </c>
      <c r="J6433" s="78" t="str">
        <f>IF(発注書!E6439="","",発注書!C6439)</f>
        <v/>
      </c>
    </row>
    <row r="6434" spans="1:10" x14ac:dyDescent="0.55000000000000004">
      <c r="B6434" s="50">
        <v>2</v>
      </c>
      <c r="E6434" s="78" t="str">
        <f>IF(発注書!E6440="","",発注書!B6440)</f>
        <v/>
      </c>
      <c r="F6434" s="79" t="str">
        <f>IF(J6434="","",VLOOKUP(J6434,商品マスタ!$F:$G,2,FALSE))</f>
        <v/>
      </c>
      <c r="G6434" s="80" t="str">
        <f>IF(F6434="","",VLOOKUP(F6434,商品マスタ!$G:$H,2,FALSE))</f>
        <v/>
      </c>
      <c r="H6434" s="81" t="str">
        <f t="shared" si="3298"/>
        <v/>
      </c>
      <c r="I6434" s="82" t="str">
        <f>IF(発注書!E6440="","",発注書!E6440)</f>
        <v/>
      </c>
      <c r="J6434" s="78" t="str">
        <f>IF(発注書!E6440="","",発注書!C6440)</f>
        <v/>
      </c>
    </row>
    <row r="6435" spans="1:10" x14ac:dyDescent="0.55000000000000004">
      <c r="A6435" s="76" t="e">
        <f t="shared" ref="A6435" si="3314">A6433+1</f>
        <v>#REF!</v>
      </c>
      <c r="B6435" s="50">
        <v>1</v>
      </c>
      <c r="E6435" s="78" t="str">
        <f>IF(発注書!E6441="","",発注書!B6441)</f>
        <v/>
      </c>
      <c r="F6435" s="79" t="str">
        <f>IF(J6435="","",VLOOKUP(J6435,商品マスタ!$F:$G,2,FALSE))</f>
        <v/>
      </c>
      <c r="G6435" s="80" t="str">
        <f>IF(F6435="","",VLOOKUP(F6435,商品マスタ!$G:$H,2,FALSE))</f>
        <v/>
      </c>
      <c r="H6435" s="81" t="str">
        <f t="shared" si="3298"/>
        <v/>
      </c>
      <c r="I6435" s="82" t="str">
        <f>IF(発注書!E6441="","",発注書!E6441)</f>
        <v/>
      </c>
      <c r="J6435" s="78" t="str">
        <f>IF(発注書!E6441="","",発注書!C6441)</f>
        <v/>
      </c>
    </row>
    <row r="6436" spans="1:10" x14ac:dyDescent="0.55000000000000004">
      <c r="B6436" s="50">
        <v>2</v>
      </c>
      <c r="E6436" s="78" t="str">
        <f>IF(発注書!E6442="","",発注書!B6442)</f>
        <v/>
      </c>
      <c r="F6436" s="79" t="str">
        <f>IF(J6436="","",VLOOKUP(J6436,商品マスタ!$F:$G,2,FALSE))</f>
        <v/>
      </c>
      <c r="G6436" s="80" t="str">
        <f>IF(F6436="","",VLOOKUP(F6436,商品マスタ!$G:$H,2,FALSE))</f>
        <v/>
      </c>
      <c r="H6436" s="81" t="str">
        <f t="shared" si="3298"/>
        <v/>
      </c>
      <c r="I6436" s="82" t="str">
        <f>IF(発注書!E6442="","",発注書!E6442)</f>
        <v/>
      </c>
      <c r="J6436" s="78" t="str">
        <f>IF(発注書!E6442="","",発注書!C6442)</f>
        <v/>
      </c>
    </row>
    <row r="6437" spans="1:10" x14ac:dyDescent="0.55000000000000004">
      <c r="A6437" s="76" t="e">
        <f t="shared" ref="A6437" si="3315">A6435+1</f>
        <v>#REF!</v>
      </c>
      <c r="B6437" s="50">
        <v>1</v>
      </c>
      <c r="E6437" s="78" t="str">
        <f>IF(発注書!E6443="","",発注書!B6443)</f>
        <v/>
      </c>
      <c r="F6437" s="79" t="str">
        <f>IF(J6437="","",VLOOKUP(J6437,商品マスタ!$F:$G,2,FALSE))</f>
        <v/>
      </c>
      <c r="G6437" s="80" t="str">
        <f>IF(F6437="","",VLOOKUP(F6437,商品マスタ!$G:$H,2,FALSE))</f>
        <v/>
      </c>
      <c r="H6437" s="81" t="str">
        <f t="shared" si="3298"/>
        <v/>
      </c>
      <c r="I6437" s="82" t="str">
        <f>IF(発注書!E6443="","",発注書!E6443)</f>
        <v/>
      </c>
      <c r="J6437" s="78" t="str">
        <f>IF(発注書!E6443="","",発注書!C6443)</f>
        <v/>
      </c>
    </row>
    <row r="6438" spans="1:10" x14ac:dyDescent="0.55000000000000004">
      <c r="B6438" s="50">
        <v>2</v>
      </c>
      <c r="E6438" s="78" t="str">
        <f>IF(発注書!E6444="","",発注書!B6444)</f>
        <v/>
      </c>
      <c r="F6438" s="79" t="str">
        <f>IF(J6438="","",VLOOKUP(J6438,商品マスタ!$F:$G,2,FALSE))</f>
        <v/>
      </c>
      <c r="G6438" s="80" t="str">
        <f>IF(F6438="","",VLOOKUP(F6438,商品マスタ!$G:$H,2,FALSE))</f>
        <v/>
      </c>
      <c r="H6438" s="81" t="str">
        <f t="shared" si="3298"/>
        <v/>
      </c>
      <c r="I6438" s="82" t="str">
        <f>IF(発注書!E6444="","",発注書!E6444)</f>
        <v/>
      </c>
      <c r="J6438" s="78" t="str">
        <f>IF(発注書!E6444="","",発注書!C6444)</f>
        <v/>
      </c>
    </row>
    <row r="6439" spans="1:10" x14ac:dyDescent="0.55000000000000004">
      <c r="A6439" s="76" t="e">
        <f t="shared" ref="A6439" si="3316">A6437+1</f>
        <v>#REF!</v>
      </c>
      <c r="B6439" s="50">
        <v>1</v>
      </c>
      <c r="E6439" s="78" t="str">
        <f>IF(発注書!E6445="","",発注書!B6445)</f>
        <v/>
      </c>
      <c r="F6439" s="79" t="str">
        <f>IF(J6439="","",VLOOKUP(J6439,商品マスタ!$F:$G,2,FALSE))</f>
        <v/>
      </c>
      <c r="G6439" s="80" t="str">
        <f>IF(F6439="","",VLOOKUP(F6439,商品マスタ!$G:$H,2,FALSE))</f>
        <v/>
      </c>
      <c r="H6439" s="81" t="str">
        <f t="shared" si="3298"/>
        <v/>
      </c>
      <c r="I6439" s="82" t="str">
        <f>IF(発注書!E6445="","",発注書!E6445)</f>
        <v/>
      </c>
      <c r="J6439" s="78" t="str">
        <f>IF(発注書!E6445="","",発注書!C6445)</f>
        <v/>
      </c>
    </row>
    <row r="6440" spans="1:10" x14ac:dyDescent="0.55000000000000004">
      <c r="B6440" s="50">
        <v>2</v>
      </c>
      <c r="E6440" s="78" t="str">
        <f>IF(発注書!E6446="","",発注書!B6446)</f>
        <v/>
      </c>
      <c r="F6440" s="79" t="str">
        <f>IF(J6440="","",VLOOKUP(J6440,商品マスタ!$F:$G,2,FALSE))</f>
        <v/>
      </c>
      <c r="G6440" s="80" t="str">
        <f>IF(F6440="","",VLOOKUP(F6440,商品マスタ!$G:$H,2,FALSE))</f>
        <v/>
      </c>
      <c r="H6440" s="81" t="str">
        <f t="shared" si="3298"/>
        <v/>
      </c>
      <c r="I6440" s="82" t="str">
        <f>IF(発注書!E6446="","",発注書!E6446)</f>
        <v/>
      </c>
      <c r="J6440" s="78" t="str">
        <f>IF(発注書!E6446="","",発注書!C6446)</f>
        <v/>
      </c>
    </row>
    <row r="6441" spans="1:10" x14ac:dyDescent="0.55000000000000004">
      <c r="A6441" s="76" t="e">
        <f t="shared" ref="A6441" si="3317">A6439+1</f>
        <v>#REF!</v>
      </c>
      <c r="B6441" s="50">
        <v>1</v>
      </c>
      <c r="E6441" s="78" t="str">
        <f>IF(発注書!E6447="","",発注書!B6447)</f>
        <v/>
      </c>
      <c r="F6441" s="79" t="str">
        <f>IF(J6441="","",VLOOKUP(J6441,商品マスタ!$F:$G,2,FALSE))</f>
        <v/>
      </c>
      <c r="G6441" s="80" t="str">
        <f>IF(F6441="","",VLOOKUP(F6441,商品マスタ!$G:$H,2,FALSE))</f>
        <v/>
      </c>
      <c r="H6441" s="81" t="str">
        <f t="shared" si="3298"/>
        <v/>
      </c>
      <c r="I6441" s="82" t="str">
        <f>IF(発注書!E6447="","",発注書!E6447)</f>
        <v/>
      </c>
      <c r="J6441" s="78" t="str">
        <f>IF(発注書!E6447="","",発注書!C6447)</f>
        <v/>
      </c>
    </row>
    <row r="6442" spans="1:10" x14ac:dyDescent="0.55000000000000004">
      <c r="B6442" s="50">
        <v>2</v>
      </c>
      <c r="E6442" s="78" t="str">
        <f>IF(発注書!E6448="","",発注書!B6448)</f>
        <v/>
      </c>
      <c r="F6442" s="79" t="str">
        <f>IF(J6442="","",VLOOKUP(J6442,商品マスタ!$F:$G,2,FALSE))</f>
        <v/>
      </c>
      <c r="G6442" s="80" t="str">
        <f>IF(F6442="","",VLOOKUP(F6442,商品マスタ!$G:$H,2,FALSE))</f>
        <v/>
      </c>
      <c r="H6442" s="81" t="str">
        <f t="shared" si="3298"/>
        <v/>
      </c>
      <c r="I6442" s="82" t="str">
        <f>IF(発注書!E6448="","",発注書!E6448)</f>
        <v/>
      </c>
      <c r="J6442" s="78" t="str">
        <f>IF(発注書!E6448="","",発注書!C6448)</f>
        <v/>
      </c>
    </row>
    <row r="6443" spans="1:10" x14ac:dyDescent="0.55000000000000004">
      <c r="A6443" s="76" t="e">
        <f t="shared" ref="A6443" si="3318">A6441+1</f>
        <v>#REF!</v>
      </c>
      <c r="B6443" s="50">
        <v>1</v>
      </c>
      <c r="E6443" s="78" t="str">
        <f>IF(発注書!E6449="","",発注書!B6449)</f>
        <v/>
      </c>
      <c r="F6443" s="79" t="str">
        <f>IF(J6443="","",VLOOKUP(J6443,商品マスタ!$F:$G,2,FALSE))</f>
        <v/>
      </c>
      <c r="G6443" s="80" t="str">
        <f>IF(F6443="","",VLOOKUP(F6443,商品マスタ!$G:$H,2,FALSE))</f>
        <v/>
      </c>
      <c r="H6443" s="81" t="str">
        <f t="shared" si="3298"/>
        <v/>
      </c>
      <c r="I6443" s="82" t="str">
        <f>IF(発注書!E6449="","",発注書!E6449)</f>
        <v/>
      </c>
      <c r="J6443" s="78" t="str">
        <f>IF(発注書!E6449="","",発注書!C6449)</f>
        <v/>
      </c>
    </row>
    <row r="6444" spans="1:10" x14ac:dyDescent="0.55000000000000004">
      <c r="B6444" s="50">
        <v>2</v>
      </c>
      <c r="E6444" s="78" t="str">
        <f>IF(発注書!E6450="","",発注書!B6450)</f>
        <v/>
      </c>
      <c r="F6444" s="79" t="str">
        <f>IF(J6444="","",VLOOKUP(J6444,商品マスタ!$F:$G,2,FALSE))</f>
        <v/>
      </c>
      <c r="G6444" s="80" t="str">
        <f>IF(F6444="","",VLOOKUP(F6444,商品マスタ!$G:$H,2,FALSE))</f>
        <v/>
      </c>
      <c r="H6444" s="81" t="str">
        <f t="shared" si="3298"/>
        <v/>
      </c>
      <c r="I6444" s="82" t="str">
        <f>IF(発注書!E6450="","",発注書!E6450)</f>
        <v/>
      </c>
      <c r="J6444" s="78" t="str">
        <f>IF(発注書!E6450="","",発注書!C6450)</f>
        <v/>
      </c>
    </row>
    <row r="6445" spans="1:10" x14ac:dyDescent="0.55000000000000004">
      <c r="A6445" s="76" t="e">
        <f t="shared" ref="A6445" si="3319">A6443+1</f>
        <v>#REF!</v>
      </c>
      <c r="B6445" s="50">
        <v>1</v>
      </c>
      <c r="E6445" s="78" t="str">
        <f>IF(発注書!E6451="","",発注書!B6451)</f>
        <v/>
      </c>
      <c r="F6445" s="79" t="str">
        <f>IF(J6445="","",VLOOKUP(J6445,商品マスタ!$F:$G,2,FALSE))</f>
        <v/>
      </c>
      <c r="G6445" s="80" t="str">
        <f>IF(F6445="","",VLOOKUP(F6445,商品マスタ!$G:$H,2,FALSE))</f>
        <v/>
      </c>
      <c r="H6445" s="81" t="str">
        <f t="shared" si="3298"/>
        <v/>
      </c>
      <c r="I6445" s="82" t="str">
        <f>IF(発注書!E6451="","",発注書!E6451)</f>
        <v/>
      </c>
      <c r="J6445" s="78" t="str">
        <f>IF(発注書!E6451="","",発注書!C6451)</f>
        <v/>
      </c>
    </row>
    <row r="6446" spans="1:10" x14ac:dyDescent="0.55000000000000004">
      <c r="B6446" s="50">
        <v>2</v>
      </c>
      <c r="E6446" s="78" t="str">
        <f>IF(発注書!E6452="","",発注書!B6452)</f>
        <v/>
      </c>
      <c r="F6446" s="79" t="str">
        <f>IF(J6446="","",VLOOKUP(J6446,商品マスタ!$F:$G,2,FALSE))</f>
        <v/>
      </c>
      <c r="G6446" s="80" t="str">
        <f>IF(F6446="","",VLOOKUP(F6446,商品マスタ!$G:$H,2,FALSE))</f>
        <v/>
      </c>
      <c r="H6446" s="81" t="str">
        <f t="shared" si="3298"/>
        <v/>
      </c>
      <c r="I6446" s="82" t="str">
        <f>IF(発注書!E6452="","",発注書!E6452)</f>
        <v/>
      </c>
      <c r="J6446" s="78" t="str">
        <f>IF(発注書!E6452="","",発注書!C6452)</f>
        <v/>
      </c>
    </row>
    <row r="6447" spans="1:10" x14ac:dyDescent="0.55000000000000004">
      <c r="A6447" s="76" t="e">
        <f t="shared" ref="A6447" si="3320">A6445+1</f>
        <v>#REF!</v>
      </c>
      <c r="B6447" s="50">
        <v>1</v>
      </c>
      <c r="E6447" s="78" t="str">
        <f>IF(発注書!E6453="","",発注書!B6453)</f>
        <v/>
      </c>
      <c r="F6447" s="79" t="str">
        <f>IF(J6447="","",VLOOKUP(J6447,商品マスタ!$F:$G,2,FALSE))</f>
        <v/>
      </c>
      <c r="G6447" s="80" t="str">
        <f>IF(F6447="","",VLOOKUP(F6447,商品マスタ!$G:$H,2,FALSE))</f>
        <v/>
      </c>
      <c r="H6447" s="81" t="str">
        <f t="shared" si="3298"/>
        <v/>
      </c>
      <c r="I6447" s="82" t="str">
        <f>IF(発注書!E6453="","",発注書!E6453)</f>
        <v/>
      </c>
      <c r="J6447" s="78" t="str">
        <f>IF(発注書!E6453="","",発注書!C6453)</f>
        <v/>
      </c>
    </row>
    <row r="6448" spans="1:10" x14ac:dyDescent="0.55000000000000004">
      <c r="B6448" s="50">
        <v>2</v>
      </c>
      <c r="E6448" s="78" t="str">
        <f>IF(発注書!E6454="","",発注書!B6454)</f>
        <v/>
      </c>
      <c r="F6448" s="79" t="str">
        <f>IF(J6448="","",VLOOKUP(J6448,商品マスタ!$F:$G,2,FALSE))</f>
        <v/>
      </c>
      <c r="G6448" s="80" t="str">
        <f>IF(F6448="","",VLOOKUP(F6448,商品マスタ!$G:$H,2,FALSE))</f>
        <v/>
      </c>
      <c r="H6448" s="81" t="str">
        <f t="shared" si="3298"/>
        <v/>
      </c>
      <c r="I6448" s="82" t="str">
        <f>IF(発注書!E6454="","",発注書!E6454)</f>
        <v/>
      </c>
      <c r="J6448" s="78" t="str">
        <f>IF(発注書!E6454="","",発注書!C6454)</f>
        <v/>
      </c>
    </row>
    <row r="6449" spans="1:10" x14ac:dyDescent="0.55000000000000004">
      <c r="A6449" s="76" t="e">
        <f t="shared" ref="A6449" si="3321">A6447+1</f>
        <v>#REF!</v>
      </c>
      <c r="B6449" s="50">
        <v>1</v>
      </c>
      <c r="E6449" s="78" t="str">
        <f>IF(発注書!E6455="","",発注書!B6455)</f>
        <v/>
      </c>
      <c r="F6449" s="79" t="str">
        <f>IF(J6449="","",VLOOKUP(J6449,商品マスタ!$F:$G,2,FALSE))</f>
        <v/>
      </c>
      <c r="G6449" s="80" t="str">
        <f>IF(F6449="","",VLOOKUP(F6449,商品マスタ!$G:$H,2,FALSE))</f>
        <v/>
      </c>
      <c r="H6449" s="81" t="str">
        <f t="shared" si="3298"/>
        <v/>
      </c>
      <c r="I6449" s="82" t="str">
        <f>IF(発注書!E6455="","",発注書!E6455)</f>
        <v/>
      </c>
      <c r="J6449" s="78" t="str">
        <f>IF(発注書!E6455="","",発注書!C6455)</f>
        <v/>
      </c>
    </row>
    <row r="6450" spans="1:10" x14ac:dyDescent="0.55000000000000004">
      <c r="B6450" s="50">
        <v>2</v>
      </c>
      <c r="E6450" s="78" t="str">
        <f>IF(発注書!E6456="","",発注書!B6456)</f>
        <v/>
      </c>
      <c r="F6450" s="79" t="str">
        <f>IF(J6450="","",VLOOKUP(J6450,商品マスタ!$F:$G,2,FALSE))</f>
        <v/>
      </c>
      <c r="G6450" s="80" t="str">
        <f>IF(F6450="","",VLOOKUP(F6450,商品マスタ!$G:$H,2,FALSE))</f>
        <v/>
      </c>
      <c r="H6450" s="81" t="str">
        <f t="shared" si="3298"/>
        <v/>
      </c>
      <c r="I6450" s="82" t="str">
        <f>IF(発注書!E6456="","",発注書!E6456)</f>
        <v/>
      </c>
      <c r="J6450" s="78" t="str">
        <f>IF(発注書!E6456="","",発注書!C6456)</f>
        <v/>
      </c>
    </row>
    <row r="6451" spans="1:10" x14ac:dyDescent="0.55000000000000004">
      <c r="A6451" s="76" t="e">
        <f t="shared" ref="A6451" si="3322">A6449+1</f>
        <v>#REF!</v>
      </c>
      <c r="B6451" s="50">
        <v>1</v>
      </c>
      <c r="E6451" s="78" t="str">
        <f>IF(発注書!E6457="","",発注書!B6457)</f>
        <v/>
      </c>
      <c r="F6451" s="79" t="str">
        <f>IF(J6451="","",VLOOKUP(J6451,商品マスタ!$F:$G,2,FALSE))</f>
        <v/>
      </c>
      <c r="G6451" s="80" t="str">
        <f>IF(F6451="","",VLOOKUP(F6451,商品マスタ!$G:$H,2,FALSE))</f>
        <v/>
      </c>
      <c r="H6451" s="81" t="str">
        <f t="shared" si="3298"/>
        <v/>
      </c>
      <c r="I6451" s="82" t="str">
        <f>IF(発注書!E6457="","",発注書!E6457)</f>
        <v/>
      </c>
      <c r="J6451" s="78" t="str">
        <f>IF(発注書!E6457="","",発注書!C6457)</f>
        <v/>
      </c>
    </row>
    <row r="6452" spans="1:10" x14ac:dyDescent="0.55000000000000004">
      <c r="B6452" s="50">
        <v>2</v>
      </c>
      <c r="E6452" s="78" t="str">
        <f>IF(発注書!E6458="","",発注書!B6458)</f>
        <v/>
      </c>
      <c r="F6452" s="79" t="str">
        <f>IF(J6452="","",VLOOKUP(J6452,商品マスタ!$F:$G,2,FALSE))</f>
        <v/>
      </c>
      <c r="G6452" s="80" t="str">
        <f>IF(F6452="","",VLOOKUP(F6452,商品マスタ!$G:$H,2,FALSE))</f>
        <v/>
      </c>
      <c r="H6452" s="81" t="str">
        <f t="shared" si="3298"/>
        <v/>
      </c>
      <c r="I6452" s="82" t="str">
        <f>IF(発注書!E6458="","",発注書!E6458)</f>
        <v/>
      </c>
      <c r="J6452" s="78" t="str">
        <f>IF(発注書!E6458="","",発注書!C6458)</f>
        <v/>
      </c>
    </row>
    <row r="6453" spans="1:10" x14ac:dyDescent="0.55000000000000004">
      <c r="A6453" s="76" t="e">
        <f t="shared" ref="A6453" si="3323">A6451+1</f>
        <v>#REF!</v>
      </c>
      <c r="B6453" s="50">
        <v>1</v>
      </c>
      <c r="E6453" s="78" t="str">
        <f>IF(発注書!E6459="","",発注書!B6459)</f>
        <v/>
      </c>
      <c r="F6453" s="79" t="str">
        <f>IF(J6453="","",VLOOKUP(J6453,商品マスタ!$F:$G,2,FALSE))</f>
        <v/>
      </c>
      <c r="G6453" s="80" t="str">
        <f>IF(F6453="","",VLOOKUP(F6453,商品マスタ!$G:$H,2,FALSE))</f>
        <v/>
      </c>
      <c r="H6453" s="81" t="str">
        <f t="shared" si="3298"/>
        <v/>
      </c>
      <c r="I6453" s="82" t="str">
        <f>IF(発注書!E6459="","",発注書!E6459)</f>
        <v/>
      </c>
      <c r="J6453" s="78" t="str">
        <f>IF(発注書!E6459="","",発注書!C6459)</f>
        <v/>
      </c>
    </row>
    <row r="6454" spans="1:10" x14ac:dyDescent="0.55000000000000004">
      <c r="B6454" s="50">
        <v>2</v>
      </c>
      <c r="E6454" s="78" t="str">
        <f>IF(発注書!E6460="","",発注書!B6460)</f>
        <v/>
      </c>
      <c r="F6454" s="79" t="str">
        <f>IF(J6454="","",VLOOKUP(J6454,商品マスタ!$F:$G,2,FALSE))</f>
        <v/>
      </c>
      <c r="G6454" s="80" t="str">
        <f>IF(F6454="","",VLOOKUP(F6454,商品マスタ!$G:$H,2,FALSE))</f>
        <v/>
      </c>
      <c r="H6454" s="81" t="str">
        <f t="shared" si="3298"/>
        <v/>
      </c>
      <c r="I6454" s="82" t="str">
        <f>IF(発注書!E6460="","",発注書!E6460)</f>
        <v/>
      </c>
      <c r="J6454" s="78" t="str">
        <f>IF(発注書!E6460="","",発注書!C6460)</f>
        <v/>
      </c>
    </row>
    <row r="6455" spans="1:10" x14ac:dyDescent="0.55000000000000004">
      <c r="A6455" s="76" t="e">
        <f t="shared" ref="A6455" si="3324">A6453+1</f>
        <v>#REF!</v>
      </c>
      <c r="B6455" s="50">
        <v>1</v>
      </c>
      <c r="E6455" s="78" t="str">
        <f>IF(発注書!E6461="","",発注書!B6461)</f>
        <v/>
      </c>
      <c r="F6455" s="79" t="str">
        <f>IF(J6455="","",VLOOKUP(J6455,商品マスタ!$F:$G,2,FALSE))</f>
        <v/>
      </c>
      <c r="G6455" s="80" t="str">
        <f>IF(F6455="","",VLOOKUP(F6455,商品マスタ!$G:$H,2,FALSE))</f>
        <v/>
      </c>
      <c r="H6455" s="81" t="str">
        <f t="shared" si="3298"/>
        <v/>
      </c>
      <c r="I6455" s="82" t="str">
        <f>IF(発注書!E6461="","",発注書!E6461)</f>
        <v/>
      </c>
      <c r="J6455" s="78" t="str">
        <f>IF(発注書!E6461="","",発注書!C6461)</f>
        <v/>
      </c>
    </row>
    <row r="6456" spans="1:10" x14ac:dyDescent="0.55000000000000004">
      <c r="B6456" s="50">
        <v>2</v>
      </c>
      <c r="E6456" s="78" t="str">
        <f>IF(発注書!E6462="","",発注書!B6462)</f>
        <v/>
      </c>
      <c r="F6456" s="79" t="str">
        <f>IF(J6456="","",VLOOKUP(J6456,商品マスタ!$F:$G,2,FALSE))</f>
        <v/>
      </c>
      <c r="G6456" s="80" t="str">
        <f>IF(F6456="","",VLOOKUP(F6456,商品マスタ!$G:$H,2,FALSE))</f>
        <v/>
      </c>
      <c r="H6456" s="81" t="str">
        <f t="shared" si="3298"/>
        <v/>
      </c>
      <c r="I6456" s="82" t="str">
        <f>IF(発注書!E6462="","",発注書!E6462)</f>
        <v/>
      </c>
      <c r="J6456" s="78" t="str">
        <f>IF(発注書!E6462="","",発注書!C6462)</f>
        <v/>
      </c>
    </row>
    <row r="6457" spans="1:10" x14ac:dyDescent="0.55000000000000004">
      <c r="A6457" s="76" t="e">
        <f t="shared" ref="A6457" si="3325">A6455+1</f>
        <v>#REF!</v>
      </c>
      <c r="B6457" s="50">
        <v>1</v>
      </c>
      <c r="E6457" s="78" t="str">
        <f>IF(発注書!E6463="","",発注書!B6463)</f>
        <v/>
      </c>
      <c r="F6457" s="79" t="str">
        <f>IF(J6457="","",VLOOKUP(J6457,商品マスタ!$F:$G,2,FALSE))</f>
        <v/>
      </c>
      <c r="G6457" s="80" t="str">
        <f>IF(F6457="","",VLOOKUP(F6457,商品マスタ!$G:$H,2,FALSE))</f>
        <v/>
      </c>
      <c r="H6457" s="81" t="str">
        <f t="shared" si="3298"/>
        <v/>
      </c>
      <c r="I6457" s="82" t="str">
        <f>IF(発注書!E6463="","",発注書!E6463)</f>
        <v/>
      </c>
      <c r="J6457" s="78" t="str">
        <f>IF(発注書!E6463="","",発注書!C6463)</f>
        <v/>
      </c>
    </row>
    <row r="6458" spans="1:10" x14ac:dyDescent="0.55000000000000004">
      <c r="B6458" s="50">
        <v>2</v>
      </c>
      <c r="E6458" s="78" t="str">
        <f>IF(発注書!E6464="","",発注書!B6464)</f>
        <v/>
      </c>
      <c r="F6458" s="79" t="str">
        <f>IF(J6458="","",VLOOKUP(J6458,商品マスタ!$F:$G,2,FALSE))</f>
        <v/>
      </c>
      <c r="G6458" s="80" t="str">
        <f>IF(F6458="","",VLOOKUP(F6458,商品マスタ!$G:$H,2,FALSE))</f>
        <v/>
      </c>
      <c r="H6458" s="81" t="str">
        <f t="shared" si="3298"/>
        <v/>
      </c>
      <c r="I6458" s="82" t="str">
        <f>IF(発注書!E6464="","",発注書!E6464)</f>
        <v/>
      </c>
      <c r="J6458" s="78" t="str">
        <f>IF(発注書!E6464="","",発注書!C6464)</f>
        <v/>
      </c>
    </row>
    <row r="6459" spans="1:10" x14ac:dyDescent="0.55000000000000004">
      <c r="A6459" s="76" t="e">
        <f t="shared" ref="A6459" si="3326">A6457+1</f>
        <v>#REF!</v>
      </c>
      <c r="B6459" s="50">
        <v>1</v>
      </c>
      <c r="E6459" s="78" t="str">
        <f>IF(発注書!E6465="","",発注書!B6465)</f>
        <v/>
      </c>
      <c r="F6459" s="79" t="str">
        <f>IF(J6459="","",VLOOKUP(J6459,商品マスタ!$F:$G,2,FALSE))</f>
        <v/>
      </c>
      <c r="G6459" s="80" t="str">
        <f>IF(F6459="","",VLOOKUP(F6459,商品マスタ!$G:$H,2,FALSE))</f>
        <v/>
      </c>
      <c r="H6459" s="81" t="str">
        <f t="shared" si="3298"/>
        <v/>
      </c>
      <c r="I6459" s="82" t="str">
        <f>IF(発注書!E6465="","",発注書!E6465)</f>
        <v/>
      </c>
      <c r="J6459" s="78" t="str">
        <f>IF(発注書!E6465="","",発注書!C6465)</f>
        <v/>
      </c>
    </row>
    <row r="6460" spans="1:10" x14ac:dyDescent="0.55000000000000004">
      <c r="B6460" s="50">
        <v>2</v>
      </c>
      <c r="E6460" s="78" t="str">
        <f>IF(発注書!E6466="","",発注書!B6466)</f>
        <v/>
      </c>
      <c r="F6460" s="79" t="str">
        <f>IF(J6460="","",VLOOKUP(J6460,商品マスタ!$F:$G,2,FALSE))</f>
        <v/>
      </c>
      <c r="G6460" s="80" t="str">
        <f>IF(F6460="","",VLOOKUP(F6460,商品マスタ!$G:$H,2,FALSE))</f>
        <v/>
      </c>
      <c r="H6460" s="81" t="str">
        <f t="shared" si="3298"/>
        <v/>
      </c>
      <c r="I6460" s="82" t="str">
        <f>IF(発注書!E6466="","",発注書!E6466)</f>
        <v/>
      </c>
      <c r="J6460" s="78" t="str">
        <f>IF(発注書!E6466="","",発注書!C6466)</f>
        <v/>
      </c>
    </row>
    <row r="6461" spans="1:10" x14ac:dyDescent="0.55000000000000004">
      <c r="A6461" s="76" t="e">
        <f t="shared" ref="A6461" si="3327">A6459+1</f>
        <v>#REF!</v>
      </c>
      <c r="B6461" s="50">
        <v>1</v>
      </c>
      <c r="E6461" s="78" t="str">
        <f>IF(発注書!E6467="","",発注書!B6467)</f>
        <v/>
      </c>
      <c r="F6461" s="79" t="str">
        <f>IF(J6461="","",VLOOKUP(J6461,商品マスタ!$F:$G,2,FALSE))</f>
        <v/>
      </c>
      <c r="G6461" s="80" t="str">
        <f>IF(F6461="","",VLOOKUP(F6461,商品マスタ!$G:$H,2,FALSE))</f>
        <v/>
      </c>
      <c r="H6461" s="81" t="str">
        <f t="shared" si="3298"/>
        <v/>
      </c>
      <c r="I6461" s="82" t="str">
        <f>IF(発注書!E6467="","",発注書!E6467)</f>
        <v/>
      </c>
      <c r="J6461" s="78" t="str">
        <f>IF(発注書!E6467="","",発注書!C6467)</f>
        <v/>
      </c>
    </row>
    <row r="6462" spans="1:10" x14ac:dyDescent="0.55000000000000004">
      <c r="B6462" s="50">
        <v>2</v>
      </c>
      <c r="E6462" s="78" t="str">
        <f>IF(発注書!E6468="","",発注書!B6468)</f>
        <v/>
      </c>
      <c r="F6462" s="79" t="str">
        <f>IF(J6462="","",VLOOKUP(J6462,商品マスタ!$F:$G,2,FALSE))</f>
        <v/>
      </c>
      <c r="G6462" s="80" t="str">
        <f>IF(F6462="","",VLOOKUP(F6462,商品マスタ!$G:$H,2,FALSE))</f>
        <v/>
      </c>
      <c r="H6462" s="81" t="str">
        <f t="shared" si="3298"/>
        <v/>
      </c>
      <c r="I6462" s="82" t="str">
        <f>IF(発注書!E6468="","",発注書!E6468)</f>
        <v/>
      </c>
      <c r="J6462" s="78" t="str">
        <f>IF(発注書!E6468="","",発注書!C6468)</f>
        <v/>
      </c>
    </row>
    <row r="6463" spans="1:10" x14ac:dyDescent="0.55000000000000004">
      <c r="A6463" s="76" t="e">
        <f t="shared" ref="A6463" si="3328">A6461+1</f>
        <v>#REF!</v>
      </c>
      <c r="B6463" s="50">
        <v>1</v>
      </c>
      <c r="E6463" s="78" t="str">
        <f>IF(発注書!E6469="","",発注書!B6469)</f>
        <v/>
      </c>
      <c r="F6463" s="79" t="str">
        <f>IF(J6463="","",VLOOKUP(J6463,商品マスタ!$F:$G,2,FALSE))</f>
        <v/>
      </c>
      <c r="G6463" s="80" t="str">
        <f>IF(F6463="","",VLOOKUP(F6463,商品マスタ!$G:$H,2,FALSE))</f>
        <v/>
      </c>
      <c r="H6463" s="81" t="str">
        <f t="shared" si="3298"/>
        <v/>
      </c>
      <c r="I6463" s="82" t="str">
        <f>IF(発注書!E6469="","",発注書!E6469)</f>
        <v/>
      </c>
      <c r="J6463" s="78" t="str">
        <f>IF(発注書!E6469="","",発注書!C6469)</f>
        <v/>
      </c>
    </row>
    <row r="6464" spans="1:10" x14ac:dyDescent="0.55000000000000004">
      <c r="B6464" s="50">
        <v>2</v>
      </c>
      <c r="E6464" s="78" t="str">
        <f>IF(発注書!E6470="","",発注書!B6470)</f>
        <v/>
      </c>
      <c r="F6464" s="79" t="str">
        <f>IF(J6464="","",VLOOKUP(J6464,商品マスタ!$F:$G,2,FALSE))</f>
        <v/>
      </c>
      <c r="G6464" s="80" t="str">
        <f>IF(F6464="","",VLOOKUP(F6464,商品マスタ!$G:$H,2,FALSE))</f>
        <v/>
      </c>
      <c r="H6464" s="81" t="str">
        <f t="shared" si="3298"/>
        <v/>
      </c>
      <c r="I6464" s="82" t="str">
        <f>IF(発注書!E6470="","",発注書!E6470)</f>
        <v/>
      </c>
      <c r="J6464" s="78" t="str">
        <f>IF(発注書!E6470="","",発注書!C6470)</f>
        <v/>
      </c>
    </row>
    <row r="6465" spans="1:10" x14ac:dyDescent="0.55000000000000004">
      <c r="A6465" s="76" t="e">
        <f t="shared" ref="A6465" si="3329">A6463+1</f>
        <v>#REF!</v>
      </c>
      <c r="B6465" s="50">
        <v>1</v>
      </c>
      <c r="E6465" s="78" t="str">
        <f>IF(発注書!E6471="","",発注書!B6471)</f>
        <v/>
      </c>
      <c r="F6465" s="79" t="str">
        <f>IF(J6465="","",VLOOKUP(J6465,商品マスタ!$F:$G,2,FALSE))</f>
        <v/>
      </c>
      <c r="G6465" s="80" t="str">
        <f>IF(F6465="","",VLOOKUP(F6465,商品マスタ!$G:$H,2,FALSE))</f>
        <v/>
      </c>
      <c r="H6465" s="81" t="str">
        <f t="shared" si="3298"/>
        <v/>
      </c>
      <c r="I6465" s="82" t="str">
        <f>IF(発注書!E6471="","",発注書!E6471)</f>
        <v/>
      </c>
      <c r="J6465" s="78" t="str">
        <f>IF(発注書!E6471="","",発注書!C6471)</f>
        <v/>
      </c>
    </row>
    <row r="6466" spans="1:10" x14ac:dyDescent="0.55000000000000004">
      <c r="B6466" s="50">
        <v>2</v>
      </c>
      <c r="E6466" s="78" t="str">
        <f>IF(発注書!E6472="","",発注書!B6472)</f>
        <v/>
      </c>
      <c r="F6466" s="79" t="str">
        <f>IF(J6466="","",VLOOKUP(J6466,商品マスタ!$F:$G,2,FALSE))</f>
        <v/>
      </c>
      <c r="G6466" s="80" t="str">
        <f>IF(F6466="","",VLOOKUP(F6466,商品マスタ!$G:$H,2,FALSE))</f>
        <v/>
      </c>
      <c r="H6466" s="81" t="str">
        <f t="shared" si="3298"/>
        <v/>
      </c>
      <c r="I6466" s="82" t="str">
        <f>IF(発注書!E6472="","",発注書!E6472)</f>
        <v/>
      </c>
      <c r="J6466" s="78" t="str">
        <f>IF(発注書!E6472="","",発注書!C6472)</f>
        <v/>
      </c>
    </row>
    <row r="6467" spans="1:10" x14ac:dyDescent="0.55000000000000004">
      <c r="A6467" s="76" t="e">
        <f t="shared" ref="A6467" si="3330">A6465+1</f>
        <v>#REF!</v>
      </c>
      <c r="B6467" s="50">
        <v>1</v>
      </c>
      <c r="E6467" s="78" t="str">
        <f>IF(発注書!E6473="","",発注書!B6473)</f>
        <v/>
      </c>
      <c r="F6467" s="79" t="str">
        <f>IF(J6467="","",VLOOKUP(J6467,商品マスタ!$F:$G,2,FALSE))</f>
        <v/>
      </c>
      <c r="G6467" s="80" t="str">
        <f>IF(F6467="","",VLOOKUP(F6467,商品マスタ!$G:$H,2,FALSE))</f>
        <v/>
      </c>
      <c r="H6467" s="81" t="str">
        <f t="shared" si="3298"/>
        <v/>
      </c>
      <c r="I6467" s="82" t="str">
        <f>IF(発注書!E6473="","",発注書!E6473)</f>
        <v/>
      </c>
      <c r="J6467" s="78" t="str">
        <f>IF(発注書!E6473="","",発注書!C6473)</f>
        <v/>
      </c>
    </row>
    <row r="6468" spans="1:10" x14ac:dyDescent="0.55000000000000004">
      <c r="B6468" s="50">
        <v>2</v>
      </c>
      <c r="E6468" s="78" t="str">
        <f>IF(発注書!E6474="","",発注書!B6474)</f>
        <v/>
      </c>
      <c r="F6468" s="79" t="str">
        <f>IF(J6468="","",VLOOKUP(J6468,商品マスタ!$F:$G,2,FALSE))</f>
        <v/>
      </c>
      <c r="G6468" s="80" t="str">
        <f>IF(F6468="","",VLOOKUP(F6468,商品マスタ!$G:$H,2,FALSE))</f>
        <v/>
      </c>
      <c r="H6468" s="81" t="str">
        <f t="shared" ref="H6468:H6531" si="3331">IF(E6468="","",IF(E6468="",LEN(SUBSTITUTE(D6468," ","")),LEN(SUBSTITUTE(E6468," ",""))))</f>
        <v/>
      </c>
      <c r="I6468" s="82" t="str">
        <f>IF(発注書!E6474="","",発注書!E6474)</f>
        <v/>
      </c>
      <c r="J6468" s="78" t="str">
        <f>IF(発注書!E6474="","",発注書!C6474)</f>
        <v/>
      </c>
    </row>
    <row r="6469" spans="1:10" x14ac:dyDescent="0.55000000000000004">
      <c r="A6469" s="76" t="e">
        <f t="shared" ref="A6469" si="3332">A6467+1</f>
        <v>#REF!</v>
      </c>
      <c r="B6469" s="50">
        <v>1</v>
      </c>
      <c r="E6469" s="78" t="str">
        <f>IF(発注書!E6475="","",発注書!B6475)</f>
        <v/>
      </c>
      <c r="F6469" s="79" t="str">
        <f>IF(J6469="","",VLOOKUP(J6469,商品マスタ!$F:$G,2,FALSE))</f>
        <v/>
      </c>
      <c r="G6469" s="80" t="str">
        <f>IF(F6469="","",VLOOKUP(F6469,商品マスタ!$G:$H,2,FALSE))</f>
        <v/>
      </c>
      <c r="H6469" s="81" t="str">
        <f t="shared" si="3331"/>
        <v/>
      </c>
      <c r="I6469" s="82" t="str">
        <f>IF(発注書!E6475="","",発注書!E6475)</f>
        <v/>
      </c>
      <c r="J6469" s="78" t="str">
        <f>IF(発注書!E6475="","",発注書!C6475)</f>
        <v/>
      </c>
    </row>
    <row r="6470" spans="1:10" x14ac:dyDescent="0.55000000000000004">
      <c r="B6470" s="50">
        <v>2</v>
      </c>
      <c r="E6470" s="78" t="str">
        <f>IF(発注書!E6476="","",発注書!B6476)</f>
        <v/>
      </c>
      <c r="F6470" s="79" t="str">
        <f>IF(J6470="","",VLOOKUP(J6470,商品マスタ!$F:$G,2,FALSE))</f>
        <v/>
      </c>
      <c r="G6470" s="80" t="str">
        <f>IF(F6470="","",VLOOKUP(F6470,商品マスタ!$G:$H,2,FALSE))</f>
        <v/>
      </c>
      <c r="H6470" s="81" t="str">
        <f t="shared" si="3331"/>
        <v/>
      </c>
      <c r="I6470" s="82" t="str">
        <f>IF(発注書!E6476="","",発注書!E6476)</f>
        <v/>
      </c>
      <c r="J6470" s="78" t="str">
        <f>IF(発注書!E6476="","",発注書!C6476)</f>
        <v/>
      </c>
    </row>
    <row r="6471" spans="1:10" x14ac:dyDescent="0.55000000000000004">
      <c r="A6471" s="76" t="e">
        <f t="shared" ref="A6471" si="3333">A6469+1</f>
        <v>#REF!</v>
      </c>
      <c r="B6471" s="50">
        <v>1</v>
      </c>
      <c r="E6471" s="78" t="str">
        <f>IF(発注書!E6477="","",発注書!B6477)</f>
        <v/>
      </c>
      <c r="F6471" s="79" t="str">
        <f>IF(J6471="","",VLOOKUP(J6471,商品マスタ!$F:$G,2,FALSE))</f>
        <v/>
      </c>
      <c r="G6471" s="80" t="str">
        <f>IF(F6471="","",VLOOKUP(F6471,商品マスタ!$G:$H,2,FALSE))</f>
        <v/>
      </c>
      <c r="H6471" s="81" t="str">
        <f t="shared" si="3331"/>
        <v/>
      </c>
      <c r="I6471" s="82" t="str">
        <f>IF(発注書!E6477="","",発注書!E6477)</f>
        <v/>
      </c>
      <c r="J6471" s="78" t="str">
        <f>IF(発注書!E6477="","",発注書!C6477)</f>
        <v/>
      </c>
    </row>
    <row r="6472" spans="1:10" x14ac:dyDescent="0.55000000000000004">
      <c r="B6472" s="50">
        <v>2</v>
      </c>
      <c r="E6472" s="78" t="str">
        <f>IF(発注書!E6478="","",発注書!B6478)</f>
        <v/>
      </c>
      <c r="F6472" s="79" t="str">
        <f>IF(J6472="","",VLOOKUP(J6472,商品マスタ!$F:$G,2,FALSE))</f>
        <v/>
      </c>
      <c r="G6472" s="80" t="str">
        <f>IF(F6472="","",VLOOKUP(F6472,商品マスタ!$G:$H,2,FALSE))</f>
        <v/>
      </c>
      <c r="H6472" s="81" t="str">
        <f t="shared" si="3331"/>
        <v/>
      </c>
      <c r="I6472" s="82" t="str">
        <f>IF(発注書!E6478="","",発注書!E6478)</f>
        <v/>
      </c>
      <c r="J6472" s="78" t="str">
        <f>IF(発注書!E6478="","",発注書!C6478)</f>
        <v/>
      </c>
    </row>
    <row r="6473" spans="1:10" x14ac:dyDescent="0.55000000000000004">
      <c r="A6473" s="76" t="e">
        <f t="shared" ref="A6473" si="3334">A6471+1</f>
        <v>#REF!</v>
      </c>
      <c r="B6473" s="50">
        <v>1</v>
      </c>
      <c r="E6473" s="78" t="str">
        <f>IF(発注書!E6479="","",発注書!B6479)</f>
        <v/>
      </c>
      <c r="F6473" s="79" t="str">
        <f>IF(J6473="","",VLOOKUP(J6473,商品マスタ!$F:$G,2,FALSE))</f>
        <v/>
      </c>
      <c r="G6473" s="80" t="str">
        <f>IF(F6473="","",VLOOKUP(F6473,商品マスタ!$G:$H,2,FALSE))</f>
        <v/>
      </c>
      <c r="H6473" s="81" t="str">
        <f t="shared" si="3331"/>
        <v/>
      </c>
      <c r="I6473" s="82" t="str">
        <f>IF(発注書!E6479="","",発注書!E6479)</f>
        <v/>
      </c>
      <c r="J6473" s="78" t="str">
        <f>IF(発注書!E6479="","",発注書!C6479)</f>
        <v/>
      </c>
    </row>
    <row r="6474" spans="1:10" x14ac:dyDescent="0.55000000000000004">
      <c r="B6474" s="50">
        <v>2</v>
      </c>
      <c r="E6474" s="78" t="str">
        <f>IF(発注書!E6480="","",発注書!B6480)</f>
        <v/>
      </c>
      <c r="F6474" s="79" t="str">
        <f>IF(J6474="","",VLOOKUP(J6474,商品マスタ!$F:$G,2,FALSE))</f>
        <v/>
      </c>
      <c r="G6474" s="80" t="str">
        <f>IF(F6474="","",VLOOKUP(F6474,商品マスタ!$G:$H,2,FALSE))</f>
        <v/>
      </c>
      <c r="H6474" s="81" t="str">
        <f t="shared" si="3331"/>
        <v/>
      </c>
      <c r="I6474" s="82" t="str">
        <f>IF(発注書!E6480="","",発注書!E6480)</f>
        <v/>
      </c>
      <c r="J6474" s="78" t="str">
        <f>IF(発注書!E6480="","",発注書!C6480)</f>
        <v/>
      </c>
    </row>
    <row r="6475" spans="1:10" x14ac:dyDescent="0.55000000000000004">
      <c r="A6475" s="76" t="e">
        <f t="shared" ref="A6475" si="3335">A6473+1</f>
        <v>#REF!</v>
      </c>
      <c r="B6475" s="50">
        <v>1</v>
      </c>
      <c r="E6475" s="78" t="str">
        <f>IF(発注書!E6481="","",発注書!B6481)</f>
        <v/>
      </c>
      <c r="F6475" s="79" t="str">
        <f>IF(J6475="","",VLOOKUP(J6475,商品マスタ!$F:$G,2,FALSE))</f>
        <v/>
      </c>
      <c r="G6475" s="80" t="str">
        <f>IF(F6475="","",VLOOKUP(F6475,商品マスタ!$G:$H,2,FALSE))</f>
        <v/>
      </c>
      <c r="H6475" s="81" t="str">
        <f t="shared" si="3331"/>
        <v/>
      </c>
      <c r="I6475" s="82" t="str">
        <f>IF(発注書!E6481="","",発注書!E6481)</f>
        <v/>
      </c>
      <c r="J6475" s="78" t="str">
        <f>IF(発注書!E6481="","",発注書!C6481)</f>
        <v/>
      </c>
    </row>
    <row r="6476" spans="1:10" x14ac:dyDescent="0.55000000000000004">
      <c r="B6476" s="50">
        <v>2</v>
      </c>
      <c r="E6476" s="78" t="str">
        <f>IF(発注書!E6482="","",発注書!B6482)</f>
        <v/>
      </c>
      <c r="F6476" s="79" t="str">
        <f>IF(J6476="","",VLOOKUP(J6476,商品マスタ!$F:$G,2,FALSE))</f>
        <v/>
      </c>
      <c r="G6476" s="80" t="str">
        <f>IF(F6476="","",VLOOKUP(F6476,商品マスタ!$G:$H,2,FALSE))</f>
        <v/>
      </c>
      <c r="H6476" s="81" t="str">
        <f t="shared" si="3331"/>
        <v/>
      </c>
      <c r="I6476" s="82" t="str">
        <f>IF(発注書!E6482="","",発注書!E6482)</f>
        <v/>
      </c>
      <c r="J6476" s="78" t="str">
        <f>IF(発注書!E6482="","",発注書!C6482)</f>
        <v/>
      </c>
    </row>
    <row r="6477" spans="1:10" x14ac:dyDescent="0.55000000000000004">
      <c r="A6477" s="76" t="e">
        <f t="shared" ref="A6477" si="3336">A6475+1</f>
        <v>#REF!</v>
      </c>
      <c r="B6477" s="50">
        <v>1</v>
      </c>
      <c r="E6477" s="78" t="str">
        <f>IF(発注書!E6483="","",発注書!B6483)</f>
        <v/>
      </c>
      <c r="F6477" s="79" t="str">
        <f>IF(J6477="","",VLOOKUP(J6477,商品マスタ!$F:$G,2,FALSE))</f>
        <v/>
      </c>
      <c r="G6477" s="80" t="str">
        <f>IF(F6477="","",VLOOKUP(F6477,商品マスタ!$G:$H,2,FALSE))</f>
        <v/>
      </c>
      <c r="H6477" s="81" t="str">
        <f t="shared" si="3331"/>
        <v/>
      </c>
      <c r="I6477" s="82" t="str">
        <f>IF(発注書!E6483="","",発注書!E6483)</f>
        <v/>
      </c>
      <c r="J6477" s="78" t="str">
        <f>IF(発注書!E6483="","",発注書!C6483)</f>
        <v/>
      </c>
    </row>
    <row r="6478" spans="1:10" x14ac:dyDescent="0.55000000000000004">
      <c r="B6478" s="50">
        <v>2</v>
      </c>
      <c r="E6478" s="78" t="str">
        <f>IF(発注書!E6484="","",発注書!B6484)</f>
        <v/>
      </c>
      <c r="F6478" s="79" t="str">
        <f>IF(J6478="","",VLOOKUP(J6478,商品マスタ!$F:$G,2,FALSE))</f>
        <v/>
      </c>
      <c r="G6478" s="80" t="str">
        <f>IF(F6478="","",VLOOKUP(F6478,商品マスタ!$G:$H,2,FALSE))</f>
        <v/>
      </c>
      <c r="H6478" s="81" t="str">
        <f t="shared" si="3331"/>
        <v/>
      </c>
      <c r="I6478" s="82" t="str">
        <f>IF(発注書!E6484="","",発注書!E6484)</f>
        <v/>
      </c>
      <c r="J6478" s="78" t="str">
        <f>IF(発注書!E6484="","",発注書!C6484)</f>
        <v/>
      </c>
    </row>
    <row r="6479" spans="1:10" x14ac:dyDescent="0.55000000000000004">
      <c r="A6479" s="76" t="e">
        <f t="shared" ref="A6479" si="3337">A6477+1</f>
        <v>#REF!</v>
      </c>
      <c r="B6479" s="50">
        <v>1</v>
      </c>
      <c r="E6479" s="78" t="str">
        <f>IF(発注書!E6485="","",発注書!B6485)</f>
        <v/>
      </c>
      <c r="F6479" s="79" t="str">
        <f>IF(J6479="","",VLOOKUP(J6479,商品マスタ!$F:$G,2,FALSE))</f>
        <v/>
      </c>
      <c r="G6479" s="80" t="str">
        <f>IF(F6479="","",VLOOKUP(F6479,商品マスタ!$G:$H,2,FALSE))</f>
        <v/>
      </c>
      <c r="H6479" s="81" t="str">
        <f t="shared" si="3331"/>
        <v/>
      </c>
      <c r="I6479" s="82" t="str">
        <f>IF(発注書!E6485="","",発注書!E6485)</f>
        <v/>
      </c>
      <c r="J6479" s="78" t="str">
        <f>IF(発注書!E6485="","",発注書!C6485)</f>
        <v/>
      </c>
    </row>
    <row r="6480" spans="1:10" x14ac:dyDescent="0.55000000000000004">
      <c r="B6480" s="50">
        <v>2</v>
      </c>
      <c r="E6480" s="78" t="str">
        <f>IF(発注書!E6486="","",発注書!B6486)</f>
        <v/>
      </c>
      <c r="F6480" s="79" t="str">
        <f>IF(J6480="","",VLOOKUP(J6480,商品マスタ!$F:$G,2,FALSE))</f>
        <v/>
      </c>
      <c r="G6480" s="80" t="str">
        <f>IF(F6480="","",VLOOKUP(F6480,商品マスタ!$G:$H,2,FALSE))</f>
        <v/>
      </c>
      <c r="H6480" s="81" t="str">
        <f t="shared" si="3331"/>
        <v/>
      </c>
      <c r="I6480" s="82" t="str">
        <f>IF(発注書!E6486="","",発注書!E6486)</f>
        <v/>
      </c>
      <c r="J6480" s="78" t="str">
        <f>IF(発注書!E6486="","",発注書!C6486)</f>
        <v/>
      </c>
    </row>
    <row r="6481" spans="1:10" x14ac:dyDescent="0.55000000000000004">
      <c r="A6481" s="76" t="e">
        <f t="shared" ref="A6481" si="3338">A6479+1</f>
        <v>#REF!</v>
      </c>
      <c r="B6481" s="50">
        <v>1</v>
      </c>
      <c r="E6481" s="78" t="str">
        <f>IF(発注書!E6487="","",発注書!B6487)</f>
        <v/>
      </c>
      <c r="F6481" s="79" t="str">
        <f>IF(J6481="","",VLOOKUP(J6481,商品マスタ!$F:$G,2,FALSE))</f>
        <v/>
      </c>
      <c r="G6481" s="80" t="str">
        <f>IF(F6481="","",VLOOKUP(F6481,商品マスタ!$G:$H,2,FALSE))</f>
        <v/>
      </c>
      <c r="H6481" s="81" t="str">
        <f t="shared" si="3331"/>
        <v/>
      </c>
      <c r="I6481" s="82" t="str">
        <f>IF(発注書!E6487="","",発注書!E6487)</f>
        <v/>
      </c>
      <c r="J6481" s="78" t="str">
        <f>IF(発注書!E6487="","",発注書!C6487)</f>
        <v/>
      </c>
    </row>
    <row r="6482" spans="1:10" x14ac:dyDescent="0.55000000000000004">
      <c r="B6482" s="50">
        <v>2</v>
      </c>
      <c r="E6482" s="78" t="str">
        <f>IF(発注書!E6488="","",発注書!B6488)</f>
        <v/>
      </c>
      <c r="F6482" s="79" t="str">
        <f>IF(J6482="","",VLOOKUP(J6482,商品マスタ!$F:$G,2,FALSE))</f>
        <v/>
      </c>
      <c r="G6482" s="80" t="str">
        <f>IF(F6482="","",VLOOKUP(F6482,商品マスタ!$G:$H,2,FALSE))</f>
        <v/>
      </c>
      <c r="H6482" s="81" t="str">
        <f t="shared" si="3331"/>
        <v/>
      </c>
      <c r="I6482" s="82" t="str">
        <f>IF(発注書!E6488="","",発注書!E6488)</f>
        <v/>
      </c>
      <c r="J6482" s="78" t="str">
        <f>IF(発注書!E6488="","",発注書!C6488)</f>
        <v/>
      </c>
    </row>
    <row r="6483" spans="1:10" x14ac:dyDescent="0.55000000000000004">
      <c r="A6483" s="76" t="e">
        <f t="shared" ref="A6483" si="3339">A6481+1</f>
        <v>#REF!</v>
      </c>
      <c r="B6483" s="50">
        <v>1</v>
      </c>
      <c r="E6483" s="78" t="str">
        <f>IF(発注書!E6489="","",発注書!B6489)</f>
        <v/>
      </c>
      <c r="F6483" s="79" t="str">
        <f>IF(J6483="","",VLOOKUP(J6483,商品マスタ!$F:$G,2,FALSE))</f>
        <v/>
      </c>
      <c r="G6483" s="80" t="str">
        <f>IF(F6483="","",VLOOKUP(F6483,商品マスタ!$G:$H,2,FALSE))</f>
        <v/>
      </c>
      <c r="H6483" s="81" t="str">
        <f t="shared" si="3331"/>
        <v/>
      </c>
      <c r="I6483" s="82" t="str">
        <f>IF(発注書!E6489="","",発注書!E6489)</f>
        <v/>
      </c>
      <c r="J6483" s="78" t="str">
        <f>IF(発注書!E6489="","",発注書!C6489)</f>
        <v/>
      </c>
    </row>
    <row r="6484" spans="1:10" x14ac:dyDescent="0.55000000000000004">
      <c r="B6484" s="50">
        <v>2</v>
      </c>
      <c r="E6484" s="78" t="str">
        <f>IF(発注書!E6490="","",発注書!B6490)</f>
        <v/>
      </c>
      <c r="F6484" s="79" t="str">
        <f>IF(J6484="","",VLOOKUP(J6484,商品マスタ!$F:$G,2,FALSE))</f>
        <v/>
      </c>
      <c r="G6484" s="80" t="str">
        <f>IF(F6484="","",VLOOKUP(F6484,商品マスタ!$G:$H,2,FALSE))</f>
        <v/>
      </c>
      <c r="H6484" s="81" t="str">
        <f t="shared" si="3331"/>
        <v/>
      </c>
      <c r="I6484" s="82" t="str">
        <f>IF(発注書!E6490="","",発注書!E6490)</f>
        <v/>
      </c>
      <c r="J6484" s="78" t="str">
        <f>IF(発注書!E6490="","",発注書!C6490)</f>
        <v/>
      </c>
    </row>
    <row r="6485" spans="1:10" x14ac:dyDescent="0.55000000000000004">
      <c r="A6485" s="76" t="e">
        <f t="shared" ref="A6485" si="3340">A6483+1</f>
        <v>#REF!</v>
      </c>
      <c r="B6485" s="50">
        <v>1</v>
      </c>
      <c r="E6485" s="78" t="str">
        <f>IF(発注書!E6491="","",発注書!B6491)</f>
        <v/>
      </c>
      <c r="F6485" s="79" t="str">
        <f>IF(J6485="","",VLOOKUP(J6485,商品マスタ!$F:$G,2,FALSE))</f>
        <v/>
      </c>
      <c r="G6485" s="80" t="str">
        <f>IF(F6485="","",VLOOKUP(F6485,商品マスタ!$G:$H,2,FALSE))</f>
        <v/>
      </c>
      <c r="H6485" s="81" t="str">
        <f t="shared" si="3331"/>
        <v/>
      </c>
      <c r="I6485" s="82" t="str">
        <f>IF(発注書!E6491="","",発注書!E6491)</f>
        <v/>
      </c>
      <c r="J6485" s="78" t="str">
        <f>IF(発注書!E6491="","",発注書!C6491)</f>
        <v/>
      </c>
    </row>
    <row r="6486" spans="1:10" x14ac:dyDescent="0.55000000000000004">
      <c r="B6486" s="50">
        <v>2</v>
      </c>
      <c r="E6486" s="78" t="str">
        <f>IF(発注書!E6492="","",発注書!B6492)</f>
        <v/>
      </c>
      <c r="F6486" s="79" t="str">
        <f>IF(J6486="","",VLOOKUP(J6486,商品マスタ!$F:$G,2,FALSE))</f>
        <v/>
      </c>
      <c r="G6486" s="80" t="str">
        <f>IF(F6486="","",VLOOKUP(F6486,商品マスタ!$G:$H,2,FALSE))</f>
        <v/>
      </c>
      <c r="H6486" s="81" t="str">
        <f t="shared" si="3331"/>
        <v/>
      </c>
      <c r="I6486" s="82" t="str">
        <f>IF(発注書!E6492="","",発注書!E6492)</f>
        <v/>
      </c>
      <c r="J6486" s="78" t="str">
        <f>IF(発注書!E6492="","",発注書!C6492)</f>
        <v/>
      </c>
    </row>
    <row r="6487" spans="1:10" x14ac:dyDescent="0.55000000000000004">
      <c r="A6487" s="76" t="e">
        <f t="shared" ref="A6487" si="3341">A6485+1</f>
        <v>#REF!</v>
      </c>
      <c r="B6487" s="50">
        <v>1</v>
      </c>
      <c r="E6487" s="78" t="str">
        <f>IF(発注書!E6493="","",発注書!B6493)</f>
        <v/>
      </c>
      <c r="F6487" s="79" t="str">
        <f>IF(J6487="","",VLOOKUP(J6487,商品マスタ!$F:$G,2,FALSE))</f>
        <v/>
      </c>
      <c r="G6487" s="80" t="str">
        <f>IF(F6487="","",VLOOKUP(F6487,商品マスタ!$G:$H,2,FALSE))</f>
        <v/>
      </c>
      <c r="H6487" s="81" t="str">
        <f t="shared" si="3331"/>
        <v/>
      </c>
      <c r="I6487" s="82" t="str">
        <f>IF(発注書!E6493="","",発注書!E6493)</f>
        <v/>
      </c>
      <c r="J6487" s="78" t="str">
        <f>IF(発注書!E6493="","",発注書!C6493)</f>
        <v/>
      </c>
    </row>
    <row r="6488" spans="1:10" x14ac:dyDescent="0.55000000000000004">
      <c r="B6488" s="50">
        <v>2</v>
      </c>
      <c r="E6488" s="78" t="str">
        <f>IF(発注書!E6494="","",発注書!B6494)</f>
        <v/>
      </c>
      <c r="F6488" s="79" t="str">
        <f>IF(J6488="","",VLOOKUP(J6488,商品マスタ!$F:$G,2,FALSE))</f>
        <v/>
      </c>
      <c r="G6488" s="80" t="str">
        <f>IF(F6488="","",VLOOKUP(F6488,商品マスタ!$G:$H,2,FALSE))</f>
        <v/>
      </c>
      <c r="H6488" s="81" t="str">
        <f t="shared" si="3331"/>
        <v/>
      </c>
      <c r="I6488" s="82" t="str">
        <f>IF(発注書!E6494="","",発注書!E6494)</f>
        <v/>
      </c>
      <c r="J6488" s="78" t="str">
        <f>IF(発注書!E6494="","",発注書!C6494)</f>
        <v/>
      </c>
    </row>
    <row r="6489" spans="1:10" x14ac:dyDescent="0.55000000000000004">
      <c r="A6489" s="76" t="e">
        <f t="shared" ref="A6489" si="3342">A6487+1</f>
        <v>#REF!</v>
      </c>
      <c r="B6489" s="50">
        <v>1</v>
      </c>
      <c r="E6489" s="78" t="str">
        <f>IF(発注書!E6495="","",発注書!B6495)</f>
        <v/>
      </c>
      <c r="F6489" s="79" t="str">
        <f>IF(J6489="","",VLOOKUP(J6489,商品マスタ!$F:$G,2,FALSE))</f>
        <v/>
      </c>
      <c r="G6489" s="80" t="str">
        <f>IF(F6489="","",VLOOKUP(F6489,商品マスタ!$G:$H,2,FALSE))</f>
        <v/>
      </c>
      <c r="H6489" s="81" t="str">
        <f t="shared" si="3331"/>
        <v/>
      </c>
      <c r="I6489" s="82" t="str">
        <f>IF(発注書!E6495="","",発注書!E6495)</f>
        <v/>
      </c>
      <c r="J6489" s="78" t="str">
        <f>IF(発注書!E6495="","",発注書!C6495)</f>
        <v/>
      </c>
    </row>
    <row r="6490" spans="1:10" x14ac:dyDescent="0.55000000000000004">
      <c r="B6490" s="50">
        <v>2</v>
      </c>
      <c r="E6490" s="78" t="str">
        <f>IF(発注書!E6496="","",発注書!B6496)</f>
        <v/>
      </c>
      <c r="F6490" s="79" t="str">
        <f>IF(J6490="","",VLOOKUP(J6490,商品マスタ!$F:$G,2,FALSE))</f>
        <v/>
      </c>
      <c r="G6490" s="80" t="str">
        <f>IF(F6490="","",VLOOKUP(F6490,商品マスタ!$G:$H,2,FALSE))</f>
        <v/>
      </c>
      <c r="H6490" s="81" t="str">
        <f t="shared" si="3331"/>
        <v/>
      </c>
      <c r="I6490" s="82" t="str">
        <f>IF(発注書!E6496="","",発注書!E6496)</f>
        <v/>
      </c>
      <c r="J6490" s="78" t="str">
        <f>IF(発注書!E6496="","",発注書!C6496)</f>
        <v/>
      </c>
    </row>
    <row r="6491" spans="1:10" x14ac:dyDescent="0.55000000000000004">
      <c r="A6491" s="76" t="e">
        <f t="shared" ref="A6491" si="3343">A6489+1</f>
        <v>#REF!</v>
      </c>
      <c r="B6491" s="50">
        <v>1</v>
      </c>
      <c r="E6491" s="78" t="str">
        <f>IF(発注書!E6497="","",発注書!B6497)</f>
        <v/>
      </c>
      <c r="F6491" s="79" t="str">
        <f>IF(J6491="","",VLOOKUP(J6491,商品マスタ!$F:$G,2,FALSE))</f>
        <v/>
      </c>
      <c r="G6491" s="80" t="str">
        <f>IF(F6491="","",VLOOKUP(F6491,商品マスタ!$G:$H,2,FALSE))</f>
        <v/>
      </c>
      <c r="H6491" s="81" t="str">
        <f t="shared" si="3331"/>
        <v/>
      </c>
      <c r="I6491" s="82" t="str">
        <f>IF(発注書!E6497="","",発注書!E6497)</f>
        <v/>
      </c>
      <c r="J6491" s="78" t="str">
        <f>IF(発注書!E6497="","",発注書!C6497)</f>
        <v/>
      </c>
    </row>
    <row r="6492" spans="1:10" x14ac:dyDescent="0.55000000000000004">
      <c r="B6492" s="50">
        <v>2</v>
      </c>
      <c r="E6492" s="78" t="str">
        <f>IF(発注書!E6498="","",発注書!B6498)</f>
        <v/>
      </c>
      <c r="F6492" s="79" t="str">
        <f>IF(J6492="","",VLOOKUP(J6492,商品マスタ!$F:$G,2,FALSE))</f>
        <v/>
      </c>
      <c r="G6492" s="80" t="str">
        <f>IF(F6492="","",VLOOKUP(F6492,商品マスタ!$G:$H,2,FALSE))</f>
        <v/>
      </c>
      <c r="H6492" s="81" t="str">
        <f t="shared" si="3331"/>
        <v/>
      </c>
      <c r="I6492" s="82" t="str">
        <f>IF(発注書!E6498="","",発注書!E6498)</f>
        <v/>
      </c>
      <c r="J6492" s="78" t="str">
        <f>IF(発注書!E6498="","",発注書!C6498)</f>
        <v/>
      </c>
    </row>
    <row r="6493" spans="1:10" x14ac:dyDescent="0.55000000000000004">
      <c r="A6493" s="76" t="e">
        <f t="shared" ref="A6493" si="3344">A6491+1</f>
        <v>#REF!</v>
      </c>
      <c r="B6493" s="50">
        <v>1</v>
      </c>
      <c r="E6493" s="78" t="str">
        <f>IF(発注書!E6499="","",発注書!B6499)</f>
        <v/>
      </c>
      <c r="F6493" s="79" t="str">
        <f>IF(J6493="","",VLOOKUP(J6493,商品マスタ!$F:$G,2,FALSE))</f>
        <v/>
      </c>
      <c r="G6493" s="80" t="str">
        <f>IF(F6493="","",VLOOKUP(F6493,商品マスタ!$G:$H,2,FALSE))</f>
        <v/>
      </c>
      <c r="H6493" s="81" t="str">
        <f t="shared" si="3331"/>
        <v/>
      </c>
      <c r="I6493" s="82" t="str">
        <f>IF(発注書!E6499="","",発注書!E6499)</f>
        <v/>
      </c>
      <c r="J6493" s="78" t="str">
        <f>IF(発注書!E6499="","",発注書!C6499)</f>
        <v/>
      </c>
    </row>
    <row r="6494" spans="1:10" x14ac:dyDescent="0.55000000000000004">
      <c r="B6494" s="50">
        <v>2</v>
      </c>
      <c r="E6494" s="78" t="str">
        <f>IF(発注書!E6500="","",発注書!B6500)</f>
        <v/>
      </c>
      <c r="F6494" s="79" t="str">
        <f>IF(J6494="","",VLOOKUP(J6494,商品マスタ!$F:$G,2,FALSE))</f>
        <v/>
      </c>
      <c r="G6494" s="80" t="str">
        <f>IF(F6494="","",VLOOKUP(F6494,商品マスタ!$G:$H,2,FALSE))</f>
        <v/>
      </c>
      <c r="H6494" s="81" t="str">
        <f t="shared" si="3331"/>
        <v/>
      </c>
      <c r="I6494" s="82" t="str">
        <f>IF(発注書!E6500="","",発注書!E6500)</f>
        <v/>
      </c>
      <c r="J6494" s="78" t="str">
        <f>IF(発注書!E6500="","",発注書!C6500)</f>
        <v/>
      </c>
    </row>
    <row r="6495" spans="1:10" x14ac:dyDescent="0.55000000000000004">
      <c r="A6495" s="76" t="e">
        <f t="shared" ref="A6495" si="3345">A6493+1</f>
        <v>#REF!</v>
      </c>
      <c r="B6495" s="50">
        <v>1</v>
      </c>
      <c r="E6495" s="78" t="str">
        <f>IF(発注書!E6501="","",発注書!B6501)</f>
        <v/>
      </c>
      <c r="F6495" s="79" t="str">
        <f>IF(J6495="","",VLOOKUP(J6495,商品マスタ!$F:$G,2,FALSE))</f>
        <v/>
      </c>
      <c r="G6495" s="80" t="str">
        <f>IF(F6495="","",VLOOKUP(F6495,商品マスタ!$G:$H,2,FALSE))</f>
        <v/>
      </c>
      <c r="H6495" s="81" t="str">
        <f t="shared" si="3331"/>
        <v/>
      </c>
      <c r="I6495" s="82" t="str">
        <f>IF(発注書!E6501="","",発注書!E6501)</f>
        <v/>
      </c>
      <c r="J6495" s="78" t="str">
        <f>IF(発注書!E6501="","",発注書!C6501)</f>
        <v/>
      </c>
    </row>
    <row r="6496" spans="1:10" x14ac:dyDescent="0.55000000000000004">
      <c r="B6496" s="50">
        <v>2</v>
      </c>
      <c r="E6496" s="78" t="str">
        <f>IF(発注書!E6502="","",発注書!B6502)</f>
        <v/>
      </c>
      <c r="F6496" s="79" t="str">
        <f>IF(J6496="","",VLOOKUP(J6496,商品マスタ!$F:$G,2,FALSE))</f>
        <v/>
      </c>
      <c r="G6496" s="80" t="str">
        <f>IF(F6496="","",VLOOKUP(F6496,商品マスタ!$G:$H,2,FALSE))</f>
        <v/>
      </c>
      <c r="H6496" s="81" t="str">
        <f t="shared" si="3331"/>
        <v/>
      </c>
      <c r="I6496" s="82" t="str">
        <f>IF(発注書!E6502="","",発注書!E6502)</f>
        <v/>
      </c>
      <c r="J6496" s="78" t="str">
        <f>IF(発注書!E6502="","",発注書!C6502)</f>
        <v/>
      </c>
    </row>
    <row r="6497" spans="1:10" x14ac:dyDescent="0.55000000000000004">
      <c r="A6497" s="76" t="e">
        <f t="shared" ref="A6497" si="3346">A6495+1</f>
        <v>#REF!</v>
      </c>
      <c r="B6497" s="50">
        <v>1</v>
      </c>
      <c r="E6497" s="78" t="str">
        <f>IF(発注書!E6503="","",発注書!B6503)</f>
        <v/>
      </c>
      <c r="F6497" s="79" t="str">
        <f>IF(J6497="","",VLOOKUP(J6497,商品マスタ!$F:$G,2,FALSE))</f>
        <v/>
      </c>
      <c r="G6497" s="80" t="str">
        <f>IF(F6497="","",VLOOKUP(F6497,商品マスタ!$G:$H,2,FALSE))</f>
        <v/>
      </c>
      <c r="H6497" s="81" t="str">
        <f t="shared" si="3331"/>
        <v/>
      </c>
      <c r="I6497" s="82" t="str">
        <f>IF(発注書!E6503="","",発注書!E6503)</f>
        <v/>
      </c>
      <c r="J6497" s="78" t="str">
        <f>IF(発注書!E6503="","",発注書!C6503)</f>
        <v/>
      </c>
    </row>
    <row r="6498" spans="1:10" x14ac:dyDescent="0.55000000000000004">
      <c r="B6498" s="50">
        <v>2</v>
      </c>
      <c r="E6498" s="78" t="str">
        <f>IF(発注書!E6504="","",発注書!B6504)</f>
        <v/>
      </c>
      <c r="F6498" s="79" t="str">
        <f>IF(J6498="","",VLOOKUP(J6498,商品マスタ!$F:$G,2,FALSE))</f>
        <v/>
      </c>
      <c r="G6498" s="80" t="str">
        <f>IF(F6498="","",VLOOKUP(F6498,商品マスタ!$G:$H,2,FALSE))</f>
        <v/>
      </c>
      <c r="H6498" s="81" t="str">
        <f t="shared" si="3331"/>
        <v/>
      </c>
      <c r="I6498" s="82" t="str">
        <f>IF(発注書!E6504="","",発注書!E6504)</f>
        <v/>
      </c>
      <c r="J6498" s="78" t="str">
        <f>IF(発注書!E6504="","",発注書!C6504)</f>
        <v/>
      </c>
    </row>
    <row r="6499" spans="1:10" x14ac:dyDescent="0.55000000000000004">
      <c r="A6499" s="76" t="e">
        <f t="shared" ref="A6499" si="3347">A6497+1</f>
        <v>#REF!</v>
      </c>
      <c r="B6499" s="50">
        <v>1</v>
      </c>
      <c r="E6499" s="78" t="str">
        <f>IF(発注書!E6505="","",発注書!B6505)</f>
        <v/>
      </c>
      <c r="F6499" s="79" t="str">
        <f>IF(J6499="","",VLOOKUP(J6499,商品マスタ!$F:$G,2,FALSE))</f>
        <v/>
      </c>
      <c r="G6499" s="80" t="str">
        <f>IF(F6499="","",VLOOKUP(F6499,商品マスタ!$G:$H,2,FALSE))</f>
        <v/>
      </c>
      <c r="H6499" s="81" t="str">
        <f t="shared" si="3331"/>
        <v/>
      </c>
      <c r="I6499" s="82" t="str">
        <f>IF(発注書!E6505="","",発注書!E6505)</f>
        <v/>
      </c>
      <c r="J6499" s="78" t="str">
        <f>IF(発注書!E6505="","",発注書!C6505)</f>
        <v/>
      </c>
    </row>
    <row r="6500" spans="1:10" x14ac:dyDescent="0.55000000000000004">
      <c r="B6500" s="50">
        <v>2</v>
      </c>
      <c r="E6500" s="78" t="str">
        <f>IF(発注書!E6506="","",発注書!B6506)</f>
        <v/>
      </c>
      <c r="F6500" s="79" t="str">
        <f>IF(J6500="","",VLOOKUP(J6500,商品マスタ!$F:$G,2,FALSE))</f>
        <v/>
      </c>
      <c r="G6500" s="80" t="str">
        <f>IF(F6500="","",VLOOKUP(F6500,商品マスタ!$G:$H,2,FALSE))</f>
        <v/>
      </c>
      <c r="H6500" s="81" t="str">
        <f t="shared" si="3331"/>
        <v/>
      </c>
      <c r="I6500" s="82" t="str">
        <f>IF(発注書!E6506="","",発注書!E6506)</f>
        <v/>
      </c>
      <c r="J6500" s="78" t="str">
        <f>IF(発注書!E6506="","",発注書!C6506)</f>
        <v/>
      </c>
    </row>
    <row r="6501" spans="1:10" x14ac:dyDescent="0.55000000000000004">
      <c r="A6501" s="76" t="e">
        <f t="shared" ref="A6501" si="3348">A6499+1</f>
        <v>#REF!</v>
      </c>
      <c r="B6501" s="50">
        <v>1</v>
      </c>
      <c r="E6501" s="78" t="str">
        <f>IF(発注書!E6507="","",発注書!B6507)</f>
        <v/>
      </c>
      <c r="F6501" s="79" t="str">
        <f>IF(J6501="","",VLOOKUP(J6501,商品マスタ!$F:$G,2,FALSE))</f>
        <v/>
      </c>
      <c r="G6501" s="80" t="str">
        <f>IF(F6501="","",VLOOKUP(F6501,商品マスタ!$G:$H,2,FALSE))</f>
        <v/>
      </c>
      <c r="H6501" s="81" t="str">
        <f t="shared" si="3331"/>
        <v/>
      </c>
      <c r="I6501" s="82" t="str">
        <f>IF(発注書!E6507="","",発注書!E6507)</f>
        <v/>
      </c>
      <c r="J6501" s="78" t="str">
        <f>IF(発注書!E6507="","",発注書!C6507)</f>
        <v/>
      </c>
    </row>
    <row r="6502" spans="1:10" x14ac:dyDescent="0.55000000000000004">
      <c r="B6502" s="50">
        <v>2</v>
      </c>
      <c r="E6502" s="78" t="str">
        <f>IF(発注書!E6508="","",発注書!B6508)</f>
        <v/>
      </c>
      <c r="F6502" s="79" t="str">
        <f>IF(J6502="","",VLOOKUP(J6502,商品マスタ!$F:$G,2,FALSE))</f>
        <v/>
      </c>
      <c r="G6502" s="80" t="str">
        <f>IF(F6502="","",VLOOKUP(F6502,商品マスタ!$G:$H,2,FALSE))</f>
        <v/>
      </c>
      <c r="H6502" s="81" t="str">
        <f t="shared" si="3331"/>
        <v/>
      </c>
      <c r="I6502" s="82" t="str">
        <f>IF(発注書!E6508="","",発注書!E6508)</f>
        <v/>
      </c>
      <c r="J6502" s="78" t="str">
        <f>IF(発注書!E6508="","",発注書!C6508)</f>
        <v/>
      </c>
    </row>
    <row r="6503" spans="1:10" x14ac:dyDescent="0.55000000000000004">
      <c r="A6503" s="76" t="e">
        <f t="shared" ref="A6503" si="3349">A6501+1</f>
        <v>#REF!</v>
      </c>
      <c r="B6503" s="50">
        <v>1</v>
      </c>
      <c r="E6503" s="78" t="str">
        <f>IF(発注書!E6509="","",発注書!B6509)</f>
        <v/>
      </c>
      <c r="F6503" s="79" t="str">
        <f>IF(J6503="","",VLOOKUP(J6503,商品マスタ!$F:$G,2,FALSE))</f>
        <v/>
      </c>
      <c r="G6503" s="80" t="str">
        <f>IF(F6503="","",VLOOKUP(F6503,商品マスタ!$G:$H,2,FALSE))</f>
        <v/>
      </c>
      <c r="H6503" s="81" t="str">
        <f t="shared" si="3331"/>
        <v/>
      </c>
      <c r="I6503" s="82" t="str">
        <f>IF(発注書!E6509="","",発注書!E6509)</f>
        <v/>
      </c>
      <c r="J6503" s="78" t="str">
        <f>IF(発注書!E6509="","",発注書!C6509)</f>
        <v/>
      </c>
    </row>
    <row r="6504" spans="1:10" x14ac:dyDescent="0.55000000000000004">
      <c r="B6504" s="50">
        <v>2</v>
      </c>
      <c r="E6504" s="78" t="str">
        <f>IF(発注書!E6510="","",発注書!B6510)</f>
        <v/>
      </c>
      <c r="F6504" s="79" t="str">
        <f>IF(J6504="","",VLOOKUP(J6504,商品マスタ!$F:$G,2,FALSE))</f>
        <v/>
      </c>
      <c r="G6504" s="80" t="str">
        <f>IF(F6504="","",VLOOKUP(F6504,商品マスタ!$G:$H,2,FALSE))</f>
        <v/>
      </c>
      <c r="H6504" s="81" t="str">
        <f t="shared" si="3331"/>
        <v/>
      </c>
      <c r="I6504" s="82" t="str">
        <f>IF(発注書!E6510="","",発注書!E6510)</f>
        <v/>
      </c>
      <c r="J6504" s="78" t="str">
        <f>IF(発注書!E6510="","",発注書!C6510)</f>
        <v/>
      </c>
    </row>
    <row r="6505" spans="1:10" x14ac:dyDescent="0.55000000000000004">
      <c r="A6505" s="76" t="e">
        <f t="shared" ref="A6505" si="3350">A6503+1</f>
        <v>#REF!</v>
      </c>
      <c r="B6505" s="50">
        <v>1</v>
      </c>
      <c r="E6505" s="78" t="str">
        <f>IF(発注書!E6511="","",発注書!B6511)</f>
        <v/>
      </c>
      <c r="F6505" s="79" t="str">
        <f>IF(J6505="","",VLOOKUP(J6505,商品マスタ!$F:$G,2,FALSE))</f>
        <v/>
      </c>
      <c r="G6505" s="80" t="str">
        <f>IF(F6505="","",VLOOKUP(F6505,商品マスタ!$G:$H,2,FALSE))</f>
        <v/>
      </c>
      <c r="H6505" s="81" t="str">
        <f t="shared" si="3331"/>
        <v/>
      </c>
      <c r="I6505" s="82" t="str">
        <f>IF(発注書!E6511="","",発注書!E6511)</f>
        <v/>
      </c>
      <c r="J6505" s="78" t="str">
        <f>IF(発注書!E6511="","",発注書!C6511)</f>
        <v/>
      </c>
    </row>
    <row r="6506" spans="1:10" x14ac:dyDescent="0.55000000000000004">
      <c r="B6506" s="50">
        <v>2</v>
      </c>
      <c r="E6506" s="78" t="str">
        <f>IF(発注書!E6512="","",発注書!B6512)</f>
        <v/>
      </c>
      <c r="F6506" s="79" t="str">
        <f>IF(J6506="","",VLOOKUP(J6506,商品マスタ!$F:$G,2,FALSE))</f>
        <v/>
      </c>
      <c r="G6506" s="80" t="str">
        <f>IF(F6506="","",VLOOKUP(F6506,商品マスタ!$G:$H,2,FALSE))</f>
        <v/>
      </c>
      <c r="H6506" s="81" t="str">
        <f t="shared" si="3331"/>
        <v/>
      </c>
      <c r="I6506" s="82" t="str">
        <f>IF(発注書!E6512="","",発注書!E6512)</f>
        <v/>
      </c>
      <c r="J6506" s="78" t="str">
        <f>IF(発注書!E6512="","",発注書!C6512)</f>
        <v/>
      </c>
    </row>
    <row r="6507" spans="1:10" x14ac:dyDescent="0.55000000000000004">
      <c r="A6507" s="76" t="e">
        <f t="shared" ref="A6507" si="3351">A6505+1</f>
        <v>#REF!</v>
      </c>
      <c r="B6507" s="50">
        <v>1</v>
      </c>
      <c r="E6507" s="78" t="str">
        <f>IF(発注書!E6513="","",発注書!B6513)</f>
        <v/>
      </c>
      <c r="F6507" s="79" t="str">
        <f>IF(J6507="","",VLOOKUP(J6507,商品マスタ!$F:$G,2,FALSE))</f>
        <v/>
      </c>
      <c r="G6507" s="80" t="str">
        <f>IF(F6507="","",VLOOKUP(F6507,商品マスタ!$G:$H,2,FALSE))</f>
        <v/>
      </c>
      <c r="H6507" s="81" t="str">
        <f t="shared" si="3331"/>
        <v/>
      </c>
      <c r="I6507" s="82" t="str">
        <f>IF(発注書!E6513="","",発注書!E6513)</f>
        <v/>
      </c>
      <c r="J6507" s="78" t="str">
        <f>IF(発注書!E6513="","",発注書!C6513)</f>
        <v/>
      </c>
    </row>
    <row r="6508" spans="1:10" x14ac:dyDescent="0.55000000000000004">
      <c r="B6508" s="50">
        <v>2</v>
      </c>
      <c r="E6508" s="78" t="str">
        <f>IF(発注書!E6514="","",発注書!B6514)</f>
        <v/>
      </c>
      <c r="F6508" s="79" t="str">
        <f>IF(J6508="","",VLOOKUP(J6508,商品マスタ!$F:$G,2,FALSE))</f>
        <v/>
      </c>
      <c r="G6508" s="80" t="str">
        <f>IF(F6508="","",VLOOKUP(F6508,商品マスタ!$G:$H,2,FALSE))</f>
        <v/>
      </c>
      <c r="H6508" s="81" t="str">
        <f t="shared" si="3331"/>
        <v/>
      </c>
      <c r="I6508" s="82" t="str">
        <f>IF(発注書!E6514="","",発注書!E6514)</f>
        <v/>
      </c>
      <c r="J6508" s="78" t="str">
        <f>IF(発注書!E6514="","",発注書!C6514)</f>
        <v/>
      </c>
    </row>
    <row r="6509" spans="1:10" x14ac:dyDescent="0.55000000000000004">
      <c r="A6509" s="76" t="e">
        <f t="shared" ref="A6509" si="3352">A6507+1</f>
        <v>#REF!</v>
      </c>
      <c r="B6509" s="50">
        <v>1</v>
      </c>
      <c r="E6509" s="78" t="str">
        <f>IF(発注書!E6515="","",発注書!B6515)</f>
        <v/>
      </c>
      <c r="F6509" s="79" t="str">
        <f>IF(J6509="","",VLOOKUP(J6509,商品マスタ!$F:$G,2,FALSE))</f>
        <v/>
      </c>
      <c r="G6509" s="80" t="str">
        <f>IF(F6509="","",VLOOKUP(F6509,商品マスタ!$G:$H,2,FALSE))</f>
        <v/>
      </c>
      <c r="H6509" s="81" t="str">
        <f t="shared" si="3331"/>
        <v/>
      </c>
      <c r="I6509" s="82" t="str">
        <f>IF(発注書!E6515="","",発注書!E6515)</f>
        <v/>
      </c>
      <c r="J6509" s="78" t="str">
        <f>IF(発注書!E6515="","",発注書!C6515)</f>
        <v/>
      </c>
    </row>
    <row r="6510" spans="1:10" x14ac:dyDescent="0.55000000000000004">
      <c r="B6510" s="50">
        <v>2</v>
      </c>
      <c r="E6510" s="78" t="str">
        <f>IF(発注書!E6516="","",発注書!B6516)</f>
        <v/>
      </c>
      <c r="F6510" s="79" t="str">
        <f>IF(J6510="","",VLOOKUP(J6510,商品マスタ!$F:$G,2,FALSE))</f>
        <v/>
      </c>
      <c r="G6510" s="80" t="str">
        <f>IF(F6510="","",VLOOKUP(F6510,商品マスタ!$G:$H,2,FALSE))</f>
        <v/>
      </c>
      <c r="H6510" s="81" t="str">
        <f t="shared" si="3331"/>
        <v/>
      </c>
      <c r="I6510" s="82" t="str">
        <f>IF(発注書!E6516="","",発注書!E6516)</f>
        <v/>
      </c>
      <c r="J6510" s="78" t="str">
        <f>IF(発注書!E6516="","",発注書!C6516)</f>
        <v/>
      </c>
    </row>
    <row r="6511" spans="1:10" x14ac:dyDescent="0.55000000000000004">
      <c r="A6511" s="76" t="e">
        <f t="shared" ref="A6511" si="3353">A6509+1</f>
        <v>#REF!</v>
      </c>
      <c r="B6511" s="50">
        <v>1</v>
      </c>
      <c r="E6511" s="78" t="str">
        <f>IF(発注書!E6517="","",発注書!B6517)</f>
        <v/>
      </c>
      <c r="F6511" s="79" t="str">
        <f>IF(J6511="","",VLOOKUP(J6511,商品マスタ!$F:$G,2,FALSE))</f>
        <v/>
      </c>
      <c r="G6511" s="80" t="str">
        <f>IF(F6511="","",VLOOKUP(F6511,商品マスタ!$G:$H,2,FALSE))</f>
        <v/>
      </c>
      <c r="H6511" s="81" t="str">
        <f t="shared" si="3331"/>
        <v/>
      </c>
      <c r="I6511" s="82" t="str">
        <f>IF(発注書!E6517="","",発注書!E6517)</f>
        <v/>
      </c>
      <c r="J6511" s="78" t="str">
        <f>IF(発注書!E6517="","",発注書!C6517)</f>
        <v/>
      </c>
    </row>
    <row r="6512" spans="1:10" x14ac:dyDescent="0.55000000000000004">
      <c r="B6512" s="50">
        <v>2</v>
      </c>
      <c r="E6512" s="78" t="str">
        <f>IF(発注書!E6518="","",発注書!B6518)</f>
        <v/>
      </c>
      <c r="F6512" s="79" t="str">
        <f>IF(J6512="","",VLOOKUP(J6512,商品マスタ!$F:$G,2,FALSE))</f>
        <v/>
      </c>
      <c r="G6512" s="80" t="str">
        <f>IF(F6512="","",VLOOKUP(F6512,商品マスタ!$G:$H,2,FALSE))</f>
        <v/>
      </c>
      <c r="H6512" s="81" t="str">
        <f t="shared" si="3331"/>
        <v/>
      </c>
      <c r="I6512" s="82" t="str">
        <f>IF(発注書!E6518="","",発注書!E6518)</f>
        <v/>
      </c>
      <c r="J6512" s="78" t="str">
        <f>IF(発注書!E6518="","",発注書!C6518)</f>
        <v/>
      </c>
    </row>
    <row r="6513" spans="1:10" x14ac:dyDescent="0.55000000000000004">
      <c r="A6513" s="76" t="e">
        <f t="shared" ref="A6513" si="3354">A6511+1</f>
        <v>#REF!</v>
      </c>
      <c r="B6513" s="50">
        <v>1</v>
      </c>
      <c r="E6513" s="78" t="str">
        <f>IF(発注書!E6519="","",発注書!B6519)</f>
        <v/>
      </c>
      <c r="F6513" s="79" t="str">
        <f>IF(J6513="","",VLOOKUP(J6513,商品マスタ!$F:$G,2,FALSE))</f>
        <v/>
      </c>
      <c r="G6513" s="80" t="str">
        <f>IF(F6513="","",VLOOKUP(F6513,商品マスタ!$G:$H,2,FALSE))</f>
        <v/>
      </c>
      <c r="H6513" s="81" t="str">
        <f t="shared" si="3331"/>
        <v/>
      </c>
      <c r="I6513" s="82" t="str">
        <f>IF(発注書!E6519="","",発注書!E6519)</f>
        <v/>
      </c>
      <c r="J6513" s="78" t="str">
        <f>IF(発注書!E6519="","",発注書!C6519)</f>
        <v/>
      </c>
    </row>
    <row r="6514" spans="1:10" x14ac:dyDescent="0.55000000000000004">
      <c r="B6514" s="50">
        <v>2</v>
      </c>
      <c r="E6514" s="78" t="str">
        <f>IF(発注書!E6520="","",発注書!B6520)</f>
        <v/>
      </c>
      <c r="F6514" s="79" t="str">
        <f>IF(J6514="","",VLOOKUP(J6514,商品マスタ!$F:$G,2,FALSE))</f>
        <v/>
      </c>
      <c r="G6514" s="80" t="str">
        <f>IF(F6514="","",VLOOKUP(F6514,商品マスタ!$G:$H,2,FALSE))</f>
        <v/>
      </c>
      <c r="H6514" s="81" t="str">
        <f t="shared" si="3331"/>
        <v/>
      </c>
      <c r="I6514" s="82" t="str">
        <f>IF(発注書!E6520="","",発注書!E6520)</f>
        <v/>
      </c>
      <c r="J6514" s="78" t="str">
        <f>IF(発注書!E6520="","",発注書!C6520)</f>
        <v/>
      </c>
    </row>
    <row r="6515" spans="1:10" x14ac:dyDescent="0.55000000000000004">
      <c r="A6515" s="76" t="e">
        <f t="shared" ref="A6515" si="3355">A6513+1</f>
        <v>#REF!</v>
      </c>
      <c r="B6515" s="50">
        <v>1</v>
      </c>
      <c r="E6515" s="78" t="str">
        <f>IF(発注書!E6521="","",発注書!B6521)</f>
        <v/>
      </c>
      <c r="F6515" s="79" t="str">
        <f>IF(J6515="","",VLOOKUP(J6515,商品マスタ!$F:$G,2,FALSE))</f>
        <v/>
      </c>
      <c r="G6515" s="80" t="str">
        <f>IF(F6515="","",VLOOKUP(F6515,商品マスタ!$G:$H,2,FALSE))</f>
        <v/>
      </c>
      <c r="H6515" s="81" t="str">
        <f t="shared" si="3331"/>
        <v/>
      </c>
      <c r="I6515" s="82" t="str">
        <f>IF(発注書!E6521="","",発注書!E6521)</f>
        <v/>
      </c>
      <c r="J6515" s="78" t="str">
        <f>IF(発注書!E6521="","",発注書!C6521)</f>
        <v/>
      </c>
    </row>
    <row r="6516" spans="1:10" x14ac:dyDescent="0.55000000000000004">
      <c r="B6516" s="50">
        <v>2</v>
      </c>
      <c r="E6516" s="78" t="str">
        <f>IF(発注書!E6522="","",発注書!B6522)</f>
        <v/>
      </c>
      <c r="F6516" s="79" t="str">
        <f>IF(J6516="","",VLOOKUP(J6516,商品マスタ!$F:$G,2,FALSE))</f>
        <v/>
      </c>
      <c r="G6516" s="80" t="str">
        <f>IF(F6516="","",VLOOKUP(F6516,商品マスタ!$G:$H,2,FALSE))</f>
        <v/>
      </c>
      <c r="H6516" s="81" t="str">
        <f t="shared" si="3331"/>
        <v/>
      </c>
      <c r="I6516" s="82" t="str">
        <f>IF(発注書!E6522="","",発注書!E6522)</f>
        <v/>
      </c>
      <c r="J6516" s="78" t="str">
        <f>IF(発注書!E6522="","",発注書!C6522)</f>
        <v/>
      </c>
    </row>
    <row r="6517" spans="1:10" x14ac:dyDescent="0.55000000000000004">
      <c r="A6517" s="76" t="e">
        <f t="shared" ref="A6517" si="3356">A6515+1</f>
        <v>#REF!</v>
      </c>
      <c r="B6517" s="50">
        <v>1</v>
      </c>
      <c r="E6517" s="78" t="str">
        <f>IF(発注書!E6523="","",発注書!B6523)</f>
        <v/>
      </c>
      <c r="F6517" s="79" t="str">
        <f>IF(J6517="","",VLOOKUP(J6517,商品マスタ!$F:$G,2,FALSE))</f>
        <v/>
      </c>
      <c r="G6517" s="80" t="str">
        <f>IF(F6517="","",VLOOKUP(F6517,商品マスタ!$G:$H,2,FALSE))</f>
        <v/>
      </c>
      <c r="H6517" s="81" t="str">
        <f t="shared" si="3331"/>
        <v/>
      </c>
      <c r="I6517" s="82" t="str">
        <f>IF(発注書!E6523="","",発注書!E6523)</f>
        <v/>
      </c>
      <c r="J6517" s="78" t="str">
        <f>IF(発注書!E6523="","",発注書!C6523)</f>
        <v/>
      </c>
    </row>
    <row r="6518" spans="1:10" x14ac:dyDescent="0.55000000000000004">
      <c r="B6518" s="50">
        <v>2</v>
      </c>
      <c r="E6518" s="78" t="str">
        <f>IF(発注書!E6524="","",発注書!B6524)</f>
        <v/>
      </c>
      <c r="F6518" s="79" t="str">
        <f>IF(J6518="","",VLOOKUP(J6518,商品マスタ!$F:$G,2,FALSE))</f>
        <v/>
      </c>
      <c r="G6518" s="80" t="str">
        <f>IF(F6518="","",VLOOKUP(F6518,商品マスタ!$G:$H,2,FALSE))</f>
        <v/>
      </c>
      <c r="H6518" s="81" t="str">
        <f t="shared" si="3331"/>
        <v/>
      </c>
      <c r="I6518" s="82" t="str">
        <f>IF(発注書!E6524="","",発注書!E6524)</f>
        <v/>
      </c>
      <c r="J6518" s="78" t="str">
        <f>IF(発注書!E6524="","",発注書!C6524)</f>
        <v/>
      </c>
    </row>
    <row r="6519" spans="1:10" x14ac:dyDescent="0.55000000000000004">
      <c r="A6519" s="76" t="e">
        <f t="shared" ref="A6519" si="3357">A6517+1</f>
        <v>#REF!</v>
      </c>
      <c r="B6519" s="50">
        <v>1</v>
      </c>
      <c r="E6519" s="78" t="str">
        <f>IF(発注書!E6525="","",発注書!B6525)</f>
        <v/>
      </c>
      <c r="F6519" s="79" t="str">
        <f>IF(J6519="","",VLOOKUP(J6519,商品マスタ!$F:$G,2,FALSE))</f>
        <v/>
      </c>
      <c r="G6519" s="80" t="str">
        <f>IF(F6519="","",VLOOKUP(F6519,商品マスタ!$G:$H,2,FALSE))</f>
        <v/>
      </c>
      <c r="H6519" s="81" t="str">
        <f t="shared" si="3331"/>
        <v/>
      </c>
      <c r="I6519" s="82" t="str">
        <f>IF(発注書!E6525="","",発注書!E6525)</f>
        <v/>
      </c>
      <c r="J6519" s="78" t="str">
        <f>IF(発注書!E6525="","",発注書!C6525)</f>
        <v/>
      </c>
    </row>
    <row r="6520" spans="1:10" x14ac:dyDescent="0.55000000000000004">
      <c r="B6520" s="50">
        <v>2</v>
      </c>
      <c r="E6520" s="78" t="str">
        <f>IF(発注書!E6526="","",発注書!B6526)</f>
        <v/>
      </c>
      <c r="F6520" s="79" t="str">
        <f>IF(J6520="","",VLOOKUP(J6520,商品マスタ!$F:$G,2,FALSE))</f>
        <v/>
      </c>
      <c r="G6520" s="80" t="str">
        <f>IF(F6520="","",VLOOKUP(F6520,商品マスタ!$G:$H,2,FALSE))</f>
        <v/>
      </c>
      <c r="H6520" s="81" t="str">
        <f t="shared" si="3331"/>
        <v/>
      </c>
      <c r="I6520" s="82" t="str">
        <f>IF(発注書!E6526="","",発注書!E6526)</f>
        <v/>
      </c>
      <c r="J6520" s="78" t="str">
        <f>IF(発注書!E6526="","",発注書!C6526)</f>
        <v/>
      </c>
    </row>
    <row r="6521" spans="1:10" x14ac:dyDescent="0.55000000000000004">
      <c r="A6521" s="76" t="e">
        <f t="shared" ref="A6521" si="3358">A6519+1</f>
        <v>#REF!</v>
      </c>
      <c r="B6521" s="50">
        <v>1</v>
      </c>
      <c r="E6521" s="78" t="str">
        <f>IF(発注書!E6527="","",発注書!B6527)</f>
        <v/>
      </c>
      <c r="F6521" s="79" t="str">
        <f>IF(J6521="","",VLOOKUP(J6521,商品マスタ!$F:$G,2,FALSE))</f>
        <v/>
      </c>
      <c r="G6521" s="80" t="str">
        <f>IF(F6521="","",VLOOKUP(F6521,商品マスタ!$G:$H,2,FALSE))</f>
        <v/>
      </c>
      <c r="H6521" s="81" t="str">
        <f t="shared" si="3331"/>
        <v/>
      </c>
      <c r="I6521" s="82" t="str">
        <f>IF(発注書!E6527="","",発注書!E6527)</f>
        <v/>
      </c>
      <c r="J6521" s="78" t="str">
        <f>IF(発注書!E6527="","",発注書!C6527)</f>
        <v/>
      </c>
    </row>
    <row r="6522" spans="1:10" x14ac:dyDescent="0.55000000000000004">
      <c r="B6522" s="50">
        <v>2</v>
      </c>
      <c r="E6522" s="78" t="str">
        <f>IF(発注書!E6528="","",発注書!B6528)</f>
        <v/>
      </c>
      <c r="F6522" s="79" t="str">
        <f>IF(J6522="","",VLOOKUP(J6522,商品マスタ!$F:$G,2,FALSE))</f>
        <v/>
      </c>
      <c r="G6522" s="80" t="str">
        <f>IF(F6522="","",VLOOKUP(F6522,商品マスタ!$G:$H,2,FALSE))</f>
        <v/>
      </c>
      <c r="H6522" s="81" t="str">
        <f t="shared" si="3331"/>
        <v/>
      </c>
      <c r="I6522" s="82" t="str">
        <f>IF(発注書!E6528="","",発注書!E6528)</f>
        <v/>
      </c>
      <c r="J6522" s="78" t="str">
        <f>IF(発注書!E6528="","",発注書!C6528)</f>
        <v/>
      </c>
    </row>
    <row r="6523" spans="1:10" x14ac:dyDescent="0.55000000000000004">
      <c r="A6523" s="76" t="e">
        <f t="shared" ref="A6523" si="3359">A6521+1</f>
        <v>#REF!</v>
      </c>
      <c r="B6523" s="50">
        <v>1</v>
      </c>
      <c r="E6523" s="78" t="str">
        <f>IF(発注書!E6529="","",発注書!B6529)</f>
        <v/>
      </c>
      <c r="F6523" s="79" t="str">
        <f>IF(J6523="","",VLOOKUP(J6523,商品マスタ!$F:$G,2,FALSE))</f>
        <v/>
      </c>
      <c r="G6523" s="80" t="str">
        <f>IF(F6523="","",VLOOKUP(F6523,商品マスタ!$G:$H,2,FALSE))</f>
        <v/>
      </c>
      <c r="H6523" s="81" t="str">
        <f t="shared" si="3331"/>
        <v/>
      </c>
      <c r="I6523" s="82" t="str">
        <f>IF(発注書!E6529="","",発注書!E6529)</f>
        <v/>
      </c>
      <c r="J6523" s="78" t="str">
        <f>IF(発注書!E6529="","",発注書!C6529)</f>
        <v/>
      </c>
    </row>
    <row r="6524" spans="1:10" x14ac:dyDescent="0.55000000000000004">
      <c r="B6524" s="50">
        <v>2</v>
      </c>
      <c r="E6524" s="78" t="str">
        <f>IF(発注書!E6530="","",発注書!B6530)</f>
        <v/>
      </c>
      <c r="F6524" s="79" t="str">
        <f>IF(J6524="","",VLOOKUP(J6524,商品マスタ!$F:$G,2,FALSE))</f>
        <v/>
      </c>
      <c r="G6524" s="80" t="str">
        <f>IF(F6524="","",VLOOKUP(F6524,商品マスタ!$G:$H,2,FALSE))</f>
        <v/>
      </c>
      <c r="H6524" s="81" t="str">
        <f t="shared" si="3331"/>
        <v/>
      </c>
      <c r="I6524" s="82" t="str">
        <f>IF(発注書!E6530="","",発注書!E6530)</f>
        <v/>
      </c>
      <c r="J6524" s="78" t="str">
        <f>IF(発注書!E6530="","",発注書!C6530)</f>
        <v/>
      </c>
    </row>
    <row r="6525" spans="1:10" x14ac:dyDescent="0.55000000000000004">
      <c r="A6525" s="76" t="e">
        <f t="shared" ref="A6525" si="3360">A6523+1</f>
        <v>#REF!</v>
      </c>
      <c r="B6525" s="50">
        <v>1</v>
      </c>
      <c r="E6525" s="78" t="str">
        <f>IF(発注書!E6531="","",発注書!B6531)</f>
        <v/>
      </c>
      <c r="F6525" s="79" t="str">
        <f>IF(J6525="","",VLOOKUP(J6525,商品マスタ!$F:$G,2,FALSE))</f>
        <v/>
      </c>
      <c r="G6525" s="80" t="str">
        <f>IF(F6525="","",VLOOKUP(F6525,商品マスタ!$G:$H,2,FALSE))</f>
        <v/>
      </c>
      <c r="H6525" s="81" t="str">
        <f t="shared" si="3331"/>
        <v/>
      </c>
      <c r="I6525" s="82" t="str">
        <f>IF(発注書!E6531="","",発注書!E6531)</f>
        <v/>
      </c>
      <c r="J6525" s="78" t="str">
        <f>IF(発注書!E6531="","",発注書!C6531)</f>
        <v/>
      </c>
    </row>
    <row r="6526" spans="1:10" x14ac:dyDescent="0.55000000000000004">
      <c r="B6526" s="50">
        <v>2</v>
      </c>
      <c r="E6526" s="78" t="str">
        <f>IF(発注書!E6532="","",発注書!B6532)</f>
        <v/>
      </c>
      <c r="F6526" s="79" t="str">
        <f>IF(J6526="","",VLOOKUP(J6526,商品マスタ!$F:$G,2,FALSE))</f>
        <v/>
      </c>
      <c r="G6526" s="80" t="str">
        <f>IF(F6526="","",VLOOKUP(F6526,商品マスタ!$G:$H,2,FALSE))</f>
        <v/>
      </c>
      <c r="H6526" s="81" t="str">
        <f t="shared" si="3331"/>
        <v/>
      </c>
      <c r="I6526" s="82" t="str">
        <f>IF(発注書!E6532="","",発注書!E6532)</f>
        <v/>
      </c>
      <c r="J6526" s="78" t="str">
        <f>IF(発注書!E6532="","",発注書!C6532)</f>
        <v/>
      </c>
    </row>
    <row r="6527" spans="1:10" x14ac:dyDescent="0.55000000000000004">
      <c r="A6527" s="76" t="e">
        <f t="shared" ref="A6527" si="3361">A6525+1</f>
        <v>#REF!</v>
      </c>
      <c r="B6527" s="50">
        <v>1</v>
      </c>
      <c r="E6527" s="78" t="str">
        <f>IF(発注書!E6533="","",発注書!B6533)</f>
        <v/>
      </c>
      <c r="F6527" s="79" t="str">
        <f>IF(J6527="","",VLOOKUP(J6527,商品マスタ!$F:$G,2,FALSE))</f>
        <v/>
      </c>
      <c r="G6527" s="80" t="str">
        <f>IF(F6527="","",VLOOKUP(F6527,商品マスタ!$G:$H,2,FALSE))</f>
        <v/>
      </c>
      <c r="H6527" s="81" t="str">
        <f t="shared" si="3331"/>
        <v/>
      </c>
      <c r="I6527" s="82" t="str">
        <f>IF(発注書!E6533="","",発注書!E6533)</f>
        <v/>
      </c>
      <c r="J6527" s="78" t="str">
        <f>IF(発注書!E6533="","",発注書!C6533)</f>
        <v/>
      </c>
    </row>
    <row r="6528" spans="1:10" x14ac:dyDescent="0.55000000000000004">
      <c r="B6528" s="50">
        <v>2</v>
      </c>
      <c r="E6528" s="78" t="str">
        <f>IF(発注書!E6534="","",発注書!B6534)</f>
        <v/>
      </c>
      <c r="F6528" s="79" t="str">
        <f>IF(J6528="","",VLOOKUP(J6528,商品マスタ!$F:$G,2,FALSE))</f>
        <v/>
      </c>
      <c r="G6528" s="80" t="str">
        <f>IF(F6528="","",VLOOKUP(F6528,商品マスタ!$G:$H,2,FALSE))</f>
        <v/>
      </c>
      <c r="H6528" s="81" t="str">
        <f t="shared" si="3331"/>
        <v/>
      </c>
      <c r="I6528" s="82" t="str">
        <f>IF(発注書!E6534="","",発注書!E6534)</f>
        <v/>
      </c>
      <c r="J6528" s="78" t="str">
        <f>IF(発注書!E6534="","",発注書!C6534)</f>
        <v/>
      </c>
    </row>
    <row r="6529" spans="1:10" x14ac:dyDescent="0.55000000000000004">
      <c r="A6529" s="76" t="e">
        <f t="shared" ref="A6529" si="3362">A6527+1</f>
        <v>#REF!</v>
      </c>
      <c r="B6529" s="50">
        <v>1</v>
      </c>
      <c r="E6529" s="78" t="str">
        <f>IF(発注書!E6535="","",発注書!B6535)</f>
        <v/>
      </c>
      <c r="F6529" s="79" t="str">
        <f>IF(J6529="","",VLOOKUP(J6529,商品マスタ!$F:$G,2,FALSE))</f>
        <v/>
      </c>
      <c r="G6529" s="80" t="str">
        <f>IF(F6529="","",VLOOKUP(F6529,商品マスタ!$G:$H,2,FALSE))</f>
        <v/>
      </c>
      <c r="H6529" s="81" t="str">
        <f t="shared" si="3331"/>
        <v/>
      </c>
      <c r="I6529" s="82" t="str">
        <f>IF(発注書!E6535="","",発注書!E6535)</f>
        <v/>
      </c>
      <c r="J6529" s="78" t="str">
        <f>IF(発注書!E6535="","",発注書!C6535)</f>
        <v/>
      </c>
    </row>
    <row r="6530" spans="1:10" x14ac:dyDescent="0.55000000000000004">
      <c r="B6530" s="50">
        <v>2</v>
      </c>
      <c r="E6530" s="78" t="str">
        <f>IF(発注書!E6536="","",発注書!B6536)</f>
        <v/>
      </c>
      <c r="F6530" s="79" t="str">
        <f>IF(J6530="","",VLOOKUP(J6530,商品マスタ!$F:$G,2,FALSE))</f>
        <v/>
      </c>
      <c r="G6530" s="80" t="str">
        <f>IF(F6530="","",VLOOKUP(F6530,商品マスタ!$G:$H,2,FALSE))</f>
        <v/>
      </c>
      <c r="H6530" s="81" t="str">
        <f t="shared" si="3331"/>
        <v/>
      </c>
      <c r="I6530" s="82" t="str">
        <f>IF(発注書!E6536="","",発注書!E6536)</f>
        <v/>
      </c>
      <c r="J6530" s="78" t="str">
        <f>IF(発注書!E6536="","",発注書!C6536)</f>
        <v/>
      </c>
    </row>
    <row r="6531" spans="1:10" x14ac:dyDescent="0.55000000000000004">
      <c r="A6531" s="76" t="e">
        <f t="shared" ref="A6531" si="3363">A6529+1</f>
        <v>#REF!</v>
      </c>
      <c r="B6531" s="50">
        <v>1</v>
      </c>
      <c r="E6531" s="78" t="str">
        <f>IF(発注書!E6537="","",発注書!B6537)</f>
        <v/>
      </c>
      <c r="F6531" s="79" t="str">
        <f>IF(J6531="","",VLOOKUP(J6531,商品マスタ!$F:$G,2,FALSE))</f>
        <v/>
      </c>
      <c r="G6531" s="80" t="str">
        <f>IF(F6531="","",VLOOKUP(F6531,商品マスタ!$G:$H,2,FALSE))</f>
        <v/>
      </c>
      <c r="H6531" s="81" t="str">
        <f t="shared" si="3331"/>
        <v/>
      </c>
      <c r="I6531" s="82" t="str">
        <f>IF(発注書!E6537="","",発注書!E6537)</f>
        <v/>
      </c>
      <c r="J6531" s="78" t="str">
        <f>IF(発注書!E6537="","",発注書!C6537)</f>
        <v/>
      </c>
    </row>
    <row r="6532" spans="1:10" x14ac:dyDescent="0.55000000000000004">
      <c r="B6532" s="50">
        <v>2</v>
      </c>
      <c r="E6532" s="78" t="str">
        <f>IF(発注書!E6538="","",発注書!B6538)</f>
        <v/>
      </c>
      <c r="F6532" s="79" t="str">
        <f>IF(J6532="","",VLOOKUP(J6532,商品マスタ!$F:$G,2,FALSE))</f>
        <v/>
      </c>
      <c r="G6532" s="80" t="str">
        <f>IF(F6532="","",VLOOKUP(F6532,商品マスタ!$G:$H,2,FALSE))</f>
        <v/>
      </c>
      <c r="H6532" s="81" t="str">
        <f t="shared" ref="H6532:H6595" si="3364">IF(E6532="","",IF(E6532="",LEN(SUBSTITUTE(D6532," ","")),LEN(SUBSTITUTE(E6532," ",""))))</f>
        <v/>
      </c>
      <c r="I6532" s="82" t="str">
        <f>IF(発注書!E6538="","",発注書!E6538)</f>
        <v/>
      </c>
      <c r="J6532" s="78" t="str">
        <f>IF(発注書!E6538="","",発注書!C6538)</f>
        <v/>
      </c>
    </row>
    <row r="6533" spans="1:10" x14ac:dyDescent="0.55000000000000004">
      <c r="A6533" s="76" t="e">
        <f t="shared" ref="A6533" si="3365">A6531+1</f>
        <v>#REF!</v>
      </c>
      <c r="B6533" s="50">
        <v>1</v>
      </c>
      <c r="E6533" s="78" t="str">
        <f>IF(発注書!E6539="","",発注書!B6539)</f>
        <v/>
      </c>
      <c r="F6533" s="79" t="str">
        <f>IF(J6533="","",VLOOKUP(J6533,商品マスタ!$F:$G,2,FALSE))</f>
        <v/>
      </c>
      <c r="G6533" s="80" t="str">
        <f>IF(F6533="","",VLOOKUP(F6533,商品マスタ!$G:$H,2,FALSE))</f>
        <v/>
      </c>
      <c r="H6533" s="81" t="str">
        <f t="shared" si="3364"/>
        <v/>
      </c>
      <c r="I6533" s="82" t="str">
        <f>IF(発注書!E6539="","",発注書!E6539)</f>
        <v/>
      </c>
      <c r="J6533" s="78" t="str">
        <f>IF(発注書!E6539="","",発注書!C6539)</f>
        <v/>
      </c>
    </row>
    <row r="6534" spans="1:10" x14ac:dyDescent="0.55000000000000004">
      <c r="B6534" s="50">
        <v>2</v>
      </c>
      <c r="E6534" s="78" t="str">
        <f>IF(発注書!E6540="","",発注書!B6540)</f>
        <v/>
      </c>
      <c r="F6534" s="79" t="str">
        <f>IF(J6534="","",VLOOKUP(J6534,商品マスタ!$F:$G,2,FALSE))</f>
        <v/>
      </c>
      <c r="G6534" s="80" t="str">
        <f>IF(F6534="","",VLOOKUP(F6534,商品マスタ!$G:$H,2,FALSE))</f>
        <v/>
      </c>
      <c r="H6534" s="81" t="str">
        <f t="shared" si="3364"/>
        <v/>
      </c>
      <c r="I6534" s="82" t="str">
        <f>IF(発注書!E6540="","",発注書!E6540)</f>
        <v/>
      </c>
      <c r="J6534" s="78" t="str">
        <f>IF(発注書!E6540="","",発注書!C6540)</f>
        <v/>
      </c>
    </row>
    <row r="6535" spans="1:10" x14ac:dyDescent="0.55000000000000004">
      <c r="A6535" s="76" t="e">
        <f t="shared" ref="A6535" si="3366">A6533+1</f>
        <v>#REF!</v>
      </c>
      <c r="B6535" s="50">
        <v>1</v>
      </c>
      <c r="E6535" s="78" t="str">
        <f>IF(発注書!E6541="","",発注書!B6541)</f>
        <v/>
      </c>
      <c r="F6535" s="79" t="str">
        <f>IF(J6535="","",VLOOKUP(J6535,商品マスタ!$F:$G,2,FALSE))</f>
        <v/>
      </c>
      <c r="G6535" s="80" t="str">
        <f>IF(F6535="","",VLOOKUP(F6535,商品マスタ!$G:$H,2,FALSE))</f>
        <v/>
      </c>
      <c r="H6535" s="81" t="str">
        <f t="shared" si="3364"/>
        <v/>
      </c>
      <c r="I6535" s="82" t="str">
        <f>IF(発注書!E6541="","",発注書!E6541)</f>
        <v/>
      </c>
      <c r="J6535" s="78" t="str">
        <f>IF(発注書!E6541="","",発注書!C6541)</f>
        <v/>
      </c>
    </row>
    <row r="6536" spans="1:10" x14ac:dyDescent="0.55000000000000004">
      <c r="B6536" s="50">
        <v>2</v>
      </c>
      <c r="E6536" s="78" t="str">
        <f>IF(発注書!E6542="","",発注書!B6542)</f>
        <v/>
      </c>
      <c r="F6536" s="79" t="str">
        <f>IF(J6536="","",VLOOKUP(J6536,商品マスタ!$F:$G,2,FALSE))</f>
        <v/>
      </c>
      <c r="G6536" s="80" t="str">
        <f>IF(F6536="","",VLOOKUP(F6536,商品マスタ!$G:$H,2,FALSE))</f>
        <v/>
      </c>
      <c r="H6536" s="81" t="str">
        <f t="shared" si="3364"/>
        <v/>
      </c>
      <c r="I6536" s="82" t="str">
        <f>IF(発注書!E6542="","",発注書!E6542)</f>
        <v/>
      </c>
      <c r="J6536" s="78" t="str">
        <f>IF(発注書!E6542="","",発注書!C6542)</f>
        <v/>
      </c>
    </row>
    <row r="6537" spans="1:10" x14ac:dyDescent="0.55000000000000004">
      <c r="A6537" s="76" t="e">
        <f t="shared" ref="A6537" si="3367">A6535+1</f>
        <v>#REF!</v>
      </c>
      <c r="B6537" s="50">
        <v>1</v>
      </c>
      <c r="E6537" s="78" t="str">
        <f>IF(発注書!E6543="","",発注書!B6543)</f>
        <v/>
      </c>
      <c r="F6537" s="79" t="str">
        <f>IF(J6537="","",VLOOKUP(J6537,商品マスタ!$F:$G,2,FALSE))</f>
        <v/>
      </c>
      <c r="G6537" s="80" t="str">
        <f>IF(F6537="","",VLOOKUP(F6537,商品マスタ!$G:$H,2,FALSE))</f>
        <v/>
      </c>
      <c r="H6537" s="81" t="str">
        <f t="shared" si="3364"/>
        <v/>
      </c>
      <c r="I6537" s="82" t="str">
        <f>IF(発注書!E6543="","",発注書!E6543)</f>
        <v/>
      </c>
      <c r="J6537" s="78" t="str">
        <f>IF(発注書!E6543="","",発注書!C6543)</f>
        <v/>
      </c>
    </row>
    <row r="6538" spans="1:10" x14ac:dyDescent="0.55000000000000004">
      <c r="B6538" s="50">
        <v>2</v>
      </c>
      <c r="E6538" s="78" t="str">
        <f>IF(発注書!E6544="","",発注書!B6544)</f>
        <v/>
      </c>
      <c r="F6538" s="79" t="str">
        <f>IF(J6538="","",VLOOKUP(J6538,商品マスタ!$F:$G,2,FALSE))</f>
        <v/>
      </c>
      <c r="G6538" s="80" t="str">
        <f>IF(F6538="","",VLOOKUP(F6538,商品マスタ!$G:$H,2,FALSE))</f>
        <v/>
      </c>
      <c r="H6538" s="81" t="str">
        <f t="shared" si="3364"/>
        <v/>
      </c>
      <c r="I6538" s="82" t="str">
        <f>IF(発注書!E6544="","",発注書!E6544)</f>
        <v/>
      </c>
      <c r="J6538" s="78" t="str">
        <f>IF(発注書!E6544="","",発注書!C6544)</f>
        <v/>
      </c>
    </row>
    <row r="6539" spans="1:10" x14ac:dyDescent="0.55000000000000004">
      <c r="A6539" s="76" t="e">
        <f t="shared" ref="A6539" si="3368">A6537+1</f>
        <v>#REF!</v>
      </c>
      <c r="B6539" s="50">
        <v>1</v>
      </c>
      <c r="E6539" s="78" t="str">
        <f>IF(発注書!E6545="","",発注書!B6545)</f>
        <v/>
      </c>
      <c r="F6539" s="79" t="str">
        <f>IF(J6539="","",VLOOKUP(J6539,商品マスタ!$F:$G,2,FALSE))</f>
        <v/>
      </c>
      <c r="G6539" s="80" t="str">
        <f>IF(F6539="","",VLOOKUP(F6539,商品マスタ!$G:$H,2,FALSE))</f>
        <v/>
      </c>
      <c r="H6539" s="81" t="str">
        <f t="shared" si="3364"/>
        <v/>
      </c>
      <c r="I6539" s="82" t="str">
        <f>IF(発注書!E6545="","",発注書!E6545)</f>
        <v/>
      </c>
      <c r="J6539" s="78" t="str">
        <f>IF(発注書!E6545="","",発注書!C6545)</f>
        <v/>
      </c>
    </row>
    <row r="6540" spans="1:10" x14ac:dyDescent="0.55000000000000004">
      <c r="B6540" s="50">
        <v>2</v>
      </c>
      <c r="E6540" s="78" t="str">
        <f>IF(発注書!E6546="","",発注書!B6546)</f>
        <v/>
      </c>
      <c r="F6540" s="79" t="str">
        <f>IF(J6540="","",VLOOKUP(J6540,商品マスタ!$F:$G,2,FALSE))</f>
        <v/>
      </c>
      <c r="G6540" s="80" t="str">
        <f>IF(F6540="","",VLOOKUP(F6540,商品マスタ!$G:$H,2,FALSE))</f>
        <v/>
      </c>
      <c r="H6540" s="81" t="str">
        <f t="shared" si="3364"/>
        <v/>
      </c>
      <c r="I6540" s="82" t="str">
        <f>IF(発注書!E6546="","",発注書!E6546)</f>
        <v/>
      </c>
      <c r="J6540" s="78" t="str">
        <f>IF(発注書!E6546="","",発注書!C6546)</f>
        <v/>
      </c>
    </row>
    <row r="6541" spans="1:10" x14ac:dyDescent="0.55000000000000004">
      <c r="A6541" s="76" t="e">
        <f t="shared" ref="A6541" si="3369">A6539+1</f>
        <v>#REF!</v>
      </c>
      <c r="B6541" s="50">
        <v>1</v>
      </c>
      <c r="E6541" s="78" t="str">
        <f>IF(発注書!E6547="","",発注書!B6547)</f>
        <v/>
      </c>
      <c r="F6541" s="79" t="str">
        <f>IF(J6541="","",VLOOKUP(J6541,商品マスタ!$F:$G,2,FALSE))</f>
        <v/>
      </c>
      <c r="G6541" s="80" t="str">
        <f>IF(F6541="","",VLOOKUP(F6541,商品マスタ!$G:$H,2,FALSE))</f>
        <v/>
      </c>
      <c r="H6541" s="81" t="str">
        <f t="shared" si="3364"/>
        <v/>
      </c>
      <c r="I6541" s="82" t="str">
        <f>IF(発注書!E6547="","",発注書!E6547)</f>
        <v/>
      </c>
      <c r="J6541" s="78" t="str">
        <f>IF(発注書!E6547="","",発注書!C6547)</f>
        <v/>
      </c>
    </row>
    <row r="6542" spans="1:10" x14ac:dyDescent="0.55000000000000004">
      <c r="B6542" s="50">
        <v>2</v>
      </c>
      <c r="E6542" s="78" t="str">
        <f>IF(発注書!E6548="","",発注書!B6548)</f>
        <v/>
      </c>
      <c r="F6542" s="79" t="str">
        <f>IF(J6542="","",VLOOKUP(J6542,商品マスタ!$F:$G,2,FALSE))</f>
        <v/>
      </c>
      <c r="G6542" s="80" t="str">
        <f>IF(F6542="","",VLOOKUP(F6542,商品マスタ!$G:$H,2,FALSE))</f>
        <v/>
      </c>
      <c r="H6542" s="81" t="str">
        <f t="shared" si="3364"/>
        <v/>
      </c>
      <c r="I6542" s="82" t="str">
        <f>IF(発注書!E6548="","",発注書!E6548)</f>
        <v/>
      </c>
      <c r="J6542" s="78" t="str">
        <f>IF(発注書!E6548="","",発注書!C6548)</f>
        <v/>
      </c>
    </row>
    <row r="6543" spans="1:10" x14ac:dyDescent="0.55000000000000004">
      <c r="A6543" s="76" t="e">
        <f t="shared" ref="A6543" si="3370">A6541+1</f>
        <v>#REF!</v>
      </c>
      <c r="B6543" s="50">
        <v>1</v>
      </c>
      <c r="E6543" s="78" t="str">
        <f>IF(発注書!E6549="","",発注書!B6549)</f>
        <v/>
      </c>
      <c r="F6543" s="79" t="str">
        <f>IF(J6543="","",VLOOKUP(J6543,商品マスタ!$F:$G,2,FALSE))</f>
        <v/>
      </c>
      <c r="G6543" s="80" t="str">
        <f>IF(F6543="","",VLOOKUP(F6543,商品マスタ!$G:$H,2,FALSE))</f>
        <v/>
      </c>
      <c r="H6543" s="81" t="str">
        <f t="shared" si="3364"/>
        <v/>
      </c>
      <c r="I6543" s="82" t="str">
        <f>IF(発注書!E6549="","",発注書!E6549)</f>
        <v/>
      </c>
      <c r="J6543" s="78" t="str">
        <f>IF(発注書!E6549="","",発注書!C6549)</f>
        <v/>
      </c>
    </row>
    <row r="6544" spans="1:10" x14ac:dyDescent="0.55000000000000004">
      <c r="B6544" s="50">
        <v>2</v>
      </c>
      <c r="E6544" s="78" t="str">
        <f>IF(発注書!E6550="","",発注書!B6550)</f>
        <v/>
      </c>
      <c r="F6544" s="79" t="str">
        <f>IF(J6544="","",VLOOKUP(J6544,商品マスタ!$F:$G,2,FALSE))</f>
        <v/>
      </c>
      <c r="G6544" s="80" t="str">
        <f>IF(F6544="","",VLOOKUP(F6544,商品マスタ!$G:$H,2,FALSE))</f>
        <v/>
      </c>
      <c r="H6544" s="81" t="str">
        <f t="shared" si="3364"/>
        <v/>
      </c>
      <c r="I6544" s="82" t="str">
        <f>IF(発注書!E6550="","",発注書!E6550)</f>
        <v/>
      </c>
      <c r="J6544" s="78" t="str">
        <f>IF(発注書!E6550="","",発注書!C6550)</f>
        <v/>
      </c>
    </row>
    <row r="6545" spans="1:10" x14ac:dyDescent="0.55000000000000004">
      <c r="A6545" s="76" t="e">
        <f t="shared" ref="A6545" si="3371">A6543+1</f>
        <v>#REF!</v>
      </c>
      <c r="B6545" s="50">
        <v>1</v>
      </c>
      <c r="E6545" s="78" t="str">
        <f>IF(発注書!E6551="","",発注書!B6551)</f>
        <v/>
      </c>
      <c r="F6545" s="79" t="str">
        <f>IF(J6545="","",VLOOKUP(J6545,商品マスタ!$F:$G,2,FALSE))</f>
        <v/>
      </c>
      <c r="G6545" s="80" t="str">
        <f>IF(F6545="","",VLOOKUP(F6545,商品マスタ!$G:$H,2,FALSE))</f>
        <v/>
      </c>
      <c r="H6545" s="81" t="str">
        <f t="shared" si="3364"/>
        <v/>
      </c>
      <c r="I6545" s="82" t="str">
        <f>IF(発注書!E6551="","",発注書!E6551)</f>
        <v/>
      </c>
      <c r="J6545" s="78" t="str">
        <f>IF(発注書!E6551="","",発注書!C6551)</f>
        <v/>
      </c>
    </row>
    <row r="6546" spans="1:10" x14ac:dyDescent="0.55000000000000004">
      <c r="B6546" s="50">
        <v>2</v>
      </c>
      <c r="E6546" s="78" t="str">
        <f>IF(発注書!E6552="","",発注書!B6552)</f>
        <v/>
      </c>
      <c r="F6546" s="79" t="str">
        <f>IF(J6546="","",VLOOKUP(J6546,商品マスタ!$F:$G,2,FALSE))</f>
        <v/>
      </c>
      <c r="G6546" s="80" t="str">
        <f>IF(F6546="","",VLOOKUP(F6546,商品マスタ!$G:$H,2,FALSE))</f>
        <v/>
      </c>
      <c r="H6546" s="81" t="str">
        <f t="shared" si="3364"/>
        <v/>
      </c>
      <c r="I6546" s="82" t="str">
        <f>IF(発注書!E6552="","",発注書!E6552)</f>
        <v/>
      </c>
      <c r="J6546" s="78" t="str">
        <f>IF(発注書!E6552="","",発注書!C6552)</f>
        <v/>
      </c>
    </row>
    <row r="6547" spans="1:10" x14ac:dyDescent="0.55000000000000004">
      <c r="A6547" s="76" t="e">
        <f t="shared" ref="A6547" si="3372">A6545+1</f>
        <v>#REF!</v>
      </c>
      <c r="B6547" s="50">
        <v>1</v>
      </c>
      <c r="E6547" s="78" t="str">
        <f>IF(発注書!E6553="","",発注書!B6553)</f>
        <v/>
      </c>
      <c r="F6547" s="79" t="str">
        <f>IF(J6547="","",VLOOKUP(J6547,商品マスタ!$F:$G,2,FALSE))</f>
        <v/>
      </c>
      <c r="G6547" s="80" t="str">
        <f>IF(F6547="","",VLOOKUP(F6547,商品マスタ!$G:$H,2,FALSE))</f>
        <v/>
      </c>
      <c r="H6547" s="81" t="str">
        <f t="shared" si="3364"/>
        <v/>
      </c>
      <c r="I6547" s="82" t="str">
        <f>IF(発注書!E6553="","",発注書!E6553)</f>
        <v/>
      </c>
      <c r="J6547" s="78" t="str">
        <f>IF(発注書!E6553="","",発注書!C6553)</f>
        <v/>
      </c>
    </row>
    <row r="6548" spans="1:10" x14ac:dyDescent="0.55000000000000004">
      <c r="B6548" s="50">
        <v>2</v>
      </c>
      <c r="E6548" s="78" t="str">
        <f>IF(発注書!E6554="","",発注書!B6554)</f>
        <v/>
      </c>
      <c r="F6548" s="79" t="str">
        <f>IF(J6548="","",VLOOKUP(J6548,商品マスタ!$F:$G,2,FALSE))</f>
        <v/>
      </c>
      <c r="G6548" s="80" t="str">
        <f>IF(F6548="","",VLOOKUP(F6548,商品マスタ!$G:$H,2,FALSE))</f>
        <v/>
      </c>
      <c r="H6548" s="81" t="str">
        <f t="shared" si="3364"/>
        <v/>
      </c>
      <c r="I6548" s="82" t="str">
        <f>IF(発注書!E6554="","",発注書!E6554)</f>
        <v/>
      </c>
      <c r="J6548" s="78" t="str">
        <f>IF(発注書!E6554="","",発注書!C6554)</f>
        <v/>
      </c>
    </row>
    <row r="6549" spans="1:10" x14ac:dyDescent="0.55000000000000004">
      <c r="A6549" s="76" t="e">
        <f t="shared" ref="A6549" si="3373">A6547+1</f>
        <v>#REF!</v>
      </c>
      <c r="B6549" s="50">
        <v>1</v>
      </c>
      <c r="E6549" s="78" t="str">
        <f>IF(発注書!E6555="","",発注書!B6555)</f>
        <v/>
      </c>
      <c r="F6549" s="79" t="str">
        <f>IF(J6549="","",VLOOKUP(J6549,商品マスタ!$F:$G,2,FALSE))</f>
        <v/>
      </c>
      <c r="G6549" s="80" t="str">
        <f>IF(F6549="","",VLOOKUP(F6549,商品マスタ!$G:$H,2,FALSE))</f>
        <v/>
      </c>
      <c r="H6549" s="81" t="str">
        <f t="shared" si="3364"/>
        <v/>
      </c>
      <c r="I6549" s="82" t="str">
        <f>IF(発注書!E6555="","",発注書!E6555)</f>
        <v/>
      </c>
      <c r="J6549" s="78" t="str">
        <f>IF(発注書!E6555="","",発注書!C6555)</f>
        <v/>
      </c>
    </row>
    <row r="6550" spans="1:10" x14ac:dyDescent="0.55000000000000004">
      <c r="B6550" s="50">
        <v>2</v>
      </c>
      <c r="E6550" s="78" t="str">
        <f>IF(発注書!E6556="","",発注書!B6556)</f>
        <v/>
      </c>
      <c r="F6550" s="79" t="str">
        <f>IF(J6550="","",VLOOKUP(J6550,商品マスタ!$F:$G,2,FALSE))</f>
        <v/>
      </c>
      <c r="G6550" s="80" t="str">
        <f>IF(F6550="","",VLOOKUP(F6550,商品マスタ!$G:$H,2,FALSE))</f>
        <v/>
      </c>
      <c r="H6550" s="81" t="str">
        <f t="shared" si="3364"/>
        <v/>
      </c>
      <c r="I6550" s="82" t="str">
        <f>IF(発注書!E6556="","",発注書!E6556)</f>
        <v/>
      </c>
      <c r="J6550" s="78" t="str">
        <f>IF(発注書!E6556="","",発注書!C6556)</f>
        <v/>
      </c>
    </row>
    <row r="6551" spans="1:10" x14ac:dyDescent="0.55000000000000004">
      <c r="A6551" s="76" t="e">
        <f t="shared" ref="A6551" si="3374">A6549+1</f>
        <v>#REF!</v>
      </c>
      <c r="B6551" s="50">
        <v>1</v>
      </c>
      <c r="E6551" s="78" t="str">
        <f>IF(発注書!E6557="","",発注書!B6557)</f>
        <v/>
      </c>
      <c r="F6551" s="79" t="str">
        <f>IF(J6551="","",VLOOKUP(J6551,商品マスタ!$F:$G,2,FALSE))</f>
        <v/>
      </c>
      <c r="G6551" s="80" t="str">
        <f>IF(F6551="","",VLOOKUP(F6551,商品マスタ!$G:$H,2,FALSE))</f>
        <v/>
      </c>
      <c r="H6551" s="81" t="str">
        <f t="shared" si="3364"/>
        <v/>
      </c>
      <c r="I6551" s="82" t="str">
        <f>IF(発注書!E6557="","",発注書!E6557)</f>
        <v/>
      </c>
      <c r="J6551" s="78" t="str">
        <f>IF(発注書!E6557="","",発注書!C6557)</f>
        <v/>
      </c>
    </row>
    <row r="6552" spans="1:10" x14ac:dyDescent="0.55000000000000004">
      <c r="B6552" s="50">
        <v>2</v>
      </c>
      <c r="E6552" s="78" t="str">
        <f>IF(発注書!E6558="","",発注書!B6558)</f>
        <v/>
      </c>
      <c r="F6552" s="79" t="str">
        <f>IF(J6552="","",VLOOKUP(J6552,商品マスタ!$F:$G,2,FALSE))</f>
        <v/>
      </c>
      <c r="G6552" s="80" t="str">
        <f>IF(F6552="","",VLOOKUP(F6552,商品マスタ!$G:$H,2,FALSE))</f>
        <v/>
      </c>
      <c r="H6552" s="81" t="str">
        <f t="shared" si="3364"/>
        <v/>
      </c>
      <c r="I6552" s="82" t="str">
        <f>IF(発注書!E6558="","",発注書!E6558)</f>
        <v/>
      </c>
      <c r="J6552" s="78" t="str">
        <f>IF(発注書!E6558="","",発注書!C6558)</f>
        <v/>
      </c>
    </row>
    <row r="6553" spans="1:10" x14ac:dyDescent="0.55000000000000004">
      <c r="A6553" s="76" t="e">
        <f t="shared" ref="A6553" si="3375">A6551+1</f>
        <v>#REF!</v>
      </c>
      <c r="B6553" s="50">
        <v>1</v>
      </c>
      <c r="E6553" s="78" t="str">
        <f>IF(発注書!E6559="","",発注書!B6559)</f>
        <v/>
      </c>
      <c r="F6553" s="79" t="str">
        <f>IF(J6553="","",VLOOKUP(J6553,商品マスタ!$F:$G,2,FALSE))</f>
        <v/>
      </c>
      <c r="G6553" s="80" t="str">
        <f>IF(F6553="","",VLOOKUP(F6553,商品マスタ!$G:$H,2,FALSE))</f>
        <v/>
      </c>
      <c r="H6553" s="81" t="str">
        <f t="shared" si="3364"/>
        <v/>
      </c>
      <c r="I6553" s="82" t="str">
        <f>IF(発注書!E6559="","",発注書!E6559)</f>
        <v/>
      </c>
      <c r="J6553" s="78" t="str">
        <f>IF(発注書!E6559="","",発注書!C6559)</f>
        <v/>
      </c>
    </row>
    <row r="6554" spans="1:10" x14ac:dyDescent="0.55000000000000004">
      <c r="B6554" s="50">
        <v>2</v>
      </c>
      <c r="E6554" s="78" t="str">
        <f>IF(発注書!E6560="","",発注書!B6560)</f>
        <v/>
      </c>
      <c r="F6554" s="79" t="str">
        <f>IF(J6554="","",VLOOKUP(J6554,商品マスタ!$F:$G,2,FALSE))</f>
        <v/>
      </c>
      <c r="G6554" s="80" t="str">
        <f>IF(F6554="","",VLOOKUP(F6554,商品マスタ!$G:$H,2,FALSE))</f>
        <v/>
      </c>
      <c r="H6554" s="81" t="str">
        <f t="shared" si="3364"/>
        <v/>
      </c>
      <c r="I6554" s="82" t="str">
        <f>IF(発注書!E6560="","",発注書!E6560)</f>
        <v/>
      </c>
      <c r="J6554" s="78" t="str">
        <f>IF(発注書!E6560="","",発注書!C6560)</f>
        <v/>
      </c>
    </row>
    <row r="6555" spans="1:10" x14ac:dyDescent="0.55000000000000004">
      <c r="A6555" s="76" t="e">
        <f t="shared" ref="A6555" si="3376">A6553+1</f>
        <v>#REF!</v>
      </c>
      <c r="B6555" s="50">
        <v>1</v>
      </c>
      <c r="E6555" s="78" t="str">
        <f>IF(発注書!E6561="","",発注書!B6561)</f>
        <v/>
      </c>
      <c r="F6555" s="79" t="str">
        <f>IF(J6555="","",VLOOKUP(J6555,商品マスタ!$F:$G,2,FALSE))</f>
        <v/>
      </c>
      <c r="G6555" s="80" t="str">
        <f>IF(F6555="","",VLOOKUP(F6555,商品マスタ!$G:$H,2,FALSE))</f>
        <v/>
      </c>
      <c r="H6555" s="81" t="str">
        <f t="shared" si="3364"/>
        <v/>
      </c>
      <c r="I6555" s="82" t="str">
        <f>IF(発注書!E6561="","",発注書!E6561)</f>
        <v/>
      </c>
      <c r="J6555" s="78" t="str">
        <f>IF(発注書!E6561="","",発注書!C6561)</f>
        <v/>
      </c>
    </row>
    <row r="6556" spans="1:10" x14ac:dyDescent="0.55000000000000004">
      <c r="B6556" s="50">
        <v>2</v>
      </c>
      <c r="E6556" s="78" t="str">
        <f>IF(発注書!E6562="","",発注書!B6562)</f>
        <v/>
      </c>
      <c r="F6556" s="79" t="str">
        <f>IF(J6556="","",VLOOKUP(J6556,商品マスタ!$F:$G,2,FALSE))</f>
        <v/>
      </c>
      <c r="G6556" s="80" t="str">
        <f>IF(F6556="","",VLOOKUP(F6556,商品マスタ!$G:$H,2,FALSE))</f>
        <v/>
      </c>
      <c r="H6556" s="81" t="str">
        <f t="shared" si="3364"/>
        <v/>
      </c>
      <c r="I6556" s="82" t="str">
        <f>IF(発注書!E6562="","",発注書!E6562)</f>
        <v/>
      </c>
      <c r="J6556" s="78" t="str">
        <f>IF(発注書!E6562="","",発注書!C6562)</f>
        <v/>
      </c>
    </row>
    <row r="6557" spans="1:10" x14ac:dyDescent="0.55000000000000004">
      <c r="A6557" s="76" t="e">
        <f t="shared" ref="A6557" si="3377">A6555+1</f>
        <v>#REF!</v>
      </c>
      <c r="B6557" s="50">
        <v>1</v>
      </c>
      <c r="E6557" s="78" t="str">
        <f>IF(発注書!E6563="","",発注書!B6563)</f>
        <v/>
      </c>
      <c r="F6557" s="79" t="str">
        <f>IF(J6557="","",VLOOKUP(J6557,商品マスタ!$F:$G,2,FALSE))</f>
        <v/>
      </c>
      <c r="G6557" s="80" t="str">
        <f>IF(F6557="","",VLOOKUP(F6557,商品マスタ!$G:$H,2,FALSE))</f>
        <v/>
      </c>
      <c r="H6557" s="81" t="str">
        <f t="shared" si="3364"/>
        <v/>
      </c>
      <c r="I6557" s="82" t="str">
        <f>IF(発注書!E6563="","",発注書!E6563)</f>
        <v/>
      </c>
      <c r="J6557" s="78" t="str">
        <f>IF(発注書!E6563="","",発注書!C6563)</f>
        <v/>
      </c>
    </row>
    <row r="6558" spans="1:10" x14ac:dyDescent="0.55000000000000004">
      <c r="B6558" s="50">
        <v>2</v>
      </c>
      <c r="E6558" s="78" t="str">
        <f>IF(発注書!E6564="","",発注書!B6564)</f>
        <v/>
      </c>
      <c r="F6558" s="79" t="str">
        <f>IF(J6558="","",VLOOKUP(J6558,商品マスタ!$F:$G,2,FALSE))</f>
        <v/>
      </c>
      <c r="G6558" s="80" t="str">
        <f>IF(F6558="","",VLOOKUP(F6558,商品マスタ!$G:$H,2,FALSE))</f>
        <v/>
      </c>
      <c r="H6558" s="81" t="str">
        <f t="shared" si="3364"/>
        <v/>
      </c>
      <c r="I6558" s="82" t="str">
        <f>IF(発注書!E6564="","",発注書!E6564)</f>
        <v/>
      </c>
      <c r="J6558" s="78" t="str">
        <f>IF(発注書!E6564="","",発注書!C6564)</f>
        <v/>
      </c>
    </row>
    <row r="6559" spans="1:10" x14ac:dyDescent="0.55000000000000004">
      <c r="A6559" s="76" t="e">
        <f t="shared" ref="A6559" si="3378">A6557+1</f>
        <v>#REF!</v>
      </c>
      <c r="B6559" s="50">
        <v>1</v>
      </c>
      <c r="E6559" s="78" t="str">
        <f>IF(発注書!E6565="","",発注書!B6565)</f>
        <v/>
      </c>
      <c r="F6559" s="79" t="str">
        <f>IF(J6559="","",VLOOKUP(J6559,商品マスタ!$F:$G,2,FALSE))</f>
        <v/>
      </c>
      <c r="G6559" s="80" t="str">
        <f>IF(F6559="","",VLOOKUP(F6559,商品マスタ!$G:$H,2,FALSE))</f>
        <v/>
      </c>
      <c r="H6559" s="81" t="str">
        <f t="shared" si="3364"/>
        <v/>
      </c>
      <c r="I6559" s="82" t="str">
        <f>IF(発注書!E6565="","",発注書!E6565)</f>
        <v/>
      </c>
      <c r="J6559" s="78" t="str">
        <f>IF(発注書!E6565="","",発注書!C6565)</f>
        <v/>
      </c>
    </row>
    <row r="6560" spans="1:10" x14ac:dyDescent="0.55000000000000004">
      <c r="B6560" s="50">
        <v>2</v>
      </c>
      <c r="E6560" s="78" t="str">
        <f>IF(発注書!E6566="","",発注書!B6566)</f>
        <v/>
      </c>
      <c r="F6560" s="79" t="str">
        <f>IF(J6560="","",VLOOKUP(J6560,商品マスタ!$F:$G,2,FALSE))</f>
        <v/>
      </c>
      <c r="G6560" s="80" t="str">
        <f>IF(F6560="","",VLOOKUP(F6560,商品マスタ!$G:$H,2,FALSE))</f>
        <v/>
      </c>
      <c r="H6560" s="81" t="str">
        <f t="shared" si="3364"/>
        <v/>
      </c>
      <c r="I6560" s="82" t="str">
        <f>IF(発注書!E6566="","",発注書!E6566)</f>
        <v/>
      </c>
      <c r="J6560" s="78" t="str">
        <f>IF(発注書!E6566="","",発注書!C6566)</f>
        <v/>
      </c>
    </row>
    <row r="6561" spans="1:10" x14ac:dyDescent="0.55000000000000004">
      <c r="A6561" s="76" t="e">
        <f t="shared" ref="A6561" si="3379">A6559+1</f>
        <v>#REF!</v>
      </c>
      <c r="B6561" s="50">
        <v>1</v>
      </c>
      <c r="E6561" s="78" t="str">
        <f>IF(発注書!E6567="","",発注書!B6567)</f>
        <v/>
      </c>
      <c r="F6561" s="79" t="str">
        <f>IF(J6561="","",VLOOKUP(J6561,商品マスタ!$F:$G,2,FALSE))</f>
        <v/>
      </c>
      <c r="G6561" s="80" t="str">
        <f>IF(F6561="","",VLOOKUP(F6561,商品マスタ!$G:$H,2,FALSE))</f>
        <v/>
      </c>
      <c r="H6561" s="81" t="str">
        <f t="shared" si="3364"/>
        <v/>
      </c>
      <c r="I6561" s="82" t="str">
        <f>IF(発注書!E6567="","",発注書!E6567)</f>
        <v/>
      </c>
      <c r="J6561" s="78" t="str">
        <f>IF(発注書!E6567="","",発注書!C6567)</f>
        <v/>
      </c>
    </row>
    <row r="6562" spans="1:10" x14ac:dyDescent="0.55000000000000004">
      <c r="B6562" s="50">
        <v>2</v>
      </c>
      <c r="E6562" s="78" t="str">
        <f>IF(発注書!E6568="","",発注書!B6568)</f>
        <v/>
      </c>
      <c r="F6562" s="79" t="str">
        <f>IF(J6562="","",VLOOKUP(J6562,商品マスタ!$F:$G,2,FALSE))</f>
        <v/>
      </c>
      <c r="G6562" s="80" t="str">
        <f>IF(F6562="","",VLOOKUP(F6562,商品マスタ!$G:$H,2,FALSE))</f>
        <v/>
      </c>
      <c r="H6562" s="81" t="str">
        <f t="shared" si="3364"/>
        <v/>
      </c>
      <c r="I6562" s="82" t="str">
        <f>IF(発注書!E6568="","",発注書!E6568)</f>
        <v/>
      </c>
      <c r="J6562" s="78" t="str">
        <f>IF(発注書!E6568="","",発注書!C6568)</f>
        <v/>
      </c>
    </row>
    <row r="6563" spans="1:10" x14ac:dyDescent="0.55000000000000004">
      <c r="A6563" s="76" t="e">
        <f t="shared" ref="A6563" si="3380">A6561+1</f>
        <v>#REF!</v>
      </c>
      <c r="B6563" s="50">
        <v>1</v>
      </c>
      <c r="E6563" s="78" t="str">
        <f>IF(発注書!E6569="","",発注書!B6569)</f>
        <v/>
      </c>
      <c r="F6563" s="79" t="str">
        <f>IF(J6563="","",VLOOKUP(J6563,商品マスタ!$F:$G,2,FALSE))</f>
        <v/>
      </c>
      <c r="G6563" s="80" t="str">
        <f>IF(F6563="","",VLOOKUP(F6563,商品マスタ!$G:$H,2,FALSE))</f>
        <v/>
      </c>
      <c r="H6563" s="81" t="str">
        <f t="shared" si="3364"/>
        <v/>
      </c>
      <c r="I6563" s="82" t="str">
        <f>IF(発注書!E6569="","",発注書!E6569)</f>
        <v/>
      </c>
      <c r="J6563" s="78" t="str">
        <f>IF(発注書!E6569="","",発注書!C6569)</f>
        <v/>
      </c>
    </row>
    <row r="6564" spans="1:10" x14ac:dyDescent="0.55000000000000004">
      <c r="B6564" s="50">
        <v>2</v>
      </c>
      <c r="E6564" s="78" t="str">
        <f>IF(発注書!E6570="","",発注書!B6570)</f>
        <v/>
      </c>
      <c r="F6564" s="79" t="str">
        <f>IF(J6564="","",VLOOKUP(J6564,商品マスタ!$F:$G,2,FALSE))</f>
        <v/>
      </c>
      <c r="G6564" s="80" t="str">
        <f>IF(F6564="","",VLOOKUP(F6564,商品マスタ!$G:$H,2,FALSE))</f>
        <v/>
      </c>
      <c r="H6564" s="81" t="str">
        <f t="shared" si="3364"/>
        <v/>
      </c>
      <c r="I6564" s="82" t="str">
        <f>IF(発注書!E6570="","",発注書!E6570)</f>
        <v/>
      </c>
      <c r="J6564" s="78" t="str">
        <f>IF(発注書!E6570="","",発注書!C6570)</f>
        <v/>
      </c>
    </row>
    <row r="6565" spans="1:10" x14ac:dyDescent="0.55000000000000004">
      <c r="A6565" s="76" t="e">
        <f t="shared" ref="A6565" si="3381">A6563+1</f>
        <v>#REF!</v>
      </c>
      <c r="B6565" s="50">
        <v>1</v>
      </c>
      <c r="E6565" s="78" t="str">
        <f>IF(発注書!E6571="","",発注書!B6571)</f>
        <v/>
      </c>
      <c r="F6565" s="79" t="str">
        <f>IF(J6565="","",VLOOKUP(J6565,商品マスタ!$F:$G,2,FALSE))</f>
        <v/>
      </c>
      <c r="G6565" s="80" t="str">
        <f>IF(F6565="","",VLOOKUP(F6565,商品マスタ!$G:$H,2,FALSE))</f>
        <v/>
      </c>
      <c r="H6565" s="81" t="str">
        <f t="shared" si="3364"/>
        <v/>
      </c>
      <c r="I6565" s="82" t="str">
        <f>IF(発注書!E6571="","",発注書!E6571)</f>
        <v/>
      </c>
      <c r="J6565" s="78" t="str">
        <f>IF(発注書!E6571="","",発注書!C6571)</f>
        <v/>
      </c>
    </row>
    <row r="6566" spans="1:10" x14ac:dyDescent="0.55000000000000004">
      <c r="B6566" s="50">
        <v>2</v>
      </c>
      <c r="E6566" s="78" t="str">
        <f>IF(発注書!E6572="","",発注書!B6572)</f>
        <v/>
      </c>
      <c r="F6566" s="79" t="str">
        <f>IF(J6566="","",VLOOKUP(J6566,商品マスタ!$F:$G,2,FALSE))</f>
        <v/>
      </c>
      <c r="G6566" s="80" t="str">
        <f>IF(F6566="","",VLOOKUP(F6566,商品マスタ!$G:$H,2,FALSE))</f>
        <v/>
      </c>
      <c r="H6566" s="81" t="str">
        <f t="shared" si="3364"/>
        <v/>
      </c>
      <c r="I6566" s="82" t="str">
        <f>IF(発注書!E6572="","",発注書!E6572)</f>
        <v/>
      </c>
      <c r="J6566" s="78" t="str">
        <f>IF(発注書!E6572="","",発注書!C6572)</f>
        <v/>
      </c>
    </row>
    <row r="6567" spans="1:10" x14ac:dyDescent="0.55000000000000004">
      <c r="A6567" s="76" t="e">
        <f t="shared" ref="A6567" si="3382">A6565+1</f>
        <v>#REF!</v>
      </c>
      <c r="B6567" s="50">
        <v>1</v>
      </c>
      <c r="E6567" s="78" t="str">
        <f>IF(発注書!E6573="","",発注書!B6573)</f>
        <v/>
      </c>
      <c r="F6567" s="79" t="str">
        <f>IF(J6567="","",VLOOKUP(J6567,商品マスタ!$F:$G,2,FALSE))</f>
        <v/>
      </c>
      <c r="G6567" s="80" t="str">
        <f>IF(F6567="","",VLOOKUP(F6567,商品マスタ!$G:$H,2,FALSE))</f>
        <v/>
      </c>
      <c r="H6567" s="81" t="str">
        <f t="shared" si="3364"/>
        <v/>
      </c>
      <c r="I6567" s="82" t="str">
        <f>IF(発注書!E6573="","",発注書!E6573)</f>
        <v/>
      </c>
      <c r="J6567" s="78" t="str">
        <f>IF(発注書!E6573="","",発注書!C6573)</f>
        <v/>
      </c>
    </row>
    <row r="6568" spans="1:10" x14ac:dyDescent="0.55000000000000004">
      <c r="B6568" s="50">
        <v>2</v>
      </c>
      <c r="E6568" s="78" t="str">
        <f>IF(発注書!E6574="","",発注書!B6574)</f>
        <v/>
      </c>
      <c r="F6568" s="79" t="str">
        <f>IF(J6568="","",VLOOKUP(J6568,商品マスタ!$F:$G,2,FALSE))</f>
        <v/>
      </c>
      <c r="G6568" s="80" t="str">
        <f>IF(F6568="","",VLOOKUP(F6568,商品マスタ!$G:$H,2,FALSE))</f>
        <v/>
      </c>
      <c r="H6568" s="81" t="str">
        <f t="shared" si="3364"/>
        <v/>
      </c>
      <c r="I6568" s="82" t="str">
        <f>IF(発注書!E6574="","",発注書!E6574)</f>
        <v/>
      </c>
      <c r="J6568" s="78" t="str">
        <f>IF(発注書!E6574="","",発注書!C6574)</f>
        <v/>
      </c>
    </row>
    <row r="6569" spans="1:10" x14ac:dyDescent="0.55000000000000004">
      <c r="A6569" s="76" t="e">
        <f t="shared" ref="A6569" si="3383">A6567+1</f>
        <v>#REF!</v>
      </c>
      <c r="B6569" s="50">
        <v>1</v>
      </c>
      <c r="E6569" s="78" t="str">
        <f>IF(発注書!E6575="","",発注書!B6575)</f>
        <v/>
      </c>
      <c r="F6569" s="79" t="str">
        <f>IF(J6569="","",VLOOKUP(J6569,商品マスタ!$F:$G,2,FALSE))</f>
        <v/>
      </c>
      <c r="G6569" s="80" t="str">
        <f>IF(F6569="","",VLOOKUP(F6569,商品マスタ!$G:$H,2,FALSE))</f>
        <v/>
      </c>
      <c r="H6569" s="81" t="str">
        <f t="shared" si="3364"/>
        <v/>
      </c>
      <c r="I6569" s="82" t="str">
        <f>IF(発注書!E6575="","",発注書!E6575)</f>
        <v/>
      </c>
      <c r="J6569" s="78" t="str">
        <f>IF(発注書!E6575="","",発注書!C6575)</f>
        <v/>
      </c>
    </row>
    <row r="6570" spans="1:10" x14ac:dyDescent="0.55000000000000004">
      <c r="B6570" s="50">
        <v>2</v>
      </c>
      <c r="E6570" s="78" t="str">
        <f>IF(発注書!E6576="","",発注書!B6576)</f>
        <v/>
      </c>
      <c r="F6570" s="79" t="str">
        <f>IF(J6570="","",VLOOKUP(J6570,商品マスタ!$F:$G,2,FALSE))</f>
        <v/>
      </c>
      <c r="G6570" s="80" t="str">
        <f>IF(F6570="","",VLOOKUP(F6570,商品マスタ!$G:$H,2,FALSE))</f>
        <v/>
      </c>
      <c r="H6570" s="81" t="str">
        <f t="shared" si="3364"/>
        <v/>
      </c>
      <c r="I6570" s="82" t="str">
        <f>IF(発注書!E6576="","",発注書!E6576)</f>
        <v/>
      </c>
      <c r="J6570" s="78" t="str">
        <f>IF(発注書!E6576="","",発注書!C6576)</f>
        <v/>
      </c>
    </row>
    <row r="6571" spans="1:10" x14ac:dyDescent="0.55000000000000004">
      <c r="A6571" s="76" t="e">
        <f t="shared" ref="A6571" si="3384">A6569+1</f>
        <v>#REF!</v>
      </c>
      <c r="B6571" s="50">
        <v>1</v>
      </c>
      <c r="E6571" s="78" t="str">
        <f>IF(発注書!E6577="","",発注書!B6577)</f>
        <v/>
      </c>
      <c r="F6571" s="79" t="str">
        <f>IF(J6571="","",VLOOKUP(J6571,商品マスタ!$F:$G,2,FALSE))</f>
        <v/>
      </c>
      <c r="G6571" s="80" t="str">
        <f>IF(F6571="","",VLOOKUP(F6571,商品マスタ!$G:$H,2,FALSE))</f>
        <v/>
      </c>
      <c r="H6571" s="81" t="str">
        <f t="shared" si="3364"/>
        <v/>
      </c>
      <c r="I6571" s="82" t="str">
        <f>IF(発注書!E6577="","",発注書!E6577)</f>
        <v/>
      </c>
      <c r="J6571" s="78" t="str">
        <f>IF(発注書!E6577="","",発注書!C6577)</f>
        <v/>
      </c>
    </row>
    <row r="6572" spans="1:10" x14ac:dyDescent="0.55000000000000004">
      <c r="B6572" s="50">
        <v>2</v>
      </c>
      <c r="E6572" s="78" t="str">
        <f>IF(発注書!E6578="","",発注書!B6578)</f>
        <v/>
      </c>
      <c r="F6572" s="79" t="str">
        <f>IF(J6572="","",VLOOKUP(J6572,商品マスタ!$F:$G,2,FALSE))</f>
        <v/>
      </c>
      <c r="G6572" s="80" t="str">
        <f>IF(F6572="","",VLOOKUP(F6572,商品マスタ!$G:$H,2,FALSE))</f>
        <v/>
      </c>
      <c r="H6572" s="81" t="str">
        <f t="shared" si="3364"/>
        <v/>
      </c>
      <c r="I6572" s="82" t="str">
        <f>IF(発注書!E6578="","",発注書!E6578)</f>
        <v/>
      </c>
      <c r="J6572" s="78" t="str">
        <f>IF(発注書!E6578="","",発注書!C6578)</f>
        <v/>
      </c>
    </row>
    <row r="6573" spans="1:10" x14ac:dyDescent="0.55000000000000004">
      <c r="A6573" s="76" t="e">
        <f t="shared" ref="A6573" si="3385">A6571+1</f>
        <v>#REF!</v>
      </c>
      <c r="B6573" s="50">
        <v>1</v>
      </c>
      <c r="E6573" s="78" t="str">
        <f>IF(発注書!E6579="","",発注書!B6579)</f>
        <v/>
      </c>
      <c r="F6573" s="79" t="str">
        <f>IF(J6573="","",VLOOKUP(J6573,商品マスタ!$F:$G,2,FALSE))</f>
        <v/>
      </c>
      <c r="G6573" s="80" t="str">
        <f>IF(F6573="","",VLOOKUP(F6573,商品マスタ!$G:$H,2,FALSE))</f>
        <v/>
      </c>
      <c r="H6573" s="81" t="str">
        <f t="shared" si="3364"/>
        <v/>
      </c>
      <c r="I6573" s="82" t="str">
        <f>IF(発注書!E6579="","",発注書!E6579)</f>
        <v/>
      </c>
      <c r="J6573" s="78" t="str">
        <f>IF(発注書!E6579="","",発注書!C6579)</f>
        <v/>
      </c>
    </row>
    <row r="6574" spans="1:10" x14ac:dyDescent="0.55000000000000004">
      <c r="B6574" s="50">
        <v>2</v>
      </c>
      <c r="E6574" s="78" t="str">
        <f>IF(発注書!E6580="","",発注書!B6580)</f>
        <v/>
      </c>
      <c r="F6574" s="79" t="str">
        <f>IF(J6574="","",VLOOKUP(J6574,商品マスタ!$F:$G,2,FALSE))</f>
        <v/>
      </c>
      <c r="G6574" s="80" t="str">
        <f>IF(F6574="","",VLOOKUP(F6574,商品マスタ!$G:$H,2,FALSE))</f>
        <v/>
      </c>
      <c r="H6574" s="81" t="str">
        <f t="shared" si="3364"/>
        <v/>
      </c>
      <c r="I6574" s="82" t="str">
        <f>IF(発注書!E6580="","",発注書!E6580)</f>
        <v/>
      </c>
      <c r="J6574" s="78" t="str">
        <f>IF(発注書!E6580="","",発注書!C6580)</f>
        <v/>
      </c>
    </row>
    <row r="6575" spans="1:10" x14ac:dyDescent="0.55000000000000004">
      <c r="A6575" s="76" t="e">
        <f t="shared" ref="A6575" si="3386">A6573+1</f>
        <v>#REF!</v>
      </c>
      <c r="B6575" s="50">
        <v>1</v>
      </c>
      <c r="E6575" s="78" t="str">
        <f>IF(発注書!E6581="","",発注書!B6581)</f>
        <v/>
      </c>
      <c r="F6575" s="79" t="str">
        <f>IF(J6575="","",VLOOKUP(J6575,商品マスタ!$F:$G,2,FALSE))</f>
        <v/>
      </c>
      <c r="G6575" s="80" t="str">
        <f>IF(F6575="","",VLOOKUP(F6575,商品マスタ!$G:$H,2,FALSE))</f>
        <v/>
      </c>
      <c r="H6575" s="81" t="str">
        <f t="shared" si="3364"/>
        <v/>
      </c>
      <c r="I6575" s="82" t="str">
        <f>IF(発注書!E6581="","",発注書!E6581)</f>
        <v/>
      </c>
      <c r="J6575" s="78" t="str">
        <f>IF(発注書!E6581="","",発注書!C6581)</f>
        <v/>
      </c>
    </row>
    <row r="6576" spans="1:10" x14ac:dyDescent="0.55000000000000004">
      <c r="B6576" s="50">
        <v>2</v>
      </c>
      <c r="E6576" s="78" t="str">
        <f>IF(発注書!E6582="","",発注書!B6582)</f>
        <v/>
      </c>
      <c r="F6576" s="79" t="str">
        <f>IF(J6576="","",VLOOKUP(J6576,商品マスタ!$F:$G,2,FALSE))</f>
        <v/>
      </c>
      <c r="G6576" s="80" t="str">
        <f>IF(F6576="","",VLOOKUP(F6576,商品マスタ!$G:$H,2,FALSE))</f>
        <v/>
      </c>
      <c r="H6576" s="81" t="str">
        <f t="shared" si="3364"/>
        <v/>
      </c>
      <c r="I6576" s="82" t="str">
        <f>IF(発注書!E6582="","",発注書!E6582)</f>
        <v/>
      </c>
      <c r="J6576" s="78" t="str">
        <f>IF(発注書!E6582="","",発注書!C6582)</f>
        <v/>
      </c>
    </row>
    <row r="6577" spans="1:10" x14ac:dyDescent="0.55000000000000004">
      <c r="A6577" s="76" t="e">
        <f t="shared" ref="A6577" si="3387">A6575+1</f>
        <v>#REF!</v>
      </c>
      <c r="B6577" s="50">
        <v>1</v>
      </c>
      <c r="E6577" s="78" t="str">
        <f>IF(発注書!E6583="","",発注書!B6583)</f>
        <v/>
      </c>
      <c r="F6577" s="79" t="str">
        <f>IF(J6577="","",VLOOKUP(J6577,商品マスタ!$F:$G,2,FALSE))</f>
        <v/>
      </c>
      <c r="G6577" s="80" t="str">
        <f>IF(F6577="","",VLOOKUP(F6577,商品マスタ!$G:$H,2,FALSE))</f>
        <v/>
      </c>
      <c r="H6577" s="81" t="str">
        <f t="shared" si="3364"/>
        <v/>
      </c>
      <c r="I6577" s="82" t="str">
        <f>IF(発注書!E6583="","",発注書!E6583)</f>
        <v/>
      </c>
      <c r="J6577" s="78" t="str">
        <f>IF(発注書!E6583="","",発注書!C6583)</f>
        <v/>
      </c>
    </row>
    <row r="6578" spans="1:10" x14ac:dyDescent="0.55000000000000004">
      <c r="B6578" s="50">
        <v>2</v>
      </c>
      <c r="E6578" s="78" t="str">
        <f>IF(発注書!E6584="","",発注書!B6584)</f>
        <v/>
      </c>
      <c r="F6578" s="79" t="str">
        <f>IF(J6578="","",VLOOKUP(J6578,商品マスタ!$F:$G,2,FALSE))</f>
        <v/>
      </c>
      <c r="G6578" s="80" t="str">
        <f>IF(F6578="","",VLOOKUP(F6578,商品マスタ!$G:$H,2,FALSE))</f>
        <v/>
      </c>
      <c r="H6578" s="81" t="str">
        <f t="shared" si="3364"/>
        <v/>
      </c>
      <c r="I6578" s="82" t="str">
        <f>IF(発注書!E6584="","",発注書!E6584)</f>
        <v/>
      </c>
      <c r="J6578" s="78" t="str">
        <f>IF(発注書!E6584="","",発注書!C6584)</f>
        <v/>
      </c>
    </row>
    <row r="6579" spans="1:10" x14ac:dyDescent="0.55000000000000004">
      <c r="A6579" s="76" t="e">
        <f t="shared" ref="A6579" si="3388">A6577+1</f>
        <v>#REF!</v>
      </c>
      <c r="B6579" s="50">
        <v>1</v>
      </c>
      <c r="E6579" s="78" t="str">
        <f>IF(発注書!E6585="","",発注書!B6585)</f>
        <v/>
      </c>
      <c r="F6579" s="79" t="str">
        <f>IF(J6579="","",VLOOKUP(J6579,商品マスタ!$F:$G,2,FALSE))</f>
        <v/>
      </c>
      <c r="G6579" s="80" t="str">
        <f>IF(F6579="","",VLOOKUP(F6579,商品マスタ!$G:$H,2,FALSE))</f>
        <v/>
      </c>
      <c r="H6579" s="81" t="str">
        <f t="shared" si="3364"/>
        <v/>
      </c>
      <c r="I6579" s="82" t="str">
        <f>IF(発注書!E6585="","",発注書!E6585)</f>
        <v/>
      </c>
      <c r="J6579" s="78" t="str">
        <f>IF(発注書!E6585="","",発注書!C6585)</f>
        <v/>
      </c>
    </row>
    <row r="6580" spans="1:10" x14ac:dyDescent="0.55000000000000004">
      <c r="B6580" s="50">
        <v>2</v>
      </c>
      <c r="E6580" s="78" t="str">
        <f>IF(発注書!E6586="","",発注書!B6586)</f>
        <v/>
      </c>
      <c r="F6580" s="79" t="str">
        <f>IF(J6580="","",VLOOKUP(J6580,商品マスタ!$F:$G,2,FALSE))</f>
        <v/>
      </c>
      <c r="G6580" s="80" t="str">
        <f>IF(F6580="","",VLOOKUP(F6580,商品マスタ!$G:$H,2,FALSE))</f>
        <v/>
      </c>
      <c r="H6580" s="81" t="str">
        <f t="shared" si="3364"/>
        <v/>
      </c>
      <c r="I6580" s="82" t="str">
        <f>IF(発注書!E6586="","",発注書!E6586)</f>
        <v/>
      </c>
      <c r="J6580" s="78" t="str">
        <f>IF(発注書!E6586="","",発注書!C6586)</f>
        <v/>
      </c>
    </row>
    <row r="6581" spans="1:10" x14ac:dyDescent="0.55000000000000004">
      <c r="A6581" s="76" t="e">
        <f t="shared" ref="A6581" si="3389">A6579+1</f>
        <v>#REF!</v>
      </c>
      <c r="B6581" s="50">
        <v>1</v>
      </c>
      <c r="E6581" s="78" t="str">
        <f>IF(発注書!E6587="","",発注書!B6587)</f>
        <v/>
      </c>
      <c r="F6581" s="79" t="str">
        <f>IF(J6581="","",VLOOKUP(J6581,商品マスタ!$F:$G,2,FALSE))</f>
        <v/>
      </c>
      <c r="G6581" s="80" t="str">
        <f>IF(F6581="","",VLOOKUP(F6581,商品マスタ!$G:$H,2,FALSE))</f>
        <v/>
      </c>
      <c r="H6581" s="81" t="str">
        <f t="shared" si="3364"/>
        <v/>
      </c>
      <c r="I6581" s="82" t="str">
        <f>IF(発注書!E6587="","",発注書!E6587)</f>
        <v/>
      </c>
      <c r="J6581" s="78" t="str">
        <f>IF(発注書!E6587="","",発注書!C6587)</f>
        <v/>
      </c>
    </row>
    <row r="6582" spans="1:10" x14ac:dyDescent="0.55000000000000004">
      <c r="B6582" s="50">
        <v>2</v>
      </c>
      <c r="E6582" s="78" t="str">
        <f>IF(発注書!E6588="","",発注書!B6588)</f>
        <v/>
      </c>
      <c r="F6582" s="79" t="str">
        <f>IF(J6582="","",VLOOKUP(J6582,商品マスタ!$F:$G,2,FALSE))</f>
        <v/>
      </c>
      <c r="G6582" s="80" t="str">
        <f>IF(F6582="","",VLOOKUP(F6582,商品マスタ!$G:$H,2,FALSE))</f>
        <v/>
      </c>
      <c r="H6582" s="81" t="str">
        <f t="shared" si="3364"/>
        <v/>
      </c>
      <c r="I6582" s="82" t="str">
        <f>IF(発注書!E6588="","",発注書!E6588)</f>
        <v/>
      </c>
      <c r="J6582" s="78" t="str">
        <f>IF(発注書!E6588="","",発注書!C6588)</f>
        <v/>
      </c>
    </row>
    <row r="6583" spans="1:10" x14ac:dyDescent="0.55000000000000004">
      <c r="A6583" s="76" t="e">
        <f t="shared" ref="A6583" si="3390">A6581+1</f>
        <v>#REF!</v>
      </c>
      <c r="B6583" s="50">
        <v>1</v>
      </c>
      <c r="E6583" s="78" t="str">
        <f>IF(発注書!E6589="","",発注書!B6589)</f>
        <v/>
      </c>
      <c r="F6583" s="79" t="str">
        <f>IF(J6583="","",VLOOKUP(J6583,商品マスタ!$F:$G,2,FALSE))</f>
        <v/>
      </c>
      <c r="G6583" s="80" t="str">
        <f>IF(F6583="","",VLOOKUP(F6583,商品マスタ!$G:$H,2,FALSE))</f>
        <v/>
      </c>
      <c r="H6583" s="81" t="str">
        <f t="shared" si="3364"/>
        <v/>
      </c>
      <c r="I6583" s="82" t="str">
        <f>IF(発注書!E6589="","",発注書!E6589)</f>
        <v/>
      </c>
      <c r="J6583" s="78" t="str">
        <f>IF(発注書!E6589="","",発注書!C6589)</f>
        <v/>
      </c>
    </row>
    <row r="6584" spans="1:10" x14ac:dyDescent="0.55000000000000004">
      <c r="B6584" s="50">
        <v>2</v>
      </c>
      <c r="E6584" s="78" t="str">
        <f>IF(発注書!E6590="","",発注書!B6590)</f>
        <v/>
      </c>
      <c r="F6584" s="79" t="str">
        <f>IF(J6584="","",VLOOKUP(J6584,商品マスタ!$F:$G,2,FALSE))</f>
        <v/>
      </c>
      <c r="G6584" s="80" t="str">
        <f>IF(F6584="","",VLOOKUP(F6584,商品マスタ!$G:$H,2,FALSE))</f>
        <v/>
      </c>
      <c r="H6584" s="81" t="str">
        <f t="shared" si="3364"/>
        <v/>
      </c>
      <c r="I6584" s="82" t="str">
        <f>IF(発注書!E6590="","",発注書!E6590)</f>
        <v/>
      </c>
      <c r="J6584" s="78" t="str">
        <f>IF(発注書!E6590="","",発注書!C6590)</f>
        <v/>
      </c>
    </row>
    <row r="6585" spans="1:10" x14ac:dyDescent="0.55000000000000004">
      <c r="A6585" s="76" t="e">
        <f t="shared" ref="A6585" si="3391">A6583+1</f>
        <v>#REF!</v>
      </c>
      <c r="B6585" s="50">
        <v>1</v>
      </c>
      <c r="E6585" s="78" t="str">
        <f>IF(発注書!E6591="","",発注書!B6591)</f>
        <v/>
      </c>
      <c r="F6585" s="79" t="str">
        <f>IF(J6585="","",VLOOKUP(J6585,商品マスタ!$F:$G,2,FALSE))</f>
        <v/>
      </c>
      <c r="G6585" s="80" t="str">
        <f>IF(F6585="","",VLOOKUP(F6585,商品マスタ!$G:$H,2,FALSE))</f>
        <v/>
      </c>
      <c r="H6585" s="81" t="str">
        <f t="shared" si="3364"/>
        <v/>
      </c>
      <c r="I6585" s="82" t="str">
        <f>IF(発注書!E6591="","",発注書!E6591)</f>
        <v/>
      </c>
      <c r="J6585" s="78" t="str">
        <f>IF(発注書!E6591="","",発注書!C6591)</f>
        <v/>
      </c>
    </row>
    <row r="6586" spans="1:10" x14ac:dyDescent="0.55000000000000004">
      <c r="B6586" s="50">
        <v>2</v>
      </c>
      <c r="E6586" s="78" t="str">
        <f>IF(発注書!E6592="","",発注書!B6592)</f>
        <v/>
      </c>
      <c r="F6586" s="79" t="str">
        <f>IF(J6586="","",VLOOKUP(J6586,商品マスタ!$F:$G,2,FALSE))</f>
        <v/>
      </c>
      <c r="G6586" s="80" t="str">
        <f>IF(F6586="","",VLOOKUP(F6586,商品マスタ!$G:$H,2,FALSE))</f>
        <v/>
      </c>
      <c r="H6586" s="81" t="str">
        <f t="shared" si="3364"/>
        <v/>
      </c>
      <c r="I6586" s="82" t="str">
        <f>IF(発注書!E6592="","",発注書!E6592)</f>
        <v/>
      </c>
      <c r="J6586" s="78" t="str">
        <f>IF(発注書!E6592="","",発注書!C6592)</f>
        <v/>
      </c>
    </row>
    <row r="6587" spans="1:10" x14ac:dyDescent="0.55000000000000004">
      <c r="A6587" s="76" t="e">
        <f t="shared" ref="A6587" si="3392">A6585+1</f>
        <v>#REF!</v>
      </c>
      <c r="B6587" s="50">
        <v>1</v>
      </c>
      <c r="E6587" s="78" t="str">
        <f>IF(発注書!E6593="","",発注書!B6593)</f>
        <v/>
      </c>
      <c r="F6587" s="79" t="str">
        <f>IF(J6587="","",VLOOKUP(J6587,商品マスタ!$F:$G,2,FALSE))</f>
        <v/>
      </c>
      <c r="G6587" s="80" t="str">
        <f>IF(F6587="","",VLOOKUP(F6587,商品マスタ!$G:$H,2,FALSE))</f>
        <v/>
      </c>
      <c r="H6587" s="81" t="str">
        <f t="shared" si="3364"/>
        <v/>
      </c>
      <c r="I6587" s="82" t="str">
        <f>IF(発注書!E6593="","",発注書!E6593)</f>
        <v/>
      </c>
      <c r="J6587" s="78" t="str">
        <f>IF(発注書!E6593="","",発注書!C6593)</f>
        <v/>
      </c>
    </row>
    <row r="6588" spans="1:10" x14ac:dyDescent="0.55000000000000004">
      <c r="B6588" s="50">
        <v>2</v>
      </c>
      <c r="E6588" s="78" t="str">
        <f>IF(発注書!E6594="","",発注書!B6594)</f>
        <v/>
      </c>
      <c r="F6588" s="79" t="str">
        <f>IF(J6588="","",VLOOKUP(J6588,商品マスタ!$F:$G,2,FALSE))</f>
        <v/>
      </c>
      <c r="G6588" s="80" t="str">
        <f>IF(F6588="","",VLOOKUP(F6588,商品マスタ!$G:$H,2,FALSE))</f>
        <v/>
      </c>
      <c r="H6588" s="81" t="str">
        <f t="shared" si="3364"/>
        <v/>
      </c>
      <c r="I6588" s="82" t="str">
        <f>IF(発注書!E6594="","",発注書!E6594)</f>
        <v/>
      </c>
      <c r="J6588" s="78" t="str">
        <f>IF(発注書!E6594="","",発注書!C6594)</f>
        <v/>
      </c>
    </row>
    <row r="6589" spans="1:10" x14ac:dyDescent="0.55000000000000004">
      <c r="A6589" s="76" t="e">
        <f t="shared" ref="A6589" si="3393">A6587+1</f>
        <v>#REF!</v>
      </c>
      <c r="B6589" s="50">
        <v>1</v>
      </c>
      <c r="E6589" s="78" t="str">
        <f>IF(発注書!E6595="","",発注書!B6595)</f>
        <v/>
      </c>
      <c r="F6589" s="79" t="str">
        <f>IF(J6589="","",VLOOKUP(J6589,商品マスタ!$F:$G,2,FALSE))</f>
        <v/>
      </c>
      <c r="G6589" s="80" t="str">
        <f>IF(F6589="","",VLOOKUP(F6589,商品マスタ!$G:$H,2,FALSE))</f>
        <v/>
      </c>
      <c r="H6589" s="81" t="str">
        <f t="shared" si="3364"/>
        <v/>
      </c>
      <c r="I6589" s="82" t="str">
        <f>IF(発注書!E6595="","",発注書!E6595)</f>
        <v/>
      </c>
      <c r="J6589" s="78" t="str">
        <f>IF(発注書!E6595="","",発注書!C6595)</f>
        <v/>
      </c>
    </row>
    <row r="6590" spans="1:10" x14ac:dyDescent="0.55000000000000004">
      <c r="B6590" s="50">
        <v>2</v>
      </c>
      <c r="E6590" s="78" t="str">
        <f>IF(発注書!E6596="","",発注書!B6596)</f>
        <v/>
      </c>
      <c r="F6590" s="79" t="str">
        <f>IF(J6590="","",VLOOKUP(J6590,商品マスタ!$F:$G,2,FALSE))</f>
        <v/>
      </c>
      <c r="G6590" s="80" t="str">
        <f>IF(F6590="","",VLOOKUP(F6590,商品マスタ!$G:$H,2,FALSE))</f>
        <v/>
      </c>
      <c r="H6590" s="81" t="str">
        <f t="shared" si="3364"/>
        <v/>
      </c>
      <c r="I6590" s="82" t="str">
        <f>IF(発注書!E6596="","",発注書!E6596)</f>
        <v/>
      </c>
      <c r="J6590" s="78" t="str">
        <f>IF(発注書!E6596="","",発注書!C6596)</f>
        <v/>
      </c>
    </row>
    <row r="6591" spans="1:10" x14ac:dyDescent="0.55000000000000004">
      <c r="A6591" s="76" t="e">
        <f t="shared" ref="A6591" si="3394">A6589+1</f>
        <v>#REF!</v>
      </c>
      <c r="B6591" s="50">
        <v>1</v>
      </c>
      <c r="E6591" s="78" t="str">
        <f>IF(発注書!E6597="","",発注書!B6597)</f>
        <v/>
      </c>
      <c r="F6591" s="79" t="str">
        <f>IF(J6591="","",VLOOKUP(J6591,商品マスタ!$F:$G,2,FALSE))</f>
        <v/>
      </c>
      <c r="G6591" s="80" t="str">
        <f>IF(F6591="","",VLOOKUP(F6591,商品マスタ!$G:$H,2,FALSE))</f>
        <v/>
      </c>
      <c r="H6591" s="81" t="str">
        <f t="shared" si="3364"/>
        <v/>
      </c>
      <c r="I6591" s="82" t="str">
        <f>IF(発注書!E6597="","",発注書!E6597)</f>
        <v/>
      </c>
      <c r="J6591" s="78" t="str">
        <f>IF(発注書!E6597="","",発注書!C6597)</f>
        <v/>
      </c>
    </row>
    <row r="6592" spans="1:10" x14ac:dyDescent="0.55000000000000004">
      <c r="B6592" s="50">
        <v>2</v>
      </c>
      <c r="E6592" s="78" t="str">
        <f>IF(発注書!E6598="","",発注書!B6598)</f>
        <v/>
      </c>
      <c r="F6592" s="79" t="str">
        <f>IF(J6592="","",VLOOKUP(J6592,商品マスタ!$F:$G,2,FALSE))</f>
        <v/>
      </c>
      <c r="G6592" s="80" t="str">
        <f>IF(F6592="","",VLOOKUP(F6592,商品マスタ!$G:$H,2,FALSE))</f>
        <v/>
      </c>
      <c r="H6592" s="81" t="str">
        <f t="shared" si="3364"/>
        <v/>
      </c>
      <c r="I6592" s="82" t="str">
        <f>IF(発注書!E6598="","",発注書!E6598)</f>
        <v/>
      </c>
      <c r="J6592" s="78" t="str">
        <f>IF(発注書!E6598="","",発注書!C6598)</f>
        <v/>
      </c>
    </row>
    <row r="6593" spans="1:10" x14ac:dyDescent="0.55000000000000004">
      <c r="A6593" s="76" t="e">
        <f t="shared" ref="A6593" si="3395">A6591+1</f>
        <v>#REF!</v>
      </c>
      <c r="B6593" s="50">
        <v>1</v>
      </c>
      <c r="E6593" s="78" t="str">
        <f>IF(発注書!E6599="","",発注書!B6599)</f>
        <v/>
      </c>
      <c r="F6593" s="79" t="str">
        <f>IF(J6593="","",VLOOKUP(J6593,商品マスタ!$F:$G,2,FALSE))</f>
        <v/>
      </c>
      <c r="G6593" s="80" t="str">
        <f>IF(F6593="","",VLOOKUP(F6593,商品マスタ!$G:$H,2,FALSE))</f>
        <v/>
      </c>
      <c r="H6593" s="81" t="str">
        <f t="shared" si="3364"/>
        <v/>
      </c>
      <c r="I6593" s="82" t="str">
        <f>IF(発注書!E6599="","",発注書!E6599)</f>
        <v/>
      </c>
      <c r="J6593" s="78" t="str">
        <f>IF(発注書!E6599="","",発注書!C6599)</f>
        <v/>
      </c>
    </row>
    <row r="6594" spans="1:10" x14ac:dyDescent="0.55000000000000004">
      <c r="B6594" s="50">
        <v>2</v>
      </c>
      <c r="E6594" s="78" t="str">
        <f>IF(発注書!E6600="","",発注書!B6600)</f>
        <v/>
      </c>
      <c r="F6594" s="79" t="str">
        <f>IF(J6594="","",VLOOKUP(J6594,商品マスタ!$F:$G,2,FALSE))</f>
        <v/>
      </c>
      <c r="G6594" s="80" t="str">
        <f>IF(F6594="","",VLOOKUP(F6594,商品マスタ!$G:$H,2,FALSE))</f>
        <v/>
      </c>
      <c r="H6594" s="81" t="str">
        <f t="shared" si="3364"/>
        <v/>
      </c>
      <c r="I6594" s="82" t="str">
        <f>IF(発注書!E6600="","",発注書!E6600)</f>
        <v/>
      </c>
      <c r="J6594" s="78" t="str">
        <f>IF(発注書!E6600="","",発注書!C6600)</f>
        <v/>
      </c>
    </row>
    <row r="6595" spans="1:10" x14ac:dyDescent="0.55000000000000004">
      <c r="A6595" s="76" t="e">
        <f t="shared" ref="A6595" si="3396">A6593+1</f>
        <v>#REF!</v>
      </c>
      <c r="B6595" s="50">
        <v>1</v>
      </c>
      <c r="E6595" s="78" t="str">
        <f>IF(発注書!E6601="","",発注書!B6601)</f>
        <v/>
      </c>
      <c r="F6595" s="79" t="str">
        <f>IF(J6595="","",VLOOKUP(J6595,商品マスタ!$F:$G,2,FALSE))</f>
        <v/>
      </c>
      <c r="G6595" s="80" t="str">
        <f>IF(F6595="","",VLOOKUP(F6595,商品マスタ!$G:$H,2,FALSE))</f>
        <v/>
      </c>
      <c r="H6595" s="81" t="str">
        <f t="shared" si="3364"/>
        <v/>
      </c>
      <c r="I6595" s="82" t="str">
        <f>IF(発注書!E6601="","",発注書!E6601)</f>
        <v/>
      </c>
      <c r="J6595" s="78" t="str">
        <f>IF(発注書!E6601="","",発注書!C6601)</f>
        <v/>
      </c>
    </row>
    <row r="6596" spans="1:10" x14ac:dyDescent="0.55000000000000004">
      <c r="B6596" s="50">
        <v>2</v>
      </c>
      <c r="E6596" s="78" t="str">
        <f>IF(発注書!E6602="","",発注書!B6602)</f>
        <v/>
      </c>
      <c r="F6596" s="79" t="str">
        <f>IF(J6596="","",VLOOKUP(J6596,商品マスタ!$F:$G,2,FALSE))</f>
        <v/>
      </c>
      <c r="G6596" s="80" t="str">
        <f>IF(F6596="","",VLOOKUP(F6596,商品マスタ!$G:$H,2,FALSE))</f>
        <v/>
      </c>
      <c r="H6596" s="81" t="str">
        <f t="shared" ref="H6596:H6659" si="3397">IF(E6596="","",IF(E6596="",LEN(SUBSTITUTE(D6596," ","")),LEN(SUBSTITUTE(E6596," ",""))))</f>
        <v/>
      </c>
      <c r="I6596" s="82" t="str">
        <f>IF(発注書!E6602="","",発注書!E6602)</f>
        <v/>
      </c>
      <c r="J6596" s="78" t="str">
        <f>IF(発注書!E6602="","",発注書!C6602)</f>
        <v/>
      </c>
    </row>
    <row r="6597" spans="1:10" x14ac:dyDescent="0.55000000000000004">
      <c r="A6597" s="76" t="e">
        <f t="shared" ref="A6597" si="3398">A6595+1</f>
        <v>#REF!</v>
      </c>
      <c r="B6597" s="50">
        <v>1</v>
      </c>
      <c r="E6597" s="78" t="str">
        <f>IF(発注書!E6603="","",発注書!B6603)</f>
        <v/>
      </c>
      <c r="F6597" s="79" t="str">
        <f>IF(J6597="","",VLOOKUP(J6597,商品マスタ!$F:$G,2,FALSE))</f>
        <v/>
      </c>
      <c r="G6597" s="80" t="str">
        <f>IF(F6597="","",VLOOKUP(F6597,商品マスタ!$G:$H,2,FALSE))</f>
        <v/>
      </c>
      <c r="H6597" s="81" t="str">
        <f t="shared" si="3397"/>
        <v/>
      </c>
      <c r="I6597" s="82" t="str">
        <f>IF(発注書!E6603="","",発注書!E6603)</f>
        <v/>
      </c>
      <c r="J6597" s="78" t="str">
        <f>IF(発注書!E6603="","",発注書!C6603)</f>
        <v/>
      </c>
    </row>
    <row r="6598" spans="1:10" x14ac:dyDescent="0.55000000000000004">
      <c r="B6598" s="50">
        <v>2</v>
      </c>
      <c r="E6598" s="78" t="str">
        <f>IF(発注書!E6604="","",発注書!B6604)</f>
        <v/>
      </c>
      <c r="F6598" s="79" t="str">
        <f>IF(J6598="","",VLOOKUP(J6598,商品マスタ!$F:$G,2,FALSE))</f>
        <v/>
      </c>
      <c r="G6598" s="80" t="str">
        <f>IF(F6598="","",VLOOKUP(F6598,商品マスタ!$G:$H,2,FALSE))</f>
        <v/>
      </c>
      <c r="H6598" s="81" t="str">
        <f t="shared" si="3397"/>
        <v/>
      </c>
      <c r="I6598" s="82" t="str">
        <f>IF(発注書!E6604="","",発注書!E6604)</f>
        <v/>
      </c>
      <c r="J6598" s="78" t="str">
        <f>IF(発注書!E6604="","",発注書!C6604)</f>
        <v/>
      </c>
    </row>
    <row r="6599" spans="1:10" x14ac:dyDescent="0.55000000000000004">
      <c r="A6599" s="76" t="e">
        <f t="shared" ref="A6599" si="3399">A6597+1</f>
        <v>#REF!</v>
      </c>
      <c r="B6599" s="50">
        <v>1</v>
      </c>
      <c r="E6599" s="78" t="str">
        <f>IF(発注書!E6605="","",発注書!B6605)</f>
        <v/>
      </c>
      <c r="F6599" s="79" t="str">
        <f>IF(J6599="","",VLOOKUP(J6599,商品マスタ!$F:$G,2,FALSE))</f>
        <v/>
      </c>
      <c r="G6599" s="80" t="str">
        <f>IF(F6599="","",VLOOKUP(F6599,商品マスタ!$G:$H,2,FALSE))</f>
        <v/>
      </c>
      <c r="H6599" s="81" t="str">
        <f t="shared" si="3397"/>
        <v/>
      </c>
      <c r="I6599" s="82" t="str">
        <f>IF(発注書!E6605="","",発注書!E6605)</f>
        <v/>
      </c>
      <c r="J6599" s="78" t="str">
        <f>IF(発注書!E6605="","",発注書!C6605)</f>
        <v/>
      </c>
    </row>
    <row r="6600" spans="1:10" x14ac:dyDescent="0.55000000000000004">
      <c r="B6600" s="50">
        <v>2</v>
      </c>
      <c r="E6600" s="78" t="str">
        <f>IF(発注書!E6606="","",発注書!B6606)</f>
        <v/>
      </c>
      <c r="F6600" s="79" t="str">
        <f>IF(J6600="","",VLOOKUP(J6600,商品マスタ!$F:$G,2,FALSE))</f>
        <v/>
      </c>
      <c r="G6600" s="80" t="str">
        <f>IF(F6600="","",VLOOKUP(F6600,商品マスタ!$G:$H,2,FALSE))</f>
        <v/>
      </c>
      <c r="H6600" s="81" t="str">
        <f t="shared" si="3397"/>
        <v/>
      </c>
      <c r="I6600" s="82" t="str">
        <f>IF(発注書!E6606="","",発注書!E6606)</f>
        <v/>
      </c>
      <c r="J6600" s="78" t="str">
        <f>IF(発注書!E6606="","",発注書!C6606)</f>
        <v/>
      </c>
    </row>
    <row r="6601" spans="1:10" x14ac:dyDescent="0.55000000000000004">
      <c r="A6601" s="76" t="e">
        <f t="shared" ref="A6601" si="3400">A6599+1</f>
        <v>#REF!</v>
      </c>
      <c r="B6601" s="50">
        <v>1</v>
      </c>
      <c r="E6601" s="78" t="str">
        <f>IF(発注書!E6607="","",発注書!B6607)</f>
        <v/>
      </c>
      <c r="F6601" s="79" t="str">
        <f>IF(J6601="","",VLOOKUP(J6601,商品マスタ!$F:$G,2,FALSE))</f>
        <v/>
      </c>
      <c r="G6601" s="80" t="str">
        <f>IF(F6601="","",VLOOKUP(F6601,商品マスタ!$G:$H,2,FALSE))</f>
        <v/>
      </c>
      <c r="H6601" s="81" t="str">
        <f t="shared" si="3397"/>
        <v/>
      </c>
      <c r="I6601" s="82" t="str">
        <f>IF(発注書!E6607="","",発注書!E6607)</f>
        <v/>
      </c>
      <c r="J6601" s="78" t="str">
        <f>IF(発注書!E6607="","",発注書!C6607)</f>
        <v/>
      </c>
    </row>
    <row r="6602" spans="1:10" x14ac:dyDescent="0.55000000000000004">
      <c r="B6602" s="50">
        <v>2</v>
      </c>
      <c r="E6602" s="78" t="str">
        <f>IF(発注書!E6608="","",発注書!B6608)</f>
        <v/>
      </c>
      <c r="F6602" s="79" t="str">
        <f>IF(J6602="","",VLOOKUP(J6602,商品マスタ!$F:$G,2,FALSE))</f>
        <v/>
      </c>
      <c r="G6602" s="80" t="str">
        <f>IF(F6602="","",VLOOKUP(F6602,商品マスタ!$G:$H,2,FALSE))</f>
        <v/>
      </c>
      <c r="H6602" s="81" t="str">
        <f t="shared" si="3397"/>
        <v/>
      </c>
      <c r="I6602" s="82" t="str">
        <f>IF(発注書!E6608="","",発注書!E6608)</f>
        <v/>
      </c>
      <c r="J6602" s="78" t="str">
        <f>IF(発注書!E6608="","",発注書!C6608)</f>
        <v/>
      </c>
    </row>
    <row r="6603" spans="1:10" x14ac:dyDescent="0.55000000000000004">
      <c r="A6603" s="76" t="e">
        <f t="shared" ref="A6603" si="3401">A6601+1</f>
        <v>#REF!</v>
      </c>
      <c r="B6603" s="50">
        <v>1</v>
      </c>
      <c r="E6603" s="78" t="str">
        <f>IF(発注書!E6609="","",発注書!B6609)</f>
        <v/>
      </c>
      <c r="F6603" s="79" t="str">
        <f>IF(J6603="","",VLOOKUP(J6603,商品マスタ!$F:$G,2,FALSE))</f>
        <v/>
      </c>
      <c r="G6603" s="80" t="str">
        <f>IF(F6603="","",VLOOKUP(F6603,商品マスタ!$G:$H,2,FALSE))</f>
        <v/>
      </c>
      <c r="H6603" s="81" t="str">
        <f t="shared" si="3397"/>
        <v/>
      </c>
      <c r="I6603" s="82" t="str">
        <f>IF(発注書!E6609="","",発注書!E6609)</f>
        <v/>
      </c>
      <c r="J6603" s="78" t="str">
        <f>IF(発注書!E6609="","",発注書!C6609)</f>
        <v/>
      </c>
    </row>
    <row r="6604" spans="1:10" x14ac:dyDescent="0.55000000000000004">
      <c r="B6604" s="50">
        <v>2</v>
      </c>
      <c r="E6604" s="78" t="str">
        <f>IF(発注書!E6610="","",発注書!B6610)</f>
        <v/>
      </c>
      <c r="F6604" s="79" t="str">
        <f>IF(J6604="","",VLOOKUP(J6604,商品マスタ!$F:$G,2,FALSE))</f>
        <v/>
      </c>
      <c r="G6604" s="80" t="str">
        <f>IF(F6604="","",VLOOKUP(F6604,商品マスタ!$G:$H,2,FALSE))</f>
        <v/>
      </c>
      <c r="H6604" s="81" t="str">
        <f t="shared" si="3397"/>
        <v/>
      </c>
      <c r="I6604" s="82" t="str">
        <f>IF(発注書!E6610="","",発注書!E6610)</f>
        <v/>
      </c>
      <c r="J6604" s="78" t="str">
        <f>IF(発注書!E6610="","",発注書!C6610)</f>
        <v/>
      </c>
    </row>
    <row r="6605" spans="1:10" x14ac:dyDescent="0.55000000000000004">
      <c r="A6605" s="76" t="e">
        <f t="shared" ref="A6605" si="3402">A6603+1</f>
        <v>#REF!</v>
      </c>
      <c r="B6605" s="50">
        <v>1</v>
      </c>
      <c r="E6605" s="78" t="str">
        <f>IF(発注書!E6611="","",発注書!B6611)</f>
        <v/>
      </c>
      <c r="F6605" s="79" t="str">
        <f>IF(J6605="","",VLOOKUP(J6605,商品マスタ!$F:$G,2,FALSE))</f>
        <v/>
      </c>
      <c r="G6605" s="80" t="str">
        <f>IF(F6605="","",VLOOKUP(F6605,商品マスタ!$G:$H,2,FALSE))</f>
        <v/>
      </c>
      <c r="H6605" s="81" t="str">
        <f t="shared" si="3397"/>
        <v/>
      </c>
      <c r="I6605" s="82" t="str">
        <f>IF(発注書!E6611="","",発注書!E6611)</f>
        <v/>
      </c>
      <c r="J6605" s="78" t="str">
        <f>IF(発注書!E6611="","",発注書!C6611)</f>
        <v/>
      </c>
    </row>
    <row r="6606" spans="1:10" x14ac:dyDescent="0.55000000000000004">
      <c r="B6606" s="50">
        <v>2</v>
      </c>
      <c r="E6606" s="78" t="str">
        <f>IF(発注書!E6612="","",発注書!B6612)</f>
        <v/>
      </c>
      <c r="F6606" s="79" t="str">
        <f>IF(J6606="","",VLOOKUP(J6606,商品マスタ!$F:$G,2,FALSE))</f>
        <v/>
      </c>
      <c r="G6606" s="80" t="str">
        <f>IF(F6606="","",VLOOKUP(F6606,商品マスタ!$G:$H,2,FALSE))</f>
        <v/>
      </c>
      <c r="H6606" s="81" t="str">
        <f t="shared" si="3397"/>
        <v/>
      </c>
      <c r="I6606" s="82" t="str">
        <f>IF(発注書!E6612="","",発注書!E6612)</f>
        <v/>
      </c>
      <c r="J6606" s="78" t="str">
        <f>IF(発注書!E6612="","",発注書!C6612)</f>
        <v/>
      </c>
    </row>
    <row r="6607" spans="1:10" x14ac:dyDescent="0.55000000000000004">
      <c r="A6607" s="76" t="e">
        <f t="shared" ref="A6607" si="3403">A6605+1</f>
        <v>#REF!</v>
      </c>
      <c r="B6607" s="50">
        <v>1</v>
      </c>
      <c r="E6607" s="78" t="str">
        <f>IF(発注書!E6613="","",発注書!B6613)</f>
        <v/>
      </c>
      <c r="F6607" s="79" t="str">
        <f>IF(J6607="","",VLOOKUP(J6607,商品マスタ!$F:$G,2,FALSE))</f>
        <v/>
      </c>
      <c r="G6607" s="80" t="str">
        <f>IF(F6607="","",VLOOKUP(F6607,商品マスタ!$G:$H,2,FALSE))</f>
        <v/>
      </c>
      <c r="H6607" s="81" t="str">
        <f t="shared" si="3397"/>
        <v/>
      </c>
      <c r="I6607" s="82" t="str">
        <f>IF(発注書!E6613="","",発注書!E6613)</f>
        <v/>
      </c>
      <c r="J6607" s="78" t="str">
        <f>IF(発注書!E6613="","",発注書!C6613)</f>
        <v/>
      </c>
    </row>
    <row r="6608" spans="1:10" x14ac:dyDescent="0.55000000000000004">
      <c r="B6608" s="50">
        <v>2</v>
      </c>
      <c r="E6608" s="78" t="str">
        <f>IF(発注書!E6614="","",発注書!B6614)</f>
        <v/>
      </c>
      <c r="F6608" s="79" t="str">
        <f>IF(J6608="","",VLOOKUP(J6608,商品マスタ!$F:$G,2,FALSE))</f>
        <v/>
      </c>
      <c r="G6608" s="80" t="str">
        <f>IF(F6608="","",VLOOKUP(F6608,商品マスタ!$G:$H,2,FALSE))</f>
        <v/>
      </c>
      <c r="H6608" s="81" t="str">
        <f t="shared" si="3397"/>
        <v/>
      </c>
      <c r="I6608" s="82" t="str">
        <f>IF(発注書!E6614="","",発注書!E6614)</f>
        <v/>
      </c>
      <c r="J6608" s="78" t="str">
        <f>IF(発注書!E6614="","",発注書!C6614)</f>
        <v/>
      </c>
    </row>
    <row r="6609" spans="1:10" x14ac:dyDescent="0.55000000000000004">
      <c r="A6609" s="76" t="e">
        <f t="shared" ref="A6609" si="3404">A6607+1</f>
        <v>#REF!</v>
      </c>
      <c r="B6609" s="50">
        <v>1</v>
      </c>
      <c r="E6609" s="78" t="str">
        <f>IF(発注書!E6615="","",発注書!B6615)</f>
        <v/>
      </c>
      <c r="F6609" s="79" t="str">
        <f>IF(J6609="","",VLOOKUP(J6609,商品マスタ!$F:$G,2,FALSE))</f>
        <v/>
      </c>
      <c r="G6609" s="80" t="str">
        <f>IF(F6609="","",VLOOKUP(F6609,商品マスタ!$G:$H,2,FALSE))</f>
        <v/>
      </c>
      <c r="H6609" s="81" t="str">
        <f t="shared" si="3397"/>
        <v/>
      </c>
      <c r="I6609" s="82" t="str">
        <f>IF(発注書!E6615="","",発注書!E6615)</f>
        <v/>
      </c>
      <c r="J6609" s="78" t="str">
        <f>IF(発注書!E6615="","",発注書!C6615)</f>
        <v/>
      </c>
    </row>
    <row r="6610" spans="1:10" x14ac:dyDescent="0.55000000000000004">
      <c r="B6610" s="50">
        <v>2</v>
      </c>
      <c r="E6610" s="78" t="str">
        <f>IF(発注書!E6616="","",発注書!B6616)</f>
        <v/>
      </c>
      <c r="F6610" s="79" t="str">
        <f>IF(J6610="","",VLOOKUP(J6610,商品マスタ!$F:$G,2,FALSE))</f>
        <v/>
      </c>
      <c r="G6610" s="80" t="str">
        <f>IF(F6610="","",VLOOKUP(F6610,商品マスタ!$G:$H,2,FALSE))</f>
        <v/>
      </c>
      <c r="H6610" s="81" t="str">
        <f t="shared" si="3397"/>
        <v/>
      </c>
      <c r="I6610" s="82" t="str">
        <f>IF(発注書!E6616="","",発注書!E6616)</f>
        <v/>
      </c>
      <c r="J6610" s="78" t="str">
        <f>IF(発注書!E6616="","",発注書!C6616)</f>
        <v/>
      </c>
    </row>
    <row r="6611" spans="1:10" x14ac:dyDescent="0.55000000000000004">
      <c r="A6611" s="76" t="e">
        <f t="shared" ref="A6611" si="3405">A6609+1</f>
        <v>#REF!</v>
      </c>
      <c r="B6611" s="50">
        <v>1</v>
      </c>
      <c r="E6611" s="78" t="str">
        <f>IF(発注書!E6617="","",発注書!B6617)</f>
        <v/>
      </c>
      <c r="F6611" s="79" t="str">
        <f>IF(J6611="","",VLOOKUP(J6611,商品マスタ!$F:$G,2,FALSE))</f>
        <v/>
      </c>
      <c r="G6611" s="80" t="str">
        <f>IF(F6611="","",VLOOKUP(F6611,商品マスタ!$G:$H,2,FALSE))</f>
        <v/>
      </c>
      <c r="H6611" s="81" t="str">
        <f t="shared" si="3397"/>
        <v/>
      </c>
      <c r="I6611" s="82" t="str">
        <f>IF(発注書!E6617="","",発注書!E6617)</f>
        <v/>
      </c>
      <c r="J6611" s="78" t="str">
        <f>IF(発注書!E6617="","",発注書!C6617)</f>
        <v/>
      </c>
    </row>
    <row r="6612" spans="1:10" x14ac:dyDescent="0.55000000000000004">
      <c r="B6612" s="50">
        <v>2</v>
      </c>
      <c r="E6612" s="78" t="str">
        <f>IF(発注書!E6618="","",発注書!B6618)</f>
        <v/>
      </c>
      <c r="F6612" s="79" t="str">
        <f>IF(J6612="","",VLOOKUP(J6612,商品マスタ!$F:$G,2,FALSE))</f>
        <v/>
      </c>
      <c r="G6612" s="80" t="str">
        <f>IF(F6612="","",VLOOKUP(F6612,商品マスタ!$G:$H,2,FALSE))</f>
        <v/>
      </c>
      <c r="H6612" s="81" t="str">
        <f t="shared" si="3397"/>
        <v/>
      </c>
      <c r="I6612" s="82" t="str">
        <f>IF(発注書!E6618="","",発注書!E6618)</f>
        <v/>
      </c>
      <c r="J6612" s="78" t="str">
        <f>IF(発注書!E6618="","",発注書!C6618)</f>
        <v/>
      </c>
    </row>
    <row r="6613" spans="1:10" x14ac:dyDescent="0.55000000000000004">
      <c r="A6613" s="76" t="e">
        <f t="shared" ref="A6613" si="3406">A6611+1</f>
        <v>#REF!</v>
      </c>
      <c r="B6613" s="50">
        <v>1</v>
      </c>
      <c r="E6613" s="78" t="str">
        <f>IF(発注書!E6619="","",発注書!B6619)</f>
        <v/>
      </c>
      <c r="F6613" s="79" t="str">
        <f>IF(J6613="","",VLOOKUP(J6613,商品マスタ!$F:$G,2,FALSE))</f>
        <v/>
      </c>
      <c r="G6613" s="80" t="str">
        <f>IF(F6613="","",VLOOKUP(F6613,商品マスタ!$G:$H,2,FALSE))</f>
        <v/>
      </c>
      <c r="H6613" s="81" t="str">
        <f t="shared" si="3397"/>
        <v/>
      </c>
      <c r="I6613" s="82" t="str">
        <f>IF(発注書!E6619="","",発注書!E6619)</f>
        <v/>
      </c>
      <c r="J6613" s="78" t="str">
        <f>IF(発注書!E6619="","",発注書!C6619)</f>
        <v/>
      </c>
    </row>
    <row r="6614" spans="1:10" x14ac:dyDescent="0.55000000000000004">
      <c r="B6614" s="50">
        <v>2</v>
      </c>
      <c r="E6614" s="78" t="str">
        <f>IF(発注書!E6620="","",発注書!B6620)</f>
        <v/>
      </c>
      <c r="F6614" s="79" t="str">
        <f>IF(J6614="","",VLOOKUP(J6614,商品マスタ!$F:$G,2,FALSE))</f>
        <v/>
      </c>
      <c r="G6614" s="80" t="str">
        <f>IF(F6614="","",VLOOKUP(F6614,商品マスタ!$G:$H,2,FALSE))</f>
        <v/>
      </c>
      <c r="H6614" s="81" t="str">
        <f t="shared" si="3397"/>
        <v/>
      </c>
      <c r="I6614" s="82" t="str">
        <f>IF(発注書!E6620="","",発注書!E6620)</f>
        <v/>
      </c>
      <c r="J6614" s="78" t="str">
        <f>IF(発注書!E6620="","",発注書!C6620)</f>
        <v/>
      </c>
    </row>
    <row r="6615" spans="1:10" x14ac:dyDescent="0.55000000000000004">
      <c r="A6615" s="76" t="e">
        <f t="shared" ref="A6615" si="3407">A6613+1</f>
        <v>#REF!</v>
      </c>
      <c r="B6615" s="50">
        <v>1</v>
      </c>
      <c r="E6615" s="78" t="str">
        <f>IF(発注書!E6621="","",発注書!B6621)</f>
        <v/>
      </c>
      <c r="F6615" s="79" t="str">
        <f>IF(J6615="","",VLOOKUP(J6615,商品マスタ!$F:$G,2,FALSE))</f>
        <v/>
      </c>
      <c r="G6615" s="80" t="str">
        <f>IF(F6615="","",VLOOKUP(F6615,商品マスタ!$G:$H,2,FALSE))</f>
        <v/>
      </c>
      <c r="H6615" s="81" t="str">
        <f t="shared" si="3397"/>
        <v/>
      </c>
      <c r="I6615" s="82" t="str">
        <f>IF(発注書!E6621="","",発注書!E6621)</f>
        <v/>
      </c>
      <c r="J6615" s="78" t="str">
        <f>IF(発注書!E6621="","",発注書!C6621)</f>
        <v/>
      </c>
    </row>
    <row r="6616" spans="1:10" x14ac:dyDescent="0.55000000000000004">
      <c r="B6616" s="50">
        <v>2</v>
      </c>
      <c r="E6616" s="78" t="str">
        <f>IF(発注書!E6622="","",発注書!B6622)</f>
        <v/>
      </c>
      <c r="F6616" s="79" t="str">
        <f>IF(J6616="","",VLOOKUP(J6616,商品マスタ!$F:$G,2,FALSE))</f>
        <v/>
      </c>
      <c r="G6616" s="80" t="str">
        <f>IF(F6616="","",VLOOKUP(F6616,商品マスタ!$G:$H,2,FALSE))</f>
        <v/>
      </c>
      <c r="H6616" s="81" t="str">
        <f t="shared" si="3397"/>
        <v/>
      </c>
      <c r="I6616" s="82" t="str">
        <f>IF(発注書!E6622="","",発注書!E6622)</f>
        <v/>
      </c>
      <c r="J6616" s="78" t="str">
        <f>IF(発注書!E6622="","",発注書!C6622)</f>
        <v/>
      </c>
    </row>
    <row r="6617" spans="1:10" x14ac:dyDescent="0.55000000000000004">
      <c r="A6617" s="76" t="e">
        <f t="shared" ref="A6617" si="3408">A6615+1</f>
        <v>#REF!</v>
      </c>
      <c r="B6617" s="50">
        <v>1</v>
      </c>
      <c r="E6617" s="78" t="str">
        <f>IF(発注書!E6623="","",発注書!B6623)</f>
        <v/>
      </c>
      <c r="F6617" s="79" t="str">
        <f>IF(J6617="","",VLOOKUP(J6617,商品マスタ!$F:$G,2,FALSE))</f>
        <v/>
      </c>
      <c r="G6617" s="80" t="str">
        <f>IF(F6617="","",VLOOKUP(F6617,商品マスタ!$G:$H,2,FALSE))</f>
        <v/>
      </c>
      <c r="H6617" s="81" t="str">
        <f t="shared" si="3397"/>
        <v/>
      </c>
      <c r="I6617" s="82" t="str">
        <f>IF(発注書!E6623="","",発注書!E6623)</f>
        <v/>
      </c>
      <c r="J6617" s="78" t="str">
        <f>IF(発注書!E6623="","",発注書!C6623)</f>
        <v/>
      </c>
    </row>
    <row r="6618" spans="1:10" x14ac:dyDescent="0.55000000000000004">
      <c r="B6618" s="50">
        <v>2</v>
      </c>
      <c r="E6618" s="78" t="str">
        <f>IF(発注書!E6624="","",発注書!B6624)</f>
        <v/>
      </c>
      <c r="F6618" s="79" t="str">
        <f>IF(J6618="","",VLOOKUP(J6618,商品マスタ!$F:$G,2,FALSE))</f>
        <v/>
      </c>
      <c r="G6618" s="80" t="str">
        <f>IF(F6618="","",VLOOKUP(F6618,商品マスタ!$G:$H,2,FALSE))</f>
        <v/>
      </c>
      <c r="H6618" s="81" t="str">
        <f t="shared" si="3397"/>
        <v/>
      </c>
      <c r="I6618" s="82" t="str">
        <f>IF(発注書!E6624="","",発注書!E6624)</f>
        <v/>
      </c>
      <c r="J6618" s="78" t="str">
        <f>IF(発注書!E6624="","",発注書!C6624)</f>
        <v/>
      </c>
    </row>
    <row r="6619" spans="1:10" x14ac:dyDescent="0.55000000000000004">
      <c r="A6619" s="76" t="e">
        <f t="shared" ref="A6619" si="3409">A6617+1</f>
        <v>#REF!</v>
      </c>
      <c r="B6619" s="50">
        <v>1</v>
      </c>
      <c r="E6619" s="78" t="str">
        <f>IF(発注書!E6625="","",発注書!B6625)</f>
        <v/>
      </c>
      <c r="F6619" s="79" t="str">
        <f>IF(J6619="","",VLOOKUP(J6619,商品マスタ!$F:$G,2,FALSE))</f>
        <v/>
      </c>
      <c r="G6619" s="80" t="str">
        <f>IF(F6619="","",VLOOKUP(F6619,商品マスタ!$G:$H,2,FALSE))</f>
        <v/>
      </c>
      <c r="H6619" s="81" t="str">
        <f t="shared" si="3397"/>
        <v/>
      </c>
      <c r="I6619" s="82" t="str">
        <f>IF(発注書!E6625="","",発注書!E6625)</f>
        <v/>
      </c>
      <c r="J6619" s="78" t="str">
        <f>IF(発注書!E6625="","",発注書!C6625)</f>
        <v/>
      </c>
    </row>
    <row r="6620" spans="1:10" x14ac:dyDescent="0.55000000000000004">
      <c r="B6620" s="50">
        <v>2</v>
      </c>
      <c r="E6620" s="78" t="str">
        <f>IF(発注書!E6626="","",発注書!B6626)</f>
        <v/>
      </c>
      <c r="F6620" s="79" t="str">
        <f>IF(J6620="","",VLOOKUP(J6620,商品マスタ!$F:$G,2,FALSE))</f>
        <v/>
      </c>
      <c r="G6620" s="80" t="str">
        <f>IF(F6620="","",VLOOKUP(F6620,商品マスタ!$G:$H,2,FALSE))</f>
        <v/>
      </c>
      <c r="H6620" s="81" t="str">
        <f t="shared" si="3397"/>
        <v/>
      </c>
      <c r="I6620" s="82" t="str">
        <f>IF(発注書!E6626="","",発注書!E6626)</f>
        <v/>
      </c>
      <c r="J6620" s="78" t="str">
        <f>IF(発注書!E6626="","",発注書!C6626)</f>
        <v/>
      </c>
    </row>
    <row r="6621" spans="1:10" x14ac:dyDescent="0.55000000000000004">
      <c r="A6621" s="76" t="e">
        <f t="shared" ref="A6621" si="3410">A6619+1</f>
        <v>#REF!</v>
      </c>
      <c r="B6621" s="50">
        <v>1</v>
      </c>
      <c r="E6621" s="78" t="str">
        <f>IF(発注書!E6627="","",発注書!B6627)</f>
        <v/>
      </c>
      <c r="F6621" s="79" t="str">
        <f>IF(J6621="","",VLOOKUP(J6621,商品マスタ!$F:$G,2,FALSE))</f>
        <v/>
      </c>
      <c r="G6621" s="80" t="str">
        <f>IF(F6621="","",VLOOKUP(F6621,商品マスタ!$G:$H,2,FALSE))</f>
        <v/>
      </c>
      <c r="H6621" s="81" t="str">
        <f t="shared" si="3397"/>
        <v/>
      </c>
      <c r="I6621" s="82" t="str">
        <f>IF(発注書!E6627="","",発注書!E6627)</f>
        <v/>
      </c>
      <c r="J6621" s="78" t="str">
        <f>IF(発注書!E6627="","",発注書!C6627)</f>
        <v/>
      </c>
    </row>
    <row r="6622" spans="1:10" x14ac:dyDescent="0.55000000000000004">
      <c r="B6622" s="50">
        <v>2</v>
      </c>
      <c r="E6622" s="78" t="str">
        <f>IF(発注書!E6628="","",発注書!B6628)</f>
        <v/>
      </c>
      <c r="F6622" s="79" t="str">
        <f>IF(J6622="","",VLOOKUP(J6622,商品マスタ!$F:$G,2,FALSE))</f>
        <v/>
      </c>
      <c r="G6622" s="80" t="str">
        <f>IF(F6622="","",VLOOKUP(F6622,商品マスタ!$G:$H,2,FALSE))</f>
        <v/>
      </c>
      <c r="H6622" s="81" t="str">
        <f t="shared" si="3397"/>
        <v/>
      </c>
      <c r="I6622" s="82" t="str">
        <f>IF(発注書!E6628="","",発注書!E6628)</f>
        <v/>
      </c>
      <c r="J6622" s="78" t="str">
        <f>IF(発注書!E6628="","",発注書!C6628)</f>
        <v/>
      </c>
    </row>
    <row r="6623" spans="1:10" x14ac:dyDescent="0.55000000000000004">
      <c r="A6623" s="76" t="e">
        <f t="shared" ref="A6623" si="3411">A6621+1</f>
        <v>#REF!</v>
      </c>
      <c r="B6623" s="50">
        <v>1</v>
      </c>
      <c r="E6623" s="78" t="str">
        <f>IF(発注書!E6629="","",発注書!B6629)</f>
        <v/>
      </c>
      <c r="F6623" s="79" t="str">
        <f>IF(J6623="","",VLOOKUP(J6623,商品マスタ!$F:$G,2,FALSE))</f>
        <v/>
      </c>
      <c r="G6623" s="80" t="str">
        <f>IF(F6623="","",VLOOKUP(F6623,商品マスタ!$G:$H,2,FALSE))</f>
        <v/>
      </c>
      <c r="H6623" s="81" t="str">
        <f t="shared" si="3397"/>
        <v/>
      </c>
      <c r="I6623" s="82" t="str">
        <f>IF(発注書!E6629="","",発注書!E6629)</f>
        <v/>
      </c>
      <c r="J6623" s="78" t="str">
        <f>IF(発注書!E6629="","",発注書!C6629)</f>
        <v/>
      </c>
    </row>
    <row r="6624" spans="1:10" x14ac:dyDescent="0.55000000000000004">
      <c r="B6624" s="50">
        <v>2</v>
      </c>
      <c r="E6624" s="78" t="str">
        <f>IF(発注書!E6630="","",発注書!B6630)</f>
        <v/>
      </c>
      <c r="F6624" s="79" t="str">
        <f>IF(J6624="","",VLOOKUP(J6624,商品マスタ!$F:$G,2,FALSE))</f>
        <v/>
      </c>
      <c r="G6624" s="80" t="str">
        <f>IF(F6624="","",VLOOKUP(F6624,商品マスタ!$G:$H,2,FALSE))</f>
        <v/>
      </c>
      <c r="H6624" s="81" t="str">
        <f t="shared" si="3397"/>
        <v/>
      </c>
      <c r="I6624" s="82" t="str">
        <f>IF(発注書!E6630="","",発注書!E6630)</f>
        <v/>
      </c>
      <c r="J6624" s="78" t="str">
        <f>IF(発注書!E6630="","",発注書!C6630)</f>
        <v/>
      </c>
    </row>
    <row r="6625" spans="1:10" x14ac:dyDescent="0.55000000000000004">
      <c r="A6625" s="76" t="e">
        <f t="shared" ref="A6625" si="3412">A6623+1</f>
        <v>#REF!</v>
      </c>
      <c r="B6625" s="50">
        <v>1</v>
      </c>
      <c r="E6625" s="78" t="str">
        <f>IF(発注書!E6631="","",発注書!B6631)</f>
        <v/>
      </c>
      <c r="F6625" s="79" t="str">
        <f>IF(J6625="","",VLOOKUP(J6625,商品マスタ!$F:$G,2,FALSE))</f>
        <v/>
      </c>
      <c r="G6625" s="80" t="str">
        <f>IF(F6625="","",VLOOKUP(F6625,商品マスタ!$G:$H,2,FALSE))</f>
        <v/>
      </c>
      <c r="H6625" s="81" t="str">
        <f t="shared" si="3397"/>
        <v/>
      </c>
      <c r="I6625" s="82" t="str">
        <f>IF(発注書!E6631="","",発注書!E6631)</f>
        <v/>
      </c>
      <c r="J6625" s="78" t="str">
        <f>IF(発注書!E6631="","",発注書!C6631)</f>
        <v/>
      </c>
    </row>
    <row r="6626" spans="1:10" x14ac:dyDescent="0.55000000000000004">
      <c r="B6626" s="50">
        <v>2</v>
      </c>
      <c r="E6626" s="78" t="str">
        <f>IF(発注書!E6632="","",発注書!B6632)</f>
        <v/>
      </c>
      <c r="F6626" s="79" t="str">
        <f>IF(J6626="","",VLOOKUP(J6626,商品マスタ!$F:$G,2,FALSE))</f>
        <v/>
      </c>
      <c r="G6626" s="80" t="str">
        <f>IF(F6626="","",VLOOKUP(F6626,商品マスタ!$G:$H,2,FALSE))</f>
        <v/>
      </c>
      <c r="H6626" s="81" t="str">
        <f t="shared" si="3397"/>
        <v/>
      </c>
      <c r="I6626" s="82" t="str">
        <f>IF(発注書!E6632="","",発注書!E6632)</f>
        <v/>
      </c>
      <c r="J6626" s="78" t="str">
        <f>IF(発注書!E6632="","",発注書!C6632)</f>
        <v/>
      </c>
    </row>
    <row r="6627" spans="1:10" x14ac:dyDescent="0.55000000000000004">
      <c r="A6627" s="76" t="e">
        <f t="shared" ref="A6627" si="3413">A6625+1</f>
        <v>#REF!</v>
      </c>
      <c r="B6627" s="50">
        <v>1</v>
      </c>
      <c r="E6627" s="78" t="str">
        <f>IF(発注書!E6633="","",発注書!B6633)</f>
        <v/>
      </c>
      <c r="F6627" s="79" t="str">
        <f>IF(J6627="","",VLOOKUP(J6627,商品マスタ!$F:$G,2,FALSE))</f>
        <v/>
      </c>
      <c r="G6627" s="80" t="str">
        <f>IF(F6627="","",VLOOKUP(F6627,商品マスタ!$G:$H,2,FALSE))</f>
        <v/>
      </c>
      <c r="H6627" s="81" t="str">
        <f t="shared" si="3397"/>
        <v/>
      </c>
      <c r="I6627" s="82" t="str">
        <f>IF(発注書!E6633="","",発注書!E6633)</f>
        <v/>
      </c>
      <c r="J6627" s="78" t="str">
        <f>IF(発注書!E6633="","",発注書!C6633)</f>
        <v/>
      </c>
    </row>
    <row r="6628" spans="1:10" x14ac:dyDescent="0.55000000000000004">
      <c r="B6628" s="50">
        <v>2</v>
      </c>
      <c r="E6628" s="78" t="str">
        <f>IF(発注書!E6634="","",発注書!B6634)</f>
        <v/>
      </c>
      <c r="F6628" s="79" t="str">
        <f>IF(J6628="","",VLOOKUP(J6628,商品マスタ!$F:$G,2,FALSE))</f>
        <v/>
      </c>
      <c r="G6628" s="80" t="str">
        <f>IF(F6628="","",VLOOKUP(F6628,商品マスタ!$G:$H,2,FALSE))</f>
        <v/>
      </c>
      <c r="H6628" s="81" t="str">
        <f t="shared" si="3397"/>
        <v/>
      </c>
      <c r="I6628" s="82" t="str">
        <f>IF(発注書!E6634="","",発注書!E6634)</f>
        <v/>
      </c>
      <c r="J6628" s="78" t="str">
        <f>IF(発注書!E6634="","",発注書!C6634)</f>
        <v/>
      </c>
    </row>
    <row r="6629" spans="1:10" x14ac:dyDescent="0.55000000000000004">
      <c r="A6629" s="76" t="e">
        <f t="shared" ref="A6629" si="3414">A6627+1</f>
        <v>#REF!</v>
      </c>
      <c r="B6629" s="50">
        <v>1</v>
      </c>
      <c r="E6629" s="78" t="str">
        <f>IF(発注書!E6635="","",発注書!B6635)</f>
        <v/>
      </c>
      <c r="F6629" s="79" t="str">
        <f>IF(J6629="","",VLOOKUP(J6629,商品マスタ!$F:$G,2,FALSE))</f>
        <v/>
      </c>
      <c r="G6629" s="80" t="str">
        <f>IF(F6629="","",VLOOKUP(F6629,商品マスタ!$G:$H,2,FALSE))</f>
        <v/>
      </c>
      <c r="H6629" s="81" t="str">
        <f t="shared" si="3397"/>
        <v/>
      </c>
      <c r="I6629" s="82" t="str">
        <f>IF(発注書!E6635="","",発注書!E6635)</f>
        <v/>
      </c>
      <c r="J6629" s="78" t="str">
        <f>IF(発注書!E6635="","",発注書!C6635)</f>
        <v/>
      </c>
    </row>
    <row r="6630" spans="1:10" x14ac:dyDescent="0.55000000000000004">
      <c r="B6630" s="50">
        <v>2</v>
      </c>
      <c r="E6630" s="78" t="str">
        <f>IF(発注書!E6636="","",発注書!B6636)</f>
        <v/>
      </c>
      <c r="F6630" s="79" t="str">
        <f>IF(J6630="","",VLOOKUP(J6630,商品マスタ!$F:$G,2,FALSE))</f>
        <v/>
      </c>
      <c r="G6630" s="80" t="str">
        <f>IF(F6630="","",VLOOKUP(F6630,商品マスタ!$G:$H,2,FALSE))</f>
        <v/>
      </c>
      <c r="H6630" s="81" t="str">
        <f t="shared" si="3397"/>
        <v/>
      </c>
      <c r="I6630" s="82" t="str">
        <f>IF(発注書!E6636="","",発注書!E6636)</f>
        <v/>
      </c>
      <c r="J6630" s="78" t="str">
        <f>IF(発注書!E6636="","",発注書!C6636)</f>
        <v/>
      </c>
    </row>
    <row r="6631" spans="1:10" x14ac:dyDescent="0.55000000000000004">
      <c r="A6631" s="76" t="e">
        <f t="shared" ref="A6631" si="3415">A6629+1</f>
        <v>#REF!</v>
      </c>
      <c r="B6631" s="50">
        <v>1</v>
      </c>
      <c r="E6631" s="78" t="str">
        <f>IF(発注書!E6637="","",発注書!B6637)</f>
        <v/>
      </c>
      <c r="F6631" s="79" t="str">
        <f>IF(J6631="","",VLOOKUP(J6631,商品マスタ!$F:$G,2,FALSE))</f>
        <v/>
      </c>
      <c r="G6631" s="80" t="str">
        <f>IF(F6631="","",VLOOKUP(F6631,商品マスタ!$G:$H,2,FALSE))</f>
        <v/>
      </c>
      <c r="H6631" s="81" t="str">
        <f t="shared" si="3397"/>
        <v/>
      </c>
      <c r="I6631" s="82" t="str">
        <f>IF(発注書!E6637="","",発注書!E6637)</f>
        <v/>
      </c>
      <c r="J6631" s="78" t="str">
        <f>IF(発注書!E6637="","",発注書!C6637)</f>
        <v/>
      </c>
    </row>
    <row r="6632" spans="1:10" x14ac:dyDescent="0.55000000000000004">
      <c r="B6632" s="50">
        <v>2</v>
      </c>
      <c r="E6632" s="78" t="str">
        <f>IF(発注書!E6638="","",発注書!B6638)</f>
        <v/>
      </c>
      <c r="F6632" s="79" t="str">
        <f>IF(J6632="","",VLOOKUP(J6632,商品マスタ!$F:$G,2,FALSE))</f>
        <v/>
      </c>
      <c r="G6632" s="80" t="str">
        <f>IF(F6632="","",VLOOKUP(F6632,商品マスタ!$G:$H,2,FALSE))</f>
        <v/>
      </c>
      <c r="H6632" s="81" t="str">
        <f t="shared" si="3397"/>
        <v/>
      </c>
      <c r="I6632" s="82" t="str">
        <f>IF(発注書!E6638="","",発注書!E6638)</f>
        <v/>
      </c>
      <c r="J6632" s="78" t="str">
        <f>IF(発注書!E6638="","",発注書!C6638)</f>
        <v/>
      </c>
    </row>
    <row r="6633" spans="1:10" x14ac:dyDescent="0.55000000000000004">
      <c r="A6633" s="76" t="e">
        <f t="shared" ref="A6633" si="3416">A6631+1</f>
        <v>#REF!</v>
      </c>
      <c r="B6633" s="50">
        <v>1</v>
      </c>
      <c r="E6633" s="78" t="str">
        <f>IF(発注書!E6639="","",発注書!B6639)</f>
        <v/>
      </c>
      <c r="F6633" s="79" t="str">
        <f>IF(J6633="","",VLOOKUP(J6633,商品マスタ!$F:$G,2,FALSE))</f>
        <v/>
      </c>
      <c r="G6633" s="80" t="str">
        <f>IF(F6633="","",VLOOKUP(F6633,商品マスタ!$G:$H,2,FALSE))</f>
        <v/>
      </c>
      <c r="H6633" s="81" t="str">
        <f t="shared" si="3397"/>
        <v/>
      </c>
      <c r="I6633" s="82" t="str">
        <f>IF(発注書!E6639="","",発注書!E6639)</f>
        <v/>
      </c>
      <c r="J6633" s="78" t="str">
        <f>IF(発注書!E6639="","",発注書!C6639)</f>
        <v/>
      </c>
    </row>
    <row r="6634" spans="1:10" x14ac:dyDescent="0.55000000000000004">
      <c r="B6634" s="50">
        <v>2</v>
      </c>
      <c r="E6634" s="78" t="str">
        <f>IF(発注書!E6640="","",発注書!B6640)</f>
        <v/>
      </c>
      <c r="F6634" s="79" t="str">
        <f>IF(J6634="","",VLOOKUP(J6634,商品マスタ!$F:$G,2,FALSE))</f>
        <v/>
      </c>
      <c r="G6634" s="80" t="str">
        <f>IF(F6634="","",VLOOKUP(F6634,商品マスタ!$G:$H,2,FALSE))</f>
        <v/>
      </c>
      <c r="H6634" s="81" t="str">
        <f t="shared" si="3397"/>
        <v/>
      </c>
      <c r="I6634" s="82" t="str">
        <f>IF(発注書!E6640="","",発注書!E6640)</f>
        <v/>
      </c>
      <c r="J6634" s="78" t="str">
        <f>IF(発注書!E6640="","",発注書!C6640)</f>
        <v/>
      </c>
    </row>
    <row r="6635" spans="1:10" x14ac:dyDescent="0.55000000000000004">
      <c r="A6635" s="76" t="e">
        <f t="shared" ref="A6635" si="3417">A6633+1</f>
        <v>#REF!</v>
      </c>
      <c r="B6635" s="50">
        <v>1</v>
      </c>
      <c r="E6635" s="78" t="str">
        <f>IF(発注書!E6641="","",発注書!B6641)</f>
        <v/>
      </c>
      <c r="F6635" s="79" t="str">
        <f>IF(J6635="","",VLOOKUP(J6635,商品マスタ!$F:$G,2,FALSE))</f>
        <v/>
      </c>
      <c r="G6635" s="80" t="str">
        <f>IF(F6635="","",VLOOKUP(F6635,商品マスタ!$G:$H,2,FALSE))</f>
        <v/>
      </c>
      <c r="H6635" s="81" t="str">
        <f t="shared" si="3397"/>
        <v/>
      </c>
      <c r="I6635" s="82" t="str">
        <f>IF(発注書!E6641="","",発注書!E6641)</f>
        <v/>
      </c>
      <c r="J6635" s="78" t="str">
        <f>IF(発注書!E6641="","",発注書!C6641)</f>
        <v/>
      </c>
    </row>
    <row r="6636" spans="1:10" x14ac:dyDescent="0.55000000000000004">
      <c r="B6636" s="50">
        <v>2</v>
      </c>
      <c r="E6636" s="78" t="str">
        <f>IF(発注書!E6642="","",発注書!B6642)</f>
        <v/>
      </c>
      <c r="F6636" s="79" t="str">
        <f>IF(J6636="","",VLOOKUP(J6636,商品マスタ!$F:$G,2,FALSE))</f>
        <v/>
      </c>
      <c r="G6636" s="80" t="str">
        <f>IF(F6636="","",VLOOKUP(F6636,商品マスタ!$G:$H,2,FALSE))</f>
        <v/>
      </c>
      <c r="H6636" s="81" t="str">
        <f t="shared" si="3397"/>
        <v/>
      </c>
      <c r="I6636" s="82" t="str">
        <f>IF(発注書!E6642="","",発注書!E6642)</f>
        <v/>
      </c>
      <c r="J6636" s="78" t="str">
        <f>IF(発注書!E6642="","",発注書!C6642)</f>
        <v/>
      </c>
    </row>
    <row r="6637" spans="1:10" x14ac:dyDescent="0.55000000000000004">
      <c r="A6637" s="76" t="e">
        <f t="shared" ref="A6637" si="3418">A6635+1</f>
        <v>#REF!</v>
      </c>
      <c r="B6637" s="50">
        <v>1</v>
      </c>
      <c r="E6637" s="78" t="str">
        <f>IF(発注書!E6643="","",発注書!B6643)</f>
        <v/>
      </c>
      <c r="F6637" s="79" t="str">
        <f>IF(J6637="","",VLOOKUP(J6637,商品マスタ!$F:$G,2,FALSE))</f>
        <v/>
      </c>
      <c r="G6637" s="80" t="str">
        <f>IF(F6637="","",VLOOKUP(F6637,商品マスタ!$G:$H,2,FALSE))</f>
        <v/>
      </c>
      <c r="H6637" s="81" t="str">
        <f t="shared" si="3397"/>
        <v/>
      </c>
      <c r="I6637" s="82" t="str">
        <f>IF(発注書!E6643="","",発注書!E6643)</f>
        <v/>
      </c>
      <c r="J6637" s="78" t="str">
        <f>IF(発注書!E6643="","",発注書!C6643)</f>
        <v/>
      </c>
    </row>
    <row r="6638" spans="1:10" x14ac:dyDescent="0.55000000000000004">
      <c r="B6638" s="50">
        <v>2</v>
      </c>
      <c r="E6638" s="78" t="str">
        <f>IF(発注書!E6644="","",発注書!B6644)</f>
        <v/>
      </c>
      <c r="F6638" s="79" t="str">
        <f>IF(J6638="","",VLOOKUP(J6638,商品マスタ!$F:$G,2,FALSE))</f>
        <v/>
      </c>
      <c r="G6638" s="80" t="str">
        <f>IF(F6638="","",VLOOKUP(F6638,商品マスタ!$G:$H,2,FALSE))</f>
        <v/>
      </c>
      <c r="H6638" s="81" t="str">
        <f t="shared" si="3397"/>
        <v/>
      </c>
      <c r="I6638" s="82" t="str">
        <f>IF(発注書!E6644="","",発注書!E6644)</f>
        <v/>
      </c>
      <c r="J6638" s="78" t="str">
        <f>IF(発注書!E6644="","",発注書!C6644)</f>
        <v/>
      </c>
    </row>
    <row r="6639" spans="1:10" x14ac:dyDescent="0.55000000000000004">
      <c r="A6639" s="76" t="e">
        <f t="shared" ref="A6639" si="3419">A6637+1</f>
        <v>#REF!</v>
      </c>
      <c r="B6639" s="50">
        <v>1</v>
      </c>
      <c r="E6639" s="78" t="str">
        <f>IF(発注書!E6645="","",発注書!B6645)</f>
        <v/>
      </c>
      <c r="F6639" s="79" t="str">
        <f>IF(J6639="","",VLOOKUP(J6639,商品マスタ!$F:$G,2,FALSE))</f>
        <v/>
      </c>
      <c r="G6639" s="80" t="str">
        <f>IF(F6639="","",VLOOKUP(F6639,商品マスタ!$G:$H,2,FALSE))</f>
        <v/>
      </c>
      <c r="H6639" s="81" t="str">
        <f t="shared" si="3397"/>
        <v/>
      </c>
      <c r="I6639" s="82" t="str">
        <f>IF(発注書!E6645="","",発注書!E6645)</f>
        <v/>
      </c>
      <c r="J6639" s="78" t="str">
        <f>IF(発注書!E6645="","",発注書!C6645)</f>
        <v/>
      </c>
    </row>
    <row r="6640" spans="1:10" x14ac:dyDescent="0.55000000000000004">
      <c r="B6640" s="50">
        <v>2</v>
      </c>
      <c r="E6640" s="78" t="str">
        <f>IF(発注書!E6646="","",発注書!B6646)</f>
        <v/>
      </c>
      <c r="F6640" s="79" t="str">
        <f>IF(J6640="","",VLOOKUP(J6640,商品マスタ!$F:$G,2,FALSE))</f>
        <v/>
      </c>
      <c r="G6640" s="80" t="str">
        <f>IF(F6640="","",VLOOKUP(F6640,商品マスタ!$G:$H,2,FALSE))</f>
        <v/>
      </c>
      <c r="H6640" s="81" t="str">
        <f t="shared" si="3397"/>
        <v/>
      </c>
      <c r="I6640" s="82" t="str">
        <f>IF(発注書!E6646="","",発注書!E6646)</f>
        <v/>
      </c>
      <c r="J6640" s="78" t="str">
        <f>IF(発注書!E6646="","",発注書!C6646)</f>
        <v/>
      </c>
    </row>
    <row r="6641" spans="1:10" x14ac:dyDescent="0.55000000000000004">
      <c r="A6641" s="76" t="e">
        <f t="shared" ref="A6641" si="3420">A6639+1</f>
        <v>#REF!</v>
      </c>
      <c r="B6641" s="50">
        <v>1</v>
      </c>
      <c r="E6641" s="78" t="str">
        <f>IF(発注書!E6647="","",発注書!B6647)</f>
        <v/>
      </c>
      <c r="F6641" s="79" t="str">
        <f>IF(J6641="","",VLOOKUP(J6641,商品マスタ!$F:$G,2,FALSE))</f>
        <v/>
      </c>
      <c r="G6641" s="80" t="str">
        <f>IF(F6641="","",VLOOKUP(F6641,商品マスタ!$G:$H,2,FALSE))</f>
        <v/>
      </c>
      <c r="H6641" s="81" t="str">
        <f t="shared" si="3397"/>
        <v/>
      </c>
      <c r="I6641" s="82" t="str">
        <f>IF(発注書!E6647="","",発注書!E6647)</f>
        <v/>
      </c>
      <c r="J6641" s="78" t="str">
        <f>IF(発注書!E6647="","",発注書!C6647)</f>
        <v/>
      </c>
    </row>
    <row r="6642" spans="1:10" x14ac:dyDescent="0.55000000000000004">
      <c r="B6642" s="50">
        <v>2</v>
      </c>
      <c r="E6642" s="78" t="str">
        <f>IF(発注書!E6648="","",発注書!B6648)</f>
        <v/>
      </c>
      <c r="F6642" s="79" t="str">
        <f>IF(J6642="","",VLOOKUP(J6642,商品マスタ!$F:$G,2,FALSE))</f>
        <v/>
      </c>
      <c r="G6642" s="80" t="str">
        <f>IF(F6642="","",VLOOKUP(F6642,商品マスタ!$G:$H,2,FALSE))</f>
        <v/>
      </c>
      <c r="H6642" s="81" t="str">
        <f t="shared" si="3397"/>
        <v/>
      </c>
      <c r="I6642" s="82" t="str">
        <f>IF(発注書!E6648="","",発注書!E6648)</f>
        <v/>
      </c>
      <c r="J6642" s="78" t="str">
        <f>IF(発注書!E6648="","",発注書!C6648)</f>
        <v/>
      </c>
    </row>
    <row r="6643" spans="1:10" x14ac:dyDescent="0.55000000000000004">
      <c r="A6643" s="76" t="e">
        <f t="shared" ref="A6643" si="3421">A6641+1</f>
        <v>#REF!</v>
      </c>
      <c r="B6643" s="50">
        <v>1</v>
      </c>
      <c r="E6643" s="78" t="str">
        <f>IF(発注書!E6649="","",発注書!B6649)</f>
        <v/>
      </c>
      <c r="F6643" s="79" t="str">
        <f>IF(J6643="","",VLOOKUP(J6643,商品マスタ!$F:$G,2,FALSE))</f>
        <v/>
      </c>
      <c r="G6643" s="80" t="str">
        <f>IF(F6643="","",VLOOKUP(F6643,商品マスタ!$G:$H,2,FALSE))</f>
        <v/>
      </c>
      <c r="H6643" s="81" t="str">
        <f t="shared" si="3397"/>
        <v/>
      </c>
      <c r="I6643" s="82" t="str">
        <f>IF(発注書!E6649="","",発注書!E6649)</f>
        <v/>
      </c>
      <c r="J6643" s="78" t="str">
        <f>IF(発注書!E6649="","",発注書!C6649)</f>
        <v/>
      </c>
    </row>
    <row r="6644" spans="1:10" x14ac:dyDescent="0.55000000000000004">
      <c r="B6644" s="50">
        <v>2</v>
      </c>
      <c r="E6644" s="78" t="str">
        <f>IF(発注書!E6650="","",発注書!B6650)</f>
        <v/>
      </c>
      <c r="F6644" s="79" t="str">
        <f>IF(J6644="","",VLOOKUP(J6644,商品マスタ!$F:$G,2,FALSE))</f>
        <v/>
      </c>
      <c r="G6644" s="80" t="str">
        <f>IF(F6644="","",VLOOKUP(F6644,商品マスタ!$G:$H,2,FALSE))</f>
        <v/>
      </c>
      <c r="H6644" s="81" t="str">
        <f t="shared" si="3397"/>
        <v/>
      </c>
      <c r="I6644" s="82" t="str">
        <f>IF(発注書!E6650="","",発注書!E6650)</f>
        <v/>
      </c>
      <c r="J6644" s="78" t="str">
        <f>IF(発注書!E6650="","",発注書!C6650)</f>
        <v/>
      </c>
    </row>
    <row r="6645" spans="1:10" x14ac:dyDescent="0.55000000000000004">
      <c r="A6645" s="76" t="e">
        <f t="shared" ref="A6645" si="3422">A6643+1</f>
        <v>#REF!</v>
      </c>
      <c r="B6645" s="50">
        <v>1</v>
      </c>
      <c r="E6645" s="78" t="str">
        <f>IF(発注書!E6651="","",発注書!B6651)</f>
        <v/>
      </c>
      <c r="F6645" s="79" t="str">
        <f>IF(J6645="","",VLOOKUP(J6645,商品マスタ!$F:$G,2,FALSE))</f>
        <v/>
      </c>
      <c r="G6645" s="80" t="str">
        <f>IF(F6645="","",VLOOKUP(F6645,商品マスタ!$G:$H,2,FALSE))</f>
        <v/>
      </c>
      <c r="H6645" s="81" t="str">
        <f t="shared" si="3397"/>
        <v/>
      </c>
      <c r="I6645" s="82" t="str">
        <f>IF(発注書!E6651="","",発注書!E6651)</f>
        <v/>
      </c>
      <c r="J6645" s="78" t="str">
        <f>IF(発注書!E6651="","",発注書!C6651)</f>
        <v/>
      </c>
    </row>
    <row r="6646" spans="1:10" x14ac:dyDescent="0.55000000000000004">
      <c r="B6646" s="50">
        <v>2</v>
      </c>
      <c r="E6646" s="78" t="str">
        <f>IF(発注書!E6652="","",発注書!B6652)</f>
        <v/>
      </c>
      <c r="F6646" s="79" t="str">
        <f>IF(J6646="","",VLOOKUP(J6646,商品マスタ!$F:$G,2,FALSE))</f>
        <v/>
      </c>
      <c r="G6646" s="80" t="str">
        <f>IF(F6646="","",VLOOKUP(F6646,商品マスタ!$G:$H,2,FALSE))</f>
        <v/>
      </c>
      <c r="H6646" s="81" t="str">
        <f t="shared" si="3397"/>
        <v/>
      </c>
      <c r="I6646" s="82" t="str">
        <f>IF(発注書!E6652="","",発注書!E6652)</f>
        <v/>
      </c>
      <c r="J6646" s="78" t="str">
        <f>IF(発注書!E6652="","",発注書!C6652)</f>
        <v/>
      </c>
    </row>
    <row r="6647" spans="1:10" x14ac:dyDescent="0.55000000000000004">
      <c r="A6647" s="76" t="e">
        <f t="shared" ref="A6647" si="3423">A6645+1</f>
        <v>#REF!</v>
      </c>
      <c r="B6647" s="50">
        <v>1</v>
      </c>
      <c r="E6647" s="78" t="str">
        <f>IF(発注書!E6653="","",発注書!B6653)</f>
        <v/>
      </c>
      <c r="F6647" s="79" t="str">
        <f>IF(J6647="","",VLOOKUP(J6647,商品マスタ!$F:$G,2,FALSE))</f>
        <v/>
      </c>
      <c r="G6647" s="80" t="str">
        <f>IF(F6647="","",VLOOKUP(F6647,商品マスタ!$G:$H,2,FALSE))</f>
        <v/>
      </c>
      <c r="H6647" s="81" t="str">
        <f t="shared" si="3397"/>
        <v/>
      </c>
      <c r="I6647" s="82" t="str">
        <f>IF(発注書!E6653="","",発注書!E6653)</f>
        <v/>
      </c>
      <c r="J6647" s="78" t="str">
        <f>IF(発注書!E6653="","",発注書!C6653)</f>
        <v/>
      </c>
    </row>
    <row r="6648" spans="1:10" x14ac:dyDescent="0.55000000000000004">
      <c r="B6648" s="50">
        <v>2</v>
      </c>
      <c r="E6648" s="78" t="str">
        <f>IF(発注書!E6654="","",発注書!B6654)</f>
        <v/>
      </c>
      <c r="F6648" s="79" t="str">
        <f>IF(J6648="","",VLOOKUP(J6648,商品マスタ!$F:$G,2,FALSE))</f>
        <v/>
      </c>
      <c r="G6648" s="80" t="str">
        <f>IF(F6648="","",VLOOKUP(F6648,商品マスタ!$G:$H,2,FALSE))</f>
        <v/>
      </c>
      <c r="H6648" s="81" t="str">
        <f t="shared" si="3397"/>
        <v/>
      </c>
      <c r="I6648" s="82" t="str">
        <f>IF(発注書!E6654="","",発注書!E6654)</f>
        <v/>
      </c>
      <c r="J6648" s="78" t="str">
        <f>IF(発注書!E6654="","",発注書!C6654)</f>
        <v/>
      </c>
    </row>
    <row r="6649" spans="1:10" x14ac:dyDescent="0.55000000000000004">
      <c r="A6649" s="76" t="e">
        <f t="shared" ref="A6649" si="3424">A6647+1</f>
        <v>#REF!</v>
      </c>
      <c r="B6649" s="50">
        <v>1</v>
      </c>
      <c r="E6649" s="78" t="str">
        <f>IF(発注書!E6655="","",発注書!B6655)</f>
        <v/>
      </c>
      <c r="F6649" s="79" t="str">
        <f>IF(J6649="","",VLOOKUP(J6649,商品マスタ!$F:$G,2,FALSE))</f>
        <v/>
      </c>
      <c r="G6649" s="80" t="str">
        <f>IF(F6649="","",VLOOKUP(F6649,商品マスタ!$G:$H,2,FALSE))</f>
        <v/>
      </c>
      <c r="H6649" s="81" t="str">
        <f t="shared" si="3397"/>
        <v/>
      </c>
      <c r="I6649" s="82" t="str">
        <f>IF(発注書!E6655="","",発注書!E6655)</f>
        <v/>
      </c>
      <c r="J6649" s="78" t="str">
        <f>IF(発注書!E6655="","",発注書!C6655)</f>
        <v/>
      </c>
    </row>
    <row r="6650" spans="1:10" x14ac:dyDescent="0.55000000000000004">
      <c r="B6650" s="50">
        <v>2</v>
      </c>
      <c r="E6650" s="78" t="str">
        <f>IF(発注書!E6656="","",発注書!B6656)</f>
        <v/>
      </c>
      <c r="F6650" s="79" t="str">
        <f>IF(J6650="","",VLOOKUP(J6650,商品マスタ!$F:$G,2,FALSE))</f>
        <v/>
      </c>
      <c r="G6650" s="80" t="str">
        <f>IF(F6650="","",VLOOKUP(F6650,商品マスタ!$G:$H,2,FALSE))</f>
        <v/>
      </c>
      <c r="H6650" s="81" t="str">
        <f t="shared" si="3397"/>
        <v/>
      </c>
      <c r="I6650" s="82" t="str">
        <f>IF(発注書!E6656="","",発注書!E6656)</f>
        <v/>
      </c>
      <c r="J6650" s="78" t="str">
        <f>IF(発注書!E6656="","",発注書!C6656)</f>
        <v/>
      </c>
    </row>
    <row r="6651" spans="1:10" x14ac:dyDescent="0.55000000000000004">
      <c r="A6651" s="76" t="e">
        <f t="shared" ref="A6651" si="3425">A6649+1</f>
        <v>#REF!</v>
      </c>
      <c r="B6651" s="50">
        <v>1</v>
      </c>
      <c r="E6651" s="78" t="str">
        <f>IF(発注書!E6657="","",発注書!B6657)</f>
        <v/>
      </c>
      <c r="F6651" s="79" t="str">
        <f>IF(J6651="","",VLOOKUP(J6651,商品マスタ!$F:$G,2,FALSE))</f>
        <v/>
      </c>
      <c r="G6651" s="80" t="str">
        <f>IF(F6651="","",VLOOKUP(F6651,商品マスタ!$G:$H,2,FALSE))</f>
        <v/>
      </c>
      <c r="H6651" s="81" t="str">
        <f t="shared" si="3397"/>
        <v/>
      </c>
      <c r="I6651" s="82" t="str">
        <f>IF(発注書!E6657="","",発注書!E6657)</f>
        <v/>
      </c>
      <c r="J6651" s="78" t="str">
        <f>IF(発注書!E6657="","",発注書!C6657)</f>
        <v/>
      </c>
    </row>
    <row r="6652" spans="1:10" x14ac:dyDescent="0.55000000000000004">
      <c r="B6652" s="50">
        <v>2</v>
      </c>
      <c r="E6652" s="78" t="str">
        <f>IF(発注書!E6658="","",発注書!B6658)</f>
        <v/>
      </c>
      <c r="F6652" s="79" t="str">
        <f>IF(J6652="","",VLOOKUP(J6652,商品マスタ!$F:$G,2,FALSE))</f>
        <v/>
      </c>
      <c r="G6652" s="80" t="str">
        <f>IF(F6652="","",VLOOKUP(F6652,商品マスタ!$G:$H,2,FALSE))</f>
        <v/>
      </c>
      <c r="H6652" s="81" t="str">
        <f t="shared" si="3397"/>
        <v/>
      </c>
      <c r="I6652" s="82" t="str">
        <f>IF(発注書!E6658="","",発注書!E6658)</f>
        <v/>
      </c>
      <c r="J6652" s="78" t="str">
        <f>IF(発注書!E6658="","",発注書!C6658)</f>
        <v/>
      </c>
    </row>
    <row r="6653" spans="1:10" x14ac:dyDescent="0.55000000000000004">
      <c r="A6653" s="76" t="e">
        <f t="shared" ref="A6653" si="3426">A6651+1</f>
        <v>#REF!</v>
      </c>
      <c r="B6653" s="50">
        <v>1</v>
      </c>
      <c r="E6653" s="78" t="str">
        <f>IF(発注書!E6659="","",発注書!B6659)</f>
        <v/>
      </c>
      <c r="F6653" s="79" t="str">
        <f>IF(J6653="","",VLOOKUP(J6653,商品マスタ!$F:$G,2,FALSE))</f>
        <v/>
      </c>
      <c r="G6653" s="80" t="str">
        <f>IF(F6653="","",VLOOKUP(F6653,商品マスタ!$G:$H,2,FALSE))</f>
        <v/>
      </c>
      <c r="H6653" s="81" t="str">
        <f t="shared" si="3397"/>
        <v/>
      </c>
      <c r="I6653" s="82" t="str">
        <f>IF(発注書!E6659="","",発注書!E6659)</f>
        <v/>
      </c>
      <c r="J6653" s="78" t="str">
        <f>IF(発注書!E6659="","",発注書!C6659)</f>
        <v/>
      </c>
    </row>
    <row r="6654" spans="1:10" x14ac:dyDescent="0.55000000000000004">
      <c r="B6654" s="50">
        <v>2</v>
      </c>
      <c r="E6654" s="78" t="str">
        <f>IF(発注書!E6660="","",発注書!B6660)</f>
        <v/>
      </c>
      <c r="F6654" s="79" t="str">
        <f>IF(J6654="","",VLOOKUP(J6654,商品マスタ!$F:$G,2,FALSE))</f>
        <v/>
      </c>
      <c r="G6654" s="80" t="str">
        <f>IF(F6654="","",VLOOKUP(F6654,商品マスタ!$G:$H,2,FALSE))</f>
        <v/>
      </c>
      <c r="H6654" s="81" t="str">
        <f t="shared" si="3397"/>
        <v/>
      </c>
      <c r="I6654" s="82" t="str">
        <f>IF(発注書!E6660="","",発注書!E6660)</f>
        <v/>
      </c>
      <c r="J6654" s="78" t="str">
        <f>IF(発注書!E6660="","",発注書!C6660)</f>
        <v/>
      </c>
    </row>
    <row r="6655" spans="1:10" x14ac:dyDescent="0.55000000000000004">
      <c r="A6655" s="76" t="e">
        <f t="shared" ref="A6655" si="3427">A6653+1</f>
        <v>#REF!</v>
      </c>
      <c r="B6655" s="50">
        <v>1</v>
      </c>
      <c r="E6655" s="78" t="str">
        <f>IF(発注書!E6661="","",発注書!B6661)</f>
        <v/>
      </c>
      <c r="F6655" s="79" t="str">
        <f>IF(J6655="","",VLOOKUP(J6655,商品マスタ!$F:$G,2,FALSE))</f>
        <v/>
      </c>
      <c r="G6655" s="80" t="str">
        <f>IF(F6655="","",VLOOKUP(F6655,商品マスタ!$G:$H,2,FALSE))</f>
        <v/>
      </c>
      <c r="H6655" s="81" t="str">
        <f t="shared" si="3397"/>
        <v/>
      </c>
      <c r="I6655" s="82" t="str">
        <f>IF(発注書!E6661="","",発注書!E6661)</f>
        <v/>
      </c>
      <c r="J6655" s="78" t="str">
        <f>IF(発注書!E6661="","",発注書!C6661)</f>
        <v/>
      </c>
    </row>
    <row r="6656" spans="1:10" x14ac:dyDescent="0.55000000000000004">
      <c r="B6656" s="50">
        <v>2</v>
      </c>
      <c r="E6656" s="78" t="str">
        <f>IF(発注書!E6662="","",発注書!B6662)</f>
        <v/>
      </c>
      <c r="F6656" s="79" t="str">
        <f>IF(J6656="","",VLOOKUP(J6656,商品マスタ!$F:$G,2,FALSE))</f>
        <v/>
      </c>
      <c r="G6656" s="80" t="str">
        <f>IF(F6656="","",VLOOKUP(F6656,商品マスタ!$G:$H,2,FALSE))</f>
        <v/>
      </c>
      <c r="H6656" s="81" t="str">
        <f t="shared" si="3397"/>
        <v/>
      </c>
      <c r="I6656" s="82" t="str">
        <f>IF(発注書!E6662="","",発注書!E6662)</f>
        <v/>
      </c>
      <c r="J6656" s="78" t="str">
        <f>IF(発注書!E6662="","",発注書!C6662)</f>
        <v/>
      </c>
    </row>
    <row r="6657" spans="1:10" x14ac:dyDescent="0.55000000000000004">
      <c r="A6657" s="76" t="e">
        <f t="shared" ref="A6657" si="3428">A6655+1</f>
        <v>#REF!</v>
      </c>
      <c r="B6657" s="50">
        <v>1</v>
      </c>
      <c r="E6657" s="78" t="str">
        <f>IF(発注書!E6663="","",発注書!B6663)</f>
        <v/>
      </c>
      <c r="F6657" s="79" t="str">
        <f>IF(J6657="","",VLOOKUP(J6657,商品マスタ!$F:$G,2,FALSE))</f>
        <v/>
      </c>
      <c r="G6657" s="80" t="str">
        <f>IF(F6657="","",VLOOKUP(F6657,商品マスタ!$G:$H,2,FALSE))</f>
        <v/>
      </c>
      <c r="H6657" s="81" t="str">
        <f t="shared" si="3397"/>
        <v/>
      </c>
      <c r="I6657" s="82" t="str">
        <f>IF(発注書!E6663="","",発注書!E6663)</f>
        <v/>
      </c>
      <c r="J6657" s="78" t="str">
        <f>IF(発注書!E6663="","",発注書!C6663)</f>
        <v/>
      </c>
    </row>
    <row r="6658" spans="1:10" x14ac:dyDescent="0.55000000000000004">
      <c r="B6658" s="50">
        <v>2</v>
      </c>
      <c r="E6658" s="78" t="str">
        <f>IF(発注書!E6664="","",発注書!B6664)</f>
        <v/>
      </c>
      <c r="F6658" s="79" t="str">
        <f>IF(J6658="","",VLOOKUP(J6658,商品マスタ!$F:$G,2,FALSE))</f>
        <v/>
      </c>
      <c r="G6658" s="80" t="str">
        <f>IF(F6658="","",VLOOKUP(F6658,商品マスタ!$G:$H,2,FALSE))</f>
        <v/>
      </c>
      <c r="H6658" s="81" t="str">
        <f t="shared" si="3397"/>
        <v/>
      </c>
      <c r="I6658" s="82" t="str">
        <f>IF(発注書!E6664="","",発注書!E6664)</f>
        <v/>
      </c>
      <c r="J6658" s="78" t="str">
        <f>IF(発注書!E6664="","",発注書!C6664)</f>
        <v/>
      </c>
    </row>
    <row r="6659" spans="1:10" x14ac:dyDescent="0.55000000000000004">
      <c r="A6659" s="76" t="e">
        <f t="shared" ref="A6659" si="3429">A6657+1</f>
        <v>#REF!</v>
      </c>
      <c r="B6659" s="50">
        <v>1</v>
      </c>
      <c r="E6659" s="78" t="str">
        <f>IF(発注書!E6665="","",発注書!B6665)</f>
        <v/>
      </c>
      <c r="F6659" s="79" t="str">
        <f>IF(J6659="","",VLOOKUP(J6659,商品マスタ!$F:$G,2,FALSE))</f>
        <v/>
      </c>
      <c r="G6659" s="80" t="str">
        <f>IF(F6659="","",VLOOKUP(F6659,商品マスタ!$G:$H,2,FALSE))</f>
        <v/>
      </c>
      <c r="H6659" s="81" t="str">
        <f t="shared" si="3397"/>
        <v/>
      </c>
      <c r="I6659" s="82" t="str">
        <f>IF(発注書!E6665="","",発注書!E6665)</f>
        <v/>
      </c>
      <c r="J6659" s="78" t="str">
        <f>IF(発注書!E6665="","",発注書!C6665)</f>
        <v/>
      </c>
    </row>
    <row r="6660" spans="1:10" x14ac:dyDescent="0.55000000000000004">
      <c r="B6660" s="50">
        <v>2</v>
      </c>
      <c r="E6660" s="78" t="str">
        <f>IF(発注書!E6666="","",発注書!B6666)</f>
        <v/>
      </c>
      <c r="F6660" s="79" t="str">
        <f>IF(J6660="","",VLOOKUP(J6660,商品マスタ!$F:$G,2,FALSE))</f>
        <v/>
      </c>
      <c r="G6660" s="80" t="str">
        <f>IF(F6660="","",VLOOKUP(F6660,商品マスタ!$G:$H,2,FALSE))</f>
        <v/>
      </c>
      <c r="H6660" s="81" t="str">
        <f t="shared" ref="H6660:H6723" si="3430">IF(E6660="","",IF(E6660="",LEN(SUBSTITUTE(D6660," ","")),LEN(SUBSTITUTE(E6660," ",""))))</f>
        <v/>
      </c>
      <c r="I6660" s="82" t="str">
        <f>IF(発注書!E6666="","",発注書!E6666)</f>
        <v/>
      </c>
      <c r="J6660" s="78" t="str">
        <f>IF(発注書!E6666="","",発注書!C6666)</f>
        <v/>
      </c>
    </row>
    <row r="6661" spans="1:10" x14ac:dyDescent="0.55000000000000004">
      <c r="A6661" s="76" t="e">
        <f t="shared" ref="A6661" si="3431">A6659+1</f>
        <v>#REF!</v>
      </c>
      <c r="B6661" s="50">
        <v>1</v>
      </c>
      <c r="E6661" s="78" t="str">
        <f>IF(発注書!E6667="","",発注書!B6667)</f>
        <v/>
      </c>
      <c r="F6661" s="79" t="str">
        <f>IF(J6661="","",VLOOKUP(J6661,商品マスタ!$F:$G,2,FALSE))</f>
        <v/>
      </c>
      <c r="G6661" s="80" t="str">
        <f>IF(F6661="","",VLOOKUP(F6661,商品マスタ!$G:$H,2,FALSE))</f>
        <v/>
      </c>
      <c r="H6661" s="81" t="str">
        <f t="shared" si="3430"/>
        <v/>
      </c>
      <c r="I6661" s="82" t="str">
        <f>IF(発注書!E6667="","",発注書!E6667)</f>
        <v/>
      </c>
      <c r="J6661" s="78" t="str">
        <f>IF(発注書!E6667="","",発注書!C6667)</f>
        <v/>
      </c>
    </row>
    <row r="6662" spans="1:10" x14ac:dyDescent="0.55000000000000004">
      <c r="B6662" s="50">
        <v>2</v>
      </c>
      <c r="E6662" s="78" t="str">
        <f>IF(発注書!E6668="","",発注書!B6668)</f>
        <v/>
      </c>
      <c r="F6662" s="79" t="str">
        <f>IF(J6662="","",VLOOKUP(J6662,商品マスタ!$F:$G,2,FALSE))</f>
        <v/>
      </c>
      <c r="G6662" s="80" t="str">
        <f>IF(F6662="","",VLOOKUP(F6662,商品マスタ!$G:$H,2,FALSE))</f>
        <v/>
      </c>
      <c r="H6662" s="81" t="str">
        <f t="shared" si="3430"/>
        <v/>
      </c>
      <c r="I6662" s="82" t="str">
        <f>IF(発注書!E6668="","",発注書!E6668)</f>
        <v/>
      </c>
      <c r="J6662" s="78" t="str">
        <f>IF(発注書!E6668="","",発注書!C6668)</f>
        <v/>
      </c>
    </row>
    <row r="6663" spans="1:10" x14ac:dyDescent="0.55000000000000004">
      <c r="A6663" s="76" t="e">
        <f t="shared" ref="A6663" si="3432">A6661+1</f>
        <v>#REF!</v>
      </c>
      <c r="B6663" s="50">
        <v>1</v>
      </c>
      <c r="E6663" s="78" t="str">
        <f>IF(発注書!E6669="","",発注書!B6669)</f>
        <v/>
      </c>
      <c r="F6663" s="79" t="str">
        <f>IF(J6663="","",VLOOKUP(J6663,商品マスタ!$F:$G,2,FALSE))</f>
        <v/>
      </c>
      <c r="G6663" s="80" t="str">
        <f>IF(F6663="","",VLOOKUP(F6663,商品マスタ!$G:$H,2,FALSE))</f>
        <v/>
      </c>
      <c r="H6663" s="81" t="str">
        <f t="shared" si="3430"/>
        <v/>
      </c>
      <c r="I6663" s="82" t="str">
        <f>IF(発注書!E6669="","",発注書!E6669)</f>
        <v/>
      </c>
      <c r="J6663" s="78" t="str">
        <f>IF(発注書!E6669="","",発注書!C6669)</f>
        <v/>
      </c>
    </row>
    <row r="6664" spans="1:10" x14ac:dyDescent="0.55000000000000004">
      <c r="B6664" s="50">
        <v>2</v>
      </c>
      <c r="E6664" s="78" t="str">
        <f>IF(発注書!E6670="","",発注書!B6670)</f>
        <v/>
      </c>
      <c r="F6664" s="79" t="str">
        <f>IF(J6664="","",VLOOKUP(J6664,商品マスタ!$F:$G,2,FALSE))</f>
        <v/>
      </c>
      <c r="G6664" s="80" t="str">
        <f>IF(F6664="","",VLOOKUP(F6664,商品マスタ!$G:$H,2,FALSE))</f>
        <v/>
      </c>
      <c r="H6664" s="81" t="str">
        <f t="shared" si="3430"/>
        <v/>
      </c>
      <c r="I6664" s="82" t="str">
        <f>IF(発注書!E6670="","",発注書!E6670)</f>
        <v/>
      </c>
      <c r="J6664" s="78" t="str">
        <f>IF(発注書!E6670="","",発注書!C6670)</f>
        <v/>
      </c>
    </row>
    <row r="6665" spans="1:10" x14ac:dyDescent="0.55000000000000004">
      <c r="A6665" s="76" t="e">
        <f t="shared" ref="A6665" si="3433">A6663+1</f>
        <v>#REF!</v>
      </c>
      <c r="B6665" s="50">
        <v>1</v>
      </c>
      <c r="E6665" s="78" t="str">
        <f>IF(発注書!E6671="","",発注書!B6671)</f>
        <v/>
      </c>
      <c r="F6665" s="79" t="str">
        <f>IF(J6665="","",VLOOKUP(J6665,商品マスタ!$F:$G,2,FALSE))</f>
        <v/>
      </c>
      <c r="G6665" s="80" t="str">
        <f>IF(F6665="","",VLOOKUP(F6665,商品マスタ!$G:$H,2,FALSE))</f>
        <v/>
      </c>
      <c r="H6665" s="81" t="str">
        <f t="shared" si="3430"/>
        <v/>
      </c>
      <c r="I6665" s="82" t="str">
        <f>IF(発注書!E6671="","",発注書!E6671)</f>
        <v/>
      </c>
      <c r="J6665" s="78" t="str">
        <f>IF(発注書!E6671="","",発注書!C6671)</f>
        <v/>
      </c>
    </row>
    <row r="6666" spans="1:10" x14ac:dyDescent="0.55000000000000004">
      <c r="B6666" s="50">
        <v>2</v>
      </c>
      <c r="E6666" s="78" t="str">
        <f>IF(発注書!E6672="","",発注書!B6672)</f>
        <v/>
      </c>
      <c r="F6666" s="79" t="str">
        <f>IF(J6666="","",VLOOKUP(J6666,商品マスタ!$F:$G,2,FALSE))</f>
        <v/>
      </c>
      <c r="G6666" s="80" t="str">
        <f>IF(F6666="","",VLOOKUP(F6666,商品マスタ!$G:$H,2,FALSE))</f>
        <v/>
      </c>
      <c r="H6666" s="81" t="str">
        <f t="shared" si="3430"/>
        <v/>
      </c>
      <c r="I6666" s="82" t="str">
        <f>IF(発注書!E6672="","",発注書!E6672)</f>
        <v/>
      </c>
      <c r="J6666" s="78" t="str">
        <f>IF(発注書!E6672="","",発注書!C6672)</f>
        <v/>
      </c>
    </row>
    <row r="6667" spans="1:10" x14ac:dyDescent="0.55000000000000004">
      <c r="A6667" s="76" t="e">
        <f t="shared" ref="A6667" si="3434">A6665+1</f>
        <v>#REF!</v>
      </c>
      <c r="B6667" s="50">
        <v>1</v>
      </c>
      <c r="E6667" s="78" t="str">
        <f>IF(発注書!E6673="","",発注書!B6673)</f>
        <v/>
      </c>
      <c r="F6667" s="79" t="str">
        <f>IF(J6667="","",VLOOKUP(J6667,商品マスタ!$F:$G,2,FALSE))</f>
        <v/>
      </c>
      <c r="G6667" s="80" t="str">
        <f>IF(F6667="","",VLOOKUP(F6667,商品マスタ!$G:$H,2,FALSE))</f>
        <v/>
      </c>
      <c r="H6667" s="81" t="str">
        <f t="shared" si="3430"/>
        <v/>
      </c>
      <c r="I6667" s="82" t="str">
        <f>IF(発注書!E6673="","",発注書!E6673)</f>
        <v/>
      </c>
      <c r="J6667" s="78" t="str">
        <f>IF(発注書!E6673="","",発注書!C6673)</f>
        <v/>
      </c>
    </row>
    <row r="6668" spans="1:10" x14ac:dyDescent="0.55000000000000004">
      <c r="B6668" s="50">
        <v>2</v>
      </c>
      <c r="E6668" s="78" t="str">
        <f>IF(発注書!E6674="","",発注書!B6674)</f>
        <v/>
      </c>
      <c r="F6668" s="79" t="str">
        <f>IF(J6668="","",VLOOKUP(J6668,商品マスタ!$F:$G,2,FALSE))</f>
        <v/>
      </c>
      <c r="G6668" s="80" t="str">
        <f>IF(F6668="","",VLOOKUP(F6668,商品マスタ!$G:$H,2,FALSE))</f>
        <v/>
      </c>
      <c r="H6668" s="81" t="str">
        <f t="shared" si="3430"/>
        <v/>
      </c>
      <c r="I6668" s="82" t="str">
        <f>IF(発注書!E6674="","",発注書!E6674)</f>
        <v/>
      </c>
      <c r="J6668" s="78" t="str">
        <f>IF(発注書!E6674="","",発注書!C6674)</f>
        <v/>
      </c>
    </row>
    <row r="6669" spans="1:10" x14ac:dyDescent="0.55000000000000004">
      <c r="A6669" s="76" t="e">
        <f t="shared" ref="A6669" si="3435">A6667+1</f>
        <v>#REF!</v>
      </c>
      <c r="B6669" s="50">
        <v>1</v>
      </c>
      <c r="E6669" s="78" t="str">
        <f>IF(発注書!E6675="","",発注書!B6675)</f>
        <v/>
      </c>
      <c r="F6669" s="79" t="str">
        <f>IF(J6669="","",VLOOKUP(J6669,商品マスタ!$F:$G,2,FALSE))</f>
        <v/>
      </c>
      <c r="G6669" s="80" t="str">
        <f>IF(F6669="","",VLOOKUP(F6669,商品マスタ!$G:$H,2,FALSE))</f>
        <v/>
      </c>
      <c r="H6669" s="81" t="str">
        <f t="shared" si="3430"/>
        <v/>
      </c>
      <c r="I6669" s="82" t="str">
        <f>IF(発注書!E6675="","",発注書!E6675)</f>
        <v/>
      </c>
      <c r="J6669" s="78" t="str">
        <f>IF(発注書!E6675="","",発注書!C6675)</f>
        <v/>
      </c>
    </row>
    <row r="6670" spans="1:10" x14ac:dyDescent="0.55000000000000004">
      <c r="B6670" s="50">
        <v>2</v>
      </c>
      <c r="E6670" s="78" t="str">
        <f>IF(発注書!E6676="","",発注書!B6676)</f>
        <v/>
      </c>
      <c r="F6670" s="79" t="str">
        <f>IF(J6670="","",VLOOKUP(J6670,商品マスタ!$F:$G,2,FALSE))</f>
        <v/>
      </c>
      <c r="G6670" s="80" t="str">
        <f>IF(F6670="","",VLOOKUP(F6670,商品マスタ!$G:$H,2,FALSE))</f>
        <v/>
      </c>
      <c r="H6670" s="81" t="str">
        <f t="shared" si="3430"/>
        <v/>
      </c>
      <c r="I6670" s="82" t="str">
        <f>IF(発注書!E6676="","",発注書!E6676)</f>
        <v/>
      </c>
      <c r="J6670" s="78" t="str">
        <f>IF(発注書!E6676="","",発注書!C6676)</f>
        <v/>
      </c>
    </row>
    <row r="6671" spans="1:10" x14ac:dyDescent="0.55000000000000004">
      <c r="A6671" s="76" t="e">
        <f t="shared" ref="A6671" si="3436">A6669+1</f>
        <v>#REF!</v>
      </c>
      <c r="B6671" s="50">
        <v>1</v>
      </c>
      <c r="E6671" s="78" t="str">
        <f>IF(発注書!E6677="","",発注書!B6677)</f>
        <v/>
      </c>
      <c r="F6671" s="79" t="str">
        <f>IF(J6671="","",VLOOKUP(J6671,商品マスタ!$F:$G,2,FALSE))</f>
        <v/>
      </c>
      <c r="G6671" s="80" t="str">
        <f>IF(F6671="","",VLOOKUP(F6671,商品マスタ!$G:$H,2,FALSE))</f>
        <v/>
      </c>
      <c r="H6671" s="81" t="str">
        <f t="shared" si="3430"/>
        <v/>
      </c>
      <c r="I6671" s="82" t="str">
        <f>IF(発注書!E6677="","",発注書!E6677)</f>
        <v/>
      </c>
      <c r="J6671" s="78" t="str">
        <f>IF(発注書!E6677="","",発注書!C6677)</f>
        <v/>
      </c>
    </row>
    <row r="6672" spans="1:10" x14ac:dyDescent="0.55000000000000004">
      <c r="B6672" s="50">
        <v>2</v>
      </c>
      <c r="E6672" s="78" t="str">
        <f>IF(発注書!E6678="","",発注書!B6678)</f>
        <v/>
      </c>
      <c r="F6672" s="79" t="str">
        <f>IF(J6672="","",VLOOKUP(J6672,商品マスタ!$F:$G,2,FALSE))</f>
        <v/>
      </c>
      <c r="G6672" s="80" t="str">
        <f>IF(F6672="","",VLOOKUP(F6672,商品マスタ!$G:$H,2,FALSE))</f>
        <v/>
      </c>
      <c r="H6672" s="81" t="str">
        <f t="shared" si="3430"/>
        <v/>
      </c>
      <c r="I6672" s="82" t="str">
        <f>IF(発注書!E6678="","",発注書!E6678)</f>
        <v/>
      </c>
      <c r="J6672" s="78" t="str">
        <f>IF(発注書!E6678="","",発注書!C6678)</f>
        <v/>
      </c>
    </row>
    <row r="6673" spans="1:10" x14ac:dyDescent="0.55000000000000004">
      <c r="A6673" s="76" t="e">
        <f t="shared" ref="A6673" si="3437">A6671+1</f>
        <v>#REF!</v>
      </c>
      <c r="B6673" s="50">
        <v>1</v>
      </c>
      <c r="E6673" s="78" t="str">
        <f>IF(発注書!E6679="","",発注書!B6679)</f>
        <v/>
      </c>
      <c r="F6673" s="79" t="str">
        <f>IF(J6673="","",VLOOKUP(J6673,商品マスタ!$F:$G,2,FALSE))</f>
        <v/>
      </c>
      <c r="G6673" s="80" t="str">
        <f>IF(F6673="","",VLOOKUP(F6673,商品マスタ!$G:$H,2,FALSE))</f>
        <v/>
      </c>
      <c r="H6673" s="81" t="str">
        <f t="shared" si="3430"/>
        <v/>
      </c>
      <c r="I6673" s="82" t="str">
        <f>IF(発注書!E6679="","",発注書!E6679)</f>
        <v/>
      </c>
      <c r="J6673" s="78" t="str">
        <f>IF(発注書!E6679="","",発注書!C6679)</f>
        <v/>
      </c>
    </row>
    <row r="6674" spans="1:10" x14ac:dyDescent="0.55000000000000004">
      <c r="B6674" s="50">
        <v>2</v>
      </c>
      <c r="E6674" s="78" t="str">
        <f>IF(発注書!E6680="","",発注書!B6680)</f>
        <v/>
      </c>
      <c r="F6674" s="79" t="str">
        <f>IF(J6674="","",VLOOKUP(J6674,商品マスタ!$F:$G,2,FALSE))</f>
        <v/>
      </c>
      <c r="G6674" s="80" t="str">
        <f>IF(F6674="","",VLOOKUP(F6674,商品マスタ!$G:$H,2,FALSE))</f>
        <v/>
      </c>
      <c r="H6674" s="81" t="str">
        <f t="shared" si="3430"/>
        <v/>
      </c>
      <c r="I6674" s="82" t="str">
        <f>IF(発注書!E6680="","",発注書!E6680)</f>
        <v/>
      </c>
      <c r="J6674" s="78" t="str">
        <f>IF(発注書!E6680="","",発注書!C6680)</f>
        <v/>
      </c>
    </row>
    <row r="6675" spans="1:10" x14ac:dyDescent="0.55000000000000004">
      <c r="A6675" s="76" t="e">
        <f t="shared" ref="A6675" si="3438">A6673+1</f>
        <v>#REF!</v>
      </c>
      <c r="B6675" s="50">
        <v>1</v>
      </c>
      <c r="E6675" s="78" t="str">
        <f>IF(発注書!E6681="","",発注書!B6681)</f>
        <v/>
      </c>
      <c r="F6675" s="79" t="str">
        <f>IF(J6675="","",VLOOKUP(J6675,商品マスタ!$F:$G,2,FALSE))</f>
        <v/>
      </c>
      <c r="G6675" s="80" t="str">
        <f>IF(F6675="","",VLOOKUP(F6675,商品マスタ!$G:$H,2,FALSE))</f>
        <v/>
      </c>
      <c r="H6675" s="81" t="str">
        <f t="shared" si="3430"/>
        <v/>
      </c>
      <c r="I6675" s="82" t="str">
        <f>IF(発注書!E6681="","",発注書!E6681)</f>
        <v/>
      </c>
      <c r="J6675" s="78" t="str">
        <f>IF(発注書!E6681="","",発注書!C6681)</f>
        <v/>
      </c>
    </row>
    <row r="6676" spans="1:10" x14ac:dyDescent="0.55000000000000004">
      <c r="B6676" s="50">
        <v>2</v>
      </c>
      <c r="E6676" s="78" t="str">
        <f>IF(発注書!E6682="","",発注書!B6682)</f>
        <v/>
      </c>
      <c r="F6676" s="79" t="str">
        <f>IF(J6676="","",VLOOKUP(J6676,商品マスタ!$F:$G,2,FALSE))</f>
        <v/>
      </c>
      <c r="G6676" s="80" t="str">
        <f>IF(F6676="","",VLOOKUP(F6676,商品マスタ!$G:$H,2,FALSE))</f>
        <v/>
      </c>
      <c r="H6676" s="81" t="str">
        <f t="shared" si="3430"/>
        <v/>
      </c>
      <c r="I6676" s="82" t="str">
        <f>IF(発注書!E6682="","",発注書!E6682)</f>
        <v/>
      </c>
      <c r="J6676" s="78" t="str">
        <f>IF(発注書!E6682="","",発注書!C6682)</f>
        <v/>
      </c>
    </row>
    <row r="6677" spans="1:10" x14ac:dyDescent="0.55000000000000004">
      <c r="A6677" s="76" t="e">
        <f t="shared" ref="A6677" si="3439">A6675+1</f>
        <v>#REF!</v>
      </c>
      <c r="B6677" s="50">
        <v>1</v>
      </c>
      <c r="E6677" s="78" t="str">
        <f>IF(発注書!E6683="","",発注書!B6683)</f>
        <v/>
      </c>
      <c r="F6677" s="79" t="str">
        <f>IF(J6677="","",VLOOKUP(J6677,商品マスタ!$F:$G,2,FALSE))</f>
        <v/>
      </c>
      <c r="G6677" s="80" t="str">
        <f>IF(F6677="","",VLOOKUP(F6677,商品マスタ!$G:$H,2,FALSE))</f>
        <v/>
      </c>
      <c r="H6677" s="81" t="str">
        <f t="shared" si="3430"/>
        <v/>
      </c>
      <c r="I6677" s="82" t="str">
        <f>IF(発注書!E6683="","",発注書!E6683)</f>
        <v/>
      </c>
      <c r="J6677" s="78" t="str">
        <f>IF(発注書!E6683="","",発注書!C6683)</f>
        <v/>
      </c>
    </row>
    <row r="6678" spans="1:10" x14ac:dyDescent="0.55000000000000004">
      <c r="B6678" s="50">
        <v>2</v>
      </c>
      <c r="E6678" s="78" t="str">
        <f>IF(発注書!E6684="","",発注書!B6684)</f>
        <v/>
      </c>
      <c r="F6678" s="79" t="str">
        <f>IF(J6678="","",VLOOKUP(J6678,商品マスタ!$F:$G,2,FALSE))</f>
        <v/>
      </c>
      <c r="G6678" s="80" t="str">
        <f>IF(F6678="","",VLOOKUP(F6678,商品マスタ!$G:$H,2,FALSE))</f>
        <v/>
      </c>
      <c r="H6678" s="81" t="str">
        <f t="shared" si="3430"/>
        <v/>
      </c>
      <c r="I6678" s="82" t="str">
        <f>IF(発注書!E6684="","",発注書!E6684)</f>
        <v/>
      </c>
      <c r="J6678" s="78" t="str">
        <f>IF(発注書!E6684="","",発注書!C6684)</f>
        <v/>
      </c>
    </row>
    <row r="6679" spans="1:10" x14ac:dyDescent="0.55000000000000004">
      <c r="A6679" s="76" t="e">
        <f t="shared" ref="A6679" si="3440">A6677+1</f>
        <v>#REF!</v>
      </c>
      <c r="B6679" s="50">
        <v>1</v>
      </c>
      <c r="E6679" s="78" t="str">
        <f>IF(発注書!E6685="","",発注書!B6685)</f>
        <v/>
      </c>
      <c r="F6679" s="79" t="str">
        <f>IF(J6679="","",VLOOKUP(J6679,商品マスタ!$F:$G,2,FALSE))</f>
        <v/>
      </c>
      <c r="G6679" s="80" t="str">
        <f>IF(F6679="","",VLOOKUP(F6679,商品マスタ!$G:$H,2,FALSE))</f>
        <v/>
      </c>
      <c r="H6679" s="81" t="str">
        <f t="shared" si="3430"/>
        <v/>
      </c>
      <c r="I6679" s="82" t="str">
        <f>IF(発注書!E6685="","",発注書!E6685)</f>
        <v/>
      </c>
      <c r="J6679" s="78" t="str">
        <f>IF(発注書!E6685="","",発注書!C6685)</f>
        <v/>
      </c>
    </row>
    <row r="6680" spans="1:10" x14ac:dyDescent="0.55000000000000004">
      <c r="B6680" s="50">
        <v>2</v>
      </c>
      <c r="E6680" s="78" t="str">
        <f>IF(発注書!E6686="","",発注書!B6686)</f>
        <v/>
      </c>
      <c r="F6680" s="79" t="str">
        <f>IF(J6680="","",VLOOKUP(J6680,商品マスタ!$F:$G,2,FALSE))</f>
        <v/>
      </c>
      <c r="G6680" s="80" t="str">
        <f>IF(F6680="","",VLOOKUP(F6680,商品マスタ!$G:$H,2,FALSE))</f>
        <v/>
      </c>
      <c r="H6680" s="81" t="str">
        <f t="shared" si="3430"/>
        <v/>
      </c>
      <c r="I6680" s="82" t="str">
        <f>IF(発注書!E6686="","",発注書!E6686)</f>
        <v/>
      </c>
      <c r="J6680" s="78" t="str">
        <f>IF(発注書!E6686="","",発注書!C6686)</f>
        <v/>
      </c>
    </row>
    <row r="6681" spans="1:10" x14ac:dyDescent="0.55000000000000004">
      <c r="A6681" s="76" t="e">
        <f t="shared" ref="A6681" si="3441">A6679+1</f>
        <v>#REF!</v>
      </c>
      <c r="B6681" s="50">
        <v>1</v>
      </c>
      <c r="E6681" s="78" t="str">
        <f>IF(発注書!E6687="","",発注書!B6687)</f>
        <v/>
      </c>
      <c r="F6681" s="79" t="str">
        <f>IF(J6681="","",VLOOKUP(J6681,商品マスタ!$F:$G,2,FALSE))</f>
        <v/>
      </c>
      <c r="G6681" s="80" t="str">
        <f>IF(F6681="","",VLOOKUP(F6681,商品マスタ!$G:$H,2,FALSE))</f>
        <v/>
      </c>
      <c r="H6681" s="81" t="str">
        <f t="shared" si="3430"/>
        <v/>
      </c>
      <c r="I6681" s="82" t="str">
        <f>IF(発注書!E6687="","",発注書!E6687)</f>
        <v/>
      </c>
      <c r="J6681" s="78" t="str">
        <f>IF(発注書!E6687="","",発注書!C6687)</f>
        <v/>
      </c>
    </row>
    <row r="6682" spans="1:10" x14ac:dyDescent="0.55000000000000004">
      <c r="B6682" s="50">
        <v>2</v>
      </c>
      <c r="E6682" s="78" t="str">
        <f>IF(発注書!E6688="","",発注書!B6688)</f>
        <v/>
      </c>
      <c r="F6682" s="79" t="str">
        <f>IF(J6682="","",VLOOKUP(J6682,商品マスタ!$F:$G,2,FALSE))</f>
        <v/>
      </c>
      <c r="G6682" s="80" t="str">
        <f>IF(F6682="","",VLOOKUP(F6682,商品マスタ!$G:$H,2,FALSE))</f>
        <v/>
      </c>
      <c r="H6682" s="81" t="str">
        <f t="shared" si="3430"/>
        <v/>
      </c>
      <c r="I6682" s="82" t="str">
        <f>IF(発注書!E6688="","",発注書!E6688)</f>
        <v/>
      </c>
      <c r="J6682" s="78" t="str">
        <f>IF(発注書!E6688="","",発注書!C6688)</f>
        <v/>
      </c>
    </row>
    <row r="6683" spans="1:10" x14ac:dyDescent="0.55000000000000004">
      <c r="A6683" s="76" t="e">
        <f t="shared" ref="A6683" si="3442">A6681+1</f>
        <v>#REF!</v>
      </c>
      <c r="B6683" s="50">
        <v>1</v>
      </c>
      <c r="E6683" s="78" t="str">
        <f>IF(発注書!E6689="","",発注書!B6689)</f>
        <v/>
      </c>
      <c r="F6683" s="79" t="str">
        <f>IF(J6683="","",VLOOKUP(J6683,商品マスタ!$F:$G,2,FALSE))</f>
        <v/>
      </c>
      <c r="G6683" s="80" t="str">
        <f>IF(F6683="","",VLOOKUP(F6683,商品マスタ!$G:$H,2,FALSE))</f>
        <v/>
      </c>
      <c r="H6683" s="81" t="str">
        <f t="shared" si="3430"/>
        <v/>
      </c>
      <c r="I6683" s="82" t="str">
        <f>IF(発注書!E6689="","",発注書!E6689)</f>
        <v/>
      </c>
      <c r="J6683" s="78" t="str">
        <f>IF(発注書!E6689="","",発注書!C6689)</f>
        <v/>
      </c>
    </row>
    <row r="6684" spans="1:10" x14ac:dyDescent="0.55000000000000004">
      <c r="B6684" s="50">
        <v>2</v>
      </c>
      <c r="E6684" s="78" t="str">
        <f>IF(発注書!E6690="","",発注書!B6690)</f>
        <v/>
      </c>
      <c r="F6684" s="79" t="str">
        <f>IF(J6684="","",VLOOKUP(J6684,商品マスタ!$F:$G,2,FALSE))</f>
        <v/>
      </c>
      <c r="G6684" s="80" t="str">
        <f>IF(F6684="","",VLOOKUP(F6684,商品マスタ!$G:$H,2,FALSE))</f>
        <v/>
      </c>
      <c r="H6684" s="81" t="str">
        <f t="shared" si="3430"/>
        <v/>
      </c>
      <c r="I6684" s="82" t="str">
        <f>IF(発注書!E6690="","",発注書!E6690)</f>
        <v/>
      </c>
      <c r="J6684" s="78" t="str">
        <f>IF(発注書!E6690="","",発注書!C6690)</f>
        <v/>
      </c>
    </row>
    <row r="6685" spans="1:10" x14ac:dyDescent="0.55000000000000004">
      <c r="A6685" s="76" t="e">
        <f t="shared" ref="A6685" si="3443">A6683+1</f>
        <v>#REF!</v>
      </c>
      <c r="B6685" s="50">
        <v>1</v>
      </c>
      <c r="E6685" s="78" t="str">
        <f>IF(発注書!E6691="","",発注書!B6691)</f>
        <v/>
      </c>
      <c r="F6685" s="79" t="str">
        <f>IF(J6685="","",VLOOKUP(J6685,商品マスタ!$F:$G,2,FALSE))</f>
        <v/>
      </c>
      <c r="G6685" s="80" t="str">
        <f>IF(F6685="","",VLOOKUP(F6685,商品マスタ!$G:$H,2,FALSE))</f>
        <v/>
      </c>
      <c r="H6685" s="81" t="str">
        <f t="shared" si="3430"/>
        <v/>
      </c>
      <c r="I6685" s="82" t="str">
        <f>IF(発注書!E6691="","",発注書!E6691)</f>
        <v/>
      </c>
      <c r="J6685" s="78" t="str">
        <f>IF(発注書!E6691="","",発注書!C6691)</f>
        <v/>
      </c>
    </row>
    <row r="6686" spans="1:10" x14ac:dyDescent="0.55000000000000004">
      <c r="B6686" s="50">
        <v>2</v>
      </c>
      <c r="E6686" s="78" t="str">
        <f>IF(発注書!E6692="","",発注書!B6692)</f>
        <v/>
      </c>
      <c r="F6686" s="79" t="str">
        <f>IF(J6686="","",VLOOKUP(J6686,商品マスタ!$F:$G,2,FALSE))</f>
        <v/>
      </c>
      <c r="G6686" s="80" t="str">
        <f>IF(F6686="","",VLOOKUP(F6686,商品マスタ!$G:$H,2,FALSE))</f>
        <v/>
      </c>
      <c r="H6686" s="81" t="str">
        <f t="shared" si="3430"/>
        <v/>
      </c>
      <c r="I6686" s="82" t="str">
        <f>IF(発注書!E6692="","",発注書!E6692)</f>
        <v/>
      </c>
      <c r="J6686" s="78" t="str">
        <f>IF(発注書!E6692="","",発注書!C6692)</f>
        <v/>
      </c>
    </row>
    <row r="6687" spans="1:10" x14ac:dyDescent="0.55000000000000004">
      <c r="A6687" s="76" t="e">
        <f t="shared" ref="A6687" si="3444">A6685+1</f>
        <v>#REF!</v>
      </c>
      <c r="B6687" s="50">
        <v>1</v>
      </c>
      <c r="E6687" s="78" t="str">
        <f>IF(発注書!E6693="","",発注書!B6693)</f>
        <v/>
      </c>
      <c r="F6687" s="79" t="str">
        <f>IF(J6687="","",VLOOKUP(J6687,商品マスタ!$F:$G,2,FALSE))</f>
        <v/>
      </c>
      <c r="G6687" s="80" t="str">
        <f>IF(F6687="","",VLOOKUP(F6687,商品マスタ!$G:$H,2,FALSE))</f>
        <v/>
      </c>
      <c r="H6687" s="81" t="str">
        <f t="shared" si="3430"/>
        <v/>
      </c>
      <c r="I6687" s="82" t="str">
        <f>IF(発注書!E6693="","",発注書!E6693)</f>
        <v/>
      </c>
      <c r="J6687" s="78" t="str">
        <f>IF(発注書!E6693="","",発注書!C6693)</f>
        <v/>
      </c>
    </row>
    <row r="6688" spans="1:10" x14ac:dyDescent="0.55000000000000004">
      <c r="B6688" s="50">
        <v>2</v>
      </c>
      <c r="E6688" s="78" t="str">
        <f>IF(発注書!E6694="","",発注書!B6694)</f>
        <v/>
      </c>
      <c r="F6688" s="79" t="str">
        <f>IF(J6688="","",VLOOKUP(J6688,商品マスタ!$F:$G,2,FALSE))</f>
        <v/>
      </c>
      <c r="G6688" s="80" t="str">
        <f>IF(F6688="","",VLOOKUP(F6688,商品マスタ!$G:$H,2,FALSE))</f>
        <v/>
      </c>
      <c r="H6688" s="81" t="str">
        <f t="shared" si="3430"/>
        <v/>
      </c>
      <c r="I6688" s="82" t="str">
        <f>IF(発注書!E6694="","",発注書!E6694)</f>
        <v/>
      </c>
      <c r="J6688" s="78" t="str">
        <f>IF(発注書!E6694="","",発注書!C6694)</f>
        <v/>
      </c>
    </row>
    <row r="6689" spans="1:10" x14ac:dyDescent="0.55000000000000004">
      <c r="A6689" s="76" t="e">
        <f t="shared" ref="A6689" si="3445">A6687+1</f>
        <v>#REF!</v>
      </c>
      <c r="B6689" s="50">
        <v>1</v>
      </c>
      <c r="E6689" s="78" t="str">
        <f>IF(発注書!E6695="","",発注書!B6695)</f>
        <v/>
      </c>
      <c r="F6689" s="79" t="str">
        <f>IF(J6689="","",VLOOKUP(J6689,商品マスタ!$F:$G,2,FALSE))</f>
        <v/>
      </c>
      <c r="G6689" s="80" t="str">
        <f>IF(F6689="","",VLOOKUP(F6689,商品マスタ!$G:$H,2,FALSE))</f>
        <v/>
      </c>
      <c r="H6689" s="81" t="str">
        <f t="shared" si="3430"/>
        <v/>
      </c>
      <c r="I6689" s="82" t="str">
        <f>IF(発注書!E6695="","",発注書!E6695)</f>
        <v/>
      </c>
      <c r="J6689" s="78" t="str">
        <f>IF(発注書!E6695="","",発注書!C6695)</f>
        <v/>
      </c>
    </row>
    <row r="6690" spans="1:10" x14ac:dyDescent="0.55000000000000004">
      <c r="B6690" s="50">
        <v>2</v>
      </c>
      <c r="E6690" s="78" t="str">
        <f>IF(発注書!E6696="","",発注書!B6696)</f>
        <v/>
      </c>
      <c r="F6690" s="79" t="str">
        <f>IF(J6690="","",VLOOKUP(J6690,商品マスタ!$F:$G,2,FALSE))</f>
        <v/>
      </c>
      <c r="G6690" s="80" t="str">
        <f>IF(F6690="","",VLOOKUP(F6690,商品マスタ!$G:$H,2,FALSE))</f>
        <v/>
      </c>
      <c r="H6690" s="81" t="str">
        <f t="shared" si="3430"/>
        <v/>
      </c>
      <c r="I6690" s="82" t="str">
        <f>IF(発注書!E6696="","",発注書!E6696)</f>
        <v/>
      </c>
      <c r="J6690" s="78" t="str">
        <f>IF(発注書!E6696="","",発注書!C6696)</f>
        <v/>
      </c>
    </row>
    <row r="6691" spans="1:10" x14ac:dyDescent="0.55000000000000004">
      <c r="A6691" s="76" t="e">
        <f t="shared" ref="A6691" si="3446">A6689+1</f>
        <v>#REF!</v>
      </c>
      <c r="B6691" s="50">
        <v>1</v>
      </c>
      <c r="E6691" s="78" t="str">
        <f>IF(発注書!E6697="","",発注書!B6697)</f>
        <v/>
      </c>
      <c r="F6691" s="79" t="str">
        <f>IF(J6691="","",VLOOKUP(J6691,商品マスタ!$F:$G,2,FALSE))</f>
        <v/>
      </c>
      <c r="G6691" s="80" t="str">
        <f>IF(F6691="","",VLOOKUP(F6691,商品マスタ!$G:$H,2,FALSE))</f>
        <v/>
      </c>
      <c r="H6691" s="81" t="str">
        <f t="shared" si="3430"/>
        <v/>
      </c>
      <c r="I6691" s="82" t="str">
        <f>IF(発注書!E6697="","",発注書!E6697)</f>
        <v/>
      </c>
      <c r="J6691" s="78" t="str">
        <f>IF(発注書!E6697="","",発注書!C6697)</f>
        <v/>
      </c>
    </row>
    <row r="6692" spans="1:10" x14ac:dyDescent="0.55000000000000004">
      <c r="B6692" s="50">
        <v>2</v>
      </c>
      <c r="E6692" s="78" t="str">
        <f>IF(発注書!E6698="","",発注書!B6698)</f>
        <v/>
      </c>
      <c r="F6692" s="79" t="str">
        <f>IF(J6692="","",VLOOKUP(J6692,商品マスタ!$F:$G,2,FALSE))</f>
        <v/>
      </c>
      <c r="G6692" s="80" t="str">
        <f>IF(F6692="","",VLOOKUP(F6692,商品マスタ!$G:$H,2,FALSE))</f>
        <v/>
      </c>
      <c r="H6692" s="81" t="str">
        <f t="shared" si="3430"/>
        <v/>
      </c>
      <c r="I6692" s="82" t="str">
        <f>IF(発注書!E6698="","",発注書!E6698)</f>
        <v/>
      </c>
      <c r="J6692" s="78" t="str">
        <f>IF(発注書!E6698="","",発注書!C6698)</f>
        <v/>
      </c>
    </row>
    <row r="6693" spans="1:10" x14ac:dyDescent="0.55000000000000004">
      <c r="A6693" s="76" t="e">
        <f t="shared" ref="A6693" si="3447">A6691+1</f>
        <v>#REF!</v>
      </c>
      <c r="B6693" s="50">
        <v>1</v>
      </c>
      <c r="E6693" s="78" t="str">
        <f>IF(発注書!E6699="","",発注書!B6699)</f>
        <v/>
      </c>
      <c r="F6693" s="79" t="str">
        <f>IF(J6693="","",VLOOKUP(J6693,商品マスタ!$F:$G,2,FALSE))</f>
        <v/>
      </c>
      <c r="G6693" s="80" t="str">
        <f>IF(F6693="","",VLOOKUP(F6693,商品マスタ!$G:$H,2,FALSE))</f>
        <v/>
      </c>
      <c r="H6693" s="81" t="str">
        <f t="shared" si="3430"/>
        <v/>
      </c>
      <c r="I6693" s="82" t="str">
        <f>IF(発注書!E6699="","",発注書!E6699)</f>
        <v/>
      </c>
      <c r="J6693" s="78" t="str">
        <f>IF(発注書!E6699="","",発注書!C6699)</f>
        <v/>
      </c>
    </row>
    <row r="6694" spans="1:10" x14ac:dyDescent="0.55000000000000004">
      <c r="B6694" s="50">
        <v>2</v>
      </c>
      <c r="E6694" s="78" t="str">
        <f>IF(発注書!E6700="","",発注書!B6700)</f>
        <v/>
      </c>
      <c r="F6694" s="79" t="str">
        <f>IF(J6694="","",VLOOKUP(J6694,商品マスタ!$F:$G,2,FALSE))</f>
        <v/>
      </c>
      <c r="G6694" s="80" t="str">
        <f>IF(F6694="","",VLOOKUP(F6694,商品マスタ!$G:$H,2,FALSE))</f>
        <v/>
      </c>
      <c r="H6694" s="81" t="str">
        <f t="shared" si="3430"/>
        <v/>
      </c>
      <c r="I6694" s="82" t="str">
        <f>IF(発注書!E6700="","",発注書!E6700)</f>
        <v/>
      </c>
      <c r="J6694" s="78" t="str">
        <f>IF(発注書!E6700="","",発注書!C6700)</f>
        <v/>
      </c>
    </row>
    <row r="6695" spans="1:10" x14ac:dyDescent="0.55000000000000004">
      <c r="A6695" s="76" t="e">
        <f t="shared" ref="A6695" si="3448">A6693+1</f>
        <v>#REF!</v>
      </c>
      <c r="B6695" s="50">
        <v>1</v>
      </c>
      <c r="E6695" s="78" t="str">
        <f>IF(発注書!E6701="","",発注書!B6701)</f>
        <v/>
      </c>
      <c r="F6695" s="79" t="str">
        <f>IF(J6695="","",VLOOKUP(J6695,商品マスタ!$F:$G,2,FALSE))</f>
        <v/>
      </c>
      <c r="G6695" s="80" t="str">
        <f>IF(F6695="","",VLOOKUP(F6695,商品マスタ!$G:$H,2,FALSE))</f>
        <v/>
      </c>
      <c r="H6695" s="81" t="str">
        <f t="shared" si="3430"/>
        <v/>
      </c>
      <c r="I6695" s="82" t="str">
        <f>IF(発注書!E6701="","",発注書!E6701)</f>
        <v/>
      </c>
      <c r="J6695" s="78" t="str">
        <f>IF(発注書!E6701="","",発注書!C6701)</f>
        <v/>
      </c>
    </row>
    <row r="6696" spans="1:10" x14ac:dyDescent="0.55000000000000004">
      <c r="B6696" s="50">
        <v>2</v>
      </c>
      <c r="E6696" s="78" t="str">
        <f>IF(発注書!E6702="","",発注書!B6702)</f>
        <v/>
      </c>
      <c r="F6696" s="79" t="str">
        <f>IF(J6696="","",VLOOKUP(J6696,商品マスタ!$F:$G,2,FALSE))</f>
        <v/>
      </c>
      <c r="G6696" s="80" t="str">
        <f>IF(F6696="","",VLOOKUP(F6696,商品マスタ!$G:$H,2,FALSE))</f>
        <v/>
      </c>
      <c r="H6696" s="81" t="str">
        <f t="shared" si="3430"/>
        <v/>
      </c>
      <c r="I6696" s="82" t="str">
        <f>IF(発注書!E6702="","",発注書!E6702)</f>
        <v/>
      </c>
      <c r="J6696" s="78" t="str">
        <f>IF(発注書!E6702="","",発注書!C6702)</f>
        <v/>
      </c>
    </row>
    <row r="6697" spans="1:10" x14ac:dyDescent="0.55000000000000004">
      <c r="A6697" s="76" t="e">
        <f t="shared" ref="A6697" si="3449">A6695+1</f>
        <v>#REF!</v>
      </c>
      <c r="B6697" s="50">
        <v>1</v>
      </c>
      <c r="E6697" s="78" t="str">
        <f>IF(発注書!E6703="","",発注書!B6703)</f>
        <v/>
      </c>
      <c r="F6697" s="79" t="str">
        <f>IF(J6697="","",VLOOKUP(J6697,商品マスタ!$F:$G,2,FALSE))</f>
        <v/>
      </c>
      <c r="G6697" s="80" t="str">
        <f>IF(F6697="","",VLOOKUP(F6697,商品マスタ!$G:$H,2,FALSE))</f>
        <v/>
      </c>
      <c r="H6697" s="81" t="str">
        <f t="shared" si="3430"/>
        <v/>
      </c>
      <c r="I6697" s="82" t="str">
        <f>IF(発注書!E6703="","",発注書!E6703)</f>
        <v/>
      </c>
      <c r="J6697" s="78" t="str">
        <f>IF(発注書!E6703="","",発注書!C6703)</f>
        <v/>
      </c>
    </row>
    <row r="6698" spans="1:10" x14ac:dyDescent="0.55000000000000004">
      <c r="B6698" s="50">
        <v>2</v>
      </c>
      <c r="E6698" s="78" t="str">
        <f>IF(発注書!E6704="","",発注書!B6704)</f>
        <v/>
      </c>
      <c r="F6698" s="79" t="str">
        <f>IF(J6698="","",VLOOKUP(J6698,商品マスタ!$F:$G,2,FALSE))</f>
        <v/>
      </c>
      <c r="G6698" s="80" t="str">
        <f>IF(F6698="","",VLOOKUP(F6698,商品マスタ!$G:$H,2,FALSE))</f>
        <v/>
      </c>
      <c r="H6698" s="81" t="str">
        <f t="shared" si="3430"/>
        <v/>
      </c>
      <c r="I6698" s="82" t="str">
        <f>IF(発注書!E6704="","",発注書!E6704)</f>
        <v/>
      </c>
      <c r="J6698" s="78" t="str">
        <f>IF(発注書!E6704="","",発注書!C6704)</f>
        <v/>
      </c>
    </row>
    <row r="6699" spans="1:10" x14ac:dyDescent="0.55000000000000004">
      <c r="A6699" s="76" t="e">
        <f t="shared" ref="A6699" si="3450">A6697+1</f>
        <v>#REF!</v>
      </c>
      <c r="B6699" s="50">
        <v>1</v>
      </c>
      <c r="E6699" s="78" t="str">
        <f>IF(発注書!E6705="","",発注書!B6705)</f>
        <v/>
      </c>
      <c r="F6699" s="79" t="str">
        <f>IF(J6699="","",VLOOKUP(J6699,商品マスタ!$F:$G,2,FALSE))</f>
        <v/>
      </c>
      <c r="G6699" s="80" t="str">
        <f>IF(F6699="","",VLOOKUP(F6699,商品マスタ!$G:$H,2,FALSE))</f>
        <v/>
      </c>
      <c r="H6699" s="81" t="str">
        <f t="shared" si="3430"/>
        <v/>
      </c>
      <c r="I6699" s="82" t="str">
        <f>IF(発注書!E6705="","",発注書!E6705)</f>
        <v/>
      </c>
      <c r="J6699" s="78" t="str">
        <f>IF(発注書!E6705="","",発注書!C6705)</f>
        <v/>
      </c>
    </row>
    <row r="6700" spans="1:10" x14ac:dyDescent="0.55000000000000004">
      <c r="B6700" s="50">
        <v>2</v>
      </c>
      <c r="E6700" s="78" t="str">
        <f>IF(発注書!E6706="","",発注書!B6706)</f>
        <v/>
      </c>
      <c r="F6700" s="79" t="str">
        <f>IF(J6700="","",VLOOKUP(J6700,商品マスタ!$F:$G,2,FALSE))</f>
        <v/>
      </c>
      <c r="G6700" s="80" t="str">
        <f>IF(F6700="","",VLOOKUP(F6700,商品マスタ!$G:$H,2,FALSE))</f>
        <v/>
      </c>
      <c r="H6700" s="81" t="str">
        <f t="shared" si="3430"/>
        <v/>
      </c>
      <c r="I6700" s="82" t="str">
        <f>IF(発注書!E6706="","",発注書!E6706)</f>
        <v/>
      </c>
      <c r="J6700" s="78" t="str">
        <f>IF(発注書!E6706="","",発注書!C6706)</f>
        <v/>
      </c>
    </row>
    <row r="6701" spans="1:10" x14ac:dyDescent="0.55000000000000004">
      <c r="A6701" s="76" t="e">
        <f t="shared" ref="A6701" si="3451">A6699+1</f>
        <v>#REF!</v>
      </c>
      <c r="B6701" s="50">
        <v>1</v>
      </c>
      <c r="E6701" s="78" t="str">
        <f>IF(発注書!E6707="","",発注書!B6707)</f>
        <v/>
      </c>
      <c r="F6701" s="79" t="str">
        <f>IF(J6701="","",VLOOKUP(J6701,商品マスタ!$F:$G,2,FALSE))</f>
        <v/>
      </c>
      <c r="G6701" s="80" t="str">
        <f>IF(F6701="","",VLOOKUP(F6701,商品マスタ!$G:$H,2,FALSE))</f>
        <v/>
      </c>
      <c r="H6701" s="81" t="str">
        <f t="shared" si="3430"/>
        <v/>
      </c>
      <c r="I6701" s="82" t="str">
        <f>IF(発注書!E6707="","",発注書!E6707)</f>
        <v/>
      </c>
      <c r="J6701" s="78" t="str">
        <f>IF(発注書!E6707="","",発注書!C6707)</f>
        <v/>
      </c>
    </row>
    <row r="6702" spans="1:10" x14ac:dyDescent="0.55000000000000004">
      <c r="B6702" s="50">
        <v>2</v>
      </c>
      <c r="E6702" s="78" t="str">
        <f>IF(発注書!E6708="","",発注書!B6708)</f>
        <v/>
      </c>
      <c r="F6702" s="79" t="str">
        <f>IF(J6702="","",VLOOKUP(J6702,商品マスタ!$F:$G,2,FALSE))</f>
        <v/>
      </c>
      <c r="G6702" s="80" t="str">
        <f>IF(F6702="","",VLOOKUP(F6702,商品マスタ!$G:$H,2,FALSE))</f>
        <v/>
      </c>
      <c r="H6702" s="81" t="str">
        <f t="shared" si="3430"/>
        <v/>
      </c>
      <c r="I6702" s="82" t="str">
        <f>IF(発注書!E6708="","",発注書!E6708)</f>
        <v/>
      </c>
      <c r="J6702" s="78" t="str">
        <f>IF(発注書!E6708="","",発注書!C6708)</f>
        <v/>
      </c>
    </row>
    <row r="6703" spans="1:10" x14ac:dyDescent="0.55000000000000004">
      <c r="A6703" s="76" t="e">
        <f t="shared" ref="A6703" si="3452">A6701+1</f>
        <v>#REF!</v>
      </c>
      <c r="B6703" s="50">
        <v>1</v>
      </c>
      <c r="E6703" s="78" t="str">
        <f>IF(発注書!E6709="","",発注書!B6709)</f>
        <v/>
      </c>
      <c r="F6703" s="79" t="str">
        <f>IF(J6703="","",VLOOKUP(J6703,商品マスタ!$F:$G,2,FALSE))</f>
        <v/>
      </c>
      <c r="G6703" s="80" t="str">
        <f>IF(F6703="","",VLOOKUP(F6703,商品マスタ!$G:$H,2,FALSE))</f>
        <v/>
      </c>
      <c r="H6703" s="81" t="str">
        <f t="shared" si="3430"/>
        <v/>
      </c>
      <c r="I6703" s="82" t="str">
        <f>IF(発注書!E6709="","",発注書!E6709)</f>
        <v/>
      </c>
      <c r="J6703" s="78" t="str">
        <f>IF(発注書!E6709="","",発注書!C6709)</f>
        <v/>
      </c>
    </row>
    <row r="6704" spans="1:10" x14ac:dyDescent="0.55000000000000004">
      <c r="B6704" s="50">
        <v>2</v>
      </c>
      <c r="E6704" s="78" t="str">
        <f>IF(発注書!E6710="","",発注書!B6710)</f>
        <v/>
      </c>
      <c r="F6704" s="79" t="str">
        <f>IF(J6704="","",VLOOKUP(J6704,商品マスタ!$F:$G,2,FALSE))</f>
        <v/>
      </c>
      <c r="G6704" s="80" t="str">
        <f>IF(F6704="","",VLOOKUP(F6704,商品マスタ!$G:$H,2,FALSE))</f>
        <v/>
      </c>
      <c r="H6704" s="81" t="str">
        <f t="shared" si="3430"/>
        <v/>
      </c>
      <c r="I6704" s="82" t="str">
        <f>IF(発注書!E6710="","",発注書!E6710)</f>
        <v/>
      </c>
      <c r="J6704" s="78" t="str">
        <f>IF(発注書!E6710="","",発注書!C6710)</f>
        <v/>
      </c>
    </row>
    <row r="6705" spans="1:10" x14ac:dyDescent="0.55000000000000004">
      <c r="A6705" s="76" t="e">
        <f t="shared" ref="A6705" si="3453">A6703+1</f>
        <v>#REF!</v>
      </c>
      <c r="B6705" s="50">
        <v>1</v>
      </c>
      <c r="E6705" s="78" t="str">
        <f>IF(発注書!E6711="","",発注書!B6711)</f>
        <v/>
      </c>
      <c r="F6705" s="79" t="str">
        <f>IF(J6705="","",VLOOKUP(J6705,商品マスタ!$F:$G,2,FALSE))</f>
        <v/>
      </c>
      <c r="G6705" s="80" t="str">
        <f>IF(F6705="","",VLOOKUP(F6705,商品マスタ!$G:$H,2,FALSE))</f>
        <v/>
      </c>
      <c r="H6705" s="81" t="str">
        <f t="shared" si="3430"/>
        <v/>
      </c>
      <c r="I6705" s="82" t="str">
        <f>IF(発注書!E6711="","",発注書!E6711)</f>
        <v/>
      </c>
      <c r="J6705" s="78" t="str">
        <f>IF(発注書!E6711="","",発注書!C6711)</f>
        <v/>
      </c>
    </row>
    <row r="6706" spans="1:10" x14ac:dyDescent="0.55000000000000004">
      <c r="B6706" s="50">
        <v>2</v>
      </c>
      <c r="E6706" s="78" t="str">
        <f>IF(発注書!E6712="","",発注書!B6712)</f>
        <v/>
      </c>
      <c r="F6706" s="79" t="str">
        <f>IF(J6706="","",VLOOKUP(J6706,商品マスタ!$F:$G,2,FALSE))</f>
        <v/>
      </c>
      <c r="G6706" s="80" t="str">
        <f>IF(F6706="","",VLOOKUP(F6706,商品マスタ!$G:$H,2,FALSE))</f>
        <v/>
      </c>
      <c r="H6706" s="81" t="str">
        <f t="shared" si="3430"/>
        <v/>
      </c>
      <c r="I6706" s="82" t="str">
        <f>IF(発注書!E6712="","",発注書!E6712)</f>
        <v/>
      </c>
      <c r="J6706" s="78" t="str">
        <f>IF(発注書!E6712="","",発注書!C6712)</f>
        <v/>
      </c>
    </row>
    <row r="6707" spans="1:10" x14ac:dyDescent="0.55000000000000004">
      <c r="A6707" s="76" t="e">
        <f t="shared" ref="A6707" si="3454">A6705+1</f>
        <v>#REF!</v>
      </c>
      <c r="B6707" s="50">
        <v>1</v>
      </c>
      <c r="E6707" s="78" t="str">
        <f>IF(発注書!E6713="","",発注書!B6713)</f>
        <v/>
      </c>
      <c r="F6707" s="79" t="str">
        <f>IF(J6707="","",VLOOKUP(J6707,商品マスタ!$F:$G,2,FALSE))</f>
        <v/>
      </c>
      <c r="G6707" s="80" t="str">
        <f>IF(F6707="","",VLOOKUP(F6707,商品マスタ!$G:$H,2,FALSE))</f>
        <v/>
      </c>
      <c r="H6707" s="81" t="str">
        <f t="shared" si="3430"/>
        <v/>
      </c>
      <c r="I6707" s="82" t="str">
        <f>IF(発注書!E6713="","",発注書!E6713)</f>
        <v/>
      </c>
      <c r="J6707" s="78" t="str">
        <f>IF(発注書!E6713="","",発注書!C6713)</f>
        <v/>
      </c>
    </row>
    <row r="6708" spans="1:10" x14ac:dyDescent="0.55000000000000004">
      <c r="B6708" s="50">
        <v>2</v>
      </c>
      <c r="E6708" s="78" t="str">
        <f>IF(発注書!E6714="","",発注書!B6714)</f>
        <v/>
      </c>
      <c r="F6708" s="79" t="str">
        <f>IF(J6708="","",VLOOKUP(J6708,商品マスタ!$F:$G,2,FALSE))</f>
        <v/>
      </c>
      <c r="G6708" s="80" t="str">
        <f>IF(F6708="","",VLOOKUP(F6708,商品マスタ!$G:$H,2,FALSE))</f>
        <v/>
      </c>
      <c r="H6708" s="81" t="str">
        <f t="shared" si="3430"/>
        <v/>
      </c>
      <c r="I6708" s="82" t="str">
        <f>IF(発注書!E6714="","",発注書!E6714)</f>
        <v/>
      </c>
      <c r="J6708" s="78" t="str">
        <f>IF(発注書!E6714="","",発注書!C6714)</f>
        <v/>
      </c>
    </row>
    <row r="6709" spans="1:10" x14ac:dyDescent="0.55000000000000004">
      <c r="A6709" s="76" t="e">
        <f t="shared" ref="A6709" si="3455">A6707+1</f>
        <v>#REF!</v>
      </c>
      <c r="B6709" s="50">
        <v>1</v>
      </c>
      <c r="E6709" s="78" t="str">
        <f>IF(発注書!E6715="","",発注書!B6715)</f>
        <v/>
      </c>
      <c r="F6709" s="79" t="str">
        <f>IF(J6709="","",VLOOKUP(J6709,商品マスタ!$F:$G,2,FALSE))</f>
        <v/>
      </c>
      <c r="G6709" s="80" t="str">
        <f>IF(F6709="","",VLOOKUP(F6709,商品マスタ!$G:$H,2,FALSE))</f>
        <v/>
      </c>
      <c r="H6709" s="81" t="str">
        <f t="shared" si="3430"/>
        <v/>
      </c>
      <c r="I6709" s="82" t="str">
        <f>IF(発注書!E6715="","",発注書!E6715)</f>
        <v/>
      </c>
      <c r="J6709" s="78" t="str">
        <f>IF(発注書!E6715="","",発注書!C6715)</f>
        <v/>
      </c>
    </row>
    <row r="6710" spans="1:10" x14ac:dyDescent="0.55000000000000004">
      <c r="B6710" s="50">
        <v>2</v>
      </c>
      <c r="E6710" s="78" t="str">
        <f>IF(発注書!E6716="","",発注書!B6716)</f>
        <v/>
      </c>
      <c r="F6710" s="79" t="str">
        <f>IF(J6710="","",VLOOKUP(J6710,商品マスタ!$F:$G,2,FALSE))</f>
        <v/>
      </c>
      <c r="G6710" s="80" t="str">
        <f>IF(F6710="","",VLOOKUP(F6710,商品マスタ!$G:$H,2,FALSE))</f>
        <v/>
      </c>
      <c r="H6710" s="81" t="str">
        <f t="shared" si="3430"/>
        <v/>
      </c>
      <c r="I6710" s="82" t="str">
        <f>IF(発注書!E6716="","",発注書!E6716)</f>
        <v/>
      </c>
      <c r="J6710" s="78" t="str">
        <f>IF(発注書!E6716="","",発注書!C6716)</f>
        <v/>
      </c>
    </row>
    <row r="6711" spans="1:10" x14ac:dyDescent="0.55000000000000004">
      <c r="A6711" s="76" t="e">
        <f t="shared" ref="A6711" si="3456">A6709+1</f>
        <v>#REF!</v>
      </c>
      <c r="B6711" s="50">
        <v>1</v>
      </c>
      <c r="E6711" s="78" t="str">
        <f>IF(発注書!E6717="","",発注書!B6717)</f>
        <v/>
      </c>
      <c r="F6711" s="79" t="str">
        <f>IF(J6711="","",VLOOKUP(J6711,商品マスタ!$F:$G,2,FALSE))</f>
        <v/>
      </c>
      <c r="G6711" s="80" t="str">
        <f>IF(F6711="","",VLOOKUP(F6711,商品マスタ!$G:$H,2,FALSE))</f>
        <v/>
      </c>
      <c r="H6711" s="81" t="str">
        <f t="shared" si="3430"/>
        <v/>
      </c>
      <c r="I6711" s="82" t="str">
        <f>IF(発注書!E6717="","",発注書!E6717)</f>
        <v/>
      </c>
      <c r="J6711" s="78" t="str">
        <f>IF(発注書!E6717="","",発注書!C6717)</f>
        <v/>
      </c>
    </row>
    <row r="6712" spans="1:10" x14ac:dyDescent="0.55000000000000004">
      <c r="B6712" s="50">
        <v>2</v>
      </c>
      <c r="E6712" s="78" t="str">
        <f>IF(発注書!E6718="","",発注書!B6718)</f>
        <v/>
      </c>
      <c r="F6712" s="79" t="str">
        <f>IF(J6712="","",VLOOKUP(J6712,商品マスタ!$F:$G,2,FALSE))</f>
        <v/>
      </c>
      <c r="G6712" s="80" t="str">
        <f>IF(F6712="","",VLOOKUP(F6712,商品マスタ!$G:$H,2,FALSE))</f>
        <v/>
      </c>
      <c r="H6712" s="81" t="str">
        <f t="shared" si="3430"/>
        <v/>
      </c>
      <c r="I6712" s="82" t="str">
        <f>IF(発注書!E6718="","",発注書!E6718)</f>
        <v/>
      </c>
      <c r="J6712" s="78" t="str">
        <f>IF(発注書!E6718="","",発注書!C6718)</f>
        <v/>
      </c>
    </row>
    <row r="6713" spans="1:10" x14ac:dyDescent="0.55000000000000004">
      <c r="A6713" s="76" t="e">
        <f t="shared" ref="A6713" si="3457">A6711+1</f>
        <v>#REF!</v>
      </c>
      <c r="B6713" s="50">
        <v>1</v>
      </c>
      <c r="E6713" s="78" t="str">
        <f>IF(発注書!E6719="","",発注書!B6719)</f>
        <v/>
      </c>
      <c r="F6713" s="79" t="str">
        <f>IF(J6713="","",VLOOKUP(J6713,商品マスタ!$F:$G,2,FALSE))</f>
        <v/>
      </c>
      <c r="G6713" s="80" t="str">
        <f>IF(F6713="","",VLOOKUP(F6713,商品マスタ!$G:$H,2,FALSE))</f>
        <v/>
      </c>
      <c r="H6713" s="81" t="str">
        <f t="shared" si="3430"/>
        <v/>
      </c>
      <c r="I6713" s="82" t="str">
        <f>IF(発注書!E6719="","",発注書!E6719)</f>
        <v/>
      </c>
      <c r="J6713" s="78" t="str">
        <f>IF(発注書!E6719="","",発注書!C6719)</f>
        <v/>
      </c>
    </row>
    <row r="6714" spans="1:10" x14ac:dyDescent="0.55000000000000004">
      <c r="B6714" s="50">
        <v>2</v>
      </c>
      <c r="E6714" s="78" t="str">
        <f>IF(発注書!E6720="","",発注書!B6720)</f>
        <v/>
      </c>
      <c r="F6714" s="79" t="str">
        <f>IF(J6714="","",VLOOKUP(J6714,商品マスタ!$F:$G,2,FALSE))</f>
        <v/>
      </c>
      <c r="G6714" s="80" t="str">
        <f>IF(F6714="","",VLOOKUP(F6714,商品マスタ!$G:$H,2,FALSE))</f>
        <v/>
      </c>
      <c r="H6714" s="81" t="str">
        <f t="shared" si="3430"/>
        <v/>
      </c>
      <c r="I6714" s="82" t="str">
        <f>IF(発注書!E6720="","",発注書!E6720)</f>
        <v/>
      </c>
      <c r="J6714" s="78" t="str">
        <f>IF(発注書!E6720="","",発注書!C6720)</f>
        <v/>
      </c>
    </row>
    <row r="6715" spans="1:10" x14ac:dyDescent="0.55000000000000004">
      <c r="A6715" s="76" t="e">
        <f t="shared" ref="A6715" si="3458">A6713+1</f>
        <v>#REF!</v>
      </c>
      <c r="B6715" s="50">
        <v>1</v>
      </c>
      <c r="E6715" s="78" t="str">
        <f>IF(発注書!E6721="","",発注書!B6721)</f>
        <v/>
      </c>
      <c r="F6715" s="79" t="str">
        <f>IF(J6715="","",VLOOKUP(J6715,商品マスタ!$F:$G,2,FALSE))</f>
        <v/>
      </c>
      <c r="G6715" s="80" t="str">
        <f>IF(F6715="","",VLOOKUP(F6715,商品マスタ!$G:$H,2,FALSE))</f>
        <v/>
      </c>
      <c r="H6715" s="81" t="str">
        <f t="shared" si="3430"/>
        <v/>
      </c>
      <c r="I6715" s="82" t="str">
        <f>IF(発注書!E6721="","",発注書!E6721)</f>
        <v/>
      </c>
      <c r="J6715" s="78" t="str">
        <f>IF(発注書!E6721="","",発注書!C6721)</f>
        <v/>
      </c>
    </row>
    <row r="6716" spans="1:10" x14ac:dyDescent="0.55000000000000004">
      <c r="B6716" s="50">
        <v>2</v>
      </c>
      <c r="E6716" s="78" t="str">
        <f>IF(発注書!E6722="","",発注書!B6722)</f>
        <v/>
      </c>
      <c r="F6716" s="79" t="str">
        <f>IF(J6716="","",VLOOKUP(J6716,商品マスタ!$F:$G,2,FALSE))</f>
        <v/>
      </c>
      <c r="G6716" s="80" t="str">
        <f>IF(F6716="","",VLOOKUP(F6716,商品マスタ!$G:$H,2,FALSE))</f>
        <v/>
      </c>
      <c r="H6716" s="81" t="str">
        <f t="shared" si="3430"/>
        <v/>
      </c>
      <c r="I6716" s="82" t="str">
        <f>IF(発注書!E6722="","",発注書!E6722)</f>
        <v/>
      </c>
      <c r="J6716" s="78" t="str">
        <f>IF(発注書!E6722="","",発注書!C6722)</f>
        <v/>
      </c>
    </row>
    <row r="6717" spans="1:10" x14ac:dyDescent="0.55000000000000004">
      <c r="A6717" s="76" t="e">
        <f t="shared" ref="A6717" si="3459">A6715+1</f>
        <v>#REF!</v>
      </c>
      <c r="B6717" s="50">
        <v>1</v>
      </c>
      <c r="E6717" s="78" t="str">
        <f>IF(発注書!E6723="","",発注書!B6723)</f>
        <v/>
      </c>
      <c r="F6717" s="79" t="str">
        <f>IF(J6717="","",VLOOKUP(J6717,商品マスタ!$F:$G,2,FALSE))</f>
        <v/>
      </c>
      <c r="G6717" s="80" t="str">
        <f>IF(F6717="","",VLOOKUP(F6717,商品マスタ!$G:$H,2,FALSE))</f>
        <v/>
      </c>
      <c r="H6717" s="81" t="str">
        <f t="shared" si="3430"/>
        <v/>
      </c>
      <c r="I6717" s="82" t="str">
        <f>IF(発注書!E6723="","",発注書!E6723)</f>
        <v/>
      </c>
      <c r="J6717" s="78" t="str">
        <f>IF(発注書!E6723="","",発注書!C6723)</f>
        <v/>
      </c>
    </row>
    <row r="6718" spans="1:10" x14ac:dyDescent="0.55000000000000004">
      <c r="B6718" s="50">
        <v>2</v>
      </c>
      <c r="E6718" s="78" t="str">
        <f>IF(発注書!E6724="","",発注書!B6724)</f>
        <v/>
      </c>
      <c r="F6718" s="79" t="str">
        <f>IF(J6718="","",VLOOKUP(J6718,商品マスタ!$F:$G,2,FALSE))</f>
        <v/>
      </c>
      <c r="G6718" s="80" t="str">
        <f>IF(F6718="","",VLOOKUP(F6718,商品マスタ!$G:$H,2,FALSE))</f>
        <v/>
      </c>
      <c r="H6718" s="81" t="str">
        <f t="shared" si="3430"/>
        <v/>
      </c>
      <c r="I6718" s="82" t="str">
        <f>IF(発注書!E6724="","",発注書!E6724)</f>
        <v/>
      </c>
      <c r="J6718" s="78" t="str">
        <f>IF(発注書!E6724="","",発注書!C6724)</f>
        <v/>
      </c>
    </row>
    <row r="6719" spans="1:10" x14ac:dyDescent="0.55000000000000004">
      <c r="A6719" s="76" t="e">
        <f t="shared" ref="A6719" si="3460">A6717+1</f>
        <v>#REF!</v>
      </c>
      <c r="B6719" s="50">
        <v>1</v>
      </c>
      <c r="E6719" s="78" t="str">
        <f>IF(発注書!E6725="","",発注書!B6725)</f>
        <v/>
      </c>
      <c r="F6719" s="79" t="str">
        <f>IF(J6719="","",VLOOKUP(J6719,商品マスタ!$F:$G,2,FALSE))</f>
        <v/>
      </c>
      <c r="G6719" s="80" t="str">
        <f>IF(F6719="","",VLOOKUP(F6719,商品マスタ!$G:$H,2,FALSE))</f>
        <v/>
      </c>
      <c r="H6719" s="81" t="str">
        <f t="shared" si="3430"/>
        <v/>
      </c>
      <c r="I6719" s="82" t="str">
        <f>IF(発注書!E6725="","",発注書!E6725)</f>
        <v/>
      </c>
      <c r="J6719" s="78" t="str">
        <f>IF(発注書!E6725="","",発注書!C6725)</f>
        <v/>
      </c>
    </row>
    <row r="6720" spans="1:10" x14ac:dyDescent="0.55000000000000004">
      <c r="B6720" s="50">
        <v>2</v>
      </c>
      <c r="E6720" s="78" t="str">
        <f>IF(発注書!E6726="","",発注書!B6726)</f>
        <v/>
      </c>
      <c r="F6720" s="79" t="str">
        <f>IF(J6720="","",VLOOKUP(J6720,商品マスタ!$F:$G,2,FALSE))</f>
        <v/>
      </c>
      <c r="G6720" s="80" t="str">
        <f>IF(F6720="","",VLOOKUP(F6720,商品マスタ!$G:$H,2,FALSE))</f>
        <v/>
      </c>
      <c r="H6720" s="81" t="str">
        <f t="shared" si="3430"/>
        <v/>
      </c>
      <c r="I6720" s="82" t="str">
        <f>IF(発注書!E6726="","",発注書!E6726)</f>
        <v/>
      </c>
      <c r="J6720" s="78" t="str">
        <f>IF(発注書!E6726="","",発注書!C6726)</f>
        <v/>
      </c>
    </row>
    <row r="6721" spans="1:10" x14ac:dyDescent="0.55000000000000004">
      <c r="A6721" s="76" t="e">
        <f t="shared" ref="A6721" si="3461">A6719+1</f>
        <v>#REF!</v>
      </c>
      <c r="B6721" s="50">
        <v>1</v>
      </c>
      <c r="E6721" s="78" t="str">
        <f>IF(発注書!E6727="","",発注書!B6727)</f>
        <v/>
      </c>
      <c r="F6721" s="79" t="str">
        <f>IF(J6721="","",VLOOKUP(J6721,商品マスタ!$F:$G,2,FALSE))</f>
        <v/>
      </c>
      <c r="G6721" s="80" t="str">
        <f>IF(F6721="","",VLOOKUP(F6721,商品マスタ!$G:$H,2,FALSE))</f>
        <v/>
      </c>
      <c r="H6721" s="81" t="str">
        <f t="shared" si="3430"/>
        <v/>
      </c>
      <c r="I6721" s="82" t="str">
        <f>IF(発注書!E6727="","",発注書!E6727)</f>
        <v/>
      </c>
      <c r="J6721" s="78" t="str">
        <f>IF(発注書!E6727="","",発注書!C6727)</f>
        <v/>
      </c>
    </row>
    <row r="6722" spans="1:10" x14ac:dyDescent="0.55000000000000004">
      <c r="B6722" s="50">
        <v>2</v>
      </c>
      <c r="E6722" s="78" t="str">
        <f>IF(発注書!E6728="","",発注書!B6728)</f>
        <v/>
      </c>
      <c r="F6722" s="79" t="str">
        <f>IF(J6722="","",VLOOKUP(J6722,商品マスタ!$F:$G,2,FALSE))</f>
        <v/>
      </c>
      <c r="G6722" s="80" t="str">
        <f>IF(F6722="","",VLOOKUP(F6722,商品マスタ!$G:$H,2,FALSE))</f>
        <v/>
      </c>
      <c r="H6722" s="81" t="str">
        <f t="shared" si="3430"/>
        <v/>
      </c>
      <c r="I6722" s="82" t="str">
        <f>IF(発注書!E6728="","",発注書!E6728)</f>
        <v/>
      </c>
      <c r="J6722" s="78" t="str">
        <f>IF(発注書!E6728="","",発注書!C6728)</f>
        <v/>
      </c>
    </row>
    <row r="6723" spans="1:10" x14ac:dyDescent="0.55000000000000004">
      <c r="A6723" s="76" t="e">
        <f t="shared" ref="A6723" si="3462">A6721+1</f>
        <v>#REF!</v>
      </c>
      <c r="B6723" s="50">
        <v>1</v>
      </c>
      <c r="E6723" s="78" t="str">
        <f>IF(発注書!E6729="","",発注書!B6729)</f>
        <v/>
      </c>
      <c r="F6723" s="79" t="str">
        <f>IF(J6723="","",VLOOKUP(J6723,商品マスタ!$F:$G,2,FALSE))</f>
        <v/>
      </c>
      <c r="G6723" s="80" t="str">
        <f>IF(F6723="","",VLOOKUP(F6723,商品マスタ!$G:$H,2,FALSE))</f>
        <v/>
      </c>
      <c r="H6723" s="81" t="str">
        <f t="shared" si="3430"/>
        <v/>
      </c>
      <c r="I6723" s="82" t="str">
        <f>IF(発注書!E6729="","",発注書!E6729)</f>
        <v/>
      </c>
      <c r="J6723" s="78" t="str">
        <f>IF(発注書!E6729="","",発注書!C6729)</f>
        <v/>
      </c>
    </row>
    <row r="6724" spans="1:10" x14ac:dyDescent="0.55000000000000004">
      <c r="B6724" s="50">
        <v>2</v>
      </c>
      <c r="E6724" s="78" t="str">
        <f>IF(発注書!E6730="","",発注書!B6730)</f>
        <v/>
      </c>
      <c r="F6724" s="79" t="str">
        <f>IF(J6724="","",VLOOKUP(J6724,商品マスタ!$F:$G,2,FALSE))</f>
        <v/>
      </c>
      <c r="G6724" s="80" t="str">
        <f>IF(F6724="","",VLOOKUP(F6724,商品マスタ!$G:$H,2,FALSE))</f>
        <v/>
      </c>
      <c r="H6724" s="81" t="str">
        <f t="shared" ref="H6724:H6787" si="3463">IF(E6724="","",IF(E6724="",LEN(SUBSTITUTE(D6724," ","")),LEN(SUBSTITUTE(E6724," ",""))))</f>
        <v/>
      </c>
      <c r="I6724" s="82" t="str">
        <f>IF(発注書!E6730="","",発注書!E6730)</f>
        <v/>
      </c>
      <c r="J6724" s="78" t="str">
        <f>IF(発注書!E6730="","",発注書!C6730)</f>
        <v/>
      </c>
    </row>
    <row r="6725" spans="1:10" x14ac:dyDescent="0.55000000000000004">
      <c r="A6725" s="76" t="e">
        <f t="shared" ref="A6725" si="3464">A6723+1</f>
        <v>#REF!</v>
      </c>
      <c r="B6725" s="50">
        <v>1</v>
      </c>
      <c r="E6725" s="78" t="str">
        <f>IF(発注書!E6731="","",発注書!B6731)</f>
        <v/>
      </c>
      <c r="F6725" s="79" t="str">
        <f>IF(J6725="","",VLOOKUP(J6725,商品マスタ!$F:$G,2,FALSE))</f>
        <v/>
      </c>
      <c r="G6725" s="80" t="str">
        <f>IF(F6725="","",VLOOKUP(F6725,商品マスタ!$G:$H,2,FALSE))</f>
        <v/>
      </c>
      <c r="H6725" s="81" t="str">
        <f t="shared" si="3463"/>
        <v/>
      </c>
      <c r="I6725" s="82" t="str">
        <f>IF(発注書!E6731="","",発注書!E6731)</f>
        <v/>
      </c>
      <c r="J6725" s="78" t="str">
        <f>IF(発注書!E6731="","",発注書!C6731)</f>
        <v/>
      </c>
    </row>
    <row r="6726" spans="1:10" x14ac:dyDescent="0.55000000000000004">
      <c r="B6726" s="50">
        <v>2</v>
      </c>
      <c r="E6726" s="78" t="str">
        <f>IF(発注書!E6732="","",発注書!B6732)</f>
        <v/>
      </c>
      <c r="F6726" s="79" t="str">
        <f>IF(J6726="","",VLOOKUP(J6726,商品マスタ!$F:$G,2,FALSE))</f>
        <v/>
      </c>
      <c r="G6726" s="80" t="str">
        <f>IF(F6726="","",VLOOKUP(F6726,商品マスタ!$G:$H,2,FALSE))</f>
        <v/>
      </c>
      <c r="H6726" s="81" t="str">
        <f t="shared" si="3463"/>
        <v/>
      </c>
      <c r="I6726" s="82" t="str">
        <f>IF(発注書!E6732="","",発注書!E6732)</f>
        <v/>
      </c>
      <c r="J6726" s="78" t="str">
        <f>IF(発注書!E6732="","",発注書!C6732)</f>
        <v/>
      </c>
    </row>
    <row r="6727" spans="1:10" x14ac:dyDescent="0.55000000000000004">
      <c r="A6727" s="76" t="e">
        <f t="shared" ref="A6727" si="3465">A6725+1</f>
        <v>#REF!</v>
      </c>
      <c r="B6727" s="50">
        <v>1</v>
      </c>
      <c r="E6727" s="78" t="str">
        <f>IF(発注書!E6733="","",発注書!B6733)</f>
        <v/>
      </c>
      <c r="F6727" s="79" t="str">
        <f>IF(J6727="","",VLOOKUP(J6727,商品マスタ!$F:$G,2,FALSE))</f>
        <v/>
      </c>
      <c r="G6727" s="80" t="str">
        <f>IF(F6727="","",VLOOKUP(F6727,商品マスタ!$G:$H,2,FALSE))</f>
        <v/>
      </c>
      <c r="H6727" s="81" t="str">
        <f t="shared" si="3463"/>
        <v/>
      </c>
      <c r="I6727" s="82" t="str">
        <f>IF(発注書!E6733="","",発注書!E6733)</f>
        <v/>
      </c>
      <c r="J6727" s="78" t="str">
        <f>IF(発注書!E6733="","",発注書!C6733)</f>
        <v/>
      </c>
    </row>
    <row r="6728" spans="1:10" x14ac:dyDescent="0.55000000000000004">
      <c r="B6728" s="50">
        <v>2</v>
      </c>
      <c r="E6728" s="78" t="str">
        <f>IF(発注書!E6734="","",発注書!B6734)</f>
        <v/>
      </c>
      <c r="F6728" s="79" t="str">
        <f>IF(J6728="","",VLOOKUP(J6728,商品マスタ!$F:$G,2,FALSE))</f>
        <v/>
      </c>
      <c r="G6728" s="80" t="str">
        <f>IF(F6728="","",VLOOKUP(F6728,商品マスタ!$G:$H,2,FALSE))</f>
        <v/>
      </c>
      <c r="H6728" s="81" t="str">
        <f t="shared" si="3463"/>
        <v/>
      </c>
      <c r="I6728" s="82" t="str">
        <f>IF(発注書!E6734="","",発注書!E6734)</f>
        <v/>
      </c>
      <c r="J6728" s="78" t="str">
        <f>IF(発注書!E6734="","",発注書!C6734)</f>
        <v/>
      </c>
    </row>
    <row r="6729" spans="1:10" x14ac:dyDescent="0.55000000000000004">
      <c r="A6729" s="76" t="e">
        <f t="shared" ref="A6729" si="3466">A6727+1</f>
        <v>#REF!</v>
      </c>
      <c r="B6729" s="50">
        <v>1</v>
      </c>
      <c r="E6729" s="78" t="str">
        <f>IF(発注書!E6735="","",発注書!B6735)</f>
        <v/>
      </c>
      <c r="F6729" s="79" t="str">
        <f>IF(J6729="","",VLOOKUP(J6729,商品マスタ!$F:$G,2,FALSE))</f>
        <v/>
      </c>
      <c r="G6729" s="80" t="str">
        <f>IF(F6729="","",VLOOKUP(F6729,商品マスタ!$G:$H,2,FALSE))</f>
        <v/>
      </c>
      <c r="H6729" s="81" t="str">
        <f t="shared" si="3463"/>
        <v/>
      </c>
      <c r="I6729" s="82" t="str">
        <f>IF(発注書!E6735="","",発注書!E6735)</f>
        <v/>
      </c>
      <c r="J6729" s="78" t="str">
        <f>IF(発注書!E6735="","",発注書!C6735)</f>
        <v/>
      </c>
    </row>
    <row r="6730" spans="1:10" x14ac:dyDescent="0.55000000000000004">
      <c r="B6730" s="50">
        <v>2</v>
      </c>
      <c r="E6730" s="78" t="str">
        <f>IF(発注書!E6736="","",発注書!B6736)</f>
        <v/>
      </c>
      <c r="F6730" s="79" t="str">
        <f>IF(J6730="","",VLOOKUP(J6730,商品マスタ!$F:$G,2,FALSE))</f>
        <v/>
      </c>
      <c r="G6730" s="80" t="str">
        <f>IF(F6730="","",VLOOKUP(F6730,商品マスタ!$G:$H,2,FALSE))</f>
        <v/>
      </c>
      <c r="H6730" s="81" t="str">
        <f t="shared" si="3463"/>
        <v/>
      </c>
      <c r="I6730" s="82" t="str">
        <f>IF(発注書!E6736="","",発注書!E6736)</f>
        <v/>
      </c>
      <c r="J6730" s="78" t="str">
        <f>IF(発注書!E6736="","",発注書!C6736)</f>
        <v/>
      </c>
    </row>
    <row r="6731" spans="1:10" x14ac:dyDescent="0.55000000000000004">
      <c r="A6731" s="76" t="e">
        <f t="shared" ref="A6731" si="3467">A6729+1</f>
        <v>#REF!</v>
      </c>
      <c r="B6731" s="50">
        <v>1</v>
      </c>
      <c r="E6731" s="78" t="str">
        <f>IF(発注書!E6737="","",発注書!B6737)</f>
        <v/>
      </c>
      <c r="F6731" s="79" t="str">
        <f>IF(J6731="","",VLOOKUP(J6731,商品マスタ!$F:$G,2,FALSE))</f>
        <v/>
      </c>
      <c r="G6731" s="80" t="str">
        <f>IF(F6731="","",VLOOKUP(F6731,商品マスタ!$G:$H,2,FALSE))</f>
        <v/>
      </c>
      <c r="H6731" s="81" t="str">
        <f t="shared" si="3463"/>
        <v/>
      </c>
      <c r="I6731" s="82" t="str">
        <f>IF(発注書!E6737="","",発注書!E6737)</f>
        <v/>
      </c>
      <c r="J6731" s="78" t="str">
        <f>IF(発注書!E6737="","",発注書!C6737)</f>
        <v/>
      </c>
    </row>
    <row r="6732" spans="1:10" x14ac:dyDescent="0.55000000000000004">
      <c r="B6732" s="50">
        <v>2</v>
      </c>
      <c r="E6732" s="78" t="str">
        <f>IF(発注書!E6738="","",発注書!B6738)</f>
        <v/>
      </c>
      <c r="F6732" s="79" t="str">
        <f>IF(J6732="","",VLOOKUP(J6732,商品マスタ!$F:$G,2,FALSE))</f>
        <v/>
      </c>
      <c r="G6732" s="80" t="str">
        <f>IF(F6732="","",VLOOKUP(F6732,商品マスタ!$G:$H,2,FALSE))</f>
        <v/>
      </c>
      <c r="H6732" s="81" t="str">
        <f t="shared" si="3463"/>
        <v/>
      </c>
      <c r="I6732" s="82" t="str">
        <f>IF(発注書!E6738="","",発注書!E6738)</f>
        <v/>
      </c>
      <c r="J6732" s="78" t="str">
        <f>IF(発注書!E6738="","",発注書!C6738)</f>
        <v/>
      </c>
    </row>
    <row r="6733" spans="1:10" x14ac:dyDescent="0.55000000000000004">
      <c r="A6733" s="76" t="e">
        <f t="shared" ref="A6733" si="3468">A6731+1</f>
        <v>#REF!</v>
      </c>
      <c r="B6733" s="50">
        <v>1</v>
      </c>
      <c r="E6733" s="78" t="str">
        <f>IF(発注書!E6739="","",発注書!B6739)</f>
        <v/>
      </c>
      <c r="F6733" s="79" t="str">
        <f>IF(J6733="","",VLOOKUP(J6733,商品マスタ!$F:$G,2,FALSE))</f>
        <v/>
      </c>
      <c r="G6733" s="80" t="str">
        <f>IF(F6733="","",VLOOKUP(F6733,商品マスタ!$G:$H,2,FALSE))</f>
        <v/>
      </c>
      <c r="H6733" s="81" t="str">
        <f t="shared" si="3463"/>
        <v/>
      </c>
      <c r="I6733" s="82" t="str">
        <f>IF(発注書!E6739="","",発注書!E6739)</f>
        <v/>
      </c>
      <c r="J6733" s="78" t="str">
        <f>IF(発注書!E6739="","",発注書!C6739)</f>
        <v/>
      </c>
    </row>
    <row r="6734" spans="1:10" x14ac:dyDescent="0.55000000000000004">
      <c r="B6734" s="50">
        <v>2</v>
      </c>
      <c r="E6734" s="78" t="str">
        <f>IF(発注書!E6740="","",発注書!B6740)</f>
        <v/>
      </c>
      <c r="F6734" s="79" t="str">
        <f>IF(J6734="","",VLOOKUP(J6734,商品マスタ!$F:$G,2,FALSE))</f>
        <v/>
      </c>
      <c r="G6734" s="80" t="str">
        <f>IF(F6734="","",VLOOKUP(F6734,商品マスタ!$G:$H,2,FALSE))</f>
        <v/>
      </c>
      <c r="H6734" s="81" t="str">
        <f t="shared" si="3463"/>
        <v/>
      </c>
      <c r="I6734" s="82" t="str">
        <f>IF(発注書!E6740="","",発注書!E6740)</f>
        <v/>
      </c>
      <c r="J6734" s="78" t="str">
        <f>IF(発注書!E6740="","",発注書!C6740)</f>
        <v/>
      </c>
    </row>
    <row r="6735" spans="1:10" x14ac:dyDescent="0.55000000000000004">
      <c r="A6735" s="76" t="e">
        <f t="shared" ref="A6735" si="3469">A6733+1</f>
        <v>#REF!</v>
      </c>
      <c r="B6735" s="50">
        <v>1</v>
      </c>
      <c r="E6735" s="78" t="str">
        <f>IF(発注書!E6741="","",発注書!B6741)</f>
        <v/>
      </c>
      <c r="F6735" s="79" t="str">
        <f>IF(J6735="","",VLOOKUP(J6735,商品マスタ!$F:$G,2,FALSE))</f>
        <v/>
      </c>
      <c r="G6735" s="80" t="str">
        <f>IF(F6735="","",VLOOKUP(F6735,商品マスタ!$G:$H,2,FALSE))</f>
        <v/>
      </c>
      <c r="H6735" s="81" t="str">
        <f t="shared" si="3463"/>
        <v/>
      </c>
      <c r="I6735" s="82" t="str">
        <f>IF(発注書!E6741="","",発注書!E6741)</f>
        <v/>
      </c>
      <c r="J6735" s="78" t="str">
        <f>IF(発注書!E6741="","",発注書!C6741)</f>
        <v/>
      </c>
    </row>
    <row r="6736" spans="1:10" x14ac:dyDescent="0.55000000000000004">
      <c r="B6736" s="50">
        <v>2</v>
      </c>
      <c r="E6736" s="78" t="str">
        <f>IF(発注書!E6742="","",発注書!B6742)</f>
        <v/>
      </c>
      <c r="F6736" s="79" t="str">
        <f>IF(J6736="","",VLOOKUP(J6736,商品マスタ!$F:$G,2,FALSE))</f>
        <v/>
      </c>
      <c r="G6736" s="80" t="str">
        <f>IF(F6736="","",VLOOKUP(F6736,商品マスタ!$G:$H,2,FALSE))</f>
        <v/>
      </c>
      <c r="H6736" s="81" t="str">
        <f t="shared" si="3463"/>
        <v/>
      </c>
      <c r="I6736" s="82" t="str">
        <f>IF(発注書!E6742="","",発注書!E6742)</f>
        <v/>
      </c>
      <c r="J6736" s="78" t="str">
        <f>IF(発注書!E6742="","",発注書!C6742)</f>
        <v/>
      </c>
    </row>
    <row r="6737" spans="1:10" x14ac:dyDescent="0.55000000000000004">
      <c r="A6737" s="76" t="e">
        <f t="shared" ref="A6737" si="3470">A6735+1</f>
        <v>#REF!</v>
      </c>
      <c r="B6737" s="50">
        <v>1</v>
      </c>
      <c r="E6737" s="78" t="str">
        <f>IF(発注書!E6743="","",発注書!B6743)</f>
        <v/>
      </c>
      <c r="F6737" s="79" t="str">
        <f>IF(J6737="","",VLOOKUP(J6737,商品マスタ!$F:$G,2,FALSE))</f>
        <v/>
      </c>
      <c r="G6737" s="80" t="str">
        <f>IF(F6737="","",VLOOKUP(F6737,商品マスタ!$G:$H,2,FALSE))</f>
        <v/>
      </c>
      <c r="H6737" s="81" t="str">
        <f t="shared" si="3463"/>
        <v/>
      </c>
      <c r="I6737" s="82" t="str">
        <f>IF(発注書!E6743="","",発注書!E6743)</f>
        <v/>
      </c>
      <c r="J6737" s="78" t="str">
        <f>IF(発注書!E6743="","",発注書!C6743)</f>
        <v/>
      </c>
    </row>
    <row r="6738" spans="1:10" x14ac:dyDescent="0.55000000000000004">
      <c r="B6738" s="50">
        <v>2</v>
      </c>
      <c r="E6738" s="78" t="str">
        <f>IF(発注書!E6744="","",発注書!B6744)</f>
        <v/>
      </c>
      <c r="F6738" s="79" t="str">
        <f>IF(J6738="","",VLOOKUP(J6738,商品マスタ!$F:$G,2,FALSE))</f>
        <v/>
      </c>
      <c r="G6738" s="80" t="str">
        <f>IF(F6738="","",VLOOKUP(F6738,商品マスタ!$G:$H,2,FALSE))</f>
        <v/>
      </c>
      <c r="H6738" s="81" t="str">
        <f t="shared" si="3463"/>
        <v/>
      </c>
      <c r="I6738" s="82" t="str">
        <f>IF(発注書!E6744="","",発注書!E6744)</f>
        <v/>
      </c>
      <c r="J6738" s="78" t="str">
        <f>IF(発注書!E6744="","",発注書!C6744)</f>
        <v/>
      </c>
    </row>
    <row r="6739" spans="1:10" x14ac:dyDescent="0.55000000000000004">
      <c r="A6739" s="76" t="e">
        <f t="shared" ref="A6739" si="3471">A6737+1</f>
        <v>#REF!</v>
      </c>
      <c r="B6739" s="50">
        <v>1</v>
      </c>
      <c r="E6739" s="78" t="str">
        <f>IF(発注書!E6745="","",発注書!B6745)</f>
        <v/>
      </c>
      <c r="F6739" s="79" t="str">
        <f>IF(J6739="","",VLOOKUP(J6739,商品マスタ!$F:$G,2,FALSE))</f>
        <v/>
      </c>
      <c r="G6739" s="80" t="str">
        <f>IF(F6739="","",VLOOKUP(F6739,商品マスタ!$G:$H,2,FALSE))</f>
        <v/>
      </c>
      <c r="H6739" s="81" t="str">
        <f t="shared" si="3463"/>
        <v/>
      </c>
      <c r="I6739" s="82" t="str">
        <f>IF(発注書!E6745="","",発注書!E6745)</f>
        <v/>
      </c>
      <c r="J6739" s="78" t="str">
        <f>IF(発注書!E6745="","",発注書!C6745)</f>
        <v/>
      </c>
    </row>
    <row r="6740" spans="1:10" x14ac:dyDescent="0.55000000000000004">
      <c r="B6740" s="50">
        <v>2</v>
      </c>
      <c r="E6740" s="78" t="str">
        <f>IF(発注書!E6746="","",発注書!B6746)</f>
        <v/>
      </c>
      <c r="F6740" s="79" t="str">
        <f>IF(J6740="","",VLOOKUP(J6740,商品マスタ!$F:$G,2,FALSE))</f>
        <v/>
      </c>
      <c r="G6740" s="80" t="str">
        <f>IF(F6740="","",VLOOKUP(F6740,商品マスタ!$G:$H,2,FALSE))</f>
        <v/>
      </c>
      <c r="H6740" s="81" t="str">
        <f t="shared" si="3463"/>
        <v/>
      </c>
      <c r="I6740" s="82" t="str">
        <f>IF(発注書!E6746="","",発注書!E6746)</f>
        <v/>
      </c>
      <c r="J6740" s="78" t="str">
        <f>IF(発注書!E6746="","",発注書!C6746)</f>
        <v/>
      </c>
    </row>
    <row r="6741" spans="1:10" x14ac:dyDescent="0.55000000000000004">
      <c r="A6741" s="76" t="e">
        <f t="shared" ref="A6741" si="3472">A6739+1</f>
        <v>#REF!</v>
      </c>
      <c r="B6741" s="50">
        <v>1</v>
      </c>
      <c r="E6741" s="78" t="str">
        <f>IF(発注書!E6747="","",発注書!B6747)</f>
        <v/>
      </c>
      <c r="F6741" s="79" t="str">
        <f>IF(J6741="","",VLOOKUP(J6741,商品マスタ!$F:$G,2,FALSE))</f>
        <v/>
      </c>
      <c r="G6741" s="80" t="str">
        <f>IF(F6741="","",VLOOKUP(F6741,商品マスタ!$G:$H,2,FALSE))</f>
        <v/>
      </c>
      <c r="H6741" s="81" t="str">
        <f t="shared" si="3463"/>
        <v/>
      </c>
      <c r="I6741" s="82" t="str">
        <f>IF(発注書!E6747="","",発注書!E6747)</f>
        <v/>
      </c>
      <c r="J6741" s="78" t="str">
        <f>IF(発注書!E6747="","",発注書!C6747)</f>
        <v/>
      </c>
    </row>
    <row r="6742" spans="1:10" x14ac:dyDescent="0.55000000000000004">
      <c r="B6742" s="50">
        <v>2</v>
      </c>
      <c r="E6742" s="78" t="str">
        <f>IF(発注書!E6748="","",発注書!B6748)</f>
        <v/>
      </c>
      <c r="F6742" s="79" t="str">
        <f>IF(J6742="","",VLOOKUP(J6742,商品マスタ!$F:$G,2,FALSE))</f>
        <v/>
      </c>
      <c r="G6742" s="80" t="str">
        <f>IF(F6742="","",VLOOKUP(F6742,商品マスタ!$G:$H,2,FALSE))</f>
        <v/>
      </c>
      <c r="H6742" s="81" t="str">
        <f t="shared" si="3463"/>
        <v/>
      </c>
      <c r="I6742" s="82" t="str">
        <f>IF(発注書!E6748="","",発注書!E6748)</f>
        <v/>
      </c>
      <c r="J6742" s="78" t="str">
        <f>IF(発注書!E6748="","",発注書!C6748)</f>
        <v/>
      </c>
    </row>
    <row r="6743" spans="1:10" x14ac:dyDescent="0.55000000000000004">
      <c r="A6743" s="76" t="e">
        <f t="shared" ref="A6743" si="3473">A6741+1</f>
        <v>#REF!</v>
      </c>
      <c r="B6743" s="50">
        <v>1</v>
      </c>
      <c r="E6743" s="78" t="str">
        <f>IF(発注書!E6749="","",発注書!B6749)</f>
        <v/>
      </c>
      <c r="F6743" s="79" t="str">
        <f>IF(J6743="","",VLOOKUP(J6743,商品マスタ!$F:$G,2,FALSE))</f>
        <v/>
      </c>
      <c r="G6743" s="80" t="str">
        <f>IF(F6743="","",VLOOKUP(F6743,商品マスタ!$G:$H,2,FALSE))</f>
        <v/>
      </c>
      <c r="H6743" s="81" t="str">
        <f t="shared" si="3463"/>
        <v/>
      </c>
      <c r="I6743" s="82" t="str">
        <f>IF(発注書!E6749="","",発注書!E6749)</f>
        <v/>
      </c>
      <c r="J6743" s="78" t="str">
        <f>IF(発注書!E6749="","",発注書!C6749)</f>
        <v/>
      </c>
    </row>
    <row r="6744" spans="1:10" x14ac:dyDescent="0.55000000000000004">
      <c r="B6744" s="50">
        <v>2</v>
      </c>
      <c r="E6744" s="78" t="str">
        <f>IF(発注書!E6750="","",発注書!B6750)</f>
        <v/>
      </c>
      <c r="F6744" s="79" t="str">
        <f>IF(J6744="","",VLOOKUP(J6744,商品マスタ!$F:$G,2,FALSE))</f>
        <v/>
      </c>
      <c r="G6744" s="80" t="str">
        <f>IF(F6744="","",VLOOKUP(F6744,商品マスタ!$G:$H,2,FALSE))</f>
        <v/>
      </c>
      <c r="H6744" s="81" t="str">
        <f t="shared" si="3463"/>
        <v/>
      </c>
      <c r="I6744" s="82" t="str">
        <f>IF(発注書!E6750="","",発注書!E6750)</f>
        <v/>
      </c>
      <c r="J6744" s="78" t="str">
        <f>IF(発注書!E6750="","",発注書!C6750)</f>
        <v/>
      </c>
    </row>
    <row r="6745" spans="1:10" x14ac:dyDescent="0.55000000000000004">
      <c r="A6745" s="76" t="e">
        <f t="shared" ref="A6745" si="3474">A6743+1</f>
        <v>#REF!</v>
      </c>
      <c r="B6745" s="50">
        <v>1</v>
      </c>
      <c r="E6745" s="78" t="str">
        <f>IF(発注書!E6751="","",発注書!B6751)</f>
        <v/>
      </c>
      <c r="F6745" s="79" t="str">
        <f>IF(J6745="","",VLOOKUP(J6745,商品マスタ!$F:$G,2,FALSE))</f>
        <v/>
      </c>
      <c r="G6745" s="80" t="str">
        <f>IF(F6745="","",VLOOKUP(F6745,商品マスタ!$G:$H,2,FALSE))</f>
        <v/>
      </c>
      <c r="H6745" s="81" t="str">
        <f t="shared" si="3463"/>
        <v/>
      </c>
      <c r="I6745" s="82" t="str">
        <f>IF(発注書!E6751="","",発注書!E6751)</f>
        <v/>
      </c>
      <c r="J6745" s="78" t="str">
        <f>IF(発注書!E6751="","",発注書!C6751)</f>
        <v/>
      </c>
    </row>
    <row r="6746" spans="1:10" x14ac:dyDescent="0.55000000000000004">
      <c r="B6746" s="50">
        <v>2</v>
      </c>
      <c r="E6746" s="78" t="str">
        <f>IF(発注書!E6752="","",発注書!B6752)</f>
        <v/>
      </c>
      <c r="F6746" s="79" t="str">
        <f>IF(J6746="","",VLOOKUP(J6746,商品マスタ!$F:$G,2,FALSE))</f>
        <v/>
      </c>
      <c r="G6746" s="80" t="str">
        <f>IF(F6746="","",VLOOKUP(F6746,商品マスタ!$G:$H,2,FALSE))</f>
        <v/>
      </c>
      <c r="H6746" s="81" t="str">
        <f t="shared" si="3463"/>
        <v/>
      </c>
      <c r="I6746" s="82" t="str">
        <f>IF(発注書!E6752="","",発注書!E6752)</f>
        <v/>
      </c>
      <c r="J6746" s="78" t="str">
        <f>IF(発注書!E6752="","",発注書!C6752)</f>
        <v/>
      </c>
    </row>
    <row r="6747" spans="1:10" x14ac:dyDescent="0.55000000000000004">
      <c r="A6747" s="76" t="e">
        <f t="shared" ref="A6747" si="3475">A6745+1</f>
        <v>#REF!</v>
      </c>
      <c r="B6747" s="50">
        <v>1</v>
      </c>
      <c r="E6747" s="78" t="str">
        <f>IF(発注書!E6753="","",発注書!B6753)</f>
        <v/>
      </c>
      <c r="F6747" s="79" t="str">
        <f>IF(J6747="","",VLOOKUP(J6747,商品マスタ!$F:$G,2,FALSE))</f>
        <v/>
      </c>
      <c r="G6747" s="80" t="str">
        <f>IF(F6747="","",VLOOKUP(F6747,商品マスタ!$G:$H,2,FALSE))</f>
        <v/>
      </c>
      <c r="H6747" s="81" t="str">
        <f t="shared" si="3463"/>
        <v/>
      </c>
      <c r="I6747" s="82" t="str">
        <f>IF(発注書!E6753="","",発注書!E6753)</f>
        <v/>
      </c>
      <c r="J6747" s="78" t="str">
        <f>IF(発注書!E6753="","",発注書!C6753)</f>
        <v/>
      </c>
    </row>
    <row r="6748" spans="1:10" x14ac:dyDescent="0.55000000000000004">
      <c r="B6748" s="50">
        <v>2</v>
      </c>
      <c r="E6748" s="78" t="str">
        <f>IF(発注書!E6754="","",発注書!B6754)</f>
        <v/>
      </c>
      <c r="F6748" s="79" t="str">
        <f>IF(J6748="","",VLOOKUP(J6748,商品マスタ!$F:$G,2,FALSE))</f>
        <v/>
      </c>
      <c r="G6748" s="80" t="str">
        <f>IF(F6748="","",VLOOKUP(F6748,商品マスタ!$G:$H,2,FALSE))</f>
        <v/>
      </c>
      <c r="H6748" s="81" t="str">
        <f t="shared" si="3463"/>
        <v/>
      </c>
      <c r="I6748" s="82" t="str">
        <f>IF(発注書!E6754="","",発注書!E6754)</f>
        <v/>
      </c>
      <c r="J6748" s="78" t="str">
        <f>IF(発注書!E6754="","",発注書!C6754)</f>
        <v/>
      </c>
    </row>
    <row r="6749" spans="1:10" x14ac:dyDescent="0.55000000000000004">
      <c r="A6749" s="76" t="e">
        <f t="shared" ref="A6749" si="3476">A6747+1</f>
        <v>#REF!</v>
      </c>
      <c r="B6749" s="50">
        <v>1</v>
      </c>
      <c r="E6749" s="78" t="str">
        <f>IF(発注書!E6755="","",発注書!B6755)</f>
        <v/>
      </c>
      <c r="F6749" s="79" t="str">
        <f>IF(J6749="","",VLOOKUP(J6749,商品マスタ!$F:$G,2,FALSE))</f>
        <v/>
      </c>
      <c r="G6749" s="80" t="str">
        <f>IF(F6749="","",VLOOKUP(F6749,商品マスタ!$G:$H,2,FALSE))</f>
        <v/>
      </c>
      <c r="H6749" s="81" t="str">
        <f t="shared" si="3463"/>
        <v/>
      </c>
      <c r="I6749" s="82" t="str">
        <f>IF(発注書!E6755="","",発注書!E6755)</f>
        <v/>
      </c>
      <c r="J6749" s="78" t="str">
        <f>IF(発注書!E6755="","",発注書!C6755)</f>
        <v/>
      </c>
    </row>
    <row r="6750" spans="1:10" x14ac:dyDescent="0.55000000000000004">
      <c r="B6750" s="50">
        <v>2</v>
      </c>
      <c r="E6750" s="78" t="str">
        <f>IF(発注書!E6756="","",発注書!B6756)</f>
        <v/>
      </c>
      <c r="F6750" s="79" t="str">
        <f>IF(J6750="","",VLOOKUP(J6750,商品マスタ!$F:$G,2,FALSE))</f>
        <v/>
      </c>
      <c r="G6750" s="80" t="str">
        <f>IF(F6750="","",VLOOKUP(F6750,商品マスタ!$G:$H,2,FALSE))</f>
        <v/>
      </c>
      <c r="H6750" s="81" t="str">
        <f t="shared" si="3463"/>
        <v/>
      </c>
      <c r="I6750" s="82" t="str">
        <f>IF(発注書!E6756="","",発注書!E6756)</f>
        <v/>
      </c>
      <c r="J6750" s="78" t="str">
        <f>IF(発注書!E6756="","",発注書!C6756)</f>
        <v/>
      </c>
    </row>
    <row r="6751" spans="1:10" x14ac:dyDescent="0.55000000000000004">
      <c r="A6751" s="76" t="e">
        <f t="shared" ref="A6751" si="3477">A6749+1</f>
        <v>#REF!</v>
      </c>
      <c r="B6751" s="50">
        <v>1</v>
      </c>
      <c r="E6751" s="78" t="str">
        <f>IF(発注書!E6757="","",発注書!B6757)</f>
        <v/>
      </c>
      <c r="F6751" s="79" t="str">
        <f>IF(J6751="","",VLOOKUP(J6751,商品マスタ!$F:$G,2,FALSE))</f>
        <v/>
      </c>
      <c r="G6751" s="80" t="str">
        <f>IF(F6751="","",VLOOKUP(F6751,商品マスタ!$G:$H,2,FALSE))</f>
        <v/>
      </c>
      <c r="H6751" s="81" t="str">
        <f t="shared" si="3463"/>
        <v/>
      </c>
      <c r="I6751" s="82" t="str">
        <f>IF(発注書!E6757="","",発注書!E6757)</f>
        <v/>
      </c>
      <c r="J6751" s="78" t="str">
        <f>IF(発注書!E6757="","",発注書!C6757)</f>
        <v/>
      </c>
    </row>
    <row r="6752" spans="1:10" x14ac:dyDescent="0.55000000000000004">
      <c r="B6752" s="50">
        <v>2</v>
      </c>
      <c r="E6752" s="78" t="str">
        <f>IF(発注書!E6758="","",発注書!B6758)</f>
        <v/>
      </c>
      <c r="F6752" s="79" t="str">
        <f>IF(J6752="","",VLOOKUP(J6752,商品マスタ!$F:$G,2,FALSE))</f>
        <v/>
      </c>
      <c r="G6752" s="80" t="str">
        <f>IF(F6752="","",VLOOKUP(F6752,商品マスタ!$G:$H,2,FALSE))</f>
        <v/>
      </c>
      <c r="H6752" s="81" t="str">
        <f t="shared" si="3463"/>
        <v/>
      </c>
      <c r="I6752" s="82" t="str">
        <f>IF(発注書!E6758="","",発注書!E6758)</f>
        <v/>
      </c>
      <c r="J6752" s="78" t="str">
        <f>IF(発注書!E6758="","",発注書!C6758)</f>
        <v/>
      </c>
    </row>
    <row r="6753" spans="1:10" x14ac:dyDescent="0.55000000000000004">
      <c r="A6753" s="76" t="e">
        <f t="shared" ref="A6753" si="3478">A6751+1</f>
        <v>#REF!</v>
      </c>
      <c r="B6753" s="50">
        <v>1</v>
      </c>
      <c r="E6753" s="78" t="str">
        <f>IF(発注書!E6759="","",発注書!B6759)</f>
        <v/>
      </c>
      <c r="F6753" s="79" t="str">
        <f>IF(J6753="","",VLOOKUP(J6753,商品マスタ!$F:$G,2,FALSE))</f>
        <v/>
      </c>
      <c r="G6753" s="80" t="str">
        <f>IF(F6753="","",VLOOKUP(F6753,商品マスタ!$G:$H,2,FALSE))</f>
        <v/>
      </c>
      <c r="H6753" s="81" t="str">
        <f t="shared" si="3463"/>
        <v/>
      </c>
      <c r="I6753" s="82" t="str">
        <f>IF(発注書!E6759="","",発注書!E6759)</f>
        <v/>
      </c>
      <c r="J6753" s="78" t="str">
        <f>IF(発注書!E6759="","",発注書!C6759)</f>
        <v/>
      </c>
    </row>
    <row r="6754" spans="1:10" x14ac:dyDescent="0.55000000000000004">
      <c r="B6754" s="50">
        <v>2</v>
      </c>
      <c r="E6754" s="78" t="str">
        <f>IF(発注書!E6760="","",発注書!B6760)</f>
        <v/>
      </c>
      <c r="F6754" s="79" t="str">
        <f>IF(J6754="","",VLOOKUP(J6754,商品マスタ!$F:$G,2,FALSE))</f>
        <v/>
      </c>
      <c r="G6754" s="80" t="str">
        <f>IF(F6754="","",VLOOKUP(F6754,商品マスタ!$G:$H,2,FALSE))</f>
        <v/>
      </c>
      <c r="H6754" s="81" t="str">
        <f t="shared" si="3463"/>
        <v/>
      </c>
      <c r="I6754" s="82" t="str">
        <f>IF(発注書!E6760="","",発注書!E6760)</f>
        <v/>
      </c>
      <c r="J6754" s="78" t="str">
        <f>IF(発注書!E6760="","",発注書!C6760)</f>
        <v/>
      </c>
    </row>
    <row r="6755" spans="1:10" x14ac:dyDescent="0.55000000000000004">
      <c r="A6755" s="76" t="e">
        <f t="shared" ref="A6755" si="3479">A6753+1</f>
        <v>#REF!</v>
      </c>
      <c r="B6755" s="50">
        <v>1</v>
      </c>
      <c r="E6755" s="78" t="str">
        <f>IF(発注書!E6761="","",発注書!B6761)</f>
        <v/>
      </c>
      <c r="F6755" s="79" t="str">
        <f>IF(J6755="","",VLOOKUP(J6755,商品マスタ!$F:$G,2,FALSE))</f>
        <v/>
      </c>
      <c r="G6755" s="80" t="str">
        <f>IF(F6755="","",VLOOKUP(F6755,商品マスタ!$G:$H,2,FALSE))</f>
        <v/>
      </c>
      <c r="H6755" s="81" t="str">
        <f t="shared" si="3463"/>
        <v/>
      </c>
      <c r="I6755" s="82" t="str">
        <f>IF(発注書!E6761="","",発注書!E6761)</f>
        <v/>
      </c>
      <c r="J6755" s="78" t="str">
        <f>IF(発注書!E6761="","",発注書!C6761)</f>
        <v/>
      </c>
    </row>
    <row r="6756" spans="1:10" x14ac:dyDescent="0.55000000000000004">
      <c r="B6756" s="50">
        <v>2</v>
      </c>
      <c r="E6756" s="78" t="str">
        <f>IF(発注書!E6762="","",発注書!B6762)</f>
        <v/>
      </c>
      <c r="F6756" s="79" t="str">
        <f>IF(J6756="","",VLOOKUP(J6756,商品マスタ!$F:$G,2,FALSE))</f>
        <v/>
      </c>
      <c r="G6756" s="80" t="str">
        <f>IF(F6756="","",VLOOKUP(F6756,商品マスタ!$G:$H,2,FALSE))</f>
        <v/>
      </c>
      <c r="H6756" s="81" t="str">
        <f t="shared" si="3463"/>
        <v/>
      </c>
      <c r="I6756" s="82" t="str">
        <f>IF(発注書!E6762="","",発注書!E6762)</f>
        <v/>
      </c>
      <c r="J6756" s="78" t="str">
        <f>IF(発注書!E6762="","",発注書!C6762)</f>
        <v/>
      </c>
    </row>
    <row r="6757" spans="1:10" x14ac:dyDescent="0.55000000000000004">
      <c r="A6757" s="76" t="e">
        <f t="shared" ref="A6757" si="3480">A6755+1</f>
        <v>#REF!</v>
      </c>
      <c r="B6757" s="50">
        <v>1</v>
      </c>
      <c r="E6757" s="78" t="str">
        <f>IF(発注書!E6763="","",発注書!B6763)</f>
        <v/>
      </c>
      <c r="F6757" s="79" t="str">
        <f>IF(J6757="","",VLOOKUP(J6757,商品マスタ!$F:$G,2,FALSE))</f>
        <v/>
      </c>
      <c r="G6757" s="80" t="str">
        <f>IF(F6757="","",VLOOKUP(F6757,商品マスタ!$G:$H,2,FALSE))</f>
        <v/>
      </c>
      <c r="H6757" s="81" t="str">
        <f t="shared" si="3463"/>
        <v/>
      </c>
      <c r="I6757" s="82" t="str">
        <f>IF(発注書!E6763="","",発注書!E6763)</f>
        <v/>
      </c>
      <c r="J6757" s="78" t="str">
        <f>IF(発注書!E6763="","",発注書!C6763)</f>
        <v/>
      </c>
    </row>
    <row r="6758" spans="1:10" x14ac:dyDescent="0.55000000000000004">
      <c r="B6758" s="50">
        <v>2</v>
      </c>
      <c r="E6758" s="78" t="str">
        <f>IF(発注書!E6764="","",発注書!B6764)</f>
        <v/>
      </c>
      <c r="F6758" s="79" t="str">
        <f>IF(J6758="","",VLOOKUP(J6758,商品マスタ!$F:$G,2,FALSE))</f>
        <v/>
      </c>
      <c r="G6758" s="80" t="str">
        <f>IF(F6758="","",VLOOKUP(F6758,商品マスタ!$G:$H,2,FALSE))</f>
        <v/>
      </c>
      <c r="H6758" s="81" t="str">
        <f t="shared" si="3463"/>
        <v/>
      </c>
      <c r="I6758" s="82" t="str">
        <f>IF(発注書!E6764="","",発注書!E6764)</f>
        <v/>
      </c>
      <c r="J6758" s="78" t="str">
        <f>IF(発注書!E6764="","",発注書!C6764)</f>
        <v/>
      </c>
    </row>
    <row r="6759" spans="1:10" x14ac:dyDescent="0.55000000000000004">
      <c r="A6759" s="76" t="e">
        <f t="shared" ref="A6759" si="3481">A6757+1</f>
        <v>#REF!</v>
      </c>
      <c r="B6759" s="50">
        <v>1</v>
      </c>
      <c r="E6759" s="78" t="str">
        <f>IF(発注書!E6765="","",発注書!B6765)</f>
        <v/>
      </c>
      <c r="F6759" s="79" t="str">
        <f>IF(J6759="","",VLOOKUP(J6759,商品マスタ!$F:$G,2,FALSE))</f>
        <v/>
      </c>
      <c r="G6759" s="80" t="str">
        <f>IF(F6759="","",VLOOKUP(F6759,商品マスタ!$G:$H,2,FALSE))</f>
        <v/>
      </c>
      <c r="H6759" s="81" t="str">
        <f t="shared" si="3463"/>
        <v/>
      </c>
      <c r="I6759" s="82" t="str">
        <f>IF(発注書!E6765="","",発注書!E6765)</f>
        <v/>
      </c>
      <c r="J6759" s="78" t="str">
        <f>IF(発注書!E6765="","",発注書!C6765)</f>
        <v/>
      </c>
    </row>
    <row r="6760" spans="1:10" x14ac:dyDescent="0.55000000000000004">
      <c r="B6760" s="50">
        <v>2</v>
      </c>
      <c r="E6760" s="78" t="str">
        <f>IF(発注書!E6766="","",発注書!B6766)</f>
        <v/>
      </c>
      <c r="F6760" s="79" t="str">
        <f>IF(J6760="","",VLOOKUP(J6760,商品マスタ!$F:$G,2,FALSE))</f>
        <v/>
      </c>
      <c r="G6760" s="80" t="str">
        <f>IF(F6760="","",VLOOKUP(F6760,商品マスタ!$G:$H,2,FALSE))</f>
        <v/>
      </c>
      <c r="H6760" s="81" t="str">
        <f t="shared" si="3463"/>
        <v/>
      </c>
      <c r="I6760" s="82" t="str">
        <f>IF(発注書!E6766="","",発注書!E6766)</f>
        <v/>
      </c>
      <c r="J6760" s="78" t="str">
        <f>IF(発注書!E6766="","",発注書!C6766)</f>
        <v/>
      </c>
    </row>
    <row r="6761" spans="1:10" x14ac:dyDescent="0.55000000000000004">
      <c r="A6761" s="76" t="e">
        <f t="shared" ref="A6761" si="3482">A6759+1</f>
        <v>#REF!</v>
      </c>
      <c r="B6761" s="50">
        <v>1</v>
      </c>
      <c r="E6761" s="78" t="str">
        <f>IF(発注書!E6767="","",発注書!B6767)</f>
        <v/>
      </c>
      <c r="F6761" s="79" t="str">
        <f>IF(J6761="","",VLOOKUP(J6761,商品マスタ!$F:$G,2,FALSE))</f>
        <v/>
      </c>
      <c r="G6761" s="80" t="str">
        <f>IF(F6761="","",VLOOKUP(F6761,商品マスタ!$G:$H,2,FALSE))</f>
        <v/>
      </c>
      <c r="H6761" s="81" t="str">
        <f t="shared" si="3463"/>
        <v/>
      </c>
      <c r="I6761" s="82" t="str">
        <f>IF(発注書!E6767="","",発注書!E6767)</f>
        <v/>
      </c>
      <c r="J6761" s="78" t="str">
        <f>IF(発注書!E6767="","",発注書!C6767)</f>
        <v/>
      </c>
    </row>
    <row r="6762" spans="1:10" x14ac:dyDescent="0.55000000000000004">
      <c r="B6762" s="50">
        <v>2</v>
      </c>
      <c r="E6762" s="78" t="str">
        <f>IF(発注書!E6768="","",発注書!B6768)</f>
        <v/>
      </c>
      <c r="F6762" s="79" t="str">
        <f>IF(J6762="","",VLOOKUP(J6762,商品マスタ!$F:$G,2,FALSE))</f>
        <v/>
      </c>
      <c r="G6762" s="80" t="str">
        <f>IF(F6762="","",VLOOKUP(F6762,商品マスタ!$G:$H,2,FALSE))</f>
        <v/>
      </c>
      <c r="H6762" s="81" t="str">
        <f t="shared" si="3463"/>
        <v/>
      </c>
      <c r="I6762" s="82" t="str">
        <f>IF(発注書!E6768="","",発注書!E6768)</f>
        <v/>
      </c>
      <c r="J6762" s="78" t="str">
        <f>IF(発注書!E6768="","",発注書!C6768)</f>
        <v/>
      </c>
    </row>
    <row r="6763" spans="1:10" x14ac:dyDescent="0.55000000000000004">
      <c r="A6763" s="76" t="e">
        <f t="shared" ref="A6763" si="3483">A6761+1</f>
        <v>#REF!</v>
      </c>
      <c r="B6763" s="50">
        <v>1</v>
      </c>
      <c r="E6763" s="78" t="str">
        <f>IF(発注書!E6769="","",発注書!B6769)</f>
        <v/>
      </c>
      <c r="F6763" s="79" t="str">
        <f>IF(J6763="","",VLOOKUP(J6763,商品マスタ!$F:$G,2,FALSE))</f>
        <v/>
      </c>
      <c r="G6763" s="80" t="str">
        <f>IF(F6763="","",VLOOKUP(F6763,商品マスタ!$G:$H,2,FALSE))</f>
        <v/>
      </c>
      <c r="H6763" s="81" t="str">
        <f t="shared" si="3463"/>
        <v/>
      </c>
      <c r="I6763" s="82" t="str">
        <f>IF(発注書!E6769="","",発注書!E6769)</f>
        <v/>
      </c>
      <c r="J6763" s="78" t="str">
        <f>IF(発注書!E6769="","",発注書!C6769)</f>
        <v/>
      </c>
    </row>
    <row r="6764" spans="1:10" x14ac:dyDescent="0.55000000000000004">
      <c r="B6764" s="50">
        <v>2</v>
      </c>
      <c r="E6764" s="78" t="str">
        <f>IF(発注書!E6770="","",発注書!B6770)</f>
        <v/>
      </c>
      <c r="F6764" s="79" t="str">
        <f>IF(J6764="","",VLOOKUP(J6764,商品マスタ!$F:$G,2,FALSE))</f>
        <v/>
      </c>
      <c r="G6764" s="80" t="str">
        <f>IF(F6764="","",VLOOKUP(F6764,商品マスタ!$G:$H,2,FALSE))</f>
        <v/>
      </c>
      <c r="H6764" s="81" t="str">
        <f t="shared" si="3463"/>
        <v/>
      </c>
      <c r="I6764" s="82" t="str">
        <f>IF(発注書!E6770="","",発注書!E6770)</f>
        <v/>
      </c>
      <c r="J6764" s="78" t="str">
        <f>IF(発注書!E6770="","",発注書!C6770)</f>
        <v/>
      </c>
    </row>
    <row r="6765" spans="1:10" x14ac:dyDescent="0.55000000000000004">
      <c r="A6765" s="76" t="e">
        <f t="shared" ref="A6765" si="3484">A6763+1</f>
        <v>#REF!</v>
      </c>
      <c r="B6765" s="50">
        <v>1</v>
      </c>
      <c r="E6765" s="78" t="str">
        <f>IF(発注書!E6771="","",発注書!B6771)</f>
        <v/>
      </c>
      <c r="F6765" s="79" t="str">
        <f>IF(J6765="","",VLOOKUP(J6765,商品マスタ!$F:$G,2,FALSE))</f>
        <v/>
      </c>
      <c r="G6765" s="80" t="str">
        <f>IF(F6765="","",VLOOKUP(F6765,商品マスタ!$G:$H,2,FALSE))</f>
        <v/>
      </c>
      <c r="H6765" s="81" t="str">
        <f t="shared" si="3463"/>
        <v/>
      </c>
      <c r="I6765" s="82" t="str">
        <f>IF(発注書!E6771="","",発注書!E6771)</f>
        <v/>
      </c>
      <c r="J6765" s="78" t="str">
        <f>IF(発注書!E6771="","",発注書!C6771)</f>
        <v/>
      </c>
    </row>
    <row r="6766" spans="1:10" x14ac:dyDescent="0.55000000000000004">
      <c r="B6766" s="50">
        <v>2</v>
      </c>
      <c r="E6766" s="78" t="str">
        <f>IF(発注書!E6772="","",発注書!B6772)</f>
        <v/>
      </c>
      <c r="F6766" s="79" t="str">
        <f>IF(J6766="","",VLOOKUP(J6766,商品マスタ!$F:$G,2,FALSE))</f>
        <v/>
      </c>
      <c r="G6766" s="80" t="str">
        <f>IF(F6766="","",VLOOKUP(F6766,商品マスタ!$G:$H,2,FALSE))</f>
        <v/>
      </c>
      <c r="H6766" s="81" t="str">
        <f t="shared" si="3463"/>
        <v/>
      </c>
      <c r="I6766" s="82" t="str">
        <f>IF(発注書!E6772="","",発注書!E6772)</f>
        <v/>
      </c>
      <c r="J6766" s="78" t="str">
        <f>IF(発注書!E6772="","",発注書!C6772)</f>
        <v/>
      </c>
    </row>
    <row r="6767" spans="1:10" x14ac:dyDescent="0.55000000000000004">
      <c r="A6767" s="76" t="e">
        <f t="shared" ref="A6767" si="3485">A6765+1</f>
        <v>#REF!</v>
      </c>
      <c r="B6767" s="50">
        <v>1</v>
      </c>
      <c r="E6767" s="78" t="str">
        <f>IF(発注書!E6773="","",発注書!B6773)</f>
        <v/>
      </c>
      <c r="F6767" s="79" t="str">
        <f>IF(J6767="","",VLOOKUP(J6767,商品マスタ!$F:$G,2,FALSE))</f>
        <v/>
      </c>
      <c r="G6767" s="80" t="str">
        <f>IF(F6767="","",VLOOKUP(F6767,商品マスタ!$G:$H,2,FALSE))</f>
        <v/>
      </c>
      <c r="H6767" s="81" t="str">
        <f t="shared" si="3463"/>
        <v/>
      </c>
      <c r="I6767" s="82" t="str">
        <f>IF(発注書!E6773="","",発注書!E6773)</f>
        <v/>
      </c>
      <c r="J6767" s="78" t="str">
        <f>IF(発注書!E6773="","",発注書!C6773)</f>
        <v/>
      </c>
    </row>
    <row r="6768" spans="1:10" x14ac:dyDescent="0.55000000000000004">
      <c r="B6768" s="50">
        <v>2</v>
      </c>
      <c r="E6768" s="78" t="str">
        <f>IF(発注書!E6774="","",発注書!B6774)</f>
        <v/>
      </c>
      <c r="F6768" s="79" t="str">
        <f>IF(J6768="","",VLOOKUP(J6768,商品マスタ!$F:$G,2,FALSE))</f>
        <v/>
      </c>
      <c r="G6768" s="80" t="str">
        <f>IF(F6768="","",VLOOKUP(F6768,商品マスタ!$G:$H,2,FALSE))</f>
        <v/>
      </c>
      <c r="H6768" s="81" t="str">
        <f t="shared" si="3463"/>
        <v/>
      </c>
      <c r="I6768" s="82" t="str">
        <f>IF(発注書!E6774="","",発注書!E6774)</f>
        <v/>
      </c>
      <c r="J6768" s="78" t="str">
        <f>IF(発注書!E6774="","",発注書!C6774)</f>
        <v/>
      </c>
    </row>
    <row r="6769" spans="1:10" x14ac:dyDescent="0.55000000000000004">
      <c r="A6769" s="76" t="e">
        <f t="shared" ref="A6769" si="3486">A6767+1</f>
        <v>#REF!</v>
      </c>
      <c r="B6769" s="50">
        <v>1</v>
      </c>
      <c r="E6769" s="78" t="str">
        <f>IF(発注書!E6775="","",発注書!B6775)</f>
        <v/>
      </c>
      <c r="F6769" s="79" t="str">
        <f>IF(J6769="","",VLOOKUP(J6769,商品マスタ!$F:$G,2,FALSE))</f>
        <v/>
      </c>
      <c r="G6769" s="80" t="str">
        <f>IF(F6769="","",VLOOKUP(F6769,商品マスタ!$G:$H,2,FALSE))</f>
        <v/>
      </c>
      <c r="H6769" s="81" t="str">
        <f t="shared" si="3463"/>
        <v/>
      </c>
      <c r="I6769" s="82" t="str">
        <f>IF(発注書!E6775="","",発注書!E6775)</f>
        <v/>
      </c>
      <c r="J6769" s="78" t="str">
        <f>IF(発注書!E6775="","",発注書!C6775)</f>
        <v/>
      </c>
    </row>
    <row r="6770" spans="1:10" x14ac:dyDescent="0.55000000000000004">
      <c r="B6770" s="50">
        <v>2</v>
      </c>
      <c r="E6770" s="78" t="str">
        <f>IF(発注書!E6776="","",発注書!B6776)</f>
        <v/>
      </c>
      <c r="F6770" s="79" t="str">
        <f>IF(J6770="","",VLOOKUP(J6770,商品マスタ!$F:$G,2,FALSE))</f>
        <v/>
      </c>
      <c r="G6770" s="80" t="str">
        <f>IF(F6770="","",VLOOKUP(F6770,商品マスタ!$G:$H,2,FALSE))</f>
        <v/>
      </c>
      <c r="H6770" s="81" t="str">
        <f t="shared" si="3463"/>
        <v/>
      </c>
      <c r="I6770" s="82" t="str">
        <f>IF(発注書!E6776="","",発注書!E6776)</f>
        <v/>
      </c>
      <c r="J6770" s="78" t="str">
        <f>IF(発注書!E6776="","",発注書!C6776)</f>
        <v/>
      </c>
    </row>
    <row r="6771" spans="1:10" x14ac:dyDescent="0.55000000000000004">
      <c r="A6771" s="76" t="e">
        <f t="shared" ref="A6771" si="3487">A6769+1</f>
        <v>#REF!</v>
      </c>
      <c r="B6771" s="50">
        <v>1</v>
      </c>
      <c r="E6771" s="78" t="str">
        <f>IF(発注書!E6777="","",発注書!B6777)</f>
        <v/>
      </c>
      <c r="F6771" s="79" t="str">
        <f>IF(J6771="","",VLOOKUP(J6771,商品マスタ!$F:$G,2,FALSE))</f>
        <v/>
      </c>
      <c r="G6771" s="80" t="str">
        <f>IF(F6771="","",VLOOKUP(F6771,商品マスタ!$G:$H,2,FALSE))</f>
        <v/>
      </c>
      <c r="H6771" s="81" t="str">
        <f t="shared" si="3463"/>
        <v/>
      </c>
      <c r="I6771" s="82" t="str">
        <f>IF(発注書!E6777="","",発注書!E6777)</f>
        <v/>
      </c>
      <c r="J6771" s="78" t="str">
        <f>IF(発注書!E6777="","",発注書!C6777)</f>
        <v/>
      </c>
    </row>
    <row r="6772" spans="1:10" x14ac:dyDescent="0.55000000000000004">
      <c r="B6772" s="50">
        <v>2</v>
      </c>
      <c r="E6772" s="78" t="str">
        <f>IF(発注書!E6778="","",発注書!B6778)</f>
        <v/>
      </c>
      <c r="F6772" s="79" t="str">
        <f>IF(J6772="","",VLOOKUP(J6772,商品マスタ!$F:$G,2,FALSE))</f>
        <v/>
      </c>
      <c r="G6772" s="80" t="str">
        <f>IF(F6772="","",VLOOKUP(F6772,商品マスタ!$G:$H,2,FALSE))</f>
        <v/>
      </c>
      <c r="H6772" s="81" t="str">
        <f t="shared" si="3463"/>
        <v/>
      </c>
      <c r="I6772" s="82" t="str">
        <f>IF(発注書!E6778="","",発注書!E6778)</f>
        <v/>
      </c>
      <c r="J6772" s="78" t="str">
        <f>IF(発注書!E6778="","",発注書!C6778)</f>
        <v/>
      </c>
    </row>
    <row r="6773" spans="1:10" x14ac:dyDescent="0.55000000000000004">
      <c r="A6773" s="76" t="e">
        <f t="shared" ref="A6773" si="3488">A6771+1</f>
        <v>#REF!</v>
      </c>
      <c r="B6773" s="50">
        <v>1</v>
      </c>
      <c r="E6773" s="78" t="str">
        <f>IF(発注書!E6779="","",発注書!B6779)</f>
        <v/>
      </c>
      <c r="F6773" s="79" t="str">
        <f>IF(J6773="","",VLOOKUP(J6773,商品マスタ!$F:$G,2,FALSE))</f>
        <v/>
      </c>
      <c r="G6773" s="80" t="str">
        <f>IF(F6773="","",VLOOKUP(F6773,商品マスタ!$G:$H,2,FALSE))</f>
        <v/>
      </c>
      <c r="H6773" s="81" t="str">
        <f t="shared" si="3463"/>
        <v/>
      </c>
      <c r="I6773" s="82" t="str">
        <f>IF(発注書!E6779="","",発注書!E6779)</f>
        <v/>
      </c>
      <c r="J6773" s="78" t="str">
        <f>IF(発注書!E6779="","",発注書!C6779)</f>
        <v/>
      </c>
    </row>
    <row r="6774" spans="1:10" x14ac:dyDescent="0.55000000000000004">
      <c r="B6774" s="50">
        <v>2</v>
      </c>
      <c r="E6774" s="78" t="str">
        <f>IF(発注書!E6780="","",発注書!B6780)</f>
        <v/>
      </c>
      <c r="F6774" s="79" t="str">
        <f>IF(J6774="","",VLOOKUP(J6774,商品マスタ!$F:$G,2,FALSE))</f>
        <v/>
      </c>
      <c r="G6774" s="80" t="str">
        <f>IF(F6774="","",VLOOKUP(F6774,商品マスタ!$G:$H,2,FALSE))</f>
        <v/>
      </c>
      <c r="H6774" s="81" t="str">
        <f t="shared" si="3463"/>
        <v/>
      </c>
      <c r="I6774" s="82" t="str">
        <f>IF(発注書!E6780="","",発注書!E6780)</f>
        <v/>
      </c>
      <c r="J6774" s="78" t="str">
        <f>IF(発注書!E6780="","",発注書!C6780)</f>
        <v/>
      </c>
    </row>
    <row r="6775" spans="1:10" x14ac:dyDescent="0.55000000000000004">
      <c r="A6775" s="76" t="e">
        <f t="shared" ref="A6775" si="3489">A6773+1</f>
        <v>#REF!</v>
      </c>
      <c r="B6775" s="50">
        <v>1</v>
      </c>
      <c r="E6775" s="78" t="str">
        <f>IF(発注書!E6781="","",発注書!B6781)</f>
        <v/>
      </c>
      <c r="F6775" s="79" t="str">
        <f>IF(J6775="","",VLOOKUP(J6775,商品マスタ!$F:$G,2,FALSE))</f>
        <v/>
      </c>
      <c r="G6775" s="80" t="str">
        <f>IF(F6775="","",VLOOKUP(F6775,商品マスタ!$G:$H,2,FALSE))</f>
        <v/>
      </c>
      <c r="H6775" s="81" t="str">
        <f t="shared" si="3463"/>
        <v/>
      </c>
      <c r="I6775" s="82" t="str">
        <f>IF(発注書!E6781="","",発注書!E6781)</f>
        <v/>
      </c>
      <c r="J6775" s="78" t="str">
        <f>IF(発注書!E6781="","",発注書!C6781)</f>
        <v/>
      </c>
    </row>
    <row r="6776" spans="1:10" x14ac:dyDescent="0.55000000000000004">
      <c r="B6776" s="50">
        <v>2</v>
      </c>
      <c r="E6776" s="78" t="str">
        <f>IF(発注書!E6782="","",発注書!B6782)</f>
        <v/>
      </c>
      <c r="F6776" s="79" t="str">
        <f>IF(J6776="","",VLOOKUP(J6776,商品マスタ!$F:$G,2,FALSE))</f>
        <v/>
      </c>
      <c r="G6776" s="80" t="str">
        <f>IF(F6776="","",VLOOKUP(F6776,商品マスタ!$G:$H,2,FALSE))</f>
        <v/>
      </c>
      <c r="H6776" s="81" t="str">
        <f t="shared" si="3463"/>
        <v/>
      </c>
      <c r="I6776" s="82" t="str">
        <f>IF(発注書!E6782="","",発注書!E6782)</f>
        <v/>
      </c>
      <c r="J6776" s="78" t="str">
        <f>IF(発注書!E6782="","",発注書!C6782)</f>
        <v/>
      </c>
    </row>
    <row r="6777" spans="1:10" x14ac:dyDescent="0.55000000000000004">
      <c r="A6777" s="76" t="e">
        <f t="shared" ref="A6777" si="3490">A6775+1</f>
        <v>#REF!</v>
      </c>
      <c r="B6777" s="50">
        <v>1</v>
      </c>
      <c r="E6777" s="78" t="str">
        <f>IF(発注書!E6783="","",発注書!B6783)</f>
        <v/>
      </c>
      <c r="F6777" s="79" t="str">
        <f>IF(J6777="","",VLOOKUP(J6777,商品マスタ!$F:$G,2,FALSE))</f>
        <v/>
      </c>
      <c r="G6777" s="80" t="str">
        <f>IF(F6777="","",VLOOKUP(F6777,商品マスタ!$G:$H,2,FALSE))</f>
        <v/>
      </c>
      <c r="H6777" s="81" t="str">
        <f t="shared" si="3463"/>
        <v/>
      </c>
      <c r="I6777" s="82" t="str">
        <f>IF(発注書!E6783="","",発注書!E6783)</f>
        <v/>
      </c>
      <c r="J6777" s="78" t="str">
        <f>IF(発注書!E6783="","",発注書!C6783)</f>
        <v/>
      </c>
    </row>
    <row r="6778" spans="1:10" x14ac:dyDescent="0.55000000000000004">
      <c r="B6778" s="50">
        <v>2</v>
      </c>
      <c r="E6778" s="78" t="str">
        <f>IF(発注書!E6784="","",発注書!B6784)</f>
        <v/>
      </c>
      <c r="F6778" s="79" t="str">
        <f>IF(J6778="","",VLOOKUP(J6778,商品マスタ!$F:$G,2,FALSE))</f>
        <v/>
      </c>
      <c r="G6778" s="80" t="str">
        <f>IF(F6778="","",VLOOKUP(F6778,商品マスタ!$G:$H,2,FALSE))</f>
        <v/>
      </c>
      <c r="H6778" s="81" t="str">
        <f t="shared" si="3463"/>
        <v/>
      </c>
      <c r="I6778" s="82" t="str">
        <f>IF(発注書!E6784="","",発注書!E6784)</f>
        <v/>
      </c>
      <c r="J6778" s="78" t="str">
        <f>IF(発注書!E6784="","",発注書!C6784)</f>
        <v/>
      </c>
    </row>
    <row r="6779" spans="1:10" x14ac:dyDescent="0.55000000000000004">
      <c r="A6779" s="76" t="e">
        <f t="shared" ref="A6779" si="3491">A6777+1</f>
        <v>#REF!</v>
      </c>
      <c r="B6779" s="50">
        <v>1</v>
      </c>
      <c r="E6779" s="78" t="str">
        <f>IF(発注書!E6785="","",発注書!B6785)</f>
        <v/>
      </c>
      <c r="F6779" s="79" t="str">
        <f>IF(J6779="","",VLOOKUP(J6779,商品マスタ!$F:$G,2,FALSE))</f>
        <v/>
      </c>
      <c r="G6779" s="80" t="str">
        <f>IF(F6779="","",VLOOKUP(F6779,商品マスタ!$G:$H,2,FALSE))</f>
        <v/>
      </c>
      <c r="H6779" s="81" t="str">
        <f t="shared" si="3463"/>
        <v/>
      </c>
      <c r="I6779" s="82" t="str">
        <f>IF(発注書!E6785="","",発注書!E6785)</f>
        <v/>
      </c>
      <c r="J6779" s="78" t="str">
        <f>IF(発注書!E6785="","",発注書!C6785)</f>
        <v/>
      </c>
    </row>
    <row r="6780" spans="1:10" x14ac:dyDescent="0.55000000000000004">
      <c r="B6780" s="50">
        <v>2</v>
      </c>
      <c r="E6780" s="78" t="str">
        <f>IF(発注書!E6786="","",発注書!B6786)</f>
        <v/>
      </c>
      <c r="F6780" s="79" t="str">
        <f>IF(J6780="","",VLOOKUP(J6780,商品マスタ!$F:$G,2,FALSE))</f>
        <v/>
      </c>
      <c r="G6780" s="80" t="str">
        <f>IF(F6780="","",VLOOKUP(F6780,商品マスタ!$G:$H,2,FALSE))</f>
        <v/>
      </c>
      <c r="H6780" s="81" t="str">
        <f t="shared" si="3463"/>
        <v/>
      </c>
      <c r="I6780" s="82" t="str">
        <f>IF(発注書!E6786="","",発注書!E6786)</f>
        <v/>
      </c>
      <c r="J6780" s="78" t="str">
        <f>IF(発注書!E6786="","",発注書!C6786)</f>
        <v/>
      </c>
    </row>
    <row r="6781" spans="1:10" x14ac:dyDescent="0.55000000000000004">
      <c r="A6781" s="76" t="e">
        <f t="shared" ref="A6781" si="3492">A6779+1</f>
        <v>#REF!</v>
      </c>
      <c r="B6781" s="50">
        <v>1</v>
      </c>
      <c r="E6781" s="78" t="str">
        <f>IF(発注書!E6787="","",発注書!B6787)</f>
        <v/>
      </c>
      <c r="F6781" s="79" t="str">
        <f>IF(J6781="","",VLOOKUP(J6781,商品マスタ!$F:$G,2,FALSE))</f>
        <v/>
      </c>
      <c r="G6781" s="80" t="str">
        <f>IF(F6781="","",VLOOKUP(F6781,商品マスタ!$G:$H,2,FALSE))</f>
        <v/>
      </c>
      <c r="H6781" s="81" t="str">
        <f t="shared" si="3463"/>
        <v/>
      </c>
      <c r="I6781" s="82" t="str">
        <f>IF(発注書!E6787="","",発注書!E6787)</f>
        <v/>
      </c>
      <c r="J6781" s="78" t="str">
        <f>IF(発注書!E6787="","",発注書!C6787)</f>
        <v/>
      </c>
    </row>
    <row r="6782" spans="1:10" x14ac:dyDescent="0.55000000000000004">
      <c r="B6782" s="50">
        <v>2</v>
      </c>
      <c r="E6782" s="78" t="str">
        <f>IF(発注書!E6788="","",発注書!B6788)</f>
        <v/>
      </c>
      <c r="F6782" s="79" t="str">
        <f>IF(J6782="","",VLOOKUP(J6782,商品マスタ!$F:$G,2,FALSE))</f>
        <v/>
      </c>
      <c r="G6782" s="80" t="str">
        <f>IF(F6782="","",VLOOKUP(F6782,商品マスタ!$G:$H,2,FALSE))</f>
        <v/>
      </c>
      <c r="H6782" s="81" t="str">
        <f t="shared" si="3463"/>
        <v/>
      </c>
      <c r="I6782" s="82" t="str">
        <f>IF(発注書!E6788="","",発注書!E6788)</f>
        <v/>
      </c>
      <c r="J6782" s="78" t="str">
        <f>IF(発注書!E6788="","",発注書!C6788)</f>
        <v/>
      </c>
    </row>
    <row r="6783" spans="1:10" x14ac:dyDescent="0.55000000000000004">
      <c r="A6783" s="76" t="e">
        <f t="shared" ref="A6783" si="3493">A6781+1</f>
        <v>#REF!</v>
      </c>
      <c r="B6783" s="50">
        <v>1</v>
      </c>
      <c r="E6783" s="78" t="str">
        <f>IF(発注書!E6789="","",発注書!B6789)</f>
        <v/>
      </c>
      <c r="F6783" s="79" t="str">
        <f>IF(J6783="","",VLOOKUP(J6783,商品マスタ!$F:$G,2,FALSE))</f>
        <v/>
      </c>
      <c r="G6783" s="80" t="str">
        <f>IF(F6783="","",VLOOKUP(F6783,商品マスタ!$G:$H,2,FALSE))</f>
        <v/>
      </c>
      <c r="H6783" s="81" t="str">
        <f t="shared" si="3463"/>
        <v/>
      </c>
      <c r="I6783" s="82" t="str">
        <f>IF(発注書!E6789="","",発注書!E6789)</f>
        <v/>
      </c>
      <c r="J6783" s="78" t="str">
        <f>IF(発注書!E6789="","",発注書!C6789)</f>
        <v/>
      </c>
    </row>
    <row r="6784" spans="1:10" x14ac:dyDescent="0.55000000000000004">
      <c r="B6784" s="50">
        <v>2</v>
      </c>
      <c r="E6784" s="78" t="str">
        <f>IF(発注書!E6790="","",発注書!B6790)</f>
        <v/>
      </c>
      <c r="F6784" s="79" t="str">
        <f>IF(J6784="","",VLOOKUP(J6784,商品マスタ!$F:$G,2,FALSE))</f>
        <v/>
      </c>
      <c r="G6784" s="80" t="str">
        <f>IF(F6784="","",VLOOKUP(F6784,商品マスタ!$G:$H,2,FALSE))</f>
        <v/>
      </c>
      <c r="H6784" s="81" t="str">
        <f t="shared" si="3463"/>
        <v/>
      </c>
      <c r="I6784" s="82" t="str">
        <f>IF(発注書!E6790="","",発注書!E6790)</f>
        <v/>
      </c>
      <c r="J6784" s="78" t="str">
        <f>IF(発注書!E6790="","",発注書!C6790)</f>
        <v/>
      </c>
    </row>
    <row r="6785" spans="1:10" x14ac:dyDescent="0.55000000000000004">
      <c r="A6785" s="76" t="e">
        <f t="shared" ref="A6785" si="3494">A6783+1</f>
        <v>#REF!</v>
      </c>
      <c r="B6785" s="50">
        <v>1</v>
      </c>
      <c r="E6785" s="78" t="str">
        <f>IF(発注書!E6791="","",発注書!B6791)</f>
        <v/>
      </c>
      <c r="F6785" s="79" t="str">
        <f>IF(J6785="","",VLOOKUP(J6785,商品マスタ!$F:$G,2,FALSE))</f>
        <v/>
      </c>
      <c r="G6785" s="80" t="str">
        <f>IF(F6785="","",VLOOKUP(F6785,商品マスタ!$G:$H,2,FALSE))</f>
        <v/>
      </c>
      <c r="H6785" s="81" t="str">
        <f t="shared" si="3463"/>
        <v/>
      </c>
      <c r="I6785" s="82" t="str">
        <f>IF(発注書!E6791="","",発注書!E6791)</f>
        <v/>
      </c>
      <c r="J6785" s="78" t="str">
        <f>IF(発注書!E6791="","",発注書!C6791)</f>
        <v/>
      </c>
    </row>
    <row r="6786" spans="1:10" x14ac:dyDescent="0.55000000000000004">
      <c r="B6786" s="50">
        <v>2</v>
      </c>
      <c r="E6786" s="78" t="str">
        <f>IF(発注書!E6792="","",発注書!B6792)</f>
        <v/>
      </c>
      <c r="F6786" s="79" t="str">
        <f>IF(J6786="","",VLOOKUP(J6786,商品マスタ!$F:$G,2,FALSE))</f>
        <v/>
      </c>
      <c r="G6786" s="80" t="str">
        <f>IF(F6786="","",VLOOKUP(F6786,商品マスタ!$G:$H,2,FALSE))</f>
        <v/>
      </c>
      <c r="H6786" s="81" t="str">
        <f t="shared" si="3463"/>
        <v/>
      </c>
      <c r="I6786" s="82" t="str">
        <f>IF(発注書!E6792="","",発注書!E6792)</f>
        <v/>
      </c>
      <c r="J6786" s="78" t="str">
        <f>IF(発注書!E6792="","",発注書!C6792)</f>
        <v/>
      </c>
    </row>
    <row r="6787" spans="1:10" x14ac:dyDescent="0.55000000000000004">
      <c r="A6787" s="76" t="e">
        <f t="shared" ref="A6787" si="3495">A6785+1</f>
        <v>#REF!</v>
      </c>
      <c r="B6787" s="50">
        <v>1</v>
      </c>
      <c r="E6787" s="78" t="str">
        <f>IF(発注書!E6793="","",発注書!B6793)</f>
        <v/>
      </c>
      <c r="F6787" s="79" t="str">
        <f>IF(J6787="","",VLOOKUP(J6787,商品マスタ!$F:$G,2,FALSE))</f>
        <v/>
      </c>
      <c r="G6787" s="80" t="str">
        <f>IF(F6787="","",VLOOKUP(F6787,商品マスタ!$G:$H,2,FALSE))</f>
        <v/>
      </c>
      <c r="H6787" s="81" t="str">
        <f t="shared" si="3463"/>
        <v/>
      </c>
      <c r="I6787" s="82" t="str">
        <f>IF(発注書!E6793="","",発注書!E6793)</f>
        <v/>
      </c>
      <c r="J6787" s="78" t="str">
        <f>IF(発注書!E6793="","",発注書!C6793)</f>
        <v/>
      </c>
    </row>
    <row r="6788" spans="1:10" x14ac:dyDescent="0.55000000000000004">
      <c r="B6788" s="50">
        <v>2</v>
      </c>
      <c r="E6788" s="78" t="str">
        <f>IF(発注書!E6794="","",発注書!B6794)</f>
        <v/>
      </c>
      <c r="F6788" s="79" t="str">
        <f>IF(J6788="","",VLOOKUP(J6788,商品マスタ!$F:$G,2,FALSE))</f>
        <v/>
      </c>
      <c r="G6788" s="80" t="str">
        <f>IF(F6788="","",VLOOKUP(F6788,商品マスタ!$G:$H,2,FALSE))</f>
        <v/>
      </c>
      <c r="H6788" s="81" t="str">
        <f t="shared" ref="H6788:H6851" si="3496">IF(E6788="","",IF(E6788="",LEN(SUBSTITUTE(D6788," ","")),LEN(SUBSTITUTE(E6788," ",""))))</f>
        <v/>
      </c>
      <c r="I6788" s="82" t="str">
        <f>IF(発注書!E6794="","",発注書!E6794)</f>
        <v/>
      </c>
      <c r="J6788" s="78" t="str">
        <f>IF(発注書!E6794="","",発注書!C6794)</f>
        <v/>
      </c>
    </row>
    <row r="6789" spans="1:10" x14ac:dyDescent="0.55000000000000004">
      <c r="A6789" s="76" t="e">
        <f t="shared" ref="A6789" si="3497">A6787+1</f>
        <v>#REF!</v>
      </c>
      <c r="B6789" s="50">
        <v>1</v>
      </c>
      <c r="E6789" s="78" t="str">
        <f>IF(発注書!E6795="","",発注書!B6795)</f>
        <v/>
      </c>
      <c r="F6789" s="79" t="str">
        <f>IF(J6789="","",VLOOKUP(J6789,商品マスタ!$F:$G,2,FALSE))</f>
        <v/>
      </c>
      <c r="G6789" s="80" t="str">
        <f>IF(F6789="","",VLOOKUP(F6789,商品マスタ!$G:$H,2,FALSE))</f>
        <v/>
      </c>
      <c r="H6789" s="81" t="str">
        <f t="shared" si="3496"/>
        <v/>
      </c>
      <c r="I6789" s="82" t="str">
        <f>IF(発注書!E6795="","",発注書!E6795)</f>
        <v/>
      </c>
      <c r="J6789" s="78" t="str">
        <f>IF(発注書!E6795="","",発注書!C6795)</f>
        <v/>
      </c>
    </row>
    <row r="6790" spans="1:10" x14ac:dyDescent="0.55000000000000004">
      <c r="B6790" s="50">
        <v>2</v>
      </c>
      <c r="E6790" s="78" t="str">
        <f>IF(発注書!E6796="","",発注書!B6796)</f>
        <v/>
      </c>
      <c r="F6790" s="79" t="str">
        <f>IF(J6790="","",VLOOKUP(J6790,商品マスタ!$F:$G,2,FALSE))</f>
        <v/>
      </c>
      <c r="G6790" s="80" t="str">
        <f>IF(F6790="","",VLOOKUP(F6790,商品マスタ!$G:$H,2,FALSE))</f>
        <v/>
      </c>
      <c r="H6790" s="81" t="str">
        <f t="shared" si="3496"/>
        <v/>
      </c>
      <c r="I6790" s="82" t="str">
        <f>IF(発注書!E6796="","",発注書!E6796)</f>
        <v/>
      </c>
      <c r="J6790" s="78" t="str">
        <f>IF(発注書!E6796="","",発注書!C6796)</f>
        <v/>
      </c>
    </row>
    <row r="6791" spans="1:10" x14ac:dyDescent="0.55000000000000004">
      <c r="A6791" s="76" t="e">
        <f t="shared" ref="A6791" si="3498">A6789+1</f>
        <v>#REF!</v>
      </c>
      <c r="B6791" s="50">
        <v>1</v>
      </c>
      <c r="E6791" s="78" t="str">
        <f>IF(発注書!E6797="","",発注書!B6797)</f>
        <v/>
      </c>
      <c r="F6791" s="79" t="str">
        <f>IF(J6791="","",VLOOKUP(J6791,商品マスタ!$F:$G,2,FALSE))</f>
        <v/>
      </c>
      <c r="G6791" s="80" t="str">
        <f>IF(F6791="","",VLOOKUP(F6791,商品マスタ!$G:$H,2,FALSE))</f>
        <v/>
      </c>
      <c r="H6791" s="81" t="str">
        <f t="shared" si="3496"/>
        <v/>
      </c>
      <c r="I6791" s="82" t="str">
        <f>IF(発注書!E6797="","",発注書!E6797)</f>
        <v/>
      </c>
      <c r="J6791" s="78" t="str">
        <f>IF(発注書!E6797="","",発注書!C6797)</f>
        <v/>
      </c>
    </row>
    <row r="6792" spans="1:10" x14ac:dyDescent="0.55000000000000004">
      <c r="B6792" s="50">
        <v>2</v>
      </c>
      <c r="E6792" s="78" t="str">
        <f>IF(発注書!E6798="","",発注書!B6798)</f>
        <v/>
      </c>
      <c r="F6792" s="79" t="str">
        <f>IF(J6792="","",VLOOKUP(J6792,商品マスタ!$F:$G,2,FALSE))</f>
        <v/>
      </c>
      <c r="G6792" s="80" t="str">
        <f>IF(F6792="","",VLOOKUP(F6792,商品マスタ!$G:$H,2,FALSE))</f>
        <v/>
      </c>
      <c r="H6792" s="81" t="str">
        <f t="shared" si="3496"/>
        <v/>
      </c>
      <c r="I6792" s="82" t="str">
        <f>IF(発注書!E6798="","",発注書!E6798)</f>
        <v/>
      </c>
      <c r="J6792" s="78" t="str">
        <f>IF(発注書!E6798="","",発注書!C6798)</f>
        <v/>
      </c>
    </row>
    <row r="6793" spans="1:10" x14ac:dyDescent="0.55000000000000004">
      <c r="A6793" s="76" t="e">
        <f t="shared" ref="A6793" si="3499">A6791+1</f>
        <v>#REF!</v>
      </c>
      <c r="B6793" s="50">
        <v>1</v>
      </c>
      <c r="E6793" s="78" t="str">
        <f>IF(発注書!E6799="","",発注書!B6799)</f>
        <v/>
      </c>
      <c r="F6793" s="79" t="str">
        <f>IF(J6793="","",VLOOKUP(J6793,商品マスタ!$F:$G,2,FALSE))</f>
        <v/>
      </c>
      <c r="G6793" s="80" t="str">
        <f>IF(F6793="","",VLOOKUP(F6793,商品マスタ!$G:$H,2,FALSE))</f>
        <v/>
      </c>
      <c r="H6793" s="81" t="str">
        <f t="shared" si="3496"/>
        <v/>
      </c>
      <c r="I6793" s="82" t="str">
        <f>IF(発注書!E6799="","",発注書!E6799)</f>
        <v/>
      </c>
      <c r="J6793" s="78" t="str">
        <f>IF(発注書!E6799="","",発注書!C6799)</f>
        <v/>
      </c>
    </row>
    <row r="6794" spans="1:10" x14ac:dyDescent="0.55000000000000004">
      <c r="B6794" s="50">
        <v>2</v>
      </c>
      <c r="E6794" s="78" t="str">
        <f>IF(発注書!E6800="","",発注書!B6800)</f>
        <v/>
      </c>
      <c r="F6794" s="79" t="str">
        <f>IF(J6794="","",VLOOKUP(J6794,商品マスタ!$F:$G,2,FALSE))</f>
        <v/>
      </c>
      <c r="G6794" s="80" t="str">
        <f>IF(F6794="","",VLOOKUP(F6794,商品マスタ!$G:$H,2,FALSE))</f>
        <v/>
      </c>
      <c r="H6794" s="81" t="str">
        <f t="shared" si="3496"/>
        <v/>
      </c>
      <c r="I6794" s="82" t="str">
        <f>IF(発注書!E6800="","",発注書!E6800)</f>
        <v/>
      </c>
      <c r="J6794" s="78" t="str">
        <f>IF(発注書!E6800="","",発注書!C6800)</f>
        <v/>
      </c>
    </row>
    <row r="6795" spans="1:10" x14ac:dyDescent="0.55000000000000004">
      <c r="A6795" s="76" t="e">
        <f t="shared" ref="A6795" si="3500">A6793+1</f>
        <v>#REF!</v>
      </c>
      <c r="B6795" s="50">
        <v>1</v>
      </c>
      <c r="E6795" s="78" t="str">
        <f>IF(発注書!E6801="","",発注書!B6801)</f>
        <v/>
      </c>
      <c r="F6795" s="79" t="str">
        <f>IF(J6795="","",VLOOKUP(J6795,商品マスタ!$F:$G,2,FALSE))</f>
        <v/>
      </c>
      <c r="G6795" s="80" t="str">
        <f>IF(F6795="","",VLOOKUP(F6795,商品マスタ!$G:$H,2,FALSE))</f>
        <v/>
      </c>
      <c r="H6795" s="81" t="str">
        <f t="shared" si="3496"/>
        <v/>
      </c>
      <c r="I6795" s="82" t="str">
        <f>IF(発注書!E6801="","",発注書!E6801)</f>
        <v/>
      </c>
      <c r="J6795" s="78" t="str">
        <f>IF(発注書!E6801="","",発注書!C6801)</f>
        <v/>
      </c>
    </row>
    <row r="6796" spans="1:10" x14ac:dyDescent="0.55000000000000004">
      <c r="B6796" s="50">
        <v>2</v>
      </c>
      <c r="E6796" s="78" t="str">
        <f>IF(発注書!E6802="","",発注書!B6802)</f>
        <v/>
      </c>
      <c r="F6796" s="79" t="str">
        <f>IF(J6796="","",VLOOKUP(J6796,商品マスタ!$F:$G,2,FALSE))</f>
        <v/>
      </c>
      <c r="G6796" s="80" t="str">
        <f>IF(F6796="","",VLOOKUP(F6796,商品マスタ!$G:$H,2,FALSE))</f>
        <v/>
      </c>
      <c r="H6796" s="81" t="str">
        <f t="shared" si="3496"/>
        <v/>
      </c>
      <c r="I6796" s="82" t="str">
        <f>IF(発注書!E6802="","",発注書!E6802)</f>
        <v/>
      </c>
      <c r="J6796" s="78" t="str">
        <f>IF(発注書!E6802="","",発注書!C6802)</f>
        <v/>
      </c>
    </row>
    <row r="6797" spans="1:10" x14ac:dyDescent="0.55000000000000004">
      <c r="A6797" s="76" t="e">
        <f t="shared" ref="A6797" si="3501">A6795+1</f>
        <v>#REF!</v>
      </c>
      <c r="B6797" s="50">
        <v>1</v>
      </c>
      <c r="E6797" s="78" t="str">
        <f>IF(発注書!E6803="","",発注書!B6803)</f>
        <v/>
      </c>
      <c r="F6797" s="79" t="str">
        <f>IF(J6797="","",VLOOKUP(J6797,商品マスタ!$F:$G,2,FALSE))</f>
        <v/>
      </c>
      <c r="G6797" s="80" t="str">
        <f>IF(F6797="","",VLOOKUP(F6797,商品マスタ!$G:$H,2,FALSE))</f>
        <v/>
      </c>
      <c r="H6797" s="81" t="str">
        <f t="shared" si="3496"/>
        <v/>
      </c>
      <c r="I6797" s="82" t="str">
        <f>IF(発注書!E6803="","",発注書!E6803)</f>
        <v/>
      </c>
      <c r="J6797" s="78" t="str">
        <f>IF(発注書!E6803="","",発注書!C6803)</f>
        <v/>
      </c>
    </row>
    <row r="6798" spans="1:10" x14ac:dyDescent="0.55000000000000004">
      <c r="B6798" s="50">
        <v>2</v>
      </c>
      <c r="E6798" s="78" t="str">
        <f>IF(発注書!E6804="","",発注書!B6804)</f>
        <v/>
      </c>
      <c r="F6798" s="79" t="str">
        <f>IF(J6798="","",VLOOKUP(J6798,商品マスタ!$F:$G,2,FALSE))</f>
        <v/>
      </c>
      <c r="G6798" s="80" t="str">
        <f>IF(F6798="","",VLOOKUP(F6798,商品マスタ!$G:$H,2,FALSE))</f>
        <v/>
      </c>
      <c r="H6798" s="81" t="str">
        <f t="shared" si="3496"/>
        <v/>
      </c>
      <c r="I6798" s="82" t="str">
        <f>IF(発注書!E6804="","",発注書!E6804)</f>
        <v/>
      </c>
      <c r="J6798" s="78" t="str">
        <f>IF(発注書!E6804="","",発注書!C6804)</f>
        <v/>
      </c>
    </row>
    <row r="6799" spans="1:10" x14ac:dyDescent="0.55000000000000004">
      <c r="A6799" s="76" t="e">
        <f t="shared" ref="A6799" si="3502">A6797+1</f>
        <v>#REF!</v>
      </c>
      <c r="B6799" s="50">
        <v>1</v>
      </c>
      <c r="E6799" s="78" t="str">
        <f>IF(発注書!E6805="","",発注書!B6805)</f>
        <v/>
      </c>
      <c r="F6799" s="79" t="str">
        <f>IF(J6799="","",VLOOKUP(J6799,商品マスタ!$F:$G,2,FALSE))</f>
        <v/>
      </c>
      <c r="G6799" s="80" t="str">
        <f>IF(F6799="","",VLOOKUP(F6799,商品マスタ!$G:$H,2,FALSE))</f>
        <v/>
      </c>
      <c r="H6799" s="81" t="str">
        <f t="shared" si="3496"/>
        <v/>
      </c>
      <c r="I6799" s="82" t="str">
        <f>IF(発注書!E6805="","",発注書!E6805)</f>
        <v/>
      </c>
      <c r="J6799" s="78" t="str">
        <f>IF(発注書!E6805="","",発注書!C6805)</f>
        <v/>
      </c>
    </row>
    <row r="6800" spans="1:10" x14ac:dyDescent="0.55000000000000004">
      <c r="B6800" s="50">
        <v>2</v>
      </c>
      <c r="E6800" s="78" t="str">
        <f>IF(発注書!E6806="","",発注書!B6806)</f>
        <v/>
      </c>
      <c r="F6800" s="79" t="str">
        <f>IF(J6800="","",VLOOKUP(J6800,商品マスタ!$F:$G,2,FALSE))</f>
        <v/>
      </c>
      <c r="G6800" s="80" t="str">
        <f>IF(F6800="","",VLOOKUP(F6800,商品マスタ!$G:$H,2,FALSE))</f>
        <v/>
      </c>
      <c r="H6800" s="81" t="str">
        <f t="shared" si="3496"/>
        <v/>
      </c>
      <c r="I6800" s="82" t="str">
        <f>IF(発注書!E6806="","",発注書!E6806)</f>
        <v/>
      </c>
      <c r="J6800" s="78" t="str">
        <f>IF(発注書!E6806="","",発注書!C6806)</f>
        <v/>
      </c>
    </row>
    <row r="6801" spans="1:10" x14ac:dyDescent="0.55000000000000004">
      <c r="A6801" s="76" t="e">
        <f t="shared" ref="A6801" si="3503">A6799+1</f>
        <v>#REF!</v>
      </c>
      <c r="B6801" s="50">
        <v>1</v>
      </c>
      <c r="E6801" s="78" t="str">
        <f>IF(発注書!E6807="","",発注書!B6807)</f>
        <v/>
      </c>
      <c r="F6801" s="79" t="str">
        <f>IF(J6801="","",VLOOKUP(J6801,商品マスタ!$F:$G,2,FALSE))</f>
        <v/>
      </c>
      <c r="G6801" s="80" t="str">
        <f>IF(F6801="","",VLOOKUP(F6801,商品マスタ!$G:$H,2,FALSE))</f>
        <v/>
      </c>
      <c r="H6801" s="81" t="str">
        <f t="shared" si="3496"/>
        <v/>
      </c>
      <c r="I6801" s="82" t="str">
        <f>IF(発注書!E6807="","",発注書!E6807)</f>
        <v/>
      </c>
      <c r="J6801" s="78" t="str">
        <f>IF(発注書!E6807="","",発注書!C6807)</f>
        <v/>
      </c>
    </row>
    <row r="6802" spans="1:10" x14ac:dyDescent="0.55000000000000004">
      <c r="B6802" s="50">
        <v>2</v>
      </c>
      <c r="E6802" s="78" t="str">
        <f>IF(発注書!E6808="","",発注書!B6808)</f>
        <v/>
      </c>
      <c r="F6802" s="79" t="str">
        <f>IF(J6802="","",VLOOKUP(J6802,商品マスタ!$F:$G,2,FALSE))</f>
        <v/>
      </c>
      <c r="G6802" s="80" t="str">
        <f>IF(F6802="","",VLOOKUP(F6802,商品マスタ!$G:$H,2,FALSE))</f>
        <v/>
      </c>
      <c r="H6802" s="81" t="str">
        <f t="shared" si="3496"/>
        <v/>
      </c>
      <c r="I6802" s="82" t="str">
        <f>IF(発注書!E6808="","",発注書!E6808)</f>
        <v/>
      </c>
      <c r="J6802" s="78" t="str">
        <f>IF(発注書!E6808="","",発注書!C6808)</f>
        <v/>
      </c>
    </row>
    <row r="6803" spans="1:10" x14ac:dyDescent="0.55000000000000004">
      <c r="A6803" s="76" t="e">
        <f t="shared" ref="A6803" si="3504">A6801+1</f>
        <v>#REF!</v>
      </c>
      <c r="B6803" s="50">
        <v>1</v>
      </c>
      <c r="E6803" s="78" t="str">
        <f>IF(発注書!E6809="","",発注書!B6809)</f>
        <v/>
      </c>
      <c r="F6803" s="79" t="str">
        <f>IF(J6803="","",VLOOKUP(J6803,商品マスタ!$F:$G,2,FALSE))</f>
        <v/>
      </c>
      <c r="G6803" s="80" t="str">
        <f>IF(F6803="","",VLOOKUP(F6803,商品マスタ!$G:$H,2,FALSE))</f>
        <v/>
      </c>
      <c r="H6803" s="81" t="str">
        <f t="shared" si="3496"/>
        <v/>
      </c>
      <c r="I6803" s="82" t="str">
        <f>IF(発注書!E6809="","",発注書!E6809)</f>
        <v/>
      </c>
      <c r="J6803" s="78" t="str">
        <f>IF(発注書!E6809="","",発注書!C6809)</f>
        <v/>
      </c>
    </row>
    <row r="6804" spans="1:10" x14ac:dyDescent="0.55000000000000004">
      <c r="B6804" s="50">
        <v>2</v>
      </c>
      <c r="E6804" s="78" t="str">
        <f>IF(発注書!E6810="","",発注書!B6810)</f>
        <v/>
      </c>
      <c r="F6804" s="79" t="str">
        <f>IF(J6804="","",VLOOKUP(J6804,商品マスタ!$F:$G,2,FALSE))</f>
        <v/>
      </c>
      <c r="G6804" s="80" t="str">
        <f>IF(F6804="","",VLOOKUP(F6804,商品マスタ!$G:$H,2,FALSE))</f>
        <v/>
      </c>
      <c r="H6804" s="81" t="str">
        <f t="shared" si="3496"/>
        <v/>
      </c>
      <c r="I6804" s="82" t="str">
        <f>IF(発注書!E6810="","",発注書!E6810)</f>
        <v/>
      </c>
      <c r="J6804" s="78" t="str">
        <f>IF(発注書!E6810="","",発注書!C6810)</f>
        <v/>
      </c>
    </row>
    <row r="6805" spans="1:10" x14ac:dyDescent="0.55000000000000004">
      <c r="A6805" s="76" t="e">
        <f t="shared" ref="A6805" si="3505">A6803+1</f>
        <v>#REF!</v>
      </c>
      <c r="B6805" s="50">
        <v>1</v>
      </c>
      <c r="E6805" s="78" t="str">
        <f>IF(発注書!E6811="","",発注書!B6811)</f>
        <v/>
      </c>
      <c r="F6805" s="79" t="str">
        <f>IF(J6805="","",VLOOKUP(J6805,商品マスタ!$F:$G,2,FALSE))</f>
        <v/>
      </c>
      <c r="G6805" s="80" t="str">
        <f>IF(F6805="","",VLOOKUP(F6805,商品マスタ!$G:$H,2,FALSE))</f>
        <v/>
      </c>
      <c r="H6805" s="81" t="str">
        <f t="shared" si="3496"/>
        <v/>
      </c>
      <c r="I6805" s="82" t="str">
        <f>IF(発注書!E6811="","",発注書!E6811)</f>
        <v/>
      </c>
      <c r="J6805" s="78" t="str">
        <f>IF(発注書!E6811="","",発注書!C6811)</f>
        <v/>
      </c>
    </row>
    <row r="6806" spans="1:10" x14ac:dyDescent="0.55000000000000004">
      <c r="B6806" s="50">
        <v>2</v>
      </c>
      <c r="E6806" s="78" t="str">
        <f>IF(発注書!E6812="","",発注書!B6812)</f>
        <v/>
      </c>
      <c r="F6806" s="79" t="str">
        <f>IF(J6806="","",VLOOKUP(J6806,商品マスタ!$F:$G,2,FALSE))</f>
        <v/>
      </c>
      <c r="G6806" s="80" t="str">
        <f>IF(F6806="","",VLOOKUP(F6806,商品マスタ!$G:$H,2,FALSE))</f>
        <v/>
      </c>
      <c r="H6806" s="81" t="str">
        <f t="shared" si="3496"/>
        <v/>
      </c>
      <c r="I6806" s="82" t="str">
        <f>IF(発注書!E6812="","",発注書!E6812)</f>
        <v/>
      </c>
      <c r="J6806" s="78" t="str">
        <f>IF(発注書!E6812="","",発注書!C6812)</f>
        <v/>
      </c>
    </row>
    <row r="6807" spans="1:10" x14ac:dyDescent="0.55000000000000004">
      <c r="A6807" s="76" t="e">
        <f t="shared" ref="A6807" si="3506">A6805+1</f>
        <v>#REF!</v>
      </c>
      <c r="B6807" s="50">
        <v>1</v>
      </c>
      <c r="E6807" s="78" t="str">
        <f>IF(発注書!E6813="","",発注書!B6813)</f>
        <v/>
      </c>
      <c r="F6807" s="79" t="str">
        <f>IF(J6807="","",VLOOKUP(J6807,商品マスタ!$F:$G,2,FALSE))</f>
        <v/>
      </c>
      <c r="G6807" s="80" t="str">
        <f>IF(F6807="","",VLOOKUP(F6807,商品マスタ!$G:$H,2,FALSE))</f>
        <v/>
      </c>
      <c r="H6807" s="81" t="str">
        <f t="shared" si="3496"/>
        <v/>
      </c>
      <c r="I6807" s="82" t="str">
        <f>IF(発注書!E6813="","",発注書!E6813)</f>
        <v/>
      </c>
      <c r="J6807" s="78" t="str">
        <f>IF(発注書!E6813="","",発注書!C6813)</f>
        <v/>
      </c>
    </row>
    <row r="6808" spans="1:10" x14ac:dyDescent="0.55000000000000004">
      <c r="B6808" s="50">
        <v>2</v>
      </c>
      <c r="E6808" s="78" t="str">
        <f>IF(発注書!E6814="","",発注書!B6814)</f>
        <v/>
      </c>
      <c r="F6808" s="79" t="str">
        <f>IF(J6808="","",VLOOKUP(J6808,商品マスタ!$F:$G,2,FALSE))</f>
        <v/>
      </c>
      <c r="G6808" s="80" t="str">
        <f>IF(F6808="","",VLOOKUP(F6808,商品マスタ!$G:$H,2,FALSE))</f>
        <v/>
      </c>
      <c r="H6808" s="81" t="str">
        <f t="shared" si="3496"/>
        <v/>
      </c>
      <c r="I6808" s="82" t="str">
        <f>IF(発注書!E6814="","",発注書!E6814)</f>
        <v/>
      </c>
      <c r="J6808" s="78" t="str">
        <f>IF(発注書!E6814="","",発注書!C6814)</f>
        <v/>
      </c>
    </row>
    <row r="6809" spans="1:10" x14ac:dyDescent="0.55000000000000004">
      <c r="A6809" s="76" t="e">
        <f t="shared" ref="A6809" si="3507">A6807+1</f>
        <v>#REF!</v>
      </c>
      <c r="B6809" s="50">
        <v>1</v>
      </c>
      <c r="E6809" s="78" t="str">
        <f>IF(発注書!E6815="","",発注書!B6815)</f>
        <v/>
      </c>
      <c r="F6809" s="79" t="str">
        <f>IF(J6809="","",VLOOKUP(J6809,商品マスタ!$F:$G,2,FALSE))</f>
        <v/>
      </c>
      <c r="G6809" s="80" t="str">
        <f>IF(F6809="","",VLOOKUP(F6809,商品マスタ!$G:$H,2,FALSE))</f>
        <v/>
      </c>
      <c r="H6809" s="81" t="str">
        <f t="shared" si="3496"/>
        <v/>
      </c>
      <c r="I6809" s="82" t="str">
        <f>IF(発注書!E6815="","",発注書!E6815)</f>
        <v/>
      </c>
      <c r="J6809" s="78" t="str">
        <f>IF(発注書!E6815="","",発注書!C6815)</f>
        <v/>
      </c>
    </row>
    <row r="6810" spans="1:10" x14ac:dyDescent="0.55000000000000004">
      <c r="B6810" s="50">
        <v>2</v>
      </c>
      <c r="E6810" s="78" t="str">
        <f>IF(発注書!E6816="","",発注書!B6816)</f>
        <v/>
      </c>
      <c r="F6810" s="79" t="str">
        <f>IF(J6810="","",VLOOKUP(J6810,商品マスタ!$F:$G,2,FALSE))</f>
        <v/>
      </c>
      <c r="G6810" s="80" t="str">
        <f>IF(F6810="","",VLOOKUP(F6810,商品マスタ!$G:$H,2,FALSE))</f>
        <v/>
      </c>
      <c r="H6810" s="81" t="str">
        <f t="shared" si="3496"/>
        <v/>
      </c>
      <c r="I6810" s="82" t="str">
        <f>IF(発注書!E6816="","",発注書!E6816)</f>
        <v/>
      </c>
      <c r="J6810" s="78" t="str">
        <f>IF(発注書!E6816="","",発注書!C6816)</f>
        <v/>
      </c>
    </row>
    <row r="6811" spans="1:10" x14ac:dyDescent="0.55000000000000004">
      <c r="A6811" s="76" t="e">
        <f t="shared" ref="A6811" si="3508">A6809+1</f>
        <v>#REF!</v>
      </c>
      <c r="B6811" s="50">
        <v>1</v>
      </c>
      <c r="E6811" s="78" t="str">
        <f>IF(発注書!E6817="","",発注書!B6817)</f>
        <v/>
      </c>
      <c r="F6811" s="79" t="str">
        <f>IF(J6811="","",VLOOKUP(J6811,商品マスタ!$F:$G,2,FALSE))</f>
        <v/>
      </c>
      <c r="G6811" s="80" t="str">
        <f>IF(F6811="","",VLOOKUP(F6811,商品マスタ!$G:$H,2,FALSE))</f>
        <v/>
      </c>
      <c r="H6811" s="81" t="str">
        <f t="shared" si="3496"/>
        <v/>
      </c>
      <c r="I6811" s="82" t="str">
        <f>IF(発注書!E6817="","",発注書!E6817)</f>
        <v/>
      </c>
      <c r="J6811" s="78" t="str">
        <f>IF(発注書!E6817="","",発注書!C6817)</f>
        <v/>
      </c>
    </row>
    <row r="6812" spans="1:10" x14ac:dyDescent="0.55000000000000004">
      <c r="B6812" s="50">
        <v>2</v>
      </c>
      <c r="E6812" s="78" t="str">
        <f>IF(発注書!E6818="","",発注書!B6818)</f>
        <v/>
      </c>
      <c r="F6812" s="79" t="str">
        <f>IF(J6812="","",VLOOKUP(J6812,商品マスタ!$F:$G,2,FALSE))</f>
        <v/>
      </c>
      <c r="G6812" s="80" t="str">
        <f>IF(F6812="","",VLOOKUP(F6812,商品マスタ!$G:$H,2,FALSE))</f>
        <v/>
      </c>
      <c r="H6812" s="81" t="str">
        <f t="shared" si="3496"/>
        <v/>
      </c>
      <c r="I6812" s="82" t="str">
        <f>IF(発注書!E6818="","",発注書!E6818)</f>
        <v/>
      </c>
      <c r="J6812" s="78" t="str">
        <f>IF(発注書!E6818="","",発注書!C6818)</f>
        <v/>
      </c>
    </row>
    <row r="6813" spans="1:10" x14ac:dyDescent="0.55000000000000004">
      <c r="A6813" s="76" t="e">
        <f t="shared" ref="A6813" si="3509">A6811+1</f>
        <v>#REF!</v>
      </c>
      <c r="B6813" s="50">
        <v>1</v>
      </c>
      <c r="E6813" s="78" t="str">
        <f>IF(発注書!E6819="","",発注書!B6819)</f>
        <v/>
      </c>
      <c r="F6813" s="79" t="str">
        <f>IF(J6813="","",VLOOKUP(J6813,商品マスタ!$F:$G,2,FALSE))</f>
        <v/>
      </c>
      <c r="G6813" s="80" t="str">
        <f>IF(F6813="","",VLOOKUP(F6813,商品マスタ!$G:$H,2,FALSE))</f>
        <v/>
      </c>
      <c r="H6813" s="81" t="str">
        <f t="shared" si="3496"/>
        <v/>
      </c>
      <c r="I6813" s="82" t="str">
        <f>IF(発注書!E6819="","",発注書!E6819)</f>
        <v/>
      </c>
      <c r="J6813" s="78" t="str">
        <f>IF(発注書!E6819="","",発注書!C6819)</f>
        <v/>
      </c>
    </row>
    <row r="6814" spans="1:10" x14ac:dyDescent="0.55000000000000004">
      <c r="B6814" s="50">
        <v>2</v>
      </c>
      <c r="E6814" s="78" t="str">
        <f>IF(発注書!E6820="","",発注書!B6820)</f>
        <v/>
      </c>
      <c r="F6814" s="79" t="str">
        <f>IF(J6814="","",VLOOKUP(J6814,商品マスタ!$F:$G,2,FALSE))</f>
        <v/>
      </c>
      <c r="G6814" s="80" t="str">
        <f>IF(F6814="","",VLOOKUP(F6814,商品マスタ!$G:$H,2,FALSE))</f>
        <v/>
      </c>
      <c r="H6814" s="81" t="str">
        <f t="shared" si="3496"/>
        <v/>
      </c>
      <c r="I6814" s="82" t="str">
        <f>IF(発注書!E6820="","",発注書!E6820)</f>
        <v/>
      </c>
      <c r="J6814" s="78" t="str">
        <f>IF(発注書!E6820="","",発注書!C6820)</f>
        <v/>
      </c>
    </row>
    <row r="6815" spans="1:10" x14ac:dyDescent="0.55000000000000004">
      <c r="A6815" s="76" t="e">
        <f t="shared" ref="A6815" si="3510">A6813+1</f>
        <v>#REF!</v>
      </c>
      <c r="B6815" s="50">
        <v>1</v>
      </c>
      <c r="E6815" s="78" t="str">
        <f>IF(発注書!E6821="","",発注書!B6821)</f>
        <v/>
      </c>
      <c r="F6815" s="79" t="str">
        <f>IF(J6815="","",VLOOKUP(J6815,商品マスタ!$F:$G,2,FALSE))</f>
        <v/>
      </c>
      <c r="G6815" s="80" t="str">
        <f>IF(F6815="","",VLOOKUP(F6815,商品マスタ!$G:$H,2,FALSE))</f>
        <v/>
      </c>
      <c r="H6815" s="81" t="str">
        <f t="shared" si="3496"/>
        <v/>
      </c>
      <c r="I6815" s="82" t="str">
        <f>IF(発注書!E6821="","",発注書!E6821)</f>
        <v/>
      </c>
      <c r="J6815" s="78" t="str">
        <f>IF(発注書!E6821="","",発注書!C6821)</f>
        <v/>
      </c>
    </row>
    <row r="6816" spans="1:10" x14ac:dyDescent="0.55000000000000004">
      <c r="B6816" s="50">
        <v>2</v>
      </c>
      <c r="E6816" s="78" t="str">
        <f>IF(発注書!E6822="","",発注書!B6822)</f>
        <v/>
      </c>
      <c r="F6816" s="79" t="str">
        <f>IF(J6816="","",VLOOKUP(J6816,商品マスタ!$F:$G,2,FALSE))</f>
        <v/>
      </c>
      <c r="G6816" s="80" t="str">
        <f>IF(F6816="","",VLOOKUP(F6816,商品マスタ!$G:$H,2,FALSE))</f>
        <v/>
      </c>
      <c r="H6816" s="81" t="str">
        <f t="shared" si="3496"/>
        <v/>
      </c>
      <c r="I6816" s="82" t="str">
        <f>IF(発注書!E6822="","",発注書!E6822)</f>
        <v/>
      </c>
      <c r="J6816" s="78" t="str">
        <f>IF(発注書!E6822="","",発注書!C6822)</f>
        <v/>
      </c>
    </row>
    <row r="6817" spans="1:10" x14ac:dyDescent="0.55000000000000004">
      <c r="A6817" s="76" t="e">
        <f t="shared" ref="A6817" si="3511">A6815+1</f>
        <v>#REF!</v>
      </c>
      <c r="B6817" s="50">
        <v>1</v>
      </c>
      <c r="E6817" s="78" t="str">
        <f>IF(発注書!E6823="","",発注書!B6823)</f>
        <v/>
      </c>
      <c r="F6817" s="79" t="str">
        <f>IF(J6817="","",VLOOKUP(J6817,商品マスタ!$F:$G,2,FALSE))</f>
        <v/>
      </c>
      <c r="G6817" s="80" t="str">
        <f>IF(F6817="","",VLOOKUP(F6817,商品マスタ!$G:$H,2,FALSE))</f>
        <v/>
      </c>
      <c r="H6817" s="81" t="str">
        <f t="shared" si="3496"/>
        <v/>
      </c>
      <c r="I6817" s="82" t="str">
        <f>IF(発注書!E6823="","",発注書!E6823)</f>
        <v/>
      </c>
      <c r="J6817" s="78" t="str">
        <f>IF(発注書!E6823="","",発注書!C6823)</f>
        <v/>
      </c>
    </row>
    <row r="6818" spans="1:10" x14ac:dyDescent="0.55000000000000004">
      <c r="B6818" s="50">
        <v>2</v>
      </c>
      <c r="E6818" s="78" t="str">
        <f>IF(発注書!E6824="","",発注書!B6824)</f>
        <v/>
      </c>
      <c r="F6818" s="79" t="str">
        <f>IF(J6818="","",VLOOKUP(J6818,商品マスタ!$F:$G,2,FALSE))</f>
        <v/>
      </c>
      <c r="G6818" s="80" t="str">
        <f>IF(F6818="","",VLOOKUP(F6818,商品マスタ!$G:$H,2,FALSE))</f>
        <v/>
      </c>
      <c r="H6818" s="81" t="str">
        <f t="shared" si="3496"/>
        <v/>
      </c>
      <c r="I6818" s="82" t="str">
        <f>IF(発注書!E6824="","",発注書!E6824)</f>
        <v/>
      </c>
      <c r="J6818" s="78" t="str">
        <f>IF(発注書!E6824="","",発注書!C6824)</f>
        <v/>
      </c>
    </row>
    <row r="6819" spans="1:10" x14ac:dyDescent="0.55000000000000004">
      <c r="A6819" s="76" t="e">
        <f t="shared" ref="A6819" si="3512">A6817+1</f>
        <v>#REF!</v>
      </c>
      <c r="B6819" s="50">
        <v>1</v>
      </c>
      <c r="E6819" s="78" t="str">
        <f>IF(発注書!E6825="","",発注書!B6825)</f>
        <v/>
      </c>
      <c r="F6819" s="79" t="str">
        <f>IF(J6819="","",VLOOKUP(J6819,商品マスタ!$F:$G,2,FALSE))</f>
        <v/>
      </c>
      <c r="G6819" s="80" t="str">
        <f>IF(F6819="","",VLOOKUP(F6819,商品マスタ!$G:$H,2,FALSE))</f>
        <v/>
      </c>
      <c r="H6819" s="81" t="str">
        <f t="shared" si="3496"/>
        <v/>
      </c>
      <c r="I6819" s="82" t="str">
        <f>IF(発注書!E6825="","",発注書!E6825)</f>
        <v/>
      </c>
      <c r="J6819" s="78" t="str">
        <f>IF(発注書!E6825="","",発注書!C6825)</f>
        <v/>
      </c>
    </row>
    <row r="6820" spans="1:10" x14ac:dyDescent="0.55000000000000004">
      <c r="B6820" s="50">
        <v>2</v>
      </c>
      <c r="E6820" s="78" t="str">
        <f>IF(発注書!E6826="","",発注書!B6826)</f>
        <v/>
      </c>
      <c r="F6820" s="79" t="str">
        <f>IF(J6820="","",VLOOKUP(J6820,商品マスタ!$F:$G,2,FALSE))</f>
        <v/>
      </c>
      <c r="G6820" s="80" t="str">
        <f>IF(F6820="","",VLOOKUP(F6820,商品マスタ!$G:$H,2,FALSE))</f>
        <v/>
      </c>
      <c r="H6820" s="81" t="str">
        <f t="shared" si="3496"/>
        <v/>
      </c>
      <c r="I6820" s="82" t="str">
        <f>IF(発注書!E6826="","",発注書!E6826)</f>
        <v/>
      </c>
      <c r="J6820" s="78" t="str">
        <f>IF(発注書!E6826="","",発注書!C6826)</f>
        <v/>
      </c>
    </row>
    <row r="6821" spans="1:10" x14ac:dyDescent="0.55000000000000004">
      <c r="A6821" s="76" t="e">
        <f t="shared" ref="A6821" si="3513">A6819+1</f>
        <v>#REF!</v>
      </c>
      <c r="B6821" s="50">
        <v>1</v>
      </c>
      <c r="E6821" s="78" t="str">
        <f>IF(発注書!E6827="","",発注書!B6827)</f>
        <v/>
      </c>
      <c r="F6821" s="79" t="str">
        <f>IF(J6821="","",VLOOKUP(J6821,商品マスタ!$F:$G,2,FALSE))</f>
        <v/>
      </c>
      <c r="G6821" s="80" t="str">
        <f>IF(F6821="","",VLOOKUP(F6821,商品マスタ!$G:$H,2,FALSE))</f>
        <v/>
      </c>
      <c r="H6821" s="81" t="str">
        <f t="shared" si="3496"/>
        <v/>
      </c>
      <c r="I6821" s="82" t="str">
        <f>IF(発注書!E6827="","",発注書!E6827)</f>
        <v/>
      </c>
      <c r="J6821" s="78" t="str">
        <f>IF(発注書!E6827="","",発注書!C6827)</f>
        <v/>
      </c>
    </row>
    <row r="6822" spans="1:10" x14ac:dyDescent="0.55000000000000004">
      <c r="B6822" s="50">
        <v>2</v>
      </c>
      <c r="E6822" s="78" t="str">
        <f>IF(発注書!E6828="","",発注書!B6828)</f>
        <v/>
      </c>
      <c r="F6822" s="79" t="str">
        <f>IF(J6822="","",VLOOKUP(J6822,商品マスタ!$F:$G,2,FALSE))</f>
        <v/>
      </c>
      <c r="G6822" s="80" t="str">
        <f>IF(F6822="","",VLOOKUP(F6822,商品マスタ!$G:$H,2,FALSE))</f>
        <v/>
      </c>
      <c r="H6822" s="81" t="str">
        <f t="shared" si="3496"/>
        <v/>
      </c>
      <c r="I6822" s="82" t="str">
        <f>IF(発注書!E6828="","",発注書!E6828)</f>
        <v/>
      </c>
      <c r="J6822" s="78" t="str">
        <f>IF(発注書!E6828="","",発注書!C6828)</f>
        <v/>
      </c>
    </row>
    <row r="6823" spans="1:10" x14ac:dyDescent="0.55000000000000004">
      <c r="A6823" s="76" t="e">
        <f t="shared" ref="A6823" si="3514">A6821+1</f>
        <v>#REF!</v>
      </c>
      <c r="B6823" s="50">
        <v>1</v>
      </c>
      <c r="E6823" s="78" t="str">
        <f>IF(発注書!E6829="","",発注書!B6829)</f>
        <v/>
      </c>
      <c r="F6823" s="79" t="str">
        <f>IF(J6823="","",VLOOKUP(J6823,商品マスタ!$F:$G,2,FALSE))</f>
        <v/>
      </c>
      <c r="G6823" s="80" t="str">
        <f>IF(F6823="","",VLOOKUP(F6823,商品マスタ!$G:$H,2,FALSE))</f>
        <v/>
      </c>
      <c r="H6823" s="81" t="str">
        <f t="shared" si="3496"/>
        <v/>
      </c>
      <c r="I6823" s="82" t="str">
        <f>IF(発注書!E6829="","",発注書!E6829)</f>
        <v/>
      </c>
      <c r="J6823" s="78" t="str">
        <f>IF(発注書!E6829="","",発注書!C6829)</f>
        <v/>
      </c>
    </row>
    <row r="6824" spans="1:10" x14ac:dyDescent="0.55000000000000004">
      <c r="B6824" s="50">
        <v>2</v>
      </c>
      <c r="E6824" s="78" t="str">
        <f>IF(発注書!E6830="","",発注書!B6830)</f>
        <v/>
      </c>
      <c r="F6824" s="79" t="str">
        <f>IF(J6824="","",VLOOKUP(J6824,商品マスタ!$F:$G,2,FALSE))</f>
        <v/>
      </c>
      <c r="G6824" s="80" t="str">
        <f>IF(F6824="","",VLOOKUP(F6824,商品マスタ!$G:$H,2,FALSE))</f>
        <v/>
      </c>
      <c r="H6824" s="81" t="str">
        <f t="shared" si="3496"/>
        <v/>
      </c>
      <c r="I6824" s="82" t="str">
        <f>IF(発注書!E6830="","",発注書!E6830)</f>
        <v/>
      </c>
      <c r="J6824" s="78" t="str">
        <f>IF(発注書!E6830="","",発注書!C6830)</f>
        <v/>
      </c>
    </row>
    <row r="6825" spans="1:10" x14ac:dyDescent="0.55000000000000004">
      <c r="A6825" s="76" t="e">
        <f t="shared" ref="A6825" si="3515">A6823+1</f>
        <v>#REF!</v>
      </c>
      <c r="B6825" s="50">
        <v>1</v>
      </c>
      <c r="E6825" s="78" t="str">
        <f>IF(発注書!E6831="","",発注書!B6831)</f>
        <v/>
      </c>
      <c r="F6825" s="79" t="str">
        <f>IF(J6825="","",VLOOKUP(J6825,商品マスタ!$F:$G,2,FALSE))</f>
        <v/>
      </c>
      <c r="G6825" s="80" t="str">
        <f>IF(F6825="","",VLOOKUP(F6825,商品マスタ!$G:$H,2,FALSE))</f>
        <v/>
      </c>
      <c r="H6825" s="81" t="str">
        <f t="shared" si="3496"/>
        <v/>
      </c>
      <c r="I6825" s="82" t="str">
        <f>IF(発注書!E6831="","",発注書!E6831)</f>
        <v/>
      </c>
      <c r="J6825" s="78" t="str">
        <f>IF(発注書!E6831="","",発注書!C6831)</f>
        <v/>
      </c>
    </row>
    <row r="6826" spans="1:10" x14ac:dyDescent="0.55000000000000004">
      <c r="B6826" s="50">
        <v>2</v>
      </c>
      <c r="E6826" s="78" t="str">
        <f>IF(発注書!E6832="","",発注書!B6832)</f>
        <v/>
      </c>
      <c r="F6826" s="79" t="str">
        <f>IF(J6826="","",VLOOKUP(J6826,商品マスタ!$F:$G,2,FALSE))</f>
        <v/>
      </c>
      <c r="G6826" s="80" t="str">
        <f>IF(F6826="","",VLOOKUP(F6826,商品マスタ!$G:$H,2,FALSE))</f>
        <v/>
      </c>
      <c r="H6826" s="81" t="str">
        <f t="shared" si="3496"/>
        <v/>
      </c>
      <c r="I6826" s="82" t="str">
        <f>IF(発注書!E6832="","",発注書!E6832)</f>
        <v/>
      </c>
      <c r="J6826" s="78" t="str">
        <f>IF(発注書!E6832="","",発注書!C6832)</f>
        <v/>
      </c>
    </row>
    <row r="6827" spans="1:10" x14ac:dyDescent="0.55000000000000004">
      <c r="A6827" s="76" t="e">
        <f t="shared" ref="A6827" si="3516">A6825+1</f>
        <v>#REF!</v>
      </c>
      <c r="B6827" s="50">
        <v>1</v>
      </c>
      <c r="E6827" s="78" t="str">
        <f>IF(発注書!E6833="","",発注書!B6833)</f>
        <v/>
      </c>
      <c r="F6827" s="79" t="str">
        <f>IF(J6827="","",VLOOKUP(J6827,商品マスタ!$F:$G,2,FALSE))</f>
        <v/>
      </c>
      <c r="G6827" s="80" t="str">
        <f>IF(F6827="","",VLOOKUP(F6827,商品マスタ!$G:$H,2,FALSE))</f>
        <v/>
      </c>
      <c r="H6827" s="81" t="str">
        <f t="shared" si="3496"/>
        <v/>
      </c>
      <c r="I6827" s="82" t="str">
        <f>IF(発注書!E6833="","",発注書!E6833)</f>
        <v/>
      </c>
      <c r="J6827" s="78" t="str">
        <f>IF(発注書!E6833="","",発注書!C6833)</f>
        <v/>
      </c>
    </row>
    <row r="6828" spans="1:10" x14ac:dyDescent="0.55000000000000004">
      <c r="B6828" s="50">
        <v>2</v>
      </c>
      <c r="E6828" s="78" t="str">
        <f>IF(発注書!E6834="","",発注書!B6834)</f>
        <v/>
      </c>
      <c r="F6828" s="79" t="str">
        <f>IF(J6828="","",VLOOKUP(J6828,商品マスタ!$F:$G,2,FALSE))</f>
        <v/>
      </c>
      <c r="G6828" s="80" t="str">
        <f>IF(F6828="","",VLOOKUP(F6828,商品マスタ!$G:$H,2,FALSE))</f>
        <v/>
      </c>
      <c r="H6828" s="81" t="str">
        <f t="shared" si="3496"/>
        <v/>
      </c>
      <c r="I6828" s="82" t="str">
        <f>IF(発注書!E6834="","",発注書!E6834)</f>
        <v/>
      </c>
      <c r="J6828" s="78" t="str">
        <f>IF(発注書!E6834="","",発注書!C6834)</f>
        <v/>
      </c>
    </row>
    <row r="6829" spans="1:10" x14ac:dyDescent="0.55000000000000004">
      <c r="A6829" s="76" t="e">
        <f t="shared" ref="A6829" si="3517">A6827+1</f>
        <v>#REF!</v>
      </c>
      <c r="B6829" s="50">
        <v>1</v>
      </c>
      <c r="E6829" s="78" t="str">
        <f>IF(発注書!E6835="","",発注書!B6835)</f>
        <v/>
      </c>
      <c r="F6829" s="79" t="str">
        <f>IF(J6829="","",VLOOKUP(J6829,商品マスタ!$F:$G,2,FALSE))</f>
        <v/>
      </c>
      <c r="G6829" s="80" t="str">
        <f>IF(F6829="","",VLOOKUP(F6829,商品マスタ!$G:$H,2,FALSE))</f>
        <v/>
      </c>
      <c r="H6829" s="81" t="str">
        <f t="shared" si="3496"/>
        <v/>
      </c>
      <c r="I6829" s="82" t="str">
        <f>IF(発注書!E6835="","",発注書!E6835)</f>
        <v/>
      </c>
      <c r="J6829" s="78" t="str">
        <f>IF(発注書!E6835="","",発注書!C6835)</f>
        <v/>
      </c>
    </row>
    <row r="6830" spans="1:10" x14ac:dyDescent="0.55000000000000004">
      <c r="B6830" s="50">
        <v>2</v>
      </c>
      <c r="E6830" s="78" t="str">
        <f>IF(発注書!E6836="","",発注書!B6836)</f>
        <v/>
      </c>
      <c r="F6830" s="79" t="str">
        <f>IF(J6830="","",VLOOKUP(J6830,商品マスタ!$F:$G,2,FALSE))</f>
        <v/>
      </c>
      <c r="G6830" s="80" t="str">
        <f>IF(F6830="","",VLOOKUP(F6830,商品マスタ!$G:$H,2,FALSE))</f>
        <v/>
      </c>
      <c r="H6830" s="81" t="str">
        <f t="shared" si="3496"/>
        <v/>
      </c>
      <c r="I6830" s="82" t="str">
        <f>IF(発注書!E6836="","",発注書!E6836)</f>
        <v/>
      </c>
      <c r="J6830" s="78" t="str">
        <f>IF(発注書!E6836="","",発注書!C6836)</f>
        <v/>
      </c>
    </row>
    <row r="6831" spans="1:10" x14ac:dyDescent="0.55000000000000004">
      <c r="A6831" s="76" t="e">
        <f t="shared" ref="A6831" si="3518">A6829+1</f>
        <v>#REF!</v>
      </c>
      <c r="B6831" s="50">
        <v>1</v>
      </c>
      <c r="E6831" s="78" t="str">
        <f>IF(発注書!E6837="","",発注書!B6837)</f>
        <v/>
      </c>
      <c r="F6831" s="79" t="str">
        <f>IF(J6831="","",VLOOKUP(J6831,商品マスタ!$F:$G,2,FALSE))</f>
        <v/>
      </c>
      <c r="G6831" s="80" t="str">
        <f>IF(F6831="","",VLOOKUP(F6831,商品マスタ!$G:$H,2,FALSE))</f>
        <v/>
      </c>
      <c r="H6831" s="81" t="str">
        <f t="shared" si="3496"/>
        <v/>
      </c>
      <c r="I6831" s="82" t="str">
        <f>IF(発注書!E6837="","",発注書!E6837)</f>
        <v/>
      </c>
      <c r="J6831" s="78" t="str">
        <f>IF(発注書!E6837="","",発注書!C6837)</f>
        <v/>
      </c>
    </row>
    <row r="6832" spans="1:10" x14ac:dyDescent="0.55000000000000004">
      <c r="B6832" s="50">
        <v>2</v>
      </c>
      <c r="E6832" s="78" t="str">
        <f>IF(発注書!E6838="","",発注書!B6838)</f>
        <v/>
      </c>
      <c r="F6832" s="79" t="str">
        <f>IF(J6832="","",VLOOKUP(J6832,商品マスタ!$F:$G,2,FALSE))</f>
        <v/>
      </c>
      <c r="G6832" s="80" t="str">
        <f>IF(F6832="","",VLOOKUP(F6832,商品マスタ!$G:$H,2,FALSE))</f>
        <v/>
      </c>
      <c r="H6832" s="81" t="str">
        <f t="shared" si="3496"/>
        <v/>
      </c>
      <c r="I6832" s="82" t="str">
        <f>IF(発注書!E6838="","",発注書!E6838)</f>
        <v/>
      </c>
      <c r="J6832" s="78" t="str">
        <f>IF(発注書!E6838="","",発注書!C6838)</f>
        <v/>
      </c>
    </row>
    <row r="6833" spans="1:10" x14ac:dyDescent="0.55000000000000004">
      <c r="A6833" s="76" t="e">
        <f t="shared" ref="A6833" si="3519">A6831+1</f>
        <v>#REF!</v>
      </c>
      <c r="B6833" s="50">
        <v>1</v>
      </c>
      <c r="E6833" s="78" t="str">
        <f>IF(発注書!E6839="","",発注書!B6839)</f>
        <v/>
      </c>
      <c r="F6833" s="79" t="str">
        <f>IF(J6833="","",VLOOKUP(J6833,商品マスタ!$F:$G,2,FALSE))</f>
        <v/>
      </c>
      <c r="G6833" s="80" t="str">
        <f>IF(F6833="","",VLOOKUP(F6833,商品マスタ!$G:$H,2,FALSE))</f>
        <v/>
      </c>
      <c r="H6833" s="81" t="str">
        <f t="shared" si="3496"/>
        <v/>
      </c>
      <c r="I6833" s="82" t="str">
        <f>IF(発注書!E6839="","",発注書!E6839)</f>
        <v/>
      </c>
      <c r="J6833" s="78" t="str">
        <f>IF(発注書!E6839="","",発注書!C6839)</f>
        <v/>
      </c>
    </row>
    <row r="6834" spans="1:10" x14ac:dyDescent="0.55000000000000004">
      <c r="B6834" s="50">
        <v>2</v>
      </c>
      <c r="E6834" s="78" t="str">
        <f>IF(発注書!E6840="","",発注書!B6840)</f>
        <v/>
      </c>
      <c r="F6834" s="79" t="str">
        <f>IF(J6834="","",VLOOKUP(J6834,商品マスタ!$F:$G,2,FALSE))</f>
        <v/>
      </c>
      <c r="G6834" s="80" t="str">
        <f>IF(F6834="","",VLOOKUP(F6834,商品マスタ!$G:$H,2,FALSE))</f>
        <v/>
      </c>
      <c r="H6834" s="81" t="str">
        <f t="shared" si="3496"/>
        <v/>
      </c>
      <c r="I6834" s="82" t="str">
        <f>IF(発注書!E6840="","",発注書!E6840)</f>
        <v/>
      </c>
      <c r="J6834" s="78" t="str">
        <f>IF(発注書!E6840="","",発注書!C6840)</f>
        <v/>
      </c>
    </row>
    <row r="6835" spans="1:10" x14ac:dyDescent="0.55000000000000004">
      <c r="A6835" s="76" t="e">
        <f t="shared" ref="A6835" si="3520">A6833+1</f>
        <v>#REF!</v>
      </c>
      <c r="B6835" s="50">
        <v>1</v>
      </c>
      <c r="E6835" s="78" t="str">
        <f>IF(発注書!E6841="","",発注書!B6841)</f>
        <v/>
      </c>
      <c r="F6835" s="79" t="str">
        <f>IF(J6835="","",VLOOKUP(J6835,商品マスタ!$F:$G,2,FALSE))</f>
        <v/>
      </c>
      <c r="G6835" s="80" t="str">
        <f>IF(F6835="","",VLOOKUP(F6835,商品マスタ!$G:$H,2,FALSE))</f>
        <v/>
      </c>
      <c r="H6835" s="81" t="str">
        <f t="shared" si="3496"/>
        <v/>
      </c>
      <c r="I6835" s="82" t="str">
        <f>IF(発注書!E6841="","",発注書!E6841)</f>
        <v/>
      </c>
      <c r="J6835" s="78" t="str">
        <f>IF(発注書!E6841="","",発注書!C6841)</f>
        <v/>
      </c>
    </row>
    <row r="6836" spans="1:10" x14ac:dyDescent="0.55000000000000004">
      <c r="B6836" s="50">
        <v>2</v>
      </c>
      <c r="E6836" s="78" t="str">
        <f>IF(発注書!E6842="","",発注書!B6842)</f>
        <v/>
      </c>
      <c r="F6836" s="79" t="str">
        <f>IF(J6836="","",VLOOKUP(J6836,商品マスタ!$F:$G,2,FALSE))</f>
        <v/>
      </c>
      <c r="G6836" s="80" t="str">
        <f>IF(F6836="","",VLOOKUP(F6836,商品マスタ!$G:$H,2,FALSE))</f>
        <v/>
      </c>
      <c r="H6836" s="81" t="str">
        <f t="shared" si="3496"/>
        <v/>
      </c>
      <c r="I6836" s="82" t="str">
        <f>IF(発注書!E6842="","",発注書!E6842)</f>
        <v/>
      </c>
      <c r="J6836" s="78" t="str">
        <f>IF(発注書!E6842="","",発注書!C6842)</f>
        <v/>
      </c>
    </row>
    <row r="6837" spans="1:10" x14ac:dyDescent="0.55000000000000004">
      <c r="A6837" s="76" t="e">
        <f t="shared" ref="A6837" si="3521">A6835+1</f>
        <v>#REF!</v>
      </c>
      <c r="B6837" s="50">
        <v>1</v>
      </c>
      <c r="E6837" s="78" t="str">
        <f>IF(発注書!E6843="","",発注書!B6843)</f>
        <v/>
      </c>
      <c r="F6837" s="79" t="str">
        <f>IF(J6837="","",VLOOKUP(J6837,商品マスタ!$F:$G,2,FALSE))</f>
        <v/>
      </c>
      <c r="G6837" s="80" t="str">
        <f>IF(F6837="","",VLOOKUP(F6837,商品マスタ!$G:$H,2,FALSE))</f>
        <v/>
      </c>
      <c r="H6837" s="81" t="str">
        <f t="shared" si="3496"/>
        <v/>
      </c>
      <c r="I6837" s="82" t="str">
        <f>IF(発注書!E6843="","",発注書!E6843)</f>
        <v/>
      </c>
      <c r="J6837" s="78" t="str">
        <f>IF(発注書!E6843="","",発注書!C6843)</f>
        <v/>
      </c>
    </row>
    <row r="6838" spans="1:10" x14ac:dyDescent="0.55000000000000004">
      <c r="B6838" s="50">
        <v>2</v>
      </c>
      <c r="E6838" s="78" t="str">
        <f>IF(発注書!E6844="","",発注書!B6844)</f>
        <v/>
      </c>
      <c r="F6838" s="79" t="str">
        <f>IF(J6838="","",VLOOKUP(J6838,商品マスタ!$F:$G,2,FALSE))</f>
        <v/>
      </c>
      <c r="G6838" s="80" t="str">
        <f>IF(F6838="","",VLOOKUP(F6838,商品マスタ!$G:$H,2,FALSE))</f>
        <v/>
      </c>
      <c r="H6838" s="81" t="str">
        <f t="shared" si="3496"/>
        <v/>
      </c>
      <c r="I6838" s="82" t="str">
        <f>IF(発注書!E6844="","",発注書!E6844)</f>
        <v/>
      </c>
      <c r="J6838" s="78" t="str">
        <f>IF(発注書!E6844="","",発注書!C6844)</f>
        <v/>
      </c>
    </row>
    <row r="6839" spans="1:10" x14ac:dyDescent="0.55000000000000004">
      <c r="A6839" s="76" t="e">
        <f t="shared" ref="A6839" si="3522">A6837+1</f>
        <v>#REF!</v>
      </c>
      <c r="B6839" s="50">
        <v>1</v>
      </c>
      <c r="E6839" s="78" t="str">
        <f>IF(発注書!E6845="","",発注書!B6845)</f>
        <v/>
      </c>
      <c r="F6839" s="79" t="str">
        <f>IF(J6839="","",VLOOKUP(J6839,商品マスタ!$F:$G,2,FALSE))</f>
        <v/>
      </c>
      <c r="G6839" s="80" t="str">
        <f>IF(F6839="","",VLOOKUP(F6839,商品マスタ!$G:$H,2,FALSE))</f>
        <v/>
      </c>
      <c r="H6839" s="81" t="str">
        <f t="shared" si="3496"/>
        <v/>
      </c>
      <c r="I6839" s="82" t="str">
        <f>IF(発注書!E6845="","",発注書!E6845)</f>
        <v/>
      </c>
      <c r="J6839" s="78" t="str">
        <f>IF(発注書!E6845="","",発注書!C6845)</f>
        <v/>
      </c>
    </row>
    <row r="6840" spans="1:10" x14ac:dyDescent="0.55000000000000004">
      <c r="B6840" s="50">
        <v>2</v>
      </c>
      <c r="E6840" s="78" t="str">
        <f>IF(発注書!E6846="","",発注書!B6846)</f>
        <v/>
      </c>
      <c r="F6840" s="79" t="str">
        <f>IF(J6840="","",VLOOKUP(J6840,商品マスタ!$F:$G,2,FALSE))</f>
        <v/>
      </c>
      <c r="G6840" s="80" t="str">
        <f>IF(F6840="","",VLOOKUP(F6840,商品マスタ!$G:$H,2,FALSE))</f>
        <v/>
      </c>
      <c r="H6840" s="81" t="str">
        <f t="shared" si="3496"/>
        <v/>
      </c>
      <c r="I6840" s="82" t="str">
        <f>IF(発注書!E6846="","",発注書!E6846)</f>
        <v/>
      </c>
      <c r="J6840" s="78" t="str">
        <f>IF(発注書!E6846="","",発注書!C6846)</f>
        <v/>
      </c>
    </row>
    <row r="6841" spans="1:10" x14ac:dyDescent="0.55000000000000004">
      <c r="A6841" s="76" t="e">
        <f t="shared" ref="A6841" si="3523">A6839+1</f>
        <v>#REF!</v>
      </c>
      <c r="B6841" s="50">
        <v>1</v>
      </c>
      <c r="E6841" s="78" t="str">
        <f>IF(発注書!E6847="","",発注書!B6847)</f>
        <v/>
      </c>
      <c r="F6841" s="79" t="str">
        <f>IF(J6841="","",VLOOKUP(J6841,商品マスタ!$F:$G,2,FALSE))</f>
        <v/>
      </c>
      <c r="G6841" s="80" t="str">
        <f>IF(F6841="","",VLOOKUP(F6841,商品マスタ!$G:$H,2,FALSE))</f>
        <v/>
      </c>
      <c r="H6841" s="81" t="str">
        <f t="shared" si="3496"/>
        <v/>
      </c>
      <c r="I6841" s="82" t="str">
        <f>IF(発注書!E6847="","",発注書!E6847)</f>
        <v/>
      </c>
      <c r="J6841" s="78" t="str">
        <f>IF(発注書!E6847="","",発注書!C6847)</f>
        <v/>
      </c>
    </row>
    <row r="6842" spans="1:10" x14ac:dyDescent="0.55000000000000004">
      <c r="B6842" s="50">
        <v>2</v>
      </c>
      <c r="E6842" s="78" t="str">
        <f>IF(発注書!E6848="","",発注書!B6848)</f>
        <v/>
      </c>
      <c r="F6842" s="79" t="str">
        <f>IF(J6842="","",VLOOKUP(J6842,商品マスタ!$F:$G,2,FALSE))</f>
        <v/>
      </c>
      <c r="G6842" s="80" t="str">
        <f>IF(F6842="","",VLOOKUP(F6842,商品マスタ!$G:$H,2,FALSE))</f>
        <v/>
      </c>
      <c r="H6842" s="81" t="str">
        <f t="shared" si="3496"/>
        <v/>
      </c>
      <c r="I6842" s="82" t="str">
        <f>IF(発注書!E6848="","",発注書!E6848)</f>
        <v/>
      </c>
      <c r="J6842" s="78" t="str">
        <f>IF(発注書!E6848="","",発注書!C6848)</f>
        <v/>
      </c>
    </row>
    <row r="6843" spans="1:10" x14ac:dyDescent="0.55000000000000004">
      <c r="A6843" s="76" t="e">
        <f t="shared" ref="A6843" si="3524">A6841+1</f>
        <v>#REF!</v>
      </c>
      <c r="B6843" s="50">
        <v>1</v>
      </c>
      <c r="E6843" s="78" t="str">
        <f>IF(発注書!E6849="","",発注書!B6849)</f>
        <v/>
      </c>
      <c r="F6843" s="79" t="str">
        <f>IF(J6843="","",VLOOKUP(J6843,商品マスタ!$F:$G,2,FALSE))</f>
        <v/>
      </c>
      <c r="G6843" s="80" t="str">
        <f>IF(F6843="","",VLOOKUP(F6843,商品マスタ!$G:$H,2,FALSE))</f>
        <v/>
      </c>
      <c r="H6843" s="81" t="str">
        <f t="shared" si="3496"/>
        <v/>
      </c>
      <c r="I6843" s="82" t="str">
        <f>IF(発注書!E6849="","",発注書!E6849)</f>
        <v/>
      </c>
      <c r="J6843" s="78" t="str">
        <f>IF(発注書!E6849="","",発注書!C6849)</f>
        <v/>
      </c>
    </row>
    <row r="6844" spans="1:10" x14ac:dyDescent="0.55000000000000004">
      <c r="B6844" s="50">
        <v>2</v>
      </c>
      <c r="E6844" s="78" t="str">
        <f>IF(発注書!E6850="","",発注書!B6850)</f>
        <v/>
      </c>
      <c r="F6844" s="79" t="str">
        <f>IF(J6844="","",VLOOKUP(J6844,商品マスタ!$F:$G,2,FALSE))</f>
        <v/>
      </c>
      <c r="G6844" s="80" t="str">
        <f>IF(F6844="","",VLOOKUP(F6844,商品マスタ!$G:$H,2,FALSE))</f>
        <v/>
      </c>
      <c r="H6844" s="81" t="str">
        <f t="shared" si="3496"/>
        <v/>
      </c>
      <c r="I6844" s="82" t="str">
        <f>IF(発注書!E6850="","",発注書!E6850)</f>
        <v/>
      </c>
      <c r="J6844" s="78" t="str">
        <f>IF(発注書!E6850="","",発注書!C6850)</f>
        <v/>
      </c>
    </row>
    <row r="6845" spans="1:10" x14ac:dyDescent="0.55000000000000004">
      <c r="A6845" s="76" t="e">
        <f t="shared" ref="A6845" si="3525">A6843+1</f>
        <v>#REF!</v>
      </c>
      <c r="B6845" s="50">
        <v>1</v>
      </c>
      <c r="E6845" s="78" t="str">
        <f>IF(発注書!E6851="","",発注書!B6851)</f>
        <v/>
      </c>
      <c r="F6845" s="79" t="str">
        <f>IF(J6845="","",VLOOKUP(J6845,商品マスタ!$F:$G,2,FALSE))</f>
        <v/>
      </c>
      <c r="G6845" s="80" t="str">
        <f>IF(F6845="","",VLOOKUP(F6845,商品マスタ!$G:$H,2,FALSE))</f>
        <v/>
      </c>
      <c r="H6845" s="81" t="str">
        <f t="shared" si="3496"/>
        <v/>
      </c>
      <c r="I6845" s="82" t="str">
        <f>IF(発注書!E6851="","",発注書!E6851)</f>
        <v/>
      </c>
      <c r="J6845" s="78" t="str">
        <f>IF(発注書!E6851="","",発注書!C6851)</f>
        <v/>
      </c>
    </row>
    <row r="6846" spans="1:10" x14ac:dyDescent="0.55000000000000004">
      <c r="B6846" s="50">
        <v>2</v>
      </c>
      <c r="E6846" s="78" t="str">
        <f>IF(発注書!E6852="","",発注書!B6852)</f>
        <v/>
      </c>
      <c r="F6846" s="79" t="str">
        <f>IF(J6846="","",VLOOKUP(J6846,商品マスタ!$F:$G,2,FALSE))</f>
        <v/>
      </c>
      <c r="G6846" s="80" t="str">
        <f>IF(F6846="","",VLOOKUP(F6846,商品マスタ!$G:$H,2,FALSE))</f>
        <v/>
      </c>
      <c r="H6846" s="81" t="str">
        <f t="shared" si="3496"/>
        <v/>
      </c>
      <c r="I6846" s="82" t="str">
        <f>IF(発注書!E6852="","",発注書!E6852)</f>
        <v/>
      </c>
      <c r="J6846" s="78" t="str">
        <f>IF(発注書!E6852="","",発注書!C6852)</f>
        <v/>
      </c>
    </row>
    <row r="6847" spans="1:10" x14ac:dyDescent="0.55000000000000004">
      <c r="A6847" s="76" t="e">
        <f t="shared" ref="A6847" si="3526">A6845+1</f>
        <v>#REF!</v>
      </c>
      <c r="B6847" s="50">
        <v>1</v>
      </c>
      <c r="E6847" s="78" t="str">
        <f>IF(発注書!E6853="","",発注書!B6853)</f>
        <v/>
      </c>
      <c r="F6847" s="79" t="str">
        <f>IF(J6847="","",VLOOKUP(J6847,商品マスタ!$F:$G,2,FALSE))</f>
        <v/>
      </c>
      <c r="G6847" s="80" t="str">
        <f>IF(F6847="","",VLOOKUP(F6847,商品マスタ!$G:$H,2,FALSE))</f>
        <v/>
      </c>
      <c r="H6847" s="81" t="str">
        <f t="shared" si="3496"/>
        <v/>
      </c>
      <c r="I6847" s="82" t="str">
        <f>IF(発注書!E6853="","",発注書!E6853)</f>
        <v/>
      </c>
      <c r="J6847" s="78" t="str">
        <f>IF(発注書!E6853="","",発注書!C6853)</f>
        <v/>
      </c>
    </row>
    <row r="6848" spans="1:10" x14ac:dyDescent="0.55000000000000004">
      <c r="B6848" s="50">
        <v>2</v>
      </c>
      <c r="E6848" s="78" t="str">
        <f>IF(発注書!E6854="","",発注書!B6854)</f>
        <v/>
      </c>
      <c r="F6848" s="79" t="str">
        <f>IF(J6848="","",VLOOKUP(J6848,商品マスタ!$F:$G,2,FALSE))</f>
        <v/>
      </c>
      <c r="G6848" s="80" t="str">
        <f>IF(F6848="","",VLOOKUP(F6848,商品マスタ!$G:$H,2,FALSE))</f>
        <v/>
      </c>
      <c r="H6848" s="81" t="str">
        <f t="shared" si="3496"/>
        <v/>
      </c>
      <c r="I6848" s="82" t="str">
        <f>IF(発注書!E6854="","",発注書!E6854)</f>
        <v/>
      </c>
      <c r="J6848" s="78" t="str">
        <f>IF(発注書!E6854="","",発注書!C6854)</f>
        <v/>
      </c>
    </row>
    <row r="6849" spans="1:10" x14ac:dyDescent="0.55000000000000004">
      <c r="A6849" s="76" t="e">
        <f t="shared" ref="A6849" si="3527">A6847+1</f>
        <v>#REF!</v>
      </c>
      <c r="B6849" s="50">
        <v>1</v>
      </c>
      <c r="E6849" s="78" t="str">
        <f>IF(発注書!E6855="","",発注書!B6855)</f>
        <v/>
      </c>
      <c r="F6849" s="79" t="str">
        <f>IF(J6849="","",VLOOKUP(J6849,商品マスタ!$F:$G,2,FALSE))</f>
        <v/>
      </c>
      <c r="G6849" s="80" t="str">
        <f>IF(F6849="","",VLOOKUP(F6849,商品マスタ!$G:$H,2,FALSE))</f>
        <v/>
      </c>
      <c r="H6849" s="81" t="str">
        <f t="shared" si="3496"/>
        <v/>
      </c>
      <c r="I6849" s="82" t="str">
        <f>IF(発注書!E6855="","",発注書!E6855)</f>
        <v/>
      </c>
      <c r="J6849" s="78" t="str">
        <f>IF(発注書!E6855="","",発注書!C6855)</f>
        <v/>
      </c>
    </row>
    <row r="6850" spans="1:10" x14ac:dyDescent="0.55000000000000004">
      <c r="B6850" s="50">
        <v>2</v>
      </c>
      <c r="E6850" s="78" t="str">
        <f>IF(発注書!E6856="","",発注書!B6856)</f>
        <v/>
      </c>
      <c r="F6850" s="79" t="str">
        <f>IF(J6850="","",VLOOKUP(J6850,商品マスタ!$F:$G,2,FALSE))</f>
        <v/>
      </c>
      <c r="G6850" s="80" t="str">
        <f>IF(F6850="","",VLOOKUP(F6850,商品マスタ!$G:$H,2,FALSE))</f>
        <v/>
      </c>
      <c r="H6850" s="81" t="str">
        <f t="shared" si="3496"/>
        <v/>
      </c>
      <c r="I6850" s="82" t="str">
        <f>IF(発注書!E6856="","",発注書!E6856)</f>
        <v/>
      </c>
      <c r="J6850" s="78" t="str">
        <f>IF(発注書!E6856="","",発注書!C6856)</f>
        <v/>
      </c>
    </row>
    <row r="6851" spans="1:10" x14ac:dyDescent="0.55000000000000004">
      <c r="A6851" s="76" t="e">
        <f t="shared" ref="A6851" si="3528">A6849+1</f>
        <v>#REF!</v>
      </c>
      <c r="B6851" s="50">
        <v>1</v>
      </c>
      <c r="E6851" s="78" t="str">
        <f>IF(発注書!E6857="","",発注書!B6857)</f>
        <v/>
      </c>
      <c r="F6851" s="79" t="str">
        <f>IF(J6851="","",VLOOKUP(J6851,商品マスタ!$F:$G,2,FALSE))</f>
        <v/>
      </c>
      <c r="G6851" s="80" t="str">
        <f>IF(F6851="","",VLOOKUP(F6851,商品マスタ!$G:$H,2,FALSE))</f>
        <v/>
      </c>
      <c r="H6851" s="81" t="str">
        <f t="shared" si="3496"/>
        <v/>
      </c>
      <c r="I6851" s="82" t="str">
        <f>IF(発注書!E6857="","",発注書!E6857)</f>
        <v/>
      </c>
      <c r="J6851" s="78" t="str">
        <f>IF(発注書!E6857="","",発注書!C6857)</f>
        <v/>
      </c>
    </row>
    <row r="6852" spans="1:10" x14ac:dyDescent="0.55000000000000004">
      <c r="B6852" s="50">
        <v>2</v>
      </c>
      <c r="E6852" s="78" t="str">
        <f>IF(発注書!E6858="","",発注書!B6858)</f>
        <v/>
      </c>
      <c r="F6852" s="79" t="str">
        <f>IF(J6852="","",VLOOKUP(J6852,商品マスタ!$F:$G,2,FALSE))</f>
        <v/>
      </c>
      <c r="G6852" s="80" t="str">
        <f>IF(F6852="","",VLOOKUP(F6852,商品マスタ!$G:$H,2,FALSE))</f>
        <v/>
      </c>
      <c r="H6852" s="81" t="str">
        <f t="shared" ref="H6852:H6915" si="3529">IF(E6852="","",IF(E6852="",LEN(SUBSTITUTE(D6852," ","")),LEN(SUBSTITUTE(E6852," ",""))))</f>
        <v/>
      </c>
      <c r="I6852" s="82" t="str">
        <f>IF(発注書!E6858="","",発注書!E6858)</f>
        <v/>
      </c>
      <c r="J6852" s="78" t="str">
        <f>IF(発注書!E6858="","",発注書!C6858)</f>
        <v/>
      </c>
    </row>
    <row r="6853" spans="1:10" x14ac:dyDescent="0.55000000000000004">
      <c r="A6853" s="76" t="e">
        <f t="shared" ref="A6853" si="3530">A6851+1</f>
        <v>#REF!</v>
      </c>
      <c r="B6853" s="50">
        <v>1</v>
      </c>
      <c r="E6853" s="78" t="str">
        <f>IF(発注書!E6859="","",発注書!B6859)</f>
        <v/>
      </c>
      <c r="F6853" s="79" t="str">
        <f>IF(J6853="","",VLOOKUP(J6853,商品マスタ!$F:$G,2,FALSE))</f>
        <v/>
      </c>
      <c r="G6853" s="80" t="str">
        <f>IF(F6853="","",VLOOKUP(F6853,商品マスタ!$G:$H,2,FALSE))</f>
        <v/>
      </c>
      <c r="H6853" s="81" t="str">
        <f t="shared" si="3529"/>
        <v/>
      </c>
      <c r="I6853" s="82" t="str">
        <f>IF(発注書!E6859="","",発注書!E6859)</f>
        <v/>
      </c>
      <c r="J6853" s="78" t="str">
        <f>IF(発注書!E6859="","",発注書!C6859)</f>
        <v/>
      </c>
    </row>
    <row r="6854" spans="1:10" x14ac:dyDescent="0.55000000000000004">
      <c r="B6854" s="50">
        <v>2</v>
      </c>
      <c r="E6854" s="78" t="str">
        <f>IF(発注書!E6860="","",発注書!B6860)</f>
        <v/>
      </c>
      <c r="F6854" s="79" t="str">
        <f>IF(J6854="","",VLOOKUP(J6854,商品マスタ!$F:$G,2,FALSE))</f>
        <v/>
      </c>
      <c r="G6854" s="80" t="str">
        <f>IF(F6854="","",VLOOKUP(F6854,商品マスタ!$G:$H,2,FALSE))</f>
        <v/>
      </c>
      <c r="H6854" s="81" t="str">
        <f t="shared" si="3529"/>
        <v/>
      </c>
      <c r="I6854" s="82" t="str">
        <f>IF(発注書!E6860="","",発注書!E6860)</f>
        <v/>
      </c>
      <c r="J6854" s="78" t="str">
        <f>IF(発注書!E6860="","",発注書!C6860)</f>
        <v/>
      </c>
    </row>
    <row r="6855" spans="1:10" x14ac:dyDescent="0.55000000000000004">
      <c r="A6855" s="76" t="e">
        <f t="shared" ref="A6855" si="3531">A6853+1</f>
        <v>#REF!</v>
      </c>
      <c r="B6855" s="50">
        <v>1</v>
      </c>
      <c r="E6855" s="78" t="str">
        <f>IF(発注書!E6861="","",発注書!B6861)</f>
        <v/>
      </c>
      <c r="F6855" s="79" t="str">
        <f>IF(J6855="","",VLOOKUP(J6855,商品マスタ!$F:$G,2,FALSE))</f>
        <v/>
      </c>
      <c r="G6855" s="80" t="str">
        <f>IF(F6855="","",VLOOKUP(F6855,商品マスタ!$G:$H,2,FALSE))</f>
        <v/>
      </c>
      <c r="H6855" s="81" t="str">
        <f t="shared" si="3529"/>
        <v/>
      </c>
      <c r="I6855" s="82" t="str">
        <f>IF(発注書!E6861="","",発注書!E6861)</f>
        <v/>
      </c>
      <c r="J6855" s="78" t="str">
        <f>IF(発注書!E6861="","",発注書!C6861)</f>
        <v/>
      </c>
    </row>
    <row r="6856" spans="1:10" x14ac:dyDescent="0.55000000000000004">
      <c r="B6856" s="50">
        <v>2</v>
      </c>
      <c r="E6856" s="78" t="str">
        <f>IF(発注書!E6862="","",発注書!B6862)</f>
        <v/>
      </c>
      <c r="F6856" s="79" t="str">
        <f>IF(J6856="","",VLOOKUP(J6856,商品マスタ!$F:$G,2,FALSE))</f>
        <v/>
      </c>
      <c r="G6856" s="80" t="str">
        <f>IF(F6856="","",VLOOKUP(F6856,商品マスタ!$G:$H,2,FALSE))</f>
        <v/>
      </c>
      <c r="H6856" s="81" t="str">
        <f t="shared" si="3529"/>
        <v/>
      </c>
      <c r="I6856" s="82" t="str">
        <f>IF(発注書!E6862="","",発注書!E6862)</f>
        <v/>
      </c>
      <c r="J6856" s="78" t="str">
        <f>IF(発注書!E6862="","",発注書!C6862)</f>
        <v/>
      </c>
    </row>
    <row r="6857" spans="1:10" x14ac:dyDescent="0.55000000000000004">
      <c r="A6857" s="76" t="e">
        <f t="shared" ref="A6857" si="3532">A6855+1</f>
        <v>#REF!</v>
      </c>
      <c r="B6857" s="50">
        <v>1</v>
      </c>
      <c r="E6857" s="78" t="str">
        <f>IF(発注書!E6863="","",発注書!B6863)</f>
        <v/>
      </c>
      <c r="F6857" s="79" t="str">
        <f>IF(J6857="","",VLOOKUP(J6857,商品マスタ!$F:$G,2,FALSE))</f>
        <v/>
      </c>
      <c r="G6857" s="80" t="str">
        <f>IF(F6857="","",VLOOKUP(F6857,商品マスタ!$G:$H,2,FALSE))</f>
        <v/>
      </c>
      <c r="H6857" s="81" t="str">
        <f t="shared" si="3529"/>
        <v/>
      </c>
      <c r="I6857" s="82" t="str">
        <f>IF(発注書!E6863="","",発注書!E6863)</f>
        <v/>
      </c>
      <c r="J6857" s="78" t="str">
        <f>IF(発注書!E6863="","",発注書!C6863)</f>
        <v/>
      </c>
    </row>
    <row r="6858" spans="1:10" x14ac:dyDescent="0.55000000000000004">
      <c r="B6858" s="50">
        <v>2</v>
      </c>
      <c r="E6858" s="78" t="str">
        <f>IF(発注書!E6864="","",発注書!B6864)</f>
        <v/>
      </c>
      <c r="F6858" s="79" t="str">
        <f>IF(J6858="","",VLOOKUP(J6858,商品マスタ!$F:$G,2,FALSE))</f>
        <v/>
      </c>
      <c r="G6858" s="80" t="str">
        <f>IF(F6858="","",VLOOKUP(F6858,商品マスタ!$G:$H,2,FALSE))</f>
        <v/>
      </c>
      <c r="H6858" s="81" t="str">
        <f t="shared" si="3529"/>
        <v/>
      </c>
      <c r="I6858" s="82" t="str">
        <f>IF(発注書!E6864="","",発注書!E6864)</f>
        <v/>
      </c>
      <c r="J6858" s="78" t="str">
        <f>IF(発注書!E6864="","",発注書!C6864)</f>
        <v/>
      </c>
    </row>
    <row r="6859" spans="1:10" x14ac:dyDescent="0.55000000000000004">
      <c r="A6859" s="76" t="e">
        <f t="shared" ref="A6859" si="3533">A6857+1</f>
        <v>#REF!</v>
      </c>
      <c r="B6859" s="50">
        <v>1</v>
      </c>
      <c r="E6859" s="78" t="str">
        <f>IF(発注書!E6865="","",発注書!B6865)</f>
        <v/>
      </c>
      <c r="F6859" s="79" t="str">
        <f>IF(J6859="","",VLOOKUP(J6859,商品マスタ!$F:$G,2,FALSE))</f>
        <v/>
      </c>
      <c r="G6859" s="80" t="str">
        <f>IF(F6859="","",VLOOKUP(F6859,商品マスタ!$G:$H,2,FALSE))</f>
        <v/>
      </c>
      <c r="H6859" s="81" t="str">
        <f t="shared" si="3529"/>
        <v/>
      </c>
      <c r="I6859" s="82" t="str">
        <f>IF(発注書!E6865="","",発注書!E6865)</f>
        <v/>
      </c>
      <c r="J6859" s="78" t="str">
        <f>IF(発注書!E6865="","",発注書!C6865)</f>
        <v/>
      </c>
    </row>
    <row r="6860" spans="1:10" x14ac:dyDescent="0.55000000000000004">
      <c r="B6860" s="50">
        <v>2</v>
      </c>
      <c r="E6860" s="78" t="str">
        <f>IF(発注書!E6866="","",発注書!B6866)</f>
        <v/>
      </c>
      <c r="F6860" s="79" t="str">
        <f>IF(J6860="","",VLOOKUP(J6860,商品マスタ!$F:$G,2,FALSE))</f>
        <v/>
      </c>
      <c r="G6860" s="80" t="str">
        <f>IF(F6860="","",VLOOKUP(F6860,商品マスタ!$G:$H,2,FALSE))</f>
        <v/>
      </c>
      <c r="H6860" s="81" t="str">
        <f t="shared" si="3529"/>
        <v/>
      </c>
      <c r="I6860" s="82" t="str">
        <f>IF(発注書!E6866="","",発注書!E6866)</f>
        <v/>
      </c>
      <c r="J6860" s="78" t="str">
        <f>IF(発注書!E6866="","",発注書!C6866)</f>
        <v/>
      </c>
    </row>
    <row r="6861" spans="1:10" x14ac:dyDescent="0.55000000000000004">
      <c r="A6861" s="76" t="e">
        <f t="shared" ref="A6861" si="3534">A6859+1</f>
        <v>#REF!</v>
      </c>
      <c r="B6861" s="50">
        <v>1</v>
      </c>
      <c r="E6861" s="78" t="str">
        <f>IF(発注書!E6867="","",発注書!B6867)</f>
        <v/>
      </c>
      <c r="F6861" s="79" t="str">
        <f>IF(J6861="","",VLOOKUP(J6861,商品マスタ!$F:$G,2,FALSE))</f>
        <v/>
      </c>
      <c r="G6861" s="80" t="str">
        <f>IF(F6861="","",VLOOKUP(F6861,商品マスタ!$G:$H,2,FALSE))</f>
        <v/>
      </c>
      <c r="H6861" s="81" t="str">
        <f t="shared" si="3529"/>
        <v/>
      </c>
      <c r="I6861" s="82" t="str">
        <f>IF(発注書!E6867="","",発注書!E6867)</f>
        <v/>
      </c>
      <c r="J6861" s="78" t="str">
        <f>IF(発注書!E6867="","",発注書!C6867)</f>
        <v/>
      </c>
    </row>
    <row r="6862" spans="1:10" x14ac:dyDescent="0.55000000000000004">
      <c r="B6862" s="50">
        <v>2</v>
      </c>
      <c r="E6862" s="78" t="str">
        <f>IF(発注書!E6868="","",発注書!B6868)</f>
        <v/>
      </c>
      <c r="F6862" s="79" t="str">
        <f>IF(J6862="","",VLOOKUP(J6862,商品マスタ!$F:$G,2,FALSE))</f>
        <v/>
      </c>
      <c r="G6862" s="80" t="str">
        <f>IF(F6862="","",VLOOKUP(F6862,商品マスタ!$G:$H,2,FALSE))</f>
        <v/>
      </c>
      <c r="H6862" s="81" t="str">
        <f t="shared" si="3529"/>
        <v/>
      </c>
      <c r="I6862" s="82" t="str">
        <f>IF(発注書!E6868="","",発注書!E6868)</f>
        <v/>
      </c>
      <c r="J6862" s="78" t="str">
        <f>IF(発注書!E6868="","",発注書!C6868)</f>
        <v/>
      </c>
    </row>
    <row r="6863" spans="1:10" x14ac:dyDescent="0.55000000000000004">
      <c r="A6863" s="76" t="e">
        <f t="shared" ref="A6863" si="3535">A6861+1</f>
        <v>#REF!</v>
      </c>
      <c r="B6863" s="50">
        <v>1</v>
      </c>
      <c r="E6863" s="78" t="str">
        <f>IF(発注書!E6869="","",発注書!B6869)</f>
        <v/>
      </c>
      <c r="F6863" s="79" t="str">
        <f>IF(J6863="","",VLOOKUP(J6863,商品マスタ!$F:$G,2,FALSE))</f>
        <v/>
      </c>
      <c r="G6863" s="80" t="str">
        <f>IF(F6863="","",VLOOKUP(F6863,商品マスタ!$G:$H,2,FALSE))</f>
        <v/>
      </c>
      <c r="H6863" s="81" t="str">
        <f t="shared" si="3529"/>
        <v/>
      </c>
      <c r="I6863" s="82" t="str">
        <f>IF(発注書!E6869="","",発注書!E6869)</f>
        <v/>
      </c>
      <c r="J6863" s="78" t="str">
        <f>IF(発注書!E6869="","",発注書!C6869)</f>
        <v/>
      </c>
    </row>
    <row r="6864" spans="1:10" x14ac:dyDescent="0.55000000000000004">
      <c r="B6864" s="50">
        <v>2</v>
      </c>
      <c r="E6864" s="78" t="str">
        <f>IF(発注書!E6870="","",発注書!B6870)</f>
        <v/>
      </c>
      <c r="F6864" s="79" t="str">
        <f>IF(J6864="","",VLOOKUP(J6864,商品マスタ!$F:$G,2,FALSE))</f>
        <v/>
      </c>
      <c r="G6864" s="80" t="str">
        <f>IF(F6864="","",VLOOKUP(F6864,商品マスタ!$G:$H,2,FALSE))</f>
        <v/>
      </c>
      <c r="H6864" s="81" t="str">
        <f t="shared" si="3529"/>
        <v/>
      </c>
      <c r="I6864" s="82" t="str">
        <f>IF(発注書!E6870="","",発注書!E6870)</f>
        <v/>
      </c>
      <c r="J6864" s="78" t="str">
        <f>IF(発注書!E6870="","",発注書!C6870)</f>
        <v/>
      </c>
    </row>
    <row r="6865" spans="1:10" x14ac:dyDescent="0.55000000000000004">
      <c r="A6865" s="76" t="e">
        <f t="shared" ref="A6865" si="3536">A6863+1</f>
        <v>#REF!</v>
      </c>
      <c r="B6865" s="50">
        <v>1</v>
      </c>
      <c r="E6865" s="78" t="str">
        <f>IF(発注書!E6871="","",発注書!B6871)</f>
        <v/>
      </c>
      <c r="F6865" s="79" t="str">
        <f>IF(J6865="","",VLOOKUP(J6865,商品マスタ!$F:$G,2,FALSE))</f>
        <v/>
      </c>
      <c r="G6865" s="80" t="str">
        <f>IF(F6865="","",VLOOKUP(F6865,商品マスタ!$G:$H,2,FALSE))</f>
        <v/>
      </c>
      <c r="H6865" s="81" t="str">
        <f t="shared" si="3529"/>
        <v/>
      </c>
      <c r="I6865" s="82" t="str">
        <f>IF(発注書!E6871="","",発注書!E6871)</f>
        <v/>
      </c>
      <c r="J6865" s="78" t="str">
        <f>IF(発注書!E6871="","",発注書!C6871)</f>
        <v/>
      </c>
    </row>
    <row r="6866" spans="1:10" x14ac:dyDescent="0.55000000000000004">
      <c r="B6866" s="50">
        <v>2</v>
      </c>
      <c r="E6866" s="78" t="str">
        <f>IF(発注書!E6872="","",発注書!B6872)</f>
        <v/>
      </c>
      <c r="F6866" s="79" t="str">
        <f>IF(J6866="","",VLOOKUP(J6866,商品マスタ!$F:$G,2,FALSE))</f>
        <v/>
      </c>
      <c r="G6866" s="80" t="str">
        <f>IF(F6866="","",VLOOKUP(F6866,商品マスタ!$G:$H,2,FALSE))</f>
        <v/>
      </c>
      <c r="H6866" s="81" t="str">
        <f t="shared" si="3529"/>
        <v/>
      </c>
      <c r="I6866" s="82" t="str">
        <f>IF(発注書!E6872="","",発注書!E6872)</f>
        <v/>
      </c>
      <c r="J6866" s="78" t="str">
        <f>IF(発注書!E6872="","",発注書!C6872)</f>
        <v/>
      </c>
    </row>
    <row r="6867" spans="1:10" x14ac:dyDescent="0.55000000000000004">
      <c r="A6867" s="76" t="e">
        <f t="shared" ref="A6867" si="3537">A6865+1</f>
        <v>#REF!</v>
      </c>
      <c r="B6867" s="50">
        <v>1</v>
      </c>
      <c r="E6867" s="78" t="str">
        <f>IF(発注書!E6873="","",発注書!B6873)</f>
        <v/>
      </c>
      <c r="F6867" s="79" t="str">
        <f>IF(J6867="","",VLOOKUP(J6867,商品マスタ!$F:$G,2,FALSE))</f>
        <v/>
      </c>
      <c r="G6867" s="80" t="str">
        <f>IF(F6867="","",VLOOKUP(F6867,商品マスタ!$G:$H,2,FALSE))</f>
        <v/>
      </c>
      <c r="H6867" s="81" t="str">
        <f t="shared" si="3529"/>
        <v/>
      </c>
      <c r="I6867" s="82" t="str">
        <f>IF(発注書!E6873="","",発注書!E6873)</f>
        <v/>
      </c>
      <c r="J6867" s="78" t="str">
        <f>IF(発注書!E6873="","",発注書!C6873)</f>
        <v/>
      </c>
    </row>
    <row r="6868" spans="1:10" x14ac:dyDescent="0.55000000000000004">
      <c r="B6868" s="50">
        <v>2</v>
      </c>
      <c r="E6868" s="78" t="str">
        <f>IF(発注書!E6874="","",発注書!B6874)</f>
        <v/>
      </c>
      <c r="F6868" s="79" t="str">
        <f>IF(J6868="","",VLOOKUP(J6868,商品マスタ!$F:$G,2,FALSE))</f>
        <v/>
      </c>
      <c r="G6868" s="80" t="str">
        <f>IF(F6868="","",VLOOKUP(F6868,商品マスタ!$G:$H,2,FALSE))</f>
        <v/>
      </c>
      <c r="H6868" s="81" t="str">
        <f t="shared" si="3529"/>
        <v/>
      </c>
      <c r="I6868" s="82" t="str">
        <f>IF(発注書!E6874="","",発注書!E6874)</f>
        <v/>
      </c>
      <c r="J6868" s="78" t="str">
        <f>IF(発注書!E6874="","",発注書!C6874)</f>
        <v/>
      </c>
    </row>
    <row r="6869" spans="1:10" x14ac:dyDescent="0.55000000000000004">
      <c r="A6869" s="76" t="e">
        <f t="shared" ref="A6869" si="3538">A6867+1</f>
        <v>#REF!</v>
      </c>
      <c r="B6869" s="50">
        <v>1</v>
      </c>
      <c r="E6869" s="78" t="str">
        <f>IF(発注書!E6875="","",発注書!B6875)</f>
        <v/>
      </c>
      <c r="F6869" s="79" t="str">
        <f>IF(J6869="","",VLOOKUP(J6869,商品マスタ!$F:$G,2,FALSE))</f>
        <v/>
      </c>
      <c r="G6869" s="80" t="str">
        <f>IF(F6869="","",VLOOKUP(F6869,商品マスタ!$G:$H,2,FALSE))</f>
        <v/>
      </c>
      <c r="H6869" s="81" t="str">
        <f t="shared" si="3529"/>
        <v/>
      </c>
      <c r="I6869" s="82" t="str">
        <f>IF(発注書!E6875="","",発注書!E6875)</f>
        <v/>
      </c>
      <c r="J6869" s="78" t="str">
        <f>IF(発注書!E6875="","",発注書!C6875)</f>
        <v/>
      </c>
    </row>
    <row r="6870" spans="1:10" x14ac:dyDescent="0.55000000000000004">
      <c r="B6870" s="50">
        <v>2</v>
      </c>
      <c r="E6870" s="78" t="str">
        <f>IF(発注書!E6876="","",発注書!B6876)</f>
        <v/>
      </c>
      <c r="F6870" s="79" t="str">
        <f>IF(J6870="","",VLOOKUP(J6870,商品マスタ!$F:$G,2,FALSE))</f>
        <v/>
      </c>
      <c r="G6870" s="80" t="str">
        <f>IF(F6870="","",VLOOKUP(F6870,商品マスタ!$G:$H,2,FALSE))</f>
        <v/>
      </c>
      <c r="H6870" s="81" t="str">
        <f t="shared" si="3529"/>
        <v/>
      </c>
      <c r="I6870" s="82" t="str">
        <f>IF(発注書!E6876="","",発注書!E6876)</f>
        <v/>
      </c>
      <c r="J6870" s="78" t="str">
        <f>IF(発注書!E6876="","",発注書!C6876)</f>
        <v/>
      </c>
    </row>
    <row r="6871" spans="1:10" x14ac:dyDescent="0.55000000000000004">
      <c r="A6871" s="76" t="e">
        <f t="shared" ref="A6871" si="3539">A6869+1</f>
        <v>#REF!</v>
      </c>
      <c r="B6871" s="50">
        <v>1</v>
      </c>
      <c r="E6871" s="78" t="str">
        <f>IF(発注書!E6877="","",発注書!B6877)</f>
        <v/>
      </c>
      <c r="F6871" s="79" t="str">
        <f>IF(J6871="","",VLOOKUP(J6871,商品マスタ!$F:$G,2,FALSE))</f>
        <v/>
      </c>
      <c r="G6871" s="80" t="str">
        <f>IF(F6871="","",VLOOKUP(F6871,商品マスタ!$G:$H,2,FALSE))</f>
        <v/>
      </c>
      <c r="H6871" s="81" t="str">
        <f t="shared" si="3529"/>
        <v/>
      </c>
      <c r="I6871" s="82" t="str">
        <f>IF(発注書!E6877="","",発注書!E6877)</f>
        <v/>
      </c>
      <c r="J6871" s="78" t="str">
        <f>IF(発注書!E6877="","",発注書!C6877)</f>
        <v/>
      </c>
    </row>
    <row r="6872" spans="1:10" x14ac:dyDescent="0.55000000000000004">
      <c r="B6872" s="50">
        <v>2</v>
      </c>
      <c r="E6872" s="78" t="str">
        <f>IF(発注書!E6878="","",発注書!B6878)</f>
        <v/>
      </c>
      <c r="F6872" s="79" t="str">
        <f>IF(J6872="","",VLOOKUP(J6872,商品マスタ!$F:$G,2,FALSE))</f>
        <v/>
      </c>
      <c r="G6872" s="80" t="str">
        <f>IF(F6872="","",VLOOKUP(F6872,商品マスタ!$G:$H,2,FALSE))</f>
        <v/>
      </c>
      <c r="H6872" s="81" t="str">
        <f t="shared" si="3529"/>
        <v/>
      </c>
      <c r="I6872" s="82" t="str">
        <f>IF(発注書!E6878="","",発注書!E6878)</f>
        <v/>
      </c>
      <c r="J6872" s="78" t="str">
        <f>IF(発注書!E6878="","",発注書!C6878)</f>
        <v/>
      </c>
    </row>
    <row r="6873" spans="1:10" x14ac:dyDescent="0.55000000000000004">
      <c r="A6873" s="76" t="e">
        <f t="shared" ref="A6873" si="3540">A6871+1</f>
        <v>#REF!</v>
      </c>
      <c r="B6873" s="50">
        <v>1</v>
      </c>
      <c r="E6873" s="78" t="str">
        <f>IF(発注書!E6879="","",発注書!B6879)</f>
        <v/>
      </c>
      <c r="F6873" s="79" t="str">
        <f>IF(J6873="","",VLOOKUP(J6873,商品マスタ!$F:$G,2,FALSE))</f>
        <v/>
      </c>
      <c r="G6873" s="80" t="str">
        <f>IF(F6873="","",VLOOKUP(F6873,商品マスタ!$G:$H,2,FALSE))</f>
        <v/>
      </c>
      <c r="H6873" s="81" t="str">
        <f t="shared" si="3529"/>
        <v/>
      </c>
      <c r="I6873" s="82" t="str">
        <f>IF(発注書!E6879="","",発注書!E6879)</f>
        <v/>
      </c>
      <c r="J6873" s="78" t="str">
        <f>IF(発注書!E6879="","",発注書!C6879)</f>
        <v/>
      </c>
    </row>
    <row r="6874" spans="1:10" x14ac:dyDescent="0.55000000000000004">
      <c r="B6874" s="50">
        <v>2</v>
      </c>
      <c r="E6874" s="78" t="str">
        <f>IF(発注書!E6880="","",発注書!B6880)</f>
        <v/>
      </c>
      <c r="F6874" s="79" t="str">
        <f>IF(J6874="","",VLOOKUP(J6874,商品マスタ!$F:$G,2,FALSE))</f>
        <v/>
      </c>
      <c r="G6874" s="80" t="str">
        <f>IF(F6874="","",VLOOKUP(F6874,商品マスタ!$G:$H,2,FALSE))</f>
        <v/>
      </c>
      <c r="H6874" s="81" t="str">
        <f t="shared" si="3529"/>
        <v/>
      </c>
      <c r="I6874" s="82" t="str">
        <f>IF(発注書!E6880="","",発注書!E6880)</f>
        <v/>
      </c>
      <c r="J6874" s="78" t="str">
        <f>IF(発注書!E6880="","",発注書!C6880)</f>
        <v/>
      </c>
    </row>
    <row r="6875" spans="1:10" x14ac:dyDescent="0.55000000000000004">
      <c r="A6875" s="76" t="e">
        <f t="shared" ref="A6875" si="3541">A6873+1</f>
        <v>#REF!</v>
      </c>
      <c r="B6875" s="50">
        <v>1</v>
      </c>
      <c r="E6875" s="78" t="str">
        <f>IF(発注書!E6881="","",発注書!B6881)</f>
        <v/>
      </c>
      <c r="F6875" s="79" t="str">
        <f>IF(J6875="","",VLOOKUP(J6875,商品マスタ!$F:$G,2,FALSE))</f>
        <v/>
      </c>
      <c r="G6875" s="80" t="str">
        <f>IF(F6875="","",VLOOKUP(F6875,商品マスタ!$G:$H,2,FALSE))</f>
        <v/>
      </c>
      <c r="H6875" s="81" t="str">
        <f t="shared" si="3529"/>
        <v/>
      </c>
      <c r="I6875" s="82" t="str">
        <f>IF(発注書!E6881="","",発注書!E6881)</f>
        <v/>
      </c>
      <c r="J6875" s="78" t="str">
        <f>IF(発注書!E6881="","",発注書!C6881)</f>
        <v/>
      </c>
    </row>
    <row r="6876" spans="1:10" x14ac:dyDescent="0.55000000000000004">
      <c r="B6876" s="50">
        <v>2</v>
      </c>
      <c r="E6876" s="78" t="str">
        <f>IF(発注書!E6882="","",発注書!B6882)</f>
        <v/>
      </c>
      <c r="F6876" s="79" t="str">
        <f>IF(J6876="","",VLOOKUP(J6876,商品マスタ!$F:$G,2,FALSE))</f>
        <v/>
      </c>
      <c r="G6876" s="80" t="str">
        <f>IF(F6876="","",VLOOKUP(F6876,商品マスタ!$G:$H,2,FALSE))</f>
        <v/>
      </c>
      <c r="H6876" s="81" t="str">
        <f t="shared" si="3529"/>
        <v/>
      </c>
      <c r="I6876" s="82" t="str">
        <f>IF(発注書!E6882="","",発注書!E6882)</f>
        <v/>
      </c>
      <c r="J6876" s="78" t="str">
        <f>IF(発注書!E6882="","",発注書!C6882)</f>
        <v/>
      </c>
    </row>
    <row r="6877" spans="1:10" x14ac:dyDescent="0.55000000000000004">
      <c r="A6877" s="76" t="e">
        <f t="shared" ref="A6877" si="3542">A6875+1</f>
        <v>#REF!</v>
      </c>
      <c r="B6877" s="50">
        <v>1</v>
      </c>
      <c r="E6877" s="78" t="str">
        <f>IF(発注書!E6883="","",発注書!B6883)</f>
        <v/>
      </c>
      <c r="F6877" s="79" t="str">
        <f>IF(J6877="","",VLOOKUP(J6877,商品マスタ!$F:$G,2,FALSE))</f>
        <v/>
      </c>
      <c r="G6877" s="80" t="str">
        <f>IF(F6877="","",VLOOKUP(F6877,商品マスタ!$G:$H,2,FALSE))</f>
        <v/>
      </c>
      <c r="H6877" s="81" t="str">
        <f t="shared" si="3529"/>
        <v/>
      </c>
      <c r="I6877" s="82" t="str">
        <f>IF(発注書!E6883="","",発注書!E6883)</f>
        <v/>
      </c>
      <c r="J6877" s="78" t="str">
        <f>IF(発注書!E6883="","",発注書!C6883)</f>
        <v/>
      </c>
    </row>
    <row r="6878" spans="1:10" x14ac:dyDescent="0.55000000000000004">
      <c r="B6878" s="50">
        <v>2</v>
      </c>
      <c r="E6878" s="78" t="str">
        <f>IF(発注書!E6884="","",発注書!B6884)</f>
        <v/>
      </c>
      <c r="F6878" s="79" t="str">
        <f>IF(J6878="","",VLOOKUP(J6878,商品マスタ!$F:$G,2,FALSE))</f>
        <v/>
      </c>
      <c r="G6878" s="80" t="str">
        <f>IF(F6878="","",VLOOKUP(F6878,商品マスタ!$G:$H,2,FALSE))</f>
        <v/>
      </c>
      <c r="H6878" s="81" t="str">
        <f t="shared" si="3529"/>
        <v/>
      </c>
      <c r="I6878" s="82" t="str">
        <f>IF(発注書!E6884="","",発注書!E6884)</f>
        <v/>
      </c>
      <c r="J6878" s="78" t="str">
        <f>IF(発注書!E6884="","",発注書!C6884)</f>
        <v/>
      </c>
    </row>
    <row r="6879" spans="1:10" x14ac:dyDescent="0.55000000000000004">
      <c r="A6879" s="76" t="e">
        <f t="shared" ref="A6879" si="3543">A6877+1</f>
        <v>#REF!</v>
      </c>
      <c r="B6879" s="50">
        <v>1</v>
      </c>
      <c r="E6879" s="78" t="str">
        <f>IF(発注書!E6885="","",発注書!B6885)</f>
        <v/>
      </c>
      <c r="F6879" s="79" t="str">
        <f>IF(J6879="","",VLOOKUP(J6879,商品マスタ!$F:$G,2,FALSE))</f>
        <v/>
      </c>
      <c r="G6879" s="80" t="str">
        <f>IF(F6879="","",VLOOKUP(F6879,商品マスタ!$G:$H,2,FALSE))</f>
        <v/>
      </c>
      <c r="H6879" s="81" t="str">
        <f t="shared" si="3529"/>
        <v/>
      </c>
      <c r="I6879" s="82" t="str">
        <f>IF(発注書!E6885="","",発注書!E6885)</f>
        <v/>
      </c>
      <c r="J6879" s="78" t="str">
        <f>IF(発注書!E6885="","",発注書!C6885)</f>
        <v/>
      </c>
    </row>
    <row r="6880" spans="1:10" x14ac:dyDescent="0.55000000000000004">
      <c r="B6880" s="50">
        <v>2</v>
      </c>
      <c r="E6880" s="78" t="str">
        <f>IF(発注書!E6886="","",発注書!B6886)</f>
        <v/>
      </c>
      <c r="F6880" s="79" t="str">
        <f>IF(J6880="","",VLOOKUP(J6880,商品マスタ!$F:$G,2,FALSE))</f>
        <v/>
      </c>
      <c r="G6880" s="80" t="str">
        <f>IF(F6880="","",VLOOKUP(F6880,商品マスタ!$G:$H,2,FALSE))</f>
        <v/>
      </c>
      <c r="H6880" s="81" t="str">
        <f t="shared" si="3529"/>
        <v/>
      </c>
      <c r="I6880" s="82" t="str">
        <f>IF(発注書!E6886="","",発注書!E6886)</f>
        <v/>
      </c>
      <c r="J6880" s="78" t="str">
        <f>IF(発注書!E6886="","",発注書!C6886)</f>
        <v/>
      </c>
    </row>
    <row r="6881" spans="1:10" x14ac:dyDescent="0.55000000000000004">
      <c r="A6881" s="76" t="e">
        <f t="shared" ref="A6881" si="3544">A6879+1</f>
        <v>#REF!</v>
      </c>
      <c r="B6881" s="50">
        <v>1</v>
      </c>
      <c r="E6881" s="78" t="str">
        <f>IF(発注書!E6887="","",発注書!B6887)</f>
        <v/>
      </c>
      <c r="F6881" s="79" t="str">
        <f>IF(J6881="","",VLOOKUP(J6881,商品マスタ!$F:$G,2,FALSE))</f>
        <v/>
      </c>
      <c r="G6881" s="80" t="str">
        <f>IF(F6881="","",VLOOKUP(F6881,商品マスタ!$G:$H,2,FALSE))</f>
        <v/>
      </c>
      <c r="H6881" s="81" t="str">
        <f t="shared" si="3529"/>
        <v/>
      </c>
      <c r="I6881" s="82" t="str">
        <f>IF(発注書!E6887="","",発注書!E6887)</f>
        <v/>
      </c>
      <c r="J6881" s="78" t="str">
        <f>IF(発注書!E6887="","",発注書!C6887)</f>
        <v/>
      </c>
    </row>
    <row r="6882" spans="1:10" x14ac:dyDescent="0.55000000000000004">
      <c r="B6882" s="50">
        <v>2</v>
      </c>
      <c r="E6882" s="78" t="str">
        <f>IF(発注書!E6888="","",発注書!B6888)</f>
        <v/>
      </c>
      <c r="F6882" s="79" t="str">
        <f>IF(J6882="","",VLOOKUP(J6882,商品マスタ!$F:$G,2,FALSE))</f>
        <v/>
      </c>
      <c r="G6882" s="80" t="str">
        <f>IF(F6882="","",VLOOKUP(F6882,商品マスタ!$G:$H,2,FALSE))</f>
        <v/>
      </c>
      <c r="H6882" s="81" t="str">
        <f t="shared" si="3529"/>
        <v/>
      </c>
      <c r="I6882" s="82" t="str">
        <f>IF(発注書!E6888="","",発注書!E6888)</f>
        <v/>
      </c>
      <c r="J6882" s="78" t="str">
        <f>IF(発注書!E6888="","",発注書!C6888)</f>
        <v/>
      </c>
    </row>
    <row r="6883" spans="1:10" x14ac:dyDescent="0.55000000000000004">
      <c r="A6883" s="76" t="e">
        <f t="shared" ref="A6883" si="3545">A6881+1</f>
        <v>#REF!</v>
      </c>
      <c r="B6883" s="50">
        <v>1</v>
      </c>
      <c r="E6883" s="78" t="str">
        <f>IF(発注書!E6889="","",発注書!B6889)</f>
        <v/>
      </c>
      <c r="F6883" s="79" t="str">
        <f>IF(J6883="","",VLOOKUP(J6883,商品マスタ!$F:$G,2,FALSE))</f>
        <v/>
      </c>
      <c r="G6883" s="80" t="str">
        <f>IF(F6883="","",VLOOKUP(F6883,商品マスタ!$G:$H,2,FALSE))</f>
        <v/>
      </c>
      <c r="H6883" s="81" t="str">
        <f t="shared" si="3529"/>
        <v/>
      </c>
      <c r="I6883" s="82" t="str">
        <f>IF(発注書!E6889="","",発注書!E6889)</f>
        <v/>
      </c>
      <c r="J6883" s="78" t="str">
        <f>IF(発注書!E6889="","",発注書!C6889)</f>
        <v/>
      </c>
    </row>
    <row r="6884" spans="1:10" x14ac:dyDescent="0.55000000000000004">
      <c r="B6884" s="50">
        <v>2</v>
      </c>
      <c r="E6884" s="78" t="str">
        <f>IF(発注書!E6890="","",発注書!B6890)</f>
        <v/>
      </c>
      <c r="F6884" s="79" t="str">
        <f>IF(J6884="","",VLOOKUP(J6884,商品マスタ!$F:$G,2,FALSE))</f>
        <v/>
      </c>
      <c r="G6884" s="80" t="str">
        <f>IF(F6884="","",VLOOKUP(F6884,商品マスタ!$G:$H,2,FALSE))</f>
        <v/>
      </c>
      <c r="H6884" s="81" t="str">
        <f t="shared" si="3529"/>
        <v/>
      </c>
      <c r="I6884" s="82" t="str">
        <f>IF(発注書!E6890="","",発注書!E6890)</f>
        <v/>
      </c>
      <c r="J6884" s="78" t="str">
        <f>IF(発注書!E6890="","",発注書!C6890)</f>
        <v/>
      </c>
    </row>
    <row r="6885" spans="1:10" x14ac:dyDescent="0.55000000000000004">
      <c r="A6885" s="76" t="e">
        <f t="shared" ref="A6885" si="3546">A6883+1</f>
        <v>#REF!</v>
      </c>
      <c r="B6885" s="50">
        <v>1</v>
      </c>
      <c r="E6885" s="78" t="str">
        <f>IF(発注書!E6891="","",発注書!B6891)</f>
        <v/>
      </c>
      <c r="F6885" s="79" t="str">
        <f>IF(J6885="","",VLOOKUP(J6885,商品マスタ!$F:$G,2,FALSE))</f>
        <v/>
      </c>
      <c r="G6885" s="80" t="str">
        <f>IF(F6885="","",VLOOKUP(F6885,商品マスタ!$G:$H,2,FALSE))</f>
        <v/>
      </c>
      <c r="H6885" s="81" t="str">
        <f t="shared" si="3529"/>
        <v/>
      </c>
      <c r="I6885" s="82" t="str">
        <f>IF(発注書!E6891="","",発注書!E6891)</f>
        <v/>
      </c>
      <c r="J6885" s="78" t="str">
        <f>IF(発注書!E6891="","",発注書!C6891)</f>
        <v/>
      </c>
    </row>
    <row r="6886" spans="1:10" x14ac:dyDescent="0.55000000000000004">
      <c r="B6886" s="50">
        <v>2</v>
      </c>
      <c r="E6886" s="78" t="str">
        <f>IF(発注書!E6892="","",発注書!B6892)</f>
        <v/>
      </c>
      <c r="F6886" s="79" t="str">
        <f>IF(J6886="","",VLOOKUP(J6886,商品マスタ!$F:$G,2,FALSE))</f>
        <v/>
      </c>
      <c r="G6886" s="80" t="str">
        <f>IF(F6886="","",VLOOKUP(F6886,商品マスタ!$G:$H,2,FALSE))</f>
        <v/>
      </c>
      <c r="H6886" s="81" t="str">
        <f t="shared" si="3529"/>
        <v/>
      </c>
      <c r="I6886" s="82" t="str">
        <f>IF(発注書!E6892="","",発注書!E6892)</f>
        <v/>
      </c>
      <c r="J6886" s="78" t="str">
        <f>IF(発注書!E6892="","",発注書!C6892)</f>
        <v/>
      </c>
    </row>
    <row r="6887" spans="1:10" x14ac:dyDescent="0.55000000000000004">
      <c r="A6887" s="76" t="e">
        <f t="shared" ref="A6887" si="3547">A6885+1</f>
        <v>#REF!</v>
      </c>
      <c r="B6887" s="50">
        <v>1</v>
      </c>
      <c r="E6887" s="78" t="str">
        <f>IF(発注書!E6893="","",発注書!B6893)</f>
        <v/>
      </c>
      <c r="F6887" s="79" t="str">
        <f>IF(J6887="","",VLOOKUP(J6887,商品マスタ!$F:$G,2,FALSE))</f>
        <v/>
      </c>
      <c r="G6887" s="80" t="str">
        <f>IF(F6887="","",VLOOKUP(F6887,商品マスタ!$G:$H,2,FALSE))</f>
        <v/>
      </c>
      <c r="H6887" s="81" t="str">
        <f t="shared" si="3529"/>
        <v/>
      </c>
      <c r="I6887" s="82" t="str">
        <f>IF(発注書!E6893="","",発注書!E6893)</f>
        <v/>
      </c>
      <c r="J6887" s="78" t="str">
        <f>IF(発注書!E6893="","",発注書!C6893)</f>
        <v/>
      </c>
    </row>
    <row r="6888" spans="1:10" x14ac:dyDescent="0.55000000000000004">
      <c r="B6888" s="50">
        <v>2</v>
      </c>
      <c r="E6888" s="78" t="str">
        <f>IF(発注書!E6894="","",発注書!B6894)</f>
        <v/>
      </c>
      <c r="F6888" s="79" t="str">
        <f>IF(J6888="","",VLOOKUP(J6888,商品マスタ!$F:$G,2,FALSE))</f>
        <v/>
      </c>
      <c r="G6888" s="80" t="str">
        <f>IF(F6888="","",VLOOKUP(F6888,商品マスタ!$G:$H,2,FALSE))</f>
        <v/>
      </c>
      <c r="H6888" s="81" t="str">
        <f t="shared" si="3529"/>
        <v/>
      </c>
      <c r="I6888" s="82" t="str">
        <f>IF(発注書!E6894="","",発注書!E6894)</f>
        <v/>
      </c>
      <c r="J6888" s="78" t="str">
        <f>IF(発注書!E6894="","",発注書!C6894)</f>
        <v/>
      </c>
    </row>
    <row r="6889" spans="1:10" x14ac:dyDescent="0.55000000000000004">
      <c r="A6889" s="76" t="e">
        <f t="shared" ref="A6889" si="3548">A6887+1</f>
        <v>#REF!</v>
      </c>
      <c r="B6889" s="50">
        <v>1</v>
      </c>
      <c r="E6889" s="78" t="str">
        <f>IF(発注書!E6895="","",発注書!B6895)</f>
        <v/>
      </c>
      <c r="F6889" s="79" t="str">
        <f>IF(J6889="","",VLOOKUP(J6889,商品マスタ!$F:$G,2,FALSE))</f>
        <v/>
      </c>
      <c r="G6889" s="80" t="str">
        <f>IF(F6889="","",VLOOKUP(F6889,商品マスタ!$G:$H,2,FALSE))</f>
        <v/>
      </c>
      <c r="H6889" s="81" t="str">
        <f t="shared" si="3529"/>
        <v/>
      </c>
      <c r="I6889" s="82" t="str">
        <f>IF(発注書!E6895="","",発注書!E6895)</f>
        <v/>
      </c>
      <c r="J6889" s="78" t="str">
        <f>IF(発注書!E6895="","",発注書!C6895)</f>
        <v/>
      </c>
    </row>
    <row r="6890" spans="1:10" x14ac:dyDescent="0.55000000000000004">
      <c r="B6890" s="50">
        <v>2</v>
      </c>
      <c r="E6890" s="78" t="str">
        <f>IF(発注書!E6896="","",発注書!B6896)</f>
        <v/>
      </c>
      <c r="F6890" s="79" t="str">
        <f>IF(J6890="","",VLOOKUP(J6890,商品マスタ!$F:$G,2,FALSE))</f>
        <v/>
      </c>
      <c r="G6890" s="80" t="str">
        <f>IF(F6890="","",VLOOKUP(F6890,商品マスタ!$G:$H,2,FALSE))</f>
        <v/>
      </c>
      <c r="H6890" s="81" t="str">
        <f t="shared" si="3529"/>
        <v/>
      </c>
      <c r="I6890" s="82" t="str">
        <f>IF(発注書!E6896="","",発注書!E6896)</f>
        <v/>
      </c>
      <c r="J6890" s="78" t="str">
        <f>IF(発注書!E6896="","",発注書!C6896)</f>
        <v/>
      </c>
    </row>
    <row r="6891" spans="1:10" x14ac:dyDescent="0.55000000000000004">
      <c r="A6891" s="76" t="e">
        <f t="shared" ref="A6891" si="3549">A6889+1</f>
        <v>#REF!</v>
      </c>
      <c r="B6891" s="50">
        <v>1</v>
      </c>
      <c r="E6891" s="78" t="str">
        <f>IF(発注書!E6897="","",発注書!B6897)</f>
        <v/>
      </c>
      <c r="F6891" s="79" t="str">
        <f>IF(J6891="","",VLOOKUP(J6891,商品マスタ!$F:$G,2,FALSE))</f>
        <v/>
      </c>
      <c r="G6891" s="80" t="str">
        <f>IF(F6891="","",VLOOKUP(F6891,商品マスタ!$G:$H,2,FALSE))</f>
        <v/>
      </c>
      <c r="H6891" s="81" t="str">
        <f t="shared" si="3529"/>
        <v/>
      </c>
      <c r="I6891" s="82" t="str">
        <f>IF(発注書!E6897="","",発注書!E6897)</f>
        <v/>
      </c>
      <c r="J6891" s="78" t="str">
        <f>IF(発注書!E6897="","",発注書!C6897)</f>
        <v/>
      </c>
    </row>
    <row r="6892" spans="1:10" x14ac:dyDescent="0.55000000000000004">
      <c r="B6892" s="50">
        <v>2</v>
      </c>
      <c r="E6892" s="78" t="str">
        <f>IF(発注書!E6898="","",発注書!B6898)</f>
        <v/>
      </c>
      <c r="F6892" s="79" t="str">
        <f>IF(J6892="","",VLOOKUP(J6892,商品マスタ!$F:$G,2,FALSE))</f>
        <v/>
      </c>
      <c r="G6892" s="80" t="str">
        <f>IF(F6892="","",VLOOKUP(F6892,商品マスタ!$G:$H,2,FALSE))</f>
        <v/>
      </c>
      <c r="H6892" s="81" t="str">
        <f t="shared" si="3529"/>
        <v/>
      </c>
      <c r="I6892" s="82" t="str">
        <f>IF(発注書!E6898="","",発注書!E6898)</f>
        <v/>
      </c>
      <c r="J6892" s="78" t="str">
        <f>IF(発注書!E6898="","",発注書!C6898)</f>
        <v/>
      </c>
    </row>
    <row r="6893" spans="1:10" x14ac:dyDescent="0.55000000000000004">
      <c r="A6893" s="76" t="e">
        <f t="shared" ref="A6893" si="3550">A6891+1</f>
        <v>#REF!</v>
      </c>
      <c r="B6893" s="50">
        <v>1</v>
      </c>
      <c r="E6893" s="78" t="str">
        <f>IF(発注書!E6899="","",発注書!B6899)</f>
        <v/>
      </c>
      <c r="F6893" s="79" t="str">
        <f>IF(J6893="","",VLOOKUP(J6893,商品マスタ!$F:$G,2,FALSE))</f>
        <v/>
      </c>
      <c r="G6893" s="80" t="str">
        <f>IF(F6893="","",VLOOKUP(F6893,商品マスタ!$G:$H,2,FALSE))</f>
        <v/>
      </c>
      <c r="H6893" s="81" t="str">
        <f t="shared" si="3529"/>
        <v/>
      </c>
      <c r="I6893" s="82" t="str">
        <f>IF(発注書!E6899="","",発注書!E6899)</f>
        <v/>
      </c>
      <c r="J6893" s="78" t="str">
        <f>IF(発注書!E6899="","",発注書!C6899)</f>
        <v/>
      </c>
    </row>
    <row r="6894" spans="1:10" x14ac:dyDescent="0.55000000000000004">
      <c r="B6894" s="50">
        <v>2</v>
      </c>
      <c r="E6894" s="78" t="str">
        <f>IF(発注書!E6900="","",発注書!B6900)</f>
        <v/>
      </c>
      <c r="F6894" s="79" t="str">
        <f>IF(J6894="","",VLOOKUP(J6894,商品マスタ!$F:$G,2,FALSE))</f>
        <v/>
      </c>
      <c r="G6894" s="80" t="str">
        <f>IF(F6894="","",VLOOKUP(F6894,商品マスタ!$G:$H,2,FALSE))</f>
        <v/>
      </c>
      <c r="H6894" s="81" t="str">
        <f t="shared" si="3529"/>
        <v/>
      </c>
      <c r="I6894" s="82" t="str">
        <f>IF(発注書!E6900="","",発注書!E6900)</f>
        <v/>
      </c>
      <c r="J6894" s="78" t="str">
        <f>IF(発注書!E6900="","",発注書!C6900)</f>
        <v/>
      </c>
    </row>
    <row r="6895" spans="1:10" x14ac:dyDescent="0.55000000000000004">
      <c r="A6895" s="76" t="e">
        <f t="shared" ref="A6895" si="3551">A6893+1</f>
        <v>#REF!</v>
      </c>
      <c r="B6895" s="50">
        <v>1</v>
      </c>
      <c r="E6895" s="78" t="str">
        <f>IF(発注書!E6901="","",発注書!B6901)</f>
        <v/>
      </c>
      <c r="F6895" s="79" t="str">
        <f>IF(J6895="","",VLOOKUP(J6895,商品マスタ!$F:$G,2,FALSE))</f>
        <v/>
      </c>
      <c r="G6895" s="80" t="str">
        <f>IF(F6895="","",VLOOKUP(F6895,商品マスタ!$G:$H,2,FALSE))</f>
        <v/>
      </c>
      <c r="H6895" s="81" t="str">
        <f t="shared" si="3529"/>
        <v/>
      </c>
      <c r="I6895" s="82" t="str">
        <f>IF(発注書!E6901="","",発注書!E6901)</f>
        <v/>
      </c>
      <c r="J6895" s="78" t="str">
        <f>IF(発注書!E6901="","",発注書!C6901)</f>
        <v/>
      </c>
    </row>
    <row r="6896" spans="1:10" x14ac:dyDescent="0.55000000000000004">
      <c r="B6896" s="50">
        <v>2</v>
      </c>
      <c r="E6896" s="78" t="str">
        <f>IF(発注書!E6902="","",発注書!B6902)</f>
        <v/>
      </c>
      <c r="F6896" s="79" t="str">
        <f>IF(J6896="","",VLOOKUP(J6896,商品マスタ!$F:$G,2,FALSE))</f>
        <v/>
      </c>
      <c r="G6896" s="80" t="str">
        <f>IF(F6896="","",VLOOKUP(F6896,商品マスタ!$G:$H,2,FALSE))</f>
        <v/>
      </c>
      <c r="H6896" s="81" t="str">
        <f t="shared" si="3529"/>
        <v/>
      </c>
      <c r="I6896" s="82" t="str">
        <f>IF(発注書!E6902="","",発注書!E6902)</f>
        <v/>
      </c>
      <c r="J6896" s="78" t="str">
        <f>IF(発注書!E6902="","",発注書!C6902)</f>
        <v/>
      </c>
    </row>
    <row r="6897" spans="1:10" x14ac:dyDescent="0.55000000000000004">
      <c r="A6897" s="76" t="e">
        <f t="shared" ref="A6897" si="3552">A6895+1</f>
        <v>#REF!</v>
      </c>
      <c r="B6897" s="50">
        <v>1</v>
      </c>
      <c r="E6897" s="78" t="str">
        <f>IF(発注書!E6903="","",発注書!B6903)</f>
        <v/>
      </c>
      <c r="F6897" s="79" t="str">
        <f>IF(J6897="","",VLOOKUP(J6897,商品マスタ!$F:$G,2,FALSE))</f>
        <v/>
      </c>
      <c r="G6897" s="80" t="str">
        <f>IF(F6897="","",VLOOKUP(F6897,商品マスタ!$G:$H,2,FALSE))</f>
        <v/>
      </c>
      <c r="H6897" s="81" t="str">
        <f t="shared" si="3529"/>
        <v/>
      </c>
      <c r="I6897" s="82" t="str">
        <f>IF(発注書!E6903="","",発注書!E6903)</f>
        <v/>
      </c>
      <c r="J6897" s="78" t="str">
        <f>IF(発注書!E6903="","",発注書!C6903)</f>
        <v/>
      </c>
    </row>
    <row r="6898" spans="1:10" x14ac:dyDescent="0.55000000000000004">
      <c r="B6898" s="50">
        <v>2</v>
      </c>
      <c r="E6898" s="78" t="str">
        <f>IF(発注書!E6904="","",発注書!B6904)</f>
        <v/>
      </c>
      <c r="F6898" s="79" t="str">
        <f>IF(J6898="","",VLOOKUP(J6898,商品マスタ!$F:$G,2,FALSE))</f>
        <v/>
      </c>
      <c r="G6898" s="80" t="str">
        <f>IF(F6898="","",VLOOKUP(F6898,商品マスタ!$G:$H,2,FALSE))</f>
        <v/>
      </c>
      <c r="H6898" s="81" t="str">
        <f t="shared" si="3529"/>
        <v/>
      </c>
      <c r="I6898" s="82" t="str">
        <f>IF(発注書!E6904="","",発注書!E6904)</f>
        <v/>
      </c>
      <c r="J6898" s="78" t="str">
        <f>IF(発注書!E6904="","",発注書!C6904)</f>
        <v/>
      </c>
    </row>
    <row r="6899" spans="1:10" x14ac:dyDescent="0.55000000000000004">
      <c r="A6899" s="76" t="e">
        <f t="shared" ref="A6899" si="3553">A6897+1</f>
        <v>#REF!</v>
      </c>
      <c r="B6899" s="50">
        <v>1</v>
      </c>
      <c r="E6899" s="78" t="str">
        <f>IF(発注書!E6905="","",発注書!B6905)</f>
        <v/>
      </c>
      <c r="F6899" s="79" t="str">
        <f>IF(J6899="","",VLOOKUP(J6899,商品マスタ!$F:$G,2,FALSE))</f>
        <v/>
      </c>
      <c r="G6899" s="80" t="str">
        <f>IF(F6899="","",VLOOKUP(F6899,商品マスタ!$G:$H,2,FALSE))</f>
        <v/>
      </c>
      <c r="H6899" s="81" t="str">
        <f t="shared" si="3529"/>
        <v/>
      </c>
      <c r="I6899" s="82" t="str">
        <f>IF(発注書!E6905="","",発注書!E6905)</f>
        <v/>
      </c>
      <c r="J6899" s="78" t="str">
        <f>IF(発注書!E6905="","",発注書!C6905)</f>
        <v/>
      </c>
    </row>
    <row r="6900" spans="1:10" x14ac:dyDescent="0.55000000000000004">
      <c r="B6900" s="50">
        <v>2</v>
      </c>
      <c r="E6900" s="78" t="str">
        <f>IF(発注書!E6906="","",発注書!B6906)</f>
        <v/>
      </c>
      <c r="F6900" s="79" t="str">
        <f>IF(J6900="","",VLOOKUP(J6900,商品マスタ!$F:$G,2,FALSE))</f>
        <v/>
      </c>
      <c r="G6900" s="80" t="str">
        <f>IF(F6900="","",VLOOKUP(F6900,商品マスタ!$G:$H,2,FALSE))</f>
        <v/>
      </c>
      <c r="H6900" s="81" t="str">
        <f t="shared" si="3529"/>
        <v/>
      </c>
      <c r="I6900" s="82" t="str">
        <f>IF(発注書!E6906="","",発注書!E6906)</f>
        <v/>
      </c>
      <c r="J6900" s="78" t="str">
        <f>IF(発注書!E6906="","",発注書!C6906)</f>
        <v/>
      </c>
    </row>
    <row r="6901" spans="1:10" x14ac:dyDescent="0.55000000000000004">
      <c r="A6901" s="76" t="e">
        <f t="shared" ref="A6901" si="3554">A6899+1</f>
        <v>#REF!</v>
      </c>
      <c r="B6901" s="50">
        <v>1</v>
      </c>
      <c r="E6901" s="78" t="str">
        <f>IF(発注書!E6907="","",発注書!B6907)</f>
        <v/>
      </c>
      <c r="F6901" s="79" t="str">
        <f>IF(J6901="","",VLOOKUP(J6901,商品マスタ!$F:$G,2,FALSE))</f>
        <v/>
      </c>
      <c r="G6901" s="80" t="str">
        <f>IF(F6901="","",VLOOKUP(F6901,商品マスタ!$G:$H,2,FALSE))</f>
        <v/>
      </c>
      <c r="H6901" s="81" t="str">
        <f t="shared" si="3529"/>
        <v/>
      </c>
      <c r="I6901" s="82" t="str">
        <f>IF(発注書!E6907="","",発注書!E6907)</f>
        <v/>
      </c>
      <c r="J6901" s="78" t="str">
        <f>IF(発注書!E6907="","",発注書!C6907)</f>
        <v/>
      </c>
    </row>
    <row r="6902" spans="1:10" x14ac:dyDescent="0.55000000000000004">
      <c r="B6902" s="50">
        <v>2</v>
      </c>
      <c r="E6902" s="78" t="str">
        <f>IF(発注書!E6908="","",発注書!B6908)</f>
        <v/>
      </c>
      <c r="F6902" s="79" t="str">
        <f>IF(J6902="","",VLOOKUP(J6902,商品マスタ!$F:$G,2,FALSE))</f>
        <v/>
      </c>
      <c r="G6902" s="80" t="str">
        <f>IF(F6902="","",VLOOKUP(F6902,商品マスタ!$G:$H,2,FALSE))</f>
        <v/>
      </c>
      <c r="H6902" s="81" t="str">
        <f t="shared" si="3529"/>
        <v/>
      </c>
      <c r="I6902" s="82" t="str">
        <f>IF(発注書!E6908="","",発注書!E6908)</f>
        <v/>
      </c>
      <c r="J6902" s="78" t="str">
        <f>IF(発注書!E6908="","",発注書!C6908)</f>
        <v/>
      </c>
    </row>
    <row r="6903" spans="1:10" x14ac:dyDescent="0.55000000000000004">
      <c r="A6903" s="76" t="e">
        <f t="shared" ref="A6903" si="3555">A6901+1</f>
        <v>#REF!</v>
      </c>
      <c r="B6903" s="50">
        <v>1</v>
      </c>
      <c r="E6903" s="78" t="str">
        <f>IF(発注書!E6909="","",発注書!B6909)</f>
        <v/>
      </c>
      <c r="F6903" s="79" t="str">
        <f>IF(J6903="","",VLOOKUP(J6903,商品マスタ!$F:$G,2,FALSE))</f>
        <v/>
      </c>
      <c r="G6903" s="80" t="str">
        <f>IF(F6903="","",VLOOKUP(F6903,商品マスタ!$G:$H,2,FALSE))</f>
        <v/>
      </c>
      <c r="H6903" s="81" t="str">
        <f t="shared" si="3529"/>
        <v/>
      </c>
      <c r="I6903" s="82" t="str">
        <f>IF(発注書!E6909="","",発注書!E6909)</f>
        <v/>
      </c>
      <c r="J6903" s="78" t="str">
        <f>IF(発注書!E6909="","",発注書!C6909)</f>
        <v/>
      </c>
    </row>
    <row r="6904" spans="1:10" x14ac:dyDescent="0.55000000000000004">
      <c r="B6904" s="50">
        <v>2</v>
      </c>
      <c r="E6904" s="78" t="str">
        <f>IF(発注書!E6910="","",発注書!B6910)</f>
        <v/>
      </c>
      <c r="F6904" s="79" t="str">
        <f>IF(J6904="","",VLOOKUP(J6904,商品マスタ!$F:$G,2,FALSE))</f>
        <v/>
      </c>
      <c r="G6904" s="80" t="str">
        <f>IF(F6904="","",VLOOKUP(F6904,商品マスタ!$G:$H,2,FALSE))</f>
        <v/>
      </c>
      <c r="H6904" s="81" t="str">
        <f t="shared" si="3529"/>
        <v/>
      </c>
      <c r="I6904" s="82" t="str">
        <f>IF(発注書!E6910="","",発注書!E6910)</f>
        <v/>
      </c>
      <c r="J6904" s="78" t="str">
        <f>IF(発注書!E6910="","",発注書!C6910)</f>
        <v/>
      </c>
    </row>
    <row r="6905" spans="1:10" x14ac:dyDescent="0.55000000000000004">
      <c r="A6905" s="76" t="e">
        <f t="shared" ref="A6905" si="3556">A6903+1</f>
        <v>#REF!</v>
      </c>
      <c r="B6905" s="50">
        <v>1</v>
      </c>
      <c r="E6905" s="78" t="str">
        <f>IF(発注書!E6911="","",発注書!B6911)</f>
        <v/>
      </c>
      <c r="F6905" s="79" t="str">
        <f>IF(J6905="","",VLOOKUP(J6905,商品マスタ!$F:$G,2,FALSE))</f>
        <v/>
      </c>
      <c r="G6905" s="80" t="str">
        <f>IF(F6905="","",VLOOKUP(F6905,商品マスタ!$G:$H,2,FALSE))</f>
        <v/>
      </c>
      <c r="H6905" s="81" t="str">
        <f t="shared" si="3529"/>
        <v/>
      </c>
      <c r="I6905" s="82" t="str">
        <f>IF(発注書!E6911="","",発注書!E6911)</f>
        <v/>
      </c>
      <c r="J6905" s="78" t="str">
        <f>IF(発注書!E6911="","",発注書!C6911)</f>
        <v/>
      </c>
    </row>
    <row r="6906" spans="1:10" x14ac:dyDescent="0.55000000000000004">
      <c r="B6906" s="50">
        <v>2</v>
      </c>
      <c r="E6906" s="78" t="str">
        <f>IF(発注書!E6912="","",発注書!B6912)</f>
        <v/>
      </c>
      <c r="F6906" s="79" t="str">
        <f>IF(J6906="","",VLOOKUP(J6906,商品マスタ!$F:$G,2,FALSE))</f>
        <v/>
      </c>
      <c r="G6906" s="80" t="str">
        <f>IF(F6906="","",VLOOKUP(F6906,商品マスタ!$G:$H,2,FALSE))</f>
        <v/>
      </c>
      <c r="H6906" s="81" t="str">
        <f t="shared" si="3529"/>
        <v/>
      </c>
      <c r="I6906" s="82" t="str">
        <f>IF(発注書!E6912="","",発注書!E6912)</f>
        <v/>
      </c>
      <c r="J6906" s="78" t="str">
        <f>IF(発注書!E6912="","",発注書!C6912)</f>
        <v/>
      </c>
    </row>
    <row r="6907" spans="1:10" x14ac:dyDescent="0.55000000000000004">
      <c r="A6907" s="76" t="e">
        <f t="shared" ref="A6907" si="3557">A6905+1</f>
        <v>#REF!</v>
      </c>
      <c r="B6907" s="50">
        <v>1</v>
      </c>
      <c r="E6907" s="78" t="str">
        <f>IF(発注書!E6913="","",発注書!B6913)</f>
        <v/>
      </c>
      <c r="F6907" s="79" t="str">
        <f>IF(J6907="","",VLOOKUP(J6907,商品マスタ!$F:$G,2,FALSE))</f>
        <v/>
      </c>
      <c r="G6907" s="80" t="str">
        <f>IF(F6907="","",VLOOKUP(F6907,商品マスタ!$G:$H,2,FALSE))</f>
        <v/>
      </c>
      <c r="H6907" s="81" t="str">
        <f t="shared" si="3529"/>
        <v/>
      </c>
      <c r="I6907" s="82" t="str">
        <f>IF(発注書!E6913="","",発注書!E6913)</f>
        <v/>
      </c>
      <c r="J6907" s="78" t="str">
        <f>IF(発注書!E6913="","",発注書!C6913)</f>
        <v/>
      </c>
    </row>
    <row r="6908" spans="1:10" x14ac:dyDescent="0.55000000000000004">
      <c r="B6908" s="50">
        <v>2</v>
      </c>
      <c r="E6908" s="78" t="str">
        <f>IF(発注書!E6914="","",発注書!B6914)</f>
        <v/>
      </c>
      <c r="F6908" s="79" t="str">
        <f>IF(J6908="","",VLOOKUP(J6908,商品マスタ!$F:$G,2,FALSE))</f>
        <v/>
      </c>
      <c r="G6908" s="80" t="str">
        <f>IF(F6908="","",VLOOKUP(F6908,商品マスタ!$G:$H,2,FALSE))</f>
        <v/>
      </c>
      <c r="H6908" s="81" t="str">
        <f t="shared" si="3529"/>
        <v/>
      </c>
      <c r="I6908" s="82" t="str">
        <f>IF(発注書!E6914="","",発注書!E6914)</f>
        <v/>
      </c>
      <c r="J6908" s="78" t="str">
        <f>IF(発注書!E6914="","",発注書!C6914)</f>
        <v/>
      </c>
    </row>
    <row r="6909" spans="1:10" x14ac:dyDescent="0.55000000000000004">
      <c r="A6909" s="76" t="e">
        <f t="shared" ref="A6909" si="3558">A6907+1</f>
        <v>#REF!</v>
      </c>
      <c r="B6909" s="50">
        <v>1</v>
      </c>
      <c r="E6909" s="78" t="str">
        <f>IF(発注書!E6915="","",発注書!B6915)</f>
        <v/>
      </c>
      <c r="F6909" s="79" t="str">
        <f>IF(J6909="","",VLOOKUP(J6909,商品マスタ!$F:$G,2,FALSE))</f>
        <v/>
      </c>
      <c r="G6909" s="80" t="str">
        <f>IF(F6909="","",VLOOKUP(F6909,商品マスタ!$G:$H,2,FALSE))</f>
        <v/>
      </c>
      <c r="H6909" s="81" t="str">
        <f t="shared" si="3529"/>
        <v/>
      </c>
      <c r="I6909" s="82" t="str">
        <f>IF(発注書!E6915="","",発注書!E6915)</f>
        <v/>
      </c>
      <c r="J6909" s="78" t="str">
        <f>IF(発注書!E6915="","",発注書!C6915)</f>
        <v/>
      </c>
    </row>
    <row r="6910" spans="1:10" x14ac:dyDescent="0.55000000000000004">
      <c r="B6910" s="50">
        <v>2</v>
      </c>
      <c r="E6910" s="78" t="str">
        <f>IF(発注書!E6916="","",発注書!B6916)</f>
        <v/>
      </c>
      <c r="F6910" s="79" t="str">
        <f>IF(J6910="","",VLOOKUP(J6910,商品マスタ!$F:$G,2,FALSE))</f>
        <v/>
      </c>
      <c r="G6910" s="80" t="str">
        <f>IF(F6910="","",VLOOKUP(F6910,商品マスタ!$G:$H,2,FALSE))</f>
        <v/>
      </c>
      <c r="H6910" s="81" t="str">
        <f t="shared" si="3529"/>
        <v/>
      </c>
      <c r="I6910" s="82" t="str">
        <f>IF(発注書!E6916="","",発注書!E6916)</f>
        <v/>
      </c>
      <c r="J6910" s="78" t="str">
        <f>IF(発注書!E6916="","",発注書!C6916)</f>
        <v/>
      </c>
    </row>
    <row r="6911" spans="1:10" x14ac:dyDescent="0.55000000000000004">
      <c r="A6911" s="76" t="e">
        <f t="shared" ref="A6911" si="3559">A6909+1</f>
        <v>#REF!</v>
      </c>
      <c r="B6911" s="50">
        <v>1</v>
      </c>
      <c r="E6911" s="78" t="str">
        <f>IF(発注書!E6917="","",発注書!B6917)</f>
        <v/>
      </c>
      <c r="F6911" s="79" t="str">
        <f>IF(J6911="","",VLOOKUP(J6911,商品マスタ!$F:$G,2,FALSE))</f>
        <v/>
      </c>
      <c r="G6911" s="80" t="str">
        <f>IF(F6911="","",VLOOKUP(F6911,商品マスタ!$G:$H,2,FALSE))</f>
        <v/>
      </c>
      <c r="H6911" s="81" t="str">
        <f t="shared" si="3529"/>
        <v/>
      </c>
      <c r="I6911" s="82" t="str">
        <f>IF(発注書!E6917="","",発注書!E6917)</f>
        <v/>
      </c>
      <c r="J6911" s="78" t="str">
        <f>IF(発注書!E6917="","",発注書!C6917)</f>
        <v/>
      </c>
    </row>
    <row r="6912" spans="1:10" x14ac:dyDescent="0.55000000000000004">
      <c r="B6912" s="50">
        <v>2</v>
      </c>
      <c r="E6912" s="78" t="str">
        <f>IF(発注書!E6918="","",発注書!B6918)</f>
        <v/>
      </c>
      <c r="F6912" s="79" t="str">
        <f>IF(J6912="","",VLOOKUP(J6912,商品マスタ!$F:$G,2,FALSE))</f>
        <v/>
      </c>
      <c r="G6912" s="80" t="str">
        <f>IF(F6912="","",VLOOKUP(F6912,商品マスタ!$G:$H,2,FALSE))</f>
        <v/>
      </c>
      <c r="H6912" s="81" t="str">
        <f t="shared" si="3529"/>
        <v/>
      </c>
      <c r="I6912" s="82" t="str">
        <f>IF(発注書!E6918="","",発注書!E6918)</f>
        <v/>
      </c>
      <c r="J6912" s="78" t="str">
        <f>IF(発注書!E6918="","",発注書!C6918)</f>
        <v/>
      </c>
    </row>
    <row r="6913" spans="1:10" x14ac:dyDescent="0.55000000000000004">
      <c r="A6913" s="76" t="e">
        <f t="shared" ref="A6913" si="3560">A6911+1</f>
        <v>#REF!</v>
      </c>
      <c r="B6913" s="50">
        <v>1</v>
      </c>
      <c r="E6913" s="78" t="str">
        <f>IF(発注書!E6919="","",発注書!B6919)</f>
        <v/>
      </c>
      <c r="F6913" s="79" t="str">
        <f>IF(J6913="","",VLOOKUP(J6913,商品マスタ!$F:$G,2,FALSE))</f>
        <v/>
      </c>
      <c r="G6913" s="80" t="str">
        <f>IF(F6913="","",VLOOKUP(F6913,商品マスタ!$G:$H,2,FALSE))</f>
        <v/>
      </c>
      <c r="H6913" s="81" t="str">
        <f t="shared" si="3529"/>
        <v/>
      </c>
      <c r="I6913" s="82" t="str">
        <f>IF(発注書!E6919="","",発注書!E6919)</f>
        <v/>
      </c>
      <c r="J6913" s="78" t="str">
        <f>IF(発注書!E6919="","",発注書!C6919)</f>
        <v/>
      </c>
    </row>
    <row r="6914" spans="1:10" x14ac:dyDescent="0.55000000000000004">
      <c r="B6914" s="50">
        <v>2</v>
      </c>
      <c r="E6914" s="78" t="str">
        <f>IF(発注書!E6920="","",発注書!B6920)</f>
        <v/>
      </c>
      <c r="F6914" s="79" t="str">
        <f>IF(J6914="","",VLOOKUP(J6914,商品マスタ!$F:$G,2,FALSE))</f>
        <v/>
      </c>
      <c r="G6914" s="80" t="str">
        <f>IF(F6914="","",VLOOKUP(F6914,商品マスタ!$G:$H,2,FALSE))</f>
        <v/>
      </c>
      <c r="H6914" s="81" t="str">
        <f t="shared" si="3529"/>
        <v/>
      </c>
      <c r="I6914" s="82" t="str">
        <f>IF(発注書!E6920="","",発注書!E6920)</f>
        <v/>
      </c>
      <c r="J6914" s="78" t="str">
        <f>IF(発注書!E6920="","",発注書!C6920)</f>
        <v/>
      </c>
    </row>
    <row r="6915" spans="1:10" x14ac:dyDescent="0.55000000000000004">
      <c r="A6915" s="76" t="e">
        <f t="shared" ref="A6915" si="3561">A6913+1</f>
        <v>#REF!</v>
      </c>
      <c r="B6915" s="50">
        <v>1</v>
      </c>
      <c r="E6915" s="78" t="str">
        <f>IF(発注書!E6921="","",発注書!B6921)</f>
        <v/>
      </c>
      <c r="F6915" s="79" t="str">
        <f>IF(J6915="","",VLOOKUP(J6915,商品マスタ!$F:$G,2,FALSE))</f>
        <v/>
      </c>
      <c r="G6915" s="80" t="str">
        <f>IF(F6915="","",VLOOKUP(F6915,商品マスタ!$G:$H,2,FALSE))</f>
        <v/>
      </c>
      <c r="H6915" s="81" t="str">
        <f t="shared" si="3529"/>
        <v/>
      </c>
      <c r="I6915" s="82" t="str">
        <f>IF(発注書!E6921="","",発注書!E6921)</f>
        <v/>
      </c>
      <c r="J6915" s="78" t="str">
        <f>IF(発注書!E6921="","",発注書!C6921)</f>
        <v/>
      </c>
    </row>
    <row r="6916" spans="1:10" x14ac:dyDescent="0.55000000000000004">
      <c r="B6916" s="50">
        <v>2</v>
      </c>
      <c r="E6916" s="78" t="str">
        <f>IF(発注書!E6922="","",発注書!B6922)</f>
        <v/>
      </c>
      <c r="F6916" s="79" t="str">
        <f>IF(J6916="","",VLOOKUP(J6916,商品マスタ!$F:$G,2,FALSE))</f>
        <v/>
      </c>
      <c r="G6916" s="80" t="str">
        <f>IF(F6916="","",VLOOKUP(F6916,商品マスタ!$G:$H,2,FALSE))</f>
        <v/>
      </c>
      <c r="H6916" s="81" t="str">
        <f t="shared" ref="H6916:H6979" si="3562">IF(E6916="","",IF(E6916="",LEN(SUBSTITUTE(D6916," ","")),LEN(SUBSTITUTE(E6916," ",""))))</f>
        <v/>
      </c>
      <c r="I6916" s="82" t="str">
        <f>IF(発注書!E6922="","",発注書!E6922)</f>
        <v/>
      </c>
      <c r="J6916" s="78" t="str">
        <f>IF(発注書!E6922="","",発注書!C6922)</f>
        <v/>
      </c>
    </row>
    <row r="6917" spans="1:10" x14ac:dyDescent="0.55000000000000004">
      <c r="A6917" s="76" t="e">
        <f t="shared" ref="A6917" si="3563">A6915+1</f>
        <v>#REF!</v>
      </c>
      <c r="B6917" s="50">
        <v>1</v>
      </c>
      <c r="E6917" s="78" t="str">
        <f>IF(発注書!E6923="","",発注書!B6923)</f>
        <v/>
      </c>
      <c r="F6917" s="79" t="str">
        <f>IF(J6917="","",VLOOKUP(J6917,商品マスタ!$F:$G,2,FALSE))</f>
        <v/>
      </c>
      <c r="G6917" s="80" t="str">
        <f>IF(F6917="","",VLOOKUP(F6917,商品マスタ!$G:$H,2,FALSE))</f>
        <v/>
      </c>
      <c r="H6917" s="81" t="str">
        <f t="shared" si="3562"/>
        <v/>
      </c>
      <c r="I6917" s="82" t="str">
        <f>IF(発注書!E6923="","",発注書!E6923)</f>
        <v/>
      </c>
      <c r="J6917" s="78" t="str">
        <f>IF(発注書!E6923="","",発注書!C6923)</f>
        <v/>
      </c>
    </row>
    <row r="6918" spans="1:10" x14ac:dyDescent="0.55000000000000004">
      <c r="B6918" s="50">
        <v>2</v>
      </c>
      <c r="E6918" s="78" t="str">
        <f>IF(発注書!E6924="","",発注書!B6924)</f>
        <v/>
      </c>
      <c r="F6918" s="79" t="str">
        <f>IF(J6918="","",VLOOKUP(J6918,商品マスタ!$F:$G,2,FALSE))</f>
        <v/>
      </c>
      <c r="G6918" s="80" t="str">
        <f>IF(F6918="","",VLOOKUP(F6918,商品マスタ!$G:$H,2,FALSE))</f>
        <v/>
      </c>
      <c r="H6918" s="81" t="str">
        <f t="shared" si="3562"/>
        <v/>
      </c>
      <c r="I6918" s="82" t="str">
        <f>IF(発注書!E6924="","",発注書!E6924)</f>
        <v/>
      </c>
      <c r="J6918" s="78" t="str">
        <f>IF(発注書!E6924="","",発注書!C6924)</f>
        <v/>
      </c>
    </row>
    <row r="6919" spans="1:10" x14ac:dyDescent="0.55000000000000004">
      <c r="A6919" s="76" t="e">
        <f t="shared" ref="A6919" si="3564">A6917+1</f>
        <v>#REF!</v>
      </c>
      <c r="B6919" s="50">
        <v>1</v>
      </c>
      <c r="E6919" s="78" t="str">
        <f>IF(発注書!E6925="","",発注書!B6925)</f>
        <v/>
      </c>
      <c r="F6919" s="79" t="str">
        <f>IF(J6919="","",VLOOKUP(J6919,商品マスタ!$F:$G,2,FALSE))</f>
        <v/>
      </c>
      <c r="G6919" s="80" t="str">
        <f>IF(F6919="","",VLOOKUP(F6919,商品マスタ!$G:$H,2,FALSE))</f>
        <v/>
      </c>
      <c r="H6919" s="81" t="str">
        <f t="shared" si="3562"/>
        <v/>
      </c>
      <c r="I6919" s="82" t="str">
        <f>IF(発注書!E6925="","",発注書!E6925)</f>
        <v/>
      </c>
      <c r="J6919" s="78" t="str">
        <f>IF(発注書!E6925="","",発注書!C6925)</f>
        <v/>
      </c>
    </row>
    <row r="6920" spans="1:10" x14ac:dyDescent="0.55000000000000004">
      <c r="B6920" s="50">
        <v>2</v>
      </c>
      <c r="E6920" s="78" t="str">
        <f>IF(発注書!E6926="","",発注書!B6926)</f>
        <v/>
      </c>
      <c r="F6920" s="79" t="str">
        <f>IF(J6920="","",VLOOKUP(J6920,商品マスタ!$F:$G,2,FALSE))</f>
        <v/>
      </c>
      <c r="G6920" s="80" t="str">
        <f>IF(F6920="","",VLOOKUP(F6920,商品マスタ!$G:$H,2,FALSE))</f>
        <v/>
      </c>
      <c r="H6920" s="81" t="str">
        <f t="shared" si="3562"/>
        <v/>
      </c>
      <c r="I6920" s="82" t="str">
        <f>IF(発注書!E6926="","",発注書!E6926)</f>
        <v/>
      </c>
      <c r="J6920" s="78" t="str">
        <f>IF(発注書!E6926="","",発注書!C6926)</f>
        <v/>
      </c>
    </row>
    <row r="6921" spans="1:10" x14ac:dyDescent="0.55000000000000004">
      <c r="A6921" s="76" t="e">
        <f t="shared" ref="A6921" si="3565">A6919+1</f>
        <v>#REF!</v>
      </c>
      <c r="B6921" s="50">
        <v>1</v>
      </c>
      <c r="E6921" s="78" t="str">
        <f>IF(発注書!E6927="","",発注書!B6927)</f>
        <v/>
      </c>
      <c r="F6921" s="79" t="str">
        <f>IF(J6921="","",VLOOKUP(J6921,商品マスタ!$F:$G,2,FALSE))</f>
        <v/>
      </c>
      <c r="G6921" s="80" t="str">
        <f>IF(F6921="","",VLOOKUP(F6921,商品マスタ!$G:$H,2,FALSE))</f>
        <v/>
      </c>
      <c r="H6921" s="81" t="str">
        <f t="shared" si="3562"/>
        <v/>
      </c>
      <c r="I6921" s="82" t="str">
        <f>IF(発注書!E6927="","",発注書!E6927)</f>
        <v/>
      </c>
      <c r="J6921" s="78" t="str">
        <f>IF(発注書!E6927="","",発注書!C6927)</f>
        <v/>
      </c>
    </row>
    <row r="6922" spans="1:10" x14ac:dyDescent="0.55000000000000004">
      <c r="B6922" s="50">
        <v>2</v>
      </c>
      <c r="E6922" s="78" t="str">
        <f>IF(発注書!E6928="","",発注書!B6928)</f>
        <v/>
      </c>
      <c r="F6922" s="79" t="str">
        <f>IF(J6922="","",VLOOKUP(J6922,商品マスタ!$F:$G,2,FALSE))</f>
        <v/>
      </c>
      <c r="G6922" s="80" t="str">
        <f>IF(F6922="","",VLOOKUP(F6922,商品マスタ!$G:$H,2,FALSE))</f>
        <v/>
      </c>
      <c r="H6922" s="81" t="str">
        <f t="shared" si="3562"/>
        <v/>
      </c>
      <c r="I6922" s="82" t="str">
        <f>IF(発注書!E6928="","",発注書!E6928)</f>
        <v/>
      </c>
      <c r="J6922" s="78" t="str">
        <f>IF(発注書!E6928="","",発注書!C6928)</f>
        <v/>
      </c>
    </row>
    <row r="6923" spans="1:10" x14ac:dyDescent="0.55000000000000004">
      <c r="A6923" s="76" t="e">
        <f t="shared" ref="A6923" si="3566">A6921+1</f>
        <v>#REF!</v>
      </c>
      <c r="B6923" s="50">
        <v>1</v>
      </c>
      <c r="E6923" s="78" t="str">
        <f>IF(発注書!E6929="","",発注書!B6929)</f>
        <v/>
      </c>
      <c r="F6923" s="79" t="str">
        <f>IF(J6923="","",VLOOKUP(J6923,商品マスタ!$F:$G,2,FALSE))</f>
        <v/>
      </c>
      <c r="G6923" s="80" t="str">
        <f>IF(F6923="","",VLOOKUP(F6923,商品マスタ!$G:$H,2,FALSE))</f>
        <v/>
      </c>
      <c r="H6923" s="81" t="str">
        <f t="shared" si="3562"/>
        <v/>
      </c>
      <c r="I6923" s="82" t="str">
        <f>IF(発注書!E6929="","",発注書!E6929)</f>
        <v/>
      </c>
      <c r="J6923" s="78" t="str">
        <f>IF(発注書!E6929="","",発注書!C6929)</f>
        <v/>
      </c>
    </row>
    <row r="6924" spans="1:10" x14ac:dyDescent="0.55000000000000004">
      <c r="B6924" s="50">
        <v>2</v>
      </c>
      <c r="E6924" s="78" t="str">
        <f>IF(発注書!E6930="","",発注書!B6930)</f>
        <v/>
      </c>
      <c r="F6924" s="79" t="str">
        <f>IF(J6924="","",VLOOKUP(J6924,商品マスタ!$F:$G,2,FALSE))</f>
        <v/>
      </c>
      <c r="G6924" s="80" t="str">
        <f>IF(F6924="","",VLOOKUP(F6924,商品マスタ!$G:$H,2,FALSE))</f>
        <v/>
      </c>
      <c r="H6924" s="81" t="str">
        <f t="shared" si="3562"/>
        <v/>
      </c>
      <c r="I6924" s="82" t="str">
        <f>IF(発注書!E6930="","",発注書!E6930)</f>
        <v/>
      </c>
      <c r="J6924" s="78" t="str">
        <f>IF(発注書!E6930="","",発注書!C6930)</f>
        <v/>
      </c>
    </row>
    <row r="6925" spans="1:10" x14ac:dyDescent="0.55000000000000004">
      <c r="A6925" s="76" t="e">
        <f t="shared" ref="A6925" si="3567">A6923+1</f>
        <v>#REF!</v>
      </c>
      <c r="B6925" s="50">
        <v>1</v>
      </c>
      <c r="E6925" s="78" t="str">
        <f>IF(発注書!E6931="","",発注書!B6931)</f>
        <v/>
      </c>
      <c r="F6925" s="79" t="str">
        <f>IF(J6925="","",VLOOKUP(J6925,商品マスタ!$F:$G,2,FALSE))</f>
        <v/>
      </c>
      <c r="G6925" s="80" t="str">
        <f>IF(F6925="","",VLOOKUP(F6925,商品マスタ!$G:$H,2,FALSE))</f>
        <v/>
      </c>
      <c r="H6925" s="81" t="str">
        <f t="shared" si="3562"/>
        <v/>
      </c>
      <c r="I6925" s="82" t="str">
        <f>IF(発注書!E6931="","",発注書!E6931)</f>
        <v/>
      </c>
      <c r="J6925" s="78" t="str">
        <f>IF(発注書!E6931="","",発注書!C6931)</f>
        <v/>
      </c>
    </row>
    <row r="6926" spans="1:10" x14ac:dyDescent="0.55000000000000004">
      <c r="B6926" s="50">
        <v>2</v>
      </c>
      <c r="E6926" s="78" t="str">
        <f>IF(発注書!E6932="","",発注書!B6932)</f>
        <v/>
      </c>
      <c r="F6926" s="79" t="str">
        <f>IF(J6926="","",VLOOKUP(J6926,商品マスタ!$F:$G,2,FALSE))</f>
        <v/>
      </c>
      <c r="G6926" s="80" t="str">
        <f>IF(F6926="","",VLOOKUP(F6926,商品マスタ!$G:$H,2,FALSE))</f>
        <v/>
      </c>
      <c r="H6926" s="81" t="str">
        <f t="shared" si="3562"/>
        <v/>
      </c>
      <c r="I6926" s="82" t="str">
        <f>IF(発注書!E6932="","",発注書!E6932)</f>
        <v/>
      </c>
      <c r="J6926" s="78" t="str">
        <f>IF(発注書!E6932="","",発注書!C6932)</f>
        <v/>
      </c>
    </row>
    <row r="6927" spans="1:10" x14ac:dyDescent="0.55000000000000004">
      <c r="A6927" s="76" t="e">
        <f t="shared" ref="A6927" si="3568">A6925+1</f>
        <v>#REF!</v>
      </c>
      <c r="B6927" s="50">
        <v>1</v>
      </c>
      <c r="E6927" s="78" t="str">
        <f>IF(発注書!E6933="","",発注書!B6933)</f>
        <v/>
      </c>
      <c r="F6927" s="79" t="str">
        <f>IF(J6927="","",VLOOKUP(J6927,商品マスタ!$F:$G,2,FALSE))</f>
        <v/>
      </c>
      <c r="G6927" s="80" t="str">
        <f>IF(F6927="","",VLOOKUP(F6927,商品マスタ!$G:$H,2,FALSE))</f>
        <v/>
      </c>
      <c r="H6927" s="81" t="str">
        <f t="shared" si="3562"/>
        <v/>
      </c>
      <c r="I6927" s="82" t="str">
        <f>IF(発注書!E6933="","",発注書!E6933)</f>
        <v/>
      </c>
      <c r="J6927" s="78" t="str">
        <f>IF(発注書!E6933="","",発注書!C6933)</f>
        <v/>
      </c>
    </row>
    <row r="6928" spans="1:10" x14ac:dyDescent="0.55000000000000004">
      <c r="B6928" s="50">
        <v>2</v>
      </c>
      <c r="E6928" s="78" t="str">
        <f>IF(発注書!E6934="","",発注書!B6934)</f>
        <v/>
      </c>
      <c r="F6928" s="79" t="str">
        <f>IF(J6928="","",VLOOKUP(J6928,商品マスタ!$F:$G,2,FALSE))</f>
        <v/>
      </c>
      <c r="G6928" s="80" t="str">
        <f>IF(F6928="","",VLOOKUP(F6928,商品マスタ!$G:$H,2,FALSE))</f>
        <v/>
      </c>
      <c r="H6928" s="81" t="str">
        <f t="shared" si="3562"/>
        <v/>
      </c>
      <c r="I6928" s="82" t="str">
        <f>IF(発注書!E6934="","",発注書!E6934)</f>
        <v/>
      </c>
      <c r="J6928" s="78" t="str">
        <f>IF(発注書!E6934="","",発注書!C6934)</f>
        <v/>
      </c>
    </row>
    <row r="6929" spans="1:10" x14ac:dyDescent="0.55000000000000004">
      <c r="A6929" s="76" t="e">
        <f t="shared" ref="A6929" si="3569">A6927+1</f>
        <v>#REF!</v>
      </c>
      <c r="B6929" s="50">
        <v>1</v>
      </c>
      <c r="E6929" s="78" t="str">
        <f>IF(発注書!E6935="","",発注書!B6935)</f>
        <v/>
      </c>
      <c r="F6929" s="79" t="str">
        <f>IF(J6929="","",VLOOKUP(J6929,商品マスタ!$F:$G,2,FALSE))</f>
        <v/>
      </c>
      <c r="G6929" s="80" t="str">
        <f>IF(F6929="","",VLOOKUP(F6929,商品マスタ!$G:$H,2,FALSE))</f>
        <v/>
      </c>
      <c r="H6929" s="81" t="str">
        <f t="shared" si="3562"/>
        <v/>
      </c>
      <c r="I6929" s="82" t="str">
        <f>IF(発注書!E6935="","",発注書!E6935)</f>
        <v/>
      </c>
      <c r="J6929" s="78" t="str">
        <f>IF(発注書!E6935="","",発注書!C6935)</f>
        <v/>
      </c>
    </row>
    <row r="6930" spans="1:10" x14ac:dyDescent="0.55000000000000004">
      <c r="B6930" s="50">
        <v>2</v>
      </c>
      <c r="E6930" s="78" t="str">
        <f>IF(発注書!E6936="","",発注書!B6936)</f>
        <v/>
      </c>
      <c r="F6930" s="79" t="str">
        <f>IF(J6930="","",VLOOKUP(J6930,商品マスタ!$F:$G,2,FALSE))</f>
        <v/>
      </c>
      <c r="G6930" s="80" t="str">
        <f>IF(F6930="","",VLOOKUP(F6930,商品マスタ!$G:$H,2,FALSE))</f>
        <v/>
      </c>
      <c r="H6930" s="81" t="str">
        <f t="shared" si="3562"/>
        <v/>
      </c>
      <c r="I6930" s="82" t="str">
        <f>IF(発注書!E6936="","",発注書!E6936)</f>
        <v/>
      </c>
      <c r="J6930" s="78" t="str">
        <f>IF(発注書!E6936="","",発注書!C6936)</f>
        <v/>
      </c>
    </row>
    <row r="6931" spans="1:10" x14ac:dyDescent="0.55000000000000004">
      <c r="A6931" s="76" t="e">
        <f t="shared" ref="A6931" si="3570">A6929+1</f>
        <v>#REF!</v>
      </c>
      <c r="B6931" s="50">
        <v>1</v>
      </c>
      <c r="E6931" s="78" t="str">
        <f>IF(発注書!E6937="","",発注書!B6937)</f>
        <v/>
      </c>
      <c r="F6931" s="79" t="str">
        <f>IF(J6931="","",VLOOKUP(J6931,商品マスタ!$F:$G,2,FALSE))</f>
        <v/>
      </c>
      <c r="G6931" s="80" t="str">
        <f>IF(F6931="","",VLOOKUP(F6931,商品マスタ!$G:$H,2,FALSE))</f>
        <v/>
      </c>
      <c r="H6931" s="81" t="str">
        <f t="shared" si="3562"/>
        <v/>
      </c>
      <c r="I6931" s="82" t="str">
        <f>IF(発注書!E6937="","",発注書!E6937)</f>
        <v/>
      </c>
      <c r="J6931" s="78" t="str">
        <f>IF(発注書!E6937="","",発注書!C6937)</f>
        <v/>
      </c>
    </row>
    <row r="6932" spans="1:10" x14ac:dyDescent="0.55000000000000004">
      <c r="B6932" s="50">
        <v>2</v>
      </c>
      <c r="E6932" s="78" t="str">
        <f>IF(発注書!E6938="","",発注書!B6938)</f>
        <v/>
      </c>
      <c r="F6932" s="79" t="str">
        <f>IF(J6932="","",VLOOKUP(J6932,商品マスタ!$F:$G,2,FALSE))</f>
        <v/>
      </c>
      <c r="G6932" s="80" t="str">
        <f>IF(F6932="","",VLOOKUP(F6932,商品マスタ!$G:$H,2,FALSE))</f>
        <v/>
      </c>
      <c r="H6932" s="81" t="str">
        <f t="shared" si="3562"/>
        <v/>
      </c>
      <c r="I6932" s="82" t="str">
        <f>IF(発注書!E6938="","",発注書!E6938)</f>
        <v/>
      </c>
      <c r="J6932" s="78" t="str">
        <f>IF(発注書!E6938="","",発注書!C6938)</f>
        <v/>
      </c>
    </row>
    <row r="6933" spans="1:10" x14ac:dyDescent="0.55000000000000004">
      <c r="A6933" s="76" t="e">
        <f t="shared" ref="A6933" si="3571">A6931+1</f>
        <v>#REF!</v>
      </c>
      <c r="B6933" s="50">
        <v>1</v>
      </c>
      <c r="E6933" s="78" t="str">
        <f>IF(発注書!E6939="","",発注書!B6939)</f>
        <v/>
      </c>
      <c r="F6933" s="79" t="str">
        <f>IF(J6933="","",VLOOKUP(J6933,商品マスタ!$F:$G,2,FALSE))</f>
        <v/>
      </c>
      <c r="G6933" s="80" t="str">
        <f>IF(F6933="","",VLOOKUP(F6933,商品マスタ!$G:$H,2,FALSE))</f>
        <v/>
      </c>
      <c r="H6933" s="81" t="str">
        <f t="shared" si="3562"/>
        <v/>
      </c>
      <c r="I6933" s="82" t="str">
        <f>IF(発注書!E6939="","",発注書!E6939)</f>
        <v/>
      </c>
      <c r="J6933" s="78" t="str">
        <f>IF(発注書!E6939="","",発注書!C6939)</f>
        <v/>
      </c>
    </row>
    <row r="6934" spans="1:10" x14ac:dyDescent="0.55000000000000004">
      <c r="B6934" s="50">
        <v>2</v>
      </c>
      <c r="E6934" s="78" t="str">
        <f>IF(発注書!E6940="","",発注書!B6940)</f>
        <v/>
      </c>
      <c r="F6934" s="79" t="str">
        <f>IF(J6934="","",VLOOKUP(J6934,商品マスタ!$F:$G,2,FALSE))</f>
        <v/>
      </c>
      <c r="G6934" s="80" t="str">
        <f>IF(F6934="","",VLOOKUP(F6934,商品マスタ!$G:$H,2,FALSE))</f>
        <v/>
      </c>
      <c r="H6934" s="81" t="str">
        <f t="shared" si="3562"/>
        <v/>
      </c>
      <c r="I6934" s="82" t="str">
        <f>IF(発注書!E6940="","",発注書!E6940)</f>
        <v/>
      </c>
      <c r="J6934" s="78" t="str">
        <f>IF(発注書!E6940="","",発注書!C6940)</f>
        <v/>
      </c>
    </row>
    <row r="6935" spans="1:10" x14ac:dyDescent="0.55000000000000004">
      <c r="A6935" s="76" t="e">
        <f t="shared" ref="A6935" si="3572">A6933+1</f>
        <v>#REF!</v>
      </c>
      <c r="B6935" s="50">
        <v>1</v>
      </c>
      <c r="E6935" s="78" t="str">
        <f>IF(発注書!E6941="","",発注書!B6941)</f>
        <v/>
      </c>
      <c r="F6935" s="79" t="str">
        <f>IF(J6935="","",VLOOKUP(J6935,商品マスタ!$F:$G,2,FALSE))</f>
        <v/>
      </c>
      <c r="G6935" s="80" t="str">
        <f>IF(F6935="","",VLOOKUP(F6935,商品マスタ!$G:$H,2,FALSE))</f>
        <v/>
      </c>
      <c r="H6935" s="81" t="str">
        <f t="shared" si="3562"/>
        <v/>
      </c>
      <c r="I6935" s="82" t="str">
        <f>IF(発注書!E6941="","",発注書!E6941)</f>
        <v/>
      </c>
      <c r="J6935" s="78" t="str">
        <f>IF(発注書!E6941="","",発注書!C6941)</f>
        <v/>
      </c>
    </row>
    <row r="6936" spans="1:10" x14ac:dyDescent="0.55000000000000004">
      <c r="B6936" s="50">
        <v>2</v>
      </c>
      <c r="E6936" s="78" t="str">
        <f>IF(発注書!E6942="","",発注書!B6942)</f>
        <v/>
      </c>
      <c r="F6936" s="79" t="str">
        <f>IF(J6936="","",VLOOKUP(J6936,商品マスタ!$F:$G,2,FALSE))</f>
        <v/>
      </c>
      <c r="G6936" s="80" t="str">
        <f>IF(F6936="","",VLOOKUP(F6936,商品マスタ!$G:$H,2,FALSE))</f>
        <v/>
      </c>
      <c r="H6936" s="81" t="str">
        <f t="shared" si="3562"/>
        <v/>
      </c>
      <c r="I6936" s="82" t="str">
        <f>IF(発注書!E6942="","",発注書!E6942)</f>
        <v/>
      </c>
      <c r="J6936" s="78" t="str">
        <f>IF(発注書!E6942="","",発注書!C6942)</f>
        <v/>
      </c>
    </row>
    <row r="6937" spans="1:10" x14ac:dyDescent="0.55000000000000004">
      <c r="A6937" s="76" t="e">
        <f t="shared" ref="A6937" si="3573">A6935+1</f>
        <v>#REF!</v>
      </c>
      <c r="B6937" s="50">
        <v>1</v>
      </c>
      <c r="E6937" s="78" t="str">
        <f>IF(発注書!E6943="","",発注書!B6943)</f>
        <v/>
      </c>
      <c r="F6937" s="79" t="str">
        <f>IF(J6937="","",VLOOKUP(J6937,商品マスタ!$F:$G,2,FALSE))</f>
        <v/>
      </c>
      <c r="G6937" s="80" t="str">
        <f>IF(F6937="","",VLOOKUP(F6937,商品マスタ!$G:$H,2,FALSE))</f>
        <v/>
      </c>
      <c r="H6937" s="81" t="str">
        <f t="shared" si="3562"/>
        <v/>
      </c>
      <c r="I6937" s="82" t="str">
        <f>IF(発注書!E6943="","",発注書!E6943)</f>
        <v/>
      </c>
      <c r="J6937" s="78" t="str">
        <f>IF(発注書!E6943="","",発注書!C6943)</f>
        <v/>
      </c>
    </row>
    <row r="6938" spans="1:10" x14ac:dyDescent="0.55000000000000004">
      <c r="B6938" s="50">
        <v>2</v>
      </c>
      <c r="E6938" s="78" t="str">
        <f>IF(発注書!E6944="","",発注書!B6944)</f>
        <v/>
      </c>
      <c r="F6938" s="79" t="str">
        <f>IF(J6938="","",VLOOKUP(J6938,商品マスタ!$F:$G,2,FALSE))</f>
        <v/>
      </c>
      <c r="G6938" s="80" t="str">
        <f>IF(F6938="","",VLOOKUP(F6938,商品マスタ!$G:$H,2,FALSE))</f>
        <v/>
      </c>
      <c r="H6938" s="81" t="str">
        <f t="shared" si="3562"/>
        <v/>
      </c>
      <c r="I6938" s="82" t="str">
        <f>IF(発注書!E6944="","",発注書!E6944)</f>
        <v/>
      </c>
      <c r="J6938" s="78" t="str">
        <f>IF(発注書!E6944="","",発注書!C6944)</f>
        <v/>
      </c>
    </row>
    <row r="6939" spans="1:10" x14ac:dyDescent="0.55000000000000004">
      <c r="A6939" s="76" t="e">
        <f t="shared" ref="A6939" si="3574">A6937+1</f>
        <v>#REF!</v>
      </c>
      <c r="B6939" s="50">
        <v>1</v>
      </c>
      <c r="E6939" s="78" t="str">
        <f>IF(発注書!E6945="","",発注書!B6945)</f>
        <v/>
      </c>
      <c r="F6939" s="79" t="str">
        <f>IF(J6939="","",VLOOKUP(J6939,商品マスタ!$F:$G,2,FALSE))</f>
        <v/>
      </c>
      <c r="G6939" s="80" t="str">
        <f>IF(F6939="","",VLOOKUP(F6939,商品マスタ!$G:$H,2,FALSE))</f>
        <v/>
      </c>
      <c r="H6939" s="81" t="str">
        <f t="shared" si="3562"/>
        <v/>
      </c>
      <c r="I6939" s="82" t="str">
        <f>IF(発注書!E6945="","",発注書!E6945)</f>
        <v/>
      </c>
      <c r="J6939" s="78" t="str">
        <f>IF(発注書!E6945="","",発注書!C6945)</f>
        <v/>
      </c>
    </row>
    <row r="6940" spans="1:10" x14ac:dyDescent="0.55000000000000004">
      <c r="B6940" s="50">
        <v>2</v>
      </c>
      <c r="E6940" s="78" t="str">
        <f>IF(発注書!E6946="","",発注書!B6946)</f>
        <v/>
      </c>
      <c r="F6940" s="79" t="str">
        <f>IF(J6940="","",VLOOKUP(J6940,商品マスタ!$F:$G,2,FALSE))</f>
        <v/>
      </c>
      <c r="G6940" s="80" t="str">
        <f>IF(F6940="","",VLOOKUP(F6940,商品マスタ!$G:$H,2,FALSE))</f>
        <v/>
      </c>
      <c r="H6940" s="81" t="str">
        <f t="shared" si="3562"/>
        <v/>
      </c>
      <c r="I6940" s="82" t="str">
        <f>IF(発注書!E6946="","",発注書!E6946)</f>
        <v/>
      </c>
      <c r="J6940" s="78" t="str">
        <f>IF(発注書!E6946="","",発注書!C6946)</f>
        <v/>
      </c>
    </row>
    <row r="6941" spans="1:10" x14ac:dyDescent="0.55000000000000004">
      <c r="A6941" s="76" t="e">
        <f t="shared" ref="A6941" si="3575">A6939+1</f>
        <v>#REF!</v>
      </c>
      <c r="B6941" s="50">
        <v>1</v>
      </c>
      <c r="E6941" s="78" t="str">
        <f>IF(発注書!E6947="","",発注書!B6947)</f>
        <v/>
      </c>
      <c r="F6941" s="79" t="str">
        <f>IF(J6941="","",VLOOKUP(J6941,商品マスタ!$F:$G,2,FALSE))</f>
        <v/>
      </c>
      <c r="G6941" s="80" t="str">
        <f>IF(F6941="","",VLOOKUP(F6941,商品マスタ!$G:$H,2,FALSE))</f>
        <v/>
      </c>
      <c r="H6941" s="81" t="str">
        <f t="shared" si="3562"/>
        <v/>
      </c>
      <c r="I6941" s="82" t="str">
        <f>IF(発注書!E6947="","",発注書!E6947)</f>
        <v/>
      </c>
      <c r="J6941" s="78" t="str">
        <f>IF(発注書!E6947="","",発注書!C6947)</f>
        <v/>
      </c>
    </row>
    <row r="6942" spans="1:10" x14ac:dyDescent="0.55000000000000004">
      <c r="B6942" s="50">
        <v>2</v>
      </c>
      <c r="E6942" s="78" t="str">
        <f>IF(発注書!E6948="","",発注書!B6948)</f>
        <v/>
      </c>
      <c r="F6942" s="79" t="str">
        <f>IF(J6942="","",VLOOKUP(J6942,商品マスタ!$F:$G,2,FALSE))</f>
        <v/>
      </c>
      <c r="G6942" s="80" t="str">
        <f>IF(F6942="","",VLOOKUP(F6942,商品マスタ!$G:$H,2,FALSE))</f>
        <v/>
      </c>
      <c r="H6942" s="81" t="str">
        <f t="shared" si="3562"/>
        <v/>
      </c>
      <c r="I6942" s="82" t="str">
        <f>IF(発注書!E6948="","",発注書!E6948)</f>
        <v/>
      </c>
      <c r="J6942" s="78" t="str">
        <f>IF(発注書!E6948="","",発注書!C6948)</f>
        <v/>
      </c>
    </row>
    <row r="6943" spans="1:10" x14ac:dyDescent="0.55000000000000004">
      <c r="A6943" s="76" t="e">
        <f t="shared" ref="A6943" si="3576">A6941+1</f>
        <v>#REF!</v>
      </c>
      <c r="B6943" s="50">
        <v>1</v>
      </c>
      <c r="E6943" s="78" t="str">
        <f>IF(発注書!E6949="","",発注書!B6949)</f>
        <v/>
      </c>
      <c r="F6943" s="79" t="str">
        <f>IF(J6943="","",VLOOKUP(J6943,商品マスタ!$F:$G,2,FALSE))</f>
        <v/>
      </c>
      <c r="G6943" s="80" t="str">
        <f>IF(F6943="","",VLOOKUP(F6943,商品マスタ!$G:$H,2,FALSE))</f>
        <v/>
      </c>
      <c r="H6943" s="81" t="str">
        <f t="shared" si="3562"/>
        <v/>
      </c>
      <c r="I6943" s="82" t="str">
        <f>IF(発注書!E6949="","",発注書!E6949)</f>
        <v/>
      </c>
      <c r="J6943" s="78" t="str">
        <f>IF(発注書!E6949="","",発注書!C6949)</f>
        <v/>
      </c>
    </row>
    <row r="6944" spans="1:10" x14ac:dyDescent="0.55000000000000004">
      <c r="B6944" s="50">
        <v>2</v>
      </c>
      <c r="E6944" s="78" t="str">
        <f>IF(発注書!E6950="","",発注書!B6950)</f>
        <v/>
      </c>
      <c r="F6944" s="79" t="str">
        <f>IF(J6944="","",VLOOKUP(J6944,商品マスタ!$F:$G,2,FALSE))</f>
        <v/>
      </c>
      <c r="G6944" s="80" t="str">
        <f>IF(F6944="","",VLOOKUP(F6944,商品マスタ!$G:$H,2,FALSE))</f>
        <v/>
      </c>
      <c r="H6944" s="81" t="str">
        <f t="shared" si="3562"/>
        <v/>
      </c>
      <c r="I6944" s="82" t="str">
        <f>IF(発注書!E6950="","",発注書!E6950)</f>
        <v/>
      </c>
      <c r="J6944" s="78" t="str">
        <f>IF(発注書!E6950="","",発注書!C6950)</f>
        <v/>
      </c>
    </row>
    <row r="6945" spans="1:10" x14ac:dyDescent="0.55000000000000004">
      <c r="A6945" s="76" t="e">
        <f t="shared" ref="A6945" si="3577">A6943+1</f>
        <v>#REF!</v>
      </c>
      <c r="B6945" s="50">
        <v>1</v>
      </c>
      <c r="E6945" s="78" t="str">
        <f>IF(発注書!E6951="","",発注書!B6951)</f>
        <v/>
      </c>
      <c r="F6945" s="79" t="str">
        <f>IF(J6945="","",VLOOKUP(J6945,商品マスタ!$F:$G,2,FALSE))</f>
        <v/>
      </c>
      <c r="G6945" s="80" t="str">
        <f>IF(F6945="","",VLOOKUP(F6945,商品マスタ!$G:$H,2,FALSE))</f>
        <v/>
      </c>
      <c r="H6945" s="81" t="str">
        <f t="shared" si="3562"/>
        <v/>
      </c>
      <c r="I6945" s="82" t="str">
        <f>IF(発注書!E6951="","",発注書!E6951)</f>
        <v/>
      </c>
      <c r="J6945" s="78" t="str">
        <f>IF(発注書!E6951="","",発注書!C6951)</f>
        <v/>
      </c>
    </row>
    <row r="6946" spans="1:10" x14ac:dyDescent="0.55000000000000004">
      <c r="B6946" s="50">
        <v>2</v>
      </c>
      <c r="E6946" s="78" t="str">
        <f>IF(発注書!E6952="","",発注書!B6952)</f>
        <v/>
      </c>
      <c r="F6946" s="79" t="str">
        <f>IF(J6946="","",VLOOKUP(J6946,商品マスタ!$F:$G,2,FALSE))</f>
        <v/>
      </c>
      <c r="G6946" s="80" t="str">
        <f>IF(F6946="","",VLOOKUP(F6946,商品マスタ!$G:$H,2,FALSE))</f>
        <v/>
      </c>
      <c r="H6946" s="81" t="str">
        <f t="shared" si="3562"/>
        <v/>
      </c>
      <c r="I6946" s="82" t="str">
        <f>IF(発注書!E6952="","",発注書!E6952)</f>
        <v/>
      </c>
      <c r="J6946" s="78" t="str">
        <f>IF(発注書!E6952="","",発注書!C6952)</f>
        <v/>
      </c>
    </row>
    <row r="6947" spans="1:10" x14ac:dyDescent="0.55000000000000004">
      <c r="A6947" s="76" t="e">
        <f t="shared" ref="A6947" si="3578">A6945+1</f>
        <v>#REF!</v>
      </c>
      <c r="B6947" s="50">
        <v>1</v>
      </c>
      <c r="E6947" s="78" t="str">
        <f>IF(発注書!E6953="","",発注書!B6953)</f>
        <v/>
      </c>
      <c r="F6947" s="79" t="str">
        <f>IF(J6947="","",VLOOKUP(J6947,商品マスタ!$F:$G,2,FALSE))</f>
        <v/>
      </c>
      <c r="G6947" s="80" t="str">
        <f>IF(F6947="","",VLOOKUP(F6947,商品マスタ!$G:$H,2,FALSE))</f>
        <v/>
      </c>
      <c r="H6947" s="81" t="str">
        <f t="shared" si="3562"/>
        <v/>
      </c>
      <c r="I6947" s="82" t="str">
        <f>IF(発注書!E6953="","",発注書!E6953)</f>
        <v/>
      </c>
      <c r="J6947" s="78" t="str">
        <f>IF(発注書!E6953="","",発注書!C6953)</f>
        <v/>
      </c>
    </row>
    <row r="6948" spans="1:10" x14ac:dyDescent="0.55000000000000004">
      <c r="B6948" s="50">
        <v>2</v>
      </c>
      <c r="E6948" s="78" t="str">
        <f>IF(発注書!E6954="","",発注書!B6954)</f>
        <v/>
      </c>
      <c r="F6948" s="79" t="str">
        <f>IF(J6948="","",VLOOKUP(J6948,商品マスタ!$F:$G,2,FALSE))</f>
        <v/>
      </c>
      <c r="G6948" s="80" t="str">
        <f>IF(F6948="","",VLOOKUP(F6948,商品マスタ!$G:$H,2,FALSE))</f>
        <v/>
      </c>
      <c r="H6948" s="81" t="str">
        <f t="shared" si="3562"/>
        <v/>
      </c>
      <c r="I6948" s="82" t="str">
        <f>IF(発注書!E6954="","",発注書!E6954)</f>
        <v/>
      </c>
      <c r="J6948" s="78" t="str">
        <f>IF(発注書!E6954="","",発注書!C6954)</f>
        <v/>
      </c>
    </row>
    <row r="6949" spans="1:10" x14ac:dyDescent="0.55000000000000004">
      <c r="A6949" s="76" t="e">
        <f t="shared" ref="A6949" si="3579">A6947+1</f>
        <v>#REF!</v>
      </c>
      <c r="B6949" s="50">
        <v>1</v>
      </c>
      <c r="E6949" s="78" t="str">
        <f>IF(発注書!E6955="","",発注書!B6955)</f>
        <v/>
      </c>
      <c r="F6949" s="79" t="str">
        <f>IF(J6949="","",VLOOKUP(J6949,商品マスタ!$F:$G,2,FALSE))</f>
        <v/>
      </c>
      <c r="G6949" s="80" t="str">
        <f>IF(F6949="","",VLOOKUP(F6949,商品マスタ!$G:$H,2,FALSE))</f>
        <v/>
      </c>
      <c r="H6949" s="81" t="str">
        <f t="shared" si="3562"/>
        <v/>
      </c>
      <c r="I6949" s="82" t="str">
        <f>IF(発注書!E6955="","",発注書!E6955)</f>
        <v/>
      </c>
      <c r="J6949" s="78" t="str">
        <f>IF(発注書!E6955="","",発注書!C6955)</f>
        <v/>
      </c>
    </row>
    <row r="6950" spans="1:10" x14ac:dyDescent="0.55000000000000004">
      <c r="B6950" s="50">
        <v>2</v>
      </c>
      <c r="E6950" s="78" t="str">
        <f>IF(発注書!E6956="","",発注書!B6956)</f>
        <v/>
      </c>
      <c r="F6950" s="79" t="str">
        <f>IF(J6950="","",VLOOKUP(J6950,商品マスタ!$F:$G,2,FALSE))</f>
        <v/>
      </c>
      <c r="G6950" s="80" t="str">
        <f>IF(F6950="","",VLOOKUP(F6950,商品マスタ!$G:$H,2,FALSE))</f>
        <v/>
      </c>
      <c r="H6950" s="81" t="str">
        <f t="shared" si="3562"/>
        <v/>
      </c>
      <c r="I6950" s="82" t="str">
        <f>IF(発注書!E6956="","",発注書!E6956)</f>
        <v/>
      </c>
      <c r="J6950" s="78" t="str">
        <f>IF(発注書!E6956="","",発注書!C6956)</f>
        <v/>
      </c>
    </row>
    <row r="6951" spans="1:10" x14ac:dyDescent="0.55000000000000004">
      <c r="A6951" s="76" t="e">
        <f t="shared" ref="A6951" si="3580">A6949+1</f>
        <v>#REF!</v>
      </c>
      <c r="B6951" s="50">
        <v>1</v>
      </c>
      <c r="E6951" s="78" t="str">
        <f>IF(発注書!E6957="","",発注書!B6957)</f>
        <v/>
      </c>
      <c r="F6951" s="79" t="str">
        <f>IF(J6951="","",VLOOKUP(J6951,商品マスタ!$F:$G,2,FALSE))</f>
        <v/>
      </c>
      <c r="G6951" s="80" t="str">
        <f>IF(F6951="","",VLOOKUP(F6951,商品マスタ!$G:$H,2,FALSE))</f>
        <v/>
      </c>
      <c r="H6951" s="81" t="str">
        <f t="shared" si="3562"/>
        <v/>
      </c>
      <c r="I6951" s="82" t="str">
        <f>IF(発注書!E6957="","",発注書!E6957)</f>
        <v/>
      </c>
      <c r="J6951" s="78" t="str">
        <f>IF(発注書!E6957="","",発注書!C6957)</f>
        <v/>
      </c>
    </row>
    <row r="6952" spans="1:10" x14ac:dyDescent="0.55000000000000004">
      <c r="B6952" s="50">
        <v>2</v>
      </c>
      <c r="E6952" s="78" t="str">
        <f>IF(発注書!E6958="","",発注書!B6958)</f>
        <v/>
      </c>
      <c r="F6952" s="79" t="str">
        <f>IF(J6952="","",VLOOKUP(J6952,商品マスタ!$F:$G,2,FALSE))</f>
        <v/>
      </c>
      <c r="G6952" s="80" t="str">
        <f>IF(F6952="","",VLOOKUP(F6952,商品マスタ!$G:$H,2,FALSE))</f>
        <v/>
      </c>
      <c r="H6952" s="81" t="str">
        <f t="shared" si="3562"/>
        <v/>
      </c>
      <c r="I6952" s="82" t="str">
        <f>IF(発注書!E6958="","",発注書!E6958)</f>
        <v/>
      </c>
      <c r="J6952" s="78" t="str">
        <f>IF(発注書!E6958="","",発注書!C6958)</f>
        <v/>
      </c>
    </row>
    <row r="6953" spans="1:10" x14ac:dyDescent="0.55000000000000004">
      <c r="A6953" s="76" t="e">
        <f t="shared" ref="A6953" si="3581">A6951+1</f>
        <v>#REF!</v>
      </c>
      <c r="B6953" s="50">
        <v>1</v>
      </c>
      <c r="E6953" s="78" t="str">
        <f>IF(発注書!E6959="","",発注書!B6959)</f>
        <v/>
      </c>
      <c r="F6953" s="79" t="str">
        <f>IF(J6953="","",VLOOKUP(J6953,商品マスタ!$F:$G,2,FALSE))</f>
        <v/>
      </c>
      <c r="G6953" s="80" t="str">
        <f>IF(F6953="","",VLOOKUP(F6953,商品マスタ!$G:$H,2,FALSE))</f>
        <v/>
      </c>
      <c r="H6953" s="81" t="str">
        <f t="shared" si="3562"/>
        <v/>
      </c>
      <c r="I6953" s="82" t="str">
        <f>IF(発注書!E6959="","",発注書!E6959)</f>
        <v/>
      </c>
      <c r="J6953" s="78" t="str">
        <f>IF(発注書!E6959="","",発注書!C6959)</f>
        <v/>
      </c>
    </row>
    <row r="6954" spans="1:10" x14ac:dyDescent="0.55000000000000004">
      <c r="B6954" s="50">
        <v>2</v>
      </c>
      <c r="E6954" s="78" t="str">
        <f>IF(発注書!E6960="","",発注書!B6960)</f>
        <v/>
      </c>
      <c r="F6954" s="79" t="str">
        <f>IF(J6954="","",VLOOKUP(J6954,商品マスタ!$F:$G,2,FALSE))</f>
        <v/>
      </c>
      <c r="G6954" s="80" t="str">
        <f>IF(F6954="","",VLOOKUP(F6954,商品マスタ!$G:$H,2,FALSE))</f>
        <v/>
      </c>
      <c r="H6954" s="81" t="str">
        <f t="shared" si="3562"/>
        <v/>
      </c>
      <c r="I6954" s="82" t="str">
        <f>IF(発注書!E6960="","",発注書!E6960)</f>
        <v/>
      </c>
      <c r="J6954" s="78" t="str">
        <f>IF(発注書!E6960="","",発注書!C6960)</f>
        <v/>
      </c>
    </row>
    <row r="6955" spans="1:10" x14ac:dyDescent="0.55000000000000004">
      <c r="A6955" s="76" t="e">
        <f t="shared" ref="A6955" si="3582">A6953+1</f>
        <v>#REF!</v>
      </c>
      <c r="B6955" s="50">
        <v>1</v>
      </c>
      <c r="E6955" s="78" t="str">
        <f>IF(発注書!E6961="","",発注書!B6961)</f>
        <v/>
      </c>
      <c r="F6955" s="79" t="str">
        <f>IF(J6955="","",VLOOKUP(J6955,商品マスタ!$F:$G,2,FALSE))</f>
        <v/>
      </c>
      <c r="G6955" s="80" t="str">
        <f>IF(F6955="","",VLOOKUP(F6955,商品マスタ!$G:$H,2,FALSE))</f>
        <v/>
      </c>
      <c r="H6955" s="81" t="str">
        <f t="shared" si="3562"/>
        <v/>
      </c>
      <c r="I6955" s="82" t="str">
        <f>IF(発注書!E6961="","",発注書!E6961)</f>
        <v/>
      </c>
      <c r="J6955" s="78" t="str">
        <f>IF(発注書!E6961="","",発注書!C6961)</f>
        <v/>
      </c>
    </row>
    <row r="6956" spans="1:10" x14ac:dyDescent="0.55000000000000004">
      <c r="B6956" s="50">
        <v>2</v>
      </c>
      <c r="E6956" s="78" t="str">
        <f>IF(発注書!E6962="","",発注書!B6962)</f>
        <v/>
      </c>
      <c r="F6956" s="79" t="str">
        <f>IF(J6956="","",VLOOKUP(J6956,商品マスタ!$F:$G,2,FALSE))</f>
        <v/>
      </c>
      <c r="G6956" s="80" t="str">
        <f>IF(F6956="","",VLOOKUP(F6956,商品マスタ!$G:$H,2,FALSE))</f>
        <v/>
      </c>
      <c r="H6956" s="81" t="str">
        <f t="shared" si="3562"/>
        <v/>
      </c>
      <c r="I6956" s="82" t="str">
        <f>IF(発注書!E6962="","",発注書!E6962)</f>
        <v/>
      </c>
      <c r="J6956" s="78" t="str">
        <f>IF(発注書!E6962="","",発注書!C6962)</f>
        <v/>
      </c>
    </row>
    <row r="6957" spans="1:10" x14ac:dyDescent="0.55000000000000004">
      <c r="A6957" s="76" t="e">
        <f t="shared" ref="A6957" si="3583">A6955+1</f>
        <v>#REF!</v>
      </c>
      <c r="B6957" s="50">
        <v>1</v>
      </c>
      <c r="E6957" s="78" t="str">
        <f>IF(発注書!E6963="","",発注書!B6963)</f>
        <v/>
      </c>
      <c r="F6957" s="79" t="str">
        <f>IF(J6957="","",VLOOKUP(J6957,商品マスタ!$F:$G,2,FALSE))</f>
        <v/>
      </c>
      <c r="G6957" s="80" t="str">
        <f>IF(F6957="","",VLOOKUP(F6957,商品マスタ!$G:$H,2,FALSE))</f>
        <v/>
      </c>
      <c r="H6957" s="81" t="str">
        <f t="shared" si="3562"/>
        <v/>
      </c>
      <c r="I6957" s="82" t="str">
        <f>IF(発注書!E6963="","",発注書!E6963)</f>
        <v/>
      </c>
      <c r="J6957" s="78" t="str">
        <f>IF(発注書!E6963="","",発注書!C6963)</f>
        <v/>
      </c>
    </row>
    <row r="6958" spans="1:10" x14ac:dyDescent="0.55000000000000004">
      <c r="B6958" s="50">
        <v>2</v>
      </c>
      <c r="E6958" s="78" t="str">
        <f>IF(発注書!E6964="","",発注書!B6964)</f>
        <v/>
      </c>
      <c r="F6958" s="79" t="str">
        <f>IF(J6958="","",VLOOKUP(J6958,商品マスタ!$F:$G,2,FALSE))</f>
        <v/>
      </c>
      <c r="G6958" s="80" t="str">
        <f>IF(F6958="","",VLOOKUP(F6958,商品マスタ!$G:$H,2,FALSE))</f>
        <v/>
      </c>
      <c r="H6958" s="81" t="str">
        <f t="shared" si="3562"/>
        <v/>
      </c>
      <c r="I6958" s="82" t="str">
        <f>IF(発注書!E6964="","",発注書!E6964)</f>
        <v/>
      </c>
      <c r="J6958" s="78" t="str">
        <f>IF(発注書!E6964="","",発注書!C6964)</f>
        <v/>
      </c>
    </row>
    <row r="6959" spans="1:10" x14ac:dyDescent="0.55000000000000004">
      <c r="A6959" s="76" t="e">
        <f t="shared" ref="A6959" si="3584">A6957+1</f>
        <v>#REF!</v>
      </c>
      <c r="B6959" s="50">
        <v>1</v>
      </c>
      <c r="E6959" s="78" t="str">
        <f>IF(発注書!E6965="","",発注書!B6965)</f>
        <v/>
      </c>
      <c r="F6959" s="79" t="str">
        <f>IF(J6959="","",VLOOKUP(J6959,商品マスタ!$F:$G,2,FALSE))</f>
        <v/>
      </c>
      <c r="G6959" s="80" t="str">
        <f>IF(F6959="","",VLOOKUP(F6959,商品マスタ!$G:$H,2,FALSE))</f>
        <v/>
      </c>
      <c r="H6959" s="81" t="str">
        <f t="shared" si="3562"/>
        <v/>
      </c>
      <c r="I6959" s="82" t="str">
        <f>IF(発注書!E6965="","",発注書!E6965)</f>
        <v/>
      </c>
      <c r="J6959" s="78" t="str">
        <f>IF(発注書!E6965="","",発注書!C6965)</f>
        <v/>
      </c>
    </row>
    <row r="6960" spans="1:10" x14ac:dyDescent="0.55000000000000004">
      <c r="B6960" s="50">
        <v>2</v>
      </c>
      <c r="E6960" s="78" t="str">
        <f>IF(発注書!E6966="","",発注書!B6966)</f>
        <v/>
      </c>
      <c r="F6960" s="79" t="str">
        <f>IF(J6960="","",VLOOKUP(J6960,商品マスタ!$F:$G,2,FALSE))</f>
        <v/>
      </c>
      <c r="G6960" s="80" t="str">
        <f>IF(F6960="","",VLOOKUP(F6960,商品マスタ!$G:$H,2,FALSE))</f>
        <v/>
      </c>
      <c r="H6960" s="81" t="str">
        <f t="shared" si="3562"/>
        <v/>
      </c>
      <c r="I6960" s="82" t="str">
        <f>IF(発注書!E6966="","",発注書!E6966)</f>
        <v/>
      </c>
      <c r="J6960" s="78" t="str">
        <f>IF(発注書!E6966="","",発注書!C6966)</f>
        <v/>
      </c>
    </row>
    <row r="6961" spans="1:10" x14ac:dyDescent="0.55000000000000004">
      <c r="A6961" s="76" t="e">
        <f t="shared" ref="A6961" si="3585">A6959+1</f>
        <v>#REF!</v>
      </c>
      <c r="B6961" s="50">
        <v>1</v>
      </c>
      <c r="E6961" s="78" t="str">
        <f>IF(発注書!E6967="","",発注書!B6967)</f>
        <v/>
      </c>
      <c r="F6961" s="79" t="str">
        <f>IF(J6961="","",VLOOKUP(J6961,商品マスタ!$F:$G,2,FALSE))</f>
        <v/>
      </c>
      <c r="G6961" s="80" t="str">
        <f>IF(F6961="","",VLOOKUP(F6961,商品マスタ!$G:$H,2,FALSE))</f>
        <v/>
      </c>
      <c r="H6961" s="81" t="str">
        <f t="shared" si="3562"/>
        <v/>
      </c>
      <c r="I6961" s="82" t="str">
        <f>IF(発注書!E6967="","",発注書!E6967)</f>
        <v/>
      </c>
      <c r="J6961" s="78" t="str">
        <f>IF(発注書!E6967="","",発注書!C6967)</f>
        <v/>
      </c>
    </row>
    <row r="6962" spans="1:10" x14ac:dyDescent="0.55000000000000004">
      <c r="B6962" s="50">
        <v>2</v>
      </c>
      <c r="E6962" s="78" t="str">
        <f>IF(発注書!E6968="","",発注書!B6968)</f>
        <v/>
      </c>
      <c r="F6962" s="79" t="str">
        <f>IF(J6962="","",VLOOKUP(J6962,商品マスタ!$F:$G,2,FALSE))</f>
        <v/>
      </c>
      <c r="G6962" s="80" t="str">
        <f>IF(F6962="","",VLOOKUP(F6962,商品マスタ!$G:$H,2,FALSE))</f>
        <v/>
      </c>
      <c r="H6962" s="81" t="str">
        <f t="shared" si="3562"/>
        <v/>
      </c>
      <c r="I6962" s="82" t="str">
        <f>IF(発注書!E6968="","",発注書!E6968)</f>
        <v/>
      </c>
      <c r="J6962" s="78" t="str">
        <f>IF(発注書!E6968="","",発注書!C6968)</f>
        <v/>
      </c>
    </row>
    <row r="6963" spans="1:10" x14ac:dyDescent="0.55000000000000004">
      <c r="A6963" s="76" t="e">
        <f t="shared" ref="A6963" si="3586">A6961+1</f>
        <v>#REF!</v>
      </c>
      <c r="B6963" s="50">
        <v>1</v>
      </c>
      <c r="E6963" s="78" t="str">
        <f>IF(発注書!E6969="","",発注書!B6969)</f>
        <v/>
      </c>
      <c r="F6963" s="79" t="str">
        <f>IF(J6963="","",VLOOKUP(J6963,商品マスタ!$F:$G,2,FALSE))</f>
        <v/>
      </c>
      <c r="G6963" s="80" t="str">
        <f>IF(F6963="","",VLOOKUP(F6963,商品マスタ!$G:$H,2,FALSE))</f>
        <v/>
      </c>
      <c r="H6963" s="81" t="str">
        <f t="shared" si="3562"/>
        <v/>
      </c>
      <c r="I6963" s="82" t="str">
        <f>IF(発注書!E6969="","",発注書!E6969)</f>
        <v/>
      </c>
      <c r="J6963" s="78" t="str">
        <f>IF(発注書!E6969="","",発注書!C6969)</f>
        <v/>
      </c>
    </row>
    <row r="6964" spans="1:10" x14ac:dyDescent="0.55000000000000004">
      <c r="B6964" s="50">
        <v>2</v>
      </c>
      <c r="E6964" s="78" t="str">
        <f>IF(発注書!E6970="","",発注書!B6970)</f>
        <v/>
      </c>
      <c r="F6964" s="79" t="str">
        <f>IF(J6964="","",VLOOKUP(J6964,商品マスタ!$F:$G,2,FALSE))</f>
        <v/>
      </c>
      <c r="G6964" s="80" t="str">
        <f>IF(F6964="","",VLOOKUP(F6964,商品マスタ!$G:$H,2,FALSE))</f>
        <v/>
      </c>
      <c r="H6964" s="81" t="str">
        <f t="shared" si="3562"/>
        <v/>
      </c>
      <c r="I6964" s="82" t="str">
        <f>IF(発注書!E6970="","",発注書!E6970)</f>
        <v/>
      </c>
      <c r="J6964" s="78" t="str">
        <f>IF(発注書!E6970="","",発注書!C6970)</f>
        <v/>
      </c>
    </row>
    <row r="6965" spans="1:10" x14ac:dyDescent="0.55000000000000004">
      <c r="A6965" s="76" t="e">
        <f t="shared" ref="A6965" si="3587">A6963+1</f>
        <v>#REF!</v>
      </c>
      <c r="B6965" s="50">
        <v>1</v>
      </c>
      <c r="E6965" s="78" t="str">
        <f>IF(発注書!E6971="","",発注書!B6971)</f>
        <v/>
      </c>
      <c r="F6965" s="79" t="str">
        <f>IF(J6965="","",VLOOKUP(J6965,商品マスタ!$F:$G,2,FALSE))</f>
        <v/>
      </c>
      <c r="G6965" s="80" t="str">
        <f>IF(F6965="","",VLOOKUP(F6965,商品マスタ!$G:$H,2,FALSE))</f>
        <v/>
      </c>
      <c r="H6965" s="81" t="str">
        <f t="shared" si="3562"/>
        <v/>
      </c>
      <c r="I6965" s="82" t="str">
        <f>IF(発注書!E6971="","",発注書!E6971)</f>
        <v/>
      </c>
      <c r="J6965" s="78" t="str">
        <f>IF(発注書!E6971="","",発注書!C6971)</f>
        <v/>
      </c>
    </row>
    <row r="6966" spans="1:10" x14ac:dyDescent="0.55000000000000004">
      <c r="B6966" s="50">
        <v>2</v>
      </c>
      <c r="E6966" s="78" t="str">
        <f>IF(発注書!E6972="","",発注書!B6972)</f>
        <v/>
      </c>
      <c r="F6966" s="79" t="str">
        <f>IF(J6966="","",VLOOKUP(J6966,商品マスタ!$F:$G,2,FALSE))</f>
        <v/>
      </c>
      <c r="G6966" s="80" t="str">
        <f>IF(F6966="","",VLOOKUP(F6966,商品マスタ!$G:$H,2,FALSE))</f>
        <v/>
      </c>
      <c r="H6966" s="81" t="str">
        <f t="shared" si="3562"/>
        <v/>
      </c>
      <c r="I6966" s="82" t="str">
        <f>IF(発注書!E6972="","",発注書!E6972)</f>
        <v/>
      </c>
      <c r="J6966" s="78" t="str">
        <f>IF(発注書!E6972="","",発注書!C6972)</f>
        <v/>
      </c>
    </row>
    <row r="6967" spans="1:10" x14ac:dyDescent="0.55000000000000004">
      <c r="A6967" s="76" t="e">
        <f t="shared" ref="A6967" si="3588">A6965+1</f>
        <v>#REF!</v>
      </c>
      <c r="B6967" s="50">
        <v>1</v>
      </c>
      <c r="E6967" s="78" t="str">
        <f>IF(発注書!E6973="","",発注書!B6973)</f>
        <v/>
      </c>
      <c r="F6967" s="79" t="str">
        <f>IF(J6967="","",VLOOKUP(J6967,商品マスタ!$F:$G,2,FALSE))</f>
        <v/>
      </c>
      <c r="G6967" s="80" t="str">
        <f>IF(F6967="","",VLOOKUP(F6967,商品マスタ!$G:$H,2,FALSE))</f>
        <v/>
      </c>
      <c r="H6967" s="81" t="str">
        <f t="shared" si="3562"/>
        <v/>
      </c>
      <c r="I6967" s="82" t="str">
        <f>IF(発注書!E6973="","",発注書!E6973)</f>
        <v/>
      </c>
      <c r="J6967" s="78" t="str">
        <f>IF(発注書!E6973="","",発注書!C6973)</f>
        <v/>
      </c>
    </row>
    <row r="6968" spans="1:10" x14ac:dyDescent="0.55000000000000004">
      <c r="B6968" s="50">
        <v>2</v>
      </c>
      <c r="E6968" s="78" t="str">
        <f>IF(発注書!E6974="","",発注書!B6974)</f>
        <v/>
      </c>
      <c r="F6968" s="79" t="str">
        <f>IF(J6968="","",VLOOKUP(J6968,商品マスタ!$F:$G,2,FALSE))</f>
        <v/>
      </c>
      <c r="G6968" s="80" t="str">
        <f>IF(F6968="","",VLOOKUP(F6968,商品マスタ!$G:$H,2,FALSE))</f>
        <v/>
      </c>
      <c r="H6968" s="81" t="str">
        <f t="shared" si="3562"/>
        <v/>
      </c>
      <c r="I6968" s="82" t="str">
        <f>IF(発注書!E6974="","",発注書!E6974)</f>
        <v/>
      </c>
      <c r="J6968" s="78" t="str">
        <f>IF(発注書!E6974="","",発注書!C6974)</f>
        <v/>
      </c>
    </row>
    <row r="6969" spans="1:10" x14ac:dyDescent="0.55000000000000004">
      <c r="A6969" s="76" t="e">
        <f t="shared" ref="A6969" si="3589">A6967+1</f>
        <v>#REF!</v>
      </c>
      <c r="B6969" s="50">
        <v>1</v>
      </c>
      <c r="E6969" s="78" t="str">
        <f>IF(発注書!E6975="","",発注書!B6975)</f>
        <v/>
      </c>
      <c r="F6969" s="79" t="str">
        <f>IF(J6969="","",VLOOKUP(J6969,商品マスタ!$F:$G,2,FALSE))</f>
        <v/>
      </c>
      <c r="G6969" s="80" t="str">
        <f>IF(F6969="","",VLOOKUP(F6969,商品マスタ!$G:$H,2,FALSE))</f>
        <v/>
      </c>
      <c r="H6969" s="81" t="str">
        <f t="shared" si="3562"/>
        <v/>
      </c>
      <c r="I6969" s="82" t="str">
        <f>IF(発注書!E6975="","",発注書!E6975)</f>
        <v/>
      </c>
      <c r="J6969" s="78" t="str">
        <f>IF(発注書!E6975="","",発注書!C6975)</f>
        <v/>
      </c>
    </row>
    <row r="6970" spans="1:10" x14ac:dyDescent="0.55000000000000004">
      <c r="B6970" s="50">
        <v>2</v>
      </c>
      <c r="E6970" s="78" t="str">
        <f>IF(発注書!E6976="","",発注書!B6976)</f>
        <v/>
      </c>
      <c r="F6970" s="79" t="str">
        <f>IF(J6970="","",VLOOKUP(J6970,商品マスタ!$F:$G,2,FALSE))</f>
        <v/>
      </c>
      <c r="G6970" s="80" t="str">
        <f>IF(F6970="","",VLOOKUP(F6970,商品マスタ!$G:$H,2,FALSE))</f>
        <v/>
      </c>
      <c r="H6970" s="81" t="str">
        <f t="shared" si="3562"/>
        <v/>
      </c>
      <c r="I6970" s="82" t="str">
        <f>IF(発注書!E6976="","",発注書!E6976)</f>
        <v/>
      </c>
      <c r="J6970" s="78" t="str">
        <f>IF(発注書!E6976="","",発注書!C6976)</f>
        <v/>
      </c>
    </row>
    <row r="6971" spans="1:10" x14ac:dyDescent="0.55000000000000004">
      <c r="A6971" s="76" t="e">
        <f t="shared" ref="A6971" si="3590">A6969+1</f>
        <v>#REF!</v>
      </c>
      <c r="B6971" s="50">
        <v>1</v>
      </c>
      <c r="E6971" s="78" t="str">
        <f>IF(発注書!E6977="","",発注書!B6977)</f>
        <v/>
      </c>
      <c r="F6971" s="79" t="str">
        <f>IF(J6971="","",VLOOKUP(J6971,商品マスタ!$F:$G,2,FALSE))</f>
        <v/>
      </c>
      <c r="G6971" s="80" t="str">
        <f>IF(F6971="","",VLOOKUP(F6971,商品マスタ!$G:$H,2,FALSE))</f>
        <v/>
      </c>
      <c r="H6971" s="81" t="str">
        <f t="shared" si="3562"/>
        <v/>
      </c>
      <c r="I6971" s="82" t="str">
        <f>IF(発注書!E6977="","",発注書!E6977)</f>
        <v/>
      </c>
      <c r="J6971" s="78" t="str">
        <f>IF(発注書!E6977="","",発注書!C6977)</f>
        <v/>
      </c>
    </row>
    <row r="6972" spans="1:10" x14ac:dyDescent="0.55000000000000004">
      <c r="B6972" s="50">
        <v>2</v>
      </c>
      <c r="E6972" s="78" t="str">
        <f>IF(発注書!E6978="","",発注書!B6978)</f>
        <v/>
      </c>
      <c r="F6972" s="79" t="str">
        <f>IF(J6972="","",VLOOKUP(J6972,商品マスタ!$F:$G,2,FALSE))</f>
        <v/>
      </c>
      <c r="G6972" s="80" t="str">
        <f>IF(F6972="","",VLOOKUP(F6972,商品マスタ!$G:$H,2,FALSE))</f>
        <v/>
      </c>
      <c r="H6972" s="81" t="str">
        <f t="shared" si="3562"/>
        <v/>
      </c>
      <c r="I6972" s="82" t="str">
        <f>IF(発注書!E6978="","",発注書!E6978)</f>
        <v/>
      </c>
      <c r="J6972" s="78" t="str">
        <f>IF(発注書!E6978="","",発注書!C6978)</f>
        <v/>
      </c>
    </row>
    <row r="6973" spans="1:10" x14ac:dyDescent="0.55000000000000004">
      <c r="A6973" s="76" t="e">
        <f t="shared" ref="A6973" si="3591">A6971+1</f>
        <v>#REF!</v>
      </c>
      <c r="B6973" s="50">
        <v>1</v>
      </c>
      <c r="E6973" s="78" t="str">
        <f>IF(発注書!E6979="","",発注書!B6979)</f>
        <v/>
      </c>
      <c r="F6973" s="79" t="str">
        <f>IF(J6973="","",VLOOKUP(J6973,商品マスタ!$F:$G,2,FALSE))</f>
        <v/>
      </c>
      <c r="G6973" s="80" t="str">
        <f>IF(F6973="","",VLOOKUP(F6973,商品マスタ!$G:$H,2,FALSE))</f>
        <v/>
      </c>
      <c r="H6973" s="81" t="str">
        <f t="shared" si="3562"/>
        <v/>
      </c>
      <c r="I6973" s="82" t="str">
        <f>IF(発注書!E6979="","",発注書!E6979)</f>
        <v/>
      </c>
      <c r="J6973" s="78" t="str">
        <f>IF(発注書!E6979="","",発注書!C6979)</f>
        <v/>
      </c>
    </row>
    <row r="6974" spans="1:10" x14ac:dyDescent="0.55000000000000004">
      <c r="B6974" s="50">
        <v>2</v>
      </c>
      <c r="E6974" s="78" t="str">
        <f>IF(発注書!E6980="","",発注書!B6980)</f>
        <v/>
      </c>
      <c r="F6974" s="79" t="str">
        <f>IF(J6974="","",VLOOKUP(J6974,商品マスタ!$F:$G,2,FALSE))</f>
        <v/>
      </c>
      <c r="G6974" s="80" t="str">
        <f>IF(F6974="","",VLOOKUP(F6974,商品マスタ!$G:$H,2,FALSE))</f>
        <v/>
      </c>
      <c r="H6974" s="81" t="str">
        <f t="shared" si="3562"/>
        <v/>
      </c>
      <c r="I6974" s="82" t="str">
        <f>IF(発注書!E6980="","",発注書!E6980)</f>
        <v/>
      </c>
      <c r="J6974" s="78" t="str">
        <f>IF(発注書!E6980="","",発注書!C6980)</f>
        <v/>
      </c>
    </row>
    <row r="6975" spans="1:10" x14ac:dyDescent="0.55000000000000004">
      <c r="A6975" s="76" t="e">
        <f t="shared" ref="A6975" si="3592">A6973+1</f>
        <v>#REF!</v>
      </c>
      <c r="B6975" s="50">
        <v>1</v>
      </c>
      <c r="E6975" s="78" t="str">
        <f>IF(発注書!E6981="","",発注書!B6981)</f>
        <v/>
      </c>
      <c r="F6975" s="79" t="str">
        <f>IF(J6975="","",VLOOKUP(J6975,商品マスタ!$F:$G,2,FALSE))</f>
        <v/>
      </c>
      <c r="G6975" s="80" t="str">
        <f>IF(F6975="","",VLOOKUP(F6975,商品マスタ!$G:$H,2,FALSE))</f>
        <v/>
      </c>
      <c r="H6975" s="81" t="str">
        <f t="shared" si="3562"/>
        <v/>
      </c>
      <c r="I6975" s="82" t="str">
        <f>IF(発注書!E6981="","",発注書!E6981)</f>
        <v/>
      </c>
      <c r="J6975" s="78" t="str">
        <f>IF(発注書!E6981="","",発注書!C6981)</f>
        <v/>
      </c>
    </row>
    <row r="6976" spans="1:10" x14ac:dyDescent="0.55000000000000004">
      <c r="B6976" s="50">
        <v>2</v>
      </c>
      <c r="E6976" s="78" t="str">
        <f>IF(発注書!E6982="","",発注書!B6982)</f>
        <v/>
      </c>
      <c r="F6976" s="79" t="str">
        <f>IF(J6976="","",VLOOKUP(J6976,商品マスタ!$F:$G,2,FALSE))</f>
        <v/>
      </c>
      <c r="G6976" s="80" t="str">
        <f>IF(F6976="","",VLOOKUP(F6976,商品マスタ!$G:$H,2,FALSE))</f>
        <v/>
      </c>
      <c r="H6976" s="81" t="str">
        <f t="shared" si="3562"/>
        <v/>
      </c>
      <c r="I6976" s="82" t="str">
        <f>IF(発注書!E6982="","",発注書!E6982)</f>
        <v/>
      </c>
      <c r="J6976" s="78" t="str">
        <f>IF(発注書!E6982="","",発注書!C6982)</f>
        <v/>
      </c>
    </row>
    <row r="6977" spans="1:10" x14ac:dyDescent="0.55000000000000004">
      <c r="A6977" s="76" t="e">
        <f t="shared" ref="A6977" si="3593">A6975+1</f>
        <v>#REF!</v>
      </c>
      <c r="B6977" s="50">
        <v>1</v>
      </c>
      <c r="E6977" s="78" t="str">
        <f>IF(発注書!E6983="","",発注書!B6983)</f>
        <v/>
      </c>
      <c r="F6977" s="79" t="str">
        <f>IF(J6977="","",VLOOKUP(J6977,商品マスタ!$F:$G,2,FALSE))</f>
        <v/>
      </c>
      <c r="G6977" s="80" t="str">
        <f>IF(F6977="","",VLOOKUP(F6977,商品マスタ!$G:$H,2,FALSE))</f>
        <v/>
      </c>
      <c r="H6977" s="81" t="str">
        <f t="shared" si="3562"/>
        <v/>
      </c>
      <c r="I6977" s="82" t="str">
        <f>IF(発注書!E6983="","",発注書!E6983)</f>
        <v/>
      </c>
      <c r="J6977" s="78" t="str">
        <f>IF(発注書!E6983="","",発注書!C6983)</f>
        <v/>
      </c>
    </row>
    <row r="6978" spans="1:10" x14ac:dyDescent="0.55000000000000004">
      <c r="B6978" s="50">
        <v>2</v>
      </c>
      <c r="E6978" s="78" t="str">
        <f>IF(発注書!E6984="","",発注書!B6984)</f>
        <v/>
      </c>
      <c r="F6978" s="79" t="str">
        <f>IF(J6978="","",VLOOKUP(J6978,商品マスタ!$F:$G,2,FALSE))</f>
        <v/>
      </c>
      <c r="G6978" s="80" t="str">
        <f>IF(F6978="","",VLOOKUP(F6978,商品マスタ!$G:$H,2,FALSE))</f>
        <v/>
      </c>
      <c r="H6978" s="81" t="str">
        <f t="shared" si="3562"/>
        <v/>
      </c>
      <c r="I6978" s="82" t="str">
        <f>IF(発注書!E6984="","",発注書!E6984)</f>
        <v/>
      </c>
      <c r="J6978" s="78" t="str">
        <f>IF(発注書!E6984="","",発注書!C6984)</f>
        <v/>
      </c>
    </row>
    <row r="6979" spans="1:10" x14ac:dyDescent="0.55000000000000004">
      <c r="A6979" s="76" t="e">
        <f t="shared" ref="A6979" si="3594">A6977+1</f>
        <v>#REF!</v>
      </c>
      <c r="B6979" s="50">
        <v>1</v>
      </c>
      <c r="E6979" s="78" t="str">
        <f>IF(発注書!E6985="","",発注書!B6985)</f>
        <v/>
      </c>
      <c r="F6979" s="79" t="str">
        <f>IF(J6979="","",VLOOKUP(J6979,商品マスタ!$F:$G,2,FALSE))</f>
        <v/>
      </c>
      <c r="G6979" s="80" t="str">
        <f>IF(F6979="","",VLOOKUP(F6979,商品マスタ!$G:$H,2,FALSE))</f>
        <v/>
      </c>
      <c r="H6979" s="81" t="str">
        <f t="shared" si="3562"/>
        <v/>
      </c>
      <c r="I6979" s="82" t="str">
        <f>IF(発注書!E6985="","",発注書!E6985)</f>
        <v/>
      </c>
      <c r="J6979" s="78" t="str">
        <f>IF(発注書!E6985="","",発注書!C6985)</f>
        <v/>
      </c>
    </row>
    <row r="6980" spans="1:10" x14ac:dyDescent="0.55000000000000004">
      <c r="B6980" s="50">
        <v>2</v>
      </c>
      <c r="E6980" s="78" t="str">
        <f>IF(発注書!E6986="","",発注書!B6986)</f>
        <v/>
      </c>
      <c r="F6980" s="79" t="str">
        <f>IF(J6980="","",VLOOKUP(J6980,商品マスタ!$F:$G,2,FALSE))</f>
        <v/>
      </c>
      <c r="G6980" s="80" t="str">
        <f>IF(F6980="","",VLOOKUP(F6980,商品マスタ!$G:$H,2,FALSE))</f>
        <v/>
      </c>
      <c r="H6980" s="81" t="str">
        <f t="shared" ref="H6980:H7043" si="3595">IF(E6980="","",IF(E6980="",LEN(SUBSTITUTE(D6980," ","")),LEN(SUBSTITUTE(E6980," ",""))))</f>
        <v/>
      </c>
      <c r="I6980" s="82" t="str">
        <f>IF(発注書!E6986="","",発注書!E6986)</f>
        <v/>
      </c>
      <c r="J6980" s="78" t="str">
        <f>IF(発注書!E6986="","",発注書!C6986)</f>
        <v/>
      </c>
    </row>
    <row r="6981" spans="1:10" x14ac:dyDescent="0.55000000000000004">
      <c r="A6981" s="76" t="e">
        <f t="shared" ref="A6981" si="3596">A6979+1</f>
        <v>#REF!</v>
      </c>
      <c r="B6981" s="50">
        <v>1</v>
      </c>
      <c r="E6981" s="78" t="str">
        <f>IF(発注書!E6987="","",発注書!B6987)</f>
        <v/>
      </c>
      <c r="F6981" s="79" t="str">
        <f>IF(J6981="","",VLOOKUP(J6981,商品マスタ!$F:$G,2,FALSE))</f>
        <v/>
      </c>
      <c r="G6981" s="80" t="str">
        <f>IF(F6981="","",VLOOKUP(F6981,商品マスタ!$G:$H,2,FALSE))</f>
        <v/>
      </c>
      <c r="H6981" s="81" t="str">
        <f t="shared" si="3595"/>
        <v/>
      </c>
      <c r="I6981" s="82" t="str">
        <f>IF(発注書!E6987="","",発注書!E6987)</f>
        <v/>
      </c>
      <c r="J6981" s="78" t="str">
        <f>IF(発注書!E6987="","",発注書!C6987)</f>
        <v/>
      </c>
    </row>
    <row r="6982" spans="1:10" x14ac:dyDescent="0.55000000000000004">
      <c r="B6982" s="50">
        <v>2</v>
      </c>
      <c r="E6982" s="78" t="str">
        <f>IF(発注書!E6988="","",発注書!B6988)</f>
        <v/>
      </c>
      <c r="F6982" s="79" t="str">
        <f>IF(J6982="","",VLOOKUP(J6982,商品マスタ!$F:$G,2,FALSE))</f>
        <v/>
      </c>
      <c r="G6982" s="80" t="str">
        <f>IF(F6982="","",VLOOKUP(F6982,商品マスタ!$G:$H,2,FALSE))</f>
        <v/>
      </c>
      <c r="H6982" s="81" t="str">
        <f t="shared" si="3595"/>
        <v/>
      </c>
      <c r="I6982" s="82" t="str">
        <f>IF(発注書!E6988="","",発注書!E6988)</f>
        <v/>
      </c>
      <c r="J6982" s="78" t="str">
        <f>IF(発注書!E6988="","",発注書!C6988)</f>
        <v/>
      </c>
    </row>
    <row r="6983" spans="1:10" x14ac:dyDescent="0.55000000000000004">
      <c r="A6983" s="76" t="e">
        <f t="shared" ref="A6983" si="3597">A6981+1</f>
        <v>#REF!</v>
      </c>
      <c r="B6983" s="50">
        <v>1</v>
      </c>
      <c r="E6983" s="78" t="str">
        <f>IF(発注書!E6989="","",発注書!B6989)</f>
        <v/>
      </c>
      <c r="F6983" s="79" t="str">
        <f>IF(J6983="","",VLOOKUP(J6983,商品マスタ!$F:$G,2,FALSE))</f>
        <v/>
      </c>
      <c r="G6983" s="80" t="str">
        <f>IF(F6983="","",VLOOKUP(F6983,商品マスタ!$G:$H,2,FALSE))</f>
        <v/>
      </c>
      <c r="H6983" s="81" t="str">
        <f t="shared" si="3595"/>
        <v/>
      </c>
      <c r="I6983" s="82" t="str">
        <f>IF(発注書!E6989="","",発注書!E6989)</f>
        <v/>
      </c>
      <c r="J6983" s="78" t="str">
        <f>IF(発注書!E6989="","",発注書!C6989)</f>
        <v/>
      </c>
    </row>
    <row r="6984" spans="1:10" x14ac:dyDescent="0.55000000000000004">
      <c r="B6984" s="50">
        <v>2</v>
      </c>
      <c r="E6984" s="78" t="str">
        <f>IF(発注書!E6990="","",発注書!B6990)</f>
        <v/>
      </c>
      <c r="F6984" s="79" t="str">
        <f>IF(J6984="","",VLOOKUP(J6984,商品マスタ!$F:$G,2,FALSE))</f>
        <v/>
      </c>
      <c r="G6984" s="80" t="str">
        <f>IF(F6984="","",VLOOKUP(F6984,商品マスタ!$G:$H,2,FALSE))</f>
        <v/>
      </c>
      <c r="H6984" s="81" t="str">
        <f t="shared" si="3595"/>
        <v/>
      </c>
      <c r="I6984" s="82" t="str">
        <f>IF(発注書!E6990="","",発注書!E6990)</f>
        <v/>
      </c>
      <c r="J6984" s="78" t="str">
        <f>IF(発注書!E6990="","",発注書!C6990)</f>
        <v/>
      </c>
    </row>
    <row r="6985" spans="1:10" x14ac:dyDescent="0.55000000000000004">
      <c r="A6985" s="76" t="e">
        <f t="shared" ref="A6985" si="3598">A6983+1</f>
        <v>#REF!</v>
      </c>
      <c r="B6985" s="50">
        <v>1</v>
      </c>
      <c r="E6985" s="78" t="str">
        <f>IF(発注書!E6991="","",発注書!B6991)</f>
        <v/>
      </c>
      <c r="F6985" s="79" t="str">
        <f>IF(J6985="","",VLOOKUP(J6985,商品マスタ!$F:$G,2,FALSE))</f>
        <v/>
      </c>
      <c r="G6985" s="80" t="str">
        <f>IF(F6985="","",VLOOKUP(F6985,商品マスタ!$G:$H,2,FALSE))</f>
        <v/>
      </c>
      <c r="H6985" s="81" t="str">
        <f t="shared" si="3595"/>
        <v/>
      </c>
      <c r="I6985" s="82" t="str">
        <f>IF(発注書!E6991="","",発注書!E6991)</f>
        <v/>
      </c>
      <c r="J6985" s="78" t="str">
        <f>IF(発注書!E6991="","",発注書!C6991)</f>
        <v/>
      </c>
    </row>
    <row r="6986" spans="1:10" x14ac:dyDescent="0.55000000000000004">
      <c r="B6986" s="50">
        <v>2</v>
      </c>
      <c r="E6986" s="78" t="str">
        <f>IF(発注書!E6992="","",発注書!B6992)</f>
        <v/>
      </c>
      <c r="F6986" s="79" t="str">
        <f>IF(J6986="","",VLOOKUP(J6986,商品マスタ!$F:$G,2,FALSE))</f>
        <v/>
      </c>
      <c r="G6986" s="80" t="str">
        <f>IF(F6986="","",VLOOKUP(F6986,商品マスタ!$G:$H,2,FALSE))</f>
        <v/>
      </c>
      <c r="H6986" s="81" t="str">
        <f t="shared" si="3595"/>
        <v/>
      </c>
      <c r="I6986" s="82" t="str">
        <f>IF(発注書!E6992="","",発注書!E6992)</f>
        <v/>
      </c>
      <c r="J6986" s="78" t="str">
        <f>IF(発注書!E6992="","",発注書!C6992)</f>
        <v/>
      </c>
    </row>
    <row r="6987" spans="1:10" x14ac:dyDescent="0.55000000000000004">
      <c r="A6987" s="76" t="e">
        <f t="shared" ref="A6987" si="3599">A6985+1</f>
        <v>#REF!</v>
      </c>
      <c r="B6987" s="50">
        <v>1</v>
      </c>
      <c r="E6987" s="78" t="str">
        <f>IF(発注書!E6993="","",発注書!B6993)</f>
        <v/>
      </c>
      <c r="F6987" s="79" t="str">
        <f>IF(J6987="","",VLOOKUP(J6987,商品マスタ!$F:$G,2,FALSE))</f>
        <v/>
      </c>
      <c r="G6987" s="80" t="str">
        <f>IF(F6987="","",VLOOKUP(F6987,商品マスタ!$G:$H,2,FALSE))</f>
        <v/>
      </c>
      <c r="H6987" s="81" t="str">
        <f t="shared" si="3595"/>
        <v/>
      </c>
      <c r="I6987" s="82" t="str">
        <f>IF(発注書!E6993="","",発注書!E6993)</f>
        <v/>
      </c>
      <c r="J6987" s="78" t="str">
        <f>IF(発注書!E6993="","",発注書!C6993)</f>
        <v/>
      </c>
    </row>
    <row r="6988" spans="1:10" x14ac:dyDescent="0.55000000000000004">
      <c r="B6988" s="50">
        <v>2</v>
      </c>
      <c r="E6988" s="78" t="str">
        <f>IF(発注書!E6994="","",発注書!B6994)</f>
        <v/>
      </c>
      <c r="F6988" s="79" t="str">
        <f>IF(J6988="","",VLOOKUP(J6988,商品マスタ!$F:$G,2,FALSE))</f>
        <v/>
      </c>
      <c r="G6988" s="80" t="str">
        <f>IF(F6988="","",VLOOKUP(F6988,商品マスタ!$G:$H,2,FALSE))</f>
        <v/>
      </c>
      <c r="H6988" s="81" t="str">
        <f t="shared" si="3595"/>
        <v/>
      </c>
      <c r="I6988" s="82" t="str">
        <f>IF(発注書!E6994="","",発注書!E6994)</f>
        <v/>
      </c>
      <c r="J6988" s="78" t="str">
        <f>IF(発注書!E6994="","",発注書!C6994)</f>
        <v/>
      </c>
    </row>
    <row r="6989" spans="1:10" x14ac:dyDescent="0.55000000000000004">
      <c r="A6989" s="76" t="e">
        <f t="shared" ref="A6989" si="3600">A6987+1</f>
        <v>#REF!</v>
      </c>
      <c r="B6989" s="50">
        <v>1</v>
      </c>
      <c r="E6989" s="78" t="str">
        <f>IF(発注書!E6995="","",発注書!B6995)</f>
        <v/>
      </c>
      <c r="F6989" s="79" t="str">
        <f>IF(J6989="","",VLOOKUP(J6989,商品マスタ!$F:$G,2,FALSE))</f>
        <v/>
      </c>
      <c r="G6989" s="80" t="str">
        <f>IF(F6989="","",VLOOKUP(F6989,商品マスタ!$G:$H,2,FALSE))</f>
        <v/>
      </c>
      <c r="H6989" s="81" t="str">
        <f t="shared" si="3595"/>
        <v/>
      </c>
      <c r="I6989" s="82" t="str">
        <f>IF(発注書!E6995="","",発注書!E6995)</f>
        <v/>
      </c>
      <c r="J6989" s="78" t="str">
        <f>IF(発注書!E6995="","",発注書!C6995)</f>
        <v/>
      </c>
    </row>
    <row r="6990" spans="1:10" x14ac:dyDescent="0.55000000000000004">
      <c r="B6990" s="50">
        <v>2</v>
      </c>
      <c r="E6990" s="78" t="str">
        <f>IF(発注書!E6996="","",発注書!B6996)</f>
        <v/>
      </c>
      <c r="F6990" s="79" t="str">
        <f>IF(J6990="","",VLOOKUP(J6990,商品マスタ!$F:$G,2,FALSE))</f>
        <v/>
      </c>
      <c r="G6990" s="80" t="str">
        <f>IF(F6990="","",VLOOKUP(F6990,商品マスタ!$G:$H,2,FALSE))</f>
        <v/>
      </c>
      <c r="H6990" s="81" t="str">
        <f t="shared" si="3595"/>
        <v/>
      </c>
      <c r="I6990" s="82" t="str">
        <f>IF(発注書!E6996="","",発注書!E6996)</f>
        <v/>
      </c>
      <c r="J6990" s="78" t="str">
        <f>IF(発注書!E6996="","",発注書!C6996)</f>
        <v/>
      </c>
    </row>
    <row r="6991" spans="1:10" x14ac:dyDescent="0.55000000000000004">
      <c r="A6991" s="76" t="e">
        <f t="shared" ref="A6991" si="3601">A6989+1</f>
        <v>#REF!</v>
      </c>
      <c r="B6991" s="50">
        <v>1</v>
      </c>
      <c r="E6991" s="78" t="str">
        <f>IF(発注書!E6997="","",発注書!B6997)</f>
        <v/>
      </c>
      <c r="F6991" s="79" t="str">
        <f>IF(J6991="","",VLOOKUP(J6991,商品マスタ!$F:$G,2,FALSE))</f>
        <v/>
      </c>
      <c r="G6991" s="80" t="str">
        <f>IF(F6991="","",VLOOKUP(F6991,商品マスタ!$G:$H,2,FALSE))</f>
        <v/>
      </c>
      <c r="H6991" s="81" t="str">
        <f t="shared" si="3595"/>
        <v/>
      </c>
      <c r="I6991" s="82" t="str">
        <f>IF(発注書!E6997="","",発注書!E6997)</f>
        <v/>
      </c>
      <c r="J6991" s="78" t="str">
        <f>IF(発注書!E6997="","",発注書!C6997)</f>
        <v/>
      </c>
    </row>
    <row r="6992" spans="1:10" x14ac:dyDescent="0.55000000000000004">
      <c r="B6992" s="50">
        <v>2</v>
      </c>
      <c r="E6992" s="78" t="str">
        <f>IF(発注書!E6998="","",発注書!B6998)</f>
        <v/>
      </c>
      <c r="F6992" s="79" t="str">
        <f>IF(J6992="","",VLOOKUP(J6992,商品マスタ!$F:$G,2,FALSE))</f>
        <v/>
      </c>
      <c r="G6992" s="80" t="str">
        <f>IF(F6992="","",VLOOKUP(F6992,商品マスタ!$G:$H,2,FALSE))</f>
        <v/>
      </c>
      <c r="H6992" s="81" t="str">
        <f t="shared" si="3595"/>
        <v/>
      </c>
      <c r="I6992" s="82" t="str">
        <f>IF(発注書!E6998="","",発注書!E6998)</f>
        <v/>
      </c>
      <c r="J6992" s="78" t="str">
        <f>IF(発注書!E6998="","",発注書!C6998)</f>
        <v/>
      </c>
    </row>
    <row r="6993" spans="1:10" x14ac:dyDescent="0.55000000000000004">
      <c r="A6993" s="76" t="e">
        <f t="shared" ref="A6993" si="3602">A6991+1</f>
        <v>#REF!</v>
      </c>
      <c r="B6993" s="50">
        <v>1</v>
      </c>
      <c r="E6993" s="78" t="str">
        <f>IF(発注書!E6999="","",発注書!B6999)</f>
        <v/>
      </c>
      <c r="F6993" s="79" t="str">
        <f>IF(J6993="","",VLOOKUP(J6993,商品マスタ!$F:$G,2,FALSE))</f>
        <v/>
      </c>
      <c r="G6993" s="80" t="str">
        <f>IF(F6993="","",VLOOKUP(F6993,商品マスタ!$G:$H,2,FALSE))</f>
        <v/>
      </c>
      <c r="H6993" s="81" t="str">
        <f t="shared" si="3595"/>
        <v/>
      </c>
      <c r="I6993" s="82" t="str">
        <f>IF(発注書!E6999="","",発注書!E6999)</f>
        <v/>
      </c>
      <c r="J6993" s="78" t="str">
        <f>IF(発注書!E6999="","",発注書!C6999)</f>
        <v/>
      </c>
    </row>
    <row r="6994" spans="1:10" x14ac:dyDescent="0.55000000000000004">
      <c r="B6994" s="50">
        <v>2</v>
      </c>
      <c r="E6994" s="78" t="str">
        <f>IF(発注書!E7000="","",発注書!B7000)</f>
        <v/>
      </c>
      <c r="F6994" s="79" t="str">
        <f>IF(J6994="","",VLOOKUP(J6994,商品マスタ!$F:$G,2,FALSE))</f>
        <v/>
      </c>
      <c r="G6994" s="80" t="str">
        <f>IF(F6994="","",VLOOKUP(F6994,商品マスタ!$G:$H,2,FALSE))</f>
        <v/>
      </c>
      <c r="H6994" s="81" t="str">
        <f t="shared" si="3595"/>
        <v/>
      </c>
      <c r="I6994" s="82" t="str">
        <f>IF(発注書!E7000="","",発注書!E7000)</f>
        <v/>
      </c>
      <c r="J6994" s="78" t="str">
        <f>IF(発注書!E7000="","",発注書!C7000)</f>
        <v/>
      </c>
    </row>
    <row r="6995" spans="1:10" x14ac:dyDescent="0.55000000000000004">
      <c r="A6995" s="76" t="e">
        <f t="shared" ref="A6995" si="3603">A6993+1</f>
        <v>#REF!</v>
      </c>
      <c r="B6995" s="50">
        <v>1</v>
      </c>
      <c r="E6995" s="78" t="str">
        <f>IF(発注書!E7001="","",発注書!B7001)</f>
        <v/>
      </c>
      <c r="F6995" s="79" t="str">
        <f>IF(J6995="","",VLOOKUP(J6995,商品マスタ!$F:$G,2,FALSE))</f>
        <v/>
      </c>
      <c r="G6995" s="80" t="str">
        <f>IF(F6995="","",VLOOKUP(F6995,商品マスタ!$G:$H,2,FALSE))</f>
        <v/>
      </c>
      <c r="H6995" s="81" t="str">
        <f t="shared" si="3595"/>
        <v/>
      </c>
      <c r="I6995" s="82" t="str">
        <f>IF(発注書!E7001="","",発注書!E7001)</f>
        <v/>
      </c>
      <c r="J6995" s="78" t="str">
        <f>IF(発注書!E7001="","",発注書!C7001)</f>
        <v/>
      </c>
    </row>
    <row r="6996" spans="1:10" x14ac:dyDescent="0.55000000000000004">
      <c r="B6996" s="50">
        <v>2</v>
      </c>
      <c r="E6996" s="78" t="str">
        <f>IF(発注書!E7002="","",発注書!B7002)</f>
        <v/>
      </c>
      <c r="F6996" s="79" t="str">
        <f>IF(J6996="","",VLOOKUP(J6996,商品マスタ!$F:$G,2,FALSE))</f>
        <v/>
      </c>
      <c r="G6996" s="80" t="str">
        <f>IF(F6996="","",VLOOKUP(F6996,商品マスタ!$G:$H,2,FALSE))</f>
        <v/>
      </c>
      <c r="H6996" s="81" t="str">
        <f t="shared" si="3595"/>
        <v/>
      </c>
      <c r="I6996" s="82" t="str">
        <f>IF(発注書!E7002="","",発注書!E7002)</f>
        <v/>
      </c>
      <c r="J6996" s="78" t="str">
        <f>IF(発注書!E7002="","",発注書!C7002)</f>
        <v/>
      </c>
    </row>
    <row r="6997" spans="1:10" x14ac:dyDescent="0.55000000000000004">
      <c r="A6997" s="76" t="e">
        <f t="shared" ref="A6997" si="3604">A6995+1</f>
        <v>#REF!</v>
      </c>
      <c r="B6997" s="50">
        <v>1</v>
      </c>
      <c r="E6997" s="78" t="str">
        <f>IF(発注書!E7003="","",発注書!B7003)</f>
        <v/>
      </c>
      <c r="F6997" s="79" t="str">
        <f>IF(J6997="","",VLOOKUP(J6997,商品マスタ!$F:$G,2,FALSE))</f>
        <v/>
      </c>
      <c r="G6997" s="80" t="str">
        <f>IF(F6997="","",VLOOKUP(F6997,商品マスタ!$G:$H,2,FALSE))</f>
        <v/>
      </c>
      <c r="H6997" s="81" t="str">
        <f t="shared" si="3595"/>
        <v/>
      </c>
      <c r="I6997" s="82" t="str">
        <f>IF(発注書!E7003="","",発注書!E7003)</f>
        <v/>
      </c>
      <c r="J6997" s="78" t="str">
        <f>IF(発注書!E7003="","",発注書!C7003)</f>
        <v/>
      </c>
    </row>
    <row r="6998" spans="1:10" x14ac:dyDescent="0.55000000000000004">
      <c r="B6998" s="50">
        <v>2</v>
      </c>
      <c r="E6998" s="78" t="str">
        <f>IF(発注書!E7004="","",発注書!B7004)</f>
        <v/>
      </c>
      <c r="F6998" s="79" t="str">
        <f>IF(J6998="","",VLOOKUP(J6998,商品マスタ!$F:$G,2,FALSE))</f>
        <v/>
      </c>
      <c r="G6998" s="80" t="str">
        <f>IF(F6998="","",VLOOKUP(F6998,商品マスタ!$G:$H,2,FALSE))</f>
        <v/>
      </c>
      <c r="H6998" s="81" t="str">
        <f t="shared" si="3595"/>
        <v/>
      </c>
      <c r="I6998" s="82" t="str">
        <f>IF(発注書!E7004="","",発注書!E7004)</f>
        <v/>
      </c>
      <c r="J6998" s="78" t="str">
        <f>IF(発注書!E7004="","",発注書!C7004)</f>
        <v/>
      </c>
    </row>
    <row r="6999" spans="1:10" x14ac:dyDescent="0.55000000000000004">
      <c r="A6999" s="76" t="e">
        <f t="shared" ref="A6999" si="3605">A6997+1</f>
        <v>#REF!</v>
      </c>
      <c r="B6999" s="50">
        <v>1</v>
      </c>
      <c r="E6999" s="78" t="str">
        <f>IF(発注書!E7005="","",発注書!B7005)</f>
        <v/>
      </c>
      <c r="F6999" s="79" t="str">
        <f>IF(J6999="","",VLOOKUP(J6999,商品マスタ!$F:$G,2,FALSE))</f>
        <v/>
      </c>
      <c r="G6999" s="80" t="str">
        <f>IF(F6999="","",VLOOKUP(F6999,商品マスタ!$G:$H,2,FALSE))</f>
        <v/>
      </c>
      <c r="H6999" s="81" t="str">
        <f t="shared" si="3595"/>
        <v/>
      </c>
      <c r="I6999" s="82" t="str">
        <f>IF(発注書!E7005="","",発注書!E7005)</f>
        <v/>
      </c>
      <c r="J6999" s="78" t="str">
        <f>IF(発注書!E7005="","",発注書!C7005)</f>
        <v/>
      </c>
    </row>
    <row r="7000" spans="1:10" x14ac:dyDescent="0.55000000000000004">
      <c r="B7000" s="50">
        <v>2</v>
      </c>
      <c r="E7000" s="78" t="str">
        <f>IF(発注書!E7006="","",発注書!B7006)</f>
        <v/>
      </c>
      <c r="F7000" s="79" t="str">
        <f>IF(J7000="","",VLOOKUP(J7000,商品マスタ!$F:$G,2,FALSE))</f>
        <v/>
      </c>
      <c r="G7000" s="80" t="str">
        <f>IF(F7000="","",VLOOKUP(F7000,商品マスタ!$G:$H,2,FALSE))</f>
        <v/>
      </c>
      <c r="H7000" s="81" t="str">
        <f t="shared" si="3595"/>
        <v/>
      </c>
      <c r="I7000" s="82" t="str">
        <f>IF(発注書!E7006="","",発注書!E7006)</f>
        <v/>
      </c>
      <c r="J7000" s="78" t="str">
        <f>IF(発注書!E7006="","",発注書!C7006)</f>
        <v/>
      </c>
    </row>
    <row r="7001" spans="1:10" x14ac:dyDescent="0.55000000000000004">
      <c r="A7001" s="76" t="e">
        <f t="shared" ref="A7001" si="3606">A6999+1</f>
        <v>#REF!</v>
      </c>
      <c r="B7001" s="50">
        <v>1</v>
      </c>
      <c r="E7001" s="78" t="str">
        <f>IF(発注書!E7007="","",発注書!B7007)</f>
        <v/>
      </c>
      <c r="F7001" s="79" t="str">
        <f>IF(J7001="","",VLOOKUP(J7001,商品マスタ!$F:$G,2,FALSE))</f>
        <v/>
      </c>
      <c r="G7001" s="80" t="str">
        <f>IF(F7001="","",VLOOKUP(F7001,商品マスタ!$G:$H,2,FALSE))</f>
        <v/>
      </c>
      <c r="H7001" s="81" t="str">
        <f t="shared" si="3595"/>
        <v/>
      </c>
      <c r="I7001" s="82" t="str">
        <f>IF(発注書!E7007="","",発注書!E7007)</f>
        <v/>
      </c>
      <c r="J7001" s="78" t="str">
        <f>IF(発注書!E7007="","",発注書!C7007)</f>
        <v/>
      </c>
    </row>
    <row r="7002" spans="1:10" x14ac:dyDescent="0.55000000000000004">
      <c r="B7002" s="50">
        <v>2</v>
      </c>
      <c r="E7002" s="78" t="str">
        <f>IF(発注書!E7008="","",発注書!B7008)</f>
        <v/>
      </c>
      <c r="F7002" s="79" t="str">
        <f>IF(J7002="","",VLOOKUP(J7002,商品マスタ!$F:$G,2,FALSE))</f>
        <v/>
      </c>
      <c r="G7002" s="80" t="str">
        <f>IF(F7002="","",VLOOKUP(F7002,商品マスタ!$G:$H,2,FALSE))</f>
        <v/>
      </c>
      <c r="H7002" s="81" t="str">
        <f t="shared" si="3595"/>
        <v/>
      </c>
      <c r="I7002" s="82" t="str">
        <f>IF(発注書!E7008="","",発注書!E7008)</f>
        <v/>
      </c>
      <c r="J7002" s="78" t="str">
        <f>IF(発注書!E7008="","",発注書!C7008)</f>
        <v/>
      </c>
    </row>
    <row r="7003" spans="1:10" x14ac:dyDescent="0.55000000000000004">
      <c r="A7003" s="76" t="e">
        <f t="shared" ref="A7003" si="3607">A7001+1</f>
        <v>#REF!</v>
      </c>
      <c r="B7003" s="50">
        <v>1</v>
      </c>
      <c r="E7003" s="78" t="str">
        <f>IF(発注書!E7009="","",発注書!B7009)</f>
        <v/>
      </c>
      <c r="F7003" s="79" t="str">
        <f>IF(J7003="","",VLOOKUP(J7003,商品マスタ!$F:$G,2,FALSE))</f>
        <v/>
      </c>
      <c r="G7003" s="80" t="str">
        <f>IF(F7003="","",VLOOKUP(F7003,商品マスタ!$G:$H,2,FALSE))</f>
        <v/>
      </c>
      <c r="H7003" s="81" t="str">
        <f t="shared" si="3595"/>
        <v/>
      </c>
      <c r="I7003" s="82" t="str">
        <f>IF(発注書!E7009="","",発注書!E7009)</f>
        <v/>
      </c>
      <c r="J7003" s="78" t="str">
        <f>IF(発注書!E7009="","",発注書!C7009)</f>
        <v/>
      </c>
    </row>
    <row r="7004" spans="1:10" x14ac:dyDescent="0.55000000000000004">
      <c r="B7004" s="50">
        <v>2</v>
      </c>
      <c r="E7004" s="78" t="str">
        <f>IF(発注書!E7010="","",発注書!B7010)</f>
        <v/>
      </c>
      <c r="F7004" s="79" t="str">
        <f>IF(J7004="","",VLOOKUP(J7004,商品マスタ!$F:$G,2,FALSE))</f>
        <v/>
      </c>
      <c r="G7004" s="80" t="str">
        <f>IF(F7004="","",VLOOKUP(F7004,商品マスタ!$G:$H,2,FALSE))</f>
        <v/>
      </c>
      <c r="H7004" s="81" t="str">
        <f t="shared" si="3595"/>
        <v/>
      </c>
      <c r="I7004" s="82" t="str">
        <f>IF(発注書!E7010="","",発注書!E7010)</f>
        <v/>
      </c>
      <c r="J7004" s="78" t="str">
        <f>IF(発注書!E7010="","",発注書!C7010)</f>
        <v/>
      </c>
    </row>
    <row r="7005" spans="1:10" x14ac:dyDescent="0.55000000000000004">
      <c r="A7005" s="76" t="e">
        <f t="shared" ref="A7005" si="3608">A7003+1</f>
        <v>#REF!</v>
      </c>
      <c r="B7005" s="50">
        <v>1</v>
      </c>
      <c r="E7005" s="78" t="str">
        <f>IF(発注書!E7011="","",発注書!B7011)</f>
        <v/>
      </c>
      <c r="F7005" s="79" t="str">
        <f>IF(J7005="","",VLOOKUP(J7005,商品マスタ!$F:$G,2,FALSE))</f>
        <v/>
      </c>
      <c r="G7005" s="80" t="str">
        <f>IF(F7005="","",VLOOKUP(F7005,商品マスタ!$G:$H,2,FALSE))</f>
        <v/>
      </c>
      <c r="H7005" s="81" t="str">
        <f t="shared" si="3595"/>
        <v/>
      </c>
      <c r="I7005" s="82" t="str">
        <f>IF(発注書!E7011="","",発注書!E7011)</f>
        <v/>
      </c>
      <c r="J7005" s="78" t="str">
        <f>IF(発注書!E7011="","",発注書!C7011)</f>
        <v/>
      </c>
    </row>
    <row r="7006" spans="1:10" x14ac:dyDescent="0.55000000000000004">
      <c r="B7006" s="50">
        <v>2</v>
      </c>
      <c r="E7006" s="78" t="str">
        <f>IF(発注書!E7012="","",発注書!B7012)</f>
        <v/>
      </c>
      <c r="F7006" s="79" t="str">
        <f>IF(J7006="","",VLOOKUP(J7006,商品マスタ!$F:$G,2,FALSE))</f>
        <v/>
      </c>
      <c r="G7006" s="80" t="str">
        <f>IF(F7006="","",VLOOKUP(F7006,商品マスタ!$G:$H,2,FALSE))</f>
        <v/>
      </c>
      <c r="H7006" s="81" t="str">
        <f t="shared" si="3595"/>
        <v/>
      </c>
      <c r="I7006" s="82" t="str">
        <f>IF(発注書!E7012="","",発注書!E7012)</f>
        <v/>
      </c>
      <c r="J7006" s="78" t="str">
        <f>IF(発注書!E7012="","",発注書!C7012)</f>
        <v/>
      </c>
    </row>
    <row r="7007" spans="1:10" x14ac:dyDescent="0.55000000000000004">
      <c r="A7007" s="76" t="e">
        <f t="shared" ref="A7007" si="3609">A7005+1</f>
        <v>#REF!</v>
      </c>
      <c r="B7007" s="50">
        <v>1</v>
      </c>
      <c r="E7007" s="78" t="str">
        <f>IF(発注書!E7013="","",発注書!B7013)</f>
        <v/>
      </c>
      <c r="F7007" s="79" t="str">
        <f>IF(J7007="","",VLOOKUP(J7007,商品マスタ!$F:$G,2,FALSE))</f>
        <v/>
      </c>
      <c r="G7007" s="80" t="str">
        <f>IF(F7007="","",VLOOKUP(F7007,商品マスタ!$G:$H,2,FALSE))</f>
        <v/>
      </c>
      <c r="H7007" s="81" t="str">
        <f t="shared" si="3595"/>
        <v/>
      </c>
      <c r="I7007" s="82" t="str">
        <f>IF(発注書!E7013="","",発注書!E7013)</f>
        <v/>
      </c>
      <c r="J7007" s="78" t="str">
        <f>IF(発注書!E7013="","",発注書!C7013)</f>
        <v/>
      </c>
    </row>
    <row r="7008" spans="1:10" x14ac:dyDescent="0.55000000000000004">
      <c r="B7008" s="50">
        <v>2</v>
      </c>
      <c r="E7008" s="78" t="str">
        <f>IF(発注書!E7014="","",発注書!B7014)</f>
        <v/>
      </c>
      <c r="F7008" s="79" t="str">
        <f>IF(J7008="","",VLOOKUP(J7008,商品マスタ!$F:$G,2,FALSE))</f>
        <v/>
      </c>
      <c r="G7008" s="80" t="str">
        <f>IF(F7008="","",VLOOKUP(F7008,商品マスタ!$G:$H,2,FALSE))</f>
        <v/>
      </c>
      <c r="H7008" s="81" t="str">
        <f t="shared" si="3595"/>
        <v/>
      </c>
      <c r="I7008" s="82" t="str">
        <f>IF(発注書!E7014="","",発注書!E7014)</f>
        <v/>
      </c>
      <c r="J7008" s="78" t="str">
        <f>IF(発注書!E7014="","",発注書!C7014)</f>
        <v/>
      </c>
    </row>
    <row r="7009" spans="1:10" x14ac:dyDescent="0.55000000000000004">
      <c r="A7009" s="76" t="e">
        <f t="shared" ref="A7009" si="3610">A7007+1</f>
        <v>#REF!</v>
      </c>
      <c r="B7009" s="50">
        <v>1</v>
      </c>
      <c r="E7009" s="78" t="str">
        <f>IF(発注書!E7015="","",発注書!B7015)</f>
        <v/>
      </c>
      <c r="F7009" s="79" t="str">
        <f>IF(J7009="","",VLOOKUP(J7009,商品マスタ!$F:$G,2,FALSE))</f>
        <v/>
      </c>
      <c r="G7009" s="80" t="str">
        <f>IF(F7009="","",VLOOKUP(F7009,商品マスタ!$G:$H,2,FALSE))</f>
        <v/>
      </c>
      <c r="H7009" s="81" t="str">
        <f t="shared" si="3595"/>
        <v/>
      </c>
      <c r="I7009" s="82" t="str">
        <f>IF(発注書!E7015="","",発注書!E7015)</f>
        <v/>
      </c>
      <c r="J7009" s="78" t="str">
        <f>IF(発注書!E7015="","",発注書!C7015)</f>
        <v/>
      </c>
    </row>
    <row r="7010" spans="1:10" x14ac:dyDescent="0.55000000000000004">
      <c r="B7010" s="50">
        <v>2</v>
      </c>
      <c r="E7010" s="78" t="str">
        <f>IF(発注書!E7016="","",発注書!B7016)</f>
        <v/>
      </c>
      <c r="F7010" s="79" t="str">
        <f>IF(J7010="","",VLOOKUP(J7010,商品マスタ!$F:$G,2,FALSE))</f>
        <v/>
      </c>
      <c r="G7010" s="80" t="str">
        <f>IF(F7010="","",VLOOKUP(F7010,商品マスタ!$G:$H,2,FALSE))</f>
        <v/>
      </c>
      <c r="H7010" s="81" t="str">
        <f t="shared" si="3595"/>
        <v/>
      </c>
      <c r="I7010" s="82" t="str">
        <f>IF(発注書!E7016="","",発注書!E7016)</f>
        <v/>
      </c>
      <c r="J7010" s="78" t="str">
        <f>IF(発注書!E7016="","",発注書!C7016)</f>
        <v/>
      </c>
    </row>
    <row r="7011" spans="1:10" x14ac:dyDescent="0.55000000000000004">
      <c r="A7011" s="76" t="e">
        <f t="shared" ref="A7011" si="3611">A7009+1</f>
        <v>#REF!</v>
      </c>
      <c r="B7011" s="50">
        <v>1</v>
      </c>
      <c r="E7011" s="78" t="str">
        <f>IF(発注書!E7017="","",発注書!B7017)</f>
        <v/>
      </c>
      <c r="F7011" s="79" t="str">
        <f>IF(J7011="","",VLOOKUP(J7011,商品マスタ!$F:$G,2,FALSE))</f>
        <v/>
      </c>
      <c r="G7011" s="80" t="str">
        <f>IF(F7011="","",VLOOKUP(F7011,商品マスタ!$G:$H,2,FALSE))</f>
        <v/>
      </c>
      <c r="H7011" s="81" t="str">
        <f t="shared" si="3595"/>
        <v/>
      </c>
      <c r="I7011" s="82" t="str">
        <f>IF(発注書!E7017="","",発注書!E7017)</f>
        <v/>
      </c>
      <c r="J7011" s="78" t="str">
        <f>IF(発注書!E7017="","",発注書!C7017)</f>
        <v/>
      </c>
    </row>
    <row r="7012" spans="1:10" x14ac:dyDescent="0.55000000000000004">
      <c r="B7012" s="50">
        <v>2</v>
      </c>
      <c r="E7012" s="78" t="str">
        <f>IF(発注書!E7018="","",発注書!B7018)</f>
        <v/>
      </c>
      <c r="F7012" s="79" t="str">
        <f>IF(J7012="","",VLOOKUP(J7012,商品マスタ!$F:$G,2,FALSE))</f>
        <v/>
      </c>
      <c r="G7012" s="80" t="str">
        <f>IF(F7012="","",VLOOKUP(F7012,商品マスタ!$G:$H,2,FALSE))</f>
        <v/>
      </c>
      <c r="H7012" s="81" t="str">
        <f t="shared" si="3595"/>
        <v/>
      </c>
      <c r="I7012" s="82" t="str">
        <f>IF(発注書!E7018="","",発注書!E7018)</f>
        <v/>
      </c>
      <c r="J7012" s="78" t="str">
        <f>IF(発注書!E7018="","",発注書!C7018)</f>
        <v/>
      </c>
    </row>
    <row r="7013" spans="1:10" x14ac:dyDescent="0.55000000000000004">
      <c r="A7013" s="76" t="e">
        <f t="shared" ref="A7013" si="3612">A7011+1</f>
        <v>#REF!</v>
      </c>
      <c r="B7013" s="50">
        <v>1</v>
      </c>
      <c r="E7013" s="78" t="str">
        <f>IF(発注書!E7019="","",発注書!B7019)</f>
        <v/>
      </c>
      <c r="F7013" s="79" t="str">
        <f>IF(J7013="","",VLOOKUP(J7013,商品マスタ!$F:$G,2,FALSE))</f>
        <v/>
      </c>
      <c r="G7013" s="80" t="str">
        <f>IF(F7013="","",VLOOKUP(F7013,商品マスタ!$G:$H,2,FALSE))</f>
        <v/>
      </c>
      <c r="H7013" s="81" t="str">
        <f t="shared" si="3595"/>
        <v/>
      </c>
      <c r="I7013" s="82" t="str">
        <f>IF(発注書!E7019="","",発注書!E7019)</f>
        <v/>
      </c>
      <c r="J7013" s="78" t="str">
        <f>IF(発注書!E7019="","",発注書!C7019)</f>
        <v/>
      </c>
    </row>
    <row r="7014" spans="1:10" x14ac:dyDescent="0.55000000000000004">
      <c r="B7014" s="50">
        <v>2</v>
      </c>
      <c r="E7014" s="78" t="str">
        <f>IF(発注書!E7020="","",発注書!B7020)</f>
        <v/>
      </c>
      <c r="F7014" s="79" t="str">
        <f>IF(J7014="","",VLOOKUP(J7014,商品マスタ!$F:$G,2,FALSE))</f>
        <v/>
      </c>
      <c r="G7014" s="80" t="str">
        <f>IF(F7014="","",VLOOKUP(F7014,商品マスタ!$G:$H,2,FALSE))</f>
        <v/>
      </c>
      <c r="H7014" s="81" t="str">
        <f t="shared" si="3595"/>
        <v/>
      </c>
      <c r="I7014" s="82" t="str">
        <f>IF(発注書!E7020="","",発注書!E7020)</f>
        <v/>
      </c>
      <c r="J7014" s="78" t="str">
        <f>IF(発注書!E7020="","",発注書!C7020)</f>
        <v/>
      </c>
    </row>
    <row r="7015" spans="1:10" x14ac:dyDescent="0.55000000000000004">
      <c r="A7015" s="76" t="e">
        <f t="shared" ref="A7015" si="3613">A7013+1</f>
        <v>#REF!</v>
      </c>
      <c r="B7015" s="50">
        <v>1</v>
      </c>
      <c r="E7015" s="78" t="str">
        <f>IF(発注書!E7021="","",発注書!B7021)</f>
        <v/>
      </c>
      <c r="F7015" s="79" t="str">
        <f>IF(J7015="","",VLOOKUP(J7015,商品マスタ!$F:$G,2,FALSE))</f>
        <v/>
      </c>
      <c r="G7015" s="80" t="str">
        <f>IF(F7015="","",VLOOKUP(F7015,商品マスタ!$G:$H,2,FALSE))</f>
        <v/>
      </c>
      <c r="H7015" s="81" t="str">
        <f t="shared" si="3595"/>
        <v/>
      </c>
      <c r="I7015" s="82" t="str">
        <f>IF(発注書!E7021="","",発注書!E7021)</f>
        <v/>
      </c>
      <c r="J7015" s="78" t="str">
        <f>IF(発注書!E7021="","",発注書!C7021)</f>
        <v/>
      </c>
    </row>
    <row r="7016" spans="1:10" x14ac:dyDescent="0.55000000000000004">
      <c r="B7016" s="50">
        <v>2</v>
      </c>
      <c r="E7016" s="78" t="str">
        <f>IF(発注書!E7022="","",発注書!B7022)</f>
        <v/>
      </c>
      <c r="F7016" s="79" t="str">
        <f>IF(J7016="","",VLOOKUP(J7016,商品マスタ!$F:$G,2,FALSE))</f>
        <v/>
      </c>
      <c r="G7016" s="80" t="str">
        <f>IF(F7016="","",VLOOKUP(F7016,商品マスタ!$G:$H,2,FALSE))</f>
        <v/>
      </c>
      <c r="H7016" s="81" t="str">
        <f t="shared" si="3595"/>
        <v/>
      </c>
      <c r="I7016" s="82" t="str">
        <f>IF(発注書!E7022="","",発注書!E7022)</f>
        <v/>
      </c>
      <c r="J7016" s="78" t="str">
        <f>IF(発注書!E7022="","",発注書!C7022)</f>
        <v/>
      </c>
    </row>
    <row r="7017" spans="1:10" x14ac:dyDescent="0.55000000000000004">
      <c r="A7017" s="76" t="e">
        <f t="shared" ref="A7017" si="3614">A7015+1</f>
        <v>#REF!</v>
      </c>
      <c r="B7017" s="50">
        <v>1</v>
      </c>
      <c r="E7017" s="78" t="str">
        <f>IF(発注書!E7023="","",発注書!B7023)</f>
        <v/>
      </c>
      <c r="F7017" s="79" t="str">
        <f>IF(J7017="","",VLOOKUP(J7017,商品マスタ!$F:$G,2,FALSE))</f>
        <v/>
      </c>
      <c r="G7017" s="80" t="str">
        <f>IF(F7017="","",VLOOKUP(F7017,商品マスタ!$G:$H,2,FALSE))</f>
        <v/>
      </c>
      <c r="H7017" s="81" t="str">
        <f t="shared" si="3595"/>
        <v/>
      </c>
      <c r="I7017" s="82" t="str">
        <f>IF(発注書!E7023="","",発注書!E7023)</f>
        <v/>
      </c>
      <c r="J7017" s="78" t="str">
        <f>IF(発注書!E7023="","",発注書!C7023)</f>
        <v/>
      </c>
    </row>
    <row r="7018" spans="1:10" x14ac:dyDescent="0.55000000000000004">
      <c r="B7018" s="50">
        <v>2</v>
      </c>
      <c r="E7018" s="78" t="str">
        <f>IF(発注書!E7024="","",発注書!B7024)</f>
        <v/>
      </c>
      <c r="F7018" s="79" t="str">
        <f>IF(J7018="","",VLOOKUP(J7018,商品マスタ!$F:$G,2,FALSE))</f>
        <v/>
      </c>
      <c r="G7018" s="80" t="str">
        <f>IF(F7018="","",VLOOKUP(F7018,商品マスタ!$G:$H,2,FALSE))</f>
        <v/>
      </c>
      <c r="H7018" s="81" t="str">
        <f t="shared" si="3595"/>
        <v/>
      </c>
      <c r="I7018" s="82" t="str">
        <f>IF(発注書!E7024="","",発注書!E7024)</f>
        <v/>
      </c>
      <c r="J7018" s="78" t="str">
        <f>IF(発注書!E7024="","",発注書!C7024)</f>
        <v/>
      </c>
    </row>
    <row r="7019" spans="1:10" x14ac:dyDescent="0.55000000000000004">
      <c r="A7019" s="76" t="e">
        <f t="shared" ref="A7019" si="3615">A7017+1</f>
        <v>#REF!</v>
      </c>
      <c r="B7019" s="50">
        <v>1</v>
      </c>
      <c r="E7019" s="78" t="str">
        <f>IF(発注書!E7025="","",発注書!B7025)</f>
        <v/>
      </c>
      <c r="F7019" s="79" t="str">
        <f>IF(J7019="","",VLOOKUP(J7019,商品マスタ!$F:$G,2,FALSE))</f>
        <v/>
      </c>
      <c r="G7019" s="80" t="str">
        <f>IF(F7019="","",VLOOKUP(F7019,商品マスタ!$G:$H,2,FALSE))</f>
        <v/>
      </c>
      <c r="H7019" s="81" t="str">
        <f t="shared" si="3595"/>
        <v/>
      </c>
      <c r="I7019" s="82" t="str">
        <f>IF(発注書!E7025="","",発注書!E7025)</f>
        <v/>
      </c>
      <c r="J7019" s="78" t="str">
        <f>IF(発注書!E7025="","",発注書!C7025)</f>
        <v/>
      </c>
    </row>
    <row r="7020" spans="1:10" x14ac:dyDescent="0.55000000000000004">
      <c r="B7020" s="50">
        <v>2</v>
      </c>
      <c r="E7020" s="78" t="str">
        <f>IF(発注書!E7026="","",発注書!B7026)</f>
        <v/>
      </c>
      <c r="F7020" s="79" t="str">
        <f>IF(J7020="","",VLOOKUP(J7020,商品マスタ!$F:$G,2,FALSE))</f>
        <v/>
      </c>
      <c r="G7020" s="80" t="str">
        <f>IF(F7020="","",VLOOKUP(F7020,商品マスタ!$G:$H,2,FALSE))</f>
        <v/>
      </c>
      <c r="H7020" s="81" t="str">
        <f t="shared" si="3595"/>
        <v/>
      </c>
      <c r="I7020" s="82" t="str">
        <f>IF(発注書!E7026="","",発注書!E7026)</f>
        <v/>
      </c>
      <c r="J7020" s="78" t="str">
        <f>IF(発注書!E7026="","",発注書!C7026)</f>
        <v/>
      </c>
    </row>
    <row r="7021" spans="1:10" x14ac:dyDescent="0.55000000000000004">
      <c r="A7021" s="76" t="e">
        <f t="shared" ref="A7021" si="3616">A7019+1</f>
        <v>#REF!</v>
      </c>
      <c r="B7021" s="50">
        <v>1</v>
      </c>
      <c r="E7021" s="78" t="str">
        <f>IF(発注書!E7027="","",発注書!B7027)</f>
        <v/>
      </c>
      <c r="F7021" s="79" t="str">
        <f>IF(J7021="","",VLOOKUP(J7021,商品マスタ!$F:$G,2,FALSE))</f>
        <v/>
      </c>
      <c r="G7021" s="80" t="str">
        <f>IF(F7021="","",VLOOKUP(F7021,商品マスタ!$G:$H,2,FALSE))</f>
        <v/>
      </c>
      <c r="H7021" s="81" t="str">
        <f t="shared" si="3595"/>
        <v/>
      </c>
      <c r="I7021" s="82" t="str">
        <f>IF(発注書!E7027="","",発注書!E7027)</f>
        <v/>
      </c>
      <c r="J7021" s="78" t="str">
        <f>IF(発注書!E7027="","",発注書!C7027)</f>
        <v/>
      </c>
    </row>
    <row r="7022" spans="1:10" x14ac:dyDescent="0.55000000000000004">
      <c r="B7022" s="50">
        <v>2</v>
      </c>
      <c r="E7022" s="78" t="str">
        <f>IF(発注書!E7028="","",発注書!B7028)</f>
        <v/>
      </c>
      <c r="F7022" s="79" t="str">
        <f>IF(J7022="","",VLOOKUP(J7022,商品マスタ!$F:$G,2,FALSE))</f>
        <v/>
      </c>
      <c r="G7022" s="80" t="str">
        <f>IF(F7022="","",VLOOKUP(F7022,商品マスタ!$G:$H,2,FALSE))</f>
        <v/>
      </c>
      <c r="H7022" s="81" t="str">
        <f t="shared" si="3595"/>
        <v/>
      </c>
      <c r="I7022" s="82" t="str">
        <f>IF(発注書!E7028="","",発注書!E7028)</f>
        <v/>
      </c>
      <c r="J7022" s="78" t="str">
        <f>IF(発注書!E7028="","",発注書!C7028)</f>
        <v/>
      </c>
    </row>
    <row r="7023" spans="1:10" x14ac:dyDescent="0.55000000000000004">
      <c r="A7023" s="76" t="e">
        <f t="shared" ref="A7023" si="3617">A7021+1</f>
        <v>#REF!</v>
      </c>
      <c r="B7023" s="50">
        <v>1</v>
      </c>
      <c r="E7023" s="78" t="str">
        <f>IF(発注書!E7029="","",発注書!B7029)</f>
        <v/>
      </c>
      <c r="F7023" s="79" t="str">
        <f>IF(J7023="","",VLOOKUP(J7023,商品マスタ!$F:$G,2,FALSE))</f>
        <v/>
      </c>
      <c r="G7023" s="80" t="str">
        <f>IF(F7023="","",VLOOKUP(F7023,商品マスタ!$G:$H,2,FALSE))</f>
        <v/>
      </c>
      <c r="H7023" s="81" t="str">
        <f t="shared" si="3595"/>
        <v/>
      </c>
      <c r="I7023" s="82" t="str">
        <f>IF(発注書!E7029="","",発注書!E7029)</f>
        <v/>
      </c>
      <c r="J7023" s="78" t="str">
        <f>IF(発注書!E7029="","",発注書!C7029)</f>
        <v/>
      </c>
    </row>
    <row r="7024" spans="1:10" x14ac:dyDescent="0.55000000000000004">
      <c r="B7024" s="50">
        <v>2</v>
      </c>
      <c r="E7024" s="78" t="str">
        <f>IF(発注書!E7030="","",発注書!B7030)</f>
        <v/>
      </c>
      <c r="F7024" s="79" t="str">
        <f>IF(J7024="","",VLOOKUP(J7024,商品マスタ!$F:$G,2,FALSE))</f>
        <v/>
      </c>
      <c r="G7024" s="80" t="str">
        <f>IF(F7024="","",VLOOKUP(F7024,商品マスタ!$G:$H,2,FALSE))</f>
        <v/>
      </c>
      <c r="H7024" s="81" t="str">
        <f t="shared" si="3595"/>
        <v/>
      </c>
      <c r="I7024" s="82" t="str">
        <f>IF(発注書!E7030="","",発注書!E7030)</f>
        <v/>
      </c>
      <c r="J7024" s="78" t="str">
        <f>IF(発注書!E7030="","",発注書!C7030)</f>
        <v/>
      </c>
    </row>
    <row r="7025" spans="1:10" x14ac:dyDescent="0.55000000000000004">
      <c r="A7025" s="76" t="e">
        <f t="shared" ref="A7025" si="3618">A7023+1</f>
        <v>#REF!</v>
      </c>
      <c r="B7025" s="50">
        <v>1</v>
      </c>
      <c r="E7025" s="78" t="str">
        <f>IF(発注書!E7031="","",発注書!B7031)</f>
        <v/>
      </c>
      <c r="F7025" s="79" t="str">
        <f>IF(J7025="","",VLOOKUP(J7025,商品マスタ!$F:$G,2,FALSE))</f>
        <v/>
      </c>
      <c r="G7025" s="80" t="str">
        <f>IF(F7025="","",VLOOKUP(F7025,商品マスタ!$G:$H,2,FALSE))</f>
        <v/>
      </c>
      <c r="H7025" s="81" t="str">
        <f t="shared" si="3595"/>
        <v/>
      </c>
      <c r="I7025" s="82" t="str">
        <f>IF(発注書!E7031="","",発注書!E7031)</f>
        <v/>
      </c>
      <c r="J7025" s="78" t="str">
        <f>IF(発注書!E7031="","",発注書!C7031)</f>
        <v/>
      </c>
    </row>
    <row r="7026" spans="1:10" x14ac:dyDescent="0.55000000000000004">
      <c r="B7026" s="50">
        <v>2</v>
      </c>
      <c r="E7026" s="78" t="str">
        <f>IF(発注書!E7032="","",発注書!B7032)</f>
        <v/>
      </c>
      <c r="F7026" s="79" t="str">
        <f>IF(J7026="","",VLOOKUP(J7026,商品マスタ!$F:$G,2,FALSE))</f>
        <v/>
      </c>
      <c r="G7026" s="80" t="str">
        <f>IF(F7026="","",VLOOKUP(F7026,商品マスタ!$G:$H,2,FALSE))</f>
        <v/>
      </c>
      <c r="H7026" s="81" t="str">
        <f t="shared" si="3595"/>
        <v/>
      </c>
      <c r="I7026" s="82" t="str">
        <f>IF(発注書!E7032="","",発注書!E7032)</f>
        <v/>
      </c>
      <c r="J7026" s="78" t="str">
        <f>IF(発注書!E7032="","",発注書!C7032)</f>
        <v/>
      </c>
    </row>
    <row r="7027" spans="1:10" x14ac:dyDescent="0.55000000000000004">
      <c r="A7027" s="76" t="e">
        <f t="shared" ref="A7027" si="3619">A7025+1</f>
        <v>#REF!</v>
      </c>
      <c r="B7027" s="50">
        <v>1</v>
      </c>
      <c r="E7027" s="78" t="str">
        <f>IF(発注書!E7033="","",発注書!B7033)</f>
        <v/>
      </c>
      <c r="F7027" s="79" t="str">
        <f>IF(J7027="","",VLOOKUP(J7027,商品マスタ!$F:$G,2,FALSE))</f>
        <v/>
      </c>
      <c r="G7027" s="80" t="str">
        <f>IF(F7027="","",VLOOKUP(F7027,商品マスタ!$G:$H,2,FALSE))</f>
        <v/>
      </c>
      <c r="H7027" s="81" t="str">
        <f t="shared" si="3595"/>
        <v/>
      </c>
      <c r="I7027" s="82" t="str">
        <f>IF(発注書!E7033="","",発注書!E7033)</f>
        <v/>
      </c>
      <c r="J7027" s="78" t="str">
        <f>IF(発注書!E7033="","",発注書!C7033)</f>
        <v/>
      </c>
    </row>
    <row r="7028" spans="1:10" x14ac:dyDescent="0.55000000000000004">
      <c r="B7028" s="50">
        <v>2</v>
      </c>
      <c r="E7028" s="78" t="str">
        <f>IF(発注書!E7034="","",発注書!B7034)</f>
        <v/>
      </c>
      <c r="F7028" s="79" t="str">
        <f>IF(J7028="","",VLOOKUP(J7028,商品マスタ!$F:$G,2,FALSE))</f>
        <v/>
      </c>
      <c r="G7028" s="80" t="str">
        <f>IF(F7028="","",VLOOKUP(F7028,商品マスタ!$G:$H,2,FALSE))</f>
        <v/>
      </c>
      <c r="H7028" s="81" t="str">
        <f t="shared" si="3595"/>
        <v/>
      </c>
      <c r="I7028" s="82" t="str">
        <f>IF(発注書!E7034="","",発注書!E7034)</f>
        <v/>
      </c>
      <c r="J7028" s="78" t="str">
        <f>IF(発注書!E7034="","",発注書!C7034)</f>
        <v/>
      </c>
    </row>
    <row r="7029" spans="1:10" x14ac:dyDescent="0.55000000000000004">
      <c r="A7029" s="76" t="e">
        <f t="shared" ref="A7029" si="3620">A7027+1</f>
        <v>#REF!</v>
      </c>
      <c r="B7029" s="50">
        <v>1</v>
      </c>
      <c r="E7029" s="78" t="str">
        <f>IF(発注書!E7035="","",発注書!B7035)</f>
        <v/>
      </c>
      <c r="F7029" s="79" t="str">
        <f>IF(J7029="","",VLOOKUP(J7029,商品マスタ!$F:$G,2,FALSE))</f>
        <v/>
      </c>
      <c r="G7029" s="80" t="str">
        <f>IF(F7029="","",VLOOKUP(F7029,商品マスタ!$G:$H,2,FALSE))</f>
        <v/>
      </c>
      <c r="H7029" s="81" t="str">
        <f t="shared" si="3595"/>
        <v/>
      </c>
      <c r="I7029" s="82" t="str">
        <f>IF(発注書!E7035="","",発注書!E7035)</f>
        <v/>
      </c>
      <c r="J7029" s="78" t="str">
        <f>IF(発注書!E7035="","",発注書!C7035)</f>
        <v/>
      </c>
    </row>
    <row r="7030" spans="1:10" x14ac:dyDescent="0.55000000000000004">
      <c r="B7030" s="50">
        <v>2</v>
      </c>
      <c r="E7030" s="78" t="str">
        <f>IF(発注書!E7036="","",発注書!B7036)</f>
        <v/>
      </c>
      <c r="F7030" s="79" t="str">
        <f>IF(J7030="","",VLOOKUP(J7030,商品マスタ!$F:$G,2,FALSE))</f>
        <v/>
      </c>
      <c r="G7030" s="80" t="str">
        <f>IF(F7030="","",VLOOKUP(F7030,商品マスタ!$G:$H,2,FALSE))</f>
        <v/>
      </c>
      <c r="H7030" s="81" t="str">
        <f t="shared" si="3595"/>
        <v/>
      </c>
      <c r="I7030" s="82" t="str">
        <f>IF(発注書!E7036="","",発注書!E7036)</f>
        <v/>
      </c>
      <c r="J7030" s="78" t="str">
        <f>IF(発注書!E7036="","",発注書!C7036)</f>
        <v/>
      </c>
    </row>
    <row r="7031" spans="1:10" x14ac:dyDescent="0.55000000000000004">
      <c r="A7031" s="76" t="e">
        <f t="shared" ref="A7031" si="3621">A7029+1</f>
        <v>#REF!</v>
      </c>
      <c r="B7031" s="50">
        <v>1</v>
      </c>
      <c r="E7031" s="78" t="str">
        <f>IF(発注書!E7037="","",発注書!B7037)</f>
        <v/>
      </c>
      <c r="F7031" s="79" t="str">
        <f>IF(J7031="","",VLOOKUP(J7031,商品マスタ!$F:$G,2,FALSE))</f>
        <v/>
      </c>
      <c r="G7031" s="80" t="str">
        <f>IF(F7031="","",VLOOKUP(F7031,商品マスタ!$G:$H,2,FALSE))</f>
        <v/>
      </c>
      <c r="H7031" s="81" t="str">
        <f t="shared" si="3595"/>
        <v/>
      </c>
      <c r="I7031" s="82" t="str">
        <f>IF(発注書!E7037="","",発注書!E7037)</f>
        <v/>
      </c>
      <c r="J7031" s="78" t="str">
        <f>IF(発注書!E7037="","",発注書!C7037)</f>
        <v/>
      </c>
    </row>
    <row r="7032" spans="1:10" x14ac:dyDescent="0.55000000000000004">
      <c r="B7032" s="50">
        <v>2</v>
      </c>
      <c r="E7032" s="78" t="str">
        <f>IF(発注書!E7038="","",発注書!B7038)</f>
        <v/>
      </c>
      <c r="F7032" s="79" t="str">
        <f>IF(J7032="","",VLOOKUP(J7032,商品マスタ!$F:$G,2,FALSE))</f>
        <v/>
      </c>
      <c r="G7032" s="80" t="str">
        <f>IF(F7032="","",VLOOKUP(F7032,商品マスタ!$G:$H,2,FALSE))</f>
        <v/>
      </c>
      <c r="H7032" s="81" t="str">
        <f t="shared" si="3595"/>
        <v/>
      </c>
      <c r="I7032" s="82" t="str">
        <f>IF(発注書!E7038="","",発注書!E7038)</f>
        <v/>
      </c>
      <c r="J7032" s="78" t="str">
        <f>IF(発注書!E7038="","",発注書!C7038)</f>
        <v/>
      </c>
    </row>
    <row r="7033" spans="1:10" x14ac:dyDescent="0.55000000000000004">
      <c r="A7033" s="76" t="e">
        <f t="shared" ref="A7033" si="3622">A7031+1</f>
        <v>#REF!</v>
      </c>
      <c r="B7033" s="50">
        <v>1</v>
      </c>
      <c r="E7033" s="78" t="str">
        <f>IF(発注書!E7039="","",発注書!B7039)</f>
        <v/>
      </c>
      <c r="F7033" s="79" t="str">
        <f>IF(J7033="","",VLOOKUP(J7033,商品マスタ!$F:$G,2,FALSE))</f>
        <v/>
      </c>
      <c r="G7033" s="80" t="str">
        <f>IF(F7033="","",VLOOKUP(F7033,商品マスタ!$G:$H,2,FALSE))</f>
        <v/>
      </c>
      <c r="H7033" s="81" t="str">
        <f t="shared" si="3595"/>
        <v/>
      </c>
      <c r="I7033" s="82" t="str">
        <f>IF(発注書!E7039="","",発注書!E7039)</f>
        <v/>
      </c>
      <c r="J7033" s="78" t="str">
        <f>IF(発注書!E7039="","",発注書!C7039)</f>
        <v/>
      </c>
    </row>
    <row r="7034" spans="1:10" x14ac:dyDescent="0.55000000000000004">
      <c r="B7034" s="50">
        <v>2</v>
      </c>
      <c r="E7034" s="78" t="str">
        <f>IF(発注書!E7040="","",発注書!B7040)</f>
        <v/>
      </c>
      <c r="F7034" s="79" t="str">
        <f>IF(J7034="","",VLOOKUP(J7034,商品マスタ!$F:$G,2,FALSE))</f>
        <v/>
      </c>
      <c r="G7034" s="80" t="str">
        <f>IF(F7034="","",VLOOKUP(F7034,商品マスタ!$G:$H,2,FALSE))</f>
        <v/>
      </c>
      <c r="H7034" s="81" t="str">
        <f t="shared" si="3595"/>
        <v/>
      </c>
      <c r="I7034" s="82" t="str">
        <f>IF(発注書!E7040="","",発注書!E7040)</f>
        <v/>
      </c>
      <c r="J7034" s="78" t="str">
        <f>IF(発注書!E7040="","",発注書!C7040)</f>
        <v/>
      </c>
    </row>
    <row r="7035" spans="1:10" x14ac:dyDescent="0.55000000000000004">
      <c r="A7035" s="76" t="e">
        <f t="shared" ref="A7035" si="3623">A7033+1</f>
        <v>#REF!</v>
      </c>
      <c r="B7035" s="50">
        <v>1</v>
      </c>
      <c r="E7035" s="78" t="str">
        <f>IF(発注書!E7041="","",発注書!B7041)</f>
        <v/>
      </c>
      <c r="F7035" s="79" t="str">
        <f>IF(J7035="","",VLOOKUP(J7035,商品マスタ!$F:$G,2,FALSE))</f>
        <v/>
      </c>
      <c r="G7035" s="80" t="str">
        <f>IF(F7035="","",VLOOKUP(F7035,商品マスタ!$G:$H,2,FALSE))</f>
        <v/>
      </c>
      <c r="H7035" s="81" t="str">
        <f t="shared" si="3595"/>
        <v/>
      </c>
      <c r="I7035" s="82" t="str">
        <f>IF(発注書!E7041="","",発注書!E7041)</f>
        <v/>
      </c>
      <c r="J7035" s="78" t="str">
        <f>IF(発注書!E7041="","",発注書!C7041)</f>
        <v/>
      </c>
    </row>
    <row r="7036" spans="1:10" x14ac:dyDescent="0.55000000000000004">
      <c r="B7036" s="50">
        <v>2</v>
      </c>
      <c r="E7036" s="78" t="str">
        <f>IF(発注書!E7042="","",発注書!B7042)</f>
        <v/>
      </c>
      <c r="F7036" s="79" t="str">
        <f>IF(J7036="","",VLOOKUP(J7036,商品マスタ!$F:$G,2,FALSE))</f>
        <v/>
      </c>
      <c r="G7036" s="80" t="str">
        <f>IF(F7036="","",VLOOKUP(F7036,商品マスタ!$G:$H,2,FALSE))</f>
        <v/>
      </c>
      <c r="H7036" s="81" t="str">
        <f t="shared" si="3595"/>
        <v/>
      </c>
      <c r="I7036" s="82" t="str">
        <f>IF(発注書!E7042="","",発注書!E7042)</f>
        <v/>
      </c>
      <c r="J7036" s="78" t="str">
        <f>IF(発注書!E7042="","",発注書!C7042)</f>
        <v/>
      </c>
    </row>
    <row r="7037" spans="1:10" x14ac:dyDescent="0.55000000000000004">
      <c r="A7037" s="76" t="e">
        <f t="shared" ref="A7037" si="3624">A7035+1</f>
        <v>#REF!</v>
      </c>
      <c r="B7037" s="50">
        <v>1</v>
      </c>
      <c r="E7037" s="78" t="str">
        <f>IF(発注書!E7043="","",発注書!B7043)</f>
        <v/>
      </c>
      <c r="F7037" s="79" t="str">
        <f>IF(J7037="","",VLOOKUP(J7037,商品マスタ!$F:$G,2,FALSE))</f>
        <v/>
      </c>
      <c r="G7037" s="80" t="str">
        <f>IF(F7037="","",VLOOKUP(F7037,商品マスタ!$G:$H,2,FALSE))</f>
        <v/>
      </c>
      <c r="H7037" s="81" t="str">
        <f t="shared" si="3595"/>
        <v/>
      </c>
      <c r="I7037" s="82" t="str">
        <f>IF(発注書!E7043="","",発注書!E7043)</f>
        <v/>
      </c>
      <c r="J7037" s="78" t="str">
        <f>IF(発注書!E7043="","",発注書!C7043)</f>
        <v/>
      </c>
    </row>
    <row r="7038" spans="1:10" x14ac:dyDescent="0.55000000000000004">
      <c r="B7038" s="50">
        <v>2</v>
      </c>
      <c r="E7038" s="78" t="str">
        <f>IF(発注書!E7044="","",発注書!B7044)</f>
        <v/>
      </c>
      <c r="F7038" s="79" t="str">
        <f>IF(J7038="","",VLOOKUP(J7038,商品マスタ!$F:$G,2,FALSE))</f>
        <v/>
      </c>
      <c r="G7038" s="80" t="str">
        <f>IF(F7038="","",VLOOKUP(F7038,商品マスタ!$G:$H,2,FALSE))</f>
        <v/>
      </c>
      <c r="H7038" s="81" t="str">
        <f t="shared" si="3595"/>
        <v/>
      </c>
      <c r="I7038" s="82" t="str">
        <f>IF(発注書!E7044="","",発注書!E7044)</f>
        <v/>
      </c>
      <c r="J7038" s="78" t="str">
        <f>IF(発注書!E7044="","",発注書!C7044)</f>
        <v/>
      </c>
    </row>
    <row r="7039" spans="1:10" x14ac:dyDescent="0.55000000000000004">
      <c r="A7039" s="76" t="e">
        <f t="shared" ref="A7039" si="3625">A7037+1</f>
        <v>#REF!</v>
      </c>
      <c r="B7039" s="50">
        <v>1</v>
      </c>
      <c r="E7039" s="78" t="str">
        <f>IF(発注書!E7045="","",発注書!B7045)</f>
        <v/>
      </c>
      <c r="F7039" s="79" t="str">
        <f>IF(J7039="","",VLOOKUP(J7039,商品マスタ!$F:$G,2,FALSE))</f>
        <v/>
      </c>
      <c r="G7039" s="80" t="str">
        <f>IF(F7039="","",VLOOKUP(F7039,商品マスタ!$G:$H,2,FALSE))</f>
        <v/>
      </c>
      <c r="H7039" s="81" t="str">
        <f t="shared" si="3595"/>
        <v/>
      </c>
      <c r="I7039" s="82" t="str">
        <f>IF(発注書!E7045="","",発注書!E7045)</f>
        <v/>
      </c>
      <c r="J7039" s="78" t="str">
        <f>IF(発注書!E7045="","",発注書!C7045)</f>
        <v/>
      </c>
    </row>
    <row r="7040" spans="1:10" x14ac:dyDescent="0.55000000000000004">
      <c r="B7040" s="50">
        <v>2</v>
      </c>
      <c r="E7040" s="78" t="str">
        <f>IF(発注書!E7046="","",発注書!B7046)</f>
        <v/>
      </c>
      <c r="F7040" s="79" t="str">
        <f>IF(J7040="","",VLOOKUP(J7040,商品マスタ!$F:$G,2,FALSE))</f>
        <v/>
      </c>
      <c r="G7040" s="80" t="str">
        <f>IF(F7040="","",VLOOKUP(F7040,商品マスタ!$G:$H,2,FALSE))</f>
        <v/>
      </c>
      <c r="H7040" s="81" t="str">
        <f t="shared" si="3595"/>
        <v/>
      </c>
      <c r="I7040" s="82" t="str">
        <f>IF(発注書!E7046="","",発注書!E7046)</f>
        <v/>
      </c>
      <c r="J7040" s="78" t="str">
        <f>IF(発注書!E7046="","",発注書!C7046)</f>
        <v/>
      </c>
    </row>
    <row r="7041" spans="1:10" x14ac:dyDescent="0.55000000000000004">
      <c r="A7041" s="76" t="e">
        <f t="shared" ref="A7041" si="3626">A7039+1</f>
        <v>#REF!</v>
      </c>
      <c r="B7041" s="50">
        <v>1</v>
      </c>
      <c r="E7041" s="78" t="str">
        <f>IF(発注書!E7047="","",発注書!B7047)</f>
        <v/>
      </c>
      <c r="F7041" s="79" t="str">
        <f>IF(J7041="","",VLOOKUP(J7041,商品マスタ!$F:$G,2,FALSE))</f>
        <v/>
      </c>
      <c r="G7041" s="80" t="str">
        <f>IF(F7041="","",VLOOKUP(F7041,商品マスタ!$G:$H,2,FALSE))</f>
        <v/>
      </c>
      <c r="H7041" s="81" t="str">
        <f t="shared" si="3595"/>
        <v/>
      </c>
      <c r="I7041" s="82" t="str">
        <f>IF(発注書!E7047="","",発注書!E7047)</f>
        <v/>
      </c>
      <c r="J7041" s="78" t="str">
        <f>IF(発注書!E7047="","",発注書!C7047)</f>
        <v/>
      </c>
    </row>
    <row r="7042" spans="1:10" x14ac:dyDescent="0.55000000000000004">
      <c r="B7042" s="50">
        <v>2</v>
      </c>
      <c r="E7042" s="78" t="str">
        <f>IF(発注書!E7048="","",発注書!B7048)</f>
        <v/>
      </c>
      <c r="F7042" s="79" t="str">
        <f>IF(J7042="","",VLOOKUP(J7042,商品マスタ!$F:$G,2,FALSE))</f>
        <v/>
      </c>
      <c r="G7042" s="80" t="str">
        <f>IF(F7042="","",VLOOKUP(F7042,商品マスタ!$G:$H,2,FALSE))</f>
        <v/>
      </c>
      <c r="H7042" s="81" t="str">
        <f t="shared" si="3595"/>
        <v/>
      </c>
      <c r="I7042" s="82" t="str">
        <f>IF(発注書!E7048="","",発注書!E7048)</f>
        <v/>
      </c>
      <c r="J7042" s="78" t="str">
        <f>IF(発注書!E7048="","",発注書!C7048)</f>
        <v/>
      </c>
    </row>
    <row r="7043" spans="1:10" x14ac:dyDescent="0.55000000000000004">
      <c r="A7043" s="76" t="e">
        <f t="shared" ref="A7043" si="3627">A7041+1</f>
        <v>#REF!</v>
      </c>
      <c r="B7043" s="50">
        <v>1</v>
      </c>
      <c r="E7043" s="78" t="str">
        <f>IF(発注書!E7049="","",発注書!B7049)</f>
        <v/>
      </c>
      <c r="F7043" s="79" t="str">
        <f>IF(J7043="","",VLOOKUP(J7043,商品マスタ!$F:$G,2,FALSE))</f>
        <v/>
      </c>
      <c r="G7043" s="80" t="str">
        <f>IF(F7043="","",VLOOKUP(F7043,商品マスタ!$G:$H,2,FALSE))</f>
        <v/>
      </c>
      <c r="H7043" s="81" t="str">
        <f t="shared" si="3595"/>
        <v/>
      </c>
      <c r="I7043" s="82" t="str">
        <f>IF(発注書!E7049="","",発注書!E7049)</f>
        <v/>
      </c>
      <c r="J7043" s="78" t="str">
        <f>IF(発注書!E7049="","",発注書!C7049)</f>
        <v/>
      </c>
    </row>
    <row r="7044" spans="1:10" x14ac:dyDescent="0.55000000000000004">
      <c r="B7044" s="50">
        <v>2</v>
      </c>
      <c r="E7044" s="78" t="str">
        <f>IF(発注書!E7050="","",発注書!B7050)</f>
        <v/>
      </c>
      <c r="F7044" s="79" t="str">
        <f>IF(J7044="","",VLOOKUP(J7044,商品マスタ!$F:$G,2,FALSE))</f>
        <v/>
      </c>
      <c r="G7044" s="80" t="str">
        <f>IF(F7044="","",VLOOKUP(F7044,商品マスタ!$G:$H,2,FALSE))</f>
        <v/>
      </c>
      <c r="H7044" s="81" t="str">
        <f t="shared" ref="H7044:H7107" si="3628">IF(E7044="","",IF(E7044="",LEN(SUBSTITUTE(D7044," ","")),LEN(SUBSTITUTE(E7044," ",""))))</f>
        <v/>
      </c>
      <c r="I7044" s="82" t="str">
        <f>IF(発注書!E7050="","",発注書!E7050)</f>
        <v/>
      </c>
      <c r="J7044" s="78" t="str">
        <f>IF(発注書!E7050="","",発注書!C7050)</f>
        <v/>
      </c>
    </row>
    <row r="7045" spans="1:10" x14ac:dyDescent="0.55000000000000004">
      <c r="A7045" s="76" t="e">
        <f t="shared" ref="A7045" si="3629">A7043+1</f>
        <v>#REF!</v>
      </c>
      <c r="B7045" s="50">
        <v>1</v>
      </c>
      <c r="E7045" s="78" t="str">
        <f>IF(発注書!E7051="","",発注書!B7051)</f>
        <v/>
      </c>
      <c r="F7045" s="79" t="str">
        <f>IF(J7045="","",VLOOKUP(J7045,商品マスタ!$F:$G,2,FALSE))</f>
        <v/>
      </c>
      <c r="G7045" s="80" t="str">
        <f>IF(F7045="","",VLOOKUP(F7045,商品マスタ!$G:$H,2,FALSE))</f>
        <v/>
      </c>
      <c r="H7045" s="81" t="str">
        <f t="shared" si="3628"/>
        <v/>
      </c>
      <c r="I7045" s="82" t="str">
        <f>IF(発注書!E7051="","",発注書!E7051)</f>
        <v/>
      </c>
      <c r="J7045" s="78" t="str">
        <f>IF(発注書!E7051="","",発注書!C7051)</f>
        <v/>
      </c>
    </row>
    <row r="7046" spans="1:10" x14ac:dyDescent="0.55000000000000004">
      <c r="B7046" s="50">
        <v>2</v>
      </c>
      <c r="E7046" s="78" t="str">
        <f>IF(発注書!E7052="","",発注書!B7052)</f>
        <v/>
      </c>
      <c r="F7046" s="79" t="str">
        <f>IF(J7046="","",VLOOKUP(J7046,商品マスタ!$F:$G,2,FALSE))</f>
        <v/>
      </c>
      <c r="G7046" s="80" t="str">
        <f>IF(F7046="","",VLOOKUP(F7046,商品マスタ!$G:$H,2,FALSE))</f>
        <v/>
      </c>
      <c r="H7046" s="81" t="str">
        <f t="shared" si="3628"/>
        <v/>
      </c>
      <c r="I7046" s="82" t="str">
        <f>IF(発注書!E7052="","",発注書!E7052)</f>
        <v/>
      </c>
      <c r="J7046" s="78" t="str">
        <f>IF(発注書!E7052="","",発注書!C7052)</f>
        <v/>
      </c>
    </row>
    <row r="7047" spans="1:10" x14ac:dyDescent="0.55000000000000004">
      <c r="A7047" s="76" t="e">
        <f t="shared" ref="A7047" si="3630">A7045+1</f>
        <v>#REF!</v>
      </c>
      <c r="B7047" s="50">
        <v>1</v>
      </c>
      <c r="E7047" s="78" t="str">
        <f>IF(発注書!E7053="","",発注書!B7053)</f>
        <v/>
      </c>
      <c r="F7047" s="79" t="str">
        <f>IF(J7047="","",VLOOKUP(J7047,商品マスタ!$F:$G,2,FALSE))</f>
        <v/>
      </c>
      <c r="G7047" s="80" t="str">
        <f>IF(F7047="","",VLOOKUP(F7047,商品マスタ!$G:$H,2,FALSE))</f>
        <v/>
      </c>
      <c r="H7047" s="81" t="str">
        <f t="shared" si="3628"/>
        <v/>
      </c>
      <c r="I7047" s="82" t="str">
        <f>IF(発注書!E7053="","",発注書!E7053)</f>
        <v/>
      </c>
      <c r="J7047" s="78" t="str">
        <f>IF(発注書!E7053="","",発注書!C7053)</f>
        <v/>
      </c>
    </row>
    <row r="7048" spans="1:10" x14ac:dyDescent="0.55000000000000004">
      <c r="B7048" s="50">
        <v>2</v>
      </c>
      <c r="E7048" s="78" t="str">
        <f>IF(発注書!E7054="","",発注書!B7054)</f>
        <v/>
      </c>
      <c r="F7048" s="79" t="str">
        <f>IF(J7048="","",VLOOKUP(J7048,商品マスタ!$F:$G,2,FALSE))</f>
        <v/>
      </c>
      <c r="G7048" s="80" t="str">
        <f>IF(F7048="","",VLOOKUP(F7048,商品マスタ!$G:$H,2,FALSE))</f>
        <v/>
      </c>
      <c r="H7048" s="81" t="str">
        <f t="shared" si="3628"/>
        <v/>
      </c>
      <c r="I7048" s="82" t="str">
        <f>IF(発注書!E7054="","",発注書!E7054)</f>
        <v/>
      </c>
      <c r="J7048" s="78" t="str">
        <f>IF(発注書!E7054="","",発注書!C7054)</f>
        <v/>
      </c>
    </row>
    <row r="7049" spans="1:10" x14ac:dyDescent="0.55000000000000004">
      <c r="A7049" s="76" t="e">
        <f t="shared" ref="A7049" si="3631">A7047+1</f>
        <v>#REF!</v>
      </c>
      <c r="B7049" s="50">
        <v>1</v>
      </c>
      <c r="E7049" s="78" t="str">
        <f>IF(発注書!E7055="","",発注書!B7055)</f>
        <v/>
      </c>
      <c r="F7049" s="79" t="str">
        <f>IF(J7049="","",VLOOKUP(J7049,商品マスタ!$F:$G,2,FALSE))</f>
        <v/>
      </c>
      <c r="G7049" s="80" t="str">
        <f>IF(F7049="","",VLOOKUP(F7049,商品マスタ!$G:$H,2,FALSE))</f>
        <v/>
      </c>
      <c r="H7049" s="81" t="str">
        <f t="shared" si="3628"/>
        <v/>
      </c>
      <c r="I7049" s="82" t="str">
        <f>IF(発注書!E7055="","",発注書!E7055)</f>
        <v/>
      </c>
      <c r="J7049" s="78" t="str">
        <f>IF(発注書!E7055="","",発注書!C7055)</f>
        <v/>
      </c>
    </row>
    <row r="7050" spans="1:10" x14ac:dyDescent="0.55000000000000004">
      <c r="B7050" s="50">
        <v>2</v>
      </c>
      <c r="E7050" s="78" t="str">
        <f>IF(発注書!E7056="","",発注書!B7056)</f>
        <v/>
      </c>
      <c r="F7050" s="79" t="str">
        <f>IF(J7050="","",VLOOKUP(J7050,商品マスタ!$F:$G,2,FALSE))</f>
        <v/>
      </c>
      <c r="G7050" s="80" t="str">
        <f>IF(F7050="","",VLOOKUP(F7050,商品マスタ!$G:$H,2,FALSE))</f>
        <v/>
      </c>
      <c r="H7050" s="81" t="str">
        <f t="shared" si="3628"/>
        <v/>
      </c>
      <c r="I7050" s="82" t="str">
        <f>IF(発注書!E7056="","",発注書!E7056)</f>
        <v/>
      </c>
      <c r="J7050" s="78" t="str">
        <f>IF(発注書!E7056="","",発注書!C7056)</f>
        <v/>
      </c>
    </row>
    <row r="7051" spans="1:10" x14ac:dyDescent="0.55000000000000004">
      <c r="A7051" s="76" t="e">
        <f t="shared" ref="A7051" si="3632">A7049+1</f>
        <v>#REF!</v>
      </c>
      <c r="B7051" s="50">
        <v>1</v>
      </c>
      <c r="E7051" s="78" t="str">
        <f>IF(発注書!E7057="","",発注書!B7057)</f>
        <v/>
      </c>
      <c r="F7051" s="79" t="str">
        <f>IF(J7051="","",VLOOKUP(J7051,商品マスタ!$F:$G,2,FALSE))</f>
        <v/>
      </c>
      <c r="G7051" s="80" t="str">
        <f>IF(F7051="","",VLOOKUP(F7051,商品マスタ!$G:$H,2,FALSE))</f>
        <v/>
      </c>
      <c r="H7051" s="81" t="str">
        <f t="shared" si="3628"/>
        <v/>
      </c>
      <c r="I7051" s="82" t="str">
        <f>IF(発注書!E7057="","",発注書!E7057)</f>
        <v/>
      </c>
      <c r="J7051" s="78" t="str">
        <f>IF(発注書!E7057="","",発注書!C7057)</f>
        <v/>
      </c>
    </row>
    <row r="7052" spans="1:10" x14ac:dyDescent="0.55000000000000004">
      <c r="B7052" s="50">
        <v>2</v>
      </c>
      <c r="E7052" s="78" t="str">
        <f>IF(発注書!E7058="","",発注書!B7058)</f>
        <v/>
      </c>
      <c r="F7052" s="79" t="str">
        <f>IF(J7052="","",VLOOKUP(J7052,商品マスタ!$F:$G,2,FALSE))</f>
        <v/>
      </c>
      <c r="G7052" s="80" t="str">
        <f>IF(F7052="","",VLOOKUP(F7052,商品マスタ!$G:$H,2,FALSE))</f>
        <v/>
      </c>
      <c r="H7052" s="81" t="str">
        <f t="shared" si="3628"/>
        <v/>
      </c>
      <c r="I7052" s="82" t="str">
        <f>IF(発注書!E7058="","",発注書!E7058)</f>
        <v/>
      </c>
      <c r="J7052" s="78" t="str">
        <f>IF(発注書!E7058="","",発注書!C7058)</f>
        <v/>
      </c>
    </row>
    <row r="7053" spans="1:10" x14ac:dyDescent="0.55000000000000004">
      <c r="A7053" s="76" t="e">
        <f t="shared" ref="A7053" si="3633">A7051+1</f>
        <v>#REF!</v>
      </c>
      <c r="B7053" s="50">
        <v>1</v>
      </c>
      <c r="E7053" s="78" t="str">
        <f>IF(発注書!E7059="","",発注書!B7059)</f>
        <v/>
      </c>
      <c r="F7053" s="79" t="str">
        <f>IF(J7053="","",VLOOKUP(J7053,商品マスタ!$F:$G,2,FALSE))</f>
        <v/>
      </c>
      <c r="G7053" s="80" t="str">
        <f>IF(F7053="","",VLOOKUP(F7053,商品マスタ!$G:$H,2,FALSE))</f>
        <v/>
      </c>
      <c r="H7053" s="81" t="str">
        <f t="shared" si="3628"/>
        <v/>
      </c>
      <c r="I7053" s="82" t="str">
        <f>IF(発注書!E7059="","",発注書!E7059)</f>
        <v/>
      </c>
      <c r="J7053" s="78" t="str">
        <f>IF(発注書!E7059="","",発注書!C7059)</f>
        <v/>
      </c>
    </row>
    <row r="7054" spans="1:10" x14ac:dyDescent="0.55000000000000004">
      <c r="B7054" s="50">
        <v>2</v>
      </c>
      <c r="E7054" s="78" t="str">
        <f>IF(発注書!E7060="","",発注書!B7060)</f>
        <v/>
      </c>
      <c r="F7054" s="79" t="str">
        <f>IF(J7054="","",VLOOKUP(J7054,商品マスタ!$F:$G,2,FALSE))</f>
        <v/>
      </c>
      <c r="G7054" s="80" t="str">
        <f>IF(F7054="","",VLOOKUP(F7054,商品マスタ!$G:$H,2,FALSE))</f>
        <v/>
      </c>
      <c r="H7054" s="81" t="str">
        <f t="shared" si="3628"/>
        <v/>
      </c>
      <c r="I7054" s="82" t="str">
        <f>IF(発注書!E7060="","",発注書!E7060)</f>
        <v/>
      </c>
      <c r="J7054" s="78" t="str">
        <f>IF(発注書!E7060="","",発注書!C7060)</f>
        <v/>
      </c>
    </row>
    <row r="7055" spans="1:10" x14ac:dyDescent="0.55000000000000004">
      <c r="A7055" s="76" t="e">
        <f t="shared" ref="A7055" si="3634">A7053+1</f>
        <v>#REF!</v>
      </c>
      <c r="B7055" s="50">
        <v>1</v>
      </c>
      <c r="E7055" s="78" t="str">
        <f>IF(発注書!E7061="","",発注書!B7061)</f>
        <v/>
      </c>
      <c r="F7055" s="79" t="str">
        <f>IF(J7055="","",VLOOKUP(J7055,商品マスタ!$F:$G,2,FALSE))</f>
        <v/>
      </c>
      <c r="G7055" s="80" t="str">
        <f>IF(F7055="","",VLOOKUP(F7055,商品マスタ!$G:$H,2,FALSE))</f>
        <v/>
      </c>
      <c r="H7055" s="81" t="str">
        <f t="shared" si="3628"/>
        <v/>
      </c>
      <c r="I7055" s="82" t="str">
        <f>IF(発注書!E7061="","",発注書!E7061)</f>
        <v/>
      </c>
      <c r="J7055" s="78" t="str">
        <f>IF(発注書!E7061="","",発注書!C7061)</f>
        <v/>
      </c>
    </row>
    <row r="7056" spans="1:10" x14ac:dyDescent="0.55000000000000004">
      <c r="B7056" s="50">
        <v>2</v>
      </c>
      <c r="E7056" s="78" t="str">
        <f>IF(発注書!E7062="","",発注書!B7062)</f>
        <v/>
      </c>
      <c r="F7056" s="79" t="str">
        <f>IF(J7056="","",VLOOKUP(J7056,商品マスタ!$F:$G,2,FALSE))</f>
        <v/>
      </c>
      <c r="G7056" s="80" t="str">
        <f>IF(F7056="","",VLOOKUP(F7056,商品マスタ!$G:$H,2,FALSE))</f>
        <v/>
      </c>
      <c r="H7056" s="81" t="str">
        <f t="shared" si="3628"/>
        <v/>
      </c>
      <c r="I7056" s="82" t="str">
        <f>IF(発注書!E7062="","",発注書!E7062)</f>
        <v/>
      </c>
      <c r="J7056" s="78" t="str">
        <f>IF(発注書!E7062="","",発注書!C7062)</f>
        <v/>
      </c>
    </row>
    <row r="7057" spans="1:10" x14ac:dyDescent="0.55000000000000004">
      <c r="A7057" s="76" t="e">
        <f t="shared" ref="A7057" si="3635">A7055+1</f>
        <v>#REF!</v>
      </c>
      <c r="B7057" s="50">
        <v>1</v>
      </c>
      <c r="E7057" s="78" t="str">
        <f>IF(発注書!E7063="","",発注書!B7063)</f>
        <v/>
      </c>
      <c r="F7057" s="79" t="str">
        <f>IF(J7057="","",VLOOKUP(J7057,商品マスタ!$F:$G,2,FALSE))</f>
        <v/>
      </c>
      <c r="G7057" s="80" t="str">
        <f>IF(F7057="","",VLOOKUP(F7057,商品マスタ!$G:$H,2,FALSE))</f>
        <v/>
      </c>
      <c r="H7057" s="81" t="str">
        <f t="shared" si="3628"/>
        <v/>
      </c>
      <c r="I7057" s="82" t="str">
        <f>IF(発注書!E7063="","",発注書!E7063)</f>
        <v/>
      </c>
      <c r="J7057" s="78" t="str">
        <f>IF(発注書!E7063="","",発注書!C7063)</f>
        <v/>
      </c>
    </row>
    <row r="7058" spans="1:10" x14ac:dyDescent="0.55000000000000004">
      <c r="B7058" s="50">
        <v>2</v>
      </c>
      <c r="E7058" s="78" t="str">
        <f>IF(発注書!E7064="","",発注書!B7064)</f>
        <v/>
      </c>
      <c r="F7058" s="79" t="str">
        <f>IF(J7058="","",VLOOKUP(J7058,商品マスタ!$F:$G,2,FALSE))</f>
        <v/>
      </c>
      <c r="G7058" s="80" t="str">
        <f>IF(F7058="","",VLOOKUP(F7058,商品マスタ!$G:$H,2,FALSE))</f>
        <v/>
      </c>
      <c r="H7058" s="81" t="str">
        <f t="shared" si="3628"/>
        <v/>
      </c>
      <c r="I7058" s="82" t="str">
        <f>IF(発注書!E7064="","",発注書!E7064)</f>
        <v/>
      </c>
      <c r="J7058" s="78" t="str">
        <f>IF(発注書!E7064="","",発注書!C7064)</f>
        <v/>
      </c>
    </row>
    <row r="7059" spans="1:10" x14ac:dyDescent="0.55000000000000004">
      <c r="A7059" s="76" t="e">
        <f t="shared" ref="A7059" si="3636">A7057+1</f>
        <v>#REF!</v>
      </c>
      <c r="B7059" s="50">
        <v>1</v>
      </c>
      <c r="E7059" s="78" t="str">
        <f>IF(発注書!E7065="","",発注書!B7065)</f>
        <v/>
      </c>
      <c r="F7059" s="79" t="str">
        <f>IF(J7059="","",VLOOKUP(J7059,商品マスタ!$F:$G,2,FALSE))</f>
        <v/>
      </c>
      <c r="G7059" s="80" t="str">
        <f>IF(F7059="","",VLOOKUP(F7059,商品マスタ!$G:$H,2,FALSE))</f>
        <v/>
      </c>
      <c r="H7059" s="81" t="str">
        <f t="shared" si="3628"/>
        <v/>
      </c>
      <c r="I7059" s="82" t="str">
        <f>IF(発注書!E7065="","",発注書!E7065)</f>
        <v/>
      </c>
      <c r="J7059" s="78" t="str">
        <f>IF(発注書!E7065="","",発注書!C7065)</f>
        <v/>
      </c>
    </row>
    <row r="7060" spans="1:10" x14ac:dyDescent="0.55000000000000004">
      <c r="B7060" s="50">
        <v>2</v>
      </c>
      <c r="E7060" s="78" t="str">
        <f>IF(発注書!E7066="","",発注書!B7066)</f>
        <v/>
      </c>
      <c r="F7060" s="79" t="str">
        <f>IF(J7060="","",VLOOKUP(J7060,商品マスタ!$F:$G,2,FALSE))</f>
        <v/>
      </c>
      <c r="G7060" s="80" t="str">
        <f>IF(F7060="","",VLOOKUP(F7060,商品マスタ!$G:$H,2,FALSE))</f>
        <v/>
      </c>
      <c r="H7060" s="81" t="str">
        <f t="shared" si="3628"/>
        <v/>
      </c>
      <c r="I7060" s="82" t="str">
        <f>IF(発注書!E7066="","",発注書!E7066)</f>
        <v/>
      </c>
      <c r="J7060" s="78" t="str">
        <f>IF(発注書!E7066="","",発注書!C7066)</f>
        <v/>
      </c>
    </row>
    <row r="7061" spans="1:10" x14ac:dyDescent="0.55000000000000004">
      <c r="A7061" s="76" t="e">
        <f t="shared" ref="A7061" si="3637">A7059+1</f>
        <v>#REF!</v>
      </c>
      <c r="B7061" s="50">
        <v>1</v>
      </c>
      <c r="E7061" s="78" t="str">
        <f>IF(発注書!E7067="","",発注書!B7067)</f>
        <v/>
      </c>
      <c r="F7061" s="79" t="str">
        <f>IF(J7061="","",VLOOKUP(J7061,商品マスタ!$F:$G,2,FALSE))</f>
        <v/>
      </c>
      <c r="G7061" s="80" t="str">
        <f>IF(F7061="","",VLOOKUP(F7061,商品マスタ!$G:$H,2,FALSE))</f>
        <v/>
      </c>
      <c r="H7061" s="81" t="str">
        <f t="shared" si="3628"/>
        <v/>
      </c>
      <c r="I7061" s="82" t="str">
        <f>IF(発注書!E7067="","",発注書!E7067)</f>
        <v/>
      </c>
      <c r="J7061" s="78" t="str">
        <f>IF(発注書!E7067="","",発注書!C7067)</f>
        <v/>
      </c>
    </row>
    <row r="7062" spans="1:10" x14ac:dyDescent="0.55000000000000004">
      <c r="B7062" s="50">
        <v>2</v>
      </c>
      <c r="E7062" s="78" t="str">
        <f>IF(発注書!E7068="","",発注書!B7068)</f>
        <v/>
      </c>
      <c r="F7062" s="79" t="str">
        <f>IF(J7062="","",VLOOKUP(J7062,商品マスタ!$F:$G,2,FALSE))</f>
        <v/>
      </c>
      <c r="G7062" s="80" t="str">
        <f>IF(F7062="","",VLOOKUP(F7062,商品マスタ!$G:$H,2,FALSE))</f>
        <v/>
      </c>
      <c r="H7062" s="81" t="str">
        <f t="shared" si="3628"/>
        <v/>
      </c>
      <c r="I7062" s="82" t="str">
        <f>IF(発注書!E7068="","",発注書!E7068)</f>
        <v/>
      </c>
      <c r="J7062" s="78" t="str">
        <f>IF(発注書!E7068="","",発注書!C7068)</f>
        <v/>
      </c>
    </row>
    <row r="7063" spans="1:10" x14ac:dyDescent="0.55000000000000004">
      <c r="A7063" s="76" t="e">
        <f t="shared" ref="A7063" si="3638">A7061+1</f>
        <v>#REF!</v>
      </c>
      <c r="B7063" s="50">
        <v>1</v>
      </c>
      <c r="E7063" s="78" t="str">
        <f>IF(発注書!E7069="","",発注書!B7069)</f>
        <v/>
      </c>
      <c r="F7063" s="79" t="str">
        <f>IF(J7063="","",VLOOKUP(J7063,商品マスタ!$F:$G,2,FALSE))</f>
        <v/>
      </c>
      <c r="G7063" s="80" t="str">
        <f>IF(F7063="","",VLOOKUP(F7063,商品マスタ!$G:$H,2,FALSE))</f>
        <v/>
      </c>
      <c r="H7063" s="81" t="str">
        <f t="shared" si="3628"/>
        <v/>
      </c>
      <c r="I7063" s="82" t="str">
        <f>IF(発注書!E7069="","",発注書!E7069)</f>
        <v/>
      </c>
      <c r="J7063" s="78" t="str">
        <f>IF(発注書!E7069="","",発注書!C7069)</f>
        <v/>
      </c>
    </row>
    <row r="7064" spans="1:10" x14ac:dyDescent="0.55000000000000004">
      <c r="B7064" s="50">
        <v>2</v>
      </c>
      <c r="E7064" s="78" t="str">
        <f>IF(発注書!E7070="","",発注書!B7070)</f>
        <v/>
      </c>
      <c r="F7064" s="79" t="str">
        <f>IF(J7064="","",VLOOKUP(J7064,商品マスタ!$F:$G,2,FALSE))</f>
        <v/>
      </c>
      <c r="G7064" s="80" t="str">
        <f>IF(F7064="","",VLOOKUP(F7064,商品マスタ!$G:$H,2,FALSE))</f>
        <v/>
      </c>
      <c r="H7064" s="81" t="str">
        <f t="shared" si="3628"/>
        <v/>
      </c>
      <c r="I7064" s="82" t="str">
        <f>IF(発注書!E7070="","",発注書!E7070)</f>
        <v/>
      </c>
      <c r="J7064" s="78" t="str">
        <f>IF(発注書!E7070="","",発注書!C7070)</f>
        <v/>
      </c>
    </row>
    <row r="7065" spans="1:10" x14ac:dyDescent="0.55000000000000004">
      <c r="A7065" s="76" t="e">
        <f t="shared" ref="A7065" si="3639">A7063+1</f>
        <v>#REF!</v>
      </c>
      <c r="B7065" s="50">
        <v>1</v>
      </c>
      <c r="E7065" s="78" t="str">
        <f>IF(発注書!E7071="","",発注書!B7071)</f>
        <v/>
      </c>
      <c r="F7065" s="79" t="str">
        <f>IF(J7065="","",VLOOKUP(J7065,商品マスタ!$F:$G,2,FALSE))</f>
        <v/>
      </c>
      <c r="G7065" s="80" t="str">
        <f>IF(F7065="","",VLOOKUP(F7065,商品マスタ!$G:$H,2,FALSE))</f>
        <v/>
      </c>
      <c r="H7065" s="81" t="str">
        <f t="shared" si="3628"/>
        <v/>
      </c>
      <c r="I7065" s="82" t="str">
        <f>IF(発注書!E7071="","",発注書!E7071)</f>
        <v/>
      </c>
      <c r="J7065" s="78" t="str">
        <f>IF(発注書!E7071="","",発注書!C7071)</f>
        <v/>
      </c>
    </row>
    <row r="7066" spans="1:10" x14ac:dyDescent="0.55000000000000004">
      <c r="B7066" s="50">
        <v>2</v>
      </c>
      <c r="E7066" s="78" t="str">
        <f>IF(発注書!E7072="","",発注書!B7072)</f>
        <v/>
      </c>
      <c r="F7066" s="79" t="str">
        <f>IF(J7066="","",VLOOKUP(J7066,商品マスタ!$F:$G,2,FALSE))</f>
        <v/>
      </c>
      <c r="G7066" s="80" t="str">
        <f>IF(F7066="","",VLOOKUP(F7066,商品マスタ!$G:$H,2,FALSE))</f>
        <v/>
      </c>
      <c r="H7066" s="81" t="str">
        <f t="shared" si="3628"/>
        <v/>
      </c>
      <c r="I7066" s="82" t="str">
        <f>IF(発注書!E7072="","",発注書!E7072)</f>
        <v/>
      </c>
      <c r="J7066" s="78" t="str">
        <f>IF(発注書!E7072="","",発注書!C7072)</f>
        <v/>
      </c>
    </row>
    <row r="7067" spans="1:10" x14ac:dyDescent="0.55000000000000004">
      <c r="A7067" s="76" t="e">
        <f t="shared" ref="A7067" si="3640">A7065+1</f>
        <v>#REF!</v>
      </c>
      <c r="B7067" s="50">
        <v>1</v>
      </c>
      <c r="E7067" s="78" t="str">
        <f>IF(発注書!E7073="","",発注書!B7073)</f>
        <v/>
      </c>
      <c r="F7067" s="79" t="str">
        <f>IF(J7067="","",VLOOKUP(J7067,商品マスタ!$F:$G,2,FALSE))</f>
        <v/>
      </c>
      <c r="G7067" s="80" t="str">
        <f>IF(F7067="","",VLOOKUP(F7067,商品マスタ!$G:$H,2,FALSE))</f>
        <v/>
      </c>
      <c r="H7067" s="81" t="str">
        <f t="shared" si="3628"/>
        <v/>
      </c>
      <c r="I7067" s="82" t="str">
        <f>IF(発注書!E7073="","",発注書!E7073)</f>
        <v/>
      </c>
      <c r="J7067" s="78" t="str">
        <f>IF(発注書!E7073="","",発注書!C7073)</f>
        <v/>
      </c>
    </row>
    <row r="7068" spans="1:10" x14ac:dyDescent="0.55000000000000004">
      <c r="B7068" s="50">
        <v>2</v>
      </c>
      <c r="E7068" s="78" t="str">
        <f>IF(発注書!E7074="","",発注書!B7074)</f>
        <v/>
      </c>
      <c r="F7068" s="79" t="str">
        <f>IF(J7068="","",VLOOKUP(J7068,商品マスタ!$F:$G,2,FALSE))</f>
        <v/>
      </c>
      <c r="G7068" s="80" t="str">
        <f>IF(F7068="","",VLOOKUP(F7068,商品マスタ!$G:$H,2,FALSE))</f>
        <v/>
      </c>
      <c r="H7068" s="81" t="str">
        <f t="shared" si="3628"/>
        <v/>
      </c>
      <c r="I7068" s="82" t="str">
        <f>IF(発注書!E7074="","",発注書!E7074)</f>
        <v/>
      </c>
      <c r="J7068" s="78" t="str">
        <f>IF(発注書!E7074="","",発注書!C7074)</f>
        <v/>
      </c>
    </row>
    <row r="7069" spans="1:10" x14ac:dyDescent="0.55000000000000004">
      <c r="A7069" s="76" t="e">
        <f t="shared" ref="A7069" si="3641">A7067+1</f>
        <v>#REF!</v>
      </c>
      <c r="B7069" s="50">
        <v>1</v>
      </c>
      <c r="E7069" s="78" t="str">
        <f>IF(発注書!E7075="","",発注書!B7075)</f>
        <v/>
      </c>
      <c r="F7069" s="79" t="str">
        <f>IF(J7069="","",VLOOKUP(J7069,商品マスタ!$F:$G,2,FALSE))</f>
        <v/>
      </c>
      <c r="G7069" s="80" t="str">
        <f>IF(F7069="","",VLOOKUP(F7069,商品マスタ!$G:$H,2,FALSE))</f>
        <v/>
      </c>
      <c r="H7069" s="81" t="str">
        <f t="shared" si="3628"/>
        <v/>
      </c>
      <c r="I7069" s="82" t="str">
        <f>IF(発注書!E7075="","",発注書!E7075)</f>
        <v/>
      </c>
      <c r="J7069" s="78" t="str">
        <f>IF(発注書!E7075="","",発注書!C7075)</f>
        <v/>
      </c>
    </row>
    <row r="7070" spans="1:10" x14ac:dyDescent="0.55000000000000004">
      <c r="B7070" s="50">
        <v>2</v>
      </c>
      <c r="E7070" s="78" t="str">
        <f>IF(発注書!E7076="","",発注書!B7076)</f>
        <v/>
      </c>
      <c r="F7070" s="79" t="str">
        <f>IF(J7070="","",VLOOKUP(J7070,商品マスタ!$F:$G,2,FALSE))</f>
        <v/>
      </c>
      <c r="G7070" s="80" t="str">
        <f>IF(F7070="","",VLOOKUP(F7070,商品マスタ!$G:$H,2,FALSE))</f>
        <v/>
      </c>
      <c r="H7070" s="81" t="str">
        <f t="shared" si="3628"/>
        <v/>
      </c>
      <c r="I7070" s="82" t="str">
        <f>IF(発注書!E7076="","",発注書!E7076)</f>
        <v/>
      </c>
      <c r="J7070" s="78" t="str">
        <f>IF(発注書!E7076="","",発注書!C7076)</f>
        <v/>
      </c>
    </row>
    <row r="7071" spans="1:10" x14ac:dyDescent="0.55000000000000004">
      <c r="A7071" s="76" t="e">
        <f t="shared" ref="A7071" si="3642">A7069+1</f>
        <v>#REF!</v>
      </c>
      <c r="B7071" s="50">
        <v>1</v>
      </c>
      <c r="E7071" s="78" t="str">
        <f>IF(発注書!E7077="","",発注書!B7077)</f>
        <v/>
      </c>
      <c r="F7071" s="79" t="str">
        <f>IF(J7071="","",VLOOKUP(J7071,商品マスタ!$F:$G,2,FALSE))</f>
        <v/>
      </c>
      <c r="G7071" s="80" t="str">
        <f>IF(F7071="","",VLOOKUP(F7071,商品マスタ!$G:$H,2,FALSE))</f>
        <v/>
      </c>
      <c r="H7071" s="81" t="str">
        <f t="shared" si="3628"/>
        <v/>
      </c>
      <c r="I7071" s="82" t="str">
        <f>IF(発注書!E7077="","",発注書!E7077)</f>
        <v/>
      </c>
      <c r="J7071" s="78" t="str">
        <f>IF(発注書!E7077="","",発注書!C7077)</f>
        <v/>
      </c>
    </row>
    <row r="7072" spans="1:10" x14ac:dyDescent="0.55000000000000004">
      <c r="B7072" s="50">
        <v>2</v>
      </c>
      <c r="E7072" s="78" t="str">
        <f>IF(発注書!E7078="","",発注書!B7078)</f>
        <v/>
      </c>
      <c r="F7072" s="79" t="str">
        <f>IF(J7072="","",VLOOKUP(J7072,商品マスタ!$F:$G,2,FALSE))</f>
        <v/>
      </c>
      <c r="G7072" s="80" t="str">
        <f>IF(F7072="","",VLOOKUP(F7072,商品マスタ!$G:$H,2,FALSE))</f>
        <v/>
      </c>
      <c r="H7072" s="81" t="str">
        <f t="shared" si="3628"/>
        <v/>
      </c>
      <c r="I7072" s="82" t="str">
        <f>IF(発注書!E7078="","",発注書!E7078)</f>
        <v/>
      </c>
      <c r="J7072" s="78" t="str">
        <f>IF(発注書!E7078="","",発注書!C7078)</f>
        <v/>
      </c>
    </row>
    <row r="7073" spans="1:10" x14ac:dyDescent="0.55000000000000004">
      <c r="A7073" s="76" t="e">
        <f t="shared" ref="A7073" si="3643">A7071+1</f>
        <v>#REF!</v>
      </c>
      <c r="B7073" s="50">
        <v>1</v>
      </c>
      <c r="E7073" s="78" t="str">
        <f>IF(発注書!E7079="","",発注書!B7079)</f>
        <v/>
      </c>
      <c r="F7073" s="79" t="str">
        <f>IF(J7073="","",VLOOKUP(J7073,商品マスタ!$F:$G,2,FALSE))</f>
        <v/>
      </c>
      <c r="G7073" s="80" t="str">
        <f>IF(F7073="","",VLOOKUP(F7073,商品マスタ!$G:$H,2,FALSE))</f>
        <v/>
      </c>
      <c r="H7073" s="81" t="str">
        <f t="shared" si="3628"/>
        <v/>
      </c>
      <c r="I7073" s="82" t="str">
        <f>IF(発注書!E7079="","",発注書!E7079)</f>
        <v/>
      </c>
      <c r="J7073" s="78" t="str">
        <f>IF(発注書!E7079="","",発注書!C7079)</f>
        <v/>
      </c>
    </row>
    <row r="7074" spans="1:10" x14ac:dyDescent="0.55000000000000004">
      <c r="B7074" s="50">
        <v>2</v>
      </c>
      <c r="E7074" s="78" t="str">
        <f>IF(発注書!E7080="","",発注書!B7080)</f>
        <v/>
      </c>
      <c r="F7074" s="79" t="str">
        <f>IF(J7074="","",VLOOKUP(J7074,商品マスタ!$F:$G,2,FALSE))</f>
        <v/>
      </c>
      <c r="G7074" s="80" t="str">
        <f>IF(F7074="","",VLOOKUP(F7074,商品マスタ!$G:$H,2,FALSE))</f>
        <v/>
      </c>
      <c r="H7074" s="81" t="str">
        <f t="shared" si="3628"/>
        <v/>
      </c>
      <c r="I7074" s="82" t="str">
        <f>IF(発注書!E7080="","",発注書!E7080)</f>
        <v/>
      </c>
      <c r="J7074" s="78" t="str">
        <f>IF(発注書!E7080="","",発注書!C7080)</f>
        <v/>
      </c>
    </row>
    <row r="7075" spans="1:10" x14ac:dyDescent="0.55000000000000004">
      <c r="A7075" s="76" t="e">
        <f t="shared" ref="A7075" si="3644">A7073+1</f>
        <v>#REF!</v>
      </c>
      <c r="B7075" s="50">
        <v>1</v>
      </c>
      <c r="E7075" s="78" t="str">
        <f>IF(発注書!E7081="","",発注書!B7081)</f>
        <v/>
      </c>
      <c r="F7075" s="79" t="str">
        <f>IF(J7075="","",VLOOKUP(J7075,商品マスタ!$F:$G,2,FALSE))</f>
        <v/>
      </c>
      <c r="G7075" s="80" t="str">
        <f>IF(F7075="","",VLOOKUP(F7075,商品マスタ!$G:$H,2,FALSE))</f>
        <v/>
      </c>
      <c r="H7075" s="81" t="str">
        <f t="shared" si="3628"/>
        <v/>
      </c>
      <c r="I7075" s="82" t="str">
        <f>IF(発注書!E7081="","",発注書!E7081)</f>
        <v/>
      </c>
      <c r="J7075" s="78" t="str">
        <f>IF(発注書!E7081="","",発注書!C7081)</f>
        <v/>
      </c>
    </row>
    <row r="7076" spans="1:10" x14ac:dyDescent="0.55000000000000004">
      <c r="B7076" s="50">
        <v>2</v>
      </c>
      <c r="E7076" s="78" t="str">
        <f>IF(発注書!E7082="","",発注書!B7082)</f>
        <v/>
      </c>
      <c r="F7076" s="79" t="str">
        <f>IF(J7076="","",VLOOKUP(J7076,商品マスタ!$F:$G,2,FALSE))</f>
        <v/>
      </c>
      <c r="G7076" s="80" t="str">
        <f>IF(F7076="","",VLOOKUP(F7076,商品マスタ!$G:$H,2,FALSE))</f>
        <v/>
      </c>
      <c r="H7076" s="81" t="str">
        <f t="shared" si="3628"/>
        <v/>
      </c>
      <c r="I7076" s="82" t="str">
        <f>IF(発注書!E7082="","",発注書!E7082)</f>
        <v/>
      </c>
      <c r="J7076" s="78" t="str">
        <f>IF(発注書!E7082="","",発注書!C7082)</f>
        <v/>
      </c>
    </row>
    <row r="7077" spans="1:10" x14ac:dyDescent="0.55000000000000004">
      <c r="A7077" s="76" t="e">
        <f t="shared" ref="A7077" si="3645">A7075+1</f>
        <v>#REF!</v>
      </c>
      <c r="B7077" s="50">
        <v>1</v>
      </c>
      <c r="E7077" s="78" t="str">
        <f>IF(発注書!E7083="","",発注書!B7083)</f>
        <v/>
      </c>
      <c r="F7077" s="79" t="str">
        <f>IF(J7077="","",VLOOKUP(J7077,商品マスタ!$F:$G,2,FALSE))</f>
        <v/>
      </c>
      <c r="G7077" s="80" t="str">
        <f>IF(F7077="","",VLOOKUP(F7077,商品マスタ!$G:$H,2,FALSE))</f>
        <v/>
      </c>
      <c r="H7077" s="81" t="str">
        <f t="shared" si="3628"/>
        <v/>
      </c>
      <c r="I7077" s="82" t="str">
        <f>IF(発注書!E7083="","",発注書!E7083)</f>
        <v/>
      </c>
      <c r="J7077" s="78" t="str">
        <f>IF(発注書!E7083="","",発注書!C7083)</f>
        <v/>
      </c>
    </row>
    <row r="7078" spans="1:10" x14ac:dyDescent="0.55000000000000004">
      <c r="B7078" s="50">
        <v>2</v>
      </c>
      <c r="E7078" s="78" t="str">
        <f>IF(発注書!E7084="","",発注書!B7084)</f>
        <v/>
      </c>
      <c r="F7078" s="79" t="str">
        <f>IF(J7078="","",VLOOKUP(J7078,商品マスタ!$F:$G,2,FALSE))</f>
        <v/>
      </c>
      <c r="G7078" s="80" t="str">
        <f>IF(F7078="","",VLOOKUP(F7078,商品マスタ!$G:$H,2,FALSE))</f>
        <v/>
      </c>
      <c r="H7078" s="81" t="str">
        <f t="shared" si="3628"/>
        <v/>
      </c>
      <c r="I7078" s="82" t="str">
        <f>IF(発注書!E7084="","",発注書!E7084)</f>
        <v/>
      </c>
      <c r="J7078" s="78" t="str">
        <f>IF(発注書!E7084="","",発注書!C7084)</f>
        <v/>
      </c>
    </row>
    <row r="7079" spans="1:10" x14ac:dyDescent="0.55000000000000004">
      <c r="A7079" s="76" t="e">
        <f t="shared" ref="A7079" si="3646">A7077+1</f>
        <v>#REF!</v>
      </c>
      <c r="B7079" s="50">
        <v>1</v>
      </c>
      <c r="E7079" s="78" t="str">
        <f>IF(発注書!E7085="","",発注書!B7085)</f>
        <v/>
      </c>
      <c r="F7079" s="79" t="str">
        <f>IF(J7079="","",VLOOKUP(J7079,商品マスタ!$F:$G,2,FALSE))</f>
        <v/>
      </c>
      <c r="G7079" s="80" t="str">
        <f>IF(F7079="","",VLOOKUP(F7079,商品マスタ!$G:$H,2,FALSE))</f>
        <v/>
      </c>
      <c r="H7079" s="81" t="str">
        <f t="shared" si="3628"/>
        <v/>
      </c>
      <c r="I7079" s="82" t="str">
        <f>IF(発注書!E7085="","",発注書!E7085)</f>
        <v/>
      </c>
      <c r="J7079" s="78" t="str">
        <f>IF(発注書!E7085="","",発注書!C7085)</f>
        <v/>
      </c>
    </row>
    <row r="7080" spans="1:10" x14ac:dyDescent="0.55000000000000004">
      <c r="B7080" s="50">
        <v>2</v>
      </c>
      <c r="E7080" s="78" t="str">
        <f>IF(発注書!E7086="","",発注書!B7086)</f>
        <v/>
      </c>
      <c r="F7080" s="79" t="str">
        <f>IF(J7080="","",VLOOKUP(J7080,商品マスタ!$F:$G,2,FALSE))</f>
        <v/>
      </c>
      <c r="G7080" s="80" t="str">
        <f>IF(F7080="","",VLOOKUP(F7080,商品マスタ!$G:$H,2,FALSE))</f>
        <v/>
      </c>
      <c r="H7080" s="81" t="str">
        <f t="shared" si="3628"/>
        <v/>
      </c>
      <c r="I7080" s="82" t="str">
        <f>IF(発注書!E7086="","",発注書!E7086)</f>
        <v/>
      </c>
      <c r="J7080" s="78" t="str">
        <f>IF(発注書!E7086="","",発注書!C7086)</f>
        <v/>
      </c>
    </row>
    <row r="7081" spans="1:10" x14ac:dyDescent="0.55000000000000004">
      <c r="A7081" s="76" t="e">
        <f t="shared" ref="A7081" si="3647">A7079+1</f>
        <v>#REF!</v>
      </c>
      <c r="B7081" s="50">
        <v>1</v>
      </c>
      <c r="E7081" s="78" t="str">
        <f>IF(発注書!E7087="","",発注書!B7087)</f>
        <v/>
      </c>
      <c r="F7081" s="79" t="str">
        <f>IF(J7081="","",VLOOKUP(J7081,商品マスタ!$F:$G,2,FALSE))</f>
        <v/>
      </c>
      <c r="G7081" s="80" t="str">
        <f>IF(F7081="","",VLOOKUP(F7081,商品マスタ!$G:$H,2,FALSE))</f>
        <v/>
      </c>
      <c r="H7081" s="81" t="str">
        <f t="shared" si="3628"/>
        <v/>
      </c>
      <c r="I7081" s="82" t="str">
        <f>IF(発注書!E7087="","",発注書!E7087)</f>
        <v/>
      </c>
      <c r="J7081" s="78" t="str">
        <f>IF(発注書!E7087="","",発注書!C7087)</f>
        <v/>
      </c>
    </row>
    <row r="7082" spans="1:10" x14ac:dyDescent="0.55000000000000004">
      <c r="B7082" s="50">
        <v>2</v>
      </c>
      <c r="E7082" s="78" t="str">
        <f>IF(発注書!E7088="","",発注書!B7088)</f>
        <v/>
      </c>
      <c r="F7082" s="79" t="str">
        <f>IF(J7082="","",VLOOKUP(J7082,商品マスタ!$F:$G,2,FALSE))</f>
        <v/>
      </c>
      <c r="G7082" s="80" t="str">
        <f>IF(F7082="","",VLOOKUP(F7082,商品マスタ!$G:$H,2,FALSE))</f>
        <v/>
      </c>
      <c r="H7082" s="81" t="str">
        <f t="shared" si="3628"/>
        <v/>
      </c>
      <c r="I7082" s="82" t="str">
        <f>IF(発注書!E7088="","",発注書!E7088)</f>
        <v/>
      </c>
      <c r="J7082" s="78" t="str">
        <f>IF(発注書!E7088="","",発注書!C7088)</f>
        <v/>
      </c>
    </row>
    <row r="7083" spans="1:10" x14ac:dyDescent="0.55000000000000004">
      <c r="A7083" s="76" t="e">
        <f t="shared" ref="A7083" si="3648">A7081+1</f>
        <v>#REF!</v>
      </c>
      <c r="B7083" s="50">
        <v>1</v>
      </c>
      <c r="E7083" s="78" t="str">
        <f>IF(発注書!E7089="","",発注書!B7089)</f>
        <v/>
      </c>
      <c r="F7083" s="79" t="str">
        <f>IF(J7083="","",VLOOKUP(J7083,商品マスタ!$F:$G,2,FALSE))</f>
        <v/>
      </c>
      <c r="G7083" s="80" t="str">
        <f>IF(F7083="","",VLOOKUP(F7083,商品マスタ!$G:$H,2,FALSE))</f>
        <v/>
      </c>
      <c r="H7083" s="81" t="str">
        <f t="shared" si="3628"/>
        <v/>
      </c>
      <c r="I7083" s="82" t="str">
        <f>IF(発注書!E7089="","",発注書!E7089)</f>
        <v/>
      </c>
      <c r="J7083" s="78" t="str">
        <f>IF(発注書!E7089="","",発注書!C7089)</f>
        <v/>
      </c>
    </row>
    <row r="7084" spans="1:10" x14ac:dyDescent="0.55000000000000004">
      <c r="B7084" s="50">
        <v>2</v>
      </c>
      <c r="E7084" s="78" t="str">
        <f>IF(発注書!E7090="","",発注書!B7090)</f>
        <v/>
      </c>
      <c r="F7084" s="79" t="str">
        <f>IF(J7084="","",VLOOKUP(J7084,商品マスタ!$F:$G,2,FALSE))</f>
        <v/>
      </c>
      <c r="G7084" s="80" t="str">
        <f>IF(F7084="","",VLOOKUP(F7084,商品マスタ!$G:$H,2,FALSE))</f>
        <v/>
      </c>
      <c r="H7084" s="81" t="str">
        <f t="shared" si="3628"/>
        <v/>
      </c>
      <c r="I7084" s="82" t="str">
        <f>IF(発注書!E7090="","",発注書!E7090)</f>
        <v/>
      </c>
      <c r="J7084" s="78" t="str">
        <f>IF(発注書!E7090="","",発注書!C7090)</f>
        <v/>
      </c>
    </row>
    <row r="7085" spans="1:10" x14ac:dyDescent="0.55000000000000004">
      <c r="A7085" s="76" t="e">
        <f t="shared" ref="A7085" si="3649">A7083+1</f>
        <v>#REF!</v>
      </c>
      <c r="B7085" s="50">
        <v>1</v>
      </c>
      <c r="E7085" s="78" t="str">
        <f>IF(発注書!E7091="","",発注書!B7091)</f>
        <v/>
      </c>
      <c r="F7085" s="79" t="str">
        <f>IF(J7085="","",VLOOKUP(J7085,商品マスタ!$F:$G,2,FALSE))</f>
        <v/>
      </c>
      <c r="G7085" s="80" t="str">
        <f>IF(F7085="","",VLOOKUP(F7085,商品マスタ!$G:$H,2,FALSE))</f>
        <v/>
      </c>
      <c r="H7085" s="81" t="str">
        <f t="shared" si="3628"/>
        <v/>
      </c>
      <c r="I7085" s="82" t="str">
        <f>IF(発注書!E7091="","",発注書!E7091)</f>
        <v/>
      </c>
      <c r="J7085" s="78" t="str">
        <f>IF(発注書!E7091="","",発注書!C7091)</f>
        <v/>
      </c>
    </row>
    <row r="7086" spans="1:10" x14ac:dyDescent="0.55000000000000004">
      <c r="B7086" s="50">
        <v>2</v>
      </c>
      <c r="E7086" s="78" t="str">
        <f>IF(発注書!E7092="","",発注書!B7092)</f>
        <v/>
      </c>
      <c r="F7086" s="79" t="str">
        <f>IF(J7086="","",VLOOKUP(J7086,商品マスタ!$F:$G,2,FALSE))</f>
        <v/>
      </c>
      <c r="G7086" s="80" t="str">
        <f>IF(F7086="","",VLOOKUP(F7086,商品マスタ!$G:$H,2,FALSE))</f>
        <v/>
      </c>
      <c r="H7086" s="81" t="str">
        <f t="shared" si="3628"/>
        <v/>
      </c>
      <c r="I7086" s="82" t="str">
        <f>IF(発注書!E7092="","",発注書!E7092)</f>
        <v/>
      </c>
      <c r="J7086" s="78" t="str">
        <f>IF(発注書!E7092="","",発注書!C7092)</f>
        <v/>
      </c>
    </row>
    <row r="7087" spans="1:10" x14ac:dyDescent="0.55000000000000004">
      <c r="A7087" s="76" t="e">
        <f t="shared" ref="A7087" si="3650">A7085+1</f>
        <v>#REF!</v>
      </c>
      <c r="B7087" s="50">
        <v>1</v>
      </c>
      <c r="E7087" s="78" t="str">
        <f>IF(発注書!E7093="","",発注書!B7093)</f>
        <v/>
      </c>
      <c r="F7087" s="79" t="str">
        <f>IF(J7087="","",VLOOKUP(J7087,商品マスタ!$F:$G,2,FALSE))</f>
        <v/>
      </c>
      <c r="G7087" s="80" t="str">
        <f>IF(F7087="","",VLOOKUP(F7087,商品マスタ!$G:$H,2,FALSE))</f>
        <v/>
      </c>
      <c r="H7087" s="81" t="str">
        <f t="shared" si="3628"/>
        <v/>
      </c>
      <c r="I7087" s="82" t="str">
        <f>IF(発注書!E7093="","",発注書!E7093)</f>
        <v/>
      </c>
      <c r="J7087" s="78" t="str">
        <f>IF(発注書!E7093="","",発注書!C7093)</f>
        <v/>
      </c>
    </row>
    <row r="7088" spans="1:10" x14ac:dyDescent="0.55000000000000004">
      <c r="B7088" s="50">
        <v>2</v>
      </c>
      <c r="E7088" s="78" t="str">
        <f>IF(発注書!E7094="","",発注書!B7094)</f>
        <v/>
      </c>
      <c r="F7088" s="79" t="str">
        <f>IF(J7088="","",VLOOKUP(J7088,商品マスタ!$F:$G,2,FALSE))</f>
        <v/>
      </c>
      <c r="G7088" s="80" t="str">
        <f>IF(F7088="","",VLOOKUP(F7088,商品マスタ!$G:$H,2,FALSE))</f>
        <v/>
      </c>
      <c r="H7088" s="81" t="str">
        <f t="shared" si="3628"/>
        <v/>
      </c>
      <c r="I7088" s="82" t="str">
        <f>IF(発注書!E7094="","",発注書!E7094)</f>
        <v/>
      </c>
      <c r="J7088" s="78" t="str">
        <f>IF(発注書!E7094="","",発注書!C7094)</f>
        <v/>
      </c>
    </row>
    <row r="7089" spans="1:10" x14ac:dyDescent="0.55000000000000004">
      <c r="A7089" s="76" t="e">
        <f t="shared" ref="A7089" si="3651">A7087+1</f>
        <v>#REF!</v>
      </c>
      <c r="B7089" s="50">
        <v>1</v>
      </c>
      <c r="E7089" s="78" t="str">
        <f>IF(発注書!E7095="","",発注書!B7095)</f>
        <v/>
      </c>
      <c r="F7089" s="79" t="str">
        <f>IF(J7089="","",VLOOKUP(J7089,商品マスタ!$F:$G,2,FALSE))</f>
        <v/>
      </c>
      <c r="G7089" s="80" t="str">
        <f>IF(F7089="","",VLOOKUP(F7089,商品マスタ!$G:$H,2,FALSE))</f>
        <v/>
      </c>
      <c r="H7089" s="81" t="str">
        <f t="shared" si="3628"/>
        <v/>
      </c>
      <c r="I7089" s="82" t="str">
        <f>IF(発注書!E7095="","",発注書!E7095)</f>
        <v/>
      </c>
      <c r="J7089" s="78" t="str">
        <f>IF(発注書!E7095="","",発注書!C7095)</f>
        <v/>
      </c>
    </row>
    <row r="7090" spans="1:10" x14ac:dyDescent="0.55000000000000004">
      <c r="B7090" s="50">
        <v>2</v>
      </c>
      <c r="E7090" s="78" t="str">
        <f>IF(発注書!E7096="","",発注書!B7096)</f>
        <v/>
      </c>
      <c r="F7090" s="79" t="str">
        <f>IF(J7090="","",VLOOKUP(J7090,商品マスタ!$F:$G,2,FALSE))</f>
        <v/>
      </c>
      <c r="G7090" s="80" t="str">
        <f>IF(F7090="","",VLOOKUP(F7090,商品マスタ!$G:$H,2,FALSE))</f>
        <v/>
      </c>
      <c r="H7090" s="81" t="str">
        <f t="shared" si="3628"/>
        <v/>
      </c>
      <c r="I7090" s="82" t="str">
        <f>IF(発注書!E7096="","",発注書!E7096)</f>
        <v/>
      </c>
      <c r="J7090" s="78" t="str">
        <f>IF(発注書!E7096="","",発注書!C7096)</f>
        <v/>
      </c>
    </row>
    <row r="7091" spans="1:10" x14ac:dyDescent="0.55000000000000004">
      <c r="A7091" s="76" t="e">
        <f t="shared" ref="A7091" si="3652">A7089+1</f>
        <v>#REF!</v>
      </c>
      <c r="B7091" s="50">
        <v>1</v>
      </c>
      <c r="E7091" s="78" t="str">
        <f>IF(発注書!E7097="","",発注書!B7097)</f>
        <v/>
      </c>
      <c r="F7091" s="79" t="str">
        <f>IF(J7091="","",VLOOKUP(J7091,商品マスタ!$F:$G,2,FALSE))</f>
        <v/>
      </c>
      <c r="G7091" s="80" t="str">
        <f>IF(F7091="","",VLOOKUP(F7091,商品マスタ!$G:$H,2,FALSE))</f>
        <v/>
      </c>
      <c r="H7091" s="81" t="str">
        <f t="shared" si="3628"/>
        <v/>
      </c>
      <c r="I7091" s="82" t="str">
        <f>IF(発注書!E7097="","",発注書!E7097)</f>
        <v/>
      </c>
      <c r="J7091" s="78" t="str">
        <f>IF(発注書!E7097="","",発注書!C7097)</f>
        <v/>
      </c>
    </row>
    <row r="7092" spans="1:10" x14ac:dyDescent="0.55000000000000004">
      <c r="B7092" s="50">
        <v>2</v>
      </c>
      <c r="E7092" s="78" t="str">
        <f>IF(発注書!E7098="","",発注書!B7098)</f>
        <v/>
      </c>
      <c r="F7092" s="79" t="str">
        <f>IF(J7092="","",VLOOKUP(J7092,商品マスタ!$F:$G,2,FALSE))</f>
        <v/>
      </c>
      <c r="G7092" s="80" t="str">
        <f>IF(F7092="","",VLOOKUP(F7092,商品マスタ!$G:$H,2,FALSE))</f>
        <v/>
      </c>
      <c r="H7092" s="81" t="str">
        <f t="shared" si="3628"/>
        <v/>
      </c>
      <c r="I7092" s="82" t="str">
        <f>IF(発注書!E7098="","",発注書!E7098)</f>
        <v/>
      </c>
      <c r="J7092" s="78" t="str">
        <f>IF(発注書!E7098="","",発注書!C7098)</f>
        <v/>
      </c>
    </row>
    <row r="7093" spans="1:10" x14ac:dyDescent="0.55000000000000004">
      <c r="A7093" s="76" t="e">
        <f t="shared" ref="A7093" si="3653">A7091+1</f>
        <v>#REF!</v>
      </c>
      <c r="B7093" s="50">
        <v>1</v>
      </c>
      <c r="E7093" s="78" t="str">
        <f>IF(発注書!E7099="","",発注書!B7099)</f>
        <v/>
      </c>
      <c r="F7093" s="79" t="str">
        <f>IF(J7093="","",VLOOKUP(J7093,商品マスタ!$F:$G,2,FALSE))</f>
        <v/>
      </c>
      <c r="G7093" s="80" t="str">
        <f>IF(F7093="","",VLOOKUP(F7093,商品マスタ!$G:$H,2,FALSE))</f>
        <v/>
      </c>
      <c r="H7093" s="81" t="str">
        <f t="shared" si="3628"/>
        <v/>
      </c>
      <c r="I7093" s="82" t="str">
        <f>IF(発注書!E7099="","",発注書!E7099)</f>
        <v/>
      </c>
      <c r="J7093" s="78" t="str">
        <f>IF(発注書!E7099="","",発注書!C7099)</f>
        <v/>
      </c>
    </row>
    <row r="7094" spans="1:10" x14ac:dyDescent="0.55000000000000004">
      <c r="B7094" s="50">
        <v>2</v>
      </c>
      <c r="E7094" s="78" t="str">
        <f>IF(発注書!E7100="","",発注書!B7100)</f>
        <v/>
      </c>
      <c r="F7094" s="79" t="str">
        <f>IF(J7094="","",VLOOKUP(J7094,商品マスタ!$F:$G,2,FALSE))</f>
        <v/>
      </c>
      <c r="G7094" s="80" t="str">
        <f>IF(F7094="","",VLOOKUP(F7094,商品マスタ!$G:$H,2,FALSE))</f>
        <v/>
      </c>
      <c r="H7094" s="81" t="str">
        <f t="shared" si="3628"/>
        <v/>
      </c>
      <c r="I7094" s="82" t="str">
        <f>IF(発注書!E7100="","",発注書!E7100)</f>
        <v/>
      </c>
      <c r="J7094" s="78" t="str">
        <f>IF(発注書!E7100="","",発注書!C7100)</f>
        <v/>
      </c>
    </row>
    <row r="7095" spans="1:10" x14ac:dyDescent="0.55000000000000004">
      <c r="A7095" s="76" t="e">
        <f t="shared" ref="A7095" si="3654">A7093+1</f>
        <v>#REF!</v>
      </c>
      <c r="B7095" s="50">
        <v>1</v>
      </c>
      <c r="E7095" s="78" t="str">
        <f>IF(発注書!E7101="","",発注書!B7101)</f>
        <v/>
      </c>
      <c r="F7095" s="79" t="str">
        <f>IF(J7095="","",VLOOKUP(J7095,商品マスタ!$F:$G,2,FALSE))</f>
        <v/>
      </c>
      <c r="G7095" s="80" t="str">
        <f>IF(F7095="","",VLOOKUP(F7095,商品マスタ!$G:$H,2,FALSE))</f>
        <v/>
      </c>
      <c r="H7095" s="81" t="str">
        <f t="shared" si="3628"/>
        <v/>
      </c>
      <c r="I7095" s="82" t="str">
        <f>IF(発注書!E7101="","",発注書!E7101)</f>
        <v/>
      </c>
      <c r="J7095" s="78" t="str">
        <f>IF(発注書!E7101="","",発注書!C7101)</f>
        <v/>
      </c>
    </row>
    <row r="7096" spans="1:10" x14ac:dyDescent="0.55000000000000004">
      <c r="B7096" s="50">
        <v>2</v>
      </c>
      <c r="E7096" s="78" t="str">
        <f>IF(発注書!E7102="","",発注書!B7102)</f>
        <v/>
      </c>
      <c r="F7096" s="79" t="str">
        <f>IF(J7096="","",VLOOKUP(J7096,商品マスタ!$F:$G,2,FALSE))</f>
        <v/>
      </c>
      <c r="G7096" s="80" t="str">
        <f>IF(F7096="","",VLOOKUP(F7096,商品マスタ!$G:$H,2,FALSE))</f>
        <v/>
      </c>
      <c r="H7096" s="81" t="str">
        <f t="shared" si="3628"/>
        <v/>
      </c>
      <c r="I7096" s="82" t="str">
        <f>IF(発注書!E7102="","",発注書!E7102)</f>
        <v/>
      </c>
      <c r="J7096" s="78" t="str">
        <f>IF(発注書!E7102="","",発注書!C7102)</f>
        <v/>
      </c>
    </row>
    <row r="7097" spans="1:10" x14ac:dyDescent="0.55000000000000004">
      <c r="A7097" s="76" t="e">
        <f t="shared" ref="A7097" si="3655">A7095+1</f>
        <v>#REF!</v>
      </c>
      <c r="B7097" s="50">
        <v>1</v>
      </c>
      <c r="E7097" s="78" t="str">
        <f>IF(発注書!E7103="","",発注書!B7103)</f>
        <v/>
      </c>
      <c r="F7097" s="79" t="str">
        <f>IF(J7097="","",VLOOKUP(J7097,商品マスタ!$F:$G,2,FALSE))</f>
        <v/>
      </c>
      <c r="G7097" s="80" t="str">
        <f>IF(F7097="","",VLOOKUP(F7097,商品マスタ!$G:$H,2,FALSE))</f>
        <v/>
      </c>
      <c r="H7097" s="81" t="str">
        <f t="shared" si="3628"/>
        <v/>
      </c>
      <c r="I7097" s="82" t="str">
        <f>IF(発注書!E7103="","",発注書!E7103)</f>
        <v/>
      </c>
      <c r="J7097" s="78" t="str">
        <f>IF(発注書!E7103="","",発注書!C7103)</f>
        <v/>
      </c>
    </row>
    <row r="7098" spans="1:10" x14ac:dyDescent="0.55000000000000004">
      <c r="B7098" s="50">
        <v>2</v>
      </c>
      <c r="E7098" s="78" t="str">
        <f>IF(発注書!E7104="","",発注書!B7104)</f>
        <v/>
      </c>
      <c r="F7098" s="79" t="str">
        <f>IF(J7098="","",VLOOKUP(J7098,商品マスタ!$F:$G,2,FALSE))</f>
        <v/>
      </c>
      <c r="G7098" s="80" t="str">
        <f>IF(F7098="","",VLOOKUP(F7098,商品マスタ!$G:$H,2,FALSE))</f>
        <v/>
      </c>
      <c r="H7098" s="81" t="str">
        <f t="shared" si="3628"/>
        <v/>
      </c>
      <c r="I7098" s="82" t="str">
        <f>IF(発注書!E7104="","",発注書!E7104)</f>
        <v/>
      </c>
      <c r="J7098" s="78" t="str">
        <f>IF(発注書!E7104="","",発注書!C7104)</f>
        <v/>
      </c>
    </row>
    <row r="7099" spans="1:10" x14ac:dyDescent="0.55000000000000004">
      <c r="A7099" s="76" t="e">
        <f t="shared" ref="A7099" si="3656">A7097+1</f>
        <v>#REF!</v>
      </c>
      <c r="B7099" s="50">
        <v>1</v>
      </c>
      <c r="E7099" s="78" t="str">
        <f>IF(発注書!E7105="","",発注書!B7105)</f>
        <v/>
      </c>
      <c r="F7099" s="79" t="str">
        <f>IF(J7099="","",VLOOKUP(J7099,商品マスタ!$F:$G,2,FALSE))</f>
        <v/>
      </c>
      <c r="G7099" s="80" t="str">
        <f>IF(F7099="","",VLOOKUP(F7099,商品マスタ!$G:$H,2,FALSE))</f>
        <v/>
      </c>
      <c r="H7099" s="81" t="str">
        <f t="shared" si="3628"/>
        <v/>
      </c>
      <c r="I7099" s="82" t="str">
        <f>IF(発注書!E7105="","",発注書!E7105)</f>
        <v/>
      </c>
      <c r="J7099" s="78" t="str">
        <f>IF(発注書!E7105="","",発注書!C7105)</f>
        <v/>
      </c>
    </row>
    <row r="7100" spans="1:10" x14ac:dyDescent="0.55000000000000004">
      <c r="B7100" s="50">
        <v>2</v>
      </c>
      <c r="E7100" s="78" t="str">
        <f>IF(発注書!E7106="","",発注書!B7106)</f>
        <v/>
      </c>
      <c r="F7100" s="79" t="str">
        <f>IF(J7100="","",VLOOKUP(J7100,商品マスタ!$F:$G,2,FALSE))</f>
        <v/>
      </c>
      <c r="G7100" s="80" t="str">
        <f>IF(F7100="","",VLOOKUP(F7100,商品マスタ!$G:$H,2,FALSE))</f>
        <v/>
      </c>
      <c r="H7100" s="81" t="str">
        <f t="shared" si="3628"/>
        <v/>
      </c>
      <c r="I7100" s="82" t="str">
        <f>IF(発注書!E7106="","",発注書!E7106)</f>
        <v/>
      </c>
      <c r="J7100" s="78" t="str">
        <f>IF(発注書!E7106="","",発注書!C7106)</f>
        <v/>
      </c>
    </row>
    <row r="7101" spans="1:10" x14ac:dyDescent="0.55000000000000004">
      <c r="A7101" s="76" t="e">
        <f t="shared" ref="A7101" si="3657">A7099+1</f>
        <v>#REF!</v>
      </c>
      <c r="B7101" s="50">
        <v>1</v>
      </c>
      <c r="E7101" s="78" t="str">
        <f>IF(発注書!E7107="","",発注書!B7107)</f>
        <v/>
      </c>
      <c r="F7101" s="79" t="str">
        <f>IF(J7101="","",VLOOKUP(J7101,商品マスタ!$F:$G,2,FALSE))</f>
        <v/>
      </c>
      <c r="G7101" s="80" t="str">
        <f>IF(F7101="","",VLOOKUP(F7101,商品マスタ!$G:$H,2,FALSE))</f>
        <v/>
      </c>
      <c r="H7101" s="81" t="str">
        <f t="shared" si="3628"/>
        <v/>
      </c>
      <c r="I7101" s="82" t="str">
        <f>IF(発注書!E7107="","",発注書!E7107)</f>
        <v/>
      </c>
      <c r="J7101" s="78" t="str">
        <f>IF(発注書!E7107="","",発注書!C7107)</f>
        <v/>
      </c>
    </row>
    <row r="7102" spans="1:10" x14ac:dyDescent="0.55000000000000004">
      <c r="B7102" s="50">
        <v>2</v>
      </c>
      <c r="E7102" s="78" t="str">
        <f>IF(発注書!E7108="","",発注書!B7108)</f>
        <v/>
      </c>
      <c r="F7102" s="79" t="str">
        <f>IF(J7102="","",VLOOKUP(J7102,商品マスタ!$F:$G,2,FALSE))</f>
        <v/>
      </c>
      <c r="G7102" s="80" t="str">
        <f>IF(F7102="","",VLOOKUP(F7102,商品マスタ!$G:$H,2,FALSE))</f>
        <v/>
      </c>
      <c r="H7102" s="81" t="str">
        <f t="shared" si="3628"/>
        <v/>
      </c>
      <c r="I7102" s="82" t="str">
        <f>IF(発注書!E7108="","",発注書!E7108)</f>
        <v/>
      </c>
      <c r="J7102" s="78" t="str">
        <f>IF(発注書!E7108="","",発注書!C7108)</f>
        <v/>
      </c>
    </row>
    <row r="7103" spans="1:10" x14ac:dyDescent="0.55000000000000004">
      <c r="A7103" s="76" t="e">
        <f t="shared" ref="A7103" si="3658">A7101+1</f>
        <v>#REF!</v>
      </c>
      <c r="B7103" s="50">
        <v>1</v>
      </c>
      <c r="E7103" s="78" t="str">
        <f>IF(発注書!E7109="","",発注書!B7109)</f>
        <v/>
      </c>
      <c r="F7103" s="79" t="str">
        <f>IF(J7103="","",VLOOKUP(J7103,商品マスタ!$F:$G,2,FALSE))</f>
        <v/>
      </c>
      <c r="G7103" s="80" t="str">
        <f>IF(F7103="","",VLOOKUP(F7103,商品マスタ!$G:$H,2,FALSE))</f>
        <v/>
      </c>
      <c r="H7103" s="81" t="str">
        <f t="shared" si="3628"/>
        <v/>
      </c>
      <c r="I7103" s="82" t="str">
        <f>IF(発注書!E7109="","",発注書!E7109)</f>
        <v/>
      </c>
      <c r="J7103" s="78" t="str">
        <f>IF(発注書!E7109="","",発注書!C7109)</f>
        <v/>
      </c>
    </row>
    <row r="7104" spans="1:10" x14ac:dyDescent="0.55000000000000004">
      <c r="B7104" s="50">
        <v>2</v>
      </c>
      <c r="E7104" s="78" t="str">
        <f>IF(発注書!E7110="","",発注書!B7110)</f>
        <v/>
      </c>
      <c r="F7104" s="79" t="str">
        <f>IF(J7104="","",VLOOKUP(J7104,商品マスタ!$F:$G,2,FALSE))</f>
        <v/>
      </c>
      <c r="G7104" s="80" t="str">
        <f>IF(F7104="","",VLOOKUP(F7104,商品マスタ!$G:$H,2,FALSE))</f>
        <v/>
      </c>
      <c r="H7104" s="81" t="str">
        <f t="shared" si="3628"/>
        <v/>
      </c>
      <c r="I7104" s="82" t="str">
        <f>IF(発注書!E7110="","",発注書!E7110)</f>
        <v/>
      </c>
      <c r="J7104" s="78" t="str">
        <f>IF(発注書!E7110="","",発注書!C7110)</f>
        <v/>
      </c>
    </row>
    <row r="7105" spans="1:10" x14ac:dyDescent="0.55000000000000004">
      <c r="A7105" s="76" t="e">
        <f t="shared" ref="A7105" si="3659">A7103+1</f>
        <v>#REF!</v>
      </c>
      <c r="B7105" s="50">
        <v>1</v>
      </c>
      <c r="E7105" s="78" t="str">
        <f>IF(発注書!E7111="","",発注書!B7111)</f>
        <v/>
      </c>
      <c r="F7105" s="79" t="str">
        <f>IF(J7105="","",VLOOKUP(J7105,商品マスタ!$F:$G,2,FALSE))</f>
        <v/>
      </c>
      <c r="G7105" s="80" t="str">
        <f>IF(F7105="","",VLOOKUP(F7105,商品マスタ!$G:$H,2,FALSE))</f>
        <v/>
      </c>
      <c r="H7105" s="81" t="str">
        <f t="shared" si="3628"/>
        <v/>
      </c>
      <c r="I7105" s="82" t="str">
        <f>IF(発注書!E7111="","",発注書!E7111)</f>
        <v/>
      </c>
      <c r="J7105" s="78" t="str">
        <f>IF(発注書!E7111="","",発注書!C7111)</f>
        <v/>
      </c>
    </row>
    <row r="7106" spans="1:10" x14ac:dyDescent="0.55000000000000004">
      <c r="B7106" s="50">
        <v>2</v>
      </c>
      <c r="E7106" s="78" t="str">
        <f>IF(発注書!E7112="","",発注書!B7112)</f>
        <v/>
      </c>
      <c r="F7106" s="79" t="str">
        <f>IF(J7106="","",VLOOKUP(J7106,商品マスタ!$F:$G,2,FALSE))</f>
        <v/>
      </c>
      <c r="G7106" s="80" t="str">
        <f>IF(F7106="","",VLOOKUP(F7106,商品マスタ!$G:$H,2,FALSE))</f>
        <v/>
      </c>
      <c r="H7106" s="81" t="str">
        <f t="shared" si="3628"/>
        <v/>
      </c>
      <c r="I7106" s="82" t="str">
        <f>IF(発注書!E7112="","",発注書!E7112)</f>
        <v/>
      </c>
      <c r="J7106" s="78" t="str">
        <f>IF(発注書!E7112="","",発注書!C7112)</f>
        <v/>
      </c>
    </row>
    <row r="7107" spans="1:10" x14ac:dyDescent="0.55000000000000004">
      <c r="A7107" s="76" t="e">
        <f t="shared" ref="A7107" si="3660">A7105+1</f>
        <v>#REF!</v>
      </c>
      <c r="B7107" s="50">
        <v>1</v>
      </c>
      <c r="E7107" s="78" t="str">
        <f>IF(発注書!E7113="","",発注書!B7113)</f>
        <v/>
      </c>
      <c r="F7107" s="79" t="str">
        <f>IF(J7107="","",VLOOKUP(J7107,商品マスタ!$F:$G,2,FALSE))</f>
        <v/>
      </c>
      <c r="G7107" s="80" t="str">
        <f>IF(F7107="","",VLOOKUP(F7107,商品マスタ!$G:$H,2,FALSE))</f>
        <v/>
      </c>
      <c r="H7107" s="81" t="str">
        <f t="shared" si="3628"/>
        <v/>
      </c>
      <c r="I7107" s="82" t="str">
        <f>IF(発注書!E7113="","",発注書!E7113)</f>
        <v/>
      </c>
      <c r="J7107" s="78" t="str">
        <f>IF(発注書!E7113="","",発注書!C7113)</f>
        <v/>
      </c>
    </row>
    <row r="7108" spans="1:10" x14ac:dyDescent="0.55000000000000004">
      <c r="B7108" s="50">
        <v>2</v>
      </c>
      <c r="E7108" s="78" t="str">
        <f>IF(発注書!E7114="","",発注書!B7114)</f>
        <v/>
      </c>
      <c r="F7108" s="79" t="str">
        <f>IF(J7108="","",VLOOKUP(J7108,商品マスタ!$F:$G,2,FALSE))</f>
        <v/>
      </c>
      <c r="G7108" s="80" t="str">
        <f>IF(F7108="","",VLOOKUP(F7108,商品マスタ!$G:$H,2,FALSE))</f>
        <v/>
      </c>
      <c r="H7108" s="81" t="str">
        <f t="shared" ref="H7108:H7171" si="3661">IF(E7108="","",IF(E7108="",LEN(SUBSTITUTE(D7108," ","")),LEN(SUBSTITUTE(E7108," ",""))))</f>
        <v/>
      </c>
      <c r="I7108" s="82" t="str">
        <f>IF(発注書!E7114="","",発注書!E7114)</f>
        <v/>
      </c>
      <c r="J7108" s="78" t="str">
        <f>IF(発注書!E7114="","",発注書!C7114)</f>
        <v/>
      </c>
    </row>
    <row r="7109" spans="1:10" x14ac:dyDescent="0.55000000000000004">
      <c r="A7109" s="76" t="e">
        <f t="shared" ref="A7109" si="3662">A7107+1</f>
        <v>#REF!</v>
      </c>
      <c r="B7109" s="50">
        <v>1</v>
      </c>
      <c r="E7109" s="78" t="str">
        <f>IF(発注書!E7115="","",発注書!B7115)</f>
        <v/>
      </c>
      <c r="F7109" s="79" t="str">
        <f>IF(J7109="","",VLOOKUP(J7109,商品マスタ!$F:$G,2,FALSE))</f>
        <v/>
      </c>
      <c r="G7109" s="80" t="str">
        <f>IF(F7109="","",VLOOKUP(F7109,商品マスタ!$G:$H,2,FALSE))</f>
        <v/>
      </c>
      <c r="H7109" s="81" t="str">
        <f t="shared" si="3661"/>
        <v/>
      </c>
      <c r="I7109" s="82" t="str">
        <f>IF(発注書!E7115="","",発注書!E7115)</f>
        <v/>
      </c>
      <c r="J7109" s="78" t="str">
        <f>IF(発注書!E7115="","",発注書!C7115)</f>
        <v/>
      </c>
    </row>
    <row r="7110" spans="1:10" x14ac:dyDescent="0.55000000000000004">
      <c r="B7110" s="50">
        <v>2</v>
      </c>
      <c r="E7110" s="78" t="str">
        <f>IF(発注書!E7116="","",発注書!B7116)</f>
        <v/>
      </c>
      <c r="F7110" s="79" t="str">
        <f>IF(J7110="","",VLOOKUP(J7110,商品マスタ!$F:$G,2,FALSE))</f>
        <v/>
      </c>
      <c r="G7110" s="80" t="str">
        <f>IF(F7110="","",VLOOKUP(F7110,商品マスタ!$G:$H,2,FALSE))</f>
        <v/>
      </c>
      <c r="H7110" s="81" t="str">
        <f t="shared" si="3661"/>
        <v/>
      </c>
      <c r="I7110" s="82" t="str">
        <f>IF(発注書!E7116="","",発注書!E7116)</f>
        <v/>
      </c>
      <c r="J7110" s="78" t="str">
        <f>IF(発注書!E7116="","",発注書!C7116)</f>
        <v/>
      </c>
    </row>
    <row r="7111" spans="1:10" x14ac:dyDescent="0.55000000000000004">
      <c r="A7111" s="76" t="e">
        <f t="shared" ref="A7111" si="3663">A7109+1</f>
        <v>#REF!</v>
      </c>
      <c r="B7111" s="50">
        <v>1</v>
      </c>
      <c r="E7111" s="78" t="str">
        <f>IF(発注書!E7117="","",発注書!B7117)</f>
        <v/>
      </c>
      <c r="F7111" s="79" t="str">
        <f>IF(J7111="","",VLOOKUP(J7111,商品マスタ!$F:$G,2,FALSE))</f>
        <v/>
      </c>
      <c r="G7111" s="80" t="str">
        <f>IF(F7111="","",VLOOKUP(F7111,商品マスタ!$G:$H,2,FALSE))</f>
        <v/>
      </c>
      <c r="H7111" s="81" t="str">
        <f t="shared" si="3661"/>
        <v/>
      </c>
      <c r="I7111" s="82" t="str">
        <f>IF(発注書!E7117="","",発注書!E7117)</f>
        <v/>
      </c>
      <c r="J7111" s="78" t="str">
        <f>IF(発注書!E7117="","",発注書!C7117)</f>
        <v/>
      </c>
    </row>
    <row r="7112" spans="1:10" x14ac:dyDescent="0.55000000000000004">
      <c r="B7112" s="50">
        <v>2</v>
      </c>
      <c r="E7112" s="78" t="str">
        <f>IF(発注書!E7118="","",発注書!B7118)</f>
        <v/>
      </c>
      <c r="F7112" s="79" t="str">
        <f>IF(J7112="","",VLOOKUP(J7112,商品マスタ!$F:$G,2,FALSE))</f>
        <v/>
      </c>
      <c r="G7112" s="80" t="str">
        <f>IF(F7112="","",VLOOKUP(F7112,商品マスタ!$G:$H,2,FALSE))</f>
        <v/>
      </c>
      <c r="H7112" s="81" t="str">
        <f t="shared" si="3661"/>
        <v/>
      </c>
      <c r="I7112" s="82" t="str">
        <f>IF(発注書!E7118="","",発注書!E7118)</f>
        <v/>
      </c>
      <c r="J7112" s="78" t="str">
        <f>IF(発注書!E7118="","",発注書!C7118)</f>
        <v/>
      </c>
    </row>
    <row r="7113" spans="1:10" x14ac:dyDescent="0.55000000000000004">
      <c r="A7113" s="76" t="e">
        <f t="shared" ref="A7113" si="3664">A7111+1</f>
        <v>#REF!</v>
      </c>
      <c r="B7113" s="50">
        <v>1</v>
      </c>
      <c r="E7113" s="78" t="str">
        <f>IF(発注書!E7119="","",発注書!B7119)</f>
        <v/>
      </c>
      <c r="F7113" s="79" t="str">
        <f>IF(J7113="","",VLOOKUP(J7113,商品マスタ!$F:$G,2,FALSE))</f>
        <v/>
      </c>
      <c r="G7113" s="80" t="str">
        <f>IF(F7113="","",VLOOKUP(F7113,商品マスタ!$G:$H,2,FALSE))</f>
        <v/>
      </c>
      <c r="H7113" s="81" t="str">
        <f t="shared" si="3661"/>
        <v/>
      </c>
      <c r="I7113" s="82" t="str">
        <f>IF(発注書!E7119="","",発注書!E7119)</f>
        <v/>
      </c>
      <c r="J7113" s="78" t="str">
        <f>IF(発注書!E7119="","",発注書!C7119)</f>
        <v/>
      </c>
    </row>
    <row r="7114" spans="1:10" x14ac:dyDescent="0.55000000000000004">
      <c r="B7114" s="50">
        <v>2</v>
      </c>
      <c r="E7114" s="78" t="str">
        <f>IF(発注書!E7120="","",発注書!B7120)</f>
        <v/>
      </c>
      <c r="F7114" s="79" t="str">
        <f>IF(J7114="","",VLOOKUP(J7114,商品マスタ!$F:$G,2,FALSE))</f>
        <v/>
      </c>
      <c r="G7114" s="80" t="str">
        <f>IF(F7114="","",VLOOKUP(F7114,商品マスタ!$G:$H,2,FALSE))</f>
        <v/>
      </c>
      <c r="H7114" s="81" t="str">
        <f t="shared" si="3661"/>
        <v/>
      </c>
      <c r="I7114" s="82" t="str">
        <f>IF(発注書!E7120="","",発注書!E7120)</f>
        <v/>
      </c>
      <c r="J7114" s="78" t="str">
        <f>IF(発注書!E7120="","",発注書!C7120)</f>
        <v/>
      </c>
    </row>
    <row r="7115" spans="1:10" x14ac:dyDescent="0.55000000000000004">
      <c r="A7115" s="76" t="e">
        <f t="shared" ref="A7115" si="3665">A7113+1</f>
        <v>#REF!</v>
      </c>
      <c r="B7115" s="50">
        <v>1</v>
      </c>
      <c r="E7115" s="78" t="str">
        <f>IF(発注書!E7121="","",発注書!B7121)</f>
        <v/>
      </c>
      <c r="F7115" s="79" t="str">
        <f>IF(J7115="","",VLOOKUP(J7115,商品マスタ!$F:$G,2,FALSE))</f>
        <v/>
      </c>
      <c r="G7115" s="80" t="str">
        <f>IF(F7115="","",VLOOKUP(F7115,商品マスタ!$G:$H,2,FALSE))</f>
        <v/>
      </c>
      <c r="H7115" s="81" t="str">
        <f t="shared" si="3661"/>
        <v/>
      </c>
      <c r="I7115" s="82" t="str">
        <f>IF(発注書!E7121="","",発注書!E7121)</f>
        <v/>
      </c>
      <c r="J7115" s="78" t="str">
        <f>IF(発注書!E7121="","",発注書!C7121)</f>
        <v/>
      </c>
    </row>
    <row r="7116" spans="1:10" x14ac:dyDescent="0.55000000000000004">
      <c r="B7116" s="50">
        <v>2</v>
      </c>
      <c r="E7116" s="78" t="str">
        <f>IF(発注書!E7122="","",発注書!B7122)</f>
        <v/>
      </c>
      <c r="F7116" s="79" t="str">
        <f>IF(J7116="","",VLOOKUP(J7116,商品マスタ!$F:$G,2,FALSE))</f>
        <v/>
      </c>
      <c r="G7116" s="80" t="str">
        <f>IF(F7116="","",VLOOKUP(F7116,商品マスタ!$G:$H,2,FALSE))</f>
        <v/>
      </c>
      <c r="H7116" s="81" t="str">
        <f t="shared" si="3661"/>
        <v/>
      </c>
      <c r="I7116" s="82" t="str">
        <f>IF(発注書!E7122="","",発注書!E7122)</f>
        <v/>
      </c>
      <c r="J7116" s="78" t="str">
        <f>IF(発注書!E7122="","",発注書!C7122)</f>
        <v/>
      </c>
    </row>
    <row r="7117" spans="1:10" x14ac:dyDescent="0.55000000000000004">
      <c r="A7117" s="76" t="e">
        <f t="shared" ref="A7117" si="3666">A7115+1</f>
        <v>#REF!</v>
      </c>
      <c r="B7117" s="50">
        <v>1</v>
      </c>
      <c r="E7117" s="78" t="str">
        <f>IF(発注書!E7123="","",発注書!B7123)</f>
        <v/>
      </c>
      <c r="F7117" s="79" t="str">
        <f>IF(J7117="","",VLOOKUP(J7117,商品マスタ!$F:$G,2,FALSE))</f>
        <v/>
      </c>
      <c r="G7117" s="80" t="str">
        <f>IF(F7117="","",VLOOKUP(F7117,商品マスタ!$G:$H,2,FALSE))</f>
        <v/>
      </c>
      <c r="H7117" s="81" t="str">
        <f t="shared" si="3661"/>
        <v/>
      </c>
      <c r="I7117" s="82" t="str">
        <f>IF(発注書!E7123="","",発注書!E7123)</f>
        <v/>
      </c>
      <c r="J7117" s="78" t="str">
        <f>IF(発注書!E7123="","",発注書!C7123)</f>
        <v/>
      </c>
    </row>
    <row r="7118" spans="1:10" x14ac:dyDescent="0.55000000000000004">
      <c r="B7118" s="50">
        <v>2</v>
      </c>
      <c r="E7118" s="78" t="str">
        <f>IF(発注書!E7124="","",発注書!B7124)</f>
        <v/>
      </c>
      <c r="F7118" s="79" t="str">
        <f>IF(J7118="","",VLOOKUP(J7118,商品マスタ!$F:$G,2,FALSE))</f>
        <v/>
      </c>
      <c r="G7118" s="80" t="str">
        <f>IF(F7118="","",VLOOKUP(F7118,商品マスタ!$G:$H,2,FALSE))</f>
        <v/>
      </c>
      <c r="H7118" s="81" t="str">
        <f t="shared" si="3661"/>
        <v/>
      </c>
      <c r="I7118" s="82" t="str">
        <f>IF(発注書!E7124="","",発注書!E7124)</f>
        <v/>
      </c>
      <c r="J7118" s="78" t="str">
        <f>IF(発注書!E7124="","",発注書!C7124)</f>
        <v/>
      </c>
    </row>
    <row r="7119" spans="1:10" x14ac:dyDescent="0.55000000000000004">
      <c r="A7119" s="76" t="e">
        <f t="shared" ref="A7119" si="3667">A7117+1</f>
        <v>#REF!</v>
      </c>
      <c r="B7119" s="50">
        <v>1</v>
      </c>
      <c r="E7119" s="78" t="str">
        <f>IF(発注書!E7125="","",発注書!B7125)</f>
        <v/>
      </c>
      <c r="F7119" s="79" t="str">
        <f>IF(J7119="","",VLOOKUP(J7119,商品マスタ!$F:$G,2,FALSE))</f>
        <v/>
      </c>
      <c r="G7119" s="80" t="str">
        <f>IF(F7119="","",VLOOKUP(F7119,商品マスタ!$G:$H,2,FALSE))</f>
        <v/>
      </c>
      <c r="H7119" s="81" t="str">
        <f t="shared" si="3661"/>
        <v/>
      </c>
      <c r="I7119" s="82" t="str">
        <f>IF(発注書!E7125="","",発注書!E7125)</f>
        <v/>
      </c>
      <c r="J7119" s="78" t="str">
        <f>IF(発注書!E7125="","",発注書!C7125)</f>
        <v/>
      </c>
    </row>
    <row r="7120" spans="1:10" x14ac:dyDescent="0.55000000000000004">
      <c r="B7120" s="50">
        <v>2</v>
      </c>
      <c r="E7120" s="78" t="str">
        <f>IF(発注書!E7126="","",発注書!B7126)</f>
        <v/>
      </c>
      <c r="F7120" s="79" t="str">
        <f>IF(J7120="","",VLOOKUP(J7120,商品マスタ!$F:$G,2,FALSE))</f>
        <v/>
      </c>
      <c r="G7120" s="80" t="str">
        <f>IF(F7120="","",VLOOKUP(F7120,商品マスタ!$G:$H,2,FALSE))</f>
        <v/>
      </c>
      <c r="H7120" s="81" t="str">
        <f t="shared" si="3661"/>
        <v/>
      </c>
      <c r="I7120" s="82" t="str">
        <f>IF(発注書!E7126="","",発注書!E7126)</f>
        <v/>
      </c>
      <c r="J7120" s="78" t="str">
        <f>IF(発注書!E7126="","",発注書!C7126)</f>
        <v/>
      </c>
    </row>
    <row r="7121" spans="1:10" x14ac:dyDescent="0.55000000000000004">
      <c r="A7121" s="76" t="e">
        <f t="shared" ref="A7121" si="3668">A7119+1</f>
        <v>#REF!</v>
      </c>
      <c r="B7121" s="50">
        <v>1</v>
      </c>
      <c r="E7121" s="78" t="str">
        <f>IF(発注書!E7127="","",発注書!B7127)</f>
        <v/>
      </c>
      <c r="F7121" s="79" t="str">
        <f>IF(J7121="","",VLOOKUP(J7121,商品マスタ!$F:$G,2,FALSE))</f>
        <v/>
      </c>
      <c r="G7121" s="80" t="str">
        <f>IF(F7121="","",VLOOKUP(F7121,商品マスタ!$G:$H,2,FALSE))</f>
        <v/>
      </c>
      <c r="H7121" s="81" t="str">
        <f t="shared" si="3661"/>
        <v/>
      </c>
      <c r="I7121" s="82" t="str">
        <f>IF(発注書!E7127="","",発注書!E7127)</f>
        <v/>
      </c>
      <c r="J7121" s="78" t="str">
        <f>IF(発注書!E7127="","",発注書!C7127)</f>
        <v/>
      </c>
    </row>
    <row r="7122" spans="1:10" x14ac:dyDescent="0.55000000000000004">
      <c r="B7122" s="50">
        <v>2</v>
      </c>
      <c r="E7122" s="78" t="str">
        <f>IF(発注書!E7128="","",発注書!B7128)</f>
        <v/>
      </c>
      <c r="F7122" s="79" t="str">
        <f>IF(J7122="","",VLOOKUP(J7122,商品マスタ!$F:$G,2,FALSE))</f>
        <v/>
      </c>
      <c r="G7122" s="80" t="str">
        <f>IF(F7122="","",VLOOKUP(F7122,商品マスタ!$G:$H,2,FALSE))</f>
        <v/>
      </c>
      <c r="H7122" s="81" t="str">
        <f t="shared" si="3661"/>
        <v/>
      </c>
      <c r="I7122" s="82" t="str">
        <f>IF(発注書!E7128="","",発注書!E7128)</f>
        <v/>
      </c>
      <c r="J7122" s="78" t="str">
        <f>IF(発注書!E7128="","",発注書!C7128)</f>
        <v/>
      </c>
    </row>
    <row r="7123" spans="1:10" x14ac:dyDescent="0.55000000000000004">
      <c r="A7123" s="76" t="e">
        <f t="shared" ref="A7123" si="3669">A7121+1</f>
        <v>#REF!</v>
      </c>
      <c r="B7123" s="50">
        <v>1</v>
      </c>
      <c r="E7123" s="78" t="str">
        <f>IF(発注書!E7129="","",発注書!B7129)</f>
        <v/>
      </c>
      <c r="F7123" s="79" t="str">
        <f>IF(J7123="","",VLOOKUP(J7123,商品マスタ!$F:$G,2,FALSE))</f>
        <v/>
      </c>
      <c r="G7123" s="80" t="str">
        <f>IF(F7123="","",VLOOKUP(F7123,商品マスタ!$G:$H,2,FALSE))</f>
        <v/>
      </c>
      <c r="H7123" s="81" t="str">
        <f t="shared" si="3661"/>
        <v/>
      </c>
      <c r="I7123" s="82" t="str">
        <f>IF(発注書!E7129="","",発注書!E7129)</f>
        <v/>
      </c>
      <c r="J7123" s="78" t="str">
        <f>IF(発注書!E7129="","",発注書!C7129)</f>
        <v/>
      </c>
    </row>
    <row r="7124" spans="1:10" x14ac:dyDescent="0.55000000000000004">
      <c r="B7124" s="50">
        <v>2</v>
      </c>
      <c r="E7124" s="78" t="str">
        <f>IF(発注書!E7130="","",発注書!B7130)</f>
        <v/>
      </c>
      <c r="F7124" s="79" t="str">
        <f>IF(J7124="","",VLOOKUP(J7124,商品マスタ!$F:$G,2,FALSE))</f>
        <v/>
      </c>
      <c r="G7124" s="80" t="str">
        <f>IF(F7124="","",VLOOKUP(F7124,商品マスタ!$G:$H,2,FALSE))</f>
        <v/>
      </c>
      <c r="H7124" s="81" t="str">
        <f t="shared" si="3661"/>
        <v/>
      </c>
      <c r="I7124" s="82" t="str">
        <f>IF(発注書!E7130="","",発注書!E7130)</f>
        <v/>
      </c>
      <c r="J7124" s="78" t="str">
        <f>IF(発注書!E7130="","",発注書!C7130)</f>
        <v/>
      </c>
    </row>
    <row r="7125" spans="1:10" x14ac:dyDescent="0.55000000000000004">
      <c r="A7125" s="76" t="e">
        <f t="shared" ref="A7125" si="3670">A7123+1</f>
        <v>#REF!</v>
      </c>
      <c r="B7125" s="50">
        <v>1</v>
      </c>
      <c r="E7125" s="78" t="str">
        <f>IF(発注書!E7131="","",発注書!B7131)</f>
        <v/>
      </c>
      <c r="F7125" s="79" t="str">
        <f>IF(J7125="","",VLOOKUP(J7125,商品マスタ!$F:$G,2,FALSE))</f>
        <v/>
      </c>
      <c r="G7125" s="80" t="str">
        <f>IF(F7125="","",VLOOKUP(F7125,商品マスタ!$G:$H,2,FALSE))</f>
        <v/>
      </c>
      <c r="H7125" s="81" t="str">
        <f t="shared" si="3661"/>
        <v/>
      </c>
      <c r="I7125" s="82" t="str">
        <f>IF(発注書!E7131="","",発注書!E7131)</f>
        <v/>
      </c>
      <c r="J7125" s="78" t="str">
        <f>IF(発注書!E7131="","",発注書!C7131)</f>
        <v/>
      </c>
    </row>
    <row r="7126" spans="1:10" x14ac:dyDescent="0.55000000000000004">
      <c r="B7126" s="50">
        <v>2</v>
      </c>
      <c r="E7126" s="78" t="str">
        <f>IF(発注書!E7132="","",発注書!B7132)</f>
        <v/>
      </c>
      <c r="F7126" s="79" t="str">
        <f>IF(J7126="","",VLOOKUP(J7126,商品マスタ!$F:$G,2,FALSE))</f>
        <v/>
      </c>
      <c r="G7126" s="80" t="str">
        <f>IF(F7126="","",VLOOKUP(F7126,商品マスタ!$G:$H,2,FALSE))</f>
        <v/>
      </c>
      <c r="H7126" s="81" t="str">
        <f t="shared" si="3661"/>
        <v/>
      </c>
      <c r="I7126" s="82" t="str">
        <f>IF(発注書!E7132="","",発注書!E7132)</f>
        <v/>
      </c>
      <c r="J7126" s="78" t="str">
        <f>IF(発注書!E7132="","",発注書!C7132)</f>
        <v/>
      </c>
    </row>
    <row r="7127" spans="1:10" x14ac:dyDescent="0.55000000000000004">
      <c r="A7127" s="76" t="e">
        <f t="shared" ref="A7127" si="3671">A7125+1</f>
        <v>#REF!</v>
      </c>
      <c r="B7127" s="50">
        <v>1</v>
      </c>
      <c r="E7127" s="78" t="str">
        <f>IF(発注書!E7133="","",発注書!B7133)</f>
        <v/>
      </c>
      <c r="F7127" s="79" t="str">
        <f>IF(J7127="","",VLOOKUP(J7127,商品マスタ!$F:$G,2,FALSE))</f>
        <v/>
      </c>
      <c r="G7127" s="80" t="str">
        <f>IF(F7127="","",VLOOKUP(F7127,商品マスタ!$G:$H,2,FALSE))</f>
        <v/>
      </c>
      <c r="H7127" s="81" t="str">
        <f t="shared" si="3661"/>
        <v/>
      </c>
      <c r="I7127" s="82" t="str">
        <f>IF(発注書!E7133="","",発注書!E7133)</f>
        <v/>
      </c>
      <c r="J7127" s="78" t="str">
        <f>IF(発注書!E7133="","",発注書!C7133)</f>
        <v/>
      </c>
    </row>
    <row r="7128" spans="1:10" x14ac:dyDescent="0.55000000000000004">
      <c r="B7128" s="50">
        <v>2</v>
      </c>
      <c r="E7128" s="78" t="str">
        <f>IF(発注書!E7134="","",発注書!B7134)</f>
        <v/>
      </c>
      <c r="F7128" s="79" t="str">
        <f>IF(J7128="","",VLOOKUP(J7128,商品マスタ!$F:$G,2,FALSE))</f>
        <v/>
      </c>
      <c r="G7128" s="80" t="str">
        <f>IF(F7128="","",VLOOKUP(F7128,商品マスタ!$G:$H,2,FALSE))</f>
        <v/>
      </c>
      <c r="H7128" s="81" t="str">
        <f t="shared" si="3661"/>
        <v/>
      </c>
      <c r="I7128" s="82" t="str">
        <f>IF(発注書!E7134="","",発注書!E7134)</f>
        <v/>
      </c>
      <c r="J7128" s="78" t="str">
        <f>IF(発注書!E7134="","",発注書!C7134)</f>
        <v/>
      </c>
    </row>
    <row r="7129" spans="1:10" x14ac:dyDescent="0.55000000000000004">
      <c r="A7129" s="76" t="e">
        <f t="shared" ref="A7129" si="3672">A7127+1</f>
        <v>#REF!</v>
      </c>
      <c r="B7129" s="50">
        <v>1</v>
      </c>
      <c r="E7129" s="78" t="str">
        <f>IF(発注書!E7135="","",発注書!B7135)</f>
        <v/>
      </c>
      <c r="F7129" s="79" t="str">
        <f>IF(J7129="","",VLOOKUP(J7129,商品マスタ!$F:$G,2,FALSE))</f>
        <v/>
      </c>
      <c r="G7129" s="80" t="str">
        <f>IF(F7129="","",VLOOKUP(F7129,商品マスタ!$G:$H,2,FALSE))</f>
        <v/>
      </c>
      <c r="H7129" s="81" t="str">
        <f t="shared" si="3661"/>
        <v/>
      </c>
      <c r="I7129" s="82" t="str">
        <f>IF(発注書!E7135="","",発注書!E7135)</f>
        <v/>
      </c>
      <c r="J7129" s="78" t="str">
        <f>IF(発注書!E7135="","",発注書!C7135)</f>
        <v/>
      </c>
    </row>
    <row r="7130" spans="1:10" x14ac:dyDescent="0.55000000000000004">
      <c r="B7130" s="50">
        <v>2</v>
      </c>
      <c r="E7130" s="78" t="str">
        <f>IF(発注書!E7136="","",発注書!B7136)</f>
        <v/>
      </c>
      <c r="F7130" s="79" t="str">
        <f>IF(J7130="","",VLOOKUP(J7130,商品マスタ!$F:$G,2,FALSE))</f>
        <v/>
      </c>
      <c r="G7130" s="80" t="str">
        <f>IF(F7130="","",VLOOKUP(F7130,商品マスタ!$G:$H,2,FALSE))</f>
        <v/>
      </c>
      <c r="H7130" s="81" t="str">
        <f t="shared" si="3661"/>
        <v/>
      </c>
      <c r="I7130" s="82" t="str">
        <f>IF(発注書!E7136="","",発注書!E7136)</f>
        <v/>
      </c>
      <c r="J7130" s="78" t="str">
        <f>IF(発注書!E7136="","",発注書!C7136)</f>
        <v/>
      </c>
    </row>
    <row r="7131" spans="1:10" x14ac:dyDescent="0.55000000000000004">
      <c r="A7131" s="76" t="e">
        <f t="shared" ref="A7131" si="3673">A7129+1</f>
        <v>#REF!</v>
      </c>
      <c r="B7131" s="50">
        <v>1</v>
      </c>
      <c r="E7131" s="78" t="str">
        <f>IF(発注書!E7137="","",発注書!B7137)</f>
        <v/>
      </c>
      <c r="F7131" s="79" t="str">
        <f>IF(J7131="","",VLOOKUP(J7131,商品マスタ!$F:$G,2,FALSE))</f>
        <v/>
      </c>
      <c r="G7131" s="80" t="str">
        <f>IF(F7131="","",VLOOKUP(F7131,商品マスタ!$G:$H,2,FALSE))</f>
        <v/>
      </c>
      <c r="H7131" s="81" t="str">
        <f t="shared" si="3661"/>
        <v/>
      </c>
      <c r="I7131" s="82" t="str">
        <f>IF(発注書!E7137="","",発注書!E7137)</f>
        <v/>
      </c>
      <c r="J7131" s="78" t="str">
        <f>IF(発注書!E7137="","",発注書!C7137)</f>
        <v/>
      </c>
    </row>
    <row r="7132" spans="1:10" x14ac:dyDescent="0.55000000000000004">
      <c r="B7132" s="50">
        <v>2</v>
      </c>
      <c r="E7132" s="78" t="str">
        <f>IF(発注書!E7138="","",発注書!B7138)</f>
        <v/>
      </c>
      <c r="F7132" s="79" t="str">
        <f>IF(J7132="","",VLOOKUP(J7132,商品マスタ!$F:$G,2,FALSE))</f>
        <v/>
      </c>
      <c r="G7132" s="80" t="str">
        <f>IF(F7132="","",VLOOKUP(F7132,商品マスタ!$G:$H,2,FALSE))</f>
        <v/>
      </c>
      <c r="H7132" s="81" t="str">
        <f t="shared" si="3661"/>
        <v/>
      </c>
      <c r="I7132" s="82" t="str">
        <f>IF(発注書!E7138="","",発注書!E7138)</f>
        <v/>
      </c>
      <c r="J7132" s="78" t="str">
        <f>IF(発注書!E7138="","",発注書!C7138)</f>
        <v/>
      </c>
    </row>
    <row r="7133" spans="1:10" x14ac:dyDescent="0.55000000000000004">
      <c r="A7133" s="76" t="e">
        <f t="shared" ref="A7133" si="3674">A7131+1</f>
        <v>#REF!</v>
      </c>
      <c r="B7133" s="50">
        <v>1</v>
      </c>
      <c r="E7133" s="78" t="str">
        <f>IF(発注書!E7139="","",発注書!B7139)</f>
        <v/>
      </c>
      <c r="F7133" s="79" t="str">
        <f>IF(J7133="","",VLOOKUP(J7133,商品マスタ!$F:$G,2,FALSE))</f>
        <v/>
      </c>
      <c r="G7133" s="80" t="str">
        <f>IF(F7133="","",VLOOKUP(F7133,商品マスタ!$G:$H,2,FALSE))</f>
        <v/>
      </c>
      <c r="H7133" s="81" t="str">
        <f t="shared" si="3661"/>
        <v/>
      </c>
      <c r="I7133" s="82" t="str">
        <f>IF(発注書!E7139="","",発注書!E7139)</f>
        <v/>
      </c>
      <c r="J7133" s="78" t="str">
        <f>IF(発注書!E7139="","",発注書!C7139)</f>
        <v/>
      </c>
    </row>
    <row r="7134" spans="1:10" x14ac:dyDescent="0.55000000000000004">
      <c r="B7134" s="50">
        <v>2</v>
      </c>
      <c r="E7134" s="78" t="str">
        <f>IF(発注書!E7140="","",発注書!B7140)</f>
        <v/>
      </c>
      <c r="F7134" s="79" t="str">
        <f>IF(J7134="","",VLOOKUP(J7134,商品マスタ!$F:$G,2,FALSE))</f>
        <v/>
      </c>
      <c r="G7134" s="80" t="str">
        <f>IF(F7134="","",VLOOKUP(F7134,商品マスタ!$G:$H,2,FALSE))</f>
        <v/>
      </c>
      <c r="H7134" s="81" t="str">
        <f t="shared" si="3661"/>
        <v/>
      </c>
      <c r="I7134" s="82" t="str">
        <f>IF(発注書!E7140="","",発注書!E7140)</f>
        <v/>
      </c>
      <c r="J7134" s="78" t="str">
        <f>IF(発注書!E7140="","",発注書!C7140)</f>
        <v/>
      </c>
    </row>
    <row r="7135" spans="1:10" x14ac:dyDescent="0.55000000000000004">
      <c r="A7135" s="76" t="e">
        <f t="shared" ref="A7135" si="3675">A7133+1</f>
        <v>#REF!</v>
      </c>
      <c r="B7135" s="50">
        <v>1</v>
      </c>
      <c r="E7135" s="78" t="str">
        <f>IF(発注書!E7141="","",発注書!B7141)</f>
        <v/>
      </c>
      <c r="F7135" s="79" t="str">
        <f>IF(J7135="","",VLOOKUP(J7135,商品マスタ!$F:$G,2,FALSE))</f>
        <v/>
      </c>
      <c r="G7135" s="80" t="str">
        <f>IF(F7135="","",VLOOKUP(F7135,商品マスタ!$G:$H,2,FALSE))</f>
        <v/>
      </c>
      <c r="H7135" s="81" t="str">
        <f t="shared" si="3661"/>
        <v/>
      </c>
      <c r="I7135" s="82" t="str">
        <f>IF(発注書!E7141="","",発注書!E7141)</f>
        <v/>
      </c>
      <c r="J7135" s="78" t="str">
        <f>IF(発注書!E7141="","",発注書!C7141)</f>
        <v/>
      </c>
    </row>
    <row r="7136" spans="1:10" x14ac:dyDescent="0.55000000000000004">
      <c r="B7136" s="50">
        <v>2</v>
      </c>
      <c r="E7136" s="78" t="str">
        <f>IF(発注書!E7142="","",発注書!B7142)</f>
        <v/>
      </c>
      <c r="F7136" s="79" t="str">
        <f>IF(J7136="","",VLOOKUP(J7136,商品マスタ!$F:$G,2,FALSE))</f>
        <v/>
      </c>
      <c r="G7136" s="80" t="str">
        <f>IF(F7136="","",VLOOKUP(F7136,商品マスタ!$G:$H,2,FALSE))</f>
        <v/>
      </c>
      <c r="H7136" s="81" t="str">
        <f t="shared" si="3661"/>
        <v/>
      </c>
      <c r="I7136" s="82" t="str">
        <f>IF(発注書!E7142="","",発注書!E7142)</f>
        <v/>
      </c>
      <c r="J7136" s="78" t="str">
        <f>IF(発注書!E7142="","",発注書!C7142)</f>
        <v/>
      </c>
    </row>
    <row r="7137" spans="1:10" x14ac:dyDescent="0.55000000000000004">
      <c r="A7137" s="76" t="e">
        <f t="shared" ref="A7137" si="3676">A7135+1</f>
        <v>#REF!</v>
      </c>
      <c r="B7137" s="50">
        <v>1</v>
      </c>
      <c r="E7137" s="78" t="str">
        <f>IF(発注書!E7143="","",発注書!B7143)</f>
        <v/>
      </c>
      <c r="F7137" s="79" t="str">
        <f>IF(J7137="","",VLOOKUP(J7137,商品マスタ!$F:$G,2,FALSE))</f>
        <v/>
      </c>
      <c r="G7137" s="80" t="str">
        <f>IF(F7137="","",VLOOKUP(F7137,商品マスタ!$G:$H,2,FALSE))</f>
        <v/>
      </c>
      <c r="H7137" s="81" t="str">
        <f t="shared" si="3661"/>
        <v/>
      </c>
      <c r="I7137" s="82" t="str">
        <f>IF(発注書!E7143="","",発注書!E7143)</f>
        <v/>
      </c>
      <c r="J7137" s="78" t="str">
        <f>IF(発注書!E7143="","",発注書!C7143)</f>
        <v/>
      </c>
    </row>
    <row r="7138" spans="1:10" x14ac:dyDescent="0.55000000000000004">
      <c r="B7138" s="50">
        <v>2</v>
      </c>
      <c r="E7138" s="78" t="str">
        <f>IF(発注書!E7144="","",発注書!B7144)</f>
        <v/>
      </c>
      <c r="F7138" s="79" t="str">
        <f>IF(J7138="","",VLOOKUP(J7138,商品マスタ!$F:$G,2,FALSE))</f>
        <v/>
      </c>
      <c r="G7138" s="80" t="str">
        <f>IF(F7138="","",VLOOKUP(F7138,商品マスタ!$G:$H,2,FALSE))</f>
        <v/>
      </c>
      <c r="H7138" s="81" t="str">
        <f t="shared" si="3661"/>
        <v/>
      </c>
      <c r="I7138" s="82" t="str">
        <f>IF(発注書!E7144="","",発注書!E7144)</f>
        <v/>
      </c>
      <c r="J7138" s="78" t="str">
        <f>IF(発注書!E7144="","",発注書!C7144)</f>
        <v/>
      </c>
    </row>
    <row r="7139" spans="1:10" x14ac:dyDescent="0.55000000000000004">
      <c r="A7139" s="76" t="e">
        <f t="shared" ref="A7139" si="3677">A7137+1</f>
        <v>#REF!</v>
      </c>
      <c r="B7139" s="50">
        <v>1</v>
      </c>
      <c r="E7139" s="78" t="str">
        <f>IF(発注書!E7145="","",発注書!B7145)</f>
        <v/>
      </c>
      <c r="F7139" s="79" t="str">
        <f>IF(J7139="","",VLOOKUP(J7139,商品マスタ!$F:$G,2,FALSE))</f>
        <v/>
      </c>
      <c r="G7139" s="80" t="str">
        <f>IF(F7139="","",VLOOKUP(F7139,商品マスタ!$G:$H,2,FALSE))</f>
        <v/>
      </c>
      <c r="H7139" s="81" t="str">
        <f t="shared" si="3661"/>
        <v/>
      </c>
      <c r="I7139" s="82" t="str">
        <f>IF(発注書!E7145="","",発注書!E7145)</f>
        <v/>
      </c>
      <c r="J7139" s="78" t="str">
        <f>IF(発注書!E7145="","",発注書!C7145)</f>
        <v/>
      </c>
    </row>
    <row r="7140" spans="1:10" x14ac:dyDescent="0.55000000000000004">
      <c r="B7140" s="50">
        <v>2</v>
      </c>
      <c r="E7140" s="78" t="str">
        <f>IF(発注書!E7146="","",発注書!B7146)</f>
        <v/>
      </c>
      <c r="F7140" s="79" t="str">
        <f>IF(J7140="","",VLOOKUP(J7140,商品マスタ!$F:$G,2,FALSE))</f>
        <v/>
      </c>
      <c r="G7140" s="80" t="str">
        <f>IF(F7140="","",VLOOKUP(F7140,商品マスタ!$G:$H,2,FALSE))</f>
        <v/>
      </c>
      <c r="H7140" s="81" t="str">
        <f t="shared" si="3661"/>
        <v/>
      </c>
      <c r="I7140" s="82" t="str">
        <f>IF(発注書!E7146="","",発注書!E7146)</f>
        <v/>
      </c>
      <c r="J7140" s="78" t="str">
        <f>IF(発注書!E7146="","",発注書!C7146)</f>
        <v/>
      </c>
    </row>
    <row r="7141" spans="1:10" x14ac:dyDescent="0.55000000000000004">
      <c r="A7141" s="76" t="e">
        <f t="shared" ref="A7141" si="3678">A7139+1</f>
        <v>#REF!</v>
      </c>
      <c r="B7141" s="50">
        <v>1</v>
      </c>
      <c r="E7141" s="78" t="str">
        <f>IF(発注書!E7147="","",発注書!B7147)</f>
        <v/>
      </c>
      <c r="F7141" s="79" t="str">
        <f>IF(J7141="","",VLOOKUP(J7141,商品マスタ!$F:$G,2,FALSE))</f>
        <v/>
      </c>
      <c r="G7141" s="80" t="str">
        <f>IF(F7141="","",VLOOKUP(F7141,商品マスタ!$G:$H,2,FALSE))</f>
        <v/>
      </c>
      <c r="H7141" s="81" t="str">
        <f t="shared" si="3661"/>
        <v/>
      </c>
      <c r="I7141" s="82" t="str">
        <f>IF(発注書!E7147="","",発注書!E7147)</f>
        <v/>
      </c>
      <c r="J7141" s="78" t="str">
        <f>IF(発注書!E7147="","",発注書!C7147)</f>
        <v/>
      </c>
    </row>
    <row r="7142" spans="1:10" x14ac:dyDescent="0.55000000000000004">
      <c r="B7142" s="50">
        <v>2</v>
      </c>
      <c r="E7142" s="78" t="str">
        <f>IF(発注書!E7148="","",発注書!B7148)</f>
        <v/>
      </c>
      <c r="F7142" s="79" t="str">
        <f>IF(J7142="","",VLOOKUP(J7142,商品マスタ!$F:$G,2,FALSE))</f>
        <v/>
      </c>
      <c r="G7142" s="80" t="str">
        <f>IF(F7142="","",VLOOKUP(F7142,商品マスタ!$G:$H,2,FALSE))</f>
        <v/>
      </c>
      <c r="H7142" s="81" t="str">
        <f t="shared" si="3661"/>
        <v/>
      </c>
      <c r="I7142" s="82" t="str">
        <f>IF(発注書!E7148="","",発注書!E7148)</f>
        <v/>
      </c>
      <c r="J7142" s="78" t="str">
        <f>IF(発注書!E7148="","",発注書!C7148)</f>
        <v/>
      </c>
    </row>
    <row r="7143" spans="1:10" x14ac:dyDescent="0.55000000000000004">
      <c r="A7143" s="76" t="e">
        <f t="shared" ref="A7143" si="3679">A7141+1</f>
        <v>#REF!</v>
      </c>
      <c r="B7143" s="50">
        <v>1</v>
      </c>
      <c r="E7143" s="78" t="str">
        <f>IF(発注書!E7149="","",発注書!B7149)</f>
        <v/>
      </c>
      <c r="F7143" s="79" t="str">
        <f>IF(J7143="","",VLOOKUP(J7143,商品マスタ!$F:$G,2,FALSE))</f>
        <v/>
      </c>
      <c r="G7143" s="80" t="str">
        <f>IF(F7143="","",VLOOKUP(F7143,商品マスタ!$G:$H,2,FALSE))</f>
        <v/>
      </c>
      <c r="H7143" s="81" t="str">
        <f t="shared" si="3661"/>
        <v/>
      </c>
      <c r="I7143" s="82" t="str">
        <f>IF(発注書!E7149="","",発注書!E7149)</f>
        <v/>
      </c>
      <c r="J7143" s="78" t="str">
        <f>IF(発注書!E7149="","",発注書!C7149)</f>
        <v/>
      </c>
    </row>
    <row r="7144" spans="1:10" x14ac:dyDescent="0.55000000000000004">
      <c r="B7144" s="50">
        <v>2</v>
      </c>
      <c r="E7144" s="78" t="str">
        <f>IF(発注書!E7150="","",発注書!B7150)</f>
        <v/>
      </c>
      <c r="F7144" s="79" t="str">
        <f>IF(J7144="","",VLOOKUP(J7144,商品マスタ!$F:$G,2,FALSE))</f>
        <v/>
      </c>
      <c r="G7144" s="80" t="str">
        <f>IF(F7144="","",VLOOKUP(F7144,商品マスタ!$G:$H,2,FALSE))</f>
        <v/>
      </c>
      <c r="H7144" s="81" t="str">
        <f t="shared" si="3661"/>
        <v/>
      </c>
      <c r="I7144" s="82" t="str">
        <f>IF(発注書!E7150="","",発注書!E7150)</f>
        <v/>
      </c>
      <c r="J7144" s="78" t="str">
        <f>IF(発注書!E7150="","",発注書!C7150)</f>
        <v/>
      </c>
    </row>
    <row r="7145" spans="1:10" x14ac:dyDescent="0.55000000000000004">
      <c r="A7145" s="76" t="e">
        <f t="shared" ref="A7145" si="3680">A7143+1</f>
        <v>#REF!</v>
      </c>
      <c r="B7145" s="50">
        <v>1</v>
      </c>
      <c r="E7145" s="78" t="str">
        <f>IF(発注書!E7151="","",発注書!B7151)</f>
        <v/>
      </c>
      <c r="F7145" s="79" t="str">
        <f>IF(J7145="","",VLOOKUP(J7145,商品マスタ!$F:$G,2,FALSE))</f>
        <v/>
      </c>
      <c r="G7145" s="80" t="str">
        <f>IF(F7145="","",VLOOKUP(F7145,商品マスタ!$G:$H,2,FALSE))</f>
        <v/>
      </c>
      <c r="H7145" s="81" t="str">
        <f t="shared" si="3661"/>
        <v/>
      </c>
      <c r="I7145" s="82" t="str">
        <f>IF(発注書!E7151="","",発注書!E7151)</f>
        <v/>
      </c>
      <c r="J7145" s="78" t="str">
        <f>IF(発注書!E7151="","",発注書!C7151)</f>
        <v/>
      </c>
    </row>
    <row r="7146" spans="1:10" x14ac:dyDescent="0.55000000000000004">
      <c r="B7146" s="50">
        <v>2</v>
      </c>
      <c r="E7146" s="78" t="str">
        <f>IF(発注書!E7152="","",発注書!B7152)</f>
        <v/>
      </c>
      <c r="F7146" s="79" t="str">
        <f>IF(J7146="","",VLOOKUP(J7146,商品マスタ!$F:$G,2,FALSE))</f>
        <v/>
      </c>
      <c r="G7146" s="80" t="str">
        <f>IF(F7146="","",VLOOKUP(F7146,商品マスタ!$G:$H,2,FALSE))</f>
        <v/>
      </c>
      <c r="H7146" s="81" t="str">
        <f t="shared" si="3661"/>
        <v/>
      </c>
      <c r="I7146" s="82" t="str">
        <f>IF(発注書!E7152="","",発注書!E7152)</f>
        <v/>
      </c>
      <c r="J7146" s="78" t="str">
        <f>IF(発注書!E7152="","",発注書!C7152)</f>
        <v/>
      </c>
    </row>
    <row r="7147" spans="1:10" x14ac:dyDescent="0.55000000000000004">
      <c r="A7147" s="76" t="e">
        <f t="shared" ref="A7147" si="3681">A7145+1</f>
        <v>#REF!</v>
      </c>
      <c r="B7147" s="50">
        <v>1</v>
      </c>
      <c r="E7147" s="78" t="str">
        <f>IF(発注書!E7153="","",発注書!B7153)</f>
        <v/>
      </c>
      <c r="F7147" s="79" t="str">
        <f>IF(J7147="","",VLOOKUP(J7147,商品マスタ!$F:$G,2,FALSE))</f>
        <v/>
      </c>
      <c r="G7147" s="80" t="str">
        <f>IF(F7147="","",VLOOKUP(F7147,商品マスタ!$G:$H,2,FALSE))</f>
        <v/>
      </c>
      <c r="H7147" s="81" t="str">
        <f t="shared" si="3661"/>
        <v/>
      </c>
      <c r="I7147" s="82" t="str">
        <f>IF(発注書!E7153="","",発注書!E7153)</f>
        <v/>
      </c>
      <c r="J7147" s="78" t="str">
        <f>IF(発注書!E7153="","",発注書!C7153)</f>
        <v/>
      </c>
    </row>
    <row r="7148" spans="1:10" x14ac:dyDescent="0.55000000000000004">
      <c r="B7148" s="50">
        <v>2</v>
      </c>
      <c r="E7148" s="78" t="str">
        <f>IF(発注書!E7154="","",発注書!B7154)</f>
        <v/>
      </c>
      <c r="F7148" s="79" t="str">
        <f>IF(J7148="","",VLOOKUP(J7148,商品マスタ!$F:$G,2,FALSE))</f>
        <v/>
      </c>
      <c r="G7148" s="80" t="str">
        <f>IF(F7148="","",VLOOKUP(F7148,商品マスタ!$G:$H,2,FALSE))</f>
        <v/>
      </c>
      <c r="H7148" s="81" t="str">
        <f t="shared" si="3661"/>
        <v/>
      </c>
      <c r="I7148" s="82" t="str">
        <f>IF(発注書!E7154="","",発注書!E7154)</f>
        <v/>
      </c>
      <c r="J7148" s="78" t="str">
        <f>IF(発注書!E7154="","",発注書!C7154)</f>
        <v/>
      </c>
    </row>
    <row r="7149" spans="1:10" x14ac:dyDescent="0.55000000000000004">
      <c r="A7149" s="76" t="e">
        <f t="shared" ref="A7149" si="3682">A7147+1</f>
        <v>#REF!</v>
      </c>
      <c r="B7149" s="50">
        <v>1</v>
      </c>
      <c r="E7149" s="78" t="str">
        <f>IF(発注書!E7155="","",発注書!B7155)</f>
        <v/>
      </c>
      <c r="F7149" s="79" t="str">
        <f>IF(J7149="","",VLOOKUP(J7149,商品マスタ!$F:$G,2,FALSE))</f>
        <v/>
      </c>
      <c r="G7149" s="80" t="str">
        <f>IF(F7149="","",VLOOKUP(F7149,商品マスタ!$G:$H,2,FALSE))</f>
        <v/>
      </c>
      <c r="H7149" s="81" t="str">
        <f t="shared" si="3661"/>
        <v/>
      </c>
      <c r="I7149" s="82" t="str">
        <f>IF(発注書!E7155="","",発注書!E7155)</f>
        <v/>
      </c>
      <c r="J7149" s="78" t="str">
        <f>IF(発注書!E7155="","",発注書!C7155)</f>
        <v/>
      </c>
    </row>
    <row r="7150" spans="1:10" x14ac:dyDescent="0.55000000000000004">
      <c r="B7150" s="50">
        <v>2</v>
      </c>
      <c r="E7150" s="78" t="str">
        <f>IF(発注書!E7156="","",発注書!B7156)</f>
        <v/>
      </c>
      <c r="F7150" s="79" t="str">
        <f>IF(J7150="","",VLOOKUP(J7150,商品マスタ!$F:$G,2,FALSE))</f>
        <v/>
      </c>
      <c r="G7150" s="80" t="str">
        <f>IF(F7150="","",VLOOKUP(F7150,商品マスタ!$G:$H,2,FALSE))</f>
        <v/>
      </c>
      <c r="H7150" s="81" t="str">
        <f t="shared" si="3661"/>
        <v/>
      </c>
      <c r="I7150" s="82" t="str">
        <f>IF(発注書!E7156="","",発注書!E7156)</f>
        <v/>
      </c>
      <c r="J7150" s="78" t="str">
        <f>IF(発注書!E7156="","",発注書!C7156)</f>
        <v/>
      </c>
    </row>
    <row r="7151" spans="1:10" x14ac:dyDescent="0.55000000000000004">
      <c r="A7151" s="76" t="e">
        <f t="shared" ref="A7151" si="3683">A7149+1</f>
        <v>#REF!</v>
      </c>
      <c r="B7151" s="50">
        <v>1</v>
      </c>
      <c r="E7151" s="78" t="str">
        <f>IF(発注書!E7157="","",発注書!B7157)</f>
        <v/>
      </c>
      <c r="F7151" s="79" t="str">
        <f>IF(J7151="","",VLOOKUP(J7151,商品マスタ!$F:$G,2,FALSE))</f>
        <v/>
      </c>
      <c r="G7151" s="80" t="str">
        <f>IF(F7151="","",VLOOKUP(F7151,商品マスタ!$G:$H,2,FALSE))</f>
        <v/>
      </c>
      <c r="H7151" s="81" t="str">
        <f t="shared" si="3661"/>
        <v/>
      </c>
      <c r="I7151" s="82" t="str">
        <f>IF(発注書!E7157="","",発注書!E7157)</f>
        <v/>
      </c>
      <c r="J7151" s="78" t="str">
        <f>IF(発注書!E7157="","",発注書!C7157)</f>
        <v/>
      </c>
    </row>
    <row r="7152" spans="1:10" x14ac:dyDescent="0.55000000000000004">
      <c r="B7152" s="50">
        <v>2</v>
      </c>
      <c r="E7152" s="78" t="str">
        <f>IF(発注書!E7158="","",発注書!B7158)</f>
        <v/>
      </c>
      <c r="F7152" s="79" t="str">
        <f>IF(J7152="","",VLOOKUP(J7152,商品マスタ!$F:$G,2,FALSE))</f>
        <v/>
      </c>
      <c r="G7152" s="80" t="str">
        <f>IF(F7152="","",VLOOKUP(F7152,商品マスタ!$G:$H,2,FALSE))</f>
        <v/>
      </c>
      <c r="H7152" s="81" t="str">
        <f t="shared" si="3661"/>
        <v/>
      </c>
      <c r="I7152" s="82" t="str">
        <f>IF(発注書!E7158="","",発注書!E7158)</f>
        <v/>
      </c>
      <c r="J7152" s="78" t="str">
        <f>IF(発注書!E7158="","",発注書!C7158)</f>
        <v/>
      </c>
    </row>
    <row r="7153" spans="1:10" x14ac:dyDescent="0.55000000000000004">
      <c r="A7153" s="76" t="e">
        <f t="shared" ref="A7153" si="3684">A7151+1</f>
        <v>#REF!</v>
      </c>
      <c r="B7153" s="50">
        <v>1</v>
      </c>
      <c r="E7153" s="78" t="str">
        <f>IF(発注書!E7159="","",発注書!B7159)</f>
        <v/>
      </c>
      <c r="F7153" s="79" t="str">
        <f>IF(J7153="","",VLOOKUP(J7153,商品マスタ!$F:$G,2,FALSE))</f>
        <v/>
      </c>
      <c r="G7153" s="80" t="str">
        <f>IF(F7153="","",VLOOKUP(F7153,商品マスタ!$G:$H,2,FALSE))</f>
        <v/>
      </c>
      <c r="H7153" s="81" t="str">
        <f t="shared" si="3661"/>
        <v/>
      </c>
      <c r="I7153" s="82" t="str">
        <f>IF(発注書!E7159="","",発注書!E7159)</f>
        <v/>
      </c>
      <c r="J7153" s="78" t="str">
        <f>IF(発注書!E7159="","",発注書!C7159)</f>
        <v/>
      </c>
    </row>
    <row r="7154" spans="1:10" x14ac:dyDescent="0.55000000000000004">
      <c r="B7154" s="50">
        <v>2</v>
      </c>
      <c r="E7154" s="78" t="str">
        <f>IF(発注書!E7160="","",発注書!B7160)</f>
        <v/>
      </c>
      <c r="F7154" s="79" t="str">
        <f>IF(J7154="","",VLOOKUP(J7154,商品マスタ!$F:$G,2,FALSE))</f>
        <v/>
      </c>
      <c r="G7154" s="80" t="str">
        <f>IF(F7154="","",VLOOKUP(F7154,商品マスタ!$G:$H,2,FALSE))</f>
        <v/>
      </c>
      <c r="H7154" s="81" t="str">
        <f t="shared" si="3661"/>
        <v/>
      </c>
      <c r="I7154" s="82" t="str">
        <f>IF(発注書!E7160="","",発注書!E7160)</f>
        <v/>
      </c>
      <c r="J7154" s="78" t="str">
        <f>IF(発注書!E7160="","",発注書!C7160)</f>
        <v/>
      </c>
    </row>
    <row r="7155" spans="1:10" x14ac:dyDescent="0.55000000000000004">
      <c r="A7155" s="76" t="e">
        <f t="shared" ref="A7155" si="3685">A7153+1</f>
        <v>#REF!</v>
      </c>
      <c r="B7155" s="50">
        <v>1</v>
      </c>
      <c r="E7155" s="78" t="str">
        <f>IF(発注書!E7161="","",発注書!B7161)</f>
        <v/>
      </c>
      <c r="F7155" s="79" t="str">
        <f>IF(J7155="","",VLOOKUP(J7155,商品マスタ!$F:$G,2,FALSE))</f>
        <v/>
      </c>
      <c r="G7155" s="80" t="str">
        <f>IF(F7155="","",VLOOKUP(F7155,商品マスタ!$G:$H,2,FALSE))</f>
        <v/>
      </c>
      <c r="H7155" s="81" t="str">
        <f t="shared" si="3661"/>
        <v/>
      </c>
      <c r="I7155" s="82" t="str">
        <f>IF(発注書!E7161="","",発注書!E7161)</f>
        <v/>
      </c>
      <c r="J7155" s="78" t="str">
        <f>IF(発注書!E7161="","",発注書!C7161)</f>
        <v/>
      </c>
    </row>
    <row r="7156" spans="1:10" x14ac:dyDescent="0.55000000000000004">
      <c r="B7156" s="50">
        <v>2</v>
      </c>
      <c r="E7156" s="78" t="str">
        <f>IF(発注書!E7162="","",発注書!B7162)</f>
        <v/>
      </c>
      <c r="F7156" s="79" t="str">
        <f>IF(J7156="","",VLOOKUP(J7156,商品マスタ!$F:$G,2,FALSE))</f>
        <v/>
      </c>
      <c r="G7156" s="80" t="str">
        <f>IF(F7156="","",VLOOKUP(F7156,商品マスタ!$G:$H,2,FALSE))</f>
        <v/>
      </c>
      <c r="H7156" s="81" t="str">
        <f t="shared" si="3661"/>
        <v/>
      </c>
      <c r="I7156" s="82" t="str">
        <f>IF(発注書!E7162="","",発注書!E7162)</f>
        <v/>
      </c>
      <c r="J7156" s="78" t="str">
        <f>IF(発注書!E7162="","",発注書!C7162)</f>
        <v/>
      </c>
    </row>
    <row r="7157" spans="1:10" x14ac:dyDescent="0.55000000000000004">
      <c r="A7157" s="76" t="e">
        <f t="shared" ref="A7157" si="3686">A7155+1</f>
        <v>#REF!</v>
      </c>
      <c r="B7157" s="50">
        <v>1</v>
      </c>
      <c r="E7157" s="78" t="str">
        <f>IF(発注書!E7163="","",発注書!B7163)</f>
        <v/>
      </c>
      <c r="F7157" s="79" t="str">
        <f>IF(J7157="","",VLOOKUP(J7157,商品マスタ!$F:$G,2,FALSE))</f>
        <v/>
      </c>
      <c r="G7157" s="80" t="str">
        <f>IF(F7157="","",VLOOKUP(F7157,商品マスタ!$G:$H,2,FALSE))</f>
        <v/>
      </c>
      <c r="H7157" s="81" t="str">
        <f t="shared" si="3661"/>
        <v/>
      </c>
      <c r="I7157" s="82" t="str">
        <f>IF(発注書!E7163="","",発注書!E7163)</f>
        <v/>
      </c>
      <c r="J7157" s="78" t="str">
        <f>IF(発注書!E7163="","",発注書!C7163)</f>
        <v/>
      </c>
    </row>
    <row r="7158" spans="1:10" x14ac:dyDescent="0.55000000000000004">
      <c r="B7158" s="50">
        <v>2</v>
      </c>
      <c r="E7158" s="78" t="str">
        <f>IF(発注書!E7164="","",発注書!B7164)</f>
        <v/>
      </c>
      <c r="F7158" s="79" t="str">
        <f>IF(J7158="","",VLOOKUP(J7158,商品マスタ!$F:$G,2,FALSE))</f>
        <v/>
      </c>
      <c r="G7158" s="80" t="str">
        <f>IF(F7158="","",VLOOKUP(F7158,商品マスタ!$G:$H,2,FALSE))</f>
        <v/>
      </c>
      <c r="H7158" s="81" t="str">
        <f t="shared" si="3661"/>
        <v/>
      </c>
      <c r="I7158" s="82" t="str">
        <f>IF(発注書!E7164="","",発注書!E7164)</f>
        <v/>
      </c>
      <c r="J7158" s="78" t="str">
        <f>IF(発注書!E7164="","",発注書!C7164)</f>
        <v/>
      </c>
    </row>
    <row r="7159" spans="1:10" x14ac:dyDescent="0.55000000000000004">
      <c r="A7159" s="76" t="e">
        <f t="shared" ref="A7159" si="3687">A7157+1</f>
        <v>#REF!</v>
      </c>
      <c r="B7159" s="50">
        <v>1</v>
      </c>
      <c r="E7159" s="78" t="str">
        <f>IF(発注書!E7165="","",発注書!B7165)</f>
        <v/>
      </c>
      <c r="F7159" s="79" t="str">
        <f>IF(J7159="","",VLOOKUP(J7159,商品マスタ!$F:$G,2,FALSE))</f>
        <v/>
      </c>
      <c r="G7159" s="80" t="str">
        <f>IF(F7159="","",VLOOKUP(F7159,商品マスタ!$G:$H,2,FALSE))</f>
        <v/>
      </c>
      <c r="H7159" s="81" t="str">
        <f t="shared" si="3661"/>
        <v/>
      </c>
      <c r="I7159" s="82" t="str">
        <f>IF(発注書!E7165="","",発注書!E7165)</f>
        <v/>
      </c>
      <c r="J7159" s="78" t="str">
        <f>IF(発注書!E7165="","",発注書!C7165)</f>
        <v/>
      </c>
    </row>
    <row r="7160" spans="1:10" x14ac:dyDescent="0.55000000000000004">
      <c r="B7160" s="50">
        <v>2</v>
      </c>
      <c r="E7160" s="78" t="str">
        <f>IF(発注書!E7166="","",発注書!B7166)</f>
        <v/>
      </c>
      <c r="F7160" s="79" t="str">
        <f>IF(J7160="","",VLOOKUP(J7160,商品マスタ!$F:$G,2,FALSE))</f>
        <v/>
      </c>
      <c r="G7160" s="80" t="str">
        <f>IF(F7160="","",VLOOKUP(F7160,商品マスタ!$G:$H,2,FALSE))</f>
        <v/>
      </c>
      <c r="H7160" s="81" t="str">
        <f t="shared" si="3661"/>
        <v/>
      </c>
      <c r="I7160" s="82" t="str">
        <f>IF(発注書!E7166="","",発注書!E7166)</f>
        <v/>
      </c>
      <c r="J7160" s="78" t="str">
        <f>IF(発注書!E7166="","",発注書!C7166)</f>
        <v/>
      </c>
    </row>
    <row r="7161" spans="1:10" x14ac:dyDescent="0.55000000000000004">
      <c r="A7161" s="76" t="e">
        <f t="shared" ref="A7161" si="3688">A7159+1</f>
        <v>#REF!</v>
      </c>
      <c r="B7161" s="50">
        <v>1</v>
      </c>
      <c r="E7161" s="78" t="str">
        <f>IF(発注書!E7167="","",発注書!B7167)</f>
        <v/>
      </c>
      <c r="F7161" s="79" t="str">
        <f>IF(J7161="","",VLOOKUP(J7161,商品マスタ!$F:$G,2,FALSE))</f>
        <v/>
      </c>
      <c r="G7161" s="80" t="str">
        <f>IF(F7161="","",VLOOKUP(F7161,商品マスタ!$G:$H,2,FALSE))</f>
        <v/>
      </c>
      <c r="H7161" s="81" t="str">
        <f t="shared" si="3661"/>
        <v/>
      </c>
      <c r="I7161" s="82" t="str">
        <f>IF(発注書!E7167="","",発注書!E7167)</f>
        <v/>
      </c>
      <c r="J7161" s="78" t="str">
        <f>IF(発注書!E7167="","",発注書!C7167)</f>
        <v/>
      </c>
    </row>
    <row r="7162" spans="1:10" x14ac:dyDescent="0.55000000000000004">
      <c r="B7162" s="50">
        <v>2</v>
      </c>
      <c r="E7162" s="78" t="str">
        <f>IF(発注書!E7168="","",発注書!B7168)</f>
        <v/>
      </c>
      <c r="F7162" s="79" t="str">
        <f>IF(J7162="","",VLOOKUP(J7162,商品マスタ!$F:$G,2,FALSE))</f>
        <v/>
      </c>
      <c r="G7162" s="80" t="str">
        <f>IF(F7162="","",VLOOKUP(F7162,商品マスタ!$G:$H,2,FALSE))</f>
        <v/>
      </c>
      <c r="H7162" s="81" t="str">
        <f t="shared" si="3661"/>
        <v/>
      </c>
      <c r="I7162" s="82" t="str">
        <f>IF(発注書!E7168="","",発注書!E7168)</f>
        <v/>
      </c>
      <c r="J7162" s="78" t="str">
        <f>IF(発注書!E7168="","",発注書!C7168)</f>
        <v/>
      </c>
    </row>
    <row r="7163" spans="1:10" x14ac:dyDescent="0.55000000000000004">
      <c r="A7163" s="76" t="e">
        <f t="shared" ref="A7163" si="3689">A7161+1</f>
        <v>#REF!</v>
      </c>
      <c r="B7163" s="50">
        <v>1</v>
      </c>
      <c r="E7163" s="78" t="str">
        <f>IF(発注書!E7169="","",発注書!B7169)</f>
        <v/>
      </c>
      <c r="F7163" s="79" t="str">
        <f>IF(J7163="","",VLOOKUP(J7163,商品マスタ!$F:$G,2,FALSE))</f>
        <v/>
      </c>
      <c r="G7163" s="80" t="str">
        <f>IF(F7163="","",VLOOKUP(F7163,商品マスタ!$G:$H,2,FALSE))</f>
        <v/>
      </c>
      <c r="H7163" s="81" t="str">
        <f t="shared" si="3661"/>
        <v/>
      </c>
      <c r="I7163" s="82" t="str">
        <f>IF(発注書!E7169="","",発注書!E7169)</f>
        <v/>
      </c>
      <c r="J7163" s="78" t="str">
        <f>IF(発注書!E7169="","",発注書!C7169)</f>
        <v/>
      </c>
    </row>
    <row r="7164" spans="1:10" x14ac:dyDescent="0.55000000000000004">
      <c r="B7164" s="50">
        <v>2</v>
      </c>
      <c r="E7164" s="78" t="str">
        <f>IF(発注書!E7170="","",発注書!B7170)</f>
        <v/>
      </c>
      <c r="F7164" s="79" t="str">
        <f>IF(J7164="","",VLOOKUP(J7164,商品マスタ!$F:$G,2,FALSE))</f>
        <v/>
      </c>
      <c r="G7164" s="80" t="str">
        <f>IF(F7164="","",VLOOKUP(F7164,商品マスタ!$G:$H,2,FALSE))</f>
        <v/>
      </c>
      <c r="H7164" s="81" t="str">
        <f t="shared" si="3661"/>
        <v/>
      </c>
      <c r="I7164" s="82" t="str">
        <f>IF(発注書!E7170="","",発注書!E7170)</f>
        <v/>
      </c>
      <c r="J7164" s="78" t="str">
        <f>IF(発注書!E7170="","",発注書!C7170)</f>
        <v/>
      </c>
    </row>
    <row r="7165" spans="1:10" x14ac:dyDescent="0.55000000000000004">
      <c r="A7165" s="76" t="e">
        <f t="shared" ref="A7165" si="3690">A7163+1</f>
        <v>#REF!</v>
      </c>
      <c r="B7165" s="50">
        <v>1</v>
      </c>
      <c r="E7165" s="78" t="str">
        <f>IF(発注書!E7171="","",発注書!B7171)</f>
        <v/>
      </c>
      <c r="F7165" s="79" t="str">
        <f>IF(J7165="","",VLOOKUP(J7165,商品マスタ!$F:$G,2,FALSE))</f>
        <v/>
      </c>
      <c r="G7165" s="80" t="str">
        <f>IF(F7165="","",VLOOKUP(F7165,商品マスタ!$G:$H,2,FALSE))</f>
        <v/>
      </c>
      <c r="H7165" s="81" t="str">
        <f t="shared" si="3661"/>
        <v/>
      </c>
      <c r="I7165" s="82" t="str">
        <f>IF(発注書!E7171="","",発注書!E7171)</f>
        <v/>
      </c>
      <c r="J7165" s="78" t="str">
        <f>IF(発注書!E7171="","",発注書!C7171)</f>
        <v/>
      </c>
    </row>
    <row r="7166" spans="1:10" x14ac:dyDescent="0.55000000000000004">
      <c r="B7166" s="50">
        <v>2</v>
      </c>
      <c r="E7166" s="78" t="str">
        <f>IF(発注書!E7172="","",発注書!B7172)</f>
        <v/>
      </c>
      <c r="F7166" s="79" t="str">
        <f>IF(J7166="","",VLOOKUP(J7166,商品マスタ!$F:$G,2,FALSE))</f>
        <v/>
      </c>
      <c r="G7166" s="80" t="str">
        <f>IF(F7166="","",VLOOKUP(F7166,商品マスタ!$G:$H,2,FALSE))</f>
        <v/>
      </c>
      <c r="H7166" s="81" t="str">
        <f t="shared" si="3661"/>
        <v/>
      </c>
      <c r="I7166" s="82" t="str">
        <f>IF(発注書!E7172="","",発注書!E7172)</f>
        <v/>
      </c>
      <c r="J7166" s="78" t="str">
        <f>IF(発注書!E7172="","",発注書!C7172)</f>
        <v/>
      </c>
    </row>
    <row r="7167" spans="1:10" x14ac:dyDescent="0.55000000000000004">
      <c r="A7167" s="76" t="e">
        <f t="shared" ref="A7167" si="3691">A7165+1</f>
        <v>#REF!</v>
      </c>
      <c r="B7167" s="50">
        <v>1</v>
      </c>
      <c r="E7167" s="78" t="str">
        <f>IF(発注書!E7173="","",発注書!B7173)</f>
        <v/>
      </c>
      <c r="F7167" s="79" t="str">
        <f>IF(J7167="","",VLOOKUP(J7167,商品マスタ!$F:$G,2,FALSE))</f>
        <v/>
      </c>
      <c r="G7167" s="80" t="str">
        <f>IF(F7167="","",VLOOKUP(F7167,商品マスタ!$G:$H,2,FALSE))</f>
        <v/>
      </c>
      <c r="H7167" s="81" t="str">
        <f t="shared" si="3661"/>
        <v/>
      </c>
      <c r="I7167" s="82" t="str">
        <f>IF(発注書!E7173="","",発注書!E7173)</f>
        <v/>
      </c>
      <c r="J7167" s="78" t="str">
        <f>IF(発注書!E7173="","",発注書!C7173)</f>
        <v/>
      </c>
    </row>
    <row r="7168" spans="1:10" x14ac:dyDescent="0.55000000000000004">
      <c r="B7168" s="50">
        <v>2</v>
      </c>
      <c r="E7168" s="78" t="str">
        <f>IF(発注書!E7174="","",発注書!B7174)</f>
        <v/>
      </c>
      <c r="F7168" s="79" t="str">
        <f>IF(J7168="","",VLOOKUP(J7168,商品マスタ!$F:$G,2,FALSE))</f>
        <v/>
      </c>
      <c r="G7168" s="80" t="str">
        <f>IF(F7168="","",VLOOKUP(F7168,商品マスタ!$G:$H,2,FALSE))</f>
        <v/>
      </c>
      <c r="H7168" s="81" t="str">
        <f t="shared" si="3661"/>
        <v/>
      </c>
      <c r="I7168" s="82" t="str">
        <f>IF(発注書!E7174="","",発注書!E7174)</f>
        <v/>
      </c>
      <c r="J7168" s="78" t="str">
        <f>IF(発注書!E7174="","",発注書!C7174)</f>
        <v/>
      </c>
    </row>
    <row r="7169" spans="1:10" x14ac:dyDescent="0.55000000000000004">
      <c r="A7169" s="76" t="e">
        <f t="shared" ref="A7169" si="3692">A7167+1</f>
        <v>#REF!</v>
      </c>
      <c r="B7169" s="50">
        <v>1</v>
      </c>
      <c r="E7169" s="78" t="str">
        <f>IF(発注書!E7175="","",発注書!B7175)</f>
        <v/>
      </c>
      <c r="F7169" s="79" t="str">
        <f>IF(J7169="","",VLOOKUP(J7169,商品マスタ!$F:$G,2,FALSE))</f>
        <v/>
      </c>
      <c r="G7169" s="80" t="str">
        <f>IF(F7169="","",VLOOKUP(F7169,商品マスタ!$G:$H,2,FALSE))</f>
        <v/>
      </c>
      <c r="H7169" s="81" t="str">
        <f t="shared" si="3661"/>
        <v/>
      </c>
      <c r="I7169" s="82" t="str">
        <f>IF(発注書!E7175="","",発注書!E7175)</f>
        <v/>
      </c>
      <c r="J7169" s="78" t="str">
        <f>IF(発注書!E7175="","",発注書!C7175)</f>
        <v/>
      </c>
    </row>
    <row r="7170" spans="1:10" x14ac:dyDescent="0.55000000000000004">
      <c r="B7170" s="50">
        <v>2</v>
      </c>
      <c r="E7170" s="78" t="str">
        <f>IF(発注書!E7176="","",発注書!B7176)</f>
        <v/>
      </c>
      <c r="F7170" s="79" t="str">
        <f>IF(J7170="","",VLOOKUP(J7170,商品マスタ!$F:$G,2,FALSE))</f>
        <v/>
      </c>
      <c r="G7170" s="80" t="str">
        <f>IF(F7170="","",VLOOKUP(F7170,商品マスタ!$G:$H,2,FALSE))</f>
        <v/>
      </c>
      <c r="H7170" s="81" t="str">
        <f t="shared" si="3661"/>
        <v/>
      </c>
      <c r="I7170" s="82" t="str">
        <f>IF(発注書!E7176="","",発注書!E7176)</f>
        <v/>
      </c>
      <c r="J7170" s="78" t="str">
        <f>IF(発注書!E7176="","",発注書!C7176)</f>
        <v/>
      </c>
    </row>
    <row r="7171" spans="1:10" x14ac:dyDescent="0.55000000000000004">
      <c r="A7171" s="76" t="e">
        <f t="shared" ref="A7171" si="3693">A7169+1</f>
        <v>#REF!</v>
      </c>
      <c r="B7171" s="50">
        <v>1</v>
      </c>
      <c r="E7171" s="78" t="str">
        <f>IF(発注書!E7177="","",発注書!B7177)</f>
        <v/>
      </c>
      <c r="F7171" s="79" t="str">
        <f>IF(J7171="","",VLOOKUP(J7171,商品マスタ!$F:$G,2,FALSE))</f>
        <v/>
      </c>
      <c r="G7171" s="80" t="str">
        <f>IF(F7171="","",VLOOKUP(F7171,商品マスタ!$G:$H,2,FALSE))</f>
        <v/>
      </c>
      <c r="H7171" s="81" t="str">
        <f t="shared" si="3661"/>
        <v/>
      </c>
      <c r="I7171" s="82" t="str">
        <f>IF(発注書!E7177="","",発注書!E7177)</f>
        <v/>
      </c>
      <c r="J7171" s="78" t="str">
        <f>IF(発注書!E7177="","",発注書!C7177)</f>
        <v/>
      </c>
    </row>
    <row r="7172" spans="1:10" x14ac:dyDescent="0.55000000000000004">
      <c r="B7172" s="50">
        <v>2</v>
      </c>
      <c r="E7172" s="78" t="str">
        <f>IF(発注書!E7178="","",発注書!B7178)</f>
        <v/>
      </c>
      <c r="F7172" s="79" t="str">
        <f>IF(J7172="","",VLOOKUP(J7172,商品マスタ!$F:$G,2,FALSE))</f>
        <v/>
      </c>
      <c r="G7172" s="80" t="str">
        <f>IF(F7172="","",VLOOKUP(F7172,商品マスタ!$G:$H,2,FALSE))</f>
        <v/>
      </c>
      <c r="H7172" s="81" t="str">
        <f t="shared" ref="H7172:H7235" si="3694">IF(E7172="","",IF(E7172="",LEN(SUBSTITUTE(D7172," ","")),LEN(SUBSTITUTE(E7172," ",""))))</f>
        <v/>
      </c>
      <c r="I7172" s="82" t="str">
        <f>IF(発注書!E7178="","",発注書!E7178)</f>
        <v/>
      </c>
      <c r="J7172" s="78" t="str">
        <f>IF(発注書!E7178="","",発注書!C7178)</f>
        <v/>
      </c>
    </row>
    <row r="7173" spans="1:10" x14ac:dyDescent="0.55000000000000004">
      <c r="A7173" s="76" t="e">
        <f t="shared" ref="A7173" si="3695">A7171+1</f>
        <v>#REF!</v>
      </c>
      <c r="B7173" s="50">
        <v>1</v>
      </c>
      <c r="E7173" s="78" t="str">
        <f>IF(発注書!E7179="","",発注書!B7179)</f>
        <v/>
      </c>
      <c r="F7173" s="79" t="str">
        <f>IF(J7173="","",VLOOKUP(J7173,商品マスタ!$F:$G,2,FALSE))</f>
        <v/>
      </c>
      <c r="G7173" s="80" t="str">
        <f>IF(F7173="","",VLOOKUP(F7173,商品マスタ!$G:$H,2,FALSE))</f>
        <v/>
      </c>
      <c r="H7173" s="81" t="str">
        <f t="shared" si="3694"/>
        <v/>
      </c>
      <c r="I7173" s="82" t="str">
        <f>IF(発注書!E7179="","",発注書!E7179)</f>
        <v/>
      </c>
      <c r="J7173" s="78" t="str">
        <f>IF(発注書!E7179="","",発注書!C7179)</f>
        <v/>
      </c>
    </row>
    <row r="7174" spans="1:10" x14ac:dyDescent="0.55000000000000004">
      <c r="B7174" s="50">
        <v>2</v>
      </c>
      <c r="E7174" s="78" t="str">
        <f>IF(発注書!E7180="","",発注書!B7180)</f>
        <v/>
      </c>
      <c r="F7174" s="79" t="str">
        <f>IF(J7174="","",VLOOKUP(J7174,商品マスタ!$F:$G,2,FALSE))</f>
        <v/>
      </c>
      <c r="G7174" s="80" t="str">
        <f>IF(F7174="","",VLOOKUP(F7174,商品マスタ!$G:$H,2,FALSE))</f>
        <v/>
      </c>
      <c r="H7174" s="81" t="str">
        <f t="shared" si="3694"/>
        <v/>
      </c>
      <c r="I7174" s="82" t="str">
        <f>IF(発注書!E7180="","",発注書!E7180)</f>
        <v/>
      </c>
      <c r="J7174" s="78" t="str">
        <f>IF(発注書!E7180="","",発注書!C7180)</f>
        <v/>
      </c>
    </row>
    <row r="7175" spans="1:10" x14ac:dyDescent="0.55000000000000004">
      <c r="A7175" s="76" t="e">
        <f t="shared" ref="A7175" si="3696">A7173+1</f>
        <v>#REF!</v>
      </c>
      <c r="B7175" s="50">
        <v>1</v>
      </c>
      <c r="E7175" s="78" t="str">
        <f>IF(発注書!E7181="","",発注書!B7181)</f>
        <v/>
      </c>
      <c r="F7175" s="79" t="str">
        <f>IF(J7175="","",VLOOKUP(J7175,商品マスタ!$F:$G,2,FALSE))</f>
        <v/>
      </c>
      <c r="G7175" s="80" t="str">
        <f>IF(F7175="","",VLOOKUP(F7175,商品マスタ!$G:$H,2,FALSE))</f>
        <v/>
      </c>
      <c r="H7175" s="81" t="str">
        <f t="shared" si="3694"/>
        <v/>
      </c>
      <c r="I7175" s="82" t="str">
        <f>IF(発注書!E7181="","",発注書!E7181)</f>
        <v/>
      </c>
      <c r="J7175" s="78" t="str">
        <f>IF(発注書!E7181="","",発注書!C7181)</f>
        <v/>
      </c>
    </row>
    <row r="7176" spans="1:10" x14ac:dyDescent="0.55000000000000004">
      <c r="B7176" s="50">
        <v>2</v>
      </c>
      <c r="E7176" s="78" t="str">
        <f>IF(発注書!E7182="","",発注書!B7182)</f>
        <v/>
      </c>
      <c r="F7176" s="79" t="str">
        <f>IF(J7176="","",VLOOKUP(J7176,商品マスタ!$F:$G,2,FALSE))</f>
        <v/>
      </c>
      <c r="G7176" s="80" t="str">
        <f>IF(F7176="","",VLOOKUP(F7176,商品マスタ!$G:$H,2,FALSE))</f>
        <v/>
      </c>
      <c r="H7176" s="81" t="str">
        <f t="shared" si="3694"/>
        <v/>
      </c>
      <c r="I7176" s="82" t="str">
        <f>IF(発注書!E7182="","",発注書!E7182)</f>
        <v/>
      </c>
      <c r="J7176" s="78" t="str">
        <f>IF(発注書!E7182="","",発注書!C7182)</f>
        <v/>
      </c>
    </row>
    <row r="7177" spans="1:10" x14ac:dyDescent="0.55000000000000004">
      <c r="A7177" s="76" t="e">
        <f t="shared" ref="A7177" si="3697">A7175+1</f>
        <v>#REF!</v>
      </c>
      <c r="B7177" s="50">
        <v>1</v>
      </c>
      <c r="E7177" s="78" t="str">
        <f>IF(発注書!E7183="","",発注書!B7183)</f>
        <v/>
      </c>
      <c r="F7177" s="79" t="str">
        <f>IF(J7177="","",VLOOKUP(J7177,商品マスタ!$F:$G,2,FALSE))</f>
        <v/>
      </c>
      <c r="G7177" s="80" t="str">
        <f>IF(F7177="","",VLOOKUP(F7177,商品マスタ!$G:$H,2,FALSE))</f>
        <v/>
      </c>
      <c r="H7177" s="81" t="str">
        <f t="shared" si="3694"/>
        <v/>
      </c>
      <c r="I7177" s="82" t="str">
        <f>IF(発注書!E7183="","",発注書!E7183)</f>
        <v/>
      </c>
      <c r="J7177" s="78" t="str">
        <f>IF(発注書!E7183="","",発注書!C7183)</f>
        <v/>
      </c>
    </row>
    <row r="7178" spans="1:10" x14ac:dyDescent="0.55000000000000004">
      <c r="B7178" s="50">
        <v>2</v>
      </c>
      <c r="E7178" s="78" t="str">
        <f>IF(発注書!E7184="","",発注書!B7184)</f>
        <v/>
      </c>
      <c r="F7178" s="79" t="str">
        <f>IF(J7178="","",VLOOKUP(J7178,商品マスタ!$F:$G,2,FALSE))</f>
        <v/>
      </c>
      <c r="G7178" s="80" t="str">
        <f>IF(F7178="","",VLOOKUP(F7178,商品マスタ!$G:$H,2,FALSE))</f>
        <v/>
      </c>
      <c r="H7178" s="81" t="str">
        <f t="shared" si="3694"/>
        <v/>
      </c>
      <c r="I7178" s="82" t="str">
        <f>IF(発注書!E7184="","",発注書!E7184)</f>
        <v/>
      </c>
      <c r="J7178" s="78" t="str">
        <f>IF(発注書!E7184="","",発注書!C7184)</f>
        <v/>
      </c>
    </row>
    <row r="7179" spans="1:10" x14ac:dyDescent="0.55000000000000004">
      <c r="A7179" s="76" t="e">
        <f t="shared" ref="A7179" si="3698">A7177+1</f>
        <v>#REF!</v>
      </c>
      <c r="B7179" s="50">
        <v>1</v>
      </c>
      <c r="E7179" s="78" t="str">
        <f>IF(発注書!E7185="","",発注書!B7185)</f>
        <v/>
      </c>
      <c r="F7179" s="79" t="str">
        <f>IF(J7179="","",VLOOKUP(J7179,商品マスタ!$F:$G,2,FALSE))</f>
        <v/>
      </c>
      <c r="G7179" s="80" t="str">
        <f>IF(F7179="","",VLOOKUP(F7179,商品マスタ!$G:$H,2,FALSE))</f>
        <v/>
      </c>
      <c r="H7179" s="81" t="str">
        <f t="shared" si="3694"/>
        <v/>
      </c>
      <c r="I7179" s="82" t="str">
        <f>IF(発注書!E7185="","",発注書!E7185)</f>
        <v/>
      </c>
      <c r="J7179" s="78" t="str">
        <f>IF(発注書!E7185="","",発注書!C7185)</f>
        <v/>
      </c>
    </row>
    <row r="7180" spans="1:10" x14ac:dyDescent="0.55000000000000004">
      <c r="B7180" s="50">
        <v>2</v>
      </c>
      <c r="E7180" s="78" t="str">
        <f>IF(発注書!E7186="","",発注書!B7186)</f>
        <v/>
      </c>
      <c r="F7180" s="79" t="str">
        <f>IF(J7180="","",VLOOKUP(J7180,商品マスタ!$F:$G,2,FALSE))</f>
        <v/>
      </c>
      <c r="G7180" s="80" t="str">
        <f>IF(F7180="","",VLOOKUP(F7180,商品マスタ!$G:$H,2,FALSE))</f>
        <v/>
      </c>
      <c r="H7180" s="81" t="str">
        <f t="shared" si="3694"/>
        <v/>
      </c>
      <c r="I7180" s="82" t="str">
        <f>IF(発注書!E7186="","",発注書!E7186)</f>
        <v/>
      </c>
      <c r="J7180" s="78" t="str">
        <f>IF(発注書!E7186="","",発注書!C7186)</f>
        <v/>
      </c>
    </row>
    <row r="7181" spans="1:10" x14ac:dyDescent="0.55000000000000004">
      <c r="A7181" s="76" t="e">
        <f t="shared" ref="A7181" si="3699">A7179+1</f>
        <v>#REF!</v>
      </c>
      <c r="B7181" s="50">
        <v>1</v>
      </c>
      <c r="E7181" s="78" t="str">
        <f>IF(発注書!E7187="","",発注書!B7187)</f>
        <v/>
      </c>
      <c r="F7181" s="79" t="str">
        <f>IF(J7181="","",VLOOKUP(J7181,商品マスタ!$F:$G,2,FALSE))</f>
        <v/>
      </c>
      <c r="G7181" s="80" t="str">
        <f>IF(F7181="","",VLOOKUP(F7181,商品マスタ!$G:$H,2,FALSE))</f>
        <v/>
      </c>
      <c r="H7181" s="81" t="str">
        <f t="shared" si="3694"/>
        <v/>
      </c>
      <c r="I7181" s="82" t="str">
        <f>IF(発注書!E7187="","",発注書!E7187)</f>
        <v/>
      </c>
      <c r="J7181" s="78" t="str">
        <f>IF(発注書!E7187="","",発注書!C7187)</f>
        <v/>
      </c>
    </row>
    <row r="7182" spans="1:10" x14ac:dyDescent="0.55000000000000004">
      <c r="B7182" s="50">
        <v>2</v>
      </c>
      <c r="E7182" s="78" t="str">
        <f>IF(発注書!E7188="","",発注書!B7188)</f>
        <v/>
      </c>
      <c r="F7182" s="79" t="str">
        <f>IF(J7182="","",VLOOKUP(J7182,商品マスタ!$F:$G,2,FALSE))</f>
        <v/>
      </c>
      <c r="G7182" s="80" t="str">
        <f>IF(F7182="","",VLOOKUP(F7182,商品マスタ!$G:$H,2,FALSE))</f>
        <v/>
      </c>
      <c r="H7182" s="81" t="str">
        <f t="shared" si="3694"/>
        <v/>
      </c>
      <c r="I7182" s="82" t="str">
        <f>IF(発注書!E7188="","",発注書!E7188)</f>
        <v/>
      </c>
      <c r="J7182" s="78" t="str">
        <f>IF(発注書!E7188="","",発注書!C7188)</f>
        <v/>
      </c>
    </row>
    <row r="7183" spans="1:10" x14ac:dyDescent="0.55000000000000004">
      <c r="A7183" s="76" t="e">
        <f t="shared" ref="A7183" si="3700">A7181+1</f>
        <v>#REF!</v>
      </c>
      <c r="B7183" s="50">
        <v>1</v>
      </c>
      <c r="E7183" s="78" t="str">
        <f>IF(発注書!E7189="","",発注書!B7189)</f>
        <v/>
      </c>
      <c r="F7183" s="79" t="str">
        <f>IF(J7183="","",VLOOKUP(J7183,商品マスタ!$F:$G,2,FALSE))</f>
        <v/>
      </c>
      <c r="G7183" s="80" t="str">
        <f>IF(F7183="","",VLOOKUP(F7183,商品マスタ!$G:$H,2,FALSE))</f>
        <v/>
      </c>
      <c r="H7183" s="81" t="str">
        <f t="shared" si="3694"/>
        <v/>
      </c>
      <c r="I7183" s="82" t="str">
        <f>IF(発注書!E7189="","",発注書!E7189)</f>
        <v/>
      </c>
      <c r="J7183" s="78" t="str">
        <f>IF(発注書!E7189="","",発注書!C7189)</f>
        <v/>
      </c>
    </row>
    <row r="7184" spans="1:10" x14ac:dyDescent="0.55000000000000004">
      <c r="B7184" s="50">
        <v>2</v>
      </c>
      <c r="E7184" s="78" t="str">
        <f>IF(発注書!E7190="","",発注書!B7190)</f>
        <v/>
      </c>
      <c r="F7184" s="79" t="str">
        <f>IF(J7184="","",VLOOKUP(J7184,商品マスタ!$F:$G,2,FALSE))</f>
        <v/>
      </c>
      <c r="G7184" s="80" t="str">
        <f>IF(F7184="","",VLOOKUP(F7184,商品マスタ!$G:$H,2,FALSE))</f>
        <v/>
      </c>
      <c r="H7184" s="81" t="str">
        <f t="shared" si="3694"/>
        <v/>
      </c>
      <c r="I7184" s="82" t="str">
        <f>IF(発注書!E7190="","",発注書!E7190)</f>
        <v/>
      </c>
      <c r="J7184" s="78" t="str">
        <f>IF(発注書!E7190="","",発注書!C7190)</f>
        <v/>
      </c>
    </row>
    <row r="7185" spans="1:10" x14ac:dyDescent="0.55000000000000004">
      <c r="A7185" s="76" t="e">
        <f t="shared" ref="A7185" si="3701">A7183+1</f>
        <v>#REF!</v>
      </c>
      <c r="B7185" s="50">
        <v>1</v>
      </c>
      <c r="E7185" s="78" t="str">
        <f>IF(発注書!E7191="","",発注書!B7191)</f>
        <v/>
      </c>
      <c r="F7185" s="79" t="str">
        <f>IF(J7185="","",VLOOKUP(J7185,商品マスタ!$F:$G,2,FALSE))</f>
        <v/>
      </c>
      <c r="G7185" s="80" t="str">
        <f>IF(F7185="","",VLOOKUP(F7185,商品マスタ!$G:$H,2,FALSE))</f>
        <v/>
      </c>
      <c r="H7185" s="81" t="str">
        <f t="shared" si="3694"/>
        <v/>
      </c>
      <c r="I7185" s="82" t="str">
        <f>IF(発注書!E7191="","",発注書!E7191)</f>
        <v/>
      </c>
      <c r="J7185" s="78" t="str">
        <f>IF(発注書!E7191="","",発注書!C7191)</f>
        <v/>
      </c>
    </row>
    <row r="7186" spans="1:10" x14ac:dyDescent="0.55000000000000004">
      <c r="B7186" s="50">
        <v>2</v>
      </c>
      <c r="E7186" s="78" t="str">
        <f>IF(発注書!E7192="","",発注書!B7192)</f>
        <v/>
      </c>
      <c r="F7186" s="79" t="str">
        <f>IF(J7186="","",VLOOKUP(J7186,商品マスタ!$F:$G,2,FALSE))</f>
        <v/>
      </c>
      <c r="G7186" s="80" t="str">
        <f>IF(F7186="","",VLOOKUP(F7186,商品マスタ!$G:$H,2,FALSE))</f>
        <v/>
      </c>
      <c r="H7186" s="81" t="str">
        <f t="shared" si="3694"/>
        <v/>
      </c>
      <c r="I7186" s="82" t="str">
        <f>IF(発注書!E7192="","",発注書!E7192)</f>
        <v/>
      </c>
      <c r="J7186" s="78" t="str">
        <f>IF(発注書!E7192="","",発注書!C7192)</f>
        <v/>
      </c>
    </row>
    <row r="7187" spans="1:10" x14ac:dyDescent="0.55000000000000004">
      <c r="A7187" s="76" t="e">
        <f t="shared" ref="A7187" si="3702">A7185+1</f>
        <v>#REF!</v>
      </c>
      <c r="B7187" s="50">
        <v>1</v>
      </c>
      <c r="E7187" s="78" t="str">
        <f>IF(発注書!E7193="","",発注書!B7193)</f>
        <v/>
      </c>
      <c r="F7187" s="79" t="str">
        <f>IF(J7187="","",VLOOKUP(J7187,商品マスタ!$F:$G,2,FALSE))</f>
        <v/>
      </c>
      <c r="G7187" s="80" t="str">
        <f>IF(F7187="","",VLOOKUP(F7187,商品マスタ!$G:$H,2,FALSE))</f>
        <v/>
      </c>
      <c r="H7187" s="81" t="str">
        <f t="shared" si="3694"/>
        <v/>
      </c>
      <c r="I7187" s="82" t="str">
        <f>IF(発注書!E7193="","",発注書!E7193)</f>
        <v/>
      </c>
      <c r="J7187" s="78" t="str">
        <f>IF(発注書!E7193="","",発注書!C7193)</f>
        <v/>
      </c>
    </row>
    <row r="7188" spans="1:10" x14ac:dyDescent="0.55000000000000004">
      <c r="B7188" s="50">
        <v>2</v>
      </c>
      <c r="E7188" s="78" t="str">
        <f>IF(発注書!E7194="","",発注書!B7194)</f>
        <v/>
      </c>
      <c r="F7188" s="79" t="str">
        <f>IF(J7188="","",VLOOKUP(J7188,商品マスタ!$F:$G,2,FALSE))</f>
        <v/>
      </c>
      <c r="G7188" s="80" t="str">
        <f>IF(F7188="","",VLOOKUP(F7188,商品マスタ!$G:$H,2,FALSE))</f>
        <v/>
      </c>
      <c r="H7188" s="81" t="str">
        <f t="shared" si="3694"/>
        <v/>
      </c>
      <c r="I7188" s="82" t="str">
        <f>IF(発注書!E7194="","",発注書!E7194)</f>
        <v/>
      </c>
      <c r="J7188" s="78" t="str">
        <f>IF(発注書!E7194="","",発注書!C7194)</f>
        <v/>
      </c>
    </row>
    <row r="7189" spans="1:10" x14ac:dyDescent="0.55000000000000004">
      <c r="A7189" s="76" t="e">
        <f t="shared" ref="A7189" si="3703">A7187+1</f>
        <v>#REF!</v>
      </c>
      <c r="B7189" s="50">
        <v>1</v>
      </c>
      <c r="E7189" s="78" t="str">
        <f>IF(発注書!E7195="","",発注書!B7195)</f>
        <v/>
      </c>
      <c r="F7189" s="79" t="str">
        <f>IF(J7189="","",VLOOKUP(J7189,商品マスタ!$F:$G,2,FALSE))</f>
        <v/>
      </c>
      <c r="G7189" s="80" t="str">
        <f>IF(F7189="","",VLOOKUP(F7189,商品マスタ!$G:$H,2,FALSE))</f>
        <v/>
      </c>
      <c r="H7189" s="81" t="str">
        <f t="shared" si="3694"/>
        <v/>
      </c>
      <c r="I7189" s="82" t="str">
        <f>IF(発注書!E7195="","",発注書!E7195)</f>
        <v/>
      </c>
      <c r="J7189" s="78" t="str">
        <f>IF(発注書!E7195="","",発注書!C7195)</f>
        <v/>
      </c>
    </row>
    <row r="7190" spans="1:10" x14ac:dyDescent="0.55000000000000004">
      <c r="B7190" s="50">
        <v>2</v>
      </c>
      <c r="E7190" s="78" t="str">
        <f>IF(発注書!E7196="","",発注書!B7196)</f>
        <v/>
      </c>
      <c r="F7190" s="79" t="str">
        <f>IF(J7190="","",VLOOKUP(J7190,商品マスタ!$F:$G,2,FALSE))</f>
        <v/>
      </c>
      <c r="G7190" s="80" t="str">
        <f>IF(F7190="","",VLOOKUP(F7190,商品マスタ!$G:$H,2,FALSE))</f>
        <v/>
      </c>
      <c r="H7190" s="81" t="str">
        <f t="shared" si="3694"/>
        <v/>
      </c>
      <c r="I7190" s="82" t="str">
        <f>IF(発注書!E7196="","",発注書!E7196)</f>
        <v/>
      </c>
      <c r="J7190" s="78" t="str">
        <f>IF(発注書!E7196="","",発注書!C7196)</f>
        <v/>
      </c>
    </row>
    <row r="7191" spans="1:10" x14ac:dyDescent="0.55000000000000004">
      <c r="A7191" s="76" t="e">
        <f t="shared" ref="A7191" si="3704">A7189+1</f>
        <v>#REF!</v>
      </c>
      <c r="B7191" s="50">
        <v>1</v>
      </c>
      <c r="E7191" s="78" t="str">
        <f>IF(発注書!E7197="","",発注書!B7197)</f>
        <v/>
      </c>
      <c r="F7191" s="79" t="str">
        <f>IF(J7191="","",VLOOKUP(J7191,商品マスタ!$F:$G,2,FALSE))</f>
        <v/>
      </c>
      <c r="G7191" s="80" t="str">
        <f>IF(F7191="","",VLOOKUP(F7191,商品マスタ!$G:$H,2,FALSE))</f>
        <v/>
      </c>
      <c r="H7191" s="81" t="str">
        <f t="shared" si="3694"/>
        <v/>
      </c>
      <c r="I7191" s="82" t="str">
        <f>IF(発注書!E7197="","",発注書!E7197)</f>
        <v/>
      </c>
      <c r="J7191" s="78" t="str">
        <f>IF(発注書!E7197="","",発注書!C7197)</f>
        <v/>
      </c>
    </row>
    <row r="7192" spans="1:10" x14ac:dyDescent="0.55000000000000004">
      <c r="B7192" s="50">
        <v>2</v>
      </c>
      <c r="E7192" s="78" t="str">
        <f>IF(発注書!E7198="","",発注書!B7198)</f>
        <v/>
      </c>
      <c r="F7192" s="79" t="str">
        <f>IF(J7192="","",VLOOKUP(J7192,商品マスタ!$F:$G,2,FALSE))</f>
        <v/>
      </c>
      <c r="G7192" s="80" t="str">
        <f>IF(F7192="","",VLOOKUP(F7192,商品マスタ!$G:$H,2,FALSE))</f>
        <v/>
      </c>
      <c r="H7192" s="81" t="str">
        <f t="shared" si="3694"/>
        <v/>
      </c>
      <c r="I7192" s="82" t="str">
        <f>IF(発注書!E7198="","",発注書!E7198)</f>
        <v/>
      </c>
      <c r="J7192" s="78" t="str">
        <f>IF(発注書!E7198="","",発注書!C7198)</f>
        <v/>
      </c>
    </row>
    <row r="7193" spans="1:10" x14ac:dyDescent="0.55000000000000004">
      <c r="A7193" s="76" t="e">
        <f t="shared" ref="A7193" si="3705">A7191+1</f>
        <v>#REF!</v>
      </c>
      <c r="B7193" s="50">
        <v>1</v>
      </c>
      <c r="E7193" s="78" t="str">
        <f>IF(発注書!E7199="","",発注書!B7199)</f>
        <v/>
      </c>
      <c r="F7193" s="79" t="str">
        <f>IF(J7193="","",VLOOKUP(J7193,商品マスタ!$F:$G,2,FALSE))</f>
        <v/>
      </c>
      <c r="G7193" s="80" t="str">
        <f>IF(F7193="","",VLOOKUP(F7193,商品マスタ!$G:$H,2,FALSE))</f>
        <v/>
      </c>
      <c r="H7193" s="81" t="str">
        <f t="shared" si="3694"/>
        <v/>
      </c>
      <c r="I7193" s="82" t="str">
        <f>IF(発注書!E7199="","",発注書!E7199)</f>
        <v/>
      </c>
      <c r="J7193" s="78" t="str">
        <f>IF(発注書!E7199="","",発注書!C7199)</f>
        <v/>
      </c>
    </row>
    <row r="7194" spans="1:10" x14ac:dyDescent="0.55000000000000004">
      <c r="B7194" s="50">
        <v>2</v>
      </c>
      <c r="E7194" s="78" t="str">
        <f>IF(発注書!E7200="","",発注書!B7200)</f>
        <v/>
      </c>
      <c r="F7194" s="79" t="str">
        <f>IF(J7194="","",VLOOKUP(J7194,商品マスタ!$F:$G,2,FALSE))</f>
        <v/>
      </c>
      <c r="G7194" s="80" t="str">
        <f>IF(F7194="","",VLOOKUP(F7194,商品マスタ!$G:$H,2,FALSE))</f>
        <v/>
      </c>
      <c r="H7194" s="81" t="str">
        <f t="shared" si="3694"/>
        <v/>
      </c>
      <c r="I7194" s="82" t="str">
        <f>IF(発注書!E7200="","",発注書!E7200)</f>
        <v/>
      </c>
      <c r="J7194" s="78" t="str">
        <f>IF(発注書!E7200="","",発注書!C7200)</f>
        <v/>
      </c>
    </row>
    <row r="7195" spans="1:10" x14ac:dyDescent="0.55000000000000004">
      <c r="A7195" s="76" t="e">
        <f t="shared" ref="A7195" si="3706">A7193+1</f>
        <v>#REF!</v>
      </c>
      <c r="B7195" s="50">
        <v>1</v>
      </c>
      <c r="E7195" s="78" t="str">
        <f>IF(発注書!E7201="","",発注書!B7201)</f>
        <v/>
      </c>
      <c r="F7195" s="79" t="str">
        <f>IF(J7195="","",VLOOKUP(J7195,商品マスタ!$F:$G,2,FALSE))</f>
        <v/>
      </c>
      <c r="G7195" s="80" t="str">
        <f>IF(F7195="","",VLOOKUP(F7195,商品マスタ!$G:$H,2,FALSE))</f>
        <v/>
      </c>
      <c r="H7195" s="81" t="str">
        <f t="shared" si="3694"/>
        <v/>
      </c>
      <c r="I7195" s="82" t="str">
        <f>IF(発注書!E7201="","",発注書!E7201)</f>
        <v/>
      </c>
      <c r="J7195" s="78" t="str">
        <f>IF(発注書!E7201="","",発注書!C7201)</f>
        <v/>
      </c>
    </row>
    <row r="7196" spans="1:10" x14ac:dyDescent="0.55000000000000004">
      <c r="B7196" s="50">
        <v>2</v>
      </c>
      <c r="E7196" s="78" t="str">
        <f>IF(発注書!E7202="","",発注書!B7202)</f>
        <v/>
      </c>
      <c r="F7196" s="79" t="str">
        <f>IF(J7196="","",VLOOKUP(J7196,商品マスタ!$F:$G,2,FALSE))</f>
        <v/>
      </c>
      <c r="G7196" s="80" t="str">
        <f>IF(F7196="","",VLOOKUP(F7196,商品マスタ!$G:$H,2,FALSE))</f>
        <v/>
      </c>
      <c r="H7196" s="81" t="str">
        <f t="shared" si="3694"/>
        <v/>
      </c>
      <c r="I7196" s="82" t="str">
        <f>IF(発注書!E7202="","",発注書!E7202)</f>
        <v/>
      </c>
      <c r="J7196" s="78" t="str">
        <f>IF(発注書!E7202="","",発注書!C7202)</f>
        <v/>
      </c>
    </row>
    <row r="7197" spans="1:10" x14ac:dyDescent="0.55000000000000004">
      <c r="A7197" s="76" t="e">
        <f t="shared" ref="A7197" si="3707">A7195+1</f>
        <v>#REF!</v>
      </c>
      <c r="B7197" s="50">
        <v>1</v>
      </c>
      <c r="E7197" s="78" t="str">
        <f>IF(発注書!E7203="","",発注書!B7203)</f>
        <v/>
      </c>
      <c r="F7197" s="79" t="str">
        <f>IF(J7197="","",VLOOKUP(J7197,商品マスタ!$F:$G,2,FALSE))</f>
        <v/>
      </c>
      <c r="G7197" s="80" t="str">
        <f>IF(F7197="","",VLOOKUP(F7197,商品マスタ!$G:$H,2,FALSE))</f>
        <v/>
      </c>
      <c r="H7197" s="81" t="str">
        <f t="shared" si="3694"/>
        <v/>
      </c>
      <c r="I7197" s="82" t="str">
        <f>IF(発注書!E7203="","",発注書!E7203)</f>
        <v/>
      </c>
      <c r="J7197" s="78" t="str">
        <f>IF(発注書!E7203="","",発注書!C7203)</f>
        <v/>
      </c>
    </row>
    <row r="7198" spans="1:10" x14ac:dyDescent="0.55000000000000004">
      <c r="B7198" s="50">
        <v>2</v>
      </c>
      <c r="E7198" s="78" t="str">
        <f>IF(発注書!E7204="","",発注書!B7204)</f>
        <v/>
      </c>
      <c r="F7198" s="79" t="str">
        <f>IF(J7198="","",VLOOKUP(J7198,商品マスタ!$F:$G,2,FALSE))</f>
        <v/>
      </c>
      <c r="G7198" s="80" t="str">
        <f>IF(F7198="","",VLOOKUP(F7198,商品マスタ!$G:$H,2,FALSE))</f>
        <v/>
      </c>
      <c r="H7198" s="81" t="str">
        <f t="shared" si="3694"/>
        <v/>
      </c>
      <c r="I7198" s="82" t="str">
        <f>IF(発注書!E7204="","",発注書!E7204)</f>
        <v/>
      </c>
      <c r="J7198" s="78" t="str">
        <f>IF(発注書!E7204="","",発注書!C7204)</f>
        <v/>
      </c>
    </row>
    <row r="7199" spans="1:10" x14ac:dyDescent="0.55000000000000004">
      <c r="A7199" s="76" t="e">
        <f t="shared" ref="A7199" si="3708">A7197+1</f>
        <v>#REF!</v>
      </c>
      <c r="B7199" s="50">
        <v>1</v>
      </c>
      <c r="E7199" s="78" t="str">
        <f>IF(発注書!E7205="","",発注書!B7205)</f>
        <v/>
      </c>
      <c r="F7199" s="79" t="str">
        <f>IF(J7199="","",VLOOKUP(J7199,商品マスタ!$F:$G,2,FALSE))</f>
        <v/>
      </c>
      <c r="G7199" s="80" t="str">
        <f>IF(F7199="","",VLOOKUP(F7199,商品マスタ!$G:$H,2,FALSE))</f>
        <v/>
      </c>
      <c r="H7199" s="81" t="str">
        <f t="shared" si="3694"/>
        <v/>
      </c>
      <c r="I7199" s="82" t="str">
        <f>IF(発注書!E7205="","",発注書!E7205)</f>
        <v/>
      </c>
      <c r="J7199" s="78" t="str">
        <f>IF(発注書!E7205="","",発注書!C7205)</f>
        <v/>
      </c>
    </row>
    <row r="7200" spans="1:10" x14ac:dyDescent="0.55000000000000004">
      <c r="B7200" s="50">
        <v>2</v>
      </c>
      <c r="E7200" s="78" t="str">
        <f>IF(発注書!E7206="","",発注書!B7206)</f>
        <v/>
      </c>
      <c r="F7200" s="79" t="str">
        <f>IF(J7200="","",VLOOKUP(J7200,商品マスタ!$F:$G,2,FALSE))</f>
        <v/>
      </c>
      <c r="G7200" s="80" t="str">
        <f>IF(F7200="","",VLOOKUP(F7200,商品マスタ!$G:$H,2,FALSE))</f>
        <v/>
      </c>
      <c r="H7200" s="81" t="str">
        <f t="shared" si="3694"/>
        <v/>
      </c>
      <c r="I7200" s="82" t="str">
        <f>IF(発注書!E7206="","",発注書!E7206)</f>
        <v/>
      </c>
      <c r="J7200" s="78" t="str">
        <f>IF(発注書!E7206="","",発注書!C7206)</f>
        <v/>
      </c>
    </row>
    <row r="7201" spans="1:10" x14ac:dyDescent="0.55000000000000004">
      <c r="A7201" s="76" t="e">
        <f t="shared" ref="A7201" si="3709">A7199+1</f>
        <v>#REF!</v>
      </c>
      <c r="B7201" s="50">
        <v>1</v>
      </c>
      <c r="E7201" s="78" t="str">
        <f>IF(発注書!E7207="","",発注書!B7207)</f>
        <v/>
      </c>
      <c r="F7201" s="79" t="str">
        <f>IF(J7201="","",VLOOKUP(J7201,商品マスタ!$F:$G,2,FALSE))</f>
        <v/>
      </c>
      <c r="G7201" s="80" t="str">
        <f>IF(F7201="","",VLOOKUP(F7201,商品マスタ!$G:$H,2,FALSE))</f>
        <v/>
      </c>
      <c r="H7201" s="81" t="str">
        <f t="shared" si="3694"/>
        <v/>
      </c>
      <c r="I7201" s="82" t="str">
        <f>IF(発注書!E7207="","",発注書!E7207)</f>
        <v/>
      </c>
      <c r="J7201" s="78" t="str">
        <f>IF(発注書!E7207="","",発注書!C7207)</f>
        <v/>
      </c>
    </row>
    <row r="7202" spans="1:10" x14ac:dyDescent="0.55000000000000004">
      <c r="B7202" s="50">
        <v>2</v>
      </c>
      <c r="E7202" s="78" t="str">
        <f>IF(発注書!E7208="","",発注書!B7208)</f>
        <v/>
      </c>
      <c r="F7202" s="79" t="str">
        <f>IF(J7202="","",VLOOKUP(J7202,商品マスタ!$F:$G,2,FALSE))</f>
        <v/>
      </c>
      <c r="G7202" s="80" t="str">
        <f>IF(F7202="","",VLOOKUP(F7202,商品マスタ!$G:$H,2,FALSE))</f>
        <v/>
      </c>
      <c r="H7202" s="81" t="str">
        <f t="shared" si="3694"/>
        <v/>
      </c>
      <c r="I7202" s="82" t="str">
        <f>IF(発注書!E7208="","",発注書!E7208)</f>
        <v/>
      </c>
      <c r="J7202" s="78" t="str">
        <f>IF(発注書!E7208="","",発注書!C7208)</f>
        <v/>
      </c>
    </row>
    <row r="7203" spans="1:10" x14ac:dyDescent="0.55000000000000004">
      <c r="A7203" s="76" t="e">
        <f t="shared" ref="A7203" si="3710">A7201+1</f>
        <v>#REF!</v>
      </c>
      <c r="B7203" s="50">
        <v>1</v>
      </c>
      <c r="E7203" s="78" t="str">
        <f>IF(発注書!E7209="","",発注書!B7209)</f>
        <v/>
      </c>
      <c r="F7203" s="79" t="str">
        <f>IF(J7203="","",VLOOKUP(J7203,商品マスタ!$F:$G,2,FALSE))</f>
        <v/>
      </c>
      <c r="G7203" s="80" t="str">
        <f>IF(F7203="","",VLOOKUP(F7203,商品マスタ!$G:$H,2,FALSE))</f>
        <v/>
      </c>
      <c r="H7203" s="81" t="str">
        <f t="shared" si="3694"/>
        <v/>
      </c>
      <c r="I7203" s="82" t="str">
        <f>IF(発注書!E7209="","",発注書!E7209)</f>
        <v/>
      </c>
      <c r="J7203" s="78" t="str">
        <f>IF(発注書!E7209="","",発注書!C7209)</f>
        <v/>
      </c>
    </row>
    <row r="7204" spans="1:10" x14ac:dyDescent="0.55000000000000004">
      <c r="B7204" s="50">
        <v>2</v>
      </c>
      <c r="E7204" s="78" t="str">
        <f>IF(発注書!E7210="","",発注書!B7210)</f>
        <v/>
      </c>
      <c r="F7204" s="79" t="str">
        <f>IF(J7204="","",VLOOKUP(J7204,商品マスタ!$F:$G,2,FALSE))</f>
        <v/>
      </c>
      <c r="G7204" s="80" t="str">
        <f>IF(F7204="","",VLOOKUP(F7204,商品マスタ!$G:$H,2,FALSE))</f>
        <v/>
      </c>
      <c r="H7204" s="81" t="str">
        <f t="shared" si="3694"/>
        <v/>
      </c>
      <c r="I7204" s="82" t="str">
        <f>IF(発注書!E7210="","",発注書!E7210)</f>
        <v/>
      </c>
      <c r="J7204" s="78" t="str">
        <f>IF(発注書!E7210="","",発注書!C7210)</f>
        <v/>
      </c>
    </row>
    <row r="7205" spans="1:10" x14ac:dyDescent="0.55000000000000004">
      <c r="A7205" s="76" t="e">
        <f t="shared" ref="A7205" si="3711">A7203+1</f>
        <v>#REF!</v>
      </c>
      <c r="B7205" s="50">
        <v>1</v>
      </c>
      <c r="E7205" s="78" t="str">
        <f>IF(発注書!E7211="","",発注書!B7211)</f>
        <v/>
      </c>
      <c r="F7205" s="79" t="str">
        <f>IF(J7205="","",VLOOKUP(J7205,商品マスタ!$F:$G,2,FALSE))</f>
        <v/>
      </c>
      <c r="G7205" s="80" t="str">
        <f>IF(F7205="","",VLOOKUP(F7205,商品マスタ!$G:$H,2,FALSE))</f>
        <v/>
      </c>
      <c r="H7205" s="81" t="str">
        <f t="shared" si="3694"/>
        <v/>
      </c>
      <c r="I7205" s="82" t="str">
        <f>IF(発注書!E7211="","",発注書!E7211)</f>
        <v/>
      </c>
      <c r="J7205" s="78" t="str">
        <f>IF(発注書!E7211="","",発注書!C7211)</f>
        <v/>
      </c>
    </row>
    <row r="7206" spans="1:10" x14ac:dyDescent="0.55000000000000004">
      <c r="B7206" s="50">
        <v>2</v>
      </c>
      <c r="E7206" s="78" t="str">
        <f>IF(発注書!E7212="","",発注書!B7212)</f>
        <v/>
      </c>
      <c r="F7206" s="79" t="str">
        <f>IF(J7206="","",VLOOKUP(J7206,商品マスタ!$F:$G,2,FALSE))</f>
        <v/>
      </c>
      <c r="G7206" s="80" t="str">
        <f>IF(F7206="","",VLOOKUP(F7206,商品マスタ!$G:$H,2,FALSE))</f>
        <v/>
      </c>
      <c r="H7206" s="81" t="str">
        <f t="shared" si="3694"/>
        <v/>
      </c>
      <c r="I7206" s="82" t="str">
        <f>IF(発注書!E7212="","",発注書!E7212)</f>
        <v/>
      </c>
      <c r="J7206" s="78" t="str">
        <f>IF(発注書!E7212="","",発注書!C7212)</f>
        <v/>
      </c>
    </row>
    <row r="7207" spans="1:10" x14ac:dyDescent="0.55000000000000004">
      <c r="A7207" s="76" t="e">
        <f t="shared" ref="A7207" si="3712">A7205+1</f>
        <v>#REF!</v>
      </c>
      <c r="B7207" s="50">
        <v>1</v>
      </c>
      <c r="E7207" s="78" t="str">
        <f>IF(発注書!E7213="","",発注書!B7213)</f>
        <v/>
      </c>
      <c r="F7207" s="79" t="str">
        <f>IF(J7207="","",VLOOKUP(J7207,商品マスタ!$F:$G,2,FALSE))</f>
        <v/>
      </c>
      <c r="G7207" s="80" t="str">
        <f>IF(F7207="","",VLOOKUP(F7207,商品マスタ!$G:$H,2,FALSE))</f>
        <v/>
      </c>
      <c r="H7207" s="81" t="str">
        <f t="shared" si="3694"/>
        <v/>
      </c>
      <c r="I7207" s="82" t="str">
        <f>IF(発注書!E7213="","",発注書!E7213)</f>
        <v/>
      </c>
      <c r="J7207" s="78" t="str">
        <f>IF(発注書!E7213="","",発注書!C7213)</f>
        <v/>
      </c>
    </row>
    <row r="7208" spans="1:10" x14ac:dyDescent="0.55000000000000004">
      <c r="B7208" s="50">
        <v>2</v>
      </c>
      <c r="E7208" s="78" t="str">
        <f>IF(発注書!E7214="","",発注書!B7214)</f>
        <v/>
      </c>
      <c r="F7208" s="79" t="str">
        <f>IF(J7208="","",VLOOKUP(J7208,商品マスタ!$F:$G,2,FALSE))</f>
        <v/>
      </c>
      <c r="G7208" s="80" t="str">
        <f>IF(F7208="","",VLOOKUP(F7208,商品マスタ!$G:$H,2,FALSE))</f>
        <v/>
      </c>
      <c r="H7208" s="81" t="str">
        <f t="shared" si="3694"/>
        <v/>
      </c>
      <c r="I7208" s="82" t="str">
        <f>IF(発注書!E7214="","",発注書!E7214)</f>
        <v/>
      </c>
      <c r="J7208" s="78" t="str">
        <f>IF(発注書!E7214="","",発注書!C7214)</f>
        <v/>
      </c>
    </row>
    <row r="7209" spans="1:10" x14ac:dyDescent="0.55000000000000004">
      <c r="A7209" s="76" t="e">
        <f t="shared" ref="A7209" si="3713">A7207+1</f>
        <v>#REF!</v>
      </c>
      <c r="B7209" s="50">
        <v>1</v>
      </c>
      <c r="E7209" s="78" t="str">
        <f>IF(発注書!E7215="","",発注書!B7215)</f>
        <v/>
      </c>
      <c r="F7209" s="79" t="str">
        <f>IF(J7209="","",VLOOKUP(J7209,商品マスタ!$F:$G,2,FALSE))</f>
        <v/>
      </c>
      <c r="G7209" s="80" t="str">
        <f>IF(F7209="","",VLOOKUP(F7209,商品マスタ!$G:$H,2,FALSE))</f>
        <v/>
      </c>
      <c r="H7209" s="81" t="str">
        <f t="shared" si="3694"/>
        <v/>
      </c>
      <c r="I7209" s="82" t="str">
        <f>IF(発注書!E7215="","",発注書!E7215)</f>
        <v/>
      </c>
      <c r="J7209" s="78" t="str">
        <f>IF(発注書!E7215="","",発注書!C7215)</f>
        <v/>
      </c>
    </row>
    <row r="7210" spans="1:10" x14ac:dyDescent="0.55000000000000004">
      <c r="B7210" s="50">
        <v>2</v>
      </c>
      <c r="E7210" s="78" t="str">
        <f>IF(発注書!E7216="","",発注書!B7216)</f>
        <v/>
      </c>
      <c r="F7210" s="79" t="str">
        <f>IF(J7210="","",VLOOKUP(J7210,商品マスタ!$F:$G,2,FALSE))</f>
        <v/>
      </c>
      <c r="G7210" s="80" t="str">
        <f>IF(F7210="","",VLOOKUP(F7210,商品マスタ!$G:$H,2,FALSE))</f>
        <v/>
      </c>
      <c r="H7210" s="81" t="str">
        <f t="shared" si="3694"/>
        <v/>
      </c>
      <c r="I7210" s="82" t="str">
        <f>IF(発注書!E7216="","",発注書!E7216)</f>
        <v/>
      </c>
      <c r="J7210" s="78" t="str">
        <f>IF(発注書!E7216="","",発注書!C7216)</f>
        <v/>
      </c>
    </row>
    <row r="7211" spans="1:10" x14ac:dyDescent="0.55000000000000004">
      <c r="A7211" s="76" t="e">
        <f t="shared" ref="A7211" si="3714">A7209+1</f>
        <v>#REF!</v>
      </c>
      <c r="B7211" s="50">
        <v>1</v>
      </c>
      <c r="E7211" s="78" t="str">
        <f>IF(発注書!E7217="","",発注書!B7217)</f>
        <v/>
      </c>
      <c r="F7211" s="79" t="str">
        <f>IF(J7211="","",VLOOKUP(J7211,商品マスタ!$F:$G,2,FALSE))</f>
        <v/>
      </c>
      <c r="G7211" s="80" t="str">
        <f>IF(F7211="","",VLOOKUP(F7211,商品マスタ!$G:$H,2,FALSE))</f>
        <v/>
      </c>
      <c r="H7211" s="81" t="str">
        <f t="shared" si="3694"/>
        <v/>
      </c>
      <c r="I7211" s="82" t="str">
        <f>IF(発注書!E7217="","",発注書!E7217)</f>
        <v/>
      </c>
      <c r="J7211" s="78" t="str">
        <f>IF(発注書!E7217="","",発注書!C7217)</f>
        <v/>
      </c>
    </row>
    <row r="7212" spans="1:10" x14ac:dyDescent="0.55000000000000004">
      <c r="B7212" s="50">
        <v>2</v>
      </c>
      <c r="E7212" s="78" t="str">
        <f>IF(発注書!E7218="","",発注書!B7218)</f>
        <v/>
      </c>
      <c r="F7212" s="79" t="str">
        <f>IF(J7212="","",VLOOKUP(J7212,商品マスタ!$F:$G,2,FALSE))</f>
        <v/>
      </c>
      <c r="G7212" s="80" t="str">
        <f>IF(F7212="","",VLOOKUP(F7212,商品マスタ!$G:$H,2,FALSE))</f>
        <v/>
      </c>
      <c r="H7212" s="81" t="str">
        <f t="shared" si="3694"/>
        <v/>
      </c>
      <c r="I7212" s="82" t="str">
        <f>IF(発注書!E7218="","",発注書!E7218)</f>
        <v/>
      </c>
      <c r="J7212" s="78" t="str">
        <f>IF(発注書!E7218="","",発注書!C7218)</f>
        <v/>
      </c>
    </row>
    <row r="7213" spans="1:10" x14ac:dyDescent="0.55000000000000004">
      <c r="A7213" s="76" t="e">
        <f t="shared" ref="A7213" si="3715">A7211+1</f>
        <v>#REF!</v>
      </c>
      <c r="B7213" s="50">
        <v>1</v>
      </c>
      <c r="E7213" s="78" t="str">
        <f>IF(発注書!E7219="","",発注書!B7219)</f>
        <v/>
      </c>
      <c r="F7213" s="79" t="str">
        <f>IF(J7213="","",VLOOKUP(J7213,商品マスタ!$F:$G,2,FALSE))</f>
        <v/>
      </c>
      <c r="G7213" s="80" t="str">
        <f>IF(F7213="","",VLOOKUP(F7213,商品マスタ!$G:$H,2,FALSE))</f>
        <v/>
      </c>
      <c r="H7213" s="81" t="str">
        <f t="shared" si="3694"/>
        <v/>
      </c>
      <c r="I7213" s="82" t="str">
        <f>IF(発注書!E7219="","",発注書!E7219)</f>
        <v/>
      </c>
      <c r="J7213" s="78" t="str">
        <f>IF(発注書!E7219="","",発注書!C7219)</f>
        <v/>
      </c>
    </row>
    <row r="7214" spans="1:10" x14ac:dyDescent="0.55000000000000004">
      <c r="B7214" s="50">
        <v>2</v>
      </c>
      <c r="E7214" s="78" t="str">
        <f>IF(発注書!E7220="","",発注書!B7220)</f>
        <v/>
      </c>
      <c r="F7214" s="79" t="str">
        <f>IF(J7214="","",VLOOKUP(J7214,商品マスタ!$F:$G,2,FALSE))</f>
        <v/>
      </c>
      <c r="G7214" s="80" t="str">
        <f>IF(F7214="","",VLOOKUP(F7214,商品マスタ!$G:$H,2,FALSE))</f>
        <v/>
      </c>
      <c r="H7214" s="81" t="str">
        <f t="shared" si="3694"/>
        <v/>
      </c>
      <c r="I7214" s="82" t="str">
        <f>IF(発注書!E7220="","",発注書!E7220)</f>
        <v/>
      </c>
      <c r="J7214" s="78" t="str">
        <f>IF(発注書!E7220="","",発注書!C7220)</f>
        <v/>
      </c>
    </row>
    <row r="7215" spans="1:10" x14ac:dyDescent="0.55000000000000004">
      <c r="A7215" s="76" t="e">
        <f t="shared" ref="A7215" si="3716">A7213+1</f>
        <v>#REF!</v>
      </c>
      <c r="B7215" s="50">
        <v>1</v>
      </c>
      <c r="E7215" s="78" t="str">
        <f>IF(発注書!E7221="","",発注書!B7221)</f>
        <v/>
      </c>
      <c r="F7215" s="79" t="str">
        <f>IF(J7215="","",VLOOKUP(J7215,商品マスタ!$F:$G,2,FALSE))</f>
        <v/>
      </c>
      <c r="G7215" s="80" t="str">
        <f>IF(F7215="","",VLOOKUP(F7215,商品マスタ!$G:$H,2,FALSE))</f>
        <v/>
      </c>
      <c r="H7215" s="81" t="str">
        <f t="shared" si="3694"/>
        <v/>
      </c>
      <c r="I7215" s="82" t="str">
        <f>IF(発注書!E7221="","",発注書!E7221)</f>
        <v/>
      </c>
      <c r="J7215" s="78" t="str">
        <f>IF(発注書!E7221="","",発注書!C7221)</f>
        <v/>
      </c>
    </row>
    <row r="7216" spans="1:10" x14ac:dyDescent="0.55000000000000004">
      <c r="B7216" s="50">
        <v>2</v>
      </c>
      <c r="E7216" s="78" t="str">
        <f>IF(発注書!E7222="","",発注書!B7222)</f>
        <v/>
      </c>
      <c r="F7216" s="79" t="str">
        <f>IF(J7216="","",VLOOKUP(J7216,商品マスタ!$F:$G,2,FALSE))</f>
        <v/>
      </c>
      <c r="G7216" s="80" t="str">
        <f>IF(F7216="","",VLOOKUP(F7216,商品マスタ!$G:$H,2,FALSE))</f>
        <v/>
      </c>
      <c r="H7216" s="81" t="str">
        <f t="shared" si="3694"/>
        <v/>
      </c>
      <c r="I7216" s="82" t="str">
        <f>IF(発注書!E7222="","",発注書!E7222)</f>
        <v/>
      </c>
      <c r="J7216" s="78" t="str">
        <f>IF(発注書!E7222="","",発注書!C7222)</f>
        <v/>
      </c>
    </row>
    <row r="7217" spans="1:10" x14ac:dyDescent="0.55000000000000004">
      <c r="A7217" s="76" t="e">
        <f t="shared" ref="A7217" si="3717">A7215+1</f>
        <v>#REF!</v>
      </c>
      <c r="B7217" s="50">
        <v>1</v>
      </c>
      <c r="E7217" s="78" t="str">
        <f>IF(発注書!E7223="","",発注書!B7223)</f>
        <v/>
      </c>
      <c r="F7217" s="79" t="str">
        <f>IF(J7217="","",VLOOKUP(J7217,商品マスタ!$F:$G,2,FALSE))</f>
        <v/>
      </c>
      <c r="G7217" s="80" t="str">
        <f>IF(F7217="","",VLOOKUP(F7217,商品マスタ!$G:$H,2,FALSE))</f>
        <v/>
      </c>
      <c r="H7217" s="81" t="str">
        <f t="shared" si="3694"/>
        <v/>
      </c>
      <c r="I7217" s="82" t="str">
        <f>IF(発注書!E7223="","",発注書!E7223)</f>
        <v/>
      </c>
      <c r="J7217" s="78" t="str">
        <f>IF(発注書!E7223="","",発注書!C7223)</f>
        <v/>
      </c>
    </row>
    <row r="7218" spans="1:10" x14ac:dyDescent="0.55000000000000004">
      <c r="B7218" s="50">
        <v>2</v>
      </c>
      <c r="E7218" s="78" t="str">
        <f>IF(発注書!E7224="","",発注書!B7224)</f>
        <v/>
      </c>
      <c r="F7218" s="79" t="str">
        <f>IF(J7218="","",VLOOKUP(J7218,商品マスタ!$F:$G,2,FALSE))</f>
        <v/>
      </c>
      <c r="G7218" s="80" t="str">
        <f>IF(F7218="","",VLOOKUP(F7218,商品マスタ!$G:$H,2,FALSE))</f>
        <v/>
      </c>
      <c r="H7218" s="81" t="str">
        <f t="shared" si="3694"/>
        <v/>
      </c>
      <c r="I7218" s="82" t="str">
        <f>IF(発注書!E7224="","",発注書!E7224)</f>
        <v/>
      </c>
      <c r="J7218" s="78" t="str">
        <f>IF(発注書!E7224="","",発注書!C7224)</f>
        <v/>
      </c>
    </row>
    <row r="7219" spans="1:10" x14ac:dyDescent="0.55000000000000004">
      <c r="A7219" s="76" t="e">
        <f t="shared" ref="A7219" si="3718">A7217+1</f>
        <v>#REF!</v>
      </c>
      <c r="B7219" s="50">
        <v>1</v>
      </c>
      <c r="E7219" s="78" t="str">
        <f>IF(発注書!E7225="","",発注書!B7225)</f>
        <v/>
      </c>
      <c r="F7219" s="79" t="str">
        <f>IF(J7219="","",VLOOKUP(J7219,商品マスタ!$F:$G,2,FALSE))</f>
        <v/>
      </c>
      <c r="G7219" s="80" t="str">
        <f>IF(F7219="","",VLOOKUP(F7219,商品マスタ!$G:$H,2,FALSE))</f>
        <v/>
      </c>
      <c r="H7219" s="81" t="str">
        <f t="shared" si="3694"/>
        <v/>
      </c>
      <c r="I7219" s="82" t="str">
        <f>IF(発注書!E7225="","",発注書!E7225)</f>
        <v/>
      </c>
      <c r="J7219" s="78" t="str">
        <f>IF(発注書!E7225="","",発注書!C7225)</f>
        <v/>
      </c>
    </row>
    <row r="7220" spans="1:10" x14ac:dyDescent="0.55000000000000004">
      <c r="B7220" s="50">
        <v>2</v>
      </c>
      <c r="E7220" s="78" t="str">
        <f>IF(発注書!E7226="","",発注書!B7226)</f>
        <v/>
      </c>
      <c r="F7220" s="79" t="str">
        <f>IF(J7220="","",VLOOKUP(J7220,商品マスタ!$F:$G,2,FALSE))</f>
        <v/>
      </c>
      <c r="G7220" s="80" t="str">
        <f>IF(F7220="","",VLOOKUP(F7220,商品マスタ!$G:$H,2,FALSE))</f>
        <v/>
      </c>
      <c r="H7220" s="81" t="str">
        <f t="shared" si="3694"/>
        <v/>
      </c>
      <c r="I7220" s="82" t="str">
        <f>IF(発注書!E7226="","",発注書!E7226)</f>
        <v/>
      </c>
      <c r="J7220" s="78" t="str">
        <f>IF(発注書!E7226="","",発注書!C7226)</f>
        <v/>
      </c>
    </row>
    <row r="7221" spans="1:10" x14ac:dyDescent="0.55000000000000004">
      <c r="A7221" s="76" t="e">
        <f t="shared" ref="A7221" si="3719">A7219+1</f>
        <v>#REF!</v>
      </c>
      <c r="B7221" s="50">
        <v>1</v>
      </c>
      <c r="E7221" s="78" t="str">
        <f>IF(発注書!E7227="","",発注書!B7227)</f>
        <v/>
      </c>
      <c r="F7221" s="79" t="str">
        <f>IF(J7221="","",VLOOKUP(J7221,商品マスタ!$F:$G,2,FALSE))</f>
        <v/>
      </c>
      <c r="G7221" s="80" t="str">
        <f>IF(F7221="","",VLOOKUP(F7221,商品マスタ!$G:$H,2,FALSE))</f>
        <v/>
      </c>
      <c r="H7221" s="81" t="str">
        <f t="shared" si="3694"/>
        <v/>
      </c>
      <c r="I7221" s="82" t="str">
        <f>IF(発注書!E7227="","",発注書!E7227)</f>
        <v/>
      </c>
      <c r="J7221" s="78" t="str">
        <f>IF(発注書!E7227="","",発注書!C7227)</f>
        <v/>
      </c>
    </row>
    <row r="7222" spans="1:10" x14ac:dyDescent="0.55000000000000004">
      <c r="B7222" s="50">
        <v>2</v>
      </c>
      <c r="E7222" s="78" t="str">
        <f>IF(発注書!E7228="","",発注書!B7228)</f>
        <v/>
      </c>
      <c r="F7222" s="79" t="str">
        <f>IF(J7222="","",VLOOKUP(J7222,商品マスタ!$F:$G,2,FALSE))</f>
        <v/>
      </c>
      <c r="G7222" s="80" t="str">
        <f>IF(F7222="","",VLOOKUP(F7222,商品マスタ!$G:$H,2,FALSE))</f>
        <v/>
      </c>
      <c r="H7222" s="81" t="str">
        <f t="shared" si="3694"/>
        <v/>
      </c>
      <c r="I7222" s="82" t="str">
        <f>IF(発注書!E7228="","",発注書!E7228)</f>
        <v/>
      </c>
      <c r="J7222" s="78" t="str">
        <f>IF(発注書!E7228="","",発注書!C7228)</f>
        <v/>
      </c>
    </row>
    <row r="7223" spans="1:10" x14ac:dyDescent="0.55000000000000004">
      <c r="A7223" s="76" t="e">
        <f t="shared" ref="A7223" si="3720">A7221+1</f>
        <v>#REF!</v>
      </c>
      <c r="B7223" s="50">
        <v>1</v>
      </c>
      <c r="E7223" s="78" t="str">
        <f>IF(発注書!E7229="","",発注書!B7229)</f>
        <v/>
      </c>
      <c r="F7223" s="79" t="str">
        <f>IF(J7223="","",VLOOKUP(J7223,商品マスタ!$F:$G,2,FALSE))</f>
        <v/>
      </c>
      <c r="G7223" s="80" t="str">
        <f>IF(F7223="","",VLOOKUP(F7223,商品マスタ!$G:$H,2,FALSE))</f>
        <v/>
      </c>
      <c r="H7223" s="81" t="str">
        <f t="shared" si="3694"/>
        <v/>
      </c>
      <c r="I7223" s="82" t="str">
        <f>IF(発注書!E7229="","",発注書!E7229)</f>
        <v/>
      </c>
      <c r="J7223" s="78" t="str">
        <f>IF(発注書!E7229="","",発注書!C7229)</f>
        <v/>
      </c>
    </row>
    <row r="7224" spans="1:10" x14ac:dyDescent="0.55000000000000004">
      <c r="B7224" s="50">
        <v>2</v>
      </c>
      <c r="E7224" s="78" t="str">
        <f>IF(発注書!E7230="","",発注書!B7230)</f>
        <v/>
      </c>
      <c r="F7224" s="79" t="str">
        <f>IF(J7224="","",VLOOKUP(J7224,商品マスタ!$F:$G,2,FALSE))</f>
        <v/>
      </c>
      <c r="G7224" s="80" t="str">
        <f>IF(F7224="","",VLOOKUP(F7224,商品マスタ!$G:$H,2,FALSE))</f>
        <v/>
      </c>
      <c r="H7224" s="81" t="str">
        <f t="shared" si="3694"/>
        <v/>
      </c>
      <c r="I7224" s="82" t="str">
        <f>IF(発注書!E7230="","",発注書!E7230)</f>
        <v/>
      </c>
      <c r="J7224" s="78" t="str">
        <f>IF(発注書!E7230="","",発注書!C7230)</f>
        <v/>
      </c>
    </row>
    <row r="7225" spans="1:10" x14ac:dyDescent="0.55000000000000004">
      <c r="A7225" s="76" t="e">
        <f t="shared" ref="A7225" si="3721">A7223+1</f>
        <v>#REF!</v>
      </c>
      <c r="B7225" s="50">
        <v>1</v>
      </c>
      <c r="E7225" s="78" t="str">
        <f>IF(発注書!E7231="","",発注書!B7231)</f>
        <v/>
      </c>
      <c r="F7225" s="79" t="str">
        <f>IF(J7225="","",VLOOKUP(J7225,商品マスタ!$F:$G,2,FALSE))</f>
        <v/>
      </c>
      <c r="G7225" s="80" t="str">
        <f>IF(F7225="","",VLOOKUP(F7225,商品マスタ!$G:$H,2,FALSE))</f>
        <v/>
      </c>
      <c r="H7225" s="81" t="str">
        <f t="shared" si="3694"/>
        <v/>
      </c>
      <c r="I7225" s="82" t="str">
        <f>IF(発注書!E7231="","",発注書!E7231)</f>
        <v/>
      </c>
      <c r="J7225" s="78" t="str">
        <f>IF(発注書!E7231="","",発注書!C7231)</f>
        <v/>
      </c>
    </row>
    <row r="7226" spans="1:10" x14ac:dyDescent="0.55000000000000004">
      <c r="B7226" s="50">
        <v>2</v>
      </c>
      <c r="E7226" s="78" t="str">
        <f>IF(発注書!E7232="","",発注書!B7232)</f>
        <v/>
      </c>
      <c r="F7226" s="79" t="str">
        <f>IF(J7226="","",VLOOKUP(J7226,商品マスタ!$F:$G,2,FALSE))</f>
        <v/>
      </c>
      <c r="G7226" s="80" t="str">
        <f>IF(F7226="","",VLOOKUP(F7226,商品マスタ!$G:$H,2,FALSE))</f>
        <v/>
      </c>
      <c r="H7226" s="81" t="str">
        <f t="shared" si="3694"/>
        <v/>
      </c>
      <c r="I7226" s="82" t="str">
        <f>IF(発注書!E7232="","",発注書!E7232)</f>
        <v/>
      </c>
      <c r="J7226" s="78" t="str">
        <f>IF(発注書!E7232="","",発注書!C7232)</f>
        <v/>
      </c>
    </row>
    <row r="7227" spans="1:10" x14ac:dyDescent="0.55000000000000004">
      <c r="A7227" s="76" t="e">
        <f t="shared" ref="A7227" si="3722">A7225+1</f>
        <v>#REF!</v>
      </c>
      <c r="B7227" s="50">
        <v>1</v>
      </c>
      <c r="E7227" s="78" t="str">
        <f>IF(発注書!E7233="","",発注書!B7233)</f>
        <v/>
      </c>
      <c r="F7227" s="79" t="str">
        <f>IF(J7227="","",VLOOKUP(J7227,商品マスタ!$F:$G,2,FALSE))</f>
        <v/>
      </c>
      <c r="G7227" s="80" t="str">
        <f>IF(F7227="","",VLOOKUP(F7227,商品マスタ!$G:$H,2,FALSE))</f>
        <v/>
      </c>
      <c r="H7227" s="81" t="str">
        <f t="shared" si="3694"/>
        <v/>
      </c>
      <c r="I7227" s="82" t="str">
        <f>IF(発注書!E7233="","",発注書!E7233)</f>
        <v/>
      </c>
      <c r="J7227" s="78" t="str">
        <f>IF(発注書!E7233="","",発注書!C7233)</f>
        <v/>
      </c>
    </row>
    <row r="7228" spans="1:10" x14ac:dyDescent="0.55000000000000004">
      <c r="B7228" s="50">
        <v>2</v>
      </c>
      <c r="E7228" s="78" t="str">
        <f>IF(発注書!E7234="","",発注書!B7234)</f>
        <v/>
      </c>
      <c r="F7228" s="79" t="str">
        <f>IF(J7228="","",VLOOKUP(J7228,商品マスタ!$F:$G,2,FALSE))</f>
        <v/>
      </c>
      <c r="G7228" s="80" t="str">
        <f>IF(F7228="","",VLOOKUP(F7228,商品マスタ!$G:$H,2,FALSE))</f>
        <v/>
      </c>
      <c r="H7228" s="81" t="str">
        <f t="shared" si="3694"/>
        <v/>
      </c>
      <c r="I7228" s="82" t="str">
        <f>IF(発注書!E7234="","",発注書!E7234)</f>
        <v/>
      </c>
      <c r="J7228" s="78" t="str">
        <f>IF(発注書!E7234="","",発注書!C7234)</f>
        <v/>
      </c>
    </row>
    <row r="7229" spans="1:10" x14ac:dyDescent="0.55000000000000004">
      <c r="A7229" s="76" t="e">
        <f t="shared" ref="A7229" si="3723">A7227+1</f>
        <v>#REF!</v>
      </c>
      <c r="B7229" s="50">
        <v>1</v>
      </c>
      <c r="E7229" s="78" t="str">
        <f>IF(発注書!E7235="","",発注書!B7235)</f>
        <v/>
      </c>
      <c r="F7229" s="79" t="str">
        <f>IF(J7229="","",VLOOKUP(J7229,商品マスタ!$F:$G,2,FALSE))</f>
        <v/>
      </c>
      <c r="G7229" s="80" t="str">
        <f>IF(F7229="","",VLOOKUP(F7229,商品マスタ!$G:$H,2,FALSE))</f>
        <v/>
      </c>
      <c r="H7229" s="81" t="str">
        <f t="shared" si="3694"/>
        <v/>
      </c>
      <c r="I7229" s="82" t="str">
        <f>IF(発注書!E7235="","",発注書!E7235)</f>
        <v/>
      </c>
      <c r="J7229" s="78" t="str">
        <f>IF(発注書!E7235="","",発注書!C7235)</f>
        <v/>
      </c>
    </row>
    <row r="7230" spans="1:10" x14ac:dyDescent="0.55000000000000004">
      <c r="B7230" s="50">
        <v>2</v>
      </c>
      <c r="E7230" s="78" t="str">
        <f>IF(発注書!E7236="","",発注書!B7236)</f>
        <v/>
      </c>
      <c r="F7230" s="79" t="str">
        <f>IF(J7230="","",VLOOKUP(J7230,商品マスタ!$F:$G,2,FALSE))</f>
        <v/>
      </c>
      <c r="G7230" s="80" t="str">
        <f>IF(F7230="","",VLOOKUP(F7230,商品マスタ!$G:$H,2,FALSE))</f>
        <v/>
      </c>
      <c r="H7230" s="81" t="str">
        <f t="shared" si="3694"/>
        <v/>
      </c>
      <c r="I7230" s="82" t="str">
        <f>IF(発注書!E7236="","",発注書!E7236)</f>
        <v/>
      </c>
      <c r="J7230" s="78" t="str">
        <f>IF(発注書!E7236="","",発注書!C7236)</f>
        <v/>
      </c>
    </row>
    <row r="7231" spans="1:10" x14ac:dyDescent="0.55000000000000004">
      <c r="A7231" s="76" t="e">
        <f t="shared" ref="A7231" si="3724">A7229+1</f>
        <v>#REF!</v>
      </c>
      <c r="B7231" s="50">
        <v>1</v>
      </c>
      <c r="E7231" s="78" t="str">
        <f>IF(発注書!E7237="","",発注書!B7237)</f>
        <v/>
      </c>
      <c r="F7231" s="79" t="str">
        <f>IF(J7231="","",VLOOKUP(J7231,商品マスタ!$F:$G,2,FALSE))</f>
        <v/>
      </c>
      <c r="G7231" s="80" t="str">
        <f>IF(F7231="","",VLOOKUP(F7231,商品マスタ!$G:$H,2,FALSE))</f>
        <v/>
      </c>
      <c r="H7231" s="81" t="str">
        <f t="shared" si="3694"/>
        <v/>
      </c>
      <c r="I7231" s="82" t="str">
        <f>IF(発注書!E7237="","",発注書!E7237)</f>
        <v/>
      </c>
      <c r="J7231" s="78" t="str">
        <f>IF(発注書!E7237="","",発注書!C7237)</f>
        <v/>
      </c>
    </row>
    <row r="7232" spans="1:10" x14ac:dyDescent="0.55000000000000004">
      <c r="B7232" s="50">
        <v>2</v>
      </c>
      <c r="E7232" s="78" t="str">
        <f>IF(発注書!E7238="","",発注書!B7238)</f>
        <v/>
      </c>
      <c r="F7232" s="79" t="str">
        <f>IF(J7232="","",VLOOKUP(J7232,商品マスタ!$F:$G,2,FALSE))</f>
        <v/>
      </c>
      <c r="G7232" s="80" t="str">
        <f>IF(F7232="","",VLOOKUP(F7232,商品マスタ!$G:$H,2,FALSE))</f>
        <v/>
      </c>
      <c r="H7232" s="81" t="str">
        <f t="shared" si="3694"/>
        <v/>
      </c>
      <c r="I7232" s="82" t="str">
        <f>IF(発注書!E7238="","",発注書!E7238)</f>
        <v/>
      </c>
      <c r="J7232" s="78" t="str">
        <f>IF(発注書!E7238="","",発注書!C7238)</f>
        <v/>
      </c>
    </row>
    <row r="7233" spans="1:10" x14ac:dyDescent="0.55000000000000004">
      <c r="A7233" s="76" t="e">
        <f t="shared" ref="A7233" si="3725">A7231+1</f>
        <v>#REF!</v>
      </c>
      <c r="B7233" s="50">
        <v>1</v>
      </c>
      <c r="E7233" s="78" t="str">
        <f>IF(発注書!E7239="","",発注書!B7239)</f>
        <v/>
      </c>
      <c r="F7233" s="79" t="str">
        <f>IF(J7233="","",VLOOKUP(J7233,商品マスタ!$F:$G,2,FALSE))</f>
        <v/>
      </c>
      <c r="G7233" s="80" t="str">
        <f>IF(F7233="","",VLOOKUP(F7233,商品マスタ!$G:$H,2,FALSE))</f>
        <v/>
      </c>
      <c r="H7233" s="81" t="str">
        <f t="shared" si="3694"/>
        <v/>
      </c>
      <c r="I7233" s="82" t="str">
        <f>IF(発注書!E7239="","",発注書!E7239)</f>
        <v/>
      </c>
      <c r="J7233" s="78" t="str">
        <f>IF(発注書!E7239="","",発注書!C7239)</f>
        <v/>
      </c>
    </row>
    <row r="7234" spans="1:10" x14ac:dyDescent="0.55000000000000004">
      <c r="B7234" s="50">
        <v>2</v>
      </c>
      <c r="E7234" s="78" t="str">
        <f>IF(発注書!E7240="","",発注書!B7240)</f>
        <v/>
      </c>
      <c r="F7234" s="79" t="str">
        <f>IF(J7234="","",VLOOKUP(J7234,商品マスタ!$F:$G,2,FALSE))</f>
        <v/>
      </c>
      <c r="G7234" s="80" t="str">
        <f>IF(F7234="","",VLOOKUP(F7234,商品マスタ!$G:$H,2,FALSE))</f>
        <v/>
      </c>
      <c r="H7234" s="81" t="str">
        <f t="shared" si="3694"/>
        <v/>
      </c>
      <c r="I7234" s="82" t="str">
        <f>IF(発注書!E7240="","",発注書!E7240)</f>
        <v/>
      </c>
      <c r="J7234" s="78" t="str">
        <f>IF(発注書!E7240="","",発注書!C7240)</f>
        <v/>
      </c>
    </row>
    <row r="7235" spans="1:10" x14ac:dyDescent="0.55000000000000004">
      <c r="A7235" s="76" t="e">
        <f t="shared" ref="A7235" si="3726">A7233+1</f>
        <v>#REF!</v>
      </c>
      <c r="B7235" s="50">
        <v>1</v>
      </c>
      <c r="E7235" s="78" t="str">
        <f>IF(発注書!E7241="","",発注書!B7241)</f>
        <v/>
      </c>
      <c r="F7235" s="79" t="str">
        <f>IF(J7235="","",VLOOKUP(J7235,商品マスタ!$F:$G,2,FALSE))</f>
        <v/>
      </c>
      <c r="G7235" s="80" t="str">
        <f>IF(F7235="","",VLOOKUP(F7235,商品マスタ!$G:$H,2,FALSE))</f>
        <v/>
      </c>
      <c r="H7235" s="81" t="str">
        <f t="shared" si="3694"/>
        <v/>
      </c>
      <c r="I7235" s="82" t="str">
        <f>IF(発注書!E7241="","",発注書!E7241)</f>
        <v/>
      </c>
      <c r="J7235" s="78" t="str">
        <f>IF(発注書!E7241="","",発注書!C7241)</f>
        <v/>
      </c>
    </row>
    <row r="7236" spans="1:10" x14ac:dyDescent="0.55000000000000004">
      <c r="B7236" s="50">
        <v>2</v>
      </c>
      <c r="E7236" s="78" t="str">
        <f>IF(発注書!E7242="","",発注書!B7242)</f>
        <v/>
      </c>
      <c r="F7236" s="79" t="str">
        <f>IF(J7236="","",VLOOKUP(J7236,商品マスタ!$F:$G,2,FALSE))</f>
        <v/>
      </c>
      <c r="G7236" s="80" t="str">
        <f>IF(F7236="","",VLOOKUP(F7236,商品マスタ!$G:$H,2,FALSE))</f>
        <v/>
      </c>
      <c r="H7236" s="81" t="str">
        <f t="shared" ref="H7236:H7299" si="3727">IF(E7236="","",IF(E7236="",LEN(SUBSTITUTE(D7236," ","")),LEN(SUBSTITUTE(E7236," ",""))))</f>
        <v/>
      </c>
      <c r="I7236" s="82" t="str">
        <f>IF(発注書!E7242="","",発注書!E7242)</f>
        <v/>
      </c>
      <c r="J7236" s="78" t="str">
        <f>IF(発注書!E7242="","",発注書!C7242)</f>
        <v/>
      </c>
    </row>
    <row r="7237" spans="1:10" x14ac:dyDescent="0.55000000000000004">
      <c r="A7237" s="76" t="e">
        <f t="shared" ref="A7237" si="3728">A7235+1</f>
        <v>#REF!</v>
      </c>
      <c r="B7237" s="50">
        <v>1</v>
      </c>
      <c r="E7237" s="78" t="str">
        <f>IF(発注書!E7243="","",発注書!B7243)</f>
        <v/>
      </c>
      <c r="F7237" s="79" t="str">
        <f>IF(J7237="","",VLOOKUP(J7237,商品マスタ!$F:$G,2,FALSE))</f>
        <v/>
      </c>
      <c r="G7237" s="80" t="str">
        <f>IF(F7237="","",VLOOKUP(F7237,商品マスタ!$G:$H,2,FALSE))</f>
        <v/>
      </c>
      <c r="H7237" s="81" t="str">
        <f t="shared" si="3727"/>
        <v/>
      </c>
      <c r="I7237" s="82" t="str">
        <f>IF(発注書!E7243="","",発注書!E7243)</f>
        <v/>
      </c>
      <c r="J7237" s="78" t="str">
        <f>IF(発注書!E7243="","",発注書!C7243)</f>
        <v/>
      </c>
    </row>
    <row r="7238" spans="1:10" x14ac:dyDescent="0.55000000000000004">
      <c r="B7238" s="50">
        <v>2</v>
      </c>
      <c r="E7238" s="78" t="str">
        <f>IF(発注書!E7244="","",発注書!B7244)</f>
        <v/>
      </c>
      <c r="F7238" s="79" t="str">
        <f>IF(J7238="","",VLOOKUP(J7238,商品マスタ!$F:$G,2,FALSE))</f>
        <v/>
      </c>
      <c r="G7238" s="80" t="str">
        <f>IF(F7238="","",VLOOKUP(F7238,商品マスタ!$G:$H,2,FALSE))</f>
        <v/>
      </c>
      <c r="H7238" s="81" t="str">
        <f t="shared" si="3727"/>
        <v/>
      </c>
      <c r="I7238" s="82" t="str">
        <f>IF(発注書!E7244="","",発注書!E7244)</f>
        <v/>
      </c>
      <c r="J7238" s="78" t="str">
        <f>IF(発注書!E7244="","",発注書!C7244)</f>
        <v/>
      </c>
    </row>
    <row r="7239" spans="1:10" x14ac:dyDescent="0.55000000000000004">
      <c r="A7239" s="76" t="e">
        <f t="shared" ref="A7239" si="3729">A7237+1</f>
        <v>#REF!</v>
      </c>
      <c r="B7239" s="50">
        <v>1</v>
      </c>
      <c r="E7239" s="78" t="str">
        <f>IF(発注書!E7245="","",発注書!B7245)</f>
        <v/>
      </c>
      <c r="F7239" s="79" t="str">
        <f>IF(J7239="","",VLOOKUP(J7239,商品マスタ!$F:$G,2,FALSE))</f>
        <v/>
      </c>
      <c r="G7239" s="80" t="str">
        <f>IF(F7239="","",VLOOKUP(F7239,商品マスタ!$G:$H,2,FALSE))</f>
        <v/>
      </c>
      <c r="H7239" s="81" t="str">
        <f t="shared" si="3727"/>
        <v/>
      </c>
      <c r="I7239" s="82" t="str">
        <f>IF(発注書!E7245="","",発注書!E7245)</f>
        <v/>
      </c>
      <c r="J7239" s="78" t="str">
        <f>IF(発注書!E7245="","",発注書!C7245)</f>
        <v/>
      </c>
    </row>
    <row r="7240" spans="1:10" x14ac:dyDescent="0.55000000000000004">
      <c r="B7240" s="50">
        <v>2</v>
      </c>
      <c r="E7240" s="78" t="str">
        <f>IF(発注書!E7246="","",発注書!B7246)</f>
        <v/>
      </c>
      <c r="F7240" s="79" t="str">
        <f>IF(J7240="","",VLOOKUP(J7240,商品マスタ!$F:$G,2,FALSE))</f>
        <v/>
      </c>
      <c r="G7240" s="80" t="str">
        <f>IF(F7240="","",VLOOKUP(F7240,商品マスタ!$G:$H,2,FALSE))</f>
        <v/>
      </c>
      <c r="H7240" s="81" t="str">
        <f t="shared" si="3727"/>
        <v/>
      </c>
      <c r="I7240" s="82" t="str">
        <f>IF(発注書!E7246="","",発注書!E7246)</f>
        <v/>
      </c>
      <c r="J7240" s="78" t="str">
        <f>IF(発注書!E7246="","",発注書!C7246)</f>
        <v/>
      </c>
    </row>
    <row r="7241" spans="1:10" x14ac:dyDescent="0.55000000000000004">
      <c r="A7241" s="76" t="e">
        <f t="shared" ref="A7241" si="3730">A7239+1</f>
        <v>#REF!</v>
      </c>
      <c r="B7241" s="50">
        <v>1</v>
      </c>
      <c r="E7241" s="78" t="str">
        <f>IF(発注書!E7247="","",発注書!B7247)</f>
        <v/>
      </c>
      <c r="F7241" s="79" t="str">
        <f>IF(J7241="","",VLOOKUP(J7241,商品マスタ!$F:$G,2,FALSE))</f>
        <v/>
      </c>
      <c r="G7241" s="80" t="str">
        <f>IF(F7241="","",VLOOKUP(F7241,商品マスタ!$G:$H,2,FALSE))</f>
        <v/>
      </c>
      <c r="H7241" s="81" t="str">
        <f t="shared" si="3727"/>
        <v/>
      </c>
      <c r="I7241" s="82" t="str">
        <f>IF(発注書!E7247="","",発注書!E7247)</f>
        <v/>
      </c>
      <c r="J7241" s="78" t="str">
        <f>IF(発注書!E7247="","",発注書!C7247)</f>
        <v/>
      </c>
    </row>
    <row r="7242" spans="1:10" x14ac:dyDescent="0.55000000000000004">
      <c r="B7242" s="50">
        <v>2</v>
      </c>
      <c r="E7242" s="78" t="str">
        <f>IF(発注書!E7248="","",発注書!B7248)</f>
        <v/>
      </c>
      <c r="F7242" s="79" t="str">
        <f>IF(J7242="","",VLOOKUP(J7242,商品マスタ!$F:$G,2,FALSE))</f>
        <v/>
      </c>
      <c r="G7242" s="80" t="str">
        <f>IF(F7242="","",VLOOKUP(F7242,商品マスタ!$G:$H,2,FALSE))</f>
        <v/>
      </c>
      <c r="H7242" s="81" t="str">
        <f t="shared" si="3727"/>
        <v/>
      </c>
      <c r="I7242" s="82" t="str">
        <f>IF(発注書!E7248="","",発注書!E7248)</f>
        <v/>
      </c>
      <c r="J7242" s="78" t="str">
        <f>IF(発注書!E7248="","",発注書!C7248)</f>
        <v/>
      </c>
    </row>
    <row r="7243" spans="1:10" x14ac:dyDescent="0.55000000000000004">
      <c r="A7243" s="76" t="e">
        <f t="shared" ref="A7243" si="3731">A7241+1</f>
        <v>#REF!</v>
      </c>
      <c r="B7243" s="50">
        <v>1</v>
      </c>
      <c r="E7243" s="78" t="str">
        <f>IF(発注書!E7249="","",発注書!B7249)</f>
        <v/>
      </c>
      <c r="F7243" s="79" t="str">
        <f>IF(J7243="","",VLOOKUP(J7243,商品マスタ!$F:$G,2,FALSE))</f>
        <v/>
      </c>
      <c r="G7243" s="80" t="str">
        <f>IF(F7243="","",VLOOKUP(F7243,商品マスタ!$G:$H,2,FALSE))</f>
        <v/>
      </c>
      <c r="H7243" s="81" t="str">
        <f t="shared" si="3727"/>
        <v/>
      </c>
      <c r="I7243" s="82" t="str">
        <f>IF(発注書!E7249="","",発注書!E7249)</f>
        <v/>
      </c>
      <c r="J7243" s="78" t="str">
        <f>IF(発注書!E7249="","",発注書!C7249)</f>
        <v/>
      </c>
    </row>
    <row r="7244" spans="1:10" x14ac:dyDescent="0.55000000000000004">
      <c r="B7244" s="50">
        <v>2</v>
      </c>
      <c r="E7244" s="78" t="str">
        <f>IF(発注書!E7250="","",発注書!B7250)</f>
        <v/>
      </c>
      <c r="F7244" s="79" t="str">
        <f>IF(J7244="","",VLOOKUP(J7244,商品マスタ!$F:$G,2,FALSE))</f>
        <v/>
      </c>
      <c r="G7244" s="80" t="str">
        <f>IF(F7244="","",VLOOKUP(F7244,商品マスタ!$G:$H,2,FALSE))</f>
        <v/>
      </c>
      <c r="H7244" s="81" t="str">
        <f t="shared" si="3727"/>
        <v/>
      </c>
      <c r="I7244" s="82" t="str">
        <f>IF(発注書!E7250="","",発注書!E7250)</f>
        <v/>
      </c>
      <c r="J7244" s="78" t="str">
        <f>IF(発注書!E7250="","",発注書!C7250)</f>
        <v/>
      </c>
    </row>
    <row r="7245" spans="1:10" x14ac:dyDescent="0.55000000000000004">
      <c r="A7245" s="76" t="e">
        <f t="shared" ref="A7245" si="3732">A7243+1</f>
        <v>#REF!</v>
      </c>
      <c r="B7245" s="50">
        <v>1</v>
      </c>
      <c r="E7245" s="78" t="str">
        <f>IF(発注書!E7251="","",発注書!B7251)</f>
        <v/>
      </c>
      <c r="F7245" s="79" t="str">
        <f>IF(J7245="","",VLOOKUP(J7245,商品マスタ!$F:$G,2,FALSE))</f>
        <v/>
      </c>
      <c r="G7245" s="80" t="str">
        <f>IF(F7245="","",VLOOKUP(F7245,商品マスタ!$G:$H,2,FALSE))</f>
        <v/>
      </c>
      <c r="H7245" s="81" t="str">
        <f t="shared" si="3727"/>
        <v/>
      </c>
      <c r="I7245" s="82" t="str">
        <f>IF(発注書!E7251="","",発注書!E7251)</f>
        <v/>
      </c>
      <c r="J7245" s="78" t="str">
        <f>IF(発注書!E7251="","",発注書!C7251)</f>
        <v/>
      </c>
    </row>
    <row r="7246" spans="1:10" x14ac:dyDescent="0.55000000000000004">
      <c r="B7246" s="50">
        <v>2</v>
      </c>
      <c r="E7246" s="78" t="str">
        <f>IF(発注書!E7252="","",発注書!B7252)</f>
        <v/>
      </c>
      <c r="F7246" s="79" t="str">
        <f>IF(J7246="","",VLOOKUP(J7246,商品マスタ!$F:$G,2,FALSE))</f>
        <v/>
      </c>
      <c r="G7246" s="80" t="str">
        <f>IF(F7246="","",VLOOKUP(F7246,商品マスタ!$G:$H,2,FALSE))</f>
        <v/>
      </c>
      <c r="H7246" s="81" t="str">
        <f t="shared" si="3727"/>
        <v/>
      </c>
      <c r="I7246" s="82" t="str">
        <f>IF(発注書!E7252="","",発注書!E7252)</f>
        <v/>
      </c>
      <c r="J7246" s="78" t="str">
        <f>IF(発注書!E7252="","",発注書!C7252)</f>
        <v/>
      </c>
    </row>
    <row r="7247" spans="1:10" x14ac:dyDescent="0.55000000000000004">
      <c r="A7247" s="76" t="e">
        <f t="shared" ref="A7247" si="3733">A7245+1</f>
        <v>#REF!</v>
      </c>
      <c r="B7247" s="50">
        <v>1</v>
      </c>
      <c r="E7247" s="78" t="str">
        <f>IF(発注書!E7253="","",発注書!B7253)</f>
        <v/>
      </c>
      <c r="F7247" s="79" t="str">
        <f>IF(J7247="","",VLOOKUP(J7247,商品マスタ!$F:$G,2,FALSE))</f>
        <v/>
      </c>
      <c r="G7247" s="80" t="str">
        <f>IF(F7247="","",VLOOKUP(F7247,商品マスタ!$G:$H,2,FALSE))</f>
        <v/>
      </c>
      <c r="H7247" s="81" t="str">
        <f t="shared" si="3727"/>
        <v/>
      </c>
      <c r="I7247" s="82" t="str">
        <f>IF(発注書!E7253="","",発注書!E7253)</f>
        <v/>
      </c>
      <c r="J7247" s="78" t="str">
        <f>IF(発注書!E7253="","",発注書!C7253)</f>
        <v/>
      </c>
    </row>
    <row r="7248" spans="1:10" x14ac:dyDescent="0.55000000000000004">
      <c r="B7248" s="50">
        <v>2</v>
      </c>
      <c r="E7248" s="78" t="str">
        <f>IF(発注書!E7254="","",発注書!B7254)</f>
        <v/>
      </c>
      <c r="F7248" s="79" t="str">
        <f>IF(J7248="","",VLOOKUP(J7248,商品マスタ!$F:$G,2,FALSE))</f>
        <v/>
      </c>
      <c r="G7248" s="80" t="str">
        <f>IF(F7248="","",VLOOKUP(F7248,商品マスタ!$G:$H,2,FALSE))</f>
        <v/>
      </c>
      <c r="H7248" s="81" t="str">
        <f t="shared" si="3727"/>
        <v/>
      </c>
      <c r="I7248" s="82" t="str">
        <f>IF(発注書!E7254="","",発注書!E7254)</f>
        <v/>
      </c>
      <c r="J7248" s="78" t="str">
        <f>IF(発注書!E7254="","",発注書!C7254)</f>
        <v/>
      </c>
    </row>
    <row r="7249" spans="1:10" x14ac:dyDescent="0.55000000000000004">
      <c r="A7249" s="76" t="e">
        <f t="shared" ref="A7249" si="3734">A7247+1</f>
        <v>#REF!</v>
      </c>
      <c r="B7249" s="50">
        <v>1</v>
      </c>
      <c r="E7249" s="78" t="str">
        <f>IF(発注書!E7255="","",発注書!B7255)</f>
        <v/>
      </c>
      <c r="F7249" s="79" t="str">
        <f>IF(J7249="","",VLOOKUP(J7249,商品マスタ!$F:$G,2,FALSE))</f>
        <v/>
      </c>
      <c r="G7249" s="80" t="str">
        <f>IF(F7249="","",VLOOKUP(F7249,商品マスタ!$G:$H,2,FALSE))</f>
        <v/>
      </c>
      <c r="H7249" s="81" t="str">
        <f t="shared" si="3727"/>
        <v/>
      </c>
      <c r="I7249" s="82" t="str">
        <f>IF(発注書!E7255="","",発注書!E7255)</f>
        <v/>
      </c>
      <c r="J7249" s="78" t="str">
        <f>IF(発注書!E7255="","",発注書!C7255)</f>
        <v/>
      </c>
    </row>
    <row r="7250" spans="1:10" x14ac:dyDescent="0.55000000000000004">
      <c r="B7250" s="50">
        <v>2</v>
      </c>
      <c r="E7250" s="78" t="str">
        <f>IF(発注書!E7256="","",発注書!B7256)</f>
        <v/>
      </c>
      <c r="F7250" s="79" t="str">
        <f>IF(J7250="","",VLOOKUP(J7250,商品マスタ!$F:$G,2,FALSE))</f>
        <v/>
      </c>
      <c r="G7250" s="80" t="str">
        <f>IF(F7250="","",VLOOKUP(F7250,商品マスタ!$G:$H,2,FALSE))</f>
        <v/>
      </c>
      <c r="H7250" s="81" t="str">
        <f t="shared" si="3727"/>
        <v/>
      </c>
      <c r="I7250" s="82" t="str">
        <f>IF(発注書!E7256="","",発注書!E7256)</f>
        <v/>
      </c>
      <c r="J7250" s="78" t="str">
        <f>IF(発注書!E7256="","",発注書!C7256)</f>
        <v/>
      </c>
    </row>
    <row r="7251" spans="1:10" x14ac:dyDescent="0.55000000000000004">
      <c r="A7251" s="76" t="e">
        <f t="shared" ref="A7251" si="3735">A7249+1</f>
        <v>#REF!</v>
      </c>
      <c r="B7251" s="50">
        <v>1</v>
      </c>
      <c r="E7251" s="78" t="str">
        <f>IF(発注書!E7257="","",発注書!B7257)</f>
        <v/>
      </c>
      <c r="F7251" s="79" t="str">
        <f>IF(J7251="","",VLOOKUP(J7251,商品マスタ!$F:$G,2,FALSE))</f>
        <v/>
      </c>
      <c r="G7251" s="80" t="str">
        <f>IF(F7251="","",VLOOKUP(F7251,商品マスタ!$G:$H,2,FALSE))</f>
        <v/>
      </c>
      <c r="H7251" s="81" t="str">
        <f t="shared" si="3727"/>
        <v/>
      </c>
      <c r="I7251" s="82" t="str">
        <f>IF(発注書!E7257="","",発注書!E7257)</f>
        <v/>
      </c>
      <c r="J7251" s="78" t="str">
        <f>IF(発注書!E7257="","",発注書!C7257)</f>
        <v/>
      </c>
    </row>
    <row r="7252" spans="1:10" x14ac:dyDescent="0.55000000000000004">
      <c r="B7252" s="50">
        <v>2</v>
      </c>
      <c r="E7252" s="78" t="str">
        <f>IF(発注書!E7258="","",発注書!B7258)</f>
        <v/>
      </c>
      <c r="F7252" s="79" t="str">
        <f>IF(J7252="","",VLOOKUP(J7252,商品マスタ!$F:$G,2,FALSE))</f>
        <v/>
      </c>
      <c r="G7252" s="80" t="str">
        <f>IF(F7252="","",VLOOKUP(F7252,商品マスタ!$G:$H,2,FALSE))</f>
        <v/>
      </c>
      <c r="H7252" s="81" t="str">
        <f t="shared" si="3727"/>
        <v/>
      </c>
      <c r="I7252" s="82" t="str">
        <f>IF(発注書!E7258="","",発注書!E7258)</f>
        <v/>
      </c>
      <c r="J7252" s="78" t="str">
        <f>IF(発注書!E7258="","",発注書!C7258)</f>
        <v/>
      </c>
    </row>
    <row r="7253" spans="1:10" x14ac:dyDescent="0.55000000000000004">
      <c r="A7253" s="76" t="e">
        <f t="shared" ref="A7253" si="3736">A7251+1</f>
        <v>#REF!</v>
      </c>
      <c r="B7253" s="50">
        <v>1</v>
      </c>
      <c r="E7253" s="78" t="str">
        <f>IF(発注書!E7259="","",発注書!B7259)</f>
        <v/>
      </c>
      <c r="F7253" s="79" t="str">
        <f>IF(J7253="","",VLOOKUP(J7253,商品マスタ!$F:$G,2,FALSE))</f>
        <v/>
      </c>
      <c r="G7253" s="80" t="str">
        <f>IF(F7253="","",VLOOKUP(F7253,商品マスタ!$G:$H,2,FALSE))</f>
        <v/>
      </c>
      <c r="H7253" s="81" t="str">
        <f t="shared" si="3727"/>
        <v/>
      </c>
      <c r="I7253" s="82" t="str">
        <f>IF(発注書!E7259="","",発注書!E7259)</f>
        <v/>
      </c>
      <c r="J7253" s="78" t="str">
        <f>IF(発注書!E7259="","",発注書!C7259)</f>
        <v/>
      </c>
    </row>
    <row r="7254" spans="1:10" x14ac:dyDescent="0.55000000000000004">
      <c r="B7254" s="50">
        <v>2</v>
      </c>
      <c r="E7254" s="78" t="str">
        <f>IF(発注書!E7260="","",発注書!B7260)</f>
        <v/>
      </c>
      <c r="F7254" s="79" t="str">
        <f>IF(J7254="","",VLOOKUP(J7254,商品マスタ!$F:$G,2,FALSE))</f>
        <v/>
      </c>
      <c r="G7254" s="80" t="str">
        <f>IF(F7254="","",VLOOKUP(F7254,商品マスタ!$G:$H,2,FALSE))</f>
        <v/>
      </c>
      <c r="H7254" s="81" t="str">
        <f t="shared" si="3727"/>
        <v/>
      </c>
      <c r="I7254" s="82" t="str">
        <f>IF(発注書!E7260="","",発注書!E7260)</f>
        <v/>
      </c>
      <c r="J7254" s="78" t="str">
        <f>IF(発注書!E7260="","",発注書!C7260)</f>
        <v/>
      </c>
    </row>
    <row r="7255" spans="1:10" x14ac:dyDescent="0.55000000000000004">
      <c r="A7255" s="76" t="e">
        <f t="shared" ref="A7255" si="3737">A7253+1</f>
        <v>#REF!</v>
      </c>
      <c r="B7255" s="50">
        <v>1</v>
      </c>
      <c r="E7255" s="78" t="str">
        <f>IF(発注書!E7261="","",発注書!B7261)</f>
        <v/>
      </c>
      <c r="F7255" s="79" t="str">
        <f>IF(J7255="","",VLOOKUP(J7255,商品マスタ!$F:$G,2,FALSE))</f>
        <v/>
      </c>
      <c r="G7255" s="80" t="str">
        <f>IF(F7255="","",VLOOKUP(F7255,商品マスタ!$G:$H,2,FALSE))</f>
        <v/>
      </c>
      <c r="H7255" s="81" t="str">
        <f t="shared" si="3727"/>
        <v/>
      </c>
      <c r="I7255" s="82" t="str">
        <f>IF(発注書!E7261="","",発注書!E7261)</f>
        <v/>
      </c>
      <c r="J7255" s="78" t="str">
        <f>IF(発注書!E7261="","",発注書!C7261)</f>
        <v/>
      </c>
    </row>
    <row r="7256" spans="1:10" x14ac:dyDescent="0.55000000000000004">
      <c r="B7256" s="50">
        <v>2</v>
      </c>
      <c r="E7256" s="78" t="str">
        <f>IF(発注書!E7262="","",発注書!B7262)</f>
        <v/>
      </c>
      <c r="F7256" s="79" t="str">
        <f>IF(J7256="","",VLOOKUP(J7256,商品マスタ!$F:$G,2,FALSE))</f>
        <v/>
      </c>
      <c r="G7256" s="80" t="str">
        <f>IF(F7256="","",VLOOKUP(F7256,商品マスタ!$G:$H,2,FALSE))</f>
        <v/>
      </c>
      <c r="H7256" s="81" t="str">
        <f t="shared" si="3727"/>
        <v/>
      </c>
      <c r="I7256" s="82" t="str">
        <f>IF(発注書!E7262="","",発注書!E7262)</f>
        <v/>
      </c>
      <c r="J7256" s="78" t="str">
        <f>IF(発注書!E7262="","",発注書!C7262)</f>
        <v/>
      </c>
    </row>
    <row r="7257" spans="1:10" x14ac:dyDescent="0.55000000000000004">
      <c r="A7257" s="76" t="e">
        <f t="shared" ref="A7257" si="3738">A7255+1</f>
        <v>#REF!</v>
      </c>
      <c r="B7257" s="50">
        <v>1</v>
      </c>
      <c r="E7257" s="78" t="str">
        <f>IF(発注書!E7263="","",発注書!B7263)</f>
        <v/>
      </c>
      <c r="F7257" s="79" t="str">
        <f>IF(J7257="","",VLOOKUP(J7257,商品マスタ!$F:$G,2,FALSE))</f>
        <v/>
      </c>
      <c r="G7257" s="80" t="str">
        <f>IF(F7257="","",VLOOKUP(F7257,商品マスタ!$G:$H,2,FALSE))</f>
        <v/>
      </c>
      <c r="H7257" s="81" t="str">
        <f t="shared" si="3727"/>
        <v/>
      </c>
      <c r="I7257" s="82" t="str">
        <f>IF(発注書!E7263="","",発注書!E7263)</f>
        <v/>
      </c>
      <c r="J7257" s="78" t="str">
        <f>IF(発注書!E7263="","",発注書!C7263)</f>
        <v/>
      </c>
    </row>
    <row r="7258" spans="1:10" x14ac:dyDescent="0.55000000000000004">
      <c r="B7258" s="50">
        <v>2</v>
      </c>
      <c r="E7258" s="78" t="str">
        <f>IF(発注書!E7264="","",発注書!B7264)</f>
        <v/>
      </c>
      <c r="F7258" s="79" t="str">
        <f>IF(J7258="","",VLOOKUP(J7258,商品マスタ!$F:$G,2,FALSE))</f>
        <v/>
      </c>
      <c r="G7258" s="80" t="str">
        <f>IF(F7258="","",VLOOKUP(F7258,商品マスタ!$G:$H,2,FALSE))</f>
        <v/>
      </c>
      <c r="H7258" s="81" t="str">
        <f t="shared" si="3727"/>
        <v/>
      </c>
      <c r="I7258" s="82" t="str">
        <f>IF(発注書!E7264="","",発注書!E7264)</f>
        <v/>
      </c>
      <c r="J7258" s="78" t="str">
        <f>IF(発注書!E7264="","",発注書!C7264)</f>
        <v/>
      </c>
    </row>
    <row r="7259" spans="1:10" x14ac:dyDescent="0.55000000000000004">
      <c r="A7259" s="76" t="e">
        <f t="shared" ref="A7259" si="3739">A7257+1</f>
        <v>#REF!</v>
      </c>
      <c r="B7259" s="50">
        <v>1</v>
      </c>
      <c r="E7259" s="78" t="str">
        <f>IF(発注書!E7265="","",発注書!B7265)</f>
        <v/>
      </c>
      <c r="F7259" s="79" t="str">
        <f>IF(J7259="","",VLOOKUP(J7259,商品マスタ!$F:$G,2,FALSE))</f>
        <v/>
      </c>
      <c r="G7259" s="80" t="str">
        <f>IF(F7259="","",VLOOKUP(F7259,商品マスタ!$G:$H,2,FALSE))</f>
        <v/>
      </c>
      <c r="H7259" s="81" t="str">
        <f t="shared" si="3727"/>
        <v/>
      </c>
      <c r="I7259" s="82" t="str">
        <f>IF(発注書!E7265="","",発注書!E7265)</f>
        <v/>
      </c>
      <c r="J7259" s="78" t="str">
        <f>IF(発注書!E7265="","",発注書!C7265)</f>
        <v/>
      </c>
    </row>
    <row r="7260" spans="1:10" x14ac:dyDescent="0.55000000000000004">
      <c r="B7260" s="50">
        <v>2</v>
      </c>
      <c r="E7260" s="78" t="str">
        <f>IF(発注書!E7266="","",発注書!B7266)</f>
        <v/>
      </c>
      <c r="F7260" s="79" t="str">
        <f>IF(J7260="","",VLOOKUP(J7260,商品マスタ!$F:$G,2,FALSE))</f>
        <v/>
      </c>
      <c r="G7260" s="80" t="str">
        <f>IF(F7260="","",VLOOKUP(F7260,商品マスタ!$G:$H,2,FALSE))</f>
        <v/>
      </c>
      <c r="H7260" s="81" t="str">
        <f t="shared" si="3727"/>
        <v/>
      </c>
      <c r="I7260" s="82" t="str">
        <f>IF(発注書!E7266="","",発注書!E7266)</f>
        <v/>
      </c>
      <c r="J7260" s="78" t="str">
        <f>IF(発注書!E7266="","",発注書!C7266)</f>
        <v/>
      </c>
    </row>
    <row r="7261" spans="1:10" x14ac:dyDescent="0.55000000000000004">
      <c r="A7261" s="76" t="e">
        <f t="shared" ref="A7261" si="3740">A7259+1</f>
        <v>#REF!</v>
      </c>
      <c r="B7261" s="50">
        <v>1</v>
      </c>
      <c r="E7261" s="78" t="str">
        <f>IF(発注書!E7267="","",発注書!B7267)</f>
        <v/>
      </c>
      <c r="F7261" s="79" t="str">
        <f>IF(J7261="","",VLOOKUP(J7261,商品マスタ!$F:$G,2,FALSE))</f>
        <v/>
      </c>
      <c r="G7261" s="80" t="str">
        <f>IF(F7261="","",VLOOKUP(F7261,商品マスタ!$G:$H,2,FALSE))</f>
        <v/>
      </c>
      <c r="H7261" s="81" t="str">
        <f t="shared" si="3727"/>
        <v/>
      </c>
      <c r="I7261" s="82" t="str">
        <f>IF(発注書!E7267="","",発注書!E7267)</f>
        <v/>
      </c>
      <c r="J7261" s="78" t="str">
        <f>IF(発注書!E7267="","",発注書!C7267)</f>
        <v/>
      </c>
    </row>
    <row r="7262" spans="1:10" x14ac:dyDescent="0.55000000000000004">
      <c r="B7262" s="50">
        <v>2</v>
      </c>
      <c r="E7262" s="78" t="str">
        <f>IF(発注書!E7268="","",発注書!B7268)</f>
        <v/>
      </c>
      <c r="F7262" s="79" t="str">
        <f>IF(J7262="","",VLOOKUP(J7262,商品マスタ!$F:$G,2,FALSE))</f>
        <v/>
      </c>
      <c r="G7262" s="80" t="str">
        <f>IF(F7262="","",VLOOKUP(F7262,商品マスタ!$G:$H,2,FALSE))</f>
        <v/>
      </c>
      <c r="H7262" s="81" t="str">
        <f t="shared" si="3727"/>
        <v/>
      </c>
      <c r="I7262" s="82" t="str">
        <f>IF(発注書!E7268="","",発注書!E7268)</f>
        <v/>
      </c>
      <c r="J7262" s="78" t="str">
        <f>IF(発注書!E7268="","",発注書!C7268)</f>
        <v/>
      </c>
    </row>
    <row r="7263" spans="1:10" x14ac:dyDescent="0.55000000000000004">
      <c r="A7263" s="76" t="e">
        <f t="shared" ref="A7263" si="3741">A7261+1</f>
        <v>#REF!</v>
      </c>
      <c r="B7263" s="50">
        <v>1</v>
      </c>
      <c r="E7263" s="78" t="str">
        <f>IF(発注書!E7269="","",発注書!B7269)</f>
        <v/>
      </c>
      <c r="F7263" s="79" t="str">
        <f>IF(J7263="","",VLOOKUP(J7263,商品マスタ!$F:$G,2,FALSE))</f>
        <v/>
      </c>
      <c r="G7263" s="80" t="str">
        <f>IF(F7263="","",VLOOKUP(F7263,商品マスタ!$G:$H,2,FALSE))</f>
        <v/>
      </c>
      <c r="H7263" s="81" t="str">
        <f t="shared" si="3727"/>
        <v/>
      </c>
      <c r="I7263" s="82" t="str">
        <f>IF(発注書!E7269="","",発注書!E7269)</f>
        <v/>
      </c>
      <c r="J7263" s="78" t="str">
        <f>IF(発注書!E7269="","",発注書!C7269)</f>
        <v/>
      </c>
    </row>
    <row r="7264" spans="1:10" x14ac:dyDescent="0.55000000000000004">
      <c r="B7264" s="50">
        <v>2</v>
      </c>
      <c r="E7264" s="78" t="str">
        <f>IF(発注書!E7270="","",発注書!B7270)</f>
        <v/>
      </c>
      <c r="F7264" s="79" t="str">
        <f>IF(J7264="","",VLOOKUP(J7264,商品マスタ!$F:$G,2,FALSE))</f>
        <v/>
      </c>
      <c r="G7264" s="80" t="str">
        <f>IF(F7264="","",VLOOKUP(F7264,商品マスタ!$G:$H,2,FALSE))</f>
        <v/>
      </c>
      <c r="H7264" s="81" t="str">
        <f t="shared" si="3727"/>
        <v/>
      </c>
      <c r="I7264" s="82" t="str">
        <f>IF(発注書!E7270="","",発注書!E7270)</f>
        <v/>
      </c>
      <c r="J7264" s="78" t="str">
        <f>IF(発注書!E7270="","",発注書!C7270)</f>
        <v/>
      </c>
    </row>
    <row r="7265" spans="1:10" x14ac:dyDescent="0.55000000000000004">
      <c r="A7265" s="76" t="e">
        <f t="shared" ref="A7265" si="3742">A7263+1</f>
        <v>#REF!</v>
      </c>
      <c r="B7265" s="50">
        <v>1</v>
      </c>
      <c r="E7265" s="78" t="str">
        <f>IF(発注書!E7271="","",発注書!B7271)</f>
        <v/>
      </c>
      <c r="F7265" s="79" t="str">
        <f>IF(J7265="","",VLOOKUP(J7265,商品マスタ!$F:$G,2,FALSE))</f>
        <v/>
      </c>
      <c r="G7265" s="80" t="str">
        <f>IF(F7265="","",VLOOKUP(F7265,商品マスタ!$G:$H,2,FALSE))</f>
        <v/>
      </c>
      <c r="H7265" s="81" t="str">
        <f t="shared" si="3727"/>
        <v/>
      </c>
      <c r="I7265" s="82" t="str">
        <f>IF(発注書!E7271="","",発注書!E7271)</f>
        <v/>
      </c>
      <c r="J7265" s="78" t="str">
        <f>IF(発注書!E7271="","",発注書!C7271)</f>
        <v/>
      </c>
    </row>
    <row r="7266" spans="1:10" x14ac:dyDescent="0.55000000000000004">
      <c r="B7266" s="50">
        <v>2</v>
      </c>
      <c r="E7266" s="78" t="str">
        <f>IF(発注書!E7272="","",発注書!B7272)</f>
        <v/>
      </c>
      <c r="F7266" s="79" t="str">
        <f>IF(J7266="","",VLOOKUP(J7266,商品マスタ!$F:$G,2,FALSE))</f>
        <v/>
      </c>
      <c r="G7266" s="80" t="str">
        <f>IF(F7266="","",VLOOKUP(F7266,商品マスタ!$G:$H,2,FALSE))</f>
        <v/>
      </c>
      <c r="H7266" s="81" t="str">
        <f t="shared" si="3727"/>
        <v/>
      </c>
      <c r="I7266" s="82" t="str">
        <f>IF(発注書!E7272="","",発注書!E7272)</f>
        <v/>
      </c>
      <c r="J7266" s="78" t="str">
        <f>IF(発注書!E7272="","",発注書!C7272)</f>
        <v/>
      </c>
    </row>
    <row r="7267" spans="1:10" x14ac:dyDescent="0.55000000000000004">
      <c r="A7267" s="76" t="e">
        <f t="shared" ref="A7267" si="3743">A7265+1</f>
        <v>#REF!</v>
      </c>
      <c r="B7267" s="50">
        <v>1</v>
      </c>
      <c r="E7267" s="78" t="str">
        <f>IF(発注書!E7273="","",発注書!B7273)</f>
        <v/>
      </c>
      <c r="F7267" s="79" t="str">
        <f>IF(J7267="","",VLOOKUP(J7267,商品マスタ!$F:$G,2,FALSE))</f>
        <v/>
      </c>
      <c r="G7267" s="80" t="str">
        <f>IF(F7267="","",VLOOKUP(F7267,商品マスタ!$G:$H,2,FALSE))</f>
        <v/>
      </c>
      <c r="H7267" s="81" t="str">
        <f t="shared" si="3727"/>
        <v/>
      </c>
      <c r="I7267" s="82" t="str">
        <f>IF(発注書!E7273="","",発注書!E7273)</f>
        <v/>
      </c>
      <c r="J7267" s="78" t="str">
        <f>IF(発注書!E7273="","",発注書!C7273)</f>
        <v/>
      </c>
    </row>
    <row r="7268" spans="1:10" x14ac:dyDescent="0.55000000000000004">
      <c r="B7268" s="50">
        <v>2</v>
      </c>
      <c r="E7268" s="78" t="str">
        <f>IF(発注書!E7274="","",発注書!B7274)</f>
        <v/>
      </c>
      <c r="F7268" s="79" t="str">
        <f>IF(J7268="","",VLOOKUP(J7268,商品マスタ!$F:$G,2,FALSE))</f>
        <v/>
      </c>
      <c r="G7268" s="80" t="str">
        <f>IF(F7268="","",VLOOKUP(F7268,商品マスタ!$G:$H,2,FALSE))</f>
        <v/>
      </c>
      <c r="H7268" s="81" t="str">
        <f t="shared" si="3727"/>
        <v/>
      </c>
      <c r="I7268" s="82" t="str">
        <f>IF(発注書!E7274="","",発注書!E7274)</f>
        <v/>
      </c>
      <c r="J7268" s="78" t="str">
        <f>IF(発注書!E7274="","",発注書!C7274)</f>
        <v/>
      </c>
    </row>
    <row r="7269" spans="1:10" x14ac:dyDescent="0.55000000000000004">
      <c r="A7269" s="76" t="e">
        <f t="shared" ref="A7269" si="3744">A7267+1</f>
        <v>#REF!</v>
      </c>
      <c r="B7269" s="50">
        <v>1</v>
      </c>
      <c r="E7269" s="78" t="str">
        <f>IF(発注書!E7275="","",発注書!B7275)</f>
        <v/>
      </c>
      <c r="F7269" s="79" t="str">
        <f>IF(J7269="","",VLOOKUP(J7269,商品マスタ!$F:$G,2,FALSE))</f>
        <v/>
      </c>
      <c r="G7269" s="80" t="str">
        <f>IF(F7269="","",VLOOKUP(F7269,商品マスタ!$G:$H,2,FALSE))</f>
        <v/>
      </c>
      <c r="H7269" s="81" t="str">
        <f t="shared" si="3727"/>
        <v/>
      </c>
      <c r="I7269" s="82" t="str">
        <f>IF(発注書!E7275="","",発注書!E7275)</f>
        <v/>
      </c>
      <c r="J7269" s="78" t="str">
        <f>IF(発注書!E7275="","",発注書!C7275)</f>
        <v/>
      </c>
    </row>
    <row r="7270" spans="1:10" x14ac:dyDescent="0.55000000000000004">
      <c r="B7270" s="50">
        <v>2</v>
      </c>
      <c r="E7270" s="78" t="str">
        <f>IF(発注書!E7276="","",発注書!B7276)</f>
        <v/>
      </c>
      <c r="F7270" s="79" t="str">
        <f>IF(J7270="","",VLOOKUP(J7270,商品マスタ!$F:$G,2,FALSE))</f>
        <v/>
      </c>
      <c r="G7270" s="80" t="str">
        <f>IF(F7270="","",VLOOKUP(F7270,商品マスタ!$G:$H,2,FALSE))</f>
        <v/>
      </c>
      <c r="H7270" s="81" t="str">
        <f t="shared" si="3727"/>
        <v/>
      </c>
      <c r="I7270" s="82" t="str">
        <f>IF(発注書!E7276="","",発注書!E7276)</f>
        <v/>
      </c>
      <c r="J7270" s="78" t="str">
        <f>IF(発注書!E7276="","",発注書!C7276)</f>
        <v/>
      </c>
    </row>
    <row r="7271" spans="1:10" x14ac:dyDescent="0.55000000000000004">
      <c r="A7271" s="76" t="e">
        <f t="shared" ref="A7271" si="3745">A7269+1</f>
        <v>#REF!</v>
      </c>
      <c r="B7271" s="50">
        <v>1</v>
      </c>
      <c r="E7271" s="78" t="str">
        <f>IF(発注書!E7277="","",発注書!B7277)</f>
        <v/>
      </c>
      <c r="F7271" s="79" t="str">
        <f>IF(J7271="","",VLOOKUP(J7271,商品マスタ!$F:$G,2,FALSE))</f>
        <v/>
      </c>
      <c r="G7271" s="80" t="str">
        <f>IF(F7271="","",VLOOKUP(F7271,商品マスタ!$G:$H,2,FALSE))</f>
        <v/>
      </c>
      <c r="H7271" s="81" t="str">
        <f t="shared" si="3727"/>
        <v/>
      </c>
      <c r="I7271" s="82" t="str">
        <f>IF(発注書!E7277="","",発注書!E7277)</f>
        <v/>
      </c>
      <c r="J7271" s="78" t="str">
        <f>IF(発注書!E7277="","",発注書!C7277)</f>
        <v/>
      </c>
    </row>
    <row r="7272" spans="1:10" x14ac:dyDescent="0.55000000000000004">
      <c r="B7272" s="50">
        <v>2</v>
      </c>
      <c r="E7272" s="78" t="str">
        <f>IF(発注書!E7278="","",発注書!B7278)</f>
        <v/>
      </c>
      <c r="F7272" s="79" t="str">
        <f>IF(J7272="","",VLOOKUP(J7272,商品マスタ!$F:$G,2,FALSE))</f>
        <v/>
      </c>
      <c r="G7272" s="80" t="str">
        <f>IF(F7272="","",VLOOKUP(F7272,商品マスタ!$G:$H,2,FALSE))</f>
        <v/>
      </c>
      <c r="H7272" s="81" t="str">
        <f t="shared" si="3727"/>
        <v/>
      </c>
      <c r="I7272" s="82" t="str">
        <f>IF(発注書!E7278="","",発注書!E7278)</f>
        <v/>
      </c>
      <c r="J7272" s="78" t="str">
        <f>IF(発注書!E7278="","",発注書!C7278)</f>
        <v/>
      </c>
    </row>
    <row r="7273" spans="1:10" x14ac:dyDescent="0.55000000000000004">
      <c r="A7273" s="76" t="e">
        <f t="shared" ref="A7273" si="3746">A7271+1</f>
        <v>#REF!</v>
      </c>
      <c r="B7273" s="50">
        <v>1</v>
      </c>
      <c r="E7273" s="78" t="str">
        <f>IF(発注書!E7279="","",発注書!B7279)</f>
        <v/>
      </c>
      <c r="F7273" s="79" t="str">
        <f>IF(J7273="","",VLOOKUP(J7273,商品マスタ!$F:$G,2,FALSE))</f>
        <v/>
      </c>
      <c r="G7273" s="80" t="str">
        <f>IF(F7273="","",VLOOKUP(F7273,商品マスタ!$G:$H,2,FALSE))</f>
        <v/>
      </c>
      <c r="H7273" s="81" t="str">
        <f t="shared" si="3727"/>
        <v/>
      </c>
      <c r="I7273" s="82" t="str">
        <f>IF(発注書!E7279="","",発注書!E7279)</f>
        <v/>
      </c>
      <c r="J7273" s="78" t="str">
        <f>IF(発注書!E7279="","",発注書!C7279)</f>
        <v/>
      </c>
    </row>
    <row r="7274" spans="1:10" x14ac:dyDescent="0.55000000000000004">
      <c r="B7274" s="50">
        <v>2</v>
      </c>
      <c r="E7274" s="78" t="str">
        <f>IF(発注書!E7280="","",発注書!B7280)</f>
        <v/>
      </c>
      <c r="F7274" s="79" t="str">
        <f>IF(J7274="","",VLOOKUP(J7274,商品マスタ!$F:$G,2,FALSE))</f>
        <v/>
      </c>
      <c r="G7274" s="80" t="str">
        <f>IF(F7274="","",VLOOKUP(F7274,商品マスタ!$G:$H,2,FALSE))</f>
        <v/>
      </c>
      <c r="H7274" s="81" t="str">
        <f t="shared" si="3727"/>
        <v/>
      </c>
      <c r="I7274" s="82" t="str">
        <f>IF(発注書!E7280="","",発注書!E7280)</f>
        <v/>
      </c>
      <c r="J7274" s="78" t="str">
        <f>IF(発注書!E7280="","",発注書!C7280)</f>
        <v/>
      </c>
    </row>
    <row r="7275" spans="1:10" x14ac:dyDescent="0.55000000000000004">
      <c r="A7275" s="76" t="e">
        <f t="shared" ref="A7275" si="3747">A7273+1</f>
        <v>#REF!</v>
      </c>
      <c r="B7275" s="50">
        <v>1</v>
      </c>
      <c r="E7275" s="78" t="str">
        <f>IF(発注書!E7281="","",発注書!B7281)</f>
        <v/>
      </c>
      <c r="F7275" s="79" t="str">
        <f>IF(J7275="","",VLOOKUP(J7275,商品マスタ!$F:$G,2,FALSE))</f>
        <v/>
      </c>
      <c r="G7275" s="80" t="str">
        <f>IF(F7275="","",VLOOKUP(F7275,商品マスタ!$G:$H,2,FALSE))</f>
        <v/>
      </c>
      <c r="H7275" s="81" t="str">
        <f t="shared" si="3727"/>
        <v/>
      </c>
      <c r="I7275" s="82" t="str">
        <f>IF(発注書!E7281="","",発注書!E7281)</f>
        <v/>
      </c>
      <c r="J7275" s="78" t="str">
        <f>IF(発注書!E7281="","",発注書!C7281)</f>
        <v/>
      </c>
    </row>
    <row r="7276" spans="1:10" x14ac:dyDescent="0.55000000000000004">
      <c r="B7276" s="50">
        <v>2</v>
      </c>
      <c r="E7276" s="78" t="str">
        <f>IF(発注書!E7282="","",発注書!B7282)</f>
        <v/>
      </c>
      <c r="F7276" s="79" t="str">
        <f>IF(J7276="","",VLOOKUP(J7276,商品マスタ!$F:$G,2,FALSE))</f>
        <v/>
      </c>
      <c r="G7276" s="80" t="str">
        <f>IF(F7276="","",VLOOKUP(F7276,商品マスタ!$G:$H,2,FALSE))</f>
        <v/>
      </c>
      <c r="H7276" s="81" t="str">
        <f t="shared" si="3727"/>
        <v/>
      </c>
      <c r="I7276" s="82" t="str">
        <f>IF(発注書!E7282="","",発注書!E7282)</f>
        <v/>
      </c>
      <c r="J7276" s="78" t="str">
        <f>IF(発注書!E7282="","",発注書!C7282)</f>
        <v/>
      </c>
    </row>
    <row r="7277" spans="1:10" x14ac:dyDescent="0.55000000000000004">
      <c r="A7277" s="76" t="e">
        <f t="shared" ref="A7277" si="3748">A7275+1</f>
        <v>#REF!</v>
      </c>
      <c r="B7277" s="50">
        <v>1</v>
      </c>
      <c r="E7277" s="78" t="str">
        <f>IF(発注書!E7283="","",発注書!B7283)</f>
        <v/>
      </c>
      <c r="F7277" s="79" t="str">
        <f>IF(J7277="","",VLOOKUP(J7277,商品マスタ!$F:$G,2,FALSE))</f>
        <v/>
      </c>
      <c r="G7277" s="80" t="str">
        <f>IF(F7277="","",VLOOKUP(F7277,商品マスタ!$G:$H,2,FALSE))</f>
        <v/>
      </c>
      <c r="H7277" s="81" t="str">
        <f t="shared" si="3727"/>
        <v/>
      </c>
      <c r="I7277" s="82" t="str">
        <f>IF(発注書!E7283="","",発注書!E7283)</f>
        <v/>
      </c>
      <c r="J7277" s="78" t="str">
        <f>IF(発注書!E7283="","",発注書!C7283)</f>
        <v/>
      </c>
    </row>
    <row r="7278" spans="1:10" x14ac:dyDescent="0.55000000000000004">
      <c r="B7278" s="50">
        <v>2</v>
      </c>
      <c r="E7278" s="78" t="str">
        <f>IF(発注書!E7284="","",発注書!B7284)</f>
        <v/>
      </c>
      <c r="F7278" s="79" t="str">
        <f>IF(J7278="","",VLOOKUP(J7278,商品マスタ!$F:$G,2,FALSE))</f>
        <v/>
      </c>
      <c r="G7278" s="80" t="str">
        <f>IF(F7278="","",VLOOKUP(F7278,商品マスタ!$G:$H,2,FALSE))</f>
        <v/>
      </c>
      <c r="H7278" s="81" t="str">
        <f t="shared" si="3727"/>
        <v/>
      </c>
      <c r="I7278" s="82" t="str">
        <f>IF(発注書!E7284="","",発注書!E7284)</f>
        <v/>
      </c>
      <c r="J7278" s="78" t="str">
        <f>IF(発注書!E7284="","",発注書!C7284)</f>
        <v/>
      </c>
    </row>
    <row r="7279" spans="1:10" x14ac:dyDescent="0.55000000000000004">
      <c r="A7279" s="76" t="e">
        <f t="shared" ref="A7279" si="3749">A7277+1</f>
        <v>#REF!</v>
      </c>
      <c r="B7279" s="50">
        <v>1</v>
      </c>
      <c r="E7279" s="78" t="str">
        <f>IF(発注書!E7285="","",発注書!B7285)</f>
        <v/>
      </c>
      <c r="F7279" s="79" t="str">
        <f>IF(J7279="","",VLOOKUP(J7279,商品マスタ!$F:$G,2,FALSE))</f>
        <v/>
      </c>
      <c r="G7279" s="80" t="str">
        <f>IF(F7279="","",VLOOKUP(F7279,商品マスタ!$G:$H,2,FALSE))</f>
        <v/>
      </c>
      <c r="H7279" s="81" t="str">
        <f t="shared" si="3727"/>
        <v/>
      </c>
      <c r="I7279" s="82" t="str">
        <f>IF(発注書!E7285="","",発注書!E7285)</f>
        <v/>
      </c>
      <c r="J7279" s="78" t="str">
        <f>IF(発注書!E7285="","",発注書!C7285)</f>
        <v/>
      </c>
    </row>
    <row r="7280" spans="1:10" x14ac:dyDescent="0.55000000000000004">
      <c r="B7280" s="50">
        <v>2</v>
      </c>
      <c r="E7280" s="78" t="str">
        <f>IF(発注書!E7286="","",発注書!B7286)</f>
        <v/>
      </c>
      <c r="F7280" s="79" t="str">
        <f>IF(J7280="","",VLOOKUP(J7280,商品マスタ!$F:$G,2,FALSE))</f>
        <v/>
      </c>
      <c r="G7280" s="80" t="str">
        <f>IF(F7280="","",VLOOKUP(F7280,商品マスタ!$G:$H,2,FALSE))</f>
        <v/>
      </c>
      <c r="H7280" s="81" t="str">
        <f t="shared" si="3727"/>
        <v/>
      </c>
      <c r="I7280" s="82" t="str">
        <f>IF(発注書!E7286="","",発注書!E7286)</f>
        <v/>
      </c>
      <c r="J7280" s="78" t="str">
        <f>IF(発注書!E7286="","",発注書!C7286)</f>
        <v/>
      </c>
    </row>
    <row r="7281" spans="1:10" x14ac:dyDescent="0.55000000000000004">
      <c r="A7281" s="76" t="e">
        <f t="shared" ref="A7281" si="3750">A7279+1</f>
        <v>#REF!</v>
      </c>
      <c r="B7281" s="50">
        <v>1</v>
      </c>
      <c r="E7281" s="78" t="str">
        <f>IF(発注書!E7287="","",発注書!B7287)</f>
        <v/>
      </c>
      <c r="F7281" s="79" t="str">
        <f>IF(J7281="","",VLOOKUP(J7281,商品マスタ!$F:$G,2,FALSE))</f>
        <v/>
      </c>
      <c r="G7281" s="80" t="str">
        <f>IF(F7281="","",VLOOKUP(F7281,商品マスタ!$G:$H,2,FALSE))</f>
        <v/>
      </c>
      <c r="H7281" s="81" t="str">
        <f t="shared" si="3727"/>
        <v/>
      </c>
      <c r="I7281" s="82" t="str">
        <f>IF(発注書!E7287="","",発注書!E7287)</f>
        <v/>
      </c>
      <c r="J7281" s="78" t="str">
        <f>IF(発注書!E7287="","",発注書!C7287)</f>
        <v/>
      </c>
    </row>
    <row r="7282" spans="1:10" x14ac:dyDescent="0.55000000000000004">
      <c r="B7282" s="50">
        <v>2</v>
      </c>
      <c r="E7282" s="78" t="str">
        <f>IF(発注書!E7288="","",発注書!B7288)</f>
        <v/>
      </c>
      <c r="F7282" s="79" t="str">
        <f>IF(J7282="","",VLOOKUP(J7282,商品マスタ!$F:$G,2,FALSE))</f>
        <v/>
      </c>
      <c r="G7282" s="80" t="str">
        <f>IF(F7282="","",VLOOKUP(F7282,商品マスタ!$G:$H,2,FALSE))</f>
        <v/>
      </c>
      <c r="H7282" s="81" t="str">
        <f t="shared" si="3727"/>
        <v/>
      </c>
      <c r="I7282" s="82" t="str">
        <f>IF(発注書!E7288="","",発注書!E7288)</f>
        <v/>
      </c>
      <c r="J7282" s="78" t="str">
        <f>IF(発注書!E7288="","",発注書!C7288)</f>
        <v/>
      </c>
    </row>
    <row r="7283" spans="1:10" x14ac:dyDescent="0.55000000000000004">
      <c r="A7283" s="76" t="e">
        <f t="shared" ref="A7283" si="3751">A7281+1</f>
        <v>#REF!</v>
      </c>
      <c r="B7283" s="50">
        <v>1</v>
      </c>
      <c r="E7283" s="78" t="str">
        <f>IF(発注書!E7289="","",発注書!B7289)</f>
        <v/>
      </c>
      <c r="F7283" s="79" t="str">
        <f>IF(J7283="","",VLOOKUP(J7283,商品マスタ!$F:$G,2,FALSE))</f>
        <v/>
      </c>
      <c r="G7283" s="80" t="str">
        <f>IF(F7283="","",VLOOKUP(F7283,商品マスタ!$G:$H,2,FALSE))</f>
        <v/>
      </c>
      <c r="H7283" s="81" t="str">
        <f t="shared" si="3727"/>
        <v/>
      </c>
      <c r="I7283" s="82" t="str">
        <f>IF(発注書!E7289="","",発注書!E7289)</f>
        <v/>
      </c>
      <c r="J7283" s="78" t="str">
        <f>IF(発注書!E7289="","",発注書!C7289)</f>
        <v/>
      </c>
    </row>
    <row r="7284" spans="1:10" x14ac:dyDescent="0.55000000000000004">
      <c r="B7284" s="50">
        <v>2</v>
      </c>
      <c r="E7284" s="78" t="str">
        <f>IF(発注書!E7290="","",発注書!B7290)</f>
        <v/>
      </c>
      <c r="F7284" s="79" t="str">
        <f>IF(J7284="","",VLOOKUP(J7284,商品マスタ!$F:$G,2,FALSE))</f>
        <v/>
      </c>
      <c r="G7284" s="80" t="str">
        <f>IF(F7284="","",VLOOKUP(F7284,商品マスタ!$G:$H,2,FALSE))</f>
        <v/>
      </c>
      <c r="H7284" s="81" t="str">
        <f t="shared" si="3727"/>
        <v/>
      </c>
      <c r="I7284" s="82" t="str">
        <f>IF(発注書!E7290="","",発注書!E7290)</f>
        <v/>
      </c>
      <c r="J7284" s="78" t="str">
        <f>IF(発注書!E7290="","",発注書!C7290)</f>
        <v/>
      </c>
    </row>
    <row r="7285" spans="1:10" x14ac:dyDescent="0.55000000000000004">
      <c r="A7285" s="76" t="e">
        <f t="shared" ref="A7285" si="3752">A7283+1</f>
        <v>#REF!</v>
      </c>
      <c r="B7285" s="50">
        <v>1</v>
      </c>
      <c r="E7285" s="78" t="str">
        <f>IF(発注書!E7291="","",発注書!B7291)</f>
        <v/>
      </c>
      <c r="F7285" s="79" t="str">
        <f>IF(J7285="","",VLOOKUP(J7285,商品マスタ!$F:$G,2,FALSE))</f>
        <v/>
      </c>
      <c r="G7285" s="80" t="str">
        <f>IF(F7285="","",VLOOKUP(F7285,商品マスタ!$G:$H,2,FALSE))</f>
        <v/>
      </c>
      <c r="H7285" s="81" t="str">
        <f t="shared" si="3727"/>
        <v/>
      </c>
      <c r="I7285" s="82" t="str">
        <f>IF(発注書!E7291="","",発注書!E7291)</f>
        <v/>
      </c>
      <c r="J7285" s="78" t="str">
        <f>IF(発注書!E7291="","",発注書!C7291)</f>
        <v/>
      </c>
    </row>
    <row r="7286" spans="1:10" x14ac:dyDescent="0.55000000000000004">
      <c r="B7286" s="50">
        <v>2</v>
      </c>
      <c r="E7286" s="78" t="str">
        <f>IF(発注書!E7292="","",発注書!B7292)</f>
        <v/>
      </c>
      <c r="F7286" s="79" t="str">
        <f>IF(J7286="","",VLOOKUP(J7286,商品マスタ!$F:$G,2,FALSE))</f>
        <v/>
      </c>
      <c r="G7286" s="80" t="str">
        <f>IF(F7286="","",VLOOKUP(F7286,商品マスタ!$G:$H,2,FALSE))</f>
        <v/>
      </c>
      <c r="H7286" s="81" t="str">
        <f t="shared" si="3727"/>
        <v/>
      </c>
      <c r="I7286" s="82" t="str">
        <f>IF(発注書!E7292="","",発注書!E7292)</f>
        <v/>
      </c>
      <c r="J7286" s="78" t="str">
        <f>IF(発注書!E7292="","",発注書!C7292)</f>
        <v/>
      </c>
    </row>
    <row r="7287" spans="1:10" x14ac:dyDescent="0.55000000000000004">
      <c r="A7287" s="76" t="e">
        <f t="shared" ref="A7287" si="3753">A7285+1</f>
        <v>#REF!</v>
      </c>
      <c r="B7287" s="50">
        <v>1</v>
      </c>
      <c r="E7287" s="78" t="str">
        <f>IF(発注書!E7293="","",発注書!B7293)</f>
        <v/>
      </c>
      <c r="F7287" s="79" t="str">
        <f>IF(J7287="","",VLOOKUP(J7287,商品マスタ!$F:$G,2,FALSE))</f>
        <v/>
      </c>
      <c r="G7287" s="80" t="str">
        <f>IF(F7287="","",VLOOKUP(F7287,商品マスタ!$G:$H,2,FALSE))</f>
        <v/>
      </c>
      <c r="H7287" s="81" t="str">
        <f t="shared" si="3727"/>
        <v/>
      </c>
      <c r="I7287" s="82" t="str">
        <f>IF(発注書!E7293="","",発注書!E7293)</f>
        <v/>
      </c>
      <c r="J7287" s="78" t="str">
        <f>IF(発注書!E7293="","",発注書!C7293)</f>
        <v/>
      </c>
    </row>
    <row r="7288" spans="1:10" x14ac:dyDescent="0.55000000000000004">
      <c r="B7288" s="50">
        <v>2</v>
      </c>
      <c r="E7288" s="78" t="str">
        <f>IF(発注書!E7294="","",発注書!B7294)</f>
        <v/>
      </c>
      <c r="F7288" s="79" t="str">
        <f>IF(J7288="","",VLOOKUP(J7288,商品マスタ!$F:$G,2,FALSE))</f>
        <v/>
      </c>
      <c r="G7288" s="80" t="str">
        <f>IF(F7288="","",VLOOKUP(F7288,商品マスタ!$G:$H,2,FALSE))</f>
        <v/>
      </c>
      <c r="H7288" s="81" t="str">
        <f t="shared" si="3727"/>
        <v/>
      </c>
      <c r="I7288" s="82" t="str">
        <f>IF(発注書!E7294="","",発注書!E7294)</f>
        <v/>
      </c>
      <c r="J7288" s="78" t="str">
        <f>IF(発注書!E7294="","",発注書!C7294)</f>
        <v/>
      </c>
    </row>
    <row r="7289" spans="1:10" x14ac:dyDescent="0.55000000000000004">
      <c r="A7289" s="76" t="e">
        <f t="shared" ref="A7289" si="3754">A7287+1</f>
        <v>#REF!</v>
      </c>
      <c r="B7289" s="50">
        <v>1</v>
      </c>
      <c r="E7289" s="78" t="str">
        <f>IF(発注書!E7295="","",発注書!B7295)</f>
        <v/>
      </c>
      <c r="F7289" s="79" t="str">
        <f>IF(J7289="","",VLOOKUP(J7289,商品マスタ!$F:$G,2,FALSE))</f>
        <v/>
      </c>
      <c r="G7289" s="80" t="str">
        <f>IF(F7289="","",VLOOKUP(F7289,商品マスタ!$G:$H,2,FALSE))</f>
        <v/>
      </c>
      <c r="H7289" s="81" t="str">
        <f t="shared" si="3727"/>
        <v/>
      </c>
      <c r="I7289" s="82" t="str">
        <f>IF(発注書!E7295="","",発注書!E7295)</f>
        <v/>
      </c>
      <c r="J7289" s="78" t="str">
        <f>IF(発注書!E7295="","",発注書!C7295)</f>
        <v/>
      </c>
    </row>
    <row r="7290" spans="1:10" x14ac:dyDescent="0.55000000000000004">
      <c r="B7290" s="50">
        <v>2</v>
      </c>
      <c r="E7290" s="78" t="str">
        <f>IF(発注書!E7296="","",発注書!B7296)</f>
        <v/>
      </c>
      <c r="F7290" s="79" t="str">
        <f>IF(J7290="","",VLOOKUP(J7290,商品マスタ!$F:$G,2,FALSE))</f>
        <v/>
      </c>
      <c r="G7290" s="80" t="str">
        <f>IF(F7290="","",VLOOKUP(F7290,商品マスタ!$G:$H,2,FALSE))</f>
        <v/>
      </c>
      <c r="H7290" s="81" t="str">
        <f t="shared" si="3727"/>
        <v/>
      </c>
      <c r="I7290" s="82" t="str">
        <f>IF(発注書!E7296="","",発注書!E7296)</f>
        <v/>
      </c>
      <c r="J7290" s="78" t="str">
        <f>IF(発注書!E7296="","",発注書!C7296)</f>
        <v/>
      </c>
    </row>
    <row r="7291" spans="1:10" x14ac:dyDescent="0.55000000000000004">
      <c r="A7291" s="76" t="e">
        <f t="shared" ref="A7291" si="3755">A7289+1</f>
        <v>#REF!</v>
      </c>
      <c r="B7291" s="50">
        <v>1</v>
      </c>
      <c r="E7291" s="78" t="str">
        <f>IF(発注書!E7297="","",発注書!B7297)</f>
        <v/>
      </c>
      <c r="F7291" s="79" t="str">
        <f>IF(J7291="","",VLOOKUP(J7291,商品マスタ!$F:$G,2,FALSE))</f>
        <v/>
      </c>
      <c r="G7291" s="80" t="str">
        <f>IF(F7291="","",VLOOKUP(F7291,商品マスタ!$G:$H,2,FALSE))</f>
        <v/>
      </c>
      <c r="H7291" s="81" t="str">
        <f t="shared" si="3727"/>
        <v/>
      </c>
      <c r="I7291" s="82" t="str">
        <f>IF(発注書!E7297="","",発注書!E7297)</f>
        <v/>
      </c>
      <c r="J7291" s="78" t="str">
        <f>IF(発注書!E7297="","",発注書!C7297)</f>
        <v/>
      </c>
    </row>
    <row r="7292" spans="1:10" x14ac:dyDescent="0.55000000000000004">
      <c r="B7292" s="50">
        <v>2</v>
      </c>
      <c r="E7292" s="78" t="str">
        <f>IF(発注書!E7298="","",発注書!B7298)</f>
        <v/>
      </c>
      <c r="F7292" s="79" t="str">
        <f>IF(J7292="","",VLOOKUP(J7292,商品マスタ!$F:$G,2,FALSE))</f>
        <v/>
      </c>
      <c r="G7292" s="80" t="str">
        <f>IF(F7292="","",VLOOKUP(F7292,商品マスタ!$G:$H,2,FALSE))</f>
        <v/>
      </c>
      <c r="H7292" s="81" t="str">
        <f t="shared" si="3727"/>
        <v/>
      </c>
      <c r="I7292" s="82" t="str">
        <f>IF(発注書!E7298="","",発注書!E7298)</f>
        <v/>
      </c>
      <c r="J7292" s="78" t="str">
        <f>IF(発注書!E7298="","",発注書!C7298)</f>
        <v/>
      </c>
    </row>
    <row r="7293" spans="1:10" x14ac:dyDescent="0.55000000000000004">
      <c r="A7293" s="76" t="e">
        <f t="shared" ref="A7293" si="3756">A7291+1</f>
        <v>#REF!</v>
      </c>
      <c r="B7293" s="50">
        <v>1</v>
      </c>
      <c r="E7293" s="78" t="str">
        <f>IF(発注書!E7299="","",発注書!B7299)</f>
        <v/>
      </c>
      <c r="F7293" s="79" t="str">
        <f>IF(J7293="","",VLOOKUP(J7293,商品マスタ!$F:$G,2,FALSE))</f>
        <v/>
      </c>
      <c r="G7293" s="80" t="str">
        <f>IF(F7293="","",VLOOKUP(F7293,商品マスタ!$G:$H,2,FALSE))</f>
        <v/>
      </c>
      <c r="H7293" s="81" t="str">
        <f t="shared" si="3727"/>
        <v/>
      </c>
      <c r="I7293" s="82" t="str">
        <f>IF(発注書!E7299="","",発注書!E7299)</f>
        <v/>
      </c>
      <c r="J7293" s="78" t="str">
        <f>IF(発注書!E7299="","",発注書!C7299)</f>
        <v/>
      </c>
    </row>
    <row r="7294" spans="1:10" x14ac:dyDescent="0.55000000000000004">
      <c r="B7294" s="50">
        <v>2</v>
      </c>
      <c r="E7294" s="78" t="str">
        <f>IF(発注書!E7300="","",発注書!B7300)</f>
        <v/>
      </c>
      <c r="F7294" s="79" t="str">
        <f>IF(J7294="","",VLOOKUP(J7294,商品マスタ!$F:$G,2,FALSE))</f>
        <v/>
      </c>
      <c r="G7294" s="80" t="str">
        <f>IF(F7294="","",VLOOKUP(F7294,商品マスタ!$G:$H,2,FALSE))</f>
        <v/>
      </c>
      <c r="H7294" s="81" t="str">
        <f t="shared" si="3727"/>
        <v/>
      </c>
      <c r="I7294" s="82" t="str">
        <f>IF(発注書!E7300="","",発注書!E7300)</f>
        <v/>
      </c>
      <c r="J7294" s="78" t="str">
        <f>IF(発注書!E7300="","",発注書!C7300)</f>
        <v/>
      </c>
    </row>
    <row r="7295" spans="1:10" x14ac:dyDescent="0.55000000000000004">
      <c r="A7295" s="76" t="e">
        <f t="shared" ref="A7295" si="3757">A7293+1</f>
        <v>#REF!</v>
      </c>
      <c r="B7295" s="50">
        <v>1</v>
      </c>
      <c r="E7295" s="78" t="str">
        <f>IF(発注書!E7301="","",発注書!B7301)</f>
        <v/>
      </c>
      <c r="F7295" s="79" t="str">
        <f>IF(J7295="","",VLOOKUP(J7295,商品マスタ!$F:$G,2,FALSE))</f>
        <v/>
      </c>
      <c r="G7295" s="80" t="str">
        <f>IF(F7295="","",VLOOKUP(F7295,商品マスタ!$G:$H,2,FALSE))</f>
        <v/>
      </c>
      <c r="H7295" s="81" t="str">
        <f t="shared" si="3727"/>
        <v/>
      </c>
      <c r="I7295" s="82" t="str">
        <f>IF(発注書!E7301="","",発注書!E7301)</f>
        <v/>
      </c>
      <c r="J7295" s="78" t="str">
        <f>IF(発注書!E7301="","",発注書!C7301)</f>
        <v/>
      </c>
    </row>
    <row r="7296" spans="1:10" x14ac:dyDescent="0.55000000000000004">
      <c r="B7296" s="50">
        <v>2</v>
      </c>
      <c r="E7296" s="78" t="str">
        <f>IF(発注書!E7302="","",発注書!B7302)</f>
        <v/>
      </c>
      <c r="F7296" s="79" t="str">
        <f>IF(J7296="","",VLOOKUP(J7296,商品マスタ!$F:$G,2,FALSE))</f>
        <v/>
      </c>
      <c r="G7296" s="80" t="str">
        <f>IF(F7296="","",VLOOKUP(F7296,商品マスタ!$G:$H,2,FALSE))</f>
        <v/>
      </c>
      <c r="H7296" s="81" t="str">
        <f t="shared" si="3727"/>
        <v/>
      </c>
      <c r="I7296" s="82" t="str">
        <f>IF(発注書!E7302="","",発注書!E7302)</f>
        <v/>
      </c>
      <c r="J7296" s="78" t="str">
        <f>IF(発注書!E7302="","",発注書!C7302)</f>
        <v/>
      </c>
    </row>
    <row r="7297" spans="1:10" x14ac:dyDescent="0.55000000000000004">
      <c r="A7297" s="76" t="e">
        <f t="shared" ref="A7297" si="3758">A7295+1</f>
        <v>#REF!</v>
      </c>
      <c r="B7297" s="50">
        <v>1</v>
      </c>
      <c r="E7297" s="78" t="str">
        <f>IF(発注書!E7303="","",発注書!B7303)</f>
        <v/>
      </c>
      <c r="F7297" s="79" t="str">
        <f>IF(J7297="","",VLOOKUP(J7297,商品マスタ!$F:$G,2,FALSE))</f>
        <v/>
      </c>
      <c r="G7297" s="80" t="str">
        <f>IF(F7297="","",VLOOKUP(F7297,商品マスタ!$G:$H,2,FALSE))</f>
        <v/>
      </c>
      <c r="H7297" s="81" t="str">
        <f t="shared" si="3727"/>
        <v/>
      </c>
      <c r="I7297" s="82" t="str">
        <f>IF(発注書!E7303="","",発注書!E7303)</f>
        <v/>
      </c>
      <c r="J7297" s="78" t="str">
        <f>IF(発注書!E7303="","",発注書!C7303)</f>
        <v/>
      </c>
    </row>
    <row r="7298" spans="1:10" x14ac:dyDescent="0.55000000000000004">
      <c r="B7298" s="50">
        <v>2</v>
      </c>
      <c r="E7298" s="78" t="str">
        <f>IF(発注書!E7304="","",発注書!B7304)</f>
        <v/>
      </c>
      <c r="F7298" s="79" t="str">
        <f>IF(J7298="","",VLOOKUP(J7298,商品マスタ!$F:$G,2,FALSE))</f>
        <v/>
      </c>
      <c r="G7298" s="80" t="str">
        <f>IF(F7298="","",VLOOKUP(F7298,商品マスタ!$G:$H,2,FALSE))</f>
        <v/>
      </c>
      <c r="H7298" s="81" t="str">
        <f t="shared" si="3727"/>
        <v/>
      </c>
      <c r="I7298" s="82" t="str">
        <f>IF(発注書!E7304="","",発注書!E7304)</f>
        <v/>
      </c>
      <c r="J7298" s="78" t="str">
        <f>IF(発注書!E7304="","",発注書!C7304)</f>
        <v/>
      </c>
    </row>
    <row r="7299" spans="1:10" x14ac:dyDescent="0.55000000000000004">
      <c r="A7299" s="76" t="e">
        <f t="shared" ref="A7299" si="3759">A7297+1</f>
        <v>#REF!</v>
      </c>
      <c r="B7299" s="50">
        <v>1</v>
      </c>
      <c r="E7299" s="78" t="str">
        <f>IF(発注書!E7305="","",発注書!B7305)</f>
        <v/>
      </c>
      <c r="F7299" s="79" t="str">
        <f>IF(J7299="","",VLOOKUP(J7299,商品マスタ!$F:$G,2,FALSE))</f>
        <v/>
      </c>
      <c r="G7299" s="80" t="str">
        <f>IF(F7299="","",VLOOKUP(F7299,商品マスタ!$G:$H,2,FALSE))</f>
        <v/>
      </c>
      <c r="H7299" s="81" t="str">
        <f t="shared" si="3727"/>
        <v/>
      </c>
      <c r="I7299" s="82" t="str">
        <f>IF(発注書!E7305="","",発注書!E7305)</f>
        <v/>
      </c>
      <c r="J7299" s="78" t="str">
        <f>IF(発注書!E7305="","",発注書!C7305)</f>
        <v/>
      </c>
    </row>
    <row r="7300" spans="1:10" x14ac:dyDescent="0.55000000000000004">
      <c r="B7300" s="50">
        <v>2</v>
      </c>
      <c r="E7300" s="78" t="str">
        <f>IF(発注書!E7306="","",発注書!B7306)</f>
        <v/>
      </c>
      <c r="F7300" s="79" t="str">
        <f>IF(J7300="","",VLOOKUP(J7300,商品マスタ!$F:$G,2,FALSE))</f>
        <v/>
      </c>
      <c r="G7300" s="80" t="str">
        <f>IF(F7300="","",VLOOKUP(F7300,商品マスタ!$G:$H,2,FALSE))</f>
        <v/>
      </c>
      <c r="H7300" s="81" t="str">
        <f t="shared" ref="H7300:H7363" si="3760">IF(E7300="","",IF(E7300="",LEN(SUBSTITUTE(D7300," ","")),LEN(SUBSTITUTE(E7300," ",""))))</f>
        <v/>
      </c>
      <c r="I7300" s="82" t="str">
        <f>IF(発注書!E7306="","",発注書!E7306)</f>
        <v/>
      </c>
      <c r="J7300" s="78" t="str">
        <f>IF(発注書!E7306="","",発注書!C7306)</f>
        <v/>
      </c>
    </row>
    <row r="7301" spans="1:10" x14ac:dyDescent="0.55000000000000004">
      <c r="A7301" s="76" t="e">
        <f t="shared" ref="A7301" si="3761">A7299+1</f>
        <v>#REF!</v>
      </c>
      <c r="B7301" s="50">
        <v>1</v>
      </c>
      <c r="E7301" s="78" t="str">
        <f>IF(発注書!E7307="","",発注書!B7307)</f>
        <v/>
      </c>
      <c r="F7301" s="79" t="str">
        <f>IF(J7301="","",VLOOKUP(J7301,商品マスタ!$F:$G,2,FALSE))</f>
        <v/>
      </c>
      <c r="G7301" s="80" t="str">
        <f>IF(F7301="","",VLOOKUP(F7301,商品マスタ!$G:$H,2,FALSE))</f>
        <v/>
      </c>
      <c r="H7301" s="81" t="str">
        <f t="shared" si="3760"/>
        <v/>
      </c>
      <c r="I7301" s="82" t="str">
        <f>IF(発注書!E7307="","",発注書!E7307)</f>
        <v/>
      </c>
      <c r="J7301" s="78" t="str">
        <f>IF(発注書!E7307="","",発注書!C7307)</f>
        <v/>
      </c>
    </row>
    <row r="7302" spans="1:10" x14ac:dyDescent="0.55000000000000004">
      <c r="B7302" s="50">
        <v>2</v>
      </c>
      <c r="E7302" s="78" t="str">
        <f>IF(発注書!E7308="","",発注書!B7308)</f>
        <v/>
      </c>
      <c r="F7302" s="79" t="str">
        <f>IF(J7302="","",VLOOKUP(J7302,商品マスタ!$F:$G,2,FALSE))</f>
        <v/>
      </c>
      <c r="G7302" s="80" t="str">
        <f>IF(F7302="","",VLOOKUP(F7302,商品マスタ!$G:$H,2,FALSE))</f>
        <v/>
      </c>
      <c r="H7302" s="81" t="str">
        <f t="shared" si="3760"/>
        <v/>
      </c>
      <c r="I7302" s="82" t="str">
        <f>IF(発注書!E7308="","",発注書!E7308)</f>
        <v/>
      </c>
      <c r="J7302" s="78" t="str">
        <f>IF(発注書!E7308="","",発注書!C7308)</f>
        <v/>
      </c>
    </row>
    <row r="7303" spans="1:10" x14ac:dyDescent="0.55000000000000004">
      <c r="A7303" s="76" t="e">
        <f t="shared" ref="A7303" si="3762">A7301+1</f>
        <v>#REF!</v>
      </c>
      <c r="B7303" s="50">
        <v>1</v>
      </c>
      <c r="E7303" s="78" t="str">
        <f>IF(発注書!E7309="","",発注書!B7309)</f>
        <v/>
      </c>
      <c r="F7303" s="79" t="str">
        <f>IF(J7303="","",VLOOKUP(J7303,商品マスタ!$F:$G,2,FALSE))</f>
        <v/>
      </c>
      <c r="G7303" s="80" t="str">
        <f>IF(F7303="","",VLOOKUP(F7303,商品マスタ!$G:$H,2,FALSE))</f>
        <v/>
      </c>
      <c r="H7303" s="81" t="str">
        <f t="shared" si="3760"/>
        <v/>
      </c>
      <c r="I7303" s="82" t="str">
        <f>IF(発注書!E7309="","",発注書!E7309)</f>
        <v/>
      </c>
      <c r="J7303" s="78" t="str">
        <f>IF(発注書!E7309="","",発注書!C7309)</f>
        <v/>
      </c>
    </row>
    <row r="7304" spans="1:10" x14ac:dyDescent="0.55000000000000004">
      <c r="B7304" s="50">
        <v>2</v>
      </c>
      <c r="E7304" s="78" t="str">
        <f>IF(発注書!E7310="","",発注書!B7310)</f>
        <v/>
      </c>
      <c r="F7304" s="79" t="str">
        <f>IF(J7304="","",VLOOKUP(J7304,商品マスタ!$F:$G,2,FALSE))</f>
        <v/>
      </c>
      <c r="G7304" s="80" t="str">
        <f>IF(F7304="","",VLOOKUP(F7304,商品マスタ!$G:$H,2,FALSE))</f>
        <v/>
      </c>
      <c r="H7304" s="81" t="str">
        <f t="shared" si="3760"/>
        <v/>
      </c>
      <c r="I7304" s="82" t="str">
        <f>IF(発注書!E7310="","",発注書!E7310)</f>
        <v/>
      </c>
      <c r="J7304" s="78" t="str">
        <f>IF(発注書!E7310="","",発注書!C7310)</f>
        <v/>
      </c>
    </row>
    <row r="7305" spans="1:10" x14ac:dyDescent="0.55000000000000004">
      <c r="A7305" s="76" t="e">
        <f t="shared" ref="A7305" si="3763">A7303+1</f>
        <v>#REF!</v>
      </c>
      <c r="B7305" s="50">
        <v>1</v>
      </c>
      <c r="E7305" s="78" t="str">
        <f>IF(発注書!E7311="","",発注書!B7311)</f>
        <v/>
      </c>
      <c r="F7305" s="79" t="str">
        <f>IF(J7305="","",VLOOKUP(J7305,商品マスタ!$F:$G,2,FALSE))</f>
        <v/>
      </c>
      <c r="G7305" s="80" t="str">
        <f>IF(F7305="","",VLOOKUP(F7305,商品マスタ!$G:$H,2,FALSE))</f>
        <v/>
      </c>
      <c r="H7305" s="81" t="str">
        <f t="shared" si="3760"/>
        <v/>
      </c>
      <c r="I7305" s="82" t="str">
        <f>IF(発注書!E7311="","",発注書!E7311)</f>
        <v/>
      </c>
      <c r="J7305" s="78" t="str">
        <f>IF(発注書!E7311="","",発注書!C7311)</f>
        <v/>
      </c>
    </row>
    <row r="7306" spans="1:10" x14ac:dyDescent="0.55000000000000004">
      <c r="B7306" s="50">
        <v>2</v>
      </c>
      <c r="E7306" s="78" t="str">
        <f>IF(発注書!E7312="","",発注書!B7312)</f>
        <v/>
      </c>
      <c r="F7306" s="79" t="str">
        <f>IF(J7306="","",VLOOKUP(J7306,商品マスタ!$F:$G,2,FALSE))</f>
        <v/>
      </c>
      <c r="G7306" s="80" t="str">
        <f>IF(F7306="","",VLOOKUP(F7306,商品マスタ!$G:$H,2,FALSE))</f>
        <v/>
      </c>
      <c r="H7306" s="81" t="str">
        <f t="shared" si="3760"/>
        <v/>
      </c>
      <c r="I7306" s="82" t="str">
        <f>IF(発注書!E7312="","",発注書!E7312)</f>
        <v/>
      </c>
      <c r="J7306" s="78" t="str">
        <f>IF(発注書!E7312="","",発注書!C7312)</f>
        <v/>
      </c>
    </row>
    <row r="7307" spans="1:10" x14ac:dyDescent="0.55000000000000004">
      <c r="A7307" s="76" t="e">
        <f t="shared" ref="A7307" si="3764">A7305+1</f>
        <v>#REF!</v>
      </c>
      <c r="B7307" s="50">
        <v>1</v>
      </c>
      <c r="E7307" s="78" t="str">
        <f>IF(発注書!E7313="","",発注書!B7313)</f>
        <v/>
      </c>
      <c r="F7307" s="79" t="str">
        <f>IF(J7307="","",VLOOKUP(J7307,商品マスタ!$F:$G,2,FALSE))</f>
        <v/>
      </c>
      <c r="G7307" s="80" t="str">
        <f>IF(F7307="","",VLOOKUP(F7307,商品マスタ!$G:$H,2,FALSE))</f>
        <v/>
      </c>
      <c r="H7307" s="81" t="str">
        <f t="shared" si="3760"/>
        <v/>
      </c>
      <c r="I7307" s="82" t="str">
        <f>IF(発注書!E7313="","",発注書!E7313)</f>
        <v/>
      </c>
      <c r="J7307" s="78" t="str">
        <f>IF(発注書!E7313="","",発注書!C7313)</f>
        <v/>
      </c>
    </row>
    <row r="7308" spans="1:10" x14ac:dyDescent="0.55000000000000004">
      <c r="B7308" s="50">
        <v>2</v>
      </c>
      <c r="E7308" s="78" t="str">
        <f>IF(発注書!E7314="","",発注書!B7314)</f>
        <v/>
      </c>
      <c r="F7308" s="79" t="str">
        <f>IF(J7308="","",VLOOKUP(J7308,商品マスタ!$F:$G,2,FALSE))</f>
        <v/>
      </c>
      <c r="G7308" s="80" t="str">
        <f>IF(F7308="","",VLOOKUP(F7308,商品マスタ!$G:$H,2,FALSE))</f>
        <v/>
      </c>
      <c r="H7308" s="81" t="str">
        <f t="shared" si="3760"/>
        <v/>
      </c>
      <c r="I7308" s="82" t="str">
        <f>IF(発注書!E7314="","",発注書!E7314)</f>
        <v/>
      </c>
      <c r="J7308" s="78" t="str">
        <f>IF(発注書!E7314="","",発注書!C7314)</f>
        <v/>
      </c>
    </row>
    <row r="7309" spans="1:10" x14ac:dyDescent="0.55000000000000004">
      <c r="A7309" s="76" t="e">
        <f t="shared" ref="A7309" si="3765">A7307+1</f>
        <v>#REF!</v>
      </c>
      <c r="B7309" s="50">
        <v>1</v>
      </c>
      <c r="E7309" s="78" t="str">
        <f>IF(発注書!E7315="","",発注書!B7315)</f>
        <v/>
      </c>
      <c r="F7309" s="79" t="str">
        <f>IF(J7309="","",VLOOKUP(J7309,商品マスタ!$F:$G,2,FALSE))</f>
        <v/>
      </c>
      <c r="G7309" s="80" t="str">
        <f>IF(F7309="","",VLOOKUP(F7309,商品マスタ!$G:$H,2,FALSE))</f>
        <v/>
      </c>
      <c r="H7309" s="81" t="str">
        <f t="shared" si="3760"/>
        <v/>
      </c>
      <c r="I7309" s="82" t="str">
        <f>IF(発注書!E7315="","",発注書!E7315)</f>
        <v/>
      </c>
      <c r="J7309" s="78" t="str">
        <f>IF(発注書!E7315="","",発注書!C7315)</f>
        <v/>
      </c>
    </row>
    <row r="7310" spans="1:10" x14ac:dyDescent="0.55000000000000004">
      <c r="B7310" s="50">
        <v>2</v>
      </c>
      <c r="E7310" s="78" t="str">
        <f>IF(発注書!E7316="","",発注書!B7316)</f>
        <v/>
      </c>
      <c r="F7310" s="79" t="str">
        <f>IF(J7310="","",VLOOKUP(J7310,商品マスタ!$F:$G,2,FALSE))</f>
        <v/>
      </c>
      <c r="G7310" s="80" t="str">
        <f>IF(F7310="","",VLOOKUP(F7310,商品マスタ!$G:$H,2,FALSE))</f>
        <v/>
      </c>
      <c r="H7310" s="81" t="str">
        <f t="shared" si="3760"/>
        <v/>
      </c>
      <c r="I7310" s="82" t="str">
        <f>IF(発注書!E7316="","",発注書!E7316)</f>
        <v/>
      </c>
      <c r="J7310" s="78" t="str">
        <f>IF(発注書!E7316="","",発注書!C7316)</f>
        <v/>
      </c>
    </row>
    <row r="7311" spans="1:10" x14ac:dyDescent="0.55000000000000004">
      <c r="A7311" s="76" t="e">
        <f t="shared" ref="A7311" si="3766">A7309+1</f>
        <v>#REF!</v>
      </c>
      <c r="B7311" s="50">
        <v>1</v>
      </c>
      <c r="E7311" s="78" t="str">
        <f>IF(発注書!E7317="","",発注書!B7317)</f>
        <v/>
      </c>
      <c r="F7311" s="79" t="str">
        <f>IF(J7311="","",VLOOKUP(J7311,商品マスタ!$F:$G,2,FALSE))</f>
        <v/>
      </c>
      <c r="G7311" s="80" t="str">
        <f>IF(F7311="","",VLOOKUP(F7311,商品マスタ!$G:$H,2,FALSE))</f>
        <v/>
      </c>
      <c r="H7311" s="81" t="str">
        <f t="shared" si="3760"/>
        <v/>
      </c>
      <c r="I7311" s="82" t="str">
        <f>IF(発注書!E7317="","",発注書!E7317)</f>
        <v/>
      </c>
      <c r="J7311" s="78" t="str">
        <f>IF(発注書!E7317="","",発注書!C7317)</f>
        <v/>
      </c>
    </row>
    <row r="7312" spans="1:10" x14ac:dyDescent="0.55000000000000004">
      <c r="B7312" s="50">
        <v>2</v>
      </c>
      <c r="E7312" s="78" t="str">
        <f>IF(発注書!E7318="","",発注書!B7318)</f>
        <v/>
      </c>
      <c r="F7312" s="79" t="str">
        <f>IF(J7312="","",VLOOKUP(J7312,商品マスタ!$F:$G,2,FALSE))</f>
        <v/>
      </c>
      <c r="G7312" s="80" t="str">
        <f>IF(F7312="","",VLOOKUP(F7312,商品マスタ!$G:$H,2,FALSE))</f>
        <v/>
      </c>
      <c r="H7312" s="81" t="str">
        <f t="shared" si="3760"/>
        <v/>
      </c>
      <c r="I7312" s="82" t="str">
        <f>IF(発注書!E7318="","",発注書!E7318)</f>
        <v/>
      </c>
      <c r="J7312" s="78" t="str">
        <f>IF(発注書!E7318="","",発注書!C7318)</f>
        <v/>
      </c>
    </row>
    <row r="7313" spans="1:10" x14ac:dyDescent="0.55000000000000004">
      <c r="A7313" s="76" t="e">
        <f t="shared" ref="A7313" si="3767">A7311+1</f>
        <v>#REF!</v>
      </c>
      <c r="B7313" s="50">
        <v>1</v>
      </c>
      <c r="E7313" s="78" t="str">
        <f>IF(発注書!E7319="","",発注書!B7319)</f>
        <v/>
      </c>
      <c r="F7313" s="79" t="str">
        <f>IF(J7313="","",VLOOKUP(J7313,商品マスタ!$F:$G,2,FALSE))</f>
        <v/>
      </c>
      <c r="G7313" s="80" t="str">
        <f>IF(F7313="","",VLOOKUP(F7313,商品マスタ!$G:$H,2,FALSE))</f>
        <v/>
      </c>
      <c r="H7313" s="81" t="str">
        <f t="shared" si="3760"/>
        <v/>
      </c>
      <c r="I7313" s="82" t="str">
        <f>IF(発注書!E7319="","",発注書!E7319)</f>
        <v/>
      </c>
      <c r="J7313" s="78" t="str">
        <f>IF(発注書!E7319="","",発注書!C7319)</f>
        <v/>
      </c>
    </row>
    <row r="7314" spans="1:10" x14ac:dyDescent="0.55000000000000004">
      <c r="B7314" s="50">
        <v>2</v>
      </c>
      <c r="E7314" s="78" t="str">
        <f>IF(発注書!E7320="","",発注書!B7320)</f>
        <v/>
      </c>
      <c r="F7314" s="79" t="str">
        <f>IF(J7314="","",VLOOKUP(J7314,商品マスタ!$F:$G,2,FALSE))</f>
        <v/>
      </c>
      <c r="G7314" s="80" t="str">
        <f>IF(F7314="","",VLOOKUP(F7314,商品マスタ!$G:$H,2,FALSE))</f>
        <v/>
      </c>
      <c r="H7314" s="81" t="str">
        <f t="shared" si="3760"/>
        <v/>
      </c>
      <c r="I7314" s="82" t="str">
        <f>IF(発注書!E7320="","",発注書!E7320)</f>
        <v/>
      </c>
      <c r="J7314" s="78" t="str">
        <f>IF(発注書!E7320="","",発注書!C7320)</f>
        <v/>
      </c>
    </row>
    <row r="7315" spans="1:10" x14ac:dyDescent="0.55000000000000004">
      <c r="A7315" s="76" t="e">
        <f t="shared" ref="A7315" si="3768">A7313+1</f>
        <v>#REF!</v>
      </c>
      <c r="B7315" s="50">
        <v>1</v>
      </c>
      <c r="E7315" s="78" t="str">
        <f>IF(発注書!E7321="","",発注書!B7321)</f>
        <v/>
      </c>
      <c r="F7315" s="79" t="str">
        <f>IF(J7315="","",VLOOKUP(J7315,商品マスタ!$F:$G,2,FALSE))</f>
        <v/>
      </c>
      <c r="G7315" s="80" t="str">
        <f>IF(F7315="","",VLOOKUP(F7315,商品マスタ!$G:$H,2,FALSE))</f>
        <v/>
      </c>
      <c r="H7315" s="81" t="str">
        <f t="shared" si="3760"/>
        <v/>
      </c>
      <c r="I7315" s="82" t="str">
        <f>IF(発注書!E7321="","",発注書!E7321)</f>
        <v/>
      </c>
      <c r="J7315" s="78" t="str">
        <f>IF(発注書!E7321="","",発注書!C7321)</f>
        <v/>
      </c>
    </row>
    <row r="7316" spans="1:10" x14ac:dyDescent="0.55000000000000004">
      <c r="B7316" s="50">
        <v>2</v>
      </c>
      <c r="E7316" s="78" t="str">
        <f>IF(発注書!E7322="","",発注書!B7322)</f>
        <v/>
      </c>
      <c r="F7316" s="79" t="str">
        <f>IF(J7316="","",VLOOKUP(J7316,商品マスタ!$F:$G,2,FALSE))</f>
        <v/>
      </c>
      <c r="G7316" s="80" t="str">
        <f>IF(F7316="","",VLOOKUP(F7316,商品マスタ!$G:$H,2,FALSE))</f>
        <v/>
      </c>
      <c r="H7316" s="81" t="str">
        <f t="shared" si="3760"/>
        <v/>
      </c>
      <c r="I7316" s="82" t="str">
        <f>IF(発注書!E7322="","",発注書!E7322)</f>
        <v/>
      </c>
      <c r="J7316" s="78" t="str">
        <f>IF(発注書!E7322="","",発注書!C7322)</f>
        <v/>
      </c>
    </row>
    <row r="7317" spans="1:10" x14ac:dyDescent="0.55000000000000004">
      <c r="A7317" s="76" t="e">
        <f t="shared" ref="A7317" si="3769">A7315+1</f>
        <v>#REF!</v>
      </c>
      <c r="B7317" s="50">
        <v>1</v>
      </c>
      <c r="E7317" s="78" t="str">
        <f>IF(発注書!E7323="","",発注書!B7323)</f>
        <v/>
      </c>
      <c r="F7317" s="79" t="str">
        <f>IF(J7317="","",VLOOKUP(J7317,商品マスタ!$F:$G,2,FALSE))</f>
        <v/>
      </c>
      <c r="G7317" s="80" t="str">
        <f>IF(F7317="","",VLOOKUP(F7317,商品マスタ!$G:$H,2,FALSE))</f>
        <v/>
      </c>
      <c r="H7317" s="81" t="str">
        <f t="shared" si="3760"/>
        <v/>
      </c>
      <c r="I7317" s="82" t="str">
        <f>IF(発注書!E7323="","",発注書!E7323)</f>
        <v/>
      </c>
      <c r="J7317" s="78" t="str">
        <f>IF(発注書!E7323="","",発注書!C7323)</f>
        <v/>
      </c>
    </row>
    <row r="7318" spans="1:10" x14ac:dyDescent="0.55000000000000004">
      <c r="B7318" s="50">
        <v>2</v>
      </c>
      <c r="E7318" s="78" t="str">
        <f>IF(発注書!E7324="","",発注書!B7324)</f>
        <v/>
      </c>
      <c r="F7318" s="79" t="str">
        <f>IF(J7318="","",VLOOKUP(J7318,商品マスタ!$F:$G,2,FALSE))</f>
        <v/>
      </c>
      <c r="G7318" s="80" t="str">
        <f>IF(F7318="","",VLOOKUP(F7318,商品マスタ!$G:$H,2,FALSE))</f>
        <v/>
      </c>
      <c r="H7318" s="81" t="str">
        <f t="shared" si="3760"/>
        <v/>
      </c>
      <c r="I7318" s="82" t="str">
        <f>IF(発注書!E7324="","",発注書!E7324)</f>
        <v/>
      </c>
      <c r="J7318" s="78" t="str">
        <f>IF(発注書!E7324="","",発注書!C7324)</f>
        <v/>
      </c>
    </row>
    <row r="7319" spans="1:10" x14ac:dyDescent="0.55000000000000004">
      <c r="A7319" s="76" t="e">
        <f t="shared" ref="A7319" si="3770">A7317+1</f>
        <v>#REF!</v>
      </c>
      <c r="B7319" s="50">
        <v>1</v>
      </c>
      <c r="E7319" s="78" t="str">
        <f>IF(発注書!E7325="","",発注書!B7325)</f>
        <v/>
      </c>
      <c r="F7319" s="79" t="str">
        <f>IF(J7319="","",VLOOKUP(J7319,商品マスタ!$F:$G,2,FALSE))</f>
        <v/>
      </c>
      <c r="G7319" s="80" t="str">
        <f>IF(F7319="","",VLOOKUP(F7319,商品マスタ!$G:$H,2,FALSE))</f>
        <v/>
      </c>
      <c r="H7319" s="81" t="str">
        <f t="shared" si="3760"/>
        <v/>
      </c>
      <c r="I7319" s="82" t="str">
        <f>IF(発注書!E7325="","",発注書!E7325)</f>
        <v/>
      </c>
      <c r="J7319" s="78" t="str">
        <f>IF(発注書!E7325="","",発注書!C7325)</f>
        <v/>
      </c>
    </row>
    <row r="7320" spans="1:10" x14ac:dyDescent="0.55000000000000004">
      <c r="B7320" s="50">
        <v>2</v>
      </c>
      <c r="E7320" s="78" t="str">
        <f>IF(発注書!E7326="","",発注書!B7326)</f>
        <v/>
      </c>
      <c r="F7320" s="79" t="str">
        <f>IF(J7320="","",VLOOKUP(J7320,商品マスタ!$F:$G,2,FALSE))</f>
        <v/>
      </c>
      <c r="G7320" s="80" t="str">
        <f>IF(F7320="","",VLOOKUP(F7320,商品マスタ!$G:$H,2,FALSE))</f>
        <v/>
      </c>
      <c r="H7320" s="81" t="str">
        <f t="shared" si="3760"/>
        <v/>
      </c>
      <c r="I7320" s="82" t="str">
        <f>IF(発注書!E7326="","",発注書!E7326)</f>
        <v/>
      </c>
      <c r="J7320" s="78" t="str">
        <f>IF(発注書!E7326="","",発注書!C7326)</f>
        <v/>
      </c>
    </row>
    <row r="7321" spans="1:10" x14ac:dyDescent="0.55000000000000004">
      <c r="A7321" s="76" t="e">
        <f t="shared" ref="A7321" si="3771">A7319+1</f>
        <v>#REF!</v>
      </c>
      <c r="B7321" s="50">
        <v>1</v>
      </c>
      <c r="E7321" s="78" t="str">
        <f>IF(発注書!E7327="","",発注書!B7327)</f>
        <v/>
      </c>
      <c r="F7321" s="79" t="str">
        <f>IF(J7321="","",VLOOKUP(J7321,商品マスタ!$F:$G,2,FALSE))</f>
        <v/>
      </c>
      <c r="G7321" s="80" t="str">
        <f>IF(F7321="","",VLOOKUP(F7321,商品マスタ!$G:$H,2,FALSE))</f>
        <v/>
      </c>
      <c r="H7321" s="81" t="str">
        <f t="shared" si="3760"/>
        <v/>
      </c>
      <c r="I7321" s="82" t="str">
        <f>IF(発注書!E7327="","",発注書!E7327)</f>
        <v/>
      </c>
      <c r="J7321" s="78" t="str">
        <f>IF(発注書!E7327="","",発注書!C7327)</f>
        <v/>
      </c>
    </row>
    <row r="7322" spans="1:10" x14ac:dyDescent="0.55000000000000004">
      <c r="B7322" s="50">
        <v>2</v>
      </c>
      <c r="E7322" s="78" t="str">
        <f>IF(発注書!E7328="","",発注書!B7328)</f>
        <v/>
      </c>
      <c r="F7322" s="79" t="str">
        <f>IF(J7322="","",VLOOKUP(J7322,商品マスタ!$F:$G,2,FALSE))</f>
        <v/>
      </c>
      <c r="G7322" s="80" t="str">
        <f>IF(F7322="","",VLOOKUP(F7322,商品マスタ!$G:$H,2,FALSE))</f>
        <v/>
      </c>
      <c r="H7322" s="81" t="str">
        <f t="shared" si="3760"/>
        <v/>
      </c>
      <c r="I7322" s="82" t="str">
        <f>IF(発注書!E7328="","",発注書!E7328)</f>
        <v/>
      </c>
      <c r="J7322" s="78" t="str">
        <f>IF(発注書!E7328="","",発注書!C7328)</f>
        <v/>
      </c>
    </row>
    <row r="7323" spans="1:10" x14ac:dyDescent="0.55000000000000004">
      <c r="A7323" s="76" t="e">
        <f t="shared" ref="A7323" si="3772">A7321+1</f>
        <v>#REF!</v>
      </c>
      <c r="B7323" s="50">
        <v>1</v>
      </c>
      <c r="E7323" s="78" t="str">
        <f>IF(発注書!E7329="","",発注書!B7329)</f>
        <v/>
      </c>
      <c r="F7323" s="79" t="str">
        <f>IF(J7323="","",VLOOKUP(J7323,商品マスタ!$F:$G,2,FALSE))</f>
        <v/>
      </c>
      <c r="G7323" s="80" t="str">
        <f>IF(F7323="","",VLOOKUP(F7323,商品マスタ!$G:$H,2,FALSE))</f>
        <v/>
      </c>
      <c r="H7323" s="81" t="str">
        <f t="shared" si="3760"/>
        <v/>
      </c>
      <c r="I7323" s="82" t="str">
        <f>IF(発注書!E7329="","",発注書!E7329)</f>
        <v/>
      </c>
      <c r="J7323" s="78" t="str">
        <f>IF(発注書!E7329="","",発注書!C7329)</f>
        <v/>
      </c>
    </row>
    <row r="7324" spans="1:10" x14ac:dyDescent="0.55000000000000004">
      <c r="B7324" s="50">
        <v>2</v>
      </c>
      <c r="E7324" s="78" t="str">
        <f>IF(発注書!E7330="","",発注書!B7330)</f>
        <v/>
      </c>
      <c r="F7324" s="79" t="str">
        <f>IF(J7324="","",VLOOKUP(J7324,商品マスタ!$F:$G,2,FALSE))</f>
        <v/>
      </c>
      <c r="G7324" s="80" t="str">
        <f>IF(F7324="","",VLOOKUP(F7324,商品マスタ!$G:$H,2,FALSE))</f>
        <v/>
      </c>
      <c r="H7324" s="81" t="str">
        <f t="shared" si="3760"/>
        <v/>
      </c>
      <c r="I7324" s="82" t="str">
        <f>IF(発注書!E7330="","",発注書!E7330)</f>
        <v/>
      </c>
      <c r="J7324" s="78" t="str">
        <f>IF(発注書!E7330="","",発注書!C7330)</f>
        <v/>
      </c>
    </row>
    <row r="7325" spans="1:10" x14ac:dyDescent="0.55000000000000004">
      <c r="A7325" s="76" t="e">
        <f t="shared" ref="A7325" si="3773">A7323+1</f>
        <v>#REF!</v>
      </c>
      <c r="B7325" s="50">
        <v>1</v>
      </c>
      <c r="E7325" s="78" t="str">
        <f>IF(発注書!E7331="","",発注書!B7331)</f>
        <v/>
      </c>
      <c r="F7325" s="79" t="str">
        <f>IF(J7325="","",VLOOKUP(J7325,商品マスタ!$F:$G,2,FALSE))</f>
        <v/>
      </c>
      <c r="G7325" s="80" t="str">
        <f>IF(F7325="","",VLOOKUP(F7325,商品マスタ!$G:$H,2,FALSE))</f>
        <v/>
      </c>
      <c r="H7325" s="81" t="str">
        <f t="shared" si="3760"/>
        <v/>
      </c>
      <c r="I7325" s="82" t="str">
        <f>IF(発注書!E7331="","",発注書!E7331)</f>
        <v/>
      </c>
      <c r="J7325" s="78" t="str">
        <f>IF(発注書!E7331="","",発注書!C7331)</f>
        <v/>
      </c>
    </row>
    <row r="7326" spans="1:10" x14ac:dyDescent="0.55000000000000004">
      <c r="B7326" s="50">
        <v>2</v>
      </c>
      <c r="E7326" s="78" t="str">
        <f>IF(発注書!E7332="","",発注書!B7332)</f>
        <v/>
      </c>
      <c r="F7326" s="79" t="str">
        <f>IF(J7326="","",VLOOKUP(J7326,商品マスタ!$F:$G,2,FALSE))</f>
        <v/>
      </c>
      <c r="G7326" s="80" t="str">
        <f>IF(F7326="","",VLOOKUP(F7326,商品マスタ!$G:$H,2,FALSE))</f>
        <v/>
      </c>
      <c r="H7326" s="81" t="str">
        <f t="shared" si="3760"/>
        <v/>
      </c>
      <c r="I7326" s="82" t="str">
        <f>IF(発注書!E7332="","",発注書!E7332)</f>
        <v/>
      </c>
      <c r="J7326" s="78" t="str">
        <f>IF(発注書!E7332="","",発注書!C7332)</f>
        <v/>
      </c>
    </row>
    <row r="7327" spans="1:10" x14ac:dyDescent="0.55000000000000004">
      <c r="A7327" s="76" t="e">
        <f t="shared" ref="A7327" si="3774">A7325+1</f>
        <v>#REF!</v>
      </c>
      <c r="B7327" s="50">
        <v>1</v>
      </c>
      <c r="E7327" s="78" t="str">
        <f>IF(発注書!E7333="","",発注書!B7333)</f>
        <v/>
      </c>
      <c r="F7327" s="79" t="str">
        <f>IF(J7327="","",VLOOKUP(J7327,商品マスタ!$F:$G,2,FALSE))</f>
        <v/>
      </c>
      <c r="G7327" s="80" t="str">
        <f>IF(F7327="","",VLOOKUP(F7327,商品マスタ!$G:$H,2,FALSE))</f>
        <v/>
      </c>
      <c r="H7327" s="81" t="str">
        <f t="shared" si="3760"/>
        <v/>
      </c>
      <c r="I7327" s="82" t="str">
        <f>IF(発注書!E7333="","",発注書!E7333)</f>
        <v/>
      </c>
      <c r="J7327" s="78" t="str">
        <f>IF(発注書!E7333="","",発注書!C7333)</f>
        <v/>
      </c>
    </row>
    <row r="7328" spans="1:10" x14ac:dyDescent="0.55000000000000004">
      <c r="B7328" s="50">
        <v>2</v>
      </c>
      <c r="E7328" s="78" t="str">
        <f>IF(発注書!E7334="","",発注書!B7334)</f>
        <v/>
      </c>
      <c r="F7328" s="79" t="str">
        <f>IF(J7328="","",VLOOKUP(J7328,商品マスタ!$F:$G,2,FALSE))</f>
        <v/>
      </c>
      <c r="G7328" s="80" t="str">
        <f>IF(F7328="","",VLOOKUP(F7328,商品マスタ!$G:$H,2,FALSE))</f>
        <v/>
      </c>
      <c r="H7328" s="81" t="str">
        <f t="shared" si="3760"/>
        <v/>
      </c>
      <c r="I7328" s="82" t="str">
        <f>IF(発注書!E7334="","",発注書!E7334)</f>
        <v/>
      </c>
      <c r="J7328" s="78" t="str">
        <f>IF(発注書!E7334="","",発注書!C7334)</f>
        <v/>
      </c>
    </row>
    <row r="7329" spans="1:10" x14ac:dyDescent="0.55000000000000004">
      <c r="A7329" s="76" t="e">
        <f t="shared" ref="A7329" si="3775">A7327+1</f>
        <v>#REF!</v>
      </c>
      <c r="B7329" s="50">
        <v>1</v>
      </c>
      <c r="E7329" s="78" t="str">
        <f>IF(発注書!E7335="","",発注書!B7335)</f>
        <v/>
      </c>
      <c r="F7329" s="79" t="str">
        <f>IF(J7329="","",VLOOKUP(J7329,商品マスタ!$F:$G,2,FALSE))</f>
        <v/>
      </c>
      <c r="G7329" s="80" t="str">
        <f>IF(F7329="","",VLOOKUP(F7329,商品マスタ!$G:$H,2,FALSE))</f>
        <v/>
      </c>
      <c r="H7329" s="81" t="str">
        <f t="shared" si="3760"/>
        <v/>
      </c>
      <c r="I7329" s="82" t="str">
        <f>IF(発注書!E7335="","",発注書!E7335)</f>
        <v/>
      </c>
      <c r="J7329" s="78" t="str">
        <f>IF(発注書!E7335="","",発注書!C7335)</f>
        <v/>
      </c>
    </row>
    <row r="7330" spans="1:10" x14ac:dyDescent="0.55000000000000004">
      <c r="B7330" s="50">
        <v>2</v>
      </c>
      <c r="E7330" s="78" t="str">
        <f>IF(発注書!E7336="","",発注書!B7336)</f>
        <v/>
      </c>
      <c r="F7330" s="79" t="str">
        <f>IF(J7330="","",VLOOKUP(J7330,商品マスタ!$F:$G,2,FALSE))</f>
        <v/>
      </c>
      <c r="G7330" s="80" t="str">
        <f>IF(F7330="","",VLOOKUP(F7330,商品マスタ!$G:$H,2,FALSE))</f>
        <v/>
      </c>
      <c r="H7330" s="81" t="str">
        <f t="shared" si="3760"/>
        <v/>
      </c>
      <c r="I7330" s="82" t="str">
        <f>IF(発注書!E7336="","",発注書!E7336)</f>
        <v/>
      </c>
      <c r="J7330" s="78" t="str">
        <f>IF(発注書!E7336="","",発注書!C7336)</f>
        <v/>
      </c>
    </row>
    <row r="7331" spans="1:10" x14ac:dyDescent="0.55000000000000004">
      <c r="A7331" s="76" t="e">
        <f t="shared" ref="A7331" si="3776">A7329+1</f>
        <v>#REF!</v>
      </c>
      <c r="B7331" s="50">
        <v>1</v>
      </c>
      <c r="E7331" s="78" t="str">
        <f>IF(発注書!E7337="","",発注書!B7337)</f>
        <v/>
      </c>
      <c r="F7331" s="79" t="str">
        <f>IF(J7331="","",VLOOKUP(J7331,商品マスタ!$F:$G,2,FALSE))</f>
        <v/>
      </c>
      <c r="G7331" s="80" t="str">
        <f>IF(F7331="","",VLOOKUP(F7331,商品マスタ!$G:$H,2,FALSE))</f>
        <v/>
      </c>
      <c r="H7331" s="81" t="str">
        <f t="shared" si="3760"/>
        <v/>
      </c>
      <c r="I7331" s="82" t="str">
        <f>IF(発注書!E7337="","",発注書!E7337)</f>
        <v/>
      </c>
      <c r="J7331" s="78" t="str">
        <f>IF(発注書!E7337="","",発注書!C7337)</f>
        <v/>
      </c>
    </row>
    <row r="7332" spans="1:10" x14ac:dyDescent="0.55000000000000004">
      <c r="B7332" s="50">
        <v>2</v>
      </c>
      <c r="E7332" s="78" t="str">
        <f>IF(発注書!E7338="","",発注書!B7338)</f>
        <v/>
      </c>
      <c r="F7332" s="79" t="str">
        <f>IF(J7332="","",VLOOKUP(J7332,商品マスタ!$F:$G,2,FALSE))</f>
        <v/>
      </c>
      <c r="G7332" s="80" t="str">
        <f>IF(F7332="","",VLOOKUP(F7332,商品マスタ!$G:$H,2,FALSE))</f>
        <v/>
      </c>
      <c r="H7332" s="81" t="str">
        <f t="shared" si="3760"/>
        <v/>
      </c>
      <c r="I7332" s="82" t="str">
        <f>IF(発注書!E7338="","",発注書!E7338)</f>
        <v/>
      </c>
      <c r="J7332" s="78" t="str">
        <f>IF(発注書!E7338="","",発注書!C7338)</f>
        <v/>
      </c>
    </row>
    <row r="7333" spans="1:10" x14ac:dyDescent="0.55000000000000004">
      <c r="A7333" s="76" t="e">
        <f t="shared" ref="A7333" si="3777">A7331+1</f>
        <v>#REF!</v>
      </c>
      <c r="B7333" s="50">
        <v>1</v>
      </c>
      <c r="E7333" s="78" t="str">
        <f>IF(発注書!E7339="","",発注書!B7339)</f>
        <v/>
      </c>
      <c r="F7333" s="79" t="str">
        <f>IF(J7333="","",VLOOKUP(J7333,商品マスタ!$F:$G,2,FALSE))</f>
        <v/>
      </c>
      <c r="G7333" s="80" t="str">
        <f>IF(F7333="","",VLOOKUP(F7333,商品マスタ!$G:$H,2,FALSE))</f>
        <v/>
      </c>
      <c r="H7333" s="81" t="str">
        <f t="shared" si="3760"/>
        <v/>
      </c>
      <c r="I7333" s="82" t="str">
        <f>IF(発注書!E7339="","",発注書!E7339)</f>
        <v/>
      </c>
      <c r="J7333" s="78" t="str">
        <f>IF(発注書!E7339="","",発注書!C7339)</f>
        <v/>
      </c>
    </row>
    <row r="7334" spans="1:10" x14ac:dyDescent="0.55000000000000004">
      <c r="B7334" s="50">
        <v>2</v>
      </c>
      <c r="E7334" s="78" t="str">
        <f>IF(発注書!E7340="","",発注書!B7340)</f>
        <v/>
      </c>
      <c r="F7334" s="79" t="str">
        <f>IF(J7334="","",VLOOKUP(J7334,商品マスタ!$F:$G,2,FALSE))</f>
        <v/>
      </c>
      <c r="G7334" s="80" t="str">
        <f>IF(F7334="","",VLOOKUP(F7334,商品マスタ!$G:$H,2,FALSE))</f>
        <v/>
      </c>
      <c r="H7334" s="81" t="str">
        <f t="shared" si="3760"/>
        <v/>
      </c>
      <c r="I7334" s="82" t="str">
        <f>IF(発注書!E7340="","",発注書!E7340)</f>
        <v/>
      </c>
      <c r="J7334" s="78" t="str">
        <f>IF(発注書!E7340="","",発注書!C7340)</f>
        <v/>
      </c>
    </row>
    <row r="7335" spans="1:10" x14ac:dyDescent="0.55000000000000004">
      <c r="A7335" s="76" t="e">
        <f t="shared" ref="A7335" si="3778">A7333+1</f>
        <v>#REF!</v>
      </c>
      <c r="B7335" s="50">
        <v>1</v>
      </c>
      <c r="E7335" s="78" t="str">
        <f>IF(発注書!E7341="","",発注書!B7341)</f>
        <v/>
      </c>
      <c r="F7335" s="79" t="str">
        <f>IF(J7335="","",VLOOKUP(J7335,商品マスタ!$F:$G,2,FALSE))</f>
        <v/>
      </c>
      <c r="G7335" s="80" t="str">
        <f>IF(F7335="","",VLOOKUP(F7335,商品マスタ!$G:$H,2,FALSE))</f>
        <v/>
      </c>
      <c r="H7335" s="81" t="str">
        <f t="shared" si="3760"/>
        <v/>
      </c>
      <c r="I7335" s="82" t="str">
        <f>IF(発注書!E7341="","",発注書!E7341)</f>
        <v/>
      </c>
      <c r="J7335" s="78" t="str">
        <f>IF(発注書!E7341="","",発注書!C7341)</f>
        <v/>
      </c>
    </row>
    <row r="7336" spans="1:10" x14ac:dyDescent="0.55000000000000004">
      <c r="B7336" s="50">
        <v>2</v>
      </c>
      <c r="E7336" s="78" t="str">
        <f>IF(発注書!E7342="","",発注書!B7342)</f>
        <v/>
      </c>
      <c r="F7336" s="79" t="str">
        <f>IF(J7336="","",VLOOKUP(J7336,商品マスタ!$F:$G,2,FALSE))</f>
        <v/>
      </c>
      <c r="G7336" s="80" t="str">
        <f>IF(F7336="","",VLOOKUP(F7336,商品マスタ!$G:$H,2,FALSE))</f>
        <v/>
      </c>
      <c r="H7336" s="81" t="str">
        <f t="shared" si="3760"/>
        <v/>
      </c>
      <c r="I7336" s="82" t="str">
        <f>IF(発注書!E7342="","",発注書!E7342)</f>
        <v/>
      </c>
      <c r="J7336" s="78" t="str">
        <f>IF(発注書!E7342="","",発注書!C7342)</f>
        <v/>
      </c>
    </row>
    <row r="7337" spans="1:10" x14ac:dyDescent="0.55000000000000004">
      <c r="A7337" s="76" t="e">
        <f t="shared" ref="A7337" si="3779">A7335+1</f>
        <v>#REF!</v>
      </c>
      <c r="B7337" s="50">
        <v>1</v>
      </c>
      <c r="E7337" s="78" t="str">
        <f>IF(発注書!E7343="","",発注書!B7343)</f>
        <v/>
      </c>
      <c r="F7337" s="79" t="str">
        <f>IF(J7337="","",VLOOKUP(J7337,商品マスタ!$F:$G,2,FALSE))</f>
        <v/>
      </c>
      <c r="G7337" s="80" t="str">
        <f>IF(F7337="","",VLOOKUP(F7337,商品マスタ!$G:$H,2,FALSE))</f>
        <v/>
      </c>
      <c r="H7337" s="81" t="str">
        <f t="shared" si="3760"/>
        <v/>
      </c>
      <c r="I7337" s="82" t="str">
        <f>IF(発注書!E7343="","",発注書!E7343)</f>
        <v/>
      </c>
      <c r="J7337" s="78" t="str">
        <f>IF(発注書!E7343="","",発注書!C7343)</f>
        <v/>
      </c>
    </row>
    <row r="7338" spans="1:10" x14ac:dyDescent="0.55000000000000004">
      <c r="B7338" s="50">
        <v>2</v>
      </c>
      <c r="E7338" s="78" t="str">
        <f>IF(発注書!E7344="","",発注書!B7344)</f>
        <v/>
      </c>
      <c r="F7338" s="79" t="str">
        <f>IF(J7338="","",VLOOKUP(J7338,商品マスタ!$F:$G,2,FALSE))</f>
        <v/>
      </c>
      <c r="G7338" s="80" t="str">
        <f>IF(F7338="","",VLOOKUP(F7338,商品マスタ!$G:$H,2,FALSE))</f>
        <v/>
      </c>
      <c r="H7338" s="81" t="str">
        <f t="shared" si="3760"/>
        <v/>
      </c>
      <c r="I7338" s="82" t="str">
        <f>IF(発注書!E7344="","",発注書!E7344)</f>
        <v/>
      </c>
      <c r="J7338" s="78" t="str">
        <f>IF(発注書!E7344="","",発注書!C7344)</f>
        <v/>
      </c>
    </row>
    <row r="7339" spans="1:10" x14ac:dyDescent="0.55000000000000004">
      <c r="A7339" s="76" t="e">
        <f t="shared" ref="A7339" si="3780">A7337+1</f>
        <v>#REF!</v>
      </c>
      <c r="B7339" s="50">
        <v>1</v>
      </c>
      <c r="E7339" s="78" t="str">
        <f>IF(発注書!E7345="","",発注書!B7345)</f>
        <v/>
      </c>
      <c r="F7339" s="79" t="str">
        <f>IF(J7339="","",VLOOKUP(J7339,商品マスタ!$F:$G,2,FALSE))</f>
        <v/>
      </c>
      <c r="G7339" s="80" t="str">
        <f>IF(F7339="","",VLOOKUP(F7339,商品マスタ!$G:$H,2,FALSE))</f>
        <v/>
      </c>
      <c r="H7339" s="81" t="str">
        <f t="shared" si="3760"/>
        <v/>
      </c>
      <c r="I7339" s="82" t="str">
        <f>IF(発注書!E7345="","",発注書!E7345)</f>
        <v/>
      </c>
      <c r="J7339" s="78" t="str">
        <f>IF(発注書!E7345="","",発注書!C7345)</f>
        <v/>
      </c>
    </row>
    <row r="7340" spans="1:10" x14ac:dyDescent="0.55000000000000004">
      <c r="B7340" s="50">
        <v>2</v>
      </c>
      <c r="E7340" s="78" t="str">
        <f>IF(発注書!E7346="","",発注書!B7346)</f>
        <v/>
      </c>
      <c r="F7340" s="79" t="str">
        <f>IF(J7340="","",VLOOKUP(J7340,商品マスタ!$F:$G,2,FALSE))</f>
        <v/>
      </c>
      <c r="G7340" s="80" t="str">
        <f>IF(F7340="","",VLOOKUP(F7340,商品マスタ!$G:$H,2,FALSE))</f>
        <v/>
      </c>
      <c r="H7340" s="81" t="str">
        <f t="shared" si="3760"/>
        <v/>
      </c>
      <c r="I7340" s="82" t="str">
        <f>IF(発注書!E7346="","",発注書!E7346)</f>
        <v/>
      </c>
      <c r="J7340" s="78" t="str">
        <f>IF(発注書!E7346="","",発注書!C7346)</f>
        <v/>
      </c>
    </row>
    <row r="7341" spans="1:10" x14ac:dyDescent="0.55000000000000004">
      <c r="A7341" s="76" t="e">
        <f t="shared" ref="A7341" si="3781">A7339+1</f>
        <v>#REF!</v>
      </c>
      <c r="B7341" s="50">
        <v>1</v>
      </c>
      <c r="E7341" s="78" t="str">
        <f>IF(発注書!E7347="","",発注書!B7347)</f>
        <v/>
      </c>
      <c r="F7341" s="79" t="str">
        <f>IF(J7341="","",VLOOKUP(J7341,商品マスタ!$F:$G,2,FALSE))</f>
        <v/>
      </c>
      <c r="G7341" s="80" t="str">
        <f>IF(F7341="","",VLOOKUP(F7341,商品マスタ!$G:$H,2,FALSE))</f>
        <v/>
      </c>
      <c r="H7341" s="81" t="str">
        <f t="shared" si="3760"/>
        <v/>
      </c>
      <c r="I7341" s="82" t="str">
        <f>IF(発注書!E7347="","",発注書!E7347)</f>
        <v/>
      </c>
      <c r="J7341" s="78" t="str">
        <f>IF(発注書!E7347="","",発注書!C7347)</f>
        <v/>
      </c>
    </row>
    <row r="7342" spans="1:10" x14ac:dyDescent="0.55000000000000004">
      <c r="B7342" s="50">
        <v>2</v>
      </c>
      <c r="E7342" s="78" t="str">
        <f>IF(発注書!E7348="","",発注書!B7348)</f>
        <v/>
      </c>
      <c r="F7342" s="79" t="str">
        <f>IF(J7342="","",VLOOKUP(J7342,商品マスタ!$F:$G,2,FALSE))</f>
        <v/>
      </c>
      <c r="G7342" s="80" t="str">
        <f>IF(F7342="","",VLOOKUP(F7342,商品マスタ!$G:$H,2,FALSE))</f>
        <v/>
      </c>
      <c r="H7342" s="81" t="str">
        <f t="shared" si="3760"/>
        <v/>
      </c>
      <c r="I7342" s="82" t="str">
        <f>IF(発注書!E7348="","",発注書!E7348)</f>
        <v/>
      </c>
      <c r="J7342" s="78" t="str">
        <f>IF(発注書!E7348="","",発注書!C7348)</f>
        <v/>
      </c>
    </row>
    <row r="7343" spans="1:10" x14ac:dyDescent="0.55000000000000004">
      <c r="A7343" s="76" t="e">
        <f t="shared" ref="A7343" si="3782">A7341+1</f>
        <v>#REF!</v>
      </c>
      <c r="B7343" s="50">
        <v>1</v>
      </c>
      <c r="E7343" s="78" t="str">
        <f>IF(発注書!E7349="","",発注書!B7349)</f>
        <v/>
      </c>
      <c r="F7343" s="79" t="str">
        <f>IF(J7343="","",VLOOKUP(J7343,商品マスタ!$F:$G,2,FALSE))</f>
        <v/>
      </c>
      <c r="G7343" s="80" t="str">
        <f>IF(F7343="","",VLOOKUP(F7343,商品マスタ!$G:$H,2,FALSE))</f>
        <v/>
      </c>
      <c r="H7343" s="81" t="str">
        <f t="shared" si="3760"/>
        <v/>
      </c>
      <c r="I7343" s="82" t="str">
        <f>IF(発注書!E7349="","",発注書!E7349)</f>
        <v/>
      </c>
      <c r="J7343" s="78" t="str">
        <f>IF(発注書!E7349="","",発注書!C7349)</f>
        <v/>
      </c>
    </row>
    <row r="7344" spans="1:10" x14ac:dyDescent="0.55000000000000004">
      <c r="B7344" s="50">
        <v>2</v>
      </c>
      <c r="E7344" s="78" t="str">
        <f>IF(発注書!E7350="","",発注書!B7350)</f>
        <v/>
      </c>
      <c r="F7344" s="79" t="str">
        <f>IF(J7344="","",VLOOKUP(J7344,商品マスタ!$F:$G,2,FALSE))</f>
        <v/>
      </c>
      <c r="G7344" s="80" t="str">
        <f>IF(F7344="","",VLOOKUP(F7344,商品マスタ!$G:$H,2,FALSE))</f>
        <v/>
      </c>
      <c r="H7344" s="81" t="str">
        <f t="shared" si="3760"/>
        <v/>
      </c>
      <c r="I7344" s="82" t="str">
        <f>IF(発注書!E7350="","",発注書!E7350)</f>
        <v/>
      </c>
      <c r="J7344" s="78" t="str">
        <f>IF(発注書!E7350="","",発注書!C7350)</f>
        <v/>
      </c>
    </row>
    <row r="7345" spans="1:10" x14ac:dyDescent="0.55000000000000004">
      <c r="A7345" s="76" t="e">
        <f t="shared" ref="A7345" si="3783">A7343+1</f>
        <v>#REF!</v>
      </c>
      <c r="B7345" s="50">
        <v>1</v>
      </c>
      <c r="E7345" s="78" t="str">
        <f>IF(発注書!E7351="","",発注書!B7351)</f>
        <v/>
      </c>
      <c r="F7345" s="79" t="str">
        <f>IF(J7345="","",VLOOKUP(J7345,商品マスタ!$F:$G,2,FALSE))</f>
        <v/>
      </c>
      <c r="G7345" s="80" t="str">
        <f>IF(F7345="","",VLOOKUP(F7345,商品マスタ!$G:$H,2,FALSE))</f>
        <v/>
      </c>
      <c r="H7345" s="81" t="str">
        <f t="shared" si="3760"/>
        <v/>
      </c>
      <c r="I7345" s="82" t="str">
        <f>IF(発注書!E7351="","",発注書!E7351)</f>
        <v/>
      </c>
      <c r="J7345" s="78" t="str">
        <f>IF(発注書!E7351="","",発注書!C7351)</f>
        <v/>
      </c>
    </row>
    <row r="7346" spans="1:10" x14ac:dyDescent="0.55000000000000004">
      <c r="B7346" s="50">
        <v>2</v>
      </c>
      <c r="E7346" s="78" t="str">
        <f>IF(発注書!E7352="","",発注書!B7352)</f>
        <v/>
      </c>
      <c r="F7346" s="79" t="str">
        <f>IF(J7346="","",VLOOKUP(J7346,商品マスタ!$F:$G,2,FALSE))</f>
        <v/>
      </c>
      <c r="G7346" s="80" t="str">
        <f>IF(F7346="","",VLOOKUP(F7346,商品マスタ!$G:$H,2,FALSE))</f>
        <v/>
      </c>
      <c r="H7346" s="81" t="str">
        <f t="shared" si="3760"/>
        <v/>
      </c>
      <c r="I7346" s="82" t="str">
        <f>IF(発注書!E7352="","",発注書!E7352)</f>
        <v/>
      </c>
      <c r="J7346" s="78" t="str">
        <f>IF(発注書!E7352="","",発注書!C7352)</f>
        <v/>
      </c>
    </row>
    <row r="7347" spans="1:10" x14ac:dyDescent="0.55000000000000004">
      <c r="A7347" s="76" t="e">
        <f t="shared" ref="A7347" si="3784">A7345+1</f>
        <v>#REF!</v>
      </c>
      <c r="B7347" s="50">
        <v>1</v>
      </c>
      <c r="E7347" s="78" t="str">
        <f>IF(発注書!E7353="","",発注書!B7353)</f>
        <v/>
      </c>
      <c r="F7347" s="79" t="str">
        <f>IF(J7347="","",VLOOKUP(J7347,商品マスタ!$F:$G,2,FALSE))</f>
        <v/>
      </c>
      <c r="G7347" s="80" t="str">
        <f>IF(F7347="","",VLOOKUP(F7347,商品マスタ!$G:$H,2,FALSE))</f>
        <v/>
      </c>
      <c r="H7347" s="81" t="str">
        <f t="shared" si="3760"/>
        <v/>
      </c>
      <c r="I7347" s="82" t="str">
        <f>IF(発注書!E7353="","",発注書!E7353)</f>
        <v/>
      </c>
      <c r="J7347" s="78" t="str">
        <f>IF(発注書!E7353="","",発注書!C7353)</f>
        <v/>
      </c>
    </row>
    <row r="7348" spans="1:10" x14ac:dyDescent="0.55000000000000004">
      <c r="B7348" s="50">
        <v>2</v>
      </c>
      <c r="E7348" s="78" t="str">
        <f>IF(発注書!E7354="","",発注書!B7354)</f>
        <v/>
      </c>
      <c r="F7348" s="79" t="str">
        <f>IF(J7348="","",VLOOKUP(J7348,商品マスタ!$F:$G,2,FALSE))</f>
        <v/>
      </c>
      <c r="G7348" s="80" t="str">
        <f>IF(F7348="","",VLOOKUP(F7348,商品マスタ!$G:$H,2,FALSE))</f>
        <v/>
      </c>
      <c r="H7348" s="81" t="str">
        <f t="shared" si="3760"/>
        <v/>
      </c>
      <c r="I7348" s="82" t="str">
        <f>IF(発注書!E7354="","",発注書!E7354)</f>
        <v/>
      </c>
      <c r="J7348" s="78" t="str">
        <f>IF(発注書!E7354="","",発注書!C7354)</f>
        <v/>
      </c>
    </row>
    <row r="7349" spans="1:10" x14ac:dyDescent="0.55000000000000004">
      <c r="A7349" s="76" t="e">
        <f t="shared" ref="A7349" si="3785">A7347+1</f>
        <v>#REF!</v>
      </c>
      <c r="B7349" s="50">
        <v>1</v>
      </c>
      <c r="E7349" s="78" t="str">
        <f>IF(発注書!E7355="","",発注書!B7355)</f>
        <v/>
      </c>
      <c r="F7349" s="79" t="str">
        <f>IF(J7349="","",VLOOKUP(J7349,商品マスタ!$F:$G,2,FALSE))</f>
        <v/>
      </c>
      <c r="G7349" s="80" t="str">
        <f>IF(F7349="","",VLOOKUP(F7349,商品マスタ!$G:$H,2,FALSE))</f>
        <v/>
      </c>
      <c r="H7349" s="81" t="str">
        <f t="shared" si="3760"/>
        <v/>
      </c>
      <c r="I7349" s="82" t="str">
        <f>IF(発注書!E7355="","",発注書!E7355)</f>
        <v/>
      </c>
      <c r="J7349" s="78" t="str">
        <f>IF(発注書!E7355="","",発注書!C7355)</f>
        <v/>
      </c>
    </row>
    <row r="7350" spans="1:10" x14ac:dyDescent="0.55000000000000004">
      <c r="B7350" s="50">
        <v>2</v>
      </c>
      <c r="E7350" s="78" t="str">
        <f>IF(発注書!E7356="","",発注書!B7356)</f>
        <v/>
      </c>
      <c r="F7350" s="79" t="str">
        <f>IF(J7350="","",VLOOKUP(J7350,商品マスタ!$F:$G,2,FALSE))</f>
        <v/>
      </c>
      <c r="G7350" s="80" t="str">
        <f>IF(F7350="","",VLOOKUP(F7350,商品マスタ!$G:$H,2,FALSE))</f>
        <v/>
      </c>
      <c r="H7350" s="81" t="str">
        <f t="shared" si="3760"/>
        <v/>
      </c>
      <c r="I7350" s="82" t="str">
        <f>IF(発注書!E7356="","",発注書!E7356)</f>
        <v/>
      </c>
      <c r="J7350" s="78" t="str">
        <f>IF(発注書!E7356="","",発注書!C7356)</f>
        <v/>
      </c>
    </row>
    <row r="7351" spans="1:10" x14ac:dyDescent="0.55000000000000004">
      <c r="A7351" s="76" t="e">
        <f t="shared" ref="A7351" si="3786">A7349+1</f>
        <v>#REF!</v>
      </c>
      <c r="B7351" s="50">
        <v>1</v>
      </c>
      <c r="E7351" s="78" t="str">
        <f>IF(発注書!E7357="","",発注書!B7357)</f>
        <v/>
      </c>
      <c r="F7351" s="79" t="str">
        <f>IF(J7351="","",VLOOKUP(J7351,商品マスタ!$F:$G,2,FALSE))</f>
        <v/>
      </c>
      <c r="G7351" s="80" t="str">
        <f>IF(F7351="","",VLOOKUP(F7351,商品マスタ!$G:$H,2,FALSE))</f>
        <v/>
      </c>
      <c r="H7351" s="81" t="str">
        <f t="shared" si="3760"/>
        <v/>
      </c>
      <c r="I7351" s="82" t="str">
        <f>IF(発注書!E7357="","",発注書!E7357)</f>
        <v/>
      </c>
      <c r="J7351" s="78" t="str">
        <f>IF(発注書!E7357="","",発注書!C7357)</f>
        <v/>
      </c>
    </row>
    <row r="7352" spans="1:10" x14ac:dyDescent="0.55000000000000004">
      <c r="B7352" s="50">
        <v>2</v>
      </c>
      <c r="E7352" s="78" t="str">
        <f>IF(発注書!E7358="","",発注書!B7358)</f>
        <v/>
      </c>
      <c r="F7352" s="79" t="str">
        <f>IF(J7352="","",VLOOKUP(J7352,商品マスタ!$F:$G,2,FALSE))</f>
        <v/>
      </c>
      <c r="G7352" s="80" t="str">
        <f>IF(F7352="","",VLOOKUP(F7352,商品マスタ!$G:$H,2,FALSE))</f>
        <v/>
      </c>
      <c r="H7352" s="81" t="str">
        <f t="shared" si="3760"/>
        <v/>
      </c>
      <c r="I7352" s="82" t="str">
        <f>IF(発注書!E7358="","",発注書!E7358)</f>
        <v/>
      </c>
      <c r="J7352" s="78" t="str">
        <f>IF(発注書!E7358="","",発注書!C7358)</f>
        <v/>
      </c>
    </row>
    <row r="7353" spans="1:10" x14ac:dyDescent="0.55000000000000004">
      <c r="A7353" s="76" t="e">
        <f t="shared" ref="A7353" si="3787">A7351+1</f>
        <v>#REF!</v>
      </c>
      <c r="B7353" s="50">
        <v>1</v>
      </c>
      <c r="E7353" s="78" t="str">
        <f>IF(発注書!E7359="","",発注書!B7359)</f>
        <v/>
      </c>
      <c r="F7353" s="79" t="str">
        <f>IF(J7353="","",VLOOKUP(J7353,商品マスタ!$F:$G,2,FALSE))</f>
        <v/>
      </c>
      <c r="G7353" s="80" t="str">
        <f>IF(F7353="","",VLOOKUP(F7353,商品マスタ!$G:$H,2,FALSE))</f>
        <v/>
      </c>
      <c r="H7353" s="81" t="str">
        <f t="shared" si="3760"/>
        <v/>
      </c>
      <c r="I7353" s="82" t="str">
        <f>IF(発注書!E7359="","",発注書!E7359)</f>
        <v/>
      </c>
      <c r="J7353" s="78" t="str">
        <f>IF(発注書!E7359="","",発注書!C7359)</f>
        <v/>
      </c>
    </row>
    <row r="7354" spans="1:10" x14ac:dyDescent="0.55000000000000004">
      <c r="B7354" s="50">
        <v>2</v>
      </c>
      <c r="E7354" s="78" t="str">
        <f>IF(発注書!E7360="","",発注書!B7360)</f>
        <v/>
      </c>
      <c r="F7354" s="79" t="str">
        <f>IF(J7354="","",VLOOKUP(J7354,商品マスタ!$F:$G,2,FALSE))</f>
        <v/>
      </c>
      <c r="G7354" s="80" t="str">
        <f>IF(F7354="","",VLOOKUP(F7354,商品マスタ!$G:$H,2,FALSE))</f>
        <v/>
      </c>
      <c r="H7354" s="81" t="str">
        <f t="shared" si="3760"/>
        <v/>
      </c>
      <c r="I7354" s="82" t="str">
        <f>IF(発注書!E7360="","",発注書!E7360)</f>
        <v/>
      </c>
      <c r="J7354" s="78" t="str">
        <f>IF(発注書!E7360="","",発注書!C7360)</f>
        <v/>
      </c>
    </row>
    <row r="7355" spans="1:10" x14ac:dyDescent="0.55000000000000004">
      <c r="A7355" s="76" t="e">
        <f t="shared" ref="A7355" si="3788">A7353+1</f>
        <v>#REF!</v>
      </c>
      <c r="B7355" s="50">
        <v>1</v>
      </c>
      <c r="E7355" s="78" t="str">
        <f>IF(発注書!E7361="","",発注書!B7361)</f>
        <v/>
      </c>
      <c r="F7355" s="79" t="str">
        <f>IF(J7355="","",VLOOKUP(J7355,商品マスタ!$F:$G,2,FALSE))</f>
        <v/>
      </c>
      <c r="G7355" s="80" t="str">
        <f>IF(F7355="","",VLOOKUP(F7355,商品マスタ!$G:$H,2,FALSE))</f>
        <v/>
      </c>
      <c r="H7355" s="81" t="str">
        <f t="shared" si="3760"/>
        <v/>
      </c>
      <c r="I7355" s="82" t="str">
        <f>IF(発注書!E7361="","",発注書!E7361)</f>
        <v/>
      </c>
      <c r="J7355" s="78" t="str">
        <f>IF(発注書!E7361="","",発注書!C7361)</f>
        <v/>
      </c>
    </row>
    <row r="7356" spans="1:10" x14ac:dyDescent="0.55000000000000004">
      <c r="B7356" s="50">
        <v>2</v>
      </c>
      <c r="E7356" s="78" t="str">
        <f>IF(発注書!E7362="","",発注書!B7362)</f>
        <v/>
      </c>
      <c r="F7356" s="79" t="str">
        <f>IF(J7356="","",VLOOKUP(J7356,商品マスタ!$F:$G,2,FALSE))</f>
        <v/>
      </c>
      <c r="G7356" s="80" t="str">
        <f>IF(F7356="","",VLOOKUP(F7356,商品マスタ!$G:$H,2,FALSE))</f>
        <v/>
      </c>
      <c r="H7356" s="81" t="str">
        <f t="shared" si="3760"/>
        <v/>
      </c>
      <c r="I7356" s="82" t="str">
        <f>IF(発注書!E7362="","",発注書!E7362)</f>
        <v/>
      </c>
      <c r="J7356" s="78" t="str">
        <f>IF(発注書!E7362="","",発注書!C7362)</f>
        <v/>
      </c>
    </row>
    <row r="7357" spans="1:10" x14ac:dyDescent="0.55000000000000004">
      <c r="A7357" s="76" t="e">
        <f t="shared" ref="A7357" si="3789">A7355+1</f>
        <v>#REF!</v>
      </c>
      <c r="B7357" s="50">
        <v>1</v>
      </c>
      <c r="E7357" s="78" t="str">
        <f>IF(発注書!E7363="","",発注書!B7363)</f>
        <v/>
      </c>
      <c r="F7357" s="79" t="str">
        <f>IF(J7357="","",VLOOKUP(J7357,商品マスタ!$F:$G,2,FALSE))</f>
        <v/>
      </c>
      <c r="G7357" s="80" t="str">
        <f>IF(F7357="","",VLOOKUP(F7357,商品マスタ!$G:$H,2,FALSE))</f>
        <v/>
      </c>
      <c r="H7357" s="81" t="str">
        <f t="shared" si="3760"/>
        <v/>
      </c>
      <c r="I7357" s="82" t="str">
        <f>IF(発注書!E7363="","",発注書!E7363)</f>
        <v/>
      </c>
      <c r="J7357" s="78" t="str">
        <f>IF(発注書!E7363="","",発注書!C7363)</f>
        <v/>
      </c>
    </row>
    <row r="7358" spans="1:10" x14ac:dyDescent="0.55000000000000004">
      <c r="B7358" s="50">
        <v>2</v>
      </c>
      <c r="E7358" s="78" t="str">
        <f>IF(発注書!E7364="","",発注書!B7364)</f>
        <v/>
      </c>
      <c r="F7358" s="79" t="str">
        <f>IF(J7358="","",VLOOKUP(J7358,商品マスタ!$F:$G,2,FALSE))</f>
        <v/>
      </c>
      <c r="G7358" s="80" t="str">
        <f>IF(F7358="","",VLOOKUP(F7358,商品マスタ!$G:$H,2,FALSE))</f>
        <v/>
      </c>
      <c r="H7358" s="81" t="str">
        <f t="shared" si="3760"/>
        <v/>
      </c>
      <c r="I7358" s="82" t="str">
        <f>IF(発注書!E7364="","",発注書!E7364)</f>
        <v/>
      </c>
      <c r="J7358" s="78" t="str">
        <f>IF(発注書!E7364="","",発注書!C7364)</f>
        <v/>
      </c>
    </row>
    <row r="7359" spans="1:10" x14ac:dyDescent="0.55000000000000004">
      <c r="A7359" s="76" t="e">
        <f t="shared" ref="A7359" si="3790">A7357+1</f>
        <v>#REF!</v>
      </c>
      <c r="B7359" s="50">
        <v>1</v>
      </c>
      <c r="E7359" s="78" t="str">
        <f>IF(発注書!E7365="","",発注書!B7365)</f>
        <v/>
      </c>
      <c r="F7359" s="79" t="str">
        <f>IF(J7359="","",VLOOKUP(J7359,商品マスタ!$F:$G,2,FALSE))</f>
        <v/>
      </c>
      <c r="G7359" s="80" t="str">
        <f>IF(F7359="","",VLOOKUP(F7359,商品マスタ!$G:$H,2,FALSE))</f>
        <v/>
      </c>
      <c r="H7359" s="81" t="str">
        <f t="shared" si="3760"/>
        <v/>
      </c>
      <c r="I7359" s="82" t="str">
        <f>IF(発注書!E7365="","",発注書!E7365)</f>
        <v/>
      </c>
      <c r="J7359" s="78" t="str">
        <f>IF(発注書!E7365="","",発注書!C7365)</f>
        <v/>
      </c>
    </row>
    <row r="7360" spans="1:10" x14ac:dyDescent="0.55000000000000004">
      <c r="B7360" s="50">
        <v>2</v>
      </c>
      <c r="E7360" s="78" t="str">
        <f>IF(発注書!E7366="","",発注書!B7366)</f>
        <v/>
      </c>
      <c r="F7360" s="79" t="str">
        <f>IF(J7360="","",VLOOKUP(J7360,商品マスタ!$F:$G,2,FALSE))</f>
        <v/>
      </c>
      <c r="G7360" s="80" t="str">
        <f>IF(F7360="","",VLOOKUP(F7360,商品マスタ!$G:$H,2,FALSE))</f>
        <v/>
      </c>
      <c r="H7360" s="81" t="str">
        <f t="shared" si="3760"/>
        <v/>
      </c>
      <c r="I7360" s="82" t="str">
        <f>IF(発注書!E7366="","",発注書!E7366)</f>
        <v/>
      </c>
      <c r="J7360" s="78" t="str">
        <f>IF(発注書!E7366="","",発注書!C7366)</f>
        <v/>
      </c>
    </row>
    <row r="7361" spans="1:10" x14ac:dyDescent="0.55000000000000004">
      <c r="A7361" s="76" t="e">
        <f t="shared" ref="A7361" si="3791">A7359+1</f>
        <v>#REF!</v>
      </c>
      <c r="B7361" s="50">
        <v>1</v>
      </c>
      <c r="E7361" s="78" t="str">
        <f>IF(発注書!E7367="","",発注書!B7367)</f>
        <v/>
      </c>
      <c r="F7361" s="79" t="str">
        <f>IF(J7361="","",VLOOKUP(J7361,商品マスタ!$F:$G,2,FALSE))</f>
        <v/>
      </c>
      <c r="G7361" s="80" t="str">
        <f>IF(F7361="","",VLOOKUP(F7361,商品マスタ!$G:$H,2,FALSE))</f>
        <v/>
      </c>
      <c r="H7361" s="81" t="str">
        <f t="shared" si="3760"/>
        <v/>
      </c>
      <c r="I7361" s="82" t="str">
        <f>IF(発注書!E7367="","",発注書!E7367)</f>
        <v/>
      </c>
      <c r="J7361" s="78" t="str">
        <f>IF(発注書!E7367="","",発注書!C7367)</f>
        <v/>
      </c>
    </row>
    <row r="7362" spans="1:10" x14ac:dyDescent="0.55000000000000004">
      <c r="B7362" s="50">
        <v>2</v>
      </c>
      <c r="E7362" s="78" t="str">
        <f>IF(発注書!E7368="","",発注書!B7368)</f>
        <v/>
      </c>
      <c r="F7362" s="79" t="str">
        <f>IF(J7362="","",VLOOKUP(J7362,商品マスタ!$F:$G,2,FALSE))</f>
        <v/>
      </c>
      <c r="G7362" s="80" t="str">
        <f>IF(F7362="","",VLOOKUP(F7362,商品マスタ!$G:$H,2,FALSE))</f>
        <v/>
      </c>
      <c r="H7362" s="81" t="str">
        <f t="shared" si="3760"/>
        <v/>
      </c>
      <c r="I7362" s="82" t="str">
        <f>IF(発注書!E7368="","",発注書!E7368)</f>
        <v/>
      </c>
      <c r="J7362" s="78" t="str">
        <f>IF(発注書!E7368="","",発注書!C7368)</f>
        <v/>
      </c>
    </row>
    <row r="7363" spans="1:10" x14ac:dyDescent="0.55000000000000004">
      <c r="A7363" s="76" t="e">
        <f t="shared" ref="A7363" si="3792">A7361+1</f>
        <v>#REF!</v>
      </c>
      <c r="B7363" s="50">
        <v>1</v>
      </c>
      <c r="E7363" s="78" t="str">
        <f>IF(発注書!E7369="","",発注書!B7369)</f>
        <v/>
      </c>
      <c r="F7363" s="79" t="str">
        <f>IF(J7363="","",VLOOKUP(J7363,商品マスタ!$F:$G,2,FALSE))</f>
        <v/>
      </c>
      <c r="G7363" s="80" t="str">
        <f>IF(F7363="","",VLOOKUP(F7363,商品マスタ!$G:$H,2,FALSE))</f>
        <v/>
      </c>
      <c r="H7363" s="81" t="str">
        <f t="shared" si="3760"/>
        <v/>
      </c>
      <c r="I7363" s="82" t="str">
        <f>IF(発注書!E7369="","",発注書!E7369)</f>
        <v/>
      </c>
      <c r="J7363" s="78" t="str">
        <f>IF(発注書!E7369="","",発注書!C7369)</f>
        <v/>
      </c>
    </row>
    <row r="7364" spans="1:10" x14ac:dyDescent="0.55000000000000004">
      <c r="B7364" s="50">
        <v>2</v>
      </c>
      <c r="E7364" s="78" t="str">
        <f>IF(発注書!E7370="","",発注書!B7370)</f>
        <v/>
      </c>
      <c r="F7364" s="79" t="str">
        <f>IF(J7364="","",VLOOKUP(J7364,商品マスタ!$F:$G,2,FALSE))</f>
        <v/>
      </c>
      <c r="G7364" s="80" t="str">
        <f>IF(F7364="","",VLOOKUP(F7364,商品マスタ!$G:$H,2,FALSE))</f>
        <v/>
      </c>
      <c r="H7364" s="81" t="str">
        <f t="shared" ref="H7364:H7427" si="3793">IF(E7364="","",IF(E7364="",LEN(SUBSTITUTE(D7364," ","")),LEN(SUBSTITUTE(E7364," ",""))))</f>
        <v/>
      </c>
      <c r="I7364" s="82" t="str">
        <f>IF(発注書!E7370="","",発注書!E7370)</f>
        <v/>
      </c>
      <c r="J7364" s="78" t="str">
        <f>IF(発注書!E7370="","",発注書!C7370)</f>
        <v/>
      </c>
    </row>
    <row r="7365" spans="1:10" x14ac:dyDescent="0.55000000000000004">
      <c r="A7365" s="76" t="e">
        <f t="shared" ref="A7365" si="3794">A7363+1</f>
        <v>#REF!</v>
      </c>
      <c r="B7365" s="50">
        <v>1</v>
      </c>
      <c r="E7365" s="78" t="str">
        <f>IF(発注書!E7371="","",発注書!B7371)</f>
        <v/>
      </c>
      <c r="F7365" s="79" t="str">
        <f>IF(J7365="","",VLOOKUP(J7365,商品マスタ!$F:$G,2,FALSE))</f>
        <v/>
      </c>
      <c r="G7365" s="80" t="str">
        <f>IF(F7365="","",VLOOKUP(F7365,商品マスタ!$G:$H,2,FALSE))</f>
        <v/>
      </c>
      <c r="H7365" s="81" t="str">
        <f t="shared" si="3793"/>
        <v/>
      </c>
      <c r="I7365" s="82" t="str">
        <f>IF(発注書!E7371="","",発注書!E7371)</f>
        <v/>
      </c>
      <c r="J7365" s="78" t="str">
        <f>IF(発注書!E7371="","",発注書!C7371)</f>
        <v/>
      </c>
    </row>
    <row r="7366" spans="1:10" x14ac:dyDescent="0.55000000000000004">
      <c r="B7366" s="50">
        <v>2</v>
      </c>
      <c r="E7366" s="78" t="str">
        <f>IF(発注書!E7372="","",発注書!B7372)</f>
        <v/>
      </c>
      <c r="F7366" s="79" t="str">
        <f>IF(J7366="","",VLOOKUP(J7366,商品マスタ!$F:$G,2,FALSE))</f>
        <v/>
      </c>
      <c r="G7366" s="80" t="str">
        <f>IF(F7366="","",VLOOKUP(F7366,商品マスタ!$G:$H,2,FALSE))</f>
        <v/>
      </c>
      <c r="H7366" s="81" t="str">
        <f t="shared" si="3793"/>
        <v/>
      </c>
      <c r="I7366" s="82" t="str">
        <f>IF(発注書!E7372="","",発注書!E7372)</f>
        <v/>
      </c>
      <c r="J7366" s="78" t="str">
        <f>IF(発注書!E7372="","",発注書!C7372)</f>
        <v/>
      </c>
    </row>
    <row r="7367" spans="1:10" x14ac:dyDescent="0.55000000000000004">
      <c r="A7367" s="76" t="e">
        <f t="shared" ref="A7367" si="3795">A7365+1</f>
        <v>#REF!</v>
      </c>
      <c r="B7367" s="50">
        <v>1</v>
      </c>
      <c r="E7367" s="78" t="str">
        <f>IF(発注書!E7373="","",発注書!B7373)</f>
        <v/>
      </c>
      <c r="F7367" s="79" t="str">
        <f>IF(J7367="","",VLOOKUP(J7367,商品マスタ!$F:$G,2,FALSE))</f>
        <v/>
      </c>
      <c r="G7367" s="80" t="str">
        <f>IF(F7367="","",VLOOKUP(F7367,商品マスタ!$G:$H,2,FALSE))</f>
        <v/>
      </c>
      <c r="H7367" s="81" t="str">
        <f t="shared" si="3793"/>
        <v/>
      </c>
      <c r="I7367" s="82" t="str">
        <f>IF(発注書!E7373="","",発注書!E7373)</f>
        <v/>
      </c>
      <c r="J7367" s="78" t="str">
        <f>IF(発注書!E7373="","",発注書!C7373)</f>
        <v/>
      </c>
    </row>
    <row r="7368" spans="1:10" x14ac:dyDescent="0.55000000000000004">
      <c r="B7368" s="50">
        <v>2</v>
      </c>
      <c r="E7368" s="78" t="str">
        <f>IF(発注書!E7374="","",発注書!B7374)</f>
        <v/>
      </c>
      <c r="F7368" s="79" t="str">
        <f>IF(J7368="","",VLOOKUP(J7368,商品マスタ!$F:$G,2,FALSE))</f>
        <v/>
      </c>
      <c r="G7368" s="80" t="str">
        <f>IF(F7368="","",VLOOKUP(F7368,商品マスタ!$G:$H,2,FALSE))</f>
        <v/>
      </c>
      <c r="H7368" s="81" t="str">
        <f t="shared" si="3793"/>
        <v/>
      </c>
      <c r="I7368" s="82" t="str">
        <f>IF(発注書!E7374="","",発注書!E7374)</f>
        <v/>
      </c>
      <c r="J7368" s="78" t="str">
        <f>IF(発注書!E7374="","",発注書!C7374)</f>
        <v/>
      </c>
    </row>
    <row r="7369" spans="1:10" x14ac:dyDescent="0.55000000000000004">
      <c r="A7369" s="76" t="e">
        <f t="shared" ref="A7369" si="3796">A7367+1</f>
        <v>#REF!</v>
      </c>
      <c r="B7369" s="50">
        <v>1</v>
      </c>
      <c r="E7369" s="78" t="str">
        <f>IF(発注書!E7375="","",発注書!B7375)</f>
        <v/>
      </c>
      <c r="F7369" s="79" t="str">
        <f>IF(J7369="","",VLOOKUP(J7369,商品マスタ!$F:$G,2,FALSE))</f>
        <v/>
      </c>
      <c r="G7369" s="80" t="str">
        <f>IF(F7369="","",VLOOKUP(F7369,商品マスタ!$G:$H,2,FALSE))</f>
        <v/>
      </c>
      <c r="H7369" s="81" t="str">
        <f t="shared" si="3793"/>
        <v/>
      </c>
      <c r="I7369" s="82" t="str">
        <f>IF(発注書!E7375="","",発注書!E7375)</f>
        <v/>
      </c>
      <c r="J7369" s="78" t="str">
        <f>IF(発注書!E7375="","",発注書!C7375)</f>
        <v/>
      </c>
    </row>
    <row r="7370" spans="1:10" x14ac:dyDescent="0.55000000000000004">
      <c r="B7370" s="50">
        <v>2</v>
      </c>
      <c r="E7370" s="78" t="str">
        <f>IF(発注書!E7376="","",発注書!B7376)</f>
        <v/>
      </c>
      <c r="F7370" s="79" t="str">
        <f>IF(J7370="","",VLOOKUP(J7370,商品マスタ!$F:$G,2,FALSE))</f>
        <v/>
      </c>
      <c r="G7370" s="80" t="str">
        <f>IF(F7370="","",VLOOKUP(F7370,商品マスタ!$G:$H,2,FALSE))</f>
        <v/>
      </c>
      <c r="H7370" s="81" t="str">
        <f t="shared" si="3793"/>
        <v/>
      </c>
      <c r="I7370" s="82" t="str">
        <f>IF(発注書!E7376="","",発注書!E7376)</f>
        <v/>
      </c>
      <c r="J7370" s="78" t="str">
        <f>IF(発注書!E7376="","",発注書!C7376)</f>
        <v/>
      </c>
    </row>
    <row r="7371" spans="1:10" x14ac:dyDescent="0.55000000000000004">
      <c r="A7371" s="76" t="e">
        <f t="shared" ref="A7371" si="3797">A7369+1</f>
        <v>#REF!</v>
      </c>
      <c r="B7371" s="50">
        <v>1</v>
      </c>
      <c r="E7371" s="78" t="str">
        <f>IF(発注書!E7377="","",発注書!B7377)</f>
        <v/>
      </c>
      <c r="F7371" s="79" t="str">
        <f>IF(J7371="","",VLOOKUP(J7371,商品マスタ!$F:$G,2,FALSE))</f>
        <v/>
      </c>
      <c r="G7371" s="80" t="str">
        <f>IF(F7371="","",VLOOKUP(F7371,商品マスタ!$G:$H,2,FALSE))</f>
        <v/>
      </c>
      <c r="H7371" s="81" t="str">
        <f t="shared" si="3793"/>
        <v/>
      </c>
      <c r="I7371" s="82" t="str">
        <f>IF(発注書!E7377="","",発注書!E7377)</f>
        <v/>
      </c>
      <c r="J7371" s="78" t="str">
        <f>IF(発注書!E7377="","",発注書!C7377)</f>
        <v/>
      </c>
    </row>
    <row r="7372" spans="1:10" x14ac:dyDescent="0.55000000000000004">
      <c r="B7372" s="50">
        <v>2</v>
      </c>
      <c r="E7372" s="78" t="str">
        <f>IF(発注書!E7378="","",発注書!B7378)</f>
        <v/>
      </c>
      <c r="F7372" s="79" t="str">
        <f>IF(J7372="","",VLOOKUP(J7372,商品マスタ!$F:$G,2,FALSE))</f>
        <v/>
      </c>
      <c r="G7372" s="80" t="str">
        <f>IF(F7372="","",VLOOKUP(F7372,商品マスタ!$G:$H,2,FALSE))</f>
        <v/>
      </c>
      <c r="H7372" s="81" t="str">
        <f t="shared" si="3793"/>
        <v/>
      </c>
      <c r="I7372" s="82" t="str">
        <f>IF(発注書!E7378="","",発注書!E7378)</f>
        <v/>
      </c>
      <c r="J7372" s="78" t="str">
        <f>IF(発注書!E7378="","",発注書!C7378)</f>
        <v/>
      </c>
    </row>
    <row r="7373" spans="1:10" x14ac:dyDescent="0.55000000000000004">
      <c r="A7373" s="76" t="e">
        <f t="shared" ref="A7373" si="3798">A7371+1</f>
        <v>#REF!</v>
      </c>
      <c r="B7373" s="50">
        <v>1</v>
      </c>
      <c r="E7373" s="78" t="str">
        <f>IF(発注書!E7379="","",発注書!B7379)</f>
        <v/>
      </c>
      <c r="F7373" s="79" t="str">
        <f>IF(J7373="","",VLOOKUP(J7373,商品マスタ!$F:$G,2,FALSE))</f>
        <v/>
      </c>
      <c r="G7373" s="80" t="str">
        <f>IF(F7373="","",VLOOKUP(F7373,商品マスタ!$G:$H,2,FALSE))</f>
        <v/>
      </c>
      <c r="H7373" s="81" t="str">
        <f t="shared" si="3793"/>
        <v/>
      </c>
      <c r="I7373" s="82" t="str">
        <f>IF(発注書!E7379="","",発注書!E7379)</f>
        <v/>
      </c>
      <c r="J7373" s="78" t="str">
        <f>IF(発注書!E7379="","",発注書!C7379)</f>
        <v/>
      </c>
    </row>
    <row r="7374" spans="1:10" x14ac:dyDescent="0.55000000000000004">
      <c r="B7374" s="50">
        <v>2</v>
      </c>
      <c r="E7374" s="78" t="str">
        <f>IF(発注書!E7380="","",発注書!B7380)</f>
        <v/>
      </c>
      <c r="F7374" s="79" t="str">
        <f>IF(J7374="","",VLOOKUP(J7374,商品マスタ!$F:$G,2,FALSE))</f>
        <v/>
      </c>
      <c r="G7374" s="80" t="str">
        <f>IF(F7374="","",VLOOKUP(F7374,商品マスタ!$G:$H,2,FALSE))</f>
        <v/>
      </c>
      <c r="H7374" s="81" t="str">
        <f t="shared" si="3793"/>
        <v/>
      </c>
      <c r="I7374" s="82" t="str">
        <f>IF(発注書!E7380="","",発注書!E7380)</f>
        <v/>
      </c>
      <c r="J7374" s="78" t="str">
        <f>IF(発注書!E7380="","",発注書!C7380)</f>
        <v/>
      </c>
    </row>
    <row r="7375" spans="1:10" x14ac:dyDescent="0.55000000000000004">
      <c r="A7375" s="76" t="e">
        <f t="shared" ref="A7375" si="3799">A7373+1</f>
        <v>#REF!</v>
      </c>
      <c r="B7375" s="50">
        <v>1</v>
      </c>
      <c r="E7375" s="78" t="str">
        <f>IF(発注書!E7381="","",発注書!B7381)</f>
        <v/>
      </c>
      <c r="F7375" s="79" t="str">
        <f>IF(J7375="","",VLOOKUP(J7375,商品マスタ!$F:$G,2,FALSE))</f>
        <v/>
      </c>
      <c r="G7375" s="80" t="str">
        <f>IF(F7375="","",VLOOKUP(F7375,商品マスタ!$G:$H,2,FALSE))</f>
        <v/>
      </c>
      <c r="H7375" s="81" t="str">
        <f t="shared" si="3793"/>
        <v/>
      </c>
      <c r="I7375" s="82" t="str">
        <f>IF(発注書!E7381="","",発注書!E7381)</f>
        <v/>
      </c>
      <c r="J7375" s="78" t="str">
        <f>IF(発注書!E7381="","",発注書!C7381)</f>
        <v/>
      </c>
    </row>
    <row r="7376" spans="1:10" x14ac:dyDescent="0.55000000000000004">
      <c r="B7376" s="50">
        <v>2</v>
      </c>
      <c r="E7376" s="78" t="str">
        <f>IF(発注書!E7382="","",発注書!B7382)</f>
        <v/>
      </c>
      <c r="F7376" s="79" t="str">
        <f>IF(J7376="","",VLOOKUP(J7376,商品マスタ!$F:$G,2,FALSE))</f>
        <v/>
      </c>
      <c r="G7376" s="80" t="str">
        <f>IF(F7376="","",VLOOKUP(F7376,商品マスタ!$G:$H,2,FALSE))</f>
        <v/>
      </c>
      <c r="H7376" s="81" t="str">
        <f t="shared" si="3793"/>
        <v/>
      </c>
      <c r="I7376" s="82" t="str">
        <f>IF(発注書!E7382="","",発注書!E7382)</f>
        <v/>
      </c>
      <c r="J7376" s="78" t="str">
        <f>IF(発注書!E7382="","",発注書!C7382)</f>
        <v/>
      </c>
    </row>
    <row r="7377" spans="1:10" x14ac:dyDescent="0.55000000000000004">
      <c r="A7377" s="76" t="e">
        <f t="shared" ref="A7377" si="3800">A7375+1</f>
        <v>#REF!</v>
      </c>
      <c r="B7377" s="50">
        <v>1</v>
      </c>
      <c r="E7377" s="78" t="str">
        <f>IF(発注書!E7383="","",発注書!B7383)</f>
        <v/>
      </c>
      <c r="F7377" s="79" t="str">
        <f>IF(J7377="","",VLOOKUP(J7377,商品マスタ!$F:$G,2,FALSE))</f>
        <v/>
      </c>
      <c r="G7377" s="80" t="str">
        <f>IF(F7377="","",VLOOKUP(F7377,商品マスタ!$G:$H,2,FALSE))</f>
        <v/>
      </c>
      <c r="H7377" s="81" t="str">
        <f t="shared" si="3793"/>
        <v/>
      </c>
      <c r="I7377" s="82" t="str">
        <f>IF(発注書!E7383="","",発注書!E7383)</f>
        <v/>
      </c>
      <c r="J7377" s="78" t="str">
        <f>IF(発注書!E7383="","",発注書!C7383)</f>
        <v/>
      </c>
    </row>
    <row r="7378" spans="1:10" x14ac:dyDescent="0.55000000000000004">
      <c r="B7378" s="50">
        <v>2</v>
      </c>
      <c r="E7378" s="78" t="str">
        <f>IF(発注書!E7384="","",発注書!B7384)</f>
        <v/>
      </c>
      <c r="F7378" s="79" t="str">
        <f>IF(J7378="","",VLOOKUP(J7378,商品マスタ!$F:$G,2,FALSE))</f>
        <v/>
      </c>
      <c r="G7378" s="80" t="str">
        <f>IF(F7378="","",VLOOKUP(F7378,商品マスタ!$G:$H,2,FALSE))</f>
        <v/>
      </c>
      <c r="H7378" s="81" t="str">
        <f t="shared" si="3793"/>
        <v/>
      </c>
      <c r="I7378" s="82" t="str">
        <f>IF(発注書!E7384="","",発注書!E7384)</f>
        <v/>
      </c>
      <c r="J7378" s="78" t="str">
        <f>IF(発注書!E7384="","",発注書!C7384)</f>
        <v/>
      </c>
    </row>
    <row r="7379" spans="1:10" x14ac:dyDescent="0.55000000000000004">
      <c r="A7379" s="76" t="e">
        <f t="shared" ref="A7379" si="3801">A7377+1</f>
        <v>#REF!</v>
      </c>
      <c r="B7379" s="50">
        <v>1</v>
      </c>
      <c r="E7379" s="78" t="str">
        <f>IF(発注書!E7385="","",発注書!B7385)</f>
        <v/>
      </c>
      <c r="F7379" s="79" t="str">
        <f>IF(J7379="","",VLOOKUP(J7379,商品マスタ!$F:$G,2,FALSE))</f>
        <v/>
      </c>
      <c r="G7379" s="80" t="str">
        <f>IF(F7379="","",VLOOKUP(F7379,商品マスタ!$G:$H,2,FALSE))</f>
        <v/>
      </c>
      <c r="H7379" s="81" t="str">
        <f t="shared" si="3793"/>
        <v/>
      </c>
      <c r="I7379" s="82" t="str">
        <f>IF(発注書!E7385="","",発注書!E7385)</f>
        <v/>
      </c>
      <c r="J7379" s="78" t="str">
        <f>IF(発注書!E7385="","",発注書!C7385)</f>
        <v/>
      </c>
    </row>
    <row r="7380" spans="1:10" x14ac:dyDescent="0.55000000000000004">
      <c r="B7380" s="50">
        <v>2</v>
      </c>
      <c r="E7380" s="78" t="str">
        <f>IF(発注書!E7386="","",発注書!B7386)</f>
        <v/>
      </c>
      <c r="F7380" s="79" t="str">
        <f>IF(J7380="","",VLOOKUP(J7380,商品マスタ!$F:$G,2,FALSE))</f>
        <v/>
      </c>
      <c r="G7380" s="80" t="str">
        <f>IF(F7380="","",VLOOKUP(F7380,商品マスタ!$G:$H,2,FALSE))</f>
        <v/>
      </c>
      <c r="H7380" s="81" t="str">
        <f t="shared" si="3793"/>
        <v/>
      </c>
      <c r="I7380" s="82" t="str">
        <f>IF(発注書!E7386="","",発注書!E7386)</f>
        <v/>
      </c>
      <c r="J7380" s="78" t="str">
        <f>IF(発注書!E7386="","",発注書!C7386)</f>
        <v/>
      </c>
    </row>
    <row r="7381" spans="1:10" x14ac:dyDescent="0.55000000000000004">
      <c r="A7381" s="76" t="e">
        <f t="shared" ref="A7381" si="3802">A7379+1</f>
        <v>#REF!</v>
      </c>
      <c r="B7381" s="50">
        <v>1</v>
      </c>
      <c r="E7381" s="78" t="str">
        <f>IF(発注書!E7387="","",発注書!B7387)</f>
        <v/>
      </c>
      <c r="F7381" s="79" t="str">
        <f>IF(J7381="","",VLOOKUP(J7381,商品マスタ!$F:$G,2,FALSE))</f>
        <v/>
      </c>
      <c r="G7381" s="80" t="str">
        <f>IF(F7381="","",VLOOKUP(F7381,商品マスタ!$G:$H,2,FALSE))</f>
        <v/>
      </c>
      <c r="H7381" s="81" t="str">
        <f t="shared" si="3793"/>
        <v/>
      </c>
      <c r="I7381" s="82" t="str">
        <f>IF(発注書!E7387="","",発注書!E7387)</f>
        <v/>
      </c>
      <c r="J7381" s="78" t="str">
        <f>IF(発注書!E7387="","",発注書!C7387)</f>
        <v/>
      </c>
    </row>
    <row r="7382" spans="1:10" x14ac:dyDescent="0.55000000000000004">
      <c r="B7382" s="50">
        <v>2</v>
      </c>
      <c r="E7382" s="78" t="str">
        <f>IF(発注書!E7388="","",発注書!B7388)</f>
        <v/>
      </c>
      <c r="F7382" s="79" t="str">
        <f>IF(J7382="","",VLOOKUP(J7382,商品マスタ!$F:$G,2,FALSE))</f>
        <v/>
      </c>
      <c r="G7382" s="80" t="str">
        <f>IF(F7382="","",VLOOKUP(F7382,商品マスタ!$G:$H,2,FALSE))</f>
        <v/>
      </c>
      <c r="H7382" s="81" t="str">
        <f t="shared" si="3793"/>
        <v/>
      </c>
      <c r="I7382" s="82" t="str">
        <f>IF(発注書!E7388="","",発注書!E7388)</f>
        <v/>
      </c>
      <c r="J7382" s="78" t="str">
        <f>IF(発注書!E7388="","",発注書!C7388)</f>
        <v/>
      </c>
    </row>
    <row r="7383" spans="1:10" x14ac:dyDescent="0.55000000000000004">
      <c r="A7383" s="76" t="e">
        <f t="shared" ref="A7383" si="3803">A7381+1</f>
        <v>#REF!</v>
      </c>
      <c r="B7383" s="50">
        <v>1</v>
      </c>
      <c r="E7383" s="78" t="str">
        <f>IF(発注書!E7389="","",発注書!B7389)</f>
        <v/>
      </c>
      <c r="F7383" s="79" t="str">
        <f>IF(J7383="","",VLOOKUP(J7383,商品マスタ!$F:$G,2,FALSE))</f>
        <v/>
      </c>
      <c r="G7383" s="80" t="str">
        <f>IF(F7383="","",VLOOKUP(F7383,商品マスタ!$G:$H,2,FALSE))</f>
        <v/>
      </c>
      <c r="H7383" s="81" t="str">
        <f t="shared" si="3793"/>
        <v/>
      </c>
      <c r="I7383" s="82" t="str">
        <f>IF(発注書!E7389="","",発注書!E7389)</f>
        <v/>
      </c>
      <c r="J7383" s="78" t="str">
        <f>IF(発注書!E7389="","",発注書!C7389)</f>
        <v/>
      </c>
    </row>
    <row r="7384" spans="1:10" x14ac:dyDescent="0.55000000000000004">
      <c r="B7384" s="50">
        <v>2</v>
      </c>
      <c r="E7384" s="78" t="str">
        <f>IF(発注書!E7390="","",発注書!B7390)</f>
        <v/>
      </c>
      <c r="F7384" s="79" t="str">
        <f>IF(J7384="","",VLOOKUP(J7384,商品マスタ!$F:$G,2,FALSE))</f>
        <v/>
      </c>
      <c r="G7384" s="80" t="str">
        <f>IF(F7384="","",VLOOKUP(F7384,商品マスタ!$G:$H,2,FALSE))</f>
        <v/>
      </c>
      <c r="H7384" s="81" t="str">
        <f t="shared" si="3793"/>
        <v/>
      </c>
      <c r="I7384" s="82" t="str">
        <f>IF(発注書!E7390="","",発注書!E7390)</f>
        <v/>
      </c>
      <c r="J7384" s="78" t="str">
        <f>IF(発注書!E7390="","",発注書!C7390)</f>
        <v/>
      </c>
    </row>
    <row r="7385" spans="1:10" x14ac:dyDescent="0.55000000000000004">
      <c r="A7385" s="76" t="e">
        <f t="shared" ref="A7385" si="3804">A7383+1</f>
        <v>#REF!</v>
      </c>
      <c r="B7385" s="50">
        <v>1</v>
      </c>
      <c r="E7385" s="78" t="str">
        <f>IF(発注書!E7391="","",発注書!B7391)</f>
        <v/>
      </c>
      <c r="F7385" s="79" t="str">
        <f>IF(J7385="","",VLOOKUP(J7385,商品マスタ!$F:$G,2,FALSE))</f>
        <v/>
      </c>
      <c r="G7385" s="80" t="str">
        <f>IF(F7385="","",VLOOKUP(F7385,商品マスタ!$G:$H,2,FALSE))</f>
        <v/>
      </c>
      <c r="H7385" s="81" t="str">
        <f t="shared" si="3793"/>
        <v/>
      </c>
      <c r="I7385" s="82" t="str">
        <f>IF(発注書!E7391="","",発注書!E7391)</f>
        <v/>
      </c>
      <c r="J7385" s="78" t="str">
        <f>IF(発注書!E7391="","",発注書!C7391)</f>
        <v/>
      </c>
    </row>
    <row r="7386" spans="1:10" x14ac:dyDescent="0.55000000000000004">
      <c r="B7386" s="50">
        <v>2</v>
      </c>
      <c r="E7386" s="78" t="str">
        <f>IF(発注書!E7392="","",発注書!B7392)</f>
        <v/>
      </c>
      <c r="F7386" s="79" t="str">
        <f>IF(J7386="","",VLOOKUP(J7386,商品マスタ!$F:$G,2,FALSE))</f>
        <v/>
      </c>
      <c r="G7386" s="80" t="str">
        <f>IF(F7386="","",VLOOKUP(F7386,商品マスタ!$G:$H,2,FALSE))</f>
        <v/>
      </c>
      <c r="H7386" s="81" t="str">
        <f t="shared" si="3793"/>
        <v/>
      </c>
      <c r="I7386" s="82" t="str">
        <f>IF(発注書!E7392="","",発注書!E7392)</f>
        <v/>
      </c>
      <c r="J7386" s="78" t="str">
        <f>IF(発注書!E7392="","",発注書!C7392)</f>
        <v/>
      </c>
    </row>
    <row r="7387" spans="1:10" x14ac:dyDescent="0.55000000000000004">
      <c r="A7387" s="76" t="e">
        <f t="shared" ref="A7387" si="3805">A7385+1</f>
        <v>#REF!</v>
      </c>
      <c r="B7387" s="50">
        <v>1</v>
      </c>
      <c r="E7387" s="78" t="str">
        <f>IF(発注書!E7393="","",発注書!B7393)</f>
        <v/>
      </c>
      <c r="F7387" s="79" t="str">
        <f>IF(J7387="","",VLOOKUP(J7387,商品マスタ!$F:$G,2,FALSE))</f>
        <v/>
      </c>
      <c r="G7387" s="80" t="str">
        <f>IF(F7387="","",VLOOKUP(F7387,商品マスタ!$G:$H,2,FALSE))</f>
        <v/>
      </c>
      <c r="H7387" s="81" t="str">
        <f t="shared" si="3793"/>
        <v/>
      </c>
      <c r="I7387" s="82" t="str">
        <f>IF(発注書!E7393="","",発注書!E7393)</f>
        <v/>
      </c>
      <c r="J7387" s="78" t="str">
        <f>IF(発注書!E7393="","",発注書!C7393)</f>
        <v/>
      </c>
    </row>
    <row r="7388" spans="1:10" x14ac:dyDescent="0.55000000000000004">
      <c r="B7388" s="50">
        <v>2</v>
      </c>
      <c r="E7388" s="78" t="str">
        <f>IF(発注書!E7394="","",発注書!B7394)</f>
        <v/>
      </c>
      <c r="F7388" s="79" t="str">
        <f>IF(J7388="","",VLOOKUP(J7388,商品マスタ!$F:$G,2,FALSE))</f>
        <v/>
      </c>
      <c r="G7388" s="80" t="str">
        <f>IF(F7388="","",VLOOKUP(F7388,商品マスタ!$G:$H,2,FALSE))</f>
        <v/>
      </c>
      <c r="H7388" s="81" t="str">
        <f t="shared" si="3793"/>
        <v/>
      </c>
      <c r="I7388" s="82" t="str">
        <f>IF(発注書!E7394="","",発注書!E7394)</f>
        <v/>
      </c>
      <c r="J7388" s="78" t="str">
        <f>IF(発注書!E7394="","",発注書!C7394)</f>
        <v/>
      </c>
    </row>
    <row r="7389" spans="1:10" x14ac:dyDescent="0.55000000000000004">
      <c r="A7389" s="76" t="e">
        <f t="shared" ref="A7389" si="3806">A7387+1</f>
        <v>#REF!</v>
      </c>
      <c r="B7389" s="50">
        <v>1</v>
      </c>
      <c r="E7389" s="78" t="str">
        <f>IF(発注書!E7395="","",発注書!B7395)</f>
        <v/>
      </c>
      <c r="F7389" s="79" t="str">
        <f>IF(J7389="","",VLOOKUP(J7389,商品マスタ!$F:$G,2,FALSE))</f>
        <v/>
      </c>
      <c r="G7389" s="80" t="str">
        <f>IF(F7389="","",VLOOKUP(F7389,商品マスタ!$G:$H,2,FALSE))</f>
        <v/>
      </c>
      <c r="H7389" s="81" t="str">
        <f t="shared" si="3793"/>
        <v/>
      </c>
      <c r="I7389" s="82" t="str">
        <f>IF(発注書!E7395="","",発注書!E7395)</f>
        <v/>
      </c>
      <c r="J7389" s="78" t="str">
        <f>IF(発注書!E7395="","",発注書!C7395)</f>
        <v/>
      </c>
    </row>
    <row r="7390" spans="1:10" x14ac:dyDescent="0.55000000000000004">
      <c r="B7390" s="50">
        <v>2</v>
      </c>
      <c r="E7390" s="78" t="str">
        <f>IF(発注書!E7396="","",発注書!B7396)</f>
        <v/>
      </c>
      <c r="F7390" s="79" t="str">
        <f>IF(J7390="","",VLOOKUP(J7390,商品マスタ!$F:$G,2,FALSE))</f>
        <v/>
      </c>
      <c r="G7390" s="80" t="str">
        <f>IF(F7390="","",VLOOKUP(F7390,商品マスタ!$G:$H,2,FALSE))</f>
        <v/>
      </c>
      <c r="H7390" s="81" t="str">
        <f t="shared" si="3793"/>
        <v/>
      </c>
      <c r="I7390" s="82" t="str">
        <f>IF(発注書!E7396="","",発注書!E7396)</f>
        <v/>
      </c>
      <c r="J7390" s="78" t="str">
        <f>IF(発注書!E7396="","",発注書!C7396)</f>
        <v/>
      </c>
    </row>
    <row r="7391" spans="1:10" x14ac:dyDescent="0.55000000000000004">
      <c r="A7391" s="76" t="e">
        <f t="shared" ref="A7391" si="3807">A7389+1</f>
        <v>#REF!</v>
      </c>
      <c r="B7391" s="50">
        <v>1</v>
      </c>
      <c r="E7391" s="78" t="str">
        <f>IF(発注書!E7397="","",発注書!B7397)</f>
        <v/>
      </c>
      <c r="F7391" s="79" t="str">
        <f>IF(J7391="","",VLOOKUP(J7391,商品マスタ!$F:$G,2,FALSE))</f>
        <v/>
      </c>
      <c r="G7391" s="80" t="str">
        <f>IF(F7391="","",VLOOKUP(F7391,商品マスタ!$G:$H,2,FALSE))</f>
        <v/>
      </c>
      <c r="H7391" s="81" t="str">
        <f t="shared" si="3793"/>
        <v/>
      </c>
      <c r="I7391" s="82" t="str">
        <f>IF(発注書!E7397="","",発注書!E7397)</f>
        <v/>
      </c>
      <c r="J7391" s="78" t="str">
        <f>IF(発注書!E7397="","",発注書!C7397)</f>
        <v/>
      </c>
    </row>
    <row r="7392" spans="1:10" x14ac:dyDescent="0.55000000000000004">
      <c r="B7392" s="50">
        <v>2</v>
      </c>
      <c r="E7392" s="78" t="str">
        <f>IF(発注書!E7398="","",発注書!B7398)</f>
        <v/>
      </c>
      <c r="F7392" s="79" t="str">
        <f>IF(J7392="","",VLOOKUP(J7392,商品マスタ!$F:$G,2,FALSE))</f>
        <v/>
      </c>
      <c r="G7392" s="80" t="str">
        <f>IF(F7392="","",VLOOKUP(F7392,商品マスタ!$G:$H,2,FALSE))</f>
        <v/>
      </c>
      <c r="H7392" s="81" t="str">
        <f t="shared" si="3793"/>
        <v/>
      </c>
      <c r="I7392" s="82" t="str">
        <f>IF(発注書!E7398="","",発注書!E7398)</f>
        <v/>
      </c>
      <c r="J7392" s="78" t="str">
        <f>IF(発注書!E7398="","",発注書!C7398)</f>
        <v/>
      </c>
    </row>
    <row r="7393" spans="1:10" x14ac:dyDescent="0.55000000000000004">
      <c r="A7393" s="76" t="e">
        <f t="shared" ref="A7393" si="3808">A7391+1</f>
        <v>#REF!</v>
      </c>
      <c r="B7393" s="50">
        <v>1</v>
      </c>
      <c r="E7393" s="78" t="str">
        <f>IF(発注書!E7399="","",発注書!B7399)</f>
        <v/>
      </c>
      <c r="F7393" s="79" t="str">
        <f>IF(J7393="","",VLOOKUP(J7393,商品マスタ!$F:$G,2,FALSE))</f>
        <v/>
      </c>
      <c r="G7393" s="80" t="str">
        <f>IF(F7393="","",VLOOKUP(F7393,商品マスタ!$G:$H,2,FALSE))</f>
        <v/>
      </c>
      <c r="H7393" s="81" t="str">
        <f t="shared" si="3793"/>
        <v/>
      </c>
      <c r="I7393" s="82" t="str">
        <f>IF(発注書!E7399="","",発注書!E7399)</f>
        <v/>
      </c>
      <c r="J7393" s="78" t="str">
        <f>IF(発注書!E7399="","",発注書!C7399)</f>
        <v/>
      </c>
    </row>
    <row r="7394" spans="1:10" x14ac:dyDescent="0.55000000000000004">
      <c r="B7394" s="50">
        <v>2</v>
      </c>
      <c r="E7394" s="78" t="str">
        <f>IF(発注書!E7400="","",発注書!B7400)</f>
        <v/>
      </c>
      <c r="F7394" s="79" t="str">
        <f>IF(J7394="","",VLOOKUP(J7394,商品マスタ!$F:$G,2,FALSE))</f>
        <v/>
      </c>
      <c r="G7394" s="80" t="str">
        <f>IF(F7394="","",VLOOKUP(F7394,商品マスタ!$G:$H,2,FALSE))</f>
        <v/>
      </c>
      <c r="H7394" s="81" t="str">
        <f t="shared" si="3793"/>
        <v/>
      </c>
      <c r="I7394" s="82" t="str">
        <f>IF(発注書!E7400="","",発注書!E7400)</f>
        <v/>
      </c>
      <c r="J7394" s="78" t="str">
        <f>IF(発注書!E7400="","",発注書!C7400)</f>
        <v/>
      </c>
    </row>
    <row r="7395" spans="1:10" x14ac:dyDescent="0.55000000000000004">
      <c r="A7395" s="76" t="e">
        <f t="shared" ref="A7395" si="3809">A7393+1</f>
        <v>#REF!</v>
      </c>
      <c r="B7395" s="50">
        <v>1</v>
      </c>
      <c r="E7395" s="78" t="str">
        <f>IF(発注書!E7401="","",発注書!B7401)</f>
        <v/>
      </c>
      <c r="F7395" s="79" t="str">
        <f>IF(J7395="","",VLOOKUP(J7395,商品マスタ!$F:$G,2,FALSE))</f>
        <v/>
      </c>
      <c r="G7395" s="80" t="str">
        <f>IF(F7395="","",VLOOKUP(F7395,商品マスタ!$G:$H,2,FALSE))</f>
        <v/>
      </c>
      <c r="H7395" s="81" t="str">
        <f t="shared" si="3793"/>
        <v/>
      </c>
      <c r="I7395" s="82" t="str">
        <f>IF(発注書!E7401="","",発注書!E7401)</f>
        <v/>
      </c>
      <c r="J7395" s="78" t="str">
        <f>IF(発注書!E7401="","",発注書!C7401)</f>
        <v/>
      </c>
    </row>
    <row r="7396" spans="1:10" x14ac:dyDescent="0.55000000000000004">
      <c r="B7396" s="50">
        <v>2</v>
      </c>
      <c r="E7396" s="78" t="str">
        <f>IF(発注書!E7402="","",発注書!B7402)</f>
        <v/>
      </c>
      <c r="F7396" s="79" t="str">
        <f>IF(J7396="","",VLOOKUP(J7396,商品マスタ!$F:$G,2,FALSE))</f>
        <v/>
      </c>
      <c r="G7396" s="80" t="str">
        <f>IF(F7396="","",VLOOKUP(F7396,商品マスタ!$G:$H,2,FALSE))</f>
        <v/>
      </c>
      <c r="H7396" s="81" t="str">
        <f t="shared" si="3793"/>
        <v/>
      </c>
      <c r="I7396" s="82" t="str">
        <f>IF(発注書!E7402="","",発注書!E7402)</f>
        <v/>
      </c>
      <c r="J7396" s="78" t="str">
        <f>IF(発注書!E7402="","",発注書!C7402)</f>
        <v/>
      </c>
    </row>
    <row r="7397" spans="1:10" x14ac:dyDescent="0.55000000000000004">
      <c r="A7397" s="76" t="e">
        <f t="shared" ref="A7397" si="3810">A7395+1</f>
        <v>#REF!</v>
      </c>
      <c r="B7397" s="50">
        <v>1</v>
      </c>
      <c r="E7397" s="78" t="str">
        <f>IF(発注書!E7403="","",発注書!B7403)</f>
        <v/>
      </c>
      <c r="F7397" s="79" t="str">
        <f>IF(J7397="","",VLOOKUP(J7397,商品マスタ!$F:$G,2,FALSE))</f>
        <v/>
      </c>
      <c r="G7397" s="80" t="str">
        <f>IF(F7397="","",VLOOKUP(F7397,商品マスタ!$G:$H,2,FALSE))</f>
        <v/>
      </c>
      <c r="H7397" s="81" t="str">
        <f t="shared" si="3793"/>
        <v/>
      </c>
      <c r="I7397" s="82" t="str">
        <f>IF(発注書!E7403="","",発注書!E7403)</f>
        <v/>
      </c>
      <c r="J7397" s="78" t="str">
        <f>IF(発注書!E7403="","",発注書!C7403)</f>
        <v/>
      </c>
    </row>
    <row r="7398" spans="1:10" x14ac:dyDescent="0.55000000000000004">
      <c r="B7398" s="50">
        <v>2</v>
      </c>
      <c r="E7398" s="78" t="str">
        <f>IF(発注書!E7404="","",発注書!B7404)</f>
        <v/>
      </c>
      <c r="F7398" s="79" t="str">
        <f>IF(J7398="","",VLOOKUP(J7398,商品マスタ!$F:$G,2,FALSE))</f>
        <v/>
      </c>
      <c r="G7398" s="80" t="str">
        <f>IF(F7398="","",VLOOKUP(F7398,商品マスタ!$G:$H,2,FALSE))</f>
        <v/>
      </c>
      <c r="H7398" s="81" t="str">
        <f t="shared" si="3793"/>
        <v/>
      </c>
      <c r="I7398" s="82" t="str">
        <f>IF(発注書!E7404="","",発注書!E7404)</f>
        <v/>
      </c>
      <c r="J7398" s="78" t="str">
        <f>IF(発注書!E7404="","",発注書!C7404)</f>
        <v/>
      </c>
    </row>
    <row r="7399" spans="1:10" x14ac:dyDescent="0.55000000000000004">
      <c r="A7399" s="76" t="e">
        <f t="shared" ref="A7399" si="3811">A7397+1</f>
        <v>#REF!</v>
      </c>
      <c r="B7399" s="50">
        <v>1</v>
      </c>
      <c r="E7399" s="78" t="str">
        <f>IF(発注書!E7405="","",発注書!B7405)</f>
        <v/>
      </c>
      <c r="F7399" s="79" t="str">
        <f>IF(J7399="","",VLOOKUP(J7399,商品マスタ!$F:$G,2,FALSE))</f>
        <v/>
      </c>
      <c r="G7399" s="80" t="str">
        <f>IF(F7399="","",VLOOKUP(F7399,商品マスタ!$G:$H,2,FALSE))</f>
        <v/>
      </c>
      <c r="H7399" s="81" t="str">
        <f t="shared" si="3793"/>
        <v/>
      </c>
      <c r="I7399" s="82" t="str">
        <f>IF(発注書!E7405="","",発注書!E7405)</f>
        <v/>
      </c>
      <c r="J7399" s="78" t="str">
        <f>IF(発注書!E7405="","",発注書!C7405)</f>
        <v/>
      </c>
    </row>
    <row r="7400" spans="1:10" x14ac:dyDescent="0.55000000000000004">
      <c r="B7400" s="50">
        <v>2</v>
      </c>
      <c r="E7400" s="78" t="str">
        <f>IF(発注書!E7406="","",発注書!B7406)</f>
        <v/>
      </c>
      <c r="F7400" s="79" t="str">
        <f>IF(J7400="","",VLOOKUP(J7400,商品マスタ!$F:$G,2,FALSE))</f>
        <v/>
      </c>
      <c r="G7400" s="80" t="str">
        <f>IF(F7400="","",VLOOKUP(F7400,商品マスタ!$G:$H,2,FALSE))</f>
        <v/>
      </c>
      <c r="H7400" s="81" t="str">
        <f t="shared" si="3793"/>
        <v/>
      </c>
      <c r="I7400" s="82" t="str">
        <f>IF(発注書!E7406="","",発注書!E7406)</f>
        <v/>
      </c>
      <c r="J7400" s="78" t="str">
        <f>IF(発注書!E7406="","",発注書!C7406)</f>
        <v/>
      </c>
    </row>
    <row r="7401" spans="1:10" x14ac:dyDescent="0.55000000000000004">
      <c r="A7401" s="76" t="e">
        <f t="shared" ref="A7401" si="3812">A7399+1</f>
        <v>#REF!</v>
      </c>
      <c r="B7401" s="50">
        <v>1</v>
      </c>
      <c r="E7401" s="78" t="str">
        <f>IF(発注書!E7407="","",発注書!B7407)</f>
        <v/>
      </c>
      <c r="F7401" s="79" t="str">
        <f>IF(J7401="","",VLOOKUP(J7401,商品マスタ!$F:$G,2,FALSE))</f>
        <v/>
      </c>
      <c r="G7401" s="80" t="str">
        <f>IF(F7401="","",VLOOKUP(F7401,商品マスタ!$G:$H,2,FALSE))</f>
        <v/>
      </c>
      <c r="H7401" s="81" t="str">
        <f t="shared" si="3793"/>
        <v/>
      </c>
      <c r="I7401" s="82" t="str">
        <f>IF(発注書!E7407="","",発注書!E7407)</f>
        <v/>
      </c>
      <c r="J7401" s="78" t="str">
        <f>IF(発注書!E7407="","",発注書!C7407)</f>
        <v/>
      </c>
    </row>
    <row r="7402" spans="1:10" x14ac:dyDescent="0.55000000000000004">
      <c r="B7402" s="50">
        <v>2</v>
      </c>
      <c r="E7402" s="78" t="str">
        <f>IF(発注書!E7408="","",発注書!B7408)</f>
        <v/>
      </c>
      <c r="F7402" s="79" t="str">
        <f>IF(J7402="","",VLOOKUP(J7402,商品マスタ!$F:$G,2,FALSE))</f>
        <v/>
      </c>
      <c r="G7402" s="80" t="str">
        <f>IF(F7402="","",VLOOKUP(F7402,商品マスタ!$G:$H,2,FALSE))</f>
        <v/>
      </c>
      <c r="H7402" s="81" t="str">
        <f t="shared" si="3793"/>
        <v/>
      </c>
      <c r="I7402" s="82" t="str">
        <f>IF(発注書!E7408="","",発注書!E7408)</f>
        <v/>
      </c>
      <c r="J7402" s="78" t="str">
        <f>IF(発注書!E7408="","",発注書!C7408)</f>
        <v/>
      </c>
    </row>
    <row r="7403" spans="1:10" x14ac:dyDescent="0.55000000000000004">
      <c r="A7403" s="76" t="e">
        <f t="shared" ref="A7403" si="3813">A7401+1</f>
        <v>#REF!</v>
      </c>
      <c r="B7403" s="50">
        <v>1</v>
      </c>
      <c r="E7403" s="78" t="str">
        <f>IF(発注書!E7409="","",発注書!B7409)</f>
        <v/>
      </c>
      <c r="F7403" s="79" t="str">
        <f>IF(J7403="","",VLOOKUP(J7403,商品マスタ!$F:$G,2,FALSE))</f>
        <v/>
      </c>
      <c r="G7403" s="80" t="str">
        <f>IF(F7403="","",VLOOKUP(F7403,商品マスタ!$G:$H,2,FALSE))</f>
        <v/>
      </c>
      <c r="H7403" s="81" t="str">
        <f t="shared" si="3793"/>
        <v/>
      </c>
      <c r="I7403" s="82" t="str">
        <f>IF(発注書!E7409="","",発注書!E7409)</f>
        <v/>
      </c>
      <c r="J7403" s="78" t="str">
        <f>IF(発注書!E7409="","",発注書!C7409)</f>
        <v/>
      </c>
    </row>
    <row r="7404" spans="1:10" x14ac:dyDescent="0.55000000000000004">
      <c r="B7404" s="50">
        <v>2</v>
      </c>
      <c r="E7404" s="78" t="str">
        <f>IF(発注書!E7410="","",発注書!B7410)</f>
        <v/>
      </c>
      <c r="F7404" s="79" t="str">
        <f>IF(J7404="","",VLOOKUP(J7404,商品マスタ!$F:$G,2,FALSE))</f>
        <v/>
      </c>
      <c r="G7404" s="80" t="str">
        <f>IF(F7404="","",VLOOKUP(F7404,商品マスタ!$G:$H,2,FALSE))</f>
        <v/>
      </c>
      <c r="H7404" s="81" t="str">
        <f t="shared" si="3793"/>
        <v/>
      </c>
      <c r="I7404" s="82" t="str">
        <f>IF(発注書!E7410="","",発注書!E7410)</f>
        <v/>
      </c>
      <c r="J7404" s="78" t="str">
        <f>IF(発注書!E7410="","",発注書!C7410)</f>
        <v/>
      </c>
    </row>
    <row r="7405" spans="1:10" x14ac:dyDescent="0.55000000000000004">
      <c r="A7405" s="76" t="e">
        <f t="shared" ref="A7405" si="3814">A7403+1</f>
        <v>#REF!</v>
      </c>
      <c r="B7405" s="50">
        <v>1</v>
      </c>
      <c r="E7405" s="78" t="str">
        <f>IF(発注書!E7411="","",発注書!B7411)</f>
        <v/>
      </c>
      <c r="F7405" s="79" t="str">
        <f>IF(J7405="","",VLOOKUP(J7405,商品マスタ!$F:$G,2,FALSE))</f>
        <v/>
      </c>
      <c r="G7405" s="80" t="str">
        <f>IF(F7405="","",VLOOKUP(F7405,商品マスタ!$G:$H,2,FALSE))</f>
        <v/>
      </c>
      <c r="H7405" s="81" t="str">
        <f t="shared" si="3793"/>
        <v/>
      </c>
      <c r="I7405" s="82" t="str">
        <f>IF(発注書!E7411="","",発注書!E7411)</f>
        <v/>
      </c>
      <c r="J7405" s="78" t="str">
        <f>IF(発注書!E7411="","",発注書!C7411)</f>
        <v/>
      </c>
    </row>
    <row r="7406" spans="1:10" x14ac:dyDescent="0.55000000000000004">
      <c r="B7406" s="50">
        <v>2</v>
      </c>
      <c r="E7406" s="78" t="str">
        <f>IF(発注書!E7412="","",発注書!B7412)</f>
        <v/>
      </c>
      <c r="F7406" s="79" t="str">
        <f>IF(J7406="","",VLOOKUP(J7406,商品マスタ!$F:$G,2,FALSE))</f>
        <v/>
      </c>
      <c r="G7406" s="80" t="str">
        <f>IF(F7406="","",VLOOKUP(F7406,商品マスタ!$G:$H,2,FALSE))</f>
        <v/>
      </c>
      <c r="H7406" s="81" t="str">
        <f t="shared" si="3793"/>
        <v/>
      </c>
      <c r="I7406" s="82" t="str">
        <f>IF(発注書!E7412="","",発注書!E7412)</f>
        <v/>
      </c>
      <c r="J7406" s="78" t="str">
        <f>IF(発注書!E7412="","",発注書!C7412)</f>
        <v/>
      </c>
    </row>
    <row r="7407" spans="1:10" x14ac:dyDescent="0.55000000000000004">
      <c r="A7407" s="76" t="e">
        <f t="shared" ref="A7407" si="3815">A7405+1</f>
        <v>#REF!</v>
      </c>
      <c r="B7407" s="50">
        <v>1</v>
      </c>
      <c r="E7407" s="78" t="str">
        <f>IF(発注書!E7413="","",発注書!B7413)</f>
        <v/>
      </c>
      <c r="F7407" s="79" t="str">
        <f>IF(J7407="","",VLOOKUP(J7407,商品マスタ!$F:$G,2,FALSE))</f>
        <v/>
      </c>
      <c r="G7407" s="80" t="str">
        <f>IF(F7407="","",VLOOKUP(F7407,商品マスタ!$G:$H,2,FALSE))</f>
        <v/>
      </c>
      <c r="H7407" s="81" t="str">
        <f t="shared" si="3793"/>
        <v/>
      </c>
      <c r="I7407" s="82" t="str">
        <f>IF(発注書!E7413="","",発注書!E7413)</f>
        <v/>
      </c>
      <c r="J7407" s="78" t="str">
        <f>IF(発注書!E7413="","",発注書!C7413)</f>
        <v/>
      </c>
    </row>
    <row r="7408" spans="1:10" x14ac:dyDescent="0.55000000000000004">
      <c r="B7408" s="50">
        <v>2</v>
      </c>
      <c r="E7408" s="78" t="str">
        <f>IF(発注書!E7414="","",発注書!B7414)</f>
        <v/>
      </c>
      <c r="F7408" s="79" t="str">
        <f>IF(J7408="","",VLOOKUP(J7408,商品マスタ!$F:$G,2,FALSE))</f>
        <v/>
      </c>
      <c r="G7408" s="80" t="str">
        <f>IF(F7408="","",VLOOKUP(F7408,商品マスタ!$G:$H,2,FALSE))</f>
        <v/>
      </c>
      <c r="H7408" s="81" t="str">
        <f t="shared" si="3793"/>
        <v/>
      </c>
      <c r="I7408" s="82" t="str">
        <f>IF(発注書!E7414="","",発注書!E7414)</f>
        <v/>
      </c>
      <c r="J7408" s="78" t="str">
        <f>IF(発注書!E7414="","",発注書!C7414)</f>
        <v/>
      </c>
    </row>
    <row r="7409" spans="1:10" x14ac:dyDescent="0.55000000000000004">
      <c r="A7409" s="76" t="e">
        <f t="shared" ref="A7409" si="3816">A7407+1</f>
        <v>#REF!</v>
      </c>
      <c r="B7409" s="50">
        <v>1</v>
      </c>
      <c r="E7409" s="78" t="str">
        <f>IF(発注書!E7415="","",発注書!B7415)</f>
        <v/>
      </c>
      <c r="F7409" s="79" t="str">
        <f>IF(J7409="","",VLOOKUP(J7409,商品マスタ!$F:$G,2,FALSE))</f>
        <v/>
      </c>
      <c r="G7409" s="80" t="str">
        <f>IF(F7409="","",VLOOKUP(F7409,商品マスタ!$G:$H,2,FALSE))</f>
        <v/>
      </c>
      <c r="H7409" s="81" t="str">
        <f t="shared" si="3793"/>
        <v/>
      </c>
      <c r="I7409" s="82" t="str">
        <f>IF(発注書!E7415="","",発注書!E7415)</f>
        <v/>
      </c>
      <c r="J7409" s="78" t="str">
        <f>IF(発注書!E7415="","",発注書!C7415)</f>
        <v/>
      </c>
    </row>
    <row r="7410" spans="1:10" x14ac:dyDescent="0.55000000000000004">
      <c r="B7410" s="50">
        <v>2</v>
      </c>
      <c r="E7410" s="78" t="str">
        <f>IF(発注書!E7416="","",発注書!B7416)</f>
        <v/>
      </c>
      <c r="F7410" s="79" t="str">
        <f>IF(J7410="","",VLOOKUP(J7410,商品マスタ!$F:$G,2,FALSE))</f>
        <v/>
      </c>
      <c r="G7410" s="80" t="str">
        <f>IF(F7410="","",VLOOKUP(F7410,商品マスタ!$G:$H,2,FALSE))</f>
        <v/>
      </c>
      <c r="H7410" s="81" t="str">
        <f t="shared" si="3793"/>
        <v/>
      </c>
      <c r="I7410" s="82" t="str">
        <f>IF(発注書!E7416="","",発注書!E7416)</f>
        <v/>
      </c>
      <c r="J7410" s="78" t="str">
        <f>IF(発注書!E7416="","",発注書!C7416)</f>
        <v/>
      </c>
    </row>
    <row r="7411" spans="1:10" x14ac:dyDescent="0.55000000000000004">
      <c r="A7411" s="76" t="e">
        <f t="shared" ref="A7411" si="3817">A7409+1</f>
        <v>#REF!</v>
      </c>
      <c r="B7411" s="50">
        <v>1</v>
      </c>
      <c r="E7411" s="78" t="str">
        <f>IF(発注書!E7417="","",発注書!B7417)</f>
        <v/>
      </c>
      <c r="F7411" s="79" t="str">
        <f>IF(J7411="","",VLOOKUP(J7411,商品マスタ!$F:$G,2,FALSE))</f>
        <v/>
      </c>
      <c r="G7411" s="80" t="str">
        <f>IF(F7411="","",VLOOKUP(F7411,商品マスタ!$G:$H,2,FALSE))</f>
        <v/>
      </c>
      <c r="H7411" s="81" t="str">
        <f t="shared" si="3793"/>
        <v/>
      </c>
      <c r="I7411" s="82" t="str">
        <f>IF(発注書!E7417="","",発注書!E7417)</f>
        <v/>
      </c>
      <c r="J7411" s="78" t="str">
        <f>IF(発注書!E7417="","",発注書!C7417)</f>
        <v/>
      </c>
    </row>
    <row r="7412" spans="1:10" x14ac:dyDescent="0.55000000000000004">
      <c r="B7412" s="50">
        <v>2</v>
      </c>
      <c r="E7412" s="78" t="str">
        <f>IF(発注書!E7418="","",発注書!B7418)</f>
        <v/>
      </c>
      <c r="F7412" s="79" t="str">
        <f>IF(J7412="","",VLOOKUP(J7412,商品マスタ!$F:$G,2,FALSE))</f>
        <v/>
      </c>
      <c r="G7412" s="80" t="str">
        <f>IF(F7412="","",VLOOKUP(F7412,商品マスタ!$G:$H,2,FALSE))</f>
        <v/>
      </c>
      <c r="H7412" s="81" t="str">
        <f t="shared" si="3793"/>
        <v/>
      </c>
      <c r="I7412" s="82" t="str">
        <f>IF(発注書!E7418="","",発注書!E7418)</f>
        <v/>
      </c>
      <c r="J7412" s="78" t="str">
        <f>IF(発注書!E7418="","",発注書!C7418)</f>
        <v/>
      </c>
    </row>
    <row r="7413" spans="1:10" x14ac:dyDescent="0.55000000000000004">
      <c r="A7413" s="76" t="e">
        <f t="shared" ref="A7413" si="3818">A7411+1</f>
        <v>#REF!</v>
      </c>
      <c r="B7413" s="50">
        <v>1</v>
      </c>
      <c r="E7413" s="78" t="str">
        <f>IF(発注書!E7419="","",発注書!B7419)</f>
        <v/>
      </c>
      <c r="F7413" s="79" t="str">
        <f>IF(J7413="","",VLOOKUP(J7413,商品マスタ!$F:$G,2,FALSE))</f>
        <v/>
      </c>
      <c r="G7413" s="80" t="str">
        <f>IF(F7413="","",VLOOKUP(F7413,商品マスタ!$G:$H,2,FALSE))</f>
        <v/>
      </c>
      <c r="H7413" s="81" t="str">
        <f t="shared" si="3793"/>
        <v/>
      </c>
      <c r="I7413" s="82" t="str">
        <f>IF(発注書!E7419="","",発注書!E7419)</f>
        <v/>
      </c>
      <c r="J7413" s="78" t="str">
        <f>IF(発注書!E7419="","",発注書!C7419)</f>
        <v/>
      </c>
    </row>
    <row r="7414" spans="1:10" x14ac:dyDescent="0.55000000000000004">
      <c r="B7414" s="50">
        <v>2</v>
      </c>
      <c r="E7414" s="78" t="str">
        <f>IF(発注書!E7420="","",発注書!B7420)</f>
        <v/>
      </c>
      <c r="F7414" s="79" t="str">
        <f>IF(J7414="","",VLOOKUP(J7414,商品マスタ!$F:$G,2,FALSE))</f>
        <v/>
      </c>
      <c r="G7414" s="80" t="str">
        <f>IF(F7414="","",VLOOKUP(F7414,商品マスタ!$G:$H,2,FALSE))</f>
        <v/>
      </c>
      <c r="H7414" s="81" t="str">
        <f t="shared" si="3793"/>
        <v/>
      </c>
      <c r="I7414" s="82" t="str">
        <f>IF(発注書!E7420="","",発注書!E7420)</f>
        <v/>
      </c>
      <c r="J7414" s="78" t="str">
        <f>IF(発注書!E7420="","",発注書!C7420)</f>
        <v/>
      </c>
    </row>
    <row r="7415" spans="1:10" x14ac:dyDescent="0.55000000000000004">
      <c r="A7415" s="76" t="e">
        <f t="shared" ref="A7415" si="3819">A7413+1</f>
        <v>#REF!</v>
      </c>
      <c r="B7415" s="50">
        <v>1</v>
      </c>
      <c r="E7415" s="78" t="str">
        <f>IF(発注書!E7421="","",発注書!B7421)</f>
        <v/>
      </c>
      <c r="F7415" s="79" t="str">
        <f>IF(J7415="","",VLOOKUP(J7415,商品マスタ!$F:$G,2,FALSE))</f>
        <v/>
      </c>
      <c r="G7415" s="80" t="str">
        <f>IF(F7415="","",VLOOKUP(F7415,商品マスタ!$G:$H,2,FALSE))</f>
        <v/>
      </c>
      <c r="H7415" s="81" t="str">
        <f t="shared" si="3793"/>
        <v/>
      </c>
      <c r="I7415" s="82" t="str">
        <f>IF(発注書!E7421="","",発注書!E7421)</f>
        <v/>
      </c>
      <c r="J7415" s="78" t="str">
        <f>IF(発注書!E7421="","",発注書!C7421)</f>
        <v/>
      </c>
    </row>
    <row r="7416" spans="1:10" x14ac:dyDescent="0.55000000000000004">
      <c r="B7416" s="50">
        <v>2</v>
      </c>
      <c r="E7416" s="78" t="str">
        <f>IF(発注書!E7422="","",発注書!B7422)</f>
        <v/>
      </c>
      <c r="F7416" s="79" t="str">
        <f>IF(J7416="","",VLOOKUP(J7416,商品マスタ!$F:$G,2,FALSE))</f>
        <v/>
      </c>
      <c r="G7416" s="80" t="str">
        <f>IF(F7416="","",VLOOKUP(F7416,商品マスタ!$G:$H,2,FALSE))</f>
        <v/>
      </c>
      <c r="H7416" s="81" t="str">
        <f t="shared" si="3793"/>
        <v/>
      </c>
      <c r="I7416" s="82" t="str">
        <f>IF(発注書!E7422="","",発注書!E7422)</f>
        <v/>
      </c>
      <c r="J7416" s="78" t="str">
        <f>IF(発注書!E7422="","",発注書!C7422)</f>
        <v/>
      </c>
    </row>
    <row r="7417" spans="1:10" x14ac:dyDescent="0.55000000000000004">
      <c r="A7417" s="76" t="e">
        <f t="shared" ref="A7417" si="3820">A7415+1</f>
        <v>#REF!</v>
      </c>
      <c r="B7417" s="50">
        <v>1</v>
      </c>
      <c r="E7417" s="78" t="str">
        <f>IF(発注書!E7423="","",発注書!B7423)</f>
        <v/>
      </c>
      <c r="F7417" s="79" t="str">
        <f>IF(J7417="","",VLOOKUP(J7417,商品マスタ!$F:$G,2,FALSE))</f>
        <v/>
      </c>
      <c r="G7417" s="80" t="str">
        <f>IF(F7417="","",VLOOKUP(F7417,商品マスタ!$G:$H,2,FALSE))</f>
        <v/>
      </c>
      <c r="H7417" s="81" t="str">
        <f t="shared" si="3793"/>
        <v/>
      </c>
      <c r="I7417" s="82" t="str">
        <f>IF(発注書!E7423="","",発注書!E7423)</f>
        <v/>
      </c>
      <c r="J7417" s="78" t="str">
        <f>IF(発注書!E7423="","",発注書!C7423)</f>
        <v/>
      </c>
    </row>
    <row r="7418" spans="1:10" x14ac:dyDescent="0.55000000000000004">
      <c r="B7418" s="50">
        <v>2</v>
      </c>
      <c r="E7418" s="78" t="str">
        <f>IF(発注書!E7424="","",発注書!B7424)</f>
        <v/>
      </c>
      <c r="F7418" s="79" t="str">
        <f>IF(J7418="","",VLOOKUP(J7418,商品マスタ!$F:$G,2,FALSE))</f>
        <v/>
      </c>
      <c r="G7418" s="80" t="str">
        <f>IF(F7418="","",VLOOKUP(F7418,商品マスタ!$G:$H,2,FALSE))</f>
        <v/>
      </c>
      <c r="H7418" s="81" t="str">
        <f t="shared" si="3793"/>
        <v/>
      </c>
      <c r="I7418" s="82" t="str">
        <f>IF(発注書!E7424="","",発注書!E7424)</f>
        <v/>
      </c>
      <c r="J7418" s="78" t="str">
        <f>IF(発注書!E7424="","",発注書!C7424)</f>
        <v/>
      </c>
    </row>
    <row r="7419" spans="1:10" x14ac:dyDescent="0.55000000000000004">
      <c r="A7419" s="76" t="e">
        <f t="shared" ref="A7419" si="3821">A7417+1</f>
        <v>#REF!</v>
      </c>
      <c r="B7419" s="50">
        <v>1</v>
      </c>
      <c r="E7419" s="78" t="str">
        <f>IF(発注書!E7425="","",発注書!B7425)</f>
        <v/>
      </c>
      <c r="F7419" s="79" t="str">
        <f>IF(J7419="","",VLOOKUP(J7419,商品マスタ!$F:$G,2,FALSE))</f>
        <v/>
      </c>
      <c r="G7419" s="80" t="str">
        <f>IF(F7419="","",VLOOKUP(F7419,商品マスタ!$G:$H,2,FALSE))</f>
        <v/>
      </c>
      <c r="H7419" s="81" t="str">
        <f t="shared" si="3793"/>
        <v/>
      </c>
      <c r="I7419" s="82" t="str">
        <f>IF(発注書!E7425="","",発注書!E7425)</f>
        <v/>
      </c>
      <c r="J7419" s="78" t="str">
        <f>IF(発注書!E7425="","",発注書!C7425)</f>
        <v/>
      </c>
    </row>
    <row r="7420" spans="1:10" x14ac:dyDescent="0.55000000000000004">
      <c r="B7420" s="50">
        <v>2</v>
      </c>
      <c r="E7420" s="78" t="str">
        <f>IF(発注書!E7426="","",発注書!B7426)</f>
        <v/>
      </c>
      <c r="F7420" s="79" t="str">
        <f>IF(J7420="","",VLOOKUP(J7420,商品マスタ!$F:$G,2,FALSE))</f>
        <v/>
      </c>
      <c r="G7420" s="80" t="str">
        <f>IF(F7420="","",VLOOKUP(F7420,商品マスタ!$G:$H,2,FALSE))</f>
        <v/>
      </c>
      <c r="H7420" s="81" t="str">
        <f t="shared" si="3793"/>
        <v/>
      </c>
      <c r="I7420" s="82" t="str">
        <f>IF(発注書!E7426="","",発注書!E7426)</f>
        <v/>
      </c>
      <c r="J7420" s="78" t="str">
        <f>IF(発注書!E7426="","",発注書!C7426)</f>
        <v/>
      </c>
    </row>
    <row r="7421" spans="1:10" x14ac:dyDescent="0.55000000000000004">
      <c r="A7421" s="76" t="e">
        <f t="shared" ref="A7421" si="3822">A7419+1</f>
        <v>#REF!</v>
      </c>
      <c r="B7421" s="50">
        <v>1</v>
      </c>
      <c r="E7421" s="78" t="str">
        <f>IF(発注書!E7427="","",発注書!B7427)</f>
        <v/>
      </c>
      <c r="F7421" s="79" t="str">
        <f>IF(J7421="","",VLOOKUP(J7421,商品マスタ!$F:$G,2,FALSE))</f>
        <v/>
      </c>
      <c r="G7421" s="80" t="str">
        <f>IF(F7421="","",VLOOKUP(F7421,商品マスタ!$G:$H,2,FALSE))</f>
        <v/>
      </c>
      <c r="H7421" s="81" t="str">
        <f t="shared" si="3793"/>
        <v/>
      </c>
      <c r="I7421" s="82" t="str">
        <f>IF(発注書!E7427="","",発注書!E7427)</f>
        <v/>
      </c>
      <c r="J7421" s="78" t="str">
        <f>IF(発注書!E7427="","",発注書!C7427)</f>
        <v/>
      </c>
    </row>
    <row r="7422" spans="1:10" x14ac:dyDescent="0.55000000000000004">
      <c r="B7422" s="50">
        <v>2</v>
      </c>
      <c r="E7422" s="78" t="str">
        <f>IF(発注書!E7428="","",発注書!B7428)</f>
        <v/>
      </c>
      <c r="F7422" s="79" t="str">
        <f>IF(J7422="","",VLOOKUP(J7422,商品マスタ!$F:$G,2,FALSE))</f>
        <v/>
      </c>
      <c r="G7422" s="80" t="str">
        <f>IF(F7422="","",VLOOKUP(F7422,商品マスタ!$G:$H,2,FALSE))</f>
        <v/>
      </c>
      <c r="H7422" s="81" t="str">
        <f t="shared" si="3793"/>
        <v/>
      </c>
      <c r="I7422" s="82" t="str">
        <f>IF(発注書!E7428="","",発注書!E7428)</f>
        <v/>
      </c>
      <c r="J7422" s="78" t="str">
        <f>IF(発注書!E7428="","",発注書!C7428)</f>
        <v/>
      </c>
    </row>
    <row r="7423" spans="1:10" x14ac:dyDescent="0.55000000000000004">
      <c r="A7423" s="76" t="e">
        <f t="shared" ref="A7423" si="3823">A7421+1</f>
        <v>#REF!</v>
      </c>
      <c r="B7423" s="50">
        <v>1</v>
      </c>
      <c r="E7423" s="78" t="str">
        <f>IF(発注書!E7429="","",発注書!B7429)</f>
        <v/>
      </c>
      <c r="F7423" s="79" t="str">
        <f>IF(J7423="","",VLOOKUP(J7423,商品マスタ!$F:$G,2,FALSE))</f>
        <v/>
      </c>
      <c r="G7423" s="80" t="str">
        <f>IF(F7423="","",VLOOKUP(F7423,商品マスタ!$G:$H,2,FALSE))</f>
        <v/>
      </c>
      <c r="H7423" s="81" t="str">
        <f t="shared" si="3793"/>
        <v/>
      </c>
      <c r="I7423" s="82" t="str">
        <f>IF(発注書!E7429="","",発注書!E7429)</f>
        <v/>
      </c>
      <c r="J7423" s="78" t="str">
        <f>IF(発注書!E7429="","",発注書!C7429)</f>
        <v/>
      </c>
    </row>
    <row r="7424" spans="1:10" x14ac:dyDescent="0.55000000000000004">
      <c r="B7424" s="50">
        <v>2</v>
      </c>
      <c r="E7424" s="78" t="str">
        <f>IF(発注書!E7430="","",発注書!B7430)</f>
        <v/>
      </c>
      <c r="F7424" s="79" t="str">
        <f>IF(J7424="","",VLOOKUP(J7424,商品マスタ!$F:$G,2,FALSE))</f>
        <v/>
      </c>
      <c r="G7424" s="80" t="str">
        <f>IF(F7424="","",VLOOKUP(F7424,商品マスタ!$G:$H,2,FALSE))</f>
        <v/>
      </c>
      <c r="H7424" s="81" t="str">
        <f t="shared" si="3793"/>
        <v/>
      </c>
      <c r="I7424" s="82" t="str">
        <f>IF(発注書!E7430="","",発注書!E7430)</f>
        <v/>
      </c>
      <c r="J7424" s="78" t="str">
        <f>IF(発注書!E7430="","",発注書!C7430)</f>
        <v/>
      </c>
    </row>
    <row r="7425" spans="1:10" x14ac:dyDescent="0.55000000000000004">
      <c r="A7425" s="76" t="e">
        <f t="shared" ref="A7425" si="3824">A7423+1</f>
        <v>#REF!</v>
      </c>
      <c r="B7425" s="50">
        <v>1</v>
      </c>
      <c r="E7425" s="78" t="str">
        <f>IF(発注書!E7431="","",発注書!B7431)</f>
        <v/>
      </c>
      <c r="F7425" s="79" t="str">
        <f>IF(J7425="","",VLOOKUP(J7425,商品マスタ!$F:$G,2,FALSE))</f>
        <v/>
      </c>
      <c r="G7425" s="80" t="str">
        <f>IF(F7425="","",VLOOKUP(F7425,商品マスタ!$G:$H,2,FALSE))</f>
        <v/>
      </c>
      <c r="H7425" s="81" t="str">
        <f t="shared" si="3793"/>
        <v/>
      </c>
      <c r="I7425" s="82" t="str">
        <f>IF(発注書!E7431="","",発注書!E7431)</f>
        <v/>
      </c>
      <c r="J7425" s="78" t="str">
        <f>IF(発注書!E7431="","",発注書!C7431)</f>
        <v/>
      </c>
    </row>
    <row r="7426" spans="1:10" x14ac:dyDescent="0.55000000000000004">
      <c r="B7426" s="50">
        <v>2</v>
      </c>
      <c r="E7426" s="78" t="str">
        <f>IF(発注書!E7432="","",発注書!B7432)</f>
        <v/>
      </c>
      <c r="F7426" s="79" t="str">
        <f>IF(J7426="","",VLOOKUP(J7426,商品マスタ!$F:$G,2,FALSE))</f>
        <v/>
      </c>
      <c r="G7426" s="80" t="str">
        <f>IF(F7426="","",VLOOKUP(F7426,商品マスタ!$G:$H,2,FALSE))</f>
        <v/>
      </c>
      <c r="H7426" s="81" t="str">
        <f t="shared" si="3793"/>
        <v/>
      </c>
      <c r="I7426" s="82" t="str">
        <f>IF(発注書!E7432="","",発注書!E7432)</f>
        <v/>
      </c>
      <c r="J7426" s="78" t="str">
        <f>IF(発注書!E7432="","",発注書!C7432)</f>
        <v/>
      </c>
    </row>
    <row r="7427" spans="1:10" x14ac:dyDescent="0.55000000000000004">
      <c r="A7427" s="76" t="e">
        <f t="shared" ref="A7427" si="3825">A7425+1</f>
        <v>#REF!</v>
      </c>
      <c r="B7427" s="50">
        <v>1</v>
      </c>
      <c r="E7427" s="78" t="str">
        <f>IF(発注書!E7433="","",発注書!B7433)</f>
        <v/>
      </c>
      <c r="F7427" s="79" t="str">
        <f>IF(J7427="","",VLOOKUP(J7427,商品マスタ!$F:$G,2,FALSE))</f>
        <v/>
      </c>
      <c r="G7427" s="80" t="str">
        <f>IF(F7427="","",VLOOKUP(F7427,商品マスタ!$G:$H,2,FALSE))</f>
        <v/>
      </c>
      <c r="H7427" s="81" t="str">
        <f t="shared" si="3793"/>
        <v/>
      </c>
      <c r="I7427" s="82" t="str">
        <f>IF(発注書!E7433="","",発注書!E7433)</f>
        <v/>
      </c>
      <c r="J7427" s="78" t="str">
        <f>IF(発注書!E7433="","",発注書!C7433)</f>
        <v/>
      </c>
    </row>
    <row r="7428" spans="1:10" x14ac:dyDescent="0.55000000000000004">
      <c r="B7428" s="50">
        <v>2</v>
      </c>
      <c r="E7428" s="78" t="str">
        <f>IF(発注書!E7434="","",発注書!B7434)</f>
        <v/>
      </c>
      <c r="F7428" s="79" t="str">
        <f>IF(J7428="","",VLOOKUP(J7428,商品マスタ!$F:$G,2,FALSE))</f>
        <v/>
      </c>
      <c r="G7428" s="80" t="str">
        <f>IF(F7428="","",VLOOKUP(F7428,商品マスタ!$G:$H,2,FALSE))</f>
        <v/>
      </c>
      <c r="H7428" s="81" t="str">
        <f t="shared" ref="H7428:H7491" si="3826">IF(E7428="","",IF(E7428="",LEN(SUBSTITUTE(D7428," ","")),LEN(SUBSTITUTE(E7428," ",""))))</f>
        <v/>
      </c>
      <c r="I7428" s="82" t="str">
        <f>IF(発注書!E7434="","",発注書!E7434)</f>
        <v/>
      </c>
      <c r="J7428" s="78" t="str">
        <f>IF(発注書!E7434="","",発注書!C7434)</f>
        <v/>
      </c>
    </row>
    <row r="7429" spans="1:10" x14ac:dyDescent="0.55000000000000004">
      <c r="A7429" s="76" t="e">
        <f t="shared" ref="A7429" si="3827">A7427+1</f>
        <v>#REF!</v>
      </c>
      <c r="B7429" s="50">
        <v>1</v>
      </c>
      <c r="E7429" s="78" t="str">
        <f>IF(発注書!E7435="","",発注書!B7435)</f>
        <v/>
      </c>
      <c r="F7429" s="79" t="str">
        <f>IF(J7429="","",VLOOKUP(J7429,商品マスタ!$F:$G,2,FALSE))</f>
        <v/>
      </c>
      <c r="G7429" s="80" t="str">
        <f>IF(F7429="","",VLOOKUP(F7429,商品マスタ!$G:$H,2,FALSE))</f>
        <v/>
      </c>
      <c r="H7429" s="81" t="str">
        <f t="shared" si="3826"/>
        <v/>
      </c>
      <c r="I7429" s="82" t="str">
        <f>IF(発注書!E7435="","",発注書!E7435)</f>
        <v/>
      </c>
      <c r="J7429" s="78" t="str">
        <f>IF(発注書!E7435="","",発注書!C7435)</f>
        <v/>
      </c>
    </row>
    <row r="7430" spans="1:10" x14ac:dyDescent="0.55000000000000004">
      <c r="B7430" s="50">
        <v>2</v>
      </c>
      <c r="E7430" s="78" t="str">
        <f>IF(発注書!E7436="","",発注書!B7436)</f>
        <v/>
      </c>
      <c r="F7430" s="79" t="str">
        <f>IF(J7430="","",VLOOKUP(J7430,商品マスタ!$F:$G,2,FALSE))</f>
        <v/>
      </c>
      <c r="G7430" s="80" t="str">
        <f>IF(F7430="","",VLOOKUP(F7430,商品マスタ!$G:$H,2,FALSE))</f>
        <v/>
      </c>
      <c r="H7430" s="81" t="str">
        <f t="shared" si="3826"/>
        <v/>
      </c>
      <c r="I7430" s="82" t="str">
        <f>IF(発注書!E7436="","",発注書!E7436)</f>
        <v/>
      </c>
      <c r="J7430" s="78" t="str">
        <f>IF(発注書!E7436="","",発注書!C7436)</f>
        <v/>
      </c>
    </row>
    <row r="7431" spans="1:10" x14ac:dyDescent="0.55000000000000004">
      <c r="A7431" s="76" t="e">
        <f t="shared" ref="A7431" si="3828">A7429+1</f>
        <v>#REF!</v>
      </c>
      <c r="B7431" s="50">
        <v>1</v>
      </c>
      <c r="E7431" s="78" t="str">
        <f>IF(発注書!E7437="","",発注書!B7437)</f>
        <v/>
      </c>
      <c r="F7431" s="79" t="str">
        <f>IF(J7431="","",VLOOKUP(J7431,商品マスタ!$F:$G,2,FALSE))</f>
        <v/>
      </c>
      <c r="G7431" s="80" t="str">
        <f>IF(F7431="","",VLOOKUP(F7431,商品マスタ!$G:$H,2,FALSE))</f>
        <v/>
      </c>
      <c r="H7431" s="81" t="str">
        <f t="shared" si="3826"/>
        <v/>
      </c>
      <c r="I7431" s="82" t="str">
        <f>IF(発注書!E7437="","",発注書!E7437)</f>
        <v/>
      </c>
      <c r="J7431" s="78" t="str">
        <f>IF(発注書!E7437="","",発注書!C7437)</f>
        <v/>
      </c>
    </row>
    <row r="7432" spans="1:10" x14ac:dyDescent="0.55000000000000004">
      <c r="B7432" s="50">
        <v>2</v>
      </c>
      <c r="E7432" s="78" t="str">
        <f>IF(発注書!E7438="","",発注書!B7438)</f>
        <v/>
      </c>
      <c r="F7432" s="79" t="str">
        <f>IF(J7432="","",VLOOKUP(J7432,商品マスタ!$F:$G,2,FALSE))</f>
        <v/>
      </c>
      <c r="G7432" s="80" t="str">
        <f>IF(F7432="","",VLOOKUP(F7432,商品マスタ!$G:$H,2,FALSE))</f>
        <v/>
      </c>
      <c r="H7432" s="81" t="str">
        <f t="shared" si="3826"/>
        <v/>
      </c>
      <c r="I7432" s="82" t="str">
        <f>IF(発注書!E7438="","",発注書!E7438)</f>
        <v/>
      </c>
      <c r="J7432" s="78" t="str">
        <f>IF(発注書!E7438="","",発注書!C7438)</f>
        <v/>
      </c>
    </row>
    <row r="7433" spans="1:10" x14ac:dyDescent="0.55000000000000004">
      <c r="A7433" s="76" t="e">
        <f t="shared" ref="A7433" si="3829">A7431+1</f>
        <v>#REF!</v>
      </c>
      <c r="B7433" s="50">
        <v>1</v>
      </c>
      <c r="E7433" s="78" t="str">
        <f>IF(発注書!E7439="","",発注書!B7439)</f>
        <v/>
      </c>
      <c r="F7433" s="79" t="str">
        <f>IF(J7433="","",VLOOKUP(J7433,商品マスタ!$F:$G,2,FALSE))</f>
        <v/>
      </c>
      <c r="G7433" s="80" t="str">
        <f>IF(F7433="","",VLOOKUP(F7433,商品マスタ!$G:$H,2,FALSE))</f>
        <v/>
      </c>
      <c r="H7433" s="81" t="str">
        <f t="shared" si="3826"/>
        <v/>
      </c>
      <c r="I7433" s="82" t="str">
        <f>IF(発注書!E7439="","",発注書!E7439)</f>
        <v/>
      </c>
      <c r="J7433" s="78" t="str">
        <f>IF(発注書!E7439="","",発注書!C7439)</f>
        <v/>
      </c>
    </row>
    <row r="7434" spans="1:10" x14ac:dyDescent="0.55000000000000004">
      <c r="B7434" s="50">
        <v>2</v>
      </c>
      <c r="E7434" s="78" t="str">
        <f>IF(発注書!E7440="","",発注書!B7440)</f>
        <v/>
      </c>
      <c r="F7434" s="79" t="str">
        <f>IF(J7434="","",VLOOKUP(J7434,商品マスタ!$F:$G,2,FALSE))</f>
        <v/>
      </c>
      <c r="G7434" s="80" t="str">
        <f>IF(F7434="","",VLOOKUP(F7434,商品マスタ!$G:$H,2,FALSE))</f>
        <v/>
      </c>
      <c r="H7434" s="81" t="str">
        <f t="shared" si="3826"/>
        <v/>
      </c>
      <c r="I7434" s="82" t="str">
        <f>IF(発注書!E7440="","",発注書!E7440)</f>
        <v/>
      </c>
      <c r="J7434" s="78" t="str">
        <f>IF(発注書!E7440="","",発注書!C7440)</f>
        <v/>
      </c>
    </row>
    <row r="7435" spans="1:10" x14ac:dyDescent="0.55000000000000004">
      <c r="A7435" s="76" t="e">
        <f t="shared" ref="A7435" si="3830">A7433+1</f>
        <v>#REF!</v>
      </c>
      <c r="B7435" s="50">
        <v>1</v>
      </c>
      <c r="E7435" s="78" t="str">
        <f>IF(発注書!E7441="","",発注書!B7441)</f>
        <v/>
      </c>
      <c r="F7435" s="79" t="str">
        <f>IF(J7435="","",VLOOKUP(J7435,商品マスタ!$F:$G,2,FALSE))</f>
        <v/>
      </c>
      <c r="G7435" s="80" t="str">
        <f>IF(F7435="","",VLOOKUP(F7435,商品マスタ!$G:$H,2,FALSE))</f>
        <v/>
      </c>
      <c r="H7435" s="81" t="str">
        <f t="shared" si="3826"/>
        <v/>
      </c>
      <c r="I7435" s="82" t="str">
        <f>IF(発注書!E7441="","",発注書!E7441)</f>
        <v/>
      </c>
      <c r="J7435" s="78" t="str">
        <f>IF(発注書!E7441="","",発注書!C7441)</f>
        <v/>
      </c>
    </row>
    <row r="7436" spans="1:10" x14ac:dyDescent="0.55000000000000004">
      <c r="B7436" s="50">
        <v>2</v>
      </c>
      <c r="E7436" s="78" t="str">
        <f>IF(発注書!E7442="","",発注書!B7442)</f>
        <v/>
      </c>
      <c r="F7436" s="79" t="str">
        <f>IF(J7436="","",VLOOKUP(J7436,商品マスタ!$F:$G,2,FALSE))</f>
        <v/>
      </c>
      <c r="G7436" s="80" t="str">
        <f>IF(F7436="","",VLOOKUP(F7436,商品マスタ!$G:$H,2,FALSE))</f>
        <v/>
      </c>
      <c r="H7436" s="81" t="str">
        <f t="shared" si="3826"/>
        <v/>
      </c>
      <c r="I7436" s="82" t="str">
        <f>IF(発注書!E7442="","",発注書!E7442)</f>
        <v/>
      </c>
      <c r="J7436" s="78" t="str">
        <f>IF(発注書!E7442="","",発注書!C7442)</f>
        <v/>
      </c>
    </row>
    <row r="7437" spans="1:10" x14ac:dyDescent="0.55000000000000004">
      <c r="A7437" s="76" t="e">
        <f t="shared" ref="A7437" si="3831">A7435+1</f>
        <v>#REF!</v>
      </c>
      <c r="B7437" s="50">
        <v>1</v>
      </c>
      <c r="E7437" s="78" t="str">
        <f>IF(発注書!E7443="","",発注書!B7443)</f>
        <v/>
      </c>
      <c r="F7437" s="79" t="str">
        <f>IF(J7437="","",VLOOKUP(J7437,商品マスタ!$F:$G,2,FALSE))</f>
        <v/>
      </c>
      <c r="G7437" s="80" t="str">
        <f>IF(F7437="","",VLOOKUP(F7437,商品マスタ!$G:$H,2,FALSE))</f>
        <v/>
      </c>
      <c r="H7437" s="81" t="str">
        <f t="shared" si="3826"/>
        <v/>
      </c>
      <c r="I7437" s="82" t="str">
        <f>IF(発注書!E7443="","",発注書!E7443)</f>
        <v/>
      </c>
      <c r="J7437" s="78" t="str">
        <f>IF(発注書!E7443="","",発注書!C7443)</f>
        <v/>
      </c>
    </row>
    <row r="7438" spans="1:10" x14ac:dyDescent="0.55000000000000004">
      <c r="B7438" s="50">
        <v>2</v>
      </c>
      <c r="E7438" s="78" t="str">
        <f>IF(発注書!E7444="","",発注書!B7444)</f>
        <v/>
      </c>
      <c r="F7438" s="79" t="str">
        <f>IF(J7438="","",VLOOKUP(J7438,商品マスタ!$F:$G,2,FALSE))</f>
        <v/>
      </c>
      <c r="G7438" s="80" t="str">
        <f>IF(F7438="","",VLOOKUP(F7438,商品マスタ!$G:$H,2,FALSE))</f>
        <v/>
      </c>
      <c r="H7438" s="81" t="str">
        <f t="shared" si="3826"/>
        <v/>
      </c>
      <c r="I7438" s="82" t="str">
        <f>IF(発注書!E7444="","",発注書!E7444)</f>
        <v/>
      </c>
      <c r="J7438" s="78" t="str">
        <f>IF(発注書!E7444="","",発注書!C7444)</f>
        <v/>
      </c>
    </row>
    <row r="7439" spans="1:10" x14ac:dyDescent="0.55000000000000004">
      <c r="A7439" s="76" t="e">
        <f t="shared" ref="A7439" si="3832">A7437+1</f>
        <v>#REF!</v>
      </c>
      <c r="B7439" s="50">
        <v>1</v>
      </c>
      <c r="E7439" s="78" t="str">
        <f>IF(発注書!E7445="","",発注書!B7445)</f>
        <v/>
      </c>
      <c r="F7439" s="79" t="str">
        <f>IF(J7439="","",VLOOKUP(J7439,商品マスタ!$F:$G,2,FALSE))</f>
        <v/>
      </c>
      <c r="G7439" s="80" t="str">
        <f>IF(F7439="","",VLOOKUP(F7439,商品マスタ!$G:$H,2,FALSE))</f>
        <v/>
      </c>
      <c r="H7439" s="81" t="str">
        <f t="shared" si="3826"/>
        <v/>
      </c>
      <c r="I7439" s="82" t="str">
        <f>IF(発注書!E7445="","",発注書!E7445)</f>
        <v/>
      </c>
      <c r="J7439" s="78" t="str">
        <f>IF(発注書!E7445="","",発注書!C7445)</f>
        <v/>
      </c>
    </row>
    <row r="7440" spans="1:10" x14ac:dyDescent="0.55000000000000004">
      <c r="B7440" s="50">
        <v>2</v>
      </c>
      <c r="E7440" s="78" t="str">
        <f>IF(発注書!E7446="","",発注書!B7446)</f>
        <v/>
      </c>
      <c r="F7440" s="79" t="str">
        <f>IF(J7440="","",VLOOKUP(J7440,商品マスタ!$F:$G,2,FALSE))</f>
        <v/>
      </c>
      <c r="G7440" s="80" t="str">
        <f>IF(F7440="","",VLOOKUP(F7440,商品マスタ!$G:$H,2,FALSE))</f>
        <v/>
      </c>
      <c r="H7440" s="81" t="str">
        <f t="shared" si="3826"/>
        <v/>
      </c>
      <c r="I7440" s="82" t="str">
        <f>IF(発注書!E7446="","",発注書!E7446)</f>
        <v/>
      </c>
      <c r="J7440" s="78" t="str">
        <f>IF(発注書!E7446="","",発注書!C7446)</f>
        <v/>
      </c>
    </row>
    <row r="7441" spans="1:10" x14ac:dyDescent="0.55000000000000004">
      <c r="A7441" s="76" t="e">
        <f t="shared" ref="A7441" si="3833">A7439+1</f>
        <v>#REF!</v>
      </c>
      <c r="B7441" s="50">
        <v>1</v>
      </c>
      <c r="E7441" s="78" t="str">
        <f>IF(発注書!E7447="","",発注書!B7447)</f>
        <v/>
      </c>
      <c r="F7441" s="79" t="str">
        <f>IF(J7441="","",VLOOKUP(J7441,商品マスタ!$F:$G,2,FALSE))</f>
        <v/>
      </c>
      <c r="G7441" s="80" t="str">
        <f>IF(F7441="","",VLOOKUP(F7441,商品マスタ!$G:$H,2,FALSE))</f>
        <v/>
      </c>
      <c r="H7441" s="81" t="str">
        <f t="shared" si="3826"/>
        <v/>
      </c>
      <c r="I7441" s="82" t="str">
        <f>IF(発注書!E7447="","",発注書!E7447)</f>
        <v/>
      </c>
      <c r="J7441" s="78" t="str">
        <f>IF(発注書!E7447="","",発注書!C7447)</f>
        <v/>
      </c>
    </row>
    <row r="7442" spans="1:10" x14ac:dyDescent="0.55000000000000004">
      <c r="B7442" s="50">
        <v>2</v>
      </c>
      <c r="E7442" s="78" t="str">
        <f>IF(発注書!E7448="","",発注書!B7448)</f>
        <v/>
      </c>
      <c r="F7442" s="79" t="str">
        <f>IF(J7442="","",VLOOKUP(J7442,商品マスタ!$F:$G,2,FALSE))</f>
        <v/>
      </c>
      <c r="G7442" s="80" t="str">
        <f>IF(F7442="","",VLOOKUP(F7442,商品マスタ!$G:$H,2,FALSE))</f>
        <v/>
      </c>
      <c r="H7442" s="81" t="str">
        <f t="shared" si="3826"/>
        <v/>
      </c>
      <c r="I7442" s="82" t="str">
        <f>IF(発注書!E7448="","",発注書!E7448)</f>
        <v/>
      </c>
      <c r="J7442" s="78" t="str">
        <f>IF(発注書!E7448="","",発注書!C7448)</f>
        <v/>
      </c>
    </row>
    <row r="7443" spans="1:10" x14ac:dyDescent="0.55000000000000004">
      <c r="A7443" s="76" t="e">
        <f t="shared" ref="A7443" si="3834">A7441+1</f>
        <v>#REF!</v>
      </c>
      <c r="B7443" s="50">
        <v>1</v>
      </c>
      <c r="E7443" s="78" t="str">
        <f>IF(発注書!E7449="","",発注書!B7449)</f>
        <v/>
      </c>
      <c r="F7443" s="79" t="str">
        <f>IF(J7443="","",VLOOKUP(J7443,商品マスタ!$F:$G,2,FALSE))</f>
        <v/>
      </c>
      <c r="G7443" s="80" t="str">
        <f>IF(F7443="","",VLOOKUP(F7443,商品マスタ!$G:$H,2,FALSE))</f>
        <v/>
      </c>
      <c r="H7443" s="81" t="str">
        <f t="shared" si="3826"/>
        <v/>
      </c>
      <c r="I7443" s="82" t="str">
        <f>IF(発注書!E7449="","",発注書!E7449)</f>
        <v/>
      </c>
      <c r="J7443" s="78" t="str">
        <f>IF(発注書!E7449="","",発注書!C7449)</f>
        <v/>
      </c>
    </row>
    <row r="7444" spans="1:10" x14ac:dyDescent="0.55000000000000004">
      <c r="B7444" s="50">
        <v>2</v>
      </c>
      <c r="E7444" s="78" t="str">
        <f>IF(発注書!E7450="","",発注書!B7450)</f>
        <v/>
      </c>
      <c r="F7444" s="79" t="str">
        <f>IF(J7444="","",VLOOKUP(J7444,商品マスタ!$F:$G,2,FALSE))</f>
        <v/>
      </c>
      <c r="G7444" s="80" t="str">
        <f>IF(F7444="","",VLOOKUP(F7444,商品マスタ!$G:$H,2,FALSE))</f>
        <v/>
      </c>
      <c r="H7444" s="81" t="str">
        <f t="shared" si="3826"/>
        <v/>
      </c>
      <c r="I7444" s="82" t="str">
        <f>IF(発注書!E7450="","",発注書!E7450)</f>
        <v/>
      </c>
      <c r="J7444" s="78" t="str">
        <f>IF(発注書!E7450="","",発注書!C7450)</f>
        <v/>
      </c>
    </row>
    <row r="7445" spans="1:10" x14ac:dyDescent="0.55000000000000004">
      <c r="A7445" s="76" t="e">
        <f t="shared" ref="A7445" si="3835">A7443+1</f>
        <v>#REF!</v>
      </c>
      <c r="B7445" s="50">
        <v>1</v>
      </c>
      <c r="E7445" s="78" t="str">
        <f>IF(発注書!E7451="","",発注書!B7451)</f>
        <v/>
      </c>
      <c r="F7445" s="79" t="str">
        <f>IF(J7445="","",VLOOKUP(J7445,商品マスタ!$F:$G,2,FALSE))</f>
        <v/>
      </c>
      <c r="G7445" s="80" t="str">
        <f>IF(F7445="","",VLOOKUP(F7445,商品マスタ!$G:$H,2,FALSE))</f>
        <v/>
      </c>
      <c r="H7445" s="81" t="str">
        <f t="shared" si="3826"/>
        <v/>
      </c>
      <c r="I7445" s="82" t="str">
        <f>IF(発注書!E7451="","",発注書!E7451)</f>
        <v/>
      </c>
      <c r="J7445" s="78" t="str">
        <f>IF(発注書!E7451="","",発注書!C7451)</f>
        <v/>
      </c>
    </row>
    <row r="7446" spans="1:10" x14ac:dyDescent="0.55000000000000004">
      <c r="B7446" s="50">
        <v>2</v>
      </c>
      <c r="E7446" s="78" t="str">
        <f>IF(発注書!E7452="","",発注書!B7452)</f>
        <v/>
      </c>
      <c r="F7446" s="79" t="str">
        <f>IF(J7446="","",VLOOKUP(J7446,商品マスタ!$F:$G,2,FALSE))</f>
        <v/>
      </c>
      <c r="G7446" s="80" t="str">
        <f>IF(F7446="","",VLOOKUP(F7446,商品マスタ!$G:$H,2,FALSE))</f>
        <v/>
      </c>
      <c r="H7446" s="81" t="str">
        <f t="shared" si="3826"/>
        <v/>
      </c>
      <c r="I7446" s="82" t="str">
        <f>IF(発注書!E7452="","",発注書!E7452)</f>
        <v/>
      </c>
      <c r="J7446" s="78" t="str">
        <f>IF(発注書!E7452="","",発注書!C7452)</f>
        <v/>
      </c>
    </row>
    <row r="7447" spans="1:10" x14ac:dyDescent="0.55000000000000004">
      <c r="A7447" s="76" t="e">
        <f t="shared" ref="A7447" si="3836">A7445+1</f>
        <v>#REF!</v>
      </c>
      <c r="B7447" s="50">
        <v>1</v>
      </c>
      <c r="E7447" s="78" t="str">
        <f>IF(発注書!E7453="","",発注書!B7453)</f>
        <v/>
      </c>
      <c r="F7447" s="79" t="str">
        <f>IF(J7447="","",VLOOKUP(J7447,商品マスタ!$F:$G,2,FALSE))</f>
        <v/>
      </c>
      <c r="G7447" s="80" t="str">
        <f>IF(F7447="","",VLOOKUP(F7447,商品マスタ!$G:$H,2,FALSE))</f>
        <v/>
      </c>
      <c r="H7447" s="81" t="str">
        <f t="shared" si="3826"/>
        <v/>
      </c>
      <c r="I7447" s="82" t="str">
        <f>IF(発注書!E7453="","",発注書!E7453)</f>
        <v/>
      </c>
      <c r="J7447" s="78" t="str">
        <f>IF(発注書!E7453="","",発注書!C7453)</f>
        <v/>
      </c>
    </row>
    <row r="7448" spans="1:10" x14ac:dyDescent="0.55000000000000004">
      <c r="B7448" s="50">
        <v>2</v>
      </c>
      <c r="E7448" s="78" t="str">
        <f>IF(発注書!E7454="","",発注書!B7454)</f>
        <v/>
      </c>
      <c r="F7448" s="79" t="str">
        <f>IF(J7448="","",VLOOKUP(J7448,商品マスタ!$F:$G,2,FALSE))</f>
        <v/>
      </c>
      <c r="G7448" s="80" t="str">
        <f>IF(F7448="","",VLOOKUP(F7448,商品マスタ!$G:$H,2,FALSE))</f>
        <v/>
      </c>
      <c r="H7448" s="81" t="str">
        <f t="shared" si="3826"/>
        <v/>
      </c>
      <c r="I7448" s="82" t="str">
        <f>IF(発注書!E7454="","",発注書!E7454)</f>
        <v/>
      </c>
      <c r="J7448" s="78" t="str">
        <f>IF(発注書!E7454="","",発注書!C7454)</f>
        <v/>
      </c>
    </row>
    <row r="7449" spans="1:10" x14ac:dyDescent="0.55000000000000004">
      <c r="A7449" s="76" t="e">
        <f t="shared" ref="A7449" si="3837">A7447+1</f>
        <v>#REF!</v>
      </c>
      <c r="B7449" s="50">
        <v>1</v>
      </c>
      <c r="E7449" s="78" t="str">
        <f>IF(発注書!E7455="","",発注書!B7455)</f>
        <v/>
      </c>
      <c r="F7449" s="79" t="str">
        <f>IF(J7449="","",VLOOKUP(J7449,商品マスタ!$F:$G,2,FALSE))</f>
        <v/>
      </c>
      <c r="G7449" s="80" t="str">
        <f>IF(F7449="","",VLOOKUP(F7449,商品マスタ!$G:$H,2,FALSE))</f>
        <v/>
      </c>
      <c r="H7449" s="81" t="str">
        <f t="shared" si="3826"/>
        <v/>
      </c>
      <c r="I7449" s="82" t="str">
        <f>IF(発注書!E7455="","",発注書!E7455)</f>
        <v/>
      </c>
      <c r="J7449" s="78" t="str">
        <f>IF(発注書!E7455="","",発注書!C7455)</f>
        <v/>
      </c>
    </row>
    <row r="7450" spans="1:10" x14ac:dyDescent="0.55000000000000004">
      <c r="B7450" s="50">
        <v>2</v>
      </c>
      <c r="E7450" s="78" t="str">
        <f>IF(発注書!E7456="","",発注書!B7456)</f>
        <v/>
      </c>
      <c r="F7450" s="79" t="str">
        <f>IF(J7450="","",VLOOKUP(J7450,商品マスタ!$F:$G,2,FALSE))</f>
        <v/>
      </c>
      <c r="G7450" s="80" t="str">
        <f>IF(F7450="","",VLOOKUP(F7450,商品マスタ!$G:$H,2,FALSE))</f>
        <v/>
      </c>
      <c r="H7450" s="81" t="str">
        <f t="shared" si="3826"/>
        <v/>
      </c>
      <c r="I7450" s="82" t="str">
        <f>IF(発注書!E7456="","",発注書!E7456)</f>
        <v/>
      </c>
      <c r="J7450" s="78" t="str">
        <f>IF(発注書!E7456="","",発注書!C7456)</f>
        <v/>
      </c>
    </row>
    <row r="7451" spans="1:10" x14ac:dyDescent="0.55000000000000004">
      <c r="A7451" s="76" t="e">
        <f t="shared" ref="A7451" si="3838">A7449+1</f>
        <v>#REF!</v>
      </c>
      <c r="B7451" s="50">
        <v>1</v>
      </c>
      <c r="E7451" s="78" t="str">
        <f>IF(発注書!E7457="","",発注書!B7457)</f>
        <v/>
      </c>
      <c r="F7451" s="79" t="str">
        <f>IF(J7451="","",VLOOKUP(J7451,商品マスタ!$F:$G,2,FALSE))</f>
        <v/>
      </c>
      <c r="G7451" s="80" t="str">
        <f>IF(F7451="","",VLOOKUP(F7451,商品マスタ!$G:$H,2,FALSE))</f>
        <v/>
      </c>
      <c r="H7451" s="81" t="str">
        <f t="shared" si="3826"/>
        <v/>
      </c>
      <c r="I7451" s="82" t="str">
        <f>IF(発注書!E7457="","",発注書!E7457)</f>
        <v/>
      </c>
      <c r="J7451" s="78" t="str">
        <f>IF(発注書!E7457="","",発注書!C7457)</f>
        <v/>
      </c>
    </row>
    <row r="7452" spans="1:10" x14ac:dyDescent="0.55000000000000004">
      <c r="B7452" s="50">
        <v>2</v>
      </c>
      <c r="E7452" s="78" t="str">
        <f>IF(発注書!E7458="","",発注書!B7458)</f>
        <v/>
      </c>
      <c r="F7452" s="79" t="str">
        <f>IF(J7452="","",VLOOKUP(J7452,商品マスタ!$F:$G,2,FALSE))</f>
        <v/>
      </c>
      <c r="G7452" s="80" t="str">
        <f>IF(F7452="","",VLOOKUP(F7452,商品マスタ!$G:$H,2,FALSE))</f>
        <v/>
      </c>
      <c r="H7452" s="81" t="str">
        <f t="shared" si="3826"/>
        <v/>
      </c>
      <c r="I7452" s="82" t="str">
        <f>IF(発注書!E7458="","",発注書!E7458)</f>
        <v/>
      </c>
      <c r="J7452" s="78" t="str">
        <f>IF(発注書!E7458="","",発注書!C7458)</f>
        <v/>
      </c>
    </row>
    <row r="7453" spans="1:10" x14ac:dyDescent="0.55000000000000004">
      <c r="A7453" s="76" t="e">
        <f t="shared" ref="A7453" si="3839">A7451+1</f>
        <v>#REF!</v>
      </c>
      <c r="B7453" s="50">
        <v>1</v>
      </c>
      <c r="E7453" s="78" t="str">
        <f>IF(発注書!E7459="","",発注書!B7459)</f>
        <v/>
      </c>
      <c r="F7453" s="79" t="str">
        <f>IF(J7453="","",VLOOKUP(J7453,商品マスタ!$F:$G,2,FALSE))</f>
        <v/>
      </c>
      <c r="G7453" s="80" t="str">
        <f>IF(F7453="","",VLOOKUP(F7453,商品マスタ!$G:$H,2,FALSE))</f>
        <v/>
      </c>
      <c r="H7453" s="81" t="str">
        <f t="shared" si="3826"/>
        <v/>
      </c>
      <c r="I7453" s="82" t="str">
        <f>IF(発注書!E7459="","",発注書!E7459)</f>
        <v/>
      </c>
      <c r="J7453" s="78" t="str">
        <f>IF(発注書!E7459="","",発注書!C7459)</f>
        <v/>
      </c>
    </row>
    <row r="7454" spans="1:10" x14ac:dyDescent="0.55000000000000004">
      <c r="B7454" s="50">
        <v>2</v>
      </c>
      <c r="E7454" s="78" t="str">
        <f>IF(発注書!E7460="","",発注書!B7460)</f>
        <v/>
      </c>
      <c r="F7454" s="79" t="str">
        <f>IF(J7454="","",VLOOKUP(J7454,商品マスタ!$F:$G,2,FALSE))</f>
        <v/>
      </c>
      <c r="G7454" s="80" t="str">
        <f>IF(F7454="","",VLOOKUP(F7454,商品マスタ!$G:$H,2,FALSE))</f>
        <v/>
      </c>
      <c r="H7454" s="81" t="str">
        <f t="shared" si="3826"/>
        <v/>
      </c>
      <c r="I7454" s="82" t="str">
        <f>IF(発注書!E7460="","",発注書!E7460)</f>
        <v/>
      </c>
      <c r="J7454" s="78" t="str">
        <f>IF(発注書!E7460="","",発注書!C7460)</f>
        <v/>
      </c>
    </row>
    <row r="7455" spans="1:10" x14ac:dyDescent="0.55000000000000004">
      <c r="A7455" s="76" t="e">
        <f t="shared" ref="A7455" si="3840">A7453+1</f>
        <v>#REF!</v>
      </c>
      <c r="B7455" s="50">
        <v>1</v>
      </c>
      <c r="E7455" s="78" t="str">
        <f>IF(発注書!E7461="","",発注書!B7461)</f>
        <v/>
      </c>
      <c r="F7455" s="79" t="str">
        <f>IF(J7455="","",VLOOKUP(J7455,商品マスタ!$F:$G,2,FALSE))</f>
        <v/>
      </c>
      <c r="G7455" s="80" t="str">
        <f>IF(F7455="","",VLOOKUP(F7455,商品マスタ!$G:$H,2,FALSE))</f>
        <v/>
      </c>
      <c r="H7455" s="81" t="str">
        <f t="shared" si="3826"/>
        <v/>
      </c>
      <c r="I7455" s="82" t="str">
        <f>IF(発注書!E7461="","",発注書!E7461)</f>
        <v/>
      </c>
      <c r="J7455" s="78" t="str">
        <f>IF(発注書!E7461="","",発注書!C7461)</f>
        <v/>
      </c>
    </row>
    <row r="7456" spans="1:10" x14ac:dyDescent="0.55000000000000004">
      <c r="B7456" s="50">
        <v>2</v>
      </c>
      <c r="E7456" s="78" t="str">
        <f>IF(発注書!E7462="","",発注書!B7462)</f>
        <v/>
      </c>
      <c r="F7456" s="79" t="str">
        <f>IF(J7456="","",VLOOKUP(J7456,商品マスタ!$F:$G,2,FALSE))</f>
        <v/>
      </c>
      <c r="G7456" s="80" t="str">
        <f>IF(F7456="","",VLOOKUP(F7456,商品マスタ!$G:$H,2,FALSE))</f>
        <v/>
      </c>
      <c r="H7456" s="81" t="str">
        <f t="shared" si="3826"/>
        <v/>
      </c>
      <c r="I7456" s="82" t="str">
        <f>IF(発注書!E7462="","",発注書!E7462)</f>
        <v/>
      </c>
      <c r="J7456" s="78" t="str">
        <f>IF(発注書!E7462="","",発注書!C7462)</f>
        <v/>
      </c>
    </row>
    <row r="7457" spans="1:10" x14ac:dyDescent="0.55000000000000004">
      <c r="A7457" s="76" t="e">
        <f t="shared" ref="A7457" si="3841">A7455+1</f>
        <v>#REF!</v>
      </c>
      <c r="B7457" s="50">
        <v>1</v>
      </c>
      <c r="E7457" s="78" t="str">
        <f>IF(発注書!E7463="","",発注書!B7463)</f>
        <v/>
      </c>
      <c r="F7457" s="79" t="str">
        <f>IF(J7457="","",VLOOKUP(J7457,商品マスタ!$F:$G,2,FALSE))</f>
        <v/>
      </c>
      <c r="G7457" s="80" t="str">
        <f>IF(F7457="","",VLOOKUP(F7457,商品マスタ!$G:$H,2,FALSE))</f>
        <v/>
      </c>
      <c r="H7457" s="81" t="str">
        <f t="shared" si="3826"/>
        <v/>
      </c>
      <c r="I7457" s="82" t="str">
        <f>IF(発注書!E7463="","",発注書!E7463)</f>
        <v/>
      </c>
      <c r="J7457" s="78" t="str">
        <f>IF(発注書!E7463="","",発注書!C7463)</f>
        <v/>
      </c>
    </row>
    <row r="7458" spans="1:10" x14ac:dyDescent="0.55000000000000004">
      <c r="B7458" s="50">
        <v>2</v>
      </c>
      <c r="E7458" s="78" t="str">
        <f>IF(発注書!E7464="","",発注書!B7464)</f>
        <v/>
      </c>
      <c r="F7458" s="79" t="str">
        <f>IF(J7458="","",VLOOKUP(J7458,商品マスタ!$F:$G,2,FALSE))</f>
        <v/>
      </c>
      <c r="G7458" s="80" t="str">
        <f>IF(F7458="","",VLOOKUP(F7458,商品マスタ!$G:$H,2,FALSE))</f>
        <v/>
      </c>
      <c r="H7458" s="81" t="str">
        <f t="shared" si="3826"/>
        <v/>
      </c>
      <c r="I7458" s="82" t="str">
        <f>IF(発注書!E7464="","",発注書!E7464)</f>
        <v/>
      </c>
      <c r="J7458" s="78" t="str">
        <f>IF(発注書!E7464="","",発注書!C7464)</f>
        <v/>
      </c>
    </row>
    <row r="7459" spans="1:10" x14ac:dyDescent="0.55000000000000004">
      <c r="A7459" s="76" t="e">
        <f t="shared" ref="A7459" si="3842">A7457+1</f>
        <v>#REF!</v>
      </c>
      <c r="B7459" s="50">
        <v>1</v>
      </c>
      <c r="E7459" s="78" t="str">
        <f>IF(発注書!E7465="","",発注書!B7465)</f>
        <v/>
      </c>
      <c r="F7459" s="79" t="str">
        <f>IF(J7459="","",VLOOKUP(J7459,商品マスタ!$F:$G,2,FALSE))</f>
        <v/>
      </c>
      <c r="G7459" s="80" t="str">
        <f>IF(F7459="","",VLOOKUP(F7459,商品マスタ!$G:$H,2,FALSE))</f>
        <v/>
      </c>
      <c r="H7459" s="81" t="str">
        <f t="shared" si="3826"/>
        <v/>
      </c>
      <c r="I7459" s="82" t="str">
        <f>IF(発注書!E7465="","",発注書!E7465)</f>
        <v/>
      </c>
      <c r="J7459" s="78" t="str">
        <f>IF(発注書!E7465="","",発注書!C7465)</f>
        <v/>
      </c>
    </row>
    <row r="7460" spans="1:10" x14ac:dyDescent="0.55000000000000004">
      <c r="B7460" s="50">
        <v>2</v>
      </c>
      <c r="E7460" s="78" t="str">
        <f>IF(発注書!E7466="","",発注書!B7466)</f>
        <v/>
      </c>
      <c r="F7460" s="79" t="str">
        <f>IF(J7460="","",VLOOKUP(J7460,商品マスタ!$F:$G,2,FALSE))</f>
        <v/>
      </c>
      <c r="G7460" s="80" t="str">
        <f>IF(F7460="","",VLOOKUP(F7460,商品マスタ!$G:$H,2,FALSE))</f>
        <v/>
      </c>
      <c r="H7460" s="81" t="str">
        <f t="shared" si="3826"/>
        <v/>
      </c>
      <c r="I7460" s="82" t="str">
        <f>IF(発注書!E7466="","",発注書!E7466)</f>
        <v/>
      </c>
      <c r="J7460" s="78" t="str">
        <f>IF(発注書!E7466="","",発注書!C7466)</f>
        <v/>
      </c>
    </row>
    <row r="7461" spans="1:10" x14ac:dyDescent="0.55000000000000004">
      <c r="A7461" s="76" t="e">
        <f t="shared" ref="A7461" si="3843">A7459+1</f>
        <v>#REF!</v>
      </c>
      <c r="B7461" s="50">
        <v>1</v>
      </c>
      <c r="E7461" s="78" t="str">
        <f>IF(発注書!E7467="","",発注書!B7467)</f>
        <v/>
      </c>
      <c r="F7461" s="79" t="str">
        <f>IF(J7461="","",VLOOKUP(J7461,商品マスタ!$F:$G,2,FALSE))</f>
        <v/>
      </c>
      <c r="G7461" s="80" t="str">
        <f>IF(F7461="","",VLOOKUP(F7461,商品マスタ!$G:$H,2,FALSE))</f>
        <v/>
      </c>
      <c r="H7461" s="81" t="str">
        <f t="shared" si="3826"/>
        <v/>
      </c>
      <c r="I7461" s="82" t="str">
        <f>IF(発注書!E7467="","",発注書!E7467)</f>
        <v/>
      </c>
      <c r="J7461" s="78" t="str">
        <f>IF(発注書!E7467="","",発注書!C7467)</f>
        <v/>
      </c>
    </row>
    <row r="7462" spans="1:10" x14ac:dyDescent="0.55000000000000004">
      <c r="B7462" s="50">
        <v>2</v>
      </c>
      <c r="E7462" s="78" t="str">
        <f>IF(発注書!E7468="","",発注書!B7468)</f>
        <v/>
      </c>
      <c r="F7462" s="79" t="str">
        <f>IF(J7462="","",VLOOKUP(J7462,商品マスタ!$F:$G,2,FALSE))</f>
        <v/>
      </c>
      <c r="G7462" s="80" t="str">
        <f>IF(F7462="","",VLOOKUP(F7462,商品マスタ!$G:$H,2,FALSE))</f>
        <v/>
      </c>
      <c r="H7462" s="81" t="str">
        <f t="shared" si="3826"/>
        <v/>
      </c>
      <c r="I7462" s="82" t="str">
        <f>IF(発注書!E7468="","",発注書!E7468)</f>
        <v/>
      </c>
      <c r="J7462" s="78" t="str">
        <f>IF(発注書!E7468="","",発注書!C7468)</f>
        <v/>
      </c>
    </row>
    <row r="7463" spans="1:10" x14ac:dyDescent="0.55000000000000004">
      <c r="A7463" s="76" t="e">
        <f t="shared" ref="A7463" si="3844">A7461+1</f>
        <v>#REF!</v>
      </c>
      <c r="B7463" s="50">
        <v>1</v>
      </c>
      <c r="E7463" s="78" t="str">
        <f>IF(発注書!E7469="","",発注書!B7469)</f>
        <v/>
      </c>
      <c r="F7463" s="79" t="str">
        <f>IF(J7463="","",VLOOKUP(J7463,商品マスタ!$F:$G,2,FALSE))</f>
        <v/>
      </c>
      <c r="G7463" s="80" t="str">
        <f>IF(F7463="","",VLOOKUP(F7463,商品マスタ!$G:$H,2,FALSE))</f>
        <v/>
      </c>
      <c r="H7463" s="81" t="str">
        <f t="shared" si="3826"/>
        <v/>
      </c>
      <c r="I7463" s="82" t="str">
        <f>IF(発注書!E7469="","",発注書!E7469)</f>
        <v/>
      </c>
      <c r="J7463" s="78" t="str">
        <f>IF(発注書!E7469="","",発注書!C7469)</f>
        <v/>
      </c>
    </row>
    <row r="7464" spans="1:10" x14ac:dyDescent="0.55000000000000004">
      <c r="B7464" s="50">
        <v>2</v>
      </c>
      <c r="E7464" s="78" t="str">
        <f>IF(発注書!E7470="","",発注書!B7470)</f>
        <v/>
      </c>
      <c r="F7464" s="79" t="str">
        <f>IF(J7464="","",VLOOKUP(J7464,商品マスタ!$F:$G,2,FALSE))</f>
        <v/>
      </c>
      <c r="G7464" s="80" t="str">
        <f>IF(F7464="","",VLOOKUP(F7464,商品マスタ!$G:$H,2,FALSE))</f>
        <v/>
      </c>
      <c r="H7464" s="81" t="str">
        <f t="shared" si="3826"/>
        <v/>
      </c>
      <c r="I7464" s="82" t="str">
        <f>IF(発注書!E7470="","",発注書!E7470)</f>
        <v/>
      </c>
      <c r="J7464" s="78" t="str">
        <f>IF(発注書!E7470="","",発注書!C7470)</f>
        <v/>
      </c>
    </row>
    <row r="7465" spans="1:10" x14ac:dyDescent="0.55000000000000004">
      <c r="A7465" s="76" t="e">
        <f t="shared" ref="A7465" si="3845">A7463+1</f>
        <v>#REF!</v>
      </c>
      <c r="B7465" s="50">
        <v>1</v>
      </c>
      <c r="E7465" s="78" t="str">
        <f>IF(発注書!E7471="","",発注書!B7471)</f>
        <v/>
      </c>
      <c r="F7465" s="79" t="str">
        <f>IF(J7465="","",VLOOKUP(J7465,商品マスタ!$F:$G,2,FALSE))</f>
        <v/>
      </c>
      <c r="G7465" s="80" t="str">
        <f>IF(F7465="","",VLOOKUP(F7465,商品マスタ!$G:$H,2,FALSE))</f>
        <v/>
      </c>
      <c r="H7465" s="81" t="str">
        <f t="shared" si="3826"/>
        <v/>
      </c>
      <c r="I7465" s="82" t="str">
        <f>IF(発注書!E7471="","",発注書!E7471)</f>
        <v/>
      </c>
      <c r="J7465" s="78" t="str">
        <f>IF(発注書!E7471="","",発注書!C7471)</f>
        <v/>
      </c>
    </row>
    <row r="7466" spans="1:10" x14ac:dyDescent="0.55000000000000004">
      <c r="B7466" s="50">
        <v>2</v>
      </c>
      <c r="E7466" s="78" t="str">
        <f>IF(発注書!E7472="","",発注書!B7472)</f>
        <v/>
      </c>
      <c r="F7466" s="79" t="str">
        <f>IF(J7466="","",VLOOKUP(J7466,商品マスタ!$F:$G,2,FALSE))</f>
        <v/>
      </c>
      <c r="G7466" s="80" t="str">
        <f>IF(F7466="","",VLOOKUP(F7466,商品マスタ!$G:$H,2,FALSE))</f>
        <v/>
      </c>
      <c r="H7466" s="81" t="str">
        <f t="shared" si="3826"/>
        <v/>
      </c>
      <c r="I7466" s="82" t="str">
        <f>IF(発注書!E7472="","",発注書!E7472)</f>
        <v/>
      </c>
      <c r="J7466" s="78" t="str">
        <f>IF(発注書!E7472="","",発注書!C7472)</f>
        <v/>
      </c>
    </row>
    <row r="7467" spans="1:10" x14ac:dyDescent="0.55000000000000004">
      <c r="A7467" s="76" t="e">
        <f t="shared" ref="A7467" si="3846">A7465+1</f>
        <v>#REF!</v>
      </c>
      <c r="B7467" s="50">
        <v>1</v>
      </c>
      <c r="E7467" s="78" t="str">
        <f>IF(発注書!E7473="","",発注書!B7473)</f>
        <v/>
      </c>
      <c r="F7467" s="79" t="str">
        <f>IF(J7467="","",VLOOKUP(J7467,商品マスタ!$F:$G,2,FALSE))</f>
        <v/>
      </c>
      <c r="G7467" s="80" t="str">
        <f>IF(F7467="","",VLOOKUP(F7467,商品マスタ!$G:$H,2,FALSE))</f>
        <v/>
      </c>
      <c r="H7467" s="81" t="str">
        <f t="shared" si="3826"/>
        <v/>
      </c>
      <c r="I7467" s="82" t="str">
        <f>IF(発注書!E7473="","",発注書!E7473)</f>
        <v/>
      </c>
      <c r="J7467" s="78" t="str">
        <f>IF(発注書!E7473="","",発注書!C7473)</f>
        <v/>
      </c>
    </row>
    <row r="7468" spans="1:10" x14ac:dyDescent="0.55000000000000004">
      <c r="B7468" s="50">
        <v>2</v>
      </c>
      <c r="E7468" s="78" t="str">
        <f>IF(発注書!E7474="","",発注書!B7474)</f>
        <v/>
      </c>
      <c r="F7468" s="79" t="str">
        <f>IF(J7468="","",VLOOKUP(J7468,商品マスタ!$F:$G,2,FALSE))</f>
        <v/>
      </c>
      <c r="G7468" s="80" t="str">
        <f>IF(F7468="","",VLOOKUP(F7468,商品マスタ!$G:$H,2,FALSE))</f>
        <v/>
      </c>
      <c r="H7468" s="81" t="str">
        <f t="shared" si="3826"/>
        <v/>
      </c>
      <c r="I7468" s="82" t="str">
        <f>IF(発注書!E7474="","",発注書!E7474)</f>
        <v/>
      </c>
      <c r="J7468" s="78" t="str">
        <f>IF(発注書!E7474="","",発注書!C7474)</f>
        <v/>
      </c>
    </row>
    <row r="7469" spans="1:10" x14ac:dyDescent="0.55000000000000004">
      <c r="A7469" s="76" t="e">
        <f t="shared" ref="A7469" si="3847">A7467+1</f>
        <v>#REF!</v>
      </c>
      <c r="B7469" s="50">
        <v>1</v>
      </c>
      <c r="E7469" s="78" t="str">
        <f>IF(発注書!E7475="","",発注書!B7475)</f>
        <v/>
      </c>
      <c r="F7469" s="79" t="str">
        <f>IF(J7469="","",VLOOKUP(J7469,商品マスタ!$F:$G,2,FALSE))</f>
        <v/>
      </c>
      <c r="G7469" s="80" t="str">
        <f>IF(F7469="","",VLOOKUP(F7469,商品マスタ!$G:$H,2,FALSE))</f>
        <v/>
      </c>
      <c r="H7469" s="81" t="str">
        <f t="shared" si="3826"/>
        <v/>
      </c>
      <c r="I7469" s="82" t="str">
        <f>IF(発注書!E7475="","",発注書!E7475)</f>
        <v/>
      </c>
      <c r="J7469" s="78" t="str">
        <f>IF(発注書!E7475="","",発注書!C7475)</f>
        <v/>
      </c>
    </row>
    <row r="7470" spans="1:10" x14ac:dyDescent="0.55000000000000004">
      <c r="B7470" s="50">
        <v>2</v>
      </c>
      <c r="E7470" s="78" t="str">
        <f>IF(発注書!E7476="","",発注書!B7476)</f>
        <v/>
      </c>
      <c r="F7470" s="79" t="str">
        <f>IF(J7470="","",VLOOKUP(J7470,商品マスタ!$F:$G,2,FALSE))</f>
        <v/>
      </c>
      <c r="G7470" s="80" t="str">
        <f>IF(F7470="","",VLOOKUP(F7470,商品マスタ!$G:$H,2,FALSE))</f>
        <v/>
      </c>
      <c r="H7470" s="81" t="str">
        <f t="shared" si="3826"/>
        <v/>
      </c>
      <c r="I7470" s="82" t="str">
        <f>IF(発注書!E7476="","",発注書!E7476)</f>
        <v/>
      </c>
      <c r="J7470" s="78" t="str">
        <f>IF(発注書!E7476="","",発注書!C7476)</f>
        <v/>
      </c>
    </row>
    <row r="7471" spans="1:10" x14ac:dyDescent="0.55000000000000004">
      <c r="A7471" s="76" t="e">
        <f t="shared" ref="A7471" si="3848">A7469+1</f>
        <v>#REF!</v>
      </c>
      <c r="B7471" s="50">
        <v>1</v>
      </c>
      <c r="E7471" s="78" t="str">
        <f>IF(発注書!E7477="","",発注書!B7477)</f>
        <v/>
      </c>
      <c r="F7471" s="79" t="str">
        <f>IF(J7471="","",VLOOKUP(J7471,商品マスタ!$F:$G,2,FALSE))</f>
        <v/>
      </c>
      <c r="G7471" s="80" t="str">
        <f>IF(F7471="","",VLOOKUP(F7471,商品マスタ!$G:$H,2,FALSE))</f>
        <v/>
      </c>
      <c r="H7471" s="81" t="str">
        <f t="shared" si="3826"/>
        <v/>
      </c>
      <c r="I7471" s="82" t="str">
        <f>IF(発注書!E7477="","",発注書!E7477)</f>
        <v/>
      </c>
      <c r="J7471" s="78" t="str">
        <f>IF(発注書!E7477="","",発注書!C7477)</f>
        <v/>
      </c>
    </row>
    <row r="7472" spans="1:10" x14ac:dyDescent="0.55000000000000004">
      <c r="B7472" s="50">
        <v>2</v>
      </c>
      <c r="E7472" s="78" t="str">
        <f>IF(発注書!E7478="","",発注書!B7478)</f>
        <v/>
      </c>
      <c r="F7472" s="79" t="str">
        <f>IF(J7472="","",VLOOKUP(J7472,商品マスタ!$F:$G,2,FALSE))</f>
        <v/>
      </c>
      <c r="G7472" s="80" t="str">
        <f>IF(F7472="","",VLOOKUP(F7472,商品マスタ!$G:$H,2,FALSE))</f>
        <v/>
      </c>
      <c r="H7472" s="81" t="str">
        <f t="shared" si="3826"/>
        <v/>
      </c>
      <c r="I7472" s="82" t="str">
        <f>IF(発注書!E7478="","",発注書!E7478)</f>
        <v/>
      </c>
      <c r="J7472" s="78" t="str">
        <f>IF(発注書!E7478="","",発注書!C7478)</f>
        <v/>
      </c>
    </row>
    <row r="7473" spans="1:10" x14ac:dyDescent="0.55000000000000004">
      <c r="A7473" s="76" t="e">
        <f t="shared" ref="A7473" si="3849">A7471+1</f>
        <v>#REF!</v>
      </c>
      <c r="B7473" s="50">
        <v>1</v>
      </c>
      <c r="E7473" s="78" t="str">
        <f>IF(発注書!E7479="","",発注書!B7479)</f>
        <v/>
      </c>
      <c r="F7473" s="79" t="str">
        <f>IF(J7473="","",VLOOKUP(J7473,商品マスタ!$F:$G,2,FALSE))</f>
        <v/>
      </c>
      <c r="G7473" s="80" t="str">
        <f>IF(F7473="","",VLOOKUP(F7473,商品マスタ!$G:$H,2,FALSE))</f>
        <v/>
      </c>
      <c r="H7473" s="81" t="str">
        <f t="shared" si="3826"/>
        <v/>
      </c>
      <c r="I7473" s="82" t="str">
        <f>IF(発注書!E7479="","",発注書!E7479)</f>
        <v/>
      </c>
      <c r="J7473" s="78" t="str">
        <f>IF(発注書!E7479="","",発注書!C7479)</f>
        <v/>
      </c>
    </row>
    <row r="7474" spans="1:10" x14ac:dyDescent="0.55000000000000004">
      <c r="B7474" s="50">
        <v>2</v>
      </c>
      <c r="E7474" s="78" t="str">
        <f>IF(発注書!E7480="","",発注書!B7480)</f>
        <v/>
      </c>
      <c r="F7474" s="79" t="str">
        <f>IF(J7474="","",VLOOKUP(J7474,商品マスタ!$F:$G,2,FALSE))</f>
        <v/>
      </c>
      <c r="G7474" s="80" t="str">
        <f>IF(F7474="","",VLOOKUP(F7474,商品マスタ!$G:$H,2,FALSE))</f>
        <v/>
      </c>
      <c r="H7474" s="81" t="str">
        <f t="shared" si="3826"/>
        <v/>
      </c>
      <c r="I7474" s="82" t="str">
        <f>IF(発注書!E7480="","",発注書!E7480)</f>
        <v/>
      </c>
      <c r="J7474" s="78" t="str">
        <f>IF(発注書!E7480="","",発注書!C7480)</f>
        <v/>
      </c>
    </row>
    <row r="7475" spans="1:10" x14ac:dyDescent="0.55000000000000004">
      <c r="A7475" s="76" t="e">
        <f t="shared" ref="A7475" si="3850">A7473+1</f>
        <v>#REF!</v>
      </c>
      <c r="B7475" s="50">
        <v>1</v>
      </c>
      <c r="E7475" s="78" t="str">
        <f>IF(発注書!E7481="","",発注書!B7481)</f>
        <v/>
      </c>
      <c r="F7475" s="79" t="str">
        <f>IF(J7475="","",VLOOKUP(J7475,商品マスタ!$F:$G,2,FALSE))</f>
        <v/>
      </c>
      <c r="G7475" s="80" t="str">
        <f>IF(F7475="","",VLOOKUP(F7475,商品マスタ!$G:$H,2,FALSE))</f>
        <v/>
      </c>
      <c r="H7475" s="81" t="str">
        <f t="shared" si="3826"/>
        <v/>
      </c>
      <c r="I7475" s="82" t="str">
        <f>IF(発注書!E7481="","",発注書!E7481)</f>
        <v/>
      </c>
      <c r="J7475" s="78" t="str">
        <f>IF(発注書!E7481="","",発注書!C7481)</f>
        <v/>
      </c>
    </row>
    <row r="7476" spans="1:10" x14ac:dyDescent="0.55000000000000004">
      <c r="B7476" s="50">
        <v>2</v>
      </c>
      <c r="E7476" s="78" t="str">
        <f>IF(発注書!E7482="","",発注書!B7482)</f>
        <v/>
      </c>
      <c r="F7476" s="79" t="str">
        <f>IF(J7476="","",VLOOKUP(J7476,商品マスタ!$F:$G,2,FALSE))</f>
        <v/>
      </c>
      <c r="G7476" s="80" t="str">
        <f>IF(F7476="","",VLOOKUP(F7476,商品マスタ!$G:$H,2,FALSE))</f>
        <v/>
      </c>
      <c r="H7476" s="81" t="str">
        <f t="shared" si="3826"/>
        <v/>
      </c>
      <c r="I7476" s="82" t="str">
        <f>IF(発注書!E7482="","",発注書!E7482)</f>
        <v/>
      </c>
      <c r="J7476" s="78" t="str">
        <f>IF(発注書!E7482="","",発注書!C7482)</f>
        <v/>
      </c>
    </row>
    <row r="7477" spans="1:10" x14ac:dyDescent="0.55000000000000004">
      <c r="A7477" s="76" t="e">
        <f t="shared" ref="A7477" si="3851">A7475+1</f>
        <v>#REF!</v>
      </c>
      <c r="B7477" s="50">
        <v>1</v>
      </c>
      <c r="E7477" s="78" t="str">
        <f>IF(発注書!E7483="","",発注書!B7483)</f>
        <v/>
      </c>
      <c r="F7477" s="79" t="str">
        <f>IF(J7477="","",VLOOKUP(J7477,商品マスタ!$F:$G,2,FALSE))</f>
        <v/>
      </c>
      <c r="G7477" s="80" t="str">
        <f>IF(F7477="","",VLOOKUP(F7477,商品マスタ!$G:$H,2,FALSE))</f>
        <v/>
      </c>
      <c r="H7477" s="81" t="str">
        <f t="shared" si="3826"/>
        <v/>
      </c>
      <c r="I7477" s="82" t="str">
        <f>IF(発注書!E7483="","",発注書!E7483)</f>
        <v/>
      </c>
      <c r="J7477" s="78" t="str">
        <f>IF(発注書!E7483="","",発注書!C7483)</f>
        <v/>
      </c>
    </row>
    <row r="7478" spans="1:10" x14ac:dyDescent="0.55000000000000004">
      <c r="B7478" s="50">
        <v>2</v>
      </c>
      <c r="E7478" s="78" t="str">
        <f>IF(発注書!E7484="","",発注書!B7484)</f>
        <v/>
      </c>
      <c r="F7478" s="79" t="str">
        <f>IF(J7478="","",VLOOKUP(J7478,商品マスタ!$F:$G,2,FALSE))</f>
        <v/>
      </c>
      <c r="G7478" s="80" t="str">
        <f>IF(F7478="","",VLOOKUP(F7478,商品マスタ!$G:$H,2,FALSE))</f>
        <v/>
      </c>
      <c r="H7478" s="81" t="str">
        <f t="shared" si="3826"/>
        <v/>
      </c>
      <c r="I7478" s="82" t="str">
        <f>IF(発注書!E7484="","",発注書!E7484)</f>
        <v/>
      </c>
      <c r="J7478" s="78" t="str">
        <f>IF(発注書!E7484="","",発注書!C7484)</f>
        <v/>
      </c>
    </row>
    <row r="7479" spans="1:10" x14ac:dyDescent="0.55000000000000004">
      <c r="A7479" s="76" t="e">
        <f t="shared" ref="A7479" si="3852">A7477+1</f>
        <v>#REF!</v>
      </c>
      <c r="B7479" s="50">
        <v>1</v>
      </c>
      <c r="E7479" s="78" t="str">
        <f>IF(発注書!E7485="","",発注書!B7485)</f>
        <v/>
      </c>
      <c r="F7479" s="79" t="str">
        <f>IF(J7479="","",VLOOKUP(J7479,商品マスタ!$F:$G,2,FALSE))</f>
        <v/>
      </c>
      <c r="G7479" s="80" t="str">
        <f>IF(F7479="","",VLOOKUP(F7479,商品マスタ!$G:$H,2,FALSE))</f>
        <v/>
      </c>
      <c r="H7479" s="81" t="str">
        <f t="shared" si="3826"/>
        <v/>
      </c>
      <c r="I7479" s="82" t="str">
        <f>IF(発注書!E7485="","",発注書!E7485)</f>
        <v/>
      </c>
      <c r="J7479" s="78" t="str">
        <f>IF(発注書!E7485="","",発注書!C7485)</f>
        <v/>
      </c>
    </row>
    <row r="7480" spans="1:10" x14ac:dyDescent="0.55000000000000004">
      <c r="B7480" s="50">
        <v>2</v>
      </c>
      <c r="E7480" s="78" t="str">
        <f>IF(発注書!E7486="","",発注書!B7486)</f>
        <v/>
      </c>
      <c r="F7480" s="79" t="str">
        <f>IF(J7480="","",VLOOKUP(J7480,商品マスタ!$F:$G,2,FALSE))</f>
        <v/>
      </c>
      <c r="G7480" s="80" t="str">
        <f>IF(F7480="","",VLOOKUP(F7480,商品マスタ!$G:$H,2,FALSE))</f>
        <v/>
      </c>
      <c r="H7480" s="81" t="str">
        <f t="shared" si="3826"/>
        <v/>
      </c>
      <c r="I7480" s="82" t="str">
        <f>IF(発注書!E7486="","",発注書!E7486)</f>
        <v/>
      </c>
      <c r="J7480" s="78" t="str">
        <f>IF(発注書!E7486="","",発注書!C7486)</f>
        <v/>
      </c>
    </row>
    <row r="7481" spans="1:10" x14ac:dyDescent="0.55000000000000004">
      <c r="A7481" s="76" t="e">
        <f t="shared" ref="A7481" si="3853">A7479+1</f>
        <v>#REF!</v>
      </c>
      <c r="B7481" s="50">
        <v>1</v>
      </c>
      <c r="E7481" s="78" t="str">
        <f>IF(発注書!E7487="","",発注書!B7487)</f>
        <v/>
      </c>
      <c r="F7481" s="79" t="str">
        <f>IF(J7481="","",VLOOKUP(J7481,商品マスタ!$F:$G,2,FALSE))</f>
        <v/>
      </c>
      <c r="G7481" s="80" t="str">
        <f>IF(F7481="","",VLOOKUP(F7481,商品マスタ!$G:$H,2,FALSE))</f>
        <v/>
      </c>
      <c r="H7481" s="81" t="str">
        <f t="shared" si="3826"/>
        <v/>
      </c>
      <c r="I7481" s="82" t="str">
        <f>IF(発注書!E7487="","",発注書!E7487)</f>
        <v/>
      </c>
      <c r="J7481" s="78" t="str">
        <f>IF(発注書!E7487="","",発注書!C7487)</f>
        <v/>
      </c>
    </row>
    <row r="7482" spans="1:10" x14ac:dyDescent="0.55000000000000004">
      <c r="B7482" s="50">
        <v>2</v>
      </c>
      <c r="E7482" s="78" t="str">
        <f>IF(発注書!E7488="","",発注書!B7488)</f>
        <v/>
      </c>
      <c r="F7482" s="79" t="str">
        <f>IF(J7482="","",VLOOKUP(J7482,商品マスタ!$F:$G,2,FALSE))</f>
        <v/>
      </c>
      <c r="G7482" s="80" t="str">
        <f>IF(F7482="","",VLOOKUP(F7482,商品マスタ!$G:$H,2,FALSE))</f>
        <v/>
      </c>
      <c r="H7482" s="81" t="str">
        <f t="shared" si="3826"/>
        <v/>
      </c>
      <c r="I7482" s="82" t="str">
        <f>IF(発注書!E7488="","",発注書!E7488)</f>
        <v/>
      </c>
      <c r="J7482" s="78" t="str">
        <f>IF(発注書!E7488="","",発注書!C7488)</f>
        <v/>
      </c>
    </row>
    <row r="7483" spans="1:10" x14ac:dyDescent="0.55000000000000004">
      <c r="A7483" s="76" t="e">
        <f t="shared" ref="A7483" si="3854">A7481+1</f>
        <v>#REF!</v>
      </c>
      <c r="B7483" s="50">
        <v>1</v>
      </c>
      <c r="E7483" s="78" t="str">
        <f>IF(発注書!E7489="","",発注書!B7489)</f>
        <v/>
      </c>
      <c r="F7483" s="79" t="str">
        <f>IF(J7483="","",VLOOKUP(J7483,商品マスタ!$F:$G,2,FALSE))</f>
        <v/>
      </c>
      <c r="G7483" s="80" t="str">
        <f>IF(F7483="","",VLOOKUP(F7483,商品マスタ!$G:$H,2,FALSE))</f>
        <v/>
      </c>
      <c r="H7483" s="81" t="str">
        <f t="shared" si="3826"/>
        <v/>
      </c>
      <c r="I7483" s="82" t="str">
        <f>IF(発注書!E7489="","",発注書!E7489)</f>
        <v/>
      </c>
      <c r="J7483" s="78" t="str">
        <f>IF(発注書!E7489="","",発注書!C7489)</f>
        <v/>
      </c>
    </row>
    <row r="7484" spans="1:10" x14ac:dyDescent="0.55000000000000004">
      <c r="B7484" s="50">
        <v>2</v>
      </c>
      <c r="E7484" s="78" t="str">
        <f>IF(発注書!E7490="","",発注書!B7490)</f>
        <v/>
      </c>
      <c r="F7484" s="79" t="str">
        <f>IF(J7484="","",VLOOKUP(J7484,商品マスタ!$F:$G,2,FALSE))</f>
        <v/>
      </c>
      <c r="G7484" s="80" t="str">
        <f>IF(F7484="","",VLOOKUP(F7484,商品マスタ!$G:$H,2,FALSE))</f>
        <v/>
      </c>
      <c r="H7484" s="81" t="str">
        <f t="shared" si="3826"/>
        <v/>
      </c>
      <c r="I7484" s="82" t="str">
        <f>IF(発注書!E7490="","",発注書!E7490)</f>
        <v/>
      </c>
      <c r="J7484" s="78" t="str">
        <f>IF(発注書!E7490="","",発注書!C7490)</f>
        <v/>
      </c>
    </row>
    <row r="7485" spans="1:10" x14ac:dyDescent="0.55000000000000004">
      <c r="A7485" s="76" t="e">
        <f t="shared" ref="A7485" si="3855">A7483+1</f>
        <v>#REF!</v>
      </c>
      <c r="B7485" s="50">
        <v>1</v>
      </c>
      <c r="E7485" s="78" t="str">
        <f>IF(発注書!E7491="","",発注書!B7491)</f>
        <v/>
      </c>
      <c r="F7485" s="79" t="str">
        <f>IF(J7485="","",VLOOKUP(J7485,商品マスタ!$F:$G,2,FALSE))</f>
        <v/>
      </c>
      <c r="G7485" s="80" t="str">
        <f>IF(F7485="","",VLOOKUP(F7485,商品マスタ!$G:$H,2,FALSE))</f>
        <v/>
      </c>
      <c r="H7485" s="81" t="str">
        <f t="shared" si="3826"/>
        <v/>
      </c>
      <c r="I7485" s="82" t="str">
        <f>IF(発注書!E7491="","",発注書!E7491)</f>
        <v/>
      </c>
      <c r="J7485" s="78" t="str">
        <f>IF(発注書!E7491="","",発注書!C7491)</f>
        <v/>
      </c>
    </row>
    <row r="7486" spans="1:10" x14ac:dyDescent="0.55000000000000004">
      <c r="B7486" s="50">
        <v>2</v>
      </c>
      <c r="E7486" s="78" t="str">
        <f>IF(発注書!E7492="","",発注書!B7492)</f>
        <v/>
      </c>
      <c r="F7486" s="79" t="str">
        <f>IF(J7486="","",VLOOKUP(J7486,商品マスタ!$F:$G,2,FALSE))</f>
        <v/>
      </c>
      <c r="G7486" s="80" t="str">
        <f>IF(F7486="","",VLOOKUP(F7486,商品マスタ!$G:$H,2,FALSE))</f>
        <v/>
      </c>
      <c r="H7486" s="81" t="str">
        <f t="shared" si="3826"/>
        <v/>
      </c>
      <c r="I7486" s="82" t="str">
        <f>IF(発注書!E7492="","",発注書!E7492)</f>
        <v/>
      </c>
      <c r="J7486" s="78" t="str">
        <f>IF(発注書!E7492="","",発注書!C7492)</f>
        <v/>
      </c>
    </row>
    <row r="7487" spans="1:10" x14ac:dyDescent="0.55000000000000004">
      <c r="A7487" s="76" t="e">
        <f t="shared" ref="A7487" si="3856">A7485+1</f>
        <v>#REF!</v>
      </c>
      <c r="B7487" s="50">
        <v>1</v>
      </c>
      <c r="E7487" s="78" t="str">
        <f>IF(発注書!E7493="","",発注書!B7493)</f>
        <v/>
      </c>
      <c r="F7487" s="79" t="str">
        <f>IF(J7487="","",VLOOKUP(J7487,商品マスタ!$F:$G,2,FALSE))</f>
        <v/>
      </c>
      <c r="G7487" s="80" t="str">
        <f>IF(F7487="","",VLOOKUP(F7487,商品マスタ!$G:$H,2,FALSE))</f>
        <v/>
      </c>
      <c r="H7487" s="81" t="str">
        <f t="shared" si="3826"/>
        <v/>
      </c>
      <c r="I7487" s="82" t="str">
        <f>IF(発注書!E7493="","",発注書!E7493)</f>
        <v/>
      </c>
      <c r="J7487" s="78" t="str">
        <f>IF(発注書!E7493="","",発注書!C7493)</f>
        <v/>
      </c>
    </row>
    <row r="7488" spans="1:10" x14ac:dyDescent="0.55000000000000004">
      <c r="B7488" s="50">
        <v>2</v>
      </c>
      <c r="E7488" s="78" t="str">
        <f>IF(発注書!E7494="","",発注書!B7494)</f>
        <v/>
      </c>
      <c r="F7488" s="79" t="str">
        <f>IF(J7488="","",VLOOKUP(J7488,商品マスタ!$F:$G,2,FALSE))</f>
        <v/>
      </c>
      <c r="G7488" s="80" t="str">
        <f>IF(F7488="","",VLOOKUP(F7488,商品マスタ!$G:$H,2,FALSE))</f>
        <v/>
      </c>
      <c r="H7488" s="81" t="str">
        <f t="shared" si="3826"/>
        <v/>
      </c>
      <c r="I7488" s="82" t="str">
        <f>IF(発注書!E7494="","",発注書!E7494)</f>
        <v/>
      </c>
      <c r="J7488" s="78" t="str">
        <f>IF(発注書!E7494="","",発注書!C7494)</f>
        <v/>
      </c>
    </row>
    <row r="7489" spans="1:10" x14ac:dyDescent="0.55000000000000004">
      <c r="A7489" s="76" t="e">
        <f t="shared" ref="A7489" si="3857">A7487+1</f>
        <v>#REF!</v>
      </c>
      <c r="B7489" s="50">
        <v>1</v>
      </c>
      <c r="E7489" s="78" t="str">
        <f>IF(発注書!E7495="","",発注書!B7495)</f>
        <v/>
      </c>
      <c r="F7489" s="79" t="str">
        <f>IF(J7489="","",VLOOKUP(J7489,商品マスタ!$F:$G,2,FALSE))</f>
        <v/>
      </c>
      <c r="G7489" s="80" t="str">
        <f>IF(F7489="","",VLOOKUP(F7489,商品マスタ!$G:$H,2,FALSE))</f>
        <v/>
      </c>
      <c r="H7489" s="81" t="str">
        <f t="shared" si="3826"/>
        <v/>
      </c>
      <c r="I7489" s="82" t="str">
        <f>IF(発注書!E7495="","",発注書!E7495)</f>
        <v/>
      </c>
      <c r="J7489" s="78" t="str">
        <f>IF(発注書!E7495="","",発注書!C7495)</f>
        <v/>
      </c>
    </row>
    <row r="7490" spans="1:10" x14ac:dyDescent="0.55000000000000004">
      <c r="B7490" s="50">
        <v>2</v>
      </c>
      <c r="E7490" s="78" t="str">
        <f>IF(発注書!E7496="","",発注書!B7496)</f>
        <v/>
      </c>
      <c r="F7490" s="79" t="str">
        <f>IF(J7490="","",VLOOKUP(J7490,商品マスタ!$F:$G,2,FALSE))</f>
        <v/>
      </c>
      <c r="G7490" s="80" t="str">
        <f>IF(F7490="","",VLOOKUP(F7490,商品マスタ!$G:$H,2,FALSE))</f>
        <v/>
      </c>
      <c r="H7490" s="81" t="str">
        <f t="shared" si="3826"/>
        <v/>
      </c>
      <c r="I7490" s="82" t="str">
        <f>IF(発注書!E7496="","",発注書!E7496)</f>
        <v/>
      </c>
      <c r="J7490" s="78" t="str">
        <f>IF(発注書!E7496="","",発注書!C7496)</f>
        <v/>
      </c>
    </row>
    <row r="7491" spans="1:10" x14ac:dyDescent="0.55000000000000004">
      <c r="A7491" s="76" t="e">
        <f t="shared" ref="A7491" si="3858">A7489+1</f>
        <v>#REF!</v>
      </c>
      <c r="B7491" s="50">
        <v>1</v>
      </c>
      <c r="E7491" s="78" t="str">
        <f>IF(発注書!E7497="","",発注書!B7497)</f>
        <v/>
      </c>
      <c r="F7491" s="79" t="str">
        <f>IF(J7491="","",VLOOKUP(J7491,商品マスタ!$F:$G,2,FALSE))</f>
        <v/>
      </c>
      <c r="G7491" s="80" t="str">
        <f>IF(F7491="","",VLOOKUP(F7491,商品マスタ!$G:$H,2,FALSE))</f>
        <v/>
      </c>
      <c r="H7491" s="81" t="str">
        <f t="shared" si="3826"/>
        <v/>
      </c>
      <c r="I7491" s="82" t="str">
        <f>IF(発注書!E7497="","",発注書!E7497)</f>
        <v/>
      </c>
      <c r="J7491" s="78" t="str">
        <f>IF(発注書!E7497="","",発注書!C7497)</f>
        <v/>
      </c>
    </row>
    <row r="7492" spans="1:10" x14ac:dyDescent="0.55000000000000004">
      <c r="B7492" s="50">
        <v>2</v>
      </c>
      <c r="E7492" s="78" t="str">
        <f>IF(発注書!E7498="","",発注書!B7498)</f>
        <v/>
      </c>
      <c r="F7492" s="79" t="str">
        <f>IF(J7492="","",VLOOKUP(J7492,商品マスタ!$F:$G,2,FALSE))</f>
        <v/>
      </c>
      <c r="G7492" s="80" t="str">
        <f>IF(F7492="","",VLOOKUP(F7492,商品マスタ!$G:$H,2,FALSE))</f>
        <v/>
      </c>
      <c r="H7492" s="81" t="str">
        <f t="shared" ref="H7492:H7555" si="3859">IF(E7492="","",IF(E7492="",LEN(SUBSTITUTE(D7492," ","")),LEN(SUBSTITUTE(E7492," ",""))))</f>
        <v/>
      </c>
      <c r="I7492" s="82" t="str">
        <f>IF(発注書!E7498="","",発注書!E7498)</f>
        <v/>
      </c>
      <c r="J7492" s="78" t="str">
        <f>IF(発注書!E7498="","",発注書!C7498)</f>
        <v/>
      </c>
    </row>
    <row r="7493" spans="1:10" x14ac:dyDescent="0.55000000000000004">
      <c r="A7493" s="76" t="e">
        <f t="shared" ref="A7493" si="3860">A7491+1</f>
        <v>#REF!</v>
      </c>
      <c r="B7493" s="50">
        <v>1</v>
      </c>
      <c r="E7493" s="78" t="str">
        <f>IF(発注書!E7499="","",発注書!B7499)</f>
        <v/>
      </c>
      <c r="F7493" s="79" t="str">
        <f>IF(J7493="","",VLOOKUP(J7493,商品マスタ!$F:$G,2,FALSE))</f>
        <v/>
      </c>
      <c r="G7493" s="80" t="str">
        <f>IF(F7493="","",VLOOKUP(F7493,商品マスタ!$G:$H,2,FALSE))</f>
        <v/>
      </c>
      <c r="H7493" s="81" t="str">
        <f t="shared" si="3859"/>
        <v/>
      </c>
      <c r="I7493" s="82" t="str">
        <f>IF(発注書!E7499="","",発注書!E7499)</f>
        <v/>
      </c>
      <c r="J7493" s="78" t="str">
        <f>IF(発注書!E7499="","",発注書!C7499)</f>
        <v/>
      </c>
    </row>
    <row r="7494" spans="1:10" x14ac:dyDescent="0.55000000000000004">
      <c r="B7494" s="50">
        <v>2</v>
      </c>
      <c r="E7494" s="78" t="str">
        <f>IF(発注書!E7500="","",発注書!B7500)</f>
        <v/>
      </c>
      <c r="F7494" s="79" t="str">
        <f>IF(J7494="","",VLOOKUP(J7494,商品マスタ!$F:$G,2,FALSE))</f>
        <v/>
      </c>
      <c r="G7494" s="80" t="str">
        <f>IF(F7494="","",VLOOKUP(F7494,商品マスタ!$G:$H,2,FALSE))</f>
        <v/>
      </c>
      <c r="H7494" s="81" t="str">
        <f t="shared" si="3859"/>
        <v/>
      </c>
      <c r="I7494" s="82" t="str">
        <f>IF(発注書!E7500="","",発注書!E7500)</f>
        <v/>
      </c>
      <c r="J7494" s="78" t="str">
        <f>IF(発注書!E7500="","",発注書!C7500)</f>
        <v/>
      </c>
    </row>
    <row r="7495" spans="1:10" x14ac:dyDescent="0.55000000000000004">
      <c r="A7495" s="76" t="e">
        <f t="shared" ref="A7495" si="3861">A7493+1</f>
        <v>#REF!</v>
      </c>
      <c r="B7495" s="50">
        <v>1</v>
      </c>
      <c r="E7495" s="78" t="str">
        <f>IF(発注書!E7501="","",発注書!B7501)</f>
        <v/>
      </c>
      <c r="F7495" s="79" t="str">
        <f>IF(J7495="","",VLOOKUP(J7495,商品マスタ!$F:$G,2,FALSE))</f>
        <v/>
      </c>
      <c r="G7495" s="80" t="str">
        <f>IF(F7495="","",VLOOKUP(F7495,商品マスタ!$G:$H,2,FALSE))</f>
        <v/>
      </c>
      <c r="H7495" s="81" t="str">
        <f t="shared" si="3859"/>
        <v/>
      </c>
      <c r="I7495" s="82" t="str">
        <f>IF(発注書!E7501="","",発注書!E7501)</f>
        <v/>
      </c>
      <c r="J7495" s="78" t="str">
        <f>IF(発注書!E7501="","",発注書!C7501)</f>
        <v/>
      </c>
    </row>
    <row r="7496" spans="1:10" x14ac:dyDescent="0.55000000000000004">
      <c r="B7496" s="50">
        <v>2</v>
      </c>
      <c r="E7496" s="78" t="str">
        <f>IF(発注書!E7502="","",発注書!B7502)</f>
        <v/>
      </c>
      <c r="F7496" s="79" t="str">
        <f>IF(J7496="","",VLOOKUP(J7496,商品マスタ!$F:$G,2,FALSE))</f>
        <v/>
      </c>
      <c r="G7496" s="80" t="str">
        <f>IF(F7496="","",VLOOKUP(F7496,商品マスタ!$G:$H,2,FALSE))</f>
        <v/>
      </c>
      <c r="H7496" s="81" t="str">
        <f t="shared" si="3859"/>
        <v/>
      </c>
      <c r="I7496" s="82" t="str">
        <f>IF(発注書!E7502="","",発注書!E7502)</f>
        <v/>
      </c>
      <c r="J7496" s="78" t="str">
        <f>IF(発注書!E7502="","",発注書!C7502)</f>
        <v/>
      </c>
    </row>
    <row r="7497" spans="1:10" x14ac:dyDescent="0.55000000000000004">
      <c r="A7497" s="76" t="e">
        <f t="shared" ref="A7497" si="3862">A7495+1</f>
        <v>#REF!</v>
      </c>
      <c r="B7497" s="50">
        <v>1</v>
      </c>
      <c r="E7497" s="78" t="str">
        <f>IF(発注書!E7503="","",発注書!B7503)</f>
        <v/>
      </c>
      <c r="F7497" s="79" t="str">
        <f>IF(J7497="","",VLOOKUP(J7497,商品マスタ!$F:$G,2,FALSE))</f>
        <v/>
      </c>
      <c r="G7497" s="80" t="str">
        <f>IF(F7497="","",VLOOKUP(F7497,商品マスタ!$G:$H,2,FALSE))</f>
        <v/>
      </c>
      <c r="H7497" s="81" t="str">
        <f t="shared" si="3859"/>
        <v/>
      </c>
      <c r="I7497" s="82" t="str">
        <f>IF(発注書!E7503="","",発注書!E7503)</f>
        <v/>
      </c>
      <c r="J7497" s="78" t="str">
        <f>IF(発注書!E7503="","",発注書!C7503)</f>
        <v/>
      </c>
    </row>
    <row r="7498" spans="1:10" x14ac:dyDescent="0.55000000000000004">
      <c r="B7498" s="50">
        <v>2</v>
      </c>
      <c r="E7498" s="78" t="str">
        <f>IF(発注書!E7504="","",発注書!B7504)</f>
        <v/>
      </c>
      <c r="F7498" s="79" t="str">
        <f>IF(J7498="","",VLOOKUP(J7498,商品マスタ!$F:$G,2,FALSE))</f>
        <v/>
      </c>
      <c r="G7498" s="80" t="str">
        <f>IF(F7498="","",VLOOKUP(F7498,商品マスタ!$G:$H,2,FALSE))</f>
        <v/>
      </c>
      <c r="H7498" s="81" t="str">
        <f t="shared" si="3859"/>
        <v/>
      </c>
      <c r="I7498" s="82" t="str">
        <f>IF(発注書!E7504="","",発注書!E7504)</f>
        <v/>
      </c>
      <c r="J7498" s="78" t="str">
        <f>IF(発注書!E7504="","",発注書!C7504)</f>
        <v/>
      </c>
    </row>
    <row r="7499" spans="1:10" x14ac:dyDescent="0.55000000000000004">
      <c r="A7499" s="76" t="e">
        <f t="shared" ref="A7499" si="3863">A7497+1</f>
        <v>#REF!</v>
      </c>
      <c r="B7499" s="50">
        <v>1</v>
      </c>
      <c r="E7499" s="78" t="str">
        <f>IF(発注書!E7505="","",発注書!B7505)</f>
        <v/>
      </c>
      <c r="F7499" s="79" t="str">
        <f>IF(J7499="","",VLOOKUP(J7499,商品マスタ!$F:$G,2,FALSE))</f>
        <v/>
      </c>
      <c r="G7499" s="80" t="str">
        <f>IF(F7499="","",VLOOKUP(F7499,商品マスタ!$G:$H,2,FALSE))</f>
        <v/>
      </c>
      <c r="H7499" s="81" t="str">
        <f t="shared" si="3859"/>
        <v/>
      </c>
      <c r="I7499" s="82" t="str">
        <f>IF(発注書!E7505="","",発注書!E7505)</f>
        <v/>
      </c>
      <c r="J7499" s="78" t="str">
        <f>IF(発注書!E7505="","",発注書!C7505)</f>
        <v/>
      </c>
    </row>
    <row r="7500" spans="1:10" x14ac:dyDescent="0.55000000000000004">
      <c r="B7500" s="50">
        <v>2</v>
      </c>
      <c r="E7500" s="78" t="str">
        <f>IF(発注書!E7506="","",発注書!B7506)</f>
        <v/>
      </c>
      <c r="F7500" s="79" t="str">
        <f>IF(J7500="","",VLOOKUP(J7500,商品マスタ!$F:$G,2,FALSE))</f>
        <v/>
      </c>
      <c r="G7500" s="80" t="str">
        <f>IF(F7500="","",VLOOKUP(F7500,商品マスタ!$G:$H,2,FALSE))</f>
        <v/>
      </c>
      <c r="H7500" s="81" t="str">
        <f t="shared" si="3859"/>
        <v/>
      </c>
      <c r="I7500" s="82" t="str">
        <f>IF(発注書!E7506="","",発注書!E7506)</f>
        <v/>
      </c>
      <c r="J7500" s="78" t="str">
        <f>IF(発注書!E7506="","",発注書!C7506)</f>
        <v/>
      </c>
    </row>
    <row r="7501" spans="1:10" x14ac:dyDescent="0.55000000000000004">
      <c r="A7501" s="76" t="e">
        <f t="shared" ref="A7501" si="3864">A7499+1</f>
        <v>#REF!</v>
      </c>
      <c r="B7501" s="50">
        <v>1</v>
      </c>
      <c r="E7501" s="78" t="str">
        <f>IF(発注書!E7507="","",発注書!B7507)</f>
        <v/>
      </c>
      <c r="F7501" s="79" t="str">
        <f>IF(J7501="","",VLOOKUP(J7501,商品マスタ!$F:$G,2,FALSE))</f>
        <v/>
      </c>
      <c r="G7501" s="80" t="str">
        <f>IF(F7501="","",VLOOKUP(F7501,商品マスタ!$G:$H,2,FALSE))</f>
        <v/>
      </c>
      <c r="H7501" s="81" t="str">
        <f t="shared" si="3859"/>
        <v/>
      </c>
      <c r="I7501" s="82" t="str">
        <f>IF(発注書!E7507="","",発注書!E7507)</f>
        <v/>
      </c>
      <c r="J7501" s="78" t="str">
        <f>IF(発注書!E7507="","",発注書!C7507)</f>
        <v/>
      </c>
    </row>
    <row r="7502" spans="1:10" x14ac:dyDescent="0.55000000000000004">
      <c r="B7502" s="50">
        <v>2</v>
      </c>
      <c r="E7502" s="78" t="str">
        <f>IF(発注書!E7508="","",発注書!B7508)</f>
        <v/>
      </c>
      <c r="F7502" s="79" t="str">
        <f>IF(J7502="","",VLOOKUP(J7502,商品マスタ!$F:$G,2,FALSE))</f>
        <v/>
      </c>
      <c r="G7502" s="80" t="str">
        <f>IF(F7502="","",VLOOKUP(F7502,商品マスタ!$G:$H,2,FALSE))</f>
        <v/>
      </c>
      <c r="H7502" s="81" t="str">
        <f t="shared" si="3859"/>
        <v/>
      </c>
      <c r="I7502" s="82" t="str">
        <f>IF(発注書!E7508="","",発注書!E7508)</f>
        <v/>
      </c>
      <c r="J7502" s="78" t="str">
        <f>IF(発注書!E7508="","",発注書!C7508)</f>
        <v/>
      </c>
    </row>
    <row r="7503" spans="1:10" x14ac:dyDescent="0.55000000000000004">
      <c r="A7503" s="76" t="e">
        <f t="shared" ref="A7503" si="3865">A7501+1</f>
        <v>#REF!</v>
      </c>
      <c r="B7503" s="50">
        <v>1</v>
      </c>
      <c r="E7503" s="78" t="str">
        <f>IF(発注書!E7509="","",発注書!B7509)</f>
        <v/>
      </c>
      <c r="F7503" s="79" t="str">
        <f>IF(J7503="","",VLOOKUP(J7503,商品マスタ!$F:$G,2,FALSE))</f>
        <v/>
      </c>
      <c r="G7503" s="80" t="str">
        <f>IF(F7503="","",VLOOKUP(F7503,商品マスタ!$G:$H,2,FALSE))</f>
        <v/>
      </c>
      <c r="H7503" s="81" t="str">
        <f t="shared" si="3859"/>
        <v/>
      </c>
      <c r="I7503" s="82" t="str">
        <f>IF(発注書!E7509="","",発注書!E7509)</f>
        <v/>
      </c>
      <c r="J7503" s="78" t="str">
        <f>IF(発注書!E7509="","",発注書!C7509)</f>
        <v/>
      </c>
    </row>
    <row r="7504" spans="1:10" x14ac:dyDescent="0.55000000000000004">
      <c r="B7504" s="50">
        <v>2</v>
      </c>
      <c r="E7504" s="78" t="str">
        <f>IF(発注書!E7510="","",発注書!B7510)</f>
        <v/>
      </c>
      <c r="F7504" s="79" t="str">
        <f>IF(J7504="","",VLOOKUP(J7504,商品マスタ!$F:$G,2,FALSE))</f>
        <v/>
      </c>
      <c r="G7504" s="80" t="str">
        <f>IF(F7504="","",VLOOKUP(F7504,商品マスタ!$G:$H,2,FALSE))</f>
        <v/>
      </c>
      <c r="H7504" s="81" t="str">
        <f t="shared" si="3859"/>
        <v/>
      </c>
      <c r="I7504" s="82" t="str">
        <f>IF(発注書!E7510="","",発注書!E7510)</f>
        <v/>
      </c>
      <c r="J7504" s="78" t="str">
        <f>IF(発注書!E7510="","",発注書!C7510)</f>
        <v/>
      </c>
    </row>
    <row r="7505" spans="1:10" x14ac:dyDescent="0.55000000000000004">
      <c r="A7505" s="76" t="e">
        <f t="shared" ref="A7505" si="3866">A7503+1</f>
        <v>#REF!</v>
      </c>
      <c r="B7505" s="50">
        <v>1</v>
      </c>
      <c r="E7505" s="78" t="str">
        <f>IF(発注書!E7511="","",発注書!B7511)</f>
        <v/>
      </c>
      <c r="F7505" s="79" t="str">
        <f>IF(J7505="","",VLOOKUP(J7505,商品マスタ!$F:$G,2,FALSE))</f>
        <v/>
      </c>
      <c r="G7505" s="80" t="str">
        <f>IF(F7505="","",VLOOKUP(F7505,商品マスタ!$G:$H,2,FALSE))</f>
        <v/>
      </c>
      <c r="H7505" s="81" t="str">
        <f t="shared" si="3859"/>
        <v/>
      </c>
      <c r="I7505" s="82" t="str">
        <f>IF(発注書!E7511="","",発注書!E7511)</f>
        <v/>
      </c>
      <c r="J7505" s="78" t="str">
        <f>IF(発注書!E7511="","",発注書!C7511)</f>
        <v/>
      </c>
    </row>
    <row r="7506" spans="1:10" x14ac:dyDescent="0.55000000000000004">
      <c r="B7506" s="50">
        <v>2</v>
      </c>
      <c r="E7506" s="78" t="str">
        <f>IF(発注書!E7512="","",発注書!B7512)</f>
        <v/>
      </c>
      <c r="F7506" s="79" t="str">
        <f>IF(J7506="","",VLOOKUP(J7506,商品マスタ!$F:$G,2,FALSE))</f>
        <v/>
      </c>
      <c r="G7506" s="80" t="str">
        <f>IF(F7506="","",VLOOKUP(F7506,商品マスタ!$G:$H,2,FALSE))</f>
        <v/>
      </c>
      <c r="H7506" s="81" t="str">
        <f t="shared" si="3859"/>
        <v/>
      </c>
      <c r="I7506" s="82" t="str">
        <f>IF(発注書!E7512="","",発注書!E7512)</f>
        <v/>
      </c>
      <c r="J7506" s="78" t="str">
        <f>IF(発注書!E7512="","",発注書!C7512)</f>
        <v/>
      </c>
    </row>
    <row r="7507" spans="1:10" x14ac:dyDescent="0.55000000000000004">
      <c r="A7507" s="76" t="e">
        <f t="shared" ref="A7507" si="3867">A7505+1</f>
        <v>#REF!</v>
      </c>
      <c r="B7507" s="50">
        <v>1</v>
      </c>
      <c r="E7507" s="78" t="str">
        <f>IF(発注書!E7513="","",発注書!B7513)</f>
        <v/>
      </c>
      <c r="F7507" s="79" t="str">
        <f>IF(J7507="","",VLOOKUP(J7507,商品マスタ!$F:$G,2,FALSE))</f>
        <v/>
      </c>
      <c r="G7507" s="80" t="str">
        <f>IF(F7507="","",VLOOKUP(F7507,商品マスタ!$G:$H,2,FALSE))</f>
        <v/>
      </c>
      <c r="H7507" s="81" t="str">
        <f t="shared" si="3859"/>
        <v/>
      </c>
      <c r="I7507" s="82" t="str">
        <f>IF(発注書!E7513="","",発注書!E7513)</f>
        <v/>
      </c>
      <c r="J7507" s="78" t="str">
        <f>IF(発注書!E7513="","",発注書!C7513)</f>
        <v/>
      </c>
    </row>
    <row r="7508" spans="1:10" x14ac:dyDescent="0.55000000000000004">
      <c r="B7508" s="50">
        <v>2</v>
      </c>
      <c r="E7508" s="78" t="str">
        <f>IF(発注書!E7514="","",発注書!B7514)</f>
        <v/>
      </c>
      <c r="F7508" s="79" t="str">
        <f>IF(J7508="","",VLOOKUP(J7508,商品マスタ!$F:$G,2,FALSE))</f>
        <v/>
      </c>
      <c r="G7508" s="80" t="str">
        <f>IF(F7508="","",VLOOKUP(F7508,商品マスタ!$G:$H,2,FALSE))</f>
        <v/>
      </c>
      <c r="H7508" s="81" t="str">
        <f t="shared" si="3859"/>
        <v/>
      </c>
      <c r="I7508" s="82" t="str">
        <f>IF(発注書!E7514="","",発注書!E7514)</f>
        <v/>
      </c>
      <c r="J7508" s="78" t="str">
        <f>IF(発注書!E7514="","",発注書!C7514)</f>
        <v/>
      </c>
    </row>
    <row r="7509" spans="1:10" x14ac:dyDescent="0.55000000000000004">
      <c r="A7509" s="76" t="e">
        <f t="shared" ref="A7509" si="3868">A7507+1</f>
        <v>#REF!</v>
      </c>
      <c r="B7509" s="50">
        <v>1</v>
      </c>
      <c r="E7509" s="78" t="str">
        <f>IF(発注書!E7515="","",発注書!B7515)</f>
        <v/>
      </c>
      <c r="F7509" s="79" t="str">
        <f>IF(J7509="","",VLOOKUP(J7509,商品マスタ!$F:$G,2,FALSE))</f>
        <v/>
      </c>
      <c r="G7509" s="80" t="str">
        <f>IF(F7509="","",VLOOKUP(F7509,商品マスタ!$G:$H,2,FALSE))</f>
        <v/>
      </c>
      <c r="H7509" s="81" t="str">
        <f t="shared" si="3859"/>
        <v/>
      </c>
      <c r="I7509" s="82" t="str">
        <f>IF(発注書!E7515="","",発注書!E7515)</f>
        <v/>
      </c>
      <c r="J7509" s="78" t="str">
        <f>IF(発注書!E7515="","",発注書!C7515)</f>
        <v/>
      </c>
    </row>
    <row r="7510" spans="1:10" x14ac:dyDescent="0.55000000000000004">
      <c r="B7510" s="50">
        <v>2</v>
      </c>
      <c r="E7510" s="78" t="str">
        <f>IF(発注書!E7516="","",発注書!B7516)</f>
        <v/>
      </c>
      <c r="F7510" s="79" t="str">
        <f>IF(J7510="","",VLOOKUP(J7510,商品マスタ!$F:$G,2,FALSE))</f>
        <v/>
      </c>
      <c r="G7510" s="80" t="str">
        <f>IF(F7510="","",VLOOKUP(F7510,商品マスタ!$G:$H,2,FALSE))</f>
        <v/>
      </c>
      <c r="H7510" s="81" t="str">
        <f t="shared" si="3859"/>
        <v/>
      </c>
      <c r="I7510" s="82" t="str">
        <f>IF(発注書!E7516="","",発注書!E7516)</f>
        <v/>
      </c>
      <c r="J7510" s="78" t="str">
        <f>IF(発注書!E7516="","",発注書!C7516)</f>
        <v/>
      </c>
    </row>
    <row r="7511" spans="1:10" x14ac:dyDescent="0.55000000000000004">
      <c r="A7511" s="76" t="e">
        <f t="shared" ref="A7511" si="3869">A7509+1</f>
        <v>#REF!</v>
      </c>
      <c r="B7511" s="50">
        <v>1</v>
      </c>
      <c r="E7511" s="78" t="str">
        <f>IF(発注書!E7517="","",発注書!B7517)</f>
        <v/>
      </c>
      <c r="F7511" s="79" t="str">
        <f>IF(J7511="","",VLOOKUP(J7511,商品マスタ!$F:$G,2,FALSE))</f>
        <v/>
      </c>
      <c r="G7511" s="80" t="str">
        <f>IF(F7511="","",VLOOKUP(F7511,商品マスタ!$G:$H,2,FALSE))</f>
        <v/>
      </c>
      <c r="H7511" s="81" t="str">
        <f t="shared" si="3859"/>
        <v/>
      </c>
      <c r="I7511" s="82" t="str">
        <f>IF(発注書!E7517="","",発注書!E7517)</f>
        <v/>
      </c>
      <c r="J7511" s="78" t="str">
        <f>IF(発注書!E7517="","",発注書!C7517)</f>
        <v/>
      </c>
    </row>
    <row r="7512" spans="1:10" x14ac:dyDescent="0.55000000000000004">
      <c r="B7512" s="50">
        <v>2</v>
      </c>
      <c r="E7512" s="78" t="str">
        <f>IF(発注書!E7518="","",発注書!B7518)</f>
        <v/>
      </c>
      <c r="F7512" s="79" t="str">
        <f>IF(J7512="","",VLOOKUP(J7512,商品マスタ!$F:$G,2,FALSE))</f>
        <v/>
      </c>
      <c r="G7512" s="80" t="str">
        <f>IF(F7512="","",VLOOKUP(F7512,商品マスタ!$G:$H,2,FALSE))</f>
        <v/>
      </c>
      <c r="H7512" s="81" t="str">
        <f t="shared" si="3859"/>
        <v/>
      </c>
      <c r="I7512" s="82" t="str">
        <f>IF(発注書!E7518="","",発注書!E7518)</f>
        <v/>
      </c>
      <c r="J7512" s="78" t="str">
        <f>IF(発注書!E7518="","",発注書!C7518)</f>
        <v/>
      </c>
    </row>
    <row r="7513" spans="1:10" x14ac:dyDescent="0.55000000000000004">
      <c r="A7513" s="76" t="e">
        <f t="shared" ref="A7513" si="3870">A7511+1</f>
        <v>#REF!</v>
      </c>
      <c r="B7513" s="50">
        <v>1</v>
      </c>
      <c r="E7513" s="78" t="str">
        <f>IF(発注書!E7519="","",発注書!B7519)</f>
        <v/>
      </c>
      <c r="F7513" s="79" t="str">
        <f>IF(J7513="","",VLOOKUP(J7513,商品マスタ!$F:$G,2,FALSE))</f>
        <v/>
      </c>
      <c r="G7513" s="80" t="str">
        <f>IF(F7513="","",VLOOKUP(F7513,商品マスタ!$G:$H,2,FALSE))</f>
        <v/>
      </c>
      <c r="H7513" s="81" t="str">
        <f t="shared" si="3859"/>
        <v/>
      </c>
      <c r="I7513" s="82" t="str">
        <f>IF(発注書!E7519="","",発注書!E7519)</f>
        <v/>
      </c>
      <c r="J7513" s="78" t="str">
        <f>IF(発注書!E7519="","",発注書!C7519)</f>
        <v/>
      </c>
    </row>
    <row r="7514" spans="1:10" x14ac:dyDescent="0.55000000000000004">
      <c r="B7514" s="50">
        <v>2</v>
      </c>
      <c r="E7514" s="78" t="str">
        <f>IF(発注書!E7520="","",発注書!B7520)</f>
        <v/>
      </c>
      <c r="F7514" s="79" t="str">
        <f>IF(J7514="","",VLOOKUP(J7514,商品マスタ!$F:$G,2,FALSE))</f>
        <v/>
      </c>
      <c r="G7514" s="80" t="str">
        <f>IF(F7514="","",VLOOKUP(F7514,商品マスタ!$G:$H,2,FALSE))</f>
        <v/>
      </c>
      <c r="H7514" s="81" t="str">
        <f t="shared" si="3859"/>
        <v/>
      </c>
      <c r="I7514" s="82" t="str">
        <f>IF(発注書!E7520="","",発注書!E7520)</f>
        <v/>
      </c>
      <c r="J7514" s="78" t="str">
        <f>IF(発注書!E7520="","",発注書!C7520)</f>
        <v/>
      </c>
    </row>
    <row r="7515" spans="1:10" x14ac:dyDescent="0.55000000000000004">
      <c r="A7515" s="76" t="e">
        <f t="shared" ref="A7515" si="3871">A7513+1</f>
        <v>#REF!</v>
      </c>
      <c r="B7515" s="50">
        <v>1</v>
      </c>
      <c r="E7515" s="78" t="str">
        <f>IF(発注書!E7521="","",発注書!B7521)</f>
        <v/>
      </c>
      <c r="F7515" s="79" t="str">
        <f>IF(J7515="","",VLOOKUP(J7515,商品マスタ!$F:$G,2,FALSE))</f>
        <v/>
      </c>
      <c r="G7515" s="80" t="str">
        <f>IF(F7515="","",VLOOKUP(F7515,商品マスタ!$G:$H,2,FALSE))</f>
        <v/>
      </c>
      <c r="H7515" s="81" t="str">
        <f t="shared" si="3859"/>
        <v/>
      </c>
      <c r="I7515" s="82" t="str">
        <f>IF(発注書!E7521="","",発注書!E7521)</f>
        <v/>
      </c>
      <c r="J7515" s="78" t="str">
        <f>IF(発注書!E7521="","",発注書!C7521)</f>
        <v/>
      </c>
    </row>
    <row r="7516" spans="1:10" x14ac:dyDescent="0.55000000000000004">
      <c r="B7516" s="50">
        <v>2</v>
      </c>
      <c r="E7516" s="78" t="str">
        <f>IF(発注書!E7522="","",発注書!B7522)</f>
        <v/>
      </c>
      <c r="F7516" s="79" t="str">
        <f>IF(J7516="","",VLOOKUP(J7516,商品マスタ!$F:$G,2,FALSE))</f>
        <v/>
      </c>
      <c r="G7516" s="80" t="str">
        <f>IF(F7516="","",VLOOKUP(F7516,商品マスタ!$G:$H,2,FALSE))</f>
        <v/>
      </c>
      <c r="H7516" s="81" t="str">
        <f t="shared" si="3859"/>
        <v/>
      </c>
      <c r="I7516" s="82" t="str">
        <f>IF(発注書!E7522="","",発注書!E7522)</f>
        <v/>
      </c>
      <c r="J7516" s="78" t="str">
        <f>IF(発注書!E7522="","",発注書!C7522)</f>
        <v/>
      </c>
    </row>
    <row r="7517" spans="1:10" x14ac:dyDescent="0.55000000000000004">
      <c r="A7517" s="76" t="e">
        <f t="shared" ref="A7517" si="3872">A7515+1</f>
        <v>#REF!</v>
      </c>
      <c r="B7517" s="50">
        <v>1</v>
      </c>
      <c r="E7517" s="78" t="str">
        <f>IF(発注書!E7523="","",発注書!B7523)</f>
        <v/>
      </c>
      <c r="F7517" s="79" t="str">
        <f>IF(J7517="","",VLOOKUP(J7517,商品マスタ!$F:$G,2,FALSE))</f>
        <v/>
      </c>
      <c r="G7517" s="80" t="str">
        <f>IF(F7517="","",VLOOKUP(F7517,商品マスタ!$G:$H,2,FALSE))</f>
        <v/>
      </c>
      <c r="H7517" s="81" t="str">
        <f t="shared" si="3859"/>
        <v/>
      </c>
      <c r="I7517" s="82" t="str">
        <f>IF(発注書!E7523="","",発注書!E7523)</f>
        <v/>
      </c>
      <c r="J7517" s="78" t="str">
        <f>IF(発注書!E7523="","",発注書!C7523)</f>
        <v/>
      </c>
    </row>
    <row r="7518" spans="1:10" x14ac:dyDescent="0.55000000000000004">
      <c r="B7518" s="50">
        <v>2</v>
      </c>
      <c r="E7518" s="78" t="str">
        <f>IF(発注書!E7524="","",発注書!B7524)</f>
        <v/>
      </c>
      <c r="F7518" s="79" t="str">
        <f>IF(J7518="","",VLOOKUP(J7518,商品マスタ!$F:$G,2,FALSE))</f>
        <v/>
      </c>
      <c r="G7518" s="80" t="str">
        <f>IF(F7518="","",VLOOKUP(F7518,商品マスタ!$G:$H,2,FALSE))</f>
        <v/>
      </c>
      <c r="H7518" s="81" t="str">
        <f t="shared" si="3859"/>
        <v/>
      </c>
      <c r="I7518" s="82" t="str">
        <f>IF(発注書!E7524="","",発注書!E7524)</f>
        <v/>
      </c>
      <c r="J7518" s="78" t="str">
        <f>IF(発注書!E7524="","",発注書!C7524)</f>
        <v/>
      </c>
    </row>
    <row r="7519" spans="1:10" x14ac:dyDescent="0.55000000000000004">
      <c r="A7519" s="76" t="e">
        <f t="shared" ref="A7519" si="3873">A7517+1</f>
        <v>#REF!</v>
      </c>
      <c r="B7519" s="50">
        <v>1</v>
      </c>
      <c r="E7519" s="78" t="str">
        <f>IF(発注書!E7525="","",発注書!B7525)</f>
        <v/>
      </c>
      <c r="F7519" s="79" t="str">
        <f>IF(J7519="","",VLOOKUP(J7519,商品マスタ!$F:$G,2,FALSE))</f>
        <v/>
      </c>
      <c r="G7519" s="80" t="str">
        <f>IF(F7519="","",VLOOKUP(F7519,商品マスタ!$G:$H,2,FALSE))</f>
        <v/>
      </c>
      <c r="H7519" s="81" t="str">
        <f t="shared" si="3859"/>
        <v/>
      </c>
      <c r="I7519" s="82" t="str">
        <f>IF(発注書!E7525="","",発注書!E7525)</f>
        <v/>
      </c>
      <c r="J7519" s="78" t="str">
        <f>IF(発注書!E7525="","",発注書!C7525)</f>
        <v/>
      </c>
    </row>
    <row r="7520" spans="1:10" x14ac:dyDescent="0.55000000000000004">
      <c r="B7520" s="50">
        <v>2</v>
      </c>
      <c r="E7520" s="78" t="str">
        <f>IF(発注書!E7526="","",発注書!B7526)</f>
        <v/>
      </c>
      <c r="F7520" s="79" t="str">
        <f>IF(J7520="","",VLOOKUP(J7520,商品マスタ!$F:$G,2,FALSE))</f>
        <v/>
      </c>
      <c r="G7520" s="80" t="str">
        <f>IF(F7520="","",VLOOKUP(F7520,商品マスタ!$G:$H,2,FALSE))</f>
        <v/>
      </c>
      <c r="H7520" s="81" t="str">
        <f t="shared" si="3859"/>
        <v/>
      </c>
      <c r="I7520" s="82" t="str">
        <f>IF(発注書!E7526="","",発注書!E7526)</f>
        <v/>
      </c>
      <c r="J7520" s="78" t="str">
        <f>IF(発注書!E7526="","",発注書!C7526)</f>
        <v/>
      </c>
    </row>
    <row r="7521" spans="1:10" x14ac:dyDescent="0.55000000000000004">
      <c r="A7521" s="76" t="e">
        <f t="shared" ref="A7521" si="3874">A7519+1</f>
        <v>#REF!</v>
      </c>
      <c r="B7521" s="50">
        <v>1</v>
      </c>
      <c r="E7521" s="78" t="str">
        <f>IF(発注書!E7527="","",発注書!B7527)</f>
        <v/>
      </c>
      <c r="F7521" s="79" t="str">
        <f>IF(J7521="","",VLOOKUP(J7521,商品マスタ!$F:$G,2,FALSE))</f>
        <v/>
      </c>
      <c r="G7521" s="80" t="str">
        <f>IF(F7521="","",VLOOKUP(F7521,商品マスタ!$G:$H,2,FALSE))</f>
        <v/>
      </c>
      <c r="H7521" s="81" t="str">
        <f t="shared" si="3859"/>
        <v/>
      </c>
      <c r="I7521" s="82" t="str">
        <f>IF(発注書!E7527="","",発注書!E7527)</f>
        <v/>
      </c>
      <c r="J7521" s="78" t="str">
        <f>IF(発注書!E7527="","",発注書!C7527)</f>
        <v/>
      </c>
    </row>
    <row r="7522" spans="1:10" x14ac:dyDescent="0.55000000000000004">
      <c r="B7522" s="50">
        <v>2</v>
      </c>
      <c r="E7522" s="78" t="str">
        <f>IF(発注書!E7528="","",発注書!B7528)</f>
        <v/>
      </c>
      <c r="F7522" s="79" t="str">
        <f>IF(J7522="","",VLOOKUP(J7522,商品マスタ!$F:$G,2,FALSE))</f>
        <v/>
      </c>
      <c r="G7522" s="80" t="str">
        <f>IF(F7522="","",VLOOKUP(F7522,商品マスタ!$G:$H,2,FALSE))</f>
        <v/>
      </c>
      <c r="H7522" s="81" t="str">
        <f t="shared" si="3859"/>
        <v/>
      </c>
      <c r="I7522" s="82" t="str">
        <f>IF(発注書!E7528="","",発注書!E7528)</f>
        <v/>
      </c>
      <c r="J7522" s="78" t="str">
        <f>IF(発注書!E7528="","",発注書!C7528)</f>
        <v/>
      </c>
    </row>
    <row r="7523" spans="1:10" x14ac:dyDescent="0.55000000000000004">
      <c r="A7523" s="76" t="e">
        <f t="shared" ref="A7523" si="3875">A7521+1</f>
        <v>#REF!</v>
      </c>
      <c r="B7523" s="50">
        <v>1</v>
      </c>
      <c r="E7523" s="78" t="str">
        <f>IF(発注書!E7529="","",発注書!B7529)</f>
        <v/>
      </c>
      <c r="F7523" s="79" t="str">
        <f>IF(J7523="","",VLOOKUP(J7523,商品マスタ!$F:$G,2,FALSE))</f>
        <v/>
      </c>
      <c r="G7523" s="80" t="str">
        <f>IF(F7523="","",VLOOKUP(F7523,商品マスタ!$G:$H,2,FALSE))</f>
        <v/>
      </c>
      <c r="H7523" s="81" t="str">
        <f t="shared" si="3859"/>
        <v/>
      </c>
      <c r="I7523" s="82" t="str">
        <f>IF(発注書!E7529="","",発注書!E7529)</f>
        <v/>
      </c>
      <c r="J7523" s="78" t="str">
        <f>IF(発注書!E7529="","",発注書!C7529)</f>
        <v/>
      </c>
    </row>
    <row r="7524" spans="1:10" x14ac:dyDescent="0.55000000000000004">
      <c r="B7524" s="50">
        <v>2</v>
      </c>
      <c r="E7524" s="78" t="str">
        <f>IF(発注書!E7530="","",発注書!B7530)</f>
        <v/>
      </c>
      <c r="F7524" s="79" t="str">
        <f>IF(J7524="","",VLOOKUP(J7524,商品マスタ!$F:$G,2,FALSE))</f>
        <v/>
      </c>
      <c r="G7524" s="80" t="str">
        <f>IF(F7524="","",VLOOKUP(F7524,商品マスタ!$G:$H,2,FALSE))</f>
        <v/>
      </c>
      <c r="H7524" s="81" t="str">
        <f t="shared" si="3859"/>
        <v/>
      </c>
      <c r="I7524" s="82" t="str">
        <f>IF(発注書!E7530="","",発注書!E7530)</f>
        <v/>
      </c>
      <c r="J7524" s="78" t="str">
        <f>IF(発注書!E7530="","",発注書!C7530)</f>
        <v/>
      </c>
    </row>
    <row r="7525" spans="1:10" x14ac:dyDescent="0.55000000000000004">
      <c r="A7525" s="76" t="e">
        <f t="shared" ref="A7525" si="3876">A7523+1</f>
        <v>#REF!</v>
      </c>
      <c r="B7525" s="50">
        <v>1</v>
      </c>
      <c r="E7525" s="78" t="str">
        <f>IF(発注書!E7531="","",発注書!B7531)</f>
        <v/>
      </c>
      <c r="F7525" s="79" t="str">
        <f>IF(J7525="","",VLOOKUP(J7525,商品マスタ!$F:$G,2,FALSE))</f>
        <v/>
      </c>
      <c r="G7525" s="80" t="str">
        <f>IF(F7525="","",VLOOKUP(F7525,商品マスタ!$G:$H,2,FALSE))</f>
        <v/>
      </c>
      <c r="H7525" s="81" t="str">
        <f t="shared" si="3859"/>
        <v/>
      </c>
      <c r="I7525" s="82" t="str">
        <f>IF(発注書!E7531="","",発注書!E7531)</f>
        <v/>
      </c>
      <c r="J7525" s="78" t="str">
        <f>IF(発注書!E7531="","",発注書!C7531)</f>
        <v/>
      </c>
    </row>
    <row r="7526" spans="1:10" x14ac:dyDescent="0.55000000000000004">
      <c r="B7526" s="50">
        <v>2</v>
      </c>
      <c r="E7526" s="78" t="str">
        <f>IF(発注書!E7532="","",発注書!B7532)</f>
        <v/>
      </c>
      <c r="F7526" s="79" t="str">
        <f>IF(J7526="","",VLOOKUP(J7526,商品マスタ!$F:$G,2,FALSE))</f>
        <v/>
      </c>
      <c r="G7526" s="80" t="str">
        <f>IF(F7526="","",VLOOKUP(F7526,商品マスタ!$G:$H,2,FALSE))</f>
        <v/>
      </c>
      <c r="H7526" s="81" t="str">
        <f t="shared" si="3859"/>
        <v/>
      </c>
      <c r="I7526" s="82" t="str">
        <f>IF(発注書!E7532="","",発注書!E7532)</f>
        <v/>
      </c>
      <c r="J7526" s="78" t="str">
        <f>IF(発注書!E7532="","",発注書!C7532)</f>
        <v/>
      </c>
    </row>
    <row r="7527" spans="1:10" x14ac:dyDescent="0.55000000000000004">
      <c r="A7527" s="76" t="e">
        <f t="shared" ref="A7527" si="3877">A7525+1</f>
        <v>#REF!</v>
      </c>
      <c r="B7527" s="50">
        <v>1</v>
      </c>
      <c r="E7527" s="78" t="str">
        <f>IF(発注書!E7533="","",発注書!B7533)</f>
        <v/>
      </c>
      <c r="F7527" s="79" t="str">
        <f>IF(J7527="","",VLOOKUP(J7527,商品マスタ!$F:$G,2,FALSE))</f>
        <v/>
      </c>
      <c r="G7527" s="80" t="str">
        <f>IF(F7527="","",VLOOKUP(F7527,商品マスタ!$G:$H,2,FALSE))</f>
        <v/>
      </c>
      <c r="H7527" s="81" t="str">
        <f t="shared" si="3859"/>
        <v/>
      </c>
      <c r="I7527" s="82" t="str">
        <f>IF(発注書!E7533="","",発注書!E7533)</f>
        <v/>
      </c>
      <c r="J7527" s="78" t="str">
        <f>IF(発注書!E7533="","",発注書!C7533)</f>
        <v/>
      </c>
    </row>
    <row r="7528" spans="1:10" x14ac:dyDescent="0.55000000000000004">
      <c r="B7528" s="50">
        <v>2</v>
      </c>
      <c r="E7528" s="78" t="str">
        <f>IF(発注書!E7534="","",発注書!B7534)</f>
        <v/>
      </c>
      <c r="F7528" s="79" t="str">
        <f>IF(J7528="","",VLOOKUP(J7528,商品マスタ!$F:$G,2,FALSE))</f>
        <v/>
      </c>
      <c r="G7528" s="80" t="str">
        <f>IF(F7528="","",VLOOKUP(F7528,商品マスタ!$G:$H,2,FALSE))</f>
        <v/>
      </c>
      <c r="H7528" s="81" t="str">
        <f t="shared" si="3859"/>
        <v/>
      </c>
      <c r="I7528" s="82" t="str">
        <f>IF(発注書!E7534="","",発注書!E7534)</f>
        <v/>
      </c>
      <c r="J7528" s="78" t="str">
        <f>IF(発注書!E7534="","",発注書!C7534)</f>
        <v/>
      </c>
    </row>
    <row r="7529" spans="1:10" x14ac:dyDescent="0.55000000000000004">
      <c r="A7529" s="76" t="e">
        <f t="shared" ref="A7529" si="3878">A7527+1</f>
        <v>#REF!</v>
      </c>
      <c r="B7529" s="50">
        <v>1</v>
      </c>
      <c r="E7529" s="78" t="str">
        <f>IF(発注書!E7535="","",発注書!B7535)</f>
        <v/>
      </c>
      <c r="F7529" s="79" t="str">
        <f>IF(J7529="","",VLOOKUP(J7529,商品マスタ!$F:$G,2,FALSE))</f>
        <v/>
      </c>
      <c r="G7529" s="80" t="str">
        <f>IF(F7529="","",VLOOKUP(F7529,商品マスタ!$G:$H,2,FALSE))</f>
        <v/>
      </c>
      <c r="H7529" s="81" t="str">
        <f t="shared" si="3859"/>
        <v/>
      </c>
      <c r="I7529" s="82" t="str">
        <f>IF(発注書!E7535="","",発注書!E7535)</f>
        <v/>
      </c>
      <c r="J7529" s="78" t="str">
        <f>IF(発注書!E7535="","",発注書!C7535)</f>
        <v/>
      </c>
    </row>
    <row r="7530" spans="1:10" x14ac:dyDescent="0.55000000000000004">
      <c r="B7530" s="50">
        <v>2</v>
      </c>
      <c r="E7530" s="78" t="str">
        <f>IF(発注書!E7536="","",発注書!B7536)</f>
        <v/>
      </c>
      <c r="F7530" s="79" t="str">
        <f>IF(J7530="","",VLOOKUP(J7530,商品マスタ!$F:$G,2,FALSE))</f>
        <v/>
      </c>
      <c r="G7530" s="80" t="str">
        <f>IF(F7530="","",VLOOKUP(F7530,商品マスタ!$G:$H,2,FALSE))</f>
        <v/>
      </c>
      <c r="H7530" s="81" t="str">
        <f t="shared" si="3859"/>
        <v/>
      </c>
      <c r="I7530" s="82" t="str">
        <f>IF(発注書!E7536="","",発注書!E7536)</f>
        <v/>
      </c>
      <c r="J7530" s="78" t="str">
        <f>IF(発注書!E7536="","",発注書!C7536)</f>
        <v/>
      </c>
    </row>
    <row r="7531" spans="1:10" x14ac:dyDescent="0.55000000000000004">
      <c r="A7531" s="76" t="e">
        <f t="shared" ref="A7531" si="3879">A7529+1</f>
        <v>#REF!</v>
      </c>
      <c r="B7531" s="50">
        <v>1</v>
      </c>
      <c r="E7531" s="78" t="str">
        <f>IF(発注書!E7537="","",発注書!B7537)</f>
        <v/>
      </c>
      <c r="F7531" s="79" t="str">
        <f>IF(J7531="","",VLOOKUP(J7531,商品マスタ!$F:$G,2,FALSE))</f>
        <v/>
      </c>
      <c r="G7531" s="80" t="str">
        <f>IF(F7531="","",VLOOKUP(F7531,商品マスタ!$G:$H,2,FALSE))</f>
        <v/>
      </c>
      <c r="H7531" s="81" t="str">
        <f t="shared" si="3859"/>
        <v/>
      </c>
      <c r="I7531" s="82" t="str">
        <f>IF(発注書!E7537="","",発注書!E7537)</f>
        <v/>
      </c>
      <c r="J7531" s="78" t="str">
        <f>IF(発注書!E7537="","",発注書!C7537)</f>
        <v/>
      </c>
    </row>
    <row r="7532" spans="1:10" x14ac:dyDescent="0.55000000000000004">
      <c r="B7532" s="50">
        <v>2</v>
      </c>
      <c r="E7532" s="78" t="str">
        <f>IF(発注書!E7538="","",発注書!B7538)</f>
        <v/>
      </c>
      <c r="F7532" s="79" t="str">
        <f>IF(J7532="","",VLOOKUP(J7532,商品マスタ!$F:$G,2,FALSE))</f>
        <v/>
      </c>
      <c r="G7532" s="80" t="str">
        <f>IF(F7532="","",VLOOKUP(F7532,商品マスタ!$G:$H,2,FALSE))</f>
        <v/>
      </c>
      <c r="H7532" s="81" t="str">
        <f t="shared" si="3859"/>
        <v/>
      </c>
      <c r="I7532" s="82" t="str">
        <f>IF(発注書!E7538="","",発注書!E7538)</f>
        <v/>
      </c>
      <c r="J7532" s="78" t="str">
        <f>IF(発注書!E7538="","",発注書!C7538)</f>
        <v/>
      </c>
    </row>
    <row r="7533" spans="1:10" x14ac:dyDescent="0.55000000000000004">
      <c r="A7533" s="76" t="e">
        <f t="shared" ref="A7533" si="3880">A7531+1</f>
        <v>#REF!</v>
      </c>
      <c r="B7533" s="50">
        <v>1</v>
      </c>
      <c r="E7533" s="78" t="str">
        <f>IF(発注書!E7539="","",発注書!B7539)</f>
        <v/>
      </c>
      <c r="F7533" s="79" t="str">
        <f>IF(J7533="","",VLOOKUP(J7533,商品マスタ!$F:$G,2,FALSE))</f>
        <v/>
      </c>
      <c r="G7533" s="80" t="str">
        <f>IF(F7533="","",VLOOKUP(F7533,商品マスタ!$G:$H,2,FALSE))</f>
        <v/>
      </c>
      <c r="H7533" s="81" t="str">
        <f t="shared" si="3859"/>
        <v/>
      </c>
      <c r="I7533" s="82" t="str">
        <f>IF(発注書!E7539="","",発注書!E7539)</f>
        <v/>
      </c>
      <c r="J7533" s="78" t="str">
        <f>IF(発注書!E7539="","",発注書!C7539)</f>
        <v/>
      </c>
    </row>
    <row r="7534" spans="1:10" x14ac:dyDescent="0.55000000000000004">
      <c r="B7534" s="50">
        <v>2</v>
      </c>
      <c r="E7534" s="78" t="str">
        <f>IF(発注書!E7540="","",発注書!B7540)</f>
        <v/>
      </c>
      <c r="F7534" s="79" t="str">
        <f>IF(J7534="","",VLOOKUP(J7534,商品マスタ!$F:$G,2,FALSE))</f>
        <v/>
      </c>
      <c r="G7534" s="80" t="str">
        <f>IF(F7534="","",VLOOKUP(F7534,商品マスタ!$G:$H,2,FALSE))</f>
        <v/>
      </c>
      <c r="H7534" s="81" t="str">
        <f t="shared" si="3859"/>
        <v/>
      </c>
      <c r="I7534" s="82" t="str">
        <f>IF(発注書!E7540="","",発注書!E7540)</f>
        <v/>
      </c>
      <c r="J7534" s="78" t="str">
        <f>IF(発注書!E7540="","",発注書!C7540)</f>
        <v/>
      </c>
    </row>
    <row r="7535" spans="1:10" x14ac:dyDescent="0.55000000000000004">
      <c r="A7535" s="76" t="e">
        <f t="shared" ref="A7535" si="3881">A7533+1</f>
        <v>#REF!</v>
      </c>
      <c r="B7535" s="50">
        <v>1</v>
      </c>
      <c r="E7535" s="78" t="str">
        <f>IF(発注書!E7541="","",発注書!B7541)</f>
        <v/>
      </c>
      <c r="F7535" s="79" t="str">
        <f>IF(J7535="","",VLOOKUP(J7535,商品マスタ!$F:$G,2,FALSE))</f>
        <v/>
      </c>
      <c r="G7535" s="80" t="str">
        <f>IF(F7535="","",VLOOKUP(F7535,商品マスタ!$G:$H,2,FALSE))</f>
        <v/>
      </c>
      <c r="H7535" s="81" t="str">
        <f t="shared" si="3859"/>
        <v/>
      </c>
      <c r="I7535" s="82" t="str">
        <f>IF(発注書!E7541="","",発注書!E7541)</f>
        <v/>
      </c>
      <c r="J7535" s="78" t="str">
        <f>IF(発注書!E7541="","",発注書!C7541)</f>
        <v/>
      </c>
    </row>
    <row r="7536" spans="1:10" x14ac:dyDescent="0.55000000000000004">
      <c r="B7536" s="50">
        <v>2</v>
      </c>
      <c r="E7536" s="78" t="str">
        <f>IF(発注書!E7542="","",発注書!B7542)</f>
        <v/>
      </c>
      <c r="F7536" s="79" t="str">
        <f>IF(J7536="","",VLOOKUP(J7536,商品マスタ!$F:$G,2,FALSE))</f>
        <v/>
      </c>
      <c r="G7536" s="80" t="str">
        <f>IF(F7536="","",VLOOKUP(F7536,商品マスタ!$G:$H,2,FALSE))</f>
        <v/>
      </c>
      <c r="H7536" s="81" t="str">
        <f t="shared" si="3859"/>
        <v/>
      </c>
      <c r="I7536" s="82" t="str">
        <f>IF(発注書!E7542="","",発注書!E7542)</f>
        <v/>
      </c>
      <c r="J7536" s="78" t="str">
        <f>IF(発注書!E7542="","",発注書!C7542)</f>
        <v/>
      </c>
    </row>
    <row r="7537" spans="1:10" x14ac:dyDescent="0.55000000000000004">
      <c r="A7537" s="76" t="e">
        <f t="shared" ref="A7537" si="3882">A7535+1</f>
        <v>#REF!</v>
      </c>
      <c r="B7537" s="50">
        <v>1</v>
      </c>
      <c r="E7537" s="78" t="str">
        <f>IF(発注書!E7543="","",発注書!B7543)</f>
        <v/>
      </c>
      <c r="F7537" s="79" t="str">
        <f>IF(J7537="","",VLOOKUP(J7537,商品マスタ!$F:$G,2,FALSE))</f>
        <v/>
      </c>
      <c r="G7537" s="80" t="str">
        <f>IF(F7537="","",VLOOKUP(F7537,商品マスタ!$G:$H,2,FALSE))</f>
        <v/>
      </c>
      <c r="H7537" s="81" t="str">
        <f t="shared" si="3859"/>
        <v/>
      </c>
      <c r="I7537" s="82" t="str">
        <f>IF(発注書!E7543="","",発注書!E7543)</f>
        <v/>
      </c>
      <c r="J7537" s="78" t="str">
        <f>IF(発注書!E7543="","",発注書!C7543)</f>
        <v/>
      </c>
    </row>
    <row r="7538" spans="1:10" x14ac:dyDescent="0.55000000000000004">
      <c r="B7538" s="50">
        <v>2</v>
      </c>
      <c r="E7538" s="78" t="str">
        <f>IF(発注書!E7544="","",発注書!B7544)</f>
        <v/>
      </c>
      <c r="F7538" s="79" t="str">
        <f>IF(J7538="","",VLOOKUP(J7538,商品マスタ!$F:$G,2,FALSE))</f>
        <v/>
      </c>
      <c r="G7538" s="80" t="str">
        <f>IF(F7538="","",VLOOKUP(F7538,商品マスタ!$G:$H,2,FALSE))</f>
        <v/>
      </c>
      <c r="H7538" s="81" t="str">
        <f t="shared" si="3859"/>
        <v/>
      </c>
      <c r="I7538" s="82" t="str">
        <f>IF(発注書!E7544="","",発注書!E7544)</f>
        <v/>
      </c>
      <c r="J7538" s="78" t="str">
        <f>IF(発注書!E7544="","",発注書!C7544)</f>
        <v/>
      </c>
    </row>
    <row r="7539" spans="1:10" x14ac:dyDescent="0.55000000000000004">
      <c r="A7539" s="76" t="e">
        <f t="shared" ref="A7539" si="3883">A7537+1</f>
        <v>#REF!</v>
      </c>
      <c r="B7539" s="50">
        <v>1</v>
      </c>
      <c r="E7539" s="78" t="str">
        <f>IF(発注書!E7545="","",発注書!B7545)</f>
        <v/>
      </c>
      <c r="F7539" s="79" t="str">
        <f>IF(J7539="","",VLOOKUP(J7539,商品マスタ!$F:$G,2,FALSE))</f>
        <v/>
      </c>
      <c r="G7539" s="80" t="str">
        <f>IF(F7539="","",VLOOKUP(F7539,商品マスタ!$G:$H,2,FALSE))</f>
        <v/>
      </c>
      <c r="H7539" s="81" t="str">
        <f t="shared" si="3859"/>
        <v/>
      </c>
      <c r="I7539" s="82" t="str">
        <f>IF(発注書!E7545="","",発注書!E7545)</f>
        <v/>
      </c>
      <c r="J7539" s="78" t="str">
        <f>IF(発注書!E7545="","",発注書!C7545)</f>
        <v/>
      </c>
    </row>
    <row r="7540" spans="1:10" x14ac:dyDescent="0.55000000000000004">
      <c r="B7540" s="50">
        <v>2</v>
      </c>
      <c r="E7540" s="78" t="str">
        <f>IF(発注書!E7546="","",発注書!B7546)</f>
        <v/>
      </c>
      <c r="F7540" s="79" t="str">
        <f>IF(J7540="","",VLOOKUP(J7540,商品マスタ!$F:$G,2,FALSE))</f>
        <v/>
      </c>
      <c r="G7540" s="80" t="str">
        <f>IF(F7540="","",VLOOKUP(F7540,商品マスタ!$G:$H,2,FALSE))</f>
        <v/>
      </c>
      <c r="H7540" s="81" t="str">
        <f t="shared" si="3859"/>
        <v/>
      </c>
      <c r="I7540" s="82" t="str">
        <f>IF(発注書!E7546="","",発注書!E7546)</f>
        <v/>
      </c>
      <c r="J7540" s="78" t="str">
        <f>IF(発注書!E7546="","",発注書!C7546)</f>
        <v/>
      </c>
    </row>
    <row r="7541" spans="1:10" x14ac:dyDescent="0.55000000000000004">
      <c r="A7541" s="76" t="e">
        <f t="shared" ref="A7541" si="3884">A7539+1</f>
        <v>#REF!</v>
      </c>
      <c r="B7541" s="50">
        <v>1</v>
      </c>
      <c r="E7541" s="78" t="str">
        <f>IF(発注書!E7547="","",発注書!B7547)</f>
        <v/>
      </c>
      <c r="F7541" s="79" t="str">
        <f>IF(J7541="","",VLOOKUP(J7541,商品マスタ!$F:$G,2,FALSE))</f>
        <v/>
      </c>
      <c r="G7541" s="80" t="str">
        <f>IF(F7541="","",VLOOKUP(F7541,商品マスタ!$G:$H,2,FALSE))</f>
        <v/>
      </c>
      <c r="H7541" s="81" t="str">
        <f t="shared" si="3859"/>
        <v/>
      </c>
      <c r="I7541" s="82" t="str">
        <f>IF(発注書!E7547="","",発注書!E7547)</f>
        <v/>
      </c>
      <c r="J7541" s="78" t="str">
        <f>IF(発注書!E7547="","",発注書!C7547)</f>
        <v/>
      </c>
    </row>
    <row r="7542" spans="1:10" x14ac:dyDescent="0.55000000000000004">
      <c r="B7542" s="50">
        <v>2</v>
      </c>
      <c r="E7542" s="78" t="str">
        <f>IF(発注書!E7548="","",発注書!B7548)</f>
        <v/>
      </c>
      <c r="F7542" s="79" t="str">
        <f>IF(J7542="","",VLOOKUP(J7542,商品マスタ!$F:$G,2,FALSE))</f>
        <v/>
      </c>
      <c r="G7542" s="80" t="str">
        <f>IF(F7542="","",VLOOKUP(F7542,商品マスタ!$G:$H,2,FALSE))</f>
        <v/>
      </c>
      <c r="H7542" s="81" t="str">
        <f t="shared" si="3859"/>
        <v/>
      </c>
      <c r="I7542" s="82" t="str">
        <f>IF(発注書!E7548="","",発注書!E7548)</f>
        <v/>
      </c>
      <c r="J7542" s="78" t="str">
        <f>IF(発注書!E7548="","",発注書!C7548)</f>
        <v/>
      </c>
    </row>
    <row r="7543" spans="1:10" x14ac:dyDescent="0.55000000000000004">
      <c r="A7543" s="76" t="e">
        <f t="shared" ref="A7543" si="3885">A7541+1</f>
        <v>#REF!</v>
      </c>
      <c r="B7543" s="50">
        <v>1</v>
      </c>
      <c r="E7543" s="78" t="str">
        <f>IF(発注書!E7549="","",発注書!B7549)</f>
        <v/>
      </c>
      <c r="F7543" s="79" t="str">
        <f>IF(J7543="","",VLOOKUP(J7543,商品マスタ!$F:$G,2,FALSE))</f>
        <v/>
      </c>
      <c r="G7543" s="80" t="str">
        <f>IF(F7543="","",VLOOKUP(F7543,商品マスタ!$G:$H,2,FALSE))</f>
        <v/>
      </c>
      <c r="H7543" s="81" t="str">
        <f t="shared" si="3859"/>
        <v/>
      </c>
      <c r="I7543" s="82" t="str">
        <f>IF(発注書!E7549="","",発注書!E7549)</f>
        <v/>
      </c>
      <c r="J7543" s="78" t="str">
        <f>IF(発注書!E7549="","",発注書!C7549)</f>
        <v/>
      </c>
    </row>
    <row r="7544" spans="1:10" x14ac:dyDescent="0.55000000000000004">
      <c r="B7544" s="50">
        <v>2</v>
      </c>
      <c r="E7544" s="78" t="str">
        <f>IF(発注書!E7550="","",発注書!B7550)</f>
        <v/>
      </c>
      <c r="F7544" s="79" t="str">
        <f>IF(J7544="","",VLOOKUP(J7544,商品マスタ!$F:$G,2,FALSE))</f>
        <v/>
      </c>
      <c r="G7544" s="80" t="str">
        <f>IF(F7544="","",VLOOKUP(F7544,商品マスタ!$G:$H,2,FALSE))</f>
        <v/>
      </c>
      <c r="H7544" s="81" t="str">
        <f t="shared" si="3859"/>
        <v/>
      </c>
      <c r="I7544" s="82" t="str">
        <f>IF(発注書!E7550="","",発注書!E7550)</f>
        <v/>
      </c>
      <c r="J7544" s="78" t="str">
        <f>IF(発注書!E7550="","",発注書!C7550)</f>
        <v/>
      </c>
    </row>
    <row r="7545" spans="1:10" x14ac:dyDescent="0.55000000000000004">
      <c r="A7545" s="76" t="e">
        <f t="shared" ref="A7545" si="3886">A7543+1</f>
        <v>#REF!</v>
      </c>
      <c r="B7545" s="50">
        <v>1</v>
      </c>
      <c r="E7545" s="78" t="str">
        <f>IF(発注書!E7551="","",発注書!B7551)</f>
        <v/>
      </c>
      <c r="F7545" s="79" t="str">
        <f>IF(J7545="","",VLOOKUP(J7545,商品マスタ!$F:$G,2,FALSE))</f>
        <v/>
      </c>
      <c r="G7545" s="80" t="str">
        <f>IF(F7545="","",VLOOKUP(F7545,商品マスタ!$G:$H,2,FALSE))</f>
        <v/>
      </c>
      <c r="H7545" s="81" t="str">
        <f t="shared" si="3859"/>
        <v/>
      </c>
      <c r="I7545" s="82" t="str">
        <f>IF(発注書!E7551="","",発注書!E7551)</f>
        <v/>
      </c>
      <c r="J7545" s="78" t="str">
        <f>IF(発注書!E7551="","",発注書!C7551)</f>
        <v/>
      </c>
    </row>
    <row r="7546" spans="1:10" x14ac:dyDescent="0.55000000000000004">
      <c r="B7546" s="50">
        <v>2</v>
      </c>
      <c r="E7546" s="78" t="str">
        <f>IF(発注書!E7552="","",発注書!B7552)</f>
        <v/>
      </c>
      <c r="F7546" s="79" t="str">
        <f>IF(J7546="","",VLOOKUP(J7546,商品マスタ!$F:$G,2,FALSE))</f>
        <v/>
      </c>
      <c r="G7546" s="80" t="str">
        <f>IF(F7546="","",VLOOKUP(F7546,商品マスタ!$G:$H,2,FALSE))</f>
        <v/>
      </c>
      <c r="H7546" s="81" t="str">
        <f t="shared" si="3859"/>
        <v/>
      </c>
      <c r="I7546" s="82" t="str">
        <f>IF(発注書!E7552="","",発注書!E7552)</f>
        <v/>
      </c>
      <c r="J7546" s="78" t="str">
        <f>IF(発注書!E7552="","",発注書!C7552)</f>
        <v/>
      </c>
    </row>
    <row r="7547" spans="1:10" x14ac:dyDescent="0.55000000000000004">
      <c r="A7547" s="76" t="e">
        <f t="shared" ref="A7547" si="3887">A7545+1</f>
        <v>#REF!</v>
      </c>
      <c r="B7547" s="50">
        <v>1</v>
      </c>
      <c r="E7547" s="78" t="str">
        <f>IF(発注書!E7553="","",発注書!B7553)</f>
        <v/>
      </c>
      <c r="F7547" s="79" t="str">
        <f>IF(J7547="","",VLOOKUP(J7547,商品マスタ!$F:$G,2,FALSE))</f>
        <v/>
      </c>
      <c r="G7547" s="80" t="str">
        <f>IF(F7547="","",VLOOKUP(F7547,商品マスタ!$G:$H,2,FALSE))</f>
        <v/>
      </c>
      <c r="H7547" s="81" t="str">
        <f t="shared" si="3859"/>
        <v/>
      </c>
      <c r="I7547" s="82" t="str">
        <f>IF(発注書!E7553="","",発注書!E7553)</f>
        <v/>
      </c>
      <c r="J7547" s="78" t="str">
        <f>IF(発注書!E7553="","",発注書!C7553)</f>
        <v/>
      </c>
    </row>
    <row r="7548" spans="1:10" x14ac:dyDescent="0.55000000000000004">
      <c r="B7548" s="50">
        <v>2</v>
      </c>
      <c r="E7548" s="78" t="str">
        <f>IF(発注書!E7554="","",発注書!B7554)</f>
        <v/>
      </c>
      <c r="F7548" s="79" t="str">
        <f>IF(J7548="","",VLOOKUP(J7548,商品マスタ!$F:$G,2,FALSE))</f>
        <v/>
      </c>
      <c r="G7548" s="80" t="str">
        <f>IF(F7548="","",VLOOKUP(F7548,商品マスタ!$G:$H,2,FALSE))</f>
        <v/>
      </c>
      <c r="H7548" s="81" t="str">
        <f t="shared" si="3859"/>
        <v/>
      </c>
      <c r="I7548" s="82" t="str">
        <f>IF(発注書!E7554="","",発注書!E7554)</f>
        <v/>
      </c>
      <c r="J7548" s="78" t="str">
        <f>IF(発注書!E7554="","",発注書!C7554)</f>
        <v/>
      </c>
    </row>
    <row r="7549" spans="1:10" x14ac:dyDescent="0.55000000000000004">
      <c r="A7549" s="76" t="e">
        <f t="shared" ref="A7549" si="3888">A7547+1</f>
        <v>#REF!</v>
      </c>
      <c r="B7549" s="50">
        <v>1</v>
      </c>
      <c r="E7549" s="78" t="str">
        <f>IF(発注書!E7555="","",発注書!B7555)</f>
        <v/>
      </c>
      <c r="F7549" s="79" t="str">
        <f>IF(J7549="","",VLOOKUP(J7549,商品マスタ!$F:$G,2,FALSE))</f>
        <v/>
      </c>
      <c r="G7549" s="80" t="str">
        <f>IF(F7549="","",VLOOKUP(F7549,商品マスタ!$G:$H,2,FALSE))</f>
        <v/>
      </c>
      <c r="H7549" s="81" t="str">
        <f t="shared" si="3859"/>
        <v/>
      </c>
      <c r="I7549" s="82" t="str">
        <f>IF(発注書!E7555="","",発注書!E7555)</f>
        <v/>
      </c>
      <c r="J7549" s="78" t="str">
        <f>IF(発注書!E7555="","",発注書!C7555)</f>
        <v/>
      </c>
    </row>
    <row r="7550" spans="1:10" x14ac:dyDescent="0.55000000000000004">
      <c r="B7550" s="50">
        <v>2</v>
      </c>
      <c r="E7550" s="78" t="str">
        <f>IF(発注書!E7556="","",発注書!B7556)</f>
        <v/>
      </c>
      <c r="F7550" s="79" t="str">
        <f>IF(J7550="","",VLOOKUP(J7550,商品マスタ!$F:$G,2,FALSE))</f>
        <v/>
      </c>
      <c r="G7550" s="80" t="str">
        <f>IF(F7550="","",VLOOKUP(F7550,商品マスタ!$G:$H,2,FALSE))</f>
        <v/>
      </c>
      <c r="H7550" s="81" t="str">
        <f t="shared" si="3859"/>
        <v/>
      </c>
      <c r="I7550" s="82" t="str">
        <f>IF(発注書!E7556="","",発注書!E7556)</f>
        <v/>
      </c>
      <c r="J7550" s="78" t="str">
        <f>IF(発注書!E7556="","",発注書!C7556)</f>
        <v/>
      </c>
    </row>
    <row r="7551" spans="1:10" x14ac:dyDescent="0.55000000000000004">
      <c r="A7551" s="76" t="e">
        <f t="shared" ref="A7551" si="3889">A7549+1</f>
        <v>#REF!</v>
      </c>
      <c r="B7551" s="50">
        <v>1</v>
      </c>
      <c r="E7551" s="78" t="str">
        <f>IF(発注書!E7557="","",発注書!B7557)</f>
        <v/>
      </c>
      <c r="F7551" s="79" t="str">
        <f>IF(J7551="","",VLOOKUP(J7551,商品マスタ!$F:$G,2,FALSE))</f>
        <v/>
      </c>
      <c r="G7551" s="80" t="str">
        <f>IF(F7551="","",VLOOKUP(F7551,商品マスタ!$G:$H,2,FALSE))</f>
        <v/>
      </c>
      <c r="H7551" s="81" t="str">
        <f t="shared" si="3859"/>
        <v/>
      </c>
      <c r="I7551" s="82" t="str">
        <f>IF(発注書!E7557="","",発注書!E7557)</f>
        <v/>
      </c>
      <c r="J7551" s="78" t="str">
        <f>IF(発注書!E7557="","",発注書!C7557)</f>
        <v/>
      </c>
    </row>
    <row r="7552" spans="1:10" x14ac:dyDescent="0.55000000000000004">
      <c r="B7552" s="50">
        <v>2</v>
      </c>
      <c r="E7552" s="78" t="str">
        <f>IF(発注書!E7558="","",発注書!B7558)</f>
        <v/>
      </c>
      <c r="F7552" s="79" t="str">
        <f>IF(J7552="","",VLOOKUP(J7552,商品マスタ!$F:$G,2,FALSE))</f>
        <v/>
      </c>
      <c r="G7552" s="80" t="str">
        <f>IF(F7552="","",VLOOKUP(F7552,商品マスタ!$G:$H,2,FALSE))</f>
        <v/>
      </c>
      <c r="H7552" s="81" t="str">
        <f t="shared" si="3859"/>
        <v/>
      </c>
      <c r="I7552" s="82" t="str">
        <f>IF(発注書!E7558="","",発注書!E7558)</f>
        <v/>
      </c>
      <c r="J7552" s="78" t="str">
        <f>IF(発注書!E7558="","",発注書!C7558)</f>
        <v/>
      </c>
    </row>
    <row r="7553" spans="1:10" x14ac:dyDescent="0.55000000000000004">
      <c r="A7553" s="76" t="e">
        <f t="shared" ref="A7553" si="3890">A7551+1</f>
        <v>#REF!</v>
      </c>
      <c r="B7553" s="50">
        <v>1</v>
      </c>
      <c r="E7553" s="78" t="str">
        <f>IF(発注書!E7559="","",発注書!B7559)</f>
        <v/>
      </c>
      <c r="F7553" s="79" t="str">
        <f>IF(J7553="","",VLOOKUP(J7553,商品マスタ!$F:$G,2,FALSE))</f>
        <v/>
      </c>
      <c r="G7553" s="80" t="str">
        <f>IF(F7553="","",VLOOKUP(F7553,商品マスタ!$G:$H,2,FALSE))</f>
        <v/>
      </c>
      <c r="H7553" s="81" t="str">
        <f t="shared" si="3859"/>
        <v/>
      </c>
      <c r="I7553" s="82" t="str">
        <f>IF(発注書!E7559="","",発注書!E7559)</f>
        <v/>
      </c>
      <c r="J7553" s="78" t="str">
        <f>IF(発注書!E7559="","",発注書!C7559)</f>
        <v/>
      </c>
    </row>
    <row r="7554" spans="1:10" x14ac:dyDescent="0.55000000000000004">
      <c r="B7554" s="50">
        <v>2</v>
      </c>
      <c r="E7554" s="78" t="str">
        <f>IF(発注書!E7560="","",発注書!B7560)</f>
        <v/>
      </c>
      <c r="F7554" s="79" t="str">
        <f>IF(J7554="","",VLOOKUP(J7554,商品マスタ!$F:$G,2,FALSE))</f>
        <v/>
      </c>
      <c r="G7554" s="80" t="str">
        <f>IF(F7554="","",VLOOKUP(F7554,商品マスタ!$G:$H,2,FALSE))</f>
        <v/>
      </c>
      <c r="H7554" s="81" t="str">
        <f t="shared" si="3859"/>
        <v/>
      </c>
      <c r="I7554" s="82" t="str">
        <f>IF(発注書!E7560="","",発注書!E7560)</f>
        <v/>
      </c>
      <c r="J7554" s="78" t="str">
        <f>IF(発注書!E7560="","",発注書!C7560)</f>
        <v/>
      </c>
    </row>
    <row r="7555" spans="1:10" x14ac:dyDescent="0.55000000000000004">
      <c r="A7555" s="76" t="e">
        <f t="shared" ref="A7555" si="3891">A7553+1</f>
        <v>#REF!</v>
      </c>
      <c r="B7555" s="50">
        <v>1</v>
      </c>
      <c r="E7555" s="78" t="str">
        <f>IF(発注書!E7561="","",発注書!B7561)</f>
        <v/>
      </c>
      <c r="F7555" s="79" t="str">
        <f>IF(J7555="","",VLOOKUP(J7555,商品マスタ!$F:$G,2,FALSE))</f>
        <v/>
      </c>
      <c r="G7555" s="80" t="str">
        <f>IF(F7555="","",VLOOKUP(F7555,商品マスタ!$G:$H,2,FALSE))</f>
        <v/>
      </c>
      <c r="H7555" s="81" t="str">
        <f t="shared" si="3859"/>
        <v/>
      </c>
      <c r="I7555" s="82" t="str">
        <f>IF(発注書!E7561="","",発注書!E7561)</f>
        <v/>
      </c>
      <c r="J7555" s="78" t="str">
        <f>IF(発注書!E7561="","",発注書!C7561)</f>
        <v/>
      </c>
    </row>
    <row r="7556" spans="1:10" x14ac:dyDescent="0.55000000000000004">
      <c r="B7556" s="50">
        <v>2</v>
      </c>
      <c r="E7556" s="78" t="str">
        <f>IF(発注書!E7562="","",発注書!B7562)</f>
        <v/>
      </c>
      <c r="F7556" s="79" t="str">
        <f>IF(J7556="","",VLOOKUP(J7556,商品マスタ!$F:$G,2,FALSE))</f>
        <v/>
      </c>
      <c r="G7556" s="80" t="str">
        <f>IF(F7556="","",VLOOKUP(F7556,商品マスタ!$G:$H,2,FALSE))</f>
        <v/>
      </c>
      <c r="H7556" s="81" t="str">
        <f t="shared" ref="H7556:H7619" si="3892">IF(E7556="","",IF(E7556="",LEN(SUBSTITUTE(D7556," ","")),LEN(SUBSTITUTE(E7556," ",""))))</f>
        <v/>
      </c>
      <c r="I7556" s="82" t="str">
        <f>IF(発注書!E7562="","",発注書!E7562)</f>
        <v/>
      </c>
      <c r="J7556" s="78" t="str">
        <f>IF(発注書!E7562="","",発注書!C7562)</f>
        <v/>
      </c>
    </row>
    <row r="7557" spans="1:10" x14ac:dyDescent="0.55000000000000004">
      <c r="A7557" s="76" t="e">
        <f t="shared" ref="A7557" si="3893">A7555+1</f>
        <v>#REF!</v>
      </c>
      <c r="B7557" s="50">
        <v>1</v>
      </c>
      <c r="E7557" s="78" t="str">
        <f>IF(発注書!E7563="","",発注書!B7563)</f>
        <v/>
      </c>
      <c r="F7557" s="79" t="str">
        <f>IF(J7557="","",VLOOKUP(J7557,商品マスタ!$F:$G,2,FALSE))</f>
        <v/>
      </c>
      <c r="G7557" s="80" t="str">
        <f>IF(F7557="","",VLOOKUP(F7557,商品マスタ!$G:$H,2,FALSE))</f>
        <v/>
      </c>
      <c r="H7557" s="81" t="str">
        <f t="shared" si="3892"/>
        <v/>
      </c>
      <c r="I7557" s="82" t="str">
        <f>IF(発注書!E7563="","",発注書!E7563)</f>
        <v/>
      </c>
      <c r="J7557" s="78" t="str">
        <f>IF(発注書!E7563="","",発注書!C7563)</f>
        <v/>
      </c>
    </row>
    <row r="7558" spans="1:10" x14ac:dyDescent="0.55000000000000004">
      <c r="B7558" s="50">
        <v>2</v>
      </c>
      <c r="E7558" s="78" t="str">
        <f>IF(発注書!E7564="","",発注書!B7564)</f>
        <v/>
      </c>
      <c r="F7558" s="79" t="str">
        <f>IF(J7558="","",VLOOKUP(J7558,商品マスタ!$F:$G,2,FALSE))</f>
        <v/>
      </c>
      <c r="G7558" s="80" t="str">
        <f>IF(F7558="","",VLOOKUP(F7558,商品マスタ!$G:$H,2,FALSE))</f>
        <v/>
      </c>
      <c r="H7558" s="81" t="str">
        <f t="shared" si="3892"/>
        <v/>
      </c>
      <c r="I7558" s="82" t="str">
        <f>IF(発注書!E7564="","",発注書!E7564)</f>
        <v/>
      </c>
      <c r="J7558" s="78" t="str">
        <f>IF(発注書!E7564="","",発注書!C7564)</f>
        <v/>
      </c>
    </row>
    <row r="7559" spans="1:10" x14ac:dyDescent="0.55000000000000004">
      <c r="A7559" s="76" t="e">
        <f t="shared" ref="A7559" si="3894">A7557+1</f>
        <v>#REF!</v>
      </c>
      <c r="B7559" s="50">
        <v>1</v>
      </c>
      <c r="E7559" s="78" t="str">
        <f>IF(発注書!E7565="","",発注書!B7565)</f>
        <v/>
      </c>
      <c r="F7559" s="79" t="str">
        <f>IF(J7559="","",VLOOKUP(J7559,商品マスタ!$F:$G,2,FALSE))</f>
        <v/>
      </c>
      <c r="G7559" s="80" t="str">
        <f>IF(F7559="","",VLOOKUP(F7559,商品マスタ!$G:$H,2,FALSE))</f>
        <v/>
      </c>
      <c r="H7559" s="81" t="str">
        <f t="shared" si="3892"/>
        <v/>
      </c>
      <c r="I7559" s="82" t="str">
        <f>IF(発注書!E7565="","",発注書!E7565)</f>
        <v/>
      </c>
      <c r="J7559" s="78" t="str">
        <f>IF(発注書!E7565="","",発注書!C7565)</f>
        <v/>
      </c>
    </row>
    <row r="7560" spans="1:10" x14ac:dyDescent="0.55000000000000004">
      <c r="B7560" s="50">
        <v>2</v>
      </c>
      <c r="E7560" s="78" t="str">
        <f>IF(発注書!E7566="","",発注書!B7566)</f>
        <v/>
      </c>
      <c r="F7560" s="79" t="str">
        <f>IF(J7560="","",VLOOKUP(J7560,商品マスタ!$F:$G,2,FALSE))</f>
        <v/>
      </c>
      <c r="G7560" s="80" t="str">
        <f>IF(F7560="","",VLOOKUP(F7560,商品マスタ!$G:$H,2,FALSE))</f>
        <v/>
      </c>
      <c r="H7560" s="81" t="str">
        <f t="shared" si="3892"/>
        <v/>
      </c>
      <c r="I7560" s="82" t="str">
        <f>IF(発注書!E7566="","",発注書!E7566)</f>
        <v/>
      </c>
      <c r="J7560" s="78" t="str">
        <f>IF(発注書!E7566="","",発注書!C7566)</f>
        <v/>
      </c>
    </row>
    <row r="7561" spans="1:10" x14ac:dyDescent="0.55000000000000004">
      <c r="A7561" s="76" t="e">
        <f t="shared" ref="A7561" si="3895">A7559+1</f>
        <v>#REF!</v>
      </c>
      <c r="B7561" s="50">
        <v>1</v>
      </c>
      <c r="E7561" s="78" t="str">
        <f>IF(発注書!E7567="","",発注書!B7567)</f>
        <v/>
      </c>
      <c r="F7561" s="79" t="str">
        <f>IF(J7561="","",VLOOKUP(J7561,商品マスタ!$F:$G,2,FALSE))</f>
        <v/>
      </c>
      <c r="G7561" s="80" t="str">
        <f>IF(F7561="","",VLOOKUP(F7561,商品マスタ!$G:$H,2,FALSE))</f>
        <v/>
      </c>
      <c r="H7561" s="81" t="str">
        <f t="shared" si="3892"/>
        <v/>
      </c>
      <c r="I7561" s="82" t="str">
        <f>IF(発注書!E7567="","",発注書!E7567)</f>
        <v/>
      </c>
      <c r="J7561" s="78" t="str">
        <f>IF(発注書!E7567="","",発注書!C7567)</f>
        <v/>
      </c>
    </row>
    <row r="7562" spans="1:10" x14ac:dyDescent="0.55000000000000004">
      <c r="B7562" s="50">
        <v>2</v>
      </c>
      <c r="E7562" s="78" t="str">
        <f>IF(発注書!E7568="","",発注書!B7568)</f>
        <v/>
      </c>
      <c r="F7562" s="79" t="str">
        <f>IF(J7562="","",VLOOKUP(J7562,商品マスタ!$F:$G,2,FALSE))</f>
        <v/>
      </c>
      <c r="G7562" s="80" t="str">
        <f>IF(F7562="","",VLOOKUP(F7562,商品マスタ!$G:$H,2,FALSE))</f>
        <v/>
      </c>
      <c r="H7562" s="81" t="str">
        <f t="shared" si="3892"/>
        <v/>
      </c>
      <c r="I7562" s="82" t="str">
        <f>IF(発注書!E7568="","",発注書!E7568)</f>
        <v/>
      </c>
      <c r="J7562" s="78" t="str">
        <f>IF(発注書!E7568="","",発注書!C7568)</f>
        <v/>
      </c>
    </row>
    <row r="7563" spans="1:10" x14ac:dyDescent="0.55000000000000004">
      <c r="A7563" s="76" t="e">
        <f t="shared" ref="A7563" si="3896">A7561+1</f>
        <v>#REF!</v>
      </c>
      <c r="B7563" s="50">
        <v>1</v>
      </c>
      <c r="E7563" s="78" t="str">
        <f>IF(発注書!E7569="","",発注書!B7569)</f>
        <v/>
      </c>
      <c r="F7563" s="79" t="str">
        <f>IF(J7563="","",VLOOKUP(J7563,商品マスタ!$F:$G,2,FALSE))</f>
        <v/>
      </c>
      <c r="G7563" s="80" t="str">
        <f>IF(F7563="","",VLOOKUP(F7563,商品マスタ!$G:$H,2,FALSE))</f>
        <v/>
      </c>
      <c r="H7563" s="81" t="str">
        <f t="shared" si="3892"/>
        <v/>
      </c>
      <c r="I7563" s="82" t="str">
        <f>IF(発注書!E7569="","",発注書!E7569)</f>
        <v/>
      </c>
      <c r="J7563" s="78" t="str">
        <f>IF(発注書!E7569="","",発注書!C7569)</f>
        <v/>
      </c>
    </row>
    <row r="7564" spans="1:10" x14ac:dyDescent="0.55000000000000004">
      <c r="B7564" s="50">
        <v>2</v>
      </c>
      <c r="E7564" s="78" t="str">
        <f>IF(発注書!E7570="","",発注書!B7570)</f>
        <v/>
      </c>
      <c r="F7564" s="79" t="str">
        <f>IF(J7564="","",VLOOKUP(J7564,商品マスタ!$F:$G,2,FALSE))</f>
        <v/>
      </c>
      <c r="G7564" s="80" t="str">
        <f>IF(F7564="","",VLOOKUP(F7564,商品マスタ!$G:$H,2,FALSE))</f>
        <v/>
      </c>
      <c r="H7564" s="81" t="str">
        <f t="shared" si="3892"/>
        <v/>
      </c>
      <c r="I7564" s="82" t="str">
        <f>IF(発注書!E7570="","",発注書!E7570)</f>
        <v/>
      </c>
      <c r="J7564" s="78" t="str">
        <f>IF(発注書!E7570="","",発注書!C7570)</f>
        <v/>
      </c>
    </row>
    <row r="7565" spans="1:10" x14ac:dyDescent="0.55000000000000004">
      <c r="A7565" s="76" t="e">
        <f t="shared" ref="A7565" si="3897">A7563+1</f>
        <v>#REF!</v>
      </c>
      <c r="B7565" s="50">
        <v>1</v>
      </c>
      <c r="E7565" s="78" t="str">
        <f>IF(発注書!E7571="","",発注書!B7571)</f>
        <v/>
      </c>
      <c r="F7565" s="79" t="str">
        <f>IF(J7565="","",VLOOKUP(J7565,商品マスタ!$F:$G,2,FALSE))</f>
        <v/>
      </c>
      <c r="G7565" s="80" t="str">
        <f>IF(F7565="","",VLOOKUP(F7565,商品マスタ!$G:$H,2,FALSE))</f>
        <v/>
      </c>
      <c r="H7565" s="81" t="str">
        <f t="shared" si="3892"/>
        <v/>
      </c>
      <c r="I7565" s="82" t="str">
        <f>IF(発注書!E7571="","",発注書!E7571)</f>
        <v/>
      </c>
      <c r="J7565" s="78" t="str">
        <f>IF(発注書!E7571="","",発注書!C7571)</f>
        <v/>
      </c>
    </row>
    <row r="7566" spans="1:10" x14ac:dyDescent="0.55000000000000004">
      <c r="B7566" s="50">
        <v>2</v>
      </c>
      <c r="E7566" s="78" t="str">
        <f>IF(発注書!E7572="","",発注書!B7572)</f>
        <v/>
      </c>
      <c r="F7566" s="79" t="str">
        <f>IF(J7566="","",VLOOKUP(J7566,商品マスタ!$F:$G,2,FALSE))</f>
        <v/>
      </c>
      <c r="G7566" s="80" t="str">
        <f>IF(F7566="","",VLOOKUP(F7566,商品マスタ!$G:$H,2,FALSE))</f>
        <v/>
      </c>
      <c r="H7566" s="81" t="str">
        <f t="shared" si="3892"/>
        <v/>
      </c>
      <c r="I7566" s="82" t="str">
        <f>IF(発注書!E7572="","",発注書!E7572)</f>
        <v/>
      </c>
      <c r="J7566" s="78" t="str">
        <f>IF(発注書!E7572="","",発注書!C7572)</f>
        <v/>
      </c>
    </row>
    <row r="7567" spans="1:10" x14ac:dyDescent="0.55000000000000004">
      <c r="A7567" s="76" t="e">
        <f t="shared" ref="A7567" si="3898">A7565+1</f>
        <v>#REF!</v>
      </c>
      <c r="B7567" s="50">
        <v>1</v>
      </c>
      <c r="E7567" s="78" t="str">
        <f>IF(発注書!E7573="","",発注書!B7573)</f>
        <v/>
      </c>
      <c r="F7567" s="79" t="str">
        <f>IF(J7567="","",VLOOKUP(J7567,商品マスタ!$F:$G,2,FALSE))</f>
        <v/>
      </c>
      <c r="G7567" s="80" t="str">
        <f>IF(F7567="","",VLOOKUP(F7567,商品マスタ!$G:$H,2,FALSE))</f>
        <v/>
      </c>
      <c r="H7567" s="81" t="str">
        <f t="shared" si="3892"/>
        <v/>
      </c>
      <c r="I7567" s="82" t="str">
        <f>IF(発注書!E7573="","",発注書!E7573)</f>
        <v/>
      </c>
      <c r="J7567" s="78" t="str">
        <f>IF(発注書!E7573="","",発注書!C7573)</f>
        <v/>
      </c>
    </row>
    <row r="7568" spans="1:10" x14ac:dyDescent="0.55000000000000004">
      <c r="B7568" s="50">
        <v>2</v>
      </c>
      <c r="E7568" s="78" t="str">
        <f>IF(発注書!E7574="","",発注書!B7574)</f>
        <v/>
      </c>
      <c r="F7568" s="79" t="str">
        <f>IF(J7568="","",VLOOKUP(J7568,商品マスタ!$F:$G,2,FALSE))</f>
        <v/>
      </c>
      <c r="G7568" s="80" t="str">
        <f>IF(F7568="","",VLOOKUP(F7568,商品マスタ!$G:$H,2,FALSE))</f>
        <v/>
      </c>
      <c r="H7568" s="81" t="str">
        <f t="shared" si="3892"/>
        <v/>
      </c>
      <c r="I7568" s="82" t="str">
        <f>IF(発注書!E7574="","",発注書!E7574)</f>
        <v/>
      </c>
      <c r="J7568" s="78" t="str">
        <f>IF(発注書!E7574="","",発注書!C7574)</f>
        <v/>
      </c>
    </row>
    <row r="7569" spans="1:10" x14ac:dyDescent="0.55000000000000004">
      <c r="A7569" s="76" t="e">
        <f t="shared" ref="A7569" si="3899">A7567+1</f>
        <v>#REF!</v>
      </c>
      <c r="B7569" s="50">
        <v>1</v>
      </c>
      <c r="E7569" s="78" t="str">
        <f>IF(発注書!E7575="","",発注書!B7575)</f>
        <v/>
      </c>
      <c r="F7569" s="79" t="str">
        <f>IF(J7569="","",VLOOKUP(J7569,商品マスタ!$F:$G,2,FALSE))</f>
        <v/>
      </c>
      <c r="G7569" s="80" t="str">
        <f>IF(F7569="","",VLOOKUP(F7569,商品マスタ!$G:$H,2,FALSE))</f>
        <v/>
      </c>
      <c r="H7569" s="81" t="str">
        <f t="shared" si="3892"/>
        <v/>
      </c>
      <c r="I7569" s="82" t="str">
        <f>IF(発注書!E7575="","",発注書!E7575)</f>
        <v/>
      </c>
      <c r="J7569" s="78" t="str">
        <f>IF(発注書!E7575="","",発注書!C7575)</f>
        <v/>
      </c>
    </row>
    <row r="7570" spans="1:10" x14ac:dyDescent="0.55000000000000004">
      <c r="B7570" s="50">
        <v>2</v>
      </c>
      <c r="E7570" s="78" t="str">
        <f>IF(発注書!E7576="","",発注書!B7576)</f>
        <v/>
      </c>
      <c r="F7570" s="79" t="str">
        <f>IF(J7570="","",VLOOKUP(J7570,商品マスタ!$F:$G,2,FALSE))</f>
        <v/>
      </c>
      <c r="G7570" s="80" t="str">
        <f>IF(F7570="","",VLOOKUP(F7570,商品マスタ!$G:$H,2,FALSE))</f>
        <v/>
      </c>
      <c r="H7570" s="81" t="str">
        <f t="shared" si="3892"/>
        <v/>
      </c>
      <c r="I7570" s="82" t="str">
        <f>IF(発注書!E7576="","",発注書!E7576)</f>
        <v/>
      </c>
      <c r="J7570" s="78" t="str">
        <f>IF(発注書!E7576="","",発注書!C7576)</f>
        <v/>
      </c>
    </row>
    <row r="7571" spans="1:10" x14ac:dyDescent="0.55000000000000004">
      <c r="A7571" s="76" t="e">
        <f t="shared" ref="A7571" si="3900">A7569+1</f>
        <v>#REF!</v>
      </c>
      <c r="B7571" s="50">
        <v>1</v>
      </c>
      <c r="E7571" s="78" t="str">
        <f>IF(発注書!E7577="","",発注書!B7577)</f>
        <v/>
      </c>
      <c r="F7571" s="79" t="str">
        <f>IF(J7571="","",VLOOKUP(J7571,商品マスタ!$F:$G,2,FALSE))</f>
        <v/>
      </c>
      <c r="G7571" s="80" t="str">
        <f>IF(F7571="","",VLOOKUP(F7571,商品マスタ!$G:$H,2,FALSE))</f>
        <v/>
      </c>
      <c r="H7571" s="81" t="str">
        <f t="shared" si="3892"/>
        <v/>
      </c>
      <c r="I7571" s="82" t="str">
        <f>IF(発注書!E7577="","",発注書!E7577)</f>
        <v/>
      </c>
      <c r="J7571" s="78" t="str">
        <f>IF(発注書!E7577="","",発注書!C7577)</f>
        <v/>
      </c>
    </row>
    <row r="7572" spans="1:10" x14ac:dyDescent="0.55000000000000004">
      <c r="B7572" s="50">
        <v>2</v>
      </c>
      <c r="E7572" s="78" t="str">
        <f>IF(発注書!E7578="","",発注書!B7578)</f>
        <v/>
      </c>
      <c r="F7572" s="79" t="str">
        <f>IF(J7572="","",VLOOKUP(J7572,商品マスタ!$F:$G,2,FALSE))</f>
        <v/>
      </c>
      <c r="G7572" s="80" t="str">
        <f>IF(F7572="","",VLOOKUP(F7572,商品マスタ!$G:$H,2,FALSE))</f>
        <v/>
      </c>
      <c r="H7572" s="81" t="str">
        <f t="shared" si="3892"/>
        <v/>
      </c>
      <c r="I7572" s="82" t="str">
        <f>IF(発注書!E7578="","",発注書!E7578)</f>
        <v/>
      </c>
      <c r="J7572" s="78" t="str">
        <f>IF(発注書!E7578="","",発注書!C7578)</f>
        <v/>
      </c>
    </row>
    <row r="7573" spans="1:10" x14ac:dyDescent="0.55000000000000004">
      <c r="A7573" s="76" t="e">
        <f t="shared" ref="A7573" si="3901">A7571+1</f>
        <v>#REF!</v>
      </c>
      <c r="B7573" s="50">
        <v>1</v>
      </c>
      <c r="E7573" s="78" t="str">
        <f>IF(発注書!E7579="","",発注書!B7579)</f>
        <v/>
      </c>
      <c r="F7573" s="79" t="str">
        <f>IF(J7573="","",VLOOKUP(J7573,商品マスタ!$F:$G,2,FALSE))</f>
        <v/>
      </c>
      <c r="G7573" s="80" t="str">
        <f>IF(F7573="","",VLOOKUP(F7573,商品マスタ!$G:$H,2,FALSE))</f>
        <v/>
      </c>
      <c r="H7573" s="81" t="str">
        <f t="shared" si="3892"/>
        <v/>
      </c>
      <c r="I7573" s="82" t="str">
        <f>IF(発注書!E7579="","",発注書!E7579)</f>
        <v/>
      </c>
      <c r="J7573" s="78" t="str">
        <f>IF(発注書!E7579="","",発注書!C7579)</f>
        <v/>
      </c>
    </row>
    <row r="7574" spans="1:10" x14ac:dyDescent="0.55000000000000004">
      <c r="B7574" s="50">
        <v>2</v>
      </c>
      <c r="E7574" s="78" t="str">
        <f>IF(発注書!E7580="","",発注書!B7580)</f>
        <v/>
      </c>
      <c r="F7574" s="79" t="str">
        <f>IF(J7574="","",VLOOKUP(J7574,商品マスタ!$F:$G,2,FALSE))</f>
        <v/>
      </c>
      <c r="G7574" s="80" t="str">
        <f>IF(F7574="","",VLOOKUP(F7574,商品マスタ!$G:$H,2,FALSE))</f>
        <v/>
      </c>
      <c r="H7574" s="81" t="str">
        <f t="shared" si="3892"/>
        <v/>
      </c>
      <c r="I7574" s="82" t="str">
        <f>IF(発注書!E7580="","",発注書!E7580)</f>
        <v/>
      </c>
      <c r="J7574" s="78" t="str">
        <f>IF(発注書!E7580="","",発注書!C7580)</f>
        <v/>
      </c>
    </row>
    <row r="7575" spans="1:10" x14ac:dyDescent="0.55000000000000004">
      <c r="A7575" s="76" t="e">
        <f t="shared" ref="A7575" si="3902">A7573+1</f>
        <v>#REF!</v>
      </c>
      <c r="B7575" s="50">
        <v>1</v>
      </c>
      <c r="E7575" s="78" t="str">
        <f>IF(発注書!E7581="","",発注書!B7581)</f>
        <v/>
      </c>
      <c r="F7575" s="79" t="str">
        <f>IF(J7575="","",VLOOKUP(J7575,商品マスタ!$F:$G,2,FALSE))</f>
        <v/>
      </c>
      <c r="G7575" s="80" t="str">
        <f>IF(F7575="","",VLOOKUP(F7575,商品マスタ!$G:$H,2,FALSE))</f>
        <v/>
      </c>
      <c r="H7575" s="81" t="str">
        <f t="shared" si="3892"/>
        <v/>
      </c>
      <c r="I7575" s="82" t="str">
        <f>IF(発注書!E7581="","",発注書!E7581)</f>
        <v/>
      </c>
      <c r="J7575" s="78" t="str">
        <f>IF(発注書!E7581="","",発注書!C7581)</f>
        <v/>
      </c>
    </row>
    <row r="7576" spans="1:10" x14ac:dyDescent="0.55000000000000004">
      <c r="B7576" s="50">
        <v>2</v>
      </c>
      <c r="E7576" s="78" t="str">
        <f>IF(発注書!E7582="","",発注書!B7582)</f>
        <v/>
      </c>
      <c r="F7576" s="79" t="str">
        <f>IF(J7576="","",VLOOKUP(J7576,商品マスタ!$F:$G,2,FALSE))</f>
        <v/>
      </c>
      <c r="G7576" s="80" t="str">
        <f>IF(F7576="","",VLOOKUP(F7576,商品マスタ!$G:$H,2,FALSE))</f>
        <v/>
      </c>
      <c r="H7576" s="81" t="str">
        <f t="shared" si="3892"/>
        <v/>
      </c>
      <c r="I7576" s="82" t="str">
        <f>IF(発注書!E7582="","",発注書!E7582)</f>
        <v/>
      </c>
      <c r="J7576" s="78" t="str">
        <f>IF(発注書!E7582="","",発注書!C7582)</f>
        <v/>
      </c>
    </row>
    <row r="7577" spans="1:10" x14ac:dyDescent="0.55000000000000004">
      <c r="A7577" s="76" t="e">
        <f t="shared" ref="A7577" si="3903">A7575+1</f>
        <v>#REF!</v>
      </c>
      <c r="B7577" s="50">
        <v>1</v>
      </c>
      <c r="E7577" s="78" t="str">
        <f>IF(発注書!E7583="","",発注書!B7583)</f>
        <v/>
      </c>
      <c r="F7577" s="79" t="str">
        <f>IF(J7577="","",VLOOKUP(J7577,商品マスタ!$F:$G,2,FALSE))</f>
        <v/>
      </c>
      <c r="G7577" s="80" t="str">
        <f>IF(F7577="","",VLOOKUP(F7577,商品マスタ!$G:$H,2,FALSE))</f>
        <v/>
      </c>
      <c r="H7577" s="81" t="str">
        <f t="shared" si="3892"/>
        <v/>
      </c>
      <c r="I7577" s="82" t="str">
        <f>IF(発注書!E7583="","",発注書!E7583)</f>
        <v/>
      </c>
      <c r="J7577" s="78" t="str">
        <f>IF(発注書!E7583="","",発注書!C7583)</f>
        <v/>
      </c>
    </row>
    <row r="7578" spans="1:10" x14ac:dyDescent="0.55000000000000004">
      <c r="B7578" s="50">
        <v>2</v>
      </c>
      <c r="E7578" s="78" t="str">
        <f>IF(発注書!E7584="","",発注書!B7584)</f>
        <v/>
      </c>
      <c r="F7578" s="79" t="str">
        <f>IF(J7578="","",VLOOKUP(J7578,商品マスタ!$F:$G,2,FALSE))</f>
        <v/>
      </c>
      <c r="G7578" s="80" t="str">
        <f>IF(F7578="","",VLOOKUP(F7578,商品マスタ!$G:$H,2,FALSE))</f>
        <v/>
      </c>
      <c r="H7578" s="81" t="str">
        <f t="shared" si="3892"/>
        <v/>
      </c>
      <c r="I7578" s="82" t="str">
        <f>IF(発注書!E7584="","",発注書!E7584)</f>
        <v/>
      </c>
      <c r="J7578" s="78" t="str">
        <f>IF(発注書!E7584="","",発注書!C7584)</f>
        <v/>
      </c>
    </row>
    <row r="7579" spans="1:10" x14ac:dyDescent="0.55000000000000004">
      <c r="A7579" s="76" t="e">
        <f t="shared" ref="A7579" si="3904">A7577+1</f>
        <v>#REF!</v>
      </c>
      <c r="B7579" s="50">
        <v>1</v>
      </c>
      <c r="E7579" s="78" t="str">
        <f>IF(発注書!E7585="","",発注書!B7585)</f>
        <v/>
      </c>
      <c r="F7579" s="79" t="str">
        <f>IF(J7579="","",VLOOKUP(J7579,商品マスタ!$F:$G,2,FALSE))</f>
        <v/>
      </c>
      <c r="G7579" s="80" t="str">
        <f>IF(F7579="","",VLOOKUP(F7579,商品マスタ!$G:$H,2,FALSE))</f>
        <v/>
      </c>
      <c r="H7579" s="81" t="str">
        <f t="shared" si="3892"/>
        <v/>
      </c>
      <c r="I7579" s="82" t="str">
        <f>IF(発注書!E7585="","",発注書!E7585)</f>
        <v/>
      </c>
      <c r="J7579" s="78" t="str">
        <f>IF(発注書!E7585="","",発注書!C7585)</f>
        <v/>
      </c>
    </row>
    <row r="7580" spans="1:10" x14ac:dyDescent="0.55000000000000004">
      <c r="B7580" s="50">
        <v>2</v>
      </c>
      <c r="E7580" s="78" t="str">
        <f>IF(発注書!E7586="","",発注書!B7586)</f>
        <v/>
      </c>
      <c r="F7580" s="79" t="str">
        <f>IF(J7580="","",VLOOKUP(J7580,商品マスタ!$F:$G,2,FALSE))</f>
        <v/>
      </c>
      <c r="G7580" s="80" t="str">
        <f>IF(F7580="","",VLOOKUP(F7580,商品マスタ!$G:$H,2,FALSE))</f>
        <v/>
      </c>
      <c r="H7580" s="81" t="str">
        <f t="shared" si="3892"/>
        <v/>
      </c>
      <c r="I7580" s="82" t="str">
        <f>IF(発注書!E7586="","",発注書!E7586)</f>
        <v/>
      </c>
      <c r="J7580" s="78" t="str">
        <f>IF(発注書!E7586="","",発注書!C7586)</f>
        <v/>
      </c>
    </row>
    <row r="7581" spans="1:10" x14ac:dyDescent="0.55000000000000004">
      <c r="A7581" s="76" t="e">
        <f t="shared" ref="A7581" si="3905">A7579+1</f>
        <v>#REF!</v>
      </c>
      <c r="B7581" s="50">
        <v>1</v>
      </c>
      <c r="E7581" s="78" t="str">
        <f>IF(発注書!E7587="","",発注書!B7587)</f>
        <v/>
      </c>
      <c r="F7581" s="79" t="str">
        <f>IF(J7581="","",VLOOKUP(J7581,商品マスタ!$F:$G,2,FALSE))</f>
        <v/>
      </c>
      <c r="G7581" s="80" t="str">
        <f>IF(F7581="","",VLOOKUP(F7581,商品マスタ!$G:$H,2,FALSE))</f>
        <v/>
      </c>
      <c r="H7581" s="81" t="str">
        <f t="shared" si="3892"/>
        <v/>
      </c>
      <c r="I7581" s="82" t="str">
        <f>IF(発注書!E7587="","",発注書!E7587)</f>
        <v/>
      </c>
      <c r="J7581" s="78" t="str">
        <f>IF(発注書!E7587="","",発注書!C7587)</f>
        <v/>
      </c>
    </row>
    <row r="7582" spans="1:10" x14ac:dyDescent="0.55000000000000004">
      <c r="B7582" s="50">
        <v>2</v>
      </c>
      <c r="E7582" s="78" t="str">
        <f>IF(発注書!E7588="","",発注書!B7588)</f>
        <v/>
      </c>
      <c r="F7582" s="79" t="str">
        <f>IF(J7582="","",VLOOKUP(J7582,商品マスタ!$F:$G,2,FALSE))</f>
        <v/>
      </c>
      <c r="G7582" s="80" t="str">
        <f>IF(F7582="","",VLOOKUP(F7582,商品マスタ!$G:$H,2,FALSE))</f>
        <v/>
      </c>
      <c r="H7582" s="81" t="str">
        <f t="shared" si="3892"/>
        <v/>
      </c>
      <c r="I7582" s="82" t="str">
        <f>IF(発注書!E7588="","",発注書!E7588)</f>
        <v/>
      </c>
      <c r="J7582" s="78" t="str">
        <f>IF(発注書!E7588="","",発注書!C7588)</f>
        <v/>
      </c>
    </row>
    <row r="7583" spans="1:10" x14ac:dyDescent="0.55000000000000004">
      <c r="A7583" s="76" t="e">
        <f t="shared" ref="A7583" si="3906">A7581+1</f>
        <v>#REF!</v>
      </c>
      <c r="B7583" s="50">
        <v>1</v>
      </c>
      <c r="E7583" s="78" t="str">
        <f>IF(発注書!E7589="","",発注書!B7589)</f>
        <v/>
      </c>
      <c r="F7583" s="79" t="str">
        <f>IF(J7583="","",VLOOKUP(J7583,商品マスタ!$F:$G,2,FALSE))</f>
        <v/>
      </c>
      <c r="G7583" s="80" t="str">
        <f>IF(F7583="","",VLOOKUP(F7583,商品マスタ!$G:$H,2,FALSE))</f>
        <v/>
      </c>
      <c r="H7583" s="81" t="str">
        <f t="shared" si="3892"/>
        <v/>
      </c>
      <c r="I7583" s="82" t="str">
        <f>IF(発注書!E7589="","",発注書!E7589)</f>
        <v/>
      </c>
      <c r="J7583" s="78" t="str">
        <f>IF(発注書!E7589="","",発注書!C7589)</f>
        <v/>
      </c>
    </row>
    <row r="7584" spans="1:10" x14ac:dyDescent="0.55000000000000004">
      <c r="B7584" s="50">
        <v>2</v>
      </c>
      <c r="E7584" s="78" t="str">
        <f>IF(発注書!E7590="","",発注書!B7590)</f>
        <v/>
      </c>
      <c r="F7584" s="79" t="str">
        <f>IF(J7584="","",VLOOKUP(J7584,商品マスタ!$F:$G,2,FALSE))</f>
        <v/>
      </c>
      <c r="G7584" s="80" t="str">
        <f>IF(F7584="","",VLOOKUP(F7584,商品マスタ!$G:$H,2,FALSE))</f>
        <v/>
      </c>
      <c r="H7584" s="81" t="str">
        <f t="shared" si="3892"/>
        <v/>
      </c>
      <c r="I7584" s="82" t="str">
        <f>IF(発注書!E7590="","",発注書!E7590)</f>
        <v/>
      </c>
      <c r="J7584" s="78" t="str">
        <f>IF(発注書!E7590="","",発注書!C7590)</f>
        <v/>
      </c>
    </row>
    <row r="7585" spans="1:10" x14ac:dyDescent="0.55000000000000004">
      <c r="A7585" s="76" t="e">
        <f t="shared" ref="A7585" si="3907">A7583+1</f>
        <v>#REF!</v>
      </c>
      <c r="B7585" s="50">
        <v>1</v>
      </c>
      <c r="E7585" s="78" t="str">
        <f>IF(発注書!E7591="","",発注書!B7591)</f>
        <v/>
      </c>
      <c r="F7585" s="79" t="str">
        <f>IF(J7585="","",VLOOKUP(J7585,商品マスタ!$F:$G,2,FALSE))</f>
        <v/>
      </c>
      <c r="G7585" s="80" t="str">
        <f>IF(F7585="","",VLOOKUP(F7585,商品マスタ!$G:$H,2,FALSE))</f>
        <v/>
      </c>
      <c r="H7585" s="81" t="str">
        <f t="shared" si="3892"/>
        <v/>
      </c>
      <c r="I7585" s="82" t="str">
        <f>IF(発注書!E7591="","",発注書!E7591)</f>
        <v/>
      </c>
      <c r="J7585" s="78" t="str">
        <f>IF(発注書!E7591="","",発注書!C7591)</f>
        <v/>
      </c>
    </row>
    <row r="7586" spans="1:10" x14ac:dyDescent="0.55000000000000004">
      <c r="B7586" s="50">
        <v>2</v>
      </c>
      <c r="E7586" s="78" t="str">
        <f>IF(発注書!E7592="","",発注書!B7592)</f>
        <v/>
      </c>
      <c r="F7586" s="79" t="str">
        <f>IF(J7586="","",VLOOKUP(J7586,商品マスタ!$F:$G,2,FALSE))</f>
        <v/>
      </c>
      <c r="G7586" s="80" t="str">
        <f>IF(F7586="","",VLOOKUP(F7586,商品マスタ!$G:$H,2,FALSE))</f>
        <v/>
      </c>
      <c r="H7586" s="81" t="str">
        <f t="shared" si="3892"/>
        <v/>
      </c>
      <c r="I7586" s="82" t="str">
        <f>IF(発注書!E7592="","",発注書!E7592)</f>
        <v/>
      </c>
      <c r="J7586" s="78" t="str">
        <f>IF(発注書!E7592="","",発注書!C7592)</f>
        <v/>
      </c>
    </row>
    <row r="7587" spans="1:10" x14ac:dyDescent="0.55000000000000004">
      <c r="A7587" s="76" t="e">
        <f t="shared" ref="A7587" si="3908">A7585+1</f>
        <v>#REF!</v>
      </c>
      <c r="B7587" s="50">
        <v>1</v>
      </c>
      <c r="E7587" s="78" t="str">
        <f>IF(発注書!E7593="","",発注書!B7593)</f>
        <v/>
      </c>
      <c r="F7587" s="79" t="str">
        <f>IF(J7587="","",VLOOKUP(J7587,商品マスタ!$F:$G,2,FALSE))</f>
        <v/>
      </c>
      <c r="G7587" s="80" t="str">
        <f>IF(F7587="","",VLOOKUP(F7587,商品マスタ!$G:$H,2,FALSE))</f>
        <v/>
      </c>
      <c r="H7587" s="81" t="str">
        <f t="shared" si="3892"/>
        <v/>
      </c>
      <c r="I7587" s="82" t="str">
        <f>IF(発注書!E7593="","",発注書!E7593)</f>
        <v/>
      </c>
      <c r="J7587" s="78" t="str">
        <f>IF(発注書!E7593="","",発注書!C7593)</f>
        <v/>
      </c>
    </row>
    <row r="7588" spans="1:10" x14ac:dyDescent="0.55000000000000004">
      <c r="B7588" s="50">
        <v>2</v>
      </c>
      <c r="E7588" s="78" t="str">
        <f>IF(発注書!E7594="","",発注書!B7594)</f>
        <v/>
      </c>
      <c r="F7588" s="79" t="str">
        <f>IF(J7588="","",VLOOKUP(J7588,商品マスタ!$F:$G,2,FALSE))</f>
        <v/>
      </c>
      <c r="G7588" s="80" t="str">
        <f>IF(F7588="","",VLOOKUP(F7588,商品マスタ!$G:$H,2,FALSE))</f>
        <v/>
      </c>
      <c r="H7588" s="81" t="str">
        <f t="shared" si="3892"/>
        <v/>
      </c>
      <c r="I7588" s="82" t="str">
        <f>IF(発注書!E7594="","",発注書!E7594)</f>
        <v/>
      </c>
      <c r="J7588" s="78" t="str">
        <f>IF(発注書!E7594="","",発注書!C7594)</f>
        <v/>
      </c>
    </row>
    <row r="7589" spans="1:10" x14ac:dyDescent="0.55000000000000004">
      <c r="A7589" s="76" t="e">
        <f t="shared" ref="A7589" si="3909">A7587+1</f>
        <v>#REF!</v>
      </c>
      <c r="B7589" s="50">
        <v>1</v>
      </c>
      <c r="E7589" s="78" t="str">
        <f>IF(発注書!E7595="","",発注書!B7595)</f>
        <v/>
      </c>
      <c r="F7589" s="79" t="str">
        <f>IF(J7589="","",VLOOKUP(J7589,商品マスタ!$F:$G,2,FALSE))</f>
        <v/>
      </c>
      <c r="G7589" s="80" t="str">
        <f>IF(F7589="","",VLOOKUP(F7589,商品マスタ!$G:$H,2,FALSE))</f>
        <v/>
      </c>
      <c r="H7589" s="81" t="str">
        <f t="shared" si="3892"/>
        <v/>
      </c>
      <c r="I7589" s="82" t="str">
        <f>IF(発注書!E7595="","",発注書!E7595)</f>
        <v/>
      </c>
      <c r="J7589" s="78" t="str">
        <f>IF(発注書!E7595="","",発注書!C7595)</f>
        <v/>
      </c>
    </row>
    <row r="7590" spans="1:10" x14ac:dyDescent="0.55000000000000004">
      <c r="B7590" s="50">
        <v>2</v>
      </c>
      <c r="E7590" s="78" t="str">
        <f>IF(発注書!E7596="","",発注書!B7596)</f>
        <v/>
      </c>
      <c r="F7590" s="79" t="str">
        <f>IF(J7590="","",VLOOKUP(J7590,商品マスタ!$F:$G,2,FALSE))</f>
        <v/>
      </c>
      <c r="G7590" s="80" t="str">
        <f>IF(F7590="","",VLOOKUP(F7590,商品マスタ!$G:$H,2,FALSE))</f>
        <v/>
      </c>
      <c r="H7590" s="81" t="str">
        <f t="shared" si="3892"/>
        <v/>
      </c>
      <c r="I7590" s="82" t="str">
        <f>IF(発注書!E7596="","",発注書!E7596)</f>
        <v/>
      </c>
      <c r="J7590" s="78" t="str">
        <f>IF(発注書!E7596="","",発注書!C7596)</f>
        <v/>
      </c>
    </row>
    <row r="7591" spans="1:10" x14ac:dyDescent="0.55000000000000004">
      <c r="A7591" s="76" t="e">
        <f t="shared" ref="A7591" si="3910">A7589+1</f>
        <v>#REF!</v>
      </c>
      <c r="B7591" s="50">
        <v>1</v>
      </c>
      <c r="E7591" s="78" t="str">
        <f>IF(発注書!E7597="","",発注書!B7597)</f>
        <v/>
      </c>
      <c r="F7591" s="79" t="str">
        <f>IF(J7591="","",VLOOKUP(J7591,商品マスタ!$F:$G,2,FALSE))</f>
        <v/>
      </c>
      <c r="G7591" s="80" t="str">
        <f>IF(F7591="","",VLOOKUP(F7591,商品マスタ!$G:$H,2,FALSE))</f>
        <v/>
      </c>
      <c r="H7591" s="81" t="str">
        <f t="shared" si="3892"/>
        <v/>
      </c>
      <c r="I7591" s="82" t="str">
        <f>IF(発注書!E7597="","",発注書!E7597)</f>
        <v/>
      </c>
      <c r="J7591" s="78" t="str">
        <f>IF(発注書!E7597="","",発注書!C7597)</f>
        <v/>
      </c>
    </row>
    <row r="7592" spans="1:10" x14ac:dyDescent="0.55000000000000004">
      <c r="B7592" s="50">
        <v>2</v>
      </c>
      <c r="E7592" s="78" t="str">
        <f>IF(発注書!E7598="","",発注書!B7598)</f>
        <v/>
      </c>
      <c r="F7592" s="79" t="str">
        <f>IF(J7592="","",VLOOKUP(J7592,商品マスタ!$F:$G,2,FALSE))</f>
        <v/>
      </c>
      <c r="G7592" s="80" t="str">
        <f>IF(F7592="","",VLOOKUP(F7592,商品マスタ!$G:$H,2,FALSE))</f>
        <v/>
      </c>
      <c r="H7592" s="81" t="str">
        <f t="shared" si="3892"/>
        <v/>
      </c>
      <c r="I7592" s="82" t="str">
        <f>IF(発注書!E7598="","",発注書!E7598)</f>
        <v/>
      </c>
      <c r="J7592" s="78" t="str">
        <f>IF(発注書!E7598="","",発注書!C7598)</f>
        <v/>
      </c>
    </row>
    <row r="7593" spans="1:10" x14ac:dyDescent="0.55000000000000004">
      <c r="A7593" s="76" t="e">
        <f t="shared" ref="A7593" si="3911">A7591+1</f>
        <v>#REF!</v>
      </c>
      <c r="B7593" s="50">
        <v>1</v>
      </c>
      <c r="E7593" s="78" t="str">
        <f>IF(発注書!E7599="","",発注書!B7599)</f>
        <v/>
      </c>
      <c r="F7593" s="79" t="str">
        <f>IF(J7593="","",VLOOKUP(J7593,商品マスタ!$F:$G,2,FALSE))</f>
        <v/>
      </c>
      <c r="G7593" s="80" t="str">
        <f>IF(F7593="","",VLOOKUP(F7593,商品マスタ!$G:$H,2,FALSE))</f>
        <v/>
      </c>
      <c r="H7593" s="81" t="str">
        <f t="shared" si="3892"/>
        <v/>
      </c>
      <c r="I7593" s="82" t="str">
        <f>IF(発注書!E7599="","",発注書!E7599)</f>
        <v/>
      </c>
      <c r="J7593" s="78" t="str">
        <f>IF(発注書!E7599="","",発注書!C7599)</f>
        <v/>
      </c>
    </row>
    <row r="7594" spans="1:10" x14ac:dyDescent="0.55000000000000004">
      <c r="B7594" s="50">
        <v>2</v>
      </c>
      <c r="E7594" s="78" t="str">
        <f>IF(発注書!E7600="","",発注書!B7600)</f>
        <v/>
      </c>
      <c r="F7594" s="79" t="str">
        <f>IF(J7594="","",VLOOKUP(J7594,商品マスタ!$F:$G,2,FALSE))</f>
        <v/>
      </c>
      <c r="G7594" s="80" t="str">
        <f>IF(F7594="","",VLOOKUP(F7594,商品マスタ!$G:$H,2,FALSE))</f>
        <v/>
      </c>
      <c r="H7594" s="81" t="str">
        <f t="shared" si="3892"/>
        <v/>
      </c>
      <c r="I7594" s="82" t="str">
        <f>IF(発注書!E7600="","",発注書!E7600)</f>
        <v/>
      </c>
      <c r="J7594" s="78" t="str">
        <f>IF(発注書!E7600="","",発注書!C7600)</f>
        <v/>
      </c>
    </row>
    <row r="7595" spans="1:10" x14ac:dyDescent="0.55000000000000004">
      <c r="A7595" s="76" t="e">
        <f t="shared" ref="A7595" si="3912">A7593+1</f>
        <v>#REF!</v>
      </c>
      <c r="B7595" s="50">
        <v>1</v>
      </c>
      <c r="E7595" s="78" t="str">
        <f>IF(発注書!E7601="","",発注書!B7601)</f>
        <v/>
      </c>
      <c r="F7595" s="79" t="str">
        <f>IF(J7595="","",VLOOKUP(J7595,商品マスタ!$F:$G,2,FALSE))</f>
        <v/>
      </c>
      <c r="G7595" s="80" t="str">
        <f>IF(F7595="","",VLOOKUP(F7595,商品マスタ!$G:$H,2,FALSE))</f>
        <v/>
      </c>
      <c r="H7595" s="81" t="str">
        <f t="shared" si="3892"/>
        <v/>
      </c>
      <c r="I7595" s="82" t="str">
        <f>IF(発注書!E7601="","",発注書!E7601)</f>
        <v/>
      </c>
      <c r="J7595" s="78" t="str">
        <f>IF(発注書!E7601="","",発注書!C7601)</f>
        <v/>
      </c>
    </row>
    <row r="7596" spans="1:10" x14ac:dyDescent="0.55000000000000004">
      <c r="B7596" s="50">
        <v>2</v>
      </c>
      <c r="E7596" s="78" t="str">
        <f>IF(発注書!E7602="","",発注書!B7602)</f>
        <v/>
      </c>
      <c r="F7596" s="79" t="str">
        <f>IF(J7596="","",VLOOKUP(J7596,商品マスタ!$F:$G,2,FALSE))</f>
        <v/>
      </c>
      <c r="G7596" s="80" t="str">
        <f>IF(F7596="","",VLOOKUP(F7596,商品マスタ!$G:$H,2,FALSE))</f>
        <v/>
      </c>
      <c r="H7596" s="81" t="str">
        <f t="shared" si="3892"/>
        <v/>
      </c>
      <c r="I7596" s="82" t="str">
        <f>IF(発注書!E7602="","",発注書!E7602)</f>
        <v/>
      </c>
      <c r="J7596" s="78" t="str">
        <f>IF(発注書!E7602="","",発注書!C7602)</f>
        <v/>
      </c>
    </row>
    <row r="7597" spans="1:10" x14ac:dyDescent="0.55000000000000004">
      <c r="A7597" s="76" t="e">
        <f t="shared" ref="A7597" si="3913">A7595+1</f>
        <v>#REF!</v>
      </c>
      <c r="B7597" s="50">
        <v>1</v>
      </c>
      <c r="E7597" s="78" t="str">
        <f>IF(発注書!E7603="","",発注書!B7603)</f>
        <v/>
      </c>
      <c r="F7597" s="79" t="str">
        <f>IF(J7597="","",VLOOKUP(J7597,商品マスタ!$F:$G,2,FALSE))</f>
        <v/>
      </c>
      <c r="G7597" s="80" t="str">
        <f>IF(F7597="","",VLOOKUP(F7597,商品マスタ!$G:$H,2,FALSE))</f>
        <v/>
      </c>
      <c r="H7597" s="81" t="str">
        <f t="shared" si="3892"/>
        <v/>
      </c>
      <c r="I7597" s="82" t="str">
        <f>IF(発注書!E7603="","",発注書!E7603)</f>
        <v/>
      </c>
      <c r="J7597" s="78" t="str">
        <f>IF(発注書!E7603="","",発注書!C7603)</f>
        <v/>
      </c>
    </row>
    <row r="7598" spans="1:10" x14ac:dyDescent="0.55000000000000004">
      <c r="B7598" s="50">
        <v>2</v>
      </c>
      <c r="E7598" s="78" t="str">
        <f>IF(発注書!E7604="","",発注書!B7604)</f>
        <v/>
      </c>
      <c r="F7598" s="79" t="str">
        <f>IF(J7598="","",VLOOKUP(J7598,商品マスタ!$F:$G,2,FALSE))</f>
        <v/>
      </c>
      <c r="G7598" s="80" t="str">
        <f>IF(F7598="","",VLOOKUP(F7598,商品マスタ!$G:$H,2,FALSE))</f>
        <v/>
      </c>
      <c r="H7598" s="81" t="str">
        <f t="shared" si="3892"/>
        <v/>
      </c>
      <c r="I7598" s="82" t="str">
        <f>IF(発注書!E7604="","",発注書!E7604)</f>
        <v/>
      </c>
      <c r="J7598" s="78" t="str">
        <f>IF(発注書!E7604="","",発注書!C7604)</f>
        <v/>
      </c>
    </row>
    <row r="7599" spans="1:10" x14ac:dyDescent="0.55000000000000004">
      <c r="A7599" s="76" t="e">
        <f t="shared" ref="A7599" si="3914">A7597+1</f>
        <v>#REF!</v>
      </c>
      <c r="B7599" s="50">
        <v>1</v>
      </c>
      <c r="E7599" s="78" t="str">
        <f>IF(発注書!E7605="","",発注書!B7605)</f>
        <v/>
      </c>
      <c r="F7599" s="79" t="str">
        <f>IF(J7599="","",VLOOKUP(J7599,商品マスタ!$F:$G,2,FALSE))</f>
        <v/>
      </c>
      <c r="G7599" s="80" t="str">
        <f>IF(F7599="","",VLOOKUP(F7599,商品マスタ!$G:$H,2,FALSE))</f>
        <v/>
      </c>
      <c r="H7599" s="81" t="str">
        <f t="shared" si="3892"/>
        <v/>
      </c>
      <c r="I7599" s="82" t="str">
        <f>IF(発注書!E7605="","",発注書!E7605)</f>
        <v/>
      </c>
      <c r="J7599" s="78" t="str">
        <f>IF(発注書!E7605="","",発注書!C7605)</f>
        <v/>
      </c>
    </row>
    <row r="7600" spans="1:10" x14ac:dyDescent="0.55000000000000004">
      <c r="B7600" s="50">
        <v>2</v>
      </c>
      <c r="E7600" s="78" t="str">
        <f>IF(発注書!E7606="","",発注書!B7606)</f>
        <v/>
      </c>
      <c r="F7600" s="79" t="str">
        <f>IF(J7600="","",VLOOKUP(J7600,商品マスタ!$F:$G,2,FALSE))</f>
        <v/>
      </c>
      <c r="G7600" s="80" t="str">
        <f>IF(F7600="","",VLOOKUP(F7600,商品マスタ!$G:$H,2,FALSE))</f>
        <v/>
      </c>
      <c r="H7600" s="81" t="str">
        <f t="shared" si="3892"/>
        <v/>
      </c>
      <c r="I7600" s="82" t="str">
        <f>IF(発注書!E7606="","",発注書!E7606)</f>
        <v/>
      </c>
      <c r="J7600" s="78" t="str">
        <f>IF(発注書!E7606="","",発注書!C7606)</f>
        <v/>
      </c>
    </row>
    <row r="7601" spans="1:10" x14ac:dyDescent="0.55000000000000004">
      <c r="A7601" s="76" t="e">
        <f t="shared" ref="A7601" si="3915">A7599+1</f>
        <v>#REF!</v>
      </c>
      <c r="B7601" s="50">
        <v>1</v>
      </c>
      <c r="E7601" s="78" t="str">
        <f>IF(発注書!E7607="","",発注書!B7607)</f>
        <v/>
      </c>
      <c r="F7601" s="79" t="str">
        <f>IF(J7601="","",VLOOKUP(J7601,商品マスタ!$F:$G,2,FALSE))</f>
        <v/>
      </c>
      <c r="G7601" s="80" t="str">
        <f>IF(F7601="","",VLOOKUP(F7601,商品マスタ!$G:$H,2,FALSE))</f>
        <v/>
      </c>
      <c r="H7601" s="81" t="str">
        <f t="shared" si="3892"/>
        <v/>
      </c>
      <c r="I7601" s="82" t="str">
        <f>IF(発注書!E7607="","",発注書!E7607)</f>
        <v/>
      </c>
      <c r="J7601" s="78" t="str">
        <f>IF(発注書!E7607="","",発注書!C7607)</f>
        <v/>
      </c>
    </row>
    <row r="7602" spans="1:10" x14ac:dyDescent="0.55000000000000004">
      <c r="B7602" s="50">
        <v>2</v>
      </c>
      <c r="E7602" s="78" t="str">
        <f>IF(発注書!E7608="","",発注書!B7608)</f>
        <v/>
      </c>
      <c r="F7602" s="79" t="str">
        <f>IF(J7602="","",VLOOKUP(J7602,商品マスタ!$F:$G,2,FALSE))</f>
        <v/>
      </c>
      <c r="G7602" s="80" t="str">
        <f>IF(F7602="","",VLOOKUP(F7602,商品マスタ!$G:$H,2,FALSE))</f>
        <v/>
      </c>
      <c r="H7602" s="81" t="str">
        <f t="shared" si="3892"/>
        <v/>
      </c>
      <c r="I7602" s="82" t="str">
        <f>IF(発注書!E7608="","",発注書!E7608)</f>
        <v/>
      </c>
      <c r="J7602" s="78" t="str">
        <f>IF(発注書!E7608="","",発注書!C7608)</f>
        <v/>
      </c>
    </row>
    <row r="7603" spans="1:10" x14ac:dyDescent="0.55000000000000004">
      <c r="A7603" s="76" t="e">
        <f t="shared" ref="A7603" si="3916">A7601+1</f>
        <v>#REF!</v>
      </c>
      <c r="B7603" s="50">
        <v>1</v>
      </c>
      <c r="E7603" s="78" t="str">
        <f>IF(発注書!E7609="","",発注書!B7609)</f>
        <v/>
      </c>
      <c r="F7603" s="79" t="str">
        <f>IF(J7603="","",VLOOKUP(J7603,商品マスタ!$F:$G,2,FALSE))</f>
        <v/>
      </c>
      <c r="G7603" s="80" t="str">
        <f>IF(F7603="","",VLOOKUP(F7603,商品マスタ!$G:$H,2,FALSE))</f>
        <v/>
      </c>
      <c r="H7603" s="81" t="str">
        <f t="shared" si="3892"/>
        <v/>
      </c>
      <c r="I7603" s="82" t="str">
        <f>IF(発注書!E7609="","",発注書!E7609)</f>
        <v/>
      </c>
      <c r="J7603" s="78" t="str">
        <f>IF(発注書!E7609="","",発注書!C7609)</f>
        <v/>
      </c>
    </row>
    <row r="7604" spans="1:10" x14ac:dyDescent="0.55000000000000004">
      <c r="B7604" s="50">
        <v>2</v>
      </c>
      <c r="E7604" s="78" t="str">
        <f>IF(発注書!E7610="","",発注書!B7610)</f>
        <v/>
      </c>
      <c r="F7604" s="79" t="str">
        <f>IF(J7604="","",VLOOKUP(J7604,商品マスタ!$F:$G,2,FALSE))</f>
        <v/>
      </c>
      <c r="G7604" s="80" t="str">
        <f>IF(F7604="","",VLOOKUP(F7604,商品マスタ!$G:$H,2,FALSE))</f>
        <v/>
      </c>
      <c r="H7604" s="81" t="str">
        <f t="shared" si="3892"/>
        <v/>
      </c>
      <c r="I7604" s="82" t="str">
        <f>IF(発注書!E7610="","",発注書!E7610)</f>
        <v/>
      </c>
      <c r="J7604" s="78" t="str">
        <f>IF(発注書!E7610="","",発注書!C7610)</f>
        <v/>
      </c>
    </row>
    <row r="7605" spans="1:10" x14ac:dyDescent="0.55000000000000004">
      <c r="A7605" s="76" t="e">
        <f t="shared" ref="A7605" si="3917">A7603+1</f>
        <v>#REF!</v>
      </c>
      <c r="B7605" s="50">
        <v>1</v>
      </c>
      <c r="E7605" s="78" t="str">
        <f>IF(発注書!E7611="","",発注書!B7611)</f>
        <v/>
      </c>
      <c r="F7605" s="79" t="str">
        <f>IF(J7605="","",VLOOKUP(J7605,商品マスタ!$F:$G,2,FALSE))</f>
        <v/>
      </c>
      <c r="G7605" s="80" t="str">
        <f>IF(F7605="","",VLOOKUP(F7605,商品マスタ!$G:$H,2,FALSE))</f>
        <v/>
      </c>
      <c r="H7605" s="81" t="str">
        <f t="shared" si="3892"/>
        <v/>
      </c>
      <c r="I7605" s="82" t="str">
        <f>IF(発注書!E7611="","",発注書!E7611)</f>
        <v/>
      </c>
      <c r="J7605" s="78" t="str">
        <f>IF(発注書!E7611="","",発注書!C7611)</f>
        <v/>
      </c>
    </row>
    <row r="7606" spans="1:10" x14ac:dyDescent="0.55000000000000004">
      <c r="B7606" s="50">
        <v>2</v>
      </c>
      <c r="E7606" s="78" t="str">
        <f>IF(発注書!E7612="","",発注書!B7612)</f>
        <v/>
      </c>
      <c r="F7606" s="79" t="str">
        <f>IF(J7606="","",VLOOKUP(J7606,商品マスタ!$F:$G,2,FALSE))</f>
        <v/>
      </c>
      <c r="G7606" s="80" t="str">
        <f>IF(F7606="","",VLOOKUP(F7606,商品マスタ!$G:$H,2,FALSE))</f>
        <v/>
      </c>
      <c r="H7606" s="81" t="str">
        <f t="shared" si="3892"/>
        <v/>
      </c>
      <c r="I7606" s="82" t="str">
        <f>IF(発注書!E7612="","",発注書!E7612)</f>
        <v/>
      </c>
      <c r="J7606" s="78" t="str">
        <f>IF(発注書!E7612="","",発注書!C7612)</f>
        <v/>
      </c>
    </row>
    <row r="7607" spans="1:10" x14ac:dyDescent="0.55000000000000004">
      <c r="A7607" s="76" t="e">
        <f t="shared" ref="A7607" si="3918">A7605+1</f>
        <v>#REF!</v>
      </c>
      <c r="B7607" s="50">
        <v>1</v>
      </c>
      <c r="E7607" s="78" t="str">
        <f>IF(発注書!E7613="","",発注書!B7613)</f>
        <v/>
      </c>
      <c r="F7607" s="79" t="str">
        <f>IF(J7607="","",VLOOKUP(J7607,商品マスタ!$F:$G,2,FALSE))</f>
        <v/>
      </c>
      <c r="G7607" s="80" t="str">
        <f>IF(F7607="","",VLOOKUP(F7607,商品マスタ!$G:$H,2,FALSE))</f>
        <v/>
      </c>
      <c r="H7607" s="81" t="str">
        <f t="shared" si="3892"/>
        <v/>
      </c>
      <c r="I7607" s="82" t="str">
        <f>IF(発注書!E7613="","",発注書!E7613)</f>
        <v/>
      </c>
      <c r="J7607" s="78" t="str">
        <f>IF(発注書!E7613="","",発注書!C7613)</f>
        <v/>
      </c>
    </row>
    <row r="7608" spans="1:10" x14ac:dyDescent="0.55000000000000004">
      <c r="B7608" s="50">
        <v>2</v>
      </c>
      <c r="E7608" s="78" t="str">
        <f>IF(発注書!E7614="","",発注書!B7614)</f>
        <v/>
      </c>
      <c r="F7608" s="79" t="str">
        <f>IF(J7608="","",VLOOKUP(J7608,商品マスタ!$F:$G,2,FALSE))</f>
        <v/>
      </c>
      <c r="G7608" s="80" t="str">
        <f>IF(F7608="","",VLOOKUP(F7608,商品マスタ!$G:$H,2,FALSE))</f>
        <v/>
      </c>
      <c r="H7608" s="81" t="str">
        <f t="shared" si="3892"/>
        <v/>
      </c>
      <c r="I7608" s="82" t="str">
        <f>IF(発注書!E7614="","",発注書!E7614)</f>
        <v/>
      </c>
      <c r="J7608" s="78" t="str">
        <f>IF(発注書!E7614="","",発注書!C7614)</f>
        <v/>
      </c>
    </row>
    <row r="7609" spans="1:10" x14ac:dyDescent="0.55000000000000004">
      <c r="A7609" s="76" t="e">
        <f t="shared" ref="A7609" si="3919">A7607+1</f>
        <v>#REF!</v>
      </c>
      <c r="B7609" s="50">
        <v>1</v>
      </c>
      <c r="E7609" s="78" t="str">
        <f>IF(発注書!E7615="","",発注書!B7615)</f>
        <v/>
      </c>
      <c r="F7609" s="79" t="str">
        <f>IF(J7609="","",VLOOKUP(J7609,商品マスタ!$F:$G,2,FALSE))</f>
        <v/>
      </c>
      <c r="G7609" s="80" t="str">
        <f>IF(F7609="","",VLOOKUP(F7609,商品マスタ!$G:$H,2,FALSE))</f>
        <v/>
      </c>
      <c r="H7609" s="81" t="str">
        <f t="shared" si="3892"/>
        <v/>
      </c>
      <c r="I7609" s="82" t="str">
        <f>IF(発注書!E7615="","",発注書!E7615)</f>
        <v/>
      </c>
      <c r="J7609" s="78" t="str">
        <f>IF(発注書!E7615="","",発注書!C7615)</f>
        <v/>
      </c>
    </row>
    <row r="7610" spans="1:10" x14ac:dyDescent="0.55000000000000004">
      <c r="B7610" s="50">
        <v>2</v>
      </c>
      <c r="E7610" s="78" t="str">
        <f>IF(発注書!E7616="","",発注書!B7616)</f>
        <v/>
      </c>
      <c r="F7610" s="79" t="str">
        <f>IF(J7610="","",VLOOKUP(J7610,商品マスタ!$F:$G,2,FALSE))</f>
        <v/>
      </c>
      <c r="G7610" s="80" t="str">
        <f>IF(F7610="","",VLOOKUP(F7610,商品マスタ!$G:$H,2,FALSE))</f>
        <v/>
      </c>
      <c r="H7610" s="81" t="str">
        <f t="shared" si="3892"/>
        <v/>
      </c>
      <c r="I7610" s="82" t="str">
        <f>IF(発注書!E7616="","",発注書!E7616)</f>
        <v/>
      </c>
      <c r="J7610" s="78" t="str">
        <f>IF(発注書!E7616="","",発注書!C7616)</f>
        <v/>
      </c>
    </row>
    <row r="7611" spans="1:10" x14ac:dyDescent="0.55000000000000004">
      <c r="A7611" s="76" t="e">
        <f t="shared" ref="A7611" si="3920">A7609+1</f>
        <v>#REF!</v>
      </c>
      <c r="B7611" s="50">
        <v>1</v>
      </c>
      <c r="E7611" s="78" t="str">
        <f>IF(発注書!E7617="","",発注書!B7617)</f>
        <v/>
      </c>
      <c r="F7611" s="79" t="str">
        <f>IF(J7611="","",VLOOKUP(J7611,商品マスタ!$F:$G,2,FALSE))</f>
        <v/>
      </c>
      <c r="G7611" s="80" t="str">
        <f>IF(F7611="","",VLOOKUP(F7611,商品マスタ!$G:$H,2,FALSE))</f>
        <v/>
      </c>
      <c r="H7611" s="81" t="str">
        <f t="shared" si="3892"/>
        <v/>
      </c>
      <c r="I7611" s="82" t="str">
        <f>IF(発注書!E7617="","",発注書!E7617)</f>
        <v/>
      </c>
      <c r="J7611" s="78" t="str">
        <f>IF(発注書!E7617="","",発注書!C7617)</f>
        <v/>
      </c>
    </row>
    <row r="7612" spans="1:10" x14ac:dyDescent="0.55000000000000004">
      <c r="B7612" s="50">
        <v>2</v>
      </c>
      <c r="E7612" s="78" t="str">
        <f>IF(発注書!E7618="","",発注書!B7618)</f>
        <v/>
      </c>
      <c r="F7612" s="79" t="str">
        <f>IF(J7612="","",VLOOKUP(J7612,商品マスタ!$F:$G,2,FALSE))</f>
        <v/>
      </c>
      <c r="G7612" s="80" t="str">
        <f>IF(F7612="","",VLOOKUP(F7612,商品マスタ!$G:$H,2,FALSE))</f>
        <v/>
      </c>
      <c r="H7612" s="81" t="str">
        <f t="shared" si="3892"/>
        <v/>
      </c>
      <c r="I7612" s="82" t="str">
        <f>IF(発注書!E7618="","",発注書!E7618)</f>
        <v/>
      </c>
      <c r="J7612" s="78" t="str">
        <f>IF(発注書!E7618="","",発注書!C7618)</f>
        <v/>
      </c>
    </row>
    <row r="7613" spans="1:10" x14ac:dyDescent="0.55000000000000004">
      <c r="A7613" s="76" t="e">
        <f t="shared" ref="A7613" si="3921">A7611+1</f>
        <v>#REF!</v>
      </c>
      <c r="B7613" s="50">
        <v>1</v>
      </c>
      <c r="E7613" s="78" t="str">
        <f>IF(発注書!E7619="","",発注書!B7619)</f>
        <v/>
      </c>
      <c r="F7613" s="79" t="str">
        <f>IF(J7613="","",VLOOKUP(J7613,商品マスタ!$F:$G,2,FALSE))</f>
        <v/>
      </c>
      <c r="G7613" s="80" t="str">
        <f>IF(F7613="","",VLOOKUP(F7613,商品マスタ!$G:$H,2,FALSE))</f>
        <v/>
      </c>
      <c r="H7613" s="81" t="str">
        <f t="shared" si="3892"/>
        <v/>
      </c>
      <c r="I7613" s="82" t="str">
        <f>IF(発注書!E7619="","",発注書!E7619)</f>
        <v/>
      </c>
      <c r="J7613" s="78" t="str">
        <f>IF(発注書!E7619="","",発注書!C7619)</f>
        <v/>
      </c>
    </row>
    <row r="7614" spans="1:10" x14ac:dyDescent="0.55000000000000004">
      <c r="B7614" s="50">
        <v>2</v>
      </c>
      <c r="E7614" s="78" t="str">
        <f>IF(発注書!E7620="","",発注書!B7620)</f>
        <v/>
      </c>
      <c r="F7614" s="79" t="str">
        <f>IF(J7614="","",VLOOKUP(J7614,商品マスタ!$F:$G,2,FALSE))</f>
        <v/>
      </c>
      <c r="G7614" s="80" t="str">
        <f>IF(F7614="","",VLOOKUP(F7614,商品マスタ!$G:$H,2,FALSE))</f>
        <v/>
      </c>
      <c r="H7614" s="81" t="str">
        <f t="shared" si="3892"/>
        <v/>
      </c>
      <c r="I7614" s="82" t="str">
        <f>IF(発注書!E7620="","",発注書!E7620)</f>
        <v/>
      </c>
      <c r="J7614" s="78" t="str">
        <f>IF(発注書!E7620="","",発注書!C7620)</f>
        <v/>
      </c>
    </row>
    <row r="7615" spans="1:10" x14ac:dyDescent="0.55000000000000004">
      <c r="A7615" s="76" t="e">
        <f t="shared" ref="A7615" si="3922">A7613+1</f>
        <v>#REF!</v>
      </c>
      <c r="B7615" s="50">
        <v>1</v>
      </c>
      <c r="E7615" s="78" t="str">
        <f>IF(発注書!E7621="","",発注書!B7621)</f>
        <v/>
      </c>
      <c r="F7615" s="79" t="str">
        <f>IF(J7615="","",VLOOKUP(J7615,商品マスタ!$F:$G,2,FALSE))</f>
        <v/>
      </c>
      <c r="G7615" s="80" t="str">
        <f>IF(F7615="","",VLOOKUP(F7615,商品マスタ!$G:$H,2,FALSE))</f>
        <v/>
      </c>
      <c r="H7615" s="81" t="str">
        <f t="shared" si="3892"/>
        <v/>
      </c>
      <c r="I7615" s="82" t="str">
        <f>IF(発注書!E7621="","",発注書!E7621)</f>
        <v/>
      </c>
      <c r="J7615" s="78" t="str">
        <f>IF(発注書!E7621="","",発注書!C7621)</f>
        <v/>
      </c>
    </row>
    <row r="7616" spans="1:10" x14ac:dyDescent="0.55000000000000004">
      <c r="B7616" s="50">
        <v>2</v>
      </c>
      <c r="E7616" s="78" t="str">
        <f>IF(発注書!E7622="","",発注書!B7622)</f>
        <v/>
      </c>
      <c r="F7616" s="79" t="str">
        <f>IF(J7616="","",VLOOKUP(J7616,商品マスタ!$F:$G,2,FALSE))</f>
        <v/>
      </c>
      <c r="G7616" s="80" t="str">
        <f>IF(F7616="","",VLOOKUP(F7616,商品マスタ!$G:$H,2,FALSE))</f>
        <v/>
      </c>
      <c r="H7616" s="81" t="str">
        <f t="shared" si="3892"/>
        <v/>
      </c>
      <c r="I7616" s="82" t="str">
        <f>IF(発注書!E7622="","",発注書!E7622)</f>
        <v/>
      </c>
      <c r="J7616" s="78" t="str">
        <f>IF(発注書!E7622="","",発注書!C7622)</f>
        <v/>
      </c>
    </row>
    <row r="7617" spans="1:10" x14ac:dyDescent="0.55000000000000004">
      <c r="A7617" s="76" t="e">
        <f t="shared" ref="A7617" si="3923">A7615+1</f>
        <v>#REF!</v>
      </c>
      <c r="B7617" s="50">
        <v>1</v>
      </c>
      <c r="E7617" s="78" t="str">
        <f>IF(発注書!E7623="","",発注書!B7623)</f>
        <v/>
      </c>
      <c r="F7617" s="79" t="str">
        <f>IF(J7617="","",VLOOKUP(J7617,商品マスタ!$F:$G,2,FALSE))</f>
        <v/>
      </c>
      <c r="G7617" s="80" t="str">
        <f>IF(F7617="","",VLOOKUP(F7617,商品マスタ!$G:$H,2,FALSE))</f>
        <v/>
      </c>
      <c r="H7617" s="81" t="str">
        <f t="shared" si="3892"/>
        <v/>
      </c>
      <c r="I7617" s="82" t="str">
        <f>IF(発注書!E7623="","",発注書!E7623)</f>
        <v/>
      </c>
      <c r="J7617" s="78" t="str">
        <f>IF(発注書!E7623="","",発注書!C7623)</f>
        <v/>
      </c>
    </row>
    <row r="7618" spans="1:10" x14ac:dyDescent="0.55000000000000004">
      <c r="B7618" s="50">
        <v>2</v>
      </c>
      <c r="E7618" s="78" t="str">
        <f>IF(発注書!E7624="","",発注書!B7624)</f>
        <v/>
      </c>
      <c r="F7618" s="79" t="str">
        <f>IF(J7618="","",VLOOKUP(J7618,商品マスタ!$F:$G,2,FALSE))</f>
        <v/>
      </c>
      <c r="G7618" s="80" t="str">
        <f>IF(F7618="","",VLOOKUP(F7618,商品マスタ!$G:$H,2,FALSE))</f>
        <v/>
      </c>
      <c r="H7618" s="81" t="str">
        <f t="shared" si="3892"/>
        <v/>
      </c>
      <c r="I7618" s="82" t="str">
        <f>IF(発注書!E7624="","",発注書!E7624)</f>
        <v/>
      </c>
      <c r="J7618" s="78" t="str">
        <f>IF(発注書!E7624="","",発注書!C7624)</f>
        <v/>
      </c>
    </row>
    <row r="7619" spans="1:10" x14ac:dyDescent="0.55000000000000004">
      <c r="A7619" s="76" t="e">
        <f t="shared" ref="A7619" si="3924">A7617+1</f>
        <v>#REF!</v>
      </c>
      <c r="B7619" s="50">
        <v>1</v>
      </c>
      <c r="E7619" s="78" t="str">
        <f>IF(発注書!E7625="","",発注書!B7625)</f>
        <v/>
      </c>
      <c r="F7619" s="79" t="str">
        <f>IF(J7619="","",VLOOKUP(J7619,商品マスタ!$F:$G,2,FALSE))</f>
        <v/>
      </c>
      <c r="G7619" s="80" t="str">
        <f>IF(F7619="","",VLOOKUP(F7619,商品マスタ!$G:$H,2,FALSE))</f>
        <v/>
      </c>
      <c r="H7619" s="81" t="str">
        <f t="shared" si="3892"/>
        <v/>
      </c>
      <c r="I7619" s="82" t="str">
        <f>IF(発注書!E7625="","",発注書!E7625)</f>
        <v/>
      </c>
      <c r="J7619" s="78" t="str">
        <f>IF(発注書!E7625="","",発注書!C7625)</f>
        <v/>
      </c>
    </row>
    <row r="7620" spans="1:10" x14ac:dyDescent="0.55000000000000004">
      <c r="B7620" s="50">
        <v>2</v>
      </c>
      <c r="E7620" s="78" t="str">
        <f>IF(発注書!E7626="","",発注書!B7626)</f>
        <v/>
      </c>
      <c r="F7620" s="79" t="str">
        <f>IF(J7620="","",VLOOKUP(J7620,商品マスタ!$F:$G,2,FALSE))</f>
        <v/>
      </c>
      <c r="G7620" s="80" t="str">
        <f>IF(F7620="","",VLOOKUP(F7620,商品マスタ!$G:$H,2,FALSE))</f>
        <v/>
      </c>
      <c r="H7620" s="81" t="str">
        <f t="shared" ref="H7620:H7683" si="3925">IF(E7620="","",IF(E7620="",LEN(SUBSTITUTE(D7620," ","")),LEN(SUBSTITUTE(E7620," ",""))))</f>
        <v/>
      </c>
      <c r="I7620" s="82" t="str">
        <f>IF(発注書!E7626="","",発注書!E7626)</f>
        <v/>
      </c>
      <c r="J7620" s="78" t="str">
        <f>IF(発注書!E7626="","",発注書!C7626)</f>
        <v/>
      </c>
    </row>
    <row r="7621" spans="1:10" x14ac:dyDescent="0.55000000000000004">
      <c r="A7621" s="76" t="e">
        <f t="shared" ref="A7621" si="3926">A7619+1</f>
        <v>#REF!</v>
      </c>
      <c r="B7621" s="50">
        <v>1</v>
      </c>
      <c r="E7621" s="78" t="str">
        <f>IF(発注書!E7627="","",発注書!B7627)</f>
        <v/>
      </c>
      <c r="F7621" s="79" t="str">
        <f>IF(J7621="","",VLOOKUP(J7621,商品マスタ!$F:$G,2,FALSE))</f>
        <v/>
      </c>
      <c r="G7621" s="80" t="str">
        <f>IF(F7621="","",VLOOKUP(F7621,商品マスタ!$G:$H,2,FALSE))</f>
        <v/>
      </c>
      <c r="H7621" s="81" t="str">
        <f t="shared" si="3925"/>
        <v/>
      </c>
      <c r="I7621" s="82" t="str">
        <f>IF(発注書!E7627="","",発注書!E7627)</f>
        <v/>
      </c>
      <c r="J7621" s="78" t="str">
        <f>IF(発注書!E7627="","",発注書!C7627)</f>
        <v/>
      </c>
    </row>
    <row r="7622" spans="1:10" x14ac:dyDescent="0.55000000000000004">
      <c r="B7622" s="50">
        <v>2</v>
      </c>
      <c r="E7622" s="78" t="str">
        <f>IF(発注書!E7628="","",発注書!B7628)</f>
        <v/>
      </c>
      <c r="F7622" s="79" t="str">
        <f>IF(J7622="","",VLOOKUP(J7622,商品マスタ!$F:$G,2,FALSE))</f>
        <v/>
      </c>
      <c r="G7622" s="80" t="str">
        <f>IF(F7622="","",VLOOKUP(F7622,商品マスタ!$G:$H,2,FALSE))</f>
        <v/>
      </c>
      <c r="H7622" s="81" t="str">
        <f t="shared" si="3925"/>
        <v/>
      </c>
      <c r="I7622" s="82" t="str">
        <f>IF(発注書!E7628="","",発注書!E7628)</f>
        <v/>
      </c>
      <c r="J7622" s="78" t="str">
        <f>IF(発注書!E7628="","",発注書!C7628)</f>
        <v/>
      </c>
    </row>
    <row r="7623" spans="1:10" x14ac:dyDescent="0.55000000000000004">
      <c r="A7623" s="76" t="e">
        <f t="shared" ref="A7623" si="3927">A7621+1</f>
        <v>#REF!</v>
      </c>
      <c r="B7623" s="50">
        <v>1</v>
      </c>
      <c r="E7623" s="78" t="str">
        <f>IF(発注書!E7629="","",発注書!B7629)</f>
        <v/>
      </c>
      <c r="F7623" s="79" t="str">
        <f>IF(J7623="","",VLOOKUP(J7623,商品マスタ!$F:$G,2,FALSE))</f>
        <v/>
      </c>
      <c r="G7623" s="80" t="str">
        <f>IF(F7623="","",VLOOKUP(F7623,商品マスタ!$G:$H,2,FALSE))</f>
        <v/>
      </c>
      <c r="H7623" s="81" t="str">
        <f t="shared" si="3925"/>
        <v/>
      </c>
      <c r="I7623" s="82" t="str">
        <f>IF(発注書!E7629="","",発注書!E7629)</f>
        <v/>
      </c>
      <c r="J7623" s="78" t="str">
        <f>IF(発注書!E7629="","",発注書!C7629)</f>
        <v/>
      </c>
    </row>
    <row r="7624" spans="1:10" x14ac:dyDescent="0.55000000000000004">
      <c r="B7624" s="50">
        <v>2</v>
      </c>
      <c r="E7624" s="78" t="str">
        <f>IF(発注書!E7630="","",発注書!B7630)</f>
        <v/>
      </c>
      <c r="F7624" s="79" t="str">
        <f>IF(J7624="","",VLOOKUP(J7624,商品マスタ!$F:$G,2,FALSE))</f>
        <v/>
      </c>
      <c r="G7624" s="80" t="str">
        <f>IF(F7624="","",VLOOKUP(F7624,商品マスタ!$G:$H,2,FALSE))</f>
        <v/>
      </c>
      <c r="H7624" s="81" t="str">
        <f t="shared" si="3925"/>
        <v/>
      </c>
      <c r="I7624" s="82" t="str">
        <f>IF(発注書!E7630="","",発注書!E7630)</f>
        <v/>
      </c>
      <c r="J7624" s="78" t="str">
        <f>IF(発注書!E7630="","",発注書!C7630)</f>
        <v/>
      </c>
    </row>
    <row r="7625" spans="1:10" x14ac:dyDescent="0.55000000000000004">
      <c r="A7625" s="76" t="e">
        <f t="shared" ref="A7625" si="3928">A7623+1</f>
        <v>#REF!</v>
      </c>
      <c r="B7625" s="50">
        <v>1</v>
      </c>
      <c r="E7625" s="78" t="str">
        <f>IF(発注書!E7631="","",発注書!B7631)</f>
        <v/>
      </c>
      <c r="F7625" s="79" t="str">
        <f>IF(J7625="","",VLOOKUP(J7625,商品マスタ!$F:$G,2,FALSE))</f>
        <v/>
      </c>
      <c r="G7625" s="80" t="str">
        <f>IF(F7625="","",VLOOKUP(F7625,商品マスタ!$G:$H,2,FALSE))</f>
        <v/>
      </c>
      <c r="H7625" s="81" t="str">
        <f t="shared" si="3925"/>
        <v/>
      </c>
      <c r="I7625" s="82" t="str">
        <f>IF(発注書!E7631="","",発注書!E7631)</f>
        <v/>
      </c>
      <c r="J7625" s="78" t="str">
        <f>IF(発注書!E7631="","",発注書!C7631)</f>
        <v/>
      </c>
    </row>
    <row r="7626" spans="1:10" x14ac:dyDescent="0.55000000000000004">
      <c r="B7626" s="50">
        <v>2</v>
      </c>
      <c r="E7626" s="78" t="str">
        <f>IF(発注書!E7632="","",発注書!B7632)</f>
        <v/>
      </c>
      <c r="F7626" s="79" t="str">
        <f>IF(J7626="","",VLOOKUP(J7626,商品マスタ!$F:$G,2,FALSE))</f>
        <v/>
      </c>
      <c r="G7626" s="80" t="str">
        <f>IF(F7626="","",VLOOKUP(F7626,商品マスタ!$G:$H,2,FALSE))</f>
        <v/>
      </c>
      <c r="H7626" s="81" t="str">
        <f t="shared" si="3925"/>
        <v/>
      </c>
      <c r="I7626" s="82" t="str">
        <f>IF(発注書!E7632="","",発注書!E7632)</f>
        <v/>
      </c>
      <c r="J7626" s="78" t="str">
        <f>IF(発注書!E7632="","",発注書!C7632)</f>
        <v/>
      </c>
    </row>
    <row r="7627" spans="1:10" x14ac:dyDescent="0.55000000000000004">
      <c r="A7627" s="76" t="e">
        <f t="shared" ref="A7627" si="3929">A7625+1</f>
        <v>#REF!</v>
      </c>
      <c r="B7627" s="50">
        <v>1</v>
      </c>
      <c r="E7627" s="78" t="str">
        <f>IF(発注書!E7633="","",発注書!B7633)</f>
        <v/>
      </c>
      <c r="F7627" s="79" t="str">
        <f>IF(J7627="","",VLOOKUP(J7627,商品マスタ!$F:$G,2,FALSE))</f>
        <v/>
      </c>
      <c r="G7627" s="80" t="str">
        <f>IF(F7627="","",VLOOKUP(F7627,商品マスタ!$G:$H,2,FALSE))</f>
        <v/>
      </c>
      <c r="H7627" s="81" t="str">
        <f t="shared" si="3925"/>
        <v/>
      </c>
      <c r="I7627" s="82" t="str">
        <f>IF(発注書!E7633="","",発注書!E7633)</f>
        <v/>
      </c>
      <c r="J7627" s="78" t="str">
        <f>IF(発注書!E7633="","",発注書!C7633)</f>
        <v/>
      </c>
    </row>
    <row r="7628" spans="1:10" x14ac:dyDescent="0.55000000000000004">
      <c r="B7628" s="50">
        <v>2</v>
      </c>
      <c r="E7628" s="78" t="str">
        <f>IF(発注書!E7634="","",発注書!B7634)</f>
        <v/>
      </c>
      <c r="F7628" s="79" t="str">
        <f>IF(J7628="","",VLOOKUP(J7628,商品マスタ!$F:$G,2,FALSE))</f>
        <v/>
      </c>
      <c r="G7628" s="80" t="str">
        <f>IF(F7628="","",VLOOKUP(F7628,商品マスタ!$G:$H,2,FALSE))</f>
        <v/>
      </c>
      <c r="H7628" s="81" t="str">
        <f t="shared" si="3925"/>
        <v/>
      </c>
      <c r="I7628" s="82" t="str">
        <f>IF(発注書!E7634="","",発注書!E7634)</f>
        <v/>
      </c>
      <c r="J7628" s="78" t="str">
        <f>IF(発注書!E7634="","",発注書!C7634)</f>
        <v/>
      </c>
    </row>
    <row r="7629" spans="1:10" x14ac:dyDescent="0.55000000000000004">
      <c r="A7629" s="76" t="e">
        <f t="shared" ref="A7629" si="3930">A7627+1</f>
        <v>#REF!</v>
      </c>
      <c r="B7629" s="50">
        <v>1</v>
      </c>
      <c r="E7629" s="78" t="str">
        <f>IF(発注書!E7635="","",発注書!B7635)</f>
        <v/>
      </c>
      <c r="F7629" s="79" t="str">
        <f>IF(J7629="","",VLOOKUP(J7629,商品マスタ!$F:$G,2,FALSE))</f>
        <v/>
      </c>
      <c r="G7629" s="80" t="str">
        <f>IF(F7629="","",VLOOKUP(F7629,商品マスタ!$G:$H,2,FALSE))</f>
        <v/>
      </c>
      <c r="H7629" s="81" t="str">
        <f t="shared" si="3925"/>
        <v/>
      </c>
      <c r="I7629" s="82" t="str">
        <f>IF(発注書!E7635="","",発注書!E7635)</f>
        <v/>
      </c>
      <c r="J7629" s="78" t="str">
        <f>IF(発注書!E7635="","",発注書!C7635)</f>
        <v/>
      </c>
    </row>
    <row r="7630" spans="1:10" x14ac:dyDescent="0.55000000000000004">
      <c r="B7630" s="50">
        <v>2</v>
      </c>
      <c r="E7630" s="78" t="str">
        <f>IF(発注書!E7636="","",発注書!B7636)</f>
        <v/>
      </c>
      <c r="F7630" s="79" t="str">
        <f>IF(J7630="","",VLOOKUP(J7630,商品マスタ!$F:$G,2,FALSE))</f>
        <v/>
      </c>
      <c r="G7630" s="80" t="str">
        <f>IF(F7630="","",VLOOKUP(F7630,商品マスタ!$G:$H,2,FALSE))</f>
        <v/>
      </c>
      <c r="H7630" s="81" t="str">
        <f t="shared" si="3925"/>
        <v/>
      </c>
      <c r="I7630" s="82" t="str">
        <f>IF(発注書!E7636="","",発注書!E7636)</f>
        <v/>
      </c>
      <c r="J7630" s="78" t="str">
        <f>IF(発注書!E7636="","",発注書!C7636)</f>
        <v/>
      </c>
    </row>
    <row r="7631" spans="1:10" x14ac:dyDescent="0.55000000000000004">
      <c r="A7631" s="76" t="e">
        <f t="shared" ref="A7631" si="3931">A7629+1</f>
        <v>#REF!</v>
      </c>
      <c r="B7631" s="50">
        <v>1</v>
      </c>
      <c r="E7631" s="78" t="str">
        <f>IF(発注書!E7637="","",発注書!B7637)</f>
        <v/>
      </c>
      <c r="F7631" s="79" t="str">
        <f>IF(J7631="","",VLOOKUP(J7631,商品マスタ!$F:$G,2,FALSE))</f>
        <v/>
      </c>
      <c r="G7631" s="80" t="str">
        <f>IF(F7631="","",VLOOKUP(F7631,商品マスタ!$G:$H,2,FALSE))</f>
        <v/>
      </c>
      <c r="H7631" s="81" t="str">
        <f t="shared" si="3925"/>
        <v/>
      </c>
      <c r="I7631" s="82" t="str">
        <f>IF(発注書!E7637="","",発注書!E7637)</f>
        <v/>
      </c>
      <c r="J7631" s="78" t="str">
        <f>IF(発注書!E7637="","",発注書!C7637)</f>
        <v/>
      </c>
    </row>
    <row r="7632" spans="1:10" x14ac:dyDescent="0.55000000000000004">
      <c r="B7632" s="50">
        <v>2</v>
      </c>
      <c r="E7632" s="78" t="str">
        <f>IF(発注書!E7638="","",発注書!B7638)</f>
        <v/>
      </c>
      <c r="F7632" s="79" t="str">
        <f>IF(J7632="","",VLOOKUP(J7632,商品マスタ!$F:$G,2,FALSE))</f>
        <v/>
      </c>
      <c r="G7632" s="80" t="str">
        <f>IF(F7632="","",VLOOKUP(F7632,商品マスタ!$G:$H,2,FALSE))</f>
        <v/>
      </c>
      <c r="H7632" s="81" t="str">
        <f t="shared" si="3925"/>
        <v/>
      </c>
      <c r="I7632" s="82" t="str">
        <f>IF(発注書!E7638="","",発注書!E7638)</f>
        <v/>
      </c>
      <c r="J7632" s="78" t="str">
        <f>IF(発注書!E7638="","",発注書!C7638)</f>
        <v/>
      </c>
    </row>
    <row r="7633" spans="1:10" x14ac:dyDescent="0.55000000000000004">
      <c r="A7633" s="76" t="e">
        <f t="shared" ref="A7633" si="3932">A7631+1</f>
        <v>#REF!</v>
      </c>
      <c r="B7633" s="50">
        <v>1</v>
      </c>
      <c r="E7633" s="78" t="str">
        <f>IF(発注書!E7639="","",発注書!B7639)</f>
        <v/>
      </c>
      <c r="F7633" s="79" t="str">
        <f>IF(J7633="","",VLOOKUP(J7633,商品マスタ!$F:$G,2,FALSE))</f>
        <v/>
      </c>
      <c r="G7633" s="80" t="str">
        <f>IF(F7633="","",VLOOKUP(F7633,商品マスタ!$G:$H,2,FALSE))</f>
        <v/>
      </c>
      <c r="H7633" s="81" t="str">
        <f t="shared" si="3925"/>
        <v/>
      </c>
      <c r="I7633" s="82" t="str">
        <f>IF(発注書!E7639="","",発注書!E7639)</f>
        <v/>
      </c>
      <c r="J7633" s="78" t="str">
        <f>IF(発注書!E7639="","",発注書!C7639)</f>
        <v/>
      </c>
    </row>
    <row r="7634" spans="1:10" x14ac:dyDescent="0.55000000000000004">
      <c r="B7634" s="50">
        <v>2</v>
      </c>
      <c r="E7634" s="78" t="str">
        <f>IF(発注書!E7640="","",発注書!B7640)</f>
        <v/>
      </c>
      <c r="F7634" s="79" t="str">
        <f>IF(J7634="","",VLOOKUP(J7634,商品マスタ!$F:$G,2,FALSE))</f>
        <v/>
      </c>
      <c r="G7634" s="80" t="str">
        <f>IF(F7634="","",VLOOKUP(F7634,商品マスタ!$G:$H,2,FALSE))</f>
        <v/>
      </c>
      <c r="H7634" s="81" t="str">
        <f t="shared" si="3925"/>
        <v/>
      </c>
      <c r="I7634" s="82" t="str">
        <f>IF(発注書!E7640="","",発注書!E7640)</f>
        <v/>
      </c>
      <c r="J7634" s="78" t="str">
        <f>IF(発注書!E7640="","",発注書!C7640)</f>
        <v/>
      </c>
    </row>
    <row r="7635" spans="1:10" x14ac:dyDescent="0.55000000000000004">
      <c r="A7635" s="76" t="e">
        <f t="shared" ref="A7635" si="3933">A7633+1</f>
        <v>#REF!</v>
      </c>
      <c r="B7635" s="50">
        <v>1</v>
      </c>
      <c r="E7635" s="78" t="str">
        <f>IF(発注書!E7641="","",発注書!B7641)</f>
        <v/>
      </c>
      <c r="F7635" s="79" t="str">
        <f>IF(J7635="","",VLOOKUP(J7635,商品マスタ!$F:$G,2,FALSE))</f>
        <v/>
      </c>
      <c r="G7635" s="80" t="str">
        <f>IF(F7635="","",VLOOKUP(F7635,商品マスタ!$G:$H,2,FALSE))</f>
        <v/>
      </c>
      <c r="H7635" s="81" t="str">
        <f t="shared" si="3925"/>
        <v/>
      </c>
      <c r="I7635" s="82" t="str">
        <f>IF(発注書!E7641="","",発注書!E7641)</f>
        <v/>
      </c>
      <c r="J7635" s="78" t="str">
        <f>IF(発注書!E7641="","",発注書!C7641)</f>
        <v/>
      </c>
    </row>
    <row r="7636" spans="1:10" x14ac:dyDescent="0.55000000000000004">
      <c r="B7636" s="50">
        <v>2</v>
      </c>
      <c r="E7636" s="78" t="str">
        <f>IF(発注書!E7642="","",発注書!B7642)</f>
        <v/>
      </c>
      <c r="F7636" s="79" t="str">
        <f>IF(J7636="","",VLOOKUP(J7636,商品マスタ!$F:$G,2,FALSE))</f>
        <v/>
      </c>
      <c r="G7636" s="80" t="str">
        <f>IF(F7636="","",VLOOKUP(F7636,商品マスタ!$G:$H,2,FALSE))</f>
        <v/>
      </c>
      <c r="H7636" s="81" t="str">
        <f t="shared" si="3925"/>
        <v/>
      </c>
      <c r="I7636" s="82" t="str">
        <f>IF(発注書!E7642="","",発注書!E7642)</f>
        <v/>
      </c>
      <c r="J7636" s="78" t="str">
        <f>IF(発注書!E7642="","",発注書!C7642)</f>
        <v/>
      </c>
    </row>
    <row r="7637" spans="1:10" x14ac:dyDescent="0.55000000000000004">
      <c r="A7637" s="76" t="e">
        <f t="shared" ref="A7637" si="3934">A7635+1</f>
        <v>#REF!</v>
      </c>
      <c r="B7637" s="50">
        <v>1</v>
      </c>
      <c r="E7637" s="78" t="str">
        <f>IF(発注書!E7643="","",発注書!B7643)</f>
        <v/>
      </c>
      <c r="F7637" s="79" t="str">
        <f>IF(J7637="","",VLOOKUP(J7637,商品マスタ!$F:$G,2,FALSE))</f>
        <v/>
      </c>
      <c r="G7637" s="80" t="str">
        <f>IF(F7637="","",VLOOKUP(F7637,商品マスタ!$G:$H,2,FALSE))</f>
        <v/>
      </c>
      <c r="H7637" s="81" t="str">
        <f t="shared" si="3925"/>
        <v/>
      </c>
      <c r="I7637" s="82" t="str">
        <f>IF(発注書!E7643="","",発注書!E7643)</f>
        <v/>
      </c>
      <c r="J7637" s="78" t="str">
        <f>IF(発注書!E7643="","",発注書!C7643)</f>
        <v/>
      </c>
    </row>
    <row r="7638" spans="1:10" x14ac:dyDescent="0.55000000000000004">
      <c r="B7638" s="50">
        <v>2</v>
      </c>
      <c r="E7638" s="78" t="str">
        <f>IF(発注書!E7644="","",発注書!B7644)</f>
        <v/>
      </c>
      <c r="F7638" s="79" t="str">
        <f>IF(J7638="","",VLOOKUP(J7638,商品マスタ!$F:$G,2,FALSE))</f>
        <v/>
      </c>
      <c r="G7638" s="80" t="str">
        <f>IF(F7638="","",VLOOKUP(F7638,商品マスタ!$G:$H,2,FALSE))</f>
        <v/>
      </c>
      <c r="H7638" s="81" t="str">
        <f t="shared" si="3925"/>
        <v/>
      </c>
      <c r="I7638" s="82" t="str">
        <f>IF(発注書!E7644="","",発注書!E7644)</f>
        <v/>
      </c>
      <c r="J7638" s="78" t="str">
        <f>IF(発注書!E7644="","",発注書!C7644)</f>
        <v/>
      </c>
    </row>
    <row r="7639" spans="1:10" x14ac:dyDescent="0.55000000000000004">
      <c r="A7639" s="76" t="e">
        <f t="shared" ref="A7639" si="3935">A7637+1</f>
        <v>#REF!</v>
      </c>
      <c r="B7639" s="50">
        <v>1</v>
      </c>
      <c r="E7639" s="78" t="str">
        <f>IF(発注書!E7645="","",発注書!B7645)</f>
        <v/>
      </c>
      <c r="F7639" s="79" t="str">
        <f>IF(J7639="","",VLOOKUP(J7639,商品マスタ!$F:$G,2,FALSE))</f>
        <v/>
      </c>
      <c r="G7639" s="80" t="str">
        <f>IF(F7639="","",VLOOKUP(F7639,商品マスタ!$G:$H,2,FALSE))</f>
        <v/>
      </c>
      <c r="H7639" s="81" t="str">
        <f t="shared" si="3925"/>
        <v/>
      </c>
      <c r="I7639" s="82" t="str">
        <f>IF(発注書!E7645="","",発注書!E7645)</f>
        <v/>
      </c>
      <c r="J7639" s="78" t="str">
        <f>IF(発注書!E7645="","",発注書!C7645)</f>
        <v/>
      </c>
    </row>
    <row r="7640" spans="1:10" x14ac:dyDescent="0.55000000000000004">
      <c r="B7640" s="50">
        <v>2</v>
      </c>
      <c r="E7640" s="78" t="str">
        <f>IF(発注書!E7646="","",発注書!B7646)</f>
        <v/>
      </c>
      <c r="F7640" s="79" t="str">
        <f>IF(J7640="","",VLOOKUP(J7640,商品マスタ!$F:$G,2,FALSE))</f>
        <v/>
      </c>
      <c r="G7640" s="80" t="str">
        <f>IF(F7640="","",VLOOKUP(F7640,商品マスタ!$G:$H,2,FALSE))</f>
        <v/>
      </c>
      <c r="H7640" s="81" t="str">
        <f t="shared" si="3925"/>
        <v/>
      </c>
      <c r="I7640" s="82" t="str">
        <f>IF(発注書!E7646="","",発注書!E7646)</f>
        <v/>
      </c>
      <c r="J7640" s="78" t="str">
        <f>IF(発注書!E7646="","",発注書!C7646)</f>
        <v/>
      </c>
    </row>
    <row r="7641" spans="1:10" x14ac:dyDescent="0.55000000000000004">
      <c r="A7641" s="76" t="e">
        <f t="shared" ref="A7641" si="3936">A7639+1</f>
        <v>#REF!</v>
      </c>
      <c r="B7641" s="50">
        <v>1</v>
      </c>
      <c r="E7641" s="78" t="str">
        <f>IF(発注書!E7647="","",発注書!B7647)</f>
        <v/>
      </c>
      <c r="F7641" s="79" t="str">
        <f>IF(J7641="","",VLOOKUP(J7641,商品マスタ!$F:$G,2,FALSE))</f>
        <v/>
      </c>
      <c r="G7641" s="80" t="str">
        <f>IF(F7641="","",VLOOKUP(F7641,商品マスタ!$G:$H,2,FALSE))</f>
        <v/>
      </c>
      <c r="H7641" s="81" t="str">
        <f t="shared" si="3925"/>
        <v/>
      </c>
      <c r="I7641" s="82" t="str">
        <f>IF(発注書!E7647="","",発注書!E7647)</f>
        <v/>
      </c>
      <c r="J7641" s="78" t="str">
        <f>IF(発注書!E7647="","",発注書!C7647)</f>
        <v/>
      </c>
    </row>
    <row r="7642" spans="1:10" x14ac:dyDescent="0.55000000000000004">
      <c r="B7642" s="50">
        <v>2</v>
      </c>
      <c r="E7642" s="78" t="str">
        <f>IF(発注書!E7648="","",発注書!B7648)</f>
        <v/>
      </c>
      <c r="F7642" s="79" t="str">
        <f>IF(J7642="","",VLOOKUP(J7642,商品マスタ!$F:$G,2,FALSE))</f>
        <v/>
      </c>
      <c r="G7642" s="80" t="str">
        <f>IF(F7642="","",VLOOKUP(F7642,商品マスタ!$G:$H,2,FALSE))</f>
        <v/>
      </c>
      <c r="H7642" s="81" t="str">
        <f t="shared" si="3925"/>
        <v/>
      </c>
      <c r="I7642" s="82" t="str">
        <f>IF(発注書!E7648="","",発注書!E7648)</f>
        <v/>
      </c>
      <c r="J7642" s="78" t="str">
        <f>IF(発注書!E7648="","",発注書!C7648)</f>
        <v/>
      </c>
    </row>
    <row r="7643" spans="1:10" x14ac:dyDescent="0.55000000000000004">
      <c r="A7643" s="76" t="e">
        <f t="shared" ref="A7643" si="3937">A7641+1</f>
        <v>#REF!</v>
      </c>
      <c r="B7643" s="50">
        <v>1</v>
      </c>
      <c r="E7643" s="78" t="str">
        <f>IF(発注書!E7649="","",発注書!B7649)</f>
        <v/>
      </c>
      <c r="F7643" s="79" t="str">
        <f>IF(J7643="","",VLOOKUP(J7643,商品マスタ!$F:$G,2,FALSE))</f>
        <v/>
      </c>
      <c r="G7643" s="80" t="str">
        <f>IF(F7643="","",VLOOKUP(F7643,商品マスタ!$G:$H,2,FALSE))</f>
        <v/>
      </c>
      <c r="H7643" s="81" t="str">
        <f t="shared" si="3925"/>
        <v/>
      </c>
      <c r="I7643" s="82" t="str">
        <f>IF(発注書!E7649="","",発注書!E7649)</f>
        <v/>
      </c>
      <c r="J7643" s="78" t="str">
        <f>IF(発注書!E7649="","",発注書!C7649)</f>
        <v/>
      </c>
    </row>
    <row r="7644" spans="1:10" x14ac:dyDescent="0.55000000000000004">
      <c r="B7644" s="50">
        <v>2</v>
      </c>
      <c r="E7644" s="78" t="str">
        <f>IF(発注書!E7650="","",発注書!B7650)</f>
        <v/>
      </c>
      <c r="F7644" s="79" t="str">
        <f>IF(J7644="","",VLOOKUP(J7644,商品マスタ!$F:$G,2,FALSE))</f>
        <v/>
      </c>
      <c r="G7644" s="80" t="str">
        <f>IF(F7644="","",VLOOKUP(F7644,商品マスタ!$G:$H,2,FALSE))</f>
        <v/>
      </c>
      <c r="H7644" s="81" t="str">
        <f t="shared" si="3925"/>
        <v/>
      </c>
      <c r="I7644" s="82" t="str">
        <f>IF(発注書!E7650="","",発注書!E7650)</f>
        <v/>
      </c>
      <c r="J7644" s="78" t="str">
        <f>IF(発注書!E7650="","",発注書!C7650)</f>
        <v/>
      </c>
    </row>
    <row r="7645" spans="1:10" x14ac:dyDescent="0.55000000000000004">
      <c r="A7645" s="76" t="e">
        <f t="shared" ref="A7645" si="3938">A7643+1</f>
        <v>#REF!</v>
      </c>
      <c r="B7645" s="50">
        <v>1</v>
      </c>
      <c r="E7645" s="78" t="str">
        <f>IF(発注書!E7651="","",発注書!B7651)</f>
        <v/>
      </c>
      <c r="F7645" s="79" t="str">
        <f>IF(J7645="","",VLOOKUP(J7645,商品マスタ!$F:$G,2,FALSE))</f>
        <v/>
      </c>
      <c r="G7645" s="80" t="str">
        <f>IF(F7645="","",VLOOKUP(F7645,商品マスタ!$G:$H,2,FALSE))</f>
        <v/>
      </c>
      <c r="H7645" s="81" t="str">
        <f t="shared" si="3925"/>
        <v/>
      </c>
      <c r="I7645" s="82" t="str">
        <f>IF(発注書!E7651="","",発注書!E7651)</f>
        <v/>
      </c>
      <c r="J7645" s="78" t="str">
        <f>IF(発注書!E7651="","",発注書!C7651)</f>
        <v/>
      </c>
    </row>
    <row r="7646" spans="1:10" x14ac:dyDescent="0.55000000000000004">
      <c r="B7646" s="50">
        <v>2</v>
      </c>
      <c r="E7646" s="78" t="str">
        <f>IF(発注書!E7652="","",発注書!B7652)</f>
        <v/>
      </c>
      <c r="F7646" s="79" t="str">
        <f>IF(J7646="","",VLOOKUP(J7646,商品マスタ!$F:$G,2,FALSE))</f>
        <v/>
      </c>
      <c r="G7646" s="80" t="str">
        <f>IF(F7646="","",VLOOKUP(F7646,商品マスタ!$G:$H,2,FALSE))</f>
        <v/>
      </c>
      <c r="H7646" s="81" t="str">
        <f t="shared" si="3925"/>
        <v/>
      </c>
      <c r="I7646" s="82" t="str">
        <f>IF(発注書!E7652="","",発注書!E7652)</f>
        <v/>
      </c>
      <c r="J7646" s="78" t="str">
        <f>IF(発注書!E7652="","",発注書!C7652)</f>
        <v/>
      </c>
    </row>
    <row r="7647" spans="1:10" x14ac:dyDescent="0.55000000000000004">
      <c r="A7647" s="76" t="e">
        <f t="shared" ref="A7647" si="3939">A7645+1</f>
        <v>#REF!</v>
      </c>
      <c r="B7647" s="50">
        <v>1</v>
      </c>
      <c r="E7647" s="78" t="str">
        <f>IF(発注書!E7653="","",発注書!B7653)</f>
        <v/>
      </c>
      <c r="F7647" s="79" t="str">
        <f>IF(J7647="","",VLOOKUP(J7647,商品マスタ!$F:$G,2,FALSE))</f>
        <v/>
      </c>
      <c r="G7647" s="80" t="str">
        <f>IF(F7647="","",VLOOKUP(F7647,商品マスタ!$G:$H,2,FALSE))</f>
        <v/>
      </c>
      <c r="H7647" s="81" t="str">
        <f t="shared" si="3925"/>
        <v/>
      </c>
      <c r="I7647" s="82" t="str">
        <f>IF(発注書!E7653="","",発注書!E7653)</f>
        <v/>
      </c>
      <c r="J7647" s="78" t="str">
        <f>IF(発注書!E7653="","",発注書!C7653)</f>
        <v/>
      </c>
    </row>
    <row r="7648" spans="1:10" x14ac:dyDescent="0.55000000000000004">
      <c r="B7648" s="50">
        <v>2</v>
      </c>
      <c r="E7648" s="78" t="str">
        <f>IF(発注書!E7654="","",発注書!B7654)</f>
        <v/>
      </c>
      <c r="F7648" s="79" t="str">
        <f>IF(J7648="","",VLOOKUP(J7648,商品マスタ!$F:$G,2,FALSE))</f>
        <v/>
      </c>
      <c r="G7648" s="80" t="str">
        <f>IF(F7648="","",VLOOKUP(F7648,商品マスタ!$G:$H,2,FALSE))</f>
        <v/>
      </c>
      <c r="H7648" s="81" t="str">
        <f t="shared" si="3925"/>
        <v/>
      </c>
      <c r="I7648" s="82" t="str">
        <f>IF(発注書!E7654="","",発注書!E7654)</f>
        <v/>
      </c>
      <c r="J7648" s="78" t="str">
        <f>IF(発注書!E7654="","",発注書!C7654)</f>
        <v/>
      </c>
    </row>
    <row r="7649" spans="1:10" x14ac:dyDescent="0.55000000000000004">
      <c r="A7649" s="76" t="e">
        <f t="shared" ref="A7649" si="3940">A7647+1</f>
        <v>#REF!</v>
      </c>
      <c r="B7649" s="50">
        <v>1</v>
      </c>
      <c r="E7649" s="78" t="str">
        <f>IF(発注書!E7655="","",発注書!B7655)</f>
        <v/>
      </c>
      <c r="F7649" s="79" t="str">
        <f>IF(J7649="","",VLOOKUP(J7649,商品マスタ!$F:$G,2,FALSE))</f>
        <v/>
      </c>
      <c r="G7649" s="80" t="str">
        <f>IF(F7649="","",VLOOKUP(F7649,商品マスタ!$G:$H,2,FALSE))</f>
        <v/>
      </c>
      <c r="H7649" s="81" t="str">
        <f t="shared" si="3925"/>
        <v/>
      </c>
      <c r="I7649" s="82" t="str">
        <f>IF(発注書!E7655="","",発注書!E7655)</f>
        <v/>
      </c>
      <c r="J7649" s="78" t="str">
        <f>IF(発注書!E7655="","",発注書!C7655)</f>
        <v/>
      </c>
    </row>
    <row r="7650" spans="1:10" x14ac:dyDescent="0.55000000000000004">
      <c r="B7650" s="50">
        <v>2</v>
      </c>
      <c r="E7650" s="78" t="str">
        <f>IF(発注書!E7656="","",発注書!B7656)</f>
        <v/>
      </c>
      <c r="F7650" s="79" t="str">
        <f>IF(J7650="","",VLOOKUP(J7650,商品マスタ!$F:$G,2,FALSE))</f>
        <v/>
      </c>
      <c r="G7650" s="80" t="str">
        <f>IF(F7650="","",VLOOKUP(F7650,商品マスタ!$G:$H,2,FALSE))</f>
        <v/>
      </c>
      <c r="H7650" s="81" t="str">
        <f t="shared" si="3925"/>
        <v/>
      </c>
      <c r="I7650" s="82" t="str">
        <f>IF(発注書!E7656="","",発注書!E7656)</f>
        <v/>
      </c>
      <c r="J7650" s="78" t="str">
        <f>IF(発注書!E7656="","",発注書!C7656)</f>
        <v/>
      </c>
    </row>
    <row r="7651" spans="1:10" x14ac:dyDescent="0.55000000000000004">
      <c r="A7651" s="76" t="e">
        <f t="shared" ref="A7651" si="3941">A7649+1</f>
        <v>#REF!</v>
      </c>
      <c r="B7651" s="50">
        <v>1</v>
      </c>
      <c r="E7651" s="78" t="str">
        <f>IF(発注書!E7657="","",発注書!B7657)</f>
        <v/>
      </c>
      <c r="F7651" s="79" t="str">
        <f>IF(J7651="","",VLOOKUP(J7651,商品マスタ!$F:$G,2,FALSE))</f>
        <v/>
      </c>
      <c r="G7651" s="80" t="str">
        <f>IF(F7651="","",VLOOKUP(F7651,商品マスタ!$G:$H,2,FALSE))</f>
        <v/>
      </c>
      <c r="H7651" s="81" t="str">
        <f t="shared" si="3925"/>
        <v/>
      </c>
      <c r="I7651" s="82" t="str">
        <f>IF(発注書!E7657="","",発注書!E7657)</f>
        <v/>
      </c>
      <c r="J7651" s="78" t="str">
        <f>IF(発注書!E7657="","",発注書!C7657)</f>
        <v/>
      </c>
    </row>
    <row r="7652" spans="1:10" x14ac:dyDescent="0.55000000000000004">
      <c r="B7652" s="50">
        <v>2</v>
      </c>
      <c r="E7652" s="78" t="str">
        <f>IF(発注書!E7658="","",発注書!B7658)</f>
        <v/>
      </c>
      <c r="F7652" s="79" t="str">
        <f>IF(J7652="","",VLOOKUP(J7652,商品マスタ!$F:$G,2,FALSE))</f>
        <v/>
      </c>
      <c r="G7652" s="80" t="str">
        <f>IF(F7652="","",VLOOKUP(F7652,商品マスタ!$G:$H,2,FALSE))</f>
        <v/>
      </c>
      <c r="H7652" s="81" t="str">
        <f t="shared" si="3925"/>
        <v/>
      </c>
      <c r="I7652" s="82" t="str">
        <f>IF(発注書!E7658="","",発注書!E7658)</f>
        <v/>
      </c>
      <c r="J7652" s="78" t="str">
        <f>IF(発注書!E7658="","",発注書!C7658)</f>
        <v/>
      </c>
    </row>
    <row r="7653" spans="1:10" x14ac:dyDescent="0.55000000000000004">
      <c r="A7653" s="76" t="e">
        <f t="shared" ref="A7653" si="3942">A7651+1</f>
        <v>#REF!</v>
      </c>
      <c r="B7653" s="50">
        <v>1</v>
      </c>
      <c r="E7653" s="78" t="str">
        <f>IF(発注書!E7659="","",発注書!B7659)</f>
        <v/>
      </c>
      <c r="F7653" s="79" t="str">
        <f>IF(J7653="","",VLOOKUP(J7653,商品マスタ!$F:$G,2,FALSE))</f>
        <v/>
      </c>
      <c r="G7653" s="80" t="str">
        <f>IF(F7653="","",VLOOKUP(F7653,商品マスタ!$G:$H,2,FALSE))</f>
        <v/>
      </c>
      <c r="H7653" s="81" t="str">
        <f t="shared" si="3925"/>
        <v/>
      </c>
      <c r="I7653" s="82" t="str">
        <f>IF(発注書!E7659="","",発注書!E7659)</f>
        <v/>
      </c>
      <c r="J7653" s="78" t="str">
        <f>IF(発注書!E7659="","",発注書!C7659)</f>
        <v/>
      </c>
    </row>
    <row r="7654" spans="1:10" x14ac:dyDescent="0.55000000000000004">
      <c r="B7654" s="50">
        <v>2</v>
      </c>
      <c r="E7654" s="78" t="str">
        <f>IF(発注書!E7660="","",発注書!B7660)</f>
        <v/>
      </c>
      <c r="F7654" s="79" t="str">
        <f>IF(J7654="","",VLOOKUP(J7654,商品マスタ!$F:$G,2,FALSE))</f>
        <v/>
      </c>
      <c r="G7654" s="80" t="str">
        <f>IF(F7654="","",VLOOKUP(F7654,商品マスタ!$G:$H,2,FALSE))</f>
        <v/>
      </c>
      <c r="H7654" s="81" t="str">
        <f t="shared" si="3925"/>
        <v/>
      </c>
      <c r="I7654" s="82" t="str">
        <f>IF(発注書!E7660="","",発注書!E7660)</f>
        <v/>
      </c>
      <c r="J7654" s="78" t="str">
        <f>IF(発注書!E7660="","",発注書!C7660)</f>
        <v/>
      </c>
    </row>
    <row r="7655" spans="1:10" x14ac:dyDescent="0.55000000000000004">
      <c r="A7655" s="76" t="e">
        <f t="shared" ref="A7655" si="3943">A7653+1</f>
        <v>#REF!</v>
      </c>
      <c r="B7655" s="50">
        <v>1</v>
      </c>
      <c r="E7655" s="78" t="str">
        <f>IF(発注書!E7661="","",発注書!B7661)</f>
        <v/>
      </c>
      <c r="F7655" s="79" t="str">
        <f>IF(J7655="","",VLOOKUP(J7655,商品マスタ!$F:$G,2,FALSE))</f>
        <v/>
      </c>
      <c r="G7655" s="80" t="str">
        <f>IF(F7655="","",VLOOKUP(F7655,商品マスタ!$G:$H,2,FALSE))</f>
        <v/>
      </c>
      <c r="H7655" s="81" t="str">
        <f t="shared" si="3925"/>
        <v/>
      </c>
      <c r="I7655" s="82" t="str">
        <f>IF(発注書!E7661="","",発注書!E7661)</f>
        <v/>
      </c>
      <c r="J7655" s="78" t="str">
        <f>IF(発注書!E7661="","",発注書!C7661)</f>
        <v/>
      </c>
    </row>
    <row r="7656" spans="1:10" x14ac:dyDescent="0.55000000000000004">
      <c r="B7656" s="50">
        <v>2</v>
      </c>
      <c r="E7656" s="78" t="str">
        <f>IF(発注書!E7662="","",発注書!B7662)</f>
        <v/>
      </c>
      <c r="F7656" s="79" t="str">
        <f>IF(J7656="","",VLOOKUP(J7656,商品マスタ!$F:$G,2,FALSE))</f>
        <v/>
      </c>
      <c r="G7656" s="80" t="str">
        <f>IF(F7656="","",VLOOKUP(F7656,商品マスタ!$G:$H,2,FALSE))</f>
        <v/>
      </c>
      <c r="H7656" s="81" t="str">
        <f t="shared" si="3925"/>
        <v/>
      </c>
      <c r="I7656" s="82" t="str">
        <f>IF(発注書!E7662="","",発注書!E7662)</f>
        <v/>
      </c>
      <c r="J7656" s="78" t="str">
        <f>IF(発注書!E7662="","",発注書!C7662)</f>
        <v/>
      </c>
    </row>
    <row r="7657" spans="1:10" x14ac:dyDescent="0.55000000000000004">
      <c r="A7657" s="76" t="e">
        <f t="shared" ref="A7657" si="3944">A7655+1</f>
        <v>#REF!</v>
      </c>
      <c r="B7657" s="50">
        <v>1</v>
      </c>
      <c r="E7657" s="78" t="str">
        <f>IF(発注書!E7663="","",発注書!B7663)</f>
        <v/>
      </c>
      <c r="F7657" s="79" t="str">
        <f>IF(J7657="","",VLOOKUP(J7657,商品マスタ!$F:$G,2,FALSE))</f>
        <v/>
      </c>
      <c r="G7657" s="80" t="str">
        <f>IF(F7657="","",VLOOKUP(F7657,商品マスタ!$G:$H,2,FALSE))</f>
        <v/>
      </c>
      <c r="H7657" s="81" t="str">
        <f t="shared" si="3925"/>
        <v/>
      </c>
      <c r="I7657" s="82" t="str">
        <f>IF(発注書!E7663="","",発注書!E7663)</f>
        <v/>
      </c>
      <c r="J7657" s="78" t="str">
        <f>IF(発注書!E7663="","",発注書!C7663)</f>
        <v/>
      </c>
    </row>
    <row r="7658" spans="1:10" x14ac:dyDescent="0.55000000000000004">
      <c r="B7658" s="50">
        <v>2</v>
      </c>
      <c r="E7658" s="78" t="str">
        <f>IF(発注書!E7664="","",発注書!B7664)</f>
        <v/>
      </c>
      <c r="F7658" s="79" t="str">
        <f>IF(J7658="","",VLOOKUP(J7658,商品マスタ!$F:$G,2,FALSE))</f>
        <v/>
      </c>
      <c r="G7658" s="80" t="str">
        <f>IF(F7658="","",VLOOKUP(F7658,商品マスタ!$G:$H,2,FALSE))</f>
        <v/>
      </c>
      <c r="H7658" s="81" t="str">
        <f t="shared" si="3925"/>
        <v/>
      </c>
      <c r="I7658" s="82" t="str">
        <f>IF(発注書!E7664="","",発注書!E7664)</f>
        <v/>
      </c>
      <c r="J7658" s="78" t="str">
        <f>IF(発注書!E7664="","",発注書!C7664)</f>
        <v/>
      </c>
    </row>
    <row r="7659" spans="1:10" x14ac:dyDescent="0.55000000000000004">
      <c r="A7659" s="76" t="e">
        <f t="shared" ref="A7659" si="3945">A7657+1</f>
        <v>#REF!</v>
      </c>
      <c r="B7659" s="50">
        <v>1</v>
      </c>
      <c r="E7659" s="78" t="str">
        <f>IF(発注書!E7665="","",発注書!B7665)</f>
        <v/>
      </c>
      <c r="F7659" s="79" t="str">
        <f>IF(J7659="","",VLOOKUP(J7659,商品マスタ!$F:$G,2,FALSE))</f>
        <v/>
      </c>
      <c r="G7659" s="80" t="str">
        <f>IF(F7659="","",VLOOKUP(F7659,商品マスタ!$G:$H,2,FALSE))</f>
        <v/>
      </c>
      <c r="H7659" s="81" t="str">
        <f t="shared" si="3925"/>
        <v/>
      </c>
      <c r="I7659" s="82" t="str">
        <f>IF(発注書!E7665="","",発注書!E7665)</f>
        <v/>
      </c>
      <c r="J7659" s="78" t="str">
        <f>IF(発注書!E7665="","",発注書!C7665)</f>
        <v/>
      </c>
    </row>
    <row r="7660" spans="1:10" x14ac:dyDescent="0.55000000000000004">
      <c r="B7660" s="50">
        <v>2</v>
      </c>
      <c r="E7660" s="78" t="str">
        <f>IF(発注書!E7666="","",発注書!B7666)</f>
        <v/>
      </c>
      <c r="F7660" s="79" t="str">
        <f>IF(J7660="","",VLOOKUP(J7660,商品マスタ!$F:$G,2,FALSE))</f>
        <v/>
      </c>
      <c r="G7660" s="80" t="str">
        <f>IF(F7660="","",VLOOKUP(F7660,商品マスタ!$G:$H,2,FALSE))</f>
        <v/>
      </c>
      <c r="H7660" s="81" t="str">
        <f t="shared" si="3925"/>
        <v/>
      </c>
      <c r="I7660" s="82" t="str">
        <f>IF(発注書!E7666="","",発注書!E7666)</f>
        <v/>
      </c>
      <c r="J7660" s="78" t="str">
        <f>IF(発注書!E7666="","",発注書!C7666)</f>
        <v/>
      </c>
    </row>
    <row r="7661" spans="1:10" x14ac:dyDescent="0.55000000000000004">
      <c r="A7661" s="76" t="e">
        <f t="shared" ref="A7661" si="3946">A7659+1</f>
        <v>#REF!</v>
      </c>
      <c r="B7661" s="50">
        <v>1</v>
      </c>
      <c r="E7661" s="78" t="str">
        <f>IF(発注書!E7667="","",発注書!B7667)</f>
        <v/>
      </c>
      <c r="F7661" s="79" t="str">
        <f>IF(J7661="","",VLOOKUP(J7661,商品マスタ!$F:$G,2,FALSE))</f>
        <v/>
      </c>
      <c r="G7661" s="80" t="str">
        <f>IF(F7661="","",VLOOKUP(F7661,商品マスタ!$G:$H,2,FALSE))</f>
        <v/>
      </c>
      <c r="H7661" s="81" t="str">
        <f t="shared" si="3925"/>
        <v/>
      </c>
      <c r="I7661" s="82" t="str">
        <f>IF(発注書!E7667="","",発注書!E7667)</f>
        <v/>
      </c>
      <c r="J7661" s="78" t="str">
        <f>IF(発注書!E7667="","",発注書!C7667)</f>
        <v/>
      </c>
    </row>
    <row r="7662" spans="1:10" x14ac:dyDescent="0.55000000000000004">
      <c r="B7662" s="50">
        <v>2</v>
      </c>
      <c r="E7662" s="78" t="str">
        <f>IF(発注書!E7668="","",発注書!B7668)</f>
        <v/>
      </c>
      <c r="F7662" s="79" t="str">
        <f>IF(J7662="","",VLOOKUP(J7662,商品マスタ!$F:$G,2,FALSE))</f>
        <v/>
      </c>
      <c r="G7662" s="80" t="str">
        <f>IF(F7662="","",VLOOKUP(F7662,商品マスタ!$G:$H,2,FALSE))</f>
        <v/>
      </c>
      <c r="H7662" s="81" t="str">
        <f t="shared" si="3925"/>
        <v/>
      </c>
      <c r="I7662" s="82" t="str">
        <f>IF(発注書!E7668="","",発注書!E7668)</f>
        <v/>
      </c>
      <c r="J7662" s="78" t="str">
        <f>IF(発注書!E7668="","",発注書!C7668)</f>
        <v/>
      </c>
    </row>
    <row r="7663" spans="1:10" x14ac:dyDescent="0.55000000000000004">
      <c r="A7663" s="76" t="e">
        <f t="shared" ref="A7663" si="3947">A7661+1</f>
        <v>#REF!</v>
      </c>
      <c r="B7663" s="50">
        <v>1</v>
      </c>
      <c r="E7663" s="78" t="str">
        <f>IF(発注書!E7669="","",発注書!B7669)</f>
        <v/>
      </c>
      <c r="F7663" s="79" t="str">
        <f>IF(J7663="","",VLOOKUP(J7663,商品マスタ!$F:$G,2,FALSE))</f>
        <v/>
      </c>
      <c r="G7663" s="80" t="str">
        <f>IF(F7663="","",VLOOKUP(F7663,商品マスタ!$G:$H,2,FALSE))</f>
        <v/>
      </c>
      <c r="H7663" s="81" t="str">
        <f t="shared" si="3925"/>
        <v/>
      </c>
      <c r="I7663" s="82" t="str">
        <f>IF(発注書!E7669="","",発注書!E7669)</f>
        <v/>
      </c>
      <c r="J7663" s="78" t="str">
        <f>IF(発注書!E7669="","",発注書!C7669)</f>
        <v/>
      </c>
    </row>
    <row r="7664" spans="1:10" x14ac:dyDescent="0.55000000000000004">
      <c r="B7664" s="50">
        <v>2</v>
      </c>
      <c r="E7664" s="78" t="str">
        <f>IF(発注書!E7670="","",発注書!B7670)</f>
        <v/>
      </c>
      <c r="F7664" s="79" t="str">
        <f>IF(J7664="","",VLOOKUP(J7664,商品マスタ!$F:$G,2,FALSE))</f>
        <v/>
      </c>
      <c r="G7664" s="80" t="str">
        <f>IF(F7664="","",VLOOKUP(F7664,商品マスタ!$G:$H,2,FALSE))</f>
        <v/>
      </c>
      <c r="H7664" s="81" t="str">
        <f t="shared" si="3925"/>
        <v/>
      </c>
      <c r="I7664" s="82" t="str">
        <f>IF(発注書!E7670="","",発注書!E7670)</f>
        <v/>
      </c>
      <c r="J7664" s="78" t="str">
        <f>IF(発注書!E7670="","",発注書!C7670)</f>
        <v/>
      </c>
    </row>
    <row r="7665" spans="1:10" x14ac:dyDescent="0.55000000000000004">
      <c r="A7665" s="76" t="e">
        <f t="shared" ref="A7665" si="3948">A7663+1</f>
        <v>#REF!</v>
      </c>
      <c r="B7665" s="50">
        <v>1</v>
      </c>
      <c r="E7665" s="78" t="str">
        <f>IF(発注書!E7671="","",発注書!B7671)</f>
        <v/>
      </c>
      <c r="F7665" s="79" t="str">
        <f>IF(J7665="","",VLOOKUP(J7665,商品マスタ!$F:$G,2,FALSE))</f>
        <v/>
      </c>
      <c r="G7665" s="80" t="str">
        <f>IF(F7665="","",VLOOKUP(F7665,商品マスタ!$G:$H,2,FALSE))</f>
        <v/>
      </c>
      <c r="H7665" s="81" t="str">
        <f t="shared" si="3925"/>
        <v/>
      </c>
      <c r="I7665" s="82" t="str">
        <f>IF(発注書!E7671="","",発注書!E7671)</f>
        <v/>
      </c>
      <c r="J7665" s="78" t="str">
        <f>IF(発注書!E7671="","",発注書!C7671)</f>
        <v/>
      </c>
    </row>
    <row r="7666" spans="1:10" x14ac:dyDescent="0.55000000000000004">
      <c r="B7666" s="50">
        <v>2</v>
      </c>
      <c r="E7666" s="78" t="str">
        <f>IF(発注書!E7672="","",発注書!B7672)</f>
        <v/>
      </c>
      <c r="F7666" s="79" t="str">
        <f>IF(J7666="","",VLOOKUP(J7666,商品マスタ!$F:$G,2,FALSE))</f>
        <v/>
      </c>
      <c r="G7666" s="80" t="str">
        <f>IF(F7666="","",VLOOKUP(F7666,商品マスタ!$G:$H,2,FALSE))</f>
        <v/>
      </c>
      <c r="H7666" s="81" t="str">
        <f t="shared" si="3925"/>
        <v/>
      </c>
      <c r="I7666" s="82" t="str">
        <f>IF(発注書!E7672="","",発注書!E7672)</f>
        <v/>
      </c>
      <c r="J7666" s="78" t="str">
        <f>IF(発注書!E7672="","",発注書!C7672)</f>
        <v/>
      </c>
    </row>
    <row r="7667" spans="1:10" x14ac:dyDescent="0.55000000000000004">
      <c r="A7667" s="76" t="e">
        <f t="shared" ref="A7667" si="3949">A7665+1</f>
        <v>#REF!</v>
      </c>
      <c r="B7667" s="50">
        <v>1</v>
      </c>
      <c r="E7667" s="78" t="str">
        <f>IF(発注書!E7673="","",発注書!B7673)</f>
        <v/>
      </c>
      <c r="F7667" s="79" t="str">
        <f>IF(J7667="","",VLOOKUP(J7667,商品マスタ!$F:$G,2,FALSE))</f>
        <v/>
      </c>
      <c r="G7667" s="80" t="str">
        <f>IF(F7667="","",VLOOKUP(F7667,商品マスタ!$G:$H,2,FALSE))</f>
        <v/>
      </c>
      <c r="H7667" s="81" t="str">
        <f t="shared" si="3925"/>
        <v/>
      </c>
      <c r="I7667" s="82" t="str">
        <f>IF(発注書!E7673="","",発注書!E7673)</f>
        <v/>
      </c>
      <c r="J7667" s="78" t="str">
        <f>IF(発注書!E7673="","",発注書!C7673)</f>
        <v/>
      </c>
    </row>
    <row r="7668" spans="1:10" x14ac:dyDescent="0.55000000000000004">
      <c r="B7668" s="50">
        <v>2</v>
      </c>
      <c r="E7668" s="78" t="str">
        <f>IF(発注書!E7674="","",発注書!B7674)</f>
        <v/>
      </c>
      <c r="F7668" s="79" t="str">
        <f>IF(J7668="","",VLOOKUP(J7668,商品マスタ!$F:$G,2,FALSE))</f>
        <v/>
      </c>
      <c r="G7668" s="80" t="str">
        <f>IF(F7668="","",VLOOKUP(F7668,商品マスタ!$G:$H,2,FALSE))</f>
        <v/>
      </c>
      <c r="H7668" s="81" t="str">
        <f t="shared" si="3925"/>
        <v/>
      </c>
      <c r="I7668" s="82" t="str">
        <f>IF(発注書!E7674="","",発注書!E7674)</f>
        <v/>
      </c>
      <c r="J7668" s="78" t="str">
        <f>IF(発注書!E7674="","",発注書!C7674)</f>
        <v/>
      </c>
    </row>
    <row r="7669" spans="1:10" x14ac:dyDescent="0.55000000000000004">
      <c r="A7669" s="76" t="e">
        <f t="shared" ref="A7669" si="3950">A7667+1</f>
        <v>#REF!</v>
      </c>
      <c r="B7669" s="50">
        <v>1</v>
      </c>
      <c r="E7669" s="78" t="str">
        <f>IF(発注書!E7675="","",発注書!B7675)</f>
        <v/>
      </c>
      <c r="F7669" s="79" t="str">
        <f>IF(J7669="","",VLOOKUP(J7669,商品マスタ!$F:$G,2,FALSE))</f>
        <v/>
      </c>
      <c r="G7669" s="80" t="str">
        <f>IF(F7669="","",VLOOKUP(F7669,商品マスタ!$G:$H,2,FALSE))</f>
        <v/>
      </c>
      <c r="H7669" s="81" t="str">
        <f t="shared" si="3925"/>
        <v/>
      </c>
      <c r="I7669" s="82" t="str">
        <f>IF(発注書!E7675="","",発注書!E7675)</f>
        <v/>
      </c>
      <c r="J7669" s="78" t="str">
        <f>IF(発注書!E7675="","",発注書!C7675)</f>
        <v/>
      </c>
    </row>
    <row r="7670" spans="1:10" x14ac:dyDescent="0.55000000000000004">
      <c r="B7670" s="50">
        <v>2</v>
      </c>
      <c r="E7670" s="78" t="str">
        <f>IF(発注書!E7676="","",発注書!B7676)</f>
        <v/>
      </c>
      <c r="F7670" s="79" t="str">
        <f>IF(J7670="","",VLOOKUP(J7670,商品マスタ!$F:$G,2,FALSE))</f>
        <v/>
      </c>
      <c r="G7670" s="80" t="str">
        <f>IF(F7670="","",VLOOKUP(F7670,商品マスタ!$G:$H,2,FALSE))</f>
        <v/>
      </c>
      <c r="H7670" s="81" t="str">
        <f t="shared" si="3925"/>
        <v/>
      </c>
      <c r="I7670" s="82" t="str">
        <f>IF(発注書!E7676="","",発注書!E7676)</f>
        <v/>
      </c>
      <c r="J7670" s="78" t="str">
        <f>IF(発注書!E7676="","",発注書!C7676)</f>
        <v/>
      </c>
    </row>
    <row r="7671" spans="1:10" x14ac:dyDescent="0.55000000000000004">
      <c r="A7671" s="76" t="e">
        <f t="shared" ref="A7671" si="3951">A7669+1</f>
        <v>#REF!</v>
      </c>
      <c r="B7671" s="50">
        <v>1</v>
      </c>
      <c r="E7671" s="78" t="str">
        <f>IF(発注書!E7677="","",発注書!B7677)</f>
        <v/>
      </c>
      <c r="F7671" s="79" t="str">
        <f>IF(J7671="","",VLOOKUP(J7671,商品マスタ!$F:$G,2,FALSE))</f>
        <v/>
      </c>
      <c r="G7671" s="80" t="str">
        <f>IF(F7671="","",VLOOKUP(F7671,商品マスタ!$G:$H,2,FALSE))</f>
        <v/>
      </c>
      <c r="H7671" s="81" t="str">
        <f t="shared" si="3925"/>
        <v/>
      </c>
      <c r="I7671" s="82" t="str">
        <f>IF(発注書!E7677="","",発注書!E7677)</f>
        <v/>
      </c>
      <c r="J7671" s="78" t="str">
        <f>IF(発注書!E7677="","",発注書!C7677)</f>
        <v/>
      </c>
    </row>
    <row r="7672" spans="1:10" x14ac:dyDescent="0.55000000000000004">
      <c r="B7672" s="50">
        <v>2</v>
      </c>
      <c r="E7672" s="78" t="str">
        <f>IF(発注書!E7678="","",発注書!B7678)</f>
        <v/>
      </c>
      <c r="F7672" s="79" t="str">
        <f>IF(J7672="","",VLOOKUP(J7672,商品マスタ!$F:$G,2,FALSE))</f>
        <v/>
      </c>
      <c r="G7672" s="80" t="str">
        <f>IF(F7672="","",VLOOKUP(F7672,商品マスタ!$G:$H,2,FALSE))</f>
        <v/>
      </c>
      <c r="H7672" s="81" t="str">
        <f t="shared" si="3925"/>
        <v/>
      </c>
      <c r="I7672" s="82" t="str">
        <f>IF(発注書!E7678="","",発注書!E7678)</f>
        <v/>
      </c>
      <c r="J7672" s="78" t="str">
        <f>IF(発注書!E7678="","",発注書!C7678)</f>
        <v/>
      </c>
    </row>
    <row r="7673" spans="1:10" x14ac:dyDescent="0.55000000000000004">
      <c r="A7673" s="76" t="e">
        <f t="shared" ref="A7673" si="3952">A7671+1</f>
        <v>#REF!</v>
      </c>
      <c r="B7673" s="50">
        <v>1</v>
      </c>
      <c r="E7673" s="78" t="str">
        <f>IF(発注書!E7679="","",発注書!B7679)</f>
        <v/>
      </c>
      <c r="F7673" s="79" t="str">
        <f>IF(J7673="","",VLOOKUP(J7673,商品マスタ!$F:$G,2,FALSE))</f>
        <v/>
      </c>
      <c r="G7673" s="80" t="str">
        <f>IF(F7673="","",VLOOKUP(F7673,商品マスタ!$G:$H,2,FALSE))</f>
        <v/>
      </c>
      <c r="H7673" s="81" t="str">
        <f t="shared" si="3925"/>
        <v/>
      </c>
      <c r="I7673" s="82" t="str">
        <f>IF(発注書!E7679="","",発注書!E7679)</f>
        <v/>
      </c>
      <c r="J7673" s="78" t="str">
        <f>IF(発注書!E7679="","",発注書!C7679)</f>
        <v/>
      </c>
    </row>
    <row r="7674" spans="1:10" x14ac:dyDescent="0.55000000000000004">
      <c r="B7674" s="50">
        <v>2</v>
      </c>
      <c r="E7674" s="78" t="str">
        <f>IF(発注書!E7680="","",発注書!B7680)</f>
        <v/>
      </c>
      <c r="F7674" s="79" t="str">
        <f>IF(J7674="","",VLOOKUP(J7674,商品マスタ!$F:$G,2,FALSE))</f>
        <v/>
      </c>
      <c r="G7674" s="80" t="str">
        <f>IF(F7674="","",VLOOKUP(F7674,商品マスタ!$G:$H,2,FALSE))</f>
        <v/>
      </c>
      <c r="H7674" s="81" t="str">
        <f t="shared" si="3925"/>
        <v/>
      </c>
      <c r="I7674" s="82" t="str">
        <f>IF(発注書!E7680="","",発注書!E7680)</f>
        <v/>
      </c>
      <c r="J7674" s="78" t="str">
        <f>IF(発注書!E7680="","",発注書!C7680)</f>
        <v/>
      </c>
    </row>
    <row r="7675" spans="1:10" x14ac:dyDescent="0.55000000000000004">
      <c r="A7675" s="76" t="e">
        <f t="shared" ref="A7675" si="3953">A7673+1</f>
        <v>#REF!</v>
      </c>
      <c r="B7675" s="50">
        <v>1</v>
      </c>
      <c r="E7675" s="78" t="str">
        <f>IF(発注書!E7681="","",発注書!B7681)</f>
        <v/>
      </c>
      <c r="F7675" s="79" t="str">
        <f>IF(J7675="","",VLOOKUP(J7675,商品マスタ!$F:$G,2,FALSE))</f>
        <v/>
      </c>
      <c r="G7675" s="80" t="str">
        <f>IF(F7675="","",VLOOKUP(F7675,商品マスタ!$G:$H,2,FALSE))</f>
        <v/>
      </c>
      <c r="H7675" s="81" t="str">
        <f t="shared" si="3925"/>
        <v/>
      </c>
      <c r="I7675" s="82" t="str">
        <f>IF(発注書!E7681="","",発注書!E7681)</f>
        <v/>
      </c>
      <c r="J7675" s="78" t="str">
        <f>IF(発注書!E7681="","",発注書!C7681)</f>
        <v/>
      </c>
    </row>
    <row r="7676" spans="1:10" x14ac:dyDescent="0.55000000000000004">
      <c r="B7676" s="50">
        <v>2</v>
      </c>
      <c r="E7676" s="78" t="str">
        <f>IF(発注書!E7682="","",発注書!B7682)</f>
        <v/>
      </c>
      <c r="F7676" s="79" t="str">
        <f>IF(J7676="","",VLOOKUP(J7676,商品マスタ!$F:$G,2,FALSE))</f>
        <v/>
      </c>
      <c r="G7676" s="80" t="str">
        <f>IF(F7676="","",VLOOKUP(F7676,商品マスタ!$G:$H,2,FALSE))</f>
        <v/>
      </c>
      <c r="H7676" s="81" t="str">
        <f t="shared" si="3925"/>
        <v/>
      </c>
      <c r="I7676" s="82" t="str">
        <f>IF(発注書!E7682="","",発注書!E7682)</f>
        <v/>
      </c>
      <c r="J7676" s="78" t="str">
        <f>IF(発注書!E7682="","",発注書!C7682)</f>
        <v/>
      </c>
    </row>
    <row r="7677" spans="1:10" x14ac:dyDescent="0.55000000000000004">
      <c r="A7677" s="76" t="e">
        <f t="shared" ref="A7677" si="3954">A7675+1</f>
        <v>#REF!</v>
      </c>
      <c r="B7677" s="50">
        <v>1</v>
      </c>
      <c r="E7677" s="78" t="str">
        <f>IF(発注書!E7683="","",発注書!B7683)</f>
        <v/>
      </c>
      <c r="F7677" s="79" t="str">
        <f>IF(J7677="","",VLOOKUP(J7677,商品マスタ!$F:$G,2,FALSE))</f>
        <v/>
      </c>
      <c r="G7677" s="80" t="str">
        <f>IF(F7677="","",VLOOKUP(F7677,商品マスタ!$G:$H,2,FALSE))</f>
        <v/>
      </c>
      <c r="H7677" s="81" t="str">
        <f t="shared" si="3925"/>
        <v/>
      </c>
      <c r="I7677" s="82" t="str">
        <f>IF(発注書!E7683="","",発注書!E7683)</f>
        <v/>
      </c>
      <c r="J7677" s="78" t="str">
        <f>IF(発注書!E7683="","",発注書!C7683)</f>
        <v/>
      </c>
    </row>
    <row r="7678" spans="1:10" x14ac:dyDescent="0.55000000000000004">
      <c r="B7678" s="50">
        <v>2</v>
      </c>
      <c r="E7678" s="78" t="str">
        <f>IF(発注書!E7684="","",発注書!B7684)</f>
        <v/>
      </c>
      <c r="F7678" s="79" t="str">
        <f>IF(J7678="","",VLOOKUP(J7678,商品マスタ!$F:$G,2,FALSE))</f>
        <v/>
      </c>
      <c r="G7678" s="80" t="str">
        <f>IF(F7678="","",VLOOKUP(F7678,商品マスタ!$G:$H,2,FALSE))</f>
        <v/>
      </c>
      <c r="H7678" s="81" t="str">
        <f t="shared" si="3925"/>
        <v/>
      </c>
      <c r="I7678" s="82" t="str">
        <f>IF(発注書!E7684="","",発注書!E7684)</f>
        <v/>
      </c>
      <c r="J7678" s="78" t="str">
        <f>IF(発注書!E7684="","",発注書!C7684)</f>
        <v/>
      </c>
    </row>
    <row r="7679" spans="1:10" x14ac:dyDescent="0.55000000000000004">
      <c r="A7679" s="76" t="e">
        <f t="shared" ref="A7679" si="3955">A7677+1</f>
        <v>#REF!</v>
      </c>
      <c r="B7679" s="50">
        <v>1</v>
      </c>
      <c r="E7679" s="78" t="str">
        <f>IF(発注書!E7685="","",発注書!B7685)</f>
        <v/>
      </c>
      <c r="F7679" s="79" t="str">
        <f>IF(J7679="","",VLOOKUP(J7679,商品マスタ!$F:$G,2,FALSE))</f>
        <v/>
      </c>
      <c r="G7679" s="80" t="str">
        <f>IF(F7679="","",VLOOKUP(F7679,商品マスタ!$G:$H,2,FALSE))</f>
        <v/>
      </c>
      <c r="H7679" s="81" t="str">
        <f t="shared" si="3925"/>
        <v/>
      </c>
      <c r="I7679" s="82" t="str">
        <f>IF(発注書!E7685="","",発注書!E7685)</f>
        <v/>
      </c>
      <c r="J7679" s="78" t="str">
        <f>IF(発注書!E7685="","",発注書!C7685)</f>
        <v/>
      </c>
    </row>
    <row r="7680" spans="1:10" x14ac:dyDescent="0.55000000000000004">
      <c r="B7680" s="50">
        <v>2</v>
      </c>
      <c r="E7680" s="78" t="str">
        <f>IF(発注書!E7686="","",発注書!B7686)</f>
        <v/>
      </c>
      <c r="F7680" s="79" t="str">
        <f>IF(J7680="","",VLOOKUP(J7680,商品マスタ!$F:$G,2,FALSE))</f>
        <v/>
      </c>
      <c r="G7680" s="80" t="str">
        <f>IF(F7680="","",VLOOKUP(F7680,商品マスタ!$G:$H,2,FALSE))</f>
        <v/>
      </c>
      <c r="H7680" s="81" t="str">
        <f t="shared" si="3925"/>
        <v/>
      </c>
      <c r="I7680" s="82" t="str">
        <f>IF(発注書!E7686="","",発注書!E7686)</f>
        <v/>
      </c>
      <c r="J7680" s="78" t="str">
        <f>IF(発注書!E7686="","",発注書!C7686)</f>
        <v/>
      </c>
    </row>
    <row r="7681" spans="1:10" x14ac:dyDescent="0.55000000000000004">
      <c r="A7681" s="76" t="e">
        <f t="shared" ref="A7681" si="3956">A7679+1</f>
        <v>#REF!</v>
      </c>
      <c r="B7681" s="50">
        <v>1</v>
      </c>
      <c r="E7681" s="78" t="str">
        <f>IF(発注書!E7687="","",発注書!B7687)</f>
        <v/>
      </c>
      <c r="F7681" s="79" t="str">
        <f>IF(J7681="","",VLOOKUP(J7681,商品マスタ!$F:$G,2,FALSE))</f>
        <v/>
      </c>
      <c r="G7681" s="80" t="str">
        <f>IF(F7681="","",VLOOKUP(F7681,商品マスタ!$G:$H,2,FALSE))</f>
        <v/>
      </c>
      <c r="H7681" s="81" t="str">
        <f t="shared" si="3925"/>
        <v/>
      </c>
      <c r="I7681" s="82" t="str">
        <f>IF(発注書!E7687="","",発注書!E7687)</f>
        <v/>
      </c>
      <c r="J7681" s="78" t="str">
        <f>IF(発注書!E7687="","",発注書!C7687)</f>
        <v/>
      </c>
    </row>
    <row r="7682" spans="1:10" x14ac:dyDescent="0.55000000000000004">
      <c r="B7682" s="50">
        <v>2</v>
      </c>
      <c r="E7682" s="78" t="str">
        <f>IF(発注書!E7688="","",発注書!B7688)</f>
        <v/>
      </c>
      <c r="F7682" s="79" t="str">
        <f>IF(J7682="","",VLOOKUP(J7682,商品マスタ!$F:$G,2,FALSE))</f>
        <v/>
      </c>
      <c r="G7682" s="80" t="str">
        <f>IF(F7682="","",VLOOKUP(F7682,商品マスタ!$G:$H,2,FALSE))</f>
        <v/>
      </c>
      <c r="H7682" s="81" t="str">
        <f t="shared" si="3925"/>
        <v/>
      </c>
      <c r="I7682" s="82" t="str">
        <f>IF(発注書!E7688="","",発注書!E7688)</f>
        <v/>
      </c>
      <c r="J7682" s="78" t="str">
        <f>IF(発注書!E7688="","",発注書!C7688)</f>
        <v/>
      </c>
    </row>
    <row r="7683" spans="1:10" x14ac:dyDescent="0.55000000000000004">
      <c r="A7683" s="76" t="e">
        <f t="shared" ref="A7683" si="3957">A7681+1</f>
        <v>#REF!</v>
      </c>
      <c r="B7683" s="50">
        <v>1</v>
      </c>
      <c r="E7683" s="78" t="str">
        <f>IF(発注書!E7689="","",発注書!B7689)</f>
        <v/>
      </c>
      <c r="F7683" s="79" t="str">
        <f>IF(J7683="","",VLOOKUP(J7683,商品マスタ!$F:$G,2,FALSE))</f>
        <v/>
      </c>
      <c r="G7683" s="80" t="str">
        <f>IF(F7683="","",VLOOKUP(F7683,商品マスタ!$G:$H,2,FALSE))</f>
        <v/>
      </c>
      <c r="H7683" s="81" t="str">
        <f t="shared" si="3925"/>
        <v/>
      </c>
      <c r="I7683" s="82" t="str">
        <f>IF(発注書!E7689="","",発注書!E7689)</f>
        <v/>
      </c>
      <c r="J7683" s="78" t="str">
        <f>IF(発注書!E7689="","",発注書!C7689)</f>
        <v/>
      </c>
    </row>
    <row r="7684" spans="1:10" x14ac:dyDescent="0.55000000000000004">
      <c r="B7684" s="50">
        <v>2</v>
      </c>
      <c r="E7684" s="78" t="str">
        <f>IF(発注書!E7690="","",発注書!B7690)</f>
        <v/>
      </c>
      <c r="F7684" s="79" t="str">
        <f>IF(J7684="","",VLOOKUP(J7684,商品マスタ!$F:$G,2,FALSE))</f>
        <v/>
      </c>
      <c r="G7684" s="80" t="str">
        <f>IF(F7684="","",VLOOKUP(F7684,商品マスタ!$G:$H,2,FALSE))</f>
        <v/>
      </c>
      <c r="H7684" s="81" t="str">
        <f t="shared" ref="H7684:H7747" si="3958">IF(E7684="","",IF(E7684="",LEN(SUBSTITUTE(D7684," ","")),LEN(SUBSTITUTE(E7684," ",""))))</f>
        <v/>
      </c>
      <c r="I7684" s="82" t="str">
        <f>IF(発注書!E7690="","",発注書!E7690)</f>
        <v/>
      </c>
      <c r="J7684" s="78" t="str">
        <f>IF(発注書!E7690="","",発注書!C7690)</f>
        <v/>
      </c>
    </row>
    <row r="7685" spans="1:10" x14ac:dyDescent="0.55000000000000004">
      <c r="A7685" s="76" t="e">
        <f t="shared" ref="A7685" si="3959">A7683+1</f>
        <v>#REF!</v>
      </c>
      <c r="B7685" s="50">
        <v>1</v>
      </c>
      <c r="E7685" s="78" t="str">
        <f>IF(発注書!E7691="","",発注書!B7691)</f>
        <v/>
      </c>
      <c r="F7685" s="79" t="str">
        <f>IF(J7685="","",VLOOKUP(J7685,商品マスタ!$F:$G,2,FALSE))</f>
        <v/>
      </c>
      <c r="G7685" s="80" t="str">
        <f>IF(F7685="","",VLOOKUP(F7685,商品マスタ!$G:$H,2,FALSE))</f>
        <v/>
      </c>
      <c r="H7685" s="81" t="str">
        <f t="shared" si="3958"/>
        <v/>
      </c>
      <c r="I7685" s="82" t="str">
        <f>IF(発注書!E7691="","",発注書!E7691)</f>
        <v/>
      </c>
      <c r="J7685" s="78" t="str">
        <f>IF(発注書!E7691="","",発注書!C7691)</f>
        <v/>
      </c>
    </row>
    <row r="7686" spans="1:10" x14ac:dyDescent="0.55000000000000004">
      <c r="B7686" s="50">
        <v>2</v>
      </c>
      <c r="E7686" s="78" t="str">
        <f>IF(発注書!E7692="","",発注書!B7692)</f>
        <v/>
      </c>
      <c r="F7686" s="79" t="str">
        <f>IF(J7686="","",VLOOKUP(J7686,商品マスタ!$F:$G,2,FALSE))</f>
        <v/>
      </c>
      <c r="G7686" s="80" t="str">
        <f>IF(F7686="","",VLOOKUP(F7686,商品マスタ!$G:$H,2,FALSE))</f>
        <v/>
      </c>
      <c r="H7686" s="81" t="str">
        <f t="shared" si="3958"/>
        <v/>
      </c>
      <c r="I7686" s="82" t="str">
        <f>IF(発注書!E7692="","",発注書!E7692)</f>
        <v/>
      </c>
      <c r="J7686" s="78" t="str">
        <f>IF(発注書!E7692="","",発注書!C7692)</f>
        <v/>
      </c>
    </row>
    <row r="7687" spans="1:10" x14ac:dyDescent="0.55000000000000004">
      <c r="A7687" s="76" t="e">
        <f t="shared" ref="A7687" si="3960">A7685+1</f>
        <v>#REF!</v>
      </c>
      <c r="B7687" s="50">
        <v>1</v>
      </c>
      <c r="E7687" s="78" t="str">
        <f>IF(発注書!E7693="","",発注書!B7693)</f>
        <v/>
      </c>
      <c r="F7687" s="79" t="str">
        <f>IF(J7687="","",VLOOKUP(J7687,商品マスタ!$F:$G,2,FALSE))</f>
        <v/>
      </c>
      <c r="G7687" s="80" t="str">
        <f>IF(F7687="","",VLOOKUP(F7687,商品マスタ!$G:$H,2,FALSE))</f>
        <v/>
      </c>
      <c r="H7687" s="81" t="str">
        <f t="shared" si="3958"/>
        <v/>
      </c>
      <c r="I7687" s="82" t="str">
        <f>IF(発注書!E7693="","",発注書!E7693)</f>
        <v/>
      </c>
      <c r="J7687" s="78" t="str">
        <f>IF(発注書!E7693="","",発注書!C7693)</f>
        <v/>
      </c>
    </row>
    <row r="7688" spans="1:10" x14ac:dyDescent="0.55000000000000004">
      <c r="B7688" s="50">
        <v>2</v>
      </c>
      <c r="E7688" s="78" t="str">
        <f>IF(発注書!E7694="","",発注書!B7694)</f>
        <v/>
      </c>
      <c r="F7688" s="79" t="str">
        <f>IF(J7688="","",VLOOKUP(J7688,商品マスタ!$F:$G,2,FALSE))</f>
        <v/>
      </c>
      <c r="G7688" s="80" t="str">
        <f>IF(F7688="","",VLOOKUP(F7688,商品マスタ!$G:$H,2,FALSE))</f>
        <v/>
      </c>
      <c r="H7688" s="81" t="str">
        <f t="shared" si="3958"/>
        <v/>
      </c>
      <c r="I7688" s="82" t="str">
        <f>IF(発注書!E7694="","",発注書!E7694)</f>
        <v/>
      </c>
      <c r="J7688" s="78" t="str">
        <f>IF(発注書!E7694="","",発注書!C7694)</f>
        <v/>
      </c>
    </row>
    <row r="7689" spans="1:10" x14ac:dyDescent="0.55000000000000004">
      <c r="A7689" s="76" t="e">
        <f t="shared" ref="A7689" si="3961">A7687+1</f>
        <v>#REF!</v>
      </c>
      <c r="B7689" s="50">
        <v>1</v>
      </c>
      <c r="E7689" s="78" t="str">
        <f>IF(発注書!E7695="","",発注書!B7695)</f>
        <v/>
      </c>
      <c r="F7689" s="79" t="str">
        <f>IF(J7689="","",VLOOKUP(J7689,商品マスタ!$F:$G,2,FALSE))</f>
        <v/>
      </c>
      <c r="G7689" s="80" t="str">
        <f>IF(F7689="","",VLOOKUP(F7689,商品マスタ!$G:$H,2,FALSE))</f>
        <v/>
      </c>
      <c r="H7689" s="81" t="str">
        <f t="shared" si="3958"/>
        <v/>
      </c>
      <c r="I7689" s="82" t="str">
        <f>IF(発注書!E7695="","",発注書!E7695)</f>
        <v/>
      </c>
      <c r="J7689" s="78" t="str">
        <f>IF(発注書!E7695="","",発注書!C7695)</f>
        <v/>
      </c>
    </row>
    <row r="7690" spans="1:10" x14ac:dyDescent="0.55000000000000004">
      <c r="B7690" s="50">
        <v>2</v>
      </c>
      <c r="E7690" s="78" t="str">
        <f>IF(発注書!E7696="","",発注書!B7696)</f>
        <v/>
      </c>
      <c r="F7690" s="79" t="str">
        <f>IF(J7690="","",VLOOKUP(J7690,商品マスタ!$F:$G,2,FALSE))</f>
        <v/>
      </c>
      <c r="G7690" s="80" t="str">
        <f>IF(F7690="","",VLOOKUP(F7690,商品マスタ!$G:$H,2,FALSE))</f>
        <v/>
      </c>
      <c r="H7690" s="81" t="str">
        <f t="shared" si="3958"/>
        <v/>
      </c>
      <c r="I7690" s="82" t="str">
        <f>IF(発注書!E7696="","",発注書!E7696)</f>
        <v/>
      </c>
      <c r="J7690" s="78" t="str">
        <f>IF(発注書!E7696="","",発注書!C7696)</f>
        <v/>
      </c>
    </row>
    <row r="7691" spans="1:10" x14ac:dyDescent="0.55000000000000004">
      <c r="A7691" s="76" t="e">
        <f t="shared" ref="A7691" si="3962">A7689+1</f>
        <v>#REF!</v>
      </c>
      <c r="B7691" s="50">
        <v>1</v>
      </c>
      <c r="E7691" s="78" t="str">
        <f>IF(発注書!E7697="","",発注書!B7697)</f>
        <v/>
      </c>
      <c r="F7691" s="79" t="str">
        <f>IF(J7691="","",VLOOKUP(J7691,商品マスタ!$F:$G,2,FALSE))</f>
        <v/>
      </c>
      <c r="G7691" s="80" t="str">
        <f>IF(F7691="","",VLOOKUP(F7691,商品マスタ!$G:$H,2,FALSE))</f>
        <v/>
      </c>
      <c r="H7691" s="81" t="str">
        <f t="shared" si="3958"/>
        <v/>
      </c>
      <c r="I7691" s="82" t="str">
        <f>IF(発注書!E7697="","",発注書!E7697)</f>
        <v/>
      </c>
      <c r="J7691" s="78" t="str">
        <f>IF(発注書!E7697="","",発注書!C7697)</f>
        <v/>
      </c>
    </row>
    <row r="7692" spans="1:10" x14ac:dyDescent="0.55000000000000004">
      <c r="B7692" s="50">
        <v>2</v>
      </c>
      <c r="E7692" s="78" t="str">
        <f>IF(発注書!E7698="","",発注書!B7698)</f>
        <v/>
      </c>
      <c r="F7692" s="79" t="str">
        <f>IF(J7692="","",VLOOKUP(J7692,商品マスタ!$F:$G,2,FALSE))</f>
        <v/>
      </c>
      <c r="G7692" s="80" t="str">
        <f>IF(F7692="","",VLOOKUP(F7692,商品マスタ!$G:$H,2,FALSE))</f>
        <v/>
      </c>
      <c r="H7692" s="81" t="str">
        <f t="shared" si="3958"/>
        <v/>
      </c>
      <c r="I7692" s="82" t="str">
        <f>IF(発注書!E7698="","",発注書!E7698)</f>
        <v/>
      </c>
      <c r="J7692" s="78" t="str">
        <f>IF(発注書!E7698="","",発注書!C7698)</f>
        <v/>
      </c>
    </row>
    <row r="7693" spans="1:10" x14ac:dyDescent="0.55000000000000004">
      <c r="A7693" s="76" t="e">
        <f t="shared" ref="A7693" si="3963">A7691+1</f>
        <v>#REF!</v>
      </c>
      <c r="B7693" s="50">
        <v>1</v>
      </c>
      <c r="E7693" s="78" t="str">
        <f>IF(発注書!E7699="","",発注書!B7699)</f>
        <v/>
      </c>
      <c r="F7693" s="79" t="str">
        <f>IF(J7693="","",VLOOKUP(J7693,商品マスタ!$F:$G,2,FALSE))</f>
        <v/>
      </c>
      <c r="G7693" s="80" t="str">
        <f>IF(F7693="","",VLOOKUP(F7693,商品マスタ!$G:$H,2,FALSE))</f>
        <v/>
      </c>
      <c r="H7693" s="81" t="str">
        <f t="shared" si="3958"/>
        <v/>
      </c>
      <c r="I7693" s="82" t="str">
        <f>IF(発注書!E7699="","",発注書!E7699)</f>
        <v/>
      </c>
      <c r="J7693" s="78" t="str">
        <f>IF(発注書!E7699="","",発注書!C7699)</f>
        <v/>
      </c>
    </row>
    <row r="7694" spans="1:10" x14ac:dyDescent="0.55000000000000004">
      <c r="B7694" s="50">
        <v>2</v>
      </c>
      <c r="E7694" s="78" t="str">
        <f>IF(発注書!E7700="","",発注書!B7700)</f>
        <v/>
      </c>
      <c r="F7694" s="79" t="str">
        <f>IF(J7694="","",VLOOKUP(J7694,商品マスタ!$F:$G,2,FALSE))</f>
        <v/>
      </c>
      <c r="G7694" s="80" t="str">
        <f>IF(F7694="","",VLOOKUP(F7694,商品マスタ!$G:$H,2,FALSE))</f>
        <v/>
      </c>
      <c r="H7694" s="81" t="str">
        <f t="shared" si="3958"/>
        <v/>
      </c>
      <c r="I7694" s="82" t="str">
        <f>IF(発注書!E7700="","",発注書!E7700)</f>
        <v/>
      </c>
      <c r="J7694" s="78" t="str">
        <f>IF(発注書!E7700="","",発注書!C7700)</f>
        <v/>
      </c>
    </row>
    <row r="7695" spans="1:10" x14ac:dyDescent="0.55000000000000004">
      <c r="A7695" s="76" t="e">
        <f t="shared" ref="A7695" si="3964">A7693+1</f>
        <v>#REF!</v>
      </c>
      <c r="B7695" s="50">
        <v>1</v>
      </c>
      <c r="E7695" s="78" t="str">
        <f>IF(発注書!E7701="","",発注書!B7701)</f>
        <v/>
      </c>
      <c r="F7695" s="79" t="str">
        <f>IF(J7695="","",VLOOKUP(J7695,商品マスタ!$F:$G,2,FALSE))</f>
        <v/>
      </c>
      <c r="G7695" s="80" t="str">
        <f>IF(F7695="","",VLOOKUP(F7695,商品マスタ!$G:$H,2,FALSE))</f>
        <v/>
      </c>
      <c r="H7695" s="81" t="str">
        <f t="shared" si="3958"/>
        <v/>
      </c>
      <c r="I7695" s="82" t="str">
        <f>IF(発注書!E7701="","",発注書!E7701)</f>
        <v/>
      </c>
      <c r="J7695" s="78" t="str">
        <f>IF(発注書!E7701="","",発注書!C7701)</f>
        <v/>
      </c>
    </row>
    <row r="7696" spans="1:10" x14ac:dyDescent="0.55000000000000004">
      <c r="B7696" s="50">
        <v>2</v>
      </c>
      <c r="E7696" s="78" t="str">
        <f>IF(発注書!E7702="","",発注書!B7702)</f>
        <v/>
      </c>
      <c r="F7696" s="79" t="str">
        <f>IF(J7696="","",VLOOKUP(J7696,商品マスタ!$F:$G,2,FALSE))</f>
        <v/>
      </c>
      <c r="G7696" s="80" t="str">
        <f>IF(F7696="","",VLOOKUP(F7696,商品マスタ!$G:$H,2,FALSE))</f>
        <v/>
      </c>
      <c r="H7696" s="81" t="str">
        <f t="shared" si="3958"/>
        <v/>
      </c>
      <c r="I7696" s="82" t="str">
        <f>IF(発注書!E7702="","",発注書!E7702)</f>
        <v/>
      </c>
      <c r="J7696" s="78" t="str">
        <f>IF(発注書!E7702="","",発注書!C7702)</f>
        <v/>
      </c>
    </row>
    <row r="7697" spans="1:10" x14ac:dyDescent="0.55000000000000004">
      <c r="A7697" s="76" t="e">
        <f t="shared" ref="A7697" si="3965">A7695+1</f>
        <v>#REF!</v>
      </c>
      <c r="B7697" s="50">
        <v>1</v>
      </c>
      <c r="E7697" s="78" t="str">
        <f>IF(発注書!E7703="","",発注書!B7703)</f>
        <v/>
      </c>
      <c r="F7697" s="79" t="str">
        <f>IF(J7697="","",VLOOKUP(J7697,商品マスタ!$F:$G,2,FALSE))</f>
        <v/>
      </c>
      <c r="G7697" s="80" t="str">
        <f>IF(F7697="","",VLOOKUP(F7697,商品マスタ!$G:$H,2,FALSE))</f>
        <v/>
      </c>
      <c r="H7697" s="81" t="str">
        <f t="shared" si="3958"/>
        <v/>
      </c>
      <c r="I7697" s="82" t="str">
        <f>IF(発注書!E7703="","",発注書!E7703)</f>
        <v/>
      </c>
      <c r="J7697" s="78" t="str">
        <f>IF(発注書!E7703="","",発注書!C7703)</f>
        <v/>
      </c>
    </row>
    <row r="7698" spans="1:10" x14ac:dyDescent="0.55000000000000004">
      <c r="B7698" s="50">
        <v>2</v>
      </c>
      <c r="E7698" s="78" t="str">
        <f>IF(発注書!E7704="","",発注書!B7704)</f>
        <v/>
      </c>
      <c r="F7698" s="79" t="str">
        <f>IF(J7698="","",VLOOKUP(J7698,商品マスタ!$F:$G,2,FALSE))</f>
        <v/>
      </c>
      <c r="G7698" s="80" t="str">
        <f>IF(F7698="","",VLOOKUP(F7698,商品マスタ!$G:$H,2,FALSE))</f>
        <v/>
      </c>
      <c r="H7698" s="81" t="str">
        <f t="shared" si="3958"/>
        <v/>
      </c>
      <c r="I7698" s="82" t="str">
        <f>IF(発注書!E7704="","",発注書!E7704)</f>
        <v/>
      </c>
      <c r="J7698" s="78" t="str">
        <f>IF(発注書!E7704="","",発注書!C7704)</f>
        <v/>
      </c>
    </row>
    <row r="7699" spans="1:10" x14ac:dyDescent="0.55000000000000004">
      <c r="A7699" s="76" t="e">
        <f t="shared" ref="A7699" si="3966">A7697+1</f>
        <v>#REF!</v>
      </c>
      <c r="B7699" s="50">
        <v>1</v>
      </c>
      <c r="E7699" s="78" t="str">
        <f>IF(発注書!E7705="","",発注書!B7705)</f>
        <v/>
      </c>
      <c r="F7699" s="79" t="str">
        <f>IF(J7699="","",VLOOKUP(J7699,商品マスタ!$F:$G,2,FALSE))</f>
        <v/>
      </c>
      <c r="G7699" s="80" t="str">
        <f>IF(F7699="","",VLOOKUP(F7699,商品マスタ!$G:$H,2,FALSE))</f>
        <v/>
      </c>
      <c r="H7699" s="81" t="str">
        <f t="shared" si="3958"/>
        <v/>
      </c>
      <c r="I7699" s="82" t="str">
        <f>IF(発注書!E7705="","",発注書!E7705)</f>
        <v/>
      </c>
      <c r="J7699" s="78" t="str">
        <f>IF(発注書!E7705="","",発注書!C7705)</f>
        <v/>
      </c>
    </row>
    <row r="7700" spans="1:10" x14ac:dyDescent="0.55000000000000004">
      <c r="B7700" s="50">
        <v>2</v>
      </c>
      <c r="E7700" s="78" t="str">
        <f>IF(発注書!E7706="","",発注書!B7706)</f>
        <v/>
      </c>
      <c r="F7700" s="79" t="str">
        <f>IF(J7700="","",VLOOKUP(J7700,商品マスタ!$F:$G,2,FALSE))</f>
        <v/>
      </c>
      <c r="G7700" s="80" t="str">
        <f>IF(F7700="","",VLOOKUP(F7700,商品マスタ!$G:$H,2,FALSE))</f>
        <v/>
      </c>
      <c r="H7700" s="81" t="str">
        <f t="shared" si="3958"/>
        <v/>
      </c>
      <c r="I7700" s="82" t="str">
        <f>IF(発注書!E7706="","",発注書!E7706)</f>
        <v/>
      </c>
      <c r="J7700" s="78" t="str">
        <f>IF(発注書!E7706="","",発注書!C7706)</f>
        <v/>
      </c>
    </row>
    <row r="7701" spans="1:10" x14ac:dyDescent="0.55000000000000004">
      <c r="A7701" s="76" t="e">
        <f t="shared" ref="A7701" si="3967">A7699+1</f>
        <v>#REF!</v>
      </c>
      <c r="B7701" s="50">
        <v>1</v>
      </c>
      <c r="E7701" s="78" t="str">
        <f>IF(発注書!E7707="","",発注書!B7707)</f>
        <v/>
      </c>
      <c r="F7701" s="79" t="str">
        <f>IF(J7701="","",VLOOKUP(J7701,商品マスタ!$F:$G,2,FALSE))</f>
        <v/>
      </c>
      <c r="G7701" s="80" t="str">
        <f>IF(F7701="","",VLOOKUP(F7701,商品マスタ!$G:$H,2,FALSE))</f>
        <v/>
      </c>
      <c r="H7701" s="81" t="str">
        <f t="shared" si="3958"/>
        <v/>
      </c>
      <c r="I7701" s="82" t="str">
        <f>IF(発注書!E7707="","",発注書!E7707)</f>
        <v/>
      </c>
      <c r="J7701" s="78" t="str">
        <f>IF(発注書!E7707="","",発注書!C7707)</f>
        <v/>
      </c>
    </row>
    <row r="7702" spans="1:10" x14ac:dyDescent="0.55000000000000004">
      <c r="B7702" s="50">
        <v>2</v>
      </c>
      <c r="E7702" s="78" t="str">
        <f>IF(発注書!E7708="","",発注書!B7708)</f>
        <v/>
      </c>
      <c r="F7702" s="79" t="str">
        <f>IF(J7702="","",VLOOKUP(J7702,商品マスタ!$F:$G,2,FALSE))</f>
        <v/>
      </c>
      <c r="G7702" s="80" t="str">
        <f>IF(F7702="","",VLOOKUP(F7702,商品マスタ!$G:$H,2,FALSE))</f>
        <v/>
      </c>
      <c r="H7702" s="81" t="str">
        <f t="shared" si="3958"/>
        <v/>
      </c>
      <c r="I7702" s="82" t="str">
        <f>IF(発注書!E7708="","",発注書!E7708)</f>
        <v/>
      </c>
      <c r="J7702" s="78" t="str">
        <f>IF(発注書!E7708="","",発注書!C7708)</f>
        <v/>
      </c>
    </row>
    <row r="7703" spans="1:10" x14ac:dyDescent="0.55000000000000004">
      <c r="A7703" s="76" t="e">
        <f t="shared" ref="A7703" si="3968">A7701+1</f>
        <v>#REF!</v>
      </c>
      <c r="B7703" s="50">
        <v>1</v>
      </c>
      <c r="E7703" s="78" t="str">
        <f>IF(発注書!E7709="","",発注書!B7709)</f>
        <v/>
      </c>
      <c r="F7703" s="79" t="str">
        <f>IF(J7703="","",VLOOKUP(J7703,商品マスタ!$F:$G,2,FALSE))</f>
        <v/>
      </c>
      <c r="G7703" s="80" t="str">
        <f>IF(F7703="","",VLOOKUP(F7703,商品マスタ!$G:$H,2,FALSE))</f>
        <v/>
      </c>
      <c r="H7703" s="81" t="str">
        <f t="shared" si="3958"/>
        <v/>
      </c>
      <c r="I7703" s="82" t="str">
        <f>IF(発注書!E7709="","",発注書!E7709)</f>
        <v/>
      </c>
      <c r="J7703" s="78" t="str">
        <f>IF(発注書!E7709="","",発注書!C7709)</f>
        <v/>
      </c>
    </row>
    <row r="7704" spans="1:10" x14ac:dyDescent="0.55000000000000004">
      <c r="B7704" s="50">
        <v>2</v>
      </c>
      <c r="E7704" s="78" t="str">
        <f>IF(発注書!E7710="","",発注書!B7710)</f>
        <v/>
      </c>
      <c r="F7704" s="79" t="str">
        <f>IF(J7704="","",VLOOKUP(J7704,商品マスタ!$F:$G,2,FALSE))</f>
        <v/>
      </c>
      <c r="G7704" s="80" t="str">
        <f>IF(F7704="","",VLOOKUP(F7704,商品マスタ!$G:$H,2,FALSE))</f>
        <v/>
      </c>
      <c r="H7704" s="81" t="str">
        <f t="shared" si="3958"/>
        <v/>
      </c>
      <c r="I7704" s="82" t="str">
        <f>IF(発注書!E7710="","",発注書!E7710)</f>
        <v/>
      </c>
      <c r="J7704" s="78" t="str">
        <f>IF(発注書!E7710="","",発注書!C7710)</f>
        <v/>
      </c>
    </row>
    <row r="7705" spans="1:10" x14ac:dyDescent="0.55000000000000004">
      <c r="A7705" s="76" t="e">
        <f t="shared" ref="A7705" si="3969">A7703+1</f>
        <v>#REF!</v>
      </c>
      <c r="B7705" s="50">
        <v>1</v>
      </c>
      <c r="E7705" s="78" t="str">
        <f>IF(発注書!E7711="","",発注書!B7711)</f>
        <v/>
      </c>
      <c r="F7705" s="79" t="str">
        <f>IF(J7705="","",VLOOKUP(J7705,商品マスタ!$F:$G,2,FALSE))</f>
        <v/>
      </c>
      <c r="G7705" s="80" t="str">
        <f>IF(F7705="","",VLOOKUP(F7705,商品マスタ!$G:$H,2,FALSE))</f>
        <v/>
      </c>
      <c r="H7705" s="81" t="str">
        <f t="shared" si="3958"/>
        <v/>
      </c>
      <c r="I7705" s="82" t="str">
        <f>IF(発注書!E7711="","",発注書!E7711)</f>
        <v/>
      </c>
      <c r="J7705" s="78" t="str">
        <f>IF(発注書!E7711="","",発注書!C7711)</f>
        <v/>
      </c>
    </row>
    <row r="7706" spans="1:10" x14ac:dyDescent="0.55000000000000004">
      <c r="B7706" s="50">
        <v>2</v>
      </c>
      <c r="E7706" s="78" t="str">
        <f>IF(発注書!E7712="","",発注書!B7712)</f>
        <v/>
      </c>
      <c r="F7706" s="79" t="str">
        <f>IF(J7706="","",VLOOKUP(J7706,商品マスタ!$F:$G,2,FALSE))</f>
        <v/>
      </c>
      <c r="G7706" s="80" t="str">
        <f>IF(F7706="","",VLOOKUP(F7706,商品マスタ!$G:$H,2,FALSE))</f>
        <v/>
      </c>
      <c r="H7706" s="81" t="str">
        <f t="shared" si="3958"/>
        <v/>
      </c>
      <c r="I7706" s="82" t="str">
        <f>IF(発注書!E7712="","",発注書!E7712)</f>
        <v/>
      </c>
      <c r="J7706" s="78" t="str">
        <f>IF(発注書!E7712="","",発注書!C7712)</f>
        <v/>
      </c>
    </row>
    <row r="7707" spans="1:10" x14ac:dyDescent="0.55000000000000004">
      <c r="A7707" s="76" t="e">
        <f t="shared" ref="A7707" si="3970">A7705+1</f>
        <v>#REF!</v>
      </c>
      <c r="B7707" s="50">
        <v>1</v>
      </c>
      <c r="E7707" s="78" t="str">
        <f>IF(発注書!E7713="","",発注書!B7713)</f>
        <v/>
      </c>
      <c r="F7707" s="79" t="str">
        <f>IF(J7707="","",VLOOKUP(J7707,商品マスタ!$F:$G,2,FALSE))</f>
        <v/>
      </c>
      <c r="G7707" s="80" t="str">
        <f>IF(F7707="","",VLOOKUP(F7707,商品マスタ!$G:$H,2,FALSE))</f>
        <v/>
      </c>
      <c r="H7707" s="81" t="str">
        <f t="shared" si="3958"/>
        <v/>
      </c>
      <c r="I7707" s="82" t="str">
        <f>IF(発注書!E7713="","",発注書!E7713)</f>
        <v/>
      </c>
      <c r="J7707" s="78" t="str">
        <f>IF(発注書!E7713="","",発注書!C7713)</f>
        <v/>
      </c>
    </row>
    <row r="7708" spans="1:10" x14ac:dyDescent="0.55000000000000004">
      <c r="B7708" s="50">
        <v>2</v>
      </c>
      <c r="E7708" s="78" t="str">
        <f>IF(発注書!E7714="","",発注書!B7714)</f>
        <v/>
      </c>
      <c r="F7708" s="79" t="str">
        <f>IF(J7708="","",VLOOKUP(J7708,商品マスタ!$F:$G,2,FALSE))</f>
        <v/>
      </c>
      <c r="G7708" s="80" t="str">
        <f>IF(F7708="","",VLOOKUP(F7708,商品マスタ!$G:$H,2,FALSE))</f>
        <v/>
      </c>
      <c r="H7708" s="81" t="str">
        <f t="shared" si="3958"/>
        <v/>
      </c>
      <c r="I7708" s="82" t="str">
        <f>IF(発注書!E7714="","",発注書!E7714)</f>
        <v/>
      </c>
      <c r="J7708" s="78" t="str">
        <f>IF(発注書!E7714="","",発注書!C7714)</f>
        <v/>
      </c>
    </row>
    <row r="7709" spans="1:10" x14ac:dyDescent="0.55000000000000004">
      <c r="A7709" s="76" t="e">
        <f t="shared" ref="A7709" si="3971">A7707+1</f>
        <v>#REF!</v>
      </c>
      <c r="B7709" s="50">
        <v>1</v>
      </c>
      <c r="E7709" s="78" t="str">
        <f>IF(発注書!E7715="","",発注書!B7715)</f>
        <v/>
      </c>
      <c r="F7709" s="79" t="str">
        <f>IF(J7709="","",VLOOKUP(J7709,商品マスタ!$F:$G,2,FALSE))</f>
        <v/>
      </c>
      <c r="G7709" s="80" t="str">
        <f>IF(F7709="","",VLOOKUP(F7709,商品マスタ!$G:$H,2,FALSE))</f>
        <v/>
      </c>
      <c r="H7709" s="81" t="str">
        <f t="shared" si="3958"/>
        <v/>
      </c>
      <c r="I7709" s="82" t="str">
        <f>IF(発注書!E7715="","",発注書!E7715)</f>
        <v/>
      </c>
      <c r="J7709" s="78" t="str">
        <f>IF(発注書!E7715="","",発注書!C7715)</f>
        <v/>
      </c>
    </row>
    <row r="7710" spans="1:10" x14ac:dyDescent="0.55000000000000004">
      <c r="B7710" s="50">
        <v>2</v>
      </c>
      <c r="E7710" s="78" t="str">
        <f>IF(発注書!E7716="","",発注書!B7716)</f>
        <v/>
      </c>
      <c r="F7710" s="79" t="str">
        <f>IF(J7710="","",VLOOKUP(J7710,商品マスタ!$F:$G,2,FALSE))</f>
        <v/>
      </c>
      <c r="G7710" s="80" t="str">
        <f>IF(F7710="","",VLOOKUP(F7710,商品マスタ!$G:$H,2,FALSE))</f>
        <v/>
      </c>
      <c r="H7710" s="81" t="str">
        <f t="shared" si="3958"/>
        <v/>
      </c>
      <c r="I7710" s="82" t="str">
        <f>IF(発注書!E7716="","",発注書!E7716)</f>
        <v/>
      </c>
      <c r="J7710" s="78" t="str">
        <f>IF(発注書!E7716="","",発注書!C7716)</f>
        <v/>
      </c>
    </row>
    <row r="7711" spans="1:10" x14ac:dyDescent="0.55000000000000004">
      <c r="A7711" s="76" t="e">
        <f t="shared" ref="A7711" si="3972">A7709+1</f>
        <v>#REF!</v>
      </c>
      <c r="B7711" s="50">
        <v>1</v>
      </c>
      <c r="E7711" s="78" t="str">
        <f>IF(発注書!E7717="","",発注書!B7717)</f>
        <v/>
      </c>
      <c r="F7711" s="79" t="str">
        <f>IF(J7711="","",VLOOKUP(J7711,商品マスタ!$F:$G,2,FALSE))</f>
        <v/>
      </c>
      <c r="G7711" s="80" t="str">
        <f>IF(F7711="","",VLOOKUP(F7711,商品マスタ!$G:$H,2,FALSE))</f>
        <v/>
      </c>
      <c r="H7711" s="81" t="str">
        <f t="shared" si="3958"/>
        <v/>
      </c>
      <c r="I7711" s="82" t="str">
        <f>IF(発注書!E7717="","",発注書!E7717)</f>
        <v/>
      </c>
      <c r="J7711" s="78" t="str">
        <f>IF(発注書!E7717="","",発注書!C7717)</f>
        <v/>
      </c>
    </row>
    <row r="7712" spans="1:10" x14ac:dyDescent="0.55000000000000004">
      <c r="B7712" s="50">
        <v>2</v>
      </c>
      <c r="E7712" s="78" t="str">
        <f>IF(発注書!E7718="","",発注書!B7718)</f>
        <v/>
      </c>
      <c r="F7712" s="79" t="str">
        <f>IF(J7712="","",VLOOKUP(J7712,商品マスタ!$F:$G,2,FALSE))</f>
        <v/>
      </c>
      <c r="G7712" s="80" t="str">
        <f>IF(F7712="","",VLOOKUP(F7712,商品マスタ!$G:$H,2,FALSE))</f>
        <v/>
      </c>
      <c r="H7712" s="81" t="str">
        <f t="shared" si="3958"/>
        <v/>
      </c>
      <c r="I7712" s="82" t="str">
        <f>IF(発注書!E7718="","",発注書!E7718)</f>
        <v/>
      </c>
      <c r="J7712" s="78" t="str">
        <f>IF(発注書!E7718="","",発注書!C7718)</f>
        <v/>
      </c>
    </row>
    <row r="7713" spans="1:10" x14ac:dyDescent="0.55000000000000004">
      <c r="A7713" s="76" t="e">
        <f t="shared" ref="A7713" si="3973">A7711+1</f>
        <v>#REF!</v>
      </c>
      <c r="B7713" s="50">
        <v>1</v>
      </c>
      <c r="E7713" s="78" t="str">
        <f>IF(発注書!E7719="","",発注書!B7719)</f>
        <v/>
      </c>
      <c r="F7713" s="79" t="str">
        <f>IF(J7713="","",VLOOKUP(J7713,商品マスタ!$F:$G,2,FALSE))</f>
        <v/>
      </c>
      <c r="G7713" s="80" t="str">
        <f>IF(F7713="","",VLOOKUP(F7713,商品マスタ!$G:$H,2,FALSE))</f>
        <v/>
      </c>
      <c r="H7713" s="81" t="str">
        <f t="shared" si="3958"/>
        <v/>
      </c>
      <c r="I7713" s="82" t="str">
        <f>IF(発注書!E7719="","",発注書!E7719)</f>
        <v/>
      </c>
      <c r="J7713" s="78" t="str">
        <f>IF(発注書!E7719="","",発注書!C7719)</f>
        <v/>
      </c>
    </row>
    <row r="7714" spans="1:10" x14ac:dyDescent="0.55000000000000004">
      <c r="B7714" s="50">
        <v>2</v>
      </c>
      <c r="E7714" s="78" t="str">
        <f>IF(発注書!E7720="","",発注書!B7720)</f>
        <v/>
      </c>
      <c r="F7714" s="79" t="str">
        <f>IF(J7714="","",VLOOKUP(J7714,商品マスタ!$F:$G,2,FALSE))</f>
        <v/>
      </c>
      <c r="G7714" s="80" t="str">
        <f>IF(F7714="","",VLOOKUP(F7714,商品マスタ!$G:$H,2,FALSE))</f>
        <v/>
      </c>
      <c r="H7714" s="81" t="str">
        <f t="shared" si="3958"/>
        <v/>
      </c>
      <c r="I7714" s="82" t="str">
        <f>IF(発注書!E7720="","",発注書!E7720)</f>
        <v/>
      </c>
      <c r="J7714" s="78" t="str">
        <f>IF(発注書!E7720="","",発注書!C7720)</f>
        <v/>
      </c>
    </row>
    <row r="7715" spans="1:10" x14ac:dyDescent="0.55000000000000004">
      <c r="A7715" s="76" t="e">
        <f t="shared" ref="A7715" si="3974">A7713+1</f>
        <v>#REF!</v>
      </c>
      <c r="B7715" s="50">
        <v>1</v>
      </c>
      <c r="E7715" s="78" t="str">
        <f>IF(発注書!E7721="","",発注書!B7721)</f>
        <v/>
      </c>
      <c r="F7715" s="79" t="str">
        <f>IF(J7715="","",VLOOKUP(J7715,商品マスタ!$F:$G,2,FALSE))</f>
        <v/>
      </c>
      <c r="G7715" s="80" t="str">
        <f>IF(F7715="","",VLOOKUP(F7715,商品マスタ!$G:$H,2,FALSE))</f>
        <v/>
      </c>
      <c r="H7715" s="81" t="str">
        <f t="shared" si="3958"/>
        <v/>
      </c>
      <c r="I7715" s="82" t="str">
        <f>IF(発注書!E7721="","",発注書!E7721)</f>
        <v/>
      </c>
      <c r="J7715" s="78" t="str">
        <f>IF(発注書!E7721="","",発注書!C7721)</f>
        <v/>
      </c>
    </row>
    <row r="7716" spans="1:10" x14ac:dyDescent="0.55000000000000004">
      <c r="B7716" s="50">
        <v>2</v>
      </c>
      <c r="E7716" s="78" t="str">
        <f>IF(発注書!E7722="","",発注書!B7722)</f>
        <v/>
      </c>
      <c r="F7716" s="79" t="str">
        <f>IF(J7716="","",VLOOKUP(J7716,商品マスタ!$F:$G,2,FALSE))</f>
        <v/>
      </c>
      <c r="G7716" s="80" t="str">
        <f>IF(F7716="","",VLOOKUP(F7716,商品マスタ!$G:$H,2,FALSE))</f>
        <v/>
      </c>
      <c r="H7716" s="81" t="str">
        <f t="shared" si="3958"/>
        <v/>
      </c>
      <c r="I7716" s="82" t="str">
        <f>IF(発注書!E7722="","",発注書!E7722)</f>
        <v/>
      </c>
      <c r="J7716" s="78" t="str">
        <f>IF(発注書!E7722="","",発注書!C7722)</f>
        <v/>
      </c>
    </row>
    <row r="7717" spans="1:10" x14ac:dyDescent="0.55000000000000004">
      <c r="A7717" s="76" t="e">
        <f t="shared" ref="A7717" si="3975">A7715+1</f>
        <v>#REF!</v>
      </c>
      <c r="B7717" s="50">
        <v>1</v>
      </c>
      <c r="E7717" s="78" t="str">
        <f>IF(発注書!E7723="","",発注書!B7723)</f>
        <v/>
      </c>
      <c r="F7717" s="79" t="str">
        <f>IF(J7717="","",VLOOKUP(J7717,商品マスタ!$F:$G,2,FALSE))</f>
        <v/>
      </c>
      <c r="G7717" s="80" t="str">
        <f>IF(F7717="","",VLOOKUP(F7717,商品マスタ!$G:$H,2,FALSE))</f>
        <v/>
      </c>
      <c r="H7717" s="81" t="str">
        <f t="shared" si="3958"/>
        <v/>
      </c>
      <c r="I7717" s="82" t="str">
        <f>IF(発注書!E7723="","",発注書!E7723)</f>
        <v/>
      </c>
      <c r="J7717" s="78" t="str">
        <f>IF(発注書!E7723="","",発注書!C7723)</f>
        <v/>
      </c>
    </row>
    <row r="7718" spans="1:10" x14ac:dyDescent="0.55000000000000004">
      <c r="B7718" s="50">
        <v>2</v>
      </c>
      <c r="E7718" s="78" t="str">
        <f>IF(発注書!E7724="","",発注書!B7724)</f>
        <v/>
      </c>
      <c r="F7718" s="79" t="str">
        <f>IF(J7718="","",VLOOKUP(J7718,商品マスタ!$F:$G,2,FALSE))</f>
        <v/>
      </c>
      <c r="G7718" s="80" t="str">
        <f>IF(F7718="","",VLOOKUP(F7718,商品マスタ!$G:$H,2,FALSE))</f>
        <v/>
      </c>
      <c r="H7718" s="81" t="str">
        <f t="shared" si="3958"/>
        <v/>
      </c>
      <c r="I7718" s="82" t="str">
        <f>IF(発注書!E7724="","",発注書!E7724)</f>
        <v/>
      </c>
      <c r="J7718" s="78" t="str">
        <f>IF(発注書!E7724="","",発注書!C7724)</f>
        <v/>
      </c>
    </row>
    <row r="7719" spans="1:10" x14ac:dyDescent="0.55000000000000004">
      <c r="A7719" s="76" t="e">
        <f t="shared" ref="A7719" si="3976">A7717+1</f>
        <v>#REF!</v>
      </c>
      <c r="B7719" s="50">
        <v>1</v>
      </c>
      <c r="E7719" s="78" t="str">
        <f>IF(発注書!E7725="","",発注書!B7725)</f>
        <v/>
      </c>
      <c r="F7719" s="79" t="str">
        <f>IF(J7719="","",VLOOKUP(J7719,商品マスタ!$F:$G,2,FALSE))</f>
        <v/>
      </c>
      <c r="G7719" s="80" t="str">
        <f>IF(F7719="","",VLOOKUP(F7719,商品マスタ!$G:$H,2,FALSE))</f>
        <v/>
      </c>
      <c r="H7719" s="81" t="str">
        <f t="shared" si="3958"/>
        <v/>
      </c>
      <c r="I7719" s="82" t="str">
        <f>IF(発注書!E7725="","",発注書!E7725)</f>
        <v/>
      </c>
      <c r="J7719" s="78" t="str">
        <f>IF(発注書!E7725="","",発注書!C7725)</f>
        <v/>
      </c>
    </row>
    <row r="7720" spans="1:10" x14ac:dyDescent="0.55000000000000004">
      <c r="B7720" s="50">
        <v>2</v>
      </c>
      <c r="E7720" s="78" t="str">
        <f>IF(発注書!E7726="","",発注書!B7726)</f>
        <v/>
      </c>
      <c r="F7720" s="79" t="str">
        <f>IF(J7720="","",VLOOKUP(J7720,商品マスタ!$F:$G,2,FALSE))</f>
        <v/>
      </c>
      <c r="G7720" s="80" t="str">
        <f>IF(F7720="","",VLOOKUP(F7720,商品マスタ!$G:$H,2,FALSE))</f>
        <v/>
      </c>
      <c r="H7720" s="81" t="str">
        <f t="shared" si="3958"/>
        <v/>
      </c>
      <c r="I7720" s="82" t="str">
        <f>IF(発注書!E7726="","",発注書!E7726)</f>
        <v/>
      </c>
      <c r="J7720" s="78" t="str">
        <f>IF(発注書!E7726="","",発注書!C7726)</f>
        <v/>
      </c>
    </row>
    <row r="7721" spans="1:10" x14ac:dyDescent="0.55000000000000004">
      <c r="A7721" s="76" t="e">
        <f t="shared" ref="A7721" si="3977">A7719+1</f>
        <v>#REF!</v>
      </c>
      <c r="B7721" s="50">
        <v>1</v>
      </c>
      <c r="E7721" s="78" t="str">
        <f>IF(発注書!E7727="","",発注書!B7727)</f>
        <v/>
      </c>
      <c r="F7721" s="79" t="str">
        <f>IF(J7721="","",VLOOKUP(J7721,商品マスタ!$F:$G,2,FALSE))</f>
        <v/>
      </c>
      <c r="G7721" s="80" t="str">
        <f>IF(F7721="","",VLOOKUP(F7721,商品マスタ!$G:$H,2,FALSE))</f>
        <v/>
      </c>
      <c r="H7721" s="81" t="str">
        <f t="shared" si="3958"/>
        <v/>
      </c>
      <c r="I7721" s="82" t="str">
        <f>IF(発注書!E7727="","",発注書!E7727)</f>
        <v/>
      </c>
      <c r="J7721" s="78" t="str">
        <f>IF(発注書!E7727="","",発注書!C7727)</f>
        <v/>
      </c>
    </row>
    <row r="7722" spans="1:10" x14ac:dyDescent="0.55000000000000004">
      <c r="B7722" s="50">
        <v>2</v>
      </c>
      <c r="E7722" s="78" t="str">
        <f>IF(発注書!E7728="","",発注書!B7728)</f>
        <v/>
      </c>
      <c r="F7722" s="79" t="str">
        <f>IF(J7722="","",VLOOKUP(J7722,商品マスタ!$F:$G,2,FALSE))</f>
        <v/>
      </c>
      <c r="G7722" s="80" t="str">
        <f>IF(F7722="","",VLOOKUP(F7722,商品マスタ!$G:$H,2,FALSE))</f>
        <v/>
      </c>
      <c r="H7722" s="81" t="str">
        <f t="shared" si="3958"/>
        <v/>
      </c>
      <c r="I7722" s="82" t="str">
        <f>IF(発注書!E7728="","",発注書!E7728)</f>
        <v/>
      </c>
      <c r="J7722" s="78" t="str">
        <f>IF(発注書!E7728="","",発注書!C7728)</f>
        <v/>
      </c>
    </row>
    <row r="7723" spans="1:10" x14ac:dyDescent="0.55000000000000004">
      <c r="A7723" s="76" t="e">
        <f t="shared" ref="A7723" si="3978">A7721+1</f>
        <v>#REF!</v>
      </c>
      <c r="B7723" s="50">
        <v>1</v>
      </c>
      <c r="E7723" s="78" t="str">
        <f>IF(発注書!E7729="","",発注書!B7729)</f>
        <v/>
      </c>
      <c r="F7723" s="79" t="str">
        <f>IF(J7723="","",VLOOKUP(J7723,商品マスタ!$F:$G,2,FALSE))</f>
        <v/>
      </c>
      <c r="G7723" s="80" t="str">
        <f>IF(F7723="","",VLOOKUP(F7723,商品マスタ!$G:$H,2,FALSE))</f>
        <v/>
      </c>
      <c r="H7723" s="81" t="str">
        <f t="shared" si="3958"/>
        <v/>
      </c>
      <c r="I7723" s="82" t="str">
        <f>IF(発注書!E7729="","",発注書!E7729)</f>
        <v/>
      </c>
      <c r="J7723" s="78" t="str">
        <f>IF(発注書!E7729="","",発注書!C7729)</f>
        <v/>
      </c>
    </row>
    <row r="7724" spans="1:10" x14ac:dyDescent="0.55000000000000004">
      <c r="B7724" s="50">
        <v>2</v>
      </c>
      <c r="E7724" s="78" t="str">
        <f>IF(発注書!E7730="","",発注書!B7730)</f>
        <v/>
      </c>
      <c r="F7724" s="79" t="str">
        <f>IF(J7724="","",VLOOKUP(J7724,商品マスタ!$F:$G,2,FALSE))</f>
        <v/>
      </c>
      <c r="G7724" s="80" t="str">
        <f>IF(F7724="","",VLOOKUP(F7724,商品マスタ!$G:$H,2,FALSE))</f>
        <v/>
      </c>
      <c r="H7724" s="81" t="str">
        <f t="shared" si="3958"/>
        <v/>
      </c>
      <c r="I7724" s="82" t="str">
        <f>IF(発注書!E7730="","",発注書!E7730)</f>
        <v/>
      </c>
      <c r="J7724" s="78" t="str">
        <f>IF(発注書!E7730="","",発注書!C7730)</f>
        <v/>
      </c>
    </row>
    <row r="7725" spans="1:10" x14ac:dyDescent="0.55000000000000004">
      <c r="A7725" s="76" t="e">
        <f t="shared" ref="A7725" si="3979">A7723+1</f>
        <v>#REF!</v>
      </c>
      <c r="B7725" s="50">
        <v>1</v>
      </c>
      <c r="E7725" s="78" t="str">
        <f>IF(発注書!E7731="","",発注書!B7731)</f>
        <v/>
      </c>
      <c r="F7725" s="79" t="str">
        <f>IF(J7725="","",VLOOKUP(J7725,商品マスタ!$F:$G,2,FALSE))</f>
        <v/>
      </c>
      <c r="G7725" s="80" t="str">
        <f>IF(F7725="","",VLOOKUP(F7725,商品マスタ!$G:$H,2,FALSE))</f>
        <v/>
      </c>
      <c r="H7725" s="81" t="str">
        <f t="shared" si="3958"/>
        <v/>
      </c>
      <c r="I7725" s="82" t="str">
        <f>IF(発注書!E7731="","",発注書!E7731)</f>
        <v/>
      </c>
      <c r="J7725" s="78" t="str">
        <f>IF(発注書!E7731="","",発注書!C7731)</f>
        <v/>
      </c>
    </row>
    <row r="7726" spans="1:10" x14ac:dyDescent="0.55000000000000004">
      <c r="B7726" s="50">
        <v>2</v>
      </c>
      <c r="E7726" s="78" t="str">
        <f>IF(発注書!E7732="","",発注書!B7732)</f>
        <v/>
      </c>
      <c r="F7726" s="79" t="str">
        <f>IF(J7726="","",VLOOKUP(J7726,商品マスタ!$F:$G,2,FALSE))</f>
        <v/>
      </c>
      <c r="G7726" s="80" t="str">
        <f>IF(F7726="","",VLOOKUP(F7726,商品マスタ!$G:$H,2,FALSE))</f>
        <v/>
      </c>
      <c r="H7726" s="81" t="str">
        <f t="shared" si="3958"/>
        <v/>
      </c>
      <c r="I7726" s="82" t="str">
        <f>IF(発注書!E7732="","",発注書!E7732)</f>
        <v/>
      </c>
      <c r="J7726" s="78" t="str">
        <f>IF(発注書!E7732="","",発注書!C7732)</f>
        <v/>
      </c>
    </row>
    <row r="7727" spans="1:10" x14ac:dyDescent="0.55000000000000004">
      <c r="A7727" s="76" t="e">
        <f t="shared" ref="A7727" si="3980">A7725+1</f>
        <v>#REF!</v>
      </c>
      <c r="B7727" s="50">
        <v>1</v>
      </c>
      <c r="E7727" s="78" t="str">
        <f>IF(発注書!E7733="","",発注書!B7733)</f>
        <v/>
      </c>
      <c r="F7727" s="79" t="str">
        <f>IF(J7727="","",VLOOKUP(J7727,商品マスタ!$F:$G,2,FALSE))</f>
        <v/>
      </c>
      <c r="G7727" s="80" t="str">
        <f>IF(F7727="","",VLOOKUP(F7727,商品マスタ!$G:$H,2,FALSE))</f>
        <v/>
      </c>
      <c r="H7727" s="81" t="str">
        <f t="shared" si="3958"/>
        <v/>
      </c>
      <c r="I7727" s="82" t="str">
        <f>IF(発注書!E7733="","",発注書!E7733)</f>
        <v/>
      </c>
      <c r="J7727" s="78" t="str">
        <f>IF(発注書!E7733="","",発注書!C7733)</f>
        <v/>
      </c>
    </row>
    <row r="7728" spans="1:10" x14ac:dyDescent="0.55000000000000004">
      <c r="B7728" s="50">
        <v>2</v>
      </c>
      <c r="E7728" s="78" t="str">
        <f>IF(発注書!E7734="","",発注書!B7734)</f>
        <v/>
      </c>
      <c r="F7728" s="79" t="str">
        <f>IF(J7728="","",VLOOKUP(J7728,商品マスタ!$F:$G,2,FALSE))</f>
        <v/>
      </c>
      <c r="G7728" s="80" t="str">
        <f>IF(F7728="","",VLOOKUP(F7728,商品マスタ!$G:$H,2,FALSE))</f>
        <v/>
      </c>
      <c r="H7728" s="81" t="str">
        <f t="shared" si="3958"/>
        <v/>
      </c>
      <c r="I7728" s="82" t="str">
        <f>IF(発注書!E7734="","",発注書!E7734)</f>
        <v/>
      </c>
      <c r="J7728" s="78" t="str">
        <f>IF(発注書!E7734="","",発注書!C7734)</f>
        <v/>
      </c>
    </row>
    <row r="7729" spans="1:10" x14ac:dyDescent="0.55000000000000004">
      <c r="A7729" s="76" t="e">
        <f t="shared" ref="A7729" si="3981">A7727+1</f>
        <v>#REF!</v>
      </c>
      <c r="B7729" s="50">
        <v>1</v>
      </c>
      <c r="E7729" s="78" t="str">
        <f>IF(発注書!E7735="","",発注書!B7735)</f>
        <v/>
      </c>
      <c r="F7729" s="79" t="str">
        <f>IF(J7729="","",VLOOKUP(J7729,商品マスタ!$F:$G,2,FALSE))</f>
        <v/>
      </c>
      <c r="G7729" s="80" t="str">
        <f>IF(F7729="","",VLOOKUP(F7729,商品マスタ!$G:$H,2,FALSE))</f>
        <v/>
      </c>
      <c r="H7729" s="81" t="str">
        <f t="shared" si="3958"/>
        <v/>
      </c>
      <c r="I7729" s="82" t="str">
        <f>IF(発注書!E7735="","",発注書!E7735)</f>
        <v/>
      </c>
      <c r="J7729" s="78" t="str">
        <f>IF(発注書!E7735="","",発注書!C7735)</f>
        <v/>
      </c>
    </row>
    <row r="7730" spans="1:10" x14ac:dyDescent="0.55000000000000004">
      <c r="B7730" s="50">
        <v>2</v>
      </c>
      <c r="E7730" s="78" t="str">
        <f>IF(発注書!E7736="","",発注書!B7736)</f>
        <v/>
      </c>
      <c r="F7730" s="79" t="str">
        <f>IF(J7730="","",VLOOKUP(J7730,商品マスタ!$F:$G,2,FALSE))</f>
        <v/>
      </c>
      <c r="G7730" s="80" t="str">
        <f>IF(F7730="","",VLOOKUP(F7730,商品マスタ!$G:$H,2,FALSE))</f>
        <v/>
      </c>
      <c r="H7730" s="81" t="str">
        <f t="shared" si="3958"/>
        <v/>
      </c>
      <c r="I7730" s="82" t="str">
        <f>IF(発注書!E7736="","",発注書!E7736)</f>
        <v/>
      </c>
      <c r="J7730" s="78" t="str">
        <f>IF(発注書!E7736="","",発注書!C7736)</f>
        <v/>
      </c>
    </row>
    <row r="7731" spans="1:10" x14ac:dyDescent="0.55000000000000004">
      <c r="A7731" s="76" t="e">
        <f t="shared" ref="A7731" si="3982">A7729+1</f>
        <v>#REF!</v>
      </c>
      <c r="B7731" s="50">
        <v>1</v>
      </c>
      <c r="E7731" s="78" t="str">
        <f>IF(発注書!E7737="","",発注書!B7737)</f>
        <v/>
      </c>
      <c r="F7731" s="79" t="str">
        <f>IF(J7731="","",VLOOKUP(J7731,商品マスタ!$F:$G,2,FALSE))</f>
        <v/>
      </c>
      <c r="G7731" s="80" t="str">
        <f>IF(F7731="","",VLOOKUP(F7731,商品マスタ!$G:$H,2,FALSE))</f>
        <v/>
      </c>
      <c r="H7731" s="81" t="str">
        <f t="shared" si="3958"/>
        <v/>
      </c>
      <c r="I7731" s="82" t="str">
        <f>IF(発注書!E7737="","",発注書!E7737)</f>
        <v/>
      </c>
      <c r="J7731" s="78" t="str">
        <f>IF(発注書!E7737="","",発注書!C7737)</f>
        <v/>
      </c>
    </row>
    <row r="7732" spans="1:10" x14ac:dyDescent="0.55000000000000004">
      <c r="B7732" s="50">
        <v>2</v>
      </c>
      <c r="E7732" s="78" t="str">
        <f>IF(発注書!E7738="","",発注書!B7738)</f>
        <v/>
      </c>
      <c r="F7732" s="79" t="str">
        <f>IF(J7732="","",VLOOKUP(J7732,商品マスタ!$F:$G,2,FALSE))</f>
        <v/>
      </c>
      <c r="G7732" s="80" t="str">
        <f>IF(F7732="","",VLOOKUP(F7732,商品マスタ!$G:$H,2,FALSE))</f>
        <v/>
      </c>
      <c r="H7732" s="81" t="str">
        <f t="shared" si="3958"/>
        <v/>
      </c>
      <c r="I7732" s="82" t="str">
        <f>IF(発注書!E7738="","",発注書!E7738)</f>
        <v/>
      </c>
      <c r="J7732" s="78" t="str">
        <f>IF(発注書!E7738="","",発注書!C7738)</f>
        <v/>
      </c>
    </row>
    <row r="7733" spans="1:10" x14ac:dyDescent="0.55000000000000004">
      <c r="A7733" s="76" t="e">
        <f t="shared" ref="A7733" si="3983">A7731+1</f>
        <v>#REF!</v>
      </c>
      <c r="B7733" s="50">
        <v>1</v>
      </c>
      <c r="E7733" s="78" t="str">
        <f>IF(発注書!E7739="","",発注書!B7739)</f>
        <v/>
      </c>
      <c r="F7733" s="79" t="str">
        <f>IF(J7733="","",VLOOKUP(J7733,商品マスタ!$F:$G,2,FALSE))</f>
        <v/>
      </c>
      <c r="G7733" s="80" t="str">
        <f>IF(F7733="","",VLOOKUP(F7733,商品マスタ!$G:$H,2,FALSE))</f>
        <v/>
      </c>
      <c r="H7733" s="81" t="str">
        <f t="shared" si="3958"/>
        <v/>
      </c>
      <c r="I7733" s="82" t="str">
        <f>IF(発注書!E7739="","",発注書!E7739)</f>
        <v/>
      </c>
      <c r="J7733" s="78" t="str">
        <f>IF(発注書!E7739="","",発注書!C7739)</f>
        <v/>
      </c>
    </row>
    <row r="7734" spans="1:10" x14ac:dyDescent="0.55000000000000004">
      <c r="B7734" s="50">
        <v>2</v>
      </c>
      <c r="E7734" s="78" t="str">
        <f>IF(発注書!E7740="","",発注書!B7740)</f>
        <v/>
      </c>
      <c r="F7734" s="79" t="str">
        <f>IF(J7734="","",VLOOKUP(J7734,商品マスタ!$F:$G,2,FALSE))</f>
        <v/>
      </c>
      <c r="G7734" s="80" t="str">
        <f>IF(F7734="","",VLOOKUP(F7734,商品マスタ!$G:$H,2,FALSE))</f>
        <v/>
      </c>
      <c r="H7734" s="81" t="str">
        <f t="shared" si="3958"/>
        <v/>
      </c>
      <c r="I7734" s="82" t="str">
        <f>IF(発注書!E7740="","",発注書!E7740)</f>
        <v/>
      </c>
      <c r="J7734" s="78" t="str">
        <f>IF(発注書!E7740="","",発注書!C7740)</f>
        <v/>
      </c>
    </row>
    <row r="7735" spans="1:10" x14ac:dyDescent="0.55000000000000004">
      <c r="A7735" s="76" t="e">
        <f t="shared" ref="A7735" si="3984">A7733+1</f>
        <v>#REF!</v>
      </c>
      <c r="B7735" s="50">
        <v>1</v>
      </c>
      <c r="E7735" s="78" t="str">
        <f>IF(発注書!E7741="","",発注書!B7741)</f>
        <v/>
      </c>
      <c r="F7735" s="79" t="str">
        <f>IF(J7735="","",VLOOKUP(J7735,商品マスタ!$F:$G,2,FALSE))</f>
        <v/>
      </c>
      <c r="G7735" s="80" t="str">
        <f>IF(F7735="","",VLOOKUP(F7735,商品マスタ!$G:$H,2,FALSE))</f>
        <v/>
      </c>
      <c r="H7735" s="81" t="str">
        <f t="shared" si="3958"/>
        <v/>
      </c>
      <c r="I7735" s="82" t="str">
        <f>IF(発注書!E7741="","",発注書!E7741)</f>
        <v/>
      </c>
      <c r="J7735" s="78" t="str">
        <f>IF(発注書!E7741="","",発注書!C7741)</f>
        <v/>
      </c>
    </row>
    <row r="7736" spans="1:10" x14ac:dyDescent="0.55000000000000004">
      <c r="B7736" s="50">
        <v>2</v>
      </c>
      <c r="E7736" s="78" t="str">
        <f>IF(発注書!E7742="","",発注書!B7742)</f>
        <v/>
      </c>
      <c r="F7736" s="79" t="str">
        <f>IF(J7736="","",VLOOKUP(J7736,商品マスタ!$F:$G,2,FALSE))</f>
        <v/>
      </c>
      <c r="G7736" s="80" t="str">
        <f>IF(F7736="","",VLOOKUP(F7736,商品マスタ!$G:$H,2,FALSE))</f>
        <v/>
      </c>
      <c r="H7736" s="81" t="str">
        <f t="shared" si="3958"/>
        <v/>
      </c>
      <c r="I7736" s="82" t="str">
        <f>IF(発注書!E7742="","",発注書!E7742)</f>
        <v/>
      </c>
      <c r="J7736" s="78" t="str">
        <f>IF(発注書!E7742="","",発注書!C7742)</f>
        <v/>
      </c>
    </row>
    <row r="7737" spans="1:10" x14ac:dyDescent="0.55000000000000004">
      <c r="A7737" s="76" t="e">
        <f t="shared" ref="A7737" si="3985">A7735+1</f>
        <v>#REF!</v>
      </c>
      <c r="B7737" s="50">
        <v>1</v>
      </c>
      <c r="E7737" s="78" t="str">
        <f>IF(発注書!E7743="","",発注書!B7743)</f>
        <v/>
      </c>
      <c r="F7737" s="79" t="str">
        <f>IF(J7737="","",VLOOKUP(J7737,商品マスタ!$F:$G,2,FALSE))</f>
        <v/>
      </c>
      <c r="G7737" s="80" t="str">
        <f>IF(F7737="","",VLOOKUP(F7737,商品マスタ!$G:$H,2,FALSE))</f>
        <v/>
      </c>
      <c r="H7737" s="81" t="str">
        <f t="shared" si="3958"/>
        <v/>
      </c>
      <c r="I7737" s="82" t="str">
        <f>IF(発注書!E7743="","",発注書!E7743)</f>
        <v/>
      </c>
      <c r="J7737" s="78" t="str">
        <f>IF(発注書!E7743="","",発注書!C7743)</f>
        <v/>
      </c>
    </row>
    <row r="7738" spans="1:10" x14ac:dyDescent="0.55000000000000004">
      <c r="B7738" s="50">
        <v>2</v>
      </c>
      <c r="E7738" s="78" t="str">
        <f>IF(発注書!E7744="","",発注書!B7744)</f>
        <v/>
      </c>
      <c r="F7738" s="79" t="str">
        <f>IF(J7738="","",VLOOKUP(J7738,商品マスタ!$F:$G,2,FALSE))</f>
        <v/>
      </c>
      <c r="G7738" s="80" t="str">
        <f>IF(F7738="","",VLOOKUP(F7738,商品マスタ!$G:$H,2,FALSE))</f>
        <v/>
      </c>
      <c r="H7738" s="81" t="str">
        <f t="shared" si="3958"/>
        <v/>
      </c>
      <c r="I7738" s="82" t="str">
        <f>IF(発注書!E7744="","",発注書!E7744)</f>
        <v/>
      </c>
      <c r="J7738" s="78" t="str">
        <f>IF(発注書!E7744="","",発注書!C7744)</f>
        <v/>
      </c>
    </row>
    <row r="7739" spans="1:10" x14ac:dyDescent="0.55000000000000004">
      <c r="A7739" s="76" t="e">
        <f t="shared" ref="A7739" si="3986">A7737+1</f>
        <v>#REF!</v>
      </c>
      <c r="B7739" s="50">
        <v>1</v>
      </c>
      <c r="E7739" s="78" t="str">
        <f>IF(発注書!E7745="","",発注書!B7745)</f>
        <v/>
      </c>
      <c r="F7739" s="79" t="str">
        <f>IF(J7739="","",VLOOKUP(J7739,商品マスタ!$F:$G,2,FALSE))</f>
        <v/>
      </c>
      <c r="G7739" s="80" t="str">
        <f>IF(F7739="","",VLOOKUP(F7739,商品マスタ!$G:$H,2,FALSE))</f>
        <v/>
      </c>
      <c r="H7739" s="81" t="str">
        <f t="shared" si="3958"/>
        <v/>
      </c>
      <c r="I7739" s="82" t="str">
        <f>IF(発注書!E7745="","",発注書!E7745)</f>
        <v/>
      </c>
      <c r="J7739" s="78" t="str">
        <f>IF(発注書!E7745="","",発注書!C7745)</f>
        <v/>
      </c>
    </row>
    <row r="7740" spans="1:10" x14ac:dyDescent="0.55000000000000004">
      <c r="B7740" s="50">
        <v>2</v>
      </c>
      <c r="E7740" s="78" t="str">
        <f>IF(発注書!E7746="","",発注書!B7746)</f>
        <v/>
      </c>
      <c r="F7740" s="79" t="str">
        <f>IF(J7740="","",VLOOKUP(J7740,商品マスタ!$F:$G,2,FALSE))</f>
        <v/>
      </c>
      <c r="G7740" s="80" t="str">
        <f>IF(F7740="","",VLOOKUP(F7740,商品マスタ!$G:$H,2,FALSE))</f>
        <v/>
      </c>
      <c r="H7740" s="81" t="str">
        <f t="shared" si="3958"/>
        <v/>
      </c>
      <c r="I7740" s="82" t="str">
        <f>IF(発注書!E7746="","",発注書!E7746)</f>
        <v/>
      </c>
      <c r="J7740" s="78" t="str">
        <f>IF(発注書!E7746="","",発注書!C7746)</f>
        <v/>
      </c>
    </row>
    <row r="7741" spans="1:10" x14ac:dyDescent="0.55000000000000004">
      <c r="A7741" s="76" t="e">
        <f t="shared" ref="A7741" si="3987">A7739+1</f>
        <v>#REF!</v>
      </c>
      <c r="B7741" s="50">
        <v>1</v>
      </c>
      <c r="E7741" s="78" t="str">
        <f>IF(発注書!E7747="","",発注書!B7747)</f>
        <v/>
      </c>
      <c r="F7741" s="79" t="str">
        <f>IF(J7741="","",VLOOKUP(J7741,商品マスタ!$F:$G,2,FALSE))</f>
        <v/>
      </c>
      <c r="G7741" s="80" t="str">
        <f>IF(F7741="","",VLOOKUP(F7741,商品マスタ!$G:$H,2,FALSE))</f>
        <v/>
      </c>
      <c r="H7741" s="81" t="str">
        <f t="shared" si="3958"/>
        <v/>
      </c>
      <c r="I7741" s="82" t="str">
        <f>IF(発注書!E7747="","",発注書!E7747)</f>
        <v/>
      </c>
      <c r="J7741" s="78" t="str">
        <f>IF(発注書!E7747="","",発注書!C7747)</f>
        <v/>
      </c>
    </row>
    <row r="7742" spans="1:10" x14ac:dyDescent="0.55000000000000004">
      <c r="B7742" s="50">
        <v>2</v>
      </c>
      <c r="E7742" s="78" t="str">
        <f>IF(発注書!E7748="","",発注書!B7748)</f>
        <v/>
      </c>
      <c r="F7742" s="79" t="str">
        <f>IF(J7742="","",VLOOKUP(J7742,商品マスタ!$F:$G,2,FALSE))</f>
        <v/>
      </c>
      <c r="G7742" s="80" t="str">
        <f>IF(F7742="","",VLOOKUP(F7742,商品マスタ!$G:$H,2,FALSE))</f>
        <v/>
      </c>
      <c r="H7742" s="81" t="str">
        <f t="shared" si="3958"/>
        <v/>
      </c>
      <c r="I7742" s="82" t="str">
        <f>IF(発注書!E7748="","",発注書!E7748)</f>
        <v/>
      </c>
      <c r="J7742" s="78" t="str">
        <f>IF(発注書!E7748="","",発注書!C7748)</f>
        <v/>
      </c>
    </row>
    <row r="7743" spans="1:10" x14ac:dyDescent="0.55000000000000004">
      <c r="A7743" s="76" t="e">
        <f t="shared" ref="A7743" si="3988">A7741+1</f>
        <v>#REF!</v>
      </c>
      <c r="B7743" s="50">
        <v>1</v>
      </c>
      <c r="E7743" s="78" t="str">
        <f>IF(発注書!E7749="","",発注書!B7749)</f>
        <v/>
      </c>
      <c r="F7743" s="79" t="str">
        <f>IF(J7743="","",VLOOKUP(J7743,商品マスタ!$F:$G,2,FALSE))</f>
        <v/>
      </c>
      <c r="G7743" s="80" t="str">
        <f>IF(F7743="","",VLOOKUP(F7743,商品マスタ!$G:$H,2,FALSE))</f>
        <v/>
      </c>
      <c r="H7743" s="81" t="str">
        <f t="shared" si="3958"/>
        <v/>
      </c>
      <c r="I7743" s="82" t="str">
        <f>IF(発注書!E7749="","",発注書!E7749)</f>
        <v/>
      </c>
      <c r="J7743" s="78" t="str">
        <f>IF(発注書!E7749="","",発注書!C7749)</f>
        <v/>
      </c>
    </row>
    <row r="7744" spans="1:10" x14ac:dyDescent="0.55000000000000004">
      <c r="B7744" s="50">
        <v>2</v>
      </c>
      <c r="E7744" s="78" t="str">
        <f>IF(発注書!E7750="","",発注書!B7750)</f>
        <v/>
      </c>
      <c r="F7744" s="79" t="str">
        <f>IF(J7744="","",VLOOKUP(J7744,商品マスタ!$F:$G,2,FALSE))</f>
        <v/>
      </c>
      <c r="G7744" s="80" t="str">
        <f>IF(F7744="","",VLOOKUP(F7744,商品マスタ!$G:$H,2,FALSE))</f>
        <v/>
      </c>
      <c r="H7744" s="81" t="str">
        <f t="shared" si="3958"/>
        <v/>
      </c>
      <c r="I7744" s="82" t="str">
        <f>IF(発注書!E7750="","",発注書!E7750)</f>
        <v/>
      </c>
      <c r="J7744" s="78" t="str">
        <f>IF(発注書!E7750="","",発注書!C7750)</f>
        <v/>
      </c>
    </row>
    <row r="7745" spans="1:10" x14ac:dyDescent="0.55000000000000004">
      <c r="A7745" s="76" t="e">
        <f t="shared" ref="A7745" si="3989">A7743+1</f>
        <v>#REF!</v>
      </c>
      <c r="B7745" s="50">
        <v>1</v>
      </c>
      <c r="E7745" s="78" t="str">
        <f>IF(発注書!E7751="","",発注書!B7751)</f>
        <v/>
      </c>
      <c r="F7745" s="79" t="str">
        <f>IF(J7745="","",VLOOKUP(J7745,商品マスタ!$F:$G,2,FALSE))</f>
        <v/>
      </c>
      <c r="G7745" s="80" t="str">
        <f>IF(F7745="","",VLOOKUP(F7745,商品マスタ!$G:$H,2,FALSE))</f>
        <v/>
      </c>
      <c r="H7745" s="81" t="str">
        <f t="shared" si="3958"/>
        <v/>
      </c>
      <c r="I7745" s="82" t="str">
        <f>IF(発注書!E7751="","",発注書!E7751)</f>
        <v/>
      </c>
      <c r="J7745" s="78" t="str">
        <f>IF(発注書!E7751="","",発注書!C7751)</f>
        <v/>
      </c>
    </row>
    <row r="7746" spans="1:10" x14ac:dyDescent="0.55000000000000004">
      <c r="B7746" s="50">
        <v>2</v>
      </c>
      <c r="E7746" s="78" t="str">
        <f>IF(発注書!E7752="","",発注書!B7752)</f>
        <v/>
      </c>
      <c r="F7746" s="79" t="str">
        <f>IF(J7746="","",VLOOKUP(J7746,商品マスタ!$F:$G,2,FALSE))</f>
        <v/>
      </c>
      <c r="G7746" s="80" t="str">
        <f>IF(F7746="","",VLOOKUP(F7746,商品マスタ!$G:$H,2,FALSE))</f>
        <v/>
      </c>
      <c r="H7746" s="81" t="str">
        <f t="shared" si="3958"/>
        <v/>
      </c>
      <c r="I7746" s="82" t="str">
        <f>IF(発注書!E7752="","",発注書!E7752)</f>
        <v/>
      </c>
      <c r="J7746" s="78" t="str">
        <f>IF(発注書!E7752="","",発注書!C7752)</f>
        <v/>
      </c>
    </row>
    <row r="7747" spans="1:10" x14ac:dyDescent="0.55000000000000004">
      <c r="A7747" s="76" t="e">
        <f t="shared" ref="A7747" si="3990">A7745+1</f>
        <v>#REF!</v>
      </c>
      <c r="B7747" s="50">
        <v>1</v>
      </c>
      <c r="E7747" s="78" t="str">
        <f>IF(発注書!E7753="","",発注書!B7753)</f>
        <v/>
      </c>
      <c r="F7747" s="79" t="str">
        <f>IF(J7747="","",VLOOKUP(J7747,商品マスタ!$F:$G,2,FALSE))</f>
        <v/>
      </c>
      <c r="G7747" s="80" t="str">
        <f>IF(F7747="","",VLOOKUP(F7747,商品マスタ!$G:$H,2,FALSE))</f>
        <v/>
      </c>
      <c r="H7747" s="81" t="str">
        <f t="shared" si="3958"/>
        <v/>
      </c>
      <c r="I7747" s="82" t="str">
        <f>IF(発注書!E7753="","",発注書!E7753)</f>
        <v/>
      </c>
      <c r="J7747" s="78" t="str">
        <f>IF(発注書!E7753="","",発注書!C7753)</f>
        <v/>
      </c>
    </row>
    <row r="7748" spans="1:10" x14ac:dyDescent="0.55000000000000004">
      <c r="B7748" s="50">
        <v>2</v>
      </c>
      <c r="E7748" s="78" t="str">
        <f>IF(発注書!E7754="","",発注書!B7754)</f>
        <v/>
      </c>
      <c r="F7748" s="79" t="str">
        <f>IF(J7748="","",VLOOKUP(J7748,商品マスタ!$F:$G,2,FALSE))</f>
        <v/>
      </c>
      <c r="G7748" s="80" t="str">
        <f>IF(F7748="","",VLOOKUP(F7748,商品マスタ!$G:$H,2,FALSE))</f>
        <v/>
      </c>
      <c r="H7748" s="81" t="str">
        <f t="shared" ref="H7748:H7811" si="3991">IF(E7748="","",IF(E7748="",LEN(SUBSTITUTE(D7748," ","")),LEN(SUBSTITUTE(E7748," ",""))))</f>
        <v/>
      </c>
      <c r="I7748" s="82" t="str">
        <f>IF(発注書!E7754="","",発注書!E7754)</f>
        <v/>
      </c>
      <c r="J7748" s="78" t="str">
        <f>IF(発注書!E7754="","",発注書!C7754)</f>
        <v/>
      </c>
    </row>
    <row r="7749" spans="1:10" x14ac:dyDescent="0.55000000000000004">
      <c r="A7749" s="76" t="e">
        <f t="shared" ref="A7749" si="3992">A7747+1</f>
        <v>#REF!</v>
      </c>
      <c r="B7749" s="50">
        <v>1</v>
      </c>
      <c r="E7749" s="78" t="str">
        <f>IF(発注書!E7755="","",発注書!B7755)</f>
        <v/>
      </c>
      <c r="F7749" s="79" t="str">
        <f>IF(J7749="","",VLOOKUP(J7749,商品マスタ!$F:$G,2,FALSE))</f>
        <v/>
      </c>
      <c r="G7749" s="80" t="str">
        <f>IF(F7749="","",VLOOKUP(F7749,商品マスタ!$G:$H,2,FALSE))</f>
        <v/>
      </c>
      <c r="H7749" s="81" t="str">
        <f t="shared" si="3991"/>
        <v/>
      </c>
      <c r="I7749" s="82" t="str">
        <f>IF(発注書!E7755="","",発注書!E7755)</f>
        <v/>
      </c>
      <c r="J7749" s="78" t="str">
        <f>IF(発注書!E7755="","",発注書!C7755)</f>
        <v/>
      </c>
    </row>
    <row r="7750" spans="1:10" x14ac:dyDescent="0.55000000000000004">
      <c r="B7750" s="50">
        <v>2</v>
      </c>
      <c r="E7750" s="78" t="str">
        <f>IF(発注書!E7756="","",発注書!B7756)</f>
        <v/>
      </c>
      <c r="F7750" s="79" t="str">
        <f>IF(J7750="","",VLOOKUP(J7750,商品マスタ!$F:$G,2,FALSE))</f>
        <v/>
      </c>
      <c r="G7750" s="80" t="str">
        <f>IF(F7750="","",VLOOKUP(F7750,商品マスタ!$G:$H,2,FALSE))</f>
        <v/>
      </c>
      <c r="H7750" s="81" t="str">
        <f t="shared" si="3991"/>
        <v/>
      </c>
      <c r="I7750" s="82" t="str">
        <f>IF(発注書!E7756="","",発注書!E7756)</f>
        <v/>
      </c>
      <c r="J7750" s="78" t="str">
        <f>IF(発注書!E7756="","",発注書!C7756)</f>
        <v/>
      </c>
    </row>
    <row r="7751" spans="1:10" x14ac:dyDescent="0.55000000000000004">
      <c r="A7751" s="76" t="e">
        <f t="shared" ref="A7751" si="3993">A7749+1</f>
        <v>#REF!</v>
      </c>
      <c r="B7751" s="50">
        <v>1</v>
      </c>
      <c r="E7751" s="78" t="str">
        <f>IF(発注書!E7757="","",発注書!B7757)</f>
        <v/>
      </c>
      <c r="F7751" s="79" t="str">
        <f>IF(J7751="","",VLOOKUP(J7751,商品マスタ!$F:$G,2,FALSE))</f>
        <v/>
      </c>
      <c r="G7751" s="80" t="str">
        <f>IF(F7751="","",VLOOKUP(F7751,商品マスタ!$G:$H,2,FALSE))</f>
        <v/>
      </c>
      <c r="H7751" s="81" t="str">
        <f t="shared" si="3991"/>
        <v/>
      </c>
      <c r="I7751" s="82" t="str">
        <f>IF(発注書!E7757="","",発注書!E7757)</f>
        <v/>
      </c>
      <c r="J7751" s="78" t="str">
        <f>IF(発注書!E7757="","",発注書!C7757)</f>
        <v/>
      </c>
    </row>
    <row r="7752" spans="1:10" x14ac:dyDescent="0.55000000000000004">
      <c r="B7752" s="50">
        <v>2</v>
      </c>
      <c r="E7752" s="78" t="str">
        <f>IF(発注書!E7758="","",発注書!B7758)</f>
        <v/>
      </c>
      <c r="F7752" s="79" t="str">
        <f>IF(J7752="","",VLOOKUP(J7752,商品マスタ!$F:$G,2,FALSE))</f>
        <v/>
      </c>
      <c r="G7752" s="80" t="str">
        <f>IF(F7752="","",VLOOKUP(F7752,商品マスタ!$G:$H,2,FALSE))</f>
        <v/>
      </c>
      <c r="H7752" s="81" t="str">
        <f t="shared" si="3991"/>
        <v/>
      </c>
      <c r="I7752" s="82" t="str">
        <f>IF(発注書!E7758="","",発注書!E7758)</f>
        <v/>
      </c>
      <c r="J7752" s="78" t="str">
        <f>IF(発注書!E7758="","",発注書!C7758)</f>
        <v/>
      </c>
    </row>
    <row r="7753" spans="1:10" x14ac:dyDescent="0.55000000000000004">
      <c r="A7753" s="76" t="e">
        <f t="shared" ref="A7753" si="3994">A7751+1</f>
        <v>#REF!</v>
      </c>
      <c r="B7753" s="50">
        <v>1</v>
      </c>
      <c r="E7753" s="78" t="str">
        <f>IF(発注書!E7759="","",発注書!B7759)</f>
        <v/>
      </c>
      <c r="F7753" s="79" t="str">
        <f>IF(J7753="","",VLOOKUP(J7753,商品マスタ!$F:$G,2,FALSE))</f>
        <v/>
      </c>
      <c r="G7753" s="80" t="str">
        <f>IF(F7753="","",VLOOKUP(F7753,商品マスタ!$G:$H,2,FALSE))</f>
        <v/>
      </c>
      <c r="H7753" s="81" t="str">
        <f t="shared" si="3991"/>
        <v/>
      </c>
      <c r="I7753" s="82" t="str">
        <f>IF(発注書!E7759="","",発注書!E7759)</f>
        <v/>
      </c>
      <c r="J7753" s="78" t="str">
        <f>IF(発注書!E7759="","",発注書!C7759)</f>
        <v/>
      </c>
    </row>
    <row r="7754" spans="1:10" x14ac:dyDescent="0.55000000000000004">
      <c r="B7754" s="50">
        <v>2</v>
      </c>
      <c r="E7754" s="78" t="str">
        <f>IF(発注書!E7760="","",発注書!B7760)</f>
        <v/>
      </c>
      <c r="F7754" s="79" t="str">
        <f>IF(J7754="","",VLOOKUP(J7754,商品マスタ!$F:$G,2,FALSE))</f>
        <v/>
      </c>
      <c r="G7754" s="80" t="str">
        <f>IF(F7754="","",VLOOKUP(F7754,商品マスタ!$G:$H,2,FALSE))</f>
        <v/>
      </c>
      <c r="H7754" s="81" t="str">
        <f t="shared" si="3991"/>
        <v/>
      </c>
      <c r="I7754" s="82" t="str">
        <f>IF(発注書!E7760="","",発注書!E7760)</f>
        <v/>
      </c>
      <c r="J7754" s="78" t="str">
        <f>IF(発注書!E7760="","",発注書!C7760)</f>
        <v/>
      </c>
    </row>
    <row r="7755" spans="1:10" x14ac:dyDescent="0.55000000000000004">
      <c r="A7755" s="76" t="e">
        <f t="shared" ref="A7755" si="3995">A7753+1</f>
        <v>#REF!</v>
      </c>
      <c r="B7755" s="50">
        <v>1</v>
      </c>
      <c r="E7755" s="78" t="str">
        <f>IF(発注書!E7761="","",発注書!B7761)</f>
        <v/>
      </c>
      <c r="F7755" s="79" t="str">
        <f>IF(J7755="","",VLOOKUP(J7755,商品マスタ!$F:$G,2,FALSE))</f>
        <v/>
      </c>
      <c r="G7755" s="80" t="str">
        <f>IF(F7755="","",VLOOKUP(F7755,商品マスタ!$G:$H,2,FALSE))</f>
        <v/>
      </c>
      <c r="H7755" s="81" t="str">
        <f t="shared" si="3991"/>
        <v/>
      </c>
      <c r="I7755" s="82" t="str">
        <f>IF(発注書!E7761="","",発注書!E7761)</f>
        <v/>
      </c>
      <c r="J7755" s="78" t="str">
        <f>IF(発注書!E7761="","",発注書!C7761)</f>
        <v/>
      </c>
    </row>
    <row r="7756" spans="1:10" x14ac:dyDescent="0.55000000000000004">
      <c r="B7756" s="50">
        <v>2</v>
      </c>
      <c r="E7756" s="78" t="str">
        <f>IF(発注書!E7762="","",発注書!B7762)</f>
        <v/>
      </c>
      <c r="F7756" s="79" t="str">
        <f>IF(J7756="","",VLOOKUP(J7756,商品マスタ!$F:$G,2,FALSE))</f>
        <v/>
      </c>
      <c r="G7756" s="80" t="str">
        <f>IF(F7756="","",VLOOKUP(F7756,商品マスタ!$G:$H,2,FALSE))</f>
        <v/>
      </c>
      <c r="H7756" s="81" t="str">
        <f t="shared" si="3991"/>
        <v/>
      </c>
      <c r="I7756" s="82" t="str">
        <f>IF(発注書!E7762="","",発注書!E7762)</f>
        <v/>
      </c>
      <c r="J7756" s="78" t="str">
        <f>IF(発注書!E7762="","",発注書!C7762)</f>
        <v/>
      </c>
    </row>
    <row r="7757" spans="1:10" x14ac:dyDescent="0.55000000000000004">
      <c r="A7757" s="76" t="e">
        <f t="shared" ref="A7757" si="3996">A7755+1</f>
        <v>#REF!</v>
      </c>
      <c r="B7757" s="50">
        <v>1</v>
      </c>
      <c r="E7757" s="78" t="str">
        <f>IF(発注書!E7763="","",発注書!B7763)</f>
        <v/>
      </c>
      <c r="F7757" s="79" t="str">
        <f>IF(J7757="","",VLOOKUP(J7757,商品マスタ!$F:$G,2,FALSE))</f>
        <v/>
      </c>
      <c r="G7757" s="80" t="str">
        <f>IF(F7757="","",VLOOKUP(F7757,商品マスタ!$G:$H,2,FALSE))</f>
        <v/>
      </c>
      <c r="H7757" s="81" t="str">
        <f t="shared" si="3991"/>
        <v/>
      </c>
      <c r="I7757" s="82" t="str">
        <f>IF(発注書!E7763="","",発注書!E7763)</f>
        <v/>
      </c>
      <c r="J7757" s="78" t="str">
        <f>IF(発注書!E7763="","",発注書!C7763)</f>
        <v/>
      </c>
    </row>
    <row r="7758" spans="1:10" x14ac:dyDescent="0.55000000000000004">
      <c r="B7758" s="50">
        <v>2</v>
      </c>
      <c r="E7758" s="78" t="str">
        <f>IF(発注書!E7764="","",発注書!B7764)</f>
        <v/>
      </c>
      <c r="F7758" s="79" t="str">
        <f>IF(J7758="","",VLOOKUP(J7758,商品マスタ!$F:$G,2,FALSE))</f>
        <v/>
      </c>
      <c r="G7758" s="80" t="str">
        <f>IF(F7758="","",VLOOKUP(F7758,商品マスタ!$G:$H,2,FALSE))</f>
        <v/>
      </c>
      <c r="H7758" s="81" t="str">
        <f t="shared" si="3991"/>
        <v/>
      </c>
      <c r="I7758" s="82" t="str">
        <f>IF(発注書!E7764="","",発注書!E7764)</f>
        <v/>
      </c>
      <c r="J7758" s="78" t="str">
        <f>IF(発注書!E7764="","",発注書!C7764)</f>
        <v/>
      </c>
    </row>
    <row r="7759" spans="1:10" x14ac:dyDescent="0.55000000000000004">
      <c r="A7759" s="76" t="e">
        <f t="shared" ref="A7759" si="3997">A7757+1</f>
        <v>#REF!</v>
      </c>
      <c r="B7759" s="50">
        <v>1</v>
      </c>
      <c r="E7759" s="78" t="str">
        <f>IF(発注書!E7765="","",発注書!B7765)</f>
        <v/>
      </c>
      <c r="F7759" s="79" t="str">
        <f>IF(J7759="","",VLOOKUP(J7759,商品マスタ!$F:$G,2,FALSE))</f>
        <v/>
      </c>
      <c r="G7759" s="80" t="str">
        <f>IF(F7759="","",VLOOKUP(F7759,商品マスタ!$G:$H,2,FALSE))</f>
        <v/>
      </c>
      <c r="H7759" s="81" t="str">
        <f t="shared" si="3991"/>
        <v/>
      </c>
      <c r="I7759" s="82" t="str">
        <f>IF(発注書!E7765="","",発注書!E7765)</f>
        <v/>
      </c>
      <c r="J7759" s="78" t="str">
        <f>IF(発注書!E7765="","",発注書!C7765)</f>
        <v/>
      </c>
    </row>
    <row r="7760" spans="1:10" x14ac:dyDescent="0.55000000000000004">
      <c r="B7760" s="50">
        <v>2</v>
      </c>
      <c r="E7760" s="78" t="str">
        <f>IF(発注書!E7766="","",発注書!B7766)</f>
        <v/>
      </c>
      <c r="F7760" s="79" t="str">
        <f>IF(J7760="","",VLOOKUP(J7760,商品マスタ!$F:$G,2,FALSE))</f>
        <v/>
      </c>
      <c r="G7760" s="80" t="str">
        <f>IF(F7760="","",VLOOKUP(F7760,商品マスタ!$G:$H,2,FALSE))</f>
        <v/>
      </c>
      <c r="H7760" s="81" t="str">
        <f t="shared" si="3991"/>
        <v/>
      </c>
      <c r="I7760" s="82" t="str">
        <f>IF(発注書!E7766="","",発注書!E7766)</f>
        <v/>
      </c>
      <c r="J7760" s="78" t="str">
        <f>IF(発注書!E7766="","",発注書!C7766)</f>
        <v/>
      </c>
    </row>
    <row r="7761" spans="1:10" x14ac:dyDescent="0.55000000000000004">
      <c r="A7761" s="76" t="e">
        <f t="shared" ref="A7761" si="3998">A7759+1</f>
        <v>#REF!</v>
      </c>
      <c r="B7761" s="50">
        <v>1</v>
      </c>
      <c r="E7761" s="78" t="str">
        <f>IF(発注書!E7767="","",発注書!B7767)</f>
        <v/>
      </c>
      <c r="F7761" s="79" t="str">
        <f>IF(J7761="","",VLOOKUP(J7761,商品マスタ!$F:$G,2,FALSE))</f>
        <v/>
      </c>
      <c r="G7761" s="80" t="str">
        <f>IF(F7761="","",VLOOKUP(F7761,商品マスタ!$G:$H,2,FALSE))</f>
        <v/>
      </c>
      <c r="H7761" s="81" t="str">
        <f t="shared" si="3991"/>
        <v/>
      </c>
      <c r="I7761" s="82" t="str">
        <f>IF(発注書!E7767="","",発注書!E7767)</f>
        <v/>
      </c>
      <c r="J7761" s="78" t="str">
        <f>IF(発注書!E7767="","",発注書!C7767)</f>
        <v/>
      </c>
    </row>
    <row r="7762" spans="1:10" x14ac:dyDescent="0.55000000000000004">
      <c r="B7762" s="50">
        <v>2</v>
      </c>
      <c r="E7762" s="78" t="str">
        <f>IF(発注書!E7768="","",発注書!B7768)</f>
        <v/>
      </c>
      <c r="F7762" s="79" t="str">
        <f>IF(J7762="","",VLOOKUP(J7762,商品マスタ!$F:$G,2,FALSE))</f>
        <v/>
      </c>
      <c r="G7762" s="80" t="str">
        <f>IF(F7762="","",VLOOKUP(F7762,商品マスタ!$G:$H,2,FALSE))</f>
        <v/>
      </c>
      <c r="H7762" s="81" t="str">
        <f t="shared" si="3991"/>
        <v/>
      </c>
      <c r="I7762" s="82" t="str">
        <f>IF(発注書!E7768="","",発注書!E7768)</f>
        <v/>
      </c>
      <c r="J7762" s="78" t="str">
        <f>IF(発注書!E7768="","",発注書!C7768)</f>
        <v/>
      </c>
    </row>
    <row r="7763" spans="1:10" x14ac:dyDescent="0.55000000000000004">
      <c r="A7763" s="76" t="e">
        <f t="shared" ref="A7763" si="3999">A7761+1</f>
        <v>#REF!</v>
      </c>
      <c r="B7763" s="50">
        <v>1</v>
      </c>
      <c r="E7763" s="78" t="str">
        <f>IF(発注書!E7769="","",発注書!B7769)</f>
        <v/>
      </c>
      <c r="F7763" s="79" t="str">
        <f>IF(J7763="","",VLOOKUP(J7763,商品マスタ!$F:$G,2,FALSE))</f>
        <v/>
      </c>
      <c r="G7763" s="80" t="str">
        <f>IF(F7763="","",VLOOKUP(F7763,商品マスタ!$G:$H,2,FALSE))</f>
        <v/>
      </c>
      <c r="H7763" s="81" t="str">
        <f t="shared" si="3991"/>
        <v/>
      </c>
      <c r="I7763" s="82" t="str">
        <f>IF(発注書!E7769="","",発注書!E7769)</f>
        <v/>
      </c>
      <c r="J7763" s="78" t="str">
        <f>IF(発注書!E7769="","",発注書!C7769)</f>
        <v/>
      </c>
    </row>
    <row r="7764" spans="1:10" x14ac:dyDescent="0.55000000000000004">
      <c r="B7764" s="50">
        <v>2</v>
      </c>
      <c r="E7764" s="78" t="str">
        <f>IF(発注書!E7770="","",発注書!B7770)</f>
        <v/>
      </c>
      <c r="F7764" s="79" t="str">
        <f>IF(J7764="","",VLOOKUP(J7764,商品マスタ!$F:$G,2,FALSE))</f>
        <v/>
      </c>
      <c r="G7764" s="80" t="str">
        <f>IF(F7764="","",VLOOKUP(F7764,商品マスタ!$G:$H,2,FALSE))</f>
        <v/>
      </c>
      <c r="H7764" s="81" t="str">
        <f t="shared" si="3991"/>
        <v/>
      </c>
      <c r="I7764" s="82" t="str">
        <f>IF(発注書!E7770="","",発注書!E7770)</f>
        <v/>
      </c>
      <c r="J7764" s="78" t="str">
        <f>IF(発注書!E7770="","",発注書!C7770)</f>
        <v/>
      </c>
    </row>
    <row r="7765" spans="1:10" x14ac:dyDescent="0.55000000000000004">
      <c r="A7765" s="76" t="e">
        <f t="shared" ref="A7765" si="4000">A7763+1</f>
        <v>#REF!</v>
      </c>
      <c r="B7765" s="50">
        <v>1</v>
      </c>
      <c r="E7765" s="78" t="str">
        <f>IF(発注書!E7771="","",発注書!B7771)</f>
        <v/>
      </c>
      <c r="F7765" s="79" t="str">
        <f>IF(J7765="","",VLOOKUP(J7765,商品マスタ!$F:$G,2,FALSE))</f>
        <v/>
      </c>
      <c r="G7765" s="80" t="str">
        <f>IF(F7765="","",VLOOKUP(F7765,商品マスタ!$G:$H,2,FALSE))</f>
        <v/>
      </c>
      <c r="H7765" s="81" t="str">
        <f t="shared" si="3991"/>
        <v/>
      </c>
      <c r="I7765" s="82" t="str">
        <f>IF(発注書!E7771="","",発注書!E7771)</f>
        <v/>
      </c>
      <c r="J7765" s="78" t="str">
        <f>IF(発注書!E7771="","",発注書!C7771)</f>
        <v/>
      </c>
    </row>
    <row r="7766" spans="1:10" x14ac:dyDescent="0.55000000000000004">
      <c r="B7766" s="50">
        <v>2</v>
      </c>
      <c r="E7766" s="78" t="str">
        <f>IF(発注書!E7772="","",発注書!B7772)</f>
        <v/>
      </c>
      <c r="F7766" s="79" t="str">
        <f>IF(J7766="","",VLOOKUP(J7766,商品マスタ!$F:$G,2,FALSE))</f>
        <v/>
      </c>
      <c r="G7766" s="80" t="str">
        <f>IF(F7766="","",VLOOKUP(F7766,商品マスタ!$G:$H,2,FALSE))</f>
        <v/>
      </c>
      <c r="H7766" s="81" t="str">
        <f t="shared" si="3991"/>
        <v/>
      </c>
      <c r="I7766" s="82" t="str">
        <f>IF(発注書!E7772="","",発注書!E7772)</f>
        <v/>
      </c>
      <c r="J7766" s="78" t="str">
        <f>IF(発注書!E7772="","",発注書!C7772)</f>
        <v/>
      </c>
    </row>
    <row r="7767" spans="1:10" x14ac:dyDescent="0.55000000000000004">
      <c r="A7767" s="76" t="e">
        <f t="shared" ref="A7767" si="4001">A7765+1</f>
        <v>#REF!</v>
      </c>
      <c r="B7767" s="50">
        <v>1</v>
      </c>
      <c r="E7767" s="78" t="str">
        <f>IF(発注書!E7773="","",発注書!B7773)</f>
        <v/>
      </c>
      <c r="F7767" s="79" t="str">
        <f>IF(J7767="","",VLOOKUP(J7767,商品マスタ!$F:$G,2,FALSE))</f>
        <v/>
      </c>
      <c r="G7767" s="80" t="str">
        <f>IF(F7767="","",VLOOKUP(F7767,商品マスタ!$G:$H,2,FALSE))</f>
        <v/>
      </c>
      <c r="H7767" s="81" t="str">
        <f t="shared" si="3991"/>
        <v/>
      </c>
      <c r="I7767" s="82" t="str">
        <f>IF(発注書!E7773="","",発注書!E7773)</f>
        <v/>
      </c>
      <c r="J7767" s="78" t="str">
        <f>IF(発注書!E7773="","",発注書!C7773)</f>
        <v/>
      </c>
    </row>
    <row r="7768" spans="1:10" x14ac:dyDescent="0.55000000000000004">
      <c r="B7768" s="50">
        <v>2</v>
      </c>
      <c r="E7768" s="78" t="str">
        <f>IF(発注書!E7774="","",発注書!B7774)</f>
        <v/>
      </c>
      <c r="F7768" s="79" t="str">
        <f>IF(J7768="","",VLOOKUP(J7768,商品マスタ!$F:$G,2,FALSE))</f>
        <v/>
      </c>
      <c r="G7768" s="80" t="str">
        <f>IF(F7768="","",VLOOKUP(F7768,商品マスタ!$G:$H,2,FALSE))</f>
        <v/>
      </c>
      <c r="H7768" s="81" t="str">
        <f t="shared" si="3991"/>
        <v/>
      </c>
      <c r="I7768" s="82" t="str">
        <f>IF(発注書!E7774="","",発注書!E7774)</f>
        <v/>
      </c>
      <c r="J7768" s="78" t="str">
        <f>IF(発注書!E7774="","",発注書!C7774)</f>
        <v/>
      </c>
    </row>
    <row r="7769" spans="1:10" x14ac:dyDescent="0.55000000000000004">
      <c r="A7769" s="76" t="e">
        <f t="shared" ref="A7769" si="4002">A7767+1</f>
        <v>#REF!</v>
      </c>
      <c r="B7769" s="50">
        <v>1</v>
      </c>
      <c r="E7769" s="78" t="str">
        <f>IF(発注書!E7775="","",発注書!B7775)</f>
        <v/>
      </c>
      <c r="F7769" s="79" t="str">
        <f>IF(J7769="","",VLOOKUP(J7769,商品マスタ!$F:$G,2,FALSE))</f>
        <v/>
      </c>
      <c r="G7769" s="80" t="str">
        <f>IF(F7769="","",VLOOKUP(F7769,商品マスタ!$G:$H,2,FALSE))</f>
        <v/>
      </c>
      <c r="H7769" s="81" t="str">
        <f t="shared" si="3991"/>
        <v/>
      </c>
      <c r="I7769" s="82" t="str">
        <f>IF(発注書!E7775="","",発注書!E7775)</f>
        <v/>
      </c>
      <c r="J7769" s="78" t="str">
        <f>IF(発注書!E7775="","",発注書!C7775)</f>
        <v/>
      </c>
    </row>
    <row r="7770" spans="1:10" x14ac:dyDescent="0.55000000000000004">
      <c r="B7770" s="50">
        <v>2</v>
      </c>
      <c r="E7770" s="78" t="str">
        <f>IF(発注書!E7776="","",発注書!B7776)</f>
        <v/>
      </c>
      <c r="F7770" s="79" t="str">
        <f>IF(J7770="","",VLOOKUP(J7770,商品マスタ!$F:$G,2,FALSE))</f>
        <v/>
      </c>
      <c r="G7770" s="80" t="str">
        <f>IF(F7770="","",VLOOKUP(F7770,商品マスタ!$G:$H,2,FALSE))</f>
        <v/>
      </c>
      <c r="H7770" s="81" t="str">
        <f t="shared" si="3991"/>
        <v/>
      </c>
      <c r="I7770" s="82" t="str">
        <f>IF(発注書!E7776="","",発注書!E7776)</f>
        <v/>
      </c>
      <c r="J7770" s="78" t="str">
        <f>IF(発注書!E7776="","",発注書!C7776)</f>
        <v/>
      </c>
    </row>
    <row r="7771" spans="1:10" x14ac:dyDescent="0.55000000000000004">
      <c r="A7771" s="76" t="e">
        <f t="shared" ref="A7771" si="4003">A7769+1</f>
        <v>#REF!</v>
      </c>
      <c r="B7771" s="50">
        <v>1</v>
      </c>
      <c r="E7771" s="78" t="str">
        <f>IF(発注書!E7777="","",発注書!B7777)</f>
        <v/>
      </c>
      <c r="F7771" s="79" t="str">
        <f>IF(J7771="","",VLOOKUP(J7771,商品マスタ!$F:$G,2,FALSE))</f>
        <v/>
      </c>
      <c r="G7771" s="80" t="str">
        <f>IF(F7771="","",VLOOKUP(F7771,商品マスタ!$G:$H,2,FALSE))</f>
        <v/>
      </c>
      <c r="H7771" s="81" t="str">
        <f t="shared" si="3991"/>
        <v/>
      </c>
      <c r="I7771" s="82" t="str">
        <f>IF(発注書!E7777="","",発注書!E7777)</f>
        <v/>
      </c>
      <c r="J7771" s="78" t="str">
        <f>IF(発注書!E7777="","",発注書!C7777)</f>
        <v/>
      </c>
    </row>
    <row r="7772" spans="1:10" x14ac:dyDescent="0.55000000000000004">
      <c r="B7772" s="50">
        <v>2</v>
      </c>
      <c r="E7772" s="78" t="str">
        <f>IF(発注書!E7778="","",発注書!B7778)</f>
        <v/>
      </c>
      <c r="F7772" s="79" t="str">
        <f>IF(J7772="","",VLOOKUP(J7772,商品マスタ!$F:$G,2,FALSE))</f>
        <v/>
      </c>
      <c r="G7772" s="80" t="str">
        <f>IF(F7772="","",VLOOKUP(F7772,商品マスタ!$G:$H,2,FALSE))</f>
        <v/>
      </c>
      <c r="H7772" s="81" t="str">
        <f t="shared" si="3991"/>
        <v/>
      </c>
      <c r="I7772" s="82" t="str">
        <f>IF(発注書!E7778="","",発注書!E7778)</f>
        <v/>
      </c>
      <c r="J7772" s="78" t="str">
        <f>IF(発注書!E7778="","",発注書!C7778)</f>
        <v/>
      </c>
    </row>
    <row r="7773" spans="1:10" x14ac:dyDescent="0.55000000000000004">
      <c r="A7773" s="76" t="e">
        <f t="shared" ref="A7773" si="4004">A7771+1</f>
        <v>#REF!</v>
      </c>
      <c r="B7773" s="50">
        <v>1</v>
      </c>
      <c r="E7773" s="78" t="str">
        <f>IF(発注書!E7779="","",発注書!B7779)</f>
        <v/>
      </c>
      <c r="F7773" s="79" t="str">
        <f>IF(J7773="","",VLOOKUP(J7773,商品マスタ!$F:$G,2,FALSE))</f>
        <v/>
      </c>
      <c r="G7773" s="80" t="str">
        <f>IF(F7773="","",VLOOKUP(F7773,商品マスタ!$G:$H,2,FALSE))</f>
        <v/>
      </c>
      <c r="H7773" s="81" t="str">
        <f t="shared" si="3991"/>
        <v/>
      </c>
      <c r="I7773" s="82" t="str">
        <f>IF(発注書!E7779="","",発注書!E7779)</f>
        <v/>
      </c>
      <c r="J7773" s="78" t="str">
        <f>IF(発注書!E7779="","",発注書!C7779)</f>
        <v/>
      </c>
    </row>
    <row r="7774" spans="1:10" x14ac:dyDescent="0.55000000000000004">
      <c r="B7774" s="50">
        <v>2</v>
      </c>
      <c r="E7774" s="78" t="str">
        <f>IF(発注書!E7780="","",発注書!B7780)</f>
        <v/>
      </c>
      <c r="F7774" s="79" t="str">
        <f>IF(J7774="","",VLOOKUP(J7774,商品マスタ!$F:$G,2,FALSE))</f>
        <v/>
      </c>
      <c r="G7774" s="80" t="str">
        <f>IF(F7774="","",VLOOKUP(F7774,商品マスタ!$G:$H,2,FALSE))</f>
        <v/>
      </c>
      <c r="H7774" s="81" t="str">
        <f t="shared" si="3991"/>
        <v/>
      </c>
      <c r="I7774" s="82" t="str">
        <f>IF(発注書!E7780="","",発注書!E7780)</f>
        <v/>
      </c>
      <c r="J7774" s="78" t="str">
        <f>IF(発注書!E7780="","",発注書!C7780)</f>
        <v/>
      </c>
    </row>
    <row r="7775" spans="1:10" x14ac:dyDescent="0.55000000000000004">
      <c r="A7775" s="76" t="e">
        <f t="shared" ref="A7775" si="4005">A7773+1</f>
        <v>#REF!</v>
      </c>
      <c r="B7775" s="50">
        <v>1</v>
      </c>
      <c r="E7775" s="78" t="str">
        <f>IF(発注書!E7781="","",発注書!B7781)</f>
        <v/>
      </c>
      <c r="F7775" s="79" t="str">
        <f>IF(J7775="","",VLOOKUP(J7775,商品マスタ!$F:$G,2,FALSE))</f>
        <v/>
      </c>
      <c r="G7775" s="80" t="str">
        <f>IF(F7775="","",VLOOKUP(F7775,商品マスタ!$G:$H,2,FALSE))</f>
        <v/>
      </c>
      <c r="H7775" s="81" t="str">
        <f t="shared" si="3991"/>
        <v/>
      </c>
      <c r="I7775" s="82" t="str">
        <f>IF(発注書!E7781="","",発注書!E7781)</f>
        <v/>
      </c>
      <c r="J7775" s="78" t="str">
        <f>IF(発注書!E7781="","",発注書!C7781)</f>
        <v/>
      </c>
    </row>
    <row r="7776" spans="1:10" x14ac:dyDescent="0.55000000000000004">
      <c r="B7776" s="50">
        <v>2</v>
      </c>
      <c r="E7776" s="78" t="str">
        <f>IF(発注書!E7782="","",発注書!B7782)</f>
        <v/>
      </c>
      <c r="F7776" s="79" t="str">
        <f>IF(J7776="","",VLOOKUP(J7776,商品マスタ!$F:$G,2,FALSE))</f>
        <v/>
      </c>
      <c r="G7776" s="80" t="str">
        <f>IF(F7776="","",VLOOKUP(F7776,商品マスタ!$G:$H,2,FALSE))</f>
        <v/>
      </c>
      <c r="H7776" s="81" t="str">
        <f t="shared" si="3991"/>
        <v/>
      </c>
      <c r="I7776" s="82" t="str">
        <f>IF(発注書!E7782="","",発注書!E7782)</f>
        <v/>
      </c>
      <c r="J7776" s="78" t="str">
        <f>IF(発注書!E7782="","",発注書!C7782)</f>
        <v/>
      </c>
    </row>
    <row r="7777" spans="1:10" x14ac:dyDescent="0.55000000000000004">
      <c r="A7777" s="76" t="e">
        <f t="shared" ref="A7777" si="4006">A7775+1</f>
        <v>#REF!</v>
      </c>
      <c r="B7777" s="50">
        <v>1</v>
      </c>
      <c r="E7777" s="78" t="str">
        <f>IF(発注書!E7783="","",発注書!B7783)</f>
        <v/>
      </c>
      <c r="F7777" s="79" t="str">
        <f>IF(J7777="","",VLOOKUP(J7777,商品マスタ!$F:$G,2,FALSE))</f>
        <v/>
      </c>
      <c r="G7777" s="80" t="str">
        <f>IF(F7777="","",VLOOKUP(F7777,商品マスタ!$G:$H,2,FALSE))</f>
        <v/>
      </c>
      <c r="H7777" s="81" t="str">
        <f t="shared" si="3991"/>
        <v/>
      </c>
      <c r="I7777" s="82" t="str">
        <f>IF(発注書!E7783="","",発注書!E7783)</f>
        <v/>
      </c>
      <c r="J7777" s="78" t="str">
        <f>IF(発注書!E7783="","",発注書!C7783)</f>
        <v/>
      </c>
    </row>
    <row r="7778" spans="1:10" x14ac:dyDescent="0.55000000000000004">
      <c r="B7778" s="50">
        <v>2</v>
      </c>
      <c r="E7778" s="78" t="str">
        <f>IF(発注書!E7784="","",発注書!B7784)</f>
        <v/>
      </c>
      <c r="F7778" s="79" t="str">
        <f>IF(J7778="","",VLOOKUP(J7778,商品マスタ!$F:$G,2,FALSE))</f>
        <v/>
      </c>
      <c r="G7778" s="80" t="str">
        <f>IF(F7778="","",VLOOKUP(F7778,商品マスタ!$G:$H,2,FALSE))</f>
        <v/>
      </c>
      <c r="H7778" s="81" t="str">
        <f t="shared" si="3991"/>
        <v/>
      </c>
      <c r="I7778" s="82" t="str">
        <f>IF(発注書!E7784="","",発注書!E7784)</f>
        <v/>
      </c>
      <c r="J7778" s="78" t="str">
        <f>IF(発注書!E7784="","",発注書!C7784)</f>
        <v/>
      </c>
    </row>
    <row r="7779" spans="1:10" x14ac:dyDescent="0.55000000000000004">
      <c r="A7779" s="76" t="e">
        <f t="shared" ref="A7779" si="4007">A7777+1</f>
        <v>#REF!</v>
      </c>
      <c r="B7779" s="50">
        <v>1</v>
      </c>
      <c r="E7779" s="78" t="str">
        <f>IF(発注書!E7785="","",発注書!B7785)</f>
        <v/>
      </c>
      <c r="F7779" s="79" t="str">
        <f>IF(J7779="","",VLOOKUP(J7779,商品マスタ!$F:$G,2,FALSE))</f>
        <v/>
      </c>
      <c r="G7779" s="80" t="str">
        <f>IF(F7779="","",VLOOKUP(F7779,商品マスタ!$G:$H,2,FALSE))</f>
        <v/>
      </c>
      <c r="H7779" s="81" t="str">
        <f t="shared" si="3991"/>
        <v/>
      </c>
      <c r="I7779" s="82" t="str">
        <f>IF(発注書!E7785="","",発注書!E7785)</f>
        <v/>
      </c>
      <c r="J7779" s="78" t="str">
        <f>IF(発注書!E7785="","",発注書!C7785)</f>
        <v/>
      </c>
    </row>
    <row r="7780" spans="1:10" x14ac:dyDescent="0.55000000000000004">
      <c r="B7780" s="50">
        <v>2</v>
      </c>
      <c r="E7780" s="78" t="str">
        <f>IF(発注書!E7786="","",発注書!B7786)</f>
        <v/>
      </c>
      <c r="F7780" s="79" t="str">
        <f>IF(J7780="","",VLOOKUP(J7780,商品マスタ!$F:$G,2,FALSE))</f>
        <v/>
      </c>
      <c r="G7780" s="80" t="str">
        <f>IF(F7780="","",VLOOKUP(F7780,商品マスタ!$G:$H,2,FALSE))</f>
        <v/>
      </c>
      <c r="H7780" s="81" t="str">
        <f t="shared" si="3991"/>
        <v/>
      </c>
      <c r="I7780" s="82" t="str">
        <f>IF(発注書!E7786="","",発注書!E7786)</f>
        <v/>
      </c>
      <c r="J7780" s="78" t="str">
        <f>IF(発注書!E7786="","",発注書!C7786)</f>
        <v/>
      </c>
    </row>
    <row r="7781" spans="1:10" x14ac:dyDescent="0.55000000000000004">
      <c r="A7781" s="76" t="e">
        <f t="shared" ref="A7781" si="4008">A7779+1</f>
        <v>#REF!</v>
      </c>
      <c r="B7781" s="50">
        <v>1</v>
      </c>
      <c r="E7781" s="78" t="str">
        <f>IF(発注書!E7787="","",発注書!B7787)</f>
        <v/>
      </c>
      <c r="F7781" s="79" t="str">
        <f>IF(J7781="","",VLOOKUP(J7781,商品マスタ!$F:$G,2,FALSE))</f>
        <v/>
      </c>
      <c r="G7781" s="80" t="str">
        <f>IF(F7781="","",VLOOKUP(F7781,商品マスタ!$G:$H,2,FALSE))</f>
        <v/>
      </c>
      <c r="H7781" s="81" t="str">
        <f t="shared" si="3991"/>
        <v/>
      </c>
      <c r="I7781" s="82" t="str">
        <f>IF(発注書!E7787="","",発注書!E7787)</f>
        <v/>
      </c>
      <c r="J7781" s="78" t="str">
        <f>IF(発注書!E7787="","",発注書!C7787)</f>
        <v/>
      </c>
    </row>
    <row r="7782" spans="1:10" x14ac:dyDescent="0.55000000000000004">
      <c r="B7782" s="50">
        <v>2</v>
      </c>
      <c r="E7782" s="78" t="str">
        <f>IF(発注書!E7788="","",発注書!B7788)</f>
        <v/>
      </c>
      <c r="F7782" s="79" t="str">
        <f>IF(J7782="","",VLOOKUP(J7782,商品マスタ!$F:$G,2,FALSE))</f>
        <v/>
      </c>
      <c r="G7782" s="80" t="str">
        <f>IF(F7782="","",VLOOKUP(F7782,商品マスタ!$G:$H,2,FALSE))</f>
        <v/>
      </c>
      <c r="H7782" s="81" t="str">
        <f t="shared" si="3991"/>
        <v/>
      </c>
      <c r="I7782" s="82" t="str">
        <f>IF(発注書!E7788="","",発注書!E7788)</f>
        <v/>
      </c>
      <c r="J7782" s="78" t="str">
        <f>IF(発注書!E7788="","",発注書!C7788)</f>
        <v/>
      </c>
    </row>
    <row r="7783" spans="1:10" x14ac:dyDescent="0.55000000000000004">
      <c r="A7783" s="76" t="e">
        <f t="shared" ref="A7783" si="4009">A7781+1</f>
        <v>#REF!</v>
      </c>
      <c r="B7783" s="50">
        <v>1</v>
      </c>
      <c r="E7783" s="78" t="str">
        <f>IF(発注書!E7789="","",発注書!B7789)</f>
        <v/>
      </c>
      <c r="F7783" s="79" t="str">
        <f>IF(J7783="","",VLOOKUP(J7783,商品マスタ!$F:$G,2,FALSE))</f>
        <v/>
      </c>
      <c r="G7783" s="80" t="str">
        <f>IF(F7783="","",VLOOKUP(F7783,商品マスタ!$G:$H,2,FALSE))</f>
        <v/>
      </c>
      <c r="H7783" s="81" t="str">
        <f t="shared" si="3991"/>
        <v/>
      </c>
      <c r="I7783" s="82" t="str">
        <f>IF(発注書!E7789="","",発注書!E7789)</f>
        <v/>
      </c>
      <c r="J7783" s="78" t="str">
        <f>IF(発注書!E7789="","",発注書!C7789)</f>
        <v/>
      </c>
    </row>
    <row r="7784" spans="1:10" x14ac:dyDescent="0.55000000000000004">
      <c r="B7784" s="50">
        <v>2</v>
      </c>
      <c r="E7784" s="78" t="str">
        <f>IF(発注書!E7790="","",発注書!B7790)</f>
        <v/>
      </c>
      <c r="F7784" s="79" t="str">
        <f>IF(J7784="","",VLOOKUP(J7784,商品マスタ!$F:$G,2,FALSE))</f>
        <v/>
      </c>
      <c r="G7784" s="80" t="str">
        <f>IF(F7784="","",VLOOKUP(F7784,商品マスタ!$G:$H,2,FALSE))</f>
        <v/>
      </c>
      <c r="H7784" s="81" t="str">
        <f t="shared" si="3991"/>
        <v/>
      </c>
      <c r="I7784" s="82" t="str">
        <f>IF(発注書!E7790="","",発注書!E7790)</f>
        <v/>
      </c>
      <c r="J7784" s="78" t="str">
        <f>IF(発注書!E7790="","",発注書!C7790)</f>
        <v/>
      </c>
    </row>
    <row r="7785" spans="1:10" x14ac:dyDescent="0.55000000000000004">
      <c r="A7785" s="76" t="e">
        <f t="shared" ref="A7785" si="4010">A7783+1</f>
        <v>#REF!</v>
      </c>
      <c r="B7785" s="50">
        <v>1</v>
      </c>
      <c r="E7785" s="78" t="str">
        <f>IF(発注書!E7791="","",発注書!B7791)</f>
        <v/>
      </c>
      <c r="F7785" s="79" t="str">
        <f>IF(J7785="","",VLOOKUP(J7785,商品マスタ!$F:$G,2,FALSE))</f>
        <v/>
      </c>
      <c r="G7785" s="80" t="str">
        <f>IF(F7785="","",VLOOKUP(F7785,商品マスタ!$G:$H,2,FALSE))</f>
        <v/>
      </c>
      <c r="H7785" s="81" t="str">
        <f t="shared" si="3991"/>
        <v/>
      </c>
      <c r="I7785" s="82" t="str">
        <f>IF(発注書!E7791="","",発注書!E7791)</f>
        <v/>
      </c>
      <c r="J7785" s="78" t="str">
        <f>IF(発注書!E7791="","",発注書!C7791)</f>
        <v/>
      </c>
    </row>
    <row r="7786" spans="1:10" x14ac:dyDescent="0.55000000000000004">
      <c r="B7786" s="50">
        <v>2</v>
      </c>
      <c r="E7786" s="78" t="str">
        <f>IF(発注書!E7792="","",発注書!B7792)</f>
        <v/>
      </c>
      <c r="F7786" s="79" t="str">
        <f>IF(J7786="","",VLOOKUP(J7786,商品マスタ!$F:$G,2,FALSE))</f>
        <v/>
      </c>
      <c r="G7786" s="80" t="str">
        <f>IF(F7786="","",VLOOKUP(F7786,商品マスタ!$G:$H,2,FALSE))</f>
        <v/>
      </c>
      <c r="H7786" s="81" t="str">
        <f t="shared" si="3991"/>
        <v/>
      </c>
      <c r="I7786" s="82" t="str">
        <f>IF(発注書!E7792="","",発注書!E7792)</f>
        <v/>
      </c>
      <c r="J7786" s="78" t="str">
        <f>IF(発注書!E7792="","",発注書!C7792)</f>
        <v/>
      </c>
    </row>
    <row r="7787" spans="1:10" x14ac:dyDescent="0.55000000000000004">
      <c r="A7787" s="76" t="e">
        <f t="shared" ref="A7787" si="4011">A7785+1</f>
        <v>#REF!</v>
      </c>
      <c r="B7787" s="50">
        <v>1</v>
      </c>
      <c r="E7787" s="78" t="str">
        <f>IF(発注書!E7793="","",発注書!B7793)</f>
        <v/>
      </c>
      <c r="F7787" s="79" t="str">
        <f>IF(J7787="","",VLOOKUP(J7787,商品マスタ!$F:$G,2,FALSE))</f>
        <v/>
      </c>
      <c r="G7787" s="80" t="str">
        <f>IF(F7787="","",VLOOKUP(F7787,商品マスタ!$G:$H,2,FALSE))</f>
        <v/>
      </c>
      <c r="H7787" s="81" t="str">
        <f t="shared" si="3991"/>
        <v/>
      </c>
      <c r="I7787" s="82" t="str">
        <f>IF(発注書!E7793="","",発注書!E7793)</f>
        <v/>
      </c>
      <c r="J7787" s="78" t="str">
        <f>IF(発注書!E7793="","",発注書!C7793)</f>
        <v/>
      </c>
    </row>
    <row r="7788" spans="1:10" x14ac:dyDescent="0.55000000000000004">
      <c r="B7788" s="50">
        <v>2</v>
      </c>
      <c r="E7788" s="78" t="str">
        <f>IF(発注書!E7794="","",発注書!B7794)</f>
        <v/>
      </c>
      <c r="F7788" s="79" t="str">
        <f>IF(J7788="","",VLOOKUP(J7788,商品マスタ!$F:$G,2,FALSE))</f>
        <v/>
      </c>
      <c r="G7788" s="80" t="str">
        <f>IF(F7788="","",VLOOKUP(F7788,商品マスタ!$G:$H,2,FALSE))</f>
        <v/>
      </c>
      <c r="H7788" s="81" t="str">
        <f t="shared" si="3991"/>
        <v/>
      </c>
      <c r="I7788" s="82" t="str">
        <f>IF(発注書!E7794="","",発注書!E7794)</f>
        <v/>
      </c>
      <c r="J7788" s="78" t="str">
        <f>IF(発注書!E7794="","",発注書!C7794)</f>
        <v/>
      </c>
    </row>
    <row r="7789" spans="1:10" x14ac:dyDescent="0.55000000000000004">
      <c r="A7789" s="76" t="e">
        <f t="shared" ref="A7789" si="4012">A7787+1</f>
        <v>#REF!</v>
      </c>
      <c r="B7789" s="50">
        <v>1</v>
      </c>
      <c r="E7789" s="78" t="str">
        <f>IF(発注書!E7795="","",発注書!B7795)</f>
        <v/>
      </c>
      <c r="F7789" s="79" t="str">
        <f>IF(J7789="","",VLOOKUP(J7789,商品マスタ!$F:$G,2,FALSE))</f>
        <v/>
      </c>
      <c r="G7789" s="80" t="str">
        <f>IF(F7789="","",VLOOKUP(F7789,商品マスタ!$G:$H,2,FALSE))</f>
        <v/>
      </c>
      <c r="H7789" s="81" t="str">
        <f t="shared" si="3991"/>
        <v/>
      </c>
      <c r="I7789" s="82" t="str">
        <f>IF(発注書!E7795="","",発注書!E7795)</f>
        <v/>
      </c>
      <c r="J7789" s="78" t="str">
        <f>IF(発注書!E7795="","",発注書!C7795)</f>
        <v/>
      </c>
    </row>
    <row r="7790" spans="1:10" x14ac:dyDescent="0.55000000000000004">
      <c r="B7790" s="50">
        <v>2</v>
      </c>
      <c r="E7790" s="78" t="str">
        <f>IF(発注書!E7796="","",発注書!B7796)</f>
        <v/>
      </c>
      <c r="F7790" s="79" t="str">
        <f>IF(J7790="","",VLOOKUP(J7790,商品マスタ!$F:$G,2,FALSE))</f>
        <v/>
      </c>
      <c r="G7790" s="80" t="str">
        <f>IF(F7790="","",VLOOKUP(F7790,商品マスタ!$G:$H,2,FALSE))</f>
        <v/>
      </c>
      <c r="H7790" s="81" t="str">
        <f t="shared" si="3991"/>
        <v/>
      </c>
      <c r="I7790" s="82" t="str">
        <f>IF(発注書!E7796="","",発注書!E7796)</f>
        <v/>
      </c>
      <c r="J7790" s="78" t="str">
        <f>IF(発注書!E7796="","",発注書!C7796)</f>
        <v/>
      </c>
    </row>
    <row r="7791" spans="1:10" x14ac:dyDescent="0.55000000000000004">
      <c r="A7791" s="76" t="e">
        <f t="shared" ref="A7791" si="4013">A7789+1</f>
        <v>#REF!</v>
      </c>
      <c r="B7791" s="50">
        <v>1</v>
      </c>
      <c r="E7791" s="78" t="str">
        <f>IF(発注書!E7797="","",発注書!B7797)</f>
        <v/>
      </c>
      <c r="F7791" s="79" t="str">
        <f>IF(J7791="","",VLOOKUP(J7791,商品マスタ!$F:$G,2,FALSE))</f>
        <v/>
      </c>
      <c r="G7791" s="80" t="str">
        <f>IF(F7791="","",VLOOKUP(F7791,商品マスタ!$G:$H,2,FALSE))</f>
        <v/>
      </c>
      <c r="H7791" s="81" t="str">
        <f t="shared" si="3991"/>
        <v/>
      </c>
      <c r="I7791" s="82" t="str">
        <f>IF(発注書!E7797="","",発注書!E7797)</f>
        <v/>
      </c>
      <c r="J7791" s="78" t="str">
        <f>IF(発注書!E7797="","",発注書!C7797)</f>
        <v/>
      </c>
    </row>
    <row r="7792" spans="1:10" x14ac:dyDescent="0.55000000000000004">
      <c r="B7792" s="50">
        <v>2</v>
      </c>
      <c r="E7792" s="78" t="str">
        <f>IF(発注書!E7798="","",発注書!B7798)</f>
        <v/>
      </c>
      <c r="F7792" s="79" t="str">
        <f>IF(J7792="","",VLOOKUP(J7792,商品マスタ!$F:$G,2,FALSE))</f>
        <v/>
      </c>
      <c r="G7792" s="80" t="str">
        <f>IF(F7792="","",VLOOKUP(F7792,商品マスタ!$G:$H,2,FALSE))</f>
        <v/>
      </c>
      <c r="H7792" s="81" t="str">
        <f t="shared" si="3991"/>
        <v/>
      </c>
      <c r="I7792" s="82" t="str">
        <f>IF(発注書!E7798="","",発注書!E7798)</f>
        <v/>
      </c>
      <c r="J7792" s="78" t="str">
        <f>IF(発注書!E7798="","",発注書!C7798)</f>
        <v/>
      </c>
    </row>
    <row r="7793" spans="1:10" x14ac:dyDescent="0.55000000000000004">
      <c r="A7793" s="76" t="e">
        <f t="shared" ref="A7793" si="4014">A7791+1</f>
        <v>#REF!</v>
      </c>
      <c r="B7793" s="50">
        <v>1</v>
      </c>
      <c r="E7793" s="78" t="str">
        <f>IF(発注書!E7799="","",発注書!B7799)</f>
        <v/>
      </c>
      <c r="F7793" s="79" t="str">
        <f>IF(J7793="","",VLOOKUP(J7793,商品マスタ!$F:$G,2,FALSE))</f>
        <v/>
      </c>
      <c r="G7793" s="80" t="str">
        <f>IF(F7793="","",VLOOKUP(F7793,商品マスタ!$G:$H,2,FALSE))</f>
        <v/>
      </c>
      <c r="H7793" s="81" t="str">
        <f t="shared" si="3991"/>
        <v/>
      </c>
      <c r="I7793" s="82" t="str">
        <f>IF(発注書!E7799="","",発注書!E7799)</f>
        <v/>
      </c>
      <c r="J7793" s="78" t="str">
        <f>IF(発注書!E7799="","",発注書!C7799)</f>
        <v/>
      </c>
    </row>
    <row r="7794" spans="1:10" x14ac:dyDescent="0.55000000000000004">
      <c r="B7794" s="50">
        <v>2</v>
      </c>
      <c r="E7794" s="78" t="str">
        <f>IF(発注書!E7800="","",発注書!B7800)</f>
        <v/>
      </c>
      <c r="F7794" s="79" t="str">
        <f>IF(J7794="","",VLOOKUP(J7794,商品マスタ!$F:$G,2,FALSE))</f>
        <v/>
      </c>
      <c r="G7794" s="80" t="str">
        <f>IF(F7794="","",VLOOKUP(F7794,商品マスタ!$G:$H,2,FALSE))</f>
        <v/>
      </c>
      <c r="H7794" s="81" t="str">
        <f t="shared" si="3991"/>
        <v/>
      </c>
      <c r="I7794" s="82" t="str">
        <f>IF(発注書!E7800="","",発注書!E7800)</f>
        <v/>
      </c>
      <c r="J7794" s="78" t="str">
        <f>IF(発注書!E7800="","",発注書!C7800)</f>
        <v/>
      </c>
    </row>
    <row r="7795" spans="1:10" x14ac:dyDescent="0.55000000000000004">
      <c r="A7795" s="76" t="e">
        <f t="shared" ref="A7795" si="4015">A7793+1</f>
        <v>#REF!</v>
      </c>
      <c r="B7795" s="50">
        <v>1</v>
      </c>
      <c r="E7795" s="78" t="str">
        <f>IF(発注書!E7801="","",発注書!B7801)</f>
        <v/>
      </c>
      <c r="F7795" s="79" t="str">
        <f>IF(J7795="","",VLOOKUP(J7795,商品マスタ!$F:$G,2,FALSE))</f>
        <v/>
      </c>
      <c r="G7795" s="80" t="str">
        <f>IF(F7795="","",VLOOKUP(F7795,商品マスタ!$G:$H,2,FALSE))</f>
        <v/>
      </c>
      <c r="H7795" s="81" t="str">
        <f t="shared" si="3991"/>
        <v/>
      </c>
      <c r="I7795" s="82" t="str">
        <f>IF(発注書!E7801="","",発注書!E7801)</f>
        <v/>
      </c>
      <c r="J7795" s="78" t="str">
        <f>IF(発注書!E7801="","",発注書!C7801)</f>
        <v/>
      </c>
    </row>
    <row r="7796" spans="1:10" x14ac:dyDescent="0.55000000000000004">
      <c r="B7796" s="50">
        <v>2</v>
      </c>
      <c r="E7796" s="78" t="str">
        <f>IF(発注書!E7802="","",発注書!B7802)</f>
        <v/>
      </c>
      <c r="F7796" s="79" t="str">
        <f>IF(J7796="","",VLOOKUP(J7796,商品マスタ!$F:$G,2,FALSE))</f>
        <v/>
      </c>
      <c r="G7796" s="80" t="str">
        <f>IF(F7796="","",VLOOKUP(F7796,商品マスタ!$G:$H,2,FALSE))</f>
        <v/>
      </c>
      <c r="H7796" s="81" t="str">
        <f t="shared" si="3991"/>
        <v/>
      </c>
      <c r="I7796" s="82" t="str">
        <f>IF(発注書!E7802="","",発注書!E7802)</f>
        <v/>
      </c>
      <c r="J7796" s="78" t="str">
        <f>IF(発注書!E7802="","",発注書!C7802)</f>
        <v/>
      </c>
    </row>
    <row r="7797" spans="1:10" x14ac:dyDescent="0.55000000000000004">
      <c r="A7797" s="76" t="e">
        <f t="shared" ref="A7797" si="4016">A7795+1</f>
        <v>#REF!</v>
      </c>
      <c r="B7797" s="50">
        <v>1</v>
      </c>
      <c r="E7797" s="78" t="str">
        <f>IF(発注書!E7803="","",発注書!B7803)</f>
        <v/>
      </c>
      <c r="F7797" s="79" t="str">
        <f>IF(J7797="","",VLOOKUP(J7797,商品マスタ!$F:$G,2,FALSE))</f>
        <v/>
      </c>
      <c r="G7797" s="80" t="str">
        <f>IF(F7797="","",VLOOKUP(F7797,商品マスタ!$G:$H,2,FALSE))</f>
        <v/>
      </c>
      <c r="H7797" s="81" t="str">
        <f t="shared" si="3991"/>
        <v/>
      </c>
      <c r="I7797" s="82" t="str">
        <f>IF(発注書!E7803="","",発注書!E7803)</f>
        <v/>
      </c>
      <c r="J7797" s="78" t="str">
        <f>IF(発注書!E7803="","",発注書!C7803)</f>
        <v/>
      </c>
    </row>
    <row r="7798" spans="1:10" x14ac:dyDescent="0.55000000000000004">
      <c r="B7798" s="50">
        <v>2</v>
      </c>
      <c r="E7798" s="78" t="str">
        <f>IF(発注書!E7804="","",発注書!B7804)</f>
        <v/>
      </c>
      <c r="F7798" s="79" t="str">
        <f>IF(J7798="","",VLOOKUP(J7798,商品マスタ!$F:$G,2,FALSE))</f>
        <v/>
      </c>
      <c r="G7798" s="80" t="str">
        <f>IF(F7798="","",VLOOKUP(F7798,商品マスタ!$G:$H,2,FALSE))</f>
        <v/>
      </c>
      <c r="H7798" s="81" t="str">
        <f t="shared" si="3991"/>
        <v/>
      </c>
      <c r="I7798" s="82" t="str">
        <f>IF(発注書!E7804="","",発注書!E7804)</f>
        <v/>
      </c>
      <c r="J7798" s="78" t="str">
        <f>IF(発注書!E7804="","",発注書!C7804)</f>
        <v/>
      </c>
    </row>
    <row r="7799" spans="1:10" x14ac:dyDescent="0.55000000000000004">
      <c r="A7799" s="76" t="e">
        <f t="shared" ref="A7799" si="4017">A7797+1</f>
        <v>#REF!</v>
      </c>
      <c r="B7799" s="50">
        <v>1</v>
      </c>
      <c r="E7799" s="78" t="str">
        <f>IF(発注書!E7805="","",発注書!B7805)</f>
        <v/>
      </c>
      <c r="F7799" s="79" t="str">
        <f>IF(J7799="","",VLOOKUP(J7799,商品マスタ!$F:$G,2,FALSE))</f>
        <v/>
      </c>
      <c r="G7799" s="80" t="str">
        <f>IF(F7799="","",VLOOKUP(F7799,商品マスタ!$G:$H,2,FALSE))</f>
        <v/>
      </c>
      <c r="H7799" s="81" t="str">
        <f t="shared" si="3991"/>
        <v/>
      </c>
      <c r="I7799" s="82" t="str">
        <f>IF(発注書!E7805="","",発注書!E7805)</f>
        <v/>
      </c>
      <c r="J7799" s="78" t="str">
        <f>IF(発注書!E7805="","",発注書!C7805)</f>
        <v/>
      </c>
    </row>
    <row r="7800" spans="1:10" x14ac:dyDescent="0.55000000000000004">
      <c r="B7800" s="50">
        <v>2</v>
      </c>
      <c r="E7800" s="78" t="str">
        <f>IF(発注書!E7806="","",発注書!B7806)</f>
        <v/>
      </c>
      <c r="F7800" s="79" t="str">
        <f>IF(J7800="","",VLOOKUP(J7800,商品マスタ!$F:$G,2,FALSE))</f>
        <v/>
      </c>
      <c r="G7800" s="80" t="str">
        <f>IF(F7800="","",VLOOKUP(F7800,商品マスタ!$G:$H,2,FALSE))</f>
        <v/>
      </c>
      <c r="H7800" s="81" t="str">
        <f t="shared" si="3991"/>
        <v/>
      </c>
      <c r="I7800" s="82" t="str">
        <f>IF(発注書!E7806="","",発注書!E7806)</f>
        <v/>
      </c>
      <c r="J7800" s="78" t="str">
        <f>IF(発注書!E7806="","",発注書!C7806)</f>
        <v/>
      </c>
    </row>
    <row r="7801" spans="1:10" x14ac:dyDescent="0.55000000000000004">
      <c r="A7801" s="76" t="e">
        <f t="shared" ref="A7801" si="4018">A7799+1</f>
        <v>#REF!</v>
      </c>
      <c r="B7801" s="50">
        <v>1</v>
      </c>
      <c r="E7801" s="78" t="str">
        <f>IF(発注書!E7807="","",発注書!B7807)</f>
        <v/>
      </c>
      <c r="F7801" s="79" t="str">
        <f>IF(J7801="","",VLOOKUP(J7801,商品マスタ!$F:$G,2,FALSE))</f>
        <v/>
      </c>
      <c r="G7801" s="80" t="str">
        <f>IF(F7801="","",VLOOKUP(F7801,商品マスタ!$G:$H,2,FALSE))</f>
        <v/>
      </c>
      <c r="H7801" s="81" t="str">
        <f t="shared" si="3991"/>
        <v/>
      </c>
      <c r="I7801" s="82" t="str">
        <f>IF(発注書!E7807="","",発注書!E7807)</f>
        <v/>
      </c>
      <c r="J7801" s="78" t="str">
        <f>IF(発注書!E7807="","",発注書!C7807)</f>
        <v/>
      </c>
    </row>
    <row r="7802" spans="1:10" x14ac:dyDescent="0.55000000000000004">
      <c r="B7802" s="50">
        <v>2</v>
      </c>
      <c r="E7802" s="78" t="str">
        <f>IF(発注書!E7808="","",発注書!B7808)</f>
        <v/>
      </c>
      <c r="F7802" s="79" t="str">
        <f>IF(J7802="","",VLOOKUP(J7802,商品マスタ!$F:$G,2,FALSE))</f>
        <v/>
      </c>
      <c r="G7802" s="80" t="str">
        <f>IF(F7802="","",VLOOKUP(F7802,商品マスタ!$G:$H,2,FALSE))</f>
        <v/>
      </c>
      <c r="H7802" s="81" t="str">
        <f t="shared" si="3991"/>
        <v/>
      </c>
      <c r="I7802" s="82" t="str">
        <f>IF(発注書!E7808="","",発注書!E7808)</f>
        <v/>
      </c>
      <c r="J7802" s="78" t="str">
        <f>IF(発注書!E7808="","",発注書!C7808)</f>
        <v/>
      </c>
    </row>
    <row r="7803" spans="1:10" x14ac:dyDescent="0.55000000000000004">
      <c r="A7803" s="76" t="e">
        <f t="shared" ref="A7803" si="4019">A7801+1</f>
        <v>#REF!</v>
      </c>
      <c r="B7803" s="50">
        <v>1</v>
      </c>
      <c r="E7803" s="78" t="str">
        <f>IF(発注書!E7809="","",発注書!B7809)</f>
        <v/>
      </c>
      <c r="F7803" s="79" t="str">
        <f>IF(J7803="","",VLOOKUP(J7803,商品マスタ!$F:$G,2,FALSE))</f>
        <v/>
      </c>
      <c r="G7803" s="80" t="str">
        <f>IF(F7803="","",VLOOKUP(F7803,商品マスタ!$G:$H,2,FALSE))</f>
        <v/>
      </c>
      <c r="H7803" s="81" t="str">
        <f t="shared" si="3991"/>
        <v/>
      </c>
      <c r="I7803" s="82" t="str">
        <f>IF(発注書!E7809="","",発注書!E7809)</f>
        <v/>
      </c>
      <c r="J7803" s="78" t="str">
        <f>IF(発注書!E7809="","",発注書!C7809)</f>
        <v/>
      </c>
    </row>
    <row r="7804" spans="1:10" x14ac:dyDescent="0.55000000000000004">
      <c r="B7804" s="50">
        <v>2</v>
      </c>
      <c r="E7804" s="78" t="str">
        <f>IF(発注書!E7810="","",発注書!B7810)</f>
        <v/>
      </c>
      <c r="F7804" s="79" t="str">
        <f>IF(J7804="","",VLOOKUP(J7804,商品マスタ!$F:$G,2,FALSE))</f>
        <v/>
      </c>
      <c r="G7804" s="80" t="str">
        <f>IF(F7804="","",VLOOKUP(F7804,商品マスタ!$G:$H,2,FALSE))</f>
        <v/>
      </c>
      <c r="H7804" s="81" t="str">
        <f t="shared" si="3991"/>
        <v/>
      </c>
      <c r="I7804" s="82" t="str">
        <f>IF(発注書!E7810="","",発注書!E7810)</f>
        <v/>
      </c>
      <c r="J7804" s="78" t="str">
        <f>IF(発注書!E7810="","",発注書!C7810)</f>
        <v/>
      </c>
    </row>
    <row r="7805" spans="1:10" x14ac:dyDescent="0.55000000000000004">
      <c r="A7805" s="76" t="e">
        <f t="shared" ref="A7805" si="4020">A7803+1</f>
        <v>#REF!</v>
      </c>
      <c r="B7805" s="50">
        <v>1</v>
      </c>
      <c r="E7805" s="78" t="str">
        <f>IF(発注書!E7811="","",発注書!B7811)</f>
        <v/>
      </c>
      <c r="F7805" s="79" t="str">
        <f>IF(J7805="","",VLOOKUP(J7805,商品マスタ!$F:$G,2,FALSE))</f>
        <v/>
      </c>
      <c r="G7805" s="80" t="str">
        <f>IF(F7805="","",VLOOKUP(F7805,商品マスタ!$G:$H,2,FALSE))</f>
        <v/>
      </c>
      <c r="H7805" s="81" t="str">
        <f t="shared" si="3991"/>
        <v/>
      </c>
      <c r="I7805" s="82" t="str">
        <f>IF(発注書!E7811="","",発注書!E7811)</f>
        <v/>
      </c>
      <c r="J7805" s="78" t="str">
        <f>IF(発注書!E7811="","",発注書!C7811)</f>
        <v/>
      </c>
    </row>
    <row r="7806" spans="1:10" x14ac:dyDescent="0.55000000000000004">
      <c r="B7806" s="50">
        <v>2</v>
      </c>
      <c r="E7806" s="78" t="str">
        <f>IF(発注書!E7812="","",発注書!B7812)</f>
        <v/>
      </c>
      <c r="F7806" s="79" t="str">
        <f>IF(J7806="","",VLOOKUP(J7806,商品マスタ!$F:$G,2,FALSE))</f>
        <v/>
      </c>
      <c r="G7806" s="80" t="str">
        <f>IF(F7806="","",VLOOKUP(F7806,商品マスタ!$G:$H,2,FALSE))</f>
        <v/>
      </c>
      <c r="H7806" s="81" t="str">
        <f t="shared" si="3991"/>
        <v/>
      </c>
      <c r="I7806" s="82" t="str">
        <f>IF(発注書!E7812="","",発注書!E7812)</f>
        <v/>
      </c>
      <c r="J7806" s="78" t="str">
        <f>IF(発注書!E7812="","",発注書!C7812)</f>
        <v/>
      </c>
    </row>
    <row r="7807" spans="1:10" x14ac:dyDescent="0.55000000000000004">
      <c r="A7807" s="76" t="e">
        <f t="shared" ref="A7807" si="4021">A7805+1</f>
        <v>#REF!</v>
      </c>
      <c r="B7807" s="50">
        <v>1</v>
      </c>
      <c r="E7807" s="78" t="str">
        <f>IF(発注書!E7813="","",発注書!B7813)</f>
        <v/>
      </c>
      <c r="F7807" s="79" t="str">
        <f>IF(J7807="","",VLOOKUP(J7807,商品マスタ!$F:$G,2,FALSE))</f>
        <v/>
      </c>
      <c r="G7807" s="80" t="str">
        <f>IF(F7807="","",VLOOKUP(F7807,商品マスタ!$G:$H,2,FALSE))</f>
        <v/>
      </c>
      <c r="H7807" s="81" t="str">
        <f t="shared" si="3991"/>
        <v/>
      </c>
      <c r="I7807" s="82" t="str">
        <f>IF(発注書!E7813="","",発注書!E7813)</f>
        <v/>
      </c>
      <c r="J7807" s="78" t="str">
        <f>IF(発注書!E7813="","",発注書!C7813)</f>
        <v/>
      </c>
    </row>
    <row r="7808" spans="1:10" x14ac:dyDescent="0.55000000000000004">
      <c r="B7808" s="50">
        <v>2</v>
      </c>
      <c r="E7808" s="78" t="str">
        <f>IF(発注書!E7814="","",発注書!B7814)</f>
        <v/>
      </c>
      <c r="F7808" s="79" t="str">
        <f>IF(J7808="","",VLOOKUP(J7808,商品マスタ!$F:$G,2,FALSE))</f>
        <v/>
      </c>
      <c r="G7808" s="80" t="str">
        <f>IF(F7808="","",VLOOKUP(F7808,商品マスタ!$G:$H,2,FALSE))</f>
        <v/>
      </c>
      <c r="H7808" s="81" t="str">
        <f t="shared" si="3991"/>
        <v/>
      </c>
      <c r="I7808" s="82" t="str">
        <f>IF(発注書!E7814="","",発注書!E7814)</f>
        <v/>
      </c>
      <c r="J7808" s="78" t="str">
        <f>IF(発注書!E7814="","",発注書!C7814)</f>
        <v/>
      </c>
    </row>
    <row r="7809" spans="1:10" x14ac:dyDescent="0.55000000000000004">
      <c r="A7809" s="76" t="e">
        <f t="shared" ref="A7809" si="4022">A7807+1</f>
        <v>#REF!</v>
      </c>
      <c r="B7809" s="50">
        <v>1</v>
      </c>
      <c r="E7809" s="78" t="str">
        <f>IF(発注書!E7815="","",発注書!B7815)</f>
        <v/>
      </c>
      <c r="F7809" s="79" t="str">
        <f>IF(J7809="","",VLOOKUP(J7809,商品マスタ!$F:$G,2,FALSE))</f>
        <v/>
      </c>
      <c r="G7809" s="80" t="str">
        <f>IF(F7809="","",VLOOKUP(F7809,商品マスタ!$G:$H,2,FALSE))</f>
        <v/>
      </c>
      <c r="H7809" s="81" t="str">
        <f t="shared" si="3991"/>
        <v/>
      </c>
      <c r="I7809" s="82" t="str">
        <f>IF(発注書!E7815="","",発注書!E7815)</f>
        <v/>
      </c>
      <c r="J7809" s="78" t="str">
        <f>IF(発注書!E7815="","",発注書!C7815)</f>
        <v/>
      </c>
    </row>
    <row r="7810" spans="1:10" x14ac:dyDescent="0.55000000000000004">
      <c r="B7810" s="50">
        <v>2</v>
      </c>
      <c r="E7810" s="78" t="str">
        <f>IF(発注書!E7816="","",発注書!B7816)</f>
        <v/>
      </c>
      <c r="F7810" s="79" t="str">
        <f>IF(J7810="","",VLOOKUP(J7810,商品マスタ!$F:$G,2,FALSE))</f>
        <v/>
      </c>
      <c r="G7810" s="80" t="str">
        <f>IF(F7810="","",VLOOKUP(F7810,商品マスタ!$G:$H,2,FALSE))</f>
        <v/>
      </c>
      <c r="H7810" s="81" t="str">
        <f t="shared" si="3991"/>
        <v/>
      </c>
      <c r="I7810" s="82" t="str">
        <f>IF(発注書!E7816="","",発注書!E7816)</f>
        <v/>
      </c>
      <c r="J7810" s="78" t="str">
        <f>IF(発注書!E7816="","",発注書!C7816)</f>
        <v/>
      </c>
    </row>
    <row r="7811" spans="1:10" x14ac:dyDescent="0.55000000000000004">
      <c r="A7811" s="76" t="e">
        <f t="shared" ref="A7811" si="4023">A7809+1</f>
        <v>#REF!</v>
      </c>
      <c r="B7811" s="50">
        <v>1</v>
      </c>
      <c r="E7811" s="78" t="str">
        <f>IF(発注書!E7817="","",発注書!B7817)</f>
        <v/>
      </c>
      <c r="F7811" s="79" t="str">
        <f>IF(J7811="","",VLOOKUP(J7811,商品マスタ!$F:$G,2,FALSE))</f>
        <v/>
      </c>
      <c r="G7811" s="80" t="str">
        <f>IF(F7811="","",VLOOKUP(F7811,商品マスタ!$G:$H,2,FALSE))</f>
        <v/>
      </c>
      <c r="H7811" s="81" t="str">
        <f t="shared" si="3991"/>
        <v/>
      </c>
      <c r="I7811" s="82" t="str">
        <f>IF(発注書!E7817="","",発注書!E7817)</f>
        <v/>
      </c>
      <c r="J7811" s="78" t="str">
        <f>IF(発注書!E7817="","",発注書!C7817)</f>
        <v/>
      </c>
    </row>
    <row r="7812" spans="1:10" x14ac:dyDescent="0.55000000000000004">
      <c r="B7812" s="50">
        <v>2</v>
      </c>
      <c r="E7812" s="78" t="str">
        <f>IF(発注書!E7818="","",発注書!B7818)</f>
        <v/>
      </c>
      <c r="F7812" s="79" t="str">
        <f>IF(J7812="","",VLOOKUP(J7812,商品マスタ!$F:$G,2,FALSE))</f>
        <v/>
      </c>
      <c r="G7812" s="80" t="str">
        <f>IF(F7812="","",VLOOKUP(F7812,商品マスタ!$G:$H,2,FALSE))</f>
        <v/>
      </c>
      <c r="H7812" s="81" t="str">
        <f t="shared" ref="H7812:H7875" si="4024">IF(E7812="","",IF(E7812="",LEN(SUBSTITUTE(D7812," ","")),LEN(SUBSTITUTE(E7812," ",""))))</f>
        <v/>
      </c>
      <c r="I7812" s="82" t="str">
        <f>IF(発注書!E7818="","",発注書!E7818)</f>
        <v/>
      </c>
      <c r="J7812" s="78" t="str">
        <f>IF(発注書!E7818="","",発注書!C7818)</f>
        <v/>
      </c>
    </row>
    <row r="7813" spans="1:10" x14ac:dyDescent="0.55000000000000004">
      <c r="A7813" s="76" t="e">
        <f t="shared" ref="A7813" si="4025">A7811+1</f>
        <v>#REF!</v>
      </c>
      <c r="B7813" s="50">
        <v>1</v>
      </c>
      <c r="E7813" s="78" t="str">
        <f>IF(発注書!E7819="","",発注書!B7819)</f>
        <v/>
      </c>
      <c r="F7813" s="79" t="str">
        <f>IF(J7813="","",VLOOKUP(J7813,商品マスタ!$F:$G,2,FALSE))</f>
        <v/>
      </c>
      <c r="G7813" s="80" t="str">
        <f>IF(F7813="","",VLOOKUP(F7813,商品マスタ!$G:$H,2,FALSE))</f>
        <v/>
      </c>
      <c r="H7813" s="81" t="str">
        <f t="shared" si="4024"/>
        <v/>
      </c>
      <c r="I7813" s="82" t="str">
        <f>IF(発注書!E7819="","",発注書!E7819)</f>
        <v/>
      </c>
      <c r="J7813" s="78" t="str">
        <f>IF(発注書!E7819="","",発注書!C7819)</f>
        <v/>
      </c>
    </row>
    <row r="7814" spans="1:10" x14ac:dyDescent="0.55000000000000004">
      <c r="B7814" s="50">
        <v>2</v>
      </c>
      <c r="E7814" s="78" t="str">
        <f>IF(発注書!E7820="","",発注書!B7820)</f>
        <v/>
      </c>
      <c r="F7814" s="79" t="str">
        <f>IF(J7814="","",VLOOKUP(J7814,商品マスタ!$F:$G,2,FALSE))</f>
        <v/>
      </c>
      <c r="G7814" s="80" t="str">
        <f>IF(F7814="","",VLOOKUP(F7814,商品マスタ!$G:$H,2,FALSE))</f>
        <v/>
      </c>
      <c r="H7814" s="81" t="str">
        <f t="shared" si="4024"/>
        <v/>
      </c>
      <c r="I7814" s="82" t="str">
        <f>IF(発注書!E7820="","",発注書!E7820)</f>
        <v/>
      </c>
      <c r="J7814" s="78" t="str">
        <f>IF(発注書!E7820="","",発注書!C7820)</f>
        <v/>
      </c>
    </row>
    <row r="7815" spans="1:10" x14ac:dyDescent="0.55000000000000004">
      <c r="A7815" s="76" t="e">
        <f t="shared" ref="A7815" si="4026">A7813+1</f>
        <v>#REF!</v>
      </c>
      <c r="B7815" s="50">
        <v>1</v>
      </c>
      <c r="E7815" s="78" t="str">
        <f>IF(発注書!E7821="","",発注書!B7821)</f>
        <v/>
      </c>
      <c r="F7815" s="79" t="str">
        <f>IF(J7815="","",VLOOKUP(J7815,商品マスタ!$F:$G,2,FALSE))</f>
        <v/>
      </c>
      <c r="G7815" s="80" t="str">
        <f>IF(F7815="","",VLOOKUP(F7815,商品マスタ!$G:$H,2,FALSE))</f>
        <v/>
      </c>
      <c r="H7815" s="81" t="str">
        <f t="shared" si="4024"/>
        <v/>
      </c>
      <c r="I7815" s="82" t="str">
        <f>IF(発注書!E7821="","",発注書!E7821)</f>
        <v/>
      </c>
      <c r="J7815" s="78" t="str">
        <f>IF(発注書!E7821="","",発注書!C7821)</f>
        <v/>
      </c>
    </row>
    <row r="7816" spans="1:10" x14ac:dyDescent="0.55000000000000004">
      <c r="B7816" s="50">
        <v>2</v>
      </c>
      <c r="E7816" s="78" t="str">
        <f>IF(発注書!E7822="","",発注書!B7822)</f>
        <v/>
      </c>
      <c r="F7816" s="79" t="str">
        <f>IF(J7816="","",VLOOKUP(J7816,商品マスタ!$F:$G,2,FALSE))</f>
        <v/>
      </c>
      <c r="G7816" s="80" t="str">
        <f>IF(F7816="","",VLOOKUP(F7816,商品マスタ!$G:$H,2,FALSE))</f>
        <v/>
      </c>
      <c r="H7816" s="81" t="str">
        <f t="shared" si="4024"/>
        <v/>
      </c>
      <c r="I7816" s="82" t="str">
        <f>IF(発注書!E7822="","",発注書!E7822)</f>
        <v/>
      </c>
      <c r="J7816" s="78" t="str">
        <f>IF(発注書!E7822="","",発注書!C7822)</f>
        <v/>
      </c>
    </row>
    <row r="7817" spans="1:10" x14ac:dyDescent="0.55000000000000004">
      <c r="A7817" s="76" t="e">
        <f t="shared" ref="A7817" si="4027">A7815+1</f>
        <v>#REF!</v>
      </c>
      <c r="B7817" s="50">
        <v>1</v>
      </c>
      <c r="E7817" s="78" t="str">
        <f>IF(発注書!E7823="","",発注書!B7823)</f>
        <v/>
      </c>
      <c r="F7817" s="79" t="str">
        <f>IF(J7817="","",VLOOKUP(J7817,商品マスタ!$F:$G,2,FALSE))</f>
        <v/>
      </c>
      <c r="G7817" s="80" t="str">
        <f>IF(F7817="","",VLOOKUP(F7817,商品マスタ!$G:$H,2,FALSE))</f>
        <v/>
      </c>
      <c r="H7817" s="81" t="str">
        <f t="shared" si="4024"/>
        <v/>
      </c>
      <c r="I7817" s="82" t="str">
        <f>IF(発注書!E7823="","",発注書!E7823)</f>
        <v/>
      </c>
      <c r="J7817" s="78" t="str">
        <f>IF(発注書!E7823="","",発注書!C7823)</f>
        <v/>
      </c>
    </row>
    <row r="7818" spans="1:10" x14ac:dyDescent="0.55000000000000004">
      <c r="B7818" s="50">
        <v>2</v>
      </c>
      <c r="E7818" s="78" t="str">
        <f>IF(発注書!E7824="","",発注書!B7824)</f>
        <v/>
      </c>
      <c r="F7818" s="79" t="str">
        <f>IF(J7818="","",VLOOKUP(J7818,商品マスタ!$F:$G,2,FALSE))</f>
        <v/>
      </c>
      <c r="G7818" s="80" t="str">
        <f>IF(F7818="","",VLOOKUP(F7818,商品マスタ!$G:$H,2,FALSE))</f>
        <v/>
      </c>
      <c r="H7818" s="81" t="str">
        <f t="shared" si="4024"/>
        <v/>
      </c>
      <c r="I7818" s="82" t="str">
        <f>IF(発注書!E7824="","",発注書!E7824)</f>
        <v/>
      </c>
      <c r="J7818" s="78" t="str">
        <f>IF(発注書!E7824="","",発注書!C7824)</f>
        <v/>
      </c>
    </row>
    <row r="7819" spans="1:10" x14ac:dyDescent="0.55000000000000004">
      <c r="A7819" s="76" t="e">
        <f t="shared" ref="A7819" si="4028">A7817+1</f>
        <v>#REF!</v>
      </c>
      <c r="B7819" s="50">
        <v>1</v>
      </c>
      <c r="E7819" s="78" t="str">
        <f>IF(発注書!E7825="","",発注書!B7825)</f>
        <v/>
      </c>
      <c r="F7819" s="79" t="str">
        <f>IF(J7819="","",VLOOKUP(J7819,商品マスタ!$F:$G,2,FALSE))</f>
        <v/>
      </c>
      <c r="G7819" s="80" t="str">
        <f>IF(F7819="","",VLOOKUP(F7819,商品マスタ!$G:$H,2,FALSE))</f>
        <v/>
      </c>
      <c r="H7819" s="81" t="str">
        <f t="shared" si="4024"/>
        <v/>
      </c>
      <c r="I7819" s="82" t="str">
        <f>IF(発注書!E7825="","",発注書!E7825)</f>
        <v/>
      </c>
      <c r="J7819" s="78" t="str">
        <f>IF(発注書!E7825="","",発注書!C7825)</f>
        <v/>
      </c>
    </row>
    <row r="7820" spans="1:10" x14ac:dyDescent="0.55000000000000004">
      <c r="B7820" s="50">
        <v>2</v>
      </c>
      <c r="E7820" s="78" t="str">
        <f>IF(発注書!E7826="","",発注書!B7826)</f>
        <v/>
      </c>
      <c r="F7820" s="79" t="str">
        <f>IF(J7820="","",VLOOKUP(J7820,商品マスタ!$F:$G,2,FALSE))</f>
        <v/>
      </c>
      <c r="G7820" s="80" t="str">
        <f>IF(F7820="","",VLOOKUP(F7820,商品マスタ!$G:$H,2,FALSE))</f>
        <v/>
      </c>
      <c r="H7820" s="81" t="str">
        <f t="shared" si="4024"/>
        <v/>
      </c>
      <c r="I7820" s="82" t="str">
        <f>IF(発注書!E7826="","",発注書!E7826)</f>
        <v/>
      </c>
      <c r="J7820" s="78" t="str">
        <f>IF(発注書!E7826="","",発注書!C7826)</f>
        <v/>
      </c>
    </row>
    <row r="7821" spans="1:10" x14ac:dyDescent="0.55000000000000004">
      <c r="A7821" s="76" t="e">
        <f t="shared" ref="A7821" si="4029">A7819+1</f>
        <v>#REF!</v>
      </c>
      <c r="B7821" s="50">
        <v>1</v>
      </c>
      <c r="E7821" s="78" t="str">
        <f>IF(発注書!E7827="","",発注書!B7827)</f>
        <v/>
      </c>
      <c r="F7821" s="79" t="str">
        <f>IF(J7821="","",VLOOKUP(J7821,商品マスタ!$F:$G,2,FALSE))</f>
        <v/>
      </c>
      <c r="G7821" s="80" t="str">
        <f>IF(F7821="","",VLOOKUP(F7821,商品マスタ!$G:$H,2,FALSE))</f>
        <v/>
      </c>
      <c r="H7821" s="81" t="str">
        <f t="shared" si="4024"/>
        <v/>
      </c>
      <c r="I7821" s="82" t="str">
        <f>IF(発注書!E7827="","",発注書!E7827)</f>
        <v/>
      </c>
      <c r="J7821" s="78" t="str">
        <f>IF(発注書!E7827="","",発注書!C7827)</f>
        <v/>
      </c>
    </row>
    <row r="7822" spans="1:10" x14ac:dyDescent="0.55000000000000004">
      <c r="B7822" s="50">
        <v>2</v>
      </c>
      <c r="E7822" s="78" t="str">
        <f>IF(発注書!E7828="","",発注書!B7828)</f>
        <v/>
      </c>
      <c r="F7822" s="79" t="str">
        <f>IF(J7822="","",VLOOKUP(J7822,商品マスタ!$F:$G,2,FALSE))</f>
        <v/>
      </c>
      <c r="G7822" s="80" t="str">
        <f>IF(F7822="","",VLOOKUP(F7822,商品マスタ!$G:$H,2,FALSE))</f>
        <v/>
      </c>
      <c r="H7822" s="81" t="str">
        <f t="shared" si="4024"/>
        <v/>
      </c>
      <c r="I7822" s="82" t="str">
        <f>IF(発注書!E7828="","",発注書!E7828)</f>
        <v/>
      </c>
      <c r="J7822" s="78" t="str">
        <f>IF(発注書!E7828="","",発注書!C7828)</f>
        <v/>
      </c>
    </row>
    <row r="7823" spans="1:10" x14ac:dyDescent="0.55000000000000004">
      <c r="A7823" s="76" t="e">
        <f t="shared" ref="A7823" si="4030">A7821+1</f>
        <v>#REF!</v>
      </c>
      <c r="B7823" s="50">
        <v>1</v>
      </c>
      <c r="E7823" s="78" t="str">
        <f>IF(発注書!E7829="","",発注書!B7829)</f>
        <v/>
      </c>
      <c r="F7823" s="79" t="str">
        <f>IF(J7823="","",VLOOKUP(J7823,商品マスタ!$F:$G,2,FALSE))</f>
        <v/>
      </c>
      <c r="G7823" s="80" t="str">
        <f>IF(F7823="","",VLOOKUP(F7823,商品マスタ!$G:$H,2,FALSE))</f>
        <v/>
      </c>
      <c r="H7823" s="81" t="str">
        <f t="shared" si="4024"/>
        <v/>
      </c>
      <c r="I7823" s="82" t="str">
        <f>IF(発注書!E7829="","",発注書!E7829)</f>
        <v/>
      </c>
      <c r="J7823" s="78" t="str">
        <f>IF(発注書!E7829="","",発注書!C7829)</f>
        <v/>
      </c>
    </row>
    <row r="7824" spans="1:10" x14ac:dyDescent="0.55000000000000004">
      <c r="B7824" s="50">
        <v>2</v>
      </c>
      <c r="E7824" s="78" t="str">
        <f>IF(発注書!E7830="","",発注書!B7830)</f>
        <v/>
      </c>
      <c r="F7824" s="79" t="str">
        <f>IF(J7824="","",VLOOKUP(J7824,商品マスタ!$F:$G,2,FALSE))</f>
        <v/>
      </c>
      <c r="G7824" s="80" t="str">
        <f>IF(F7824="","",VLOOKUP(F7824,商品マスタ!$G:$H,2,FALSE))</f>
        <v/>
      </c>
      <c r="H7824" s="81" t="str">
        <f t="shared" si="4024"/>
        <v/>
      </c>
      <c r="I7824" s="82" t="str">
        <f>IF(発注書!E7830="","",発注書!E7830)</f>
        <v/>
      </c>
      <c r="J7824" s="78" t="str">
        <f>IF(発注書!E7830="","",発注書!C7830)</f>
        <v/>
      </c>
    </row>
    <row r="7825" spans="1:10" x14ac:dyDescent="0.55000000000000004">
      <c r="A7825" s="76" t="e">
        <f t="shared" ref="A7825" si="4031">A7823+1</f>
        <v>#REF!</v>
      </c>
      <c r="B7825" s="50">
        <v>1</v>
      </c>
      <c r="E7825" s="78" t="str">
        <f>IF(発注書!E7831="","",発注書!B7831)</f>
        <v/>
      </c>
      <c r="F7825" s="79" t="str">
        <f>IF(J7825="","",VLOOKUP(J7825,商品マスタ!$F:$G,2,FALSE))</f>
        <v/>
      </c>
      <c r="G7825" s="80" t="str">
        <f>IF(F7825="","",VLOOKUP(F7825,商品マスタ!$G:$H,2,FALSE))</f>
        <v/>
      </c>
      <c r="H7825" s="81" t="str">
        <f t="shared" si="4024"/>
        <v/>
      </c>
      <c r="I7825" s="82" t="str">
        <f>IF(発注書!E7831="","",発注書!E7831)</f>
        <v/>
      </c>
      <c r="J7825" s="78" t="str">
        <f>IF(発注書!E7831="","",発注書!C7831)</f>
        <v/>
      </c>
    </row>
    <row r="7826" spans="1:10" x14ac:dyDescent="0.55000000000000004">
      <c r="B7826" s="50">
        <v>2</v>
      </c>
      <c r="E7826" s="78" t="str">
        <f>IF(発注書!E7832="","",発注書!B7832)</f>
        <v/>
      </c>
      <c r="F7826" s="79" t="str">
        <f>IF(J7826="","",VLOOKUP(J7826,商品マスタ!$F:$G,2,FALSE))</f>
        <v/>
      </c>
      <c r="G7826" s="80" t="str">
        <f>IF(F7826="","",VLOOKUP(F7826,商品マスタ!$G:$H,2,FALSE))</f>
        <v/>
      </c>
      <c r="H7826" s="81" t="str">
        <f t="shared" si="4024"/>
        <v/>
      </c>
      <c r="I7826" s="82" t="str">
        <f>IF(発注書!E7832="","",発注書!E7832)</f>
        <v/>
      </c>
      <c r="J7826" s="78" t="str">
        <f>IF(発注書!E7832="","",発注書!C7832)</f>
        <v/>
      </c>
    </row>
    <row r="7827" spans="1:10" x14ac:dyDescent="0.55000000000000004">
      <c r="A7827" s="76" t="e">
        <f t="shared" ref="A7827" si="4032">A7825+1</f>
        <v>#REF!</v>
      </c>
      <c r="B7827" s="50">
        <v>1</v>
      </c>
      <c r="E7827" s="78" t="str">
        <f>IF(発注書!E7833="","",発注書!B7833)</f>
        <v/>
      </c>
      <c r="F7827" s="79" t="str">
        <f>IF(J7827="","",VLOOKUP(J7827,商品マスタ!$F:$G,2,FALSE))</f>
        <v/>
      </c>
      <c r="G7827" s="80" t="str">
        <f>IF(F7827="","",VLOOKUP(F7827,商品マスタ!$G:$H,2,FALSE))</f>
        <v/>
      </c>
      <c r="H7827" s="81" t="str">
        <f t="shared" si="4024"/>
        <v/>
      </c>
      <c r="I7827" s="82" t="str">
        <f>IF(発注書!E7833="","",発注書!E7833)</f>
        <v/>
      </c>
      <c r="J7827" s="78" t="str">
        <f>IF(発注書!E7833="","",発注書!C7833)</f>
        <v/>
      </c>
    </row>
    <row r="7828" spans="1:10" x14ac:dyDescent="0.55000000000000004">
      <c r="B7828" s="50">
        <v>2</v>
      </c>
      <c r="E7828" s="78" t="str">
        <f>IF(発注書!E7834="","",発注書!B7834)</f>
        <v/>
      </c>
      <c r="F7828" s="79" t="str">
        <f>IF(J7828="","",VLOOKUP(J7828,商品マスタ!$F:$G,2,FALSE))</f>
        <v/>
      </c>
      <c r="G7828" s="80" t="str">
        <f>IF(F7828="","",VLOOKUP(F7828,商品マスタ!$G:$H,2,FALSE))</f>
        <v/>
      </c>
      <c r="H7828" s="81" t="str">
        <f t="shared" si="4024"/>
        <v/>
      </c>
      <c r="I7828" s="82" t="str">
        <f>IF(発注書!E7834="","",発注書!E7834)</f>
        <v/>
      </c>
      <c r="J7828" s="78" t="str">
        <f>IF(発注書!E7834="","",発注書!C7834)</f>
        <v/>
      </c>
    </row>
    <row r="7829" spans="1:10" x14ac:dyDescent="0.55000000000000004">
      <c r="A7829" s="76" t="e">
        <f t="shared" ref="A7829" si="4033">A7827+1</f>
        <v>#REF!</v>
      </c>
      <c r="B7829" s="50">
        <v>1</v>
      </c>
      <c r="E7829" s="78" t="str">
        <f>IF(発注書!E7835="","",発注書!B7835)</f>
        <v/>
      </c>
      <c r="F7829" s="79" t="str">
        <f>IF(J7829="","",VLOOKUP(J7829,商品マスタ!$F:$G,2,FALSE))</f>
        <v/>
      </c>
      <c r="G7829" s="80" t="str">
        <f>IF(F7829="","",VLOOKUP(F7829,商品マスタ!$G:$H,2,FALSE))</f>
        <v/>
      </c>
      <c r="H7829" s="81" t="str">
        <f t="shared" si="4024"/>
        <v/>
      </c>
      <c r="I7829" s="82" t="str">
        <f>IF(発注書!E7835="","",発注書!E7835)</f>
        <v/>
      </c>
      <c r="J7829" s="78" t="str">
        <f>IF(発注書!E7835="","",発注書!C7835)</f>
        <v/>
      </c>
    </row>
    <row r="7830" spans="1:10" x14ac:dyDescent="0.55000000000000004">
      <c r="B7830" s="50">
        <v>2</v>
      </c>
      <c r="E7830" s="78" t="str">
        <f>IF(発注書!E7836="","",発注書!B7836)</f>
        <v/>
      </c>
      <c r="F7830" s="79" t="str">
        <f>IF(J7830="","",VLOOKUP(J7830,商品マスタ!$F:$G,2,FALSE))</f>
        <v/>
      </c>
      <c r="G7830" s="80" t="str">
        <f>IF(F7830="","",VLOOKUP(F7830,商品マスタ!$G:$H,2,FALSE))</f>
        <v/>
      </c>
      <c r="H7830" s="81" t="str">
        <f t="shared" si="4024"/>
        <v/>
      </c>
      <c r="I7830" s="82" t="str">
        <f>IF(発注書!E7836="","",発注書!E7836)</f>
        <v/>
      </c>
      <c r="J7830" s="78" t="str">
        <f>IF(発注書!E7836="","",発注書!C7836)</f>
        <v/>
      </c>
    </row>
    <row r="7831" spans="1:10" x14ac:dyDescent="0.55000000000000004">
      <c r="A7831" s="76" t="e">
        <f t="shared" ref="A7831" si="4034">A7829+1</f>
        <v>#REF!</v>
      </c>
      <c r="B7831" s="50">
        <v>1</v>
      </c>
      <c r="E7831" s="78" t="str">
        <f>IF(発注書!E7837="","",発注書!B7837)</f>
        <v/>
      </c>
      <c r="F7831" s="79" t="str">
        <f>IF(J7831="","",VLOOKUP(J7831,商品マスタ!$F:$G,2,FALSE))</f>
        <v/>
      </c>
      <c r="G7831" s="80" t="str">
        <f>IF(F7831="","",VLOOKUP(F7831,商品マスタ!$G:$H,2,FALSE))</f>
        <v/>
      </c>
      <c r="H7831" s="81" t="str">
        <f t="shared" si="4024"/>
        <v/>
      </c>
      <c r="I7831" s="82" t="str">
        <f>IF(発注書!E7837="","",発注書!E7837)</f>
        <v/>
      </c>
      <c r="J7831" s="78" t="str">
        <f>IF(発注書!E7837="","",発注書!C7837)</f>
        <v/>
      </c>
    </row>
    <row r="7832" spans="1:10" x14ac:dyDescent="0.55000000000000004">
      <c r="B7832" s="50">
        <v>2</v>
      </c>
      <c r="E7832" s="78" t="str">
        <f>IF(発注書!E7838="","",発注書!B7838)</f>
        <v/>
      </c>
      <c r="F7832" s="79" t="str">
        <f>IF(J7832="","",VLOOKUP(J7832,商品マスタ!$F:$G,2,FALSE))</f>
        <v/>
      </c>
      <c r="G7832" s="80" t="str">
        <f>IF(F7832="","",VLOOKUP(F7832,商品マスタ!$G:$H,2,FALSE))</f>
        <v/>
      </c>
      <c r="H7832" s="81" t="str">
        <f t="shared" si="4024"/>
        <v/>
      </c>
      <c r="I7832" s="82" t="str">
        <f>IF(発注書!E7838="","",発注書!E7838)</f>
        <v/>
      </c>
      <c r="J7832" s="78" t="str">
        <f>IF(発注書!E7838="","",発注書!C7838)</f>
        <v/>
      </c>
    </row>
    <row r="7833" spans="1:10" x14ac:dyDescent="0.55000000000000004">
      <c r="A7833" s="76" t="e">
        <f t="shared" ref="A7833" si="4035">A7831+1</f>
        <v>#REF!</v>
      </c>
      <c r="B7833" s="50">
        <v>1</v>
      </c>
      <c r="E7833" s="78" t="str">
        <f>IF(発注書!E7839="","",発注書!B7839)</f>
        <v/>
      </c>
      <c r="F7833" s="79" t="str">
        <f>IF(J7833="","",VLOOKUP(J7833,商品マスタ!$F:$G,2,FALSE))</f>
        <v/>
      </c>
      <c r="G7833" s="80" t="str">
        <f>IF(F7833="","",VLOOKUP(F7833,商品マスタ!$G:$H,2,FALSE))</f>
        <v/>
      </c>
      <c r="H7833" s="81" t="str">
        <f t="shared" si="4024"/>
        <v/>
      </c>
      <c r="I7833" s="82" t="str">
        <f>IF(発注書!E7839="","",発注書!E7839)</f>
        <v/>
      </c>
      <c r="J7833" s="78" t="str">
        <f>IF(発注書!E7839="","",発注書!C7839)</f>
        <v/>
      </c>
    </row>
    <row r="7834" spans="1:10" x14ac:dyDescent="0.55000000000000004">
      <c r="B7834" s="50">
        <v>2</v>
      </c>
      <c r="E7834" s="78" t="str">
        <f>IF(発注書!E7840="","",発注書!B7840)</f>
        <v/>
      </c>
      <c r="F7834" s="79" t="str">
        <f>IF(J7834="","",VLOOKUP(J7834,商品マスタ!$F:$G,2,FALSE))</f>
        <v/>
      </c>
      <c r="G7834" s="80" t="str">
        <f>IF(F7834="","",VLOOKUP(F7834,商品マスタ!$G:$H,2,FALSE))</f>
        <v/>
      </c>
      <c r="H7834" s="81" t="str">
        <f t="shared" si="4024"/>
        <v/>
      </c>
      <c r="I7834" s="82" t="str">
        <f>IF(発注書!E7840="","",発注書!E7840)</f>
        <v/>
      </c>
      <c r="J7834" s="78" t="str">
        <f>IF(発注書!E7840="","",発注書!C7840)</f>
        <v/>
      </c>
    </row>
    <row r="7835" spans="1:10" x14ac:dyDescent="0.55000000000000004">
      <c r="A7835" s="76" t="e">
        <f t="shared" ref="A7835" si="4036">A7833+1</f>
        <v>#REF!</v>
      </c>
      <c r="B7835" s="50">
        <v>1</v>
      </c>
      <c r="E7835" s="78" t="str">
        <f>IF(発注書!E7841="","",発注書!B7841)</f>
        <v/>
      </c>
      <c r="F7835" s="79" t="str">
        <f>IF(J7835="","",VLOOKUP(J7835,商品マスタ!$F:$G,2,FALSE))</f>
        <v/>
      </c>
      <c r="G7835" s="80" t="str">
        <f>IF(F7835="","",VLOOKUP(F7835,商品マスタ!$G:$H,2,FALSE))</f>
        <v/>
      </c>
      <c r="H7835" s="81" t="str">
        <f t="shared" si="4024"/>
        <v/>
      </c>
      <c r="I7835" s="82" t="str">
        <f>IF(発注書!E7841="","",発注書!E7841)</f>
        <v/>
      </c>
      <c r="J7835" s="78" t="str">
        <f>IF(発注書!E7841="","",発注書!C7841)</f>
        <v/>
      </c>
    </row>
    <row r="7836" spans="1:10" x14ac:dyDescent="0.55000000000000004">
      <c r="B7836" s="50">
        <v>2</v>
      </c>
      <c r="E7836" s="78" t="str">
        <f>IF(発注書!E7842="","",発注書!B7842)</f>
        <v/>
      </c>
      <c r="F7836" s="79" t="str">
        <f>IF(J7836="","",VLOOKUP(J7836,商品マスタ!$F:$G,2,FALSE))</f>
        <v/>
      </c>
      <c r="G7836" s="80" t="str">
        <f>IF(F7836="","",VLOOKUP(F7836,商品マスタ!$G:$H,2,FALSE))</f>
        <v/>
      </c>
      <c r="H7836" s="81" t="str">
        <f t="shared" si="4024"/>
        <v/>
      </c>
      <c r="I7836" s="82" t="str">
        <f>IF(発注書!E7842="","",発注書!E7842)</f>
        <v/>
      </c>
      <c r="J7836" s="78" t="str">
        <f>IF(発注書!E7842="","",発注書!C7842)</f>
        <v/>
      </c>
    </row>
    <row r="7837" spans="1:10" x14ac:dyDescent="0.55000000000000004">
      <c r="A7837" s="76" t="e">
        <f t="shared" ref="A7837" si="4037">A7835+1</f>
        <v>#REF!</v>
      </c>
      <c r="B7837" s="50">
        <v>1</v>
      </c>
      <c r="E7837" s="78" t="str">
        <f>IF(発注書!E7843="","",発注書!B7843)</f>
        <v/>
      </c>
      <c r="F7837" s="79" t="str">
        <f>IF(J7837="","",VLOOKUP(J7837,商品マスタ!$F:$G,2,FALSE))</f>
        <v/>
      </c>
      <c r="G7837" s="80" t="str">
        <f>IF(F7837="","",VLOOKUP(F7837,商品マスタ!$G:$H,2,FALSE))</f>
        <v/>
      </c>
      <c r="H7837" s="81" t="str">
        <f t="shared" si="4024"/>
        <v/>
      </c>
      <c r="I7837" s="82" t="str">
        <f>IF(発注書!E7843="","",発注書!E7843)</f>
        <v/>
      </c>
      <c r="J7837" s="78" t="str">
        <f>IF(発注書!E7843="","",発注書!C7843)</f>
        <v/>
      </c>
    </row>
    <row r="7838" spans="1:10" x14ac:dyDescent="0.55000000000000004">
      <c r="B7838" s="50">
        <v>2</v>
      </c>
      <c r="E7838" s="78" t="str">
        <f>IF(発注書!E7844="","",発注書!B7844)</f>
        <v/>
      </c>
      <c r="F7838" s="79" t="str">
        <f>IF(J7838="","",VLOOKUP(J7838,商品マスタ!$F:$G,2,FALSE))</f>
        <v/>
      </c>
      <c r="G7838" s="80" t="str">
        <f>IF(F7838="","",VLOOKUP(F7838,商品マスタ!$G:$H,2,FALSE))</f>
        <v/>
      </c>
      <c r="H7838" s="81" t="str">
        <f t="shared" si="4024"/>
        <v/>
      </c>
      <c r="I7838" s="82" t="str">
        <f>IF(発注書!E7844="","",発注書!E7844)</f>
        <v/>
      </c>
      <c r="J7838" s="78" t="str">
        <f>IF(発注書!E7844="","",発注書!C7844)</f>
        <v/>
      </c>
    </row>
    <row r="7839" spans="1:10" x14ac:dyDescent="0.55000000000000004">
      <c r="A7839" s="76" t="e">
        <f t="shared" ref="A7839" si="4038">A7837+1</f>
        <v>#REF!</v>
      </c>
      <c r="B7839" s="50">
        <v>1</v>
      </c>
      <c r="E7839" s="78" t="str">
        <f>IF(発注書!E7845="","",発注書!B7845)</f>
        <v/>
      </c>
      <c r="F7839" s="79" t="str">
        <f>IF(J7839="","",VLOOKUP(J7839,商品マスタ!$F:$G,2,FALSE))</f>
        <v/>
      </c>
      <c r="G7839" s="80" t="str">
        <f>IF(F7839="","",VLOOKUP(F7839,商品マスタ!$G:$H,2,FALSE))</f>
        <v/>
      </c>
      <c r="H7839" s="81" t="str">
        <f t="shared" si="4024"/>
        <v/>
      </c>
      <c r="I7839" s="82" t="str">
        <f>IF(発注書!E7845="","",発注書!E7845)</f>
        <v/>
      </c>
      <c r="J7839" s="78" t="str">
        <f>IF(発注書!E7845="","",発注書!C7845)</f>
        <v/>
      </c>
    </row>
    <row r="7840" spans="1:10" x14ac:dyDescent="0.55000000000000004">
      <c r="B7840" s="50">
        <v>2</v>
      </c>
      <c r="E7840" s="78" t="str">
        <f>IF(発注書!E7846="","",発注書!B7846)</f>
        <v/>
      </c>
      <c r="F7840" s="79" t="str">
        <f>IF(J7840="","",VLOOKUP(J7840,商品マスタ!$F:$G,2,FALSE))</f>
        <v/>
      </c>
      <c r="G7840" s="80" t="str">
        <f>IF(F7840="","",VLOOKUP(F7840,商品マスタ!$G:$H,2,FALSE))</f>
        <v/>
      </c>
      <c r="H7840" s="81" t="str">
        <f t="shared" si="4024"/>
        <v/>
      </c>
      <c r="I7840" s="82" t="str">
        <f>IF(発注書!E7846="","",発注書!E7846)</f>
        <v/>
      </c>
      <c r="J7840" s="78" t="str">
        <f>IF(発注書!E7846="","",発注書!C7846)</f>
        <v/>
      </c>
    </row>
    <row r="7841" spans="1:10" x14ac:dyDescent="0.55000000000000004">
      <c r="A7841" s="76" t="e">
        <f t="shared" ref="A7841" si="4039">A7839+1</f>
        <v>#REF!</v>
      </c>
      <c r="B7841" s="50">
        <v>1</v>
      </c>
      <c r="E7841" s="78" t="str">
        <f>IF(発注書!E7847="","",発注書!B7847)</f>
        <v/>
      </c>
      <c r="F7841" s="79" t="str">
        <f>IF(J7841="","",VLOOKUP(J7841,商品マスタ!$F:$G,2,FALSE))</f>
        <v/>
      </c>
      <c r="G7841" s="80" t="str">
        <f>IF(F7841="","",VLOOKUP(F7841,商品マスタ!$G:$H,2,FALSE))</f>
        <v/>
      </c>
      <c r="H7841" s="81" t="str">
        <f t="shared" si="4024"/>
        <v/>
      </c>
      <c r="I7841" s="82" t="str">
        <f>IF(発注書!E7847="","",発注書!E7847)</f>
        <v/>
      </c>
      <c r="J7841" s="78" t="str">
        <f>IF(発注書!E7847="","",発注書!C7847)</f>
        <v/>
      </c>
    </row>
    <row r="7842" spans="1:10" x14ac:dyDescent="0.55000000000000004">
      <c r="B7842" s="50">
        <v>2</v>
      </c>
      <c r="E7842" s="78" t="str">
        <f>IF(発注書!E7848="","",発注書!B7848)</f>
        <v/>
      </c>
      <c r="F7842" s="79" t="str">
        <f>IF(J7842="","",VLOOKUP(J7842,商品マスタ!$F:$G,2,FALSE))</f>
        <v/>
      </c>
      <c r="G7842" s="80" t="str">
        <f>IF(F7842="","",VLOOKUP(F7842,商品マスタ!$G:$H,2,FALSE))</f>
        <v/>
      </c>
      <c r="H7842" s="81" t="str">
        <f t="shared" si="4024"/>
        <v/>
      </c>
      <c r="I7842" s="82" t="str">
        <f>IF(発注書!E7848="","",発注書!E7848)</f>
        <v/>
      </c>
      <c r="J7842" s="78" t="str">
        <f>IF(発注書!E7848="","",発注書!C7848)</f>
        <v/>
      </c>
    </row>
    <row r="7843" spans="1:10" x14ac:dyDescent="0.55000000000000004">
      <c r="A7843" s="76" t="e">
        <f t="shared" ref="A7843" si="4040">A7841+1</f>
        <v>#REF!</v>
      </c>
      <c r="B7843" s="50">
        <v>1</v>
      </c>
      <c r="E7843" s="78" t="str">
        <f>IF(発注書!E7849="","",発注書!B7849)</f>
        <v/>
      </c>
      <c r="F7843" s="79" t="str">
        <f>IF(J7843="","",VLOOKUP(J7843,商品マスタ!$F:$G,2,FALSE))</f>
        <v/>
      </c>
      <c r="G7843" s="80" t="str">
        <f>IF(F7843="","",VLOOKUP(F7843,商品マスタ!$G:$H,2,FALSE))</f>
        <v/>
      </c>
      <c r="H7843" s="81" t="str">
        <f t="shared" si="4024"/>
        <v/>
      </c>
      <c r="I7843" s="82" t="str">
        <f>IF(発注書!E7849="","",発注書!E7849)</f>
        <v/>
      </c>
      <c r="J7843" s="78" t="str">
        <f>IF(発注書!E7849="","",発注書!C7849)</f>
        <v/>
      </c>
    </row>
    <row r="7844" spans="1:10" x14ac:dyDescent="0.55000000000000004">
      <c r="B7844" s="50">
        <v>2</v>
      </c>
      <c r="E7844" s="78" t="str">
        <f>IF(発注書!E7850="","",発注書!B7850)</f>
        <v/>
      </c>
      <c r="F7844" s="79" t="str">
        <f>IF(J7844="","",VLOOKUP(J7844,商品マスタ!$F:$G,2,FALSE))</f>
        <v/>
      </c>
      <c r="G7844" s="80" t="str">
        <f>IF(F7844="","",VLOOKUP(F7844,商品マスタ!$G:$H,2,FALSE))</f>
        <v/>
      </c>
      <c r="H7844" s="81" t="str">
        <f t="shared" si="4024"/>
        <v/>
      </c>
      <c r="I7844" s="82" t="str">
        <f>IF(発注書!E7850="","",発注書!E7850)</f>
        <v/>
      </c>
      <c r="J7844" s="78" t="str">
        <f>IF(発注書!E7850="","",発注書!C7850)</f>
        <v/>
      </c>
    </row>
    <row r="7845" spans="1:10" x14ac:dyDescent="0.55000000000000004">
      <c r="A7845" s="76" t="e">
        <f t="shared" ref="A7845" si="4041">A7843+1</f>
        <v>#REF!</v>
      </c>
      <c r="B7845" s="50">
        <v>1</v>
      </c>
      <c r="E7845" s="78" t="str">
        <f>IF(発注書!E7851="","",発注書!B7851)</f>
        <v/>
      </c>
      <c r="F7845" s="79" t="str">
        <f>IF(J7845="","",VLOOKUP(J7845,商品マスタ!$F:$G,2,FALSE))</f>
        <v/>
      </c>
      <c r="G7845" s="80" t="str">
        <f>IF(F7845="","",VLOOKUP(F7845,商品マスタ!$G:$H,2,FALSE))</f>
        <v/>
      </c>
      <c r="H7845" s="81" t="str">
        <f t="shared" si="4024"/>
        <v/>
      </c>
      <c r="I7845" s="82" t="str">
        <f>IF(発注書!E7851="","",発注書!E7851)</f>
        <v/>
      </c>
      <c r="J7845" s="78" t="str">
        <f>IF(発注書!E7851="","",発注書!C7851)</f>
        <v/>
      </c>
    </row>
    <row r="7846" spans="1:10" x14ac:dyDescent="0.55000000000000004">
      <c r="B7846" s="50">
        <v>2</v>
      </c>
      <c r="E7846" s="78" t="str">
        <f>IF(発注書!E7852="","",発注書!B7852)</f>
        <v/>
      </c>
      <c r="F7846" s="79" t="str">
        <f>IF(J7846="","",VLOOKUP(J7846,商品マスタ!$F:$G,2,FALSE))</f>
        <v/>
      </c>
      <c r="G7846" s="80" t="str">
        <f>IF(F7846="","",VLOOKUP(F7846,商品マスタ!$G:$H,2,FALSE))</f>
        <v/>
      </c>
      <c r="H7846" s="81" t="str">
        <f t="shared" si="4024"/>
        <v/>
      </c>
      <c r="I7846" s="82" t="str">
        <f>IF(発注書!E7852="","",発注書!E7852)</f>
        <v/>
      </c>
      <c r="J7846" s="78" t="str">
        <f>IF(発注書!E7852="","",発注書!C7852)</f>
        <v/>
      </c>
    </row>
    <row r="7847" spans="1:10" x14ac:dyDescent="0.55000000000000004">
      <c r="A7847" s="76" t="e">
        <f t="shared" ref="A7847" si="4042">A7845+1</f>
        <v>#REF!</v>
      </c>
      <c r="B7847" s="50">
        <v>1</v>
      </c>
      <c r="E7847" s="78" t="str">
        <f>IF(発注書!E7853="","",発注書!B7853)</f>
        <v/>
      </c>
      <c r="F7847" s="79" t="str">
        <f>IF(J7847="","",VLOOKUP(J7847,商品マスタ!$F:$G,2,FALSE))</f>
        <v/>
      </c>
      <c r="G7847" s="80" t="str">
        <f>IF(F7847="","",VLOOKUP(F7847,商品マスタ!$G:$H,2,FALSE))</f>
        <v/>
      </c>
      <c r="H7847" s="81" t="str">
        <f t="shared" si="4024"/>
        <v/>
      </c>
      <c r="I7847" s="82" t="str">
        <f>IF(発注書!E7853="","",発注書!E7853)</f>
        <v/>
      </c>
      <c r="J7847" s="78" t="str">
        <f>IF(発注書!E7853="","",発注書!C7853)</f>
        <v/>
      </c>
    </row>
    <row r="7848" spans="1:10" x14ac:dyDescent="0.55000000000000004">
      <c r="B7848" s="50">
        <v>2</v>
      </c>
      <c r="E7848" s="78" t="str">
        <f>IF(発注書!E7854="","",発注書!B7854)</f>
        <v/>
      </c>
      <c r="F7848" s="79" t="str">
        <f>IF(J7848="","",VLOOKUP(J7848,商品マスタ!$F:$G,2,FALSE))</f>
        <v/>
      </c>
      <c r="G7848" s="80" t="str">
        <f>IF(F7848="","",VLOOKUP(F7848,商品マスタ!$G:$H,2,FALSE))</f>
        <v/>
      </c>
      <c r="H7848" s="81" t="str">
        <f t="shared" si="4024"/>
        <v/>
      </c>
      <c r="I7848" s="82" t="str">
        <f>IF(発注書!E7854="","",発注書!E7854)</f>
        <v/>
      </c>
      <c r="J7848" s="78" t="str">
        <f>IF(発注書!E7854="","",発注書!C7854)</f>
        <v/>
      </c>
    </row>
    <row r="7849" spans="1:10" x14ac:dyDescent="0.55000000000000004">
      <c r="A7849" s="76" t="e">
        <f t="shared" ref="A7849" si="4043">A7847+1</f>
        <v>#REF!</v>
      </c>
      <c r="B7849" s="50">
        <v>1</v>
      </c>
      <c r="E7849" s="78" t="str">
        <f>IF(発注書!E7855="","",発注書!B7855)</f>
        <v/>
      </c>
      <c r="F7849" s="79" t="str">
        <f>IF(J7849="","",VLOOKUP(J7849,商品マスタ!$F:$G,2,FALSE))</f>
        <v/>
      </c>
      <c r="G7849" s="80" t="str">
        <f>IF(F7849="","",VLOOKUP(F7849,商品マスタ!$G:$H,2,FALSE))</f>
        <v/>
      </c>
      <c r="H7849" s="81" t="str">
        <f t="shared" si="4024"/>
        <v/>
      </c>
      <c r="I7849" s="82" t="str">
        <f>IF(発注書!E7855="","",発注書!E7855)</f>
        <v/>
      </c>
      <c r="J7849" s="78" t="str">
        <f>IF(発注書!E7855="","",発注書!C7855)</f>
        <v/>
      </c>
    </row>
    <row r="7850" spans="1:10" x14ac:dyDescent="0.55000000000000004">
      <c r="B7850" s="50">
        <v>2</v>
      </c>
      <c r="E7850" s="78" t="str">
        <f>IF(発注書!E7856="","",発注書!B7856)</f>
        <v/>
      </c>
      <c r="F7850" s="79" t="str">
        <f>IF(J7850="","",VLOOKUP(J7850,商品マスタ!$F:$G,2,FALSE))</f>
        <v/>
      </c>
      <c r="G7850" s="80" t="str">
        <f>IF(F7850="","",VLOOKUP(F7850,商品マスタ!$G:$H,2,FALSE))</f>
        <v/>
      </c>
      <c r="H7850" s="81" t="str">
        <f t="shared" si="4024"/>
        <v/>
      </c>
      <c r="I7850" s="82" t="str">
        <f>IF(発注書!E7856="","",発注書!E7856)</f>
        <v/>
      </c>
      <c r="J7850" s="78" t="str">
        <f>IF(発注書!E7856="","",発注書!C7856)</f>
        <v/>
      </c>
    </row>
    <row r="7851" spans="1:10" x14ac:dyDescent="0.55000000000000004">
      <c r="A7851" s="76" t="e">
        <f t="shared" ref="A7851" si="4044">A7849+1</f>
        <v>#REF!</v>
      </c>
      <c r="B7851" s="50">
        <v>1</v>
      </c>
      <c r="E7851" s="78" t="str">
        <f>IF(発注書!E7857="","",発注書!B7857)</f>
        <v/>
      </c>
      <c r="F7851" s="79" t="str">
        <f>IF(J7851="","",VLOOKUP(J7851,商品マスタ!$F:$G,2,FALSE))</f>
        <v/>
      </c>
      <c r="G7851" s="80" t="str">
        <f>IF(F7851="","",VLOOKUP(F7851,商品マスタ!$G:$H,2,FALSE))</f>
        <v/>
      </c>
      <c r="H7851" s="81" t="str">
        <f t="shared" si="4024"/>
        <v/>
      </c>
      <c r="I7851" s="82" t="str">
        <f>IF(発注書!E7857="","",発注書!E7857)</f>
        <v/>
      </c>
      <c r="J7851" s="78" t="str">
        <f>IF(発注書!E7857="","",発注書!C7857)</f>
        <v/>
      </c>
    </row>
    <row r="7852" spans="1:10" x14ac:dyDescent="0.55000000000000004">
      <c r="B7852" s="50">
        <v>2</v>
      </c>
      <c r="E7852" s="78" t="str">
        <f>IF(発注書!E7858="","",発注書!B7858)</f>
        <v/>
      </c>
      <c r="F7852" s="79" t="str">
        <f>IF(J7852="","",VLOOKUP(J7852,商品マスタ!$F:$G,2,FALSE))</f>
        <v/>
      </c>
      <c r="G7852" s="80" t="str">
        <f>IF(F7852="","",VLOOKUP(F7852,商品マスタ!$G:$H,2,FALSE))</f>
        <v/>
      </c>
      <c r="H7852" s="81" t="str">
        <f t="shared" si="4024"/>
        <v/>
      </c>
      <c r="I7852" s="82" t="str">
        <f>IF(発注書!E7858="","",発注書!E7858)</f>
        <v/>
      </c>
      <c r="J7852" s="78" t="str">
        <f>IF(発注書!E7858="","",発注書!C7858)</f>
        <v/>
      </c>
    </row>
    <row r="7853" spans="1:10" x14ac:dyDescent="0.55000000000000004">
      <c r="A7853" s="76" t="e">
        <f t="shared" ref="A7853" si="4045">A7851+1</f>
        <v>#REF!</v>
      </c>
      <c r="B7853" s="50">
        <v>1</v>
      </c>
      <c r="E7853" s="78" t="str">
        <f>IF(発注書!E7859="","",発注書!B7859)</f>
        <v/>
      </c>
      <c r="F7853" s="79" t="str">
        <f>IF(J7853="","",VLOOKUP(J7853,商品マスタ!$F:$G,2,FALSE))</f>
        <v/>
      </c>
      <c r="G7853" s="80" t="str">
        <f>IF(F7853="","",VLOOKUP(F7853,商品マスタ!$G:$H,2,FALSE))</f>
        <v/>
      </c>
      <c r="H7853" s="81" t="str">
        <f t="shared" si="4024"/>
        <v/>
      </c>
      <c r="I7853" s="82" t="str">
        <f>IF(発注書!E7859="","",発注書!E7859)</f>
        <v/>
      </c>
      <c r="J7853" s="78" t="str">
        <f>IF(発注書!E7859="","",発注書!C7859)</f>
        <v/>
      </c>
    </row>
    <row r="7854" spans="1:10" x14ac:dyDescent="0.55000000000000004">
      <c r="B7854" s="50">
        <v>2</v>
      </c>
      <c r="E7854" s="78" t="str">
        <f>IF(発注書!E7860="","",発注書!B7860)</f>
        <v/>
      </c>
      <c r="F7854" s="79" t="str">
        <f>IF(J7854="","",VLOOKUP(J7854,商品マスタ!$F:$G,2,FALSE))</f>
        <v/>
      </c>
      <c r="G7854" s="80" t="str">
        <f>IF(F7854="","",VLOOKUP(F7854,商品マスタ!$G:$H,2,FALSE))</f>
        <v/>
      </c>
      <c r="H7854" s="81" t="str">
        <f t="shared" si="4024"/>
        <v/>
      </c>
      <c r="I7854" s="82" t="str">
        <f>IF(発注書!E7860="","",発注書!E7860)</f>
        <v/>
      </c>
      <c r="J7854" s="78" t="str">
        <f>IF(発注書!E7860="","",発注書!C7860)</f>
        <v/>
      </c>
    </row>
    <row r="7855" spans="1:10" x14ac:dyDescent="0.55000000000000004">
      <c r="A7855" s="76" t="e">
        <f t="shared" ref="A7855" si="4046">A7853+1</f>
        <v>#REF!</v>
      </c>
      <c r="B7855" s="50">
        <v>1</v>
      </c>
      <c r="E7855" s="78" t="str">
        <f>IF(発注書!E7861="","",発注書!B7861)</f>
        <v/>
      </c>
      <c r="F7855" s="79" t="str">
        <f>IF(J7855="","",VLOOKUP(J7855,商品マスタ!$F:$G,2,FALSE))</f>
        <v/>
      </c>
      <c r="G7855" s="80" t="str">
        <f>IF(F7855="","",VLOOKUP(F7855,商品マスタ!$G:$H,2,FALSE))</f>
        <v/>
      </c>
      <c r="H7855" s="81" t="str">
        <f t="shared" si="4024"/>
        <v/>
      </c>
      <c r="I7855" s="82" t="str">
        <f>IF(発注書!E7861="","",発注書!E7861)</f>
        <v/>
      </c>
      <c r="J7855" s="78" t="str">
        <f>IF(発注書!E7861="","",発注書!C7861)</f>
        <v/>
      </c>
    </row>
    <row r="7856" spans="1:10" x14ac:dyDescent="0.55000000000000004">
      <c r="B7856" s="50">
        <v>2</v>
      </c>
      <c r="E7856" s="78" t="str">
        <f>IF(発注書!E7862="","",発注書!B7862)</f>
        <v/>
      </c>
      <c r="F7856" s="79" t="str">
        <f>IF(J7856="","",VLOOKUP(J7856,商品マスタ!$F:$G,2,FALSE))</f>
        <v/>
      </c>
      <c r="G7856" s="80" t="str">
        <f>IF(F7856="","",VLOOKUP(F7856,商品マスタ!$G:$H,2,FALSE))</f>
        <v/>
      </c>
      <c r="H7856" s="81" t="str">
        <f t="shared" si="4024"/>
        <v/>
      </c>
      <c r="I7856" s="82" t="str">
        <f>IF(発注書!E7862="","",発注書!E7862)</f>
        <v/>
      </c>
      <c r="J7856" s="78" t="str">
        <f>IF(発注書!E7862="","",発注書!C7862)</f>
        <v/>
      </c>
    </row>
    <row r="7857" spans="1:10" x14ac:dyDescent="0.55000000000000004">
      <c r="A7857" s="76" t="e">
        <f t="shared" ref="A7857" si="4047">A7855+1</f>
        <v>#REF!</v>
      </c>
      <c r="B7857" s="50">
        <v>1</v>
      </c>
      <c r="E7857" s="78" t="str">
        <f>IF(発注書!E7863="","",発注書!B7863)</f>
        <v/>
      </c>
      <c r="F7857" s="79" t="str">
        <f>IF(J7857="","",VLOOKUP(J7857,商品マスタ!$F:$G,2,FALSE))</f>
        <v/>
      </c>
      <c r="G7857" s="80" t="str">
        <f>IF(F7857="","",VLOOKUP(F7857,商品マスタ!$G:$H,2,FALSE))</f>
        <v/>
      </c>
      <c r="H7857" s="81" t="str">
        <f t="shared" si="4024"/>
        <v/>
      </c>
      <c r="I7857" s="82" t="str">
        <f>IF(発注書!E7863="","",発注書!E7863)</f>
        <v/>
      </c>
      <c r="J7857" s="78" t="str">
        <f>IF(発注書!E7863="","",発注書!C7863)</f>
        <v/>
      </c>
    </row>
    <row r="7858" spans="1:10" x14ac:dyDescent="0.55000000000000004">
      <c r="B7858" s="50">
        <v>2</v>
      </c>
      <c r="E7858" s="78" t="str">
        <f>IF(発注書!E7864="","",発注書!B7864)</f>
        <v/>
      </c>
      <c r="F7858" s="79" t="str">
        <f>IF(J7858="","",VLOOKUP(J7858,商品マスタ!$F:$G,2,FALSE))</f>
        <v/>
      </c>
      <c r="G7858" s="80" t="str">
        <f>IF(F7858="","",VLOOKUP(F7858,商品マスタ!$G:$H,2,FALSE))</f>
        <v/>
      </c>
      <c r="H7858" s="81" t="str">
        <f t="shared" si="4024"/>
        <v/>
      </c>
      <c r="I7858" s="82" t="str">
        <f>IF(発注書!E7864="","",発注書!E7864)</f>
        <v/>
      </c>
      <c r="J7858" s="78" t="str">
        <f>IF(発注書!E7864="","",発注書!C7864)</f>
        <v/>
      </c>
    </row>
    <row r="7859" spans="1:10" x14ac:dyDescent="0.55000000000000004">
      <c r="A7859" s="76" t="e">
        <f t="shared" ref="A7859" si="4048">A7857+1</f>
        <v>#REF!</v>
      </c>
      <c r="B7859" s="50">
        <v>1</v>
      </c>
      <c r="E7859" s="78" t="str">
        <f>IF(発注書!E7865="","",発注書!B7865)</f>
        <v/>
      </c>
      <c r="F7859" s="79" t="str">
        <f>IF(J7859="","",VLOOKUP(J7859,商品マスタ!$F:$G,2,FALSE))</f>
        <v/>
      </c>
      <c r="G7859" s="80" t="str">
        <f>IF(F7859="","",VLOOKUP(F7859,商品マスタ!$G:$H,2,FALSE))</f>
        <v/>
      </c>
      <c r="H7859" s="81" t="str">
        <f t="shared" si="4024"/>
        <v/>
      </c>
      <c r="I7859" s="82" t="str">
        <f>IF(発注書!E7865="","",発注書!E7865)</f>
        <v/>
      </c>
      <c r="J7859" s="78" t="str">
        <f>IF(発注書!E7865="","",発注書!C7865)</f>
        <v/>
      </c>
    </row>
    <row r="7860" spans="1:10" x14ac:dyDescent="0.55000000000000004">
      <c r="B7860" s="50">
        <v>2</v>
      </c>
      <c r="E7860" s="78" t="str">
        <f>IF(発注書!E7866="","",発注書!B7866)</f>
        <v/>
      </c>
      <c r="F7860" s="79" t="str">
        <f>IF(J7860="","",VLOOKUP(J7860,商品マスタ!$F:$G,2,FALSE))</f>
        <v/>
      </c>
      <c r="G7860" s="80" t="str">
        <f>IF(F7860="","",VLOOKUP(F7860,商品マスタ!$G:$H,2,FALSE))</f>
        <v/>
      </c>
      <c r="H7860" s="81" t="str">
        <f t="shared" si="4024"/>
        <v/>
      </c>
      <c r="I7860" s="82" t="str">
        <f>IF(発注書!E7866="","",発注書!E7866)</f>
        <v/>
      </c>
      <c r="J7860" s="78" t="str">
        <f>IF(発注書!E7866="","",発注書!C7866)</f>
        <v/>
      </c>
    </row>
    <row r="7861" spans="1:10" x14ac:dyDescent="0.55000000000000004">
      <c r="A7861" s="76" t="e">
        <f t="shared" ref="A7861" si="4049">A7859+1</f>
        <v>#REF!</v>
      </c>
      <c r="B7861" s="50">
        <v>1</v>
      </c>
      <c r="E7861" s="78" t="str">
        <f>IF(発注書!E7867="","",発注書!B7867)</f>
        <v/>
      </c>
      <c r="F7861" s="79" t="str">
        <f>IF(J7861="","",VLOOKUP(J7861,商品マスタ!$F:$G,2,FALSE))</f>
        <v/>
      </c>
      <c r="G7861" s="80" t="str">
        <f>IF(F7861="","",VLOOKUP(F7861,商品マスタ!$G:$H,2,FALSE))</f>
        <v/>
      </c>
      <c r="H7861" s="81" t="str">
        <f t="shared" si="4024"/>
        <v/>
      </c>
      <c r="I7861" s="82" t="str">
        <f>IF(発注書!E7867="","",発注書!E7867)</f>
        <v/>
      </c>
      <c r="J7861" s="78" t="str">
        <f>IF(発注書!E7867="","",発注書!C7867)</f>
        <v/>
      </c>
    </row>
    <row r="7862" spans="1:10" x14ac:dyDescent="0.55000000000000004">
      <c r="B7862" s="50">
        <v>2</v>
      </c>
      <c r="E7862" s="78" t="str">
        <f>IF(発注書!E7868="","",発注書!B7868)</f>
        <v/>
      </c>
      <c r="F7862" s="79" t="str">
        <f>IF(J7862="","",VLOOKUP(J7862,商品マスタ!$F:$G,2,FALSE))</f>
        <v/>
      </c>
      <c r="G7862" s="80" t="str">
        <f>IF(F7862="","",VLOOKUP(F7862,商品マスタ!$G:$H,2,FALSE))</f>
        <v/>
      </c>
      <c r="H7862" s="81" t="str">
        <f t="shared" si="4024"/>
        <v/>
      </c>
      <c r="I7862" s="82" t="str">
        <f>IF(発注書!E7868="","",発注書!E7868)</f>
        <v/>
      </c>
      <c r="J7862" s="78" t="str">
        <f>IF(発注書!E7868="","",発注書!C7868)</f>
        <v/>
      </c>
    </row>
    <row r="7863" spans="1:10" x14ac:dyDescent="0.55000000000000004">
      <c r="A7863" s="76" t="e">
        <f t="shared" ref="A7863" si="4050">A7861+1</f>
        <v>#REF!</v>
      </c>
      <c r="B7863" s="50">
        <v>1</v>
      </c>
      <c r="E7863" s="78" t="str">
        <f>IF(発注書!E7869="","",発注書!B7869)</f>
        <v/>
      </c>
      <c r="F7863" s="79" t="str">
        <f>IF(J7863="","",VLOOKUP(J7863,商品マスタ!$F:$G,2,FALSE))</f>
        <v/>
      </c>
      <c r="G7863" s="80" t="str">
        <f>IF(F7863="","",VLOOKUP(F7863,商品マスタ!$G:$H,2,FALSE))</f>
        <v/>
      </c>
      <c r="H7863" s="81" t="str">
        <f t="shared" si="4024"/>
        <v/>
      </c>
      <c r="I7863" s="82" t="str">
        <f>IF(発注書!E7869="","",発注書!E7869)</f>
        <v/>
      </c>
      <c r="J7863" s="78" t="str">
        <f>IF(発注書!E7869="","",発注書!C7869)</f>
        <v/>
      </c>
    </row>
    <row r="7864" spans="1:10" x14ac:dyDescent="0.55000000000000004">
      <c r="B7864" s="50">
        <v>2</v>
      </c>
      <c r="E7864" s="78" t="str">
        <f>IF(発注書!E7870="","",発注書!B7870)</f>
        <v/>
      </c>
      <c r="F7864" s="79" t="str">
        <f>IF(J7864="","",VLOOKUP(J7864,商品マスタ!$F:$G,2,FALSE))</f>
        <v/>
      </c>
      <c r="G7864" s="80" t="str">
        <f>IF(F7864="","",VLOOKUP(F7864,商品マスタ!$G:$H,2,FALSE))</f>
        <v/>
      </c>
      <c r="H7864" s="81" t="str">
        <f t="shared" si="4024"/>
        <v/>
      </c>
      <c r="I7864" s="82" t="str">
        <f>IF(発注書!E7870="","",発注書!E7870)</f>
        <v/>
      </c>
      <c r="J7864" s="78" t="str">
        <f>IF(発注書!E7870="","",発注書!C7870)</f>
        <v/>
      </c>
    </row>
    <row r="7865" spans="1:10" x14ac:dyDescent="0.55000000000000004">
      <c r="A7865" s="76" t="e">
        <f t="shared" ref="A7865" si="4051">A7863+1</f>
        <v>#REF!</v>
      </c>
      <c r="B7865" s="50">
        <v>1</v>
      </c>
      <c r="E7865" s="78" t="str">
        <f>IF(発注書!E7871="","",発注書!B7871)</f>
        <v/>
      </c>
      <c r="F7865" s="79" t="str">
        <f>IF(J7865="","",VLOOKUP(J7865,商品マスタ!$F:$G,2,FALSE))</f>
        <v/>
      </c>
      <c r="G7865" s="80" t="str">
        <f>IF(F7865="","",VLOOKUP(F7865,商品マスタ!$G:$H,2,FALSE))</f>
        <v/>
      </c>
      <c r="H7865" s="81" t="str">
        <f t="shared" si="4024"/>
        <v/>
      </c>
      <c r="I7865" s="82" t="str">
        <f>IF(発注書!E7871="","",発注書!E7871)</f>
        <v/>
      </c>
      <c r="J7865" s="78" t="str">
        <f>IF(発注書!E7871="","",発注書!C7871)</f>
        <v/>
      </c>
    </row>
    <row r="7866" spans="1:10" x14ac:dyDescent="0.55000000000000004">
      <c r="B7866" s="50">
        <v>2</v>
      </c>
      <c r="E7866" s="78" t="str">
        <f>IF(発注書!E7872="","",発注書!B7872)</f>
        <v/>
      </c>
      <c r="F7866" s="79" t="str">
        <f>IF(J7866="","",VLOOKUP(J7866,商品マスタ!$F:$G,2,FALSE))</f>
        <v/>
      </c>
      <c r="G7866" s="80" t="str">
        <f>IF(F7866="","",VLOOKUP(F7866,商品マスタ!$G:$H,2,FALSE))</f>
        <v/>
      </c>
      <c r="H7866" s="81" t="str">
        <f t="shared" si="4024"/>
        <v/>
      </c>
      <c r="I7866" s="82" t="str">
        <f>IF(発注書!E7872="","",発注書!E7872)</f>
        <v/>
      </c>
      <c r="J7866" s="78" t="str">
        <f>IF(発注書!E7872="","",発注書!C7872)</f>
        <v/>
      </c>
    </row>
    <row r="7867" spans="1:10" x14ac:dyDescent="0.55000000000000004">
      <c r="A7867" s="76" t="e">
        <f t="shared" ref="A7867" si="4052">A7865+1</f>
        <v>#REF!</v>
      </c>
      <c r="B7867" s="50">
        <v>1</v>
      </c>
      <c r="E7867" s="78" t="str">
        <f>IF(発注書!E7873="","",発注書!B7873)</f>
        <v/>
      </c>
      <c r="F7867" s="79" t="str">
        <f>IF(J7867="","",VLOOKUP(J7867,商品マスタ!$F:$G,2,FALSE))</f>
        <v/>
      </c>
      <c r="G7867" s="80" t="str">
        <f>IF(F7867="","",VLOOKUP(F7867,商品マスタ!$G:$H,2,FALSE))</f>
        <v/>
      </c>
      <c r="H7867" s="81" t="str">
        <f t="shared" si="4024"/>
        <v/>
      </c>
      <c r="I7867" s="82" t="str">
        <f>IF(発注書!E7873="","",発注書!E7873)</f>
        <v/>
      </c>
      <c r="J7867" s="78" t="str">
        <f>IF(発注書!E7873="","",発注書!C7873)</f>
        <v/>
      </c>
    </row>
    <row r="7868" spans="1:10" x14ac:dyDescent="0.55000000000000004">
      <c r="B7868" s="50">
        <v>2</v>
      </c>
      <c r="E7868" s="78" t="str">
        <f>IF(発注書!E7874="","",発注書!B7874)</f>
        <v/>
      </c>
      <c r="F7868" s="79" t="str">
        <f>IF(J7868="","",VLOOKUP(J7868,商品マスタ!$F:$G,2,FALSE))</f>
        <v/>
      </c>
      <c r="G7868" s="80" t="str">
        <f>IF(F7868="","",VLOOKUP(F7868,商品マスタ!$G:$H,2,FALSE))</f>
        <v/>
      </c>
      <c r="H7868" s="81" t="str">
        <f t="shared" si="4024"/>
        <v/>
      </c>
      <c r="I7868" s="82" t="str">
        <f>IF(発注書!E7874="","",発注書!E7874)</f>
        <v/>
      </c>
      <c r="J7868" s="78" t="str">
        <f>IF(発注書!E7874="","",発注書!C7874)</f>
        <v/>
      </c>
    </row>
    <row r="7869" spans="1:10" x14ac:dyDescent="0.55000000000000004">
      <c r="A7869" s="76" t="e">
        <f t="shared" ref="A7869" si="4053">A7867+1</f>
        <v>#REF!</v>
      </c>
      <c r="B7869" s="50">
        <v>1</v>
      </c>
      <c r="E7869" s="78" t="str">
        <f>IF(発注書!E7875="","",発注書!B7875)</f>
        <v/>
      </c>
      <c r="F7869" s="79" t="str">
        <f>IF(J7869="","",VLOOKUP(J7869,商品マスタ!$F:$G,2,FALSE))</f>
        <v/>
      </c>
      <c r="G7869" s="80" t="str">
        <f>IF(F7869="","",VLOOKUP(F7869,商品マスタ!$G:$H,2,FALSE))</f>
        <v/>
      </c>
      <c r="H7869" s="81" t="str">
        <f t="shared" si="4024"/>
        <v/>
      </c>
      <c r="I7869" s="82" t="str">
        <f>IF(発注書!E7875="","",発注書!E7875)</f>
        <v/>
      </c>
      <c r="J7869" s="78" t="str">
        <f>IF(発注書!E7875="","",発注書!C7875)</f>
        <v/>
      </c>
    </row>
    <row r="7870" spans="1:10" x14ac:dyDescent="0.55000000000000004">
      <c r="B7870" s="50">
        <v>2</v>
      </c>
      <c r="E7870" s="78" t="str">
        <f>IF(発注書!E7876="","",発注書!B7876)</f>
        <v/>
      </c>
      <c r="F7870" s="79" t="str">
        <f>IF(J7870="","",VLOOKUP(J7870,商品マスタ!$F:$G,2,FALSE))</f>
        <v/>
      </c>
      <c r="G7870" s="80" t="str">
        <f>IF(F7870="","",VLOOKUP(F7870,商品マスタ!$G:$H,2,FALSE))</f>
        <v/>
      </c>
      <c r="H7870" s="81" t="str">
        <f t="shared" si="4024"/>
        <v/>
      </c>
      <c r="I7870" s="82" t="str">
        <f>IF(発注書!E7876="","",発注書!E7876)</f>
        <v/>
      </c>
      <c r="J7870" s="78" t="str">
        <f>IF(発注書!E7876="","",発注書!C7876)</f>
        <v/>
      </c>
    </row>
    <row r="7871" spans="1:10" x14ac:dyDescent="0.55000000000000004">
      <c r="A7871" s="76" t="e">
        <f t="shared" ref="A7871" si="4054">A7869+1</f>
        <v>#REF!</v>
      </c>
      <c r="B7871" s="50">
        <v>1</v>
      </c>
      <c r="E7871" s="78" t="str">
        <f>IF(発注書!E7877="","",発注書!B7877)</f>
        <v/>
      </c>
      <c r="F7871" s="79" t="str">
        <f>IF(J7871="","",VLOOKUP(J7871,商品マスタ!$F:$G,2,FALSE))</f>
        <v/>
      </c>
      <c r="G7871" s="80" t="str">
        <f>IF(F7871="","",VLOOKUP(F7871,商品マスタ!$G:$H,2,FALSE))</f>
        <v/>
      </c>
      <c r="H7871" s="81" t="str">
        <f t="shared" si="4024"/>
        <v/>
      </c>
      <c r="I7871" s="82" t="str">
        <f>IF(発注書!E7877="","",発注書!E7877)</f>
        <v/>
      </c>
      <c r="J7871" s="78" t="str">
        <f>IF(発注書!E7877="","",発注書!C7877)</f>
        <v/>
      </c>
    </row>
    <row r="7872" spans="1:10" x14ac:dyDescent="0.55000000000000004">
      <c r="B7872" s="50">
        <v>2</v>
      </c>
      <c r="E7872" s="78" t="str">
        <f>IF(発注書!E7878="","",発注書!B7878)</f>
        <v/>
      </c>
      <c r="F7872" s="79" t="str">
        <f>IF(J7872="","",VLOOKUP(J7872,商品マスタ!$F:$G,2,FALSE))</f>
        <v/>
      </c>
      <c r="G7872" s="80" t="str">
        <f>IF(F7872="","",VLOOKUP(F7872,商品マスタ!$G:$H,2,FALSE))</f>
        <v/>
      </c>
      <c r="H7872" s="81" t="str">
        <f t="shared" si="4024"/>
        <v/>
      </c>
      <c r="I7872" s="82" t="str">
        <f>IF(発注書!E7878="","",発注書!E7878)</f>
        <v/>
      </c>
      <c r="J7872" s="78" t="str">
        <f>IF(発注書!E7878="","",発注書!C7878)</f>
        <v/>
      </c>
    </row>
    <row r="7873" spans="1:10" x14ac:dyDescent="0.55000000000000004">
      <c r="A7873" s="76" t="e">
        <f t="shared" ref="A7873" si="4055">A7871+1</f>
        <v>#REF!</v>
      </c>
      <c r="B7873" s="50">
        <v>1</v>
      </c>
      <c r="E7873" s="78" t="str">
        <f>IF(発注書!E7879="","",発注書!B7879)</f>
        <v/>
      </c>
      <c r="F7873" s="79" t="str">
        <f>IF(J7873="","",VLOOKUP(J7873,商品マスタ!$F:$G,2,FALSE))</f>
        <v/>
      </c>
      <c r="G7873" s="80" t="str">
        <f>IF(F7873="","",VLOOKUP(F7873,商品マスタ!$G:$H,2,FALSE))</f>
        <v/>
      </c>
      <c r="H7873" s="81" t="str">
        <f t="shared" si="4024"/>
        <v/>
      </c>
      <c r="I7873" s="82" t="str">
        <f>IF(発注書!E7879="","",発注書!E7879)</f>
        <v/>
      </c>
      <c r="J7873" s="78" t="str">
        <f>IF(発注書!E7879="","",発注書!C7879)</f>
        <v/>
      </c>
    </row>
    <row r="7874" spans="1:10" x14ac:dyDescent="0.55000000000000004">
      <c r="B7874" s="50">
        <v>2</v>
      </c>
      <c r="E7874" s="78" t="str">
        <f>IF(発注書!E7880="","",発注書!B7880)</f>
        <v/>
      </c>
      <c r="F7874" s="79" t="str">
        <f>IF(J7874="","",VLOOKUP(J7874,商品マスタ!$F:$G,2,FALSE))</f>
        <v/>
      </c>
      <c r="G7874" s="80" t="str">
        <f>IF(F7874="","",VLOOKUP(F7874,商品マスタ!$G:$H,2,FALSE))</f>
        <v/>
      </c>
      <c r="H7874" s="81" t="str">
        <f t="shared" si="4024"/>
        <v/>
      </c>
      <c r="I7874" s="82" t="str">
        <f>IF(発注書!E7880="","",発注書!E7880)</f>
        <v/>
      </c>
      <c r="J7874" s="78" t="str">
        <f>IF(発注書!E7880="","",発注書!C7880)</f>
        <v/>
      </c>
    </row>
    <row r="7875" spans="1:10" x14ac:dyDescent="0.55000000000000004">
      <c r="A7875" s="76" t="e">
        <f t="shared" ref="A7875" si="4056">A7873+1</f>
        <v>#REF!</v>
      </c>
      <c r="B7875" s="50">
        <v>1</v>
      </c>
      <c r="E7875" s="78" t="str">
        <f>IF(発注書!E7881="","",発注書!B7881)</f>
        <v/>
      </c>
      <c r="F7875" s="79" t="str">
        <f>IF(J7875="","",VLOOKUP(J7875,商品マスタ!$F:$G,2,FALSE))</f>
        <v/>
      </c>
      <c r="G7875" s="80" t="str">
        <f>IF(F7875="","",VLOOKUP(F7875,商品マスタ!$G:$H,2,FALSE))</f>
        <v/>
      </c>
      <c r="H7875" s="81" t="str">
        <f t="shared" si="4024"/>
        <v/>
      </c>
      <c r="I7875" s="82" t="str">
        <f>IF(発注書!E7881="","",発注書!E7881)</f>
        <v/>
      </c>
      <c r="J7875" s="78" t="str">
        <f>IF(発注書!E7881="","",発注書!C7881)</f>
        <v/>
      </c>
    </row>
    <row r="7876" spans="1:10" x14ac:dyDescent="0.55000000000000004">
      <c r="B7876" s="50">
        <v>2</v>
      </c>
      <c r="E7876" s="78" t="str">
        <f>IF(発注書!E7882="","",発注書!B7882)</f>
        <v/>
      </c>
      <c r="F7876" s="79" t="str">
        <f>IF(J7876="","",VLOOKUP(J7876,商品マスタ!$F:$G,2,FALSE))</f>
        <v/>
      </c>
      <c r="G7876" s="80" t="str">
        <f>IF(F7876="","",VLOOKUP(F7876,商品マスタ!$G:$H,2,FALSE))</f>
        <v/>
      </c>
      <c r="H7876" s="81" t="str">
        <f t="shared" ref="H7876:H7939" si="4057">IF(E7876="","",IF(E7876="",LEN(SUBSTITUTE(D7876," ","")),LEN(SUBSTITUTE(E7876," ",""))))</f>
        <v/>
      </c>
      <c r="I7876" s="82" t="str">
        <f>IF(発注書!E7882="","",発注書!E7882)</f>
        <v/>
      </c>
      <c r="J7876" s="78" t="str">
        <f>IF(発注書!E7882="","",発注書!C7882)</f>
        <v/>
      </c>
    </row>
    <row r="7877" spans="1:10" x14ac:dyDescent="0.55000000000000004">
      <c r="A7877" s="76" t="e">
        <f t="shared" ref="A7877" si="4058">A7875+1</f>
        <v>#REF!</v>
      </c>
      <c r="B7877" s="50">
        <v>1</v>
      </c>
      <c r="E7877" s="78" t="str">
        <f>IF(発注書!E7883="","",発注書!B7883)</f>
        <v/>
      </c>
      <c r="F7877" s="79" t="str">
        <f>IF(J7877="","",VLOOKUP(J7877,商品マスタ!$F:$G,2,FALSE))</f>
        <v/>
      </c>
      <c r="G7877" s="80" t="str">
        <f>IF(F7877="","",VLOOKUP(F7877,商品マスタ!$G:$H,2,FALSE))</f>
        <v/>
      </c>
      <c r="H7877" s="81" t="str">
        <f t="shared" si="4057"/>
        <v/>
      </c>
      <c r="I7877" s="82" t="str">
        <f>IF(発注書!E7883="","",発注書!E7883)</f>
        <v/>
      </c>
      <c r="J7877" s="78" t="str">
        <f>IF(発注書!E7883="","",発注書!C7883)</f>
        <v/>
      </c>
    </row>
    <row r="7878" spans="1:10" x14ac:dyDescent="0.55000000000000004">
      <c r="B7878" s="50">
        <v>2</v>
      </c>
      <c r="E7878" s="78" t="str">
        <f>IF(発注書!E7884="","",発注書!B7884)</f>
        <v/>
      </c>
      <c r="F7878" s="79" t="str">
        <f>IF(J7878="","",VLOOKUP(J7878,商品マスタ!$F:$G,2,FALSE))</f>
        <v/>
      </c>
      <c r="G7878" s="80" t="str">
        <f>IF(F7878="","",VLOOKUP(F7878,商品マスタ!$G:$H,2,FALSE))</f>
        <v/>
      </c>
      <c r="H7878" s="81" t="str">
        <f t="shared" si="4057"/>
        <v/>
      </c>
      <c r="I7878" s="82" t="str">
        <f>IF(発注書!E7884="","",発注書!E7884)</f>
        <v/>
      </c>
      <c r="J7878" s="78" t="str">
        <f>IF(発注書!E7884="","",発注書!C7884)</f>
        <v/>
      </c>
    </row>
    <row r="7879" spans="1:10" x14ac:dyDescent="0.55000000000000004">
      <c r="A7879" s="76" t="e">
        <f t="shared" ref="A7879" si="4059">A7877+1</f>
        <v>#REF!</v>
      </c>
      <c r="B7879" s="50">
        <v>1</v>
      </c>
      <c r="E7879" s="78" t="str">
        <f>IF(発注書!E7885="","",発注書!B7885)</f>
        <v/>
      </c>
      <c r="F7879" s="79" t="str">
        <f>IF(J7879="","",VLOOKUP(J7879,商品マスタ!$F:$G,2,FALSE))</f>
        <v/>
      </c>
      <c r="G7879" s="80" t="str">
        <f>IF(F7879="","",VLOOKUP(F7879,商品マスタ!$G:$H,2,FALSE))</f>
        <v/>
      </c>
      <c r="H7879" s="81" t="str">
        <f t="shared" si="4057"/>
        <v/>
      </c>
      <c r="I7879" s="82" t="str">
        <f>IF(発注書!E7885="","",発注書!E7885)</f>
        <v/>
      </c>
      <c r="J7879" s="78" t="str">
        <f>IF(発注書!E7885="","",発注書!C7885)</f>
        <v/>
      </c>
    </row>
    <row r="7880" spans="1:10" x14ac:dyDescent="0.55000000000000004">
      <c r="B7880" s="50">
        <v>2</v>
      </c>
      <c r="E7880" s="78" t="str">
        <f>IF(発注書!E7886="","",発注書!B7886)</f>
        <v/>
      </c>
      <c r="F7880" s="79" t="str">
        <f>IF(J7880="","",VLOOKUP(J7880,商品マスタ!$F:$G,2,FALSE))</f>
        <v/>
      </c>
      <c r="G7880" s="80" t="str">
        <f>IF(F7880="","",VLOOKUP(F7880,商品マスタ!$G:$H,2,FALSE))</f>
        <v/>
      </c>
      <c r="H7880" s="81" t="str">
        <f t="shared" si="4057"/>
        <v/>
      </c>
      <c r="I7880" s="82" t="str">
        <f>IF(発注書!E7886="","",発注書!E7886)</f>
        <v/>
      </c>
      <c r="J7880" s="78" t="str">
        <f>IF(発注書!E7886="","",発注書!C7886)</f>
        <v/>
      </c>
    </row>
    <row r="7881" spans="1:10" x14ac:dyDescent="0.55000000000000004">
      <c r="A7881" s="76" t="e">
        <f t="shared" ref="A7881" si="4060">A7879+1</f>
        <v>#REF!</v>
      </c>
      <c r="B7881" s="50">
        <v>1</v>
      </c>
      <c r="E7881" s="78" t="str">
        <f>IF(発注書!E7887="","",発注書!B7887)</f>
        <v/>
      </c>
      <c r="F7881" s="79" t="str">
        <f>IF(J7881="","",VLOOKUP(J7881,商品マスタ!$F:$G,2,FALSE))</f>
        <v/>
      </c>
      <c r="G7881" s="80" t="str">
        <f>IF(F7881="","",VLOOKUP(F7881,商品マスタ!$G:$H,2,FALSE))</f>
        <v/>
      </c>
      <c r="H7881" s="81" t="str">
        <f t="shared" si="4057"/>
        <v/>
      </c>
      <c r="I7881" s="82" t="str">
        <f>IF(発注書!E7887="","",発注書!E7887)</f>
        <v/>
      </c>
      <c r="J7881" s="78" t="str">
        <f>IF(発注書!E7887="","",発注書!C7887)</f>
        <v/>
      </c>
    </row>
    <row r="7882" spans="1:10" x14ac:dyDescent="0.55000000000000004">
      <c r="B7882" s="50">
        <v>2</v>
      </c>
      <c r="E7882" s="78" t="str">
        <f>IF(発注書!E7888="","",発注書!B7888)</f>
        <v/>
      </c>
      <c r="F7882" s="79" t="str">
        <f>IF(J7882="","",VLOOKUP(J7882,商品マスタ!$F:$G,2,FALSE))</f>
        <v/>
      </c>
      <c r="G7882" s="80" t="str">
        <f>IF(F7882="","",VLOOKUP(F7882,商品マスタ!$G:$H,2,FALSE))</f>
        <v/>
      </c>
      <c r="H7882" s="81" t="str">
        <f t="shared" si="4057"/>
        <v/>
      </c>
      <c r="I7882" s="82" t="str">
        <f>IF(発注書!E7888="","",発注書!E7888)</f>
        <v/>
      </c>
      <c r="J7882" s="78" t="str">
        <f>IF(発注書!E7888="","",発注書!C7888)</f>
        <v/>
      </c>
    </row>
    <row r="7883" spans="1:10" x14ac:dyDescent="0.55000000000000004">
      <c r="A7883" s="76" t="e">
        <f t="shared" ref="A7883" si="4061">A7881+1</f>
        <v>#REF!</v>
      </c>
      <c r="B7883" s="50">
        <v>1</v>
      </c>
      <c r="E7883" s="78" t="str">
        <f>IF(発注書!E7889="","",発注書!B7889)</f>
        <v/>
      </c>
      <c r="F7883" s="79" t="str">
        <f>IF(J7883="","",VLOOKUP(J7883,商品マスタ!$F:$G,2,FALSE))</f>
        <v/>
      </c>
      <c r="G7883" s="80" t="str">
        <f>IF(F7883="","",VLOOKUP(F7883,商品マスタ!$G:$H,2,FALSE))</f>
        <v/>
      </c>
      <c r="H7883" s="81" t="str">
        <f t="shared" si="4057"/>
        <v/>
      </c>
      <c r="I7883" s="82" t="str">
        <f>IF(発注書!E7889="","",発注書!E7889)</f>
        <v/>
      </c>
      <c r="J7883" s="78" t="str">
        <f>IF(発注書!E7889="","",発注書!C7889)</f>
        <v/>
      </c>
    </row>
    <row r="7884" spans="1:10" x14ac:dyDescent="0.55000000000000004">
      <c r="B7884" s="50">
        <v>2</v>
      </c>
      <c r="E7884" s="78" t="str">
        <f>IF(発注書!E7890="","",発注書!B7890)</f>
        <v/>
      </c>
      <c r="F7884" s="79" t="str">
        <f>IF(J7884="","",VLOOKUP(J7884,商品マスタ!$F:$G,2,FALSE))</f>
        <v/>
      </c>
      <c r="G7884" s="80" t="str">
        <f>IF(F7884="","",VLOOKUP(F7884,商品マスタ!$G:$H,2,FALSE))</f>
        <v/>
      </c>
      <c r="H7884" s="81" t="str">
        <f t="shared" si="4057"/>
        <v/>
      </c>
      <c r="I7884" s="82" t="str">
        <f>IF(発注書!E7890="","",発注書!E7890)</f>
        <v/>
      </c>
      <c r="J7884" s="78" t="str">
        <f>IF(発注書!E7890="","",発注書!C7890)</f>
        <v/>
      </c>
    </row>
    <row r="7885" spans="1:10" x14ac:dyDescent="0.55000000000000004">
      <c r="A7885" s="76" t="e">
        <f t="shared" ref="A7885" si="4062">A7883+1</f>
        <v>#REF!</v>
      </c>
      <c r="B7885" s="50">
        <v>1</v>
      </c>
      <c r="E7885" s="78" t="str">
        <f>IF(発注書!E7891="","",発注書!B7891)</f>
        <v/>
      </c>
      <c r="F7885" s="79" t="str">
        <f>IF(J7885="","",VLOOKUP(J7885,商品マスタ!$F:$G,2,FALSE))</f>
        <v/>
      </c>
      <c r="G7885" s="80" t="str">
        <f>IF(F7885="","",VLOOKUP(F7885,商品マスタ!$G:$H,2,FALSE))</f>
        <v/>
      </c>
      <c r="H7885" s="81" t="str">
        <f t="shared" si="4057"/>
        <v/>
      </c>
      <c r="I7885" s="82" t="str">
        <f>IF(発注書!E7891="","",発注書!E7891)</f>
        <v/>
      </c>
      <c r="J7885" s="78" t="str">
        <f>IF(発注書!E7891="","",発注書!C7891)</f>
        <v/>
      </c>
    </row>
    <row r="7886" spans="1:10" x14ac:dyDescent="0.55000000000000004">
      <c r="B7886" s="50">
        <v>2</v>
      </c>
      <c r="E7886" s="78" t="str">
        <f>IF(発注書!E7892="","",発注書!B7892)</f>
        <v/>
      </c>
      <c r="F7886" s="79" t="str">
        <f>IF(J7886="","",VLOOKUP(J7886,商品マスタ!$F:$G,2,FALSE))</f>
        <v/>
      </c>
      <c r="G7886" s="80" t="str">
        <f>IF(F7886="","",VLOOKUP(F7886,商品マスタ!$G:$H,2,FALSE))</f>
        <v/>
      </c>
      <c r="H7886" s="81" t="str">
        <f t="shared" si="4057"/>
        <v/>
      </c>
      <c r="I7886" s="82" t="str">
        <f>IF(発注書!E7892="","",発注書!E7892)</f>
        <v/>
      </c>
      <c r="J7886" s="78" t="str">
        <f>IF(発注書!E7892="","",発注書!C7892)</f>
        <v/>
      </c>
    </row>
    <row r="7887" spans="1:10" x14ac:dyDescent="0.55000000000000004">
      <c r="A7887" s="76" t="e">
        <f t="shared" ref="A7887" si="4063">A7885+1</f>
        <v>#REF!</v>
      </c>
      <c r="B7887" s="50">
        <v>1</v>
      </c>
      <c r="E7887" s="78" t="str">
        <f>IF(発注書!E7893="","",発注書!B7893)</f>
        <v/>
      </c>
      <c r="F7887" s="79" t="str">
        <f>IF(J7887="","",VLOOKUP(J7887,商品マスタ!$F:$G,2,FALSE))</f>
        <v/>
      </c>
      <c r="G7887" s="80" t="str">
        <f>IF(F7887="","",VLOOKUP(F7887,商品マスタ!$G:$H,2,FALSE))</f>
        <v/>
      </c>
      <c r="H7887" s="81" t="str">
        <f t="shared" si="4057"/>
        <v/>
      </c>
      <c r="I7887" s="82" t="str">
        <f>IF(発注書!E7893="","",発注書!E7893)</f>
        <v/>
      </c>
      <c r="J7887" s="78" t="str">
        <f>IF(発注書!E7893="","",発注書!C7893)</f>
        <v/>
      </c>
    </row>
    <row r="7888" spans="1:10" x14ac:dyDescent="0.55000000000000004">
      <c r="B7888" s="50">
        <v>2</v>
      </c>
      <c r="E7888" s="78" t="str">
        <f>IF(発注書!E7894="","",発注書!B7894)</f>
        <v/>
      </c>
      <c r="F7888" s="79" t="str">
        <f>IF(J7888="","",VLOOKUP(J7888,商品マスタ!$F:$G,2,FALSE))</f>
        <v/>
      </c>
      <c r="G7888" s="80" t="str">
        <f>IF(F7888="","",VLOOKUP(F7888,商品マスタ!$G:$H,2,FALSE))</f>
        <v/>
      </c>
      <c r="H7888" s="81" t="str">
        <f t="shared" si="4057"/>
        <v/>
      </c>
      <c r="I7888" s="82" t="str">
        <f>IF(発注書!E7894="","",発注書!E7894)</f>
        <v/>
      </c>
      <c r="J7888" s="78" t="str">
        <f>IF(発注書!E7894="","",発注書!C7894)</f>
        <v/>
      </c>
    </row>
    <row r="7889" spans="1:10" x14ac:dyDescent="0.55000000000000004">
      <c r="A7889" s="76" t="e">
        <f t="shared" ref="A7889" si="4064">A7887+1</f>
        <v>#REF!</v>
      </c>
      <c r="B7889" s="50">
        <v>1</v>
      </c>
      <c r="E7889" s="78" t="str">
        <f>IF(発注書!E7895="","",発注書!B7895)</f>
        <v/>
      </c>
      <c r="F7889" s="79" t="str">
        <f>IF(J7889="","",VLOOKUP(J7889,商品マスタ!$F:$G,2,FALSE))</f>
        <v/>
      </c>
      <c r="G7889" s="80" t="str">
        <f>IF(F7889="","",VLOOKUP(F7889,商品マスタ!$G:$H,2,FALSE))</f>
        <v/>
      </c>
      <c r="H7889" s="81" t="str">
        <f t="shared" si="4057"/>
        <v/>
      </c>
      <c r="I7889" s="82" t="str">
        <f>IF(発注書!E7895="","",発注書!E7895)</f>
        <v/>
      </c>
      <c r="J7889" s="78" t="str">
        <f>IF(発注書!E7895="","",発注書!C7895)</f>
        <v/>
      </c>
    </row>
    <row r="7890" spans="1:10" x14ac:dyDescent="0.55000000000000004">
      <c r="B7890" s="50">
        <v>2</v>
      </c>
      <c r="E7890" s="78" t="str">
        <f>IF(発注書!E7896="","",発注書!B7896)</f>
        <v/>
      </c>
      <c r="F7890" s="79" t="str">
        <f>IF(J7890="","",VLOOKUP(J7890,商品マスタ!$F:$G,2,FALSE))</f>
        <v/>
      </c>
      <c r="G7890" s="80" t="str">
        <f>IF(F7890="","",VLOOKUP(F7890,商品マスタ!$G:$H,2,FALSE))</f>
        <v/>
      </c>
      <c r="H7890" s="81" t="str">
        <f t="shared" si="4057"/>
        <v/>
      </c>
      <c r="I7890" s="82" t="str">
        <f>IF(発注書!E7896="","",発注書!E7896)</f>
        <v/>
      </c>
      <c r="J7890" s="78" t="str">
        <f>IF(発注書!E7896="","",発注書!C7896)</f>
        <v/>
      </c>
    </row>
    <row r="7891" spans="1:10" x14ac:dyDescent="0.55000000000000004">
      <c r="A7891" s="76" t="e">
        <f t="shared" ref="A7891" si="4065">A7889+1</f>
        <v>#REF!</v>
      </c>
      <c r="B7891" s="50">
        <v>1</v>
      </c>
      <c r="E7891" s="78" t="str">
        <f>IF(発注書!E7897="","",発注書!B7897)</f>
        <v/>
      </c>
      <c r="F7891" s="79" t="str">
        <f>IF(J7891="","",VLOOKUP(J7891,商品マスタ!$F:$G,2,FALSE))</f>
        <v/>
      </c>
      <c r="G7891" s="80" t="str">
        <f>IF(F7891="","",VLOOKUP(F7891,商品マスタ!$G:$H,2,FALSE))</f>
        <v/>
      </c>
      <c r="H7891" s="81" t="str">
        <f t="shared" si="4057"/>
        <v/>
      </c>
      <c r="I7891" s="82" t="str">
        <f>IF(発注書!E7897="","",発注書!E7897)</f>
        <v/>
      </c>
      <c r="J7891" s="78" t="str">
        <f>IF(発注書!E7897="","",発注書!C7897)</f>
        <v/>
      </c>
    </row>
    <row r="7892" spans="1:10" x14ac:dyDescent="0.55000000000000004">
      <c r="B7892" s="50">
        <v>2</v>
      </c>
      <c r="E7892" s="78" t="str">
        <f>IF(発注書!E7898="","",発注書!B7898)</f>
        <v/>
      </c>
      <c r="F7892" s="79" t="str">
        <f>IF(J7892="","",VLOOKUP(J7892,商品マスタ!$F:$G,2,FALSE))</f>
        <v/>
      </c>
      <c r="G7892" s="80" t="str">
        <f>IF(F7892="","",VLOOKUP(F7892,商品マスタ!$G:$H,2,FALSE))</f>
        <v/>
      </c>
      <c r="H7892" s="81" t="str">
        <f t="shared" si="4057"/>
        <v/>
      </c>
      <c r="I7892" s="82" t="str">
        <f>IF(発注書!E7898="","",発注書!E7898)</f>
        <v/>
      </c>
      <c r="J7892" s="78" t="str">
        <f>IF(発注書!E7898="","",発注書!C7898)</f>
        <v/>
      </c>
    </row>
    <row r="7893" spans="1:10" x14ac:dyDescent="0.55000000000000004">
      <c r="A7893" s="76" t="e">
        <f t="shared" ref="A7893" si="4066">A7891+1</f>
        <v>#REF!</v>
      </c>
      <c r="B7893" s="50">
        <v>1</v>
      </c>
      <c r="E7893" s="78" t="str">
        <f>IF(発注書!E7899="","",発注書!B7899)</f>
        <v/>
      </c>
      <c r="F7893" s="79" t="str">
        <f>IF(J7893="","",VLOOKUP(J7893,商品マスタ!$F:$G,2,FALSE))</f>
        <v/>
      </c>
      <c r="G7893" s="80" t="str">
        <f>IF(F7893="","",VLOOKUP(F7893,商品マスタ!$G:$H,2,FALSE))</f>
        <v/>
      </c>
      <c r="H7893" s="81" t="str">
        <f t="shared" si="4057"/>
        <v/>
      </c>
      <c r="I7893" s="82" t="str">
        <f>IF(発注書!E7899="","",発注書!E7899)</f>
        <v/>
      </c>
      <c r="J7893" s="78" t="str">
        <f>IF(発注書!E7899="","",発注書!C7899)</f>
        <v/>
      </c>
    </row>
    <row r="7894" spans="1:10" x14ac:dyDescent="0.55000000000000004">
      <c r="B7894" s="50">
        <v>2</v>
      </c>
      <c r="E7894" s="78" t="str">
        <f>IF(発注書!E7900="","",発注書!B7900)</f>
        <v/>
      </c>
      <c r="F7894" s="79" t="str">
        <f>IF(J7894="","",VLOOKUP(J7894,商品マスタ!$F:$G,2,FALSE))</f>
        <v/>
      </c>
      <c r="G7894" s="80" t="str">
        <f>IF(F7894="","",VLOOKUP(F7894,商品マスタ!$G:$H,2,FALSE))</f>
        <v/>
      </c>
      <c r="H7894" s="81" t="str">
        <f t="shared" si="4057"/>
        <v/>
      </c>
      <c r="I7894" s="82" t="str">
        <f>IF(発注書!E7900="","",発注書!E7900)</f>
        <v/>
      </c>
      <c r="J7894" s="78" t="str">
        <f>IF(発注書!E7900="","",発注書!C7900)</f>
        <v/>
      </c>
    </row>
    <row r="7895" spans="1:10" x14ac:dyDescent="0.55000000000000004">
      <c r="A7895" s="76" t="e">
        <f t="shared" ref="A7895" si="4067">A7893+1</f>
        <v>#REF!</v>
      </c>
      <c r="B7895" s="50">
        <v>1</v>
      </c>
      <c r="E7895" s="78" t="str">
        <f>IF(発注書!E7901="","",発注書!B7901)</f>
        <v/>
      </c>
      <c r="F7895" s="79" t="str">
        <f>IF(J7895="","",VLOOKUP(J7895,商品マスタ!$F:$G,2,FALSE))</f>
        <v/>
      </c>
      <c r="G7895" s="80" t="str">
        <f>IF(F7895="","",VLOOKUP(F7895,商品マスタ!$G:$H,2,FALSE))</f>
        <v/>
      </c>
      <c r="H7895" s="81" t="str">
        <f t="shared" si="4057"/>
        <v/>
      </c>
      <c r="I7895" s="82" t="str">
        <f>IF(発注書!E7901="","",発注書!E7901)</f>
        <v/>
      </c>
      <c r="J7895" s="78" t="str">
        <f>IF(発注書!E7901="","",発注書!C7901)</f>
        <v/>
      </c>
    </row>
    <row r="7896" spans="1:10" x14ac:dyDescent="0.55000000000000004">
      <c r="B7896" s="50">
        <v>2</v>
      </c>
      <c r="E7896" s="78" t="str">
        <f>IF(発注書!E7902="","",発注書!B7902)</f>
        <v/>
      </c>
      <c r="F7896" s="79" t="str">
        <f>IF(J7896="","",VLOOKUP(J7896,商品マスタ!$F:$G,2,FALSE))</f>
        <v/>
      </c>
      <c r="G7896" s="80" t="str">
        <f>IF(F7896="","",VLOOKUP(F7896,商品マスタ!$G:$H,2,FALSE))</f>
        <v/>
      </c>
      <c r="H7896" s="81" t="str">
        <f t="shared" si="4057"/>
        <v/>
      </c>
      <c r="I7896" s="82" t="str">
        <f>IF(発注書!E7902="","",発注書!E7902)</f>
        <v/>
      </c>
      <c r="J7896" s="78" t="str">
        <f>IF(発注書!E7902="","",発注書!C7902)</f>
        <v/>
      </c>
    </row>
    <row r="7897" spans="1:10" x14ac:dyDescent="0.55000000000000004">
      <c r="A7897" s="76" t="e">
        <f t="shared" ref="A7897" si="4068">A7895+1</f>
        <v>#REF!</v>
      </c>
      <c r="B7897" s="50">
        <v>1</v>
      </c>
      <c r="E7897" s="78" t="str">
        <f>IF(発注書!E7903="","",発注書!B7903)</f>
        <v/>
      </c>
      <c r="F7897" s="79" t="str">
        <f>IF(J7897="","",VLOOKUP(J7897,商品マスタ!$F:$G,2,FALSE))</f>
        <v/>
      </c>
      <c r="G7897" s="80" t="str">
        <f>IF(F7897="","",VLOOKUP(F7897,商品マスタ!$G:$H,2,FALSE))</f>
        <v/>
      </c>
      <c r="H7897" s="81" t="str">
        <f t="shared" si="4057"/>
        <v/>
      </c>
      <c r="I7897" s="82" t="str">
        <f>IF(発注書!E7903="","",発注書!E7903)</f>
        <v/>
      </c>
      <c r="J7897" s="78" t="str">
        <f>IF(発注書!E7903="","",発注書!C7903)</f>
        <v/>
      </c>
    </row>
    <row r="7898" spans="1:10" x14ac:dyDescent="0.55000000000000004">
      <c r="B7898" s="50">
        <v>2</v>
      </c>
      <c r="E7898" s="78" t="str">
        <f>IF(発注書!E7904="","",発注書!B7904)</f>
        <v/>
      </c>
      <c r="F7898" s="79" t="str">
        <f>IF(J7898="","",VLOOKUP(J7898,商品マスタ!$F:$G,2,FALSE))</f>
        <v/>
      </c>
      <c r="G7898" s="80" t="str">
        <f>IF(F7898="","",VLOOKUP(F7898,商品マスタ!$G:$H,2,FALSE))</f>
        <v/>
      </c>
      <c r="H7898" s="81" t="str">
        <f t="shared" si="4057"/>
        <v/>
      </c>
      <c r="I7898" s="82" t="str">
        <f>IF(発注書!E7904="","",発注書!E7904)</f>
        <v/>
      </c>
      <c r="J7898" s="78" t="str">
        <f>IF(発注書!E7904="","",発注書!C7904)</f>
        <v/>
      </c>
    </row>
    <row r="7899" spans="1:10" x14ac:dyDescent="0.55000000000000004">
      <c r="A7899" s="76" t="e">
        <f t="shared" ref="A7899" si="4069">A7897+1</f>
        <v>#REF!</v>
      </c>
      <c r="B7899" s="50">
        <v>1</v>
      </c>
      <c r="E7899" s="78" t="str">
        <f>IF(発注書!E7905="","",発注書!B7905)</f>
        <v/>
      </c>
      <c r="F7899" s="79" t="str">
        <f>IF(J7899="","",VLOOKUP(J7899,商品マスタ!$F:$G,2,FALSE))</f>
        <v/>
      </c>
      <c r="G7899" s="80" t="str">
        <f>IF(F7899="","",VLOOKUP(F7899,商品マスタ!$G:$H,2,FALSE))</f>
        <v/>
      </c>
      <c r="H7899" s="81" t="str">
        <f t="shared" si="4057"/>
        <v/>
      </c>
      <c r="I7899" s="82" t="str">
        <f>IF(発注書!E7905="","",発注書!E7905)</f>
        <v/>
      </c>
      <c r="J7899" s="78" t="str">
        <f>IF(発注書!E7905="","",発注書!C7905)</f>
        <v/>
      </c>
    </row>
    <row r="7900" spans="1:10" x14ac:dyDescent="0.55000000000000004">
      <c r="B7900" s="50">
        <v>2</v>
      </c>
      <c r="E7900" s="78" t="str">
        <f>IF(発注書!E7906="","",発注書!B7906)</f>
        <v/>
      </c>
      <c r="F7900" s="79" t="str">
        <f>IF(J7900="","",VLOOKUP(J7900,商品マスタ!$F:$G,2,FALSE))</f>
        <v/>
      </c>
      <c r="G7900" s="80" t="str">
        <f>IF(F7900="","",VLOOKUP(F7900,商品マスタ!$G:$H,2,FALSE))</f>
        <v/>
      </c>
      <c r="H7900" s="81" t="str">
        <f t="shared" si="4057"/>
        <v/>
      </c>
      <c r="I7900" s="82" t="str">
        <f>IF(発注書!E7906="","",発注書!E7906)</f>
        <v/>
      </c>
      <c r="J7900" s="78" t="str">
        <f>IF(発注書!E7906="","",発注書!C7906)</f>
        <v/>
      </c>
    </row>
    <row r="7901" spans="1:10" x14ac:dyDescent="0.55000000000000004">
      <c r="A7901" s="76" t="e">
        <f t="shared" ref="A7901" si="4070">A7899+1</f>
        <v>#REF!</v>
      </c>
      <c r="B7901" s="50">
        <v>1</v>
      </c>
      <c r="E7901" s="78" t="str">
        <f>IF(発注書!E7907="","",発注書!B7907)</f>
        <v/>
      </c>
      <c r="F7901" s="79" t="str">
        <f>IF(J7901="","",VLOOKUP(J7901,商品マスタ!$F:$G,2,FALSE))</f>
        <v/>
      </c>
      <c r="G7901" s="80" t="str">
        <f>IF(F7901="","",VLOOKUP(F7901,商品マスタ!$G:$H,2,FALSE))</f>
        <v/>
      </c>
      <c r="H7901" s="81" t="str">
        <f t="shared" si="4057"/>
        <v/>
      </c>
      <c r="I7901" s="82" t="str">
        <f>IF(発注書!E7907="","",発注書!E7907)</f>
        <v/>
      </c>
      <c r="J7901" s="78" t="str">
        <f>IF(発注書!E7907="","",発注書!C7907)</f>
        <v/>
      </c>
    </row>
    <row r="7902" spans="1:10" x14ac:dyDescent="0.55000000000000004">
      <c r="B7902" s="50">
        <v>2</v>
      </c>
      <c r="E7902" s="78" t="str">
        <f>IF(発注書!E7908="","",発注書!B7908)</f>
        <v/>
      </c>
      <c r="F7902" s="79" t="str">
        <f>IF(J7902="","",VLOOKUP(J7902,商品マスタ!$F:$G,2,FALSE))</f>
        <v/>
      </c>
      <c r="G7902" s="80" t="str">
        <f>IF(F7902="","",VLOOKUP(F7902,商品マスタ!$G:$H,2,FALSE))</f>
        <v/>
      </c>
      <c r="H7902" s="81" t="str">
        <f t="shared" si="4057"/>
        <v/>
      </c>
      <c r="I7902" s="82" t="str">
        <f>IF(発注書!E7908="","",発注書!E7908)</f>
        <v/>
      </c>
      <c r="J7902" s="78" t="str">
        <f>IF(発注書!E7908="","",発注書!C7908)</f>
        <v/>
      </c>
    </row>
    <row r="7903" spans="1:10" x14ac:dyDescent="0.55000000000000004">
      <c r="A7903" s="76" t="e">
        <f t="shared" ref="A7903" si="4071">A7901+1</f>
        <v>#REF!</v>
      </c>
      <c r="B7903" s="50">
        <v>1</v>
      </c>
      <c r="E7903" s="78" t="str">
        <f>IF(発注書!E7909="","",発注書!B7909)</f>
        <v/>
      </c>
      <c r="F7903" s="79" t="str">
        <f>IF(J7903="","",VLOOKUP(J7903,商品マスタ!$F:$G,2,FALSE))</f>
        <v/>
      </c>
      <c r="G7903" s="80" t="str">
        <f>IF(F7903="","",VLOOKUP(F7903,商品マスタ!$G:$H,2,FALSE))</f>
        <v/>
      </c>
      <c r="H7903" s="81" t="str">
        <f t="shared" si="4057"/>
        <v/>
      </c>
      <c r="I7903" s="82" t="str">
        <f>IF(発注書!E7909="","",発注書!E7909)</f>
        <v/>
      </c>
      <c r="J7903" s="78" t="str">
        <f>IF(発注書!E7909="","",発注書!C7909)</f>
        <v/>
      </c>
    </row>
    <row r="7904" spans="1:10" x14ac:dyDescent="0.55000000000000004">
      <c r="B7904" s="50">
        <v>2</v>
      </c>
      <c r="E7904" s="78" t="str">
        <f>IF(発注書!E7910="","",発注書!B7910)</f>
        <v/>
      </c>
      <c r="F7904" s="79" t="str">
        <f>IF(J7904="","",VLOOKUP(J7904,商品マスタ!$F:$G,2,FALSE))</f>
        <v/>
      </c>
      <c r="G7904" s="80" t="str">
        <f>IF(F7904="","",VLOOKUP(F7904,商品マスタ!$G:$H,2,FALSE))</f>
        <v/>
      </c>
      <c r="H7904" s="81" t="str">
        <f t="shared" si="4057"/>
        <v/>
      </c>
      <c r="I7904" s="82" t="str">
        <f>IF(発注書!E7910="","",発注書!E7910)</f>
        <v/>
      </c>
      <c r="J7904" s="78" t="str">
        <f>IF(発注書!E7910="","",発注書!C7910)</f>
        <v/>
      </c>
    </row>
    <row r="7905" spans="1:10" x14ac:dyDescent="0.55000000000000004">
      <c r="A7905" s="76" t="e">
        <f t="shared" ref="A7905" si="4072">A7903+1</f>
        <v>#REF!</v>
      </c>
      <c r="B7905" s="50">
        <v>1</v>
      </c>
      <c r="E7905" s="78" t="str">
        <f>IF(発注書!E7911="","",発注書!B7911)</f>
        <v/>
      </c>
      <c r="F7905" s="79" t="str">
        <f>IF(J7905="","",VLOOKUP(J7905,商品マスタ!$F:$G,2,FALSE))</f>
        <v/>
      </c>
      <c r="G7905" s="80" t="str">
        <f>IF(F7905="","",VLOOKUP(F7905,商品マスタ!$G:$H,2,FALSE))</f>
        <v/>
      </c>
      <c r="H7905" s="81" t="str">
        <f t="shared" si="4057"/>
        <v/>
      </c>
      <c r="I7905" s="82" t="str">
        <f>IF(発注書!E7911="","",発注書!E7911)</f>
        <v/>
      </c>
      <c r="J7905" s="78" t="str">
        <f>IF(発注書!E7911="","",発注書!C7911)</f>
        <v/>
      </c>
    </row>
    <row r="7906" spans="1:10" x14ac:dyDescent="0.55000000000000004">
      <c r="B7906" s="50">
        <v>2</v>
      </c>
      <c r="E7906" s="78" t="str">
        <f>IF(発注書!E7912="","",発注書!B7912)</f>
        <v/>
      </c>
      <c r="F7906" s="79" t="str">
        <f>IF(J7906="","",VLOOKUP(J7906,商品マスタ!$F:$G,2,FALSE))</f>
        <v/>
      </c>
      <c r="G7906" s="80" t="str">
        <f>IF(F7906="","",VLOOKUP(F7906,商品マスタ!$G:$H,2,FALSE))</f>
        <v/>
      </c>
      <c r="H7906" s="81" t="str">
        <f t="shared" si="4057"/>
        <v/>
      </c>
      <c r="I7906" s="82" t="str">
        <f>IF(発注書!E7912="","",発注書!E7912)</f>
        <v/>
      </c>
      <c r="J7906" s="78" t="str">
        <f>IF(発注書!E7912="","",発注書!C7912)</f>
        <v/>
      </c>
    </row>
    <row r="7907" spans="1:10" x14ac:dyDescent="0.55000000000000004">
      <c r="A7907" s="76" t="e">
        <f t="shared" ref="A7907" si="4073">A7905+1</f>
        <v>#REF!</v>
      </c>
      <c r="B7907" s="50">
        <v>1</v>
      </c>
      <c r="E7907" s="78" t="str">
        <f>IF(発注書!E7913="","",発注書!B7913)</f>
        <v/>
      </c>
      <c r="F7907" s="79" t="str">
        <f>IF(J7907="","",VLOOKUP(J7907,商品マスタ!$F:$G,2,FALSE))</f>
        <v/>
      </c>
      <c r="G7907" s="80" t="str">
        <f>IF(F7907="","",VLOOKUP(F7907,商品マスタ!$G:$H,2,FALSE))</f>
        <v/>
      </c>
      <c r="H7907" s="81" t="str">
        <f t="shared" si="4057"/>
        <v/>
      </c>
      <c r="I7907" s="82" t="str">
        <f>IF(発注書!E7913="","",発注書!E7913)</f>
        <v/>
      </c>
      <c r="J7907" s="78" t="str">
        <f>IF(発注書!E7913="","",発注書!C7913)</f>
        <v/>
      </c>
    </row>
    <row r="7908" spans="1:10" x14ac:dyDescent="0.55000000000000004">
      <c r="B7908" s="50">
        <v>2</v>
      </c>
      <c r="E7908" s="78" t="str">
        <f>IF(発注書!E7914="","",発注書!B7914)</f>
        <v/>
      </c>
      <c r="F7908" s="79" t="str">
        <f>IF(J7908="","",VLOOKUP(J7908,商品マスタ!$F:$G,2,FALSE))</f>
        <v/>
      </c>
      <c r="G7908" s="80" t="str">
        <f>IF(F7908="","",VLOOKUP(F7908,商品マスタ!$G:$H,2,FALSE))</f>
        <v/>
      </c>
      <c r="H7908" s="81" t="str">
        <f t="shared" si="4057"/>
        <v/>
      </c>
      <c r="I7908" s="82" t="str">
        <f>IF(発注書!E7914="","",発注書!E7914)</f>
        <v/>
      </c>
      <c r="J7908" s="78" t="str">
        <f>IF(発注書!E7914="","",発注書!C7914)</f>
        <v/>
      </c>
    </row>
    <row r="7909" spans="1:10" x14ac:dyDescent="0.55000000000000004">
      <c r="A7909" s="76" t="e">
        <f t="shared" ref="A7909" si="4074">A7907+1</f>
        <v>#REF!</v>
      </c>
      <c r="B7909" s="50">
        <v>1</v>
      </c>
      <c r="E7909" s="78" t="str">
        <f>IF(発注書!E7915="","",発注書!B7915)</f>
        <v/>
      </c>
      <c r="F7909" s="79" t="str">
        <f>IF(J7909="","",VLOOKUP(J7909,商品マスタ!$F:$G,2,FALSE))</f>
        <v/>
      </c>
      <c r="G7909" s="80" t="str">
        <f>IF(F7909="","",VLOOKUP(F7909,商品マスタ!$G:$H,2,FALSE))</f>
        <v/>
      </c>
      <c r="H7909" s="81" t="str">
        <f t="shared" si="4057"/>
        <v/>
      </c>
      <c r="I7909" s="82" t="str">
        <f>IF(発注書!E7915="","",発注書!E7915)</f>
        <v/>
      </c>
      <c r="J7909" s="78" t="str">
        <f>IF(発注書!E7915="","",発注書!C7915)</f>
        <v/>
      </c>
    </row>
    <row r="7910" spans="1:10" x14ac:dyDescent="0.55000000000000004">
      <c r="B7910" s="50">
        <v>2</v>
      </c>
      <c r="E7910" s="78" t="str">
        <f>IF(発注書!E7916="","",発注書!B7916)</f>
        <v/>
      </c>
      <c r="F7910" s="79" t="str">
        <f>IF(J7910="","",VLOOKUP(J7910,商品マスタ!$F:$G,2,FALSE))</f>
        <v/>
      </c>
      <c r="G7910" s="80" t="str">
        <f>IF(F7910="","",VLOOKUP(F7910,商品マスタ!$G:$H,2,FALSE))</f>
        <v/>
      </c>
      <c r="H7910" s="81" t="str">
        <f t="shared" si="4057"/>
        <v/>
      </c>
      <c r="I7910" s="82" t="str">
        <f>IF(発注書!E7916="","",発注書!E7916)</f>
        <v/>
      </c>
      <c r="J7910" s="78" t="str">
        <f>IF(発注書!E7916="","",発注書!C7916)</f>
        <v/>
      </c>
    </row>
    <row r="7911" spans="1:10" x14ac:dyDescent="0.55000000000000004">
      <c r="A7911" s="76" t="e">
        <f t="shared" ref="A7911" si="4075">A7909+1</f>
        <v>#REF!</v>
      </c>
      <c r="B7911" s="50">
        <v>1</v>
      </c>
      <c r="E7911" s="78" t="str">
        <f>IF(発注書!E7917="","",発注書!B7917)</f>
        <v/>
      </c>
      <c r="F7911" s="79" t="str">
        <f>IF(J7911="","",VLOOKUP(J7911,商品マスタ!$F:$G,2,FALSE))</f>
        <v/>
      </c>
      <c r="G7911" s="80" t="str">
        <f>IF(F7911="","",VLOOKUP(F7911,商品マスタ!$G:$H,2,FALSE))</f>
        <v/>
      </c>
      <c r="H7911" s="81" t="str">
        <f t="shared" si="4057"/>
        <v/>
      </c>
      <c r="I7911" s="82" t="str">
        <f>IF(発注書!E7917="","",発注書!E7917)</f>
        <v/>
      </c>
      <c r="J7911" s="78" t="str">
        <f>IF(発注書!E7917="","",発注書!C7917)</f>
        <v/>
      </c>
    </row>
    <row r="7912" spans="1:10" x14ac:dyDescent="0.55000000000000004">
      <c r="B7912" s="50">
        <v>2</v>
      </c>
      <c r="E7912" s="78" t="str">
        <f>IF(発注書!E7918="","",発注書!B7918)</f>
        <v/>
      </c>
      <c r="F7912" s="79" t="str">
        <f>IF(J7912="","",VLOOKUP(J7912,商品マスタ!$F:$G,2,FALSE))</f>
        <v/>
      </c>
      <c r="G7912" s="80" t="str">
        <f>IF(F7912="","",VLOOKUP(F7912,商品マスタ!$G:$H,2,FALSE))</f>
        <v/>
      </c>
      <c r="H7912" s="81" t="str">
        <f t="shared" si="4057"/>
        <v/>
      </c>
      <c r="I7912" s="82" t="str">
        <f>IF(発注書!E7918="","",発注書!E7918)</f>
        <v/>
      </c>
      <c r="J7912" s="78" t="str">
        <f>IF(発注書!E7918="","",発注書!C7918)</f>
        <v/>
      </c>
    </row>
    <row r="7913" spans="1:10" x14ac:dyDescent="0.55000000000000004">
      <c r="A7913" s="76" t="e">
        <f t="shared" ref="A7913" si="4076">A7911+1</f>
        <v>#REF!</v>
      </c>
      <c r="B7913" s="50">
        <v>1</v>
      </c>
      <c r="E7913" s="78" t="str">
        <f>IF(発注書!E7919="","",発注書!B7919)</f>
        <v/>
      </c>
      <c r="F7913" s="79" t="str">
        <f>IF(J7913="","",VLOOKUP(J7913,商品マスタ!$F:$G,2,FALSE))</f>
        <v/>
      </c>
      <c r="G7913" s="80" t="str">
        <f>IF(F7913="","",VLOOKUP(F7913,商品マスタ!$G:$H,2,FALSE))</f>
        <v/>
      </c>
      <c r="H7913" s="81" t="str">
        <f t="shared" si="4057"/>
        <v/>
      </c>
      <c r="I7913" s="82" t="str">
        <f>IF(発注書!E7919="","",発注書!E7919)</f>
        <v/>
      </c>
      <c r="J7913" s="78" t="str">
        <f>IF(発注書!E7919="","",発注書!C7919)</f>
        <v/>
      </c>
    </row>
    <row r="7914" spans="1:10" x14ac:dyDescent="0.55000000000000004">
      <c r="B7914" s="50">
        <v>2</v>
      </c>
      <c r="E7914" s="78" t="str">
        <f>IF(発注書!E7920="","",発注書!B7920)</f>
        <v/>
      </c>
      <c r="F7914" s="79" t="str">
        <f>IF(J7914="","",VLOOKUP(J7914,商品マスタ!$F:$G,2,FALSE))</f>
        <v/>
      </c>
      <c r="G7914" s="80" t="str">
        <f>IF(F7914="","",VLOOKUP(F7914,商品マスタ!$G:$H,2,FALSE))</f>
        <v/>
      </c>
      <c r="H7914" s="81" t="str">
        <f t="shared" si="4057"/>
        <v/>
      </c>
      <c r="I7914" s="82" t="str">
        <f>IF(発注書!E7920="","",発注書!E7920)</f>
        <v/>
      </c>
      <c r="J7914" s="78" t="str">
        <f>IF(発注書!E7920="","",発注書!C7920)</f>
        <v/>
      </c>
    </row>
    <row r="7915" spans="1:10" x14ac:dyDescent="0.55000000000000004">
      <c r="A7915" s="76" t="e">
        <f t="shared" ref="A7915" si="4077">A7913+1</f>
        <v>#REF!</v>
      </c>
      <c r="B7915" s="50">
        <v>1</v>
      </c>
      <c r="E7915" s="78" t="str">
        <f>IF(発注書!E7921="","",発注書!B7921)</f>
        <v/>
      </c>
      <c r="F7915" s="79" t="str">
        <f>IF(J7915="","",VLOOKUP(J7915,商品マスタ!$F:$G,2,FALSE))</f>
        <v/>
      </c>
      <c r="G7915" s="80" t="str">
        <f>IF(F7915="","",VLOOKUP(F7915,商品マスタ!$G:$H,2,FALSE))</f>
        <v/>
      </c>
      <c r="H7915" s="81" t="str">
        <f t="shared" si="4057"/>
        <v/>
      </c>
      <c r="I7915" s="82" t="str">
        <f>IF(発注書!E7921="","",発注書!E7921)</f>
        <v/>
      </c>
      <c r="J7915" s="78" t="str">
        <f>IF(発注書!E7921="","",発注書!C7921)</f>
        <v/>
      </c>
    </row>
    <row r="7916" spans="1:10" x14ac:dyDescent="0.55000000000000004">
      <c r="B7916" s="50">
        <v>2</v>
      </c>
      <c r="E7916" s="78" t="str">
        <f>IF(発注書!E7922="","",発注書!B7922)</f>
        <v/>
      </c>
      <c r="F7916" s="79" t="str">
        <f>IF(J7916="","",VLOOKUP(J7916,商品マスタ!$F:$G,2,FALSE))</f>
        <v/>
      </c>
      <c r="G7916" s="80" t="str">
        <f>IF(F7916="","",VLOOKUP(F7916,商品マスタ!$G:$H,2,FALSE))</f>
        <v/>
      </c>
      <c r="H7916" s="81" t="str">
        <f t="shared" si="4057"/>
        <v/>
      </c>
      <c r="I7916" s="82" t="str">
        <f>IF(発注書!E7922="","",発注書!E7922)</f>
        <v/>
      </c>
      <c r="J7916" s="78" t="str">
        <f>IF(発注書!E7922="","",発注書!C7922)</f>
        <v/>
      </c>
    </row>
    <row r="7917" spans="1:10" x14ac:dyDescent="0.55000000000000004">
      <c r="A7917" s="76" t="e">
        <f t="shared" ref="A7917" si="4078">A7915+1</f>
        <v>#REF!</v>
      </c>
      <c r="B7917" s="50">
        <v>1</v>
      </c>
      <c r="E7917" s="78" t="str">
        <f>IF(発注書!E7923="","",発注書!B7923)</f>
        <v/>
      </c>
      <c r="F7917" s="79" t="str">
        <f>IF(J7917="","",VLOOKUP(J7917,商品マスタ!$F:$G,2,FALSE))</f>
        <v/>
      </c>
      <c r="G7917" s="80" t="str">
        <f>IF(F7917="","",VLOOKUP(F7917,商品マスタ!$G:$H,2,FALSE))</f>
        <v/>
      </c>
      <c r="H7917" s="81" t="str">
        <f t="shared" si="4057"/>
        <v/>
      </c>
      <c r="I7917" s="82" t="str">
        <f>IF(発注書!E7923="","",発注書!E7923)</f>
        <v/>
      </c>
      <c r="J7917" s="78" t="str">
        <f>IF(発注書!E7923="","",発注書!C7923)</f>
        <v/>
      </c>
    </row>
    <row r="7918" spans="1:10" x14ac:dyDescent="0.55000000000000004">
      <c r="B7918" s="50">
        <v>2</v>
      </c>
      <c r="E7918" s="78" t="str">
        <f>IF(発注書!E7924="","",発注書!B7924)</f>
        <v/>
      </c>
      <c r="F7918" s="79" t="str">
        <f>IF(J7918="","",VLOOKUP(J7918,商品マスタ!$F:$G,2,FALSE))</f>
        <v/>
      </c>
      <c r="G7918" s="80" t="str">
        <f>IF(F7918="","",VLOOKUP(F7918,商品マスタ!$G:$H,2,FALSE))</f>
        <v/>
      </c>
      <c r="H7918" s="81" t="str">
        <f t="shared" si="4057"/>
        <v/>
      </c>
      <c r="I7918" s="82" t="str">
        <f>IF(発注書!E7924="","",発注書!E7924)</f>
        <v/>
      </c>
      <c r="J7918" s="78" t="str">
        <f>IF(発注書!E7924="","",発注書!C7924)</f>
        <v/>
      </c>
    </row>
    <row r="7919" spans="1:10" x14ac:dyDescent="0.55000000000000004">
      <c r="A7919" s="76" t="e">
        <f t="shared" ref="A7919" si="4079">A7917+1</f>
        <v>#REF!</v>
      </c>
      <c r="B7919" s="50">
        <v>1</v>
      </c>
      <c r="E7919" s="78" t="str">
        <f>IF(発注書!E7925="","",発注書!B7925)</f>
        <v/>
      </c>
      <c r="F7919" s="79" t="str">
        <f>IF(J7919="","",VLOOKUP(J7919,商品マスタ!$F:$G,2,FALSE))</f>
        <v/>
      </c>
      <c r="G7919" s="80" t="str">
        <f>IF(F7919="","",VLOOKUP(F7919,商品マスタ!$G:$H,2,FALSE))</f>
        <v/>
      </c>
      <c r="H7919" s="81" t="str">
        <f t="shared" si="4057"/>
        <v/>
      </c>
      <c r="I7919" s="82" t="str">
        <f>IF(発注書!E7925="","",発注書!E7925)</f>
        <v/>
      </c>
      <c r="J7919" s="78" t="str">
        <f>IF(発注書!E7925="","",発注書!C7925)</f>
        <v/>
      </c>
    </row>
    <row r="7920" spans="1:10" x14ac:dyDescent="0.55000000000000004">
      <c r="B7920" s="50">
        <v>2</v>
      </c>
      <c r="E7920" s="78" t="str">
        <f>IF(発注書!E7926="","",発注書!B7926)</f>
        <v/>
      </c>
      <c r="F7920" s="79" t="str">
        <f>IF(J7920="","",VLOOKUP(J7920,商品マスタ!$F:$G,2,FALSE))</f>
        <v/>
      </c>
      <c r="G7920" s="80" t="str">
        <f>IF(F7920="","",VLOOKUP(F7920,商品マスタ!$G:$H,2,FALSE))</f>
        <v/>
      </c>
      <c r="H7920" s="81" t="str">
        <f t="shared" si="4057"/>
        <v/>
      </c>
      <c r="I7920" s="82" t="str">
        <f>IF(発注書!E7926="","",発注書!E7926)</f>
        <v/>
      </c>
      <c r="J7920" s="78" t="str">
        <f>IF(発注書!E7926="","",発注書!C7926)</f>
        <v/>
      </c>
    </row>
    <row r="7921" spans="1:10" x14ac:dyDescent="0.55000000000000004">
      <c r="A7921" s="76" t="e">
        <f t="shared" ref="A7921" si="4080">A7919+1</f>
        <v>#REF!</v>
      </c>
      <c r="B7921" s="50">
        <v>1</v>
      </c>
      <c r="E7921" s="78" t="str">
        <f>IF(発注書!E7927="","",発注書!B7927)</f>
        <v/>
      </c>
      <c r="F7921" s="79" t="str">
        <f>IF(J7921="","",VLOOKUP(J7921,商品マスタ!$F:$G,2,FALSE))</f>
        <v/>
      </c>
      <c r="G7921" s="80" t="str">
        <f>IF(F7921="","",VLOOKUP(F7921,商品マスタ!$G:$H,2,FALSE))</f>
        <v/>
      </c>
      <c r="H7921" s="81" t="str">
        <f t="shared" si="4057"/>
        <v/>
      </c>
      <c r="I7921" s="82" t="str">
        <f>IF(発注書!E7927="","",発注書!E7927)</f>
        <v/>
      </c>
      <c r="J7921" s="78" t="str">
        <f>IF(発注書!E7927="","",発注書!C7927)</f>
        <v/>
      </c>
    </row>
    <row r="7922" spans="1:10" x14ac:dyDescent="0.55000000000000004">
      <c r="B7922" s="50">
        <v>2</v>
      </c>
      <c r="E7922" s="78" t="str">
        <f>IF(発注書!E7928="","",発注書!B7928)</f>
        <v/>
      </c>
      <c r="F7922" s="79" t="str">
        <f>IF(J7922="","",VLOOKUP(J7922,商品マスタ!$F:$G,2,FALSE))</f>
        <v/>
      </c>
      <c r="G7922" s="80" t="str">
        <f>IF(F7922="","",VLOOKUP(F7922,商品マスタ!$G:$H,2,FALSE))</f>
        <v/>
      </c>
      <c r="H7922" s="81" t="str">
        <f t="shared" si="4057"/>
        <v/>
      </c>
      <c r="I7922" s="82" t="str">
        <f>IF(発注書!E7928="","",発注書!E7928)</f>
        <v/>
      </c>
      <c r="J7922" s="78" t="str">
        <f>IF(発注書!E7928="","",発注書!C7928)</f>
        <v/>
      </c>
    </row>
    <row r="7923" spans="1:10" x14ac:dyDescent="0.55000000000000004">
      <c r="A7923" s="76" t="e">
        <f t="shared" ref="A7923" si="4081">A7921+1</f>
        <v>#REF!</v>
      </c>
      <c r="B7923" s="50">
        <v>1</v>
      </c>
      <c r="E7923" s="78" t="str">
        <f>IF(発注書!E7929="","",発注書!B7929)</f>
        <v/>
      </c>
      <c r="F7923" s="79" t="str">
        <f>IF(J7923="","",VLOOKUP(J7923,商品マスタ!$F:$G,2,FALSE))</f>
        <v/>
      </c>
      <c r="G7923" s="80" t="str">
        <f>IF(F7923="","",VLOOKUP(F7923,商品マスタ!$G:$H,2,FALSE))</f>
        <v/>
      </c>
      <c r="H7923" s="81" t="str">
        <f t="shared" si="4057"/>
        <v/>
      </c>
      <c r="I7923" s="82" t="str">
        <f>IF(発注書!E7929="","",発注書!E7929)</f>
        <v/>
      </c>
      <c r="J7923" s="78" t="str">
        <f>IF(発注書!E7929="","",発注書!C7929)</f>
        <v/>
      </c>
    </row>
    <row r="7924" spans="1:10" x14ac:dyDescent="0.55000000000000004">
      <c r="B7924" s="50">
        <v>2</v>
      </c>
      <c r="E7924" s="78" t="str">
        <f>IF(発注書!E7930="","",発注書!B7930)</f>
        <v/>
      </c>
      <c r="F7924" s="79" t="str">
        <f>IF(J7924="","",VLOOKUP(J7924,商品マスタ!$F:$G,2,FALSE))</f>
        <v/>
      </c>
      <c r="G7924" s="80" t="str">
        <f>IF(F7924="","",VLOOKUP(F7924,商品マスタ!$G:$H,2,FALSE))</f>
        <v/>
      </c>
      <c r="H7924" s="81" t="str">
        <f t="shared" si="4057"/>
        <v/>
      </c>
      <c r="I7924" s="82" t="str">
        <f>IF(発注書!E7930="","",発注書!E7930)</f>
        <v/>
      </c>
      <c r="J7924" s="78" t="str">
        <f>IF(発注書!E7930="","",発注書!C7930)</f>
        <v/>
      </c>
    </row>
    <row r="7925" spans="1:10" x14ac:dyDescent="0.55000000000000004">
      <c r="A7925" s="76" t="e">
        <f t="shared" ref="A7925" si="4082">A7923+1</f>
        <v>#REF!</v>
      </c>
      <c r="B7925" s="50">
        <v>1</v>
      </c>
      <c r="E7925" s="78" t="str">
        <f>IF(発注書!E7931="","",発注書!B7931)</f>
        <v/>
      </c>
      <c r="F7925" s="79" t="str">
        <f>IF(J7925="","",VLOOKUP(J7925,商品マスタ!$F:$G,2,FALSE))</f>
        <v/>
      </c>
      <c r="G7925" s="80" t="str">
        <f>IF(F7925="","",VLOOKUP(F7925,商品マスタ!$G:$H,2,FALSE))</f>
        <v/>
      </c>
      <c r="H7925" s="81" t="str">
        <f t="shared" si="4057"/>
        <v/>
      </c>
      <c r="I7925" s="82" t="str">
        <f>IF(発注書!E7931="","",発注書!E7931)</f>
        <v/>
      </c>
      <c r="J7925" s="78" t="str">
        <f>IF(発注書!E7931="","",発注書!C7931)</f>
        <v/>
      </c>
    </row>
    <row r="7926" spans="1:10" x14ac:dyDescent="0.55000000000000004">
      <c r="B7926" s="50">
        <v>2</v>
      </c>
      <c r="E7926" s="78" t="str">
        <f>IF(発注書!E7932="","",発注書!B7932)</f>
        <v/>
      </c>
      <c r="F7926" s="79" t="str">
        <f>IF(J7926="","",VLOOKUP(J7926,商品マスタ!$F:$G,2,FALSE))</f>
        <v/>
      </c>
      <c r="G7926" s="80" t="str">
        <f>IF(F7926="","",VLOOKUP(F7926,商品マスタ!$G:$H,2,FALSE))</f>
        <v/>
      </c>
      <c r="H7926" s="81" t="str">
        <f t="shared" si="4057"/>
        <v/>
      </c>
      <c r="I7926" s="82" t="str">
        <f>IF(発注書!E7932="","",発注書!E7932)</f>
        <v/>
      </c>
      <c r="J7926" s="78" t="str">
        <f>IF(発注書!E7932="","",発注書!C7932)</f>
        <v/>
      </c>
    </row>
    <row r="7927" spans="1:10" x14ac:dyDescent="0.55000000000000004">
      <c r="A7927" s="76" t="e">
        <f t="shared" ref="A7927" si="4083">A7925+1</f>
        <v>#REF!</v>
      </c>
      <c r="B7927" s="50">
        <v>1</v>
      </c>
      <c r="E7927" s="78" t="str">
        <f>IF(発注書!E7933="","",発注書!B7933)</f>
        <v/>
      </c>
      <c r="F7927" s="79" t="str">
        <f>IF(J7927="","",VLOOKUP(J7927,商品マスタ!$F:$G,2,FALSE))</f>
        <v/>
      </c>
      <c r="G7927" s="80" t="str">
        <f>IF(F7927="","",VLOOKUP(F7927,商品マスタ!$G:$H,2,FALSE))</f>
        <v/>
      </c>
      <c r="H7927" s="81" t="str">
        <f t="shared" si="4057"/>
        <v/>
      </c>
      <c r="I7927" s="82" t="str">
        <f>IF(発注書!E7933="","",発注書!E7933)</f>
        <v/>
      </c>
      <c r="J7927" s="78" t="str">
        <f>IF(発注書!E7933="","",発注書!C7933)</f>
        <v/>
      </c>
    </row>
    <row r="7928" spans="1:10" x14ac:dyDescent="0.55000000000000004">
      <c r="B7928" s="50">
        <v>2</v>
      </c>
      <c r="E7928" s="78" t="str">
        <f>IF(発注書!E7934="","",発注書!B7934)</f>
        <v/>
      </c>
      <c r="F7928" s="79" t="str">
        <f>IF(J7928="","",VLOOKUP(J7928,商品マスタ!$F:$G,2,FALSE))</f>
        <v/>
      </c>
      <c r="G7928" s="80" t="str">
        <f>IF(F7928="","",VLOOKUP(F7928,商品マスタ!$G:$H,2,FALSE))</f>
        <v/>
      </c>
      <c r="H7928" s="81" t="str">
        <f t="shared" si="4057"/>
        <v/>
      </c>
      <c r="I7928" s="82" t="str">
        <f>IF(発注書!E7934="","",発注書!E7934)</f>
        <v/>
      </c>
      <c r="J7928" s="78" t="str">
        <f>IF(発注書!E7934="","",発注書!C7934)</f>
        <v/>
      </c>
    </row>
    <row r="7929" spans="1:10" x14ac:dyDescent="0.55000000000000004">
      <c r="A7929" s="76" t="e">
        <f t="shared" ref="A7929" si="4084">A7927+1</f>
        <v>#REF!</v>
      </c>
      <c r="B7929" s="50">
        <v>1</v>
      </c>
      <c r="E7929" s="78" t="str">
        <f>IF(発注書!E7935="","",発注書!B7935)</f>
        <v/>
      </c>
      <c r="F7929" s="79" t="str">
        <f>IF(J7929="","",VLOOKUP(J7929,商品マスタ!$F:$G,2,FALSE))</f>
        <v/>
      </c>
      <c r="G7929" s="80" t="str">
        <f>IF(F7929="","",VLOOKUP(F7929,商品マスタ!$G:$H,2,FALSE))</f>
        <v/>
      </c>
      <c r="H7929" s="81" t="str">
        <f t="shared" si="4057"/>
        <v/>
      </c>
      <c r="I7929" s="82" t="str">
        <f>IF(発注書!E7935="","",発注書!E7935)</f>
        <v/>
      </c>
      <c r="J7929" s="78" t="str">
        <f>IF(発注書!E7935="","",発注書!C7935)</f>
        <v/>
      </c>
    </row>
    <row r="7930" spans="1:10" x14ac:dyDescent="0.55000000000000004">
      <c r="B7930" s="50">
        <v>2</v>
      </c>
      <c r="E7930" s="78" t="str">
        <f>IF(発注書!E7936="","",発注書!B7936)</f>
        <v/>
      </c>
      <c r="F7930" s="79" t="str">
        <f>IF(J7930="","",VLOOKUP(J7930,商品マスタ!$F:$G,2,FALSE))</f>
        <v/>
      </c>
      <c r="G7930" s="80" t="str">
        <f>IF(F7930="","",VLOOKUP(F7930,商品マスタ!$G:$H,2,FALSE))</f>
        <v/>
      </c>
      <c r="H7930" s="81" t="str">
        <f t="shared" si="4057"/>
        <v/>
      </c>
      <c r="I7930" s="82" t="str">
        <f>IF(発注書!E7936="","",発注書!E7936)</f>
        <v/>
      </c>
      <c r="J7930" s="78" t="str">
        <f>IF(発注書!E7936="","",発注書!C7936)</f>
        <v/>
      </c>
    </row>
    <row r="7931" spans="1:10" x14ac:dyDescent="0.55000000000000004">
      <c r="A7931" s="76" t="e">
        <f t="shared" ref="A7931" si="4085">A7929+1</f>
        <v>#REF!</v>
      </c>
      <c r="B7931" s="50">
        <v>1</v>
      </c>
      <c r="E7931" s="78" t="str">
        <f>IF(発注書!E7937="","",発注書!B7937)</f>
        <v/>
      </c>
      <c r="F7931" s="79" t="str">
        <f>IF(J7931="","",VLOOKUP(J7931,商品マスタ!$F:$G,2,FALSE))</f>
        <v/>
      </c>
      <c r="G7931" s="80" t="str">
        <f>IF(F7931="","",VLOOKUP(F7931,商品マスタ!$G:$H,2,FALSE))</f>
        <v/>
      </c>
      <c r="H7931" s="81" t="str">
        <f t="shared" si="4057"/>
        <v/>
      </c>
      <c r="I7931" s="82" t="str">
        <f>IF(発注書!E7937="","",発注書!E7937)</f>
        <v/>
      </c>
      <c r="J7931" s="78" t="str">
        <f>IF(発注書!E7937="","",発注書!C7937)</f>
        <v/>
      </c>
    </row>
    <row r="7932" spans="1:10" x14ac:dyDescent="0.55000000000000004">
      <c r="B7932" s="50">
        <v>2</v>
      </c>
      <c r="E7932" s="78" t="str">
        <f>IF(発注書!E7938="","",発注書!B7938)</f>
        <v/>
      </c>
      <c r="F7932" s="79" t="str">
        <f>IF(J7932="","",VLOOKUP(J7932,商品マスタ!$F:$G,2,FALSE))</f>
        <v/>
      </c>
      <c r="G7932" s="80" t="str">
        <f>IF(F7932="","",VLOOKUP(F7932,商品マスタ!$G:$H,2,FALSE))</f>
        <v/>
      </c>
      <c r="H7932" s="81" t="str">
        <f t="shared" si="4057"/>
        <v/>
      </c>
      <c r="I7932" s="82" t="str">
        <f>IF(発注書!E7938="","",発注書!E7938)</f>
        <v/>
      </c>
      <c r="J7932" s="78" t="str">
        <f>IF(発注書!E7938="","",発注書!C7938)</f>
        <v/>
      </c>
    </row>
    <row r="7933" spans="1:10" x14ac:dyDescent="0.55000000000000004">
      <c r="A7933" s="76" t="e">
        <f t="shared" ref="A7933" si="4086">A7931+1</f>
        <v>#REF!</v>
      </c>
      <c r="B7933" s="50">
        <v>1</v>
      </c>
      <c r="E7933" s="78" t="str">
        <f>IF(発注書!E7939="","",発注書!B7939)</f>
        <v/>
      </c>
      <c r="F7933" s="79" t="str">
        <f>IF(J7933="","",VLOOKUP(J7933,商品マスタ!$F:$G,2,FALSE))</f>
        <v/>
      </c>
      <c r="G7933" s="80" t="str">
        <f>IF(F7933="","",VLOOKUP(F7933,商品マスタ!$G:$H,2,FALSE))</f>
        <v/>
      </c>
      <c r="H7933" s="81" t="str">
        <f t="shared" si="4057"/>
        <v/>
      </c>
      <c r="I7933" s="82" t="str">
        <f>IF(発注書!E7939="","",発注書!E7939)</f>
        <v/>
      </c>
      <c r="J7933" s="78" t="str">
        <f>IF(発注書!E7939="","",発注書!C7939)</f>
        <v/>
      </c>
    </row>
    <row r="7934" spans="1:10" x14ac:dyDescent="0.55000000000000004">
      <c r="B7934" s="50">
        <v>2</v>
      </c>
      <c r="E7934" s="78" t="str">
        <f>IF(発注書!E7940="","",発注書!B7940)</f>
        <v/>
      </c>
      <c r="F7934" s="79" t="str">
        <f>IF(J7934="","",VLOOKUP(J7934,商品マスタ!$F:$G,2,FALSE))</f>
        <v/>
      </c>
      <c r="G7934" s="80" t="str">
        <f>IF(F7934="","",VLOOKUP(F7934,商品マスタ!$G:$H,2,FALSE))</f>
        <v/>
      </c>
      <c r="H7934" s="81" t="str">
        <f t="shared" si="4057"/>
        <v/>
      </c>
      <c r="I7934" s="82" t="str">
        <f>IF(発注書!E7940="","",発注書!E7940)</f>
        <v/>
      </c>
      <c r="J7934" s="78" t="str">
        <f>IF(発注書!E7940="","",発注書!C7940)</f>
        <v/>
      </c>
    </row>
    <row r="7935" spans="1:10" x14ac:dyDescent="0.55000000000000004">
      <c r="A7935" s="76" t="e">
        <f t="shared" ref="A7935" si="4087">A7933+1</f>
        <v>#REF!</v>
      </c>
      <c r="B7935" s="50">
        <v>1</v>
      </c>
      <c r="E7935" s="78" t="str">
        <f>IF(発注書!E7941="","",発注書!B7941)</f>
        <v/>
      </c>
      <c r="F7935" s="79" t="str">
        <f>IF(J7935="","",VLOOKUP(J7935,商品マスタ!$F:$G,2,FALSE))</f>
        <v/>
      </c>
      <c r="G7935" s="80" t="str">
        <f>IF(F7935="","",VLOOKUP(F7935,商品マスタ!$G:$H,2,FALSE))</f>
        <v/>
      </c>
      <c r="H7935" s="81" t="str">
        <f t="shared" si="4057"/>
        <v/>
      </c>
      <c r="I7935" s="82" t="str">
        <f>IF(発注書!E7941="","",発注書!E7941)</f>
        <v/>
      </c>
      <c r="J7935" s="78" t="str">
        <f>IF(発注書!E7941="","",発注書!C7941)</f>
        <v/>
      </c>
    </row>
    <row r="7936" spans="1:10" x14ac:dyDescent="0.55000000000000004">
      <c r="B7936" s="50">
        <v>2</v>
      </c>
      <c r="E7936" s="78" t="str">
        <f>IF(発注書!E7942="","",発注書!B7942)</f>
        <v/>
      </c>
      <c r="F7936" s="79" t="str">
        <f>IF(J7936="","",VLOOKUP(J7936,商品マスタ!$F:$G,2,FALSE))</f>
        <v/>
      </c>
      <c r="G7936" s="80" t="str">
        <f>IF(F7936="","",VLOOKUP(F7936,商品マスタ!$G:$H,2,FALSE))</f>
        <v/>
      </c>
      <c r="H7936" s="81" t="str">
        <f t="shared" si="4057"/>
        <v/>
      </c>
      <c r="I7936" s="82" t="str">
        <f>IF(発注書!E7942="","",発注書!E7942)</f>
        <v/>
      </c>
      <c r="J7936" s="78" t="str">
        <f>IF(発注書!E7942="","",発注書!C7942)</f>
        <v/>
      </c>
    </row>
    <row r="7937" spans="1:10" x14ac:dyDescent="0.55000000000000004">
      <c r="A7937" s="76" t="e">
        <f t="shared" ref="A7937" si="4088">A7935+1</f>
        <v>#REF!</v>
      </c>
      <c r="B7937" s="50">
        <v>1</v>
      </c>
      <c r="E7937" s="78" t="str">
        <f>IF(発注書!E7943="","",発注書!B7943)</f>
        <v/>
      </c>
      <c r="F7937" s="79" t="str">
        <f>IF(J7937="","",VLOOKUP(J7937,商品マスタ!$F:$G,2,FALSE))</f>
        <v/>
      </c>
      <c r="G7937" s="80" t="str">
        <f>IF(F7937="","",VLOOKUP(F7937,商品マスタ!$G:$H,2,FALSE))</f>
        <v/>
      </c>
      <c r="H7937" s="81" t="str">
        <f t="shared" si="4057"/>
        <v/>
      </c>
      <c r="I7937" s="82" t="str">
        <f>IF(発注書!E7943="","",発注書!E7943)</f>
        <v/>
      </c>
      <c r="J7937" s="78" t="str">
        <f>IF(発注書!E7943="","",発注書!C7943)</f>
        <v/>
      </c>
    </row>
    <row r="7938" spans="1:10" x14ac:dyDescent="0.55000000000000004">
      <c r="B7938" s="50">
        <v>2</v>
      </c>
      <c r="E7938" s="78" t="str">
        <f>IF(発注書!E7944="","",発注書!B7944)</f>
        <v/>
      </c>
      <c r="F7938" s="79" t="str">
        <f>IF(J7938="","",VLOOKUP(J7938,商品マスタ!$F:$G,2,FALSE))</f>
        <v/>
      </c>
      <c r="G7938" s="80" t="str">
        <f>IF(F7938="","",VLOOKUP(F7938,商品マスタ!$G:$H,2,FALSE))</f>
        <v/>
      </c>
      <c r="H7938" s="81" t="str">
        <f t="shared" si="4057"/>
        <v/>
      </c>
      <c r="I7938" s="82" t="str">
        <f>IF(発注書!E7944="","",発注書!E7944)</f>
        <v/>
      </c>
      <c r="J7938" s="78" t="str">
        <f>IF(発注書!E7944="","",発注書!C7944)</f>
        <v/>
      </c>
    </row>
    <row r="7939" spans="1:10" x14ac:dyDescent="0.55000000000000004">
      <c r="A7939" s="76" t="e">
        <f t="shared" ref="A7939" si="4089">A7937+1</f>
        <v>#REF!</v>
      </c>
      <c r="B7939" s="50">
        <v>1</v>
      </c>
      <c r="E7939" s="78" t="str">
        <f>IF(発注書!E7945="","",発注書!B7945)</f>
        <v/>
      </c>
      <c r="F7939" s="79" t="str">
        <f>IF(J7939="","",VLOOKUP(J7939,商品マスタ!$F:$G,2,FALSE))</f>
        <v/>
      </c>
      <c r="G7939" s="80" t="str">
        <f>IF(F7939="","",VLOOKUP(F7939,商品マスタ!$G:$H,2,FALSE))</f>
        <v/>
      </c>
      <c r="H7939" s="81" t="str">
        <f t="shared" si="4057"/>
        <v/>
      </c>
      <c r="I7939" s="82" t="str">
        <f>IF(発注書!E7945="","",発注書!E7945)</f>
        <v/>
      </c>
      <c r="J7939" s="78" t="str">
        <f>IF(発注書!E7945="","",発注書!C7945)</f>
        <v/>
      </c>
    </row>
    <row r="7940" spans="1:10" x14ac:dyDescent="0.55000000000000004">
      <c r="B7940" s="50">
        <v>2</v>
      </c>
      <c r="E7940" s="78" t="str">
        <f>IF(発注書!E7946="","",発注書!B7946)</f>
        <v/>
      </c>
      <c r="F7940" s="79" t="str">
        <f>IF(J7940="","",VLOOKUP(J7940,商品マスタ!$F:$G,2,FALSE))</f>
        <v/>
      </c>
      <c r="G7940" s="80" t="str">
        <f>IF(F7940="","",VLOOKUP(F7940,商品マスタ!$G:$H,2,FALSE))</f>
        <v/>
      </c>
      <c r="H7940" s="81" t="str">
        <f t="shared" ref="H7940:H8003" si="4090">IF(E7940="","",IF(E7940="",LEN(SUBSTITUTE(D7940," ","")),LEN(SUBSTITUTE(E7940," ",""))))</f>
        <v/>
      </c>
      <c r="I7940" s="82" t="str">
        <f>IF(発注書!E7946="","",発注書!E7946)</f>
        <v/>
      </c>
      <c r="J7940" s="78" t="str">
        <f>IF(発注書!E7946="","",発注書!C7946)</f>
        <v/>
      </c>
    </row>
    <row r="7941" spans="1:10" x14ac:dyDescent="0.55000000000000004">
      <c r="A7941" s="76" t="e">
        <f t="shared" ref="A7941" si="4091">A7939+1</f>
        <v>#REF!</v>
      </c>
      <c r="B7941" s="50">
        <v>1</v>
      </c>
      <c r="E7941" s="78" t="str">
        <f>IF(発注書!E7947="","",発注書!B7947)</f>
        <v/>
      </c>
      <c r="F7941" s="79" t="str">
        <f>IF(J7941="","",VLOOKUP(J7941,商品マスタ!$F:$G,2,FALSE))</f>
        <v/>
      </c>
      <c r="G7941" s="80" t="str">
        <f>IF(F7941="","",VLOOKUP(F7941,商品マスタ!$G:$H,2,FALSE))</f>
        <v/>
      </c>
      <c r="H7941" s="81" t="str">
        <f t="shared" si="4090"/>
        <v/>
      </c>
      <c r="I7941" s="82" t="str">
        <f>IF(発注書!E7947="","",発注書!E7947)</f>
        <v/>
      </c>
      <c r="J7941" s="78" t="str">
        <f>IF(発注書!E7947="","",発注書!C7947)</f>
        <v/>
      </c>
    </row>
    <row r="7942" spans="1:10" x14ac:dyDescent="0.55000000000000004">
      <c r="B7942" s="50">
        <v>2</v>
      </c>
      <c r="E7942" s="78" t="str">
        <f>IF(発注書!E7948="","",発注書!B7948)</f>
        <v/>
      </c>
      <c r="F7942" s="79" t="str">
        <f>IF(J7942="","",VLOOKUP(J7942,商品マスタ!$F:$G,2,FALSE))</f>
        <v/>
      </c>
      <c r="G7942" s="80" t="str">
        <f>IF(F7942="","",VLOOKUP(F7942,商品マスタ!$G:$H,2,FALSE))</f>
        <v/>
      </c>
      <c r="H7942" s="81" t="str">
        <f t="shared" si="4090"/>
        <v/>
      </c>
      <c r="I7942" s="82" t="str">
        <f>IF(発注書!E7948="","",発注書!E7948)</f>
        <v/>
      </c>
      <c r="J7942" s="78" t="str">
        <f>IF(発注書!E7948="","",発注書!C7948)</f>
        <v/>
      </c>
    </row>
    <row r="7943" spans="1:10" x14ac:dyDescent="0.55000000000000004">
      <c r="A7943" s="76" t="e">
        <f t="shared" ref="A7943" si="4092">A7941+1</f>
        <v>#REF!</v>
      </c>
      <c r="B7943" s="50">
        <v>1</v>
      </c>
      <c r="E7943" s="78" t="str">
        <f>IF(発注書!E7949="","",発注書!B7949)</f>
        <v/>
      </c>
      <c r="F7943" s="79" t="str">
        <f>IF(J7943="","",VLOOKUP(J7943,商品マスタ!$F:$G,2,FALSE))</f>
        <v/>
      </c>
      <c r="G7943" s="80" t="str">
        <f>IF(F7943="","",VLOOKUP(F7943,商品マスタ!$G:$H,2,FALSE))</f>
        <v/>
      </c>
      <c r="H7943" s="81" t="str">
        <f t="shared" si="4090"/>
        <v/>
      </c>
      <c r="I7943" s="82" t="str">
        <f>IF(発注書!E7949="","",発注書!E7949)</f>
        <v/>
      </c>
      <c r="J7943" s="78" t="str">
        <f>IF(発注書!E7949="","",発注書!C7949)</f>
        <v/>
      </c>
    </row>
    <row r="7944" spans="1:10" x14ac:dyDescent="0.55000000000000004">
      <c r="B7944" s="50">
        <v>2</v>
      </c>
      <c r="E7944" s="78" t="str">
        <f>IF(発注書!E7950="","",発注書!B7950)</f>
        <v/>
      </c>
      <c r="F7944" s="79" t="str">
        <f>IF(J7944="","",VLOOKUP(J7944,商品マスタ!$F:$G,2,FALSE))</f>
        <v/>
      </c>
      <c r="G7944" s="80" t="str">
        <f>IF(F7944="","",VLOOKUP(F7944,商品マスタ!$G:$H,2,FALSE))</f>
        <v/>
      </c>
      <c r="H7944" s="81" t="str">
        <f t="shared" si="4090"/>
        <v/>
      </c>
      <c r="I7944" s="82" t="str">
        <f>IF(発注書!E7950="","",発注書!E7950)</f>
        <v/>
      </c>
      <c r="J7944" s="78" t="str">
        <f>IF(発注書!E7950="","",発注書!C7950)</f>
        <v/>
      </c>
    </row>
    <row r="7945" spans="1:10" x14ac:dyDescent="0.55000000000000004">
      <c r="A7945" s="76" t="e">
        <f t="shared" ref="A7945" si="4093">A7943+1</f>
        <v>#REF!</v>
      </c>
      <c r="B7945" s="50">
        <v>1</v>
      </c>
      <c r="E7945" s="78" t="str">
        <f>IF(発注書!E7951="","",発注書!B7951)</f>
        <v/>
      </c>
      <c r="F7945" s="79" t="str">
        <f>IF(J7945="","",VLOOKUP(J7945,商品マスタ!$F:$G,2,FALSE))</f>
        <v/>
      </c>
      <c r="G7945" s="80" t="str">
        <f>IF(F7945="","",VLOOKUP(F7945,商品マスタ!$G:$H,2,FALSE))</f>
        <v/>
      </c>
      <c r="H7945" s="81" t="str">
        <f t="shared" si="4090"/>
        <v/>
      </c>
      <c r="I7945" s="82" t="str">
        <f>IF(発注書!E7951="","",発注書!E7951)</f>
        <v/>
      </c>
      <c r="J7945" s="78" t="str">
        <f>IF(発注書!E7951="","",発注書!C7951)</f>
        <v/>
      </c>
    </row>
    <row r="7946" spans="1:10" x14ac:dyDescent="0.55000000000000004">
      <c r="B7946" s="50">
        <v>2</v>
      </c>
      <c r="E7946" s="78" t="str">
        <f>IF(発注書!E7952="","",発注書!B7952)</f>
        <v/>
      </c>
      <c r="F7946" s="79" t="str">
        <f>IF(J7946="","",VLOOKUP(J7946,商品マスタ!$F:$G,2,FALSE))</f>
        <v/>
      </c>
      <c r="G7946" s="80" t="str">
        <f>IF(F7946="","",VLOOKUP(F7946,商品マスタ!$G:$H,2,FALSE))</f>
        <v/>
      </c>
      <c r="H7946" s="81" t="str">
        <f t="shared" si="4090"/>
        <v/>
      </c>
      <c r="I7946" s="82" t="str">
        <f>IF(発注書!E7952="","",発注書!E7952)</f>
        <v/>
      </c>
      <c r="J7946" s="78" t="str">
        <f>IF(発注書!E7952="","",発注書!C7952)</f>
        <v/>
      </c>
    </row>
    <row r="7947" spans="1:10" x14ac:dyDescent="0.55000000000000004">
      <c r="A7947" s="76" t="e">
        <f t="shared" ref="A7947" si="4094">A7945+1</f>
        <v>#REF!</v>
      </c>
      <c r="B7947" s="50">
        <v>1</v>
      </c>
      <c r="E7947" s="78" t="str">
        <f>IF(発注書!E7953="","",発注書!B7953)</f>
        <v/>
      </c>
      <c r="F7947" s="79" t="str">
        <f>IF(J7947="","",VLOOKUP(J7947,商品マスタ!$F:$G,2,FALSE))</f>
        <v/>
      </c>
      <c r="G7947" s="80" t="str">
        <f>IF(F7947="","",VLOOKUP(F7947,商品マスタ!$G:$H,2,FALSE))</f>
        <v/>
      </c>
      <c r="H7947" s="81" t="str">
        <f t="shared" si="4090"/>
        <v/>
      </c>
      <c r="I7947" s="82" t="str">
        <f>IF(発注書!E7953="","",発注書!E7953)</f>
        <v/>
      </c>
      <c r="J7947" s="78" t="str">
        <f>IF(発注書!E7953="","",発注書!C7953)</f>
        <v/>
      </c>
    </row>
    <row r="7948" spans="1:10" x14ac:dyDescent="0.55000000000000004">
      <c r="B7948" s="50">
        <v>2</v>
      </c>
      <c r="E7948" s="78" t="str">
        <f>IF(発注書!E7954="","",発注書!B7954)</f>
        <v/>
      </c>
      <c r="F7948" s="79" t="str">
        <f>IF(J7948="","",VLOOKUP(J7948,商品マスタ!$F:$G,2,FALSE))</f>
        <v/>
      </c>
      <c r="G7948" s="80" t="str">
        <f>IF(F7948="","",VLOOKUP(F7948,商品マスタ!$G:$H,2,FALSE))</f>
        <v/>
      </c>
      <c r="H7948" s="81" t="str">
        <f t="shared" si="4090"/>
        <v/>
      </c>
      <c r="I7948" s="82" t="str">
        <f>IF(発注書!E7954="","",発注書!E7954)</f>
        <v/>
      </c>
      <c r="J7948" s="78" t="str">
        <f>IF(発注書!E7954="","",発注書!C7954)</f>
        <v/>
      </c>
    </row>
    <row r="7949" spans="1:10" x14ac:dyDescent="0.55000000000000004">
      <c r="A7949" s="76" t="e">
        <f t="shared" ref="A7949" si="4095">A7947+1</f>
        <v>#REF!</v>
      </c>
      <c r="B7949" s="50">
        <v>1</v>
      </c>
      <c r="E7949" s="78" t="str">
        <f>IF(発注書!E7955="","",発注書!B7955)</f>
        <v/>
      </c>
      <c r="F7949" s="79" t="str">
        <f>IF(J7949="","",VLOOKUP(J7949,商品マスタ!$F:$G,2,FALSE))</f>
        <v/>
      </c>
      <c r="G7949" s="80" t="str">
        <f>IF(F7949="","",VLOOKUP(F7949,商品マスタ!$G:$H,2,FALSE))</f>
        <v/>
      </c>
      <c r="H7949" s="81" t="str">
        <f t="shared" si="4090"/>
        <v/>
      </c>
      <c r="I7949" s="82" t="str">
        <f>IF(発注書!E7955="","",発注書!E7955)</f>
        <v/>
      </c>
      <c r="J7949" s="78" t="str">
        <f>IF(発注書!E7955="","",発注書!C7955)</f>
        <v/>
      </c>
    </row>
    <row r="7950" spans="1:10" x14ac:dyDescent="0.55000000000000004">
      <c r="B7950" s="50">
        <v>2</v>
      </c>
      <c r="E7950" s="78" t="str">
        <f>IF(発注書!E7956="","",発注書!B7956)</f>
        <v/>
      </c>
      <c r="F7950" s="79" t="str">
        <f>IF(J7950="","",VLOOKUP(J7950,商品マスタ!$F:$G,2,FALSE))</f>
        <v/>
      </c>
      <c r="G7950" s="80" t="str">
        <f>IF(F7950="","",VLOOKUP(F7950,商品マスタ!$G:$H,2,FALSE))</f>
        <v/>
      </c>
      <c r="H7950" s="81" t="str">
        <f t="shared" si="4090"/>
        <v/>
      </c>
      <c r="I7950" s="82" t="str">
        <f>IF(発注書!E7956="","",発注書!E7956)</f>
        <v/>
      </c>
      <c r="J7950" s="78" t="str">
        <f>IF(発注書!E7956="","",発注書!C7956)</f>
        <v/>
      </c>
    </row>
    <row r="7951" spans="1:10" x14ac:dyDescent="0.55000000000000004">
      <c r="A7951" s="76" t="e">
        <f t="shared" ref="A7951" si="4096">A7949+1</f>
        <v>#REF!</v>
      </c>
      <c r="B7951" s="50">
        <v>1</v>
      </c>
      <c r="E7951" s="78" t="str">
        <f>IF(発注書!E7957="","",発注書!B7957)</f>
        <v/>
      </c>
      <c r="F7951" s="79" t="str">
        <f>IF(J7951="","",VLOOKUP(J7951,商品マスタ!$F:$G,2,FALSE))</f>
        <v/>
      </c>
      <c r="G7951" s="80" t="str">
        <f>IF(F7951="","",VLOOKUP(F7951,商品マスタ!$G:$H,2,FALSE))</f>
        <v/>
      </c>
      <c r="H7951" s="81" t="str">
        <f t="shared" si="4090"/>
        <v/>
      </c>
      <c r="I7951" s="82" t="str">
        <f>IF(発注書!E7957="","",発注書!E7957)</f>
        <v/>
      </c>
      <c r="J7951" s="78" t="str">
        <f>IF(発注書!E7957="","",発注書!C7957)</f>
        <v/>
      </c>
    </row>
    <row r="7952" spans="1:10" x14ac:dyDescent="0.55000000000000004">
      <c r="B7952" s="50">
        <v>2</v>
      </c>
      <c r="E7952" s="78" t="str">
        <f>IF(発注書!E7958="","",発注書!B7958)</f>
        <v/>
      </c>
      <c r="F7952" s="79" t="str">
        <f>IF(J7952="","",VLOOKUP(J7952,商品マスタ!$F:$G,2,FALSE))</f>
        <v/>
      </c>
      <c r="G7952" s="80" t="str">
        <f>IF(F7952="","",VLOOKUP(F7952,商品マスタ!$G:$H,2,FALSE))</f>
        <v/>
      </c>
      <c r="H7952" s="81" t="str">
        <f t="shared" si="4090"/>
        <v/>
      </c>
      <c r="I7952" s="82" t="str">
        <f>IF(発注書!E7958="","",発注書!E7958)</f>
        <v/>
      </c>
      <c r="J7952" s="78" t="str">
        <f>IF(発注書!E7958="","",発注書!C7958)</f>
        <v/>
      </c>
    </row>
    <row r="7953" spans="1:10" x14ac:dyDescent="0.55000000000000004">
      <c r="A7953" s="76" t="e">
        <f t="shared" ref="A7953" si="4097">A7951+1</f>
        <v>#REF!</v>
      </c>
      <c r="B7953" s="50">
        <v>1</v>
      </c>
      <c r="E7953" s="78" t="str">
        <f>IF(発注書!E7959="","",発注書!B7959)</f>
        <v/>
      </c>
      <c r="F7953" s="79" t="str">
        <f>IF(J7953="","",VLOOKUP(J7953,商品マスタ!$F:$G,2,FALSE))</f>
        <v/>
      </c>
      <c r="G7953" s="80" t="str">
        <f>IF(F7953="","",VLOOKUP(F7953,商品マスタ!$G:$H,2,FALSE))</f>
        <v/>
      </c>
      <c r="H7953" s="81" t="str">
        <f t="shared" si="4090"/>
        <v/>
      </c>
      <c r="I7953" s="82" t="str">
        <f>IF(発注書!E7959="","",発注書!E7959)</f>
        <v/>
      </c>
      <c r="J7953" s="78" t="str">
        <f>IF(発注書!E7959="","",発注書!C7959)</f>
        <v/>
      </c>
    </row>
    <row r="7954" spans="1:10" x14ac:dyDescent="0.55000000000000004">
      <c r="B7954" s="50">
        <v>2</v>
      </c>
      <c r="E7954" s="78" t="str">
        <f>IF(発注書!E7960="","",発注書!B7960)</f>
        <v/>
      </c>
      <c r="F7954" s="79" t="str">
        <f>IF(J7954="","",VLOOKUP(J7954,商品マスタ!$F:$G,2,FALSE))</f>
        <v/>
      </c>
      <c r="G7954" s="80" t="str">
        <f>IF(F7954="","",VLOOKUP(F7954,商品マスタ!$G:$H,2,FALSE))</f>
        <v/>
      </c>
      <c r="H7954" s="81" t="str">
        <f t="shared" si="4090"/>
        <v/>
      </c>
      <c r="I7954" s="82" t="str">
        <f>IF(発注書!E7960="","",発注書!E7960)</f>
        <v/>
      </c>
      <c r="J7954" s="78" t="str">
        <f>IF(発注書!E7960="","",発注書!C7960)</f>
        <v/>
      </c>
    </row>
    <row r="7955" spans="1:10" x14ac:dyDescent="0.55000000000000004">
      <c r="A7955" s="76" t="e">
        <f t="shared" ref="A7955" si="4098">A7953+1</f>
        <v>#REF!</v>
      </c>
      <c r="B7955" s="50">
        <v>1</v>
      </c>
      <c r="E7955" s="78" t="str">
        <f>IF(発注書!E7961="","",発注書!B7961)</f>
        <v/>
      </c>
      <c r="F7955" s="79" t="str">
        <f>IF(J7955="","",VLOOKUP(J7955,商品マスタ!$F:$G,2,FALSE))</f>
        <v/>
      </c>
      <c r="G7955" s="80" t="str">
        <f>IF(F7955="","",VLOOKUP(F7955,商品マスタ!$G:$H,2,FALSE))</f>
        <v/>
      </c>
      <c r="H7955" s="81" t="str">
        <f t="shared" si="4090"/>
        <v/>
      </c>
      <c r="I7955" s="82" t="str">
        <f>IF(発注書!E7961="","",発注書!E7961)</f>
        <v/>
      </c>
      <c r="J7955" s="78" t="str">
        <f>IF(発注書!E7961="","",発注書!C7961)</f>
        <v/>
      </c>
    </row>
    <row r="7956" spans="1:10" x14ac:dyDescent="0.55000000000000004">
      <c r="B7956" s="50">
        <v>2</v>
      </c>
      <c r="E7956" s="78" t="str">
        <f>IF(発注書!E7962="","",発注書!B7962)</f>
        <v/>
      </c>
      <c r="F7956" s="79" t="str">
        <f>IF(J7956="","",VLOOKUP(J7956,商品マスタ!$F:$G,2,FALSE))</f>
        <v/>
      </c>
      <c r="G7956" s="80" t="str">
        <f>IF(F7956="","",VLOOKUP(F7956,商品マスタ!$G:$H,2,FALSE))</f>
        <v/>
      </c>
      <c r="H7956" s="81" t="str">
        <f t="shared" si="4090"/>
        <v/>
      </c>
      <c r="I7956" s="82" t="str">
        <f>IF(発注書!E7962="","",発注書!E7962)</f>
        <v/>
      </c>
      <c r="J7956" s="78" t="str">
        <f>IF(発注書!E7962="","",発注書!C7962)</f>
        <v/>
      </c>
    </row>
    <row r="7957" spans="1:10" x14ac:dyDescent="0.55000000000000004">
      <c r="A7957" s="76" t="e">
        <f t="shared" ref="A7957" si="4099">A7955+1</f>
        <v>#REF!</v>
      </c>
      <c r="B7957" s="50">
        <v>1</v>
      </c>
      <c r="E7957" s="78" t="str">
        <f>IF(発注書!E7963="","",発注書!B7963)</f>
        <v/>
      </c>
      <c r="F7957" s="79" t="str">
        <f>IF(J7957="","",VLOOKUP(J7957,商品マスタ!$F:$G,2,FALSE))</f>
        <v/>
      </c>
      <c r="G7957" s="80" t="str">
        <f>IF(F7957="","",VLOOKUP(F7957,商品マスタ!$G:$H,2,FALSE))</f>
        <v/>
      </c>
      <c r="H7957" s="81" t="str">
        <f t="shared" si="4090"/>
        <v/>
      </c>
      <c r="I7957" s="82" t="str">
        <f>IF(発注書!E7963="","",発注書!E7963)</f>
        <v/>
      </c>
      <c r="J7957" s="78" t="str">
        <f>IF(発注書!E7963="","",発注書!C7963)</f>
        <v/>
      </c>
    </row>
    <row r="7958" spans="1:10" x14ac:dyDescent="0.55000000000000004">
      <c r="B7958" s="50">
        <v>2</v>
      </c>
      <c r="E7958" s="78" t="str">
        <f>IF(発注書!E7964="","",発注書!B7964)</f>
        <v/>
      </c>
      <c r="F7958" s="79" t="str">
        <f>IF(J7958="","",VLOOKUP(J7958,商品マスタ!$F:$G,2,FALSE))</f>
        <v/>
      </c>
      <c r="G7958" s="80" t="str">
        <f>IF(F7958="","",VLOOKUP(F7958,商品マスタ!$G:$H,2,FALSE))</f>
        <v/>
      </c>
      <c r="H7958" s="81" t="str">
        <f t="shared" si="4090"/>
        <v/>
      </c>
      <c r="I7958" s="82" t="str">
        <f>IF(発注書!E7964="","",発注書!E7964)</f>
        <v/>
      </c>
      <c r="J7958" s="78" t="str">
        <f>IF(発注書!E7964="","",発注書!C7964)</f>
        <v/>
      </c>
    </row>
    <row r="7959" spans="1:10" x14ac:dyDescent="0.55000000000000004">
      <c r="A7959" s="76" t="e">
        <f t="shared" ref="A7959" si="4100">A7957+1</f>
        <v>#REF!</v>
      </c>
      <c r="B7959" s="50">
        <v>1</v>
      </c>
      <c r="E7959" s="78" t="str">
        <f>IF(発注書!E7965="","",発注書!B7965)</f>
        <v/>
      </c>
      <c r="F7959" s="79" t="str">
        <f>IF(J7959="","",VLOOKUP(J7959,商品マスタ!$F:$G,2,FALSE))</f>
        <v/>
      </c>
      <c r="G7959" s="80" t="str">
        <f>IF(F7959="","",VLOOKUP(F7959,商品マスタ!$G:$H,2,FALSE))</f>
        <v/>
      </c>
      <c r="H7959" s="81" t="str">
        <f t="shared" si="4090"/>
        <v/>
      </c>
      <c r="I7959" s="82" t="str">
        <f>IF(発注書!E7965="","",発注書!E7965)</f>
        <v/>
      </c>
      <c r="J7959" s="78" t="str">
        <f>IF(発注書!E7965="","",発注書!C7965)</f>
        <v/>
      </c>
    </row>
    <row r="7960" spans="1:10" x14ac:dyDescent="0.55000000000000004">
      <c r="B7960" s="50">
        <v>2</v>
      </c>
      <c r="E7960" s="78" t="str">
        <f>IF(発注書!E7966="","",発注書!B7966)</f>
        <v/>
      </c>
      <c r="F7960" s="79" t="str">
        <f>IF(J7960="","",VLOOKUP(J7960,商品マスタ!$F:$G,2,FALSE))</f>
        <v/>
      </c>
      <c r="G7960" s="80" t="str">
        <f>IF(F7960="","",VLOOKUP(F7960,商品マスタ!$G:$H,2,FALSE))</f>
        <v/>
      </c>
      <c r="H7960" s="81" t="str">
        <f t="shared" si="4090"/>
        <v/>
      </c>
      <c r="I7960" s="82" t="str">
        <f>IF(発注書!E7966="","",発注書!E7966)</f>
        <v/>
      </c>
      <c r="J7960" s="78" t="str">
        <f>IF(発注書!E7966="","",発注書!C7966)</f>
        <v/>
      </c>
    </row>
    <row r="7961" spans="1:10" x14ac:dyDescent="0.55000000000000004">
      <c r="A7961" s="76" t="e">
        <f t="shared" ref="A7961" si="4101">A7959+1</f>
        <v>#REF!</v>
      </c>
      <c r="B7961" s="50">
        <v>1</v>
      </c>
      <c r="E7961" s="78" t="str">
        <f>IF(発注書!E7967="","",発注書!B7967)</f>
        <v/>
      </c>
      <c r="F7961" s="79" t="str">
        <f>IF(J7961="","",VLOOKUP(J7961,商品マスタ!$F:$G,2,FALSE))</f>
        <v/>
      </c>
      <c r="G7961" s="80" t="str">
        <f>IF(F7961="","",VLOOKUP(F7961,商品マスタ!$G:$H,2,FALSE))</f>
        <v/>
      </c>
      <c r="H7961" s="81" t="str">
        <f t="shared" si="4090"/>
        <v/>
      </c>
      <c r="I7961" s="82" t="str">
        <f>IF(発注書!E7967="","",発注書!E7967)</f>
        <v/>
      </c>
      <c r="J7961" s="78" t="str">
        <f>IF(発注書!E7967="","",発注書!C7967)</f>
        <v/>
      </c>
    </row>
    <row r="7962" spans="1:10" x14ac:dyDescent="0.55000000000000004">
      <c r="B7962" s="50">
        <v>2</v>
      </c>
      <c r="E7962" s="78" t="str">
        <f>IF(発注書!E7968="","",発注書!B7968)</f>
        <v/>
      </c>
      <c r="F7962" s="79" t="str">
        <f>IF(J7962="","",VLOOKUP(J7962,商品マスタ!$F:$G,2,FALSE))</f>
        <v/>
      </c>
      <c r="G7962" s="80" t="str">
        <f>IF(F7962="","",VLOOKUP(F7962,商品マスタ!$G:$H,2,FALSE))</f>
        <v/>
      </c>
      <c r="H7962" s="81" t="str">
        <f t="shared" si="4090"/>
        <v/>
      </c>
      <c r="I7962" s="82" t="str">
        <f>IF(発注書!E7968="","",発注書!E7968)</f>
        <v/>
      </c>
      <c r="J7962" s="78" t="str">
        <f>IF(発注書!E7968="","",発注書!C7968)</f>
        <v/>
      </c>
    </row>
    <row r="7963" spans="1:10" x14ac:dyDescent="0.55000000000000004">
      <c r="A7963" s="76" t="e">
        <f t="shared" ref="A7963" si="4102">A7961+1</f>
        <v>#REF!</v>
      </c>
      <c r="B7963" s="50">
        <v>1</v>
      </c>
      <c r="E7963" s="78" t="str">
        <f>IF(発注書!E7969="","",発注書!B7969)</f>
        <v/>
      </c>
      <c r="F7963" s="79" t="str">
        <f>IF(J7963="","",VLOOKUP(J7963,商品マスタ!$F:$G,2,FALSE))</f>
        <v/>
      </c>
      <c r="G7963" s="80" t="str">
        <f>IF(F7963="","",VLOOKUP(F7963,商品マスタ!$G:$H,2,FALSE))</f>
        <v/>
      </c>
      <c r="H7963" s="81" t="str">
        <f t="shared" si="4090"/>
        <v/>
      </c>
      <c r="I7963" s="82" t="str">
        <f>IF(発注書!E7969="","",発注書!E7969)</f>
        <v/>
      </c>
      <c r="J7963" s="78" t="str">
        <f>IF(発注書!E7969="","",発注書!C7969)</f>
        <v/>
      </c>
    </row>
    <row r="7964" spans="1:10" x14ac:dyDescent="0.55000000000000004">
      <c r="B7964" s="50">
        <v>2</v>
      </c>
      <c r="E7964" s="78" t="str">
        <f>IF(発注書!E7970="","",発注書!B7970)</f>
        <v/>
      </c>
      <c r="F7964" s="79" t="str">
        <f>IF(J7964="","",VLOOKUP(J7964,商品マスタ!$F:$G,2,FALSE))</f>
        <v/>
      </c>
      <c r="G7964" s="80" t="str">
        <f>IF(F7964="","",VLOOKUP(F7964,商品マスタ!$G:$H,2,FALSE))</f>
        <v/>
      </c>
      <c r="H7964" s="81" t="str">
        <f t="shared" si="4090"/>
        <v/>
      </c>
      <c r="I7964" s="82" t="str">
        <f>IF(発注書!E7970="","",発注書!E7970)</f>
        <v/>
      </c>
      <c r="J7964" s="78" t="str">
        <f>IF(発注書!E7970="","",発注書!C7970)</f>
        <v/>
      </c>
    </row>
    <row r="7965" spans="1:10" x14ac:dyDescent="0.55000000000000004">
      <c r="A7965" s="76" t="e">
        <f t="shared" ref="A7965" si="4103">A7963+1</f>
        <v>#REF!</v>
      </c>
      <c r="B7965" s="50">
        <v>1</v>
      </c>
      <c r="E7965" s="78" t="str">
        <f>IF(発注書!E7971="","",発注書!B7971)</f>
        <v/>
      </c>
      <c r="F7965" s="79" t="str">
        <f>IF(J7965="","",VLOOKUP(J7965,商品マスタ!$F:$G,2,FALSE))</f>
        <v/>
      </c>
      <c r="G7965" s="80" t="str">
        <f>IF(F7965="","",VLOOKUP(F7965,商品マスタ!$G:$H,2,FALSE))</f>
        <v/>
      </c>
      <c r="H7965" s="81" t="str">
        <f t="shared" si="4090"/>
        <v/>
      </c>
      <c r="I7965" s="82" t="str">
        <f>IF(発注書!E7971="","",発注書!E7971)</f>
        <v/>
      </c>
      <c r="J7965" s="78" t="str">
        <f>IF(発注書!E7971="","",発注書!C7971)</f>
        <v/>
      </c>
    </row>
    <row r="7966" spans="1:10" x14ac:dyDescent="0.55000000000000004">
      <c r="B7966" s="50">
        <v>2</v>
      </c>
      <c r="E7966" s="78" t="str">
        <f>IF(発注書!E7972="","",発注書!B7972)</f>
        <v/>
      </c>
      <c r="F7966" s="79" t="str">
        <f>IF(J7966="","",VLOOKUP(J7966,商品マスタ!$F:$G,2,FALSE))</f>
        <v/>
      </c>
      <c r="G7966" s="80" t="str">
        <f>IF(F7966="","",VLOOKUP(F7966,商品マスタ!$G:$H,2,FALSE))</f>
        <v/>
      </c>
      <c r="H7966" s="81" t="str">
        <f t="shared" si="4090"/>
        <v/>
      </c>
      <c r="I7966" s="82" t="str">
        <f>IF(発注書!E7972="","",発注書!E7972)</f>
        <v/>
      </c>
      <c r="J7966" s="78" t="str">
        <f>IF(発注書!E7972="","",発注書!C7972)</f>
        <v/>
      </c>
    </row>
    <row r="7967" spans="1:10" x14ac:dyDescent="0.55000000000000004">
      <c r="A7967" s="76" t="e">
        <f t="shared" ref="A7967" si="4104">A7965+1</f>
        <v>#REF!</v>
      </c>
      <c r="B7967" s="50">
        <v>1</v>
      </c>
      <c r="E7967" s="78" t="str">
        <f>IF(発注書!E7973="","",発注書!B7973)</f>
        <v/>
      </c>
      <c r="F7967" s="79" t="str">
        <f>IF(J7967="","",VLOOKUP(J7967,商品マスタ!$F:$G,2,FALSE))</f>
        <v/>
      </c>
      <c r="G7967" s="80" t="str">
        <f>IF(F7967="","",VLOOKUP(F7967,商品マスタ!$G:$H,2,FALSE))</f>
        <v/>
      </c>
      <c r="H7967" s="81" t="str">
        <f t="shared" si="4090"/>
        <v/>
      </c>
      <c r="I7967" s="82" t="str">
        <f>IF(発注書!E7973="","",発注書!E7973)</f>
        <v/>
      </c>
      <c r="J7967" s="78" t="str">
        <f>IF(発注書!E7973="","",発注書!C7973)</f>
        <v/>
      </c>
    </row>
    <row r="7968" spans="1:10" x14ac:dyDescent="0.55000000000000004">
      <c r="B7968" s="50">
        <v>2</v>
      </c>
      <c r="E7968" s="78" t="str">
        <f>IF(発注書!E7974="","",発注書!B7974)</f>
        <v/>
      </c>
      <c r="F7968" s="79" t="str">
        <f>IF(J7968="","",VLOOKUP(J7968,商品マスタ!$F:$G,2,FALSE))</f>
        <v/>
      </c>
      <c r="G7968" s="80" t="str">
        <f>IF(F7968="","",VLOOKUP(F7968,商品マスタ!$G:$H,2,FALSE))</f>
        <v/>
      </c>
      <c r="H7968" s="81" t="str">
        <f t="shared" si="4090"/>
        <v/>
      </c>
      <c r="I7968" s="82" t="str">
        <f>IF(発注書!E7974="","",発注書!E7974)</f>
        <v/>
      </c>
      <c r="J7968" s="78" t="str">
        <f>IF(発注書!E7974="","",発注書!C7974)</f>
        <v/>
      </c>
    </row>
    <row r="7969" spans="1:10" x14ac:dyDescent="0.55000000000000004">
      <c r="A7969" s="76" t="e">
        <f t="shared" ref="A7969" si="4105">A7967+1</f>
        <v>#REF!</v>
      </c>
      <c r="B7969" s="50">
        <v>1</v>
      </c>
      <c r="E7969" s="78" t="str">
        <f>IF(発注書!E7975="","",発注書!B7975)</f>
        <v/>
      </c>
      <c r="F7969" s="79" t="str">
        <f>IF(J7969="","",VLOOKUP(J7969,商品マスタ!$F:$G,2,FALSE))</f>
        <v/>
      </c>
      <c r="G7969" s="80" t="str">
        <f>IF(F7969="","",VLOOKUP(F7969,商品マスタ!$G:$H,2,FALSE))</f>
        <v/>
      </c>
      <c r="H7969" s="81" t="str">
        <f t="shared" si="4090"/>
        <v/>
      </c>
      <c r="I7969" s="82" t="str">
        <f>IF(発注書!E7975="","",発注書!E7975)</f>
        <v/>
      </c>
      <c r="J7969" s="78" t="str">
        <f>IF(発注書!E7975="","",発注書!C7975)</f>
        <v/>
      </c>
    </row>
    <row r="7970" spans="1:10" x14ac:dyDescent="0.55000000000000004">
      <c r="B7970" s="50">
        <v>2</v>
      </c>
      <c r="E7970" s="78" t="str">
        <f>IF(発注書!E7976="","",発注書!B7976)</f>
        <v/>
      </c>
      <c r="F7970" s="79" t="str">
        <f>IF(J7970="","",VLOOKUP(J7970,商品マスタ!$F:$G,2,FALSE))</f>
        <v/>
      </c>
      <c r="G7970" s="80" t="str">
        <f>IF(F7970="","",VLOOKUP(F7970,商品マスタ!$G:$H,2,FALSE))</f>
        <v/>
      </c>
      <c r="H7970" s="81" t="str">
        <f t="shared" si="4090"/>
        <v/>
      </c>
      <c r="I7970" s="82" t="str">
        <f>IF(発注書!E7976="","",発注書!E7976)</f>
        <v/>
      </c>
      <c r="J7970" s="78" t="str">
        <f>IF(発注書!E7976="","",発注書!C7976)</f>
        <v/>
      </c>
    </row>
    <row r="7971" spans="1:10" x14ac:dyDescent="0.55000000000000004">
      <c r="A7971" s="76" t="e">
        <f t="shared" ref="A7971" si="4106">A7969+1</f>
        <v>#REF!</v>
      </c>
      <c r="B7971" s="50">
        <v>1</v>
      </c>
      <c r="E7971" s="78" t="str">
        <f>IF(発注書!E7977="","",発注書!B7977)</f>
        <v/>
      </c>
      <c r="F7971" s="79" t="str">
        <f>IF(J7971="","",VLOOKUP(J7971,商品マスタ!$F:$G,2,FALSE))</f>
        <v/>
      </c>
      <c r="G7971" s="80" t="str">
        <f>IF(F7971="","",VLOOKUP(F7971,商品マスタ!$G:$H,2,FALSE))</f>
        <v/>
      </c>
      <c r="H7971" s="81" t="str">
        <f t="shared" si="4090"/>
        <v/>
      </c>
      <c r="I7971" s="82" t="str">
        <f>IF(発注書!E7977="","",発注書!E7977)</f>
        <v/>
      </c>
      <c r="J7971" s="78" t="str">
        <f>IF(発注書!E7977="","",発注書!C7977)</f>
        <v/>
      </c>
    </row>
    <row r="7972" spans="1:10" x14ac:dyDescent="0.55000000000000004">
      <c r="B7972" s="50">
        <v>2</v>
      </c>
      <c r="E7972" s="78" t="str">
        <f>IF(発注書!E7978="","",発注書!B7978)</f>
        <v/>
      </c>
      <c r="F7972" s="79" t="str">
        <f>IF(J7972="","",VLOOKUP(J7972,商品マスタ!$F:$G,2,FALSE))</f>
        <v/>
      </c>
      <c r="G7972" s="80" t="str">
        <f>IF(F7972="","",VLOOKUP(F7972,商品マスタ!$G:$H,2,FALSE))</f>
        <v/>
      </c>
      <c r="H7972" s="81" t="str">
        <f t="shared" si="4090"/>
        <v/>
      </c>
      <c r="I7972" s="82" t="str">
        <f>IF(発注書!E7978="","",発注書!E7978)</f>
        <v/>
      </c>
      <c r="J7972" s="78" t="str">
        <f>IF(発注書!E7978="","",発注書!C7978)</f>
        <v/>
      </c>
    </row>
    <row r="7973" spans="1:10" x14ac:dyDescent="0.55000000000000004">
      <c r="A7973" s="76" t="e">
        <f t="shared" ref="A7973" si="4107">A7971+1</f>
        <v>#REF!</v>
      </c>
      <c r="B7973" s="50">
        <v>1</v>
      </c>
      <c r="E7973" s="78" t="str">
        <f>IF(発注書!E7979="","",発注書!B7979)</f>
        <v/>
      </c>
      <c r="F7973" s="79" t="str">
        <f>IF(J7973="","",VLOOKUP(J7973,商品マスタ!$F:$G,2,FALSE))</f>
        <v/>
      </c>
      <c r="G7973" s="80" t="str">
        <f>IF(F7973="","",VLOOKUP(F7973,商品マスタ!$G:$H,2,FALSE))</f>
        <v/>
      </c>
      <c r="H7973" s="81" t="str">
        <f t="shared" si="4090"/>
        <v/>
      </c>
      <c r="I7973" s="82" t="str">
        <f>IF(発注書!E7979="","",発注書!E7979)</f>
        <v/>
      </c>
      <c r="J7973" s="78" t="str">
        <f>IF(発注書!E7979="","",発注書!C7979)</f>
        <v/>
      </c>
    </row>
    <row r="7974" spans="1:10" x14ac:dyDescent="0.55000000000000004">
      <c r="B7974" s="50">
        <v>2</v>
      </c>
      <c r="E7974" s="78" t="str">
        <f>IF(発注書!E7980="","",発注書!B7980)</f>
        <v/>
      </c>
      <c r="F7974" s="79" t="str">
        <f>IF(J7974="","",VLOOKUP(J7974,商品マスタ!$F:$G,2,FALSE))</f>
        <v/>
      </c>
      <c r="G7974" s="80" t="str">
        <f>IF(F7974="","",VLOOKUP(F7974,商品マスタ!$G:$H,2,FALSE))</f>
        <v/>
      </c>
      <c r="H7974" s="81" t="str">
        <f t="shared" si="4090"/>
        <v/>
      </c>
      <c r="I7974" s="82" t="str">
        <f>IF(発注書!E7980="","",発注書!E7980)</f>
        <v/>
      </c>
      <c r="J7974" s="78" t="str">
        <f>IF(発注書!E7980="","",発注書!C7980)</f>
        <v/>
      </c>
    </row>
    <row r="7975" spans="1:10" x14ac:dyDescent="0.55000000000000004">
      <c r="A7975" s="76" t="e">
        <f t="shared" ref="A7975" si="4108">A7973+1</f>
        <v>#REF!</v>
      </c>
      <c r="B7975" s="50">
        <v>1</v>
      </c>
      <c r="E7975" s="78" t="str">
        <f>IF(発注書!E7981="","",発注書!B7981)</f>
        <v/>
      </c>
      <c r="F7975" s="79" t="str">
        <f>IF(J7975="","",VLOOKUP(J7975,商品マスタ!$F:$G,2,FALSE))</f>
        <v/>
      </c>
      <c r="G7975" s="80" t="str">
        <f>IF(F7975="","",VLOOKUP(F7975,商品マスタ!$G:$H,2,FALSE))</f>
        <v/>
      </c>
      <c r="H7975" s="81" t="str">
        <f t="shared" si="4090"/>
        <v/>
      </c>
      <c r="I7975" s="82" t="str">
        <f>IF(発注書!E7981="","",発注書!E7981)</f>
        <v/>
      </c>
      <c r="J7975" s="78" t="str">
        <f>IF(発注書!E7981="","",発注書!C7981)</f>
        <v/>
      </c>
    </row>
    <row r="7976" spans="1:10" x14ac:dyDescent="0.55000000000000004">
      <c r="B7976" s="50">
        <v>2</v>
      </c>
      <c r="E7976" s="78" t="str">
        <f>IF(発注書!E7982="","",発注書!B7982)</f>
        <v/>
      </c>
      <c r="F7976" s="79" t="str">
        <f>IF(J7976="","",VLOOKUP(J7976,商品マスタ!$F:$G,2,FALSE))</f>
        <v/>
      </c>
      <c r="G7976" s="80" t="str">
        <f>IF(F7976="","",VLOOKUP(F7976,商品マスタ!$G:$H,2,FALSE))</f>
        <v/>
      </c>
      <c r="H7976" s="81" t="str">
        <f t="shared" si="4090"/>
        <v/>
      </c>
      <c r="I7976" s="82" t="str">
        <f>IF(発注書!E7982="","",発注書!E7982)</f>
        <v/>
      </c>
      <c r="J7976" s="78" t="str">
        <f>IF(発注書!E7982="","",発注書!C7982)</f>
        <v/>
      </c>
    </row>
    <row r="7977" spans="1:10" x14ac:dyDescent="0.55000000000000004">
      <c r="A7977" s="76" t="e">
        <f t="shared" ref="A7977" si="4109">A7975+1</f>
        <v>#REF!</v>
      </c>
      <c r="B7977" s="50">
        <v>1</v>
      </c>
      <c r="E7977" s="78" t="str">
        <f>IF(発注書!E7983="","",発注書!B7983)</f>
        <v/>
      </c>
      <c r="F7977" s="79" t="str">
        <f>IF(J7977="","",VLOOKUP(J7977,商品マスタ!$F:$G,2,FALSE))</f>
        <v/>
      </c>
      <c r="G7977" s="80" t="str">
        <f>IF(F7977="","",VLOOKUP(F7977,商品マスタ!$G:$H,2,FALSE))</f>
        <v/>
      </c>
      <c r="H7977" s="81" t="str">
        <f t="shared" si="4090"/>
        <v/>
      </c>
      <c r="I7977" s="82" t="str">
        <f>IF(発注書!E7983="","",発注書!E7983)</f>
        <v/>
      </c>
      <c r="J7977" s="78" t="str">
        <f>IF(発注書!E7983="","",発注書!C7983)</f>
        <v/>
      </c>
    </row>
    <row r="7978" spans="1:10" x14ac:dyDescent="0.55000000000000004">
      <c r="B7978" s="50">
        <v>2</v>
      </c>
      <c r="E7978" s="78" t="str">
        <f>IF(発注書!E7984="","",発注書!B7984)</f>
        <v/>
      </c>
      <c r="F7978" s="79" t="str">
        <f>IF(J7978="","",VLOOKUP(J7978,商品マスタ!$F:$G,2,FALSE))</f>
        <v/>
      </c>
      <c r="G7978" s="80" t="str">
        <f>IF(F7978="","",VLOOKUP(F7978,商品マスタ!$G:$H,2,FALSE))</f>
        <v/>
      </c>
      <c r="H7978" s="81" t="str">
        <f t="shared" si="4090"/>
        <v/>
      </c>
      <c r="I7978" s="82" t="str">
        <f>IF(発注書!E7984="","",発注書!E7984)</f>
        <v/>
      </c>
      <c r="J7978" s="78" t="str">
        <f>IF(発注書!E7984="","",発注書!C7984)</f>
        <v/>
      </c>
    </row>
    <row r="7979" spans="1:10" x14ac:dyDescent="0.55000000000000004">
      <c r="A7979" s="76" t="e">
        <f t="shared" ref="A7979" si="4110">A7977+1</f>
        <v>#REF!</v>
      </c>
      <c r="B7979" s="50">
        <v>1</v>
      </c>
      <c r="E7979" s="78" t="str">
        <f>IF(発注書!E7985="","",発注書!B7985)</f>
        <v/>
      </c>
      <c r="F7979" s="79" t="str">
        <f>IF(J7979="","",VLOOKUP(J7979,商品マスタ!$F:$G,2,FALSE))</f>
        <v/>
      </c>
      <c r="G7979" s="80" t="str">
        <f>IF(F7979="","",VLOOKUP(F7979,商品マスタ!$G:$H,2,FALSE))</f>
        <v/>
      </c>
      <c r="H7979" s="81" t="str">
        <f t="shared" si="4090"/>
        <v/>
      </c>
      <c r="I7979" s="82" t="str">
        <f>IF(発注書!E7985="","",発注書!E7985)</f>
        <v/>
      </c>
      <c r="J7979" s="78" t="str">
        <f>IF(発注書!E7985="","",発注書!C7985)</f>
        <v/>
      </c>
    </row>
    <row r="7980" spans="1:10" x14ac:dyDescent="0.55000000000000004">
      <c r="B7980" s="50">
        <v>2</v>
      </c>
      <c r="E7980" s="78" t="str">
        <f>IF(発注書!E7986="","",発注書!B7986)</f>
        <v/>
      </c>
      <c r="F7980" s="79" t="str">
        <f>IF(J7980="","",VLOOKUP(J7980,商品マスタ!$F:$G,2,FALSE))</f>
        <v/>
      </c>
      <c r="G7980" s="80" t="str">
        <f>IF(F7980="","",VLOOKUP(F7980,商品マスタ!$G:$H,2,FALSE))</f>
        <v/>
      </c>
      <c r="H7980" s="81" t="str">
        <f t="shared" si="4090"/>
        <v/>
      </c>
      <c r="I7980" s="82" t="str">
        <f>IF(発注書!E7986="","",発注書!E7986)</f>
        <v/>
      </c>
      <c r="J7980" s="78" t="str">
        <f>IF(発注書!E7986="","",発注書!C7986)</f>
        <v/>
      </c>
    </row>
    <row r="7981" spans="1:10" x14ac:dyDescent="0.55000000000000004">
      <c r="A7981" s="76" t="e">
        <f t="shared" ref="A7981" si="4111">A7979+1</f>
        <v>#REF!</v>
      </c>
      <c r="B7981" s="50">
        <v>1</v>
      </c>
      <c r="E7981" s="78" t="str">
        <f>IF(発注書!E7987="","",発注書!B7987)</f>
        <v/>
      </c>
      <c r="F7981" s="79" t="str">
        <f>IF(J7981="","",VLOOKUP(J7981,商品マスタ!$F:$G,2,FALSE))</f>
        <v/>
      </c>
      <c r="G7981" s="80" t="str">
        <f>IF(F7981="","",VLOOKUP(F7981,商品マスタ!$G:$H,2,FALSE))</f>
        <v/>
      </c>
      <c r="H7981" s="81" t="str">
        <f t="shared" si="4090"/>
        <v/>
      </c>
      <c r="I7981" s="82" t="str">
        <f>IF(発注書!E7987="","",発注書!E7987)</f>
        <v/>
      </c>
      <c r="J7981" s="78" t="str">
        <f>IF(発注書!E7987="","",発注書!C7987)</f>
        <v/>
      </c>
    </row>
    <row r="7982" spans="1:10" x14ac:dyDescent="0.55000000000000004">
      <c r="B7982" s="50">
        <v>2</v>
      </c>
      <c r="E7982" s="78" t="str">
        <f>IF(発注書!E7988="","",発注書!B7988)</f>
        <v/>
      </c>
      <c r="F7982" s="79" t="str">
        <f>IF(J7982="","",VLOOKUP(J7982,商品マスタ!$F:$G,2,FALSE))</f>
        <v/>
      </c>
      <c r="G7982" s="80" t="str">
        <f>IF(F7982="","",VLOOKUP(F7982,商品マスタ!$G:$H,2,FALSE))</f>
        <v/>
      </c>
      <c r="H7982" s="81" t="str">
        <f t="shared" si="4090"/>
        <v/>
      </c>
      <c r="I7982" s="82" t="str">
        <f>IF(発注書!E7988="","",発注書!E7988)</f>
        <v/>
      </c>
      <c r="J7982" s="78" t="str">
        <f>IF(発注書!E7988="","",発注書!C7988)</f>
        <v/>
      </c>
    </row>
    <row r="7983" spans="1:10" x14ac:dyDescent="0.55000000000000004">
      <c r="A7983" s="76" t="e">
        <f t="shared" ref="A7983" si="4112">A7981+1</f>
        <v>#REF!</v>
      </c>
      <c r="B7983" s="50">
        <v>1</v>
      </c>
      <c r="E7983" s="78" t="str">
        <f>IF(発注書!E7989="","",発注書!B7989)</f>
        <v/>
      </c>
      <c r="F7983" s="79" t="str">
        <f>IF(J7983="","",VLOOKUP(J7983,商品マスタ!$F:$G,2,FALSE))</f>
        <v/>
      </c>
      <c r="G7983" s="80" t="str">
        <f>IF(F7983="","",VLOOKUP(F7983,商品マスタ!$G:$H,2,FALSE))</f>
        <v/>
      </c>
      <c r="H7983" s="81" t="str">
        <f t="shared" si="4090"/>
        <v/>
      </c>
      <c r="I7983" s="82" t="str">
        <f>IF(発注書!E7989="","",発注書!E7989)</f>
        <v/>
      </c>
      <c r="J7983" s="78" t="str">
        <f>IF(発注書!E7989="","",発注書!C7989)</f>
        <v/>
      </c>
    </row>
    <row r="7984" spans="1:10" x14ac:dyDescent="0.55000000000000004">
      <c r="B7984" s="50">
        <v>2</v>
      </c>
      <c r="E7984" s="78" t="str">
        <f>IF(発注書!E7990="","",発注書!B7990)</f>
        <v/>
      </c>
      <c r="F7984" s="79" t="str">
        <f>IF(J7984="","",VLOOKUP(J7984,商品マスタ!$F:$G,2,FALSE))</f>
        <v/>
      </c>
      <c r="G7984" s="80" t="str">
        <f>IF(F7984="","",VLOOKUP(F7984,商品マスタ!$G:$H,2,FALSE))</f>
        <v/>
      </c>
      <c r="H7984" s="81" t="str">
        <f t="shared" si="4090"/>
        <v/>
      </c>
      <c r="I7984" s="82" t="str">
        <f>IF(発注書!E7990="","",発注書!E7990)</f>
        <v/>
      </c>
      <c r="J7984" s="78" t="str">
        <f>IF(発注書!E7990="","",発注書!C7990)</f>
        <v/>
      </c>
    </row>
    <row r="7985" spans="1:10" x14ac:dyDescent="0.55000000000000004">
      <c r="A7985" s="76" t="e">
        <f t="shared" ref="A7985" si="4113">A7983+1</f>
        <v>#REF!</v>
      </c>
      <c r="B7985" s="50">
        <v>1</v>
      </c>
      <c r="E7985" s="78" t="str">
        <f>IF(発注書!E7991="","",発注書!B7991)</f>
        <v/>
      </c>
      <c r="F7985" s="79" t="str">
        <f>IF(J7985="","",VLOOKUP(J7985,商品マスタ!$F:$G,2,FALSE))</f>
        <v/>
      </c>
      <c r="G7985" s="80" t="str">
        <f>IF(F7985="","",VLOOKUP(F7985,商品マスタ!$G:$H,2,FALSE))</f>
        <v/>
      </c>
      <c r="H7985" s="81" t="str">
        <f t="shared" si="4090"/>
        <v/>
      </c>
      <c r="I7985" s="82" t="str">
        <f>IF(発注書!E7991="","",発注書!E7991)</f>
        <v/>
      </c>
      <c r="J7985" s="78" t="str">
        <f>IF(発注書!E7991="","",発注書!C7991)</f>
        <v/>
      </c>
    </row>
    <row r="7986" spans="1:10" x14ac:dyDescent="0.55000000000000004">
      <c r="B7986" s="50">
        <v>2</v>
      </c>
      <c r="E7986" s="78" t="str">
        <f>IF(発注書!E7992="","",発注書!B7992)</f>
        <v/>
      </c>
      <c r="F7986" s="79" t="str">
        <f>IF(J7986="","",VLOOKUP(J7986,商品マスタ!$F:$G,2,FALSE))</f>
        <v/>
      </c>
      <c r="G7986" s="80" t="str">
        <f>IF(F7986="","",VLOOKUP(F7986,商品マスタ!$G:$H,2,FALSE))</f>
        <v/>
      </c>
      <c r="H7986" s="81" t="str">
        <f t="shared" si="4090"/>
        <v/>
      </c>
      <c r="I7986" s="82" t="str">
        <f>IF(発注書!E7992="","",発注書!E7992)</f>
        <v/>
      </c>
      <c r="J7986" s="78" t="str">
        <f>IF(発注書!E7992="","",発注書!C7992)</f>
        <v/>
      </c>
    </row>
    <row r="7987" spans="1:10" x14ac:dyDescent="0.55000000000000004">
      <c r="A7987" s="76" t="e">
        <f t="shared" ref="A7987" si="4114">A7985+1</f>
        <v>#REF!</v>
      </c>
      <c r="B7987" s="50">
        <v>1</v>
      </c>
      <c r="E7987" s="78" t="str">
        <f>IF(発注書!E7993="","",発注書!B7993)</f>
        <v/>
      </c>
      <c r="F7987" s="79" t="str">
        <f>IF(J7987="","",VLOOKUP(J7987,商品マスタ!$F:$G,2,FALSE))</f>
        <v/>
      </c>
      <c r="G7987" s="80" t="str">
        <f>IF(F7987="","",VLOOKUP(F7987,商品マスタ!$G:$H,2,FALSE))</f>
        <v/>
      </c>
      <c r="H7987" s="81" t="str">
        <f t="shared" si="4090"/>
        <v/>
      </c>
      <c r="I7987" s="82" t="str">
        <f>IF(発注書!E7993="","",発注書!E7993)</f>
        <v/>
      </c>
      <c r="J7987" s="78" t="str">
        <f>IF(発注書!E7993="","",発注書!C7993)</f>
        <v/>
      </c>
    </row>
    <row r="7988" spans="1:10" x14ac:dyDescent="0.55000000000000004">
      <c r="B7988" s="50">
        <v>2</v>
      </c>
      <c r="E7988" s="78" t="str">
        <f>IF(発注書!E7994="","",発注書!B7994)</f>
        <v/>
      </c>
      <c r="F7988" s="79" t="str">
        <f>IF(J7988="","",VLOOKUP(J7988,商品マスタ!$F:$G,2,FALSE))</f>
        <v/>
      </c>
      <c r="G7988" s="80" t="str">
        <f>IF(F7988="","",VLOOKUP(F7988,商品マスタ!$G:$H,2,FALSE))</f>
        <v/>
      </c>
      <c r="H7988" s="81" t="str">
        <f t="shared" si="4090"/>
        <v/>
      </c>
      <c r="I7988" s="82" t="str">
        <f>IF(発注書!E7994="","",発注書!E7994)</f>
        <v/>
      </c>
      <c r="J7988" s="78" t="str">
        <f>IF(発注書!E7994="","",発注書!C7994)</f>
        <v/>
      </c>
    </row>
    <row r="7989" spans="1:10" x14ac:dyDescent="0.55000000000000004">
      <c r="A7989" s="76" t="e">
        <f t="shared" ref="A7989" si="4115">A7987+1</f>
        <v>#REF!</v>
      </c>
      <c r="B7989" s="50">
        <v>1</v>
      </c>
      <c r="E7989" s="78" t="str">
        <f>IF(発注書!E7995="","",発注書!B7995)</f>
        <v/>
      </c>
      <c r="F7989" s="79" t="str">
        <f>IF(J7989="","",VLOOKUP(J7989,商品マスタ!$F:$G,2,FALSE))</f>
        <v/>
      </c>
      <c r="G7989" s="80" t="str">
        <f>IF(F7989="","",VLOOKUP(F7989,商品マスタ!$G:$H,2,FALSE))</f>
        <v/>
      </c>
      <c r="H7989" s="81" t="str">
        <f t="shared" si="4090"/>
        <v/>
      </c>
      <c r="I7989" s="82" t="str">
        <f>IF(発注書!E7995="","",発注書!E7995)</f>
        <v/>
      </c>
      <c r="J7989" s="78" t="str">
        <f>IF(発注書!E7995="","",発注書!C7995)</f>
        <v/>
      </c>
    </row>
    <row r="7990" spans="1:10" x14ac:dyDescent="0.55000000000000004">
      <c r="B7990" s="50">
        <v>2</v>
      </c>
      <c r="E7990" s="78" t="str">
        <f>IF(発注書!E7996="","",発注書!B7996)</f>
        <v/>
      </c>
      <c r="F7990" s="79" t="str">
        <f>IF(J7990="","",VLOOKUP(J7990,商品マスタ!$F:$G,2,FALSE))</f>
        <v/>
      </c>
      <c r="G7990" s="80" t="str">
        <f>IF(F7990="","",VLOOKUP(F7990,商品マスタ!$G:$H,2,FALSE))</f>
        <v/>
      </c>
      <c r="H7990" s="81" t="str">
        <f t="shared" si="4090"/>
        <v/>
      </c>
      <c r="I7990" s="82" t="str">
        <f>IF(発注書!E7996="","",発注書!E7996)</f>
        <v/>
      </c>
      <c r="J7990" s="78" t="str">
        <f>IF(発注書!E7996="","",発注書!C7996)</f>
        <v/>
      </c>
    </row>
    <row r="7991" spans="1:10" x14ac:dyDescent="0.55000000000000004">
      <c r="A7991" s="76" t="e">
        <f t="shared" ref="A7991" si="4116">A7989+1</f>
        <v>#REF!</v>
      </c>
      <c r="B7991" s="50">
        <v>1</v>
      </c>
      <c r="E7991" s="78" t="str">
        <f>IF(発注書!E7997="","",発注書!B7997)</f>
        <v/>
      </c>
      <c r="F7991" s="79" t="str">
        <f>IF(J7991="","",VLOOKUP(J7991,商品マスタ!$F:$G,2,FALSE))</f>
        <v/>
      </c>
      <c r="G7991" s="80" t="str">
        <f>IF(F7991="","",VLOOKUP(F7991,商品マスタ!$G:$H,2,FALSE))</f>
        <v/>
      </c>
      <c r="H7991" s="81" t="str">
        <f t="shared" si="4090"/>
        <v/>
      </c>
      <c r="I7991" s="82" t="str">
        <f>IF(発注書!E7997="","",発注書!E7997)</f>
        <v/>
      </c>
      <c r="J7991" s="78" t="str">
        <f>IF(発注書!E7997="","",発注書!C7997)</f>
        <v/>
      </c>
    </row>
    <row r="7992" spans="1:10" x14ac:dyDescent="0.55000000000000004">
      <c r="B7992" s="50">
        <v>2</v>
      </c>
      <c r="E7992" s="78" t="str">
        <f>IF(発注書!E7998="","",発注書!B7998)</f>
        <v/>
      </c>
      <c r="F7992" s="79" t="str">
        <f>IF(J7992="","",VLOOKUP(J7992,商品マスタ!$F:$G,2,FALSE))</f>
        <v/>
      </c>
      <c r="G7992" s="80" t="str">
        <f>IF(F7992="","",VLOOKUP(F7992,商品マスタ!$G:$H,2,FALSE))</f>
        <v/>
      </c>
      <c r="H7992" s="81" t="str">
        <f t="shared" si="4090"/>
        <v/>
      </c>
      <c r="I7992" s="82" t="str">
        <f>IF(発注書!E7998="","",発注書!E7998)</f>
        <v/>
      </c>
      <c r="J7992" s="78" t="str">
        <f>IF(発注書!E7998="","",発注書!C7998)</f>
        <v/>
      </c>
    </row>
    <row r="7993" spans="1:10" x14ac:dyDescent="0.55000000000000004">
      <c r="A7993" s="76" t="e">
        <f t="shared" ref="A7993" si="4117">A7991+1</f>
        <v>#REF!</v>
      </c>
      <c r="B7993" s="50">
        <v>1</v>
      </c>
      <c r="E7993" s="78" t="str">
        <f>IF(発注書!E7999="","",発注書!B7999)</f>
        <v/>
      </c>
      <c r="F7993" s="79" t="str">
        <f>IF(J7993="","",VLOOKUP(J7993,商品マスタ!$F:$G,2,FALSE))</f>
        <v/>
      </c>
      <c r="G7993" s="80" t="str">
        <f>IF(F7993="","",VLOOKUP(F7993,商品マスタ!$G:$H,2,FALSE))</f>
        <v/>
      </c>
      <c r="H7993" s="81" t="str">
        <f t="shared" si="4090"/>
        <v/>
      </c>
      <c r="I7993" s="82" t="str">
        <f>IF(発注書!E7999="","",発注書!E7999)</f>
        <v/>
      </c>
      <c r="J7993" s="78" t="str">
        <f>IF(発注書!E7999="","",発注書!C7999)</f>
        <v/>
      </c>
    </row>
    <row r="7994" spans="1:10" x14ac:dyDescent="0.55000000000000004">
      <c r="B7994" s="50">
        <v>2</v>
      </c>
      <c r="E7994" s="78" t="str">
        <f>IF(発注書!E8000="","",発注書!B8000)</f>
        <v/>
      </c>
      <c r="F7994" s="79" t="str">
        <f>IF(J7994="","",VLOOKUP(J7994,商品マスタ!$F:$G,2,FALSE))</f>
        <v/>
      </c>
      <c r="G7994" s="80" t="str">
        <f>IF(F7994="","",VLOOKUP(F7994,商品マスタ!$G:$H,2,FALSE))</f>
        <v/>
      </c>
      <c r="H7994" s="81" t="str">
        <f t="shared" si="4090"/>
        <v/>
      </c>
      <c r="I7994" s="82" t="str">
        <f>IF(発注書!E8000="","",発注書!E8000)</f>
        <v/>
      </c>
      <c r="J7994" s="78" t="str">
        <f>IF(発注書!E8000="","",発注書!C8000)</f>
        <v/>
      </c>
    </row>
    <row r="7995" spans="1:10" x14ac:dyDescent="0.55000000000000004">
      <c r="A7995" s="76" t="e">
        <f t="shared" ref="A7995" si="4118">A7993+1</f>
        <v>#REF!</v>
      </c>
      <c r="B7995" s="50">
        <v>1</v>
      </c>
      <c r="E7995" s="78" t="str">
        <f>IF(発注書!E8001="","",発注書!B8001)</f>
        <v/>
      </c>
      <c r="F7995" s="79" t="str">
        <f>IF(J7995="","",VLOOKUP(J7995,商品マスタ!$F:$G,2,FALSE))</f>
        <v/>
      </c>
      <c r="G7995" s="80" t="str">
        <f>IF(F7995="","",VLOOKUP(F7995,商品マスタ!$G:$H,2,FALSE))</f>
        <v/>
      </c>
      <c r="H7995" s="81" t="str">
        <f t="shared" si="4090"/>
        <v/>
      </c>
      <c r="I7995" s="82" t="str">
        <f>IF(発注書!E8001="","",発注書!E8001)</f>
        <v/>
      </c>
      <c r="J7995" s="78" t="str">
        <f>IF(発注書!E8001="","",発注書!C8001)</f>
        <v/>
      </c>
    </row>
    <row r="7996" spans="1:10" x14ac:dyDescent="0.55000000000000004">
      <c r="B7996" s="50">
        <v>2</v>
      </c>
      <c r="E7996" s="78" t="str">
        <f>IF(発注書!E8002="","",発注書!B8002)</f>
        <v/>
      </c>
      <c r="F7996" s="79" t="str">
        <f>IF(J7996="","",VLOOKUP(J7996,商品マスタ!$F:$G,2,FALSE))</f>
        <v/>
      </c>
      <c r="G7996" s="80" t="str">
        <f>IF(F7996="","",VLOOKUP(F7996,商品マスタ!$G:$H,2,FALSE))</f>
        <v/>
      </c>
      <c r="H7996" s="81" t="str">
        <f t="shared" si="4090"/>
        <v/>
      </c>
      <c r="I7996" s="82" t="str">
        <f>IF(発注書!E8002="","",発注書!E8002)</f>
        <v/>
      </c>
      <c r="J7996" s="78" t="str">
        <f>IF(発注書!E8002="","",発注書!C8002)</f>
        <v/>
      </c>
    </row>
    <row r="7997" spans="1:10" x14ac:dyDescent="0.55000000000000004">
      <c r="A7997" s="76" t="e">
        <f t="shared" ref="A7997" si="4119">A7995+1</f>
        <v>#REF!</v>
      </c>
      <c r="B7997" s="50">
        <v>1</v>
      </c>
      <c r="E7997" s="78" t="str">
        <f>IF(発注書!E8003="","",発注書!B8003)</f>
        <v/>
      </c>
      <c r="F7997" s="79" t="str">
        <f>IF(J7997="","",VLOOKUP(J7997,商品マスタ!$F:$G,2,FALSE))</f>
        <v/>
      </c>
      <c r="G7997" s="80" t="str">
        <f>IF(F7997="","",VLOOKUP(F7997,商品マスタ!$G:$H,2,FALSE))</f>
        <v/>
      </c>
      <c r="H7997" s="81" t="str">
        <f t="shared" si="4090"/>
        <v/>
      </c>
      <c r="I7997" s="82" t="str">
        <f>IF(発注書!E8003="","",発注書!E8003)</f>
        <v/>
      </c>
      <c r="J7997" s="78" t="str">
        <f>IF(発注書!E8003="","",発注書!C8003)</f>
        <v/>
      </c>
    </row>
    <row r="7998" spans="1:10" x14ac:dyDescent="0.55000000000000004">
      <c r="B7998" s="50">
        <v>2</v>
      </c>
      <c r="E7998" s="78" t="str">
        <f>IF(発注書!E8004="","",発注書!B8004)</f>
        <v/>
      </c>
      <c r="F7998" s="79" t="str">
        <f>IF(J7998="","",VLOOKUP(J7998,商品マスタ!$F:$G,2,FALSE))</f>
        <v/>
      </c>
      <c r="G7998" s="80" t="str">
        <f>IF(F7998="","",VLOOKUP(F7998,商品マスタ!$G:$H,2,FALSE))</f>
        <v/>
      </c>
      <c r="H7998" s="81" t="str">
        <f t="shared" si="4090"/>
        <v/>
      </c>
      <c r="I7998" s="82" t="str">
        <f>IF(発注書!E8004="","",発注書!E8004)</f>
        <v/>
      </c>
      <c r="J7998" s="78" t="str">
        <f>IF(発注書!E8004="","",発注書!C8004)</f>
        <v/>
      </c>
    </row>
    <row r="7999" spans="1:10" x14ac:dyDescent="0.55000000000000004">
      <c r="A7999" s="76" t="e">
        <f t="shared" ref="A7999" si="4120">A7997+1</f>
        <v>#REF!</v>
      </c>
      <c r="B7999" s="50">
        <v>1</v>
      </c>
      <c r="E7999" s="78" t="str">
        <f>IF(発注書!E8005="","",発注書!B8005)</f>
        <v/>
      </c>
      <c r="F7999" s="79" t="str">
        <f>IF(J7999="","",VLOOKUP(J7999,商品マスタ!$F:$G,2,FALSE))</f>
        <v/>
      </c>
      <c r="G7999" s="80" t="str">
        <f>IF(F7999="","",VLOOKUP(F7999,商品マスタ!$G:$H,2,FALSE))</f>
        <v/>
      </c>
      <c r="H7999" s="81" t="str">
        <f t="shared" si="4090"/>
        <v/>
      </c>
      <c r="I7999" s="82" t="str">
        <f>IF(発注書!E8005="","",発注書!E8005)</f>
        <v/>
      </c>
      <c r="J7999" s="78" t="str">
        <f>IF(発注書!E8005="","",発注書!C8005)</f>
        <v/>
      </c>
    </row>
    <row r="8000" spans="1:10" x14ac:dyDescent="0.55000000000000004">
      <c r="B8000" s="50">
        <v>2</v>
      </c>
      <c r="E8000" s="78" t="str">
        <f>IF(発注書!E8006="","",発注書!B8006)</f>
        <v/>
      </c>
      <c r="F8000" s="79" t="str">
        <f>IF(J8000="","",VLOOKUP(J8000,商品マスタ!$F:$G,2,FALSE))</f>
        <v/>
      </c>
      <c r="G8000" s="80" t="str">
        <f>IF(F8000="","",VLOOKUP(F8000,商品マスタ!$G:$H,2,FALSE))</f>
        <v/>
      </c>
      <c r="H8000" s="81" t="str">
        <f t="shared" si="4090"/>
        <v/>
      </c>
      <c r="I8000" s="82" t="str">
        <f>IF(発注書!E8006="","",発注書!E8006)</f>
        <v/>
      </c>
      <c r="J8000" s="78" t="str">
        <f>IF(発注書!E8006="","",発注書!C8006)</f>
        <v/>
      </c>
    </row>
    <row r="8001" spans="1:10" x14ac:dyDescent="0.55000000000000004">
      <c r="A8001" s="76" t="e">
        <f t="shared" ref="A8001" si="4121">A7999+1</f>
        <v>#REF!</v>
      </c>
      <c r="B8001" s="50">
        <v>1</v>
      </c>
      <c r="E8001" s="78" t="str">
        <f>IF(発注書!E8007="","",発注書!B8007)</f>
        <v/>
      </c>
      <c r="F8001" s="79" t="str">
        <f>IF(J8001="","",VLOOKUP(J8001,商品マスタ!$F:$G,2,FALSE))</f>
        <v/>
      </c>
      <c r="G8001" s="80" t="str">
        <f>IF(F8001="","",VLOOKUP(F8001,商品マスタ!$G:$H,2,FALSE))</f>
        <v/>
      </c>
      <c r="H8001" s="81" t="str">
        <f t="shared" si="4090"/>
        <v/>
      </c>
      <c r="I8001" s="82" t="str">
        <f>IF(発注書!E8007="","",発注書!E8007)</f>
        <v/>
      </c>
      <c r="J8001" s="78" t="str">
        <f>IF(発注書!E8007="","",発注書!C8007)</f>
        <v/>
      </c>
    </row>
    <row r="8002" spans="1:10" x14ac:dyDescent="0.55000000000000004">
      <c r="B8002" s="50">
        <v>2</v>
      </c>
      <c r="E8002" s="78" t="str">
        <f>IF(発注書!E8008="","",発注書!B8008)</f>
        <v/>
      </c>
      <c r="F8002" s="79" t="str">
        <f>IF(J8002="","",VLOOKUP(J8002,商品マスタ!$F:$G,2,FALSE))</f>
        <v/>
      </c>
      <c r="G8002" s="80" t="str">
        <f>IF(F8002="","",VLOOKUP(F8002,商品マスタ!$G:$H,2,FALSE))</f>
        <v/>
      </c>
      <c r="H8002" s="81" t="str">
        <f t="shared" si="4090"/>
        <v/>
      </c>
      <c r="I8002" s="82" t="str">
        <f>IF(発注書!E8008="","",発注書!E8008)</f>
        <v/>
      </c>
      <c r="J8002" s="78" t="str">
        <f>IF(発注書!E8008="","",発注書!C8008)</f>
        <v/>
      </c>
    </row>
    <row r="8003" spans="1:10" x14ac:dyDescent="0.55000000000000004">
      <c r="A8003" s="76" t="e">
        <f t="shared" ref="A8003" si="4122">A8001+1</f>
        <v>#REF!</v>
      </c>
      <c r="B8003" s="50">
        <v>1</v>
      </c>
      <c r="E8003" s="78" t="str">
        <f>IF(発注書!E8009="","",発注書!B8009)</f>
        <v/>
      </c>
      <c r="F8003" s="79" t="str">
        <f>IF(J8003="","",VLOOKUP(J8003,商品マスタ!$F:$G,2,FALSE))</f>
        <v/>
      </c>
      <c r="G8003" s="80" t="str">
        <f>IF(F8003="","",VLOOKUP(F8003,商品マスタ!$G:$H,2,FALSE))</f>
        <v/>
      </c>
      <c r="H8003" s="81" t="str">
        <f t="shared" si="4090"/>
        <v/>
      </c>
      <c r="I8003" s="82" t="str">
        <f>IF(発注書!E8009="","",発注書!E8009)</f>
        <v/>
      </c>
      <c r="J8003" s="78" t="str">
        <f>IF(発注書!E8009="","",発注書!C8009)</f>
        <v/>
      </c>
    </row>
    <row r="8004" spans="1:10" x14ac:dyDescent="0.55000000000000004">
      <c r="B8004" s="50">
        <v>2</v>
      </c>
      <c r="E8004" s="78" t="str">
        <f>IF(発注書!E8010="","",発注書!B8010)</f>
        <v/>
      </c>
      <c r="F8004" s="79" t="str">
        <f>IF(J8004="","",VLOOKUP(J8004,商品マスタ!$F:$G,2,FALSE))</f>
        <v/>
      </c>
      <c r="G8004" s="80" t="str">
        <f>IF(F8004="","",VLOOKUP(F8004,商品マスタ!$G:$H,2,FALSE))</f>
        <v/>
      </c>
      <c r="H8004" s="81" t="str">
        <f t="shared" ref="H8004:H8067" si="4123">IF(E8004="","",IF(E8004="",LEN(SUBSTITUTE(D8004," ","")),LEN(SUBSTITUTE(E8004," ",""))))</f>
        <v/>
      </c>
      <c r="I8004" s="82" t="str">
        <f>IF(発注書!E8010="","",発注書!E8010)</f>
        <v/>
      </c>
      <c r="J8004" s="78" t="str">
        <f>IF(発注書!E8010="","",発注書!C8010)</f>
        <v/>
      </c>
    </row>
    <row r="8005" spans="1:10" x14ac:dyDescent="0.55000000000000004">
      <c r="A8005" s="76" t="e">
        <f t="shared" ref="A8005" si="4124">A8003+1</f>
        <v>#REF!</v>
      </c>
      <c r="B8005" s="50">
        <v>1</v>
      </c>
      <c r="E8005" s="78" t="str">
        <f>IF(発注書!E8011="","",発注書!B8011)</f>
        <v/>
      </c>
      <c r="F8005" s="79" t="str">
        <f>IF(J8005="","",VLOOKUP(J8005,商品マスタ!$F:$G,2,FALSE))</f>
        <v/>
      </c>
      <c r="G8005" s="80" t="str">
        <f>IF(F8005="","",VLOOKUP(F8005,商品マスタ!$G:$H,2,FALSE))</f>
        <v/>
      </c>
      <c r="H8005" s="81" t="str">
        <f t="shared" si="4123"/>
        <v/>
      </c>
      <c r="I8005" s="82" t="str">
        <f>IF(発注書!E8011="","",発注書!E8011)</f>
        <v/>
      </c>
      <c r="J8005" s="78" t="str">
        <f>IF(発注書!E8011="","",発注書!C8011)</f>
        <v/>
      </c>
    </row>
    <row r="8006" spans="1:10" x14ac:dyDescent="0.55000000000000004">
      <c r="B8006" s="50">
        <v>2</v>
      </c>
      <c r="E8006" s="78" t="str">
        <f>IF(発注書!E8012="","",発注書!B8012)</f>
        <v/>
      </c>
      <c r="F8006" s="79" t="str">
        <f>IF(J8006="","",VLOOKUP(J8006,商品マスタ!$F:$G,2,FALSE))</f>
        <v/>
      </c>
      <c r="G8006" s="80" t="str">
        <f>IF(F8006="","",VLOOKUP(F8006,商品マスタ!$G:$H,2,FALSE))</f>
        <v/>
      </c>
      <c r="H8006" s="81" t="str">
        <f t="shared" si="4123"/>
        <v/>
      </c>
      <c r="I8006" s="82" t="str">
        <f>IF(発注書!E8012="","",発注書!E8012)</f>
        <v/>
      </c>
      <c r="J8006" s="78" t="str">
        <f>IF(発注書!E8012="","",発注書!C8012)</f>
        <v/>
      </c>
    </row>
    <row r="8007" spans="1:10" x14ac:dyDescent="0.55000000000000004">
      <c r="A8007" s="76" t="e">
        <f t="shared" ref="A8007" si="4125">A8005+1</f>
        <v>#REF!</v>
      </c>
      <c r="B8007" s="50">
        <v>1</v>
      </c>
      <c r="E8007" s="78" t="str">
        <f>IF(発注書!E8013="","",発注書!B8013)</f>
        <v/>
      </c>
      <c r="F8007" s="79" t="str">
        <f>IF(J8007="","",VLOOKUP(J8007,商品マスタ!$F:$G,2,FALSE))</f>
        <v/>
      </c>
      <c r="G8007" s="80" t="str">
        <f>IF(F8007="","",VLOOKUP(F8007,商品マスタ!$G:$H,2,FALSE))</f>
        <v/>
      </c>
      <c r="H8007" s="81" t="str">
        <f t="shared" si="4123"/>
        <v/>
      </c>
      <c r="I8007" s="82" t="str">
        <f>IF(発注書!E8013="","",発注書!E8013)</f>
        <v/>
      </c>
      <c r="J8007" s="78" t="str">
        <f>IF(発注書!E8013="","",発注書!C8013)</f>
        <v/>
      </c>
    </row>
    <row r="8008" spans="1:10" x14ac:dyDescent="0.55000000000000004">
      <c r="B8008" s="50">
        <v>2</v>
      </c>
      <c r="E8008" s="78" t="str">
        <f>IF(発注書!E8014="","",発注書!B8014)</f>
        <v/>
      </c>
      <c r="F8008" s="79" t="str">
        <f>IF(J8008="","",VLOOKUP(J8008,商品マスタ!$F:$G,2,FALSE))</f>
        <v/>
      </c>
      <c r="G8008" s="80" t="str">
        <f>IF(F8008="","",VLOOKUP(F8008,商品マスタ!$G:$H,2,FALSE))</f>
        <v/>
      </c>
      <c r="H8008" s="81" t="str">
        <f t="shared" si="4123"/>
        <v/>
      </c>
      <c r="I8008" s="82" t="str">
        <f>IF(発注書!E8014="","",発注書!E8014)</f>
        <v/>
      </c>
      <c r="J8008" s="78" t="str">
        <f>IF(発注書!E8014="","",発注書!C8014)</f>
        <v/>
      </c>
    </row>
    <row r="8009" spans="1:10" x14ac:dyDescent="0.55000000000000004">
      <c r="A8009" s="76" t="e">
        <f t="shared" ref="A8009" si="4126">A8007+1</f>
        <v>#REF!</v>
      </c>
      <c r="B8009" s="50">
        <v>1</v>
      </c>
      <c r="E8009" s="78" t="str">
        <f>IF(発注書!E8015="","",発注書!B8015)</f>
        <v/>
      </c>
      <c r="F8009" s="79" t="str">
        <f>IF(J8009="","",VLOOKUP(J8009,商品マスタ!$F:$G,2,FALSE))</f>
        <v/>
      </c>
      <c r="G8009" s="80" t="str">
        <f>IF(F8009="","",VLOOKUP(F8009,商品マスタ!$G:$H,2,FALSE))</f>
        <v/>
      </c>
      <c r="H8009" s="81" t="str">
        <f t="shared" si="4123"/>
        <v/>
      </c>
      <c r="I8009" s="82" t="str">
        <f>IF(発注書!E8015="","",発注書!E8015)</f>
        <v/>
      </c>
      <c r="J8009" s="78" t="str">
        <f>IF(発注書!E8015="","",発注書!C8015)</f>
        <v/>
      </c>
    </row>
    <row r="8010" spans="1:10" x14ac:dyDescent="0.55000000000000004">
      <c r="B8010" s="50">
        <v>2</v>
      </c>
      <c r="E8010" s="78" t="str">
        <f>IF(発注書!E8016="","",発注書!B8016)</f>
        <v/>
      </c>
      <c r="F8010" s="79" t="str">
        <f>IF(J8010="","",VLOOKUP(J8010,商品マスタ!$F:$G,2,FALSE))</f>
        <v/>
      </c>
      <c r="G8010" s="80" t="str">
        <f>IF(F8010="","",VLOOKUP(F8010,商品マスタ!$G:$H,2,FALSE))</f>
        <v/>
      </c>
      <c r="H8010" s="81" t="str">
        <f t="shared" si="4123"/>
        <v/>
      </c>
      <c r="I8010" s="82" t="str">
        <f>IF(発注書!E8016="","",発注書!E8016)</f>
        <v/>
      </c>
      <c r="J8010" s="78" t="str">
        <f>IF(発注書!E8016="","",発注書!C8016)</f>
        <v/>
      </c>
    </row>
    <row r="8011" spans="1:10" x14ac:dyDescent="0.55000000000000004">
      <c r="A8011" s="76" t="e">
        <f t="shared" ref="A8011" si="4127">A8009+1</f>
        <v>#REF!</v>
      </c>
      <c r="B8011" s="50">
        <v>1</v>
      </c>
      <c r="E8011" s="78" t="str">
        <f>IF(発注書!E8017="","",発注書!B8017)</f>
        <v/>
      </c>
      <c r="F8011" s="79" t="str">
        <f>IF(J8011="","",VLOOKUP(J8011,商品マスタ!$F:$G,2,FALSE))</f>
        <v/>
      </c>
      <c r="G8011" s="80" t="str">
        <f>IF(F8011="","",VLOOKUP(F8011,商品マスタ!$G:$H,2,FALSE))</f>
        <v/>
      </c>
      <c r="H8011" s="81" t="str">
        <f t="shared" si="4123"/>
        <v/>
      </c>
      <c r="I8011" s="82" t="str">
        <f>IF(発注書!E8017="","",発注書!E8017)</f>
        <v/>
      </c>
      <c r="J8011" s="78" t="str">
        <f>IF(発注書!E8017="","",発注書!C8017)</f>
        <v/>
      </c>
    </row>
    <row r="8012" spans="1:10" x14ac:dyDescent="0.55000000000000004">
      <c r="B8012" s="50">
        <v>2</v>
      </c>
      <c r="E8012" s="78" t="str">
        <f>IF(発注書!E8018="","",発注書!B8018)</f>
        <v/>
      </c>
      <c r="F8012" s="79" t="str">
        <f>IF(J8012="","",VLOOKUP(J8012,商品マスタ!$F:$G,2,FALSE))</f>
        <v/>
      </c>
      <c r="G8012" s="80" t="str">
        <f>IF(F8012="","",VLOOKUP(F8012,商品マスタ!$G:$H,2,FALSE))</f>
        <v/>
      </c>
      <c r="H8012" s="81" t="str">
        <f t="shared" si="4123"/>
        <v/>
      </c>
      <c r="I8012" s="82" t="str">
        <f>IF(発注書!E8018="","",発注書!E8018)</f>
        <v/>
      </c>
      <c r="J8012" s="78" t="str">
        <f>IF(発注書!E8018="","",発注書!C8018)</f>
        <v/>
      </c>
    </row>
    <row r="8013" spans="1:10" x14ac:dyDescent="0.55000000000000004">
      <c r="A8013" s="76" t="e">
        <f t="shared" ref="A8013" si="4128">A8011+1</f>
        <v>#REF!</v>
      </c>
      <c r="B8013" s="50">
        <v>1</v>
      </c>
      <c r="E8013" s="78" t="str">
        <f>IF(発注書!E8019="","",発注書!B8019)</f>
        <v/>
      </c>
      <c r="F8013" s="79" t="str">
        <f>IF(J8013="","",VLOOKUP(J8013,商品マスタ!$F:$G,2,FALSE))</f>
        <v/>
      </c>
      <c r="G8013" s="80" t="str">
        <f>IF(F8013="","",VLOOKUP(F8013,商品マスタ!$G:$H,2,FALSE))</f>
        <v/>
      </c>
      <c r="H8013" s="81" t="str">
        <f t="shared" si="4123"/>
        <v/>
      </c>
      <c r="I8013" s="82" t="str">
        <f>IF(発注書!E8019="","",発注書!E8019)</f>
        <v/>
      </c>
      <c r="J8013" s="78" t="str">
        <f>IF(発注書!E8019="","",発注書!C8019)</f>
        <v/>
      </c>
    </row>
    <row r="8014" spans="1:10" x14ac:dyDescent="0.55000000000000004">
      <c r="B8014" s="50">
        <v>2</v>
      </c>
      <c r="E8014" s="78" t="str">
        <f>IF(発注書!E8020="","",発注書!B8020)</f>
        <v/>
      </c>
      <c r="F8014" s="79" t="str">
        <f>IF(J8014="","",VLOOKUP(J8014,商品マスタ!$F:$G,2,FALSE))</f>
        <v/>
      </c>
      <c r="G8014" s="80" t="str">
        <f>IF(F8014="","",VLOOKUP(F8014,商品マスタ!$G:$H,2,FALSE))</f>
        <v/>
      </c>
      <c r="H8014" s="81" t="str">
        <f t="shared" si="4123"/>
        <v/>
      </c>
      <c r="I8014" s="82" t="str">
        <f>IF(発注書!E8020="","",発注書!E8020)</f>
        <v/>
      </c>
      <c r="J8014" s="78" t="str">
        <f>IF(発注書!E8020="","",発注書!C8020)</f>
        <v/>
      </c>
    </row>
    <row r="8015" spans="1:10" x14ac:dyDescent="0.55000000000000004">
      <c r="A8015" s="76" t="e">
        <f t="shared" ref="A8015" si="4129">A8013+1</f>
        <v>#REF!</v>
      </c>
      <c r="B8015" s="50">
        <v>1</v>
      </c>
      <c r="E8015" s="78" t="str">
        <f>IF(発注書!E8021="","",発注書!B8021)</f>
        <v/>
      </c>
      <c r="F8015" s="79" t="str">
        <f>IF(J8015="","",VLOOKUP(J8015,商品マスタ!$F:$G,2,FALSE))</f>
        <v/>
      </c>
      <c r="G8015" s="80" t="str">
        <f>IF(F8015="","",VLOOKUP(F8015,商品マスタ!$G:$H,2,FALSE))</f>
        <v/>
      </c>
      <c r="H8015" s="81" t="str">
        <f t="shared" si="4123"/>
        <v/>
      </c>
      <c r="I8015" s="82" t="str">
        <f>IF(発注書!E8021="","",発注書!E8021)</f>
        <v/>
      </c>
      <c r="J8015" s="78" t="str">
        <f>IF(発注書!E8021="","",発注書!C8021)</f>
        <v/>
      </c>
    </row>
    <row r="8016" spans="1:10" x14ac:dyDescent="0.55000000000000004">
      <c r="B8016" s="50">
        <v>2</v>
      </c>
      <c r="E8016" s="78" t="str">
        <f>IF(発注書!E8022="","",発注書!B8022)</f>
        <v/>
      </c>
      <c r="F8016" s="79" t="str">
        <f>IF(J8016="","",VLOOKUP(J8016,商品マスタ!$F:$G,2,FALSE))</f>
        <v/>
      </c>
      <c r="G8016" s="80" t="str">
        <f>IF(F8016="","",VLOOKUP(F8016,商品マスタ!$G:$H,2,FALSE))</f>
        <v/>
      </c>
      <c r="H8016" s="81" t="str">
        <f t="shared" si="4123"/>
        <v/>
      </c>
      <c r="I8016" s="82" t="str">
        <f>IF(発注書!E8022="","",発注書!E8022)</f>
        <v/>
      </c>
      <c r="J8016" s="78" t="str">
        <f>IF(発注書!E8022="","",発注書!C8022)</f>
        <v/>
      </c>
    </row>
    <row r="8017" spans="1:10" x14ac:dyDescent="0.55000000000000004">
      <c r="A8017" s="76" t="e">
        <f t="shared" ref="A8017" si="4130">A8015+1</f>
        <v>#REF!</v>
      </c>
      <c r="B8017" s="50">
        <v>1</v>
      </c>
      <c r="E8017" s="78" t="str">
        <f>IF(発注書!E8023="","",発注書!B8023)</f>
        <v/>
      </c>
      <c r="F8017" s="79" t="str">
        <f>IF(J8017="","",VLOOKUP(J8017,商品マスタ!$F:$G,2,FALSE))</f>
        <v/>
      </c>
      <c r="G8017" s="80" t="str">
        <f>IF(F8017="","",VLOOKUP(F8017,商品マスタ!$G:$H,2,FALSE))</f>
        <v/>
      </c>
      <c r="H8017" s="81" t="str">
        <f t="shared" si="4123"/>
        <v/>
      </c>
      <c r="I8017" s="82" t="str">
        <f>IF(発注書!E8023="","",発注書!E8023)</f>
        <v/>
      </c>
      <c r="J8017" s="78" t="str">
        <f>IF(発注書!E8023="","",発注書!C8023)</f>
        <v/>
      </c>
    </row>
    <row r="8018" spans="1:10" x14ac:dyDescent="0.55000000000000004">
      <c r="B8018" s="50">
        <v>2</v>
      </c>
      <c r="E8018" s="78" t="str">
        <f>IF(発注書!E8024="","",発注書!B8024)</f>
        <v/>
      </c>
      <c r="F8018" s="79" t="str">
        <f>IF(J8018="","",VLOOKUP(J8018,商品マスタ!$F:$G,2,FALSE))</f>
        <v/>
      </c>
      <c r="G8018" s="80" t="str">
        <f>IF(F8018="","",VLOOKUP(F8018,商品マスタ!$G:$H,2,FALSE))</f>
        <v/>
      </c>
      <c r="H8018" s="81" t="str">
        <f t="shared" si="4123"/>
        <v/>
      </c>
      <c r="I8018" s="82" t="str">
        <f>IF(発注書!E8024="","",発注書!E8024)</f>
        <v/>
      </c>
      <c r="J8018" s="78" t="str">
        <f>IF(発注書!E8024="","",発注書!C8024)</f>
        <v/>
      </c>
    </row>
    <row r="8019" spans="1:10" x14ac:dyDescent="0.55000000000000004">
      <c r="A8019" s="76" t="e">
        <f t="shared" ref="A8019" si="4131">A8017+1</f>
        <v>#REF!</v>
      </c>
      <c r="B8019" s="50">
        <v>1</v>
      </c>
      <c r="E8019" s="78" t="str">
        <f>IF(発注書!E8025="","",発注書!B8025)</f>
        <v/>
      </c>
      <c r="F8019" s="79" t="str">
        <f>IF(J8019="","",VLOOKUP(J8019,商品マスタ!$F:$G,2,FALSE))</f>
        <v/>
      </c>
      <c r="G8019" s="80" t="str">
        <f>IF(F8019="","",VLOOKUP(F8019,商品マスタ!$G:$H,2,FALSE))</f>
        <v/>
      </c>
      <c r="H8019" s="81" t="str">
        <f t="shared" si="4123"/>
        <v/>
      </c>
      <c r="I8019" s="82" t="str">
        <f>IF(発注書!E8025="","",発注書!E8025)</f>
        <v/>
      </c>
      <c r="J8019" s="78" t="str">
        <f>IF(発注書!E8025="","",発注書!C8025)</f>
        <v/>
      </c>
    </row>
    <row r="8020" spans="1:10" x14ac:dyDescent="0.55000000000000004">
      <c r="B8020" s="50">
        <v>2</v>
      </c>
      <c r="E8020" s="78" t="str">
        <f>IF(発注書!E8026="","",発注書!B8026)</f>
        <v/>
      </c>
      <c r="F8020" s="79" t="str">
        <f>IF(J8020="","",VLOOKUP(J8020,商品マスタ!$F:$G,2,FALSE))</f>
        <v/>
      </c>
      <c r="G8020" s="80" t="str">
        <f>IF(F8020="","",VLOOKUP(F8020,商品マスタ!$G:$H,2,FALSE))</f>
        <v/>
      </c>
      <c r="H8020" s="81" t="str">
        <f t="shared" si="4123"/>
        <v/>
      </c>
      <c r="I8020" s="82" t="str">
        <f>IF(発注書!E8026="","",発注書!E8026)</f>
        <v/>
      </c>
      <c r="J8020" s="78" t="str">
        <f>IF(発注書!E8026="","",発注書!C8026)</f>
        <v/>
      </c>
    </row>
    <row r="8021" spans="1:10" x14ac:dyDescent="0.55000000000000004">
      <c r="A8021" s="76" t="e">
        <f t="shared" ref="A8021" si="4132">A8019+1</f>
        <v>#REF!</v>
      </c>
      <c r="B8021" s="50">
        <v>1</v>
      </c>
      <c r="E8021" s="78" t="str">
        <f>IF(発注書!E8027="","",発注書!B8027)</f>
        <v/>
      </c>
      <c r="F8021" s="79" t="str">
        <f>IF(J8021="","",VLOOKUP(J8021,商品マスタ!$F:$G,2,FALSE))</f>
        <v/>
      </c>
      <c r="G8021" s="80" t="str">
        <f>IF(F8021="","",VLOOKUP(F8021,商品マスタ!$G:$H,2,FALSE))</f>
        <v/>
      </c>
      <c r="H8021" s="81" t="str">
        <f t="shared" si="4123"/>
        <v/>
      </c>
      <c r="I8021" s="82" t="str">
        <f>IF(発注書!E8027="","",発注書!E8027)</f>
        <v/>
      </c>
      <c r="J8021" s="78" t="str">
        <f>IF(発注書!E8027="","",発注書!C8027)</f>
        <v/>
      </c>
    </row>
    <row r="8022" spans="1:10" x14ac:dyDescent="0.55000000000000004">
      <c r="B8022" s="50">
        <v>2</v>
      </c>
      <c r="E8022" s="78" t="str">
        <f>IF(発注書!E8028="","",発注書!B8028)</f>
        <v/>
      </c>
      <c r="F8022" s="79" t="str">
        <f>IF(J8022="","",VLOOKUP(J8022,商品マスタ!$F:$G,2,FALSE))</f>
        <v/>
      </c>
      <c r="G8022" s="80" t="str">
        <f>IF(F8022="","",VLOOKUP(F8022,商品マスタ!$G:$H,2,FALSE))</f>
        <v/>
      </c>
      <c r="H8022" s="81" t="str">
        <f t="shared" si="4123"/>
        <v/>
      </c>
      <c r="I8022" s="82" t="str">
        <f>IF(発注書!E8028="","",発注書!E8028)</f>
        <v/>
      </c>
      <c r="J8022" s="78" t="str">
        <f>IF(発注書!E8028="","",発注書!C8028)</f>
        <v/>
      </c>
    </row>
    <row r="8023" spans="1:10" x14ac:dyDescent="0.55000000000000004">
      <c r="A8023" s="76" t="e">
        <f t="shared" ref="A8023" si="4133">A8021+1</f>
        <v>#REF!</v>
      </c>
      <c r="B8023" s="50">
        <v>1</v>
      </c>
      <c r="E8023" s="78" t="str">
        <f>IF(発注書!E8029="","",発注書!B8029)</f>
        <v/>
      </c>
      <c r="F8023" s="79" t="str">
        <f>IF(J8023="","",VLOOKUP(J8023,商品マスタ!$F:$G,2,FALSE))</f>
        <v/>
      </c>
      <c r="G8023" s="80" t="str">
        <f>IF(F8023="","",VLOOKUP(F8023,商品マスタ!$G:$H,2,FALSE))</f>
        <v/>
      </c>
      <c r="H8023" s="81" t="str">
        <f t="shared" si="4123"/>
        <v/>
      </c>
      <c r="I8023" s="82" t="str">
        <f>IF(発注書!E8029="","",発注書!E8029)</f>
        <v/>
      </c>
      <c r="J8023" s="78" t="str">
        <f>IF(発注書!E8029="","",発注書!C8029)</f>
        <v/>
      </c>
    </row>
    <row r="8024" spans="1:10" x14ac:dyDescent="0.55000000000000004">
      <c r="B8024" s="50">
        <v>2</v>
      </c>
      <c r="E8024" s="78" t="str">
        <f>IF(発注書!E8030="","",発注書!B8030)</f>
        <v/>
      </c>
      <c r="F8024" s="79" t="str">
        <f>IF(J8024="","",VLOOKUP(J8024,商品マスタ!$F:$G,2,FALSE))</f>
        <v/>
      </c>
      <c r="G8024" s="80" t="str">
        <f>IF(F8024="","",VLOOKUP(F8024,商品マスタ!$G:$H,2,FALSE))</f>
        <v/>
      </c>
      <c r="H8024" s="81" t="str">
        <f t="shared" si="4123"/>
        <v/>
      </c>
      <c r="I8024" s="82" t="str">
        <f>IF(発注書!E8030="","",発注書!E8030)</f>
        <v/>
      </c>
      <c r="J8024" s="78" t="str">
        <f>IF(発注書!E8030="","",発注書!C8030)</f>
        <v/>
      </c>
    </row>
    <row r="8025" spans="1:10" x14ac:dyDescent="0.55000000000000004">
      <c r="A8025" s="76" t="e">
        <f t="shared" ref="A8025" si="4134">A8023+1</f>
        <v>#REF!</v>
      </c>
      <c r="B8025" s="50">
        <v>1</v>
      </c>
      <c r="E8025" s="78" t="str">
        <f>IF(発注書!E8031="","",発注書!B8031)</f>
        <v/>
      </c>
      <c r="F8025" s="79" t="str">
        <f>IF(J8025="","",VLOOKUP(J8025,商品マスタ!$F:$G,2,FALSE))</f>
        <v/>
      </c>
      <c r="G8025" s="80" t="str">
        <f>IF(F8025="","",VLOOKUP(F8025,商品マスタ!$G:$H,2,FALSE))</f>
        <v/>
      </c>
      <c r="H8025" s="81" t="str">
        <f t="shared" si="4123"/>
        <v/>
      </c>
      <c r="I8025" s="82" t="str">
        <f>IF(発注書!E8031="","",発注書!E8031)</f>
        <v/>
      </c>
      <c r="J8025" s="78" t="str">
        <f>IF(発注書!E8031="","",発注書!C8031)</f>
        <v/>
      </c>
    </row>
    <row r="8026" spans="1:10" x14ac:dyDescent="0.55000000000000004">
      <c r="B8026" s="50">
        <v>2</v>
      </c>
      <c r="E8026" s="78" t="str">
        <f>IF(発注書!E8032="","",発注書!B8032)</f>
        <v/>
      </c>
      <c r="F8026" s="79" t="str">
        <f>IF(J8026="","",VLOOKUP(J8026,商品マスタ!$F:$G,2,FALSE))</f>
        <v/>
      </c>
      <c r="G8026" s="80" t="str">
        <f>IF(F8026="","",VLOOKUP(F8026,商品マスタ!$G:$H,2,FALSE))</f>
        <v/>
      </c>
      <c r="H8026" s="81" t="str">
        <f t="shared" si="4123"/>
        <v/>
      </c>
      <c r="I8026" s="82" t="str">
        <f>IF(発注書!E8032="","",発注書!E8032)</f>
        <v/>
      </c>
      <c r="J8026" s="78" t="str">
        <f>IF(発注書!E8032="","",発注書!C8032)</f>
        <v/>
      </c>
    </row>
    <row r="8027" spans="1:10" x14ac:dyDescent="0.55000000000000004">
      <c r="A8027" s="76" t="e">
        <f t="shared" ref="A8027" si="4135">A8025+1</f>
        <v>#REF!</v>
      </c>
      <c r="B8027" s="50">
        <v>1</v>
      </c>
      <c r="E8027" s="78" t="str">
        <f>IF(発注書!E8033="","",発注書!B8033)</f>
        <v/>
      </c>
      <c r="F8027" s="79" t="str">
        <f>IF(J8027="","",VLOOKUP(J8027,商品マスタ!$F:$G,2,FALSE))</f>
        <v/>
      </c>
      <c r="G8027" s="80" t="str">
        <f>IF(F8027="","",VLOOKUP(F8027,商品マスタ!$G:$H,2,FALSE))</f>
        <v/>
      </c>
      <c r="H8027" s="81" t="str">
        <f t="shared" si="4123"/>
        <v/>
      </c>
      <c r="I8027" s="82" t="str">
        <f>IF(発注書!E8033="","",発注書!E8033)</f>
        <v/>
      </c>
      <c r="J8027" s="78" t="str">
        <f>IF(発注書!E8033="","",発注書!C8033)</f>
        <v/>
      </c>
    </row>
    <row r="8028" spans="1:10" x14ac:dyDescent="0.55000000000000004">
      <c r="B8028" s="50">
        <v>2</v>
      </c>
      <c r="E8028" s="78" t="str">
        <f>IF(発注書!E8034="","",発注書!B8034)</f>
        <v/>
      </c>
      <c r="F8028" s="79" t="str">
        <f>IF(J8028="","",VLOOKUP(J8028,商品マスタ!$F:$G,2,FALSE))</f>
        <v/>
      </c>
      <c r="G8028" s="80" t="str">
        <f>IF(F8028="","",VLOOKUP(F8028,商品マスタ!$G:$H,2,FALSE))</f>
        <v/>
      </c>
      <c r="H8028" s="81" t="str">
        <f t="shared" si="4123"/>
        <v/>
      </c>
      <c r="I8028" s="82" t="str">
        <f>IF(発注書!E8034="","",発注書!E8034)</f>
        <v/>
      </c>
      <c r="J8028" s="78" t="str">
        <f>IF(発注書!E8034="","",発注書!C8034)</f>
        <v/>
      </c>
    </row>
    <row r="8029" spans="1:10" x14ac:dyDescent="0.55000000000000004">
      <c r="A8029" s="76" t="e">
        <f t="shared" ref="A8029" si="4136">A8027+1</f>
        <v>#REF!</v>
      </c>
      <c r="B8029" s="50">
        <v>1</v>
      </c>
      <c r="E8029" s="78" t="str">
        <f>IF(発注書!E8035="","",発注書!B8035)</f>
        <v/>
      </c>
      <c r="F8029" s="79" t="str">
        <f>IF(J8029="","",VLOOKUP(J8029,商品マスタ!$F:$G,2,FALSE))</f>
        <v/>
      </c>
      <c r="G8029" s="80" t="str">
        <f>IF(F8029="","",VLOOKUP(F8029,商品マスタ!$G:$H,2,FALSE))</f>
        <v/>
      </c>
      <c r="H8029" s="81" t="str">
        <f t="shared" si="4123"/>
        <v/>
      </c>
      <c r="I8029" s="82" t="str">
        <f>IF(発注書!E8035="","",発注書!E8035)</f>
        <v/>
      </c>
      <c r="J8029" s="78" t="str">
        <f>IF(発注書!E8035="","",発注書!C8035)</f>
        <v/>
      </c>
    </row>
    <row r="8030" spans="1:10" x14ac:dyDescent="0.55000000000000004">
      <c r="B8030" s="50">
        <v>2</v>
      </c>
      <c r="E8030" s="78" t="str">
        <f>IF(発注書!E8036="","",発注書!B8036)</f>
        <v/>
      </c>
      <c r="F8030" s="79" t="str">
        <f>IF(J8030="","",VLOOKUP(J8030,商品マスタ!$F:$G,2,FALSE))</f>
        <v/>
      </c>
      <c r="G8030" s="80" t="str">
        <f>IF(F8030="","",VLOOKUP(F8030,商品マスタ!$G:$H,2,FALSE))</f>
        <v/>
      </c>
      <c r="H8030" s="81" t="str">
        <f t="shared" si="4123"/>
        <v/>
      </c>
      <c r="I8030" s="82" t="str">
        <f>IF(発注書!E8036="","",発注書!E8036)</f>
        <v/>
      </c>
      <c r="J8030" s="78" t="str">
        <f>IF(発注書!E8036="","",発注書!C8036)</f>
        <v/>
      </c>
    </row>
    <row r="8031" spans="1:10" x14ac:dyDescent="0.55000000000000004">
      <c r="A8031" s="76" t="e">
        <f t="shared" ref="A8031" si="4137">A8029+1</f>
        <v>#REF!</v>
      </c>
      <c r="B8031" s="50">
        <v>1</v>
      </c>
      <c r="E8031" s="78" t="str">
        <f>IF(発注書!E8037="","",発注書!B8037)</f>
        <v/>
      </c>
      <c r="F8031" s="79" t="str">
        <f>IF(J8031="","",VLOOKUP(J8031,商品マスタ!$F:$G,2,FALSE))</f>
        <v/>
      </c>
      <c r="G8031" s="80" t="str">
        <f>IF(F8031="","",VLOOKUP(F8031,商品マスタ!$G:$H,2,FALSE))</f>
        <v/>
      </c>
      <c r="H8031" s="81" t="str">
        <f t="shared" si="4123"/>
        <v/>
      </c>
      <c r="I8031" s="82" t="str">
        <f>IF(発注書!E8037="","",発注書!E8037)</f>
        <v/>
      </c>
      <c r="J8031" s="78" t="str">
        <f>IF(発注書!E8037="","",発注書!C8037)</f>
        <v/>
      </c>
    </row>
    <row r="8032" spans="1:10" x14ac:dyDescent="0.55000000000000004">
      <c r="B8032" s="50">
        <v>2</v>
      </c>
      <c r="E8032" s="78" t="str">
        <f>IF(発注書!E8038="","",発注書!B8038)</f>
        <v/>
      </c>
      <c r="F8032" s="79" t="str">
        <f>IF(J8032="","",VLOOKUP(J8032,商品マスタ!$F:$G,2,FALSE))</f>
        <v/>
      </c>
      <c r="G8032" s="80" t="str">
        <f>IF(F8032="","",VLOOKUP(F8032,商品マスタ!$G:$H,2,FALSE))</f>
        <v/>
      </c>
      <c r="H8032" s="81" t="str">
        <f t="shared" si="4123"/>
        <v/>
      </c>
      <c r="I8032" s="82" t="str">
        <f>IF(発注書!E8038="","",発注書!E8038)</f>
        <v/>
      </c>
      <c r="J8032" s="78" t="str">
        <f>IF(発注書!E8038="","",発注書!C8038)</f>
        <v/>
      </c>
    </row>
    <row r="8033" spans="1:10" x14ac:dyDescent="0.55000000000000004">
      <c r="A8033" s="76" t="e">
        <f t="shared" ref="A8033" si="4138">A8031+1</f>
        <v>#REF!</v>
      </c>
      <c r="B8033" s="50">
        <v>1</v>
      </c>
      <c r="E8033" s="78" t="str">
        <f>IF(発注書!E8039="","",発注書!B8039)</f>
        <v/>
      </c>
      <c r="F8033" s="79" t="str">
        <f>IF(J8033="","",VLOOKUP(J8033,商品マスタ!$F:$G,2,FALSE))</f>
        <v/>
      </c>
      <c r="G8033" s="80" t="str">
        <f>IF(F8033="","",VLOOKUP(F8033,商品マスタ!$G:$H,2,FALSE))</f>
        <v/>
      </c>
      <c r="H8033" s="81" t="str">
        <f t="shared" si="4123"/>
        <v/>
      </c>
      <c r="I8033" s="82" t="str">
        <f>IF(発注書!E8039="","",発注書!E8039)</f>
        <v/>
      </c>
      <c r="J8033" s="78" t="str">
        <f>IF(発注書!E8039="","",発注書!C8039)</f>
        <v/>
      </c>
    </row>
    <row r="8034" spans="1:10" x14ac:dyDescent="0.55000000000000004">
      <c r="B8034" s="50">
        <v>2</v>
      </c>
      <c r="E8034" s="78" t="str">
        <f>IF(発注書!E8040="","",発注書!B8040)</f>
        <v/>
      </c>
      <c r="F8034" s="79" t="str">
        <f>IF(J8034="","",VLOOKUP(J8034,商品マスタ!$F:$G,2,FALSE))</f>
        <v/>
      </c>
      <c r="G8034" s="80" t="str">
        <f>IF(F8034="","",VLOOKUP(F8034,商品マスタ!$G:$H,2,FALSE))</f>
        <v/>
      </c>
      <c r="H8034" s="81" t="str">
        <f t="shared" si="4123"/>
        <v/>
      </c>
      <c r="I8034" s="82" t="str">
        <f>IF(発注書!E8040="","",発注書!E8040)</f>
        <v/>
      </c>
      <c r="J8034" s="78" t="str">
        <f>IF(発注書!E8040="","",発注書!C8040)</f>
        <v/>
      </c>
    </row>
    <row r="8035" spans="1:10" x14ac:dyDescent="0.55000000000000004">
      <c r="A8035" s="76" t="e">
        <f t="shared" ref="A8035" si="4139">A8033+1</f>
        <v>#REF!</v>
      </c>
      <c r="B8035" s="50">
        <v>1</v>
      </c>
      <c r="E8035" s="78" t="str">
        <f>IF(発注書!E8041="","",発注書!B8041)</f>
        <v/>
      </c>
      <c r="F8035" s="79" t="str">
        <f>IF(J8035="","",VLOOKUP(J8035,商品マスタ!$F:$G,2,FALSE))</f>
        <v/>
      </c>
      <c r="G8035" s="80" t="str">
        <f>IF(F8035="","",VLOOKUP(F8035,商品マスタ!$G:$H,2,FALSE))</f>
        <v/>
      </c>
      <c r="H8035" s="81" t="str">
        <f t="shared" si="4123"/>
        <v/>
      </c>
      <c r="I8035" s="82" t="str">
        <f>IF(発注書!E8041="","",発注書!E8041)</f>
        <v/>
      </c>
      <c r="J8035" s="78" t="str">
        <f>IF(発注書!E8041="","",発注書!C8041)</f>
        <v/>
      </c>
    </row>
    <row r="8036" spans="1:10" x14ac:dyDescent="0.55000000000000004">
      <c r="B8036" s="50">
        <v>2</v>
      </c>
      <c r="E8036" s="78" t="str">
        <f>IF(発注書!E8042="","",発注書!B8042)</f>
        <v/>
      </c>
      <c r="F8036" s="79" t="str">
        <f>IF(J8036="","",VLOOKUP(J8036,商品マスタ!$F:$G,2,FALSE))</f>
        <v/>
      </c>
      <c r="G8036" s="80" t="str">
        <f>IF(F8036="","",VLOOKUP(F8036,商品マスタ!$G:$H,2,FALSE))</f>
        <v/>
      </c>
      <c r="H8036" s="81" t="str">
        <f t="shared" si="4123"/>
        <v/>
      </c>
      <c r="I8036" s="82" t="str">
        <f>IF(発注書!E8042="","",発注書!E8042)</f>
        <v/>
      </c>
      <c r="J8036" s="78" t="str">
        <f>IF(発注書!E8042="","",発注書!C8042)</f>
        <v/>
      </c>
    </row>
    <row r="8037" spans="1:10" x14ac:dyDescent="0.55000000000000004">
      <c r="A8037" s="76" t="e">
        <f t="shared" ref="A8037" si="4140">A8035+1</f>
        <v>#REF!</v>
      </c>
      <c r="B8037" s="50">
        <v>1</v>
      </c>
      <c r="E8037" s="78" t="str">
        <f>IF(発注書!E8043="","",発注書!B8043)</f>
        <v/>
      </c>
      <c r="F8037" s="79" t="str">
        <f>IF(J8037="","",VLOOKUP(J8037,商品マスタ!$F:$G,2,FALSE))</f>
        <v/>
      </c>
      <c r="G8037" s="80" t="str">
        <f>IF(F8037="","",VLOOKUP(F8037,商品マスタ!$G:$H,2,FALSE))</f>
        <v/>
      </c>
      <c r="H8037" s="81" t="str">
        <f t="shared" si="4123"/>
        <v/>
      </c>
      <c r="I8037" s="82" t="str">
        <f>IF(発注書!E8043="","",発注書!E8043)</f>
        <v/>
      </c>
      <c r="J8037" s="78" t="str">
        <f>IF(発注書!E8043="","",発注書!C8043)</f>
        <v/>
      </c>
    </row>
    <row r="8038" spans="1:10" x14ac:dyDescent="0.55000000000000004">
      <c r="B8038" s="50">
        <v>2</v>
      </c>
      <c r="E8038" s="78" t="str">
        <f>IF(発注書!E8044="","",発注書!B8044)</f>
        <v/>
      </c>
      <c r="F8038" s="79" t="str">
        <f>IF(J8038="","",VLOOKUP(J8038,商品マスタ!$F:$G,2,FALSE))</f>
        <v/>
      </c>
      <c r="G8038" s="80" t="str">
        <f>IF(F8038="","",VLOOKUP(F8038,商品マスタ!$G:$H,2,FALSE))</f>
        <v/>
      </c>
      <c r="H8038" s="81" t="str">
        <f t="shared" si="4123"/>
        <v/>
      </c>
      <c r="I8038" s="82" t="str">
        <f>IF(発注書!E8044="","",発注書!E8044)</f>
        <v/>
      </c>
      <c r="J8038" s="78" t="str">
        <f>IF(発注書!E8044="","",発注書!C8044)</f>
        <v/>
      </c>
    </row>
    <row r="8039" spans="1:10" x14ac:dyDescent="0.55000000000000004">
      <c r="A8039" s="76" t="e">
        <f t="shared" ref="A8039" si="4141">A8037+1</f>
        <v>#REF!</v>
      </c>
      <c r="B8039" s="50">
        <v>1</v>
      </c>
      <c r="E8039" s="78" t="str">
        <f>IF(発注書!E8045="","",発注書!B8045)</f>
        <v/>
      </c>
      <c r="F8039" s="79" t="str">
        <f>IF(J8039="","",VLOOKUP(J8039,商品マスタ!$F:$G,2,FALSE))</f>
        <v/>
      </c>
      <c r="G8039" s="80" t="str">
        <f>IF(F8039="","",VLOOKUP(F8039,商品マスタ!$G:$H,2,FALSE))</f>
        <v/>
      </c>
      <c r="H8039" s="81" t="str">
        <f t="shared" si="4123"/>
        <v/>
      </c>
      <c r="I8039" s="82" t="str">
        <f>IF(発注書!E8045="","",発注書!E8045)</f>
        <v/>
      </c>
      <c r="J8039" s="78" t="str">
        <f>IF(発注書!E8045="","",発注書!C8045)</f>
        <v/>
      </c>
    </row>
    <row r="8040" spans="1:10" x14ac:dyDescent="0.55000000000000004">
      <c r="B8040" s="50">
        <v>2</v>
      </c>
      <c r="E8040" s="78" t="str">
        <f>IF(発注書!E8046="","",発注書!B8046)</f>
        <v/>
      </c>
      <c r="F8040" s="79" t="str">
        <f>IF(J8040="","",VLOOKUP(J8040,商品マスタ!$F:$G,2,FALSE))</f>
        <v/>
      </c>
      <c r="G8040" s="80" t="str">
        <f>IF(F8040="","",VLOOKUP(F8040,商品マスタ!$G:$H,2,FALSE))</f>
        <v/>
      </c>
      <c r="H8040" s="81" t="str">
        <f t="shared" si="4123"/>
        <v/>
      </c>
      <c r="I8040" s="82" t="str">
        <f>IF(発注書!E8046="","",発注書!E8046)</f>
        <v/>
      </c>
      <c r="J8040" s="78" t="str">
        <f>IF(発注書!E8046="","",発注書!C8046)</f>
        <v/>
      </c>
    </row>
    <row r="8041" spans="1:10" x14ac:dyDescent="0.55000000000000004">
      <c r="A8041" s="76" t="e">
        <f t="shared" ref="A8041" si="4142">A8039+1</f>
        <v>#REF!</v>
      </c>
      <c r="B8041" s="50">
        <v>1</v>
      </c>
      <c r="E8041" s="78" t="str">
        <f>IF(発注書!E8047="","",発注書!B8047)</f>
        <v/>
      </c>
      <c r="F8041" s="79" t="str">
        <f>IF(J8041="","",VLOOKUP(J8041,商品マスタ!$F:$G,2,FALSE))</f>
        <v/>
      </c>
      <c r="G8041" s="80" t="str">
        <f>IF(F8041="","",VLOOKUP(F8041,商品マスタ!$G:$H,2,FALSE))</f>
        <v/>
      </c>
      <c r="H8041" s="81" t="str">
        <f t="shared" si="4123"/>
        <v/>
      </c>
      <c r="I8041" s="82" t="str">
        <f>IF(発注書!E8047="","",発注書!E8047)</f>
        <v/>
      </c>
      <c r="J8041" s="78" t="str">
        <f>IF(発注書!E8047="","",発注書!C8047)</f>
        <v/>
      </c>
    </row>
    <row r="8042" spans="1:10" x14ac:dyDescent="0.55000000000000004">
      <c r="B8042" s="50">
        <v>2</v>
      </c>
      <c r="E8042" s="78" t="str">
        <f>IF(発注書!E8048="","",発注書!B8048)</f>
        <v/>
      </c>
      <c r="F8042" s="79" t="str">
        <f>IF(J8042="","",VLOOKUP(J8042,商品マスタ!$F:$G,2,FALSE))</f>
        <v/>
      </c>
      <c r="G8042" s="80" t="str">
        <f>IF(F8042="","",VLOOKUP(F8042,商品マスタ!$G:$H,2,FALSE))</f>
        <v/>
      </c>
      <c r="H8042" s="81" t="str">
        <f t="shared" si="4123"/>
        <v/>
      </c>
      <c r="I8042" s="82" t="str">
        <f>IF(発注書!E8048="","",発注書!E8048)</f>
        <v/>
      </c>
      <c r="J8042" s="78" t="str">
        <f>IF(発注書!E8048="","",発注書!C8048)</f>
        <v/>
      </c>
    </row>
    <row r="8043" spans="1:10" x14ac:dyDescent="0.55000000000000004">
      <c r="A8043" s="76" t="e">
        <f t="shared" ref="A8043" si="4143">A8041+1</f>
        <v>#REF!</v>
      </c>
      <c r="B8043" s="50">
        <v>1</v>
      </c>
      <c r="E8043" s="78" t="str">
        <f>IF(発注書!E8049="","",発注書!B8049)</f>
        <v/>
      </c>
      <c r="F8043" s="79" t="str">
        <f>IF(J8043="","",VLOOKUP(J8043,商品マスタ!$F:$G,2,FALSE))</f>
        <v/>
      </c>
      <c r="G8043" s="80" t="str">
        <f>IF(F8043="","",VLOOKUP(F8043,商品マスタ!$G:$H,2,FALSE))</f>
        <v/>
      </c>
      <c r="H8043" s="81" t="str">
        <f t="shared" si="4123"/>
        <v/>
      </c>
      <c r="I8043" s="82" t="str">
        <f>IF(発注書!E8049="","",発注書!E8049)</f>
        <v/>
      </c>
      <c r="J8043" s="78" t="str">
        <f>IF(発注書!E8049="","",発注書!C8049)</f>
        <v/>
      </c>
    </row>
    <row r="8044" spans="1:10" x14ac:dyDescent="0.55000000000000004">
      <c r="B8044" s="50">
        <v>2</v>
      </c>
      <c r="E8044" s="78" t="str">
        <f>IF(発注書!E8050="","",発注書!B8050)</f>
        <v/>
      </c>
      <c r="F8044" s="79" t="str">
        <f>IF(J8044="","",VLOOKUP(J8044,商品マスタ!$F:$G,2,FALSE))</f>
        <v/>
      </c>
      <c r="G8044" s="80" t="str">
        <f>IF(F8044="","",VLOOKUP(F8044,商品マスタ!$G:$H,2,FALSE))</f>
        <v/>
      </c>
      <c r="H8044" s="81" t="str">
        <f t="shared" si="4123"/>
        <v/>
      </c>
      <c r="I8044" s="82" t="str">
        <f>IF(発注書!E8050="","",発注書!E8050)</f>
        <v/>
      </c>
      <c r="J8044" s="78" t="str">
        <f>IF(発注書!E8050="","",発注書!C8050)</f>
        <v/>
      </c>
    </row>
    <row r="8045" spans="1:10" x14ac:dyDescent="0.55000000000000004">
      <c r="A8045" s="76" t="e">
        <f t="shared" ref="A8045" si="4144">A8043+1</f>
        <v>#REF!</v>
      </c>
      <c r="B8045" s="50">
        <v>1</v>
      </c>
      <c r="E8045" s="78" t="str">
        <f>IF(発注書!E8051="","",発注書!B8051)</f>
        <v/>
      </c>
      <c r="F8045" s="79" t="str">
        <f>IF(J8045="","",VLOOKUP(J8045,商品マスタ!$F:$G,2,FALSE))</f>
        <v/>
      </c>
      <c r="G8045" s="80" t="str">
        <f>IF(F8045="","",VLOOKUP(F8045,商品マスタ!$G:$H,2,FALSE))</f>
        <v/>
      </c>
      <c r="H8045" s="81" t="str">
        <f t="shared" si="4123"/>
        <v/>
      </c>
      <c r="I8045" s="82" t="str">
        <f>IF(発注書!E8051="","",発注書!E8051)</f>
        <v/>
      </c>
      <c r="J8045" s="78" t="str">
        <f>IF(発注書!E8051="","",発注書!C8051)</f>
        <v/>
      </c>
    </row>
    <row r="8046" spans="1:10" x14ac:dyDescent="0.55000000000000004">
      <c r="B8046" s="50">
        <v>2</v>
      </c>
      <c r="E8046" s="78" t="str">
        <f>IF(発注書!E8052="","",発注書!B8052)</f>
        <v/>
      </c>
      <c r="F8046" s="79" t="str">
        <f>IF(J8046="","",VLOOKUP(J8046,商品マスタ!$F:$G,2,FALSE))</f>
        <v/>
      </c>
      <c r="G8046" s="80" t="str">
        <f>IF(F8046="","",VLOOKUP(F8046,商品マスタ!$G:$H,2,FALSE))</f>
        <v/>
      </c>
      <c r="H8046" s="81" t="str">
        <f t="shared" si="4123"/>
        <v/>
      </c>
      <c r="I8046" s="82" t="str">
        <f>IF(発注書!E8052="","",発注書!E8052)</f>
        <v/>
      </c>
      <c r="J8046" s="78" t="str">
        <f>IF(発注書!E8052="","",発注書!C8052)</f>
        <v/>
      </c>
    </row>
    <row r="8047" spans="1:10" x14ac:dyDescent="0.55000000000000004">
      <c r="A8047" s="76" t="e">
        <f t="shared" ref="A8047" si="4145">A8045+1</f>
        <v>#REF!</v>
      </c>
      <c r="B8047" s="50">
        <v>1</v>
      </c>
      <c r="E8047" s="78" t="str">
        <f>IF(発注書!E8053="","",発注書!B8053)</f>
        <v/>
      </c>
      <c r="F8047" s="79" t="str">
        <f>IF(J8047="","",VLOOKUP(J8047,商品マスタ!$F:$G,2,FALSE))</f>
        <v/>
      </c>
      <c r="G8047" s="80" t="str">
        <f>IF(F8047="","",VLOOKUP(F8047,商品マスタ!$G:$H,2,FALSE))</f>
        <v/>
      </c>
      <c r="H8047" s="81" t="str">
        <f t="shared" si="4123"/>
        <v/>
      </c>
      <c r="I8047" s="82" t="str">
        <f>IF(発注書!E8053="","",発注書!E8053)</f>
        <v/>
      </c>
      <c r="J8047" s="78" t="str">
        <f>IF(発注書!E8053="","",発注書!C8053)</f>
        <v/>
      </c>
    </row>
    <row r="8048" spans="1:10" x14ac:dyDescent="0.55000000000000004">
      <c r="B8048" s="50">
        <v>2</v>
      </c>
      <c r="E8048" s="78" t="str">
        <f>IF(発注書!E8054="","",発注書!B8054)</f>
        <v/>
      </c>
      <c r="F8048" s="79" t="str">
        <f>IF(J8048="","",VLOOKUP(J8048,商品マスタ!$F:$G,2,FALSE))</f>
        <v/>
      </c>
      <c r="G8048" s="80" t="str">
        <f>IF(F8048="","",VLOOKUP(F8048,商品マスタ!$G:$H,2,FALSE))</f>
        <v/>
      </c>
      <c r="H8048" s="81" t="str">
        <f t="shared" si="4123"/>
        <v/>
      </c>
      <c r="I8048" s="82" t="str">
        <f>IF(発注書!E8054="","",発注書!E8054)</f>
        <v/>
      </c>
      <c r="J8048" s="78" t="str">
        <f>IF(発注書!E8054="","",発注書!C8054)</f>
        <v/>
      </c>
    </row>
    <row r="8049" spans="1:10" x14ac:dyDescent="0.55000000000000004">
      <c r="A8049" s="76" t="e">
        <f t="shared" ref="A8049" si="4146">A8047+1</f>
        <v>#REF!</v>
      </c>
      <c r="B8049" s="50">
        <v>1</v>
      </c>
      <c r="E8049" s="78" t="str">
        <f>IF(発注書!E8055="","",発注書!B8055)</f>
        <v/>
      </c>
      <c r="F8049" s="79" t="str">
        <f>IF(J8049="","",VLOOKUP(J8049,商品マスタ!$F:$G,2,FALSE))</f>
        <v/>
      </c>
      <c r="G8049" s="80" t="str">
        <f>IF(F8049="","",VLOOKUP(F8049,商品マスタ!$G:$H,2,FALSE))</f>
        <v/>
      </c>
      <c r="H8049" s="81" t="str">
        <f t="shared" si="4123"/>
        <v/>
      </c>
      <c r="I8049" s="82" t="str">
        <f>IF(発注書!E8055="","",発注書!E8055)</f>
        <v/>
      </c>
      <c r="J8049" s="78" t="str">
        <f>IF(発注書!E8055="","",発注書!C8055)</f>
        <v/>
      </c>
    </row>
    <row r="8050" spans="1:10" x14ac:dyDescent="0.55000000000000004">
      <c r="B8050" s="50">
        <v>2</v>
      </c>
      <c r="E8050" s="78" t="str">
        <f>IF(発注書!E8056="","",発注書!B8056)</f>
        <v/>
      </c>
      <c r="F8050" s="79" t="str">
        <f>IF(J8050="","",VLOOKUP(J8050,商品マスタ!$F:$G,2,FALSE))</f>
        <v/>
      </c>
      <c r="G8050" s="80" t="str">
        <f>IF(F8050="","",VLOOKUP(F8050,商品マスタ!$G:$H,2,FALSE))</f>
        <v/>
      </c>
      <c r="H8050" s="81" t="str">
        <f t="shared" si="4123"/>
        <v/>
      </c>
      <c r="I8050" s="82" t="str">
        <f>IF(発注書!E8056="","",発注書!E8056)</f>
        <v/>
      </c>
      <c r="J8050" s="78" t="str">
        <f>IF(発注書!E8056="","",発注書!C8056)</f>
        <v/>
      </c>
    </row>
    <row r="8051" spans="1:10" x14ac:dyDescent="0.55000000000000004">
      <c r="A8051" s="76" t="e">
        <f t="shared" ref="A8051" si="4147">A8049+1</f>
        <v>#REF!</v>
      </c>
      <c r="B8051" s="50">
        <v>1</v>
      </c>
      <c r="E8051" s="78" t="str">
        <f>IF(発注書!E8057="","",発注書!B8057)</f>
        <v/>
      </c>
      <c r="F8051" s="79" t="str">
        <f>IF(J8051="","",VLOOKUP(J8051,商品マスタ!$F:$G,2,FALSE))</f>
        <v/>
      </c>
      <c r="G8051" s="80" t="str">
        <f>IF(F8051="","",VLOOKUP(F8051,商品マスタ!$G:$H,2,FALSE))</f>
        <v/>
      </c>
      <c r="H8051" s="81" t="str">
        <f t="shared" si="4123"/>
        <v/>
      </c>
      <c r="I8051" s="82" t="str">
        <f>IF(発注書!E8057="","",発注書!E8057)</f>
        <v/>
      </c>
      <c r="J8051" s="78" t="str">
        <f>IF(発注書!E8057="","",発注書!C8057)</f>
        <v/>
      </c>
    </row>
    <row r="8052" spans="1:10" x14ac:dyDescent="0.55000000000000004">
      <c r="B8052" s="50">
        <v>2</v>
      </c>
      <c r="E8052" s="78" t="str">
        <f>IF(発注書!E8058="","",発注書!B8058)</f>
        <v/>
      </c>
      <c r="F8052" s="79" t="str">
        <f>IF(J8052="","",VLOOKUP(J8052,商品マスタ!$F:$G,2,FALSE))</f>
        <v/>
      </c>
      <c r="G8052" s="80" t="str">
        <f>IF(F8052="","",VLOOKUP(F8052,商品マスタ!$G:$H,2,FALSE))</f>
        <v/>
      </c>
      <c r="H8052" s="81" t="str">
        <f t="shared" si="4123"/>
        <v/>
      </c>
      <c r="I8052" s="82" t="str">
        <f>IF(発注書!E8058="","",発注書!E8058)</f>
        <v/>
      </c>
      <c r="J8052" s="78" t="str">
        <f>IF(発注書!E8058="","",発注書!C8058)</f>
        <v/>
      </c>
    </row>
    <row r="8053" spans="1:10" x14ac:dyDescent="0.55000000000000004">
      <c r="A8053" s="76" t="e">
        <f t="shared" ref="A8053" si="4148">A8051+1</f>
        <v>#REF!</v>
      </c>
      <c r="B8053" s="50">
        <v>1</v>
      </c>
      <c r="E8053" s="78" t="str">
        <f>IF(発注書!E8059="","",発注書!B8059)</f>
        <v/>
      </c>
      <c r="F8053" s="79" t="str">
        <f>IF(J8053="","",VLOOKUP(J8053,商品マスタ!$F:$G,2,FALSE))</f>
        <v/>
      </c>
      <c r="G8053" s="80" t="str">
        <f>IF(F8053="","",VLOOKUP(F8053,商品マスタ!$G:$H,2,FALSE))</f>
        <v/>
      </c>
      <c r="H8053" s="81" t="str">
        <f t="shared" si="4123"/>
        <v/>
      </c>
      <c r="I8053" s="82" t="str">
        <f>IF(発注書!E8059="","",発注書!E8059)</f>
        <v/>
      </c>
      <c r="J8053" s="78" t="str">
        <f>IF(発注書!E8059="","",発注書!C8059)</f>
        <v/>
      </c>
    </row>
    <row r="8054" spans="1:10" x14ac:dyDescent="0.55000000000000004">
      <c r="B8054" s="50">
        <v>2</v>
      </c>
      <c r="E8054" s="78" t="str">
        <f>IF(発注書!E8060="","",発注書!B8060)</f>
        <v/>
      </c>
      <c r="F8054" s="79" t="str">
        <f>IF(J8054="","",VLOOKUP(J8054,商品マスタ!$F:$G,2,FALSE))</f>
        <v/>
      </c>
      <c r="G8054" s="80" t="str">
        <f>IF(F8054="","",VLOOKUP(F8054,商品マスタ!$G:$H,2,FALSE))</f>
        <v/>
      </c>
      <c r="H8054" s="81" t="str">
        <f t="shared" si="4123"/>
        <v/>
      </c>
      <c r="I8054" s="82" t="str">
        <f>IF(発注書!E8060="","",発注書!E8060)</f>
        <v/>
      </c>
      <c r="J8054" s="78" t="str">
        <f>IF(発注書!E8060="","",発注書!C8060)</f>
        <v/>
      </c>
    </row>
    <row r="8055" spans="1:10" x14ac:dyDescent="0.55000000000000004">
      <c r="A8055" s="76" t="e">
        <f t="shared" ref="A8055" si="4149">A8053+1</f>
        <v>#REF!</v>
      </c>
      <c r="B8055" s="50">
        <v>1</v>
      </c>
      <c r="E8055" s="78" t="str">
        <f>IF(発注書!E8061="","",発注書!B8061)</f>
        <v/>
      </c>
      <c r="F8055" s="79" t="str">
        <f>IF(J8055="","",VLOOKUP(J8055,商品マスタ!$F:$G,2,FALSE))</f>
        <v/>
      </c>
      <c r="G8055" s="80" t="str">
        <f>IF(F8055="","",VLOOKUP(F8055,商品マスタ!$G:$H,2,FALSE))</f>
        <v/>
      </c>
      <c r="H8055" s="81" t="str">
        <f t="shared" si="4123"/>
        <v/>
      </c>
      <c r="I8055" s="82" t="str">
        <f>IF(発注書!E8061="","",発注書!E8061)</f>
        <v/>
      </c>
      <c r="J8055" s="78" t="str">
        <f>IF(発注書!E8061="","",発注書!C8061)</f>
        <v/>
      </c>
    </row>
    <row r="8056" spans="1:10" x14ac:dyDescent="0.55000000000000004">
      <c r="B8056" s="50">
        <v>2</v>
      </c>
      <c r="E8056" s="78" t="str">
        <f>IF(発注書!E8062="","",発注書!B8062)</f>
        <v/>
      </c>
      <c r="F8056" s="79" t="str">
        <f>IF(J8056="","",VLOOKUP(J8056,商品マスタ!$F:$G,2,FALSE))</f>
        <v/>
      </c>
      <c r="G8056" s="80" t="str">
        <f>IF(F8056="","",VLOOKUP(F8056,商品マスタ!$G:$H,2,FALSE))</f>
        <v/>
      </c>
      <c r="H8056" s="81" t="str">
        <f t="shared" si="4123"/>
        <v/>
      </c>
      <c r="I8056" s="82" t="str">
        <f>IF(発注書!E8062="","",発注書!E8062)</f>
        <v/>
      </c>
      <c r="J8056" s="78" t="str">
        <f>IF(発注書!E8062="","",発注書!C8062)</f>
        <v/>
      </c>
    </row>
    <row r="8057" spans="1:10" x14ac:dyDescent="0.55000000000000004">
      <c r="A8057" s="76" t="e">
        <f t="shared" ref="A8057" si="4150">A8055+1</f>
        <v>#REF!</v>
      </c>
      <c r="B8057" s="50">
        <v>1</v>
      </c>
      <c r="E8057" s="78" t="str">
        <f>IF(発注書!E8063="","",発注書!B8063)</f>
        <v/>
      </c>
      <c r="F8057" s="79" t="str">
        <f>IF(J8057="","",VLOOKUP(J8057,商品マスタ!$F:$G,2,FALSE))</f>
        <v/>
      </c>
      <c r="G8057" s="80" t="str">
        <f>IF(F8057="","",VLOOKUP(F8057,商品マスタ!$G:$H,2,FALSE))</f>
        <v/>
      </c>
      <c r="H8057" s="81" t="str">
        <f t="shared" si="4123"/>
        <v/>
      </c>
      <c r="I8057" s="82" t="str">
        <f>IF(発注書!E8063="","",発注書!E8063)</f>
        <v/>
      </c>
      <c r="J8057" s="78" t="str">
        <f>IF(発注書!E8063="","",発注書!C8063)</f>
        <v/>
      </c>
    </row>
    <row r="8058" spans="1:10" x14ac:dyDescent="0.55000000000000004">
      <c r="B8058" s="50">
        <v>2</v>
      </c>
      <c r="E8058" s="78" t="str">
        <f>IF(発注書!E8064="","",発注書!B8064)</f>
        <v/>
      </c>
      <c r="F8058" s="79" t="str">
        <f>IF(J8058="","",VLOOKUP(J8058,商品マスタ!$F:$G,2,FALSE))</f>
        <v/>
      </c>
      <c r="G8058" s="80" t="str">
        <f>IF(F8058="","",VLOOKUP(F8058,商品マスタ!$G:$H,2,FALSE))</f>
        <v/>
      </c>
      <c r="H8058" s="81" t="str">
        <f t="shared" si="4123"/>
        <v/>
      </c>
      <c r="I8058" s="82" t="str">
        <f>IF(発注書!E8064="","",発注書!E8064)</f>
        <v/>
      </c>
      <c r="J8058" s="78" t="str">
        <f>IF(発注書!E8064="","",発注書!C8064)</f>
        <v/>
      </c>
    </row>
    <row r="8059" spans="1:10" x14ac:dyDescent="0.55000000000000004">
      <c r="A8059" s="76" t="e">
        <f t="shared" ref="A8059" si="4151">A8057+1</f>
        <v>#REF!</v>
      </c>
      <c r="B8059" s="50">
        <v>1</v>
      </c>
      <c r="E8059" s="78" t="str">
        <f>IF(発注書!E8065="","",発注書!B8065)</f>
        <v/>
      </c>
      <c r="F8059" s="79" t="str">
        <f>IF(J8059="","",VLOOKUP(J8059,商品マスタ!$F:$G,2,FALSE))</f>
        <v/>
      </c>
      <c r="G8059" s="80" t="str">
        <f>IF(F8059="","",VLOOKUP(F8059,商品マスタ!$G:$H,2,FALSE))</f>
        <v/>
      </c>
      <c r="H8059" s="81" t="str">
        <f t="shared" si="4123"/>
        <v/>
      </c>
      <c r="I8059" s="82" t="str">
        <f>IF(発注書!E8065="","",発注書!E8065)</f>
        <v/>
      </c>
      <c r="J8059" s="78" t="str">
        <f>IF(発注書!E8065="","",発注書!C8065)</f>
        <v/>
      </c>
    </row>
    <row r="8060" spans="1:10" x14ac:dyDescent="0.55000000000000004">
      <c r="B8060" s="50">
        <v>2</v>
      </c>
      <c r="E8060" s="78" t="str">
        <f>IF(発注書!E8066="","",発注書!B8066)</f>
        <v/>
      </c>
      <c r="F8060" s="79" t="str">
        <f>IF(J8060="","",VLOOKUP(J8060,商品マスタ!$F:$G,2,FALSE))</f>
        <v/>
      </c>
      <c r="G8060" s="80" t="str">
        <f>IF(F8060="","",VLOOKUP(F8060,商品マスタ!$G:$H,2,FALSE))</f>
        <v/>
      </c>
      <c r="H8060" s="81" t="str">
        <f t="shared" si="4123"/>
        <v/>
      </c>
      <c r="I8060" s="82" t="str">
        <f>IF(発注書!E8066="","",発注書!E8066)</f>
        <v/>
      </c>
      <c r="J8060" s="78" t="str">
        <f>IF(発注書!E8066="","",発注書!C8066)</f>
        <v/>
      </c>
    </row>
    <row r="8061" spans="1:10" x14ac:dyDescent="0.55000000000000004">
      <c r="A8061" s="76" t="e">
        <f t="shared" ref="A8061" si="4152">A8059+1</f>
        <v>#REF!</v>
      </c>
      <c r="B8061" s="50">
        <v>1</v>
      </c>
      <c r="E8061" s="78" t="str">
        <f>IF(発注書!E8067="","",発注書!B8067)</f>
        <v/>
      </c>
      <c r="F8061" s="79" t="str">
        <f>IF(J8061="","",VLOOKUP(J8061,商品マスタ!$F:$G,2,FALSE))</f>
        <v/>
      </c>
      <c r="G8061" s="80" t="str">
        <f>IF(F8061="","",VLOOKUP(F8061,商品マスタ!$G:$H,2,FALSE))</f>
        <v/>
      </c>
      <c r="H8061" s="81" t="str">
        <f t="shared" si="4123"/>
        <v/>
      </c>
      <c r="I8061" s="82" t="str">
        <f>IF(発注書!E8067="","",発注書!E8067)</f>
        <v/>
      </c>
      <c r="J8061" s="78" t="str">
        <f>IF(発注書!E8067="","",発注書!C8067)</f>
        <v/>
      </c>
    </row>
    <row r="8062" spans="1:10" x14ac:dyDescent="0.55000000000000004">
      <c r="B8062" s="50">
        <v>2</v>
      </c>
      <c r="E8062" s="78" t="str">
        <f>IF(発注書!E8068="","",発注書!B8068)</f>
        <v/>
      </c>
      <c r="F8062" s="79" t="str">
        <f>IF(J8062="","",VLOOKUP(J8062,商品マスタ!$F:$G,2,FALSE))</f>
        <v/>
      </c>
      <c r="G8062" s="80" t="str">
        <f>IF(F8062="","",VLOOKUP(F8062,商品マスタ!$G:$H,2,FALSE))</f>
        <v/>
      </c>
      <c r="H8062" s="81" t="str">
        <f t="shared" si="4123"/>
        <v/>
      </c>
      <c r="I8062" s="82" t="str">
        <f>IF(発注書!E8068="","",発注書!E8068)</f>
        <v/>
      </c>
      <c r="J8062" s="78" t="str">
        <f>IF(発注書!E8068="","",発注書!C8068)</f>
        <v/>
      </c>
    </row>
    <row r="8063" spans="1:10" x14ac:dyDescent="0.55000000000000004">
      <c r="A8063" s="76" t="e">
        <f t="shared" ref="A8063" si="4153">A8061+1</f>
        <v>#REF!</v>
      </c>
      <c r="B8063" s="50">
        <v>1</v>
      </c>
      <c r="E8063" s="78" t="str">
        <f>IF(発注書!E8069="","",発注書!B8069)</f>
        <v/>
      </c>
      <c r="F8063" s="79" t="str">
        <f>IF(J8063="","",VLOOKUP(J8063,商品マスタ!$F:$G,2,FALSE))</f>
        <v/>
      </c>
      <c r="G8063" s="80" t="str">
        <f>IF(F8063="","",VLOOKUP(F8063,商品マスタ!$G:$H,2,FALSE))</f>
        <v/>
      </c>
      <c r="H8063" s="81" t="str">
        <f t="shared" si="4123"/>
        <v/>
      </c>
      <c r="I8063" s="82" t="str">
        <f>IF(発注書!E8069="","",発注書!E8069)</f>
        <v/>
      </c>
      <c r="J8063" s="78" t="str">
        <f>IF(発注書!E8069="","",発注書!C8069)</f>
        <v/>
      </c>
    </row>
    <row r="8064" spans="1:10" x14ac:dyDescent="0.55000000000000004">
      <c r="B8064" s="50">
        <v>2</v>
      </c>
      <c r="E8064" s="78" t="str">
        <f>IF(発注書!E8070="","",発注書!B8070)</f>
        <v/>
      </c>
      <c r="F8064" s="79" t="str">
        <f>IF(J8064="","",VLOOKUP(J8064,商品マスタ!$F:$G,2,FALSE))</f>
        <v/>
      </c>
      <c r="G8064" s="80" t="str">
        <f>IF(F8064="","",VLOOKUP(F8064,商品マスタ!$G:$H,2,FALSE))</f>
        <v/>
      </c>
      <c r="H8064" s="81" t="str">
        <f t="shared" si="4123"/>
        <v/>
      </c>
      <c r="I8064" s="82" t="str">
        <f>IF(発注書!E8070="","",発注書!E8070)</f>
        <v/>
      </c>
      <c r="J8064" s="78" t="str">
        <f>IF(発注書!E8070="","",発注書!C8070)</f>
        <v/>
      </c>
    </row>
    <row r="8065" spans="1:10" x14ac:dyDescent="0.55000000000000004">
      <c r="A8065" s="76" t="e">
        <f t="shared" ref="A8065" si="4154">A8063+1</f>
        <v>#REF!</v>
      </c>
      <c r="B8065" s="50">
        <v>1</v>
      </c>
      <c r="E8065" s="78" t="str">
        <f>IF(発注書!E8071="","",発注書!B8071)</f>
        <v/>
      </c>
      <c r="F8065" s="79" t="str">
        <f>IF(J8065="","",VLOOKUP(J8065,商品マスタ!$F:$G,2,FALSE))</f>
        <v/>
      </c>
      <c r="G8065" s="80" t="str">
        <f>IF(F8065="","",VLOOKUP(F8065,商品マスタ!$G:$H,2,FALSE))</f>
        <v/>
      </c>
      <c r="H8065" s="81" t="str">
        <f t="shared" si="4123"/>
        <v/>
      </c>
      <c r="I8065" s="82" t="str">
        <f>IF(発注書!E8071="","",発注書!E8071)</f>
        <v/>
      </c>
      <c r="J8065" s="78" t="str">
        <f>IF(発注書!E8071="","",発注書!C8071)</f>
        <v/>
      </c>
    </row>
    <row r="8066" spans="1:10" x14ac:dyDescent="0.55000000000000004">
      <c r="B8066" s="50">
        <v>2</v>
      </c>
      <c r="E8066" s="78" t="str">
        <f>IF(発注書!E8072="","",発注書!B8072)</f>
        <v/>
      </c>
      <c r="F8066" s="79" t="str">
        <f>IF(J8066="","",VLOOKUP(J8066,商品マスタ!$F:$G,2,FALSE))</f>
        <v/>
      </c>
      <c r="G8066" s="80" t="str">
        <f>IF(F8066="","",VLOOKUP(F8066,商品マスタ!$G:$H,2,FALSE))</f>
        <v/>
      </c>
      <c r="H8066" s="81" t="str">
        <f t="shared" si="4123"/>
        <v/>
      </c>
      <c r="I8066" s="82" t="str">
        <f>IF(発注書!E8072="","",発注書!E8072)</f>
        <v/>
      </c>
      <c r="J8066" s="78" t="str">
        <f>IF(発注書!E8072="","",発注書!C8072)</f>
        <v/>
      </c>
    </row>
    <row r="8067" spans="1:10" x14ac:dyDescent="0.55000000000000004">
      <c r="A8067" s="76" t="e">
        <f t="shared" ref="A8067" si="4155">A8065+1</f>
        <v>#REF!</v>
      </c>
      <c r="B8067" s="50">
        <v>1</v>
      </c>
      <c r="E8067" s="78" t="str">
        <f>IF(発注書!E8073="","",発注書!B8073)</f>
        <v/>
      </c>
      <c r="F8067" s="79" t="str">
        <f>IF(J8067="","",VLOOKUP(J8067,商品マスタ!$F:$G,2,FALSE))</f>
        <v/>
      </c>
      <c r="G8067" s="80" t="str">
        <f>IF(F8067="","",VLOOKUP(F8067,商品マスタ!$G:$H,2,FALSE))</f>
        <v/>
      </c>
      <c r="H8067" s="81" t="str">
        <f t="shared" si="4123"/>
        <v/>
      </c>
      <c r="I8067" s="82" t="str">
        <f>IF(発注書!E8073="","",発注書!E8073)</f>
        <v/>
      </c>
      <c r="J8067" s="78" t="str">
        <f>IF(発注書!E8073="","",発注書!C8073)</f>
        <v/>
      </c>
    </row>
    <row r="8068" spans="1:10" x14ac:dyDescent="0.55000000000000004">
      <c r="B8068" s="50">
        <v>2</v>
      </c>
      <c r="E8068" s="78" t="str">
        <f>IF(発注書!E8074="","",発注書!B8074)</f>
        <v/>
      </c>
      <c r="F8068" s="79" t="str">
        <f>IF(J8068="","",VLOOKUP(J8068,商品マスタ!$F:$G,2,FALSE))</f>
        <v/>
      </c>
      <c r="G8068" s="80" t="str">
        <f>IF(F8068="","",VLOOKUP(F8068,商品マスタ!$G:$H,2,FALSE))</f>
        <v/>
      </c>
      <c r="H8068" s="81" t="str">
        <f t="shared" ref="H8068:H8131" si="4156">IF(E8068="","",IF(E8068="",LEN(SUBSTITUTE(D8068," ","")),LEN(SUBSTITUTE(E8068," ",""))))</f>
        <v/>
      </c>
      <c r="I8068" s="82" t="str">
        <f>IF(発注書!E8074="","",発注書!E8074)</f>
        <v/>
      </c>
      <c r="J8068" s="78" t="str">
        <f>IF(発注書!E8074="","",発注書!C8074)</f>
        <v/>
      </c>
    </row>
    <row r="8069" spans="1:10" x14ac:dyDescent="0.55000000000000004">
      <c r="A8069" s="76" t="e">
        <f t="shared" ref="A8069" si="4157">A8067+1</f>
        <v>#REF!</v>
      </c>
      <c r="B8069" s="50">
        <v>1</v>
      </c>
      <c r="E8069" s="78" t="str">
        <f>IF(発注書!E8075="","",発注書!B8075)</f>
        <v/>
      </c>
      <c r="F8069" s="79" t="str">
        <f>IF(J8069="","",VLOOKUP(J8069,商品マスタ!$F:$G,2,FALSE))</f>
        <v/>
      </c>
      <c r="G8069" s="80" t="str">
        <f>IF(F8069="","",VLOOKUP(F8069,商品マスタ!$G:$H,2,FALSE))</f>
        <v/>
      </c>
      <c r="H8069" s="81" t="str">
        <f t="shared" si="4156"/>
        <v/>
      </c>
      <c r="I8069" s="82" t="str">
        <f>IF(発注書!E8075="","",発注書!E8075)</f>
        <v/>
      </c>
      <c r="J8069" s="78" t="str">
        <f>IF(発注書!E8075="","",発注書!C8075)</f>
        <v/>
      </c>
    </row>
    <row r="8070" spans="1:10" x14ac:dyDescent="0.55000000000000004">
      <c r="B8070" s="50">
        <v>2</v>
      </c>
      <c r="E8070" s="78" t="str">
        <f>IF(発注書!E8076="","",発注書!B8076)</f>
        <v/>
      </c>
      <c r="F8070" s="79" t="str">
        <f>IF(J8070="","",VLOOKUP(J8070,商品マスタ!$F:$G,2,FALSE))</f>
        <v/>
      </c>
      <c r="G8070" s="80" t="str">
        <f>IF(F8070="","",VLOOKUP(F8070,商品マスタ!$G:$H,2,FALSE))</f>
        <v/>
      </c>
      <c r="H8070" s="81" t="str">
        <f t="shared" si="4156"/>
        <v/>
      </c>
      <c r="I8070" s="82" t="str">
        <f>IF(発注書!E8076="","",発注書!E8076)</f>
        <v/>
      </c>
      <c r="J8070" s="78" t="str">
        <f>IF(発注書!E8076="","",発注書!C8076)</f>
        <v/>
      </c>
    </row>
    <row r="8071" spans="1:10" x14ac:dyDescent="0.55000000000000004">
      <c r="A8071" s="76" t="e">
        <f t="shared" ref="A8071" si="4158">A8069+1</f>
        <v>#REF!</v>
      </c>
      <c r="B8071" s="50">
        <v>1</v>
      </c>
      <c r="E8071" s="78" t="str">
        <f>IF(発注書!E8077="","",発注書!B8077)</f>
        <v/>
      </c>
      <c r="F8071" s="79" t="str">
        <f>IF(J8071="","",VLOOKUP(J8071,商品マスタ!$F:$G,2,FALSE))</f>
        <v/>
      </c>
      <c r="G8071" s="80" t="str">
        <f>IF(F8071="","",VLOOKUP(F8071,商品マスタ!$G:$H,2,FALSE))</f>
        <v/>
      </c>
      <c r="H8071" s="81" t="str">
        <f t="shared" si="4156"/>
        <v/>
      </c>
      <c r="I8071" s="82" t="str">
        <f>IF(発注書!E8077="","",発注書!E8077)</f>
        <v/>
      </c>
      <c r="J8071" s="78" t="str">
        <f>IF(発注書!E8077="","",発注書!C8077)</f>
        <v/>
      </c>
    </row>
    <row r="8072" spans="1:10" x14ac:dyDescent="0.55000000000000004">
      <c r="B8072" s="50">
        <v>2</v>
      </c>
      <c r="E8072" s="78" t="str">
        <f>IF(発注書!E8078="","",発注書!B8078)</f>
        <v/>
      </c>
      <c r="F8072" s="79" t="str">
        <f>IF(J8072="","",VLOOKUP(J8072,商品マスタ!$F:$G,2,FALSE))</f>
        <v/>
      </c>
      <c r="G8072" s="80" t="str">
        <f>IF(F8072="","",VLOOKUP(F8072,商品マスタ!$G:$H,2,FALSE))</f>
        <v/>
      </c>
      <c r="H8072" s="81" t="str">
        <f t="shared" si="4156"/>
        <v/>
      </c>
      <c r="I8072" s="82" t="str">
        <f>IF(発注書!E8078="","",発注書!E8078)</f>
        <v/>
      </c>
      <c r="J8072" s="78" t="str">
        <f>IF(発注書!E8078="","",発注書!C8078)</f>
        <v/>
      </c>
    </row>
    <row r="8073" spans="1:10" x14ac:dyDescent="0.55000000000000004">
      <c r="A8073" s="76" t="e">
        <f t="shared" ref="A8073" si="4159">A8071+1</f>
        <v>#REF!</v>
      </c>
      <c r="B8073" s="50">
        <v>1</v>
      </c>
      <c r="E8073" s="78" t="str">
        <f>IF(発注書!E8079="","",発注書!B8079)</f>
        <v/>
      </c>
      <c r="F8073" s="79" t="str">
        <f>IF(J8073="","",VLOOKUP(J8073,商品マスタ!$F:$G,2,FALSE))</f>
        <v/>
      </c>
      <c r="G8073" s="80" t="str">
        <f>IF(F8073="","",VLOOKUP(F8073,商品マスタ!$G:$H,2,FALSE))</f>
        <v/>
      </c>
      <c r="H8073" s="81" t="str">
        <f t="shared" si="4156"/>
        <v/>
      </c>
      <c r="I8073" s="82" t="str">
        <f>IF(発注書!E8079="","",発注書!E8079)</f>
        <v/>
      </c>
      <c r="J8073" s="78" t="str">
        <f>IF(発注書!E8079="","",発注書!C8079)</f>
        <v/>
      </c>
    </row>
    <row r="8074" spans="1:10" x14ac:dyDescent="0.55000000000000004">
      <c r="B8074" s="50">
        <v>2</v>
      </c>
      <c r="E8074" s="78" t="str">
        <f>IF(発注書!E8080="","",発注書!B8080)</f>
        <v/>
      </c>
      <c r="F8074" s="79" t="str">
        <f>IF(J8074="","",VLOOKUP(J8074,商品マスタ!$F:$G,2,FALSE))</f>
        <v/>
      </c>
      <c r="G8074" s="80" t="str">
        <f>IF(F8074="","",VLOOKUP(F8074,商品マスタ!$G:$H,2,FALSE))</f>
        <v/>
      </c>
      <c r="H8074" s="81" t="str">
        <f t="shared" si="4156"/>
        <v/>
      </c>
      <c r="I8074" s="82" t="str">
        <f>IF(発注書!E8080="","",発注書!E8080)</f>
        <v/>
      </c>
      <c r="J8074" s="78" t="str">
        <f>IF(発注書!E8080="","",発注書!C8080)</f>
        <v/>
      </c>
    </row>
    <row r="8075" spans="1:10" x14ac:dyDescent="0.55000000000000004">
      <c r="A8075" s="76" t="e">
        <f t="shared" ref="A8075" si="4160">A8073+1</f>
        <v>#REF!</v>
      </c>
      <c r="B8075" s="50">
        <v>1</v>
      </c>
      <c r="E8075" s="78" t="str">
        <f>IF(発注書!E8081="","",発注書!B8081)</f>
        <v/>
      </c>
      <c r="F8075" s="79" t="str">
        <f>IF(J8075="","",VLOOKUP(J8075,商品マスタ!$F:$G,2,FALSE))</f>
        <v/>
      </c>
      <c r="G8075" s="80" t="str">
        <f>IF(F8075="","",VLOOKUP(F8075,商品マスタ!$G:$H,2,FALSE))</f>
        <v/>
      </c>
      <c r="H8075" s="81" t="str">
        <f t="shared" si="4156"/>
        <v/>
      </c>
      <c r="I8075" s="82" t="str">
        <f>IF(発注書!E8081="","",発注書!E8081)</f>
        <v/>
      </c>
      <c r="J8075" s="78" t="str">
        <f>IF(発注書!E8081="","",発注書!C8081)</f>
        <v/>
      </c>
    </row>
    <row r="8076" spans="1:10" x14ac:dyDescent="0.55000000000000004">
      <c r="B8076" s="50">
        <v>2</v>
      </c>
      <c r="E8076" s="78" t="str">
        <f>IF(発注書!E8082="","",発注書!B8082)</f>
        <v/>
      </c>
      <c r="F8076" s="79" t="str">
        <f>IF(J8076="","",VLOOKUP(J8076,商品マスタ!$F:$G,2,FALSE))</f>
        <v/>
      </c>
      <c r="G8076" s="80" t="str">
        <f>IF(F8076="","",VLOOKUP(F8076,商品マスタ!$G:$H,2,FALSE))</f>
        <v/>
      </c>
      <c r="H8076" s="81" t="str">
        <f t="shared" si="4156"/>
        <v/>
      </c>
      <c r="I8076" s="82" t="str">
        <f>IF(発注書!E8082="","",発注書!E8082)</f>
        <v/>
      </c>
      <c r="J8076" s="78" t="str">
        <f>IF(発注書!E8082="","",発注書!C8082)</f>
        <v/>
      </c>
    </row>
    <row r="8077" spans="1:10" x14ac:dyDescent="0.55000000000000004">
      <c r="A8077" s="76" t="e">
        <f t="shared" ref="A8077" si="4161">A8075+1</f>
        <v>#REF!</v>
      </c>
      <c r="B8077" s="50">
        <v>1</v>
      </c>
      <c r="E8077" s="78" t="str">
        <f>IF(発注書!E8083="","",発注書!B8083)</f>
        <v/>
      </c>
      <c r="F8077" s="79" t="str">
        <f>IF(J8077="","",VLOOKUP(J8077,商品マスタ!$F:$G,2,FALSE))</f>
        <v/>
      </c>
      <c r="G8077" s="80" t="str">
        <f>IF(F8077="","",VLOOKUP(F8077,商品マスタ!$G:$H,2,FALSE))</f>
        <v/>
      </c>
      <c r="H8077" s="81" t="str">
        <f t="shared" si="4156"/>
        <v/>
      </c>
      <c r="I8077" s="82" t="str">
        <f>IF(発注書!E8083="","",発注書!E8083)</f>
        <v/>
      </c>
      <c r="J8077" s="78" t="str">
        <f>IF(発注書!E8083="","",発注書!C8083)</f>
        <v/>
      </c>
    </row>
    <row r="8078" spans="1:10" x14ac:dyDescent="0.55000000000000004">
      <c r="B8078" s="50">
        <v>2</v>
      </c>
      <c r="E8078" s="78" t="str">
        <f>IF(発注書!E8084="","",発注書!B8084)</f>
        <v/>
      </c>
      <c r="F8078" s="79" t="str">
        <f>IF(J8078="","",VLOOKUP(J8078,商品マスタ!$F:$G,2,FALSE))</f>
        <v/>
      </c>
      <c r="G8078" s="80" t="str">
        <f>IF(F8078="","",VLOOKUP(F8078,商品マスタ!$G:$H,2,FALSE))</f>
        <v/>
      </c>
      <c r="H8078" s="81" t="str">
        <f t="shared" si="4156"/>
        <v/>
      </c>
      <c r="I8078" s="82" t="str">
        <f>IF(発注書!E8084="","",発注書!E8084)</f>
        <v/>
      </c>
      <c r="J8078" s="78" t="str">
        <f>IF(発注書!E8084="","",発注書!C8084)</f>
        <v/>
      </c>
    </row>
    <row r="8079" spans="1:10" x14ac:dyDescent="0.55000000000000004">
      <c r="A8079" s="76" t="e">
        <f t="shared" ref="A8079" si="4162">A8077+1</f>
        <v>#REF!</v>
      </c>
      <c r="B8079" s="50">
        <v>1</v>
      </c>
      <c r="E8079" s="78" t="str">
        <f>IF(発注書!E8085="","",発注書!B8085)</f>
        <v/>
      </c>
      <c r="F8079" s="79" t="str">
        <f>IF(J8079="","",VLOOKUP(J8079,商品マスタ!$F:$G,2,FALSE))</f>
        <v/>
      </c>
      <c r="G8079" s="80" t="str">
        <f>IF(F8079="","",VLOOKUP(F8079,商品マスタ!$G:$H,2,FALSE))</f>
        <v/>
      </c>
      <c r="H8079" s="81" t="str">
        <f t="shared" si="4156"/>
        <v/>
      </c>
      <c r="I8079" s="82" t="str">
        <f>IF(発注書!E8085="","",発注書!E8085)</f>
        <v/>
      </c>
      <c r="J8079" s="78" t="str">
        <f>IF(発注書!E8085="","",発注書!C8085)</f>
        <v/>
      </c>
    </row>
    <row r="8080" spans="1:10" x14ac:dyDescent="0.55000000000000004">
      <c r="B8080" s="50">
        <v>2</v>
      </c>
      <c r="E8080" s="78" t="str">
        <f>IF(発注書!E8086="","",発注書!B8086)</f>
        <v/>
      </c>
      <c r="F8080" s="79" t="str">
        <f>IF(J8080="","",VLOOKUP(J8080,商品マスタ!$F:$G,2,FALSE))</f>
        <v/>
      </c>
      <c r="G8080" s="80" t="str">
        <f>IF(F8080="","",VLOOKUP(F8080,商品マスタ!$G:$H,2,FALSE))</f>
        <v/>
      </c>
      <c r="H8080" s="81" t="str">
        <f t="shared" si="4156"/>
        <v/>
      </c>
      <c r="I8080" s="82" t="str">
        <f>IF(発注書!E8086="","",発注書!E8086)</f>
        <v/>
      </c>
      <c r="J8080" s="78" t="str">
        <f>IF(発注書!E8086="","",発注書!C8086)</f>
        <v/>
      </c>
    </row>
    <row r="8081" spans="1:10" x14ac:dyDescent="0.55000000000000004">
      <c r="A8081" s="76" t="e">
        <f t="shared" ref="A8081" si="4163">A8079+1</f>
        <v>#REF!</v>
      </c>
      <c r="B8081" s="50">
        <v>1</v>
      </c>
      <c r="E8081" s="78" t="str">
        <f>IF(発注書!E8087="","",発注書!B8087)</f>
        <v/>
      </c>
      <c r="F8081" s="79" t="str">
        <f>IF(J8081="","",VLOOKUP(J8081,商品マスタ!$F:$G,2,FALSE))</f>
        <v/>
      </c>
      <c r="G8081" s="80" t="str">
        <f>IF(F8081="","",VLOOKUP(F8081,商品マスタ!$G:$H,2,FALSE))</f>
        <v/>
      </c>
      <c r="H8081" s="81" t="str">
        <f t="shared" si="4156"/>
        <v/>
      </c>
      <c r="I8081" s="82" t="str">
        <f>IF(発注書!E8087="","",発注書!E8087)</f>
        <v/>
      </c>
      <c r="J8081" s="78" t="str">
        <f>IF(発注書!E8087="","",発注書!C8087)</f>
        <v/>
      </c>
    </row>
    <row r="8082" spans="1:10" x14ac:dyDescent="0.55000000000000004">
      <c r="B8082" s="50">
        <v>2</v>
      </c>
      <c r="E8082" s="78" t="str">
        <f>IF(発注書!E8088="","",発注書!B8088)</f>
        <v/>
      </c>
      <c r="F8082" s="79" t="str">
        <f>IF(J8082="","",VLOOKUP(J8082,商品マスタ!$F:$G,2,FALSE))</f>
        <v/>
      </c>
      <c r="G8082" s="80" t="str">
        <f>IF(F8082="","",VLOOKUP(F8082,商品マスタ!$G:$H,2,FALSE))</f>
        <v/>
      </c>
      <c r="H8082" s="81" t="str">
        <f t="shared" si="4156"/>
        <v/>
      </c>
      <c r="I8082" s="82" t="str">
        <f>IF(発注書!E8088="","",発注書!E8088)</f>
        <v/>
      </c>
      <c r="J8082" s="78" t="str">
        <f>IF(発注書!E8088="","",発注書!C8088)</f>
        <v/>
      </c>
    </row>
    <row r="8083" spans="1:10" x14ac:dyDescent="0.55000000000000004">
      <c r="A8083" s="76" t="e">
        <f t="shared" ref="A8083" si="4164">A8081+1</f>
        <v>#REF!</v>
      </c>
      <c r="B8083" s="50">
        <v>1</v>
      </c>
      <c r="E8083" s="78" t="str">
        <f>IF(発注書!E8089="","",発注書!B8089)</f>
        <v/>
      </c>
      <c r="F8083" s="79" t="str">
        <f>IF(J8083="","",VLOOKUP(J8083,商品マスタ!$F:$G,2,FALSE))</f>
        <v/>
      </c>
      <c r="G8083" s="80" t="str">
        <f>IF(F8083="","",VLOOKUP(F8083,商品マスタ!$G:$H,2,FALSE))</f>
        <v/>
      </c>
      <c r="H8083" s="81" t="str">
        <f t="shared" si="4156"/>
        <v/>
      </c>
      <c r="I8083" s="82" t="str">
        <f>IF(発注書!E8089="","",発注書!E8089)</f>
        <v/>
      </c>
      <c r="J8083" s="78" t="str">
        <f>IF(発注書!E8089="","",発注書!C8089)</f>
        <v/>
      </c>
    </row>
    <row r="8084" spans="1:10" x14ac:dyDescent="0.55000000000000004">
      <c r="B8084" s="50">
        <v>2</v>
      </c>
      <c r="E8084" s="78" t="str">
        <f>IF(発注書!E8090="","",発注書!B8090)</f>
        <v/>
      </c>
      <c r="F8084" s="79" t="str">
        <f>IF(J8084="","",VLOOKUP(J8084,商品マスタ!$F:$G,2,FALSE))</f>
        <v/>
      </c>
      <c r="G8084" s="80" t="str">
        <f>IF(F8084="","",VLOOKUP(F8084,商品マスタ!$G:$H,2,FALSE))</f>
        <v/>
      </c>
      <c r="H8084" s="81" t="str">
        <f t="shared" si="4156"/>
        <v/>
      </c>
      <c r="I8084" s="82" t="str">
        <f>IF(発注書!E8090="","",発注書!E8090)</f>
        <v/>
      </c>
      <c r="J8084" s="78" t="str">
        <f>IF(発注書!E8090="","",発注書!C8090)</f>
        <v/>
      </c>
    </row>
    <row r="8085" spans="1:10" x14ac:dyDescent="0.55000000000000004">
      <c r="A8085" s="76" t="e">
        <f t="shared" ref="A8085" si="4165">A8083+1</f>
        <v>#REF!</v>
      </c>
      <c r="B8085" s="50">
        <v>1</v>
      </c>
      <c r="E8085" s="78" t="str">
        <f>IF(発注書!E8091="","",発注書!B8091)</f>
        <v/>
      </c>
      <c r="F8085" s="79" t="str">
        <f>IF(J8085="","",VLOOKUP(J8085,商品マスタ!$F:$G,2,FALSE))</f>
        <v/>
      </c>
      <c r="G8085" s="80" t="str">
        <f>IF(F8085="","",VLOOKUP(F8085,商品マスタ!$G:$H,2,FALSE))</f>
        <v/>
      </c>
      <c r="H8085" s="81" t="str">
        <f t="shared" si="4156"/>
        <v/>
      </c>
      <c r="I8085" s="82" t="str">
        <f>IF(発注書!E8091="","",発注書!E8091)</f>
        <v/>
      </c>
      <c r="J8085" s="78" t="str">
        <f>IF(発注書!E8091="","",発注書!C8091)</f>
        <v/>
      </c>
    </row>
    <row r="8086" spans="1:10" x14ac:dyDescent="0.55000000000000004">
      <c r="B8086" s="50">
        <v>2</v>
      </c>
      <c r="E8086" s="78" t="str">
        <f>IF(発注書!E8092="","",発注書!B8092)</f>
        <v/>
      </c>
      <c r="F8086" s="79" t="str">
        <f>IF(J8086="","",VLOOKUP(J8086,商品マスタ!$F:$G,2,FALSE))</f>
        <v/>
      </c>
      <c r="G8086" s="80" t="str">
        <f>IF(F8086="","",VLOOKUP(F8086,商品マスタ!$G:$H,2,FALSE))</f>
        <v/>
      </c>
      <c r="H8086" s="81" t="str">
        <f t="shared" si="4156"/>
        <v/>
      </c>
      <c r="I8086" s="82" t="str">
        <f>IF(発注書!E8092="","",発注書!E8092)</f>
        <v/>
      </c>
      <c r="J8086" s="78" t="str">
        <f>IF(発注書!E8092="","",発注書!C8092)</f>
        <v/>
      </c>
    </row>
    <row r="8087" spans="1:10" x14ac:dyDescent="0.55000000000000004">
      <c r="A8087" s="76" t="e">
        <f t="shared" ref="A8087" si="4166">A8085+1</f>
        <v>#REF!</v>
      </c>
      <c r="B8087" s="50">
        <v>1</v>
      </c>
      <c r="E8087" s="78" t="str">
        <f>IF(発注書!E8093="","",発注書!B8093)</f>
        <v/>
      </c>
      <c r="F8087" s="79" t="str">
        <f>IF(J8087="","",VLOOKUP(J8087,商品マスタ!$F:$G,2,FALSE))</f>
        <v/>
      </c>
      <c r="G8087" s="80" t="str">
        <f>IF(F8087="","",VLOOKUP(F8087,商品マスタ!$G:$H,2,FALSE))</f>
        <v/>
      </c>
      <c r="H8087" s="81" t="str">
        <f t="shared" si="4156"/>
        <v/>
      </c>
      <c r="I8087" s="82" t="str">
        <f>IF(発注書!E8093="","",発注書!E8093)</f>
        <v/>
      </c>
      <c r="J8087" s="78" t="str">
        <f>IF(発注書!E8093="","",発注書!C8093)</f>
        <v/>
      </c>
    </row>
    <row r="8088" spans="1:10" x14ac:dyDescent="0.55000000000000004">
      <c r="B8088" s="50">
        <v>2</v>
      </c>
      <c r="E8088" s="78" t="str">
        <f>IF(発注書!E8094="","",発注書!B8094)</f>
        <v/>
      </c>
      <c r="F8088" s="79" t="str">
        <f>IF(J8088="","",VLOOKUP(J8088,商品マスタ!$F:$G,2,FALSE))</f>
        <v/>
      </c>
      <c r="G8088" s="80" t="str">
        <f>IF(F8088="","",VLOOKUP(F8088,商品マスタ!$G:$H,2,FALSE))</f>
        <v/>
      </c>
      <c r="H8088" s="81" t="str">
        <f t="shared" si="4156"/>
        <v/>
      </c>
      <c r="I8088" s="82" t="str">
        <f>IF(発注書!E8094="","",発注書!E8094)</f>
        <v/>
      </c>
      <c r="J8088" s="78" t="str">
        <f>IF(発注書!E8094="","",発注書!C8094)</f>
        <v/>
      </c>
    </row>
    <row r="8089" spans="1:10" x14ac:dyDescent="0.55000000000000004">
      <c r="A8089" s="76" t="e">
        <f t="shared" ref="A8089" si="4167">A8087+1</f>
        <v>#REF!</v>
      </c>
      <c r="B8089" s="50">
        <v>1</v>
      </c>
      <c r="E8089" s="78" t="str">
        <f>IF(発注書!E8095="","",発注書!B8095)</f>
        <v/>
      </c>
      <c r="F8089" s="79" t="str">
        <f>IF(J8089="","",VLOOKUP(J8089,商品マスタ!$F:$G,2,FALSE))</f>
        <v/>
      </c>
      <c r="G8089" s="80" t="str">
        <f>IF(F8089="","",VLOOKUP(F8089,商品マスタ!$G:$H,2,FALSE))</f>
        <v/>
      </c>
      <c r="H8089" s="81" t="str">
        <f t="shared" si="4156"/>
        <v/>
      </c>
      <c r="I8089" s="82" t="str">
        <f>IF(発注書!E8095="","",発注書!E8095)</f>
        <v/>
      </c>
      <c r="J8089" s="78" t="str">
        <f>IF(発注書!E8095="","",発注書!C8095)</f>
        <v/>
      </c>
    </row>
    <row r="8090" spans="1:10" x14ac:dyDescent="0.55000000000000004">
      <c r="B8090" s="50">
        <v>2</v>
      </c>
      <c r="E8090" s="78" t="str">
        <f>IF(発注書!E8096="","",発注書!B8096)</f>
        <v/>
      </c>
      <c r="F8090" s="79" t="str">
        <f>IF(J8090="","",VLOOKUP(J8090,商品マスタ!$F:$G,2,FALSE))</f>
        <v/>
      </c>
      <c r="G8090" s="80" t="str">
        <f>IF(F8090="","",VLOOKUP(F8090,商品マスタ!$G:$H,2,FALSE))</f>
        <v/>
      </c>
      <c r="H8090" s="81" t="str">
        <f t="shared" si="4156"/>
        <v/>
      </c>
      <c r="I8090" s="82" t="str">
        <f>IF(発注書!E8096="","",発注書!E8096)</f>
        <v/>
      </c>
      <c r="J8090" s="78" t="str">
        <f>IF(発注書!E8096="","",発注書!C8096)</f>
        <v/>
      </c>
    </row>
    <row r="8091" spans="1:10" x14ac:dyDescent="0.55000000000000004">
      <c r="A8091" s="76" t="e">
        <f t="shared" ref="A8091" si="4168">A8089+1</f>
        <v>#REF!</v>
      </c>
      <c r="B8091" s="50">
        <v>1</v>
      </c>
      <c r="E8091" s="78" t="str">
        <f>IF(発注書!E8097="","",発注書!B8097)</f>
        <v/>
      </c>
      <c r="F8091" s="79" t="str">
        <f>IF(J8091="","",VLOOKUP(J8091,商品マスタ!$F:$G,2,FALSE))</f>
        <v/>
      </c>
      <c r="G8091" s="80" t="str">
        <f>IF(F8091="","",VLOOKUP(F8091,商品マスタ!$G:$H,2,FALSE))</f>
        <v/>
      </c>
      <c r="H8091" s="81" t="str">
        <f t="shared" si="4156"/>
        <v/>
      </c>
      <c r="I8091" s="82" t="str">
        <f>IF(発注書!E8097="","",発注書!E8097)</f>
        <v/>
      </c>
      <c r="J8091" s="78" t="str">
        <f>IF(発注書!E8097="","",発注書!C8097)</f>
        <v/>
      </c>
    </row>
    <row r="8092" spans="1:10" x14ac:dyDescent="0.55000000000000004">
      <c r="B8092" s="50">
        <v>2</v>
      </c>
      <c r="E8092" s="78" t="str">
        <f>IF(発注書!E8098="","",発注書!B8098)</f>
        <v/>
      </c>
      <c r="F8092" s="79" t="str">
        <f>IF(J8092="","",VLOOKUP(J8092,商品マスタ!$F:$G,2,FALSE))</f>
        <v/>
      </c>
      <c r="G8092" s="80" t="str">
        <f>IF(F8092="","",VLOOKUP(F8092,商品マスタ!$G:$H,2,FALSE))</f>
        <v/>
      </c>
      <c r="H8092" s="81" t="str">
        <f t="shared" si="4156"/>
        <v/>
      </c>
      <c r="I8092" s="82" t="str">
        <f>IF(発注書!E8098="","",発注書!E8098)</f>
        <v/>
      </c>
      <c r="J8092" s="78" t="str">
        <f>IF(発注書!E8098="","",発注書!C8098)</f>
        <v/>
      </c>
    </row>
    <row r="8093" spans="1:10" x14ac:dyDescent="0.55000000000000004">
      <c r="A8093" s="76" t="e">
        <f t="shared" ref="A8093" si="4169">A8091+1</f>
        <v>#REF!</v>
      </c>
      <c r="B8093" s="50">
        <v>1</v>
      </c>
      <c r="E8093" s="78" t="str">
        <f>IF(発注書!E8099="","",発注書!B8099)</f>
        <v/>
      </c>
      <c r="F8093" s="79" t="str">
        <f>IF(J8093="","",VLOOKUP(J8093,商品マスタ!$F:$G,2,FALSE))</f>
        <v/>
      </c>
      <c r="G8093" s="80" t="str">
        <f>IF(F8093="","",VLOOKUP(F8093,商品マスタ!$G:$H,2,FALSE))</f>
        <v/>
      </c>
      <c r="H8093" s="81" t="str">
        <f t="shared" si="4156"/>
        <v/>
      </c>
      <c r="I8093" s="82" t="str">
        <f>IF(発注書!E8099="","",発注書!E8099)</f>
        <v/>
      </c>
      <c r="J8093" s="78" t="str">
        <f>IF(発注書!E8099="","",発注書!C8099)</f>
        <v/>
      </c>
    </row>
    <row r="8094" spans="1:10" x14ac:dyDescent="0.55000000000000004">
      <c r="B8094" s="50">
        <v>2</v>
      </c>
      <c r="E8094" s="78" t="str">
        <f>IF(発注書!E8100="","",発注書!B8100)</f>
        <v/>
      </c>
      <c r="F8094" s="79" t="str">
        <f>IF(J8094="","",VLOOKUP(J8094,商品マスタ!$F:$G,2,FALSE))</f>
        <v/>
      </c>
      <c r="G8094" s="80" t="str">
        <f>IF(F8094="","",VLOOKUP(F8094,商品マスタ!$G:$H,2,FALSE))</f>
        <v/>
      </c>
      <c r="H8094" s="81" t="str">
        <f t="shared" si="4156"/>
        <v/>
      </c>
      <c r="I8094" s="82" t="str">
        <f>IF(発注書!E8100="","",発注書!E8100)</f>
        <v/>
      </c>
      <c r="J8094" s="78" t="str">
        <f>IF(発注書!E8100="","",発注書!C8100)</f>
        <v/>
      </c>
    </row>
    <row r="8095" spans="1:10" x14ac:dyDescent="0.55000000000000004">
      <c r="A8095" s="76" t="e">
        <f t="shared" ref="A8095" si="4170">A8093+1</f>
        <v>#REF!</v>
      </c>
      <c r="B8095" s="50">
        <v>1</v>
      </c>
      <c r="E8095" s="78" t="str">
        <f>IF(発注書!E8101="","",発注書!B8101)</f>
        <v/>
      </c>
      <c r="F8095" s="79" t="str">
        <f>IF(J8095="","",VLOOKUP(J8095,商品マスタ!$F:$G,2,FALSE))</f>
        <v/>
      </c>
      <c r="G8095" s="80" t="str">
        <f>IF(F8095="","",VLOOKUP(F8095,商品マスタ!$G:$H,2,FALSE))</f>
        <v/>
      </c>
      <c r="H8095" s="81" t="str">
        <f t="shared" si="4156"/>
        <v/>
      </c>
      <c r="I8095" s="82" t="str">
        <f>IF(発注書!E8101="","",発注書!E8101)</f>
        <v/>
      </c>
      <c r="J8095" s="78" t="str">
        <f>IF(発注書!E8101="","",発注書!C8101)</f>
        <v/>
      </c>
    </row>
    <row r="8096" spans="1:10" x14ac:dyDescent="0.55000000000000004">
      <c r="B8096" s="50">
        <v>2</v>
      </c>
      <c r="E8096" s="78" t="str">
        <f>IF(発注書!E8102="","",発注書!B8102)</f>
        <v/>
      </c>
      <c r="F8096" s="79" t="str">
        <f>IF(J8096="","",VLOOKUP(J8096,商品マスタ!$F:$G,2,FALSE))</f>
        <v/>
      </c>
      <c r="G8096" s="80" t="str">
        <f>IF(F8096="","",VLOOKUP(F8096,商品マスタ!$G:$H,2,FALSE))</f>
        <v/>
      </c>
      <c r="H8096" s="81" t="str">
        <f t="shared" si="4156"/>
        <v/>
      </c>
      <c r="I8096" s="82" t="str">
        <f>IF(発注書!E8102="","",発注書!E8102)</f>
        <v/>
      </c>
      <c r="J8096" s="78" t="str">
        <f>IF(発注書!E8102="","",発注書!C8102)</f>
        <v/>
      </c>
    </row>
    <row r="8097" spans="1:10" x14ac:dyDescent="0.55000000000000004">
      <c r="A8097" s="76" t="e">
        <f t="shared" ref="A8097" si="4171">A8095+1</f>
        <v>#REF!</v>
      </c>
      <c r="B8097" s="50">
        <v>1</v>
      </c>
      <c r="E8097" s="78" t="str">
        <f>IF(発注書!E8103="","",発注書!B8103)</f>
        <v/>
      </c>
      <c r="F8097" s="79" t="str">
        <f>IF(J8097="","",VLOOKUP(J8097,商品マスタ!$F:$G,2,FALSE))</f>
        <v/>
      </c>
      <c r="G8097" s="80" t="str">
        <f>IF(F8097="","",VLOOKUP(F8097,商品マスタ!$G:$H,2,FALSE))</f>
        <v/>
      </c>
      <c r="H8097" s="81" t="str">
        <f t="shared" si="4156"/>
        <v/>
      </c>
      <c r="I8097" s="82" t="str">
        <f>IF(発注書!E8103="","",発注書!E8103)</f>
        <v/>
      </c>
      <c r="J8097" s="78" t="str">
        <f>IF(発注書!E8103="","",発注書!C8103)</f>
        <v/>
      </c>
    </row>
    <row r="8098" spans="1:10" x14ac:dyDescent="0.55000000000000004">
      <c r="B8098" s="50">
        <v>2</v>
      </c>
      <c r="E8098" s="78" t="str">
        <f>IF(発注書!E8104="","",発注書!B8104)</f>
        <v/>
      </c>
      <c r="F8098" s="79" t="str">
        <f>IF(J8098="","",VLOOKUP(J8098,商品マスタ!$F:$G,2,FALSE))</f>
        <v/>
      </c>
      <c r="G8098" s="80" t="str">
        <f>IF(F8098="","",VLOOKUP(F8098,商品マスタ!$G:$H,2,FALSE))</f>
        <v/>
      </c>
      <c r="H8098" s="81" t="str">
        <f t="shared" si="4156"/>
        <v/>
      </c>
      <c r="I8098" s="82" t="str">
        <f>IF(発注書!E8104="","",発注書!E8104)</f>
        <v/>
      </c>
      <c r="J8098" s="78" t="str">
        <f>IF(発注書!E8104="","",発注書!C8104)</f>
        <v/>
      </c>
    </row>
    <row r="8099" spans="1:10" x14ac:dyDescent="0.55000000000000004">
      <c r="A8099" s="76" t="e">
        <f t="shared" ref="A8099" si="4172">A8097+1</f>
        <v>#REF!</v>
      </c>
      <c r="B8099" s="50">
        <v>1</v>
      </c>
      <c r="E8099" s="78" t="str">
        <f>IF(発注書!E8105="","",発注書!B8105)</f>
        <v/>
      </c>
      <c r="F8099" s="79" t="str">
        <f>IF(J8099="","",VLOOKUP(J8099,商品マスタ!$F:$G,2,FALSE))</f>
        <v/>
      </c>
      <c r="G8099" s="80" t="str">
        <f>IF(F8099="","",VLOOKUP(F8099,商品マスタ!$G:$H,2,FALSE))</f>
        <v/>
      </c>
      <c r="H8099" s="81" t="str">
        <f t="shared" si="4156"/>
        <v/>
      </c>
      <c r="I8099" s="82" t="str">
        <f>IF(発注書!E8105="","",発注書!E8105)</f>
        <v/>
      </c>
      <c r="J8099" s="78" t="str">
        <f>IF(発注書!E8105="","",発注書!C8105)</f>
        <v/>
      </c>
    </row>
    <row r="8100" spans="1:10" x14ac:dyDescent="0.55000000000000004">
      <c r="B8100" s="50">
        <v>2</v>
      </c>
      <c r="E8100" s="78" t="str">
        <f>IF(発注書!E8106="","",発注書!B8106)</f>
        <v/>
      </c>
      <c r="F8100" s="79" t="str">
        <f>IF(J8100="","",VLOOKUP(J8100,商品マスタ!$F:$G,2,FALSE))</f>
        <v/>
      </c>
      <c r="G8100" s="80" t="str">
        <f>IF(F8100="","",VLOOKUP(F8100,商品マスタ!$G:$H,2,FALSE))</f>
        <v/>
      </c>
      <c r="H8100" s="81" t="str">
        <f t="shared" si="4156"/>
        <v/>
      </c>
      <c r="I8100" s="82" t="str">
        <f>IF(発注書!E8106="","",発注書!E8106)</f>
        <v/>
      </c>
      <c r="J8100" s="78" t="str">
        <f>IF(発注書!E8106="","",発注書!C8106)</f>
        <v/>
      </c>
    </row>
    <row r="8101" spans="1:10" x14ac:dyDescent="0.55000000000000004">
      <c r="A8101" s="76" t="e">
        <f t="shared" ref="A8101" si="4173">A8099+1</f>
        <v>#REF!</v>
      </c>
      <c r="B8101" s="50">
        <v>1</v>
      </c>
      <c r="E8101" s="78" t="str">
        <f>IF(発注書!E8107="","",発注書!B8107)</f>
        <v/>
      </c>
      <c r="F8101" s="79" t="str">
        <f>IF(J8101="","",VLOOKUP(J8101,商品マスタ!$F:$G,2,FALSE))</f>
        <v/>
      </c>
      <c r="G8101" s="80" t="str">
        <f>IF(F8101="","",VLOOKUP(F8101,商品マスタ!$G:$H,2,FALSE))</f>
        <v/>
      </c>
      <c r="H8101" s="81" t="str">
        <f t="shared" si="4156"/>
        <v/>
      </c>
      <c r="I8101" s="82" t="str">
        <f>IF(発注書!E8107="","",発注書!E8107)</f>
        <v/>
      </c>
      <c r="J8101" s="78" t="str">
        <f>IF(発注書!E8107="","",発注書!C8107)</f>
        <v/>
      </c>
    </row>
    <row r="8102" spans="1:10" x14ac:dyDescent="0.55000000000000004">
      <c r="B8102" s="50">
        <v>2</v>
      </c>
      <c r="E8102" s="78" t="str">
        <f>IF(発注書!E8108="","",発注書!B8108)</f>
        <v/>
      </c>
      <c r="F8102" s="79" t="str">
        <f>IF(J8102="","",VLOOKUP(J8102,商品マスタ!$F:$G,2,FALSE))</f>
        <v/>
      </c>
      <c r="G8102" s="80" t="str">
        <f>IF(F8102="","",VLOOKUP(F8102,商品マスタ!$G:$H,2,FALSE))</f>
        <v/>
      </c>
      <c r="H8102" s="81" t="str">
        <f t="shared" si="4156"/>
        <v/>
      </c>
      <c r="I8102" s="82" t="str">
        <f>IF(発注書!E8108="","",発注書!E8108)</f>
        <v/>
      </c>
      <c r="J8102" s="78" t="str">
        <f>IF(発注書!E8108="","",発注書!C8108)</f>
        <v/>
      </c>
    </row>
    <row r="8103" spans="1:10" x14ac:dyDescent="0.55000000000000004">
      <c r="A8103" s="76" t="e">
        <f t="shared" ref="A8103" si="4174">A8101+1</f>
        <v>#REF!</v>
      </c>
      <c r="B8103" s="50">
        <v>1</v>
      </c>
      <c r="E8103" s="78" t="str">
        <f>IF(発注書!E8109="","",発注書!B8109)</f>
        <v/>
      </c>
      <c r="F8103" s="79" t="str">
        <f>IF(J8103="","",VLOOKUP(J8103,商品マスタ!$F:$G,2,FALSE))</f>
        <v/>
      </c>
      <c r="G8103" s="80" t="str">
        <f>IF(F8103="","",VLOOKUP(F8103,商品マスタ!$G:$H,2,FALSE))</f>
        <v/>
      </c>
      <c r="H8103" s="81" t="str">
        <f t="shared" si="4156"/>
        <v/>
      </c>
      <c r="I8103" s="82" t="str">
        <f>IF(発注書!E8109="","",発注書!E8109)</f>
        <v/>
      </c>
      <c r="J8103" s="78" t="str">
        <f>IF(発注書!E8109="","",発注書!C8109)</f>
        <v/>
      </c>
    </row>
    <row r="8104" spans="1:10" x14ac:dyDescent="0.55000000000000004">
      <c r="B8104" s="50">
        <v>2</v>
      </c>
      <c r="E8104" s="78" t="str">
        <f>IF(発注書!E8110="","",発注書!B8110)</f>
        <v/>
      </c>
      <c r="F8104" s="79" t="str">
        <f>IF(J8104="","",VLOOKUP(J8104,商品マスタ!$F:$G,2,FALSE))</f>
        <v/>
      </c>
      <c r="G8104" s="80" t="str">
        <f>IF(F8104="","",VLOOKUP(F8104,商品マスタ!$G:$H,2,FALSE))</f>
        <v/>
      </c>
      <c r="H8104" s="81" t="str">
        <f t="shared" si="4156"/>
        <v/>
      </c>
      <c r="I8104" s="82" t="str">
        <f>IF(発注書!E8110="","",発注書!E8110)</f>
        <v/>
      </c>
      <c r="J8104" s="78" t="str">
        <f>IF(発注書!E8110="","",発注書!C8110)</f>
        <v/>
      </c>
    </row>
    <row r="8105" spans="1:10" x14ac:dyDescent="0.55000000000000004">
      <c r="A8105" s="76" t="e">
        <f t="shared" ref="A8105" si="4175">A8103+1</f>
        <v>#REF!</v>
      </c>
      <c r="B8105" s="50">
        <v>1</v>
      </c>
      <c r="E8105" s="78" t="str">
        <f>IF(発注書!E8111="","",発注書!B8111)</f>
        <v/>
      </c>
      <c r="F8105" s="79" t="str">
        <f>IF(J8105="","",VLOOKUP(J8105,商品マスタ!$F:$G,2,FALSE))</f>
        <v/>
      </c>
      <c r="G8105" s="80" t="str">
        <f>IF(F8105="","",VLOOKUP(F8105,商品マスタ!$G:$H,2,FALSE))</f>
        <v/>
      </c>
      <c r="H8105" s="81" t="str">
        <f t="shared" si="4156"/>
        <v/>
      </c>
      <c r="I8105" s="82" t="str">
        <f>IF(発注書!E8111="","",発注書!E8111)</f>
        <v/>
      </c>
      <c r="J8105" s="78" t="str">
        <f>IF(発注書!E8111="","",発注書!C8111)</f>
        <v/>
      </c>
    </row>
    <row r="8106" spans="1:10" x14ac:dyDescent="0.55000000000000004">
      <c r="B8106" s="50">
        <v>2</v>
      </c>
      <c r="E8106" s="78" t="str">
        <f>IF(発注書!E8112="","",発注書!B8112)</f>
        <v/>
      </c>
      <c r="F8106" s="79" t="str">
        <f>IF(J8106="","",VLOOKUP(J8106,商品マスタ!$F:$G,2,FALSE))</f>
        <v/>
      </c>
      <c r="G8106" s="80" t="str">
        <f>IF(F8106="","",VLOOKUP(F8106,商品マスタ!$G:$H,2,FALSE))</f>
        <v/>
      </c>
      <c r="H8106" s="81" t="str">
        <f t="shared" si="4156"/>
        <v/>
      </c>
      <c r="I8106" s="82" t="str">
        <f>IF(発注書!E8112="","",発注書!E8112)</f>
        <v/>
      </c>
      <c r="J8106" s="78" t="str">
        <f>IF(発注書!E8112="","",発注書!C8112)</f>
        <v/>
      </c>
    </row>
    <row r="8107" spans="1:10" x14ac:dyDescent="0.55000000000000004">
      <c r="A8107" s="76" t="e">
        <f t="shared" ref="A8107" si="4176">A8105+1</f>
        <v>#REF!</v>
      </c>
      <c r="B8107" s="50">
        <v>1</v>
      </c>
      <c r="E8107" s="78" t="str">
        <f>IF(発注書!E8113="","",発注書!B8113)</f>
        <v/>
      </c>
      <c r="F8107" s="79" t="str">
        <f>IF(J8107="","",VLOOKUP(J8107,商品マスタ!$F:$G,2,FALSE))</f>
        <v/>
      </c>
      <c r="G8107" s="80" t="str">
        <f>IF(F8107="","",VLOOKUP(F8107,商品マスタ!$G:$H,2,FALSE))</f>
        <v/>
      </c>
      <c r="H8107" s="81" t="str">
        <f t="shared" si="4156"/>
        <v/>
      </c>
      <c r="I8107" s="82" t="str">
        <f>IF(発注書!E8113="","",発注書!E8113)</f>
        <v/>
      </c>
      <c r="J8107" s="78" t="str">
        <f>IF(発注書!E8113="","",発注書!C8113)</f>
        <v/>
      </c>
    </row>
    <row r="8108" spans="1:10" x14ac:dyDescent="0.55000000000000004">
      <c r="B8108" s="50">
        <v>2</v>
      </c>
      <c r="E8108" s="78" t="str">
        <f>IF(発注書!E8114="","",発注書!B8114)</f>
        <v/>
      </c>
      <c r="F8108" s="79" t="str">
        <f>IF(J8108="","",VLOOKUP(J8108,商品マスタ!$F:$G,2,FALSE))</f>
        <v/>
      </c>
      <c r="G8108" s="80" t="str">
        <f>IF(F8108="","",VLOOKUP(F8108,商品マスタ!$G:$H,2,FALSE))</f>
        <v/>
      </c>
      <c r="H8108" s="81" t="str">
        <f t="shared" si="4156"/>
        <v/>
      </c>
      <c r="I8108" s="82" t="str">
        <f>IF(発注書!E8114="","",発注書!E8114)</f>
        <v/>
      </c>
      <c r="J8108" s="78" t="str">
        <f>IF(発注書!E8114="","",発注書!C8114)</f>
        <v/>
      </c>
    </row>
    <row r="8109" spans="1:10" x14ac:dyDescent="0.55000000000000004">
      <c r="A8109" s="76" t="e">
        <f t="shared" ref="A8109" si="4177">A8107+1</f>
        <v>#REF!</v>
      </c>
      <c r="B8109" s="50">
        <v>1</v>
      </c>
      <c r="E8109" s="78" t="str">
        <f>IF(発注書!E8115="","",発注書!B8115)</f>
        <v/>
      </c>
      <c r="F8109" s="79" t="str">
        <f>IF(J8109="","",VLOOKUP(J8109,商品マスタ!$F:$G,2,FALSE))</f>
        <v/>
      </c>
      <c r="G8109" s="80" t="str">
        <f>IF(F8109="","",VLOOKUP(F8109,商品マスタ!$G:$H,2,FALSE))</f>
        <v/>
      </c>
      <c r="H8109" s="81" t="str">
        <f t="shared" si="4156"/>
        <v/>
      </c>
      <c r="I8109" s="82" t="str">
        <f>IF(発注書!E8115="","",発注書!E8115)</f>
        <v/>
      </c>
      <c r="J8109" s="78" t="str">
        <f>IF(発注書!E8115="","",発注書!C8115)</f>
        <v/>
      </c>
    </row>
    <row r="8110" spans="1:10" x14ac:dyDescent="0.55000000000000004">
      <c r="B8110" s="50">
        <v>2</v>
      </c>
      <c r="E8110" s="78" t="str">
        <f>IF(発注書!E8116="","",発注書!B8116)</f>
        <v/>
      </c>
      <c r="F8110" s="79" t="str">
        <f>IF(J8110="","",VLOOKUP(J8110,商品マスタ!$F:$G,2,FALSE))</f>
        <v/>
      </c>
      <c r="G8110" s="80" t="str">
        <f>IF(F8110="","",VLOOKUP(F8110,商品マスタ!$G:$H,2,FALSE))</f>
        <v/>
      </c>
      <c r="H8110" s="81" t="str">
        <f t="shared" si="4156"/>
        <v/>
      </c>
      <c r="I8110" s="82" t="str">
        <f>IF(発注書!E8116="","",発注書!E8116)</f>
        <v/>
      </c>
      <c r="J8110" s="78" t="str">
        <f>IF(発注書!E8116="","",発注書!C8116)</f>
        <v/>
      </c>
    </row>
    <row r="8111" spans="1:10" x14ac:dyDescent="0.55000000000000004">
      <c r="A8111" s="76" t="e">
        <f t="shared" ref="A8111" si="4178">A8109+1</f>
        <v>#REF!</v>
      </c>
      <c r="B8111" s="50">
        <v>1</v>
      </c>
      <c r="E8111" s="78" t="str">
        <f>IF(発注書!E8117="","",発注書!B8117)</f>
        <v/>
      </c>
      <c r="F8111" s="79" t="str">
        <f>IF(J8111="","",VLOOKUP(J8111,商品マスタ!$F:$G,2,FALSE))</f>
        <v/>
      </c>
      <c r="G8111" s="80" t="str">
        <f>IF(F8111="","",VLOOKUP(F8111,商品マスタ!$G:$H,2,FALSE))</f>
        <v/>
      </c>
      <c r="H8111" s="81" t="str">
        <f t="shared" si="4156"/>
        <v/>
      </c>
      <c r="I8111" s="82" t="str">
        <f>IF(発注書!E8117="","",発注書!E8117)</f>
        <v/>
      </c>
      <c r="J8111" s="78" t="str">
        <f>IF(発注書!E8117="","",発注書!C8117)</f>
        <v/>
      </c>
    </row>
    <row r="8112" spans="1:10" x14ac:dyDescent="0.55000000000000004">
      <c r="B8112" s="50">
        <v>2</v>
      </c>
      <c r="E8112" s="78" t="str">
        <f>IF(発注書!E8118="","",発注書!B8118)</f>
        <v/>
      </c>
      <c r="F8112" s="79" t="str">
        <f>IF(J8112="","",VLOOKUP(J8112,商品マスタ!$F:$G,2,FALSE))</f>
        <v/>
      </c>
      <c r="G8112" s="80" t="str">
        <f>IF(F8112="","",VLOOKUP(F8112,商品マスタ!$G:$H,2,FALSE))</f>
        <v/>
      </c>
      <c r="H8112" s="81" t="str">
        <f t="shared" si="4156"/>
        <v/>
      </c>
      <c r="I8112" s="82" t="str">
        <f>IF(発注書!E8118="","",発注書!E8118)</f>
        <v/>
      </c>
      <c r="J8112" s="78" t="str">
        <f>IF(発注書!E8118="","",発注書!C8118)</f>
        <v/>
      </c>
    </row>
    <row r="8113" spans="1:10" x14ac:dyDescent="0.55000000000000004">
      <c r="A8113" s="76" t="e">
        <f t="shared" ref="A8113" si="4179">A8111+1</f>
        <v>#REF!</v>
      </c>
      <c r="B8113" s="50">
        <v>1</v>
      </c>
      <c r="E8113" s="78" t="str">
        <f>IF(発注書!E8119="","",発注書!B8119)</f>
        <v/>
      </c>
      <c r="F8113" s="79" t="str">
        <f>IF(J8113="","",VLOOKUP(J8113,商品マスタ!$F:$G,2,FALSE))</f>
        <v/>
      </c>
      <c r="G8113" s="80" t="str">
        <f>IF(F8113="","",VLOOKUP(F8113,商品マスタ!$G:$H,2,FALSE))</f>
        <v/>
      </c>
      <c r="H8113" s="81" t="str">
        <f t="shared" si="4156"/>
        <v/>
      </c>
      <c r="I8113" s="82" t="str">
        <f>IF(発注書!E8119="","",発注書!E8119)</f>
        <v/>
      </c>
      <c r="J8113" s="78" t="str">
        <f>IF(発注書!E8119="","",発注書!C8119)</f>
        <v/>
      </c>
    </row>
    <row r="8114" spans="1:10" x14ac:dyDescent="0.55000000000000004">
      <c r="B8114" s="50">
        <v>2</v>
      </c>
      <c r="E8114" s="78" t="str">
        <f>IF(発注書!E8120="","",発注書!B8120)</f>
        <v/>
      </c>
      <c r="F8114" s="79" t="str">
        <f>IF(J8114="","",VLOOKUP(J8114,商品マスタ!$F:$G,2,FALSE))</f>
        <v/>
      </c>
      <c r="G8114" s="80" t="str">
        <f>IF(F8114="","",VLOOKUP(F8114,商品マスタ!$G:$H,2,FALSE))</f>
        <v/>
      </c>
      <c r="H8114" s="81" t="str">
        <f t="shared" si="4156"/>
        <v/>
      </c>
      <c r="I8114" s="82" t="str">
        <f>IF(発注書!E8120="","",発注書!E8120)</f>
        <v/>
      </c>
      <c r="J8114" s="78" t="str">
        <f>IF(発注書!E8120="","",発注書!C8120)</f>
        <v/>
      </c>
    </row>
    <row r="8115" spans="1:10" x14ac:dyDescent="0.55000000000000004">
      <c r="A8115" s="76" t="e">
        <f t="shared" ref="A8115" si="4180">A8113+1</f>
        <v>#REF!</v>
      </c>
      <c r="B8115" s="50">
        <v>1</v>
      </c>
      <c r="E8115" s="78" t="str">
        <f>IF(発注書!E8121="","",発注書!B8121)</f>
        <v/>
      </c>
      <c r="F8115" s="79" t="str">
        <f>IF(J8115="","",VLOOKUP(J8115,商品マスタ!$F:$G,2,FALSE))</f>
        <v/>
      </c>
      <c r="G8115" s="80" t="str">
        <f>IF(F8115="","",VLOOKUP(F8115,商品マスタ!$G:$H,2,FALSE))</f>
        <v/>
      </c>
      <c r="H8115" s="81" t="str">
        <f t="shared" si="4156"/>
        <v/>
      </c>
      <c r="I8115" s="82" t="str">
        <f>IF(発注書!E8121="","",発注書!E8121)</f>
        <v/>
      </c>
      <c r="J8115" s="78" t="str">
        <f>IF(発注書!E8121="","",発注書!C8121)</f>
        <v/>
      </c>
    </row>
    <row r="8116" spans="1:10" x14ac:dyDescent="0.55000000000000004">
      <c r="B8116" s="50">
        <v>2</v>
      </c>
      <c r="E8116" s="78" t="str">
        <f>IF(発注書!E8122="","",発注書!B8122)</f>
        <v/>
      </c>
      <c r="F8116" s="79" t="str">
        <f>IF(J8116="","",VLOOKUP(J8116,商品マスタ!$F:$G,2,FALSE))</f>
        <v/>
      </c>
      <c r="G8116" s="80" t="str">
        <f>IF(F8116="","",VLOOKUP(F8116,商品マスタ!$G:$H,2,FALSE))</f>
        <v/>
      </c>
      <c r="H8116" s="81" t="str">
        <f t="shared" si="4156"/>
        <v/>
      </c>
      <c r="I8116" s="82" t="str">
        <f>IF(発注書!E8122="","",発注書!E8122)</f>
        <v/>
      </c>
      <c r="J8116" s="78" t="str">
        <f>IF(発注書!E8122="","",発注書!C8122)</f>
        <v/>
      </c>
    </row>
    <row r="8117" spans="1:10" x14ac:dyDescent="0.55000000000000004">
      <c r="A8117" s="76" t="e">
        <f t="shared" ref="A8117" si="4181">A8115+1</f>
        <v>#REF!</v>
      </c>
      <c r="B8117" s="50">
        <v>1</v>
      </c>
      <c r="E8117" s="78" t="str">
        <f>IF(発注書!E8123="","",発注書!B8123)</f>
        <v/>
      </c>
      <c r="F8117" s="79" t="str">
        <f>IF(J8117="","",VLOOKUP(J8117,商品マスタ!$F:$G,2,FALSE))</f>
        <v/>
      </c>
      <c r="G8117" s="80" t="str">
        <f>IF(F8117="","",VLOOKUP(F8117,商品マスタ!$G:$H,2,FALSE))</f>
        <v/>
      </c>
      <c r="H8117" s="81" t="str">
        <f t="shared" si="4156"/>
        <v/>
      </c>
      <c r="I8117" s="82" t="str">
        <f>IF(発注書!E8123="","",発注書!E8123)</f>
        <v/>
      </c>
      <c r="J8117" s="78" t="str">
        <f>IF(発注書!E8123="","",発注書!C8123)</f>
        <v/>
      </c>
    </row>
    <row r="8118" spans="1:10" x14ac:dyDescent="0.55000000000000004">
      <c r="B8118" s="50">
        <v>2</v>
      </c>
      <c r="E8118" s="78" t="str">
        <f>IF(発注書!E8124="","",発注書!B8124)</f>
        <v/>
      </c>
      <c r="F8118" s="79" t="str">
        <f>IF(J8118="","",VLOOKUP(J8118,商品マスタ!$F:$G,2,FALSE))</f>
        <v/>
      </c>
      <c r="G8118" s="80" t="str">
        <f>IF(F8118="","",VLOOKUP(F8118,商品マスタ!$G:$H,2,FALSE))</f>
        <v/>
      </c>
      <c r="H8118" s="81" t="str">
        <f t="shared" si="4156"/>
        <v/>
      </c>
      <c r="I8118" s="82" t="str">
        <f>IF(発注書!E8124="","",発注書!E8124)</f>
        <v/>
      </c>
      <c r="J8118" s="78" t="str">
        <f>IF(発注書!E8124="","",発注書!C8124)</f>
        <v/>
      </c>
    </row>
    <row r="8119" spans="1:10" x14ac:dyDescent="0.55000000000000004">
      <c r="A8119" s="76" t="e">
        <f t="shared" ref="A8119" si="4182">A8117+1</f>
        <v>#REF!</v>
      </c>
      <c r="B8119" s="50">
        <v>1</v>
      </c>
      <c r="E8119" s="78" t="str">
        <f>IF(発注書!E8125="","",発注書!B8125)</f>
        <v/>
      </c>
      <c r="F8119" s="79" t="str">
        <f>IF(J8119="","",VLOOKUP(J8119,商品マスタ!$F:$G,2,FALSE))</f>
        <v/>
      </c>
      <c r="G8119" s="80" t="str">
        <f>IF(F8119="","",VLOOKUP(F8119,商品マスタ!$G:$H,2,FALSE))</f>
        <v/>
      </c>
      <c r="H8119" s="81" t="str">
        <f t="shared" si="4156"/>
        <v/>
      </c>
      <c r="I8119" s="82" t="str">
        <f>IF(発注書!E8125="","",発注書!E8125)</f>
        <v/>
      </c>
      <c r="J8119" s="78" t="str">
        <f>IF(発注書!E8125="","",発注書!C8125)</f>
        <v/>
      </c>
    </row>
    <row r="8120" spans="1:10" x14ac:dyDescent="0.55000000000000004">
      <c r="B8120" s="50">
        <v>2</v>
      </c>
      <c r="E8120" s="78" t="str">
        <f>IF(発注書!E8126="","",発注書!B8126)</f>
        <v/>
      </c>
      <c r="F8120" s="79" t="str">
        <f>IF(J8120="","",VLOOKUP(J8120,商品マスタ!$F:$G,2,FALSE))</f>
        <v/>
      </c>
      <c r="G8120" s="80" t="str">
        <f>IF(F8120="","",VLOOKUP(F8120,商品マスタ!$G:$H,2,FALSE))</f>
        <v/>
      </c>
      <c r="H8120" s="81" t="str">
        <f t="shared" si="4156"/>
        <v/>
      </c>
      <c r="I8120" s="82" t="str">
        <f>IF(発注書!E8126="","",発注書!E8126)</f>
        <v/>
      </c>
      <c r="J8120" s="78" t="str">
        <f>IF(発注書!E8126="","",発注書!C8126)</f>
        <v/>
      </c>
    </row>
    <row r="8121" spans="1:10" x14ac:dyDescent="0.55000000000000004">
      <c r="A8121" s="76" t="e">
        <f t="shared" ref="A8121" si="4183">A8119+1</f>
        <v>#REF!</v>
      </c>
      <c r="B8121" s="50">
        <v>1</v>
      </c>
      <c r="E8121" s="78" t="str">
        <f>IF(発注書!E8127="","",発注書!B8127)</f>
        <v/>
      </c>
      <c r="F8121" s="79" t="str">
        <f>IF(J8121="","",VLOOKUP(J8121,商品マスタ!$F:$G,2,FALSE))</f>
        <v/>
      </c>
      <c r="G8121" s="80" t="str">
        <f>IF(F8121="","",VLOOKUP(F8121,商品マスタ!$G:$H,2,FALSE))</f>
        <v/>
      </c>
      <c r="H8121" s="81" t="str">
        <f t="shared" si="4156"/>
        <v/>
      </c>
      <c r="I8121" s="82" t="str">
        <f>IF(発注書!E8127="","",発注書!E8127)</f>
        <v/>
      </c>
      <c r="J8121" s="78" t="str">
        <f>IF(発注書!E8127="","",発注書!C8127)</f>
        <v/>
      </c>
    </row>
    <row r="8122" spans="1:10" x14ac:dyDescent="0.55000000000000004">
      <c r="B8122" s="50">
        <v>2</v>
      </c>
      <c r="E8122" s="78" t="str">
        <f>IF(発注書!E8128="","",発注書!B8128)</f>
        <v/>
      </c>
      <c r="F8122" s="79" t="str">
        <f>IF(J8122="","",VLOOKUP(J8122,商品マスタ!$F:$G,2,FALSE))</f>
        <v/>
      </c>
      <c r="G8122" s="80" t="str">
        <f>IF(F8122="","",VLOOKUP(F8122,商品マスタ!$G:$H,2,FALSE))</f>
        <v/>
      </c>
      <c r="H8122" s="81" t="str">
        <f t="shared" si="4156"/>
        <v/>
      </c>
      <c r="I8122" s="82" t="str">
        <f>IF(発注書!E8128="","",発注書!E8128)</f>
        <v/>
      </c>
      <c r="J8122" s="78" t="str">
        <f>IF(発注書!E8128="","",発注書!C8128)</f>
        <v/>
      </c>
    </row>
    <row r="8123" spans="1:10" x14ac:dyDescent="0.55000000000000004">
      <c r="A8123" s="76" t="e">
        <f t="shared" ref="A8123" si="4184">A8121+1</f>
        <v>#REF!</v>
      </c>
      <c r="B8123" s="50">
        <v>1</v>
      </c>
      <c r="E8123" s="78" t="str">
        <f>IF(発注書!E8129="","",発注書!B8129)</f>
        <v/>
      </c>
      <c r="F8123" s="79" t="str">
        <f>IF(J8123="","",VLOOKUP(J8123,商品マスタ!$F:$G,2,FALSE))</f>
        <v/>
      </c>
      <c r="G8123" s="80" t="str">
        <f>IF(F8123="","",VLOOKUP(F8123,商品マスタ!$G:$H,2,FALSE))</f>
        <v/>
      </c>
      <c r="H8123" s="81" t="str">
        <f t="shared" si="4156"/>
        <v/>
      </c>
      <c r="I8123" s="82" t="str">
        <f>IF(発注書!E8129="","",発注書!E8129)</f>
        <v/>
      </c>
      <c r="J8123" s="78" t="str">
        <f>IF(発注書!E8129="","",発注書!C8129)</f>
        <v/>
      </c>
    </row>
    <row r="8124" spans="1:10" x14ac:dyDescent="0.55000000000000004">
      <c r="B8124" s="50">
        <v>2</v>
      </c>
      <c r="E8124" s="78" t="str">
        <f>IF(発注書!E8130="","",発注書!B8130)</f>
        <v/>
      </c>
      <c r="F8124" s="79" t="str">
        <f>IF(J8124="","",VLOOKUP(J8124,商品マスタ!$F:$G,2,FALSE))</f>
        <v/>
      </c>
      <c r="G8124" s="80" t="str">
        <f>IF(F8124="","",VLOOKUP(F8124,商品マスタ!$G:$H,2,FALSE))</f>
        <v/>
      </c>
      <c r="H8124" s="81" t="str">
        <f t="shared" si="4156"/>
        <v/>
      </c>
      <c r="I8124" s="82" t="str">
        <f>IF(発注書!E8130="","",発注書!E8130)</f>
        <v/>
      </c>
      <c r="J8124" s="78" t="str">
        <f>IF(発注書!E8130="","",発注書!C8130)</f>
        <v/>
      </c>
    </row>
    <row r="8125" spans="1:10" x14ac:dyDescent="0.55000000000000004">
      <c r="A8125" s="76" t="e">
        <f t="shared" ref="A8125" si="4185">A8123+1</f>
        <v>#REF!</v>
      </c>
      <c r="B8125" s="50">
        <v>1</v>
      </c>
      <c r="E8125" s="78" t="str">
        <f>IF(発注書!E8131="","",発注書!B8131)</f>
        <v/>
      </c>
      <c r="F8125" s="79" t="str">
        <f>IF(J8125="","",VLOOKUP(J8125,商品マスタ!$F:$G,2,FALSE))</f>
        <v/>
      </c>
      <c r="G8125" s="80" t="str">
        <f>IF(F8125="","",VLOOKUP(F8125,商品マスタ!$G:$H,2,FALSE))</f>
        <v/>
      </c>
      <c r="H8125" s="81" t="str">
        <f t="shared" si="4156"/>
        <v/>
      </c>
      <c r="I8125" s="82" t="str">
        <f>IF(発注書!E8131="","",発注書!E8131)</f>
        <v/>
      </c>
      <c r="J8125" s="78" t="str">
        <f>IF(発注書!E8131="","",発注書!C8131)</f>
        <v/>
      </c>
    </row>
    <row r="8126" spans="1:10" x14ac:dyDescent="0.55000000000000004">
      <c r="B8126" s="50">
        <v>2</v>
      </c>
      <c r="E8126" s="78" t="str">
        <f>IF(発注書!E8132="","",発注書!B8132)</f>
        <v/>
      </c>
      <c r="F8126" s="79" t="str">
        <f>IF(J8126="","",VLOOKUP(J8126,商品マスタ!$F:$G,2,FALSE))</f>
        <v/>
      </c>
      <c r="G8126" s="80" t="str">
        <f>IF(F8126="","",VLOOKUP(F8126,商品マスタ!$G:$H,2,FALSE))</f>
        <v/>
      </c>
      <c r="H8126" s="81" t="str">
        <f t="shared" si="4156"/>
        <v/>
      </c>
      <c r="I8126" s="82" t="str">
        <f>IF(発注書!E8132="","",発注書!E8132)</f>
        <v/>
      </c>
      <c r="J8126" s="78" t="str">
        <f>IF(発注書!E8132="","",発注書!C8132)</f>
        <v/>
      </c>
    </row>
    <row r="8127" spans="1:10" x14ac:dyDescent="0.55000000000000004">
      <c r="A8127" s="76" t="e">
        <f t="shared" ref="A8127" si="4186">A8125+1</f>
        <v>#REF!</v>
      </c>
      <c r="B8127" s="50">
        <v>1</v>
      </c>
      <c r="E8127" s="78" t="str">
        <f>IF(発注書!E8133="","",発注書!B8133)</f>
        <v/>
      </c>
      <c r="F8127" s="79" t="str">
        <f>IF(J8127="","",VLOOKUP(J8127,商品マスタ!$F:$G,2,FALSE))</f>
        <v/>
      </c>
      <c r="G8127" s="80" t="str">
        <f>IF(F8127="","",VLOOKUP(F8127,商品マスタ!$G:$H,2,FALSE))</f>
        <v/>
      </c>
      <c r="H8127" s="81" t="str">
        <f t="shared" si="4156"/>
        <v/>
      </c>
      <c r="I8127" s="82" t="str">
        <f>IF(発注書!E8133="","",発注書!E8133)</f>
        <v/>
      </c>
      <c r="J8127" s="78" t="str">
        <f>IF(発注書!E8133="","",発注書!C8133)</f>
        <v/>
      </c>
    </row>
    <row r="8128" spans="1:10" x14ac:dyDescent="0.55000000000000004">
      <c r="B8128" s="50">
        <v>2</v>
      </c>
      <c r="E8128" s="78" t="str">
        <f>IF(発注書!E8134="","",発注書!B8134)</f>
        <v/>
      </c>
      <c r="F8128" s="79" t="str">
        <f>IF(J8128="","",VLOOKUP(J8128,商品マスタ!$F:$G,2,FALSE))</f>
        <v/>
      </c>
      <c r="G8128" s="80" t="str">
        <f>IF(F8128="","",VLOOKUP(F8128,商品マスタ!$G:$H,2,FALSE))</f>
        <v/>
      </c>
      <c r="H8128" s="81" t="str">
        <f t="shared" si="4156"/>
        <v/>
      </c>
      <c r="I8128" s="82" t="str">
        <f>IF(発注書!E8134="","",発注書!E8134)</f>
        <v/>
      </c>
      <c r="J8128" s="78" t="str">
        <f>IF(発注書!E8134="","",発注書!C8134)</f>
        <v/>
      </c>
    </row>
    <row r="8129" spans="1:10" x14ac:dyDescent="0.55000000000000004">
      <c r="A8129" s="76" t="e">
        <f t="shared" ref="A8129" si="4187">A8127+1</f>
        <v>#REF!</v>
      </c>
      <c r="B8129" s="50">
        <v>1</v>
      </c>
      <c r="E8129" s="78" t="str">
        <f>IF(発注書!E8135="","",発注書!B8135)</f>
        <v/>
      </c>
      <c r="F8129" s="79" t="str">
        <f>IF(J8129="","",VLOOKUP(J8129,商品マスタ!$F:$G,2,FALSE))</f>
        <v/>
      </c>
      <c r="G8129" s="80" t="str">
        <f>IF(F8129="","",VLOOKUP(F8129,商品マスタ!$G:$H,2,FALSE))</f>
        <v/>
      </c>
      <c r="H8129" s="81" t="str">
        <f t="shared" si="4156"/>
        <v/>
      </c>
      <c r="I8129" s="82" t="str">
        <f>IF(発注書!E8135="","",発注書!E8135)</f>
        <v/>
      </c>
      <c r="J8129" s="78" t="str">
        <f>IF(発注書!E8135="","",発注書!C8135)</f>
        <v/>
      </c>
    </row>
    <row r="8130" spans="1:10" x14ac:dyDescent="0.55000000000000004">
      <c r="B8130" s="50">
        <v>2</v>
      </c>
      <c r="E8130" s="78" t="str">
        <f>IF(発注書!E8136="","",発注書!B8136)</f>
        <v/>
      </c>
      <c r="F8130" s="79" t="str">
        <f>IF(J8130="","",VLOOKUP(J8130,商品マスタ!$F:$G,2,FALSE))</f>
        <v/>
      </c>
      <c r="G8130" s="80" t="str">
        <f>IF(F8130="","",VLOOKUP(F8130,商品マスタ!$G:$H,2,FALSE))</f>
        <v/>
      </c>
      <c r="H8130" s="81" t="str">
        <f t="shared" si="4156"/>
        <v/>
      </c>
      <c r="I8130" s="82" t="str">
        <f>IF(発注書!E8136="","",発注書!E8136)</f>
        <v/>
      </c>
      <c r="J8130" s="78" t="str">
        <f>IF(発注書!E8136="","",発注書!C8136)</f>
        <v/>
      </c>
    </row>
    <row r="8131" spans="1:10" x14ac:dyDescent="0.55000000000000004">
      <c r="A8131" s="76" t="e">
        <f t="shared" ref="A8131" si="4188">A8129+1</f>
        <v>#REF!</v>
      </c>
      <c r="B8131" s="50">
        <v>1</v>
      </c>
      <c r="E8131" s="78" t="str">
        <f>IF(発注書!E8137="","",発注書!B8137)</f>
        <v/>
      </c>
      <c r="F8131" s="79" t="str">
        <f>IF(J8131="","",VLOOKUP(J8131,商品マスタ!$F:$G,2,FALSE))</f>
        <v/>
      </c>
      <c r="G8131" s="80" t="str">
        <f>IF(F8131="","",VLOOKUP(F8131,商品マスタ!$G:$H,2,FALSE))</f>
        <v/>
      </c>
      <c r="H8131" s="81" t="str">
        <f t="shared" si="4156"/>
        <v/>
      </c>
      <c r="I8131" s="82" t="str">
        <f>IF(発注書!E8137="","",発注書!E8137)</f>
        <v/>
      </c>
      <c r="J8131" s="78" t="str">
        <f>IF(発注書!E8137="","",発注書!C8137)</f>
        <v/>
      </c>
    </row>
    <row r="8132" spans="1:10" x14ac:dyDescent="0.55000000000000004">
      <c r="B8132" s="50">
        <v>2</v>
      </c>
      <c r="E8132" s="78" t="str">
        <f>IF(発注書!E8138="","",発注書!B8138)</f>
        <v/>
      </c>
      <c r="F8132" s="79" t="str">
        <f>IF(J8132="","",VLOOKUP(J8132,商品マスタ!$F:$G,2,FALSE))</f>
        <v/>
      </c>
      <c r="G8132" s="80" t="str">
        <f>IF(F8132="","",VLOOKUP(F8132,商品マスタ!$G:$H,2,FALSE))</f>
        <v/>
      </c>
      <c r="H8132" s="81" t="str">
        <f t="shared" ref="H8132:H8162" si="4189">IF(E8132="","",IF(E8132="",LEN(SUBSTITUTE(D8132," ","")),LEN(SUBSTITUTE(E8132," ",""))))</f>
        <v/>
      </c>
      <c r="I8132" s="82" t="str">
        <f>IF(発注書!E8138="","",発注書!E8138)</f>
        <v/>
      </c>
      <c r="J8132" s="78" t="str">
        <f>IF(発注書!E8138="","",発注書!C8138)</f>
        <v/>
      </c>
    </row>
    <row r="8133" spans="1:10" x14ac:dyDescent="0.55000000000000004">
      <c r="A8133" s="76" t="e">
        <f t="shared" ref="A8133" si="4190">A8131+1</f>
        <v>#REF!</v>
      </c>
      <c r="B8133" s="50">
        <v>1</v>
      </c>
      <c r="E8133" s="78" t="str">
        <f>IF(発注書!E8139="","",発注書!B8139)</f>
        <v/>
      </c>
      <c r="F8133" s="79" t="str">
        <f>IF(J8133="","",VLOOKUP(J8133,商品マスタ!$F:$G,2,FALSE))</f>
        <v/>
      </c>
      <c r="G8133" s="80" t="str">
        <f>IF(F8133="","",VLOOKUP(F8133,商品マスタ!$G:$H,2,FALSE))</f>
        <v/>
      </c>
      <c r="H8133" s="81" t="str">
        <f t="shared" si="4189"/>
        <v/>
      </c>
      <c r="I8133" s="82" t="str">
        <f>IF(発注書!E8139="","",発注書!E8139)</f>
        <v/>
      </c>
      <c r="J8133" s="78" t="str">
        <f>IF(発注書!E8139="","",発注書!C8139)</f>
        <v/>
      </c>
    </row>
    <row r="8134" spans="1:10" x14ac:dyDescent="0.55000000000000004">
      <c r="B8134" s="50">
        <v>2</v>
      </c>
      <c r="E8134" s="78" t="str">
        <f>IF(発注書!E8140="","",発注書!B8140)</f>
        <v/>
      </c>
      <c r="F8134" s="79" t="str">
        <f>IF(J8134="","",VLOOKUP(J8134,商品マスタ!$F:$G,2,FALSE))</f>
        <v/>
      </c>
      <c r="G8134" s="80" t="str">
        <f>IF(F8134="","",VLOOKUP(F8134,商品マスタ!$G:$H,2,FALSE))</f>
        <v/>
      </c>
      <c r="H8134" s="81" t="str">
        <f t="shared" si="4189"/>
        <v/>
      </c>
      <c r="I8134" s="82" t="str">
        <f>IF(発注書!E8140="","",発注書!E8140)</f>
        <v/>
      </c>
      <c r="J8134" s="78" t="str">
        <f>IF(発注書!E8140="","",発注書!C8140)</f>
        <v/>
      </c>
    </row>
    <row r="8135" spans="1:10" x14ac:dyDescent="0.55000000000000004">
      <c r="A8135" s="76" t="e">
        <f t="shared" ref="A8135" si="4191">A8133+1</f>
        <v>#REF!</v>
      </c>
      <c r="B8135" s="50">
        <v>1</v>
      </c>
      <c r="E8135" s="78" t="str">
        <f>IF(発注書!E8141="","",発注書!B8141)</f>
        <v/>
      </c>
      <c r="F8135" s="79" t="str">
        <f>IF(J8135="","",VLOOKUP(J8135,商品マスタ!$F:$G,2,FALSE))</f>
        <v/>
      </c>
      <c r="G8135" s="80" t="str">
        <f>IF(F8135="","",VLOOKUP(F8135,商品マスタ!$G:$H,2,FALSE))</f>
        <v/>
      </c>
      <c r="H8135" s="81" t="str">
        <f t="shared" si="4189"/>
        <v/>
      </c>
      <c r="I8135" s="82" t="str">
        <f>IF(発注書!E8141="","",発注書!E8141)</f>
        <v/>
      </c>
      <c r="J8135" s="78" t="str">
        <f>IF(発注書!E8141="","",発注書!C8141)</f>
        <v/>
      </c>
    </row>
    <row r="8136" spans="1:10" x14ac:dyDescent="0.55000000000000004">
      <c r="B8136" s="50">
        <v>2</v>
      </c>
      <c r="E8136" s="78" t="str">
        <f>IF(発注書!E8142="","",発注書!B8142)</f>
        <v/>
      </c>
      <c r="F8136" s="79" t="str">
        <f>IF(J8136="","",VLOOKUP(J8136,商品マスタ!$F:$G,2,FALSE))</f>
        <v/>
      </c>
      <c r="G8136" s="80" t="str">
        <f>IF(F8136="","",VLOOKUP(F8136,商品マスタ!$G:$H,2,FALSE))</f>
        <v/>
      </c>
      <c r="H8136" s="81" t="str">
        <f t="shared" si="4189"/>
        <v/>
      </c>
      <c r="I8136" s="82" t="str">
        <f>IF(発注書!E8142="","",発注書!E8142)</f>
        <v/>
      </c>
      <c r="J8136" s="78" t="str">
        <f>IF(発注書!E8142="","",発注書!C8142)</f>
        <v/>
      </c>
    </row>
    <row r="8137" spans="1:10" x14ac:dyDescent="0.55000000000000004">
      <c r="A8137" s="76" t="e">
        <f t="shared" ref="A8137" si="4192">A8135+1</f>
        <v>#REF!</v>
      </c>
      <c r="B8137" s="50">
        <v>1</v>
      </c>
      <c r="E8137" s="78" t="str">
        <f>IF(発注書!E8143="","",発注書!B8143)</f>
        <v/>
      </c>
      <c r="F8137" s="79" t="str">
        <f>IF(J8137="","",VLOOKUP(J8137,商品マスタ!$F:$G,2,FALSE))</f>
        <v/>
      </c>
      <c r="G8137" s="80" t="str">
        <f>IF(F8137="","",VLOOKUP(F8137,商品マスタ!$G:$H,2,FALSE))</f>
        <v/>
      </c>
      <c r="H8137" s="81" t="str">
        <f t="shared" si="4189"/>
        <v/>
      </c>
      <c r="I8137" s="82" t="str">
        <f>IF(発注書!E8143="","",発注書!E8143)</f>
        <v/>
      </c>
      <c r="J8137" s="78" t="str">
        <f>IF(発注書!E8143="","",発注書!C8143)</f>
        <v/>
      </c>
    </row>
    <row r="8138" spans="1:10" x14ac:dyDescent="0.55000000000000004">
      <c r="B8138" s="50">
        <v>2</v>
      </c>
      <c r="E8138" s="78" t="str">
        <f>IF(発注書!E8144="","",発注書!B8144)</f>
        <v/>
      </c>
      <c r="F8138" s="79" t="str">
        <f>IF(J8138="","",VLOOKUP(J8138,商品マスタ!$F:$G,2,FALSE))</f>
        <v/>
      </c>
      <c r="G8138" s="80" t="str">
        <f>IF(F8138="","",VLOOKUP(F8138,商品マスタ!$G:$H,2,FALSE))</f>
        <v/>
      </c>
      <c r="H8138" s="81" t="str">
        <f t="shared" si="4189"/>
        <v/>
      </c>
      <c r="I8138" s="82" t="str">
        <f>IF(発注書!E8144="","",発注書!E8144)</f>
        <v/>
      </c>
      <c r="J8138" s="78" t="str">
        <f>IF(発注書!E8144="","",発注書!C8144)</f>
        <v/>
      </c>
    </row>
    <row r="8139" spans="1:10" x14ac:dyDescent="0.55000000000000004">
      <c r="A8139" s="76" t="e">
        <f t="shared" ref="A8139" si="4193">A8137+1</f>
        <v>#REF!</v>
      </c>
      <c r="B8139" s="50">
        <v>1</v>
      </c>
      <c r="E8139" s="78" t="str">
        <f>IF(発注書!E8145="","",発注書!B8145)</f>
        <v/>
      </c>
      <c r="F8139" s="79" t="str">
        <f>IF(J8139="","",VLOOKUP(J8139,商品マスタ!$F:$G,2,FALSE))</f>
        <v/>
      </c>
      <c r="G8139" s="80" t="str">
        <f>IF(F8139="","",VLOOKUP(F8139,商品マスタ!$G:$H,2,FALSE))</f>
        <v/>
      </c>
      <c r="H8139" s="81" t="str">
        <f t="shared" si="4189"/>
        <v/>
      </c>
      <c r="I8139" s="82" t="str">
        <f>IF(発注書!E8145="","",発注書!E8145)</f>
        <v/>
      </c>
      <c r="J8139" s="78" t="str">
        <f>IF(発注書!E8145="","",発注書!C8145)</f>
        <v/>
      </c>
    </row>
    <row r="8140" spans="1:10" x14ac:dyDescent="0.55000000000000004">
      <c r="B8140" s="50">
        <v>2</v>
      </c>
      <c r="E8140" s="78" t="str">
        <f>IF(発注書!E8146="","",発注書!B8146)</f>
        <v/>
      </c>
      <c r="F8140" s="79" t="str">
        <f>IF(J8140="","",VLOOKUP(J8140,商品マスタ!$F:$G,2,FALSE))</f>
        <v/>
      </c>
      <c r="G8140" s="80" t="str">
        <f>IF(F8140="","",VLOOKUP(F8140,商品マスタ!$G:$H,2,FALSE))</f>
        <v/>
      </c>
      <c r="H8140" s="81" t="str">
        <f t="shared" si="4189"/>
        <v/>
      </c>
      <c r="I8140" s="82" t="str">
        <f>IF(発注書!E8146="","",発注書!E8146)</f>
        <v/>
      </c>
      <c r="J8140" s="78" t="str">
        <f>IF(発注書!E8146="","",発注書!C8146)</f>
        <v/>
      </c>
    </row>
    <row r="8141" spans="1:10" x14ac:dyDescent="0.55000000000000004">
      <c r="A8141" s="76" t="e">
        <f t="shared" ref="A8141" si="4194">A8139+1</f>
        <v>#REF!</v>
      </c>
      <c r="B8141" s="50">
        <v>1</v>
      </c>
      <c r="E8141" s="78" t="str">
        <f>IF(発注書!E8147="","",発注書!B8147)</f>
        <v/>
      </c>
      <c r="F8141" s="79" t="str">
        <f>IF(J8141="","",VLOOKUP(J8141,商品マスタ!$F:$G,2,FALSE))</f>
        <v/>
      </c>
      <c r="G8141" s="80" t="str">
        <f>IF(F8141="","",VLOOKUP(F8141,商品マスタ!$G:$H,2,FALSE))</f>
        <v/>
      </c>
      <c r="H8141" s="81" t="str">
        <f t="shared" si="4189"/>
        <v/>
      </c>
      <c r="I8141" s="82" t="str">
        <f>IF(発注書!E8147="","",発注書!E8147)</f>
        <v/>
      </c>
      <c r="J8141" s="78" t="str">
        <f>IF(発注書!E8147="","",発注書!C8147)</f>
        <v/>
      </c>
    </row>
    <row r="8142" spans="1:10" x14ac:dyDescent="0.55000000000000004">
      <c r="B8142" s="50">
        <v>2</v>
      </c>
      <c r="E8142" s="78" t="str">
        <f>IF(発注書!E8148="","",発注書!B8148)</f>
        <v/>
      </c>
      <c r="F8142" s="79" t="str">
        <f>IF(J8142="","",VLOOKUP(J8142,商品マスタ!$F:$G,2,FALSE))</f>
        <v/>
      </c>
      <c r="G8142" s="80" t="str">
        <f>IF(F8142="","",VLOOKUP(F8142,商品マスタ!$G:$H,2,FALSE))</f>
        <v/>
      </c>
      <c r="H8142" s="81" t="str">
        <f t="shared" si="4189"/>
        <v/>
      </c>
      <c r="I8142" s="82" t="str">
        <f>IF(発注書!E8148="","",発注書!E8148)</f>
        <v/>
      </c>
      <c r="J8142" s="78" t="str">
        <f>IF(発注書!E8148="","",発注書!C8148)</f>
        <v/>
      </c>
    </row>
    <row r="8143" spans="1:10" x14ac:dyDescent="0.55000000000000004">
      <c r="A8143" s="76" t="e">
        <f t="shared" ref="A8143" si="4195">A8141+1</f>
        <v>#REF!</v>
      </c>
      <c r="B8143" s="50">
        <v>1</v>
      </c>
      <c r="E8143" s="78" t="str">
        <f>IF(発注書!E8149="","",発注書!B8149)</f>
        <v/>
      </c>
      <c r="F8143" s="79" t="str">
        <f>IF(J8143="","",VLOOKUP(J8143,商品マスタ!$F:$G,2,FALSE))</f>
        <v/>
      </c>
      <c r="G8143" s="80" t="str">
        <f>IF(F8143="","",VLOOKUP(F8143,商品マスタ!$G:$H,2,FALSE))</f>
        <v/>
      </c>
      <c r="H8143" s="81" t="str">
        <f t="shared" si="4189"/>
        <v/>
      </c>
      <c r="I8143" s="82" t="str">
        <f>IF(発注書!E8149="","",発注書!E8149)</f>
        <v/>
      </c>
      <c r="J8143" s="78" t="str">
        <f>IF(発注書!E8149="","",発注書!C8149)</f>
        <v/>
      </c>
    </row>
    <row r="8144" spans="1:10" x14ac:dyDescent="0.55000000000000004">
      <c r="B8144" s="50">
        <v>2</v>
      </c>
      <c r="E8144" s="78" t="str">
        <f>IF(発注書!E8150="","",発注書!B8150)</f>
        <v/>
      </c>
      <c r="F8144" s="79" t="str">
        <f>IF(J8144="","",VLOOKUP(J8144,商品マスタ!$F:$G,2,FALSE))</f>
        <v/>
      </c>
      <c r="G8144" s="80" t="str">
        <f>IF(F8144="","",VLOOKUP(F8144,商品マスタ!$G:$H,2,FALSE))</f>
        <v/>
      </c>
      <c r="H8144" s="81" t="str">
        <f t="shared" si="4189"/>
        <v/>
      </c>
      <c r="I8144" s="82" t="str">
        <f>IF(発注書!E8150="","",発注書!E8150)</f>
        <v/>
      </c>
      <c r="J8144" s="78" t="str">
        <f>IF(発注書!E8150="","",発注書!C8150)</f>
        <v/>
      </c>
    </row>
    <row r="8145" spans="1:10" x14ac:dyDescent="0.55000000000000004">
      <c r="A8145" s="76" t="e">
        <f t="shared" ref="A8145" si="4196">A8143+1</f>
        <v>#REF!</v>
      </c>
      <c r="B8145" s="50">
        <v>1</v>
      </c>
      <c r="E8145" s="78" t="str">
        <f>IF(発注書!E8151="","",発注書!B8151)</f>
        <v/>
      </c>
      <c r="F8145" s="79" t="str">
        <f>IF(J8145="","",VLOOKUP(J8145,商品マスタ!$F:$G,2,FALSE))</f>
        <v/>
      </c>
      <c r="G8145" s="80" t="str">
        <f>IF(F8145="","",VLOOKUP(F8145,商品マスタ!$G:$H,2,FALSE))</f>
        <v/>
      </c>
      <c r="H8145" s="81" t="str">
        <f t="shared" si="4189"/>
        <v/>
      </c>
      <c r="I8145" s="82" t="str">
        <f>IF(発注書!E8151="","",発注書!E8151)</f>
        <v/>
      </c>
      <c r="J8145" s="78" t="str">
        <f>IF(発注書!E8151="","",発注書!C8151)</f>
        <v/>
      </c>
    </row>
    <row r="8146" spans="1:10" x14ac:dyDescent="0.55000000000000004">
      <c r="B8146" s="50">
        <v>2</v>
      </c>
      <c r="E8146" s="78" t="str">
        <f>IF(発注書!E8152="","",発注書!B8152)</f>
        <v/>
      </c>
      <c r="F8146" s="79" t="str">
        <f>IF(J8146="","",VLOOKUP(J8146,商品マスタ!$F:$G,2,FALSE))</f>
        <v/>
      </c>
      <c r="G8146" s="80" t="str">
        <f>IF(F8146="","",VLOOKUP(F8146,商品マスタ!$G:$H,2,FALSE))</f>
        <v/>
      </c>
      <c r="H8146" s="81" t="str">
        <f t="shared" si="4189"/>
        <v/>
      </c>
      <c r="I8146" s="82" t="str">
        <f>IF(発注書!E8152="","",発注書!E8152)</f>
        <v/>
      </c>
      <c r="J8146" s="78" t="str">
        <f>IF(発注書!E8152="","",発注書!C8152)</f>
        <v/>
      </c>
    </row>
    <row r="8147" spans="1:10" x14ac:dyDescent="0.55000000000000004">
      <c r="A8147" s="76" t="e">
        <f t="shared" ref="A8147" si="4197">A8145+1</f>
        <v>#REF!</v>
      </c>
      <c r="B8147" s="50">
        <v>1</v>
      </c>
      <c r="E8147" s="78" t="str">
        <f>IF(発注書!E8153="","",発注書!B8153)</f>
        <v/>
      </c>
      <c r="F8147" s="79" t="str">
        <f>IF(J8147="","",VLOOKUP(J8147,商品マスタ!$F:$G,2,FALSE))</f>
        <v/>
      </c>
      <c r="G8147" s="80" t="str">
        <f>IF(F8147="","",VLOOKUP(F8147,商品マスタ!$G:$H,2,FALSE))</f>
        <v/>
      </c>
      <c r="H8147" s="81" t="str">
        <f t="shared" si="4189"/>
        <v/>
      </c>
      <c r="I8147" s="82" t="str">
        <f>IF(発注書!E8153="","",発注書!E8153)</f>
        <v/>
      </c>
      <c r="J8147" s="78" t="str">
        <f>IF(発注書!E8153="","",発注書!C8153)</f>
        <v/>
      </c>
    </row>
    <row r="8148" spans="1:10" x14ac:dyDescent="0.55000000000000004">
      <c r="B8148" s="50">
        <v>2</v>
      </c>
      <c r="E8148" s="78" t="str">
        <f>IF(発注書!E8154="","",発注書!B8154)</f>
        <v/>
      </c>
      <c r="F8148" s="79" t="str">
        <f>IF(J8148="","",VLOOKUP(J8148,商品マスタ!$F:$G,2,FALSE))</f>
        <v/>
      </c>
      <c r="G8148" s="80" t="str">
        <f>IF(F8148="","",VLOOKUP(F8148,商品マスタ!$G:$H,2,FALSE))</f>
        <v/>
      </c>
      <c r="H8148" s="81" t="str">
        <f t="shared" si="4189"/>
        <v/>
      </c>
      <c r="I8148" s="82" t="str">
        <f>IF(発注書!E8154="","",発注書!E8154)</f>
        <v/>
      </c>
      <c r="J8148" s="78" t="str">
        <f>IF(発注書!E8154="","",発注書!C8154)</f>
        <v/>
      </c>
    </row>
    <row r="8149" spans="1:10" x14ac:dyDescent="0.55000000000000004">
      <c r="A8149" s="76" t="e">
        <f t="shared" ref="A8149" si="4198">A8147+1</f>
        <v>#REF!</v>
      </c>
      <c r="B8149" s="50">
        <v>1</v>
      </c>
      <c r="E8149" s="78" t="str">
        <f>IF(発注書!E8155="","",発注書!B8155)</f>
        <v/>
      </c>
      <c r="F8149" s="79" t="str">
        <f>IF(J8149="","",VLOOKUP(J8149,商品マスタ!$F:$G,2,FALSE))</f>
        <v/>
      </c>
      <c r="G8149" s="80" t="str">
        <f>IF(F8149="","",VLOOKUP(F8149,商品マスタ!$G:$H,2,FALSE))</f>
        <v/>
      </c>
      <c r="H8149" s="81" t="str">
        <f t="shared" si="4189"/>
        <v/>
      </c>
      <c r="I8149" s="82" t="str">
        <f>IF(発注書!E8155="","",発注書!E8155)</f>
        <v/>
      </c>
      <c r="J8149" s="78" t="str">
        <f>IF(発注書!E8155="","",発注書!C8155)</f>
        <v/>
      </c>
    </row>
    <row r="8150" spans="1:10" x14ac:dyDescent="0.55000000000000004">
      <c r="B8150" s="50">
        <v>2</v>
      </c>
      <c r="E8150" s="78" t="str">
        <f>IF(発注書!E8156="","",発注書!B8156)</f>
        <v/>
      </c>
      <c r="F8150" s="79" t="str">
        <f>IF(J8150="","",VLOOKUP(J8150,商品マスタ!$F:$G,2,FALSE))</f>
        <v/>
      </c>
      <c r="G8150" s="80" t="str">
        <f>IF(F8150="","",VLOOKUP(F8150,商品マスタ!$G:$H,2,FALSE))</f>
        <v/>
      </c>
      <c r="H8150" s="81" t="str">
        <f t="shared" si="4189"/>
        <v/>
      </c>
      <c r="I8150" s="82" t="str">
        <f>IF(発注書!E8156="","",発注書!E8156)</f>
        <v/>
      </c>
      <c r="J8150" s="78" t="str">
        <f>IF(発注書!E8156="","",発注書!C8156)</f>
        <v/>
      </c>
    </row>
    <row r="8151" spans="1:10" x14ac:dyDescent="0.55000000000000004">
      <c r="A8151" s="76" t="e">
        <f t="shared" ref="A8151" si="4199">A8149+1</f>
        <v>#REF!</v>
      </c>
      <c r="B8151" s="50">
        <v>1</v>
      </c>
      <c r="E8151" s="78" t="str">
        <f>IF(発注書!E8157="","",発注書!B8157)</f>
        <v/>
      </c>
      <c r="F8151" s="79" t="str">
        <f>IF(J8151="","",VLOOKUP(J8151,商品マスタ!$F:$G,2,FALSE))</f>
        <v/>
      </c>
      <c r="G8151" s="80" t="str">
        <f>IF(F8151="","",VLOOKUP(F8151,商品マスタ!$G:$H,2,FALSE))</f>
        <v/>
      </c>
      <c r="H8151" s="81" t="str">
        <f t="shared" si="4189"/>
        <v/>
      </c>
      <c r="I8151" s="82" t="str">
        <f>IF(発注書!E8157="","",発注書!E8157)</f>
        <v/>
      </c>
      <c r="J8151" s="78" t="str">
        <f>IF(発注書!E8157="","",発注書!C8157)</f>
        <v/>
      </c>
    </row>
    <row r="8152" spans="1:10" x14ac:dyDescent="0.55000000000000004">
      <c r="B8152" s="50">
        <v>2</v>
      </c>
      <c r="E8152" s="78" t="str">
        <f>IF(発注書!E8158="","",発注書!B8158)</f>
        <v/>
      </c>
      <c r="F8152" s="79" t="str">
        <f>IF(J8152="","",VLOOKUP(J8152,商品マスタ!$F:$G,2,FALSE))</f>
        <v/>
      </c>
      <c r="G8152" s="80" t="str">
        <f>IF(F8152="","",VLOOKUP(F8152,商品マスタ!$G:$H,2,FALSE))</f>
        <v/>
      </c>
      <c r="H8152" s="81" t="str">
        <f t="shared" si="4189"/>
        <v/>
      </c>
      <c r="I8152" s="82" t="str">
        <f>IF(発注書!E8158="","",発注書!E8158)</f>
        <v/>
      </c>
      <c r="J8152" s="78" t="str">
        <f>IF(発注書!E8158="","",発注書!C8158)</f>
        <v/>
      </c>
    </row>
    <row r="8153" spans="1:10" x14ac:dyDescent="0.55000000000000004">
      <c r="A8153" s="76" t="e">
        <f t="shared" ref="A8153" si="4200">A8151+1</f>
        <v>#REF!</v>
      </c>
      <c r="B8153" s="50">
        <v>1</v>
      </c>
      <c r="E8153" s="78" t="str">
        <f>IF(発注書!E8159="","",発注書!B8159)</f>
        <v/>
      </c>
      <c r="F8153" s="79" t="str">
        <f>IF(J8153="","",VLOOKUP(J8153,商品マスタ!$F:$G,2,FALSE))</f>
        <v/>
      </c>
      <c r="G8153" s="80" t="str">
        <f>IF(F8153="","",VLOOKUP(F8153,商品マスタ!$G:$H,2,FALSE))</f>
        <v/>
      </c>
      <c r="H8153" s="81" t="str">
        <f t="shared" si="4189"/>
        <v/>
      </c>
      <c r="I8153" s="82" t="str">
        <f>IF(発注書!E8159="","",発注書!E8159)</f>
        <v/>
      </c>
      <c r="J8153" s="78" t="str">
        <f>IF(発注書!E8159="","",発注書!C8159)</f>
        <v/>
      </c>
    </row>
    <row r="8154" spans="1:10" x14ac:dyDescent="0.55000000000000004">
      <c r="B8154" s="50">
        <v>2</v>
      </c>
      <c r="E8154" s="78" t="str">
        <f>IF(発注書!E8160="","",発注書!B8160)</f>
        <v/>
      </c>
      <c r="F8154" s="79" t="str">
        <f>IF(J8154="","",VLOOKUP(J8154,商品マスタ!$F:$G,2,FALSE))</f>
        <v/>
      </c>
      <c r="G8154" s="80" t="str">
        <f>IF(F8154="","",VLOOKUP(F8154,商品マスタ!$G:$H,2,FALSE))</f>
        <v/>
      </c>
      <c r="H8154" s="81" t="str">
        <f t="shared" si="4189"/>
        <v/>
      </c>
      <c r="I8154" s="82" t="str">
        <f>IF(発注書!E8160="","",発注書!E8160)</f>
        <v/>
      </c>
      <c r="J8154" s="78" t="str">
        <f>IF(発注書!E8160="","",発注書!C8160)</f>
        <v/>
      </c>
    </row>
    <row r="8155" spans="1:10" x14ac:dyDescent="0.55000000000000004">
      <c r="A8155" s="76" t="e">
        <f t="shared" ref="A8155" si="4201">A8153+1</f>
        <v>#REF!</v>
      </c>
      <c r="B8155" s="50">
        <v>1</v>
      </c>
      <c r="E8155" s="78" t="str">
        <f>IF(発注書!E8161="","",発注書!B8161)</f>
        <v/>
      </c>
      <c r="F8155" s="79" t="str">
        <f>IF(J8155="","",VLOOKUP(J8155,商品マスタ!$F:$G,2,FALSE))</f>
        <v/>
      </c>
      <c r="G8155" s="80" t="str">
        <f>IF(F8155="","",VLOOKUP(F8155,商品マスタ!$G:$H,2,FALSE))</f>
        <v/>
      </c>
      <c r="H8155" s="81" t="str">
        <f t="shared" si="4189"/>
        <v/>
      </c>
      <c r="I8155" s="82" t="str">
        <f>IF(発注書!E8161="","",発注書!E8161)</f>
        <v/>
      </c>
      <c r="J8155" s="78" t="str">
        <f>IF(発注書!E8161="","",発注書!C8161)</f>
        <v/>
      </c>
    </row>
    <row r="8156" spans="1:10" x14ac:dyDescent="0.55000000000000004">
      <c r="B8156" s="50">
        <v>2</v>
      </c>
      <c r="E8156" s="78" t="str">
        <f>IF(発注書!E8162="","",発注書!B8162)</f>
        <v/>
      </c>
      <c r="F8156" s="79" t="str">
        <f>IF(J8156="","",VLOOKUP(J8156,商品マスタ!$F:$G,2,FALSE))</f>
        <v/>
      </c>
      <c r="G8156" s="80" t="str">
        <f>IF(F8156="","",VLOOKUP(F8156,商品マスタ!$G:$H,2,FALSE))</f>
        <v/>
      </c>
      <c r="H8156" s="81" t="str">
        <f t="shared" si="4189"/>
        <v/>
      </c>
      <c r="I8156" s="82" t="str">
        <f>IF(発注書!E8162="","",発注書!E8162)</f>
        <v/>
      </c>
      <c r="J8156" s="78" t="str">
        <f>IF(発注書!E8162="","",発注書!C8162)</f>
        <v/>
      </c>
    </row>
    <row r="8157" spans="1:10" x14ac:dyDescent="0.55000000000000004">
      <c r="A8157" s="76" t="e">
        <f t="shared" ref="A8157" si="4202">A8155+1</f>
        <v>#REF!</v>
      </c>
      <c r="B8157" s="50">
        <v>1</v>
      </c>
      <c r="E8157" s="78" t="str">
        <f>IF(発注書!E8163="","",発注書!B8163)</f>
        <v/>
      </c>
      <c r="F8157" s="79" t="str">
        <f>IF(J8157="","",VLOOKUP(J8157,商品マスタ!$F:$G,2,FALSE))</f>
        <v/>
      </c>
      <c r="G8157" s="80" t="str">
        <f>IF(F8157="","",VLOOKUP(F8157,商品マスタ!$G:$H,2,FALSE))</f>
        <v/>
      </c>
      <c r="H8157" s="81" t="str">
        <f t="shared" si="4189"/>
        <v/>
      </c>
      <c r="I8157" s="82" t="str">
        <f>IF(発注書!E8163="","",発注書!E8163)</f>
        <v/>
      </c>
      <c r="J8157" s="78" t="str">
        <f>IF(発注書!E8163="","",発注書!C8163)</f>
        <v/>
      </c>
    </row>
    <row r="8158" spans="1:10" x14ac:dyDescent="0.55000000000000004">
      <c r="B8158" s="50">
        <v>2</v>
      </c>
      <c r="E8158" s="78" t="str">
        <f>IF(発注書!E8164="","",発注書!B8164)</f>
        <v/>
      </c>
      <c r="F8158" s="79" t="str">
        <f>IF(J8158="","",VLOOKUP(J8158,商品マスタ!$F:$G,2,FALSE))</f>
        <v/>
      </c>
      <c r="G8158" s="80" t="str">
        <f>IF(F8158="","",VLOOKUP(F8158,商品マスタ!$G:$H,2,FALSE))</f>
        <v/>
      </c>
      <c r="H8158" s="81" t="str">
        <f t="shared" si="4189"/>
        <v/>
      </c>
      <c r="I8158" s="82" t="str">
        <f>IF(発注書!E8164="","",発注書!E8164)</f>
        <v/>
      </c>
      <c r="J8158" s="78" t="str">
        <f>IF(発注書!E8164="","",発注書!C8164)</f>
        <v/>
      </c>
    </row>
    <row r="8159" spans="1:10" x14ac:dyDescent="0.55000000000000004">
      <c r="A8159" s="76" t="e">
        <f t="shared" ref="A8159" si="4203">A8157+1</f>
        <v>#REF!</v>
      </c>
      <c r="B8159" s="50">
        <v>1</v>
      </c>
      <c r="E8159" s="78" t="str">
        <f>IF(発注書!E8165="","",発注書!B8165)</f>
        <v/>
      </c>
      <c r="F8159" s="79" t="str">
        <f>IF(J8159="","",VLOOKUP(J8159,商品マスタ!$F:$G,2,FALSE))</f>
        <v/>
      </c>
      <c r="G8159" s="80" t="str">
        <f>IF(F8159="","",VLOOKUP(F8159,商品マスタ!$G:$H,2,FALSE))</f>
        <v/>
      </c>
      <c r="H8159" s="81" t="str">
        <f t="shared" si="4189"/>
        <v/>
      </c>
      <c r="I8159" s="82" t="str">
        <f>IF(発注書!E8165="","",発注書!E8165)</f>
        <v/>
      </c>
      <c r="J8159" s="78" t="str">
        <f>IF(発注書!E8165="","",発注書!C8165)</f>
        <v/>
      </c>
    </row>
    <row r="8160" spans="1:10" x14ac:dyDescent="0.55000000000000004">
      <c r="B8160" s="50">
        <v>2</v>
      </c>
      <c r="E8160" s="78" t="str">
        <f>IF(発注書!E8166="","",発注書!B8166)</f>
        <v/>
      </c>
      <c r="F8160" s="79" t="str">
        <f>IF(J8160="","",VLOOKUP(J8160,商品マスタ!$F:$G,2,FALSE))</f>
        <v/>
      </c>
      <c r="G8160" s="80" t="str">
        <f>IF(F8160="","",VLOOKUP(F8160,商品マスタ!$G:$H,2,FALSE))</f>
        <v/>
      </c>
      <c r="H8160" s="81" t="str">
        <f t="shared" si="4189"/>
        <v/>
      </c>
      <c r="I8160" s="82" t="str">
        <f>IF(発注書!E8166="","",発注書!E8166)</f>
        <v/>
      </c>
      <c r="J8160" s="78" t="str">
        <f>IF(発注書!E8166="","",発注書!C8166)</f>
        <v/>
      </c>
    </row>
    <row r="8161" spans="1:10" x14ac:dyDescent="0.55000000000000004">
      <c r="A8161" s="76" t="e">
        <f t="shared" ref="A8161" si="4204">A8159+1</f>
        <v>#REF!</v>
      </c>
      <c r="B8161" s="50">
        <v>1</v>
      </c>
      <c r="E8161" s="78" t="str">
        <f>IF(発注書!E8167="","",発注書!B8167)</f>
        <v/>
      </c>
      <c r="F8161" s="79" t="str">
        <f>IF(J8161="","",VLOOKUP(J8161,商品マスタ!$F:$G,2,FALSE))</f>
        <v/>
      </c>
      <c r="G8161" s="80" t="str">
        <f>IF(F8161="","",VLOOKUP(F8161,商品マスタ!$G:$H,2,FALSE))</f>
        <v/>
      </c>
      <c r="H8161" s="81" t="str">
        <f t="shared" si="4189"/>
        <v/>
      </c>
      <c r="I8161" s="82" t="str">
        <f>IF(発注書!E8167="","",発注書!E8167)</f>
        <v/>
      </c>
      <c r="J8161" s="78" t="str">
        <f>IF(発注書!E8167="","",発注書!C8167)</f>
        <v/>
      </c>
    </row>
    <row r="8162" spans="1:10" x14ac:dyDescent="0.55000000000000004">
      <c r="B8162" s="50">
        <v>2</v>
      </c>
      <c r="E8162" s="78" t="str">
        <f>IF(発注書!E8168="","",発注書!B8168)</f>
        <v/>
      </c>
      <c r="F8162" s="79" t="str">
        <f>IF(J8162="","",VLOOKUP(J8162,商品マスタ!$F:$G,2,FALSE))</f>
        <v/>
      </c>
      <c r="G8162" s="80" t="str">
        <f>IF(F8162="","",VLOOKUP(F8162,商品マスタ!$G:$H,2,FALSE))</f>
        <v/>
      </c>
      <c r="H8162" s="81" t="str">
        <f t="shared" si="4189"/>
        <v/>
      </c>
      <c r="I8162" s="82" t="str">
        <f>IF(発注書!E8168="","",発注書!E8168)</f>
        <v/>
      </c>
      <c r="J8162" s="78" t="str">
        <f>IF(発注書!E8168="","",発注書!C8168)</f>
        <v/>
      </c>
    </row>
    <row r="8163" spans="1:10" x14ac:dyDescent="0.55000000000000004">
      <c r="A8163" s="68"/>
      <c r="B8163" s="68"/>
    </row>
    <row r="8164" spans="1:10" x14ac:dyDescent="0.55000000000000004">
      <c r="A8164" s="68"/>
      <c r="B8164" s="68"/>
    </row>
    <row r="8165" spans="1:10" x14ac:dyDescent="0.55000000000000004">
      <c r="A8165" s="68"/>
      <c r="B8165" s="68"/>
    </row>
    <row r="8166" spans="1:10" x14ac:dyDescent="0.55000000000000004">
      <c r="A8166" s="68"/>
      <c r="B8166" s="68"/>
    </row>
    <row r="8167" spans="1:10" x14ac:dyDescent="0.55000000000000004">
      <c r="A8167" s="68"/>
      <c r="B8167" s="68"/>
    </row>
    <row r="8168" spans="1:10" x14ac:dyDescent="0.55000000000000004">
      <c r="A8168" s="68"/>
      <c r="B8168" s="68"/>
    </row>
    <row r="8169" spans="1:10" x14ac:dyDescent="0.55000000000000004">
      <c r="A8169" s="68"/>
      <c r="B8169" s="68"/>
    </row>
    <row r="8170" spans="1:10" x14ac:dyDescent="0.55000000000000004">
      <c r="A8170" s="68"/>
      <c r="B8170" s="68"/>
    </row>
    <row r="8171" spans="1:10" x14ac:dyDescent="0.55000000000000004">
      <c r="A8171" s="68"/>
      <c r="B8171" s="68"/>
    </row>
  </sheetData>
  <sheetProtection selectLockedCells="1"/>
  <autoFilter ref="A2:N8162" xr:uid="{67898F2C-B78B-4C49-8AC0-FAB8AA7E023D}"/>
  <mergeCells count="1">
    <mergeCell ref="F1:J1"/>
  </mergeCells>
  <phoneticPr fontId="1"/>
  <conditionalFormatting sqref="I8172:I1048576">
    <cfRule type="cellIs" dxfId="82" priority="5" stopIfTrue="1" operator="greaterThan">
      <formula>1</formula>
    </cfRule>
  </conditionalFormatting>
  <conditionalFormatting sqref="I8163:I8171">
    <cfRule type="cellIs" dxfId="81" priority="4" stopIfTrue="1" operator="greaterThan">
      <formula>1</formula>
    </cfRule>
  </conditionalFormatting>
  <conditionalFormatting sqref="I3:I8162">
    <cfRule type="cellIs" dxfId="80" priority="2" stopIfTrue="1" operator="greaterThan">
      <formula>1</formula>
    </cfRule>
  </conditionalFormatting>
  <conditionalFormatting sqref="I2">
    <cfRule type="cellIs" dxfId="79" priority="1" stopIfTrue="1" operator="greaterThan">
      <formula>1</formula>
    </cfRule>
  </conditionalFormatting>
  <dataValidations count="1">
    <dataValidation type="list" allowBlank="1" showErrorMessage="1" sqref="I3:I8162" xr:uid="{224B6D88-B138-4B3A-BEDD-DC0FB7D7D84C}">
      <formula1>"1,2,3,4,5,6,7,8,9,10,11,12,13,14,15,16,17,18,19,20,21,22,23,24,25,26,27,28,29,30"</formula1>
      <formula2>0</formula2>
    </dataValidation>
  </dataValidations>
  <pageMargins left="0.78749999999999998" right="0.78749999999999998" top="1.0527777777777778" bottom="1.0527777777777778" header="0.78749999999999998" footer="0.78749999999999998"/>
  <pageSetup paperSize="9" scale="94" firstPageNumber="0" orientation="landscape" horizontalDpi="300" verticalDpi="300" r:id="rId1"/>
  <headerFooter alignWithMargins="0">
    <oddHeader>&amp;C&amp;"Times New Roman,標準"&amp;12&amp;A</oddHeader>
    <oddFooter>&amp;C&amp;"Times New Roman,標準"&amp;12ページ &amp;P</oddFooter>
  </headerFooter>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D3A64-E377-439D-99CF-B05787236FD9}">
  <sheetPr codeName="Sheet3"/>
  <dimension ref="A1:AW1028"/>
  <sheetViews>
    <sheetView zoomScale="55" zoomScaleNormal="55" zoomScaleSheetLayoutView="55" workbookViewId="0">
      <selection activeCell="G4" sqref="G4"/>
    </sheetView>
  </sheetViews>
  <sheetFormatPr defaultRowHeight="18" x14ac:dyDescent="0.55000000000000004"/>
  <cols>
    <col min="1" max="1" width="6.5" customWidth="1"/>
    <col min="2" max="2" width="6.5" style="7" customWidth="1"/>
    <col min="3" max="3" width="32.08203125" customWidth="1"/>
    <col min="4" max="4" width="30" customWidth="1"/>
    <col min="5" max="5" width="6.6640625" customWidth="1"/>
    <col min="6" max="6" width="27.1640625" customWidth="1"/>
    <col min="7" max="7" width="6.1640625" style="1" customWidth="1"/>
    <col min="8" max="8" width="20.58203125" customWidth="1"/>
    <col min="9" max="9" width="21.58203125" customWidth="1"/>
    <col min="10" max="10" width="39" customWidth="1"/>
    <col min="11" max="11" width="26.08203125" customWidth="1"/>
    <col min="257" max="258" width="6.5" customWidth="1"/>
    <col min="259" max="259" width="32.08203125" customWidth="1"/>
    <col min="260" max="260" width="30" customWidth="1"/>
    <col min="261" max="261" width="6.6640625" customWidth="1"/>
    <col min="262" max="262" width="23.5" customWidth="1"/>
    <col min="263" max="263" width="6.1640625" customWidth="1"/>
    <col min="264" max="264" width="20.58203125" customWidth="1"/>
    <col min="265" max="265" width="21.58203125" customWidth="1"/>
    <col min="266" max="266" width="39" customWidth="1"/>
    <col min="267" max="267" width="26.08203125" customWidth="1"/>
    <col min="513" max="514" width="6.5" customWidth="1"/>
    <col min="515" max="515" width="32.08203125" customWidth="1"/>
    <col min="516" max="516" width="30" customWidth="1"/>
    <col min="517" max="517" width="6.6640625" customWidth="1"/>
    <col min="518" max="518" width="23.5" customWidth="1"/>
    <col min="519" max="519" width="6.1640625" customWidth="1"/>
    <col min="520" max="520" width="20.58203125" customWidth="1"/>
    <col min="521" max="521" width="21.58203125" customWidth="1"/>
    <col min="522" max="522" width="39" customWidth="1"/>
    <col min="523" max="523" width="26.08203125" customWidth="1"/>
    <col min="769" max="770" width="6.5" customWidth="1"/>
    <col min="771" max="771" width="32.08203125" customWidth="1"/>
    <col min="772" max="772" width="30" customWidth="1"/>
    <col min="773" max="773" width="6.6640625" customWidth="1"/>
    <col min="774" max="774" width="23.5" customWidth="1"/>
    <col min="775" max="775" width="6.1640625" customWidth="1"/>
    <col min="776" max="776" width="20.58203125" customWidth="1"/>
    <col min="777" max="777" width="21.58203125" customWidth="1"/>
    <col min="778" max="778" width="39" customWidth="1"/>
    <col min="779" max="779" width="26.08203125" customWidth="1"/>
    <col min="1025" max="1026" width="6.5" customWidth="1"/>
    <col min="1027" max="1027" width="32.08203125" customWidth="1"/>
    <col min="1028" max="1028" width="30" customWidth="1"/>
    <col min="1029" max="1029" width="6.6640625" customWidth="1"/>
    <col min="1030" max="1030" width="23.5" customWidth="1"/>
    <col min="1031" max="1031" width="6.1640625" customWidth="1"/>
    <col min="1032" max="1032" width="20.58203125" customWidth="1"/>
    <col min="1033" max="1033" width="21.58203125" customWidth="1"/>
    <col min="1034" max="1034" width="39" customWidth="1"/>
    <col min="1035" max="1035" width="26.08203125" customWidth="1"/>
    <col min="1281" max="1282" width="6.5" customWidth="1"/>
    <col min="1283" max="1283" width="32.08203125" customWidth="1"/>
    <col min="1284" max="1284" width="30" customWidth="1"/>
    <col min="1285" max="1285" width="6.6640625" customWidth="1"/>
    <col min="1286" max="1286" width="23.5" customWidth="1"/>
    <col min="1287" max="1287" width="6.1640625" customWidth="1"/>
    <col min="1288" max="1288" width="20.58203125" customWidth="1"/>
    <col min="1289" max="1289" width="21.58203125" customWidth="1"/>
    <col min="1290" max="1290" width="39" customWidth="1"/>
    <col min="1291" max="1291" width="26.08203125" customWidth="1"/>
    <col min="1537" max="1538" width="6.5" customWidth="1"/>
    <col min="1539" max="1539" width="32.08203125" customWidth="1"/>
    <col min="1540" max="1540" width="30" customWidth="1"/>
    <col min="1541" max="1541" width="6.6640625" customWidth="1"/>
    <col min="1542" max="1542" width="23.5" customWidth="1"/>
    <col min="1543" max="1543" width="6.1640625" customWidth="1"/>
    <col min="1544" max="1544" width="20.58203125" customWidth="1"/>
    <col min="1545" max="1545" width="21.58203125" customWidth="1"/>
    <col min="1546" max="1546" width="39" customWidth="1"/>
    <col min="1547" max="1547" width="26.08203125" customWidth="1"/>
    <col min="1793" max="1794" width="6.5" customWidth="1"/>
    <col min="1795" max="1795" width="32.08203125" customWidth="1"/>
    <col min="1796" max="1796" width="30" customWidth="1"/>
    <col min="1797" max="1797" width="6.6640625" customWidth="1"/>
    <col min="1798" max="1798" width="23.5" customWidth="1"/>
    <col min="1799" max="1799" width="6.1640625" customWidth="1"/>
    <col min="1800" max="1800" width="20.58203125" customWidth="1"/>
    <col min="1801" max="1801" width="21.58203125" customWidth="1"/>
    <col min="1802" max="1802" width="39" customWidth="1"/>
    <col min="1803" max="1803" width="26.08203125" customWidth="1"/>
    <col min="2049" max="2050" width="6.5" customWidth="1"/>
    <col min="2051" max="2051" width="32.08203125" customWidth="1"/>
    <col min="2052" max="2052" width="30" customWidth="1"/>
    <col min="2053" max="2053" width="6.6640625" customWidth="1"/>
    <col min="2054" max="2054" width="23.5" customWidth="1"/>
    <col min="2055" max="2055" width="6.1640625" customWidth="1"/>
    <col min="2056" max="2056" width="20.58203125" customWidth="1"/>
    <col min="2057" max="2057" width="21.58203125" customWidth="1"/>
    <col min="2058" max="2058" width="39" customWidth="1"/>
    <col min="2059" max="2059" width="26.08203125" customWidth="1"/>
    <col min="2305" max="2306" width="6.5" customWidth="1"/>
    <col min="2307" max="2307" width="32.08203125" customWidth="1"/>
    <col min="2308" max="2308" width="30" customWidth="1"/>
    <col min="2309" max="2309" width="6.6640625" customWidth="1"/>
    <col min="2310" max="2310" width="23.5" customWidth="1"/>
    <col min="2311" max="2311" width="6.1640625" customWidth="1"/>
    <col min="2312" max="2312" width="20.58203125" customWidth="1"/>
    <col min="2313" max="2313" width="21.58203125" customWidth="1"/>
    <col min="2314" max="2314" width="39" customWidth="1"/>
    <col min="2315" max="2315" width="26.08203125" customWidth="1"/>
    <col min="2561" max="2562" width="6.5" customWidth="1"/>
    <col min="2563" max="2563" width="32.08203125" customWidth="1"/>
    <col min="2564" max="2564" width="30" customWidth="1"/>
    <col min="2565" max="2565" width="6.6640625" customWidth="1"/>
    <col min="2566" max="2566" width="23.5" customWidth="1"/>
    <col min="2567" max="2567" width="6.1640625" customWidth="1"/>
    <col min="2568" max="2568" width="20.58203125" customWidth="1"/>
    <col min="2569" max="2569" width="21.58203125" customWidth="1"/>
    <col min="2570" max="2570" width="39" customWidth="1"/>
    <col min="2571" max="2571" width="26.08203125" customWidth="1"/>
    <col min="2817" max="2818" width="6.5" customWidth="1"/>
    <col min="2819" max="2819" width="32.08203125" customWidth="1"/>
    <col min="2820" max="2820" width="30" customWidth="1"/>
    <col min="2821" max="2821" width="6.6640625" customWidth="1"/>
    <col min="2822" max="2822" width="23.5" customWidth="1"/>
    <col min="2823" max="2823" width="6.1640625" customWidth="1"/>
    <col min="2824" max="2824" width="20.58203125" customWidth="1"/>
    <col min="2825" max="2825" width="21.58203125" customWidth="1"/>
    <col min="2826" max="2826" width="39" customWidth="1"/>
    <col min="2827" max="2827" width="26.08203125" customWidth="1"/>
    <col min="3073" max="3074" width="6.5" customWidth="1"/>
    <col min="3075" max="3075" width="32.08203125" customWidth="1"/>
    <col min="3076" max="3076" width="30" customWidth="1"/>
    <col min="3077" max="3077" width="6.6640625" customWidth="1"/>
    <col min="3078" max="3078" width="23.5" customWidth="1"/>
    <col min="3079" max="3079" width="6.1640625" customWidth="1"/>
    <col min="3080" max="3080" width="20.58203125" customWidth="1"/>
    <col min="3081" max="3081" width="21.58203125" customWidth="1"/>
    <col min="3082" max="3082" width="39" customWidth="1"/>
    <col min="3083" max="3083" width="26.08203125" customWidth="1"/>
    <col min="3329" max="3330" width="6.5" customWidth="1"/>
    <col min="3331" max="3331" width="32.08203125" customWidth="1"/>
    <col min="3332" max="3332" width="30" customWidth="1"/>
    <col min="3333" max="3333" width="6.6640625" customWidth="1"/>
    <col min="3334" max="3334" width="23.5" customWidth="1"/>
    <col min="3335" max="3335" width="6.1640625" customWidth="1"/>
    <col min="3336" max="3336" width="20.58203125" customWidth="1"/>
    <col min="3337" max="3337" width="21.58203125" customWidth="1"/>
    <col min="3338" max="3338" width="39" customWidth="1"/>
    <col min="3339" max="3339" width="26.08203125" customWidth="1"/>
    <col min="3585" max="3586" width="6.5" customWidth="1"/>
    <col min="3587" max="3587" width="32.08203125" customWidth="1"/>
    <col min="3588" max="3588" width="30" customWidth="1"/>
    <col min="3589" max="3589" width="6.6640625" customWidth="1"/>
    <col min="3590" max="3590" width="23.5" customWidth="1"/>
    <col min="3591" max="3591" width="6.1640625" customWidth="1"/>
    <col min="3592" max="3592" width="20.58203125" customWidth="1"/>
    <col min="3593" max="3593" width="21.58203125" customWidth="1"/>
    <col min="3594" max="3594" width="39" customWidth="1"/>
    <col min="3595" max="3595" width="26.08203125" customWidth="1"/>
    <col min="3841" max="3842" width="6.5" customWidth="1"/>
    <col min="3843" max="3843" width="32.08203125" customWidth="1"/>
    <col min="3844" max="3844" width="30" customWidth="1"/>
    <col min="3845" max="3845" width="6.6640625" customWidth="1"/>
    <col min="3846" max="3846" width="23.5" customWidth="1"/>
    <col min="3847" max="3847" width="6.1640625" customWidth="1"/>
    <col min="3848" max="3848" width="20.58203125" customWidth="1"/>
    <col min="3849" max="3849" width="21.58203125" customWidth="1"/>
    <col min="3850" max="3850" width="39" customWidth="1"/>
    <col min="3851" max="3851" width="26.08203125" customWidth="1"/>
    <col min="4097" max="4098" width="6.5" customWidth="1"/>
    <col min="4099" max="4099" width="32.08203125" customWidth="1"/>
    <col min="4100" max="4100" width="30" customWidth="1"/>
    <col min="4101" max="4101" width="6.6640625" customWidth="1"/>
    <col min="4102" max="4102" width="23.5" customWidth="1"/>
    <col min="4103" max="4103" width="6.1640625" customWidth="1"/>
    <col min="4104" max="4104" width="20.58203125" customWidth="1"/>
    <col min="4105" max="4105" width="21.58203125" customWidth="1"/>
    <col min="4106" max="4106" width="39" customWidth="1"/>
    <col min="4107" max="4107" width="26.08203125" customWidth="1"/>
    <col min="4353" max="4354" width="6.5" customWidth="1"/>
    <col min="4355" max="4355" width="32.08203125" customWidth="1"/>
    <col min="4356" max="4356" width="30" customWidth="1"/>
    <col min="4357" max="4357" width="6.6640625" customWidth="1"/>
    <col min="4358" max="4358" width="23.5" customWidth="1"/>
    <col min="4359" max="4359" width="6.1640625" customWidth="1"/>
    <col min="4360" max="4360" width="20.58203125" customWidth="1"/>
    <col min="4361" max="4361" width="21.58203125" customWidth="1"/>
    <col min="4362" max="4362" width="39" customWidth="1"/>
    <col min="4363" max="4363" width="26.08203125" customWidth="1"/>
    <col min="4609" max="4610" width="6.5" customWidth="1"/>
    <col min="4611" max="4611" width="32.08203125" customWidth="1"/>
    <col min="4612" max="4612" width="30" customWidth="1"/>
    <col min="4613" max="4613" width="6.6640625" customWidth="1"/>
    <col min="4614" max="4614" width="23.5" customWidth="1"/>
    <col min="4615" max="4615" width="6.1640625" customWidth="1"/>
    <col min="4616" max="4616" width="20.58203125" customWidth="1"/>
    <col min="4617" max="4617" width="21.58203125" customWidth="1"/>
    <col min="4618" max="4618" width="39" customWidth="1"/>
    <col min="4619" max="4619" width="26.08203125" customWidth="1"/>
    <col min="4865" max="4866" width="6.5" customWidth="1"/>
    <col min="4867" max="4867" width="32.08203125" customWidth="1"/>
    <col min="4868" max="4868" width="30" customWidth="1"/>
    <col min="4869" max="4869" width="6.6640625" customWidth="1"/>
    <col min="4870" max="4870" width="23.5" customWidth="1"/>
    <col min="4871" max="4871" width="6.1640625" customWidth="1"/>
    <col min="4872" max="4872" width="20.58203125" customWidth="1"/>
    <col min="4873" max="4873" width="21.58203125" customWidth="1"/>
    <col min="4874" max="4874" width="39" customWidth="1"/>
    <col min="4875" max="4875" width="26.08203125" customWidth="1"/>
    <col min="5121" max="5122" width="6.5" customWidth="1"/>
    <col min="5123" max="5123" width="32.08203125" customWidth="1"/>
    <col min="5124" max="5124" width="30" customWidth="1"/>
    <col min="5125" max="5125" width="6.6640625" customWidth="1"/>
    <col min="5126" max="5126" width="23.5" customWidth="1"/>
    <col min="5127" max="5127" width="6.1640625" customWidth="1"/>
    <col min="5128" max="5128" width="20.58203125" customWidth="1"/>
    <col min="5129" max="5129" width="21.58203125" customWidth="1"/>
    <col min="5130" max="5130" width="39" customWidth="1"/>
    <col min="5131" max="5131" width="26.08203125" customWidth="1"/>
    <col min="5377" max="5378" width="6.5" customWidth="1"/>
    <col min="5379" max="5379" width="32.08203125" customWidth="1"/>
    <col min="5380" max="5380" width="30" customWidth="1"/>
    <col min="5381" max="5381" width="6.6640625" customWidth="1"/>
    <col min="5382" max="5382" width="23.5" customWidth="1"/>
    <col min="5383" max="5383" width="6.1640625" customWidth="1"/>
    <col min="5384" max="5384" width="20.58203125" customWidth="1"/>
    <col min="5385" max="5385" width="21.58203125" customWidth="1"/>
    <col min="5386" max="5386" width="39" customWidth="1"/>
    <col min="5387" max="5387" width="26.08203125" customWidth="1"/>
    <col min="5633" max="5634" width="6.5" customWidth="1"/>
    <col min="5635" max="5635" width="32.08203125" customWidth="1"/>
    <col min="5636" max="5636" width="30" customWidth="1"/>
    <col min="5637" max="5637" width="6.6640625" customWidth="1"/>
    <col min="5638" max="5638" width="23.5" customWidth="1"/>
    <col min="5639" max="5639" width="6.1640625" customWidth="1"/>
    <col min="5640" max="5640" width="20.58203125" customWidth="1"/>
    <col min="5641" max="5641" width="21.58203125" customWidth="1"/>
    <col min="5642" max="5642" width="39" customWidth="1"/>
    <col min="5643" max="5643" width="26.08203125" customWidth="1"/>
    <col min="5889" max="5890" width="6.5" customWidth="1"/>
    <col min="5891" max="5891" width="32.08203125" customWidth="1"/>
    <col min="5892" max="5892" width="30" customWidth="1"/>
    <col min="5893" max="5893" width="6.6640625" customWidth="1"/>
    <col min="5894" max="5894" width="23.5" customWidth="1"/>
    <col min="5895" max="5895" width="6.1640625" customWidth="1"/>
    <col min="5896" max="5896" width="20.58203125" customWidth="1"/>
    <col min="5897" max="5897" width="21.58203125" customWidth="1"/>
    <col min="5898" max="5898" width="39" customWidth="1"/>
    <col min="5899" max="5899" width="26.08203125" customWidth="1"/>
    <col min="6145" max="6146" width="6.5" customWidth="1"/>
    <col min="6147" max="6147" width="32.08203125" customWidth="1"/>
    <col min="6148" max="6148" width="30" customWidth="1"/>
    <col min="6149" max="6149" width="6.6640625" customWidth="1"/>
    <col min="6150" max="6150" width="23.5" customWidth="1"/>
    <col min="6151" max="6151" width="6.1640625" customWidth="1"/>
    <col min="6152" max="6152" width="20.58203125" customWidth="1"/>
    <col min="6153" max="6153" width="21.58203125" customWidth="1"/>
    <col min="6154" max="6154" width="39" customWidth="1"/>
    <col min="6155" max="6155" width="26.08203125" customWidth="1"/>
    <col min="6401" max="6402" width="6.5" customWidth="1"/>
    <col min="6403" max="6403" width="32.08203125" customWidth="1"/>
    <col min="6404" max="6404" width="30" customWidth="1"/>
    <col min="6405" max="6405" width="6.6640625" customWidth="1"/>
    <col min="6406" max="6406" width="23.5" customWidth="1"/>
    <col min="6407" max="6407" width="6.1640625" customWidth="1"/>
    <col min="6408" max="6408" width="20.58203125" customWidth="1"/>
    <col min="6409" max="6409" width="21.58203125" customWidth="1"/>
    <col min="6410" max="6410" width="39" customWidth="1"/>
    <col min="6411" max="6411" width="26.08203125" customWidth="1"/>
    <col min="6657" max="6658" width="6.5" customWidth="1"/>
    <col min="6659" max="6659" width="32.08203125" customWidth="1"/>
    <col min="6660" max="6660" width="30" customWidth="1"/>
    <col min="6661" max="6661" width="6.6640625" customWidth="1"/>
    <col min="6662" max="6662" width="23.5" customWidth="1"/>
    <col min="6663" max="6663" width="6.1640625" customWidth="1"/>
    <col min="6664" max="6664" width="20.58203125" customWidth="1"/>
    <col min="6665" max="6665" width="21.58203125" customWidth="1"/>
    <col min="6666" max="6666" width="39" customWidth="1"/>
    <col min="6667" max="6667" width="26.08203125" customWidth="1"/>
    <col min="6913" max="6914" width="6.5" customWidth="1"/>
    <col min="6915" max="6915" width="32.08203125" customWidth="1"/>
    <col min="6916" max="6916" width="30" customWidth="1"/>
    <col min="6917" max="6917" width="6.6640625" customWidth="1"/>
    <col min="6918" max="6918" width="23.5" customWidth="1"/>
    <col min="6919" max="6919" width="6.1640625" customWidth="1"/>
    <col min="6920" max="6920" width="20.58203125" customWidth="1"/>
    <col min="6921" max="6921" width="21.58203125" customWidth="1"/>
    <col min="6922" max="6922" width="39" customWidth="1"/>
    <col min="6923" max="6923" width="26.08203125" customWidth="1"/>
    <col min="7169" max="7170" width="6.5" customWidth="1"/>
    <col min="7171" max="7171" width="32.08203125" customWidth="1"/>
    <col min="7172" max="7172" width="30" customWidth="1"/>
    <col min="7173" max="7173" width="6.6640625" customWidth="1"/>
    <col min="7174" max="7174" width="23.5" customWidth="1"/>
    <col min="7175" max="7175" width="6.1640625" customWidth="1"/>
    <col min="7176" max="7176" width="20.58203125" customWidth="1"/>
    <col min="7177" max="7177" width="21.58203125" customWidth="1"/>
    <col min="7178" max="7178" width="39" customWidth="1"/>
    <col min="7179" max="7179" width="26.08203125" customWidth="1"/>
    <col min="7425" max="7426" width="6.5" customWidth="1"/>
    <col min="7427" max="7427" width="32.08203125" customWidth="1"/>
    <col min="7428" max="7428" width="30" customWidth="1"/>
    <col min="7429" max="7429" width="6.6640625" customWidth="1"/>
    <col min="7430" max="7430" width="23.5" customWidth="1"/>
    <col min="7431" max="7431" width="6.1640625" customWidth="1"/>
    <col min="7432" max="7432" width="20.58203125" customWidth="1"/>
    <col min="7433" max="7433" width="21.58203125" customWidth="1"/>
    <col min="7434" max="7434" width="39" customWidth="1"/>
    <col min="7435" max="7435" width="26.08203125" customWidth="1"/>
    <col min="7681" max="7682" width="6.5" customWidth="1"/>
    <col min="7683" max="7683" width="32.08203125" customWidth="1"/>
    <col min="7684" max="7684" width="30" customWidth="1"/>
    <col min="7685" max="7685" width="6.6640625" customWidth="1"/>
    <col min="7686" max="7686" width="23.5" customWidth="1"/>
    <col min="7687" max="7687" width="6.1640625" customWidth="1"/>
    <col min="7688" max="7688" width="20.58203125" customWidth="1"/>
    <col min="7689" max="7689" width="21.58203125" customWidth="1"/>
    <col min="7690" max="7690" width="39" customWidth="1"/>
    <col min="7691" max="7691" width="26.08203125" customWidth="1"/>
    <col min="7937" max="7938" width="6.5" customWidth="1"/>
    <col min="7939" max="7939" width="32.08203125" customWidth="1"/>
    <col min="7940" max="7940" width="30" customWidth="1"/>
    <col min="7941" max="7941" width="6.6640625" customWidth="1"/>
    <col min="7942" max="7942" width="23.5" customWidth="1"/>
    <col min="7943" max="7943" width="6.1640625" customWidth="1"/>
    <col min="7944" max="7944" width="20.58203125" customWidth="1"/>
    <col min="7945" max="7945" width="21.58203125" customWidth="1"/>
    <col min="7946" max="7946" width="39" customWidth="1"/>
    <col min="7947" max="7947" width="26.08203125" customWidth="1"/>
    <col min="8193" max="8194" width="6.5" customWidth="1"/>
    <col min="8195" max="8195" width="32.08203125" customWidth="1"/>
    <col min="8196" max="8196" width="30" customWidth="1"/>
    <col min="8197" max="8197" width="6.6640625" customWidth="1"/>
    <col min="8198" max="8198" width="23.5" customWidth="1"/>
    <col min="8199" max="8199" width="6.1640625" customWidth="1"/>
    <col min="8200" max="8200" width="20.58203125" customWidth="1"/>
    <col min="8201" max="8201" width="21.58203125" customWidth="1"/>
    <col min="8202" max="8202" width="39" customWidth="1"/>
    <col min="8203" max="8203" width="26.08203125" customWidth="1"/>
    <col min="8449" max="8450" width="6.5" customWidth="1"/>
    <col min="8451" max="8451" width="32.08203125" customWidth="1"/>
    <col min="8452" max="8452" width="30" customWidth="1"/>
    <col min="8453" max="8453" width="6.6640625" customWidth="1"/>
    <col min="8454" max="8454" width="23.5" customWidth="1"/>
    <col min="8455" max="8455" width="6.1640625" customWidth="1"/>
    <col min="8456" max="8456" width="20.58203125" customWidth="1"/>
    <col min="8457" max="8457" width="21.58203125" customWidth="1"/>
    <col min="8458" max="8458" width="39" customWidth="1"/>
    <col min="8459" max="8459" width="26.08203125" customWidth="1"/>
    <col min="8705" max="8706" width="6.5" customWidth="1"/>
    <col min="8707" max="8707" width="32.08203125" customWidth="1"/>
    <col min="8708" max="8708" width="30" customWidth="1"/>
    <col min="8709" max="8709" width="6.6640625" customWidth="1"/>
    <col min="8710" max="8710" width="23.5" customWidth="1"/>
    <col min="8711" max="8711" width="6.1640625" customWidth="1"/>
    <col min="8712" max="8712" width="20.58203125" customWidth="1"/>
    <col min="8713" max="8713" width="21.58203125" customWidth="1"/>
    <col min="8714" max="8714" width="39" customWidth="1"/>
    <col min="8715" max="8715" width="26.08203125" customWidth="1"/>
    <col min="8961" max="8962" width="6.5" customWidth="1"/>
    <col min="8963" max="8963" width="32.08203125" customWidth="1"/>
    <col min="8964" max="8964" width="30" customWidth="1"/>
    <col min="8965" max="8965" width="6.6640625" customWidth="1"/>
    <col min="8966" max="8966" width="23.5" customWidth="1"/>
    <col min="8967" max="8967" width="6.1640625" customWidth="1"/>
    <col min="8968" max="8968" width="20.58203125" customWidth="1"/>
    <col min="8969" max="8969" width="21.58203125" customWidth="1"/>
    <col min="8970" max="8970" width="39" customWidth="1"/>
    <col min="8971" max="8971" width="26.08203125" customWidth="1"/>
    <col min="9217" max="9218" width="6.5" customWidth="1"/>
    <col min="9219" max="9219" width="32.08203125" customWidth="1"/>
    <col min="9220" max="9220" width="30" customWidth="1"/>
    <col min="9221" max="9221" width="6.6640625" customWidth="1"/>
    <col min="9222" max="9222" width="23.5" customWidth="1"/>
    <col min="9223" max="9223" width="6.1640625" customWidth="1"/>
    <col min="9224" max="9224" width="20.58203125" customWidth="1"/>
    <col min="9225" max="9225" width="21.58203125" customWidth="1"/>
    <col min="9226" max="9226" width="39" customWidth="1"/>
    <col min="9227" max="9227" width="26.08203125" customWidth="1"/>
    <col min="9473" max="9474" width="6.5" customWidth="1"/>
    <col min="9475" max="9475" width="32.08203125" customWidth="1"/>
    <col min="9476" max="9476" width="30" customWidth="1"/>
    <col min="9477" max="9477" width="6.6640625" customWidth="1"/>
    <col min="9478" max="9478" width="23.5" customWidth="1"/>
    <col min="9479" max="9479" width="6.1640625" customWidth="1"/>
    <col min="9480" max="9480" width="20.58203125" customWidth="1"/>
    <col min="9481" max="9481" width="21.58203125" customWidth="1"/>
    <col min="9482" max="9482" width="39" customWidth="1"/>
    <col min="9483" max="9483" width="26.08203125" customWidth="1"/>
    <col min="9729" max="9730" width="6.5" customWidth="1"/>
    <col min="9731" max="9731" width="32.08203125" customWidth="1"/>
    <col min="9732" max="9732" width="30" customWidth="1"/>
    <col min="9733" max="9733" width="6.6640625" customWidth="1"/>
    <col min="9734" max="9734" width="23.5" customWidth="1"/>
    <col min="9735" max="9735" width="6.1640625" customWidth="1"/>
    <col min="9736" max="9736" width="20.58203125" customWidth="1"/>
    <col min="9737" max="9737" width="21.58203125" customWidth="1"/>
    <col min="9738" max="9738" width="39" customWidth="1"/>
    <col min="9739" max="9739" width="26.08203125" customWidth="1"/>
    <col min="9985" max="9986" width="6.5" customWidth="1"/>
    <col min="9987" max="9987" width="32.08203125" customWidth="1"/>
    <col min="9988" max="9988" width="30" customWidth="1"/>
    <col min="9989" max="9989" width="6.6640625" customWidth="1"/>
    <col min="9990" max="9990" width="23.5" customWidth="1"/>
    <col min="9991" max="9991" width="6.1640625" customWidth="1"/>
    <col min="9992" max="9992" width="20.58203125" customWidth="1"/>
    <col min="9993" max="9993" width="21.58203125" customWidth="1"/>
    <col min="9994" max="9994" width="39" customWidth="1"/>
    <col min="9995" max="9995" width="26.08203125" customWidth="1"/>
    <col min="10241" max="10242" width="6.5" customWidth="1"/>
    <col min="10243" max="10243" width="32.08203125" customWidth="1"/>
    <col min="10244" max="10244" width="30" customWidth="1"/>
    <col min="10245" max="10245" width="6.6640625" customWidth="1"/>
    <col min="10246" max="10246" width="23.5" customWidth="1"/>
    <col min="10247" max="10247" width="6.1640625" customWidth="1"/>
    <col min="10248" max="10248" width="20.58203125" customWidth="1"/>
    <col min="10249" max="10249" width="21.58203125" customWidth="1"/>
    <col min="10250" max="10250" width="39" customWidth="1"/>
    <col min="10251" max="10251" width="26.08203125" customWidth="1"/>
    <col min="10497" max="10498" width="6.5" customWidth="1"/>
    <col min="10499" max="10499" width="32.08203125" customWidth="1"/>
    <col min="10500" max="10500" width="30" customWidth="1"/>
    <col min="10501" max="10501" width="6.6640625" customWidth="1"/>
    <col min="10502" max="10502" width="23.5" customWidth="1"/>
    <col min="10503" max="10503" width="6.1640625" customWidth="1"/>
    <col min="10504" max="10504" width="20.58203125" customWidth="1"/>
    <col min="10505" max="10505" width="21.58203125" customWidth="1"/>
    <col min="10506" max="10506" width="39" customWidth="1"/>
    <col min="10507" max="10507" width="26.08203125" customWidth="1"/>
    <col min="10753" max="10754" width="6.5" customWidth="1"/>
    <col min="10755" max="10755" width="32.08203125" customWidth="1"/>
    <col min="10756" max="10756" width="30" customWidth="1"/>
    <col min="10757" max="10757" width="6.6640625" customWidth="1"/>
    <col min="10758" max="10758" width="23.5" customWidth="1"/>
    <col min="10759" max="10759" width="6.1640625" customWidth="1"/>
    <col min="10760" max="10760" width="20.58203125" customWidth="1"/>
    <col min="10761" max="10761" width="21.58203125" customWidth="1"/>
    <col min="10762" max="10762" width="39" customWidth="1"/>
    <col min="10763" max="10763" width="26.08203125" customWidth="1"/>
    <col min="11009" max="11010" width="6.5" customWidth="1"/>
    <col min="11011" max="11011" width="32.08203125" customWidth="1"/>
    <col min="11012" max="11012" width="30" customWidth="1"/>
    <col min="11013" max="11013" width="6.6640625" customWidth="1"/>
    <col min="11014" max="11014" width="23.5" customWidth="1"/>
    <col min="11015" max="11015" width="6.1640625" customWidth="1"/>
    <col min="11016" max="11016" width="20.58203125" customWidth="1"/>
    <col min="11017" max="11017" width="21.58203125" customWidth="1"/>
    <col min="11018" max="11018" width="39" customWidth="1"/>
    <col min="11019" max="11019" width="26.08203125" customWidth="1"/>
    <col min="11265" max="11266" width="6.5" customWidth="1"/>
    <col min="11267" max="11267" width="32.08203125" customWidth="1"/>
    <col min="11268" max="11268" width="30" customWidth="1"/>
    <col min="11269" max="11269" width="6.6640625" customWidth="1"/>
    <col min="11270" max="11270" width="23.5" customWidth="1"/>
    <col min="11271" max="11271" width="6.1640625" customWidth="1"/>
    <col min="11272" max="11272" width="20.58203125" customWidth="1"/>
    <col min="11273" max="11273" width="21.58203125" customWidth="1"/>
    <col min="11274" max="11274" width="39" customWidth="1"/>
    <col min="11275" max="11275" width="26.08203125" customWidth="1"/>
    <col min="11521" max="11522" width="6.5" customWidth="1"/>
    <col min="11523" max="11523" width="32.08203125" customWidth="1"/>
    <col min="11524" max="11524" width="30" customWidth="1"/>
    <col min="11525" max="11525" width="6.6640625" customWidth="1"/>
    <col min="11526" max="11526" width="23.5" customWidth="1"/>
    <col min="11527" max="11527" width="6.1640625" customWidth="1"/>
    <col min="11528" max="11528" width="20.58203125" customWidth="1"/>
    <col min="11529" max="11529" width="21.58203125" customWidth="1"/>
    <col min="11530" max="11530" width="39" customWidth="1"/>
    <col min="11531" max="11531" width="26.08203125" customWidth="1"/>
    <col min="11777" max="11778" width="6.5" customWidth="1"/>
    <col min="11779" max="11779" width="32.08203125" customWidth="1"/>
    <col min="11780" max="11780" width="30" customWidth="1"/>
    <col min="11781" max="11781" width="6.6640625" customWidth="1"/>
    <col min="11782" max="11782" width="23.5" customWidth="1"/>
    <col min="11783" max="11783" width="6.1640625" customWidth="1"/>
    <col min="11784" max="11784" width="20.58203125" customWidth="1"/>
    <col min="11785" max="11785" width="21.58203125" customWidth="1"/>
    <col min="11786" max="11786" width="39" customWidth="1"/>
    <col min="11787" max="11787" width="26.08203125" customWidth="1"/>
    <col min="12033" max="12034" width="6.5" customWidth="1"/>
    <col min="12035" max="12035" width="32.08203125" customWidth="1"/>
    <col min="12036" max="12036" width="30" customWidth="1"/>
    <col min="12037" max="12037" width="6.6640625" customWidth="1"/>
    <col min="12038" max="12038" width="23.5" customWidth="1"/>
    <col min="12039" max="12039" width="6.1640625" customWidth="1"/>
    <col min="12040" max="12040" width="20.58203125" customWidth="1"/>
    <col min="12041" max="12041" width="21.58203125" customWidth="1"/>
    <col min="12042" max="12042" width="39" customWidth="1"/>
    <col min="12043" max="12043" width="26.08203125" customWidth="1"/>
    <col min="12289" max="12290" width="6.5" customWidth="1"/>
    <col min="12291" max="12291" width="32.08203125" customWidth="1"/>
    <col min="12292" max="12292" width="30" customWidth="1"/>
    <col min="12293" max="12293" width="6.6640625" customWidth="1"/>
    <col min="12294" max="12294" width="23.5" customWidth="1"/>
    <col min="12295" max="12295" width="6.1640625" customWidth="1"/>
    <col min="12296" max="12296" width="20.58203125" customWidth="1"/>
    <col min="12297" max="12297" width="21.58203125" customWidth="1"/>
    <col min="12298" max="12298" width="39" customWidth="1"/>
    <col min="12299" max="12299" width="26.08203125" customWidth="1"/>
    <col min="12545" max="12546" width="6.5" customWidth="1"/>
    <col min="12547" max="12547" width="32.08203125" customWidth="1"/>
    <col min="12548" max="12548" width="30" customWidth="1"/>
    <col min="12549" max="12549" width="6.6640625" customWidth="1"/>
    <col min="12550" max="12550" width="23.5" customWidth="1"/>
    <col min="12551" max="12551" width="6.1640625" customWidth="1"/>
    <col min="12552" max="12552" width="20.58203125" customWidth="1"/>
    <col min="12553" max="12553" width="21.58203125" customWidth="1"/>
    <col min="12554" max="12554" width="39" customWidth="1"/>
    <col min="12555" max="12555" width="26.08203125" customWidth="1"/>
    <col min="12801" max="12802" width="6.5" customWidth="1"/>
    <col min="12803" max="12803" width="32.08203125" customWidth="1"/>
    <col min="12804" max="12804" width="30" customWidth="1"/>
    <col min="12805" max="12805" width="6.6640625" customWidth="1"/>
    <col min="12806" max="12806" width="23.5" customWidth="1"/>
    <col min="12807" max="12807" width="6.1640625" customWidth="1"/>
    <col min="12808" max="12808" width="20.58203125" customWidth="1"/>
    <col min="12809" max="12809" width="21.58203125" customWidth="1"/>
    <col min="12810" max="12810" width="39" customWidth="1"/>
    <col min="12811" max="12811" width="26.08203125" customWidth="1"/>
    <col min="13057" max="13058" width="6.5" customWidth="1"/>
    <col min="13059" max="13059" width="32.08203125" customWidth="1"/>
    <col min="13060" max="13060" width="30" customWidth="1"/>
    <col min="13061" max="13061" width="6.6640625" customWidth="1"/>
    <col min="13062" max="13062" width="23.5" customWidth="1"/>
    <col min="13063" max="13063" width="6.1640625" customWidth="1"/>
    <col min="13064" max="13064" width="20.58203125" customWidth="1"/>
    <col min="13065" max="13065" width="21.58203125" customWidth="1"/>
    <col min="13066" max="13066" width="39" customWidth="1"/>
    <col min="13067" max="13067" width="26.08203125" customWidth="1"/>
    <col min="13313" max="13314" width="6.5" customWidth="1"/>
    <col min="13315" max="13315" width="32.08203125" customWidth="1"/>
    <col min="13316" max="13316" width="30" customWidth="1"/>
    <col min="13317" max="13317" width="6.6640625" customWidth="1"/>
    <col min="13318" max="13318" width="23.5" customWidth="1"/>
    <col min="13319" max="13319" width="6.1640625" customWidth="1"/>
    <col min="13320" max="13320" width="20.58203125" customWidth="1"/>
    <col min="13321" max="13321" width="21.58203125" customWidth="1"/>
    <col min="13322" max="13322" width="39" customWidth="1"/>
    <col min="13323" max="13323" width="26.08203125" customWidth="1"/>
    <col min="13569" max="13570" width="6.5" customWidth="1"/>
    <col min="13571" max="13571" width="32.08203125" customWidth="1"/>
    <col min="13572" max="13572" width="30" customWidth="1"/>
    <col min="13573" max="13573" width="6.6640625" customWidth="1"/>
    <col min="13574" max="13574" width="23.5" customWidth="1"/>
    <col min="13575" max="13575" width="6.1640625" customWidth="1"/>
    <col min="13576" max="13576" width="20.58203125" customWidth="1"/>
    <col min="13577" max="13577" width="21.58203125" customWidth="1"/>
    <col min="13578" max="13578" width="39" customWidth="1"/>
    <col min="13579" max="13579" width="26.08203125" customWidth="1"/>
    <col min="13825" max="13826" width="6.5" customWidth="1"/>
    <col min="13827" max="13827" width="32.08203125" customWidth="1"/>
    <col min="13828" max="13828" width="30" customWidth="1"/>
    <col min="13829" max="13829" width="6.6640625" customWidth="1"/>
    <col min="13830" max="13830" width="23.5" customWidth="1"/>
    <col min="13831" max="13831" width="6.1640625" customWidth="1"/>
    <col min="13832" max="13832" width="20.58203125" customWidth="1"/>
    <col min="13833" max="13833" width="21.58203125" customWidth="1"/>
    <col min="13834" max="13834" width="39" customWidth="1"/>
    <col min="13835" max="13835" width="26.08203125" customWidth="1"/>
    <col min="14081" max="14082" width="6.5" customWidth="1"/>
    <col min="14083" max="14083" width="32.08203125" customWidth="1"/>
    <col min="14084" max="14084" width="30" customWidth="1"/>
    <col min="14085" max="14085" width="6.6640625" customWidth="1"/>
    <col min="14086" max="14086" width="23.5" customWidth="1"/>
    <col min="14087" max="14087" width="6.1640625" customWidth="1"/>
    <col min="14088" max="14088" width="20.58203125" customWidth="1"/>
    <col min="14089" max="14089" width="21.58203125" customWidth="1"/>
    <col min="14090" max="14090" width="39" customWidth="1"/>
    <col min="14091" max="14091" width="26.08203125" customWidth="1"/>
    <col min="14337" max="14338" width="6.5" customWidth="1"/>
    <col min="14339" max="14339" width="32.08203125" customWidth="1"/>
    <col min="14340" max="14340" width="30" customWidth="1"/>
    <col min="14341" max="14341" width="6.6640625" customWidth="1"/>
    <col min="14342" max="14342" width="23.5" customWidth="1"/>
    <col min="14343" max="14343" width="6.1640625" customWidth="1"/>
    <col min="14344" max="14344" width="20.58203125" customWidth="1"/>
    <col min="14345" max="14345" width="21.58203125" customWidth="1"/>
    <col min="14346" max="14346" width="39" customWidth="1"/>
    <col min="14347" max="14347" width="26.08203125" customWidth="1"/>
    <col min="14593" max="14594" width="6.5" customWidth="1"/>
    <col min="14595" max="14595" width="32.08203125" customWidth="1"/>
    <col min="14596" max="14596" width="30" customWidth="1"/>
    <col min="14597" max="14597" width="6.6640625" customWidth="1"/>
    <col min="14598" max="14598" width="23.5" customWidth="1"/>
    <col min="14599" max="14599" width="6.1640625" customWidth="1"/>
    <col min="14600" max="14600" width="20.58203125" customWidth="1"/>
    <col min="14601" max="14601" width="21.58203125" customWidth="1"/>
    <col min="14602" max="14602" width="39" customWidth="1"/>
    <col min="14603" max="14603" width="26.08203125" customWidth="1"/>
    <col min="14849" max="14850" width="6.5" customWidth="1"/>
    <col min="14851" max="14851" width="32.08203125" customWidth="1"/>
    <col min="14852" max="14852" width="30" customWidth="1"/>
    <col min="14853" max="14853" width="6.6640625" customWidth="1"/>
    <col min="14854" max="14854" width="23.5" customWidth="1"/>
    <col min="14855" max="14855" width="6.1640625" customWidth="1"/>
    <col min="14856" max="14856" width="20.58203125" customWidth="1"/>
    <col min="14857" max="14857" width="21.58203125" customWidth="1"/>
    <col min="14858" max="14858" width="39" customWidth="1"/>
    <col min="14859" max="14859" width="26.08203125" customWidth="1"/>
    <col min="15105" max="15106" width="6.5" customWidth="1"/>
    <col min="15107" max="15107" width="32.08203125" customWidth="1"/>
    <col min="15108" max="15108" width="30" customWidth="1"/>
    <col min="15109" max="15109" width="6.6640625" customWidth="1"/>
    <col min="15110" max="15110" width="23.5" customWidth="1"/>
    <col min="15111" max="15111" width="6.1640625" customWidth="1"/>
    <col min="15112" max="15112" width="20.58203125" customWidth="1"/>
    <col min="15113" max="15113" width="21.58203125" customWidth="1"/>
    <col min="15114" max="15114" width="39" customWidth="1"/>
    <col min="15115" max="15115" width="26.08203125" customWidth="1"/>
    <col min="15361" max="15362" width="6.5" customWidth="1"/>
    <col min="15363" max="15363" width="32.08203125" customWidth="1"/>
    <col min="15364" max="15364" width="30" customWidth="1"/>
    <col min="15365" max="15365" width="6.6640625" customWidth="1"/>
    <col min="15366" max="15366" width="23.5" customWidth="1"/>
    <col min="15367" max="15367" width="6.1640625" customWidth="1"/>
    <col min="15368" max="15368" width="20.58203125" customWidth="1"/>
    <col min="15369" max="15369" width="21.58203125" customWidth="1"/>
    <col min="15370" max="15370" width="39" customWidth="1"/>
    <col min="15371" max="15371" width="26.08203125" customWidth="1"/>
    <col min="15617" max="15618" width="6.5" customWidth="1"/>
    <col min="15619" max="15619" width="32.08203125" customWidth="1"/>
    <col min="15620" max="15620" width="30" customWidth="1"/>
    <col min="15621" max="15621" width="6.6640625" customWidth="1"/>
    <col min="15622" max="15622" width="23.5" customWidth="1"/>
    <col min="15623" max="15623" width="6.1640625" customWidth="1"/>
    <col min="15624" max="15624" width="20.58203125" customWidth="1"/>
    <col min="15625" max="15625" width="21.58203125" customWidth="1"/>
    <col min="15626" max="15626" width="39" customWidth="1"/>
    <col min="15627" max="15627" width="26.08203125" customWidth="1"/>
    <col min="15873" max="15874" width="6.5" customWidth="1"/>
    <col min="15875" max="15875" width="32.08203125" customWidth="1"/>
    <col min="15876" max="15876" width="30" customWidth="1"/>
    <col min="15877" max="15877" width="6.6640625" customWidth="1"/>
    <col min="15878" max="15878" width="23.5" customWidth="1"/>
    <col min="15879" max="15879" width="6.1640625" customWidth="1"/>
    <col min="15880" max="15880" width="20.58203125" customWidth="1"/>
    <col min="15881" max="15881" width="21.58203125" customWidth="1"/>
    <col min="15882" max="15882" width="39" customWidth="1"/>
    <col min="15883" max="15883" width="26.08203125" customWidth="1"/>
    <col min="16129" max="16130" width="6.5" customWidth="1"/>
    <col min="16131" max="16131" width="32.08203125" customWidth="1"/>
    <col min="16132" max="16132" width="30" customWidth="1"/>
    <col min="16133" max="16133" width="6.6640625" customWidth="1"/>
    <col min="16134" max="16134" width="23.5" customWidth="1"/>
    <col min="16135" max="16135" width="6.1640625" customWidth="1"/>
    <col min="16136" max="16136" width="20.58203125" customWidth="1"/>
    <col min="16137" max="16137" width="21.58203125" customWidth="1"/>
    <col min="16138" max="16138" width="39" customWidth="1"/>
    <col min="16139" max="16139" width="26.08203125" customWidth="1"/>
  </cols>
  <sheetData>
    <row r="1" spans="1:49" ht="28.5" customHeight="1" x14ac:dyDescent="0.55000000000000004">
      <c r="C1" s="146" t="s">
        <v>263</v>
      </c>
      <c r="D1" s="146"/>
      <c r="E1" s="146"/>
      <c r="F1" s="146"/>
      <c r="G1" s="146"/>
      <c r="H1" s="146"/>
      <c r="I1" s="146"/>
      <c r="J1" s="146"/>
      <c r="K1" s="31" t="str">
        <f>TRIM(D1)</f>
        <v/>
      </c>
      <c r="L1" t="str">
        <f>DBCS(K1)</f>
        <v/>
      </c>
      <c r="M1" t="str">
        <f>IF(D1="","",IF(H1="021　レインボーカラー",Q1,L1))</f>
        <v/>
      </c>
      <c r="N1">
        <f>LEN(D1)</f>
        <v>0</v>
      </c>
      <c r="O1" t="str">
        <f>LEFT(AD1,N1*2)</f>
        <v/>
      </c>
      <c r="P1" t="str">
        <f>SUBSTITUTE(O1," ~"," ")</f>
        <v/>
      </c>
      <c r="Q1" t="str">
        <f>SUBSTITUTE(P1,"　~"," ")</f>
        <v/>
      </c>
      <c r="R1" t="str">
        <f>REPLACE(L1,2,,"~")</f>
        <v>~</v>
      </c>
      <c r="S1" t="str">
        <f>REPLACE(R1,4,,"~")</f>
        <v>~~</v>
      </c>
      <c r="T1" t="str">
        <f>REPLACE(S1,6,,"~")</f>
        <v>~~~</v>
      </c>
      <c r="U1" t="str">
        <f>REPLACE(T1,8,,"~")</f>
        <v>~~~~</v>
      </c>
      <c r="V1" t="str">
        <f>REPLACE(U1,10,,"~")</f>
        <v>~~~~~</v>
      </c>
      <c r="W1" t="str">
        <f>REPLACE(V1,12,,"~")</f>
        <v>~~~~~~</v>
      </c>
      <c r="X1" t="str">
        <f>REPLACE(W1,14,,"~")</f>
        <v>~~~~~~~</v>
      </c>
      <c r="Y1" t="str">
        <f>REPLACE(X1,16,,"~")</f>
        <v>~~~~~~~~</v>
      </c>
      <c r="Z1" t="str">
        <f>REPLACE(Y1,18,,"~")</f>
        <v>~~~~~~~~~</v>
      </c>
      <c r="AA1" t="str">
        <f>REPLACE(Z1,20,,"~")</f>
        <v>~~~~~~~~~~</v>
      </c>
      <c r="AB1" t="str">
        <f>REPLACE(AA1,22,,"~")</f>
        <v>~~~~~~~~~~~</v>
      </c>
      <c r="AC1" t="str">
        <f>REPLACE(AB1,24,,"~")</f>
        <v>~~~~~~~~~~~~</v>
      </c>
      <c r="AD1" t="str">
        <f>REPLACE(AC1,26,,"~")</f>
        <v>~~~~~~~~~~~~~</v>
      </c>
      <c r="AF1">
        <f>LEN(C1)</f>
        <v>16</v>
      </c>
      <c r="AG1" t="str">
        <f>LEFT(AW1,AF1*2)</f>
        <v>●~　~オ~リ~ジ~ナ~ル~お~名~前~ワ~ッ~ペ~ン　●</v>
      </c>
      <c r="AH1" t="str">
        <f>SUBSTITUTE(AG1," ~"," ")</f>
        <v>●~　~オ~リ~ジ~ナ~ル~お~名~前~ワ~ッ~ペ~ン　●</v>
      </c>
      <c r="AI1" t="str">
        <f>SUBSTITUTE(AH1,"　~"," ")</f>
        <v>●~ オ~リ~ジ~ナ~ル~お~名~前~ワ~ッ~ペ~ン　●</v>
      </c>
      <c r="AJ1" t="str">
        <f>IF(C1="","",IF(H1="021　レインボーカラー",AI1,C1))</f>
        <v>●　オリジナルお名前ワッペン　●</v>
      </c>
      <c r="AK1" t="str">
        <f>REPLACE(C1,2,,"~")</f>
        <v>●~　オリジナルお名前ワッペン　●</v>
      </c>
      <c r="AL1" t="str">
        <f>REPLACE(AK1,4,,"~")</f>
        <v>●~　~オリジナルお名前ワッペン　●</v>
      </c>
      <c r="AM1" t="str">
        <f>REPLACE(AL1,6,,"~")</f>
        <v>●~　~オ~リジナルお名前ワッペン　●</v>
      </c>
      <c r="AN1" t="str">
        <f>REPLACE(AM1,8,,"~")</f>
        <v>●~　~オ~リ~ジナルお名前ワッペン　●</v>
      </c>
      <c r="AO1" t="str">
        <f>REPLACE(AN1,10,,"~")</f>
        <v>●~　~オ~リ~ジ~ナルお名前ワッペン　●</v>
      </c>
      <c r="AP1" t="str">
        <f>REPLACE(AO1,12,,"~")</f>
        <v>●~　~オ~リ~ジ~ナ~ルお名前ワッペン　●</v>
      </c>
      <c r="AQ1" t="str">
        <f>REPLACE(AP1,14,,"~")</f>
        <v>●~　~オ~リ~ジ~ナ~ル~お名前ワッペン　●</v>
      </c>
      <c r="AR1" t="str">
        <f>REPLACE(AQ1,16,,"~")</f>
        <v>●~　~オ~リ~ジ~ナ~ル~お~名前ワッペン　●</v>
      </c>
      <c r="AS1" t="str">
        <f>REPLACE(AR1,18,,"~")</f>
        <v>●~　~オ~リ~ジ~ナ~ル~お~名~前ワッペン　●</v>
      </c>
      <c r="AT1" t="str">
        <f>REPLACE(AS1,20,,"~")</f>
        <v>●~　~オ~リ~ジ~ナ~ル~お~名~前~ワッペン　●</v>
      </c>
      <c r="AU1" t="str">
        <f>REPLACE(AT1,22,,"~")</f>
        <v>●~　~オ~リ~ジ~ナ~ル~お~名~前~ワ~ッペン　●</v>
      </c>
      <c r="AV1" t="str">
        <f>REPLACE(AU1,24,,"~")</f>
        <v>●~　~オ~リ~ジ~ナ~ル~お~名~前~ワ~ッ~ペン　●</v>
      </c>
      <c r="AW1" t="str">
        <f>REPLACE(AV1,26,,"~")</f>
        <v>●~　~オ~リ~ジ~ナ~ル~お~名~前~ワ~ッ~ペ~ン　●</v>
      </c>
    </row>
    <row r="2" spans="1:49" ht="20.149999999999999" customHeight="1" x14ac:dyDescent="0.55000000000000004">
      <c r="C2" s="30" t="s">
        <v>262</v>
      </c>
      <c r="D2" s="30"/>
      <c r="E2" s="29"/>
      <c r="F2" s="29"/>
      <c r="G2" s="102"/>
      <c r="H2" s="29"/>
      <c r="I2" s="124"/>
      <c r="J2" s="125"/>
    </row>
    <row r="3" spans="1:49" ht="20.149999999999999" customHeight="1" x14ac:dyDescent="0.55000000000000004">
      <c r="C3" s="28"/>
      <c r="D3" s="28"/>
      <c r="G3" s="103"/>
      <c r="I3" s="27"/>
      <c r="J3" s="26"/>
    </row>
    <row r="4" spans="1:49" ht="19.5" customHeight="1" thickBot="1" x14ac:dyDescent="0.6">
      <c r="J4" s="26"/>
    </row>
    <row r="5" spans="1:49" ht="75.75" customHeight="1" thickBot="1" x14ac:dyDescent="0.6">
      <c r="C5" s="25" t="s">
        <v>261</v>
      </c>
      <c r="D5" s="24"/>
      <c r="F5" t="s">
        <v>260</v>
      </c>
      <c r="G5" s="24"/>
    </row>
    <row r="6" spans="1:49" ht="20.149999999999999" customHeight="1" thickBot="1" x14ac:dyDescent="0.6">
      <c r="B6" s="23" t="s">
        <v>8</v>
      </c>
      <c r="C6" s="22" t="s">
        <v>259</v>
      </c>
      <c r="D6" s="19" t="s">
        <v>258</v>
      </c>
      <c r="E6" s="21" t="s">
        <v>256</v>
      </c>
      <c r="F6" s="20" t="s">
        <v>257</v>
      </c>
      <c r="G6" s="19" t="s">
        <v>256</v>
      </c>
      <c r="H6" s="18" t="s">
        <v>255</v>
      </c>
      <c r="I6" s="17" t="s">
        <v>9</v>
      </c>
      <c r="J6" s="16" t="s">
        <v>5</v>
      </c>
    </row>
    <row r="7" spans="1:49" ht="20.149999999999999" customHeight="1" x14ac:dyDescent="0.55000000000000004">
      <c r="A7">
        <f t="shared" ref="A7:A39" si="0">IF(COUNTA(D7)&lt;1,"",A6+1)</f>
        <v>1</v>
      </c>
      <c r="B7" s="15"/>
      <c r="C7" s="8"/>
      <c r="D7" s="14" t="str">
        <f>IF(発注書!F9="","",発注書!B9)</f>
        <v>かとう　ひとみ</v>
      </c>
      <c r="E7" s="10">
        <f>IF(K7="","",VLOOKUP(K7,商品マスタ!$N:$O,2,FALSE))</f>
        <v>61</v>
      </c>
      <c r="F7" s="8" t="str">
        <f>IF(E7="","",VLOOKUP(E7,商品マスタ!O:P,2,FALSE))</f>
        <v>61ピンク：funnyZOOねこ</v>
      </c>
      <c r="G7" s="9" t="str">
        <f>IF(E7="","","22")</f>
        <v>22</v>
      </c>
      <c r="H7" s="8" t="str">
        <f>IF(F7="","","022　黒色")</f>
        <v>022　黒色</v>
      </c>
      <c r="I7" s="9">
        <f>IF(発注書!F9="","",発注書!F9*5)</f>
        <v>5</v>
      </c>
      <c r="J7" s="8"/>
      <c r="K7" t="str">
        <f>IF(発注書!F9="","",発注書!C9)</f>
        <v>4.ねこ</v>
      </c>
    </row>
    <row r="8" spans="1:49" ht="20.149999999999999" customHeight="1" x14ac:dyDescent="0.55000000000000004">
      <c r="A8">
        <f t="shared" si="0"/>
        <v>2</v>
      </c>
      <c r="B8" s="11"/>
      <c r="C8" s="8"/>
      <c r="D8" s="8" t="str">
        <f>IF(発注書!F10="","",発注書!B10)</f>
        <v>さしはら　りの</v>
      </c>
      <c r="E8" s="12">
        <f>IF(K8="","",VLOOKUP(K8,商品マスタ!$N:$O,2,FALSE))</f>
        <v>7</v>
      </c>
      <c r="F8" s="8" t="str">
        <f>IF(E8="","",VLOOKUP(E8,商品マスタ!O:P,2,FALSE))</f>
        <v>7ピンク：カップケーキ</v>
      </c>
      <c r="G8" s="9" t="str">
        <f>IF(E8="","","22")</f>
        <v>22</v>
      </c>
      <c r="H8" s="8" t="str">
        <f t="shared" ref="H8:H71" si="1">IF(F8="","","022　黒色")</f>
        <v>022　黒色</v>
      </c>
      <c r="I8" s="9">
        <f>IF(発注書!F10="","",発注書!F10*5)</f>
        <v>5</v>
      </c>
      <c r="J8" s="8"/>
      <c r="K8" t="str">
        <f>IF(発注書!F10="","",発注書!C10)</f>
        <v>7.カップケーキ</v>
      </c>
    </row>
    <row r="9" spans="1:49" ht="20.149999999999999" customHeight="1" x14ac:dyDescent="0.55000000000000004">
      <c r="A9">
        <f t="shared" si="0"/>
        <v>3</v>
      </c>
      <c r="B9" s="11"/>
      <c r="C9" s="8"/>
      <c r="D9" s="8" t="str">
        <f>IF(発注書!F11="","",発注書!B11)</f>
        <v>やまだ　さら</v>
      </c>
      <c r="E9" s="10">
        <f>IF(K9="","",VLOOKUP(K9,商品マスタ!$N:$O,2,FALSE))</f>
        <v>57</v>
      </c>
      <c r="F9" s="8" t="str">
        <f>IF(E9="","",VLOOKUP(E9,商品マスタ!O:P,2,FALSE))</f>
        <v>57水色：ほしB</v>
      </c>
      <c r="G9" s="9" t="str">
        <f>IF(E9="","","22")</f>
        <v>22</v>
      </c>
      <c r="H9" s="8" t="str">
        <f t="shared" si="1"/>
        <v>022　黒色</v>
      </c>
      <c r="I9" s="9">
        <f>IF(発注書!F11="","",発注書!F11*5)</f>
        <v>5</v>
      </c>
      <c r="J9" s="8"/>
      <c r="K9" t="str">
        <f>IF(発注書!F11="","",発注書!C11)</f>
        <v>20.ほし</v>
      </c>
    </row>
    <row r="10" spans="1:49" ht="20.149999999999999" customHeight="1" x14ac:dyDescent="0.55000000000000004">
      <c r="A10">
        <f t="shared" si="0"/>
        <v>4</v>
      </c>
      <c r="B10" s="11"/>
      <c r="C10" s="8"/>
      <c r="D10" s="8" t="str">
        <f>IF(発注書!F12="","",発注書!B12)</f>
        <v/>
      </c>
      <c r="E10" s="10" t="str">
        <f>IF(K10="","",VLOOKUP(K10,商品マスタ!$N:$O,2,FALSE))</f>
        <v/>
      </c>
      <c r="F10" s="8" t="str">
        <f>IF(E10="","",VLOOKUP(E10,商品マスタ!O:P,2,FALSE))</f>
        <v/>
      </c>
      <c r="G10" s="9" t="str">
        <f t="shared" ref="G10:G71" si="2">IF(E10="","","022")</f>
        <v/>
      </c>
      <c r="H10" s="8" t="str">
        <f t="shared" si="1"/>
        <v/>
      </c>
      <c r="I10" s="9" t="str">
        <f>IF(発注書!F12="","",発注書!F12*5)</f>
        <v/>
      </c>
      <c r="J10" s="8"/>
      <c r="K10" t="str">
        <f>IF(発注書!F12="","",発注書!C12)</f>
        <v/>
      </c>
    </row>
    <row r="11" spans="1:49" ht="20.149999999999999" customHeight="1" x14ac:dyDescent="0.55000000000000004">
      <c r="A11">
        <f t="shared" si="0"/>
        <v>5</v>
      </c>
      <c r="B11" s="11"/>
      <c r="C11" s="8"/>
      <c r="D11" s="8" t="str">
        <f>IF(発注書!F13="","",発注書!B13)</f>
        <v>かとう　けいすけ</v>
      </c>
      <c r="E11" s="10">
        <f>IF(K11="","",VLOOKUP(K11,商品マスタ!$N:$O,2,FALSE))</f>
        <v>17</v>
      </c>
      <c r="F11" s="8" t="str">
        <f>IF(E11="","",VLOOKUP(E11,商品マスタ!O:P,2,FALSE))</f>
        <v>17ピンク：バレエ</v>
      </c>
      <c r="G11" s="9" t="str">
        <f t="shared" si="2"/>
        <v>022</v>
      </c>
      <c r="H11" s="8" t="str">
        <f t="shared" si="1"/>
        <v>022　黒色</v>
      </c>
      <c r="I11" s="9">
        <f>IF(発注書!F13="","",発注書!F13*5)</f>
        <v>5</v>
      </c>
      <c r="J11" s="8"/>
      <c r="K11" t="str">
        <f>IF(発注書!F13="","",発注書!C13)</f>
        <v>46.バレエ</v>
      </c>
    </row>
    <row r="12" spans="1:49" ht="20.149999999999999" customHeight="1" x14ac:dyDescent="0.55000000000000004">
      <c r="A12">
        <f t="shared" si="0"/>
        <v>6</v>
      </c>
      <c r="B12" s="11"/>
      <c r="C12" s="8"/>
      <c r="D12" s="8" t="str">
        <f>IF(発注書!F14="","",発注書!B14)</f>
        <v>やまぐち　たいよう</v>
      </c>
      <c r="E12" s="10">
        <f>IF(K12="","",VLOOKUP(K12,商品マスタ!$N:$O,2,FALSE))</f>
        <v>59</v>
      </c>
      <c r="F12" s="8" t="str">
        <f>IF(E12="","",VLOOKUP(E12,商品マスタ!O:P,2,FALSE))</f>
        <v>59ブルー：funnyZOOくま</v>
      </c>
      <c r="G12" s="9" t="str">
        <f t="shared" si="2"/>
        <v>022</v>
      </c>
      <c r="H12" s="8" t="str">
        <f t="shared" si="1"/>
        <v>022　黒色</v>
      </c>
      <c r="I12" s="9">
        <f>IF(発注書!F14="","",発注書!F14*5)</f>
        <v>5</v>
      </c>
      <c r="J12" s="8"/>
      <c r="K12" t="str">
        <f>IF(発注書!F14="","",発注書!C14)</f>
        <v>2.くま</v>
      </c>
    </row>
    <row r="13" spans="1:49" ht="20.149999999999999" customHeight="1" x14ac:dyDescent="0.55000000000000004">
      <c r="A13">
        <f t="shared" si="0"/>
        <v>7</v>
      </c>
      <c r="B13" s="11"/>
      <c r="C13" s="8"/>
      <c r="D13" s="8" t="str">
        <f>IF(発注書!F15="","",発注書!B15)</f>
        <v>おおやまざき　すみれ</v>
      </c>
      <c r="E13" s="10">
        <f>IF(K13="","",VLOOKUP(K13,商品マスタ!$N:$O,2,FALSE))</f>
        <v>6</v>
      </c>
      <c r="F13" s="8" t="str">
        <f>IF(E13="","",VLOOKUP(E13,商品マスタ!O:P,2,FALSE))</f>
        <v>6ピンク：お花B</v>
      </c>
      <c r="G13" s="9" t="str">
        <f t="shared" si="2"/>
        <v>022</v>
      </c>
      <c r="H13" s="8" t="str">
        <f t="shared" si="1"/>
        <v>022　黒色</v>
      </c>
      <c r="I13" s="9">
        <f>IF(発注書!F15="","",発注書!F15*5)</f>
        <v>5</v>
      </c>
      <c r="J13" s="8"/>
      <c r="K13" t="str">
        <f>IF(発注書!F15="","",発注書!C15)</f>
        <v>18.お花</v>
      </c>
    </row>
    <row r="14" spans="1:49" ht="20.149999999999999" customHeight="1" x14ac:dyDescent="0.55000000000000004">
      <c r="A14">
        <f t="shared" si="0"/>
        <v>8</v>
      </c>
      <c r="B14" s="11"/>
      <c r="C14" s="8"/>
      <c r="D14" s="8" t="str">
        <f>IF(発注書!F16="","",発注書!B16)</f>
        <v/>
      </c>
      <c r="E14" s="10" t="str">
        <f>IF(K14="","",VLOOKUP(K14,商品マスタ!$N:$O,2,FALSE))</f>
        <v/>
      </c>
      <c r="F14" s="8" t="str">
        <f>IF(E14="","",VLOOKUP(E14,商品マスタ!O:P,2,FALSE))</f>
        <v/>
      </c>
      <c r="G14" s="9" t="str">
        <f t="shared" si="2"/>
        <v/>
      </c>
      <c r="H14" s="8" t="str">
        <f t="shared" si="1"/>
        <v/>
      </c>
      <c r="I14" s="9" t="str">
        <f>IF(発注書!F16="","",発注書!F16*5)</f>
        <v/>
      </c>
      <c r="J14" s="8"/>
      <c r="K14" t="str">
        <f>IF(発注書!F16="","",発注書!C16)</f>
        <v/>
      </c>
    </row>
    <row r="15" spans="1:49" ht="20.149999999999999" customHeight="1" x14ac:dyDescent="0.55000000000000004">
      <c r="A15">
        <f t="shared" si="0"/>
        <v>9</v>
      </c>
      <c r="B15" s="11"/>
      <c r="C15" s="8"/>
      <c r="D15" s="8" t="str">
        <f>IF(発注書!F17="","",発注書!B17)</f>
        <v/>
      </c>
      <c r="E15" s="12" t="str">
        <f>IF(K15="","",VLOOKUP(K15,商品マスタ!$N:$O,2,FALSE))</f>
        <v/>
      </c>
      <c r="F15" s="8" t="str">
        <f>IF(E15="","",VLOOKUP(E15,商品マスタ!O:P,2,FALSE))</f>
        <v/>
      </c>
      <c r="G15" s="9" t="str">
        <f t="shared" si="2"/>
        <v/>
      </c>
      <c r="H15" s="8" t="str">
        <f t="shared" si="1"/>
        <v/>
      </c>
      <c r="I15" s="9" t="str">
        <f>IF(発注書!F17="","",発注書!F17*5)</f>
        <v/>
      </c>
      <c r="J15" s="8"/>
      <c r="K15" t="str">
        <f>IF(発注書!F17="","",発注書!C17)</f>
        <v/>
      </c>
    </row>
    <row r="16" spans="1:49" ht="20.149999999999999" customHeight="1" x14ac:dyDescent="0.55000000000000004">
      <c r="A16">
        <f t="shared" si="0"/>
        <v>10</v>
      </c>
      <c r="B16" s="13"/>
      <c r="C16" s="8"/>
      <c r="D16" s="8" t="str">
        <f>IF(発注書!F18="","",発注書!B18)</f>
        <v/>
      </c>
      <c r="E16" s="12" t="str">
        <f>IF(K16="","",VLOOKUP(K16,商品マスタ!$N:$O,2,FALSE))</f>
        <v/>
      </c>
      <c r="F16" s="8" t="str">
        <f>IF(E16="","",VLOOKUP(E16,商品マスタ!O:P,2,FALSE))</f>
        <v/>
      </c>
      <c r="G16" s="9" t="str">
        <f t="shared" si="2"/>
        <v/>
      </c>
      <c r="H16" s="8" t="str">
        <f t="shared" si="1"/>
        <v/>
      </c>
      <c r="I16" s="9" t="str">
        <f>IF(発注書!F18="","",発注書!F18*5)</f>
        <v/>
      </c>
      <c r="J16" s="8"/>
      <c r="K16" t="str">
        <f>IF(発注書!F18="","",発注書!C18)</f>
        <v/>
      </c>
    </row>
    <row r="17" spans="1:11" ht="20.149999999999999" customHeight="1" x14ac:dyDescent="0.55000000000000004">
      <c r="A17">
        <f t="shared" si="0"/>
        <v>11</v>
      </c>
      <c r="B17" s="11"/>
      <c r="C17" s="8"/>
      <c r="D17" s="8" t="str">
        <f>IF(発注書!F19="","",発注書!B19)</f>
        <v/>
      </c>
      <c r="E17" s="10" t="str">
        <f>IF(K17="","",VLOOKUP(K17,商品マスタ!$N:$O,2,FALSE))</f>
        <v/>
      </c>
      <c r="F17" s="8" t="str">
        <f>IF(E17="","",VLOOKUP(E17,商品マスタ!O:P,2,FALSE))</f>
        <v/>
      </c>
      <c r="G17" s="9" t="str">
        <f t="shared" si="2"/>
        <v/>
      </c>
      <c r="H17" s="8" t="str">
        <f t="shared" si="1"/>
        <v/>
      </c>
      <c r="I17" s="9" t="str">
        <f>IF(発注書!F19="","",発注書!F19*5)</f>
        <v/>
      </c>
      <c r="J17" s="8"/>
      <c r="K17" t="str">
        <f>IF(発注書!F19="","",発注書!C19)</f>
        <v/>
      </c>
    </row>
    <row r="18" spans="1:11" ht="20.149999999999999" customHeight="1" x14ac:dyDescent="0.55000000000000004">
      <c r="A18">
        <f t="shared" si="0"/>
        <v>12</v>
      </c>
      <c r="B18" s="11"/>
      <c r="C18" s="8"/>
      <c r="D18" s="8" t="str">
        <f>IF(発注書!F20="","",発注書!B20)</f>
        <v/>
      </c>
      <c r="E18" s="10" t="str">
        <f>IF(K18="","",VLOOKUP(K18,商品マスタ!$N:$O,2,FALSE))</f>
        <v/>
      </c>
      <c r="F18" s="8" t="str">
        <f>IF(E18="","",VLOOKUP(E18,商品マスタ!O:P,2,FALSE))</f>
        <v/>
      </c>
      <c r="G18" s="9" t="str">
        <f t="shared" si="2"/>
        <v/>
      </c>
      <c r="H18" s="8" t="str">
        <f t="shared" si="1"/>
        <v/>
      </c>
      <c r="I18" s="9" t="str">
        <f>IF(発注書!F20="","",発注書!F20*5)</f>
        <v/>
      </c>
      <c r="J18" s="8"/>
      <c r="K18" t="str">
        <f>IF(発注書!F20="","",発注書!C20)</f>
        <v/>
      </c>
    </row>
    <row r="19" spans="1:11" ht="20.149999999999999" customHeight="1" x14ac:dyDescent="0.55000000000000004">
      <c r="A19">
        <f t="shared" si="0"/>
        <v>13</v>
      </c>
      <c r="B19" s="11"/>
      <c r="C19" s="8"/>
      <c r="D19" s="8" t="str">
        <f>IF(発注書!F21="","",発注書!B21)</f>
        <v/>
      </c>
      <c r="E19" s="10" t="str">
        <f>IF(K19="","",VLOOKUP(K19,商品マスタ!$N:$O,2,FALSE))</f>
        <v/>
      </c>
      <c r="F19" s="8" t="str">
        <f>IF(E19="","",VLOOKUP(E19,商品マスタ!O:P,2,FALSE))</f>
        <v/>
      </c>
      <c r="G19" s="9" t="str">
        <f t="shared" si="2"/>
        <v/>
      </c>
      <c r="H19" s="8" t="str">
        <f t="shared" si="1"/>
        <v/>
      </c>
      <c r="I19" s="9" t="str">
        <f>IF(発注書!F21="","",発注書!F21*5)</f>
        <v/>
      </c>
      <c r="J19" s="8"/>
      <c r="K19" t="str">
        <f>IF(発注書!F21="","",発注書!C21)</f>
        <v/>
      </c>
    </row>
    <row r="20" spans="1:11" ht="20.149999999999999" customHeight="1" x14ac:dyDescent="0.55000000000000004">
      <c r="A20">
        <f t="shared" si="0"/>
        <v>14</v>
      </c>
      <c r="B20" s="11"/>
      <c r="C20" s="8"/>
      <c r="D20" s="8" t="str">
        <f>IF(発注書!F22="","",発注書!B22)</f>
        <v/>
      </c>
      <c r="E20" s="10" t="str">
        <f>IF(K20="","",VLOOKUP(K20,商品マスタ!$N:$O,2,FALSE))</f>
        <v/>
      </c>
      <c r="F20" s="8" t="str">
        <f>IF(E20="","",VLOOKUP(E20,商品マスタ!O:P,2,FALSE))</f>
        <v/>
      </c>
      <c r="G20" s="9" t="str">
        <f t="shared" si="2"/>
        <v/>
      </c>
      <c r="H20" s="8" t="str">
        <f t="shared" si="1"/>
        <v/>
      </c>
      <c r="I20" s="9" t="str">
        <f>IF(発注書!F22="","",発注書!F22*5)</f>
        <v/>
      </c>
      <c r="J20" s="8"/>
      <c r="K20" t="str">
        <f>IF(発注書!F22="","",発注書!C22)</f>
        <v/>
      </c>
    </row>
    <row r="21" spans="1:11" ht="20.149999999999999" customHeight="1" x14ac:dyDescent="0.55000000000000004">
      <c r="A21">
        <f t="shared" si="0"/>
        <v>15</v>
      </c>
      <c r="B21" s="11"/>
      <c r="C21" s="8"/>
      <c r="D21" s="8" t="str">
        <f>IF(発注書!F23="","",発注書!B23)</f>
        <v/>
      </c>
      <c r="E21" s="10" t="str">
        <f>IF(K21="","",VLOOKUP(K21,商品マスタ!$N:$O,2,FALSE))</f>
        <v/>
      </c>
      <c r="F21" s="8" t="str">
        <f>IF(E21="","",VLOOKUP(E21,商品マスタ!O:P,2,FALSE))</f>
        <v/>
      </c>
      <c r="G21" s="9" t="str">
        <f t="shared" si="2"/>
        <v/>
      </c>
      <c r="H21" s="8" t="str">
        <f t="shared" si="1"/>
        <v/>
      </c>
      <c r="I21" s="9" t="str">
        <f>IF(発注書!F23="","",発注書!F23*5)</f>
        <v/>
      </c>
      <c r="J21" s="8"/>
      <c r="K21" t="str">
        <f>IF(発注書!F23="","",発注書!C23)</f>
        <v/>
      </c>
    </row>
    <row r="22" spans="1:11" ht="20.149999999999999" customHeight="1" x14ac:dyDescent="0.55000000000000004">
      <c r="A22">
        <f t="shared" si="0"/>
        <v>16</v>
      </c>
      <c r="B22" s="11"/>
      <c r="C22" s="8"/>
      <c r="D22" s="8" t="str">
        <f>IF(発注書!F24="","",発注書!B24)</f>
        <v/>
      </c>
      <c r="E22" s="10" t="str">
        <f>IF(K22="","",VLOOKUP(K22,商品マスタ!$N:$O,2,FALSE))</f>
        <v/>
      </c>
      <c r="F22" s="8" t="str">
        <f>IF(E22="","",VLOOKUP(E22,商品マスタ!O:P,2,FALSE))</f>
        <v/>
      </c>
      <c r="G22" s="9" t="str">
        <f t="shared" si="2"/>
        <v/>
      </c>
      <c r="H22" s="8" t="str">
        <f t="shared" si="1"/>
        <v/>
      </c>
      <c r="I22" s="9" t="str">
        <f>IF(発注書!F24="","",発注書!F24*5)</f>
        <v/>
      </c>
      <c r="J22" s="8"/>
      <c r="K22" t="str">
        <f>IF(発注書!F24="","",発注書!C24)</f>
        <v/>
      </c>
    </row>
    <row r="23" spans="1:11" ht="20.149999999999999" customHeight="1" x14ac:dyDescent="0.55000000000000004">
      <c r="A23">
        <f t="shared" si="0"/>
        <v>17</v>
      </c>
      <c r="B23" s="11"/>
      <c r="C23" s="8"/>
      <c r="D23" s="8" t="str">
        <f>IF(発注書!F25="","",発注書!B25)</f>
        <v/>
      </c>
      <c r="E23" s="10" t="str">
        <f>IF(K23="","",VLOOKUP(K23,商品マスタ!$N:$O,2,FALSE))</f>
        <v/>
      </c>
      <c r="F23" s="8" t="str">
        <f>IF(E23="","",VLOOKUP(E23,商品マスタ!O:P,2,FALSE))</f>
        <v/>
      </c>
      <c r="G23" s="9" t="str">
        <f t="shared" si="2"/>
        <v/>
      </c>
      <c r="H23" s="8" t="str">
        <f t="shared" si="1"/>
        <v/>
      </c>
      <c r="I23" s="9" t="str">
        <f>IF(発注書!F25="","",発注書!F25*5)</f>
        <v/>
      </c>
      <c r="J23" s="8"/>
      <c r="K23" t="str">
        <f>IF(発注書!F25="","",発注書!C25)</f>
        <v/>
      </c>
    </row>
    <row r="24" spans="1:11" ht="20.149999999999999" customHeight="1" x14ac:dyDescent="0.55000000000000004">
      <c r="A24">
        <f t="shared" si="0"/>
        <v>18</v>
      </c>
      <c r="B24" s="11"/>
      <c r="C24" s="8"/>
      <c r="D24" s="8" t="str">
        <f>IF(発注書!F26="","",発注書!B26)</f>
        <v/>
      </c>
      <c r="E24" s="10" t="str">
        <f>IF(K24="","",VLOOKUP(K24,商品マスタ!$N:$O,2,FALSE))</f>
        <v/>
      </c>
      <c r="F24" s="8" t="str">
        <f>IF(E24="","",VLOOKUP(E24,商品マスタ!O:P,2,FALSE))</f>
        <v/>
      </c>
      <c r="G24" s="9" t="str">
        <f t="shared" si="2"/>
        <v/>
      </c>
      <c r="H24" s="8" t="str">
        <f t="shared" si="1"/>
        <v/>
      </c>
      <c r="I24" s="9" t="str">
        <f>IF(発注書!F26="","",発注書!F26*5)</f>
        <v/>
      </c>
      <c r="J24" s="8"/>
      <c r="K24" t="str">
        <f>IF(発注書!F26="","",発注書!C26)</f>
        <v/>
      </c>
    </row>
    <row r="25" spans="1:11" ht="20.149999999999999" customHeight="1" x14ac:dyDescent="0.55000000000000004">
      <c r="A25">
        <f t="shared" si="0"/>
        <v>19</v>
      </c>
      <c r="B25" s="11"/>
      <c r="C25" s="8"/>
      <c r="D25" s="8" t="str">
        <f>IF(発注書!F27="","",発注書!B27)</f>
        <v/>
      </c>
      <c r="E25" s="10" t="str">
        <f>IF(K25="","",VLOOKUP(K25,商品マスタ!$N:$O,2,FALSE))</f>
        <v/>
      </c>
      <c r="F25" s="8" t="str">
        <f>IF(E25="","",VLOOKUP(E25,商品マスタ!O:P,2,FALSE))</f>
        <v/>
      </c>
      <c r="G25" s="9" t="str">
        <f t="shared" si="2"/>
        <v/>
      </c>
      <c r="H25" s="8" t="str">
        <f t="shared" si="1"/>
        <v/>
      </c>
      <c r="I25" s="9" t="str">
        <f>IF(発注書!F27="","",発注書!F27*5)</f>
        <v/>
      </c>
      <c r="J25" s="8"/>
      <c r="K25" t="str">
        <f>IF(発注書!F27="","",発注書!C27)</f>
        <v/>
      </c>
    </row>
    <row r="26" spans="1:11" ht="20.149999999999999" customHeight="1" x14ac:dyDescent="0.55000000000000004">
      <c r="A26">
        <f t="shared" si="0"/>
        <v>20</v>
      </c>
      <c r="B26" s="11"/>
      <c r="C26" s="8"/>
      <c r="D26" s="8" t="str">
        <f>IF(発注書!F28="","",発注書!B28)</f>
        <v/>
      </c>
      <c r="E26" s="10" t="str">
        <f>IF(K26="","",VLOOKUP(K26,商品マスタ!$N:$O,2,FALSE))</f>
        <v/>
      </c>
      <c r="F26" s="8" t="str">
        <f>IF(E26="","",VLOOKUP(E26,商品マスタ!O:P,2,FALSE))</f>
        <v/>
      </c>
      <c r="G26" s="9" t="str">
        <f t="shared" si="2"/>
        <v/>
      </c>
      <c r="H26" s="8" t="str">
        <f t="shared" si="1"/>
        <v/>
      </c>
      <c r="I26" s="9" t="str">
        <f>IF(発注書!F28="","",発注書!F28*5)</f>
        <v/>
      </c>
      <c r="J26" s="8"/>
      <c r="K26" t="str">
        <f>IF(発注書!F28="","",発注書!C28)</f>
        <v/>
      </c>
    </row>
    <row r="27" spans="1:11" ht="20.149999999999999" customHeight="1" x14ac:dyDescent="0.55000000000000004">
      <c r="A27">
        <f t="shared" si="0"/>
        <v>21</v>
      </c>
      <c r="B27" s="11"/>
      <c r="C27" s="8"/>
      <c r="D27" s="8" t="str">
        <f>IF(発注書!F29="","",発注書!B29)</f>
        <v/>
      </c>
      <c r="E27" s="10" t="str">
        <f>IF(K27="","",VLOOKUP(K27,商品マスタ!$N:$O,2,FALSE))</f>
        <v/>
      </c>
      <c r="F27" s="8" t="str">
        <f>IF(E27="","",VLOOKUP(E27,商品マスタ!O:P,2,FALSE))</f>
        <v/>
      </c>
      <c r="G27" s="9" t="str">
        <f t="shared" si="2"/>
        <v/>
      </c>
      <c r="H27" s="8" t="str">
        <f t="shared" si="1"/>
        <v/>
      </c>
      <c r="I27" s="9" t="str">
        <f>IF(発注書!F29="","",発注書!F29*5)</f>
        <v/>
      </c>
      <c r="J27" s="8"/>
      <c r="K27" t="str">
        <f>IF(発注書!F29="","",発注書!C29)</f>
        <v/>
      </c>
    </row>
    <row r="28" spans="1:11" ht="20.149999999999999" customHeight="1" x14ac:dyDescent="0.55000000000000004">
      <c r="A28">
        <f t="shared" si="0"/>
        <v>22</v>
      </c>
      <c r="B28" s="11"/>
      <c r="C28" s="8"/>
      <c r="D28" s="8" t="str">
        <f>IF(発注書!F30="","",発注書!B30)</f>
        <v/>
      </c>
      <c r="E28" s="10" t="str">
        <f>IF(K28="","",VLOOKUP(K28,商品マスタ!$N:$O,2,FALSE))</f>
        <v/>
      </c>
      <c r="F28" s="8" t="str">
        <f>IF(E28="","",VLOOKUP(E28,商品マスタ!O:P,2,FALSE))</f>
        <v/>
      </c>
      <c r="G28" s="9" t="str">
        <f t="shared" si="2"/>
        <v/>
      </c>
      <c r="H28" s="8" t="str">
        <f t="shared" si="1"/>
        <v/>
      </c>
      <c r="I28" s="9" t="str">
        <f>IF(発注書!F30="","",発注書!F30*5)</f>
        <v/>
      </c>
      <c r="J28" s="8"/>
      <c r="K28" t="str">
        <f>IF(発注書!F30="","",発注書!C30)</f>
        <v/>
      </c>
    </row>
    <row r="29" spans="1:11" ht="20.149999999999999" customHeight="1" x14ac:dyDescent="0.55000000000000004">
      <c r="A29">
        <f t="shared" si="0"/>
        <v>23</v>
      </c>
      <c r="B29" s="11"/>
      <c r="C29" s="8"/>
      <c r="D29" s="8" t="str">
        <f>IF(発注書!F31="","",発注書!B31)</f>
        <v/>
      </c>
      <c r="E29" s="10" t="str">
        <f>IF(K29="","",VLOOKUP(K29,商品マスタ!$N:$O,2,FALSE))</f>
        <v/>
      </c>
      <c r="F29" s="8" t="str">
        <f>IF(E29="","",VLOOKUP(E29,商品マスタ!O:P,2,FALSE))</f>
        <v/>
      </c>
      <c r="G29" s="9" t="str">
        <f t="shared" si="2"/>
        <v/>
      </c>
      <c r="H29" s="8" t="str">
        <f t="shared" si="1"/>
        <v/>
      </c>
      <c r="I29" s="9" t="str">
        <f>IF(発注書!F31="","",発注書!F31*5)</f>
        <v/>
      </c>
      <c r="J29" s="8"/>
      <c r="K29" t="str">
        <f>IF(発注書!F31="","",発注書!C31)</f>
        <v/>
      </c>
    </row>
    <row r="30" spans="1:11" ht="20.149999999999999" customHeight="1" x14ac:dyDescent="0.55000000000000004">
      <c r="A30">
        <f t="shared" si="0"/>
        <v>24</v>
      </c>
      <c r="B30" s="11"/>
      <c r="C30" s="8"/>
      <c r="D30" s="8" t="str">
        <f>IF(発注書!F32="","",発注書!B32)</f>
        <v/>
      </c>
      <c r="E30" s="10" t="str">
        <f>IF(K30="","",VLOOKUP(K30,商品マスタ!$N:$O,2,FALSE))</f>
        <v/>
      </c>
      <c r="F30" s="8" t="str">
        <f>IF(E30="","",VLOOKUP(E30,商品マスタ!O:P,2,FALSE))</f>
        <v/>
      </c>
      <c r="G30" s="9" t="str">
        <f t="shared" si="2"/>
        <v/>
      </c>
      <c r="H30" s="8" t="str">
        <f t="shared" si="1"/>
        <v/>
      </c>
      <c r="I30" s="9" t="str">
        <f>IF(発注書!F32="","",発注書!F32*5)</f>
        <v/>
      </c>
      <c r="J30" s="8"/>
      <c r="K30" t="str">
        <f>IF(発注書!F32="","",発注書!C32)</f>
        <v/>
      </c>
    </row>
    <row r="31" spans="1:11" ht="20.149999999999999" customHeight="1" x14ac:dyDescent="0.55000000000000004">
      <c r="A31">
        <f t="shared" si="0"/>
        <v>25</v>
      </c>
      <c r="B31" s="11"/>
      <c r="C31" s="8"/>
      <c r="D31" s="8" t="str">
        <f>IF(発注書!F33="","",発注書!B33)</f>
        <v/>
      </c>
      <c r="E31" s="10" t="str">
        <f>IF(K31="","",VLOOKUP(K31,商品マスタ!$N:$O,2,FALSE))</f>
        <v/>
      </c>
      <c r="F31" s="8" t="str">
        <f>IF(E31="","",VLOOKUP(E31,商品マスタ!O:P,2,FALSE))</f>
        <v/>
      </c>
      <c r="G31" s="9" t="str">
        <f t="shared" si="2"/>
        <v/>
      </c>
      <c r="H31" s="8" t="str">
        <f t="shared" si="1"/>
        <v/>
      </c>
      <c r="I31" s="9" t="str">
        <f>IF(発注書!F33="","",発注書!F33*5)</f>
        <v/>
      </c>
      <c r="J31" s="8"/>
      <c r="K31" t="str">
        <f>IF(発注書!F33="","",発注書!C33)</f>
        <v/>
      </c>
    </row>
    <row r="32" spans="1:11" ht="20.149999999999999" customHeight="1" x14ac:dyDescent="0.55000000000000004">
      <c r="A32">
        <f t="shared" si="0"/>
        <v>26</v>
      </c>
      <c r="B32" s="11"/>
      <c r="C32" s="8"/>
      <c r="D32" s="8" t="str">
        <f>IF(発注書!F34="","",発注書!B34)</f>
        <v/>
      </c>
      <c r="E32" s="10" t="str">
        <f>IF(K32="","",VLOOKUP(K32,商品マスタ!$N:$O,2,FALSE))</f>
        <v/>
      </c>
      <c r="F32" s="8" t="str">
        <f>IF(E32="","",VLOOKUP(E32,商品マスタ!O:P,2,FALSE))</f>
        <v/>
      </c>
      <c r="G32" s="9" t="str">
        <f t="shared" si="2"/>
        <v/>
      </c>
      <c r="H32" s="8" t="str">
        <f t="shared" si="1"/>
        <v/>
      </c>
      <c r="I32" s="9" t="str">
        <f>IF(発注書!F34="","",発注書!F34*5)</f>
        <v/>
      </c>
      <c r="J32" s="8"/>
      <c r="K32" t="str">
        <f>IF(発注書!F34="","",発注書!C34)</f>
        <v/>
      </c>
    </row>
    <row r="33" spans="1:11" ht="20.149999999999999" customHeight="1" x14ac:dyDescent="0.55000000000000004">
      <c r="A33">
        <f t="shared" si="0"/>
        <v>27</v>
      </c>
      <c r="B33" s="11"/>
      <c r="C33" s="8"/>
      <c r="D33" s="8" t="str">
        <f>IF(発注書!F35="","",発注書!B35)</f>
        <v/>
      </c>
      <c r="E33" s="10" t="str">
        <f>IF(K33="","",VLOOKUP(K33,商品マスタ!$N:$O,2,FALSE))</f>
        <v/>
      </c>
      <c r="F33" s="8" t="str">
        <f>IF(E33="","",VLOOKUP(E33,商品マスタ!O:P,2,FALSE))</f>
        <v/>
      </c>
      <c r="G33" s="9" t="str">
        <f t="shared" si="2"/>
        <v/>
      </c>
      <c r="H33" s="8" t="str">
        <f t="shared" si="1"/>
        <v/>
      </c>
      <c r="I33" s="9" t="str">
        <f>IF(発注書!F35="","",発注書!F35*5)</f>
        <v/>
      </c>
      <c r="J33" s="8"/>
      <c r="K33" t="str">
        <f>IF(発注書!F35="","",発注書!C35)</f>
        <v/>
      </c>
    </row>
    <row r="34" spans="1:11" ht="20.149999999999999" customHeight="1" x14ac:dyDescent="0.55000000000000004">
      <c r="A34">
        <f t="shared" si="0"/>
        <v>28</v>
      </c>
      <c r="B34" s="11"/>
      <c r="C34" s="8"/>
      <c r="D34" s="8" t="str">
        <f>IF(発注書!F36="","",発注書!B36)</f>
        <v/>
      </c>
      <c r="E34" s="10" t="str">
        <f>IF(K34="","",VLOOKUP(K34,商品マスタ!$N:$O,2,FALSE))</f>
        <v/>
      </c>
      <c r="F34" s="8" t="str">
        <f>IF(E34="","",VLOOKUP(E34,商品マスタ!O:P,2,FALSE))</f>
        <v/>
      </c>
      <c r="G34" s="9" t="str">
        <f t="shared" si="2"/>
        <v/>
      </c>
      <c r="H34" s="8" t="str">
        <f t="shared" si="1"/>
        <v/>
      </c>
      <c r="I34" s="9" t="str">
        <f>IF(発注書!F36="","",発注書!F36*5)</f>
        <v/>
      </c>
      <c r="J34" s="8"/>
      <c r="K34" t="str">
        <f>IF(発注書!F36="","",発注書!C36)</f>
        <v/>
      </c>
    </row>
    <row r="35" spans="1:11" ht="20.149999999999999" customHeight="1" x14ac:dyDescent="0.55000000000000004">
      <c r="A35">
        <f t="shared" si="0"/>
        <v>29</v>
      </c>
      <c r="B35" s="11"/>
      <c r="C35" s="8"/>
      <c r="D35" s="8" t="str">
        <f>IF(発注書!F37="","",発注書!B37)</f>
        <v/>
      </c>
      <c r="E35" s="10" t="str">
        <f>IF(K35="","",VLOOKUP(K35,商品マスタ!$N:$O,2,FALSE))</f>
        <v/>
      </c>
      <c r="F35" s="8" t="str">
        <f>IF(E35="","",VLOOKUP(E35,商品マスタ!O:P,2,FALSE))</f>
        <v/>
      </c>
      <c r="G35" s="9" t="str">
        <f t="shared" si="2"/>
        <v/>
      </c>
      <c r="H35" s="8" t="str">
        <f t="shared" si="1"/>
        <v/>
      </c>
      <c r="I35" s="9" t="str">
        <f>IF(発注書!F37="","",発注書!F37*5)</f>
        <v/>
      </c>
      <c r="J35" s="8"/>
      <c r="K35" t="str">
        <f>IF(発注書!F37="","",発注書!C37)</f>
        <v/>
      </c>
    </row>
    <row r="36" spans="1:11" ht="20.149999999999999" customHeight="1" x14ac:dyDescent="0.55000000000000004">
      <c r="A36">
        <f t="shared" si="0"/>
        <v>30</v>
      </c>
      <c r="B36" s="11"/>
      <c r="C36" s="8"/>
      <c r="D36" s="8" t="str">
        <f>IF(発注書!F38="","",発注書!B38)</f>
        <v/>
      </c>
      <c r="E36" s="10" t="str">
        <f>IF(K36="","",VLOOKUP(K36,商品マスタ!$N:$O,2,FALSE))</f>
        <v/>
      </c>
      <c r="F36" s="8" t="str">
        <f>IF(E36="","",VLOOKUP(E36,商品マスタ!O:P,2,FALSE))</f>
        <v/>
      </c>
      <c r="G36" s="9" t="str">
        <f t="shared" si="2"/>
        <v/>
      </c>
      <c r="H36" s="8" t="str">
        <f t="shared" si="1"/>
        <v/>
      </c>
      <c r="I36" s="9" t="str">
        <f>IF(発注書!F38="","",発注書!F38*5)</f>
        <v/>
      </c>
      <c r="J36" s="8"/>
      <c r="K36" t="str">
        <f>IF(発注書!F38="","",発注書!C38)</f>
        <v/>
      </c>
    </row>
    <row r="37" spans="1:11" ht="20.149999999999999" customHeight="1" x14ac:dyDescent="0.55000000000000004">
      <c r="A37">
        <f t="shared" si="0"/>
        <v>31</v>
      </c>
      <c r="B37" s="11"/>
      <c r="C37" s="8"/>
      <c r="D37" s="8" t="str">
        <f>IF(発注書!F39="","",発注書!B39)</f>
        <v/>
      </c>
      <c r="E37" s="10" t="str">
        <f>IF(K37="","",VLOOKUP(K37,商品マスタ!$N:$O,2,FALSE))</f>
        <v/>
      </c>
      <c r="F37" s="8" t="str">
        <f>IF(E37="","",VLOOKUP(E37,商品マスタ!O:P,2,FALSE))</f>
        <v/>
      </c>
      <c r="G37" s="9" t="str">
        <f t="shared" si="2"/>
        <v/>
      </c>
      <c r="H37" s="8" t="str">
        <f t="shared" si="1"/>
        <v/>
      </c>
      <c r="I37" s="9" t="str">
        <f>IF(発注書!F39="","",発注書!F39*5)</f>
        <v/>
      </c>
      <c r="J37" s="8"/>
      <c r="K37" t="str">
        <f>IF(発注書!F39="","",発注書!C39)</f>
        <v/>
      </c>
    </row>
    <row r="38" spans="1:11" ht="20.149999999999999" customHeight="1" x14ac:dyDescent="0.55000000000000004">
      <c r="A38">
        <f t="shared" si="0"/>
        <v>32</v>
      </c>
      <c r="B38" s="11"/>
      <c r="C38" s="8"/>
      <c r="D38" s="8" t="str">
        <f>IF(発注書!F40="","",発注書!B40)</f>
        <v/>
      </c>
      <c r="E38" s="10" t="str">
        <f>IF(K38="","",VLOOKUP(K38,商品マスタ!$N:$O,2,FALSE))</f>
        <v/>
      </c>
      <c r="F38" s="8" t="str">
        <f>IF(E38="","",VLOOKUP(E38,商品マスタ!O:P,2,FALSE))</f>
        <v/>
      </c>
      <c r="G38" s="9" t="str">
        <f t="shared" si="2"/>
        <v/>
      </c>
      <c r="H38" s="8" t="str">
        <f t="shared" si="1"/>
        <v/>
      </c>
      <c r="I38" s="9" t="str">
        <f>IF(発注書!F40="","",発注書!F40*5)</f>
        <v/>
      </c>
      <c r="J38" s="8"/>
      <c r="K38" t="str">
        <f>IF(発注書!F40="","",発注書!C40)</f>
        <v/>
      </c>
    </row>
    <row r="39" spans="1:11" ht="20.149999999999999" customHeight="1" x14ac:dyDescent="0.55000000000000004">
      <c r="A39">
        <f t="shared" si="0"/>
        <v>33</v>
      </c>
      <c r="B39" s="11"/>
      <c r="C39" s="8"/>
      <c r="D39" s="8" t="str">
        <f>IF(発注書!F41="","",発注書!B41)</f>
        <v/>
      </c>
      <c r="E39" s="10" t="str">
        <f>IF(K39="","",VLOOKUP(K39,商品マスタ!$N:$O,2,FALSE))</f>
        <v/>
      </c>
      <c r="F39" s="8" t="str">
        <f>IF(E39="","",VLOOKUP(E39,商品マスタ!O:P,2,FALSE))</f>
        <v/>
      </c>
      <c r="G39" s="9" t="str">
        <f t="shared" si="2"/>
        <v/>
      </c>
      <c r="H39" s="8" t="str">
        <f t="shared" si="1"/>
        <v/>
      </c>
      <c r="I39" s="9" t="str">
        <f>IF(発注書!F41="","",発注書!F41*5)</f>
        <v/>
      </c>
      <c r="J39" s="8"/>
      <c r="K39" t="str">
        <f>IF(発注書!F41="","",発注書!C41)</f>
        <v/>
      </c>
    </row>
    <row r="40" spans="1:11" ht="20.149999999999999" customHeight="1" x14ac:dyDescent="0.55000000000000004">
      <c r="A40">
        <f t="shared" ref="A40:A71" si="3">IF(COUNTA(D40)&lt;1,"",A39+1)</f>
        <v>34</v>
      </c>
      <c r="B40" s="11"/>
      <c r="C40" s="8"/>
      <c r="D40" s="8" t="str">
        <f>IF(発注書!F42="","",発注書!B42)</f>
        <v/>
      </c>
      <c r="E40" s="10" t="str">
        <f>IF(K40="","",VLOOKUP(K40,商品マスタ!$N:$O,2,FALSE))</f>
        <v/>
      </c>
      <c r="F40" s="8" t="str">
        <f>IF(E40="","",VLOOKUP(E40,商品マスタ!O:P,2,FALSE))</f>
        <v/>
      </c>
      <c r="G40" s="9" t="str">
        <f t="shared" si="2"/>
        <v/>
      </c>
      <c r="H40" s="8" t="str">
        <f t="shared" si="1"/>
        <v/>
      </c>
      <c r="I40" s="9" t="str">
        <f>IF(発注書!F42="","",発注書!F42*5)</f>
        <v/>
      </c>
      <c r="J40" s="8"/>
      <c r="K40" t="str">
        <f>IF(発注書!F42="","",発注書!C42)</f>
        <v/>
      </c>
    </row>
    <row r="41" spans="1:11" ht="20.149999999999999" customHeight="1" x14ac:dyDescent="0.55000000000000004">
      <c r="A41">
        <f t="shared" si="3"/>
        <v>35</v>
      </c>
      <c r="B41" s="11"/>
      <c r="C41" s="8"/>
      <c r="D41" s="8" t="str">
        <f>IF(発注書!F43="","",発注書!B43)</f>
        <v/>
      </c>
      <c r="E41" s="10" t="str">
        <f>IF(K41="","",VLOOKUP(K41,商品マスタ!$N:$O,2,FALSE))</f>
        <v/>
      </c>
      <c r="F41" s="8" t="str">
        <f>IF(E41="","",VLOOKUP(E41,商品マスタ!O:P,2,FALSE))</f>
        <v/>
      </c>
      <c r="G41" s="9" t="str">
        <f t="shared" si="2"/>
        <v/>
      </c>
      <c r="H41" s="8" t="str">
        <f t="shared" si="1"/>
        <v/>
      </c>
      <c r="I41" s="9" t="str">
        <f>IF(発注書!F43="","",発注書!F43*5)</f>
        <v/>
      </c>
      <c r="J41" s="8"/>
      <c r="K41" t="str">
        <f>IF(発注書!F43="","",発注書!C43)</f>
        <v/>
      </c>
    </row>
    <row r="42" spans="1:11" ht="20.149999999999999" customHeight="1" x14ac:dyDescent="0.55000000000000004">
      <c r="A42">
        <f t="shared" si="3"/>
        <v>36</v>
      </c>
      <c r="B42" s="11"/>
      <c r="C42" s="8"/>
      <c r="D42" s="8" t="str">
        <f>IF(発注書!F44="","",発注書!B44)</f>
        <v/>
      </c>
      <c r="E42" s="10" t="str">
        <f>IF(K42="","",VLOOKUP(K42,商品マスタ!$N:$O,2,FALSE))</f>
        <v/>
      </c>
      <c r="F42" s="8" t="str">
        <f>IF(E42="","",VLOOKUP(E42,商品マスタ!O:P,2,FALSE))</f>
        <v/>
      </c>
      <c r="G42" s="9" t="str">
        <f t="shared" si="2"/>
        <v/>
      </c>
      <c r="H42" s="8" t="str">
        <f t="shared" si="1"/>
        <v/>
      </c>
      <c r="I42" s="9" t="str">
        <f>IF(発注書!F44="","",発注書!F44*5)</f>
        <v/>
      </c>
      <c r="J42" s="8"/>
      <c r="K42" t="str">
        <f>IF(発注書!F44="","",発注書!C44)</f>
        <v/>
      </c>
    </row>
    <row r="43" spans="1:11" ht="20.149999999999999" customHeight="1" x14ac:dyDescent="0.55000000000000004">
      <c r="A43">
        <f t="shared" si="3"/>
        <v>37</v>
      </c>
      <c r="B43" s="11"/>
      <c r="C43" s="8"/>
      <c r="D43" s="8" t="str">
        <f>IF(発注書!F45="","",発注書!B45)</f>
        <v/>
      </c>
      <c r="E43" s="10" t="str">
        <f>IF(K43="","",VLOOKUP(K43,商品マスタ!$N:$O,2,FALSE))</f>
        <v/>
      </c>
      <c r="F43" s="8" t="str">
        <f>IF(E43="","",VLOOKUP(E43,商品マスタ!O:P,2,FALSE))</f>
        <v/>
      </c>
      <c r="G43" s="9" t="str">
        <f t="shared" si="2"/>
        <v/>
      </c>
      <c r="H43" s="8" t="str">
        <f t="shared" si="1"/>
        <v/>
      </c>
      <c r="I43" s="9" t="str">
        <f>IF(発注書!F45="","",発注書!F45*5)</f>
        <v/>
      </c>
      <c r="J43" s="8"/>
      <c r="K43" t="str">
        <f>IF(発注書!F45="","",発注書!C45)</f>
        <v/>
      </c>
    </row>
    <row r="44" spans="1:11" ht="20.149999999999999" customHeight="1" x14ac:dyDescent="0.55000000000000004">
      <c r="A44">
        <f t="shared" si="3"/>
        <v>38</v>
      </c>
      <c r="B44" s="11"/>
      <c r="C44" s="8"/>
      <c r="D44" s="8" t="str">
        <f>IF(発注書!F46="","",発注書!B46)</f>
        <v/>
      </c>
      <c r="E44" s="10" t="str">
        <f>IF(K44="","",VLOOKUP(K44,商品マスタ!$N:$O,2,FALSE))</f>
        <v/>
      </c>
      <c r="F44" s="8" t="str">
        <f>IF(E44="","",VLOOKUP(E44,商品マスタ!O:P,2,FALSE))</f>
        <v/>
      </c>
      <c r="G44" s="9" t="str">
        <f t="shared" si="2"/>
        <v/>
      </c>
      <c r="H44" s="8" t="str">
        <f t="shared" si="1"/>
        <v/>
      </c>
      <c r="I44" s="9" t="str">
        <f>IF(発注書!F46="","",発注書!F46*5)</f>
        <v/>
      </c>
      <c r="J44" s="8"/>
      <c r="K44" t="str">
        <f>IF(発注書!F46="","",発注書!C46)</f>
        <v/>
      </c>
    </row>
    <row r="45" spans="1:11" ht="20.149999999999999" customHeight="1" x14ac:dyDescent="0.55000000000000004">
      <c r="A45">
        <f t="shared" si="3"/>
        <v>39</v>
      </c>
      <c r="B45" s="11"/>
      <c r="C45" s="8"/>
      <c r="D45" s="8" t="str">
        <f>IF(発注書!F47="","",発注書!B47)</f>
        <v/>
      </c>
      <c r="E45" s="10" t="str">
        <f>IF(K45="","",VLOOKUP(K45,商品マスタ!$N:$O,2,FALSE))</f>
        <v/>
      </c>
      <c r="F45" s="8" t="str">
        <f>IF(E45="","",VLOOKUP(E45,商品マスタ!O:P,2,FALSE))</f>
        <v/>
      </c>
      <c r="G45" s="9" t="str">
        <f t="shared" si="2"/>
        <v/>
      </c>
      <c r="H45" s="8" t="str">
        <f t="shared" si="1"/>
        <v/>
      </c>
      <c r="I45" s="9" t="str">
        <f>IF(発注書!F47="","",発注書!F47*5)</f>
        <v/>
      </c>
      <c r="J45" s="8"/>
      <c r="K45" t="str">
        <f>IF(発注書!F47="","",発注書!C47)</f>
        <v/>
      </c>
    </row>
    <row r="46" spans="1:11" ht="20.149999999999999" customHeight="1" x14ac:dyDescent="0.55000000000000004">
      <c r="A46">
        <f t="shared" si="3"/>
        <v>40</v>
      </c>
      <c r="B46" s="11"/>
      <c r="C46" s="8"/>
      <c r="D46" s="8" t="str">
        <f>IF(発注書!F48="","",発注書!B48)</f>
        <v/>
      </c>
      <c r="E46" s="10" t="str">
        <f>IF(K46="","",VLOOKUP(K46,商品マスタ!$N:$O,2,FALSE))</f>
        <v/>
      </c>
      <c r="F46" s="8" t="str">
        <f>IF(E46="","",VLOOKUP(E46,商品マスタ!O:P,2,FALSE))</f>
        <v/>
      </c>
      <c r="G46" s="9" t="str">
        <f t="shared" si="2"/>
        <v/>
      </c>
      <c r="H46" s="8" t="str">
        <f t="shared" si="1"/>
        <v/>
      </c>
      <c r="I46" s="9" t="str">
        <f>IF(発注書!F48="","",発注書!F48*5)</f>
        <v/>
      </c>
      <c r="J46" s="8"/>
      <c r="K46" t="str">
        <f>IF(発注書!F48="","",発注書!C48)</f>
        <v/>
      </c>
    </row>
    <row r="47" spans="1:11" ht="20.149999999999999" customHeight="1" x14ac:dyDescent="0.55000000000000004">
      <c r="A47">
        <f t="shared" si="3"/>
        <v>41</v>
      </c>
      <c r="B47" s="11"/>
      <c r="C47" s="8"/>
      <c r="D47" s="8" t="str">
        <f>IF(発注書!F49="","",発注書!B49)</f>
        <v/>
      </c>
      <c r="E47" s="10" t="str">
        <f>IF(K47="","",VLOOKUP(K47,商品マスタ!$N:$O,2,FALSE))</f>
        <v/>
      </c>
      <c r="F47" s="8" t="str">
        <f>IF(E47="","",VLOOKUP(E47,商品マスタ!O:P,2,FALSE))</f>
        <v/>
      </c>
      <c r="G47" s="9" t="str">
        <f t="shared" si="2"/>
        <v/>
      </c>
      <c r="H47" s="8" t="str">
        <f t="shared" si="1"/>
        <v/>
      </c>
      <c r="I47" s="9" t="str">
        <f>IF(発注書!F49="","",発注書!F49*5)</f>
        <v/>
      </c>
      <c r="J47" s="8"/>
      <c r="K47" t="str">
        <f>IF(発注書!F49="","",発注書!C49)</f>
        <v/>
      </c>
    </row>
    <row r="48" spans="1:11" ht="20.149999999999999" customHeight="1" x14ac:dyDescent="0.55000000000000004">
      <c r="A48">
        <f t="shared" si="3"/>
        <v>42</v>
      </c>
      <c r="B48" s="11"/>
      <c r="C48" s="8"/>
      <c r="D48" s="8" t="str">
        <f>IF(発注書!F50="","",発注書!B50)</f>
        <v/>
      </c>
      <c r="E48" s="10" t="str">
        <f>IF(K48="","",VLOOKUP(K48,商品マスタ!$N:$O,2,FALSE))</f>
        <v/>
      </c>
      <c r="F48" s="8" t="str">
        <f>IF(E48="","",VLOOKUP(E48,商品マスタ!O:P,2,FALSE))</f>
        <v/>
      </c>
      <c r="G48" s="9" t="str">
        <f t="shared" si="2"/>
        <v/>
      </c>
      <c r="H48" s="8" t="str">
        <f t="shared" si="1"/>
        <v/>
      </c>
      <c r="I48" s="9" t="str">
        <f>IF(発注書!F50="","",発注書!F50*5)</f>
        <v/>
      </c>
      <c r="J48" s="8"/>
      <c r="K48" t="str">
        <f>IF(発注書!F50="","",発注書!C50)</f>
        <v/>
      </c>
    </row>
    <row r="49" spans="1:11" ht="20.149999999999999" customHeight="1" x14ac:dyDescent="0.55000000000000004">
      <c r="A49">
        <f t="shared" si="3"/>
        <v>43</v>
      </c>
      <c r="B49" s="11"/>
      <c r="C49" s="8"/>
      <c r="D49" s="8" t="str">
        <f>IF(発注書!F51="","",発注書!B51)</f>
        <v/>
      </c>
      <c r="E49" s="10" t="str">
        <f>IF(K49="","",VLOOKUP(K49,商品マスタ!$N:$O,2,FALSE))</f>
        <v/>
      </c>
      <c r="F49" s="8" t="str">
        <f>IF(E49="","",VLOOKUP(E49,商品マスタ!O:P,2,FALSE))</f>
        <v/>
      </c>
      <c r="G49" s="9" t="str">
        <f t="shared" si="2"/>
        <v/>
      </c>
      <c r="H49" s="8" t="str">
        <f t="shared" si="1"/>
        <v/>
      </c>
      <c r="I49" s="9" t="str">
        <f>IF(発注書!F51="","",発注書!F51*5)</f>
        <v/>
      </c>
      <c r="J49" s="8"/>
      <c r="K49" t="str">
        <f>IF(発注書!F51="","",発注書!C51)</f>
        <v/>
      </c>
    </row>
    <row r="50" spans="1:11" ht="20.149999999999999" customHeight="1" x14ac:dyDescent="0.55000000000000004">
      <c r="A50">
        <f t="shared" si="3"/>
        <v>44</v>
      </c>
      <c r="B50" s="11"/>
      <c r="C50" s="8"/>
      <c r="D50" s="8" t="str">
        <f>IF(発注書!F52="","",発注書!B52)</f>
        <v/>
      </c>
      <c r="E50" s="10" t="str">
        <f>IF(K50="","",VLOOKUP(K50,商品マスタ!$N:$O,2,FALSE))</f>
        <v/>
      </c>
      <c r="F50" s="8" t="str">
        <f>IF(E50="","",VLOOKUP(E50,商品マスタ!O:P,2,FALSE))</f>
        <v/>
      </c>
      <c r="G50" s="9" t="str">
        <f t="shared" si="2"/>
        <v/>
      </c>
      <c r="H50" s="8" t="str">
        <f t="shared" si="1"/>
        <v/>
      </c>
      <c r="I50" s="9" t="str">
        <f>IF(発注書!F52="","",発注書!F52*5)</f>
        <v/>
      </c>
      <c r="J50" s="8"/>
      <c r="K50" t="str">
        <f>IF(発注書!F52="","",発注書!C52)</f>
        <v/>
      </c>
    </row>
    <row r="51" spans="1:11" ht="20.149999999999999" customHeight="1" x14ac:dyDescent="0.55000000000000004">
      <c r="A51">
        <f t="shared" si="3"/>
        <v>45</v>
      </c>
      <c r="B51" s="11"/>
      <c r="C51" s="8"/>
      <c r="D51" s="8" t="str">
        <f>IF(発注書!F53="","",発注書!B53)</f>
        <v/>
      </c>
      <c r="E51" s="10" t="str">
        <f>IF(K51="","",VLOOKUP(K51,商品マスタ!$N:$O,2,FALSE))</f>
        <v/>
      </c>
      <c r="F51" s="8" t="str">
        <f>IF(E51="","",VLOOKUP(E51,商品マスタ!O:P,2,FALSE))</f>
        <v/>
      </c>
      <c r="G51" s="9" t="str">
        <f t="shared" si="2"/>
        <v/>
      </c>
      <c r="H51" s="8" t="str">
        <f t="shared" si="1"/>
        <v/>
      </c>
      <c r="I51" s="9" t="str">
        <f>IF(発注書!F53="","",発注書!F53*5)</f>
        <v/>
      </c>
      <c r="J51" s="8"/>
      <c r="K51" t="str">
        <f>IF(発注書!F53="","",発注書!C53)</f>
        <v/>
      </c>
    </row>
    <row r="52" spans="1:11" ht="20.149999999999999" customHeight="1" x14ac:dyDescent="0.55000000000000004">
      <c r="A52">
        <f t="shared" si="3"/>
        <v>46</v>
      </c>
      <c r="B52" s="11"/>
      <c r="C52" s="8"/>
      <c r="D52" s="8" t="str">
        <f>IF(発注書!F54="","",発注書!B54)</f>
        <v/>
      </c>
      <c r="E52" s="10" t="str">
        <f>IF(K52="","",VLOOKUP(K52,商品マスタ!$N:$O,2,FALSE))</f>
        <v/>
      </c>
      <c r="F52" s="8" t="str">
        <f>IF(E52="","",VLOOKUP(E52,商品マスタ!O:P,2,FALSE))</f>
        <v/>
      </c>
      <c r="G52" s="9" t="str">
        <f t="shared" si="2"/>
        <v/>
      </c>
      <c r="H52" s="8" t="str">
        <f t="shared" si="1"/>
        <v/>
      </c>
      <c r="I52" s="9" t="str">
        <f>IF(発注書!F54="","",発注書!F54*5)</f>
        <v/>
      </c>
      <c r="J52" s="8"/>
      <c r="K52" t="str">
        <f>IF(発注書!F54="","",発注書!C54)</f>
        <v/>
      </c>
    </row>
    <row r="53" spans="1:11" ht="20.149999999999999" customHeight="1" x14ac:dyDescent="0.55000000000000004">
      <c r="A53">
        <f t="shared" si="3"/>
        <v>47</v>
      </c>
      <c r="B53" s="11"/>
      <c r="C53" s="8"/>
      <c r="D53" s="8" t="str">
        <f>IF(発注書!F55="","",発注書!B55)</f>
        <v/>
      </c>
      <c r="E53" s="10" t="str">
        <f>IF(K53="","",VLOOKUP(K53,商品マスタ!$N:$O,2,FALSE))</f>
        <v/>
      </c>
      <c r="F53" s="8" t="str">
        <f>IF(E53="","",VLOOKUP(E53,商品マスタ!O:P,2,FALSE))</f>
        <v/>
      </c>
      <c r="G53" s="9" t="str">
        <f t="shared" si="2"/>
        <v/>
      </c>
      <c r="H53" s="8" t="str">
        <f t="shared" si="1"/>
        <v/>
      </c>
      <c r="I53" s="9" t="str">
        <f>IF(発注書!F55="","",発注書!F55*5)</f>
        <v/>
      </c>
      <c r="J53" s="8"/>
      <c r="K53" t="str">
        <f>IF(発注書!F55="","",発注書!C55)</f>
        <v/>
      </c>
    </row>
    <row r="54" spans="1:11" ht="20.149999999999999" customHeight="1" x14ac:dyDescent="0.55000000000000004">
      <c r="A54">
        <f t="shared" si="3"/>
        <v>48</v>
      </c>
      <c r="B54" s="11"/>
      <c r="C54" s="8"/>
      <c r="D54" s="8" t="str">
        <f>IF(発注書!F56="","",発注書!B56)</f>
        <v/>
      </c>
      <c r="E54" s="10" t="str">
        <f>IF(K54="","",VLOOKUP(K54,商品マスタ!$N:$O,2,FALSE))</f>
        <v/>
      </c>
      <c r="F54" s="8" t="str">
        <f>IF(E54="","",VLOOKUP(E54,商品マスタ!O:P,2,FALSE))</f>
        <v/>
      </c>
      <c r="G54" s="9" t="str">
        <f t="shared" si="2"/>
        <v/>
      </c>
      <c r="H54" s="8" t="str">
        <f t="shared" si="1"/>
        <v/>
      </c>
      <c r="I54" s="9" t="str">
        <f>IF(発注書!F56="","",発注書!F56*5)</f>
        <v/>
      </c>
      <c r="J54" s="8"/>
      <c r="K54" t="str">
        <f>IF(発注書!F56="","",発注書!C56)</f>
        <v/>
      </c>
    </row>
    <row r="55" spans="1:11" ht="20.149999999999999" customHeight="1" x14ac:dyDescent="0.55000000000000004">
      <c r="A55">
        <f t="shared" si="3"/>
        <v>49</v>
      </c>
      <c r="B55" s="11"/>
      <c r="C55" s="8"/>
      <c r="D55" s="8" t="str">
        <f>IF(発注書!F57="","",発注書!B57)</f>
        <v/>
      </c>
      <c r="E55" s="10" t="str">
        <f>IF(K55="","",VLOOKUP(K55,商品マスタ!$N:$O,2,FALSE))</f>
        <v/>
      </c>
      <c r="F55" s="8" t="str">
        <f>IF(E55="","",VLOOKUP(E55,商品マスタ!O:P,2,FALSE))</f>
        <v/>
      </c>
      <c r="G55" s="9" t="str">
        <f t="shared" si="2"/>
        <v/>
      </c>
      <c r="H55" s="8" t="str">
        <f t="shared" si="1"/>
        <v/>
      </c>
      <c r="I55" s="9" t="str">
        <f>IF(発注書!F57="","",発注書!F57*5)</f>
        <v/>
      </c>
      <c r="J55" s="8"/>
      <c r="K55" t="str">
        <f>IF(発注書!F57="","",発注書!C57)</f>
        <v/>
      </c>
    </row>
    <row r="56" spans="1:11" ht="20.149999999999999" customHeight="1" x14ac:dyDescent="0.55000000000000004">
      <c r="A56">
        <f t="shared" si="3"/>
        <v>50</v>
      </c>
      <c r="B56" s="11"/>
      <c r="C56" s="8"/>
      <c r="D56" s="8" t="str">
        <f>IF(発注書!F58="","",発注書!B58)</f>
        <v/>
      </c>
      <c r="E56" s="10" t="str">
        <f>IF(K56="","",VLOOKUP(K56,商品マスタ!$N:$O,2,FALSE))</f>
        <v/>
      </c>
      <c r="F56" s="8" t="str">
        <f>IF(E56="","",VLOOKUP(E56,商品マスタ!O:P,2,FALSE))</f>
        <v/>
      </c>
      <c r="G56" s="9" t="str">
        <f t="shared" si="2"/>
        <v/>
      </c>
      <c r="H56" s="8" t="str">
        <f t="shared" si="1"/>
        <v/>
      </c>
      <c r="I56" s="9" t="str">
        <f>IF(発注書!F58="","",発注書!F58*5)</f>
        <v/>
      </c>
      <c r="J56" s="8"/>
      <c r="K56" t="str">
        <f>IF(発注書!F58="","",発注書!C58)</f>
        <v/>
      </c>
    </row>
    <row r="57" spans="1:11" ht="20.149999999999999" customHeight="1" x14ac:dyDescent="0.55000000000000004">
      <c r="A57">
        <f t="shared" si="3"/>
        <v>51</v>
      </c>
      <c r="B57" s="11"/>
      <c r="C57" s="8"/>
      <c r="D57" s="8" t="str">
        <f>IF(発注書!F59="","",発注書!B59)</f>
        <v/>
      </c>
      <c r="E57" s="10" t="str">
        <f>IF(K57="","",VLOOKUP(K57,商品マスタ!$N:$O,2,FALSE))</f>
        <v/>
      </c>
      <c r="F57" s="8" t="str">
        <f>IF(E57="","",VLOOKUP(E57,商品マスタ!O:P,2,FALSE))</f>
        <v/>
      </c>
      <c r="G57" s="9" t="str">
        <f t="shared" si="2"/>
        <v/>
      </c>
      <c r="H57" s="8" t="str">
        <f t="shared" si="1"/>
        <v/>
      </c>
      <c r="I57" s="9" t="str">
        <f>IF(発注書!F59="","",発注書!F59*5)</f>
        <v/>
      </c>
      <c r="J57" s="8"/>
      <c r="K57" t="str">
        <f>IF(発注書!F59="","",発注書!C59)</f>
        <v/>
      </c>
    </row>
    <row r="58" spans="1:11" ht="20.149999999999999" customHeight="1" x14ac:dyDescent="0.55000000000000004">
      <c r="A58">
        <f t="shared" si="3"/>
        <v>52</v>
      </c>
      <c r="B58" s="11"/>
      <c r="C58" s="8"/>
      <c r="D58" s="8" t="str">
        <f>IF(発注書!F60="","",発注書!B60)</f>
        <v/>
      </c>
      <c r="E58" s="10" t="str">
        <f>IF(K58="","",VLOOKUP(K58,商品マスタ!$N:$O,2,FALSE))</f>
        <v/>
      </c>
      <c r="F58" s="8" t="str">
        <f>IF(E58="","",VLOOKUP(E58,商品マスタ!O:P,2,FALSE))</f>
        <v/>
      </c>
      <c r="G58" s="9" t="str">
        <f t="shared" si="2"/>
        <v/>
      </c>
      <c r="H58" s="8" t="str">
        <f t="shared" si="1"/>
        <v/>
      </c>
      <c r="I58" s="9" t="str">
        <f>IF(発注書!F60="","",発注書!F60*5)</f>
        <v/>
      </c>
      <c r="J58" s="8"/>
      <c r="K58" t="str">
        <f>IF(発注書!F60="","",発注書!C60)</f>
        <v/>
      </c>
    </row>
    <row r="59" spans="1:11" ht="20.149999999999999" customHeight="1" x14ac:dyDescent="0.55000000000000004">
      <c r="A59">
        <f t="shared" si="3"/>
        <v>53</v>
      </c>
      <c r="B59" s="11"/>
      <c r="C59" s="8"/>
      <c r="D59" s="8" t="str">
        <f>IF(発注書!F61="","",発注書!B61)</f>
        <v/>
      </c>
      <c r="E59" s="10" t="str">
        <f>IF(K59="","",VLOOKUP(K59,商品マスタ!$N:$O,2,FALSE))</f>
        <v/>
      </c>
      <c r="F59" s="8" t="str">
        <f>IF(E59="","",VLOOKUP(E59,商品マスタ!O:P,2,FALSE))</f>
        <v/>
      </c>
      <c r="G59" s="9" t="str">
        <f t="shared" si="2"/>
        <v/>
      </c>
      <c r="H59" s="8" t="str">
        <f t="shared" si="1"/>
        <v/>
      </c>
      <c r="I59" s="9" t="str">
        <f>IF(発注書!F61="","",発注書!F61*5)</f>
        <v/>
      </c>
      <c r="J59" s="8"/>
      <c r="K59" t="str">
        <f>IF(発注書!F61="","",発注書!C61)</f>
        <v/>
      </c>
    </row>
    <row r="60" spans="1:11" ht="20.149999999999999" customHeight="1" x14ac:dyDescent="0.55000000000000004">
      <c r="A60">
        <f t="shared" si="3"/>
        <v>54</v>
      </c>
      <c r="B60" s="11"/>
      <c r="C60" s="8"/>
      <c r="D60" s="8" t="str">
        <f>IF(発注書!F62="","",発注書!B62)</f>
        <v/>
      </c>
      <c r="E60" s="10" t="str">
        <f>IF(K60="","",VLOOKUP(K60,商品マスタ!$N:$O,2,FALSE))</f>
        <v/>
      </c>
      <c r="F60" s="8" t="str">
        <f>IF(E60="","",VLOOKUP(E60,商品マスタ!O:P,2,FALSE))</f>
        <v/>
      </c>
      <c r="G60" s="9" t="str">
        <f t="shared" si="2"/>
        <v/>
      </c>
      <c r="H60" s="8" t="str">
        <f t="shared" si="1"/>
        <v/>
      </c>
      <c r="I60" s="9" t="str">
        <f>IF(発注書!F62="","",発注書!F62*5)</f>
        <v/>
      </c>
      <c r="J60" s="8"/>
      <c r="K60" t="str">
        <f>IF(発注書!F62="","",発注書!C62)</f>
        <v/>
      </c>
    </row>
    <row r="61" spans="1:11" ht="20.149999999999999" customHeight="1" x14ac:dyDescent="0.55000000000000004">
      <c r="A61">
        <f t="shared" si="3"/>
        <v>55</v>
      </c>
      <c r="B61" s="11"/>
      <c r="C61" s="8"/>
      <c r="D61" s="8" t="str">
        <f>IF(発注書!F63="","",発注書!B63)</f>
        <v/>
      </c>
      <c r="E61" s="10" t="str">
        <f>IF(K61="","",VLOOKUP(K61,商品マスタ!$N:$O,2,FALSE))</f>
        <v/>
      </c>
      <c r="F61" s="8" t="str">
        <f>IF(E61="","",VLOOKUP(E61,商品マスタ!O:P,2,FALSE))</f>
        <v/>
      </c>
      <c r="G61" s="9" t="str">
        <f t="shared" si="2"/>
        <v/>
      </c>
      <c r="H61" s="8" t="str">
        <f t="shared" si="1"/>
        <v/>
      </c>
      <c r="I61" s="9" t="str">
        <f>IF(発注書!F63="","",発注書!F63*5)</f>
        <v/>
      </c>
      <c r="J61" s="8"/>
      <c r="K61" t="str">
        <f>IF(発注書!F63="","",発注書!C63)</f>
        <v/>
      </c>
    </row>
    <row r="62" spans="1:11" ht="20.149999999999999" customHeight="1" x14ac:dyDescent="0.55000000000000004">
      <c r="A62">
        <f t="shared" si="3"/>
        <v>56</v>
      </c>
      <c r="B62" s="11"/>
      <c r="C62" s="8"/>
      <c r="D62" s="8" t="str">
        <f>IF(発注書!F64="","",発注書!B64)</f>
        <v/>
      </c>
      <c r="E62" s="10" t="str">
        <f>IF(K62="","",VLOOKUP(K62,商品マスタ!$N:$O,2,FALSE))</f>
        <v/>
      </c>
      <c r="F62" s="8" t="str">
        <f>IF(E62="","",VLOOKUP(E62,商品マスタ!O:P,2,FALSE))</f>
        <v/>
      </c>
      <c r="G62" s="9" t="str">
        <f t="shared" si="2"/>
        <v/>
      </c>
      <c r="H62" s="8" t="str">
        <f t="shared" si="1"/>
        <v/>
      </c>
      <c r="I62" s="9" t="str">
        <f>IF(発注書!F64="","",発注書!F64*5)</f>
        <v/>
      </c>
      <c r="J62" s="8"/>
      <c r="K62" t="str">
        <f>IF(発注書!F64="","",発注書!C64)</f>
        <v/>
      </c>
    </row>
    <row r="63" spans="1:11" ht="20.149999999999999" customHeight="1" x14ac:dyDescent="0.55000000000000004">
      <c r="A63">
        <f t="shared" si="3"/>
        <v>57</v>
      </c>
      <c r="B63" s="11"/>
      <c r="C63" s="8"/>
      <c r="D63" s="8" t="str">
        <f>IF(発注書!F65="","",発注書!B65)</f>
        <v/>
      </c>
      <c r="E63" s="10" t="str">
        <f>IF(K63="","",VLOOKUP(K63,商品マスタ!$N:$O,2,FALSE))</f>
        <v/>
      </c>
      <c r="F63" s="8" t="str">
        <f>IF(E63="","",VLOOKUP(E63,商品マスタ!O:P,2,FALSE))</f>
        <v/>
      </c>
      <c r="G63" s="9" t="str">
        <f t="shared" si="2"/>
        <v/>
      </c>
      <c r="H63" s="8" t="str">
        <f t="shared" si="1"/>
        <v/>
      </c>
      <c r="I63" s="9" t="str">
        <f>IF(発注書!F65="","",発注書!F65*5)</f>
        <v/>
      </c>
      <c r="J63" s="8"/>
      <c r="K63" t="str">
        <f>IF(発注書!F65="","",発注書!C65)</f>
        <v/>
      </c>
    </row>
    <row r="64" spans="1:11" ht="20.149999999999999" customHeight="1" x14ac:dyDescent="0.55000000000000004">
      <c r="A64">
        <f t="shared" si="3"/>
        <v>58</v>
      </c>
      <c r="B64" s="11"/>
      <c r="C64" s="8"/>
      <c r="D64" s="8" t="str">
        <f>IF(発注書!F66="","",発注書!B66)</f>
        <v/>
      </c>
      <c r="E64" s="10" t="str">
        <f>IF(K64="","",VLOOKUP(K64,商品マスタ!$N:$O,2,FALSE))</f>
        <v/>
      </c>
      <c r="F64" s="8" t="str">
        <f>IF(E64="","",VLOOKUP(E64,商品マスタ!O:P,2,FALSE))</f>
        <v/>
      </c>
      <c r="G64" s="9" t="str">
        <f t="shared" si="2"/>
        <v/>
      </c>
      <c r="H64" s="8" t="str">
        <f t="shared" si="1"/>
        <v/>
      </c>
      <c r="I64" s="9" t="str">
        <f>IF(発注書!F66="","",発注書!F66*5)</f>
        <v/>
      </c>
      <c r="J64" s="8"/>
      <c r="K64" t="str">
        <f>IF(発注書!F66="","",発注書!C66)</f>
        <v/>
      </c>
    </row>
    <row r="65" spans="1:11" ht="20.149999999999999" customHeight="1" x14ac:dyDescent="0.55000000000000004">
      <c r="A65">
        <f t="shared" si="3"/>
        <v>59</v>
      </c>
      <c r="B65" s="11"/>
      <c r="C65" s="8"/>
      <c r="D65" s="8" t="str">
        <f>IF(発注書!F67="","",発注書!B67)</f>
        <v/>
      </c>
      <c r="E65" s="10" t="str">
        <f>IF(K65="","",VLOOKUP(K65,商品マスタ!$N:$O,2,FALSE))</f>
        <v/>
      </c>
      <c r="F65" s="8" t="str">
        <f>IF(E65="","",VLOOKUP(E65,商品マスタ!O:P,2,FALSE))</f>
        <v/>
      </c>
      <c r="G65" s="9" t="str">
        <f t="shared" si="2"/>
        <v/>
      </c>
      <c r="H65" s="8" t="str">
        <f t="shared" si="1"/>
        <v/>
      </c>
      <c r="I65" s="9" t="str">
        <f>IF(発注書!F67="","",発注書!F67*5)</f>
        <v/>
      </c>
      <c r="J65" s="8"/>
      <c r="K65" t="str">
        <f>IF(発注書!F67="","",発注書!C67)</f>
        <v/>
      </c>
    </row>
    <row r="66" spans="1:11" ht="20.149999999999999" customHeight="1" x14ac:dyDescent="0.55000000000000004">
      <c r="A66">
        <f t="shared" si="3"/>
        <v>60</v>
      </c>
      <c r="B66" s="11"/>
      <c r="C66" s="8"/>
      <c r="D66" s="8" t="str">
        <f>IF(発注書!F68="","",発注書!B68)</f>
        <v/>
      </c>
      <c r="E66" s="10" t="str">
        <f>IF(K66="","",VLOOKUP(K66,商品マスタ!$N:$O,2,FALSE))</f>
        <v/>
      </c>
      <c r="F66" s="8" t="str">
        <f>IF(E66="","",VLOOKUP(E66,商品マスタ!O:P,2,FALSE))</f>
        <v/>
      </c>
      <c r="G66" s="9" t="str">
        <f t="shared" si="2"/>
        <v/>
      </c>
      <c r="H66" s="8" t="str">
        <f t="shared" si="1"/>
        <v/>
      </c>
      <c r="I66" s="9" t="str">
        <f>IF(発注書!F68="","",発注書!F68*5)</f>
        <v/>
      </c>
      <c r="J66" s="8"/>
      <c r="K66" t="str">
        <f>IF(発注書!F68="","",発注書!C68)</f>
        <v/>
      </c>
    </row>
    <row r="67" spans="1:11" ht="20.149999999999999" customHeight="1" x14ac:dyDescent="0.55000000000000004">
      <c r="A67">
        <f t="shared" si="3"/>
        <v>61</v>
      </c>
      <c r="B67" s="11"/>
      <c r="C67" s="8"/>
      <c r="D67" s="8" t="str">
        <f>IF(発注書!F69="","",発注書!B69)</f>
        <v/>
      </c>
      <c r="E67" s="10" t="str">
        <f>IF(K67="","",VLOOKUP(K67,商品マスタ!$N:$O,2,FALSE))</f>
        <v/>
      </c>
      <c r="F67" s="8" t="str">
        <f>IF(E67="","",VLOOKUP(E67,商品マスタ!O:P,2,FALSE))</f>
        <v/>
      </c>
      <c r="G67" s="9" t="str">
        <f t="shared" si="2"/>
        <v/>
      </c>
      <c r="H67" s="8" t="str">
        <f t="shared" si="1"/>
        <v/>
      </c>
      <c r="I67" s="9" t="str">
        <f>IF(発注書!F69="","",発注書!F69*5)</f>
        <v/>
      </c>
      <c r="J67" s="8"/>
      <c r="K67" t="str">
        <f>IF(発注書!F69="","",発注書!C69)</f>
        <v/>
      </c>
    </row>
    <row r="68" spans="1:11" ht="20.149999999999999" customHeight="1" x14ac:dyDescent="0.55000000000000004">
      <c r="A68">
        <f t="shared" si="3"/>
        <v>62</v>
      </c>
      <c r="B68" s="11"/>
      <c r="C68" s="8"/>
      <c r="D68" s="8" t="str">
        <f>IF(発注書!F70="","",発注書!B70)</f>
        <v/>
      </c>
      <c r="E68" s="10" t="str">
        <f>IF(K68="","",VLOOKUP(K68,商品マスタ!$N:$O,2,FALSE))</f>
        <v/>
      </c>
      <c r="F68" s="8" t="str">
        <f>IF(E68="","",VLOOKUP(E68,商品マスタ!O:P,2,FALSE))</f>
        <v/>
      </c>
      <c r="G68" s="9" t="str">
        <f t="shared" si="2"/>
        <v/>
      </c>
      <c r="H68" s="8" t="str">
        <f t="shared" si="1"/>
        <v/>
      </c>
      <c r="I68" s="9" t="str">
        <f>IF(発注書!F70="","",発注書!F70*5)</f>
        <v/>
      </c>
      <c r="J68" s="8"/>
      <c r="K68" t="str">
        <f>IF(発注書!F70="","",発注書!C70)</f>
        <v/>
      </c>
    </row>
    <row r="69" spans="1:11" ht="20.149999999999999" customHeight="1" x14ac:dyDescent="0.55000000000000004">
      <c r="A69">
        <f t="shared" si="3"/>
        <v>63</v>
      </c>
      <c r="B69" s="11"/>
      <c r="C69" s="8"/>
      <c r="D69" s="8" t="str">
        <f>IF(発注書!F71="","",発注書!B71)</f>
        <v/>
      </c>
      <c r="E69" s="10" t="str">
        <f>IF(K69="","",VLOOKUP(K69,商品マスタ!$N:$O,2,FALSE))</f>
        <v/>
      </c>
      <c r="F69" s="8" t="str">
        <f>IF(E69="","",VLOOKUP(E69,商品マスタ!O:P,2,FALSE))</f>
        <v/>
      </c>
      <c r="G69" s="9" t="str">
        <f t="shared" si="2"/>
        <v/>
      </c>
      <c r="H69" s="8" t="str">
        <f t="shared" si="1"/>
        <v/>
      </c>
      <c r="I69" s="9" t="str">
        <f>IF(発注書!F71="","",発注書!F71*5)</f>
        <v/>
      </c>
      <c r="J69" s="8"/>
      <c r="K69" t="str">
        <f>IF(発注書!F71="","",発注書!C71)</f>
        <v/>
      </c>
    </row>
    <row r="70" spans="1:11" ht="20.149999999999999" customHeight="1" x14ac:dyDescent="0.55000000000000004">
      <c r="A70">
        <f t="shared" si="3"/>
        <v>64</v>
      </c>
      <c r="B70" s="11"/>
      <c r="C70" s="8"/>
      <c r="D70" s="8" t="str">
        <f>IF(発注書!F72="","",発注書!B72)</f>
        <v/>
      </c>
      <c r="E70" s="10" t="str">
        <f>IF(K70="","",VLOOKUP(K70,商品マスタ!$N:$O,2,FALSE))</f>
        <v/>
      </c>
      <c r="F70" s="8" t="str">
        <f>IF(E70="","",VLOOKUP(E70,商品マスタ!O:P,2,FALSE))</f>
        <v/>
      </c>
      <c r="G70" s="9" t="str">
        <f t="shared" si="2"/>
        <v/>
      </c>
      <c r="H70" s="8" t="str">
        <f t="shared" si="1"/>
        <v/>
      </c>
      <c r="I70" s="9" t="str">
        <f>IF(発注書!F72="","",発注書!F72*5)</f>
        <v/>
      </c>
      <c r="J70" s="8"/>
      <c r="K70" t="str">
        <f>IF(発注書!F72="","",発注書!C72)</f>
        <v/>
      </c>
    </row>
    <row r="71" spans="1:11" ht="20.149999999999999" customHeight="1" x14ac:dyDescent="0.55000000000000004">
      <c r="A71">
        <f t="shared" si="3"/>
        <v>65</v>
      </c>
      <c r="B71" s="11"/>
      <c r="C71" s="8"/>
      <c r="D71" s="8" t="str">
        <f>IF(発注書!F73="","",発注書!B73)</f>
        <v/>
      </c>
      <c r="E71" s="10" t="str">
        <f>IF(K71="","",VLOOKUP(K71,商品マスタ!$N:$O,2,FALSE))</f>
        <v/>
      </c>
      <c r="F71" s="8" t="str">
        <f>IF(E71="","",VLOOKUP(E71,商品マスタ!O:P,2,FALSE))</f>
        <v/>
      </c>
      <c r="G71" s="9" t="str">
        <f t="shared" si="2"/>
        <v/>
      </c>
      <c r="H71" s="8" t="str">
        <f t="shared" si="1"/>
        <v/>
      </c>
      <c r="I71" s="9" t="str">
        <f>IF(発注書!F73="","",発注書!F73*5)</f>
        <v/>
      </c>
      <c r="J71" s="8"/>
      <c r="K71" t="str">
        <f>IF(発注書!F73="","",発注書!C73)</f>
        <v/>
      </c>
    </row>
    <row r="72" spans="1:11" ht="20.149999999999999" customHeight="1" x14ac:dyDescent="0.55000000000000004">
      <c r="A72">
        <f t="shared" ref="A72:A103" si="4">IF(COUNTA(D72)&lt;1,"",A71+1)</f>
        <v>66</v>
      </c>
      <c r="B72" s="11"/>
      <c r="C72" s="8"/>
      <c r="D72" s="8" t="str">
        <f>IF(発注書!F74="","",発注書!B74)</f>
        <v/>
      </c>
      <c r="E72" s="10" t="str">
        <f>IF(K72="","",VLOOKUP(K72,商品マスタ!$N:$O,2,FALSE))</f>
        <v/>
      </c>
      <c r="F72" s="8" t="str">
        <f>IF(E72="","",VLOOKUP(E72,商品マスタ!O:P,2,FALSE))</f>
        <v/>
      </c>
      <c r="G72" s="9" t="str">
        <f t="shared" ref="G72:G135" si="5">IF(E72="","","022")</f>
        <v/>
      </c>
      <c r="H72" s="8" t="str">
        <f t="shared" ref="H72:H135" si="6">IF(F72="","","022　黒色")</f>
        <v/>
      </c>
      <c r="I72" s="9" t="str">
        <f>IF(発注書!F74="","",発注書!F74*5)</f>
        <v/>
      </c>
      <c r="J72" s="8"/>
      <c r="K72" t="str">
        <f>IF(発注書!F74="","",発注書!C74)</f>
        <v/>
      </c>
    </row>
    <row r="73" spans="1:11" ht="20.149999999999999" customHeight="1" x14ac:dyDescent="0.55000000000000004">
      <c r="A73">
        <f t="shared" si="4"/>
        <v>67</v>
      </c>
      <c r="B73" s="11"/>
      <c r="C73" s="8"/>
      <c r="D73" s="8" t="str">
        <f>IF(発注書!F75="","",発注書!B75)</f>
        <v/>
      </c>
      <c r="E73" s="10" t="str">
        <f>IF(K73="","",VLOOKUP(K73,商品マスタ!$N:$O,2,FALSE))</f>
        <v/>
      </c>
      <c r="F73" s="8" t="str">
        <f>IF(E73="","",VLOOKUP(E73,商品マスタ!O:P,2,FALSE))</f>
        <v/>
      </c>
      <c r="G73" s="9" t="str">
        <f t="shared" si="5"/>
        <v/>
      </c>
      <c r="H73" s="8" t="str">
        <f t="shared" si="6"/>
        <v/>
      </c>
      <c r="I73" s="9" t="str">
        <f>IF(発注書!F75="","",発注書!F75*5)</f>
        <v/>
      </c>
      <c r="J73" s="8"/>
      <c r="K73" t="str">
        <f>IF(発注書!F75="","",発注書!C75)</f>
        <v/>
      </c>
    </row>
    <row r="74" spans="1:11" ht="20.149999999999999" customHeight="1" x14ac:dyDescent="0.55000000000000004">
      <c r="A74">
        <f t="shared" si="4"/>
        <v>68</v>
      </c>
      <c r="B74" s="11"/>
      <c r="C74" s="8"/>
      <c r="D74" s="8" t="str">
        <f>IF(発注書!F76="","",発注書!B76)</f>
        <v/>
      </c>
      <c r="E74" s="10" t="str">
        <f>IF(K74="","",VLOOKUP(K74,商品マスタ!$N:$O,2,FALSE))</f>
        <v/>
      </c>
      <c r="F74" s="8" t="str">
        <f>IF(E74="","",VLOOKUP(E74,商品マスタ!O:P,2,FALSE))</f>
        <v/>
      </c>
      <c r="G74" s="9" t="str">
        <f t="shared" si="5"/>
        <v/>
      </c>
      <c r="H74" s="8" t="str">
        <f t="shared" si="6"/>
        <v/>
      </c>
      <c r="I74" s="9" t="str">
        <f>IF(発注書!F76="","",発注書!F76*5)</f>
        <v/>
      </c>
      <c r="J74" s="8"/>
      <c r="K74" t="str">
        <f>IF(発注書!F76="","",発注書!C76)</f>
        <v/>
      </c>
    </row>
    <row r="75" spans="1:11" ht="20.149999999999999" customHeight="1" x14ac:dyDescent="0.55000000000000004">
      <c r="A75">
        <f t="shared" si="4"/>
        <v>69</v>
      </c>
      <c r="B75" s="11"/>
      <c r="C75" s="8"/>
      <c r="D75" s="8" t="str">
        <f>IF(発注書!F77="","",発注書!B77)</f>
        <v/>
      </c>
      <c r="E75" s="10" t="str">
        <f>IF(K75="","",VLOOKUP(K75,商品マスタ!$N:$O,2,FALSE))</f>
        <v/>
      </c>
      <c r="F75" s="8" t="str">
        <f>IF(E75="","",VLOOKUP(E75,商品マスタ!O:P,2,FALSE))</f>
        <v/>
      </c>
      <c r="G75" s="9" t="str">
        <f t="shared" si="5"/>
        <v/>
      </c>
      <c r="H75" s="8" t="str">
        <f t="shared" si="6"/>
        <v/>
      </c>
      <c r="I75" s="9" t="str">
        <f>IF(発注書!F77="","",発注書!F77*5)</f>
        <v/>
      </c>
      <c r="J75" s="8"/>
      <c r="K75" t="str">
        <f>IF(発注書!F77="","",発注書!C77)</f>
        <v/>
      </c>
    </row>
    <row r="76" spans="1:11" ht="20.149999999999999" customHeight="1" x14ac:dyDescent="0.55000000000000004">
      <c r="A76">
        <f t="shared" si="4"/>
        <v>70</v>
      </c>
      <c r="B76" s="11"/>
      <c r="C76" s="8"/>
      <c r="D76" s="8" t="str">
        <f>IF(発注書!F78="","",発注書!B78)</f>
        <v/>
      </c>
      <c r="E76" s="10" t="str">
        <f>IF(K76="","",VLOOKUP(K76,商品マスタ!$N:$O,2,FALSE))</f>
        <v/>
      </c>
      <c r="F76" s="8" t="str">
        <f>IF(E76="","",VLOOKUP(E76,商品マスタ!O:P,2,FALSE))</f>
        <v/>
      </c>
      <c r="G76" s="9" t="str">
        <f t="shared" si="5"/>
        <v/>
      </c>
      <c r="H76" s="8" t="str">
        <f t="shared" si="6"/>
        <v/>
      </c>
      <c r="I76" s="9" t="str">
        <f>IF(発注書!F78="","",発注書!F78*5)</f>
        <v/>
      </c>
      <c r="J76" s="8"/>
      <c r="K76" t="str">
        <f>IF(発注書!F78="","",発注書!C78)</f>
        <v/>
      </c>
    </row>
    <row r="77" spans="1:11" ht="20.149999999999999" customHeight="1" x14ac:dyDescent="0.55000000000000004">
      <c r="A77">
        <f t="shared" si="4"/>
        <v>71</v>
      </c>
      <c r="B77" s="11"/>
      <c r="C77" s="8"/>
      <c r="D77" s="8" t="str">
        <f>IF(発注書!F79="","",発注書!B79)</f>
        <v/>
      </c>
      <c r="E77" s="10" t="str">
        <f>IF(K77="","",VLOOKUP(K77,商品マスタ!$N:$O,2,FALSE))</f>
        <v/>
      </c>
      <c r="F77" s="8" t="str">
        <f>IF(E77="","",VLOOKUP(E77,商品マスタ!O:P,2,FALSE))</f>
        <v/>
      </c>
      <c r="G77" s="9" t="str">
        <f t="shared" si="5"/>
        <v/>
      </c>
      <c r="H77" s="8" t="str">
        <f t="shared" si="6"/>
        <v/>
      </c>
      <c r="I77" s="9" t="str">
        <f>IF(発注書!F79="","",発注書!F79*5)</f>
        <v/>
      </c>
      <c r="J77" s="8"/>
      <c r="K77" t="str">
        <f>IF(発注書!F79="","",発注書!C79)</f>
        <v/>
      </c>
    </row>
    <row r="78" spans="1:11" ht="20.149999999999999" customHeight="1" x14ac:dyDescent="0.55000000000000004">
      <c r="A78">
        <f t="shared" si="4"/>
        <v>72</v>
      </c>
      <c r="B78" s="11"/>
      <c r="C78" s="8"/>
      <c r="D78" s="8" t="str">
        <f>IF(発注書!F80="","",発注書!B80)</f>
        <v/>
      </c>
      <c r="E78" s="10" t="str">
        <f>IF(K78="","",VLOOKUP(K78,商品マスタ!$N:$O,2,FALSE))</f>
        <v/>
      </c>
      <c r="F78" s="8" t="str">
        <f>IF(E78="","",VLOOKUP(E78,商品マスタ!O:P,2,FALSE))</f>
        <v/>
      </c>
      <c r="G78" s="9" t="str">
        <f t="shared" si="5"/>
        <v/>
      </c>
      <c r="H78" s="8" t="str">
        <f t="shared" si="6"/>
        <v/>
      </c>
      <c r="I78" s="9" t="str">
        <f>IF(発注書!F80="","",発注書!F80*5)</f>
        <v/>
      </c>
      <c r="J78" s="8"/>
      <c r="K78" t="str">
        <f>IF(発注書!F80="","",発注書!C80)</f>
        <v/>
      </c>
    </row>
    <row r="79" spans="1:11" ht="20.149999999999999" customHeight="1" x14ac:dyDescent="0.55000000000000004">
      <c r="A79">
        <f t="shared" si="4"/>
        <v>73</v>
      </c>
      <c r="B79" s="11"/>
      <c r="C79" s="8"/>
      <c r="D79" s="8" t="str">
        <f>IF(発注書!F81="","",発注書!B81)</f>
        <v/>
      </c>
      <c r="E79" s="10" t="str">
        <f>IF(K79="","",VLOOKUP(K79,商品マスタ!$N:$O,2,FALSE))</f>
        <v/>
      </c>
      <c r="F79" s="8" t="str">
        <f>IF(E79="","",VLOOKUP(E79,商品マスタ!O:P,2,FALSE))</f>
        <v/>
      </c>
      <c r="G79" s="9" t="str">
        <f t="shared" si="5"/>
        <v/>
      </c>
      <c r="H79" s="8" t="str">
        <f t="shared" si="6"/>
        <v/>
      </c>
      <c r="I79" s="9" t="str">
        <f>IF(発注書!F81="","",発注書!F81*5)</f>
        <v/>
      </c>
      <c r="J79" s="8"/>
      <c r="K79" t="str">
        <f>IF(発注書!F81="","",発注書!C81)</f>
        <v/>
      </c>
    </row>
    <row r="80" spans="1:11" ht="20.149999999999999" customHeight="1" x14ac:dyDescent="0.55000000000000004">
      <c r="A80">
        <f t="shared" si="4"/>
        <v>74</v>
      </c>
      <c r="B80" s="11"/>
      <c r="C80" s="8"/>
      <c r="D80" s="8" t="str">
        <f>IF(発注書!F82="","",発注書!B82)</f>
        <v/>
      </c>
      <c r="E80" s="10" t="str">
        <f>IF(K80="","",VLOOKUP(K80,商品マスタ!$N:$O,2,FALSE))</f>
        <v/>
      </c>
      <c r="F80" s="8" t="str">
        <f>IF(E80="","",VLOOKUP(E80,商品マスタ!O:P,2,FALSE))</f>
        <v/>
      </c>
      <c r="G80" s="9" t="str">
        <f t="shared" si="5"/>
        <v/>
      </c>
      <c r="H80" s="8" t="str">
        <f t="shared" si="6"/>
        <v/>
      </c>
      <c r="I80" s="9" t="str">
        <f>IF(発注書!F82="","",発注書!F82*5)</f>
        <v/>
      </c>
      <c r="J80" s="8"/>
      <c r="K80" t="str">
        <f>IF(発注書!F82="","",発注書!C82)</f>
        <v/>
      </c>
    </row>
    <row r="81" spans="1:11" ht="20.149999999999999" customHeight="1" x14ac:dyDescent="0.55000000000000004">
      <c r="A81">
        <f t="shared" si="4"/>
        <v>75</v>
      </c>
      <c r="B81" s="11"/>
      <c r="C81" s="8"/>
      <c r="D81" s="8" t="str">
        <f>IF(発注書!F83="","",発注書!B83)</f>
        <v/>
      </c>
      <c r="E81" s="10" t="str">
        <f>IF(K81="","",VLOOKUP(K81,商品マスタ!$N:$O,2,FALSE))</f>
        <v/>
      </c>
      <c r="F81" s="8" t="str">
        <f>IF(E81="","",VLOOKUP(E81,商品マスタ!O:P,2,FALSE))</f>
        <v/>
      </c>
      <c r="G81" s="9" t="str">
        <f t="shared" si="5"/>
        <v/>
      </c>
      <c r="H81" s="8" t="str">
        <f t="shared" si="6"/>
        <v/>
      </c>
      <c r="I81" s="9" t="str">
        <f>IF(発注書!F83="","",発注書!F83*5)</f>
        <v/>
      </c>
      <c r="J81" s="8"/>
      <c r="K81" t="str">
        <f>IF(発注書!F83="","",発注書!C83)</f>
        <v/>
      </c>
    </row>
    <row r="82" spans="1:11" ht="20.149999999999999" customHeight="1" x14ac:dyDescent="0.55000000000000004">
      <c r="A82">
        <f t="shared" si="4"/>
        <v>76</v>
      </c>
      <c r="B82" s="11"/>
      <c r="C82" s="8"/>
      <c r="D82" s="8" t="str">
        <f>IF(発注書!F84="","",発注書!B84)</f>
        <v/>
      </c>
      <c r="E82" s="10" t="str">
        <f>IF(K82="","",VLOOKUP(K82,商品マスタ!$N:$O,2,FALSE))</f>
        <v/>
      </c>
      <c r="F82" s="8" t="str">
        <f>IF(E82="","",VLOOKUP(E82,商品マスタ!O:P,2,FALSE))</f>
        <v/>
      </c>
      <c r="G82" s="9" t="str">
        <f t="shared" si="5"/>
        <v/>
      </c>
      <c r="H82" s="8" t="str">
        <f t="shared" si="6"/>
        <v/>
      </c>
      <c r="I82" s="9" t="str">
        <f>IF(発注書!F84="","",発注書!F84*5)</f>
        <v/>
      </c>
      <c r="J82" s="8"/>
      <c r="K82" t="str">
        <f>IF(発注書!F84="","",発注書!C84)</f>
        <v/>
      </c>
    </row>
    <row r="83" spans="1:11" ht="20.149999999999999" customHeight="1" x14ac:dyDescent="0.55000000000000004">
      <c r="A83">
        <f t="shared" si="4"/>
        <v>77</v>
      </c>
      <c r="B83" s="11"/>
      <c r="C83" s="8"/>
      <c r="D83" s="8" t="str">
        <f>IF(発注書!F85="","",発注書!B85)</f>
        <v/>
      </c>
      <c r="E83" s="10" t="str">
        <f>IF(K83="","",VLOOKUP(K83,商品マスタ!$N:$O,2,FALSE))</f>
        <v/>
      </c>
      <c r="F83" s="8" t="str">
        <f>IF(E83="","",VLOOKUP(E83,商品マスタ!O:P,2,FALSE))</f>
        <v/>
      </c>
      <c r="G83" s="9" t="str">
        <f t="shared" si="5"/>
        <v/>
      </c>
      <c r="H83" s="8" t="str">
        <f t="shared" si="6"/>
        <v/>
      </c>
      <c r="I83" s="9" t="str">
        <f>IF(発注書!F85="","",発注書!F85*5)</f>
        <v/>
      </c>
      <c r="J83" s="8"/>
      <c r="K83" t="str">
        <f>IF(発注書!F85="","",発注書!C85)</f>
        <v/>
      </c>
    </row>
    <row r="84" spans="1:11" ht="20.149999999999999" customHeight="1" x14ac:dyDescent="0.55000000000000004">
      <c r="A84">
        <f t="shared" si="4"/>
        <v>78</v>
      </c>
      <c r="B84" s="11"/>
      <c r="C84" s="8"/>
      <c r="D84" s="8" t="str">
        <f>IF(発注書!F86="","",発注書!B86)</f>
        <v/>
      </c>
      <c r="E84" s="10" t="str">
        <f>IF(K84="","",VLOOKUP(K84,商品マスタ!$N:$O,2,FALSE))</f>
        <v/>
      </c>
      <c r="F84" s="8" t="str">
        <f>IF(E84="","",VLOOKUP(E84,商品マスタ!O:P,2,FALSE))</f>
        <v/>
      </c>
      <c r="G84" s="9" t="str">
        <f t="shared" si="5"/>
        <v/>
      </c>
      <c r="H84" s="8" t="str">
        <f t="shared" si="6"/>
        <v/>
      </c>
      <c r="I84" s="9" t="str">
        <f>IF(発注書!F86="","",発注書!F86*5)</f>
        <v/>
      </c>
      <c r="J84" s="8"/>
      <c r="K84" t="str">
        <f>IF(発注書!F86="","",発注書!C86)</f>
        <v/>
      </c>
    </row>
    <row r="85" spans="1:11" ht="20.149999999999999" customHeight="1" x14ac:dyDescent="0.55000000000000004">
      <c r="A85">
        <f t="shared" si="4"/>
        <v>79</v>
      </c>
      <c r="B85" s="11"/>
      <c r="C85" s="8"/>
      <c r="D85" s="8" t="str">
        <f>IF(発注書!F87="","",発注書!B87)</f>
        <v/>
      </c>
      <c r="E85" s="10" t="str">
        <f>IF(K85="","",VLOOKUP(K85,商品マスタ!$N:$O,2,FALSE))</f>
        <v/>
      </c>
      <c r="F85" s="8" t="str">
        <f>IF(E85="","",VLOOKUP(E85,商品マスタ!O:P,2,FALSE))</f>
        <v/>
      </c>
      <c r="G85" s="9" t="str">
        <f t="shared" si="5"/>
        <v/>
      </c>
      <c r="H85" s="8" t="str">
        <f t="shared" si="6"/>
        <v/>
      </c>
      <c r="I85" s="9" t="str">
        <f>IF(発注書!F87="","",発注書!F87*5)</f>
        <v/>
      </c>
      <c r="J85" s="8"/>
      <c r="K85" t="str">
        <f>IF(発注書!F87="","",発注書!C87)</f>
        <v/>
      </c>
    </row>
    <row r="86" spans="1:11" ht="20.149999999999999" customHeight="1" x14ac:dyDescent="0.55000000000000004">
      <c r="A86">
        <f t="shared" si="4"/>
        <v>80</v>
      </c>
      <c r="B86" s="11"/>
      <c r="C86" s="8"/>
      <c r="D86" s="8" t="str">
        <f>IF(発注書!F88="","",発注書!B88)</f>
        <v/>
      </c>
      <c r="E86" s="10" t="str">
        <f>IF(K86="","",VLOOKUP(K86,商品マスタ!$N:$O,2,FALSE))</f>
        <v/>
      </c>
      <c r="F86" s="8" t="str">
        <f>IF(E86="","",VLOOKUP(E86,商品マスタ!O:P,2,FALSE))</f>
        <v/>
      </c>
      <c r="G86" s="9" t="str">
        <f t="shared" si="5"/>
        <v/>
      </c>
      <c r="H86" s="8" t="str">
        <f t="shared" si="6"/>
        <v/>
      </c>
      <c r="I86" s="9" t="str">
        <f>IF(発注書!F88="","",発注書!F88*5)</f>
        <v/>
      </c>
      <c r="J86" s="8"/>
      <c r="K86" t="str">
        <f>IF(発注書!F88="","",発注書!C88)</f>
        <v/>
      </c>
    </row>
    <row r="87" spans="1:11" ht="20.149999999999999" customHeight="1" x14ac:dyDescent="0.55000000000000004">
      <c r="A87">
        <f t="shared" si="4"/>
        <v>81</v>
      </c>
      <c r="B87" s="11"/>
      <c r="C87" s="8"/>
      <c r="D87" s="8" t="str">
        <f>IF(発注書!F89="","",発注書!B89)</f>
        <v/>
      </c>
      <c r="E87" s="10" t="str">
        <f>IF(K87="","",VLOOKUP(K87,商品マスタ!$N:$O,2,FALSE))</f>
        <v/>
      </c>
      <c r="F87" s="8" t="str">
        <f>IF(E87="","",VLOOKUP(E87,商品マスタ!O:P,2,FALSE))</f>
        <v/>
      </c>
      <c r="G87" s="9" t="str">
        <f t="shared" si="5"/>
        <v/>
      </c>
      <c r="H87" s="8" t="str">
        <f t="shared" si="6"/>
        <v/>
      </c>
      <c r="I87" s="9" t="str">
        <f>IF(発注書!F89="","",発注書!F89*5)</f>
        <v/>
      </c>
      <c r="J87" s="8"/>
      <c r="K87" t="str">
        <f>IF(発注書!F89="","",発注書!C89)</f>
        <v/>
      </c>
    </row>
    <row r="88" spans="1:11" ht="20.149999999999999" customHeight="1" x14ac:dyDescent="0.55000000000000004">
      <c r="A88">
        <f t="shared" si="4"/>
        <v>82</v>
      </c>
      <c r="B88" s="11"/>
      <c r="C88" s="8"/>
      <c r="D88" s="8" t="str">
        <f>IF(発注書!F90="","",発注書!B90)</f>
        <v/>
      </c>
      <c r="E88" s="10" t="str">
        <f>IF(K88="","",VLOOKUP(K88,商品マスタ!$N:$O,2,FALSE))</f>
        <v/>
      </c>
      <c r="F88" s="8" t="str">
        <f>IF(E88="","",VLOOKUP(E88,商品マスタ!O:P,2,FALSE))</f>
        <v/>
      </c>
      <c r="G88" s="9" t="str">
        <f t="shared" si="5"/>
        <v/>
      </c>
      <c r="H88" s="8" t="str">
        <f t="shared" si="6"/>
        <v/>
      </c>
      <c r="I88" s="9" t="str">
        <f>IF(発注書!F90="","",発注書!F90*5)</f>
        <v/>
      </c>
      <c r="J88" s="8"/>
      <c r="K88" t="str">
        <f>IF(発注書!F90="","",発注書!C90)</f>
        <v/>
      </c>
    </row>
    <row r="89" spans="1:11" ht="20.149999999999999" customHeight="1" x14ac:dyDescent="0.55000000000000004">
      <c r="A89">
        <f t="shared" si="4"/>
        <v>83</v>
      </c>
      <c r="B89" s="11"/>
      <c r="C89" s="8"/>
      <c r="D89" s="8" t="str">
        <f>IF(発注書!F91="","",発注書!B91)</f>
        <v/>
      </c>
      <c r="E89" s="10" t="str">
        <f>IF(K89="","",VLOOKUP(K89,商品マスタ!$N:$O,2,FALSE))</f>
        <v/>
      </c>
      <c r="F89" s="8" t="str">
        <f>IF(E89="","",VLOOKUP(E89,商品マスタ!O:P,2,FALSE))</f>
        <v/>
      </c>
      <c r="G89" s="9" t="str">
        <f t="shared" si="5"/>
        <v/>
      </c>
      <c r="H89" s="8" t="str">
        <f t="shared" si="6"/>
        <v/>
      </c>
      <c r="I89" s="9" t="str">
        <f>IF(発注書!F91="","",発注書!F91*5)</f>
        <v/>
      </c>
      <c r="J89" s="8"/>
      <c r="K89" t="str">
        <f>IF(発注書!F91="","",発注書!C91)</f>
        <v/>
      </c>
    </row>
    <row r="90" spans="1:11" ht="20.149999999999999" customHeight="1" x14ac:dyDescent="0.55000000000000004">
      <c r="A90">
        <f t="shared" si="4"/>
        <v>84</v>
      </c>
      <c r="B90" s="11"/>
      <c r="C90" s="8"/>
      <c r="D90" s="8" t="str">
        <f>IF(発注書!F92="","",発注書!B92)</f>
        <v/>
      </c>
      <c r="E90" s="10" t="str">
        <f>IF(K90="","",VLOOKUP(K90,商品マスタ!$N:$O,2,FALSE))</f>
        <v/>
      </c>
      <c r="F90" s="8" t="str">
        <f>IF(E90="","",VLOOKUP(E90,商品マスタ!O:P,2,FALSE))</f>
        <v/>
      </c>
      <c r="G90" s="9" t="str">
        <f t="shared" si="5"/>
        <v/>
      </c>
      <c r="H90" s="8" t="str">
        <f t="shared" si="6"/>
        <v/>
      </c>
      <c r="I90" s="9" t="str">
        <f>IF(発注書!F92="","",発注書!F92*5)</f>
        <v/>
      </c>
      <c r="J90" s="8"/>
      <c r="K90" t="str">
        <f>IF(発注書!F92="","",発注書!C92)</f>
        <v/>
      </c>
    </row>
    <row r="91" spans="1:11" ht="20.149999999999999" customHeight="1" x14ac:dyDescent="0.55000000000000004">
      <c r="A91">
        <f t="shared" si="4"/>
        <v>85</v>
      </c>
      <c r="B91" s="11"/>
      <c r="C91" s="8"/>
      <c r="D91" s="8" t="str">
        <f>IF(発注書!F93="","",発注書!B93)</f>
        <v/>
      </c>
      <c r="E91" s="10" t="str">
        <f>IF(K91="","",VLOOKUP(K91,商品マスタ!$N:$O,2,FALSE))</f>
        <v/>
      </c>
      <c r="F91" s="8" t="str">
        <f>IF(E91="","",VLOOKUP(E91,商品マスタ!O:P,2,FALSE))</f>
        <v/>
      </c>
      <c r="G91" s="9" t="str">
        <f t="shared" si="5"/>
        <v/>
      </c>
      <c r="H91" s="8" t="str">
        <f t="shared" si="6"/>
        <v/>
      </c>
      <c r="I91" s="9" t="str">
        <f>IF(発注書!F93="","",発注書!F93*5)</f>
        <v/>
      </c>
      <c r="J91" s="8"/>
      <c r="K91" t="str">
        <f>IF(発注書!F93="","",発注書!C93)</f>
        <v/>
      </c>
    </row>
    <row r="92" spans="1:11" ht="20.149999999999999" customHeight="1" x14ac:dyDescent="0.55000000000000004">
      <c r="A92">
        <f t="shared" si="4"/>
        <v>86</v>
      </c>
      <c r="B92" s="11"/>
      <c r="C92" s="8"/>
      <c r="D92" s="8" t="str">
        <f>IF(発注書!F94="","",発注書!B94)</f>
        <v/>
      </c>
      <c r="E92" s="10" t="str">
        <f>IF(K92="","",VLOOKUP(K92,商品マスタ!$N:$O,2,FALSE))</f>
        <v/>
      </c>
      <c r="F92" s="8" t="str">
        <f>IF(E92="","",VLOOKUP(E92,商品マスタ!O:P,2,FALSE))</f>
        <v/>
      </c>
      <c r="G92" s="9" t="str">
        <f t="shared" si="5"/>
        <v/>
      </c>
      <c r="H92" s="8" t="str">
        <f t="shared" si="6"/>
        <v/>
      </c>
      <c r="I92" s="9" t="str">
        <f>IF(発注書!F94="","",発注書!F94*5)</f>
        <v/>
      </c>
      <c r="J92" s="8"/>
      <c r="K92" t="str">
        <f>IF(発注書!F94="","",発注書!C94)</f>
        <v/>
      </c>
    </row>
    <row r="93" spans="1:11" ht="20.149999999999999" customHeight="1" x14ac:dyDescent="0.55000000000000004">
      <c r="A93">
        <f t="shared" si="4"/>
        <v>87</v>
      </c>
      <c r="B93" s="11"/>
      <c r="C93" s="8"/>
      <c r="D93" s="8" t="str">
        <f>IF(発注書!F95="","",発注書!B95)</f>
        <v/>
      </c>
      <c r="E93" s="10" t="str">
        <f>IF(K93="","",VLOOKUP(K93,商品マスタ!$N:$O,2,FALSE))</f>
        <v/>
      </c>
      <c r="F93" s="8" t="str">
        <f>IF(E93="","",VLOOKUP(E93,商品マスタ!O:P,2,FALSE))</f>
        <v/>
      </c>
      <c r="G93" s="9" t="str">
        <f t="shared" si="5"/>
        <v/>
      </c>
      <c r="H93" s="8" t="str">
        <f t="shared" si="6"/>
        <v/>
      </c>
      <c r="I93" s="9" t="str">
        <f>IF(発注書!F95="","",発注書!F95*5)</f>
        <v/>
      </c>
      <c r="J93" s="8"/>
      <c r="K93" t="str">
        <f>IF(発注書!F95="","",発注書!C95)</f>
        <v/>
      </c>
    </row>
    <row r="94" spans="1:11" ht="20.149999999999999" customHeight="1" x14ac:dyDescent="0.55000000000000004">
      <c r="A94">
        <f t="shared" si="4"/>
        <v>88</v>
      </c>
      <c r="B94" s="11"/>
      <c r="C94" s="8"/>
      <c r="D94" s="8" t="str">
        <f>IF(発注書!F96="","",発注書!B96)</f>
        <v/>
      </c>
      <c r="E94" s="10" t="str">
        <f>IF(K94="","",VLOOKUP(K94,商品マスタ!$N:$O,2,FALSE))</f>
        <v/>
      </c>
      <c r="F94" s="8" t="str">
        <f>IF(E94="","",VLOOKUP(E94,商品マスタ!O:P,2,FALSE))</f>
        <v/>
      </c>
      <c r="G94" s="9" t="str">
        <f t="shared" si="5"/>
        <v/>
      </c>
      <c r="H94" s="8" t="str">
        <f t="shared" si="6"/>
        <v/>
      </c>
      <c r="I94" s="9" t="str">
        <f>IF(発注書!F96="","",発注書!F96*5)</f>
        <v/>
      </c>
      <c r="J94" s="8"/>
      <c r="K94" t="str">
        <f>IF(発注書!F96="","",発注書!C96)</f>
        <v/>
      </c>
    </row>
    <row r="95" spans="1:11" ht="20.149999999999999" customHeight="1" x14ac:dyDescent="0.55000000000000004">
      <c r="A95">
        <f t="shared" si="4"/>
        <v>89</v>
      </c>
      <c r="B95" s="11"/>
      <c r="C95" s="8"/>
      <c r="D95" s="8" t="str">
        <f>IF(発注書!F97="","",発注書!B97)</f>
        <v/>
      </c>
      <c r="E95" s="10" t="str">
        <f>IF(K95="","",VLOOKUP(K95,商品マスタ!$N:$O,2,FALSE))</f>
        <v/>
      </c>
      <c r="F95" s="8" t="str">
        <f>IF(E95="","",VLOOKUP(E95,商品マスタ!O:P,2,FALSE))</f>
        <v/>
      </c>
      <c r="G95" s="9" t="str">
        <f t="shared" si="5"/>
        <v/>
      </c>
      <c r="H95" s="8" t="str">
        <f t="shared" si="6"/>
        <v/>
      </c>
      <c r="I95" s="9" t="str">
        <f>IF(発注書!F97="","",発注書!F97*5)</f>
        <v/>
      </c>
      <c r="J95" s="8"/>
      <c r="K95" t="str">
        <f>IF(発注書!F97="","",発注書!C97)</f>
        <v/>
      </c>
    </row>
    <row r="96" spans="1:11" ht="20.149999999999999" customHeight="1" x14ac:dyDescent="0.55000000000000004">
      <c r="A96">
        <f t="shared" si="4"/>
        <v>90</v>
      </c>
      <c r="B96" s="11"/>
      <c r="C96" s="8"/>
      <c r="D96" s="8" t="str">
        <f>IF(発注書!F98="","",発注書!B98)</f>
        <v/>
      </c>
      <c r="E96" s="10" t="str">
        <f>IF(K96="","",VLOOKUP(K96,商品マスタ!$N:$O,2,FALSE))</f>
        <v/>
      </c>
      <c r="F96" s="8" t="str">
        <f>IF(E96="","",VLOOKUP(E96,商品マスタ!O:P,2,FALSE))</f>
        <v/>
      </c>
      <c r="G96" s="9" t="str">
        <f t="shared" si="5"/>
        <v/>
      </c>
      <c r="H96" s="8" t="str">
        <f t="shared" si="6"/>
        <v/>
      </c>
      <c r="I96" s="9" t="str">
        <f>IF(発注書!F98="","",発注書!F98*5)</f>
        <v/>
      </c>
      <c r="J96" s="8"/>
      <c r="K96" t="str">
        <f>IF(発注書!F98="","",発注書!C98)</f>
        <v/>
      </c>
    </row>
    <row r="97" spans="1:11" ht="20.149999999999999" customHeight="1" x14ac:dyDescent="0.55000000000000004">
      <c r="A97">
        <f t="shared" si="4"/>
        <v>91</v>
      </c>
      <c r="B97" s="11"/>
      <c r="C97" s="8"/>
      <c r="D97" s="8" t="str">
        <f>IF(発注書!F99="","",発注書!B99)</f>
        <v/>
      </c>
      <c r="E97" s="10" t="str">
        <f>IF(K97="","",VLOOKUP(K97,商品マスタ!$N:$O,2,FALSE))</f>
        <v/>
      </c>
      <c r="F97" s="8" t="str">
        <f>IF(E97="","",VLOOKUP(E97,商品マスタ!O:P,2,FALSE))</f>
        <v/>
      </c>
      <c r="G97" s="9" t="str">
        <f t="shared" si="5"/>
        <v/>
      </c>
      <c r="H97" s="8" t="str">
        <f t="shared" si="6"/>
        <v/>
      </c>
      <c r="I97" s="9" t="str">
        <f>IF(発注書!F99="","",発注書!F99*5)</f>
        <v/>
      </c>
      <c r="J97" s="8"/>
      <c r="K97" t="str">
        <f>IF(発注書!F99="","",発注書!C99)</f>
        <v/>
      </c>
    </row>
    <row r="98" spans="1:11" ht="20.149999999999999" customHeight="1" x14ac:dyDescent="0.55000000000000004">
      <c r="A98">
        <f t="shared" si="4"/>
        <v>92</v>
      </c>
      <c r="B98" s="11"/>
      <c r="C98" s="8"/>
      <c r="D98" s="8" t="str">
        <f>IF(発注書!F100="","",発注書!B100)</f>
        <v/>
      </c>
      <c r="E98" s="10" t="str">
        <f>IF(K98="","",VLOOKUP(K98,商品マスタ!$N:$O,2,FALSE))</f>
        <v/>
      </c>
      <c r="F98" s="8" t="str">
        <f>IF(E98="","",VLOOKUP(E98,商品マスタ!O:P,2,FALSE))</f>
        <v/>
      </c>
      <c r="G98" s="9" t="str">
        <f t="shared" si="5"/>
        <v/>
      </c>
      <c r="H98" s="8" t="str">
        <f t="shared" si="6"/>
        <v/>
      </c>
      <c r="I98" s="9" t="str">
        <f>IF(発注書!F100="","",発注書!F100*5)</f>
        <v/>
      </c>
      <c r="J98" s="8"/>
      <c r="K98" t="str">
        <f>IF(発注書!F100="","",発注書!C100)</f>
        <v/>
      </c>
    </row>
    <row r="99" spans="1:11" ht="20.149999999999999" customHeight="1" x14ac:dyDescent="0.55000000000000004">
      <c r="A99">
        <f t="shared" si="4"/>
        <v>93</v>
      </c>
      <c r="B99" s="11"/>
      <c r="C99" s="8"/>
      <c r="D99" s="8" t="str">
        <f>IF(発注書!F101="","",発注書!B101)</f>
        <v/>
      </c>
      <c r="E99" s="10" t="str">
        <f>IF(K99="","",VLOOKUP(K99,商品マスタ!$N:$O,2,FALSE))</f>
        <v/>
      </c>
      <c r="F99" s="8" t="str">
        <f>IF(E99="","",VLOOKUP(E99,商品マスタ!O:P,2,FALSE))</f>
        <v/>
      </c>
      <c r="G99" s="9" t="str">
        <f t="shared" si="5"/>
        <v/>
      </c>
      <c r="H99" s="8" t="str">
        <f t="shared" si="6"/>
        <v/>
      </c>
      <c r="I99" s="9" t="str">
        <f>IF(発注書!F101="","",発注書!F101*5)</f>
        <v/>
      </c>
      <c r="J99" s="8"/>
      <c r="K99" t="str">
        <f>IF(発注書!F101="","",発注書!C101)</f>
        <v/>
      </c>
    </row>
    <row r="100" spans="1:11" ht="20.149999999999999" customHeight="1" x14ac:dyDescent="0.55000000000000004">
      <c r="A100">
        <f t="shared" si="4"/>
        <v>94</v>
      </c>
      <c r="B100" s="11"/>
      <c r="C100" s="8"/>
      <c r="D100" s="8" t="str">
        <f>IF(発注書!F102="","",発注書!B102)</f>
        <v/>
      </c>
      <c r="E100" s="10" t="str">
        <f>IF(K100="","",VLOOKUP(K100,商品マスタ!$N:$O,2,FALSE))</f>
        <v/>
      </c>
      <c r="F100" s="8" t="str">
        <f>IF(E100="","",VLOOKUP(E100,商品マスタ!O:P,2,FALSE))</f>
        <v/>
      </c>
      <c r="G100" s="9" t="str">
        <f t="shared" si="5"/>
        <v/>
      </c>
      <c r="H100" s="8" t="str">
        <f t="shared" si="6"/>
        <v/>
      </c>
      <c r="I100" s="9" t="str">
        <f>IF(発注書!F102="","",発注書!F102*5)</f>
        <v/>
      </c>
      <c r="J100" s="8"/>
      <c r="K100" t="str">
        <f>IF(発注書!F102="","",発注書!C102)</f>
        <v/>
      </c>
    </row>
    <row r="101" spans="1:11" ht="20.149999999999999" customHeight="1" x14ac:dyDescent="0.55000000000000004">
      <c r="A101">
        <f t="shared" si="4"/>
        <v>95</v>
      </c>
      <c r="B101" s="11"/>
      <c r="C101" s="8"/>
      <c r="D101" s="8" t="str">
        <f>IF(発注書!F103="","",発注書!B103)</f>
        <v/>
      </c>
      <c r="E101" s="10" t="str">
        <f>IF(K101="","",VLOOKUP(K101,商品マスタ!$N:$O,2,FALSE))</f>
        <v/>
      </c>
      <c r="F101" s="8" t="str">
        <f>IF(E101="","",VLOOKUP(E101,商品マスタ!O:P,2,FALSE))</f>
        <v/>
      </c>
      <c r="G101" s="9" t="str">
        <f t="shared" si="5"/>
        <v/>
      </c>
      <c r="H101" s="8" t="str">
        <f t="shared" si="6"/>
        <v/>
      </c>
      <c r="I101" s="9" t="str">
        <f>IF(発注書!F103="","",発注書!F103*5)</f>
        <v/>
      </c>
      <c r="J101" s="8"/>
      <c r="K101" t="str">
        <f>IF(発注書!F103="","",発注書!C103)</f>
        <v/>
      </c>
    </row>
    <row r="102" spans="1:11" ht="20.149999999999999" customHeight="1" x14ac:dyDescent="0.55000000000000004">
      <c r="A102">
        <f t="shared" si="4"/>
        <v>96</v>
      </c>
      <c r="B102" s="11"/>
      <c r="C102" s="8"/>
      <c r="D102" s="8" t="str">
        <f>IF(発注書!F104="","",発注書!B104)</f>
        <v/>
      </c>
      <c r="E102" s="10" t="str">
        <f>IF(K102="","",VLOOKUP(K102,商品マスタ!$N:$O,2,FALSE))</f>
        <v/>
      </c>
      <c r="F102" s="8" t="str">
        <f>IF(E102="","",VLOOKUP(E102,商品マスタ!O:P,2,FALSE))</f>
        <v/>
      </c>
      <c r="G102" s="9" t="str">
        <f t="shared" si="5"/>
        <v/>
      </c>
      <c r="H102" s="8" t="str">
        <f t="shared" si="6"/>
        <v/>
      </c>
      <c r="I102" s="9" t="str">
        <f>IF(発注書!F104="","",発注書!F104*5)</f>
        <v/>
      </c>
      <c r="J102" s="8"/>
      <c r="K102" t="str">
        <f>IF(発注書!F104="","",発注書!C104)</f>
        <v/>
      </c>
    </row>
    <row r="103" spans="1:11" ht="20.149999999999999" customHeight="1" x14ac:dyDescent="0.55000000000000004">
      <c r="A103">
        <f t="shared" si="4"/>
        <v>97</v>
      </c>
      <c r="B103" s="11"/>
      <c r="C103" s="8"/>
      <c r="D103" s="8" t="str">
        <f>IF(発注書!F105="","",発注書!B105)</f>
        <v/>
      </c>
      <c r="E103" s="10" t="str">
        <f>IF(K103="","",VLOOKUP(K103,商品マスタ!$N:$O,2,FALSE))</f>
        <v/>
      </c>
      <c r="F103" s="8" t="str">
        <f>IF(E103="","",VLOOKUP(E103,商品マスタ!O:P,2,FALSE))</f>
        <v/>
      </c>
      <c r="G103" s="9" t="str">
        <f t="shared" si="5"/>
        <v/>
      </c>
      <c r="H103" s="8" t="str">
        <f t="shared" si="6"/>
        <v/>
      </c>
      <c r="I103" s="9" t="str">
        <f>IF(発注書!F105="","",発注書!F105*5)</f>
        <v/>
      </c>
      <c r="J103" s="8"/>
      <c r="K103" t="str">
        <f>IF(発注書!F105="","",発注書!C105)</f>
        <v/>
      </c>
    </row>
    <row r="104" spans="1:11" ht="20.149999999999999" customHeight="1" x14ac:dyDescent="0.55000000000000004">
      <c r="A104">
        <f t="shared" ref="A104:A135" si="7">IF(COUNTA(D104)&lt;1,"",A103+1)</f>
        <v>98</v>
      </c>
      <c r="B104" s="11"/>
      <c r="C104" s="8"/>
      <c r="D104" s="8" t="str">
        <f>IF(発注書!F106="","",発注書!B106)</f>
        <v/>
      </c>
      <c r="E104" s="10" t="str">
        <f>IF(K104="","",VLOOKUP(K104,商品マスタ!$N:$O,2,FALSE))</f>
        <v/>
      </c>
      <c r="F104" s="8" t="str">
        <f>IF(E104="","",VLOOKUP(E104,商品マスタ!O:P,2,FALSE))</f>
        <v/>
      </c>
      <c r="G104" s="9" t="str">
        <f t="shared" si="5"/>
        <v/>
      </c>
      <c r="H104" s="8" t="str">
        <f t="shared" si="6"/>
        <v/>
      </c>
      <c r="I104" s="9" t="str">
        <f>IF(発注書!F106="","",発注書!F106*5)</f>
        <v/>
      </c>
      <c r="J104" s="8"/>
      <c r="K104" t="str">
        <f>IF(発注書!F106="","",発注書!C106)</f>
        <v/>
      </c>
    </row>
    <row r="105" spans="1:11" ht="20.149999999999999" customHeight="1" x14ac:dyDescent="0.55000000000000004">
      <c r="A105">
        <f t="shared" si="7"/>
        <v>99</v>
      </c>
      <c r="B105" s="11"/>
      <c r="C105" s="8"/>
      <c r="D105" s="8" t="str">
        <f>IF(発注書!F107="","",発注書!B107)</f>
        <v/>
      </c>
      <c r="E105" s="10" t="str">
        <f>IF(K105="","",VLOOKUP(K105,商品マスタ!$N:$O,2,FALSE))</f>
        <v/>
      </c>
      <c r="F105" s="8" t="str">
        <f>IF(E105="","",VLOOKUP(E105,商品マスタ!O:P,2,FALSE))</f>
        <v/>
      </c>
      <c r="G105" s="9" t="str">
        <f t="shared" si="5"/>
        <v/>
      </c>
      <c r="H105" s="8" t="str">
        <f t="shared" si="6"/>
        <v/>
      </c>
      <c r="I105" s="9" t="str">
        <f>IF(発注書!F107="","",発注書!F107*5)</f>
        <v/>
      </c>
      <c r="J105" s="8"/>
      <c r="K105" t="str">
        <f>IF(発注書!F107="","",発注書!C107)</f>
        <v/>
      </c>
    </row>
    <row r="106" spans="1:11" ht="20.149999999999999" customHeight="1" x14ac:dyDescent="0.55000000000000004">
      <c r="A106">
        <f t="shared" si="7"/>
        <v>100</v>
      </c>
      <c r="B106" s="11"/>
      <c r="C106" s="8"/>
      <c r="D106" s="8" t="str">
        <f>IF(発注書!F108="","",発注書!B108)</f>
        <v/>
      </c>
      <c r="E106" s="10" t="str">
        <f>IF(K106="","",VLOOKUP(K106,商品マスタ!$N:$O,2,FALSE))</f>
        <v/>
      </c>
      <c r="F106" s="8" t="str">
        <f>IF(E106="","",VLOOKUP(E106,商品マスタ!O:P,2,FALSE))</f>
        <v/>
      </c>
      <c r="G106" s="9" t="str">
        <f t="shared" si="5"/>
        <v/>
      </c>
      <c r="H106" s="8" t="str">
        <f t="shared" si="6"/>
        <v/>
      </c>
      <c r="I106" s="9" t="str">
        <f>IF(発注書!F108="","",発注書!F108*5)</f>
        <v/>
      </c>
      <c r="J106" s="8"/>
      <c r="K106" t="str">
        <f>IF(発注書!F108="","",発注書!C108)</f>
        <v/>
      </c>
    </row>
    <row r="107" spans="1:11" ht="20.149999999999999" customHeight="1" x14ac:dyDescent="0.55000000000000004">
      <c r="A107">
        <f t="shared" si="7"/>
        <v>101</v>
      </c>
      <c r="B107" s="11"/>
      <c r="C107" s="8"/>
      <c r="D107" s="8" t="str">
        <f>IF(発注書!F109="","",発注書!B109)</f>
        <v/>
      </c>
      <c r="E107" s="10" t="str">
        <f>IF(K107="","",VLOOKUP(K107,商品マスタ!$N:$O,2,FALSE))</f>
        <v/>
      </c>
      <c r="F107" s="8" t="str">
        <f>IF(E107="","",VLOOKUP(E107,商品マスタ!O:P,2,FALSE))</f>
        <v/>
      </c>
      <c r="G107" s="9" t="str">
        <f t="shared" si="5"/>
        <v/>
      </c>
      <c r="H107" s="8" t="str">
        <f t="shared" si="6"/>
        <v/>
      </c>
      <c r="I107" s="9" t="str">
        <f>IF(発注書!F109="","",発注書!F109*5)</f>
        <v/>
      </c>
      <c r="J107" s="8"/>
      <c r="K107" t="str">
        <f>IF(発注書!F109="","",発注書!C109)</f>
        <v/>
      </c>
    </row>
    <row r="108" spans="1:11" ht="20.149999999999999" customHeight="1" x14ac:dyDescent="0.55000000000000004">
      <c r="A108">
        <f t="shared" si="7"/>
        <v>102</v>
      </c>
      <c r="B108" s="11"/>
      <c r="C108" s="8"/>
      <c r="D108" s="8" t="str">
        <f>IF(発注書!F110="","",発注書!B110)</f>
        <v/>
      </c>
      <c r="E108" s="10" t="str">
        <f>IF(K108="","",VLOOKUP(K108,商品マスタ!$N:$O,2,FALSE))</f>
        <v/>
      </c>
      <c r="F108" s="8" t="str">
        <f>IF(E108="","",VLOOKUP(E108,商品マスタ!O:P,2,FALSE))</f>
        <v/>
      </c>
      <c r="G108" s="9" t="str">
        <f t="shared" si="5"/>
        <v/>
      </c>
      <c r="H108" s="8" t="str">
        <f t="shared" si="6"/>
        <v/>
      </c>
      <c r="I108" s="9" t="str">
        <f>IF(発注書!F110="","",発注書!F110*5)</f>
        <v/>
      </c>
      <c r="J108" s="8"/>
      <c r="K108" t="str">
        <f>IF(発注書!F110="","",発注書!C110)</f>
        <v/>
      </c>
    </row>
    <row r="109" spans="1:11" ht="20.149999999999999" customHeight="1" x14ac:dyDescent="0.55000000000000004">
      <c r="A109">
        <f t="shared" si="7"/>
        <v>103</v>
      </c>
      <c r="B109" s="11"/>
      <c r="C109" s="8"/>
      <c r="D109" s="8" t="str">
        <f>IF(発注書!F111="","",発注書!B111)</f>
        <v/>
      </c>
      <c r="E109" s="10" t="str">
        <f>IF(K109="","",VLOOKUP(K109,商品マスタ!$N:$O,2,FALSE))</f>
        <v/>
      </c>
      <c r="F109" s="8" t="str">
        <f>IF(E109="","",VLOOKUP(E109,商品マスタ!O:P,2,FALSE))</f>
        <v/>
      </c>
      <c r="G109" s="9" t="str">
        <f t="shared" si="5"/>
        <v/>
      </c>
      <c r="H109" s="8" t="str">
        <f t="shared" si="6"/>
        <v/>
      </c>
      <c r="I109" s="9" t="str">
        <f>IF(発注書!F111="","",発注書!F111*5)</f>
        <v/>
      </c>
      <c r="J109" s="8"/>
      <c r="K109" t="str">
        <f>IF(発注書!F111="","",発注書!C111)</f>
        <v/>
      </c>
    </row>
    <row r="110" spans="1:11" ht="20.149999999999999" customHeight="1" x14ac:dyDescent="0.55000000000000004">
      <c r="A110">
        <f t="shared" si="7"/>
        <v>104</v>
      </c>
      <c r="B110" s="11"/>
      <c r="C110" s="8"/>
      <c r="D110" s="8" t="str">
        <f>IF(発注書!F112="","",発注書!B112)</f>
        <v/>
      </c>
      <c r="E110" s="10" t="str">
        <f>IF(K110="","",VLOOKUP(K110,商品マスタ!$N:$O,2,FALSE))</f>
        <v/>
      </c>
      <c r="F110" s="8" t="str">
        <f>IF(E110="","",VLOOKUP(E110,商品マスタ!O:P,2,FALSE))</f>
        <v/>
      </c>
      <c r="G110" s="9" t="str">
        <f t="shared" si="5"/>
        <v/>
      </c>
      <c r="H110" s="8" t="str">
        <f t="shared" si="6"/>
        <v/>
      </c>
      <c r="I110" s="9" t="str">
        <f>IF(発注書!F112="","",発注書!F112*5)</f>
        <v/>
      </c>
      <c r="J110" s="8"/>
      <c r="K110" t="str">
        <f>IF(発注書!F112="","",発注書!C112)</f>
        <v/>
      </c>
    </row>
    <row r="111" spans="1:11" ht="20.149999999999999" customHeight="1" x14ac:dyDescent="0.55000000000000004">
      <c r="A111">
        <f t="shared" si="7"/>
        <v>105</v>
      </c>
      <c r="B111" s="11"/>
      <c r="C111" s="8"/>
      <c r="D111" s="8" t="str">
        <f>IF(発注書!F113="","",発注書!B113)</f>
        <v/>
      </c>
      <c r="E111" s="10" t="str">
        <f>IF(K111="","",VLOOKUP(K111,商品マスタ!$N:$O,2,FALSE))</f>
        <v/>
      </c>
      <c r="F111" s="8" t="str">
        <f>IF(E111="","",VLOOKUP(E111,商品マスタ!O:P,2,FALSE))</f>
        <v/>
      </c>
      <c r="G111" s="9" t="str">
        <f t="shared" si="5"/>
        <v/>
      </c>
      <c r="H111" s="8" t="str">
        <f t="shared" si="6"/>
        <v/>
      </c>
      <c r="I111" s="9" t="str">
        <f>IF(発注書!F113="","",発注書!F113*5)</f>
        <v/>
      </c>
      <c r="J111" s="8"/>
      <c r="K111" t="str">
        <f>IF(発注書!F113="","",発注書!C113)</f>
        <v/>
      </c>
    </row>
    <row r="112" spans="1:11" ht="20.149999999999999" customHeight="1" x14ac:dyDescent="0.55000000000000004">
      <c r="A112">
        <f t="shared" si="7"/>
        <v>106</v>
      </c>
      <c r="B112" s="11"/>
      <c r="C112" s="8"/>
      <c r="D112" s="8" t="str">
        <f>IF(発注書!F114="","",発注書!B114)</f>
        <v/>
      </c>
      <c r="E112" s="10" t="str">
        <f>IF(K112="","",VLOOKUP(K112,商品マスタ!$N:$O,2,FALSE))</f>
        <v/>
      </c>
      <c r="F112" s="8" t="str">
        <f>IF(E112="","",VLOOKUP(E112,商品マスタ!O:P,2,FALSE))</f>
        <v/>
      </c>
      <c r="G112" s="9" t="str">
        <f t="shared" si="5"/>
        <v/>
      </c>
      <c r="H112" s="8" t="str">
        <f t="shared" si="6"/>
        <v/>
      </c>
      <c r="I112" s="9" t="str">
        <f>IF(発注書!F114="","",発注書!F114*5)</f>
        <v/>
      </c>
      <c r="J112" s="8"/>
      <c r="K112" t="str">
        <f>IF(発注書!F114="","",発注書!C114)</f>
        <v/>
      </c>
    </row>
    <row r="113" spans="1:11" ht="20.149999999999999" customHeight="1" x14ac:dyDescent="0.55000000000000004">
      <c r="A113">
        <f t="shared" si="7"/>
        <v>107</v>
      </c>
      <c r="B113" s="11"/>
      <c r="C113" s="8"/>
      <c r="D113" s="8" t="str">
        <f>IF(発注書!F115="","",発注書!B115)</f>
        <v/>
      </c>
      <c r="E113" s="10" t="str">
        <f>IF(K113="","",VLOOKUP(K113,商品マスタ!$N:$O,2,FALSE))</f>
        <v/>
      </c>
      <c r="F113" s="8" t="str">
        <f>IF(E113="","",VLOOKUP(E113,商品マスタ!O:P,2,FALSE))</f>
        <v/>
      </c>
      <c r="G113" s="9" t="str">
        <f t="shared" si="5"/>
        <v/>
      </c>
      <c r="H113" s="8" t="str">
        <f t="shared" si="6"/>
        <v/>
      </c>
      <c r="I113" s="9" t="str">
        <f>IF(発注書!F115="","",発注書!F115*5)</f>
        <v/>
      </c>
      <c r="J113" s="8"/>
      <c r="K113" t="str">
        <f>IF(発注書!F115="","",発注書!C115)</f>
        <v/>
      </c>
    </row>
    <row r="114" spans="1:11" ht="20.149999999999999" customHeight="1" x14ac:dyDescent="0.55000000000000004">
      <c r="A114">
        <f t="shared" si="7"/>
        <v>108</v>
      </c>
      <c r="B114" s="11"/>
      <c r="C114" s="8"/>
      <c r="D114" s="8" t="str">
        <f>IF(発注書!F116="","",発注書!B116)</f>
        <v/>
      </c>
      <c r="E114" s="10" t="str">
        <f>IF(K114="","",VLOOKUP(K114,商品マスタ!$N:$O,2,FALSE))</f>
        <v/>
      </c>
      <c r="F114" s="8" t="str">
        <f>IF(E114="","",VLOOKUP(E114,商品マスタ!O:P,2,FALSE))</f>
        <v/>
      </c>
      <c r="G114" s="9" t="str">
        <f t="shared" si="5"/>
        <v/>
      </c>
      <c r="H114" s="8" t="str">
        <f t="shared" si="6"/>
        <v/>
      </c>
      <c r="I114" s="9" t="str">
        <f>IF(発注書!F116="","",発注書!F116*5)</f>
        <v/>
      </c>
      <c r="J114" s="8"/>
      <c r="K114" t="str">
        <f>IF(発注書!F116="","",発注書!C116)</f>
        <v/>
      </c>
    </row>
    <row r="115" spans="1:11" ht="20.149999999999999" customHeight="1" x14ac:dyDescent="0.55000000000000004">
      <c r="A115">
        <f t="shared" si="7"/>
        <v>109</v>
      </c>
      <c r="B115" s="11"/>
      <c r="C115" s="8"/>
      <c r="D115" s="8" t="str">
        <f>IF(発注書!F117="","",発注書!B117)</f>
        <v/>
      </c>
      <c r="E115" s="10" t="str">
        <f>IF(K115="","",VLOOKUP(K115,商品マスタ!$N:$O,2,FALSE))</f>
        <v/>
      </c>
      <c r="F115" s="8" t="str">
        <f>IF(E115="","",VLOOKUP(E115,商品マスタ!O:P,2,FALSE))</f>
        <v/>
      </c>
      <c r="G115" s="9" t="str">
        <f t="shared" si="5"/>
        <v/>
      </c>
      <c r="H115" s="8" t="str">
        <f t="shared" si="6"/>
        <v/>
      </c>
      <c r="I115" s="9" t="str">
        <f>IF(発注書!F117="","",発注書!F117*5)</f>
        <v/>
      </c>
      <c r="J115" s="8"/>
      <c r="K115" t="str">
        <f>IF(発注書!F117="","",発注書!C117)</f>
        <v/>
      </c>
    </row>
    <row r="116" spans="1:11" ht="20.149999999999999" customHeight="1" x14ac:dyDescent="0.55000000000000004">
      <c r="A116">
        <f t="shared" si="7"/>
        <v>110</v>
      </c>
      <c r="B116" s="11"/>
      <c r="C116" s="8"/>
      <c r="D116" s="8" t="str">
        <f>IF(発注書!F118="","",発注書!B118)</f>
        <v/>
      </c>
      <c r="E116" s="10" t="str">
        <f>IF(K116="","",VLOOKUP(K116,商品マスタ!$N:$O,2,FALSE))</f>
        <v/>
      </c>
      <c r="F116" s="8" t="str">
        <f>IF(E116="","",VLOOKUP(E116,商品マスタ!O:P,2,FALSE))</f>
        <v/>
      </c>
      <c r="G116" s="9" t="str">
        <f t="shared" si="5"/>
        <v/>
      </c>
      <c r="H116" s="8" t="str">
        <f t="shared" si="6"/>
        <v/>
      </c>
      <c r="I116" s="9" t="str">
        <f>IF(発注書!F118="","",発注書!F118*5)</f>
        <v/>
      </c>
      <c r="J116" s="8"/>
      <c r="K116" t="str">
        <f>IF(発注書!F118="","",発注書!C118)</f>
        <v/>
      </c>
    </row>
    <row r="117" spans="1:11" ht="20.149999999999999" customHeight="1" x14ac:dyDescent="0.55000000000000004">
      <c r="A117">
        <f t="shared" si="7"/>
        <v>111</v>
      </c>
      <c r="B117" s="11"/>
      <c r="C117" s="8"/>
      <c r="D117" s="8" t="str">
        <f>IF(発注書!F119="","",発注書!B119)</f>
        <v/>
      </c>
      <c r="E117" s="10" t="str">
        <f>IF(K117="","",VLOOKUP(K117,商品マスタ!$N:$O,2,FALSE))</f>
        <v/>
      </c>
      <c r="F117" s="8" t="str">
        <f>IF(E117="","",VLOOKUP(E117,商品マスタ!O:P,2,FALSE))</f>
        <v/>
      </c>
      <c r="G117" s="9" t="str">
        <f t="shared" si="5"/>
        <v/>
      </c>
      <c r="H117" s="8" t="str">
        <f t="shared" si="6"/>
        <v/>
      </c>
      <c r="I117" s="9" t="str">
        <f>IF(発注書!F119="","",発注書!F119*5)</f>
        <v/>
      </c>
      <c r="J117" s="8"/>
      <c r="K117" t="str">
        <f>IF(発注書!F119="","",発注書!C119)</f>
        <v/>
      </c>
    </row>
    <row r="118" spans="1:11" ht="20.149999999999999" customHeight="1" x14ac:dyDescent="0.55000000000000004">
      <c r="A118">
        <f t="shared" si="7"/>
        <v>112</v>
      </c>
      <c r="B118" s="11"/>
      <c r="C118" s="8"/>
      <c r="D118" s="8" t="str">
        <f>IF(発注書!F120="","",発注書!B120)</f>
        <v/>
      </c>
      <c r="E118" s="10" t="str">
        <f>IF(K118="","",VLOOKUP(K118,商品マスタ!$N:$O,2,FALSE))</f>
        <v/>
      </c>
      <c r="F118" s="8" t="str">
        <f>IF(E118="","",VLOOKUP(E118,商品マスタ!O:P,2,FALSE))</f>
        <v/>
      </c>
      <c r="G118" s="9" t="str">
        <f t="shared" si="5"/>
        <v/>
      </c>
      <c r="H118" s="8" t="str">
        <f t="shared" si="6"/>
        <v/>
      </c>
      <c r="I118" s="9" t="str">
        <f>IF(発注書!F120="","",発注書!F120*5)</f>
        <v/>
      </c>
      <c r="J118" s="8"/>
      <c r="K118" t="str">
        <f>IF(発注書!F120="","",発注書!C120)</f>
        <v/>
      </c>
    </row>
    <row r="119" spans="1:11" ht="20.149999999999999" customHeight="1" x14ac:dyDescent="0.55000000000000004">
      <c r="A119">
        <f t="shared" si="7"/>
        <v>113</v>
      </c>
      <c r="B119" s="11"/>
      <c r="C119" s="8"/>
      <c r="D119" s="8" t="str">
        <f>IF(発注書!F121="","",発注書!B121)</f>
        <v/>
      </c>
      <c r="E119" s="10" t="str">
        <f>IF(K119="","",VLOOKUP(K119,商品マスタ!$N:$O,2,FALSE))</f>
        <v/>
      </c>
      <c r="F119" s="8" t="str">
        <f>IF(E119="","",VLOOKUP(E119,商品マスタ!O:P,2,FALSE))</f>
        <v/>
      </c>
      <c r="G119" s="9" t="str">
        <f t="shared" si="5"/>
        <v/>
      </c>
      <c r="H119" s="8" t="str">
        <f t="shared" si="6"/>
        <v/>
      </c>
      <c r="I119" s="9" t="str">
        <f>IF(発注書!F121="","",発注書!F121*5)</f>
        <v/>
      </c>
      <c r="J119" s="8"/>
      <c r="K119" t="str">
        <f>IF(発注書!F121="","",発注書!C121)</f>
        <v/>
      </c>
    </row>
    <row r="120" spans="1:11" ht="20.149999999999999" customHeight="1" x14ac:dyDescent="0.55000000000000004">
      <c r="A120">
        <f t="shared" si="7"/>
        <v>114</v>
      </c>
      <c r="B120" s="11"/>
      <c r="C120" s="8"/>
      <c r="D120" s="8" t="str">
        <f>IF(発注書!F122="","",発注書!B122)</f>
        <v/>
      </c>
      <c r="E120" s="10" t="str">
        <f>IF(K120="","",VLOOKUP(K120,商品マスタ!$N:$O,2,FALSE))</f>
        <v/>
      </c>
      <c r="F120" s="8" t="str">
        <f>IF(E120="","",VLOOKUP(E120,商品マスタ!O:P,2,FALSE))</f>
        <v/>
      </c>
      <c r="G120" s="9" t="str">
        <f t="shared" si="5"/>
        <v/>
      </c>
      <c r="H120" s="8" t="str">
        <f t="shared" si="6"/>
        <v/>
      </c>
      <c r="I120" s="9" t="str">
        <f>IF(発注書!F122="","",発注書!F122*5)</f>
        <v/>
      </c>
      <c r="J120" s="8"/>
      <c r="K120" t="str">
        <f>IF(発注書!F122="","",発注書!C122)</f>
        <v/>
      </c>
    </row>
    <row r="121" spans="1:11" ht="20.149999999999999" customHeight="1" x14ac:dyDescent="0.55000000000000004">
      <c r="A121">
        <f t="shared" si="7"/>
        <v>115</v>
      </c>
      <c r="B121" s="11"/>
      <c r="C121" s="8"/>
      <c r="D121" s="8" t="str">
        <f>IF(発注書!F123="","",発注書!B123)</f>
        <v/>
      </c>
      <c r="E121" s="10" t="str">
        <f>IF(K121="","",VLOOKUP(K121,商品マスタ!$N:$O,2,FALSE))</f>
        <v/>
      </c>
      <c r="F121" s="8" t="str">
        <f>IF(E121="","",VLOOKUP(E121,商品マスタ!O:P,2,FALSE))</f>
        <v/>
      </c>
      <c r="G121" s="9" t="str">
        <f t="shared" si="5"/>
        <v/>
      </c>
      <c r="H121" s="8" t="str">
        <f t="shared" si="6"/>
        <v/>
      </c>
      <c r="I121" s="9" t="str">
        <f>IF(発注書!F123="","",発注書!F123*5)</f>
        <v/>
      </c>
      <c r="J121" s="8"/>
      <c r="K121" t="str">
        <f>IF(発注書!F123="","",発注書!C123)</f>
        <v/>
      </c>
    </row>
    <row r="122" spans="1:11" ht="20.149999999999999" customHeight="1" x14ac:dyDescent="0.55000000000000004">
      <c r="A122">
        <f t="shared" si="7"/>
        <v>116</v>
      </c>
      <c r="B122" s="11"/>
      <c r="C122" s="8"/>
      <c r="D122" s="8" t="str">
        <f>IF(発注書!F124="","",発注書!B124)</f>
        <v/>
      </c>
      <c r="E122" s="10" t="str">
        <f>IF(K122="","",VLOOKUP(K122,商品マスタ!$N:$O,2,FALSE))</f>
        <v/>
      </c>
      <c r="F122" s="8" t="str">
        <f>IF(E122="","",VLOOKUP(E122,商品マスタ!O:P,2,FALSE))</f>
        <v/>
      </c>
      <c r="G122" s="9" t="str">
        <f t="shared" si="5"/>
        <v/>
      </c>
      <c r="H122" s="8" t="str">
        <f t="shared" si="6"/>
        <v/>
      </c>
      <c r="I122" s="9" t="str">
        <f>IF(発注書!F124="","",発注書!F124*5)</f>
        <v/>
      </c>
      <c r="J122" s="8"/>
      <c r="K122" t="str">
        <f>IF(発注書!F124="","",発注書!C124)</f>
        <v/>
      </c>
    </row>
    <row r="123" spans="1:11" ht="20.149999999999999" customHeight="1" x14ac:dyDescent="0.55000000000000004">
      <c r="A123">
        <f t="shared" si="7"/>
        <v>117</v>
      </c>
      <c r="B123" s="11"/>
      <c r="C123" s="8"/>
      <c r="D123" s="8" t="str">
        <f>IF(発注書!F125="","",発注書!B125)</f>
        <v/>
      </c>
      <c r="E123" s="10" t="str">
        <f>IF(K123="","",VLOOKUP(K123,商品マスタ!$N:$O,2,FALSE))</f>
        <v/>
      </c>
      <c r="F123" s="8" t="str">
        <f>IF(E123="","",VLOOKUP(E123,商品マスタ!O:P,2,FALSE))</f>
        <v/>
      </c>
      <c r="G123" s="9" t="str">
        <f t="shared" si="5"/>
        <v/>
      </c>
      <c r="H123" s="8" t="str">
        <f t="shared" si="6"/>
        <v/>
      </c>
      <c r="I123" s="9" t="str">
        <f>IF(発注書!F125="","",発注書!F125*5)</f>
        <v/>
      </c>
      <c r="J123" s="8"/>
      <c r="K123" t="str">
        <f>IF(発注書!F125="","",発注書!C125)</f>
        <v/>
      </c>
    </row>
    <row r="124" spans="1:11" ht="20.149999999999999" customHeight="1" x14ac:dyDescent="0.55000000000000004">
      <c r="A124">
        <f t="shared" si="7"/>
        <v>118</v>
      </c>
      <c r="B124" s="11"/>
      <c r="C124" s="8"/>
      <c r="D124" s="8" t="str">
        <f>IF(発注書!F126="","",発注書!B126)</f>
        <v/>
      </c>
      <c r="E124" s="10" t="str">
        <f>IF(K124="","",VLOOKUP(K124,商品マスタ!$N:$O,2,FALSE))</f>
        <v/>
      </c>
      <c r="F124" s="8" t="str">
        <f>IF(E124="","",VLOOKUP(E124,商品マスタ!O:P,2,FALSE))</f>
        <v/>
      </c>
      <c r="G124" s="9" t="str">
        <f t="shared" si="5"/>
        <v/>
      </c>
      <c r="H124" s="8" t="str">
        <f t="shared" si="6"/>
        <v/>
      </c>
      <c r="I124" s="9" t="str">
        <f>IF(発注書!F126="","",発注書!F126*5)</f>
        <v/>
      </c>
      <c r="J124" s="8"/>
      <c r="K124" t="str">
        <f>IF(発注書!F126="","",発注書!C126)</f>
        <v/>
      </c>
    </row>
    <row r="125" spans="1:11" ht="20.149999999999999" customHeight="1" x14ac:dyDescent="0.55000000000000004">
      <c r="A125">
        <f t="shared" si="7"/>
        <v>119</v>
      </c>
      <c r="B125" s="11"/>
      <c r="C125" s="8"/>
      <c r="D125" s="8" t="str">
        <f>IF(発注書!F127="","",発注書!B127)</f>
        <v/>
      </c>
      <c r="E125" s="10" t="str">
        <f>IF(K125="","",VLOOKUP(K125,商品マスタ!$N:$O,2,FALSE))</f>
        <v/>
      </c>
      <c r="F125" s="8" t="str">
        <f>IF(E125="","",VLOOKUP(E125,商品マスタ!O:P,2,FALSE))</f>
        <v/>
      </c>
      <c r="G125" s="9" t="str">
        <f t="shared" si="5"/>
        <v/>
      </c>
      <c r="H125" s="8" t="str">
        <f t="shared" si="6"/>
        <v/>
      </c>
      <c r="I125" s="9" t="str">
        <f>IF(発注書!F127="","",発注書!F127*5)</f>
        <v/>
      </c>
      <c r="J125" s="8"/>
      <c r="K125" t="str">
        <f>IF(発注書!F127="","",発注書!C127)</f>
        <v/>
      </c>
    </row>
    <row r="126" spans="1:11" ht="20.149999999999999" customHeight="1" x14ac:dyDescent="0.55000000000000004">
      <c r="A126">
        <f t="shared" si="7"/>
        <v>120</v>
      </c>
      <c r="B126" s="11"/>
      <c r="C126" s="8"/>
      <c r="D126" s="8" t="str">
        <f>IF(発注書!F128="","",発注書!B128)</f>
        <v/>
      </c>
      <c r="E126" s="10" t="str">
        <f>IF(K126="","",VLOOKUP(K126,商品マスタ!$N:$O,2,FALSE))</f>
        <v/>
      </c>
      <c r="F126" s="8" t="str">
        <f>IF(E126="","",VLOOKUP(E126,商品マスタ!O:P,2,FALSE))</f>
        <v/>
      </c>
      <c r="G126" s="9" t="str">
        <f t="shared" si="5"/>
        <v/>
      </c>
      <c r="H126" s="8" t="str">
        <f t="shared" si="6"/>
        <v/>
      </c>
      <c r="I126" s="9" t="str">
        <f>IF(発注書!F128="","",発注書!F128*5)</f>
        <v/>
      </c>
      <c r="J126" s="8"/>
      <c r="K126" t="str">
        <f>IF(発注書!F128="","",発注書!C128)</f>
        <v/>
      </c>
    </row>
    <row r="127" spans="1:11" ht="20.149999999999999" customHeight="1" x14ac:dyDescent="0.55000000000000004">
      <c r="A127">
        <f t="shared" si="7"/>
        <v>121</v>
      </c>
      <c r="B127" s="11"/>
      <c r="C127" s="8"/>
      <c r="D127" s="8" t="str">
        <f>IF(発注書!F129="","",発注書!B129)</f>
        <v/>
      </c>
      <c r="E127" s="10" t="str">
        <f>IF(K127="","",VLOOKUP(K127,商品マスタ!$N:$O,2,FALSE))</f>
        <v/>
      </c>
      <c r="F127" s="8" t="str">
        <f>IF(E127="","",VLOOKUP(E127,商品マスタ!O:P,2,FALSE))</f>
        <v/>
      </c>
      <c r="G127" s="9" t="str">
        <f t="shared" si="5"/>
        <v/>
      </c>
      <c r="H127" s="8" t="str">
        <f t="shared" si="6"/>
        <v/>
      </c>
      <c r="I127" s="9" t="str">
        <f>IF(発注書!F129="","",発注書!F129*5)</f>
        <v/>
      </c>
      <c r="J127" s="8"/>
      <c r="K127" t="str">
        <f>IF(発注書!F129="","",発注書!C129)</f>
        <v/>
      </c>
    </row>
    <row r="128" spans="1:11" ht="20.149999999999999" customHeight="1" x14ac:dyDescent="0.55000000000000004">
      <c r="A128">
        <f t="shared" si="7"/>
        <v>122</v>
      </c>
      <c r="B128" s="11"/>
      <c r="C128" s="8"/>
      <c r="D128" s="8" t="str">
        <f>IF(発注書!F130="","",発注書!B130)</f>
        <v/>
      </c>
      <c r="E128" s="10" t="str">
        <f>IF(K128="","",VLOOKUP(K128,商品マスタ!$N:$O,2,FALSE))</f>
        <v/>
      </c>
      <c r="F128" s="8" t="str">
        <f>IF(E128="","",VLOOKUP(E128,商品マスタ!O:P,2,FALSE))</f>
        <v/>
      </c>
      <c r="G128" s="9" t="str">
        <f t="shared" si="5"/>
        <v/>
      </c>
      <c r="H128" s="8" t="str">
        <f t="shared" si="6"/>
        <v/>
      </c>
      <c r="I128" s="9" t="str">
        <f>IF(発注書!F130="","",発注書!F130*5)</f>
        <v/>
      </c>
      <c r="J128" s="8"/>
      <c r="K128" t="str">
        <f>IF(発注書!F130="","",発注書!C130)</f>
        <v/>
      </c>
    </row>
    <row r="129" spans="1:11" ht="20.149999999999999" customHeight="1" x14ac:dyDescent="0.55000000000000004">
      <c r="A129">
        <f t="shared" si="7"/>
        <v>123</v>
      </c>
      <c r="B129" s="11"/>
      <c r="C129" s="8"/>
      <c r="D129" s="8" t="str">
        <f>IF(発注書!F131="","",発注書!B131)</f>
        <v/>
      </c>
      <c r="E129" s="10" t="str">
        <f>IF(K129="","",VLOOKUP(K129,商品マスタ!$N:$O,2,FALSE))</f>
        <v/>
      </c>
      <c r="F129" s="8" t="str">
        <f>IF(E129="","",VLOOKUP(E129,商品マスタ!O:P,2,FALSE))</f>
        <v/>
      </c>
      <c r="G129" s="9" t="str">
        <f t="shared" si="5"/>
        <v/>
      </c>
      <c r="H129" s="8" t="str">
        <f t="shared" si="6"/>
        <v/>
      </c>
      <c r="I129" s="9" t="str">
        <f>IF(発注書!F131="","",発注書!F131*5)</f>
        <v/>
      </c>
      <c r="J129" s="8"/>
      <c r="K129" t="str">
        <f>IF(発注書!F131="","",発注書!C131)</f>
        <v/>
      </c>
    </row>
    <row r="130" spans="1:11" ht="20.149999999999999" customHeight="1" x14ac:dyDescent="0.55000000000000004">
      <c r="A130">
        <f t="shared" si="7"/>
        <v>124</v>
      </c>
      <c r="B130" s="11"/>
      <c r="C130" s="8"/>
      <c r="D130" s="8" t="str">
        <f>IF(発注書!F132="","",発注書!B132)</f>
        <v/>
      </c>
      <c r="E130" s="10" t="str">
        <f>IF(K130="","",VLOOKUP(K130,商品マスタ!$N:$O,2,FALSE))</f>
        <v/>
      </c>
      <c r="F130" s="8" t="str">
        <f>IF(E130="","",VLOOKUP(E130,商品マスタ!O:P,2,FALSE))</f>
        <v/>
      </c>
      <c r="G130" s="9" t="str">
        <f t="shared" si="5"/>
        <v/>
      </c>
      <c r="H130" s="8" t="str">
        <f t="shared" si="6"/>
        <v/>
      </c>
      <c r="I130" s="9" t="str">
        <f>IF(発注書!F132="","",発注書!F132*5)</f>
        <v/>
      </c>
      <c r="J130" s="8"/>
      <c r="K130" t="str">
        <f>IF(発注書!F132="","",発注書!C132)</f>
        <v/>
      </c>
    </row>
    <row r="131" spans="1:11" ht="20.149999999999999" customHeight="1" x14ac:dyDescent="0.55000000000000004">
      <c r="A131">
        <f t="shared" si="7"/>
        <v>125</v>
      </c>
      <c r="B131" s="11"/>
      <c r="C131" s="8"/>
      <c r="D131" s="8" t="str">
        <f>IF(発注書!F133="","",発注書!B133)</f>
        <v/>
      </c>
      <c r="E131" s="10" t="str">
        <f>IF(K131="","",VLOOKUP(K131,商品マスタ!$N:$O,2,FALSE))</f>
        <v/>
      </c>
      <c r="F131" s="8" t="str">
        <f>IF(E131="","",VLOOKUP(E131,商品マスタ!O:P,2,FALSE))</f>
        <v/>
      </c>
      <c r="G131" s="9" t="str">
        <f t="shared" si="5"/>
        <v/>
      </c>
      <c r="H131" s="8" t="str">
        <f t="shared" si="6"/>
        <v/>
      </c>
      <c r="I131" s="9" t="str">
        <f>IF(発注書!F133="","",発注書!F133*5)</f>
        <v/>
      </c>
      <c r="J131" s="8"/>
      <c r="K131" t="str">
        <f>IF(発注書!F133="","",発注書!C133)</f>
        <v/>
      </c>
    </row>
    <row r="132" spans="1:11" ht="20.149999999999999" customHeight="1" x14ac:dyDescent="0.55000000000000004">
      <c r="A132">
        <f t="shared" si="7"/>
        <v>126</v>
      </c>
      <c r="B132" s="11"/>
      <c r="C132" s="8"/>
      <c r="D132" s="8" t="str">
        <f>IF(発注書!F134="","",発注書!B134)</f>
        <v/>
      </c>
      <c r="E132" s="10" t="str">
        <f>IF(K132="","",VLOOKUP(K132,商品マスタ!$N:$O,2,FALSE))</f>
        <v/>
      </c>
      <c r="F132" s="8" t="str">
        <f>IF(E132="","",VLOOKUP(E132,商品マスタ!O:P,2,FALSE))</f>
        <v/>
      </c>
      <c r="G132" s="9" t="str">
        <f t="shared" si="5"/>
        <v/>
      </c>
      <c r="H132" s="8" t="str">
        <f t="shared" si="6"/>
        <v/>
      </c>
      <c r="I132" s="9" t="str">
        <f>IF(発注書!F134="","",発注書!F134*5)</f>
        <v/>
      </c>
      <c r="J132" s="8"/>
      <c r="K132" t="str">
        <f>IF(発注書!F134="","",発注書!C134)</f>
        <v/>
      </c>
    </row>
    <row r="133" spans="1:11" ht="20.149999999999999" customHeight="1" x14ac:dyDescent="0.55000000000000004">
      <c r="A133">
        <f t="shared" si="7"/>
        <v>127</v>
      </c>
      <c r="B133" s="11"/>
      <c r="C133" s="8"/>
      <c r="D133" s="8" t="str">
        <f>IF(発注書!F135="","",発注書!B135)</f>
        <v/>
      </c>
      <c r="E133" s="10" t="str">
        <f>IF(K133="","",VLOOKUP(K133,商品マスタ!$N:$O,2,FALSE))</f>
        <v/>
      </c>
      <c r="F133" s="8" t="str">
        <f>IF(E133="","",VLOOKUP(E133,商品マスタ!O:P,2,FALSE))</f>
        <v/>
      </c>
      <c r="G133" s="9" t="str">
        <f t="shared" si="5"/>
        <v/>
      </c>
      <c r="H133" s="8" t="str">
        <f t="shared" si="6"/>
        <v/>
      </c>
      <c r="I133" s="9" t="str">
        <f>IF(発注書!F135="","",発注書!F135*5)</f>
        <v/>
      </c>
      <c r="J133" s="8"/>
      <c r="K133" t="str">
        <f>IF(発注書!F135="","",発注書!C135)</f>
        <v/>
      </c>
    </row>
    <row r="134" spans="1:11" ht="20.149999999999999" customHeight="1" x14ac:dyDescent="0.55000000000000004">
      <c r="A134">
        <f t="shared" si="7"/>
        <v>128</v>
      </c>
      <c r="B134" s="11"/>
      <c r="C134" s="8"/>
      <c r="D134" s="8" t="str">
        <f>IF(発注書!F136="","",発注書!B136)</f>
        <v/>
      </c>
      <c r="E134" s="10" t="str">
        <f>IF(K134="","",VLOOKUP(K134,商品マスタ!$N:$O,2,FALSE))</f>
        <v/>
      </c>
      <c r="F134" s="8" t="str">
        <f>IF(E134="","",VLOOKUP(E134,商品マスタ!O:P,2,FALSE))</f>
        <v/>
      </c>
      <c r="G134" s="9" t="str">
        <f t="shared" si="5"/>
        <v/>
      </c>
      <c r="H134" s="8" t="str">
        <f t="shared" si="6"/>
        <v/>
      </c>
      <c r="I134" s="9" t="str">
        <f>IF(発注書!F136="","",発注書!F136*5)</f>
        <v/>
      </c>
      <c r="J134" s="8"/>
      <c r="K134" t="str">
        <f>IF(発注書!F136="","",発注書!C136)</f>
        <v/>
      </c>
    </row>
    <row r="135" spans="1:11" ht="20.149999999999999" customHeight="1" x14ac:dyDescent="0.55000000000000004">
      <c r="A135">
        <f t="shared" si="7"/>
        <v>129</v>
      </c>
      <c r="B135" s="11"/>
      <c r="C135" s="8"/>
      <c r="D135" s="8" t="str">
        <f>IF(発注書!F137="","",発注書!B137)</f>
        <v/>
      </c>
      <c r="E135" s="10" t="str">
        <f>IF(K135="","",VLOOKUP(K135,商品マスタ!$N:$O,2,FALSE))</f>
        <v/>
      </c>
      <c r="F135" s="8" t="str">
        <f>IF(E135="","",VLOOKUP(E135,商品マスタ!O:P,2,FALSE))</f>
        <v/>
      </c>
      <c r="G135" s="9" t="str">
        <f t="shared" si="5"/>
        <v/>
      </c>
      <c r="H135" s="8" t="str">
        <f t="shared" si="6"/>
        <v/>
      </c>
      <c r="I135" s="9" t="str">
        <f>IF(発注書!F137="","",発注書!F137*5)</f>
        <v/>
      </c>
      <c r="J135" s="8"/>
      <c r="K135" t="str">
        <f>IF(発注書!F137="","",発注書!C137)</f>
        <v/>
      </c>
    </row>
    <row r="136" spans="1:11" ht="20.149999999999999" customHeight="1" x14ac:dyDescent="0.55000000000000004">
      <c r="A136">
        <f t="shared" ref="A136:A169" si="8">IF(COUNTA(D136)&lt;1,"",A135+1)</f>
        <v>130</v>
      </c>
      <c r="B136" s="11"/>
      <c r="C136" s="8"/>
      <c r="D136" s="8" t="str">
        <f>IF(発注書!F138="","",発注書!B138)</f>
        <v/>
      </c>
      <c r="E136" s="10" t="str">
        <f>IF(K136="","",VLOOKUP(K136,商品マスタ!$N:$O,2,FALSE))</f>
        <v/>
      </c>
      <c r="F136" s="8" t="str">
        <f>IF(E136="","",VLOOKUP(E136,商品マスタ!O:P,2,FALSE))</f>
        <v/>
      </c>
      <c r="G136" s="9" t="str">
        <f t="shared" ref="G136:G199" si="9">IF(E136="","","022")</f>
        <v/>
      </c>
      <c r="H136" s="8" t="str">
        <f t="shared" ref="H136:H199" si="10">IF(F136="","","022　黒色")</f>
        <v/>
      </c>
      <c r="I136" s="9" t="str">
        <f>IF(発注書!F138="","",発注書!F138*5)</f>
        <v/>
      </c>
      <c r="J136" s="8"/>
      <c r="K136" t="str">
        <f>IF(発注書!F138="","",発注書!C138)</f>
        <v/>
      </c>
    </row>
    <row r="137" spans="1:11" ht="20.149999999999999" customHeight="1" x14ac:dyDescent="0.55000000000000004">
      <c r="A137">
        <f t="shared" si="8"/>
        <v>131</v>
      </c>
      <c r="B137" s="11"/>
      <c r="C137" s="8"/>
      <c r="D137" s="8" t="str">
        <f>IF(発注書!F139="","",発注書!B139)</f>
        <v/>
      </c>
      <c r="E137" s="10" t="str">
        <f>IF(K137="","",VLOOKUP(K137,商品マスタ!$N:$O,2,FALSE))</f>
        <v/>
      </c>
      <c r="F137" s="8" t="str">
        <f>IF(E137="","",VLOOKUP(E137,商品マスタ!O:P,2,FALSE))</f>
        <v/>
      </c>
      <c r="G137" s="9" t="str">
        <f t="shared" si="9"/>
        <v/>
      </c>
      <c r="H137" s="8" t="str">
        <f t="shared" si="10"/>
        <v/>
      </c>
      <c r="I137" s="9" t="str">
        <f>IF(発注書!F139="","",発注書!F139*5)</f>
        <v/>
      </c>
      <c r="J137" s="8"/>
      <c r="K137" t="str">
        <f>IF(発注書!F139="","",発注書!C139)</f>
        <v/>
      </c>
    </row>
    <row r="138" spans="1:11" ht="20.149999999999999" customHeight="1" x14ac:dyDescent="0.55000000000000004">
      <c r="A138">
        <f t="shared" si="8"/>
        <v>132</v>
      </c>
      <c r="B138" s="11"/>
      <c r="C138" s="8"/>
      <c r="D138" s="8" t="str">
        <f>IF(発注書!F140="","",発注書!B140)</f>
        <v/>
      </c>
      <c r="E138" s="10" t="str">
        <f>IF(K138="","",VLOOKUP(K138,商品マスタ!$N:$O,2,FALSE))</f>
        <v/>
      </c>
      <c r="F138" s="8" t="str">
        <f>IF(E138="","",VLOOKUP(E138,商品マスタ!O:P,2,FALSE))</f>
        <v/>
      </c>
      <c r="G138" s="9" t="str">
        <f t="shared" si="9"/>
        <v/>
      </c>
      <c r="H138" s="8" t="str">
        <f t="shared" si="10"/>
        <v/>
      </c>
      <c r="I138" s="9" t="str">
        <f>IF(発注書!F140="","",発注書!F140*5)</f>
        <v/>
      </c>
      <c r="J138" s="8"/>
      <c r="K138" t="str">
        <f>IF(発注書!F140="","",発注書!C140)</f>
        <v/>
      </c>
    </row>
    <row r="139" spans="1:11" ht="20.149999999999999" customHeight="1" x14ac:dyDescent="0.55000000000000004">
      <c r="A139">
        <f t="shared" si="8"/>
        <v>133</v>
      </c>
      <c r="B139" s="11"/>
      <c r="C139" s="8"/>
      <c r="D139" s="8" t="str">
        <f>IF(発注書!F141="","",発注書!B141)</f>
        <v/>
      </c>
      <c r="E139" s="10" t="str">
        <f>IF(K139="","",VLOOKUP(K139,商品マスタ!$N:$O,2,FALSE))</f>
        <v/>
      </c>
      <c r="F139" s="8" t="str">
        <f>IF(E139="","",VLOOKUP(E139,商品マスタ!O:P,2,FALSE))</f>
        <v/>
      </c>
      <c r="G139" s="9" t="str">
        <f t="shared" si="9"/>
        <v/>
      </c>
      <c r="H139" s="8" t="str">
        <f t="shared" si="10"/>
        <v/>
      </c>
      <c r="I139" s="9" t="str">
        <f>IF(発注書!F141="","",発注書!F141*5)</f>
        <v/>
      </c>
      <c r="J139" s="8"/>
      <c r="K139" t="str">
        <f>IF(発注書!F141="","",発注書!C141)</f>
        <v/>
      </c>
    </row>
    <row r="140" spans="1:11" ht="20.149999999999999" customHeight="1" x14ac:dyDescent="0.55000000000000004">
      <c r="A140">
        <f t="shared" si="8"/>
        <v>134</v>
      </c>
      <c r="B140" s="11"/>
      <c r="C140" s="8"/>
      <c r="D140" s="8" t="str">
        <f>IF(発注書!F142="","",発注書!B142)</f>
        <v/>
      </c>
      <c r="E140" s="10" t="str">
        <f>IF(K140="","",VLOOKUP(K140,商品マスタ!$N:$O,2,FALSE))</f>
        <v/>
      </c>
      <c r="F140" s="8" t="str">
        <f>IF(E140="","",VLOOKUP(E140,商品マスタ!O:P,2,FALSE))</f>
        <v/>
      </c>
      <c r="G140" s="9" t="str">
        <f t="shared" si="9"/>
        <v/>
      </c>
      <c r="H140" s="8" t="str">
        <f t="shared" si="10"/>
        <v/>
      </c>
      <c r="I140" s="9" t="str">
        <f>IF(発注書!F142="","",発注書!F142*5)</f>
        <v/>
      </c>
      <c r="J140" s="8"/>
      <c r="K140" t="str">
        <f>IF(発注書!F142="","",発注書!C142)</f>
        <v/>
      </c>
    </row>
    <row r="141" spans="1:11" ht="20.149999999999999" customHeight="1" x14ac:dyDescent="0.55000000000000004">
      <c r="A141">
        <f t="shared" si="8"/>
        <v>135</v>
      </c>
      <c r="B141" s="11"/>
      <c r="C141" s="8"/>
      <c r="D141" s="8" t="str">
        <f>IF(発注書!F143="","",発注書!B143)</f>
        <v/>
      </c>
      <c r="E141" s="10" t="str">
        <f>IF(K141="","",VLOOKUP(K141,商品マスタ!$N:$O,2,FALSE))</f>
        <v/>
      </c>
      <c r="F141" s="8" t="str">
        <f>IF(E141="","",VLOOKUP(E141,商品マスタ!O:P,2,FALSE))</f>
        <v/>
      </c>
      <c r="G141" s="9" t="str">
        <f t="shared" si="9"/>
        <v/>
      </c>
      <c r="H141" s="8" t="str">
        <f t="shared" si="10"/>
        <v/>
      </c>
      <c r="I141" s="9" t="str">
        <f>IF(発注書!F143="","",発注書!F143*5)</f>
        <v/>
      </c>
      <c r="J141" s="8"/>
      <c r="K141" t="str">
        <f>IF(発注書!F143="","",発注書!C143)</f>
        <v/>
      </c>
    </row>
    <row r="142" spans="1:11" ht="20.149999999999999" customHeight="1" x14ac:dyDescent="0.55000000000000004">
      <c r="A142">
        <f t="shared" si="8"/>
        <v>136</v>
      </c>
      <c r="B142" s="11"/>
      <c r="C142" s="8"/>
      <c r="D142" s="8" t="str">
        <f>IF(発注書!F144="","",発注書!B144)</f>
        <v/>
      </c>
      <c r="E142" s="10" t="str">
        <f>IF(K142="","",VLOOKUP(K142,商品マスタ!$N:$O,2,FALSE))</f>
        <v/>
      </c>
      <c r="F142" s="8" t="str">
        <f>IF(E142="","",VLOOKUP(E142,商品マスタ!O:P,2,FALSE))</f>
        <v/>
      </c>
      <c r="G142" s="9" t="str">
        <f t="shared" si="9"/>
        <v/>
      </c>
      <c r="H142" s="8" t="str">
        <f t="shared" si="10"/>
        <v/>
      </c>
      <c r="I142" s="9" t="str">
        <f>IF(発注書!F144="","",発注書!F144*5)</f>
        <v/>
      </c>
      <c r="J142" s="8"/>
      <c r="K142" t="str">
        <f>IF(発注書!F144="","",発注書!C144)</f>
        <v/>
      </c>
    </row>
    <row r="143" spans="1:11" ht="20.149999999999999" customHeight="1" x14ac:dyDescent="0.55000000000000004">
      <c r="A143">
        <f t="shared" si="8"/>
        <v>137</v>
      </c>
      <c r="B143" s="11"/>
      <c r="C143" s="8"/>
      <c r="D143" s="8" t="str">
        <f>IF(発注書!F145="","",発注書!B145)</f>
        <v/>
      </c>
      <c r="E143" s="10" t="str">
        <f>IF(K143="","",VLOOKUP(K143,商品マスタ!$N:$O,2,FALSE))</f>
        <v/>
      </c>
      <c r="F143" s="8" t="str">
        <f>IF(E143="","",VLOOKUP(E143,商品マスタ!O:P,2,FALSE))</f>
        <v/>
      </c>
      <c r="G143" s="9" t="str">
        <f t="shared" si="9"/>
        <v/>
      </c>
      <c r="H143" s="8" t="str">
        <f t="shared" si="10"/>
        <v/>
      </c>
      <c r="I143" s="9" t="str">
        <f>IF(発注書!F145="","",発注書!F145*5)</f>
        <v/>
      </c>
      <c r="J143" s="8"/>
      <c r="K143" t="str">
        <f>IF(発注書!F145="","",発注書!C145)</f>
        <v/>
      </c>
    </row>
    <row r="144" spans="1:11" ht="20.149999999999999" customHeight="1" x14ac:dyDescent="0.55000000000000004">
      <c r="A144">
        <f t="shared" si="8"/>
        <v>138</v>
      </c>
      <c r="B144" s="11"/>
      <c r="C144" s="8"/>
      <c r="D144" s="8" t="str">
        <f>IF(発注書!F146="","",発注書!B146)</f>
        <v/>
      </c>
      <c r="E144" s="10" t="str">
        <f>IF(K144="","",VLOOKUP(K144,商品マスタ!$N:$O,2,FALSE))</f>
        <v/>
      </c>
      <c r="F144" s="8" t="str">
        <f>IF(E144="","",VLOOKUP(E144,商品マスタ!O:P,2,FALSE))</f>
        <v/>
      </c>
      <c r="G144" s="9" t="str">
        <f t="shared" si="9"/>
        <v/>
      </c>
      <c r="H144" s="8" t="str">
        <f t="shared" si="10"/>
        <v/>
      </c>
      <c r="I144" s="9" t="str">
        <f>IF(発注書!F146="","",発注書!F146*5)</f>
        <v/>
      </c>
      <c r="J144" s="8"/>
      <c r="K144" t="str">
        <f>IF(発注書!F146="","",発注書!C146)</f>
        <v/>
      </c>
    </row>
    <row r="145" spans="1:11" ht="20.149999999999999" customHeight="1" x14ac:dyDescent="0.55000000000000004">
      <c r="A145">
        <f t="shared" si="8"/>
        <v>139</v>
      </c>
      <c r="B145" s="11"/>
      <c r="C145" s="8"/>
      <c r="D145" s="8" t="str">
        <f>IF(発注書!F147="","",発注書!B147)</f>
        <v/>
      </c>
      <c r="E145" s="10" t="str">
        <f>IF(K145="","",VLOOKUP(K145,商品マスタ!$N:$O,2,FALSE))</f>
        <v/>
      </c>
      <c r="F145" s="8" t="str">
        <f>IF(E145="","",VLOOKUP(E145,商品マスタ!O:P,2,FALSE))</f>
        <v/>
      </c>
      <c r="G145" s="9" t="str">
        <f t="shared" si="9"/>
        <v/>
      </c>
      <c r="H145" s="8" t="str">
        <f t="shared" si="10"/>
        <v/>
      </c>
      <c r="I145" s="9" t="str">
        <f>IF(発注書!F147="","",発注書!F147*5)</f>
        <v/>
      </c>
      <c r="J145" s="8"/>
      <c r="K145" t="str">
        <f>IF(発注書!F147="","",発注書!C147)</f>
        <v/>
      </c>
    </row>
    <row r="146" spans="1:11" ht="20.149999999999999" customHeight="1" x14ac:dyDescent="0.55000000000000004">
      <c r="A146">
        <f t="shared" si="8"/>
        <v>140</v>
      </c>
      <c r="B146" s="11"/>
      <c r="C146" s="8"/>
      <c r="D146" s="8" t="str">
        <f>IF(発注書!F148="","",発注書!B148)</f>
        <v/>
      </c>
      <c r="E146" s="10" t="str">
        <f>IF(K146="","",VLOOKUP(K146,商品マスタ!$N:$O,2,FALSE))</f>
        <v/>
      </c>
      <c r="F146" s="8" t="str">
        <f>IF(E146="","",VLOOKUP(E146,商品マスタ!O:P,2,FALSE))</f>
        <v/>
      </c>
      <c r="G146" s="9" t="str">
        <f t="shared" si="9"/>
        <v/>
      </c>
      <c r="H146" s="8" t="str">
        <f t="shared" si="10"/>
        <v/>
      </c>
      <c r="I146" s="9" t="str">
        <f>IF(発注書!F148="","",発注書!F148*5)</f>
        <v/>
      </c>
      <c r="J146" s="8"/>
      <c r="K146" t="str">
        <f>IF(発注書!F148="","",発注書!C148)</f>
        <v/>
      </c>
    </row>
    <row r="147" spans="1:11" ht="20.149999999999999" customHeight="1" x14ac:dyDescent="0.55000000000000004">
      <c r="A147">
        <f t="shared" si="8"/>
        <v>141</v>
      </c>
      <c r="B147" s="11"/>
      <c r="C147" s="8"/>
      <c r="D147" s="8" t="str">
        <f>IF(発注書!F149="","",発注書!B149)</f>
        <v/>
      </c>
      <c r="E147" s="10" t="str">
        <f>IF(K147="","",VLOOKUP(K147,商品マスタ!$N:$O,2,FALSE))</f>
        <v/>
      </c>
      <c r="F147" s="8" t="str">
        <f>IF(E147="","",VLOOKUP(E147,商品マスタ!O:P,2,FALSE))</f>
        <v/>
      </c>
      <c r="G147" s="9" t="str">
        <f t="shared" si="9"/>
        <v/>
      </c>
      <c r="H147" s="8" t="str">
        <f t="shared" si="10"/>
        <v/>
      </c>
      <c r="I147" s="9" t="str">
        <f>IF(発注書!F149="","",発注書!F149*5)</f>
        <v/>
      </c>
      <c r="J147" s="8"/>
      <c r="K147" t="str">
        <f>IF(発注書!F149="","",発注書!C149)</f>
        <v/>
      </c>
    </row>
    <row r="148" spans="1:11" ht="20.149999999999999" customHeight="1" x14ac:dyDescent="0.55000000000000004">
      <c r="A148">
        <f t="shared" si="8"/>
        <v>142</v>
      </c>
      <c r="B148" s="11"/>
      <c r="C148" s="8"/>
      <c r="D148" s="8" t="str">
        <f>IF(発注書!F150="","",発注書!B150)</f>
        <v/>
      </c>
      <c r="E148" s="10" t="str">
        <f>IF(K148="","",VLOOKUP(K148,商品マスタ!$N:$O,2,FALSE))</f>
        <v/>
      </c>
      <c r="F148" s="8" t="str">
        <f>IF(E148="","",VLOOKUP(E148,商品マスタ!O:P,2,FALSE))</f>
        <v/>
      </c>
      <c r="G148" s="9" t="str">
        <f t="shared" si="9"/>
        <v/>
      </c>
      <c r="H148" s="8" t="str">
        <f t="shared" si="10"/>
        <v/>
      </c>
      <c r="I148" s="9" t="str">
        <f>IF(発注書!F150="","",発注書!F150*5)</f>
        <v/>
      </c>
      <c r="J148" s="8"/>
      <c r="K148" t="str">
        <f>IF(発注書!F150="","",発注書!C150)</f>
        <v/>
      </c>
    </row>
    <row r="149" spans="1:11" ht="20.149999999999999" customHeight="1" x14ac:dyDescent="0.55000000000000004">
      <c r="A149">
        <f t="shared" si="8"/>
        <v>143</v>
      </c>
      <c r="B149" s="11"/>
      <c r="C149" s="8"/>
      <c r="D149" s="8" t="str">
        <f>IF(発注書!F151="","",発注書!B151)</f>
        <v/>
      </c>
      <c r="E149" s="10" t="str">
        <f>IF(K149="","",VLOOKUP(K149,商品マスタ!$N:$O,2,FALSE))</f>
        <v/>
      </c>
      <c r="F149" s="8" t="str">
        <f>IF(E149="","",VLOOKUP(E149,商品マスタ!O:P,2,FALSE))</f>
        <v/>
      </c>
      <c r="G149" s="9" t="str">
        <f t="shared" si="9"/>
        <v/>
      </c>
      <c r="H149" s="8" t="str">
        <f t="shared" si="10"/>
        <v/>
      </c>
      <c r="I149" s="9" t="str">
        <f>IF(発注書!F151="","",発注書!F151*5)</f>
        <v/>
      </c>
      <c r="J149" s="8"/>
      <c r="K149" t="str">
        <f>IF(発注書!F151="","",発注書!C151)</f>
        <v/>
      </c>
    </row>
    <row r="150" spans="1:11" ht="20.149999999999999" customHeight="1" x14ac:dyDescent="0.55000000000000004">
      <c r="A150">
        <f t="shared" si="8"/>
        <v>144</v>
      </c>
      <c r="B150" s="11"/>
      <c r="C150" s="8"/>
      <c r="D150" s="8" t="str">
        <f>IF(発注書!F152="","",発注書!B152)</f>
        <v/>
      </c>
      <c r="E150" s="10" t="str">
        <f>IF(K150="","",VLOOKUP(K150,商品マスタ!$N:$O,2,FALSE))</f>
        <v/>
      </c>
      <c r="F150" s="8" t="str">
        <f>IF(E150="","",VLOOKUP(E150,商品マスタ!O:P,2,FALSE))</f>
        <v/>
      </c>
      <c r="G150" s="9" t="str">
        <f t="shared" si="9"/>
        <v/>
      </c>
      <c r="H150" s="8" t="str">
        <f t="shared" si="10"/>
        <v/>
      </c>
      <c r="I150" s="9" t="str">
        <f>IF(発注書!F152="","",発注書!F152*5)</f>
        <v/>
      </c>
      <c r="J150" s="8"/>
      <c r="K150" t="str">
        <f>IF(発注書!F152="","",発注書!C152)</f>
        <v/>
      </c>
    </row>
    <row r="151" spans="1:11" ht="20.149999999999999" customHeight="1" x14ac:dyDescent="0.55000000000000004">
      <c r="A151">
        <f t="shared" si="8"/>
        <v>145</v>
      </c>
      <c r="B151" s="11"/>
      <c r="C151" s="8"/>
      <c r="D151" s="8" t="str">
        <f>IF(発注書!F153="","",発注書!B153)</f>
        <v/>
      </c>
      <c r="E151" s="10" t="str">
        <f>IF(K151="","",VLOOKUP(K151,商品マスタ!$N:$O,2,FALSE))</f>
        <v/>
      </c>
      <c r="F151" s="8" t="str">
        <f>IF(E151="","",VLOOKUP(E151,商品マスタ!O:P,2,FALSE))</f>
        <v/>
      </c>
      <c r="G151" s="9" t="str">
        <f t="shared" si="9"/>
        <v/>
      </c>
      <c r="H151" s="8" t="str">
        <f t="shared" si="10"/>
        <v/>
      </c>
      <c r="I151" s="9" t="str">
        <f>IF(発注書!F153="","",発注書!F153*5)</f>
        <v/>
      </c>
      <c r="J151" s="8"/>
      <c r="K151" t="str">
        <f>IF(発注書!F153="","",発注書!C153)</f>
        <v/>
      </c>
    </row>
    <row r="152" spans="1:11" ht="20.149999999999999" customHeight="1" x14ac:dyDescent="0.55000000000000004">
      <c r="A152">
        <f t="shared" si="8"/>
        <v>146</v>
      </c>
      <c r="B152" s="11"/>
      <c r="C152" s="8"/>
      <c r="D152" s="8" t="str">
        <f>IF(発注書!F154="","",発注書!B154)</f>
        <v/>
      </c>
      <c r="E152" s="10" t="str">
        <f>IF(K152="","",VLOOKUP(K152,商品マスタ!$N:$O,2,FALSE))</f>
        <v/>
      </c>
      <c r="F152" s="8" t="str">
        <f>IF(E152="","",VLOOKUP(E152,商品マスタ!O:P,2,FALSE))</f>
        <v/>
      </c>
      <c r="G152" s="9" t="str">
        <f t="shared" si="9"/>
        <v/>
      </c>
      <c r="H152" s="8" t="str">
        <f t="shared" si="10"/>
        <v/>
      </c>
      <c r="I152" s="9" t="str">
        <f>IF(発注書!F154="","",発注書!F154*5)</f>
        <v/>
      </c>
      <c r="J152" s="8"/>
      <c r="K152" t="str">
        <f>IF(発注書!F154="","",発注書!C154)</f>
        <v/>
      </c>
    </row>
    <row r="153" spans="1:11" ht="20.149999999999999" customHeight="1" x14ac:dyDescent="0.55000000000000004">
      <c r="A153">
        <f t="shared" si="8"/>
        <v>147</v>
      </c>
      <c r="B153" s="11"/>
      <c r="C153" s="8"/>
      <c r="D153" s="8" t="str">
        <f>IF(発注書!F155="","",発注書!B155)</f>
        <v/>
      </c>
      <c r="E153" s="10" t="str">
        <f>IF(K153="","",VLOOKUP(K153,商品マスタ!$N:$O,2,FALSE))</f>
        <v/>
      </c>
      <c r="F153" s="8" t="str">
        <f>IF(E153="","",VLOOKUP(E153,商品マスタ!O:P,2,FALSE))</f>
        <v/>
      </c>
      <c r="G153" s="9" t="str">
        <f t="shared" si="9"/>
        <v/>
      </c>
      <c r="H153" s="8" t="str">
        <f t="shared" si="10"/>
        <v/>
      </c>
      <c r="I153" s="9" t="str">
        <f>IF(発注書!F155="","",発注書!F155*5)</f>
        <v/>
      </c>
      <c r="J153" s="8"/>
      <c r="K153" t="str">
        <f>IF(発注書!F155="","",発注書!C155)</f>
        <v/>
      </c>
    </row>
    <row r="154" spans="1:11" ht="20.149999999999999" customHeight="1" x14ac:dyDescent="0.55000000000000004">
      <c r="A154">
        <f t="shared" si="8"/>
        <v>148</v>
      </c>
      <c r="B154" s="11"/>
      <c r="C154" s="8"/>
      <c r="D154" s="8" t="str">
        <f>IF(発注書!F156="","",発注書!B156)</f>
        <v/>
      </c>
      <c r="E154" s="10" t="str">
        <f>IF(K154="","",VLOOKUP(K154,商品マスタ!$N:$O,2,FALSE))</f>
        <v/>
      </c>
      <c r="F154" s="8" t="str">
        <f>IF(E154="","",VLOOKUP(E154,商品マスタ!O:P,2,FALSE))</f>
        <v/>
      </c>
      <c r="G154" s="9" t="str">
        <f t="shared" si="9"/>
        <v/>
      </c>
      <c r="H154" s="8" t="str">
        <f t="shared" si="10"/>
        <v/>
      </c>
      <c r="I154" s="9" t="str">
        <f>IF(発注書!F156="","",発注書!F156*5)</f>
        <v/>
      </c>
      <c r="J154" s="8"/>
      <c r="K154" t="str">
        <f>IF(発注書!F156="","",発注書!C156)</f>
        <v/>
      </c>
    </row>
    <row r="155" spans="1:11" ht="20.149999999999999" customHeight="1" x14ac:dyDescent="0.55000000000000004">
      <c r="A155">
        <f t="shared" si="8"/>
        <v>149</v>
      </c>
      <c r="B155" s="11"/>
      <c r="C155" s="8"/>
      <c r="D155" s="8" t="str">
        <f>IF(発注書!F157="","",発注書!B157)</f>
        <v/>
      </c>
      <c r="E155" s="10" t="str">
        <f>IF(K155="","",VLOOKUP(K155,商品マスタ!$N:$O,2,FALSE))</f>
        <v/>
      </c>
      <c r="F155" s="8" t="str">
        <f>IF(E155="","",VLOOKUP(E155,商品マスタ!O:P,2,FALSE))</f>
        <v/>
      </c>
      <c r="G155" s="9" t="str">
        <f t="shared" si="9"/>
        <v/>
      </c>
      <c r="H155" s="8" t="str">
        <f t="shared" si="10"/>
        <v/>
      </c>
      <c r="I155" s="9" t="str">
        <f>IF(発注書!F157="","",発注書!F157*5)</f>
        <v/>
      </c>
      <c r="J155" s="8"/>
      <c r="K155" t="str">
        <f>IF(発注書!F157="","",発注書!C157)</f>
        <v/>
      </c>
    </row>
    <row r="156" spans="1:11" ht="20.149999999999999" customHeight="1" x14ac:dyDescent="0.55000000000000004">
      <c r="A156">
        <f t="shared" si="8"/>
        <v>150</v>
      </c>
      <c r="B156" s="11"/>
      <c r="C156" s="8"/>
      <c r="D156" s="8" t="str">
        <f>IF(発注書!F158="","",発注書!B158)</f>
        <v/>
      </c>
      <c r="E156" s="10" t="str">
        <f>IF(K156="","",VLOOKUP(K156,商品マスタ!$N:$O,2,FALSE))</f>
        <v/>
      </c>
      <c r="F156" s="8" t="str">
        <f>IF(E156="","",VLOOKUP(E156,商品マスタ!O:P,2,FALSE))</f>
        <v/>
      </c>
      <c r="G156" s="9" t="str">
        <f t="shared" si="9"/>
        <v/>
      </c>
      <c r="H156" s="8" t="str">
        <f t="shared" si="10"/>
        <v/>
      </c>
      <c r="I156" s="9" t="str">
        <f>IF(発注書!F158="","",発注書!F158*5)</f>
        <v/>
      </c>
      <c r="J156" s="8"/>
      <c r="K156" t="str">
        <f>IF(発注書!F158="","",発注書!C158)</f>
        <v/>
      </c>
    </row>
    <row r="157" spans="1:11" ht="20.149999999999999" customHeight="1" x14ac:dyDescent="0.55000000000000004">
      <c r="A157">
        <f t="shared" si="8"/>
        <v>151</v>
      </c>
      <c r="B157" s="11"/>
      <c r="C157" s="8"/>
      <c r="D157" s="8" t="str">
        <f>IF(発注書!F159="","",発注書!B159)</f>
        <v/>
      </c>
      <c r="E157" s="10" t="str">
        <f>IF(K157="","",VLOOKUP(K157,商品マスタ!$N:$O,2,FALSE))</f>
        <v/>
      </c>
      <c r="F157" s="8" t="str">
        <f>IF(E157="","",VLOOKUP(E157,商品マスタ!O:P,2,FALSE))</f>
        <v/>
      </c>
      <c r="G157" s="9" t="str">
        <f t="shared" si="9"/>
        <v/>
      </c>
      <c r="H157" s="8" t="str">
        <f t="shared" si="10"/>
        <v/>
      </c>
      <c r="I157" s="9" t="str">
        <f>IF(発注書!F159="","",発注書!F159*5)</f>
        <v/>
      </c>
      <c r="J157" s="8"/>
      <c r="K157" t="str">
        <f>IF(発注書!F159="","",発注書!C159)</f>
        <v/>
      </c>
    </row>
    <row r="158" spans="1:11" ht="20.149999999999999" customHeight="1" x14ac:dyDescent="0.55000000000000004">
      <c r="A158">
        <f t="shared" si="8"/>
        <v>152</v>
      </c>
      <c r="B158" s="11"/>
      <c r="C158" s="8"/>
      <c r="D158" s="8" t="str">
        <f>IF(発注書!F160="","",発注書!B160)</f>
        <v/>
      </c>
      <c r="E158" s="10" t="str">
        <f>IF(K158="","",VLOOKUP(K158,商品マスタ!$N:$O,2,FALSE))</f>
        <v/>
      </c>
      <c r="F158" s="8" t="str">
        <f>IF(E158="","",VLOOKUP(E158,商品マスタ!O:P,2,FALSE))</f>
        <v/>
      </c>
      <c r="G158" s="9" t="str">
        <f t="shared" si="9"/>
        <v/>
      </c>
      <c r="H158" s="8" t="str">
        <f t="shared" si="10"/>
        <v/>
      </c>
      <c r="I158" s="9" t="str">
        <f>IF(発注書!F160="","",発注書!F160*5)</f>
        <v/>
      </c>
      <c r="J158" s="8"/>
      <c r="K158" t="str">
        <f>IF(発注書!F160="","",発注書!C160)</f>
        <v/>
      </c>
    </row>
    <row r="159" spans="1:11" ht="20.149999999999999" customHeight="1" x14ac:dyDescent="0.55000000000000004">
      <c r="A159">
        <f t="shared" si="8"/>
        <v>153</v>
      </c>
      <c r="B159" s="11"/>
      <c r="C159" s="8"/>
      <c r="D159" s="8" t="str">
        <f>IF(発注書!F161="","",発注書!B161)</f>
        <v/>
      </c>
      <c r="E159" s="10" t="str">
        <f>IF(K159="","",VLOOKUP(K159,商品マスタ!$N:$O,2,FALSE))</f>
        <v/>
      </c>
      <c r="F159" s="8" t="str">
        <f>IF(E159="","",VLOOKUP(E159,商品マスタ!O:P,2,FALSE))</f>
        <v/>
      </c>
      <c r="G159" s="9" t="str">
        <f t="shared" si="9"/>
        <v/>
      </c>
      <c r="H159" s="8" t="str">
        <f t="shared" si="10"/>
        <v/>
      </c>
      <c r="I159" s="9" t="str">
        <f>IF(発注書!F161="","",発注書!F161*5)</f>
        <v/>
      </c>
      <c r="J159" s="8"/>
      <c r="K159" t="str">
        <f>IF(発注書!F161="","",発注書!C161)</f>
        <v/>
      </c>
    </row>
    <row r="160" spans="1:11" ht="20.149999999999999" customHeight="1" x14ac:dyDescent="0.55000000000000004">
      <c r="A160">
        <f t="shared" si="8"/>
        <v>154</v>
      </c>
      <c r="B160" s="11"/>
      <c r="C160" s="8"/>
      <c r="D160" s="8" t="str">
        <f>IF(発注書!F162="","",発注書!B162)</f>
        <v/>
      </c>
      <c r="E160" s="10" t="str">
        <f>IF(K160="","",VLOOKUP(K160,商品マスタ!$N:$O,2,FALSE))</f>
        <v/>
      </c>
      <c r="F160" s="8" t="str">
        <f>IF(E160="","",VLOOKUP(E160,商品マスタ!O:P,2,FALSE))</f>
        <v/>
      </c>
      <c r="G160" s="9" t="str">
        <f t="shared" si="9"/>
        <v/>
      </c>
      <c r="H160" s="8" t="str">
        <f t="shared" si="10"/>
        <v/>
      </c>
      <c r="I160" s="9" t="str">
        <f>IF(発注書!F162="","",発注書!F162*5)</f>
        <v/>
      </c>
      <c r="J160" s="8"/>
      <c r="K160" t="str">
        <f>IF(発注書!F162="","",発注書!C162)</f>
        <v/>
      </c>
    </row>
    <row r="161" spans="1:11" ht="20.149999999999999" customHeight="1" x14ac:dyDescent="0.55000000000000004">
      <c r="A161">
        <f t="shared" si="8"/>
        <v>155</v>
      </c>
      <c r="B161" s="11"/>
      <c r="C161" s="8"/>
      <c r="D161" s="8" t="str">
        <f>IF(発注書!F163="","",発注書!B163)</f>
        <v/>
      </c>
      <c r="E161" s="10" t="str">
        <f>IF(K161="","",VLOOKUP(K161,商品マスタ!$N:$O,2,FALSE))</f>
        <v/>
      </c>
      <c r="F161" s="8" t="str">
        <f>IF(E161="","",VLOOKUP(E161,商品マスタ!O:P,2,FALSE))</f>
        <v/>
      </c>
      <c r="G161" s="9" t="str">
        <f t="shared" si="9"/>
        <v/>
      </c>
      <c r="H161" s="8" t="str">
        <f t="shared" si="10"/>
        <v/>
      </c>
      <c r="I161" s="9" t="str">
        <f>IF(発注書!F163="","",発注書!F163*5)</f>
        <v/>
      </c>
      <c r="J161" s="8"/>
      <c r="K161" t="str">
        <f>IF(発注書!F163="","",発注書!C163)</f>
        <v/>
      </c>
    </row>
    <row r="162" spans="1:11" ht="20.149999999999999" customHeight="1" x14ac:dyDescent="0.55000000000000004">
      <c r="A162">
        <f t="shared" si="8"/>
        <v>156</v>
      </c>
      <c r="B162" s="11"/>
      <c r="C162" s="8"/>
      <c r="D162" s="8" t="str">
        <f>IF(発注書!F164="","",発注書!B164)</f>
        <v/>
      </c>
      <c r="E162" s="10" t="str">
        <f>IF(K162="","",VLOOKUP(K162,商品マスタ!$N:$O,2,FALSE))</f>
        <v/>
      </c>
      <c r="F162" s="8" t="str">
        <f>IF(E162="","",VLOOKUP(E162,商品マスタ!O:P,2,FALSE))</f>
        <v/>
      </c>
      <c r="G162" s="9" t="str">
        <f t="shared" si="9"/>
        <v/>
      </c>
      <c r="H162" s="8" t="str">
        <f t="shared" si="10"/>
        <v/>
      </c>
      <c r="I162" s="9" t="str">
        <f>IF(発注書!F164="","",発注書!F164*5)</f>
        <v/>
      </c>
      <c r="J162" s="8"/>
      <c r="K162" t="str">
        <f>IF(発注書!F164="","",発注書!C164)</f>
        <v/>
      </c>
    </row>
    <row r="163" spans="1:11" ht="20.149999999999999" customHeight="1" x14ac:dyDescent="0.55000000000000004">
      <c r="A163">
        <f t="shared" si="8"/>
        <v>157</v>
      </c>
      <c r="B163" s="11"/>
      <c r="C163" s="8"/>
      <c r="D163" s="8" t="str">
        <f>IF(発注書!F165="","",発注書!B165)</f>
        <v/>
      </c>
      <c r="E163" s="10" t="str">
        <f>IF(K163="","",VLOOKUP(K163,商品マスタ!$N:$O,2,FALSE))</f>
        <v/>
      </c>
      <c r="F163" s="8" t="str">
        <f>IF(E163="","",VLOOKUP(E163,商品マスタ!O:P,2,FALSE))</f>
        <v/>
      </c>
      <c r="G163" s="9" t="str">
        <f t="shared" si="9"/>
        <v/>
      </c>
      <c r="H163" s="8" t="str">
        <f t="shared" si="10"/>
        <v/>
      </c>
      <c r="I163" s="9" t="str">
        <f>IF(発注書!F165="","",発注書!F165*5)</f>
        <v/>
      </c>
      <c r="J163" s="8"/>
      <c r="K163" t="str">
        <f>IF(発注書!F165="","",発注書!C165)</f>
        <v/>
      </c>
    </row>
    <row r="164" spans="1:11" ht="20.149999999999999" customHeight="1" x14ac:dyDescent="0.55000000000000004">
      <c r="A164">
        <f t="shared" si="8"/>
        <v>158</v>
      </c>
      <c r="B164" s="11"/>
      <c r="C164" s="8"/>
      <c r="D164" s="8" t="str">
        <f>IF(発注書!F166="","",発注書!B166)</f>
        <v/>
      </c>
      <c r="E164" s="10" t="str">
        <f>IF(K164="","",VLOOKUP(K164,商品マスタ!$N:$O,2,FALSE))</f>
        <v/>
      </c>
      <c r="F164" s="8" t="str">
        <f>IF(E164="","",VLOOKUP(E164,商品マスタ!O:P,2,FALSE))</f>
        <v/>
      </c>
      <c r="G164" s="9" t="str">
        <f t="shared" si="9"/>
        <v/>
      </c>
      <c r="H164" s="8" t="str">
        <f t="shared" si="10"/>
        <v/>
      </c>
      <c r="I164" s="9" t="str">
        <f>IF(発注書!F166="","",発注書!F166*5)</f>
        <v/>
      </c>
      <c r="J164" s="8"/>
      <c r="K164" t="str">
        <f>IF(発注書!F166="","",発注書!C166)</f>
        <v/>
      </c>
    </row>
    <row r="165" spans="1:11" ht="20.149999999999999" customHeight="1" x14ac:dyDescent="0.55000000000000004">
      <c r="A165">
        <f t="shared" si="8"/>
        <v>159</v>
      </c>
      <c r="B165" s="11"/>
      <c r="C165" s="8"/>
      <c r="D165" s="8" t="str">
        <f>IF(発注書!F167="","",発注書!B167)</f>
        <v/>
      </c>
      <c r="E165" s="10" t="str">
        <f>IF(K165="","",VLOOKUP(K165,商品マスタ!$N:$O,2,FALSE))</f>
        <v/>
      </c>
      <c r="F165" s="8" t="str">
        <f>IF(E165="","",VLOOKUP(E165,商品マスタ!O:P,2,FALSE))</f>
        <v/>
      </c>
      <c r="G165" s="9" t="str">
        <f t="shared" si="9"/>
        <v/>
      </c>
      <c r="H165" s="8" t="str">
        <f t="shared" si="10"/>
        <v/>
      </c>
      <c r="I165" s="9" t="str">
        <f>IF(発注書!F167="","",発注書!F167*5)</f>
        <v/>
      </c>
      <c r="J165" s="8"/>
      <c r="K165" t="str">
        <f>IF(発注書!F167="","",発注書!C167)</f>
        <v/>
      </c>
    </row>
    <row r="166" spans="1:11" ht="20.149999999999999" customHeight="1" x14ac:dyDescent="0.55000000000000004">
      <c r="A166">
        <f t="shared" si="8"/>
        <v>160</v>
      </c>
      <c r="B166" s="11"/>
      <c r="C166" s="8"/>
      <c r="D166" s="8" t="str">
        <f>IF(発注書!F168="","",発注書!B168)</f>
        <v/>
      </c>
      <c r="E166" s="10" t="str">
        <f>IF(K166="","",VLOOKUP(K166,商品マスタ!$N:$O,2,FALSE))</f>
        <v/>
      </c>
      <c r="F166" s="8" t="str">
        <f>IF(E166="","",VLOOKUP(E166,商品マスタ!O:P,2,FALSE))</f>
        <v/>
      </c>
      <c r="G166" s="9" t="str">
        <f t="shared" si="9"/>
        <v/>
      </c>
      <c r="H166" s="8" t="str">
        <f t="shared" si="10"/>
        <v/>
      </c>
      <c r="I166" s="9" t="str">
        <f>IF(発注書!F168="","",発注書!F168*5)</f>
        <v/>
      </c>
      <c r="J166" s="8"/>
      <c r="K166" t="str">
        <f>IF(発注書!F168="","",発注書!C168)</f>
        <v/>
      </c>
    </row>
    <row r="167" spans="1:11" ht="20.149999999999999" customHeight="1" x14ac:dyDescent="0.55000000000000004">
      <c r="A167">
        <f t="shared" si="8"/>
        <v>161</v>
      </c>
      <c r="B167" s="11"/>
      <c r="C167" s="8"/>
      <c r="D167" s="8" t="str">
        <f>IF(発注書!F169="","",発注書!B169)</f>
        <v/>
      </c>
      <c r="E167" s="10" t="str">
        <f>IF(K167="","",VLOOKUP(K167,商品マスタ!$N:$O,2,FALSE))</f>
        <v/>
      </c>
      <c r="F167" s="8" t="str">
        <f>IF(E167="","",VLOOKUP(E167,商品マスタ!O:P,2,FALSE))</f>
        <v/>
      </c>
      <c r="G167" s="9" t="str">
        <f t="shared" si="9"/>
        <v/>
      </c>
      <c r="H167" s="8" t="str">
        <f t="shared" si="10"/>
        <v/>
      </c>
      <c r="I167" s="9" t="str">
        <f>IF(発注書!F169="","",発注書!F169*5)</f>
        <v/>
      </c>
      <c r="J167" s="8"/>
      <c r="K167" t="str">
        <f>IF(発注書!F169="","",発注書!C169)</f>
        <v/>
      </c>
    </row>
    <row r="168" spans="1:11" ht="20.149999999999999" customHeight="1" x14ac:dyDescent="0.55000000000000004">
      <c r="A168">
        <f t="shared" si="8"/>
        <v>162</v>
      </c>
      <c r="B168" s="11"/>
      <c r="C168" s="8"/>
      <c r="D168" s="8" t="str">
        <f>IF(発注書!F170="","",発注書!B170)</f>
        <v/>
      </c>
      <c r="E168" s="10" t="str">
        <f>IF(K168="","",VLOOKUP(K168,商品マスタ!$N:$O,2,FALSE))</f>
        <v/>
      </c>
      <c r="F168" s="8" t="str">
        <f>IF(E168="","",VLOOKUP(E168,商品マスタ!O:P,2,FALSE))</f>
        <v/>
      </c>
      <c r="G168" s="9" t="str">
        <f t="shared" si="9"/>
        <v/>
      </c>
      <c r="H168" s="8" t="str">
        <f t="shared" si="10"/>
        <v/>
      </c>
      <c r="I168" s="9" t="str">
        <f>IF(発注書!F170="","",発注書!F170*5)</f>
        <v/>
      </c>
      <c r="J168" s="8"/>
      <c r="K168" t="str">
        <f>IF(発注書!F170="","",発注書!C170)</f>
        <v/>
      </c>
    </row>
    <row r="169" spans="1:11" ht="20.149999999999999" customHeight="1" x14ac:dyDescent="0.55000000000000004">
      <c r="A169">
        <f t="shared" si="8"/>
        <v>163</v>
      </c>
      <c r="B169" s="11"/>
      <c r="C169" s="8"/>
      <c r="D169" s="8" t="str">
        <f>IF(発注書!F171="","",発注書!B171)</f>
        <v/>
      </c>
      <c r="E169" s="10" t="str">
        <f>IF(K169="","",VLOOKUP(K169,商品マスタ!$N:$O,2,FALSE))</f>
        <v/>
      </c>
      <c r="F169" s="8" t="str">
        <f>IF(E169="","",VLOOKUP(E169,商品マスタ!O:P,2,FALSE))</f>
        <v/>
      </c>
      <c r="G169" s="9" t="str">
        <f t="shared" si="9"/>
        <v/>
      </c>
      <c r="H169" s="8" t="str">
        <f t="shared" si="10"/>
        <v/>
      </c>
      <c r="I169" s="9" t="str">
        <f>IF(発注書!F171="","",発注書!F171*5)</f>
        <v/>
      </c>
      <c r="J169" s="8"/>
      <c r="K169" t="str">
        <f>IF(発注書!F171="","",発注書!C171)</f>
        <v/>
      </c>
    </row>
    <row r="170" spans="1:11" ht="20.149999999999999" customHeight="1" x14ac:dyDescent="0.55000000000000004">
      <c r="A170" t="str">
        <f t="shared" ref="A170:A233" si="11">IF(COUNTA(C170)&lt;1,"",A169+1)</f>
        <v/>
      </c>
      <c r="B170" s="11"/>
      <c r="C170" s="8"/>
      <c r="D170" s="8" t="str">
        <f>IF(発注書!F172="","",発注書!B172)</f>
        <v/>
      </c>
      <c r="E170" s="10" t="str">
        <f>IF(K170="","",VLOOKUP(K170,商品マスタ!$N:$O,2,FALSE))</f>
        <v/>
      </c>
      <c r="F170" s="8" t="str">
        <f>IF(E170="","",VLOOKUP(E170,商品マスタ!O:P,2,FALSE))</f>
        <v/>
      </c>
      <c r="G170" s="9" t="str">
        <f t="shared" si="9"/>
        <v/>
      </c>
      <c r="H170" s="8" t="str">
        <f t="shared" si="10"/>
        <v/>
      </c>
      <c r="I170" s="9" t="str">
        <f>IF(発注書!F172="","",発注書!F172*5)</f>
        <v/>
      </c>
      <c r="J170" s="8"/>
      <c r="K170" t="str">
        <f>IF(発注書!F172="","",発注書!C172)</f>
        <v/>
      </c>
    </row>
    <row r="171" spans="1:11" ht="20.149999999999999" customHeight="1" x14ac:dyDescent="0.55000000000000004">
      <c r="A171" t="str">
        <f t="shared" si="11"/>
        <v/>
      </c>
      <c r="B171" s="11"/>
      <c r="C171" s="8"/>
      <c r="D171" s="8" t="str">
        <f>IF(発注書!F173="","",発注書!B173)</f>
        <v/>
      </c>
      <c r="E171" s="10" t="str">
        <f>IF(K171="","",VLOOKUP(K171,商品マスタ!$N:$O,2,FALSE))</f>
        <v/>
      </c>
      <c r="F171" s="8" t="str">
        <f>IF(E171="","",VLOOKUP(E171,商品マスタ!O:P,2,FALSE))</f>
        <v/>
      </c>
      <c r="G171" s="9" t="str">
        <f t="shared" si="9"/>
        <v/>
      </c>
      <c r="H171" s="8" t="str">
        <f t="shared" si="10"/>
        <v/>
      </c>
      <c r="I171" s="9" t="str">
        <f>IF(発注書!F173="","",発注書!F173*5)</f>
        <v/>
      </c>
      <c r="J171" s="8"/>
      <c r="K171" t="str">
        <f>IF(発注書!F173="","",発注書!C173)</f>
        <v/>
      </c>
    </row>
    <row r="172" spans="1:11" ht="20.149999999999999" customHeight="1" x14ac:dyDescent="0.55000000000000004">
      <c r="A172" t="str">
        <f t="shared" si="11"/>
        <v/>
      </c>
      <c r="B172" s="11"/>
      <c r="C172" s="8"/>
      <c r="D172" s="8" t="str">
        <f>IF(発注書!F174="","",発注書!B174)</f>
        <v/>
      </c>
      <c r="E172" s="10" t="str">
        <f>IF(K172="","",VLOOKUP(K172,商品マスタ!$N:$O,2,FALSE))</f>
        <v/>
      </c>
      <c r="F172" s="8" t="str">
        <f>IF(E172="","",VLOOKUP(E172,商品マスタ!O:P,2,FALSE))</f>
        <v/>
      </c>
      <c r="G172" s="9" t="str">
        <f t="shared" si="9"/>
        <v/>
      </c>
      <c r="H172" s="8" t="str">
        <f t="shared" si="10"/>
        <v/>
      </c>
      <c r="I172" s="9" t="str">
        <f>IF(発注書!F174="","",発注書!F174*5)</f>
        <v/>
      </c>
      <c r="J172" s="8"/>
      <c r="K172" t="str">
        <f>IF(発注書!F174="","",発注書!C174)</f>
        <v/>
      </c>
    </row>
    <row r="173" spans="1:11" ht="20.149999999999999" customHeight="1" x14ac:dyDescent="0.55000000000000004">
      <c r="A173" t="str">
        <f t="shared" si="11"/>
        <v/>
      </c>
      <c r="B173" s="11"/>
      <c r="C173" s="8"/>
      <c r="D173" s="8" t="str">
        <f>IF(発注書!F175="","",発注書!B175)</f>
        <v/>
      </c>
      <c r="E173" s="10" t="str">
        <f>IF(K173="","",VLOOKUP(K173,商品マスタ!$N:$O,2,FALSE))</f>
        <v/>
      </c>
      <c r="F173" s="8" t="str">
        <f>IF(E173="","",VLOOKUP(E173,商品マスタ!O:P,2,FALSE))</f>
        <v/>
      </c>
      <c r="G173" s="9" t="str">
        <f t="shared" si="9"/>
        <v/>
      </c>
      <c r="H173" s="8" t="str">
        <f t="shared" si="10"/>
        <v/>
      </c>
      <c r="I173" s="9" t="str">
        <f>IF(発注書!F175="","",発注書!F175*5)</f>
        <v/>
      </c>
      <c r="J173" s="8"/>
      <c r="K173" t="str">
        <f>IF(発注書!F175="","",発注書!C175)</f>
        <v/>
      </c>
    </row>
    <row r="174" spans="1:11" ht="20.149999999999999" customHeight="1" x14ac:dyDescent="0.55000000000000004">
      <c r="A174" t="str">
        <f t="shared" si="11"/>
        <v/>
      </c>
      <c r="B174" s="11"/>
      <c r="C174" s="8"/>
      <c r="D174" s="8" t="str">
        <f>IF(発注書!F176="","",発注書!B176)</f>
        <v/>
      </c>
      <c r="E174" s="10" t="str">
        <f>IF(K174="","",VLOOKUP(K174,商品マスタ!$N:$O,2,FALSE))</f>
        <v/>
      </c>
      <c r="F174" s="8" t="str">
        <f>IF(E174="","",VLOOKUP(E174,商品マスタ!O:P,2,FALSE))</f>
        <v/>
      </c>
      <c r="G174" s="9" t="str">
        <f t="shared" si="9"/>
        <v/>
      </c>
      <c r="H174" s="8" t="str">
        <f t="shared" si="10"/>
        <v/>
      </c>
      <c r="I174" s="9" t="str">
        <f>IF(発注書!F176="","",発注書!F176*5)</f>
        <v/>
      </c>
      <c r="J174" s="8"/>
      <c r="K174" t="str">
        <f>IF(発注書!F176="","",発注書!C176)</f>
        <v/>
      </c>
    </row>
    <row r="175" spans="1:11" ht="20.149999999999999" customHeight="1" x14ac:dyDescent="0.55000000000000004">
      <c r="A175" t="str">
        <f t="shared" si="11"/>
        <v/>
      </c>
      <c r="B175" s="11"/>
      <c r="C175" s="8"/>
      <c r="D175" s="8" t="str">
        <f>IF(発注書!F177="","",発注書!B177)</f>
        <v/>
      </c>
      <c r="E175" s="10" t="str">
        <f>IF(K175="","",VLOOKUP(K175,商品マスタ!$N:$O,2,FALSE))</f>
        <v/>
      </c>
      <c r="F175" s="8" t="str">
        <f>IF(E175="","",VLOOKUP(E175,商品マスタ!O:P,2,FALSE))</f>
        <v/>
      </c>
      <c r="G175" s="9" t="str">
        <f t="shared" si="9"/>
        <v/>
      </c>
      <c r="H175" s="8" t="str">
        <f t="shared" si="10"/>
        <v/>
      </c>
      <c r="I175" s="9" t="str">
        <f>IF(発注書!F177="","",発注書!F177*5)</f>
        <v/>
      </c>
      <c r="J175" s="8"/>
      <c r="K175" t="str">
        <f>IF(発注書!F177="","",発注書!C177)</f>
        <v/>
      </c>
    </row>
    <row r="176" spans="1:11" x14ac:dyDescent="0.55000000000000004">
      <c r="A176" t="str">
        <f t="shared" si="11"/>
        <v/>
      </c>
      <c r="B176" s="11"/>
      <c r="C176" s="8"/>
      <c r="D176" s="8" t="str">
        <f>IF(発注書!F178="","",発注書!B178)</f>
        <v/>
      </c>
      <c r="E176" s="10" t="str">
        <f>IF(K176="","",VLOOKUP(K176,商品マスタ!$N:$O,2,FALSE))</f>
        <v/>
      </c>
      <c r="F176" s="8" t="str">
        <f>IF(E176="","",VLOOKUP(E176,商品マスタ!O:P,2,FALSE))</f>
        <v/>
      </c>
      <c r="G176" s="9" t="str">
        <f t="shared" si="9"/>
        <v/>
      </c>
      <c r="H176" s="8" t="str">
        <f t="shared" si="10"/>
        <v/>
      </c>
      <c r="I176" s="9" t="str">
        <f>IF(発注書!F178="","",発注書!F178*5)</f>
        <v/>
      </c>
      <c r="J176" s="8"/>
      <c r="K176" t="str">
        <f>IF(発注書!F178="","",発注書!C178)</f>
        <v/>
      </c>
    </row>
    <row r="177" spans="1:11" x14ac:dyDescent="0.55000000000000004">
      <c r="A177" t="str">
        <f t="shared" si="11"/>
        <v/>
      </c>
      <c r="B177" s="11"/>
      <c r="C177" s="8"/>
      <c r="D177" s="8" t="str">
        <f>IF(発注書!F179="","",発注書!B179)</f>
        <v/>
      </c>
      <c r="E177" s="10" t="str">
        <f>IF(K177="","",VLOOKUP(K177,商品マスタ!$N:$O,2,FALSE))</f>
        <v/>
      </c>
      <c r="F177" s="8" t="str">
        <f>IF(E177="","",VLOOKUP(E177,商品マスタ!O:P,2,FALSE))</f>
        <v/>
      </c>
      <c r="G177" s="9" t="str">
        <f t="shared" si="9"/>
        <v/>
      </c>
      <c r="H177" s="8" t="str">
        <f t="shared" si="10"/>
        <v/>
      </c>
      <c r="I177" s="9" t="str">
        <f>IF(発注書!F179="","",発注書!F179*5)</f>
        <v/>
      </c>
      <c r="J177" s="8"/>
      <c r="K177" t="str">
        <f>IF(発注書!F179="","",発注書!C179)</f>
        <v/>
      </c>
    </row>
    <row r="178" spans="1:11" x14ac:dyDescent="0.55000000000000004">
      <c r="A178" t="str">
        <f t="shared" si="11"/>
        <v/>
      </c>
      <c r="B178" s="11"/>
      <c r="C178" s="8"/>
      <c r="D178" s="8" t="str">
        <f>IF(発注書!F180="","",発注書!B180)</f>
        <v/>
      </c>
      <c r="E178" s="10" t="str">
        <f>IF(K178="","",VLOOKUP(K178,商品マスタ!$N:$O,2,FALSE))</f>
        <v/>
      </c>
      <c r="F178" s="8" t="str">
        <f>IF(E178="","",VLOOKUP(E178,商品マスタ!O:P,2,FALSE))</f>
        <v/>
      </c>
      <c r="G178" s="9" t="str">
        <f t="shared" si="9"/>
        <v/>
      </c>
      <c r="H178" s="8" t="str">
        <f t="shared" si="10"/>
        <v/>
      </c>
      <c r="I178" s="9" t="str">
        <f>IF(発注書!F180="","",発注書!F180*5)</f>
        <v/>
      </c>
      <c r="J178" s="8"/>
      <c r="K178" t="str">
        <f>IF(発注書!F180="","",発注書!C180)</f>
        <v/>
      </c>
    </row>
    <row r="179" spans="1:11" x14ac:dyDescent="0.55000000000000004">
      <c r="A179" t="str">
        <f t="shared" si="11"/>
        <v/>
      </c>
      <c r="B179" s="11"/>
      <c r="C179" s="8"/>
      <c r="D179" s="8" t="str">
        <f>IF(発注書!F181="","",発注書!B181)</f>
        <v/>
      </c>
      <c r="E179" s="10" t="str">
        <f>IF(K179="","",VLOOKUP(K179,商品マスタ!$N:$O,2,FALSE))</f>
        <v/>
      </c>
      <c r="F179" s="8" t="str">
        <f>IF(E179="","",VLOOKUP(E179,商品マスタ!O:P,2,FALSE))</f>
        <v/>
      </c>
      <c r="G179" s="9" t="str">
        <f t="shared" si="9"/>
        <v/>
      </c>
      <c r="H179" s="8" t="str">
        <f t="shared" si="10"/>
        <v/>
      </c>
      <c r="I179" s="9" t="str">
        <f>IF(発注書!F181="","",発注書!F181*5)</f>
        <v/>
      </c>
      <c r="J179" s="8"/>
      <c r="K179" t="str">
        <f>IF(発注書!F181="","",発注書!C181)</f>
        <v/>
      </c>
    </row>
    <row r="180" spans="1:11" x14ac:dyDescent="0.55000000000000004">
      <c r="A180" t="str">
        <f t="shared" si="11"/>
        <v/>
      </c>
      <c r="B180" s="11"/>
      <c r="C180" s="8"/>
      <c r="D180" s="8" t="str">
        <f>IF(発注書!F182="","",発注書!B182)</f>
        <v/>
      </c>
      <c r="E180" s="10" t="str">
        <f>IF(K180="","",VLOOKUP(K180,商品マスタ!$N:$O,2,FALSE))</f>
        <v/>
      </c>
      <c r="F180" s="8" t="str">
        <f>IF(E180="","",VLOOKUP(E180,商品マスタ!O:P,2,FALSE))</f>
        <v/>
      </c>
      <c r="G180" s="9" t="str">
        <f t="shared" si="9"/>
        <v/>
      </c>
      <c r="H180" s="8" t="str">
        <f t="shared" si="10"/>
        <v/>
      </c>
      <c r="I180" s="9" t="str">
        <f>IF(発注書!F182="","",発注書!F182*5)</f>
        <v/>
      </c>
      <c r="J180" s="8"/>
      <c r="K180" t="str">
        <f>IF(発注書!F182="","",発注書!C182)</f>
        <v/>
      </c>
    </row>
    <row r="181" spans="1:11" x14ac:dyDescent="0.55000000000000004">
      <c r="A181" t="str">
        <f t="shared" si="11"/>
        <v/>
      </c>
      <c r="B181" s="11"/>
      <c r="C181" s="8"/>
      <c r="D181" s="8" t="str">
        <f>IF(発注書!F183="","",発注書!B183)</f>
        <v/>
      </c>
      <c r="E181" s="10" t="str">
        <f>IF(K181="","",VLOOKUP(K181,商品マスタ!$N:$O,2,FALSE))</f>
        <v/>
      </c>
      <c r="F181" s="8" t="str">
        <f>IF(E181="","",VLOOKUP(E181,商品マスタ!O:P,2,FALSE))</f>
        <v/>
      </c>
      <c r="G181" s="9" t="str">
        <f t="shared" si="9"/>
        <v/>
      </c>
      <c r="H181" s="8" t="str">
        <f t="shared" si="10"/>
        <v/>
      </c>
      <c r="I181" s="9" t="str">
        <f>IF(発注書!F183="","",発注書!F183*5)</f>
        <v/>
      </c>
      <c r="J181" s="8"/>
      <c r="K181" t="str">
        <f>IF(発注書!F183="","",発注書!C183)</f>
        <v/>
      </c>
    </row>
    <row r="182" spans="1:11" x14ac:dyDescent="0.55000000000000004">
      <c r="A182" t="str">
        <f t="shared" si="11"/>
        <v/>
      </c>
      <c r="B182" s="11"/>
      <c r="C182" s="8"/>
      <c r="D182" s="8" t="str">
        <f>IF(発注書!F184="","",発注書!B184)</f>
        <v/>
      </c>
      <c r="E182" s="10" t="str">
        <f>IF(K182="","",VLOOKUP(K182,商品マスタ!$N:$O,2,FALSE))</f>
        <v/>
      </c>
      <c r="F182" s="8" t="str">
        <f>IF(E182="","",VLOOKUP(E182,商品マスタ!O:P,2,FALSE))</f>
        <v/>
      </c>
      <c r="G182" s="9" t="str">
        <f t="shared" si="9"/>
        <v/>
      </c>
      <c r="H182" s="8" t="str">
        <f t="shared" si="10"/>
        <v/>
      </c>
      <c r="I182" s="9" t="str">
        <f>IF(発注書!F184="","",発注書!F184*5)</f>
        <v/>
      </c>
      <c r="J182" s="8"/>
      <c r="K182" t="str">
        <f>IF(発注書!F184="","",発注書!C184)</f>
        <v/>
      </c>
    </row>
    <row r="183" spans="1:11" x14ac:dyDescent="0.55000000000000004">
      <c r="A183" t="str">
        <f t="shared" si="11"/>
        <v/>
      </c>
      <c r="B183" s="11"/>
      <c r="C183" s="8"/>
      <c r="D183" s="8" t="str">
        <f>IF(発注書!F185="","",発注書!B185)</f>
        <v/>
      </c>
      <c r="E183" s="10" t="str">
        <f>IF(K183="","",VLOOKUP(K183,商品マスタ!$N:$O,2,FALSE))</f>
        <v/>
      </c>
      <c r="F183" s="8" t="str">
        <f>IF(E183="","",VLOOKUP(E183,商品マスタ!O:P,2,FALSE))</f>
        <v/>
      </c>
      <c r="G183" s="9" t="str">
        <f t="shared" si="9"/>
        <v/>
      </c>
      <c r="H183" s="8" t="str">
        <f t="shared" si="10"/>
        <v/>
      </c>
      <c r="I183" s="9" t="str">
        <f>IF(発注書!F185="","",発注書!F185*5)</f>
        <v/>
      </c>
      <c r="J183" s="8"/>
      <c r="K183" t="str">
        <f>IF(発注書!F185="","",発注書!C185)</f>
        <v/>
      </c>
    </row>
    <row r="184" spans="1:11" x14ac:dyDescent="0.55000000000000004">
      <c r="A184" t="str">
        <f t="shared" si="11"/>
        <v/>
      </c>
      <c r="B184" s="11"/>
      <c r="C184" s="8"/>
      <c r="D184" s="8" t="str">
        <f>IF(発注書!F186="","",発注書!B186)</f>
        <v/>
      </c>
      <c r="E184" s="10" t="str">
        <f>IF(K184="","",VLOOKUP(K184,商品マスタ!$N:$O,2,FALSE))</f>
        <v/>
      </c>
      <c r="F184" s="8" t="str">
        <f>IF(E184="","",VLOOKUP(E184,商品マスタ!O:P,2,FALSE))</f>
        <v/>
      </c>
      <c r="G184" s="9" t="str">
        <f t="shared" si="9"/>
        <v/>
      </c>
      <c r="H184" s="8" t="str">
        <f t="shared" si="10"/>
        <v/>
      </c>
      <c r="I184" s="9" t="str">
        <f>IF(発注書!F186="","",発注書!F186*5)</f>
        <v/>
      </c>
      <c r="J184" s="8"/>
      <c r="K184" t="str">
        <f>IF(発注書!F186="","",発注書!C186)</f>
        <v/>
      </c>
    </row>
    <row r="185" spans="1:11" x14ac:dyDescent="0.55000000000000004">
      <c r="A185" t="str">
        <f t="shared" si="11"/>
        <v/>
      </c>
      <c r="B185" s="11"/>
      <c r="C185" s="8"/>
      <c r="D185" s="8" t="str">
        <f>IF(発注書!F187="","",発注書!B187)</f>
        <v/>
      </c>
      <c r="E185" s="10" t="str">
        <f>IF(K185="","",VLOOKUP(K185,商品マスタ!$N:$O,2,FALSE))</f>
        <v/>
      </c>
      <c r="F185" s="8" t="str">
        <f>IF(E185="","",VLOOKUP(E185,商品マスタ!O:P,2,FALSE))</f>
        <v/>
      </c>
      <c r="G185" s="9" t="str">
        <f t="shared" si="9"/>
        <v/>
      </c>
      <c r="H185" s="8" t="str">
        <f t="shared" si="10"/>
        <v/>
      </c>
      <c r="I185" s="9" t="str">
        <f>IF(発注書!F187="","",発注書!F187*5)</f>
        <v/>
      </c>
      <c r="J185" s="8"/>
      <c r="K185" t="str">
        <f>IF(発注書!F187="","",発注書!C187)</f>
        <v/>
      </c>
    </row>
    <row r="186" spans="1:11" x14ac:dyDescent="0.55000000000000004">
      <c r="A186" t="str">
        <f t="shared" si="11"/>
        <v/>
      </c>
      <c r="B186" s="11"/>
      <c r="C186" s="8"/>
      <c r="D186" s="8" t="str">
        <f>IF(発注書!F188="","",発注書!B188)</f>
        <v/>
      </c>
      <c r="E186" s="10" t="str">
        <f>IF(K186="","",VLOOKUP(K186,商品マスタ!$N:$O,2,FALSE))</f>
        <v/>
      </c>
      <c r="F186" s="8" t="str">
        <f>IF(E186="","",VLOOKUP(E186,商品マスタ!O:P,2,FALSE))</f>
        <v/>
      </c>
      <c r="G186" s="9" t="str">
        <f t="shared" si="9"/>
        <v/>
      </c>
      <c r="H186" s="8" t="str">
        <f t="shared" si="10"/>
        <v/>
      </c>
      <c r="I186" s="9" t="str">
        <f>IF(発注書!F188="","",発注書!F188*5)</f>
        <v/>
      </c>
      <c r="J186" s="8"/>
      <c r="K186" t="str">
        <f>IF(発注書!F188="","",発注書!C188)</f>
        <v/>
      </c>
    </row>
    <row r="187" spans="1:11" x14ac:dyDescent="0.55000000000000004">
      <c r="A187" t="str">
        <f t="shared" si="11"/>
        <v/>
      </c>
      <c r="B187" s="11"/>
      <c r="C187" s="8"/>
      <c r="D187" s="8" t="str">
        <f>IF(発注書!F189="","",発注書!B189)</f>
        <v/>
      </c>
      <c r="E187" s="10" t="str">
        <f>IF(K187="","",VLOOKUP(K187,商品マスタ!$N:$O,2,FALSE))</f>
        <v/>
      </c>
      <c r="F187" s="8" t="str">
        <f>IF(E187="","",VLOOKUP(E187,商品マスタ!O:P,2,FALSE))</f>
        <v/>
      </c>
      <c r="G187" s="9" t="str">
        <f t="shared" si="9"/>
        <v/>
      </c>
      <c r="H187" s="8" t="str">
        <f t="shared" si="10"/>
        <v/>
      </c>
      <c r="I187" s="9" t="str">
        <f>IF(発注書!F189="","",発注書!F189*5)</f>
        <v/>
      </c>
      <c r="J187" s="8"/>
      <c r="K187" t="str">
        <f>IF(発注書!F189="","",発注書!C189)</f>
        <v/>
      </c>
    </row>
    <row r="188" spans="1:11" x14ac:dyDescent="0.55000000000000004">
      <c r="A188" t="str">
        <f t="shared" si="11"/>
        <v/>
      </c>
      <c r="B188" s="11"/>
      <c r="C188" s="8"/>
      <c r="D188" s="8" t="str">
        <f>IF(発注書!F190="","",発注書!B190)</f>
        <v/>
      </c>
      <c r="E188" s="10" t="str">
        <f>IF(K188="","",VLOOKUP(K188,商品マスタ!$N:$O,2,FALSE))</f>
        <v/>
      </c>
      <c r="F188" s="8" t="str">
        <f>IF(E188="","",VLOOKUP(E188,商品マスタ!O:P,2,FALSE))</f>
        <v/>
      </c>
      <c r="G188" s="9" t="str">
        <f t="shared" si="9"/>
        <v/>
      </c>
      <c r="H188" s="8" t="str">
        <f t="shared" si="10"/>
        <v/>
      </c>
      <c r="I188" s="9" t="str">
        <f>IF(発注書!F190="","",発注書!F190*5)</f>
        <v/>
      </c>
      <c r="J188" s="8"/>
      <c r="K188" t="str">
        <f>IF(発注書!F190="","",発注書!C190)</f>
        <v/>
      </c>
    </row>
    <row r="189" spans="1:11" x14ac:dyDescent="0.55000000000000004">
      <c r="A189" t="str">
        <f t="shared" si="11"/>
        <v/>
      </c>
      <c r="B189" s="11"/>
      <c r="C189" s="8"/>
      <c r="D189" s="8" t="str">
        <f>IF(発注書!F191="","",発注書!B191)</f>
        <v/>
      </c>
      <c r="E189" s="10" t="str">
        <f>IF(K189="","",VLOOKUP(K189,商品マスタ!$N:$O,2,FALSE))</f>
        <v/>
      </c>
      <c r="F189" s="8" t="str">
        <f>IF(E189="","",VLOOKUP(E189,商品マスタ!O:P,2,FALSE))</f>
        <v/>
      </c>
      <c r="G189" s="9" t="str">
        <f t="shared" si="9"/>
        <v/>
      </c>
      <c r="H189" s="8" t="str">
        <f t="shared" si="10"/>
        <v/>
      </c>
      <c r="I189" s="9" t="str">
        <f>IF(発注書!F191="","",発注書!F191*5)</f>
        <v/>
      </c>
      <c r="J189" s="8"/>
      <c r="K189" t="str">
        <f>IF(発注書!F191="","",発注書!C191)</f>
        <v/>
      </c>
    </row>
    <row r="190" spans="1:11" x14ac:dyDescent="0.55000000000000004">
      <c r="A190" t="str">
        <f t="shared" si="11"/>
        <v/>
      </c>
      <c r="B190" s="11"/>
      <c r="C190" s="8"/>
      <c r="D190" s="8" t="str">
        <f>IF(発注書!F192="","",発注書!B192)</f>
        <v/>
      </c>
      <c r="E190" s="10" t="str">
        <f>IF(K190="","",VLOOKUP(K190,商品マスタ!$N:$O,2,FALSE))</f>
        <v/>
      </c>
      <c r="F190" s="8" t="str">
        <f>IF(E190="","",VLOOKUP(E190,商品マスタ!O:P,2,FALSE))</f>
        <v/>
      </c>
      <c r="G190" s="9" t="str">
        <f t="shared" si="9"/>
        <v/>
      </c>
      <c r="H190" s="8" t="str">
        <f t="shared" si="10"/>
        <v/>
      </c>
      <c r="I190" s="9" t="str">
        <f>IF(発注書!F192="","",発注書!F192*5)</f>
        <v/>
      </c>
      <c r="J190" s="8"/>
      <c r="K190" t="str">
        <f>IF(発注書!F192="","",発注書!C192)</f>
        <v/>
      </c>
    </row>
    <row r="191" spans="1:11" x14ac:dyDescent="0.55000000000000004">
      <c r="A191" t="str">
        <f t="shared" si="11"/>
        <v/>
      </c>
      <c r="B191" s="11"/>
      <c r="C191" s="8"/>
      <c r="D191" s="8" t="str">
        <f>IF(発注書!F193="","",発注書!B193)</f>
        <v/>
      </c>
      <c r="E191" s="10" t="str">
        <f>IF(K191="","",VLOOKUP(K191,商品マスタ!$N:$O,2,FALSE))</f>
        <v/>
      </c>
      <c r="F191" s="8" t="str">
        <f>IF(E191="","",VLOOKUP(E191,商品マスタ!O:P,2,FALSE))</f>
        <v/>
      </c>
      <c r="G191" s="9" t="str">
        <f t="shared" si="9"/>
        <v/>
      </c>
      <c r="H191" s="8" t="str">
        <f t="shared" si="10"/>
        <v/>
      </c>
      <c r="I191" s="9" t="str">
        <f>IF(発注書!F193="","",発注書!F193*5)</f>
        <v/>
      </c>
      <c r="J191" s="8"/>
      <c r="K191" t="str">
        <f>IF(発注書!F193="","",発注書!C193)</f>
        <v/>
      </c>
    </row>
    <row r="192" spans="1:11" x14ac:dyDescent="0.55000000000000004">
      <c r="A192" t="str">
        <f t="shared" si="11"/>
        <v/>
      </c>
      <c r="B192" s="11"/>
      <c r="C192" s="8"/>
      <c r="D192" s="8" t="str">
        <f>IF(発注書!F194="","",発注書!B194)</f>
        <v/>
      </c>
      <c r="E192" s="10" t="str">
        <f>IF(K192="","",VLOOKUP(K192,商品マスタ!$N:$O,2,FALSE))</f>
        <v/>
      </c>
      <c r="F192" s="8" t="str">
        <f>IF(E192="","",VLOOKUP(E192,商品マスタ!O:P,2,FALSE))</f>
        <v/>
      </c>
      <c r="G192" s="9" t="str">
        <f t="shared" si="9"/>
        <v/>
      </c>
      <c r="H192" s="8" t="str">
        <f t="shared" si="10"/>
        <v/>
      </c>
      <c r="I192" s="9" t="str">
        <f>IF(発注書!F194="","",発注書!F194*5)</f>
        <v/>
      </c>
      <c r="J192" s="8"/>
      <c r="K192" t="str">
        <f>IF(発注書!F194="","",発注書!C194)</f>
        <v/>
      </c>
    </row>
    <row r="193" spans="1:11" x14ac:dyDescent="0.55000000000000004">
      <c r="A193" t="str">
        <f t="shared" si="11"/>
        <v/>
      </c>
      <c r="B193" s="11"/>
      <c r="C193" s="8"/>
      <c r="D193" s="8" t="str">
        <f>IF(発注書!F195="","",発注書!B195)</f>
        <v/>
      </c>
      <c r="E193" s="10" t="str">
        <f>IF(K193="","",VLOOKUP(K193,商品マスタ!$N:$O,2,FALSE))</f>
        <v/>
      </c>
      <c r="F193" s="8" t="str">
        <f>IF(E193="","",VLOOKUP(E193,商品マスタ!O:P,2,FALSE))</f>
        <v/>
      </c>
      <c r="G193" s="9" t="str">
        <f t="shared" si="9"/>
        <v/>
      </c>
      <c r="H193" s="8" t="str">
        <f t="shared" si="10"/>
        <v/>
      </c>
      <c r="I193" s="9" t="str">
        <f>IF(発注書!F195="","",発注書!F195*5)</f>
        <v/>
      </c>
      <c r="J193" s="8"/>
      <c r="K193" t="str">
        <f>IF(発注書!F195="","",発注書!C195)</f>
        <v/>
      </c>
    </row>
    <row r="194" spans="1:11" x14ac:dyDescent="0.55000000000000004">
      <c r="A194" t="str">
        <f t="shared" si="11"/>
        <v/>
      </c>
      <c r="B194" s="11"/>
      <c r="C194" s="8"/>
      <c r="D194" s="8" t="str">
        <f>IF(発注書!F196="","",発注書!B196)</f>
        <v/>
      </c>
      <c r="E194" s="10" t="str">
        <f>IF(K194="","",VLOOKUP(K194,商品マスタ!$N:$O,2,FALSE))</f>
        <v/>
      </c>
      <c r="F194" s="8" t="str">
        <f>IF(E194="","",VLOOKUP(E194,商品マスタ!O:P,2,FALSE))</f>
        <v/>
      </c>
      <c r="G194" s="9" t="str">
        <f t="shared" si="9"/>
        <v/>
      </c>
      <c r="H194" s="8" t="str">
        <f t="shared" si="10"/>
        <v/>
      </c>
      <c r="I194" s="9" t="str">
        <f>IF(発注書!F196="","",発注書!F196*5)</f>
        <v/>
      </c>
      <c r="J194" s="8"/>
      <c r="K194" t="str">
        <f>IF(発注書!F196="","",発注書!C196)</f>
        <v/>
      </c>
    </row>
    <row r="195" spans="1:11" x14ac:dyDescent="0.55000000000000004">
      <c r="A195" t="str">
        <f t="shared" si="11"/>
        <v/>
      </c>
      <c r="B195" s="11"/>
      <c r="C195" s="8"/>
      <c r="D195" s="8" t="str">
        <f>IF(発注書!F197="","",発注書!B197)</f>
        <v/>
      </c>
      <c r="E195" s="10" t="str">
        <f>IF(K195="","",VLOOKUP(K195,商品マスタ!$N:$O,2,FALSE))</f>
        <v/>
      </c>
      <c r="F195" s="8" t="str">
        <f>IF(E195="","",VLOOKUP(E195,商品マスタ!O:P,2,FALSE))</f>
        <v/>
      </c>
      <c r="G195" s="9" t="str">
        <f t="shared" si="9"/>
        <v/>
      </c>
      <c r="H195" s="8" t="str">
        <f t="shared" si="10"/>
        <v/>
      </c>
      <c r="I195" s="9" t="str">
        <f>IF(発注書!F197="","",発注書!F197*5)</f>
        <v/>
      </c>
      <c r="J195" s="8"/>
      <c r="K195" t="str">
        <f>IF(発注書!F197="","",発注書!C197)</f>
        <v/>
      </c>
    </row>
    <row r="196" spans="1:11" x14ac:dyDescent="0.55000000000000004">
      <c r="A196" t="str">
        <f t="shared" si="11"/>
        <v/>
      </c>
      <c r="B196" s="11"/>
      <c r="C196" s="8"/>
      <c r="D196" s="8" t="str">
        <f>IF(発注書!F198="","",発注書!B198)</f>
        <v/>
      </c>
      <c r="E196" s="10" t="str">
        <f>IF(K196="","",VLOOKUP(K196,商品マスタ!$N:$O,2,FALSE))</f>
        <v/>
      </c>
      <c r="F196" s="8" t="str">
        <f>IF(E196="","",VLOOKUP(E196,商品マスタ!O:P,2,FALSE))</f>
        <v/>
      </c>
      <c r="G196" s="9" t="str">
        <f t="shared" si="9"/>
        <v/>
      </c>
      <c r="H196" s="8" t="str">
        <f t="shared" si="10"/>
        <v/>
      </c>
      <c r="I196" s="9" t="str">
        <f>IF(発注書!F198="","",発注書!F198*5)</f>
        <v/>
      </c>
      <c r="J196" s="8"/>
      <c r="K196" t="str">
        <f>IF(発注書!F198="","",発注書!C198)</f>
        <v/>
      </c>
    </row>
    <row r="197" spans="1:11" x14ac:dyDescent="0.55000000000000004">
      <c r="A197" t="str">
        <f t="shared" si="11"/>
        <v/>
      </c>
      <c r="B197" s="11"/>
      <c r="C197" s="8"/>
      <c r="D197" s="8" t="str">
        <f>IF(発注書!F199="","",発注書!B199)</f>
        <v/>
      </c>
      <c r="E197" s="10" t="str">
        <f>IF(K197="","",VLOOKUP(K197,商品マスタ!$N:$O,2,FALSE))</f>
        <v/>
      </c>
      <c r="F197" s="8" t="str">
        <f>IF(E197="","",VLOOKUP(E197,商品マスタ!O:P,2,FALSE))</f>
        <v/>
      </c>
      <c r="G197" s="9" t="str">
        <f t="shared" si="9"/>
        <v/>
      </c>
      <c r="H197" s="8" t="str">
        <f t="shared" si="10"/>
        <v/>
      </c>
      <c r="I197" s="9" t="str">
        <f>IF(発注書!F199="","",発注書!F199*5)</f>
        <v/>
      </c>
      <c r="J197" s="8"/>
      <c r="K197" t="str">
        <f>IF(発注書!F199="","",発注書!C199)</f>
        <v/>
      </c>
    </row>
    <row r="198" spans="1:11" x14ac:dyDescent="0.55000000000000004">
      <c r="A198" t="str">
        <f t="shared" si="11"/>
        <v/>
      </c>
      <c r="B198" s="11"/>
      <c r="C198" s="8"/>
      <c r="D198" s="8" t="str">
        <f>IF(発注書!F200="","",発注書!B200)</f>
        <v/>
      </c>
      <c r="E198" s="10" t="str">
        <f>IF(K198="","",VLOOKUP(K198,商品マスタ!$N:$O,2,FALSE))</f>
        <v/>
      </c>
      <c r="F198" s="8" t="str">
        <f>IF(E198="","",VLOOKUP(E198,商品マスタ!O:P,2,FALSE))</f>
        <v/>
      </c>
      <c r="G198" s="9" t="str">
        <f t="shared" si="9"/>
        <v/>
      </c>
      <c r="H198" s="8" t="str">
        <f t="shared" si="10"/>
        <v/>
      </c>
      <c r="I198" s="9" t="str">
        <f>IF(発注書!F200="","",発注書!F200*5)</f>
        <v/>
      </c>
      <c r="J198" s="8"/>
      <c r="K198" t="str">
        <f>IF(発注書!F200="","",発注書!C200)</f>
        <v/>
      </c>
    </row>
    <row r="199" spans="1:11" x14ac:dyDescent="0.55000000000000004">
      <c r="A199" t="str">
        <f t="shared" si="11"/>
        <v/>
      </c>
      <c r="B199" s="11"/>
      <c r="C199" s="8"/>
      <c r="D199" s="8" t="str">
        <f>IF(発注書!F201="","",発注書!B201)</f>
        <v/>
      </c>
      <c r="E199" s="10" t="str">
        <f>IF(K199="","",VLOOKUP(K199,商品マスタ!$N:$O,2,FALSE))</f>
        <v/>
      </c>
      <c r="F199" s="8" t="str">
        <f>IF(E199="","",VLOOKUP(E199,商品マスタ!O:P,2,FALSE))</f>
        <v/>
      </c>
      <c r="G199" s="9" t="str">
        <f t="shared" si="9"/>
        <v/>
      </c>
      <c r="H199" s="8" t="str">
        <f t="shared" si="10"/>
        <v/>
      </c>
      <c r="I199" s="9" t="str">
        <f>IF(発注書!F201="","",発注書!F201*5)</f>
        <v/>
      </c>
      <c r="J199" s="8"/>
      <c r="K199" t="str">
        <f>IF(発注書!F201="","",発注書!C201)</f>
        <v/>
      </c>
    </row>
    <row r="200" spans="1:11" x14ac:dyDescent="0.55000000000000004">
      <c r="A200" t="str">
        <f t="shared" si="11"/>
        <v/>
      </c>
      <c r="B200" s="11"/>
      <c r="C200" s="8"/>
      <c r="D200" s="8" t="str">
        <f>IF(発注書!F202="","",発注書!B202)</f>
        <v/>
      </c>
      <c r="E200" s="10" t="str">
        <f>IF(K200="","",VLOOKUP(K200,商品マスタ!$N:$O,2,FALSE))</f>
        <v/>
      </c>
      <c r="F200" s="8" t="str">
        <f>IF(E200="","",VLOOKUP(E200,商品マスタ!O:P,2,FALSE))</f>
        <v/>
      </c>
      <c r="G200" s="9" t="str">
        <f t="shared" ref="G200" si="12">IF(E200="","","022")</f>
        <v/>
      </c>
      <c r="H200" s="8" t="str">
        <f t="shared" ref="H200" si="13">IF(F200="","","022　黒色")</f>
        <v/>
      </c>
      <c r="I200" s="9" t="str">
        <f>IF(発注書!F202="","",発注書!F202*5)</f>
        <v/>
      </c>
      <c r="J200" s="8"/>
      <c r="K200" t="str">
        <f>IF(発注書!F202="","",発注書!C202)</f>
        <v/>
      </c>
    </row>
    <row r="201" spans="1:11" x14ac:dyDescent="0.55000000000000004">
      <c r="A201" t="str">
        <f t="shared" si="11"/>
        <v/>
      </c>
      <c r="B201" s="11"/>
      <c r="C201" s="8"/>
      <c r="D201" s="8"/>
      <c r="E201" s="10"/>
      <c r="F201" s="8" t="str">
        <f>IF(E201="","",VLOOKUP(E201,商品マスタ!O:P,2,FALSE))</f>
        <v/>
      </c>
      <c r="G201" s="9"/>
      <c r="H201" s="8" t="s">
        <v>268</v>
      </c>
      <c r="I201" s="9"/>
      <c r="J201" s="8"/>
    </row>
    <row r="202" spans="1:11" x14ac:dyDescent="0.55000000000000004">
      <c r="A202" t="str">
        <f t="shared" si="11"/>
        <v/>
      </c>
      <c r="B202" s="11"/>
      <c r="C202" s="8"/>
      <c r="D202" s="8"/>
      <c r="E202" s="10"/>
      <c r="F202" s="8" t="str">
        <f>IF(E202="","",VLOOKUP(E202,商品マスタ!O:P,2,FALSE))</f>
        <v/>
      </c>
      <c r="G202" s="9"/>
      <c r="H202" s="8" t="s">
        <v>268</v>
      </c>
      <c r="I202" s="9"/>
      <c r="J202" s="8"/>
    </row>
    <row r="203" spans="1:11" x14ac:dyDescent="0.55000000000000004">
      <c r="A203" t="str">
        <f t="shared" si="11"/>
        <v/>
      </c>
      <c r="B203" s="11"/>
      <c r="C203" s="8"/>
      <c r="D203" s="8"/>
      <c r="E203" s="10"/>
      <c r="F203" s="8" t="str">
        <f>IF(E203="","",VLOOKUP(E203,商品マスタ!O:P,2,FALSE))</f>
        <v/>
      </c>
      <c r="G203" s="9"/>
      <c r="H203" s="8" t="s">
        <v>268</v>
      </c>
      <c r="I203" s="9"/>
      <c r="J203" s="8"/>
    </row>
    <row r="204" spans="1:11" x14ac:dyDescent="0.55000000000000004">
      <c r="A204" t="str">
        <f t="shared" si="11"/>
        <v/>
      </c>
      <c r="B204" s="11"/>
      <c r="C204" s="8"/>
      <c r="D204" s="8"/>
      <c r="E204" s="10"/>
      <c r="F204" s="8" t="str">
        <f>IF(E204="","",VLOOKUP(E204,商品マスタ!O:P,2,FALSE))</f>
        <v/>
      </c>
      <c r="G204" s="9"/>
      <c r="H204" s="8" t="s">
        <v>268</v>
      </c>
      <c r="I204" s="9"/>
      <c r="J204" s="8"/>
    </row>
    <row r="205" spans="1:11" x14ac:dyDescent="0.55000000000000004">
      <c r="A205" t="str">
        <f t="shared" si="11"/>
        <v/>
      </c>
      <c r="B205" s="11"/>
      <c r="C205" s="8"/>
      <c r="D205" s="8"/>
      <c r="E205" s="10"/>
      <c r="F205" s="8" t="str">
        <f>IF(E205="","",VLOOKUP(E205,商品マスタ!O:P,2,FALSE))</f>
        <v/>
      </c>
      <c r="G205" s="9"/>
      <c r="H205" s="8" t="s">
        <v>268</v>
      </c>
      <c r="I205" s="9"/>
      <c r="J205" s="8"/>
    </row>
    <row r="206" spans="1:11" x14ac:dyDescent="0.55000000000000004">
      <c r="A206" t="str">
        <f t="shared" si="11"/>
        <v/>
      </c>
      <c r="B206" s="11"/>
      <c r="C206" s="8"/>
      <c r="D206" s="8"/>
      <c r="E206" s="10"/>
      <c r="F206" s="8" t="str">
        <f>IF(E206="","",VLOOKUP(E206,商品マスタ!O:P,2,FALSE))</f>
        <v/>
      </c>
      <c r="G206" s="9"/>
      <c r="H206" s="8" t="s">
        <v>268</v>
      </c>
      <c r="I206" s="9"/>
      <c r="J206" s="8"/>
    </row>
    <row r="207" spans="1:11" x14ac:dyDescent="0.55000000000000004">
      <c r="A207" t="str">
        <f t="shared" si="11"/>
        <v/>
      </c>
      <c r="B207" s="11"/>
      <c r="C207" s="8"/>
      <c r="D207" s="8"/>
      <c r="E207" s="10"/>
      <c r="F207" s="8" t="str">
        <f>IF(E207="","",VLOOKUP(E207,商品マスタ!O:P,2,FALSE))</f>
        <v/>
      </c>
      <c r="G207" s="9"/>
      <c r="H207" s="8" t="s">
        <v>268</v>
      </c>
      <c r="I207" s="9"/>
      <c r="J207" s="8"/>
    </row>
    <row r="208" spans="1:11" x14ac:dyDescent="0.55000000000000004">
      <c r="A208" t="str">
        <f t="shared" si="11"/>
        <v/>
      </c>
      <c r="B208" s="11"/>
      <c r="C208" s="8"/>
      <c r="D208" s="8"/>
      <c r="E208" s="10"/>
      <c r="F208" s="8" t="str">
        <f>IF(E208="","",VLOOKUP(E208,商品マスタ!O:P,2,FALSE))</f>
        <v/>
      </c>
      <c r="G208" s="9"/>
      <c r="H208" s="8" t="s">
        <v>268</v>
      </c>
      <c r="I208" s="9"/>
      <c r="J208" s="8"/>
    </row>
    <row r="209" spans="1:10" x14ac:dyDescent="0.55000000000000004">
      <c r="A209" t="str">
        <f t="shared" si="11"/>
        <v/>
      </c>
      <c r="B209" s="11"/>
      <c r="C209" s="8"/>
      <c r="D209" s="8"/>
      <c r="E209" s="10"/>
      <c r="F209" s="8" t="str">
        <f>IF(E209="","",VLOOKUP(E209,商品マスタ!O:P,2,FALSE))</f>
        <v/>
      </c>
      <c r="G209" s="9"/>
      <c r="H209" s="8" t="s">
        <v>268</v>
      </c>
      <c r="I209" s="9"/>
      <c r="J209" s="8"/>
    </row>
    <row r="210" spans="1:10" x14ac:dyDescent="0.55000000000000004">
      <c r="A210" t="str">
        <f t="shared" si="11"/>
        <v/>
      </c>
      <c r="B210" s="11"/>
      <c r="C210" s="8"/>
      <c r="D210" s="8"/>
      <c r="E210" s="10"/>
      <c r="F210" s="8" t="str">
        <f>IF(E210="","",VLOOKUP(E210,商品マスタ!O:P,2,FALSE))</f>
        <v/>
      </c>
      <c r="G210" s="9"/>
      <c r="H210" s="8" t="s">
        <v>268</v>
      </c>
      <c r="I210" s="9"/>
      <c r="J210" s="8"/>
    </row>
    <row r="211" spans="1:10" x14ac:dyDescent="0.55000000000000004">
      <c r="A211" t="str">
        <f t="shared" si="11"/>
        <v/>
      </c>
      <c r="B211" s="11"/>
      <c r="C211" s="8"/>
      <c r="D211" s="8"/>
      <c r="E211" s="10"/>
      <c r="F211" s="8" t="str">
        <f>IF(E211="","",VLOOKUP(E211,商品マスタ!O:P,2,FALSE))</f>
        <v/>
      </c>
      <c r="G211" s="9"/>
      <c r="H211" s="8" t="s">
        <v>268</v>
      </c>
      <c r="I211" s="9"/>
      <c r="J211" s="8"/>
    </row>
    <row r="212" spans="1:10" x14ac:dyDescent="0.55000000000000004">
      <c r="A212" t="str">
        <f t="shared" si="11"/>
        <v/>
      </c>
      <c r="B212" s="11"/>
      <c r="C212" s="8"/>
      <c r="D212" s="8"/>
      <c r="E212" s="10"/>
      <c r="F212" s="8" t="str">
        <f>IF(E212="","",VLOOKUP(E212,商品マスタ!O:P,2,FALSE))</f>
        <v/>
      </c>
      <c r="G212" s="9"/>
      <c r="H212" s="8" t="s">
        <v>268</v>
      </c>
      <c r="I212" s="9"/>
      <c r="J212" s="8"/>
    </row>
    <row r="213" spans="1:10" x14ac:dyDescent="0.55000000000000004">
      <c r="A213" t="str">
        <f t="shared" si="11"/>
        <v/>
      </c>
      <c r="B213" s="11"/>
      <c r="C213" s="8"/>
      <c r="D213" s="8"/>
      <c r="E213" s="10"/>
      <c r="F213" s="8" t="str">
        <f>IF(E213="","",VLOOKUP(E213,商品マスタ!O:P,2,FALSE))</f>
        <v/>
      </c>
      <c r="G213" s="9"/>
      <c r="H213" s="8" t="s">
        <v>268</v>
      </c>
      <c r="I213" s="9"/>
      <c r="J213" s="8"/>
    </row>
    <row r="214" spans="1:10" x14ac:dyDescent="0.55000000000000004">
      <c r="A214" t="str">
        <f t="shared" si="11"/>
        <v/>
      </c>
      <c r="B214" s="11"/>
      <c r="C214" s="8"/>
      <c r="D214" s="8"/>
      <c r="E214" s="10"/>
      <c r="F214" s="8" t="str">
        <f>IF(E214="","",VLOOKUP(E214,商品マスタ!O:P,2,FALSE))</f>
        <v/>
      </c>
      <c r="G214" s="9"/>
      <c r="H214" s="8" t="s">
        <v>268</v>
      </c>
      <c r="I214" s="9"/>
      <c r="J214" s="8"/>
    </row>
    <row r="215" spans="1:10" x14ac:dyDescent="0.55000000000000004">
      <c r="A215" t="str">
        <f t="shared" si="11"/>
        <v/>
      </c>
      <c r="B215" s="11"/>
      <c r="C215" s="8"/>
      <c r="D215" s="8"/>
      <c r="E215" s="10"/>
      <c r="F215" s="8" t="str">
        <f>IF(E215="","",VLOOKUP(E215,商品マスタ!O:P,2,FALSE))</f>
        <v/>
      </c>
      <c r="G215" s="9"/>
      <c r="H215" s="8" t="s">
        <v>268</v>
      </c>
      <c r="I215" s="9"/>
      <c r="J215" s="8"/>
    </row>
    <row r="216" spans="1:10" x14ac:dyDescent="0.55000000000000004">
      <c r="A216" t="str">
        <f t="shared" si="11"/>
        <v/>
      </c>
      <c r="B216" s="11"/>
      <c r="C216" s="8"/>
      <c r="D216" s="8"/>
      <c r="E216" s="10"/>
      <c r="F216" s="8" t="str">
        <f>IF(E216="","",VLOOKUP(E216,商品マスタ!O:P,2,FALSE))</f>
        <v/>
      </c>
      <c r="G216" s="9"/>
      <c r="H216" s="8" t="s">
        <v>268</v>
      </c>
      <c r="I216" s="9"/>
      <c r="J216" s="8"/>
    </row>
    <row r="217" spans="1:10" x14ac:dyDescent="0.55000000000000004">
      <c r="A217" t="str">
        <f t="shared" si="11"/>
        <v/>
      </c>
      <c r="B217" s="11"/>
      <c r="C217" s="8"/>
      <c r="D217" s="8"/>
      <c r="E217" s="10"/>
      <c r="F217" s="8" t="str">
        <f>IF(E217="","",VLOOKUP(E217,商品マスタ!O:P,2,FALSE))</f>
        <v/>
      </c>
      <c r="G217" s="9"/>
      <c r="H217" s="8" t="s">
        <v>268</v>
      </c>
      <c r="I217" s="9"/>
      <c r="J217" s="8"/>
    </row>
    <row r="218" spans="1:10" x14ac:dyDescent="0.55000000000000004">
      <c r="A218" t="str">
        <f t="shared" si="11"/>
        <v/>
      </c>
      <c r="B218" s="11"/>
      <c r="C218" s="8"/>
      <c r="D218" s="8"/>
      <c r="E218" s="10"/>
      <c r="F218" s="8" t="str">
        <f>IF(E218="","",VLOOKUP(E218,商品マスタ!O:P,2,FALSE))</f>
        <v/>
      </c>
      <c r="G218" s="9"/>
      <c r="H218" s="8" t="s">
        <v>268</v>
      </c>
      <c r="I218" s="9"/>
      <c r="J218" s="8"/>
    </row>
    <row r="219" spans="1:10" x14ac:dyDescent="0.55000000000000004">
      <c r="A219" t="str">
        <f t="shared" si="11"/>
        <v/>
      </c>
      <c r="B219" s="11"/>
      <c r="C219" s="8"/>
      <c r="D219" s="8"/>
      <c r="E219" s="10"/>
      <c r="F219" s="8" t="str">
        <f>IF(E219="","",VLOOKUP(E219,商品マスタ!O:P,2,FALSE))</f>
        <v/>
      </c>
      <c r="G219" s="9"/>
      <c r="H219" s="8" t="s">
        <v>268</v>
      </c>
      <c r="I219" s="9"/>
      <c r="J219" s="8"/>
    </row>
    <row r="220" spans="1:10" x14ac:dyDescent="0.55000000000000004">
      <c r="A220" t="str">
        <f t="shared" si="11"/>
        <v/>
      </c>
      <c r="B220" s="11"/>
      <c r="C220" s="8"/>
      <c r="D220" s="8"/>
      <c r="E220" s="10"/>
      <c r="F220" s="8" t="str">
        <f>IF(E220="","",VLOOKUP(E220,商品マスタ!O:P,2,FALSE))</f>
        <v/>
      </c>
      <c r="G220" s="9"/>
      <c r="H220" s="8" t="s">
        <v>268</v>
      </c>
      <c r="I220" s="9"/>
      <c r="J220" s="8"/>
    </row>
    <row r="221" spans="1:10" x14ac:dyDescent="0.55000000000000004">
      <c r="A221" t="str">
        <f t="shared" si="11"/>
        <v/>
      </c>
      <c r="B221" s="11"/>
      <c r="C221" s="8"/>
      <c r="D221" s="8"/>
      <c r="E221" s="10"/>
      <c r="F221" s="8" t="str">
        <f>IF(E221="","",VLOOKUP(E221,商品マスタ!O:P,2,FALSE))</f>
        <v/>
      </c>
      <c r="G221" s="9"/>
      <c r="H221" s="8" t="s">
        <v>268</v>
      </c>
      <c r="I221" s="9"/>
      <c r="J221" s="8"/>
    </row>
    <row r="222" spans="1:10" x14ac:dyDescent="0.55000000000000004">
      <c r="A222" t="str">
        <f t="shared" si="11"/>
        <v/>
      </c>
      <c r="B222" s="11"/>
      <c r="C222" s="8"/>
      <c r="D222" s="8"/>
      <c r="E222" s="10"/>
      <c r="F222" s="8" t="str">
        <f>IF(E222="","",VLOOKUP(E222,商品マスタ!O:P,2,FALSE))</f>
        <v/>
      </c>
      <c r="G222" s="9"/>
      <c r="H222" s="8" t="s">
        <v>268</v>
      </c>
      <c r="I222" s="9"/>
      <c r="J222" s="8"/>
    </row>
    <row r="223" spans="1:10" x14ac:dyDescent="0.55000000000000004">
      <c r="A223" t="str">
        <f t="shared" si="11"/>
        <v/>
      </c>
      <c r="B223" s="11"/>
      <c r="C223" s="8"/>
      <c r="D223" s="8"/>
      <c r="E223" s="10"/>
      <c r="F223" s="8" t="str">
        <f>IF(E223="","",VLOOKUP(E223,商品マスタ!O:P,2,FALSE))</f>
        <v/>
      </c>
      <c r="G223" s="9"/>
      <c r="H223" s="8" t="s">
        <v>268</v>
      </c>
      <c r="I223" s="9"/>
      <c r="J223" s="8"/>
    </row>
    <row r="224" spans="1:10" x14ac:dyDescent="0.55000000000000004">
      <c r="A224" t="str">
        <f t="shared" si="11"/>
        <v/>
      </c>
      <c r="B224" s="11"/>
      <c r="C224" s="8"/>
      <c r="D224" s="8"/>
      <c r="E224" s="10"/>
      <c r="F224" s="8" t="str">
        <f>IF(E224="","",VLOOKUP(E224,商品マスタ!O:P,2,FALSE))</f>
        <v/>
      </c>
      <c r="G224" s="9"/>
      <c r="H224" s="8" t="s">
        <v>268</v>
      </c>
      <c r="I224" s="9"/>
      <c r="J224" s="8"/>
    </row>
    <row r="225" spans="1:10" x14ac:dyDescent="0.55000000000000004">
      <c r="A225" t="str">
        <f t="shared" si="11"/>
        <v/>
      </c>
      <c r="B225" s="11"/>
      <c r="C225" s="8"/>
      <c r="D225" s="8"/>
      <c r="E225" s="10"/>
      <c r="F225" s="8" t="str">
        <f>IF(E225="","",VLOOKUP(E225,商品マスタ!O:P,2,FALSE))</f>
        <v/>
      </c>
      <c r="G225" s="9"/>
      <c r="H225" s="8" t="s">
        <v>268</v>
      </c>
      <c r="I225" s="9"/>
      <c r="J225" s="8"/>
    </row>
    <row r="226" spans="1:10" x14ac:dyDescent="0.55000000000000004">
      <c r="A226" t="str">
        <f t="shared" si="11"/>
        <v/>
      </c>
      <c r="B226" s="11"/>
      <c r="C226" s="8"/>
      <c r="D226" s="8"/>
      <c r="E226" s="10"/>
      <c r="F226" s="8" t="str">
        <f>IF(E226="","",VLOOKUP(E226,商品マスタ!O:P,2,FALSE))</f>
        <v/>
      </c>
      <c r="G226" s="9"/>
      <c r="H226" s="8" t="s">
        <v>268</v>
      </c>
      <c r="I226" s="9"/>
      <c r="J226" s="8"/>
    </row>
    <row r="227" spans="1:10" x14ac:dyDescent="0.55000000000000004">
      <c r="A227" t="str">
        <f t="shared" si="11"/>
        <v/>
      </c>
      <c r="B227" s="11"/>
      <c r="C227" s="8"/>
      <c r="D227" s="8"/>
      <c r="E227" s="10"/>
      <c r="F227" s="8" t="str">
        <f>IF(E227="","",VLOOKUP(E227,商品マスタ!O:P,2,FALSE))</f>
        <v/>
      </c>
      <c r="G227" s="9"/>
      <c r="H227" s="8" t="s">
        <v>268</v>
      </c>
      <c r="I227" s="9"/>
      <c r="J227" s="8"/>
    </row>
    <row r="228" spans="1:10" x14ac:dyDescent="0.55000000000000004">
      <c r="A228" t="str">
        <f t="shared" si="11"/>
        <v/>
      </c>
      <c r="B228" s="11"/>
      <c r="C228" s="8"/>
      <c r="D228" s="8"/>
      <c r="E228" s="10"/>
      <c r="F228" s="8" t="str">
        <f>IF(E228="","",VLOOKUP(E228,商品マスタ!O:P,2,FALSE))</f>
        <v/>
      </c>
      <c r="G228" s="9"/>
      <c r="H228" s="8" t="s">
        <v>268</v>
      </c>
      <c r="I228" s="9"/>
      <c r="J228" s="8"/>
    </row>
    <row r="229" spans="1:10" x14ac:dyDescent="0.55000000000000004">
      <c r="A229" t="str">
        <f t="shared" si="11"/>
        <v/>
      </c>
      <c r="B229" s="11"/>
      <c r="C229" s="8"/>
      <c r="D229" s="8"/>
      <c r="E229" s="10"/>
      <c r="F229" s="8" t="str">
        <f>IF(E229="","",VLOOKUP(E229,商品マスタ!O:P,2,FALSE))</f>
        <v/>
      </c>
      <c r="G229" s="9"/>
      <c r="H229" s="8" t="s">
        <v>268</v>
      </c>
      <c r="I229" s="9"/>
      <c r="J229" s="8"/>
    </row>
    <row r="230" spans="1:10" x14ac:dyDescent="0.55000000000000004">
      <c r="A230" t="str">
        <f t="shared" si="11"/>
        <v/>
      </c>
      <c r="B230" s="11"/>
      <c r="C230" s="8"/>
      <c r="D230" s="8"/>
      <c r="E230" s="10"/>
      <c r="F230" s="8" t="str">
        <f>IF(E230="","",VLOOKUP(E230,商品マスタ!O:P,2,FALSE))</f>
        <v/>
      </c>
      <c r="G230" s="9"/>
      <c r="H230" s="8" t="s">
        <v>268</v>
      </c>
      <c r="I230" s="9"/>
      <c r="J230" s="8"/>
    </row>
    <row r="231" spans="1:10" x14ac:dyDescent="0.55000000000000004">
      <c r="A231" t="str">
        <f t="shared" si="11"/>
        <v/>
      </c>
      <c r="B231" s="11"/>
      <c r="C231" s="8"/>
      <c r="D231" s="8"/>
      <c r="E231" s="10"/>
      <c r="F231" s="8" t="str">
        <f>IF(E231="","",VLOOKUP(E231,商品マスタ!O:P,2,FALSE))</f>
        <v/>
      </c>
      <c r="G231" s="9"/>
      <c r="H231" s="8" t="s">
        <v>268</v>
      </c>
      <c r="I231" s="9"/>
      <c r="J231" s="8"/>
    </row>
    <row r="232" spans="1:10" x14ac:dyDescent="0.55000000000000004">
      <c r="A232" t="str">
        <f t="shared" si="11"/>
        <v/>
      </c>
      <c r="B232" s="11"/>
      <c r="C232" s="8"/>
      <c r="D232" s="8"/>
      <c r="E232" s="10"/>
      <c r="F232" s="8" t="str">
        <f>IF(E232="","",VLOOKUP(E232,商品マスタ!O:P,2,FALSE))</f>
        <v/>
      </c>
      <c r="G232" s="9"/>
      <c r="H232" s="8" t="s">
        <v>268</v>
      </c>
      <c r="I232" s="9"/>
      <c r="J232" s="8"/>
    </row>
    <row r="233" spans="1:10" x14ac:dyDescent="0.55000000000000004">
      <c r="A233" t="str">
        <f t="shared" si="11"/>
        <v/>
      </c>
      <c r="B233" s="11"/>
      <c r="C233" s="8"/>
      <c r="D233" s="8"/>
      <c r="E233" s="10"/>
      <c r="F233" s="8" t="str">
        <f>IF(E233="","",VLOOKUP(E233,商品マスタ!O:P,2,FALSE))</f>
        <v/>
      </c>
      <c r="G233" s="9"/>
      <c r="H233" s="8" t="s">
        <v>268</v>
      </c>
      <c r="I233" s="9"/>
      <c r="J233" s="8"/>
    </row>
    <row r="234" spans="1:10" x14ac:dyDescent="0.55000000000000004">
      <c r="A234" t="str">
        <f t="shared" ref="A234:A297" si="14">IF(COUNTA(C234)&lt;1,"",A233+1)</f>
        <v/>
      </c>
      <c r="B234" s="11"/>
      <c r="C234" s="8"/>
      <c r="D234" s="8"/>
      <c r="E234" s="10"/>
      <c r="F234" s="8" t="str">
        <f>IF(E234="","",VLOOKUP(E234,商品マスタ!O:P,2,FALSE))</f>
        <v/>
      </c>
      <c r="G234" s="9"/>
      <c r="H234" s="8" t="s">
        <v>268</v>
      </c>
      <c r="I234" s="9"/>
      <c r="J234" s="8"/>
    </row>
    <row r="235" spans="1:10" x14ac:dyDescent="0.55000000000000004">
      <c r="A235" t="str">
        <f t="shared" si="14"/>
        <v/>
      </c>
      <c r="B235" s="11"/>
      <c r="C235" s="8"/>
      <c r="D235" s="8"/>
      <c r="E235" s="10"/>
      <c r="F235" s="8" t="str">
        <f>IF(E235="","",VLOOKUP(E235,商品マスタ!O:P,2,FALSE))</f>
        <v/>
      </c>
      <c r="G235" s="9"/>
      <c r="H235" s="8" t="s">
        <v>268</v>
      </c>
      <c r="I235" s="9"/>
      <c r="J235" s="8"/>
    </row>
    <row r="236" spans="1:10" x14ac:dyDescent="0.55000000000000004">
      <c r="A236" t="str">
        <f t="shared" si="14"/>
        <v/>
      </c>
      <c r="B236" s="11"/>
      <c r="C236" s="8"/>
      <c r="D236" s="8"/>
      <c r="E236" s="10"/>
      <c r="F236" s="8" t="str">
        <f>IF(E236="","",VLOOKUP(E236,商品マスタ!O:P,2,FALSE))</f>
        <v/>
      </c>
      <c r="G236" s="9"/>
      <c r="H236" s="8" t="s">
        <v>268</v>
      </c>
      <c r="I236" s="9"/>
      <c r="J236" s="8"/>
    </row>
    <row r="237" spans="1:10" x14ac:dyDescent="0.55000000000000004">
      <c r="A237" t="str">
        <f t="shared" si="14"/>
        <v/>
      </c>
      <c r="B237" s="11"/>
      <c r="C237" s="8"/>
      <c r="D237" s="8"/>
      <c r="E237" s="10"/>
      <c r="F237" s="8" t="str">
        <f>IF(E237="","",VLOOKUP(E237,商品マスタ!O:P,2,FALSE))</f>
        <v/>
      </c>
      <c r="G237" s="9"/>
      <c r="H237" s="8" t="s">
        <v>268</v>
      </c>
      <c r="I237" s="9"/>
      <c r="J237" s="8"/>
    </row>
    <row r="238" spans="1:10" x14ac:dyDescent="0.55000000000000004">
      <c r="A238" t="str">
        <f t="shared" si="14"/>
        <v/>
      </c>
      <c r="B238" s="11"/>
      <c r="C238" s="8"/>
      <c r="D238" s="8"/>
      <c r="E238" s="10"/>
      <c r="F238" s="8" t="str">
        <f>IF(E238="","",VLOOKUP(E238,商品マスタ!O:P,2,FALSE))</f>
        <v/>
      </c>
      <c r="G238" s="9"/>
      <c r="H238" s="8" t="s">
        <v>268</v>
      </c>
      <c r="I238" s="9"/>
      <c r="J238" s="8"/>
    </row>
    <row r="239" spans="1:10" x14ac:dyDescent="0.55000000000000004">
      <c r="A239" t="str">
        <f t="shared" si="14"/>
        <v/>
      </c>
      <c r="B239" s="11"/>
      <c r="C239" s="8"/>
      <c r="D239" s="8"/>
      <c r="E239" s="10"/>
      <c r="F239" s="8" t="str">
        <f>IF(E239="","",VLOOKUP(E239,商品マスタ!O:P,2,FALSE))</f>
        <v/>
      </c>
      <c r="G239" s="9"/>
      <c r="H239" s="8" t="s">
        <v>268</v>
      </c>
      <c r="I239" s="9"/>
      <c r="J239" s="8"/>
    </row>
    <row r="240" spans="1:10" x14ac:dyDescent="0.55000000000000004">
      <c r="A240" t="str">
        <f t="shared" si="14"/>
        <v/>
      </c>
      <c r="B240" s="11"/>
      <c r="C240" s="8"/>
      <c r="D240" s="8"/>
      <c r="E240" s="10"/>
      <c r="F240" s="8" t="str">
        <f>IF(E240="","",VLOOKUP(E240,商品マスタ!O:P,2,FALSE))</f>
        <v/>
      </c>
      <c r="G240" s="9"/>
      <c r="H240" s="8" t="s">
        <v>268</v>
      </c>
      <c r="I240" s="9"/>
      <c r="J240" s="8"/>
    </row>
    <row r="241" spans="1:10" x14ac:dyDescent="0.55000000000000004">
      <c r="A241" t="str">
        <f t="shared" si="14"/>
        <v/>
      </c>
      <c r="B241" s="11"/>
      <c r="C241" s="8"/>
      <c r="D241" s="8"/>
      <c r="E241" s="10"/>
      <c r="F241" s="8" t="str">
        <f>IF(E241="","",VLOOKUP(E241,商品マスタ!O:P,2,FALSE))</f>
        <v/>
      </c>
      <c r="G241" s="9"/>
      <c r="H241" s="8" t="s">
        <v>268</v>
      </c>
      <c r="I241" s="9"/>
      <c r="J241" s="8"/>
    </row>
    <row r="242" spans="1:10" x14ac:dyDescent="0.55000000000000004">
      <c r="A242" t="str">
        <f t="shared" si="14"/>
        <v/>
      </c>
      <c r="B242" s="11"/>
      <c r="C242" s="8"/>
      <c r="D242" s="8"/>
      <c r="E242" s="10"/>
      <c r="F242" s="8" t="str">
        <f>IF(E242="","",VLOOKUP(E242,商品マスタ!O:P,2,FALSE))</f>
        <v/>
      </c>
      <c r="G242" s="9"/>
      <c r="H242" s="8" t="s">
        <v>268</v>
      </c>
      <c r="I242" s="9"/>
      <c r="J242" s="8"/>
    </row>
    <row r="243" spans="1:10" x14ac:dyDescent="0.55000000000000004">
      <c r="A243" t="str">
        <f t="shared" si="14"/>
        <v/>
      </c>
      <c r="B243" s="11"/>
      <c r="C243" s="8"/>
      <c r="D243" s="8"/>
      <c r="E243" s="10"/>
      <c r="F243" s="8" t="str">
        <f>IF(E243="","",VLOOKUP(E243,商品マスタ!O:P,2,FALSE))</f>
        <v/>
      </c>
      <c r="G243" s="9"/>
      <c r="H243" s="8" t="s">
        <v>268</v>
      </c>
      <c r="I243" s="9"/>
      <c r="J243" s="8"/>
    </row>
    <row r="244" spans="1:10" x14ac:dyDescent="0.55000000000000004">
      <c r="A244" t="str">
        <f t="shared" si="14"/>
        <v/>
      </c>
      <c r="B244" s="11"/>
      <c r="C244" s="8"/>
      <c r="D244" s="8"/>
      <c r="E244" s="10"/>
      <c r="F244" s="8" t="str">
        <f>IF(E244="","",VLOOKUP(E244,商品マスタ!O:P,2,FALSE))</f>
        <v/>
      </c>
      <c r="G244" s="9"/>
      <c r="H244" s="8" t="s">
        <v>268</v>
      </c>
      <c r="I244" s="9"/>
      <c r="J244" s="8"/>
    </row>
    <row r="245" spans="1:10" x14ac:dyDescent="0.55000000000000004">
      <c r="A245" t="str">
        <f t="shared" si="14"/>
        <v/>
      </c>
      <c r="B245" s="11"/>
      <c r="C245" s="8"/>
      <c r="D245" s="8"/>
      <c r="E245" s="10"/>
      <c r="F245" s="8" t="str">
        <f>IF(E245="","",VLOOKUP(E245,商品マスタ!O:P,2,FALSE))</f>
        <v/>
      </c>
      <c r="G245" s="9"/>
      <c r="H245" s="8" t="s">
        <v>268</v>
      </c>
      <c r="I245" s="9"/>
      <c r="J245" s="8"/>
    </row>
    <row r="246" spans="1:10" x14ac:dyDescent="0.55000000000000004">
      <c r="A246" t="str">
        <f t="shared" si="14"/>
        <v/>
      </c>
      <c r="B246" s="11"/>
      <c r="C246" s="8"/>
      <c r="D246" s="8"/>
      <c r="E246" s="10"/>
      <c r="F246" s="8" t="str">
        <f>IF(E246="","",VLOOKUP(E246,商品マスタ!O:P,2,FALSE))</f>
        <v/>
      </c>
      <c r="G246" s="9"/>
      <c r="H246" s="8" t="s">
        <v>268</v>
      </c>
      <c r="I246" s="9"/>
      <c r="J246" s="8"/>
    </row>
    <row r="247" spans="1:10" x14ac:dyDescent="0.55000000000000004">
      <c r="A247" t="str">
        <f t="shared" si="14"/>
        <v/>
      </c>
      <c r="B247" s="11"/>
      <c r="C247" s="8"/>
      <c r="D247" s="8"/>
      <c r="E247" s="10"/>
      <c r="F247" s="8" t="str">
        <f>IF(E247="","",VLOOKUP(E247,商品マスタ!O:P,2,FALSE))</f>
        <v/>
      </c>
      <c r="G247" s="9"/>
      <c r="H247" s="8" t="s">
        <v>268</v>
      </c>
      <c r="I247" s="9"/>
      <c r="J247" s="8"/>
    </row>
    <row r="248" spans="1:10" x14ac:dyDescent="0.55000000000000004">
      <c r="A248" t="str">
        <f t="shared" si="14"/>
        <v/>
      </c>
      <c r="B248" s="11"/>
      <c r="C248" s="8"/>
      <c r="D248" s="8"/>
      <c r="E248" s="10"/>
      <c r="F248" s="8" t="str">
        <f>IF(E248="","",VLOOKUP(E248,商品マスタ!O:P,2,FALSE))</f>
        <v/>
      </c>
      <c r="G248" s="9"/>
      <c r="H248" s="8" t="s">
        <v>268</v>
      </c>
      <c r="I248" s="9"/>
      <c r="J248" s="8"/>
    </row>
    <row r="249" spans="1:10" x14ac:dyDescent="0.55000000000000004">
      <c r="A249" t="str">
        <f t="shared" si="14"/>
        <v/>
      </c>
      <c r="B249" s="11"/>
      <c r="C249" s="8"/>
      <c r="D249" s="8"/>
      <c r="E249" s="10"/>
      <c r="F249" s="8" t="str">
        <f>IF(E249="","",VLOOKUP(E249,商品マスタ!O:P,2,FALSE))</f>
        <v/>
      </c>
      <c r="G249" s="9"/>
      <c r="H249" s="8" t="s">
        <v>268</v>
      </c>
      <c r="I249" s="9"/>
      <c r="J249" s="8"/>
    </row>
    <row r="250" spans="1:10" x14ac:dyDescent="0.55000000000000004">
      <c r="A250" t="str">
        <f t="shared" si="14"/>
        <v/>
      </c>
      <c r="B250" s="11"/>
      <c r="C250" s="8"/>
      <c r="D250" s="8"/>
      <c r="E250" s="10"/>
      <c r="F250" s="8" t="str">
        <f>IF(E250="","",VLOOKUP(E250,商品マスタ!O:P,2,FALSE))</f>
        <v/>
      </c>
      <c r="G250" s="9"/>
      <c r="H250" s="8" t="s">
        <v>268</v>
      </c>
      <c r="I250" s="9"/>
      <c r="J250" s="8"/>
    </row>
    <row r="251" spans="1:10" x14ac:dyDescent="0.55000000000000004">
      <c r="A251" t="str">
        <f t="shared" si="14"/>
        <v/>
      </c>
      <c r="B251" s="11"/>
      <c r="C251" s="8"/>
      <c r="D251" s="8"/>
      <c r="E251" s="10"/>
      <c r="F251" s="8" t="str">
        <f>IF(E251="","",VLOOKUP(E251,商品マスタ!O:P,2,FALSE))</f>
        <v/>
      </c>
      <c r="G251" s="9"/>
      <c r="H251" s="8" t="s">
        <v>268</v>
      </c>
      <c r="I251" s="9"/>
      <c r="J251" s="8"/>
    </row>
    <row r="252" spans="1:10" x14ac:dyDescent="0.55000000000000004">
      <c r="A252" t="str">
        <f t="shared" si="14"/>
        <v/>
      </c>
      <c r="B252" s="11"/>
      <c r="C252" s="8"/>
      <c r="D252" s="8"/>
      <c r="E252" s="10"/>
      <c r="F252" s="8" t="str">
        <f>IF(E252="","",VLOOKUP(E252,商品マスタ!O:P,2,FALSE))</f>
        <v/>
      </c>
      <c r="G252" s="9"/>
      <c r="H252" s="8" t="s">
        <v>268</v>
      </c>
      <c r="I252" s="9"/>
      <c r="J252" s="8"/>
    </row>
    <row r="253" spans="1:10" x14ac:dyDescent="0.55000000000000004">
      <c r="A253" t="str">
        <f t="shared" si="14"/>
        <v/>
      </c>
      <c r="B253" s="11"/>
      <c r="C253" s="8"/>
      <c r="D253" s="8"/>
      <c r="E253" s="10"/>
      <c r="F253" s="8" t="str">
        <f>IF(E253="","",VLOOKUP(E253,商品マスタ!O:P,2,FALSE))</f>
        <v/>
      </c>
      <c r="G253" s="9"/>
      <c r="H253" s="8" t="s">
        <v>268</v>
      </c>
      <c r="I253" s="9"/>
      <c r="J253" s="8"/>
    </row>
    <row r="254" spans="1:10" x14ac:dyDescent="0.55000000000000004">
      <c r="A254" t="str">
        <f t="shared" si="14"/>
        <v/>
      </c>
      <c r="B254" s="11"/>
      <c r="C254" s="8"/>
      <c r="D254" s="8"/>
      <c r="E254" s="10"/>
      <c r="F254" s="8" t="str">
        <f>IF(E254="","",VLOOKUP(E254,商品マスタ!O:P,2,FALSE))</f>
        <v/>
      </c>
      <c r="G254" s="9"/>
      <c r="H254" s="8" t="s">
        <v>268</v>
      </c>
      <c r="I254" s="9"/>
      <c r="J254" s="8"/>
    </row>
    <row r="255" spans="1:10" x14ac:dyDescent="0.55000000000000004">
      <c r="A255" t="str">
        <f t="shared" si="14"/>
        <v/>
      </c>
      <c r="B255" s="11"/>
      <c r="C255" s="8"/>
      <c r="D255" s="8"/>
      <c r="E255" s="10"/>
      <c r="F255" s="8" t="str">
        <f>IF(E255="","",VLOOKUP(E255,商品マスタ!O:P,2,FALSE))</f>
        <v/>
      </c>
      <c r="G255" s="9"/>
      <c r="H255" s="8" t="s">
        <v>268</v>
      </c>
      <c r="I255" s="9"/>
      <c r="J255" s="8"/>
    </row>
    <row r="256" spans="1:10" x14ac:dyDescent="0.55000000000000004">
      <c r="A256" t="str">
        <f t="shared" si="14"/>
        <v/>
      </c>
      <c r="B256" s="11"/>
      <c r="C256" s="8"/>
      <c r="D256" s="8"/>
      <c r="E256" s="10"/>
      <c r="F256" s="8" t="str">
        <f>IF(E256="","",VLOOKUP(E256,商品マスタ!O:P,2,FALSE))</f>
        <v/>
      </c>
      <c r="G256" s="9"/>
      <c r="H256" s="8" t="s">
        <v>268</v>
      </c>
      <c r="I256" s="9"/>
      <c r="J256" s="8"/>
    </row>
    <row r="257" spans="1:10" x14ac:dyDescent="0.55000000000000004">
      <c r="A257" t="str">
        <f t="shared" si="14"/>
        <v/>
      </c>
      <c r="B257" s="11"/>
      <c r="C257" s="8"/>
      <c r="D257" s="8"/>
      <c r="E257" s="10"/>
      <c r="F257" s="8" t="str">
        <f>IF(E257="","",VLOOKUP(E257,商品マスタ!O:P,2,FALSE))</f>
        <v/>
      </c>
      <c r="G257" s="9"/>
      <c r="H257" s="8" t="s">
        <v>268</v>
      </c>
      <c r="I257" s="9"/>
      <c r="J257" s="8"/>
    </row>
    <row r="258" spans="1:10" x14ac:dyDescent="0.55000000000000004">
      <c r="A258" t="str">
        <f t="shared" si="14"/>
        <v/>
      </c>
      <c r="B258" s="11"/>
      <c r="C258" s="8"/>
      <c r="D258" s="8"/>
      <c r="E258" s="10"/>
      <c r="F258" s="8" t="str">
        <f>IF(E258="","",VLOOKUP(E258,商品マスタ!O:P,2,FALSE))</f>
        <v/>
      </c>
      <c r="G258" s="9"/>
      <c r="H258" s="8" t="s">
        <v>268</v>
      </c>
      <c r="I258" s="9"/>
      <c r="J258" s="8"/>
    </row>
    <row r="259" spans="1:10" x14ac:dyDescent="0.55000000000000004">
      <c r="A259" t="str">
        <f t="shared" si="14"/>
        <v/>
      </c>
      <c r="B259" s="11"/>
      <c r="C259" s="8"/>
      <c r="D259" s="8"/>
      <c r="E259" s="10"/>
      <c r="F259" s="8" t="str">
        <f>IF(E259="","",VLOOKUP(E259,商品マスタ!O:P,2,FALSE))</f>
        <v/>
      </c>
      <c r="G259" s="9"/>
      <c r="H259" s="8" t="s">
        <v>268</v>
      </c>
      <c r="I259" s="9"/>
      <c r="J259" s="8"/>
    </row>
    <row r="260" spans="1:10" x14ac:dyDescent="0.55000000000000004">
      <c r="A260" t="str">
        <f t="shared" si="14"/>
        <v/>
      </c>
      <c r="B260" s="11"/>
      <c r="C260" s="8"/>
      <c r="D260" s="8"/>
      <c r="E260" s="10"/>
      <c r="F260" s="8" t="str">
        <f>IF(E260="","",VLOOKUP(E260,商品マスタ!O:P,2,FALSE))</f>
        <v/>
      </c>
      <c r="G260" s="9"/>
      <c r="H260" s="8" t="s">
        <v>268</v>
      </c>
      <c r="I260" s="9"/>
      <c r="J260" s="8"/>
    </row>
    <row r="261" spans="1:10" x14ac:dyDescent="0.55000000000000004">
      <c r="A261" t="str">
        <f t="shared" si="14"/>
        <v/>
      </c>
      <c r="B261" s="11"/>
      <c r="C261" s="8"/>
      <c r="D261" s="8"/>
      <c r="E261" s="10"/>
      <c r="F261" s="8" t="str">
        <f>IF(E261="","",VLOOKUP(E261,商品マスタ!O:P,2,FALSE))</f>
        <v/>
      </c>
      <c r="G261" s="9"/>
      <c r="H261" s="8" t="s">
        <v>268</v>
      </c>
      <c r="I261" s="9"/>
      <c r="J261" s="8"/>
    </row>
    <row r="262" spans="1:10" x14ac:dyDescent="0.55000000000000004">
      <c r="A262" t="str">
        <f t="shared" si="14"/>
        <v/>
      </c>
      <c r="B262" s="11"/>
      <c r="C262" s="8"/>
      <c r="D262" s="8"/>
      <c r="E262" s="10"/>
      <c r="F262" s="8" t="str">
        <f>IF(E262="","",VLOOKUP(E262,商品マスタ!O:P,2,FALSE))</f>
        <v/>
      </c>
      <c r="G262" s="9"/>
      <c r="H262" s="8" t="s">
        <v>268</v>
      </c>
      <c r="I262" s="9"/>
      <c r="J262" s="8"/>
    </row>
    <row r="263" spans="1:10" x14ac:dyDescent="0.55000000000000004">
      <c r="A263" t="str">
        <f t="shared" si="14"/>
        <v/>
      </c>
      <c r="B263" s="11"/>
      <c r="C263" s="8"/>
      <c r="D263" s="8"/>
      <c r="E263" s="10"/>
      <c r="F263" s="8" t="str">
        <f>IF(E263="","",VLOOKUP(E263,商品マスタ!O:P,2,FALSE))</f>
        <v/>
      </c>
      <c r="G263" s="9"/>
      <c r="H263" s="8" t="s">
        <v>268</v>
      </c>
      <c r="I263" s="9"/>
      <c r="J263" s="8"/>
    </row>
    <row r="264" spans="1:10" x14ac:dyDescent="0.55000000000000004">
      <c r="A264" t="str">
        <f t="shared" si="14"/>
        <v/>
      </c>
      <c r="B264" s="11"/>
      <c r="C264" s="8"/>
      <c r="D264" s="8"/>
      <c r="E264" s="10"/>
      <c r="F264" s="8" t="str">
        <f>IF(E264="","",VLOOKUP(E264,商品マスタ!O:P,2,FALSE))</f>
        <v/>
      </c>
      <c r="G264" s="9"/>
      <c r="H264" s="8" t="s">
        <v>268</v>
      </c>
      <c r="I264" s="9"/>
      <c r="J264" s="8"/>
    </row>
    <row r="265" spans="1:10" x14ac:dyDescent="0.55000000000000004">
      <c r="A265" t="str">
        <f t="shared" si="14"/>
        <v/>
      </c>
      <c r="B265" s="11"/>
      <c r="C265" s="8"/>
      <c r="D265" s="8"/>
      <c r="E265" s="10"/>
      <c r="F265" s="8" t="str">
        <f>IF(E265="","",VLOOKUP(E265,商品マスタ!O:P,2,FALSE))</f>
        <v/>
      </c>
      <c r="G265" s="9"/>
      <c r="H265" s="8" t="s">
        <v>268</v>
      </c>
      <c r="I265" s="9"/>
      <c r="J265" s="8"/>
    </row>
    <row r="266" spans="1:10" x14ac:dyDescent="0.55000000000000004">
      <c r="A266" t="str">
        <f t="shared" si="14"/>
        <v/>
      </c>
      <c r="B266" s="11"/>
      <c r="C266" s="8"/>
      <c r="D266" s="8"/>
      <c r="E266" s="10"/>
      <c r="F266" s="8" t="str">
        <f>IF(E266="","",VLOOKUP(E266,商品マスタ!O:P,2,FALSE))</f>
        <v/>
      </c>
      <c r="G266" s="9"/>
      <c r="H266" s="8" t="s">
        <v>268</v>
      </c>
      <c r="I266" s="9"/>
      <c r="J266" s="8"/>
    </row>
    <row r="267" spans="1:10" x14ac:dyDescent="0.55000000000000004">
      <c r="A267" t="str">
        <f t="shared" si="14"/>
        <v/>
      </c>
      <c r="B267" s="11"/>
      <c r="C267" s="8"/>
      <c r="D267" s="8"/>
      <c r="E267" s="10"/>
      <c r="F267" s="8" t="str">
        <f>IF(E267="","",VLOOKUP(E267,商品マスタ!O:P,2,FALSE))</f>
        <v/>
      </c>
      <c r="G267" s="9"/>
      <c r="H267" s="8" t="s">
        <v>268</v>
      </c>
      <c r="I267" s="9"/>
      <c r="J267" s="8"/>
    </row>
    <row r="268" spans="1:10" x14ac:dyDescent="0.55000000000000004">
      <c r="A268" t="str">
        <f t="shared" si="14"/>
        <v/>
      </c>
      <c r="B268" s="11"/>
      <c r="C268" s="8"/>
      <c r="D268" s="8"/>
      <c r="E268" s="10"/>
      <c r="F268" s="8" t="str">
        <f>IF(E268="","",VLOOKUP(E268,商品マスタ!O:P,2,FALSE))</f>
        <v/>
      </c>
      <c r="G268" s="9"/>
      <c r="H268" s="8" t="s">
        <v>268</v>
      </c>
      <c r="I268" s="9"/>
      <c r="J268" s="8"/>
    </row>
    <row r="269" spans="1:10" x14ac:dyDescent="0.55000000000000004">
      <c r="A269" t="str">
        <f t="shared" si="14"/>
        <v/>
      </c>
      <c r="B269" s="11"/>
      <c r="C269" s="8"/>
      <c r="D269" s="8"/>
      <c r="E269" s="10"/>
      <c r="F269" s="8" t="str">
        <f>IF(E269="","",VLOOKUP(E269,商品マスタ!O:P,2,FALSE))</f>
        <v/>
      </c>
      <c r="G269" s="9"/>
      <c r="H269" s="8" t="s">
        <v>268</v>
      </c>
      <c r="I269" s="9"/>
      <c r="J269" s="8"/>
    </row>
    <row r="270" spans="1:10" x14ac:dyDescent="0.55000000000000004">
      <c r="A270" t="str">
        <f t="shared" si="14"/>
        <v/>
      </c>
      <c r="B270" s="11"/>
      <c r="C270" s="8"/>
      <c r="D270" s="8"/>
      <c r="E270" s="10"/>
      <c r="F270" s="8" t="str">
        <f>IF(E270="","",VLOOKUP(E270,商品マスタ!O:P,2,FALSE))</f>
        <v/>
      </c>
      <c r="G270" s="9"/>
      <c r="H270" s="8" t="s">
        <v>268</v>
      </c>
      <c r="I270" s="9"/>
      <c r="J270" s="8"/>
    </row>
    <row r="271" spans="1:10" x14ac:dyDescent="0.55000000000000004">
      <c r="A271" t="str">
        <f t="shared" si="14"/>
        <v/>
      </c>
      <c r="B271" s="11"/>
      <c r="C271" s="8"/>
      <c r="D271" s="8"/>
      <c r="E271" s="10"/>
      <c r="F271" s="8" t="str">
        <f>IF(E271="","",VLOOKUP(E271,商品マスタ!O:P,2,FALSE))</f>
        <v/>
      </c>
      <c r="G271" s="9"/>
      <c r="H271" s="8" t="s">
        <v>268</v>
      </c>
      <c r="I271" s="9"/>
      <c r="J271" s="8"/>
    </row>
    <row r="272" spans="1:10" x14ac:dyDescent="0.55000000000000004">
      <c r="A272" t="str">
        <f t="shared" si="14"/>
        <v/>
      </c>
      <c r="B272" s="11"/>
      <c r="C272" s="8"/>
      <c r="D272" s="8"/>
      <c r="E272" s="10"/>
      <c r="F272" s="8" t="str">
        <f>IF(E272="","",VLOOKUP(E272,商品マスタ!O:P,2,FALSE))</f>
        <v/>
      </c>
      <c r="G272" s="9"/>
      <c r="H272" s="8" t="s">
        <v>268</v>
      </c>
      <c r="I272" s="9"/>
      <c r="J272" s="8"/>
    </row>
    <row r="273" spans="1:10" x14ac:dyDescent="0.55000000000000004">
      <c r="A273" t="str">
        <f t="shared" si="14"/>
        <v/>
      </c>
      <c r="B273" s="11"/>
      <c r="C273" s="8"/>
      <c r="D273" s="8"/>
      <c r="E273" s="10"/>
      <c r="F273" s="8" t="str">
        <f>IF(E273="","",VLOOKUP(E273,商品マスタ!O:P,2,FALSE))</f>
        <v/>
      </c>
      <c r="G273" s="9"/>
      <c r="H273" s="8" t="s">
        <v>268</v>
      </c>
      <c r="I273" s="9"/>
      <c r="J273" s="8"/>
    </row>
    <row r="274" spans="1:10" x14ac:dyDescent="0.55000000000000004">
      <c r="A274" t="str">
        <f t="shared" si="14"/>
        <v/>
      </c>
      <c r="B274" s="11"/>
      <c r="C274" s="8"/>
      <c r="D274" s="8"/>
      <c r="E274" s="10"/>
      <c r="F274" s="8" t="str">
        <f>IF(E274="","",VLOOKUP(E274,商品マスタ!O:P,2,FALSE))</f>
        <v/>
      </c>
      <c r="G274" s="9"/>
      <c r="H274" s="8" t="s">
        <v>268</v>
      </c>
      <c r="I274" s="9"/>
      <c r="J274" s="8"/>
    </row>
    <row r="275" spans="1:10" x14ac:dyDescent="0.55000000000000004">
      <c r="A275" t="str">
        <f t="shared" si="14"/>
        <v/>
      </c>
      <c r="B275" s="11"/>
      <c r="C275" s="8"/>
      <c r="D275" s="8"/>
      <c r="E275" s="10"/>
      <c r="F275" s="8" t="str">
        <f>IF(E275="","",VLOOKUP(E275,商品マスタ!O:P,2,FALSE))</f>
        <v/>
      </c>
      <c r="G275" s="9"/>
      <c r="H275" s="8" t="s">
        <v>268</v>
      </c>
      <c r="I275" s="9"/>
      <c r="J275" s="8"/>
    </row>
    <row r="276" spans="1:10" x14ac:dyDescent="0.55000000000000004">
      <c r="A276" t="str">
        <f t="shared" si="14"/>
        <v/>
      </c>
      <c r="B276" s="11"/>
      <c r="C276" s="8"/>
      <c r="D276" s="8"/>
      <c r="E276" s="10"/>
      <c r="F276" s="8" t="str">
        <f>IF(E276="","",VLOOKUP(E276,商品マスタ!O:P,2,FALSE))</f>
        <v/>
      </c>
      <c r="G276" s="9"/>
      <c r="H276" s="8" t="s">
        <v>268</v>
      </c>
      <c r="I276" s="9"/>
      <c r="J276" s="8"/>
    </row>
    <row r="277" spans="1:10" x14ac:dyDescent="0.55000000000000004">
      <c r="A277" t="str">
        <f t="shared" si="14"/>
        <v/>
      </c>
      <c r="B277" s="11"/>
      <c r="C277" s="8"/>
      <c r="D277" s="8"/>
      <c r="E277" s="10"/>
      <c r="F277" s="8" t="str">
        <f>IF(E277="","",VLOOKUP(E277,商品マスタ!O:P,2,FALSE))</f>
        <v/>
      </c>
      <c r="G277" s="9"/>
      <c r="H277" s="8" t="s">
        <v>268</v>
      </c>
      <c r="I277" s="9"/>
      <c r="J277" s="8"/>
    </row>
    <row r="278" spans="1:10" x14ac:dyDescent="0.55000000000000004">
      <c r="A278" t="str">
        <f t="shared" si="14"/>
        <v/>
      </c>
      <c r="B278" s="11"/>
      <c r="C278" s="8"/>
      <c r="D278" s="8"/>
      <c r="E278" s="10"/>
      <c r="F278" s="8" t="str">
        <f>IF(E278="","",VLOOKUP(E278,商品マスタ!O:P,2,FALSE))</f>
        <v/>
      </c>
      <c r="G278" s="9"/>
      <c r="H278" s="8" t="s">
        <v>268</v>
      </c>
      <c r="I278" s="9"/>
      <c r="J278" s="8"/>
    </row>
    <row r="279" spans="1:10" x14ac:dyDescent="0.55000000000000004">
      <c r="A279" t="str">
        <f t="shared" si="14"/>
        <v/>
      </c>
      <c r="B279" s="11"/>
      <c r="C279" s="8"/>
      <c r="D279" s="8"/>
      <c r="E279" s="10"/>
      <c r="F279" s="8" t="str">
        <f>IF(E279="","",VLOOKUP(E279,商品マスタ!O:P,2,FALSE))</f>
        <v/>
      </c>
      <c r="G279" s="9"/>
      <c r="H279" s="8" t="s">
        <v>268</v>
      </c>
      <c r="I279" s="9"/>
      <c r="J279" s="8"/>
    </row>
    <row r="280" spans="1:10" x14ac:dyDescent="0.55000000000000004">
      <c r="A280" t="str">
        <f t="shared" si="14"/>
        <v/>
      </c>
      <c r="B280" s="11"/>
      <c r="C280" s="8"/>
      <c r="D280" s="8"/>
      <c r="E280" s="10"/>
      <c r="F280" s="8" t="str">
        <f>IF(E280="","",VLOOKUP(E280,商品マスタ!O:P,2,FALSE))</f>
        <v/>
      </c>
      <c r="G280" s="9"/>
      <c r="H280" s="8" t="s">
        <v>268</v>
      </c>
      <c r="I280" s="9"/>
      <c r="J280" s="8"/>
    </row>
    <row r="281" spans="1:10" x14ac:dyDescent="0.55000000000000004">
      <c r="A281" t="str">
        <f t="shared" si="14"/>
        <v/>
      </c>
      <c r="B281" s="11"/>
      <c r="C281" s="8"/>
      <c r="D281" s="8"/>
      <c r="E281" s="10"/>
      <c r="F281" s="8" t="str">
        <f>IF(E281="","",VLOOKUP(E281,商品マスタ!O:P,2,FALSE))</f>
        <v/>
      </c>
      <c r="G281" s="9"/>
      <c r="H281" s="8" t="s">
        <v>268</v>
      </c>
      <c r="I281" s="9"/>
      <c r="J281" s="8"/>
    </row>
    <row r="282" spans="1:10" x14ac:dyDescent="0.55000000000000004">
      <c r="A282" t="str">
        <f t="shared" si="14"/>
        <v/>
      </c>
      <c r="B282" s="11"/>
      <c r="C282" s="8"/>
      <c r="D282" s="8"/>
      <c r="E282" s="10"/>
      <c r="F282" s="8" t="str">
        <f>IF(E282="","",VLOOKUP(E282,商品マスタ!O:P,2,FALSE))</f>
        <v/>
      </c>
      <c r="G282" s="9"/>
      <c r="H282" s="8" t="s">
        <v>268</v>
      </c>
      <c r="I282" s="9"/>
      <c r="J282" s="8"/>
    </row>
    <row r="283" spans="1:10" x14ac:dyDescent="0.55000000000000004">
      <c r="A283" t="str">
        <f t="shared" si="14"/>
        <v/>
      </c>
      <c r="B283" s="11"/>
      <c r="C283" s="8"/>
      <c r="D283" s="8"/>
      <c r="E283" s="10"/>
      <c r="F283" s="8" t="str">
        <f>IF(E283="","",VLOOKUP(E283,商品マスタ!O:P,2,FALSE))</f>
        <v/>
      </c>
      <c r="G283" s="9"/>
      <c r="H283" s="8" t="s">
        <v>268</v>
      </c>
      <c r="I283" s="9"/>
      <c r="J283" s="8"/>
    </row>
    <row r="284" spans="1:10" x14ac:dyDescent="0.55000000000000004">
      <c r="A284" t="str">
        <f t="shared" si="14"/>
        <v/>
      </c>
      <c r="B284" s="11"/>
      <c r="C284" s="8"/>
      <c r="D284" s="8"/>
      <c r="E284" s="10"/>
      <c r="F284" s="8" t="str">
        <f>IF(E284="","",VLOOKUP(E284,商品マスタ!O:P,2,FALSE))</f>
        <v/>
      </c>
      <c r="G284" s="9"/>
      <c r="H284" s="8" t="s">
        <v>268</v>
      </c>
      <c r="I284" s="9"/>
      <c r="J284" s="8"/>
    </row>
    <row r="285" spans="1:10" x14ac:dyDescent="0.55000000000000004">
      <c r="A285" t="str">
        <f t="shared" si="14"/>
        <v/>
      </c>
      <c r="B285" s="11"/>
      <c r="C285" s="8"/>
      <c r="D285" s="8"/>
      <c r="E285" s="10"/>
      <c r="F285" s="8" t="str">
        <f>IF(E285="","",VLOOKUP(E285,商品マスタ!O:P,2,FALSE))</f>
        <v/>
      </c>
      <c r="G285" s="9"/>
      <c r="H285" s="8" t="s">
        <v>268</v>
      </c>
      <c r="I285" s="9"/>
      <c r="J285" s="8"/>
    </row>
    <row r="286" spans="1:10" x14ac:dyDescent="0.55000000000000004">
      <c r="A286" t="str">
        <f t="shared" si="14"/>
        <v/>
      </c>
      <c r="B286" s="11"/>
      <c r="C286" s="8"/>
      <c r="D286" s="8"/>
      <c r="E286" s="10"/>
      <c r="F286" s="8" t="str">
        <f>IF(E286="","",VLOOKUP(E286,商品マスタ!O:P,2,FALSE))</f>
        <v/>
      </c>
      <c r="G286" s="9"/>
      <c r="H286" s="8" t="s">
        <v>268</v>
      </c>
      <c r="I286" s="9"/>
      <c r="J286" s="8"/>
    </row>
    <row r="287" spans="1:10" x14ac:dyDescent="0.55000000000000004">
      <c r="A287" t="str">
        <f t="shared" si="14"/>
        <v/>
      </c>
      <c r="B287" s="11"/>
      <c r="C287" s="8"/>
      <c r="D287" s="8"/>
      <c r="E287" s="10"/>
      <c r="F287" s="8" t="str">
        <f>IF(E287="","",VLOOKUP(E287,商品マスタ!O:P,2,FALSE))</f>
        <v/>
      </c>
      <c r="G287" s="9"/>
      <c r="H287" s="8" t="s">
        <v>268</v>
      </c>
      <c r="I287" s="9"/>
      <c r="J287" s="8"/>
    </row>
    <row r="288" spans="1:10" x14ac:dyDescent="0.55000000000000004">
      <c r="A288" t="str">
        <f t="shared" si="14"/>
        <v/>
      </c>
      <c r="B288" s="11"/>
      <c r="C288" s="8"/>
      <c r="D288" s="8"/>
      <c r="E288" s="10"/>
      <c r="F288" s="8" t="str">
        <f>IF(E288="","",VLOOKUP(E288,商品マスタ!O:P,2,FALSE))</f>
        <v/>
      </c>
      <c r="G288" s="9"/>
      <c r="H288" s="8" t="s">
        <v>268</v>
      </c>
      <c r="I288" s="9"/>
      <c r="J288" s="8"/>
    </row>
    <row r="289" spans="1:10" x14ac:dyDescent="0.55000000000000004">
      <c r="A289" t="str">
        <f t="shared" si="14"/>
        <v/>
      </c>
      <c r="B289" s="11"/>
      <c r="C289" s="8"/>
      <c r="D289" s="8"/>
      <c r="E289" s="10"/>
      <c r="F289" s="8" t="str">
        <f>IF(E289="","",VLOOKUP(E289,商品マスタ!O:P,2,FALSE))</f>
        <v/>
      </c>
      <c r="G289" s="9"/>
      <c r="H289" s="8" t="s">
        <v>268</v>
      </c>
      <c r="I289" s="9"/>
      <c r="J289" s="8"/>
    </row>
    <row r="290" spans="1:10" x14ac:dyDescent="0.55000000000000004">
      <c r="A290" t="str">
        <f t="shared" si="14"/>
        <v/>
      </c>
      <c r="B290" s="11"/>
      <c r="C290" s="8"/>
      <c r="D290" s="8"/>
      <c r="E290" s="10"/>
      <c r="F290" s="8" t="str">
        <f>IF(E290="","",VLOOKUP(E290,商品マスタ!O:P,2,FALSE))</f>
        <v/>
      </c>
      <c r="G290" s="9"/>
      <c r="H290" s="8" t="s">
        <v>268</v>
      </c>
      <c r="I290" s="9"/>
      <c r="J290" s="8"/>
    </row>
    <row r="291" spans="1:10" x14ac:dyDescent="0.55000000000000004">
      <c r="A291" t="str">
        <f t="shared" si="14"/>
        <v/>
      </c>
      <c r="B291" s="11"/>
      <c r="C291" s="8"/>
      <c r="D291" s="8"/>
      <c r="E291" s="10"/>
      <c r="F291" s="8" t="str">
        <f>IF(E291="","",VLOOKUP(E291,商品マスタ!O:P,2,FALSE))</f>
        <v/>
      </c>
      <c r="G291" s="9"/>
      <c r="H291" s="8" t="s">
        <v>268</v>
      </c>
      <c r="I291" s="9"/>
      <c r="J291" s="8"/>
    </row>
    <row r="292" spans="1:10" x14ac:dyDescent="0.55000000000000004">
      <c r="A292" t="str">
        <f t="shared" si="14"/>
        <v/>
      </c>
      <c r="B292" s="11"/>
      <c r="C292" s="8"/>
      <c r="D292" s="8"/>
      <c r="E292" s="10"/>
      <c r="F292" s="8" t="str">
        <f>IF(E292="","",VLOOKUP(E292,商品マスタ!O:P,2,FALSE))</f>
        <v/>
      </c>
      <c r="G292" s="9"/>
      <c r="H292" s="8" t="s">
        <v>268</v>
      </c>
      <c r="I292" s="9"/>
      <c r="J292" s="8"/>
    </row>
    <row r="293" spans="1:10" x14ac:dyDescent="0.55000000000000004">
      <c r="A293" t="str">
        <f t="shared" si="14"/>
        <v/>
      </c>
      <c r="B293" s="11"/>
      <c r="C293" s="8"/>
      <c r="D293" s="8"/>
      <c r="E293" s="10"/>
      <c r="F293" s="8" t="str">
        <f>IF(E293="","",VLOOKUP(E293,商品マスタ!O:P,2,FALSE))</f>
        <v/>
      </c>
      <c r="G293" s="9"/>
      <c r="H293" s="8" t="s">
        <v>268</v>
      </c>
      <c r="I293" s="9"/>
      <c r="J293" s="8"/>
    </row>
    <row r="294" spans="1:10" x14ac:dyDescent="0.55000000000000004">
      <c r="A294" t="str">
        <f t="shared" si="14"/>
        <v/>
      </c>
      <c r="B294" s="11"/>
      <c r="C294" s="8"/>
      <c r="D294" s="8"/>
      <c r="E294" s="10"/>
      <c r="F294" s="8" t="str">
        <f>IF(E294="","",VLOOKUP(E294,商品マスタ!O:P,2,FALSE))</f>
        <v/>
      </c>
      <c r="G294" s="9"/>
      <c r="H294" s="8" t="s">
        <v>268</v>
      </c>
      <c r="I294" s="9"/>
      <c r="J294" s="8"/>
    </row>
    <row r="295" spans="1:10" x14ac:dyDescent="0.55000000000000004">
      <c r="A295" t="str">
        <f t="shared" si="14"/>
        <v/>
      </c>
      <c r="B295" s="11"/>
      <c r="C295" s="8"/>
      <c r="D295" s="8"/>
      <c r="E295" s="10"/>
      <c r="F295" s="8" t="str">
        <f>IF(E295="","",VLOOKUP(E295,商品マスタ!O:P,2,FALSE))</f>
        <v/>
      </c>
      <c r="G295" s="9"/>
      <c r="H295" s="8" t="s">
        <v>268</v>
      </c>
      <c r="I295" s="9"/>
      <c r="J295" s="8"/>
    </row>
    <row r="296" spans="1:10" x14ac:dyDescent="0.55000000000000004">
      <c r="A296" t="str">
        <f t="shared" si="14"/>
        <v/>
      </c>
      <c r="B296" s="11"/>
      <c r="C296" s="8"/>
      <c r="D296" s="8"/>
      <c r="E296" s="10"/>
      <c r="F296" s="8" t="str">
        <f>IF(E296="","",VLOOKUP(E296,商品マスタ!O:P,2,FALSE))</f>
        <v/>
      </c>
      <c r="G296" s="9"/>
      <c r="H296" s="8" t="s">
        <v>268</v>
      </c>
      <c r="I296" s="9"/>
      <c r="J296" s="8"/>
    </row>
    <row r="297" spans="1:10" x14ac:dyDescent="0.55000000000000004">
      <c r="A297" t="str">
        <f t="shared" si="14"/>
        <v/>
      </c>
      <c r="B297" s="11"/>
      <c r="C297" s="8"/>
      <c r="D297" s="8"/>
      <c r="E297" s="10"/>
      <c r="F297" s="8" t="str">
        <f>IF(E297="","",VLOOKUP(E297,商品マスタ!O:P,2,FALSE))</f>
        <v/>
      </c>
      <c r="G297" s="9"/>
      <c r="H297" s="8" t="s">
        <v>268</v>
      </c>
      <c r="I297" s="9"/>
      <c r="J297" s="8"/>
    </row>
    <row r="298" spans="1:10" x14ac:dyDescent="0.55000000000000004">
      <c r="A298" t="str">
        <f t="shared" ref="A298:A361" si="15">IF(COUNTA(C298)&lt;1,"",A297+1)</f>
        <v/>
      </c>
      <c r="B298" s="11"/>
      <c r="C298" s="8"/>
      <c r="D298" s="8"/>
      <c r="E298" s="10"/>
      <c r="F298" s="8" t="str">
        <f>IF(E298="","",VLOOKUP(E298,商品マスタ!O:P,2,FALSE))</f>
        <v/>
      </c>
      <c r="G298" s="9"/>
      <c r="H298" s="8" t="s">
        <v>268</v>
      </c>
      <c r="I298" s="9"/>
      <c r="J298" s="8"/>
    </row>
    <row r="299" spans="1:10" x14ac:dyDescent="0.55000000000000004">
      <c r="A299" t="str">
        <f t="shared" si="15"/>
        <v/>
      </c>
      <c r="B299" s="11"/>
      <c r="C299" s="8"/>
      <c r="D299" s="8"/>
      <c r="E299" s="10"/>
      <c r="F299" s="8" t="str">
        <f>IF(E299="","",VLOOKUP(E299,商品マスタ!O:P,2,FALSE))</f>
        <v/>
      </c>
      <c r="G299" s="9"/>
      <c r="H299" s="8" t="s">
        <v>268</v>
      </c>
      <c r="I299" s="9"/>
      <c r="J299" s="8"/>
    </row>
    <row r="300" spans="1:10" x14ac:dyDescent="0.55000000000000004">
      <c r="A300" t="str">
        <f t="shared" si="15"/>
        <v/>
      </c>
      <c r="B300" s="11"/>
      <c r="C300" s="8"/>
      <c r="D300" s="8"/>
      <c r="E300" s="10"/>
      <c r="F300" s="8" t="str">
        <f>IF(E300="","",VLOOKUP(E300,商品マスタ!O:P,2,FALSE))</f>
        <v/>
      </c>
      <c r="G300" s="9"/>
      <c r="H300" s="8" t="s">
        <v>268</v>
      </c>
      <c r="I300" s="9"/>
      <c r="J300" s="8"/>
    </row>
    <row r="301" spans="1:10" x14ac:dyDescent="0.55000000000000004">
      <c r="A301" t="str">
        <f t="shared" si="15"/>
        <v/>
      </c>
      <c r="B301" s="11"/>
      <c r="C301" s="8"/>
      <c r="D301" s="8"/>
      <c r="E301" s="10"/>
      <c r="F301" s="8" t="str">
        <f>IF(E301="","",VLOOKUP(E301,商品マスタ!O:P,2,FALSE))</f>
        <v/>
      </c>
      <c r="G301" s="9"/>
      <c r="H301" s="8" t="s">
        <v>268</v>
      </c>
      <c r="I301" s="9"/>
      <c r="J301" s="8"/>
    </row>
    <row r="302" spans="1:10" x14ac:dyDescent="0.55000000000000004">
      <c r="A302" t="str">
        <f t="shared" si="15"/>
        <v/>
      </c>
      <c r="B302" s="11"/>
      <c r="C302" s="8"/>
      <c r="D302" s="8"/>
      <c r="E302" s="10"/>
      <c r="F302" s="8" t="str">
        <f>IF(E302="","",VLOOKUP(E302,商品マスタ!O:P,2,FALSE))</f>
        <v/>
      </c>
      <c r="G302" s="9"/>
      <c r="H302" s="8" t="s">
        <v>268</v>
      </c>
      <c r="I302" s="9"/>
      <c r="J302" s="8"/>
    </row>
    <row r="303" spans="1:10" x14ac:dyDescent="0.55000000000000004">
      <c r="A303" t="str">
        <f t="shared" si="15"/>
        <v/>
      </c>
      <c r="B303" s="11"/>
      <c r="C303" s="8"/>
      <c r="D303" s="8"/>
      <c r="E303" s="10"/>
      <c r="F303" s="8" t="str">
        <f>IF(E303="","",VLOOKUP(E303,商品マスタ!O:P,2,FALSE))</f>
        <v/>
      </c>
      <c r="G303" s="9"/>
      <c r="H303" s="8" t="s">
        <v>268</v>
      </c>
      <c r="I303" s="9"/>
      <c r="J303" s="8"/>
    </row>
    <row r="304" spans="1:10" x14ac:dyDescent="0.55000000000000004">
      <c r="A304" t="str">
        <f t="shared" si="15"/>
        <v/>
      </c>
      <c r="B304" s="11"/>
      <c r="C304" s="8"/>
      <c r="D304" s="8"/>
      <c r="E304" s="10"/>
      <c r="F304" s="8" t="str">
        <f>IF(E304="","",VLOOKUP(E304,商品マスタ!O:P,2,FALSE))</f>
        <v/>
      </c>
      <c r="G304" s="9"/>
      <c r="H304" s="8" t="s">
        <v>268</v>
      </c>
      <c r="I304" s="9"/>
      <c r="J304" s="8"/>
    </row>
    <row r="305" spans="1:10" x14ac:dyDescent="0.55000000000000004">
      <c r="A305" t="str">
        <f t="shared" si="15"/>
        <v/>
      </c>
      <c r="B305" s="11"/>
      <c r="C305" s="8"/>
      <c r="D305" s="8"/>
      <c r="E305" s="10"/>
      <c r="F305" s="8" t="str">
        <f>IF(E305="","",VLOOKUP(E305,商品マスタ!O:P,2,FALSE))</f>
        <v/>
      </c>
      <c r="G305" s="9"/>
      <c r="H305" s="8" t="s">
        <v>268</v>
      </c>
      <c r="I305" s="9"/>
      <c r="J305" s="8"/>
    </row>
    <row r="306" spans="1:10" x14ac:dyDescent="0.55000000000000004">
      <c r="A306" t="str">
        <f t="shared" si="15"/>
        <v/>
      </c>
      <c r="B306" s="11"/>
      <c r="C306" s="8"/>
      <c r="D306" s="8"/>
      <c r="E306" s="10"/>
      <c r="F306" s="8" t="str">
        <f>IF(E306="","",VLOOKUP(E306,商品マスタ!O:P,2,FALSE))</f>
        <v/>
      </c>
      <c r="G306" s="9"/>
      <c r="H306" s="8" t="s">
        <v>268</v>
      </c>
      <c r="I306" s="9"/>
      <c r="J306" s="8"/>
    </row>
    <row r="307" spans="1:10" x14ac:dyDescent="0.55000000000000004">
      <c r="A307" t="str">
        <f t="shared" si="15"/>
        <v/>
      </c>
      <c r="B307" s="11"/>
      <c r="C307" s="8"/>
      <c r="D307" s="8"/>
      <c r="E307" s="10"/>
      <c r="F307" s="8" t="str">
        <f>IF(E307="","",VLOOKUP(E307,商品マスタ!O:P,2,FALSE))</f>
        <v/>
      </c>
      <c r="G307" s="9"/>
      <c r="H307" s="8" t="s">
        <v>268</v>
      </c>
      <c r="I307" s="9"/>
      <c r="J307" s="8"/>
    </row>
    <row r="308" spans="1:10" x14ac:dyDescent="0.55000000000000004">
      <c r="A308" t="str">
        <f t="shared" si="15"/>
        <v/>
      </c>
      <c r="B308" s="11"/>
      <c r="C308" s="8"/>
      <c r="D308" s="8"/>
      <c r="E308" s="10"/>
      <c r="F308" s="8" t="str">
        <f>IF(E308="","",VLOOKUP(E308,商品マスタ!O:P,2,FALSE))</f>
        <v/>
      </c>
      <c r="G308" s="9"/>
      <c r="H308" s="8" t="s">
        <v>268</v>
      </c>
      <c r="I308" s="9"/>
      <c r="J308" s="8"/>
    </row>
    <row r="309" spans="1:10" x14ac:dyDescent="0.55000000000000004">
      <c r="A309" t="str">
        <f t="shared" si="15"/>
        <v/>
      </c>
      <c r="B309" s="11"/>
      <c r="C309" s="8"/>
      <c r="D309" s="8"/>
      <c r="E309" s="10"/>
      <c r="F309" s="8" t="str">
        <f>IF(E309="","",VLOOKUP(E309,商品マスタ!O:P,2,FALSE))</f>
        <v/>
      </c>
      <c r="G309" s="9"/>
      <c r="H309" s="8" t="s">
        <v>268</v>
      </c>
      <c r="I309" s="9"/>
      <c r="J309" s="8"/>
    </row>
    <row r="310" spans="1:10" x14ac:dyDescent="0.55000000000000004">
      <c r="A310" t="str">
        <f t="shared" si="15"/>
        <v/>
      </c>
      <c r="B310" s="11"/>
      <c r="C310" s="8"/>
      <c r="D310" s="8"/>
      <c r="E310" s="10"/>
      <c r="F310" s="8" t="str">
        <f>IF(E310="","",VLOOKUP(E310,商品マスタ!O:P,2,FALSE))</f>
        <v/>
      </c>
      <c r="G310" s="9"/>
      <c r="H310" s="8" t="s">
        <v>268</v>
      </c>
      <c r="I310" s="9"/>
      <c r="J310" s="8"/>
    </row>
    <row r="311" spans="1:10" x14ac:dyDescent="0.55000000000000004">
      <c r="A311" t="str">
        <f t="shared" si="15"/>
        <v/>
      </c>
      <c r="B311" s="11"/>
      <c r="C311" s="8"/>
      <c r="D311" s="8"/>
      <c r="E311" s="10"/>
      <c r="F311" s="8" t="str">
        <f>IF(E311="","",VLOOKUP(E311,商品マスタ!O:P,2,FALSE))</f>
        <v/>
      </c>
      <c r="G311" s="9"/>
      <c r="H311" s="8" t="s">
        <v>268</v>
      </c>
      <c r="I311" s="9"/>
      <c r="J311" s="8"/>
    </row>
    <row r="312" spans="1:10" x14ac:dyDescent="0.55000000000000004">
      <c r="A312" t="str">
        <f t="shared" si="15"/>
        <v/>
      </c>
      <c r="B312" s="11"/>
      <c r="C312" s="8"/>
      <c r="D312" s="8"/>
      <c r="E312" s="10"/>
      <c r="F312" s="8" t="str">
        <f>IF(E312="","",VLOOKUP(E312,商品マスタ!O:P,2,FALSE))</f>
        <v/>
      </c>
      <c r="G312" s="9"/>
      <c r="H312" s="8" t="s">
        <v>268</v>
      </c>
      <c r="I312" s="9"/>
      <c r="J312" s="8"/>
    </row>
    <row r="313" spans="1:10" x14ac:dyDescent="0.55000000000000004">
      <c r="A313" t="str">
        <f t="shared" si="15"/>
        <v/>
      </c>
      <c r="B313" s="11"/>
      <c r="C313" s="8"/>
      <c r="D313" s="8"/>
      <c r="E313" s="10"/>
      <c r="F313" s="8" t="str">
        <f>IF(E313="","",VLOOKUP(E313,商品マスタ!O:P,2,FALSE))</f>
        <v/>
      </c>
      <c r="G313" s="9"/>
      <c r="H313" s="8" t="s">
        <v>268</v>
      </c>
      <c r="I313" s="9"/>
      <c r="J313" s="8"/>
    </row>
    <row r="314" spans="1:10" x14ac:dyDescent="0.55000000000000004">
      <c r="A314" t="str">
        <f t="shared" si="15"/>
        <v/>
      </c>
      <c r="B314" s="11"/>
      <c r="C314" s="8"/>
      <c r="D314" s="8"/>
      <c r="E314" s="10"/>
      <c r="F314" s="8" t="str">
        <f>IF(E314="","",VLOOKUP(E314,商品マスタ!O:P,2,FALSE))</f>
        <v/>
      </c>
      <c r="G314" s="9"/>
      <c r="H314" s="8" t="s">
        <v>268</v>
      </c>
      <c r="I314" s="9"/>
      <c r="J314" s="8"/>
    </row>
    <row r="315" spans="1:10" x14ac:dyDescent="0.55000000000000004">
      <c r="A315" t="str">
        <f t="shared" si="15"/>
        <v/>
      </c>
      <c r="B315" s="11"/>
      <c r="C315" s="8"/>
      <c r="D315" s="8"/>
      <c r="E315" s="10"/>
      <c r="F315" s="8" t="str">
        <f>IF(E315="","",VLOOKUP(E315,商品マスタ!O:P,2,FALSE))</f>
        <v/>
      </c>
      <c r="G315" s="9"/>
      <c r="H315" s="8" t="s">
        <v>268</v>
      </c>
      <c r="I315" s="9"/>
      <c r="J315" s="8"/>
    </row>
    <row r="316" spans="1:10" x14ac:dyDescent="0.55000000000000004">
      <c r="A316" t="str">
        <f t="shared" si="15"/>
        <v/>
      </c>
      <c r="B316" s="11"/>
      <c r="C316" s="8"/>
      <c r="D316" s="8"/>
      <c r="E316" s="10"/>
      <c r="F316" s="8" t="str">
        <f>IF(E316="","",VLOOKUP(E316,商品マスタ!O:P,2,FALSE))</f>
        <v/>
      </c>
      <c r="G316" s="9"/>
      <c r="H316" s="8" t="s">
        <v>268</v>
      </c>
      <c r="I316" s="9"/>
      <c r="J316" s="8"/>
    </row>
    <row r="317" spans="1:10" x14ac:dyDescent="0.55000000000000004">
      <c r="A317" t="str">
        <f t="shared" si="15"/>
        <v/>
      </c>
      <c r="B317" s="11"/>
      <c r="C317" s="8"/>
      <c r="D317" s="8"/>
      <c r="E317" s="10"/>
      <c r="F317" s="8" t="str">
        <f>IF(E317="","",VLOOKUP(E317,商品マスタ!O:P,2,FALSE))</f>
        <v/>
      </c>
      <c r="G317" s="9"/>
      <c r="H317" s="8" t="s">
        <v>268</v>
      </c>
      <c r="I317" s="9"/>
      <c r="J317" s="8"/>
    </row>
    <row r="318" spans="1:10" x14ac:dyDescent="0.55000000000000004">
      <c r="A318" t="str">
        <f t="shared" si="15"/>
        <v/>
      </c>
      <c r="B318" s="11"/>
      <c r="C318" s="8"/>
      <c r="D318" s="8"/>
      <c r="E318" s="10"/>
      <c r="F318" s="8" t="str">
        <f>IF(E318="","",VLOOKUP(E318,商品マスタ!O:P,2,FALSE))</f>
        <v/>
      </c>
      <c r="G318" s="9"/>
      <c r="H318" s="8" t="s">
        <v>268</v>
      </c>
      <c r="I318" s="9"/>
      <c r="J318" s="8"/>
    </row>
    <row r="319" spans="1:10" x14ac:dyDescent="0.55000000000000004">
      <c r="A319" t="str">
        <f t="shared" si="15"/>
        <v/>
      </c>
      <c r="B319" s="11"/>
      <c r="C319" s="8"/>
      <c r="D319" s="8"/>
      <c r="E319" s="10"/>
      <c r="F319" s="8" t="str">
        <f>IF(E319="","",VLOOKUP(E319,商品マスタ!O:P,2,FALSE))</f>
        <v/>
      </c>
      <c r="G319" s="9"/>
      <c r="H319" s="8" t="s">
        <v>268</v>
      </c>
      <c r="I319" s="9"/>
      <c r="J319" s="8"/>
    </row>
    <row r="320" spans="1:10" x14ac:dyDescent="0.55000000000000004">
      <c r="A320" t="str">
        <f t="shared" si="15"/>
        <v/>
      </c>
      <c r="B320" s="11"/>
      <c r="C320" s="8"/>
      <c r="D320" s="8"/>
      <c r="E320" s="10"/>
      <c r="F320" s="8" t="str">
        <f>IF(E320="","",VLOOKUP(E320,商品マスタ!O:P,2,FALSE))</f>
        <v/>
      </c>
      <c r="G320" s="9"/>
      <c r="H320" s="8" t="s">
        <v>268</v>
      </c>
      <c r="I320" s="9"/>
      <c r="J320" s="8"/>
    </row>
    <row r="321" spans="1:10" x14ac:dyDescent="0.55000000000000004">
      <c r="A321" t="str">
        <f t="shared" si="15"/>
        <v/>
      </c>
      <c r="B321" s="11"/>
      <c r="C321" s="8"/>
      <c r="D321" s="8"/>
      <c r="E321" s="10"/>
      <c r="F321" s="8" t="str">
        <f>IF(E321="","",VLOOKUP(E321,商品マスタ!O:P,2,FALSE))</f>
        <v/>
      </c>
      <c r="G321" s="9"/>
      <c r="H321" s="8" t="s">
        <v>268</v>
      </c>
      <c r="I321" s="9"/>
      <c r="J321" s="8"/>
    </row>
    <row r="322" spans="1:10" x14ac:dyDescent="0.55000000000000004">
      <c r="A322" t="str">
        <f t="shared" si="15"/>
        <v/>
      </c>
      <c r="B322" s="11"/>
      <c r="C322" s="8"/>
      <c r="D322" s="8"/>
      <c r="E322" s="10"/>
      <c r="F322" s="8" t="str">
        <f>IF(E322="","",VLOOKUP(E322,商品マスタ!O:P,2,FALSE))</f>
        <v/>
      </c>
      <c r="G322" s="9"/>
      <c r="H322" s="8" t="s">
        <v>268</v>
      </c>
      <c r="I322" s="9"/>
      <c r="J322" s="8"/>
    </row>
    <row r="323" spans="1:10" x14ac:dyDescent="0.55000000000000004">
      <c r="A323" t="str">
        <f t="shared" si="15"/>
        <v/>
      </c>
      <c r="B323" s="11"/>
      <c r="C323" s="8"/>
      <c r="D323" s="8"/>
      <c r="E323" s="10"/>
      <c r="F323" s="8" t="str">
        <f>IF(E323="","",VLOOKUP(E323,商品マスタ!O:P,2,FALSE))</f>
        <v/>
      </c>
      <c r="G323" s="9"/>
      <c r="H323" s="8" t="s">
        <v>268</v>
      </c>
      <c r="I323" s="9"/>
      <c r="J323" s="8"/>
    </row>
    <row r="324" spans="1:10" x14ac:dyDescent="0.55000000000000004">
      <c r="A324" t="str">
        <f t="shared" si="15"/>
        <v/>
      </c>
      <c r="B324" s="11"/>
      <c r="C324" s="8"/>
      <c r="D324" s="8"/>
      <c r="E324" s="10"/>
      <c r="F324" s="8" t="str">
        <f>IF(E324="","",VLOOKUP(E324,商品マスタ!O:P,2,FALSE))</f>
        <v/>
      </c>
      <c r="G324" s="9"/>
      <c r="H324" s="8" t="s">
        <v>268</v>
      </c>
      <c r="I324" s="9"/>
      <c r="J324" s="8"/>
    </row>
    <row r="325" spans="1:10" x14ac:dyDescent="0.55000000000000004">
      <c r="A325" t="str">
        <f t="shared" si="15"/>
        <v/>
      </c>
      <c r="B325" s="11"/>
      <c r="C325" s="8"/>
      <c r="D325" s="8"/>
      <c r="E325" s="10"/>
      <c r="F325" s="8" t="str">
        <f>IF(E325="","",VLOOKUP(E325,商品マスタ!O:P,2,FALSE))</f>
        <v/>
      </c>
      <c r="G325" s="9"/>
      <c r="H325" s="8" t="s">
        <v>268</v>
      </c>
      <c r="I325" s="9"/>
      <c r="J325" s="8"/>
    </row>
    <row r="326" spans="1:10" x14ac:dyDescent="0.55000000000000004">
      <c r="A326" t="str">
        <f t="shared" si="15"/>
        <v/>
      </c>
      <c r="B326" s="11"/>
      <c r="C326" s="8"/>
      <c r="D326" s="8"/>
      <c r="E326" s="10"/>
      <c r="F326" s="8" t="str">
        <f>IF(E326="","",VLOOKUP(E326,商品マスタ!O:P,2,FALSE))</f>
        <v/>
      </c>
      <c r="G326" s="9"/>
      <c r="H326" s="8" t="s">
        <v>268</v>
      </c>
      <c r="I326" s="9"/>
      <c r="J326" s="8"/>
    </row>
    <row r="327" spans="1:10" x14ac:dyDescent="0.55000000000000004">
      <c r="A327" t="str">
        <f t="shared" si="15"/>
        <v/>
      </c>
      <c r="B327" s="11"/>
      <c r="C327" s="8"/>
      <c r="D327" s="8"/>
      <c r="E327" s="10"/>
      <c r="F327" s="8" t="str">
        <f>IF(E327="","",VLOOKUP(E327,商品マスタ!O:P,2,FALSE))</f>
        <v/>
      </c>
      <c r="G327" s="9"/>
      <c r="H327" s="8" t="s">
        <v>268</v>
      </c>
      <c r="I327" s="9"/>
      <c r="J327" s="8"/>
    </row>
    <row r="328" spans="1:10" x14ac:dyDescent="0.55000000000000004">
      <c r="A328" t="str">
        <f t="shared" si="15"/>
        <v/>
      </c>
      <c r="B328" s="11"/>
      <c r="C328" s="8"/>
      <c r="D328" s="8"/>
      <c r="E328" s="10"/>
      <c r="F328" s="8" t="str">
        <f>IF(E328="","",VLOOKUP(E328,商品マスタ!O:P,2,FALSE))</f>
        <v/>
      </c>
      <c r="G328" s="9"/>
      <c r="H328" s="8" t="s">
        <v>268</v>
      </c>
      <c r="I328" s="9"/>
      <c r="J328" s="8"/>
    </row>
    <row r="329" spans="1:10" x14ac:dyDescent="0.55000000000000004">
      <c r="A329" t="str">
        <f t="shared" si="15"/>
        <v/>
      </c>
      <c r="B329" s="11"/>
      <c r="C329" s="8"/>
      <c r="D329" s="8"/>
      <c r="E329" s="10"/>
      <c r="F329" s="8" t="str">
        <f>IF(E329="","",VLOOKUP(E329,商品マスタ!O:P,2,FALSE))</f>
        <v/>
      </c>
      <c r="G329" s="9"/>
      <c r="H329" s="8" t="s">
        <v>268</v>
      </c>
      <c r="I329" s="9"/>
      <c r="J329" s="8"/>
    </row>
    <row r="330" spans="1:10" x14ac:dyDescent="0.55000000000000004">
      <c r="A330" t="str">
        <f t="shared" si="15"/>
        <v/>
      </c>
      <c r="B330" s="11"/>
      <c r="C330" s="8"/>
      <c r="D330" s="8"/>
      <c r="E330" s="10"/>
      <c r="F330" s="8" t="str">
        <f>IF(E330="","",VLOOKUP(E330,商品マスタ!O:P,2,FALSE))</f>
        <v/>
      </c>
      <c r="G330" s="9"/>
      <c r="H330" s="8" t="s">
        <v>268</v>
      </c>
      <c r="I330" s="9"/>
      <c r="J330" s="8"/>
    </row>
    <row r="331" spans="1:10" x14ac:dyDescent="0.55000000000000004">
      <c r="A331" t="str">
        <f t="shared" si="15"/>
        <v/>
      </c>
      <c r="B331" s="11"/>
      <c r="C331" s="8"/>
      <c r="D331" s="8"/>
      <c r="E331" s="10"/>
      <c r="F331" s="8" t="str">
        <f>IF(E331="","",VLOOKUP(E331,商品マスタ!O:P,2,FALSE))</f>
        <v/>
      </c>
      <c r="G331" s="9"/>
      <c r="H331" s="8" t="s">
        <v>268</v>
      </c>
      <c r="I331" s="9"/>
      <c r="J331" s="8"/>
    </row>
    <row r="332" spans="1:10" x14ac:dyDescent="0.55000000000000004">
      <c r="A332" t="str">
        <f t="shared" si="15"/>
        <v/>
      </c>
      <c r="B332" s="11"/>
      <c r="C332" s="8"/>
      <c r="D332" s="8"/>
      <c r="E332" s="10"/>
      <c r="F332" s="8" t="str">
        <f>IF(E332="","",VLOOKUP(E332,商品マスタ!O:P,2,FALSE))</f>
        <v/>
      </c>
      <c r="G332" s="9"/>
      <c r="H332" s="8" t="s">
        <v>268</v>
      </c>
      <c r="I332" s="9"/>
      <c r="J332" s="8"/>
    </row>
    <row r="333" spans="1:10" x14ac:dyDescent="0.55000000000000004">
      <c r="A333" t="str">
        <f t="shared" si="15"/>
        <v/>
      </c>
      <c r="B333" s="11"/>
      <c r="C333" s="8"/>
      <c r="D333" s="8"/>
      <c r="E333" s="10"/>
      <c r="F333" s="8" t="str">
        <f>IF(E333="","",VLOOKUP(E333,商品マスタ!O:P,2,FALSE))</f>
        <v/>
      </c>
      <c r="G333" s="9"/>
      <c r="H333" s="8" t="s">
        <v>268</v>
      </c>
      <c r="I333" s="9"/>
      <c r="J333" s="8"/>
    </row>
    <row r="334" spans="1:10" x14ac:dyDescent="0.55000000000000004">
      <c r="A334" t="str">
        <f t="shared" si="15"/>
        <v/>
      </c>
      <c r="B334" s="11"/>
      <c r="C334" s="8"/>
      <c r="D334" s="8"/>
      <c r="E334" s="10"/>
      <c r="F334" s="8" t="str">
        <f>IF(E334="","",VLOOKUP(E334,商品マスタ!O:P,2,FALSE))</f>
        <v/>
      </c>
      <c r="G334" s="9"/>
      <c r="H334" s="8" t="s">
        <v>268</v>
      </c>
      <c r="I334" s="9"/>
      <c r="J334" s="8"/>
    </row>
    <row r="335" spans="1:10" x14ac:dyDescent="0.55000000000000004">
      <c r="A335" t="str">
        <f t="shared" si="15"/>
        <v/>
      </c>
      <c r="B335" s="11"/>
      <c r="C335" s="8"/>
      <c r="D335" s="8"/>
      <c r="E335" s="10"/>
      <c r="F335" s="8" t="str">
        <f>IF(E335="","",VLOOKUP(E335,商品マスタ!O:P,2,FALSE))</f>
        <v/>
      </c>
      <c r="G335" s="9"/>
      <c r="H335" s="8" t="s">
        <v>268</v>
      </c>
      <c r="I335" s="9"/>
      <c r="J335" s="8"/>
    </row>
    <row r="336" spans="1:10" x14ac:dyDescent="0.55000000000000004">
      <c r="A336" t="str">
        <f t="shared" si="15"/>
        <v/>
      </c>
      <c r="B336" s="11"/>
      <c r="C336" s="8"/>
      <c r="D336" s="8"/>
      <c r="E336" s="10"/>
      <c r="F336" s="8" t="str">
        <f>IF(E336="","",VLOOKUP(E336,商品マスタ!O:P,2,FALSE))</f>
        <v/>
      </c>
      <c r="G336" s="9"/>
      <c r="H336" s="8" t="s">
        <v>268</v>
      </c>
      <c r="I336" s="9"/>
      <c r="J336" s="8"/>
    </row>
    <row r="337" spans="1:10" x14ac:dyDescent="0.55000000000000004">
      <c r="A337" t="str">
        <f t="shared" si="15"/>
        <v/>
      </c>
      <c r="B337" s="11"/>
      <c r="C337" s="8"/>
      <c r="D337" s="8"/>
      <c r="E337" s="10"/>
      <c r="F337" s="8" t="str">
        <f>IF(E337="","",VLOOKUP(E337,商品マスタ!O:P,2,FALSE))</f>
        <v/>
      </c>
      <c r="G337" s="9"/>
      <c r="H337" s="8" t="s">
        <v>268</v>
      </c>
      <c r="I337" s="9"/>
      <c r="J337" s="8"/>
    </row>
    <row r="338" spans="1:10" x14ac:dyDescent="0.55000000000000004">
      <c r="A338" t="str">
        <f t="shared" si="15"/>
        <v/>
      </c>
      <c r="B338" s="11"/>
      <c r="C338" s="8"/>
      <c r="D338" s="8"/>
      <c r="E338" s="10"/>
      <c r="F338" s="8" t="str">
        <f>IF(E338="","",VLOOKUP(E338,商品マスタ!O:P,2,FALSE))</f>
        <v/>
      </c>
      <c r="G338" s="9"/>
      <c r="H338" s="8" t="s">
        <v>268</v>
      </c>
      <c r="I338" s="9"/>
      <c r="J338" s="8"/>
    </row>
    <row r="339" spans="1:10" x14ac:dyDescent="0.55000000000000004">
      <c r="A339" t="str">
        <f t="shared" si="15"/>
        <v/>
      </c>
      <c r="B339" s="11"/>
      <c r="C339" s="8"/>
      <c r="D339" s="8"/>
      <c r="E339" s="10"/>
      <c r="F339" s="8" t="str">
        <f>IF(E339="","",VLOOKUP(E339,商品マスタ!O:P,2,FALSE))</f>
        <v/>
      </c>
      <c r="G339" s="9"/>
      <c r="H339" s="8" t="s">
        <v>268</v>
      </c>
      <c r="I339" s="9"/>
      <c r="J339" s="8"/>
    </row>
    <row r="340" spans="1:10" x14ac:dyDescent="0.55000000000000004">
      <c r="A340" t="str">
        <f t="shared" si="15"/>
        <v/>
      </c>
      <c r="B340" s="11"/>
      <c r="C340" s="8"/>
      <c r="D340" s="8"/>
      <c r="E340" s="10"/>
      <c r="F340" s="8" t="str">
        <f>IF(E340="","",VLOOKUP(E340,商品マスタ!O:P,2,FALSE))</f>
        <v/>
      </c>
      <c r="G340" s="9"/>
      <c r="H340" s="8" t="s">
        <v>268</v>
      </c>
      <c r="I340" s="9"/>
      <c r="J340" s="8"/>
    </row>
    <row r="341" spans="1:10" x14ac:dyDescent="0.55000000000000004">
      <c r="A341" t="str">
        <f t="shared" si="15"/>
        <v/>
      </c>
      <c r="B341" s="11"/>
      <c r="C341" s="8"/>
      <c r="D341" s="8"/>
      <c r="E341" s="10"/>
      <c r="F341" s="8" t="str">
        <f>IF(E341="","",VLOOKUP(E341,商品マスタ!O:P,2,FALSE))</f>
        <v/>
      </c>
      <c r="G341" s="9"/>
      <c r="H341" s="8" t="s">
        <v>268</v>
      </c>
      <c r="I341" s="9"/>
      <c r="J341" s="8"/>
    </row>
    <row r="342" spans="1:10" x14ac:dyDescent="0.55000000000000004">
      <c r="A342" t="str">
        <f t="shared" si="15"/>
        <v/>
      </c>
      <c r="B342" s="11"/>
      <c r="C342" s="8"/>
      <c r="D342" s="8"/>
      <c r="E342" s="10"/>
      <c r="F342" s="8" t="str">
        <f>IF(E342="","",VLOOKUP(E342,商品マスタ!O:P,2,FALSE))</f>
        <v/>
      </c>
      <c r="G342" s="9"/>
      <c r="H342" s="8" t="s">
        <v>268</v>
      </c>
      <c r="I342" s="9"/>
      <c r="J342" s="8"/>
    </row>
    <row r="343" spans="1:10" x14ac:dyDescent="0.55000000000000004">
      <c r="A343" t="str">
        <f t="shared" si="15"/>
        <v/>
      </c>
      <c r="B343" s="11"/>
      <c r="C343" s="8"/>
      <c r="D343" s="8"/>
      <c r="E343" s="10"/>
      <c r="F343" s="8" t="str">
        <f>IF(E343="","",VLOOKUP(E343,商品マスタ!O:P,2,FALSE))</f>
        <v/>
      </c>
      <c r="G343" s="9"/>
      <c r="H343" s="8" t="s">
        <v>268</v>
      </c>
      <c r="I343" s="9"/>
      <c r="J343" s="8"/>
    </row>
    <row r="344" spans="1:10" x14ac:dyDescent="0.55000000000000004">
      <c r="A344" t="str">
        <f t="shared" si="15"/>
        <v/>
      </c>
      <c r="B344" s="11"/>
      <c r="C344" s="8"/>
      <c r="D344" s="8"/>
      <c r="E344" s="10"/>
      <c r="F344" s="8" t="str">
        <f>IF(E344="","",VLOOKUP(E344,商品マスタ!O:P,2,FALSE))</f>
        <v/>
      </c>
      <c r="G344" s="9"/>
      <c r="H344" s="8" t="s">
        <v>268</v>
      </c>
      <c r="I344" s="9"/>
      <c r="J344" s="8"/>
    </row>
    <row r="345" spans="1:10" x14ac:dyDescent="0.55000000000000004">
      <c r="A345" t="str">
        <f t="shared" si="15"/>
        <v/>
      </c>
      <c r="B345" s="11"/>
      <c r="C345" s="8"/>
      <c r="D345" s="8"/>
      <c r="E345" s="10"/>
      <c r="F345" s="8" t="str">
        <f>IF(E345="","",VLOOKUP(E345,商品マスタ!O:P,2,FALSE))</f>
        <v/>
      </c>
      <c r="G345" s="9"/>
      <c r="H345" s="8" t="s">
        <v>268</v>
      </c>
      <c r="I345" s="9"/>
      <c r="J345" s="8"/>
    </row>
    <row r="346" spans="1:10" x14ac:dyDescent="0.55000000000000004">
      <c r="A346" t="str">
        <f t="shared" si="15"/>
        <v/>
      </c>
      <c r="B346" s="11"/>
      <c r="C346" s="8"/>
      <c r="D346" s="8"/>
      <c r="E346" s="10"/>
      <c r="F346" s="8" t="str">
        <f>IF(E346="","",VLOOKUP(E346,商品マスタ!O:P,2,FALSE))</f>
        <v/>
      </c>
      <c r="G346" s="9"/>
      <c r="H346" s="8" t="s">
        <v>268</v>
      </c>
      <c r="I346" s="9"/>
      <c r="J346" s="8"/>
    </row>
    <row r="347" spans="1:10" x14ac:dyDescent="0.55000000000000004">
      <c r="A347" t="str">
        <f t="shared" si="15"/>
        <v/>
      </c>
      <c r="B347" s="11"/>
      <c r="C347" s="8"/>
      <c r="D347" s="8"/>
      <c r="E347" s="10"/>
      <c r="F347" s="8" t="str">
        <f>IF(E347="","",VLOOKUP(E347,商品マスタ!O:P,2,FALSE))</f>
        <v/>
      </c>
      <c r="G347" s="9"/>
      <c r="H347" s="8" t="s">
        <v>268</v>
      </c>
      <c r="I347" s="9"/>
      <c r="J347" s="8"/>
    </row>
    <row r="348" spans="1:10" x14ac:dyDescent="0.55000000000000004">
      <c r="A348" t="str">
        <f t="shared" si="15"/>
        <v/>
      </c>
      <c r="B348" s="11"/>
      <c r="C348" s="8"/>
      <c r="D348" s="8"/>
      <c r="E348" s="10"/>
      <c r="F348" s="8" t="str">
        <f>IF(E348="","",VLOOKUP(E348,商品マスタ!O:P,2,FALSE))</f>
        <v/>
      </c>
      <c r="G348" s="9"/>
      <c r="H348" s="8" t="s">
        <v>268</v>
      </c>
      <c r="I348" s="9"/>
      <c r="J348" s="8"/>
    </row>
    <row r="349" spans="1:10" x14ac:dyDescent="0.55000000000000004">
      <c r="A349" t="str">
        <f t="shared" si="15"/>
        <v/>
      </c>
      <c r="B349" s="11"/>
      <c r="C349" s="8"/>
      <c r="D349" s="8"/>
      <c r="E349" s="10"/>
      <c r="F349" s="8" t="str">
        <f>IF(E349="","",VLOOKUP(E349,商品マスタ!O:P,2,FALSE))</f>
        <v/>
      </c>
      <c r="G349" s="9"/>
      <c r="H349" s="8" t="s">
        <v>268</v>
      </c>
      <c r="I349" s="9"/>
      <c r="J349" s="8"/>
    </row>
    <row r="350" spans="1:10" x14ac:dyDescent="0.55000000000000004">
      <c r="A350" t="str">
        <f t="shared" si="15"/>
        <v/>
      </c>
      <c r="B350" s="11"/>
      <c r="C350" s="8"/>
      <c r="D350" s="8"/>
      <c r="E350" s="10"/>
      <c r="F350" s="8" t="str">
        <f>IF(E350="","",VLOOKUP(E350,商品マスタ!O:P,2,FALSE))</f>
        <v/>
      </c>
      <c r="G350" s="9"/>
      <c r="H350" s="8" t="s">
        <v>268</v>
      </c>
      <c r="I350" s="9"/>
      <c r="J350" s="8"/>
    </row>
    <row r="351" spans="1:10" x14ac:dyDescent="0.55000000000000004">
      <c r="A351" t="str">
        <f t="shared" si="15"/>
        <v/>
      </c>
      <c r="B351" s="11"/>
      <c r="C351" s="8"/>
      <c r="D351" s="8"/>
      <c r="E351" s="10"/>
      <c r="F351" s="8" t="str">
        <f>IF(E351="","",VLOOKUP(E351,商品マスタ!O:P,2,FALSE))</f>
        <v/>
      </c>
      <c r="G351" s="9"/>
      <c r="H351" s="8" t="s">
        <v>268</v>
      </c>
      <c r="I351" s="9"/>
      <c r="J351" s="8"/>
    </row>
    <row r="352" spans="1:10" x14ac:dyDescent="0.55000000000000004">
      <c r="A352" t="str">
        <f t="shared" si="15"/>
        <v/>
      </c>
      <c r="B352" s="11"/>
      <c r="C352" s="8"/>
      <c r="D352" s="8"/>
      <c r="E352" s="10"/>
      <c r="F352" s="8" t="str">
        <f>IF(E352="","",VLOOKUP(E352,商品マスタ!O:P,2,FALSE))</f>
        <v/>
      </c>
      <c r="G352" s="9"/>
      <c r="H352" s="8" t="s">
        <v>268</v>
      </c>
      <c r="I352" s="9"/>
      <c r="J352" s="8"/>
    </row>
    <row r="353" spans="1:10" x14ac:dyDescent="0.55000000000000004">
      <c r="A353" t="str">
        <f t="shared" si="15"/>
        <v/>
      </c>
      <c r="B353" s="11"/>
      <c r="C353" s="8"/>
      <c r="D353" s="8"/>
      <c r="E353" s="10"/>
      <c r="F353" s="8" t="str">
        <f>IF(E353="","",VLOOKUP(E353,商品マスタ!O:P,2,FALSE))</f>
        <v/>
      </c>
      <c r="G353" s="9"/>
      <c r="H353" s="8" t="s">
        <v>268</v>
      </c>
      <c r="I353" s="9"/>
      <c r="J353" s="8"/>
    </row>
    <row r="354" spans="1:10" x14ac:dyDescent="0.55000000000000004">
      <c r="A354" t="str">
        <f t="shared" si="15"/>
        <v/>
      </c>
      <c r="B354" s="11"/>
      <c r="C354" s="8"/>
      <c r="D354" s="8"/>
      <c r="E354" s="10"/>
      <c r="F354" s="8" t="str">
        <f>IF(E354="","",VLOOKUP(E354,商品マスタ!O:P,2,FALSE))</f>
        <v/>
      </c>
      <c r="G354" s="9"/>
      <c r="H354" s="8" t="s">
        <v>268</v>
      </c>
      <c r="I354" s="9"/>
      <c r="J354" s="8"/>
    </row>
    <row r="355" spans="1:10" x14ac:dyDescent="0.55000000000000004">
      <c r="A355" t="str">
        <f t="shared" si="15"/>
        <v/>
      </c>
      <c r="B355" s="11"/>
      <c r="C355" s="8"/>
      <c r="D355" s="8"/>
      <c r="E355" s="10"/>
      <c r="F355" s="8" t="str">
        <f>IF(E355="","",VLOOKUP(E355,商品マスタ!O:P,2,FALSE))</f>
        <v/>
      </c>
      <c r="G355" s="9"/>
      <c r="H355" s="8" t="s">
        <v>268</v>
      </c>
      <c r="I355" s="9"/>
      <c r="J355" s="8"/>
    </row>
    <row r="356" spans="1:10" x14ac:dyDescent="0.55000000000000004">
      <c r="A356" t="str">
        <f t="shared" si="15"/>
        <v/>
      </c>
      <c r="B356" s="11"/>
      <c r="C356" s="8"/>
      <c r="D356" s="8"/>
      <c r="E356" s="10"/>
      <c r="F356" s="8" t="str">
        <f>IF(E356="","",VLOOKUP(E356,商品マスタ!O:P,2,FALSE))</f>
        <v/>
      </c>
      <c r="G356" s="9"/>
      <c r="H356" s="8" t="s">
        <v>268</v>
      </c>
      <c r="I356" s="9"/>
      <c r="J356" s="8"/>
    </row>
    <row r="357" spans="1:10" x14ac:dyDescent="0.55000000000000004">
      <c r="A357" t="str">
        <f t="shared" si="15"/>
        <v/>
      </c>
      <c r="B357" s="11"/>
      <c r="C357" s="8"/>
      <c r="D357" s="8"/>
      <c r="E357" s="10"/>
      <c r="F357" s="8" t="str">
        <f>IF(E357="","",VLOOKUP(E357,商品マスタ!O:P,2,FALSE))</f>
        <v/>
      </c>
      <c r="G357" s="9"/>
      <c r="H357" s="8" t="s">
        <v>268</v>
      </c>
      <c r="I357" s="9"/>
      <c r="J357" s="8"/>
    </row>
    <row r="358" spans="1:10" x14ac:dyDescent="0.55000000000000004">
      <c r="A358" t="str">
        <f t="shared" si="15"/>
        <v/>
      </c>
      <c r="B358" s="11"/>
      <c r="C358" s="8"/>
      <c r="D358" s="8"/>
      <c r="E358" s="10"/>
      <c r="F358" s="8" t="str">
        <f>IF(E358="","",VLOOKUP(E358,商品マスタ!O:P,2,FALSE))</f>
        <v/>
      </c>
      <c r="G358" s="9"/>
      <c r="H358" s="8" t="s">
        <v>268</v>
      </c>
      <c r="I358" s="9"/>
      <c r="J358" s="8"/>
    </row>
    <row r="359" spans="1:10" x14ac:dyDescent="0.55000000000000004">
      <c r="A359" t="str">
        <f t="shared" si="15"/>
        <v/>
      </c>
      <c r="B359" s="11"/>
      <c r="C359" s="8"/>
      <c r="D359" s="8"/>
      <c r="E359" s="10"/>
      <c r="F359" s="8" t="str">
        <f>IF(E359="","",VLOOKUP(E359,商品マスタ!O:P,2,FALSE))</f>
        <v/>
      </c>
      <c r="G359" s="9"/>
      <c r="H359" s="8" t="s">
        <v>268</v>
      </c>
      <c r="I359" s="9"/>
      <c r="J359" s="8"/>
    </row>
    <row r="360" spans="1:10" x14ac:dyDescent="0.55000000000000004">
      <c r="A360" t="str">
        <f t="shared" si="15"/>
        <v/>
      </c>
      <c r="B360" s="11"/>
      <c r="C360" s="8"/>
      <c r="D360" s="8"/>
      <c r="E360" s="10"/>
      <c r="F360" s="8" t="str">
        <f>IF(E360="","",VLOOKUP(E360,商品マスタ!O:P,2,FALSE))</f>
        <v/>
      </c>
      <c r="G360" s="9"/>
      <c r="H360" s="8" t="s">
        <v>268</v>
      </c>
      <c r="I360" s="9"/>
      <c r="J360" s="8"/>
    </row>
    <row r="361" spans="1:10" x14ac:dyDescent="0.55000000000000004">
      <c r="A361" t="str">
        <f t="shared" si="15"/>
        <v/>
      </c>
      <c r="B361" s="11"/>
      <c r="C361" s="8"/>
      <c r="D361" s="8"/>
      <c r="E361" s="10"/>
      <c r="F361" s="8" t="str">
        <f>IF(E361="","",VLOOKUP(E361,商品マスタ!O:P,2,FALSE))</f>
        <v/>
      </c>
      <c r="G361" s="9"/>
      <c r="H361" s="8" t="s">
        <v>268</v>
      </c>
      <c r="I361" s="9"/>
      <c r="J361" s="8"/>
    </row>
    <row r="362" spans="1:10" x14ac:dyDescent="0.55000000000000004">
      <c r="A362" t="str">
        <f t="shared" ref="A362:A425" si="16">IF(COUNTA(C362)&lt;1,"",A361+1)</f>
        <v/>
      </c>
      <c r="B362" s="11"/>
      <c r="C362" s="8"/>
      <c r="D362" s="8"/>
      <c r="E362" s="10"/>
      <c r="F362" s="8" t="str">
        <f>IF(E362="","",VLOOKUP(E362,商品マスタ!O:P,2,FALSE))</f>
        <v/>
      </c>
      <c r="G362" s="9"/>
      <c r="H362" s="8" t="s">
        <v>268</v>
      </c>
      <c r="I362" s="9"/>
      <c r="J362" s="8"/>
    </row>
    <row r="363" spans="1:10" x14ac:dyDescent="0.55000000000000004">
      <c r="A363" t="str">
        <f t="shared" si="16"/>
        <v/>
      </c>
      <c r="B363" s="11"/>
      <c r="C363" s="8"/>
      <c r="D363" s="8"/>
      <c r="E363" s="10"/>
      <c r="F363" s="8" t="str">
        <f>IF(E363="","",VLOOKUP(E363,商品マスタ!O:P,2,FALSE))</f>
        <v/>
      </c>
      <c r="G363" s="9"/>
      <c r="H363" s="8" t="s">
        <v>268</v>
      </c>
      <c r="I363" s="9"/>
      <c r="J363" s="8"/>
    </row>
    <row r="364" spans="1:10" x14ac:dyDescent="0.55000000000000004">
      <c r="A364" t="str">
        <f t="shared" si="16"/>
        <v/>
      </c>
      <c r="B364" s="11"/>
      <c r="C364" s="8"/>
      <c r="D364" s="8"/>
      <c r="E364" s="10"/>
      <c r="F364" s="8" t="str">
        <f>IF(E364="","",VLOOKUP(E364,商品マスタ!O:P,2,FALSE))</f>
        <v/>
      </c>
      <c r="G364" s="9"/>
      <c r="H364" s="8" t="s">
        <v>268</v>
      </c>
      <c r="I364" s="9"/>
      <c r="J364" s="8"/>
    </row>
    <row r="365" spans="1:10" x14ac:dyDescent="0.55000000000000004">
      <c r="A365" t="str">
        <f t="shared" si="16"/>
        <v/>
      </c>
      <c r="B365" s="11"/>
      <c r="C365" s="8"/>
      <c r="D365" s="8"/>
      <c r="E365" s="10"/>
      <c r="F365" s="8" t="str">
        <f>IF(E365="","",VLOOKUP(E365,商品マスタ!O:P,2,FALSE))</f>
        <v/>
      </c>
      <c r="G365" s="9"/>
      <c r="H365" s="8" t="s">
        <v>268</v>
      </c>
      <c r="I365" s="9"/>
      <c r="J365" s="8"/>
    </row>
    <row r="366" spans="1:10" x14ac:dyDescent="0.55000000000000004">
      <c r="A366" t="str">
        <f t="shared" si="16"/>
        <v/>
      </c>
      <c r="B366" s="11"/>
      <c r="C366" s="8"/>
      <c r="D366" s="8"/>
      <c r="E366" s="10"/>
      <c r="F366" s="8" t="str">
        <f>IF(E366="","",VLOOKUP(E366,商品マスタ!O:P,2,FALSE))</f>
        <v/>
      </c>
      <c r="G366" s="9"/>
      <c r="H366" s="8" t="s">
        <v>268</v>
      </c>
      <c r="I366" s="9"/>
      <c r="J366" s="8"/>
    </row>
    <row r="367" spans="1:10" x14ac:dyDescent="0.55000000000000004">
      <c r="A367" t="str">
        <f t="shared" si="16"/>
        <v/>
      </c>
      <c r="B367" s="11"/>
      <c r="C367" s="8"/>
      <c r="D367" s="8"/>
      <c r="E367" s="10"/>
      <c r="F367" s="8" t="str">
        <f>IF(E367="","",VLOOKUP(E367,商品マスタ!O:P,2,FALSE))</f>
        <v/>
      </c>
      <c r="G367" s="9"/>
      <c r="H367" s="8" t="s">
        <v>268</v>
      </c>
      <c r="I367" s="9"/>
      <c r="J367" s="8"/>
    </row>
    <row r="368" spans="1:10" x14ac:dyDescent="0.55000000000000004">
      <c r="A368" t="str">
        <f t="shared" si="16"/>
        <v/>
      </c>
      <c r="B368" s="11"/>
      <c r="C368" s="8"/>
      <c r="D368" s="8"/>
      <c r="E368" s="10"/>
      <c r="F368" s="8" t="str">
        <f>IF(E368="","",VLOOKUP(E368,商品マスタ!O:P,2,FALSE))</f>
        <v/>
      </c>
      <c r="G368" s="9"/>
      <c r="H368" s="8" t="s">
        <v>268</v>
      </c>
      <c r="I368" s="9"/>
      <c r="J368" s="8"/>
    </row>
    <row r="369" spans="1:10" x14ac:dyDescent="0.55000000000000004">
      <c r="A369" t="str">
        <f t="shared" si="16"/>
        <v/>
      </c>
      <c r="B369" s="11"/>
      <c r="C369" s="8"/>
      <c r="D369" s="8"/>
      <c r="E369" s="10"/>
      <c r="F369" s="8" t="str">
        <f>IF(E369="","",VLOOKUP(E369,商品マスタ!O:P,2,FALSE))</f>
        <v/>
      </c>
      <c r="G369" s="9"/>
      <c r="H369" s="8" t="s">
        <v>268</v>
      </c>
      <c r="I369" s="9"/>
      <c r="J369" s="8"/>
    </row>
    <row r="370" spans="1:10" x14ac:dyDescent="0.55000000000000004">
      <c r="A370" t="str">
        <f t="shared" si="16"/>
        <v/>
      </c>
      <c r="B370" s="11"/>
      <c r="C370" s="8"/>
      <c r="D370" s="8"/>
      <c r="E370" s="10"/>
      <c r="F370" s="8" t="str">
        <f>IF(E370="","",VLOOKUP(E370,商品マスタ!O:P,2,FALSE))</f>
        <v/>
      </c>
      <c r="G370" s="9"/>
      <c r="H370" s="8" t="s">
        <v>268</v>
      </c>
      <c r="I370" s="9"/>
      <c r="J370" s="8"/>
    </row>
    <row r="371" spans="1:10" x14ac:dyDescent="0.55000000000000004">
      <c r="A371" t="str">
        <f t="shared" si="16"/>
        <v/>
      </c>
      <c r="B371" s="11"/>
      <c r="C371" s="8"/>
      <c r="D371" s="8"/>
      <c r="E371" s="10"/>
      <c r="F371" s="8" t="str">
        <f>IF(E371="","",VLOOKUP(E371,商品マスタ!O:P,2,FALSE))</f>
        <v/>
      </c>
      <c r="G371" s="9"/>
      <c r="H371" s="8" t="s">
        <v>268</v>
      </c>
      <c r="I371" s="9"/>
      <c r="J371" s="8"/>
    </row>
    <row r="372" spans="1:10" x14ac:dyDescent="0.55000000000000004">
      <c r="A372" t="str">
        <f t="shared" si="16"/>
        <v/>
      </c>
      <c r="B372" s="11"/>
      <c r="C372" s="8"/>
      <c r="D372" s="8"/>
      <c r="E372" s="10"/>
      <c r="F372" s="8" t="str">
        <f>IF(E372="","",VLOOKUP(E372,商品マスタ!O:P,2,FALSE))</f>
        <v/>
      </c>
      <c r="G372" s="9"/>
      <c r="H372" s="8" t="s">
        <v>268</v>
      </c>
      <c r="I372" s="9"/>
      <c r="J372" s="8"/>
    </row>
    <row r="373" spans="1:10" x14ac:dyDescent="0.55000000000000004">
      <c r="A373" t="str">
        <f t="shared" si="16"/>
        <v/>
      </c>
      <c r="B373" s="11"/>
      <c r="C373" s="8"/>
      <c r="D373" s="8"/>
      <c r="E373" s="10"/>
      <c r="F373" s="8" t="str">
        <f>IF(E373="","",VLOOKUP(E373,商品マスタ!O:P,2,FALSE))</f>
        <v/>
      </c>
      <c r="G373" s="9"/>
      <c r="H373" s="8" t="s">
        <v>268</v>
      </c>
      <c r="I373" s="9"/>
      <c r="J373" s="8"/>
    </row>
    <row r="374" spans="1:10" x14ac:dyDescent="0.55000000000000004">
      <c r="A374" t="str">
        <f t="shared" si="16"/>
        <v/>
      </c>
      <c r="B374" s="11"/>
      <c r="C374" s="8"/>
      <c r="D374" s="8"/>
      <c r="E374" s="10"/>
      <c r="F374" s="8" t="str">
        <f>IF(E374="","",VLOOKUP(E374,商品マスタ!O:P,2,FALSE))</f>
        <v/>
      </c>
      <c r="G374" s="9"/>
      <c r="H374" s="8" t="s">
        <v>268</v>
      </c>
      <c r="I374" s="9"/>
      <c r="J374" s="8"/>
    </row>
    <row r="375" spans="1:10" x14ac:dyDescent="0.55000000000000004">
      <c r="A375" t="str">
        <f t="shared" si="16"/>
        <v/>
      </c>
      <c r="B375" s="11"/>
      <c r="C375" s="8"/>
      <c r="D375" s="8"/>
      <c r="E375" s="10"/>
      <c r="F375" s="8" t="str">
        <f>IF(E375="","",VLOOKUP(E375,商品マスタ!O:P,2,FALSE))</f>
        <v/>
      </c>
      <c r="G375" s="9"/>
      <c r="H375" s="8" t="s">
        <v>268</v>
      </c>
      <c r="I375" s="9"/>
      <c r="J375" s="8"/>
    </row>
    <row r="376" spans="1:10" x14ac:dyDescent="0.55000000000000004">
      <c r="A376" t="str">
        <f t="shared" si="16"/>
        <v/>
      </c>
      <c r="B376" s="11"/>
      <c r="C376" s="8"/>
      <c r="D376" s="8"/>
      <c r="E376" s="10"/>
      <c r="F376" s="8" t="str">
        <f>IF(E376="","",VLOOKUP(E376,商品マスタ!O:P,2,FALSE))</f>
        <v/>
      </c>
      <c r="G376" s="9"/>
      <c r="H376" s="8" t="s">
        <v>268</v>
      </c>
      <c r="I376" s="9"/>
      <c r="J376" s="8"/>
    </row>
    <row r="377" spans="1:10" x14ac:dyDescent="0.55000000000000004">
      <c r="A377" t="str">
        <f t="shared" si="16"/>
        <v/>
      </c>
      <c r="B377" s="11"/>
      <c r="C377" s="8"/>
      <c r="D377" s="8"/>
      <c r="E377" s="10"/>
      <c r="F377" s="8" t="str">
        <f>IF(E377="","",VLOOKUP(E377,商品マスタ!O:P,2,FALSE))</f>
        <v/>
      </c>
      <c r="G377" s="9"/>
      <c r="H377" s="8" t="s">
        <v>268</v>
      </c>
      <c r="I377" s="9"/>
      <c r="J377" s="8"/>
    </row>
    <row r="378" spans="1:10" x14ac:dyDescent="0.55000000000000004">
      <c r="A378" t="str">
        <f t="shared" si="16"/>
        <v/>
      </c>
      <c r="B378" s="11"/>
      <c r="C378" s="8"/>
      <c r="D378" s="8"/>
      <c r="E378" s="10"/>
      <c r="F378" s="8" t="str">
        <f>IF(E378="","",VLOOKUP(E378,商品マスタ!O:P,2,FALSE))</f>
        <v/>
      </c>
      <c r="G378" s="9"/>
      <c r="H378" s="8" t="s">
        <v>268</v>
      </c>
      <c r="I378" s="9"/>
      <c r="J378" s="8"/>
    </row>
    <row r="379" spans="1:10" x14ac:dyDescent="0.55000000000000004">
      <c r="A379" t="str">
        <f t="shared" si="16"/>
        <v/>
      </c>
      <c r="B379" s="11"/>
      <c r="C379" s="8"/>
      <c r="D379" s="8"/>
      <c r="E379" s="10"/>
      <c r="F379" s="8" t="str">
        <f>IF(E379="","",VLOOKUP(E379,商品マスタ!O:P,2,FALSE))</f>
        <v/>
      </c>
      <c r="G379" s="9"/>
      <c r="H379" s="8" t="s">
        <v>268</v>
      </c>
      <c r="I379" s="9"/>
      <c r="J379" s="8"/>
    </row>
    <row r="380" spans="1:10" x14ac:dyDescent="0.55000000000000004">
      <c r="A380" t="str">
        <f t="shared" si="16"/>
        <v/>
      </c>
      <c r="B380" s="11"/>
      <c r="C380" s="8"/>
      <c r="D380" s="8"/>
      <c r="E380" s="10"/>
      <c r="F380" s="8" t="str">
        <f>IF(E380="","",VLOOKUP(E380,商品マスタ!O:P,2,FALSE))</f>
        <v/>
      </c>
      <c r="G380" s="9"/>
      <c r="H380" s="8" t="s">
        <v>268</v>
      </c>
      <c r="I380" s="9"/>
      <c r="J380" s="8"/>
    </row>
    <row r="381" spans="1:10" x14ac:dyDescent="0.55000000000000004">
      <c r="A381" t="str">
        <f t="shared" si="16"/>
        <v/>
      </c>
      <c r="B381" s="11"/>
      <c r="C381" s="8"/>
      <c r="D381" s="8"/>
      <c r="E381" s="10"/>
      <c r="F381" s="8" t="str">
        <f>IF(E381="","",VLOOKUP(E381,商品マスタ!O:P,2,FALSE))</f>
        <v/>
      </c>
      <c r="G381" s="9"/>
      <c r="H381" s="8" t="s">
        <v>268</v>
      </c>
      <c r="I381" s="9"/>
      <c r="J381" s="8"/>
    </row>
    <row r="382" spans="1:10" x14ac:dyDescent="0.55000000000000004">
      <c r="A382" t="str">
        <f t="shared" si="16"/>
        <v/>
      </c>
      <c r="B382" s="11"/>
      <c r="C382" s="8"/>
      <c r="D382" s="8"/>
      <c r="E382" s="10"/>
      <c r="F382" s="8" t="str">
        <f>IF(E382="","",VLOOKUP(E382,商品マスタ!O:P,2,FALSE))</f>
        <v/>
      </c>
      <c r="G382" s="9"/>
      <c r="H382" s="8" t="s">
        <v>268</v>
      </c>
      <c r="I382" s="9"/>
      <c r="J382" s="8"/>
    </row>
    <row r="383" spans="1:10" x14ac:dyDescent="0.55000000000000004">
      <c r="A383" t="str">
        <f t="shared" si="16"/>
        <v/>
      </c>
      <c r="B383" s="11"/>
      <c r="C383" s="8"/>
      <c r="D383" s="8"/>
      <c r="E383" s="10"/>
      <c r="F383" s="8" t="str">
        <f>IF(E383="","",VLOOKUP(E383,商品マスタ!O:P,2,FALSE))</f>
        <v/>
      </c>
      <c r="G383" s="9"/>
      <c r="H383" s="8" t="s">
        <v>268</v>
      </c>
      <c r="I383" s="9"/>
      <c r="J383" s="8"/>
    </row>
    <row r="384" spans="1:10" x14ac:dyDescent="0.55000000000000004">
      <c r="A384" t="str">
        <f t="shared" si="16"/>
        <v/>
      </c>
      <c r="B384" s="11"/>
      <c r="C384" s="8"/>
      <c r="D384" s="8"/>
      <c r="E384" s="10"/>
      <c r="F384" s="8" t="str">
        <f>IF(E384="","",VLOOKUP(E384,商品マスタ!O:P,2,FALSE))</f>
        <v/>
      </c>
      <c r="G384" s="9"/>
      <c r="H384" s="8" t="s">
        <v>268</v>
      </c>
      <c r="I384" s="9"/>
      <c r="J384" s="8"/>
    </row>
    <row r="385" spans="1:10" x14ac:dyDescent="0.55000000000000004">
      <c r="A385" t="str">
        <f t="shared" si="16"/>
        <v/>
      </c>
      <c r="B385" s="11"/>
      <c r="C385" s="8"/>
      <c r="D385" s="8"/>
      <c r="E385" s="10"/>
      <c r="F385" s="8" t="str">
        <f>IF(E385="","",VLOOKUP(E385,商品マスタ!O:P,2,FALSE))</f>
        <v/>
      </c>
      <c r="G385" s="9"/>
      <c r="H385" s="8" t="s">
        <v>268</v>
      </c>
      <c r="I385" s="9"/>
      <c r="J385" s="8"/>
    </row>
    <row r="386" spans="1:10" x14ac:dyDescent="0.55000000000000004">
      <c r="A386" t="str">
        <f t="shared" si="16"/>
        <v/>
      </c>
      <c r="B386" s="11"/>
      <c r="C386" s="8"/>
      <c r="D386" s="8"/>
      <c r="E386" s="10"/>
      <c r="F386" s="8" t="str">
        <f>IF(E386="","",VLOOKUP(E386,商品マスタ!O:P,2,FALSE))</f>
        <v/>
      </c>
      <c r="G386" s="9"/>
      <c r="H386" s="8" t="s">
        <v>268</v>
      </c>
      <c r="I386" s="9"/>
      <c r="J386" s="8"/>
    </row>
    <row r="387" spans="1:10" x14ac:dyDescent="0.55000000000000004">
      <c r="A387" t="str">
        <f t="shared" si="16"/>
        <v/>
      </c>
      <c r="B387" s="11"/>
      <c r="C387" s="8"/>
      <c r="D387" s="8"/>
      <c r="E387" s="10"/>
      <c r="F387" s="8" t="str">
        <f>IF(E387="","",VLOOKUP(E387,商品マスタ!O:P,2,FALSE))</f>
        <v/>
      </c>
      <c r="G387" s="9"/>
      <c r="H387" s="8" t="s">
        <v>268</v>
      </c>
      <c r="I387" s="9"/>
      <c r="J387" s="8"/>
    </row>
    <row r="388" spans="1:10" x14ac:dyDescent="0.55000000000000004">
      <c r="A388" t="str">
        <f t="shared" si="16"/>
        <v/>
      </c>
      <c r="B388" s="11"/>
      <c r="C388" s="8"/>
      <c r="D388" s="8"/>
      <c r="E388" s="10"/>
      <c r="F388" s="8" t="str">
        <f>IF(E388="","",VLOOKUP(E388,商品マスタ!O:P,2,FALSE))</f>
        <v/>
      </c>
      <c r="G388" s="9"/>
      <c r="H388" s="8" t="s">
        <v>268</v>
      </c>
      <c r="I388" s="9"/>
      <c r="J388" s="8"/>
    </row>
    <row r="389" spans="1:10" x14ac:dyDescent="0.55000000000000004">
      <c r="A389" t="str">
        <f t="shared" si="16"/>
        <v/>
      </c>
      <c r="B389" s="11"/>
      <c r="C389" s="8"/>
      <c r="D389" s="8"/>
      <c r="E389" s="10"/>
      <c r="F389" s="8" t="str">
        <f>IF(E389="","",VLOOKUP(E389,商品マスタ!O:P,2,FALSE))</f>
        <v/>
      </c>
      <c r="G389" s="9"/>
      <c r="H389" s="8" t="s">
        <v>268</v>
      </c>
      <c r="I389" s="9"/>
      <c r="J389" s="8"/>
    </row>
    <row r="390" spans="1:10" x14ac:dyDescent="0.55000000000000004">
      <c r="A390" t="str">
        <f t="shared" si="16"/>
        <v/>
      </c>
      <c r="B390" s="11"/>
      <c r="C390" s="8"/>
      <c r="D390" s="8"/>
      <c r="E390" s="10"/>
      <c r="F390" s="8" t="str">
        <f>IF(E390="","",VLOOKUP(E390,商品マスタ!O:P,2,FALSE))</f>
        <v/>
      </c>
      <c r="G390" s="9"/>
      <c r="H390" s="8" t="s">
        <v>268</v>
      </c>
      <c r="I390" s="9"/>
      <c r="J390" s="8"/>
    </row>
    <row r="391" spans="1:10" x14ac:dyDescent="0.55000000000000004">
      <c r="A391" t="str">
        <f t="shared" si="16"/>
        <v/>
      </c>
      <c r="B391" s="11"/>
      <c r="C391" s="8"/>
      <c r="D391" s="8"/>
      <c r="E391" s="10"/>
      <c r="F391" s="8" t="str">
        <f>IF(E391="","",VLOOKUP(E391,商品マスタ!O:P,2,FALSE))</f>
        <v/>
      </c>
      <c r="G391" s="9"/>
      <c r="H391" s="8" t="s">
        <v>268</v>
      </c>
      <c r="I391" s="9"/>
      <c r="J391" s="8"/>
    </row>
    <row r="392" spans="1:10" x14ac:dyDescent="0.55000000000000004">
      <c r="A392" t="str">
        <f t="shared" si="16"/>
        <v/>
      </c>
      <c r="B392" s="11"/>
      <c r="C392" s="8"/>
      <c r="D392" s="8"/>
      <c r="E392" s="10"/>
      <c r="F392" s="8" t="str">
        <f>IF(E392="","",VLOOKUP(E392,商品マスタ!O:P,2,FALSE))</f>
        <v/>
      </c>
      <c r="G392" s="9"/>
      <c r="H392" s="8" t="s">
        <v>268</v>
      </c>
      <c r="I392" s="9"/>
      <c r="J392" s="8"/>
    </row>
    <row r="393" spans="1:10" x14ac:dyDescent="0.55000000000000004">
      <c r="A393" t="str">
        <f t="shared" si="16"/>
        <v/>
      </c>
      <c r="B393" s="11"/>
      <c r="C393" s="8"/>
      <c r="D393" s="8"/>
      <c r="E393" s="10"/>
      <c r="F393" s="8" t="str">
        <f>IF(E393="","",VLOOKUP(E393,商品マスタ!O:P,2,FALSE))</f>
        <v/>
      </c>
      <c r="G393" s="9"/>
      <c r="H393" s="8" t="s">
        <v>268</v>
      </c>
      <c r="I393" s="9"/>
      <c r="J393" s="8"/>
    </row>
    <row r="394" spans="1:10" x14ac:dyDescent="0.55000000000000004">
      <c r="A394" t="str">
        <f t="shared" si="16"/>
        <v/>
      </c>
      <c r="B394" s="11"/>
      <c r="C394" s="8"/>
      <c r="D394" s="8"/>
      <c r="E394" s="10"/>
      <c r="F394" s="8" t="str">
        <f>IF(E394="","",VLOOKUP(E394,商品マスタ!O:P,2,FALSE))</f>
        <v/>
      </c>
      <c r="G394" s="9"/>
      <c r="H394" s="8" t="s">
        <v>268</v>
      </c>
      <c r="I394" s="9"/>
      <c r="J394" s="8"/>
    </row>
    <row r="395" spans="1:10" x14ac:dyDescent="0.55000000000000004">
      <c r="A395" t="str">
        <f t="shared" si="16"/>
        <v/>
      </c>
      <c r="B395" s="11"/>
      <c r="C395" s="8"/>
      <c r="D395" s="8"/>
      <c r="E395" s="10"/>
      <c r="F395" s="8" t="str">
        <f>IF(E395="","",VLOOKUP(E395,商品マスタ!O:P,2,FALSE))</f>
        <v/>
      </c>
      <c r="G395" s="9"/>
      <c r="H395" s="8" t="s">
        <v>268</v>
      </c>
      <c r="I395" s="9"/>
      <c r="J395" s="8"/>
    </row>
    <row r="396" spans="1:10" x14ac:dyDescent="0.55000000000000004">
      <c r="A396" t="str">
        <f t="shared" si="16"/>
        <v/>
      </c>
      <c r="B396" s="11"/>
      <c r="C396" s="8"/>
      <c r="D396" s="8"/>
      <c r="E396" s="10"/>
      <c r="F396" s="8" t="str">
        <f>IF(E396="","",VLOOKUP(E396,商品マスタ!O:P,2,FALSE))</f>
        <v/>
      </c>
      <c r="G396" s="9"/>
      <c r="H396" s="8" t="s">
        <v>268</v>
      </c>
      <c r="I396" s="9"/>
      <c r="J396" s="8"/>
    </row>
    <row r="397" spans="1:10" x14ac:dyDescent="0.55000000000000004">
      <c r="A397" t="str">
        <f t="shared" si="16"/>
        <v/>
      </c>
      <c r="B397" s="11"/>
      <c r="C397" s="8"/>
      <c r="D397" s="8"/>
      <c r="E397" s="10"/>
      <c r="F397" s="8" t="str">
        <f>IF(E397="","",VLOOKUP(E397,商品マスタ!O:P,2,FALSE))</f>
        <v/>
      </c>
      <c r="G397" s="9"/>
      <c r="H397" s="8" t="s">
        <v>268</v>
      </c>
      <c r="I397" s="9"/>
      <c r="J397" s="8"/>
    </row>
    <row r="398" spans="1:10" x14ac:dyDescent="0.55000000000000004">
      <c r="A398" t="str">
        <f t="shared" si="16"/>
        <v/>
      </c>
      <c r="B398" s="11"/>
      <c r="C398" s="8"/>
      <c r="D398" s="8"/>
      <c r="E398" s="10"/>
      <c r="F398" s="8" t="str">
        <f>IF(E398="","",VLOOKUP(E398,商品マスタ!O:P,2,FALSE))</f>
        <v/>
      </c>
      <c r="G398" s="9"/>
      <c r="H398" s="8" t="s">
        <v>268</v>
      </c>
      <c r="I398" s="9"/>
      <c r="J398" s="8"/>
    </row>
    <row r="399" spans="1:10" x14ac:dyDescent="0.55000000000000004">
      <c r="A399" t="str">
        <f t="shared" si="16"/>
        <v/>
      </c>
      <c r="B399" s="11"/>
      <c r="C399" s="8"/>
      <c r="D399" s="8"/>
      <c r="E399" s="10"/>
      <c r="F399" s="8" t="str">
        <f>IF(E399="","",VLOOKUP(E399,商品マスタ!O:P,2,FALSE))</f>
        <v/>
      </c>
      <c r="G399" s="9"/>
      <c r="H399" s="8" t="s">
        <v>268</v>
      </c>
      <c r="I399" s="9"/>
      <c r="J399" s="8"/>
    </row>
    <row r="400" spans="1:10" x14ac:dyDescent="0.55000000000000004">
      <c r="A400" t="str">
        <f t="shared" si="16"/>
        <v/>
      </c>
      <c r="B400" s="11"/>
      <c r="C400" s="8"/>
      <c r="D400" s="8"/>
      <c r="E400" s="10"/>
      <c r="F400" s="8" t="str">
        <f>IF(E400="","",VLOOKUP(E400,商品マスタ!O:P,2,FALSE))</f>
        <v/>
      </c>
      <c r="G400" s="9"/>
      <c r="H400" s="8" t="s">
        <v>268</v>
      </c>
      <c r="I400" s="9"/>
      <c r="J400" s="8"/>
    </row>
    <row r="401" spans="1:10" x14ac:dyDescent="0.55000000000000004">
      <c r="A401" t="str">
        <f t="shared" si="16"/>
        <v/>
      </c>
      <c r="B401" s="11"/>
      <c r="C401" s="8"/>
      <c r="D401" s="8"/>
      <c r="E401" s="10"/>
      <c r="F401" s="8" t="str">
        <f>IF(E401="","",VLOOKUP(E401,商品マスタ!O:P,2,FALSE))</f>
        <v/>
      </c>
      <c r="G401" s="9"/>
      <c r="H401" s="8" t="s">
        <v>268</v>
      </c>
      <c r="I401" s="9"/>
      <c r="J401" s="8"/>
    </row>
    <row r="402" spans="1:10" x14ac:dyDescent="0.55000000000000004">
      <c r="A402" t="str">
        <f t="shared" si="16"/>
        <v/>
      </c>
      <c r="B402" s="11"/>
      <c r="C402" s="8"/>
      <c r="D402" s="8"/>
      <c r="E402" s="10"/>
      <c r="F402" s="8" t="str">
        <f>IF(E402="","",VLOOKUP(E402,商品マスタ!O:P,2,FALSE))</f>
        <v/>
      </c>
      <c r="G402" s="9"/>
      <c r="H402" s="8" t="s">
        <v>268</v>
      </c>
      <c r="I402" s="9"/>
      <c r="J402" s="8"/>
    </row>
    <row r="403" spans="1:10" x14ac:dyDescent="0.55000000000000004">
      <c r="A403" t="str">
        <f t="shared" si="16"/>
        <v/>
      </c>
      <c r="B403" s="11"/>
      <c r="C403" s="8"/>
      <c r="D403" s="8"/>
      <c r="E403" s="10"/>
      <c r="F403" s="8" t="str">
        <f>IF(E403="","",VLOOKUP(E403,商品マスタ!O:P,2,FALSE))</f>
        <v/>
      </c>
      <c r="G403" s="9"/>
      <c r="H403" s="8" t="s">
        <v>268</v>
      </c>
      <c r="I403" s="9"/>
      <c r="J403" s="8"/>
    </row>
    <row r="404" spans="1:10" x14ac:dyDescent="0.55000000000000004">
      <c r="A404" t="str">
        <f t="shared" si="16"/>
        <v/>
      </c>
      <c r="B404" s="11"/>
      <c r="C404" s="8"/>
      <c r="D404" s="8"/>
      <c r="E404" s="10"/>
      <c r="F404" s="8" t="str">
        <f>IF(E404="","",VLOOKUP(E404,商品マスタ!O:P,2,FALSE))</f>
        <v/>
      </c>
      <c r="G404" s="9"/>
      <c r="H404" s="8" t="s">
        <v>268</v>
      </c>
      <c r="I404" s="9"/>
      <c r="J404" s="8"/>
    </row>
    <row r="405" spans="1:10" x14ac:dyDescent="0.55000000000000004">
      <c r="A405" t="str">
        <f t="shared" si="16"/>
        <v/>
      </c>
      <c r="B405" s="11"/>
      <c r="C405" s="8"/>
      <c r="D405" s="8"/>
      <c r="E405" s="10"/>
      <c r="F405" s="8" t="str">
        <f>IF(E405="","",VLOOKUP(E405,商品マスタ!O:P,2,FALSE))</f>
        <v/>
      </c>
      <c r="G405" s="9"/>
      <c r="H405" s="8" t="s">
        <v>268</v>
      </c>
      <c r="I405" s="9"/>
      <c r="J405" s="8"/>
    </row>
    <row r="406" spans="1:10" x14ac:dyDescent="0.55000000000000004">
      <c r="A406" t="str">
        <f t="shared" si="16"/>
        <v/>
      </c>
      <c r="B406" s="11"/>
      <c r="C406" s="8"/>
      <c r="D406" s="8"/>
      <c r="E406" s="10"/>
      <c r="F406" s="8" t="str">
        <f>IF(E406="","",VLOOKUP(E406,商品マスタ!O:P,2,FALSE))</f>
        <v/>
      </c>
      <c r="G406" s="9"/>
      <c r="H406" s="8" t="s">
        <v>268</v>
      </c>
      <c r="I406" s="9"/>
      <c r="J406" s="8"/>
    </row>
    <row r="407" spans="1:10" x14ac:dyDescent="0.55000000000000004">
      <c r="A407" t="str">
        <f t="shared" si="16"/>
        <v/>
      </c>
      <c r="B407" s="11"/>
      <c r="C407" s="8"/>
      <c r="D407" s="8"/>
      <c r="E407" s="10"/>
      <c r="F407" s="8" t="str">
        <f>IF(E407="","",VLOOKUP(E407,商品マスタ!O:P,2,FALSE))</f>
        <v/>
      </c>
      <c r="G407" s="9"/>
      <c r="H407" s="8" t="s">
        <v>268</v>
      </c>
      <c r="I407" s="9"/>
      <c r="J407" s="8"/>
    </row>
    <row r="408" spans="1:10" x14ac:dyDescent="0.55000000000000004">
      <c r="A408" t="str">
        <f t="shared" si="16"/>
        <v/>
      </c>
      <c r="B408" s="11"/>
      <c r="C408" s="8"/>
      <c r="D408" s="8"/>
      <c r="E408" s="10"/>
      <c r="F408" s="8" t="str">
        <f>IF(E408="","",VLOOKUP(E408,商品マスタ!O:P,2,FALSE))</f>
        <v/>
      </c>
      <c r="G408" s="9"/>
      <c r="H408" s="8" t="s">
        <v>268</v>
      </c>
      <c r="I408" s="9"/>
      <c r="J408" s="8"/>
    </row>
    <row r="409" spans="1:10" x14ac:dyDescent="0.55000000000000004">
      <c r="A409" t="str">
        <f t="shared" si="16"/>
        <v/>
      </c>
      <c r="B409" s="11"/>
      <c r="C409" s="8"/>
      <c r="D409" s="8"/>
      <c r="E409" s="10"/>
      <c r="F409" s="8" t="str">
        <f>IF(E409="","",VLOOKUP(E409,商品マスタ!O:P,2,FALSE))</f>
        <v/>
      </c>
      <c r="G409" s="9"/>
      <c r="H409" s="8" t="s">
        <v>268</v>
      </c>
      <c r="I409" s="9"/>
      <c r="J409" s="8"/>
    </row>
    <row r="410" spans="1:10" x14ac:dyDescent="0.55000000000000004">
      <c r="A410" t="str">
        <f t="shared" si="16"/>
        <v/>
      </c>
      <c r="B410" s="11"/>
      <c r="C410" s="8"/>
      <c r="D410" s="8"/>
      <c r="E410" s="10"/>
      <c r="F410" s="8" t="str">
        <f>IF(E410="","",VLOOKUP(E410,商品マスタ!O:P,2,FALSE))</f>
        <v/>
      </c>
      <c r="G410" s="9"/>
      <c r="H410" s="8" t="s">
        <v>268</v>
      </c>
      <c r="I410" s="9"/>
      <c r="J410" s="8"/>
    </row>
    <row r="411" spans="1:10" x14ac:dyDescent="0.55000000000000004">
      <c r="A411" t="str">
        <f t="shared" si="16"/>
        <v/>
      </c>
      <c r="B411" s="11"/>
      <c r="C411" s="8"/>
      <c r="D411" s="8"/>
      <c r="E411" s="10"/>
      <c r="F411" s="8" t="str">
        <f>IF(E411="","",VLOOKUP(E411,商品マスタ!O:P,2,FALSE))</f>
        <v/>
      </c>
      <c r="G411" s="9"/>
      <c r="H411" s="8" t="s">
        <v>268</v>
      </c>
      <c r="I411" s="9"/>
      <c r="J411" s="8"/>
    </row>
    <row r="412" spans="1:10" x14ac:dyDescent="0.55000000000000004">
      <c r="A412" t="str">
        <f t="shared" si="16"/>
        <v/>
      </c>
      <c r="B412" s="11"/>
      <c r="C412" s="8"/>
      <c r="D412" s="8"/>
      <c r="E412" s="10"/>
      <c r="F412" s="8" t="str">
        <f>IF(E412="","",VLOOKUP(E412,商品マスタ!O:P,2,FALSE))</f>
        <v/>
      </c>
      <c r="G412" s="9"/>
      <c r="H412" s="8" t="s">
        <v>268</v>
      </c>
      <c r="I412" s="9"/>
      <c r="J412" s="8"/>
    </row>
    <row r="413" spans="1:10" x14ac:dyDescent="0.55000000000000004">
      <c r="A413" t="str">
        <f t="shared" si="16"/>
        <v/>
      </c>
      <c r="B413" s="11"/>
      <c r="C413" s="8"/>
      <c r="D413" s="8"/>
      <c r="E413" s="10"/>
      <c r="F413" s="8" t="str">
        <f>IF(E413="","",VLOOKUP(E413,商品マスタ!O:P,2,FALSE))</f>
        <v/>
      </c>
      <c r="G413" s="9"/>
      <c r="H413" s="8" t="s">
        <v>268</v>
      </c>
      <c r="I413" s="9"/>
      <c r="J413" s="8"/>
    </row>
    <row r="414" spans="1:10" x14ac:dyDescent="0.55000000000000004">
      <c r="A414" t="str">
        <f t="shared" si="16"/>
        <v/>
      </c>
      <c r="B414" s="11"/>
      <c r="C414" s="8"/>
      <c r="D414" s="8"/>
      <c r="E414" s="10"/>
      <c r="F414" s="8" t="str">
        <f>IF(E414="","",VLOOKUP(E414,商品マスタ!O:P,2,FALSE))</f>
        <v/>
      </c>
      <c r="G414" s="9"/>
      <c r="H414" s="8" t="s">
        <v>268</v>
      </c>
      <c r="I414" s="9"/>
      <c r="J414" s="8"/>
    </row>
    <row r="415" spans="1:10" x14ac:dyDescent="0.55000000000000004">
      <c r="A415" t="str">
        <f t="shared" si="16"/>
        <v/>
      </c>
      <c r="B415" s="11"/>
      <c r="C415" s="8"/>
      <c r="D415" s="8"/>
      <c r="E415" s="10"/>
      <c r="F415" s="8" t="str">
        <f>IF(E415="","",VLOOKUP(E415,商品マスタ!O:P,2,FALSE))</f>
        <v/>
      </c>
      <c r="G415" s="9"/>
      <c r="H415" s="8" t="s">
        <v>268</v>
      </c>
      <c r="I415" s="9"/>
      <c r="J415" s="8"/>
    </row>
    <row r="416" spans="1:10" x14ac:dyDescent="0.55000000000000004">
      <c r="A416" t="str">
        <f t="shared" si="16"/>
        <v/>
      </c>
      <c r="B416" s="11"/>
      <c r="C416" s="8"/>
      <c r="D416" s="8"/>
      <c r="E416" s="10"/>
      <c r="F416" s="8" t="str">
        <f>IF(E416="","",VLOOKUP(E416,商品マスタ!O:P,2,FALSE))</f>
        <v/>
      </c>
      <c r="G416" s="9"/>
      <c r="H416" s="8" t="s">
        <v>268</v>
      </c>
      <c r="I416" s="9"/>
      <c r="J416" s="8"/>
    </row>
    <row r="417" spans="1:10" x14ac:dyDescent="0.55000000000000004">
      <c r="A417" t="str">
        <f t="shared" si="16"/>
        <v/>
      </c>
      <c r="B417" s="11"/>
      <c r="C417" s="8"/>
      <c r="D417" s="8"/>
      <c r="E417" s="10"/>
      <c r="F417" s="8" t="str">
        <f>IF(E417="","",VLOOKUP(E417,商品マスタ!O:P,2,FALSE))</f>
        <v/>
      </c>
      <c r="G417" s="9"/>
      <c r="H417" s="8" t="s">
        <v>268</v>
      </c>
      <c r="I417" s="9"/>
      <c r="J417" s="8"/>
    </row>
    <row r="418" spans="1:10" x14ac:dyDescent="0.55000000000000004">
      <c r="A418" t="str">
        <f t="shared" si="16"/>
        <v/>
      </c>
      <c r="B418" s="11"/>
      <c r="C418" s="8"/>
      <c r="D418" s="8"/>
      <c r="E418" s="10"/>
      <c r="F418" s="8" t="str">
        <f>IF(E418="","",VLOOKUP(E418,商品マスタ!O:P,2,FALSE))</f>
        <v/>
      </c>
      <c r="G418" s="9"/>
      <c r="H418" s="8" t="s">
        <v>268</v>
      </c>
      <c r="I418" s="9"/>
      <c r="J418" s="8"/>
    </row>
    <row r="419" spans="1:10" x14ac:dyDescent="0.55000000000000004">
      <c r="A419" t="str">
        <f t="shared" si="16"/>
        <v/>
      </c>
      <c r="B419" s="11"/>
      <c r="C419" s="8"/>
      <c r="D419" s="8"/>
      <c r="E419" s="10"/>
      <c r="F419" s="8" t="str">
        <f>IF(E419="","",VLOOKUP(E419,商品マスタ!O:P,2,FALSE))</f>
        <v/>
      </c>
      <c r="G419" s="9"/>
      <c r="H419" s="8" t="s">
        <v>268</v>
      </c>
      <c r="I419" s="9"/>
      <c r="J419" s="8"/>
    </row>
    <row r="420" spans="1:10" x14ac:dyDescent="0.55000000000000004">
      <c r="A420" t="str">
        <f t="shared" si="16"/>
        <v/>
      </c>
      <c r="B420" s="11"/>
      <c r="C420" s="8"/>
      <c r="D420" s="8"/>
      <c r="E420" s="10"/>
      <c r="F420" s="8" t="str">
        <f>IF(E420="","",VLOOKUP(E420,商品マスタ!O:P,2,FALSE))</f>
        <v/>
      </c>
      <c r="G420" s="9"/>
      <c r="H420" s="8" t="s">
        <v>268</v>
      </c>
      <c r="I420" s="9"/>
      <c r="J420" s="8"/>
    </row>
    <row r="421" spans="1:10" x14ac:dyDescent="0.55000000000000004">
      <c r="A421" t="str">
        <f t="shared" si="16"/>
        <v/>
      </c>
      <c r="B421" s="11"/>
      <c r="C421" s="8"/>
      <c r="D421" s="8"/>
      <c r="E421" s="10"/>
      <c r="F421" s="8" t="str">
        <f>IF(E421="","",VLOOKUP(E421,商品マスタ!O:P,2,FALSE))</f>
        <v/>
      </c>
      <c r="G421" s="9"/>
      <c r="H421" s="8" t="s">
        <v>268</v>
      </c>
      <c r="I421" s="9"/>
      <c r="J421" s="8"/>
    </row>
    <row r="422" spans="1:10" x14ac:dyDescent="0.55000000000000004">
      <c r="A422" t="str">
        <f t="shared" si="16"/>
        <v/>
      </c>
      <c r="B422" s="11"/>
      <c r="C422" s="8"/>
      <c r="D422" s="8"/>
      <c r="E422" s="10"/>
      <c r="F422" s="8" t="str">
        <f>IF(E422="","",VLOOKUP(E422,商品マスタ!O:P,2,FALSE))</f>
        <v/>
      </c>
      <c r="G422" s="9"/>
      <c r="H422" s="8" t="s">
        <v>268</v>
      </c>
      <c r="I422" s="9"/>
      <c r="J422" s="8"/>
    </row>
    <row r="423" spans="1:10" x14ac:dyDescent="0.55000000000000004">
      <c r="A423" t="str">
        <f t="shared" si="16"/>
        <v/>
      </c>
      <c r="B423" s="11"/>
      <c r="C423" s="8"/>
      <c r="D423" s="8"/>
      <c r="E423" s="10"/>
      <c r="F423" s="8" t="str">
        <f>IF(E423="","",VLOOKUP(E423,商品マスタ!O:P,2,FALSE))</f>
        <v/>
      </c>
      <c r="G423" s="9"/>
      <c r="H423" s="8" t="s">
        <v>268</v>
      </c>
      <c r="I423" s="9"/>
      <c r="J423" s="8"/>
    </row>
    <row r="424" spans="1:10" x14ac:dyDescent="0.55000000000000004">
      <c r="A424" t="str">
        <f t="shared" si="16"/>
        <v/>
      </c>
      <c r="B424" s="11"/>
      <c r="C424" s="8"/>
      <c r="D424" s="8"/>
      <c r="E424" s="10"/>
      <c r="F424" s="8" t="str">
        <f>IF(E424="","",VLOOKUP(E424,商品マスタ!O:P,2,FALSE))</f>
        <v/>
      </c>
      <c r="G424" s="9"/>
      <c r="H424" s="8" t="s">
        <v>268</v>
      </c>
      <c r="I424" s="9"/>
      <c r="J424" s="8"/>
    </row>
    <row r="425" spans="1:10" x14ac:dyDescent="0.55000000000000004">
      <c r="A425" t="str">
        <f t="shared" si="16"/>
        <v/>
      </c>
      <c r="B425" s="11"/>
      <c r="C425" s="8"/>
      <c r="D425" s="8"/>
      <c r="E425" s="10"/>
      <c r="F425" s="8" t="str">
        <f>IF(E425="","",VLOOKUP(E425,商品マスタ!O:P,2,FALSE))</f>
        <v/>
      </c>
      <c r="G425" s="9"/>
      <c r="H425" s="8" t="s">
        <v>268</v>
      </c>
      <c r="I425" s="9"/>
      <c r="J425" s="8"/>
    </row>
    <row r="426" spans="1:10" x14ac:dyDescent="0.55000000000000004">
      <c r="A426" t="str">
        <f t="shared" ref="A426:A489" si="17">IF(COUNTA(C426)&lt;1,"",A425+1)</f>
        <v/>
      </c>
      <c r="B426" s="11"/>
      <c r="C426" s="8"/>
      <c r="D426" s="8"/>
      <c r="E426" s="10"/>
      <c r="F426" s="8" t="str">
        <f>IF(E426="","",VLOOKUP(E426,商品マスタ!O:P,2,FALSE))</f>
        <v/>
      </c>
      <c r="G426" s="9"/>
      <c r="H426" s="8" t="s">
        <v>268</v>
      </c>
      <c r="I426" s="9"/>
      <c r="J426" s="8"/>
    </row>
    <row r="427" spans="1:10" x14ac:dyDescent="0.55000000000000004">
      <c r="A427" t="str">
        <f t="shared" si="17"/>
        <v/>
      </c>
      <c r="B427" s="11"/>
      <c r="C427" s="8"/>
      <c r="D427" s="8"/>
      <c r="E427" s="10"/>
      <c r="F427" s="8" t="str">
        <f>IF(E427="","",VLOOKUP(E427,商品マスタ!O:P,2,FALSE))</f>
        <v/>
      </c>
      <c r="G427" s="9"/>
      <c r="H427" s="8" t="s">
        <v>268</v>
      </c>
      <c r="I427" s="9"/>
      <c r="J427" s="8"/>
    </row>
    <row r="428" spans="1:10" x14ac:dyDescent="0.55000000000000004">
      <c r="A428" t="str">
        <f t="shared" si="17"/>
        <v/>
      </c>
      <c r="B428" s="11"/>
      <c r="C428" s="8"/>
      <c r="D428" s="8"/>
      <c r="E428" s="10"/>
      <c r="F428" s="8" t="str">
        <f>IF(E428="","",VLOOKUP(E428,商品マスタ!O:P,2,FALSE))</f>
        <v/>
      </c>
      <c r="G428" s="9"/>
      <c r="H428" s="8" t="s">
        <v>268</v>
      </c>
      <c r="I428" s="9"/>
      <c r="J428" s="8"/>
    </row>
    <row r="429" spans="1:10" x14ac:dyDescent="0.55000000000000004">
      <c r="A429" t="str">
        <f t="shared" si="17"/>
        <v/>
      </c>
      <c r="B429" s="11"/>
      <c r="C429" s="8"/>
      <c r="D429" s="8"/>
      <c r="E429" s="10"/>
      <c r="F429" s="8" t="str">
        <f>IF(E429="","",VLOOKUP(E429,商品マスタ!O:P,2,FALSE))</f>
        <v/>
      </c>
      <c r="G429" s="9"/>
      <c r="H429" s="8" t="s">
        <v>268</v>
      </c>
      <c r="I429" s="9"/>
      <c r="J429" s="8"/>
    </row>
    <row r="430" spans="1:10" x14ac:dyDescent="0.55000000000000004">
      <c r="A430" t="str">
        <f t="shared" si="17"/>
        <v/>
      </c>
      <c r="B430" s="11"/>
      <c r="C430" s="8"/>
      <c r="D430" s="8"/>
      <c r="E430" s="10"/>
      <c r="F430" s="8" t="str">
        <f>IF(E430="","",VLOOKUP(E430,商品マスタ!O:P,2,FALSE))</f>
        <v/>
      </c>
      <c r="G430" s="9"/>
      <c r="H430" s="8" t="s">
        <v>268</v>
      </c>
      <c r="I430" s="9"/>
      <c r="J430" s="8"/>
    </row>
    <row r="431" spans="1:10" x14ac:dyDescent="0.55000000000000004">
      <c r="A431" t="str">
        <f t="shared" si="17"/>
        <v/>
      </c>
      <c r="B431" s="11"/>
      <c r="C431" s="8"/>
      <c r="D431" s="8"/>
      <c r="E431" s="10"/>
      <c r="F431" s="8" t="str">
        <f>IF(E431="","",VLOOKUP(E431,商品マスタ!O:P,2,FALSE))</f>
        <v/>
      </c>
      <c r="G431" s="9"/>
      <c r="H431" s="8" t="s">
        <v>268</v>
      </c>
      <c r="I431" s="9"/>
      <c r="J431" s="8"/>
    </row>
    <row r="432" spans="1:10" x14ac:dyDescent="0.55000000000000004">
      <c r="A432" t="str">
        <f t="shared" si="17"/>
        <v/>
      </c>
      <c r="B432" s="11"/>
      <c r="C432" s="8"/>
      <c r="D432" s="8"/>
      <c r="E432" s="10"/>
      <c r="F432" s="8" t="str">
        <f>IF(E432="","",VLOOKUP(E432,商品マスタ!O:P,2,FALSE))</f>
        <v/>
      </c>
      <c r="G432" s="9"/>
      <c r="H432" s="8" t="s">
        <v>268</v>
      </c>
      <c r="I432" s="9"/>
      <c r="J432" s="8"/>
    </row>
    <row r="433" spans="1:10" x14ac:dyDescent="0.55000000000000004">
      <c r="A433" t="str">
        <f t="shared" si="17"/>
        <v/>
      </c>
      <c r="B433" s="11"/>
      <c r="C433" s="8"/>
      <c r="D433" s="8"/>
      <c r="E433" s="10"/>
      <c r="F433" s="8" t="str">
        <f>IF(E433="","",VLOOKUP(E433,商品マスタ!O:P,2,FALSE))</f>
        <v/>
      </c>
      <c r="G433" s="9"/>
      <c r="H433" s="8" t="s">
        <v>268</v>
      </c>
      <c r="I433" s="9"/>
      <c r="J433" s="8"/>
    </row>
    <row r="434" spans="1:10" x14ac:dyDescent="0.55000000000000004">
      <c r="A434" t="str">
        <f t="shared" si="17"/>
        <v/>
      </c>
      <c r="B434" s="11"/>
      <c r="C434" s="8"/>
      <c r="D434" s="8"/>
      <c r="E434" s="10"/>
      <c r="F434" s="8" t="str">
        <f>IF(E434="","",VLOOKUP(E434,商品マスタ!O:P,2,FALSE))</f>
        <v/>
      </c>
      <c r="G434" s="9"/>
      <c r="H434" s="8" t="s">
        <v>268</v>
      </c>
      <c r="I434" s="9"/>
      <c r="J434" s="8"/>
    </row>
    <row r="435" spans="1:10" x14ac:dyDescent="0.55000000000000004">
      <c r="A435" t="str">
        <f t="shared" si="17"/>
        <v/>
      </c>
      <c r="B435" s="11"/>
      <c r="C435" s="8"/>
      <c r="D435" s="8"/>
      <c r="E435" s="10"/>
      <c r="F435" s="8" t="str">
        <f>IF(E435="","",VLOOKUP(E435,商品マスタ!O:P,2,FALSE))</f>
        <v/>
      </c>
      <c r="G435" s="9"/>
      <c r="H435" s="8" t="s">
        <v>268</v>
      </c>
      <c r="I435" s="9"/>
      <c r="J435" s="8"/>
    </row>
    <row r="436" spans="1:10" x14ac:dyDescent="0.55000000000000004">
      <c r="A436" t="str">
        <f t="shared" si="17"/>
        <v/>
      </c>
      <c r="B436" s="11"/>
      <c r="C436" s="8"/>
      <c r="D436" s="8"/>
      <c r="E436" s="10"/>
      <c r="F436" s="8" t="str">
        <f>IF(E436="","",VLOOKUP(E436,商品マスタ!O:P,2,FALSE))</f>
        <v/>
      </c>
      <c r="G436" s="9"/>
      <c r="H436" s="8" t="s">
        <v>268</v>
      </c>
      <c r="I436" s="9"/>
      <c r="J436" s="8"/>
    </row>
    <row r="437" spans="1:10" x14ac:dyDescent="0.55000000000000004">
      <c r="A437" t="str">
        <f t="shared" si="17"/>
        <v/>
      </c>
      <c r="B437" s="11"/>
      <c r="C437" s="8"/>
      <c r="D437" s="8"/>
      <c r="E437" s="10"/>
      <c r="F437" s="8" t="str">
        <f>IF(E437="","",VLOOKUP(E437,商品マスタ!O:P,2,FALSE))</f>
        <v/>
      </c>
      <c r="G437" s="9"/>
      <c r="H437" s="8" t="s">
        <v>268</v>
      </c>
      <c r="I437" s="9"/>
      <c r="J437" s="8"/>
    </row>
    <row r="438" spans="1:10" x14ac:dyDescent="0.55000000000000004">
      <c r="A438" t="str">
        <f t="shared" si="17"/>
        <v/>
      </c>
      <c r="B438" s="11"/>
      <c r="C438" s="8"/>
      <c r="D438" s="8"/>
      <c r="E438" s="10"/>
      <c r="F438" s="8" t="str">
        <f>IF(E438="","",VLOOKUP(E438,商品マスタ!O:P,2,FALSE))</f>
        <v/>
      </c>
      <c r="G438" s="9"/>
      <c r="H438" s="8" t="s">
        <v>268</v>
      </c>
      <c r="I438" s="9"/>
      <c r="J438" s="8"/>
    </row>
    <row r="439" spans="1:10" x14ac:dyDescent="0.55000000000000004">
      <c r="A439" t="str">
        <f t="shared" si="17"/>
        <v/>
      </c>
      <c r="B439" s="11"/>
      <c r="C439" s="8"/>
      <c r="D439" s="8"/>
      <c r="E439" s="10"/>
      <c r="F439" s="8" t="str">
        <f>IF(E439="","",VLOOKUP(E439,商品マスタ!O:P,2,FALSE))</f>
        <v/>
      </c>
      <c r="G439" s="9"/>
      <c r="H439" s="8" t="s">
        <v>268</v>
      </c>
      <c r="I439" s="9"/>
      <c r="J439" s="8"/>
    </row>
    <row r="440" spans="1:10" x14ac:dyDescent="0.55000000000000004">
      <c r="A440" t="str">
        <f t="shared" si="17"/>
        <v/>
      </c>
      <c r="B440" s="11"/>
      <c r="C440" s="8"/>
      <c r="D440" s="8"/>
      <c r="E440" s="10"/>
      <c r="F440" s="8" t="str">
        <f>IF(E440="","",VLOOKUP(E440,商品マスタ!O:P,2,FALSE))</f>
        <v/>
      </c>
      <c r="G440" s="9"/>
      <c r="H440" s="8" t="s">
        <v>268</v>
      </c>
      <c r="I440" s="9"/>
      <c r="J440" s="8"/>
    </row>
    <row r="441" spans="1:10" x14ac:dyDescent="0.55000000000000004">
      <c r="A441" t="str">
        <f t="shared" si="17"/>
        <v/>
      </c>
      <c r="B441" s="11"/>
      <c r="C441" s="8"/>
      <c r="D441" s="8"/>
      <c r="E441" s="10"/>
      <c r="F441" s="8" t="str">
        <f>IF(E441="","",VLOOKUP(E441,商品マスタ!O:P,2,FALSE))</f>
        <v/>
      </c>
      <c r="G441" s="9"/>
      <c r="H441" s="8" t="s">
        <v>268</v>
      </c>
      <c r="I441" s="9"/>
      <c r="J441" s="8"/>
    </row>
    <row r="442" spans="1:10" x14ac:dyDescent="0.55000000000000004">
      <c r="A442" t="str">
        <f t="shared" si="17"/>
        <v/>
      </c>
      <c r="B442" s="11"/>
      <c r="C442" s="8"/>
      <c r="D442" s="8"/>
      <c r="E442" s="10"/>
      <c r="F442" s="8" t="str">
        <f>IF(E442="","",VLOOKUP(E442,商品マスタ!O:P,2,FALSE))</f>
        <v/>
      </c>
      <c r="G442" s="9"/>
      <c r="H442" s="8" t="s">
        <v>268</v>
      </c>
      <c r="I442" s="9"/>
      <c r="J442" s="8"/>
    </row>
    <row r="443" spans="1:10" x14ac:dyDescent="0.55000000000000004">
      <c r="A443" t="str">
        <f t="shared" si="17"/>
        <v/>
      </c>
      <c r="B443" s="11"/>
      <c r="C443" s="8"/>
      <c r="D443" s="8"/>
      <c r="E443" s="10"/>
      <c r="F443" s="8" t="str">
        <f>IF(E443="","",VLOOKUP(E443,商品マスタ!O:P,2,FALSE))</f>
        <v/>
      </c>
      <c r="G443" s="9"/>
      <c r="H443" s="8" t="s">
        <v>268</v>
      </c>
      <c r="I443" s="9"/>
      <c r="J443" s="8"/>
    </row>
    <row r="444" spans="1:10" x14ac:dyDescent="0.55000000000000004">
      <c r="A444" t="str">
        <f t="shared" si="17"/>
        <v/>
      </c>
      <c r="B444" s="11"/>
      <c r="C444" s="8"/>
      <c r="D444" s="8"/>
      <c r="E444" s="10"/>
      <c r="F444" s="8" t="str">
        <f>IF(E444="","",VLOOKUP(E444,商品マスタ!O:P,2,FALSE))</f>
        <v/>
      </c>
      <c r="G444" s="9"/>
      <c r="H444" s="8" t="s">
        <v>268</v>
      </c>
      <c r="I444" s="9"/>
      <c r="J444" s="8"/>
    </row>
    <row r="445" spans="1:10" x14ac:dyDescent="0.55000000000000004">
      <c r="A445" t="str">
        <f t="shared" si="17"/>
        <v/>
      </c>
      <c r="B445" s="11"/>
      <c r="C445" s="8"/>
      <c r="D445" s="8"/>
      <c r="E445" s="10"/>
      <c r="F445" s="8" t="str">
        <f>IF(E445="","",VLOOKUP(E445,商品マスタ!O:P,2,FALSE))</f>
        <v/>
      </c>
      <c r="G445" s="9"/>
      <c r="H445" s="8" t="s">
        <v>268</v>
      </c>
      <c r="I445" s="9"/>
      <c r="J445" s="8"/>
    </row>
    <row r="446" spans="1:10" x14ac:dyDescent="0.55000000000000004">
      <c r="A446" t="str">
        <f t="shared" si="17"/>
        <v/>
      </c>
      <c r="B446" s="11"/>
      <c r="C446" s="8"/>
      <c r="D446" s="8"/>
      <c r="E446" s="10"/>
      <c r="F446" s="8" t="str">
        <f>IF(E446="","",VLOOKUP(E446,商品マスタ!O:P,2,FALSE))</f>
        <v/>
      </c>
      <c r="G446" s="9"/>
      <c r="H446" s="8" t="s">
        <v>268</v>
      </c>
      <c r="I446" s="9"/>
      <c r="J446" s="8"/>
    </row>
    <row r="447" spans="1:10" x14ac:dyDescent="0.55000000000000004">
      <c r="A447" t="str">
        <f t="shared" si="17"/>
        <v/>
      </c>
      <c r="B447" s="11"/>
      <c r="C447" s="8"/>
      <c r="D447" s="8"/>
      <c r="E447" s="10"/>
      <c r="F447" s="8" t="str">
        <f>IF(E447="","",VLOOKUP(E447,商品マスタ!O:P,2,FALSE))</f>
        <v/>
      </c>
      <c r="G447" s="9"/>
      <c r="H447" s="8" t="s">
        <v>268</v>
      </c>
      <c r="I447" s="9"/>
      <c r="J447" s="8"/>
    </row>
    <row r="448" spans="1:10" x14ac:dyDescent="0.55000000000000004">
      <c r="A448" t="str">
        <f t="shared" si="17"/>
        <v/>
      </c>
      <c r="B448" s="11"/>
      <c r="C448" s="8"/>
      <c r="D448" s="8"/>
      <c r="E448" s="10"/>
      <c r="F448" s="8" t="str">
        <f>IF(E448="","",VLOOKUP(E448,商品マスタ!O:P,2,FALSE))</f>
        <v/>
      </c>
      <c r="G448" s="9"/>
      <c r="H448" s="8" t="s">
        <v>268</v>
      </c>
      <c r="I448" s="9"/>
      <c r="J448" s="8"/>
    </row>
    <row r="449" spans="1:10" x14ac:dyDescent="0.55000000000000004">
      <c r="A449" t="str">
        <f t="shared" si="17"/>
        <v/>
      </c>
      <c r="B449" s="11"/>
      <c r="C449" s="8"/>
      <c r="D449" s="8"/>
      <c r="E449" s="10"/>
      <c r="F449" s="8" t="str">
        <f>IF(E449="","",VLOOKUP(E449,商品マスタ!O:P,2,FALSE))</f>
        <v/>
      </c>
      <c r="G449" s="9"/>
      <c r="H449" s="8" t="s">
        <v>268</v>
      </c>
      <c r="I449" s="9"/>
      <c r="J449" s="8"/>
    </row>
    <row r="450" spans="1:10" x14ac:dyDescent="0.55000000000000004">
      <c r="A450" t="str">
        <f t="shared" si="17"/>
        <v/>
      </c>
      <c r="B450" s="11"/>
      <c r="C450" s="8"/>
      <c r="D450" s="8"/>
      <c r="E450" s="10"/>
      <c r="F450" s="8" t="str">
        <f>IF(E450="","",VLOOKUP(E450,商品マスタ!O:P,2,FALSE))</f>
        <v/>
      </c>
      <c r="G450" s="9"/>
      <c r="H450" s="8" t="s">
        <v>268</v>
      </c>
      <c r="I450" s="9"/>
      <c r="J450" s="8"/>
    </row>
    <row r="451" spans="1:10" x14ac:dyDescent="0.55000000000000004">
      <c r="A451" t="str">
        <f t="shared" si="17"/>
        <v/>
      </c>
      <c r="B451" s="11"/>
      <c r="C451" s="8"/>
      <c r="D451" s="8"/>
      <c r="E451" s="10"/>
      <c r="F451" s="8" t="str">
        <f>IF(E451="","",VLOOKUP(E451,商品マスタ!O:P,2,FALSE))</f>
        <v/>
      </c>
      <c r="G451" s="9"/>
      <c r="H451" s="8" t="s">
        <v>268</v>
      </c>
      <c r="I451" s="9"/>
      <c r="J451" s="8"/>
    </row>
    <row r="452" spans="1:10" x14ac:dyDescent="0.55000000000000004">
      <c r="A452" t="str">
        <f t="shared" si="17"/>
        <v/>
      </c>
      <c r="B452" s="11"/>
      <c r="C452" s="8"/>
      <c r="D452" s="8"/>
      <c r="E452" s="10"/>
      <c r="F452" s="8" t="str">
        <f>IF(E452="","",VLOOKUP(E452,商品マスタ!O:P,2,FALSE))</f>
        <v/>
      </c>
      <c r="G452" s="9"/>
      <c r="H452" s="8" t="s">
        <v>268</v>
      </c>
      <c r="I452" s="9"/>
      <c r="J452" s="8"/>
    </row>
    <row r="453" spans="1:10" x14ac:dyDescent="0.55000000000000004">
      <c r="A453" t="str">
        <f t="shared" si="17"/>
        <v/>
      </c>
      <c r="B453" s="11"/>
      <c r="C453" s="8"/>
      <c r="D453" s="8"/>
      <c r="E453" s="10"/>
      <c r="F453" s="8" t="str">
        <f>IF(E453="","",VLOOKUP(E453,商品マスタ!O:P,2,FALSE))</f>
        <v/>
      </c>
      <c r="G453" s="9"/>
      <c r="H453" s="8" t="s">
        <v>268</v>
      </c>
      <c r="I453" s="9"/>
      <c r="J453" s="8"/>
    </row>
    <row r="454" spans="1:10" x14ac:dyDescent="0.55000000000000004">
      <c r="A454" t="str">
        <f t="shared" si="17"/>
        <v/>
      </c>
      <c r="B454" s="11"/>
      <c r="C454" s="8"/>
      <c r="D454" s="8"/>
      <c r="E454" s="10"/>
      <c r="F454" s="8" t="str">
        <f>IF(E454="","",VLOOKUP(E454,商品マスタ!O:P,2,FALSE))</f>
        <v/>
      </c>
      <c r="G454" s="9"/>
      <c r="H454" s="8" t="s">
        <v>268</v>
      </c>
      <c r="I454" s="9"/>
      <c r="J454" s="8"/>
    </row>
    <row r="455" spans="1:10" x14ac:dyDescent="0.55000000000000004">
      <c r="A455" t="str">
        <f t="shared" si="17"/>
        <v/>
      </c>
      <c r="B455" s="11"/>
      <c r="C455" s="8"/>
      <c r="D455" s="8"/>
      <c r="E455" s="10"/>
      <c r="F455" s="8" t="str">
        <f>IF(E455="","",VLOOKUP(E455,商品マスタ!O:P,2,FALSE))</f>
        <v/>
      </c>
      <c r="G455" s="9"/>
      <c r="H455" s="8" t="s">
        <v>268</v>
      </c>
      <c r="I455" s="9"/>
      <c r="J455" s="8"/>
    </row>
    <row r="456" spans="1:10" x14ac:dyDescent="0.55000000000000004">
      <c r="A456" t="str">
        <f t="shared" si="17"/>
        <v/>
      </c>
      <c r="B456" s="11"/>
      <c r="C456" s="8"/>
      <c r="D456" s="8"/>
      <c r="E456" s="10"/>
      <c r="F456" s="8" t="str">
        <f>IF(E456="","",VLOOKUP(E456,商品マスタ!O:P,2,FALSE))</f>
        <v/>
      </c>
      <c r="G456" s="9"/>
      <c r="H456" s="8" t="s">
        <v>268</v>
      </c>
      <c r="I456" s="9"/>
      <c r="J456" s="8"/>
    </row>
    <row r="457" spans="1:10" x14ac:dyDescent="0.55000000000000004">
      <c r="A457" t="str">
        <f t="shared" si="17"/>
        <v/>
      </c>
      <c r="B457" s="11"/>
      <c r="C457" s="8"/>
      <c r="D457" s="8"/>
      <c r="E457" s="10"/>
      <c r="F457" s="8" t="str">
        <f>IF(E457="","",VLOOKUP(E457,商品マスタ!O:P,2,FALSE))</f>
        <v/>
      </c>
      <c r="G457" s="9"/>
      <c r="H457" s="8" t="s">
        <v>268</v>
      </c>
      <c r="I457" s="9"/>
      <c r="J457" s="8"/>
    </row>
    <row r="458" spans="1:10" x14ac:dyDescent="0.55000000000000004">
      <c r="A458" t="str">
        <f t="shared" si="17"/>
        <v/>
      </c>
      <c r="B458" s="11"/>
      <c r="C458" s="8"/>
      <c r="D458" s="8"/>
      <c r="E458" s="10"/>
      <c r="F458" s="8" t="str">
        <f>IF(E458="","",VLOOKUP(E458,商品マスタ!O:P,2,FALSE))</f>
        <v/>
      </c>
      <c r="G458" s="9"/>
      <c r="H458" s="8" t="s">
        <v>268</v>
      </c>
      <c r="I458" s="9"/>
      <c r="J458" s="8"/>
    </row>
    <row r="459" spans="1:10" x14ac:dyDescent="0.55000000000000004">
      <c r="A459" t="str">
        <f t="shared" si="17"/>
        <v/>
      </c>
      <c r="B459" s="11"/>
      <c r="C459" s="8"/>
      <c r="D459" s="8"/>
      <c r="E459" s="10"/>
      <c r="F459" s="8" t="str">
        <f>IF(E459="","",VLOOKUP(E459,商品マスタ!O:P,2,FALSE))</f>
        <v/>
      </c>
      <c r="G459" s="9"/>
      <c r="H459" s="8" t="s">
        <v>268</v>
      </c>
      <c r="I459" s="9"/>
      <c r="J459" s="8"/>
    </row>
    <row r="460" spans="1:10" x14ac:dyDescent="0.55000000000000004">
      <c r="A460" t="str">
        <f t="shared" si="17"/>
        <v/>
      </c>
      <c r="B460" s="11"/>
      <c r="C460" s="8"/>
      <c r="D460" s="8"/>
      <c r="E460" s="10"/>
      <c r="F460" s="8" t="str">
        <f>IF(E460="","",VLOOKUP(E460,商品マスタ!O:P,2,FALSE))</f>
        <v/>
      </c>
      <c r="G460" s="9"/>
      <c r="H460" s="8" t="s">
        <v>268</v>
      </c>
      <c r="I460" s="9"/>
      <c r="J460" s="8"/>
    </row>
    <row r="461" spans="1:10" x14ac:dyDescent="0.55000000000000004">
      <c r="A461" t="str">
        <f t="shared" si="17"/>
        <v/>
      </c>
      <c r="B461" s="11"/>
      <c r="C461" s="8"/>
      <c r="D461" s="8"/>
      <c r="E461" s="10"/>
      <c r="F461" s="8" t="str">
        <f>IF(E461="","",VLOOKUP(E461,商品マスタ!O:P,2,FALSE))</f>
        <v/>
      </c>
      <c r="G461" s="9"/>
      <c r="H461" s="8" t="s">
        <v>268</v>
      </c>
      <c r="I461" s="9"/>
      <c r="J461" s="8"/>
    </row>
    <row r="462" spans="1:10" x14ac:dyDescent="0.55000000000000004">
      <c r="A462" t="str">
        <f t="shared" si="17"/>
        <v/>
      </c>
      <c r="B462" s="11"/>
      <c r="C462" s="8"/>
      <c r="D462" s="8"/>
      <c r="E462" s="10"/>
      <c r="F462" s="8" t="str">
        <f>IF(E462="","",VLOOKUP(E462,商品マスタ!O:P,2,FALSE))</f>
        <v/>
      </c>
      <c r="G462" s="9"/>
      <c r="H462" s="8" t="s">
        <v>268</v>
      </c>
      <c r="I462" s="9"/>
      <c r="J462" s="8"/>
    </row>
    <row r="463" spans="1:10" x14ac:dyDescent="0.55000000000000004">
      <c r="A463" t="str">
        <f t="shared" si="17"/>
        <v/>
      </c>
      <c r="B463" s="11"/>
      <c r="C463" s="8"/>
      <c r="D463" s="8"/>
      <c r="E463" s="10"/>
      <c r="F463" s="8" t="str">
        <f>IF(E463="","",VLOOKUP(E463,商品マスタ!O:P,2,FALSE))</f>
        <v/>
      </c>
      <c r="G463" s="9"/>
      <c r="H463" s="8" t="s">
        <v>268</v>
      </c>
      <c r="I463" s="9"/>
      <c r="J463" s="8"/>
    </row>
    <row r="464" spans="1:10" x14ac:dyDescent="0.55000000000000004">
      <c r="A464" t="str">
        <f t="shared" si="17"/>
        <v/>
      </c>
      <c r="B464" s="11"/>
      <c r="C464" s="8"/>
      <c r="D464" s="8"/>
      <c r="E464" s="10"/>
      <c r="F464" s="8" t="str">
        <f>IF(E464="","",VLOOKUP(E464,商品マスタ!O:P,2,FALSE))</f>
        <v/>
      </c>
      <c r="G464" s="9"/>
      <c r="H464" s="8" t="s">
        <v>268</v>
      </c>
      <c r="I464" s="9"/>
      <c r="J464" s="8"/>
    </row>
    <row r="465" spans="1:10" x14ac:dyDescent="0.55000000000000004">
      <c r="A465" t="str">
        <f t="shared" si="17"/>
        <v/>
      </c>
      <c r="B465" s="11"/>
      <c r="C465" s="8"/>
      <c r="D465" s="8"/>
      <c r="E465" s="10"/>
      <c r="F465" s="8" t="str">
        <f>IF(E465="","",VLOOKUP(E465,商品マスタ!O:P,2,FALSE))</f>
        <v/>
      </c>
      <c r="G465" s="9"/>
      <c r="H465" s="8" t="s">
        <v>268</v>
      </c>
      <c r="I465" s="9"/>
      <c r="J465" s="8"/>
    </row>
    <row r="466" spans="1:10" x14ac:dyDescent="0.55000000000000004">
      <c r="A466" t="str">
        <f t="shared" si="17"/>
        <v/>
      </c>
      <c r="B466" s="11"/>
      <c r="C466" s="8"/>
      <c r="D466" s="8"/>
      <c r="E466" s="10"/>
      <c r="F466" s="8" t="str">
        <f>IF(E466="","",VLOOKUP(E466,商品マスタ!O:P,2,FALSE))</f>
        <v/>
      </c>
      <c r="G466" s="9"/>
      <c r="H466" s="8" t="s">
        <v>268</v>
      </c>
      <c r="I466" s="9"/>
      <c r="J466" s="8"/>
    </row>
    <row r="467" spans="1:10" x14ac:dyDescent="0.55000000000000004">
      <c r="A467" t="str">
        <f t="shared" si="17"/>
        <v/>
      </c>
      <c r="B467" s="11"/>
      <c r="C467" s="8"/>
      <c r="D467" s="8"/>
      <c r="E467" s="10"/>
      <c r="F467" s="8" t="str">
        <f>IF(E467="","",VLOOKUP(E467,商品マスタ!O:P,2,FALSE))</f>
        <v/>
      </c>
      <c r="G467" s="9"/>
      <c r="H467" s="8" t="s">
        <v>268</v>
      </c>
      <c r="I467" s="9"/>
      <c r="J467" s="8"/>
    </row>
    <row r="468" spans="1:10" x14ac:dyDescent="0.55000000000000004">
      <c r="A468" t="str">
        <f t="shared" si="17"/>
        <v/>
      </c>
      <c r="B468" s="11"/>
      <c r="C468" s="8"/>
      <c r="D468" s="8"/>
      <c r="E468" s="10"/>
      <c r="F468" s="8" t="str">
        <f>IF(E468="","",VLOOKUP(E468,商品マスタ!O:P,2,FALSE))</f>
        <v/>
      </c>
      <c r="G468" s="9"/>
      <c r="H468" s="8" t="s">
        <v>268</v>
      </c>
      <c r="I468" s="9"/>
      <c r="J468" s="8"/>
    </row>
    <row r="469" spans="1:10" x14ac:dyDescent="0.55000000000000004">
      <c r="A469" t="str">
        <f t="shared" si="17"/>
        <v/>
      </c>
      <c r="B469" s="11"/>
      <c r="C469" s="8"/>
      <c r="D469" s="8"/>
      <c r="E469" s="10"/>
      <c r="F469" s="8" t="str">
        <f>IF(E469="","",VLOOKUP(E469,商品マスタ!O:P,2,FALSE))</f>
        <v/>
      </c>
      <c r="G469" s="9"/>
      <c r="H469" s="8" t="s">
        <v>268</v>
      </c>
      <c r="I469" s="9"/>
      <c r="J469" s="8"/>
    </row>
    <row r="470" spans="1:10" x14ac:dyDescent="0.55000000000000004">
      <c r="A470" t="str">
        <f t="shared" si="17"/>
        <v/>
      </c>
      <c r="B470" s="11"/>
      <c r="C470" s="8"/>
      <c r="D470" s="8"/>
      <c r="E470" s="10"/>
      <c r="F470" s="8" t="str">
        <f>IF(E470="","",VLOOKUP(E470,商品マスタ!O:P,2,FALSE))</f>
        <v/>
      </c>
      <c r="G470" s="9"/>
      <c r="H470" s="8" t="s">
        <v>268</v>
      </c>
      <c r="I470" s="9"/>
      <c r="J470" s="8"/>
    </row>
    <row r="471" spans="1:10" x14ac:dyDescent="0.55000000000000004">
      <c r="A471" t="str">
        <f t="shared" si="17"/>
        <v/>
      </c>
      <c r="B471" s="11"/>
      <c r="C471" s="8"/>
      <c r="D471" s="8"/>
      <c r="E471" s="10"/>
      <c r="F471" s="8" t="str">
        <f>IF(E471="","",VLOOKUP(E471,商品マスタ!O:P,2,FALSE))</f>
        <v/>
      </c>
      <c r="G471" s="9"/>
      <c r="H471" s="8" t="s">
        <v>268</v>
      </c>
      <c r="I471" s="9"/>
      <c r="J471" s="8"/>
    </row>
    <row r="472" spans="1:10" x14ac:dyDescent="0.55000000000000004">
      <c r="A472" t="str">
        <f t="shared" si="17"/>
        <v/>
      </c>
      <c r="B472" s="11"/>
      <c r="C472" s="8"/>
      <c r="D472" s="8"/>
      <c r="E472" s="10"/>
      <c r="F472" s="8" t="str">
        <f>IF(E472="","",VLOOKUP(E472,商品マスタ!O:P,2,FALSE))</f>
        <v/>
      </c>
      <c r="G472" s="9"/>
      <c r="H472" s="8" t="s">
        <v>268</v>
      </c>
      <c r="I472" s="9"/>
      <c r="J472" s="8"/>
    </row>
    <row r="473" spans="1:10" x14ac:dyDescent="0.55000000000000004">
      <c r="A473" t="str">
        <f t="shared" si="17"/>
        <v/>
      </c>
      <c r="B473" s="11"/>
      <c r="C473" s="8"/>
      <c r="D473" s="8"/>
      <c r="E473" s="10"/>
      <c r="F473" s="8" t="str">
        <f>IF(E473="","",VLOOKUP(E473,商品マスタ!O:P,2,FALSE))</f>
        <v/>
      </c>
      <c r="G473" s="9"/>
      <c r="H473" s="8" t="s">
        <v>268</v>
      </c>
      <c r="I473" s="9"/>
      <c r="J473" s="8"/>
    </row>
    <row r="474" spans="1:10" x14ac:dyDescent="0.55000000000000004">
      <c r="A474" t="str">
        <f t="shared" si="17"/>
        <v/>
      </c>
      <c r="B474" s="11"/>
      <c r="C474" s="8"/>
      <c r="D474" s="8"/>
      <c r="E474" s="10"/>
      <c r="F474" s="8" t="str">
        <f>IF(E474="","",VLOOKUP(E474,商品マスタ!O:P,2,FALSE))</f>
        <v/>
      </c>
      <c r="G474" s="9"/>
      <c r="H474" s="8" t="s">
        <v>268</v>
      </c>
      <c r="I474" s="9"/>
      <c r="J474" s="8"/>
    </row>
    <row r="475" spans="1:10" x14ac:dyDescent="0.55000000000000004">
      <c r="A475" t="str">
        <f t="shared" si="17"/>
        <v/>
      </c>
      <c r="B475" s="11"/>
      <c r="C475" s="8"/>
      <c r="D475" s="8"/>
      <c r="E475" s="10"/>
      <c r="F475" s="8" t="str">
        <f>IF(E475="","",VLOOKUP(E475,商品マスタ!O:P,2,FALSE))</f>
        <v/>
      </c>
      <c r="G475" s="9"/>
      <c r="H475" s="8" t="s">
        <v>268</v>
      </c>
      <c r="I475" s="9"/>
      <c r="J475" s="8"/>
    </row>
    <row r="476" spans="1:10" x14ac:dyDescent="0.55000000000000004">
      <c r="A476" t="str">
        <f t="shared" si="17"/>
        <v/>
      </c>
      <c r="B476" s="11"/>
      <c r="C476" s="8"/>
      <c r="D476" s="8"/>
      <c r="E476" s="10"/>
      <c r="F476" s="8" t="str">
        <f>IF(E476="","",VLOOKUP(E476,商品マスタ!O:P,2,FALSE))</f>
        <v/>
      </c>
      <c r="G476" s="9"/>
      <c r="H476" s="8" t="s">
        <v>268</v>
      </c>
      <c r="I476" s="9"/>
      <c r="J476" s="8"/>
    </row>
    <row r="477" spans="1:10" x14ac:dyDescent="0.55000000000000004">
      <c r="A477" t="str">
        <f t="shared" si="17"/>
        <v/>
      </c>
      <c r="B477" s="11"/>
      <c r="C477" s="8"/>
      <c r="D477" s="8"/>
      <c r="E477" s="10"/>
      <c r="F477" s="8" t="str">
        <f>IF(E477="","",VLOOKUP(E477,商品マスタ!O:P,2,FALSE))</f>
        <v/>
      </c>
      <c r="G477" s="9"/>
      <c r="H477" s="8" t="s">
        <v>268</v>
      </c>
      <c r="I477" s="9"/>
      <c r="J477" s="8"/>
    </row>
    <row r="478" spans="1:10" x14ac:dyDescent="0.55000000000000004">
      <c r="A478" t="str">
        <f t="shared" si="17"/>
        <v/>
      </c>
      <c r="B478" s="11"/>
      <c r="C478" s="8"/>
      <c r="D478" s="8"/>
      <c r="E478" s="10"/>
      <c r="F478" s="8" t="str">
        <f>IF(E478="","",VLOOKUP(E478,商品マスタ!O:P,2,FALSE))</f>
        <v/>
      </c>
      <c r="G478" s="9"/>
      <c r="H478" s="8" t="s">
        <v>268</v>
      </c>
      <c r="I478" s="9"/>
      <c r="J478" s="8"/>
    </row>
    <row r="479" spans="1:10" x14ac:dyDescent="0.55000000000000004">
      <c r="A479" t="str">
        <f t="shared" si="17"/>
        <v/>
      </c>
      <c r="B479" s="11"/>
      <c r="C479" s="8"/>
      <c r="D479" s="8"/>
      <c r="E479" s="10"/>
      <c r="F479" s="8" t="str">
        <f>IF(E479="","",VLOOKUP(E479,商品マスタ!O:P,2,FALSE))</f>
        <v/>
      </c>
      <c r="G479" s="9"/>
      <c r="H479" s="8" t="s">
        <v>268</v>
      </c>
      <c r="I479" s="9"/>
      <c r="J479" s="8"/>
    </row>
    <row r="480" spans="1:10" x14ac:dyDescent="0.55000000000000004">
      <c r="A480" t="str">
        <f t="shared" si="17"/>
        <v/>
      </c>
      <c r="B480" s="11"/>
      <c r="C480" s="8"/>
      <c r="D480" s="8"/>
      <c r="E480" s="10"/>
      <c r="F480" s="8" t="str">
        <f>IF(E480="","",VLOOKUP(E480,商品マスタ!O:P,2,FALSE))</f>
        <v/>
      </c>
      <c r="G480" s="9"/>
      <c r="H480" s="8" t="s">
        <v>268</v>
      </c>
      <c r="I480" s="9"/>
      <c r="J480" s="8"/>
    </row>
    <row r="481" spans="1:10" x14ac:dyDescent="0.55000000000000004">
      <c r="A481" t="str">
        <f t="shared" si="17"/>
        <v/>
      </c>
      <c r="B481" s="11"/>
      <c r="C481" s="8"/>
      <c r="D481" s="8"/>
      <c r="E481" s="10"/>
      <c r="F481" s="8" t="str">
        <f>IF(E481="","",VLOOKUP(E481,商品マスタ!O:P,2,FALSE))</f>
        <v/>
      </c>
      <c r="G481" s="9"/>
      <c r="H481" s="8" t="s">
        <v>268</v>
      </c>
      <c r="I481" s="9"/>
      <c r="J481" s="8"/>
    </row>
    <row r="482" spans="1:10" x14ac:dyDescent="0.55000000000000004">
      <c r="A482" t="str">
        <f t="shared" si="17"/>
        <v/>
      </c>
      <c r="B482" s="11"/>
      <c r="C482" s="8"/>
      <c r="D482" s="8"/>
      <c r="E482" s="10"/>
      <c r="F482" s="8" t="str">
        <f>IF(E482="","",VLOOKUP(E482,商品マスタ!O:P,2,FALSE))</f>
        <v/>
      </c>
      <c r="G482" s="9"/>
      <c r="H482" s="8" t="s">
        <v>268</v>
      </c>
      <c r="I482" s="9"/>
      <c r="J482" s="8"/>
    </row>
    <row r="483" spans="1:10" x14ac:dyDescent="0.55000000000000004">
      <c r="A483" t="str">
        <f t="shared" si="17"/>
        <v/>
      </c>
      <c r="B483" s="11"/>
      <c r="C483" s="8"/>
      <c r="D483" s="8"/>
      <c r="E483" s="10"/>
      <c r="F483" s="8" t="str">
        <f>IF(E483="","",VLOOKUP(E483,商品マスタ!O:P,2,FALSE))</f>
        <v/>
      </c>
      <c r="G483" s="9"/>
      <c r="H483" s="8" t="s">
        <v>268</v>
      </c>
      <c r="I483" s="9"/>
      <c r="J483" s="8"/>
    </row>
    <row r="484" spans="1:10" x14ac:dyDescent="0.55000000000000004">
      <c r="A484" t="str">
        <f t="shared" si="17"/>
        <v/>
      </c>
      <c r="B484" s="11"/>
      <c r="C484" s="8"/>
      <c r="D484" s="8"/>
      <c r="E484" s="10"/>
      <c r="F484" s="8" t="str">
        <f>IF(E484="","",VLOOKUP(E484,商品マスタ!O:P,2,FALSE))</f>
        <v/>
      </c>
      <c r="G484" s="9"/>
      <c r="H484" s="8" t="s">
        <v>268</v>
      </c>
      <c r="I484" s="9"/>
      <c r="J484" s="8"/>
    </row>
    <row r="485" spans="1:10" x14ac:dyDescent="0.55000000000000004">
      <c r="A485" t="str">
        <f t="shared" si="17"/>
        <v/>
      </c>
      <c r="B485" s="11"/>
      <c r="C485" s="8"/>
      <c r="D485" s="8"/>
      <c r="E485" s="10"/>
      <c r="F485" s="8" t="str">
        <f>IF(E485="","",VLOOKUP(E485,商品マスタ!O:P,2,FALSE))</f>
        <v/>
      </c>
      <c r="G485" s="9"/>
      <c r="H485" s="8" t="s">
        <v>268</v>
      </c>
      <c r="I485" s="9"/>
      <c r="J485" s="8"/>
    </row>
    <row r="486" spans="1:10" x14ac:dyDescent="0.55000000000000004">
      <c r="A486" t="str">
        <f t="shared" si="17"/>
        <v/>
      </c>
      <c r="B486" s="11"/>
      <c r="C486" s="8"/>
      <c r="D486" s="8"/>
      <c r="E486" s="10"/>
      <c r="F486" s="8" t="str">
        <f>IF(E486="","",VLOOKUP(E486,商品マスタ!O:P,2,FALSE))</f>
        <v/>
      </c>
      <c r="G486" s="9"/>
      <c r="H486" s="8" t="s">
        <v>268</v>
      </c>
      <c r="I486" s="9"/>
      <c r="J486" s="8"/>
    </row>
    <row r="487" spans="1:10" x14ac:dyDescent="0.55000000000000004">
      <c r="A487" t="str">
        <f t="shared" si="17"/>
        <v/>
      </c>
      <c r="B487" s="11"/>
      <c r="C487" s="8"/>
      <c r="D487" s="8"/>
      <c r="E487" s="10"/>
      <c r="F487" s="8" t="str">
        <f>IF(E487="","",VLOOKUP(E487,商品マスタ!O:P,2,FALSE))</f>
        <v/>
      </c>
      <c r="G487" s="9"/>
      <c r="H487" s="8" t="s">
        <v>268</v>
      </c>
      <c r="I487" s="9"/>
      <c r="J487" s="8"/>
    </row>
    <row r="488" spans="1:10" x14ac:dyDescent="0.55000000000000004">
      <c r="A488" t="str">
        <f t="shared" si="17"/>
        <v/>
      </c>
      <c r="B488" s="11"/>
      <c r="C488" s="8"/>
      <c r="D488" s="8"/>
      <c r="E488" s="10"/>
      <c r="F488" s="8" t="str">
        <f>IF(E488="","",VLOOKUP(E488,商品マスタ!O:P,2,FALSE))</f>
        <v/>
      </c>
      <c r="G488" s="9"/>
      <c r="H488" s="8" t="s">
        <v>268</v>
      </c>
      <c r="I488" s="9"/>
      <c r="J488" s="8"/>
    </row>
    <row r="489" spans="1:10" x14ac:dyDescent="0.55000000000000004">
      <c r="A489" t="str">
        <f t="shared" si="17"/>
        <v/>
      </c>
      <c r="B489" s="11"/>
      <c r="C489" s="8"/>
      <c r="D489" s="8"/>
      <c r="E489" s="10"/>
      <c r="F489" s="8" t="str">
        <f>IF(E489="","",VLOOKUP(E489,商品マスタ!O:P,2,FALSE))</f>
        <v/>
      </c>
      <c r="G489" s="9"/>
      <c r="H489" s="8" t="s">
        <v>268</v>
      </c>
      <c r="I489" s="9"/>
      <c r="J489" s="8"/>
    </row>
    <row r="490" spans="1:10" x14ac:dyDescent="0.55000000000000004">
      <c r="A490" t="str">
        <f t="shared" ref="A490:A553" si="18">IF(COUNTA(C490)&lt;1,"",A489+1)</f>
        <v/>
      </c>
      <c r="B490" s="11"/>
      <c r="C490" s="8"/>
      <c r="D490" s="8"/>
      <c r="E490" s="10"/>
      <c r="F490" s="8" t="str">
        <f>IF(E490="","",VLOOKUP(E490,商品マスタ!O:P,2,FALSE))</f>
        <v/>
      </c>
      <c r="G490" s="9"/>
      <c r="H490" s="8" t="s">
        <v>268</v>
      </c>
      <c r="I490" s="9"/>
      <c r="J490" s="8"/>
    </row>
    <row r="491" spans="1:10" x14ac:dyDescent="0.55000000000000004">
      <c r="A491" t="str">
        <f t="shared" si="18"/>
        <v/>
      </c>
      <c r="B491" s="11"/>
      <c r="C491" s="8"/>
      <c r="D491" s="8"/>
      <c r="E491" s="10"/>
      <c r="F491" s="8" t="str">
        <f>IF(E491="","",VLOOKUP(E491,商品マスタ!O:P,2,FALSE))</f>
        <v/>
      </c>
      <c r="G491" s="9"/>
      <c r="H491" s="8" t="s">
        <v>268</v>
      </c>
      <c r="I491" s="9"/>
      <c r="J491" s="8"/>
    </row>
    <row r="492" spans="1:10" x14ac:dyDescent="0.55000000000000004">
      <c r="A492" t="str">
        <f t="shared" si="18"/>
        <v/>
      </c>
      <c r="B492" s="11"/>
      <c r="C492" s="8"/>
      <c r="D492" s="8"/>
      <c r="E492" s="10"/>
      <c r="F492" s="8" t="str">
        <f>IF(E492="","",VLOOKUP(E492,商品マスタ!O:P,2,FALSE))</f>
        <v/>
      </c>
      <c r="G492" s="9"/>
      <c r="H492" s="8" t="s">
        <v>268</v>
      </c>
      <c r="I492" s="9"/>
      <c r="J492" s="8"/>
    </row>
    <row r="493" spans="1:10" x14ac:dyDescent="0.55000000000000004">
      <c r="A493" t="str">
        <f t="shared" si="18"/>
        <v/>
      </c>
      <c r="B493" s="11"/>
      <c r="C493" s="8"/>
      <c r="D493" s="8"/>
      <c r="E493" s="10"/>
      <c r="F493" s="8" t="str">
        <f>IF(E493="","",VLOOKUP(E493,商品マスタ!O:P,2,FALSE))</f>
        <v/>
      </c>
      <c r="G493" s="9"/>
      <c r="H493" s="8" t="s">
        <v>268</v>
      </c>
      <c r="I493" s="9"/>
      <c r="J493" s="8"/>
    </row>
    <row r="494" spans="1:10" x14ac:dyDescent="0.55000000000000004">
      <c r="A494" t="str">
        <f t="shared" si="18"/>
        <v/>
      </c>
      <c r="B494" s="11"/>
      <c r="C494" s="8"/>
      <c r="D494" s="8"/>
      <c r="E494" s="10"/>
      <c r="F494" s="8" t="str">
        <f>IF(E494="","",VLOOKUP(E494,商品マスタ!O:P,2,FALSE))</f>
        <v/>
      </c>
      <c r="G494" s="9"/>
      <c r="H494" s="8" t="s">
        <v>268</v>
      </c>
      <c r="I494" s="9"/>
      <c r="J494" s="8"/>
    </row>
    <row r="495" spans="1:10" x14ac:dyDescent="0.55000000000000004">
      <c r="A495" t="str">
        <f t="shared" si="18"/>
        <v/>
      </c>
      <c r="B495" s="11"/>
      <c r="C495" s="8"/>
      <c r="D495" s="8"/>
      <c r="E495" s="10"/>
      <c r="F495" s="8" t="str">
        <f>IF(E495="","",VLOOKUP(E495,商品マスタ!O:P,2,FALSE))</f>
        <v/>
      </c>
      <c r="G495" s="9"/>
      <c r="H495" s="8" t="s">
        <v>268</v>
      </c>
      <c r="I495" s="9"/>
      <c r="J495" s="8"/>
    </row>
    <row r="496" spans="1:10" x14ac:dyDescent="0.55000000000000004">
      <c r="A496" t="str">
        <f t="shared" si="18"/>
        <v/>
      </c>
      <c r="B496" s="11"/>
      <c r="C496" s="8"/>
      <c r="D496" s="8"/>
      <c r="E496" s="10"/>
      <c r="F496" s="8" t="str">
        <f>IF(E496="","",VLOOKUP(E496,商品マスタ!O:P,2,FALSE))</f>
        <v/>
      </c>
      <c r="G496" s="9"/>
      <c r="H496" s="8" t="s">
        <v>268</v>
      </c>
      <c r="I496" s="9"/>
      <c r="J496" s="8"/>
    </row>
    <row r="497" spans="1:10" x14ac:dyDescent="0.55000000000000004">
      <c r="A497" t="str">
        <f t="shared" si="18"/>
        <v/>
      </c>
      <c r="B497" s="11"/>
      <c r="C497" s="8"/>
      <c r="D497" s="8"/>
      <c r="E497" s="10"/>
      <c r="F497" s="8" t="str">
        <f>IF(E497="","",VLOOKUP(E497,商品マスタ!O:P,2,FALSE))</f>
        <v/>
      </c>
      <c r="G497" s="9"/>
      <c r="H497" s="8" t="s">
        <v>268</v>
      </c>
      <c r="I497" s="9"/>
      <c r="J497" s="8"/>
    </row>
    <row r="498" spans="1:10" x14ac:dyDescent="0.55000000000000004">
      <c r="A498" t="str">
        <f t="shared" si="18"/>
        <v/>
      </c>
      <c r="B498" s="11"/>
      <c r="C498" s="8"/>
      <c r="D498" s="8"/>
      <c r="E498" s="10"/>
      <c r="F498" s="8" t="str">
        <f>IF(E498="","",VLOOKUP(E498,商品マスタ!O:P,2,FALSE))</f>
        <v/>
      </c>
      <c r="G498" s="9"/>
      <c r="H498" s="8" t="s">
        <v>268</v>
      </c>
      <c r="I498" s="9"/>
      <c r="J498" s="8"/>
    </row>
    <row r="499" spans="1:10" x14ac:dyDescent="0.55000000000000004">
      <c r="A499" t="str">
        <f t="shared" si="18"/>
        <v/>
      </c>
      <c r="B499" s="11"/>
      <c r="C499" s="8"/>
      <c r="D499" s="8"/>
      <c r="E499" s="10"/>
      <c r="F499" s="8" t="str">
        <f>IF(E499="","",VLOOKUP(E499,商品マスタ!O:P,2,FALSE))</f>
        <v/>
      </c>
      <c r="G499" s="9"/>
      <c r="H499" s="8" t="s">
        <v>268</v>
      </c>
      <c r="I499" s="9"/>
      <c r="J499" s="8"/>
    </row>
    <row r="500" spans="1:10" x14ac:dyDescent="0.55000000000000004">
      <c r="A500" t="str">
        <f t="shared" si="18"/>
        <v/>
      </c>
      <c r="B500" s="11"/>
      <c r="C500" s="8"/>
      <c r="D500" s="8"/>
      <c r="E500" s="10"/>
      <c r="F500" s="8" t="str">
        <f>IF(E500="","",VLOOKUP(E500,商品マスタ!O:P,2,FALSE))</f>
        <v/>
      </c>
      <c r="G500" s="9"/>
      <c r="H500" s="8" t="s">
        <v>268</v>
      </c>
      <c r="I500" s="9"/>
      <c r="J500" s="8"/>
    </row>
    <row r="501" spans="1:10" x14ac:dyDescent="0.55000000000000004">
      <c r="A501" t="str">
        <f t="shared" si="18"/>
        <v/>
      </c>
      <c r="B501" s="11"/>
      <c r="C501" s="8"/>
      <c r="D501" s="8"/>
      <c r="E501" s="10"/>
      <c r="F501" s="8" t="str">
        <f>IF(E501="","",VLOOKUP(E501,商品マスタ!O:P,2,FALSE))</f>
        <v/>
      </c>
      <c r="G501" s="9"/>
      <c r="H501" s="8" t="s">
        <v>268</v>
      </c>
      <c r="I501" s="9"/>
      <c r="J501" s="8"/>
    </row>
    <row r="502" spans="1:10" x14ac:dyDescent="0.55000000000000004">
      <c r="A502" t="str">
        <f t="shared" si="18"/>
        <v/>
      </c>
      <c r="B502" s="11"/>
      <c r="C502" s="8"/>
      <c r="D502" s="8"/>
      <c r="E502" s="10"/>
      <c r="F502" s="8" t="str">
        <f>IF(E502="","",VLOOKUP(E502,商品マスタ!O:P,2,FALSE))</f>
        <v/>
      </c>
      <c r="G502" s="9"/>
      <c r="H502" s="8" t="s">
        <v>268</v>
      </c>
      <c r="I502" s="9"/>
      <c r="J502" s="8"/>
    </row>
    <row r="503" spans="1:10" x14ac:dyDescent="0.55000000000000004">
      <c r="A503" t="str">
        <f t="shared" si="18"/>
        <v/>
      </c>
      <c r="B503" s="11"/>
      <c r="C503" s="8"/>
      <c r="D503" s="8"/>
      <c r="E503" s="10"/>
      <c r="F503" s="8" t="str">
        <f>IF(E503="","",VLOOKUP(E503,商品マスタ!O:P,2,FALSE))</f>
        <v/>
      </c>
      <c r="G503" s="9"/>
      <c r="H503" s="8" t="s">
        <v>268</v>
      </c>
      <c r="I503" s="9"/>
      <c r="J503" s="8"/>
    </row>
    <row r="504" spans="1:10" x14ac:dyDescent="0.55000000000000004">
      <c r="A504" t="str">
        <f t="shared" si="18"/>
        <v/>
      </c>
      <c r="B504" s="11"/>
      <c r="C504" s="8"/>
      <c r="D504" s="8"/>
      <c r="E504" s="10"/>
      <c r="F504" s="8" t="str">
        <f>IF(E504="","",VLOOKUP(E504,商品マスタ!O:P,2,FALSE))</f>
        <v/>
      </c>
      <c r="G504" s="9"/>
      <c r="H504" s="8" t="s">
        <v>268</v>
      </c>
      <c r="I504" s="9"/>
      <c r="J504" s="8"/>
    </row>
    <row r="505" spans="1:10" x14ac:dyDescent="0.55000000000000004">
      <c r="A505" t="str">
        <f t="shared" si="18"/>
        <v/>
      </c>
      <c r="B505" s="11"/>
      <c r="C505" s="8"/>
      <c r="D505" s="8"/>
      <c r="E505" s="10"/>
      <c r="F505" s="8" t="str">
        <f>IF(E505="","",VLOOKUP(E505,商品マスタ!O:P,2,FALSE))</f>
        <v/>
      </c>
      <c r="G505" s="9"/>
      <c r="H505" s="8" t="s">
        <v>268</v>
      </c>
      <c r="I505" s="9"/>
      <c r="J505" s="8"/>
    </row>
    <row r="506" spans="1:10" x14ac:dyDescent="0.55000000000000004">
      <c r="A506" t="str">
        <f t="shared" si="18"/>
        <v/>
      </c>
      <c r="B506" s="11"/>
      <c r="C506" s="8"/>
      <c r="D506" s="8"/>
      <c r="E506" s="10"/>
      <c r="F506" s="8" t="str">
        <f>IF(E506="","",VLOOKUP(E506,商品マスタ!O:P,2,FALSE))</f>
        <v/>
      </c>
      <c r="G506" s="9"/>
      <c r="H506" s="8" t="s">
        <v>268</v>
      </c>
      <c r="I506" s="9"/>
      <c r="J506" s="8"/>
    </row>
    <row r="507" spans="1:10" x14ac:dyDescent="0.55000000000000004">
      <c r="A507" t="str">
        <f t="shared" si="18"/>
        <v/>
      </c>
      <c r="B507" s="11"/>
      <c r="C507" s="8"/>
      <c r="D507" s="8"/>
      <c r="E507" s="10"/>
      <c r="F507" s="8" t="str">
        <f>IF(E507="","",VLOOKUP(E507,商品マスタ!O:P,2,FALSE))</f>
        <v/>
      </c>
      <c r="G507" s="9"/>
      <c r="H507" s="8" t="s">
        <v>268</v>
      </c>
      <c r="I507" s="9"/>
      <c r="J507" s="8"/>
    </row>
    <row r="508" spans="1:10" x14ac:dyDescent="0.55000000000000004">
      <c r="A508" t="str">
        <f t="shared" si="18"/>
        <v/>
      </c>
      <c r="B508" s="11"/>
      <c r="C508" s="8"/>
      <c r="D508" s="8"/>
      <c r="E508" s="10"/>
      <c r="F508" s="8" t="str">
        <f>IF(E508="","",VLOOKUP(E508,商品マスタ!O:P,2,FALSE))</f>
        <v/>
      </c>
      <c r="G508" s="9"/>
      <c r="H508" s="8" t="s">
        <v>268</v>
      </c>
      <c r="I508" s="9"/>
      <c r="J508" s="8"/>
    </row>
    <row r="509" spans="1:10" x14ac:dyDescent="0.55000000000000004">
      <c r="A509" t="str">
        <f t="shared" si="18"/>
        <v/>
      </c>
      <c r="B509" s="11"/>
      <c r="C509" s="8"/>
      <c r="D509" s="8"/>
      <c r="E509" s="10"/>
      <c r="F509" s="8" t="str">
        <f>IF(E509="","",VLOOKUP(E509,商品マスタ!O:P,2,FALSE))</f>
        <v/>
      </c>
      <c r="G509" s="9"/>
      <c r="H509" s="8" t="s">
        <v>268</v>
      </c>
      <c r="I509" s="9"/>
      <c r="J509" s="8"/>
    </row>
    <row r="510" spans="1:10" x14ac:dyDescent="0.55000000000000004">
      <c r="A510" t="str">
        <f t="shared" si="18"/>
        <v/>
      </c>
      <c r="B510" s="11"/>
      <c r="C510" s="8"/>
      <c r="D510" s="8"/>
      <c r="E510" s="10"/>
      <c r="F510" s="8" t="str">
        <f>IF(E510="","",VLOOKUP(E510,商品マスタ!O:P,2,FALSE))</f>
        <v/>
      </c>
      <c r="G510" s="9"/>
      <c r="H510" s="8" t="s">
        <v>268</v>
      </c>
      <c r="I510" s="9"/>
      <c r="J510" s="8"/>
    </row>
    <row r="511" spans="1:10" x14ac:dyDescent="0.55000000000000004">
      <c r="A511" t="str">
        <f t="shared" si="18"/>
        <v/>
      </c>
      <c r="B511" s="11"/>
      <c r="C511" s="8"/>
      <c r="D511" s="8"/>
      <c r="E511" s="10"/>
      <c r="F511" s="8" t="str">
        <f>IF(E511="","",VLOOKUP(E511,商品マスタ!O:P,2,FALSE))</f>
        <v/>
      </c>
      <c r="G511" s="9"/>
      <c r="H511" s="8" t="s">
        <v>268</v>
      </c>
      <c r="I511" s="9"/>
      <c r="J511" s="8"/>
    </row>
    <row r="512" spans="1:10" x14ac:dyDescent="0.55000000000000004">
      <c r="A512" t="str">
        <f t="shared" si="18"/>
        <v/>
      </c>
      <c r="B512" s="11"/>
      <c r="C512" s="8"/>
      <c r="D512" s="8"/>
      <c r="E512" s="10"/>
      <c r="F512" s="8" t="str">
        <f>IF(E512="","",VLOOKUP(E512,商品マスタ!O:P,2,FALSE))</f>
        <v/>
      </c>
      <c r="G512" s="9"/>
      <c r="H512" s="8" t="s">
        <v>268</v>
      </c>
      <c r="I512" s="9"/>
      <c r="J512" s="8"/>
    </row>
    <row r="513" spans="1:10" x14ac:dyDescent="0.55000000000000004">
      <c r="A513" t="str">
        <f t="shared" si="18"/>
        <v/>
      </c>
      <c r="B513" s="11"/>
      <c r="C513" s="8"/>
      <c r="D513" s="8"/>
      <c r="E513" s="10"/>
      <c r="F513" s="8" t="str">
        <f>IF(E513="","",VLOOKUP(E513,商品マスタ!O:P,2,FALSE))</f>
        <v/>
      </c>
      <c r="G513" s="9"/>
      <c r="H513" s="8" t="s">
        <v>268</v>
      </c>
      <c r="I513" s="9"/>
      <c r="J513" s="8"/>
    </row>
    <row r="514" spans="1:10" x14ac:dyDescent="0.55000000000000004">
      <c r="A514" t="str">
        <f t="shared" si="18"/>
        <v/>
      </c>
      <c r="B514" s="11"/>
      <c r="C514" s="8"/>
      <c r="D514" s="8"/>
      <c r="E514" s="10"/>
      <c r="F514" s="8" t="str">
        <f>IF(E514="","",VLOOKUP(E514,商品マスタ!O:P,2,FALSE))</f>
        <v/>
      </c>
      <c r="G514" s="9"/>
      <c r="H514" s="8" t="s">
        <v>268</v>
      </c>
      <c r="I514" s="9"/>
      <c r="J514" s="8"/>
    </row>
    <row r="515" spans="1:10" x14ac:dyDescent="0.55000000000000004">
      <c r="A515" t="str">
        <f t="shared" si="18"/>
        <v/>
      </c>
      <c r="B515" s="11"/>
      <c r="C515" s="8"/>
      <c r="D515" s="8"/>
      <c r="E515" s="10"/>
      <c r="F515" s="8" t="str">
        <f>IF(E515="","",VLOOKUP(E515,商品マスタ!O:P,2,FALSE))</f>
        <v/>
      </c>
      <c r="G515" s="9"/>
      <c r="H515" s="8" t="s">
        <v>268</v>
      </c>
      <c r="I515" s="9"/>
      <c r="J515" s="8"/>
    </row>
    <row r="516" spans="1:10" x14ac:dyDescent="0.55000000000000004">
      <c r="A516" t="str">
        <f t="shared" si="18"/>
        <v/>
      </c>
      <c r="B516" s="11"/>
      <c r="C516" s="8"/>
      <c r="D516" s="8"/>
      <c r="E516" s="10"/>
      <c r="F516" s="8" t="str">
        <f>IF(E516="","",VLOOKUP(E516,商品マスタ!O:P,2,FALSE))</f>
        <v/>
      </c>
      <c r="G516" s="9"/>
      <c r="H516" s="8" t="s">
        <v>268</v>
      </c>
      <c r="I516" s="9"/>
      <c r="J516" s="8"/>
    </row>
    <row r="517" spans="1:10" x14ac:dyDescent="0.55000000000000004">
      <c r="A517" t="str">
        <f t="shared" si="18"/>
        <v/>
      </c>
      <c r="B517" s="11"/>
      <c r="C517" s="8"/>
      <c r="D517" s="8"/>
      <c r="E517" s="10"/>
      <c r="F517" s="8" t="str">
        <f>IF(E517="","",VLOOKUP(E517,商品マスタ!O:P,2,FALSE))</f>
        <v/>
      </c>
      <c r="G517" s="9"/>
      <c r="H517" s="8" t="s">
        <v>268</v>
      </c>
      <c r="I517" s="9"/>
      <c r="J517" s="8"/>
    </row>
    <row r="518" spans="1:10" x14ac:dyDescent="0.55000000000000004">
      <c r="A518" t="str">
        <f t="shared" si="18"/>
        <v/>
      </c>
      <c r="B518" s="11"/>
      <c r="C518" s="8"/>
      <c r="D518" s="8"/>
      <c r="E518" s="10"/>
      <c r="F518" s="8" t="str">
        <f>IF(E518="","",VLOOKUP(E518,商品マスタ!O:P,2,FALSE))</f>
        <v/>
      </c>
      <c r="G518" s="9"/>
      <c r="H518" s="8" t="s">
        <v>268</v>
      </c>
      <c r="I518" s="9"/>
      <c r="J518" s="8"/>
    </row>
    <row r="519" spans="1:10" x14ac:dyDescent="0.55000000000000004">
      <c r="A519" t="str">
        <f t="shared" si="18"/>
        <v/>
      </c>
      <c r="B519" s="11"/>
      <c r="C519" s="8"/>
      <c r="D519" s="8"/>
      <c r="E519" s="10"/>
      <c r="F519" s="8" t="str">
        <f>IF(E519="","",VLOOKUP(E519,商品マスタ!O:P,2,FALSE))</f>
        <v/>
      </c>
      <c r="G519" s="9"/>
      <c r="H519" s="8" t="s">
        <v>268</v>
      </c>
      <c r="I519" s="9"/>
      <c r="J519" s="8"/>
    </row>
    <row r="520" spans="1:10" x14ac:dyDescent="0.55000000000000004">
      <c r="A520" t="str">
        <f t="shared" si="18"/>
        <v/>
      </c>
      <c r="B520" s="11"/>
      <c r="C520" s="8"/>
      <c r="D520" s="8"/>
      <c r="E520" s="10"/>
      <c r="F520" s="8" t="str">
        <f>IF(E520="","",VLOOKUP(E520,商品マスタ!O:P,2,FALSE))</f>
        <v/>
      </c>
      <c r="G520" s="9"/>
      <c r="H520" s="8" t="s">
        <v>268</v>
      </c>
      <c r="I520" s="9"/>
      <c r="J520" s="8"/>
    </row>
    <row r="521" spans="1:10" x14ac:dyDescent="0.55000000000000004">
      <c r="A521" t="str">
        <f t="shared" si="18"/>
        <v/>
      </c>
      <c r="B521" s="11"/>
      <c r="C521" s="8"/>
      <c r="D521" s="8"/>
      <c r="E521" s="10"/>
      <c r="F521" s="8" t="str">
        <f>IF(E521="","",VLOOKUP(E521,商品マスタ!O:P,2,FALSE))</f>
        <v/>
      </c>
      <c r="G521" s="9"/>
      <c r="H521" s="8" t="s">
        <v>268</v>
      </c>
      <c r="I521" s="9"/>
      <c r="J521" s="8"/>
    </row>
    <row r="522" spans="1:10" x14ac:dyDescent="0.55000000000000004">
      <c r="A522" t="str">
        <f t="shared" si="18"/>
        <v/>
      </c>
      <c r="B522" s="11"/>
      <c r="C522" s="8"/>
      <c r="D522" s="8"/>
      <c r="E522" s="10"/>
      <c r="F522" s="8" t="str">
        <f>IF(E522="","",VLOOKUP(E522,商品マスタ!O:P,2,FALSE))</f>
        <v/>
      </c>
      <c r="G522" s="9"/>
      <c r="H522" s="8" t="s">
        <v>268</v>
      </c>
      <c r="I522" s="9"/>
      <c r="J522" s="8"/>
    </row>
    <row r="523" spans="1:10" x14ac:dyDescent="0.55000000000000004">
      <c r="A523" t="str">
        <f t="shared" si="18"/>
        <v/>
      </c>
      <c r="B523" s="11"/>
      <c r="C523" s="8"/>
      <c r="D523" s="8"/>
      <c r="E523" s="10"/>
      <c r="F523" s="8" t="str">
        <f>IF(E523="","",VLOOKUP(E523,商品マスタ!O:P,2,FALSE))</f>
        <v/>
      </c>
      <c r="G523" s="9"/>
      <c r="H523" s="8" t="s">
        <v>268</v>
      </c>
      <c r="I523" s="9"/>
      <c r="J523" s="8"/>
    </row>
    <row r="524" spans="1:10" x14ac:dyDescent="0.55000000000000004">
      <c r="A524" t="str">
        <f t="shared" si="18"/>
        <v/>
      </c>
      <c r="B524" s="11"/>
      <c r="C524" s="8"/>
      <c r="D524" s="8"/>
      <c r="E524" s="10"/>
      <c r="F524" s="8" t="str">
        <f>IF(E524="","",VLOOKUP(E524,商品マスタ!O:P,2,FALSE))</f>
        <v/>
      </c>
      <c r="G524" s="9"/>
      <c r="H524" s="8" t="s">
        <v>268</v>
      </c>
      <c r="I524" s="9"/>
      <c r="J524" s="8"/>
    </row>
    <row r="525" spans="1:10" x14ac:dyDescent="0.55000000000000004">
      <c r="A525" t="str">
        <f t="shared" si="18"/>
        <v/>
      </c>
      <c r="B525" s="11"/>
      <c r="C525" s="8"/>
      <c r="D525" s="8"/>
      <c r="E525" s="10"/>
      <c r="F525" s="8" t="str">
        <f>IF(E525="","",VLOOKUP(E525,商品マスタ!O:P,2,FALSE))</f>
        <v/>
      </c>
      <c r="G525" s="9"/>
      <c r="H525" s="8" t="s">
        <v>268</v>
      </c>
      <c r="I525" s="9"/>
      <c r="J525" s="8"/>
    </row>
    <row r="526" spans="1:10" x14ac:dyDescent="0.55000000000000004">
      <c r="A526" t="str">
        <f t="shared" si="18"/>
        <v/>
      </c>
      <c r="B526" s="11"/>
      <c r="C526" s="8"/>
      <c r="D526" s="8"/>
      <c r="E526" s="10"/>
      <c r="F526" s="8" t="str">
        <f>IF(E526="","",VLOOKUP(E526,商品マスタ!O:P,2,FALSE))</f>
        <v/>
      </c>
      <c r="G526" s="9"/>
      <c r="H526" s="8" t="s">
        <v>268</v>
      </c>
      <c r="I526" s="9"/>
      <c r="J526" s="8"/>
    </row>
    <row r="527" spans="1:10" x14ac:dyDescent="0.55000000000000004">
      <c r="A527" t="str">
        <f t="shared" si="18"/>
        <v/>
      </c>
      <c r="B527" s="11"/>
      <c r="C527" s="8"/>
      <c r="D527" s="8"/>
      <c r="E527" s="10"/>
      <c r="F527" s="8" t="str">
        <f>IF(E527="","",VLOOKUP(E527,商品マスタ!O:P,2,FALSE))</f>
        <v/>
      </c>
      <c r="G527" s="9"/>
      <c r="H527" s="8" t="s">
        <v>268</v>
      </c>
      <c r="I527" s="9"/>
      <c r="J527" s="8"/>
    </row>
    <row r="528" spans="1:10" x14ac:dyDescent="0.55000000000000004">
      <c r="A528" t="str">
        <f t="shared" si="18"/>
        <v/>
      </c>
      <c r="B528" s="11"/>
      <c r="C528" s="8"/>
      <c r="D528" s="8"/>
      <c r="E528" s="10"/>
      <c r="F528" s="8" t="str">
        <f>IF(E528="","",VLOOKUP(E528,商品マスタ!O:P,2,FALSE))</f>
        <v/>
      </c>
      <c r="G528" s="9"/>
      <c r="H528" s="8" t="s">
        <v>268</v>
      </c>
      <c r="I528" s="9"/>
      <c r="J528" s="8"/>
    </row>
    <row r="529" spans="1:10" x14ac:dyDescent="0.55000000000000004">
      <c r="A529" t="str">
        <f t="shared" si="18"/>
        <v/>
      </c>
      <c r="B529" s="11"/>
      <c r="C529" s="8"/>
      <c r="D529" s="8"/>
      <c r="E529" s="10"/>
      <c r="F529" s="8" t="str">
        <f>IF(E529="","",VLOOKUP(E529,商品マスタ!O:P,2,FALSE))</f>
        <v/>
      </c>
      <c r="G529" s="9"/>
      <c r="H529" s="8" t="s">
        <v>268</v>
      </c>
      <c r="I529" s="9"/>
      <c r="J529" s="8"/>
    </row>
    <row r="530" spans="1:10" x14ac:dyDescent="0.55000000000000004">
      <c r="A530" t="str">
        <f t="shared" si="18"/>
        <v/>
      </c>
      <c r="B530" s="11"/>
      <c r="C530" s="8"/>
      <c r="D530" s="8"/>
      <c r="E530" s="10"/>
      <c r="F530" s="8" t="str">
        <f>IF(E530="","",VLOOKUP(E530,商品マスタ!O:P,2,FALSE))</f>
        <v/>
      </c>
      <c r="G530" s="9"/>
      <c r="H530" s="8" t="s">
        <v>268</v>
      </c>
      <c r="I530" s="9"/>
      <c r="J530" s="8"/>
    </row>
    <row r="531" spans="1:10" x14ac:dyDescent="0.55000000000000004">
      <c r="A531" t="str">
        <f t="shared" si="18"/>
        <v/>
      </c>
      <c r="B531" s="11"/>
      <c r="C531" s="8"/>
      <c r="D531" s="8"/>
      <c r="E531" s="10"/>
      <c r="F531" s="8" t="str">
        <f>IF(E531="","",VLOOKUP(E531,商品マスタ!O:P,2,FALSE))</f>
        <v/>
      </c>
      <c r="G531" s="9"/>
      <c r="H531" s="8" t="s">
        <v>268</v>
      </c>
      <c r="I531" s="9"/>
      <c r="J531" s="8"/>
    </row>
    <row r="532" spans="1:10" x14ac:dyDescent="0.55000000000000004">
      <c r="A532" t="str">
        <f t="shared" si="18"/>
        <v/>
      </c>
      <c r="B532" s="11"/>
      <c r="C532" s="8"/>
      <c r="D532" s="8"/>
      <c r="E532" s="10"/>
      <c r="F532" s="8" t="str">
        <f>IF(E532="","",VLOOKUP(E532,商品マスタ!O:P,2,FALSE))</f>
        <v/>
      </c>
      <c r="G532" s="9"/>
      <c r="H532" s="8" t="s">
        <v>268</v>
      </c>
      <c r="I532" s="9"/>
      <c r="J532" s="8"/>
    </row>
    <row r="533" spans="1:10" x14ac:dyDescent="0.55000000000000004">
      <c r="A533" t="str">
        <f t="shared" si="18"/>
        <v/>
      </c>
      <c r="B533" s="11"/>
      <c r="C533" s="8"/>
      <c r="D533" s="8"/>
      <c r="E533" s="10"/>
      <c r="F533" s="8" t="str">
        <f>IF(E533="","",VLOOKUP(E533,商品マスタ!O:P,2,FALSE))</f>
        <v/>
      </c>
      <c r="G533" s="9"/>
      <c r="H533" s="8" t="s">
        <v>268</v>
      </c>
      <c r="I533" s="9"/>
      <c r="J533" s="8"/>
    </row>
    <row r="534" spans="1:10" x14ac:dyDescent="0.55000000000000004">
      <c r="A534" t="str">
        <f t="shared" si="18"/>
        <v/>
      </c>
      <c r="B534" s="11"/>
      <c r="C534" s="8"/>
      <c r="D534" s="8"/>
      <c r="E534" s="10"/>
      <c r="F534" s="8" t="str">
        <f>IF(E534="","",VLOOKUP(E534,商品マスタ!O:P,2,FALSE))</f>
        <v/>
      </c>
      <c r="G534" s="9"/>
      <c r="H534" s="8" t="s">
        <v>268</v>
      </c>
      <c r="I534" s="9"/>
      <c r="J534" s="8"/>
    </row>
    <row r="535" spans="1:10" x14ac:dyDescent="0.55000000000000004">
      <c r="A535" t="str">
        <f t="shared" si="18"/>
        <v/>
      </c>
      <c r="B535" s="11"/>
      <c r="C535" s="8"/>
      <c r="D535" s="8"/>
      <c r="E535" s="10"/>
      <c r="F535" s="8" t="str">
        <f>IF(E535="","",VLOOKUP(E535,商品マスタ!O:P,2,FALSE))</f>
        <v/>
      </c>
      <c r="G535" s="9"/>
      <c r="H535" s="8" t="s">
        <v>268</v>
      </c>
      <c r="I535" s="9"/>
      <c r="J535" s="8"/>
    </row>
    <row r="536" spans="1:10" x14ac:dyDescent="0.55000000000000004">
      <c r="A536" t="str">
        <f t="shared" si="18"/>
        <v/>
      </c>
      <c r="B536" s="11"/>
      <c r="C536" s="8"/>
      <c r="D536" s="8"/>
      <c r="E536" s="10"/>
      <c r="F536" s="8" t="str">
        <f>IF(E536="","",VLOOKUP(E536,商品マスタ!O:P,2,FALSE))</f>
        <v/>
      </c>
      <c r="G536" s="9"/>
      <c r="H536" s="8" t="s">
        <v>268</v>
      </c>
      <c r="I536" s="9"/>
      <c r="J536" s="8"/>
    </row>
    <row r="537" spans="1:10" x14ac:dyDescent="0.55000000000000004">
      <c r="A537" t="str">
        <f t="shared" si="18"/>
        <v/>
      </c>
      <c r="B537" s="11"/>
      <c r="C537" s="8"/>
      <c r="D537" s="8"/>
      <c r="E537" s="10"/>
      <c r="F537" s="8" t="str">
        <f>IF(E537="","",VLOOKUP(E537,商品マスタ!O:P,2,FALSE))</f>
        <v/>
      </c>
      <c r="G537" s="9"/>
      <c r="H537" s="8" t="s">
        <v>268</v>
      </c>
      <c r="I537" s="9"/>
      <c r="J537" s="8"/>
    </row>
    <row r="538" spans="1:10" x14ac:dyDescent="0.55000000000000004">
      <c r="A538" t="str">
        <f t="shared" si="18"/>
        <v/>
      </c>
      <c r="B538" s="11"/>
      <c r="C538" s="8"/>
      <c r="D538" s="8"/>
      <c r="E538" s="10"/>
      <c r="F538" s="8" t="str">
        <f>IF(E538="","",VLOOKUP(E538,商品マスタ!O:P,2,FALSE))</f>
        <v/>
      </c>
      <c r="G538" s="9"/>
      <c r="H538" s="8" t="s">
        <v>268</v>
      </c>
      <c r="I538" s="9"/>
      <c r="J538" s="8"/>
    </row>
    <row r="539" spans="1:10" x14ac:dyDescent="0.55000000000000004">
      <c r="A539" t="str">
        <f t="shared" si="18"/>
        <v/>
      </c>
      <c r="B539" s="11"/>
      <c r="C539" s="8"/>
      <c r="D539" s="8"/>
      <c r="E539" s="10"/>
      <c r="F539" s="8" t="str">
        <f>IF(E539="","",VLOOKUP(E539,商品マスタ!O:P,2,FALSE))</f>
        <v/>
      </c>
      <c r="G539" s="9"/>
      <c r="H539" s="8" t="s">
        <v>268</v>
      </c>
      <c r="I539" s="9"/>
      <c r="J539" s="8"/>
    </row>
    <row r="540" spans="1:10" x14ac:dyDescent="0.55000000000000004">
      <c r="A540" t="str">
        <f t="shared" si="18"/>
        <v/>
      </c>
      <c r="B540" s="11"/>
      <c r="C540" s="8"/>
      <c r="D540" s="8"/>
      <c r="E540" s="10"/>
      <c r="F540" s="8" t="str">
        <f>IF(E540="","",VLOOKUP(E540,商品マスタ!O:P,2,FALSE))</f>
        <v/>
      </c>
      <c r="G540" s="9"/>
      <c r="H540" s="8" t="s">
        <v>268</v>
      </c>
      <c r="I540" s="9"/>
      <c r="J540" s="8"/>
    </row>
    <row r="541" spans="1:10" x14ac:dyDescent="0.55000000000000004">
      <c r="A541" t="str">
        <f t="shared" si="18"/>
        <v/>
      </c>
      <c r="B541" s="11"/>
      <c r="C541" s="8"/>
      <c r="D541" s="8"/>
      <c r="E541" s="10"/>
      <c r="F541" s="8" t="str">
        <f>IF(E541="","",VLOOKUP(E541,商品マスタ!O:P,2,FALSE))</f>
        <v/>
      </c>
      <c r="G541" s="9"/>
      <c r="H541" s="8" t="s">
        <v>268</v>
      </c>
      <c r="I541" s="9"/>
      <c r="J541" s="8"/>
    </row>
    <row r="542" spans="1:10" x14ac:dyDescent="0.55000000000000004">
      <c r="A542" t="str">
        <f t="shared" si="18"/>
        <v/>
      </c>
      <c r="B542" s="11"/>
      <c r="C542" s="8"/>
      <c r="D542" s="8"/>
      <c r="E542" s="10"/>
      <c r="F542" s="8" t="str">
        <f>IF(E542="","",VLOOKUP(E542,商品マスタ!O:P,2,FALSE))</f>
        <v/>
      </c>
      <c r="G542" s="9"/>
      <c r="H542" s="8" t="s">
        <v>268</v>
      </c>
      <c r="I542" s="9"/>
      <c r="J542" s="8"/>
    </row>
    <row r="543" spans="1:10" x14ac:dyDescent="0.55000000000000004">
      <c r="A543" t="str">
        <f t="shared" si="18"/>
        <v/>
      </c>
      <c r="B543" s="11"/>
      <c r="C543" s="8"/>
      <c r="D543" s="8"/>
      <c r="E543" s="10"/>
      <c r="F543" s="8" t="str">
        <f>IF(E543="","",VLOOKUP(E543,商品マスタ!O:P,2,FALSE))</f>
        <v/>
      </c>
      <c r="G543" s="9"/>
      <c r="H543" s="8" t="s">
        <v>268</v>
      </c>
      <c r="I543" s="9"/>
      <c r="J543" s="8"/>
    </row>
    <row r="544" spans="1:10" x14ac:dyDescent="0.55000000000000004">
      <c r="A544" t="str">
        <f t="shared" si="18"/>
        <v/>
      </c>
      <c r="B544" s="11"/>
      <c r="C544" s="8"/>
      <c r="D544" s="8"/>
      <c r="E544" s="10"/>
      <c r="F544" s="8" t="str">
        <f>IF(E544="","",VLOOKUP(E544,商品マスタ!O:P,2,FALSE))</f>
        <v/>
      </c>
      <c r="G544" s="9"/>
      <c r="H544" s="8" t="s">
        <v>268</v>
      </c>
      <c r="I544" s="9"/>
      <c r="J544" s="8"/>
    </row>
    <row r="545" spans="1:10" x14ac:dyDescent="0.55000000000000004">
      <c r="A545" t="str">
        <f t="shared" si="18"/>
        <v/>
      </c>
      <c r="B545" s="11"/>
      <c r="C545" s="8"/>
      <c r="D545" s="8"/>
      <c r="E545" s="10"/>
      <c r="F545" s="8" t="str">
        <f>IF(E545="","",VLOOKUP(E545,商品マスタ!O:P,2,FALSE))</f>
        <v/>
      </c>
      <c r="G545" s="9"/>
      <c r="H545" s="8" t="s">
        <v>268</v>
      </c>
      <c r="I545" s="9"/>
      <c r="J545" s="8"/>
    </row>
    <row r="546" spans="1:10" x14ac:dyDescent="0.55000000000000004">
      <c r="A546" t="str">
        <f t="shared" si="18"/>
        <v/>
      </c>
      <c r="B546" s="11"/>
      <c r="C546" s="8"/>
      <c r="D546" s="8"/>
      <c r="E546" s="10"/>
      <c r="F546" s="8" t="str">
        <f>IF(E546="","",VLOOKUP(E546,商品マスタ!O:P,2,FALSE))</f>
        <v/>
      </c>
      <c r="G546" s="9"/>
      <c r="H546" s="8" t="s">
        <v>268</v>
      </c>
      <c r="I546" s="9"/>
      <c r="J546" s="8"/>
    </row>
    <row r="547" spans="1:10" x14ac:dyDescent="0.55000000000000004">
      <c r="A547" t="str">
        <f t="shared" si="18"/>
        <v/>
      </c>
      <c r="B547" s="11"/>
      <c r="C547" s="8"/>
      <c r="D547" s="8"/>
      <c r="E547" s="10"/>
      <c r="F547" s="8" t="str">
        <f>IF(E547="","",VLOOKUP(E547,商品マスタ!O:P,2,FALSE))</f>
        <v/>
      </c>
      <c r="G547" s="9"/>
      <c r="H547" s="8" t="s">
        <v>268</v>
      </c>
      <c r="I547" s="9"/>
      <c r="J547" s="8"/>
    </row>
    <row r="548" spans="1:10" x14ac:dyDescent="0.55000000000000004">
      <c r="A548" t="str">
        <f t="shared" si="18"/>
        <v/>
      </c>
      <c r="B548" s="11"/>
      <c r="C548" s="8"/>
      <c r="D548" s="8"/>
      <c r="E548" s="10"/>
      <c r="F548" s="8" t="str">
        <f>IF(E548="","",VLOOKUP(E548,商品マスタ!O:P,2,FALSE))</f>
        <v/>
      </c>
      <c r="G548" s="9"/>
      <c r="H548" s="8" t="s">
        <v>268</v>
      </c>
      <c r="I548" s="9"/>
      <c r="J548" s="8"/>
    </row>
    <row r="549" spans="1:10" x14ac:dyDescent="0.55000000000000004">
      <c r="A549" t="str">
        <f t="shared" si="18"/>
        <v/>
      </c>
      <c r="B549" s="11"/>
      <c r="C549" s="8"/>
      <c r="D549" s="8"/>
      <c r="E549" s="10"/>
      <c r="F549" s="8" t="str">
        <f>IF(E549="","",VLOOKUP(E549,商品マスタ!O:P,2,FALSE))</f>
        <v/>
      </c>
      <c r="G549" s="9"/>
      <c r="H549" s="8" t="s">
        <v>268</v>
      </c>
      <c r="I549" s="9"/>
      <c r="J549" s="8"/>
    </row>
    <row r="550" spans="1:10" x14ac:dyDescent="0.55000000000000004">
      <c r="A550" t="str">
        <f t="shared" si="18"/>
        <v/>
      </c>
      <c r="B550" s="11"/>
      <c r="C550" s="8"/>
      <c r="D550" s="8"/>
      <c r="E550" s="10"/>
      <c r="F550" s="8" t="str">
        <f>IF(E550="","",VLOOKUP(E550,商品マスタ!O:P,2,FALSE))</f>
        <v/>
      </c>
      <c r="G550" s="9"/>
      <c r="H550" s="8" t="s">
        <v>268</v>
      </c>
      <c r="I550" s="9"/>
      <c r="J550" s="8"/>
    </row>
    <row r="551" spans="1:10" x14ac:dyDescent="0.55000000000000004">
      <c r="A551" t="str">
        <f t="shared" si="18"/>
        <v/>
      </c>
      <c r="B551" s="11"/>
      <c r="C551" s="8"/>
      <c r="D551" s="8"/>
      <c r="E551" s="10"/>
      <c r="F551" s="8" t="str">
        <f>IF(E551="","",VLOOKUP(E551,商品マスタ!O:P,2,FALSE))</f>
        <v/>
      </c>
      <c r="G551" s="9"/>
      <c r="H551" s="8" t="s">
        <v>268</v>
      </c>
      <c r="I551" s="9"/>
      <c r="J551" s="8"/>
    </row>
    <row r="552" spans="1:10" x14ac:dyDescent="0.55000000000000004">
      <c r="A552" t="str">
        <f t="shared" si="18"/>
        <v/>
      </c>
      <c r="B552" s="11"/>
      <c r="C552" s="8"/>
      <c r="D552" s="8"/>
      <c r="E552" s="10"/>
      <c r="F552" s="8" t="str">
        <f>IF(E552="","",VLOOKUP(E552,商品マスタ!O:P,2,FALSE))</f>
        <v/>
      </c>
      <c r="G552" s="9"/>
      <c r="H552" s="8" t="s">
        <v>268</v>
      </c>
      <c r="I552" s="9"/>
      <c r="J552" s="8"/>
    </row>
    <row r="553" spans="1:10" x14ac:dyDescent="0.55000000000000004">
      <c r="A553" t="str">
        <f t="shared" si="18"/>
        <v/>
      </c>
      <c r="B553" s="11"/>
      <c r="C553" s="8"/>
      <c r="D553" s="8"/>
      <c r="E553" s="10"/>
      <c r="F553" s="8" t="str">
        <f>IF(E553="","",VLOOKUP(E553,商品マスタ!O:P,2,FALSE))</f>
        <v/>
      </c>
      <c r="G553" s="9"/>
      <c r="H553" s="8" t="s">
        <v>268</v>
      </c>
      <c r="I553" s="9"/>
      <c r="J553" s="8"/>
    </row>
    <row r="554" spans="1:10" x14ac:dyDescent="0.55000000000000004">
      <c r="A554" t="str">
        <f t="shared" ref="A554:A617" si="19">IF(COUNTA(C554)&lt;1,"",A553+1)</f>
        <v/>
      </c>
      <c r="B554" s="11"/>
      <c r="C554" s="8"/>
      <c r="D554" s="8"/>
      <c r="E554" s="10"/>
      <c r="F554" s="8" t="str">
        <f>IF(E554="","",VLOOKUP(E554,商品マスタ!O:P,2,FALSE))</f>
        <v/>
      </c>
      <c r="G554" s="9"/>
      <c r="H554" s="8" t="s">
        <v>268</v>
      </c>
      <c r="I554" s="9"/>
      <c r="J554" s="8"/>
    </row>
    <row r="555" spans="1:10" x14ac:dyDescent="0.55000000000000004">
      <c r="A555" t="str">
        <f t="shared" si="19"/>
        <v/>
      </c>
      <c r="B555" s="11"/>
      <c r="C555" s="8"/>
      <c r="D555" s="8"/>
      <c r="E555" s="10"/>
      <c r="F555" s="8" t="str">
        <f>IF(E555="","",VLOOKUP(E555,商品マスタ!O:P,2,FALSE))</f>
        <v/>
      </c>
      <c r="G555" s="9"/>
      <c r="H555" s="8" t="s">
        <v>268</v>
      </c>
      <c r="I555" s="9"/>
      <c r="J555" s="8"/>
    </row>
    <row r="556" spans="1:10" x14ac:dyDescent="0.55000000000000004">
      <c r="A556" t="str">
        <f t="shared" si="19"/>
        <v/>
      </c>
      <c r="B556" s="11"/>
      <c r="C556" s="8"/>
      <c r="D556" s="8"/>
      <c r="E556" s="10"/>
      <c r="F556" s="8" t="str">
        <f>IF(E556="","",VLOOKUP(E556,商品マスタ!O:P,2,FALSE))</f>
        <v/>
      </c>
      <c r="G556" s="9"/>
      <c r="H556" s="8" t="s">
        <v>268</v>
      </c>
      <c r="I556" s="9"/>
      <c r="J556" s="8"/>
    </row>
    <row r="557" spans="1:10" x14ac:dyDescent="0.55000000000000004">
      <c r="A557" t="str">
        <f t="shared" si="19"/>
        <v/>
      </c>
      <c r="B557" s="11"/>
      <c r="C557" s="8"/>
      <c r="D557" s="8"/>
      <c r="E557" s="10"/>
      <c r="F557" s="8" t="str">
        <f>IF(E557="","",VLOOKUP(E557,商品マスタ!O:P,2,FALSE))</f>
        <v/>
      </c>
      <c r="G557" s="9"/>
      <c r="H557" s="8" t="s">
        <v>268</v>
      </c>
      <c r="I557" s="9"/>
      <c r="J557" s="8"/>
    </row>
    <row r="558" spans="1:10" x14ac:dyDescent="0.55000000000000004">
      <c r="A558" t="str">
        <f t="shared" si="19"/>
        <v/>
      </c>
      <c r="B558" s="11"/>
      <c r="C558" s="8"/>
      <c r="D558" s="8"/>
      <c r="E558" s="10"/>
      <c r="F558" s="8" t="str">
        <f>IF(E558="","",VLOOKUP(E558,商品マスタ!O:P,2,FALSE))</f>
        <v/>
      </c>
      <c r="G558" s="9"/>
      <c r="H558" s="8" t="s">
        <v>268</v>
      </c>
      <c r="I558" s="9"/>
      <c r="J558" s="8"/>
    </row>
    <row r="559" spans="1:10" x14ac:dyDescent="0.55000000000000004">
      <c r="A559" t="str">
        <f t="shared" si="19"/>
        <v/>
      </c>
      <c r="B559" s="11"/>
      <c r="C559" s="8"/>
      <c r="D559" s="8"/>
      <c r="E559" s="10"/>
      <c r="F559" s="8" t="str">
        <f>IF(E559="","",VLOOKUP(E559,商品マスタ!O:P,2,FALSE))</f>
        <v/>
      </c>
      <c r="G559" s="9"/>
      <c r="H559" s="8" t="s">
        <v>268</v>
      </c>
      <c r="I559" s="9"/>
      <c r="J559" s="8"/>
    </row>
    <row r="560" spans="1:10" x14ac:dyDescent="0.55000000000000004">
      <c r="A560" t="str">
        <f t="shared" si="19"/>
        <v/>
      </c>
      <c r="B560" s="11"/>
      <c r="C560" s="8"/>
      <c r="D560" s="8"/>
      <c r="E560" s="10"/>
      <c r="F560" s="8" t="str">
        <f>IF(E560="","",VLOOKUP(E560,商品マスタ!O:P,2,FALSE))</f>
        <v/>
      </c>
      <c r="G560" s="9"/>
      <c r="H560" s="8" t="s">
        <v>268</v>
      </c>
      <c r="I560" s="9"/>
      <c r="J560" s="8"/>
    </row>
    <row r="561" spans="1:10" x14ac:dyDescent="0.55000000000000004">
      <c r="A561" t="str">
        <f t="shared" si="19"/>
        <v/>
      </c>
      <c r="B561" s="11"/>
      <c r="C561" s="8"/>
      <c r="D561" s="8"/>
      <c r="E561" s="10"/>
      <c r="F561" s="8" t="str">
        <f>IF(E561="","",VLOOKUP(E561,商品マスタ!O:P,2,FALSE))</f>
        <v/>
      </c>
      <c r="G561" s="9"/>
      <c r="H561" s="8" t="s">
        <v>268</v>
      </c>
      <c r="I561" s="9"/>
      <c r="J561" s="8"/>
    </row>
    <row r="562" spans="1:10" x14ac:dyDescent="0.55000000000000004">
      <c r="A562" t="str">
        <f t="shared" si="19"/>
        <v/>
      </c>
      <c r="B562" s="11"/>
      <c r="C562" s="8"/>
      <c r="D562" s="8"/>
      <c r="E562" s="10"/>
      <c r="F562" s="8" t="str">
        <f>IF(E562="","",VLOOKUP(E562,商品マスタ!O:P,2,FALSE))</f>
        <v/>
      </c>
      <c r="G562" s="9"/>
      <c r="H562" s="8" t="s">
        <v>268</v>
      </c>
      <c r="I562" s="9"/>
      <c r="J562" s="8"/>
    </row>
    <row r="563" spans="1:10" x14ac:dyDescent="0.55000000000000004">
      <c r="A563" t="str">
        <f t="shared" si="19"/>
        <v/>
      </c>
      <c r="B563" s="11"/>
      <c r="C563" s="8"/>
      <c r="D563" s="8"/>
      <c r="E563" s="10"/>
      <c r="F563" s="8" t="str">
        <f>IF(E563="","",VLOOKUP(E563,商品マスタ!O:P,2,FALSE))</f>
        <v/>
      </c>
      <c r="G563" s="9"/>
      <c r="H563" s="8" t="s">
        <v>268</v>
      </c>
      <c r="I563" s="9"/>
      <c r="J563" s="8"/>
    </row>
    <row r="564" spans="1:10" x14ac:dyDescent="0.55000000000000004">
      <c r="A564" t="str">
        <f t="shared" si="19"/>
        <v/>
      </c>
      <c r="B564" s="11"/>
      <c r="C564" s="8"/>
      <c r="D564" s="8"/>
      <c r="E564" s="10"/>
      <c r="F564" s="8" t="str">
        <f>IF(E564="","",VLOOKUP(E564,商品マスタ!O:P,2,FALSE))</f>
        <v/>
      </c>
      <c r="G564" s="9"/>
      <c r="H564" s="8" t="s">
        <v>268</v>
      </c>
      <c r="I564" s="9"/>
      <c r="J564" s="8"/>
    </row>
    <row r="565" spans="1:10" x14ac:dyDescent="0.55000000000000004">
      <c r="A565" t="str">
        <f t="shared" si="19"/>
        <v/>
      </c>
      <c r="B565" s="11"/>
      <c r="C565" s="8"/>
      <c r="D565" s="8"/>
      <c r="E565" s="10"/>
      <c r="F565" s="8" t="str">
        <f>IF(E565="","",VLOOKUP(E565,商品マスタ!O:P,2,FALSE))</f>
        <v/>
      </c>
      <c r="G565" s="9"/>
      <c r="H565" s="8" t="s">
        <v>268</v>
      </c>
      <c r="I565" s="9"/>
      <c r="J565" s="8"/>
    </row>
    <row r="566" spans="1:10" x14ac:dyDescent="0.55000000000000004">
      <c r="A566" t="str">
        <f t="shared" si="19"/>
        <v/>
      </c>
      <c r="B566" s="11"/>
      <c r="C566" s="8"/>
      <c r="D566" s="8"/>
      <c r="E566" s="10"/>
      <c r="F566" s="8" t="str">
        <f>IF(E566="","",VLOOKUP(E566,商品マスタ!O:P,2,FALSE))</f>
        <v/>
      </c>
      <c r="G566" s="9"/>
      <c r="H566" s="8" t="s">
        <v>268</v>
      </c>
      <c r="I566" s="9"/>
      <c r="J566" s="8"/>
    </row>
    <row r="567" spans="1:10" x14ac:dyDescent="0.55000000000000004">
      <c r="A567" t="str">
        <f t="shared" si="19"/>
        <v/>
      </c>
      <c r="B567" s="11"/>
      <c r="C567" s="8"/>
      <c r="D567" s="8"/>
      <c r="E567" s="10"/>
      <c r="F567" s="8" t="str">
        <f>IF(E567="","",VLOOKUP(E567,商品マスタ!O:P,2,FALSE))</f>
        <v/>
      </c>
      <c r="G567" s="9"/>
      <c r="H567" s="8" t="s">
        <v>268</v>
      </c>
      <c r="I567" s="9"/>
      <c r="J567" s="8"/>
    </row>
    <row r="568" spans="1:10" x14ac:dyDescent="0.55000000000000004">
      <c r="A568" t="str">
        <f t="shared" si="19"/>
        <v/>
      </c>
      <c r="B568" s="11"/>
      <c r="C568" s="8"/>
      <c r="D568" s="8"/>
      <c r="E568" s="10"/>
      <c r="F568" s="8" t="str">
        <f>IF(E568="","",VLOOKUP(E568,商品マスタ!O:P,2,FALSE))</f>
        <v/>
      </c>
      <c r="G568" s="9"/>
      <c r="H568" s="8" t="s">
        <v>268</v>
      </c>
      <c r="I568" s="9"/>
      <c r="J568" s="8"/>
    </row>
    <row r="569" spans="1:10" x14ac:dyDescent="0.55000000000000004">
      <c r="A569" t="str">
        <f t="shared" si="19"/>
        <v/>
      </c>
      <c r="B569" s="11"/>
      <c r="C569" s="8"/>
      <c r="D569" s="8"/>
      <c r="E569" s="10"/>
      <c r="F569" s="8" t="str">
        <f>IF(E569="","",VLOOKUP(E569,商品マスタ!O:P,2,FALSE))</f>
        <v/>
      </c>
      <c r="G569" s="9"/>
      <c r="H569" s="8" t="s">
        <v>268</v>
      </c>
      <c r="I569" s="9"/>
      <c r="J569" s="8"/>
    </row>
    <row r="570" spans="1:10" x14ac:dyDescent="0.55000000000000004">
      <c r="A570" t="str">
        <f t="shared" si="19"/>
        <v/>
      </c>
      <c r="B570" s="11"/>
      <c r="C570" s="8"/>
      <c r="D570" s="8"/>
      <c r="E570" s="10"/>
      <c r="F570" s="8" t="str">
        <f>IF(E570="","",VLOOKUP(E570,商品マスタ!O:P,2,FALSE))</f>
        <v/>
      </c>
      <c r="G570" s="9"/>
      <c r="H570" s="8" t="s">
        <v>268</v>
      </c>
      <c r="I570" s="9"/>
      <c r="J570" s="8"/>
    </row>
    <row r="571" spans="1:10" x14ac:dyDescent="0.55000000000000004">
      <c r="A571" t="str">
        <f t="shared" si="19"/>
        <v/>
      </c>
      <c r="B571" s="11"/>
      <c r="C571" s="8"/>
      <c r="D571" s="8"/>
      <c r="E571" s="10"/>
      <c r="F571" s="8" t="str">
        <f>IF(E571="","",VLOOKUP(E571,商品マスタ!O:P,2,FALSE))</f>
        <v/>
      </c>
      <c r="G571" s="9"/>
      <c r="H571" s="8" t="s">
        <v>268</v>
      </c>
      <c r="I571" s="9"/>
      <c r="J571" s="8"/>
    </row>
    <row r="572" spans="1:10" x14ac:dyDescent="0.55000000000000004">
      <c r="A572" t="str">
        <f t="shared" si="19"/>
        <v/>
      </c>
      <c r="B572" s="11"/>
      <c r="C572" s="8"/>
      <c r="D572" s="8"/>
      <c r="E572" s="10"/>
      <c r="F572" s="8" t="str">
        <f>IF(E572="","",VLOOKUP(E572,商品マスタ!O:P,2,FALSE))</f>
        <v/>
      </c>
      <c r="G572" s="9"/>
      <c r="H572" s="8" t="s">
        <v>268</v>
      </c>
      <c r="I572" s="9"/>
      <c r="J572" s="8"/>
    </row>
    <row r="573" spans="1:10" x14ac:dyDescent="0.55000000000000004">
      <c r="A573" t="str">
        <f t="shared" si="19"/>
        <v/>
      </c>
      <c r="B573" s="11"/>
      <c r="C573" s="8"/>
      <c r="D573" s="8"/>
      <c r="E573" s="10"/>
      <c r="F573" s="8" t="str">
        <f>IF(E573="","",VLOOKUP(E573,商品マスタ!O:P,2,FALSE))</f>
        <v/>
      </c>
      <c r="G573" s="9"/>
      <c r="H573" s="8" t="s">
        <v>268</v>
      </c>
      <c r="I573" s="9"/>
      <c r="J573" s="8"/>
    </row>
    <row r="574" spans="1:10" x14ac:dyDescent="0.55000000000000004">
      <c r="A574" t="str">
        <f t="shared" si="19"/>
        <v/>
      </c>
      <c r="B574" s="11"/>
      <c r="C574" s="8"/>
      <c r="D574" s="8"/>
      <c r="E574" s="10"/>
      <c r="F574" s="8" t="str">
        <f>IF(E574="","",VLOOKUP(E574,商品マスタ!O:P,2,FALSE))</f>
        <v/>
      </c>
      <c r="G574" s="9"/>
      <c r="H574" s="8" t="s">
        <v>268</v>
      </c>
      <c r="I574" s="9"/>
      <c r="J574" s="8"/>
    </row>
    <row r="575" spans="1:10" x14ac:dyDescent="0.55000000000000004">
      <c r="A575" t="str">
        <f t="shared" si="19"/>
        <v/>
      </c>
      <c r="B575" s="11"/>
      <c r="C575" s="8"/>
      <c r="D575" s="8"/>
      <c r="E575" s="10"/>
      <c r="F575" s="8" t="str">
        <f>IF(E575="","",VLOOKUP(E575,商品マスタ!O:P,2,FALSE))</f>
        <v/>
      </c>
      <c r="G575" s="9"/>
      <c r="H575" s="8" t="s">
        <v>268</v>
      </c>
      <c r="I575" s="9"/>
      <c r="J575" s="8"/>
    </row>
    <row r="576" spans="1:10" x14ac:dyDescent="0.55000000000000004">
      <c r="A576" t="str">
        <f t="shared" si="19"/>
        <v/>
      </c>
      <c r="B576" s="11"/>
      <c r="C576" s="8"/>
      <c r="D576" s="8"/>
      <c r="E576" s="10"/>
      <c r="F576" s="8" t="str">
        <f>IF(E576="","",VLOOKUP(E576,商品マスタ!O:P,2,FALSE))</f>
        <v/>
      </c>
      <c r="G576" s="9"/>
      <c r="H576" s="8" t="s">
        <v>268</v>
      </c>
      <c r="I576" s="9"/>
      <c r="J576" s="8"/>
    </row>
    <row r="577" spans="1:10" x14ac:dyDescent="0.55000000000000004">
      <c r="A577" t="str">
        <f t="shared" si="19"/>
        <v/>
      </c>
      <c r="B577" s="11"/>
      <c r="C577" s="8"/>
      <c r="D577" s="8"/>
      <c r="E577" s="10"/>
      <c r="F577" s="8" t="str">
        <f>IF(E577="","",VLOOKUP(E577,商品マスタ!O:P,2,FALSE))</f>
        <v/>
      </c>
      <c r="G577" s="9"/>
      <c r="H577" s="8" t="s">
        <v>268</v>
      </c>
      <c r="I577" s="9"/>
      <c r="J577" s="8"/>
    </row>
    <row r="578" spans="1:10" x14ac:dyDescent="0.55000000000000004">
      <c r="A578" t="str">
        <f t="shared" si="19"/>
        <v/>
      </c>
      <c r="B578" s="11"/>
      <c r="C578" s="8"/>
      <c r="D578" s="8"/>
      <c r="E578" s="10"/>
      <c r="F578" s="8" t="str">
        <f>IF(E578="","",VLOOKUP(E578,商品マスタ!O:P,2,FALSE))</f>
        <v/>
      </c>
      <c r="G578" s="9"/>
      <c r="H578" s="8" t="s">
        <v>268</v>
      </c>
      <c r="I578" s="9"/>
      <c r="J578" s="8"/>
    </row>
    <row r="579" spans="1:10" x14ac:dyDescent="0.55000000000000004">
      <c r="A579" t="str">
        <f t="shared" si="19"/>
        <v/>
      </c>
      <c r="B579" s="11"/>
      <c r="C579" s="8"/>
      <c r="D579" s="8"/>
      <c r="E579" s="10"/>
      <c r="F579" s="8" t="str">
        <f>IF(E579="","",VLOOKUP(E579,商品マスタ!O:P,2,FALSE))</f>
        <v/>
      </c>
      <c r="G579" s="9"/>
      <c r="H579" s="8" t="s">
        <v>268</v>
      </c>
      <c r="I579" s="9"/>
      <c r="J579" s="8"/>
    </row>
    <row r="580" spans="1:10" x14ac:dyDescent="0.55000000000000004">
      <c r="A580" t="str">
        <f t="shared" si="19"/>
        <v/>
      </c>
      <c r="B580" s="11"/>
      <c r="C580" s="8"/>
      <c r="D580" s="8"/>
      <c r="E580" s="10"/>
      <c r="F580" s="8" t="str">
        <f>IF(E580="","",VLOOKUP(E580,商品マスタ!O:P,2,FALSE))</f>
        <v/>
      </c>
      <c r="G580" s="9"/>
      <c r="H580" s="8" t="s">
        <v>268</v>
      </c>
      <c r="I580" s="9"/>
      <c r="J580" s="8"/>
    </row>
    <row r="581" spans="1:10" x14ac:dyDescent="0.55000000000000004">
      <c r="A581" t="str">
        <f t="shared" si="19"/>
        <v/>
      </c>
      <c r="B581" s="11"/>
      <c r="C581" s="8"/>
      <c r="D581" s="8"/>
      <c r="E581" s="10"/>
      <c r="F581" s="8" t="str">
        <f>IF(E581="","",VLOOKUP(E581,商品マスタ!O:P,2,FALSE))</f>
        <v/>
      </c>
      <c r="G581" s="9"/>
      <c r="H581" s="8" t="s">
        <v>268</v>
      </c>
      <c r="I581" s="9"/>
      <c r="J581" s="8"/>
    </row>
    <row r="582" spans="1:10" x14ac:dyDescent="0.55000000000000004">
      <c r="A582" t="str">
        <f t="shared" si="19"/>
        <v/>
      </c>
      <c r="B582" s="11"/>
      <c r="C582" s="8"/>
      <c r="D582" s="8"/>
      <c r="E582" s="10"/>
      <c r="F582" s="8" t="str">
        <f>IF(E582="","",VLOOKUP(E582,商品マスタ!O:P,2,FALSE))</f>
        <v/>
      </c>
      <c r="G582" s="9"/>
      <c r="H582" s="8" t="s">
        <v>268</v>
      </c>
      <c r="I582" s="9"/>
      <c r="J582" s="8"/>
    </row>
    <row r="583" spans="1:10" x14ac:dyDescent="0.55000000000000004">
      <c r="A583" t="str">
        <f t="shared" si="19"/>
        <v/>
      </c>
      <c r="B583" s="11"/>
      <c r="C583" s="8"/>
      <c r="D583" s="8"/>
      <c r="E583" s="10"/>
      <c r="F583" s="8" t="str">
        <f>IF(E583="","",VLOOKUP(E583,商品マスタ!O:P,2,FALSE))</f>
        <v/>
      </c>
      <c r="G583" s="9"/>
      <c r="H583" s="8" t="s">
        <v>268</v>
      </c>
      <c r="I583" s="9"/>
      <c r="J583" s="8"/>
    </row>
    <row r="584" spans="1:10" x14ac:dyDescent="0.55000000000000004">
      <c r="A584" t="str">
        <f t="shared" si="19"/>
        <v/>
      </c>
      <c r="B584" s="11"/>
      <c r="C584" s="8"/>
      <c r="D584" s="8"/>
      <c r="E584" s="10"/>
      <c r="F584" s="8" t="str">
        <f>IF(E584="","",VLOOKUP(E584,商品マスタ!O:P,2,FALSE))</f>
        <v/>
      </c>
      <c r="G584" s="9"/>
      <c r="H584" s="8" t="s">
        <v>268</v>
      </c>
      <c r="I584" s="9"/>
      <c r="J584" s="8"/>
    </row>
    <row r="585" spans="1:10" x14ac:dyDescent="0.55000000000000004">
      <c r="A585" t="str">
        <f t="shared" si="19"/>
        <v/>
      </c>
      <c r="B585" s="11"/>
      <c r="C585" s="8"/>
      <c r="D585" s="8"/>
      <c r="E585" s="10"/>
      <c r="F585" s="8" t="str">
        <f>IF(E585="","",VLOOKUP(E585,商品マスタ!O:P,2,FALSE))</f>
        <v/>
      </c>
      <c r="G585" s="9"/>
      <c r="H585" s="8" t="s">
        <v>268</v>
      </c>
      <c r="I585" s="9"/>
      <c r="J585" s="8"/>
    </row>
    <row r="586" spans="1:10" x14ac:dyDescent="0.55000000000000004">
      <c r="A586" t="str">
        <f t="shared" si="19"/>
        <v/>
      </c>
      <c r="B586" s="11"/>
      <c r="C586" s="8"/>
      <c r="D586" s="8"/>
      <c r="E586" s="10"/>
      <c r="F586" s="8" t="str">
        <f>IF(E586="","",VLOOKUP(E586,商品マスタ!O:P,2,FALSE))</f>
        <v/>
      </c>
      <c r="G586" s="9"/>
      <c r="H586" s="8" t="s">
        <v>268</v>
      </c>
      <c r="I586" s="9"/>
      <c r="J586" s="8"/>
    </row>
    <row r="587" spans="1:10" x14ac:dyDescent="0.55000000000000004">
      <c r="A587" t="str">
        <f t="shared" si="19"/>
        <v/>
      </c>
      <c r="B587" s="11"/>
      <c r="C587" s="8"/>
      <c r="D587" s="8"/>
      <c r="E587" s="10"/>
      <c r="F587" s="8" t="str">
        <f>IF(E587="","",VLOOKUP(E587,商品マスタ!O:P,2,FALSE))</f>
        <v/>
      </c>
      <c r="G587" s="9"/>
      <c r="H587" s="8" t="s">
        <v>268</v>
      </c>
      <c r="I587" s="9"/>
      <c r="J587" s="8"/>
    </row>
    <row r="588" spans="1:10" x14ac:dyDescent="0.55000000000000004">
      <c r="A588" t="str">
        <f t="shared" si="19"/>
        <v/>
      </c>
      <c r="B588" s="11"/>
      <c r="C588" s="8"/>
      <c r="D588" s="8"/>
      <c r="E588" s="10"/>
      <c r="F588" s="8" t="str">
        <f>IF(E588="","",VLOOKUP(E588,商品マスタ!O:P,2,FALSE))</f>
        <v/>
      </c>
      <c r="G588" s="9"/>
      <c r="H588" s="8" t="s">
        <v>268</v>
      </c>
      <c r="I588" s="9"/>
      <c r="J588" s="8"/>
    </row>
    <row r="589" spans="1:10" x14ac:dyDescent="0.55000000000000004">
      <c r="A589" t="str">
        <f t="shared" si="19"/>
        <v/>
      </c>
      <c r="B589" s="11"/>
      <c r="C589" s="8"/>
      <c r="D589" s="8"/>
      <c r="E589" s="10"/>
      <c r="F589" s="8" t="str">
        <f>IF(E589="","",VLOOKUP(E589,商品マスタ!O:P,2,FALSE))</f>
        <v/>
      </c>
      <c r="G589" s="9"/>
      <c r="H589" s="8" t="s">
        <v>268</v>
      </c>
      <c r="I589" s="9"/>
      <c r="J589" s="8"/>
    </row>
    <row r="590" spans="1:10" x14ac:dyDescent="0.55000000000000004">
      <c r="A590" t="str">
        <f t="shared" si="19"/>
        <v/>
      </c>
      <c r="B590" s="11"/>
      <c r="C590" s="8"/>
      <c r="D590" s="8"/>
      <c r="E590" s="10"/>
      <c r="F590" s="8" t="str">
        <f>IF(E590="","",VLOOKUP(E590,商品マスタ!O:P,2,FALSE))</f>
        <v/>
      </c>
      <c r="G590" s="9"/>
      <c r="H590" s="8" t="s">
        <v>268</v>
      </c>
      <c r="I590" s="9"/>
      <c r="J590" s="8"/>
    </row>
    <row r="591" spans="1:10" x14ac:dyDescent="0.55000000000000004">
      <c r="A591" t="str">
        <f t="shared" si="19"/>
        <v/>
      </c>
      <c r="B591" s="11"/>
      <c r="C591" s="8"/>
      <c r="D591" s="8"/>
      <c r="E591" s="10"/>
      <c r="F591" s="8" t="str">
        <f>IF(E591="","",VLOOKUP(E591,商品マスタ!O:P,2,FALSE))</f>
        <v/>
      </c>
      <c r="G591" s="9"/>
      <c r="H591" s="8" t="s">
        <v>268</v>
      </c>
      <c r="I591" s="9"/>
      <c r="J591" s="8"/>
    </row>
    <row r="592" spans="1:10" x14ac:dyDescent="0.55000000000000004">
      <c r="A592" t="str">
        <f t="shared" si="19"/>
        <v/>
      </c>
      <c r="B592" s="11"/>
      <c r="C592" s="8"/>
      <c r="D592" s="8"/>
      <c r="E592" s="10"/>
      <c r="F592" s="8" t="str">
        <f>IF(E592="","",VLOOKUP(E592,商品マスタ!O:P,2,FALSE))</f>
        <v/>
      </c>
      <c r="G592" s="9"/>
      <c r="H592" s="8" t="s">
        <v>268</v>
      </c>
      <c r="I592" s="9"/>
      <c r="J592" s="8"/>
    </row>
    <row r="593" spans="1:10" x14ac:dyDescent="0.55000000000000004">
      <c r="A593" t="str">
        <f t="shared" si="19"/>
        <v/>
      </c>
      <c r="B593" s="11"/>
      <c r="C593" s="8"/>
      <c r="D593" s="8"/>
      <c r="E593" s="10"/>
      <c r="F593" s="8" t="str">
        <f>IF(E593="","",VLOOKUP(E593,商品マスタ!O:P,2,FALSE))</f>
        <v/>
      </c>
      <c r="G593" s="9"/>
      <c r="H593" s="8" t="s">
        <v>268</v>
      </c>
      <c r="I593" s="9"/>
      <c r="J593" s="8"/>
    </row>
    <row r="594" spans="1:10" x14ac:dyDescent="0.55000000000000004">
      <c r="A594" t="str">
        <f t="shared" si="19"/>
        <v/>
      </c>
      <c r="B594" s="11"/>
      <c r="C594" s="8"/>
      <c r="D594" s="8"/>
      <c r="E594" s="10"/>
      <c r="F594" s="8" t="str">
        <f>IF(E594="","",VLOOKUP(E594,商品マスタ!O:P,2,FALSE))</f>
        <v/>
      </c>
      <c r="G594" s="9"/>
      <c r="H594" s="8" t="s">
        <v>268</v>
      </c>
      <c r="I594" s="9"/>
      <c r="J594" s="8"/>
    </row>
    <row r="595" spans="1:10" x14ac:dyDescent="0.55000000000000004">
      <c r="A595" t="str">
        <f t="shared" si="19"/>
        <v/>
      </c>
      <c r="B595" s="11"/>
      <c r="C595" s="8"/>
      <c r="D595" s="8"/>
      <c r="E595" s="10"/>
      <c r="F595" s="8" t="str">
        <f>IF(E595="","",VLOOKUP(E595,商品マスタ!O:P,2,FALSE))</f>
        <v/>
      </c>
      <c r="G595" s="9"/>
      <c r="H595" s="8" t="s">
        <v>268</v>
      </c>
      <c r="I595" s="9"/>
      <c r="J595" s="8"/>
    </row>
    <row r="596" spans="1:10" x14ac:dyDescent="0.55000000000000004">
      <c r="A596" t="str">
        <f t="shared" si="19"/>
        <v/>
      </c>
      <c r="B596" s="11"/>
      <c r="C596" s="8"/>
      <c r="D596" s="8"/>
      <c r="E596" s="10"/>
      <c r="F596" s="8" t="str">
        <f>IF(E596="","",VLOOKUP(E596,商品マスタ!O:P,2,FALSE))</f>
        <v/>
      </c>
      <c r="G596" s="9"/>
      <c r="H596" s="8" t="s">
        <v>268</v>
      </c>
      <c r="I596" s="9"/>
      <c r="J596" s="8"/>
    </row>
    <row r="597" spans="1:10" x14ac:dyDescent="0.55000000000000004">
      <c r="A597" t="str">
        <f t="shared" si="19"/>
        <v/>
      </c>
      <c r="B597" s="11"/>
      <c r="C597" s="8"/>
      <c r="D597" s="8"/>
      <c r="E597" s="10"/>
      <c r="F597" s="8" t="str">
        <f>IF(E597="","",VLOOKUP(E597,商品マスタ!O:P,2,FALSE))</f>
        <v/>
      </c>
      <c r="G597" s="9"/>
      <c r="H597" s="8" t="s">
        <v>268</v>
      </c>
      <c r="I597" s="9"/>
      <c r="J597" s="8"/>
    </row>
    <row r="598" spans="1:10" x14ac:dyDescent="0.55000000000000004">
      <c r="A598" t="str">
        <f t="shared" si="19"/>
        <v/>
      </c>
      <c r="B598" s="11"/>
      <c r="C598" s="8"/>
      <c r="D598" s="8"/>
      <c r="E598" s="10"/>
      <c r="F598" s="8" t="str">
        <f>IF(E598="","",VLOOKUP(E598,商品マスタ!O:P,2,FALSE))</f>
        <v/>
      </c>
      <c r="G598" s="9"/>
      <c r="H598" s="8" t="s">
        <v>268</v>
      </c>
      <c r="I598" s="9"/>
      <c r="J598" s="8"/>
    </row>
    <row r="599" spans="1:10" x14ac:dyDescent="0.55000000000000004">
      <c r="A599" t="str">
        <f t="shared" si="19"/>
        <v/>
      </c>
      <c r="B599" s="11"/>
      <c r="C599" s="8"/>
      <c r="D599" s="8"/>
      <c r="E599" s="10"/>
      <c r="F599" s="8" t="str">
        <f>IF(E599="","",VLOOKUP(E599,商品マスタ!O:P,2,FALSE))</f>
        <v/>
      </c>
      <c r="G599" s="9"/>
      <c r="H599" s="8" t="s">
        <v>268</v>
      </c>
      <c r="I599" s="9"/>
      <c r="J599" s="8"/>
    </row>
    <row r="600" spans="1:10" x14ac:dyDescent="0.55000000000000004">
      <c r="A600" t="str">
        <f t="shared" si="19"/>
        <v/>
      </c>
      <c r="B600" s="11"/>
      <c r="C600" s="8"/>
      <c r="D600" s="8"/>
      <c r="E600" s="10"/>
      <c r="F600" s="8" t="str">
        <f>IF(E600="","",VLOOKUP(E600,商品マスタ!O:P,2,FALSE))</f>
        <v/>
      </c>
      <c r="G600" s="9"/>
      <c r="H600" s="8" t="s">
        <v>268</v>
      </c>
      <c r="I600" s="9"/>
      <c r="J600" s="8"/>
    </row>
    <row r="601" spans="1:10" x14ac:dyDescent="0.55000000000000004">
      <c r="A601" t="str">
        <f t="shared" si="19"/>
        <v/>
      </c>
      <c r="B601" s="11"/>
      <c r="C601" s="8"/>
      <c r="D601" s="8"/>
      <c r="E601" s="10"/>
      <c r="F601" s="8" t="str">
        <f>IF(E601="","",VLOOKUP(E601,商品マスタ!O:P,2,FALSE))</f>
        <v/>
      </c>
      <c r="G601" s="9"/>
      <c r="H601" s="8" t="s">
        <v>268</v>
      </c>
      <c r="I601" s="9"/>
      <c r="J601" s="8"/>
    </row>
    <row r="602" spans="1:10" x14ac:dyDescent="0.55000000000000004">
      <c r="A602" t="str">
        <f t="shared" si="19"/>
        <v/>
      </c>
      <c r="B602" s="11"/>
      <c r="C602" s="8"/>
      <c r="D602" s="8"/>
      <c r="E602" s="10"/>
      <c r="F602" s="8" t="str">
        <f>IF(E602="","",VLOOKUP(E602,商品マスタ!O:P,2,FALSE))</f>
        <v/>
      </c>
      <c r="G602" s="9"/>
      <c r="H602" s="8" t="s">
        <v>268</v>
      </c>
      <c r="I602" s="9"/>
      <c r="J602" s="8"/>
    </row>
    <row r="603" spans="1:10" x14ac:dyDescent="0.55000000000000004">
      <c r="A603" t="str">
        <f t="shared" si="19"/>
        <v/>
      </c>
      <c r="B603" s="11"/>
      <c r="C603" s="8"/>
      <c r="D603" s="8"/>
      <c r="E603" s="10"/>
      <c r="F603" s="8" t="str">
        <f>IF(E603="","",VLOOKUP(E603,商品マスタ!O:P,2,FALSE))</f>
        <v/>
      </c>
      <c r="G603" s="9"/>
      <c r="H603" s="8" t="s">
        <v>268</v>
      </c>
      <c r="I603" s="9"/>
      <c r="J603" s="8"/>
    </row>
    <row r="604" spans="1:10" x14ac:dyDescent="0.55000000000000004">
      <c r="A604" t="str">
        <f t="shared" si="19"/>
        <v/>
      </c>
      <c r="B604" s="11"/>
      <c r="C604" s="8"/>
      <c r="D604" s="8"/>
      <c r="E604" s="10"/>
      <c r="F604" s="8" t="str">
        <f>IF(E604="","",VLOOKUP(E604,商品マスタ!O:P,2,FALSE))</f>
        <v/>
      </c>
      <c r="G604" s="9"/>
      <c r="H604" s="8" t="s">
        <v>268</v>
      </c>
      <c r="I604" s="9"/>
      <c r="J604" s="8"/>
    </row>
    <row r="605" spans="1:10" x14ac:dyDescent="0.55000000000000004">
      <c r="A605" t="str">
        <f t="shared" si="19"/>
        <v/>
      </c>
      <c r="B605" s="11"/>
      <c r="C605" s="8"/>
      <c r="D605" s="8"/>
      <c r="E605" s="10"/>
      <c r="F605" s="8" t="str">
        <f>IF(E605="","",VLOOKUP(E605,商品マスタ!O:P,2,FALSE))</f>
        <v/>
      </c>
      <c r="G605" s="9"/>
      <c r="H605" s="8" t="s">
        <v>268</v>
      </c>
      <c r="I605" s="9"/>
      <c r="J605" s="8"/>
    </row>
    <row r="606" spans="1:10" x14ac:dyDescent="0.55000000000000004">
      <c r="A606" t="str">
        <f t="shared" si="19"/>
        <v/>
      </c>
      <c r="B606" s="11"/>
      <c r="C606" s="8"/>
      <c r="D606" s="8"/>
      <c r="E606" s="10"/>
      <c r="F606" s="8" t="str">
        <f>IF(E606="","",VLOOKUP(E606,商品マスタ!O:P,2,FALSE))</f>
        <v/>
      </c>
      <c r="G606" s="9"/>
      <c r="H606" s="8" t="s">
        <v>268</v>
      </c>
      <c r="I606" s="9"/>
      <c r="J606" s="8"/>
    </row>
    <row r="607" spans="1:10" x14ac:dyDescent="0.55000000000000004">
      <c r="A607" t="str">
        <f t="shared" si="19"/>
        <v/>
      </c>
      <c r="B607" s="11"/>
      <c r="C607" s="8"/>
      <c r="D607" s="8"/>
      <c r="E607" s="10"/>
      <c r="F607" s="8" t="str">
        <f>IF(E607="","",VLOOKUP(E607,商品マスタ!O:P,2,FALSE))</f>
        <v/>
      </c>
      <c r="G607" s="9"/>
      <c r="H607" s="8" t="s">
        <v>268</v>
      </c>
      <c r="I607" s="9"/>
      <c r="J607" s="8"/>
    </row>
    <row r="608" spans="1:10" x14ac:dyDescent="0.55000000000000004">
      <c r="A608" t="str">
        <f t="shared" si="19"/>
        <v/>
      </c>
      <c r="B608" s="11"/>
      <c r="C608" s="8"/>
      <c r="D608" s="8"/>
      <c r="E608" s="10"/>
      <c r="F608" s="8" t="str">
        <f>IF(E608="","",VLOOKUP(E608,商品マスタ!O:P,2,FALSE))</f>
        <v/>
      </c>
      <c r="G608" s="9"/>
      <c r="H608" s="8" t="s">
        <v>268</v>
      </c>
      <c r="I608" s="9"/>
      <c r="J608" s="8"/>
    </row>
    <row r="609" spans="1:10" x14ac:dyDescent="0.55000000000000004">
      <c r="A609" t="str">
        <f t="shared" si="19"/>
        <v/>
      </c>
      <c r="B609" s="11"/>
      <c r="C609" s="8"/>
      <c r="D609" s="8"/>
      <c r="E609" s="10"/>
      <c r="F609" s="8" t="str">
        <f>IF(E609="","",VLOOKUP(E609,商品マスタ!O:P,2,FALSE))</f>
        <v/>
      </c>
      <c r="G609" s="9"/>
      <c r="H609" s="8" t="s">
        <v>268</v>
      </c>
      <c r="I609" s="9"/>
      <c r="J609" s="8"/>
    </row>
    <row r="610" spans="1:10" x14ac:dyDescent="0.55000000000000004">
      <c r="A610" t="str">
        <f t="shared" si="19"/>
        <v/>
      </c>
      <c r="B610" s="11"/>
      <c r="C610" s="8"/>
      <c r="D610" s="8"/>
      <c r="E610" s="10"/>
      <c r="F610" s="8" t="str">
        <f>IF(E610="","",VLOOKUP(E610,商品マスタ!O:P,2,FALSE))</f>
        <v/>
      </c>
      <c r="G610" s="9"/>
      <c r="H610" s="8" t="s">
        <v>268</v>
      </c>
      <c r="I610" s="9"/>
      <c r="J610" s="8"/>
    </row>
    <row r="611" spans="1:10" x14ac:dyDescent="0.55000000000000004">
      <c r="A611" t="str">
        <f t="shared" si="19"/>
        <v/>
      </c>
      <c r="B611" s="11"/>
      <c r="C611" s="8"/>
      <c r="D611" s="8"/>
      <c r="E611" s="10"/>
      <c r="F611" s="8" t="str">
        <f>IF(E611="","",VLOOKUP(E611,商品マスタ!O:P,2,FALSE))</f>
        <v/>
      </c>
      <c r="G611" s="9"/>
      <c r="H611" s="8" t="s">
        <v>268</v>
      </c>
      <c r="I611" s="9"/>
      <c r="J611" s="8"/>
    </row>
    <row r="612" spans="1:10" x14ac:dyDescent="0.55000000000000004">
      <c r="A612" t="str">
        <f t="shared" si="19"/>
        <v/>
      </c>
      <c r="B612" s="11"/>
      <c r="C612" s="8"/>
      <c r="D612" s="8"/>
      <c r="E612" s="10"/>
      <c r="F612" s="8" t="str">
        <f>IF(E612="","",VLOOKUP(E612,商品マスタ!O:P,2,FALSE))</f>
        <v/>
      </c>
      <c r="G612" s="9"/>
      <c r="H612" s="8" t="s">
        <v>268</v>
      </c>
      <c r="I612" s="9"/>
      <c r="J612" s="8"/>
    </row>
    <row r="613" spans="1:10" x14ac:dyDescent="0.55000000000000004">
      <c r="A613" t="str">
        <f t="shared" si="19"/>
        <v/>
      </c>
      <c r="B613" s="11"/>
      <c r="C613" s="8"/>
      <c r="D613" s="8"/>
      <c r="E613" s="10"/>
      <c r="F613" s="8" t="str">
        <f>IF(E613="","",VLOOKUP(E613,商品マスタ!O:P,2,FALSE))</f>
        <v/>
      </c>
      <c r="G613" s="9"/>
      <c r="H613" s="8" t="s">
        <v>268</v>
      </c>
      <c r="I613" s="9"/>
      <c r="J613" s="8"/>
    </row>
    <row r="614" spans="1:10" x14ac:dyDescent="0.55000000000000004">
      <c r="A614" t="str">
        <f t="shared" si="19"/>
        <v/>
      </c>
      <c r="B614" s="11"/>
      <c r="C614" s="8"/>
      <c r="D614" s="8"/>
      <c r="E614" s="10"/>
      <c r="F614" s="8" t="str">
        <f>IF(E614="","",VLOOKUP(E614,商品マスタ!O:P,2,FALSE))</f>
        <v/>
      </c>
      <c r="G614" s="9"/>
      <c r="H614" s="8" t="s">
        <v>268</v>
      </c>
      <c r="I614" s="9"/>
      <c r="J614" s="8"/>
    </row>
    <row r="615" spans="1:10" x14ac:dyDescent="0.55000000000000004">
      <c r="A615" t="str">
        <f t="shared" si="19"/>
        <v/>
      </c>
      <c r="B615" s="11"/>
      <c r="C615" s="8"/>
      <c r="D615" s="8"/>
      <c r="E615" s="10"/>
      <c r="F615" s="8" t="str">
        <f>IF(E615="","",VLOOKUP(E615,商品マスタ!O:P,2,FALSE))</f>
        <v/>
      </c>
      <c r="G615" s="9"/>
      <c r="H615" s="8" t="s">
        <v>268</v>
      </c>
      <c r="I615" s="9"/>
      <c r="J615" s="8"/>
    </row>
    <row r="616" spans="1:10" x14ac:dyDescent="0.55000000000000004">
      <c r="A616" t="str">
        <f t="shared" si="19"/>
        <v/>
      </c>
      <c r="B616" s="11"/>
      <c r="C616" s="8"/>
      <c r="D616" s="8"/>
      <c r="E616" s="10"/>
      <c r="F616" s="8" t="str">
        <f>IF(E616="","",VLOOKUP(E616,商品マスタ!O:P,2,FALSE))</f>
        <v/>
      </c>
      <c r="G616" s="9"/>
      <c r="H616" s="8" t="s">
        <v>268</v>
      </c>
      <c r="I616" s="9"/>
      <c r="J616" s="8"/>
    </row>
    <row r="617" spans="1:10" x14ac:dyDescent="0.55000000000000004">
      <c r="A617" t="str">
        <f t="shared" si="19"/>
        <v/>
      </c>
      <c r="B617" s="11"/>
      <c r="C617" s="8"/>
      <c r="D617" s="8"/>
      <c r="E617" s="10"/>
      <c r="F617" s="8" t="str">
        <f>IF(E617="","",VLOOKUP(E617,商品マスタ!O:P,2,FALSE))</f>
        <v/>
      </c>
      <c r="G617" s="9"/>
      <c r="H617" s="8" t="s">
        <v>268</v>
      </c>
      <c r="I617" s="9"/>
      <c r="J617" s="8"/>
    </row>
    <row r="618" spans="1:10" x14ac:dyDescent="0.55000000000000004">
      <c r="A618" t="str">
        <f t="shared" ref="A618:A681" si="20">IF(COUNTA(C618)&lt;1,"",A617+1)</f>
        <v/>
      </c>
      <c r="B618" s="11"/>
      <c r="C618" s="8"/>
      <c r="D618" s="8"/>
      <c r="E618" s="10"/>
      <c r="F618" s="8" t="str">
        <f>IF(E618="","",VLOOKUP(E618,商品マスタ!O:P,2,FALSE))</f>
        <v/>
      </c>
      <c r="G618" s="9"/>
      <c r="H618" s="8" t="s">
        <v>268</v>
      </c>
      <c r="I618" s="9"/>
      <c r="J618" s="8"/>
    </row>
    <row r="619" spans="1:10" x14ac:dyDescent="0.55000000000000004">
      <c r="A619" t="str">
        <f t="shared" si="20"/>
        <v/>
      </c>
      <c r="B619" s="11"/>
      <c r="C619" s="8"/>
      <c r="D619" s="8"/>
      <c r="E619" s="10"/>
      <c r="F619" s="8" t="str">
        <f>IF(E619="","",VLOOKUP(E619,商品マスタ!O:P,2,FALSE))</f>
        <v/>
      </c>
      <c r="G619" s="9"/>
      <c r="H619" s="8" t="s">
        <v>268</v>
      </c>
      <c r="I619" s="9"/>
      <c r="J619" s="8"/>
    </row>
    <row r="620" spans="1:10" x14ac:dyDescent="0.55000000000000004">
      <c r="A620" t="str">
        <f t="shared" si="20"/>
        <v/>
      </c>
      <c r="B620" s="11"/>
      <c r="C620" s="8"/>
      <c r="D620" s="8"/>
      <c r="E620" s="10"/>
      <c r="F620" s="8" t="str">
        <f>IF(E620="","",VLOOKUP(E620,商品マスタ!O:P,2,FALSE))</f>
        <v/>
      </c>
      <c r="G620" s="9"/>
      <c r="H620" s="8" t="s">
        <v>268</v>
      </c>
      <c r="I620" s="9"/>
      <c r="J620" s="8"/>
    </row>
    <row r="621" spans="1:10" x14ac:dyDescent="0.55000000000000004">
      <c r="A621" t="str">
        <f t="shared" si="20"/>
        <v/>
      </c>
      <c r="B621" s="11"/>
      <c r="C621" s="8"/>
      <c r="D621" s="8"/>
      <c r="E621" s="10"/>
      <c r="F621" s="8" t="str">
        <f>IF(E621="","",VLOOKUP(E621,商品マスタ!O:P,2,FALSE))</f>
        <v/>
      </c>
      <c r="G621" s="9"/>
      <c r="H621" s="8" t="s">
        <v>268</v>
      </c>
      <c r="I621" s="9"/>
      <c r="J621" s="8"/>
    </row>
    <row r="622" spans="1:10" x14ac:dyDescent="0.55000000000000004">
      <c r="A622" t="str">
        <f t="shared" si="20"/>
        <v/>
      </c>
      <c r="B622" s="11"/>
      <c r="C622" s="8"/>
      <c r="D622" s="8"/>
      <c r="E622" s="10"/>
      <c r="F622" s="8" t="str">
        <f>IF(E622="","",VLOOKUP(E622,商品マスタ!O:P,2,FALSE))</f>
        <v/>
      </c>
      <c r="G622" s="9"/>
      <c r="H622" s="8" t="s">
        <v>268</v>
      </c>
      <c r="I622" s="9"/>
      <c r="J622" s="8"/>
    </row>
    <row r="623" spans="1:10" x14ac:dyDescent="0.55000000000000004">
      <c r="A623" t="str">
        <f t="shared" si="20"/>
        <v/>
      </c>
      <c r="B623" s="11"/>
      <c r="C623" s="8"/>
      <c r="D623" s="8"/>
      <c r="E623" s="10"/>
      <c r="F623" s="8" t="str">
        <f>IF(E623="","",VLOOKUP(E623,商品マスタ!O:P,2,FALSE))</f>
        <v/>
      </c>
      <c r="G623" s="9"/>
      <c r="H623" s="8" t="s">
        <v>268</v>
      </c>
      <c r="I623" s="9"/>
      <c r="J623" s="8"/>
    </row>
    <row r="624" spans="1:10" x14ac:dyDescent="0.55000000000000004">
      <c r="A624" t="str">
        <f t="shared" si="20"/>
        <v/>
      </c>
      <c r="B624" s="11"/>
      <c r="C624" s="8"/>
      <c r="D624" s="8"/>
      <c r="E624" s="10"/>
      <c r="F624" s="8" t="str">
        <f>IF(E624="","",VLOOKUP(E624,商品マスタ!O:P,2,FALSE))</f>
        <v/>
      </c>
      <c r="G624" s="9"/>
      <c r="H624" s="8" t="s">
        <v>268</v>
      </c>
      <c r="I624" s="9"/>
      <c r="J624" s="8"/>
    </row>
    <row r="625" spans="1:10" x14ac:dyDescent="0.55000000000000004">
      <c r="A625" t="str">
        <f t="shared" si="20"/>
        <v/>
      </c>
      <c r="B625" s="11"/>
      <c r="C625" s="8"/>
      <c r="D625" s="8"/>
      <c r="E625" s="10"/>
      <c r="F625" s="8" t="str">
        <f>IF(E625="","",VLOOKUP(E625,商品マスタ!O:P,2,FALSE))</f>
        <v/>
      </c>
      <c r="G625" s="9"/>
      <c r="H625" s="8" t="s">
        <v>268</v>
      </c>
      <c r="I625" s="9"/>
      <c r="J625" s="8"/>
    </row>
    <row r="626" spans="1:10" x14ac:dyDescent="0.55000000000000004">
      <c r="A626" t="str">
        <f t="shared" si="20"/>
        <v/>
      </c>
      <c r="B626" s="11"/>
      <c r="C626" s="8"/>
      <c r="D626" s="8"/>
      <c r="E626" s="10"/>
      <c r="F626" s="8" t="str">
        <f>IF(E626="","",VLOOKUP(E626,商品マスタ!O:P,2,FALSE))</f>
        <v/>
      </c>
      <c r="G626" s="9"/>
      <c r="H626" s="8" t="s">
        <v>268</v>
      </c>
      <c r="I626" s="9"/>
      <c r="J626" s="8"/>
    </row>
    <row r="627" spans="1:10" x14ac:dyDescent="0.55000000000000004">
      <c r="A627" t="str">
        <f t="shared" si="20"/>
        <v/>
      </c>
      <c r="B627" s="11"/>
      <c r="C627" s="8"/>
      <c r="D627" s="8"/>
      <c r="E627" s="10"/>
      <c r="F627" s="8" t="str">
        <f>IF(E627="","",VLOOKUP(E627,商品マスタ!O:P,2,FALSE))</f>
        <v/>
      </c>
      <c r="G627" s="9"/>
      <c r="H627" s="8" t="s">
        <v>268</v>
      </c>
      <c r="I627" s="9"/>
      <c r="J627" s="8"/>
    </row>
    <row r="628" spans="1:10" x14ac:dyDescent="0.55000000000000004">
      <c r="A628" t="str">
        <f t="shared" si="20"/>
        <v/>
      </c>
      <c r="B628" s="11"/>
      <c r="C628" s="8"/>
      <c r="D628" s="8"/>
      <c r="E628" s="10"/>
      <c r="F628" s="8" t="str">
        <f>IF(E628="","",VLOOKUP(E628,商品マスタ!O:P,2,FALSE))</f>
        <v/>
      </c>
      <c r="G628" s="9"/>
      <c r="H628" s="8" t="s">
        <v>268</v>
      </c>
      <c r="I628" s="9"/>
      <c r="J628" s="8"/>
    </row>
    <row r="629" spans="1:10" x14ac:dyDescent="0.55000000000000004">
      <c r="A629" t="str">
        <f t="shared" si="20"/>
        <v/>
      </c>
      <c r="B629" s="11"/>
      <c r="C629" s="8"/>
      <c r="D629" s="8"/>
      <c r="E629" s="10"/>
      <c r="F629" s="8" t="str">
        <f>IF(E629="","",VLOOKUP(E629,商品マスタ!O:P,2,FALSE))</f>
        <v/>
      </c>
      <c r="G629" s="9"/>
      <c r="H629" s="8" t="s">
        <v>268</v>
      </c>
      <c r="I629" s="9"/>
      <c r="J629" s="8"/>
    </row>
    <row r="630" spans="1:10" x14ac:dyDescent="0.55000000000000004">
      <c r="A630" t="str">
        <f t="shared" si="20"/>
        <v/>
      </c>
      <c r="B630" s="11"/>
      <c r="C630" s="8"/>
      <c r="D630" s="8"/>
      <c r="E630" s="10"/>
      <c r="F630" s="8" t="str">
        <f>IF(E630="","",VLOOKUP(E630,商品マスタ!O:P,2,FALSE))</f>
        <v/>
      </c>
      <c r="G630" s="9"/>
      <c r="H630" s="8" t="s">
        <v>268</v>
      </c>
      <c r="I630" s="9"/>
      <c r="J630" s="8"/>
    </row>
    <row r="631" spans="1:10" x14ac:dyDescent="0.55000000000000004">
      <c r="A631" t="str">
        <f t="shared" si="20"/>
        <v/>
      </c>
      <c r="B631" s="11"/>
      <c r="C631" s="8"/>
      <c r="D631" s="8"/>
      <c r="E631" s="10"/>
      <c r="F631" s="8" t="str">
        <f>IF(E631="","",VLOOKUP(E631,商品マスタ!O:P,2,FALSE))</f>
        <v/>
      </c>
      <c r="G631" s="9"/>
      <c r="H631" s="8" t="s">
        <v>268</v>
      </c>
      <c r="I631" s="9"/>
      <c r="J631" s="8"/>
    </row>
    <row r="632" spans="1:10" x14ac:dyDescent="0.55000000000000004">
      <c r="A632" t="str">
        <f t="shared" si="20"/>
        <v/>
      </c>
      <c r="B632" s="11"/>
      <c r="C632" s="8"/>
      <c r="D632" s="8"/>
      <c r="E632" s="10"/>
      <c r="F632" s="8" t="str">
        <f>IF(E632="","",VLOOKUP(E632,商品マスタ!O:P,2,FALSE))</f>
        <v/>
      </c>
      <c r="G632" s="9"/>
      <c r="H632" s="8" t="s">
        <v>268</v>
      </c>
      <c r="I632" s="9"/>
      <c r="J632" s="8"/>
    </row>
    <row r="633" spans="1:10" x14ac:dyDescent="0.55000000000000004">
      <c r="A633" t="str">
        <f t="shared" si="20"/>
        <v/>
      </c>
      <c r="B633" s="11"/>
      <c r="C633" s="8"/>
      <c r="D633" s="8"/>
      <c r="E633" s="10"/>
      <c r="F633" s="8" t="str">
        <f>IF(E633="","",VLOOKUP(E633,商品マスタ!O:P,2,FALSE))</f>
        <v/>
      </c>
      <c r="G633" s="9"/>
      <c r="H633" s="8" t="s">
        <v>268</v>
      </c>
      <c r="I633" s="9"/>
      <c r="J633" s="8"/>
    </row>
    <row r="634" spans="1:10" x14ac:dyDescent="0.55000000000000004">
      <c r="A634" t="str">
        <f t="shared" si="20"/>
        <v/>
      </c>
      <c r="B634" s="11"/>
      <c r="C634" s="8"/>
      <c r="D634" s="8"/>
      <c r="E634" s="10"/>
      <c r="F634" s="8" t="str">
        <f>IF(E634="","",VLOOKUP(E634,商品マスタ!O:P,2,FALSE))</f>
        <v/>
      </c>
      <c r="G634" s="9"/>
      <c r="H634" s="8" t="s">
        <v>268</v>
      </c>
      <c r="I634" s="9"/>
      <c r="J634" s="8"/>
    </row>
    <row r="635" spans="1:10" x14ac:dyDescent="0.55000000000000004">
      <c r="A635" t="str">
        <f t="shared" si="20"/>
        <v/>
      </c>
      <c r="B635" s="11"/>
      <c r="C635" s="8"/>
      <c r="D635" s="8"/>
      <c r="E635" s="10"/>
      <c r="F635" s="8" t="str">
        <f>IF(E635="","",VLOOKUP(E635,商品マスタ!O:P,2,FALSE))</f>
        <v/>
      </c>
      <c r="G635" s="9"/>
      <c r="H635" s="8" t="s">
        <v>268</v>
      </c>
      <c r="I635" s="9"/>
      <c r="J635" s="8"/>
    </row>
    <row r="636" spans="1:10" x14ac:dyDescent="0.55000000000000004">
      <c r="A636" t="str">
        <f t="shared" si="20"/>
        <v/>
      </c>
      <c r="B636" s="11"/>
      <c r="C636" s="8"/>
      <c r="D636" s="8"/>
      <c r="E636" s="10"/>
      <c r="F636" s="8" t="str">
        <f>IF(E636="","",VLOOKUP(E636,商品マスタ!O:P,2,FALSE))</f>
        <v/>
      </c>
      <c r="G636" s="9"/>
      <c r="H636" s="8" t="s">
        <v>268</v>
      </c>
      <c r="I636" s="9"/>
      <c r="J636" s="8"/>
    </row>
    <row r="637" spans="1:10" x14ac:dyDescent="0.55000000000000004">
      <c r="A637" t="str">
        <f t="shared" si="20"/>
        <v/>
      </c>
      <c r="B637" s="11"/>
      <c r="C637" s="8"/>
      <c r="D637" s="8"/>
      <c r="E637" s="10"/>
      <c r="F637" s="8" t="str">
        <f>IF(E637="","",VLOOKUP(E637,商品マスタ!O:P,2,FALSE))</f>
        <v/>
      </c>
      <c r="G637" s="9"/>
      <c r="H637" s="8" t="s">
        <v>268</v>
      </c>
      <c r="I637" s="9"/>
      <c r="J637" s="8"/>
    </row>
    <row r="638" spans="1:10" x14ac:dyDescent="0.55000000000000004">
      <c r="A638" t="str">
        <f t="shared" si="20"/>
        <v/>
      </c>
      <c r="B638" s="11"/>
      <c r="C638" s="8"/>
      <c r="D638" s="8"/>
      <c r="E638" s="10"/>
      <c r="F638" s="8" t="str">
        <f>IF(E638="","",VLOOKUP(E638,商品マスタ!O:P,2,FALSE))</f>
        <v/>
      </c>
      <c r="G638" s="9"/>
      <c r="H638" s="8" t="s">
        <v>268</v>
      </c>
      <c r="I638" s="9"/>
      <c r="J638" s="8"/>
    </row>
    <row r="639" spans="1:10" x14ac:dyDescent="0.55000000000000004">
      <c r="A639" t="str">
        <f t="shared" si="20"/>
        <v/>
      </c>
      <c r="B639" s="11"/>
      <c r="C639" s="8"/>
      <c r="D639" s="8"/>
      <c r="E639" s="10"/>
      <c r="F639" s="8" t="str">
        <f>IF(E639="","",VLOOKUP(E639,商品マスタ!O:P,2,FALSE))</f>
        <v/>
      </c>
      <c r="G639" s="9"/>
      <c r="H639" s="8" t="s">
        <v>268</v>
      </c>
      <c r="I639" s="9"/>
      <c r="J639" s="8"/>
    </row>
    <row r="640" spans="1:10" x14ac:dyDescent="0.55000000000000004">
      <c r="A640" t="str">
        <f t="shared" si="20"/>
        <v/>
      </c>
      <c r="B640" s="11"/>
      <c r="C640" s="8"/>
      <c r="D640" s="8"/>
      <c r="E640" s="10"/>
      <c r="F640" s="8" t="str">
        <f>IF(E640="","",VLOOKUP(E640,商品マスタ!O:P,2,FALSE))</f>
        <v/>
      </c>
      <c r="G640" s="9"/>
      <c r="H640" s="8" t="s">
        <v>268</v>
      </c>
      <c r="I640" s="9"/>
      <c r="J640" s="8"/>
    </row>
    <row r="641" spans="1:10" x14ac:dyDescent="0.55000000000000004">
      <c r="A641" t="str">
        <f t="shared" si="20"/>
        <v/>
      </c>
      <c r="B641" s="11"/>
      <c r="C641" s="8"/>
      <c r="D641" s="8"/>
      <c r="E641" s="10"/>
      <c r="F641" s="8" t="str">
        <f>IF(E641="","",VLOOKUP(E641,商品マスタ!O:P,2,FALSE))</f>
        <v/>
      </c>
      <c r="G641" s="9"/>
      <c r="H641" s="8" t="s">
        <v>268</v>
      </c>
      <c r="I641" s="9"/>
      <c r="J641" s="8"/>
    </row>
    <row r="642" spans="1:10" x14ac:dyDescent="0.55000000000000004">
      <c r="A642" t="str">
        <f t="shared" si="20"/>
        <v/>
      </c>
      <c r="B642" s="11"/>
      <c r="C642" s="8"/>
      <c r="D642" s="8"/>
      <c r="E642" s="10"/>
      <c r="F642" s="8" t="str">
        <f>IF(E642="","",VLOOKUP(E642,商品マスタ!O:P,2,FALSE))</f>
        <v/>
      </c>
      <c r="G642" s="9"/>
      <c r="H642" s="8" t="s">
        <v>268</v>
      </c>
      <c r="I642" s="9"/>
      <c r="J642" s="8"/>
    </row>
    <row r="643" spans="1:10" x14ac:dyDescent="0.55000000000000004">
      <c r="A643" t="str">
        <f t="shared" si="20"/>
        <v/>
      </c>
      <c r="B643" s="11"/>
      <c r="C643" s="8"/>
      <c r="D643" s="8"/>
      <c r="E643" s="10"/>
      <c r="F643" s="8" t="str">
        <f>IF(E643="","",VLOOKUP(E643,商品マスタ!O:P,2,FALSE))</f>
        <v/>
      </c>
      <c r="G643" s="9"/>
      <c r="H643" s="8" t="s">
        <v>268</v>
      </c>
      <c r="I643" s="9"/>
      <c r="J643" s="8"/>
    </row>
    <row r="644" spans="1:10" x14ac:dyDescent="0.55000000000000004">
      <c r="A644" t="str">
        <f t="shared" si="20"/>
        <v/>
      </c>
      <c r="B644" s="11"/>
      <c r="C644" s="8"/>
      <c r="D644" s="8"/>
      <c r="E644" s="10"/>
      <c r="F644" s="8" t="str">
        <f>IF(E644="","",VLOOKUP(E644,商品マスタ!O:P,2,FALSE))</f>
        <v/>
      </c>
      <c r="G644" s="9"/>
      <c r="H644" s="8" t="s">
        <v>268</v>
      </c>
      <c r="I644" s="9"/>
      <c r="J644" s="8"/>
    </row>
    <row r="645" spans="1:10" x14ac:dyDescent="0.55000000000000004">
      <c r="A645" t="str">
        <f t="shared" si="20"/>
        <v/>
      </c>
      <c r="B645" s="11"/>
      <c r="C645" s="8"/>
      <c r="D645" s="8"/>
      <c r="E645" s="10"/>
      <c r="F645" s="8" t="str">
        <f>IF(E645="","",VLOOKUP(E645,商品マスタ!O:P,2,FALSE))</f>
        <v/>
      </c>
      <c r="G645" s="9"/>
      <c r="H645" s="8" t="s">
        <v>268</v>
      </c>
      <c r="I645" s="9"/>
      <c r="J645" s="8"/>
    </row>
    <row r="646" spans="1:10" x14ac:dyDescent="0.55000000000000004">
      <c r="A646" t="str">
        <f t="shared" si="20"/>
        <v/>
      </c>
      <c r="B646" s="11"/>
      <c r="C646" s="8"/>
      <c r="D646" s="8"/>
      <c r="E646" s="10"/>
      <c r="F646" s="8" t="str">
        <f>IF(E646="","",VLOOKUP(E646,商品マスタ!O:P,2,FALSE))</f>
        <v/>
      </c>
      <c r="G646" s="9"/>
      <c r="H646" s="8" t="s">
        <v>268</v>
      </c>
      <c r="I646" s="9"/>
      <c r="J646" s="8"/>
    </row>
    <row r="647" spans="1:10" x14ac:dyDescent="0.55000000000000004">
      <c r="A647" t="str">
        <f t="shared" si="20"/>
        <v/>
      </c>
      <c r="B647" s="11"/>
      <c r="C647" s="8"/>
      <c r="D647" s="8"/>
      <c r="E647" s="10"/>
      <c r="F647" s="8" t="str">
        <f>IF(E647="","",VLOOKUP(E647,商品マスタ!O:P,2,FALSE))</f>
        <v/>
      </c>
      <c r="G647" s="9"/>
      <c r="H647" s="8" t="s">
        <v>268</v>
      </c>
      <c r="I647" s="9"/>
      <c r="J647" s="8"/>
    </row>
    <row r="648" spans="1:10" x14ac:dyDescent="0.55000000000000004">
      <c r="A648" t="str">
        <f t="shared" si="20"/>
        <v/>
      </c>
      <c r="B648" s="11"/>
      <c r="C648" s="8"/>
      <c r="D648" s="8"/>
      <c r="E648" s="10"/>
      <c r="F648" s="8" t="str">
        <f>IF(E648="","",VLOOKUP(E648,商品マスタ!O:P,2,FALSE))</f>
        <v/>
      </c>
      <c r="G648" s="9"/>
      <c r="H648" s="8" t="s">
        <v>268</v>
      </c>
      <c r="I648" s="9"/>
      <c r="J648" s="8"/>
    </row>
    <row r="649" spans="1:10" x14ac:dyDescent="0.55000000000000004">
      <c r="A649" t="str">
        <f t="shared" si="20"/>
        <v/>
      </c>
      <c r="B649" s="11"/>
      <c r="C649" s="8"/>
      <c r="D649" s="8"/>
      <c r="E649" s="10"/>
      <c r="F649" s="8" t="str">
        <f>IF(E649="","",VLOOKUP(E649,商品マスタ!O:P,2,FALSE))</f>
        <v/>
      </c>
      <c r="G649" s="9"/>
      <c r="H649" s="8" t="s">
        <v>268</v>
      </c>
      <c r="I649" s="9"/>
      <c r="J649" s="8"/>
    </row>
    <row r="650" spans="1:10" x14ac:dyDescent="0.55000000000000004">
      <c r="A650" t="str">
        <f t="shared" si="20"/>
        <v/>
      </c>
      <c r="B650" s="11"/>
      <c r="C650" s="8"/>
      <c r="D650" s="8"/>
      <c r="E650" s="10"/>
      <c r="F650" s="8" t="str">
        <f>IF(E650="","",VLOOKUP(E650,商品マスタ!O:P,2,FALSE))</f>
        <v/>
      </c>
      <c r="G650" s="9"/>
      <c r="H650" s="8" t="s">
        <v>268</v>
      </c>
      <c r="I650" s="9"/>
      <c r="J650" s="8"/>
    </row>
    <row r="651" spans="1:10" x14ac:dyDescent="0.55000000000000004">
      <c r="A651" t="str">
        <f t="shared" si="20"/>
        <v/>
      </c>
      <c r="B651" s="11"/>
      <c r="C651" s="8"/>
      <c r="D651" s="8"/>
      <c r="E651" s="10"/>
      <c r="F651" s="8" t="str">
        <f>IF(E651="","",VLOOKUP(E651,商品マスタ!O:P,2,FALSE))</f>
        <v/>
      </c>
      <c r="G651" s="9"/>
      <c r="H651" s="8" t="s">
        <v>268</v>
      </c>
      <c r="I651" s="9"/>
      <c r="J651" s="8"/>
    </row>
    <row r="652" spans="1:10" x14ac:dyDescent="0.55000000000000004">
      <c r="A652" t="str">
        <f t="shared" si="20"/>
        <v/>
      </c>
      <c r="B652" s="11"/>
      <c r="C652" s="8"/>
      <c r="D652" s="8"/>
      <c r="E652" s="10"/>
      <c r="F652" s="8" t="str">
        <f>IF(E652="","",VLOOKUP(E652,商品マスタ!O:P,2,FALSE))</f>
        <v/>
      </c>
      <c r="G652" s="9"/>
      <c r="H652" s="8" t="s">
        <v>268</v>
      </c>
      <c r="I652" s="9"/>
      <c r="J652" s="8"/>
    </row>
    <row r="653" spans="1:10" x14ac:dyDescent="0.55000000000000004">
      <c r="A653" t="str">
        <f t="shared" si="20"/>
        <v/>
      </c>
      <c r="B653" s="11"/>
      <c r="C653" s="8"/>
      <c r="D653" s="8"/>
      <c r="E653" s="10"/>
      <c r="F653" s="8" t="str">
        <f>IF(E653="","",VLOOKUP(E653,商品マスタ!O:P,2,FALSE))</f>
        <v/>
      </c>
      <c r="G653" s="9"/>
      <c r="H653" s="8" t="s">
        <v>268</v>
      </c>
      <c r="I653" s="9"/>
      <c r="J653" s="8"/>
    </row>
    <row r="654" spans="1:10" x14ac:dyDescent="0.55000000000000004">
      <c r="A654" t="str">
        <f t="shared" si="20"/>
        <v/>
      </c>
      <c r="B654" s="11"/>
      <c r="C654" s="8"/>
      <c r="D654" s="8"/>
      <c r="E654" s="10"/>
      <c r="F654" s="8" t="str">
        <f>IF(E654="","",VLOOKUP(E654,商品マスタ!O:P,2,FALSE))</f>
        <v/>
      </c>
      <c r="G654" s="9"/>
      <c r="H654" s="8" t="s">
        <v>268</v>
      </c>
      <c r="I654" s="9"/>
      <c r="J654" s="8"/>
    </row>
    <row r="655" spans="1:10" x14ac:dyDescent="0.55000000000000004">
      <c r="A655" t="str">
        <f t="shared" si="20"/>
        <v/>
      </c>
      <c r="B655" s="11"/>
      <c r="C655" s="8"/>
      <c r="D655" s="8"/>
      <c r="E655" s="10"/>
      <c r="F655" s="8" t="str">
        <f>IF(E655="","",VLOOKUP(E655,商品マスタ!O:P,2,FALSE))</f>
        <v/>
      </c>
      <c r="G655" s="9"/>
      <c r="H655" s="8" t="s">
        <v>268</v>
      </c>
      <c r="I655" s="9"/>
      <c r="J655" s="8"/>
    </row>
    <row r="656" spans="1:10" x14ac:dyDescent="0.55000000000000004">
      <c r="A656" t="str">
        <f t="shared" si="20"/>
        <v/>
      </c>
      <c r="B656" s="11"/>
      <c r="C656" s="8"/>
      <c r="D656" s="8"/>
      <c r="E656" s="10"/>
      <c r="F656" s="8" t="str">
        <f>IF(E656="","",VLOOKUP(E656,商品マスタ!O:P,2,FALSE))</f>
        <v/>
      </c>
      <c r="G656" s="9"/>
      <c r="H656" s="8" t="s">
        <v>268</v>
      </c>
      <c r="I656" s="9"/>
      <c r="J656" s="8"/>
    </row>
    <row r="657" spans="1:10" x14ac:dyDescent="0.55000000000000004">
      <c r="A657" t="str">
        <f t="shared" si="20"/>
        <v/>
      </c>
      <c r="B657" s="11"/>
      <c r="C657" s="8"/>
      <c r="D657" s="8"/>
      <c r="E657" s="10"/>
      <c r="F657" s="8" t="str">
        <f>IF(E657="","",VLOOKUP(E657,商品マスタ!O:P,2,FALSE))</f>
        <v/>
      </c>
      <c r="G657" s="9"/>
      <c r="H657" s="8" t="s">
        <v>268</v>
      </c>
      <c r="I657" s="9"/>
      <c r="J657" s="8"/>
    </row>
    <row r="658" spans="1:10" x14ac:dyDescent="0.55000000000000004">
      <c r="A658" t="str">
        <f t="shared" si="20"/>
        <v/>
      </c>
      <c r="B658" s="11"/>
      <c r="C658" s="8"/>
      <c r="D658" s="8"/>
      <c r="E658" s="10"/>
      <c r="F658" s="8" t="str">
        <f>IF(E658="","",VLOOKUP(E658,商品マスタ!O:P,2,FALSE))</f>
        <v/>
      </c>
      <c r="G658" s="9"/>
      <c r="H658" s="8" t="s">
        <v>268</v>
      </c>
      <c r="I658" s="9"/>
      <c r="J658" s="8"/>
    </row>
    <row r="659" spans="1:10" x14ac:dyDescent="0.55000000000000004">
      <c r="A659" t="str">
        <f t="shared" si="20"/>
        <v/>
      </c>
      <c r="B659" s="11"/>
      <c r="C659" s="8"/>
      <c r="D659" s="8"/>
      <c r="E659" s="10"/>
      <c r="F659" s="8" t="str">
        <f>IF(E659="","",VLOOKUP(E659,商品マスタ!O:P,2,FALSE))</f>
        <v/>
      </c>
      <c r="G659" s="9"/>
      <c r="H659" s="8" t="s">
        <v>268</v>
      </c>
      <c r="I659" s="9"/>
      <c r="J659" s="8"/>
    </row>
    <row r="660" spans="1:10" x14ac:dyDescent="0.55000000000000004">
      <c r="A660" t="str">
        <f t="shared" si="20"/>
        <v/>
      </c>
      <c r="B660" s="11"/>
      <c r="C660" s="8"/>
      <c r="D660" s="8"/>
      <c r="E660" s="10"/>
      <c r="F660" s="8" t="str">
        <f>IF(E660="","",VLOOKUP(E660,商品マスタ!O:P,2,FALSE))</f>
        <v/>
      </c>
      <c r="G660" s="9"/>
      <c r="H660" s="8" t="s">
        <v>268</v>
      </c>
      <c r="I660" s="9"/>
      <c r="J660" s="8"/>
    </row>
    <row r="661" spans="1:10" x14ac:dyDescent="0.55000000000000004">
      <c r="A661" t="str">
        <f t="shared" si="20"/>
        <v/>
      </c>
      <c r="B661" s="11"/>
      <c r="C661" s="8"/>
      <c r="D661" s="8"/>
      <c r="E661" s="10"/>
      <c r="F661" s="8" t="str">
        <f>IF(E661="","",VLOOKUP(E661,商品マスタ!O:P,2,FALSE))</f>
        <v/>
      </c>
      <c r="G661" s="9"/>
      <c r="H661" s="8" t="s">
        <v>268</v>
      </c>
      <c r="I661" s="9"/>
      <c r="J661" s="8"/>
    </row>
    <row r="662" spans="1:10" x14ac:dyDescent="0.55000000000000004">
      <c r="A662" t="str">
        <f t="shared" si="20"/>
        <v/>
      </c>
      <c r="B662" s="11"/>
      <c r="C662" s="8"/>
      <c r="D662" s="8"/>
      <c r="E662" s="10"/>
      <c r="F662" s="8" t="str">
        <f>IF(E662="","",VLOOKUP(E662,商品マスタ!O:P,2,FALSE))</f>
        <v/>
      </c>
      <c r="G662" s="9"/>
      <c r="H662" s="8" t="s">
        <v>268</v>
      </c>
      <c r="I662" s="9"/>
      <c r="J662" s="8"/>
    </row>
    <row r="663" spans="1:10" x14ac:dyDescent="0.55000000000000004">
      <c r="A663" t="str">
        <f t="shared" si="20"/>
        <v/>
      </c>
      <c r="B663" s="11"/>
      <c r="C663" s="8"/>
      <c r="D663" s="8"/>
      <c r="E663" s="10"/>
      <c r="F663" s="8" t="str">
        <f>IF(E663="","",VLOOKUP(E663,商品マスタ!O:P,2,FALSE))</f>
        <v/>
      </c>
      <c r="G663" s="9"/>
      <c r="H663" s="8" t="s">
        <v>268</v>
      </c>
      <c r="I663" s="9"/>
      <c r="J663" s="8"/>
    </row>
    <row r="664" spans="1:10" x14ac:dyDescent="0.55000000000000004">
      <c r="A664" t="str">
        <f t="shared" si="20"/>
        <v/>
      </c>
      <c r="B664" s="11"/>
      <c r="C664" s="8"/>
      <c r="D664" s="8"/>
      <c r="E664" s="10"/>
      <c r="F664" s="8" t="str">
        <f>IF(E664="","",VLOOKUP(E664,商品マスタ!O:P,2,FALSE))</f>
        <v/>
      </c>
      <c r="G664" s="9"/>
      <c r="H664" s="8" t="s">
        <v>268</v>
      </c>
      <c r="I664" s="9"/>
      <c r="J664" s="8"/>
    </row>
    <row r="665" spans="1:10" x14ac:dyDescent="0.55000000000000004">
      <c r="A665" t="str">
        <f t="shared" si="20"/>
        <v/>
      </c>
      <c r="B665" s="11"/>
      <c r="C665" s="8"/>
      <c r="D665" s="8"/>
      <c r="E665" s="10"/>
      <c r="F665" s="8" t="str">
        <f>IF(E665="","",VLOOKUP(E665,商品マスタ!O:P,2,FALSE))</f>
        <v/>
      </c>
      <c r="G665" s="9"/>
      <c r="H665" s="8" t="s">
        <v>268</v>
      </c>
      <c r="I665" s="9"/>
      <c r="J665" s="8"/>
    </row>
    <row r="666" spans="1:10" x14ac:dyDescent="0.55000000000000004">
      <c r="A666" t="str">
        <f t="shared" si="20"/>
        <v/>
      </c>
      <c r="B666" s="11"/>
      <c r="C666" s="8"/>
      <c r="D666" s="8"/>
      <c r="E666" s="10"/>
      <c r="F666" s="8" t="str">
        <f>IF(E666="","",VLOOKUP(E666,商品マスタ!O:P,2,FALSE))</f>
        <v/>
      </c>
      <c r="G666" s="9"/>
      <c r="H666" s="8" t="s">
        <v>268</v>
      </c>
      <c r="I666" s="9"/>
      <c r="J666" s="8"/>
    </row>
    <row r="667" spans="1:10" x14ac:dyDescent="0.55000000000000004">
      <c r="A667" t="str">
        <f t="shared" si="20"/>
        <v/>
      </c>
      <c r="B667" s="11"/>
      <c r="C667" s="8"/>
      <c r="D667" s="8"/>
      <c r="E667" s="10"/>
      <c r="F667" s="8" t="str">
        <f>IF(E667="","",VLOOKUP(E667,商品マスタ!O:P,2,FALSE))</f>
        <v/>
      </c>
      <c r="G667" s="9"/>
      <c r="H667" s="8" t="s">
        <v>268</v>
      </c>
      <c r="I667" s="9"/>
      <c r="J667" s="8"/>
    </row>
    <row r="668" spans="1:10" x14ac:dyDescent="0.55000000000000004">
      <c r="A668" t="str">
        <f t="shared" si="20"/>
        <v/>
      </c>
      <c r="B668" s="11"/>
      <c r="C668" s="8"/>
      <c r="D668" s="8"/>
      <c r="E668" s="10"/>
      <c r="F668" s="8" t="str">
        <f>IF(E668="","",VLOOKUP(E668,商品マスタ!O:P,2,FALSE))</f>
        <v/>
      </c>
      <c r="G668" s="9"/>
      <c r="H668" s="8" t="s">
        <v>268</v>
      </c>
      <c r="I668" s="9"/>
      <c r="J668" s="8"/>
    </row>
    <row r="669" spans="1:10" x14ac:dyDescent="0.55000000000000004">
      <c r="A669" t="str">
        <f t="shared" si="20"/>
        <v/>
      </c>
      <c r="B669" s="11"/>
      <c r="C669" s="8"/>
      <c r="D669" s="8"/>
      <c r="E669" s="10"/>
      <c r="F669" s="8" t="str">
        <f>IF(E669="","",VLOOKUP(E669,商品マスタ!O:P,2,FALSE))</f>
        <v/>
      </c>
      <c r="G669" s="9"/>
      <c r="H669" s="8" t="s">
        <v>268</v>
      </c>
      <c r="I669" s="9"/>
      <c r="J669" s="8"/>
    </row>
    <row r="670" spans="1:10" x14ac:dyDescent="0.55000000000000004">
      <c r="A670" t="str">
        <f t="shared" si="20"/>
        <v/>
      </c>
      <c r="B670" s="11"/>
      <c r="C670" s="8"/>
      <c r="D670" s="8"/>
      <c r="E670" s="10"/>
      <c r="F670" s="8" t="str">
        <f>IF(E670="","",VLOOKUP(E670,商品マスタ!O:P,2,FALSE))</f>
        <v/>
      </c>
      <c r="G670" s="9"/>
      <c r="H670" s="8" t="s">
        <v>268</v>
      </c>
      <c r="I670" s="9"/>
      <c r="J670" s="8"/>
    </row>
    <row r="671" spans="1:10" x14ac:dyDescent="0.55000000000000004">
      <c r="A671" t="str">
        <f t="shared" si="20"/>
        <v/>
      </c>
      <c r="B671" s="11"/>
      <c r="C671" s="8"/>
      <c r="D671" s="8"/>
      <c r="E671" s="10"/>
      <c r="F671" s="8" t="str">
        <f>IF(E671="","",VLOOKUP(E671,商品マスタ!O:P,2,FALSE))</f>
        <v/>
      </c>
      <c r="G671" s="9"/>
      <c r="H671" s="8" t="s">
        <v>268</v>
      </c>
      <c r="I671" s="9"/>
      <c r="J671" s="8"/>
    </row>
    <row r="672" spans="1:10" x14ac:dyDescent="0.55000000000000004">
      <c r="A672" t="str">
        <f t="shared" si="20"/>
        <v/>
      </c>
      <c r="B672" s="11"/>
      <c r="C672" s="8"/>
      <c r="D672" s="8"/>
      <c r="E672" s="10"/>
      <c r="F672" s="8" t="str">
        <f>IF(E672="","",VLOOKUP(E672,商品マスタ!O:P,2,FALSE))</f>
        <v/>
      </c>
      <c r="G672" s="9"/>
      <c r="H672" s="8" t="s">
        <v>268</v>
      </c>
      <c r="I672" s="9"/>
      <c r="J672" s="8"/>
    </row>
    <row r="673" spans="1:10" x14ac:dyDescent="0.55000000000000004">
      <c r="A673" t="str">
        <f t="shared" si="20"/>
        <v/>
      </c>
      <c r="B673" s="11"/>
      <c r="C673" s="8"/>
      <c r="D673" s="8"/>
      <c r="E673" s="10"/>
      <c r="F673" s="8" t="str">
        <f>IF(E673="","",VLOOKUP(E673,商品マスタ!O:P,2,FALSE))</f>
        <v/>
      </c>
      <c r="G673" s="9"/>
      <c r="H673" s="8" t="s">
        <v>268</v>
      </c>
      <c r="I673" s="9"/>
      <c r="J673" s="8"/>
    </row>
    <row r="674" spans="1:10" x14ac:dyDescent="0.55000000000000004">
      <c r="A674" t="str">
        <f t="shared" si="20"/>
        <v/>
      </c>
      <c r="B674" s="11"/>
      <c r="C674" s="8"/>
      <c r="D674" s="8"/>
      <c r="E674" s="10"/>
      <c r="F674" s="8" t="str">
        <f>IF(E674="","",VLOOKUP(E674,商品マスタ!O:P,2,FALSE))</f>
        <v/>
      </c>
      <c r="G674" s="9"/>
      <c r="H674" s="8" t="s">
        <v>268</v>
      </c>
      <c r="I674" s="9"/>
      <c r="J674" s="8"/>
    </row>
    <row r="675" spans="1:10" x14ac:dyDescent="0.55000000000000004">
      <c r="A675" t="str">
        <f t="shared" si="20"/>
        <v/>
      </c>
      <c r="B675" s="11"/>
      <c r="C675" s="8"/>
      <c r="D675" s="8"/>
      <c r="E675" s="10"/>
      <c r="F675" s="8" t="str">
        <f>IF(E675="","",VLOOKUP(E675,商品マスタ!O:P,2,FALSE))</f>
        <v/>
      </c>
      <c r="G675" s="9"/>
      <c r="H675" s="8" t="s">
        <v>268</v>
      </c>
      <c r="I675" s="9"/>
      <c r="J675" s="8"/>
    </row>
    <row r="676" spans="1:10" x14ac:dyDescent="0.55000000000000004">
      <c r="A676" t="str">
        <f t="shared" si="20"/>
        <v/>
      </c>
      <c r="B676" s="11"/>
      <c r="C676" s="8"/>
      <c r="D676" s="8"/>
      <c r="E676" s="10"/>
      <c r="F676" s="8" t="str">
        <f>IF(E676="","",VLOOKUP(E676,商品マスタ!O:P,2,FALSE))</f>
        <v/>
      </c>
      <c r="G676" s="9"/>
      <c r="H676" s="8" t="s">
        <v>268</v>
      </c>
      <c r="I676" s="9"/>
      <c r="J676" s="8"/>
    </row>
    <row r="677" spans="1:10" x14ac:dyDescent="0.55000000000000004">
      <c r="A677" t="str">
        <f t="shared" si="20"/>
        <v/>
      </c>
      <c r="B677" s="11"/>
      <c r="C677" s="8"/>
      <c r="D677" s="8"/>
      <c r="E677" s="10"/>
      <c r="F677" s="8" t="str">
        <f>IF(E677="","",VLOOKUP(E677,商品マスタ!O:P,2,FALSE))</f>
        <v/>
      </c>
      <c r="G677" s="9"/>
      <c r="H677" s="8" t="s">
        <v>268</v>
      </c>
      <c r="I677" s="9"/>
      <c r="J677" s="8"/>
    </row>
    <row r="678" spans="1:10" x14ac:dyDescent="0.55000000000000004">
      <c r="A678" t="str">
        <f t="shared" si="20"/>
        <v/>
      </c>
      <c r="B678" s="11"/>
      <c r="C678" s="8"/>
      <c r="D678" s="8"/>
      <c r="E678" s="10"/>
      <c r="F678" s="8" t="str">
        <f>IF(E678="","",VLOOKUP(E678,商品マスタ!O:P,2,FALSE))</f>
        <v/>
      </c>
      <c r="G678" s="9"/>
      <c r="H678" s="8" t="s">
        <v>268</v>
      </c>
      <c r="I678" s="9"/>
      <c r="J678" s="8"/>
    </row>
    <row r="679" spans="1:10" x14ac:dyDescent="0.55000000000000004">
      <c r="A679" t="str">
        <f t="shared" si="20"/>
        <v/>
      </c>
      <c r="B679" s="11"/>
      <c r="C679" s="8"/>
      <c r="D679" s="8"/>
      <c r="E679" s="10"/>
      <c r="F679" s="8" t="str">
        <f>IF(E679="","",VLOOKUP(E679,商品マスタ!O:P,2,FALSE))</f>
        <v/>
      </c>
      <c r="G679" s="9"/>
      <c r="H679" s="8" t="s">
        <v>268</v>
      </c>
      <c r="I679" s="9"/>
      <c r="J679" s="8"/>
    </row>
    <row r="680" spans="1:10" x14ac:dyDescent="0.55000000000000004">
      <c r="A680" t="str">
        <f t="shared" si="20"/>
        <v/>
      </c>
      <c r="B680" s="11"/>
      <c r="C680" s="8"/>
      <c r="D680" s="8"/>
      <c r="E680" s="10"/>
      <c r="F680" s="8" t="str">
        <f>IF(E680="","",VLOOKUP(E680,商品マスタ!O:P,2,FALSE))</f>
        <v/>
      </c>
      <c r="G680" s="9"/>
      <c r="H680" s="8" t="s">
        <v>268</v>
      </c>
      <c r="I680" s="9"/>
      <c r="J680" s="8"/>
    </row>
    <row r="681" spans="1:10" x14ac:dyDescent="0.55000000000000004">
      <c r="A681" t="str">
        <f t="shared" si="20"/>
        <v/>
      </c>
      <c r="B681" s="11"/>
      <c r="C681" s="8"/>
      <c r="D681" s="8"/>
      <c r="E681" s="10"/>
      <c r="F681" s="8" t="str">
        <f>IF(E681="","",VLOOKUP(E681,商品マスタ!O:P,2,FALSE))</f>
        <v/>
      </c>
      <c r="G681" s="9"/>
      <c r="H681" s="8" t="s">
        <v>268</v>
      </c>
      <c r="I681" s="9"/>
      <c r="J681" s="8"/>
    </row>
    <row r="682" spans="1:10" x14ac:dyDescent="0.55000000000000004">
      <c r="A682" t="str">
        <f t="shared" ref="A682:A745" si="21">IF(COUNTA(C682)&lt;1,"",A681+1)</f>
        <v/>
      </c>
      <c r="B682" s="11"/>
      <c r="C682" s="8"/>
      <c r="D682" s="8"/>
      <c r="E682" s="10"/>
      <c r="F682" s="8" t="str">
        <f>IF(E682="","",VLOOKUP(E682,商品マスタ!O:P,2,FALSE))</f>
        <v/>
      </c>
      <c r="G682" s="9"/>
      <c r="H682" s="8" t="s">
        <v>268</v>
      </c>
      <c r="I682" s="9"/>
      <c r="J682" s="8"/>
    </row>
    <row r="683" spans="1:10" x14ac:dyDescent="0.55000000000000004">
      <c r="A683" t="str">
        <f t="shared" si="21"/>
        <v/>
      </c>
      <c r="B683" s="11"/>
      <c r="C683" s="8"/>
      <c r="D683" s="8"/>
      <c r="E683" s="10"/>
      <c r="F683" s="8" t="str">
        <f>IF(E683="","",VLOOKUP(E683,商品マスタ!O:P,2,FALSE))</f>
        <v/>
      </c>
      <c r="G683" s="9"/>
      <c r="H683" s="8" t="s">
        <v>268</v>
      </c>
      <c r="I683" s="9"/>
      <c r="J683" s="8"/>
    </row>
    <row r="684" spans="1:10" x14ac:dyDescent="0.55000000000000004">
      <c r="A684" t="str">
        <f t="shared" si="21"/>
        <v/>
      </c>
      <c r="B684" s="11"/>
      <c r="C684" s="8"/>
      <c r="D684" s="8"/>
      <c r="E684" s="10"/>
      <c r="F684" s="8" t="str">
        <f>IF(E684="","",VLOOKUP(E684,商品マスタ!O:P,2,FALSE))</f>
        <v/>
      </c>
      <c r="G684" s="9"/>
      <c r="H684" s="8" t="s">
        <v>268</v>
      </c>
      <c r="I684" s="9"/>
      <c r="J684" s="8"/>
    </row>
    <row r="685" spans="1:10" x14ac:dyDescent="0.55000000000000004">
      <c r="A685" t="str">
        <f t="shared" si="21"/>
        <v/>
      </c>
      <c r="B685" s="11"/>
      <c r="C685" s="8"/>
      <c r="D685" s="8"/>
      <c r="E685" s="10"/>
      <c r="F685" s="8" t="str">
        <f>IF(E685="","",VLOOKUP(E685,商品マスタ!O:P,2,FALSE))</f>
        <v/>
      </c>
      <c r="G685" s="9"/>
      <c r="H685" s="8" t="s">
        <v>268</v>
      </c>
      <c r="I685" s="9"/>
      <c r="J685" s="8"/>
    </row>
    <row r="686" spans="1:10" x14ac:dyDescent="0.55000000000000004">
      <c r="A686" t="str">
        <f t="shared" si="21"/>
        <v/>
      </c>
      <c r="B686" s="11"/>
      <c r="C686" s="8"/>
      <c r="D686" s="8"/>
      <c r="E686" s="10"/>
      <c r="F686" s="8" t="str">
        <f>IF(E686="","",VLOOKUP(E686,商品マスタ!O:P,2,FALSE))</f>
        <v/>
      </c>
      <c r="G686" s="9"/>
      <c r="H686" s="8" t="s">
        <v>268</v>
      </c>
      <c r="I686" s="9"/>
      <c r="J686" s="8"/>
    </row>
    <row r="687" spans="1:10" x14ac:dyDescent="0.55000000000000004">
      <c r="A687" t="str">
        <f t="shared" si="21"/>
        <v/>
      </c>
      <c r="B687" s="11"/>
      <c r="C687" s="8"/>
      <c r="D687" s="8"/>
      <c r="E687" s="10"/>
      <c r="F687" s="8" t="str">
        <f>IF(E687="","",VLOOKUP(E687,商品マスタ!O:P,2,FALSE))</f>
        <v/>
      </c>
      <c r="G687" s="9"/>
      <c r="H687" s="8" t="s">
        <v>268</v>
      </c>
      <c r="I687" s="9"/>
      <c r="J687" s="8"/>
    </row>
    <row r="688" spans="1:10" x14ac:dyDescent="0.55000000000000004">
      <c r="A688" t="str">
        <f t="shared" si="21"/>
        <v/>
      </c>
      <c r="B688" s="11"/>
      <c r="C688" s="8"/>
      <c r="D688" s="8"/>
      <c r="E688" s="10"/>
      <c r="F688" s="8" t="str">
        <f>IF(E688="","",VLOOKUP(E688,商品マスタ!O:P,2,FALSE))</f>
        <v/>
      </c>
      <c r="G688" s="9"/>
      <c r="H688" s="8" t="s">
        <v>268</v>
      </c>
      <c r="I688" s="9"/>
      <c r="J688" s="8"/>
    </row>
    <row r="689" spans="1:10" x14ac:dyDescent="0.55000000000000004">
      <c r="A689" t="str">
        <f t="shared" si="21"/>
        <v/>
      </c>
      <c r="B689" s="11"/>
      <c r="C689" s="8"/>
      <c r="D689" s="8"/>
      <c r="E689" s="10"/>
      <c r="F689" s="8" t="str">
        <f>IF(E689="","",VLOOKUP(E689,商品マスタ!O:P,2,FALSE))</f>
        <v/>
      </c>
      <c r="G689" s="9"/>
      <c r="H689" s="8" t="s">
        <v>268</v>
      </c>
      <c r="I689" s="9"/>
      <c r="J689" s="8"/>
    </row>
    <row r="690" spans="1:10" x14ac:dyDescent="0.55000000000000004">
      <c r="A690" t="str">
        <f t="shared" si="21"/>
        <v/>
      </c>
      <c r="B690" s="11"/>
      <c r="C690" s="8"/>
      <c r="D690" s="8"/>
      <c r="E690" s="10"/>
      <c r="F690" s="8" t="str">
        <f>IF(E690="","",VLOOKUP(E690,商品マスタ!O:P,2,FALSE))</f>
        <v/>
      </c>
      <c r="G690" s="9"/>
      <c r="H690" s="8" t="s">
        <v>268</v>
      </c>
      <c r="I690" s="9"/>
      <c r="J690" s="8"/>
    </row>
    <row r="691" spans="1:10" x14ac:dyDescent="0.55000000000000004">
      <c r="A691" t="str">
        <f t="shared" si="21"/>
        <v/>
      </c>
      <c r="B691" s="11"/>
      <c r="C691" s="8"/>
      <c r="D691" s="8"/>
      <c r="E691" s="10"/>
      <c r="F691" s="8" t="str">
        <f>IF(E691="","",VLOOKUP(E691,商品マスタ!O:P,2,FALSE))</f>
        <v/>
      </c>
      <c r="G691" s="9"/>
      <c r="H691" s="8" t="s">
        <v>268</v>
      </c>
      <c r="I691" s="9"/>
      <c r="J691" s="8"/>
    </row>
    <row r="692" spans="1:10" x14ac:dyDescent="0.55000000000000004">
      <c r="A692" t="str">
        <f t="shared" si="21"/>
        <v/>
      </c>
      <c r="B692" s="11"/>
      <c r="C692" s="8"/>
      <c r="D692" s="8"/>
      <c r="E692" s="10"/>
      <c r="F692" s="8" t="str">
        <f>IF(E692="","",VLOOKUP(E692,商品マスタ!O:P,2,FALSE))</f>
        <v/>
      </c>
      <c r="G692" s="9"/>
      <c r="H692" s="8" t="s">
        <v>268</v>
      </c>
      <c r="I692" s="9"/>
      <c r="J692" s="8"/>
    </row>
    <row r="693" spans="1:10" x14ac:dyDescent="0.55000000000000004">
      <c r="A693" t="str">
        <f t="shared" si="21"/>
        <v/>
      </c>
      <c r="B693" s="11"/>
      <c r="C693" s="8"/>
      <c r="D693" s="8"/>
      <c r="E693" s="10"/>
      <c r="F693" s="8" t="str">
        <f>IF(E693="","",VLOOKUP(E693,商品マスタ!O:P,2,FALSE))</f>
        <v/>
      </c>
      <c r="G693" s="9"/>
      <c r="H693" s="8" t="s">
        <v>268</v>
      </c>
      <c r="I693" s="9"/>
      <c r="J693" s="8"/>
    </row>
    <row r="694" spans="1:10" x14ac:dyDescent="0.55000000000000004">
      <c r="A694" t="str">
        <f t="shared" si="21"/>
        <v/>
      </c>
      <c r="B694" s="11"/>
      <c r="C694" s="8"/>
      <c r="D694" s="8"/>
      <c r="E694" s="10"/>
      <c r="F694" s="8" t="str">
        <f>IF(E694="","",VLOOKUP(E694,商品マスタ!O:P,2,FALSE))</f>
        <v/>
      </c>
      <c r="G694" s="9"/>
      <c r="H694" s="8" t="s">
        <v>268</v>
      </c>
      <c r="I694" s="9"/>
      <c r="J694" s="8"/>
    </row>
    <row r="695" spans="1:10" x14ac:dyDescent="0.55000000000000004">
      <c r="A695" t="str">
        <f t="shared" si="21"/>
        <v/>
      </c>
      <c r="B695" s="11"/>
      <c r="C695" s="8"/>
      <c r="D695" s="8"/>
      <c r="E695" s="10"/>
      <c r="F695" s="8" t="str">
        <f>IF(E695="","",VLOOKUP(E695,商品マスタ!O:P,2,FALSE))</f>
        <v/>
      </c>
      <c r="G695" s="9"/>
      <c r="H695" s="8" t="s">
        <v>268</v>
      </c>
      <c r="I695" s="9"/>
      <c r="J695" s="8"/>
    </row>
    <row r="696" spans="1:10" x14ac:dyDescent="0.55000000000000004">
      <c r="A696" t="str">
        <f t="shared" si="21"/>
        <v/>
      </c>
      <c r="B696" s="11"/>
      <c r="C696" s="8"/>
      <c r="D696" s="8"/>
      <c r="E696" s="10"/>
      <c r="F696" s="8" t="str">
        <f>IF(E696="","",VLOOKUP(E696,商品マスタ!O:P,2,FALSE))</f>
        <v/>
      </c>
      <c r="G696" s="9"/>
      <c r="H696" s="8" t="s">
        <v>268</v>
      </c>
      <c r="I696" s="9"/>
      <c r="J696" s="8"/>
    </row>
    <row r="697" spans="1:10" x14ac:dyDescent="0.55000000000000004">
      <c r="A697" t="str">
        <f t="shared" si="21"/>
        <v/>
      </c>
      <c r="B697" s="11"/>
      <c r="C697" s="8"/>
      <c r="D697" s="8"/>
      <c r="E697" s="10"/>
      <c r="F697" s="8" t="str">
        <f>IF(E697="","",VLOOKUP(E697,商品マスタ!O:P,2,FALSE))</f>
        <v/>
      </c>
      <c r="G697" s="9"/>
      <c r="H697" s="8" t="s">
        <v>268</v>
      </c>
      <c r="I697" s="9"/>
      <c r="J697" s="8"/>
    </row>
    <row r="698" spans="1:10" x14ac:dyDescent="0.55000000000000004">
      <c r="A698" t="str">
        <f t="shared" si="21"/>
        <v/>
      </c>
      <c r="B698" s="11"/>
      <c r="C698" s="8"/>
      <c r="D698" s="8"/>
      <c r="E698" s="10"/>
      <c r="F698" s="8" t="str">
        <f>IF(E698="","",VLOOKUP(E698,商品マスタ!O:P,2,FALSE))</f>
        <v/>
      </c>
      <c r="G698" s="9"/>
      <c r="H698" s="8" t="s">
        <v>268</v>
      </c>
      <c r="I698" s="9"/>
      <c r="J698" s="8"/>
    </row>
    <row r="699" spans="1:10" x14ac:dyDescent="0.55000000000000004">
      <c r="A699" t="str">
        <f t="shared" si="21"/>
        <v/>
      </c>
      <c r="B699" s="11"/>
      <c r="C699" s="8"/>
      <c r="D699" s="8"/>
      <c r="E699" s="10"/>
      <c r="F699" s="8" t="str">
        <f>IF(E699="","",VLOOKUP(E699,商品マスタ!O:P,2,FALSE))</f>
        <v/>
      </c>
      <c r="G699" s="9"/>
      <c r="H699" s="8" t="s">
        <v>268</v>
      </c>
      <c r="I699" s="9"/>
      <c r="J699" s="8"/>
    </row>
    <row r="700" spans="1:10" x14ac:dyDescent="0.55000000000000004">
      <c r="A700" t="str">
        <f t="shared" si="21"/>
        <v/>
      </c>
      <c r="B700" s="11"/>
      <c r="C700" s="8"/>
      <c r="D700" s="8"/>
      <c r="E700" s="10"/>
      <c r="F700" s="8" t="str">
        <f>IF(E700="","",VLOOKUP(E700,商品マスタ!O:P,2,FALSE))</f>
        <v/>
      </c>
      <c r="G700" s="9"/>
      <c r="H700" s="8" t="s">
        <v>268</v>
      </c>
      <c r="I700" s="9"/>
      <c r="J700" s="8"/>
    </row>
    <row r="701" spans="1:10" x14ac:dyDescent="0.55000000000000004">
      <c r="A701" t="str">
        <f t="shared" si="21"/>
        <v/>
      </c>
      <c r="B701" s="11"/>
      <c r="C701" s="8"/>
      <c r="D701" s="8"/>
      <c r="E701" s="10"/>
      <c r="F701" s="8" t="str">
        <f>IF(E701="","",VLOOKUP(E701,商品マスタ!O:P,2,FALSE))</f>
        <v/>
      </c>
      <c r="G701" s="9"/>
      <c r="H701" s="8" t="s">
        <v>268</v>
      </c>
      <c r="I701" s="9"/>
      <c r="J701" s="8"/>
    </row>
    <row r="702" spans="1:10" x14ac:dyDescent="0.55000000000000004">
      <c r="A702" t="str">
        <f t="shared" si="21"/>
        <v/>
      </c>
      <c r="B702" s="11"/>
      <c r="C702" s="8"/>
      <c r="D702" s="8"/>
      <c r="E702" s="10"/>
      <c r="F702" s="8" t="str">
        <f>IF(E702="","",VLOOKUP(E702,商品マスタ!O:P,2,FALSE))</f>
        <v/>
      </c>
      <c r="G702" s="9"/>
      <c r="H702" s="8" t="s">
        <v>268</v>
      </c>
      <c r="I702" s="9"/>
      <c r="J702" s="8"/>
    </row>
    <row r="703" spans="1:10" x14ac:dyDescent="0.55000000000000004">
      <c r="A703" t="str">
        <f t="shared" si="21"/>
        <v/>
      </c>
      <c r="B703" s="11"/>
      <c r="C703" s="8"/>
      <c r="D703" s="8"/>
      <c r="E703" s="10"/>
      <c r="F703" s="8" t="str">
        <f>IF(E703="","",VLOOKUP(E703,商品マスタ!O:P,2,FALSE))</f>
        <v/>
      </c>
      <c r="G703" s="9"/>
      <c r="H703" s="8" t="s">
        <v>268</v>
      </c>
      <c r="I703" s="9"/>
      <c r="J703" s="8"/>
    </row>
    <row r="704" spans="1:10" x14ac:dyDescent="0.55000000000000004">
      <c r="A704" t="str">
        <f t="shared" si="21"/>
        <v/>
      </c>
      <c r="B704" s="11"/>
      <c r="C704" s="8"/>
      <c r="D704" s="8"/>
      <c r="E704" s="10"/>
      <c r="F704" s="8" t="str">
        <f>IF(E704="","",VLOOKUP(E704,商品マスタ!O:P,2,FALSE))</f>
        <v/>
      </c>
      <c r="G704" s="9"/>
      <c r="H704" s="8" t="s">
        <v>268</v>
      </c>
      <c r="I704" s="9"/>
      <c r="J704" s="8"/>
    </row>
    <row r="705" spans="1:10" x14ac:dyDescent="0.55000000000000004">
      <c r="A705" t="str">
        <f t="shared" si="21"/>
        <v/>
      </c>
      <c r="B705" s="11"/>
      <c r="C705" s="8"/>
      <c r="D705" s="8"/>
      <c r="E705" s="10"/>
      <c r="F705" s="8" t="str">
        <f>IF(E705="","",VLOOKUP(E705,商品マスタ!O:P,2,FALSE))</f>
        <v/>
      </c>
      <c r="G705" s="9"/>
      <c r="H705" s="8" t="s">
        <v>268</v>
      </c>
      <c r="I705" s="9"/>
      <c r="J705" s="8"/>
    </row>
    <row r="706" spans="1:10" x14ac:dyDescent="0.55000000000000004">
      <c r="A706" t="str">
        <f t="shared" si="21"/>
        <v/>
      </c>
      <c r="B706" s="11"/>
      <c r="C706" s="8"/>
      <c r="D706" s="8"/>
      <c r="E706" s="10"/>
      <c r="F706" s="8" t="str">
        <f>IF(E706="","",VLOOKUP(E706,商品マスタ!O:P,2,FALSE))</f>
        <v/>
      </c>
      <c r="G706" s="9"/>
      <c r="H706" s="8" t="s">
        <v>268</v>
      </c>
      <c r="I706" s="9"/>
      <c r="J706" s="8"/>
    </row>
    <row r="707" spans="1:10" x14ac:dyDescent="0.55000000000000004">
      <c r="A707" t="str">
        <f t="shared" si="21"/>
        <v/>
      </c>
      <c r="B707" s="11"/>
      <c r="C707" s="8"/>
      <c r="D707" s="8"/>
      <c r="E707" s="10"/>
      <c r="F707" s="8" t="str">
        <f>IF(E707="","",VLOOKUP(E707,商品マスタ!O:P,2,FALSE))</f>
        <v/>
      </c>
      <c r="G707" s="9"/>
      <c r="H707" s="8" t="s">
        <v>268</v>
      </c>
      <c r="I707" s="9"/>
      <c r="J707" s="8"/>
    </row>
    <row r="708" spans="1:10" x14ac:dyDescent="0.55000000000000004">
      <c r="A708" t="str">
        <f t="shared" si="21"/>
        <v/>
      </c>
      <c r="B708" s="11"/>
      <c r="C708" s="8"/>
      <c r="D708" s="8"/>
      <c r="E708" s="10"/>
      <c r="F708" s="8" t="str">
        <f>IF(E708="","",VLOOKUP(E708,商品マスタ!O:P,2,FALSE))</f>
        <v/>
      </c>
      <c r="G708" s="9"/>
      <c r="H708" s="8" t="s">
        <v>268</v>
      </c>
      <c r="I708" s="9"/>
      <c r="J708" s="8"/>
    </row>
    <row r="709" spans="1:10" x14ac:dyDescent="0.55000000000000004">
      <c r="A709" t="str">
        <f t="shared" si="21"/>
        <v/>
      </c>
      <c r="B709" s="11"/>
      <c r="C709" s="8"/>
      <c r="D709" s="8"/>
      <c r="E709" s="10"/>
      <c r="F709" s="8" t="str">
        <f>IF(E709="","",VLOOKUP(E709,商品マスタ!O:P,2,FALSE))</f>
        <v/>
      </c>
      <c r="G709" s="9"/>
      <c r="H709" s="8" t="s">
        <v>268</v>
      </c>
      <c r="I709" s="9"/>
      <c r="J709" s="8"/>
    </row>
    <row r="710" spans="1:10" x14ac:dyDescent="0.55000000000000004">
      <c r="A710" t="str">
        <f t="shared" si="21"/>
        <v/>
      </c>
      <c r="B710" s="11"/>
      <c r="C710" s="8"/>
      <c r="D710" s="8"/>
      <c r="E710" s="10"/>
      <c r="F710" s="8" t="str">
        <f>IF(E710="","",VLOOKUP(E710,商品マスタ!O:P,2,FALSE))</f>
        <v/>
      </c>
      <c r="G710" s="9"/>
      <c r="H710" s="8" t="s">
        <v>268</v>
      </c>
      <c r="I710" s="9"/>
      <c r="J710" s="8"/>
    </row>
    <row r="711" spans="1:10" x14ac:dyDescent="0.55000000000000004">
      <c r="A711" t="str">
        <f t="shared" si="21"/>
        <v/>
      </c>
      <c r="B711" s="11"/>
      <c r="C711" s="8"/>
      <c r="D711" s="8"/>
      <c r="E711" s="10"/>
      <c r="F711" s="8" t="str">
        <f>IF(E711="","",VLOOKUP(E711,商品マスタ!O:P,2,FALSE))</f>
        <v/>
      </c>
      <c r="G711" s="9"/>
      <c r="H711" s="8" t="s">
        <v>268</v>
      </c>
      <c r="I711" s="9"/>
      <c r="J711" s="8"/>
    </row>
    <row r="712" spans="1:10" x14ac:dyDescent="0.55000000000000004">
      <c r="A712" t="str">
        <f t="shared" si="21"/>
        <v/>
      </c>
      <c r="B712" s="11"/>
      <c r="C712" s="8"/>
      <c r="D712" s="8"/>
      <c r="E712" s="10"/>
      <c r="F712" s="8" t="str">
        <f>IF(E712="","",VLOOKUP(E712,商品マスタ!O:P,2,FALSE))</f>
        <v/>
      </c>
      <c r="G712" s="9"/>
      <c r="H712" s="8" t="s">
        <v>268</v>
      </c>
      <c r="I712" s="9"/>
      <c r="J712" s="8"/>
    </row>
    <row r="713" spans="1:10" x14ac:dyDescent="0.55000000000000004">
      <c r="A713" t="str">
        <f t="shared" si="21"/>
        <v/>
      </c>
      <c r="B713" s="11"/>
      <c r="C713" s="8"/>
      <c r="D713" s="8"/>
      <c r="E713" s="10"/>
      <c r="F713" s="8" t="str">
        <f>IF(E713="","",VLOOKUP(E713,商品マスタ!O:P,2,FALSE))</f>
        <v/>
      </c>
      <c r="G713" s="9"/>
      <c r="H713" s="8" t="s">
        <v>268</v>
      </c>
      <c r="I713" s="9"/>
      <c r="J713" s="8"/>
    </row>
    <row r="714" spans="1:10" x14ac:dyDescent="0.55000000000000004">
      <c r="A714" t="str">
        <f t="shared" si="21"/>
        <v/>
      </c>
      <c r="B714" s="11"/>
      <c r="C714" s="8"/>
      <c r="D714" s="8"/>
      <c r="E714" s="10"/>
      <c r="F714" s="8" t="str">
        <f>IF(E714="","",VLOOKUP(E714,商品マスタ!O:P,2,FALSE))</f>
        <v/>
      </c>
      <c r="G714" s="9"/>
      <c r="H714" s="8" t="s">
        <v>268</v>
      </c>
      <c r="I714" s="9"/>
      <c r="J714" s="8"/>
    </row>
    <row r="715" spans="1:10" x14ac:dyDescent="0.55000000000000004">
      <c r="A715" t="str">
        <f t="shared" si="21"/>
        <v/>
      </c>
      <c r="B715" s="11"/>
      <c r="C715" s="8"/>
      <c r="D715" s="8"/>
      <c r="E715" s="10"/>
      <c r="F715" s="8" t="str">
        <f>IF(E715="","",VLOOKUP(E715,商品マスタ!O:P,2,FALSE))</f>
        <v/>
      </c>
      <c r="G715" s="9"/>
      <c r="H715" s="8" t="s">
        <v>268</v>
      </c>
      <c r="I715" s="9"/>
      <c r="J715" s="8"/>
    </row>
    <row r="716" spans="1:10" x14ac:dyDescent="0.55000000000000004">
      <c r="A716" t="str">
        <f t="shared" si="21"/>
        <v/>
      </c>
      <c r="B716" s="11"/>
      <c r="C716" s="8"/>
      <c r="D716" s="8"/>
      <c r="E716" s="10"/>
      <c r="F716" s="8" t="str">
        <f>IF(E716="","",VLOOKUP(E716,商品マスタ!O:P,2,FALSE))</f>
        <v/>
      </c>
      <c r="G716" s="9"/>
      <c r="H716" s="8" t="s">
        <v>268</v>
      </c>
      <c r="I716" s="9"/>
      <c r="J716" s="8"/>
    </row>
    <row r="717" spans="1:10" x14ac:dyDescent="0.55000000000000004">
      <c r="A717" t="str">
        <f t="shared" si="21"/>
        <v/>
      </c>
      <c r="B717" s="11"/>
      <c r="C717" s="8"/>
      <c r="D717" s="8"/>
      <c r="E717" s="10"/>
      <c r="F717" s="8" t="str">
        <f>IF(E717="","",VLOOKUP(E717,商品マスタ!O:P,2,FALSE))</f>
        <v/>
      </c>
      <c r="G717" s="9"/>
      <c r="H717" s="8" t="s">
        <v>268</v>
      </c>
      <c r="I717" s="9"/>
      <c r="J717" s="8"/>
    </row>
    <row r="718" spans="1:10" x14ac:dyDescent="0.55000000000000004">
      <c r="A718" t="str">
        <f t="shared" si="21"/>
        <v/>
      </c>
      <c r="B718" s="11"/>
      <c r="C718" s="8"/>
      <c r="D718" s="8"/>
      <c r="E718" s="10"/>
      <c r="F718" s="8" t="str">
        <f>IF(E718="","",VLOOKUP(E718,商品マスタ!O:P,2,FALSE))</f>
        <v/>
      </c>
      <c r="G718" s="9"/>
      <c r="H718" s="8" t="s">
        <v>268</v>
      </c>
      <c r="I718" s="9"/>
      <c r="J718" s="8"/>
    </row>
    <row r="719" spans="1:10" x14ac:dyDescent="0.55000000000000004">
      <c r="A719" t="str">
        <f t="shared" si="21"/>
        <v/>
      </c>
      <c r="B719" s="11"/>
      <c r="C719" s="8"/>
      <c r="D719" s="8"/>
      <c r="E719" s="10"/>
      <c r="F719" s="8" t="str">
        <f>IF(E719="","",VLOOKUP(E719,商品マスタ!O:P,2,FALSE))</f>
        <v/>
      </c>
      <c r="G719" s="9"/>
      <c r="H719" s="8" t="s">
        <v>268</v>
      </c>
      <c r="I719" s="9"/>
      <c r="J719" s="8"/>
    </row>
    <row r="720" spans="1:10" x14ac:dyDescent="0.55000000000000004">
      <c r="A720" t="str">
        <f t="shared" si="21"/>
        <v/>
      </c>
      <c r="B720" s="11"/>
      <c r="C720" s="8"/>
      <c r="D720" s="8"/>
      <c r="E720" s="10"/>
      <c r="F720" s="8" t="str">
        <f>IF(E720="","",VLOOKUP(E720,商品マスタ!O:P,2,FALSE))</f>
        <v/>
      </c>
      <c r="G720" s="9"/>
      <c r="H720" s="8" t="s">
        <v>268</v>
      </c>
      <c r="I720" s="9"/>
      <c r="J720" s="8"/>
    </row>
    <row r="721" spans="1:10" x14ac:dyDescent="0.55000000000000004">
      <c r="A721" t="str">
        <f t="shared" si="21"/>
        <v/>
      </c>
      <c r="B721" s="11"/>
      <c r="C721" s="8"/>
      <c r="D721" s="8"/>
      <c r="E721" s="10"/>
      <c r="F721" s="8" t="str">
        <f>IF(E721="","",VLOOKUP(E721,商品マスタ!O:P,2,FALSE))</f>
        <v/>
      </c>
      <c r="G721" s="9"/>
      <c r="H721" s="8" t="s">
        <v>268</v>
      </c>
      <c r="I721" s="9"/>
      <c r="J721" s="8"/>
    </row>
    <row r="722" spans="1:10" x14ac:dyDescent="0.55000000000000004">
      <c r="A722" t="str">
        <f t="shared" si="21"/>
        <v/>
      </c>
      <c r="B722" s="11"/>
      <c r="C722" s="8"/>
      <c r="D722" s="8"/>
      <c r="E722" s="10"/>
      <c r="F722" s="8" t="str">
        <f>IF(E722="","",VLOOKUP(E722,商品マスタ!O:P,2,FALSE))</f>
        <v/>
      </c>
      <c r="G722" s="9"/>
      <c r="H722" s="8" t="s">
        <v>268</v>
      </c>
      <c r="I722" s="9"/>
      <c r="J722" s="8"/>
    </row>
    <row r="723" spans="1:10" x14ac:dyDescent="0.55000000000000004">
      <c r="A723" t="str">
        <f t="shared" si="21"/>
        <v/>
      </c>
      <c r="B723" s="11"/>
      <c r="C723" s="8"/>
      <c r="D723" s="8"/>
      <c r="E723" s="10"/>
      <c r="F723" s="8" t="str">
        <f>IF(E723="","",VLOOKUP(E723,商品マスタ!O:P,2,FALSE))</f>
        <v/>
      </c>
      <c r="G723" s="9"/>
      <c r="H723" s="8" t="s">
        <v>268</v>
      </c>
      <c r="I723" s="9"/>
      <c r="J723" s="8"/>
    </row>
    <row r="724" spans="1:10" x14ac:dyDescent="0.55000000000000004">
      <c r="A724" t="str">
        <f t="shared" si="21"/>
        <v/>
      </c>
      <c r="B724" s="11"/>
      <c r="C724" s="8"/>
      <c r="D724" s="8"/>
      <c r="E724" s="10"/>
      <c r="F724" s="8" t="str">
        <f>IF(E724="","",VLOOKUP(E724,商品マスタ!O:P,2,FALSE))</f>
        <v/>
      </c>
      <c r="G724" s="9"/>
      <c r="H724" s="8" t="s">
        <v>268</v>
      </c>
      <c r="I724" s="9"/>
      <c r="J724" s="8"/>
    </row>
    <row r="725" spans="1:10" x14ac:dyDescent="0.55000000000000004">
      <c r="A725" t="str">
        <f t="shared" si="21"/>
        <v/>
      </c>
      <c r="B725" s="11"/>
      <c r="C725" s="8"/>
      <c r="D725" s="8"/>
      <c r="E725" s="10"/>
      <c r="F725" s="8" t="str">
        <f>IF(E725="","",VLOOKUP(E725,商品マスタ!O:P,2,FALSE))</f>
        <v/>
      </c>
      <c r="G725" s="9"/>
      <c r="H725" s="8" t="s">
        <v>268</v>
      </c>
      <c r="I725" s="9"/>
      <c r="J725" s="8"/>
    </row>
    <row r="726" spans="1:10" x14ac:dyDescent="0.55000000000000004">
      <c r="A726" t="str">
        <f t="shared" si="21"/>
        <v/>
      </c>
      <c r="B726" s="11"/>
      <c r="C726" s="8"/>
      <c r="D726" s="8"/>
      <c r="E726" s="10"/>
      <c r="F726" s="8" t="str">
        <f>IF(E726="","",VLOOKUP(E726,商品マスタ!O:P,2,FALSE))</f>
        <v/>
      </c>
      <c r="G726" s="9"/>
      <c r="H726" s="8" t="s">
        <v>268</v>
      </c>
      <c r="I726" s="9"/>
      <c r="J726" s="8"/>
    </row>
    <row r="727" spans="1:10" x14ac:dyDescent="0.55000000000000004">
      <c r="A727" t="str">
        <f t="shared" si="21"/>
        <v/>
      </c>
      <c r="B727" s="11"/>
      <c r="C727" s="8"/>
      <c r="D727" s="8"/>
      <c r="E727" s="10"/>
      <c r="F727" s="8" t="str">
        <f>IF(E727="","",VLOOKUP(E727,商品マスタ!O:P,2,FALSE))</f>
        <v/>
      </c>
      <c r="G727" s="9"/>
      <c r="H727" s="8" t="s">
        <v>268</v>
      </c>
      <c r="I727" s="9"/>
      <c r="J727" s="8"/>
    </row>
    <row r="728" spans="1:10" x14ac:dyDescent="0.55000000000000004">
      <c r="A728" t="str">
        <f t="shared" si="21"/>
        <v/>
      </c>
      <c r="B728" s="11"/>
      <c r="C728" s="8"/>
      <c r="D728" s="8"/>
      <c r="E728" s="10"/>
      <c r="F728" s="8" t="str">
        <f>IF(E728="","",VLOOKUP(E728,商品マスタ!O:P,2,FALSE))</f>
        <v/>
      </c>
      <c r="G728" s="9"/>
      <c r="H728" s="8" t="s">
        <v>268</v>
      </c>
      <c r="I728" s="9"/>
      <c r="J728" s="8"/>
    </row>
    <row r="729" spans="1:10" x14ac:dyDescent="0.55000000000000004">
      <c r="A729" t="str">
        <f t="shared" si="21"/>
        <v/>
      </c>
      <c r="B729" s="11"/>
      <c r="C729" s="8"/>
      <c r="D729" s="8"/>
      <c r="E729" s="10"/>
      <c r="F729" s="8" t="str">
        <f>IF(E729="","",VLOOKUP(E729,商品マスタ!O:P,2,FALSE))</f>
        <v/>
      </c>
      <c r="G729" s="9"/>
      <c r="H729" s="8" t="s">
        <v>268</v>
      </c>
      <c r="I729" s="9"/>
      <c r="J729" s="8"/>
    </row>
    <row r="730" spans="1:10" x14ac:dyDescent="0.55000000000000004">
      <c r="A730" t="str">
        <f t="shared" si="21"/>
        <v/>
      </c>
      <c r="B730" s="11"/>
      <c r="C730" s="8"/>
      <c r="D730" s="8"/>
      <c r="E730" s="10"/>
      <c r="F730" s="8" t="str">
        <f>IF(E730="","",VLOOKUP(E730,商品マスタ!O:P,2,FALSE))</f>
        <v/>
      </c>
      <c r="G730" s="9"/>
      <c r="H730" s="8" t="s">
        <v>268</v>
      </c>
      <c r="I730" s="9"/>
      <c r="J730" s="8"/>
    </row>
    <row r="731" spans="1:10" x14ac:dyDescent="0.55000000000000004">
      <c r="A731" t="str">
        <f t="shared" si="21"/>
        <v/>
      </c>
      <c r="B731" s="11"/>
      <c r="C731" s="8"/>
      <c r="D731" s="8"/>
      <c r="E731" s="10"/>
      <c r="F731" s="8" t="str">
        <f>IF(E731="","",VLOOKUP(E731,商品マスタ!O:P,2,FALSE))</f>
        <v/>
      </c>
      <c r="G731" s="9"/>
      <c r="H731" s="8" t="s">
        <v>268</v>
      </c>
      <c r="I731" s="9"/>
      <c r="J731" s="8"/>
    </row>
    <row r="732" spans="1:10" x14ac:dyDescent="0.55000000000000004">
      <c r="A732" t="str">
        <f t="shared" si="21"/>
        <v/>
      </c>
      <c r="B732" s="11"/>
      <c r="C732" s="8"/>
      <c r="D732" s="8"/>
      <c r="E732" s="10"/>
      <c r="F732" s="8" t="str">
        <f>IF(E732="","",VLOOKUP(E732,商品マスタ!O:P,2,FALSE))</f>
        <v/>
      </c>
      <c r="G732" s="9"/>
      <c r="H732" s="8" t="s">
        <v>268</v>
      </c>
      <c r="I732" s="9"/>
      <c r="J732" s="8"/>
    </row>
    <row r="733" spans="1:10" x14ac:dyDescent="0.55000000000000004">
      <c r="A733" t="str">
        <f t="shared" si="21"/>
        <v/>
      </c>
      <c r="B733" s="11"/>
      <c r="C733" s="8"/>
      <c r="D733" s="8"/>
      <c r="E733" s="10"/>
      <c r="F733" s="8" t="str">
        <f>IF(E733="","",VLOOKUP(E733,商品マスタ!O:P,2,FALSE))</f>
        <v/>
      </c>
      <c r="G733" s="9"/>
      <c r="H733" s="8" t="s">
        <v>268</v>
      </c>
      <c r="I733" s="9"/>
      <c r="J733" s="8"/>
    </row>
    <row r="734" spans="1:10" x14ac:dyDescent="0.55000000000000004">
      <c r="A734" t="str">
        <f t="shared" si="21"/>
        <v/>
      </c>
      <c r="B734" s="11"/>
      <c r="C734" s="8"/>
      <c r="D734" s="8"/>
      <c r="E734" s="10"/>
      <c r="F734" s="8" t="str">
        <f>IF(E734="","",VLOOKUP(E734,商品マスタ!O:P,2,FALSE))</f>
        <v/>
      </c>
      <c r="G734" s="9"/>
      <c r="H734" s="8" t="s">
        <v>268</v>
      </c>
      <c r="I734" s="9"/>
      <c r="J734" s="8"/>
    </row>
    <row r="735" spans="1:10" x14ac:dyDescent="0.55000000000000004">
      <c r="A735" t="str">
        <f t="shared" si="21"/>
        <v/>
      </c>
      <c r="B735" s="11"/>
      <c r="C735" s="8"/>
      <c r="D735" s="8"/>
      <c r="E735" s="10"/>
      <c r="F735" s="8" t="str">
        <f>IF(E735="","",VLOOKUP(E735,商品マスタ!O:P,2,FALSE))</f>
        <v/>
      </c>
      <c r="G735" s="9"/>
      <c r="H735" s="8" t="s">
        <v>268</v>
      </c>
      <c r="I735" s="9"/>
      <c r="J735" s="8"/>
    </row>
    <row r="736" spans="1:10" x14ac:dyDescent="0.55000000000000004">
      <c r="A736" t="str">
        <f t="shared" si="21"/>
        <v/>
      </c>
      <c r="B736" s="11"/>
      <c r="C736" s="8"/>
      <c r="D736" s="8"/>
      <c r="E736" s="10"/>
      <c r="F736" s="8" t="str">
        <f>IF(E736="","",VLOOKUP(E736,商品マスタ!O:P,2,FALSE))</f>
        <v/>
      </c>
      <c r="G736" s="9"/>
      <c r="H736" s="8" t="s">
        <v>268</v>
      </c>
      <c r="I736" s="9"/>
      <c r="J736" s="8"/>
    </row>
    <row r="737" spans="1:10" x14ac:dyDescent="0.55000000000000004">
      <c r="A737" t="str">
        <f t="shared" si="21"/>
        <v/>
      </c>
      <c r="B737" s="11"/>
      <c r="C737" s="8"/>
      <c r="D737" s="8"/>
      <c r="E737" s="10"/>
      <c r="F737" s="8" t="str">
        <f>IF(E737="","",VLOOKUP(E737,商品マスタ!O:P,2,FALSE))</f>
        <v/>
      </c>
      <c r="G737" s="9"/>
      <c r="H737" s="8" t="s">
        <v>268</v>
      </c>
      <c r="I737" s="9"/>
      <c r="J737" s="8"/>
    </row>
    <row r="738" spans="1:10" x14ac:dyDescent="0.55000000000000004">
      <c r="A738" t="str">
        <f t="shared" si="21"/>
        <v/>
      </c>
      <c r="B738" s="11"/>
      <c r="C738" s="8"/>
      <c r="D738" s="8"/>
      <c r="E738" s="10"/>
      <c r="F738" s="8" t="str">
        <f>IF(E738="","",VLOOKUP(E738,商品マスタ!O:P,2,FALSE))</f>
        <v/>
      </c>
      <c r="G738" s="9"/>
      <c r="H738" s="8" t="s">
        <v>268</v>
      </c>
      <c r="I738" s="9"/>
      <c r="J738" s="8"/>
    </row>
    <row r="739" spans="1:10" x14ac:dyDescent="0.55000000000000004">
      <c r="A739" t="str">
        <f t="shared" si="21"/>
        <v/>
      </c>
      <c r="B739" s="11"/>
      <c r="C739" s="8"/>
      <c r="D739" s="8"/>
      <c r="E739" s="10"/>
      <c r="F739" s="8" t="str">
        <f>IF(E739="","",VLOOKUP(E739,商品マスタ!O:P,2,FALSE))</f>
        <v/>
      </c>
      <c r="G739" s="9"/>
      <c r="H739" s="8" t="s">
        <v>268</v>
      </c>
      <c r="I739" s="9"/>
      <c r="J739" s="8"/>
    </row>
    <row r="740" spans="1:10" x14ac:dyDescent="0.55000000000000004">
      <c r="A740" t="str">
        <f t="shared" si="21"/>
        <v/>
      </c>
      <c r="B740" s="11"/>
      <c r="C740" s="8"/>
      <c r="D740" s="8"/>
      <c r="E740" s="10"/>
      <c r="F740" s="8" t="str">
        <f>IF(E740="","",VLOOKUP(E740,商品マスタ!O:P,2,FALSE))</f>
        <v/>
      </c>
      <c r="G740" s="9"/>
      <c r="H740" s="8" t="s">
        <v>268</v>
      </c>
      <c r="I740" s="9"/>
      <c r="J740" s="8"/>
    </row>
    <row r="741" spans="1:10" x14ac:dyDescent="0.55000000000000004">
      <c r="A741" t="str">
        <f t="shared" si="21"/>
        <v/>
      </c>
      <c r="B741" s="11"/>
      <c r="C741" s="8"/>
      <c r="D741" s="8"/>
      <c r="E741" s="10"/>
      <c r="F741" s="8" t="str">
        <f>IF(E741="","",VLOOKUP(E741,商品マスタ!O:P,2,FALSE))</f>
        <v/>
      </c>
      <c r="G741" s="9"/>
      <c r="H741" s="8" t="s">
        <v>268</v>
      </c>
      <c r="I741" s="9"/>
      <c r="J741" s="8"/>
    </row>
    <row r="742" spans="1:10" x14ac:dyDescent="0.55000000000000004">
      <c r="A742" t="str">
        <f t="shared" si="21"/>
        <v/>
      </c>
      <c r="B742" s="11"/>
      <c r="C742" s="8"/>
      <c r="D742" s="8"/>
      <c r="E742" s="10"/>
      <c r="F742" s="8" t="str">
        <f>IF(E742="","",VLOOKUP(E742,商品マスタ!O:P,2,FALSE))</f>
        <v/>
      </c>
      <c r="G742" s="9"/>
      <c r="H742" s="8" t="s">
        <v>268</v>
      </c>
      <c r="I742" s="9"/>
      <c r="J742" s="8"/>
    </row>
    <row r="743" spans="1:10" x14ac:dyDescent="0.55000000000000004">
      <c r="A743" t="str">
        <f t="shared" si="21"/>
        <v/>
      </c>
      <c r="B743" s="11"/>
      <c r="C743" s="8"/>
      <c r="D743" s="8"/>
      <c r="E743" s="10"/>
      <c r="F743" s="8" t="str">
        <f>IF(E743="","",VLOOKUP(E743,商品マスタ!O:P,2,FALSE))</f>
        <v/>
      </c>
      <c r="G743" s="9"/>
      <c r="H743" s="8" t="s">
        <v>268</v>
      </c>
      <c r="I743" s="9"/>
      <c r="J743" s="8"/>
    </row>
    <row r="744" spans="1:10" x14ac:dyDescent="0.55000000000000004">
      <c r="A744" t="str">
        <f t="shared" si="21"/>
        <v/>
      </c>
      <c r="B744" s="11"/>
      <c r="C744" s="8"/>
      <c r="D744" s="8"/>
      <c r="E744" s="10"/>
      <c r="F744" s="8" t="str">
        <f>IF(E744="","",VLOOKUP(E744,商品マスタ!O:P,2,FALSE))</f>
        <v/>
      </c>
      <c r="G744" s="9"/>
      <c r="H744" s="8" t="s">
        <v>268</v>
      </c>
      <c r="I744" s="9"/>
      <c r="J744" s="8"/>
    </row>
    <row r="745" spans="1:10" x14ac:dyDescent="0.55000000000000004">
      <c r="A745" t="str">
        <f t="shared" si="21"/>
        <v/>
      </c>
      <c r="B745" s="11"/>
      <c r="C745" s="8"/>
      <c r="D745" s="8"/>
      <c r="E745" s="10"/>
      <c r="F745" s="8" t="str">
        <f>IF(E745="","",VLOOKUP(E745,商品マスタ!O:P,2,FALSE))</f>
        <v/>
      </c>
      <c r="G745" s="9"/>
      <c r="H745" s="8" t="s">
        <v>268</v>
      </c>
      <c r="I745" s="9"/>
      <c r="J745" s="8"/>
    </row>
    <row r="746" spans="1:10" x14ac:dyDescent="0.55000000000000004">
      <c r="A746" t="str">
        <f t="shared" ref="A746:A809" si="22">IF(COUNTA(C746)&lt;1,"",A745+1)</f>
        <v/>
      </c>
      <c r="B746" s="11"/>
      <c r="C746" s="8"/>
      <c r="D746" s="8"/>
      <c r="E746" s="10"/>
      <c r="F746" s="8" t="str">
        <f>IF(E746="","",VLOOKUP(E746,商品マスタ!O:P,2,FALSE))</f>
        <v/>
      </c>
      <c r="G746" s="9"/>
      <c r="H746" s="8" t="s">
        <v>268</v>
      </c>
      <c r="I746" s="9"/>
      <c r="J746" s="8"/>
    </row>
    <row r="747" spans="1:10" x14ac:dyDescent="0.55000000000000004">
      <c r="A747" t="str">
        <f t="shared" si="22"/>
        <v/>
      </c>
      <c r="B747" s="11"/>
      <c r="C747" s="8"/>
      <c r="D747" s="8"/>
      <c r="E747" s="10"/>
      <c r="F747" s="8" t="str">
        <f>IF(E747="","",VLOOKUP(E747,商品マスタ!O:P,2,FALSE))</f>
        <v/>
      </c>
      <c r="G747" s="9"/>
      <c r="H747" s="8" t="s">
        <v>268</v>
      </c>
      <c r="I747" s="9"/>
      <c r="J747" s="8"/>
    </row>
    <row r="748" spans="1:10" x14ac:dyDescent="0.55000000000000004">
      <c r="A748" t="str">
        <f t="shared" si="22"/>
        <v/>
      </c>
      <c r="B748" s="11"/>
      <c r="C748" s="8"/>
      <c r="D748" s="8"/>
      <c r="E748" s="10"/>
      <c r="F748" s="8" t="str">
        <f>IF(E748="","",VLOOKUP(E748,商品マスタ!O:P,2,FALSE))</f>
        <v/>
      </c>
      <c r="G748" s="9"/>
      <c r="H748" s="8" t="s">
        <v>268</v>
      </c>
      <c r="I748" s="9"/>
      <c r="J748" s="8"/>
    </row>
    <row r="749" spans="1:10" x14ac:dyDescent="0.55000000000000004">
      <c r="A749" t="str">
        <f t="shared" si="22"/>
        <v/>
      </c>
      <c r="B749" s="11"/>
      <c r="C749" s="8"/>
      <c r="D749" s="8"/>
      <c r="E749" s="10"/>
      <c r="F749" s="8" t="str">
        <f>IF(E749="","",VLOOKUP(E749,商品マスタ!O:P,2,FALSE))</f>
        <v/>
      </c>
      <c r="G749" s="9"/>
      <c r="H749" s="8" t="s">
        <v>268</v>
      </c>
      <c r="I749" s="9"/>
      <c r="J749" s="8"/>
    </row>
    <row r="750" spans="1:10" x14ac:dyDescent="0.55000000000000004">
      <c r="A750" t="str">
        <f t="shared" si="22"/>
        <v/>
      </c>
      <c r="B750" s="11"/>
      <c r="C750" s="8"/>
      <c r="D750" s="8"/>
      <c r="E750" s="10"/>
      <c r="F750" s="8" t="str">
        <f>IF(E750="","",VLOOKUP(E750,商品マスタ!O:P,2,FALSE))</f>
        <v/>
      </c>
      <c r="G750" s="9"/>
      <c r="H750" s="8" t="s">
        <v>268</v>
      </c>
      <c r="I750" s="9"/>
      <c r="J750" s="8"/>
    </row>
    <row r="751" spans="1:10" x14ac:dyDescent="0.55000000000000004">
      <c r="A751" t="str">
        <f t="shared" si="22"/>
        <v/>
      </c>
      <c r="B751" s="11"/>
      <c r="C751" s="8"/>
      <c r="D751" s="8"/>
      <c r="E751" s="10"/>
      <c r="F751" s="8" t="str">
        <f>IF(E751="","",VLOOKUP(E751,商品マスタ!O:P,2,FALSE))</f>
        <v/>
      </c>
      <c r="G751" s="9"/>
      <c r="H751" s="8" t="s">
        <v>268</v>
      </c>
      <c r="I751" s="9"/>
      <c r="J751" s="8"/>
    </row>
    <row r="752" spans="1:10" x14ac:dyDescent="0.55000000000000004">
      <c r="A752" t="str">
        <f t="shared" si="22"/>
        <v/>
      </c>
      <c r="B752" s="11"/>
      <c r="C752" s="8"/>
      <c r="D752" s="8"/>
      <c r="E752" s="10"/>
      <c r="F752" s="8" t="str">
        <f>IF(E752="","",VLOOKUP(E752,商品マスタ!O:P,2,FALSE))</f>
        <v/>
      </c>
      <c r="G752" s="9"/>
      <c r="H752" s="8" t="s">
        <v>268</v>
      </c>
      <c r="I752" s="9"/>
      <c r="J752" s="8"/>
    </row>
    <row r="753" spans="1:10" x14ac:dyDescent="0.55000000000000004">
      <c r="A753" t="str">
        <f t="shared" si="22"/>
        <v/>
      </c>
      <c r="B753" s="11"/>
      <c r="C753" s="8"/>
      <c r="D753" s="8"/>
      <c r="E753" s="10"/>
      <c r="F753" s="8" t="str">
        <f>IF(E753="","",VLOOKUP(E753,商品マスタ!O:P,2,FALSE))</f>
        <v/>
      </c>
      <c r="G753" s="9"/>
      <c r="H753" s="8" t="s">
        <v>268</v>
      </c>
      <c r="I753" s="9"/>
      <c r="J753" s="8"/>
    </row>
    <row r="754" spans="1:10" x14ac:dyDescent="0.55000000000000004">
      <c r="A754" t="str">
        <f t="shared" si="22"/>
        <v/>
      </c>
      <c r="B754" s="11"/>
      <c r="C754" s="8"/>
      <c r="D754" s="8"/>
      <c r="E754" s="10"/>
      <c r="F754" s="8" t="str">
        <f>IF(E754="","",VLOOKUP(E754,商品マスタ!O:P,2,FALSE))</f>
        <v/>
      </c>
      <c r="G754" s="9"/>
      <c r="H754" s="8" t="s">
        <v>268</v>
      </c>
      <c r="I754" s="9"/>
      <c r="J754" s="8"/>
    </row>
    <row r="755" spans="1:10" x14ac:dyDescent="0.55000000000000004">
      <c r="A755" t="str">
        <f t="shared" si="22"/>
        <v/>
      </c>
      <c r="B755" s="11"/>
      <c r="C755" s="8"/>
      <c r="D755" s="8"/>
      <c r="E755" s="10"/>
      <c r="F755" s="8" t="str">
        <f>IF(E755="","",VLOOKUP(E755,商品マスタ!O:P,2,FALSE))</f>
        <v/>
      </c>
      <c r="G755" s="9"/>
      <c r="H755" s="8" t="s">
        <v>268</v>
      </c>
      <c r="I755" s="9"/>
      <c r="J755" s="8"/>
    </row>
    <row r="756" spans="1:10" x14ac:dyDescent="0.55000000000000004">
      <c r="A756" t="str">
        <f t="shared" si="22"/>
        <v/>
      </c>
      <c r="B756" s="11"/>
      <c r="C756" s="8"/>
      <c r="D756" s="8"/>
      <c r="E756" s="10"/>
      <c r="F756" s="8" t="str">
        <f>IF(E756="","",VLOOKUP(E756,商品マスタ!O:P,2,FALSE))</f>
        <v/>
      </c>
      <c r="G756" s="9"/>
      <c r="H756" s="8" t="s">
        <v>268</v>
      </c>
      <c r="I756" s="9"/>
      <c r="J756" s="8"/>
    </row>
    <row r="757" spans="1:10" x14ac:dyDescent="0.55000000000000004">
      <c r="A757" t="str">
        <f t="shared" si="22"/>
        <v/>
      </c>
      <c r="B757" s="11"/>
      <c r="C757" s="8"/>
      <c r="D757" s="8"/>
      <c r="E757" s="10"/>
      <c r="F757" s="8" t="str">
        <f>IF(E757="","",VLOOKUP(E757,商品マスタ!O:P,2,FALSE))</f>
        <v/>
      </c>
      <c r="G757" s="9"/>
      <c r="H757" s="8" t="s">
        <v>268</v>
      </c>
      <c r="I757" s="9"/>
      <c r="J757" s="8"/>
    </row>
    <row r="758" spans="1:10" x14ac:dyDescent="0.55000000000000004">
      <c r="A758" t="str">
        <f t="shared" si="22"/>
        <v/>
      </c>
      <c r="B758" s="11"/>
      <c r="C758" s="8"/>
      <c r="D758" s="8"/>
      <c r="E758" s="10"/>
      <c r="F758" s="8" t="str">
        <f>IF(E758="","",VLOOKUP(E758,商品マスタ!O:P,2,FALSE))</f>
        <v/>
      </c>
      <c r="G758" s="9"/>
      <c r="H758" s="8" t="s">
        <v>268</v>
      </c>
      <c r="I758" s="9"/>
      <c r="J758" s="8"/>
    </row>
    <row r="759" spans="1:10" x14ac:dyDescent="0.55000000000000004">
      <c r="A759" t="str">
        <f t="shared" si="22"/>
        <v/>
      </c>
      <c r="B759" s="11"/>
      <c r="C759" s="8"/>
      <c r="D759" s="8"/>
      <c r="E759" s="10"/>
      <c r="F759" s="8" t="str">
        <f>IF(E759="","",VLOOKUP(E759,商品マスタ!O:P,2,FALSE))</f>
        <v/>
      </c>
      <c r="G759" s="9"/>
      <c r="H759" s="8" t="s">
        <v>268</v>
      </c>
      <c r="I759" s="9"/>
      <c r="J759" s="8"/>
    </row>
    <row r="760" spans="1:10" x14ac:dyDescent="0.55000000000000004">
      <c r="A760" t="str">
        <f t="shared" si="22"/>
        <v/>
      </c>
      <c r="B760" s="11"/>
      <c r="C760" s="8"/>
      <c r="D760" s="8"/>
      <c r="E760" s="10"/>
      <c r="F760" s="8" t="str">
        <f>IF(E760="","",VLOOKUP(E760,商品マスタ!O:P,2,FALSE))</f>
        <v/>
      </c>
      <c r="G760" s="9"/>
      <c r="H760" s="8" t="s">
        <v>268</v>
      </c>
      <c r="I760" s="9"/>
      <c r="J760" s="8"/>
    </row>
    <row r="761" spans="1:10" x14ac:dyDescent="0.55000000000000004">
      <c r="A761" t="str">
        <f t="shared" si="22"/>
        <v/>
      </c>
      <c r="B761" s="11"/>
      <c r="C761" s="8"/>
      <c r="D761" s="8"/>
      <c r="E761" s="10"/>
      <c r="F761" s="8" t="str">
        <f>IF(E761="","",VLOOKUP(E761,商品マスタ!O:P,2,FALSE))</f>
        <v/>
      </c>
      <c r="G761" s="9"/>
      <c r="H761" s="8" t="s">
        <v>268</v>
      </c>
      <c r="I761" s="9"/>
      <c r="J761" s="8"/>
    </row>
    <row r="762" spans="1:10" x14ac:dyDescent="0.55000000000000004">
      <c r="A762" t="str">
        <f t="shared" si="22"/>
        <v/>
      </c>
      <c r="B762" s="11"/>
      <c r="C762" s="8"/>
      <c r="D762" s="8"/>
      <c r="E762" s="10"/>
      <c r="F762" s="8" t="str">
        <f>IF(E762="","",VLOOKUP(E762,商品マスタ!O:P,2,FALSE))</f>
        <v/>
      </c>
      <c r="G762" s="9"/>
      <c r="H762" s="8" t="s">
        <v>268</v>
      </c>
      <c r="I762" s="9"/>
      <c r="J762" s="8"/>
    </row>
    <row r="763" spans="1:10" x14ac:dyDescent="0.55000000000000004">
      <c r="A763" t="str">
        <f t="shared" si="22"/>
        <v/>
      </c>
      <c r="B763" s="11"/>
      <c r="C763" s="8"/>
      <c r="D763" s="8"/>
      <c r="E763" s="10"/>
      <c r="F763" s="8" t="str">
        <f>IF(E763="","",VLOOKUP(E763,商品マスタ!O:P,2,FALSE))</f>
        <v/>
      </c>
      <c r="G763" s="9"/>
      <c r="H763" s="8" t="s">
        <v>268</v>
      </c>
      <c r="I763" s="9"/>
      <c r="J763" s="8"/>
    </row>
    <row r="764" spans="1:10" x14ac:dyDescent="0.55000000000000004">
      <c r="A764" t="str">
        <f t="shared" si="22"/>
        <v/>
      </c>
      <c r="B764" s="11"/>
      <c r="C764" s="8"/>
      <c r="D764" s="8"/>
      <c r="E764" s="10"/>
      <c r="F764" s="8" t="str">
        <f>IF(E764="","",VLOOKUP(E764,商品マスタ!O:P,2,FALSE))</f>
        <v/>
      </c>
      <c r="G764" s="9"/>
      <c r="H764" s="8" t="s">
        <v>268</v>
      </c>
      <c r="I764" s="9"/>
      <c r="J764" s="8"/>
    </row>
    <row r="765" spans="1:10" x14ac:dyDescent="0.55000000000000004">
      <c r="A765" t="str">
        <f t="shared" si="22"/>
        <v/>
      </c>
      <c r="B765" s="11"/>
      <c r="C765" s="8"/>
      <c r="D765" s="8"/>
      <c r="E765" s="10"/>
      <c r="F765" s="8" t="str">
        <f>IF(E765="","",VLOOKUP(E765,商品マスタ!O:P,2,FALSE))</f>
        <v/>
      </c>
      <c r="G765" s="9"/>
      <c r="H765" s="8" t="s">
        <v>268</v>
      </c>
      <c r="I765" s="9"/>
      <c r="J765" s="8"/>
    </row>
    <row r="766" spans="1:10" x14ac:dyDescent="0.55000000000000004">
      <c r="A766" t="str">
        <f t="shared" si="22"/>
        <v/>
      </c>
      <c r="B766" s="11"/>
      <c r="C766" s="8"/>
      <c r="D766" s="8"/>
      <c r="E766" s="10"/>
      <c r="F766" s="8" t="str">
        <f>IF(E766="","",VLOOKUP(E766,商品マスタ!O:P,2,FALSE))</f>
        <v/>
      </c>
      <c r="G766" s="9"/>
      <c r="H766" s="8" t="s">
        <v>268</v>
      </c>
      <c r="I766" s="9"/>
      <c r="J766" s="8"/>
    </row>
    <row r="767" spans="1:10" x14ac:dyDescent="0.55000000000000004">
      <c r="A767" t="str">
        <f t="shared" si="22"/>
        <v/>
      </c>
      <c r="B767" s="11"/>
      <c r="C767" s="8"/>
      <c r="D767" s="8"/>
      <c r="E767" s="10"/>
      <c r="F767" s="8" t="str">
        <f>IF(E767="","",VLOOKUP(E767,商品マスタ!O:P,2,FALSE))</f>
        <v/>
      </c>
      <c r="G767" s="9"/>
      <c r="H767" s="8" t="s">
        <v>268</v>
      </c>
      <c r="I767" s="9"/>
      <c r="J767" s="8"/>
    </row>
    <row r="768" spans="1:10" x14ac:dyDescent="0.55000000000000004">
      <c r="A768" t="str">
        <f t="shared" si="22"/>
        <v/>
      </c>
      <c r="B768" s="11"/>
      <c r="C768" s="8"/>
      <c r="D768" s="8"/>
      <c r="E768" s="10"/>
      <c r="F768" s="8" t="str">
        <f>IF(E768="","",VLOOKUP(E768,商品マスタ!O:P,2,FALSE))</f>
        <v/>
      </c>
      <c r="G768" s="9"/>
      <c r="H768" s="8" t="s">
        <v>268</v>
      </c>
      <c r="I768" s="9"/>
      <c r="J768" s="8"/>
    </row>
    <row r="769" spans="1:10" x14ac:dyDescent="0.55000000000000004">
      <c r="A769" t="str">
        <f t="shared" si="22"/>
        <v/>
      </c>
      <c r="B769" s="11"/>
      <c r="C769" s="8"/>
      <c r="D769" s="8"/>
      <c r="E769" s="10"/>
      <c r="F769" s="8" t="str">
        <f>IF(E769="","",VLOOKUP(E769,商品マスタ!O:P,2,FALSE))</f>
        <v/>
      </c>
      <c r="G769" s="9"/>
      <c r="H769" s="8" t="s">
        <v>268</v>
      </c>
      <c r="I769" s="9"/>
      <c r="J769" s="8"/>
    </row>
    <row r="770" spans="1:10" x14ac:dyDescent="0.55000000000000004">
      <c r="A770" t="str">
        <f t="shared" si="22"/>
        <v/>
      </c>
      <c r="B770" s="11"/>
      <c r="C770" s="8"/>
      <c r="D770" s="8"/>
      <c r="E770" s="10"/>
      <c r="F770" s="8" t="str">
        <f>IF(E770="","",VLOOKUP(E770,商品マスタ!O:P,2,FALSE))</f>
        <v/>
      </c>
      <c r="G770" s="9"/>
      <c r="H770" s="8" t="s">
        <v>268</v>
      </c>
      <c r="I770" s="9"/>
      <c r="J770" s="8"/>
    </row>
    <row r="771" spans="1:10" x14ac:dyDescent="0.55000000000000004">
      <c r="A771" t="str">
        <f t="shared" si="22"/>
        <v/>
      </c>
      <c r="B771" s="11"/>
      <c r="C771" s="8"/>
      <c r="D771" s="8"/>
      <c r="E771" s="10"/>
      <c r="F771" s="8" t="str">
        <f>IF(E771="","",VLOOKUP(E771,商品マスタ!O:P,2,FALSE))</f>
        <v/>
      </c>
      <c r="G771" s="9"/>
      <c r="H771" s="8" t="s">
        <v>268</v>
      </c>
      <c r="I771" s="9"/>
      <c r="J771" s="8"/>
    </row>
    <row r="772" spans="1:10" x14ac:dyDescent="0.55000000000000004">
      <c r="A772" t="str">
        <f t="shared" si="22"/>
        <v/>
      </c>
      <c r="B772" s="11"/>
      <c r="C772" s="8"/>
      <c r="D772" s="8"/>
      <c r="E772" s="10"/>
      <c r="F772" s="8" t="str">
        <f>IF(E772="","",VLOOKUP(E772,商品マスタ!O:P,2,FALSE))</f>
        <v/>
      </c>
      <c r="G772" s="9"/>
      <c r="H772" s="8" t="s">
        <v>268</v>
      </c>
      <c r="I772" s="9"/>
      <c r="J772" s="8"/>
    </row>
    <row r="773" spans="1:10" x14ac:dyDescent="0.55000000000000004">
      <c r="A773" t="str">
        <f t="shared" si="22"/>
        <v/>
      </c>
      <c r="B773" s="11"/>
      <c r="C773" s="8"/>
      <c r="D773" s="8"/>
      <c r="E773" s="10"/>
      <c r="F773" s="8" t="str">
        <f>IF(E773="","",VLOOKUP(E773,商品マスタ!O:P,2,FALSE))</f>
        <v/>
      </c>
      <c r="G773" s="9"/>
      <c r="H773" s="8" t="s">
        <v>268</v>
      </c>
      <c r="I773" s="9"/>
      <c r="J773" s="8"/>
    </row>
    <row r="774" spans="1:10" x14ac:dyDescent="0.55000000000000004">
      <c r="A774" t="str">
        <f t="shared" si="22"/>
        <v/>
      </c>
      <c r="B774" s="11"/>
      <c r="C774" s="8"/>
      <c r="D774" s="8"/>
      <c r="E774" s="10"/>
      <c r="F774" s="8" t="str">
        <f>IF(E774="","",VLOOKUP(E774,商品マスタ!O:P,2,FALSE))</f>
        <v/>
      </c>
      <c r="G774" s="9"/>
      <c r="H774" s="8" t="s">
        <v>268</v>
      </c>
      <c r="I774" s="9"/>
      <c r="J774" s="8"/>
    </row>
    <row r="775" spans="1:10" x14ac:dyDescent="0.55000000000000004">
      <c r="A775" t="str">
        <f t="shared" si="22"/>
        <v/>
      </c>
      <c r="B775" s="11"/>
      <c r="C775" s="8"/>
      <c r="D775" s="8"/>
      <c r="E775" s="10"/>
      <c r="F775" s="8" t="str">
        <f>IF(E775="","",VLOOKUP(E775,商品マスタ!O:P,2,FALSE))</f>
        <v/>
      </c>
      <c r="G775" s="9"/>
      <c r="H775" s="8" t="s">
        <v>268</v>
      </c>
      <c r="I775" s="9"/>
      <c r="J775" s="8"/>
    </row>
    <row r="776" spans="1:10" x14ac:dyDescent="0.55000000000000004">
      <c r="A776" t="str">
        <f t="shared" si="22"/>
        <v/>
      </c>
      <c r="B776" s="11"/>
      <c r="C776" s="8"/>
      <c r="D776" s="8"/>
      <c r="E776" s="10"/>
      <c r="F776" s="8" t="str">
        <f>IF(E776="","",VLOOKUP(E776,商品マスタ!O:P,2,FALSE))</f>
        <v/>
      </c>
      <c r="G776" s="9"/>
      <c r="H776" s="8" t="s">
        <v>268</v>
      </c>
      <c r="I776" s="9"/>
      <c r="J776" s="8"/>
    </row>
    <row r="777" spans="1:10" x14ac:dyDescent="0.55000000000000004">
      <c r="A777" t="str">
        <f t="shared" si="22"/>
        <v/>
      </c>
      <c r="B777" s="11"/>
      <c r="C777" s="8"/>
      <c r="D777" s="8"/>
      <c r="E777" s="10"/>
      <c r="F777" s="8" t="str">
        <f>IF(E777="","",VLOOKUP(E777,商品マスタ!O:P,2,FALSE))</f>
        <v/>
      </c>
      <c r="G777" s="9"/>
      <c r="H777" s="8" t="s">
        <v>268</v>
      </c>
      <c r="I777" s="9"/>
      <c r="J777" s="8"/>
    </row>
    <row r="778" spans="1:10" x14ac:dyDescent="0.55000000000000004">
      <c r="A778" t="str">
        <f t="shared" si="22"/>
        <v/>
      </c>
      <c r="B778" s="11"/>
      <c r="C778" s="8"/>
      <c r="D778" s="8"/>
      <c r="E778" s="10"/>
      <c r="F778" s="8" t="str">
        <f>IF(E778="","",VLOOKUP(E778,商品マスタ!O:P,2,FALSE))</f>
        <v/>
      </c>
      <c r="G778" s="9"/>
      <c r="H778" s="8" t="s">
        <v>268</v>
      </c>
      <c r="I778" s="9"/>
      <c r="J778" s="8"/>
    </row>
    <row r="779" spans="1:10" x14ac:dyDescent="0.55000000000000004">
      <c r="A779" t="str">
        <f t="shared" si="22"/>
        <v/>
      </c>
      <c r="B779" s="11"/>
      <c r="C779" s="8"/>
      <c r="D779" s="8"/>
      <c r="E779" s="10"/>
      <c r="F779" s="8" t="str">
        <f>IF(E779="","",VLOOKUP(E779,商品マスタ!O:P,2,FALSE))</f>
        <v/>
      </c>
      <c r="G779" s="9"/>
      <c r="H779" s="8" t="s">
        <v>268</v>
      </c>
      <c r="I779" s="9"/>
      <c r="J779" s="8"/>
    </row>
    <row r="780" spans="1:10" x14ac:dyDescent="0.55000000000000004">
      <c r="A780" t="str">
        <f t="shared" si="22"/>
        <v/>
      </c>
      <c r="B780" s="11"/>
      <c r="C780" s="8"/>
      <c r="D780" s="8"/>
      <c r="E780" s="10"/>
      <c r="F780" s="8" t="str">
        <f>IF(E780="","",VLOOKUP(E780,商品マスタ!O:P,2,FALSE))</f>
        <v/>
      </c>
      <c r="G780" s="9"/>
      <c r="H780" s="8" t="s">
        <v>268</v>
      </c>
      <c r="I780" s="9"/>
      <c r="J780" s="8"/>
    </row>
    <row r="781" spans="1:10" x14ac:dyDescent="0.55000000000000004">
      <c r="A781" t="str">
        <f t="shared" si="22"/>
        <v/>
      </c>
      <c r="B781" s="11"/>
      <c r="C781" s="8"/>
      <c r="D781" s="8"/>
      <c r="E781" s="10"/>
      <c r="F781" s="8" t="str">
        <f>IF(E781="","",VLOOKUP(E781,商品マスタ!O:P,2,FALSE))</f>
        <v/>
      </c>
      <c r="G781" s="9"/>
      <c r="H781" s="8" t="s">
        <v>268</v>
      </c>
      <c r="I781" s="9"/>
      <c r="J781" s="8"/>
    </row>
    <row r="782" spans="1:10" x14ac:dyDescent="0.55000000000000004">
      <c r="A782" t="str">
        <f t="shared" si="22"/>
        <v/>
      </c>
      <c r="B782" s="11"/>
      <c r="C782" s="8"/>
      <c r="D782" s="8"/>
      <c r="E782" s="10"/>
      <c r="F782" s="8" t="str">
        <f>IF(E782="","",VLOOKUP(E782,商品マスタ!O:P,2,FALSE))</f>
        <v/>
      </c>
      <c r="G782" s="9"/>
      <c r="H782" s="8" t="s">
        <v>268</v>
      </c>
      <c r="I782" s="9"/>
      <c r="J782" s="8"/>
    </row>
    <row r="783" spans="1:10" x14ac:dyDescent="0.55000000000000004">
      <c r="A783" t="str">
        <f t="shared" si="22"/>
        <v/>
      </c>
      <c r="B783" s="11"/>
      <c r="C783" s="8"/>
      <c r="D783" s="8"/>
      <c r="E783" s="10"/>
      <c r="F783" s="8" t="str">
        <f>IF(E783="","",VLOOKUP(E783,商品マスタ!O:P,2,FALSE))</f>
        <v/>
      </c>
      <c r="G783" s="9"/>
      <c r="H783" s="8" t="s">
        <v>268</v>
      </c>
      <c r="I783" s="9"/>
      <c r="J783" s="8"/>
    </row>
    <row r="784" spans="1:10" x14ac:dyDescent="0.55000000000000004">
      <c r="A784" t="str">
        <f t="shared" si="22"/>
        <v/>
      </c>
      <c r="B784" s="11"/>
      <c r="C784" s="8"/>
      <c r="D784" s="8"/>
      <c r="E784" s="10"/>
      <c r="F784" s="8" t="str">
        <f>IF(E784="","",VLOOKUP(E784,商品マスタ!O:P,2,FALSE))</f>
        <v/>
      </c>
      <c r="G784" s="9"/>
      <c r="H784" s="8" t="s">
        <v>268</v>
      </c>
      <c r="I784" s="9"/>
      <c r="J784" s="8"/>
    </row>
    <row r="785" spans="1:10" x14ac:dyDescent="0.55000000000000004">
      <c r="A785" t="str">
        <f t="shared" si="22"/>
        <v/>
      </c>
      <c r="B785" s="11"/>
      <c r="C785" s="8"/>
      <c r="D785" s="8"/>
      <c r="E785" s="10"/>
      <c r="F785" s="8" t="str">
        <f>IF(E785="","",VLOOKUP(E785,商品マスタ!O:P,2,FALSE))</f>
        <v/>
      </c>
      <c r="G785" s="9"/>
      <c r="H785" s="8" t="s">
        <v>268</v>
      </c>
      <c r="I785" s="9"/>
      <c r="J785" s="8"/>
    </row>
    <row r="786" spans="1:10" x14ac:dyDescent="0.55000000000000004">
      <c r="A786" t="str">
        <f t="shared" si="22"/>
        <v/>
      </c>
      <c r="B786" s="11"/>
      <c r="C786" s="8"/>
      <c r="D786" s="8"/>
      <c r="E786" s="10"/>
      <c r="F786" s="8" t="str">
        <f>IF(E786="","",VLOOKUP(E786,商品マスタ!O:P,2,FALSE))</f>
        <v/>
      </c>
      <c r="G786" s="9"/>
      <c r="H786" s="8" t="s">
        <v>268</v>
      </c>
      <c r="I786" s="9"/>
      <c r="J786" s="8"/>
    </row>
    <row r="787" spans="1:10" x14ac:dyDescent="0.55000000000000004">
      <c r="A787" t="str">
        <f t="shared" si="22"/>
        <v/>
      </c>
      <c r="B787" s="11"/>
      <c r="C787" s="8"/>
      <c r="D787" s="8"/>
      <c r="E787" s="10"/>
      <c r="F787" s="8" t="str">
        <f>IF(E787="","",VLOOKUP(E787,商品マスタ!O:P,2,FALSE))</f>
        <v/>
      </c>
      <c r="G787" s="9"/>
      <c r="H787" s="8" t="s">
        <v>268</v>
      </c>
      <c r="I787" s="9"/>
      <c r="J787" s="8"/>
    </row>
    <row r="788" spans="1:10" x14ac:dyDescent="0.55000000000000004">
      <c r="A788" t="str">
        <f t="shared" si="22"/>
        <v/>
      </c>
      <c r="B788" s="11"/>
      <c r="C788" s="8"/>
      <c r="D788" s="8"/>
      <c r="E788" s="10"/>
      <c r="F788" s="8" t="str">
        <f>IF(E788="","",VLOOKUP(E788,商品マスタ!O:P,2,FALSE))</f>
        <v/>
      </c>
      <c r="G788" s="9"/>
      <c r="H788" s="8" t="s">
        <v>268</v>
      </c>
      <c r="I788" s="9"/>
      <c r="J788" s="8"/>
    </row>
    <row r="789" spans="1:10" x14ac:dyDescent="0.55000000000000004">
      <c r="A789" t="str">
        <f t="shared" si="22"/>
        <v/>
      </c>
      <c r="B789" s="11"/>
      <c r="C789" s="8"/>
      <c r="D789" s="8"/>
      <c r="E789" s="10"/>
      <c r="F789" s="8" t="str">
        <f>IF(E789="","",VLOOKUP(E789,商品マスタ!O:P,2,FALSE))</f>
        <v/>
      </c>
      <c r="G789" s="9"/>
      <c r="H789" s="8" t="s">
        <v>268</v>
      </c>
      <c r="I789" s="9"/>
      <c r="J789" s="8"/>
    </row>
    <row r="790" spans="1:10" x14ac:dyDescent="0.55000000000000004">
      <c r="A790" t="str">
        <f t="shared" si="22"/>
        <v/>
      </c>
      <c r="B790" s="11"/>
      <c r="C790" s="8"/>
      <c r="D790" s="8"/>
      <c r="E790" s="10"/>
      <c r="F790" s="8" t="str">
        <f>IF(E790="","",VLOOKUP(E790,商品マスタ!O:P,2,FALSE))</f>
        <v/>
      </c>
      <c r="G790" s="9"/>
      <c r="H790" s="8" t="s">
        <v>268</v>
      </c>
      <c r="I790" s="9"/>
      <c r="J790" s="8"/>
    </row>
    <row r="791" spans="1:10" x14ac:dyDescent="0.55000000000000004">
      <c r="A791" t="str">
        <f t="shared" si="22"/>
        <v/>
      </c>
      <c r="B791" s="11"/>
      <c r="C791" s="8"/>
      <c r="D791" s="8"/>
      <c r="E791" s="10"/>
      <c r="F791" s="8" t="str">
        <f>IF(E791="","",VLOOKUP(E791,商品マスタ!O:P,2,FALSE))</f>
        <v/>
      </c>
      <c r="G791" s="9"/>
      <c r="H791" s="8" t="s">
        <v>268</v>
      </c>
      <c r="I791" s="9"/>
      <c r="J791" s="8"/>
    </row>
    <row r="792" spans="1:10" x14ac:dyDescent="0.55000000000000004">
      <c r="A792" t="str">
        <f t="shared" si="22"/>
        <v/>
      </c>
      <c r="B792" s="11"/>
      <c r="C792" s="8"/>
      <c r="D792" s="8"/>
      <c r="E792" s="10"/>
      <c r="F792" s="8" t="str">
        <f>IF(E792="","",VLOOKUP(E792,商品マスタ!O:P,2,FALSE))</f>
        <v/>
      </c>
      <c r="G792" s="9"/>
      <c r="H792" s="8" t="s">
        <v>268</v>
      </c>
      <c r="I792" s="9"/>
      <c r="J792" s="8"/>
    </row>
    <row r="793" spans="1:10" x14ac:dyDescent="0.55000000000000004">
      <c r="A793" t="str">
        <f t="shared" si="22"/>
        <v/>
      </c>
      <c r="B793" s="11"/>
      <c r="C793" s="8"/>
      <c r="D793" s="8"/>
      <c r="E793" s="10"/>
      <c r="F793" s="8" t="str">
        <f>IF(E793="","",VLOOKUP(E793,商品マスタ!O:P,2,FALSE))</f>
        <v/>
      </c>
      <c r="G793" s="9"/>
      <c r="H793" s="8" t="s">
        <v>268</v>
      </c>
      <c r="I793" s="9"/>
      <c r="J793" s="8"/>
    </row>
    <row r="794" spans="1:10" x14ac:dyDescent="0.55000000000000004">
      <c r="A794" t="str">
        <f t="shared" si="22"/>
        <v/>
      </c>
      <c r="B794" s="11"/>
      <c r="C794" s="8"/>
      <c r="D794" s="8"/>
      <c r="E794" s="10"/>
      <c r="F794" s="8" t="str">
        <f>IF(E794="","",VLOOKUP(E794,商品マスタ!O:P,2,FALSE))</f>
        <v/>
      </c>
      <c r="G794" s="9"/>
      <c r="H794" s="8" t="s">
        <v>268</v>
      </c>
      <c r="I794" s="9"/>
      <c r="J794" s="8"/>
    </row>
    <row r="795" spans="1:10" x14ac:dyDescent="0.55000000000000004">
      <c r="A795" t="str">
        <f t="shared" si="22"/>
        <v/>
      </c>
      <c r="B795" s="11"/>
      <c r="C795" s="8"/>
      <c r="D795" s="8"/>
      <c r="E795" s="10"/>
      <c r="F795" s="8" t="str">
        <f>IF(E795="","",VLOOKUP(E795,商品マスタ!O:P,2,FALSE))</f>
        <v/>
      </c>
      <c r="G795" s="9"/>
      <c r="H795" s="8" t="s">
        <v>268</v>
      </c>
      <c r="I795" s="9"/>
      <c r="J795" s="8"/>
    </row>
    <row r="796" spans="1:10" x14ac:dyDescent="0.55000000000000004">
      <c r="A796" t="str">
        <f t="shared" si="22"/>
        <v/>
      </c>
      <c r="B796" s="11"/>
      <c r="C796" s="8"/>
      <c r="D796" s="8"/>
      <c r="E796" s="10"/>
      <c r="F796" s="8" t="str">
        <f>IF(E796="","",VLOOKUP(E796,商品マスタ!O:P,2,FALSE))</f>
        <v/>
      </c>
      <c r="G796" s="9"/>
      <c r="H796" s="8" t="s">
        <v>268</v>
      </c>
      <c r="I796" s="9"/>
      <c r="J796" s="8"/>
    </row>
    <row r="797" spans="1:10" x14ac:dyDescent="0.55000000000000004">
      <c r="A797" t="str">
        <f t="shared" si="22"/>
        <v/>
      </c>
      <c r="B797" s="11"/>
      <c r="C797" s="8"/>
      <c r="D797" s="8"/>
      <c r="E797" s="10"/>
      <c r="F797" s="8" t="str">
        <f>IF(E797="","",VLOOKUP(E797,商品マスタ!O:P,2,FALSE))</f>
        <v/>
      </c>
      <c r="G797" s="9"/>
      <c r="H797" s="8" t="s">
        <v>268</v>
      </c>
      <c r="I797" s="9"/>
      <c r="J797" s="8"/>
    </row>
    <row r="798" spans="1:10" x14ac:dyDescent="0.55000000000000004">
      <c r="A798" t="str">
        <f t="shared" si="22"/>
        <v/>
      </c>
      <c r="B798" s="11"/>
      <c r="C798" s="8"/>
      <c r="D798" s="8"/>
      <c r="E798" s="10"/>
      <c r="F798" s="8" t="str">
        <f>IF(E798="","",VLOOKUP(E798,商品マスタ!O:P,2,FALSE))</f>
        <v/>
      </c>
      <c r="G798" s="9"/>
      <c r="H798" s="8" t="s">
        <v>268</v>
      </c>
      <c r="I798" s="9"/>
      <c r="J798" s="8"/>
    </row>
    <row r="799" spans="1:10" x14ac:dyDescent="0.55000000000000004">
      <c r="A799" t="str">
        <f t="shared" si="22"/>
        <v/>
      </c>
      <c r="B799" s="11"/>
      <c r="C799" s="8"/>
      <c r="D799" s="8"/>
      <c r="E799" s="10"/>
      <c r="F799" s="8" t="str">
        <f>IF(E799="","",VLOOKUP(E799,商品マスタ!O:P,2,FALSE))</f>
        <v/>
      </c>
      <c r="G799" s="9"/>
      <c r="H799" s="8" t="s">
        <v>268</v>
      </c>
      <c r="I799" s="9"/>
      <c r="J799" s="8"/>
    </row>
    <row r="800" spans="1:10" x14ac:dyDescent="0.55000000000000004">
      <c r="A800" t="str">
        <f t="shared" si="22"/>
        <v/>
      </c>
      <c r="B800" s="11"/>
      <c r="C800" s="8"/>
      <c r="D800" s="8"/>
      <c r="E800" s="10"/>
      <c r="F800" s="8" t="str">
        <f>IF(E800="","",VLOOKUP(E800,商品マスタ!O:P,2,FALSE))</f>
        <v/>
      </c>
      <c r="G800" s="9"/>
      <c r="H800" s="8" t="s">
        <v>268</v>
      </c>
      <c r="I800" s="9"/>
      <c r="J800" s="8"/>
    </row>
    <row r="801" spans="1:10" x14ac:dyDescent="0.55000000000000004">
      <c r="A801" t="str">
        <f t="shared" si="22"/>
        <v/>
      </c>
      <c r="B801" s="11"/>
      <c r="C801" s="8"/>
      <c r="D801" s="8"/>
      <c r="E801" s="10"/>
      <c r="F801" s="8" t="str">
        <f>IF(E801="","",VLOOKUP(E801,商品マスタ!O:P,2,FALSE))</f>
        <v/>
      </c>
      <c r="G801" s="9"/>
      <c r="H801" s="8" t="s">
        <v>268</v>
      </c>
      <c r="I801" s="9"/>
      <c r="J801" s="8"/>
    </row>
    <row r="802" spans="1:10" x14ac:dyDescent="0.55000000000000004">
      <c r="A802" t="str">
        <f t="shared" si="22"/>
        <v/>
      </c>
      <c r="B802" s="11"/>
      <c r="C802" s="8"/>
      <c r="D802" s="8"/>
      <c r="E802" s="10"/>
      <c r="F802" s="8" t="str">
        <f>IF(E802="","",VLOOKUP(E802,商品マスタ!O:P,2,FALSE))</f>
        <v/>
      </c>
      <c r="G802" s="9"/>
      <c r="H802" s="8" t="s">
        <v>268</v>
      </c>
      <c r="I802" s="9"/>
      <c r="J802" s="8"/>
    </row>
    <row r="803" spans="1:10" x14ac:dyDescent="0.55000000000000004">
      <c r="A803" t="str">
        <f t="shared" si="22"/>
        <v/>
      </c>
      <c r="B803" s="11"/>
      <c r="C803" s="8"/>
      <c r="D803" s="8"/>
      <c r="E803" s="10"/>
      <c r="F803" s="8" t="str">
        <f>IF(E803="","",VLOOKUP(E803,商品マスタ!O:P,2,FALSE))</f>
        <v/>
      </c>
      <c r="G803" s="9"/>
      <c r="H803" s="8" t="s">
        <v>268</v>
      </c>
      <c r="I803" s="9"/>
      <c r="J803" s="8"/>
    </row>
    <row r="804" spans="1:10" x14ac:dyDescent="0.55000000000000004">
      <c r="A804" t="str">
        <f t="shared" si="22"/>
        <v/>
      </c>
      <c r="B804" s="11"/>
      <c r="C804" s="8"/>
      <c r="D804" s="8"/>
      <c r="E804" s="10"/>
      <c r="F804" s="8" t="str">
        <f>IF(E804="","",VLOOKUP(E804,商品マスタ!O:P,2,FALSE))</f>
        <v/>
      </c>
      <c r="G804" s="9"/>
      <c r="H804" s="8" t="s">
        <v>268</v>
      </c>
      <c r="I804" s="9"/>
      <c r="J804" s="8"/>
    </row>
    <row r="805" spans="1:10" x14ac:dyDescent="0.55000000000000004">
      <c r="A805" t="str">
        <f t="shared" si="22"/>
        <v/>
      </c>
      <c r="B805" s="11"/>
      <c r="C805" s="8"/>
      <c r="D805" s="8"/>
      <c r="E805" s="10"/>
      <c r="F805" s="8" t="str">
        <f>IF(E805="","",VLOOKUP(E805,商品マスタ!O:P,2,FALSE))</f>
        <v/>
      </c>
      <c r="G805" s="9"/>
      <c r="H805" s="8" t="s">
        <v>268</v>
      </c>
      <c r="I805" s="9"/>
      <c r="J805" s="8"/>
    </row>
    <row r="806" spans="1:10" x14ac:dyDescent="0.55000000000000004">
      <c r="A806" t="str">
        <f t="shared" si="22"/>
        <v/>
      </c>
      <c r="B806" s="11"/>
      <c r="C806" s="8"/>
      <c r="D806" s="8"/>
      <c r="E806" s="10"/>
      <c r="F806" s="8" t="str">
        <f>IF(E806="","",VLOOKUP(E806,商品マスタ!O:P,2,FALSE))</f>
        <v/>
      </c>
      <c r="G806" s="9"/>
      <c r="H806" s="8" t="s">
        <v>268</v>
      </c>
      <c r="I806" s="9"/>
      <c r="J806" s="8"/>
    </row>
    <row r="807" spans="1:10" x14ac:dyDescent="0.55000000000000004">
      <c r="A807" t="str">
        <f t="shared" si="22"/>
        <v/>
      </c>
      <c r="B807" s="11"/>
      <c r="C807" s="8"/>
      <c r="D807" s="8"/>
      <c r="E807" s="10"/>
      <c r="F807" s="8" t="str">
        <f>IF(E807="","",VLOOKUP(E807,商品マスタ!O:P,2,FALSE))</f>
        <v/>
      </c>
      <c r="G807" s="9"/>
      <c r="H807" s="8" t="s">
        <v>268</v>
      </c>
      <c r="I807" s="9"/>
      <c r="J807" s="8"/>
    </row>
    <row r="808" spans="1:10" x14ac:dyDescent="0.55000000000000004">
      <c r="A808" t="str">
        <f t="shared" si="22"/>
        <v/>
      </c>
      <c r="B808" s="11"/>
      <c r="C808" s="8"/>
      <c r="D808" s="8"/>
      <c r="E808" s="10"/>
      <c r="F808" s="8" t="str">
        <f>IF(E808="","",VLOOKUP(E808,商品マスタ!O:P,2,FALSE))</f>
        <v/>
      </c>
      <c r="G808" s="9"/>
      <c r="H808" s="8" t="s">
        <v>268</v>
      </c>
      <c r="I808" s="9"/>
      <c r="J808" s="8"/>
    </row>
    <row r="809" spans="1:10" x14ac:dyDescent="0.55000000000000004">
      <c r="A809" t="str">
        <f t="shared" si="22"/>
        <v/>
      </c>
      <c r="B809" s="11"/>
      <c r="C809" s="8"/>
      <c r="D809" s="8"/>
      <c r="E809" s="10"/>
      <c r="F809" s="8" t="str">
        <f>IF(E809="","",VLOOKUP(E809,商品マスタ!O:P,2,FALSE))</f>
        <v/>
      </c>
      <c r="G809" s="9"/>
      <c r="H809" s="8" t="s">
        <v>268</v>
      </c>
      <c r="I809" s="9"/>
      <c r="J809" s="8"/>
    </row>
    <row r="810" spans="1:10" x14ac:dyDescent="0.55000000000000004">
      <c r="A810" t="str">
        <f t="shared" ref="A810:A873" si="23">IF(COUNTA(C810)&lt;1,"",A809+1)</f>
        <v/>
      </c>
      <c r="B810" s="11"/>
      <c r="C810" s="8"/>
      <c r="D810" s="8"/>
      <c r="E810" s="10"/>
      <c r="F810" s="8" t="str">
        <f>IF(E810="","",VLOOKUP(E810,商品マスタ!O:P,2,FALSE))</f>
        <v/>
      </c>
      <c r="G810" s="9"/>
      <c r="H810" s="8" t="s">
        <v>268</v>
      </c>
      <c r="I810" s="9"/>
      <c r="J810" s="8"/>
    </row>
    <row r="811" spans="1:10" x14ac:dyDescent="0.55000000000000004">
      <c r="A811" t="str">
        <f t="shared" si="23"/>
        <v/>
      </c>
      <c r="B811" s="11"/>
      <c r="C811" s="8"/>
      <c r="D811" s="8"/>
      <c r="E811" s="10"/>
      <c r="F811" s="8" t="str">
        <f>IF(E811="","",VLOOKUP(E811,商品マスタ!O:P,2,FALSE))</f>
        <v/>
      </c>
      <c r="G811" s="9"/>
      <c r="H811" s="8" t="s">
        <v>268</v>
      </c>
      <c r="I811" s="9"/>
      <c r="J811" s="8"/>
    </row>
    <row r="812" spans="1:10" x14ac:dyDescent="0.55000000000000004">
      <c r="A812" t="str">
        <f t="shared" si="23"/>
        <v/>
      </c>
      <c r="B812" s="11"/>
      <c r="C812" s="8"/>
      <c r="D812" s="8"/>
      <c r="E812" s="10"/>
      <c r="F812" s="8" t="str">
        <f>IF(E812="","",VLOOKUP(E812,商品マスタ!O:P,2,FALSE))</f>
        <v/>
      </c>
      <c r="G812" s="9"/>
      <c r="H812" s="8" t="s">
        <v>268</v>
      </c>
      <c r="I812" s="9"/>
      <c r="J812" s="8"/>
    </row>
    <row r="813" spans="1:10" x14ac:dyDescent="0.55000000000000004">
      <c r="A813" t="str">
        <f t="shared" si="23"/>
        <v/>
      </c>
      <c r="B813" s="11"/>
      <c r="C813" s="8"/>
      <c r="D813" s="8"/>
      <c r="E813" s="10"/>
      <c r="F813" s="8" t="str">
        <f>IF(E813="","",VLOOKUP(E813,商品マスタ!O:P,2,FALSE))</f>
        <v/>
      </c>
      <c r="G813" s="9"/>
      <c r="H813" s="8" t="s">
        <v>268</v>
      </c>
      <c r="I813" s="9"/>
      <c r="J813" s="8"/>
    </row>
    <row r="814" spans="1:10" x14ac:dyDescent="0.55000000000000004">
      <c r="A814" t="str">
        <f t="shared" si="23"/>
        <v/>
      </c>
      <c r="B814" s="11"/>
      <c r="C814" s="8"/>
      <c r="D814" s="8"/>
      <c r="E814" s="10"/>
      <c r="F814" s="8" t="str">
        <f>IF(E814="","",VLOOKUP(E814,商品マスタ!O:P,2,FALSE))</f>
        <v/>
      </c>
      <c r="G814" s="9"/>
      <c r="H814" s="8" t="s">
        <v>268</v>
      </c>
      <c r="I814" s="9"/>
      <c r="J814" s="8"/>
    </row>
    <row r="815" spans="1:10" x14ac:dyDescent="0.55000000000000004">
      <c r="A815" t="str">
        <f t="shared" si="23"/>
        <v/>
      </c>
      <c r="B815" s="11"/>
      <c r="C815" s="8"/>
      <c r="D815" s="8"/>
      <c r="E815" s="10"/>
      <c r="F815" s="8" t="str">
        <f>IF(E815="","",VLOOKUP(E815,商品マスタ!O:P,2,FALSE))</f>
        <v/>
      </c>
      <c r="G815" s="9"/>
      <c r="H815" s="8" t="s">
        <v>268</v>
      </c>
      <c r="I815" s="9"/>
      <c r="J815" s="8"/>
    </row>
    <row r="816" spans="1:10" x14ac:dyDescent="0.55000000000000004">
      <c r="A816" t="str">
        <f t="shared" si="23"/>
        <v/>
      </c>
      <c r="B816" s="11"/>
      <c r="C816" s="8"/>
      <c r="D816" s="8"/>
      <c r="E816" s="10"/>
      <c r="F816" s="8" t="str">
        <f>IF(E816="","",VLOOKUP(E816,商品マスタ!O:P,2,FALSE))</f>
        <v/>
      </c>
      <c r="G816" s="9"/>
      <c r="H816" s="8" t="s">
        <v>268</v>
      </c>
      <c r="I816" s="9"/>
      <c r="J816" s="8"/>
    </row>
    <row r="817" spans="1:10" x14ac:dyDescent="0.55000000000000004">
      <c r="A817" t="str">
        <f t="shared" si="23"/>
        <v/>
      </c>
      <c r="B817" s="11"/>
      <c r="C817" s="8"/>
      <c r="D817" s="8"/>
      <c r="E817" s="10"/>
      <c r="F817" s="8" t="str">
        <f>IF(E817="","",VLOOKUP(E817,商品マスタ!O:P,2,FALSE))</f>
        <v/>
      </c>
      <c r="G817" s="9"/>
      <c r="H817" s="8" t="s">
        <v>268</v>
      </c>
      <c r="I817" s="9"/>
      <c r="J817" s="8"/>
    </row>
    <row r="818" spans="1:10" x14ac:dyDescent="0.55000000000000004">
      <c r="A818" t="str">
        <f t="shared" si="23"/>
        <v/>
      </c>
      <c r="B818" s="11"/>
      <c r="C818" s="8"/>
      <c r="D818" s="8"/>
      <c r="E818" s="10"/>
      <c r="F818" s="8" t="str">
        <f>IF(E818="","",VLOOKUP(E818,商品マスタ!O:P,2,FALSE))</f>
        <v/>
      </c>
      <c r="G818" s="9"/>
      <c r="H818" s="8" t="s">
        <v>268</v>
      </c>
      <c r="I818" s="9"/>
      <c r="J818" s="8"/>
    </row>
    <row r="819" spans="1:10" x14ac:dyDescent="0.55000000000000004">
      <c r="A819" t="str">
        <f t="shared" si="23"/>
        <v/>
      </c>
      <c r="B819" s="11"/>
      <c r="C819" s="8"/>
      <c r="D819" s="8"/>
      <c r="E819" s="10"/>
      <c r="F819" s="8" t="str">
        <f>IF(E819="","",VLOOKUP(E819,商品マスタ!O:P,2,FALSE))</f>
        <v/>
      </c>
      <c r="G819" s="9"/>
      <c r="H819" s="8" t="s">
        <v>268</v>
      </c>
      <c r="I819" s="9"/>
      <c r="J819" s="8"/>
    </row>
    <row r="820" spans="1:10" x14ac:dyDescent="0.55000000000000004">
      <c r="A820" t="str">
        <f t="shared" si="23"/>
        <v/>
      </c>
      <c r="B820" s="11"/>
      <c r="C820" s="8"/>
      <c r="D820" s="8"/>
      <c r="E820" s="10"/>
      <c r="F820" s="8" t="str">
        <f>IF(E820="","",VLOOKUP(E820,商品マスタ!O:P,2,FALSE))</f>
        <v/>
      </c>
      <c r="G820" s="9"/>
      <c r="H820" s="8" t="s">
        <v>268</v>
      </c>
      <c r="I820" s="9"/>
      <c r="J820" s="8"/>
    </row>
    <row r="821" spans="1:10" x14ac:dyDescent="0.55000000000000004">
      <c r="A821" t="str">
        <f t="shared" si="23"/>
        <v/>
      </c>
      <c r="B821" s="11"/>
      <c r="C821" s="8"/>
      <c r="D821" s="8"/>
      <c r="E821" s="10"/>
      <c r="F821" s="8" t="str">
        <f>IF(E821="","",VLOOKUP(E821,商品マスタ!O:P,2,FALSE))</f>
        <v/>
      </c>
      <c r="G821" s="9"/>
      <c r="H821" s="8" t="s">
        <v>268</v>
      </c>
      <c r="I821" s="9"/>
      <c r="J821" s="8"/>
    </row>
    <row r="822" spans="1:10" x14ac:dyDescent="0.55000000000000004">
      <c r="A822" t="str">
        <f t="shared" si="23"/>
        <v/>
      </c>
      <c r="B822" s="11"/>
      <c r="C822" s="8"/>
      <c r="D822" s="8"/>
      <c r="E822" s="10"/>
      <c r="F822" s="8" t="str">
        <f>IF(E822="","",VLOOKUP(E822,商品マスタ!O:P,2,FALSE))</f>
        <v/>
      </c>
      <c r="G822" s="9"/>
      <c r="H822" s="8" t="s">
        <v>268</v>
      </c>
      <c r="I822" s="9"/>
      <c r="J822" s="8"/>
    </row>
    <row r="823" spans="1:10" x14ac:dyDescent="0.55000000000000004">
      <c r="A823" t="str">
        <f t="shared" si="23"/>
        <v/>
      </c>
      <c r="B823" s="11"/>
      <c r="C823" s="8"/>
      <c r="D823" s="8"/>
      <c r="E823" s="10"/>
      <c r="F823" s="8" t="str">
        <f>IF(E823="","",VLOOKUP(E823,商品マスタ!O:P,2,FALSE))</f>
        <v/>
      </c>
      <c r="G823" s="9"/>
      <c r="H823" s="8" t="s">
        <v>268</v>
      </c>
      <c r="I823" s="9"/>
      <c r="J823" s="8"/>
    </row>
    <row r="824" spans="1:10" x14ac:dyDescent="0.55000000000000004">
      <c r="A824" t="str">
        <f t="shared" si="23"/>
        <v/>
      </c>
      <c r="B824" s="11"/>
      <c r="C824" s="8"/>
      <c r="D824" s="8"/>
      <c r="E824" s="10"/>
      <c r="F824" s="8" t="str">
        <f>IF(E824="","",VLOOKUP(E824,商品マスタ!O:P,2,FALSE))</f>
        <v/>
      </c>
      <c r="G824" s="9"/>
      <c r="H824" s="8" t="s">
        <v>268</v>
      </c>
      <c r="I824" s="9"/>
      <c r="J824" s="8"/>
    </row>
    <row r="825" spans="1:10" x14ac:dyDescent="0.55000000000000004">
      <c r="A825" t="str">
        <f t="shared" si="23"/>
        <v/>
      </c>
      <c r="B825" s="11"/>
      <c r="C825" s="8"/>
      <c r="D825" s="8"/>
      <c r="E825" s="10"/>
      <c r="F825" s="8" t="str">
        <f>IF(E825="","",VLOOKUP(E825,商品マスタ!O:P,2,FALSE))</f>
        <v/>
      </c>
      <c r="G825" s="9"/>
      <c r="H825" s="8" t="s">
        <v>268</v>
      </c>
      <c r="I825" s="9"/>
      <c r="J825" s="8"/>
    </row>
    <row r="826" spans="1:10" x14ac:dyDescent="0.55000000000000004">
      <c r="A826" t="str">
        <f t="shared" si="23"/>
        <v/>
      </c>
      <c r="B826" s="11"/>
      <c r="C826" s="8"/>
      <c r="D826" s="8"/>
      <c r="E826" s="10"/>
      <c r="F826" s="8" t="str">
        <f>IF(E826="","",VLOOKUP(E826,商品マスタ!O:P,2,FALSE))</f>
        <v/>
      </c>
      <c r="G826" s="9"/>
      <c r="H826" s="8" t="s">
        <v>268</v>
      </c>
      <c r="I826" s="9"/>
      <c r="J826" s="8"/>
    </row>
    <row r="827" spans="1:10" x14ac:dyDescent="0.55000000000000004">
      <c r="A827" t="str">
        <f t="shared" si="23"/>
        <v/>
      </c>
      <c r="B827" s="11"/>
      <c r="C827" s="8"/>
      <c r="D827" s="8"/>
      <c r="E827" s="10"/>
      <c r="F827" s="8" t="str">
        <f>IF(E827="","",VLOOKUP(E827,商品マスタ!O:P,2,FALSE))</f>
        <v/>
      </c>
      <c r="G827" s="9"/>
      <c r="H827" s="8" t="s">
        <v>268</v>
      </c>
      <c r="I827" s="9"/>
      <c r="J827" s="8"/>
    </row>
    <row r="828" spans="1:10" x14ac:dyDescent="0.55000000000000004">
      <c r="A828" t="str">
        <f t="shared" si="23"/>
        <v/>
      </c>
      <c r="B828" s="11"/>
      <c r="C828" s="8"/>
      <c r="D828" s="8"/>
      <c r="E828" s="10"/>
      <c r="F828" s="8" t="str">
        <f>IF(E828="","",VLOOKUP(E828,商品マスタ!O:P,2,FALSE))</f>
        <v/>
      </c>
      <c r="G828" s="9"/>
      <c r="H828" s="8" t="s">
        <v>268</v>
      </c>
      <c r="I828" s="9"/>
      <c r="J828" s="8"/>
    </row>
    <row r="829" spans="1:10" x14ac:dyDescent="0.55000000000000004">
      <c r="A829" t="str">
        <f t="shared" si="23"/>
        <v/>
      </c>
      <c r="B829" s="11"/>
      <c r="C829" s="8"/>
      <c r="D829" s="8"/>
      <c r="E829" s="10"/>
      <c r="F829" s="8" t="str">
        <f>IF(E829="","",VLOOKUP(E829,商品マスタ!O:P,2,FALSE))</f>
        <v/>
      </c>
      <c r="G829" s="9"/>
      <c r="H829" s="8" t="s">
        <v>268</v>
      </c>
      <c r="I829" s="9"/>
      <c r="J829" s="8"/>
    </row>
    <row r="830" spans="1:10" x14ac:dyDescent="0.55000000000000004">
      <c r="A830" t="str">
        <f t="shared" si="23"/>
        <v/>
      </c>
      <c r="B830" s="11"/>
      <c r="C830" s="8"/>
      <c r="D830" s="8"/>
      <c r="E830" s="10"/>
      <c r="F830" s="8" t="str">
        <f>IF(E830="","",VLOOKUP(E830,商品マスタ!O:P,2,FALSE))</f>
        <v/>
      </c>
      <c r="G830" s="9"/>
      <c r="H830" s="8" t="s">
        <v>268</v>
      </c>
      <c r="I830" s="9"/>
      <c r="J830" s="8"/>
    </row>
    <row r="831" spans="1:10" x14ac:dyDescent="0.55000000000000004">
      <c r="A831" t="str">
        <f t="shared" si="23"/>
        <v/>
      </c>
      <c r="B831" s="11"/>
      <c r="C831" s="8"/>
      <c r="D831" s="8"/>
      <c r="E831" s="10"/>
      <c r="F831" s="8" t="str">
        <f>IF(E831="","",VLOOKUP(E831,商品マスタ!O:P,2,FALSE))</f>
        <v/>
      </c>
      <c r="G831" s="9"/>
      <c r="H831" s="8" t="s">
        <v>268</v>
      </c>
      <c r="I831" s="9"/>
      <c r="J831" s="8"/>
    </row>
    <row r="832" spans="1:10" x14ac:dyDescent="0.55000000000000004">
      <c r="A832" t="str">
        <f t="shared" si="23"/>
        <v/>
      </c>
      <c r="B832" s="11"/>
      <c r="C832" s="8"/>
      <c r="D832" s="8"/>
      <c r="E832" s="10"/>
      <c r="F832" s="8" t="str">
        <f>IF(E832="","",VLOOKUP(E832,商品マスタ!O:P,2,FALSE))</f>
        <v/>
      </c>
      <c r="G832" s="9"/>
      <c r="H832" s="8" t="s">
        <v>268</v>
      </c>
      <c r="I832" s="9"/>
      <c r="J832" s="8"/>
    </row>
    <row r="833" spans="1:10" x14ac:dyDescent="0.55000000000000004">
      <c r="A833" t="str">
        <f t="shared" si="23"/>
        <v/>
      </c>
      <c r="B833" s="11"/>
      <c r="C833" s="8"/>
      <c r="D833" s="8"/>
      <c r="E833" s="10"/>
      <c r="F833" s="8" t="str">
        <f>IF(E833="","",VLOOKUP(E833,商品マスタ!O:P,2,FALSE))</f>
        <v/>
      </c>
      <c r="G833" s="9"/>
      <c r="H833" s="8" t="s">
        <v>268</v>
      </c>
      <c r="I833" s="9"/>
      <c r="J833" s="8"/>
    </row>
    <row r="834" spans="1:10" x14ac:dyDescent="0.55000000000000004">
      <c r="A834" t="str">
        <f t="shared" si="23"/>
        <v/>
      </c>
      <c r="B834" s="11"/>
      <c r="C834" s="8"/>
      <c r="D834" s="8"/>
      <c r="E834" s="10"/>
      <c r="F834" s="8" t="str">
        <f>IF(E834="","",VLOOKUP(E834,商品マスタ!O:P,2,FALSE))</f>
        <v/>
      </c>
      <c r="G834" s="9"/>
      <c r="H834" s="8" t="s">
        <v>268</v>
      </c>
      <c r="I834" s="9"/>
      <c r="J834" s="8"/>
    </row>
    <row r="835" spans="1:10" x14ac:dyDescent="0.55000000000000004">
      <c r="A835" t="str">
        <f t="shared" si="23"/>
        <v/>
      </c>
      <c r="B835" s="11"/>
      <c r="C835" s="8"/>
      <c r="D835" s="8"/>
      <c r="E835" s="10"/>
      <c r="F835" s="8" t="str">
        <f>IF(E835="","",VLOOKUP(E835,商品マスタ!O:P,2,FALSE))</f>
        <v/>
      </c>
      <c r="G835" s="9"/>
      <c r="H835" s="8" t="s">
        <v>268</v>
      </c>
      <c r="I835" s="9"/>
      <c r="J835" s="8"/>
    </row>
    <row r="836" spans="1:10" x14ac:dyDescent="0.55000000000000004">
      <c r="A836" t="str">
        <f t="shared" si="23"/>
        <v/>
      </c>
      <c r="B836" s="11"/>
      <c r="C836" s="8"/>
      <c r="D836" s="8"/>
      <c r="E836" s="10"/>
      <c r="F836" s="8" t="str">
        <f>IF(E836="","",VLOOKUP(E836,商品マスタ!O:P,2,FALSE))</f>
        <v/>
      </c>
      <c r="G836" s="9"/>
      <c r="H836" s="8" t="s">
        <v>268</v>
      </c>
      <c r="I836" s="9"/>
      <c r="J836" s="8"/>
    </row>
    <row r="837" spans="1:10" x14ac:dyDescent="0.55000000000000004">
      <c r="A837" t="str">
        <f t="shared" si="23"/>
        <v/>
      </c>
      <c r="B837" s="11"/>
      <c r="C837" s="8"/>
      <c r="D837" s="8"/>
      <c r="E837" s="10"/>
      <c r="F837" s="8" t="str">
        <f>IF(E837="","",VLOOKUP(E837,商品マスタ!O:P,2,FALSE))</f>
        <v/>
      </c>
      <c r="G837" s="9"/>
      <c r="H837" s="8" t="s">
        <v>268</v>
      </c>
      <c r="I837" s="9"/>
      <c r="J837" s="8"/>
    </row>
    <row r="838" spans="1:10" x14ac:dyDescent="0.55000000000000004">
      <c r="A838" t="str">
        <f t="shared" si="23"/>
        <v/>
      </c>
      <c r="B838" s="11"/>
      <c r="C838" s="8"/>
      <c r="D838" s="8"/>
      <c r="E838" s="10"/>
      <c r="F838" s="8" t="str">
        <f>IF(E838="","",VLOOKUP(E838,商品マスタ!O:P,2,FALSE))</f>
        <v/>
      </c>
      <c r="G838" s="9"/>
      <c r="H838" s="8" t="s">
        <v>268</v>
      </c>
      <c r="I838" s="9"/>
      <c r="J838" s="8"/>
    </row>
    <row r="839" spans="1:10" x14ac:dyDescent="0.55000000000000004">
      <c r="A839" t="str">
        <f t="shared" si="23"/>
        <v/>
      </c>
      <c r="B839" s="11"/>
      <c r="C839" s="8"/>
      <c r="D839" s="8"/>
      <c r="E839" s="10"/>
      <c r="F839" s="8" t="str">
        <f>IF(E839="","",VLOOKUP(E839,商品マスタ!O:P,2,FALSE))</f>
        <v/>
      </c>
      <c r="G839" s="9"/>
      <c r="H839" s="8" t="s">
        <v>268</v>
      </c>
      <c r="I839" s="9"/>
      <c r="J839" s="8"/>
    </row>
    <row r="840" spans="1:10" x14ac:dyDescent="0.55000000000000004">
      <c r="A840" t="str">
        <f t="shared" si="23"/>
        <v/>
      </c>
      <c r="B840" s="11"/>
      <c r="C840" s="8"/>
      <c r="D840" s="8"/>
      <c r="E840" s="10"/>
      <c r="F840" s="8" t="str">
        <f>IF(E840="","",VLOOKUP(E840,商品マスタ!O:P,2,FALSE))</f>
        <v/>
      </c>
      <c r="G840" s="9"/>
      <c r="H840" s="8" t="s">
        <v>268</v>
      </c>
      <c r="I840" s="9"/>
      <c r="J840" s="8"/>
    </row>
    <row r="841" spans="1:10" x14ac:dyDescent="0.55000000000000004">
      <c r="A841" t="str">
        <f t="shared" si="23"/>
        <v/>
      </c>
      <c r="B841" s="11"/>
      <c r="C841" s="8"/>
      <c r="D841" s="8"/>
      <c r="E841" s="10"/>
      <c r="F841" s="8" t="str">
        <f>IF(E841="","",VLOOKUP(E841,商品マスタ!O:P,2,FALSE))</f>
        <v/>
      </c>
      <c r="G841" s="9"/>
      <c r="H841" s="8" t="s">
        <v>268</v>
      </c>
      <c r="I841" s="9"/>
      <c r="J841" s="8"/>
    </row>
    <row r="842" spans="1:10" x14ac:dyDescent="0.55000000000000004">
      <c r="A842" t="str">
        <f t="shared" si="23"/>
        <v/>
      </c>
      <c r="B842" s="11"/>
      <c r="C842" s="8"/>
      <c r="D842" s="8"/>
      <c r="E842" s="10"/>
      <c r="F842" s="8" t="str">
        <f>IF(E842="","",VLOOKUP(E842,商品マスタ!O:P,2,FALSE))</f>
        <v/>
      </c>
      <c r="G842" s="9"/>
      <c r="H842" s="8" t="s">
        <v>268</v>
      </c>
      <c r="I842" s="9"/>
      <c r="J842" s="8"/>
    </row>
    <row r="843" spans="1:10" x14ac:dyDescent="0.55000000000000004">
      <c r="A843" t="str">
        <f t="shared" si="23"/>
        <v/>
      </c>
      <c r="B843" s="11"/>
      <c r="C843" s="8"/>
      <c r="D843" s="8"/>
      <c r="E843" s="10"/>
      <c r="F843" s="8" t="str">
        <f>IF(E843="","",VLOOKUP(E843,商品マスタ!O:P,2,FALSE))</f>
        <v/>
      </c>
      <c r="G843" s="9"/>
      <c r="H843" s="8" t="s">
        <v>268</v>
      </c>
      <c r="I843" s="9"/>
      <c r="J843" s="8"/>
    </row>
    <row r="844" spans="1:10" x14ac:dyDescent="0.55000000000000004">
      <c r="A844" t="str">
        <f t="shared" si="23"/>
        <v/>
      </c>
      <c r="B844" s="11"/>
      <c r="C844" s="8"/>
      <c r="D844" s="8"/>
      <c r="E844" s="10"/>
      <c r="F844" s="8" t="str">
        <f>IF(E844="","",VLOOKUP(E844,商品マスタ!O:P,2,FALSE))</f>
        <v/>
      </c>
      <c r="G844" s="9"/>
      <c r="H844" s="8" t="s">
        <v>268</v>
      </c>
      <c r="I844" s="9"/>
      <c r="J844" s="8"/>
    </row>
    <row r="845" spans="1:10" x14ac:dyDescent="0.55000000000000004">
      <c r="A845" t="str">
        <f t="shared" si="23"/>
        <v/>
      </c>
      <c r="B845" s="11"/>
      <c r="C845" s="8"/>
      <c r="D845" s="8"/>
      <c r="E845" s="10"/>
      <c r="F845" s="8" t="str">
        <f>IF(E845="","",VLOOKUP(E845,商品マスタ!O:P,2,FALSE))</f>
        <v/>
      </c>
      <c r="G845" s="9"/>
      <c r="H845" s="8" t="s">
        <v>268</v>
      </c>
      <c r="I845" s="9"/>
      <c r="J845" s="8"/>
    </row>
    <row r="846" spans="1:10" x14ac:dyDescent="0.55000000000000004">
      <c r="A846" t="str">
        <f t="shared" si="23"/>
        <v/>
      </c>
      <c r="B846" s="11"/>
      <c r="C846" s="8"/>
      <c r="D846" s="8"/>
      <c r="E846" s="10"/>
      <c r="F846" s="8" t="str">
        <f>IF(E846="","",VLOOKUP(E846,商品マスタ!O:P,2,FALSE))</f>
        <v/>
      </c>
      <c r="G846" s="9"/>
      <c r="H846" s="8" t="s">
        <v>268</v>
      </c>
      <c r="I846" s="9"/>
      <c r="J846" s="8"/>
    </row>
    <row r="847" spans="1:10" x14ac:dyDescent="0.55000000000000004">
      <c r="A847" t="str">
        <f t="shared" si="23"/>
        <v/>
      </c>
      <c r="B847" s="11"/>
      <c r="C847" s="8"/>
      <c r="D847" s="8"/>
      <c r="E847" s="10"/>
      <c r="F847" s="8" t="str">
        <f>IF(E847="","",VLOOKUP(E847,商品マスタ!O:P,2,FALSE))</f>
        <v/>
      </c>
      <c r="G847" s="9"/>
      <c r="H847" s="8" t="s">
        <v>268</v>
      </c>
      <c r="I847" s="9"/>
      <c r="J847" s="8"/>
    </row>
    <row r="848" spans="1:10" x14ac:dyDescent="0.55000000000000004">
      <c r="A848" t="str">
        <f t="shared" si="23"/>
        <v/>
      </c>
      <c r="B848" s="11"/>
      <c r="C848" s="8"/>
      <c r="D848" s="8"/>
      <c r="E848" s="10"/>
      <c r="F848" s="8" t="str">
        <f>IF(E848="","",VLOOKUP(E848,商品マスタ!O:P,2,FALSE))</f>
        <v/>
      </c>
      <c r="G848" s="9"/>
      <c r="H848" s="8" t="s">
        <v>268</v>
      </c>
      <c r="I848" s="9"/>
      <c r="J848" s="8"/>
    </row>
    <row r="849" spans="1:10" x14ac:dyDescent="0.55000000000000004">
      <c r="A849" t="str">
        <f t="shared" si="23"/>
        <v/>
      </c>
      <c r="B849" s="11"/>
      <c r="C849" s="8"/>
      <c r="D849" s="8"/>
      <c r="E849" s="10"/>
      <c r="F849" s="8" t="str">
        <f>IF(E849="","",VLOOKUP(E849,商品マスタ!O:P,2,FALSE))</f>
        <v/>
      </c>
      <c r="G849" s="9"/>
      <c r="H849" s="8" t="s">
        <v>268</v>
      </c>
      <c r="I849" s="9"/>
      <c r="J849" s="8"/>
    </row>
    <row r="850" spans="1:10" x14ac:dyDescent="0.55000000000000004">
      <c r="A850" t="str">
        <f t="shared" si="23"/>
        <v/>
      </c>
      <c r="B850" s="11"/>
      <c r="C850" s="8"/>
      <c r="D850" s="8"/>
      <c r="E850" s="10"/>
      <c r="F850" s="8" t="str">
        <f>IF(E850="","",VLOOKUP(E850,商品マスタ!O:P,2,FALSE))</f>
        <v/>
      </c>
      <c r="G850" s="9"/>
      <c r="H850" s="8" t="s">
        <v>268</v>
      </c>
      <c r="I850" s="9"/>
      <c r="J850" s="8"/>
    </row>
    <row r="851" spans="1:10" x14ac:dyDescent="0.55000000000000004">
      <c r="A851" t="str">
        <f t="shared" si="23"/>
        <v/>
      </c>
      <c r="B851" s="11"/>
      <c r="C851" s="8"/>
      <c r="D851" s="8"/>
      <c r="E851" s="10"/>
      <c r="F851" s="8" t="str">
        <f>IF(E851="","",VLOOKUP(E851,商品マスタ!O:P,2,FALSE))</f>
        <v/>
      </c>
      <c r="G851" s="9"/>
      <c r="H851" s="8" t="s">
        <v>268</v>
      </c>
      <c r="I851" s="9"/>
      <c r="J851" s="8"/>
    </row>
    <row r="852" spans="1:10" x14ac:dyDescent="0.55000000000000004">
      <c r="A852" t="str">
        <f t="shared" si="23"/>
        <v/>
      </c>
      <c r="B852" s="11"/>
      <c r="C852" s="8"/>
      <c r="D852" s="8"/>
      <c r="E852" s="10"/>
      <c r="F852" s="8" t="str">
        <f>IF(E852="","",VLOOKUP(E852,商品マスタ!O:P,2,FALSE))</f>
        <v/>
      </c>
      <c r="G852" s="9"/>
      <c r="H852" s="8" t="s">
        <v>268</v>
      </c>
      <c r="I852" s="9"/>
      <c r="J852" s="8"/>
    </row>
    <row r="853" spans="1:10" x14ac:dyDescent="0.55000000000000004">
      <c r="A853" t="str">
        <f t="shared" si="23"/>
        <v/>
      </c>
      <c r="B853" s="11"/>
      <c r="C853" s="8"/>
      <c r="D853" s="8"/>
      <c r="E853" s="10"/>
      <c r="F853" s="8" t="str">
        <f>IF(E853="","",VLOOKUP(E853,商品マスタ!O:P,2,FALSE))</f>
        <v/>
      </c>
      <c r="G853" s="9"/>
      <c r="H853" s="8" t="s">
        <v>268</v>
      </c>
      <c r="I853" s="9"/>
      <c r="J853" s="8"/>
    </row>
    <row r="854" spans="1:10" x14ac:dyDescent="0.55000000000000004">
      <c r="A854" t="str">
        <f t="shared" si="23"/>
        <v/>
      </c>
      <c r="B854" s="11"/>
      <c r="C854" s="8"/>
      <c r="D854" s="8"/>
      <c r="E854" s="10"/>
      <c r="F854" s="8" t="str">
        <f>IF(E854="","",VLOOKUP(E854,商品マスタ!O:P,2,FALSE))</f>
        <v/>
      </c>
      <c r="G854" s="9"/>
      <c r="H854" s="8" t="s">
        <v>268</v>
      </c>
      <c r="I854" s="9"/>
      <c r="J854" s="8"/>
    </row>
    <row r="855" spans="1:10" x14ac:dyDescent="0.55000000000000004">
      <c r="A855" t="str">
        <f t="shared" si="23"/>
        <v/>
      </c>
      <c r="B855" s="11"/>
      <c r="C855" s="8"/>
      <c r="D855" s="8"/>
      <c r="E855" s="10"/>
      <c r="F855" s="8" t="str">
        <f>IF(E855="","",VLOOKUP(E855,商品マスタ!O:P,2,FALSE))</f>
        <v/>
      </c>
      <c r="G855" s="9"/>
      <c r="H855" s="8" t="s">
        <v>268</v>
      </c>
      <c r="I855" s="9"/>
      <c r="J855" s="8"/>
    </row>
    <row r="856" spans="1:10" x14ac:dyDescent="0.55000000000000004">
      <c r="A856" t="str">
        <f t="shared" si="23"/>
        <v/>
      </c>
      <c r="B856" s="11"/>
      <c r="C856" s="8"/>
      <c r="D856" s="8"/>
      <c r="E856" s="10"/>
      <c r="F856" s="8" t="str">
        <f>IF(E856="","",VLOOKUP(E856,商品マスタ!O:P,2,FALSE))</f>
        <v/>
      </c>
      <c r="G856" s="9"/>
      <c r="H856" s="8" t="s">
        <v>268</v>
      </c>
      <c r="I856" s="9"/>
      <c r="J856" s="8"/>
    </row>
    <row r="857" spans="1:10" x14ac:dyDescent="0.55000000000000004">
      <c r="A857" t="str">
        <f t="shared" si="23"/>
        <v/>
      </c>
      <c r="B857" s="11"/>
      <c r="C857" s="8"/>
      <c r="D857" s="8"/>
      <c r="E857" s="10"/>
      <c r="F857" s="8" t="str">
        <f>IF(E857="","",VLOOKUP(E857,商品マスタ!O:P,2,FALSE))</f>
        <v/>
      </c>
      <c r="G857" s="9"/>
      <c r="H857" s="8" t="s">
        <v>268</v>
      </c>
      <c r="I857" s="9"/>
      <c r="J857" s="8"/>
    </row>
    <row r="858" spans="1:10" x14ac:dyDescent="0.55000000000000004">
      <c r="A858" t="str">
        <f t="shared" si="23"/>
        <v/>
      </c>
      <c r="B858" s="11"/>
      <c r="C858" s="8"/>
      <c r="D858" s="8"/>
      <c r="E858" s="10"/>
      <c r="F858" s="8" t="str">
        <f>IF(E858="","",VLOOKUP(E858,商品マスタ!O:P,2,FALSE))</f>
        <v/>
      </c>
      <c r="G858" s="9"/>
      <c r="H858" s="8" t="s">
        <v>268</v>
      </c>
      <c r="I858" s="9"/>
      <c r="J858" s="8"/>
    </row>
    <row r="859" spans="1:10" x14ac:dyDescent="0.55000000000000004">
      <c r="A859" t="str">
        <f t="shared" si="23"/>
        <v/>
      </c>
      <c r="B859" s="11"/>
      <c r="C859" s="8"/>
      <c r="D859" s="8"/>
      <c r="E859" s="10"/>
      <c r="F859" s="8" t="str">
        <f>IF(E859="","",VLOOKUP(E859,商品マスタ!O:P,2,FALSE))</f>
        <v/>
      </c>
      <c r="G859" s="9"/>
      <c r="H859" s="8" t="s">
        <v>268</v>
      </c>
      <c r="I859" s="9"/>
      <c r="J859" s="8"/>
    </row>
    <row r="860" spans="1:10" x14ac:dyDescent="0.55000000000000004">
      <c r="A860" t="str">
        <f t="shared" si="23"/>
        <v/>
      </c>
      <c r="B860" s="11"/>
      <c r="C860" s="8"/>
      <c r="D860" s="8"/>
      <c r="E860" s="10"/>
      <c r="F860" s="8" t="str">
        <f>IF(E860="","",VLOOKUP(E860,商品マスタ!O:P,2,FALSE))</f>
        <v/>
      </c>
      <c r="G860" s="9"/>
      <c r="H860" s="8" t="s">
        <v>268</v>
      </c>
      <c r="I860" s="9"/>
      <c r="J860" s="8"/>
    </row>
    <row r="861" spans="1:10" x14ac:dyDescent="0.55000000000000004">
      <c r="A861" t="str">
        <f t="shared" si="23"/>
        <v/>
      </c>
      <c r="B861" s="11"/>
      <c r="C861" s="8"/>
      <c r="D861" s="8"/>
      <c r="E861" s="10"/>
      <c r="F861" s="8" t="str">
        <f>IF(E861="","",VLOOKUP(E861,商品マスタ!O:P,2,FALSE))</f>
        <v/>
      </c>
      <c r="G861" s="9"/>
      <c r="H861" s="8" t="s">
        <v>268</v>
      </c>
      <c r="I861" s="9"/>
      <c r="J861" s="8"/>
    </row>
    <row r="862" spans="1:10" x14ac:dyDescent="0.55000000000000004">
      <c r="A862" t="str">
        <f t="shared" si="23"/>
        <v/>
      </c>
      <c r="B862" s="11"/>
      <c r="C862" s="8"/>
      <c r="D862" s="8"/>
      <c r="E862" s="10"/>
      <c r="F862" s="8" t="str">
        <f>IF(E862="","",VLOOKUP(E862,商品マスタ!O:P,2,FALSE))</f>
        <v/>
      </c>
      <c r="G862" s="9"/>
      <c r="H862" s="8" t="s">
        <v>268</v>
      </c>
      <c r="I862" s="9"/>
      <c r="J862" s="8"/>
    </row>
    <row r="863" spans="1:10" x14ac:dyDescent="0.55000000000000004">
      <c r="A863" t="str">
        <f t="shared" si="23"/>
        <v/>
      </c>
      <c r="B863" s="11"/>
      <c r="C863" s="8"/>
      <c r="D863" s="8"/>
      <c r="E863" s="10"/>
      <c r="F863" s="8" t="str">
        <f>IF(E863="","",VLOOKUP(E863,商品マスタ!O:P,2,FALSE))</f>
        <v/>
      </c>
      <c r="G863" s="9"/>
      <c r="H863" s="8" t="s">
        <v>268</v>
      </c>
      <c r="I863" s="9"/>
      <c r="J863" s="8"/>
    </row>
    <row r="864" spans="1:10" x14ac:dyDescent="0.55000000000000004">
      <c r="A864" t="str">
        <f t="shared" si="23"/>
        <v/>
      </c>
      <c r="B864" s="11"/>
      <c r="C864" s="8"/>
      <c r="D864" s="8"/>
      <c r="E864" s="10"/>
      <c r="F864" s="8" t="str">
        <f>IF(E864="","",VLOOKUP(E864,商品マスタ!O:P,2,FALSE))</f>
        <v/>
      </c>
      <c r="G864" s="9"/>
      <c r="H864" s="8" t="s">
        <v>268</v>
      </c>
      <c r="I864" s="9"/>
      <c r="J864" s="8"/>
    </row>
    <row r="865" spans="1:10" x14ac:dyDescent="0.55000000000000004">
      <c r="A865" t="str">
        <f t="shared" si="23"/>
        <v/>
      </c>
      <c r="B865" s="11"/>
      <c r="C865" s="8"/>
      <c r="D865" s="8"/>
      <c r="E865" s="10"/>
      <c r="F865" s="8" t="str">
        <f>IF(E865="","",VLOOKUP(E865,商品マスタ!O:P,2,FALSE))</f>
        <v/>
      </c>
      <c r="G865" s="9"/>
      <c r="H865" s="8" t="s">
        <v>268</v>
      </c>
      <c r="I865" s="9"/>
      <c r="J865" s="8"/>
    </row>
    <row r="866" spans="1:10" x14ac:dyDescent="0.55000000000000004">
      <c r="A866" t="str">
        <f t="shared" si="23"/>
        <v/>
      </c>
      <c r="B866" s="11"/>
      <c r="C866" s="8"/>
      <c r="D866" s="8"/>
      <c r="E866" s="10"/>
      <c r="F866" s="8" t="str">
        <f>IF(E866="","",VLOOKUP(E866,商品マスタ!O:P,2,FALSE))</f>
        <v/>
      </c>
      <c r="G866" s="9"/>
      <c r="H866" s="8" t="s">
        <v>268</v>
      </c>
      <c r="I866" s="9"/>
      <c r="J866" s="8"/>
    </row>
    <row r="867" spans="1:10" x14ac:dyDescent="0.55000000000000004">
      <c r="A867" t="str">
        <f t="shared" si="23"/>
        <v/>
      </c>
      <c r="B867" s="11"/>
      <c r="C867" s="8"/>
      <c r="D867" s="8"/>
      <c r="E867" s="10"/>
      <c r="F867" s="8" t="str">
        <f>IF(E867="","",VLOOKUP(E867,商品マスタ!O:P,2,FALSE))</f>
        <v/>
      </c>
      <c r="G867" s="9"/>
      <c r="H867" s="8" t="s">
        <v>268</v>
      </c>
      <c r="I867" s="9"/>
      <c r="J867" s="8"/>
    </row>
    <row r="868" spans="1:10" x14ac:dyDescent="0.55000000000000004">
      <c r="A868" t="str">
        <f t="shared" si="23"/>
        <v/>
      </c>
      <c r="B868" s="11"/>
      <c r="C868" s="8"/>
      <c r="D868" s="8"/>
      <c r="E868" s="10"/>
      <c r="F868" s="8" t="str">
        <f>IF(E868="","",VLOOKUP(E868,商品マスタ!O:P,2,FALSE))</f>
        <v/>
      </c>
      <c r="G868" s="9"/>
      <c r="H868" s="8" t="s">
        <v>268</v>
      </c>
      <c r="I868" s="9"/>
      <c r="J868" s="8"/>
    </row>
    <row r="869" spans="1:10" x14ac:dyDescent="0.55000000000000004">
      <c r="A869" t="str">
        <f t="shared" si="23"/>
        <v/>
      </c>
      <c r="B869" s="11"/>
      <c r="C869" s="8"/>
      <c r="D869" s="8"/>
      <c r="E869" s="10"/>
      <c r="F869" s="8" t="str">
        <f>IF(E869="","",VLOOKUP(E869,商品マスタ!O:P,2,FALSE))</f>
        <v/>
      </c>
      <c r="G869" s="9"/>
      <c r="H869" s="8" t="s">
        <v>268</v>
      </c>
      <c r="I869" s="9"/>
      <c r="J869" s="8"/>
    </row>
    <row r="870" spans="1:10" x14ac:dyDescent="0.55000000000000004">
      <c r="A870" t="str">
        <f t="shared" si="23"/>
        <v/>
      </c>
      <c r="B870" s="11"/>
      <c r="C870" s="8"/>
      <c r="D870" s="8"/>
      <c r="E870" s="10"/>
      <c r="F870" s="8" t="str">
        <f>IF(E870="","",VLOOKUP(E870,商品マスタ!O:P,2,FALSE))</f>
        <v/>
      </c>
      <c r="G870" s="9"/>
      <c r="H870" s="8" t="s">
        <v>268</v>
      </c>
      <c r="I870" s="9"/>
      <c r="J870" s="8"/>
    </row>
    <row r="871" spans="1:10" x14ac:dyDescent="0.55000000000000004">
      <c r="A871" t="str">
        <f t="shared" si="23"/>
        <v/>
      </c>
      <c r="B871" s="11"/>
      <c r="C871" s="8"/>
      <c r="D871" s="8"/>
      <c r="E871" s="10"/>
      <c r="F871" s="8" t="str">
        <f>IF(E871="","",VLOOKUP(E871,商品マスタ!O:P,2,FALSE))</f>
        <v/>
      </c>
      <c r="G871" s="9"/>
      <c r="H871" s="8" t="s">
        <v>268</v>
      </c>
      <c r="I871" s="9"/>
      <c r="J871" s="8"/>
    </row>
    <row r="872" spans="1:10" x14ac:dyDescent="0.55000000000000004">
      <c r="A872" t="str">
        <f t="shared" si="23"/>
        <v/>
      </c>
      <c r="B872" s="11"/>
      <c r="C872" s="8"/>
      <c r="D872" s="8"/>
      <c r="E872" s="10"/>
      <c r="F872" s="8" t="str">
        <f>IF(E872="","",VLOOKUP(E872,商品マスタ!O:P,2,FALSE))</f>
        <v/>
      </c>
      <c r="G872" s="9"/>
      <c r="H872" s="8" t="s">
        <v>268</v>
      </c>
      <c r="I872" s="9"/>
      <c r="J872" s="8"/>
    </row>
    <row r="873" spans="1:10" x14ac:dyDescent="0.55000000000000004">
      <c r="A873" t="str">
        <f t="shared" si="23"/>
        <v/>
      </c>
      <c r="B873" s="11"/>
      <c r="C873" s="8"/>
      <c r="D873" s="8"/>
      <c r="E873" s="10"/>
      <c r="F873" s="8" t="str">
        <f>IF(E873="","",VLOOKUP(E873,商品マスタ!O:P,2,FALSE))</f>
        <v/>
      </c>
      <c r="G873" s="9"/>
      <c r="H873" s="8" t="s">
        <v>268</v>
      </c>
      <c r="I873" s="9"/>
      <c r="J873" s="8"/>
    </row>
    <row r="874" spans="1:10" x14ac:dyDescent="0.55000000000000004">
      <c r="A874" t="str">
        <f t="shared" ref="A874:A937" si="24">IF(COUNTA(C874)&lt;1,"",A873+1)</f>
        <v/>
      </c>
      <c r="B874" s="11"/>
      <c r="C874" s="8"/>
      <c r="D874" s="8"/>
      <c r="E874" s="10"/>
      <c r="F874" s="8" t="str">
        <f>IF(E874="","",VLOOKUP(E874,商品マスタ!O:P,2,FALSE))</f>
        <v/>
      </c>
      <c r="G874" s="9"/>
      <c r="H874" s="8" t="s">
        <v>268</v>
      </c>
      <c r="I874" s="9"/>
      <c r="J874" s="8"/>
    </row>
    <row r="875" spans="1:10" x14ac:dyDescent="0.55000000000000004">
      <c r="A875" t="str">
        <f t="shared" si="24"/>
        <v/>
      </c>
      <c r="B875" s="11"/>
      <c r="C875" s="8"/>
      <c r="D875" s="8"/>
      <c r="E875" s="10"/>
      <c r="F875" s="8" t="str">
        <f>IF(E875="","",VLOOKUP(E875,商品マスタ!O:P,2,FALSE))</f>
        <v/>
      </c>
      <c r="G875" s="9"/>
      <c r="H875" s="8" t="s">
        <v>268</v>
      </c>
      <c r="I875" s="9"/>
      <c r="J875" s="8"/>
    </row>
    <row r="876" spans="1:10" x14ac:dyDescent="0.55000000000000004">
      <c r="A876" t="str">
        <f t="shared" si="24"/>
        <v/>
      </c>
      <c r="B876" s="11"/>
      <c r="C876" s="8"/>
      <c r="D876" s="8"/>
      <c r="E876" s="10"/>
      <c r="F876" s="8" t="str">
        <f>IF(E876="","",VLOOKUP(E876,商品マスタ!O:P,2,FALSE))</f>
        <v/>
      </c>
      <c r="G876" s="9"/>
      <c r="H876" s="8" t="s">
        <v>268</v>
      </c>
      <c r="I876" s="9"/>
      <c r="J876" s="8"/>
    </row>
    <row r="877" spans="1:10" x14ac:dyDescent="0.55000000000000004">
      <c r="A877" t="str">
        <f t="shared" si="24"/>
        <v/>
      </c>
      <c r="B877" s="11"/>
      <c r="C877" s="8"/>
      <c r="D877" s="8"/>
      <c r="E877" s="10"/>
      <c r="F877" s="8" t="str">
        <f>IF(E877="","",VLOOKUP(E877,商品マスタ!O:P,2,FALSE))</f>
        <v/>
      </c>
      <c r="G877" s="9"/>
      <c r="H877" s="8" t="s">
        <v>268</v>
      </c>
      <c r="I877" s="9"/>
      <c r="J877" s="8"/>
    </row>
    <row r="878" spans="1:10" x14ac:dyDescent="0.55000000000000004">
      <c r="A878" t="str">
        <f t="shared" si="24"/>
        <v/>
      </c>
      <c r="B878" s="11"/>
      <c r="C878" s="8"/>
      <c r="D878" s="8"/>
      <c r="E878" s="10"/>
      <c r="F878" s="8" t="str">
        <f>IF(E878="","",VLOOKUP(E878,商品マスタ!O:P,2,FALSE))</f>
        <v/>
      </c>
      <c r="G878" s="9"/>
      <c r="H878" s="8" t="s">
        <v>268</v>
      </c>
      <c r="I878" s="9"/>
      <c r="J878" s="8"/>
    </row>
    <row r="879" spans="1:10" x14ac:dyDescent="0.55000000000000004">
      <c r="A879" t="str">
        <f t="shared" si="24"/>
        <v/>
      </c>
      <c r="B879" s="11"/>
      <c r="C879" s="8"/>
      <c r="D879" s="8"/>
      <c r="E879" s="10"/>
      <c r="F879" s="8" t="str">
        <f>IF(E879="","",VLOOKUP(E879,商品マスタ!O:P,2,FALSE))</f>
        <v/>
      </c>
      <c r="G879" s="9"/>
      <c r="H879" s="8" t="s">
        <v>268</v>
      </c>
      <c r="I879" s="9"/>
      <c r="J879" s="8"/>
    </row>
    <row r="880" spans="1:10" x14ac:dyDescent="0.55000000000000004">
      <c r="A880" t="str">
        <f t="shared" si="24"/>
        <v/>
      </c>
      <c r="B880" s="11"/>
      <c r="C880" s="8"/>
      <c r="D880" s="8"/>
      <c r="E880" s="10"/>
      <c r="F880" s="8" t="str">
        <f>IF(E880="","",VLOOKUP(E880,商品マスタ!O:P,2,FALSE))</f>
        <v/>
      </c>
      <c r="G880" s="9"/>
      <c r="H880" s="8" t="s">
        <v>268</v>
      </c>
      <c r="I880" s="9"/>
      <c r="J880" s="8"/>
    </row>
    <row r="881" spans="1:10" x14ac:dyDescent="0.55000000000000004">
      <c r="A881" t="str">
        <f t="shared" si="24"/>
        <v/>
      </c>
      <c r="B881" s="11"/>
      <c r="C881" s="8"/>
      <c r="D881" s="8"/>
      <c r="E881" s="10"/>
      <c r="F881" s="8" t="str">
        <f>IF(E881="","",VLOOKUP(E881,商品マスタ!O:P,2,FALSE))</f>
        <v/>
      </c>
      <c r="G881" s="9"/>
      <c r="H881" s="8" t="s">
        <v>268</v>
      </c>
      <c r="I881" s="9"/>
      <c r="J881" s="8"/>
    </row>
    <row r="882" spans="1:10" x14ac:dyDescent="0.55000000000000004">
      <c r="A882" t="str">
        <f t="shared" si="24"/>
        <v/>
      </c>
      <c r="B882" s="11"/>
      <c r="C882" s="8"/>
      <c r="D882" s="8"/>
      <c r="E882" s="10"/>
      <c r="F882" s="8" t="str">
        <f>IF(E882="","",VLOOKUP(E882,商品マスタ!O:P,2,FALSE))</f>
        <v/>
      </c>
      <c r="G882" s="9"/>
      <c r="H882" s="8" t="s">
        <v>268</v>
      </c>
      <c r="I882" s="9"/>
      <c r="J882" s="8"/>
    </row>
    <row r="883" spans="1:10" x14ac:dyDescent="0.55000000000000004">
      <c r="A883" t="str">
        <f t="shared" si="24"/>
        <v/>
      </c>
      <c r="B883" s="11"/>
      <c r="C883" s="8"/>
      <c r="D883" s="8"/>
      <c r="E883" s="10"/>
      <c r="F883" s="8" t="str">
        <f>IF(E883="","",VLOOKUP(E883,商品マスタ!O:P,2,FALSE))</f>
        <v/>
      </c>
      <c r="G883" s="9"/>
      <c r="H883" s="8" t="s">
        <v>268</v>
      </c>
      <c r="I883" s="9"/>
      <c r="J883" s="8"/>
    </row>
    <row r="884" spans="1:10" x14ac:dyDescent="0.55000000000000004">
      <c r="A884" t="str">
        <f t="shared" si="24"/>
        <v/>
      </c>
      <c r="B884" s="11"/>
      <c r="C884" s="8"/>
      <c r="D884" s="8"/>
      <c r="E884" s="10"/>
      <c r="F884" s="8" t="str">
        <f>IF(E884="","",VLOOKUP(E884,商品マスタ!O:P,2,FALSE))</f>
        <v/>
      </c>
      <c r="G884" s="9"/>
      <c r="H884" s="8" t="s">
        <v>268</v>
      </c>
      <c r="I884" s="9"/>
      <c r="J884" s="8"/>
    </row>
    <row r="885" spans="1:10" x14ac:dyDescent="0.55000000000000004">
      <c r="A885" t="str">
        <f t="shared" si="24"/>
        <v/>
      </c>
      <c r="B885" s="11"/>
      <c r="C885" s="8"/>
      <c r="D885" s="8"/>
      <c r="E885" s="10"/>
      <c r="F885" s="8" t="str">
        <f>IF(E885="","",VLOOKUP(E885,商品マスタ!O:P,2,FALSE))</f>
        <v/>
      </c>
      <c r="G885" s="9"/>
      <c r="H885" s="8" t="s">
        <v>268</v>
      </c>
      <c r="I885" s="9"/>
      <c r="J885" s="8"/>
    </row>
    <row r="886" spans="1:10" x14ac:dyDescent="0.55000000000000004">
      <c r="A886" t="str">
        <f t="shared" si="24"/>
        <v/>
      </c>
      <c r="B886" s="11"/>
      <c r="C886" s="8"/>
      <c r="D886" s="8"/>
      <c r="E886" s="10"/>
      <c r="F886" s="8" t="str">
        <f>IF(E886="","",VLOOKUP(E886,商品マスタ!O:P,2,FALSE))</f>
        <v/>
      </c>
      <c r="G886" s="9"/>
      <c r="H886" s="8" t="s">
        <v>268</v>
      </c>
      <c r="I886" s="9"/>
      <c r="J886" s="8"/>
    </row>
    <row r="887" spans="1:10" x14ac:dyDescent="0.55000000000000004">
      <c r="A887" t="str">
        <f t="shared" si="24"/>
        <v/>
      </c>
      <c r="B887" s="11"/>
      <c r="C887" s="8"/>
      <c r="D887" s="8"/>
      <c r="E887" s="10"/>
      <c r="F887" s="8" t="str">
        <f>IF(E887="","",VLOOKUP(E887,商品マスタ!O:P,2,FALSE))</f>
        <v/>
      </c>
      <c r="G887" s="9"/>
      <c r="H887" s="8" t="s">
        <v>268</v>
      </c>
      <c r="I887" s="9"/>
      <c r="J887" s="8"/>
    </row>
    <row r="888" spans="1:10" x14ac:dyDescent="0.55000000000000004">
      <c r="A888" t="str">
        <f t="shared" si="24"/>
        <v/>
      </c>
      <c r="B888" s="11"/>
      <c r="C888" s="8"/>
      <c r="D888" s="8"/>
      <c r="E888" s="10"/>
      <c r="F888" s="8" t="str">
        <f>IF(E888="","",VLOOKUP(E888,商品マスタ!O:P,2,FALSE))</f>
        <v/>
      </c>
      <c r="G888" s="9"/>
      <c r="H888" s="8" t="s">
        <v>268</v>
      </c>
      <c r="I888" s="9"/>
      <c r="J888" s="8"/>
    </row>
    <row r="889" spans="1:10" x14ac:dyDescent="0.55000000000000004">
      <c r="A889" t="str">
        <f t="shared" si="24"/>
        <v/>
      </c>
      <c r="B889" s="11"/>
      <c r="C889" s="8"/>
      <c r="D889" s="8"/>
      <c r="E889" s="10"/>
      <c r="F889" s="8" t="str">
        <f>IF(E889="","",VLOOKUP(E889,商品マスタ!O:P,2,FALSE))</f>
        <v/>
      </c>
      <c r="G889" s="9"/>
      <c r="H889" s="8" t="s">
        <v>268</v>
      </c>
      <c r="I889" s="9"/>
      <c r="J889" s="8"/>
    </row>
    <row r="890" spans="1:10" x14ac:dyDescent="0.55000000000000004">
      <c r="A890" t="str">
        <f t="shared" si="24"/>
        <v/>
      </c>
      <c r="B890" s="11"/>
      <c r="C890" s="8"/>
      <c r="D890" s="8"/>
      <c r="E890" s="10"/>
      <c r="F890" s="8" t="str">
        <f>IF(E890="","",VLOOKUP(E890,商品マスタ!O:P,2,FALSE))</f>
        <v/>
      </c>
      <c r="G890" s="9"/>
      <c r="H890" s="8" t="s">
        <v>268</v>
      </c>
      <c r="I890" s="9"/>
      <c r="J890" s="8"/>
    </row>
    <row r="891" spans="1:10" x14ac:dyDescent="0.55000000000000004">
      <c r="A891" t="str">
        <f t="shared" si="24"/>
        <v/>
      </c>
      <c r="B891" s="11"/>
      <c r="C891" s="8"/>
      <c r="D891" s="8"/>
      <c r="E891" s="10"/>
      <c r="F891" s="8" t="str">
        <f>IF(E891="","",VLOOKUP(E891,商品マスタ!O:P,2,FALSE))</f>
        <v/>
      </c>
      <c r="G891" s="9"/>
      <c r="H891" s="8" t="s">
        <v>268</v>
      </c>
      <c r="I891" s="9"/>
      <c r="J891" s="8"/>
    </row>
    <row r="892" spans="1:10" x14ac:dyDescent="0.55000000000000004">
      <c r="A892" t="str">
        <f t="shared" si="24"/>
        <v/>
      </c>
      <c r="B892" s="11"/>
      <c r="C892" s="8"/>
      <c r="D892" s="8"/>
      <c r="E892" s="10"/>
      <c r="F892" s="8" t="str">
        <f>IF(E892="","",VLOOKUP(E892,商品マスタ!O:P,2,FALSE))</f>
        <v/>
      </c>
      <c r="G892" s="9"/>
      <c r="H892" s="8" t="s">
        <v>268</v>
      </c>
      <c r="I892" s="9"/>
      <c r="J892" s="8"/>
    </row>
    <row r="893" spans="1:10" x14ac:dyDescent="0.55000000000000004">
      <c r="A893" t="str">
        <f t="shared" si="24"/>
        <v/>
      </c>
      <c r="B893" s="11"/>
      <c r="C893" s="8"/>
      <c r="D893" s="8"/>
      <c r="E893" s="10"/>
      <c r="F893" s="8" t="str">
        <f>IF(E893="","",VLOOKUP(E893,商品マスタ!O:P,2,FALSE))</f>
        <v/>
      </c>
      <c r="G893" s="9"/>
      <c r="H893" s="8" t="s">
        <v>268</v>
      </c>
      <c r="I893" s="9"/>
      <c r="J893" s="8"/>
    </row>
    <row r="894" spans="1:10" x14ac:dyDescent="0.55000000000000004">
      <c r="A894" t="str">
        <f t="shared" si="24"/>
        <v/>
      </c>
      <c r="B894" s="11"/>
      <c r="C894" s="8"/>
      <c r="D894" s="8"/>
      <c r="E894" s="10"/>
      <c r="F894" s="8" t="str">
        <f>IF(E894="","",VLOOKUP(E894,商品マスタ!O:P,2,FALSE))</f>
        <v/>
      </c>
      <c r="G894" s="9"/>
      <c r="H894" s="8" t="s">
        <v>268</v>
      </c>
      <c r="I894" s="9"/>
      <c r="J894" s="8"/>
    </row>
    <row r="895" spans="1:10" x14ac:dyDescent="0.55000000000000004">
      <c r="A895" t="str">
        <f t="shared" si="24"/>
        <v/>
      </c>
      <c r="B895" s="11"/>
      <c r="C895" s="8"/>
      <c r="D895" s="8"/>
      <c r="E895" s="10"/>
      <c r="F895" s="8" t="str">
        <f>IF(E895="","",VLOOKUP(E895,商品マスタ!O:P,2,FALSE))</f>
        <v/>
      </c>
      <c r="G895" s="9"/>
      <c r="H895" s="8" t="s">
        <v>268</v>
      </c>
      <c r="I895" s="9"/>
      <c r="J895" s="8"/>
    </row>
    <row r="896" spans="1:10" x14ac:dyDescent="0.55000000000000004">
      <c r="A896" t="str">
        <f t="shared" si="24"/>
        <v/>
      </c>
      <c r="B896" s="11"/>
      <c r="C896" s="8"/>
      <c r="D896" s="8"/>
      <c r="E896" s="10"/>
      <c r="F896" s="8" t="str">
        <f>IF(E896="","",VLOOKUP(E896,商品マスタ!O:P,2,FALSE))</f>
        <v/>
      </c>
      <c r="G896" s="9"/>
      <c r="H896" s="8" t="s">
        <v>268</v>
      </c>
      <c r="I896" s="9"/>
      <c r="J896" s="8"/>
    </row>
    <row r="897" spans="1:10" x14ac:dyDescent="0.55000000000000004">
      <c r="A897" t="str">
        <f t="shared" si="24"/>
        <v/>
      </c>
      <c r="B897" s="11"/>
      <c r="C897" s="8"/>
      <c r="D897" s="8"/>
      <c r="E897" s="10"/>
      <c r="F897" s="8" t="str">
        <f>IF(E897="","",VLOOKUP(E897,商品マスタ!O:P,2,FALSE))</f>
        <v/>
      </c>
      <c r="G897" s="9"/>
      <c r="H897" s="8" t="s">
        <v>268</v>
      </c>
      <c r="I897" s="9"/>
      <c r="J897" s="8"/>
    </row>
    <row r="898" spans="1:10" x14ac:dyDescent="0.55000000000000004">
      <c r="A898" t="str">
        <f t="shared" si="24"/>
        <v/>
      </c>
      <c r="B898" s="11"/>
      <c r="C898" s="8"/>
      <c r="D898" s="8"/>
      <c r="E898" s="10"/>
      <c r="F898" s="8" t="str">
        <f>IF(E898="","",VLOOKUP(E898,商品マスタ!O:P,2,FALSE))</f>
        <v/>
      </c>
      <c r="G898" s="9"/>
      <c r="H898" s="8" t="s">
        <v>268</v>
      </c>
      <c r="I898" s="9"/>
      <c r="J898" s="8"/>
    </row>
    <row r="899" spans="1:10" x14ac:dyDescent="0.55000000000000004">
      <c r="A899" t="str">
        <f t="shared" si="24"/>
        <v/>
      </c>
      <c r="B899" s="11"/>
      <c r="C899" s="8"/>
      <c r="D899" s="8"/>
      <c r="E899" s="10"/>
      <c r="F899" s="8" t="str">
        <f>IF(E899="","",VLOOKUP(E899,商品マスタ!O:P,2,FALSE))</f>
        <v/>
      </c>
      <c r="G899" s="9"/>
      <c r="H899" s="8" t="s">
        <v>268</v>
      </c>
      <c r="I899" s="9"/>
      <c r="J899" s="8"/>
    </row>
    <row r="900" spans="1:10" x14ac:dyDescent="0.55000000000000004">
      <c r="A900" t="str">
        <f t="shared" si="24"/>
        <v/>
      </c>
      <c r="B900" s="11"/>
      <c r="C900" s="8"/>
      <c r="D900" s="8"/>
      <c r="E900" s="10"/>
      <c r="F900" s="8" t="str">
        <f>IF(E900="","",VLOOKUP(E900,商品マスタ!O:P,2,FALSE))</f>
        <v/>
      </c>
      <c r="G900" s="9"/>
      <c r="H900" s="8" t="s">
        <v>268</v>
      </c>
      <c r="I900" s="9"/>
      <c r="J900" s="8"/>
    </row>
    <row r="901" spans="1:10" x14ac:dyDescent="0.55000000000000004">
      <c r="A901" t="str">
        <f t="shared" si="24"/>
        <v/>
      </c>
      <c r="B901" s="11"/>
      <c r="C901" s="8"/>
      <c r="D901" s="8"/>
      <c r="E901" s="10"/>
      <c r="F901" s="8" t="str">
        <f>IF(E901="","",VLOOKUP(E901,商品マスタ!O:P,2,FALSE))</f>
        <v/>
      </c>
      <c r="G901" s="9"/>
      <c r="H901" s="8" t="s">
        <v>268</v>
      </c>
      <c r="I901" s="9"/>
      <c r="J901" s="8"/>
    </row>
    <row r="902" spans="1:10" x14ac:dyDescent="0.55000000000000004">
      <c r="A902" t="str">
        <f t="shared" si="24"/>
        <v/>
      </c>
      <c r="B902" s="11"/>
      <c r="C902" s="8"/>
      <c r="D902" s="8"/>
      <c r="E902" s="10"/>
      <c r="F902" s="8" t="str">
        <f>IF(E902="","",VLOOKUP(E902,商品マスタ!O:P,2,FALSE))</f>
        <v/>
      </c>
      <c r="G902" s="9"/>
      <c r="H902" s="8" t="s">
        <v>268</v>
      </c>
      <c r="I902" s="9"/>
      <c r="J902" s="8"/>
    </row>
    <row r="903" spans="1:10" x14ac:dyDescent="0.55000000000000004">
      <c r="A903" t="str">
        <f t="shared" si="24"/>
        <v/>
      </c>
      <c r="B903" s="11"/>
      <c r="C903" s="8"/>
      <c r="D903" s="8"/>
      <c r="E903" s="10"/>
      <c r="F903" s="8" t="str">
        <f>IF(E903="","",VLOOKUP(E903,商品マスタ!O:P,2,FALSE))</f>
        <v/>
      </c>
      <c r="G903" s="9"/>
      <c r="H903" s="8" t="s">
        <v>268</v>
      </c>
      <c r="I903" s="9"/>
      <c r="J903" s="8"/>
    </row>
    <row r="904" spans="1:10" x14ac:dyDescent="0.55000000000000004">
      <c r="A904" t="str">
        <f t="shared" si="24"/>
        <v/>
      </c>
      <c r="B904" s="11"/>
      <c r="C904" s="8"/>
      <c r="D904" s="8"/>
      <c r="E904" s="10"/>
      <c r="F904" s="8" t="str">
        <f>IF(E904="","",VLOOKUP(E904,商品マスタ!O:P,2,FALSE))</f>
        <v/>
      </c>
      <c r="G904" s="9"/>
      <c r="H904" s="8" t="s">
        <v>268</v>
      </c>
      <c r="I904" s="9"/>
      <c r="J904" s="8"/>
    </row>
    <row r="905" spans="1:10" x14ac:dyDescent="0.55000000000000004">
      <c r="A905" t="str">
        <f t="shared" si="24"/>
        <v/>
      </c>
      <c r="B905" s="11"/>
      <c r="C905" s="8"/>
      <c r="D905" s="8"/>
      <c r="E905" s="10"/>
      <c r="F905" s="8" t="str">
        <f>IF(E905="","",VLOOKUP(E905,商品マスタ!O:P,2,FALSE))</f>
        <v/>
      </c>
      <c r="G905" s="9"/>
      <c r="H905" s="8" t="s">
        <v>268</v>
      </c>
      <c r="I905" s="9"/>
      <c r="J905" s="8"/>
    </row>
    <row r="906" spans="1:10" x14ac:dyDescent="0.55000000000000004">
      <c r="A906" t="str">
        <f t="shared" si="24"/>
        <v/>
      </c>
      <c r="B906" s="11"/>
      <c r="C906" s="8"/>
      <c r="D906" s="8"/>
      <c r="E906" s="10"/>
      <c r="F906" s="8" t="str">
        <f>IF(E906="","",VLOOKUP(E906,商品マスタ!O:P,2,FALSE))</f>
        <v/>
      </c>
      <c r="G906" s="9"/>
      <c r="H906" s="8" t="s">
        <v>268</v>
      </c>
      <c r="I906" s="9"/>
      <c r="J906" s="8"/>
    </row>
    <row r="907" spans="1:10" x14ac:dyDescent="0.55000000000000004">
      <c r="A907" t="str">
        <f t="shared" si="24"/>
        <v/>
      </c>
      <c r="B907" s="11"/>
      <c r="C907" s="8"/>
      <c r="D907" s="8"/>
      <c r="E907" s="10"/>
      <c r="F907" s="8" t="str">
        <f>IF(E907="","",VLOOKUP(E907,商品マスタ!O:P,2,FALSE))</f>
        <v/>
      </c>
      <c r="G907" s="9"/>
      <c r="H907" s="8" t="s">
        <v>268</v>
      </c>
      <c r="I907" s="9"/>
      <c r="J907" s="8"/>
    </row>
    <row r="908" spans="1:10" x14ac:dyDescent="0.55000000000000004">
      <c r="A908" t="str">
        <f t="shared" si="24"/>
        <v/>
      </c>
      <c r="B908" s="11"/>
      <c r="C908" s="8"/>
      <c r="D908" s="8"/>
      <c r="E908" s="10"/>
      <c r="F908" s="8" t="str">
        <f>IF(E908="","",VLOOKUP(E908,商品マスタ!O:P,2,FALSE))</f>
        <v/>
      </c>
      <c r="G908" s="9"/>
      <c r="H908" s="8" t="s">
        <v>268</v>
      </c>
      <c r="I908" s="9"/>
      <c r="J908" s="8"/>
    </row>
    <row r="909" spans="1:10" x14ac:dyDescent="0.55000000000000004">
      <c r="A909" t="str">
        <f t="shared" si="24"/>
        <v/>
      </c>
      <c r="B909" s="11"/>
      <c r="C909" s="8"/>
      <c r="D909" s="8"/>
      <c r="E909" s="10"/>
      <c r="F909" s="8" t="str">
        <f>IF(E909="","",VLOOKUP(E909,商品マスタ!O:P,2,FALSE))</f>
        <v/>
      </c>
      <c r="G909" s="9"/>
      <c r="H909" s="8" t="s">
        <v>268</v>
      </c>
      <c r="I909" s="9"/>
      <c r="J909" s="8"/>
    </row>
    <row r="910" spans="1:10" x14ac:dyDescent="0.55000000000000004">
      <c r="A910" t="str">
        <f t="shared" si="24"/>
        <v/>
      </c>
      <c r="B910" s="11"/>
      <c r="C910" s="8"/>
      <c r="D910" s="8"/>
      <c r="E910" s="10"/>
      <c r="F910" s="8" t="str">
        <f>IF(E910="","",VLOOKUP(E910,商品マスタ!O:P,2,FALSE))</f>
        <v/>
      </c>
      <c r="G910" s="9"/>
      <c r="H910" s="8" t="s">
        <v>268</v>
      </c>
      <c r="I910" s="9"/>
      <c r="J910" s="8"/>
    </row>
    <row r="911" spans="1:10" x14ac:dyDescent="0.55000000000000004">
      <c r="A911" t="str">
        <f t="shared" si="24"/>
        <v/>
      </c>
      <c r="B911" s="11"/>
      <c r="C911" s="8"/>
      <c r="D911" s="8"/>
      <c r="E911" s="10"/>
      <c r="F911" s="8" t="str">
        <f>IF(E911="","",VLOOKUP(E911,商品マスタ!O:P,2,FALSE))</f>
        <v/>
      </c>
      <c r="G911" s="9"/>
      <c r="H911" s="8" t="s">
        <v>268</v>
      </c>
      <c r="I911" s="9"/>
      <c r="J911" s="8"/>
    </row>
    <row r="912" spans="1:10" x14ac:dyDescent="0.55000000000000004">
      <c r="A912" t="str">
        <f t="shared" si="24"/>
        <v/>
      </c>
      <c r="B912" s="11"/>
      <c r="C912" s="8"/>
      <c r="D912" s="8"/>
      <c r="E912" s="10"/>
      <c r="F912" s="8" t="str">
        <f>IF(E912="","",VLOOKUP(E912,商品マスタ!O:P,2,FALSE))</f>
        <v/>
      </c>
      <c r="G912" s="9"/>
      <c r="H912" s="8" t="s">
        <v>268</v>
      </c>
      <c r="I912" s="9"/>
      <c r="J912" s="8"/>
    </row>
    <row r="913" spans="1:10" x14ac:dyDescent="0.55000000000000004">
      <c r="A913" t="str">
        <f t="shared" si="24"/>
        <v/>
      </c>
      <c r="B913" s="11"/>
      <c r="C913" s="8"/>
      <c r="D913" s="8"/>
      <c r="E913" s="10"/>
      <c r="F913" s="8" t="str">
        <f>IF(E913="","",VLOOKUP(E913,商品マスタ!O:P,2,FALSE))</f>
        <v/>
      </c>
      <c r="G913" s="9"/>
      <c r="H913" s="8" t="s">
        <v>268</v>
      </c>
      <c r="I913" s="9"/>
      <c r="J913" s="8"/>
    </row>
    <row r="914" spans="1:10" x14ac:dyDescent="0.55000000000000004">
      <c r="A914" t="str">
        <f t="shared" si="24"/>
        <v/>
      </c>
      <c r="B914" s="11"/>
      <c r="C914" s="8"/>
      <c r="D914" s="8"/>
      <c r="E914" s="10"/>
      <c r="F914" s="8" t="str">
        <f>IF(E914="","",VLOOKUP(E914,商品マスタ!O:P,2,FALSE))</f>
        <v/>
      </c>
      <c r="G914" s="9"/>
      <c r="H914" s="8" t="s">
        <v>268</v>
      </c>
      <c r="I914" s="9"/>
      <c r="J914" s="8"/>
    </row>
    <row r="915" spans="1:10" x14ac:dyDescent="0.55000000000000004">
      <c r="A915" t="str">
        <f t="shared" si="24"/>
        <v/>
      </c>
      <c r="B915" s="11"/>
      <c r="C915" s="8"/>
      <c r="D915" s="8"/>
      <c r="E915" s="10"/>
      <c r="F915" s="8" t="str">
        <f>IF(E915="","",VLOOKUP(E915,商品マスタ!O:P,2,FALSE))</f>
        <v/>
      </c>
      <c r="G915" s="9"/>
      <c r="H915" s="8" t="s">
        <v>268</v>
      </c>
      <c r="I915" s="9"/>
      <c r="J915" s="8"/>
    </row>
    <row r="916" spans="1:10" x14ac:dyDescent="0.55000000000000004">
      <c r="A916" t="str">
        <f t="shared" si="24"/>
        <v/>
      </c>
      <c r="B916" s="11"/>
      <c r="C916" s="8"/>
      <c r="D916" s="8"/>
      <c r="E916" s="10"/>
      <c r="F916" s="8" t="str">
        <f>IF(E916="","",VLOOKUP(E916,商品マスタ!O:P,2,FALSE))</f>
        <v/>
      </c>
      <c r="G916" s="9"/>
      <c r="H916" s="8" t="s">
        <v>268</v>
      </c>
      <c r="I916" s="9"/>
      <c r="J916" s="8"/>
    </row>
    <row r="917" spans="1:10" x14ac:dyDescent="0.55000000000000004">
      <c r="A917" t="str">
        <f t="shared" si="24"/>
        <v/>
      </c>
      <c r="B917" s="11"/>
      <c r="C917" s="8"/>
      <c r="D917" s="8"/>
      <c r="E917" s="10"/>
      <c r="F917" s="8" t="str">
        <f>IF(E917="","",VLOOKUP(E917,商品マスタ!O:P,2,FALSE))</f>
        <v/>
      </c>
      <c r="G917" s="9"/>
      <c r="H917" s="8" t="s">
        <v>268</v>
      </c>
      <c r="I917" s="9"/>
      <c r="J917" s="8"/>
    </row>
    <row r="918" spans="1:10" x14ac:dyDescent="0.55000000000000004">
      <c r="A918" t="str">
        <f t="shared" si="24"/>
        <v/>
      </c>
      <c r="B918" s="11"/>
      <c r="C918" s="8"/>
      <c r="D918" s="8"/>
      <c r="E918" s="10"/>
      <c r="F918" s="8" t="str">
        <f>IF(E918="","",VLOOKUP(E918,商品マスタ!O:P,2,FALSE))</f>
        <v/>
      </c>
      <c r="G918" s="9"/>
      <c r="H918" s="8" t="s">
        <v>268</v>
      </c>
      <c r="I918" s="9"/>
      <c r="J918" s="8"/>
    </row>
    <row r="919" spans="1:10" x14ac:dyDescent="0.55000000000000004">
      <c r="A919" t="str">
        <f t="shared" si="24"/>
        <v/>
      </c>
      <c r="B919" s="11"/>
      <c r="C919" s="8"/>
      <c r="D919" s="8"/>
      <c r="E919" s="10"/>
      <c r="F919" s="8" t="str">
        <f>IF(E919="","",VLOOKUP(E919,商品マスタ!O:P,2,FALSE))</f>
        <v/>
      </c>
      <c r="G919" s="9"/>
      <c r="H919" s="8" t="s">
        <v>268</v>
      </c>
      <c r="I919" s="9"/>
      <c r="J919" s="8"/>
    </row>
    <row r="920" spans="1:10" x14ac:dyDescent="0.55000000000000004">
      <c r="A920" t="str">
        <f t="shared" si="24"/>
        <v/>
      </c>
      <c r="B920" s="11"/>
      <c r="C920" s="8"/>
      <c r="D920" s="8"/>
      <c r="E920" s="10"/>
      <c r="F920" s="8" t="str">
        <f>IF(E920="","",VLOOKUP(E920,商品マスタ!O:P,2,FALSE))</f>
        <v/>
      </c>
      <c r="G920" s="9"/>
      <c r="H920" s="8" t="s">
        <v>268</v>
      </c>
      <c r="I920" s="9"/>
      <c r="J920" s="8"/>
    </row>
    <row r="921" spans="1:10" x14ac:dyDescent="0.55000000000000004">
      <c r="A921" t="str">
        <f t="shared" si="24"/>
        <v/>
      </c>
      <c r="B921" s="11"/>
      <c r="C921" s="8"/>
      <c r="D921" s="8"/>
      <c r="E921" s="10"/>
      <c r="F921" s="8" t="str">
        <f>IF(E921="","",VLOOKUP(E921,商品マスタ!O:P,2,FALSE))</f>
        <v/>
      </c>
      <c r="G921" s="9"/>
      <c r="H921" s="8" t="s">
        <v>268</v>
      </c>
      <c r="I921" s="9"/>
      <c r="J921" s="8"/>
    </row>
    <row r="922" spans="1:10" x14ac:dyDescent="0.55000000000000004">
      <c r="A922" t="str">
        <f t="shared" si="24"/>
        <v/>
      </c>
      <c r="B922" s="11"/>
      <c r="C922" s="8"/>
      <c r="D922" s="8"/>
      <c r="E922" s="10"/>
      <c r="F922" s="8" t="str">
        <f>IF(E922="","",VLOOKUP(E922,商品マスタ!O:P,2,FALSE))</f>
        <v/>
      </c>
      <c r="G922" s="9"/>
      <c r="H922" s="8" t="s">
        <v>268</v>
      </c>
      <c r="I922" s="9"/>
      <c r="J922" s="8"/>
    </row>
    <row r="923" spans="1:10" x14ac:dyDescent="0.55000000000000004">
      <c r="A923" t="str">
        <f t="shared" si="24"/>
        <v/>
      </c>
      <c r="B923" s="11"/>
      <c r="C923" s="8"/>
      <c r="D923" s="8"/>
      <c r="E923" s="10"/>
      <c r="F923" s="8" t="str">
        <f>IF(E923="","",VLOOKUP(E923,商品マスタ!O:P,2,FALSE))</f>
        <v/>
      </c>
      <c r="G923" s="9"/>
      <c r="H923" s="8" t="s">
        <v>268</v>
      </c>
      <c r="I923" s="9"/>
      <c r="J923" s="8"/>
    </row>
    <row r="924" spans="1:10" x14ac:dyDescent="0.55000000000000004">
      <c r="A924" t="str">
        <f t="shared" si="24"/>
        <v/>
      </c>
      <c r="B924" s="11"/>
      <c r="C924" s="8"/>
      <c r="D924" s="8"/>
      <c r="E924" s="10"/>
      <c r="F924" s="8" t="str">
        <f>IF(E924="","",VLOOKUP(E924,商品マスタ!O:P,2,FALSE))</f>
        <v/>
      </c>
      <c r="G924" s="9"/>
      <c r="H924" s="8" t="s">
        <v>268</v>
      </c>
      <c r="I924" s="9"/>
      <c r="J924" s="8"/>
    </row>
    <row r="925" spans="1:10" x14ac:dyDescent="0.55000000000000004">
      <c r="A925" t="str">
        <f t="shared" si="24"/>
        <v/>
      </c>
      <c r="B925" s="11"/>
      <c r="C925" s="8"/>
      <c r="D925" s="8"/>
      <c r="E925" s="10"/>
      <c r="F925" s="8" t="str">
        <f>IF(E925="","",VLOOKUP(E925,商品マスタ!O:P,2,FALSE))</f>
        <v/>
      </c>
      <c r="G925" s="9"/>
      <c r="H925" s="8" t="s">
        <v>268</v>
      </c>
      <c r="I925" s="9"/>
      <c r="J925" s="8"/>
    </row>
    <row r="926" spans="1:10" x14ac:dyDescent="0.55000000000000004">
      <c r="A926" t="str">
        <f t="shared" si="24"/>
        <v/>
      </c>
      <c r="B926" s="11"/>
      <c r="C926" s="8"/>
      <c r="D926" s="8"/>
      <c r="E926" s="10"/>
      <c r="F926" s="8" t="str">
        <f>IF(E926="","",VLOOKUP(E926,商品マスタ!O:P,2,FALSE))</f>
        <v/>
      </c>
      <c r="G926" s="9"/>
      <c r="H926" s="8" t="s">
        <v>268</v>
      </c>
      <c r="I926" s="9"/>
      <c r="J926" s="8"/>
    </row>
    <row r="927" spans="1:10" x14ac:dyDescent="0.55000000000000004">
      <c r="A927" t="str">
        <f t="shared" si="24"/>
        <v/>
      </c>
      <c r="B927" s="11"/>
      <c r="C927" s="8"/>
      <c r="D927" s="8"/>
      <c r="E927" s="10"/>
      <c r="F927" s="8" t="str">
        <f>IF(E927="","",VLOOKUP(E927,商品マスタ!O:P,2,FALSE))</f>
        <v/>
      </c>
      <c r="G927" s="9"/>
      <c r="H927" s="8" t="s">
        <v>268</v>
      </c>
      <c r="I927" s="9"/>
      <c r="J927" s="8"/>
    </row>
    <row r="928" spans="1:10" x14ac:dyDescent="0.55000000000000004">
      <c r="A928" t="str">
        <f t="shared" si="24"/>
        <v/>
      </c>
      <c r="B928" s="11"/>
      <c r="C928" s="8"/>
      <c r="D928" s="8"/>
      <c r="E928" s="10"/>
      <c r="F928" s="8" t="str">
        <f>IF(E928="","",VLOOKUP(E928,商品マスタ!O:P,2,FALSE))</f>
        <v/>
      </c>
      <c r="G928" s="9"/>
      <c r="H928" s="8" t="s">
        <v>268</v>
      </c>
      <c r="I928" s="9"/>
      <c r="J928" s="8"/>
    </row>
    <row r="929" spans="1:10" x14ac:dyDescent="0.55000000000000004">
      <c r="A929" t="str">
        <f t="shared" si="24"/>
        <v/>
      </c>
      <c r="B929" s="11"/>
      <c r="C929" s="8"/>
      <c r="D929" s="8"/>
      <c r="E929" s="10"/>
      <c r="F929" s="8" t="str">
        <f>IF(E929="","",VLOOKUP(E929,商品マスタ!O:P,2,FALSE))</f>
        <v/>
      </c>
      <c r="G929" s="9"/>
      <c r="H929" s="8" t="s">
        <v>268</v>
      </c>
      <c r="I929" s="9"/>
      <c r="J929" s="8"/>
    </row>
    <row r="930" spans="1:10" x14ac:dyDescent="0.55000000000000004">
      <c r="A930" t="str">
        <f t="shared" si="24"/>
        <v/>
      </c>
      <c r="B930" s="11"/>
      <c r="C930" s="8"/>
      <c r="D930" s="8"/>
      <c r="E930" s="10"/>
      <c r="F930" s="8" t="str">
        <f>IF(E930="","",VLOOKUP(E930,商品マスタ!O:P,2,FALSE))</f>
        <v/>
      </c>
      <c r="G930" s="9"/>
      <c r="H930" s="8" t="s">
        <v>268</v>
      </c>
      <c r="I930" s="9"/>
      <c r="J930" s="8"/>
    </row>
    <row r="931" spans="1:10" x14ac:dyDescent="0.55000000000000004">
      <c r="A931" t="str">
        <f t="shared" si="24"/>
        <v/>
      </c>
      <c r="B931" s="11"/>
      <c r="C931" s="8"/>
      <c r="D931" s="8"/>
      <c r="E931" s="10"/>
      <c r="F931" s="8" t="str">
        <f>IF(E931="","",VLOOKUP(E931,商品マスタ!O:P,2,FALSE))</f>
        <v/>
      </c>
      <c r="G931" s="9"/>
      <c r="H931" s="8" t="s">
        <v>268</v>
      </c>
      <c r="I931" s="9"/>
      <c r="J931" s="8"/>
    </row>
    <row r="932" spans="1:10" x14ac:dyDescent="0.55000000000000004">
      <c r="A932" t="str">
        <f t="shared" si="24"/>
        <v/>
      </c>
      <c r="B932" s="11"/>
      <c r="C932" s="8"/>
      <c r="D932" s="8"/>
      <c r="E932" s="10"/>
      <c r="F932" s="8" t="str">
        <f>IF(E932="","",VLOOKUP(E932,商品マスタ!O:P,2,FALSE))</f>
        <v/>
      </c>
      <c r="G932" s="9"/>
      <c r="H932" s="8" t="s">
        <v>268</v>
      </c>
      <c r="I932" s="9"/>
      <c r="J932" s="8"/>
    </row>
    <row r="933" spans="1:10" x14ac:dyDescent="0.55000000000000004">
      <c r="A933" t="str">
        <f t="shared" si="24"/>
        <v/>
      </c>
      <c r="B933" s="11"/>
      <c r="C933" s="8"/>
      <c r="D933" s="8"/>
      <c r="E933" s="10"/>
      <c r="F933" s="8" t="str">
        <f>IF(E933="","",VLOOKUP(E933,商品マスタ!O:P,2,FALSE))</f>
        <v/>
      </c>
      <c r="G933" s="9"/>
      <c r="H933" s="8" t="s">
        <v>268</v>
      </c>
      <c r="I933" s="9"/>
      <c r="J933" s="8"/>
    </row>
    <row r="934" spans="1:10" x14ac:dyDescent="0.55000000000000004">
      <c r="A934" t="str">
        <f t="shared" si="24"/>
        <v/>
      </c>
      <c r="B934" s="11"/>
      <c r="C934" s="8"/>
      <c r="D934" s="8"/>
      <c r="E934" s="10"/>
      <c r="F934" s="8" t="str">
        <f>IF(E934="","",VLOOKUP(E934,商品マスタ!O:P,2,FALSE))</f>
        <v/>
      </c>
      <c r="G934" s="9"/>
      <c r="H934" s="8" t="s">
        <v>268</v>
      </c>
      <c r="I934" s="9"/>
      <c r="J934" s="8"/>
    </row>
    <row r="935" spans="1:10" x14ac:dyDescent="0.55000000000000004">
      <c r="A935" t="str">
        <f t="shared" si="24"/>
        <v/>
      </c>
      <c r="B935" s="11"/>
      <c r="C935" s="8"/>
      <c r="D935" s="8"/>
      <c r="E935" s="10"/>
      <c r="F935" s="8" t="str">
        <f>IF(E935="","",VLOOKUP(E935,商品マスタ!O:P,2,FALSE))</f>
        <v/>
      </c>
      <c r="G935" s="9"/>
      <c r="H935" s="8" t="s">
        <v>268</v>
      </c>
      <c r="I935" s="9"/>
      <c r="J935" s="8"/>
    </row>
    <row r="936" spans="1:10" x14ac:dyDescent="0.55000000000000004">
      <c r="A936" t="str">
        <f t="shared" si="24"/>
        <v/>
      </c>
      <c r="B936" s="11"/>
      <c r="C936" s="8"/>
      <c r="D936" s="8"/>
      <c r="E936" s="10"/>
      <c r="F936" s="8" t="str">
        <f>IF(E936="","",VLOOKUP(E936,商品マスタ!O:P,2,FALSE))</f>
        <v/>
      </c>
      <c r="G936" s="9"/>
      <c r="H936" s="8" t="s">
        <v>268</v>
      </c>
      <c r="I936" s="9"/>
      <c r="J936" s="8"/>
    </row>
    <row r="937" spans="1:10" x14ac:dyDescent="0.55000000000000004">
      <c r="A937" t="str">
        <f t="shared" si="24"/>
        <v/>
      </c>
      <c r="B937" s="11"/>
      <c r="C937" s="8"/>
      <c r="D937" s="8"/>
      <c r="E937" s="10"/>
      <c r="F937" s="8" t="str">
        <f>IF(E937="","",VLOOKUP(E937,商品マスタ!O:P,2,FALSE))</f>
        <v/>
      </c>
      <c r="G937" s="9"/>
      <c r="H937" s="8" t="s">
        <v>268</v>
      </c>
      <c r="I937" s="9"/>
      <c r="J937" s="8"/>
    </row>
    <row r="938" spans="1:10" x14ac:dyDescent="0.55000000000000004">
      <c r="A938" t="str">
        <f t="shared" ref="A938:A1001" si="25">IF(COUNTA(C938)&lt;1,"",A937+1)</f>
        <v/>
      </c>
      <c r="B938" s="11"/>
      <c r="C938" s="8"/>
      <c r="D938" s="8"/>
      <c r="E938" s="10"/>
      <c r="F938" s="8" t="str">
        <f>IF(E938="","",VLOOKUP(E938,商品マスタ!O:P,2,FALSE))</f>
        <v/>
      </c>
      <c r="G938" s="9"/>
      <c r="H938" s="8" t="s">
        <v>268</v>
      </c>
      <c r="I938" s="9"/>
      <c r="J938" s="8"/>
    </row>
    <row r="939" spans="1:10" x14ac:dyDescent="0.55000000000000004">
      <c r="A939" t="str">
        <f t="shared" si="25"/>
        <v/>
      </c>
      <c r="B939" s="11"/>
      <c r="C939" s="8"/>
      <c r="D939" s="8"/>
      <c r="E939" s="10"/>
      <c r="F939" s="8" t="str">
        <f>IF(E939="","",VLOOKUP(E939,商品マスタ!O:P,2,FALSE))</f>
        <v/>
      </c>
      <c r="G939" s="9"/>
      <c r="H939" s="8" t="s">
        <v>268</v>
      </c>
      <c r="I939" s="9"/>
      <c r="J939" s="8"/>
    </row>
    <row r="940" spans="1:10" x14ac:dyDescent="0.55000000000000004">
      <c r="A940" t="str">
        <f t="shared" si="25"/>
        <v/>
      </c>
      <c r="B940" s="11"/>
      <c r="C940" s="8"/>
      <c r="D940" s="8"/>
      <c r="E940" s="10"/>
      <c r="F940" s="8" t="str">
        <f>IF(E940="","",VLOOKUP(E940,商品マスタ!O:P,2,FALSE))</f>
        <v/>
      </c>
      <c r="G940" s="9"/>
      <c r="H940" s="8" t="s">
        <v>268</v>
      </c>
      <c r="I940" s="9"/>
      <c r="J940" s="8"/>
    </row>
    <row r="941" spans="1:10" x14ac:dyDescent="0.55000000000000004">
      <c r="A941" t="str">
        <f t="shared" si="25"/>
        <v/>
      </c>
      <c r="B941" s="11"/>
      <c r="C941" s="8"/>
      <c r="D941" s="8"/>
      <c r="E941" s="10"/>
      <c r="F941" s="8" t="str">
        <f>IF(E941="","",VLOOKUP(E941,商品マスタ!O:P,2,FALSE))</f>
        <v/>
      </c>
      <c r="G941" s="9"/>
      <c r="H941" s="8" t="s">
        <v>268</v>
      </c>
      <c r="I941" s="9"/>
      <c r="J941" s="8"/>
    </row>
    <row r="942" spans="1:10" x14ac:dyDescent="0.55000000000000004">
      <c r="A942" t="str">
        <f t="shared" si="25"/>
        <v/>
      </c>
      <c r="B942" s="11"/>
      <c r="C942" s="8"/>
      <c r="D942" s="8"/>
      <c r="E942" s="10"/>
      <c r="F942" s="8" t="str">
        <f>IF(E942="","",VLOOKUP(E942,商品マスタ!O:P,2,FALSE))</f>
        <v/>
      </c>
      <c r="G942" s="9"/>
      <c r="H942" s="8" t="s">
        <v>268</v>
      </c>
      <c r="I942" s="9"/>
      <c r="J942" s="8"/>
    </row>
    <row r="943" spans="1:10" x14ac:dyDescent="0.55000000000000004">
      <c r="A943" t="str">
        <f t="shared" si="25"/>
        <v/>
      </c>
      <c r="B943" s="11"/>
      <c r="C943" s="8"/>
      <c r="D943" s="8"/>
      <c r="E943" s="10"/>
      <c r="F943" s="8" t="str">
        <f>IF(E943="","",VLOOKUP(E943,商品マスタ!O:P,2,FALSE))</f>
        <v/>
      </c>
      <c r="G943" s="9"/>
      <c r="H943" s="8" t="s">
        <v>268</v>
      </c>
      <c r="I943" s="9"/>
      <c r="J943" s="8"/>
    </row>
    <row r="944" spans="1:10" x14ac:dyDescent="0.55000000000000004">
      <c r="A944" t="str">
        <f t="shared" si="25"/>
        <v/>
      </c>
      <c r="B944" s="11"/>
      <c r="C944" s="8"/>
      <c r="D944" s="8"/>
      <c r="E944" s="10"/>
      <c r="F944" s="8" t="str">
        <f>IF(E944="","",VLOOKUP(E944,商品マスタ!O:P,2,FALSE))</f>
        <v/>
      </c>
      <c r="G944" s="9"/>
      <c r="H944" s="8" t="s">
        <v>268</v>
      </c>
      <c r="I944" s="9"/>
      <c r="J944" s="8"/>
    </row>
    <row r="945" spans="1:10" x14ac:dyDescent="0.55000000000000004">
      <c r="A945" t="str">
        <f t="shared" si="25"/>
        <v/>
      </c>
      <c r="B945" s="11"/>
      <c r="C945" s="8"/>
      <c r="D945" s="8"/>
      <c r="E945" s="10"/>
      <c r="F945" s="8" t="str">
        <f>IF(E945="","",VLOOKUP(E945,商品マスタ!O:P,2,FALSE))</f>
        <v/>
      </c>
      <c r="G945" s="9"/>
      <c r="H945" s="8" t="s">
        <v>268</v>
      </c>
      <c r="I945" s="9"/>
      <c r="J945" s="8"/>
    </row>
    <row r="946" spans="1:10" x14ac:dyDescent="0.55000000000000004">
      <c r="A946" t="str">
        <f t="shared" si="25"/>
        <v/>
      </c>
      <c r="B946" s="11"/>
      <c r="C946" s="8"/>
      <c r="D946" s="8"/>
      <c r="E946" s="10"/>
      <c r="F946" s="8" t="str">
        <f>IF(E946="","",VLOOKUP(E946,商品マスタ!O:P,2,FALSE))</f>
        <v/>
      </c>
      <c r="G946" s="9"/>
      <c r="H946" s="8" t="s">
        <v>268</v>
      </c>
      <c r="I946" s="9"/>
      <c r="J946" s="8"/>
    </row>
    <row r="947" spans="1:10" x14ac:dyDescent="0.55000000000000004">
      <c r="A947" t="str">
        <f t="shared" si="25"/>
        <v/>
      </c>
      <c r="B947" s="11"/>
      <c r="C947" s="8"/>
      <c r="D947" s="8"/>
      <c r="E947" s="10"/>
      <c r="F947" s="8" t="str">
        <f>IF(E947="","",VLOOKUP(E947,商品マスタ!O:P,2,FALSE))</f>
        <v/>
      </c>
      <c r="G947" s="9"/>
      <c r="H947" s="8" t="s">
        <v>268</v>
      </c>
      <c r="I947" s="9"/>
      <c r="J947" s="8"/>
    </row>
    <row r="948" spans="1:10" x14ac:dyDescent="0.55000000000000004">
      <c r="A948" t="str">
        <f t="shared" si="25"/>
        <v/>
      </c>
      <c r="B948" s="11"/>
      <c r="C948" s="8"/>
      <c r="D948" s="8"/>
      <c r="E948" s="10"/>
      <c r="F948" s="8" t="str">
        <f>IF(E948="","",VLOOKUP(E948,商品マスタ!O:P,2,FALSE))</f>
        <v/>
      </c>
      <c r="G948" s="9"/>
      <c r="H948" s="8" t="s">
        <v>268</v>
      </c>
      <c r="I948" s="9"/>
      <c r="J948" s="8"/>
    </row>
    <row r="949" spans="1:10" x14ac:dyDescent="0.55000000000000004">
      <c r="A949" t="str">
        <f t="shared" si="25"/>
        <v/>
      </c>
      <c r="B949" s="11"/>
      <c r="C949" s="8"/>
      <c r="D949" s="8"/>
      <c r="E949" s="10"/>
      <c r="F949" s="8" t="str">
        <f>IF(E949="","",VLOOKUP(E949,商品マスタ!O:P,2,FALSE))</f>
        <v/>
      </c>
      <c r="G949" s="9"/>
      <c r="H949" s="8" t="s">
        <v>268</v>
      </c>
      <c r="I949" s="9"/>
      <c r="J949" s="8"/>
    </row>
    <row r="950" spans="1:10" x14ac:dyDescent="0.55000000000000004">
      <c r="A950" t="str">
        <f t="shared" si="25"/>
        <v/>
      </c>
      <c r="B950" s="11"/>
      <c r="C950" s="8"/>
      <c r="D950" s="8"/>
      <c r="E950" s="10"/>
      <c r="F950" s="8" t="str">
        <f>IF(E950="","",VLOOKUP(E950,商品マスタ!O:P,2,FALSE))</f>
        <v/>
      </c>
      <c r="G950" s="9"/>
      <c r="H950" s="8" t="s">
        <v>268</v>
      </c>
      <c r="I950" s="9"/>
      <c r="J950" s="8"/>
    </row>
    <row r="951" spans="1:10" x14ac:dyDescent="0.55000000000000004">
      <c r="A951" t="str">
        <f t="shared" si="25"/>
        <v/>
      </c>
      <c r="B951" s="11"/>
      <c r="C951" s="8"/>
      <c r="D951" s="8"/>
      <c r="E951" s="10"/>
      <c r="F951" s="8" t="str">
        <f>IF(E951="","",VLOOKUP(E951,商品マスタ!O:P,2,FALSE))</f>
        <v/>
      </c>
      <c r="G951" s="9"/>
      <c r="H951" s="8" t="s">
        <v>268</v>
      </c>
      <c r="I951" s="9"/>
      <c r="J951" s="8"/>
    </row>
    <row r="952" spans="1:10" x14ac:dyDescent="0.55000000000000004">
      <c r="A952" t="str">
        <f t="shared" si="25"/>
        <v/>
      </c>
      <c r="B952" s="11"/>
      <c r="C952" s="8"/>
      <c r="D952" s="8"/>
      <c r="E952" s="10"/>
      <c r="F952" s="8" t="str">
        <f>IF(E952="","",VLOOKUP(E952,商品マスタ!O:P,2,FALSE))</f>
        <v/>
      </c>
      <c r="G952" s="9"/>
      <c r="H952" s="8" t="s">
        <v>268</v>
      </c>
      <c r="I952" s="9"/>
      <c r="J952" s="8"/>
    </row>
    <row r="953" spans="1:10" x14ac:dyDescent="0.55000000000000004">
      <c r="A953" t="str">
        <f t="shared" si="25"/>
        <v/>
      </c>
      <c r="B953" s="11"/>
      <c r="C953" s="8"/>
      <c r="D953" s="8"/>
      <c r="E953" s="10"/>
      <c r="F953" s="8" t="str">
        <f>IF(E953="","",VLOOKUP(E953,商品マスタ!O:P,2,FALSE))</f>
        <v/>
      </c>
      <c r="G953" s="9"/>
      <c r="H953" s="8" t="s">
        <v>268</v>
      </c>
      <c r="I953" s="9"/>
      <c r="J953" s="8"/>
    </row>
    <row r="954" spans="1:10" x14ac:dyDescent="0.55000000000000004">
      <c r="A954" t="str">
        <f t="shared" si="25"/>
        <v/>
      </c>
      <c r="B954" s="11"/>
      <c r="C954" s="8"/>
      <c r="D954" s="8"/>
      <c r="E954" s="10"/>
      <c r="F954" s="8" t="str">
        <f>IF(E954="","",VLOOKUP(E954,商品マスタ!O:P,2,FALSE))</f>
        <v/>
      </c>
      <c r="G954" s="9"/>
      <c r="H954" s="8" t="s">
        <v>268</v>
      </c>
      <c r="I954" s="9"/>
      <c r="J954" s="8"/>
    </row>
    <row r="955" spans="1:10" x14ac:dyDescent="0.55000000000000004">
      <c r="A955" t="str">
        <f t="shared" si="25"/>
        <v/>
      </c>
      <c r="B955" s="11"/>
      <c r="C955" s="8"/>
      <c r="D955" s="8"/>
      <c r="E955" s="10"/>
      <c r="F955" s="8" t="str">
        <f>IF(E955="","",VLOOKUP(E955,商品マスタ!O:P,2,FALSE))</f>
        <v/>
      </c>
      <c r="G955" s="9"/>
      <c r="H955" s="8" t="s">
        <v>268</v>
      </c>
      <c r="I955" s="9"/>
      <c r="J955" s="8"/>
    </row>
    <row r="956" spans="1:10" x14ac:dyDescent="0.55000000000000004">
      <c r="A956" t="str">
        <f t="shared" si="25"/>
        <v/>
      </c>
      <c r="B956" s="11"/>
      <c r="C956" s="8"/>
      <c r="D956" s="8"/>
      <c r="E956" s="10"/>
      <c r="F956" s="8" t="str">
        <f>IF(E956="","",VLOOKUP(E956,商品マスタ!O:P,2,FALSE))</f>
        <v/>
      </c>
      <c r="G956" s="9"/>
      <c r="H956" s="8" t="s">
        <v>268</v>
      </c>
      <c r="I956" s="9"/>
      <c r="J956" s="8"/>
    </row>
    <row r="957" spans="1:10" x14ac:dyDescent="0.55000000000000004">
      <c r="A957" t="str">
        <f t="shared" si="25"/>
        <v/>
      </c>
      <c r="B957" s="11"/>
      <c r="C957" s="8"/>
      <c r="D957" s="8"/>
      <c r="E957" s="10"/>
      <c r="F957" s="8" t="str">
        <f>IF(E957="","",VLOOKUP(E957,商品マスタ!O:P,2,FALSE))</f>
        <v/>
      </c>
      <c r="G957" s="9"/>
      <c r="H957" s="8" t="s">
        <v>268</v>
      </c>
      <c r="I957" s="9"/>
      <c r="J957" s="8"/>
    </row>
    <row r="958" spans="1:10" x14ac:dyDescent="0.55000000000000004">
      <c r="A958" t="str">
        <f t="shared" si="25"/>
        <v/>
      </c>
      <c r="B958" s="11"/>
      <c r="C958" s="8"/>
      <c r="D958" s="8"/>
      <c r="E958" s="10"/>
      <c r="F958" s="8" t="str">
        <f>IF(E958="","",VLOOKUP(E958,商品マスタ!O:P,2,FALSE))</f>
        <v/>
      </c>
      <c r="G958" s="9"/>
      <c r="H958" s="8" t="s">
        <v>268</v>
      </c>
      <c r="I958" s="9"/>
      <c r="J958" s="8"/>
    </row>
    <row r="959" spans="1:10" x14ac:dyDescent="0.55000000000000004">
      <c r="A959" t="str">
        <f t="shared" si="25"/>
        <v/>
      </c>
      <c r="B959" s="11"/>
      <c r="C959" s="8"/>
      <c r="D959" s="8"/>
      <c r="E959" s="10"/>
      <c r="F959" s="8" t="str">
        <f>IF(E959="","",VLOOKUP(E959,商品マスタ!O:P,2,FALSE))</f>
        <v/>
      </c>
      <c r="G959" s="9"/>
      <c r="H959" s="8" t="s">
        <v>268</v>
      </c>
      <c r="I959" s="9"/>
      <c r="J959" s="8"/>
    </row>
    <row r="960" spans="1:10" x14ac:dyDescent="0.55000000000000004">
      <c r="A960" t="str">
        <f t="shared" si="25"/>
        <v/>
      </c>
      <c r="B960" s="11"/>
      <c r="C960" s="8"/>
      <c r="D960" s="8"/>
      <c r="E960" s="10"/>
      <c r="F960" s="8" t="str">
        <f>IF(E960="","",VLOOKUP(E960,商品マスタ!O:P,2,FALSE))</f>
        <v/>
      </c>
      <c r="G960" s="9"/>
      <c r="H960" s="8" t="s">
        <v>268</v>
      </c>
      <c r="I960" s="9"/>
      <c r="J960" s="8"/>
    </row>
    <row r="961" spans="1:10" x14ac:dyDescent="0.55000000000000004">
      <c r="A961" t="str">
        <f t="shared" si="25"/>
        <v/>
      </c>
      <c r="B961" s="11"/>
      <c r="C961" s="8"/>
      <c r="D961" s="8"/>
      <c r="E961" s="10"/>
      <c r="F961" s="8" t="str">
        <f>IF(E961="","",VLOOKUP(E961,商品マスタ!O:P,2,FALSE))</f>
        <v/>
      </c>
      <c r="G961" s="9"/>
      <c r="H961" s="8" t="s">
        <v>268</v>
      </c>
      <c r="I961" s="9"/>
      <c r="J961" s="8"/>
    </row>
    <row r="962" spans="1:10" x14ac:dyDescent="0.55000000000000004">
      <c r="A962" t="str">
        <f t="shared" si="25"/>
        <v/>
      </c>
      <c r="B962" s="11"/>
      <c r="C962" s="8"/>
      <c r="D962" s="8"/>
      <c r="E962" s="10"/>
      <c r="F962" s="8" t="str">
        <f>IF(E962="","",VLOOKUP(E962,商品マスタ!O:P,2,FALSE))</f>
        <v/>
      </c>
      <c r="G962" s="9"/>
      <c r="H962" s="8" t="s">
        <v>268</v>
      </c>
      <c r="I962" s="9"/>
      <c r="J962" s="8"/>
    </row>
    <row r="963" spans="1:10" x14ac:dyDescent="0.55000000000000004">
      <c r="A963" t="str">
        <f t="shared" si="25"/>
        <v/>
      </c>
      <c r="B963" s="11"/>
      <c r="C963" s="8"/>
      <c r="D963" s="8"/>
      <c r="E963" s="10"/>
      <c r="F963" s="8" t="str">
        <f>IF(E963="","",VLOOKUP(E963,商品マスタ!O:P,2,FALSE))</f>
        <v/>
      </c>
      <c r="G963" s="9"/>
      <c r="H963" s="8" t="s">
        <v>268</v>
      </c>
      <c r="I963" s="9"/>
      <c r="J963" s="8"/>
    </row>
    <row r="964" spans="1:10" x14ac:dyDescent="0.55000000000000004">
      <c r="A964" t="str">
        <f t="shared" si="25"/>
        <v/>
      </c>
      <c r="B964" s="11"/>
      <c r="C964" s="8"/>
      <c r="D964" s="8"/>
      <c r="E964" s="10"/>
      <c r="F964" s="8" t="str">
        <f>IF(E964="","",VLOOKUP(E964,商品マスタ!O:P,2,FALSE))</f>
        <v/>
      </c>
      <c r="G964" s="9"/>
      <c r="H964" s="8" t="s">
        <v>268</v>
      </c>
      <c r="I964" s="9"/>
      <c r="J964" s="8"/>
    </row>
    <row r="965" spans="1:10" x14ac:dyDescent="0.55000000000000004">
      <c r="A965" t="str">
        <f t="shared" si="25"/>
        <v/>
      </c>
      <c r="B965" s="11"/>
      <c r="C965" s="8"/>
      <c r="D965" s="8"/>
      <c r="E965" s="10"/>
      <c r="F965" s="8" t="str">
        <f>IF(E965="","",VLOOKUP(E965,商品マスタ!O:P,2,FALSE))</f>
        <v/>
      </c>
      <c r="G965" s="9"/>
      <c r="H965" s="8" t="s">
        <v>268</v>
      </c>
      <c r="I965" s="9"/>
      <c r="J965" s="8"/>
    </row>
    <row r="966" spans="1:10" x14ac:dyDescent="0.55000000000000004">
      <c r="A966" t="str">
        <f t="shared" si="25"/>
        <v/>
      </c>
      <c r="B966" s="11"/>
      <c r="C966" s="8"/>
      <c r="D966" s="8"/>
      <c r="E966" s="10"/>
      <c r="F966" s="8" t="str">
        <f>IF(E966="","",VLOOKUP(E966,商品マスタ!O:P,2,FALSE))</f>
        <v/>
      </c>
      <c r="G966" s="9"/>
      <c r="H966" s="8" t="s">
        <v>268</v>
      </c>
      <c r="I966" s="9"/>
      <c r="J966" s="8"/>
    </row>
    <row r="967" spans="1:10" x14ac:dyDescent="0.55000000000000004">
      <c r="A967" t="str">
        <f t="shared" si="25"/>
        <v/>
      </c>
      <c r="B967" s="11"/>
      <c r="C967" s="8"/>
      <c r="D967" s="8"/>
      <c r="E967" s="10"/>
      <c r="F967" s="8" t="str">
        <f>IF(E967="","",VLOOKUP(E967,商品マスタ!O:P,2,FALSE))</f>
        <v/>
      </c>
      <c r="G967" s="9"/>
      <c r="H967" s="8" t="s">
        <v>268</v>
      </c>
      <c r="I967" s="9"/>
      <c r="J967" s="8"/>
    </row>
    <row r="968" spans="1:10" x14ac:dyDescent="0.55000000000000004">
      <c r="A968" t="str">
        <f t="shared" si="25"/>
        <v/>
      </c>
      <c r="B968" s="11"/>
      <c r="C968" s="8"/>
      <c r="D968" s="8"/>
      <c r="E968" s="10"/>
      <c r="F968" s="8" t="str">
        <f>IF(E968="","",VLOOKUP(E968,商品マスタ!O:P,2,FALSE))</f>
        <v/>
      </c>
      <c r="G968" s="9"/>
      <c r="H968" s="8" t="s">
        <v>268</v>
      </c>
      <c r="I968" s="9"/>
      <c r="J968" s="8"/>
    </row>
    <row r="969" spans="1:10" x14ac:dyDescent="0.55000000000000004">
      <c r="A969" t="str">
        <f t="shared" si="25"/>
        <v/>
      </c>
      <c r="B969" s="11"/>
      <c r="C969" s="8"/>
      <c r="D969" s="8"/>
      <c r="E969" s="10"/>
      <c r="F969" s="8" t="str">
        <f>IF(E969="","",VLOOKUP(E969,商品マスタ!O:P,2,FALSE))</f>
        <v/>
      </c>
      <c r="G969" s="9"/>
      <c r="H969" s="8" t="s">
        <v>268</v>
      </c>
      <c r="I969" s="9"/>
      <c r="J969" s="8"/>
    </row>
    <row r="970" spans="1:10" x14ac:dyDescent="0.55000000000000004">
      <c r="A970" t="str">
        <f t="shared" si="25"/>
        <v/>
      </c>
      <c r="B970" s="11"/>
      <c r="C970" s="8"/>
      <c r="D970" s="8"/>
      <c r="E970" s="10"/>
      <c r="F970" s="8" t="str">
        <f>IF(E970="","",VLOOKUP(E970,商品マスタ!O:P,2,FALSE))</f>
        <v/>
      </c>
      <c r="G970" s="9"/>
      <c r="H970" s="8" t="s">
        <v>268</v>
      </c>
      <c r="I970" s="9"/>
      <c r="J970" s="8"/>
    </row>
    <row r="971" spans="1:10" x14ac:dyDescent="0.55000000000000004">
      <c r="A971" t="str">
        <f t="shared" si="25"/>
        <v/>
      </c>
      <c r="B971" s="11"/>
      <c r="C971" s="8"/>
      <c r="D971" s="8"/>
      <c r="E971" s="10"/>
      <c r="F971" s="8" t="str">
        <f>IF(E971="","",VLOOKUP(E971,商品マスタ!O:P,2,FALSE))</f>
        <v/>
      </c>
      <c r="G971" s="9"/>
      <c r="H971" s="8" t="s">
        <v>268</v>
      </c>
      <c r="I971" s="9"/>
      <c r="J971" s="8"/>
    </row>
    <row r="972" spans="1:10" x14ac:dyDescent="0.55000000000000004">
      <c r="A972" t="str">
        <f t="shared" si="25"/>
        <v/>
      </c>
      <c r="B972" s="11"/>
      <c r="C972" s="8"/>
      <c r="D972" s="8"/>
      <c r="E972" s="10"/>
      <c r="F972" s="8" t="str">
        <f>IF(E972="","",VLOOKUP(E972,商品マスタ!O:P,2,FALSE))</f>
        <v/>
      </c>
      <c r="G972" s="9"/>
      <c r="H972" s="8" t="s">
        <v>268</v>
      </c>
      <c r="I972" s="9"/>
      <c r="J972" s="8"/>
    </row>
    <row r="973" spans="1:10" x14ac:dyDescent="0.55000000000000004">
      <c r="A973" t="str">
        <f t="shared" si="25"/>
        <v/>
      </c>
      <c r="B973" s="11"/>
      <c r="C973" s="8"/>
      <c r="D973" s="8"/>
      <c r="E973" s="10"/>
      <c r="F973" s="8" t="str">
        <f>IF(E973="","",VLOOKUP(E973,商品マスタ!O:P,2,FALSE))</f>
        <v/>
      </c>
      <c r="G973" s="9"/>
      <c r="H973" s="8" t="s">
        <v>268</v>
      </c>
      <c r="I973" s="9"/>
      <c r="J973" s="8"/>
    </row>
    <row r="974" spans="1:10" x14ac:dyDescent="0.55000000000000004">
      <c r="A974" t="str">
        <f t="shared" si="25"/>
        <v/>
      </c>
      <c r="B974" s="11"/>
      <c r="C974" s="8"/>
      <c r="D974" s="8"/>
      <c r="E974" s="10"/>
      <c r="F974" s="8" t="str">
        <f>IF(E974="","",VLOOKUP(E974,商品マスタ!O:P,2,FALSE))</f>
        <v/>
      </c>
      <c r="G974" s="9"/>
      <c r="H974" s="8" t="s">
        <v>268</v>
      </c>
      <c r="I974" s="9"/>
      <c r="J974" s="8"/>
    </row>
    <row r="975" spans="1:10" x14ac:dyDescent="0.55000000000000004">
      <c r="A975" t="str">
        <f t="shared" si="25"/>
        <v/>
      </c>
      <c r="B975" s="11"/>
      <c r="C975" s="8"/>
      <c r="D975" s="8"/>
      <c r="E975" s="10"/>
      <c r="F975" s="8" t="str">
        <f>IF(E975="","",VLOOKUP(E975,商品マスタ!O:P,2,FALSE))</f>
        <v/>
      </c>
      <c r="G975" s="9"/>
      <c r="H975" s="8" t="s">
        <v>268</v>
      </c>
      <c r="I975" s="9"/>
      <c r="J975" s="8"/>
    </row>
    <row r="976" spans="1:10" x14ac:dyDescent="0.55000000000000004">
      <c r="A976" t="str">
        <f t="shared" si="25"/>
        <v/>
      </c>
      <c r="B976" s="11"/>
      <c r="C976" s="8"/>
      <c r="D976" s="8"/>
      <c r="E976" s="10"/>
      <c r="F976" s="8" t="str">
        <f>IF(E976="","",VLOOKUP(E976,商品マスタ!O:P,2,FALSE))</f>
        <v/>
      </c>
      <c r="G976" s="9"/>
      <c r="H976" s="8" t="s">
        <v>268</v>
      </c>
      <c r="I976" s="9"/>
      <c r="J976" s="8"/>
    </row>
    <row r="977" spans="1:10" x14ac:dyDescent="0.55000000000000004">
      <c r="A977" t="str">
        <f t="shared" si="25"/>
        <v/>
      </c>
      <c r="B977" s="11"/>
      <c r="C977" s="8"/>
      <c r="D977" s="8"/>
      <c r="E977" s="10"/>
      <c r="F977" s="8" t="str">
        <f>IF(E977="","",VLOOKUP(E977,商品マスタ!O:P,2,FALSE))</f>
        <v/>
      </c>
      <c r="G977" s="9"/>
      <c r="H977" s="8" t="s">
        <v>268</v>
      </c>
      <c r="I977" s="9"/>
      <c r="J977" s="8"/>
    </row>
    <row r="978" spans="1:10" x14ac:dyDescent="0.55000000000000004">
      <c r="A978" t="str">
        <f t="shared" si="25"/>
        <v/>
      </c>
      <c r="B978" s="11"/>
      <c r="C978" s="8"/>
      <c r="D978" s="8"/>
      <c r="E978" s="10"/>
      <c r="F978" s="8" t="str">
        <f>IF(E978="","",VLOOKUP(E978,商品マスタ!O:P,2,FALSE))</f>
        <v/>
      </c>
      <c r="G978" s="9"/>
      <c r="H978" s="8" t="s">
        <v>268</v>
      </c>
      <c r="I978" s="9"/>
      <c r="J978" s="8"/>
    </row>
    <row r="979" spans="1:10" x14ac:dyDescent="0.55000000000000004">
      <c r="A979" t="str">
        <f t="shared" si="25"/>
        <v/>
      </c>
      <c r="B979" s="11"/>
      <c r="C979" s="8"/>
      <c r="D979" s="8"/>
      <c r="E979" s="10"/>
      <c r="F979" s="8" t="str">
        <f>IF(E979="","",VLOOKUP(E979,商品マスタ!O:P,2,FALSE))</f>
        <v/>
      </c>
      <c r="G979" s="9"/>
      <c r="H979" s="8" t="s">
        <v>268</v>
      </c>
      <c r="I979" s="9"/>
      <c r="J979" s="8"/>
    </row>
    <row r="980" spans="1:10" x14ac:dyDescent="0.55000000000000004">
      <c r="A980" t="str">
        <f t="shared" si="25"/>
        <v/>
      </c>
      <c r="B980" s="11"/>
      <c r="C980" s="8"/>
      <c r="D980" s="8"/>
      <c r="E980" s="10"/>
      <c r="F980" s="8" t="str">
        <f>IF(E980="","",VLOOKUP(E980,商品マスタ!O:P,2,FALSE))</f>
        <v/>
      </c>
      <c r="G980" s="9"/>
      <c r="H980" s="8" t="s">
        <v>268</v>
      </c>
      <c r="I980" s="9"/>
      <c r="J980" s="8"/>
    </row>
    <row r="981" spans="1:10" x14ac:dyDescent="0.55000000000000004">
      <c r="A981" t="str">
        <f t="shared" si="25"/>
        <v/>
      </c>
      <c r="B981" s="11"/>
      <c r="C981" s="8"/>
      <c r="D981" s="8"/>
      <c r="E981" s="10"/>
      <c r="F981" s="8" t="str">
        <f>IF(E981="","",VLOOKUP(E981,商品マスタ!O:P,2,FALSE))</f>
        <v/>
      </c>
      <c r="G981" s="9"/>
      <c r="H981" s="8" t="s">
        <v>268</v>
      </c>
      <c r="I981" s="9"/>
      <c r="J981" s="8"/>
    </row>
    <row r="982" spans="1:10" x14ac:dyDescent="0.55000000000000004">
      <c r="A982" t="str">
        <f t="shared" si="25"/>
        <v/>
      </c>
      <c r="B982" s="11"/>
      <c r="C982" s="8"/>
      <c r="D982" s="8"/>
      <c r="E982" s="10"/>
      <c r="F982" s="8" t="str">
        <f>IF(E982="","",VLOOKUP(E982,商品マスタ!O:P,2,FALSE))</f>
        <v/>
      </c>
      <c r="G982" s="9"/>
      <c r="H982" s="8" t="s">
        <v>268</v>
      </c>
      <c r="I982" s="9"/>
      <c r="J982" s="8"/>
    </row>
    <row r="983" spans="1:10" x14ac:dyDescent="0.55000000000000004">
      <c r="A983" t="str">
        <f t="shared" si="25"/>
        <v/>
      </c>
      <c r="B983" s="11"/>
      <c r="C983" s="8"/>
      <c r="D983" s="8"/>
      <c r="E983" s="10"/>
      <c r="F983" s="8" t="str">
        <f>IF(E983="","",VLOOKUP(E983,商品マスタ!O:P,2,FALSE))</f>
        <v/>
      </c>
      <c r="G983" s="9"/>
      <c r="H983" s="8" t="s">
        <v>268</v>
      </c>
      <c r="I983" s="9"/>
      <c r="J983" s="8"/>
    </row>
    <row r="984" spans="1:10" x14ac:dyDescent="0.55000000000000004">
      <c r="A984" t="str">
        <f t="shared" si="25"/>
        <v/>
      </c>
      <c r="B984" s="11"/>
      <c r="C984" s="8"/>
      <c r="D984" s="8"/>
      <c r="E984" s="10"/>
      <c r="F984" s="8" t="str">
        <f>IF(E984="","",VLOOKUP(E984,商品マスタ!O:P,2,FALSE))</f>
        <v/>
      </c>
      <c r="G984" s="9"/>
      <c r="H984" s="8" t="s">
        <v>268</v>
      </c>
      <c r="I984" s="9"/>
      <c r="J984" s="8"/>
    </row>
    <row r="985" spans="1:10" x14ac:dyDescent="0.55000000000000004">
      <c r="A985" t="str">
        <f t="shared" si="25"/>
        <v/>
      </c>
      <c r="B985" s="11"/>
      <c r="C985" s="8"/>
      <c r="D985" s="8"/>
      <c r="E985" s="10"/>
      <c r="F985" s="8" t="str">
        <f>IF(E985="","",VLOOKUP(E985,商品マスタ!O:P,2,FALSE))</f>
        <v/>
      </c>
      <c r="G985" s="9"/>
      <c r="H985" s="8" t="s">
        <v>268</v>
      </c>
      <c r="I985" s="9"/>
      <c r="J985" s="8"/>
    </row>
    <row r="986" spans="1:10" x14ac:dyDescent="0.55000000000000004">
      <c r="A986" t="str">
        <f t="shared" si="25"/>
        <v/>
      </c>
      <c r="B986" s="11"/>
      <c r="C986" s="8"/>
      <c r="D986" s="8"/>
      <c r="E986" s="10"/>
      <c r="F986" s="8" t="str">
        <f>IF(E986="","",VLOOKUP(E986,商品マスタ!O:P,2,FALSE))</f>
        <v/>
      </c>
      <c r="G986" s="9"/>
      <c r="H986" s="8" t="s">
        <v>268</v>
      </c>
      <c r="I986" s="9"/>
      <c r="J986" s="8"/>
    </row>
    <row r="987" spans="1:10" x14ac:dyDescent="0.55000000000000004">
      <c r="A987" t="str">
        <f t="shared" si="25"/>
        <v/>
      </c>
      <c r="B987" s="11"/>
      <c r="C987" s="8"/>
      <c r="D987" s="8"/>
      <c r="E987" s="10"/>
      <c r="F987" s="8" t="str">
        <f>IF(E987="","",VLOOKUP(E987,商品マスタ!O:P,2,FALSE))</f>
        <v/>
      </c>
      <c r="G987" s="9"/>
      <c r="H987" s="8" t="s">
        <v>268</v>
      </c>
      <c r="I987" s="9"/>
      <c r="J987" s="8"/>
    </row>
    <row r="988" spans="1:10" x14ac:dyDescent="0.55000000000000004">
      <c r="A988" t="str">
        <f t="shared" si="25"/>
        <v/>
      </c>
      <c r="B988" s="11"/>
      <c r="C988" s="8"/>
      <c r="D988" s="8"/>
      <c r="E988" s="10"/>
      <c r="F988" s="8" t="str">
        <f>IF(E988="","",VLOOKUP(E988,商品マスタ!O:P,2,FALSE))</f>
        <v/>
      </c>
      <c r="G988" s="9"/>
      <c r="H988" s="8" t="s">
        <v>268</v>
      </c>
      <c r="I988" s="9"/>
      <c r="J988" s="8"/>
    </row>
    <row r="989" spans="1:10" x14ac:dyDescent="0.55000000000000004">
      <c r="A989" t="str">
        <f t="shared" si="25"/>
        <v/>
      </c>
      <c r="B989" s="11"/>
      <c r="C989" s="8"/>
      <c r="D989" s="8"/>
      <c r="E989" s="10"/>
      <c r="F989" s="8" t="str">
        <f>IF(E989="","",VLOOKUP(E989,商品マスタ!O:P,2,FALSE))</f>
        <v/>
      </c>
      <c r="G989" s="9"/>
      <c r="H989" s="8" t="s">
        <v>268</v>
      </c>
      <c r="I989" s="9"/>
      <c r="J989" s="8"/>
    </row>
    <row r="990" spans="1:10" x14ac:dyDescent="0.55000000000000004">
      <c r="A990" t="str">
        <f t="shared" si="25"/>
        <v/>
      </c>
      <c r="B990" s="11"/>
      <c r="C990" s="8"/>
      <c r="D990" s="8"/>
      <c r="E990" s="10"/>
      <c r="F990" s="8" t="str">
        <f>IF(E990="","",VLOOKUP(E990,商品マスタ!O:P,2,FALSE))</f>
        <v/>
      </c>
      <c r="G990" s="9"/>
      <c r="H990" s="8" t="s">
        <v>268</v>
      </c>
      <c r="I990" s="9"/>
      <c r="J990" s="8"/>
    </row>
    <row r="991" spans="1:10" x14ac:dyDescent="0.55000000000000004">
      <c r="A991" t="str">
        <f t="shared" si="25"/>
        <v/>
      </c>
      <c r="B991" s="11"/>
      <c r="C991" s="8"/>
      <c r="D991" s="8"/>
      <c r="E991" s="10"/>
      <c r="F991" s="8" t="str">
        <f>IF(E991="","",VLOOKUP(E991,商品マスタ!O:P,2,FALSE))</f>
        <v/>
      </c>
      <c r="G991" s="9"/>
      <c r="H991" s="8" t="s">
        <v>268</v>
      </c>
      <c r="I991" s="9"/>
      <c r="J991" s="8"/>
    </row>
    <row r="992" spans="1:10" x14ac:dyDescent="0.55000000000000004">
      <c r="A992" t="str">
        <f t="shared" si="25"/>
        <v/>
      </c>
      <c r="B992" s="11"/>
      <c r="C992" s="8"/>
      <c r="D992" s="8"/>
      <c r="E992" s="10"/>
      <c r="F992" s="8" t="str">
        <f>IF(E992="","",VLOOKUP(E992,商品マスタ!O:P,2,FALSE))</f>
        <v/>
      </c>
      <c r="G992" s="9"/>
      <c r="H992" s="8" t="s">
        <v>268</v>
      </c>
      <c r="I992" s="9"/>
      <c r="J992" s="8"/>
    </row>
    <row r="993" spans="1:10" x14ac:dyDescent="0.55000000000000004">
      <c r="A993" t="str">
        <f t="shared" si="25"/>
        <v/>
      </c>
      <c r="B993" s="11"/>
      <c r="C993" s="8"/>
      <c r="D993" s="8"/>
      <c r="E993" s="10"/>
      <c r="F993" s="8" t="str">
        <f>IF(E993="","",VLOOKUP(E993,商品マスタ!O:P,2,FALSE))</f>
        <v/>
      </c>
      <c r="G993" s="9"/>
      <c r="H993" s="8" t="s">
        <v>268</v>
      </c>
      <c r="I993" s="9"/>
      <c r="J993" s="8"/>
    </row>
    <row r="994" spans="1:10" x14ac:dyDescent="0.55000000000000004">
      <c r="A994" t="str">
        <f t="shared" si="25"/>
        <v/>
      </c>
      <c r="B994" s="11"/>
      <c r="C994" s="8"/>
      <c r="D994" s="8"/>
      <c r="E994" s="10"/>
      <c r="F994" s="8" t="str">
        <f>IF(E994="","",VLOOKUP(E994,商品マスタ!O:P,2,FALSE))</f>
        <v/>
      </c>
      <c r="G994" s="9"/>
      <c r="H994" s="8" t="s">
        <v>268</v>
      </c>
      <c r="I994" s="9"/>
      <c r="J994" s="8"/>
    </row>
    <row r="995" spans="1:10" x14ac:dyDescent="0.55000000000000004">
      <c r="A995" t="str">
        <f t="shared" si="25"/>
        <v/>
      </c>
      <c r="B995" s="11"/>
      <c r="C995" s="8"/>
      <c r="D995" s="8"/>
      <c r="E995" s="10"/>
      <c r="F995" s="8" t="str">
        <f>IF(E995="","",VLOOKUP(E995,商品マスタ!O:P,2,FALSE))</f>
        <v/>
      </c>
      <c r="G995" s="9"/>
      <c r="H995" s="8" t="s">
        <v>268</v>
      </c>
      <c r="I995" s="9"/>
      <c r="J995" s="8"/>
    </row>
    <row r="996" spans="1:10" x14ac:dyDescent="0.55000000000000004">
      <c r="A996" t="str">
        <f t="shared" si="25"/>
        <v/>
      </c>
      <c r="B996" s="11"/>
      <c r="C996" s="8"/>
      <c r="D996" s="8"/>
      <c r="E996" s="10"/>
      <c r="F996" s="8" t="str">
        <f>IF(E996="","",VLOOKUP(E996,商品マスタ!O:P,2,FALSE))</f>
        <v/>
      </c>
      <c r="G996" s="9"/>
      <c r="H996" s="8" t="s">
        <v>268</v>
      </c>
      <c r="I996" s="9"/>
      <c r="J996" s="8"/>
    </row>
    <row r="997" spans="1:10" x14ac:dyDescent="0.55000000000000004">
      <c r="A997" t="str">
        <f t="shared" si="25"/>
        <v/>
      </c>
      <c r="B997" s="11"/>
      <c r="C997" s="8"/>
      <c r="D997" s="8"/>
      <c r="E997" s="10"/>
      <c r="F997" s="8" t="str">
        <f>IF(E997="","",VLOOKUP(E997,商品マスタ!O:P,2,FALSE))</f>
        <v/>
      </c>
      <c r="G997" s="9"/>
      <c r="H997" s="8" t="s">
        <v>268</v>
      </c>
      <c r="I997" s="9"/>
      <c r="J997" s="8"/>
    </row>
    <row r="998" spans="1:10" x14ac:dyDescent="0.55000000000000004">
      <c r="A998" t="str">
        <f t="shared" si="25"/>
        <v/>
      </c>
      <c r="B998" s="11"/>
      <c r="C998" s="8"/>
      <c r="D998" s="8"/>
      <c r="E998" s="10"/>
      <c r="F998" s="8" t="str">
        <f>IF(E998="","",VLOOKUP(E998,商品マスタ!O:P,2,FALSE))</f>
        <v/>
      </c>
      <c r="G998" s="9"/>
      <c r="H998" s="8" t="s">
        <v>268</v>
      </c>
      <c r="I998" s="9"/>
      <c r="J998" s="8"/>
    </row>
    <row r="999" spans="1:10" x14ac:dyDescent="0.55000000000000004">
      <c r="A999" t="str">
        <f t="shared" si="25"/>
        <v/>
      </c>
      <c r="B999" s="11"/>
      <c r="C999" s="8"/>
      <c r="D999" s="8"/>
      <c r="E999" s="10"/>
      <c r="F999" s="8" t="str">
        <f>IF(E999="","",VLOOKUP(E999,商品マスタ!O:P,2,FALSE))</f>
        <v/>
      </c>
      <c r="G999" s="9"/>
      <c r="H999" s="8" t="s">
        <v>268</v>
      </c>
      <c r="I999" s="9"/>
      <c r="J999" s="8"/>
    </row>
    <row r="1000" spans="1:10" x14ac:dyDescent="0.55000000000000004">
      <c r="A1000" t="str">
        <f t="shared" si="25"/>
        <v/>
      </c>
      <c r="B1000" s="11"/>
      <c r="C1000" s="8"/>
      <c r="D1000" s="8"/>
      <c r="E1000" s="10"/>
      <c r="F1000" s="8" t="str">
        <f>IF(E1000="","",VLOOKUP(E1000,商品マスタ!O:P,2,FALSE))</f>
        <v/>
      </c>
      <c r="G1000" s="9"/>
      <c r="H1000" s="8" t="s">
        <v>268</v>
      </c>
      <c r="I1000" s="9"/>
      <c r="J1000" s="8"/>
    </row>
    <row r="1001" spans="1:10" x14ac:dyDescent="0.55000000000000004">
      <c r="A1001" t="str">
        <f t="shared" si="25"/>
        <v/>
      </c>
    </row>
    <row r="1002" spans="1:10" x14ac:dyDescent="0.55000000000000004">
      <c r="A1002" t="str">
        <f t="shared" ref="A1002:A1028" si="26">IF(COUNTA(C1002)&lt;1,"",A1001+1)</f>
        <v/>
      </c>
    </row>
    <row r="1003" spans="1:10" x14ac:dyDescent="0.55000000000000004">
      <c r="A1003" t="str">
        <f t="shared" si="26"/>
        <v/>
      </c>
    </row>
    <row r="1004" spans="1:10" x14ac:dyDescent="0.55000000000000004">
      <c r="A1004" t="str">
        <f t="shared" si="26"/>
        <v/>
      </c>
    </row>
    <row r="1005" spans="1:10" x14ac:dyDescent="0.55000000000000004">
      <c r="A1005" t="str">
        <f t="shared" si="26"/>
        <v/>
      </c>
    </row>
    <row r="1006" spans="1:10" x14ac:dyDescent="0.55000000000000004">
      <c r="A1006" t="str">
        <f t="shared" si="26"/>
        <v/>
      </c>
    </row>
    <row r="1007" spans="1:10" x14ac:dyDescent="0.55000000000000004">
      <c r="A1007" t="str">
        <f t="shared" si="26"/>
        <v/>
      </c>
    </row>
    <row r="1008" spans="1:10" x14ac:dyDescent="0.55000000000000004">
      <c r="A1008" t="str">
        <f t="shared" si="26"/>
        <v/>
      </c>
    </row>
    <row r="1009" spans="1:1" x14ac:dyDescent="0.55000000000000004">
      <c r="A1009" t="str">
        <f t="shared" si="26"/>
        <v/>
      </c>
    </row>
    <row r="1010" spans="1:1" x14ac:dyDescent="0.55000000000000004">
      <c r="A1010" t="str">
        <f t="shared" si="26"/>
        <v/>
      </c>
    </row>
    <row r="1011" spans="1:1" x14ac:dyDescent="0.55000000000000004">
      <c r="A1011" t="str">
        <f t="shared" si="26"/>
        <v/>
      </c>
    </row>
    <row r="1012" spans="1:1" x14ac:dyDescent="0.55000000000000004">
      <c r="A1012" t="str">
        <f t="shared" si="26"/>
        <v/>
      </c>
    </row>
    <row r="1013" spans="1:1" x14ac:dyDescent="0.55000000000000004">
      <c r="A1013" t="str">
        <f t="shared" si="26"/>
        <v/>
      </c>
    </row>
    <row r="1014" spans="1:1" x14ac:dyDescent="0.55000000000000004">
      <c r="A1014" t="str">
        <f t="shared" si="26"/>
        <v/>
      </c>
    </row>
    <row r="1015" spans="1:1" x14ac:dyDescent="0.55000000000000004">
      <c r="A1015" t="str">
        <f t="shared" si="26"/>
        <v/>
      </c>
    </row>
    <row r="1016" spans="1:1" x14ac:dyDescent="0.55000000000000004">
      <c r="A1016" t="str">
        <f t="shared" si="26"/>
        <v/>
      </c>
    </row>
    <row r="1017" spans="1:1" x14ac:dyDescent="0.55000000000000004">
      <c r="A1017" t="str">
        <f t="shared" si="26"/>
        <v/>
      </c>
    </row>
    <row r="1018" spans="1:1" x14ac:dyDescent="0.55000000000000004">
      <c r="A1018" t="str">
        <f t="shared" si="26"/>
        <v/>
      </c>
    </row>
    <row r="1019" spans="1:1" x14ac:dyDescent="0.55000000000000004">
      <c r="A1019" t="str">
        <f t="shared" si="26"/>
        <v/>
      </c>
    </row>
    <row r="1020" spans="1:1" x14ac:dyDescent="0.55000000000000004">
      <c r="A1020" t="str">
        <f t="shared" si="26"/>
        <v/>
      </c>
    </row>
    <row r="1021" spans="1:1" x14ac:dyDescent="0.55000000000000004">
      <c r="A1021" t="str">
        <f t="shared" si="26"/>
        <v/>
      </c>
    </row>
    <row r="1022" spans="1:1" x14ac:dyDescent="0.55000000000000004">
      <c r="A1022" t="str">
        <f t="shared" si="26"/>
        <v/>
      </c>
    </row>
    <row r="1023" spans="1:1" x14ac:dyDescent="0.55000000000000004">
      <c r="A1023" t="str">
        <f t="shared" si="26"/>
        <v/>
      </c>
    </row>
    <row r="1024" spans="1:1" x14ac:dyDescent="0.55000000000000004">
      <c r="A1024" t="str">
        <f t="shared" si="26"/>
        <v/>
      </c>
    </row>
    <row r="1025" spans="1:1" x14ac:dyDescent="0.55000000000000004">
      <c r="A1025" t="str">
        <f t="shared" si="26"/>
        <v/>
      </c>
    </row>
    <row r="1026" spans="1:1" x14ac:dyDescent="0.55000000000000004">
      <c r="A1026" t="str">
        <f t="shared" si="26"/>
        <v/>
      </c>
    </row>
    <row r="1027" spans="1:1" x14ac:dyDescent="0.55000000000000004">
      <c r="A1027" t="str">
        <f t="shared" si="26"/>
        <v/>
      </c>
    </row>
    <row r="1028" spans="1:1" x14ac:dyDescent="0.55000000000000004">
      <c r="A1028" t="str">
        <f t="shared" si="26"/>
        <v/>
      </c>
    </row>
  </sheetData>
  <mergeCells count="1">
    <mergeCell ref="C1:J1"/>
  </mergeCells>
  <phoneticPr fontId="1"/>
  <conditionalFormatting sqref="H1:H6 H1001:H65536">
    <cfRule type="containsText" dxfId="78" priority="6" stopIfTrue="1" operator="containsText" text="021　レインボーカラー">
      <formula>NOT(ISERROR(SEARCH("021　レインボーカラー",H1)))</formula>
    </cfRule>
    <cfRule type="containsText" dxfId="77" priority="7" stopIfTrue="1" operator="containsText" text="022　黒色">
      <formula>NOT(ISERROR(SEARCH("022　黒色",H1)))</formula>
    </cfRule>
  </conditionalFormatting>
  <conditionalFormatting sqref="I7:I1000">
    <cfRule type="containsText" dxfId="76" priority="4" stopIfTrue="1" operator="containsText" text="022　黒色">
      <formula>NOT(ISERROR(SEARCH("022　黒色",I7)))</formula>
    </cfRule>
    <cfRule type="containsText" dxfId="75" priority="5" stopIfTrue="1" operator="containsText" text="021　レインボーカラー">
      <formula>NOT(ISERROR(SEARCH("021　レインボーカラー",I7)))</formula>
    </cfRule>
  </conditionalFormatting>
  <conditionalFormatting sqref="H7:H1000">
    <cfRule type="containsText" dxfId="74" priority="2" stopIfTrue="1" operator="containsText" text="022　黒色">
      <formula>NOT(ISERROR(SEARCH("022　黒色",H7)))</formula>
    </cfRule>
    <cfRule type="containsText" dxfId="73" priority="3" stopIfTrue="1" operator="containsText" text="021　レインボーカラー">
      <formula>NOT(ISERROR(SEARCH("021　レインボーカラー",H7)))</formula>
    </cfRule>
  </conditionalFormatting>
  <conditionalFormatting sqref="J7:J1000">
    <cfRule type="cellIs" dxfId="72" priority="1" operator="greaterThanOrEqual">
      <formula>2</formula>
    </cfRule>
  </conditionalFormatting>
  <dataValidations count="2">
    <dataValidation type="list" allowBlank="1" showErrorMessage="1" sqref="VIG983088 JE70 TA70 ACW70 AMS70 AWO70 BGK70 BQG70 CAC70 CJY70 CTU70 DDQ70 DNM70 DXI70 EHE70 ERA70 FAW70 FKS70 FUO70 GEK70 GOG70 GYC70 HHY70 HRU70 IBQ70 ILM70 IVI70 JFE70 JPA70 JYW70 KIS70 KSO70 LCK70 LMG70 LWC70 MFY70 MPU70 MZQ70 NJM70 NTI70 ODE70 ONA70 OWW70 PGS70 PQO70 QAK70 QKG70 QUC70 RDY70 RNU70 RXQ70 SHM70 SRI70 TBE70 TLA70 TUW70 UES70 UOO70 UYK70 VIG70 VSC70 WBY70 WLU70 WVQ70 I65606 JE65606 TA65606 ACW65606 AMS65606 AWO65606 BGK65606 BQG65606 CAC65606 CJY65606 CTU65606 DDQ65606 DNM65606 DXI65606 EHE65606 ERA65606 FAW65606 FKS65606 FUO65606 GEK65606 GOG65606 GYC65606 HHY65606 HRU65606 IBQ65606 ILM65606 IVI65606 JFE65606 JPA65606 JYW65606 KIS65606 KSO65606 LCK65606 LMG65606 LWC65606 MFY65606 MPU65606 MZQ65606 NJM65606 NTI65606 ODE65606 ONA65606 OWW65606 PGS65606 PQO65606 QAK65606 QKG65606 QUC65606 RDY65606 RNU65606 RXQ65606 SHM65606 SRI65606 TBE65606 TLA65606 TUW65606 UES65606 UOO65606 UYK65606 VIG65606 VSC65606 WBY65606 WLU65606 WVQ65606 I131142 JE131142 TA131142 ACW131142 AMS131142 AWO131142 BGK131142 BQG131142 CAC131142 CJY131142 CTU131142 DDQ131142 DNM131142 DXI131142 EHE131142 ERA131142 FAW131142 FKS131142 FUO131142 GEK131142 GOG131142 GYC131142 HHY131142 HRU131142 IBQ131142 ILM131142 IVI131142 JFE131142 JPA131142 JYW131142 KIS131142 KSO131142 LCK131142 LMG131142 LWC131142 MFY131142 MPU131142 MZQ131142 NJM131142 NTI131142 ODE131142 ONA131142 OWW131142 PGS131142 PQO131142 QAK131142 QKG131142 QUC131142 RDY131142 RNU131142 RXQ131142 SHM131142 SRI131142 TBE131142 TLA131142 TUW131142 UES131142 UOO131142 UYK131142 VIG131142 VSC131142 WBY131142 WLU131142 WVQ131142 I196678 JE196678 TA196678 ACW196678 AMS196678 AWO196678 BGK196678 BQG196678 CAC196678 CJY196678 CTU196678 DDQ196678 DNM196678 DXI196678 EHE196678 ERA196678 FAW196678 FKS196678 FUO196678 GEK196678 GOG196678 GYC196678 HHY196678 HRU196678 IBQ196678 ILM196678 IVI196678 JFE196678 JPA196678 JYW196678 KIS196678 KSO196678 LCK196678 LMG196678 LWC196678 MFY196678 MPU196678 MZQ196678 NJM196678 NTI196678 ODE196678 ONA196678 OWW196678 PGS196678 PQO196678 QAK196678 QKG196678 QUC196678 RDY196678 RNU196678 RXQ196678 SHM196678 SRI196678 TBE196678 TLA196678 TUW196678 UES196678 UOO196678 UYK196678 VIG196678 VSC196678 WBY196678 WLU196678 WVQ196678 I262214 JE262214 TA262214 ACW262214 AMS262214 AWO262214 BGK262214 BQG262214 CAC262214 CJY262214 CTU262214 DDQ262214 DNM262214 DXI262214 EHE262214 ERA262214 FAW262214 FKS262214 FUO262214 GEK262214 GOG262214 GYC262214 HHY262214 HRU262214 IBQ262214 ILM262214 IVI262214 JFE262214 JPA262214 JYW262214 KIS262214 KSO262214 LCK262214 LMG262214 LWC262214 MFY262214 MPU262214 MZQ262214 NJM262214 NTI262214 ODE262214 ONA262214 OWW262214 PGS262214 PQO262214 QAK262214 QKG262214 QUC262214 RDY262214 RNU262214 RXQ262214 SHM262214 SRI262214 TBE262214 TLA262214 TUW262214 UES262214 UOO262214 UYK262214 VIG262214 VSC262214 WBY262214 WLU262214 WVQ262214 I327750 JE327750 TA327750 ACW327750 AMS327750 AWO327750 BGK327750 BQG327750 CAC327750 CJY327750 CTU327750 DDQ327750 DNM327750 DXI327750 EHE327750 ERA327750 FAW327750 FKS327750 FUO327750 GEK327750 GOG327750 GYC327750 HHY327750 HRU327750 IBQ327750 ILM327750 IVI327750 JFE327750 JPA327750 JYW327750 KIS327750 KSO327750 LCK327750 LMG327750 LWC327750 MFY327750 MPU327750 MZQ327750 NJM327750 NTI327750 ODE327750 ONA327750 OWW327750 PGS327750 PQO327750 QAK327750 QKG327750 QUC327750 RDY327750 RNU327750 RXQ327750 SHM327750 SRI327750 TBE327750 TLA327750 TUW327750 UES327750 UOO327750 UYK327750 VIG327750 VSC327750 WBY327750 WLU327750 WVQ327750 I393286 JE393286 TA393286 ACW393286 AMS393286 AWO393286 BGK393286 BQG393286 CAC393286 CJY393286 CTU393286 DDQ393286 DNM393286 DXI393286 EHE393286 ERA393286 FAW393286 FKS393286 FUO393286 GEK393286 GOG393286 GYC393286 HHY393286 HRU393286 IBQ393286 ILM393286 IVI393286 JFE393286 JPA393286 JYW393286 KIS393286 KSO393286 LCK393286 LMG393286 LWC393286 MFY393286 MPU393286 MZQ393286 NJM393286 NTI393286 ODE393286 ONA393286 OWW393286 PGS393286 PQO393286 QAK393286 QKG393286 QUC393286 RDY393286 RNU393286 RXQ393286 SHM393286 SRI393286 TBE393286 TLA393286 TUW393286 UES393286 UOO393286 UYK393286 VIG393286 VSC393286 WBY393286 WLU393286 WVQ393286 I458822 JE458822 TA458822 ACW458822 AMS458822 AWO458822 BGK458822 BQG458822 CAC458822 CJY458822 CTU458822 DDQ458822 DNM458822 DXI458822 EHE458822 ERA458822 FAW458822 FKS458822 FUO458822 GEK458822 GOG458822 GYC458822 HHY458822 HRU458822 IBQ458822 ILM458822 IVI458822 JFE458822 JPA458822 JYW458822 KIS458822 KSO458822 LCK458822 LMG458822 LWC458822 MFY458822 MPU458822 MZQ458822 NJM458822 NTI458822 ODE458822 ONA458822 OWW458822 PGS458822 PQO458822 QAK458822 QKG458822 QUC458822 RDY458822 RNU458822 RXQ458822 SHM458822 SRI458822 TBE458822 TLA458822 TUW458822 UES458822 UOO458822 UYK458822 VIG458822 VSC458822 WBY458822 WLU458822 WVQ458822 I524358 JE524358 TA524358 ACW524358 AMS524358 AWO524358 BGK524358 BQG524358 CAC524358 CJY524358 CTU524358 DDQ524358 DNM524358 DXI524358 EHE524358 ERA524358 FAW524358 FKS524358 FUO524358 GEK524358 GOG524358 GYC524358 HHY524358 HRU524358 IBQ524358 ILM524358 IVI524358 JFE524358 JPA524358 JYW524358 KIS524358 KSO524358 LCK524358 LMG524358 LWC524358 MFY524358 MPU524358 MZQ524358 NJM524358 NTI524358 ODE524358 ONA524358 OWW524358 PGS524358 PQO524358 QAK524358 QKG524358 QUC524358 RDY524358 RNU524358 RXQ524358 SHM524358 SRI524358 TBE524358 TLA524358 TUW524358 UES524358 UOO524358 UYK524358 VIG524358 VSC524358 WBY524358 WLU524358 WVQ524358 I589894 JE589894 TA589894 ACW589894 AMS589894 AWO589894 BGK589894 BQG589894 CAC589894 CJY589894 CTU589894 DDQ589894 DNM589894 DXI589894 EHE589894 ERA589894 FAW589894 FKS589894 FUO589894 GEK589894 GOG589894 GYC589894 HHY589894 HRU589894 IBQ589894 ILM589894 IVI589894 JFE589894 JPA589894 JYW589894 KIS589894 KSO589894 LCK589894 LMG589894 LWC589894 MFY589894 MPU589894 MZQ589894 NJM589894 NTI589894 ODE589894 ONA589894 OWW589894 PGS589894 PQO589894 QAK589894 QKG589894 QUC589894 RDY589894 RNU589894 RXQ589894 SHM589894 SRI589894 TBE589894 TLA589894 TUW589894 UES589894 UOO589894 UYK589894 VIG589894 VSC589894 WBY589894 WLU589894 WVQ589894 I655430 JE655430 TA655430 ACW655430 AMS655430 AWO655430 BGK655430 BQG655430 CAC655430 CJY655430 CTU655430 DDQ655430 DNM655430 DXI655430 EHE655430 ERA655430 FAW655430 FKS655430 FUO655430 GEK655430 GOG655430 GYC655430 HHY655430 HRU655430 IBQ655430 ILM655430 IVI655430 JFE655430 JPA655430 JYW655430 KIS655430 KSO655430 LCK655430 LMG655430 LWC655430 MFY655430 MPU655430 MZQ655430 NJM655430 NTI655430 ODE655430 ONA655430 OWW655430 PGS655430 PQO655430 QAK655430 QKG655430 QUC655430 RDY655430 RNU655430 RXQ655430 SHM655430 SRI655430 TBE655430 TLA655430 TUW655430 UES655430 UOO655430 UYK655430 VIG655430 VSC655430 WBY655430 WLU655430 WVQ655430 I720966 JE720966 TA720966 ACW720966 AMS720966 AWO720966 BGK720966 BQG720966 CAC720966 CJY720966 CTU720966 DDQ720966 DNM720966 DXI720966 EHE720966 ERA720966 FAW720966 FKS720966 FUO720966 GEK720966 GOG720966 GYC720966 HHY720966 HRU720966 IBQ720966 ILM720966 IVI720966 JFE720966 JPA720966 JYW720966 KIS720966 KSO720966 LCK720966 LMG720966 LWC720966 MFY720966 MPU720966 MZQ720966 NJM720966 NTI720966 ODE720966 ONA720966 OWW720966 PGS720966 PQO720966 QAK720966 QKG720966 QUC720966 RDY720966 RNU720966 RXQ720966 SHM720966 SRI720966 TBE720966 TLA720966 TUW720966 UES720966 UOO720966 UYK720966 VIG720966 VSC720966 WBY720966 WLU720966 WVQ720966 I786502 JE786502 TA786502 ACW786502 AMS786502 AWO786502 BGK786502 BQG786502 CAC786502 CJY786502 CTU786502 DDQ786502 DNM786502 DXI786502 EHE786502 ERA786502 FAW786502 FKS786502 FUO786502 GEK786502 GOG786502 GYC786502 HHY786502 HRU786502 IBQ786502 ILM786502 IVI786502 JFE786502 JPA786502 JYW786502 KIS786502 KSO786502 LCK786502 LMG786502 LWC786502 MFY786502 MPU786502 MZQ786502 NJM786502 NTI786502 ODE786502 ONA786502 OWW786502 PGS786502 PQO786502 QAK786502 QKG786502 QUC786502 RDY786502 RNU786502 RXQ786502 SHM786502 SRI786502 TBE786502 TLA786502 TUW786502 UES786502 UOO786502 UYK786502 VIG786502 VSC786502 WBY786502 WLU786502 WVQ786502 I852038 JE852038 TA852038 ACW852038 AMS852038 AWO852038 BGK852038 BQG852038 CAC852038 CJY852038 CTU852038 DDQ852038 DNM852038 DXI852038 EHE852038 ERA852038 FAW852038 FKS852038 FUO852038 GEK852038 GOG852038 GYC852038 HHY852038 HRU852038 IBQ852038 ILM852038 IVI852038 JFE852038 JPA852038 JYW852038 KIS852038 KSO852038 LCK852038 LMG852038 LWC852038 MFY852038 MPU852038 MZQ852038 NJM852038 NTI852038 ODE852038 ONA852038 OWW852038 PGS852038 PQO852038 QAK852038 QKG852038 QUC852038 RDY852038 RNU852038 RXQ852038 SHM852038 SRI852038 TBE852038 TLA852038 TUW852038 UES852038 UOO852038 UYK852038 VIG852038 VSC852038 WBY852038 WLU852038 WVQ852038 I917574 JE917574 TA917574 ACW917574 AMS917574 AWO917574 BGK917574 BQG917574 CAC917574 CJY917574 CTU917574 DDQ917574 DNM917574 DXI917574 EHE917574 ERA917574 FAW917574 FKS917574 FUO917574 GEK917574 GOG917574 GYC917574 HHY917574 HRU917574 IBQ917574 ILM917574 IVI917574 JFE917574 JPA917574 JYW917574 KIS917574 KSO917574 LCK917574 LMG917574 LWC917574 MFY917574 MPU917574 MZQ917574 NJM917574 NTI917574 ODE917574 ONA917574 OWW917574 PGS917574 PQO917574 QAK917574 QKG917574 QUC917574 RDY917574 RNU917574 RXQ917574 SHM917574 SRI917574 TBE917574 TLA917574 TUW917574 UES917574 UOO917574 UYK917574 VIG917574 VSC917574 WBY917574 WLU917574 WVQ917574 I983110 JE983110 TA983110 ACW983110 AMS983110 AWO983110 BGK983110 BQG983110 CAC983110 CJY983110 CTU983110 DDQ983110 DNM983110 DXI983110 EHE983110 ERA983110 FAW983110 FKS983110 FUO983110 GEK983110 GOG983110 GYC983110 HHY983110 HRU983110 IBQ983110 ILM983110 IVI983110 JFE983110 JPA983110 JYW983110 KIS983110 KSO983110 LCK983110 LMG983110 LWC983110 MFY983110 MPU983110 MZQ983110 NJM983110 NTI983110 ODE983110 ONA983110 OWW983110 PGS983110 PQO983110 QAK983110 QKG983110 QUC983110 RDY983110 RNU983110 RXQ983110 SHM983110 SRI983110 TBE983110 TLA983110 TUW983110 UES983110 UOO983110 UYK983110 VIG983110 VSC983110 WBY983110 WLU983110 WVQ983110 VSC983088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WVQ983066 WBY983088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I65573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I131109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I196645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I262181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I327717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I393253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I458789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I524325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I589861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I655397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I720933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I786469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I852005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I917541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I983077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WLU983088 JE59 TA59 ACW59 AMS59 AWO59 BGK59 BQG59 CAC59 CJY59 CTU59 DDQ59 DNM59 DXI59 EHE59 ERA59 FAW59 FKS59 FUO59 GEK59 GOG59 GYC59 HHY59 HRU59 IBQ59 ILM59 IVI59 JFE59 JPA59 JYW59 KIS59 KSO59 LCK59 LMG59 LWC59 MFY59 MPU59 MZQ59 NJM59 NTI59 ODE59 ONA59 OWW59 PGS59 PQO59 QAK59 QKG59 QUC59 RDY59 RNU59 RXQ59 SHM59 SRI59 TBE59 TLA59 TUW59 UES59 UOO59 UYK59 VIG59 VSC59 WBY59 WLU59 WVQ59 I65595 JE65595 TA65595 ACW65595 AMS65595 AWO65595 BGK65595 BQG65595 CAC65595 CJY65595 CTU65595 DDQ65595 DNM65595 DXI65595 EHE65595 ERA65595 FAW65595 FKS65595 FUO65595 GEK65595 GOG65595 GYC65595 HHY65595 HRU65595 IBQ65595 ILM65595 IVI65595 JFE65595 JPA65595 JYW65595 KIS65595 KSO65595 LCK65595 LMG65595 LWC65595 MFY65595 MPU65595 MZQ65595 NJM65595 NTI65595 ODE65595 ONA65595 OWW65595 PGS65595 PQO65595 QAK65595 QKG65595 QUC65595 RDY65595 RNU65595 RXQ65595 SHM65595 SRI65595 TBE65595 TLA65595 TUW65595 UES65595 UOO65595 UYK65595 VIG65595 VSC65595 WBY65595 WLU65595 WVQ65595 I131131 JE131131 TA131131 ACW131131 AMS131131 AWO131131 BGK131131 BQG131131 CAC131131 CJY131131 CTU131131 DDQ131131 DNM131131 DXI131131 EHE131131 ERA131131 FAW131131 FKS131131 FUO131131 GEK131131 GOG131131 GYC131131 HHY131131 HRU131131 IBQ131131 ILM131131 IVI131131 JFE131131 JPA131131 JYW131131 KIS131131 KSO131131 LCK131131 LMG131131 LWC131131 MFY131131 MPU131131 MZQ131131 NJM131131 NTI131131 ODE131131 ONA131131 OWW131131 PGS131131 PQO131131 QAK131131 QKG131131 QUC131131 RDY131131 RNU131131 RXQ131131 SHM131131 SRI131131 TBE131131 TLA131131 TUW131131 UES131131 UOO131131 UYK131131 VIG131131 VSC131131 WBY131131 WLU131131 WVQ131131 I196667 JE196667 TA196667 ACW196667 AMS196667 AWO196667 BGK196667 BQG196667 CAC196667 CJY196667 CTU196667 DDQ196667 DNM196667 DXI196667 EHE196667 ERA196667 FAW196667 FKS196667 FUO196667 GEK196667 GOG196667 GYC196667 HHY196667 HRU196667 IBQ196667 ILM196667 IVI196667 JFE196667 JPA196667 JYW196667 KIS196667 KSO196667 LCK196667 LMG196667 LWC196667 MFY196667 MPU196667 MZQ196667 NJM196667 NTI196667 ODE196667 ONA196667 OWW196667 PGS196667 PQO196667 QAK196667 QKG196667 QUC196667 RDY196667 RNU196667 RXQ196667 SHM196667 SRI196667 TBE196667 TLA196667 TUW196667 UES196667 UOO196667 UYK196667 VIG196667 VSC196667 WBY196667 WLU196667 WVQ196667 I262203 JE262203 TA262203 ACW262203 AMS262203 AWO262203 BGK262203 BQG262203 CAC262203 CJY262203 CTU262203 DDQ262203 DNM262203 DXI262203 EHE262203 ERA262203 FAW262203 FKS262203 FUO262203 GEK262203 GOG262203 GYC262203 HHY262203 HRU262203 IBQ262203 ILM262203 IVI262203 JFE262203 JPA262203 JYW262203 KIS262203 KSO262203 LCK262203 LMG262203 LWC262203 MFY262203 MPU262203 MZQ262203 NJM262203 NTI262203 ODE262203 ONA262203 OWW262203 PGS262203 PQO262203 QAK262203 QKG262203 QUC262203 RDY262203 RNU262203 RXQ262203 SHM262203 SRI262203 TBE262203 TLA262203 TUW262203 UES262203 UOO262203 UYK262203 VIG262203 VSC262203 WBY262203 WLU262203 WVQ262203 I327739 JE327739 TA327739 ACW327739 AMS327739 AWO327739 BGK327739 BQG327739 CAC327739 CJY327739 CTU327739 DDQ327739 DNM327739 DXI327739 EHE327739 ERA327739 FAW327739 FKS327739 FUO327739 GEK327739 GOG327739 GYC327739 HHY327739 HRU327739 IBQ327739 ILM327739 IVI327739 JFE327739 JPA327739 JYW327739 KIS327739 KSO327739 LCK327739 LMG327739 LWC327739 MFY327739 MPU327739 MZQ327739 NJM327739 NTI327739 ODE327739 ONA327739 OWW327739 PGS327739 PQO327739 QAK327739 QKG327739 QUC327739 RDY327739 RNU327739 RXQ327739 SHM327739 SRI327739 TBE327739 TLA327739 TUW327739 UES327739 UOO327739 UYK327739 VIG327739 VSC327739 WBY327739 WLU327739 WVQ327739 I393275 JE393275 TA393275 ACW393275 AMS393275 AWO393275 BGK393275 BQG393275 CAC393275 CJY393275 CTU393275 DDQ393275 DNM393275 DXI393275 EHE393275 ERA393275 FAW393275 FKS393275 FUO393275 GEK393275 GOG393275 GYC393275 HHY393275 HRU393275 IBQ393275 ILM393275 IVI393275 JFE393275 JPA393275 JYW393275 KIS393275 KSO393275 LCK393275 LMG393275 LWC393275 MFY393275 MPU393275 MZQ393275 NJM393275 NTI393275 ODE393275 ONA393275 OWW393275 PGS393275 PQO393275 QAK393275 QKG393275 QUC393275 RDY393275 RNU393275 RXQ393275 SHM393275 SRI393275 TBE393275 TLA393275 TUW393275 UES393275 UOO393275 UYK393275 VIG393275 VSC393275 WBY393275 WLU393275 WVQ393275 I458811 JE458811 TA458811 ACW458811 AMS458811 AWO458811 BGK458811 BQG458811 CAC458811 CJY458811 CTU458811 DDQ458811 DNM458811 DXI458811 EHE458811 ERA458811 FAW458811 FKS458811 FUO458811 GEK458811 GOG458811 GYC458811 HHY458811 HRU458811 IBQ458811 ILM458811 IVI458811 JFE458811 JPA458811 JYW458811 KIS458811 KSO458811 LCK458811 LMG458811 LWC458811 MFY458811 MPU458811 MZQ458811 NJM458811 NTI458811 ODE458811 ONA458811 OWW458811 PGS458811 PQO458811 QAK458811 QKG458811 QUC458811 RDY458811 RNU458811 RXQ458811 SHM458811 SRI458811 TBE458811 TLA458811 TUW458811 UES458811 UOO458811 UYK458811 VIG458811 VSC458811 WBY458811 WLU458811 WVQ458811 I524347 JE524347 TA524347 ACW524347 AMS524347 AWO524347 BGK524347 BQG524347 CAC524347 CJY524347 CTU524347 DDQ524347 DNM524347 DXI524347 EHE524347 ERA524347 FAW524347 FKS524347 FUO524347 GEK524347 GOG524347 GYC524347 HHY524347 HRU524347 IBQ524347 ILM524347 IVI524347 JFE524347 JPA524347 JYW524347 KIS524347 KSO524347 LCK524347 LMG524347 LWC524347 MFY524347 MPU524347 MZQ524347 NJM524347 NTI524347 ODE524347 ONA524347 OWW524347 PGS524347 PQO524347 QAK524347 QKG524347 QUC524347 RDY524347 RNU524347 RXQ524347 SHM524347 SRI524347 TBE524347 TLA524347 TUW524347 UES524347 UOO524347 UYK524347 VIG524347 VSC524347 WBY524347 WLU524347 WVQ524347 I589883 JE589883 TA589883 ACW589883 AMS589883 AWO589883 BGK589883 BQG589883 CAC589883 CJY589883 CTU589883 DDQ589883 DNM589883 DXI589883 EHE589883 ERA589883 FAW589883 FKS589883 FUO589883 GEK589883 GOG589883 GYC589883 HHY589883 HRU589883 IBQ589883 ILM589883 IVI589883 JFE589883 JPA589883 JYW589883 KIS589883 KSO589883 LCK589883 LMG589883 LWC589883 MFY589883 MPU589883 MZQ589883 NJM589883 NTI589883 ODE589883 ONA589883 OWW589883 PGS589883 PQO589883 QAK589883 QKG589883 QUC589883 RDY589883 RNU589883 RXQ589883 SHM589883 SRI589883 TBE589883 TLA589883 TUW589883 UES589883 UOO589883 UYK589883 VIG589883 VSC589883 WBY589883 WLU589883 WVQ589883 I655419 JE655419 TA655419 ACW655419 AMS655419 AWO655419 BGK655419 BQG655419 CAC655419 CJY655419 CTU655419 DDQ655419 DNM655419 DXI655419 EHE655419 ERA655419 FAW655419 FKS655419 FUO655419 GEK655419 GOG655419 GYC655419 HHY655419 HRU655419 IBQ655419 ILM655419 IVI655419 JFE655419 JPA655419 JYW655419 KIS655419 KSO655419 LCK655419 LMG655419 LWC655419 MFY655419 MPU655419 MZQ655419 NJM655419 NTI655419 ODE655419 ONA655419 OWW655419 PGS655419 PQO655419 QAK655419 QKG655419 QUC655419 RDY655419 RNU655419 RXQ655419 SHM655419 SRI655419 TBE655419 TLA655419 TUW655419 UES655419 UOO655419 UYK655419 VIG655419 VSC655419 WBY655419 WLU655419 WVQ655419 I720955 JE720955 TA720955 ACW720955 AMS720955 AWO720955 BGK720955 BQG720955 CAC720955 CJY720955 CTU720955 DDQ720955 DNM720955 DXI720955 EHE720955 ERA720955 FAW720955 FKS720955 FUO720955 GEK720955 GOG720955 GYC720955 HHY720955 HRU720955 IBQ720955 ILM720955 IVI720955 JFE720955 JPA720955 JYW720955 KIS720955 KSO720955 LCK720955 LMG720955 LWC720955 MFY720955 MPU720955 MZQ720955 NJM720955 NTI720955 ODE720955 ONA720955 OWW720955 PGS720955 PQO720955 QAK720955 QKG720955 QUC720955 RDY720955 RNU720955 RXQ720955 SHM720955 SRI720955 TBE720955 TLA720955 TUW720955 UES720955 UOO720955 UYK720955 VIG720955 VSC720955 WBY720955 WLU720955 WVQ720955 I786491 JE786491 TA786491 ACW786491 AMS786491 AWO786491 BGK786491 BQG786491 CAC786491 CJY786491 CTU786491 DDQ786491 DNM786491 DXI786491 EHE786491 ERA786491 FAW786491 FKS786491 FUO786491 GEK786491 GOG786491 GYC786491 HHY786491 HRU786491 IBQ786491 ILM786491 IVI786491 JFE786491 JPA786491 JYW786491 KIS786491 KSO786491 LCK786491 LMG786491 LWC786491 MFY786491 MPU786491 MZQ786491 NJM786491 NTI786491 ODE786491 ONA786491 OWW786491 PGS786491 PQO786491 QAK786491 QKG786491 QUC786491 RDY786491 RNU786491 RXQ786491 SHM786491 SRI786491 TBE786491 TLA786491 TUW786491 UES786491 UOO786491 UYK786491 VIG786491 VSC786491 WBY786491 WLU786491 WVQ786491 I852027 JE852027 TA852027 ACW852027 AMS852027 AWO852027 BGK852027 BQG852027 CAC852027 CJY852027 CTU852027 DDQ852027 DNM852027 DXI852027 EHE852027 ERA852027 FAW852027 FKS852027 FUO852027 GEK852027 GOG852027 GYC852027 HHY852027 HRU852027 IBQ852027 ILM852027 IVI852027 JFE852027 JPA852027 JYW852027 KIS852027 KSO852027 LCK852027 LMG852027 LWC852027 MFY852027 MPU852027 MZQ852027 NJM852027 NTI852027 ODE852027 ONA852027 OWW852027 PGS852027 PQO852027 QAK852027 QKG852027 QUC852027 RDY852027 RNU852027 RXQ852027 SHM852027 SRI852027 TBE852027 TLA852027 TUW852027 UES852027 UOO852027 UYK852027 VIG852027 VSC852027 WBY852027 WLU852027 WVQ852027 I917563 JE917563 TA917563 ACW917563 AMS917563 AWO917563 BGK917563 BQG917563 CAC917563 CJY917563 CTU917563 DDQ917563 DNM917563 DXI917563 EHE917563 ERA917563 FAW917563 FKS917563 FUO917563 GEK917563 GOG917563 GYC917563 HHY917563 HRU917563 IBQ917563 ILM917563 IVI917563 JFE917563 JPA917563 JYW917563 KIS917563 KSO917563 LCK917563 LMG917563 LWC917563 MFY917563 MPU917563 MZQ917563 NJM917563 NTI917563 ODE917563 ONA917563 OWW917563 PGS917563 PQO917563 QAK917563 QKG917563 QUC917563 RDY917563 RNU917563 RXQ917563 SHM917563 SRI917563 TBE917563 TLA917563 TUW917563 UES917563 UOO917563 UYK917563 VIG917563 VSC917563 WBY917563 WLU917563 WVQ917563 I983099 JE983099 TA983099 ACW983099 AMS983099 AWO983099 BGK983099 BQG983099 CAC983099 CJY983099 CTU983099 DDQ983099 DNM983099 DXI983099 EHE983099 ERA983099 FAW983099 FKS983099 FUO983099 GEK983099 GOG983099 GYC983099 HHY983099 HRU983099 IBQ983099 ILM983099 IVI983099 JFE983099 JPA983099 JYW983099 KIS983099 KSO983099 LCK983099 LMG983099 LWC983099 MFY983099 MPU983099 MZQ983099 NJM983099 NTI983099 ODE983099 ONA983099 OWW983099 PGS983099 PQO983099 QAK983099 QKG983099 QUC983099 RDY983099 RNU983099 RXQ983099 SHM983099 SRI983099 TBE983099 TLA983099 TUW983099 UES983099 UOO983099 UYK983099 VIG983099 VSC983099 WBY983099 WLU983099 WVQ983099 WVQ983088 JE48 TA48 ACW48 AMS48 AWO48 BGK48 BQG48 CAC48 CJY48 CTU48 DDQ48 DNM48 DXI48 EHE48 ERA48 FAW48 FKS48 FUO48 GEK48 GOG48 GYC48 HHY48 HRU48 IBQ48 ILM48 IVI48 JFE48 JPA48 JYW48 KIS48 KSO48 LCK48 LMG48 LWC48 MFY48 MPU48 MZQ48 NJM48 NTI48 ODE48 ONA48 OWW48 PGS48 PQO48 QAK48 QKG48 QUC48 RDY48 RNU48 RXQ48 SHM48 SRI48 TBE48 TLA48 TUW48 UES48 UOO48 UYK48 VIG48 VSC48 WBY48 WLU48 WVQ48 I65584 JE65584 TA65584 ACW65584 AMS65584 AWO65584 BGK65584 BQG65584 CAC65584 CJY65584 CTU65584 DDQ65584 DNM65584 DXI65584 EHE65584 ERA65584 FAW65584 FKS65584 FUO65584 GEK65584 GOG65584 GYC65584 HHY65584 HRU65584 IBQ65584 ILM65584 IVI65584 JFE65584 JPA65584 JYW65584 KIS65584 KSO65584 LCK65584 LMG65584 LWC65584 MFY65584 MPU65584 MZQ65584 NJM65584 NTI65584 ODE65584 ONA65584 OWW65584 PGS65584 PQO65584 QAK65584 QKG65584 QUC65584 RDY65584 RNU65584 RXQ65584 SHM65584 SRI65584 TBE65584 TLA65584 TUW65584 UES65584 UOO65584 UYK65584 VIG65584 VSC65584 WBY65584 WLU65584 WVQ65584 I131120 JE131120 TA131120 ACW131120 AMS131120 AWO131120 BGK131120 BQG131120 CAC131120 CJY131120 CTU131120 DDQ131120 DNM131120 DXI131120 EHE131120 ERA131120 FAW131120 FKS131120 FUO131120 GEK131120 GOG131120 GYC131120 HHY131120 HRU131120 IBQ131120 ILM131120 IVI131120 JFE131120 JPA131120 JYW131120 KIS131120 KSO131120 LCK131120 LMG131120 LWC131120 MFY131120 MPU131120 MZQ131120 NJM131120 NTI131120 ODE131120 ONA131120 OWW131120 PGS131120 PQO131120 QAK131120 QKG131120 QUC131120 RDY131120 RNU131120 RXQ131120 SHM131120 SRI131120 TBE131120 TLA131120 TUW131120 UES131120 UOO131120 UYK131120 VIG131120 VSC131120 WBY131120 WLU131120 WVQ131120 I196656 JE196656 TA196656 ACW196656 AMS196656 AWO196656 BGK196656 BQG196656 CAC196656 CJY196656 CTU196656 DDQ196656 DNM196656 DXI196656 EHE196656 ERA196656 FAW196656 FKS196656 FUO196656 GEK196656 GOG196656 GYC196656 HHY196656 HRU196656 IBQ196656 ILM196656 IVI196656 JFE196656 JPA196656 JYW196656 KIS196656 KSO196656 LCK196656 LMG196656 LWC196656 MFY196656 MPU196656 MZQ196656 NJM196656 NTI196656 ODE196656 ONA196656 OWW196656 PGS196656 PQO196656 QAK196656 QKG196656 QUC196656 RDY196656 RNU196656 RXQ196656 SHM196656 SRI196656 TBE196656 TLA196656 TUW196656 UES196656 UOO196656 UYK196656 VIG196656 VSC196656 WBY196656 WLU196656 WVQ196656 I262192 JE262192 TA262192 ACW262192 AMS262192 AWO262192 BGK262192 BQG262192 CAC262192 CJY262192 CTU262192 DDQ262192 DNM262192 DXI262192 EHE262192 ERA262192 FAW262192 FKS262192 FUO262192 GEK262192 GOG262192 GYC262192 HHY262192 HRU262192 IBQ262192 ILM262192 IVI262192 JFE262192 JPA262192 JYW262192 KIS262192 KSO262192 LCK262192 LMG262192 LWC262192 MFY262192 MPU262192 MZQ262192 NJM262192 NTI262192 ODE262192 ONA262192 OWW262192 PGS262192 PQO262192 QAK262192 QKG262192 QUC262192 RDY262192 RNU262192 RXQ262192 SHM262192 SRI262192 TBE262192 TLA262192 TUW262192 UES262192 UOO262192 UYK262192 VIG262192 VSC262192 WBY262192 WLU262192 WVQ262192 I327728 JE327728 TA327728 ACW327728 AMS327728 AWO327728 BGK327728 BQG327728 CAC327728 CJY327728 CTU327728 DDQ327728 DNM327728 DXI327728 EHE327728 ERA327728 FAW327728 FKS327728 FUO327728 GEK327728 GOG327728 GYC327728 HHY327728 HRU327728 IBQ327728 ILM327728 IVI327728 JFE327728 JPA327728 JYW327728 KIS327728 KSO327728 LCK327728 LMG327728 LWC327728 MFY327728 MPU327728 MZQ327728 NJM327728 NTI327728 ODE327728 ONA327728 OWW327728 PGS327728 PQO327728 QAK327728 QKG327728 QUC327728 RDY327728 RNU327728 RXQ327728 SHM327728 SRI327728 TBE327728 TLA327728 TUW327728 UES327728 UOO327728 UYK327728 VIG327728 VSC327728 WBY327728 WLU327728 WVQ327728 I393264 JE393264 TA393264 ACW393264 AMS393264 AWO393264 BGK393264 BQG393264 CAC393264 CJY393264 CTU393264 DDQ393264 DNM393264 DXI393264 EHE393264 ERA393264 FAW393264 FKS393264 FUO393264 GEK393264 GOG393264 GYC393264 HHY393264 HRU393264 IBQ393264 ILM393264 IVI393264 JFE393264 JPA393264 JYW393264 KIS393264 KSO393264 LCK393264 LMG393264 LWC393264 MFY393264 MPU393264 MZQ393264 NJM393264 NTI393264 ODE393264 ONA393264 OWW393264 PGS393264 PQO393264 QAK393264 QKG393264 QUC393264 RDY393264 RNU393264 RXQ393264 SHM393264 SRI393264 TBE393264 TLA393264 TUW393264 UES393264 UOO393264 UYK393264 VIG393264 VSC393264 WBY393264 WLU393264 WVQ393264 I458800 JE458800 TA458800 ACW458800 AMS458800 AWO458800 BGK458800 BQG458800 CAC458800 CJY458800 CTU458800 DDQ458800 DNM458800 DXI458800 EHE458800 ERA458800 FAW458800 FKS458800 FUO458800 GEK458800 GOG458800 GYC458800 HHY458800 HRU458800 IBQ458800 ILM458800 IVI458800 JFE458800 JPA458800 JYW458800 KIS458800 KSO458800 LCK458800 LMG458800 LWC458800 MFY458800 MPU458800 MZQ458800 NJM458800 NTI458800 ODE458800 ONA458800 OWW458800 PGS458800 PQO458800 QAK458800 QKG458800 QUC458800 RDY458800 RNU458800 RXQ458800 SHM458800 SRI458800 TBE458800 TLA458800 TUW458800 UES458800 UOO458800 UYK458800 VIG458800 VSC458800 WBY458800 WLU458800 WVQ458800 I524336 JE524336 TA524336 ACW524336 AMS524336 AWO524336 BGK524336 BQG524336 CAC524336 CJY524336 CTU524336 DDQ524336 DNM524336 DXI524336 EHE524336 ERA524336 FAW524336 FKS524336 FUO524336 GEK524336 GOG524336 GYC524336 HHY524336 HRU524336 IBQ524336 ILM524336 IVI524336 JFE524336 JPA524336 JYW524336 KIS524336 KSO524336 LCK524336 LMG524336 LWC524336 MFY524336 MPU524336 MZQ524336 NJM524336 NTI524336 ODE524336 ONA524336 OWW524336 PGS524336 PQO524336 QAK524336 QKG524336 QUC524336 RDY524336 RNU524336 RXQ524336 SHM524336 SRI524336 TBE524336 TLA524336 TUW524336 UES524336 UOO524336 UYK524336 VIG524336 VSC524336 WBY524336 WLU524336 WVQ524336 I589872 JE589872 TA589872 ACW589872 AMS589872 AWO589872 BGK589872 BQG589872 CAC589872 CJY589872 CTU589872 DDQ589872 DNM589872 DXI589872 EHE589872 ERA589872 FAW589872 FKS589872 FUO589872 GEK589872 GOG589872 GYC589872 HHY589872 HRU589872 IBQ589872 ILM589872 IVI589872 JFE589872 JPA589872 JYW589872 KIS589872 KSO589872 LCK589872 LMG589872 LWC589872 MFY589872 MPU589872 MZQ589872 NJM589872 NTI589872 ODE589872 ONA589872 OWW589872 PGS589872 PQO589872 QAK589872 QKG589872 QUC589872 RDY589872 RNU589872 RXQ589872 SHM589872 SRI589872 TBE589872 TLA589872 TUW589872 UES589872 UOO589872 UYK589872 VIG589872 VSC589872 WBY589872 WLU589872 WVQ589872 I655408 JE655408 TA655408 ACW655408 AMS655408 AWO655408 BGK655408 BQG655408 CAC655408 CJY655408 CTU655408 DDQ655408 DNM655408 DXI655408 EHE655408 ERA655408 FAW655408 FKS655408 FUO655408 GEK655408 GOG655408 GYC655408 HHY655408 HRU655408 IBQ655408 ILM655408 IVI655408 JFE655408 JPA655408 JYW655408 KIS655408 KSO655408 LCK655408 LMG655408 LWC655408 MFY655408 MPU655408 MZQ655408 NJM655408 NTI655408 ODE655408 ONA655408 OWW655408 PGS655408 PQO655408 QAK655408 QKG655408 QUC655408 RDY655408 RNU655408 RXQ655408 SHM655408 SRI655408 TBE655408 TLA655408 TUW655408 UES655408 UOO655408 UYK655408 VIG655408 VSC655408 WBY655408 WLU655408 WVQ655408 I720944 JE720944 TA720944 ACW720944 AMS720944 AWO720944 BGK720944 BQG720944 CAC720944 CJY720944 CTU720944 DDQ720944 DNM720944 DXI720944 EHE720944 ERA720944 FAW720944 FKS720944 FUO720944 GEK720944 GOG720944 GYC720944 HHY720944 HRU720944 IBQ720944 ILM720944 IVI720944 JFE720944 JPA720944 JYW720944 KIS720944 KSO720944 LCK720944 LMG720944 LWC720944 MFY720944 MPU720944 MZQ720944 NJM720944 NTI720944 ODE720944 ONA720944 OWW720944 PGS720944 PQO720944 QAK720944 QKG720944 QUC720944 RDY720944 RNU720944 RXQ720944 SHM720944 SRI720944 TBE720944 TLA720944 TUW720944 UES720944 UOO720944 UYK720944 VIG720944 VSC720944 WBY720944 WLU720944 WVQ720944 I786480 JE786480 TA786480 ACW786480 AMS786480 AWO786480 BGK786480 BQG786480 CAC786480 CJY786480 CTU786480 DDQ786480 DNM786480 DXI786480 EHE786480 ERA786480 FAW786480 FKS786480 FUO786480 GEK786480 GOG786480 GYC786480 HHY786480 HRU786480 IBQ786480 ILM786480 IVI786480 JFE786480 JPA786480 JYW786480 KIS786480 KSO786480 LCK786480 LMG786480 LWC786480 MFY786480 MPU786480 MZQ786480 NJM786480 NTI786480 ODE786480 ONA786480 OWW786480 PGS786480 PQO786480 QAK786480 QKG786480 QUC786480 RDY786480 RNU786480 RXQ786480 SHM786480 SRI786480 TBE786480 TLA786480 TUW786480 UES786480 UOO786480 UYK786480 VIG786480 VSC786480 WBY786480 WLU786480 WVQ786480 I852016 JE852016 TA852016 ACW852016 AMS852016 AWO852016 BGK852016 BQG852016 CAC852016 CJY852016 CTU852016 DDQ852016 DNM852016 DXI852016 EHE852016 ERA852016 FAW852016 FKS852016 FUO852016 GEK852016 GOG852016 GYC852016 HHY852016 HRU852016 IBQ852016 ILM852016 IVI852016 JFE852016 JPA852016 JYW852016 KIS852016 KSO852016 LCK852016 LMG852016 LWC852016 MFY852016 MPU852016 MZQ852016 NJM852016 NTI852016 ODE852016 ONA852016 OWW852016 PGS852016 PQO852016 QAK852016 QKG852016 QUC852016 RDY852016 RNU852016 RXQ852016 SHM852016 SRI852016 TBE852016 TLA852016 TUW852016 UES852016 UOO852016 UYK852016 VIG852016 VSC852016 WBY852016 WLU852016 WVQ852016 I917552 JE917552 TA917552 ACW917552 AMS917552 AWO917552 BGK917552 BQG917552 CAC917552 CJY917552 CTU917552 DDQ917552 DNM917552 DXI917552 EHE917552 ERA917552 FAW917552 FKS917552 FUO917552 GEK917552 GOG917552 GYC917552 HHY917552 HRU917552 IBQ917552 ILM917552 IVI917552 JFE917552 JPA917552 JYW917552 KIS917552 KSO917552 LCK917552 LMG917552 LWC917552 MFY917552 MPU917552 MZQ917552 NJM917552 NTI917552 ODE917552 ONA917552 OWW917552 PGS917552 PQO917552 QAK917552 QKG917552 QUC917552 RDY917552 RNU917552 RXQ917552 SHM917552 SRI917552 TBE917552 TLA917552 TUW917552 UES917552 UOO917552 UYK917552 VIG917552 VSC917552 WBY917552 WLU917552 WVQ917552 I983088 JE983088 TA983088 ACW983088 AMS983088 AWO983088 BGK983088 BQG983088 CAC983088 CJY983088 CTU983088 DDQ983088 DNM983088 DXI983088 EHE983088 ERA983088 FAW983088 FKS983088 FUO983088 GEK983088 GOG983088 GYC983088 HHY983088 HRU983088 IBQ983088 ILM983088 IVI983088 JFE983088 JPA983088 JYW983088 KIS983088 KSO983088 LCK983088 LMG983088 LWC983088 MFY983088 MPU983088 MZQ983088 NJM983088 NTI983088 ODE983088 ONA983088 OWW983088 PGS983088 PQO983088 QAK983088 QKG983088 QUC983088 RDY983088 RNU983088 RXQ983088 SHM983088 SRI983088 TBE983088 TLA983088 TUW983088 UES983088 UOO983088 UYK983088" xr:uid="{00000000-0002-0000-0200-000001000000}">
      <formula1>"1,2,3,4,5,6,7,8,9,10,11,12,13,14,15,16,17,18,19,20,21,22,23,24,25,26,27,28,29,30"</formula1>
      <formula2>0</formula2>
    </dataValidation>
    <dataValidation type="list" allowBlank="1" showErrorMessage="1" sqref="WBY983202:WBY983209 JE139:JE146 TA139:TA146 ACW139:ACW146 AMS139:AMS146 AWO139:AWO146 BGK139:BGK146 BQG139:BQG146 CAC139:CAC146 CJY139:CJY146 CTU139:CTU146 DDQ139:DDQ146 DNM139:DNM146 DXI139:DXI146 EHE139:EHE146 ERA139:ERA146 FAW139:FAW146 FKS139:FKS146 FUO139:FUO146 GEK139:GEK146 GOG139:GOG146 GYC139:GYC146 HHY139:HHY146 HRU139:HRU146 IBQ139:IBQ146 ILM139:ILM146 IVI139:IVI146 JFE139:JFE146 JPA139:JPA146 JYW139:JYW146 KIS139:KIS146 KSO139:KSO146 LCK139:LCK146 LMG139:LMG146 LWC139:LWC146 MFY139:MFY146 MPU139:MPU146 MZQ139:MZQ146 NJM139:NJM146 NTI139:NTI146 ODE139:ODE146 ONA139:ONA146 OWW139:OWW146 PGS139:PGS146 PQO139:PQO146 QAK139:QAK146 QKG139:QKG146 QUC139:QUC146 RDY139:RDY146 RNU139:RNU146 RXQ139:RXQ146 SHM139:SHM146 SRI139:SRI146 TBE139:TBE146 TLA139:TLA146 TUW139:TUW146 UES139:UES146 UOO139:UOO146 UYK139:UYK146 VIG139:VIG146 VSC139:VSC146 WBY139:WBY146 WLU139:WLU146 WVQ139:WVQ146 I65675:I65682 JE65675:JE65682 TA65675:TA65682 ACW65675:ACW65682 AMS65675:AMS65682 AWO65675:AWO65682 BGK65675:BGK65682 BQG65675:BQG65682 CAC65675:CAC65682 CJY65675:CJY65682 CTU65675:CTU65682 DDQ65675:DDQ65682 DNM65675:DNM65682 DXI65675:DXI65682 EHE65675:EHE65682 ERA65675:ERA65682 FAW65675:FAW65682 FKS65675:FKS65682 FUO65675:FUO65682 GEK65675:GEK65682 GOG65675:GOG65682 GYC65675:GYC65682 HHY65675:HHY65682 HRU65675:HRU65682 IBQ65675:IBQ65682 ILM65675:ILM65682 IVI65675:IVI65682 JFE65675:JFE65682 JPA65675:JPA65682 JYW65675:JYW65682 KIS65675:KIS65682 KSO65675:KSO65682 LCK65675:LCK65682 LMG65675:LMG65682 LWC65675:LWC65682 MFY65675:MFY65682 MPU65675:MPU65682 MZQ65675:MZQ65682 NJM65675:NJM65682 NTI65675:NTI65682 ODE65675:ODE65682 ONA65675:ONA65682 OWW65675:OWW65682 PGS65675:PGS65682 PQO65675:PQO65682 QAK65675:QAK65682 QKG65675:QKG65682 QUC65675:QUC65682 RDY65675:RDY65682 RNU65675:RNU65682 RXQ65675:RXQ65682 SHM65675:SHM65682 SRI65675:SRI65682 TBE65675:TBE65682 TLA65675:TLA65682 TUW65675:TUW65682 UES65675:UES65682 UOO65675:UOO65682 UYK65675:UYK65682 VIG65675:VIG65682 VSC65675:VSC65682 WBY65675:WBY65682 WLU65675:WLU65682 WVQ65675:WVQ65682 I131211:I131218 JE131211:JE131218 TA131211:TA131218 ACW131211:ACW131218 AMS131211:AMS131218 AWO131211:AWO131218 BGK131211:BGK131218 BQG131211:BQG131218 CAC131211:CAC131218 CJY131211:CJY131218 CTU131211:CTU131218 DDQ131211:DDQ131218 DNM131211:DNM131218 DXI131211:DXI131218 EHE131211:EHE131218 ERA131211:ERA131218 FAW131211:FAW131218 FKS131211:FKS131218 FUO131211:FUO131218 GEK131211:GEK131218 GOG131211:GOG131218 GYC131211:GYC131218 HHY131211:HHY131218 HRU131211:HRU131218 IBQ131211:IBQ131218 ILM131211:ILM131218 IVI131211:IVI131218 JFE131211:JFE131218 JPA131211:JPA131218 JYW131211:JYW131218 KIS131211:KIS131218 KSO131211:KSO131218 LCK131211:LCK131218 LMG131211:LMG131218 LWC131211:LWC131218 MFY131211:MFY131218 MPU131211:MPU131218 MZQ131211:MZQ131218 NJM131211:NJM131218 NTI131211:NTI131218 ODE131211:ODE131218 ONA131211:ONA131218 OWW131211:OWW131218 PGS131211:PGS131218 PQO131211:PQO131218 QAK131211:QAK131218 QKG131211:QKG131218 QUC131211:QUC131218 RDY131211:RDY131218 RNU131211:RNU131218 RXQ131211:RXQ131218 SHM131211:SHM131218 SRI131211:SRI131218 TBE131211:TBE131218 TLA131211:TLA131218 TUW131211:TUW131218 UES131211:UES131218 UOO131211:UOO131218 UYK131211:UYK131218 VIG131211:VIG131218 VSC131211:VSC131218 WBY131211:WBY131218 WLU131211:WLU131218 WVQ131211:WVQ131218 I196747:I196754 JE196747:JE196754 TA196747:TA196754 ACW196747:ACW196754 AMS196747:AMS196754 AWO196747:AWO196754 BGK196747:BGK196754 BQG196747:BQG196754 CAC196747:CAC196754 CJY196747:CJY196754 CTU196747:CTU196754 DDQ196747:DDQ196754 DNM196747:DNM196754 DXI196747:DXI196754 EHE196747:EHE196754 ERA196747:ERA196754 FAW196747:FAW196754 FKS196747:FKS196754 FUO196747:FUO196754 GEK196747:GEK196754 GOG196747:GOG196754 GYC196747:GYC196754 HHY196747:HHY196754 HRU196747:HRU196754 IBQ196747:IBQ196754 ILM196747:ILM196754 IVI196747:IVI196754 JFE196747:JFE196754 JPA196747:JPA196754 JYW196747:JYW196754 KIS196747:KIS196754 KSO196747:KSO196754 LCK196747:LCK196754 LMG196747:LMG196754 LWC196747:LWC196754 MFY196747:MFY196754 MPU196747:MPU196754 MZQ196747:MZQ196754 NJM196747:NJM196754 NTI196747:NTI196754 ODE196747:ODE196754 ONA196747:ONA196754 OWW196747:OWW196754 PGS196747:PGS196754 PQO196747:PQO196754 QAK196747:QAK196754 QKG196747:QKG196754 QUC196747:QUC196754 RDY196747:RDY196754 RNU196747:RNU196754 RXQ196747:RXQ196754 SHM196747:SHM196754 SRI196747:SRI196754 TBE196747:TBE196754 TLA196747:TLA196754 TUW196747:TUW196754 UES196747:UES196754 UOO196747:UOO196754 UYK196747:UYK196754 VIG196747:VIG196754 VSC196747:VSC196754 WBY196747:WBY196754 WLU196747:WLU196754 WVQ196747:WVQ196754 I262283:I262290 JE262283:JE262290 TA262283:TA262290 ACW262283:ACW262290 AMS262283:AMS262290 AWO262283:AWO262290 BGK262283:BGK262290 BQG262283:BQG262290 CAC262283:CAC262290 CJY262283:CJY262290 CTU262283:CTU262290 DDQ262283:DDQ262290 DNM262283:DNM262290 DXI262283:DXI262290 EHE262283:EHE262290 ERA262283:ERA262290 FAW262283:FAW262290 FKS262283:FKS262290 FUO262283:FUO262290 GEK262283:GEK262290 GOG262283:GOG262290 GYC262283:GYC262290 HHY262283:HHY262290 HRU262283:HRU262290 IBQ262283:IBQ262290 ILM262283:ILM262290 IVI262283:IVI262290 JFE262283:JFE262290 JPA262283:JPA262290 JYW262283:JYW262290 KIS262283:KIS262290 KSO262283:KSO262290 LCK262283:LCK262290 LMG262283:LMG262290 LWC262283:LWC262290 MFY262283:MFY262290 MPU262283:MPU262290 MZQ262283:MZQ262290 NJM262283:NJM262290 NTI262283:NTI262290 ODE262283:ODE262290 ONA262283:ONA262290 OWW262283:OWW262290 PGS262283:PGS262290 PQO262283:PQO262290 QAK262283:QAK262290 QKG262283:QKG262290 QUC262283:QUC262290 RDY262283:RDY262290 RNU262283:RNU262290 RXQ262283:RXQ262290 SHM262283:SHM262290 SRI262283:SRI262290 TBE262283:TBE262290 TLA262283:TLA262290 TUW262283:TUW262290 UES262283:UES262290 UOO262283:UOO262290 UYK262283:UYK262290 VIG262283:VIG262290 VSC262283:VSC262290 WBY262283:WBY262290 WLU262283:WLU262290 WVQ262283:WVQ262290 I327819:I327826 JE327819:JE327826 TA327819:TA327826 ACW327819:ACW327826 AMS327819:AMS327826 AWO327819:AWO327826 BGK327819:BGK327826 BQG327819:BQG327826 CAC327819:CAC327826 CJY327819:CJY327826 CTU327819:CTU327826 DDQ327819:DDQ327826 DNM327819:DNM327826 DXI327819:DXI327826 EHE327819:EHE327826 ERA327819:ERA327826 FAW327819:FAW327826 FKS327819:FKS327826 FUO327819:FUO327826 GEK327819:GEK327826 GOG327819:GOG327826 GYC327819:GYC327826 HHY327819:HHY327826 HRU327819:HRU327826 IBQ327819:IBQ327826 ILM327819:ILM327826 IVI327819:IVI327826 JFE327819:JFE327826 JPA327819:JPA327826 JYW327819:JYW327826 KIS327819:KIS327826 KSO327819:KSO327826 LCK327819:LCK327826 LMG327819:LMG327826 LWC327819:LWC327826 MFY327819:MFY327826 MPU327819:MPU327826 MZQ327819:MZQ327826 NJM327819:NJM327826 NTI327819:NTI327826 ODE327819:ODE327826 ONA327819:ONA327826 OWW327819:OWW327826 PGS327819:PGS327826 PQO327819:PQO327826 QAK327819:QAK327826 QKG327819:QKG327826 QUC327819:QUC327826 RDY327819:RDY327826 RNU327819:RNU327826 RXQ327819:RXQ327826 SHM327819:SHM327826 SRI327819:SRI327826 TBE327819:TBE327826 TLA327819:TLA327826 TUW327819:TUW327826 UES327819:UES327826 UOO327819:UOO327826 UYK327819:UYK327826 VIG327819:VIG327826 VSC327819:VSC327826 WBY327819:WBY327826 WLU327819:WLU327826 WVQ327819:WVQ327826 I393355:I393362 JE393355:JE393362 TA393355:TA393362 ACW393355:ACW393362 AMS393355:AMS393362 AWO393355:AWO393362 BGK393355:BGK393362 BQG393355:BQG393362 CAC393355:CAC393362 CJY393355:CJY393362 CTU393355:CTU393362 DDQ393355:DDQ393362 DNM393355:DNM393362 DXI393355:DXI393362 EHE393355:EHE393362 ERA393355:ERA393362 FAW393355:FAW393362 FKS393355:FKS393362 FUO393355:FUO393362 GEK393355:GEK393362 GOG393355:GOG393362 GYC393355:GYC393362 HHY393355:HHY393362 HRU393355:HRU393362 IBQ393355:IBQ393362 ILM393355:ILM393362 IVI393355:IVI393362 JFE393355:JFE393362 JPA393355:JPA393362 JYW393355:JYW393362 KIS393355:KIS393362 KSO393355:KSO393362 LCK393355:LCK393362 LMG393355:LMG393362 LWC393355:LWC393362 MFY393355:MFY393362 MPU393355:MPU393362 MZQ393355:MZQ393362 NJM393355:NJM393362 NTI393355:NTI393362 ODE393355:ODE393362 ONA393355:ONA393362 OWW393355:OWW393362 PGS393355:PGS393362 PQO393355:PQO393362 QAK393355:QAK393362 QKG393355:QKG393362 QUC393355:QUC393362 RDY393355:RDY393362 RNU393355:RNU393362 RXQ393355:RXQ393362 SHM393355:SHM393362 SRI393355:SRI393362 TBE393355:TBE393362 TLA393355:TLA393362 TUW393355:TUW393362 UES393355:UES393362 UOO393355:UOO393362 UYK393355:UYK393362 VIG393355:VIG393362 VSC393355:VSC393362 WBY393355:WBY393362 WLU393355:WLU393362 WVQ393355:WVQ393362 I458891:I458898 JE458891:JE458898 TA458891:TA458898 ACW458891:ACW458898 AMS458891:AMS458898 AWO458891:AWO458898 BGK458891:BGK458898 BQG458891:BQG458898 CAC458891:CAC458898 CJY458891:CJY458898 CTU458891:CTU458898 DDQ458891:DDQ458898 DNM458891:DNM458898 DXI458891:DXI458898 EHE458891:EHE458898 ERA458891:ERA458898 FAW458891:FAW458898 FKS458891:FKS458898 FUO458891:FUO458898 GEK458891:GEK458898 GOG458891:GOG458898 GYC458891:GYC458898 HHY458891:HHY458898 HRU458891:HRU458898 IBQ458891:IBQ458898 ILM458891:ILM458898 IVI458891:IVI458898 JFE458891:JFE458898 JPA458891:JPA458898 JYW458891:JYW458898 KIS458891:KIS458898 KSO458891:KSO458898 LCK458891:LCK458898 LMG458891:LMG458898 LWC458891:LWC458898 MFY458891:MFY458898 MPU458891:MPU458898 MZQ458891:MZQ458898 NJM458891:NJM458898 NTI458891:NTI458898 ODE458891:ODE458898 ONA458891:ONA458898 OWW458891:OWW458898 PGS458891:PGS458898 PQO458891:PQO458898 QAK458891:QAK458898 QKG458891:QKG458898 QUC458891:QUC458898 RDY458891:RDY458898 RNU458891:RNU458898 RXQ458891:RXQ458898 SHM458891:SHM458898 SRI458891:SRI458898 TBE458891:TBE458898 TLA458891:TLA458898 TUW458891:TUW458898 UES458891:UES458898 UOO458891:UOO458898 UYK458891:UYK458898 VIG458891:VIG458898 VSC458891:VSC458898 WBY458891:WBY458898 WLU458891:WLU458898 WVQ458891:WVQ458898 I524427:I524434 JE524427:JE524434 TA524427:TA524434 ACW524427:ACW524434 AMS524427:AMS524434 AWO524427:AWO524434 BGK524427:BGK524434 BQG524427:BQG524434 CAC524427:CAC524434 CJY524427:CJY524434 CTU524427:CTU524434 DDQ524427:DDQ524434 DNM524427:DNM524434 DXI524427:DXI524434 EHE524427:EHE524434 ERA524427:ERA524434 FAW524427:FAW524434 FKS524427:FKS524434 FUO524427:FUO524434 GEK524427:GEK524434 GOG524427:GOG524434 GYC524427:GYC524434 HHY524427:HHY524434 HRU524427:HRU524434 IBQ524427:IBQ524434 ILM524427:ILM524434 IVI524427:IVI524434 JFE524427:JFE524434 JPA524427:JPA524434 JYW524427:JYW524434 KIS524427:KIS524434 KSO524427:KSO524434 LCK524427:LCK524434 LMG524427:LMG524434 LWC524427:LWC524434 MFY524427:MFY524434 MPU524427:MPU524434 MZQ524427:MZQ524434 NJM524427:NJM524434 NTI524427:NTI524434 ODE524427:ODE524434 ONA524427:ONA524434 OWW524427:OWW524434 PGS524427:PGS524434 PQO524427:PQO524434 QAK524427:QAK524434 QKG524427:QKG524434 QUC524427:QUC524434 RDY524427:RDY524434 RNU524427:RNU524434 RXQ524427:RXQ524434 SHM524427:SHM524434 SRI524427:SRI524434 TBE524427:TBE524434 TLA524427:TLA524434 TUW524427:TUW524434 UES524427:UES524434 UOO524427:UOO524434 UYK524427:UYK524434 VIG524427:VIG524434 VSC524427:VSC524434 WBY524427:WBY524434 WLU524427:WLU524434 WVQ524427:WVQ524434 I589963:I589970 JE589963:JE589970 TA589963:TA589970 ACW589963:ACW589970 AMS589963:AMS589970 AWO589963:AWO589970 BGK589963:BGK589970 BQG589963:BQG589970 CAC589963:CAC589970 CJY589963:CJY589970 CTU589963:CTU589970 DDQ589963:DDQ589970 DNM589963:DNM589970 DXI589963:DXI589970 EHE589963:EHE589970 ERA589963:ERA589970 FAW589963:FAW589970 FKS589963:FKS589970 FUO589963:FUO589970 GEK589963:GEK589970 GOG589963:GOG589970 GYC589963:GYC589970 HHY589963:HHY589970 HRU589963:HRU589970 IBQ589963:IBQ589970 ILM589963:ILM589970 IVI589963:IVI589970 JFE589963:JFE589970 JPA589963:JPA589970 JYW589963:JYW589970 KIS589963:KIS589970 KSO589963:KSO589970 LCK589963:LCK589970 LMG589963:LMG589970 LWC589963:LWC589970 MFY589963:MFY589970 MPU589963:MPU589970 MZQ589963:MZQ589970 NJM589963:NJM589970 NTI589963:NTI589970 ODE589963:ODE589970 ONA589963:ONA589970 OWW589963:OWW589970 PGS589963:PGS589970 PQO589963:PQO589970 QAK589963:QAK589970 QKG589963:QKG589970 QUC589963:QUC589970 RDY589963:RDY589970 RNU589963:RNU589970 RXQ589963:RXQ589970 SHM589963:SHM589970 SRI589963:SRI589970 TBE589963:TBE589970 TLA589963:TLA589970 TUW589963:TUW589970 UES589963:UES589970 UOO589963:UOO589970 UYK589963:UYK589970 VIG589963:VIG589970 VSC589963:VSC589970 WBY589963:WBY589970 WLU589963:WLU589970 WVQ589963:WVQ589970 I655499:I655506 JE655499:JE655506 TA655499:TA655506 ACW655499:ACW655506 AMS655499:AMS655506 AWO655499:AWO655506 BGK655499:BGK655506 BQG655499:BQG655506 CAC655499:CAC655506 CJY655499:CJY655506 CTU655499:CTU655506 DDQ655499:DDQ655506 DNM655499:DNM655506 DXI655499:DXI655506 EHE655499:EHE655506 ERA655499:ERA655506 FAW655499:FAW655506 FKS655499:FKS655506 FUO655499:FUO655506 GEK655499:GEK655506 GOG655499:GOG655506 GYC655499:GYC655506 HHY655499:HHY655506 HRU655499:HRU655506 IBQ655499:IBQ655506 ILM655499:ILM655506 IVI655499:IVI655506 JFE655499:JFE655506 JPA655499:JPA655506 JYW655499:JYW655506 KIS655499:KIS655506 KSO655499:KSO655506 LCK655499:LCK655506 LMG655499:LMG655506 LWC655499:LWC655506 MFY655499:MFY655506 MPU655499:MPU655506 MZQ655499:MZQ655506 NJM655499:NJM655506 NTI655499:NTI655506 ODE655499:ODE655506 ONA655499:ONA655506 OWW655499:OWW655506 PGS655499:PGS655506 PQO655499:PQO655506 QAK655499:QAK655506 QKG655499:QKG655506 QUC655499:QUC655506 RDY655499:RDY655506 RNU655499:RNU655506 RXQ655499:RXQ655506 SHM655499:SHM655506 SRI655499:SRI655506 TBE655499:TBE655506 TLA655499:TLA655506 TUW655499:TUW655506 UES655499:UES655506 UOO655499:UOO655506 UYK655499:UYK655506 VIG655499:VIG655506 VSC655499:VSC655506 WBY655499:WBY655506 WLU655499:WLU655506 WVQ655499:WVQ655506 I721035:I721042 JE721035:JE721042 TA721035:TA721042 ACW721035:ACW721042 AMS721035:AMS721042 AWO721035:AWO721042 BGK721035:BGK721042 BQG721035:BQG721042 CAC721035:CAC721042 CJY721035:CJY721042 CTU721035:CTU721042 DDQ721035:DDQ721042 DNM721035:DNM721042 DXI721035:DXI721042 EHE721035:EHE721042 ERA721035:ERA721042 FAW721035:FAW721042 FKS721035:FKS721042 FUO721035:FUO721042 GEK721035:GEK721042 GOG721035:GOG721042 GYC721035:GYC721042 HHY721035:HHY721042 HRU721035:HRU721042 IBQ721035:IBQ721042 ILM721035:ILM721042 IVI721035:IVI721042 JFE721035:JFE721042 JPA721035:JPA721042 JYW721035:JYW721042 KIS721035:KIS721042 KSO721035:KSO721042 LCK721035:LCK721042 LMG721035:LMG721042 LWC721035:LWC721042 MFY721035:MFY721042 MPU721035:MPU721042 MZQ721035:MZQ721042 NJM721035:NJM721042 NTI721035:NTI721042 ODE721035:ODE721042 ONA721035:ONA721042 OWW721035:OWW721042 PGS721035:PGS721042 PQO721035:PQO721042 QAK721035:QAK721042 QKG721035:QKG721042 QUC721035:QUC721042 RDY721035:RDY721042 RNU721035:RNU721042 RXQ721035:RXQ721042 SHM721035:SHM721042 SRI721035:SRI721042 TBE721035:TBE721042 TLA721035:TLA721042 TUW721035:TUW721042 UES721035:UES721042 UOO721035:UOO721042 UYK721035:UYK721042 VIG721035:VIG721042 VSC721035:VSC721042 WBY721035:WBY721042 WLU721035:WLU721042 WVQ721035:WVQ721042 I786571:I786578 JE786571:JE786578 TA786571:TA786578 ACW786571:ACW786578 AMS786571:AMS786578 AWO786571:AWO786578 BGK786571:BGK786578 BQG786571:BQG786578 CAC786571:CAC786578 CJY786571:CJY786578 CTU786571:CTU786578 DDQ786571:DDQ786578 DNM786571:DNM786578 DXI786571:DXI786578 EHE786571:EHE786578 ERA786571:ERA786578 FAW786571:FAW786578 FKS786571:FKS786578 FUO786571:FUO786578 GEK786571:GEK786578 GOG786571:GOG786578 GYC786571:GYC786578 HHY786571:HHY786578 HRU786571:HRU786578 IBQ786571:IBQ786578 ILM786571:ILM786578 IVI786571:IVI786578 JFE786571:JFE786578 JPA786571:JPA786578 JYW786571:JYW786578 KIS786571:KIS786578 KSO786571:KSO786578 LCK786571:LCK786578 LMG786571:LMG786578 LWC786571:LWC786578 MFY786571:MFY786578 MPU786571:MPU786578 MZQ786571:MZQ786578 NJM786571:NJM786578 NTI786571:NTI786578 ODE786571:ODE786578 ONA786571:ONA786578 OWW786571:OWW786578 PGS786571:PGS786578 PQO786571:PQO786578 QAK786571:QAK786578 QKG786571:QKG786578 QUC786571:QUC786578 RDY786571:RDY786578 RNU786571:RNU786578 RXQ786571:RXQ786578 SHM786571:SHM786578 SRI786571:SRI786578 TBE786571:TBE786578 TLA786571:TLA786578 TUW786571:TUW786578 UES786571:UES786578 UOO786571:UOO786578 UYK786571:UYK786578 VIG786571:VIG786578 VSC786571:VSC786578 WBY786571:WBY786578 WLU786571:WLU786578 WVQ786571:WVQ786578 I852107:I852114 JE852107:JE852114 TA852107:TA852114 ACW852107:ACW852114 AMS852107:AMS852114 AWO852107:AWO852114 BGK852107:BGK852114 BQG852107:BQG852114 CAC852107:CAC852114 CJY852107:CJY852114 CTU852107:CTU852114 DDQ852107:DDQ852114 DNM852107:DNM852114 DXI852107:DXI852114 EHE852107:EHE852114 ERA852107:ERA852114 FAW852107:FAW852114 FKS852107:FKS852114 FUO852107:FUO852114 GEK852107:GEK852114 GOG852107:GOG852114 GYC852107:GYC852114 HHY852107:HHY852114 HRU852107:HRU852114 IBQ852107:IBQ852114 ILM852107:ILM852114 IVI852107:IVI852114 JFE852107:JFE852114 JPA852107:JPA852114 JYW852107:JYW852114 KIS852107:KIS852114 KSO852107:KSO852114 LCK852107:LCK852114 LMG852107:LMG852114 LWC852107:LWC852114 MFY852107:MFY852114 MPU852107:MPU852114 MZQ852107:MZQ852114 NJM852107:NJM852114 NTI852107:NTI852114 ODE852107:ODE852114 ONA852107:ONA852114 OWW852107:OWW852114 PGS852107:PGS852114 PQO852107:PQO852114 QAK852107:QAK852114 QKG852107:QKG852114 QUC852107:QUC852114 RDY852107:RDY852114 RNU852107:RNU852114 RXQ852107:RXQ852114 SHM852107:SHM852114 SRI852107:SRI852114 TBE852107:TBE852114 TLA852107:TLA852114 TUW852107:TUW852114 UES852107:UES852114 UOO852107:UOO852114 UYK852107:UYK852114 VIG852107:VIG852114 VSC852107:VSC852114 WBY852107:WBY852114 WLU852107:WLU852114 WVQ852107:WVQ852114 I917643:I917650 JE917643:JE917650 TA917643:TA917650 ACW917643:ACW917650 AMS917643:AMS917650 AWO917643:AWO917650 BGK917643:BGK917650 BQG917643:BQG917650 CAC917643:CAC917650 CJY917643:CJY917650 CTU917643:CTU917650 DDQ917643:DDQ917650 DNM917643:DNM917650 DXI917643:DXI917650 EHE917643:EHE917650 ERA917643:ERA917650 FAW917643:FAW917650 FKS917643:FKS917650 FUO917643:FUO917650 GEK917643:GEK917650 GOG917643:GOG917650 GYC917643:GYC917650 HHY917643:HHY917650 HRU917643:HRU917650 IBQ917643:IBQ917650 ILM917643:ILM917650 IVI917643:IVI917650 JFE917643:JFE917650 JPA917643:JPA917650 JYW917643:JYW917650 KIS917643:KIS917650 KSO917643:KSO917650 LCK917643:LCK917650 LMG917643:LMG917650 LWC917643:LWC917650 MFY917643:MFY917650 MPU917643:MPU917650 MZQ917643:MZQ917650 NJM917643:NJM917650 NTI917643:NTI917650 ODE917643:ODE917650 ONA917643:ONA917650 OWW917643:OWW917650 PGS917643:PGS917650 PQO917643:PQO917650 QAK917643:QAK917650 QKG917643:QKG917650 QUC917643:QUC917650 RDY917643:RDY917650 RNU917643:RNU917650 RXQ917643:RXQ917650 SHM917643:SHM917650 SRI917643:SRI917650 TBE917643:TBE917650 TLA917643:TLA917650 TUW917643:TUW917650 UES917643:UES917650 UOO917643:UOO917650 UYK917643:UYK917650 VIG917643:VIG917650 VSC917643:VSC917650 WBY917643:WBY917650 WLU917643:WLU917650 WVQ917643:WVQ917650 I983179:I983186 JE983179:JE983186 TA983179:TA983186 ACW983179:ACW983186 AMS983179:AMS983186 AWO983179:AWO983186 BGK983179:BGK983186 BQG983179:BQG983186 CAC983179:CAC983186 CJY983179:CJY983186 CTU983179:CTU983186 DDQ983179:DDQ983186 DNM983179:DNM983186 DXI983179:DXI983186 EHE983179:EHE983186 ERA983179:ERA983186 FAW983179:FAW983186 FKS983179:FKS983186 FUO983179:FUO983186 GEK983179:GEK983186 GOG983179:GOG983186 GYC983179:GYC983186 HHY983179:HHY983186 HRU983179:HRU983186 IBQ983179:IBQ983186 ILM983179:ILM983186 IVI983179:IVI983186 JFE983179:JFE983186 JPA983179:JPA983186 JYW983179:JYW983186 KIS983179:KIS983186 KSO983179:KSO983186 LCK983179:LCK983186 LMG983179:LMG983186 LWC983179:LWC983186 MFY983179:MFY983186 MPU983179:MPU983186 MZQ983179:MZQ983186 NJM983179:NJM983186 NTI983179:NTI983186 ODE983179:ODE983186 ONA983179:ONA983186 OWW983179:OWW983186 PGS983179:PGS983186 PQO983179:PQO983186 QAK983179:QAK983186 QKG983179:QKG983186 QUC983179:QUC983186 RDY983179:RDY983186 RNU983179:RNU983186 RXQ983179:RXQ983186 SHM983179:SHM983186 SRI983179:SRI983186 TBE983179:TBE983186 TLA983179:TLA983186 TUW983179:TUW983186 UES983179:UES983186 UOO983179:UOO983186 UYK983179:UYK983186 VIG983179:VIG983186 VSC983179:VSC983186 WBY983179:WBY983186 WLU983179:WLU983186 WVQ983179:WVQ983186 WLU983202:WLU983209 JE151:JE158 TA151:TA158 ACW151:ACW158 AMS151:AMS158 AWO151:AWO158 BGK151:BGK158 BQG151:BQG158 CAC151:CAC158 CJY151:CJY158 CTU151:CTU158 DDQ151:DDQ158 DNM151:DNM158 DXI151:DXI158 EHE151:EHE158 ERA151:ERA158 FAW151:FAW158 FKS151:FKS158 FUO151:FUO158 GEK151:GEK158 GOG151:GOG158 GYC151:GYC158 HHY151:HHY158 HRU151:HRU158 IBQ151:IBQ158 ILM151:ILM158 IVI151:IVI158 JFE151:JFE158 JPA151:JPA158 JYW151:JYW158 KIS151:KIS158 KSO151:KSO158 LCK151:LCK158 LMG151:LMG158 LWC151:LWC158 MFY151:MFY158 MPU151:MPU158 MZQ151:MZQ158 NJM151:NJM158 NTI151:NTI158 ODE151:ODE158 ONA151:ONA158 OWW151:OWW158 PGS151:PGS158 PQO151:PQO158 QAK151:QAK158 QKG151:QKG158 QUC151:QUC158 RDY151:RDY158 RNU151:RNU158 RXQ151:RXQ158 SHM151:SHM158 SRI151:SRI158 TBE151:TBE158 TLA151:TLA158 TUW151:TUW158 UES151:UES158 UOO151:UOO158 UYK151:UYK158 VIG151:VIG158 VSC151:VSC158 WBY151:WBY158 WLU151:WLU158 WVQ151:WVQ158 I65687:I65694 JE65687:JE65694 TA65687:TA65694 ACW65687:ACW65694 AMS65687:AMS65694 AWO65687:AWO65694 BGK65687:BGK65694 BQG65687:BQG65694 CAC65687:CAC65694 CJY65687:CJY65694 CTU65687:CTU65694 DDQ65687:DDQ65694 DNM65687:DNM65694 DXI65687:DXI65694 EHE65687:EHE65694 ERA65687:ERA65694 FAW65687:FAW65694 FKS65687:FKS65694 FUO65687:FUO65694 GEK65687:GEK65694 GOG65687:GOG65694 GYC65687:GYC65694 HHY65687:HHY65694 HRU65687:HRU65694 IBQ65687:IBQ65694 ILM65687:ILM65694 IVI65687:IVI65694 JFE65687:JFE65694 JPA65687:JPA65694 JYW65687:JYW65694 KIS65687:KIS65694 KSO65687:KSO65694 LCK65687:LCK65694 LMG65687:LMG65694 LWC65687:LWC65694 MFY65687:MFY65694 MPU65687:MPU65694 MZQ65687:MZQ65694 NJM65687:NJM65694 NTI65687:NTI65694 ODE65687:ODE65694 ONA65687:ONA65694 OWW65687:OWW65694 PGS65687:PGS65694 PQO65687:PQO65694 QAK65687:QAK65694 QKG65687:QKG65694 QUC65687:QUC65694 RDY65687:RDY65694 RNU65687:RNU65694 RXQ65687:RXQ65694 SHM65687:SHM65694 SRI65687:SRI65694 TBE65687:TBE65694 TLA65687:TLA65694 TUW65687:TUW65694 UES65687:UES65694 UOO65687:UOO65694 UYK65687:UYK65694 VIG65687:VIG65694 VSC65687:VSC65694 WBY65687:WBY65694 WLU65687:WLU65694 WVQ65687:WVQ65694 I131223:I131230 JE131223:JE131230 TA131223:TA131230 ACW131223:ACW131230 AMS131223:AMS131230 AWO131223:AWO131230 BGK131223:BGK131230 BQG131223:BQG131230 CAC131223:CAC131230 CJY131223:CJY131230 CTU131223:CTU131230 DDQ131223:DDQ131230 DNM131223:DNM131230 DXI131223:DXI131230 EHE131223:EHE131230 ERA131223:ERA131230 FAW131223:FAW131230 FKS131223:FKS131230 FUO131223:FUO131230 GEK131223:GEK131230 GOG131223:GOG131230 GYC131223:GYC131230 HHY131223:HHY131230 HRU131223:HRU131230 IBQ131223:IBQ131230 ILM131223:ILM131230 IVI131223:IVI131230 JFE131223:JFE131230 JPA131223:JPA131230 JYW131223:JYW131230 KIS131223:KIS131230 KSO131223:KSO131230 LCK131223:LCK131230 LMG131223:LMG131230 LWC131223:LWC131230 MFY131223:MFY131230 MPU131223:MPU131230 MZQ131223:MZQ131230 NJM131223:NJM131230 NTI131223:NTI131230 ODE131223:ODE131230 ONA131223:ONA131230 OWW131223:OWW131230 PGS131223:PGS131230 PQO131223:PQO131230 QAK131223:QAK131230 QKG131223:QKG131230 QUC131223:QUC131230 RDY131223:RDY131230 RNU131223:RNU131230 RXQ131223:RXQ131230 SHM131223:SHM131230 SRI131223:SRI131230 TBE131223:TBE131230 TLA131223:TLA131230 TUW131223:TUW131230 UES131223:UES131230 UOO131223:UOO131230 UYK131223:UYK131230 VIG131223:VIG131230 VSC131223:VSC131230 WBY131223:WBY131230 WLU131223:WLU131230 WVQ131223:WVQ131230 I196759:I196766 JE196759:JE196766 TA196759:TA196766 ACW196759:ACW196766 AMS196759:AMS196766 AWO196759:AWO196766 BGK196759:BGK196766 BQG196759:BQG196766 CAC196759:CAC196766 CJY196759:CJY196766 CTU196759:CTU196766 DDQ196759:DDQ196766 DNM196759:DNM196766 DXI196759:DXI196766 EHE196759:EHE196766 ERA196759:ERA196766 FAW196759:FAW196766 FKS196759:FKS196766 FUO196759:FUO196766 GEK196759:GEK196766 GOG196759:GOG196766 GYC196759:GYC196766 HHY196759:HHY196766 HRU196759:HRU196766 IBQ196759:IBQ196766 ILM196759:ILM196766 IVI196759:IVI196766 JFE196759:JFE196766 JPA196759:JPA196766 JYW196759:JYW196766 KIS196759:KIS196766 KSO196759:KSO196766 LCK196759:LCK196766 LMG196759:LMG196766 LWC196759:LWC196766 MFY196759:MFY196766 MPU196759:MPU196766 MZQ196759:MZQ196766 NJM196759:NJM196766 NTI196759:NTI196766 ODE196759:ODE196766 ONA196759:ONA196766 OWW196759:OWW196766 PGS196759:PGS196766 PQO196759:PQO196766 QAK196759:QAK196766 QKG196759:QKG196766 QUC196759:QUC196766 RDY196759:RDY196766 RNU196759:RNU196766 RXQ196759:RXQ196766 SHM196759:SHM196766 SRI196759:SRI196766 TBE196759:TBE196766 TLA196759:TLA196766 TUW196759:TUW196766 UES196759:UES196766 UOO196759:UOO196766 UYK196759:UYK196766 VIG196759:VIG196766 VSC196759:VSC196766 WBY196759:WBY196766 WLU196759:WLU196766 WVQ196759:WVQ196766 I262295:I262302 JE262295:JE262302 TA262295:TA262302 ACW262295:ACW262302 AMS262295:AMS262302 AWO262295:AWO262302 BGK262295:BGK262302 BQG262295:BQG262302 CAC262295:CAC262302 CJY262295:CJY262302 CTU262295:CTU262302 DDQ262295:DDQ262302 DNM262295:DNM262302 DXI262295:DXI262302 EHE262295:EHE262302 ERA262295:ERA262302 FAW262295:FAW262302 FKS262295:FKS262302 FUO262295:FUO262302 GEK262295:GEK262302 GOG262295:GOG262302 GYC262295:GYC262302 HHY262295:HHY262302 HRU262295:HRU262302 IBQ262295:IBQ262302 ILM262295:ILM262302 IVI262295:IVI262302 JFE262295:JFE262302 JPA262295:JPA262302 JYW262295:JYW262302 KIS262295:KIS262302 KSO262295:KSO262302 LCK262295:LCK262302 LMG262295:LMG262302 LWC262295:LWC262302 MFY262295:MFY262302 MPU262295:MPU262302 MZQ262295:MZQ262302 NJM262295:NJM262302 NTI262295:NTI262302 ODE262295:ODE262302 ONA262295:ONA262302 OWW262295:OWW262302 PGS262295:PGS262302 PQO262295:PQO262302 QAK262295:QAK262302 QKG262295:QKG262302 QUC262295:QUC262302 RDY262295:RDY262302 RNU262295:RNU262302 RXQ262295:RXQ262302 SHM262295:SHM262302 SRI262295:SRI262302 TBE262295:TBE262302 TLA262295:TLA262302 TUW262295:TUW262302 UES262295:UES262302 UOO262295:UOO262302 UYK262295:UYK262302 VIG262295:VIG262302 VSC262295:VSC262302 WBY262295:WBY262302 WLU262295:WLU262302 WVQ262295:WVQ262302 I327831:I327838 JE327831:JE327838 TA327831:TA327838 ACW327831:ACW327838 AMS327831:AMS327838 AWO327831:AWO327838 BGK327831:BGK327838 BQG327831:BQG327838 CAC327831:CAC327838 CJY327831:CJY327838 CTU327831:CTU327838 DDQ327831:DDQ327838 DNM327831:DNM327838 DXI327831:DXI327838 EHE327831:EHE327838 ERA327831:ERA327838 FAW327831:FAW327838 FKS327831:FKS327838 FUO327831:FUO327838 GEK327831:GEK327838 GOG327831:GOG327838 GYC327831:GYC327838 HHY327831:HHY327838 HRU327831:HRU327838 IBQ327831:IBQ327838 ILM327831:ILM327838 IVI327831:IVI327838 JFE327831:JFE327838 JPA327831:JPA327838 JYW327831:JYW327838 KIS327831:KIS327838 KSO327831:KSO327838 LCK327831:LCK327838 LMG327831:LMG327838 LWC327831:LWC327838 MFY327831:MFY327838 MPU327831:MPU327838 MZQ327831:MZQ327838 NJM327831:NJM327838 NTI327831:NTI327838 ODE327831:ODE327838 ONA327831:ONA327838 OWW327831:OWW327838 PGS327831:PGS327838 PQO327831:PQO327838 QAK327831:QAK327838 QKG327831:QKG327838 QUC327831:QUC327838 RDY327831:RDY327838 RNU327831:RNU327838 RXQ327831:RXQ327838 SHM327831:SHM327838 SRI327831:SRI327838 TBE327831:TBE327838 TLA327831:TLA327838 TUW327831:TUW327838 UES327831:UES327838 UOO327831:UOO327838 UYK327831:UYK327838 VIG327831:VIG327838 VSC327831:VSC327838 WBY327831:WBY327838 WLU327831:WLU327838 WVQ327831:WVQ327838 I393367:I393374 JE393367:JE393374 TA393367:TA393374 ACW393367:ACW393374 AMS393367:AMS393374 AWO393367:AWO393374 BGK393367:BGK393374 BQG393367:BQG393374 CAC393367:CAC393374 CJY393367:CJY393374 CTU393367:CTU393374 DDQ393367:DDQ393374 DNM393367:DNM393374 DXI393367:DXI393374 EHE393367:EHE393374 ERA393367:ERA393374 FAW393367:FAW393374 FKS393367:FKS393374 FUO393367:FUO393374 GEK393367:GEK393374 GOG393367:GOG393374 GYC393367:GYC393374 HHY393367:HHY393374 HRU393367:HRU393374 IBQ393367:IBQ393374 ILM393367:ILM393374 IVI393367:IVI393374 JFE393367:JFE393374 JPA393367:JPA393374 JYW393367:JYW393374 KIS393367:KIS393374 KSO393367:KSO393374 LCK393367:LCK393374 LMG393367:LMG393374 LWC393367:LWC393374 MFY393367:MFY393374 MPU393367:MPU393374 MZQ393367:MZQ393374 NJM393367:NJM393374 NTI393367:NTI393374 ODE393367:ODE393374 ONA393367:ONA393374 OWW393367:OWW393374 PGS393367:PGS393374 PQO393367:PQO393374 QAK393367:QAK393374 QKG393367:QKG393374 QUC393367:QUC393374 RDY393367:RDY393374 RNU393367:RNU393374 RXQ393367:RXQ393374 SHM393367:SHM393374 SRI393367:SRI393374 TBE393367:TBE393374 TLA393367:TLA393374 TUW393367:TUW393374 UES393367:UES393374 UOO393367:UOO393374 UYK393367:UYK393374 VIG393367:VIG393374 VSC393367:VSC393374 WBY393367:WBY393374 WLU393367:WLU393374 WVQ393367:WVQ393374 I458903:I458910 JE458903:JE458910 TA458903:TA458910 ACW458903:ACW458910 AMS458903:AMS458910 AWO458903:AWO458910 BGK458903:BGK458910 BQG458903:BQG458910 CAC458903:CAC458910 CJY458903:CJY458910 CTU458903:CTU458910 DDQ458903:DDQ458910 DNM458903:DNM458910 DXI458903:DXI458910 EHE458903:EHE458910 ERA458903:ERA458910 FAW458903:FAW458910 FKS458903:FKS458910 FUO458903:FUO458910 GEK458903:GEK458910 GOG458903:GOG458910 GYC458903:GYC458910 HHY458903:HHY458910 HRU458903:HRU458910 IBQ458903:IBQ458910 ILM458903:ILM458910 IVI458903:IVI458910 JFE458903:JFE458910 JPA458903:JPA458910 JYW458903:JYW458910 KIS458903:KIS458910 KSO458903:KSO458910 LCK458903:LCK458910 LMG458903:LMG458910 LWC458903:LWC458910 MFY458903:MFY458910 MPU458903:MPU458910 MZQ458903:MZQ458910 NJM458903:NJM458910 NTI458903:NTI458910 ODE458903:ODE458910 ONA458903:ONA458910 OWW458903:OWW458910 PGS458903:PGS458910 PQO458903:PQO458910 QAK458903:QAK458910 QKG458903:QKG458910 QUC458903:QUC458910 RDY458903:RDY458910 RNU458903:RNU458910 RXQ458903:RXQ458910 SHM458903:SHM458910 SRI458903:SRI458910 TBE458903:TBE458910 TLA458903:TLA458910 TUW458903:TUW458910 UES458903:UES458910 UOO458903:UOO458910 UYK458903:UYK458910 VIG458903:VIG458910 VSC458903:VSC458910 WBY458903:WBY458910 WLU458903:WLU458910 WVQ458903:WVQ458910 I524439:I524446 JE524439:JE524446 TA524439:TA524446 ACW524439:ACW524446 AMS524439:AMS524446 AWO524439:AWO524446 BGK524439:BGK524446 BQG524439:BQG524446 CAC524439:CAC524446 CJY524439:CJY524446 CTU524439:CTU524446 DDQ524439:DDQ524446 DNM524439:DNM524446 DXI524439:DXI524446 EHE524439:EHE524446 ERA524439:ERA524446 FAW524439:FAW524446 FKS524439:FKS524446 FUO524439:FUO524446 GEK524439:GEK524446 GOG524439:GOG524446 GYC524439:GYC524446 HHY524439:HHY524446 HRU524439:HRU524446 IBQ524439:IBQ524446 ILM524439:ILM524446 IVI524439:IVI524446 JFE524439:JFE524446 JPA524439:JPA524446 JYW524439:JYW524446 KIS524439:KIS524446 KSO524439:KSO524446 LCK524439:LCK524446 LMG524439:LMG524446 LWC524439:LWC524446 MFY524439:MFY524446 MPU524439:MPU524446 MZQ524439:MZQ524446 NJM524439:NJM524446 NTI524439:NTI524446 ODE524439:ODE524446 ONA524439:ONA524446 OWW524439:OWW524446 PGS524439:PGS524446 PQO524439:PQO524446 QAK524439:QAK524446 QKG524439:QKG524446 QUC524439:QUC524446 RDY524439:RDY524446 RNU524439:RNU524446 RXQ524439:RXQ524446 SHM524439:SHM524446 SRI524439:SRI524446 TBE524439:TBE524446 TLA524439:TLA524446 TUW524439:TUW524446 UES524439:UES524446 UOO524439:UOO524446 UYK524439:UYK524446 VIG524439:VIG524446 VSC524439:VSC524446 WBY524439:WBY524446 WLU524439:WLU524446 WVQ524439:WVQ524446 I589975:I589982 JE589975:JE589982 TA589975:TA589982 ACW589975:ACW589982 AMS589975:AMS589982 AWO589975:AWO589982 BGK589975:BGK589982 BQG589975:BQG589982 CAC589975:CAC589982 CJY589975:CJY589982 CTU589975:CTU589982 DDQ589975:DDQ589982 DNM589975:DNM589982 DXI589975:DXI589982 EHE589975:EHE589982 ERA589975:ERA589982 FAW589975:FAW589982 FKS589975:FKS589982 FUO589975:FUO589982 GEK589975:GEK589982 GOG589975:GOG589982 GYC589975:GYC589982 HHY589975:HHY589982 HRU589975:HRU589982 IBQ589975:IBQ589982 ILM589975:ILM589982 IVI589975:IVI589982 JFE589975:JFE589982 JPA589975:JPA589982 JYW589975:JYW589982 KIS589975:KIS589982 KSO589975:KSO589982 LCK589975:LCK589982 LMG589975:LMG589982 LWC589975:LWC589982 MFY589975:MFY589982 MPU589975:MPU589982 MZQ589975:MZQ589982 NJM589975:NJM589982 NTI589975:NTI589982 ODE589975:ODE589982 ONA589975:ONA589982 OWW589975:OWW589982 PGS589975:PGS589982 PQO589975:PQO589982 QAK589975:QAK589982 QKG589975:QKG589982 QUC589975:QUC589982 RDY589975:RDY589982 RNU589975:RNU589982 RXQ589975:RXQ589982 SHM589975:SHM589982 SRI589975:SRI589982 TBE589975:TBE589982 TLA589975:TLA589982 TUW589975:TUW589982 UES589975:UES589982 UOO589975:UOO589982 UYK589975:UYK589982 VIG589975:VIG589982 VSC589975:VSC589982 WBY589975:WBY589982 WLU589975:WLU589982 WVQ589975:WVQ589982 I655511:I655518 JE655511:JE655518 TA655511:TA655518 ACW655511:ACW655518 AMS655511:AMS655518 AWO655511:AWO655518 BGK655511:BGK655518 BQG655511:BQG655518 CAC655511:CAC655518 CJY655511:CJY655518 CTU655511:CTU655518 DDQ655511:DDQ655518 DNM655511:DNM655518 DXI655511:DXI655518 EHE655511:EHE655518 ERA655511:ERA655518 FAW655511:FAW655518 FKS655511:FKS655518 FUO655511:FUO655518 GEK655511:GEK655518 GOG655511:GOG655518 GYC655511:GYC655518 HHY655511:HHY655518 HRU655511:HRU655518 IBQ655511:IBQ655518 ILM655511:ILM655518 IVI655511:IVI655518 JFE655511:JFE655518 JPA655511:JPA655518 JYW655511:JYW655518 KIS655511:KIS655518 KSO655511:KSO655518 LCK655511:LCK655518 LMG655511:LMG655518 LWC655511:LWC655518 MFY655511:MFY655518 MPU655511:MPU655518 MZQ655511:MZQ655518 NJM655511:NJM655518 NTI655511:NTI655518 ODE655511:ODE655518 ONA655511:ONA655518 OWW655511:OWW655518 PGS655511:PGS655518 PQO655511:PQO655518 QAK655511:QAK655518 QKG655511:QKG655518 QUC655511:QUC655518 RDY655511:RDY655518 RNU655511:RNU655518 RXQ655511:RXQ655518 SHM655511:SHM655518 SRI655511:SRI655518 TBE655511:TBE655518 TLA655511:TLA655518 TUW655511:TUW655518 UES655511:UES655518 UOO655511:UOO655518 UYK655511:UYK655518 VIG655511:VIG655518 VSC655511:VSC655518 WBY655511:WBY655518 WLU655511:WLU655518 WVQ655511:WVQ655518 I721047:I721054 JE721047:JE721054 TA721047:TA721054 ACW721047:ACW721054 AMS721047:AMS721054 AWO721047:AWO721054 BGK721047:BGK721054 BQG721047:BQG721054 CAC721047:CAC721054 CJY721047:CJY721054 CTU721047:CTU721054 DDQ721047:DDQ721054 DNM721047:DNM721054 DXI721047:DXI721054 EHE721047:EHE721054 ERA721047:ERA721054 FAW721047:FAW721054 FKS721047:FKS721054 FUO721047:FUO721054 GEK721047:GEK721054 GOG721047:GOG721054 GYC721047:GYC721054 HHY721047:HHY721054 HRU721047:HRU721054 IBQ721047:IBQ721054 ILM721047:ILM721054 IVI721047:IVI721054 JFE721047:JFE721054 JPA721047:JPA721054 JYW721047:JYW721054 KIS721047:KIS721054 KSO721047:KSO721054 LCK721047:LCK721054 LMG721047:LMG721054 LWC721047:LWC721054 MFY721047:MFY721054 MPU721047:MPU721054 MZQ721047:MZQ721054 NJM721047:NJM721054 NTI721047:NTI721054 ODE721047:ODE721054 ONA721047:ONA721054 OWW721047:OWW721054 PGS721047:PGS721054 PQO721047:PQO721054 QAK721047:QAK721054 QKG721047:QKG721054 QUC721047:QUC721054 RDY721047:RDY721054 RNU721047:RNU721054 RXQ721047:RXQ721054 SHM721047:SHM721054 SRI721047:SRI721054 TBE721047:TBE721054 TLA721047:TLA721054 TUW721047:TUW721054 UES721047:UES721054 UOO721047:UOO721054 UYK721047:UYK721054 VIG721047:VIG721054 VSC721047:VSC721054 WBY721047:WBY721054 WLU721047:WLU721054 WVQ721047:WVQ721054 I786583:I786590 JE786583:JE786590 TA786583:TA786590 ACW786583:ACW786590 AMS786583:AMS786590 AWO786583:AWO786590 BGK786583:BGK786590 BQG786583:BQG786590 CAC786583:CAC786590 CJY786583:CJY786590 CTU786583:CTU786590 DDQ786583:DDQ786590 DNM786583:DNM786590 DXI786583:DXI786590 EHE786583:EHE786590 ERA786583:ERA786590 FAW786583:FAW786590 FKS786583:FKS786590 FUO786583:FUO786590 GEK786583:GEK786590 GOG786583:GOG786590 GYC786583:GYC786590 HHY786583:HHY786590 HRU786583:HRU786590 IBQ786583:IBQ786590 ILM786583:ILM786590 IVI786583:IVI786590 JFE786583:JFE786590 JPA786583:JPA786590 JYW786583:JYW786590 KIS786583:KIS786590 KSO786583:KSO786590 LCK786583:LCK786590 LMG786583:LMG786590 LWC786583:LWC786590 MFY786583:MFY786590 MPU786583:MPU786590 MZQ786583:MZQ786590 NJM786583:NJM786590 NTI786583:NTI786590 ODE786583:ODE786590 ONA786583:ONA786590 OWW786583:OWW786590 PGS786583:PGS786590 PQO786583:PQO786590 QAK786583:QAK786590 QKG786583:QKG786590 QUC786583:QUC786590 RDY786583:RDY786590 RNU786583:RNU786590 RXQ786583:RXQ786590 SHM786583:SHM786590 SRI786583:SRI786590 TBE786583:TBE786590 TLA786583:TLA786590 TUW786583:TUW786590 UES786583:UES786590 UOO786583:UOO786590 UYK786583:UYK786590 VIG786583:VIG786590 VSC786583:VSC786590 WBY786583:WBY786590 WLU786583:WLU786590 WVQ786583:WVQ786590 I852119:I852126 JE852119:JE852126 TA852119:TA852126 ACW852119:ACW852126 AMS852119:AMS852126 AWO852119:AWO852126 BGK852119:BGK852126 BQG852119:BQG852126 CAC852119:CAC852126 CJY852119:CJY852126 CTU852119:CTU852126 DDQ852119:DDQ852126 DNM852119:DNM852126 DXI852119:DXI852126 EHE852119:EHE852126 ERA852119:ERA852126 FAW852119:FAW852126 FKS852119:FKS852126 FUO852119:FUO852126 GEK852119:GEK852126 GOG852119:GOG852126 GYC852119:GYC852126 HHY852119:HHY852126 HRU852119:HRU852126 IBQ852119:IBQ852126 ILM852119:ILM852126 IVI852119:IVI852126 JFE852119:JFE852126 JPA852119:JPA852126 JYW852119:JYW852126 KIS852119:KIS852126 KSO852119:KSO852126 LCK852119:LCK852126 LMG852119:LMG852126 LWC852119:LWC852126 MFY852119:MFY852126 MPU852119:MPU852126 MZQ852119:MZQ852126 NJM852119:NJM852126 NTI852119:NTI852126 ODE852119:ODE852126 ONA852119:ONA852126 OWW852119:OWW852126 PGS852119:PGS852126 PQO852119:PQO852126 QAK852119:QAK852126 QKG852119:QKG852126 QUC852119:QUC852126 RDY852119:RDY852126 RNU852119:RNU852126 RXQ852119:RXQ852126 SHM852119:SHM852126 SRI852119:SRI852126 TBE852119:TBE852126 TLA852119:TLA852126 TUW852119:TUW852126 UES852119:UES852126 UOO852119:UOO852126 UYK852119:UYK852126 VIG852119:VIG852126 VSC852119:VSC852126 WBY852119:WBY852126 WLU852119:WLU852126 WVQ852119:WVQ852126 I917655:I917662 JE917655:JE917662 TA917655:TA917662 ACW917655:ACW917662 AMS917655:AMS917662 AWO917655:AWO917662 BGK917655:BGK917662 BQG917655:BQG917662 CAC917655:CAC917662 CJY917655:CJY917662 CTU917655:CTU917662 DDQ917655:DDQ917662 DNM917655:DNM917662 DXI917655:DXI917662 EHE917655:EHE917662 ERA917655:ERA917662 FAW917655:FAW917662 FKS917655:FKS917662 FUO917655:FUO917662 GEK917655:GEK917662 GOG917655:GOG917662 GYC917655:GYC917662 HHY917655:HHY917662 HRU917655:HRU917662 IBQ917655:IBQ917662 ILM917655:ILM917662 IVI917655:IVI917662 JFE917655:JFE917662 JPA917655:JPA917662 JYW917655:JYW917662 KIS917655:KIS917662 KSO917655:KSO917662 LCK917655:LCK917662 LMG917655:LMG917662 LWC917655:LWC917662 MFY917655:MFY917662 MPU917655:MPU917662 MZQ917655:MZQ917662 NJM917655:NJM917662 NTI917655:NTI917662 ODE917655:ODE917662 ONA917655:ONA917662 OWW917655:OWW917662 PGS917655:PGS917662 PQO917655:PQO917662 QAK917655:QAK917662 QKG917655:QKG917662 QUC917655:QUC917662 RDY917655:RDY917662 RNU917655:RNU917662 RXQ917655:RXQ917662 SHM917655:SHM917662 SRI917655:SRI917662 TBE917655:TBE917662 TLA917655:TLA917662 TUW917655:TUW917662 UES917655:UES917662 UOO917655:UOO917662 UYK917655:UYK917662 VIG917655:VIG917662 VSC917655:VSC917662 WBY917655:WBY917662 WLU917655:WLU917662 WVQ917655:WVQ917662 I983191:I983198 JE983191:JE983198 TA983191:TA983198 ACW983191:ACW983198 AMS983191:AMS983198 AWO983191:AWO983198 BGK983191:BGK983198 BQG983191:BQG983198 CAC983191:CAC983198 CJY983191:CJY983198 CTU983191:CTU983198 DDQ983191:DDQ983198 DNM983191:DNM983198 DXI983191:DXI983198 EHE983191:EHE983198 ERA983191:ERA983198 FAW983191:FAW983198 FKS983191:FKS983198 FUO983191:FUO983198 GEK983191:GEK983198 GOG983191:GOG983198 GYC983191:GYC983198 HHY983191:HHY983198 HRU983191:HRU983198 IBQ983191:IBQ983198 ILM983191:ILM983198 IVI983191:IVI983198 JFE983191:JFE983198 JPA983191:JPA983198 JYW983191:JYW983198 KIS983191:KIS983198 KSO983191:KSO983198 LCK983191:LCK983198 LMG983191:LMG983198 LWC983191:LWC983198 MFY983191:MFY983198 MPU983191:MPU983198 MZQ983191:MZQ983198 NJM983191:NJM983198 NTI983191:NTI983198 ODE983191:ODE983198 ONA983191:ONA983198 OWW983191:OWW983198 PGS983191:PGS983198 PQO983191:PQO983198 QAK983191:QAK983198 QKG983191:QKG983198 QUC983191:QUC983198 RDY983191:RDY983198 RNU983191:RNU983198 RXQ983191:RXQ983198 SHM983191:SHM983198 SRI983191:SRI983198 TBE983191:TBE983198 TLA983191:TLA983198 TUW983191:TUW983198 UES983191:UES983198 UOO983191:UOO983198 UYK983191:UYK983198 VIG983191:VIG983198 VSC983191:VSC983198 WBY983191:WBY983198 WLU983191:WLU983198 WVQ983191:WVQ983198 WVQ983202:WVQ983209 JE162:JE169 TA162:TA169 ACW162:ACW169 AMS162:AMS169 AWO162:AWO169 BGK162:BGK169 BQG162:BQG169 CAC162:CAC169 CJY162:CJY169 CTU162:CTU169 DDQ162:DDQ169 DNM162:DNM169 DXI162:DXI169 EHE162:EHE169 ERA162:ERA169 FAW162:FAW169 FKS162:FKS169 FUO162:FUO169 GEK162:GEK169 GOG162:GOG169 GYC162:GYC169 HHY162:HHY169 HRU162:HRU169 IBQ162:IBQ169 ILM162:ILM169 IVI162:IVI169 JFE162:JFE169 JPA162:JPA169 JYW162:JYW169 KIS162:KIS169 KSO162:KSO169 LCK162:LCK169 LMG162:LMG169 LWC162:LWC169 MFY162:MFY169 MPU162:MPU169 MZQ162:MZQ169 NJM162:NJM169 NTI162:NTI169 ODE162:ODE169 ONA162:ONA169 OWW162:OWW169 PGS162:PGS169 PQO162:PQO169 QAK162:QAK169 QKG162:QKG169 QUC162:QUC169 RDY162:RDY169 RNU162:RNU169 RXQ162:RXQ169 SHM162:SHM169 SRI162:SRI169 TBE162:TBE169 TLA162:TLA169 TUW162:TUW169 UES162:UES169 UOO162:UOO169 UYK162:UYK169 VIG162:VIG169 VSC162:VSC169 WBY162:WBY169 WLU162:WLU169 WVQ162:WVQ169 I65698:I65705 JE65698:JE65705 TA65698:TA65705 ACW65698:ACW65705 AMS65698:AMS65705 AWO65698:AWO65705 BGK65698:BGK65705 BQG65698:BQG65705 CAC65698:CAC65705 CJY65698:CJY65705 CTU65698:CTU65705 DDQ65698:DDQ65705 DNM65698:DNM65705 DXI65698:DXI65705 EHE65698:EHE65705 ERA65698:ERA65705 FAW65698:FAW65705 FKS65698:FKS65705 FUO65698:FUO65705 GEK65698:GEK65705 GOG65698:GOG65705 GYC65698:GYC65705 HHY65698:HHY65705 HRU65698:HRU65705 IBQ65698:IBQ65705 ILM65698:ILM65705 IVI65698:IVI65705 JFE65698:JFE65705 JPA65698:JPA65705 JYW65698:JYW65705 KIS65698:KIS65705 KSO65698:KSO65705 LCK65698:LCK65705 LMG65698:LMG65705 LWC65698:LWC65705 MFY65698:MFY65705 MPU65698:MPU65705 MZQ65698:MZQ65705 NJM65698:NJM65705 NTI65698:NTI65705 ODE65698:ODE65705 ONA65698:ONA65705 OWW65698:OWW65705 PGS65698:PGS65705 PQO65698:PQO65705 QAK65698:QAK65705 QKG65698:QKG65705 QUC65698:QUC65705 RDY65698:RDY65705 RNU65698:RNU65705 RXQ65698:RXQ65705 SHM65698:SHM65705 SRI65698:SRI65705 TBE65698:TBE65705 TLA65698:TLA65705 TUW65698:TUW65705 UES65698:UES65705 UOO65698:UOO65705 UYK65698:UYK65705 VIG65698:VIG65705 VSC65698:VSC65705 WBY65698:WBY65705 WLU65698:WLU65705 WVQ65698:WVQ65705 I131234:I131241 JE131234:JE131241 TA131234:TA131241 ACW131234:ACW131241 AMS131234:AMS131241 AWO131234:AWO131241 BGK131234:BGK131241 BQG131234:BQG131241 CAC131234:CAC131241 CJY131234:CJY131241 CTU131234:CTU131241 DDQ131234:DDQ131241 DNM131234:DNM131241 DXI131234:DXI131241 EHE131234:EHE131241 ERA131234:ERA131241 FAW131234:FAW131241 FKS131234:FKS131241 FUO131234:FUO131241 GEK131234:GEK131241 GOG131234:GOG131241 GYC131234:GYC131241 HHY131234:HHY131241 HRU131234:HRU131241 IBQ131234:IBQ131241 ILM131234:ILM131241 IVI131234:IVI131241 JFE131234:JFE131241 JPA131234:JPA131241 JYW131234:JYW131241 KIS131234:KIS131241 KSO131234:KSO131241 LCK131234:LCK131241 LMG131234:LMG131241 LWC131234:LWC131241 MFY131234:MFY131241 MPU131234:MPU131241 MZQ131234:MZQ131241 NJM131234:NJM131241 NTI131234:NTI131241 ODE131234:ODE131241 ONA131234:ONA131241 OWW131234:OWW131241 PGS131234:PGS131241 PQO131234:PQO131241 QAK131234:QAK131241 QKG131234:QKG131241 QUC131234:QUC131241 RDY131234:RDY131241 RNU131234:RNU131241 RXQ131234:RXQ131241 SHM131234:SHM131241 SRI131234:SRI131241 TBE131234:TBE131241 TLA131234:TLA131241 TUW131234:TUW131241 UES131234:UES131241 UOO131234:UOO131241 UYK131234:UYK131241 VIG131234:VIG131241 VSC131234:VSC131241 WBY131234:WBY131241 WLU131234:WLU131241 WVQ131234:WVQ131241 I196770:I196777 JE196770:JE196777 TA196770:TA196777 ACW196770:ACW196777 AMS196770:AMS196777 AWO196770:AWO196777 BGK196770:BGK196777 BQG196770:BQG196777 CAC196770:CAC196777 CJY196770:CJY196777 CTU196770:CTU196777 DDQ196770:DDQ196777 DNM196770:DNM196777 DXI196770:DXI196777 EHE196770:EHE196777 ERA196770:ERA196777 FAW196770:FAW196777 FKS196770:FKS196777 FUO196770:FUO196777 GEK196770:GEK196777 GOG196770:GOG196777 GYC196770:GYC196777 HHY196770:HHY196777 HRU196770:HRU196777 IBQ196770:IBQ196777 ILM196770:ILM196777 IVI196770:IVI196777 JFE196770:JFE196777 JPA196770:JPA196777 JYW196770:JYW196777 KIS196770:KIS196777 KSO196770:KSO196777 LCK196770:LCK196777 LMG196770:LMG196777 LWC196770:LWC196777 MFY196770:MFY196777 MPU196770:MPU196777 MZQ196770:MZQ196777 NJM196770:NJM196777 NTI196770:NTI196777 ODE196770:ODE196777 ONA196770:ONA196777 OWW196770:OWW196777 PGS196770:PGS196777 PQO196770:PQO196777 QAK196770:QAK196777 QKG196770:QKG196777 QUC196770:QUC196777 RDY196770:RDY196777 RNU196770:RNU196777 RXQ196770:RXQ196777 SHM196770:SHM196777 SRI196770:SRI196777 TBE196770:TBE196777 TLA196770:TLA196777 TUW196770:TUW196777 UES196770:UES196777 UOO196770:UOO196777 UYK196770:UYK196777 VIG196770:VIG196777 VSC196770:VSC196777 WBY196770:WBY196777 WLU196770:WLU196777 WVQ196770:WVQ196777 I262306:I262313 JE262306:JE262313 TA262306:TA262313 ACW262306:ACW262313 AMS262306:AMS262313 AWO262306:AWO262313 BGK262306:BGK262313 BQG262306:BQG262313 CAC262306:CAC262313 CJY262306:CJY262313 CTU262306:CTU262313 DDQ262306:DDQ262313 DNM262306:DNM262313 DXI262306:DXI262313 EHE262306:EHE262313 ERA262306:ERA262313 FAW262306:FAW262313 FKS262306:FKS262313 FUO262306:FUO262313 GEK262306:GEK262313 GOG262306:GOG262313 GYC262306:GYC262313 HHY262306:HHY262313 HRU262306:HRU262313 IBQ262306:IBQ262313 ILM262306:ILM262313 IVI262306:IVI262313 JFE262306:JFE262313 JPA262306:JPA262313 JYW262306:JYW262313 KIS262306:KIS262313 KSO262306:KSO262313 LCK262306:LCK262313 LMG262306:LMG262313 LWC262306:LWC262313 MFY262306:MFY262313 MPU262306:MPU262313 MZQ262306:MZQ262313 NJM262306:NJM262313 NTI262306:NTI262313 ODE262306:ODE262313 ONA262306:ONA262313 OWW262306:OWW262313 PGS262306:PGS262313 PQO262306:PQO262313 QAK262306:QAK262313 QKG262306:QKG262313 QUC262306:QUC262313 RDY262306:RDY262313 RNU262306:RNU262313 RXQ262306:RXQ262313 SHM262306:SHM262313 SRI262306:SRI262313 TBE262306:TBE262313 TLA262306:TLA262313 TUW262306:TUW262313 UES262306:UES262313 UOO262306:UOO262313 UYK262306:UYK262313 VIG262306:VIG262313 VSC262306:VSC262313 WBY262306:WBY262313 WLU262306:WLU262313 WVQ262306:WVQ262313 I327842:I327849 JE327842:JE327849 TA327842:TA327849 ACW327842:ACW327849 AMS327842:AMS327849 AWO327842:AWO327849 BGK327842:BGK327849 BQG327842:BQG327849 CAC327842:CAC327849 CJY327842:CJY327849 CTU327842:CTU327849 DDQ327842:DDQ327849 DNM327842:DNM327849 DXI327842:DXI327849 EHE327842:EHE327849 ERA327842:ERA327849 FAW327842:FAW327849 FKS327842:FKS327849 FUO327842:FUO327849 GEK327842:GEK327849 GOG327842:GOG327849 GYC327842:GYC327849 HHY327842:HHY327849 HRU327842:HRU327849 IBQ327842:IBQ327849 ILM327842:ILM327849 IVI327842:IVI327849 JFE327842:JFE327849 JPA327842:JPA327849 JYW327842:JYW327849 KIS327842:KIS327849 KSO327842:KSO327849 LCK327842:LCK327849 LMG327842:LMG327849 LWC327842:LWC327849 MFY327842:MFY327849 MPU327842:MPU327849 MZQ327842:MZQ327849 NJM327842:NJM327849 NTI327842:NTI327849 ODE327842:ODE327849 ONA327842:ONA327849 OWW327842:OWW327849 PGS327842:PGS327849 PQO327842:PQO327849 QAK327842:QAK327849 QKG327842:QKG327849 QUC327842:QUC327849 RDY327842:RDY327849 RNU327842:RNU327849 RXQ327842:RXQ327849 SHM327842:SHM327849 SRI327842:SRI327849 TBE327842:TBE327849 TLA327842:TLA327849 TUW327842:TUW327849 UES327842:UES327849 UOO327842:UOO327849 UYK327842:UYK327849 VIG327842:VIG327849 VSC327842:VSC327849 WBY327842:WBY327849 WLU327842:WLU327849 WVQ327842:WVQ327849 I393378:I393385 JE393378:JE393385 TA393378:TA393385 ACW393378:ACW393385 AMS393378:AMS393385 AWO393378:AWO393385 BGK393378:BGK393385 BQG393378:BQG393385 CAC393378:CAC393385 CJY393378:CJY393385 CTU393378:CTU393385 DDQ393378:DDQ393385 DNM393378:DNM393385 DXI393378:DXI393385 EHE393378:EHE393385 ERA393378:ERA393385 FAW393378:FAW393385 FKS393378:FKS393385 FUO393378:FUO393385 GEK393378:GEK393385 GOG393378:GOG393385 GYC393378:GYC393385 HHY393378:HHY393385 HRU393378:HRU393385 IBQ393378:IBQ393385 ILM393378:ILM393385 IVI393378:IVI393385 JFE393378:JFE393385 JPA393378:JPA393385 JYW393378:JYW393385 KIS393378:KIS393385 KSO393378:KSO393385 LCK393378:LCK393385 LMG393378:LMG393385 LWC393378:LWC393385 MFY393378:MFY393385 MPU393378:MPU393385 MZQ393378:MZQ393385 NJM393378:NJM393385 NTI393378:NTI393385 ODE393378:ODE393385 ONA393378:ONA393385 OWW393378:OWW393385 PGS393378:PGS393385 PQO393378:PQO393385 QAK393378:QAK393385 QKG393378:QKG393385 QUC393378:QUC393385 RDY393378:RDY393385 RNU393378:RNU393385 RXQ393378:RXQ393385 SHM393378:SHM393385 SRI393378:SRI393385 TBE393378:TBE393385 TLA393378:TLA393385 TUW393378:TUW393385 UES393378:UES393385 UOO393378:UOO393385 UYK393378:UYK393385 VIG393378:VIG393385 VSC393378:VSC393385 WBY393378:WBY393385 WLU393378:WLU393385 WVQ393378:WVQ393385 I458914:I458921 JE458914:JE458921 TA458914:TA458921 ACW458914:ACW458921 AMS458914:AMS458921 AWO458914:AWO458921 BGK458914:BGK458921 BQG458914:BQG458921 CAC458914:CAC458921 CJY458914:CJY458921 CTU458914:CTU458921 DDQ458914:DDQ458921 DNM458914:DNM458921 DXI458914:DXI458921 EHE458914:EHE458921 ERA458914:ERA458921 FAW458914:FAW458921 FKS458914:FKS458921 FUO458914:FUO458921 GEK458914:GEK458921 GOG458914:GOG458921 GYC458914:GYC458921 HHY458914:HHY458921 HRU458914:HRU458921 IBQ458914:IBQ458921 ILM458914:ILM458921 IVI458914:IVI458921 JFE458914:JFE458921 JPA458914:JPA458921 JYW458914:JYW458921 KIS458914:KIS458921 KSO458914:KSO458921 LCK458914:LCK458921 LMG458914:LMG458921 LWC458914:LWC458921 MFY458914:MFY458921 MPU458914:MPU458921 MZQ458914:MZQ458921 NJM458914:NJM458921 NTI458914:NTI458921 ODE458914:ODE458921 ONA458914:ONA458921 OWW458914:OWW458921 PGS458914:PGS458921 PQO458914:PQO458921 QAK458914:QAK458921 QKG458914:QKG458921 QUC458914:QUC458921 RDY458914:RDY458921 RNU458914:RNU458921 RXQ458914:RXQ458921 SHM458914:SHM458921 SRI458914:SRI458921 TBE458914:TBE458921 TLA458914:TLA458921 TUW458914:TUW458921 UES458914:UES458921 UOO458914:UOO458921 UYK458914:UYK458921 VIG458914:VIG458921 VSC458914:VSC458921 WBY458914:WBY458921 WLU458914:WLU458921 WVQ458914:WVQ458921 I524450:I524457 JE524450:JE524457 TA524450:TA524457 ACW524450:ACW524457 AMS524450:AMS524457 AWO524450:AWO524457 BGK524450:BGK524457 BQG524450:BQG524457 CAC524450:CAC524457 CJY524450:CJY524457 CTU524450:CTU524457 DDQ524450:DDQ524457 DNM524450:DNM524457 DXI524450:DXI524457 EHE524450:EHE524457 ERA524450:ERA524457 FAW524450:FAW524457 FKS524450:FKS524457 FUO524450:FUO524457 GEK524450:GEK524457 GOG524450:GOG524457 GYC524450:GYC524457 HHY524450:HHY524457 HRU524450:HRU524457 IBQ524450:IBQ524457 ILM524450:ILM524457 IVI524450:IVI524457 JFE524450:JFE524457 JPA524450:JPA524457 JYW524450:JYW524457 KIS524450:KIS524457 KSO524450:KSO524457 LCK524450:LCK524457 LMG524450:LMG524457 LWC524450:LWC524457 MFY524450:MFY524457 MPU524450:MPU524457 MZQ524450:MZQ524457 NJM524450:NJM524457 NTI524450:NTI524457 ODE524450:ODE524457 ONA524450:ONA524457 OWW524450:OWW524457 PGS524450:PGS524457 PQO524450:PQO524457 QAK524450:QAK524457 QKG524450:QKG524457 QUC524450:QUC524457 RDY524450:RDY524457 RNU524450:RNU524457 RXQ524450:RXQ524457 SHM524450:SHM524457 SRI524450:SRI524457 TBE524450:TBE524457 TLA524450:TLA524457 TUW524450:TUW524457 UES524450:UES524457 UOO524450:UOO524457 UYK524450:UYK524457 VIG524450:VIG524457 VSC524450:VSC524457 WBY524450:WBY524457 WLU524450:WLU524457 WVQ524450:WVQ524457 I589986:I589993 JE589986:JE589993 TA589986:TA589993 ACW589986:ACW589993 AMS589986:AMS589993 AWO589986:AWO589993 BGK589986:BGK589993 BQG589986:BQG589993 CAC589986:CAC589993 CJY589986:CJY589993 CTU589986:CTU589993 DDQ589986:DDQ589993 DNM589986:DNM589993 DXI589986:DXI589993 EHE589986:EHE589993 ERA589986:ERA589993 FAW589986:FAW589993 FKS589986:FKS589993 FUO589986:FUO589993 GEK589986:GEK589993 GOG589986:GOG589993 GYC589986:GYC589993 HHY589986:HHY589993 HRU589986:HRU589993 IBQ589986:IBQ589993 ILM589986:ILM589993 IVI589986:IVI589993 JFE589986:JFE589993 JPA589986:JPA589993 JYW589986:JYW589993 KIS589986:KIS589993 KSO589986:KSO589993 LCK589986:LCK589993 LMG589986:LMG589993 LWC589986:LWC589993 MFY589986:MFY589993 MPU589986:MPU589993 MZQ589986:MZQ589993 NJM589986:NJM589993 NTI589986:NTI589993 ODE589986:ODE589993 ONA589986:ONA589993 OWW589986:OWW589993 PGS589986:PGS589993 PQO589986:PQO589993 QAK589986:QAK589993 QKG589986:QKG589993 QUC589986:QUC589993 RDY589986:RDY589993 RNU589986:RNU589993 RXQ589986:RXQ589993 SHM589986:SHM589993 SRI589986:SRI589993 TBE589986:TBE589993 TLA589986:TLA589993 TUW589986:TUW589993 UES589986:UES589993 UOO589986:UOO589993 UYK589986:UYK589993 VIG589986:VIG589993 VSC589986:VSC589993 WBY589986:WBY589993 WLU589986:WLU589993 WVQ589986:WVQ589993 I655522:I655529 JE655522:JE655529 TA655522:TA655529 ACW655522:ACW655529 AMS655522:AMS655529 AWO655522:AWO655529 BGK655522:BGK655529 BQG655522:BQG655529 CAC655522:CAC655529 CJY655522:CJY655529 CTU655522:CTU655529 DDQ655522:DDQ655529 DNM655522:DNM655529 DXI655522:DXI655529 EHE655522:EHE655529 ERA655522:ERA655529 FAW655522:FAW655529 FKS655522:FKS655529 FUO655522:FUO655529 GEK655522:GEK655529 GOG655522:GOG655529 GYC655522:GYC655529 HHY655522:HHY655529 HRU655522:HRU655529 IBQ655522:IBQ655529 ILM655522:ILM655529 IVI655522:IVI655529 JFE655522:JFE655529 JPA655522:JPA655529 JYW655522:JYW655529 KIS655522:KIS655529 KSO655522:KSO655529 LCK655522:LCK655529 LMG655522:LMG655529 LWC655522:LWC655529 MFY655522:MFY655529 MPU655522:MPU655529 MZQ655522:MZQ655529 NJM655522:NJM655529 NTI655522:NTI655529 ODE655522:ODE655529 ONA655522:ONA655529 OWW655522:OWW655529 PGS655522:PGS655529 PQO655522:PQO655529 QAK655522:QAK655529 QKG655522:QKG655529 QUC655522:QUC655529 RDY655522:RDY655529 RNU655522:RNU655529 RXQ655522:RXQ655529 SHM655522:SHM655529 SRI655522:SRI655529 TBE655522:TBE655529 TLA655522:TLA655529 TUW655522:TUW655529 UES655522:UES655529 UOO655522:UOO655529 UYK655522:UYK655529 VIG655522:VIG655529 VSC655522:VSC655529 WBY655522:WBY655529 WLU655522:WLU655529 WVQ655522:WVQ655529 I721058:I721065 JE721058:JE721065 TA721058:TA721065 ACW721058:ACW721065 AMS721058:AMS721065 AWO721058:AWO721065 BGK721058:BGK721065 BQG721058:BQG721065 CAC721058:CAC721065 CJY721058:CJY721065 CTU721058:CTU721065 DDQ721058:DDQ721065 DNM721058:DNM721065 DXI721058:DXI721065 EHE721058:EHE721065 ERA721058:ERA721065 FAW721058:FAW721065 FKS721058:FKS721065 FUO721058:FUO721065 GEK721058:GEK721065 GOG721058:GOG721065 GYC721058:GYC721065 HHY721058:HHY721065 HRU721058:HRU721065 IBQ721058:IBQ721065 ILM721058:ILM721065 IVI721058:IVI721065 JFE721058:JFE721065 JPA721058:JPA721065 JYW721058:JYW721065 KIS721058:KIS721065 KSO721058:KSO721065 LCK721058:LCK721065 LMG721058:LMG721065 LWC721058:LWC721065 MFY721058:MFY721065 MPU721058:MPU721065 MZQ721058:MZQ721065 NJM721058:NJM721065 NTI721058:NTI721065 ODE721058:ODE721065 ONA721058:ONA721065 OWW721058:OWW721065 PGS721058:PGS721065 PQO721058:PQO721065 QAK721058:QAK721065 QKG721058:QKG721065 QUC721058:QUC721065 RDY721058:RDY721065 RNU721058:RNU721065 RXQ721058:RXQ721065 SHM721058:SHM721065 SRI721058:SRI721065 TBE721058:TBE721065 TLA721058:TLA721065 TUW721058:TUW721065 UES721058:UES721065 UOO721058:UOO721065 UYK721058:UYK721065 VIG721058:VIG721065 VSC721058:VSC721065 WBY721058:WBY721065 WLU721058:WLU721065 WVQ721058:WVQ721065 I786594:I786601 JE786594:JE786601 TA786594:TA786601 ACW786594:ACW786601 AMS786594:AMS786601 AWO786594:AWO786601 BGK786594:BGK786601 BQG786594:BQG786601 CAC786594:CAC786601 CJY786594:CJY786601 CTU786594:CTU786601 DDQ786594:DDQ786601 DNM786594:DNM786601 DXI786594:DXI786601 EHE786594:EHE786601 ERA786594:ERA786601 FAW786594:FAW786601 FKS786594:FKS786601 FUO786594:FUO786601 GEK786594:GEK786601 GOG786594:GOG786601 GYC786594:GYC786601 HHY786594:HHY786601 HRU786594:HRU786601 IBQ786594:IBQ786601 ILM786594:ILM786601 IVI786594:IVI786601 JFE786594:JFE786601 JPA786594:JPA786601 JYW786594:JYW786601 KIS786594:KIS786601 KSO786594:KSO786601 LCK786594:LCK786601 LMG786594:LMG786601 LWC786594:LWC786601 MFY786594:MFY786601 MPU786594:MPU786601 MZQ786594:MZQ786601 NJM786594:NJM786601 NTI786594:NTI786601 ODE786594:ODE786601 ONA786594:ONA786601 OWW786594:OWW786601 PGS786594:PGS786601 PQO786594:PQO786601 QAK786594:QAK786601 QKG786594:QKG786601 QUC786594:QUC786601 RDY786594:RDY786601 RNU786594:RNU786601 RXQ786594:RXQ786601 SHM786594:SHM786601 SRI786594:SRI786601 TBE786594:TBE786601 TLA786594:TLA786601 TUW786594:TUW786601 UES786594:UES786601 UOO786594:UOO786601 UYK786594:UYK786601 VIG786594:VIG786601 VSC786594:VSC786601 WBY786594:WBY786601 WLU786594:WLU786601 WVQ786594:WVQ786601 I852130:I852137 JE852130:JE852137 TA852130:TA852137 ACW852130:ACW852137 AMS852130:AMS852137 AWO852130:AWO852137 BGK852130:BGK852137 BQG852130:BQG852137 CAC852130:CAC852137 CJY852130:CJY852137 CTU852130:CTU852137 DDQ852130:DDQ852137 DNM852130:DNM852137 DXI852130:DXI852137 EHE852130:EHE852137 ERA852130:ERA852137 FAW852130:FAW852137 FKS852130:FKS852137 FUO852130:FUO852137 GEK852130:GEK852137 GOG852130:GOG852137 GYC852130:GYC852137 HHY852130:HHY852137 HRU852130:HRU852137 IBQ852130:IBQ852137 ILM852130:ILM852137 IVI852130:IVI852137 JFE852130:JFE852137 JPA852130:JPA852137 JYW852130:JYW852137 KIS852130:KIS852137 KSO852130:KSO852137 LCK852130:LCK852137 LMG852130:LMG852137 LWC852130:LWC852137 MFY852130:MFY852137 MPU852130:MPU852137 MZQ852130:MZQ852137 NJM852130:NJM852137 NTI852130:NTI852137 ODE852130:ODE852137 ONA852130:ONA852137 OWW852130:OWW852137 PGS852130:PGS852137 PQO852130:PQO852137 QAK852130:QAK852137 QKG852130:QKG852137 QUC852130:QUC852137 RDY852130:RDY852137 RNU852130:RNU852137 RXQ852130:RXQ852137 SHM852130:SHM852137 SRI852130:SRI852137 TBE852130:TBE852137 TLA852130:TLA852137 TUW852130:TUW852137 UES852130:UES852137 UOO852130:UOO852137 UYK852130:UYK852137 VIG852130:VIG852137 VSC852130:VSC852137 WBY852130:WBY852137 WLU852130:WLU852137 WVQ852130:WVQ852137 I917666:I917673 JE917666:JE917673 TA917666:TA917673 ACW917666:ACW917673 AMS917666:AMS917673 AWO917666:AWO917673 BGK917666:BGK917673 BQG917666:BQG917673 CAC917666:CAC917673 CJY917666:CJY917673 CTU917666:CTU917673 DDQ917666:DDQ917673 DNM917666:DNM917673 DXI917666:DXI917673 EHE917666:EHE917673 ERA917666:ERA917673 FAW917666:FAW917673 FKS917666:FKS917673 FUO917666:FUO917673 GEK917666:GEK917673 GOG917666:GOG917673 GYC917666:GYC917673 HHY917666:HHY917673 HRU917666:HRU917673 IBQ917666:IBQ917673 ILM917666:ILM917673 IVI917666:IVI917673 JFE917666:JFE917673 JPA917666:JPA917673 JYW917666:JYW917673 KIS917666:KIS917673 KSO917666:KSO917673 LCK917666:LCK917673 LMG917666:LMG917673 LWC917666:LWC917673 MFY917666:MFY917673 MPU917666:MPU917673 MZQ917666:MZQ917673 NJM917666:NJM917673 NTI917666:NTI917673 ODE917666:ODE917673 ONA917666:ONA917673 OWW917666:OWW917673 PGS917666:PGS917673 PQO917666:PQO917673 QAK917666:QAK917673 QKG917666:QKG917673 QUC917666:QUC917673 RDY917666:RDY917673 RNU917666:RNU917673 RXQ917666:RXQ917673 SHM917666:SHM917673 SRI917666:SRI917673 TBE917666:TBE917673 TLA917666:TLA917673 TUW917666:TUW917673 UES917666:UES917673 UOO917666:UOO917673 UYK917666:UYK917673 VIG917666:VIG917673 VSC917666:VSC917673 WBY917666:WBY917673 WLU917666:WLU917673 WVQ917666:WVQ917673 I983202:I983209 JE983202:JE983209 TA983202:TA983209 ACW983202:ACW983209 AMS983202:AMS983209 AWO983202:AWO983209 BGK983202:BGK983209 BQG983202:BQG983209 CAC983202:CAC983209 CJY983202:CJY983209 CTU983202:CTU983209 DDQ983202:DDQ983209 DNM983202:DNM983209 DXI983202:DXI983209 EHE983202:EHE983209 ERA983202:ERA983209 FAW983202:FAW983209 FKS983202:FKS983209 FUO983202:FUO983209 GEK983202:GEK983209 GOG983202:GOG983209 GYC983202:GYC983209 HHY983202:HHY983209 HRU983202:HRU983209 IBQ983202:IBQ983209 ILM983202:ILM983209 IVI983202:IVI983209 JFE983202:JFE983209 JPA983202:JPA983209 JYW983202:JYW983209 KIS983202:KIS983209 KSO983202:KSO983209 LCK983202:LCK983209 LMG983202:LMG983209 LWC983202:LWC983209 MFY983202:MFY983209 MPU983202:MPU983209 MZQ983202:MZQ983209 NJM983202:NJM983209 NTI983202:NTI983209 ODE983202:ODE983209 ONA983202:ONA983209 OWW983202:OWW983209 PGS983202:PGS983209 PQO983202:PQO983209 QAK983202:QAK983209 QKG983202:QKG983209 QUC983202:QUC983209 RDY983202:RDY983209 RNU983202:RNU983209 RXQ983202:RXQ983209 SHM983202:SHM983209 SRI983202:SRI983209 TBE983202:TBE983209 TLA983202:TLA983209 TUW983202:TUW983209 UES983202:UES983209 UOO983202:UOO983209 UYK983202:UYK983209 VIG983202:VIG983209 VSC983202:VSC983209" xr:uid="{00000000-0002-0000-0200-000000000000}">
      <formula1>"ピンク文字,ブラウン文字"</formula1>
      <formula2>0</formula2>
    </dataValidation>
  </dataValidations>
  <pageMargins left="0.70866141732283472" right="0.70866141732283472" top="0.74803149606299213" bottom="0.74803149606299213" header="0.31496062992125984" footer="0.31496062992125984"/>
  <pageSetup paperSize="9" scale="76" orientation="landscape" r:id="rId1"/>
  <headerFooter>
    <oddHeader>&amp;F</oddHeader>
    <oddFooter>&amp;P ページ</oddFooter>
  </headerFooter>
  <colBreaks count="1" manualBreakCount="1">
    <brk id="9"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8B289-C4CA-4616-A379-69FF4C115385}">
  <sheetPr codeName="Sheet14"/>
  <dimension ref="A1:N8171"/>
  <sheetViews>
    <sheetView topLeftCell="C1" zoomScale="70" zoomScaleNormal="70" workbookViewId="0">
      <selection activeCell="G4" sqref="G4"/>
    </sheetView>
  </sheetViews>
  <sheetFormatPr defaultColWidth="7.58203125" defaultRowHeight="12" x14ac:dyDescent="0.55000000000000004"/>
  <cols>
    <col min="1" max="1" width="7" style="49" hidden="1" customWidth="1"/>
    <col min="2" max="2" width="9.4140625" style="49" hidden="1" customWidth="1"/>
    <col min="3" max="3" width="6.1640625" style="85" customWidth="1"/>
    <col min="4" max="5" width="33.08203125" style="99" customWidth="1"/>
    <col min="6" max="6" width="13.83203125" style="100" customWidth="1"/>
    <col min="7" max="7" width="26.75" style="99" customWidth="1"/>
    <col min="8" max="8" width="7.58203125" style="100" customWidth="1"/>
    <col min="9" max="9" width="8.33203125" style="99" customWidth="1"/>
    <col min="10" max="10" width="37.1640625" style="99" customWidth="1"/>
    <col min="11" max="14" width="28.83203125" style="99" customWidth="1"/>
    <col min="15" max="16384" width="7.58203125" style="49"/>
  </cols>
  <sheetData>
    <row r="1" spans="1:14" ht="60" customHeight="1" thickBot="1" x14ac:dyDescent="0.6">
      <c r="B1" s="50"/>
      <c r="D1" s="86" t="s">
        <v>285</v>
      </c>
      <c r="E1" s="87"/>
      <c r="F1" s="144" t="s">
        <v>270</v>
      </c>
      <c r="G1" s="145"/>
      <c r="H1" s="145"/>
      <c r="I1" s="145"/>
      <c r="J1" s="145"/>
      <c r="K1" s="54"/>
      <c r="L1" s="54"/>
      <c r="M1" s="54"/>
      <c r="N1" s="54"/>
    </row>
    <row r="2" spans="1:14" ht="20.149999999999999" customHeight="1" thickBot="1" x14ac:dyDescent="0.6">
      <c r="A2" s="49" t="s">
        <v>271</v>
      </c>
      <c r="B2" s="55" t="s">
        <v>272</v>
      </c>
      <c r="C2" s="88" t="s">
        <v>8</v>
      </c>
      <c r="D2" s="89" t="s">
        <v>273</v>
      </c>
      <c r="E2" s="89" t="s">
        <v>286</v>
      </c>
      <c r="F2" s="89" t="s">
        <v>252</v>
      </c>
      <c r="G2" s="89" t="s">
        <v>257</v>
      </c>
      <c r="H2" s="89" t="s">
        <v>7</v>
      </c>
      <c r="I2" s="89" t="s">
        <v>6</v>
      </c>
      <c r="J2" s="90" t="s">
        <v>5</v>
      </c>
      <c r="K2" s="89" t="s">
        <v>276</v>
      </c>
      <c r="L2" s="89" t="s">
        <v>277</v>
      </c>
      <c r="M2" s="89" t="s">
        <v>278</v>
      </c>
      <c r="N2" s="89" t="s">
        <v>279</v>
      </c>
    </row>
    <row r="3" spans="1:14" ht="20.149999999999999" customHeight="1" thickBot="1" x14ac:dyDescent="0.6">
      <c r="A3" s="76"/>
      <c r="B3" s="50">
        <v>1</v>
      </c>
      <c r="C3" s="91"/>
      <c r="D3" s="92"/>
      <c r="E3" s="92" t="str">
        <f>IF(発注書!G9="","",発注書!B9)</f>
        <v>かとう　ひとみ</v>
      </c>
      <c r="F3" s="93">
        <f>IF(J3="","",VLOOKUP(J3,商品マスタ!$J:$K,2,FALSE))</f>
        <v>70007</v>
      </c>
      <c r="G3" s="94" t="str">
        <f>IF(F3="","",VLOOKUP(F3,商品マスタ!$K:$L,2,FALSE))</f>
        <v>70007：【先】ねこ</v>
      </c>
      <c r="H3" s="95">
        <f>IF(E3="","",IF(E3="",LEN(SUBSTITUTE(D3," ","")),LEN(SUBSTITUTE(E3," ",""))))</f>
        <v>7</v>
      </c>
      <c r="I3" s="96">
        <f>IF(発注書!G9="","",発注書!G9)</f>
        <v>1</v>
      </c>
      <c r="J3" s="101" t="str">
        <f>IF(発注書!G9="","",発注書!C9)</f>
        <v>4.ねこ</v>
      </c>
      <c r="K3" s="92"/>
      <c r="L3" s="92"/>
      <c r="M3" s="92"/>
      <c r="N3" s="92"/>
    </row>
    <row r="4" spans="1:14" ht="20.149999999999999" customHeight="1" thickBot="1" x14ac:dyDescent="0.6">
      <c r="A4" s="76"/>
      <c r="B4" s="50">
        <v>2</v>
      </c>
      <c r="C4" s="91"/>
      <c r="D4" s="92"/>
      <c r="E4" s="92" t="str">
        <f>IF(発注書!G10="","",発注書!B10)</f>
        <v>さしはら　りの</v>
      </c>
      <c r="F4" s="93">
        <f>IF(J4="","",VLOOKUP(J4,商品マスタ!$J:$K,2,FALSE))</f>
        <v>7003</v>
      </c>
      <c r="G4" s="94" t="str">
        <f>IF(F4="","",VLOOKUP(F4,商品マスタ!$K:$L,2,FALSE))</f>
        <v>7003：【先】カップケーキ</v>
      </c>
      <c r="H4" s="95">
        <f t="shared" ref="H4:H67" si="0">IF(E4="","",IF(E4="",LEN(SUBSTITUTE(D4," ","")),LEN(SUBSTITUTE(E4," ",""))))</f>
        <v>7</v>
      </c>
      <c r="I4" s="96">
        <f>IF(発注書!G10="","",発注書!G10)</f>
        <v>2</v>
      </c>
      <c r="J4" s="101" t="str">
        <f>IF(発注書!G10="","",発注書!C10)</f>
        <v>7.カップケーキ</v>
      </c>
      <c r="K4" s="92"/>
      <c r="L4" s="92"/>
      <c r="M4" s="92"/>
      <c r="N4" s="92"/>
    </row>
    <row r="5" spans="1:14" ht="20.149999999999999" customHeight="1" thickBot="1" x14ac:dyDescent="0.6">
      <c r="A5" s="76"/>
      <c r="B5" s="50">
        <v>1</v>
      </c>
      <c r="C5" s="91"/>
      <c r="D5" s="92"/>
      <c r="E5" s="92" t="str">
        <f>IF(発注書!G11="","",発注書!B11)</f>
        <v>やまだ　さら</v>
      </c>
      <c r="F5" s="93">
        <f>IF(J5="","",VLOOKUP(J5,商品マスタ!$J:$K,2,FALSE))</f>
        <v>7016</v>
      </c>
      <c r="G5" s="94" t="str">
        <f>IF(F5="","",VLOOKUP(F5,商品マスタ!$K:$L,2,FALSE))</f>
        <v>7016：【先】ほし</v>
      </c>
      <c r="H5" s="95">
        <f t="shared" si="0"/>
        <v>6</v>
      </c>
      <c r="I5" s="96">
        <f>IF(発注書!G11="","",発注書!G11)</f>
        <v>2</v>
      </c>
      <c r="J5" s="101" t="str">
        <f>IF(発注書!G11="","",発注書!C11)</f>
        <v>20.ほし</v>
      </c>
      <c r="K5" s="92"/>
      <c r="L5" s="92"/>
      <c r="M5" s="92"/>
      <c r="N5" s="92"/>
    </row>
    <row r="6" spans="1:14" ht="20.149999999999999" customHeight="1" thickBot="1" x14ac:dyDescent="0.6">
      <c r="A6" s="76"/>
      <c r="B6" s="50">
        <v>2</v>
      </c>
      <c r="C6" s="91"/>
      <c r="D6" s="92"/>
      <c r="E6" s="92" t="str">
        <f>IF(発注書!G12="","",発注書!B12)</f>
        <v/>
      </c>
      <c r="F6" s="93" t="str">
        <f>IF(J6="","",VLOOKUP(J6,商品マスタ!$J:$K,2,FALSE))</f>
        <v/>
      </c>
      <c r="G6" s="94" t="str">
        <f>IF(F6="","",VLOOKUP(F6,商品マスタ!$K:$L,2,FALSE))</f>
        <v/>
      </c>
      <c r="H6" s="95" t="str">
        <f t="shared" si="0"/>
        <v/>
      </c>
      <c r="I6" s="96" t="str">
        <f>IF(発注書!G12="","",発注書!G12)</f>
        <v/>
      </c>
      <c r="J6" s="101" t="str">
        <f>IF(発注書!G12="","",発注書!C12)</f>
        <v/>
      </c>
      <c r="K6" s="92"/>
      <c r="L6" s="92"/>
      <c r="M6" s="92"/>
      <c r="N6" s="92"/>
    </row>
    <row r="7" spans="1:14" ht="20.149999999999999" customHeight="1" thickBot="1" x14ac:dyDescent="0.6">
      <c r="A7" s="76"/>
      <c r="B7" s="50">
        <v>1</v>
      </c>
      <c r="C7" s="91"/>
      <c r="D7" s="92"/>
      <c r="E7" s="92" t="str">
        <f>IF(発注書!G13="","",発注書!B13)</f>
        <v/>
      </c>
      <c r="F7" s="93" t="str">
        <f>IF(J7="","",VLOOKUP(J7,商品マスタ!$J:$K,2,FALSE))</f>
        <v/>
      </c>
      <c r="G7" s="94" t="str">
        <f>IF(F7="","",VLOOKUP(F7,商品マスタ!$K:$L,2,FALSE))</f>
        <v/>
      </c>
      <c r="H7" s="95" t="str">
        <f t="shared" si="0"/>
        <v/>
      </c>
      <c r="I7" s="96" t="str">
        <f>IF(発注書!G13="","",発注書!G13)</f>
        <v/>
      </c>
      <c r="J7" s="101" t="str">
        <f>IF(発注書!G13="","",発注書!C13)</f>
        <v/>
      </c>
      <c r="K7" s="92"/>
      <c r="L7" s="92"/>
      <c r="M7" s="92"/>
      <c r="N7" s="92"/>
    </row>
    <row r="8" spans="1:14" ht="20.149999999999999" customHeight="1" thickBot="1" x14ac:dyDescent="0.6">
      <c r="A8" s="76"/>
      <c r="B8" s="50">
        <v>2</v>
      </c>
      <c r="C8" s="91"/>
      <c r="D8" s="92"/>
      <c r="E8" s="92" t="str">
        <f>IF(発注書!G14="","",発注書!B14)</f>
        <v/>
      </c>
      <c r="F8" s="93" t="str">
        <f>IF(J8="","",VLOOKUP(J8,商品マスタ!$J:$K,2,FALSE))</f>
        <v/>
      </c>
      <c r="G8" s="94" t="str">
        <f>IF(F8="","",VLOOKUP(F8,商品マスタ!$K:$L,2,FALSE))</f>
        <v/>
      </c>
      <c r="H8" s="95" t="str">
        <f t="shared" si="0"/>
        <v/>
      </c>
      <c r="I8" s="96" t="str">
        <f>IF(発注書!G14="","",発注書!G14)</f>
        <v/>
      </c>
      <c r="J8" s="101" t="str">
        <f>IF(発注書!G14="","",発注書!C14)</f>
        <v/>
      </c>
      <c r="K8" s="92"/>
      <c r="L8" s="92"/>
      <c r="M8" s="92"/>
      <c r="N8" s="92"/>
    </row>
    <row r="9" spans="1:14" ht="20.149999999999999" customHeight="1" thickBot="1" x14ac:dyDescent="0.6">
      <c r="A9" s="76"/>
      <c r="B9" s="50">
        <v>1</v>
      </c>
      <c r="C9" s="91"/>
      <c r="D9" s="92"/>
      <c r="E9" s="92" t="str">
        <f>IF(発注書!G15="","",発注書!B15)</f>
        <v/>
      </c>
      <c r="F9" s="93" t="str">
        <f>IF(J9="","",VLOOKUP(J9,商品マスタ!$J:$K,2,FALSE))</f>
        <v/>
      </c>
      <c r="G9" s="94" t="str">
        <f>IF(F9="","",VLOOKUP(F9,商品マスタ!$K:$L,2,FALSE))</f>
        <v/>
      </c>
      <c r="H9" s="95" t="str">
        <f t="shared" si="0"/>
        <v/>
      </c>
      <c r="I9" s="96" t="str">
        <f>IF(発注書!G15="","",発注書!G15)</f>
        <v/>
      </c>
      <c r="J9" s="101" t="str">
        <f>IF(発注書!G15="","",発注書!C15)</f>
        <v/>
      </c>
      <c r="K9" s="92"/>
      <c r="L9" s="92"/>
      <c r="M9" s="92"/>
      <c r="N9" s="92"/>
    </row>
    <row r="10" spans="1:14" ht="20.149999999999999" customHeight="1" thickBot="1" x14ac:dyDescent="0.6">
      <c r="A10" s="76"/>
      <c r="B10" s="50">
        <v>2</v>
      </c>
      <c r="C10" s="91"/>
      <c r="D10" s="92"/>
      <c r="E10" s="92" t="str">
        <f>IF(発注書!G16="","",発注書!B16)</f>
        <v/>
      </c>
      <c r="F10" s="93" t="str">
        <f>IF(J10="","",VLOOKUP(J10,商品マスタ!$J:$K,2,FALSE))</f>
        <v/>
      </c>
      <c r="G10" s="94" t="str">
        <f>IF(F10="","",VLOOKUP(F10,商品マスタ!$K:$L,2,FALSE))</f>
        <v/>
      </c>
      <c r="H10" s="95" t="str">
        <f t="shared" si="0"/>
        <v/>
      </c>
      <c r="I10" s="96" t="str">
        <f>IF(発注書!G16="","",発注書!G16)</f>
        <v/>
      </c>
      <c r="J10" s="101" t="str">
        <f>IF(発注書!G16="","",発注書!C16)</f>
        <v/>
      </c>
      <c r="K10" s="92"/>
      <c r="L10" s="92"/>
      <c r="M10" s="92"/>
      <c r="N10" s="92"/>
    </row>
    <row r="11" spans="1:14" ht="20.149999999999999" customHeight="1" thickBot="1" x14ac:dyDescent="0.6">
      <c r="A11" s="76"/>
      <c r="B11" s="50">
        <v>1</v>
      </c>
      <c r="C11" s="91"/>
      <c r="D11" s="92"/>
      <c r="E11" s="92" t="str">
        <f>IF(発注書!G17="","",発注書!B17)</f>
        <v/>
      </c>
      <c r="F11" s="93" t="str">
        <f>IF(J11="","",VLOOKUP(J11,商品マスタ!$J:$K,2,FALSE))</f>
        <v/>
      </c>
      <c r="G11" s="94" t="str">
        <f>IF(F11="","",VLOOKUP(F11,商品マスタ!$K:$L,2,FALSE))</f>
        <v/>
      </c>
      <c r="H11" s="95" t="str">
        <f t="shared" si="0"/>
        <v/>
      </c>
      <c r="I11" s="96" t="str">
        <f>IF(発注書!G17="","",発注書!G17)</f>
        <v/>
      </c>
      <c r="J11" s="101" t="str">
        <f>IF(発注書!G17="","",発注書!C17)</f>
        <v/>
      </c>
      <c r="K11" s="92"/>
      <c r="L11" s="92"/>
      <c r="M11" s="92"/>
      <c r="N11" s="92"/>
    </row>
    <row r="12" spans="1:14" ht="20.149999999999999" customHeight="1" thickBot="1" x14ac:dyDescent="0.6">
      <c r="A12" s="76"/>
      <c r="B12" s="50">
        <v>2</v>
      </c>
      <c r="C12" s="91"/>
      <c r="D12" s="92"/>
      <c r="E12" s="92" t="str">
        <f>IF(発注書!G18="","",発注書!B18)</f>
        <v/>
      </c>
      <c r="F12" s="93" t="str">
        <f>IF(J12="","",VLOOKUP(J12,商品マスタ!$J:$K,2,FALSE))</f>
        <v/>
      </c>
      <c r="G12" s="94" t="str">
        <f>IF(F12="","",VLOOKUP(F12,商品マスタ!$K:$L,2,FALSE))</f>
        <v/>
      </c>
      <c r="H12" s="95" t="str">
        <f t="shared" si="0"/>
        <v/>
      </c>
      <c r="I12" s="96" t="str">
        <f>IF(発注書!G18="","",発注書!G18)</f>
        <v/>
      </c>
      <c r="J12" s="101" t="str">
        <f>IF(発注書!G18="","",発注書!C18)</f>
        <v/>
      </c>
      <c r="K12" s="92"/>
      <c r="L12" s="92"/>
      <c r="M12" s="92"/>
      <c r="N12" s="92"/>
    </row>
    <row r="13" spans="1:14" ht="20.149999999999999" customHeight="1" thickBot="1" x14ac:dyDescent="0.6">
      <c r="A13" s="76"/>
      <c r="B13" s="50">
        <v>1</v>
      </c>
      <c r="C13" s="91"/>
      <c r="D13" s="92"/>
      <c r="E13" s="92" t="str">
        <f>IF(発注書!G19="","",発注書!B19)</f>
        <v/>
      </c>
      <c r="F13" s="93" t="str">
        <f>IF(J13="","",VLOOKUP(J13,商品マスタ!$J:$K,2,FALSE))</f>
        <v/>
      </c>
      <c r="G13" s="94" t="str">
        <f>IF(F13="","",VLOOKUP(F13,商品マスタ!$K:$L,2,FALSE))</f>
        <v/>
      </c>
      <c r="H13" s="95" t="str">
        <f t="shared" si="0"/>
        <v/>
      </c>
      <c r="I13" s="96" t="str">
        <f>IF(発注書!G19="","",発注書!G19)</f>
        <v/>
      </c>
      <c r="J13" s="101" t="str">
        <f>IF(発注書!G19="","",発注書!C19)</f>
        <v/>
      </c>
      <c r="K13" s="92"/>
      <c r="L13" s="92"/>
      <c r="M13" s="92"/>
      <c r="N13" s="92"/>
    </row>
    <row r="14" spans="1:14" ht="20.149999999999999" customHeight="1" thickBot="1" x14ac:dyDescent="0.6">
      <c r="A14" s="76"/>
      <c r="B14" s="50">
        <v>2</v>
      </c>
      <c r="C14" s="91"/>
      <c r="D14" s="92"/>
      <c r="E14" s="92" t="str">
        <f>IF(発注書!G20="","",発注書!B20)</f>
        <v/>
      </c>
      <c r="F14" s="93" t="str">
        <f>IF(J14="","",VLOOKUP(J14,商品マスタ!$J:$K,2,FALSE))</f>
        <v/>
      </c>
      <c r="G14" s="94" t="str">
        <f>IF(F14="","",VLOOKUP(F14,商品マスタ!$K:$L,2,FALSE))</f>
        <v/>
      </c>
      <c r="H14" s="95" t="str">
        <f t="shared" si="0"/>
        <v/>
      </c>
      <c r="I14" s="96" t="str">
        <f>IF(発注書!G20="","",発注書!G20)</f>
        <v/>
      </c>
      <c r="J14" s="101" t="str">
        <f>IF(発注書!G20="","",発注書!C20)</f>
        <v/>
      </c>
      <c r="K14" s="92"/>
      <c r="L14" s="92"/>
      <c r="M14" s="92"/>
      <c r="N14" s="92"/>
    </row>
    <row r="15" spans="1:14" ht="20.149999999999999" customHeight="1" thickBot="1" x14ac:dyDescent="0.6">
      <c r="A15" s="76"/>
      <c r="B15" s="50">
        <v>1</v>
      </c>
      <c r="C15" s="91"/>
      <c r="D15" s="92"/>
      <c r="E15" s="92" t="str">
        <f>IF(発注書!G21="","",発注書!B21)</f>
        <v/>
      </c>
      <c r="F15" s="93" t="str">
        <f>IF(J15="","",VLOOKUP(J15,商品マスタ!$J:$K,2,FALSE))</f>
        <v/>
      </c>
      <c r="G15" s="94" t="str">
        <f>IF(F15="","",VLOOKUP(F15,商品マスタ!$K:$L,2,FALSE))</f>
        <v/>
      </c>
      <c r="H15" s="95" t="str">
        <f t="shared" si="0"/>
        <v/>
      </c>
      <c r="I15" s="96" t="str">
        <f>IF(発注書!G21="","",発注書!G21)</f>
        <v/>
      </c>
      <c r="J15" s="101" t="str">
        <f>IF(発注書!G21="","",発注書!C21)</f>
        <v/>
      </c>
      <c r="K15" s="92"/>
      <c r="L15" s="92"/>
      <c r="M15" s="92"/>
      <c r="N15" s="92"/>
    </row>
    <row r="16" spans="1:14" ht="20.149999999999999" customHeight="1" thickBot="1" x14ac:dyDescent="0.6">
      <c r="A16" s="76"/>
      <c r="B16" s="50">
        <v>2</v>
      </c>
      <c r="C16" s="91"/>
      <c r="D16" s="92"/>
      <c r="E16" s="92" t="str">
        <f>IF(発注書!G22="","",発注書!B22)</f>
        <v/>
      </c>
      <c r="F16" s="93" t="str">
        <f>IF(J16="","",VLOOKUP(J16,商品マスタ!$J:$K,2,FALSE))</f>
        <v/>
      </c>
      <c r="G16" s="94" t="str">
        <f>IF(F16="","",VLOOKUP(F16,商品マスタ!$K:$L,2,FALSE))</f>
        <v/>
      </c>
      <c r="H16" s="95" t="str">
        <f t="shared" si="0"/>
        <v/>
      </c>
      <c r="I16" s="96" t="str">
        <f>IF(発注書!G22="","",発注書!G22)</f>
        <v/>
      </c>
      <c r="J16" s="101" t="str">
        <f>IF(発注書!G22="","",発注書!C22)</f>
        <v/>
      </c>
      <c r="K16" s="92"/>
      <c r="L16" s="92"/>
      <c r="M16" s="92"/>
      <c r="N16" s="92"/>
    </row>
    <row r="17" spans="1:14" ht="20.149999999999999" customHeight="1" thickBot="1" x14ac:dyDescent="0.6">
      <c r="A17" s="76"/>
      <c r="B17" s="50">
        <v>1</v>
      </c>
      <c r="C17" s="91"/>
      <c r="D17" s="92"/>
      <c r="E17" s="92" t="str">
        <f>IF(発注書!G23="","",発注書!B23)</f>
        <v/>
      </c>
      <c r="F17" s="93" t="str">
        <f>IF(J17="","",VLOOKUP(J17,商品マスタ!$J:$K,2,FALSE))</f>
        <v/>
      </c>
      <c r="G17" s="94" t="str">
        <f>IF(F17="","",VLOOKUP(F17,商品マスタ!$K:$L,2,FALSE))</f>
        <v/>
      </c>
      <c r="H17" s="95" t="str">
        <f t="shared" si="0"/>
        <v/>
      </c>
      <c r="I17" s="96" t="str">
        <f>IF(発注書!G23="","",発注書!G23)</f>
        <v/>
      </c>
      <c r="J17" s="101" t="str">
        <f>IF(発注書!G23="","",発注書!C23)</f>
        <v/>
      </c>
      <c r="K17" s="92"/>
      <c r="L17" s="92"/>
      <c r="M17" s="92"/>
      <c r="N17" s="92"/>
    </row>
    <row r="18" spans="1:14" ht="20.149999999999999" customHeight="1" thickBot="1" x14ac:dyDescent="0.6">
      <c r="A18" s="76"/>
      <c r="B18" s="50">
        <v>2</v>
      </c>
      <c r="C18" s="91"/>
      <c r="D18" s="92"/>
      <c r="E18" s="92" t="str">
        <f>IF(発注書!G24="","",発注書!B24)</f>
        <v/>
      </c>
      <c r="F18" s="93" t="str">
        <f>IF(J18="","",VLOOKUP(J18,商品マスタ!$J:$K,2,FALSE))</f>
        <v/>
      </c>
      <c r="G18" s="94" t="str">
        <f>IF(F18="","",VLOOKUP(F18,商品マスタ!$K:$L,2,FALSE))</f>
        <v/>
      </c>
      <c r="H18" s="95" t="str">
        <f t="shared" si="0"/>
        <v/>
      </c>
      <c r="I18" s="96" t="str">
        <f>IF(発注書!G24="","",発注書!G24)</f>
        <v/>
      </c>
      <c r="J18" s="101" t="str">
        <f>IF(発注書!G24="","",発注書!C24)</f>
        <v/>
      </c>
      <c r="K18" s="92"/>
      <c r="L18" s="92"/>
      <c r="M18" s="92"/>
      <c r="N18" s="92"/>
    </row>
    <row r="19" spans="1:14" ht="20.149999999999999" customHeight="1" thickBot="1" x14ac:dyDescent="0.6">
      <c r="A19" s="76"/>
      <c r="B19" s="50">
        <v>1</v>
      </c>
      <c r="C19" s="91"/>
      <c r="D19" s="92"/>
      <c r="E19" s="92" t="str">
        <f>IF(発注書!G25="","",発注書!B25)</f>
        <v/>
      </c>
      <c r="F19" s="93" t="str">
        <f>IF(J19="","",VLOOKUP(J19,商品マスタ!$J:$K,2,FALSE))</f>
        <v/>
      </c>
      <c r="G19" s="94" t="str">
        <f>IF(F19="","",VLOOKUP(F19,商品マスタ!$K:$L,2,FALSE))</f>
        <v/>
      </c>
      <c r="H19" s="95" t="str">
        <f t="shared" si="0"/>
        <v/>
      </c>
      <c r="I19" s="96" t="str">
        <f>IF(発注書!G25="","",発注書!G25)</f>
        <v/>
      </c>
      <c r="J19" s="101" t="str">
        <f>IF(発注書!G25="","",発注書!C25)</f>
        <v/>
      </c>
      <c r="K19" s="92"/>
      <c r="L19" s="92"/>
      <c r="M19" s="92"/>
      <c r="N19" s="92"/>
    </row>
    <row r="20" spans="1:14" ht="20.149999999999999" customHeight="1" thickBot="1" x14ac:dyDescent="0.6">
      <c r="A20" s="76"/>
      <c r="B20" s="50">
        <v>2</v>
      </c>
      <c r="C20" s="91"/>
      <c r="D20" s="92"/>
      <c r="E20" s="92" t="str">
        <f>IF(発注書!G26="","",発注書!B26)</f>
        <v/>
      </c>
      <c r="F20" s="93" t="str">
        <f>IF(J20="","",VLOOKUP(J20,商品マスタ!$J:$K,2,FALSE))</f>
        <v/>
      </c>
      <c r="G20" s="94" t="str">
        <f>IF(F20="","",VLOOKUP(F20,商品マスタ!$K:$L,2,FALSE))</f>
        <v/>
      </c>
      <c r="H20" s="95" t="str">
        <f t="shared" si="0"/>
        <v/>
      </c>
      <c r="I20" s="96" t="str">
        <f>IF(発注書!G26="","",発注書!G26)</f>
        <v/>
      </c>
      <c r="J20" s="101" t="str">
        <f>IF(発注書!G26="","",発注書!C26)</f>
        <v/>
      </c>
      <c r="K20" s="92"/>
      <c r="L20" s="92"/>
      <c r="M20" s="92"/>
      <c r="N20" s="92"/>
    </row>
    <row r="21" spans="1:14" ht="20.149999999999999" customHeight="1" thickBot="1" x14ac:dyDescent="0.6">
      <c r="A21" s="76"/>
      <c r="B21" s="50">
        <v>1</v>
      </c>
      <c r="C21" s="91"/>
      <c r="D21" s="92"/>
      <c r="E21" s="92" t="str">
        <f>IF(発注書!G27="","",発注書!B27)</f>
        <v/>
      </c>
      <c r="F21" s="93" t="str">
        <f>IF(J21="","",VLOOKUP(J21,商品マスタ!$J:$K,2,FALSE))</f>
        <v/>
      </c>
      <c r="G21" s="94" t="str">
        <f>IF(F21="","",VLOOKUP(F21,商品マスタ!$K:$L,2,FALSE))</f>
        <v/>
      </c>
      <c r="H21" s="95" t="str">
        <f t="shared" si="0"/>
        <v/>
      </c>
      <c r="I21" s="96" t="str">
        <f>IF(発注書!G27="","",発注書!G27)</f>
        <v/>
      </c>
      <c r="J21" s="101" t="str">
        <f>IF(発注書!G27="","",発注書!C27)</f>
        <v/>
      </c>
      <c r="K21" s="92"/>
      <c r="L21" s="92"/>
      <c r="M21" s="92"/>
      <c r="N21" s="92"/>
    </row>
    <row r="22" spans="1:14" ht="20.149999999999999" customHeight="1" thickBot="1" x14ac:dyDescent="0.6">
      <c r="A22" s="76"/>
      <c r="B22" s="50">
        <v>2</v>
      </c>
      <c r="C22" s="91"/>
      <c r="D22" s="92"/>
      <c r="E22" s="92" t="str">
        <f>IF(発注書!G28="","",発注書!B28)</f>
        <v/>
      </c>
      <c r="F22" s="93" t="str">
        <f>IF(J22="","",VLOOKUP(J22,商品マスタ!$J:$K,2,FALSE))</f>
        <v/>
      </c>
      <c r="G22" s="94" t="str">
        <f>IF(F22="","",VLOOKUP(F22,商品マスタ!$K:$L,2,FALSE))</f>
        <v/>
      </c>
      <c r="H22" s="95" t="str">
        <f t="shared" si="0"/>
        <v/>
      </c>
      <c r="I22" s="96" t="str">
        <f>IF(発注書!G28="","",発注書!G28)</f>
        <v/>
      </c>
      <c r="J22" s="101" t="str">
        <f>IF(発注書!G28="","",発注書!C28)</f>
        <v/>
      </c>
      <c r="K22" s="92"/>
      <c r="L22" s="92"/>
      <c r="M22" s="92"/>
      <c r="N22" s="92"/>
    </row>
    <row r="23" spans="1:14" ht="20.149999999999999" customHeight="1" thickBot="1" x14ac:dyDescent="0.6">
      <c r="A23" s="76"/>
      <c r="B23" s="50">
        <v>1</v>
      </c>
      <c r="C23" s="91"/>
      <c r="D23" s="92"/>
      <c r="E23" s="92" t="str">
        <f>IF(発注書!G29="","",発注書!B29)</f>
        <v/>
      </c>
      <c r="F23" s="93" t="str">
        <f>IF(J23="","",VLOOKUP(J23,商品マスタ!$J:$K,2,FALSE))</f>
        <v/>
      </c>
      <c r="G23" s="94" t="str">
        <f>IF(F23="","",VLOOKUP(F23,商品マスタ!$K:$L,2,FALSE))</f>
        <v/>
      </c>
      <c r="H23" s="95" t="str">
        <f t="shared" si="0"/>
        <v/>
      </c>
      <c r="I23" s="96" t="str">
        <f>IF(発注書!G29="","",発注書!G29)</f>
        <v/>
      </c>
      <c r="J23" s="101" t="str">
        <f>IF(発注書!G29="","",発注書!C29)</f>
        <v/>
      </c>
      <c r="K23" s="92"/>
      <c r="L23" s="92"/>
      <c r="M23" s="92"/>
      <c r="N23" s="92"/>
    </row>
    <row r="24" spans="1:14" ht="20.149999999999999" customHeight="1" thickBot="1" x14ac:dyDescent="0.6">
      <c r="A24" s="76"/>
      <c r="B24" s="50">
        <v>2</v>
      </c>
      <c r="C24" s="91"/>
      <c r="D24" s="92"/>
      <c r="E24" s="92" t="str">
        <f>IF(発注書!G30="","",発注書!B30)</f>
        <v/>
      </c>
      <c r="F24" s="93" t="str">
        <f>IF(J24="","",VLOOKUP(J24,商品マスタ!$J:$K,2,FALSE))</f>
        <v/>
      </c>
      <c r="G24" s="94" t="str">
        <f>IF(F24="","",VLOOKUP(F24,商品マスタ!$K:$L,2,FALSE))</f>
        <v/>
      </c>
      <c r="H24" s="95" t="str">
        <f t="shared" si="0"/>
        <v/>
      </c>
      <c r="I24" s="96" t="str">
        <f>IF(発注書!G30="","",発注書!G30)</f>
        <v/>
      </c>
      <c r="J24" s="101" t="str">
        <f>IF(発注書!G30="","",発注書!C30)</f>
        <v/>
      </c>
      <c r="K24" s="92"/>
      <c r="L24" s="92"/>
      <c r="M24" s="92"/>
      <c r="N24" s="92"/>
    </row>
    <row r="25" spans="1:14" ht="20.149999999999999" customHeight="1" thickBot="1" x14ac:dyDescent="0.6">
      <c r="A25" s="76"/>
      <c r="B25" s="50">
        <v>1</v>
      </c>
      <c r="C25" s="91"/>
      <c r="D25" s="92"/>
      <c r="E25" s="92" t="str">
        <f>IF(発注書!G31="","",発注書!B31)</f>
        <v/>
      </c>
      <c r="F25" s="93" t="str">
        <f>IF(J25="","",VLOOKUP(J25,商品マスタ!$J:$K,2,FALSE))</f>
        <v/>
      </c>
      <c r="G25" s="94" t="str">
        <f>IF(F25="","",VLOOKUP(F25,商品マスタ!$K:$L,2,FALSE))</f>
        <v/>
      </c>
      <c r="H25" s="95" t="str">
        <f t="shared" si="0"/>
        <v/>
      </c>
      <c r="I25" s="96" t="str">
        <f>IF(発注書!G31="","",発注書!G31)</f>
        <v/>
      </c>
      <c r="J25" s="101" t="str">
        <f>IF(発注書!G31="","",発注書!C31)</f>
        <v/>
      </c>
      <c r="K25" s="92"/>
      <c r="L25" s="92"/>
      <c r="M25" s="92"/>
      <c r="N25" s="92"/>
    </row>
    <row r="26" spans="1:14" ht="20.149999999999999" customHeight="1" thickBot="1" x14ac:dyDescent="0.6">
      <c r="A26" s="76"/>
      <c r="B26" s="50">
        <v>2</v>
      </c>
      <c r="C26" s="91"/>
      <c r="D26" s="92"/>
      <c r="E26" s="92" t="str">
        <f>IF(発注書!G32="","",発注書!B32)</f>
        <v/>
      </c>
      <c r="F26" s="93" t="str">
        <f>IF(J26="","",VLOOKUP(J26,商品マスタ!$J:$K,2,FALSE))</f>
        <v/>
      </c>
      <c r="G26" s="94" t="str">
        <f>IF(F26="","",VLOOKUP(F26,商品マスタ!$K:$L,2,FALSE))</f>
        <v/>
      </c>
      <c r="H26" s="95" t="str">
        <f t="shared" si="0"/>
        <v/>
      </c>
      <c r="I26" s="96" t="str">
        <f>IF(発注書!G32="","",発注書!G32)</f>
        <v/>
      </c>
      <c r="J26" s="101" t="str">
        <f>IF(発注書!G32="","",発注書!C32)</f>
        <v/>
      </c>
      <c r="K26" s="92"/>
      <c r="L26" s="92"/>
      <c r="M26" s="92"/>
      <c r="N26" s="92"/>
    </row>
    <row r="27" spans="1:14" ht="20.149999999999999" customHeight="1" thickBot="1" x14ac:dyDescent="0.6">
      <c r="A27" s="76"/>
      <c r="B27" s="50">
        <v>1</v>
      </c>
      <c r="C27" s="91"/>
      <c r="D27" s="92"/>
      <c r="E27" s="92" t="str">
        <f>IF(発注書!G33="","",発注書!B33)</f>
        <v/>
      </c>
      <c r="F27" s="93" t="str">
        <f>IF(J27="","",VLOOKUP(J27,商品マスタ!$J:$K,2,FALSE))</f>
        <v/>
      </c>
      <c r="G27" s="94" t="str">
        <f>IF(F27="","",VLOOKUP(F27,商品マスタ!$K:$L,2,FALSE))</f>
        <v/>
      </c>
      <c r="H27" s="95" t="str">
        <f t="shared" si="0"/>
        <v/>
      </c>
      <c r="I27" s="96" t="str">
        <f>IF(発注書!G33="","",発注書!G33)</f>
        <v/>
      </c>
      <c r="J27" s="101" t="str">
        <f>IF(発注書!G33="","",発注書!C33)</f>
        <v/>
      </c>
      <c r="K27" s="92"/>
      <c r="L27" s="92"/>
      <c r="M27" s="92"/>
      <c r="N27" s="92"/>
    </row>
    <row r="28" spans="1:14" ht="20.149999999999999" customHeight="1" thickBot="1" x14ac:dyDescent="0.6">
      <c r="A28" s="76"/>
      <c r="B28" s="50">
        <v>2</v>
      </c>
      <c r="C28" s="91"/>
      <c r="D28" s="92"/>
      <c r="E28" s="92" t="str">
        <f>IF(発注書!G34="","",発注書!B34)</f>
        <v/>
      </c>
      <c r="F28" s="93" t="str">
        <f>IF(J28="","",VLOOKUP(J28,商品マスタ!$J:$K,2,FALSE))</f>
        <v/>
      </c>
      <c r="G28" s="94" t="str">
        <f>IF(F28="","",VLOOKUP(F28,商品マスタ!$K:$L,2,FALSE))</f>
        <v/>
      </c>
      <c r="H28" s="95" t="str">
        <f t="shared" si="0"/>
        <v/>
      </c>
      <c r="I28" s="96" t="str">
        <f>IF(発注書!G34="","",発注書!G34)</f>
        <v/>
      </c>
      <c r="J28" s="101" t="str">
        <f>IF(発注書!G34="","",発注書!C34)</f>
        <v/>
      </c>
      <c r="K28" s="92"/>
      <c r="L28" s="92"/>
      <c r="M28" s="92"/>
      <c r="N28" s="92"/>
    </row>
    <row r="29" spans="1:14" ht="20.149999999999999" customHeight="1" thickBot="1" x14ac:dyDescent="0.6">
      <c r="A29" s="76"/>
      <c r="B29" s="50">
        <v>1</v>
      </c>
      <c r="C29" s="91"/>
      <c r="D29" s="92"/>
      <c r="E29" s="92" t="str">
        <f>IF(発注書!G35="","",発注書!B35)</f>
        <v/>
      </c>
      <c r="F29" s="93" t="str">
        <f>IF(J29="","",VLOOKUP(J29,商品マスタ!$J:$K,2,FALSE))</f>
        <v/>
      </c>
      <c r="G29" s="94" t="str">
        <f>IF(F29="","",VLOOKUP(F29,商品マスタ!$K:$L,2,FALSE))</f>
        <v/>
      </c>
      <c r="H29" s="95" t="str">
        <f t="shared" si="0"/>
        <v/>
      </c>
      <c r="I29" s="96" t="str">
        <f>IF(発注書!G35="","",発注書!G35)</f>
        <v/>
      </c>
      <c r="J29" s="101" t="str">
        <f>IF(発注書!G35="","",発注書!C35)</f>
        <v/>
      </c>
      <c r="K29" s="92"/>
      <c r="L29" s="92"/>
      <c r="M29" s="92"/>
      <c r="N29" s="92"/>
    </row>
    <row r="30" spans="1:14" ht="20.149999999999999" customHeight="1" thickBot="1" x14ac:dyDescent="0.6">
      <c r="A30" s="76"/>
      <c r="B30" s="50">
        <v>2</v>
      </c>
      <c r="C30" s="91"/>
      <c r="D30" s="92"/>
      <c r="E30" s="92" t="str">
        <f>IF(発注書!G36="","",発注書!B36)</f>
        <v/>
      </c>
      <c r="F30" s="93" t="str">
        <f>IF(J30="","",VLOOKUP(J30,商品マスタ!$J:$K,2,FALSE))</f>
        <v/>
      </c>
      <c r="G30" s="94" t="str">
        <f>IF(F30="","",VLOOKUP(F30,商品マスタ!$K:$L,2,FALSE))</f>
        <v/>
      </c>
      <c r="H30" s="95" t="str">
        <f t="shared" si="0"/>
        <v/>
      </c>
      <c r="I30" s="96" t="str">
        <f>IF(発注書!G36="","",発注書!G36)</f>
        <v/>
      </c>
      <c r="J30" s="101" t="str">
        <f>IF(発注書!G36="","",発注書!C36)</f>
        <v/>
      </c>
      <c r="K30" s="92"/>
      <c r="L30" s="92"/>
      <c r="M30" s="92"/>
      <c r="N30" s="92"/>
    </row>
    <row r="31" spans="1:14" ht="20.149999999999999" customHeight="1" thickBot="1" x14ac:dyDescent="0.6">
      <c r="A31" s="76"/>
      <c r="B31" s="50">
        <v>1</v>
      </c>
      <c r="C31" s="91"/>
      <c r="D31" s="92"/>
      <c r="E31" s="92" t="str">
        <f>IF(発注書!G37="","",発注書!B37)</f>
        <v/>
      </c>
      <c r="F31" s="93" t="str">
        <f>IF(J31="","",VLOOKUP(J31,商品マスタ!$J:$K,2,FALSE))</f>
        <v/>
      </c>
      <c r="G31" s="94" t="str">
        <f>IF(F31="","",VLOOKUP(F31,商品マスタ!$K:$L,2,FALSE))</f>
        <v/>
      </c>
      <c r="H31" s="95" t="str">
        <f t="shared" si="0"/>
        <v/>
      </c>
      <c r="I31" s="96" t="str">
        <f>IF(発注書!G37="","",発注書!G37)</f>
        <v/>
      </c>
      <c r="J31" s="101" t="str">
        <f>IF(発注書!G37="","",発注書!C37)</f>
        <v/>
      </c>
      <c r="K31" s="92"/>
      <c r="L31" s="92"/>
      <c r="M31" s="92"/>
      <c r="N31" s="92"/>
    </row>
    <row r="32" spans="1:14" ht="20.149999999999999" customHeight="1" thickBot="1" x14ac:dyDescent="0.6">
      <c r="A32" s="76"/>
      <c r="B32" s="50">
        <v>2</v>
      </c>
      <c r="C32" s="91"/>
      <c r="D32" s="92"/>
      <c r="E32" s="92" t="str">
        <f>IF(発注書!G38="","",発注書!B38)</f>
        <v/>
      </c>
      <c r="F32" s="93" t="str">
        <f>IF(J32="","",VLOOKUP(J32,商品マスタ!$J:$K,2,FALSE))</f>
        <v/>
      </c>
      <c r="G32" s="94" t="str">
        <f>IF(F32="","",VLOOKUP(F32,商品マスタ!$K:$L,2,FALSE))</f>
        <v/>
      </c>
      <c r="H32" s="95" t="str">
        <f t="shared" si="0"/>
        <v/>
      </c>
      <c r="I32" s="96" t="str">
        <f>IF(発注書!G38="","",発注書!G38)</f>
        <v/>
      </c>
      <c r="J32" s="101" t="str">
        <f>IF(発注書!G38="","",発注書!C38)</f>
        <v/>
      </c>
      <c r="K32" s="92"/>
      <c r="L32" s="92"/>
      <c r="M32" s="92"/>
      <c r="N32" s="92"/>
    </row>
    <row r="33" spans="1:14" ht="20.149999999999999" customHeight="1" thickBot="1" x14ac:dyDescent="0.6">
      <c r="A33" s="76"/>
      <c r="B33" s="50">
        <v>1</v>
      </c>
      <c r="C33" s="91"/>
      <c r="D33" s="92"/>
      <c r="E33" s="92" t="str">
        <f>IF(発注書!G39="","",発注書!B39)</f>
        <v/>
      </c>
      <c r="F33" s="93" t="str">
        <f>IF(J33="","",VLOOKUP(J33,商品マスタ!$J:$K,2,FALSE))</f>
        <v/>
      </c>
      <c r="G33" s="94" t="str">
        <f>IF(F33="","",VLOOKUP(F33,商品マスタ!$K:$L,2,FALSE))</f>
        <v/>
      </c>
      <c r="H33" s="95" t="str">
        <f t="shared" si="0"/>
        <v/>
      </c>
      <c r="I33" s="96" t="str">
        <f>IF(発注書!G39="","",発注書!G39)</f>
        <v/>
      </c>
      <c r="J33" s="101" t="str">
        <f>IF(発注書!G39="","",発注書!C39)</f>
        <v/>
      </c>
      <c r="K33" s="92"/>
      <c r="L33" s="92"/>
      <c r="M33" s="92"/>
      <c r="N33" s="92"/>
    </row>
    <row r="34" spans="1:14" ht="20.149999999999999" customHeight="1" thickBot="1" x14ac:dyDescent="0.6">
      <c r="A34" s="76"/>
      <c r="B34" s="50">
        <v>2</v>
      </c>
      <c r="C34" s="91"/>
      <c r="D34" s="92"/>
      <c r="E34" s="92" t="str">
        <f>IF(発注書!G40="","",発注書!B40)</f>
        <v/>
      </c>
      <c r="F34" s="93" t="str">
        <f>IF(J34="","",VLOOKUP(J34,商品マスタ!$J:$K,2,FALSE))</f>
        <v/>
      </c>
      <c r="G34" s="94" t="str">
        <f>IF(F34="","",VLOOKUP(F34,商品マスタ!$K:$L,2,FALSE))</f>
        <v/>
      </c>
      <c r="H34" s="95" t="str">
        <f t="shared" si="0"/>
        <v/>
      </c>
      <c r="I34" s="96" t="str">
        <f>IF(発注書!G40="","",発注書!G40)</f>
        <v/>
      </c>
      <c r="J34" s="101" t="str">
        <f>IF(発注書!G40="","",発注書!C40)</f>
        <v/>
      </c>
      <c r="K34" s="92"/>
      <c r="L34" s="92"/>
      <c r="M34" s="92"/>
      <c r="N34" s="92"/>
    </row>
    <row r="35" spans="1:14" ht="20.149999999999999" customHeight="1" thickBot="1" x14ac:dyDescent="0.6">
      <c r="A35" s="76"/>
      <c r="B35" s="50">
        <v>1</v>
      </c>
      <c r="C35" s="91"/>
      <c r="D35" s="92"/>
      <c r="E35" s="92" t="str">
        <f>IF(発注書!G41="","",発注書!B41)</f>
        <v/>
      </c>
      <c r="F35" s="93" t="str">
        <f>IF(J35="","",VLOOKUP(J35,商品マスタ!$J:$K,2,FALSE))</f>
        <v/>
      </c>
      <c r="G35" s="94" t="str">
        <f>IF(F35="","",VLOOKUP(F35,商品マスタ!$K:$L,2,FALSE))</f>
        <v/>
      </c>
      <c r="H35" s="95" t="str">
        <f t="shared" si="0"/>
        <v/>
      </c>
      <c r="I35" s="96" t="str">
        <f>IF(発注書!G41="","",発注書!G41)</f>
        <v/>
      </c>
      <c r="J35" s="101" t="str">
        <f>IF(発注書!G41="","",発注書!C41)</f>
        <v/>
      </c>
      <c r="K35" s="92"/>
      <c r="L35" s="92"/>
      <c r="M35" s="92"/>
      <c r="N35" s="92"/>
    </row>
    <row r="36" spans="1:14" ht="20.149999999999999" customHeight="1" thickBot="1" x14ac:dyDescent="0.6">
      <c r="A36" s="76"/>
      <c r="B36" s="50">
        <v>2</v>
      </c>
      <c r="C36" s="91"/>
      <c r="D36" s="92"/>
      <c r="E36" s="92" t="str">
        <f>IF(発注書!G42="","",発注書!B42)</f>
        <v/>
      </c>
      <c r="F36" s="93" t="str">
        <f>IF(J36="","",VLOOKUP(J36,商品マスタ!$J:$K,2,FALSE))</f>
        <v/>
      </c>
      <c r="G36" s="94" t="str">
        <f>IF(F36="","",VLOOKUP(F36,商品マスタ!$K:$L,2,FALSE))</f>
        <v/>
      </c>
      <c r="H36" s="95" t="str">
        <f t="shared" si="0"/>
        <v/>
      </c>
      <c r="I36" s="96" t="str">
        <f>IF(発注書!G42="","",発注書!G42)</f>
        <v/>
      </c>
      <c r="J36" s="101" t="str">
        <f>IF(発注書!G42="","",発注書!C42)</f>
        <v/>
      </c>
      <c r="K36" s="92"/>
      <c r="L36" s="92"/>
      <c r="M36" s="92"/>
      <c r="N36" s="92"/>
    </row>
    <row r="37" spans="1:14" ht="20.149999999999999" customHeight="1" thickBot="1" x14ac:dyDescent="0.6">
      <c r="A37" s="76"/>
      <c r="B37" s="50">
        <v>1</v>
      </c>
      <c r="C37" s="91"/>
      <c r="D37" s="92"/>
      <c r="E37" s="92" t="str">
        <f>IF(発注書!G43="","",発注書!B43)</f>
        <v/>
      </c>
      <c r="F37" s="93" t="str">
        <f>IF(J37="","",VLOOKUP(J37,商品マスタ!$J:$K,2,FALSE))</f>
        <v/>
      </c>
      <c r="G37" s="94" t="str">
        <f>IF(F37="","",VLOOKUP(F37,商品マスタ!$K:$L,2,FALSE))</f>
        <v/>
      </c>
      <c r="H37" s="95" t="str">
        <f t="shared" si="0"/>
        <v/>
      </c>
      <c r="I37" s="96" t="str">
        <f>IF(発注書!G43="","",発注書!G43)</f>
        <v/>
      </c>
      <c r="J37" s="101" t="str">
        <f>IF(発注書!G43="","",発注書!C43)</f>
        <v/>
      </c>
      <c r="K37" s="92"/>
      <c r="L37" s="92"/>
      <c r="M37" s="92"/>
      <c r="N37" s="92"/>
    </row>
    <row r="38" spans="1:14" ht="20.149999999999999" customHeight="1" thickBot="1" x14ac:dyDescent="0.6">
      <c r="A38" s="76"/>
      <c r="B38" s="50">
        <v>2</v>
      </c>
      <c r="C38" s="91"/>
      <c r="D38" s="92"/>
      <c r="E38" s="92" t="str">
        <f>IF(発注書!G44="","",発注書!B44)</f>
        <v/>
      </c>
      <c r="F38" s="93" t="str">
        <f>IF(J38="","",VLOOKUP(J38,商品マスタ!$J:$K,2,FALSE))</f>
        <v/>
      </c>
      <c r="G38" s="94" t="str">
        <f>IF(F38="","",VLOOKUP(F38,商品マスタ!$K:$L,2,FALSE))</f>
        <v/>
      </c>
      <c r="H38" s="95" t="str">
        <f t="shared" si="0"/>
        <v/>
      </c>
      <c r="I38" s="96" t="str">
        <f>IF(発注書!G44="","",発注書!G44)</f>
        <v/>
      </c>
      <c r="J38" s="101" t="str">
        <f>IF(発注書!G44="","",発注書!C44)</f>
        <v/>
      </c>
      <c r="K38" s="92"/>
      <c r="L38" s="92"/>
      <c r="M38" s="92"/>
      <c r="N38" s="92"/>
    </row>
    <row r="39" spans="1:14" ht="20.149999999999999" customHeight="1" thickBot="1" x14ac:dyDescent="0.6">
      <c r="A39" s="76"/>
      <c r="B39" s="50">
        <v>1</v>
      </c>
      <c r="C39" s="91"/>
      <c r="D39" s="92"/>
      <c r="E39" s="92" t="str">
        <f>IF(発注書!G45="","",発注書!B45)</f>
        <v/>
      </c>
      <c r="F39" s="93" t="str">
        <f>IF(J39="","",VLOOKUP(J39,商品マスタ!$J:$K,2,FALSE))</f>
        <v/>
      </c>
      <c r="G39" s="94" t="str">
        <f>IF(F39="","",VLOOKUP(F39,商品マスタ!$K:$L,2,FALSE))</f>
        <v/>
      </c>
      <c r="H39" s="95" t="str">
        <f t="shared" si="0"/>
        <v/>
      </c>
      <c r="I39" s="96" t="str">
        <f>IF(発注書!G45="","",発注書!G45)</f>
        <v/>
      </c>
      <c r="J39" s="101" t="str">
        <f>IF(発注書!G45="","",発注書!C45)</f>
        <v/>
      </c>
      <c r="K39" s="92"/>
      <c r="L39" s="92"/>
      <c r="M39" s="92"/>
      <c r="N39" s="92"/>
    </row>
    <row r="40" spans="1:14" ht="20.149999999999999" customHeight="1" thickBot="1" x14ac:dyDescent="0.6">
      <c r="A40" s="76"/>
      <c r="B40" s="50">
        <v>2</v>
      </c>
      <c r="C40" s="91"/>
      <c r="D40" s="92"/>
      <c r="E40" s="92" t="str">
        <f>IF(発注書!G46="","",発注書!B46)</f>
        <v/>
      </c>
      <c r="F40" s="93" t="str">
        <f>IF(J40="","",VLOOKUP(J40,商品マスタ!$J:$K,2,FALSE))</f>
        <v/>
      </c>
      <c r="G40" s="94" t="str">
        <f>IF(F40="","",VLOOKUP(F40,商品マスタ!$K:$L,2,FALSE))</f>
        <v/>
      </c>
      <c r="H40" s="95" t="str">
        <f t="shared" si="0"/>
        <v/>
      </c>
      <c r="I40" s="96" t="str">
        <f>IF(発注書!G46="","",発注書!G46)</f>
        <v/>
      </c>
      <c r="J40" s="101" t="str">
        <f>IF(発注書!G46="","",発注書!C46)</f>
        <v/>
      </c>
      <c r="K40" s="92"/>
      <c r="L40" s="92"/>
      <c r="M40" s="92"/>
      <c r="N40" s="92"/>
    </row>
    <row r="41" spans="1:14" ht="20.149999999999999" customHeight="1" thickBot="1" x14ac:dyDescent="0.6">
      <c r="A41" s="76"/>
      <c r="B41" s="50">
        <v>1</v>
      </c>
      <c r="C41" s="91"/>
      <c r="D41" s="92"/>
      <c r="E41" s="92" t="str">
        <f>IF(発注書!G47="","",発注書!B47)</f>
        <v/>
      </c>
      <c r="F41" s="93" t="str">
        <f>IF(J41="","",VLOOKUP(J41,商品マスタ!$J:$K,2,FALSE))</f>
        <v/>
      </c>
      <c r="G41" s="94" t="str">
        <f>IF(F41="","",VLOOKUP(F41,商品マスタ!$K:$L,2,FALSE))</f>
        <v/>
      </c>
      <c r="H41" s="95" t="str">
        <f t="shared" si="0"/>
        <v/>
      </c>
      <c r="I41" s="96" t="str">
        <f>IF(発注書!G47="","",発注書!G47)</f>
        <v/>
      </c>
      <c r="J41" s="101" t="str">
        <f>IF(発注書!G47="","",発注書!C47)</f>
        <v/>
      </c>
      <c r="K41" s="92"/>
      <c r="L41" s="92"/>
      <c r="M41" s="92"/>
      <c r="N41" s="92"/>
    </row>
    <row r="42" spans="1:14" ht="20.149999999999999" customHeight="1" thickBot="1" x14ac:dyDescent="0.6">
      <c r="A42" s="76"/>
      <c r="B42" s="50">
        <v>2</v>
      </c>
      <c r="C42" s="91"/>
      <c r="D42" s="92"/>
      <c r="E42" s="92" t="str">
        <f>IF(発注書!G48="","",発注書!B48)</f>
        <v/>
      </c>
      <c r="F42" s="93" t="str">
        <f>IF(J42="","",VLOOKUP(J42,商品マスタ!$J:$K,2,FALSE))</f>
        <v/>
      </c>
      <c r="G42" s="94" t="str">
        <f>IF(F42="","",VLOOKUP(F42,商品マスタ!$K:$L,2,FALSE))</f>
        <v/>
      </c>
      <c r="H42" s="95" t="str">
        <f t="shared" si="0"/>
        <v/>
      </c>
      <c r="I42" s="96" t="str">
        <f>IF(発注書!G48="","",発注書!G48)</f>
        <v/>
      </c>
      <c r="J42" s="101" t="str">
        <f>IF(発注書!G48="","",発注書!C48)</f>
        <v/>
      </c>
      <c r="K42" s="92"/>
      <c r="L42" s="92"/>
      <c r="M42" s="92"/>
      <c r="N42" s="92"/>
    </row>
    <row r="43" spans="1:14" ht="20.149999999999999" customHeight="1" thickBot="1" x14ac:dyDescent="0.6">
      <c r="A43" s="76"/>
      <c r="B43" s="50">
        <v>1</v>
      </c>
      <c r="C43" s="91"/>
      <c r="D43" s="92"/>
      <c r="E43" s="92" t="str">
        <f>IF(発注書!G49="","",発注書!B49)</f>
        <v/>
      </c>
      <c r="F43" s="93" t="str">
        <f>IF(J43="","",VLOOKUP(J43,商品マスタ!$J:$K,2,FALSE))</f>
        <v/>
      </c>
      <c r="G43" s="94" t="str">
        <f>IF(F43="","",VLOOKUP(F43,商品マスタ!$K:$L,2,FALSE))</f>
        <v/>
      </c>
      <c r="H43" s="95" t="str">
        <f t="shared" si="0"/>
        <v/>
      </c>
      <c r="I43" s="96" t="str">
        <f>IF(発注書!G49="","",発注書!G49)</f>
        <v/>
      </c>
      <c r="J43" s="101" t="str">
        <f>IF(発注書!G49="","",発注書!C49)</f>
        <v/>
      </c>
      <c r="K43" s="92"/>
      <c r="L43" s="92"/>
      <c r="M43" s="92"/>
      <c r="N43" s="92"/>
    </row>
    <row r="44" spans="1:14" ht="20.149999999999999" customHeight="1" thickBot="1" x14ac:dyDescent="0.6">
      <c r="A44" s="76"/>
      <c r="B44" s="50">
        <v>2</v>
      </c>
      <c r="C44" s="91"/>
      <c r="D44" s="92"/>
      <c r="E44" s="92" t="str">
        <f>IF(発注書!G50="","",発注書!B50)</f>
        <v/>
      </c>
      <c r="F44" s="93" t="str">
        <f>IF(J44="","",VLOOKUP(J44,商品マスタ!$J:$K,2,FALSE))</f>
        <v/>
      </c>
      <c r="G44" s="94" t="str">
        <f>IF(F44="","",VLOOKUP(F44,商品マスタ!$K:$L,2,FALSE))</f>
        <v/>
      </c>
      <c r="H44" s="95" t="str">
        <f t="shared" si="0"/>
        <v/>
      </c>
      <c r="I44" s="96" t="str">
        <f>IF(発注書!G50="","",発注書!G50)</f>
        <v/>
      </c>
      <c r="J44" s="101" t="str">
        <f>IF(発注書!G50="","",発注書!C50)</f>
        <v/>
      </c>
      <c r="K44" s="92"/>
      <c r="L44" s="92"/>
      <c r="M44" s="92"/>
      <c r="N44" s="92"/>
    </row>
    <row r="45" spans="1:14" ht="20.149999999999999" customHeight="1" thickBot="1" x14ac:dyDescent="0.6">
      <c r="A45" s="76"/>
      <c r="B45" s="50">
        <v>1</v>
      </c>
      <c r="C45" s="91"/>
      <c r="D45" s="92"/>
      <c r="E45" s="92" t="str">
        <f>IF(発注書!G51="","",発注書!B51)</f>
        <v/>
      </c>
      <c r="F45" s="93" t="str">
        <f>IF(J45="","",VLOOKUP(J45,商品マスタ!$J:$K,2,FALSE))</f>
        <v/>
      </c>
      <c r="G45" s="94" t="str">
        <f>IF(F45="","",VLOOKUP(F45,商品マスタ!$K:$L,2,FALSE))</f>
        <v/>
      </c>
      <c r="H45" s="95" t="str">
        <f t="shared" si="0"/>
        <v/>
      </c>
      <c r="I45" s="96" t="str">
        <f>IF(発注書!G51="","",発注書!G51)</f>
        <v/>
      </c>
      <c r="J45" s="101" t="str">
        <f>IF(発注書!G51="","",発注書!C51)</f>
        <v/>
      </c>
      <c r="K45" s="92"/>
      <c r="L45" s="92"/>
      <c r="M45" s="92"/>
      <c r="N45" s="92"/>
    </row>
    <row r="46" spans="1:14" ht="20.149999999999999" customHeight="1" thickBot="1" x14ac:dyDescent="0.6">
      <c r="A46" s="76"/>
      <c r="B46" s="50">
        <v>2</v>
      </c>
      <c r="C46" s="91"/>
      <c r="D46" s="92"/>
      <c r="E46" s="92" t="str">
        <f>IF(発注書!G52="","",発注書!B52)</f>
        <v/>
      </c>
      <c r="F46" s="93" t="str">
        <f>IF(J46="","",VLOOKUP(J46,商品マスタ!$J:$K,2,FALSE))</f>
        <v/>
      </c>
      <c r="G46" s="94" t="str">
        <f>IF(F46="","",VLOOKUP(F46,商品マスタ!$K:$L,2,FALSE))</f>
        <v/>
      </c>
      <c r="H46" s="95" t="str">
        <f t="shared" si="0"/>
        <v/>
      </c>
      <c r="I46" s="96" t="str">
        <f>IF(発注書!G52="","",発注書!G52)</f>
        <v/>
      </c>
      <c r="J46" s="101" t="str">
        <f>IF(発注書!G52="","",発注書!C52)</f>
        <v/>
      </c>
      <c r="K46" s="92"/>
      <c r="L46" s="92"/>
      <c r="M46" s="92"/>
      <c r="N46" s="92"/>
    </row>
    <row r="47" spans="1:14" ht="20.149999999999999" customHeight="1" thickBot="1" x14ac:dyDescent="0.6">
      <c r="A47" s="76"/>
      <c r="B47" s="50">
        <v>1</v>
      </c>
      <c r="C47" s="91"/>
      <c r="D47" s="92"/>
      <c r="E47" s="92" t="str">
        <f>IF(発注書!G53="","",発注書!B53)</f>
        <v/>
      </c>
      <c r="F47" s="93" t="str">
        <f>IF(J47="","",VLOOKUP(J47,商品マスタ!$J:$K,2,FALSE))</f>
        <v/>
      </c>
      <c r="G47" s="94" t="str">
        <f>IF(F47="","",VLOOKUP(F47,商品マスタ!$K:$L,2,FALSE))</f>
        <v/>
      </c>
      <c r="H47" s="95" t="str">
        <f t="shared" si="0"/>
        <v/>
      </c>
      <c r="I47" s="96" t="str">
        <f>IF(発注書!G53="","",発注書!G53)</f>
        <v/>
      </c>
      <c r="J47" s="101" t="str">
        <f>IF(発注書!G53="","",発注書!C53)</f>
        <v/>
      </c>
      <c r="K47" s="92"/>
      <c r="L47" s="92"/>
      <c r="M47" s="92"/>
      <c r="N47" s="92"/>
    </row>
    <row r="48" spans="1:14" ht="20.149999999999999" customHeight="1" thickBot="1" x14ac:dyDescent="0.6">
      <c r="A48" s="76"/>
      <c r="B48" s="50">
        <v>2</v>
      </c>
      <c r="C48" s="91"/>
      <c r="D48" s="92"/>
      <c r="E48" s="92" t="str">
        <f>IF(発注書!G54="","",発注書!B54)</f>
        <v/>
      </c>
      <c r="F48" s="93" t="str">
        <f>IF(J48="","",VLOOKUP(J48,商品マスタ!$J:$K,2,FALSE))</f>
        <v/>
      </c>
      <c r="G48" s="94" t="str">
        <f>IF(F48="","",VLOOKUP(F48,商品マスタ!$K:$L,2,FALSE))</f>
        <v/>
      </c>
      <c r="H48" s="95" t="str">
        <f t="shared" si="0"/>
        <v/>
      </c>
      <c r="I48" s="96" t="str">
        <f>IF(発注書!G54="","",発注書!G54)</f>
        <v/>
      </c>
      <c r="J48" s="101" t="str">
        <f>IF(発注書!G54="","",発注書!C54)</f>
        <v/>
      </c>
      <c r="K48" s="92"/>
      <c r="L48" s="92"/>
      <c r="M48" s="92"/>
      <c r="N48" s="92"/>
    </row>
    <row r="49" spans="1:14" ht="20.149999999999999" customHeight="1" thickBot="1" x14ac:dyDescent="0.6">
      <c r="A49" s="76"/>
      <c r="B49" s="50">
        <v>1</v>
      </c>
      <c r="C49" s="91"/>
      <c r="D49" s="92"/>
      <c r="E49" s="92" t="str">
        <f>IF(発注書!G55="","",発注書!B55)</f>
        <v/>
      </c>
      <c r="F49" s="93" t="str">
        <f>IF(J49="","",VLOOKUP(J49,商品マスタ!$J:$K,2,FALSE))</f>
        <v/>
      </c>
      <c r="G49" s="94" t="str">
        <f>IF(F49="","",VLOOKUP(F49,商品マスタ!$K:$L,2,FALSE))</f>
        <v/>
      </c>
      <c r="H49" s="95" t="str">
        <f t="shared" si="0"/>
        <v/>
      </c>
      <c r="I49" s="96" t="str">
        <f>IF(発注書!G55="","",発注書!G55)</f>
        <v/>
      </c>
      <c r="J49" s="101" t="str">
        <f>IF(発注書!G55="","",発注書!C55)</f>
        <v/>
      </c>
      <c r="K49" s="92"/>
      <c r="L49" s="92"/>
      <c r="M49" s="92"/>
      <c r="N49" s="92"/>
    </row>
    <row r="50" spans="1:14" ht="20.149999999999999" customHeight="1" thickBot="1" x14ac:dyDescent="0.6">
      <c r="A50" s="76"/>
      <c r="B50" s="50">
        <v>2</v>
      </c>
      <c r="C50" s="91"/>
      <c r="D50" s="92"/>
      <c r="E50" s="92" t="str">
        <f>IF(発注書!G56="","",発注書!B56)</f>
        <v/>
      </c>
      <c r="F50" s="93" t="str">
        <f>IF(J50="","",VLOOKUP(J50,商品マスタ!$J:$K,2,FALSE))</f>
        <v/>
      </c>
      <c r="G50" s="94" t="str">
        <f>IF(F50="","",VLOOKUP(F50,商品マスタ!$K:$L,2,FALSE))</f>
        <v/>
      </c>
      <c r="H50" s="95" t="str">
        <f t="shared" si="0"/>
        <v/>
      </c>
      <c r="I50" s="96" t="str">
        <f>IF(発注書!G56="","",発注書!G56)</f>
        <v/>
      </c>
      <c r="J50" s="101" t="str">
        <f>IF(発注書!G56="","",発注書!C56)</f>
        <v/>
      </c>
      <c r="K50" s="92"/>
      <c r="L50" s="92"/>
      <c r="M50" s="92"/>
      <c r="N50" s="92"/>
    </row>
    <row r="51" spans="1:14" ht="20.149999999999999" customHeight="1" thickBot="1" x14ac:dyDescent="0.6">
      <c r="A51" s="76"/>
      <c r="B51" s="50">
        <v>1</v>
      </c>
      <c r="C51" s="91"/>
      <c r="D51" s="92"/>
      <c r="E51" s="92" t="str">
        <f>IF(発注書!G57="","",発注書!B57)</f>
        <v/>
      </c>
      <c r="F51" s="93" t="str">
        <f>IF(J51="","",VLOOKUP(J51,商品マスタ!$J:$K,2,FALSE))</f>
        <v/>
      </c>
      <c r="G51" s="94" t="str">
        <f>IF(F51="","",VLOOKUP(F51,商品マスタ!$K:$L,2,FALSE))</f>
        <v/>
      </c>
      <c r="H51" s="95" t="str">
        <f t="shared" si="0"/>
        <v/>
      </c>
      <c r="I51" s="96" t="str">
        <f>IF(発注書!G57="","",発注書!G57)</f>
        <v/>
      </c>
      <c r="J51" s="101" t="str">
        <f>IF(発注書!G57="","",発注書!C57)</f>
        <v/>
      </c>
      <c r="K51" s="92"/>
      <c r="L51" s="92"/>
      <c r="M51" s="92"/>
      <c r="N51" s="92"/>
    </row>
    <row r="52" spans="1:14" ht="20.149999999999999" customHeight="1" thickBot="1" x14ac:dyDescent="0.6">
      <c r="A52" s="76"/>
      <c r="B52" s="50">
        <v>2</v>
      </c>
      <c r="C52" s="91"/>
      <c r="D52" s="92"/>
      <c r="E52" s="92" t="str">
        <f>IF(発注書!G58="","",発注書!B58)</f>
        <v/>
      </c>
      <c r="F52" s="93" t="str">
        <f>IF(J52="","",VLOOKUP(J52,商品マスタ!$J:$K,2,FALSE))</f>
        <v/>
      </c>
      <c r="G52" s="94" t="str">
        <f>IF(F52="","",VLOOKUP(F52,商品マスタ!$K:$L,2,FALSE))</f>
        <v/>
      </c>
      <c r="H52" s="95" t="str">
        <f t="shared" si="0"/>
        <v/>
      </c>
      <c r="I52" s="96" t="str">
        <f>IF(発注書!G58="","",発注書!G58)</f>
        <v/>
      </c>
      <c r="J52" s="101" t="str">
        <f>IF(発注書!G58="","",発注書!C58)</f>
        <v/>
      </c>
      <c r="K52" s="92"/>
      <c r="L52" s="92"/>
      <c r="M52" s="92"/>
      <c r="N52" s="92"/>
    </row>
    <row r="53" spans="1:14" ht="20.149999999999999" customHeight="1" thickBot="1" x14ac:dyDescent="0.6">
      <c r="A53" s="76"/>
      <c r="B53" s="50">
        <v>1</v>
      </c>
      <c r="C53" s="91"/>
      <c r="D53" s="92"/>
      <c r="E53" s="92" t="str">
        <f>IF(発注書!G59="","",発注書!B59)</f>
        <v/>
      </c>
      <c r="F53" s="93" t="str">
        <f>IF(J53="","",VLOOKUP(J53,商品マスタ!$J:$K,2,FALSE))</f>
        <v/>
      </c>
      <c r="G53" s="94" t="str">
        <f>IF(F53="","",VLOOKUP(F53,商品マスタ!$K:$L,2,FALSE))</f>
        <v/>
      </c>
      <c r="H53" s="95" t="str">
        <f t="shared" si="0"/>
        <v/>
      </c>
      <c r="I53" s="96" t="str">
        <f>IF(発注書!G59="","",発注書!G59)</f>
        <v/>
      </c>
      <c r="J53" s="101" t="str">
        <f>IF(発注書!G59="","",発注書!C59)</f>
        <v/>
      </c>
      <c r="K53" s="92"/>
      <c r="L53" s="92"/>
      <c r="M53" s="92"/>
      <c r="N53" s="92"/>
    </row>
    <row r="54" spans="1:14" ht="20.149999999999999" customHeight="1" thickBot="1" x14ac:dyDescent="0.6">
      <c r="A54" s="76"/>
      <c r="B54" s="50">
        <v>2</v>
      </c>
      <c r="C54" s="91"/>
      <c r="D54" s="92"/>
      <c r="E54" s="92" t="str">
        <f>IF(発注書!G60="","",発注書!B60)</f>
        <v/>
      </c>
      <c r="F54" s="93" t="str">
        <f>IF(J54="","",VLOOKUP(J54,商品マスタ!$J:$K,2,FALSE))</f>
        <v/>
      </c>
      <c r="G54" s="94" t="str">
        <f>IF(F54="","",VLOOKUP(F54,商品マスタ!$K:$L,2,FALSE))</f>
        <v/>
      </c>
      <c r="H54" s="95" t="str">
        <f t="shared" si="0"/>
        <v/>
      </c>
      <c r="I54" s="96" t="str">
        <f>IF(発注書!G60="","",発注書!G60)</f>
        <v/>
      </c>
      <c r="J54" s="101" t="str">
        <f>IF(発注書!G60="","",発注書!C60)</f>
        <v/>
      </c>
      <c r="K54" s="92"/>
      <c r="L54" s="92"/>
      <c r="M54" s="92"/>
      <c r="N54" s="92"/>
    </row>
    <row r="55" spans="1:14" ht="20.149999999999999" customHeight="1" thickBot="1" x14ac:dyDescent="0.6">
      <c r="A55" s="76"/>
      <c r="B55" s="50">
        <v>1</v>
      </c>
      <c r="C55" s="91"/>
      <c r="D55" s="92"/>
      <c r="E55" s="92" t="str">
        <f>IF(発注書!G61="","",発注書!B61)</f>
        <v/>
      </c>
      <c r="F55" s="93" t="str">
        <f>IF(J55="","",VLOOKUP(J55,商品マスタ!$J:$K,2,FALSE))</f>
        <v/>
      </c>
      <c r="G55" s="94" t="str">
        <f>IF(F55="","",VLOOKUP(F55,商品マスタ!$K:$L,2,FALSE))</f>
        <v/>
      </c>
      <c r="H55" s="95" t="str">
        <f t="shared" si="0"/>
        <v/>
      </c>
      <c r="I55" s="96" t="str">
        <f>IF(発注書!G61="","",発注書!G61)</f>
        <v/>
      </c>
      <c r="J55" s="101" t="str">
        <f>IF(発注書!G61="","",発注書!C61)</f>
        <v/>
      </c>
      <c r="K55" s="92"/>
      <c r="L55" s="92"/>
      <c r="M55" s="92"/>
      <c r="N55" s="92"/>
    </row>
    <row r="56" spans="1:14" ht="20.149999999999999" customHeight="1" thickBot="1" x14ac:dyDescent="0.6">
      <c r="A56" s="76"/>
      <c r="B56" s="50">
        <v>2</v>
      </c>
      <c r="C56" s="91"/>
      <c r="D56" s="92"/>
      <c r="E56" s="92" t="str">
        <f>IF(発注書!G62="","",発注書!B62)</f>
        <v/>
      </c>
      <c r="F56" s="93" t="str">
        <f>IF(J56="","",VLOOKUP(J56,商品マスタ!$J:$K,2,FALSE))</f>
        <v/>
      </c>
      <c r="G56" s="94" t="str">
        <f>IF(F56="","",VLOOKUP(F56,商品マスタ!$K:$L,2,FALSE))</f>
        <v/>
      </c>
      <c r="H56" s="95" t="str">
        <f t="shared" si="0"/>
        <v/>
      </c>
      <c r="I56" s="96" t="str">
        <f>IF(発注書!G62="","",発注書!G62)</f>
        <v/>
      </c>
      <c r="J56" s="101" t="str">
        <f>IF(発注書!G62="","",発注書!C62)</f>
        <v/>
      </c>
      <c r="K56" s="92"/>
      <c r="L56" s="92"/>
      <c r="M56" s="92"/>
      <c r="N56" s="92"/>
    </row>
    <row r="57" spans="1:14" ht="20.149999999999999" customHeight="1" thickBot="1" x14ac:dyDescent="0.6">
      <c r="A57" s="76"/>
      <c r="B57" s="50">
        <v>1</v>
      </c>
      <c r="C57" s="91"/>
      <c r="D57" s="92"/>
      <c r="E57" s="92" t="str">
        <f>IF(発注書!G63="","",発注書!B63)</f>
        <v/>
      </c>
      <c r="F57" s="93" t="str">
        <f>IF(J57="","",VLOOKUP(J57,商品マスタ!$J:$K,2,FALSE))</f>
        <v/>
      </c>
      <c r="G57" s="94" t="str">
        <f>IF(F57="","",VLOOKUP(F57,商品マスタ!$K:$L,2,FALSE))</f>
        <v/>
      </c>
      <c r="H57" s="95" t="str">
        <f t="shared" si="0"/>
        <v/>
      </c>
      <c r="I57" s="96" t="str">
        <f>IF(発注書!G63="","",発注書!G63)</f>
        <v/>
      </c>
      <c r="J57" s="101" t="str">
        <f>IF(発注書!G63="","",発注書!C63)</f>
        <v/>
      </c>
      <c r="K57" s="92"/>
      <c r="L57" s="92"/>
      <c r="M57" s="92"/>
      <c r="N57" s="92"/>
    </row>
    <row r="58" spans="1:14" ht="20.149999999999999" customHeight="1" thickBot="1" x14ac:dyDescent="0.6">
      <c r="A58" s="76"/>
      <c r="B58" s="50">
        <v>2</v>
      </c>
      <c r="C58" s="91"/>
      <c r="D58" s="92"/>
      <c r="E58" s="92" t="str">
        <f>IF(発注書!G64="","",発注書!B64)</f>
        <v/>
      </c>
      <c r="F58" s="93" t="str">
        <f>IF(J58="","",VLOOKUP(J58,商品マスタ!$J:$K,2,FALSE))</f>
        <v/>
      </c>
      <c r="G58" s="94" t="str">
        <f>IF(F58="","",VLOOKUP(F58,商品マスタ!$K:$L,2,FALSE))</f>
        <v/>
      </c>
      <c r="H58" s="95" t="str">
        <f t="shared" si="0"/>
        <v/>
      </c>
      <c r="I58" s="96" t="str">
        <f>IF(発注書!G64="","",発注書!G64)</f>
        <v/>
      </c>
      <c r="J58" s="101" t="str">
        <f>IF(発注書!G64="","",発注書!C64)</f>
        <v/>
      </c>
      <c r="K58" s="92"/>
      <c r="L58" s="92"/>
      <c r="M58" s="92"/>
      <c r="N58" s="92"/>
    </row>
    <row r="59" spans="1:14" ht="20.149999999999999" customHeight="1" thickBot="1" x14ac:dyDescent="0.6">
      <c r="A59" s="76"/>
      <c r="B59" s="50">
        <v>1</v>
      </c>
      <c r="C59" s="91"/>
      <c r="D59" s="92"/>
      <c r="E59" s="92" t="str">
        <f>IF(発注書!G65="","",発注書!B65)</f>
        <v/>
      </c>
      <c r="F59" s="93" t="str">
        <f>IF(J59="","",VLOOKUP(J59,商品マスタ!$J:$K,2,FALSE))</f>
        <v/>
      </c>
      <c r="G59" s="94" t="str">
        <f>IF(F59="","",VLOOKUP(F59,商品マスタ!$K:$L,2,FALSE))</f>
        <v/>
      </c>
      <c r="H59" s="95" t="str">
        <f t="shared" si="0"/>
        <v/>
      </c>
      <c r="I59" s="96" t="str">
        <f>IF(発注書!G65="","",発注書!G65)</f>
        <v/>
      </c>
      <c r="J59" s="101" t="str">
        <f>IF(発注書!G65="","",発注書!C65)</f>
        <v/>
      </c>
      <c r="K59" s="92"/>
      <c r="L59" s="92"/>
      <c r="M59" s="92"/>
      <c r="N59" s="92"/>
    </row>
    <row r="60" spans="1:14" ht="20.149999999999999" customHeight="1" thickBot="1" x14ac:dyDescent="0.6">
      <c r="A60" s="76"/>
      <c r="B60" s="50">
        <v>2</v>
      </c>
      <c r="C60" s="91"/>
      <c r="D60" s="92"/>
      <c r="E60" s="92" t="str">
        <f>IF(発注書!G66="","",発注書!B66)</f>
        <v/>
      </c>
      <c r="F60" s="93" t="str">
        <f>IF(J60="","",VLOOKUP(J60,商品マスタ!$J:$K,2,FALSE))</f>
        <v/>
      </c>
      <c r="G60" s="94" t="str">
        <f>IF(F60="","",VLOOKUP(F60,商品マスタ!$K:$L,2,FALSE))</f>
        <v/>
      </c>
      <c r="H60" s="95" t="str">
        <f t="shared" si="0"/>
        <v/>
      </c>
      <c r="I60" s="96" t="str">
        <f>IF(発注書!G66="","",発注書!G66)</f>
        <v/>
      </c>
      <c r="J60" s="101" t="str">
        <f>IF(発注書!G66="","",発注書!C66)</f>
        <v/>
      </c>
      <c r="K60" s="92"/>
      <c r="L60" s="92"/>
      <c r="M60" s="92"/>
      <c r="N60" s="92"/>
    </row>
    <row r="61" spans="1:14" ht="20.149999999999999" customHeight="1" thickBot="1" x14ac:dyDescent="0.6">
      <c r="A61" s="76"/>
      <c r="B61" s="50">
        <v>1</v>
      </c>
      <c r="C61" s="91"/>
      <c r="D61" s="92"/>
      <c r="E61" s="92" t="str">
        <f>IF(発注書!G67="","",発注書!B67)</f>
        <v/>
      </c>
      <c r="F61" s="93" t="str">
        <f>IF(J61="","",VLOOKUP(J61,商品マスタ!$J:$K,2,FALSE))</f>
        <v/>
      </c>
      <c r="G61" s="94" t="str">
        <f>IF(F61="","",VLOOKUP(F61,商品マスタ!$K:$L,2,FALSE))</f>
        <v/>
      </c>
      <c r="H61" s="95" t="str">
        <f t="shared" si="0"/>
        <v/>
      </c>
      <c r="I61" s="96" t="str">
        <f>IF(発注書!G67="","",発注書!G67)</f>
        <v/>
      </c>
      <c r="J61" s="101" t="str">
        <f>IF(発注書!G67="","",発注書!C67)</f>
        <v/>
      </c>
      <c r="K61" s="92"/>
      <c r="L61" s="92"/>
      <c r="M61" s="92"/>
      <c r="N61" s="92"/>
    </row>
    <row r="62" spans="1:14" ht="20.149999999999999" customHeight="1" thickBot="1" x14ac:dyDescent="0.6">
      <c r="A62" s="76"/>
      <c r="B62" s="50">
        <v>2</v>
      </c>
      <c r="C62" s="91"/>
      <c r="D62" s="92"/>
      <c r="E62" s="92" t="str">
        <f>IF(発注書!G68="","",発注書!B68)</f>
        <v/>
      </c>
      <c r="F62" s="93" t="str">
        <f>IF(J62="","",VLOOKUP(J62,商品マスタ!$J:$K,2,FALSE))</f>
        <v/>
      </c>
      <c r="G62" s="94" t="str">
        <f>IF(F62="","",VLOOKUP(F62,商品マスタ!$K:$L,2,FALSE))</f>
        <v/>
      </c>
      <c r="H62" s="95" t="str">
        <f t="shared" si="0"/>
        <v/>
      </c>
      <c r="I62" s="96" t="str">
        <f>IF(発注書!G68="","",発注書!G68)</f>
        <v/>
      </c>
      <c r="J62" s="101" t="str">
        <f>IF(発注書!G68="","",発注書!C68)</f>
        <v/>
      </c>
      <c r="K62" s="92"/>
      <c r="L62" s="92"/>
      <c r="M62" s="92"/>
      <c r="N62" s="92"/>
    </row>
    <row r="63" spans="1:14" ht="20.149999999999999" customHeight="1" thickBot="1" x14ac:dyDescent="0.6">
      <c r="A63" s="76"/>
      <c r="B63" s="50">
        <v>1</v>
      </c>
      <c r="C63" s="91"/>
      <c r="D63" s="92"/>
      <c r="E63" s="92" t="str">
        <f>IF(発注書!G69="","",発注書!B69)</f>
        <v/>
      </c>
      <c r="F63" s="93" t="str">
        <f>IF(J63="","",VLOOKUP(J63,商品マスタ!$J:$K,2,FALSE))</f>
        <v/>
      </c>
      <c r="G63" s="94" t="str">
        <f>IF(F63="","",VLOOKUP(F63,商品マスタ!$K:$L,2,FALSE))</f>
        <v/>
      </c>
      <c r="H63" s="95" t="str">
        <f t="shared" si="0"/>
        <v/>
      </c>
      <c r="I63" s="96" t="str">
        <f>IF(発注書!G69="","",発注書!G69)</f>
        <v/>
      </c>
      <c r="J63" s="101" t="str">
        <f>IF(発注書!G69="","",発注書!C69)</f>
        <v/>
      </c>
      <c r="K63" s="92"/>
      <c r="L63" s="92"/>
      <c r="M63" s="92"/>
      <c r="N63" s="92"/>
    </row>
    <row r="64" spans="1:14" ht="20.149999999999999" customHeight="1" thickBot="1" x14ac:dyDescent="0.6">
      <c r="A64" s="76"/>
      <c r="B64" s="50">
        <v>2</v>
      </c>
      <c r="C64" s="91"/>
      <c r="D64" s="92"/>
      <c r="E64" s="92" t="str">
        <f>IF(発注書!G70="","",発注書!B70)</f>
        <v/>
      </c>
      <c r="F64" s="93" t="str">
        <f>IF(J64="","",VLOOKUP(J64,商品マスタ!$J:$K,2,FALSE))</f>
        <v/>
      </c>
      <c r="G64" s="94" t="str">
        <f>IF(F64="","",VLOOKUP(F64,商品マスタ!$K:$L,2,FALSE))</f>
        <v/>
      </c>
      <c r="H64" s="95" t="str">
        <f t="shared" si="0"/>
        <v/>
      </c>
      <c r="I64" s="96" t="str">
        <f>IF(発注書!G70="","",発注書!G70)</f>
        <v/>
      </c>
      <c r="J64" s="101" t="str">
        <f>IF(発注書!G70="","",発注書!C70)</f>
        <v/>
      </c>
      <c r="K64" s="92"/>
      <c r="L64" s="92"/>
      <c r="M64" s="92"/>
      <c r="N64" s="92"/>
    </row>
    <row r="65" spans="1:14" ht="20.149999999999999" customHeight="1" thickBot="1" x14ac:dyDescent="0.6">
      <c r="A65" s="76"/>
      <c r="B65" s="50">
        <v>1</v>
      </c>
      <c r="C65" s="91"/>
      <c r="D65" s="92"/>
      <c r="E65" s="92" t="str">
        <f>IF(発注書!G71="","",発注書!B71)</f>
        <v/>
      </c>
      <c r="F65" s="93" t="str">
        <f>IF(J65="","",VLOOKUP(J65,商品マスタ!$J:$K,2,FALSE))</f>
        <v/>
      </c>
      <c r="G65" s="94" t="str">
        <f>IF(F65="","",VLOOKUP(F65,商品マスタ!$K:$L,2,FALSE))</f>
        <v/>
      </c>
      <c r="H65" s="95" t="str">
        <f t="shared" si="0"/>
        <v/>
      </c>
      <c r="I65" s="96" t="str">
        <f>IF(発注書!G71="","",発注書!G71)</f>
        <v/>
      </c>
      <c r="J65" s="101" t="str">
        <f>IF(発注書!G71="","",発注書!C71)</f>
        <v/>
      </c>
      <c r="K65" s="92"/>
      <c r="L65" s="92"/>
      <c r="M65" s="92"/>
      <c r="N65" s="92"/>
    </row>
    <row r="66" spans="1:14" ht="20.149999999999999" customHeight="1" thickBot="1" x14ac:dyDescent="0.6">
      <c r="A66" s="76"/>
      <c r="B66" s="50">
        <v>2</v>
      </c>
      <c r="C66" s="91"/>
      <c r="D66" s="92"/>
      <c r="E66" s="92" t="str">
        <f>IF(発注書!G72="","",発注書!B72)</f>
        <v/>
      </c>
      <c r="F66" s="93" t="str">
        <f>IF(J66="","",VLOOKUP(J66,商品マスタ!$J:$K,2,FALSE))</f>
        <v/>
      </c>
      <c r="G66" s="94" t="str">
        <f>IF(F66="","",VLOOKUP(F66,商品マスタ!$K:$L,2,FALSE))</f>
        <v/>
      </c>
      <c r="H66" s="95" t="str">
        <f t="shared" si="0"/>
        <v/>
      </c>
      <c r="I66" s="96" t="str">
        <f>IF(発注書!G72="","",発注書!G72)</f>
        <v/>
      </c>
      <c r="J66" s="101" t="str">
        <f>IF(発注書!G72="","",発注書!C72)</f>
        <v/>
      </c>
      <c r="K66" s="92"/>
      <c r="L66" s="92"/>
      <c r="M66" s="92"/>
      <c r="N66" s="92"/>
    </row>
    <row r="67" spans="1:14" ht="20.149999999999999" customHeight="1" thickBot="1" x14ac:dyDescent="0.6">
      <c r="A67" s="76"/>
      <c r="B67" s="50">
        <v>1</v>
      </c>
      <c r="C67" s="91"/>
      <c r="D67" s="92"/>
      <c r="E67" s="92" t="str">
        <f>IF(発注書!G73="","",発注書!B73)</f>
        <v/>
      </c>
      <c r="F67" s="93" t="str">
        <f>IF(J67="","",VLOOKUP(J67,商品マスタ!$J:$K,2,FALSE))</f>
        <v/>
      </c>
      <c r="G67" s="94" t="str">
        <f>IF(F67="","",VLOOKUP(F67,商品マスタ!$K:$L,2,FALSE))</f>
        <v/>
      </c>
      <c r="H67" s="95" t="str">
        <f t="shared" si="0"/>
        <v/>
      </c>
      <c r="I67" s="96" t="str">
        <f>IF(発注書!G73="","",発注書!G73)</f>
        <v/>
      </c>
      <c r="J67" s="101" t="str">
        <f>IF(発注書!G73="","",発注書!C73)</f>
        <v/>
      </c>
      <c r="K67" s="92"/>
      <c r="L67" s="92"/>
      <c r="M67" s="92"/>
      <c r="N67" s="92"/>
    </row>
    <row r="68" spans="1:14" ht="20.149999999999999" customHeight="1" thickBot="1" x14ac:dyDescent="0.6">
      <c r="A68" s="76"/>
      <c r="B68" s="50">
        <v>2</v>
      </c>
      <c r="C68" s="91"/>
      <c r="D68" s="92"/>
      <c r="E68" s="92" t="str">
        <f>IF(発注書!G74="","",発注書!B74)</f>
        <v/>
      </c>
      <c r="F68" s="93" t="str">
        <f>IF(J68="","",VLOOKUP(J68,商品マスタ!$J:$K,2,FALSE))</f>
        <v/>
      </c>
      <c r="G68" s="94" t="str">
        <f>IF(F68="","",VLOOKUP(F68,商品マスタ!$K:$L,2,FALSE))</f>
        <v/>
      </c>
      <c r="H68" s="95" t="str">
        <f t="shared" ref="H68:H131" si="1">IF(E68="","",IF(E68="",LEN(SUBSTITUTE(D68," ","")),LEN(SUBSTITUTE(E68," ",""))))</f>
        <v/>
      </c>
      <c r="I68" s="96" t="str">
        <f>IF(発注書!G74="","",発注書!G74)</f>
        <v/>
      </c>
      <c r="J68" s="101" t="str">
        <f>IF(発注書!G74="","",発注書!C74)</f>
        <v/>
      </c>
      <c r="K68" s="92"/>
      <c r="L68" s="92"/>
      <c r="M68" s="92"/>
      <c r="N68" s="92"/>
    </row>
    <row r="69" spans="1:14" ht="20.149999999999999" customHeight="1" thickBot="1" x14ac:dyDescent="0.6">
      <c r="A69" s="76"/>
      <c r="B69" s="50">
        <v>1</v>
      </c>
      <c r="C69" s="91"/>
      <c r="D69" s="92"/>
      <c r="E69" s="92" t="str">
        <f>IF(発注書!G75="","",発注書!B75)</f>
        <v/>
      </c>
      <c r="F69" s="93" t="str">
        <f>IF(J69="","",VLOOKUP(J69,商品マスタ!$J:$K,2,FALSE))</f>
        <v/>
      </c>
      <c r="G69" s="94" t="str">
        <f>IF(F69="","",VLOOKUP(F69,商品マスタ!$K:$L,2,FALSE))</f>
        <v/>
      </c>
      <c r="H69" s="95" t="str">
        <f t="shared" si="1"/>
        <v/>
      </c>
      <c r="I69" s="96" t="str">
        <f>IF(発注書!G75="","",発注書!G75)</f>
        <v/>
      </c>
      <c r="J69" s="101" t="str">
        <f>IF(発注書!G75="","",発注書!C75)</f>
        <v/>
      </c>
      <c r="K69" s="92"/>
      <c r="L69" s="92"/>
      <c r="M69" s="92"/>
      <c r="N69" s="92"/>
    </row>
    <row r="70" spans="1:14" ht="20.149999999999999" customHeight="1" thickBot="1" x14ac:dyDescent="0.6">
      <c r="A70" s="76"/>
      <c r="B70" s="50">
        <v>2</v>
      </c>
      <c r="C70" s="91"/>
      <c r="D70" s="92"/>
      <c r="E70" s="92" t="str">
        <f>IF(発注書!G76="","",発注書!B76)</f>
        <v/>
      </c>
      <c r="F70" s="93" t="str">
        <f>IF(J70="","",VLOOKUP(J70,商品マスタ!$J:$K,2,FALSE))</f>
        <v/>
      </c>
      <c r="G70" s="94" t="str">
        <f>IF(F70="","",VLOOKUP(F70,商品マスタ!$K:$L,2,FALSE))</f>
        <v/>
      </c>
      <c r="H70" s="95" t="str">
        <f t="shared" si="1"/>
        <v/>
      </c>
      <c r="I70" s="96" t="str">
        <f>IF(発注書!G76="","",発注書!G76)</f>
        <v/>
      </c>
      <c r="J70" s="101" t="str">
        <f>IF(発注書!G76="","",発注書!C76)</f>
        <v/>
      </c>
      <c r="K70" s="92"/>
      <c r="L70" s="92"/>
      <c r="M70" s="92"/>
      <c r="N70" s="92"/>
    </row>
    <row r="71" spans="1:14" ht="20.149999999999999" customHeight="1" thickBot="1" x14ac:dyDescent="0.6">
      <c r="A71" s="76"/>
      <c r="B71" s="50">
        <v>1</v>
      </c>
      <c r="C71" s="91"/>
      <c r="D71" s="92"/>
      <c r="E71" s="92" t="str">
        <f>IF(発注書!G77="","",発注書!B77)</f>
        <v/>
      </c>
      <c r="F71" s="93" t="str">
        <f>IF(J71="","",VLOOKUP(J71,商品マスタ!$J:$K,2,FALSE))</f>
        <v/>
      </c>
      <c r="G71" s="94" t="str">
        <f>IF(F71="","",VLOOKUP(F71,商品マスタ!$K:$L,2,FALSE))</f>
        <v/>
      </c>
      <c r="H71" s="95" t="str">
        <f t="shared" si="1"/>
        <v/>
      </c>
      <c r="I71" s="96" t="str">
        <f>IF(発注書!G77="","",発注書!G77)</f>
        <v/>
      </c>
      <c r="J71" s="101" t="str">
        <f>IF(発注書!G77="","",発注書!C77)</f>
        <v/>
      </c>
      <c r="K71" s="92"/>
      <c r="L71" s="92"/>
      <c r="M71" s="92"/>
      <c r="N71" s="92"/>
    </row>
    <row r="72" spans="1:14" ht="20.149999999999999" customHeight="1" thickBot="1" x14ac:dyDescent="0.6">
      <c r="A72" s="76"/>
      <c r="B72" s="50">
        <v>2</v>
      </c>
      <c r="C72" s="91"/>
      <c r="D72" s="92"/>
      <c r="E72" s="92" t="str">
        <f>IF(発注書!G78="","",発注書!B78)</f>
        <v/>
      </c>
      <c r="F72" s="93" t="str">
        <f>IF(J72="","",VLOOKUP(J72,商品マスタ!$J:$K,2,FALSE))</f>
        <v/>
      </c>
      <c r="G72" s="94" t="str">
        <f>IF(F72="","",VLOOKUP(F72,商品マスタ!$K:$L,2,FALSE))</f>
        <v/>
      </c>
      <c r="H72" s="95" t="str">
        <f t="shared" si="1"/>
        <v/>
      </c>
      <c r="I72" s="96" t="str">
        <f>IF(発注書!G78="","",発注書!G78)</f>
        <v/>
      </c>
      <c r="J72" s="101" t="str">
        <f>IF(発注書!G78="","",発注書!C78)</f>
        <v/>
      </c>
      <c r="K72" s="92"/>
      <c r="L72" s="92"/>
      <c r="M72" s="92"/>
      <c r="N72" s="92"/>
    </row>
    <row r="73" spans="1:14" ht="20.149999999999999" customHeight="1" thickBot="1" x14ac:dyDescent="0.6">
      <c r="A73" s="76"/>
      <c r="B73" s="50">
        <v>1</v>
      </c>
      <c r="C73" s="91"/>
      <c r="D73" s="92"/>
      <c r="E73" s="92" t="str">
        <f>IF(発注書!G79="","",発注書!B79)</f>
        <v/>
      </c>
      <c r="F73" s="93" t="str">
        <f>IF(J73="","",VLOOKUP(J73,商品マスタ!$J:$K,2,FALSE))</f>
        <v/>
      </c>
      <c r="G73" s="94" t="str">
        <f>IF(F73="","",VLOOKUP(F73,商品マスタ!$K:$L,2,FALSE))</f>
        <v/>
      </c>
      <c r="H73" s="95" t="str">
        <f t="shared" si="1"/>
        <v/>
      </c>
      <c r="I73" s="96" t="str">
        <f>IF(発注書!G79="","",発注書!G79)</f>
        <v/>
      </c>
      <c r="J73" s="101" t="str">
        <f>IF(発注書!G79="","",発注書!C79)</f>
        <v/>
      </c>
      <c r="K73" s="92"/>
      <c r="L73" s="92"/>
      <c r="M73" s="92"/>
      <c r="N73" s="92"/>
    </row>
    <row r="74" spans="1:14" ht="20.149999999999999" customHeight="1" thickBot="1" x14ac:dyDescent="0.6">
      <c r="A74" s="76"/>
      <c r="B74" s="50">
        <v>2</v>
      </c>
      <c r="C74" s="91"/>
      <c r="D74" s="92"/>
      <c r="E74" s="92" t="str">
        <f>IF(発注書!G80="","",発注書!B80)</f>
        <v/>
      </c>
      <c r="F74" s="93" t="str">
        <f>IF(J74="","",VLOOKUP(J74,商品マスタ!$J:$K,2,FALSE))</f>
        <v/>
      </c>
      <c r="G74" s="94" t="str">
        <f>IF(F74="","",VLOOKUP(F74,商品マスタ!$K:$L,2,FALSE))</f>
        <v/>
      </c>
      <c r="H74" s="95" t="str">
        <f t="shared" si="1"/>
        <v/>
      </c>
      <c r="I74" s="96" t="str">
        <f>IF(発注書!G80="","",発注書!G80)</f>
        <v/>
      </c>
      <c r="J74" s="101" t="str">
        <f>IF(発注書!G80="","",発注書!C80)</f>
        <v/>
      </c>
      <c r="K74" s="92"/>
      <c r="L74" s="92"/>
      <c r="M74" s="92"/>
      <c r="N74" s="92"/>
    </row>
    <row r="75" spans="1:14" ht="20.149999999999999" customHeight="1" thickBot="1" x14ac:dyDescent="0.6">
      <c r="A75" s="76"/>
      <c r="B75" s="50">
        <v>1</v>
      </c>
      <c r="C75" s="91"/>
      <c r="D75" s="92"/>
      <c r="E75" s="92" t="str">
        <f>IF(発注書!G81="","",発注書!B81)</f>
        <v/>
      </c>
      <c r="F75" s="93" t="str">
        <f>IF(J75="","",VLOOKUP(J75,商品マスタ!$J:$K,2,FALSE))</f>
        <v/>
      </c>
      <c r="G75" s="94" t="str">
        <f>IF(F75="","",VLOOKUP(F75,商品マスタ!$K:$L,2,FALSE))</f>
        <v/>
      </c>
      <c r="H75" s="95" t="str">
        <f t="shared" si="1"/>
        <v/>
      </c>
      <c r="I75" s="96" t="str">
        <f>IF(発注書!G81="","",発注書!G81)</f>
        <v/>
      </c>
      <c r="J75" s="101" t="str">
        <f>IF(発注書!G81="","",発注書!C81)</f>
        <v/>
      </c>
      <c r="K75" s="92"/>
      <c r="L75" s="92"/>
      <c r="M75" s="92"/>
      <c r="N75" s="92"/>
    </row>
    <row r="76" spans="1:14" ht="20.149999999999999" customHeight="1" thickBot="1" x14ac:dyDescent="0.6">
      <c r="A76" s="76"/>
      <c r="B76" s="50">
        <v>2</v>
      </c>
      <c r="C76" s="91"/>
      <c r="D76" s="92"/>
      <c r="E76" s="92" t="str">
        <f>IF(発注書!G82="","",発注書!B82)</f>
        <v/>
      </c>
      <c r="F76" s="93" t="str">
        <f>IF(J76="","",VLOOKUP(J76,商品マスタ!$J:$K,2,FALSE))</f>
        <v/>
      </c>
      <c r="G76" s="94" t="str">
        <f>IF(F76="","",VLOOKUP(F76,商品マスタ!$K:$L,2,FALSE))</f>
        <v/>
      </c>
      <c r="H76" s="95" t="str">
        <f t="shared" si="1"/>
        <v/>
      </c>
      <c r="I76" s="96" t="str">
        <f>IF(発注書!G82="","",発注書!G82)</f>
        <v/>
      </c>
      <c r="J76" s="101" t="str">
        <f>IF(発注書!G82="","",発注書!C82)</f>
        <v/>
      </c>
      <c r="K76" s="92"/>
      <c r="L76" s="92"/>
      <c r="M76" s="92"/>
      <c r="N76" s="92"/>
    </row>
    <row r="77" spans="1:14" ht="20.149999999999999" customHeight="1" thickBot="1" x14ac:dyDescent="0.6">
      <c r="A77" s="76"/>
      <c r="B77" s="50">
        <v>1</v>
      </c>
      <c r="C77" s="91"/>
      <c r="D77" s="92"/>
      <c r="E77" s="92" t="str">
        <f>IF(発注書!G83="","",発注書!B83)</f>
        <v/>
      </c>
      <c r="F77" s="93" t="str">
        <f>IF(J77="","",VLOOKUP(J77,商品マスタ!$J:$K,2,FALSE))</f>
        <v/>
      </c>
      <c r="G77" s="94" t="str">
        <f>IF(F77="","",VLOOKUP(F77,商品マスタ!$K:$L,2,FALSE))</f>
        <v/>
      </c>
      <c r="H77" s="95" t="str">
        <f t="shared" si="1"/>
        <v/>
      </c>
      <c r="I77" s="96" t="str">
        <f>IF(発注書!G83="","",発注書!G83)</f>
        <v/>
      </c>
      <c r="J77" s="101" t="str">
        <f>IF(発注書!G83="","",発注書!C83)</f>
        <v/>
      </c>
      <c r="K77" s="92"/>
      <c r="L77" s="92"/>
      <c r="M77" s="92"/>
      <c r="N77" s="92"/>
    </row>
    <row r="78" spans="1:14" ht="20.149999999999999" customHeight="1" thickBot="1" x14ac:dyDescent="0.6">
      <c r="A78" s="76"/>
      <c r="B78" s="50">
        <v>2</v>
      </c>
      <c r="C78" s="91"/>
      <c r="D78" s="92"/>
      <c r="E78" s="92" t="str">
        <f>IF(発注書!G84="","",発注書!B84)</f>
        <v/>
      </c>
      <c r="F78" s="93" t="str">
        <f>IF(J78="","",VLOOKUP(J78,商品マスタ!$J:$K,2,FALSE))</f>
        <v/>
      </c>
      <c r="G78" s="94" t="str">
        <f>IF(F78="","",VLOOKUP(F78,商品マスタ!$K:$L,2,FALSE))</f>
        <v/>
      </c>
      <c r="H78" s="95" t="str">
        <f t="shared" si="1"/>
        <v/>
      </c>
      <c r="I78" s="96" t="str">
        <f>IF(発注書!G84="","",発注書!G84)</f>
        <v/>
      </c>
      <c r="J78" s="101" t="str">
        <f>IF(発注書!G84="","",発注書!C84)</f>
        <v/>
      </c>
      <c r="K78" s="92"/>
      <c r="L78" s="92"/>
      <c r="M78" s="92"/>
      <c r="N78" s="92"/>
    </row>
    <row r="79" spans="1:14" ht="20.149999999999999" customHeight="1" thickBot="1" x14ac:dyDescent="0.6">
      <c r="A79" s="76"/>
      <c r="B79" s="50">
        <v>1</v>
      </c>
      <c r="C79" s="91"/>
      <c r="D79" s="92"/>
      <c r="E79" s="92" t="str">
        <f>IF(発注書!G85="","",発注書!B85)</f>
        <v/>
      </c>
      <c r="F79" s="93" t="str">
        <f>IF(J79="","",VLOOKUP(J79,商品マスタ!$J:$K,2,FALSE))</f>
        <v/>
      </c>
      <c r="G79" s="94" t="str">
        <f>IF(F79="","",VLOOKUP(F79,商品マスタ!$K:$L,2,FALSE))</f>
        <v/>
      </c>
      <c r="H79" s="95" t="str">
        <f t="shared" si="1"/>
        <v/>
      </c>
      <c r="I79" s="96" t="str">
        <f>IF(発注書!G85="","",発注書!G85)</f>
        <v/>
      </c>
      <c r="J79" s="101" t="str">
        <f>IF(発注書!G85="","",発注書!C85)</f>
        <v/>
      </c>
      <c r="K79" s="92"/>
      <c r="L79" s="92"/>
      <c r="M79" s="92"/>
      <c r="N79" s="92"/>
    </row>
    <row r="80" spans="1:14" ht="20.149999999999999" customHeight="1" thickBot="1" x14ac:dyDescent="0.6">
      <c r="A80" s="76"/>
      <c r="B80" s="50">
        <v>2</v>
      </c>
      <c r="C80" s="91"/>
      <c r="D80" s="92"/>
      <c r="E80" s="92" t="str">
        <f>IF(発注書!G86="","",発注書!B86)</f>
        <v/>
      </c>
      <c r="F80" s="93" t="str">
        <f>IF(J80="","",VLOOKUP(J80,商品マスタ!$J:$K,2,FALSE))</f>
        <v/>
      </c>
      <c r="G80" s="94" t="str">
        <f>IF(F80="","",VLOOKUP(F80,商品マスタ!$K:$L,2,FALSE))</f>
        <v/>
      </c>
      <c r="H80" s="95" t="str">
        <f t="shared" si="1"/>
        <v/>
      </c>
      <c r="I80" s="96" t="str">
        <f>IF(発注書!G86="","",発注書!G86)</f>
        <v/>
      </c>
      <c r="J80" s="101" t="str">
        <f>IF(発注書!G86="","",発注書!C86)</f>
        <v/>
      </c>
      <c r="K80" s="92"/>
      <c r="L80" s="92"/>
      <c r="M80" s="92"/>
      <c r="N80" s="92"/>
    </row>
    <row r="81" spans="1:14" ht="20.149999999999999" customHeight="1" thickBot="1" x14ac:dyDescent="0.6">
      <c r="A81" s="76"/>
      <c r="B81" s="50">
        <v>1</v>
      </c>
      <c r="C81" s="91"/>
      <c r="D81" s="92"/>
      <c r="E81" s="92" t="str">
        <f>IF(発注書!G87="","",発注書!B87)</f>
        <v/>
      </c>
      <c r="F81" s="93" t="str">
        <f>IF(J81="","",VLOOKUP(J81,商品マスタ!$J:$K,2,FALSE))</f>
        <v/>
      </c>
      <c r="G81" s="94" t="str">
        <f>IF(F81="","",VLOOKUP(F81,商品マスタ!$K:$L,2,FALSE))</f>
        <v/>
      </c>
      <c r="H81" s="95" t="str">
        <f t="shared" si="1"/>
        <v/>
      </c>
      <c r="I81" s="96" t="str">
        <f>IF(発注書!G87="","",発注書!G87)</f>
        <v/>
      </c>
      <c r="J81" s="101" t="str">
        <f>IF(発注書!G87="","",発注書!C87)</f>
        <v/>
      </c>
      <c r="K81" s="92"/>
      <c r="L81" s="92"/>
      <c r="M81" s="92"/>
      <c r="N81" s="92"/>
    </row>
    <row r="82" spans="1:14" ht="20.149999999999999" customHeight="1" thickBot="1" x14ac:dyDescent="0.6">
      <c r="A82" s="76"/>
      <c r="B82" s="50">
        <v>2</v>
      </c>
      <c r="C82" s="91"/>
      <c r="D82" s="92"/>
      <c r="E82" s="92" t="str">
        <f>IF(発注書!G88="","",発注書!B88)</f>
        <v/>
      </c>
      <c r="F82" s="93" t="str">
        <f>IF(J82="","",VLOOKUP(J82,商品マスタ!$J:$K,2,FALSE))</f>
        <v/>
      </c>
      <c r="G82" s="94" t="str">
        <f>IF(F82="","",VLOOKUP(F82,商品マスタ!$K:$L,2,FALSE))</f>
        <v/>
      </c>
      <c r="H82" s="95" t="str">
        <f t="shared" si="1"/>
        <v/>
      </c>
      <c r="I82" s="96" t="str">
        <f>IF(発注書!G88="","",発注書!G88)</f>
        <v/>
      </c>
      <c r="J82" s="101" t="str">
        <f>IF(発注書!G88="","",発注書!C88)</f>
        <v/>
      </c>
      <c r="K82" s="92"/>
      <c r="L82" s="92"/>
      <c r="M82" s="92"/>
      <c r="N82" s="92"/>
    </row>
    <row r="83" spans="1:14" ht="20.149999999999999" customHeight="1" thickBot="1" x14ac:dyDescent="0.6">
      <c r="A83" s="76"/>
      <c r="B83" s="50">
        <v>1</v>
      </c>
      <c r="C83" s="91"/>
      <c r="D83" s="92"/>
      <c r="E83" s="92" t="str">
        <f>IF(発注書!G89="","",発注書!B89)</f>
        <v/>
      </c>
      <c r="F83" s="93" t="str">
        <f>IF(J83="","",VLOOKUP(J83,商品マスタ!$J:$K,2,FALSE))</f>
        <v/>
      </c>
      <c r="G83" s="94" t="str">
        <f>IF(F83="","",VLOOKUP(F83,商品マスタ!$K:$L,2,FALSE))</f>
        <v/>
      </c>
      <c r="H83" s="95" t="str">
        <f t="shared" si="1"/>
        <v/>
      </c>
      <c r="I83" s="96" t="str">
        <f>IF(発注書!G89="","",発注書!G89)</f>
        <v/>
      </c>
      <c r="J83" s="101" t="str">
        <f>IF(発注書!G89="","",発注書!C89)</f>
        <v/>
      </c>
      <c r="K83" s="92"/>
      <c r="L83" s="92"/>
      <c r="M83" s="92"/>
      <c r="N83" s="92"/>
    </row>
    <row r="84" spans="1:14" ht="20.149999999999999" customHeight="1" thickBot="1" x14ac:dyDescent="0.6">
      <c r="A84" s="76"/>
      <c r="B84" s="50">
        <v>2</v>
      </c>
      <c r="C84" s="91"/>
      <c r="D84" s="92"/>
      <c r="E84" s="92" t="str">
        <f>IF(発注書!G90="","",発注書!B90)</f>
        <v/>
      </c>
      <c r="F84" s="93" t="str">
        <f>IF(J84="","",VLOOKUP(J84,商品マスタ!$J:$K,2,FALSE))</f>
        <v/>
      </c>
      <c r="G84" s="94" t="str">
        <f>IF(F84="","",VLOOKUP(F84,商品マスタ!$K:$L,2,FALSE))</f>
        <v/>
      </c>
      <c r="H84" s="95" t="str">
        <f t="shared" si="1"/>
        <v/>
      </c>
      <c r="I84" s="96" t="str">
        <f>IF(発注書!G90="","",発注書!G90)</f>
        <v/>
      </c>
      <c r="J84" s="101" t="str">
        <f>IF(発注書!G90="","",発注書!C90)</f>
        <v/>
      </c>
      <c r="K84" s="92"/>
      <c r="L84" s="92"/>
      <c r="M84" s="92"/>
      <c r="N84" s="92"/>
    </row>
    <row r="85" spans="1:14" ht="20.149999999999999" customHeight="1" thickBot="1" x14ac:dyDescent="0.6">
      <c r="A85" s="76"/>
      <c r="B85" s="50">
        <v>1</v>
      </c>
      <c r="C85" s="91"/>
      <c r="D85" s="92"/>
      <c r="E85" s="92" t="str">
        <f>IF(発注書!G91="","",発注書!B91)</f>
        <v/>
      </c>
      <c r="F85" s="93" t="str">
        <f>IF(J85="","",VLOOKUP(J85,商品マスタ!$J:$K,2,FALSE))</f>
        <v/>
      </c>
      <c r="G85" s="94" t="str">
        <f>IF(F85="","",VLOOKUP(F85,商品マスタ!$K:$L,2,FALSE))</f>
        <v/>
      </c>
      <c r="H85" s="95" t="str">
        <f t="shared" si="1"/>
        <v/>
      </c>
      <c r="I85" s="96" t="str">
        <f>IF(発注書!G91="","",発注書!G91)</f>
        <v/>
      </c>
      <c r="J85" s="101" t="str">
        <f>IF(発注書!G91="","",発注書!C91)</f>
        <v/>
      </c>
      <c r="K85" s="92"/>
      <c r="L85" s="92"/>
      <c r="M85" s="92"/>
      <c r="N85" s="92"/>
    </row>
    <row r="86" spans="1:14" ht="20.149999999999999" customHeight="1" thickBot="1" x14ac:dyDescent="0.6">
      <c r="A86" s="76"/>
      <c r="B86" s="50">
        <v>2</v>
      </c>
      <c r="C86" s="91"/>
      <c r="D86" s="92"/>
      <c r="E86" s="92" t="str">
        <f>IF(発注書!G92="","",発注書!B92)</f>
        <v/>
      </c>
      <c r="F86" s="93" t="str">
        <f>IF(J86="","",VLOOKUP(J86,商品マスタ!$J:$K,2,FALSE))</f>
        <v/>
      </c>
      <c r="G86" s="94" t="str">
        <f>IF(F86="","",VLOOKUP(F86,商品マスタ!$K:$L,2,FALSE))</f>
        <v/>
      </c>
      <c r="H86" s="95" t="str">
        <f t="shared" si="1"/>
        <v/>
      </c>
      <c r="I86" s="96" t="str">
        <f>IF(発注書!G92="","",発注書!G92)</f>
        <v/>
      </c>
      <c r="J86" s="101" t="str">
        <f>IF(発注書!G92="","",発注書!C92)</f>
        <v/>
      </c>
      <c r="K86" s="92"/>
      <c r="L86" s="92"/>
      <c r="M86" s="92"/>
      <c r="N86" s="92"/>
    </row>
    <row r="87" spans="1:14" ht="20.149999999999999" customHeight="1" thickBot="1" x14ac:dyDescent="0.6">
      <c r="A87" s="76"/>
      <c r="B87" s="50">
        <v>1</v>
      </c>
      <c r="C87" s="91"/>
      <c r="D87" s="92"/>
      <c r="E87" s="92" t="str">
        <f>IF(発注書!G93="","",発注書!B93)</f>
        <v/>
      </c>
      <c r="F87" s="93" t="str">
        <f>IF(J87="","",VLOOKUP(J87,商品マスタ!$J:$K,2,FALSE))</f>
        <v/>
      </c>
      <c r="G87" s="94" t="str">
        <f>IF(F87="","",VLOOKUP(F87,商品マスタ!$K:$L,2,FALSE))</f>
        <v/>
      </c>
      <c r="H87" s="95" t="str">
        <f t="shared" si="1"/>
        <v/>
      </c>
      <c r="I87" s="96" t="str">
        <f>IF(発注書!G93="","",発注書!G93)</f>
        <v/>
      </c>
      <c r="J87" s="101" t="str">
        <f>IF(発注書!G93="","",発注書!C93)</f>
        <v/>
      </c>
      <c r="K87" s="92"/>
      <c r="L87" s="92"/>
      <c r="M87" s="92"/>
      <c r="N87" s="92"/>
    </row>
    <row r="88" spans="1:14" ht="20.149999999999999" customHeight="1" thickBot="1" x14ac:dyDescent="0.6">
      <c r="A88" s="76"/>
      <c r="B88" s="50">
        <v>2</v>
      </c>
      <c r="C88" s="91"/>
      <c r="D88" s="92"/>
      <c r="E88" s="92" t="str">
        <f>IF(発注書!G94="","",発注書!B94)</f>
        <v/>
      </c>
      <c r="F88" s="93" t="str">
        <f>IF(J88="","",VLOOKUP(J88,商品マスタ!$J:$K,2,FALSE))</f>
        <v/>
      </c>
      <c r="G88" s="94" t="str">
        <f>IF(F88="","",VLOOKUP(F88,商品マスタ!$K:$L,2,FALSE))</f>
        <v/>
      </c>
      <c r="H88" s="95" t="str">
        <f t="shared" si="1"/>
        <v/>
      </c>
      <c r="I88" s="96" t="str">
        <f>IF(発注書!G94="","",発注書!G94)</f>
        <v/>
      </c>
      <c r="J88" s="101" t="str">
        <f>IF(発注書!G94="","",発注書!C94)</f>
        <v/>
      </c>
      <c r="K88" s="92"/>
      <c r="L88" s="92"/>
      <c r="M88" s="92"/>
      <c r="N88" s="92"/>
    </row>
    <row r="89" spans="1:14" ht="20.149999999999999" customHeight="1" thickBot="1" x14ac:dyDescent="0.6">
      <c r="A89" s="76"/>
      <c r="B89" s="50">
        <v>1</v>
      </c>
      <c r="C89" s="91"/>
      <c r="D89" s="92"/>
      <c r="E89" s="92" t="str">
        <f>IF(発注書!G95="","",発注書!B95)</f>
        <v/>
      </c>
      <c r="F89" s="93" t="str">
        <f>IF(J89="","",VLOOKUP(J89,商品マスタ!$J:$K,2,FALSE))</f>
        <v/>
      </c>
      <c r="G89" s="94" t="str">
        <f>IF(F89="","",VLOOKUP(F89,商品マスタ!$K:$L,2,FALSE))</f>
        <v/>
      </c>
      <c r="H89" s="95" t="str">
        <f t="shared" si="1"/>
        <v/>
      </c>
      <c r="I89" s="96" t="str">
        <f>IF(発注書!G95="","",発注書!G95)</f>
        <v/>
      </c>
      <c r="J89" s="101" t="str">
        <f>IF(発注書!G95="","",発注書!C95)</f>
        <v/>
      </c>
      <c r="K89" s="92"/>
      <c r="L89" s="92"/>
      <c r="M89" s="92"/>
      <c r="N89" s="92"/>
    </row>
    <row r="90" spans="1:14" ht="20.149999999999999" customHeight="1" thickBot="1" x14ac:dyDescent="0.6">
      <c r="A90" s="76"/>
      <c r="B90" s="50">
        <v>2</v>
      </c>
      <c r="C90" s="91"/>
      <c r="D90" s="92"/>
      <c r="E90" s="92" t="str">
        <f>IF(発注書!G96="","",発注書!B96)</f>
        <v/>
      </c>
      <c r="F90" s="93" t="str">
        <f>IF(J90="","",VLOOKUP(J90,商品マスタ!$J:$K,2,FALSE))</f>
        <v/>
      </c>
      <c r="G90" s="94" t="str">
        <f>IF(F90="","",VLOOKUP(F90,商品マスタ!$K:$L,2,FALSE))</f>
        <v/>
      </c>
      <c r="H90" s="95" t="str">
        <f t="shared" si="1"/>
        <v/>
      </c>
      <c r="I90" s="96" t="str">
        <f>IF(発注書!G96="","",発注書!G96)</f>
        <v/>
      </c>
      <c r="J90" s="101" t="str">
        <f>IF(発注書!G96="","",発注書!C96)</f>
        <v/>
      </c>
      <c r="K90" s="92"/>
      <c r="L90" s="92"/>
      <c r="M90" s="92"/>
      <c r="N90" s="92"/>
    </row>
    <row r="91" spans="1:14" ht="20.149999999999999" customHeight="1" thickBot="1" x14ac:dyDescent="0.6">
      <c r="A91" s="76"/>
      <c r="B91" s="50">
        <v>1</v>
      </c>
      <c r="C91" s="91"/>
      <c r="D91" s="92"/>
      <c r="E91" s="92" t="str">
        <f>IF(発注書!G97="","",発注書!B97)</f>
        <v/>
      </c>
      <c r="F91" s="93" t="str">
        <f>IF(J91="","",VLOOKUP(J91,商品マスタ!$J:$K,2,FALSE))</f>
        <v/>
      </c>
      <c r="G91" s="94" t="str">
        <f>IF(F91="","",VLOOKUP(F91,商品マスタ!$K:$L,2,FALSE))</f>
        <v/>
      </c>
      <c r="H91" s="95" t="str">
        <f t="shared" si="1"/>
        <v/>
      </c>
      <c r="I91" s="96" t="str">
        <f>IF(発注書!G97="","",発注書!G97)</f>
        <v/>
      </c>
      <c r="J91" s="101" t="str">
        <f>IF(発注書!G97="","",発注書!C97)</f>
        <v/>
      </c>
      <c r="K91" s="92"/>
      <c r="L91" s="92"/>
      <c r="M91" s="92"/>
      <c r="N91" s="92"/>
    </row>
    <row r="92" spans="1:14" ht="20.149999999999999" customHeight="1" thickBot="1" x14ac:dyDescent="0.6">
      <c r="A92" s="76"/>
      <c r="B92" s="50">
        <v>2</v>
      </c>
      <c r="C92" s="91"/>
      <c r="D92" s="92"/>
      <c r="E92" s="92" t="str">
        <f>IF(発注書!G98="","",発注書!B98)</f>
        <v/>
      </c>
      <c r="F92" s="93" t="str">
        <f>IF(J92="","",VLOOKUP(J92,商品マスタ!$J:$K,2,FALSE))</f>
        <v/>
      </c>
      <c r="G92" s="94" t="str">
        <f>IF(F92="","",VLOOKUP(F92,商品マスタ!$K:$L,2,FALSE))</f>
        <v/>
      </c>
      <c r="H92" s="95" t="str">
        <f t="shared" si="1"/>
        <v/>
      </c>
      <c r="I92" s="96" t="str">
        <f>IF(発注書!G98="","",発注書!G98)</f>
        <v/>
      </c>
      <c r="J92" s="101" t="str">
        <f>IF(発注書!G98="","",発注書!C98)</f>
        <v/>
      </c>
      <c r="K92" s="92"/>
      <c r="L92" s="92"/>
      <c r="M92" s="92"/>
      <c r="N92" s="92"/>
    </row>
    <row r="93" spans="1:14" ht="20.149999999999999" customHeight="1" thickBot="1" x14ac:dyDescent="0.6">
      <c r="A93" s="76"/>
      <c r="B93" s="50">
        <v>1</v>
      </c>
      <c r="C93" s="91"/>
      <c r="D93" s="92"/>
      <c r="E93" s="92" t="str">
        <f>IF(発注書!G99="","",発注書!B99)</f>
        <v/>
      </c>
      <c r="F93" s="93" t="str">
        <f>IF(J93="","",VLOOKUP(J93,商品マスタ!$J:$K,2,FALSE))</f>
        <v/>
      </c>
      <c r="G93" s="94" t="str">
        <f>IF(F93="","",VLOOKUP(F93,商品マスタ!$K:$L,2,FALSE))</f>
        <v/>
      </c>
      <c r="H93" s="95" t="str">
        <f t="shared" si="1"/>
        <v/>
      </c>
      <c r="I93" s="96" t="str">
        <f>IF(発注書!G99="","",発注書!G99)</f>
        <v/>
      </c>
      <c r="J93" s="101" t="str">
        <f>IF(発注書!G99="","",発注書!C99)</f>
        <v/>
      </c>
      <c r="K93" s="92"/>
      <c r="L93" s="92"/>
      <c r="M93" s="92"/>
      <c r="N93" s="92"/>
    </row>
    <row r="94" spans="1:14" ht="20.149999999999999" customHeight="1" thickBot="1" x14ac:dyDescent="0.6">
      <c r="A94" s="76"/>
      <c r="B94" s="50">
        <v>2</v>
      </c>
      <c r="C94" s="91"/>
      <c r="D94" s="92"/>
      <c r="E94" s="92" t="str">
        <f>IF(発注書!G100="","",発注書!B100)</f>
        <v/>
      </c>
      <c r="F94" s="93" t="str">
        <f>IF(J94="","",VLOOKUP(J94,商品マスタ!$J:$K,2,FALSE))</f>
        <v/>
      </c>
      <c r="G94" s="94" t="str">
        <f>IF(F94="","",VLOOKUP(F94,商品マスタ!$K:$L,2,FALSE))</f>
        <v/>
      </c>
      <c r="H94" s="95" t="str">
        <f t="shared" si="1"/>
        <v/>
      </c>
      <c r="I94" s="96" t="str">
        <f>IF(発注書!G100="","",発注書!G100)</f>
        <v/>
      </c>
      <c r="J94" s="101" t="str">
        <f>IF(発注書!G100="","",発注書!C100)</f>
        <v/>
      </c>
      <c r="K94" s="92"/>
      <c r="L94" s="92"/>
      <c r="M94" s="92"/>
      <c r="N94" s="92"/>
    </row>
    <row r="95" spans="1:14" ht="20.149999999999999" customHeight="1" thickBot="1" x14ac:dyDescent="0.6">
      <c r="A95" s="76"/>
      <c r="B95" s="50">
        <v>1</v>
      </c>
      <c r="C95" s="91"/>
      <c r="D95" s="92"/>
      <c r="E95" s="92" t="str">
        <f>IF(発注書!G101="","",発注書!B101)</f>
        <v/>
      </c>
      <c r="F95" s="93" t="str">
        <f>IF(J95="","",VLOOKUP(J95,商品マスタ!$J:$K,2,FALSE))</f>
        <v/>
      </c>
      <c r="G95" s="94" t="str">
        <f>IF(F95="","",VLOOKUP(F95,商品マスタ!$K:$L,2,FALSE))</f>
        <v/>
      </c>
      <c r="H95" s="95" t="str">
        <f t="shared" si="1"/>
        <v/>
      </c>
      <c r="I95" s="96" t="str">
        <f>IF(発注書!G101="","",発注書!G101)</f>
        <v/>
      </c>
      <c r="J95" s="101" t="str">
        <f>IF(発注書!G101="","",発注書!C101)</f>
        <v/>
      </c>
      <c r="K95" s="92"/>
      <c r="L95" s="92"/>
      <c r="M95" s="92"/>
      <c r="N95" s="92"/>
    </row>
    <row r="96" spans="1:14" ht="20.149999999999999" customHeight="1" thickBot="1" x14ac:dyDescent="0.6">
      <c r="A96" s="76"/>
      <c r="B96" s="50">
        <v>2</v>
      </c>
      <c r="C96" s="91"/>
      <c r="D96" s="92"/>
      <c r="E96" s="92" t="str">
        <f>IF(発注書!G102="","",発注書!B102)</f>
        <v/>
      </c>
      <c r="F96" s="93" t="str">
        <f>IF(J96="","",VLOOKUP(J96,商品マスタ!$J:$K,2,FALSE))</f>
        <v/>
      </c>
      <c r="G96" s="94" t="str">
        <f>IF(F96="","",VLOOKUP(F96,商品マスタ!$K:$L,2,FALSE))</f>
        <v/>
      </c>
      <c r="H96" s="95" t="str">
        <f t="shared" si="1"/>
        <v/>
      </c>
      <c r="I96" s="96" t="str">
        <f>IF(発注書!G102="","",発注書!G102)</f>
        <v/>
      </c>
      <c r="J96" s="101" t="str">
        <f>IF(発注書!G102="","",発注書!C102)</f>
        <v/>
      </c>
      <c r="K96" s="92"/>
      <c r="L96" s="92"/>
      <c r="M96" s="92"/>
      <c r="N96" s="92"/>
    </row>
    <row r="97" spans="1:14" ht="20.149999999999999" customHeight="1" thickBot="1" x14ac:dyDescent="0.6">
      <c r="A97" s="76"/>
      <c r="B97" s="50">
        <v>1</v>
      </c>
      <c r="C97" s="91"/>
      <c r="D97" s="92"/>
      <c r="E97" s="92" t="str">
        <f>IF(発注書!G103="","",発注書!B103)</f>
        <v/>
      </c>
      <c r="F97" s="93" t="str">
        <f>IF(J97="","",VLOOKUP(J97,商品マスタ!$J:$K,2,FALSE))</f>
        <v/>
      </c>
      <c r="G97" s="94" t="str">
        <f>IF(F97="","",VLOOKUP(F97,商品マスタ!$K:$L,2,FALSE))</f>
        <v/>
      </c>
      <c r="H97" s="95" t="str">
        <f t="shared" si="1"/>
        <v/>
      </c>
      <c r="I97" s="96" t="str">
        <f>IF(発注書!G103="","",発注書!G103)</f>
        <v/>
      </c>
      <c r="J97" s="101" t="str">
        <f>IF(発注書!G103="","",発注書!C103)</f>
        <v/>
      </c>
      <c r="K97" s="92"/>
      <c r="L97" s="92"/>
      <c r="M97" s="92"/>
      <c r="N97" s="92"/>
    </row>
    <row r="98" spans="1:14" ht="20.149999999999999" customHeight="1" thickBot="1" x14ac:dyDescent="0.6">
      <c r="A98" s="76"/>
      <c r="B98" s="50">
        <v>2</v>
      </c>
      <c r="C98" s="91"/>
      <c r="D98" s="92"/>
      <c r="E98" s="92" t="str">
        <f>IF(発注書!G104="","",発注書!B104)</f>
        <v/>
      </c>
      <c r="F98" s="93" t="str">
        <f>IF(J98="","",VLOOKUP(J98,商品マスタ!$J:$K,2,FALSE))</f>
        <v/>
      </c>
      <c r="G98" s="94" t="str">
        <f>IF(F98="","",VLOOKUP(F98,商品マスタ!$K:$L,2,FALSE))</f>
        <v/>
      </c>
      <c r="H98" s="95" t="str">
        <f t="shared" si="1"/>
        <v/>
      </c>
      <c r="I98" s="96" t="str">
        <f>IF(発注書!G104="","",発注書!G104)</f>
        <v/>
      </c>
      <c r="J98" s="101" t="str">
        <f>IF(発注書!G104="","",発注書!C104)</f>
        <v/>
      </c>
      <c r="K98" s="92"/>
      <c r="L98" s="92"/>
      <c r="M98" s="92"/>
      <c r="N98" s="92"/>
    </row>
    <row r="99" spans="1:14" ht="20.149999999999999" customHeight="1" thickBot="1" x14ac:dyDescent="0.6">
      <c r="A99" s="76"/>
      <c r="B99" s="50">
        <v>1</v>
      </c>
      <c r="C99" s="91"/>
      <c r="D99" s="92"/>
      <c r="E99" s="92" t="str">
        <f>IF(発注書!G105="","",発注書!B105)</f>
        <v/>
      </c>
      <c r="F99" s="93" t="str">
        <f>IF(J99="","",VLOOKUP(J99,商品マスタ!$J:$K,2,FALSE))</f>
        <v/>
      </c>
      <c r="G99" s="94" t="str">
        <f>IF(F99="","",VLOOKUP(F99,商品マスタ!$K:$L,2,FALSE))</f>
        <v/>
      </c>
      <c r="H99" s="95" t="str">
        <f t="shared" si="1"/>
        <v/>
      </c>
      <c r="I99" s="96" t="str">
        <f>IF(発注書!G105="","",発注書!G105)</f>
        <v/>
      </c>
      <c r="J99" s="101" t="str">
        <f>IF(発注書!G105="","",発注書!C105)</f>
        <v/>
      </c>
      <c r="K99" s="92"/>
      <c r="L99" s="92"/>
      <c r="M99" s="92"/>
      <c r="N99" s="92"/>
    </row>
    <row r="100" spans="1:14" ht="20.149999999999999" customHeight="1" thickBot="1" x14ac:dyDescent="0.6">
      <c r="A100" s="76"/>
      <c r="B100" s="50">
        <v>2</v>
      </c>
      <c r="C100" s="91"/>
      <c r="D100" s="92"/>
      <c r="E100" s="92" t="str">
        <f>IF(発注書!G106="","",発注書!B106)</f>
        <v/>
      </c>
      <c r="F100" s="93" t="str">
        <f>IF(J100="","",VLOOKUP(J100,商品マスタ!$J:$K,2,FALSE))</f>
        <v/>
      </c>
      <c r="G100" s="94" t="str">
        <f>IF(F100="","",VLOOKUP(F100,商品マスタ!$K:$L,2,FALSE))</f>
        <v/>
      </c>
      <c r="H100" s="95" t="str">
        <f t="shared" si="1"/>
        <v/>
      </c>
      <c r="I100" s="96" t="str">
        <f>IF(発注書!G106="","",発注書!G106)</f>
        <v/>
      </c>
      <c r="J100" s="101" t="str">
        <f>IF(発注書!G106="","",発注書!C106)</f>
        <v/>
      </c>
      <c r="K100" s="92"/>
      <c r="L100" s="92"/>
      <c r="M100" s="92"/>
      <c r="N100" s="92"/>
    </row>
    <row r="101" spans="1:14" ht="20.149999999999999" customHeight="1" thickBot="1" x14ac:dyDescent="0.6">
      <c r="A101" s="76"/>
      <c r="B101" s="50">
        <v>1</v>
      </c>
      <c r="C101" s="91"/>
      <c r="D101" s="92"/>
      <c r="E101" s="92" t="str">
        <f>IF(発注書!G107="","",発注書!B107)</f>
        <v/>
      </c>
      <c r="F101" s="93" t="str">
        <f>IF(J101="","",VLOOKUP(J101,商品マスタ!$J:$K,2,FALSE))</f>
        <v/>
      </c>
      <c r="G101" s="94" t="str">
        <f>IF(F101="","",VLOOKUP(F101,商品マスタ!$K:$L,2,FALSE))</f>
        <v/>
      </c>
      <c r="H101" s="95" t="str">
        <f t="shared" si="1"/>
        <v/>
      </c>
      <c r="I101" s="96" t="str">
        <f>IF(発注書!G107="","",発注書!G107)</f>
        <v/>
      </c>
      <c r="J101" s="101" t="str">
        <f>IF(発注書!G107="","",発注書!C107)</f>
        <v/>
      </c>
      <c r="K101" s="92"/>
      <c r="L101" s="92"/>
      <c r="M101" s="92"/>
      <c r="N101" s="92"/>
    </row>
    <row r="102" spans="1:14" ht="20.149999999999999" customHeight="1" thickBot="1" x14ac:dyDescent="0.6">
      <c r="A102" s="76"/>
      <c r="B102" s="50">
        <v>2</v>
      </c>
      <c r="C102" s="91"/>
      <c r="D102" s="92"/>
      <c r="E102" s="92" t="str">
        <f>IF(発注書!G108="","",発注書!B108)</f>
        <v/>
      </c>
      <c r="F102" s="93" t="str">
        <f>IF(J102="","",VLOOKUP(J102,商品マスタ!$J:$K,2,FALSE))</f>
        <v/>
      </c>
      <c r="G102" s="94" t="str">
        <f>IF(F102="","",VLOOKUP(F102,商品マスタ!$K:$L,2,FALSE))</f>
        <v/>
      </c>
      <c r="H102" s="95" t="str">
        <f t="shared" si="1"/>
        <v/>
      </c>
      <c r="I102" s="96" t="str">
        <f>IF(発注書!G108="","",発注書!G108)</f>
        <v/>
      </c>
      <c r="J102" s="101" t="str">
        <f>IF(発注書!G108="","",発注書!C108)</f>
        <v/>
      </c>
      <c r="K102" s="92"/>
      <c r="L102" s="92"/>
      <c r="M102" s="92"/>
      <c r="N102" s="92"/>
    </row>
    <row r="103" spans="1:14" ht="20.149999999999999" customHeight="1" thickBot="1" x14ac:dyDescent="0.6">
      <c r="A103" s="76"/>
      <c r="B103" s="50">
        <v>1</v>
      </c>
      <c r="C103" s="91"/>
      <c r="D103" s="92"/>
      <c r="E103" s="92" t="str">
        <f>IF(発注書!G109="","",発注書!B109)</f>
        <v/>
      </c>
      <c r="F103" s="93" t="str">
        <f>IF(J103="","",VLOOKUP(J103,商品マスタ!$J:$K,2,FALSE))</f>
        <v/>
      </c>
      <c r="G103" s="94" t="str">
        <f>IF(F103="","",VLOOKUP(F103,商品マスタ!$K:$L,2,FALSE))</f>
        <v/>
      </c>
      <c r="H103" s="95" t="str">
        <f t="shared" si="1"/>
        <v/>
      </c>
      <c r="I103" s="96" t="str">
        <f>IF(発注書!G109="","",発注書!G109)</f>
        <v/>
      </c>
      <c r="J103" s="101" t="str">
        <f>IF(発注書!G109="","",発注書!C109)</f>
        <v/>
      </c>
      <c r="K103" s="92"/>
      <c r="L103" s="92"/>
      <c r="M103" s="92"/>
      <c r="N103" s="92"/>
    </row>
    <row r="104" spans="1:14" ht="20.149999999999999" customHeight="1" thickBot="1" x14ac:dyDescent="0.6">
      <c r="A104" s="76"/>
      <c r="B104" s="50">
        <v>2</v>
      </c>
      <c r="C104" s="91"/>
      <c r="D104" s="92"/>
      <c r="E104" s="92" t="str">
        <f>IF(発注書!G110="","",発注書!B110)</f>
        <v/>
      </c>
      <c r="F104" s="93" t="str">
        <f>IF(J104="","",VLOOKUP(J104,商品マスタ!$J:$K,2,FALSE))</f>
        <v/>
      </c>
      <c r="G104" s="94" t="str">
        <f>IF(F104="","",VLOOKUP(F104,商品マスタ!$K:$L,2,FALSE))</f>
        <v/>
      </c>
      <c r="H104" s="95" t="str">
        <f t="shared" si="1"/>
        <v/>
      </c>
      <c r="I104" s="96" t="str">
        <f>IF(発注書!G110="","",発注書!G110)</f>
        <v/>
      </c>
      <c r="J104" s="101" t="str">
        <f>IF(発注書!G110="","",発注書!C110)</f>
        <v/>
      </c>
      <c r="K104" s="92"/>
      <c r="L104" s="92"/>
      <c r="M104" s="92"/>
      <c r="N104" s="92"/>
    </row>
    <row r="105" spans="1:14" ht="20.149999999999999" customHeight="1" thickBot="1" x14ac:dyDescent="0.6">
      <c r="A105" s="76"/>
      <c r="B105" s="50">
        <v>1</v>
      </c>
      <c r="C105" s="91"/>
      <c r="D105" s="92"/>
      <c r="E105" s="92" t="str">
        <f>IF(発注書!G111="","",発注書!B111)</f>
        <v/>
      </c>
      <c r="F105" s="93" t="str">
        <f>IF(J105="","",VLOOKUP(J105,商品マスタ!$J:$K,2,FALSE))</f>
        <v/>
      </c>
      <c r="G105" s="94" t="str">
        <f>IF(F105="","",VLOOKUP(F105,商品マスタ!$K:$L,2,FALSE))</f>
        <v/>
      </c>
      <c r="H105" s="95" t="str">
        <f t="shared" si="1"/>
        <v/>
      </c>
      <c r="I105" s="96" t="str">
        <f>IF(発注書!G111="","",発注書!G111)</f>
        <v/>
      </c>
      <c r="J105" s="101" t="str">
        <f>IF(発注書!G111="","",発注書!C111)</f>
        <v/>
      </c>
      <c r="K105" s="92"/>
      <c r="L105" s="92"/>
      <c r="M105" s="92"/>
      <c r="N105" s="92"/>
    </row>
    <row r="106" spans="1:14" ht="20.149999999999999" customHeight="1" thickBot="1" x14ac:dyDescent="0.6">
      <c r="A106" s="76"/>
      <c r="B106" s="50">
        <v>2</v>
      </c>
      <c r="C106" s="91"/>
      <c r="D106" s="92"/>
      <c r="E106" s="92" t="str">
        <f>IF(発注書!G112="","",発注書!B112)</f>
        <v/>
      </c>
      <c r="F106" s="93" t="str">
        <f>IF(J106="","",VLOOKUP(J106,商品マスタ!$J:$K,2,FALSE))</f>
        <v/>
      </c>
      <c r="G106" s="94" t="str">
        <f>IF(F106="","",VLOOKUP(F106,商品マスタ!$K:$L,2,FALSE))</f>
        <v/>
      </c>
      <c r="H106" s="95" t="str">
        <f t="shared" si="1"/>
        <v/>
      </c>
      <c r="I106" s="96" t="str">
        <f>IF(発注書!G112="","",発注書!G112)</f>
        <v/>
      </c>
      <c r="J106" s="101" t="str">
        <f>IF(発注書!G112="","",発注書!C112)</f>
        <v/>
      </c>
      <c r="K106" s="92"/>
      <c r="L106" s="92"/>
      <c r="M106" s="92"/>
      <c r="N106" s="92"/>
    </row>
    <row r="107" spans="1:14" ht="20.149999999999999" customHeight="1" thickBot="1" x14ac:dyDescent="0.6">
      <c r="A107" s="76"/>
      <c r="B107" s="50">
        <v>1</v>
      </c>
      <c r="C107" s="91"/>
      <c r="D107" s="92"/>
      <c r="E107" s="92" t="str">
        <f>IF(発注書!G113="","",発注書!B113)</f>
        <v/>
      </c>
      <c r="F107" s="93" t="str">
        <f>IF(J107="","",VLOOKUP(J107,商品マスタ!$J:$K,2,FALSE))</f>
        <v/>
      </c>
      <c r="G107" s="94" t="str">
        <f>IF(F107="","",VLOOKUP(F107,商品マスタ!$K:$L,2,FALSE))</f>
        <v/>
      </c>
      <c r="H107" s="95" t="str">
        <f t="shared" si="1"/>
        <v/>
      </c>
      <c r="I107" s="96" t="str">
        <f>IF(発注書!G113="","",発注書!G113)</f>
        <v/>
      </c>
      <c r="J107" s="101" t="str">
        <f>IF(発注書!G113="","",発注書!C113)</f>
        <v/>
      </c>
      <c r="K107" s="92"/>
      <c r="L107" s="92"/>
      <c r="M107" s="92"/>
      <c r="N107" s="92"/>
    </row>
    <row r="108" spans="1:14" ht="20.149999999999999" customHeight="1" thickBot="1" x14ac:dyDescent="0.6">
      <c r="A108" s="76"/>
      <c r="B108" s="50">
        <v>2</v>
      </c>
      <c r="C108" s="91"/>
      <c r="D108" s="92"/>
      <c r="E108" s="92" t="str">
        <f>IF(発注書!G114="","",発注書!B114)</f>
        <v/>
      </c>
      <c r="F108" s="93" t="str">
        <f>IF(J108="","",VLOOKUP(J108,商品マスタ!$J:$K,2,FALSE))</f>
        <v/>
      </c>
      <c r="G108" s="94" t="str">
        <f>IF(F108="","",VLOOKUP(F108,商品マスタ!$K:$L,2,FALSE))</f>
        <v/>
      </c>
      <c r="H108" s="95" t="str">
        <f t="shared" si="1"/>
        <v/>
      </c>
      <c r="I108" s="96" t="str">
        <f>IF(発注書!G114="","",発注書!G114)</f>
        <v/>
      </c>
      <c r="J108" s="101" t="str">
        <f>IF(発注書!G114="","",発注書!C114)</f>
        <v/>
      </c>
      <c r="K108" s="92"/>
      <c r="L108" s="92"/>
      <c r="M108" s="92"/>
      <c r="N108" s="92"/>
    </row>
    <row r="109" spans="1:14" ht="20.149999999999999" customHeight="1" thickBot="1" x14ac:dyDescent="0.6">
      <c r="A109" s="76"/>
      <c r="B109" s="50">
        <v>1</v>
      </c>
      <c r="C109" s="91"/>
      <c r="D109" s="92"/>
      <c r="E109" s="92" t="str">
        <f>IF(発注書!G115="","",発注書!B115)</f>
        <v/>
      </c>
      <c r="F109" s="93" t="str">
        <f>IF(J109="","",VLOOKUP(J109,商品マスタ!$J:$K,2,FALSE))</f>
        <v/>
      </c>
      <c r="G109" s="94" t="str">
        <f>IF(F109="","",VLOOKUP(F109,商品マスタ!$K:$L,2,FALSE))</f>
        <v/>
      </c>
      <c r="H109" s="95" t="str">
        <f t="shared" si="1"/>
        <v/>
      </c>
      <c r="I109" s="96" t="str">
        <f>IF(発注書!G115="","",発注書!G115)</f>
        <v/>
      </c>
      <c r="J109" s="101" t="str">
        <f>IF(発注書!G115="","",発注書!C115)</f>
        <v/>
      </c>
      <c r="K109" s="92"/>
      <c r="L109" s="92"/>
      <c r="M109" s="92"/>
      <c r="N109" s="92"/>
    </row>
    <row r="110" spans="1:14" ht="20.149999999999999" customHeight="1" thickBot="1" x14ac:dyDescent="0.6">
      <c r="A110" s="76"/>
      <c r="B110" s="50">
        <v>2</v>
      </c>
      <c r="C110" s="91"/>
      <c r="D110" s="92"/>
      <c r="E110" s="92" t="str">
        <f>IF(発注書!G116="","",発注書!B116)</f>
        <v/>
      </c>
      <c r="F110" s="93" t="str">
        <f>IF(J110="","",VLOOKUP(J110,商品マスタ!$J:$K,2,FALSE))</f>
        <v/>
      </c>
      <c r="G110" s="94" t="str">
        <f>IF(F110="","",VLOOKUP(F110,商品マスタ!$K:$L,2,FALSE))</f>
        <v/>
      </c>
      <c r="H110" s="95" t="str">
        <f t="shared" si="1"/>
        <v/>
      </c>
      <c r="I110" s="96" t="str">
        <f>IF(発注書!G116="","",発注書!G116)</f>
        <v/>
      </c>
      <c r="J110" s="101" t="str">
        <f>IF(発注書!G116="","",発注書!C116)</f>
        <v/>
      </c>
      <c r="K110" s="92"/>
      <c r="L110" s="92"/>
      <c r="M110" s="92"/>
      <c r="N110" s="92"/>
    </row>
    <row r="111" spans="1:14" ht="20.149999999999999" customHeight="1" thickBot="1" x14ac:dyDescent="0.6">
      <c r="A111" s="76"/>
      <c r="B111" s="50">
        <v>1</v>
      </c>
      <c r="C111" s="91"/>
      <c r="D111" s="92"/>
      <c r="E111" s="92" t="str">
        <f>IF(発注書!G117="","",発注書!B117)</f>
        <v/>
      </c>
      <c r="F111" s="93" t="str">
        <f>IF(J111="","",VLOOKUP(J111,商品マスタ!$J:$K,2,FALSE))</f>
        <v/>
      </c>
      <c r="G111" s="94" t="str">
        <f>IF(F111="","",VLOOKUP(F111,商品マスタ!$K:$L,2,FALSE))</f>
        <v/>
      </c>
      <c r="H111" s="95" t="str">
        <f t="shared" si="1"/>
        <v/>
      </c>
      <c r="I111" s="96" t="str">
        <f>IF(発注書!G117="","",発注書!G117)</f>
        <v/>
      </c>
      <c r="J111" s="101" t="str">
        <f>IF(発注書!G117="","",発注書!C117)</f>
        <v/>
      </c>
      <c r="K111" s="92"/>
      <c r="L111" s="92"/>
      <c r="M111" s="92"/>
      <c r="N111" s="92"/>
    </row>
    <row r="112" spans="1:14" ht="20.149999999999999" customHeight="1" thickBot="1" x14ac:dyDescent="0.6">
      <c r="A112" s="76"/>
      <c r="B112" s="50">
        <v>2</v>
      </c>
      <c r="C112" s="91"/>
      <c r="D112" s="92"/>
      <c r="E112" s="92" t="str">
        <f>IF(発注書!G118="","",発注書!B118)</f>
        <v/>
      </c>
      <c r="F112" s="93" t="str">
        <f>IF(J112="","",VLOOKUP(J112,商品マスタ!$J:$K,2,FALSE))</f>
        <v/>
      </c>
      <c r="G112" s="94" t="str">
        <f>IF(F112="","",VLOOKUP(F112,商品マスタ!$K:$L,2,FALSE))</f>
        <v/>
      </c>
      <c r="H112" s="95" t="str">
        <f t="shared" si="1"/>
        <v/>
      </c>
      <c r="I112" s="96" t="str">
        <f>IF(発注書!G118="","",発注書!G118)</f>
        <v/>
      </c>
      <c r="J112" s="101" t="str">
        <f>IF(発注書!G118="","",発注書!C118)</f>
        <v/>
      </c>
      <c r="K112" s="92"/>
      <c r="L112" s="92"/>
      <c r="M112" s="92"/>
      <c r="N112" s="92"/>
    </row>
    <row r="113" spans="1:14" ht="20.149999999999999" customHeight="1" thickBot="1" x14ac:dyDescent="0.6">
      <c r="A113" s="76"/>
      <c r="B113" s="50">
        <v>1</v>
      </c>
      <c r="C113" s="91"/>
      <c r="D113" s="92"/>
      <c r="E113" s="92" t="str">
        <f>IF(発注書!G119="","",発注書!B119)</f>
        <v/>
      </c>
      <c r="F113" s="93" t="str">
        <f>IF(J113="","",VLOOKUP(J113,商品マスタ!$J:$K,2,FALSE))</f>
        <v/>
      </c>
      <c r="G113" s="94" t="str">
        <f>IF(F113="","",VLOOKUP(F113,商品マスタ!$K:$L,2,FALSE))</f>
        <v/>
      </c>
      <c r="H113" s="95" t="str">
        <f t="shared" si="1"/>
        <v/>
      </c>
      <c r="I113" s="96" t="str">
        <f>IF(発注書!G119="","",発注書!G119)</f>
        <v/>
      </c>
      <c r="J113" s="101" t="str">
        <f>IF(発注書!G119="","",発注書!C119)</f>
        <v/>
      </c>
      <c r="K113" s="92"/>
      <c r="L113" s="92"/>
      <c r="M113" s="92"/>
      <c r="N113" s="92"/>
    </row>
    <row r="114" spans="1:14" ht="20.149999999999999" customHeight="1" thickBot="1" x14ac:dyDescent="0.6">
      <c r="A114" s="76"/>
      <c r="B114" s="50">
        <v>2</v>
      </c>
      <c r="C114" s="91"/>
      <c r="D114" s="92"/>
      <c r="E114" s="92" t="str">
        <f>IF(発注書!G120="","",発注書!B120)</f>
        <v/>
      </c>
      <c r="F114" s="93" t="str">
        <f>IF(J114="","",VLOOKUP(J114,商品マスタ!$J:$K,2,FALSE))</f>
        <v/>
      </c>
      <c r="G114" s="94" t="str">
        <f>IF(F114="","",VLOOKUP(F114,商品マスタ!$K:$L,2,FALSE))</f>
        <v/>
      </c>
      <c r="H114" s="95" t="str">
        <f t="shared" si="1"/>
        <v/>
      </c>
      <c r="I114" s="96" t="str">
        <f>IF(発注書!G120="","",発注書!G120)</f>
        <v/>
      </c>
      <c r="J114" s="101" t="str">
        <f>IF(発注書!G120="","",発注書!C120)</f>
        <v/>
      </c>
      <c r="K114" s="92"/>
      <c r="L114" s="92"/>
      <c r="M114" s="92"/>
      <c r="N114" s="92"/>
    </row>
    <row r="115" spans="1:14" ht="20.149999999999999" customHeight="1" thickBot="1" x14ac:dyDescent="0.6">
      <c r="A115" s="76"/>
      <c r="B115" s="50">
        <v>1</v>
      </c>
      <c r="C115" s="91"/>
      <c r="D115" s="92"/>
      <c r="E115" s="92" t="str">
        <f>IF(発注書!G121="","",発注書!B121)</f>
        <v/>
      </c>
      <c r="F115" s="93" t="str">
        <f>IF(J115="","",VLOOKUP(J115,商品マスタ!$J:$K,2,FALSE))</f>
        <v/>
      </c>
      <c r="G115" s="94" t="str">
        <f>IF(F115="","",VLOOKUP(F115,商品マスタ!$K:$L,2,FALSE))</f>
        <v/>
      </c>
      <c r="H115" s="95" t="str">
        <f t="shared" si="1"/>
        <v/>
      </c>
      <c r="I115" s="96" t="str">
        <f>IF(発注書!G121="","",発注書!G121)</f>
        <v/>
      </c>
      <c r="J115" s="101" t="str">
        <f>IF(発注書!G121="","",発注書!C121)</f>
        <v/>
      </c>
      <c r="K115" s="92"/>
      <c r="L115" s="92"/>
      <c r="M115" s="92"/>
      <c r="N115" s="92"/>
    </row>
    <row r="116" spans="1:14" ht="20.149999999999999" customHeight="1" thickBot="1" x14ac:dyDescent="0.6">
      <c r="A116" s="76"/>
      <c r="B116" s="50">
        <v>2</v>
      </c>
      <c r="C116" s="91"/>
      <c r="D116" s="92"/>
      <c r="E116" s="92" t="str">
        <f>IF(発注書!G122="","",発注書!B122)</f>
        <v/>
      </c>
      <c r="F116" s="93" t="str">
        <f>IF(J116="","",VLOOKUP(J116,商品マスタ!$J:$K,2,FALSE))</f>
        <v/>
      </c>
      <c r="G116" s="94" t="str">
        <f>IF(F116="","",VLOOKUP(F116,商品マスタ!$K:$L,2,FALSE))</f>
        <v/>
      </c>
      <c r="H116" s="95" t="str">
        <f t="shared" si="1"/>
        <v/>
      </c>
      <c r="I116" s="96" t="str">
        <f>IF(発注書!G122="","",発注書!G122)</f>
        <v/>
      </c>
      <c r="J116" s="101" t="str">
        <f>IF(発注書!G122="","",発注書!C122)</f>
        <v/>
      </c>
      <c r="K116" s="92"/>
      <c r="L116" s="92"/>
      <c r="M116" s="92"/>
      <c r="N116" s="92"/>
    </row>
    <row r="117" spans="1:14" ht="20.149999999999999" customHeight="1" thickBot="1" x14ac:dyDescent="0.6">
      <c r="A117" s="76"/>
      <c r="B117" s="50">
        <v>1</v>
      </c>
      <c r="C117" s="91"/>
      <c r="D117" s="92"/>
      <c r="E117" s="92" t="str">
        <f>IF(発注書!G123="","",発注書!B123)</f>
        <v/>
      </c>
      <c r="F117" s="93" t="str">
        <f>IF(J117="","",VLOOKUP(J117,商品マスタ!$J:$K,2,FALSE))</f>
        <v/>
      </c>
      <c r="G117" s="94" t="str">
        <f>IF(F117="","",VLOOKUP(F117,商品マスタ!$K:$L,2,FALSE))</f>
        <v/>
      </c>
      <c r="H117" s="95" t="str">
        <f t="shared" si="1"/>
        <v/>
      </c>
      <c r="I117" s="96" t="str">
        <f>IF(発注書!G123="","",発注書!G123)</f>
        <v/>
      </c>
      <c r="J117" s="101" t="str">
        <f>IF(発注書!G123="","",発注書!C123)</f>
        <v/>
      </c>
      <c r="K117" s="92"/>
      <c r="L117" s="92"/>
      <c r="M117" s="92"/>
      <c r="N117" s="92"/>
    </row>
    <row r="118" spans="1:14" ht="20.149999999999999" customHeight="1" thickBot="1" x14ac:dyDescent="0.6">
      <c r="A118" s="76"/>
      <c r="B118" s="50">
        <v>2</v>
      </c>
      <c r="C118" s="91"/>
      <c r="D118" s="92"/>
      <c r="E118" s="92" t="str">
        <f>IF(発注書!G124="","",発注書!B124)</f>
        <v/>
      </c>
      <c r="F118" s="93" t="str">
        <f>IF(J118="","",VLOOKUP(J118,商品マスタ!$J:$K,2,FALSE))</f>
        <v/>
      </c>
      <c r="G118" s="94" t="str">
        <f>IF(F118="","",VLOOKUP(F118,商品マスタ!$K:$L,2,FALSE))</f>
        <v/>
      </c>
      <c r="H118" s="95" t="str">
        <f t="shared" si="1"/>
        <v/>
      </c>
      <c r="I118" s="96" t="str">
        <f>IF(発注書!G124="","",発注書!G124)</f>
        <v/>
      </c>
      <c r="J118" s="101" t="str">
        <f>IF(発注書!G124="","",発注書!C124)</f>
        <v/>
      </c>
      <c r="K118" s="92"/>
      <c r="L118" s="92"/>
      <c r="M118" s="92"/>
      <c r="N118" s="92"/>
    </row>
    <row r="119" spans="1:14" ht="20.149999999999999" customHeight="1" thickBot="1" x14ac:dyDescent="0.6">
      <c r="A119" s="76"/>
      <c r="B119" s="50">
        <v>1</v>
      </c>
      <c r="C119" s="91"/>
      <c r="D119" s="92"/>
      <c r="E119" s="92" t="str">
        <f>IF(発注書!G125="","",発注書!B125)</f>
        <v/>
      </c>
      <c r="F119" s="93" t="str">
        <f>IF(J119="","",VLOOKUP(J119,商品マスタ!$J:$K,2,FALSE))</f>
        <v/>
      </c>
      <c r="G119" s="94" t="str">
        <f>IF(F119="","",VLOOKUP(F119,商品マスタ!$K:$L,2,FALSE))</f>
        <v/>
      </c>
      <c r="H119" s="95" t="str">
        <f t="shared" si="1"/>
        <v/>
      </c>
      <c r="I119" s="96" t="str">
        <f>IF(発注書!G125="","",発注書!G125)</f>
        <v/>
      </c>
      <c r="J119" s="101" t="str">
        <f>IF(発注書!G125="","",発注書!C125)</f>
        <v/>
      </c>
      <c r="K119" s="92"/>
      <c r="L119" s="92"/>
      <c r="M119" s="92"/>
      <c r="N119" s="92"/>
    </row>
    <row r="120" spans="1:14" ht="20.149999999999999" customHeight="1" thickBot="1" x14ac:dyDescent="0.6">
      <c r="A120" s="76"/>
      <c r="B120" s="50">
        <v>2</v>
      </c>
      <c r="C120" s="91"/>
      <c r="D120" s="92"/>
      <c r="E120" s="92" t="str">
        <f>IF(発注書!G126="","",発注書!B126)</f>
        <v/>
      </c>
      <c r="F120" s="93" t="str">
        <f>IF(J120="","",VLOOKUP(J120,商品マスタ!$J:$K,2,FALSE))</f>
        <v/>
      </c>
      <c r="G120" s="94" t="str">
        <f>IF(F120="","",VLOOKUP(F120,商品マスタ!$K:$L,2,FALSE))</f>
        <v/>
      </c>
      <c r="H120" s="95" t="str">
        <f t="shared" si="1"/>
        <v/>
      </c>
      <c r="I120" s="96" t="str">
        <f>IF(発注書!G126="","",発注書!G126)</f>
        <v/>
      </c>
      <c r="J120" s="101" t="str">
        <f>IF(発注書!G126="","",発注書!C126)</f>
        <v/>
      </c>
      <c r="K120" s="92"/>
      <c r="L120" s="92"/>
      <c r="M120" s="92"/>
      <c r="N120" s="92"/>
    </row>
    <row r="121" spans="1:14" ht="20.149999999999999" customHeight="1" thickBot="1" x14ac:dyDescent="0.6">
      <c r="A121" s="76"/>
      <c r="B121" s="50">
        <v>1</v>
      </c>
      <c r="C121" s="91"/>
      <c r="D121" s="92"/>
      <c r="E121" s="92" t="str">
        <f>IF(発注書!G127="","",発注書!B127)</f>
        <v/>
      </c>
      <c r="F121" s="93" t="str">
        <f>IF(J121="","",VLOOKUP(J121,商品マスタ!$J:$K,2,FALSE))</f>
        <v/>
      </c>
      <c r="G121" s="94" t="str">
        <f>IF(F121="","",VLOOKUP(F121,商品マスタ!$K:$L,2,FALSE))</f>
        <v/>
      </c>
      <c r="H121" s="95" t="str">
        <f t="shared" si="1"/>
        <v/>
      </c>
      <c r="I121" s="96" t="str">
        <f>IF(発注書!G127="","",発注書!G127)</f>
        <v/>
      </c>
      <c r="J121" s="101" t="str">
        <f>IF(発注書!G127="","",発注書!C127)</f>
        <v/>
      </c>
      <c r="K121" s="92"/>
      <c r="L121" s="92"/>
      <c r="M121" s="92"/>
      <c r="N121" s="92"/>
    </row>
    <row r="122" spans="1:14" ht="20.149999999999999" customHeight="1" thickBot="1" x14ac:dyDescent="0.6">
      <c r="A122" s="76"/>
      <c r="B122" s="50">
        <v>2</v>
      </c>
      <c r="C122" s="91"/>
      <c r="D122" s="92"/>
      <c r="E122" s="92" t="str">
        <f>IF(発注書!G128="","",発注書!B128)</f>
        <v/>
      </c>
      <c r="F122" s="93" t="str">
        <f>IF(J122="","",VLOOKUP(J122,商品マスタ!$J:$K,2,FALSE))</f>
        <v/>
      </c>
      <c r="G122" s="94" t="str">
        <f>IF(F122="","",VLOOKUP(F122,商品マスタ!$K:$L,2,FALSE))</f>
        <v/>
      </c>
      <c r="H122" s="95" t="str">
        <f t="shared" si="1"/>
        <v/>
      </c>
      <c r="I122" s="96" t="str">
        <f>IF(発注書!G128="","",発注書!G128)</f>
        <v/>
      </c>
      <c r="J122" s="101" t="str">
        <f>IF(発注書!G128="","",発注書!C128)</f>
        <v/>
      </c>
      <c r="K122" s="92"/>
      <c r="L122" s="92"/>
      <c r="M122" s="92"/>
      <c r="N122" s="92"/>
    </row>
    <row r="123" spans="1:14" ht="20.149999999999999" customHeight="1" thickBot="1" x14ac:dyDescent="0.6">
      <c r="A123" s="76"/>
      <c r="B123" s="50">
        <v>1</v>
      </c>
      <c r="C123" s="91"/>
      <c r="D123" s="92"/>
      <c r="E123" s="92" t="str">
        <f>IF(発注書!G129="","",発注書!B129)</f>
        <v/>
      </c>
      <c r="F123" s="93" t="str">
        <f>IF(J123="","",VLOOKUP(J123,商品マスタ!$J:$K,2,FALSE))</f>
        <v/>
      </c>
      <c r="G123" s="94" t="str">
        <f>IF(F123="","",VLOOKUP(F123,商品マスタ!$K:$L,2,FALSE))</f>
        <v/>
      </c>
      <c r="H123" s="95" t="str">
        <f t="shared" si="1"/>
        <v/>
      </c>
      <c r="I123" s="96" t="str">
        <f>IF(発注書!G129="","",発注書!G129)</f>
        <v/>
      </c>
      <c r="J123" s="101" t="str">
        <f>IF(発注書!G129="","",発注書!C129)</f>
        <v/>
      </c>
      <c r="K123" s="92"/>
      <c r="L123" s="92"/>
      <c r="M123" s="92"/>
      <c r="N123" s="92"/>
    </row>
    <row r="124" spans="1:14" ht="20.149999999999999" customHeight="1" thickBot="1" x14ac:dyDescent="0.6">
      <c r="A124" s="76"/>
      <c r="B124" s="50">
        <v>2</v>
      </c>
      <c r="C124" s="91"/>
      <c r="D124" s="92"/>
      <c r="E124" s="92" t="str">
        <f>IF(発注書!G130="","",発注書!B130)</f>
        <v/>
      </c>
      <c r="F124" s="93" t="str">
        <f>IF(J124="","",VLOOKUP(J124,商品マスタ!$J:$K,2,FALSE))</f>
        <v/>
      </c>
      <c r="G124" s="94" t="str">
        <f>IF(F124="","",VLOOKUP(F124,商品マスタ!$K:$L,2,FALSE))</f>
        <v/>
      </c>
      <c r="H124" s="95" t="str">
        <f t="shared" si="1"/>
        <v/>
      </c>
      <c r="I124" s="96" t="str">
        <f>IF(発注書!G130="","",発注書!G130)</f>
        <v/>
      </c>
      <c r="J124" s="101" t="str">
        <f>IF(発注書!G130="","",発注書!C130)</f>
        <v/>
      </c>
      <c r="K124" s="92"/>
      <c r="L124" s="92"/>
      <c r="M124" s="92"/>
      <c r="N124" s="92"/>
    </row>
    <row r="125" spans="1:14" ht="20.149999999999999" customHeight="1" thickBot="1" x14ac:dyDescent="0.6">
      <c r="A125" s="76"/>
      <c r="B125" s="50">
        <v>1</v>
      </c>
      <c r="C125" s="91"/>
      <c r="D125" s="92"/>
      <c r="E125" s="92" t="str">
        <f>IF(発注書!G131="","",発注書!B131)</f>
        <v/>
      </c>
      <c r="F125" s="93" t="str">
        <f>IF(J125="","",VLOOKUP(J125,商品マスタ!$J:$K,2,FALSE))</f>
        <v/>
      </c>
      <c r="G125" s="94" t="str">
        <f>IF(F125="","",VLOOKUP(F125,商品マスタ!$K:$L,2,FALSE))</f>
        <v/>
      </c>
      <c r="H125" s="95" t="str">
        <f t="shared" si="1"/>
        <v/>
      </c>
      <c r="I125" s="96" t="str">
        <f>IF(発注書!G131="","",発注書!G131)</f>
        <v/>
      </c>
      <c r="J125" s="101" t="str">
        <f>IF(発注書!G131="","",発注書!C131)</f>
        <v/>
      </c>
      <c r="K125" s="92"/>
      <c r="L125" s="92"/>
      <c r="M125" s="92"/>
      <c r="N125" s="92"/>
    </row>
    <row r="126" spans="1:14" ht="20.149999999999999" customHeight="1" thickBot="1" x14ac:dyDescent="0.6">
      <c r="A126" s="76"/>
      <c r="B126" s="50">
        <v>2</v>
      </c>
      <c r="C126" s="91"/>
      <c r="D126" s="92"/>
      <c r="E126" s="92" t="str">
        <f>IF(発注書!G132="","",発注書!B132)</f>
        <v/>
      </c>
      <c r="F126" s="93" t="str">
        <f>IF(J126="","",VLOOKUP(J126,商品マスタ!$J:$K,2,FALSE))</f>
        <v/>
      </c>
      <c r="G126" s="94" t="str">
        <f>IF(F126="","",VLOOKUP(F126,商品マスタ!$K:$L,2,FALSE))</f>
        <v/>
      </c>
      <c r="H126" s="95" t="str">
        <f t="shared" si="1"/>
        <v/>
      </c>
      <c r="I126" s="96" t="str">
        <f>IF(発注書!G132="","",発注書!G132)</f>
        <v/>
      </c>
      <c r="J126" s="101" t="str">
        <f>IF(発注書!G132="","",発注書!C132)</f>
        <v/>
      </c>
      <c r="K126" s="92"/>
      <c r="L126" s="92"/>
      <c r="M126" s="92"/>
      <c r="N126" s="92"/>
    </row>
    <row r="127" spans="1:14" ht="20.149999999999999" customHeight="1" thickBot="1" x14ac:dyDescent="0.6">
      <c r="A127" s="76"/>
      <c r="B127" s="50">
        <v>1</v>
      </c>
      <c r="C127" s="91"/>
      <c r="D127" s="92"/>
      <c r="E127" s="92" t="str">
        <f>IF(発注書!G133="","",発注書!B133)</f>
        <v/>
      </c>
      <c r="F127" s="93" t="str">
        <f>IF(J127="","",VLOOKUP(J127,商品マスタ!$J:$K,2,FALSE))</f>
        <v/>
      </c>
      <c r="G127" s="94" t="str">
        <f>IF(F127="","",VLOOKUP(F127,商品マスタ!$K:$L,2,FALSE))</f>
        <v/>
      </c>
      <c r="H127" s="95" t="str">
        <f t="shared" si="1"/>
        <v/>
      </c>
      <c r="I127" s="96" t="str">
        <f>IF(発注書!G133="","",発注書!G133)</f>
        <v/>
      </c>
      <c r="J127" s="101" t="str">
        <f>IF(発注書!G133="","",発注書!C133)</f>
        <v/>
      </c>
      <c r="K127" s="92"/>
      <c r="L127" s="92"/>
      <c r="M127" s="92"/>
      <c r="N127" s="92"/>
    </row>
    <row r="128" spans="1:14" ht="20.149999999999999" customHeight="1" thickBot="1" x14ac:dyDescent="0.6">
      <c r="A128" s="76"/>
      <c r="B128" s="50">
        <v>2</v>
      </c>
      <c r="C128" s="91"/>
      <c r="D128" s="92"/>
      <c r="E128" s="92" t="str">
        <f>IF(発注書!G134="","",発注書!B134)</f>
        <v/>
      </c>
      <c r="F128" s="93" t="str">
        <f>IF(J128="","",VLOOKUP(J128,商品マスタ!$J:$K,2,FALSE))</f>
        <v/>
      </c>
      <c r="G128" s="94" t="str">
        <f>IF(F128="","",VLOOKUP(F128,商品マスタ!$K:$L,2,FALSE))</f>
        <v/>
      </c>
      <c r="H128" s="95" t="str">
        <f t="shared" si="1"/>
        <v/>
      </c>
      <c r="I128" s="96" t="str">
        <f>IF(発注書!G134="","",発注書!G134)</f>
        <v/>
      </c>
      <c r="J128" s="101" t="str">
        <f>IF(発注書!G134="","",発注書!C134)</f>
        <v/>
      </c>
      <c r="K128" s="92"/>
      <c r="L128" s="92"/>
      <c r="M128" s="92"/>
      <c r="N128" s="92"/>
    </row>
    <row r="129" spans="1:14" ht="20.149999999999999" customHeight="1" thickBot="1" x14ac:dyDescent="0.6">
      <c r="A129" s="76"/>
      <c r="B129" s="50">
        <v>1</v>
      </c>
      <c r="C129" s="91"/>
      <c r="D129" s="92"/>
      <c r="E129" s="92" t="str">
        <f>IF(発注書!G135="","",発注書!B135)</f>
        <v/>
      </c>
      <c r="F129" s="93" t="str">
        <f>IF(J129="","",VLOOKUP(J129,商品マスタ!$J:$K,2,FALSE))</f>
        <v/>
      </c>
      <c r="G129" s="94" t="str">
        <f>IF(F129="","",VLOOKUP(F129,商品マスタ!$K:$L,2,FALSE))</f>
        <v/>
      </c>
      <c r="H129" s="95" t="str">
        <f t="shared" si="1"/>
        <v/>
      </c>
      <c r="I129" s="96" t="str">
        <f>IF(発注書!G135="","",発注書!G135)</f>
        <v/>
      </c>
      <c r="J129" s="101" t="str">
        <f>IF(発注書!G135="","",発注書!C135)</f>
        <v/>
      </c>
      <c r="K129" s="92"/>
      <c r="L129" s="92"/>
      <c r="M129" s="92"/>
      <c r="N129" s="92"/>
    </row>
    <row r="130" spans="1:14" ht="20.149999999999999" customHeight="1" thickBot="1" x14ac:dyDescent="0.6">
      <c r="A130" s="76"/>
      <c r="B130" s="50">
        <v>2</v>
      </c>
      <c r="C130" s="91"/>
      <c r="D130" s="92"/>
      <c r="E130" s="92" t="str">
        <f>IF(発注書!G136="","",発注書!B136)</f>
        <v/>
      </c>
      <c r="F130" s="93" t="str">
        <f>IF(J130="","",VLOOKUP(J130,商品マスタ!$J:$K,2,FALSE))</f>
        <v/>
      </c>
      <c r="G130" s="94" t="str">
        <f>IF(F130="","",VLOOKUP(F130,商品マスタ!$K:$L,2,FALSE))</f>
        <v/>
      </c>
      <c r="H130" s="95" t="str">
        <f t="shared" si="1"/>
        <v/>
      </c>
      <c r="I130" s="96" t="str">
        <f>IF(発注書!G136="","",発注書!G136)</f>
        <v/>
      </c>
      <c r="J130" s="101" t="str">
        <f>IF(発注書!G136="","",発注書!C136)</f>
        <v/>
      </c>
      <c r="K130" s="92"/>
      <c r="L130" s="92"/>
      <c r="M130" s="92"/>
      <c r="N130" s="92"/>
    </row>
    <row r="131" spans="1:14" ht="20.149999999999999" customHeight="1" thickBot="1" x14ac:dyDescent="0.6">
      <c r="A131" s="76"/>
      <c r="B131" s="50">
        <v>1</v>
      </c>
      <c r="C131" s="91"/>
      <c r="D131" s="92"/>
      <c r="E131" s="92" t="str">
        <f>IF(発注書!G137="","",発注書!B137)</f>
        <v/>
      </c>
      <c r="F131" s="93" t="str">
        <f>IF(J131="","",VLOOKUP(J131,商品マスタ!$J:$K,2,FALSE))</f>
        <v/>
      </c>
      <c r="G131" s="94" t="str">
        <f>IF(F131="","",VLOOKUP(F131,商品マスタ!$K:$L,2,FALSE))</f>
        <v/>
      </c>
      <c r="H131" s="95" t="str">
        <f t="shared" si="1"/>
        <v/>
      </c>
      <c r="I131" s="96" t="str">
        <f>IF(発注書!G137="","",発注書!G137)</f>
        <v/>
      </c>
      <c r="J131" s="101" t="str">
        <f>IF(発注書!G137="","",発注書!C137)</f>
        <v/>
      </c>
      <c r="K131" s="92"/>
      <c r="L131" s="92"/>
      <c r="M131" s="92"/>
      <c r="N131" s="92"/>
    </row>
    <row r="132" spans="1:14" ht="20.149999999999999" customHeight="1" thickBot="1" x14ac:dyDescent="0.6">
      <c r="A132" s="76"/>
      <c r="B132" s="50">
        <v>2</v>
      </c>
      <c r="C132" s="91"/>
      <c r="D132" s="92"/>
      <c r="E132" s="92" t="str">
        <f>IF(発注書!G138="","",発注書!B138)</f>
        <v/>
      </c>
      <c r="F132" s="93" t="str">
        <f>IF(J132="","",VLOOKUP(J132,商品マスタ!$J:$K,2,FALSE))</f>
        <v/>
      </c>
      <c r="G132" s="94" t="str">
        <f>IF(F132="","",VLOOKUP(F132,商品マスタ!$K:$L,2,FALSE))</f>
        <v/>
      </c>
      <c r="H132" s="95" t="str">
        <f t="shared" ref="H132:H195" si="2">IF(E132="","",IF(E132="",LEN(SUBSTITUTE(D132," ","")),LEN(SUBSTITUTE(E132," ",""))))</f>
        <v/>
      </c>
      <c r="I132" s="96" t="str">
        <f>IF(発注書!G138="","",発注書!G138)</f>
        <v/>
      </c>
      <c r="J132" s="101" t="str">
        <f>IF(発注書!G138="","",発注書!C138)</f>
        <v/>
      </c>
      <c r="K132" s="92"/>
      <c r="L132" s="92"/>
      <c r="M132" s="92"/>
      <c r="N132" s="92"/>
    </row>
    <row r="133" spans="1:14" ht="20.149999999999999" customHeight="1" thickBot="1" x14ac:dyDescent="0.6">
      <c r="A133" s="76"/>
      <c r="B133" s="50">
        <v>1</v>
      </c>
      <c r="C133" s="91"/>
      <c r="D133" s="92"/>
      <c r="E133" s="92" t="str">
        <f>IF(発注書!G139="","",発注書!B139)</f>
        <v/>
      </c>
      <c r="F133" s="93" t="str">
        <f>IF(J133="","",VLOOKUP(J133,商品マスタ!$J:$K,2,FALSE))</f>
        <v/>
      </c>
      <c r="G133" s="94" t="str">
        <f>IF(F133="","",VLOOKUP(F133,商品マスタ!$K:$L,2,FALSE))</f>
        <v/>
      </c>
      <c r="H133" s="95" t="str">
        <f t="shared" si="2"/>
        <v/>
      </c>
      <c r="I133" s="96" t="str">
        <f>IF(発注書!G139="","",発注書!G139)</f>
        <v/>
      </c>
      <c r="J133" s="101" t="str">
        <f>IF(発注書!G139="","",発注書!C139)</f>
        <v/>
      </c>
      <c r="K133" s="92"/>
      <c r="L133" s="92"/>
      <c r="M133" s="92"/>
      <c r="N133" s="92"/>
    </row>
    <row r="134" spans="1:14" ht="20.149999999999999" customHeight="1" thickBot="1" x14ac:dyDescent="0.6">
      <c r="A134" s="76"/>
      <c r="B134" s="50">
        <v>2</v>
      </c>
      <c r="C134" s="91"/>
      <c r="D134" s="92"/>
      <c r="E134" s="92" t="str">
        <f>IF(発注書!G140="","",発注書!B140)</f>
        <v/>
      </c>
      <c r="F134" s="93" t="str">
        <f>IF(J134="","",VLOOKUP(J134,商品マスタ!$J:$K,2,FALSE))</f>
        <v/>
      </c>
      <c r="G134" s="94" t="str">
        <f>IF(F134="","",VLOOKUP(F134,商品マスタ!$K:$L,2,FALSE))</f>
        <v/>
      </c>
      <c r="H134" s="95" t="str">
        <f t="shared" si="2"/>
        <v/>
      </c>
      <c r="I134" s="96" t="str">
        <f>IF(発注書!G140="","",発注書!G140)</f>
        <v/>
      </c>
      <c r="J134" s="101" t="str">
        <f>IF(発注書!G140="","",発注書!C140)</f>
        <v/>
      </c>
      <c r="K134" s="92"/>
      <c r="L134" s="92"/>
      <c r="M134" s="92"/>
      <c r="N134" s="92"/>
    </row>
    <row r="135" spans="1:14" ht="20.149999999999999" customHeight="1" thickBot="1" x14ac:dyDescent="0.6">
      <c r="A135" s="76"/>
      <c r="B135" s="50">
        <v>1</v>
      </c>
      <c r="C135" s="91"/>
      <c r="D135" s="92"/>
      <c r="E135" s="92" t="str">
        <f>IF(発注書!G141="","",発注書!B141)</f>
        <v/>
      </c>
      <c r="F135" s="93" t="str">
        <f>IF(J135="","",VLOOKUP(J135,商品マスタ!$J:$K,2,FALSE))</f>
        <v/>
      </c>
      <c r="G135" s="94" t="str">
        <f>IF(F135="","",VLOOKUP(F135,商品マスタ!$K:$L,2,FALSE))</f>
        <v/>
      </c>
      <c r="H135" s="95" t="str">
        <f t="shared" si="2"/>
        <v/>
      </c>
      <c r="I135" s="96" t="str">
        <f>IF(発注書!G141="","",発注書!G141)</f>
        <v/>
      </c>
      <c r="J135" s="101" t="str">
        <f>IF(発注書!G141="","",発注書!C141)</f>
        <v/>
      </c>
      <c r="K135" s="92"/>
      <c r="L135" s="92"/>
      <c r="M135" s="92"/>
      <c r="N135" s="92"/>
    </row>
    <row r="136" spans="1:14" ht="20.149999999999999" customHeight="1" thickBot="1" x14ac:dyDescent="0.6">
      <c r="A136" s="76"/>
      <c r="B136" s="50">
        <v>2</v>
      </c>
      <c r="C136" s="91"/>
      <c r="D136" s="92"/>
      <c r="E136" s="92" t="str">
        <f>IF(発注書!G142="","",発注書!B142)</f>
        <v/>
      </c>
      <c r="F136" s="93" t="str">
        <f>IF(J136="","",VLOOKUP(J136,商品マスタ!$J:$K,2,FALSE))</f>
        <v/>
      </c>
      <c r="G136" s="94" t="str">
        <f>IF(F136="","",VLOOKUP(F136,商品マスタ!$K:$L,2,FALSE))</f>
        <v/>
      </c>
      <c r="H136" s="95" t="str">
        <f t="shared" si="2"/>
        <v/>
      </c>
      <c r="I136" s="96" t="str">
        <f>IF(発注書!G142="","",発注書!G142)</f>
        <v/>
      </c>
      <c r="J136" s="101" t="str">
        <f>IF(発注書!G142="","",発注書!C142)</f>
        <v/>
      </c>
      <c r="K136" s="92"/>
      <c r="L136" s="92"/>
      <c r="M136" s="92"/>
      <c r="N136" s="92"/>
    </row>
    <row r="137" spans="1:14" ht="20.149999999999999" customHeight="1" thickBot="1" x14ac:dyDescent="0.6">
      <c r="A137" s="76"/>
      <c r="B137" s="50">
        <v>1</v>
      </c>
      <c r="C137" s="91"/>
      <c r="D137" s="92"/>
      <c r="E137" s="92" t="str">
        <f>IF(発注書!G143="","",発注書!B143)</f>
        <v/>
      </c>
      <c r="F137" s="93" t="str">
        <f>IF(J137="","",VLOOKUP(J137,商品マスタ!$J:$K,2,FALSE))</f>
        <v/>
      </c>
      <c r="G137" s="94" t="str">
        <f>IF(F137="","",VLOOKUP(F137,商品マスタ!$K:$L,2,FALSE))</f>
        <v/>
      </c>
      <c r="H137" s="95" t="str">
        <f t="shared" si="2"/>
        <v/>
      </c>
      <c r="I137" s="96" t="str">
        <f>IF(発注書!G143="","",発注書!G143)</f>
        <v/>
      </c>
      <c r="J137" s="101" t="str">
        <f>IF(発注書!G143="","",発注書!C143)</f>
        <v/>
      </c>
      <c r="K137" s="92"/>
      <c r="L137" s="92"/>
      <c r="M137" s="92"/>
      <c r="N137" s="92"/>
    </row>
    <row r="138" spans="1:14" ht="20.149999999999999" customHeight="1" thickBot="1" x14ac:dyDescent="0.6">
      <c r="A138" s="76"/>
      <c r="B138" s="50">
        <v>2</v>
      </c>
      <c r="C138" s="91"/>
      <c r="D138" s="92"/>
      <c r="E138" s="92" t="str">
        <f>IF(発注書!G144="","",発注書!B144)</f>
        <v/>
      </c>
      <c r="F138" s="93" t="str">
        <f>IF(J138="","",VLOOKUP(J138,商品マスタ!$J:$K,2,FALSE))</f>
        <v/>
      </c>
      <c r="G138" s="94" t="str">
        <f>IF(F138="","",VLOOKUP(F138,商品マスタ!$K:$L,2,FALSE))</f>
        <v/>
      </c>
      <c r="H138" s="95" t="str">
        <f t="shared" si="2"/>
        <v/>
      </c>
      <c r="I138" s="96" t="str">
        <f>IF(発注書!G144="","",発注書!G144)</f>
        <v/>
      </c>
      <c r="J138" s="101" t="str">
        <f>IF(発注書!G144="","",発注書!C144)</f>
        <v/>
      </c>
      <c r="K138" s="92"/>
      <c r="L138" s="92"/>
      <c r="M138" s="92"/>
      <c r="N138" s="92"/>
    </row>
    <row r="139" spans="1:14" ht="20.149999999999999" customHeight="1" thickBot="1" x14ac:dyDescent="0.6">
      <c r="A139" s="76"/>
      <c r="B139" s="50">
        <v>1</v>
      </c>
      <c r="C139" s="91"/>
      <c r="D139" s="92"/>
      <c r="E139" s="92" t="str">
        <f>IF(発注書!G145="","",発注書!B145)</f>
        <v/>
      </c>
      <c r="F139" s="93" t="str">
        <f>IF(J139="","",VLOOKUP(J139,商品マスタ!$J:$K,2,FALSE))</f>
        <v/>
      </c>
      <c r="G139" s="94" t="str">
        <f>IF(F139="","",VLOOKUP(F139,商品マスタ!$K:$L,2,FALSE))</f>
        <v/>
      </c>
      <c r="H139" s="95" t="str">
        <f t="shared" si="2"/>
        <v/>
      </c>
      <c r="I139" s="96" t="str">
        <f>IF(発注書!G145="","",発注書!G145)</f>
        <v/>
      </c>
      <c r="J139" s="101" t="str">
        <f>IF(発注書!G145="","",発注書!C145)</f>
        <v/>
      </c>
      <c r="K139" s="92"/>
      <c r="L139" s="92"/>
      <c r="M139" s="92"/>
      <c r="N139" s="92"/>
    </row>
    <row r="140" spans="1:14" ht="20.149999999999999" customHeight="1" thickBot="1" x14ac:dyDescent="0.6">
      <c r="A140" s="76"/>
      <c r="B140" s="50">
        <v>2</v>
      </c>
      <c r="C140" s="91"/>
      <c r="D140" s="92"/>
      <c r="E140" s="92" t="str">
        <f>IF(発注書!G146="","",発注書!B146)</f>
        <v/>
      </c>
      <c r="F140" s="93" t="str">
        <f>IF(J140="","",VLOOKUP(J140,商品マスタ!$J:$K,2,FALSE))</f>
        <v/>
      </c>
      <c r="G140" s="94" t="str">
        <f>IF(F140="","",VLOOKUP(F140,商品マスタ!$K:$L,2,FALSE))</f>
        <v/>
      </c>
      <c r="H140" s="95" t="str">
        <f t="shared" si="2"/>
        <v/>
      </c>
      <c r="I140" s="96" t="str">
        <f>IF(発注書!G146="","",発注書!G146)</f>
        <v/>
      </c>
      <c r="J140" s="101" t="str">
        <f>IF(発注書!G146="","",発注書!C146)</f>
        <v/>
      </c>
      <c r="K140" s="92"/>
      <c r="L140" s="92"/>
      <c r="M140" s="92"/>
      <c r="N140" s="92"/>
    </row>
    <row r="141" spans="1:14" ht="20.149999999999999" customHeight="1" thickBot="1" x14ac:dyDescent="0.6">
      <c r="A141" s="76"/>
      <c r="B141" s="50">
        <v>1</v>
      </c>
      <c r="C141" s="91"/>
      <c r="D141" s="92"/>
      <c r="E141" s="92" t="str">
        <f>IF(発注書!G147="","",発注書!B147)</f>
        <v/>
      </c>
      <c r="F141" s="93" t="str">
        <f>IF(J141="","",VLOOKUP(J141,商品マスタ!$J:$K,2,FALSE))</f>
        <v/>
      </c>
      <c r="G141" s="94" t="str">
        <f>IF(F141="","",VLOOKUP(F141,商品マスタ!$K:$L,2,FALSE))</f>
        <v/>
      </c>
      <c r="H141" s="95" t="str">
        <f t="shared" si="2"/>
        <v/>
      </c>
      <c r="I141" s="96" t="str">
        <f>IF(発注書!G147="","",発注書!G147)</f>
        <v/>
      </c>
      <c r="J141" s="101" t="str">
        <f>IF(発注書!G147="","",発注書!C147)</f>
        <v/>
      </c>
      <c r="K141" s="92"/>
      <c r="L141" s="92"/>
      <c r="M141" s="92"/>
      <c r="N141" s="92"/>
    </row>
    <row r="142" spans="1:14" ht="20.149999999999999" customHeight="1" thickBot="1" x14ac:dyDescent="0.6">
      <c r="A142" s="76"/>
      <c r="B142" s="50">
        <v>2</v>
      </c>
      <c r="C142" s="91"/>
      <c r="D142" s="92"/>
      <c r="E142" s="92" t="str">
        <f>IF(発注書!G148="","",発注書!B148)</f>
        <v/>
      </c>
      <c r="F142" s="93" t="str">
        <f>IF(J142="","",VLOOKUP(J142,商品マスタ!$J:$K,2,FALSE))</f>
        <v/>
      </c>
      <c r="G142" s="94" t="str">
        <f>IF(F142="","",VLOOKUP(F142,商品マスタ!$K:$L,2,FALSE))</f>
        <v/>
      </c>
      <c r="H142" s="95" t="str">
        <f t="shared" si="2"/>
        <v/>
      </c>
      <c r="I142" s="96" t="str">
        <f>IF(発注書!G148="","",発注書!G148)</f>
        <v/>
      </c>
      <c r="J142" s="101" t="str">
        <f>IF(発注書!G148="","",発注書!C148)</f>
        <v/>
      </c>
      <c r="K142" s="92"/>
      <c r="L142" s="92"/>
      <c r="M142" s="92"/>
      <c r="N142" s="92"/>
    </row>
    <row r="143" spans="1:14" ht="20.149999999999999" customHeight="1" thickBot="1" x14ac:dyDescent="0.6">
      <c r="A143" s="76"/>
      <c r="B143" s="50">
        <v>1</v>
      </c>
      <c r="C143" s="91"/>
      <c r="D143" s="92"/>
      <c r="E143" s="92" t="str">
        <f>IF(発注書!G149="","",発注書!B149)</f>
        <v/>
      </c>
      <c r="F143" s="93" t="str">
        <f>IF(J143="","",VLOOKUP(J143,商品マスタ!$J:$K,2,FALSE))</f>
        <v/>
      </c>
      <c r="G143" s="94" t="str">
        <f>IF(F143="","",VLOOKUP(F143,商品マスタ!$K:$L,2,FALSE))</f>
        <v/>
      </c>
      <c r="H143" s="95" t="str">
        <f t="shared" si="2"/>
        <v/>
      </c>
      <c r="I143" s="96" t="str">
        <f>IF(発注書!G149="","",発注書!G149)</f>
        <v/>
      </c>
      <c r="J143" s="101" t="str">
        <f>IF(発注書!G149="","",発注書!C149)</f>
        <v/>
      </c>
      <c r="K143" s="92"/>
      <c r="L143" s="92"/>
      <c r="M143" s="92"/>
      <c r="N143" s="92"/>
    </row>
    <row r="144" spans="1:14" ht="20.149999999999999" customHeight="1" thickBot="1" x14ac:dyDescent="0.6">
      <c r="A144" s="76"/>
      <c r="B144" s="50">
        <v>2</v>
      </c>
      <c r="C144" s="91"/>
      <c r="D144" s="92"/>
      <c r="E144" s="92" t="str">
        <f>IF(発注書!G150="","",発注書!B150)</f>
        <v/>
      </c>
      <c r="F144" s="93" t="str">
        <f>IF(J144="","",VLOOKUP(J144,商品マスタ!$J:$K,2,FALSE))</f>
        <v/>
      </c>
      <c r="G144" s="94" t="str">
        <f>IF(F144="","",VLOOKUP(F144,商品マスタ!$K:$L,2,FALSE))</f>
        <v/>
      </c>
      <c r="H144" s="95" t="str">
        <f t="shared" si="2"/>
        <v/>
      </c>
      <c r="I144" s="96" t="str">
        <f>IF(発注書!G150="","",発注書!G150)</f>
        <v/>
      </c>
      <c r="J144" s="101" t="str">
        <f>IF(発注書!G150="","",発注書!C150)</f>
        <v/>
      </c>
      <c r="K144" s="92"/>
      <c r="L144" s="92"/>
      <c r="M144" s="92"/>
      <c r="N144" s="92"/>
    </row>
    <row r="145" spans="1:14" ht="20.149999999999999" customHeight="1" thickBot="1" x14ac:dyDescent="0.6">
      <c r="A145" s="76"/>
      <c r="B145" s="50">
        <v>1</v>
      </c>
      <c r="C145" s="91"/>
      <c r="D145" s="92"/>
      <c r="E145" s="92" t="str">
        <f>IF(発注書!G151="","",発注書!B151)</f>
        <v/>
      </c>
      <c r="F145" s="93" t="str">
        <f>IF(J145="","",VLOOKUP(J145,商品マスタ!$J:$K,2,FALSE))</f>
        <v/>
      </c>
      <c r="G145" s="94" t="str">
        <f>IF(F145="","",VLOOKUP(F145,商品マスタ!$K:$L,2,FALSE))</f>
        <v/>
      </c>
      <c r="H145" s="95" t="str">
        <f t="shared" si="2"/>
        <v/>
      </c>
      <c r="I145" s="96" t="str">
        <f>IF(発注書!G151="","",発注書!G151)</f>
        <v/>
      </c>
      <c r="J145" s="101" t="str">
        <f>IF(発注書!G151="","",発注書!C151)</f>
        <v/>
      </c>
      <c r="K145" s="92"/>
      <c r="L145" s="92"/>
      <c r="M145" s="92"/>
      <c r="N145" s="92"/>
    </row>
    <row r="146" spans="1:14" ht="20.149999999999999" customHeight="1" thickBot="1" x14ac:dyDescent="0.6">
      <c r="A146" s="76"/>
      <c r="B146" s="50">
        <v>2</v>
      </c>
      <c r="C146" s="91"/>
      <c r="D146" s="92"/>
      <c r="E146" s="92" t="str">
        <f>IF(発注書!G152="","",発注書!B152)</f>
        <v/>
      </c>
      <c r="F146" s="93" t="str">
        <f>IF(J146="","",VLOOKUP(J146,商品マスタ!$J:$K,2,FALSE))</f>
        <v/>
      </c>
      <c r="G146" s="94" t="str">
        <f>IF(F146="","",VLOOKUP(F146,商品マスタ!$K:$L,2,FALSE))</f>
        <v/>
      </c>
      <c r="H146" s="95" t="str">
        <f t="shared" si="2"/>
        <v/>
      </c>
      <c r="I146" s="96" t="str">
        <f>IF(発注書!G152="","",発注書!G152)</f>
        <v/>
      </c>
      <c r="J146" s="101" t="str">
        <f>IF(発注書!G152="","",発注書!C152)</f>
        <v/>
      </c>
      <c r="K146" s="92"/>
      <c r="L146" s="92"/>
      <c r="M146" s="92"/>
      <c r="N146" s="92"/>
    </row>
    <row r="147" spans="1:14" ht="20.149999999999999" customHeight="1" thickBot="1" x14ac:dyDescent="0.6">
      <c r="A147" s="76"/>
      <c r="B147" s="50">
        <v>1</v>
      </c>
      <c r="C147" s="91"/>
      <c r="D147" s="92"/>
      <c r="E147" s="92" t="str">
        <f>IF(発注書!G153="","",発注書!B153)</f>
        <v/>
      </c>
      <c r="F147" s="93" t="str">
        <f>IF(J147="","",VLOOKUP(J147,商品マスタ!$J:$K,2,FALSE))</f>
        <v/>
      </c>
      <c r="G147" s="94" t="str">
        <f>IF(F147="","",VLOOKUP(F147,商品マスタ!$K:$L,2,FALSE))</f>
        <v/>
      </c>
      <c r="H147" s="95" t="str">
        <f t="shared" si="2"/>
        <v/>
      </c>
      <c r="I147" s="96" t="str">
        <f>IF(発注書!G153="","",発注書!G153)</f>
        <v/>
      </c>
      <c r="J147" s="101" t="str">
        <f>IF(発注書!G153="","",発注書!C153)</f>
        <v/>
      </c>
      <c r="K147" s="92"/>
      <c r="L147" s="92"/>
      <c r="M147" s="92"/>
      <c r="N147" s="92"/>
    </row>
    <row r="148" spans="1:14" ht="20.149999999999999" customHeight="1" thickBot="1" x14ac:dyDescent="0.6">
      <c r="A148" s="76"/>
      <c r="B148" s="50">
        <v>2</v>
      </c>
      <c r="C148" s="91"/>
      <c r="D148" s="92"/>
      <c r="E148" s="92" t="str">
        <f>IF(発注書!G154="","",発注書!B154)</f>
        <v/>
      </c>
      <c r="F148" s="93" t="str">
        <f>IF(J148="","",VLOOKUP(J148,商品マスタ!$J:$K,2,FALSE))</f>
        <v/>
      </c>
      <c r="G148" s="94" t="str">
        <f>IF(F148="","",VLOOKUP(F148,商品マスタ!$K:$L,2,FALSE))</f>
        <v/>
      </c>
      <c r="H148" s="95" t="str">
        <f t="shared" si="2"/>
        <v/>
      </c>
      <c r="I148" s="96" t="str">
        <f>IF(発注書!G154="","",発注書!G154)</f>
        <v/>
      </c>
      <c r="J148" s="101" t="str">
        <f>IF(発注書!G154="","",発注書!C154)</f>
        <v/>
      </c>
      <c r="K148" s="92"/>
      <c r="L148" s="92"/>
      <c r="M148" s="92"/>
      <c r="N148" s="92"/>
    </row>
    <row r="149" spans="1:14" ht="20.149999999999999" customHeight="1" thickBot="1" x14ac:dyDescent="0.6">
      <c r="A149" s="76"/>
      <c r="B149" s="50">
        <v>1</v>
      </c>
      <c r="C149" s="91"/>
      <c r="D149" s="92"/>
      <c r="E149" s="92" t="str">
        <f>IF(発注書!G155="","",発注書!B155)</f>
        <v/>
      </c>
      <c r="F149" s="93" t="str">
        <f>IF(J149="","",VLOOKUP(J149,商品マスタ!$J:$K,2,FALSE))</f>
        <v/>
      </c>
      <c r="G149" s="94" t="str">
        <f>IF(F149="","",VLOOKUP(F149,商品マスタ!$K:$L,2,FALSE))</f>
        <v/>
      </c>
      <c r="H149" s="95" t="str">
        <f t="shared" si="2"/>
        <v/>
      </c>
      <c r="I149" s="96" t="str">
        <f>IF(発注書!G155="","",発注書!G155)</f>
        <v/>
      </c>
      <c r="J149" s="101" t="str">
        <f>IF(発注書!G155="","",発注書!C155)</f>
        <v/>
      </c>
      <c r="K149" s="92"/>
      <c r="L149" s="92"/>
      <c r="M149" s="92"/>
      <c r="N149" s="92"/>
    </row>
    <row r="150" spans="1:14" ht="20.149999999999999" customHeight="1" thickBot="1" x14ac:dyDescent="0.6">
      <c r="A150" s="76"/>
      <c r="B150" s="50">
        <v>2</v>
      </c>
      <c r="C150" s="91"/>
      <c r="D150" s="92"/>
      <c r="E150" s="92" t="str">
        <f>IF(発注書!G156="","",発注書!B156)</f>
        <v/>
      </c>
      <c r="F150" s="93" t="str">
        <f>IF(J150="","",VLOOKUP(J150,商品マスタ!$J:$K,2,FALSE))</f>
        <v/>
      </c>
      <c r="G150" s="94" t="str">
        <f>IF(F150="","",VLOOKUP(F150,商品マスタ!$K:$L,2,FALSE))</f>
        <v/>
      </c>
      <c r="H150" s="95" t="str">
        <f t="shared" si="2"/>
        <v/>
      </c>
      <c r="I150" s="96" t="str">
        <f>IF(発注書!G156="","",発注書!G156)</f>
        <v/>
      </c>
      <c r="J150" s="101" t="str">
        <f>IF(発注書!G156="","",発注書!C156)</f>
        <v/>
      </c>
      <c r="K150" s="92"/>
      <c r="L150" s="92"/>
      <c r="M150" s="92"/>
      <c r="N150" s="92"/>
    </row>
    <row r="151" spans="1:14" ht="20.149999999999999" customHeight="1" thickBot="1" x14ac:dyDescent="0.6">
      <c r="A151" s="76"/>
      <c r="B151" s="50">
        <v>1</v>
      </c>
      <c r="C151" s="91"/>
      <c r="D151" s="92"/>
      <c r="E151" s="92" t="str">
        <f>IF(発注書!G157="","",発注書!B157)</f>
        <v/>
      </c>
      <c r="F151" s="93" t="str">
        <f>IF(J151="","",VLOOKUP(J151,商品マスタ!$J:$K,2,FALSE))</f>
        <v/>
      </c>
      <c r="G151" s="94" t="str">
        <f>IF(F151="","",VLOOKUP(F151,商品マスタ!$K:$L,2,FALSE))</f>
        <v/>
      </c>
      <c r="H151" s="95" t="str">
        <f t="shared" si="2"/>
        <v/>
      </c>
      <c r="I151" s="96" t="str">
        <f>IF(発注書!G157="","",発注書!G157)</f>
        <v/>
      </c>
      <c r="J151" s="101" t="str">
        <f>IF(発注書!G157="","",発注書!C157)</f>
        <v/>
      </c>
      <c r="K151" s="92"/>
      <c r="L151" s="92"/>
      <c r="M151" s="92"/>
      <c r="N151" s="92"/>
    </row>
    <row r="152" spans="1:14" ht="20.149999999999999" customHeight="1" thickBot="1" x14ac:dyDescent="0.6">
      <c r="A152" s="76"/>
      <c r="B152" s="50">
        <v>2</v>
      </c>
      <c r="C152" s="91"/>
      <c r="D152" s="92"/>
      <c r="E152" s="92" t="str">
        <f>IF(発注書!G158="","",発注書!B158)</f>
        <v/>
      </c>
      <c r="F152" s="93" t="str">
        <f>IF(J152="","",VLOOKUP(J152,商品マスタ!$J:$K,2,FALSE))</f>
        <v/>
      </c>
      <c r="G152" s="94" t="str">
        <f>IF(F152="","",VLOOKUP(F152,商品マスタ!$K:$L,2,FALSE))</f>
        <v/>
      </c>
      <c r="H152" s="95" t="str">
        <f t="shared" si="2"/>
        <v/>
      </c>
      <c r="I152" s="96" t="str">
        <f>IF(発注書!G158="","",発注書!G158)</f>
        <v/>
      </c>
      <c r="J152" s="101" t="str">
        <f>IF(発注書!G158="","",発注書!C158)</f>
        <v/>
      </c>
      <c r="K152" s="92"/>
      <c r="L152" s="92"/>
      <c r="M152" s="92"/>
      <c r="N152" s="92"/>
    </row>
    <row r="153" spans="1:14" ht="20.149999999999999" customHeight="1" thickBot="1" x14ac:dyDescent="0.6">
      <c r="A153" s="76"/>
      <c r="B153" s="50">
        <v>1</v>
      </c>
      <c r="C153" s="91"/>
      <c r="D153" s="92"/>
      <c r="E153" s="92" t="str">
        <f>IF(発注書!G159="","",発注書!B159)</f>
        <v/>
      </c>
      <c r="F153" s="93" t="str">
        <f>IF(J153="","",VLOOKUP(J153,商品マスタ!$J:$K,2,FALSE))</f>
        <v/>
      </c>
      <c r="G153" s="94" t="str">
        <f>IF(F153="","",VLOOKUP(F153,商品マスタ!$K:$L,2,FALSE))</f>
        <v/>
      </c>
      <c r="H153" s="95" t="str">
        <f t="shared" si="2"/>
        <v/>
      </c>
      <c r="I153" s="96" t="str">
        <f>IF(発注書!G159="","",発注書!G159)</f>
        <v/>
      </c>
      <c r="J153" s="101" t="str">
        <f>IF(発注書!G159="","",発注書!C159)</f>
        <v/>
      </c>
      <c r="K153" s="92"/>
      <c r="L153" s="92"/>
      <c r="M153" s="92"/>
      <c r="N153" s="92"/>
    </row>
    <row r="154" spans="1:14" ht="20.149999999999999" customHeight="1" thickBot="1" x14ac:dyDescent="0.6">
      <c r="A154" s="76"/>
      <c r="B154" s="50">
        <v>2</v>
      </c>
      <c r="C154" s="91"/>
      <c r="D154" s="92"/>
      <c r="E154" s="92" t="str">
        <f>IF(発注書!G160="","",発注書!B160)</f>
        <v/>
      </c>
      <c r="F154" s="93" t="str">
        <f>IF(J154="","",VLOOKUP(J154,商品マスタ!$J:$K,2,FALSE))</f>
        <v/>
      </c>
      <c r="G154" s="94" t="str">
        <f>IF(F154="","",VLOOKUP(F154,商品マスタ!$K:$L,2,FALSE))</f>
        <v/>
      </c>
      <c r="H154" s="95" t="str">
        <f t="shared" si="2"/>
        <v/>
      </c>
      <c r="I154" s="96" t="str">
        <f>IF(発注書!G160="","",発注書!G160)</f>
        <v/>
      </c>
      <c r="J154" s="101" t="str">
        <f>IF(発注書!G160="","",発注書!C160)</f>
        <v/>
      </c>
      <c r="K154" s="92"/>
      <c r="L154" s="92"/>
      <c r="M154" s="92"/>
      <c r="N154" s="92"/>
    </row>
    <row r="155" spans="1:14" ht="20.149999999999999" customHeight="1" thickBot="1" x14ac:dyDescent="0.6">
      <c r="A155" s="76"/>
      <c r="B155" s="50">
        <v>1</v>
      </c>
      <c r="C155" s="91"/>
      <c r="D155" s="92"/>
      <c r="E155" s="92" t="str">
        <f>IF(発注書!G161="","",発注書!B161)</f>
        <v/>
      </c>
      <c r="F155" s="93" t="str">
        <f>IF(J155="","",VLOOKUP(J155,商品マスタ!$J:$K,2,FALSE))</f>
        <v/>
      </c>
      <c r="G155" s="94" t="str">
        <f>IF(F155="","",VLOOKUP(F155,商品マスタ!$K:$L,2,FALSE))</f>
        <v/>
      </c>
      <c r="H155" s="95" t="str">
        <f t="shared" si="2"/>
        <v/>
      </c>
      <c r="I155" s="96" t="str">
        <f>IF(発注書!G161="","",発注書!G161)</f>
        <v/>
      </c>
      <c r="J155" s="101" t="str">
        <f>IF(発注書!G161="","",発注書!C161)</f>
        <v/>
      </c>
      <c r="K155" s="92"/>
      <c r="L155" s="92"/>
      <c r="M155" s="92"/>
      <c r="N155" s="92"/>
    </row>
    <row r="156" spans="1:14" ht="20.149999999999999" customHeight="1" thickBot="1" x14ac:dyDescent="0.6">
      <c r="A156" s="76"/>
      <c r="B156" s="50">
        <v>2</v>
      </c>
      <c r="C156" s="91"/>
      <c r="D156" s="92"/>
      <c r="E156" s="92" t="str">
        <f>IF(発注書!G162="","",発注書!B162)</f>
        <v/>
      </c>
      <c r="F156" s="93" t="str">
        <f>IF(J156="","",VLOOKUP(J156,商品マスタ!$J:$K,2,FALSE))</f>
        <v/>
      </c>
      <c r="G156" s="94" t="str">
        <f>IF(F156="","",VLOOKUP(F156,商品マスタ!$K:$L,2,FALSE))</f>
        <v/>
      </c>
      <c r="H156" s="95" t="str">
        <f t="shared" si="2"/>
        <v/>
      </c>
      <c r="I156" s="96" t="str">
        <f>IF(発注書!G162="","",発注書!G162)</f>
        <v/>
      </c>
      <c r="J156" s="101" t="str">
        <f>IF(発注書!G162="","",発注書!C162)</f>
        <v/>
      </c>
      <c r="K156" s="92"/>
      <c r="L156" s="92"/>
      <c r="M156" s="92"/>
      <c r="N156" s="92"/>
    </row>
    <row r="157" spans="1:14" ht="20.149999999999999" customHeight="1" thickBot="1" x14ac:dyDescent="0.6">
      <c r="A157" s="76"/>
      <c r="B157" s="50">
        <v>1</v>
      </c>
      <c r="C157" s="91"/>
      <c r="D157" s="92"/>
      <c r="E157" s="92" t="str">
        <f>IF(発注書!G163="","",発注書!B163)</f>
        <v/>
      </c>
      <c r="F157" s="93" t="str">
        <f>IF(J157="","",VLOOKUP(J157,商品マスタ!$J:$K,2,FALSE))</f>
        <v/>
      </c>
      <c r="G157" s="94" t="str">
        <f>IF(F157="","",VLOOKUP(F157,商品マスタ!$K:$L,2,FALSE))</f>
        <v/>
      </c>
      <c r="H157" s="95" t="str">
        <f t="shared" si="2"/>
        <v/>
      </c>
      <c r="I157" s="96" t="str">
        <f>IF(発注書!G163="","",発注書!G163)</f>
        <v/>
      </c>
      <c r="J157" s="101" t="str">
        <f>IF(発注書!G163="","",発注書!C163)</f>
        <v/>
      </c>
      <c r="K157" s="92"/>
      <c r="L157" s="92"/>
      <c r="M157" s="92"/>
      <c r="N157" s="92"/>
    </row>
    <row r="158" spans="1:14" ht="20.149999999999999" customHeight="1" thickBot="1" x14ac:dyDescent="0.6">
      <c r="A158" s="76"/>
      <c r="B158" s="50">
        <v>2</v>
      </c>
      <c r="C158" s="91"/>
      <c r="D158" s="92"/>
      <c r="E158" s="92" t="str">
        <f>IF(発注書!G164="","",発注書!B164)</f>
        <v/>
      </c>
      <c r="F158" s="93" t="str">
        <f>IF(J158="","",VLOOKUP(J158,商品マスタ!$J:$K,2,FALSE))</f>
        <v/>
      </c>
      <c r="G158" s="94" t="str">
        <f>IF(F158="","",VLOOKUP(F158,商品マスタ!$K:$L,2,FALSE))</f>
        <v/>
      </c>
      <c r="H158" s="95" t="str">
        <f t="shared" si="2"/>
        <v/>
      </c>
      <c r="I158" s="96" t="str">
        <f>IF(発注書!G164="","",発注書!G164)</f>
        <v/>
      </c>
      <c r="J158" s="101" t="str">
        <f>IF(発注書!G164="","",発注書!C164)</f>
        <v/>
      </c>
      <c r="K158" s="92"/>
      <c r="L158" s="92"/>
      <c r="M158" s="92"/>
      <c r="N158" s="92"/>
    </row>
    <row r="159" spans="1:14" ht="20.149999999999999" customHeight="1" thickBot="1" x14ac:dyDescent="0.6">
      <c r="A159" s="76"/>
      <c r="B159" s="50">
        <v>1</v>
      </c>
      <c r="C159" s="91"/>
      <c r="D159" s="92"/>
      <c r="E159" s="92" t="str">
        <f>IF(発注書!G165="","",発注書!B165)</f>
        <v/>
      </c>
      <c r="F159" s="93" t="str">
        <f>IF(J159="","",VLOOKUP(J159,商品マスタ!$J:$K,2,FALSE))</f>
        <v/>
      </c>
      <c r="G159" s="94" t="str">
        <f>IF(F159="","",VLOOKUP(F159,商品マスタ!$K:$L,2,FALSE))</f>
        <v/>
      </c>
      <c r="H159" s="95" t="str">
        <f t="shared" si="2"/>
        <v/>
      </c>
      <c r="I159" s="96" t="str">
        <f>IF(発注書!G165="","",発注書!G165)</f>
        <v/>
      </c>
      <c r="J159" s="101" t="str">
        <f>IF(発注書!G165="","",発注書!C165)</f>
        <v/>
      </c>
      <c r="K159" s="92"/>
      <c r="L159" s="92"/>
      <c r="M159" s="92"/>
      <c r="N159" s="92"/>
    </row>
    <row r="160" spans="1:14" ht="20.149999999999999" customHeight="1" thickBot="1" x14ac:dyDescent="0.6">
      <c r="A160" s="76"/>
      <c r="B160" s="50">
        <v>2</v>
      </c>
      <c r="C160" s="91"/>
      <c r="D160" s="92"/>
      <c r="E160" s="92" t="str">
        <f>IF(発注書!G166="","",発注書!B166)</f>
        <v/>
      </c>
      <c r="F160" s="93" t="str">
        <f>IF(J160="","",VLOOKUP(J160,商品マスタ!$J:$K,2,FALSE))</f>
        <v/>
      </c>
      <c r="G160" s="94" t="str">
        <f>IF(F160="","",VLOOKUP(F160,商品マスタ!$K:$L,2,FALSE))</f>
        <v/>
      </c>
      <c r="H160" s="95" t="str">
        <f t="shared" si="2"/>
        <v/>
      </c>
      <c r="I160" s="96" t="str">
        <f>IF(発注書!G166="","",発注書!G166)</f>
        <v/>
      </c>
      <c r="J160" s="101" t="str">
        <f>IF(発注書!G166="","",発注書!C166)</f>
        <v/>
      </c>
      <c r="K160" s="92"/>
      <c r="L160" s="92"/>
      <c r="M160" s="92"/>
      <c r="N160" s="92"/>
    </row>
    <row r="161" spans="1:14" ht="20.149999999999999" customHeight="1" thickBot="1" x14ac:dyDescent="0.6">
      <c r="A161" s="76"/>
      <c r="B161" s="50">
        <v>1</v>
      </c>
      <c r="C161" s="91"/>
      <c r="D161" s="92"/>
      <c r="E161" s="92" t="str">
        <f>IF(発注書!G167="","",発注書!B167)</f>
        <v/>
      </c>
      <c r="F161" s="93" t="str">
        <f>IF(J161="","",VLOOKUP(J161,商品マスタ!$J:$K,2,FALSE))</f>
        <v/>
      </c>
      <c r="G161" s="94" t="str">
        <f>IF(F161="","",VLOOKUP(F161,商品マスタ!$K:$L,2,FALSE))</f>
        <v/>
      </c>
      <c r="H161" s="95" t="str">
        <f t="shared" si="2"/>
        <v/>
      </c>
      <c r="I161" s="96" t="str">
        <f>IF(発注書!G167="","",発注書!G167)</f>
        <v/>
      </c>
      <c r="J161" s="101" t="str">
        <f>IF(発注書!G167="","",発注書!C167)</f>
        <v/>
      </c>
      <c r="K161" s="92"/>
      <c r="L161" s="92"/>
      <c r="M161" s="92"/>
      <c r="N161" s="92"/>
    </row>
    <row r="162" spans="1:14" ht="20.149999999999999" customHeight="1" thickBot="1" x14ac:dyDescent="0.6">
      <c r="A162" s="76"/>
      <c r="B162" s="50">
        <v>2</v>
      </c>
      <c r="C162" s="91"/>
      <c r="D162" s="92"/>
      <c r="E162" s="92" t="str">
        <f>IF(発注書!G168="","",発注書!B168)</f>
        <v/>
      </c>
      <c r="F162" s="93" t="str">
        <f>IF(J162="","",VLOOKUP(J162,商品マスタ!$J:$K,2,FALSE))</f>
        <v/>
      </c>
      <c r="G162" s="94" t="str">
        <f>IF(F162="","",VLOOKUP(F162,商品マスタ!$K:$L,2,FALSE))</f>
        <v/>
      </c>
      <c r="H162" s="95" t="str">
        <f t="shared" si="2"/>
        <v/>
      </c>
      <c r="I162" s="96" t="str">
        <f>IF(発注書!G168="","",発注書!G168)</f>
        <v/>
      </c>
      <c r="J162" s="101" t="str">
        <f>IF(発注書!G168="","",発注書!C168)</f>
        <v/>
      </c>
      <c r="K162" s="92"/>
      <c r="L162" s="92"/>
      <c r="M162" s="92"/>
      <c r="N162" s="92"/>
    </row>
    <row r="163" spans="1:14" ht="20.149999999999999" customHeight="1" thickBot="1" x14ac:dyDescent="0.6">
      <c r="A163" s="76"/>
      <c r="B163" s="50">
        <v>1</v>
      </c>
      <c r="C163" s="91"/>
      <c r="D163" s="92"/>
      <c r="E163" s="92" t="str">
        <f>IF(発注書!G169="","",発注書!B169)</f>
        <v/>
      </c>
      <c r="F163" s="93" t="str">
        <f>IF(J163="","",VLOOKUP(J163,商品マスタ!$J:$K,2,FALSE))</f>
        <v/>
      </c>
      <c r="G163" s="94" t="str">
        <f>IF(F163="","",VLOOKUP(F163,商品マスタ!$K:$L,2,FALSE))</f>
        <v/>
      </c>
      <c r="H163" s="95" t="str">
        <f t="shared" si="2"/>
        <v/>
      </c>
      <c r="I163" s="96" t="str">
        <f>IF(発注書!G169="","",発注書!G169)</f>
        <v/>
      </c>
      <c r="J163" s="101" t="str">
        <f>IF(発注書!G169="","",発注書!C169)</f>
        <v/>
      </c>
      <c r="K163" s="92"/>
      <c r="L163" s="92"/>
      <c r="M163" s="92"/>
      <c r="N163" s="92"/>
    </row>
    <row r="164" spans="1:14" ht="20.149999999999999" customHeight="1" thickBot="1" x14ac:dyDescent="0.6">
      <c r="A164" s="76"/>
      <c r="B164" s="50">
        <v>2</v>
      </c>
      <c r="C164" s="91"/>
      <c r="D164" s="92"/>
      <c r="E164" s="92" t="str">
        <f>IF(発注書!G170="","",発注書!B170)</f>
        <v/>
      </c>
      <c r="F164" s="93" t="str">
        <f>IF(J164="","",VLOOKUP(J164,商品マスタ!$J:$K,2,FALSE))</f>
        <v/>
      </c>
      <c r="G164" s="94" t="str">
        <f>IF(F164="","",VLOOKUP(F164,商品マスタ!$K:$L,2,FALSE))</f>
        <v/>
      </c>
      <c r="H164" s="95" t="str">
        <f t="shared" si="2"/>
        <v/>
      </c>
      <c r="I164" s="96" t="str">
        <f>IF(発注書!G170="","",発注書!G170)</f>
        <v/>
      </c>
      <c r="J164" s="101" t="str">
        <f>IF(発注書!G170="","",発注書!C170)</f>
        <v/>
      </c>
      <c r="K164" s="92"/>
      <c r="L164" s="92"/>
      <c r="M164" s="92"/>
      <c r="N164" s="92"/>
    </row>
    <row r="165" spans="1:14" ht="20.149999999999999" customHeight="1" thickBot="1" x14ac:dyDescent="0.6">
      <c r="A165" s="76"/>
      <c r="B165" s="50">
        <v>1</v>
      </c>
      <c r="C165" s="91"/>
      <c r="D165" s="92"/>
      <c r="E165" s="92" t="str">
        <f>IF(発注書!G171="","",発注書!B171)</f>
        <v/>
      </c>
      <c r="F165" s="93" t="str">
        <f>IF(J165="","",VLOOKUP(J165,商品マスタ!$J:$K,2,FALSE))</f>
        <v/>
      </c>
      <c r="G165" s="94" t="str">
        <f>IF(F165="","",VLOOKUP(F165,商品マスタ!$K:$L,2,FALSE))</f>
        <v/>
      </c>
      <c r="H165" s="95" t="str">
        <f t="shared" si="2"/>
        <v/>
      </c>
      <c r="I165" s="96" t="str">
        <f>IF(発注書!G171="","",発注書!G171)</f>
        <v/>
      </c>
      <c r="J165" s="101" t="str">
        <f>IF(発注書!G171="","",発注書!C171)</f>
        <v/>
      </c>
      <c r="K165" s="92"/>
      <c r="L165" s="92"/>
      <c r="M165" s="92"/>
      <c r="N165" s="92"/>
    </row>
    <row r="166" spans="1:14" ht="20.149999999999999" customHeight="1" thickBot="1" x14ac:dyDescent="0.6">
      <c r="A166" s="76"/>
      <c r="B166" s="50">
        <v>2</v>
      </c>
      <c r="C166" s="91"/>
      <c r="D166" s="92"/>
      <c r="E166" s="92" t="str">
        <f>IF(発注書!G172="","",発注書!B172)</f>
        <v/>
      </c>
      <c r="F166" s="93" t="str">
        <f>IF(J166="","",VLOOKUP(J166,商品マスタ!$J:$K,2,FALSE))</f>
        <v/>
      </c>
      <c r="G166" s="94" t="str">
        <f>IF(F166="","",VLOOKUP(F166,商品マスタ!$K:$L,2,FALSE))</f>
        <v/>
      </c>
      <c r="H166" s="95" t="str">
        <f t="shared" si="2"/>
        <v/>
      </c>
      <c r="I166" s="96" t="str">
        <f>IF(発注書!G172="","",発注書!G172)</f>
        <v/>
      </c>
      <c r="J166" s="101" t="str">
        <f>IF(発注書!G172="","",発注書!C172)</f>
        <v/>
      </c>
      <c r="K166" s="92"/>
      <c r="L166" s="92"/>
      <c r="M166" s="92"/>
      <c r="N166" s="92"/>
    </row>
    <row r="167" spans="1:14" ht="20.149999999999999" customHeight="1" thickBot="1" x14ac:dyDescent="0.6">
      <c r="A167" s="76"/>
      <c r="B167" s="50">
        <v>1</v>
      </c>
      <c r="C167" s="91"/>
      <c r="D167" s="92"/>
      <c r="E167" s="92" t="str">
        <f>IF(発注書!G173="","",発注書!B173)</f>
        <v/>
      </c>
      <c r="F167" s="93" t="str">
        <f>IF(J167="","",VLOOKUP(J167,商品マスタ!$J:$K,2,FALSE))</f>
        <v/>
      </c>
      <c r="G167" s="94" t="str">
        <f>IF(F167="","",VLOOKUP(F167,商品マスタ!$K:$L,2,FALSE))</f>
        <v/>
      </c>
      <c r="H167" s="95" t="str">
        <f t="shared" si="2"/>
        <v/>
      </c>
      <c r="I167" s="96" t="str">
        <f>IF(発注書!G173="","",発注書!G173)</f>
        <v/>
      </c>
      <c r="J167" s="101" t="str">
        <f>IF(発注書!G173="","",発注書!C173)</f>
        <v/>
      </c>
      <c r="K167" s="92"/>
      <c r="L167" s="92"/>
      <c r="M167" s="92"/>
      <c r="N167" s="92"/>
    </row>
    <row r="168" spans="1:14" ht="20.149999999999999" customHeight="1" thickBot="1" x14ac:dyDescent="0.6">
      <c r="A168" s="76"/>
      <c r="B168" s="50">
        <v>2</v>
      </c>
      <c r="C168" s="91"/>
      <c r="D168" s="92"/>
      <c r="E168" s="92" t="str">
        <f>IF(発注書!G174="","",発注書!B174)</f>
        <v/>
      </c>
      <c r="F168" s="93" t="str">
        <f>IF(J168="","",VLOOKUP(J168,商品マスタ!$J:$K,2,FALSE))</f>
        <v/>
      </c>
      <c r="G168" s="94" t="str">
        <f>IF(F168="","",VLOOKUP(F168,商品マスタ!$K:$L,2,FALSE))</f>
        <v/>
      </c>
      <c r="H168" s="95" t="str">
        <f t="shared" si="2"/>
        <v/>
      </c>
      <c r="I168" s="96" t="str">
        <f>IF(発注書!G174="","",発注書!G174)</f>
        <v/>
      </c>
      <c r="J168" s="101" t="str">
        <f>IF(発注書!G174="","",発注書!C174)</f>
        <v/>
      </c>
      <c r="K168" s="92"/>
      <c r="L168" s="92"/>
      <c r="M168" s="92"/>
      <c r="N168" s="92"/>
    </row>
    <row r="169" spans="1:14" ht="20.149999999999999" customHeight="1" thickBot="1" x14ac:dyDescent="0.6">
      <c r="A169" s="76"/>
      <c r="B169" s="50">
        <v>1</v>
      </c>
      <c r="C169" s="91"/>
      <c r="D169" s="92"/>
      <c r="E169" s="92" t="str">
        <f>IF(発注書!G175="","",発注書!B175)</f>
        <v/>
      </c>
      <c r="F169" s="93" t="str">
        <f>IF(J169="","",VLOOKUP(J169,商品マスタ!$J:$K,2,FALSE))</f>
        <v/>
      </c>
      <c r="G169" s="94" t="str">
        <f>IF(F169="","",VLOOKUP(F169,商品マスタ!$K:$L,2,FALSE))</f>
        <v/>
      </c>
      <c r="H169" s="95" t="str">
        <f t="shared" si="2"/>
        <v/>
      </c>
      <c r="I169" s="96" t="str">
        <f>IF(発注書!G175="","",発注書!G175)</f>
        <v/>
      </c>
      <c r="J169" s="101" t="str">
        <f>IF(発注書!G175="","",発注書!C175)</f>
        <v/>
      </c>
      <c r="K169" s="92"/>
      <c r="L169" s="92"/>
      <c r="M169" s="92"/>
      <c r="N169" s="92"/>
    </row>
    <row r="170" spans="1:14" ht="20.149999999999999" customHeight="1" thickBot="1" x14ac:dyDescent="0.6">
      <c r="A170" s="76"/>
      <c r="B170" s="50">
        <v>2</v>
      </c>
      <c r="C170" s="91"/>
      <c r="D170" s="92"/>
      <c r="E170" s="92" t="str">
        <f>IF(発注書!G176="","",発注書!B176)</f>
        <v/>
      </c>
      <c r="F170" s="93" t="str">
        <f>IF(J170="","",VLOOKUP(J170,商品マスタ!$J:$K,2,FALSE))</f>
        <v/>
      </c>
      <c r="G170" s="94" t="str">
        <f>IF(F170="","",VLOOKUP(F170,商品マスタ!$K:$L,2,FALSE))</f>
        <v/>
      </c>
      <c r="H170" s="95" t="str">
        <f t="shared" si="2"/>
        <v/>
      </c>
      <c r="I170" s="96" t="str">
        <f>IF(発注書!G176="","",発注書!G176)</f>
        <v/>
      </c>
      <c r="J170" s="101" t="str">
        <f>IF(発注書!G176="","",発注書!C176)</f>
        <v/>
      </c>
      <c r="K170" s="92"/>
      <c r="L170" s="92"/>
      <c r="M170" s="92"/>
      <c r="N170" s="92"/>
    </row>
    <row r="171" spans="1:14" ht="20.149999999999999" customHeight="1" thickBot="1" x14ac:dyDescent="0.6">
      <c r="A171" s="76"/>
      <c r="B171" s="50">
        <v>1</v>
      </c>
      <c r="C171" s="91"/>
      <c r="D171" s="92"/>
      <c r="E171" s="92" t="str">
        <f>IF(発注書!G177="","",発注書!B177)</f>
        <v/>
      </c>
      <c r="F171" s="93" t="str">
        <f>IF(J171="","",VLOOKUP(J171,商品マスタ!$J:$K,2,FALSE))</f>
        <v/>
      </c>
      <c r="G171" s="94" t="str">
        <f>IF(F171="","",VLOOKUP(F171,商品マスタ!$K:$L,2,FALSE))</f>
        <v/>
      </c>
      <c r="H171" s="95" t="str">
        <f t="shared" si="2"/>
        <v/>
      </c>
      <c r="I171" s="96" t="str">
        <f>IF(発注書!G177="","",発注書!G177)</f>
        <v/>
      </c>
      <c r="J171" s="101" t="str">
        <f>IF(発注書!G177="","",発注書!C177)</f>
        <v/>
      </c>
      <c r="K171" s="92"/>
      <c r="L171" s="92"/>
      <c r="M171" s="92"/>
      <c r="N171" s="92"/>
    </row>
    <row r="172" spans="1:14" ht="20.149999999999999" customHeight="1" thickBot="1" x14ac:dyDescent="0.6">
      <c r="A172" s="76"/>
      <c r="B172" s="50">
        <v>2</v>
      </c>
      <c r="C172" s="91"/>
      <c r="D172" s="92"/>
      <c r="E172" s="92" t="str">
        <f>IF(発注書!G178="","",発注書!B178)</f>
        <v/>
      </c>
      <c r="F172" s="93" t="str">
        <f>IF(J172="","",VLOOKUP(J172,商品マスタ!$J:$K,2,FALSE))</f>
        <v/>
      </c>
      <c r="G172" s="94" t="str">
        <f>IF(F172="","",VLOOKUP(F172,商品マスタ!$K:$L,2,FALSE))</f>
        <v/>
      </c>
      <c r="H172" s="95" t="str">
        <f t="shared" si="2"/>
        <v/>
      </c>
      <c r="I172" s="96" t="str">
        <f>IF(発注書!G178="","",発注書!G178)</f>
        <v/>
      </c>
      <c r="J172" s="101" t="str">
        <f>IF(発注書!G178="","",発注書!C178)</f>
        <v/>
      </c>
      <c r="K172" s="92"/>
      <c r="L172" s="92"/>
      <c r="M172" s="92"/>
      <c r="N172" s="92"/>
    </row>
    <row r="173" spans="1:14" ht="20.149999999999999" customHeight="1" thickBot="1" x14ac:dyDescent="0.6">
      <c r="A173" s="76"/>
      <c r="B173" s="50">
        <v>1</v>
      </c>
      <c r="C173" s="91"/>
      <c r="D173" s="92"/>
      <c r="E173" s="92" t="str">
        <f>IF(発注書!G179="","",発注書!B179)</f>
        <v/>
      </c>
      <c r="F173" s="93" t="str">
        <f>IF(J173="","",VLOOKUP(J173,商品マスタ!$J:$K,2,FALSE))</f>
        <v/>
      </c>
      <c r="G173" s="94" t="str">
        <f>IF(F173="","",VLOOKUP(F173,商品マスタ!$K:$L,2,FALSE))</f>
        <v/>
      </c>
      <c r="H173" s="95" t="str">
        <f t="shared" si="2"/>
        <v/>
      </c>
      <c r="I173" s="96" t="str">
        <f>IF(発注書!G179="","",発注書!G179)</f>
        <v/>
      </c>
      <c r="J173" s="101" t="str">
        <f>IF(発注書!G179="","",発注書!C179)</f>
        <v/>
      </c>
      <c r="K173" s="92"/>
      <c r="L173" s="92"/>
      <c r="M173" s="92"/>
      <c r="N173" s="92"/>
    </row>
    <row r="174" spans="1:14" ht="20.149999999999999" customHeight="1" thickBot="1" x14ac:dyDescent="0.6">
      <c r="A174" s="76"/>
      <c r="B174" s="50">
        <v>2</v>
      </c>
      <c r="C174" s="91"/>
      <c r="D174" s="92"/>
      <c r="E174" s="92" t="str">
        <f>IF(発注書!G180="","",発注書!B180)</f>
        <v/>
      </c>
      <c r="F174" s="93" t="str">
        <f>IF(J174="","",VLOOKUP(J174,商品マスタ!$J:$K,2,FALSE))</f>
        <v/>
      </c>
      <c r="G174" s="94" t="str">
        <f>IF(F174="","",VLOOKUP(F174,商品マスタ!$K:$L,2,FALSE))</f>
        <v/>
      </c>
      <c r="H174" s="95" t="str">
        <f t="shared" si="2"/>
        <v/>
      </c>
      <c r="I174" s="96" t="str">
        <f>IF(発注書!G180="","",発注書!G180)</f>
        <v/>
      </c>
      <c r="J174" s="101" t="str">
        <f>IF(発注書!G180="","",発注書!C180)</f>
        <v/>
      </c>
      <c r="K174" s="92"/>
      <c r="L174" s="92"/>
      <c r="M174" s="92"/>
      <c r="N174" s="92"/>
    </row>
    <row r="175" spans="1:14" ht="20.149999999999999" customHeight="1" thickBot="1" x14ac:dyDescent="0.6">
      <c r="A175" s="76"/>
      <c r="B175" s="50">
        <v>1</v>
      </c>
      <c r="C175" s="91"/>
      <c r="D175" s="92"/>
      <c r="E175" s="92" t="str">
        <f>IF(発注書!G181="","",発注書!B181)</f>
        <v/>
      </c>
      <c r="F175" s="93" t="str">
        <f>IF(J175="","",VLOOKUP(J175,商品マスタ!$J:$K,2,FALSE))</f>
        <v/>
      </c>
      <c r="G175" s="94" t="str">
        <f>IF(F175="","",VLOOKUP(F175,商品マスタ!$K:$L,2,FALSE))</f>
        <v/>
      </c>
      <c r="H175" s="95" t="str">
        <f t="shared" si="2"/>
        <v/>
      </c>
      <c r="I175" s="96" t="str">
        <f>IF(発注書!G181="","",発注書!G181)</f>
        <v/>
      </c>
      <c r="J175" s="101" t="str">
        <f>IF(発注書!G181="","",発注書!C181)</f>
        <v/>
      </c>
      <c r="K175" s="92"/>
      <c r="L175" s="92"/>
      <c r="M175" s="92"/>
      <c r="N175" s="92"/>
    </row>
    <row r="176" spans="1:14" ht="20.149999999999999" customHeight="1" thickBot="1" x14ac:dyDescent="0.6">
      <c r="A176" s="76"/>
      <c r="B176" s="50">
        <v>2</v>
      </c>
      <c r="C176" s="91"/>
      <c r="D176" s="92"/>
      <c r="E176" s="92" t="str">
        <f>IF(発注書!G182="","",発注書!B182)</f>
        <v/>
      </c>
      <c r="F176" s="93" t="str">
        <f>IF(J176="","",VLOOKUP(J176,商品マスタ!$J:$K,2,FALSE))</f>
        <v/>
      </c>
      <c r="G176" s="94" t="str">
        <f>IF(F176="","",VLOOKUP(F176,商品マスタ!$K:$L,2,FALSE))</f>
        <v/>
      </c>
      <c r="H176" s="95" t="str">
        <f t="shared" si="2"/>
        <v/>
      </c>
      <c r="I176" s="96" t="str">
        <f>IF(発注書!G182="","",発注書!G182)</f>
        <v/>
      </c>
      <c r="J176" s="101" t="str">
        <f>IF(発注書!G182="","",発注書!C182)</f>
        <v/>
      </c>
      <c r="K176" s="92"/>
      <c r="L176" s="92"/>
      <c r="M176" s="92"/>
      <c r="N176" s="92"/>
    </row>
    <row r="177" spans="1:14" ht="20.149999999999999" customHeight="1" thickBot="1" x14ac:dyDescent="0.6">
      <c r="A177" s="76"/>
      <c r="B177" s="50">
        <v>1</v>
      </c>
      <c r="C177" s="91"/>
      <c r="D177" s="92"/>
      <c r="E177" s="92" t="str">
        <f>IF(発注書!G183="","",発注書!B183)</f>
        <v/>
      </c>
      <c r="F177" s="93" t="str">
        <f>IF(J177="","",VLOOKUP(J177,商品マスタ!$J:$K,2,FALSE))</f>
        <v/>
      </c>
      <c r="G177" s="94" t="str">
        <f>IF(F177="","",VLOOKUP(F177,商品マスタ!$K:$L,2,FALSE))</f>
        <v/>
      </c>
      <c r="H177" s="95" t="str">
        <f t="shared" si="2"/>
        <v/>
      </c>
      <c r="I177" s="96" t="str">
        <f>IF(発注書!G183="","",発注書!G183)</f>
        <v/>
      </c>
      <c r="J177" s="101" t="str">
        <f>IF(発注書!G183="","",発注書!C183)</f>
        <v/>
      </c>
      <c r="K177" s="92"/>
      <c r="L177" s="92"/>
      <c r="M177" s="92"/>
      <c r="N177" s="92"/>
    </row>
    <row r="178" spans="1:14" ht="20.149999999999999" customHeight="1" thickBot="1" x14ac:dyDescent="0.6">
      <c r="A178" s="76"/>
      <c r="B178" s="50">
        <v>2</v>
      </c>
      <c r="C178" s="91"/>
      <c r="D178" s="92"/>
      <c r="E178" s="92" t="str">
        <f>IF(発注書!G184="","",発注書!B184)</f>
        <v/>
      </c>
      <c r="F178" s="93" t="str">
        <f>IF(J178="","",VLOOKUP(J178,商品マスタ!$J:$K,2,FALSE))</f>
        <v/>
      </c>
      <c r="G178" s="94" t="str">
        <f>IF(F178="","",VLOOKUP(F178,商品マスタ!$K:$L,2,FALSE))</f>
        <v/>
      </c>
      <c r="H178" s="95" t="str">
        <f t="shared" si="2"/>
        <v/>
      </c>
      <c r="I178" s="96" t="str">
        <f>IF(発注書!G184="","",発注書!G184)</f>
        <v/>
      </c>
      <c r="J178" s="101" t="str">
        <f>IF(発注書!G184="","",発注書!C184)</f>
        <v/>
      </c>
      <c r="K178" s="92"/>
      <c r="L178" s="92"/>
      <c r="M178" s="92"/>
      <c r="N178" s="92"/>
    </row>
    <row r="179" spans="1:14" ht="20.149999999999999" customHeight="1" thickBot="1" x14ac:dyDescent="0.6">
      <c r="A179" s="76"/>
      <c r="B179" s="50">
        <v>1</v>
      </c>
      <c r="C179" s="91"/>
      <c r="D179" s="92"/>
      <c r="E179" s="92" t="str">
        <f>IF(発注書!G185="","",発注書!B185)</f>
        <v/>
      </c>
      <c r="F179" s="93" t="str">
        <f>IF(J179="","",VLOOKUP(J179,商品マスタ!$J:$K,2,FALSE))</f>
        <v/>
      </c>
      <c r="G179" s="94" t="str">
        <f>IF(F179="","",VLOOKUP(F179,商品マスタ!$K:$L,2,FALSE))</f>
        <v/>
      </c>
      <c r="H179" s="95" t="str">
        <f t="shared" si="2"/>
        <v/>
      </c>
      <c r="I179" s="96" t="str">
        <f>IF(発注書!G185="","",発注書!G185)</f>
        <v/>
      </c>
      <c r="J179" s="101" t="str">
        <f>IF(発注書!G185="","",発注書!C185)</f>
        <v/>
      </c>
      <c r="K179" s="92"/>
      <c r="L179" s="92"/>
      <c r="M179" s="92"/>
      <c r="N179" s="92"/>
    </row>
    <row r="180" spans="1:14" ht="20.149999999999999" customHeight="1" thickBot="1" x14ac:dyDescent="0.6">
      <c r="A180" s="76"/>
      <c r="B180" s="50">
        <v>2</v>
      </c>
      <c r="C180" s="91"/>
      <c r="D180" s="92"/>
      <c r="E180" s="92" t="str">
        <f>IF(発注書!G186="","",発注書!B186)</f>
        <v/>
      </c>
      <c r="F180" s="93" t="str">
        <f>IF(J180="","",VLOOKUP(J180,商品マスタ!$J:$K,2,FALSE))</f>
        <v/>
      </c>
      <c r="G180" s="94" t="str">
        <f>IF(F180="","",VLOOKUP(F180,商品マスタ!$K:$L,2,FALSE))</f>
        <v/>
      </c>
      <c r="H180" s="95" t="str">
        <f t="shared" si="2"/>
        <v/>
      </c>
      <c r="I180" s="96" t="str">
        <f>IF(発注書!G186="","",発注書!G186)</f>
        <v/>
      </c>
      <c r="J180" s="101" t="str">
        <f>IF(発注書!G186="","",発注書!C186)</f>
        <v/>
      </c>
      <c r="K180" s="92"/>
      <c r="L180" s="92"/>
      <c r="M180" s="92"/>
      <c r="N180" s="92"/>
    </row>
    <row r="181" spans="1:14" ht="20.149999999999999" customHeight="1" thickBot="1" x14ac:dyDescent="0.6">
      <c r="A181" s="76"/>
      <c r="B181" s="50">
        <v>1</v>
      </c>
      <c r="C181" s="91"/>
      <c r="D181" s="92"/>
      <c r="E181" s="92" t="str">
        <f>IF(発注書!G187="","",発注書!B187)</f>
        <v/>
      </c>
      <c r="F181" s="93" t="str">
        <f>IF(J181="","",VLOOKUP(J181,商品マスタ!$J:$K,2,FALSE))</f>
        <v/>
      </c>
      <c r="G181" s="94" t="str">
        <f>IF(F181="","",VLOOKUP(F181,商品マスタ!$K:$L,2,FALSE))</f>
        <v/>
      </c>
      <c r="H181" s="95" t="str">
        <f t="shared" si="2"/>
        <v/>
      </c>
      <c r="I181" s="96" t="str">
        <f>IF(発注書!G187="","",発注書!G187)</f>
        <v/>
      </c>
      <c r="J181" s="101" t="str">
        <f>IF(発注書!G187="","",発注書!C187)</f>
        <v/>
      </c>
      <c r="K181" s="92"/>
      <c r="L181" s="92"/>
      <c r="M181" s="92"/>
      <c r="N181" s="92"/>
    </row>
    <row r="182" spans="1:14" ht="20.149999999999999" customHeight="1" thickBot="1" x14ac:dyDescent="0.6">
      <c r="A182" s="76"/>
      <c r="B182" s="50">
        <v>2</v>
      </c>
      <c r="C182" s="91"/>
      <c r="D182" s="92"/>
      <c r="E182" s="92" t="str">
        <f>IF(発注書!G188="","",発注書!B188)</f>
        <v/>
      </c>
      <c r="F182" s="93" t="str">
        <f>IF(J182="","",VLOOKUP(J182,商品マスタ!$J:$K,2,FALSE))</f>
        <v/>
      </c>
      <c r="G182" s="94" t="str">
        <f>IF(F182="","",VLOOKUP(F182,商品マスタ!$K:$L,2,FALSE))</f>
        <v/>
      </c>
      <c r="H182" s="95" t="str">
        <f t="shared" si="2"/>
        <v/>
      </c>
      <c r="I182" s="96" t="str">
        <f>IF(発注書!G188="","",発注書!G188)</f>
        <v/>
      </c>
      <c r="J182" s="101" t="str">
        <f>IF(発注書!G188="","",発注書!C188)</f>
        <v/>
      </c>
      <c r="K182" s="92"/>
      <c r="L182" s="92"/>
      <c r="M182" s="92"/>
      <c r="N182" s="92"/>
    </row>
    <row r="183" spans="1:14" ht="20.149999999999999" customHeight="1" thickBot="1" x14ac:dyDescent="0.6">
      <c r="A183" s="76"/>
      <c r="B183" s="50">
        <v>1</v>
      </c>
      <c r="C183" s="91"/>
      <c r="D183" s="92"/>
      <c r="E183" s="92" t="str">
        <f>IF(発注書!G189="","",発注書!B189)</f>
        <v/>
      </c>
      <c r="F183" s="93" t="str">
        <f>IF(J183="","",VLOOKUP(J183,商品マスタ!$J:$K,2,FALSE))</f>
        <v/>
      </c>
      <c r="G183" s="94" t="str">
        <f>IF(F183="","",VLOOKUP(F183,商品マスタ!$K:$L,2,FALSE))</f>
        <v/>
      </c>
      <c r="H183" s="95" t="str">
        <f t="shared" si="2"/>
        <v/>
      </c>
      <c r="I183" s="96" t="str">
        <f>IF(発注書!G189="","",発注書!G189)</f>
        <v/>
      </c>
      <c r="J183" s="101" t="str">
        <f>IF(発注書!G189="","",発注書!C189)</f>
        <v/>
      </c>
      <c r="K183" s="92"/>
      <c r="L183" s="92"/>
      <c r="M183" s="92"/>
      <c r="N183" s="92"/>
    </row>
    <row r="184" spans="1:14" ht="20.149999999999999" customHeight="1" thickBot="1" x14ac:dyDescent="0.6">
      <c r="A184" s="76"/>
      <c r="B184" s="50">
        <v>2</v>
      </c>
      <c r="C184" s="91"/>
      <c r="D184" s="92"/>
      <c r="E184" s="92" t="str">
        <f>IF(発注書!G190="","",発注書!B190)</f>
        <v/>
      </c>
      <c r="F184" s="93" t="str">
        <f>IF(J184="","",VLOOKUP(J184,商品マスタ!$J:$K,2,FALSE))</f>
        <v/>
      </c>
      <c r="G184" s="94" t="str">
        <f>IF(F184="","",VLOOKUP(F184,商品マスタ!$K:$L,2,FALSE))</f>
        <v/>
      </c>
      <c r="H184" s="95" t="str">
        <f t="shared" si="2"/>
        <v/>
      </c>
      <c r="I184" s="96" t="str">
        <f>IF(発注書!G190="","",発注書!G190)</f>
        <v/>
      </c>
      <c r="J184" s="101" t="str">
        <f>IF(発注書!G190="","",発注書!C190)</f>
        <v/>
      </c>
      <c r="K184" s="92"/>
      <c r="L184" s="92"/>
      <c r="M184" s="92"/>
      <c r="N184" s="92"/>
    </row>
    <row r="185" spans="1:14" ht="20.149999999999999" customHeight="1" thickBot="1" x14ac:dyDescent="0.6">
      <c r="A185" s="76"/>
      <c r="B185" s="50">
        <v>1</v>
      </c>
      <c r="C185" s="91"/>
      <c r="D185" s="92"/>
      <c r="E185" s="92" t="str">
        <f>IF(発注書!G191="","",発注書!B191)</f>
        <v/>
      </c>
      <c r="F185" s="93" t="str">
        <f>IF(J185="","",VLOOKUP(J185,商品マスタ!$J:$K,2,FALSE))</f>
        <v/>
      </c>
      <c r="G185" s="94" t="str">
        <f>IF(F185="","",VLOOKUP(F185,商品マスタ!$K:$L,2,FALSE))</f>
        <v/>
      </c>
      <c r="H185" s="95" t="str">
        <f t="shared" si="2"/>
        <v/>
      </c>
      <c r="I185" s="96" t="str">
        <f>IF(発注書!G191="","",発注書!G191)</f>
        <v/>
      </c>
      <c r="J185" s="101" t="str">
        <f>IF(発注書!G191="","",発注書!C191)</f>
        <v/>
      </c>
      <c r="K185" s="92"/>
      <c r="L185" s="92"/>
      <c r="M185" s="92"/>
      <c r="N185" s="92"/>
    </row>
    <row r="186" spans="1:14" ht="20.149999999999999" customHeight="1" thickBot="1" x14ac:dyDescent="0.6">
      <c r="A186" s="76"/>
      <c r="B186" s="50">
        <v>2</v>
      </c>
      <c r="C186" s="91"/>
      <c r="D186" s="92"/>
      <c r="E186" s="92" t="str">
        <f>IF(発注書!G192="","",発注書!B192)</f>
        <v/>
      </c>
      <c r="F186" s="93" t="str">
        <f>IF(J186="","",VLOOKUP(J186,商品マスタ!$J:$K,2,FALSE))</f>
        <v/>
      </c>
      <c r="G186" s="94" t="str">
        <f>IF(F186="","",VLOOKUP(F186,商品マスタ!$K:$L,2,FALSE))</f>
        <v/>
      </c>
      <c r="H186" s="95" t="str">
        <f t="shared" si="2"/>
        <v/>
      </c>
      <c r="I186" s="96" t="str">
        <f>IF(発注書!G192="","",発注書!G192)</f>
        <v/>
      </c>
      <c r="J186" s="101" t="str">
        <f>IF(発注書!G192="","",発注書!C192)</f>
        <v/>
      </c>
      <c r="K186" s="92"/>
      <c r="L186" s="92"/>
      <c r="M186" s="92"/>
      <c r="N186" s="92"/>
    </row>
    <row r="187" spans="1:14" ht="20.149999999999999" customHeight="1" thickBot="1" x14ac:dyDescent="0.6">
      <c r="A187" s="76"/>
      <c r="B187" s="50">
        <v>1</v>
      </c>
      <c r="C187" s="91"/>
      <c r="D187" s="92"/>
      <c r="E187" s="92" t="str">
        <f>IF(発注書!G193="","",発注書!B193)</f>
        <v/>
      </c>
      <c r="F187" s="93" t="str">
        <f>IF(J187="","",VLOOKUP(J187,商品マスタ!$J:$K,2,FALSE))</f>
        <v/>
      </c>
      <c r="G187" s="94" t="str">
        <f>IF(F187="","",VLOOKUP(F187,商品マスタ!$K:$L,2,FALSE))</f>
        <v/>
      </c>
      <c r="H187" s="95" t="str">
        <f t="shared" si="2"/>
        <v/>
      </c>
      <c r="I187" s="96" t="str">
        <f>IF(発注書!G193="","",発注書!G193)</f>
        <v/>
      </c>
      <c r="J187" s="101" t="str">
        <f>IF(発注書!G193="","",発注書!C193)</f>
        <v/>
      </c>
      <c r="K187" s="92"/>
      <c r="L187" s="92"/>
      <c r="M187" s="92"/>
      <c r="N187" s="92"/>
    </row>
    <row r="188" spans="1:14" ht="20.149999999999999" customHeight="1" thickBot="1" x14ac:dyDescent="0.6">
      <c r="A188" s="76"/>
      <c r="B188" s="50">
        <v>2</v>
      </c>
      <c r="C188" s="91"/>
      <c r="D188" s="92"/>
      <c r="E188" s="92" t="str">
        <f>IF(発注書!G194="","",発注書!B194)</f>
        <v/>
      </c>
      <c r="F188" s="93" t="str">
        <f>IF(J188="","",VLOOKUP(J188,商品マスタ!$J:$K,2,FALSE))</f>
        <v/>
      </c>
      <c r="G188" s="94" t="str">
        <f>IF(F188="","",VLOOKUP(F188,商品マスタ!$K:$L,2,FALSE))</f>
        <v/>
      </c>
      <c r="H188" s="95" t="str">
        <f t="shared" si="2"/>
        <v/>
      </c>
      <c r="I188" s="96" t="str">
        <f>IF(発注書!G194="","",発注書!G194)</f>
        <v/>
      </c>
      <c r="J188" s="101" t="str">
        <f>IF(発注書!G194="","",発注書!C194)</f>
        <v/>
      </c>
      <c r="K188" s="92"/>
      <c r="L188" s="92"/>
      <c r="M188" s="92"/>
      <c r="N188" s="92"/>
    </row>
    <row r="189" spans="1:14" ht="20.149999999999999" customHeight="1" thickBot="1" x14ac:dyDescent="0.6">
      <c r="A189" s="76"/>
      <c r="B189" s="50">
        <v>1</v>
      </c>
      <c r="C189" s="91"/>
      <c r="D189" s="92"/>
      <c r="E189" s="92" t="str">
        <f>IF(発注書!G195="","",発注書!B195)</f>
        <v/>
      </c>
      <c r="F189" s="93" t="str">
        <f>IF(J189="","",VLOOKUP(J189,商品マスタ!$J:$K,2,FALSE))</f>
        <v/>
      </c>
      <c r="G189" s="94" t="str">
        <f>IF(F189="","",VLOOKUP(F189,商品マスタ!$K:$L,2,FALSE))</f>
        <v/>
      </c>
      <c r="H189" s="95" t="str">
        <f t="shared" si="2"/>
        <v/>
      </c>
      <c r="I189" s="96" t="str">
        <f>IF(発注書!G195="","",発注書!G195)</f>
        <v/>
      </c>
      <c r="J189" s="101" t="str">
        <f>IF(発注書!G195="","",発注書!C195)</f>
        <v/>
      </c>
      <c r="K189" s="92"/>
      <c r="L189" s="92"/>
      <c r="M189" s="92"/>
      <c r="N189" s="92"/>
    </row>
    <row r="190" spans="1:14" ht="20.149999999999999" customHeight="1" thickBot="1" x14ac:dyDescent="0.6">
      <c r="A190" s="76"/>
      <c r="B190" s="50">
        <v>2</v>
      </c>
      <c r="C190" s="91"/>
      <c r="D190" s="92"/>
      <c r="E190" s="92" t="str">
        <f>IF(発注書!G196="","",発注書!B196)</f>
        <v/>
      </c>
      <c r="F190" s="93" t="str">
        <f>IF(J190="","",VLOOKUP(J190,商品マスタ!$J:$K,2,FALSE))</f>
        <v/>
      </c>
      <c r="G190" s="94" t="str">
        <f>IF(F190="","",VLOOKUP(F190,商品マスタ!$K:$L,2,FALSE))</f>
        <v/>
      </c>
      <c r="H190" s="95" t="str">
        <f t="shared" si="2"/>
        <v/>
      </c>
      <c r="I190" s="96" t="str">
        <f>IF(発注書!G196="","",発注書!G196)</f>
        <v/>
      </c>
      <c r="J190" s="101" t="str">
        <f>IF(発注書!G196="","",発注書!C196)</f>
        <v/>
      </c>
      <c r="K190" s="92"/>
      <c r="L190" s="92"/>
      <c r="M190" s="92"/>
      <c r="N190" s="92"/>
    </row>
    <row r="191" spans="1:14" ht="20.149999999999999" customHeight="1" thickBot="1" x14ac:dyDescent="0.6">
      <c r="A191" s="76"/>
      <c r="B191" s="50">
        <v>1</v>
      </c>
      <c r="C191" s="91"/>
      <c r="D191" s="92"/>
      <c r="E191" s="92" t="str">
        <f>IF(発注書!G197="","",発注書!B197)</f>
        <v/>
      </c>
      <c r="F191" s="93" t="str">
        <f>IF(J191="","",VLOOKUP(J191,商品マスタ!$J:$K,2,FALSE))</f>
        <v/>
      </c>
      <c r="G191" s="94" t="str">
        <f>IF(F191="","",VLOOKUP(F191,商品マスタ!$K:$L,2,FALSE))</f>
        <v/>
      </c>
      <c r="H191" s="95" t="str">
        <f t="shared" si="2"/>
        <v/>
      </c>
      <c r="I191" s="96" t="str">
        <f>IF(発注書!G197="","",発注書!G197)</f>
        <v/>
      </c>
      <c r="J191" s="101" t="str">
        <f>IF(発注書!G197="","",発注書!C197)</f>
        <v/>
      </c>
      <c r="K191" s="92"/>
      <c r="L191" s="92"/>
      <c r="M191" s="92"/>
      <c r="N191" s="92"/>
    </row>
    <row r="192" spans="1:14" ht="20.149999999999999" customHeight="1" thickBot="1" x14ac:dyDescent="0.6">
      <c r="A192" s="76"/>
      <c r="B192" s="50">
        <v>2</v>
      </c>
      <c r="C192" s="91"/>
      <c r="D192" s="92"/>
      <c r="E192" s="92" t="str">
        <f>IF(発注書!G198="","",発注書!B198)</f>
        <v/>
      </c>
      <c r="F192" s="93" t="str">
        <f>IF(J192="","",VLOOKUP(J192,商品マスタ!$J:$K,2,FALSE))</f>
        <v/>
      </c>
      <c r="G192" s="94" t="str">
        <f>IF(F192="","",VLOOKUP(F192,商品マスタ!$K:$L,2,FALSE))</f>
        <v/>
      </c>
      <c r="H192" s="95" t="str">
        <f t="shared" si="2"/>
        <v/>
      </c>
      <c r="I192" s="96" t="str">
        <f>IF(発注書!G198="","",発注書!G198)</f>
        <v/>
      </c>
      <c r="J192" s="101" t="str">
        <f>IF(発注書!G198="","",発注書!C198)</f>
        <v/>
      </c>
      <c r="K192" s="92"/>
      <c r="L192" s="92"/>
      <c r="M192" s="92"/>
      <c r="N192" s="92"/>
    </row>
    <row r="193" spans="1:14" ht="20.149999999999999" customHeight="1" thickBot="1" x14ac:dyDescent="0.6">
      <c r="A193" s="76"/>
      <c r="B193" s="50">
        <v>1</v>
      </c>
      <c r="C193" s="91"/>
      <c r="D193" s="92"/>
      <c r="E193" s="92" t="str">
        <f>IF(発注書!G199="","",発注書!B199)</f>
        <v/>
      </c>
      <c r="F193" s="93" t="str">
        <f>IF(J193="","",VLOOKUP(J193,商品マスタ!$J:$K,2,FALSE))</f>
        <v/>
      </c>
      <c r="G193" s="94" t="str">
        <f>IF(F193="","",VLOOKUP(F193,商品マスタ!$K:$L,2,FALSE))</f>
        <v/>
      </c>
      <c r="H193" s="95" t="str">
        <f t="shared" si="2"/>
        <v/>
      </c>
      <c r="I193" s="96" t="str">
        <f>IF(発注書!G199="","",発注書!G199)</f>
        <v/>
      </c>
      <c r="J193" s="101" t="str">
        <f>IF(発注書!G199="","",発注書!C199)</f>
        <v/>
      </c>
      <c r="K193" s="92"/>
      <c r="L193" s="92"/>
      <c r="M193" s="92"/>
      <c r="N193" s="92"/>
    </row>
    <row r="194" spans="1:14" ht="20.149999999999999" customHeight="1" thickBot="1" x14ac:dyDescent="0.6">
      <c r="A194" s="76"/>
      <c r="B194" s="50">
        <v>2</v>
      </c>
      <c r="C194" s="91"/>
      <c r="D194" s="92"/>
      <c r="E194" s="92" t="str">
        <f>IF(発注書!G200="","",発注書!B200)</f>
        <v/>
      </c>
      <c r="F194" s="93" t="str">
        <f>IF(J194="","",VLOOKUP(J194,商品マスタ!$J:$K,2,FALSE))</f>
        <v/>
      </c>
      <c r="G194" s="94" t="str">
        <f>IF(F194="","",VLOOKUP(F194,商品マスタ!$K:$L,2,FALSE))</f>
        <v/>
      </c>
      <c r="H194" s="95" t="str">
        <f t="shared" si="2"/>
        <v/>
      </c>
      <c r="I194" s="96" t="str">
        <f>IF(発注書!G200="","",発注書!G200)</f>
        <v/>
      </c>
      <c r="J194" s="101" t="str">
        <f>IF(発注書!G200="","",発注書!C200)</f>
        <v/>
      </c>
      <c r="K194" s="92"/>
      <c r="L194" s="92"/>
      <c r="M194" s="92"/>
      <c r="N194" s="92"/>
    </row>
    <row r="195" spans="1:14" ht="20.149999999999999" customHeight="1" thickBot="1" x14ac:dyDescent="0.6">
      <c r="A195" s="76"/>
      <c r="B195" s="50">
        <v>1</v>
      </c>
      <c r="C195" s="91"/>
      <c r="D195" s="92"/>
      <c r="E195" s="92" t="str">
        <f>IF(発注書!G201="","",発注書!B201)</f>
        <v/>
      </c>
      <c r="F195" s="93" t="str">
        <f>IF(J195="","",VLOOKUP(J195,商品マスタ!$J:$K,2,FALSE))</f>
        <v/>
      </c>
      <c r="G195" s="94" t="str">
        <f>IF(F195="","",VLOOKUP(F195,商品マスタ!$K:$L,2,FALSE))</f>
        <v/>
      </c>
      <c r="H195" s="95" t="str">
        <f t="shared" si="2"/>
        <v/>
      </c>
      <c r="I195" s="96" t="str">
        <f>IF(発注書!G201="","",発注書!G201)</f>
        <v/>
      </c>
      <c r="J195" s="101" t="str">
        <f>IF(発注書!G201="","",発注書!C201)</f>
        <v/>
      </c>
      <c r="K195" s="92"/>
      <c r="L195" s="92"/>
      <c r="M195" s="92"/>
      <c r="N195" s="92"/>
    </row>
    <row r="196" spans="1:14" ht="20.149999999999999" customHeight="1" thickBot="1" x14ac:dyDescent="0.6">
      <c r="A196" s="76"/>
      <c r="B196" s="50">
        <v>2</v>
      </c>
      <c r="C196" s="91"/>
      <c r="D196" s="92"/>
      <c r="E196" s="92" t="str">
        <f>IF(発注書!G202="","",発注書!B202)</f>
        <v/>
      </c>
      <c r="F196" s="93" t="str">
        <f>IF(J196="","",VLOOKUP(J196,商品マスタ!$J:$K,2,FALSE))</f>
        <v/>
      </c>
      <c r="G196" s="94" t="str">
        <f>IF(F196="","",VLOOKUP(F196,商品マスタ!$K:$L,2,FALSE))</f>
        <v/>
      </c>
      <c r="H196" s="95" t="str">
        <f t="shared" ref="H196:H259" si="3">IF(E196="","",IF(E196="",LEN(SUBSTITUTE(D196," ","")),LEN(SUBSTITUTE(E196," ",""))))</f>
        <v/>
      </c>
      <c r="I196" s="96" t="str">
        <f>IF(発注書!G202="","",発注書!G202)</f>
        <v/>
      </c>
      <c r="J196" s="101" t="str">
        <f>IF(発注書!G202="","",発注書!C202)</f>
        <v/>
      </c>
      <c r="K196" s="92"/>
      <c r="L196" s="92"/>
      <c r="M196" s="92"/>
      <c r="N196" s="92"/>
    </row>
    <row r="197" spans="1:14" ht="20.149999999999999" customHeight="1" thickBot="1" x14ac:dyDescent="0.6">
      <c r="A197" s="76"/>
      <c r="B197" s="50">
        <v>1</v>
      </c>
      <c r="C197" s="91"/>
      <c r="D197" s="92"/>
      <c r="E197" s="92" t="str">
        <f>IF(発注書!G203="","",発注書!B203)</f>
        <v/>
      </c>
      <c r="F197" s="93" t="str">
        <f>IF(J197="","",VLOOKUP(J197,商品マスタ!$J:$K,2,FALSE))</f>
        <v/>
      </c>
      <c r="G197" s="94" t="str">
        <f>IF(F197="","",VLOOKUP(F197,商品マスタ!$K:$L,2,FALSE))</f>
        <v/>
      </c>
      <c r="H197" s="95" t="str">
        <f t="shared" si="3"/>
        <v/>
      </c>
      <c r="I197" s="96" t="str">
        <f>IF(発注書!G203="","",発注書!G203)</f>
        <v/>
      </c>
      <c r="J197" s="101" t="str">
        <f>IF(発注書!G203="","",発注書!C203)</f>
        <v/>
      </c>
      <c r="K197" s="92"/>
      <c r="L197" s="92"/>
      <c r="M197" s="92"/>
      <c r="N197" s="92"/>
    </row>
    <row r="198" spans="1:14" ht="20.149999999999999" customHeight="1" thickBot="1" x14ac:dyDescent="0.6">
      <c r="A198" s="76"/>
      <c r="B198" s="50">
        <v>2</v>
      </c>
      <c r="C198" s="91"/>
      <c r="D198" s="92"/>
      <c r="E198" s="92" t="str">
        <f>IF(発注書!G204="","",発注書!B204)</f>
        <v/>
      </c>
      <c r="F198" s="93" t="str">
        <f>IF(J198="","",VLOOKUP(J198,商品マスタ!$J:$K,2,FALSE))</f>
        <v/>
      </c>
      <c r="G198" s="94" t="str">
        <f>IF(F198="","",VLOOKUP(F198,商品マスタ!$K:$L,2,FALSE))</f>
        <v/>
      </c>
      <c r="H198" s="95" t="str">
        <f t="shared" si="3"/>
        <v/>
      </c>
      <c r="I198" s="96" t="str">
        <f>IF(発注書!G204="","",発注書!G204)</f>
        <v/>
      </c>
      <c r="J198" s="101" t="str">
        <f>IF(発注書!G204="","",発注書!C204)</f>
        <v/>
      </c>
      <c r="K198" s="92"/>
      <c r="L198" s="92"/>
      <c r="M198" s="92"/>
      <c r="N198" s="92"/>
    </row>
    <row r="199" spans="1:14" ht="20.149999999999999" customHeight="1" thickBot="1" x14ac:dyDescent="0.6">
      <c r="A199" s="76"/>
      <c r="B199" s="50">
        <v>1</v>
      </c>
      <c r="C199" s="91"/>
      <c r="D199" s="92"/>
      <c r="E199" s="92" t="str">
        <f>IF(発注書!G205="","",発注書!B205)</f>
        <v/>
      </c>
      <c r="F199" s="93" t="str">
        <f>IF(J199="","",VLOOKUP(J199,商品マスタ!$J:$K,2,FALSE))</f>
        <v/>
      </c>
      <c r="G199" s="94" t="str">
        <f>IF(F199="","",VLOOKUP(F199,商品マスタ!$K:$L,2,FALSE))</f>
        <v/>
      </c>
      <c r="H199" s="95" t="str">
        <f t="shared" si="3"/>
        <v/>
      </c>
      <c r="I199" s="96" t="str">
        <f>IF(発注書!G205="","",発注書!G205)</f>
        <v/>
      </c>
      <c r="J199" s="101" t="str">
        <f>IF(発注書!G205="","",発注書!C205)</f>
        <v/>
      </c>
      <c r="K199" s="92"/>
      <c r="L199" s="92"/>
      <c r="M199" s="92"/>
      <c r="N199" s="92"/>
    </row>
    <row r="200" spans="1:14" ht="20.149999999999999" customHeight="1" thickBot="1" x14ac:dyDescent="0.6">
      <c r="A200" s="76"/>
      <c r="B200" s="50">
        <v>2</v>
      </c>
      <c r="C200" s="91"/>
      <c r="D200" s="92"/>
      <c r="E200" s="92" t="str">
        <f>IF(発注書!G206="","",発注書!B206)</f>
        <v/>
      </c>
      <c r="F200" s="93" t="str">
        <f>IF(J200="","",VLOOKUP(J200,商品マスタ!$J:$K,2,FALSE))</f>
        <v/>
      </c>
      <c r="G200" s="94" t="str">
        <f>IF(F200="","",VLOOKUP(F200,商品マスタ!$K:$L,2,FALSE))</f>
        <v/>
      </c>
      <c r="H200" s="95" t="str">
        <f t="shared" si="3"/>
        <v/>
      </c>
      <c r="I200" s="96" t="str">
        <f>IF(発注書!G206="","",発注書!G206)</f>
        <v/>
      </c>
      <c r="J200" s="101" t="str">
        <f>IF(発注書!G206="","",発注書!C206)</f>
        <v/>
      </c>
      <c r="K200" s="92"/>
      <c r="L200" s="92"/>
      <c r="M200" s="92"/>
      <c r="N200" s="92"/>
    </row>
    <row r="201" spans="1:14" ht="20.149999999999999" customHeight="1" thickBot="1" x14ac:dyDescent="0.6">
      <c r="A201" s="76"/>
      <c r="B201" s="50">
        <v>1</v>
      </c>
      <c r="C201" s="91"/>
      <c r="D201" s="92"/>
      <c r="E201" s="92"/>
      <c r="F201" s="93"/>
      <c r="G201" s="94" t="str">
        <f>IF(F201="","",VLOOKUP(F201,商品マスタ!$K:$L,2,FALSE))</f>
        <v/>
      </c>
      <c r="H201" s="95" t="str">
        <f t="shared" si="3"/>
        <v/>
      </c>
      <c r="I201" s="96"/>
      <c r="J201" s="92"/>
      <c r="K201" s="92"/>
      <c r="L201" s="92"/>
      <c r="M201" s="92"/>
      <c r="N201" s="92"/>
    </row>
    <row r="202" spans="1:14" ht="20.149999999999999" customHeight="1" thickBot="1" x14ac:dyDescent="0.6">
      <c r="A202" s="76"/>
      <c r="B202" s="50">
        <v>2</v>
      </c>
      <c r="C202" s="91"/>
      <c r="D202" s="92"/>
      <c r="E202" s="92"/>
      <c r="F202" s="93"/>
      <c r="G202" s="94" t="str">
        <f>IF(F202="","",VLOOKUP(F202,商品マスタ!$K:$L,2,FALSE))</f>
        <v/>
      </c>
      <c r="H202" s="95" t="str">
        <f t="shared" si="3"/>
        <v/>
      </c>
      <c r="I202" s="96"/>
      <c r="J202" s="92"/>
      <c r="K202" s="92"/>
      <c r="L202" s="92"/>
      <c r="M202" s="92"/>
      <c r="N202" s="92"/>
    </row>
    <row r="203" spans="1:14" ht="20.149999999999999" customHeight="1" thickBot="1" x14ac:dyDescent="0.6">
      <c r="A203" s="76"/>
      <c r="B203" s="50">
        <v>1</v>
      </c>
      <c r="C203" s="91"/>
      <c r="D203" s="92"/>
      <c r="E203" s="92"/>
      <c r="F203" s="93"/>
      <c r="G203" s="94" t="str">
        <f>IF(F203="","",VLOOKUP(F203,商品マスタ!$K:$L,2,FALSE))</f>
        <v/>
      </c>
      <c r="H203" s="95" t="str">
        <f t="shared" si="3"/>
        <v/>
      </c>
      <c r="I203" s="96"/>
      <c r="J203" s="92"/>
      <c r="K203" s="92"/>
      <c r="L203" s="92"/>
      <c r="M203" s="92"/>
      <c r="N203" s="92"/>
    </row>
    <row r="204" spans="1:14" ht="20.149999999999999" customHeight="1" thickBot="1" x14ac:dyDescent="0.6">
      <c r="A204" s="76"/>
      <c r="B204" s="50">
        <v>2</v>
      </c>
      <c r="C204" s="91"/>
      <c r="D204" s="92"/>
      <c r="E204" s="92"/>
      <c r="F204" s="93"/>
      <c r="G204" s="94" t="str">
        <f>IF(F204="","",VLOOKUP(F204,商品マスタ!$K:$L,2,FALSE))</f>
        <v/>
      </c>
      <c r="H204" s="95" t="str">
        <f t="shared" si="3"/>
        <v/>
      </c>
      <c r="I204" s="96"/>
      <c r="J204" s="92"/>
      <c r="K204" s="92"/>
      <c r="L204" s="92"/>
      <c r="M204" s="92"/>
      <c r="N204" s="92"/>
    </row>
    <row r="205" spans="1:14" ht="20.149999999999999" customHeight="1" thickBot="1" x14ac:dyDescent="0.6">
      <c r="A205" s="76"/>
      <c r="B205" s="50">
        <v>1</v>
      </c>
      <c r="C205" s="91"/>
      <c r="D205" s="92"/>
      <c r="E205" s="92"/>
      <c r="F205" s="93"/>
      <c r="G205" s="94" t="str">
        <f>IF(F205="","",VLOOKUP(F205,商品マスタ!$K:$L,2,FALSE))</f>
        <v/>
      </c>
      <c r="H205" s="95" t="str">
        <f t="shared" si="3"/>
        <v/>
      </c>
      <c r="I205" s="96"/>
      <c r="J205" s="92"/>
      <c r="K205" s="92"/>
      <c r="L205" s="92"/>
      <c r="M205" s="92"/>
      <c r="N205" s="92"/>
    </row>
    <row r="206" spans="1:14" ht="20.149999999999999" customHeight="1" thickBot="1" x14ac:dyDescent="0.6">
      <c r="A206" s="76"/>
      <c r="B206" s="50">
        <v>2</v>
      </c>
      <c r="C206" s="91"/>
      <c r="D206" s="92"/>
      <c r="E206" s="92"/>
      <c r="F206" s="93"/>
      <c r="G206" s="94" t="str">
        <f>IF(F206="","",VLOOKUP(F206,商品マスタ!$K:$L,2,FALSE))</f>
        <v/>
      </c>
      <c r="H206" s="95" t="str">
        <f t="shared" si="3"/>
        <v/>
      </c>
      <c r="I206" s="96"/>
      <c r="J206" s="92"/>
      <c r="K206" s="92"/>
      <c r="L206" s="92"/>
      <c r="M206" s="92"/>
      <c r="N206" s="92"/>
    </row>
    <row r="207" spans="1:14" ht="20.149999999999999" customHeight="1" thickBot="1" x14ac:dyDescent="0.6">
      <c r="A207" s="76"/>
      <c r="B207" s="50">
        <v>1</v>
      </c>
      <c r="C207" s="91"/>
      <c r="D207" s="92"/>
      <c r="E207" s="92"/>
      <c r="F207" s="93"/>
      <c r="G207" s="94" t="str">
        <f>IF(F207="","",VLOOKUP(F207,商品マスタ!$K:$L,2,FALSE))</f>
        <v/>
      </c>
      <c r="H207" s="95" t="str">
        <f t="shared" si="3"/>
        <v/>
      </c>
      <c r="I207" s="96"/>
      <c r="J207" s="92"/>
      <c r="K207" s="92"/>
      <c r="L207" s="92"/>
      <c r="M207" s="92"/>
      <c r="N207" s="92"/>
    </row>
    <row r="208" spans="1:14" ht="20.149999999999999" customHeight="1" thickBot="1" x14ac:dyDescent="0.6">
      <c r="A208" s="76"/>
      <c r="B208" s="50">
        <v>2</v>
      </c>
      <c r="C208" s="91"/>
      <c r="D208" s="92"/>
      <c r="E208" s="92"/>
      <c r="F208" s="93"/>
      <c r="G208" s="94" t="str">
        <f>IF(F208="","",VLOOKUP(F208,商品マスタ!$K:$L,2,FALSE))</f>
        <v/>
      </c>
      <c r="H208" s="95" t="str">
        <f t="shared" si="3"/>
        <v/>
      </c>
      <c r="I208" s="96"/>
      <c r="J208" s="92"/>
      <c r="K208" s="92"/>
      <c r="L208" s="92"/>
      <c r="M208" s="92"/>
      <c r="N208" s="92"/>
    </row>
    <row r="209" spans="1:14" ht="20.149999999999999" customHeight="1" thickBot="1" x14ac:dyDescent="0.6">
      <c r="A209" s="76"/>
      <c r="B209" s="50">
        <v>1</v>
      </c>
      <c r="C209" s="91"/>
      <c r="D209" s="92"/>
      <c r="E209" s="92"/>
      <c r="F209" s="93"/>
      <c r="G209" s="94" t="str">
        <f>IF(F209="","",VLOOKUP(F209,商品マスタ!$K:$L,2,FALSE))</f>
        <v/>
      </c>
      <c r="H209" s="95" t="str">
        <f t="shared" si="3"/>
        <v/>
      </c>
      <c r="I209" s="96"/>
      <c r="J209" s="92"/>
      <c r="K209" s="92"/>
      <c r="L209" s="92"/>
      <c r="M209" s="92"/>
      <c r="N209" s="92"/>
    </row>
    <row r="210" spans="1:14" ht="20.149999999999999" customHeight="1" thickBot="1" x14ac:dyDescent="0.6">
      <c r="A210" s="76"/>
      <c r="B210" s="50">
        <v>2</v>
      </c>
      <c r="C210" s="91"/>
      <c r="D210" s="92"/>
      <c r="E210" s="92"/>
      <c r="F210" s="93"/>
      <c r="G210" s="94" t="str">
        <f>IF(F210="","",VLOOKUP(F210,商品マスタ!$K:$L,2,FALSE))</f>
        <v/>
      </c>
      <c r="H210" s="95" t="str">
        <f t="shared" si="3"/>
        <v/>
      </c>
      <c r="I210" s="96"/>
      <c r="J210" s="92"/>
      <c r="K210" s="92"/>
      <c r="L210" s="92"/>
      <c r="M210" s="92"/>
      <c r="N210" s="92"/>
    </row>
    <row r="211" spans="1:14" ht="20.149999999999999" customHeight="1" thickBot="1" x14ac:dyDescent="0.6">
      <c r="A211" s="76"/>
      <c r="B211" s="50">
        <v>1</v>
      </c>
      <c r="C211" s="91"/>
      <c r="D211" s="92"/>
      <c r="E211" s="92"/>
      <c r="F211" s="93"/>
      <c r="G211" s="94" t="str">
        <f>IF(F211="","",VLOOKUP(F211,商品マスタ!$K:$L,2,FALSE))</f>
        <v/>
      </c>
      <c r="H211" s="95" t="str">
        <f t="shared" si="3"/>
        <v/>
      </c>
      <c r="I211" s="96"/>
      <c r="J211" s="92"/>
      <c r="K211" s="92"/>
      <c r="L211" s="92"/>
      <c r="M211" s="92"/>
      <c r="N211" s="92"/>
    </row>
    <row r="212" spans="1:14" ht="20.149999999999999" customHeight="1" thickBot="1" x14ac:dyDescent="0.6">
      <c r="A212" s="76"/>
      <c r="B212" s="50">
        <v>2</v>
      </c>
      <c r="C212" s="91"/>
      <c r="D212" s="92"/>
      <c r="E212" s="92"/>
      <c r="F212" s="93"/>
      <c r="G212" s="94" t="str">
        <f>IF(F212="","",VLOOKUP(F212,商品マスタ!$K:$L,2,FALSE))</f>
        <v/>
      </c>
      <c r="H212" s="95" t="str">
        <f t="shared" si="3"/>
        <v/>
      </c>
      <c r="I212" s="96"/>
      <c r="J212" s="92"/>
      <c r="K212" s="92"/>
      <c r="L212" s="92"/>
      <c r="M212" s="92"/>
      <c r="N212" s="92"/>
    </row>
    <row r="213" spans="1:14" ht="20.149999999999999" customHeight="1" thickBot="1" x14ac:dyDescent="0.6">
      <c r="A213" s="76"/>
      <c r="B213" s="50">
        <v>1</v>
      </c>
      <c r="C213" s="91"/>
      <c r="D213" s="92"/>
      <c r="E213" s="92"/>
      <c r="F213" s="93"/>
      <c r="G213" s="94" t="str">
        <f>IF(F213="","",VLOOKUP(F213,商品マスタ!$K:$L,2,FALSE))</f>
        <v/>
      </c>
      <c r="H213" s="95" t="str">
        <f t="shared" si="3"/>
        <v/>
      </c>
      <c r="I213" s="96"/>
      <c r="J213" s="92"/>
      <c r="K213" s="92"/>
      <c r="L213" s="92"/>
      <c r="M213" s="92"/>
      <c r="N213" s="92"/>
    </row>
    <row r="214" spans="1:14" ht="20.149999999999999" customHeight="1" thickBot="1" x14ac:dyDescent="0.6">
      <c r="A214" s="76"/>
      <c r="B214" s="50">
        <v>2</v>
      </c>
      <c r="C214" s="91"/>
      <c r="D214" s="92"/>
      <c r="E214" s="92"/>
      <c r="F214" s="93"/>
      <c r="G214" s="94" t="str">
        <f>IF(F214="","",VLOOKUP(F214,商品マスタ!$K:$L,2,FALSE))</f>
        <v/>
      </c>
      <c r="H214" s="95" t="str">
        <f t="shared" si="3"/>
        <v/>
      </c>
      <c r="I214" s="96"/>
      <c r="J214" s="92"/>
      <c r="K214" s="92"/>
      <c r="L214" s="92"/>
      <c r="M214" s="92"/>
      <c r="N214" s="92"/>
    </row>
    <row r="215" spans="1:14" ht="20.149999999999999" customHeight="1" thickBot="1" x14ac:dyDescent="0.6">
      <c r="A215" s="76"/>
      <c r="B215" s="50">
        <v>1</v>
      </c>
      <c r="C215" s="91"/>
      <c r="D215" s="92"/>
      <c r="E215" s="92"/>
      <c r="F215" s="93"/>
      <c r="G215" s="94" t="str">
        <f>IF(F215="","",VLOOKUP(F215,商品マスタ!$K:$L,2,FALSE))</f>
        <v/>
      </c>
      <c r="H215" s="95" t="str">
        <f t="shared" si="3"/>
        <v/>
      </c>
      <c r="I215" s="96"/>
      <c r="J215" s="92"/>
      <c r="K215" s="92"/>
      <c r="L215" s="92"/>
      <c r="M215" s="92"/>
      <c r="N215" s="92"/>
    </row>
    <row r="216" spans="1:14" ht="20.149999999999999" customHeight="1" thickBot="1" x14ac:dyDescent="0.6">
      <c r="A216" s="76"/>
      <c r="B216" s="50">
        <v>2</v>
      </c>
      <c r="C216" s="91"/>
      <c r="D216" s="92"/>
      <c r="E216" s="92"/>
      <c r="F216" s="93"/>
      <c r="G216" s="94" t="str">
        <f>IF(F216="","",VLOOKUP(F216,商品マスタ!$K:$L,2,FALSE))</f>
        <v/>
      </c>
      <c r="H216" s="95" t="str">
        <f t="shared" si="3"/>
        <v/>
      </c>
      <c r="I216" s="96"/>
      <c r="J216" s="92"/>
      <c r="K216" s="92"/>
      <c r="L216" s="92"/>
      <c r="M216" s="92"/>
      <c r="N216" s="92"/>
    </row>
    <row r="217" spans="1:14" ht="20.149999999999999" customHeight="1" thickBot="1" x14ac:dyDescent="0.6">
      <c r="A217" s="76"/>
      <c r="B217" s="50">
        <v>1</v>
      </c>
      <c r="C217" s="91"/>
      <c r="D217" s="92"/>
      <c r="E217" s="92"/>
      <c r="F217" s="93"/>
      <c r="G217" s="94" t="str">
        <f>IF(F217="","",VLOOKUP(F217,商品マスタ!$K:$L,2,FALSE))</f>
        <v/>
      </c>
      <c r="H217" s="95" t="str">
        <f t="shared" si="3"/>
        <v/>
      </c>
      <c r="I217" s="96"/>
      <c r="J217" s="92"/>
      <c r="K217" s="92"/>
      <c r="L217" s="92"/>
      <c r="M217" s="92"/>
      <c r="N217" s="92"/>
    </row>
    <row r="218" spans="1:14" ht="20.149999999999999" customHeight="1" thickBot="1" x14ac:dyDescent="0.6">
      <c r="A218" s="76"/>
      <c r="B218" s="50">
        <v>2</v>
      </c>
      <c r="C218" s="91"/>
      <c r="D218" s="92"/>
      <c r="E218" s="92"/>
      <c r="F218" s="93"/>
      <c r="G218" s="94" t="str">
        <f>IF(F218="","",VLOOKUP(F218,商品マスタ!$K:$L,2,FALSE))</f>
        <v/>
      </c>
      <c r="H218" s="95" t="str">
        <f t="shared" si="3"/>
        <v/>
      </c>
      <c r="I218" s="96"/>
      <c r="J218" s="92"/>
      <c r="K218" s="92"/>
      <c r="L218" s="92"/>
      <c r="M218" s="92"/>
      <c r="N218" s="92"/>
    </row>
    <row r="219" spans="1:14" ht="20.149999999999999" customHeight="1" thickBot="1" x14ac:dyDescent="0.6">
      <c r="A219" s="76"/>
      <c r="B219" s="50">
        <v>1</v>
      </c>
      <c r="C219" s="91"/>
      <c r="D219" s="92"/>
      <c r="E219" s="92"/>
      <c r="F219" s="93"/>
      <c r="G219" s="94" t="str">
        <f>IF(F219="","",VLOOKUP(F219,商品マスタ!$K:$L,2,FALSE))</f>
        <v/>
      </c>
      <c r="H219" s="95" t="str">
        <f t="shared" si="3"/>
        <v/>
      </c>
      <c r="I219" s="96"/>
      <c r="J219" s="92"/>
      <c r="K219" s="92"/>
      <c r="L219" s="92"/>
      <c r="M219" s="92"/>
      <c r="N219" s="92"/>
    </row>
    <row r="220" spans="1:14" ht="20.149999999999999" customHeight="1" thickBot="1" x14ac:dyDescent="0.6">
      <c r="A220" s="76"/>
      <c r="B220" s="50">
        <v>2</v>
      </c>
      <c r="C220" s="91"/>
      <c r="D220" s="92"/>
      <c r="E220" s="92"/>
      <c r="F220" s="93"/>
      <c r="G220" s="94" t="str">
        <f>IF(F220="","",VLOOKUP(F220,商品マスタ!$K:$L,2,FALSE))</f>
        <v/>
      </c>
      <c r="H220" s="95" t="str">
        <f t="shared" si="3"/>
        <v/>
      </c>
      <c r="I220" s="96"/>
      <c r="J220" s="92"/>
      <c r="K220" s="92"/>
      <c r="L220" s="92"/>
      <c r="M220" s="92"/>
      <c r="N220" s="92"/>
    </row>
    <row r="221" spans="1:14" ht="20.149999999999999" customHeight="1" thickBot="1" x14ac:dyDescent="0.6">
      <c r="A221" s="76"/>
      <c r="B221" s="50">
        <v>1</v>
      </c>
      <c r="C221" s="91"/>
      <c r="D221" s="92"/>
      <c r="E221" s="92"/>
      <c r="F221" s="93"/>
      <c r="G221" s="94" t="str">
        <f>IF(F221="","",VLOOKUP(F221,商品マスタ!$K:$L,2,FALSE))</f>
        <v/>
      </c>
      <c r="H221" s="95" t="str">
        <f t="shared" si="3"/>
        <v/>
      </c>
      <c r="I221" s="96"/>
      <c r="J221" s="92"/>
      <c r="K221" s="92"/>
      <c r="L221" s="92"/>
      <c r="M221" s="92"/>
      <c r="N221" s="92"/>
    </row>
    <row r="222" spans="1:14" ht="20.149999999999999" customHeight="1" thickBot="1" x14ac:dyDescent="0.6">
      <c r="A222" s="76"/>
      <c r="B222" s="50">
        <v>2</v>
      </c>
      <c r="C222" s="91"/>
      <c r="D222" s="92"/>
      <c r="E222" s="92"/>
      <c r="F222" s="93"/>
      <c r="G222" s="94" t="str">
        <f>IF(F222="","",VLOOKUP(F222,商品マスタ!$K:$L,2,FALSE))</f>
        <v/>
      </c>
      <c r="H222" s="95" t="str">
        <f t="shared" si="3"/>
        <v/>
      </c>
      <c r="I222" s="96"/>
      <c r="J222" s="92"/>
      <c r="K222" s="92"/>
      <c r="L222" s="92"/>
      <c r="M222" s="92"/>
      <c r="N222" s="92"/>
    </row>
    <row r="223" spans="1:14" ht="20.149999999999999" customHeight="1" thickBot="1" x14ac:dyDescent="0.6">
      <c r="A223" s="76"/>
      <c r="B223" s="50">
        <v>1</v>
      </c>
      <c r="C223" s="91"/>
      <c r="D223" s="92"/>
      <c r="E223" s="92"/>
      <c r="F223" s="93"/>
      <c r="G223" s="94" t="str">
        <f>IF(F223="","",VLOOKUP(F223,商品マスタ!$K:$L,2,FALSE))</f>
        <v/>
      </c>
      <c r="H223" s="95" t="str">
        <f t="shared" si="3"/>
        <v/>
      </c>
      <c r="I223" s="96"/>
      <c r="J223" s="92"/>
      <c r="K223" s="92"/>
      <c r="L223" s="92"/>
      <c r="M223" s="92"/>
      <c r="N223" s="92"/>
    </row>
    <row r="224" spans="1:14" ht="20.149999999999999" customHeight="1" thickBot="1" x14ac:dyDescent="0.6">
      <c r="A224" s="76"/>
      <c r="B224" s="50">
        <v>2</v>
      </c>
      <c r="C224" s="91"/>
      <c r="D224" s="92"/>
      <c r="E224" s="92"/>
      <c r="F224" s="93"/>
      <c r="G224" s="94" t="str">
        <f>IF(F224="","",VLOOKUP(F224,商品マスタ!$K:$L,2,FALSE))</f>
        <v/>
      </c>
      <c r="H224" s="95" t="str">
        <f t="shared" si="3"/>
        <v/>
      </c>
      <c r="I224" s="96"/>
      <c r="J224" s="92"/>
      <c r="K224" s="92"/>
      <c r="L224" s="92"/>
      <c r="M224" s="92"/>
      <c r="N224" s="92"/>
    </row>
    <row r="225" spans="1:14" ht="20.149999999999999" customHeight="1" thickBot="1" x14ac:dyDescent="0.6">
      <c r="A225" s="76"/>
      <c r="B225" s="50">
        <v>1</v>
      </c>
      <c r="C225" s="91"/>
      <c r="D225" s="92"/>
      <c r="E225" s="92"/>
      <c r="F225" s="93"/>
      <c r="G225" s="94" t="str">
        <f>IF(F225="","",VLOOKUP(F225,商品マスタ!$K:$L,2,FALSE))</f>
        <v/>
      </c>
      <c r="H225" s="95" t="str">
        <f t="shared" si="3"/>
        <v/>
      </c>
      <c r="I225" s="96"/>
      <c r="J225" s="92"/>
      <c r="K225" s="92"/>
      <c r="L225" s="92"/>
      <c r="M225" s="92"/>
      <c r="N225" s="92"/>
    </row>
    <row r="226" spans="1:14" ht="20.149999999999999" customHeight="1" thickBot="1" x14ac:dyDescent="0.6">
      <c r="A226" s="76"/>
      <c r="B226" s="50">
        <v>2</v>
      </c>
      <c r="C226" s="91"/>
      <c r="D226" s="92"/>
      <c r="E226" s="92"/>
      <c r="F226" s="93"/>
      <c r="G226" s="94" t="str">
        <f>IF(F226="","",VLOOKUP(F226,商品マスタ!$K:$L,2,FALSE))</f>
        <v/>
      </c>
      <c r="H226" s="95" t="str">
        <f t="shared" si="3"/>
        <v/>
      </c>
      <c r="I226" s="96"/>
      <c r="J226" s="92"/>
      <c r="K226" s="92"/>
      <c r="L226" s="92"/>
      <c r="M226" s="92"/>
      <c r="N226" s="92"/>
    </row>
    <row r="227" spans="1:14" ht="20.149999999999999" customHeight="1" thickBot="1" x14ac:dyDescent="0.6">
      <c r="A227" s="76"/>
      <c r="B227" s="50">
        <v>1</v>
      </c>
      <c r="C227" s="91"/>
      <c r="D227" s="92"/>
      <c r="E227" s="92"/>
      <c r="F227" s="93"/>
      <c r="G227" s="94" t="str">
        <f>IF(F227="","",VLOOKUP(F227,商品マスタ!$K:$L,2,FALSE))</f>
        <v/>
      </c>
      <c r="H227" s="95" t="str">
        <f t="shared" si="3"/>
        <v/>
      </c>
      <c r="I227" s="96"/>
      <c r="J227" s="92"/>
      <c r="K227" s="92"/>
      <c r="L227" s="92"/>
      <c r="M227" s="92"/>
      <c r="N227" s="92"/>
    </row>
    <row r="228" spans="1:14" ht="20.149999999999999" customHeight="1" thickBot="1" x14ac:dyDescent="0.6">
      <c r="A228" s="76"/>
      <c r="B228" s="50">
        <v>2</v>
      </c>
      <c r="C228" s="91"/>
      <c r="D228" s="92"/>
      <c r="E228" s="92"/>
      <c r="F228" s="93"/>
      <c r="G228" s="94" t="str">
        <f>IF(F228="","",VLOOKUP(F228,商品マスタ!$K:$L,2,FALSE))</f>
        <v/>
      </c>
      <c r="H228" s="95" t="str">
        <f t="shared" si="3"/>
        <v/>
      </c>
      <c r="I228" s="96"/>
      <c r="J228" s="92"/>
      <c r="K228" s="92"/>
      <c r="L228" s="92"/>
      <c r="M228" s="92"/>
      <c r="N228" s="92"/>
    </row>
    <row r="229" spans="1:14" ht="20.149999999999999" customHeight="1" thickBot="1" x14ac:dyDescent="0.6">
      <c r="A229" s="76"/>
      <c r="B229" s="50">
        <v>1</v>
      </c>
      <c r="C229" s="91"/>
      <c r="D229" s="92"/>
      <c r="E229" s="92"/>
      <c r="F229" s="93"/>
      <c r="G229" s="94" t="str">
        <f>IF(F229="","",VLOOKUP(F229,商品マスタ!$K:$L,2,FALSE))</f>
        <v/>
      </c>
      <c r="H229" s="95" t="str">
        <f t="shared" si="3"/>
        <v/>
      </c>
      <c r="I229" s="96"/>
      <c r="J229" s="92"/>
      <c r="K229" s="92"/>
      <c r="L229" s="92"/>
      <c r="M229" s="92"/>
      <c r="N229" s="92"/>
    </row>
    <row r="230" spans="1:14" ht="20.149999999999999" customHeight="1" thickBot="1" x14ac:dyDescent="0.6">
      <c r="A230" s="76"/>
      <c r="B230" s="50">
        <v>2</v>
      </c>
      <c r="C230" s="91"/>
      <c r="D230" s="92"/>
      <c r="E230" s="92"/>
      <c r="F230" s="93"/>
      <c r="G230" s="94" t="str">
        <f>IF(F230="","",VLOOKUP(F230,商品マスタ!$K:$L,2,FALSE))</f>
        <v/>
      </c>
      <c r="H230" s="95" t="str">
        <f t="shared" si="3"/>
        <v/>
      </c>
      <c r="I230" s="96"/>
      <c r="J230" s="92"/>
      <c r="K230" s="92"/>
      <c r="L230" s="92"/>
      <c r="M230" s="92"/>
      <c r="N230" s="92"/>
    </row>
    <row r="231" spans="1:14" ht="20.149999999999999" customHeight="1" thickBot="1" x14ac:dyDescent="0.6">
      <c r="A231" s="76"/>
      <c r="B231" s="50">
        <v>1</v>
      </c>
      <c r="C231" s="91"/>
      <c r="D231" s="92"/>
      <c r="E231" s="92"/>
      <c r="F231" s="93"/>
      <c r="G231" s="94" t="str">
        <f>IF(F231="","",VLOOKUP(F231,商品マスタ!$K:$L,2,FALSE))</f>
        <v/>
      </c>
      <c r="H231" s="95" t="str">
        <f t="shared" si="3"/>
        <v/>
      </c>
      <c r="I231" s="96"/>
      <c r="J231" s="92"/>
      <c r="K231" s="92"/>
      <c r="L231" s="92"/>
      <c r="M231" s="92"/>
      <c r="N231" s="92"/>
    </row>
    <row r="232" spans="1:14" ht="20.149999999999999" customHeight="1" thickBot="1" x14ac:dyDescent="0.6">
      <c r="A232" s="76"/>
      <c r="B232" s="50">
        <v>2</v>
      </c>
      <c r="C232" s="91"/>
      <c r="D232" s="92"/>
      <c r="E232" s="92"/>
      <c r="F232" s="93"/>
      <c r="G232" s="94" t="str">
        <f>IF(F232="","",VLOOKUP(F232,商品マスタ!$K:$L,2,FALSE))</f>
        <v/>
      </c>
      <c r="H232" s="95" t="str">
        <f t="shared" si="3"/>
        <v/>
      </c>
      <c r="I232" s="96"/>
      <c r="J232" s="92"/>
      <c r="K232" s="92"/>
      <c r="L232" s="92"/>
      <c r="M232" s="92"/>
      <c r="N232" s="92"/>
    </row>
    <row r="233" spans="1:14" ht="20.149999999999999" customHeight="1" thickBot="1" x14ac:dyDescent="0.6">
      <c r="A233" s="76"/>
      <c r="B233" s="50">
        <v>1</v>
      </c>
      <c r="C233" s="91"/>
      <c r="D233" s="92"/>
      <c r="E233" s="92"/>
      <c r="F233" s="93"/>
      <c r="G233" s="94" t="str">
        <f>IF(F233="","",VLOOKUP(F233,商品マスタ!$K:$L,2,FALSE))</f>
        <v/>
      </c>
      <c r="H233" s="95" t="str">
        <f t="shared" si="3"/>
        <v/>
      </c>
      <c r="I233" s="96"/>
      <c r="J233" s="92"/>
      <c r="K233" s="92"/>
      <c r="L233" s="92"/>
      <c r="M233" s="92"/>
      <c r="N233" s="92"/>
    </row>
    <row r="234" spans="1:14" ht="20.149999999999999" customHeight="1" thickBot="1" x14ac:dyDescent="0.6">
      <c r="A234" s="76"/>
      <c r="B234" s="50">
        <v>2</v>
      </c>
      <c r="C234" s="91"/>
      <c r="D234" s="92"/>
      <c r="E234" s="92"/>
      <c r="F234" s="93"/>
      <c r="G234" s="94" t="str">
        <f>IF(F234="","",VLOOKUP(F234,商品マスタ!$K:$L,2,FALSE))</f>
        <v/>
      </c>
      <c r="H234" s="95" t="str">
        <f t="shared" si="3"/>
        <v/>
      </c>
      <c r="I234" s="96"/>
      <c r="J234" s="92"/>
      <c r="K234" s="92"/>
      <c r="L234" s="92"/>
      <c r="M234" s="92"/>
      <c r="N234" s="92"/>
    </row>
    <row r="235" spans="1:14" ht="20.149999999999999" customHeight="1" thickBot="1" x14ac:dyDescent="0.6">
      <c r="A235" s="76"/>
      <c r="B235" s="50">
        <v>1</v>
      </c>
      <c r="C235" s="91"/>
      <c r="D235" s="92"/>
      <c r="E235" s="92"/>
      <c r="F235" s="93"/>
      <c r="G235" s="94" t="str">
        <f>IF(F235="","",VLOOKUP(F235,商品マスタ!$K:$L,2,FALSE))</f>
        <v/>
      </c>
      <c r="H235" s="95" t="str">
        <f t="shared" si="3"/>
        <v/>
      </c>
      <c r="I235" s="96"/>
      <c r="J235" s="92"/>
      <c r="K235" s="92"/>
      <c r="L235" s="92"/>
      <c r="M235" s="92"/>
      <c r="N235" s="92"/>
    </row>
    <row r="236" spans="1:14" ht="20.149999999999999" customHeight="1" thickBot="1" x14ac:dyDescent="0.6">
      <c r="A236" s="76"/>
      <c r="B236" s="50">
        <v>2</v>
      </c>
      <c r="C236" s="91"/>
      <c r="D236" s="92"/>
      <c r="E236" s="92"/>
      <c r="F236" s="93"/>
      <c r="G236" s="94" t="str">
        <f>IF(F236="","",VLOOKUP(F236,商品マスタ!$K:$L,2,FALSE))</f>
        <v/>
      </c>
      <c r="H236" s="95" t="str">
        <f t="shared" si="3"/>
        <v/>
      </c>
      <c r="I236" s="96"/>
      <c r="J236" s="92"/>
      <c r="K236" s="92"/>
      <c r="L236" s="92"/>
      <c r="M236" s="92"/>
      <c r="N236" s="92"/>
    </row>
    <row r="237" spans="1:14" ht="20.149999999999999" customHeight="1" thickBot="1" x14ac:dyDescent="0.6">
      <c r="A237" s="76"/>
      <c r="B237" s="50">
        <v>1</v>
      </c>
      <c r="C237" s="91"/>
      <c r="D237" s="92"/>
      <c r="E237" s="92"/>
      <c r="F237" s="93"/>
      <c r="G237" s="94" t="str">
        <f>IF(F237="","",VLOOKUP(F237,商品マスタ!$K:$L,2,FALSE))</f>
        <v/>
      </c>
      <c r="H237" s="95" t="str">
        <f t="shared" si="3"/>
        <v/>
      </c>
      <c r="I237" s="96"/>
      <c r="J237" s="92"/>
      <c r="K237" s="92"/>
      <c r="L237" s="92"/>
      <c r="M237" s="92"/>
      <c r="N237" s="92"/>
    </row>
    <row r="238" spans="1:14" ht="20.149999999999999" customHeight="1" thickBot="1" x14ac:dyDescent="0.6">
      <c r="A238" s="76"/>
      <c r="B238" s="50">
        <v>2</v>
      </c>
      <c r="C238" s="91"/>
      <c r="D238" s="92"/>
      <c r="E238" s="92"/>
      <c r="F238" s="93"/>
      <c r="G238" s="94" t="str">
        <f>IF(F238="","",VLOOKUP(F238,商品マスタ!$K:$L,2,FALSE))</f>
        <v/>
      </c>
      <c r="H238" s="95" t="str">
        <f t="shared" si="3"/>
        <v/>
      </c>
      <c r="I238" s="96"/>
      <c r="J238" s="92"/>
      <c r="K238" s="92"/>
      <c r="L238" s="92"/>
      <c r="M238" s="92"/>
      <c r="N238" s="92"/>
    </row>
    <row r="239" spans="1:14" ht="20.149999999999999" customHeight="1" thickBot="1" x14ac:dyDescent="0.6">
      <c r="A239" s="76"/>
      <c r="B239" s="50">
        <v>1</v>
      </c>
      <c r="C239" s="91"/>
      <c r="D239" s="92"/>
      <c r="E239" s="92"/>
      <c r="F239" s="93"/>
      <c r="G239" s="94" t="str">
        <f>IF(F239="","",VLOOKUP(F239,商品マスタ!$K:$L,2,FALSE))</f>
        <v/>
      </c>
      <c r="H239" s="95" t="str">
        <f t="shared" si="3"/>
        <v/>
      </c>
      <c r="I239" s="96"/>
      <c r="J239" s="92"/>
      <c r="K239" s="92"/>
      <c r="L239" s="92"/>
      <c r="M239" s="92"/>
      <c r="N239" s="92"/>
    </row>
    <row r="240" spans="1:14" ht="20.149999999999999" customHeight="1" thickBot="1" x14ac:dyDescent="0.6">
      <c r="A240" s="76"/>
      <c r="B240" s="50">
        <v>2</v>
      </c>
      <c r="C240" s="91"/>
      <c r="D240" s="92"/>
      <c r="E240" s="92"/>
      <c r="F240" s="93"/>
      <c r="G240" s="94" t="str">
        <f>IF(F240="","",VLOOKUP(F240,商品マスタ!$K:$L,2,FALSE))</f>
        <v/>
      </c>
      <c r="H240" s="95" t="str">
        <f t="shared" si="3"/>
        <v/>
      </c>
      <c r="I240" s="96"/>
      <c r="J240" s="92"/>
      <c r="K240" s="92"/>
      <c r="L240" s="92"/>
      <c r="M240" s="92"/>
      <c r="N240" s="92"/>
    </row>
    <row r="241" spans="1:14" ht="20.149999999999999" customHeight="1" thickBot="1" x14ac:dyDescent="0.6">
      <c r="A241" s="76"/>
      <c r="B241" s="50">
        <v>1</v>
      </c>
      <c r="C241" s="91"/>
      <c r="D241" s="92"/>
      <c r="E241" s="92"/>
      <c r="F241" s="93"/>
      <c r="G241" s="94" t="str">
        <f>IF(F241="","",VLOOKUP(F241,商品マスタ!$K:$L,2,FALSE))</f>
        <v/>
      </c>
      <c r="H241" s="95" t="str">
        <f t="shared" si="3"/>
        <v/>
      </c>
      <c r="I241" s="96"/>
      <c r="J241" s="92"/>
      <c r="K241" s="92"/>
      <c r="L241" s="92"/>
      <c r="M241" s="92"/>
      <c r="N241" s="92"/>
    </row>
    <row r="242" spans="1:14" ht="20.149999999999999" customHeight="1" thickBot="1" x14ac:dyDescent="0.6">
      <c r="A242" s="76"/>
      <c r="B242" s="50">
        <v>2</v>
      </c>
      <c r="C242" s="91"/>
      <c r="D242" s="92"/>
      <c r="E242" s="92"/>
      <c r="F242" s="93"/>
      <c r="G242" s="94" t="str">
        <f>IF(F242="","",VLOOKUP(F242,商品マスタ!$K:$L,2,FALSE))</f>
        <v/>
      </c>
      <c r="H242" s="95" t="str">
        <f t="shared" si="3"/>
        <v/>
      </c>
      <c r="I242" s="96"/>
      <c r="J242" s="92"/>
      <c r="K242" s="92"/>
      <c r="L242" s="92"/>
      <c r="M242" s="92"/>
      <c r="N242" s="92"/>
    </row>
    <row r="243" spans="1:14" ht="20.149999999999999" customHeight="1" thickBot="1" x14ac:dyDescent="0.6">
      <c r="A243" s="76"/>
      <c r="B243" s="50">
        <v>1</v>
      </c>
      <c r="C243" s="91"/>
      <c r="D243" s="92"/>
      <c r="E243" s="92"/>
      <c r="F243" s="93"/>
      <c r="G243" s="94" t="str">
        <f>IF(F243="","",VLOOKUP(F243,商品マスタ!$K:$L,2,FALSE))</f>
        <v/>
      </c>
      <c r="H243" s="95" t="str">
        <f t="shared" si="3"/>
        <v/>
      </c>
      <c r="I243" s="96"/>
      <c r="J243" s="92"/>
      <c r="K243" s="92"/>
      <c r="L243" s="92"/>
      <c r="M243" s="92"/>
      <c r="N243" s="92"/>
    </row>
    <row r="244" spans="1:14" ht="20.149999999999999" customHeight="1" thickBot="1" x14ac:dyDescent="0.6">
      <c r="A244" s="76"/>
      <c r="B244" s="50">
        <v>2</v>
      </c>
      <c r="C244" s="91"/>
      <c r="D244" s="92"/>
      <c r="E244" s="92"/>
      <c r="F244" s="93"/>
      <c r="G244" s="94" t="str">
        <f>IF(F244="","",VLOOKUP(F244,商品マスタ!$K:$L,2,FALSE))</f>
        <v/>
      </c>
      <c r="H244" s="95" t="str">
        <f t="shared" si="3"/>
        <v/>
      </c>
      <c r="I244" s="96"/>
      <c r="J244" s="92"/>
      <c r="K244" s="92"/>
      <c r="L244" s="92"/>
      <c r="M244" s="92"/>
      <c r="N244" s="92"/>
    </row>
    <row r="245" spans="1:14" ht="20.149999999999999" customHeight="1" thickBot="1" x14ac:dyDescent="0.6">
      <c r="A245" s="76"/>
      <c r="B245" s="50">
        <v>1</v>
      </c>
      <c r="C245" s="91"/>
      <c r="D245" s="92"/>
      <c r="E245" s="92"/>
      <c r="F245" s="93"/>
      <c r="G245" s="94" t="str">
        <f>IF(F245="","",VLOOKUP(F245,商品マスタ!$K:$L,2,FALSE))</f>
        <v/>
      </c>
      <c r="H245" s="95" t="str">
        <f t="shared" si="3"/>
        <v/>
      </c>
      <c r="I245" s="96"/>
      <c r="J245" s="92"/>
      <c r="K245" s="92"/>
      <c r="L245" s="92"/>
      <c r="M245" s="92"/>
      <c r="N245" s="92"/>
    </row>
    <row r="246" spans="1:14" ht="20.149999999999999" customHeight="1" thickBot="1" x14ac:dyDescent="0.6">
      <c r="A246" s="76"/>
      <c r="B246" s="50">
        <v>2</v>
      </c>
      <c r="C246" s="91"/>
      <c r="D246" s="92"/>
      <c r="E246" s="92"/>
      <c r="F246" s="93"/>
      <c r="G246" s="94" t="str">
        <f>IF(F246="","",VLOOKUP(F246,商品マスタ!$K:$L,2,FALSE))</f>
        <v/>
      </c>
      <c r="H246" s="95" t="str">
        <f t="shared" si="3"/>
        <v/>
      </c>
      <c r="I246" s="96"/>
      <c r="J246" s="92"/>
      <c r="K246" s="92"/>
      <c r="L246" s="92"/>
      <c r="M246" s="92"/>
      <c r="N246" s="92"/>
    </row>
    <row r="247" spans="1:14" ht="20.149999999999999" customHeight="1" thickBot="1" x14ac:dyDescent="0.6">
      <c r="A247" s="76"/>
      <c r="B247" s="50">
        <v>1</v>
      </c>
      <c r="C247" s="91"/>
      <c r="D247" s="92"/>
      <c r="E247" s="92"/>
      <c r="F247" s="93"/>
      <c r="G247" s="94" t="str">
        <f>IF(F247="","",VLOOKUP(F247,商品マスタ!$K:$L,2,FALSE))</f>
        <v/>
      </c>
      <c r="H247" s="95" t="str">
        <f t="shared" si="3"/>
        <v/>
      </c>
      <c r="I247" s="96"/>
      <c r="J247" s="92"/>
      <c r="K247" s="92"/>
      <c r="L247" s="92"/>
      <c r="M247" s="92"/>
      <c r="N247" s="92"/>
    </row>
    <row r="248" spans="1:14" ht="20.149999999999999" customHeight="1" thickBot="1" x14ac:dyDescent="0.6">
      <c r="A248" s="76"/>
      <c r="B248" s="50">
        <v>2</v>
      </c>
      <c r="C248" s="91"/>
      <c r="D248" s="92"/>
      <c r="E248" s="92"/>
      <c r="F248" s="93"/>
      <c r="G248" s="94" t="str">
        <f>IF(F248="","",VLOOKUP(F248,商品マスタ!$K:$L,2,FALSE))</f>
        <v/>
      </c>
      <c r="H248" s="95" t="str">
        <f t="shared" si="3"/>
        <v/>
      </c>
      <c r="I248" s="96"/>
      <c r="J248" s="92"/>
      <c r="K248" s="92"/>
      <c r="L248" s="92"/>
      <c r="M248" s="92"/>
      <c r="N248" s="92"/>
    </row>
    <row r="249" spans="1:14" ht="20.149999999999999" customHeight="1" thickBot="1" x14ac:dyDescent="0.6">
      <c r="A249" s="76"/>
      <c r="B249" s="50">
        <v>1</v>
      </c>
      <c r="C249" s="91"/>
      <c r="D249" s="92"/>
      <c r="E249" s="92"/>
      <c r="F249" s="93"/>
      <c r="G249" s="94" t="str">
        <f>IF(F249="","",VLOOKUP(F249,商品マスタ!$K:$L,2,FALSE))</f>
        <v/>
      </c>
      <c r="H249" s="95" t="str">
        <f t="shared" si="3"/>
        <v/>
      </c>
      <c r="I249" s="96"/>
      <c r="J249" s="92"/>
      <c r="K249" s="92"/>
      <c r="L249" s="92"/>
      <c r="M249" s="92"/>
      <c r="N249" s="92"/>
    </row>
    <row r="250" spans="1:14" ht="20.149999999999999" customHeight="1" thickBot="1" x14ac:dyDescent="0.6">
      <c r="A250" s="76"/>
      <c r="B250" s="50">
        <v>2</v>
      </c>
      <c r="C250" s="91"/>
      <c r="D250" s="92"/>
      <c r="E250" s="92"/>
      <c r="F250" s="93"/>
      <c r="G250" s="94" t="str">
        <f>IF(F250="","",VLOOKUP(F250,商品マスタ!$K:$L,2,FALSE))</f>
        <v/>
      </c>
      <c r="H250" s="95" t="str">
        <f t="shared" si="3"/>
        <v/>
      </c>
      <c r="I250" s="96"/>
      <c r="J250" s="92"/>
      <c r="K250" s="92"/>
      <c r="L250" s="92"/>
      <c r="M250" s="92"/>
      <c r="N250" s="92"/>
    </row>
    <row r="251" spans="1:14" ht="20.149999999999999" customHeight="1" thickBot="1" x14ac:dyDescent="0.6">
      <c r="A251" s="76"/>
      <c r="B251" s="50">
        <v>1</v>
      </c>
      <c r="C251" s="91"/>
      <c r="D251" s="92"/>
      <c r="E251" s="92"/>
      <c r="F251" s="93"/>
      <c r="G251" s="94" t="str">
        <f>IF(F251="","",VLOOKUP(F251,商品マスタ!$K:$L,2,FALSE))</f>
        <v/>
      </c>
      <c r="H251" s="95" t="str">
        <f t="shared" si="3"/>
        <v/>
      </c>
      <c r="I251" s="96"/>
      <c r="J251" s="92"/>
      <c r="K251" s="92"/>
      <c r="L251" s="92"/>
      <c r="M251" s="92"/>
      <c r="N251" s="92"/>
    </row>
    <row r="252" spans="1:14" ht="20.149999999999999" customHeight="1" thickBot="1" x14ac:dyDescent="0.6">
      <c r="A252" s="76"/>
      <c r="B252" s="50">
        <v>2</v>
      </c>
      <c r="C252" s="91"/>
      <c r="D252" s="92"/>
      <c r="E252" s="92"/>
      <c r="F252" s="93"/>
      <c r="G252" s="94" t="str">
        <f>IF(F252="","",VLOOKUP(F252,商品マスタ!$K:$L,2,FALSE))</f>
        <v/>
      </c>
      <c r="H252" s="95" t="str">
        <f t="shared" si="3"/>
        <v/>
      </c>
      <c r="I252" s="96"/>
      <c r="J252" s="92"/>
      <c r="K252" s="92"/>
      <c r="L252" s="92"/>
      <c r="M252" s="92"/>
      <c r="N252" s="92"/>
    </row>
    <row r="253" spans="1:14" ht="20.149999999999999" customHeight="1" thickBot="1" x14ac:dyDescent="0.6">
      <c r="A253" s="76"/>
      <c r="B253" s="50">
        <v>1</v>
      </c>
      <c r="C253" s="91"/>
      <c r="D253" s="92"/>
      <c r="E253" s="92"/>
      <c r="F253" s="93"/>
      <c r="G253" s="94" t="str">
        <f>IF(F253="","",VLOOKUP(F253,商品マスタ!$K:$L,2,FALSE))</f>
        <v/>
      </c>
      <c r="H253" s="95" t="str">
        <f t="shared" si="3"/>
        <v/>
      </c>
      <c r="I253" s="96"/>
      <c r="J253" s="92"/>
      <c r="K253" s="92"/>
      <c r="L253" s="92"/>
      <c r="M253" s="92"/>
      <c r="N253" s="92"/>
    </row>
    <row r="254" spans="1:14" ht="20.149999999999999" customHeight="1" thickBot="1" x14ac:dyDescent="0.6">
      <c r="A254" s="76"/>
      <c r="B254" s="50">
        <v>2</v>
      </c>
      <c r="C254" s="91"/>
      <c r="D254" s="92"/>
      <c r="E254" s="92"/>
      <c r="F254" s="93"/>
      <c r="G254" s="94" t="str">
        <f>IF(F254="","",VLOOKUP(F254,商品マスタ!$K:$L,2,FALSE))</f>
        <v/>
      </c>
      <c r="H254" s="95" t="str">
        <f t="shared" si="3"/>
        <v/>
      </c>
      <c r="I254" s="96"/>
      <c r="J254" s="92"/>
      <c r="K254" s="92"/>
      <c r="L254" s="92"/>
      <c r="M254" s="92"/>
      <c r="N254" s="92"/>
    </row>
    <row r="255" spans="1:14" ht="20.149999999999999" customHeight="1" thickBot="1" x14ac:dyDescent="0.6">
      <c r="A255" s="76"/>
      <c r="B255" s="50">
        <v>1</v>
      </c>
      <c r="C255" s="91"/>
      <c r="D255" s="92"/>
      <c r="E255" s="92"/>
      <c r="F255" s="93"/>
      <c r="G255" s="94" t="str">
        <f>IF(F255="","",VLOOKUP(F255,商品マスタ!$K:$L,2,FALSE))</f>
        <v/>
      </c>
      <c r="H255" s="95" t="str">
        <f t="shared" si="3"/>
        <v/>
      </c>
      <c r="I255" s="96"/>
      <c r="J255" s="92"/>
      <c r="K255" s="92"/>
      <c r="L255" s="92"/>
      <c r="M255" s="92"/>
      <c r="N255" s="92"/>
    </row>
    <row r="256" spans="1:14" ht="20.149999999999999" customHeight="1" thickBot="1" x14ac:dyDescent="0.6">
      <c r="A256" s="76"/>
      <c r="B256" s="50">
        <v>2</v>
      </c>
      <c r="C256" s="91"/>
      <c r="D256" s="92"/>
      <c r="E256" s="92"/>
      <c r="F256" s="93"/>
      <c r="G256" s="94" t="str">
        <f>IF(F256="","",VLOOKUP(F256,商品マスタ!$K:$L,2,FALSE))</f>
        <v/>
      </c>
      <c r="H256" s="95" t="str">
        <f t="shared" si="3"/>
        <v/>
      </c>
      <c r="I256" s="96"/>
      <c r="J256" s="92"/>
      <c r="K256" s="92"/>
      <c r="L256" s="92"/>
      <c r="M256" s="92"/>
      <c r="N256" s="92"/>
    </row>
    <row r="257" spans="1:14" ht="20.149999999999999" customHeight="1" thickBot="1" x14ac:dyDescent="0.6">
      <c r="A257" s="76"/>
      <c r="B257" s="50">
        <v>1</v>
      </c>
      <c r="C257" s="91"/>
      <c r="D257" s="92"/>
      <c r="E257" s="92"/>
      <c r="F257" s="93"/>
      <c r="G257" s="94" t="str">
        <f>IF(F257="","",VLOOKUP(F257,商品マスタ!$K:$L,2,FALSE))</f>
        <v/>
      </c>
      <c r="H257" s="95" t="str">
        <f t="shared" si="3"/>
        <v/>
      </c>
      <c r="I257" s="96"/>
      <c r="J257" s="92"/>
      <c r="K257" s="92"/>
      <c r="L257" s="92"/>
      <c r="M257" s="92"/>
      <c r="N257" s="92"/>
    </row>
    <row r="258" spans="1:14" ht="20.149999999999999" customHeight="1" thickBot="1" x14ac:dyDescent="0.6">
      <c r="A258" s="76"/>
      <c r="B258" s="50">
        <v>2</v>
      </c>
      <c r="C258" s="91"/>
      <c r="D258" s="92"/>
      <c r="E258" s="92"/>
      <c r="F258" s="93"/>
      <c r="G258" s="94" t="str">
        <f>IF(F258="","",VLOOKUP(F258,商品マスタ!$K:$L,2,FALSE))</f>
        <v/>
      </c>
      <c r="H258" s="95" t="str">
        <f t="shared" si="3"/>
        <v/>
      </c>
      <c r="I258" s="96"/>
      <c r="J258" s="92"/>
      <c r="K258" s="92"/>
      <c r="L258" s="92"/>
      <c r="M258" s="92"/>
      <c r="N258" s="92"/>
    </row>
    <row r="259" spans="1:14" ht="20.149999999999999" customHeight="1" thickBot="1" x14ac:dyDescent="0.6">
      <c r="A259" s="76"/>
      <c r="B259" s="50">
        <v>1</v>
      </c>
      <c r="C259" s="91"/>
      <c r="D259" s="92"/>
      <c r="E259" s="92"/>
      <c r="F259" s="93"/>
      <c r="G259" s="94" t="str">
        <f>IF(F259="","",VLOOKUP(F259,商品マスタ!$K:$L,2,FALSE))</f>
        <v/>
      </c>
      <c r="H259" s="95" t="str">
        <f t="shared" si="3"/>
        <v/>
      </c>
      <c r="I259" s="96"/>
      <c r="J259" s="92"/>
      <c r="K259" s="92"/>
      <c r="L259" s="92"/>
      <c r="M259" s="92"/>
      <c r="N259" s="92"/>
    </row>
    <row r="260" spans="1:14" ht="20.149999999999999" customHeight="1" thickBot="1" x14ac:dyDescent="0.6">
      <c r="A260" s="76"/>
      <c r="B260" s="50">
        <v>2</v>
      </c>
      <c r="C260" s="91"/>
      <c r="D260" s="92"/>
      <c r="E260" s="92"/>
      <c r="F260" s="93"/>
      <c r="G260" s="94" t="str">
        <f>IF(F260="","",VLOOKUP(F260,商品マスタ!$K:$L,2,FALSE))</f>
        <v/>
      </c>
      <c r="H260" s="95" t="str">
        <f t="shared" ref="H260:H323" si="4">IF(E260="","",IF(E260="",LEN(SUBSTITUTE(D260," ","")),LEN(SUBSTITUTE(E260," ",""))))</f>
        <v/>
      </c>
      <c r="I260" s="96"/>
      <c r="J260" s="92"/>
      <c r="K260" s="92"/>
      <c r="L260" s="92"/>
      <c r="M260" s="92"/>
      <c r="N260" s="92"/>
    </row>
    <row r="261" spans="1:14" ht="20.149999999999999" customHeight="1" thickBot="1" x14ac:dyDescent="0.6">
      <c r="A261" s="76"/>
      <c r="B261" s="50">
        <v>1</v>
      </c>
      <c r="C261" s="91"/>
      <c r="D261" s="92"/>
      <c r="E261" s="92"/>
      <c r="F261" s="93"/>
      <c r="G261" s="94" t="str">
        <f>IF(F261="","",VLOOKUP(F261,商品マスタ!$K:$L,2,FALSE))</f>
        <v/>
      </c>
      <c r="H261" s="95" t="str">
        <f t="shared" si="4"/>
        <v/>
      </c>
      <c r="I261" s="96"/>
      <c r="J261" s="92"/>
      <c r="K261" s="92"/>
      <c r="L261" s="92"/>
      <c r="M261" s="92"/>
      <c r="N261" s="92"/>
    </row>
    <row r="262" spans="1:14" ht="20.149999999999999" customHeight="1" thickBot="1" x14ac:dyDescent="0.6">
      <c r="A262" s="76"/>
      <c r="B262" s="50">
        <v>2</v>
      </c>
      <c r="C262" s="91"/>
      <c r="D262" s="92"/>
      <c r="E262" s="92"/>
      <c r="F262" s="93"/>
      <c r="G262" s="94" t="str">
        <f>IF(F262="","",VLOOKUP(F262,商品マスタ!$K:$L,2,FALSE))</f>
        <v/>
      </c>
      <c r="H262" s="95" t="str">
        <f t="shared" si="4"/>
        <v/>
      </c>
      <c r="I262" s="96"/>
      <c r="J262" s="92"/>
      <c r="K262" s="92"/>
      <c r="L262" s="92"/>
      <c r="M262" s="92"/>
      <c r="N262" s="92"/>
    </row>
    <row r="263" spans="1:14" ht="20.149999999999999" customHeight="1" thickBot="1" x14ac:dyDescent="0.6">
      <c r="A263" s="76"/>
      <c r="B263" s="50">
        <v>1</v>
      </c>
      <c r="C263" s="91"/>
      <c r="D263" s="92"/>
      <c r="E263" s="92"/>
      <c r="F263" s="93"/>
      <c r="G263" s="94" t="str">
        <f>IF(F263="","",VLOOKUP(F263,商品マスタ!$K:$L,2,FALSE))</f>
        <v/>
      </c>
      <c r="H263" s="95" t="str">
        <f t="shared" si="4"/>
        <v/>
      </c>
      <c r="I263" s="96"/>
      <c r="J263" s="92"/>
      <c r="K263" s="92"/>
      <c r="L263" s="92"/>
      <c r="M263" s="92"/>
      <c r="N263" s="92"/>
    </row>
    <row r="264" spans="1:14" ht="20.149999999999999" customHeight="1" thickBot="1" x14ac:dyDescent="0.6">
      <c r="A264" s="76"/>
      <c r="B264" s="50">
        <v>2</v>
      </c>
      <c r="C264" s="91"/>
      <c r="D264" s="92"/>
      <c r="E264" s="92"/>
      <c r="F264" s="93"/>
      <c r="G264" s="94" t="str">
        <f>IF(F264="","",VLOOKUP(F264,商品マスタ!$K:$L,2,FALSE))</f>
        <v/>
      </c>
      <c r="H264" s="95" t="str">
        <f t="shared" si="4"/>
        <v/>
      </c>
      <c r="I264" s="96"/>
      <c r="J264" s="92"/>
      <c r="K264" s="92"/>
      <c r="L264" s="92"/>
      <c r="M264" s="92"/>
      <c r="N264" s="92"/>
    </row>
    <row r="265" spans="1:14" ht="20.149999999999999" customHeight="1" thickBot="1" x14ac:dyDescent="0.6">
      <c r="A265" s="76"/>
      <c r="B265" s="50">
        <v>1</v>
      </c>
      <c r="C265" s="91"/>
      <c r="D265" s="92"/>
      <c r="E265" s="92"/>
      <c r="F265" s="93"/>
      <c r="G265" s="94" t="str">
        <f>IF(F265="","",VLOOKUP(F265,商品マスタ!$K:$L,2,FALSE))</f>
        <v/>
      </c>
      <c r="H265" s="95" t="str">
        <f t="shared" si="4"/>
        <v/>
      </c>
      <c r="I265" s="96"/>
      <c r="J265" s="92"/>
      <c r="K265" s="92"/>
      <c r="L265" s="92"/>
      <c r="M265" s="92"/>
      <c r="N265" s="92"/>
    </row>
    <row r="266" spans="1:14" ht="20.149999999999999" customHeight="1" thickBot="1" x14ac:dyDescent="0.6">
      <c r="A266" s="76"/>
      <c r="B266" s="50">
        <v>2</v>
      </c>
      <c r="C266" s="91"/>
      <c r="D266" s="92"/>
      <c r="E266" s="92"/>
      <c r="F266" s="93"/>
      <c r="G266" s="94" t="str">
        <f>IF(F266="","",VLOOKUP(F266,商品マスタ!$K:$L,2,FALSE))</f>
        <v/>
      </c>
      <c r="H266" s="95" t="str">
        <f t="shared" si="4"/>
        <v/>
      </c>
      <c r="I266" s="96"/>
      <c r="J266" s="92"/>
      <c r="K266" s="92"/>
      <c r="L266" s="92"/>
      <c r="M266" s="92"/>
      <c r="N266" s="92"/>
    </row>
    <row r="267" spans="1:14" ht="20.149999999999999" customHeight="1" thickBot="1" x14ac:dyDescent="0.6">
      <c r="A267" s="76"/>
      <c r="B267" s="50">
        <v>1</v>
      </c>
      <c r="C267" s="91"/>
      <c r="D267" s="92"/>
      <c r="E267" s="92"/>
      <c r="F267" s="93"/>
      <c r="G267" s="94" t="str">
        <f>IF(F267="","",VLOOKUP(F267,商品マスタ!$K:$L,2,FALSE))</f>
        <v/>
      </c>
      <c r="H267" s="95" t="str">
        <f t="shared" si="4"/>
        <v/>
      </c>
      <c r="I267" s="96"/>
      <c r="J267" s="92"/>
      <c r="K267" s="92"/>
      <c r="L267" s="92"/>
      <c r="M267" s="92"/>
      <c r="N267" s="92"/>
    </row>
    <row r="268" spans="1:14" ht="20.149999999999999" customHeight="1" thickBot="1" x14ac:dyDescent="0.6">
      <c r="A268" s="76"/>
      <c r="B268" s="50">
        <v>2</v>
      </c>
      <c r="C268" s="91"/>
      <c r="D268" s="92"/>
      <c r="E268" s="92"/>
      <c r="F268" s="93"/>
      <c r="G268" s="94" t="str">
        <f>IF(F268="","",VLOOKUP(F268,商品マスタ!$K:$L,2,FALSE))</f>
        <v/>
      </c>
      <c r="H268" s="95" t="str">
        <f t="shared" si="4"/>
        <v/>
      </c>
      <c r="I268" s="96"/>
      <c r="J268" s="92"/>
      <c r="K268" s="92"/>
      <c r="L268" s="92"/>
      <c r="M268" s="92"/>
      <c r="N268" s="92"/>
    </row>
    <row r="269" spans="1:14" ht="20.149999999999999" customHeight="1" thickBot="1" x14ac:dyDescent="0.6">
      <c r="A269" s="76"/>
      <c r="B269" s="50">
        <v>1</v>
      </c>
      <c r="C269" s="91"/>
      <c r="D269" s="92"/>
      <c r="E269" s="92"/>
      <c r="F269" s="93"/>
      <c r="G269" s="94" t="str">
        <f>IF(F269="","",VLOOKUP(F269,商品マスタ!$K:$L,2,FALSE))</f>
        <v/>
      </c>
      <c r="H269" s="95" t="str">
        <f t="shared" si="4"/>
        <v/>
      </c>
      <c r="I269" s="96"/>
      <c r="J269" s="92"/>
      <c r="K269" s="92"/>
      <c r="L269" s="92"/>
      <c r="M269" s="92"/>
      <c r="N269" s="92"/>
    </row>
    <row r="270" spans="1:14" ht="20.149999999999999" customHeight="1" thickBot="1" x14ac:dyDescent="0.6">
      <c r="A270" s="76"/>
      <c r="B270" s="50">
        <v>2</v>
      </c>
      <c r="C270" s="91"/>
      <c r="D270" s="92"/>
      <c r="E270" s="92"/>
      <c r="F270" s="93"/>
      <c r="G270" s="94" t="str">
        <f>IF(F270="","",VLOOKUP(F270,商品マスタ!$K:$L,2,FALSE))</f>
        <v/>
      </c>
      <c r="H270" s="95" t="str">
        <f t="shared" si="4"/>
        <v/>
      </c>
      <c r="I270" s="96"/>
      <c r="J270" s="92"/>
      <c r="K270" s="92"/>
      <c r="L270" s="92"/>
      <c r="M270" s="92"/>
      <c r="N270" s="92"/>
    </row>
    <row r="271" spans="1:14" ht="20.149999999999999" customHeight="1" thickBot="1" x14ac:dyDescent="0.6">
      <c r="A271" s="76"/>
      <c r="B271" s="50">
        <v>1</v>
      </c>
      <c r="C271" s="91"/>
      <c r="D271" s="92"/>
      <c r="E271" s="92"/>
      <c r="F271" s="93"/>
      <c r="G271" s="94" t="str">
        <f>IF(F271="","",VLOOKUP(F271,商品マスタ!$K:$L,2,FALSE))</f>
        <v/>
      </c>
      <c r="H271" s="95" t="str">
        <f t="shared" si="4"/>
        <v/>
      </c>
      <c r="I271" s="96"/>
      <c r="J271" s="92"/>
      <c r="K271" s="92"/>
      <c r="L271" s="92"/>
      <c r="M271" s="92"/>
      <c r="N271" s="92"/>
    </row>
    <row r="272" spans="1:14" ht="20.149999999999999" customHeight="1" thickBot="1" x14ac:dyDescent="0.6">
      <c r="A272" s="76"/>
      <c r="B272" s="50">
        <v>2</v>
      </c>
      <c r="C272" s="91"/>
      <c r="D272" s="92"/>
      <c r="E272" s="92"/>
      <c r="F272" s="93"/>
      <c r="G272" s="94" t="str">
        <f>IF(F272="","",VLOOKUP(F272,商品マスタ!$K:$L,2,FALSE))</f>
        <v/>
      </c>
      <c r="H272" s="95" t="str">
        <f t="shared" si="4"/>
        <v/>
      </c>
      <c r="I272" s="96"/>
      <c r="J272" s="92"/>
      <c r="K272" s="92"/>
      <c r="L272" s="92"/>
      <c r="M272" s="92"/>
      <c r="N272" s="92"/>
    </row>
    <row r="273" spans="1:14" ht="20.149999999999999" customHeight="1" thickBot="1" x14ac:dyDescent="0.6">
      <c r="A273" s="76"/>
      <c r="B273" s="50">
        <v>1</v>
      </c>
      <c r="C273" s="91"/>
      <c r="D273" s="92"/>
      <c r="E273" s="92"/>
      <c r="F273" s="93"/>
      <c r="G273" s="94" t="str">
        <f>IF(F273="","",VLOOKUP(F273,商品マスタ!$K:$L,2,FALSE))</f>
        <v/>
      </c>
      <c r="H273" s="95" t="str">
        <f t="shared" si="4"/>
        <v/>
      </c>
      <c r="I273" s="96"/>
      <c r="J273" s="92"/>
      <c r="K273" s="92"/>
      <c r="L273" s="92"/>
      <c r="M273" s="92"/>
      <c r="N273" s="92"/>
    </row>
    <row r="274" spans="1:14" ht="20.149999999999999" customHeight="1" thickBot="1" x14ac:dyDescent="0.6">
      <c r="A274" s="76"/>
      <c r="B274" s="50">
        <v>2</v>
      </c>
      <c r="C274" s="91"/>
      <c r="D274" s="92"/>
      <c r="E274" s="92"/>
      <c r="F274" s="93"/>
      <c r="G274" s="94" t="str">
        <f>IF(F274="","",VLOOKUP(F274,商品マスタ!$K:$L,2,FALSE))</f>
        <v/>
      </c>
      <c r="H274" s="95" t="str">
        <f t="shared" si="4"/>
        <v/>
      </c>
      <c r="I274" s="96"/>
      <c r="J274" s="92"/>
      <c r="K274" s="92"/>
      <c r="L274" s="92"/>
      <c r="M274" s="92"/>
      <c r="N274" s="92"/>
    </row>
    <row r="275" spans="1:14" ht="20.149999999999999" customHeight="1" thickBot="1" x14ac:dyDescent="0.6">
      <c r="A275" s="76"/>
      <c r="B275" s="50">
        <v>1</v>
      </c>
      <c r="C275" s="91"/>
      <c r="D275" s="92"/>
      <c r="E275" s="92"/>
      <c r="F275" s="93"/>
      <c r="G275" s="94" t="str">
        <f>IF(F275="","",VLOOKUP(F275,商品マスタ!$K:$L,2,FALSE))</f>
        <v/>
      </c>
      <c r="H275" s="95" t="str">
        <f t="shared" si="4"/>
        <v/>
      </c>
      <c r="I275" s="96"/>
      <c r="J275" s="92"/>
      <c r="K275" s="92"/>
      <c r="L275" s="92"/>
      <c r="M275" s="92"/>
      <c r="N275" s="92"/>
    </row>
    <row r="276" spans="1:14" ht="20.149999999999999" customHeight="1" thickBot="1" x14ac:dyDescent="0.6">
      <c r="A276" s="76"/>
      <c r="B276" s="50">
        <v>2</v>
      </c>
      <c r="C276" s="91"/>
      <c r="D276" s="92"/>
      <c r="E276" s="92"/>
      <c r="F276" s="93"/>
      <c r="G276" s="94" t="str">
        <f>IF(F276="","",VLOOKUP(F276,商品マスタ!$K:$L,2,FALSE))</f>
        <v/>
      </c>
      <c r="H276" s="95" t="str">
        <f t="shared" si="4"/>
        <v/>
      </c>
      <c r="I276" s="96"/>
      <c r="J276" s="92"/>
      <c r="K276" s="92"/>
      <c r="L276" s="92"/>
      <c r="M276" s="92"/>
      <c r="N276" s="92"/>
    </row>
    <row r="277" spans="1:14" ht="20.149999999999999" customHeight="1" thickBot="1" x14ac:dyDescent="0.6">
      <c r="A277" s="76"/>
      <c r="B277" s="50">
        <v>1</v>
      </c>
      <c r="C277" s="91"/>
      <c r="D277" s="92"/>
      <c r="E277" s="92"/>
      <c r="F277" s="93"/>
      <c r="G277" s="94" t="str">
        <f>IF(F277="","",VLOOKUP(F277,商品マスタ!$K:$L,2,FALSE))</f>
        <v/>
      </c>
      <c r="H277" s="95" t="str">
        <f t="shared" si="4"/>
        <v/>
      </c>
      <c r="I277" s="96"/>
      <c r="J277" s="92"/>
      <c r="K277" s="92"/>
      <c r="L277" s="92"/>
      <c r="M277" s="92"/>
      <c r="N277" s="92"/>
    </row>
    <row r="278" spans="1:14" ht="20.149999999999999" customHeight="1" thickBot="1" x14ac:dyDescent="0.6">
      <c r="A278" s="76"/>
      <c r="B278" s="50">
        <v>2</v>
      </c>
      <c r="C278" s="91"/>
      <c r="D278" s="92"/>
      <c r="E278" s="92"/>
      <c r="F278" s="93"/>
      <c r="G278" s="94" t="str">
        <f>IF(F278="","",VLOOKUP(F278,商品マスタ!$K:$L,2,FALSE))</f>
        <v/>
      </c>
      <c r="H278" s="95" t="str">
        <f t="shared" si="4"/>
        <v/>
      </c>
      <c r="I278" s="96"/>
      <c r="J278" s="92"/>
      <c r="K278" s="92"/>
      <c r="L278" s="92"/>
      <c r="M278" s="92"/>
      <c r="N278" s="92"/>
    </row>
    <row r="279" spans="1:14" ht="20.149999999999999" customHeight="1" thickBot="1" x14ac:dyDescent="0.6">
      <c r="A279" s="76"/>
      <c r="B279" s="50">
        <v>1</v>
      </c>
      <c r="C279" s="91"/>
      <c r="D279" s="92"/>
      <c r="E279" s="92"/>
      <c r="F279" s="93"/>
      <c r="G279" s="94" t="str">
        <f>IF(F279="","",VLOOKUP(F279,商品マスタ!$K:$L,2,FALSE))</f>
        <v/>
      </c>
      <c r="H279" s="95" t="str">
        <f t="shared" si="4"/>
        <v/>
      </c>
      <c r="I279" s="96"/>
      <c r="J279" s="92"/>
      <c r="K279" s="92"/>
      <c r="L279" s="92"/>
      <c r="M279" s="92"/>
      <c r="N279" s="92"/>
    </row>
    <row r="280" spans="1:14" ht="20.149999999999999" customHeight="1" thickBot="1" x14ac:dyDescent="0.6">
      <c r="A280" s="76"/>
      <c r="B280" s="50">
        <v>2</v>
      </c>
      <c r="C280" s="91"/>
      <c r="D280" s="92"/>
      <c r="E280" s="92"/>
      <c r="F280" s="93"/>
      <c r="G280" s="94" t="str">
        <f>IF(F280="","",VLOOKUP(F280,商品マスタ!$K:$L,2,FALSE))</f>
        <v/>
      </c>
      <c r="H280" s="95" t="str">
        <f t="shared" si="4"/>
        <v/>
      </c>
      <c r="I280" s="96"/>
      <c r="J280" s="92"/>
      <c r="K280" s="92"/>
      <c r="L280" s="92"/>
      <c r="M280" s="92"/>
      <c r="N280" s="92"/>
    </row>
    <row r="281" spans="1:14" ht="20.149999999999999" customHeight="1" thickBot="1" x14ac:dyDescent="0.6">
      <c r="A281" s="76"/>
      <c r="B281" s="50">
        <v>1</v>
      </c>
      <c r="C281" s="91"/>
      <c r="D281" s="92"/>
      <c r="E281" s="92"/>
      <c r="F281" s="93"/>
      <c r="G281" s="94" t="str">
        <f>IF(F281="","",VLOOKUP(F281,商品マスタ!$K:$L,2,FALSE))</f>
        <v/>
      </c>
      <c r="H281" s="95" t="str">
        <f t="shared" si="4"/>
        <v/>
      </c>
      <c r="I281" s="96"/>
      <c r="J281" s="92"/>
      <c r="K281" s="92"/>
      <c r="L281" s="92"/>
      <c r="M281" s="92"/>
      <c r="N281" s="92"/>
    </row>
    <row r="282" spans="1:14" ht="20.149999999999999" customHeight="1" thickBot="1" x14ac:dyDescent="0.6">
      <c r="A282" s="76"/>
      <c r="B282" s="50">
        <v>2</v>
      </c>
      <c r="C282" s="91"/>
      <c r="D282" s="92"/>
      <c r="E282" s="92"/>
      <c r="F282" s="93"/>
      <c r="G282" s="94" t="str">
        <f>IF(F282="","",VLOOKUP(F282,商品マスタ!$K:$L,2,FALSE))</f>
        <v/>
      </c>
      <c r="H282" s="95" t="str">
        <f t="shared" si="4"/>
        <v/>
      </c>
      <c r="I282" s="96"/>
      <c r="J282" s="92"/>
      <c r="K282" s="92"/>
      <c r="L282" s="92"/>
      <c r="M282" s="92"/>
      <c r="N282" s="92"/>
    </row>
    <row r="283" spans="1:14" ht="20.149999999999999" customHeight="1" thickBot="1" x14ac:dyDescent="0.6">
      <c r="A283" s="76"/>
      <c r="B283" s="50">
        <v>1</v>
      </c>
      <c r="C283" s="91"/>
      <c r="D283" s="92"/>
      <c r="E283" s="92"/>
      <c r="F283" s="93"/>
      <c r="G283" s="94" t="str">
        <f>IF(F283="","",VLOOKUP(F283,商品マスタ!$K:$L,2,FALSE))</f>
        <v/>
      </c>
      <c r="H283" s="95" t="str">
        <f t="shared" si="4"/>
        <v/>
      </c>
      <c r="I283" s="96"/>
      <c r="J283" s="92"/>
      <c r="K283" s="92"/>
      <c r="L283" s="92"/>
      <c r="M283" s="92"/>
      <c r="N283" s="92"/>
    </row>
    <row r="284" spans="1:14" ht="20.149999999999999" customHeight="1" thickBot="1" x14ac:dyDescent="0.6">
      <c r="A284" s="76"/>
      <c r="B284" s="50">
        <v>2</v>
      </c>
      <c r="C284" s="91"/>
      <c r="D284" s="92"/>
      <c r="E284" s="92"/>
      <c r="F284" s="93"/>
      <c r="G284" s="94" t="str">
        <f>IF(F284="","",VLOOKUP(F284,商品マスタ!$K:$L,2,FALSE))</f>
        <v/>
      </c>
      <c r="H284" s="95" t="str">
        <f t="shared" si="4"/>
        <v/>
      </c>
      <c r="I284" s="96"/>
      <c r="J284" s="92"/>
      <c r="K284" s="92"/>
      <c r="L284" s="92"/>
      <c r="M284" s="92"/>
      <c r="N284" s="92"/>
    </row>
    <row r="285" spans="1:14" ht="20.149999999999999" customHeight="1" thickBot="1" x14ac:dyDescent="0.6">
      <c r="A285" s="76"/>
      <c r="B285" s="50">
        <v>1</v>
      </c>
      <c r="C285" s="91"/>
      <c r="D285" s="92"/>
      <c r="E285" s="92"/>
      <c r="F285" s="93"/>
      <c r="G285" s="94" t="str">
        <f>IF(F285="","",VLOOKUP(F285,商品マスタ!$K:$L,2,FALSE))</f>
        <v/>
      </c>
      <c r="H285" s="95" t="str">
        <f t="shared" si="4"/>
        <v/>
      </c>
      <c r="I285" s="96"/>
      <c r="J285" s="92"/>
      <c r="K285" s="92"/>
      <c r="L285" s="92"/>
      <c r="M285" s="92"/>
      <c r="N285" s="92"/>
    </row>
    <row r="286" spans="1:14" ht="20.149999999999999" customHeight="1" thickBot="1" x14ac:dyDescent="0.6">
      <c r="A286" s="76"/>
      <c r="B286" s="50">
        <v>2</v>
      </c>
      <c r="C286" s="91"/>
      <c r="D286" s="92"/>
      <c r="E286" s="92"/>
      <c r="F286" s="93"/>
      <c r="G286" s="94" t="str">
        <f>IF(F286="","",VLOOKUP(F286,商品マスタ!$K:$L,2,FALSE))</f>
        <v/>
      </c>
      <c r="H286" s="95" t="str">
        <f t="shared" si="4"/>
        <v/>
      </c>
      <c r="I286" s="96"/>
      <c r="J286" s="92"/>
      <c r="K286" s="92"/>
      <c r="L286" s="92"/>
      <c r="M286" s="92"/>
      <c r="N286" s="92"/>
    </row>
    <row r="287" spans="1:14" ht="20.149999999999999" customHeight="1" thickBot="1" x14ac:dyDescent="0.6">
      <c r="A287" s="76"/>
      <c r="B287" s="50">
        <v>1</v>
      </c>
      <c r="C287" s="91"/>
      <c r="D287" s="92"/>
      <c r="E287" s="92"/>
      <c r="F287" s="93"/>
      <c r="G287" s="94" t="str">
        <f>IF(F287="","",VLOOKUP(F287,商品マスタ!$K:$L,2,FALSE))</f>
        <v/>
      </c>
      <c r="H287" s="95" t="str">
        <f t="shared" si="4"/>
        <v/>
      </c>
      <c r="I287" s="96"/>
      <c r="J287" s="92"/>
      <c r="K287" s="92"/>
      <c r="L287" s="92"/>
      <c r="M287" s="92"/>
      <c r="N287" s="92"/>
    </row>
    <row r="288" spans="1:14" ht="20.149999999999999" customHeight="1" thickBot="1" x14ac:dyDescent="0.6">
      <c r="A288" s="76"/>
      <c r="B288" s="50">
        <v>2</v>
      </c>
      <c r="C288" s="91"/>
      <c r="D288" s="92"/>
      <c r="E288" s="92"/>
      <c r="F288" s="93"/>
      <c r="G288" s="94" t="str">
        <f>IF(F288="","",VLOOKUP(F288,商品マスタ!$K:$L,2,FALSE))</f>
        <v/>
      </c>
      <c r="H288" s="95" t="str">
        <f t="shared" si="4"/>
        <v/>
      </c>
      <c r="I288" s="96"/>
      <c r="J288" s="92"/>
      <c r="K288" s="92"/>
      <c r="L288" s="92"/>
      <c r="M288" s="92"/>
      <c r="N288" s="92"/>
    </row>
    <row r="289" spans="1:14" ht="20.149999999999999" customHeight="1" thickBot="1" x14ac:dyDescent="0.6">
      <c r="A289" s="76"/>
      <c r="B289" s="50">
        <v>1</v>
      </c>
      <c r="C289" s="91"/>
      <c r="D289" s="92"/>
      <c r="E289" s="92"/>
      <c r="F289" s="93"/>
      <c r="G289" s="94" t="str">
        <f>IF(F289="","",VLOOKUP(F289,商品マスタ!$K:$L,2,FALSE))</f>
        <v/>
      </c>
      <c r="H289" s="95" t="str">
        <f t="shared" si="4"/>
        <v/>
      </c>
      <c r="I289" s="96"/>
      <c r="J289" s="92"/>
      <c r="K289" s="92"/>
      <c r="L289" s="92"/>
      <c r="M289" s="92"/>
      <c r="N289" s="92"/>
    </row>
    <row r="290" spans="1:14" ht="20.149999999999999" customHeight="1" thickBot="1" x14ac:dyDescent="0.6">
      <c r="A290" s="76"/>
      <c r="B290" s="50">
        <v>2</v>
      </c>
      <c r="C290" s="91"/>
      <c r="D290" s="92"/>
      <c r="E290" s="92"/>
      <c r="F290" s="93"/>
      <c r="G290" s="94" t="str">
        <f>IF(F290="","",VLOOKUP(F290,商品マスタ!$K:$L,2,FALSE))</f>
        <v/>
      </c>
      <c r="H290" s="95" t="str">
        <f t="shared" si="4"/>
        <v/>
      </c>
      <c r="I290" s="96"/>
      <c r="J290" s="92"/>
      <c r="K290" s="92"/>
      <c r="L290" s="92"/>
      <c r="M290" s="92"/>
      <c r="N290" s="92"/>
    </row>
    <row r="291" spans="1:14" ht="20.149999999999999" customHeight="1" thickBot="1" x14ac:dyDescent="0.6">
      <c r="A291" s="76"/>
      <c r="B291" s="50">
        <v>1</v>
      </c>
      <c r="C291" s="91"/>
      <c r="D291" s="92"/>
      <c r="E291" s="92"/>
      <c r="F291" s="93"/>
      <c r="G291" s="94" t="str">
        <f>IF(F291="","",VLOOKUP(F291,商品マスタ!$K:$L,2,FALSE))</f>
        <v/>
      </c>
      <c r="H291" s="95" t="str">
        <f t="shared" si="4"/>
        <v/>
      </c>
      <c r="I291" s="96"/>
      <c r="J291" s="92"/>
      <c r="K291" s="92"/>
      <c r="L291" s="92"/>
      <c r="M291" s="92"/>
      <c r="N291" s="92"/>
    </row>
    <row r="292" spans="1:14" ht="20.149999999999999" customHeight="1" thickBot="1" x14ac:dyDescent="0.6">
      <c r="A292" s="76"/>
      <c r="B292" s="50">
        <v>2</v>
      </c>
      <c r="C292" s="91"/>
      <c r="D292" s="92"/>
      <c r="E292" s="92"/>
      <c r="F292" s="93"/>
      <c r="G292" s="94" t="str">
        <f>IF(F292="","",VLOOKUP(F292,商品マスタ!$K:$L,2,FALSE))</f>
        <v/>
      </c>
      <c r="H292" s="95" t="str">
        <f t="shared" si="4"/>
        <v/>
      </c>
      <c r="I292" s="96"/>
      <c r="J292" s="92"/>
      <c r="K292" s="92"/>
      <c r="L292" s="92"/>
      <c r="M292" s="92"/>
      <c r="N292" s="92"/>
    </row>
    <row r="293" spans="1:14" ht="20.149999999999999" customHeight="1" thickBot="1" x14ac:dyDescent="0.6">
      <c r="A293" s="76"/>
      <c r="B293" s="50">
        <v>1</v>
      </c>
      <c r="C293" s="91"/>
      <c r="D293" s="92"/>
      <c r="E293" s="92"/>
      <c r="F293" s="93"/>
      <c r="G293" s="94" t="str">
        <f>IF(F293="","",VLOOKUP(F293,商品マスタ!$K:$L,2,FALSE))</f>
        <v/>
      </c>
      <c r="H293" s="95" t="str">
        <f t="shared" si="4"/>
        <v/>
      </c>
      <c r="I293" s="96"/>
      <c r="J293" s="92"/>
      <c r="K293" s="92"/>
      <c r="L293" s="92"/>
      <c r="M293" s="92"/>
      <c r="N293" s="92"/>
    </row>
    <row r="294" spans="1:14" ht="20.149999999999999" customHeight="1" thickBot="1" x14ac:dyDescent="0.6">
      <c r="A294" s="76"/>
      <c r="B294" s="50">
        <v>2</v>
      </c>
      <c r="C294" s="91"/>
      <c r="D294" s="92"/>
      <c r="E294" s="92"/>
      <c r="F294" s="93"/>
      <c r="G294" s="94" t="str">
        <f>IF(F294="","",VLOOKUP(F294,商品マスタ!$K:$L,2,FALSE))</f>
        <v/>
      </c>
      <c r="H294" s="95" t="str">
        <f t="shared" si="4"/>
        <v/>
      </c>
      <c r="I294" s="96"/>
      <c r="J294" s="92"/>
      <c r="K294" s="92"/>
      <c r="L294" s="92"/>
      <c r="M294" s="92"/>
      <c r="N294" s="92"/>
    </row>
    <row r="295" spans="1:14" ht="20.149999999999999" customHeight="1" thickBot="1" x14ac:dyDescent="0.6">
      <c r="A295" s="76"/>
      <c r="B295" s="50">
        <v>1</v>
      </c>
      <c r="C295" s="91"/>
      <c r="D295" s="92"/>
      <c r="E295" s="92"/>
      <c r="F295" s="93"/>
      <c r="G295" s="94" t="str">
        <f>IF(F295="","",VLOOKUP(F295,商品マスタ!$K:$L,2,FALSE))</f>
        <v/>
      </c>
      <c r="H295" s="95" t="str">
        <f t="shared" si="4"/>
        <v/>
      </c>
      <c r="I295" s="96"/>
      <c r="J295" s="92"/>
      <c r="K295" s="92"/>
      <c r="L295" s="92"/>
      <c r="M295" s="92"/>
      <c r="N295" s="92"/>
    </row>
    <row r="296" spans="1:14" ht="20.149999999999999" customHeight="1" thickBot="1" x14ac:dyDescent="0.6">
      <c r="A296" s="76"/>
      <c r="B296" s="50">
        <v>2</v>
      </c>
      <c r="C296" s="91"/>
      <c r="D296" s="92"/>
      <c r="E296" s="92"/>
      <c r="F296" s="93"/>
      <c r="G296" s="94" t="str">
        <f>IF(F296="","",VLOOKUP(F296,商品マスタ!$K:$L,2,FALSE))</f>
        <v/>
      </c>
      <c r="H296" s="95" t="str">
        <f t="shared" si="4"/>
        <v/>
      </c>
      <c r="I296" s="96"/>
      <c r="J296" s="92"/>
      <c r="K296" s="92"/>
      <c r="L296" s="92"/>
      <c r="M296" s="92"/>
      <c r="N296" s="92"/>
    </row>
    <row r="297" spans="1:14" ht="20.149999999999999" customHeight="1" thickBot="1" x14ac:dyDescent="0.6">
      <c r="A297" s="76"/>
      <c r="B297" s="50">
        <v>1</v>
      </c>
      <c r="C297" s="91"/>
      <c r="D297" s="92"/>
      <c r="E297" s="92"/>
      <c r="F297" s="93"/>
      <c r="G297" s="94" t="str">
        <f>IF(F297="","",VLOOKUP(F297,商品マスタ!$K:$L,2,FALSE))</f>
        <v/>
      </c>
      <c r="H297" s="95" t="str">
        <f t="shared" si="4"/>
        <v/>
      </c>
      <c r="I297" s="96"/>
      <c r="J297" s="92"/>
      <c r="K297" s="92"/>
      <c r="L297" s="92"/>
      <c r="M297" s="92"/>
      <c r="N297" s="92"/>
    </row>
    <row r="298" spans="1:14" ht="20.149999999999999" customHeight="1" thickBot="1" x14ac:dyDescent="0.6">
      <c r="A298" s="76"/>
      <c r="B298" s="50">
        <v>2</v>
      </c>
      <c r="C298" s="91"/>
      <c r="D298" s="92"/>
      <c r="E298" s="92"/>
      <c r="F298" s="93"/>
      <c r="G298" s="94" t="str">
        <f>IF(F298="","",VLOOKUP(F298,商品マスタ!$K:$L,2,FALSE))</f>
        <v/>
      </c>
      <c r="H298" s="95" t="str">
        <f t="shared" si="4"/>
        <v/>
      </c>
      <c r="I298" s="96"/>
      <c r="J298" s="92"/>
      <c r="K298" s="92"/>
      <c r="L298" s="92"/>
      <c r="M298" s="92"/>
      <c r="N298" s="92"/>
    </row>
    <row r="299" spans="1:14" ht="20.149999999999999" customHeight="1" thickBot="1" x14ac:dyDescent="0.6">
      <c r="A299" s="76"/>
      <c r="B299" s="50">
        <v>1</v>
      </c>
      <c r="C299" s="91"/>
      <c r="D299" s="92"/>
      <c r="E299" s="92"/>
      <c r="F299" s="93"/>
      <c r="G299" s="94" t="str">
        <f>IF(F299="","",VLOOKUP(F299,商品マスタ!$K:$L,2,FALSE))</f>
        <v/>
      </c>
      <c r="H299" s="95" t="str">
        <f t="shared" si="4"/>
        <v/>
      </c>
      <c r="I299" s="96"/>
      <c r="J299" s="92"/>
      <c r="K299" s="92"/>
      <c r="L299" s="92"/>
      <c r="M299" s="92"/>
      <c r="N299" s="92"/>
    </row>
    <row r="300" spans="1:14" ht="20.149999999999999" customHeight="1" thickBot="1" x14ac:dyDescent="0.6">
      <c r="A300" s="76"/>
      <c r="B300" s="50">
        <v>2</v>
      </c>
      <c r="C300" s="91"/>
      <c r="D300" s="92"/>
      <c r="E300" s="92"/>
      <c r="F300" s="93"/>
      <c r="G300" s="94" t="str">
        <f>IF(F300="","",VLOOKUP(F300,商品マスタ!$K:$L,2,FALSE))</f>
        <v/>
      </c>
      <c r="H300" s="95" t="str">
        <f t="shared" si="4"/>
        <v/>
      </c>
      <c r="I300" s="96"/>
      <c r="J300" s="92"/>
      <c r="K300" s="92"/>
      <c r="L300" s="92"/>
      <c r="M300" s="92"/>
      <c r="N300" s="92"/>
    </row>
    <row r="301" spans="1:14" ht="20.149999999999999" customHeight="1" thickBot="1" x14ac:dyDescent="0.6">
      <c r="A301" s="76"/>
      <c r="B301" s="50">
        <v>1</v>
      </c>
      <c r="C301" s="91"/>
      <c r="D301" s="92"/>
      <c r="E301" s="92"/>
      <c r="F301" s="93"/>
      <c r="G301" s="94" t="str">
        <f>IF(F301="","",VLOOKUP(F301,商品マスタ!$K:$L,2,FALSE))</f>
        <v/>
      </c>
      <c r="H301" s="95" t="str">
        <f t="shared" si="4"/>
        <v/>
      </c>
      <c r="I301" s="96"/>
      <c r="J301" s="92"/>
      <c r="K301" s="92"/>
      <c r="L301" s="92"/>
      <c r="M301" s="92"/>
      <c r="N301" s="92"/>
    </row>
    <row r="302" spans="1:14" ht="20.149999999999999" customHeight="1" thickBot="1" x14ac:dyDescent="0.6">
      <c r="A302" s="76"/>
      <c r="B302" s="50">
        <v>2</v>
      </c>
      <c r="C302" s="91"/>
      <c r="D302" s="92"/>
      <c r="E302" s="92"/>
      <c r="F302" s="93"/>
      <c r="G302" s="94" t="str">
        <f>IF(F302="","",VLOOKUP(F302,商品マスタ!$K:$L,2,FALSE))</f>
        <v/>
      </c>
      <c r="H302" s="95" t="str">
        <f t="shared" si="4"/>
        <v/>
      </c>
      <c r="I302" s="96"/>
      <c r="J302" s="92"/>
      <c r="K302" s="92"/>
      <c r="L302" s="92"/>
      <c r="M302" s="92"/>
      <c r="N302" s="92"/>
    </row>
    <row r="303" spans="1:14" ht="20.149999999999999" customHeight="1" thickBot="1" x14ac:dyDescent="0.6">
      <c r="A303" s="76"/>
      <c r="B303" s="50">
        <v>1</v>
      </c>
      <c r="C303" s="91"/>
      <c r="D303" s="92"/>
      <c r="E303" s="92"/>
      <c r="F303" s="93"/>
      <c r="G303" s="94" t="str">
        <f>IF(F303="","",VLOOKUP(F303,商品マスタ!$K:$L,2,FALSE))</f>
        <v/>
      </c>
      <c r="H303" s="95" t="str">
        <f t="shared" si="4"/>
        <v/>
      </c>
      <c r="I303" s="96"/>
      <c r="J303" s="92"/>
      <c r="K303" s="92"/>
      <c r="L303" s="92"/>
      <c r="M303" s="92"/>
      <c r="N303" s="92"/>
    </row>
    <row r="304" spans="1:14" ht="20.149999999999999" customHeight="1" thickBot="1" x14ac:dyDescent="0.6">
      <c r="A304" s="76"/>
      <c r="B304" s="50">
        <v>2</v>
      </c>
      <c r="C304" s="91"/>
      <c r="D304" s="92"/>
      <c r="E304" s="92"/>
      <c r="F304" s="93"/>
      <c r="G304" s="94" t="str">
        <f>IF(F304="","",VLOOKUP(F304,商品マスタ!$K:$L,2,FALSE))</f>
        <v/>
      </c>
      <c r="H304" s="95" t="str">
        <f t="shared" si="4"/>
        <v/>
      </c>
      <c r="I304" s="96"/>
      <c r="J304" s="92"/>
      <c r="K304" s="92"/>
      <c r="L304" s="92"/>
      <c r="M304" s="92"/>
      <c r="N304" s="92"/>
    </row>
    <row r="305" spans="1:14" ht="20.149999999999999" customHeight="1" thickBot="1" x14ac:dyDescent="0.6">
      <c r="A305" s="76"/>
      <c r="B305" s="50">
        <v>1</v>
      </c>
      <c r="C305" s="91"/>
      <c r="D305" s="92"/>
      <c r="E305" s="92"/>
      <c r="F305" s="93"/>
      <c r="G305" s="94" t="str">
        <f>IF(F305="","",VLOOKUP(F305,商品マスタ!$K:$L,2,FALSE))</f>
        <v/>
      </c>
      <c r="H305" s="95" t="str">
        <f t="shared" si="4"/>
        <v/>
      </c>
      <c r="I305" s="96"/>
      <c r="J305" s="92"/>
      <c r="K305" s="92"/>
      <c r="L305" s="92"/>
      <c r="M305" s="92"/>
      <c r="N305" s="92"/>
    </row>
    <row r="306" spans="1:14" ht="20.149999999999999" customHeight="1" thickBot="1" x14ac:dyDescent="0.6">
      <c r="A306" s="76"/>
      <c r="B306" s="50">
        <v>2</v>
      </c>
      <c r="C306" s="91"/>
      <c r="D306" s="92"/>
      <c r="E306" s="92"/>
      <c r="F306" s="93"/>
      <c r="G306" s="94" t="str">
        <f>IF(F306="","",VLOOKUP(F306,商品マスタ!$K:$L,2,FALSE))</f>
        <v/>
      </c>
      <c r="H306" s="95" t="str">
        <f t="shared" si="4"/>
        <v/>
      </c>
      <c r="I306" s="96"/>
      <c r="J306" s="92"/>
      <c r="K306" s="92"/>
      <c r="L306" s="92"/>
      <c r="M306" s="92"/>
      <c r="N306" s="92"/>
    </row>
    <row r="307" spans="1:14" ht="20.149999999999999" customHeight="1" thickBot="1" x14ac:dyDescent="0.6">
      <c r="A307" s="76"/>
      <c r="B307" s="50">
        <v>1</v>
      </c>
      <c r="C307" s="91"/>
      <c r="D307" s="92"/>
      <c r="E307" s="92"/>
      <c r="F307" s="93"/>
      <c r="G307" s="94" t="str">
        <f>IF(F307="","",VLOOKUP(F307,商品マスタ!$K:$L,2,FALSE))</f>
        <v/>
      </c>
      <c r="H307" s="95" t="str">
        <f t="shared" si="4"/>
        <v/>
      </c>
      <c r="I307" s="96"/>
      <c r="J307" s="92"/>
      <c r="K307" s="92"/>
      <c r="L307" s="92"/>
      <c r="M307" s="92"/>
      <c r="N307" s="92"/>
    </row>
    <row r="308" spans="1:14" ht="20.149999999999999" customHeight="1" thickBot="1" x14ac:dyDescent="0.6">
      <c r="A308" s="76"/>
      <c r="B308" s="50">
        <v>2</v>
      </c>
      <c r="C308" s="91"/>
      <c r="D308" s="92"/>
      <c r="E308" s="92"/>
      <c r="F308" s="93"/>
      <c r="G308" s="94" t="str">
        <f>IF(F308="","",VLOOKUP(F308,商品マスタ!$K:$L,2,FALSE))</f>
        <v/>
      </c>
      <c r="H308" s="95" t="str">
        <f t="shared" si="4"/>
        <v/>
      </c>
      <c r="I308" s="96"/>
      <c r="J308" s="92"/>
      <c r="K308" s="92"/>
      <c r="L308" s="92"/>
      <c r="M308" s="92"/>
      <c r="N308" s="92"/>
    </row>
    <row r="309" spans="1:14" ht="20.149999999999999" customHeight="1" thickBot="1" x14ac:dyDescent="0.6">
      <c r="A309" s="76"/>
      <c r="B309" s="50">
        <v>1</v>
      </c>
      <c r="C309" s="91"/>
      <c r="D309" s="92"/>
      <c r="E309" s="92"/>
      <c r="F309" s="93"/>
      <c r="G309" s="94" t="str">
        <f>IF(F309="","",VLOOKUP(F309,商品マスタ!$K:$L,2,FALSE))</f>
        <v/>
      </c>
      <c r="H309" s="95" t="str">
        <f t="shared" si="4"/>
        <v/>
      </c>
      <c r="I309" s="96"/>
      <c r="J309" s="92"/>
      <c r="K309" s="92"/>
      <c r="L309" s="92"/>
      <c r="M309" s="92"/>
      <c r="N309" s="92"/>
    </row>
    <row r="310" spans="1:14" ht="20.149999999999999" customHeight="1" thickBot="1" x14ac:dyDescent="0.6">
      <c r="A310" s="76"/>
      <c r="B310" s="50">
        <v>2</v>
      </c>
      <c r="C310" s="91"/>
      <c r="D310" s="92"/>
      <c r="E310" s="92"/>
      <c r="F310" s="93"/>
      <c r="G310" s="94" t="str">
        <f>IF(F310="","",VLOOKUP(F310,商品マスタ!$K:$L,2,FALSE))</f>
        <v/>
      </c>
      <c r="H310" s="95" t="str">
        <f t="shared" si="4"/>
        <v/>
      </c>
      <c r="I310" s="96"/>
      <c r="J310" s="92"/>
      <c r="K310" s="92"/>
      <c r="L310" s="92"/>
      <c r="M310" s="92"/>
      <c r="N310" s="92"/>
    </row>
    <row r="311" spans="1:14" ht="20.149999999999999" customHeight="1" thickBot="1" x14ac:dyDescent="0.6">
      <c r="A311" s="76"/>
      <c r="B311" s="50">
        <v>1</v>
      </c>
      <c r="C311" s="91"/>
      <c r="D311" s="92"/>
      <c r="E311" s="92"/>
      <c r="F311" s="93"/>
      <c r="G311" s="94" t="str">
        <f>IF(F311="","",VLOOKUP(F311,商品マスタ!$K:$L,2,FALSE))</f>
        <v/>
      </c>
      <c r="H311" s="95" t="str">
        <f t="shared" si="4"/>
        <v/>
      </c>
      <c r="I311" s="96"/>
      <c r="J311" s="92"/>
      <c r="K311" s="92"/>
      <c r="L311" s="92"/>
      <c r="M311" s="92"/>
      <c r="N311" s="92"/>
    </row>
    <row r="312" spans="1:14" ht="20.149999999999999" customHeight="1" thickBot="1" x14ac:dyDescent="0.6">
      <c r="A312" s="76"/>
      <c r="B312" s="50">
        <v>2</v>
      </c>
      <c r="C312" s="91"/>
      <c r="D312" s="92"/>
      <c r="E312" s="92"/>
      <c r="F312" s="93"/>
      <c r="G312" s="94" t="str">
        <f>IF(F312="","",VLOOKUP(F312,商品マスタ!$K:$L,2,FALSE))</f>
        <v/>
      </c>
      <c r="H312" s="95" t="str">
        <f t="shared" si="4"/>
        <v/>
      </c>
      <c r="I312" s="96"/>
      <c r="J312" s="92"/>
      <c r="K312" s="92"/>
      <c r="L312" s="92"/>
      <c r="M312" s="92"/>
      <c r="N312" s="92"/>
    </row>
    <row r="313" spans="1:14" ht="20.149999999999999" customHeight="1" thickBot="1" x14ac:dyDescent="0.6">
      <c r="A313" s="76"/>
      <c r="B313" s="50">
        <v>1</v>
      </c>
      <c r="C313" s="91"/>
      <c r="D313" s="92"/>
      <c r="E313" s="92"/>
      <c r="F313" s="93"/>
      <c r="G313" s="94" t="str">
        <f>IF(F313="","",VLOOKUP(F313,商品マスタ!$K:$L,2,FALSE))</f>
        <v/>
      </c>
      <c r="H313" s="95" t="str">
        <f t="shared" si="4"/>
        <v/>
      </c>
      <c r="I313" s="96"/>
      <c r="J313" s="92"/>
      <c r="K313" s="92"/>
      <c r="L313" s="92"/>
      <c r="M313" s="92"/>
      <c r="N313" s="92"/>
    </row>
    <row r="314" spans="1:14" ht="20.149999999999999" customHeight="1" thickBot="1" x14ac:dyDescent="0.6">
      <c r="A314" s="76"/>
      <c r="B314" s="50">
        <v>2</v>
      </c>
      <c r="C314" s="91"/>
      <c r="D314" s="92"/>
      <c r="E314" s="92"/>
      <c r="F314" s="93"/>
      <c r="G314" s="94" t="str">
        <f>IF(F314="","",VLOOKUP(F314,商品マスタ!$K:$L,2,FALSE))</f>
        <v/>
      </c>
      <c r="H314" s="95" t="str">
        <f t="shared" si="4"/>
        <v/>
      </c>
      <c r="I314" s="96"/>
      <c r="J314" s="92"/>
      <c r="K314" s="92"/>
      <c r="L314" s="92"/>
      <c r="M314" s="92"/>
      <c r="N314" s="92"/>
    </row>
    <row r="315" spans="1:14" ht="20.149999999999999" customHeight="1" thickBot="1" x14ac:dyDescent="0.6">
      <c r="A315" s="76"/>
      <c r="B315" s="50">
        <v>1</v>
      </c>
      <c r="C315" s="91"/>
      <c r="D315" s="92"/>
      <c r="E315" s="92"/>
      <c r="F315" s="93"/>
      <c r="G315" s="94" t="str">
        <f>IF(F315="","",VLOOKUP(F315,商品マスタ!$K:$L,2,FALSE))</f>
        <v/>
      </c>
      <c r="H315" s="95" t="str">
        <f t="shared" si="4"/>
        <v/>
      </c>
      <c r="I315" s="96"/>
      <c r="J315" s="92"/>
      <c r="K315" s="92"/>
      <c r="L315" s="92"/>
      <c r="M315" s="92"/>
      <c r="N315" s="92"/>
    </row>
    <row r="316" spans="1:14" ht="20.149999999999999" customHeight="1" thickBot="1" x14ac:dyDescent="0.6">
      <c r="A316" s="76"/>
      <c r="B316" s="50">
        <v>2</v>
      </c>
      <c r="C316" s="91"/>
      <c r="D316" s="92"/>
      <c r="E316" s="92"/>
      <c r="F316" s="93"/>
      <c r="G316" s="94" t="str">
        <f>IF(F316="","",VLOOKUP(F316,商品マスタ!$K:$L,2,FALSE))</f>
        <v/>
      </c>
      <c r="H316" s="95" t="str">
        <f t="shared" si="4"/>
        <v/>
      </c>
      <c r="I316" s="96"/>
      <c r="J316" s="92"/>
      <c r="K316" s="92"/>
      <c r="L316" s="92"/>
      <c r="M316" s="92"/>
      <c r="N316" s="92"/>
    </row>
    <row r="317" spans="1:14" ht="20.149999999999999" customHeight="1" thickBot="1" x14ac:dyDescent="0.6">
      <c r="A317" s="76"/>
      <c r="B317" s="50">
        <v>1</v>
      </c>
      <c r="C317" s="91"/>
      <c r="D317" s="92"/>
      <c r="E317" s="92"/>
      <c r="F317" s="93"/>
      <c r="G317" s="94" t="str">
        <f>IF(F317="","",VLOOKUP(F317,商品マスタ!$K:$L,2,FALSE))</f>
        <v/>
      </c>
      <c r="H317" s="95" t="str">
        <f t="shared" si="4"/>
        <v/>
      </c>
      <c r="I317" s="96"/>
      <c r="J317" s="92"/>
      <c r="K317" s="92"/>
      <c r="L317" s="92"/>
      <c r="M317" s="92"/>
      <c r="N317" s="92"/>
    </row>
    <row r="318" spans="1:14" ht="20.149999999999999" customHeight="1" thickBot="1" x14ac:dyDescent="0.6">
      <c r="A318" s="76"/>
      <c r="B318" s="50">
        <v>2</v>
      </c>
      <c r="C318" s="91"/>
      <c r="D318" s="92"/>
      <c r="E318" s="92"/>
      <c r="F318" s="93"/>
      <c r="G318" s="94" t="str">
        <f>IF(F318="","",VLOOKUP(F318,商品マスタ!$K:$L,2,FALSE))</f>
        <v/>
      </c>
      <c r="H318" s="95" t="str">
        <f t="shared" si="4"/>
        <v/>
      </c>
      <c r="I318" s="96"/>
      <c r="J318" s="92"/>
      <c r="K318" s="92"/>
      <c r="L318" s="92"/>
      <c r="M318" s="92"/>
      <c r="N318" s="92"/>
    </row>
    <row r="319" spans="1:14" ht="20.149999999999999" customHeight="1" thickBot="1" x14ac:dyDescent="0.6">
      <c r="A319" s="76"/>
      <c r="B319" s="50">
        <v>1</v>
      </c>
      <c r="C319" s="91"/>
      <c r="D319" s="92"/>
      <c r="E319" s="92"/>
      <c r="F319" s="93"/>
      <c r="G319" s="94" t="str">
        <f>IF(F319="","",VLOOKUP(F319,商品マスタ!$K:$L,2,FALSE))</f>
        <v/>
      </c>
      <c r="H319" s="95" t="str">
        <f t="shared" si="4"/>
        <v/>
      </c>
      <c r="I319" s="96"/>
      <c r="J319" s="92"/>
      <c r="K319" s="92"/>
      <c r="L319" s="92"/>
      <c r="M319" s="92"/>
      <c r="N319" s="92"/>
    </row>
    <row r="320" spans="1:14" ht="20.149999999999999" customHeight="1" thickBot="1" x14ac:dyDescent="0.6">
      <c r="A320" s="76"/>
      <c r="B320" s="50">
        <v>2</v>
      </c>
      <c r="C320" s="91"/>
      <c r="D320" s="92"/>
      <c r="E320" s="92"/>
      <c r="F320" s="93"/>
      <c r="G320" s="94" t="str">
        <f>IF(F320="","",VLOOKUP(F320,商品マスタ!$K:$L,2,FALSE))</f>
        <v/>
      </c>
      <c r="H320" s="95" t="str">
        <f t="shared" si="4"/>
        <v/>
      </c>
      <c r="I320" s="96"/>
      <c r="J320" s="92"/>
      <c r="K320" s="92"/>
      <c r="L320" s="92"/>
      <c r="M320" s="92"/>
      <c r="N320" s="92"/>
    </row>
    <row r="321" spans="1:14" ht="20.149999999999999" customHeight="1" thickBot="1" x14ac:dyDescent="0.6">
      <c r="A321" s="76"/>
      <c r="B321" s="50">
        <v>1</v>
      </c>
      <c r="C321" s="91"/>
      <c r="D321" s="92"/>
      <c r="E321" s="92"/>
      <c r="F321" s="93"/>
      <c r="G321" s="94" t="str">
        <f>IF(F321="","",VLOOKUP(F321,商品マスタ!$K:$L,2,FALSE))</f>
        <v/>
      </c>
      <c r="H321" s="95" t="str">
        <f t="shared" si="4"/>
        <v/>
      </c>
      <c r="I321" s="96"/>
      <c r="J321" s="92"/>
      <c r="K321" s="92"/>
      <c r="L321" s="92"/>
      <c r="M321" s="92"/>
      <c r="N321" s="92"/>
    </row>
    <row r="322" spans="1:14" ht="20.149999999999999" customHeight="1" thickBot="1" x14ac:dyDescent="0.6">
      <c r="A322" s="76"/>
      <c r="B322" s="50">
        <v>2</v>
      </c>
      <c r="C322" s="91"/>
      <c r="D322" s="92"/>
      <c r="E322" s="92"/>
      <c r="F322" s="93"/>
      <c r="G322" s="94" t="str">
        <f>IF(F322="","",VLOOKUP(F322,商品マスタ!$K:$L,2,FALSE))</f>
        <v/>
      </c>
      <c r="H322" s="95" t="str">
        <f t="shared" si="4"/>
        <v/>
      </c>
      <c r="I322" s="96"/>
      <c r="J322" s="92"/>
      <c r="K322" s="92"/>
      <c r="L322" s="92"/>
      <c r="M322" s="92"/>
      <c r="N322" s="92"/>
    </row>
    <row r="323" spans="1:14" ht="20.149999999999999" customHeight="1" thickBot="1" x14ac:dyDescent="0.6">
      <c r="A323" s="76"/>
      <c r="B323" s="50">
        <v>1</v>
      </c>
      <c r="C323" s="91"/>
      <c r="D323" s="92"/>
      <c r="E323" s="92"/>
      <c r="F323" s="93"/>
      <c r="G323" s="94" t="str">
        <f>IF(F323="","",VLOOKUP(F323,商品マスタ!$K:$L,2,FALSE))</f>
        <v/>
      </c>
      <c r="H323" s="95" t="str">
        <f t="shared" si="4"/>
        <v/>
      </c>
      <c r="I323" s="96"/>
      <c r="J323" s="92"/>
      <c r="K323" s="92"/>
      <c r="L323" s="92"/>
      <c r="M323" s="92"/>
      <c r="N323" s="92"/>
    </row>
    <row r="324" spans="1:14" ht="20.149999999999999" customHeight="1" thickBot="1" x14ac:dyDescent="0.6">
      <c r="A324" s="76"/>
      <c r="B324" s="50">
        <v>2</v>
      </c>
      <c r="C324" s="91"/>
      <c r="D324" s="92"/>
      <c r="E324" s="92"/>
      <c r="F324" s="93"/>
      <c r="G324" s="94" t="str">
        <f>IF(F324="","",VLOOKUP(F324,商品マスタ!$K:$L,2,FALSE))</f>
        <v/>
      </c>
      <c r="H324" s="95" t="str">
        <f t="shared" ref="H324:H387" si="5">IF(E324="","",IF(E324="",LEN(SUBSTITUTE(D324," ","")),LEN(SUBSTITUTE(E324," ",""))))</f>
        <v/>
      </c>
      <c r="I324" s="96"/>
      <c r="J324" s="92"/>
      <c r="K324" s="92"/>
      <c r="L324" s="92"/>
      <c r="M324" s="92"/>
      <c r="N324" s="92"/>
    </row>
    <row r="325" spans="1:14" ht="20.149999999999999" customHeight="1" thickBot="1" x14ac:dyDescent="0.6">
      <c r="A325" s="76"/>
      <c r="B325" s="50">
        <v>1</v>
      </c>
      <c r="C325" s="91"/>
      <c r="D325" s="92"/>
      <c r="E325" s="92"/>
      <c r="F325" s="93"/>
      <c r="G325" s="94" t="str">
        <f>IF(F325="","",VLOOKUP(F325,商品マスタ!$K:$L,2,FALSE))</f>
        <v/>
      </c>
      <c r="H325" s="95" t="str">
        <f t="shared" si="5"/>
        <v/>
      </c>
      <c r="I325" s="96"/>
      <c r="J325" s="92"/>
      <c r="K325" s="92"/>
      <c r="L325" s="92"/>
      <c r="M325" s="92"/>
      <c r="N325" s="92"/>
    </row>
    <row r="326" spans="1:14" ht="20.149999999999999" customHeight="1" thickBot="1" x14ac:dyDescent="0.6">
      <c r="A326" s="76"/>
      <c r="B326" s="50">
        <v>2</v>
      </c>
      <c r="C326" s="91"/>
      <c r="D326" s="92"/>
      <c r="E326" s="92"/>
      <c r="F326" s="93"/>
      <c r="G326" s="94" t="str">
        <f>IF(F326="","",VLOOKUP(F326,商品マスタ!$K:$L,2,FALSE))</f>
        <v/>
      </c>
      <c r="H326" s="95" t="str">
        <f t="shared" si="5"/>
        <v/>
      </c>
      <c r="I326" s="96"/>
      <c r="J326" s="92"/>
      <c r="K326" s="92"/>
      <c r="L326" s="92"/>
      <c r="M326" s="92"/>
      <c r="N326" s="92"/>
    </row>
    <row r="327" spans="1:14" ht="20.149999999999999" customHeight="1" thickBot="1" x14ac:dyDescent="0.6">
      <c r="A327" s="76"/>
      <c r="B327" s="50">
        <v>1</v>
      </c>
      <c r="C327" s="91"/>
      <c r="D327" s="92"/>
      <c r="E327" s="92"/>
      <c r="F327" s="93"/>
      <c r="G327" s="94" t="str">
        <f>IF(F327="","",VLOOKUP(F327,商品マスタ!$K:$L,2,FALSE))</f>
        <v/>
      </c>
      <c r="H327" s="95" t="str">
        <f t="shared" si="5"/>
        <v/>
      </c>
      <c r="I327" s="96"/>
      <c r="J327" s="92"/>
      <c r="K327" s="92"/>
      <c r="L327" s="92"/>
      <c r="M327" s="92"/>
      <c r="N327" s="92"/>
    </row>
    <row r="328" spans="1:14" ht="20.149999999999999" customHeight="1" thickBot="1" x14ac:dyDescent="0.6">
      <c r="A328" s="76"/>
      <c r="B328" s="50">
        <v>2</v>
      </c>
      <c r="C328" s="91"/>
      <c r="D328" s="92"/>
      <c r="E328" s="92"/>
      <c r="F328" s="93"/>
      <c r="G328" s="94" t="str">
        <f>IF(F328="","",VLOOKUP(F328,商品マスタ!$K:$L,2,FALSE))</f>
        <v/>
      </c>
      <c r="H328" s="95" t="str">
        <f t="shared" si="5"/>
        <v/>
      </c>
      <c r="I328" s="96"/>
      <c r="J328" s="92"/>
      <c r="K328" s="92"/>
      <c r="L328" s="92"/>
      <c r="M328" s="92"/>
      <c r="N328" s="92"/>
    </row>
    <row r="329" spans="1:14" ht="20.149999999999999" customHeight="1" thickBot="1" x14ac:dyDescent="0.6">
      <c r="A329" s="76"/>
      <c r="B329" s="50">
        <v>1</v>
      </c>
      <c r="C329" s="91"/>
      <c r="D329" s="92"/>
      <c r="E329" s="92"/>
      <c r="F329" s="93"/>
      <c r="G329" s="94" t="str">
        <f>IF(F329="","",VLOOKUP(F329,商品マスタ!$K:$L,2,FALSE))</f>
        <v/>
      </c>
      <c r="H329" s="95" t="str">
        <f t="shared" si="5"/>
        <v/>
      </c>
      <c r="I329" s="96"/>
      <c r="J329" s="92"/>
      <c r="K329" s="92"/>
      <c r="L329" s="92"/>
      <c r="M329" s="92"/>
      <c r="N329" s="92"/>
    </row>
    <row r="330" spans="1:14" ht="20.149999999999999" customHeight="1" thickBot="1" x14ac:dyDescent="0.6">
      <c r="A330" s="76"/>
      <c r="B330" s="50">
        <v>2</v>
      </c>
      <c r="C330" s="91"/>
      <c r="D330" s="92"/>
      <c r="E330" s="92"/>
      <c r="F330" s="93"/>
      <c r="G330" s="94" t="str">
        <f>IF(F330="","",VLOOKUP(F330,商品マスタ!$K:$L,2,FALSE))</f>
        <v/>
      </c>
      <c r="H330" s="95" t="str">
        <f t="shared" si="5"/>
        <v/>
      </c>
      <c r="I330" s="96"/>
      <c r="J330" s="92"/>
      <c r="K330" s="92"/>
      <c r="L330" s="92"/>
      <c r="M330" s="92"/>
      <c r="N330" s="92"/>
    </row>
    <row r="331" spans="1:14" ht="20.149999999999999" customHeight="1" thickBot="1" x14ac:dyDescent="0.6">
      <c r="A331" s="76"/>
      <c r="B331" s="50">
        <v>1</v>
      </c>
      <c r="C331" s="91"/>
      <c r="D331" s="92"/>
      <c r="E331" s="92"/>
      <c r="F331" s="93"/>
      <c r="G331" s="94" t="str">
        <f>IF(F331="","",VLOOKUP(F331,商品マスタ!$K:$L,2,FALSE))</f>
        <v/>
      </c>
      <c r="H331" s="95" t="str">
        <f t="shared" si="5"/>
        <v/>
      </c>
      <c r="I331" s="96"/>
      <c r="J331" s="92"/>
      <c r="K331" s="92"/>
      <c r="L331" s="92"/>
      <c r="M331" s="92"/>
      <c r="N331" s="92"/>
    </row>
    <row r="332" spans="1:14" ht="20.149999999999999" customHeight="1" thickBot="1" x14ac:dyDescent="0.6">
      <c r="A332" s="76"/>
      <c r="B332" s="50">
        <v>2</v>
      </c>
      <c r="C332" s="91"/>
      <c r="D332" s="92"/>
      <c r="E332" s="92"/>
      <c r="F332" s="93"/>
      <c r="G332" s="94" t="str">
        <f>IF(F332="","",VLOOKUP(F332,商品マスタ!$K:$L,2,FALSE))</f>
        <v/>
      </c>
      <c r="H332" s="95" t="str">
        <f t="shared" si="5"/>
        <v/>
      </c>
      <c r="I332" s="96"/>
      <c r="J332" s="92"/>
      <c r="K332" s="92"/>
      <c r="L332" s="92"/>
      <c r="M332" s="92"/>
      <c r="N332" s="92"/>
    </row>
    <row r="333" spans="1:14" ht="20.149999999999999" customHeight="1" thickBot="1" x14ac:dyDescent="0.6">
      <c r="A333" s="76"/>
      <c r="B333" s="50">
        <v>1</v>
      </c>
      <c r="C333" s="91"/>
      <c r="D333" s="92"/>
      <c r="E333" s="92"/>
      <c r="F333" s="93"/>
      <c r="G333" s="94" t="str">
        <f>IF(F333="","",VLOOKUP(F333,商品マスタ!$K:$L,2,FALSE))</f>
        <v/>
      </c>
      <c r="H333" s="95" t="str">
        <f t="shared" si="5"/>
        <v/>
      </c>
      <c r="I333" s="96"/>
      <c r="J333" s="92"/>
      <c r="K333" s="92"/>
      <c r="L333" s="92"/>
      <c r="M333" s="92"/>
      <c r="N333" s="92"/>
    </row>
    <row r="334" spans="1:14" ht="20.149999999999999" customHeight="1" thickBot="1" x14ac:dyDescent="0.6">
      <c r="A334" s="76"/>
      <c r="B334" s="50">
        <v>2</v>
      </c>
      <c r="C334" s="91"/>
      <c r="D334" s="92"/>
      <c r="E334" s="92"/>
      <c r="F334" s="93"/>
      <c r="G334" s="94" t="str">
        <f>IF(F334="","",VLOOKUP(F334,商品マスタ!$K:$L,2,FALSE))</f>
        <v/>
      </c>
      <c r="H334" s="95" t="str">
        <f t="shared" si="5"/>
        <v/>
      </c>
      <c r="I334" s="96"/>
      <c r="J334" s="92"/>
      <c r="K334" s="92"/>
      <c r="L334" s="92"/>
      <c r="M334" s="92"/>
      <c r="N334" s="92"/>
    </row>
    <row r="335" spans="1:14" ht="20.149999999999999" customHeight="1" thickBot="1" x14ac:dyDescent="0.6">
      <c r="A335" s="76"/>
      <c r="B335" s="50">
        <v>1</v>
      </c>
      <c r="C335" s="91"/>
      <c r="D335" s="92"/>
      <c r="E335" s="92"/>
      <c r="F335" s="93"/>
      <c r="G335" s="94" t="str">
        <f>IF(F335="","",VLOOKUP(F335,商品マスタ!$K:$L,2,FALSE))</f>
        <v/>
      </c>
      <c r="H335" s="95" t="str">
        <f t="shared" si="5"/>
        <v/>
      </c>
      <c r="I335" s="96"/>
      <c r="J335" s="92"/>
      <c r="K335" s="92"/>
      <c r="L335" s="92"/>
      <c r="M335" s="92"/>
      <c r="N335" s="92"/>
    </row>
    <row r="336" spans="1:14" ht="20.149999999999999" customHeight="1" thickBot="1" x14ac:dyDescent="0.6">
      <c r="A336" s="76"/>
      <c r="B336" s="50">
        <v>2</v>
      </c>
      <c r="C336" s="91"/>
      <c r="D336" s="92"/>
      <c r="E336" s="92"/>
      <c r="F336" s="93"/>
      <c r="G336" s="94" t="str">
        <f>IF(F336="","",VLOOKUP(F336,商品マスタ!$K:$L,2,FALSE))</f>
        <v/>
      </c>
      <c r="H336" s="95" t="str">
        <f t="shared" si="5"/>
        <v/>
      </c>
      <c r="I336" s="96"/>
      <c r="J336" s="92"/>
      <c r="K336" s="92"/>
      <c r="L336" s="92"/>
      <c r="M336" s="92"/>
      <c r="N336" s="92"/>
    </row>
    <row r="337" spans="1:14" ht="20.149999999999999" customHeight="1" thickBot="1" x14ac:dyDescent="0.6">
      <c r="A337" s="76"/>
      <c r="B337" s="50">
        <v>1</v>
      </c>
      <c r="C337" s="91"/>
      <c r="D337" s="92"/>
      <c r="E337" s="92"/>
      <c r="F337" s="93"/>
      <c r="G337" s="94" t="str">
        <f>IF(F337="","",VLOOKUP(F337,商品マスタ!$K:$L,2,FALSE))</f>
        <v/>
      </c>
      <c r="H337" s="95" t="str">
        <f t="shared" si="5"/>
        <v/>
      </c>
      <c r="I337" s="96"/>
      <c r="J337" s="92"/>
      <c r="K337" s="92"/>
      <c r="L337" s="92"/>
      <c r="M337" s="92"/>
      <c r="N337" s="92"/>
    </row>
    <row r="338" spans="1:14" ht="20.149999999999999" customHeight="1" thickBot="1" x14ac:dyDescent="0.6">
      <c r="A338" s="76"/>
      <c r="B338" s="50">
        <v>2</v>
      </c>
      <c r="C338" s="91"/>
      <c r="D338" s="92"/>
      <c r="E338" s="92"/>
      <c r="F338" s="93"/>
      <c r="G338" s="94" t="str">
        <f>IF(F338="","",VLOOKUP(F338,商品マスタ!$K:$L,2,FALSE))</f>
        <v/>
      </c>
      <c r="H338" s="95" t="str">
        <f t="shared" si="5"/>
        <v/>
      </c>
      <c r="I338" s="96"/>
      <c r="J338" s="92"/>
      <c r="K338" s="92"/>
      <c r="L338" s="92"/>
      <c r="M338" s="92"/>
      <c r="N338" s="92"/>
    </row>
    <row r="339" spans="1:14" ht="20.149999999999999" customHeight="1" thickBot="1" x14ac:dyDescent="0.6">
      <c r="A339" s="76"/>
      <c r="B339" s="50">
        <v>1</v>
      </c>
      <c r="C339" s="91"/>
      <c r="D339" s="92"/>
      <c r="E339" s="92"/>
      <c r="F339" s="93"/>
      <c r="G339" s="94" t="str">
        <f>IF(F339="","",VLOOKUP(F339,商品マスタ!$K:$L,2,FALSE))</f>
        <v/>
      </c>
      <c r="H339" s="95" t="str">
        <f t="shared" si="5"/>
        <v/>
      </c>
      <c r="I339" s="96"/>
      <c r="J339" s="92"/>
      <c r="K339" s="92"/>
      <c r="L339" s="92"/>
      <c r="M339" s="92"/>
      <c r="N339" s="92"/>
    </row>
    <row r="340" spans="1:14" ht="20.149999999999999" customHeight="1" thickBot="1" x14ac:dyDescent="0.6">
      <c r="A340" s="76"/>
      <c r="B340" s="50">
        <v>2</v>
      </c>
      <c r="C340" s="91"/>
      <c r="D340" s="92"/>
      <c r="E340" s="92"/>
      <c r="F340" s="93"/>
      <c r="G340" s="94" t="str">
        <f>IF(F340="","",VLOOKUP(F340,商品マスタ!$K:$L,2,FALSE))</f>
        <v/>
      </c>
      <c r="H340" s="95" t="str">
        <f t="shared" si="5"/>
        <v/>
      </c>
      <c r="I340" s="96"/>
      <c r="J340" s="92"/>
      <c r="K340" s="92"/>
      <c r="L340" s="92"/>
      <c r="M340" s="92"/>
      <c r="N340" s="92"/>
    </row>
    <row r="341" spans="1:14" ht="20.149999999999999" customHeight="1" thickBot="1" x14ac:dyDescent="0.6">
      <c r="A341" s="76"/>
      <c r="B341" s="50">
        <v>1</v>
      </c>
      <c r="C341" s="91"/>
      <c r="D341" s="92"/>
      <c r="E341" s="92"/>
      <c r="F341" s="93"/>
      <c r="G341" s="94" t="str">
        <f>IF(F341="","",VLOOKUP(F341,商品マスタ!$K:$L,2,FALSE))</f>
        <v/>
      </c>
      <c r="H341" s="95" t="str">
        <f t="shared" si="5"/>
        <v/>
      </c>
      <c r="I341" s="96"/>
      <c r="J341" s="92"/>
      <c r="K341" s="92"/>
      <c r="L341" s="92"/>
      <c r="M341" s="92"/>
      <c r="N341" s="92"/>
    </row>
    <row r="342" spans="1:14" ht="20.149999999999999" customHeight="1" thickBot="1" x14ac:dyDescent="0.6">
      <c r="A342" s="76"/>
      <c r="B342" s="50">
        <v>2</v>
      </c>
      <c r="C342" s="91"/>
      <c r="D342" s="92"/>
      <c r="E342" s="92"/>
      <c r="F342" s="93"/>
      <c r="G342" s="94" t="str">
        <f>IF(F342="","",VLOOKUP(F342,商品マスタ!$K:$L,2,FALSE))</f>
        <v/>
      </c>
      <c r="H342" s="95" t="str">
        <f t="shared" si="5"/>
        <v/>
      </c>
      <c r="I342" s="96"/>
      <c r="J342" s="92"/>
      <c r="K342" s="92"/>
      <c r="L342" s="92"/>
      <c r="M342" s="92"/>
      <c r="N342" s="92"/>
    </row>
    <row r="343" spans="1:14" ht="20.149999999999999" customHeight="1" thickBot="1" x14ac:dyDescent="0.6">
      <c r="A343" s="76"/>
      <c r="B343" s="50">
        <v>1</v>
      </c>
      <c r="C343" s="91"/>
      <c r="D343" s="92"/>
      <c r="E343" s="92"/>
      <c r="F343" s="93"/>
      <c r="G343" s="94" t="str">
        <f>IF(F343="","",VLOOKUP(F343,商品マスタ!$K:$L,2,FALSE))</f>
        <v/>
      </c>
      <c r="H343" s="95" t="str">
        <f t="shared" si="5"/>
        <v/>
      </c>
      <c r="I343" s="96"/>
      <c r="J343" s="92"/>
      <c r="K343" s="92"/>
      <c r="L343" s="92"/>
      <c r="M343" s="92"/>
      <c r="N343" s="92"/>
    </row>
    <row r="344" spans="1:14" ht="20.149999999999999" customHeight="1" thickBot="1" x14ac:dyDescent="0.6">
      <c r="A344" s="76"/>
      <c r="B344" s="50">
        <v>2</v>
      </c>
      <c r="C344" s="91"/>
      <c r="D344" s="92"/>
      <c r="E344" s="92"/>
      <c r="F344" s="93"/>
      <c r="G344" s="94" t="str">
        <f>IF(F344="","",VLOOKUP(F344,商品マスタ!$K:$L,2,FALSE))</f>
        <v/>
      </c>
      <c r="H344" s="95" t="str">
        <f t="shared" si="5"/>
        <v/>
      </c>
      <c r="I344" s="96"/>
      <c r="J344" s="92"/>
      <c r="K344" s="92"/>
      <c r="L344" s="92"/>
      <c r="M344" s="92"/>
      <c r="N344" s="92"/>
    </row>
    <row r="345" spans="1:14" ht="20.149999999999999" customHeight="1" thickBot="1" x14ac:dyDescent="0.6">
      <c r="A345" s="76"/>
      <c r="B345" s="50">
        <v>1</v>
      </c>
      <c r="C345" s="91"/>
      <c r="D345" s="92"/>
      <c r="E345" s="92"/>
      <c r="F345" s="93"/>
      <c r="G345" s="94" t="str">
        <f>IF(F345="","",VLOOKUP(F345,商品マスタ!$K:$L,2,FALSE))</f>
        <v/>
      </c>
      <c r="H345" s="95" t="str">
        <f t="shared" si="5"/>
        <v/>
      </c>
      <c r="I345" s="96"/>
      <c r="J345" s="92"/>
      <c r="K345" s="92"/>
      <c r="L345" s="92"/>
      <c r="M345" s="92"/>
      <c r="N345" s="92"/>
    </row>
    <row r="346" spans="1:14" ht="20.149999999999999" customHeight="1" thickBot="1" x14ac:dyDescent="0.6">
      <c r="A346" s="76"/>
      <c r="B346" s="50">
        <v>2</v>
      </c>
      <c r="C346" s="91"/>
      <c r="D346" s="92"/>
      <c r="E346" s="92"/>
      <c r="F346" s="93"/>
      <c r="G346" s="94" t="str">
        <f>IF(F346="","",VLOOKUP(F346,商品マスタ!$K:$L,2,FALSE))</f>
        <v/>
      </c>
      <c r="H346" s="95" t="str">
        <f t="shared" si="5"/>
        <v/>
      </c>
      <c r="I346" s="96"/>
      <c r="J346" s="92"/>
      <c r="K346" s="92"/>
      <c r="L346" s="92"/>
      <c r="M346" s="92"/>
      <c r="N346" s="92"/>
    </row>
    <row r="347" spans="1:14" ht="20.149999999999999" customHeight="1" thickBot="1" x14ac:dyDescent="0.6">
      <c r="A347" s="76"/>
      <c r="B347" s="50">
        <v>1</v>
      </c>
      <c r="C347" s="91"/>
      <c r="D347" s="92"/>
      <c r="E347" s="92"/>
      <c r="F347" s="93"/>
      <c r="G347" s="94" t="str">
        <f>IF(F347="","",VLOOKUP(F347,商品マスタ!$K:$L,2,FALSE))</f>
        <v/>
      </c>
      <c r="H347" s="95" t="str">
        <f t="shared" si="5"/>
        <v/>
      </c>
      <c r="I347" s="96"/>
      <c r="J347" s="92"/>
      <c r="K347" s="92"/>
      <c r="L347" s="92"/>
      <c r="M347" s="92"/>
      <c r="N347" s="92"/>
    </row>
    <row r="348" spans="1:14" ht="20.149999999999999" customHeight="1" thickBot="1" x14ac:dyDescent="0.6">
      <c r="A348" s="76"/>
      <c r="B348" s="50">
        <v>2</v>
      </c>
      <c r="C348" s="91"/>
      <c r="D348" s="92"/>
      <c r="E348" s="92"/>
      <c r="F348" s="93"/>
      <c r="G348" s="94" t="str">
        <f>IF(F348="","",VLOOKUP(F348,商品マスタ!$K:$L,2,FALSE))</f>
        <v/>
      </c>
      <c r="H348" s="95" t="str">
        <f t="shared" si="5"/>
        <v/>
      </c>
      <c r="I348" s="96"/>
      <c r="J348" s="92"/>
      <c r="K348" s="92"/>
      <c r="L348" s="92"/>
      <c r="M348" s="92"/>
      <c r="N348" s="92"/>
    </row>
    <row r="349" spans="1:14" ht="20.149999999999999" customHeight="1" thickBot="1" x14ac:dyDescent="0.6">
      <c r="A349" s="76"/>
      <c r="B349" s="50">
        <v>1</v>
      </c>
      <c r="C349" s="91"/>
      <c r="D349" s="92"/>
      <c r="E349" s="92"/>
      <c r="F349" s="93"/>
      <c r="G349" s="94" t="str">
        <f>IF(F349="","",VLOOKUP(F349,商品マスタ!$K:$L,2,FALSE))</f>
        <v/>
      </c>
      <c r="H349" s="95" t="str">
        <f t="shared" si="5"/>
        <v/>
      </c>
      <c r="I349" s="96"/>
      <c r="J349" s="92"/>
      <c r="K349" s="92"/>
      <c r="L349" s="92"/>
      <c r="M349" s="92"/>
      <c r="N349" s="92"/>
    </row>
    <row r="350" spans="1:14" ht="20.149999999999999" customHeight="1" thickBot="1" x14ac:dyDescent="0.6">
      <c r="A350" s="76"/>
      <c r="B350" s="50">
        <v>2</v>
      </c>
      <c r="C350" s="91"/>
      <c r="D350" s="92"/>
      <c r="E350" s="92"/>
      <c r="F350" s="93"/>
      <c r="G350" s="94" t="str">
        <f>IF(F350="","",VLOOKUP(F350,商品マスタ!$K:$L,2,FALSE))</f>
        <v/>
      </c>
      <c r="H350" s="95" t="str">
        <f t="shared" si="5"/>
        <v/>
      </c>
      <c r="I350" s="96"/>
      <c r="J350" s="92"/>
      <c r="K350" s="92"/>
      <c r="L350" s="92"/>
      <c r="M350" s="92"/>
      <c r="N350" s="92"/>
    </row>
    <row r="351" spans="1:14" ht="20.149999999999999" customHeight="1" thickBot="1" x14ac:dyDescent="0.6">
      <c r="A351" s="76"/>
      <c r="B351" s="50">
        <v>1</v>
      </c>
      <c r="C351" s="91"/>
      <c r="D351" s="92"/>
      <c r="E351" s="92"/>
      <c r="F351" s="93"/>
      <c r="G351" s="94" t="str">
        <f>IF(F351="","",VLOOKUP(F351,商品マスタ!$K:$L,2,FALSE))</f>
        <v/>
      </c>
      <c r="H351" s="95" t="str">
        <f t="shared" si="5"/>
        <v/>
      </c>
      <c r="I351" s="96"/>
      <c r="J351" s="92"/>
      <c r="K351" s="92"/>
      <c r="L351" s="92"/>
      <c r="M351" s="92"/>
      <c r="N351" s="92"/>
    </row>
    <row r="352" spans="1:14" ht="20.149999999999999" customHeight="1" thickBot="1" x14ac:dyDescent="0.6">
      <c r="A352" s="76"/>
      <c r="B352" s="50">
        <v>2</v>
      </c>
      <c r="C352" s="91"/>
      <c r="D352" s="92"/>
      <c r="E352" s="92"/>
      <c r="F352" s="93"/>
      <c r="G352" s="94" t="str">
        <f>IF(F352="","",VLOOKUP(F352,商品マスタ!$K:$L,2,FALSE))</f>
        <v/>
      </c>
      <c r="H352" s="95" t="str">
        <f t="shared" si="5"/>
        <v/>
      </c>
      <c r="I352" s="96"/>
      <c r="J352" s="92"/>
      <c r="K352" s="92"/>
      <c r="L352" s="92"/>
      <c r="M352" s="92"/>
      <c r="N352" s="92"/>
    </row>
    <row r="353" spans="1:14" ht="20.149999999999999" customHeight="1" thickBot="1" x14ac:dyDescent="0.6">
      <c r="A353" s="76"/>
      <c r="B353" s="50">
        <v>1</v>
      </c>
      <c r="C353" s="91"/>
      <c r="D353" s="92"/>
      <c r="E353" s="92"/>
      <c r="F353" s="93"/>
      <c r="G353" s="94" t="str">
        <f>IF(F353="","",VLOOKUP(F353,商品マスタ!$K:$L,2,FALSE))</f>
        <v/>
      </c>
      <c r="H353" s="95" t="str">
        <f t="shared" si="5"/>
        <v/>
      </c>
      <c r="I353" s="96"/>
      <c r="J353" s="92"/>
      <c r="K353" s="92"/>
      <c r="L353" s="92"/>
      <c r="M353" s="92"/>
      <c r="N353" s="92"/>
    </row>
    <row r="354" spans="1:14" ht="20.149999999999999" customHeight="1" thickBot="1" x14ac:dyDescent="0.6">
      <c r="A354" s="76"/>
      <c r="B354" s="50">
        <v>2</v>
      </c>
      <c r="C354" s="91"/>
      <c r="D354" s="92"/>
      <c r="E354" s="92"/>
      <c r="F354" s="93"/>
      <c r="G354" s="94" t="str">
        <f>IF(F354="","",VLOOKUP(F354,商品マスタ!$K:$L,2,FALSE))</f>
        <v/>
      </c>
      <c r="H354" s="95" t="str">
        <f t="shared" si="5"/>
        <v/>
      </c>
      <c r="I354" s="96"/>
      <c r="J354" s="92"/>
      <c r="K354" s="92"/>
      <c r="L354" s="92"/>
      <c r="M354" s="92"/>
      <c r="N354" s="92"/>
    </row>
    <row r="355" spans="1:14" ht="20.149999999999999" customHeight="1" thickBot="1" x14ac:dyDescent="0.6">
      <c r="A355" s="76"/>
      <c r="B355" s="50">
        <v>1</v>
      </c>
      <c r="C355" s="91"/>
      <c r="D355" s="92"/>
      <c r="E355" s="92"/>
      <c r="F355" s="93"/>
      <c r="G355" s="94" t="str">
        <f>IF(F355="","",VLOOKUP(F355,商品マスタ!$K:$L,2,FALSE))</f>
        <v/>
      </c>
      <c r="H355" s="95" t="str">
        <f t="shared" si="5"/>
        <v/>
      </c>
      <c r="I355" s="96"/>
      <c r="J355" s="92"/>
      <c r="K355" s="92"/>
      <c r="L355" s="92"/>
      <c r="M355" s="92"/>
      <c r="N355" s="92"/>
    </row>
    <row r="356" spans="1:14" ht="20.149999999999999" customHeight="1" thickBot="1" x14ac:dyDescent="0.6">
      <c r="A356" s="76"/>
      <c r="B356" s="50">
        <v>2</v>
      </c>
      <c r="C356" s="91"/>
      <c r="D356" s="92"/>
      <c r="E356" s="92"/>
      <c r="F356" s="93"/>
      <c r="G356" s="94" t="str">
        <f>IF(F356="","",VLOOKUP(F356,商品マスタ!$K:$L,2,FALSE))</f>
        <v/>
      </c>
      <c r="H356" s="95" t="str">
        <f t="shared" si="5"/>
        <v/>
      </c>
      <c r="I356" s="96"/>
      <c r="J356" s="92"/>
      <c r="K356" s="92"/>
      <c r="L356" s="92"/>
      <c r="M356" s="92"/>
      <c r="N356" s="92"/>
    </row>
    <row r="357" spans="1:14" ht="20.149999999999999" customHeight="1" thickBot="1" x14ac:dyDescent="0.6">
      <c r="A357" s="76"/>
      <c r="B357" s="50">
        <v>1</v>
      </c>
      <c r="C357" s="91"/>
      <c r="D357" s="92"/>
      <c r="E357" s="92"/>
      <c r="F357" s="93"/>
      <c r="G357" s="94" t="str">
        <f>IF(F357="","",VLOOKUP(F357,商品マスタ!$K:$L,2,FALSE))</f>
        <v/>
      </c>
      <c r="H357" s="95" t="str">
        <f t="shared" si="5"/>
        <v/>
      </c>
      <c r="I357" s="96"/>
      <c r="J357" s="92"/>
      <c r="K357" s="92"/>
      <c r="L357" s="92"/>
      <c r="M357" s="92"/>
      <c r="N357" s="92"/>
    </row>
    <row r="358" spans="1:14" ht="20.149999999999999" customHeight="1" thickBot="1" x14ac:dyDescent="0.6">
      <c r="A358" s="76"/>
      <c r="B358" s="50">
        <v>2</v>
      </c>
      <c r="C358" s="91"/>
      <c r="D358" s="92"/>
      <c r="E358" s="92"/>
      <c r="F358" s="93"/>
      <c r="G358" s="94" t="str">
        <f>IF(F358="","",VLOOKUP(F358,商品マスタ!$K:$L,2,FALSE))</f>
        <v/>
      </c>
      <c r="H358" s="95" t="str">
        <f t="shared" si="5"/>
        <v/>
      </c>
      <c r="I358" s="96"/>
      <c r="J358" s="92"/>
      <c r="K358" s="92"/>
      <c r="L358" s="92"/>
      <c r="M358" s="92"/>
      <c r="N358" s="92"/>
    </row>
    <row r="359" spans="1:14" ht="20.149999999999999" customHeight="1" thickBot="1" x14ac:dyDescent="0.6">
      <c r="A359" s="76"/>
      <c r="B359" s="50">
        <v>1</v>
      </c>
      <c r="C359" s="91"/>
      <c r="D359" s="92"/>
      <c r="E359" s="92"/>
      <c r="F359" s="93"/>
      <c r="G359" s="94" t="str">
        <f>IF(F359="","",VLOOKUP(F359,商品マスタ!$K:$L,2,FALSE))</f>
        <v/>
      </c>
      <c r="H359" s="95" t="str">
        <f t="shared" si="5"/>
        <v/>
      </c>
      <c r="I359" s="96"/>
      <c r="J359" s="92"/>
      <c r="K359" s="92"/>
      <c r="L359" s="92"/>
      <c r="M359" s="92"/>
      <c r="N359" s="92"/>
    </row>
    <row r="360" spans="1:14" ht="20.149999999999999" customHeight="1" thickBot="1" x14ac:dyDescent="0.6">
      <c r="A360" s="76"/>
      <c r="B360" s="50">
        <v>2</v>
      </c>
      <c r="C360" s="91"/>
      <c r="D360" s="92"/>
      <c r="E360" s="92"/>
      <c r="F360" s="93"/>
      <c r="G360" s="94" t="str">
        <f>IF(F360="","",VLOOKUP(F360,商品マスタ!$K:$L,2,FALSE))</f>
        <v/>
      </c>
      <c r="H360" s="95" t="str">
        <f t="shared" si="5"/>
        <v/>
      </c>
      <c r="I360" s="96"/>
      <c r="J360" s="92"/>
      <c r="K360" s="92"/>
      <c r="L360" s="92"/>
      <c r="M360" s="92"/>
      <c r="N360" s="92"/>
    </row>
    <row r="361" spans="1:14" ht="20.149999999999999" customHeight="1" thickBot="1" x14ac:dyDescent="0.6">
      <c r="A361" s="76"/>
      <c r="B361" s="50">
        <v>1</v>
      </c>
      <c r="C361" s="91"/>
      <c r="D361" s="92"/>
      <c r="E361" s="92"/>
      <c r="F361" s="93"/>
      <c r="G361" s="94" t="str">
        <f>IF(F361="","",VLOOKUP(F361,商品マスタ!$K:$L,2,FALSE))</f>
        <v/>
      </c>
      <c r="H361" s="95" t="str">
        <f t="shared" si="5"/>
        <v/>
      </c>
      <c r="I361" s="96"/>
      <c r="J361" s="92"/>
      <c r="K361" s="92"/>
      <c r="L361" s="92"/>
      <c r="M361" s="92"/>
      <c r="N361" s="92"/>
    </row>
    <row r="362" spans="1:14" ht="20.149999999999999" customHeight="1" thickBot="1" x14ac:dyDescent="0.6">
      <c r="A362" s="76"/>
      <c r="B362" s="50">
        <v>2</v>
      </c>
      <c r="C362" s="91"/>
      <c r="D362" s="92"/>
      <c r="E362" s="92"/>
      <c r="F362" s="93"/>
      <c r="G362" s="94" t="str">
        <f>IF(F362="","",VLOOKUP(F362,商品マスタ!$K:$L,2,FALSE))</f>
        <v/>
      </c>
      <c r="H362" s="95" t="str">
        <f t="shared" si="5"/>
        <v/>
      </c>
      <c r="I362" s="96"/>
      <c r="J362" s="92"/>
      <c r="K362" s="92"/>
      <c r="L362" s="92"/>
      <c r="M362" s="92"/>
      <c r="N362" s="92"/>
    </row>
    <row r="363" spans="1:14" ht="20.149999999999999" customHeight="1" thickBot="1" x14ac:dyDescent="0.6">
      <c r="A363" s="76"/>
      <c r="B363" s="50">
        <v>1</v>
      </c>
      <c r="C363" s="91"/>
      <c r="D363" s="92"/>
      <c r="E363" s="92"/>
      <c r="F363" s="93"/>
      <c r="G363" s="94" t="str">
        <f>IF(F363="","",VLOOKUP(F363,商品マスタ!$K:$L,2,FALSE))</f>
        <v/>
      </c>
      <c r="H363" s="95" t="str">
        <f t="shared" si="5"/>
        <v/>
      </c>
      <c r="I363" s="96"/>
      <c r="J363" s="92"/>
      <c r="K363" s="92"/>
      <c r="L363" s="92"/>
      <c r="M363" s="92"/>
      <c r="N363" s="92"/>
    </row>
    <row r="364" spans="1:14" ht="20.149999999999999" customHeight="1" thickBot="1" x14ac:dyDescent="0.6">
      <c r="A364" s="76"/>
      <c r="B364" s="50">
        <v>2</v>
      </c>
      <c r="C364" s="91"/>
      <c r="D364" s="92"/>
      <c r="E364" s="92"/>
      <c r="F364" s="93"/>
      <c r="G364" s="94" t="str">
        <f>IF(F364="","",VLOOKUP(F364,商品マスタ!$K:$L,2,FALSE))</f>
        <v/>
      </c>
      <c r="H364" s="95" t="str">
        <f t="shared" si="5"/>
        <v/>
      </c>
      <c r="I364" s="96"/>
      <c r="J364" s="92"/>
      <c r="K364" s="92"/>
      <c r="L364" s="92"/>
      <c r="M364" s="92"/>
      <c r="N364" s="92"/>
    </row>
    <row r="365" spans="1:14" ht="20.149999999999999" customHeight="1" thickBot="1" x14ac:dyDescent="0.6">
      <c r="A365" s="76"/>
      <c r="B365" s="50">
        <v>1</v>
      </c>
      <c r="C365" s="91"/>
      <c r="D365" s="92"/>
      <c r="E365" s="92"/>
      <c r="F365" s="93"/>
      <c r="G365" s="94" t="str">
        <f>IF(F365="","",VLOOKUP(F365,商品マスタ!$K:$L,2,FALSE))</f>
        <v/>
      </c>
      <c r="H365" s="95" t="str">
        <f t="shared" si="5"/>
        <v/>
      </c>
      <c r="I365" s="96"/>
      <c r="J365" s="92"/>
      <c r="K365" s="92"/>
      <c r="L365" s="92"/>
      <c r="M365" s="92"/>
      <c r="N365" s="92"/>
    </row>
    <row r="366" spans="1:14" ht="20.149999999999999" customHeight="1" thickBot="1" x14ac:dyDescent="0.6">
      <c r="A366" s="76"/>
      <c r="B366" s="50">
        <v>2</v>
      </c>
      <c r="C366" s="91"/>
      <c r="D366" s="92"/>
      <c r="E366" s="92"/>
      <c r="F366" s="93"/>
      <c r="G366" s="94" t="str">
        <f>IF(F366="","",VLOOKUP(F366,商品マスタ!$K:$L,2,FALSE))</f>
        <v/>
      </c>
      <c r="H366" s="95" t="str">
        <f t="shared" si="5"/>
        <v/>
      </c>
      <c r="I366" s="96"/>
      <c r="J366" s="92"/>
      <c r="K366" s="92"/>
      <c r="L366" s="92"/>
      <c r="M366" s="92"/>
      <c r="N366" s="92"/>
    </row>
    <row r="367" spans="1:14" ht="20.149999999999999" customHeight="1" thickBot="1" x14ac:dyDescent="0.6">
      <c r="A367" s="76"/>
      <c r="B367" s="50">
        <v>1</v>
      </c>
      <c r="C367" s="91"/>
      <c r="D367" s="92"/>
      <c r="E367" s="92"/>
      <c r="F367" s="93"/>
      <c r="G367" s="94" t="str">
        <f>IF(F367="","",VLOOKUP(F367,商品マスタ!$K:$L,2,FALSE))</f>
        <v/>
      </c>
      <c r="H367" s="95" t="str">
        <f t="shared" si="5"/>
        <v/>
      </c>
      <c r="I367" s="96"/>
      <c r="J367" s="92"/>
      <c r="K367" s="92"/>
      <c r="L367" s="92"/>
      <c r="M367" s="92"/>
      <c r="N367" s="92"/>
    </row>
    <row r="368" spans="1:14" ht="20.149999999999999" customHeight="1" thickBot="1" x14ac:dyDescent="0.6">
      <c r="A368" s="76"/>
      <c r="B368" s="50">
        <v>2</v>
      </c>
      <c r="C368" s="91"/>
      <c r="D368" s="92"/>
      <c r="E368" s="92"/>
      <c r="F368" s="93"/>
      <c r="G368" s="94" t="str">
        <f>IF(F368="","",VLOOKUP(F368,商品マスタ!$K:$L,2,FALSE))</f>
        <v/>
      </c>
      <c r="H368" s="95" t="str">
        <f t="shared" si="5"/>
        <v/>
      </c>
      <c r="I368" s="96"/>
      <c r="J368" s="92"/>
      <c r="K368" s="92"/>
      <c r="L368" s="92"/>
      <c r="M368" s="92"/>
      <c r="N368" s="92"/>
    </row>
    <row r="369" spans="1:14" ht="20.149999999999999" customHeight="1" thickBot="1" x14ac:dyDescent="0.6">
      <c r="A369" s="76"/>
      <c r="B369" s="50">
        <v>1</v>
      </c>
      <c r="C369" s="91"/>
      <c r="D369" s="92"/>
      <c r="E369" s="92"/>
      <c r="F369" s="93"/>
      <c r="G369" s="94" t="str">
        <f>IF(F369="","",VLOOKUP(F369,商品マスタ!$K:$L,2,FALSE))</f>
        <v/>
      </c>
      <c r="H369" s="95" t="str">
        <f t="shared" si="5"/>
        <v/>
      </c>
      <c r="I369" s="96"/>
      <c r="J369" s="92"/>
      <c r="K369" s="92"/>
      <c r="L369" s="92"/>
      <c r="M369" s="92"/>
      <c r="N369" s="92"/>
    </row>
    <row r="370" spans="1:14" ht="20.149999999999999" customHeight="1" thickBot="1" x14ac:dyDescent="0.6">
      <c r="A370" s="76"/>
      <c r="B370" s="50">
        <v>2</v>
      </c>
      <c r="C370" s="91"/>
      <c r="D370" s="92"/>
      <c r="E370" s="92"/>
      <c r="F370" s="93"/>
      <c r="G370" s="94" t="str">
        <f>IF(F370="","",VLOOKUP(F370,商品マスタ!$K:$L,2,FALSE))</f>
        <v/>
      </c>
      <c r="H370" s="95" t="str">
        <f t="shared" si="5"/>
        <v/>
      </c>
      <c r="I370" s="96"/>
      <c r="J370" s="92"/>
      <c r="K370" s="92"/>
      <c r="L370" s="92"/>
      <c r="M370" s="92"/>
      <c r="N370" s="92"/>
    </row>
    <row r="371" spans="1:14" ht="20.149999999999999" customHeight="1" thickBot="1" x14ac:dyDescent="0.6">
      <c r="A371" s="76"/>
      <c r="B371" s="50">
        <v>1</v>
      </c>
      <c r="C371" s="91"/>
      <c r="D371" s="92"/>
      <c r="E371" s="92"/>
      <c r="F371" s="93"/>
      <c r="G371" s="94" t="str">
        <f>IF(F371="","",VLOOKUP(F371,商品マスタ!$K:$L,2,FALSE))</f>
        <v/>
      </c>
      <c r="H371" s="95" t="str">
        <f t="shared" si="5"/>
        <v/>
      </c>
      <c r="I371" s="96"/>
      <c r="J371" s="92"/>
      <c r="K371" s="92"/>
      <c r="L371" s="92"/>
      <c r="M371" s="92"/>
      <c r="N371" s="92"/>
    </row>
    <row r="372" spans="1:14" ht="20.149999999999999" customHeight="1" thickBot="1" x14ac:dyDescent="0.6">
      <c r="A372" s="76"/>
      <c r="B372" s="50">
        <v>2</v>
      </c>
      <c r="C372" s="91"/>
      <c r="D372" s="92"/>
      <c r="E372" s="92"/>
      <c r="F372" s="93"/>
      <c r="G372" s="94" t="str">
        <f>IF(F372="","",VLOOKUP(F372,商品マスタ!$K:$L,2,FALSE))</f>
        <v/>
      </c>
      <c r="H372" s="95" t="str">
        <f t="shared" si="5"/>
        <v/>
      </c>
      <c r="I372" s="96"/>
      <c r="J372" s="92"/>
      <c r="K372" s="92"/>
      <c r="L372" s="92"/>
      <c r="M372" s="92"/>
      <c r="N372" s="92"/>
    </row>
    <row r="373" spans="1:14" ht="20.149999999999999" customHeight="1" thickBot="1" x14ac:dyDescent="0.6">
      <c r="A373" s="76"/>
      <c r="B373" s="50">
        <v>1</v>
      </c>
      <c r="C373" s="91"/>
      <c r="D373" s="92"/>
      <c r="E373" s="92"/>
      <c r="F373" s="93"/>
      <c r="G373" s="94" t="str">
        <f>IF(F373="","",VLOOKUP(F373,商品マスタ!$K:$L,2,FALSE))</f>
        <v/>
      </c>
      <c r="H373" s="95" t="str">
        <f t="shared" si="5"/>
        <v/>
      </c>
      <c r="I373" s="96"/>
      <c r="J373" s="92"/>
      <c r="K373" s="92"/>
      <c r="L373" s="92"/>
      <c r="M373" s="92"/>
      <c r="N373" s="92"/>
    </row>
    <row r="374" spans="1:14" ht="20.149999999999999" customHeight="1" thickBot="1" x14ac:dyDescent="0.6">
      <c r="A374" s="76"/>
      <c r="B374" s="50">
        <v>2</v>
      </c>
      <c r="C374" s="91"/>
      <c r="D374" s="92"/>
      <c r="E374" s="92"/>
      <c r="F374" s="93"/>
      <c r="G374" s="94" t="str">
        <f>IF(F374="","",VLOOKUP(F374,商品マスタ!$K:$L,2,FALSE))</f>
        <v/>
      </c>
      <c r="H374" s="95" t="str">
        <f t="shared" si="5"/>
        <v/>
      </c>
      <c r="I374" s="96"/>
      <c r="J374" s="92"/>
      <c r="K374" s="92"/>
      <c r="L374" s="92"/>
      <c r="M374" s="92"/>
      <c r="N374" s="92"/>
    </row>
    <row r="375" spans="1:14" ht="20.149999999999999" customHeight="1" thickBot="1" x14ac:dyDescent="0.6">
      <c r="A375" s="76"/>
      <c r="B375" s="50">
        <v>1</v>
      </c>
      <c r="C375" s="91"/>
      <c r="D375" s="92"/>
      <c r="E375" s="92"/>
      <c r="F375" s="93"/>
      <c r="G375" s="94" t="str">
        <f>IF(F375="","",VLOOKUP(F375,商品マスタ!$K:$L,2,FALSE))</f>
        <v/>
      </c>
      <c r="H375" s="95" t="str">
        <f t="shared" si="5"/>
        <v/>
      </c>
      <c r="I375" s="96"/>
      <c r="J375" s="92"/>
      <c r="K375" s="92"/>
      <c r="L375" s="92"/>
      <c r="M375" s="92"/>
      <c r="N375" s="92"/>
    </row>
    <row r="376" spans="1:14" ht="20.149999999999999" customHeight="1" thickBot="1" x14ac:dyDescent="0.6">
      <c r="A376" s="76"/>
      <c r="B376" s="50">
        <v>2</v>
      </c>
      <c r="C376" s="91"/>
      <c r="D376" s="92"/>
      <c r="E376" s="92"/>
      <c r="F376" s="93"/>
      <c r="G376" s="94" t="str">
        <f>IF(F376="","",VLOOKUP(F376,商品マスタ!$K:$L,2,FALSE))</f>
        <v/>
      </c>
      <c r="H376" s="95" t="str">
        <f t="shared" si="5"/>
        <v/>
      </c>
      <c r="I376" s="96"/>
      <c r="J376" s="92"/>
      <c r="K376" s="92"/>
      <c r="L376" s="92"/>
      <c r="M376" s="92"/>
      <c r="N376" s="92"/>
    </row>
    <row r="377" spans="1:14" ht="20.149999999999999" customHeight="1" thickBot="1" x14ac:dyDescent="0.6">
      <c r="A377" s="76"/>
      <c r="B377" s="50">
        <v>1</v>
      </c>
      <c r="C377" s="91"/>
      <c r="D377" s="92"/>
      <c r="E377" s="92"/>
      <c r="F377" s="93"/>
      <c r="G377" s="94" t="str">
        <f>IF(F377="","",VLOOKUP(F377,商品マスタ!$K:$L,2,FALSE))</f>
        <v/>
      </c>
      <c r="H377" s="95" t="str">
        <f t="shared" si="5"/>
        <v/>
      </c>
      <c r="I377" s="96"/>
      <c r="J377" s="92"/>
      <c r="K377" s="92"/>
      <c r="L377" s="92"/>
      <c r="M377" s="92"/>
      <c r="N377" s="92"/>
    </row>
    <row r="378" spans="1:14" ht="20.149999999999999" customHeight="1" thickBot="1" x14ac:dyDescent="0.6">
      <c r="A378" s="76"/>
      <c r="B378" s="50">
        <v>2</v>
      </c>
      <c r="C378" s="91"/>
      <c r="D378" s="92"/>
      <c r="E378" s="92"/>
      <c r="F378" s="93"/>
      <c r="G378" s="94" t="str">
        <f>IF(F378="","",VLOOKUP(F378,商品マスタ!$K:$L,2,FALSE))</f>
        <v/>
      </c>
      <c r="H378" s="95" t="str">
        <f t="shared" si="5"/>
        <v/>
      </c>
      <c r="I378" s="96"/>
      <c r="J378" s="92"/>
      <c r="K378" s="92"/>
      <c r="L378" s="92"/>
      <c r="M378" s="92"/>
      <c r="N378" s="92"/>
    </row>
    <row r="379" spans="1:14" ht="20.149999999999999" customHeight="1" thickBot="1" x14ac:dyDescent="0.6">
      <c r="A379" s="76"/>
      <c r="B379" s="50">
        <v>1</v>
      </c>
      <c r="C379" s="91"/>
      <c r="D379" s="92"/>
      <c r="E379" s="92"/>
      <c r="F379" s="93"/>
      <c r="G379" s="94" t="str">
        <f>IF(F379="","",VLOOKUP(F379,商品マスタ!$K:$L,2,FALSE))</f>
        <v/>
      </c>
      <c r="H379" s="95" t="str">
        <f t="shared" si="5"/>
        <v/>
      </c>
      <c r="I379" s="96"/>
      <c r="J379" s="92"/>
      <c r="K379" s="92"/>
      <c r="L379" s="92"/>
      <c r="M379" s="92"/>
      <c r="N379" s="92"/>
    </row>
    <row r="380" spans="1:14" ht="20.149999999999999" customHeight="1" thickBot="1" x14ac:dyDescent="0.6">
      <c r="A380" s="76"/>
      <c r="B380" s="50">
        <v>2</v>
      </c>
      <c r="C380" s="91"/>
      <c r="D380" s="92"/>
      <c r="E380" s="92"/>
      <c r="F380" s="93"/>
      <c r="G380" s="94" t="str">
        <f>IF(F380="","",VLOOKUP(F380,商品マスタ!$K:$L,2,FALSE))</f>
        <v/>
      </c>
      <c r="H380" s="95" t="str">
        <f t="shared" si="5"/>
        <v/>
      </c>
      <c r="I380" s="96"/>
      <c r="J380" s="92"/>
      <c r="K380" s="92"/>
      <c r="L380" s="92"/>
      <c r="M380" s="92"/>
      <c r="N380" s="92"/>
    </row>
    <row r="381" spans="1:14" ht="20.149999999999999" customHeight="1" thickBot="1" x14ac:dyDescent="0.6">
      <c r="A381" s="76"/>
      <c r="B381" s="50">
        <v>1</v>
      </c>
      <c r="C381" s="91"/>
      <c r="D381" s="92"/>
      <c r="E381" s="92"/>
      <c r="F381" s="93"/>
      <c r="G381" s="94" t="str">
        <f>IF(F381="","",VLOOKUP(F381,商品マスタ!$K:$L,2,FALSE))</f>
        <v/>
      </c>
      <c r="H381" s="95" t="str">
        <f t="shared" si="5"/>
        <v/>
      </c>
      <c r="I381" s="96"/>
      <c r="J381" s="92"/>
      <c r="K381" s="92"/>
      <c r="L381" s="92"/>
      <c r="M381" s="92"/>
      <c r="N381" s="92"/>
    </row>
    <row r="382" spans="1:14" ht="20.149999999999999" customHeight="1" thickBot="1" x14ac:dyDescent="0.6">
      <c r="A382" s="76"/>
      <c r="B382" s="50">
        <v>2</v>
      </c>
      <c r="C382" s="91"/>
      <c r="D382" s="92"/>
      <c r="E382" s="92"/>
      <c r="F382" s="93"/>
      <c r="G382" s="94" t="str">
        <f>IF(F382="","",VLOOKUP(F382,商品マスタ!$K:$L,2,FALSE))</f>
        <v/>
      </c>
      <c r="H382" s="95" t="str">
        <f t="shared" si="5"/>
        <v/>
      </c>
      <c r="I382" s="96"/>
      <c r="J382" s="92"/>
      <c r="K382" s="92"/>
      <c r="L382" s="92"/>
      <c r="M382" s="92"/>
      <c r="N382" s="92"/>
    </row>
    <row r="383" spans="1:14" ht="20.149999999999999" customHeight="1" thickBot="1" x14ac:dyDescent="0.6">
      <c r="A383" s="76"/>
      <c r="B383" s="50">
        <v>1</v>
      </c>
      <c r="C383" s="91"/>
      <c r="D383" s="92"/>
      <c r="E383" s="92"/>
      <c r="F383" s="93"/>
      <c r="G383" s="94" t="str">
        <f>IF(F383="","",VLOOKUP(F383,商品マスタ!$K:$L,2,FALSE))</f>
        <v/>
      </c>
      <c r="H383" s="95" t="str">
        <f t="shared" si="5"/>
        <v/>
      </c>
      <c r="I383" s="96"/>
      <c r="J383" s="92"/>
      <c r="K383" s="92"/>
      <c r="L383" s="92"/>
      <c r="M383" s="92"/>
      <c r="N383" s="92"/>
    </row>
    <row r="384" spans="1:14" ht="20.149999999999999" customHeight="1" thickBot="1" x14ac:dyDescent="0.6">
      <c r="A384" s="76"/>
      <c r="B384" s="50">
        <v>2</v>
      </c>
      <c r="C384" s="91"/>
      <c r="D384" s="92"/>
      <c r="E384" s="92"/>
      <c r="F384" s="93"/>
      <c r="G384" s="94" t="str">
        <f>IF(F384="","",VLOOKUP(F384,商品マスタ!$K:$L,2,FALSE))</f>
        <v/>
      </c>
      <c r="H384" s="95" t="str">
        <f t="shared" si="5"/>
        <v/>
      </c>
      <c r="I384" s="96"/>
      <c r="J384" s="92"/>
      <c r="K384" s="92"/>
      <c r="L384" s="92"/>
      <c r="M384" s="92"/>
      <c r="N384" s="92"/>
    </row>
    <row r="385" spans="1:14" ht="20.149999999999999" customHeight="1" thickBot="1" x14ac:dyDescent="0.6">
      <c r="A385" s="76"/>
      <c r="B385" s="50">
        <v>1</v>
      </c>
      <c r="C385" s="91"/>
      <c r="D385" s="92"/>
      <c r="E385" s="92"/>
      <c r="F385" s="93"/>
      <c r="G385" s="94" t="str">
        <f>IF(F385="","",VLOOKUP(F385,商品マスタ!$K:$L,2,FALSE))</f>
        <v/>
      </c>
      <c r="H385" s="95" t="str">
        <f t="shared" si="5"/>
        <v/>
      </c>
      <c r="I385" s="96"/>
      <c r="J385" s="92"/>
      <c r="K385" s="92"/>
      <c r="L385" s="92"/>
      <c r="M385" s="92"/>
      <c r="N385" s="92"/>
    </row>
    <row r="386" spans="1:14" ht="20.149999999999999" customHeight="1" thickBot="1" x14ac:dyDescent="0.6">
      <c r="A386" s="76"/>
      <c r="B386" s="50">
        <v>2</v>
      </c>
      <c r="C386" s="91"/>
      <c r="D386" s="92"/>
      <c r="E386" s="92"/>
      <c r="F386" s="93"/>
      <c r="G386" s="94" t="str">
        <f>IF(F386="","",VLOOKUP(F386,商品マスタ!$K:$L,2,FALSE))</f>
        <v/>
      </c>
      <c r="H386" s="95" t="str">
        <f t="shared" si="5"/>
        <v/>
      </c>
      <c r="I386" s="96"/>
      <c r="J386" s="92"/>
      <c r="K386" s="92"/>
      <c r="L386" s="92"/>
      <c r="M386" s="92"/>
      <c r="N386" s="92"/>
    </row>
    <row r="387" spans="1:14" ht="20.149999999999999" customHeight="1" thickBot="1" x14ac:dyDescent="0.6">
      <c r="A387" s="76"/>
      <c r="B387" s="50">
        <v>1</v>
      </c>
      <c r="C387" s="91"/>
      <c r="D387" s="92"/>
      <c r="E387" s="92"/>
      <c r="F387" s="93"/>
      <c r="G387" s="94" t="str">
        <f>IF(F387="","",VLOOKUP(F387,商品マスタ!$K:$L,2,FALSE))</f>
        <v/>
      </c>
      <c r="H387" s="95" t="str">
        <f t="shared" si="5"/>
        <v/>
      </c>
      <c r="I387" s="96"/>
      <c r="J387" s="92"/>
      <c r="K387" s="92"/>
      <c r="L387" s="92"/>
      <c r="M387" s="92"/>
      <c r="N387" s="92"/>
    </row>
    <row r="388" spans="1:14" ht="20.149999999999999" customHeight="1" thickBot="1" x14ac:dyDescent="0.6">
      <c r="A388" s="76"/>
      <c r="B388" s="50">
        <v>2</v>
      </c>
      <c r="C388" s="91"/>
      <c r="D388" s="92"/>
      <c r="E388" s="92"/>
      <c r="F388" s="93"/>
      <c r="G388" s="94" t="str">
        <f>IF(F388="","",VLOOKUP(F388,商品マスタ!$K:$L,2,FALSE))</f>
        <v/>
      </c>
      <c r="H388" s="95" t="str">
        <f t="shared" ref="H388:H451" si="6">IF(E388="","",IF(E388="",LEN(SUBSTITUTE(D388," ","")),LEN(SUBSTITUTE(E388," ",""))))</f>
        <v/>
      </c>
      <c r="I388" s="96"/>
      <c r="J388" s="92"/>
      <c r="K388" s="92"/>
      <c r="L388" s="92"/>
      <c r="M388" s="92"/>
      <c r="N388" s="92"/>
    </row>
    <row r="389" spans="1:14" ht="20.149999999999999" customHeight="1" thickBot="1" x14ac:dyDescent="0.6">
      <c r="A389" s="76"/>
      <c r="B389" s="50">
        <v>1</v>
      </c>
      <c r="C389" s="91"/>
      <c r="D389" s="92"/>
      <c r="E389" s="92"/>
      <c r="F389" s="93"/>
      <c r="G389" s="94" t="str">
        <f>IF(F389="","",VLOOKUP(F389,商品マスタ!$K:$L,2,FALSE))</f>
        <v/>
      </c>
      <c r="H389" s="95" t="str">
        <f t="shared" si="6"/>
        <v/>
      </c>
      <c r="I389" s="96"/>
      <c r="J389" s="92"/>
      <c r="K389" s="92"/>
      <c r="L389" s="92"/>
      <c r="M389" s="92"/>
      <c r="N389" s="92"/>
    </row>
    <row r="390" spans="1:14" ht="20.149999999999999" customHeight="1" thickBot="1" x14ac:dyDescent="0.6">
      <c r="A390" s="76"/>
      <c r="B390" s="50">
        <v>2</v>
      </c>
      <c r="C390" s="91"/>
      <c r="D390" s="92"/>
      <c r="E390" s="92"/>
      <c r="F390" s="93"/>
      <c r="G390" s="94" t="str">
        <f>IF(F390="","",VLOOKUP(F390,商品マスタ!$K:$L,2,FALSE))</f>
        <v/>
      </c>
      <c r="H390" s="95" t="str">
        <f t="shared" si="6"/>
        <v/>
      </c>
      <c r="I390" s="96"/>
      <c r="J390" s="92"/>
      <c r="K390" s="92"/>
      <c r="L390" s="92"/>
      <c r="M390" s="92"/>
      <c r="N390" s="92"/>
    </row>
    <row r="391" spans="1:14" ht="20.149999999999999" customHeight="1" thickBot="1" x14ac:dyDescent="0.6">
      <c r="A391" s="76"/>
      <c r="B391" s="50">
        <v>1</v>
      </c>
      <c r="C391" s="91"/>
      <c r="D391" s="92"/>
      <c r="E391" s="92"/>
      <c r="F391" s="93"/>
      <c r="G391" s="94" t="str">
        <f>IF(F391="","",VLOOKUP(F391,商品マスタ!$K:$L,2,FALSE))</f>
        <v/>
      </c>
      <c r="H391" s="95" t="str">
        <f t="shared" si="6"/>
        <v/>
      </c>
      <c r="I391" s="96"/>
      <c r="J391" s="92"/>
      <c r="K391" s="92"/>
      <c r="L391" s="92"/>
      <c r="M391" s="92"/>
      <c r="N391" s="92"/>
    </row>
    <row r="392" spans="1:14" ht="20.149999999999999" customHeight="1" thickBot="1" x14ac:dyDescent="0.6">
      <c r="A392" s="76"/>
      <c r="B392" s="50">
        <v>2</v>
      </c>
      <c r="C392" s="91"/>
      <c r="D392" s="92"/>
      <c r="E392" s="92"/>
      <c r="F392" s="93"/>
      <c r="G392" s="94" t="str">
        <f>IF(F392="","",VLOOKUP(F392,商品マスタ!$K:$L,2,FALSE))</f>
        <v/>
      </c>
      <c r="H392" s="95" t="str">
        <f t="shared" si="6"/>
        <v/>
      </c>
      <c r="I392" s="96"/>
      <c r="J392" s="92"/>
      <c r="K392" s="92"/>
      <c r="L392" s="92"/>
      <c r="M392" s="92"/>
      <c r="N392" s="92"/>
    </row>
    <row r="393" spans="1:14" ht="20.149999999999999" customHeight="1" thickBot="1" x14ac:dyDescent="0.6">
      <c r="A393" s="76"/>
      <c r="B393" s="50">
        <v>1</v>
      </c>
      <c r="C393" s="91"/>
      <c r="D393" s="92"/>
      <c r="E393" s="92"/>
      <c r="F393" s="93"/>
      <c r="G393" s="94" t="str">
        <f>IF(F393="","",VLOOKUP(F393,商品マスタ!$K:$L,2,FALSE))</f>
        <v/>
      </c>
      <c r="H393" s="95" t="str">
        <f t="shared" si="6"/>
        <v/>
      </c>
      <c r="I393" s="96"/>
      <c r="J393" s="92"/>
      <c r="K393" s="92"/>
      <c r="L393" s="92"/>
      <c r="M393" s="92"/>
      <c r="N393" s="92"/>
    </row>
    <row r="394" spans="1:14" ht="20.149999999999999" customHeight="1" thickBot="1" x14ac:dyDescent="0.6">
      <c r="A394" s="76"/>
      <c r="B394" s="50">
        <v>2</v>
      </c>
      <c r="C394" s="91"/>
      <c r="D394" s="92"/>
      <c r="E394" s="92"/>
      <c r="F394" s="93"/>
      <c r="G394" s="94" t="str">
        <f>IF(F394="","",VLOOKUP(F394,商品マスタ!$K:$L,2,FALSE))</f>
        <v/>
      </c>
      <c r="H394" s="95" t="str">
        <f t="shared" si="6"/>
        <v/>
      </c>
      <c r="I394" s="96"/>
      <c r="J394" s="92"/>
      <c r="K394" s="92"/>
      <c r="L394" s="92"/>
      <c r="M394" s="92"/>
      <c r="N394" s="92"/>
    </row>
    <row r="395" spans="1:14" ht="20.149999999999999" customHeight="1" thickBot="1" x14ac:dyDescent="0.6">
      <c r="A395" s="76"/>
      <c r="B395" s="50">
        <v>1</v>
      </c>
      <c r="C395" s="91"/>
      <c r="D395" s="92"/>
      <c r="E395" s="92"/>
      <c r="F395" s="93"/>
      <c r="G395" s="94" t="str">
        <f>IF(F395="","",VLOOKUP(F395,商品マスタ!$K:$L,2,FALSE))</f>
        <v/>
      </c>
      <c r="H395" s="95" t="str">
        <f t="shared" si="6"/>
        <v/>
      </c>
      <c r="I395" s="96"/>
      <c r="J395" s="92"/>
      <c r="K395" s="92"/>
      <c r="L395" s="92"/>
      <c r="M395" s="92"/>
      <c r="N395" s="92"/>
    </row>
    <row r="396" spans="1:14" ht="20.149999999999999" customHeight="1" thickBot="1" x14ac:dyDescent="0.6">
      <c r="A396" s="76"/>
      <c r="B396" s="50">
        <v>2</v>
      </c>
      <c r="C396" s="91"/>
      <c r="D396" s="92"/>
      <c r="E396" s="92"/>
      <c r="F396" s="93"/>
      <c r="G396" s="94" t="str">
        <f>IF(F396="","",VLOOKUP(F396,商品マスタ!$K:$L,2,FALSE))</f>
        <v/>
      </c>
      <c r="H396" s="95" t="str">
        <f t="shared" si="6"/>
        <v/>
      </c>
      <c r="I396" s="96"/>
      <c r="J396" s="92"/>
      <c r="K396" s="92"/>
      <c r="L396" s="92"/>
      <c r="M396" s="92"/>
      <c r="N396" s="92"/>
    </row>
    <row r="397" spans="1:14" ht="20.149999999999999" customHeight="1" thickBot="1" x14ac:dyDescent="0.6">
      <c r="A397" s="76"/>
      <c r="B397" s="50">
        <v>1</v>
      </c>
      <c r="C397" s="91"/>
      <c r="D397" s="92"/>
      <c r="E397" s="92"/>
      <c r="F397" s="93"/>
      <c r="G397" s="94" t="str">
        <f>IF(F397="","",VLOOKUP(F397,商品マスタ!$K:$L,2,FALSE))</f>
        <v/>
      </c>
      <c r="H397" s="95" t="str">
        <f t="shared" si="6"/>
        <v/>
      </c>
      <c r="I397" s="96"/>
      <c r="J397" s="92"/>
      <c r="K397" s="92"/>
      <c r="L397" s="92"/>
      <c r="M397" s="92"/>
      <c r="N397" s="92"/>
    </row>
    <row r="398" spans="1:14" ht="20.149999999999999" customHeight="1" thickBot="1" x14ac:dyDescent="0.6">
      <c r="A398" s="76"/>
      <c r="B398" s="50">
        <v>2</v>
      </c>
      <c r="C398" s="91"/>
      <c r="D398" s="92"/>
      <c r="E398" s="92"/>
      <c r="F398" s="93"/>
      <c r="G398" s="94" t="str">
        <f>IF(F398="","",VLOOKUP(F398,商品マスタ!$K:$L,2,FALSE))</f>
        <v/>
      </c>
      <c r="H398" s="95" t="str">
        <f t="shared" si="6"/>
        <v/>
      </c>
      <c r="I398" s="96"/>
      <c r="J398" s="92"/>
      <c r="K398" s="92"/>
      <c r="L398" s="92"/>
      <c r="M398" s="92"/>
      <c r="N398" s="92"/>
    </row>
    <row r="399" spans="1:14" ht="20.149999999999999" customHeight="1" thickBot="1" x14ac:dyDescent="0.6">
      <c r="A399" s="76"/>
      <c r="B399" s="50">
        <v>1</v>
      </c>
      <c r="C399" s="91"/>
      <c r="D399" s="92"/>
      <c r="E399" s="92"/>
      <c r="F399" s="93"/>
      <c r="G399" s="94" t="str">
        <f>IF(F399="","",VLOOKUP(F399,商品マスタ!$K:$L,2,FALSE))</f>
        <v/>
      </c>
      <c r="H399" s="95" t="str">
        <f t="shared" si="6"/>
        <v/>
      </c>
      <c r="I399" s="96"/>
      <c r="J399" s="92"/>
      <c r="K399" s="92"/>
      <c r="L399" s="92"/>
      <c r="M399" s="92"/>
      <c r="N399" s="92"/>
    </row>
    <row r="400" spans="1:14" ht="20.149999999999999" customHeight="1" thickBot="1" x14ac:dyDescent="0.6">
      <c r="A400" s="76"/>
      <c r="B400" s="50">
        <v>2</v>
      </c>
      <c r="C400" s="91"/>
      <c r="D400" s="92"/>
      <c r="E400" s="92"/>
      <c r="F400" s="93"/>
      <c r="G400" s="94" t="str">
        <f>IF(F400="","",VLOOKUP(F400,商品マスタ!$K:$L,2,FALSE))</f>
        <v/>
      </c>
      <c r="H400" s="95" t="str">
        <f t="shared" si="6"/>
        <v/>
      </c>
      <c r="I400" s="96"/>
      <c r="J400" s="92"/>
      <c r="K400" s="92"/>
      <c r="L400" s="92"/>
      <c r="M400" s="92"/>
      <c r="N400" s="92"/>
    </row>
    <row r="401" spans="1:14" ht="20.149999999999999" customHeight="1" thickBot="1" x14ac:dyDescent="0.6">
      <c r="A401" s="76"/>
      <c r="B401" s="50">
        <v>1</v>
      </c>
      <c r="C401" s="91"/>
      <c r="D401" s="92"/>
      <c r="E401" s="92"/>
      <c r="F401" s="93"/>
      <c r="G401" s="94" t="str">
        <f>IF(F401="","",VLOOKUP(F401,商品マスタ!$K:$L,2,FALSE))</f>
        <v/>
      </c>
      <c r="H401" s="95" t="str">
        <f t="shared" si="6"/>
        <v/>
      </c>
      <c r="I401" s="96"/>
      <c r="J401" s="92"/>
      <c r="K401" s="92"/>
      <c r="L401" s="92"/>
      <c r="M401" s="92"/>
      <c r="N401" s="92"/>
    </row>
    <row r="402" spans="1:14" ht="20.149999999999999" customHeight="1" thickBot="1" x14ac:dyDescent="0.6">
      <c r="A402" s="76"/>
      <c r="B402" s="50">
        <v>2</v>
      </c>
      <c r="C402" s="91"/>
      <c r="D402" s="92"/>
      <c r="E402" s="92"/>
      <c r="F402" s="93"/>
      <c r="G402" s="94" t="str">
        <f>IF(F402="","",VLOOKUP(F402,商品マスタ!$K:$L,2,FALSE))</f>
        <v/>
      </c>
      <c r="H402" s="95" t="str">
        <f t="shared" si="6"/>
        <v/>
      </c>
      <c r="I402" s="96"/>
      <c r="J402" s="92"/>
      <c r="K402" s="92"/>
      <c r="L402" s="92"/>
      <c r="M402" s="92"/>
      <c r="N402" s="92"/>
    </row>
    <row r="403" spans="1:14" ht="20.149999999999999" customHeight="1" thickBot="1" x14ac:dyDescent="0.6">
      <c r="A403" s="76"/>
      <c r="B403" s="50">
        <v>1</v>
      </c>
      <c r="C403" s="91"/>
      <c r="D403" s="92"/>
      <c r="E403" s="92"/>
      <c r="F403" s="93"/>
      <c r="G403" s="94" t="str">
        <f>IF(F403="","",VLOOKUP(F403,商品マスタ!$K:$L,2,FALSE))</f>
        <v/>
      </c>
      <c r="H403" s="95" t="str">
        <f t="shared" si="6"/>
        <v/>
      </c>
      <c r="I403" s="96"/>
      <c r="J403" s="92"/>
      <c r="K403" s="92"/>
      <c r="L403" s="92"/>
      <c r="M403" s="92"/>
      <c r="N403" s="92"/>
    </row>
    <row r="404" spans="1:14" ht="20.149999999999999" customHeight="1" thickBot="1" x14ac:dyDescent="0.6">
      <c r="A404" s="76"/>
      <c r="B404" s="50">
        <v>2</v>
      </c>
      <c r="C404" s="91"/>
      <c r="D404" s="92"/>
      <c r="E404" s="92"/>
      <c r="F404" s="93"/>
      <c r="G404" s="94" t="str">
        <f>IF(F404="","",VLOOKUP(F404,商品マスタ!$K:$L,2,FALSE))</f>
        <v/>
      </c>
      <c r="H404" s="95" t="str">
        <f t="shared" si="6"/>
        <v/>
      </c>
      <c r="I404" s="96"/>
      <c r="J404" s="92"/>
      <c r="K404" s="92"/>
      <c r="L404" s="92"/>
      <c r="M404" s="92"/>
      <c r="N404" s="92"/>
    </row>
    <row r="405" spans="1:14" ht="20.149999999999999" customHeight="1" thickBot="1" x14ac:dyDescent="0.6">
      <c r="A405" s="76"/>
      <c r="B405" s="50">
        <v>1</v>
      </c>
      <c r="C405" s="91"/>
      <c r="D405" s="92"/>
      <c r="E405" s="92"/>
      <c r="F405" s="93"/>
      <c r="G405" s="94" t="str">
        <f>IF(F405="","",VLOOKUP(F405,商品マスタ!$K:$L,2,FALSE))</f>
        <v/>
      </c>
      <c r="H405" s="95" t="str">
        <f t="shared" si="6"/>
        <v/>
      </c>
      <c r="I405" s="96"/>
      <c r="J405" s="92"/>
      <c r="K405" s="92"/>
      <c r="L405" s="92"/>
      <c r="M405" s="92"/>
      <c r="N405" s="92"/>
    </row>
    <row r="406" spans="1:14" ht="20.149999999999999" customHeight="1" thickBot="1" x14ac:dyDescent="0.6">
      <c r="A406" s="76"/>
      <c r="B406" s="50">
        <v>2</v>
      </c>
      <c r="C406" s="91"/>
      <c r="D406" s="92"/>
      <c r="E406" s="92"/>
      <c r="F406" s="93"/>
      <c r="G406" s="94" t="str">
        <f>IF(F406="","",VLOOKUP(F406,商品マスタ!$K:$L,2,FALSE))</f>
        <v/>
      </c>
      <c r="H406" s="95" t="str">
        <f t="shared" si="6"/>
        <v/>
      </c>
      <c r="I406" s="96"/>
      <c r="J406" s="92"/>
      <c r="K406" s="92"/>
      <c r="L406" s="92"/>
      <c r="M406" s="92"/>
      <c r="N406" s="92"/>
    </row>
    <row r="407" spans="1:14" ht="20.149999999999999" customHeight="1" thickBot="1" x14ac:dyDescent="0.6">
      <c r="A407" s="76"/>
      <c r="B407" s="50">
        <v>1</v>
      </c>
      <c r="C407" s="91"/>
      <c r="D407" s="92"/>
      <c r="E407" s="92"/>
      <c r="F407" s="93"/>
      <c r="G407" s="94" t="str">
        <f>IF(F407="","",VLOOKUP(F407,商品マスタ!$K:$L,2,FALSE))</f>
        <v/>
      </c>
      <c r="H407" s="95" t="str">
        <f t="shared" si="6"/>
        <v/>
      </c>
      <c r="I407" s="96"/>
      <c r="J407" s="92"/>
      <c r="K407" s="92"/>
      <c r="L407" s="92"/>
      <c r="M407" s="92"/>
      <c r="N407" s="92"/>
    </row>
    <row r="408" spans="1:14" ht="20.149999999999999" customHeight="1" thickBot="1" x14ac:dyDescent="0.6">
      <c r="A408" s="76"/>
      <c r="B408" s="50">
        <v>2</v>
      </c>
      <c r="C408" s="91"/>
      <c r="D408" s="92"/>
      <c r="E408" s="92"/>
      <c r="F408" s="93"/>
      <c r="G408" s="94" t="str">
        <f>IF(F408="","",VLOOKUP(F408,商品マスタ!$K:$L,2,FALSE))</f>
        <v/>
      </c>
      <c r="H408" s="95" t="str">
        <f t="shared" si="6"/>
        <v/>
      </c>
      <c r="I408" s="96"/>
      <c r="J408" s="92"/>
      <c r="K408" s="92"/>
      <c r="L408" s="92"/>
      <c r="M408" s="92"/>
      <c r="N408" s="92"/>
    </row>
    <row r="409" spans="1:14" ht="20.149999999999999" customHeight="1" thickBot="1" x14ac:dyDescent="0.6">
      <c r="A409" s="76"/>
      <c r="B409" s="50">
        <v>1</v>
      </c>
      <c r="C409" s="91"/>
      <c r="D409" s="92"/>
      <c r="E409" s="92"/>
      <c r="F409" s="93"/>
      <c r="G409" s="94" t="str">
        <f>IF(F409="","",VLOOKUP(F409,商品マスタ!$K:$L,2,FALSE))</f>
        <v/>
      </c>
      <c r="H409" s="95" t="str">
        <f t="shared" si="6"/>
        <v/>
      </c>
      <c r="I409" s="96"/>
      <c r="J409" s="92"/>
      <c r="K409" s="92"/>
      <c r="L409" s="92"/>
      <c r="M409" s="92"/>
      <c r="N409" s="92"/>
    </row>
    <row r="410" spans="1:14" ht="20.149999999999999" customHeight="1" thickBot="1" x14ac:dyDescent="0.6">
      <c r="A410" s="76"/>
      <c r="B410" s="50">
        <v>2</v>
      </c>
      <c r="C410" s="91"/>
      <c r="D410" s="92"/>
      <c r="E410" s="92"/>
      <c r="F410" s="93"/>
      <c r="G410" s="94" t="str">
        <f>IF(F410="","",VLOOKUP(F410,商品マスタ!$K:$L,2,FALSE))</f>
        <v/>
      </c>
      <c r="H410" s="95" t="str">
        <f t="shared" si="6"/>
        <v/>
      </c>
      <c r="I410" s="96"/>
      <c r="J410" s="92"/>
      <c r="K410" s="92"/>
      <c r="L410" s="92"/>
      <c r="M410" s="92"/>
      <c r="N410" s="92"/>
    </row>
    <row r="411" spans="1:14" ht="20.149999999999999" customHeight="1" thickBot="1" x14ac:dyDescent="0.6">
      <c r="A411" s="76"/>
      <c r="B411" s="50">
        <v>1</v>
      </c>
      <c r="C411" s="91"/>
      <c r="D411" s="92"/>
      <c r="E411" s="92"/>
      <c r="F411" s="93"/>
      <c r="G411" s="94" t="str">
        <f>IF(F411="","",VLOOKUP(F411,商品マスタ!$K:$L,2,FALSE))</f>
        <v/>
      </c>
      <c r="H411" s="95" t="str">
        <f t="shared" si="6"/>
        <v/>
      </c>
      <c r="I411" s="96"/>
      <c r="J411" s="92"/>
      <c r="K411" s="92"/>
      <c r="L411" s="92"/>
      <c r="M411" s="92"/>
      <c r="N411" s="92"/>
    </row>
    <row r="412" spans="1:14" ht="20.149999999999999" customHeight="1" thickBot="1" x14ac:dyDescent="0.6">
      <c r="A412" s="76"/>
      <c r="B412" s="50">
        <v>2</v>
      </c>
      <c r="C412" s="91"/>
      <c r="D412" s="92"/>
      <c r="E412" s="92"/>
      <c r="F412" s="93"/>
      <c r="G412" s="94" t="str">
        <f>IF(F412="","",VLOOKUP(F412,商品マスタ!$K:$L,2,FALSE))</f>
        <v/>
      </c>
      <c r="H412" s="95" t="str">
        <f t="shared" si="6"/>
        <v/>
      </c>
      <c r="I412" s="96"/>
      <c r="J412" s="92"/>
      <c r="K412" s="92"/>
      <c r="L412" s="92"/>
      <c r="M412" s="92"/>
      <c r="N412" s="92"/>
    </row>
    <row r="413" spans="1:14" ht="20.149999999999999" customHeight="1" thickBot="1" x14ac:dyDescent="0.6">
      <c r="A413" s="76"/>
      <c r="B413" s="50">
        <v>1</v>
      </c>
      <c r="C413" s="91"/>
      <c r="D413" s="92"/>
      <c r="E413" s="92"/>
      <c r="F413" s="93"/>
      <c r="G413" s="94" t="str">
        <f>IF(F413="","",VLOOKUP(F413,商品マスタ!$K:$L,2,FALSE))</f>
        <v/>
      </c>
      <c r="H413" s="95" t="str">
        <f t="shared" si="6"/>
        <v/>
      </c>
      <c r="I413" s="96"/>
      <c r="J413" s="92"/>
      <c r="K413" s="92"/>
      <c r="L413" s="92"/>
      <c r="M413" s="92"/>
      <c r="N413" s="92"/>
    </row>
    <row r="414" spans="1:14" ht="20.149999999999999" customHeight="1" thickBot="1" x14ac:dyDescent="0.6">
      <c r="A414" s="76"/>
      <c r="B414" s="50">
        <v>2</v>
      </c>
      <c r="C414" s="91"/>
      <c r="D414" s="92"/>
      <c r="E414" s="92"/>
      <c r="F414" s="93"/>
      <c r="G414" s="94" t="str">
        <f>IF(F414="","",VLOOKUP(F414,商品マスタ!$K:$L,2,FALSE))</f>
        <v/>
      </c>
      <c r="H414" s="95" t="str">
        <f t="shared" si="6"/>
        <v/>
      </c>
      <c r="I414" s="96"/>
      <c r="J414" s="92"/>
      <c r="K414" s="92"/>
      <c r="L414" s="92"/>
      <c r="M414" s="92"/>
      <c r="N414" s="92"/>
    </row>
    <row r="415" spans="1:14" ht="20.149999999999999" customHeight="1" thickBot="1" x14ac:dyDescent="0.6">
      <c r="A415" s="76"/>
      <c r="B415" s="50">
        <v>1</v>
      </c>
      <c r="C415" s="91"/>
      <c r="D415" s="92"/>
      <c r="E415" s="92"/>
      <c r="F415" s="93"/>
      <c r="G415" s="94" t="str">
        <f>IF(F415="","",VLOOKUP(F415,商品マスタ!$K:$L,2,FALSE))</f>
        <v/>
      </c>
      <c r="H415" s="95" t="str">
        <f t="shared" si="6"/>
        <v/>
      </c>
      <c r="I415" s="96"/>
      <c r="J415" s="92"/>
      <c r="K415" s="92"/>
      <c r="L415" s="92"/>
      <c r="M415" s="92"/>
      <c r="N415" s="92"/>
    </row>
    <row r="416" spans="1:14" ht="20.149999999999999" customHeight="1" thickBot="1" x14ac:dyDescent="0.6">
      <c r="A416" s="76"/>
      <c r="B416" s="50">
        <v>2</v>
      </c>
      <c r="C416" s="91"/>
      <c r="D416" s="92"/>
      <c r="E416" s="92"/>
      <c r="F416" s="93"/>
      <c r="G416" s="94" t="str">
        <f>IF(F416="","",VLOOKUP(F416,商品マスタ!$K:$L,2,FALSE))</f>
        <v/>
      </c>
      <c r="H416" s="95" t="str">
        <f t="shared" si="6"/>
        <v/>
      </c>
      <c r="I416" s="96"/>
      <c r="J416" s="92"/>
      <c r="K416" s="92"/>
      <c r="L416" s="92"/>
      <c r="M416" s="92"/>
      <c r="N416" s="92"/>
    </row>
    <row r="417" spans="1:14" ht="20.149999999999999" customHeight="1" thickBot="1" x14ac:dyDescent="0.6">
      <c r="A417" s="76"/>
      <c r="B417" s="50">
        <v>1</v>
      </c>
      <c r="C417" s="91"/>
      <c r="D417" s="92"/>
      <c r="E417" s="92"/>
      <c r="F417" s="93"/>
      <c r="G417" s="94" t="str">
        <f>IF(F417="","",VLOOKUP(F417,商品マスタ!$K:$L,2,FALSE))</f>
        <v/>
      </c>
      <c r="H417" s="95" t="str">
        <f t="shared" si="6"/>
        <v/>
      </c>
      <c r="I417" s="96"/>
      <c r="J417" s="92"/>
      <c r="K417" s="92"/>
      <c r="L417" s="92"/>
      <c r="M417" s="92"/>
      <c r="N417" s="92"/>
    </row>
    <row r="418" spans="1:14" ht="20.149999999999999" customHeight="1" thickBot="1" x14ac:dyDescent="0.6">
      <c r="A418" s="76"/>
      <c r="B418" s="50">
        <v>2</v>
      </c>
      <c r="C418" s="91"/>
      <c r="D418" s="92"/>
      <c r="E418" s="92"/>
      <c r="F418" s="93"/>
      <c r="G418" s="94" t="str">
        <f>IF(F418="","",VLOOKUP(F418,商品マスタ!$K:$L,2,FALSE))</f>
        <v/>
      </c>
      <c r="H418" s="95" t="str">
        <f t="shared" si="6"/>
        <v/>
      </c>
      <c r="I418" s="96"/>
      <c r="J418" s="92"/>
      <c r="K418" s="92"/>
      <c r="L418" s="92"/>
      <c r="M418" s="92"/>
      <c r="N418" s="92"/>
    </row>
    <row r="419" spans="1:14" ht="20.149999999999999" customHeight="1" thickBot="1" x14ac:dyDescent="0.6">
      <c r="A419" s="76"/>
      <c r="B419" s="50">
        <v>1</v>
      </c>
      <c r="C419" s="91"/>
      <c r="D419" s="92"/>
      <c r="E419" s="92"/>
      <c r="F419" s="93"/>
      <c r="G419" s="94" t="str">
        <f>IF(F419="","",VLOOKUP(F419,商品マスタ!$K:$L,2,FALSE))</f>
        <v/>
      </c>
      <c r="H419" s="95" t="str">
        <f t="shared" si="6"/>
        <v/>
      </c>
      <c r="I419" s="96"/>
      <c r="J419" s="92"/>
      <c r="K419" s="92"/>
      <c r="L419" s="92"/>
      <c r="M419" s="92"/>
      <c r="N419" s="92"/>
    </row>
    <row r="420" spans="1:14" ht="20.149999999999999" customHeight="1" thickBot="1" x14ac:dyDescent="0.6">
      <c r="A420" s="76"/>
      <c r="B420" s="50">
        <v>2</v>
      </c>
      <c r="C420" s="91"/>
      <c r="D420" s="92"/>
      <c r="E420" s="92"/>
      <c r="F420" s="93"/>
      <c r="G420" s="94" t="str">
        <f>IF(F420="","",VLOOKUP(F420,商品マスタ!$K:$L,2,FALSE))</f>
        <v/>
      </c>
      <c r="H420" s="95" t="str">
        <f t="shared" si="6"/>
        <v/>
      </c>
      <c r="I420" s="96"/>
      <c r="J420" s="92"/>
      <c r="K420" s="92"/>
      <c r="L420" s="92"/>
      <c r="M420" s="92"/>
      <c r="N420" s="92"/>
    </row>
    <row r="421" spans="1:14" ht="20.149999999999999" customHeight="1" thickBot="1" x14ac:dyDescent="0.6">
      <c r="A421" s="76"/>
      <c r="B421" s="50">
        <v>1</v>
      </c>
      <c r="C421" s="91"/>
      <c r="D421" s="92"/>
      <c r="E421" s="92"/>
      <c r="F421" s="93"/>
      <c r="G421" s="94" t="str">
        <f>IF(F421="","",VLOOKUP(F421,商品マスタ!$K:$L,2,FALSE))</f>
        <v/>
      </c>
      <c r="H421" s="95" t="str">
        <f t="shared" si="6"/>
        <v/>
      </c>
      <c r="I421" s="96"/>
      <c r="J421" s="92"/>
      <c r="K421" s="92"/>
      <c r="L421" s="92"/>
      <c r="M421" s="92"/>
      <c r="N421" s="92"/>
    </row>
    <row r="422" spans="1:14" ht="20.149999999999999" customHeight="1" thickBot="1" x14ac:dyDescent="0.6">
      <c r="A422" s="76"/>
      <c r="B422" s="50">
        <v>2</v>
      </c>
      <c r="C422" s="91"/>
      <c r="D422" s="92"/>
      <c r="E422" s="92"/>
      <c r="F422" s="93"/>
      <c r="G422" s="94" t="str">
        <f>IF(F422="","",VLOOKUP(F422,商品マスタ!$K:$L,2,FALSE))</f>
        <v/>
      </c>
      <c r="H422" s="95" t="str">
        <f t="shared" si="6"/>
        <v/>
      </c>
      <c r="I422" s="96"/>
      <c r="J422" s="92"/>
      <c r="K422" s="92"/>
      <c r="L422" s="92"/>
      <c r="M422" s="92"/>
      <c r="N422" s="92"/>
    </row>
    <row r="423" spans="1:14" ht="20.149999999999999" customHeight="1" thickBot="1" x14ac:dyDescent="0.6">
      <c r="A423" s="76"/>
      <c r="B423" s="50">
        <v>1</v>
      </c>
      <c r="C423" s="91"/>
      <c r="D423" s="92"/>
      <c r="E423" s="92"/>
      <c r="F423" s="93"/>
      <c r="G423" s="94" t="str">
        <f>IF(F423="","",VLOOKUP(F423,商品マスタ!$K:$L,2,FALSE))</f>
        <v/>
      </c>
      <c r="H423" s="95" t="str">
        <f t="shared" si="6"/>
        <v/>
      </c>
      <c r="I423" s="96"/>
      <c r="J423" s="92"/>
      <c r="K423" s="92"/>
      <c r="L423" s="92"/>
      <c r="M423" s="92"/>
      <c r="N423" s="92"/>
    </row>
    <row r="424" spans="1:14" ht="20.149999999999999" customHeight="1" thickBot="1" x14ac:dyDescent="0.6">
      <c r="A424" s="76"/>
      <c r="B424" s="50">
        <v>2</v>
      </c>
      <c r="C424" s="91"/>
      <c r="D424" s="92"/>
      <c r="E424" s="92"/>
      <c r="F424" s="93"/>
      <c r="G424" s="94" t="str">
        <f>IF(F424="","",VLOOKUP(F424,商品マスタ!$K:$L,2,FALSE))</f>
        <v/>
      </c>
      <c r="H424" s="95" t="str">
        <f t="shared" si="6"/>
        <v/>
      </c>
      <c r="I424" s="96"/>
      <c r="J424" s="92"/>
      <c r="K424" s="92"/>
      <c r="L424" s="92"/>
      <c r="M424" s="92"/>
      <c r="N424" s="92"/>
    </row>
    <row r="425" spans="1:14" ht="20.149999999999999" customHeight="1" thickBot="1" x14ac:dyDescent="0.6">
      <c r="A425" s="76"/>
      <c r="B425" s="50">
        <v>1</v>
      </c>
      <c r="C425" s="91"/>
      <c r="D425" s="92"/>
      <c r="E425" s="92"/>
      <c r="F425" s="93"/>
      <c r="G425" s="94" t="str">
        <f>IF(F425="","",VLOOKUP(F425,商品マスタ!$K:$L,2,FALSE))</f>
        <v/>
      </c>
      <c r="H425" s="95" t="str">
        <f t="shared" si="6"/>
        <v/>
      </c>
      <c r="I425" s="96"/>
      <c r="J425" s="92"/>
      <c r="K425" s="92"/>
      <c r="L425" s="92"/>
      <c r="M425" s="92"/>
      <c r="N425" s="92"/>
    </row>
    <row r="426" spans="1:14" ht="20.149999999999999" customHeight="1" thickBot="1" x14ac:dyDescent="0.6">
      <c r="A426" s="76"/>
      <c r="B426" s="50">
        <v>2</v>
      </c>
      <c r="C426" s="91"/>
      <c r="D426" s="92"/>
      <c r="E426" s="92"/>
      <c r="F426" s="93"/>
      <c r="G426" s="94" t="str">
        <f>IF(F426="","",VLOOKUP(F426,商品マスタ!$K:$L,2,FALSE))</f>
        <v/>
      </c>
      <c r="H426" s="95" t="str">
        <f t="shared" si="6"/>
        <v/>
      </c>
      <c r="I426" s="96"/>
      <c r="J426" s="92"/>
      <c r="K426" s="92"/>
      <c r="L426" s="92"/>
      <c r="M426" s="92"/>
      <c r="N426" s="92"/>
    </row>
    <row r="427" spans="1:14" ht="20.149999999999999" customHeight="1" thickBot="1" x14ac:dyDescent="0.6">
      <c r="A427" s="76"/>
      <c r="B427" s="50">
        <v>1</v>
      </c>
      <c r="C427" s="91"/>
      <c r="D427" s="92"/>
      <c r="E427" s="92"/>
      <c r="F427" s="93"/>
      <c r="G427" s="94" t="str">
        <f>IF(F427="","",VLOOKUP(F427,商品マスタ!$K:$L,2,FALSE))</f>
        <v/>
      </c>
      <c r="H427" s="95" t="str">
        <f t="shared" si="6"/>
        <v/>
      </c>
      <c r="I427" s="96"/>
      <c r="J427" s="92"/>
      <c r="K427" s="92"/>
      <c r="L427" s="92"/>
      <c r="M427" s="92"/>
      <c r="N427" s="92"/>
    </row>
    <row r="428" spans="1:14" ht="20.149999999999999" customHeight="1" thickBot="1" x14ac:dyDescent="0.6">
      <c r="A428" s="76"/>
      <c r="B428" s="50">
        <v>2</v>
      </c>
      <c r="C428" s="91"/>
      <c r="D428" s="92"/>
      <c r="E428" s="92"/>
      <c r="F428" s="93"/>
      <c r="G428" s="94" t="str">
        <f>IF(F428="","",VLOOKUP(F428,商品マスタ!$K:$L,2,FALSE))</f>
        <v/>
      </c>
      <c r="H428" s="95" t="str">
        <f t="shared" si="6"/>
        <v/>
      </c>
      <c r="I428" s="96"/>
      <c r="J428" s="92"/>
      <c r="K428" s="92"/>
      <c r="L428" s="92"/>
      <c r="M428" s="92"/>
      <c r="N428" s="92"/>
    </row>
    <row r="429" spans="1:14" ht="20.149999999999999" customHeight="1" thickBot="1" x14ac:dyDescent="0.6">
      <c r="A429" s="76"/>
      <c r="B429" s="50">
        <v>1</v>
      </c>
      <c r="C429" s="91"/>
      <c r="D429" s="92"/>
      <c r="E429" s="92"/>
      <c r="F429" s="93"/>
      <c r="G429" s="94" t="str">
        <f>IF(F429="","",VLOOKUP(F429,商品マスタ!$K:$L,2,FALSE))</f>
        <v/>
      </c>
      <c r="H429" s="95" t="str">
        <f t="shared" si="6"/>
        <v/>
      </c>
      <c r="I429" s="96"/>
      <c r="J429" s="92"/>
      <c r="K429" s="92"/>
      <c r="L429" s="92"/>
      <c r="M429" s="92"/>
      <c r="N429" s="92"/>
    </row>
    <row r="430" spans="1:14" ht="20.149999999999999" customHeight="1" thickBot="1" x14ac:dyDescent="0.6">
      <c r="A430" s="76"/>
      <c r="B430" s="50">
        <v>2</v>
      </c>
      <c r="C430" s="91"/>
      <c r="D430" s="92"/>
      <c r="E430" s="92"/>
      <c r="F430" s="93"/>
      <c r="G430" s="94" t="str">
        <f>IF(F430="","",VLOOKUP(F430,商品マスタ!$K:$L,2,FALSE))</f>
        <v/>
      </c>
      <c r="H430" s="95" t="str">
        <f t="shared" si="6"/>
        <v/>
      </c>
      <c r="I430" s="96"/>
      <c r="J430" s="92"/>
      <c r="K430" s="92"/>
      <c r="L430" s="92"/>
      <c r="M430" s="92"/>
      <c r="N430" s="92"/>
    </row>
    <row r="431" spans="1:14" ht="20.149999999999999" customHeight="1" thickBot="1" x14ac:dyDescent="0.6">
      <c r="A431" s="76"/>
      <c r="B431" s="50">
        <v>1</v>
      </c>
      <c r="C431" s="91"/>
      <c r="D431" s="92"/>
      <c r="E431" s="92"/>
      <c r="F431" s="93"/>
      <c r="G431" s="94" t="str">
        <f>IF(F431="","",VLOOKUP(F431,商品マスタ!$K:$L,2,FALSE))</f>
        <v/>
      </c>
      <c r="H431" s="95" t="str">
        <f t="shared" si="6"/>
        <v/>
      </c>
      <c r="I431" s="96"/>
      <c r="J431" s="92"/>
      <c r="K431" s="92"/>
      <c r="L431" s="92"/>
      <c r="M431" s="92"/>
      <c r="N431" s="92"/>
    </row>
    <row r="432" spans="1:14" ht="20.149999999999999" customHeight="1" thickBot="1" x14ac:dyDescent="0.6">
      <c r="A432" s="76"/>
      <c r="B432" s="50">
        <v>2</v>
      </c>
      <c r="C432" s="91"/>
      <c r="D432" s="92"/>
      <c r="E432" s="92"/>
      <c r="F432" s="93"/>
      <c r="G432" s="94" t="str">
        <f>IF(F432="","",VLOOKUP(F432,商品マスタ!$K:$L,2,FALSE))</f>
        <v/>
      </c>
      <c r="H432" s="95" t="str">
        <f t="shared" si="6"/>
        <v/>
      </c>
      <c r="I432" s="96"/>
      <c r="J432" s="92"/>
      <c r="K432" s="92"/>
      <c r="L432" s="92"/>
      <c r="M432" s="92"/>
      <c r="N432" s="92"/>
    </row>
    <row r="433" spans="1:14" ht="20.149999999999999" customHeight="1" thickBot="1" x14ac:dyDescent="0.6">
      <c r="A433" s="76"/>
      <c r="B433" s="50">
        <v>1</v>
      </c>
      <c r="C433" s="91"/>
      <c r="D433" s="92"/>
      <c r="E433" s="92"/>
      <c r="F433" s="93"/>
      <c r="G433" s="94" t="str">
        <f>IF(F433="","",VLOOKUP(F433,商品マスタ!$K:$L,2,FALSE))</f>
        <v/>
      </c>
      <c r="H433" s="95" t="str">
        <f t="shared" si="6"/>
        <v/>
      </c>
      <c r="I433" s="96"/>
      <c r="J433" s="92"/>
      <c r="K433" s="92"/>
      <c r="L433" s="92"/>
      <c r="M433" s="92"/>
      <c r="N433" s="92"/>
    </row>
    <row r="434" spans="1:14" ht="20.149999999999999" customHeight="1" thickBot="1" x14ac:dyDescent="0.6">
      <c r="A434" s="76"/>
      <c r="B434" s="50">
        <v>2</v>
      </c>
      <c r="C434" s="91"/>
      <c r="D434" s="92"/>
      <c r="E434" s="92"/>
      <c r="F434" s="93"/>
      <c r="G434" s="94" t="str">
        <f>IF(F434="","",VLOOKUP(F434,商品マスタ!$K:$L,2,FALSE))</f>
        <v/>
      </c>
      <c r="H434" s="95" t="str">
        <f t="shared" si="6"/>
        <v/>
      </c>
      <c r="I434" s="96"/>
      <c r="J434" s="92"/>
      <c r="K434" s="92"/>
      <c r="L434" s="92"/>
      <c r="M434" s="92"/>
      <c r="N434" s="92"/>
    </row>
    <row r="435" spans="1:14" ht="20.149999999999999" customHeight="1" thickBot="1" x14ac:dyDescent="0.6">
      <c r="A435" s="76"/>
      <c r="B435" s="50">
        <v>1</v>
      </c>
      <c r="C435" s="91"/>
      <c r="D435" s="92"/>
      <c r="E435" s="92"/>
      <c r="F435" s="93"/>
      <c r="G435" s="94" t="str">
        <f>IF(F435="","",VLOOKUP(F435,商品マスタ!$K:$L,2,FALSE))</f>
        <v/>
      </c>
      <c r="H435" s="95" t="str">
        <f t="shared" si="6"/>
        <v/>
      </c>
      <c r="I435" s="96"/>
      <c r="J435" s="92"/>
      <c r="K435" s="92"/>
      <c r="L435" s="92"/>
      <c r="M435" s="92"/>
      <c r="N435" s="92"/>
    </row>
    <row r="436" spans="1:14" ht="20.149999999999999" customHeight="1" thickBot="1" x14ac:dyDescent="0.6">
      <c r="A436" s="76"/>
      <c r="B436" s="50">
        <v>2</v>
      </c>
      <c r="C436" s="91"/>
      <c r="D436" s="92"/>
      <c r="E436" s="92"/>
      <c r="F436" s="93"/>
      <c r="G436" s="94" t="str">
        <f>IF(F436="","",VLOOKUP(F436,商品マスタ!$K:$L,2,FALSE))</f>
        <v/>
      </c>
      <c r="H436" s="95" t="str">
        <f t="shared" si="6"/>
        <v/>
      </c>
      <c r="I436" s="96"/>
      <c r="J436" s="92"/>
      <c r="K436" s="92"/>
      <c r="L436" s="92"/>
      <c r="M436" s="92"/>
      <c r="N436" s="92"/>
    </row>
    <row r="437" spans="1:14" ht="20.149999999999999" customHeight="1" thickBot="1" x14ac:dyDescent="0.6">
      <c r="A437" s="76"/>
      <c r="B437" s="50">
        <v>1</v>
      </c>
      <c r="C437" s="91"/>
      <c r="D437" s="92"/>
      <c r="E437" s="92"/>
      <c r="F437" s="93"/>
      <c r="G437" s="94" t="str">
        <f>IF(F437="","",VLOOKUP(F437,商品マスタ!$K:$L,2,FALSE))</f>
        <v/>
      </c>
      <c r="H437" s="95" t="str">
        <f t="shared" si="6"/>
        <v/>
      </c>
      <c r="I437" s="96"/>
      <c r="J437" s="92"/>
      <c r="K437" s="92"/>
      <c r="L437" s="92"/>
      <c r="M437" s="92"/>
      <c r="N437" s="92"/>
    </row>
    <row r="438" spans="1:14" ht="20.149999999999999" customHeight="1" thickBot="1" x14ac:dyDescent="0.6">
      <c r="A438" s="76"/>
      <c r="B438" s="50">
        <v>2</v>
      </c>
      <c r="C438" s="91"/>
      <c r="D438" s="92"/>
      <c r="E438" s="92"/>
      <c r="F438" s="93"/>
      <c r="G438" s="94" t="str">
        <f>IF(F438="","",VLOOKUP(F438,商品マスタ!$K:$L,2,FALSE))</f>
        <v/>
      </c>
      <c r="H438" s="95" t="str">
        <f t="shared" si="6"/>
        <v/>
      </c>
      <c r="I438" s="96"/>
      <c r="J438" s="92"/>
      <c r="K438" s="92"/>
      <c r="L438" s="92"/>
      <c r="M438" s="92"/>
      <c r="N438" s="92"/>
    </row>
    <row r="439" spans="1:14" ht="20.149999999999999" customHeight="1" thickBot="1" x14ac:dyDescent="0.6">
      <c r="A439" s="76"/>
      <c r="B439" s="50">
        <v>1</v>
      </c>
      <c r="C439" s="91"/>
      <c r="D439" s="92"/>
      <c r="E439" s="92"/>
      <c r="F439" s="93"/>
      <c r="G439" s="94" t="str">
        <f>IF(F439="","",VLOOKUP(F439,商品マスタ!$K:$L,2,FALSE))</f>
        <v/>
      </c>
      <c r="H439" s="95" t="str">
        <f t="shared" si="6"/>
        <v/>
      </c>
      <c r="I439" s="96"/>
      <c r="J439" s="92"/>
      <c r="K439" s="92"/>
      <c r="L439" s="92"/>
      <c r="M439" s="92"/>
      <c r="N439" s="92"/>
    </row>
    <row r="440" spans="1:14" ht="20.149999999999999" customHeight="1" thickBot="1" x14ac:dyDescent="0.6">
      <c r="A440" s="76"/>
      <c r="B440" s="50">
        <v>2</v>
      </c>
      <c r="C440" s="91"/>
      <c r="D440" s="92"/>
      <c r="E440" s="92"/>
      <c r="F440" s="93"/>
      <c r="G440" s="94" t="str">
        <f>IF(F440="","",VLOOKUP(F440,商品マスタ!$K:$L,2,FALSE))</f>
        <v/>
      </c>
      <c r="H440" s="95" t="str">
        <f t="shared" si="6"/>
        <v/>
      </c>
      <c r="I440" s="96"/>
      <c r="J440" s="92"/>
      <c r="K440" s="92"/>
      <c r="L440" s="92"/>
      <c r="M440" s="92"/>
      <c r="N440" s="92"/>
    </row>
    <row r="441" spans="1:14" ht="20.149999999999999" customHeight="1" thickBot="1" x14ac:dyDescent="0.6">
      <c r="A441" s="76"/>
      <c r="B441" s="50">
        <v>1</v>
      </c>
      <c r="C441" s="91"/>
      <c r="D441" s="92"/>
      <c r="E441" s="92"/>
      <c r="F441" s="93"/>
      <c r="G441" s="94" t="str">
        <f>IF(F441="","",VLOOKUP(F441,商品マスタ!$K:$L,2,FALSE))</f>
        <v/>
      </c>
      <c r="H441" s="95" t="str">
        <f t="shared" si="6"/>
        <v/>
      </c>
      <c r="I441" s="96"/>
      <c r="J441" s="92"/>
      <c r="K441" s="92"/>
      <c r="L441" s="92"/>
      <c r="M441" s="92"/>
      <c r="N441" s="92"/>
    </row>
    <row r="442" spans="1:14" ht="20.149999999999999" customHeight="1" thickBot="1" x14ac:dyDescent="0.6">
      <c r="A442" s="76"/>
      <c r="B442" s="50">
        <v>2</v>
      </c>
      <c r="C442" s="91"/>
      <c r="D442" s="92"/>
      <c r="E442" s="92"/>
      <c r="F442" s="93"/>
      <c r="G442" s="94" t="str">
        <f>IF(F442="","",VLOOKUP(F442,商品マスタ!$K:$L,2,FALSE))</f>
        <v/>
      </c>
      <c r="H442" s="95" t="str">
        <f t="shared" si="6"/>
        <v/>
      </c>
      <c r="I442" s="96"/>
      <c r="J442" s="92"/>
      <c r="K442" s="92"/>
      <c r="L442" s="92"/>
      <c r="M442" s="92"/>
      <c r="N442" s="92"/>
    </row>
    <row r="443" spans="1:14" ht="20.149999999999999" customHeight="1" thickBot="1" x14ac:dyDescent="0.6">
      <c r="A443" s="76"/>
      <c r="B443" s="50">
        <v>1</v>
      </c>
      <c r="C443" s="91"/>
      <c r="D443" s="92"/>
      <c r="E443" s="92"/>
      <c r="F443" s="93"/>
      <c r="G443" s="94" t="str">
        <f>IF(F443="","",VLOOKUP(F443,商品マスタ!$K:$L,2,FALSE))</f>
        <v/>
      </c>
      <c r="H443" s="95" t="str">
        <f t="shared" si="6"/>
        <v/>
      </c>
      <c r="I443" s="96"/>
      <c r="J443" s="92"/>
      <c r="K443" s="92"/>
      <c r="L443" s="92"/>
      <c r="M443" s="92"/>
      <c r="N443" s="92"/>
    </row>
    <row r="444" spans="1:14" ht="20.149999999999999" customHeight="1" thickBot="1" x14ac:dyDescent="0.6">
      <c r="A444" s="76"/>
      <c r="B444" s="50">
        <v>2</v>
      </c>
      <c r="C444" s="91"/>
      <c r="D444" s="92"/>
      <c r="E444" s="92"/>
      <c r="F444" s="93"/>
      <c r="G444" s="94" t="str">
        <f>IF(F444="","",VLOOKUP(F444,商品マスタ!$K:$L,2,FALSE))</f>
        <v/>
      </c>
      <c r="H444" s="95" t="str">
        <f t="shared" si="6"/>
        <v/>
      </c>
      <c r="I444" s="96"/>
      <c r="J444" s="92"/>
      <c r="K444" s="92"/>
      <c r="L444" s="92"/>
      <c r="M444" s="92"/>
      <c r="N444" s="92"/>
    </row>
    <row r="445" spans="1:14" ht="20.149999999999999" customHeight="1" thickBot="1" x14ac:dyDescent="0.6">
      <c r="A445" s="76"/>
      <c r="B445" s="50">
        <v>1</v>
      </c>
      <c r="C445" s="91"/>
      <c r="D445" s="92"/>
      <c r="E445" s="92"/>
      <c r="F445" s="93"/>
      <c r="G445" s="94" t="str">
        <f>IF(F445="","",VLOOKUP(F445,商品マスタ!$K:$L,2,FALSE))</f>
        <v/>
      </c>
      <c r="H445" s="95" t="str">
        <f t="shared" si="6"/>
        <v/>
      </c>
      <c r="I445" s="96"/>
      <c r="J445" s="92"/>
      <c r="K445" s="92"/>
      <c r="L445" s="92"/>
      <c r="M445" s="92"/>
      <c r="N445" s="92"/>
    </row>
    <row r="446" spans="1:14" ht="20.149999999999999" customHeight="1" thickBot="1" x14ac:dyDescent="0.6">
      <c r="A446" s="76"/>
      <c r="B446" s="50">
        <v>2</v>
      </c>
      <c r="C446" s="91"/>
      <c r="D446" s="92"/>
      <c r="E446" s="92"/>
      <c r="F446" s="93"/>
      <c r="G446" s="94" t="str">
        <f>IF(F446="","",VLOOKUP(F446,商品マスタ!$K:$L,2,FALSE))</f>
        <v/>
      </c>
      <c r="H446" s="95" t="str">
        <f t="shared" si="6"/>
        <v/>
      </c>
      <c r="I446" s="96"/>
      <c r="J446" s="92"/>
      <c r="K446" s="92"/>
      <c r="L446" s="92"/>
      <c r="M446" s="92"/>
      <c r="N446" s="92"/>
    </row>
    <row r="447" spans="1:14" ht="20.149999999999999" customHeight="1" thickBot="1" x14ac:dyDescent="0.6">
      <c r="A447" s="76"/>
      <c r="B447" s="50">
        <v>1</v>
      </c>
      <c r="C447" s="91"/>
      <c r="D447" s="92"/>
      <c r="E447" s="92"/>
      <c r="F447" s="93"/>
      <c r="G447" s="94" t="str">
        <f>IF(F447="","",VLOOKUP(F447,商品マスタ!$K:$L,2,FALSE))</f>
        <v/>
      </c>
      <c r="H447" s="95" t="str">
        <f t="shared" si="6"/>
        <v/>
      </c>
      <c r="I447" s="96"/>
      <c r="J447" s="92"/>
      <c r="K447" s="92"/>
      <c r="L447" s="92"/>
      <c r="M447" s="92"/>
      <c r="N447" s="92"/>
    </row>
    <row r="448" spans="1:14" ht="20.149999999999999" customHeight="1" thickBot="1" x14ac:dyDescent="0.6">
      <c r="A448" s="76"/>
      <c r="B448" s="50">
        <v>2</v>
      </c>
      <c r="C448" s="91"/>
      <c r="D448" s="92"/>
      <c r="E448" s="92"/>
      <c r="F448" s="93"/>
      <c r="G448" s="94" t="str">
        <f>IF(F448="","",VLOOKUP(F448,商品マスタ!$K:$L,2,FALSE))</f>
        <v/>
      </c>
      <c r="H448" s="95" t="str">
        <f t="shared" si="6"/>
        <v/>
      </c>
      <c r="I448" s="96"/>
      <c r="J448" s="92"/>
      <c r="K448" s="92"/>
      <c r="L448" s="92"/>
      <c r="M448" s="92"/>
      <c r="N448" s="92"/>
    </row>
    <row r="449" spans="1:14" ht="20.149999999999999" customHeight="1" thickBot="1" x14ac:dyDescent="0.6">
      <c r="A449" s="76"/>
      <c r="B449" s="50">
        <v>1</v>
      </c>
      <c r="C449" s="91"/>
      <c r="D449" s="92"/>
      <c r="E449" s="92"/>
      <c r="F449" s="93"/>
      <c r="G449" s="94" t="str">
        <f>IF(F449="","",VLOOKUP(F449,商品マスタ!$K:$L,2,FALSE))</f>
        <v/>
      </c>
      <c r="H449" s="95" t="str">
        <f t="shared" si="6"/>
        <v/>
      </c>
      <c r="I449" s="96"/>
      <c r="J449" s="92"/>
      <c r="K449" s="92"/>
      <c r="L449" s="92"/>
      <c r="M449" s="92"/>
      <c r="N449" s="92"/>
    </row>
    <row r="450" spans="1:14" ht="20.149999999999999" customHeight="1" thickBot="1" x14ac:dyDescent="0.6">
      <c r="A450" s="76"/>
      <c r="B450" s="50">
        <v>2</v>
      </c>
      <c r="C450" s="91"/>
      <c r="D450" s="92"/>
      <c r="E450" s="92"/>
      <c r="F450" s="93"/>
      <c r="G450" s="94" t="str">
        <f>IF(F450="","",VLOOKUP(F450,商品マスタ!$K:$L,2,FALSE))</f>
        <v/>
      </c>
      <c r="H450" s="95" t="str">
        <f t="shared" si="6"/>
        <v/>
      </c>
      <c r="I450" s="96"/>
      <c r="J450" s="92"/>
      <c r="K450" s="92"/>
      <c r="L450" s="92"/>
      <c r="M450" s="92"/>
      <c r="N450" s="92"/>
    </row>
    <row r="451" spans="1:14" ht="20.149999999999999" customHeight="1" thickBot="1" x14ac:dyDescent="0.6">
      <c r="A451" s="76"/>
      <c r="B451" s="50">
        <v>1</v>
      </c>
      <c r="C451" s="91"/>
      <c r="D451" s="92"/>
      <c r="E451" s="92"/>
      <c r="F451" s="93"/>
      <c r="G451" s="94" t="str">
        <f>IF(F451="","",VLOOKUP(F451,商品マスタ!$K:$L,2,FALSE))</f>
        <v/>
      </c>
      <c r="H451" s="95" t="str">
        <f t="shared" si="6"/>
        <v/>
      </c>
      <c r="I451" s="96"/>
      <c r="J451" s="92"/>
      <c r="K451" s="92"/>
      <c r="L451" s="92"/>
      <c r="M451" s="92"/>
      <c r="N451" s="92"/>
    </row>
    <row r="452" spans="1:14" ht="20.149999999999999" customHeight="1" thickBot="1" x14ac:dyDescent="0.6">
      <c r="A452" s="76"/>
      <c r="B452" s="50">
        <v>2</v>
      </c>
      <c r="C452" s="91"/>
      <c r="D452" s="92"/>
      <c r="E452" s="92"/>
      <c r="F452" s="93"/>
      <c r="G452" s="94" t="str">
        <f>IF(F452="","",VLOOKUP(F452,商品マスタ!$K:$L,2,FALSE))</f>
        <v/>
      </c>
      <c r="H452" s="95" t="str">
        <f t="shared" ref="H452:H515" si="7">IF(E452="","",IF(E452="",LEN(SUBSTITUTE(D452," ","")),LEN(SUBSTITUTE(E452," ",""))))</f>
        <v/>
      </c>
      <c r="I452" s="96"/>
      <c r="J452" s="92"/>
      <c r="K452" s="92"/>
      <c r="L452" s="92"/>
      <c r="M452" s="92"/>
      <c r="N452" s="92"/>
    </row>
    <row r="453" spans="1:14" ht="20.149999999999999" customHeight="1" thickBot="1" x14ac:dyDescent="0.6">
      <c r="A453" s="76"/>
      <c r="B453" s="50">
        <v>1</v>
      </c>
      <c r="C453" s="91"/>
      <c r="D453" s="92"/>
      <c r="E453" s="92"/>
      <c r="F453" s="93"/>
      <c r="G453" s="94" t="str">
        <f>IF(F453="","",VLOOKUP(F453,商品マスタ!$K:$L,2,FALSE))</f>
        <v/>
      </c>
      <c r="H453" s="95" t="str">
        <f t="shared" si="7"/>
        <v/>
      </c>
      <c r="I453" s="96"/>
      <c r="J453" s="92"/>
      <c r="K453" s="92"/>
      <c r="L453" s="92"/>
      <c r="M453" s="92"/>
      <c r="N453" s="92"/>
    </row>
    <row r="454" spans="1:14" ht="20.149999999999999" customHeight="1" thickBot="1" x14ac:dyDescent="0.6">
      <c r="A454" s="76"/>
      <c r="B454" s="50">
        <v>2</v>
      </c>
      <c r="C454" s="91"/>
      <c r="D454" s="92"/>
      <c r="E454" s="92"/>
      <c r="F454" s="93"/>
      <c r="G454" s="94" t="str">
        <f>IF(F454="","",VLOOKUP(F454,商品マスタ!$K:$L,2,FALSE))</f>
        <v/>
      </c>
      <c r="H454" s="95" t="str">
        <f t="shared" si="7"/>
        <v/>
      </c>
      <c r="I454" s="96"/>
      <c r="J454" s="92"/>
      <c r="K454" s="92"/>
      <c r="L454" s="92"/>
      <c r="M454" s="92"/>
      <c r="N454" s="92"/>
    </row>
    <row r="455" spans="1:14" ht="20.149999999999999" customHeight="1" thickBot="1" x14ac:dyDescent="0.6">
      <c r="A455" s="76"/>
      <c r="B455" s="50">
        <v>1</v>
      </c>
      <c r="C455" s="91"/>
      <c r="D455" s="92"/>
      <c r="E455" s="92"/>
      <c r="F455" s="93"/>
      <c r="G455" s="94" t="str">
        <f>IF(F455="","",VLOOKUP(F455,商品マスタ!$K:$L,2,FALSE))</f>
        <v/>
      </c>
      <c r="H455" s="95" t="str">
        <f t="shared" si="7"/>
        <v/>
      </c>
      <c r="I455" s="96"/>
      <c r="J455" s="92"/>
      <c r="K455" s="92"/>
      <c r="L455" s="92"/>
      <c r="M455" s="92"/>
      <c r="N455" s="92"/>
    </row>
    <row r="456" spans="1:14" ht="20.149999999999999" customHeight="1" thickBot="1" x14ac:dyDescent="0.6">
      <c r="A456" s="76"/>
      <c r="B456" s="50">
        <v>2</v>
      </c>
      <c r="C456" s="91"/>
      <c r="D456" s="92"/>
      <c r="E456" s="92"/>
      <c r="F456" s="93"/>
      <c r="G456" s="94" t="str">
        <f>IF(F456="","",VLOOKUP(F456,商品マスタ!$K:$L,2,FALSE))</f>
        <v/>
      </c>
      <c r="H456" s="95" t="str">
        <f t="shared" si="7"/>
        <v/>
      </c>
      <c r="I456" s="96"/>
      <c r="J456" s="92"/>
      <c r="K456" s="92"/>
      <c r="L456" s="92"/>
      <c r="M456" s="92"/>
      <c r="N456" s="92"/>
    </row>
    <row r="457" spans="1:14" ht="20.149999999999999" customHeight="1" thickBot="1" x14ac:dyDescent="0.6">
      <c r="A457" s="76"/>
      <c r="B457" s="50">
        <v>1</v>
      </c>
      <c r="C457" s="91"/>
      <c r="D457" s="92"/>
      <c r="E457" s="92"/>
      <c r="F457" s="93"/>
      <c r="G457" s="94" t="str">
        <f>IF(F457="","",VLOOKUP(F457,商品マスタ!$K:$L,2,FALSE))</f>
        <v/>
      </c>
      <c r="H457" s="95" t="str">
        <f t="shared" si="7"/>
        <v/>
      </c>
      <c r="I457" s="96"/>
      <c r="J457" s="92"/>
      <c r="K457" s="92"/>
      <c r="L457" s="92"/>
      <c r="M457" s="92"/>
      <c r="N457" s="92"/>
    </row>
    <row r="458" spans="1:14" ht="20.149999999999999" customHeight="1" thickBot="1" x14ac:dyDescent="0.6">
      <c r="A458" s="76"/>
      <c r="B458" s="50">
        <v>2</v>
      </c>
      <c r="C458" s="91"/>
      <c r="D458" s="92"/>
      <c r="E458" s="92"/>
      <c r="F458" s="93"/>
      <c r="G458" s="94" t="str">
        <f>IF(F458="","",VLOOKUP(F458,商品マスタ!$K:$L,2,FALSE))</f>
        <v/>
      </c>
      <c r="H458" s="95" t="str">
        <f t="shared" si="7"/>
        <v/>
      </c>
      <c r="I458" s="96"/>
      <c r="J458" s="92"/>
      <c r="K458" s="92"/>
      <c r="L458" s="92"/>
      <c r="M458" s="92"/>
      <c r="N458" s="92"/>
    </row>
    <row r="459" spans="1:14" ht="20.149999999999999" customHeight="1" thickBot="1" x14ac:dyDescent="0.6">
      <c r="A459" s="76"/>
      <c r="B459" s="50">
        <v>1</v>
      </c>
      <c r="C459" s="91"/>
      <c r="D459" s="92"/>
      <c r="E459" s="92"/>
      <c r="F459" s="93"/>
      <c r="G459" s="94" t="str">
        <f>IF(F459="","",VLOOKUP(F459,商品マスタ!$K:$L,2,FALSE))</f>
        <v/>
      </c>
      <c r="H459" s="95" t="str">
        <f t="shared" si="7"/>
        <v/>
      </c>
      <c r="I459" s="96"/>
      <c r="J459" s="92"/>
      <c r="K459" s="92"/>
      <c r="L459" s="92"/>
      <c r="M459" s="92"/>
      <c r="N459" s="92"/>
    </row>
    <row r="460" spans="1:14" ht="20.149999999999999" customHeight="1" thickBot="1" x14ac:dyDescent="0.6">
      <c r="A460" s="76"/>
      <c r="B460" s="50">
        <v>2</v>
      </c>
      <c r="C460" s="91"/>
      <c r="D460" s="92"/>
      <c r="E460" s="92"/>
      <c r="F460" s="93"/>
      <c r="G460" s="94" t="str">
        <f>IF(F460="","",VLOOKUP(F460,商品マスタ!$K:$L,2,FALSE))</f>
        <v/>
      </c>
      <c r="H460" s="95" t="str">
        <f t="shared" si="7"/>
        <v/>
      </c>
      <c r="I460" s="96"/>
      <c r="J460" s="92"/>
      <c r="K460" s="92"/>
      <c r="L460" s="92"/>
      <c r="M460" s="92"/>
      <c r="N460" s="92"/>
    </row>
    <row r="461" spans="1:14" ht="20.149999999999999" customHeight="1" thickBot="1" x14ac:dyDescent="0.6">
      <c r="A461" s="76"/>
      <c r="B461" s="50">
        <v>1</v>
      </c>
      <c r="C461" s="91"/>
      <c r="D461" s="92"/>
      <c r="E461" s="92"/>
      <c r="F461" s="93"/>
      <c r="G461" s="94" t="str">
        <f>IF(F461="","",VLOOKUP(F461,商品マスタ!$K:$L,2,FALSE))</f>
        <v/>
      </c>
      <c r="H461" s="95" t="str">
        <f t="shared" si="7"/>
        <v/>
      </c>
      <c r="I461" s="96"/>
      <c r="J461" s="92"/>
      <c r="K461" s="92"/>
      <c r="L461" s="92"/>
      <c r="M461" s="92"/>
      <c r="N461" s="92"/>
    </row>
    <row r="462" spans="1:14" ht="20.149999999999999" customHeight="1" thickBot="1" x14ac:dyDescent="0.6">
      <c r="A462" s="76"/>
      <c r="B462" s="50">
        <v>2</v>
      </c>
      <c r="C462" s="91"/>
      <c r="D462" s="92"/>
      <c r="E462" s="92"/>
      <c r="F462" s="93"/>
      <c r="G462" s="94" t="str">
        <f>IF(F462="","",VLOOKUP(F462,商品マスタ!$K:$L,2,FALSE))</f>
        <v/>
      </c>
      <c r="H462" s="95" t="str">
        <f t="shared" si="7"/>
        <v/>
      </c>
      <c r="I462" s="96"/>
      <c r="J462" s="92"/>
      <c r="K462" s="92"/>
      <c r="L462" s="92"/>
      <c r="M462" s="92"/>
      <c r="N462" s="92"/>
    </row>
    <row r="463" spans="1:14" ht="20.149999999999999" customHeight="1" thickBot="1" x14ac:dyDescent="0.6">
      <c r="A463" s="76"/>
      <c r="B463" s="50">
        <v>1</v>
      </c>
      <c r="C463" s="91"/>
      <c r="D463" s="92"/>
      <c r="E463" s="92"/>
      <c r="F463" s="93"/>
      <c r="G463" s="94" t="str">
        <f>IF(F463="","",VLOOKUP(F463,商品マスタ!$K:$L,2,FALSE))</f>
        <v/>
      </c>
      <c r="H463" s="95" t="str">
        <f t="shared" si="7"/>
        <v/>
      </c>
      <c r="I463" s="96"/>
      <c r="J463" s="92"/>
      <c r="K463" s="92"/>
      <c r="L463" s="92"/>
      <c r="M463" s="92"/>
      <c r="N463" s="92"/>
    </row>
    <row r="464" spans="1:14" ht="20.149999999999999" customHeight="1" thickBot="1" x14ac:dyDescent="0.6">
      <c r="A464" s="76"/>
      <c r="B464" s="50">
        <v>2</v>
      </c>
      <c r="C464" s="91"/>
      <c r="D464" s="92"/>
      <c r="E464" s="92"/>
      <c r="F464" s="93"/>
      <c r="G464" s="94" t="str">
        <f>IF(F464="","",VLOOKUP(F464,商品マスタ!$K:$L,2,FALSE))</f>
        <v/>
      </c>
      <c r="H464" s="95" t="str">
        <f t="shared" si="7"/>
        <v/>
      </c>
      <c r="I464" s="96"/>
      <c r="J464" s="92"/>
      <c r="K464" s="92"/>
      <c r="L464" s="92"/>
      <c r="M464" s="92"/>
      <c r="N464" s="92"/>
    </row>
    <row r="465" spans="1:14" ht="20.149999999999999" customHeight="1" thickBot="1" x14ac:dyDescent="0.6">
      <c r="A465" s="76"/>
      <c r="B465" s="50">
        <v>1</v>
      </c>
      <c r="C465" s="91"/>
      <c r="D465" s="92"/>
      <c r="E465" s="92"/>
      <c r="F465" s="93"/>
      <c r="G465" s="94" t="str">
        <f>IF(F465="","",VLOOKUP(F465,商品マスタ!$K:$L,2,FALSE))</f>
        <v/>
      </c>
      <c r="H465" s="95" t="str">
        <f t="shared" si="7"/>
        <v/>
      </c>
      <c r="I465" s="96"/>
      <c r="J465" s="92"/>
      <c r="K465" s="92"/>
      <c r="L465" s="92"/>
      <c r="M465" s="92"/>
      <c r="N465" s="92"/>
    </row>
    <row r="466" spans="1:14" ht="20.149999999999999" customHeight="1" thickBot="1" x14ac:dyDescent="0.6">
      <c r="A466" s="76"/>
      <c r="B466" s="50">
        <v>2</v>
      </c>
      <c r="C466" s="91"/>
      <c r="D466" s="92"/>
      <c r="E466" s="92"/>
      <c r="F466" s="93"/>
      <c r="G466" s="94" t="str">
        <f>IF(F466="","",VLOOKUP(F466,商品マスタ!$K:$L,2,FALSE))</f>
        <v/>
      </c>
      <c r="H466" s="95" t="str">
        <f t="shared" si="7"/>
        <v/>
      </c>
      <c r="I466" s="96"/>
      <c r="J466" s="92"/>
      <c r="K466" s="92"/>
      <c r="L466" s="92"/>
      <c r="M466" s="92"/>
      <c r="N466" s="92"/>
    </row>
    <row r="467" spans="1:14" ht="20.149999999999999" customHeight="1" thickBot="1" x14ac:dyDescent="0.6">
      <c r="A467" s="76"/>
      <c r="B467" s="50">
        <v>1</v>
      </c>
      <c r="C467" s="91"/>
      <c r="D467" s="92"/>
      <c r="E467" s="92"/>
      <c r="F467" s="93"/>
      <c r="G467" s="94" t="str">
        <f>IF(F467="","",VLOOKUP(F467,商品マスタ!$K:$L,2,FALSE))</f>
        <v/>
      </c>
      <c r="H467" s="95" t="str">
        <f t="shared" si="7"/>
        <v/>
      </c>
      <c r="I467" s="96"/>
      <c r="J467" s="92"/>
      <c r="K467" s="92"/>
      <c r="L467" s="92"/>
      <c r="M467" s="92"/>
      <c r="N467" s="92"/>
    </row>
    <row r="468" spans="1:14" ht="20.149999999999999" customHeight="1" thickBot="1" x14ac:dyDescent="0.6">
      <c r="A468" s="76"/>
      <c r="B468" s="50">
        <v>2</v>
      </c>
      <c r="C468" s="91"/>
      <c r="D468" s="92"/>
      <c r="E468" s="92"/>
      <c r="F468" s="93"/>
      <c r="G468" s="94" t="str">
        <f>IF(F468="","",VLOOKUP(F468,商品マスタ!$K:$L,2,FALSE))</f>
        <v/>
      </c>
      <c r="H468" s="95" t="str">
        <f t="shared" si="7"/>
        <v/>
      </c>
      <c r="I468" s="96"/>
      <c r="J468" s="92"/>
      <c r="K468" s="92"/>
      <c r="L468" s="92"/>
      <c r="M468" s="92"/>
      <c r="N468" s="92"/>
    </row>
    <row r="469" spans="1:14" ht="20.149999999999999" customHeight="1" thickBot="1" x14ac:dyDescent="0.6">
      <c r="A469" s="76"/>
      <c r="B469" s="50">
        <v>1</v>
      </c>
      <c r="C469" s="91"/>
      <c r="D469" s="92"/>
      <c r="E469" s="92"/>
      <c r="F469" s="93"/>
      <c r="G469" s="94" t="str">
        <f>IF(F469="","",VLOOKUP(F469,商品マスタ!$K:$L,2,FALSE))</f>
        <v/>
      </c>
      <c r="H469" s="95" t="str">
        <f t="shared" si="7"/>
        <v/>
      </c>
      <c r="I469" s="96"/>
      <c r="J469" s="92"/>
      <c r="K469" s="92"/>
      <c r="L469" s="92"/>
      <c r="M469" s="92"/>
      <c r="N469" s="92"/>
    </row>
    <row r="470" spans="1:14" ht="20.149999999999999" customHeight="1" thickBot="1" x14ac:dyDescent="0.6">
      <c r="A470" s="76"/>
      <c r="B470" s="50">
        <v>2</v>
      </c>
      <c r="C470" s="91"/>
      <c r="D470" s="92"/>
      <c r="E470" s="92"/>
      <c r="F470" s="93"/>
      <c r="G470" s="94" t="str">
        <f>IF(F470="","",VLOOKUP(F470,商品マスタ!$K:$L,2,FALSE))</f>
        <v/>
      </c>
      <c r="H470" s="95" t="str">
        <f t="shared" si="7"/>
        <v/>
      </c>
      <c r="I470" s="96"/>
      <c r="J470" s="92"/>
      <c r="K470" s="92"/>
      <c r="L470" s="92"/>
      <c r="M470" s="92"/>
      <c r="N470" s="92"/>
    </row>
    <row r="471" spans="1:14" ht="20.149999999999999" customHeight="1" thickBot="1" x14ac:dyDescent="0.6">
      <c r="A471" s="76"/>
      <c r="B471" s="50">
        <v>1</v>
      </c>
      <c r="C471" s="91"/>
      <c r="D471" s="92"/>
      <c r="E471" s="92"/>
      <c r="F471" s="93"/>
      <c r="G471" s="94" t="str">
        <f>IF(F471="","",VLOOKUP(F471,商品マスタ!$K:$L,2,FALSE))</f>
        <v/>
      </c>
      <c r="H471" s="95" t="str">
        <f t="shared" si="7"/>
        <v/>
      </c>
      <c r="I471" s="96"/>
      <c r="J471" s="92"/>
      <c r="K471" s="92"/>
      <c r="L471" s="92"/>
      <c r="M471" s="92"/>
      <c r="N471" s="92"/>
    </row>
    <row r="472" spans="1:14" ht="20.149999999999999" customHeight="1" thickBot="1" x14ac:dyDescent="0.6">
      <c r="A472" s="76"/>
      <c r="B472" s="50">
        <v>2</v>
      </c>
      <c r="C472" s="91"/>
      <c r="D472" s="92"/>
      <c r="E472" s="92"/>
      <c r="F472" s="93"/>
      <c r="G472" s="94" t="str">
        <f>IF(F472="","",VLOOKUP(F472,商品マスタ!$K:$L,2,FALSE))</f>
        <v/>
      </c>
      <c r="H472" s="95" t="str">
        <f t="shared" si="7"/>
        <v/>
      </c>
      <c r="I472" s="96"/>
      <c r="J472" s="92"/>
      <c r="K472" s="92"/>
      <c r="L472" s="92"/>
      <c r="M472" s="92"/>
      <c r="N472" s="92"/>
    </row>
    <row r="473" spans="1:14" ht="20.149999999999999" customHeight="1" thickBot="1" x14ac:dyDescent="0.6">
      <c r="A473" s="76"/>
      <c r="B473" s="50">
        <v>1</v>
      </c>
      <c r="C473" s="91"/>
      <c r="D473" s="92"/>
      <c r="E473" s="92"/>
      <c r="F473" s="93"/>
      <c r="G473" s="94" t="str">
        <f>IF(F473="","",VLOOKUP(F473,商品マスタ!$K:$L,2,FALSE))</f>
        <v/>
      </c>
      <c r="H473" s="95" t="str">
        <f t="shared" si="7"/>
        <v/>
      </c>
      <c r="I473" s="96"/>
      <c r="J473" s="92"/>
      <c r="K473" s="92"/>
      <c r="L473" s="92"/>
      <c r="M473" s="92"/>
      <c r="N473" s="92"/>
    </row>
    <row r="474" spans="1:14" ht="20.149999999999999" customHeight="1" thickBot="1" x14ac:dyDescent="0.6">
      <c r="A474" s="76"/>
      <c r="B474" s="50">
        <v>2</v>
      </c>
      <c r="C474" s="91"/>
      <c r="D474" s="92"/>
      <c r="E474" s="92"/>
      <c r="F474" s="93"/>
      <c r="G474" s="94" t="str">
        <f>IF(F474="","",VLOOKUP(F474,商品マスタ!$K:$L,2,FALSE))</f>
        <v/>
      </c>
      <c r="H474" s="95" t="str">
        <f t="shared" si="7"/>
        <v/>
      </c>
      <c r="I474" s="96"/>
      <c r="J474" s="92"/>
      <c r="K474" s="92"/>
      <c r="L474" s="92"/>
      <c r="M474" s="92"/>
      <c r="N474" s="92"/>
    </row>
    <row r="475" spans="1:14" ht="20.149999999999999" customHeight="1" thickBot="1" x14ac:dyDescent="0.6">
      <c r="A475" s="76"/>
      <c r="B475" s="50">
        <v>1</v>
      </c>
      <c r="C475" s="91"/>
      <c r="D475" s="92"/>
      <c r="E475" s="92"/>
      <c r="F475" s="93"/>
      <c r="G475" s="94" t="str">
        <f>IF(F475="","",VLOOKUP(F475,商品マスタ!$K:$L,2,FALSE))</f>
        <v/>
      </c>
      <c r="H475" s="95" t="str">
        <f t="shared" si="7"/>
        <v/>
      </c>
      <c r="I475" s="96"/>
      <c r="J475" s="92"/>
      <c r="K475" s="92"/>
      <c r="L475" s="92"/>
      <c r="M475" s="92"/>
      <c r="N475" s="92"/>
    </row>
    <row r="476" spans="1:14" ht="20.149999999999999" customHeight="1" thickBot="1" x14ac:dyDescent="0.6">
      <c r="A476" s="76"/>
      <c r="B476" s="50">
        <v>2</v>
      </c>
      <c r="C476" s="91"/>
      <c r="D476" s="92"/>
      <c r="E476" s="92"/>
      <c r="F476" s="93"/>
      <c r="G476" s="94" t="str">
        <f>IF(F476="","",VLOOKUP(F476,商品マスタ!$K:$L,2,FALSE))</f>
        <v/>
      </c>
      <c r="H476" s="95" t="str">
        <f t="shared" si="7"/>
        <v/>
      </c>
      <c r="I476" s="96"/>
      <c r="J476" s="92"/>
      <c r="K476" s="92"/>
      <c r="L476" s="92"/>
      <c r="M476" s="92"/>
      <c r="N476" s="92"/>
    </row>
    <row r="477" spans="1:14" ht="20.149999999999999" customHeight="1" thickBot="1" x14ac:dyDescent="0.6">
      <c r="A477" s="76"/>
      <c r="B477" s="50">
        <v>1</v>
      </c>
      <c r="C477" s="91"/>
      <c r="D477" s="92"/>
      <c r="E477" s="92"/>
      <c r="F477" s="93"/>
      <c r="G477" s="94" t="str">
        <f>IF(F477="","",VLOOKUP(F477,商品マスタ!$K:$L,2,FALSE))</f>
        <v/>
      </c>
      <c r="H477" s="95" t="str">
        <f t="shared" si="7"/>
        <v/>
      </c>
      <c r="I477" s="96"/>
      <c r="J477" s="92"/>
      <c r="K477" s="92"/>
      <c r="L477" s="92"/>
      <c r="M477" s="92"/>
      <c r="N477" s="92"/>
    </row>
    <row r="478" spans="1:14" ht="20.149999999999999" customHeight="1" thickBot="1" x14ac:dyDescent="0.6">
      <c r="A478" s="76"/>
      <c r="B478" s="50">
        <v>2</v>
      </c>
      <c r="C478" s="91"/>
      <c r="D478" s="92"/>
      <c r="E478" s="92"/>
      <c r="F478" s="93"/>
      <c r="G478" s="94" t="str">
        <f>IF(F478="","",VLOOKUP(F478,商品マスタ!$K:$L,2,FALSE))</f>
        <v/>
      </c>
      <c r="H478" s="95" t="str">
        <f t="shared" si="7"/>
        <v/>
      </c>
      <c r="I478" s="96"/>
      <c r="J478" s="92"/>
      <c r="K478" s="92"/>
      <c r="L478" s="92"/>
      <c r="M478" s="92"/>
      <c r="N478" s="92"/>
    </row>
    <row r="479" spans="1:14" ht="20.149999999999999" customHeight="1" thickBot="1" x14ac:dyDescent="0.6">
      <c r="A479" s="76"/>
      <c r="B479" s="50">
        <v>1</v>
      </c>
      <c r="C479" s="91"/>
      <c r="D479" s="92"/>
      <c r="E479" s="92"/>
      <c r="F479" s="93"/>
      <c r="G479" s="94" t="str">
        <f>IF(F479="","",VLOOKUP(F479,商品マスタ!$K:$L,2,FALSE))</f>
        <v/>
      </c>
      <c r="H479" s="95" t="str">
        <f t="shared" si="7"/>
        <v/>
      </c>
      <c r="I479" s="96"/>
      <c r="J479" s="92"/>
      <c r="K479" s="92"/>
      <c r="L479" s="92"/>
      <c r="M479" s="92"/>
      <c r="N479" s="92"/>
    </row>
    <row r="480" spans="1:14" ht="20.149999999999999" customHeight="1" thickBot="1" x14ac:dyDescent="0.6">
      <c r="A480" s="76"/>
      <c r="B480" s="50">
        <v>2</v>
      </c>
      <c r="C480" s="91"/>
      <c r="D480" s="92"/>
      <c r="E480" s="92"/>
      <c r="F480" s="93"/>
      <c r="G480" s="94" t="str">
        <f>IF(F480="","",VLOOKUP(F480,商品マスタ!$K:$L,2,FALSE))</f>
        <v/>
      </c>
      <c r="H480" s="95" t="str">
        <f t="shared" si="7"/>
        <v/>
      </c>
      <c r="I480" s="96"/>
      <c r="J480" s="92"/>
      <c r="K480" s="92"/>
      <c r="L480" s="92"/>
      <c r="M480" s="92"/>
      <c r="N480" s="92"/>
    </row>
    <row r="481" spans="1:14" ht="20.149999999999999" customHeight="1" thickBot="1" x14ac:dyDescent="0.6">
      <c r="A481" s="76"/>
      <c r="B481" s="50">
        <v>1</v>
      </c>
      <c r="C481" s="91"/>
      <c r="D481" s="92"/>
      <c r="E481" s="92"/>
      <c r="F481" s="93"/>
      <c r="G481" s="94" t="str">
        <f>IF(F481="","",VLOOKUP(F481,商品マスタ!$K:$L,2,FALSE))</f>
        <v/>
      </c>
      <c r="H481" s="95" t="str">
        <f t="shared" si="7"/>
        <v/>
      </c>
      <c r="I481" s="96"/>
      <c r="J481" s="92"/>
      <c r="K481" s="92"/>
      <c r="L481" s="92"/>
      <c r="M481" s="92"/>
      <c r="N481" s="92"/>
    </row>
    <row r="482" spans="1:14" ht="20.149999999999999" customHeight="1" thickBot="1" x14ac:dyDescent="0.6">
      <c r="A482" s="76"/>
      <c r="B482" s="50">
        <v>2</v>
      </c>
      <c r="C482" s="91"/>
      <c r="D482" s="92"/>
      <c r="E482" s="92"/>
      <c r="F482" s="93"/>
      <c r="G482" s="94" t="str">
        <f>IF(F482="","",VLOOKUP(F482,商品マスタ!$K:$L,2,FALSE))</f>
        <v/>
      </c>
      <c r="H482" s="95" t="str">
        <f t="shared" si="7"/>
        <v/>
      </c>
      <c r="I482" s="96"/>
      <c r="J482" s="92"/>
      <c r="K482" s="92"/>
      <c r="L482" s="92"/>
      <c r="M482" s="92"/>
      <c r="N482" s="92"/>
    </row>
    <row r="483" spans="1:14" ht="20.149999999999999" customHeight="1" thickBot="1" x14ac:dyDescent="0.6">
      <c r="A483" s="76"/>
      <c r="B483" s="50">
        <v>1</v>
      </c>
      <c r="C483" s="91"/>
      <c r="D483" s="92"/>
      <c r="E483" s="92"/>
      <c r="F483" s="93"/>
      <c r="G483" s="94" t="str">
        <f>IF(F483="","",VLOOKUP(F483,商品マスタ!$K:$L,2,FALSE))</f>
        <v/>
      </c>
      <c r="H483" s="95" t="str">
        <f t="shared" si="7"/>
        <v/>
      </c>
      <c r="I483" s="96"/>
      <c r="J483" s="92"/>
      <c r="K483" s="92"/>
      <c r="L483" s="92"/>
      <c r="M483" s="92"/>
      <c r="N483" s="92"/>
    </row>
    <row r="484" spans="1:14" ht="20.149999999999999" customHeight="1" thickBot="1" x14ac:dyDescent="0.6">
      <c r="A484" s="76"/>
      <c r="B484" s="50">
        <v>2</v>
      </c>
      <c r="C484" s="91"/>
      <c r="D484" s="92"/>
      <c r="E484" s="92"/>
      <c r="F484" s="93"/>
      <c r="G484" s="94" t="str">
        <f>IF(F484="","",VLOOKUP(F484,商品マスタ!$K:$L,2,FALSE))</f>
        <v/>
      </c>
      <c r="H484" s="95" t="str">
        <f t="shared" si="7"/>
        <v/>
      </c>
      <c r="I484" s="96"/>
      <c r="J484" s="92"/>
      <c r="K484" s="92"/>
      <c r="L484" s="92"/>
      <c r="M484" s="92"/>
      <c r="N484" s="92"/>
    </row>
    <row r="485" spans="1:14" ht="20.149999999999999" customHeight="1" thickBot="1" x14ac:dyDescent="0.6">
      <c r="A485" s="76"/>
      <c r="B485" s="50">
        <v>1</v>
      </c>
      <c r="C485" s="91"/>
      <c r="D485" s="92"/>
      <c r="E485" s="92"/>
      <c r="F485" s="93"/>
      <c r="G485" s="94" t="str">
        <f>IF(F485="","",VLOOKUP(F485,商品マスタ!$K:$L,2,FALSE))</f>
        <v/>
      </c>
      <c r="H485" s="95" t="str">
        <f t="shared" si="7"/>
        <v/>
      </c>
      <c r="I485" s="96"/>
      <c r="J485" s="92"/>
      <c r="K485" s="92"/>
      <c r="L485" s="92"/>
      <c r="M485" s="92"/>
      <c r="N485" s="92"/>
    </row>
    <row r="486" spans="1:14" ht="20.149999999999999" customHeight="1" thickBot="1" x14ac:dyDescent="0.6">
      <c r="A486" s="76"/>
      <c r="B486" s="50">
        <v>2</v>
      </c>
      <c r="C486" s="91"/>
      <c r="D486" s="92"/>
      <c r="E486" s="92"/>
      <c r="F486" s="93"/>
      <c r="G486" s="94" t="str">
        <f>IF(F486="","",VLOOKUP(F486,商品マスタ!$K:$L,2,FALSE))</f>
        <v/>
      </c>
      <c r="H486" s="95" t="str">
        <f t="shared" si="7"/>
        <v/>
      </c>
      <c r="I486" s="96"/>
      <c r="J486" s="92"/>
      <c r="K486" s="92"/>
      <c r="L486" s="92"/>
      <c r="M486" s="92"/>
      <c r="N486" s="92"/>
    </row>
    <row r="487" spans="1:14" ht="20.149999999999999" customHeight="1" thickBot="1" x14ac:dyDescent="0.6">
      <c r="A487" s="76"/>
      <c r="B487" s="50">
        <v>1</v>
      </c>
      <c r="C487" s="91"/>
      <c r="D487" s="92"/>
      <c r="E487" s="92"/>
      <c r="F487" s="93"/>
      <c r="G487" s="94" t="str">
        <f>IF(F487="","",VLOOKUP(F487,商品マスタ!$K:$L,2,FALSE))</f>
        <v/>
      </c>
      <c r="H487" s="95" t="str">
        <f t="shared" si="7"/>
        <v/>
      </c>
      <c r="I487" s="96"/>
      <c r="J487" s="92"/>
      <c r="K487" s="92"/>
      <c r="L487" s="92"/>
      <c r="M487" s="92"/>
      <c r="N487" s="92"/>
    </row>
    <row r="488" spans="1:14" ht="20.149999999999999" customHeight="1" thickBot="1" x14ac:dyDescent="0.6">
      <c r="A488" s="76"/>
      <c r="B488" s="50">
        <v>2</v>
      </c>
      <c r="C488" s="91"/>
      <c r="D488" s="92"/>
      <c r="E488" s="92"/>
      <c r="F488" s="93"/>
      <c r="G488" s="94" t="str">
        <f>IF(F488="","",VLOOKUP(F488,商品マスタ!$K:$L,2,FALSE))</f>
        <v/>
      </c>
      <c r="H488" s="95" t="str">
        <f t="shared" si="7"/>
        <v/>
      </c>
      <c r="I488" s="96"/>
      <c r="J488" s="92"/>
      <c r="K488" s="92"/>
      <c r="L488" s="92"/>
      <c r="M488" s="92"/>
      <c r="N488" s="92"/>
    </row>
    <row r="489" spans="1:14" ht="20.149999999999999" customHeight="1" thickBot="1" x14ac:dyDescent="0.6">
      <c r="A489" s="76"/>
      <c r="B489" s="50">
        <v>1</v>
      </c>
      <c r="C489" s="91"/>
      <c r="D489" s="92"/>
      <c r="E489" s="92"/>
      <c r="F489" s="93"/>
      <c r="G489" s="94" t="str">
        <f>IF(F489="","",VLOOKUP(F489,商品マスタ!$K:$L,2,FALSE))</f>
        <v/>
      </c>
      <c r="H489" s="95" t="str">
        <f t="shared" si="7"/>
        <v/>
      </c>
      <c r="I489" s="96"/>
      <c r="J489" s="92"/>
      <c r="K489" s="92"/>
      <c r="L489" s="92"/>
      <c r="M489" s="92"/>
      <c r="N489" s="92"/>
    </row>
    <row r="490" spans="1:14" ht="20.149999999999999" customHeight="1" thickBot="1" x14ac:dyDescent="0.6">
      <c r="A490" s="76"/>
      <c r="B490" s="50">
        <v>2</v>
      </c>
      <c r="C490" s="91"/>
      <c r="D490" s="92"/>
      <c r="E490" s="92"/>
      <c r="F490" s="93"/>
      <c r="G490" s="94" t="str">
        <f>IF(F490="","",VLOOKUP(F490,商品マスタ!$K:$L,2,FALSE))</f>
        <v/>
      </c>
      <c r="H490" s="95" t="str">
        <f t="shared" si="7"/>
        <v/>
      </c>
      <c r="I490" s="96"/>
      <c r="J490" s="92"/>
      <c r="K490" s="92"/>
      <c r="L490" s="92"/>
      <c r="M490" s="92"/>
      <c r="N490" s="92"/>
    </row>
    <row r="491" spans="1:14" ht="20.149999999999999" customHeight="1" thickBot="1" x14ac:dyDescent="0.6">
      <c r="A491" s="76"/>
      <c r="B491" s="50">
        <v>1</v>
      </c>
      <c r="C491" s="91"/>
      <c r="D491" s="92"/>
      <c r="E491" s="92"/>
      <c r="F491" s="93"/>
      <c r="G491" s="94" t="str">
        <f>IF(F491="","",VLOOKUP(F491,商品マスタ!$K:$L,2,FALSE))</f>
        <v/>
      </c>
      <c r="H491" s="95" t="str">
        <f t="shared" si="7"/>
        <v/>
      </c>
      <c r="I491" s="96"/>
      <c r="J491" s="92"/>
      <c r="K491" s="92"/>
      <c r="L491" s="92"/>
      <c r="M491" s="92"/>
      <c r="N491" s="92"/>
    </row>
    <row r="492" spans="1:14" ht="20.149999999999999" customHeight="1" thickBot="1" x14ac:dyDescent="0.6">
      <c r="A492" s="76"/>
      <c r="B492" s="50">
        <v>2</v>
      </c>
      <c r="C492" s="91"/>
      <c r="D492" s="92"/>
      <c r="E492" s="92"/>
      <c r="F492" s="93"/>
      <c r="G492" s="94" t="str">
        <f>IF(F492="","",VLOOKUP(F492,商品マスタ!$K:$L,2,FALSE))</f>
        <v/>
      </c>
      <c r="H492" s="95" t="str">
        <f t="shared" si="7"/>
        <v/>
      </c>
      <c r="I492" s="96"/>
      <c r="J492" s="92"/>
      <c r="K492" s="92"/>
      <c r="L492" s="92"/>
      <c r="M492" s="92"/>
      <c r="N492" s="92"/>
    </row>
    <row r="493" spans="1:14" ht="20.149999999999999" customHeight="1" thickBot="1" x14ac:dyDescent="0.6">
      <c r="A493" s="76"/>
      <c r="B493" s="50">
        <v>1</v>
      </c>
      <c r="C493" s="91"/>
      <c r="D493" s="92"/>
      <c r="E493" s="92"/>
      <c r="F493" s="93"/>
      <c r="G493" s="94" t="str">
        <f>IF(F493="","",VLOOKUP(F493,商品マスタ!$K:$L,2,FALSE))</f>
        <v/>
      </c>
      <c r="H493" s="95" t="str">
        <f t="shared" si="7"/>
        <v/>
      </c>
      <c r="I493" s="96"/>
      <c r="J493" s="92"/>
      <c r="K493" s="92"/>
      <c r="L493" s="92"/>
      <c r="M493" s="92"/>
      <c r="N493" s="92"/>
    </row>
    <row r="494" spans="1:14" ht="20.149999999999999" customHeight="1" thickBot="1" x14ac:dyDescent="0.6">
      <c r="A494" s="76"/>
      <c r="B494" s="50">
        <v>2</v>
      </c>
      <c r="C494" s="91"/>
      <c r="D494" s="92"/>
      <c r="E494" s="92"/>
      <c r="F494" s="93"/>
      <c r="G494" s="94" t="str">
        <f>IF(F494="","",VLOOKUP(F494,商品マスタ!$K:$L,2,FALSE))</f>
        <v/>
      </c>
      <c r="H494" s="95" t="str">
        <f t="shared" si="7"/>
        <v/>
      </c>
      <c r="I494" s="96"/>
      <c r="J494" s="92"/>
      <c r="K494" s="92"/>
      <c r="L494" s="92"/>
      <c r="M494" s="92"/>
      <c r="N494" s="92"/>
    </row>
    <row r="495" spans="1:14" ht="20.149999999999999" customHeight="1" thickBot="1" x14ac:dyDescent="0.6">
      <c r="A495" s="76"/>
      <c r="B495" s="50">
        <v>1</v>
      </c>
      <c r="C495" s="91"/>
      <c r="D495" s="92"/>
      <c r="E495" s="92"/>
      <c r="F495" s="93"/>
      <c r="G495" s="94" t="str">
        <f>IF(F495="","",VLOOKUP(F495,商品マスタ!$K:$L,2,FALSE))</f>
        <v/>
      </c>
      <c r="H495" s="95" t="str">
        <f t="shared" si="7"/>
        <v/>
      </c>
      <c r="I495" s="96"/>
      <c r="J495" s="92"/>
      <c r="K495" s="92"/>
      <c r="L495" s="92"/>
      <c r="M495" s="92"/>
      <c r="N495" s="92"/>
    </row>
    <row r="496" spans="1:14" ht="20.149999999999999" customHeight="1" thickBot="1" x14ac:dyDescent="0.6">
      <c r="A496" s="76"/>
      <c r="B496" s="50">
        <v>2</v>
      </c>
      <c r="C496" s="91"/>
      <c r="D496" s="92"/>
      <c r="E496" s="92"/>
      <c r="F496" s="93"/>
      <c r="G496" s="94" t="str">
        <f>IF(F496="","",VLOOKUP(F496,商品マスタ!$K:$L,2,FALSE))</f>
        <v/>
      </c>
      <c r="H496" s="95" t="str">
        <f t="shared" si="7"/>
        <v/>
      </c>
      <c r="I496" s="96"/>
      <c r="J496" s="92"/>
      <c r="K496" s="92"/>
      <c r="L496" s="92"/>
      <c r="M496" s="92"/>
      <c r="N496" s="92"/>
    </row>
    <row r="497" spans="1:14" ht="20.149999999999999" customHeight="1" thickBot="1" x14ac:dyDescent="0.6">
      <c r="A497" s="76"/>
      <c r="B497" s="50">
        <v>1</v>
      </c>
      <c r="C497" s="91"/>
      <c r="D497" s="92"/>
      <c r="E497" s="92"/>
      <c r="F497" s="93"/>
      <c r="G497" s="94" t="str">
        <f>IF(F497="","",VLOOKUP(F497,商品マスタ!$K:$L,2,FALSE))</f>
        <v/>
      </c>
      <c r="H497" s="95" t="str">
        <f t="shared" si="7"/>
        <v/>
      </c>
      <c r="I497" s="96"/>
      <c r="J497" s="92"/>
      <c r="K497" s="92"/>
      <c r="L497" s="92"/>
      <c r="M497" s="92"/>
      <c r="N497" s="92"/>
    </row>
    <row r="498" spans="1:14" ht="20.149999999999999" customHeight="1" thickBot="1" x14ac:dyDescent="0.6">
      <c r="A498" s="76"/>
      <c r="B498" s="50">
        <v>2</v>
      </c>
      <c r="C498" s="91"/>
      <c r="D498" s="92"/>
      <c r="E498" s="92"/>
      <c r="F498" s="93"/>
      <c r="G498" s="94" t="str">
        <f>IF(F498="","",VLOOKUP(F498,商品マスタ!$K:$L,2,FALSE))</f>
        <v/>
      </c>
      <c r="H498" s="95" t="str">
        <f t="shared" si="7"/>
        <v/>
      </c>
      <c r="I498" s="96"/>
      <c r="J498" s="92"/>
      <c r="K498" s="92"/>
      <c r="L498" s="92"/>
      <c r="M498" s="92"/>
      <c r="N498" s="92"/>
    </row>
    <row r="499" spans="1:14" ht="20.149999999999999" customHeight="1" thickBot="1" x14ac:dyDescent="0.6">
      <c r="A499" s="76"/>
      <c r="B499" s="50">
        <v>1</v>
      </c>
      <c r="C499" s="91"/>
      <c r="D499" s="92"/>
      <c r="E499" s="92"/>
      <c r="F499" s="93"/>
      <c r="G499" s="94" t="str">
        <f>IF(F499="","",VLOOKUP(F499,商品マスタ!$K:$L,2,FALSE))</f>
        <v/>
      </c>
      <c r="H499" s="95" t="str">
        <f t="shared" si="7"/>
        <v/>
      </c>
      <c r="I499" s="96"/>
      <c r="J499" s="92"/>
      <c r="K499" s="92"/>
      <c r="L499" s="92"/>
      <c r="M499" s="92"/>
      <c r="N499" s="92"/>
    </row>
    <row r="500" spans="1:14" ht="20.149999999999999" customHeight="1" thickBot="1" x14ac:dyDescent="0.6">
      <c r="A500" s="76"/>
      <c r="B500" s="50">
        <v>2</v>
      </c>
      <c r="C500" s="91"/>
      <c r="D500" s="92"/>
      <c r="E500" s="92"/>
      <c r="F500" s="93"/>
      <c r="G500" s="94" t="str">
        <f>IF(F500="","",VLOOKUP(F500,商品マスタ!$K:$L,2,FALSE))</f>
        <v/>
      </c>
      <c r="H500" s="95" t="str">
        <f t="shared" si="7"/>
        <v/>
      </c>
      <c r="I500" s="96"/>
      <c r="J500" s="92"/>
      <c r="K500" s="92"/>
      <c r="L500" s="92"/>
      <c r="M500" s="92"/>
      <c r="N500" s="92"/>
    </row>
    <row r="501" spans="1:14" ht="20.149999999999999" customHeight="1" thickBot="1" x14ac:dyDescent="0.6">
      <c r="A501" s="76"/>
      <c r="B501" s="50">
        <v>1</v>
      </c>
      <c r="C501" s="91"/>
      <c r="D501" s="92"/>
      <c r="E501" s="92"/>
      <c r="F501" s="93"/>
      <c r="G501" s="94" t="str">
        <f>IF(F501="","",VLOOKUP(F501,商品マスタ!$K:$L,2,FALSE))</f>
        <v/>
      </c>
      <c r="H501" s="95" t="str">
        <f t="shared" si="7"/>
        <v/>
      </c>
      <c r="I501" s="96"/>
      <c r="J501" s="92"/>
      <c r="K501" s="92"/>
      <c r="L501" s="92"/>
      <c r="M501" s="92"/>
      <c r="N501" s="92"/>
    </row>
    <row r="502" spans="1:14" ht="20.149999999999999" customHeight="1" thickBot="1" x14ac:dyDescent="0.6">
      <c r="A502" s="76"/>
      <c r="B502" s="50">
        <v>2</v>
      </c>
      <c r="C502" s="91"/>
      <c r="D502" s="92"/>
      <c r="E502" s="92"/>
      <c r="F502" s="93"/>
      <c r="G502" s="94" t="str">
        <f>IF(F502="","",VLOOKUP(F502,商品マスタ!$K:$L,2,FALSE))</f>
        <v/>
      </c>
      <c r="H502" s="95" t="str">
        <f t="shared" si="7"/>
        <v/>
      </c>
      <c r="I502" s="96"/>
      <c r="J502" s="92"/>
      <c r="K502" s="92"/>
      <c r="L502" s="92"/>
      <c r="M502" s="92"/>
      <c r="N502" s="92"/>
    </row>
    <row r="503" spans="1:14" ht="20.149999999999999" customHeight="1" thickBot="1" x14ac:dyDescent="0.6">
      <c r="A503" s="76"/>
      <c r="B503" s="50">
        <v>1</v>
      </c>
      <c r="C503" s="91"/>
      <c r="D503" s="92"/>
      <c r="E503" s="92"/>
      <c r="F503" s="93"/>
      <c r="G503" s="94" t="str">
        <f>IF(F503="","",VLOOKUP(F503,商品マスタ!$K:$L,2,FALSE))</f>
        <v/>
      </c>
      <c r="H503" s="95" t="str">
        <f t="shared" si="7"/>
        <v/>
      </c>
      <c r="I503" s="96"/>
      <c r="J503" s="92"/>
      <c r="K503" s="92"/>
      <c r="L503" s="92"/>
      <c r="M503" s="92"/>
      <c r="N503" s="92"/>
    </row>
    <row r="504" spans="1:14" ht="20.149999999999999" customHeight="1" thickBot="1" x14ac:dyDescent="0.6">
      <c r="A504" s="76"/>
      <c r="B504" s="50">
        <v>2</v>
      </c>
      <c r="C504" s="91"/>
      <c r="D504" s="92"/>
      <c r="E504" s="92"/>
      <c r="F504" s="93"/>
      <c r="G504" s="94" t="str">
        <f>IF(F504="","",VLOOKUP(F504,商品マスタ!$K:$L,2,FALSE))</f>
        <v/>
      </c>
      <c r="H504" s="95" t="str">
        <f t="shared" si="7"/>
        <v/>
      </c>
      <c r="I504" s="96"/>
      <c r="J504" s="92"/>
      <c r="K504" s="92"/>
      <c r="L504" s="92"/>
      <c r="M504" s="92"/>
      <c r="N504" s="92"/>
    </row>
    <row r="505" spans="1:14" ht="20.149999999999999" customHeight="1" thickBot="1" x14ac:dyDescent="0.6">
      <c r="A505" s="76"/>
      <c r="B505" s="50">
        <v>1</v>
      </c>
      <c r="C505" s="91"/>
      <c r="D505" s="92"/>
      <c r="E505" s="92"/>
      <c r="F505" s="93"/>
      <c r="G505" s="94" t="str">
        <f>IF(F505="","",VLOOKUP(F505,商品マスタ!$K:$L,2,FALSE))</f>
        <v/>
      </c>
      <c r="H505" s="95" t="str">
        <f t="shared" si="7"/>
        <v/>
      </c>
      <c r="I505" s="96"/>
      <c r="J505" s="92"/>
      <c r="K505" s="92"/>
      <c r="L505" s="92"/>
      <c r="M505" s="92"/>
      <c r="N505" s="92"/>
    </row>
    <row r="506" spans="1:14" ht="20.149999999999999" customHeight="1" thickBot="1" x14ac:dyDescent="0.6">
      <c r="A506" s="76"/>
      <c r="B506" s="50">
        <v>2</v>
      </c>
      <c r="C506" s="91"/>
      <c r="D506" s="92"/>
      <c r="E506" s="92"/>
      <c r="F506" s="93"/>
      <c r="G506" s="94" t="str">
        <f>IF(F506="","",VLOOKUP(F506,商品マスタ!$K:$L,2,FALSE))</f>
        <v/>
      </c>
      <c r="H506" s="95" t="str">
        <f t="shared" si="7"/>
        <v/>
      </c>
      <c r="I506" s="96"/>
      <c r="J506" s="92"/>
      <c r="K506" s="92"/>
      <c r="L506" s="92"/>
      <c r="M506" s="92"/>
      <c r="N506" s="92"/>
    </row>
    <row r="507" spans="1:14" ht="20.149999999999999" customHeight="1" thickBot="1" x14ac:dyDescent="0.6">
      <c r="A507" s="76"/>
      <c r="B507" s="50">
        <v>1</v>
      </c>
      <c r="C507" s="91"/>
      <c r="D507" s="92"/>
      <c r="E507" s="92"/>
      <c r="F507" s="93"/>
      <c r="G507" s="94" t="str">
        <f>IF(F507="","",VLOOKUP(F507,商品マスタ!$K:$L,2,FALSE))</f>
        <v/>
      </c>
      <c r="H507" s="95" t="str">
        <f t="shared" si="7"/>
        <v/>
      </c>
      <c r="I507" s="96"/>
      <c r="J507" s="92"/>
      <c r="K507" s="92"/>
      <c r="L507" s="92"/>
      <c r="M507" s="92"/>
      <c r="N507" s="92"/>
    </row>
    <row r="508" spans="1:14" ht="20.149999999999999" customHeight="1" thickBot="1" x14ac:dyDescent="0.6">
      <c r="A508" s="76"/>
      <c r="B508" s="50">
        <v>2</v>
      </c>
      <c r="C508" s="91"/>
      <c r="D508" s="92"/>
      <c r="E508" s="92"/>
      <c r="F508" s="93"/>
      <c r="G508" s="94" t="str">
        <f>IF(F508="","",VLOOKUP(F508,商品マスタ!$K:$L,2,FALSE))</f>
        <v/>
      </c>
      <c r="H508" s="95" t="str">
        <f t="shared" si="7"/>
        <v/>
      </c>
      <c r="I508" s="96"/>
      <c r="J508" s="92"/>
      <c r="K508" s="92"/>
      <c r="L508" s="92"/>
      <c r="M508" s="92"/>
      <c r="N508" s="92"/>
    </row>
    <row r="509" spans="1:14" ht="20.149999999999999" customHeight="1" thickBot="1" x14ac:dyDescent="0.6">
      <c r="A509" s="76"/>
      <c r="B509" s="50">
        <v>1</v>
      </c>
      <c r="C509" s="91"/>
      <c r="D509" s="92"/>
      <c r="E509" s="92"/>
      <c r="F509" s="93"/>
      <c r="G509" s="94" t="str">
        <f>IF(F509="","",VLOOKUP(F509,商品マスタ!$K:$L,2,FALSE))</f>
        <v/>
      </c>
      <c r="H509" s="95" t="str">
        <f t="shared" si="7"/>
        <v/>
      </c>
      <c r="I509" s="96"/>
      <c r="J509" s="92"/>
      <c r="K509" s="92"/>
      <c r="L509" s="92"/>
      <c r="M509" s="92"/>
      <c r="N509" s="92"/>
    </row>
    <row r="510" spans="1:14" ht="20.149999999999999" customHeight="1" thickBot="1" x14ac:dyDescent="0.6">
      <c r="A510" s="76"/>
      <c r="B510" s="50">
        <v>2</v>
      </c>
      <c r="C510" s="91"/>
      <c r="D510" s="92"/>
      <c r="E510" s="92"/>
      <c r="F510" s="93"/>
      <c r="G510" s="94" t="str">
        <f>IF(F510="","",VLOOKUP(F510,商品マスタ!$K:$L,2,FALSE))</f>
        <v/>
      </c>
      <c r="H510" s="95" t="str">
        <f t="shared" si="7"/>
        <v/>
      </c>
      <c r="I510" s="96"/>
      <c r="J510" s="92"/>
      <c r="K510" s="92"/>
      <c r="L510" s="92"/>
      <c r="M510" s="92"/>
      <c r="N510" s="92"/>
    </row>
    <row r="511" spans="1:14" ht="20.149999999999999" customHeight="1" thickBot="1" x14ac:dyDescent="0.6">
      <c r="A511" s="76"/>
      <c r="B511" s="50">
        <v>1</v>
      </c>
      <c r="C511" s="91"/>
      <c r="D511" s="92"/>
      <c r="E511" s="92"/>
      <c r="F511" s="93"/>
      <c r="G511" s="94" t="str">
        <f>IF(F511="","",VLOOKUP(F511,商品マスタ!$K:$L,2,FALSE))</f>
        <v/>
      </c>
      <c r="H511" s="95" t="str">
        <f t="shared" si="7"/>
        <v/>
      </c>
      <c r="I511" s="96"/>
      <c r="J511" s="92"/>
      <c r="K511" s="92"/>
      <c r="L511" s="92"/>
      <c r="M511" s="92"/>
      <c r="N511" s="92"/>
    </row>
    <row r="512" spans="1:14" ht="20.149999999999999" customHeight="1" thickBot="1" x14ac:dyDescent="0.6">
      <c r="A512" s="76"/>
      <c r="B512" s="50">
        <v>2</v>
      </c>
      <c r="C512" s="91"/>
      <c r="D512" s="92"/>
      <c r="E512" s="92"/>
      <c r="F512" s="93"/>
      <c r="G512" s="94" t="str">
        <f>IF(F512="","",VLOOKUP(F512,商品マスタ!$K:$L,2,FALSE))</f>
        <v/>
      </c>
      <c r="H512" s="95" t="str">
        <f t="shared" si="7"/>
        <v/>
      </c>
      <c r="I512" s="96"/>
      <c r="J512" s="92"/>
      <c r="K512" s="92"/>
      <c r="L512" s="92"/>
      <c r="M512" s="92"/>
      <c r="N512" s="92"/>
    </row>
    <row r="513" spans="1:14" ht="20.149999999999999" customHeight="1" thickBot="1" x14ac:dyDescent="0.6">
      <c r="A513" s="76"/>
      <c r="B513" s="50">
        <v>1</v>
      </c>
      <c r="C513" s="91"/>
      <c r="D513" s="92"/>
      <c r="E513" s="92"/>
      <c r="F513" s="93"/>
      <c r="G513" s="94" t="str">
        <f>IF(F513="","",VLOOKUP(F513,商品マスタ!$K:$L,2,FALSE))</f>
        <v/>
      </c>
      <c r="H513" s="95" t="str">
        <f t="shared" si="7"/>
        <v/>
      </c>
      <c r="I513" s="96"/>
      <c r="J513" s="92"/>
      <c r="K513" s="92"/>
      <c r="L513" s="92"/>
      <c r="M513" s="92"/>
      <c r="N513" s="92"/>
    </row>
    <row r="514" spans="1:14" ht="20.149999999999999" customHeight="1" thickBot="1" x14ac:dyDescent="0.6">
      <c r="A514" s="76"/>
      <c r="B514" s="50">
        <v>2</v>
      </c>
      <c r="C514" s="91"/>
      <c r="D514" s="92"/>
      <c r="E514" s="92"/>
      <c r="F514" s="93"/>
      <c r="G514" s="94" t="str">
        <f>IF(F514="","",VLOOKUP(F514,商品マスタ!$K:$L,2,FALSE))</f>
        <v/>
      </c>
      <c r="H514" s="95" t="str">
        <f t="shared" si="7"/>
        <v/>
      </c>
      <c r="I514" s="96"/>
      <c r="J514" s="92"/>
      <c r="K514" s="92"/>
      <c r="L514" s="92"/>
      <c r="M514" s="92"/>
      <c r="N514" s="92"/>
    </row>
    <row r="515" spans="1:14" ht="20.149999999999999" customHeight="1" thickBot="1" x14ac:dyDescent="0.6">
      <c r="A515" s="76"/>
      <c r="B515" s="50">
        <v>1</v>
      </c>
      <c r="C515" s="91"/>
      <c r="D515" s="92"/>
      <c r="E515" s="92"/>
      <c r="F515" s="93"/>
      <c r="G515" s="94" t="str">
        <f>IF(F515="","",VLOOKUP(F515,商品マスタ!$K:$L,2,FALSE))</f>
        <v/>
      </c>
      <c r="H515" s="95" t="str">
        <f t="shared" si="7"/>
        <v/>
      </c>
      <c r="I515" s="96"/>
      <c r="J515" s="92"/>
      <c r="K515" s="92"/>
      <c r="L515" s="92"/>
      <c r="M515" s="92"/>
      <c r="N515" s="92"/>
    </row>
    <row r="516" spans="1:14" ht="20.149999999999999" customHeight="1" thickBot="1" x14ac:dyDescent="0.6">
      <c r="A516" s="76"/>
      <c r="B516" s="50">
        <v>2</v>
      </c>
      <c r="C516" s="91"/>
      <c r="D516" s="92"/>
      <c r="E516" s="92"/>
      <c r="F516" s="93"/>
      <c r="G516" s="94" t="str">
        <f>IF(F516="","",VLOOKUP(F516,商品マスタ!$K:$L,2,FALSE))</f>
        <v/>
      </c>
      <c r="H516" s="95" t="str">
        <f t="shared" ref="H516:H579" si="8">IF(E516="","",IF(E516="",LEN(SUBSTITUTE(D516," ","")),LEN(SUBSTITUTE(E516," ",""))))</f>
        <v/>
      </c>
      <c r="I516" s="96"/>
      <c r="J516" s="92"/>
      <c r="K516" s="92"/>
      <c r="L516" s="92"/>
      <c r="M516" s="92"/>
      <c r="N516" s="92"/>
    </row>
    <row r="517" spans="1:14" ht="20.149999999999999" customHeight="1" thickBot="1" x14ac:dyDescent="0.6">
      <c r="A517" s="76"/>
      <c r="B517" s="50">
        <v>1</v>
      </c>
      <c r="C517" s="91"/>
      <c r="D517" s="92"/>
      <c r="E517" s="92"/>
      <c r="F517" s="93"/>
      <c r="G517" s="94" t="str">
        <f>IF(F517="","",VLOOKUP(F517,商品マスタ!$K:$L,2,FALSE))</f>
        <v/>
      </c>
      <c r="H517" s="95" t="str">
        <f t="shared" si="8"/>
        <v/>
      </c>
      <c r="I517" s="96"/>
      <c r="J517" s="92"/>
      <c r="K517" s="92"/>
      <c r="L517" s="92"/>
      <c r="M517" s="92"/>
      <c r="N517" s="92"/>
    </row>
    <row r="518" spans="1:14" ht="20.149999999999999" customHeight="1" thickBot="1" x14ac:dyDescent="0.6">
      <c r="A518" s="76"/>
      <c r="B518" s="50">
        <v>2</v>
      </c>
      <c r="C518" s="91"/>
      <c r="D518" s="92"/>
      <c r="E518" s="92"/>
      <c r="F518" s="93"/>
      <c r="G518" s="94" t="str">
        <f>IF(F518="","",VLOOKUP(F518,商品マスタ!$K:$L,2,FALSE))</f>
        <v/>
      </c>
      <c r="H518" s="95" t="str">
        <f t="shared" si="8"/>
        <v/>
      </c>
      <c r="I518" s="96"/>
      <c r="J518" s="92"/>
      <c r="K518" s="92"/>
      <c r="L518" s="92"/>
      <c r="M518" s="92"/>
      <c r="N518" s="92"/>
    </row>
    <row r="519" spans="1:14" ht="20.149999999999999" customHeight="1" thickBot="1" x14ac:dyDescent="0.6">
      <c r="A519" s="76"/>
      <c r="B519" s="50">
        <v>1</v>
      </c>
      <c r="C519" s="91"/>
      <c r="D519" s="92"/>
      <c r="E519" s="92"/>
      <c r="F519" s="93"/>
      <c r="G519" s="94" t="str">
        <f>IF(F519="","",VLOOKUP(F519,商品マスタ!$K:$L,2,FALSE))</f>
        <v/>
      </c>
      <c r="H519" s="95" t="str">
        <f t="shared" si="8"/>
        <v/>
      </c>
      <c r="I519" s="96"/>
      <c r="J519" s="92"/>
      <c r="K519" s="92"/>
      <c r="L519" s="92"/>
      <c r="M519" s="92"/>
      <c r="N519" s="92"/>
    </row>
    <row r="520" spans="1:14" ht="20.149999999999999" customHeight="1" thickBot="1" x14ac:dyDescent="0.6">
      <c r="A520" s="76"/>
      <c r="B520" s="50">
        <v>2</v>
      </c>
      <c r="C520" s="91"/>
      <c r="D520" s="92"/>
      <c r="E520" s="92"/>
      <c r="F520" s="93"/>
      <c r="G520" s="94" t="str">
        <f>IF(F520="","",VLOOKUP(F520,商品マスタ!$K:$L,2,FALSE))</f>
        <v/>
      </c>
      <c r="H520" s="95" t="str">
        <f t="shared" si="8"/>
        <v/>
      </c>
      <c r="I520" s="96"/>
      <c r="J520" s="92"/>
      <c r="K520" s="92"/>
      <c r="L520" s="92"/>
      <c r="M520" s="92"/>
      <c r="N520" s="92"/>
    </row>
    <row r="521" spans="1:14" ht="20.149999999999999" customHeight="1" thickBot="1" x14ac:dyDescent="0.6">
      <c r="A521" s="76"/>
      <c r="B521" s="50">
        <v>1</v>
      </c>
      <c r="C521" s="91"/>
      <c r="D521" s="92"/>
      <c r="E521" s="92"/>
      <c r="F521" s="93"/>
      <c r="G521" s="94" t="str">
        <f>IF(F521="","",VLOOKUP(F521,商品マスタ!$K:$L,2,FALSE))</f>
        <v/>
      </c>
      <c r="H521" s="95" t="str">
        <f t="shared" si="8"/>
        <v/>
      </c>
      <c r="I521" s="96"/>
      <c r="J521" s="92"/>
      <c r="K521" s="92"/>
      <c r="L521" s="92"/>
      <c r="M521" s="92"/>
      <c r="N521" s="92"/>
    </row>
    <row r="522" spans="1:14" ht="20.149999999999999" customHeight="1" thickBot="1" x14ac:dyDescent="0.6">
      <c r="A522" s="76"/>
      <c r="B522" s="50">
        <v>2</v>
      </c>
      <c r="C522" s="91"/>
      <c r="D522" s="92"/>
      <c r="E522" s="92"/>
      <c r="F522" s="93"/>
      <c r="G522" s="94" t="str">
        <f>IF(F522="","",VLOOKUP(F522,商品マスタ!$K:$L,2,FALSE))</f>
        <v/>
      </c>
      <c r="H522" s="95" t="str">
        <f t="shared" si="8"/>
        <v/>
      </c>
      <c r="I522" s="96"/>
      <c r="J522" s="92"/>
      <c r="K522" s="92"/>
      <c r="L522" s="92"/>
      <c r="M522" s="92"/>
      <c r="N522" s="92"/>
    </row>
    <row r="523" spans="1:14" ht="20.149999999999999" customHeight="1" thickBot="1" x14ac:dyDescent="0.6">
      <c r="A523" s="76"/>
      <c r="B523" s="50">
        <v>1</v>
      </c>
      <c r="C523" s="91"/>
      <c r="D523" s="92"/>
      <c r="E523" s="92"/>
      <c r="F523" s="93"/>
      <c r="G523" s="94" t="str">
        <f>IF(F523="","",VLOOKUP(F523,商品マスタ!$K:$L,2,FALSE))</f>
        <v/>
      </c>
      <c r="H523" s="95" t="str">
        <f t="shared" si="8"/>
        <v/>
      </c>
      <c r="I523" s="96"/>
      <c r="J523" s="92"/>
      <c r="K523" s="92"/>
      <c r="L523" s="92"/>
      <c r="M523" s="92"/>
      <c r="N523" s="92"/>
    </row>
    <row r="524" spans="1:14" ht="20.149999999999999" customHeight="1" thickBot="1" x14ac:dyDescent="0.6">
      <c r="A524" s="76"/>
      <c r="B524" s="50">
        <v>2</v>
      </c>
      <c r="C524" s="91"/>
      <c r="D524" s="92"/>
      <c r="E524" s="92"/>
      <c r="F524" s="93"/>
      <c r="G524" s="94" t="str">
        <f>IF(F524="","",VLOOKUP(F524,商品マスタ!$K:$L,2,FALSE))</f>
        <v/>
      </c>
      <c r="H524" s="95" t="str">
        <f t="shared" si="8"/>
        <v/>
      </c>
      <c r="I524" s="96"/>
      <c r="J524" s="92"/>
      <c r="K524" s="92"/>
      <c r="L524" s="92"/>
      <c r="M524" s="92"/>
      <c r="N524" s="92"/>
    </row>
    <row r="525" spans="1:14" ht="20.149999999999999" customHeight="1" thickBot="1" x14ac:dyDescent="0.6">
      <c r="A525" s="76"/>
      <c r="B525" s="50">
        <v>1</v>
      </c>
      <c r="C525" s="91"/>
      <c r="D525" s="92"/>
      <c r="E525" s="92"/>
      <c r="F525" s="93"/>
      <c r="G525" s="94" t="str">
        <f>IF(F525="","",VLOOKUP(F525,商品マスタ!$K:$L,2,FALSE))</f>
        <v/>
      </c>
      <c r="H525" s="95" t="str">
        <f t="shared" si="8"/>
        <v/>
      </c>
      <c r="I525" s="96"/>
      <c r="J525" s="92"/>
      <c r="K525" s="92"/>
      <c r="L525" s="92"/>
      <c r="M525" s="92"/>
      <c r="N525" s="92"/>
    </row>
    <row r="526" spans="1:14" ht="20.149999999999999" customHeight="1" thickBot="1" x14ac:dyDescent="0.6">
      <c r="A526" s="76"/>
      <c r="B526" s="50">
        <v>2</v>
      </c>
      <c r="C526" s="91"/>
      <c r="D526" s="92"/>
      <c r="E526" s="92"/>
      <c r="F526" s="93"/>
      <c r="G526" s="94" t="str">
        <f>IF(F526="","",VLOOKUP(F526,商品マスタ!$K:$L,2,FALSE))</f>
        <v/>
      </c>
      <c r="H526" s="95" t="str">
        <f t="shared" si="8"/>
        <v/>
      </c>
      <c r="I526" s="96"/>
      <c r="J526" s="92"/>
      <c r="K526" s="92"/>
      <c r="L526" s="92"/>
      <c r="M526" s="92"/>
      <c r="N526" s="92"/>
    </row>
    <row r="527" spans="1:14" ht="20.149999999999999" customHeight="1" thickBot="1" x14ac:dyDescent="0.6">
      <c r="A527" s="76"/>
      <c r="B527" s="50">
        <v>1</v>
      </c>
      <c r="C527" s="91"/>
      <c r="D527" s="92"/>
      <c r="E527" s="92"/>
      <c r="F527" s="93"/>
      <c r="G527" s="94" t="str">
        <f>IF(F527="","",VLOOKUP(F527,商品マスタ!$K:$L,2,FALSE))</f>
        <v/>
      </c>
      <c r="H527" s="95" t="str">
        <f t="shared" si="8"/>
        <v/>
      </c>
      <c r="I527" s="96"/>
      <c r="J527" s="92"/>
      <c r="K527" s="92"/>
      <c r="L527" s="92"/>
      <c r="M527" s="92"/>
      <c r="N527" s="92"/>
    </row>
    <row r="528" spans="1:14" ht="20.149999999999999" customHeight="1" thickBot="1" x14ac:dyDescent="0.6">
      <c r="A528" s="76"/>
      <c r="B528" s="50">
        <v>2</v>
      </c>
      <c r="C528" s="91"/>
      <c r="D528" s="92"/>
      <c r="E528" s="92"/>
      <c r="F528" s="93"/>
      <c r="G528" s="94" t="str">
        <f>IF(F528="","",VLOOKUP(F528,商品マスタ!$K:$L,2,FALSE))</f>
        <v/>
      </c>
      <c r="H528" s="95" t="str">
        <f t="shared" si="8"/>
        <v/>
      </c>
      <c r="I528" s="96"/>
      <c r="J528" s="92"/>
      <c r="K528" s="92"/>
      <c r="L528" s="92"/>
      <c r="M528" s="92"/>
      <c r="N528" s="92"/>
    </row>
    <row r="529" spans="1:14" ht="20.149999999999999" customHeight="1" thickBot="1" x14ac:dyDescent="0.6">
      <c r="A529" s="76"/>
      <c r="B529" s="50">
        <v>1</v>
      </c>
      <c r="C529" s="91"/>
      <c r="D529" s="92"/>
      <c r="E529" s="92"/>
      <c r="F529" s="93"/>
      <c r="G529" s="94" t="str">
        <f>IF(F529="","",VLOOKUP(F529,商品マスタ!$K:$L,2,FALSE))</f>
        <v/>
      </c>
      <c r="H529" s="95" t="str">
        <f t="shared" si="8"/>
        <v/>
      </c>
      <c r="I529" s="96"/>
      <c r="J529" s="92"/>
      <c r="K529" s="92"/>
      <c r="L529" s="92"/>
      <c r="M529" s="92"/>
      <c r="N529" s="92"/>
    </row>
    <row r="530" spans="1:14" ht="20.149999999999999" customHeight="1" thickBot="1" x14ac:dyDescent="0.6">
      <c r="A530" s="76"/>
      <c r="B530" s="50">
        <v>2</v>
      </c>
      <c r="C530" s="91"/>
      <c r="D530" s="92"/>
      <c r="E530" s="92"/>
      <c r="F530" s="93"/>
      <c r="G530" s="94" t="str">
        <f>IF(F530="","",VLOOKUP(F530,商品マスタ!$K:$L,2,FALSE))</f>
        <v/>
      </c>
      <c r="H530" s="95" t="str">
        <f t="shared" si="8"/>
        <v/>
      </c>
      <c r="I530" s="96"/>
      <c r="J530" s="92"/>
      <c r="K530" s="92"/>
      <c r="L530" s="92"/>
      <c r="M530" s="92"/>
      <c r="N530" s="92"/>
    </row>
    <row r="531" spans="1:14" ht="20.149999999999999" customHeight="1" thickBot="1" x14ac:dyDescent="0.6">
      <c r="A531" s="76"/>
      <c r="B531" s="50">
        <v>1</v>
      </c>
      <c r="C531" s="91"/>
      <c r="D531" s="92"/>
      <c r="E531" s="92"/>
      <c r="F531" s="93"/>
      <c r="G531" s="94" t="str">
        <f>IF(F531="","",VLOOKUP(F531,商品マスタ!$K:$L,2,FALSE))</f>
        <v/>
      </c>
      <c r="H531" s="95" t="str">
        <f t="shared" si="8"/>
        <v/>
      </c>
      <c r="I531" s="96"/>
      <c r="J531" s="92"/>
      <c r="K531" s="92"/>
      <c r="L531" s="92"/>
      <c r="M531" s="92"/>
      <c r="N531" s="92"/>
    </row>
    <row r="532" spans="1:14" ht="20.149999999999999" customHeight="1" thickBot="1" x14ac:dyDescent="0.6">
      <c r="A532" s="76"/>
      <c r="B532" s="50">
        <v>2</v>
      </c>
      <c r="C532" s="91"/>
      <c r="D532" s="92"/>
      <c r="E532" s="92"/>
      <c r="F532" s="93"/>
      <c r="G532" s="94" t="str">
        <f>IF(F532="","",VLOOKUP(F532,商品マスタ!$K:$L,2,FALSE))</f>
        <v/>
      </c>
      <c r="H532" s="95" t="str">
        <f t="shared" si="8"/>
        <v/>
      </c>
      <c r="I532" s="96"/>
      <c r="J532" s="92"/>
      <c r="K532" s="92"/>
      <c r="L532" s="92"/>
      <c r="M532" s="92"/>
      <c r="N532" s="92"/>
    </row>
    <row r="533" spans="1:14" ht="20.149999999999999" customHeight="1" thickBot="1" x14ac:dyDescent="0.6">
      <c r="A533" s="76"/>
      <c r="B533" s="50">
        <v>1</v>
      </c>
      <c r="C533" s="91"/>
      <c r="D533" s="92"/>
      <c r="E533" s="92"/>
      <c r="F533" s="93"/>
      <c r="G533" s="94" t="str">
        <f>IF(F533="","",VLOOKUP(F533,商品マスタ!$K:$L,2,FALSE))</f>
        <v/>
      </c>
      <c r="H533" s="95" t="str">
        <f t="shared" si="8"/>
        <v/>
      </c>
      <c r="I533" s="96"/>
      <c r="J533" s="92"/>
      <c r="K533" s="92"/>
      <c r="L533" s="92"/>
      <c r="M533" s="92"/>
      <c r="N533" s="92"/>
    </row>
    <row r="534" spans="1:14" ht="20.149999999999999" customHeight="1" thickBot="1" x14ac:dyDescent="0.6">
      <c r="A534" s="76"/>
      <c r="B534" s="50">
        <v>2</v>
      </c>
      <c r="C534" s="91"/>
      <c r="D534" s="92"/>
      <c r="E534" s="92"/>
      <c r="F534" s="93"/>
      <c r="G534" s="94" t="str">
        <f>IF(F534="","",VLOOKUP(F534,商品マスタ!$K:$L,2,FALSE))</f>
        <v/>
      </c>
      <c r="H534" s="95" t="str">
        <f t="shared" si="8"/>
        <v/>
      </c>
      <c r="I534" s="96"/>
      <c r="J534" s="92"/>
      <c r="K534" s="92"/>
      <c r="L534" s="92"/>
      <c r="M534" s="92"/>
      <c r="N534" s="92"/>
    </row>
    <row r="535" spans="1:14" ht="20.149999999999999" customHeight="1" thickBot="1" x14ac:dyDescent="0.6">
      <c r="A535" s="76"/>
      <c r="B535" s="50">
        <v>1</v>
      </c>
      <c r="C535" s="91"/>
      <c r="D535" s="92"/>
      <c r="E535" s="92"/>
      <c r="F535" s="93"/>
      <c r="G535" s="94" t="str">
        <f>IF(F535="","",VLOOKUP(F535,商品マスタ!$K:$L,2,FALSE))</f>
        <v/>
      </c>
      <c r="H535" s="95" t="str">
        <f t="shared" si="8"/>
        <v/>
      </c>
      <c r="I535" s="96"/>
      <c r="J535" s="92"/>
      <c r="K535" s="92"/>
      <c r="L535" s="92"/>
      <c r="M535" s="92"/>
      <c r="N535" s="92"/>
    </row>
    <row r="536" spans="1:14" ht="20.149999999999999" customHeight="1" thickBot="1" x14ac:dyDescent="0.6">
      <c r="A536" s="76"/>
      <c r="B536" s="50">
        <v>2</v>
      </c>
      <c r="C536" s="91"/>
      <c r="D536" s="92"/>
      <c r="E536" s="92"/>
      <c r="F536" s="93"/>
      <c r="G536" s="94" t="str">
        <f>IF(F536="","",VLOOKUP(F536,商品マスタ!$K:$L,2,FALSE))</f>
        <v/>
      </c>
      <c r="H536" s="95" t="str">
        <f t="shared" si="8"/>
        <v/>
      </c>
      <c r="I536" s="96"/>
      <c r="J536" s="92"/>
      <c r="K536" s="92"/>
      <c r="L536" s="92"/>
      <c r="M536" s="92"/>
      <c r="N536" s="92"/>
    </row>
    <row r="537" spans="1:14" ht="20.149999999999999" customHeight="1" thickBot="1" x14ac:dyDescent="0.6">
      <c r="A537" s="76"/>
      <c r="B537" s="50">
        <v>1</v>
      </c>
      <c r="C537" s="91"/>
      <c r="D537" s="92"/>
      <c r="E537" s="92"/>
      <c r="F537" s="93"/>
      <c r="G537" s="94" t="str">
        <f>IF(F537="","",VLOOKUP(F537,商品マスタ!$K:$L,2,FALSE))</f>
        <v/>
      </c>
      <c r="H537" s="95" t="str">
        <f t="shared" si="8"/>
        <v/>
      </c>
      <c r="I537" s="96"/>
      <c r="J537" s="92"/>
      <c r="K537" s="92"/>
      <c r="L537" s="92"/>
      <c r="M537" s="92"/>
      <c r="N537" s="92"/>
    </row>
    <row r="538" spans="1:14" ht="20.149999999999999" customHeight="1" thickBot="1" x14ac:dyDescent="0.6">
      <c r="A538" s="76"/>
      <c r="B538" s="50">
        <v>2</v>
      </c>
      <c r="C538" s="91"/>
      <c r="D538" s="92"/>
      <c r="E538" s="92"/>
      <c r="F538" s="93"/>
      <c r="G538" s="94" t="str">
        <f>IF(F538="","",VLOOKUP(F538,商品マスタ!$K:$L,2,FALSE))</f>
        <v/>
      </c>
      <c r="H538" s="95" t="str">
        <f t="shared" si="8"/>
        <v/>
      </c>
      <c r="I538" s="96"/>
      <c r="J538" s="92"/>
      <c r="K538" s="92"/>
      <c r="L538" s="92"/>
      <c r="M538" s="92"/>
      <c r="N538" s="92"/>
    </row>
    <row r="539" spans="1:14" ht="20.149999999999999" customHeight="1" thickBot="1" x14ac:dyDescent="0.6">
      <c r="A539" s="76"/>
      <c r="B539" s="50">
        <v>1</v>
      </c>
      <c r="C539" s="91"/>
      <c r="D539" s="92"/>
      <c r="E539" s="92"/>
      <c r="F539" s="93"/>
      <c r="G539" s="94" t="str">
        <f>IF(F539="","",VLOOKUP(F539,商品マスタ!$K:$L,2,FALSE))</f>
        <v/>
      </c>
      <c r="H539" s="95" t="str">
        <f t="shared" si="8"/>
        <v/>
      </c>
      <c r="I539" s="96"/>
      <c r="J539" s="92"/>
      <c r="K539" s="92"/>
      <c r="L539" s="92"/>
      <c r="M539" s="92"/>
      <c r="N539" s="92"/>
    </row>
    <row r="540" spans="1:14" ht="20.149999999999999" customHeight="1" thickBot="1" x14ac:dyDescent="0.6">
      <c r="A540" s="76"/>
      <c r="B540" s="50">
        <v>2</v>
      </c>
      <c r="C540" s="91"/>
      <c r="D540" s="92"/>
      <c r="E540" s="92"/>
      <c r="F540" s="93"/>
      <c r="G540" s="94" t="str">
        <f>IF(F540="","",VLOOKUP(F540,商品マスタ!$K:$L,2,FALSE))</f>
        <v/>
      </c>
      <c r="H540" s="95" t="str">
        <f t="shared" si="8"/>
        <v/>
      </c>
      <c r="I540" s="96"/>
      <c r="J540" s="92"/>
      <c r="K540" s="92"/>
      <c r="L540" s="92"/>
      <c r="M540" s="92"/>
      <c r="N540" s="92"/>
    </row>
    <row r="541" spans="1:14" ht="20.149999999999999" customHeight="1" thickBot="1" x14ac:dyDescent="0.6">
      <c r="A541" s="76"/>
      <c r="B541" s="50">
        <v>1</v>
      </c>
      <c r="C541" s="91"/>
      <c r="D541" s="92"/>
      <c r="E541" s="92"/>
      <c r="F541" s="93"/>
      <c r="G541" s="94" t="str">
        <f>IF(F541="","",VLOOKUP(F541,商品マスタ!$K:$L,2,FALSE))</f>
        <v/>
      </c>
      <c r="H541" s="95" t="str">
        <f t="shared" si="8"/>
        <v/>
      </c>
      <c r="I541" s="96"/>
      <c r="J541" s="92"/>
      <c r="K541" s="92"/>
      <c r="L541" s="92"/>
      <c r="M541" s="92"/>
      <c r="N541" s="92"/>
    </row>
    <row r="542" spans="1:14" ht="20.149999999999999" customHeight="1" thickBot="1" x14ac:dyDescent="0.6">
      <c r="A542" s="76"/>
      <c r="B542" s="50">
        <v>2</v>
      </c>
      <c r="C542" s="91"/>
      <c r="D542" s="92"/>
      <c r="E542" s="92"/>
      <c r="F542" s="93"/>
      <c r="G542" s="94" t="str">
        <f>IF(F542="","",VLOOKUP(F542,商品マスタ!$K:$L,2,FALSE))</f>
        <v/>
      </c>
      <c r="H542" s="95" t="str">
        <f t="shared" si="8"/>
        <v/>
      </c>
      <c r="I542" s="96"/>
      <c r="J542" s="92"/>
      <c r="K542" s="92"/>
      <c r="L542" s="92"/>
      <c r="M542" s="92"/>
      <c r="N542" s="92"/>
    </row>
    <row r="543" spans="1:14" ht="20.149999999999999" customHeight="1" thickBot="1" x14ac:dyDescent="0.6">
      <c r="A543" s="76"/>
      <c r="B543" s="50">
        <v>1</v>
      </c>
      <c r="C543" s="91"/>
      <c r="D543" s="92"/>
      <c r="E543" s="92"/>
      <c r="F543" s="93"/>
      <c r="G543" s="94" t="str">
        <f>IF(F543="","",VLOOKUP(F543,商品マスタ!$K:$L,2,FALSE))</f>
        <v/>
      </c>
      <c r="H543" s="95" t="str">
        <f t="shared" si="8"/>
        <v/>
      </c>
      <c r="I543" s="96"/>
      <c r="J543" s="92"/>
      <c r="K543" s="92"/>
      <c r="L543" s="92"/>
      <c r="M543" s="92"/>
      <c r="N543" s="92"/>
    </row>
    <row r="544" spans="1:14" ht="20.149999999999999" customHeight="1" thickBot="1" x14ac:dyDescent="0.6">
      <c r="A544" s="76"/>
      <c r="B544" s="50">
        <v>2</v>
      </c>
      <c r="C544" s="91"/>
      <c r="D544" s="92"/>
      <c r="E544" s="92"/>
      <c r="F544" s="93"/>
      <c r="G544" s="94" t="str">
        <f>IF(F544="","",VLOOKUP(F544,商品マスタ!$K:$L,2,FALSE))</f>
        <v/>
      </c>
      <c r="H544" s="95" t="str">
        <f t="shared" si="8"/>
        <v/>
      </c>
      <c r="I544" s="96"/>
      <c r="J544" s="92"/>
      <c r="K544" s="92"/>
      <c r="L544" s="92"/>
      <c r="M544" s="92"/>
      <c r="N544" s="92"/>
    </row>
    <row r="545" spans="1:14" ht="20.149999999999999" customHeight="1" thickBot="1" x14ac:dyDescent="0.6">
      <c r="A545" s="76"/>
      <c r="B545" s="50">
        <v>1</v>
      </c>
      <c r="C545" s="91"/>
      <c r="D545" s="92"/>
      <c r="E545" s="92"/>
      <c r="F545" s="93"/>
      <c r="G545" s="94" t="str">
        <f>IF(F545="","",VLOOKUP(F545,商品マスタ!$K:$L,2,FALSE))</f>
        <v/>
      </c>
      <c r="H545" s="95" t="str">
        <f t="shared" si="8"/>
        <v/>
      </c>
      <c r="I545" s="96"/>
      <c r="J545" s="92"/>
      <c r="K545" s="92"/>
      <c r="L545" s="92"/>
      <c r="M545" s="92"/>
      <c r="N545" s="92"/>
    </row>
    <row r="546" spans="1:14" ht="20.149999999999999" customHeight="1" thickBot="1" x14ac:dyDescent="0.6">
      <c r="A546" s="76"/>
      <c r="B546" s="50">
        <v>2</v>
      </c>
      <c r="C546" s="91"/>
      <c r="D546" s="92"/>
      <c r="E546" s="92"/>
      <c r="F546" s="93"/>
      <c r="G546" s="94" t="str">
        <f>IF(F546="","",VLOOKUP(F546,商品マスタ!$K:$L,2,FALSE))</f>
        <v/>
      </c>
      <c r="H546" s="95" t="str">
        <f t="shared" si="8"/>
        <v/>
      </c>
      <c r="I546" s="96"/>
      <c r="J546" s="92"/>
      <c r="K546" s="92"/>
      <c r="L546" s="92"/>
      <c r="M546" s="92"/>
      <c r="N546" s="92"/>
    </row>
    <row r="547" spans="1:14" ht="20.149999999999999" customHeight="1" thickBot="1" x14ac:dyDescent="0.6">
      <c r="A547" s="76"/>
      <c r="B547" s="50">
        <v>1</v>
      </c>
      <c r="C547" s="91"/>
      <c r="D547" s="92"/>
      <c r="E547" s="92"/>
      <c r="F547" s="93"/>
      <c r="G547" s="94" t="str">
        <f>IF(F547="","",VLOOKUP(F547,商品マスタ!$K:$L,2,FALSE))</f>
        <v/>
      </c>
      <c r="H547" s="95" t="str">
        <f t="shared" si="8"/>
        <v/>
      </c>
      <c r="I547" s="96"/>
      <c r="J547" s="92"/>
      <c r="K547" s="92"/>
      <c r="L547" s="92"/>
      <c r="M547" s="92"/>
      <c r="N547" s="92"/>
    </row>
    <row r="548" spans="1:14" ht="20.149999999999999" customHeight="1" thickBot="1" x14ac:dyDescent="0.6">
      <c r="A548" s="76"/>
      <c r="B548" s="50">
        <v>2</v>
      </c>
      <c r="C548" s="91"/>
      <c r="D548" s="92"/>
      <c r="E548" s="92"/>
      <c r="F548" s="93"/>
      <c r="G548" s="94" t="str">
        <f>IF(F548="","",VLOOKUP(F548,商品マスタ!$K:$L,2,FALSE))</f>
        <v/>
      </c>
      <c r="H548" s="95" t="str">
        <f t="shared" si="8"/>
        <v/>
      </c>
      <c r="I548" s="96"/>
      <c r="J548" s="92"/>
      <c r="K548" s="92"/>
      <c r="L548" s="92"/>
      <c r="M548" s="92"/>
      <c r="N548" s="92"/>
    </row>
    <row r="549" spans="1:14" ht="20.149999999999999" customHeight="1" thickBot="1" x14ac:dyDescent="0.6">
      <c r="A549" s="76"/>
      <c r="B549" s="50">
        <v>1</v>
      </c>
      <c r="C549" s="91"/>
      <c r="D549" s="92"/>
      <c r="E549" s="92"/>
      <c r="F549" s="93"/>
      <c r="G549" s="94" t="str">
        <f>IF(F549="","",VLOOKUP(F549,商品マスタ!$K:$L,2,FALSE))</f>
        <v/>
      </c>
      <c r="H549" s="95" t="str">
        <f t="shared" si="8"/>
        <v/>
      </c>
      <c r="I549" s="96"/>
      <c r="J549" s="92"/>
      <c r="K549" s="92"/>
      <c r="L549" s="92"/>
      <c r="M549" s="92"/>
      <c r="N549" s="92"/>
    </row>
    <row r="550" spans="1:14" ht="20.149999999999999" customHeight="1" thickBot="1" x14ac:dyDescent="0.6">
      <c r="A550" s="76"/>
      <c r="B550" s="50">
        <v>2</v>
      </c>
      <c r="C550" s="91"/>
      <c r="D550" s="92"/>
      <c r="E550" s="92"/>
      <c r="F550" s="93"/>
      <c r="G550" s="94" t="str">
        <f>IF(F550="","",VLOOKUP(F550,商品マスタ!$K:$L,2,FALSE))</f>
        <v/>
      </c>
      <c r="H550" s="95" t="str">
        <f t="shared" si="8"/>
        <v/>
      </c>
      <c r="I550" s="96"/>
      <c r="J550" s="92"/>
      <c r="K550" s="92"/>
      <c r="L550" s="92"/>
      <c r="M550" s="92"/>
      <c r="N550" s="92"/>
    </row>
    <row r="551" spans="1:14" ht="20.149999999999999" customHeight="1" thickBot="1" x14ac:dyDescent="0.6">
      <c r="A551" s="76"/>
      <c r="B551" s="50">
        <v>1</v>
      </c>
      <c r="C551" s="91"/>
      <c r="D551" s="92"/>
      <c r="E551" s="92"/>
      <c r="F551" s="93"/>
      <c r="G551" s="94" t="str">
        <f>IF(F551="","",VLOOKUP(F551,商品マスタ!$K:$L,2,FALSE))</f>
        <v/>
      </c>
      <c r="H551" s="95" t="str">
        <f t="shared" si="8"/>
        <v/>
      </c>
      <c r="I551" s="96"/>
      <c r="J551" s="92"/>
      <c r="K551" s="92"/>
      <c r="L551" s="92"/>
      <c r="M551" s="92"/>
      <c r="N551" s="92"/>
    </row>
    <row r="552" spans="1:14" ht="20.149999999999999" customHeight="1" thickBot="1" x14ac:dyDescent="0.6">
      <c r="A552" s="76"/>
      <c r="B552" s="50">
        <v>2</v>
      </c>
      <c r="C552" s="91"/>
      <c r="D552" s="92"/>
      <c r="E552" s="92"/>
      <c r="F552" s="93"/>
      <c r="G552" s="94" t="str">
        <f>IF(F552="","",VLOOKUP(F552,商品マスタ!$K:$L,2,FALSE))</f>
        <v/>
      </c>
      <c r="H552" s="95" t="str">
        <f t="shared" si="8"/>
        <v/>
      </c>
      <c r="I552" s="96"/>
      <c r="J552" s="92"/>
      <c r="K552" s="92"/>
      <c r="L552" s="92"/>
      <c r="M552" s="92"/>
      <c r="N552" s="92"/>
    </row>
    <row r="553" spans="1:14" ht="20.149999999999999" customHeight="1" thickBot="1" x14ac:dyDescent="0.6">
      <c r="A553" s="76"/>
      <c r="B553" s="50">
        <v>1</v>
      </c>
      <c r="C553" s="91"/>
      <c r="D553" s="92"/>
      <c r="E553" s="92"/>
      <c r="F553" s="93"/>
      <c r="G553" s="94" t="str">
        <f>IF(F553="","",VLOOKUP(F553,商品マスタ!$K:$L,2,FALSE))</f>
        <v/>
      </c>
      <c r="H553" s="95" t="str">
        <f t="shared" si="8"/>
        <v/>
      </c>
      <c r="I553" s="96"/>
      <c r="J553" s="92"/>
      <c r="K553" s="92"/>
      <c r="L553" s="92"/>
      <c r="M553" s="92"/>
      <c r="N553" s="92"/>
    </row>
    <row r="554" spans="1:14" ht="20.149999999999999" customHeight="1" thickBot="1" x14ac:dyDescent="0.6">
      <c r="A554" s="76"/>
      <c r="B554" s="50">
        <v>2</v>
      </c>
      <c r="C554" s="91"/>
      <c r="D554" s="92"/>
      <c r="E554" s="92"/>
      <c r="F554" s="93"/>
      <c r="G554" s="94" t="str">
        <f>IF(F554="","",VLOOKUP(F554,商品マスタ!$K:$L,2,FALSE))</f>
        <v/>
      </c>
      <c r="H554" s="95" t="str">
        <f t="shared" si="8"/>
        <v/>
      </c>
      <c r="I554" s="96"/>
      <c r="J554" s="92"/>
      <c r="K554" s="92"/>
      <c r="L554" s="92"/>
      <c r="M554" s="92"/>
      <c r="N554" s="92"/>
    </row>
    <row r="555" spans="1:14" ht="20.149999999999999" customHeight="1" thickBot="1" x14ac:dyDescent="0.6">
      <c r="A555" s="76"/>
      <c r="B555" s="50">
        <v>1</v>
      </c>
      <c r="C555" s="91"/>
      <c r="D555" s="92"/>
      <c r="E555" s="92"/>
      <c r="F555" s="93"/>
      <c r="G555" s="94" t="str">
        <f>IF(F555="","",VLOOKUP(F555,商品マスタ!$K:$L,2,FALSE))</f>
        <v/>
      </c>
      <c r="H555" s="95" t="str">
        <f t="shared" si="8"/>
        <v/>
      </c>
      <c r="I555" s="96"/>
      <c r="J555" s="92"/>
      <c r="K555" s="92"/>
      <c r="L555" s="92"/>
      <c r="M555" s="92"/>
      <c r="N555" s="92"/>
    </row>
    <row r="556" spans="1:14" ht="20.149999999999999" customHeight="1" thickBot="1" x14ac:dyDescent="0.6">
      <c r="A556" s="76"/>
      <c r="B556" s="50">
        <v>2</v>
      </c>
      <c r="C556" s="91"/>
      <c r="D556" s="92"/>
      <c r="E556" s="92"/>
      <c r="F556" s="93"/>
      <c r="G556" s="94" t="str">
        <f>IF(F556="","",VLOOKUP(F556,商品マスタ!$K:$L,2,FALSE))</f>
        <v/>
      </c>
      <c r="H556" s="95" t="str">
        <f t="shared" si="8"/>
        <v/>
      </c>
      <c r="I556" s="96"/>
      <c r="J556" s="92"/>
      <c r="K556" s="92"/>
      <c r="L556" s="92"/>
      <c r="M556" s="92"/>
      <c r="N556" s="92"/>
    </row>
    <row r="557" spans="1:14" ht="20.149999999999999" customHeight="1" thickBot="1" x14ac:dyDescent="0.6">
      <c r="A557" s="76"/>
      <c r="B557" s="50">
        <v>1</v>
      </c>
      <c r="C557" s="91"/>
      <c r="D557" s="92"/>
      <c r="E557" s="92"/>
      <c r="F557" s="93"/>
      <c r="G557" s="94" t="str">
        <f>IF(F557="","",VLOOKUP(F557,商品マスタ!$K:$L,2,FALSE))</f>
        <v/>
      </c>
      <c r="H557" s="95" t="str">
        <f t="shared" si="8"/>
        <v/>
      </c>
      <c r="I557" s="96"/>
      <c r="J557" s="92"/>
      <c r="K557" s="92"/>
      <c r="L557" s="92"/>
      <c r="M557" s="92"/>
      <c r="N557" s="92"/>
    </row>
    <row r="558" spans="1:14" ht="20.149999999999999" customHeight="1" thickBot="1" x14ac:dyDescent="0.6">
      <c r="A558" s="76"/>
      <c r="B558" s="50">
        <v>2</v>
      </c>
      <c r="C558" s="91"/>
      <c r="D558" s="92"/>
      <c r="E558" s="92"/>
      <c r="F558" s="93"/>
      <c r="G558" s="94" t="str">
        <f>IF(F558="","",VLOOKUP(F558,商品マスタ!$K:$L,2,FALSE))</f>
        <v/>
      </c>
      <c r="H558" s="95" t="str">
        <f t="shared" si="8"/>
        <v/>
      </c>
      <c r="I558" s="96"/>
      <c r="J558" s="92"/>
      <c r="K558" s="92"/>
      <c r="L558" s="92"/>
      <c r="M558" s="92"/>
      <c r="N558" s="92"/>
    </row>
    <row r="559" spans="1:14" ht="20.149999999999999" customHeight="1" thickBot="1" x14ac:dyDescent="0.6">
      <c r="A559" s="76"/>
      <c r="B559" s="50">
        <v>1</v>
      </c>
      <c r="C559" s="91"/>
      <c r="D559" s="92"/>
      <c r="E559" s="92"/>
      <c r="F559" s="93"/>
      <c r="G559" s="94" t="str">
        <f>IF(F559="","",VLOOKUP(F559,商品マスタ!$K:$L,2,FALSE))</f>
        <v/>
      </c>
      <c r="H559" s="95" t="str">
        <f t="shared" si="8"/>
        <v/>
      </c>
      <c r="I559" s="96"/>
      <c r="J559" s="92"/>
      <c r="K559" s="92"/>
      <c r="L559" s="92"/>
      <c r="M559" s="92"/>
      <c r="N559" s="92"/>
    </row>
    <row r="560" spans="1:14" ht="20.149999999999999" customHeight="1" thickBot="1" x14ac:dyDescent="0.6">
      <c r="A560" s="76"/>
      <c r="B560" s="50">
        <v>2</v>
      </c>
      <c r="C560" s="91"/>
      <c r="D560" s="92"/>
      <c r="E560" s="92"/>
      <c r="F560" s="93"/>
      <c r="G560" s="94" t="str">
        <f>IF(F560="","",VLOOKUP(F560,商品マスタ!$K:$L,2,FALSE))</f>
        <v/>
      </c>
      <c r="H560" s="95" t="str">
        <f t="shared" si="8"/>
        <v/>
      </c>
      <c r="I560" s="96"/>
      <c r="J560" s="92"/>
      <c r="K560" s="92"/>
      <c r="L560" s="92"/>
      <c r="M560" s="92"/>
      <c r="N560" s="92"/>
    </row>
    <row r="561" spans="1:14" ht="20.149999999999999" customHeight="1" thickBot="1" x14ac:dyDescent="0.6">
      <c r="A561" s="76"/>
      <c r="B561" s="50">
        <v>1</v>
      </c>
      <c r="C561" s="91"/>
      <c r="D561" s="92"/>
      <c r="E561" s="92"/>
      <c r="F561" s="93"/>
      <c r="G561" s="94" t="str">
        <f>IF(F561="","",VLOOKUP(F561,商品マスタ!$K:$L,2,FALSE))</f>
        <v/>
      </c>
      <c r="H561" s="95" t="str">
        <f t="shared" si="8"/>
        <v/>
      </c>
      <c r="I561" s="96"/>
      <c r="J561" s="92"/>
      <c r="K561" s="92"/>
      <c r="L561" s="92"/>
      <c r="M561" s="92"/>
      <c r="N561" s="92"/>
    </row>
    <row r="562" spans="1:14" ht="20.149999999999999" customHeight="1" thickBot="1" x14ac:dyDescent="0.6">
      <c r="A562" s="76"/>
      <c r="B562" s="50">
        <v>2</v>
      </c>
      <c r="C562" s="91"/>
      <c r="D562" s="92"/>
      <c r="E562" s="92"/>
      <c r="F562" s="93"/>
      <c r="G562" s="94" t="str">
        <f>IF(F562="","",VLOOKUP(F562,商品マスタ!$K:$L,2,FALSE))</f>
        <v/>
      </c>
      <c r="H562" s="95" t="str">
        <f t="shared" si="8"/>
        <v/>
      </c>
      <c r="I562" s="96"/>
      <c r="J562" s="92"/>
      <c r="K562" s="92"/>
      <c r="L562" s="92"/>
      <c r="M562" s="92"/>
      <c r="N562" s="92"/>
    </row>
    <row r="563" spans="1:14" ht="20.149999999999999" customHeight="1" thickBot="1" x14ac:dyDescent="0.6">
      <c r="A563" s="76"/>
      <c r="B563" s="50">
        <v>1</v>
      </c>
      <c r="C563" s="91"/>
      <c r="D563" s="92"/>
      <c r="E563" s="92"/>
      <c r="F563" s="93"/>
      <c r="G563" s="94" t="str">
        <f>IF(F563="","",VLOOKUP(F563,商品マスタ!$K:$L,2,FALSE))</f>
        <v/>
      </c>
      <c r="H563" s="95" t="str">
        <f t="shared" si="8"/>
        <v/>
      </c>
      <c r="I563" s="96"/>
      <c r="J563" s="92"/>
      <c r="K563" s="92"/>
      <c r="L563" s="92"/>
      <c r="M563" s="92"/>
      <c r="N563" s="92"/>
    </row>
    <row r="564" spans="1:14" ht="20.149999999999999" customHeight="1" thickBot="1" x14ac:dyDescent="0.6">
      <c r="A564" s="76"/>
      <c r="B564" s="50">
        <v>2</v>
      </c>
      <c r="C564" s="91"/>
      <c r="D564" s="92"/>
      <c r="E564" s="92"/>
      <c r="F564" s="93"/>
      <c r="G564" s="94" t="str">
        <f>IF(F564="","",VLOOKUP(F564,商品マスタ!$K:$L,2,FALSE))</f>
        <v/>
      </c>
      <c r="H564" s="95" t="str">
        <f t="shared" si="8"/>
        <v/>
      </c>
      <c r="I564" s="96"/>
      <c r="J564" s="92"/>
      <c r="K564" s="92"/>
      <c r="L564" s="92"/>
      <c r="M564" s="92"/>
      <c r="N564" s="92"/>
    </row>
    <row r="565" spans="1:14" ht="20.149999999999999" customHeight="1" thickBot="1" x14ac:dyDescent="0.6">
      <c r="A565" s="76"/>
      <c r="B565" s="50">
        <v>1</v>
      </c>
      <c r="C565" s="91"/>
      <c r="D565" s="92"/>
      <c r="E565" s="92"/>
      <c r="F565" s="93"/>
      <c r="G565" s="94" t="str">
        <f>IF(F565="","",VLOOKUP(F565,商品マスタ!$K:$L,2,FALSE))</f>
        <v/>
      </c>
      <c r="H565" s="95" t="str">
        <f t="shared" si="8"/>
        <v/>
      </c>
      <c r="I565" s="96"/>
      <c r="J565" s="92"/>
      <c r="K565" s="92"/>
      <c r="L565" s="92"/>
      <c r="M565" s="92"/>
      <c r="N565" s="92"/>
    </row>
    <row r="566" spans="1:14" ht="20.149999999999999" customHeight="1" thickBot="1" x14ac:dyDescent="0.6">
      <c r="A566" s="76"/>
      <c r="B566" s="50">
        <v>2</v>
      </c>
      <c r="C566" s="91"/>
      <c r="D566" s="92"/>
      <c r="E566" s="92"/>
      <c r="F566" s="93"/>
      <c r="G566" s="94" t="str">
        <f>IF(F566="","",VLOOKUP(F566,商品マスタ!$K:$L,2,FALSE))</f>
        <v/>
      </c>
      <c r="H566" s="95" t="str">
        <f t="shared" si="8"/>
        <v/>
      </c>
      <c r="I566" s="96"/>
      <c r="J566" s="92"/>
      <c r="K566" s="92"/>
      <c r="L566" s="92"/>
      <c r="M566" s="92"/>
      <c r="N566" s="92"/>
    </row>
    <row r="567" spans="1:14" ht="20.149999999999999" customHeight="1" thickBot="1" x14ac:dyDescent="0.6">
      <c r="A567" s="76"/>
      <c r="B567" s="50">
        <v>1</v>
      </c>
      <c r="C567" s="91"/>
      <c r="D567" s="92"/>
      <c r="E567" s="92"/>
      <c r="F567" s="93"/>
      <c r="G567" s="94" t="str">
        <f>IF(F567="","",VLOOKUP(F567,商品マスタ!$K:$L,2,FALSE))</f>
        <v/>
      </c>
      <c r="H567" s="95" t="str">
        <f t="shared" si="8"/>
        <v/>
      </c>
      <c r="I567" s="96"/>
      <c r="J567" s="92"/>
      <c r="K567" s="92"/>
      <c r="L567" s="92"/>
      <c r="M567" s="92"/>
      <c r="N567" s="92"/>
    </row>
    <row r="568" spans="1:14" ht="20.149999999999999" customHeight="1" thickBot="1" x14ac:dyDescent="0.6">
      <c r="A568" s="76"/>
      <c r="B568" s="50">
        <v>2</v>
      </c>
      <c r="C568" s="91"/>
      <c r="D568" s="92"/>
      <c r="E568" s="92"/>
      <c r="F568" s="93"/>
      <c r="G568" s="94" t="str">
        <f>IF(F568="","",VLOOKUP(F568,商品マスタ!$K:$L,2,FALSE))</f>
        <v/>
      </c>
      <c r="H568" s="95" t="str">
        <f t="shared" si="8"/>
        <v/>
      </c>
      <c r="I568" s="96"/>
      <c r="J568" s="92"/>
      <c r="K568" s="92"/>
      <c r="L568" s="92"/>
      <c r="M568" s="92"/>
      <c r="N568" s="92"/>
    </row>
    <row r="569" spans="1:14" ht="20.149999999999999" customHeight="1" thickBot="1" x14ac:dyDescent="0.6">
      <c r="A569" s="76"/>
      <c r="B569" s="50">
        <v>1</v>
      </c>
      <c r="C569" s="91"/>
      <c r="D569" s="92"/>
      <c r="E569" s="92"/>
      <c r="F569" s="93"/>
      <c r="G569" s="94" t="str">
        <f>IF(F569="","",VLOOKUP(F569,商品マスタ!$K:$L,2,FALSE))</f>
        <v/>
      </c>
      <c r="H569" s="95" t="str">
        <f t="shared" si="8"/>
        <v/>
      </c>
      <c r="I569" s="96"/>
      <c r="J569" s="92"/>
      <c r="K569" s="92"/>
      <c r="L569" s="92"/>
      <c r="M569" s="92"/>
      <c r="N569" s="92"/>
    </row>
    <row r="570" spans="1:14" ht="20.149999999999999" customHeight="1" thickBot="1" x14ac:dyDescent="0.6">
      <c r="A570" s="76"/>
      <c r="B570" s="50">
        <v>2</v>
      </c>
      <c r="C570" s="91"/>
      <c r="D570" s="92"/>
      <c r="E570" s="92"/>
      <c r="F570" s="93"/>
      <c r="G570" s="94" t="str">
        <f>IF(F570="","",VLOOKUP(F570,商品マスタ!$K:$L,2,FALSE))</f>
        <v/>
      </c>
      <c r="H570" s="95" t="str">
        <f t="shared" si="8"/>
        <v/>
      </c>
      <c r="I570" s="96"/>
      <c r="J570" s="92"/>
      <c r="K570" s="92"/>
      <c r="L570" s="92"/>
      <c r="M570" s="92"/>
      <c r="N570" s="92"/>
    </row>
    <row r="571" spans="1:14" ht="20.149999999999999" customHeight="1" thickBot="1" x14ac:dyDescent="0.6">
      <c r="A571" s="76"/>
      <c r="B571" s="50">
        <v>1</v>
      </c>
      <c r="C571" s="91"/>
      <c r="D571" s="92"/>
      <c r="E571" s="92"/>
      <c r="F571" s="93"/>
      <c r="G571" s="94" t="str">
        <f>IF(F571="","",VLOOKUP(F571,商品マスタ!$K:$L,2,FALSE))</f>
        <v/>
      </c>
      <c r="H571" s="95" t="str">
        <f t="shared" si="8"/>
        <v/>
      </c>
      <c r="I571" s="96"/>
      <c r="J571" s="92"/>
      <c r="K571" s="92"/>
      <c r="L571" s="92"/>
      <c r="M571" s="92"/>
      <c r="N571" s="92"/>
    </row>
    <row r="572" spans="1:14" ht="20.149999999999999" customHeight="1" thickBot="1" x14ac:dyDescent="0.6">
      <c r="A572" s="76"/>
      <c r="B572" s="50">
        <v>2</v>
      </c>
      <c r="C572" s="91"/>
      <c r="D572" s="92"/>
      <c r="E572" s="92"/>
      <c r="F572" s="93"/>
      <c r="G572" s="94" t="str">
        <f>IF(F572="","",VLOOKUP(F572,商品マスタ!$K:$L,2,FALSE))</f>
        <v/>
      </c>
      <c r="H572" s="95" t="str">
        <f t="shared" si="8"/>
        <v/>
      </c>
      <c r="I572" s="96"/>
      <c r="J572" s="92"/>
      <c r="K572" s="92"/>
      <c r="L572" s="92"/>
      <c r="M572" s="92"/>
      <c r="N572" s="92"/>
    </row>
    <row r="573" spans="1:14" ht="20.149999999999999" customHeight="1" thickBot="1" x14ac:dyDescent="0.6">
      <c r="A573" s="76"/>
      <c r="B573" s="50">
        <v>1</v>
      </c>
      <c r="C573" s="91"/>
      <c r="D573" s="92"/>
      <c r="E573" s="92"/>
      <c r="F573" s="93"/>
      <c r="G573" s="94" t="str">
        <f>IF(F573="","",VLOOKUP(F573,商品マスタ!$K:$L,2,FALSE))</f>
        <v/>
      </c>
      <c r="H573" s="95" t="str">
        <f t="shared" si="8"/>
        <v/>
      </c>
      <c r="I573" s="96"/>
      <c r="J573" s="92"/>
      <c r="K573" s="92"/>
      <c r="L573" s="92"/>
      <c r="M573" s="92"/>
      <c r="N573" s="92"/>
    </row>
    <row r="574" spans="1:14" ht="20.149999999999999" customHeight="1" thickBot="1" x14ac:dyDescent="0.6">
      <c r="A574" s="76"/>
      <c r="B574" s="50">
        <v>2</v>
      </c>
      <c r="C574" s="91"/>
      <c r="D574" s="92"/>
      <c r="E574" s="92"/>
      <c r="F574" s="93"/>
      <c r="G574" s="94" t="str">
        <f>IF(F574="","",VLOOKUP(F574,商品マスタ!$K:$L,2,FALSE))</f>
        <v/>
      </c>
      <c r="H574" s="95" t="str">
        <f t="shared" si="8"/>
        <v/>
      </c>
      <c r="I574" s="96"/>
      <c r="J574" s="92"/>
      <c r="K574" s="92"/>
      <c r="L574" s="92"/>
      <c r="M574" s="92"/>
      <c r="N574" s="92"/>
    </row>
    <row r="575" spans="1:14" ht="20.149999999999999" customHeight="1" thickBot="1" x14ac:dyDescent="0.6">
      <c r="A575" s="76"/>
      <c r="B575" s="50">
        <v>1</v>
      </c>
      <c r="C575" s="91"/>
      <c r="D575" s="92"/>
      <c r="E575" s="92"/>
      <c r="F575" s="93"/>
      <c r="G575" s="94" t="str">
        <f>IF(F575="","",VLOOKUP(F575,商品マスタ!$K:$L,2,FALSE))</f>
        <v/>
      </c>
      <c r="H575" s="95" t="str">
        <f t="shared" si="8"/>
        <v/>
      </c>
      <c r="I575" s="96"/>
      <c r="J575" s="92"/>
      <c r="K575" s="92"/>
      <c r="L575" s="92"/>
      <c r="M575" s="92"/>
      <c r="N575" s="92"/>
    </row>
    <row r="576" spans="1:14" ht="20.149999999999999" customHeight="1" thickBot="1" x14ac:dyDescent="0.6">
      <c r="A576" s="76"/>
      <c r="B576" s="50">
        <v>2</v>
      </c>
      <c r="C576" s="91"/>
      <c r="D576" s="92"/>
      <c r="E576" s="92"/>
      <c r="F576" s="93"/>
      <c r="G576" s="94" t="str">
        <f>IF(F576="","",VLOOKUP(F576,商品マスタ!$K:$L,2,FALSE))</f>
        <v/>
      </c>
      <c r="H576" s="95" t="str">
        <f t="shared" si="8"/>
        <v/>
      </c>
      <c r="I576" s="96"/>
      <c r="J576" s="92"/>
      <c r="K576" s="92"/>
      <c r="L576" s="92"/>
      <c r="M576" s="92"/>
      <c r="N576" s="92"/>
    </row>
    <row r="577" spans="1:14" ht="20.149999999999999" customHeight="1" thickBot="1" x14ac:dyDescent="0.6">
      <c r="A577" s="76"/>
      <c r="B577" s="50">
        <v>1</v>
      </c>
      <c r="C577" s="91"/>
      <c r="D577" s="92"/>
      <c r="E577" s="92"/>
      <c r="F577" s="93"/>
      <c r="G577" s="94" t="str">
        <f>IF(F577="","",VLOOKUP(F577,商品マスタ!$K:$L,2,FALSE))</f>
        <v/>
      </c>
      <c r="H577" s="95" t="str">
        <f t="shared" si="8"/>
        <v/>
      </c>
      <c r="I577" s="96"/>
      <c r="J577" s="92"/>
      <c r="K577" s="92"/>
      <c r="L577" s="92"/>
      <c r="M577" s="92"/>
      <c r="N577" s="92"/>
    </row>
    <row r="578" spans="1:14" ht="20.149999999999999" customHeight="1" thickBot="1" x14ac:dyDescent="0.6">
      <c r="A578" s="76"/>
      <c r="B578" s="50">
        <v>2</v>
      </c>
      <c r="C578" s="91"/>
      <c r="D578" s="92"/>
      <c r="E578" s="92"/>
      <c r="F578" s="93"/>
      <c r="G578" s="94" t="str">
        <f>IF(F578="","",VLOOKUP(F578,商品マスタ!$K:$L,2,FALSE))</f>
        <v/>
      </c>
      <c r="H578" s="95" t="str">
        <f t="shared" si="8"/>
        <v/>
      </c>
      <c r="I578" s="96"/>
      <c r="J578" s="92"/>
      <c r="K578" s="92"/>
      <c r="L578" s="92"/>
      <c r="M578" s="92"/>
      <c r="N578" s="92"/>
    </row>
    <row r="579" spans="1:14" ht="20.149999999999999" customHeight="1" thickBot="1" x14ac:dyDescent="0.6">
      <c r="A579" s="76"/>
      <c r="B579" s="50">
        <v>1</v>
      </c>
      <c r="C579" s="91"/>
      <c r="D579" s="92"/>
      <c r="E579" s="92"/>
      <c r="F579" s="93"/>
      <c r="G579" s="94" t="str">
        <f>IF(F579="","",VLOOKUP(F579,商品マスタ!$K:$L,2,FALSE))</f>
        <v/>
      </c>
      <c r="H579" s="95" t="str">
        <f t="shared" si="8"/>
        <v/>
      </c>
      <c r="I579" s="96"/>
      <c r="J579" s="92"/>
      <c r="K579" s="92"/>
      <c r="L579" s="92"/>
      <c r="M579" s="92"/>
      <c r="N579" s="92"/>
    </row>
    <row r="580" spans="1:14" ht="20.149999999999999" customHeight="1" thickBot="1" x14ac:dyDescent="0.6">
      <c r="A580" s="76"/>
      <c r="B580" s="50">
        <v>2</v>
      </c>
      <c r="C580" s="91"/>
      <c r="D580" s="92"/>
      <c r="E580" s="92"/>
      <c r="F580" s="93"/>
      <c r="G580" s="94" t="str">
        <f>IF(F580="","",VLOOKUP(F580,商品マスタ!$K:$L,2,FALSE))</f>
        <v/>
      </c>
      <c r="H580" s="95" t="str">
        <f t="shared" ref="H580:H643" si="9">IF(E580="","",IF(E580="",LEN(SUBSTITUTE(D580," ","")),LEN(SUBSTITUTE(E580," ",""))))</f>
        <v/>
      </c>
      <c r="I580" s="96"/>
      <c r="J580" s="92"/>
      <c r="K580" s="92"/>
      <c r="L580" s="92"/>
      <c r="M580" s="92"/>
      <c r="N580" s="92"/>
    </row>
    <row r="581" spans="1:14" ht="20.149999999999999" customHeight="1" thickBot="1" x14ac:dyDescent="0.6">
      <c r="A581" s="76"/>
      <c r="B581" s="50">
        <v>1</v>
      </c>
      <c r="C581" s="91"/>
      <c r="D581" s="92"/>
      <c r="E581" s="92"/>
      <c r="F581" s="93"/>
      <c r="G581" s="94" t="str">
        <f>IF(F581="","",VLOOKUP(F581,商品マスタ!$K:$L,2,FALSE))</f>
        <v/>
      </c>
      <c r="H581" s="95" t="str">
        <f t="shared" si="9"/>
        <v/>
      </c>
      <c r="I581" s="96"/>
      <c r="J581" s="92"/>
      <c r="K581" s="92"/>
      <c r="L581" s="92"/>
      <c r="M581" s="92"/>
      <c r="N581" s="92"/>
    </row>
    <row r="582" spans="1:14" ht="20.149999999999999" customHeight="1" thickBot="1" x14ac:dyDescent="0.6">
      <c r="A582" s="76"/>
      <c r="B582" s="50">
        <v>2</v>
      </c>
      <c r="C582" s="91"/>
      <c r="D582" s="92"/>
      <c r="E582" s="92"/>
      <c r="F582" s="93"/>
      <c r="G582" s="94" t="str">
        <f>IF(F582="","",VLOOKUP(F582,商品マスタ!$K:$L,2,FALSE))</f>
        <v/>
      </c>
      <c r="H582" s="95" t="str">
        <f t="shared" si="9"/>
        <v/>
      </c>
      <c r="I582" s="96"/>
      <c r="J582" s="92"/>
      <c r="K582" s="92"/>
      <c r="L582" s="92"/>
      <c r="M582" s="92"/>
      <c r="N582" s="92"/>
    </row>
    <row r="583" spans="1:14" ht="20.149999999999999" customHeight="1" thickBot="1" x14ac:dyDescent="0.6">
      <c r="A583" s="76"/>
      <c r="B583" s="50">
        <v>1</v>
      </c>
      <c r="C583" s="91"/>
      <c r="D583" s="92"/>
      <c r="E583" s="92"/>
      <c r="F583" s="93"/>
      <c r="G583" s="94" t="str">
        <f>IF(F583="","",VLOOKUP(F583,商品マスタ!$K:$L,2,FALSE))</f>
        <v/>
      </c>
      <c r="H583" s="95" t="str">
        <f t="shared" si="9"/>
        <v/>
      </c>
      <c r="I583" s="96"/>
      <c r="J583" s="92"/>
      <c r="K583" s="92"/>
      <c r="L583" s="92"/>
      <c r="M583" s="92"/>
      <c r="N583" s="92"/>
    </row>
    <row r="584" spans="1:14" ht="20.149999999999999" customHeight="1" thickBot="1" x14ac:dyDescent="0.6">
      <c r="A584" s="76"/>
      <c r="B584" s="50">
        <v>2</v>
      </c>
      <c r="C584" s="91"/>
      <c r="D584" s="92"/>
      <c r="E584" s="92"/>
      <c r="F584" s="93"/>
      <c r="G584" s="94" t="str">
        <f>IF(F584="","",VLOOKUP(F584,商品マスタ!$K:$L,2,FALSE))</f>
        <v/>
      </c>
      <c r="H584" s="95" t="str">
        <f t="shared" si="9"/>
        <v/>
      </c>
      <c r="I584" s="96"/>
      <c r="J584" s="92"/>
      <c r="K584" s="92"/>
      <c r="L584" s="92"/>
      <c r="M584" s="92"/>
      <c r="N584" s="92"/>
    </row>
    <row r="585" spans="1:14" ht="20.149999999999999" customHeight="1" thickBot="1" x14ac:dyDescent="0.6">
      <c r="A585" s="76"/>
      <c r="B585" s="50">
        <v>1</v>
      </c>
      <c r="C585" s="91"/>
      <c r="D585" s="92"/>
      <c r="E585" s="92"/>
      <c r="F585" s="93"/>
      <c r="G585" s="94" t="str">
        <f>IF(F585="","",VLOOKUP(F585,商品マスタ!$K:$L,2,FALSE))</f>
        <v/>
      </c>
      <c r="H585" s="95" t="str">
        <f t="shared" si="9"/>
        <v/>
      </c>
      <c r="I585" s="96"/>
      <c r="J585" s="92"/>
      <c r="K585" s="92"/>
      <c r="L585" s="92"/>
      <c r="M585" s="92"/>
      <c r="N585" s="92"/>
    </row>
    <row r="586" spans="1:14" ht="20.149999999999999" customHeight="1" thickBot="1" x14ac:dyDescent="0.6">
      <c r="A586" s="76"/>
      <c r="B586" s="50">
        <v>2</v>
      </c>
      <c r="C586" s="91"/>
      <c r="D586" s="92"/>
      <c r="E586" s="92"/>
      <c r="F586" s="93"/>
      <c r="G586" s="94" t="str">
        <f>IF(F586="","",VLOOKUP(F586,商品マスタ!$K:$L,2,FALSE))</f>
        <v/>
      </c>
      <c r="H586" s="95" t="str">
        <f t="shared" si="9"/>
        <v/>
      </c>
      <c r="I586" s="96"/>
      <c r="J586" s="92"/>
      <c r="K586" s="92"/>
      <c r="L586" s="92"/>
      <c r="M586" s="92"/>
      <c r="N586" s="92"/>
    </row>
    <row r="587" spans="1:14" ht="20.149999999999999" customHeight="1" thickBot="1" x14ac:dyDescent="0.6">
      <c r="A587" s="76"/>
      <c r="B587" s="50">
        <v>1</v>
      </c>
      <c r="C587" s="91"/>
      <c r="D587" s="92"/>
      <c r="E587" s="92"/>
      <c r="F587" s="93"/>
      <c r="G587" s="94" t="str">
        <f>IF(F587="","",VLOOKUP(F587,商品マスタ!$K:$L,2,FALSE))</f>
        <v/>
      </c>
      <c r="H587" s="95" t="str">
        <f t="shared" si="9"/>
        <v/>
      </c>
      <c r="I587" s="96"/>
      <c r="J587" s="92"/>
      <c r="K587" s="92"/>
      <c r="L587" s="92"/>
      <c r="M587" s="92"/>
      <c r="N587" s="92"/>
    </row>
    <row r="588" spans="1:14" ht="20.149999999999999" customHeight="1" thickBot="1" x14ac:dyDescent="0.6">
      <c r="A588" s="76"/>
      <c r="B588" s="50">
        <v>2</v>
      </c>
      <c r="C588" s="91"/>
      <c r="D588" s="92"/>
      <c r="E588" s="92"/>
      <c r="F588" s="93"/>
      <c r="G588" s="94" t="str">
        <f>IF(F588="","",VLOOKUP(F588,商品マスタ!$K:$L,2,FALSE))</f>
        <v/>
      </c>
      <c r="H588" s="95" t="str">
        <f t="shared" si="9"/>
        <v/>
      </c>
      <c r="I588" s="96"/>
      <c r="J588" s="92"/>
      <c r="K588" s="92"/>
      <c r="L588" s="92"/>
      <c r="M588" s="92"/>
      <c r="N588" s="92"/>
    </row>
    <row r="589" spans="1:14" ht="20.149999999999999" customHeight="1" thickBot="1" x14ac:dyDescent="0.6">
      <c r="A589" s="76"/>
      <c r="B589" s="50">
        <v>1</v>
      </c>
      <c r="C589" s="91"/>
      <c r="D589" s="92"/>
      <c r="E589" s="92"/>
      <c r="F589" s="93"/>
      <c r="G589" s="94" t="str">
        <f>IF(F589="","",VLOOKUP(F589,商品マスタ!$K:$L,2,FALSE))</f>
        <v/>
      </c>
      <c r="H589" s="95" t="str">
        <f t="shared" si="9"/>
        <v/>
      </c>
      <c r="I589" s="96"/>
      <c r="J589" s="92"/>
      <c r="K589" s="92"/>
      <c r="L589" s="92"/>
      <c r="M589" s="92"/>
      <c r="N589" s="92"/>
    </row>
    <row r="590" spans="1:14" ht="20.149999999999999" customHeight="1" thickBot="1" x14ac:dyDescent="0.6">
      <c r="A590" s="76"/>
      <c r="B590" s="50">
        <v>2</v>
      </c>
      <c r="C590" s="91"/>
      <c r="D590" s="92"/>
      <c r="E590" s="92"/>
      <c r="F590" s="93"/>
      <c r="G590" s="94" t="str">
        <f>IF(F590="","",VLOOKUP(F590,商品マスタ!$K:$L,2,FALSE))</f>
        <v/>
      </c>
      <c r="H590" s="95" t="str">
        <f t="shared" si="9"/>
        <v/>
      </c>
      <c r="I590" s="96"/>
      <c r="J590" s="92"/>
      <c r="K590" s="92"/>
      <c r="L590" s="92"/>
      <c r="M590" s="92"/>
      <c r="N590" s="92"/>
    </row>
    <row r="591" spans="1:14" ht="20.149999999999999" customHeight="1" thickBot="1" x14ac:dyDescent="0.6">
      <c r="A591" s="76"/>
      <c r="B591" s="50">
        <v>1</v>
      </c>
      <c r="C591" s="91"/>
      <c r="D591" s="92"/>
      <c r="E591" s="92"/>
      <c r="F591" s="93"/>
      <c r="G591" s="94" t="str">
        <f>IF(F591="","",VLOOKUP(F591,商品マスタ!$K:$L,2,FALSE))</f>
        <v/>
      </c>
      <c r="H591" s="95" t="str">
        <f t="shared" si="9"/>
        <v/>
      </c>
      <c r="I591" s="96"/>
      <c r="J591" s="92"/>
      <c r="K591" s="92"/>
      <c r="L591" s="92"/>
      <c r="M591" s="92"/>
      <c r="N591" s="92"/>
    </row>
    <row r="592" spans="1:14" ht="20.149999999999999" customHeight="1" thickBot="1" x14ac:dyDescent="0.6">
      <c r="A592" s="76"/>
      <c r="B592" s="50">
        <v>2</v>
      </c>
      <c r="C592" s="91"/>
      <c r="D592" s="92"/>
      <c r="E592" s="92"/>
      <c r="F592" s="93"/>
      <c r="G592" s="94" t="str">
        <f>IF(F592="","",VLOOKUP(F592,商品マスタ!$K:$L,2,FALSE))</f>
        <v/>
      </c>
      <c r="H592" s="95" t="str">
        <f t="shared" si="9"/>
        <v/>
      </c>
      <c r="I592" s="96"/>
      <c r="J592" s="92"/>
      <c r="K592" s="92"/>
      <c r="L592" s="92"/>
      <c r="M592" s="92"/>
      <c r="N592" s="92"/>
    </row>
    <row r="593" spans="1:14" ht="20.149999999999999" customHeight="1" thickBot="1" x14ac:dyDescent="0.6">
      <c r="A593" s="76"/>
      <c r="B593" s="50">
        <v>1</v>
      </c>
      <c r="C593" s="91"/>
      <c r="D593" s="92"/>
      <c r="E593" s="92"/>
      <c r="F593" s="93"/>
      <c r="G593" s="94" t="str">
        <f>IF(F593="","",VLOOKUP(F593,商品マスタ!$K:$L,2,FALSE))</f>
        <v/>
      </c>
      <c r="H593" s="95" t="str">
        <f t="shared" si="9"/>
        <v/>
      </c>
      <c r="I593" s="96"/>
      <c r="J593" s="92"/>
      <c r="K593" s="92"/>
      <c r="L593" s="92"/>
      <c r="M593" s="92"/>
      <c r="N593" s="92"/>
    </row>
    <row r="594" spans="1:14" ht="20.149999999999999" customHeight="1" thickBot="1" x14ac:dyDescent="0.6">
      <c r="A594" s="76"/>
      <c r="B594" s="50">
        <v>2</v>
      </c>
      <c r="C594" s="91"/>
      <c r="D594" s="92"/>
      <c r="E594" s="92"/>
      <c r="F594" s="93"/>
      <c r="G594" s="94" t="str">
        <f>IF(F594="","",VLOOKUP(F594,商品マスタ!$K:$L,2,FALSE))</f>
        <v/>
      </c>
      <c r="H594" s="95" t="str">
        <f t="shared" si="9"/>
        <v/>
      </c>
      <c r="I594" s="96"/>
      <c r="J594" s="92"/>
      <c r="K594" s="92"/>
      <c r="L594" s="92"/>
      <c r="M594" s="92"/>
      <c r="N594" s="92"/>
    </row>
    <row r="595" spans="1:14" ht="20.149999999999999" customHeight="1" thickBot="1" x14ac:dyDescent="0.6">
      <c r="A595" s="76"/>
      <c r="B595" s="50">
        <v>1</v>
      </c>
      <c r="C595" s="91"/>
      <c r="D595" s="92"/>
      <c r="E595" s="92"/>
      <c r="F595" s="93"/>
      <c r="G595" s="94" t="str">
        <f>IF(F595="","",VLOOKUP(F595,商品マスタ!$K:$L,2,FALSE))</f>
        <v/>
      </c>
      <c r="H595" s="95" t="str">
        <f t="shared" si="9"/>
        <v/>
      </c>
      <c r="I595" s="96"/>
      <c r="J595" s="92"/>
      <c r="K595" s="92"/>
      <c r="L595" s="92"/>
      <c r="M595" s="92"/>
      <c r="N595" s="92"/>
    </row>
    <row r="596" spans="1:14" ht="20.149999999999999" customHeight="1" thickBot="1" x14ac:dyDescent="0.6">
      <c r="A596" s="76"/>
      <c r="B596" s="50">
        <v>2</v>
      </c>
      <c r="C596" s="91"/>
      <c r="D596" s="92"/>
      <c r="E596" s="92"/>
      <c r="F596" s="93"/>
      <c r="G596" s="94" t="str">
        <f>IF(F596="","",VLOOKUP(F596,商品マスタ!$K:$L,2,FALSE))</f>
        <v/>
      </c>
      <c r="H596" s="95" t="str">
        <f t="shared" si="9"/>
        <v/>
      </c>
      <c r="I596" s="96"/>
      <c r="J596" s="92"/>
      <c r="K596" s="92"/>
      <c r="L596" s="92"/>
      <c r="M596" s="92"/>
      <c r="N596" s="92"/>
    </row>
    <row r="597" spans="1:14" ht="20.149999999999999" customHeight="1" thickBot="1" x14ac:dyDescent="0.6">
      <c r="A597" s="76"/>
      <c r="B597" s="50">
        <v>1</v>
      </c>
      <c r="C597" s="91"/>
      <c r="D597" s="92"/>
      <c r="E597" s="92"/>
      <c r="F597" s="93"/>
      <c r="G597" s="94" t="str">
        <f>IF(F597="","",VLOOKUP(F597,商品マスタ!$K:$L,2,FALSE))</f>
        <v/>
      </c>
      <c r="H597" s="95" t="str">
        <f t="shared" si="9"/>
        <v/>
      </c>
      <c r="I597" s="96"/>
      <c r="J597" s="92"/>
      <c r="K597" s="92"/>
      <c r="L597" s="92"/>
      <c r="M597" s="92"/>
      <c r="N597" s="92"/>
    </row>
    <row r="598" spans="1:14" ht="20.149999999999999" customHeight="1" thickBot="1" x14ac:dyDescent="0.6">
      <c r="A598" s="76"/>
      <c r="B598" s="50">
        <v>2</v>
      </c>
      <c r="C598" s="91"/>
      <c r="D598" s="92"/>
      <c r="E598" s="92"/>
      <c r="F598" s="93"/>
      <c r="G598" s="94" t="str">
        <f>IF(F598="","",VLOOKUP(F598,商品マスタ!$K:$L,2,FALSE))</f>
        <v/>
      </c>
      <c r="H598" s="95" t="str">
        <f t="shared" si="9"/>
        <v/>
      </c>
      <c r="I598" s="96"/>
      <c r="J598" s="92"/>
      <c r="K598" s="92"/>
      <c r="L598" s="92"/>
      <c r="M598" s="92"/>
      <c r="N598" s="92"/>
    </row>
    <row r="599" spans="1:14" ht="20.149999999999999" customHeight="1" thickBot="1" x14ac:dyDescent="0.6">
      <c r="A599" s="76"/>
      <c r="B599" s="50">
        <v>1</v>
      </c>
      <c r="C599" s="91"/>
      <c r="D599" s="92"/>
      <c r="E599" s="92"/>
      <c r="F599" s="93"/>
      <c r="G599" s="94" t="str">
        <f>IF(F599="","",VLOOKUP(F599,商品マスタ!$K:$L,2,FALSE))</f>
        <v/>
      </c>
      <c r="H599" s="95" t="str">
        <f t="shared" si="9"/>
        <v/>
      </c>
      <c r="I599" s="96"/>
      <c r="J599" s="92"/>
      <c r="K599" s="92"/>
      <c r="L599" s="92"/>
      <c r="M599" s="92"/>
      <c r="N599" s="92"/>
    </row>
    <row r="600" spans="1:14" ht="20.149999999999999" customHeight="1" thickBot="1" x14ac:dyDescent="0.6">
      <c r="A600" s="76"/>
      <c r="B600" s="50">
        <v>2</v>
      </c>
      <c r="C600" s="91"/>
      <c r="D600" s="92"/>
      <c r="E600" s="92"/>
      <c r="F600" s="93"/>
      <c r="G600" s="94" t="str">
        <f>IF(F600="","",VLOOKUP(F600,商品マスタ!$K:$L,2,FALSE))</f>
        <v/>
      </c>
      <c r="H600" s="95" t="str">
        <f t="shared" si="9"/>
        <v/>
      </c>
      <c r="I600" s="96"/>
      <c r="J600" s="92"/>
      <c r="K600" s="92"/>
      <c r="L600" s="92"/>
      <c r="M600" s="92"/>
      <c r="N600" s="92"/>
    </row>
    <row r="601" spans="1:14" ht="20.149999999999999" customHeight="1" thickBot="1" x14ac:dyDescent="0.6">
      <c r="A601" s="76"/>
      <c r="B601" s="50">
        <v>1</v>
      </c>
      <c r="C601" s="91"/>
      <c r="D601" s="92"/>
      <c r="E601" s="92"/>
      <c r="F601" s="93"/>
      <c r="G601" s="94" t="str">
        <f>IF(F601="","",VLOOKUP(F601,商品マスタ!$K:$L,2,FALSE))</f>
        <v/>
      </c>
      <c r="H601" s="95" t="str">
        <f t="shared" si="9"/>
        <v/>
      </c>
      <c r="I601" s="96"/>
      <c r="J601" s="92"/>
      <c r="K601" s="92"/>
      <c r="L601" s="92"/>
      <c r="M601" s="92"/>
      <c r="N601" s="92"/>
    </row>
    <row r="602" spans="1:14" ht="20.149999999999999" customHeight="1" thickBot="1" x14ac:dyDescent="0.6">
      <c r="A602" s="76"/>
      <c r="B602" s="50">
        <v>2</v>
      </c>
      <c r="C602" s="91"/>
      <c r="D602" s="92"/>
      <c r="E602" s="92"/>
      <c r="F602" s="93"/>
      <c r="G602" s="94" t="str">
        <f>IF(F602="","",VLOOKUP(F602,商品マスタ!$K:$L,2,FALSE))</f>
        <v/>
      </c>
      <c r="H602" s="95" t="str">
        <f t="shared" si="9"/>
        <v/>
      </c>
      <c r="I602" s="96"/>
      <c r="J602" s="92"/>
      <c r="K602" s="92"/>
      <c r="L602" s="92"/>
      <c r="M602" s="92"/>
      <c r="N602" s="92"/>
    </row>
    <row r="603" spans="1:14" ht="20.149999999999999" customHeight="1" thickBot="1" x14ac:dyDescent="0.6">
      <c r="A603" s="76"/>
      <c r="B603" s="50">
        <v>1</v>
      </c>
      <c r="C603" s="91"/>
      <c r="D603" s="92"/>
      <c r="E603" s="92"/>
      <c r="F603" s="93"/>
      <c r="G603" s="94" t="str">
        <f>IF(F603="","",VLOOKUP(F603,商品マスタ!$K:$L,2,FALSE))</f>
        <v/>
      </c>
      <c r="H603" s="95" t="str">
        <f t="shared" si="9"/>
        <v/>
      </c>
      <c r="I603" s="96"/>
      <c r="J603" s="92"/>
      <c r="K603" s="92"/>
      <c r="L603" s="92"/>
      <c r="M603" s="92"/>
      <c r="N603" s="92"/>
    </row>
    <row r="604" spans="1:14" ht="20.149999999999999" customHeight="1" thickBot="1" x14ac:dyDescent="0.6">
      <c r="A604" s="76"/>
      <c r="B604" s="50">
        <v>2</v>
      </c>
      <c r="C604" s="91"/>
      <c r="D604" s="92"/>
      <c r="E604" s="92"/>
      <c r="F604" s="93"/>
      <c r="G604" s="94" t="str">
        <f>IF(F604="","",VLOOKUP(F604,商品マスタ!$K:$L,2,FALSE))</f>
        <v/>
      </c>
      <c r="H604" s="95" t="str">
        <f t="shared" si="9"/>
        <v/>
      </c>
      <c r="I604" s="96"/>
      <c r="J604" s="92"/>
      <c r="K604" s="92"/>
      <c r="L604" s="92"/>
      <c r="M604" s="92"/>
      <c r="N604" s="92"/>
    </row>
    <row r="605" spans="1:14" ht="20.149999999999999" customHeight="1" thickBot="1" x14ac:dyDescent="0.6">
      <c r="A605" s="76"/>
      <c r="B605" s="50">
        <v>1</v>
      </c>
      <c r="C605" s="91"/>
      <c r="D605" s="92"/>
      <c r="E605" s="92"/>
      <c r="F605" s="93"/>
      <c r="G605" s="94" t="str">
        <f>IF(F605="","",VLOOKUP(F605,商品マスタ!$K:$L,2,FALSE))</f>
        <v/>
      </c>
      <c r="H605" s="95" t="str">
        <f t="shared" si="9"/>
        <v/>
      </c>
      <c r="I605" s="96"/>
      <c r="J605" s="92"/>
      <c r="K605" s="92"/>
      <c r="L605" s="92"/>
      <c r="M605" s="92"/>
      <c r="N605" s="92"/>
    </row>
    <row r="606" spans="1:14" ht="20.149999999999999" customHeight="1" thickBot="1" x14ac:dyDescent="0.6">
      <c r="A606" s="76"/>
      <c r="B606" s="50">
        <v>2</v>
      </c>
      <c r="C606" s="91"/>
      <c r="D606" s="92"/>
      <c r="E606" s="92"/>
      <c r="F606" s="93"/>
      <c r="G606" s="94" t="str">
        <f>IF(F606="","",VLOOKUP(F606,商品マスタ!$K:$L,2,FALSE))</f>
        <v/>
      </c>
      <c r="H606" s="95" t="str">
        <f t="shared" si="9"/>
        <v/>
      </c>
      <c r="I606" s="96"/>
      <c r="J606" s="92"/>
      <c r="K606" s="92"/>
      <c r="L606" s="92"/>
      <c r="M606" s="92"/>
      <c r="N606" s="92"/>
    </row>
    <row r="607" spans="1:14" ht="20.149999999999999" customHeight="1" thickBot="1" x14ac:dyDescent="0.6">
      <c r="A607" s="76"/>
      <c r="B607" s="50">
        <v>1</v>
      </c>
      <c r="C607" s="91"/>
      <c r="D607" s="92"/>
      <c r="E607" s="92"/>
      <c r="F607" s="93"/>
      <c r="G607" s="94" t="str">
        <f>IF(F607="","",VLOOKUP(F607,商品マスタ!$K:$L,2,FALSE))</f>
        <v/>
      </c>
      <c r="H607" s="95" t="str">
        <f t="shared" si="9"/>
        <v/>
      </c>
      <c r="I607" s="96"/>
      <c r="J607" s="92"/>
      <c r="K607" s="92"/>
      <c r="L607" s="92"/>
      <c r="M607" s="92"/>
      <c r="N607" s="92"/>
    </row>
    <row r="608" spans="1:14" ht="20.149999999999999" customHeight="1" thickBot="1" x14ac:dyDescent="0.6">
      <c r="A608" s="76"/>
      <c r="B608" s="50">
        <v>2</v>
      </c>
      <c r="C608" s="91"/>
      <c r="D608" s="92"/>
      <c r="E608" s="92"/>
      <c r="F608" s="93"/>
      <c r="G608" s="94" t="str">
        <f>IF(F608="","",VLOOKUP(F608,商品マスタ!$K:$L,2,FALSE))</f>
        <v/>
      </c>
      <c r="H608" s="95" t="str">
        <f t="shared" si="9"/>
        <v/>
      </c>
      <c r="I608" s="96"/>
      <c r="J608" s="92"/>
      <c r="K608" s="92"/>
      <c r="L608" s="92"/>
      <c r="M608" s="92"/>
      <c r="N608" s="92"/>
    </row>
    <row r="609" spans="1:14" ht="20.149999999999999" customHeight="1" thickBot="1" x14ac:dyDescent="0.6">
      <c r="A609" s="76"/>
      <c r="B609" s="50">
        <v>1</v>
      </c>
      <c r="C609" s="91"/>
      <c r="D609" s="92"/>
      <c r="E609" s="92"/>
      <c r="F609" s="93"/>
      <c r="G609" s="94" t="str">
        <f>IF(F609="","",VLOOKUP(F609,商品マスタ!$K:$L,2,FALSE))</f>
        <v/>
      </c>
      <c r="H609" s="95" t="str">
        <f t="shared" si="9"/>
        <v/>
      </c>
      <c r="I609" s="96"/>
      <c r="J609" s="92"/>
      <c r="K609" s="92"/>
      <c r="L609" s="92"/>
      <c r="M609" s="92"/>
      <c r="N609" s="92"/>
    </row>
    <row r="610" spans="1:14" ht="20.149999999999999" customHeight="1" thickBot="1" x14ac:dyDescent="0.6">
      <c r="A610" s="76"/>
      <c r="B610" s="50">
        <v>2</v>
      </c>
      <c r="C610" s="91"/>
      <c r="D610" s="92"/>
      <c r="E610" s="92"/>
      <c r="F610" s="93"/>
      <c r="G610" s="94" t="str">
        <f>IF(F610="","",VLOOKUP(F610,商品マスタ!$K:$L,2,FALSE))</f>
        <v/>
      </c>
      <c r="H610" s="95" t="str">
        <f t="shared" si="9"/>
        <v/>
      </c>
      <c r="I610" s="96"/>
      <c r="J610" s="92"/>
      <c r="K610" s="92"/>
      <c r="L610" s="92"/>
      <c r="M610" s="92"/>
      <c r="N610" s="92"/>
    </row>
    <row r="611" spans="1:14" ht="20.149999999999999" customHeight="1" thickBot="1" x14ac:dyDescent="0.6">
      <c r="A611" s="76"/>
      <c r="B611" s="50">
        <v>1</v>
      </c>
      <c r="C611" s="91"/>
      <c r="D611" s="92"/>
      <c r="E611" s="92"/>
      <c r="F611" s="93"/>
      <c r="G611" s="94" t="str">
        <f>IF(F611="","",VLOOKUP(F611,商品マスタ!$K:$L,2,FALSE))</f>
        <v/>
      </c>
      <c r="H611" s="95" t="str">
        <f t="shared" si="9"/>
        <v/>
      </c>
      <c r="I611" s="96"/>
      <c r="J611" s="92"/>
      <c r="K611" s="92"/>
      <c r="L611" s="92"/>
      <c r="M611" s="92"/>
      <c r="N611" s="92"/>
    </row>
    <row r="612" spans="1:14" ht="20.149999999999999" customHeight="1" thickBot="1" x14ac:dyDescent="0.6">
      <c r="A612" s="76"/>
      <c r="B612" s="50">
        <v>2</v>
      </c>
      <c r="C612" s="91"/>
      <c r="D612" s="92"/>
      <c r="E612" s="92"/>
      <c r="F612" s="93"/>
      <c r="G612" s="94" t="str">
        <f>IF(F612="","",VLOOKUP(F612,商品マスタ!$K:$L,2,FALSE))</f>
        <v/>
      </c>
      <c r="H612" s="95" t="str">
        <f t="shared" si="9"/>
        <v/>
      </c>
      <c r="I612" s="96"/>
      <c r="J612" s="92"/>
      <c r="K612" s="92"/>
      <c r="L612" s="92"/>
      <c r="M612" s="92"/>
      <c r="N612" s="92"/>
    </row>
    <row r="613" spans="1:14" ht="20.149999999999999" customHeight="1" thickBot="1" x14ac:dyDescent="0.6">
      <c r="A613" s="76"/>
      <c r="B613" s="50">
        <v>1</v>
      </c>
      <c r="C613" s="91"/>
      <c r="D613" s="92"/>
      <c r="E613" s="92"/>
      <c r="F613" s="93"/>
      <c r="G613" s="94" t="str">
        <f>IF(F613="","",VLOOKUP(F613,商品マスタ!$K:$L,2,FALSE))</f>
        <v/>
      </c>
      <c r="H613" s="95" t="str">
        <f t="shared" si="9"/>
        <v/>
      </c>
      <c r="I613" s="96"/>
      <c r="J613" s="92"/>
      <c r="K613" s="92"/>
      <c r="L613" s="92"/>
      <c r="M613" s="92"/>
      <c r="N613" s="92"/>
    </row>
    <row r="614" spans="1:14" ht="20.149999999999999" customHeight="1" thickBot="1" x14ac:dyDescent="0.6">
      <c r="A614" s="76"/>
      <c r="B614" s="50">
        <v>2</v>
      </c>
      <c r="C614" s="91"/>
      <c r="D614" s="92"/>
      <c r="E614" s="92"/>
      <c r="F614" s="93"/>
      <c r="G614" s="94" t="str">
        <f>IF(F614="","",VLOOKUP(F614,商品マスタ!$K:$L,2,FALSE))</f>
        <v/>
      </c>
      <c r="H614" s="95" t="str">
        <f t="shared" si="9"/>
        <v/>
      </c>
      <c r="I614" s="96"/>
      <c r="J614" s="92"/>
      <c r="K614" s="92"/>
      <c r="L614" s="92"/>
      <c r="M614" s="92"/>
      <c r="N614" s="92"/>
    </row>
    <row r="615" spans="1:14" ht="20.149999999999999" customHeight="1" thickBot="1" x14ac:dyDescent="0.6">
      <c r="A615" s="76"/>
      <c r="B615" s="50">
        <v>1</v>
      </c>
      <c r="C615" s="91"/>
      <c r="D615" s="92"/>
      <c r="E615" s="92"/>
      <c r="F615" s="93"/>
      <c r="G615" s="94" t="str">
        <f>IF(F615="","",VLOOKUP(F615,商品マスタ!$K:$L,2,FALSE))</f>
        <v/>
      </c>
      <c r="H615" s="95" t="str">
        <f t="shared" si="9"/>
        <v/>
      </c>
      <c r="I615" s="96"/>
      <c r="J615" s="92"/>
      <c r="K615" s="92"/>
      <c r="L615" s="92"/>
      <c r="M615" s="92"/>
      <c r="N615" s="92"/>
    </row>
    <row r="616" spans="1:14" ht="20.149999999999999" customHeight="1" thickBot="1" x14ac:dyDescent="0.6">
      <c r="A616" s="76"/>
      <c r="B616" s="50">
        <v>2</v>
      </c>
      <c r="C616" s="91"/>
      <c r="D616" s="92"/>
      <c r="E616" s="92"/>
      <c r="F616" s="93"/>
      <c r="G616" s="94" t="str">
        <f>IF(F616="","",VLOOKUP(F616,商品マスタ!$K:$L,2,FALSE))</f>
        <v/>
      </c>
      <c r="H616" s="95" t="str">
        <f t="shared" si="9"/>
        <v/>
      </c>
      <c r="I616" s="96"/>
      <c r="J616" s="92"/>
      <c r="K616" s="92"/>
      <c r="L616" s="92"/>
      <c r="M616" s="92"/>
      <c r="N616" s="92"/>
    </row>
    <row r="617" spans="1:14" ht="20.149999999999999" customHeight="1" thickBot="1" x14ac:dyDescent="0.6">
      <c r="A617" s="76"/>
      <c r="B617" s="50">
        <v>1</v>
      </c>
      <c r="C617" s="91"/>
      <c r="D617" s="92"/>
      <c r="E617" s="92"/>
      <c r="F617" s="93"/>
      <c r="G617" s="94" t="str">
        <f>IF(F617="","",VLOOKUP(F617,商品マスタ!$K:$L,2,FALSE))</f>
        <v/>
      </c>
      <c r="H617" s="95" t="str">
        <f t="shared" si="9"/>
        <v/>
      </c>
      <c r="I617" s="96"/>
      <c r="J617" s="92"/>
      <c r="K617" s="92"/>
      <c r="L617" s="92"/>
      <c r="M617" s="92"/>
      <c r="N617" s="92"/>
    </row>
    <row r="618" spans="1:14" ht="20.149999999999999" customHeight="1" thickBot="1" x14ac:dyDescent="0.6">
      <c r="A618" s="76"/>
      <c r="B618" s="50">
        <v>2</v>
      </c>
      <c r="C618" s="91"/>
      <c r="D618" s="92"/>
      <c r="E618" s="92"/>
      <c r="F618" s="93"/>
      <c r="G618" s="94" t="str">
        <f>IF(F618="","",VLOOKUP(F618,商品マスタ!$K:$L,2,FALSE))</f>
        <v/>
      </c>
      <c r="H618" s="95" t="str">
        <f t="shared" si="9"/>
        <v/>
      </c>
      <c r="I618" s="96"/>
      <c r="J618" s="92"/>
      <c r="K618" s="92"/>
      <c r="L618" s="92"/>
      <c r="M618" s="92"/>
      <c r="N618" s="92"/>
    </row>
    <row r="619" spans="1:14" ht="20.149999999999999" customHeight="1" thickBot="1" x14ac:dyDescent="0.6">
      <c r="A619" s="76"/>
      <c r="B619" s="50">
        <v>1</v>
      </c>
      <c r="C619" s="91"/>
      <c r="D619" s="92"/>
      <c r="E619" s="92"/>
      <c r="F619" s="93"/>
      <c r="G619" s="94" t="str">
        <f>IF(F619="","",VLOOKUP(F619,商品マスタ!$K:$L,2,FALSE))</f>
        <v/>
      </c>
      <c r="H619" s="95" t="str">
        <f t="shared" si="9"/>
        <v/>
      </c>
      <c r="I619" s="96"/>
      <c r="J619" s="92"/>
      <c r="K619" s="92"/>
      <c r="L619" s="92"/>
      <c r="M619" s="92"/>
      <c r="N619" s="92"/>
    </row>
    <row r="620" spans="1:14" ht="20.149999999999999" customHeight="1" thickBot="1" x14ac:dyDescent="0.6">
      <c r="A620" s="76"/>
      <c r="B620" s="50">
        <v>2</v>
      </c>
      <c r="C620" s="91"/>
      <c r="D620" s="92"/>
      <c r="E620" s="92"/>
      <c r="F620" s="93"/>
      <c r="G620" s="94" t="str">
        <f>IF(F620="","",VLOOKUP(F620,商品マスタ!$K:$L,2,FALSE))</f>
        <v/>
      </c>
      <c r="H620" s="95" t="str">
        <f t="shared" si="9"/>
        <v/>
      </c>
      <c r="I620" s="96"/>
      <c r="J620" s="92"/>
      <c r="K620" s="92"/>
      <c r="L620" s="92"/>
      <c r="M620" s="92"/>
      <c r="N620" s="92"/>
    </row>
    <row r="621" spans="1:14" ht="20.149999999999999" customHeight="1" thickBot="1" x14ac:dyDescent="0.6">
      <c r="A621" s="76"/>
      <c r="B621" s="50">
        <v>1</v>
      </c>
      <c r="C621" s="91"/>
      <c r="D621" s="92"/>
      <c r="E621" s="92"/>
      <c r="F621" s="93"/>
      <c r="G621" s="94" t="str">
        <f>IF(F621="","",VLOOKUP(F621,商品マスタ!$K:$L,2,FALSE))</f>
        <v/>
      </c>
      <c r="H621" s="95" t="str">
        <f t="shared" si="9"/>
        <v/>
      </c>
      <c r="I621" s="96"/>
      <c r="J621" s="92"/>
      <c r="K621" s="92"/>
      <c r="L621" s="92"/>
      <c r="M621" s="92"/>
      <c r="N621" s="92"/>
    </row>
    <row r="622" spans="1:14" ht="20.149999999999999" customHeight="1" thickBot="1" x14ac:dyDescent="0.6">
      <c r="A622" s="76"/>
      <c r="B622" s="50">
        <v>2</v>
      </c>
      <c r="C622" s="91"/>
      <c r="D622" s="92"/>
      <c r="E622" s="92"/>
      <c r="F622" s="93"/>
      <c r="G622" s="94" t="str">
        <f>IF(F622="","",VLOOKUP(F622,商品マスタ!$K:$L,2,FALSE))</f>
        <v/>
      </c>
      <c r="H622" s="95" t="str">
        <f t="shared" si="9"/>
        <v/>
      </c>
      <c r="I622" s="96"/>
      <c r="J622" s="92"/>
      <c r="K622" s="92"/>
      <c r="L622" s="92"/>
      <c r="M622" s="92"/>
      <c r="N622" s="92"/>
    </row>
    <row r="623" spans="1:14" ht="20.149999999999999" customHeight="1" thickBot="1" x14ac:dyDescent="0.6">
      <c r="A623" s="76"/>
      <c r="B623" s="50">
        <v>1</v>
      </c>
      <c r="C623" s="91"/>
      <c r="D623" s="92"/>
      <c r="E623" s="92"/>
      <c r="F623" s="93"/>
      <c r="G623" s="94" t="str">
        <f>IF(F623="","",VLOOKUP(F623,商品マスタ!$K:$L,2,FALSE))</f>
        <v/>
      </c>
      <c r="H623" s="95" t="str">
        <f t="shared" si="9"/>
        <v/>
      </c>
      <c r="I623" s="96"/>
      <c r="J623" s="92"/>
      <c r="K623" s="92"/>
      <c r="L623" s="92"/>
      <c r="M623" s="92"/>
      <c r="N623" s="92"/>
    </row>
    <row r="624" spans="1:14" ht="20.149999999999999" customHeight="1" thickBot="1" x14ac:dyDescent="0.6">
      <c r="A624" s="76"/>
      <c r="B624" s="50">
        <v>2</v>
      </c>
      <c r="C624" s="91"/>
      <c r="D624" s="92"/>
      <c r="E624" s="92"/>
      <c r="F624" s="93"/>
      <c r="G624" s="94" t="str">
        <f>IF(F624="","",VLOOKUP(F624,商品マスタ!$K:$L,2,FALSE))</f>
        <v/>
      </c>
      <c r="H624" s="95" t="str">
        <f t="shared" si="9"/>
        <v/>
      </c>
      <c r="I624" s="96"/>
      <c r="J624" s="92"/>
      <c r="K624" s="92"/>
      <c r="L624" s="92"/>
      <c r="M624" s="92"/>
      <c r="N624" s="92"/>
    </row>
    <row r="625" spans="1:14" ht="20.149999999999999" customHeight="1" thickBot="1" x14ac:dyDescent="0.6">
      <c r="A625" s="76"/>
      <c r="B625" s="50">
        <v>1</v>
      </c>
      <c r="C625" s="91"/>
      <c r="D625" s="92"/>
      <c r="E625" s="92"/>
      <c r="F625" s="93"/>
      <c r="G625" s="94" t="str">
        <f>IF(F625="","",VLOOKUP(F625,商品マスタ!$K:$L,2,FALSE))</f>
        <v/>
      </c>
      <c r="H625" s="95" t="str">
        <f t="shared" si="9"/>
        <v/>
      </c>
      <c r="I625" s="96"/>
      <c r="J625" s="92"/>
      <c r="K625" s="92"/>
      <c r="L625" s="92"/>
      <c r="M625" s="92"/>
      <c r="N625" s="92"/>
    </row>
    <row r="626" spans="1:14" ht="20.149999999999999" customHeight="1" thickBot="1" x14ac:dyDescent="0.6">
      <c r="A626" s="76"/>
      <c r="B626" s="50">
        <v>2</v>
      </c>
      <c r="C626" s="91"/>
      <c r="D626" s="92"/>
      <c r="E626" s="92"/>
      <c r="F626" s="93"/>
      <c r="G626" s="94" t="str">
        <f>IF(F626="","",VLOOKUP(F626,商品マスタ!$K:$L,2,FALSE))</f>
        <v/>
      </c>
      <c r="H626" s="95" t="str">
        <f t="shared" si="9"/>
        <v/>
      </c>
      <c r="I626" s="96"/>
      <c r="J626" s="92"/>
      <c r="K626" s="92"/>
      <c r="L626" s="92"/>
      <c r="M626" s="92"/>
      <c r="N626" s="92"/>
    </row>
    <row r="627" spans="1:14" ht="20.149999999999999" customHeight="1" thickBot="1" x14ac:dyDescent="0.6">
      <c r="A627" s="76"/>
      <c r="B627" s="50">
        <v>1</v>
      </c>
      <c r="C627" s="91"/>
      <c r="D627" s="92"/>
      <c r="E627" s="92"/>
      <c r="F627" s="93"/>
      <c r="G627" s="94" t="str">
        <f>IF(F627="","",VLOOKUP(F627,商品マスタ!$K:$L,2,FALSE))</f>
        <v/>
      </c>
      <c r="H627" s="95" t="str">
        <f t="shared" si="9"/>
        <v/>
      </c>
      <c r="I627" s="96"/>
      <c r="J627" s="92"/>
      <c r="K627" s="92"/>
      <c r="L627" s="92"/>
      <c r="M627" s="92"/>
      <c r="N627" s="92"/>
    </row>
    <row r="628" spans="1:14" ht="20.149999999999999" customHeight="1" thickBot="1" x14ac:dyDescent="0.6">
      <c r="A628" s="76"/>
      <c r="B628" s="50">
        <v>2</v>
      </c>
      <c r="C628" s="91"/>
      <c r="D628" s="92"/>
      <c r="E628" s="92"/>
      <c r="F628" s="93"/>
      <c r="G628" s="94" t="str">
        <f>IF(F628="","",VLOOKUP(F628,商品マスタ!$K:$L,2,FALSE))</f>
        <v/>
      </c>
      <c r="H628" s="95" t="str">
        <f t="shared" si="9"/>
        <v/>
      </c>
      <c r="I628" s="96"/>
      <c r="J628" s="92"/>
      <c r="K628" s="92"/>
      <c r="L628" s="92"/>
      <c r="M628" s="92"/>
      <c r="N628" s="92"/>
    </row>
    <row r="629" spans="1:14" ht="20.149999999999999" customHeight="1" thickBot="1" x14ac:dyDescent="0.6">
      <c r="A629" s="76"/>
      <c r="B629" s="50">
        <v>1</v>
      </c>
      <c r="C629" s="91"/>
      <c r="D629" s="92"/>
      <c r="E629" s="92"/>
      <c r="F629" s="93"/>
      <c r="G629" s="94" t="str">
        <f>IF(F629="","",VLOOKUP(F629,商品マスタ!$K:$L,2,FALSE))</f>
        <v/>
      </c>
      <c r="H629" s="95" t="str">
        <f t="shared" si="9"/>
        <v/>
      </c>
      <c r="I629" s="96"/>
      <c r="J629" s="92"/>
      <c r="K629" s="92"/>
      <c r="L629" s="92"/>
      <c r="M629" s="92"/>
      <c r="N629" s="92"/>
    </row>
    <row r="630" spans="1:14" ht="20.149999999999999" customHeight="1" thickBot="1" x14ac:dyDescent="0.6">
      <c r="A630" s="76"/>
      <c r="B630" s="50">
        <v>2</v>
      </c>
      <c r="C630" s="91"/>
      <c r="D630" s="92"/>
      <c r="E630" s="92"/>
      <c r="F630" s="93"/>
      <c r="G630" s="94" t="str">
        <f>IF(F630="","",VLOOKUP(F630,商品マスタ!$K:$L,2,FALSE))</f>
        <v/>
      </c>
      <c r="H630" s="95" t="str">
        <f t="shared" si="9"/>
        <v/>
      </c>
      <c r="I630" s="96"/>
      <c r="J630" s="92"/>
      <c r="K630" s="92"/>
      <c r="L630" s="92"/>
      <c r="M630" s="92"/>
      <c r="N630" s="92"/>
    </row>
    <row r="631" spans="1:14" ht="20.149999999999999" customHeight="1" thickBot="1" x14ac:dyDescent="0.6">
      <c r="A631" s="76"/>
      <c r="B631" s="50">
        <v>1</v>
      </c>
      <c r="C631" s="91"/>
      <c r="D631" s="92"/>
      <c r="E631" s="92"/>
      <c r="F631" s="93"/>
      <c r="G631" s="94" t="str">
        <f>IF(F631="","",VLOOKUP(F631,商品マスタ!$K:$L,2,FALSE))</f>
        <v/>
      </c>
      <c r="H631" s="95" t="str">
        <f t="shared" si="9"/>
        <v/>
      </c>
      <c r="I631" s="96"/>
      <c r="J631" s="92"/>
      <c r="K631" s="92"/>
      <c r="L631" s="92"/>
      <c r="M631" s="92"/>
      <c r="N631" s="92"/>
    </row>
    <row r="632" spans="1:14" ht="20.149999999999999" customHeight="1" thickBot="1" x14ac:dyDescent="0.6">
      <c r="A632" s="76"/>
      <c r="B632" s="50">
        <v>2</v>
      </c>
      <c r="C632" s="91"/>
      <c r="D632" s="92"/>
      <c r="E632" s="92"/>
      <c r="F632" s="93"/>
      <c r="G632" s="94" t="str">
        <f>IF(F632="","",VLOOKUP(F632,商品マスタ!$K:$L,2,FALSE))</f>
        <v/>
      </c>
      <c r="H632" s="95" t="str">
        <f t="shared" si="9"/>
        <v/>
      </c>
      <c r="I632" s="96"/>
      <c r="J632" s="92"/>
      <c r="K632" s="92"/>
      <c r="L632" s="92"/>
      <c r="M632" s="92"/>
      <c r="N632" s="92"/>
    </row>
    <row r="633" spans="1:14" ht="20.149999999999999" customHeight="1" thickBot="1" x14ac:dyDescent="0.6">
      <c r="A633" s="76"/>
      <c r="B633" s="50">
        <v>1</v>
      </c>
      <c r="C633" s="91"/>
      <c r="D633" s="92"/>
      <c r="E633" s="92"/>
      <c r="F633" s="93"/>
      <c r="G633" s="94" t="str">
        <f>IF(F633="","",VLOOKUP(F633,商品マスタ!$K:$L,2,FALSE))</f>
        <v/>
      </c>
      <c r="H633" s="95" t="str">
        <f t="shared" si="9"/>
        <v/>
      </c>
      <c r="I633" s="96"/>
      <c r="J633" s="92"/>
      <c r="K633" s="92"/>
      <c r="L633" s="92"/>
      <c r="M633" s="92"/>
      <c r="N633" s="92"/>
    </row>
    <row r="634" spans="1:14" ht="20.149999999999999" customHeight="1" thickBot="1" x14ac:dyDescent="0.6">
      <c r="A634" s="76"/>
      <c r="B634" s="50">
        <v>2</v>
      </c>
      <c r="C634" s="91"/>
      <c r="D634" s="92"/>
      <c r="E634" s="92"/>
      <c r="F634" s="93"/>
      <c r="G634" s="94" t="str">
        <f>IF(F634="","",VLOOKUP(F634,商品マスタ!$K:$L,2,FALSE))</f>
        <v/>
      </c>
      <c r="H634" s="95" t="str">
        <f t="shared" si="9"/>
        <v/>
      </c>
      <c r="I634" s="96"/>
      <c r="J634" s="92"/>
      <c r="K634" s="92"/>
      <c r="L634" s="92"/>
      <c r="M634" s="92"/>
      <c r="N634" s="92"/>
    </row>
    <row r="635" spans="1:14" ht="20.149999999999999" customHeight="1" thickBot="1" x14ac:dyDescent="0.6">
      <c r="A635" s="76"/>
      <c r="B635" s="50">
        <v>1</v>
      </c>
      <c r="C635" s="91"/>
      <c r="D635" s="92"/>
      <c r="E635" s="92"/>
      <c r="F635" s="93"/>
      <c r="G635" s="94" t="str">
        <f>IF(F635="","",VLOOKUP(F635,商品マスタ!$K:$L,2,FALSE))</f>
        <v/>
      </c>
      <c r="H635" s="95" t="str">
        <f t="shared" si="9"/>
        <v/>
      </c>
      <c r="I635" s="96"/>
      <c r="J635" s="92"/>
      <c r="K635" s="92"/>
      <c r="L635" s="92"/>
      <c r="M635" s="92"/>
      <c r="N635" s="92"/>
    </row>
    <row r="636" spans="1:14" ht="20.149999999999999" customHeight="1" thickBot="1" x14ac:dyDescent="0.6">
      <c r="A636" s="76"/>
      <c r="B636" s="50">
        <v>2</v>
      </c>
      <c r="C636" s="91"/>
      <c r="D636" s="92"/>
      <c r="E636" s="92"/>
      <c r="F636" s="93"/>
      <c r="G636" s="94" t="str">
        <f>IF(F636="","",VLOOKUP(F636,商品マスタ!$K:$L,2,FALSE))</f>
        <v/>
      </c>
      <c r="H636" s="95" t="str">
        <f t="shared" si="9"/>
        <v/>
      </c>
      <c r="I636" s="96"/>
      <c r="J636" s="92"/>
      <c r="K636" s="92"/>
      <c r="L636" s="92"/>
      <c r="M636" s="92"/>
      <c r="N636" s="92"/>
    </row>
    <row r="637" spans="1:14" ht="20.149999999999999" customHeight="1" thickBot="1" x14ac:dyDescent="0.6">
      <c r="A637" s="76"/>
      <c r="B637" s="50">
        <v>1</v>
      </c>
      <c r="C637" s="91"/>
      <c r="D637" s="92"/>
      <c r="E637" s="92"/>
      <c r="F637" s="93"/>
      <c r="G637" s="94" t="str">
        <f>IF(F637="","",VLOOKUP(F637,商品マスタ!$K:$L,2,FALSE))</f>
        <v/>
      </c>
      <c r="H637" s="95" t="str">
        <f t="shared" si="9"/>
        <v/>
      </c>
      <c r="I637" s="96"/>
      <c r="J637" s="92"/>
      <c r="K637" s="92"/>
      <c r="L637" s="92"/>
      <c r="M637" s="92"/>
      <c r="N637" s="92"/>
    </row>
    <row r="638" spans="1:14" ht="20.149999999999999" customHeight="1" thickBot="1" x14ac:dyDescent="0.6">
      <c r="A638" s="76"/>
      <c r="B638" s="50">
        <v>2</v>
      </c>
      <c r="C638" s="91"/>
      <c r="D638" s="92"/>
      <c r="E638" s="92"/>
      <c r="F638" s="93"/>
      <c r="G638" s="94" t="str">
        <f>IF(F638="","",VLOOKUP(F638,商品マスタ!$K:$L,2,FALSE))</f>
        <v/>
      </c>
      <c r="H638" s="95" t="str">
        <f t="shared" si="9"/>
        <v/>
      </c>
      <c r="I638" s="96"/>
      <c r="J638" s="92"/>
      <c r="K638" s="92"/>
      <c r="L638" s="92"/>
      <c r="M638" s="92"/>
      <c r="N638" s="92"/>
    </row>
    <row r="639" spans="1:14" ht="20.149999999999999" customHeight="1" thickBot="1" x14ac:dyDescent="0.6">
      <c r="A639" s="76"/>
      <c r="B639" s="50">
        <v>1</v>
      </c>
      <c r="C639" s="91"/>
      <c r="D639" s="92"/>
      <c r="E639" s="92"/>
      <c r="F639" s="93"/>
      <c r="G639" s="94" t="str">
        <f>IF(F639="","",VLOOKUP(F639,商品マスタ!$K:$L,2,FALSE))</f>
        <v/>
      </c>
      <c r="H639" s="95" t="str">
        <f t="shared" si="9"/>
        <v/>
      </c>
      <c r="I639" s="96"/>
      <c r="J639" s="92"/>
      <c r="K639" s="92"/>
      <c r="L639" s="92"/>
      <c r="M639" s="92"/>
      <c r="N639" s="92"/>
    </row>
    <row r="640" spans="1:14" ht="20.149999999999999" customHeight="1" thickBot="1" x14ac:dyDescent="0.6">
      <c r="A640" s="76"/>
      <c r="B640" s="50">
        <v>2</v>
      </c>
      <c r="C640" s="91"/>
      <c r="D640" s="92"/>
      <c r="E640" s="92"/>
      <c r="F640" s="93"/>
      <c r="G640" s="94" t="str">
        <f>IF(F640="","",VLOOKUP(F640,商品マスタ!$K:$L,2,FALSE))</f>
        <v/>
      </c>
      <c r="H640" s="95" t="str">
        <f t="shared" si="9"/>
        <v/>
      </c>
      <c r="I640" s="96"/>
      <c r="J640" s="92"/>
      <c r="K640" s="92"/>
      <c r="L640" s="92"/>
      <c r="M640" s="92"/>
      <c r="N640" s="92"/>
    </row>
    <row r="641" spans="1:14" ht="20.149999999999999" customHeight="1" thickBot="1" x14ac:dyDescent="0.6">
      <c r="A641" s="76"/>
      <c r="B641" s="50">
        <v>1</v>
      </c>
      <c r="C641" s="91"/>
      <c r="D641" s="92"/>
      <c r="E641" s="92"/>
      <c r="F641" s="93"/>
      <c r="G641" s="94" t="str">
        <f>IF(F641="","",VLOOKUP(F641,商品マスタ!$K:$L,2,FALSE))</f>
        <v/>
      </c>
      <c r="H641" s="95" t="str">
        <f t="shared" si="9"/>
        <v/>
      </c>
      <c r="I641" s="96"/>
      <c r="J641" s="92"/>
      <c r="K641" s="92"/>
      <c r="L641" s="92"/>
      <c r="M641" s="92"/>
      <c r="N641" s="92"/>
    </row>
    <row r="642" spans="1:14" ht="20.149999999999999" customHeight="1" thickBot="1" x14ac:dyDescent="0.6">
      <c r="A642" s="76"/>
      <c r="B642" s="50">
        <v>2</v>
      </c>
      <c r="C642" s="91"/>
      <c r="D642" s="92"/>
      <c r="E642" s="92"/>
      <c r="F642" s="93"/>
      <c r="G642" s="94" t="str">
        <f>IF(F642="","",VLOOKUP(F642,商品マスタ!$K:$L,2,FALSE))</f>
        <v/>
      </c>
      <c r="H642" s="95" t="str">
        <f t="shared" si="9"/>
        <v/>
      </c>
      <c r="I642" s="96"/>
      <c r="J642" s="92"/>
      <c r="K642" s="92"/>
      <c r="L642" s="92"/>
      <c r="M642" s="92"/>
      <c r="N642" s="92"/>
    </row>
    <row r="643" spans="1:14" ht="20.149999999999999" customHeight="1" thickBot="1" x14ac:dyDescent="0.6">
      <c r="A643" s="76"/>
      <c r="B643" s="50">
        <v>1</v>
      </c>
      <c r="C643" s="91"/>
      <c r="D643" s="92"/>
      <c r="E643" s="92"/>
      <c r="F643" s="93"/>
      <c r="G643" s="94" t="str">
        <f>IF(F643="","",VLOOKUP(F643,商品マスタ!$K:$L,2,FALSE))</f>
        <v/>
      </c>
      <c r="H643" s="95" t="str">
        <f t="shared" si="9"/>
        <v/>
      </c>
      <c r="I643" s="96"/>
      <c r="J643" s="92"/>
      <c r="K643" s="92"/>
      <c r="L643" s="92"/>
      <c r="M643" s="92"/>
      <c r="N643" s="92"/>
    </row>
    <row r="644" spans="1:14" ht="20.149999999999999" customHeight="1" thickBot="1" x14ac:dyDescent="0.6">
      <c r="A644" s="76"/>
      <c r="B644" s="50">
        <v>2</v>
      </c>
      <c r="C644" s="91"/>
      <c r="D644" s="92"/>
      <c r="E644" s="92"/>
      <c r="F644" s="93"/>
      <c r="G644" s="94" t="str">
        <f>IF(F644="","",VLOOKUP(F644,商品マスタ!$K:$L,2,FALSE))</f>
        <v/>
      </c>
      <c r="H644" s="95" t="str">
        <f t="shared" ref="H644:H707" si="10">IF(E644="","",IF(E644="",LEN(SUBSTITUTE(D644," ","")),LEN(SUBSTITUTE(E644," ",""))))</f>
        <v/>
      </c>
      <c r="I644" s="96"/>
      <c r="J644" s="92"/>
      <c r="K644" s="92"/>
      <c r="L644" s="92"/>
      <c r="M644" s="92"/>
      <c r="N644" s="92"/>
    </row>
    <row r="645" spans="1:14" ht="20.149999999999999" customHeight="1" thickBot="1" x14ac:dyDescent="0.6">
      <c r="A645" s="76"/>
      <c r="B645" s="50">
        <v>1</v>
      </c>
      <c r="C645" s="91"/>
      <c r="D645" s="92"/>
      <c r="E645" s="92"/>
      <c r="F645" s="93"/>
      <c r="G645" s="94" t="str">
        <f>IF(F645="","",VLOOKUP(F645,商品マスタ!$K:$L,2,FALSE))</f>
        <v/>
      </c>
      <c r="H645" s="95" t="str">
        <f t="shared" si="10"/>
        <v/>
      </c>
      <c r="I645" s="96"/>
      <c r="J645" s="92"/>
      <c r="K645" s="92"/>
      <c r="L645" s="92"/>
      <c r="M645" s="92"/>
      <c r="N645" s="92"/>
    </row>
    <row r="646" spans="1:14" ht="20.149999999999999" customHeight="1" thickBot="1" x14ac:dyDescent="0.6">
      <c r="A646" s="76"/>
      <c r="B646" s="50">
        <v>2</v>
      </c>
      <c r="C646" s="91"/>
      <c r="D646" s="92"/>
      <c r="E646" s="92"/>
      <c r="F646" s="93"/>
      <c r="G646" s="94" t="str">
        <f>IF(F646="","",VLOOKUP(F646,商品マスタ!$K:$L,2,FALSE))</f>
        <v/>
      </c>
      <c r="H646" s="95" t="str">
        <f t="shared" si="10"/>
        <v/>
      </c>
      <c r="I646" s="96"/>
      <c r="J646" s="92"/>
      <c r="K646" s="92"/>
      <c r="L646" s="92"/>
      <c r="M646" s="92"/>
      <c r="N646" s="92"/>
    </row>
    <row r="647" spans="1:14" ht="20.149999999999999" customHeight="1" thickBot="1" x14ac:dyDescent="0.6">
      <c r="A647" s="76"/>
      <c r="B647" s="50">
        <v>1</v>
      </c>
      <c r="C647" s="91"/>
      <c r="D647" s="92"/>
      <c r="E647" s="92"/>
      <c r="F647" s="93"/>
      <c r="G647" s="94" t="str">
        <f>IF(F647="","",VLOOKUP(F647,商品マスタ!$K:$L,2,FALSE))</f>
        <v/>
      </c>
      <c r="H647" s="95" t="str">
        <f t="shared" si="10"/>
        <v/>
      </c>
      <c r="I647" s="96"/>
      <c r="J647" s="92"/>
      <c r="K647" s="92"/>
      <c r="L647" s="92"/>
      <c r="M647" s="92"/>
      <c r="N647" s="92"/>
    </row>
    <row r="648" spans="1:14" ht="20.149999999999999" customHeight="1" thickBot="1" x14ac:dyDescent="0.6">
      <c r="A648" s="76"/>
      <c r="B648" s="50">
        <v>2</v>
      </c>
      <c r="C648" s="91"/>
      <c r="D648" s="92"/>
      <c r="E648" s="92"/>
      <c r="F648" s="93"/>
      <c r="G648" s="94" t="str">
        <f>IF(F648="","",VLOOKUP(F648,商品マスタ!$K:$L,2,FALSE))</f>
        <v/>
      </c>
      <c r="H648" s="95" t="str">
        <f t="shared" si="10"/>
        <v/>
      </c>
      <c r="I648" s="96"/>
      <c r="J648" s="92"/>
      <c r="K648" s="92"/>
      <c r="L648" s="92"/>
      <c r="M648" s="92"/>
      <c r="N648" s="92"/>
    </row>
    <row r="649" spans="1:14" ht="20.149999999999999" customHeight="1" thickBot="1" x14ac:dyDescent="0.6">
      <c r="A649" s="76"/>
      <c r="B649" s="50">
        <v>1</v>
      </c>
      <c r="C649" s="91"/>
      <c r="D649" s="92"/>
      <c r="E649" s="92"/>
      <c r="F649" s="93"/>
      <c r="G649" s="94" t="str">
        <f>IF(F649="","",VLOOKUP(F649,商品マスタ!$K:$L,2,FALSE))</f>
        <v/>
      </c>
      <c r="H649" s="95" t="str">
        <f t="shared" si="10"/>
        <v/>
      </c>
      <c r="I649" s="96"/>
      <c r="J649" s="92"/>
      <c r="K649" s="92"/>
      <c r="L649" s="92"/>
      <c r="M649" s="92"/>
      <c r="N649" s="92"/>
    </row>
    <row r="650" spans="1:14" ht="20.149999999999999" customHeight="1" thickBot="1" x14ac:dyDescent="0.6">
      <c r="A650" s="76"/>
      <c r="B650" s="50">
        <v>2</v>
      </c>
      <c r="C650" s="91"/>
      <c r="D650" s="92"/>
      <c r="E650" s="92"/>
      <c r="F650" s="93"/>
      <c r="G650" s="94" t="str">
        <f>IF(F650="","",VLOOKUP(F650,商品マスタ!$K:$L,2,FALSE))</f>
        <v/>
      </c>
      <c r="H650" s="95" t="str">
        <f t="shared" si="10"/>
        <v/>
      </c>
      <c r="I650" s="96"/>
      <c r="J650" s="92"/>
      <c r="K650" s="92"/>
      <c r="L650" s="92"/>
      <c r="M650" s="92"/>
      <c r="N650" s="92"/>
    </row>
    <row r="651" spans="1:14" ht="20.149999999999999" customHeight="1" thickBot="1" x14ac:dyDescent="0.6">
      <c r="A651" s="76"/>
      <c r="B651" s="50">
        <v>1</v>
      </c>
      <c r="C651" s="91"/>
      <c r="D651" s="92"/>
      <c r="E651" s="92"/>
      <c r="F651" s="93"/>
      <c r="G651" s="94" t="str">
        <f>IF(F651="","",VLOOKUP(F651,商品マスタ!$K:$L,2,FALSE))</f>
        <v/>
      </c>
      <c r="H651" s="95" t="str">
        <f t="shared" si="10"/>
        <v/>
      </c>
      <c r="I651" s="96"/>
      <c r="J651" s="92"/>
      <c r="K651" s="92"/>
      <c r="L651" s="92"/>
      <c r="M651" s="92"/>
      <c r="N651" s="92"/>
    </row>
    <row r="652" spans="1:14" ht="20.149999999999999" customHeight="1" thickBot="1" x14ac:dyDescent="0.6">
      <c r="A652" s="76"/>
      <c r="B652" s="50">
        <v>2</v>
      </c>
      <c r="C652" s="91"/>
      <c r="D652" s="92"/>
      <c r="E652" s="92"/>
      <c r="F652" s="93"/>
      <c r="G652" s="94" t="str">
        <f>IF(F652="","",VLOOKUP(F652,商品マスタ!$K:$L,2,FALSE))</f>
        <v/>
      </c>
      <c r="H652" s="95" t="str">
        <f t="shared" si="10"/>
        <v/>
      </c>
      <c r="I652" s="96"/>
      <c r="J652" s="92"/>
      <c r="K652" s="92"/>
      <c r="L652" s="92"/>
      <c r="M652" s="92"/>
      <c r="N652" s="92"/>
    </row>
    <row r="653" spans="1:14" ht="20.149999999999999" customHeight="1" thickBot="1" x14ac:dyDescent="0.6">
      <c r="A653" s="76"/>
      <c r="B653" s="50">
        <v>1</v>
      </c>
      <c r="C653" s="91"/>
      <c r="D653" s="92"/>
      <c r="E653" s="92"/>
      <c r="F653" s="93"/>
      <c r="G653" s="94" t="str">
        <f>IF(F653="","",VLOOKUP(F653,商品マスタ!$K:$L,2,FALSE))</f>
        <v/>
      </c>
      <c r="H653" s="95" t="str">
        <f t="shared" si="10"/>
        <v/>
      </c>
      <c r="I653" s="96"/>
      <c r="J653" s="92"/>
      <c r="K653" s="92"/>
      <c r="L653" s="92"/>
      <c r="M653" s="92"/>
      <c r="N653" s="92"/>
    </row>
    <row r="654" spans="1:14" ht="20.149999999999999" customHeight="1" thickBot="1" x14ac:dyDescent="0.6">
      <c r="A654" s="76"/>
      <c r="B654" s="50">
        <v>2</v>
      </c>
      <c r="C654" s="91"/>
      <c r="D654" s="92"/>
      <c r="E654" s="92"/>
      <c r="F654" s="93"/>
      <c r="G654" s="94" t="str">
        <f>IF(F654="","",VLOOKUP(F654,商品マスタ!$K:$L,2,FALSE))</f>
        <v/>
      </c>
      <c r="H654" s="95" t="str">
        <f t="shared" si="10"/>
        <v/>
      </c>
      <c r="I654" s="96"/>
      <c r="J654" s="92"/>
      <c r="K654" s="92"/>
      <c r="L654" s="92"/>
      <c r="M654" s="92"/>
      <c r="N654" s="92"/>
    </row>
    <row r="655" spans="1:14" ht="20.149999999999999" customHeight="1" thickBot="1" x14ac:dyDescent="0.6">
      <c r="A655" s="76"/>
      <c r="B655" s="50">
        <v>1</v>
      </c>
      <c r="C655" s="91"/>
      <c r="D655" s="92"/>
      <c r="E655" s="92"/>
      <c r="F655" s="93"/>
      <c r="G655" s="94" t="str">
        <f>IF(F655="","",VLOOKUP(F655,商品マスタ!$K:$L,2,FALSE))</f>
        <v/>
      </c>
      <c r="H655" s="95" t="str">
        <f t="shared" si="10"/>
        <v/>
      </c>
      <c r="I655" s="96"/>
      <c r="J655" s="92"/>
      <c r="K655" s="92"/>
      <c r="L655" s="92"/>
      <c r="M655" s="92"/>
      <c r="N655" s="92"/>
    </row>
    <row r="656" spans="1:14" ht="20.149999999999999" customHeight="1" thickBot="1" x14ac:dyDescent="0.6">
      <c r="A656" s="76"/>
      <c r="B656" s="50">
        <v>2</v>
      </c>
      <c r="C656" s="91"/>
      <c r="D656" s="92"/>
      <c r="E656" s="92"/>
      <c r="F656" s="93"/>
      <c r="G656" s="94" t="str">
        <f>IF(F656="","",VLOOKUP(F656,商品マスタ!$K:$L,2,FALSE))</f>
        <v/>
      </c>
      <c r="H656" s="95" t="str">
        <f t="shared" si="10"/>
        <v/>
      </c>
      <c r="I656" s="96"/>
      <c r="J656" s="92"/>
      <c r="K656" s="92"/>
      <c r="L656" s="92"/>
      <c r="M656" s="92"/>
      <c r="N656" s="92"/>
    </row>
    <row r="657" spans="1:14" ht="20.149999999999999" customHeight="1" thickBot="1" x14ac:dyDescent="0.6">
      <c r="A657" s="76"/>
      <c r="B657" s="50">
        <v>1</v>
      </c>
      <c r="C657" s="91"/>
      <c r="D657" s="92"/>
      <c r="E657" s="92"/>
      <c r="F657" s="93"/>
      <c r="G657" s="94" t="str">
        <f>IF(F657="","",VLOOKUP(F657,商品マスタ!$K:$L,2,FALSE))</f>
        <v/>
      </c>
      <c r="H657" s="95" t="str">
        <f t="shared" si="10"/>
        <v/>
      </c>
      <c r="I657" s="96"/>
      <c r="J657" s="92"/>
      <c r="K657" s="92"/>
      <c r="L657" s="92"/>
      <c r="M657" s="92"/>
      <c r="N657" s="92"/>
    </row>
    <row r="658" spans="1:14" ht="20.149999999999999" customHeight="1" thickBot="1" x14ac:dyDescent="0.6">
      <c r="A658" s="76"/>
      <c r="B658" s="50">
        <v>2</v>
      </c>
      <c r="C658" s="91"/>
      <c r="D658" s="92"/>
      <c r="E658" s="92"/>
      <c r="F658" s="93"/>
      <c r="G658" s="94" t="str">
        <f>IF(F658="","",VLOOKUP(F658,商品マスタ!$K:$L,2,FALSE))</f>
        <v/>
      </c>
      <c r="H658" s="95" t="str">
        <f t="shared" si="10"/>
        <v/>
      </c>
      <c r="I658" s="96"/>
      <c r="J658" s="92"/>
      <c r="K658" s="92"/>
      <c r="L658" s="92"/>
      <c r="M658" s="92"/>
      <c r="N658" s="92"/>
    </row>
    <row r="659" spans="1:14" ht="20.149999999999999" customHeight="1" thickBot="1" x14ac:dyDescent="0.6">
      <c r="A659" s="76"/>
      <c r="B659" s="50">
        <v>1</v>
      </c>
      <c r="C659" s="91"/>
      <c r="D659" s="92"/>
      <c r="E659" s="92"/>
      <c r="F659" s="93"/>
      <c r="G659" s="94" t="str">
        <f>IF(F659="","",VLOOKUP(F659,商品マスタ!$K:$L,2,FALSE))</f>
        <v/>
      </c>
      <c r="H659" s="95" t="str">
        <f t="shared" si="10"/>
        <v/>
      </c>
      <c r="I659" s="96"/>
      <c r="J659" s="92"/>
      <c r="K659" s="92"/>
      <c r="L659" s="92"/>
      <c r="M659" s="92"/>
      <c r="N659" s="92"/>
    </row>
    <row r="660" spans="1:14" ht="20.149999999999999" customHeight="1" thickBot="1" x14ac:dyDescent="0.6">
      <c r="A660" s="76"/>
      <c r="B660" s="50">
        <v>2</v>
      </c>
      <c r="C660" s="91"/>
      <c r="D660" s="92"/>
      <c r="E660" s="92"/>
      <c r="F660" s="93"/>
      <c r="G660" s="94" t="str">
        <f>IF(F660="","",VLOOKUP(F660,商品マスタ!$K:$L,2,FALSE))</f>
        <v/>
      </c>
      <c r="H660" s="95" t="str">
        <f t="shared" si="10"/>
        <v/>
      </c>
      <c r="I660" s="96"/>
      <c r="J660" s="92"/>
      <c r="K660" s="92"/>
      <c r="L660" s="92"/>
      <c r="M660" s="92"/>
      <c r="N660" s="92"/>
    </row>
    <row r="661" spans="1:14" ht="20.149999999999999" customHeight="1" thickBot="1" x14ac:dyDescent="0.6">
      <c r="A661" s="76"/>
      <c r="B661" s="50">
        <v>1</v>
      </c>
      <c r="C661" s="91"/>
      <c r="D661" s="92"/>
      <c r="E661" s="92"/>
      <c r="F661" s="93"/>
      <c r="G661" s="94" t="str">
        <f>IF(F661="","",VLOOKUP(F661,商品マスタ!$K:$L,2,FALSE))</f>
        <v/>
      </c>
      <c r="H661" s="95" t="str">
        <f t="shared" si="10"/>
        <v/>
      </c>
      <c r="I661" s="96"/>
      <c r="J661" s="92"/>
      <c r="K661" s="92"/>
      <c r="L661" s="92"/>
      <c r="M661" s="92"/>
      <c r="N661" s="92"/>
    </row>
    <row r="662" spans="1:14" ht="20.149999999999999" customHeight="1" thickBot="1" x14ac:dyDescent="0.6">
      <c r="A662" s="76"/>
      <c r="B662" s="50">
        <v>2</v>
      </c>
      <c r="C662" s="91"/>
      <c r="D662" s="92"/>
      <c r="E662" s="92"/>
      <c r="F662" s="93"/>
      <c r="G662" s="94" t="str">
        <f>IF(F662="","",VLOOKUP(F662,商品マスタ!$K:$L,2,FALSE))</f>
        <v/>
      </c>
      <c r="H662" s="95" t="str">
        <f t="shared" si="10"/>
        <v/>
      </c>
      <c r="I662" s="96"/>
      <c r="J662" s="92"/>
      <c r="K662" s="92"/>
      <c r="L662" s="92"/>
      <c r="M662" s="92"/>
      <c r="N662" s="92"/>
    </row>
    <row r="663" spans="1:14" ht="20.149999999999999" customHeight="1" thickBot="1" x14ac:dyDescent="0.6">
      <c r="A663" s="76"/>
      <c r="B663" s="50">
        <v>1</v>
      </c>
      <c r="C663" s="91"/>
      <c r="D663" s="92"/>
      <c r="E663" s="92"/>
      <c r="F663" s="93"/>
      <c r="G663" s="94" t="str">
        <f>IF(F663="","",VLOOKUP(F663,商品マスタ!$K:$L,2,FALSE))</f>
        <v/>
      </c>
      <c r="H663" s="95" t="str">
        <f t="shared" si="10"/>
        <v/>
      </c>
      <c r="I663" s="96"/>
      <c r="J663" s="92"/>
      <c r="K663" s="92"/>
      <c r="L663" s="92"/>
      <c r="M663" s="92"/>
      <c r="N663" s="92"/>
    </row>
    <row r="664" spans="1:14" ht="20.149999999999999" customHeight="1" thickBot="1" x14ac:dyDescent="0.6">
      <c r="A664" s="76"/>
      <c r="B664" s="50">
        <v>2</v>
      </c>
      <c r="C664" s="91"/>
      <c r="D664" s="92"/>
      <c r="E664" s="92"/>
      <c r="F664" s="93"/>
      <c r="G664" s="94" t="str">
        <f>IF(F664="","",VLOOKUP(F664,商品マスタ!$K:$L,2,FALSE))</f>
        <v/>
      </c>
      <c r="H664" s="95" t="str">
        <f t="shared" si="10"/>
        <v/>
      </c>
      <c r="I664" s="96"/>
      <c r="J664" s="92"/>
      <c r="K664" s="92"/>
      <c r="L664" s="92"/>
      <c r="M664" s="92"/>
      <c r="N664" s="92"/>
    </row>
    <row r="665" spans="1:14" ht="20.149999999999999" customHeight="1" thickBot="1" x14ac:dyDescent="0.6">
      <c r="A665" s="76"/>
      <c r="B665" s="50">
        <v>1</v>
      </c>
      <c r="C665" s="91"/>
      <c r="D665" s="92"/>
      <c r="E665" s="92"/>
      <c r="F665" s="93"/>
      <c r="G665" s="94" t="str">
        <f>IF(F665="","",VLOOKUP(F665,商品マスタ!$K:$L,2,FALSE))</f>
        <v/>
      </c>
      <c r="H665" s="95" t="str">
        <f t="shared" si="10"/>
        <v/>
      </c>
      <c r="I665" s="96"/>
      <c r="J665" s="92"/>
      <c r="K665" s="92"/>
      <c r="L665" s="92"/>
      <c r="M665" s="92"/>
      <c r="N665" s="92"/>
    </row>
    <row r="666" spans="1:14" ht="20.149999999999999" customHeight="1" thickBot="1" x14ac:dyDescent="0.6">
      <c r="A666" s="76"/>
      <c r="B666" s="50">
        <v>2</v>
      </c>
      <c r="C666" s="91"/>
      <c r="D666" s="92"/>
      <c r="E666" s="92"/>
      <c r="F666" s="93"/>
      <c r="G666" s="94" t="str">
        <f>IF(F666="","",VLOOKUP(F666,商品マスタ!$K:$L,2,FALSE))</f>
        <v/>
      </c>
      <c r="H666" s="95" t="str">
        <f t="shared" si="10"/>
        <v/>
      </c>
      <c r="I666" s="96"/>
      <c r="J666" s="92"/>
      <c r="K666" s="92"/>
      <c r="L666" s="92"/>
      <c r="M666" s="92"/>
      <c r="N666" s="92"/>
    </row>
    <row r="667" spans="1:14" ht="20.149999999999999" customHeight="1" thickBot="1" x14ac:dyDescent="0.6">
      <c r="A667" s="76"/>
      <c r="B667" s="50">
        <v>1</v>
      </c>
      <c r="C667" s="91"/>
      <c r="D667" s="92"/>
      <c r="E667" s="92"/>
      <c r="F667" s="93"/>
      <c r="G667" s="94" t="str">
        <f>IF(F667="","",VLOOKUP(F667,商品マスタ!$K:$L,2,FALSE))</f>
        <v/>
      </c>
      <c r="H667" s="95" t="str">
        <f t="shared" si="10"/>
        <v/>
      </c>
      <c r="I667" s="96"/>
      <c r="J667" s="92"/>
      <c r="K667" s="92"/>
      <c r="L667" s="92"/>
      <c r="M667" s="92"/>
      <c r="N667" s="92"/>
    </row>
    <row r="668" spans="1:14" ht="20.149999999999999" customHeight="1" thickBot="1" x14ac:dyDescent="0.6">
      <c r="A668" s="76"/>
      <c r="B668" s="50">
        <v>2</v>
      </c>
      <c r="C668" s="91"/>
      <c r="D668" s="92"/>
      <c r="E668" s="92"/>
      <c r="F668" s="93"/>
      <c r="G668" s="94" t="str">
        <f>IF(F668="","",VLOOKUP(F668,商品マスタ!$K:$L,2,FALSE))</f>
        <v/>
      </c>
      <c r="H668" s="95" t="str">
        <f t="shared" si="10"/>
        <v/>
      </c>
      <c r="I668" s="96"/>
      <c r="J668" s="92"/>
      <c r="K668" s="92"/>
      <c r="L668" s="92"/>
      <c r="M668" s="92"/>
      <c r="N668" s="92"/>
    </row>
    <row r="669" spans="1:14" ht="20.149999999999999" customHeight="1" thickBot="1" x14ac:dyDescent="0.6">
      <c r="A669" s="76"/>
      <c r="B669" s="50">
        <v>1</v>
      </c>
      <c r="C669" s="91"/>
      <c r="D669" s="92"/>
      <c r="E669" s="92"/>
      <c r="F669" s="93"/>
      <c r="G669" s="94" t="str">
        <f>IF(F669="","",VLOOKUP(F669,商品マスタ!$K:$L,2,FALSE))</f>
        <v/>
      </c>
      <c r="H669" s="95" t="str">
        <f t="shared" si="10"/>
        <v/>
      </c>
      <c r="I669" s="96"/>
      <c r="J669" s="92"/>
      <c r="K669" s="92"/>
      <c r="L669" s="92"/>
      <c r="M669" s="92"/>
      <c r="N669" s="92"/>
    </row>
    <row r="670" spans="1:14" ht="20.149999999999999" customHeight="1" thickBot="1" x14ac:dyDescent="0.6">
      <c r="A670" s="76"/>
      <c r="B670" s="50">
        <v>2</v>
      </c>
      <c r="C670" s="91"/>
      <c r="D670" s="92"/>
      <c r="E670" s="92"/>
      <c r="F670" s="93"/>
      <c r="G670" s="94" t="str">
        <f>IF(F670="","",VLOOKUP(F670,商品マスタ!$K:$L,2,FALSE))</f>
        <v/>
      </c>
      <c r="H670" s="95" t="str">
        <f t="shared" si="10"/>
        <v/>
      </c>
      <c r="I670" s="96"/>
      <c r="J670" s="92"/>
      <c r="K670" s="92"/>
      <c r="L670" s="92"/>
      <c r="M670" s="92"/>
      <c r="N670" s="92"/>
    </row>
    <row r="671" spans="1:14" ht="20.149999999999999" customHeight="1" thickBot="1" x14ac:dyDescent="0.6">
      <c r="A671" s="76"/>
      <c r="B671" s="50">
        <v>1</v>
      </c>
      <c r="C671" s="91"/>
      <c r="D671" s="92"/>
      <c r="E671" s="92"/>
      <c r="F671" s="93"/>
      <c r="G671" s="94" t="str">
        <f>IF(F671="","",VLOOKUP(F671,商品マスタ!$K:$L,2,FALSE))</f>
        <v/>
      </c>
      <c r="H671" s="95" t="str">
        <f t="shared" si="10"/>
        <v/>
      </c>
      <c r="I671" s="96"/>
      <c r="J671" s="92"/>
      <c r="K671" s="92"/>
      <c r="L671" s="92"/>
      <c r="M671" s="92"/>
      <c r="N671" s="92"/>
    </row>
    <row r="672" spans="1:14" ht="20.149999999999999" customHeight="1" thickBot="1" x14ac:dyDescent="0.6">
      <c r="A672" s="76"/>
      <c r="B672" s="50">
        <v>2</v>
      </c>
      <c r="C672" s="91"/>
      <c r="D672" s="92"/>
      <c r="E672" s="92"/>
      <c r="F672" s="93"/>
      <c r="G672" s="94" t="str">
        <f>IF(F672="","",VLOOKUP(F672,商品マスタ!$K:$L,2,FALSE))</f>
        <v/>
      </c>
      <c r="H672" s="95" t="str">
        <f t="shared" si="10"/>
        <v/>
      </c>
      <c r="I672" s="96"/>
      <c r="J672" s="92"/>
      <c r="K672" s="92"/>
      <c r="L672" s="92"/>
      <c r="M672" s="92"/>
      <c r="N672" s="92"/>
    </row>
    <row r="673" spans="1:14" ht="20.149999999999999" customHeight="1" thickBot="1" x14ac:dyDescent="0.6">
      <c r="A673" s="76"/>
      <c r="B673" s="50">
        <v>1</v>
      </c>
      <c r="C673" s="91"/>
      <c r="D673" s="92"/>
      <c r="E673" s="92"/>
      <c r="F673" s="93"/>
      <c r="G673" s="94" t="str">
        <f>IF(F673="","",VLOOKUP(F673,商品マスタ!$K:$L,2,FALSE))</f>
        <v/>
      </c>
      <c r="H673" s="95" t="str">
        <f t="shared" si="10"/>
        <v/>
      </c>
      <c r="I673" s="96"/>
      <c r="J673" s="92"/>
      <c r="K673" s="92"/>
      <c r="L673" s="92"/>
      <c r="M673" s="92"/>
      <c r="N673" s="92"/>
    </row>
    <row r="674" spans="1:14" ht="20.149999999999999" customHeight="1" thickBot="1" x14ac:dyDescent="0.6">
      <c r="A674" s="76"/>
      <c r="B674" s="50">
        <v>2</v>
      </c>
      <c r="C674" s="91"/>
      <c r="D674" s="92"/>
      <c r="E674" s="92"/>
      <c r="F674" s="93"/>
      <c r="G674" s="94" t="str">
        <f>IF(F674="","",VLOOKUP(F674,商品マスタ!$K:$L,2,FALSE))</f>
        <v/>
      </c>
      <c r="H674" s="95" t="str">
        <f t="shared" si="10"/>
        <v/>
      </c>
      <c r="I674" s="96"/>
      <c r="J674" s="92"/>
      <c r="K674" s="92"/>
      <c r="L674" s="92"/>
      <c r="M674" s="92"/>
      <c r="N674" s="92"/>
    </row>
    <row r="675" spans="1:14" ht="20.149999999999999" customHeight="1" thickBot="1" x14ac:dyDescent="0.6">
      <c r="A675" s="76"/>
      <c r="B675" s="50">
        <v>1</v>
      </c>
      <c r="C675" s="91"/>
      <c r="D675" s="92"/>
      <c r="E675" s="92"/>
      <c r="F675" s="93"/>
      <c r="G675" s="94" t="str">
        <f>IF(F675="","",VLOOKUP(F675,商品マスタ!$K:$L,2,FALSE))</f>
        <v/>
      </c>
      <c r="H675" s="95" t="str">
        <f t="shared" si="10"/>
        <v/>
      </c>
      <c r="I675" s="96"/>
      <c r="J675" s="92"/>
      <c r="K675" s="92"/>
      <c r="L675" s="92"/>
      <c r="M675" s="92"/>
      <c r="N675" s="92"/>
    </row>
    <row r="676" spans="1:14" ht="20.149999999999999" customHeight="1" thickBot="1" x14ac:dyDescent="0.6">
      <c r="A676" s="76"/>
      <c r="B676" s="50">
        <v>2</v>
      </c>
      <c r="C676" s="91"/>
      <c r="D676" s="92"/>
      <c r="E676" s="92"/>
      <c r="F676" s="93"/>
      <c r="G676" s="94" t="str">
        <f>IF(F676="","",VLOOKUP(F676,商品マスタ!$K:$L,2,FALSE))</f>
        <v/>
      </c>
      <c r="H676" s="95" t="str">
        <f t="shared" si="10"/>
        <v/>
      </c>
      <c r="I676" s="96"/>
      <c r="J676" s="92"/>
      <c r="K676" s="92"/>
      <c r="L676" s="92"/>
      <c r="M676" s="92"/>
      <c r="N676" s="92"/>
    </row>
    <row r="677" spans="1:14" ht="20.149999999999999" customHeight="1" thickBot="1" x14ac:dyDescent="0.6">
      <c r="A677" s="76"/>
      <c r="B677" s="50">
        <v>1</v>
      </c>
      <c r="C677" s="91"/>
      <c r="D677" s="92"/>
      <c r="E677" s="92"/>
      <c r="F677" s="93"/>
      <c r="G677" s="94" t="str">
        <f>IF(F677="","",VLOOKUP(F677,商品マスタ!$K:$L,2,FALSE))</f>
        <v/>
      </c>
      <c r="H677" s="95" t="str">
        <f t="shared" si="10"/>
        <v/>
      </c>
      <c r="I677" s="96"/>
      <c r="J677" s="92"/>
      <c r="K677" s="92"/>
      <c r="L677" s="92"/>
      <c r="M677" s="92"/>
      <c r="N677" s="92"/>
    </row>
    <row r="678" spans="1:14" ht="20.149999999999999" customHeight="1" thickBot="1" x14ac:dyDescent="0.6">
      <c r="A678" s="76"/>
      <c r="B678" s="50">
        <v>2</v>
      </c>
      <c r="C678" s="91"/>
      <c r="D678" s="92"/>
      <c r="E678" s="92"/>
      <c r="F678" s="93"/>
      <c r="G678" s="94" t="str">
        <f>IF(F678="","",VLOOKUP(F678,商品マスタ!$K:$L,2,FALSE))</f>
        <v/>
      </c>
      <c r="H678" s="95" t="str">
        <f t="shared" si="10"/>
        <v/>
      </c>
      <c r="I678" s="96"/>
      <c r="J678" s="92"/>
      <c r="K678" s="92"/>
      <c r="L678" s="92"/>
      <c r="M678" s="92"/>
      <c r="N678" s="92"/>
    </row>
    <row r="679" spans="1:14" ht="20.149999999999999" customHeight="1" thickBot="1" x14ac:dyDescent="0.6">
      <c r="A679" s="76"/>
      <c r="B679" s="50">
        <v>1</v>
      </c>
      <c r="C679" s="91"/>
      <c r="D679" s="92"/>
      <c r="E679" s="92"/>
      <c r="F679" s="93"/>
      <c r="G679" s="94" t="str">
        <f>IF(F679="","",VLOOKUP(F679,商品マスタ!$K:$L,2,FALSE))</f>
        <v/>
      </c>
      <c r="H679" s="95" t="str">
        <f t="shared" si="10"/>
        <v/>
      </c>
      <c r="I679" s="96"/>
      <c r="J679" s="92"/>
      <c r="K679" s="92"/>
      <c r="L679" s="92"/>
      <c r="M679" s="92"/>
      <c r="N679" s="92"/>
    </row>
    <row r="680" spans="1:14" ht="20.149999999999999" customHeight="1" thickBot="1" x14ac:dyDescent="0.6">
      <c r="A680" s="76"/>
      <c r="B680" s="50">
        <v>2</v>
      </c>
      <c r="C680" s="91"/>
      <c r="D680" s="92"/>
      <c r="E680" s="92"/>
      <c r="F680" s="93"/>
      <c r="G680" s="94" t="str">
        <f>IF(F680="","",VLOOKUP(F680,商品マスタ!$K:$L,2,FALSE))</f>
        <v/>
      </c>
      <c r="H680" s="95" t="str">
        <f t="shared" si="10"/>
        <v/>
      </c>
      <c r="I680" s="96"/>
      <c r="J680" s="92"/>
      <c r="K680" s="92"/>
      <c r="L680" s="92"/>
      <c r="M680" s="92"/>
      <c r="N680" s="92"/>
    </row>
    <row r="681" spans="1:14" ht="20.149999999999999" customHeight="1" thickBot="1" x14ac:dyDescent="0.6">
      <c r="A681" s="76"/>
      <c r="B681" s="50">
        <v>1</v>
      </c>
      <c r="C681" s="91"/>
      <c r="D681" s="92"/>
      <c r="E681" s="92"/>
      <c r="F681" s="93"/>
      <c r="G681" s="94" t="str">
        <f>IF(F681="","",VLOOKUP(F681,商品マスタ!$K:$L,2,FALSE))</f>
        <v/>
      </c>
      <c r="H681" s="95" t="str">
        <f t="shared" si="10"/>
        <v/>
      </c>
      <c r="I681" s="96"/>
      <c r="J681" s="92"/>
      <c r="K681" s="92"/>
      <c r="L681" s="92"/>
      <c r="M681" s="92"/>
      <c r="N681" s="92"/>
    </row>
    <row r="682" spans="1:14" ht="20.149999999999999" customHeight="1" thickBot="1" x14ac:dyDescent="0.6">
      <c r="A682" s="76"/>
      <c r="B682" s="50">
        <v>2</v>
      </c>
      <c r="C682" s="91"/>
      <c r="D682" s="92"/>
      <c r="E682" s="92"/>
      <c r="F682" s="93"/>
      <c r="G682" s="94" t="str">
        <f>IF(F682="","",VLOOKUP(F682,商品マスタ!$K:$L,2,FALSE))</f>
        <v/>
      </c>
      <c r="H682" s="95" t="str">
        <f t="shared" si="10"/>
        <v/>
      </c>
      <c r="I682" s="96"/>
      <c r="J682" s="92"/>
      <c r="K682" s="92"/>
      <c r="L682" s="92"/>
      <c r="M682" s="92"/>
      <c r="N682" s="92"/>
    </row>
    <row r="683" spans="1:14" ht="20.149999999999999" customHeight="1" thickBot="1" x14ac:dyDescent="0.6">
      <c r="A683" s="76"/>
      <c r="B683" s="50">
        <v>1</v>
      </c>
      <c r="C683" s="91"/>
      <c r="D683" s="92"/>
      <c r="E683" s="92"/>
      <c r="F683" s="93"/>
      <c r="G683" s="94" t="str">
        <f>IF(F683="","",VLOOKUP(F683,商品マスタ!$K:$L,2,FALSE))</f>
        <v/>
      </c>
      <c r="H683" s="95" t="str">
        <f t="shared" si="10"/>
        <v/>
      </c>
      <c r="I683" s="96"/>
      <c r="J683" s="92"/>
      <c r="K683" s="92"/>
      <c r="L683" s="92"/>
      <c r="M683" s="92"/>
      <c r="N683" s="92"/>
    </row>
    <row r="684" spans="1:14" ht="20.149999999999999" customHeight="1" thickBot="1" x14ac:dyDescent="0.6">
      <c r="A684" s="76"/>
      <c r="B684" s="50">
        <v>2</v>
      </c>
      <c r="C684" s="91"/>
      <c r="D684" s="92"/>
      <c r="E684" s="92"/>
      <c r="F684" s="93"/>
      <c r="G684" s="94" t="str">
        <f>IF(F684="","",VLOOKUP(F684,商品マスタ!$K:$L,2,FALSE))</f>
        <v/>
      </c>
      <c r="H684" s="95" t="str">
        <f t="shared" si="10"/>
        <v/>
      </c>
      <c r="I684" s="96"/>
      <c r="J684" s="92"/>
      <c r="K684" s="92"/>
      <c r="L684" s="92"/>
      <c r="M684" s="92"/>
      <c r="N684" s="92"/>
    </row>
    <row r="685" spans="1:14" ht="20.149999999999999" customHeight="1" thickBot="1" x14ac:dyDescent="0.6">
      <c r="A685" s="76"/>
      <c r="B685" s="50">
        <v>1</v>
      </c>
      <c r="C685" s="91"/>
      <c r="D685" s="92"/>
      <c r="E685" s="92"/>
      <c r="F685" s="93"/>
      <c r="G685" s="94" t="str">
        <f>IF(F685="","",VLOOKUP(F685,商品マスタ!$K:$L,2,FALSE))</f>
        <v/>
      </c>
      <c r="H685" s="95" t="str">
        <f t="shared" si="10"/>
        <v/>
      </c>
      <c r="I685" s="96"/>
      <c r="J685" s="92"/>
      <c r="K685" s="92"/>
      <c r="L685" s="92"/>
      <c r="M685" s="92"/>
      <c r="N685" s="92"/>
    </row>
    <row r="686" spans="1:14" ht="20.149999999999999" customHeight="1" thickBot="1" x14ac:dyDescent="0.6">
      <c r="A686" s="76"/>
      <c r="B686" s="50">
        <v>2</v>
      </c>
      <c r="C686" s="91"/>
      <c r="D686" s="92"/>
      <c r="E686" s="92"/>
      <c r="F686" s="93"/>
      <c r="G686" s="94" t="str">
        <f>IF(F686="","",VLOOKUP(F686,商品マスタ!$K:$L,2,FALSE))</f>
        <v/>
      </c>
      <c r="H686" s="95" t="str">
        <f t="shared" si="10"/>
        <v/>
      </c>
      <c r="I686" s="96"/>
      <c r="J686" s="92"/>
      <c r="K686" s="92"/>
      <c r="L686" s="92"/>
      <c r="M686" s="92"/>
      <c r="N686" s="92"/>
    </row>
    <row r="687" spans="1:14" ht="20.149999999999999" customHeight="1" thickBot="1" x14ac:dyDescent="0.6">
      <c r="A687" s="76"/>
      <c r="B687" s="50">
        <v>1</v>
      </c>
      <c r="C687" s="91"/>
      <c r="D687" s="92"/>
      <c r="E687" s="92"/>
      <c r="F687" s="93"/>
      <c r="G687" s="94" t="str">
        <f>IF(F687="","",VLOOKUP(F687,商品マスタ!$K:$L,2,FALSE))</f>
        <v/>
      </c>
      <c r="H687" s="95" t="str">
        <f t="shared" si="10"/>
        <v/>
      </c>
      <c r="I687" s="96"/>
      <c r="J687" s="92"/>
      <c r="K687" s="92"/>
      <c r="L687" s="92"/>
      <c r="M687" s="92"/>
      <c r="N687" s="92"/>
    </row>
    <row r="688" spans="1:14" ht="20.149999999999999" customHeight="1" thickBot="1" x14ac:dyDescent="0.6">
      <c r="A688" s="76"/>
      <c r="B688" s="50">
        <v>2</v>
      </c>
      <c r="C688" s="91"/>
      <c r="D688" s="92"/>
      <c r="E688" s="92"/>
      <c r="F688" s="93"/>
      <c r="G688" s="94" t="str">
        <f>IF(F688="","",VLOOKUP(F688,商品マスタ!$K:$L,2,FALSE))</f>
        <v/>
      </c>
      <c r="H688" s="95" t="str">
        <f t="shared" si="10"/>
        <v/>
      </c>
      <c r="I688" s="96"/>
      <c r="J688" s="92"/>
      <c r="K688" s="92"/>
      <c r="L688" s="92"/>
      <c r="M688" s="92"/>
      <c r="N688" s="92"/>
    </row>
    <row r="689" spans="1:14" ht="20.149999999999999" customHeight="1" thickBot="1" x14ac:dyDescent="0.6">
      <c r="A689" s="76"/>
      <c r="B689" s="50">
        <v>1</v>
      </c>
      <c r="C689" s="91"/>
      <c r="D689" s="92"/>
      <c r="E689" s="92"/>
      <c r="F689" s="93"/>
      <c r="G689" s="94" t="str">
        <f>IF(F689="","",VLOOKUP(F689,商品マスタ!$K:$L,2,FALSE))</f>
        <v/>
      </c>
      <c r="H689" s="95" t="str">
        <f t="shared" si="10"/>
        <v/>
      </c>
      <c r="I689" s="96"/>
      <c r="J689" s="92"/>
      <c r="K689" s="92"/>
      <c r="L689" s="92"/>
      <c r="M689" s="92"/>
      <c r="N689" s="92"/>
    </row>
    <row r="690" spans="1:14" ht="20.149999999999999" customHeight="1" thickBot="1" x14ac:dyDescent="0.6">
      <c r="A690" s="76"/>
      <c r="B690" s="50">
        <v>2</v>
      </c>
      <c r="C690" s="91"/>
      <c r="D690" s="92"/>
      <c r="E690" s="92"/>
      <c r="F690" s="93"/>
      <c r="G690" s="94" t="str">
        <f>IF(F690="","",VLOOKUP(F690,商品マスタ!$K:$L,2,FALSE))</f>
        <v/>
      </c>
      <c r="H690" s="95" t="str">
        <f t="shared" si="10"/>
        <v/>
      </c>
      <c r="I690" s="96"/>
      <c r="J690" s="92"/>
      <c r="K690" s="92"/>
      <c r="L690" s="92"/>
      <c r="M690" s="92"/>
      <c r="N690" s="92"/>
    </row>
    <row r="691" spans="1:14" ht="20.149999999999999" customHeight="1" thickBot="1" x14ac:dyDescent="0.6">
      <c r="A691" s="76"/>
      <c r="B691" s="50">
        <v>1</v>
      </c>
      <c r="C691" s="91"/>
      <c r="D691" s="92"/>
      <c r="E691" s="92"/>
      <c r="F691" s="93"/>
      <c r="G691" s="94" t="str">
        <f>IF(F691="","",VLOOKUP(F691,商品マスタ!$K:$L,2,FALSE))</f>
        <v/>
      </c>
      <c r="H691" s="95" t="str">
        <f t="shared" si="10"/>
        <v/>
      </c>
      <c r="I691" s="96"/>
      <c r="J691" s="92"/>
      <c r="K691" s="92"/>
      <c r="L691" s="92"/>
      <c r="M691" s="92"/>
      <c r="N691" s="92"/>
    </row>
    <row r="692" spans="1:14" ht="20.149999999999999" customHeight="1" thickBot="1" x14ac:dyDescent="0.6">
      <c r="A692" s="76"/>
      <c r="B692" s="50">
        <v>2</v>
      </c>
      <c r="C692" s="91"/>
      <c r="D692" s="92"/>
      <c r="E692" s="92"/>
      <c r="F692" s="93"/>
      <c r="G692" s="94" t="str">
        <f>IF(F692="","",VLOOKUP(F692,商品マスタ!$K:$L,2,FALSE))</f>
        <v/>
      </c>
      <c r="H692" s="95" t="str">
        <f t="shared" si="10"/>
        <v/>
      </c>
      <c r="I692" s="96"/>
      <c r="J692" s="92"/>
      <c r="K692" s="92"/>
      <c r="L692" s="92"/>
      <c r="M692" s="92"/>
      <c r="N692" s="92"/>
    </row>
    <row r="693" spans="1:14" ht="20.149999999999999" customHeight="1" thickBot="1" x14ac:dyDescent="0.6">
      <c r="A693" s="76"/>
      <c r="B693" s="50">
        <v>1</v>
      </c>
      <c r="C693" s="91"/>
      <c r="D693" s="92"/>
      <c r="E693" s="92"/>
      <c r="F693" s="93"/>
      <c r="G693" s="94" t="str">
        <f>IF(F693="","",VLOOKUP(F693,商品マスタ!$K:$L,2,FALSE))</f>
        <v/>
      </c>
      <c r="H693" s="95" t="str">
        <f t="shared" si="10"/>
        <v/>
      </c>
      <c r="I693" s="96"/>
      <c r="J693" s="92"/>
      <c r="K693" s="92"/>
      <c r="L693" s="92"/>
      <c r="M693" s="92"/>
      <c r="N693" s="92"/>
    </row>
    <row r="694" spans="1:14" ht="20.149999999999999" customHeight="1" thickBot="1" x14ac:dyDescent="0.6">
      <c r="A694" s="76"/>
      <c r="B694" s="50">
        <v>2</v>
      </c>
      <c r="C694" s="91"/>
      <c r="D694" s="92"/>
      <c r="E694" s="92"/>
      <c r="F694" s="93"/>
      <c r="G694" s="94" t="str">
        <f>IF(F694="","",VLOOKUP(F694,商品マスタ!$K:$L,2,FALSE))</f>
        <v/>
      </c>
      <c r="H694" s="95" t="str">
        <f t="shared" si="10"/>
        <v/>
      </c>
      <c r="I694" s="96"/>
      <c r="J694" s="92"/>
      <c r="K694" s="92"/>
      <c r="L694" s="92"/>
      <c r="M694" s="92"/>
      <c r="N694" s="92"/>
    </row>
    <row r="695" spans="1:14" ht="20.149999999999999" customHeight="1" thickBot="1" x14ac:dyDescent="0.6">
      <c r="A695" s="76"/>
      <c r="B695" s="50">
        <v>1</v>
      </c>
      <c r="C695" s="91"/>
      <c r="D695" s="92"/>
      <c r="E695" s="92"/>
      <c r="F695" s="93"/>
      <c r="G695" s="94" t="str">
        <f>IF(F695="","",VLOOKUP(F695,商品マスタ!$K:$L,2,FALSE))</f>
        <v/>
      </c>
      <c r="H695" s="95" t="str">
        <f t="shared" si="10"/>
        <v/>
      </c>
      <c r="I695" s="96"/>
      <c r="J695" s="92"/>
      <c r="K695" s="92"/>
      <c r="L695" s="92"/>
      <c r="M695" s="92"/>
      <c r="N695" s="92"/>
    </row>
    <row r="696" spans="1:14" ht="20.149999999999999" customHeight="1" thickBot="1" x14ac:dyDescent="0.6">
      <c r="A696" s="76"/>
      <c r="B696" s="50">
        <v>2</v>
      </c>
      <c r="C696" s="91"/>
      <c r="D696" s="92"/>
      <c r="E696" s="92"/>
      <c r="F696" s="93"/>
      <c r="G696" s="94" t="str">
        <f>IF(F696="","",VLOOKUP(F696,商品マスタ!$K:$L,2,FALSE))</f>
        <v/>
      </c>
      <c r="H696" s="95" t="str">
        <f t="shared" si="10"/>
        <v/>
      </c>
      <c r="I696" s="96"/>
      <c r="J696" s="92"/>
      <c r="K696" s="92"/>
      <c r="L696" s="92"/>
      <c r="M696" s="92"/>
      <c r="N696" s="92"/>
    </row>
    <row r="697" spans="1:14" ht="20.149999999999999" customHeight="1" thickBot="1" x14ac:dyDescent="0.6">
      <c r="A697" s="76"/>
      <c r="B697" s="50">
        <v>1</v>
      </c>
      <c r="C697" s="91"/>
      <c r="D697" s="92"/>
      <c r="E697" s="92"/>
      <c r="F697" s="93"/>
      <c r="G697" s="94" t="str">
        <f>IF(F697="","",VLOOKUP(F697,商品マスタ!$K:$L,2,FALSE))</f>
        <v/>
      </c>
      <c r="H697" s="95" t="str">
        <f t="shared" si="10"/>
        <v/>
      </c>
      <c r="I697" s="96"/>
      <c r="J697" s="92"/>
      <c r="K697" s="92"/>
      <c r="L697" s="92"/>
      <c r="M697" s="92"/>
      <c r="N697" s="92"/>
    </row>
    <row r="698" spans="1:14" ht="20.149999999999999" customHeight="1" thickBot="1" x14ac:dyDescent="0.6">
      <c r="A698" s="76"/>
      <c r="B698" s="50">
        <v>2</v>
      </c>
      <c r="C698" s="91"/>
      <c r="D698" s="92"/>
      <c r="E698" s="92"/>
      <c r="F698" s="93"/>
      <c r="G698" s="94" t="str">
        <f>IF(F698="","",VLOOKUP(F698,商品マスタ!$K:$L,2,FALSE))</f>
        <v/>
      </c>
      <c r="H698" s="95" t="str">
        <f t="shared" si="10"/>
        <v/>
      </c>
      <c r="I698" s="96"/>
      <c r="J698" s="92"/>
      <c r="K698" s="92"/>
      <c r="L698" s="92"/>
      <c r="M698" s="92"/>
      <c r="N698" s="92"/>
    </row>
    <row r="699" spans="1:14" ht="20.149999999999999" customHeight="1" thickBot="1" x14ac:dyDescent="0.6">
      <c r="A699" s="76"/>
      <c r="B699" s="50">
        <v>1</v>
      </c>
      <c r="C699" s="91"/>
      <c r="D699" s="92"/>
      <c r="E699" s="92"/>
      <c r="F699" s="93"/>
      <c r="G699" s="94" t="str">
        <f>IF(F699="","",VLOOKUP(F699,商品マスタ!$K:$L,2,FALSE))</f>
        <v/>
      </c>
      <c r="H699" s="95" t="str">
        <f t="shared" si="10"/>
        <v/>
      </c>
      <c r="I699" s="96"/>
      <c r="J699" s="92"/>
      <c r="K699" s="92"/>
      <c r="L699" s="92"/>
      <c r="M699" s="92"/>
      <c r="N699" s="92"/>
    </row>
    <row r="700" spans="1:14" ht="20.149999999999999" customHeight="1" thickBot="1" x14ac:dyDescent="0.6">
      <c r="A700" s="76"/>
      <c r="B700" s="50">
        <v>2</v>
      </c>
      <c r="C700" s="91"/>
      <c r="D700" s="92"/>
      <c r="E700" s="92"/>
      <c r="F700" s="93"/>
      <c r="G700" s="94" t="str">
        <f>IF(F700="","",VLOOKUP(F700,商品マスタ!$K:$L,2,FALSE))</f>
        <v/>
      </c>
      <c r="H700" s="95" t="str">
        <f t="shared" si="10"/>
        <v/>
      </c>
      <c r="I700" s="96"/>
      <c r="J700" s="92"/>
      <c r="K700" s="92"/>
      <c r="L700" s="92"/>
      <c r="M700" s="92"/>
      <c r="N700" s="92"/>
    </row>
    <row r="701" spans="1:14" ht="20.149999999999999" customHeight="1" thickBot="1" x14ac:dyDescent="0.6">
      <c r="A701" s="76"/>
      <c r="B701" s="50">
        <v>1</v>
      </c>
      <c r="C701" s="91"/>
      <c r="D701" s="92"/>
      <c r="E701" s="92"/>
      <c r="F701" s="93"/>
      <c r="G701" s="94" t="str">
        <f>IF(F701="","",VLOOKUP(F701,商品マスタ!$K:$L,2,FALSE))</f>
        <v/>
      </c>
      <c r="H701" s="95" t="str">
        <f t="shared" si="10"/>
        <v/>
      </c>
      <c r="I701" s="96"/>
      <c r="J701" s="92"/>
      <c r="K701" s="92"/>
      <c r="L701" s="92"/>
      <c r="M701" s="92"/>
      <c r="N701" s="92"/>
    </row>
    <row r="702" spans="1:14" ht="20.149999999999999" customHeight="1" thickBot="1" x14ac:dyDescent="0.6">
      <c r="A702" s="76"/>
      <c r="B702" s="50">
        <v>2</v>
      </c>
      <c r="C702" s="91"/>
      <c r="D702" s="92"/>
      <c r="E702" s="92"/>
      <c r="F702" s="93"/>
      <c r="G702" s="94" t="str">
        <f>IF(F702="","",VLOOKUP(F702,商品マスタ!$K:$L,2,FALSE))</f>
        <v/>
      </c>
      <c r="H702" s="95" t="str">
        <f t="shared" si="10"/>
        <v/>
      </c>
      <c r="I702" s="96"/>
      <c r="J702" s="92"/>
      <c r="K702" s="92"/>
      <c r="L702" s="92"/>
      <c r="M702" s="92"/>
      <c r="N702" s="92"/>
    </row>
    <row r="703" spans="1:14" ht="20.149999999999999" customHeight="1" thickBot="1" x14ac:dyDescent="0.6">
      <c r="A703" s="76"/>
      <c r="B703" s="50">
        <v>1</v>
      </c>
      <c r="C703" s="91"/>
      <c r="D703" s="92"/>
      <c r="E703" s="92"/>
      <c r="F703" s="93"/>
      <c r="G703" s="94" t="str">
        <f>IF(F703="","",VLOOKUP(F703,商品マスタ!$K:$L,2,FALSE))</f>
        <v/>
      </c>
      <c r="H703" s="95" t="str">
        <f t="shared" si="10"/>
        <v/>
      </c>
      <c r="I703" s="96"/>
      <c r="J703" s="92"/>
      <c r="K703" s="92"/>
      <c r="L703" s="92"/>
      <c r="M703" s="92"/>
      <c r="N703" s="92"/>
    </row>
    <row r="704" spans="1:14" ht="20.149999999999999" customHeight="1" thickBot="1" x14ac:dyDescent="0.6">
      <c r="A704" s="76"/>
      <c r="B704" s="50">
        <v>2</v>
      </c>
      <c r="C704" s="91"/>
      <c r="D704" s="92"/>
      <c r="E704" s="92"/>
      <c r="F704" s="93"/>
      <c r="G704" s="94" t="str">
        <f>IF(F704="","",VLOOKUP(F704,商品マスタ!$K:$L,2,FALSE))</f>
        <v/>
      </c>
      <c r="H704" s="95" t="str">
        <f t="shared" si="10"/>
        <v/>
      </c>
      <c r="I704" s="96"/>
      <c r="J704" s="92"/>
      <c r="K704" s="92"/>
      <c r="L704" s="92"/>
      <c r="M704" s="92"/>
      <c r="N704" s="92"/>
    </row>
    <row r="705" spans="1:14" ht="20.149999999999999" customHeight="1" thickBot="1" x14ac:dyDescent="0.6">
      <c r="A705" s="76"/>
      <c r="B705" s="50">
        <v>1</v>
      </c>
      <c r="C705" s="91"/>
      <c r="D705" s="92"/>
      <c r="E705" s="92"/>
      <c r="F705" s="93"/>
      <c r="G705" s="94" t="str">
        <f>IF(F705="","",VLOOKUP(F705,商品マスタ!$K:$L,2,FALSE))</f>
        <v/>
      </c>
      <c r="H705" s="95" t="str">
        <f t="shared" si="10"/>
        <v/>
      </c>
      <c r="I705" s="96"/>
      <c r="J705" s="92"/>
      <c r="K705" s="92"/>
      <c r="L705" s="92"/>
      <c r="M705" s="92"/>
      <c r="N705" s="92"/>
    </row>
    <row r="706" spans="1:14" ht="20.149999999999999" customHeight="1" thickBot="1" x14ac:dyDescent="0.6">
      <c r="A706" s="76"/>
      <c r="B706" s="50">
        <v>2</v>
      </c>
      <c r="C706" s="91"/>
      <c r="D706" s="92"/>
      <c r="E706" s="92"/>
      <c r="F706" s="93"/>
      <c r="G706" s="94" t="str">
        <f>IF(F706="","",VLOOKUP(F706,商品マスタ!$K:$L,2,FALSE))</f>
        <v/>
      </c>
      <c r="H706" s="95" t="str">
        <f t="shared" si="10"/>
        <v/>
      </c>
      <c r="I706" s="96"/>
      <c r="J706" s="92"/>
      <c r="K706" s="92"/>
      <c r="L706" s="92"/>
      <c r="M706" s="92"/>
      <c r="N706" s="92"/>
    </row>
    <row r="707" spans="1:14" ht="20.149999999999999" customHeight="1" thickBot="1" x14ac:dyDescent="0.6">
      <c r="A707" s="76"/>
      <c r="B707" s="50">
        <v>1</v>
      </c>
      <c r="C707" s="91"/>
      <c r="D707" s="92"/>
      <c r="E707" s="92"/>
      <c r="F707" s="93"/>
      <c r="G707" s="94" t="str">
        <f>IF(F707="","",VLOOKUP(F707,商品マスタ!$K:$L,2,FALSE))</f>
        <v/>
      </c>
      <c r="H707" s="95" t="str">
        <f t="shared" si="10"/>
        <v/>
      </c>
      <c r="I707" s="96"/>
      <c r="J707" s="92"/>
      <c r="K707" s="92"/>
      <c r="L707" s="92"/>
      <c r="M707" s="92"/>
      <c r="N707" s="92"/>
    </row>
    <row r="708" spans="1:14" ht="20.149999999999999" customHeight="1" thickBot="1" x14ac:dyDescent="0.6">
      <c r="A708" s="76"/>
      <c r="B708" s="50">
        <v>2</v>
      </c>
      <c r="C708" s="91"/>
      <c r="D708" s="92"/>
      <c r="E708" s="92"/>
      <c r="F708" s="93"/>
      <c r="G708" s="94" t="str">
        <f>IF(F708="","",VLOOKUP(F708,商品マスタ!$K:$L,2,FALSE))</f>
        <v/>
      </c>
      <c r="H708" s="95" t="str">
        <f t="shared" ref="H708:H771" si="11">IF(E708="","",IF(E708="",LEN(SUBSTITUTE(D708," ","")),LEN(SUBSTITUTE(E708," ",""))))</f>
        <v/>
      </c>
      <c r="I708" s="96"/>
      <c r="J708" s="92"/>
      <c r="K708" s="92"/>
      <c r="L708" s="92"/>
      <c r="M708" s="92"/>
      <c r="N708" s="92"/>
    </row>
    <row r="709" spans="1:14" ht="20.149999999999999" customHeight="1" thickBot="1" x14ac:dyDescent="0.6">
      <c r="A709" s="76"/>
      <c r="B709" s="50">
        <v>1</v>
      </c>
      <c r="C709" s="91"/>
      <c r="D709" s="92"/>
      <c r="E709" s="92"/>
      <c r="F709" s="93"/>
      <c r="G709" s="94" t="str">
        <f>IF(F709="","",VLOOKUP(F709,商品マスタ!$K:$L,2,FALSE))</f>
        <v/>
      </c>
      <c r="H709" s="95" t="str">
        <f t="shared" si="11"/>
        <v/>
      </c>
      <c r="I709" s="96"/>
      <c r="J709" s="92"/>
      <c r="K709" s="92"/>
      <c r="L709" s="92"/>
      <c r="M709" s="92"/>
      <c r="N709" s="92"/>
    </row>
    <row r="710" spans="1:14" ht="20.149999999999999" customHeight="1" thickBot="1" x14ac:dyDescent="0.6">
      <c r="A710" s="76"/>
      <c r="B710" s="50">
        <v>2</v>
      </c>
      <c r="C710" s="91"/>
      <c r="D710" s="92"/>
      <c r="E710" s="92"/>
      <c r="F710" s="93"/>
      <c r="G710" s="94" t="str">
        <f>IF(F710="","",VLOOKUP(F710,商品マスタ!$K:$L,2,FALSE))</f>
        <v/>
      </c>
      <c r="H710" s="95" t="str">
        <f t="shared" si="11"/>
        <v/>
      </c>
      <c r="I710" s="96"/>
      <c r="J710" s="92"/>
      <c r="K710" s="92"/>
      <c r="L710" s="92"/>
      <c r="M710" s="92"/>
      <c r="N710" s="92"/>
    </row>
    <row r="711" spans="1:14" ht="20.149999999999999" customHeight="1" thickBot="1" x14ac:dyDescent="0.6">
      <c r="A711" s="76"/>
      <c r="B711" s="50">
        <v>1</v>
      </c>
      <c r="C711" s="91"/>
      <c r="D711" s="92"/>
      <c r="E711" s="92"/>
      <c r="F711" s="93"/>
      <c r="G711" s="94" t="str">
        <f>IF(F711="","",VLOOKUP(F711,商品マスタ!$K:$L,2,FALSE))</f>
        <v/>
      </c>
      <c r="H711" s="95" t="str">
        <f t="shared" si="11"/>
        <v/>
      </c>
      <c r="I711" s="96"/>
      <c r="J711" s="92"/>
      <c r="K711" s="92"/>
      <c r="L711" s="92"/>
      <c r="M711" s="92"/>
      <c r="N711" s="92"/>
    </row>
    <row r="712" spans="1:14" ht="20.149999999999999" customHeight="1" thickBot="1" x14ac:dyDescent="0.6">
      <c r="A712" s="76"/>
      <c r="B712" s="50">
        <v>2</v>
      </c>
      <c r="C712" s="91"/>
      <c r="D712" s="92"/>
      <c r="E712" s="92"/>
      <c r="F712" s="93"/>
      <c r="G712" s="94" t="str">
        <f>IF(F712="","",VLOOKUP(F712,商品マスタ!$K:$L,2,FALSE))</f>
        <v/>
      </c>
      <c r="H712" s="95" t="str">
        <f t="shared" si="11"/>
        <v/>
      </c>
      <c r="I712" s="96"/>
      <c r="J712" s="92"/>
      <c r="K712" s="92"/>
      <c r="L712" s="92"/>
      <c r="M712" s="92"/>
      <c r="N712" s="92"/>
    </row>
    <row r="713" spans="1:14" ht="20.149999999999999" customHeight="1" thickBot="1" x14ac:dyDescent="0.6">
      <c r="A713" s="76"/>
      <c r="B713" s="50">
        <v>1</v>
      </c>
      <c r="C713" s="91"/>
      <c r="D713" s="92"/>
      <c r="E713" s="92"/>
      <c r="F713" s="93"/>
      <c r="G713" s="94" t="str">
        <f>IF(F713="","",VLOOKUP(F713,商品マスタ!$K:$L,2,FALSE))</f>
        <v/>
      </c>
      <c r="H713" s="95" t="str">
        <f t="shared" si="11"/>
        <v/>
      </c>
      <c r="I713" s="96"/>
      <c r="J713" s="92"/>
      <c r="K713" s="92"/>
      <c r="L713" s="92"/>
      <c r="M713" s="92"/>
      <c r="N713" s="92"/>
    </row>
    <row r="714" spans="1:14" ht="20.149999999999999" customHeight="1" thickBot="1" x14ac:dyDescent="0.6">
      <c r="A714" s="76"/>
      <c r="B714" s="50">
        <v>2</v>
      </c>
      <c r="C714" s="91"/>
      <c r="D714" s="92"/>
      <c r="E714" s="92"/>
      <c r="F714" s="93"/>
      <c r="G714" s="94" t="str">
        <f>IF(F714="","",VLOOKUP(F714,商品マスタ!$K:$L,2,FALSE))</f>
        <v/>
      </c>
      <c r="H714" s="95" t="str">
        <f t="shared" si="11"/>
        <v/>
      </c>
      <c r="I714" s="96"/>
      <c r="J714" s="92"/>
      <c r="K714" s="92"/>
      <c r="L714" s="92"/>
      <c r="M714" s="92"/>
      <c r="N714" s="92"/>
    </row>
    <row r="715" spans="1:14" ht="20.149999999999999" customHeight="1" thickBot="1" x14ac:dyDescent="0.6">
      <c r="A715" s="76"/>
      <c r="B715" s="50">
        <v>1</v>
      </c>
      <c r="C715" s="91"/>
      <c r="D715" s="92"/>
      <c r="E715" s="92"/>
      <c r="F715" s="93"/>
      <c r="G715" s="94" t="str">
        <f>IF(F715="","",VLOOKUP(F715,商品マスタ!$K:$L,2,FALSE))</f>
        <v/>
      </c>
      <c r="H715" s="95" t="str">
        <f t="shared" si="11"/>
        <v/>
      </c>
      <c r="I715" s="96"/>
      <c r="J715" s="92"/>
      <c r="K715" s="92"/>
      <c r="L715" s="92"/>
      <c r="M715" s="92"/>
      <c r="N715" s="92"/>
    </row>
    <row r="716" spans="1:14" ht="20.149999999999999" customHeight="1" thickBot="1" x14ac:dyDescent="0.6">
      <c r="A716" s="76"/>
      <c r="B716" s="50">
        <v>2</v>
      </c>
      <c r="C716" s="91"/>
      <c r="D716" s="92"/>
      <c r="E716" s="92"/>
      <c r="F716" s="93"/>
      <c r="G716" s="94" t="str">
        <f>IF(F716="","",VLOOKUP(F716,商品マスタ!$K:$L,2,FALSE))</f>
        <v/>
      </c>
      <c r="H716" s="95" t="str">
        <f t="shared" si="11"/>
        <v/>
      </c>
      <c r="I716" s="96"/>
      <c r="J716" s="92"/>
      <c r="K716" s="92"/>
      <c r="L716" s="92"/>
      <c r="M716" s="92"/>
      <c r="N716" s="92"/>
    </row>
    <row r="717" spans="1:14" ht="20.149999999999999" customHeight="1" thickBot="1" x14ac:dyDescent="0.6">
      <c r="A717" s="76"/>
      <c r="B717" s="50">
        <v>1</v>
      </c>
      <c r="C717" s="91"/>
      <c r="D717" s="92"/>
      <c r="E717" s="92"/>
      <c r="F717" s="93"/>
      <c r="G717" s="94" t="str">
        <f>IF(F717="","",VLOOKUP(F717,商品マスタ!$K:$L,2,FALSE))</f>
        <v/>
      </c>
      <c r="H717" s="95" t="str">
        <f t="shared" si="11"/>
        <v/>
      </c>
      <c r="I717" s="96"/>
      <c r="J717" s="92"/>
      <c r="K717" s="92"/>
      <c r="L717" s="92"/>
      <c r="M717" s="92"/>
      <c r="N717" s="92"/>
    </row>
    <row r="718" spans="1:14" ht="20.149999999999999" customHeight="1" thickBot="1" x14ac:dyDescent="0.6">
      <c r="A718" s="76"/>
      <c r="B718" s="50">
        <v>2</v>
      </c>
      <c r="C718" s="91"/>
      <c r="D718" s="92"/>
      <c r="E718" s="92"/>
      <c r="F718" s="93"/>
      <c r="G718" s="94" t="str">
        <f>IF(F718="","",VLOOKUP(F718,商品マスタ!$K:$L,2,FALSE))</f>
        <v/>
      </c>
      <c r="H718" s="95" t="str">
        <f t="shared" si="11"/>
        <v/>
      </c>
      <c r="I718" s="96"/>
      <c r="J718" s="92"/>
      <c r="K718" s="92"/>
      <c r="L718" s="92"/>
      <c r="M718" s="92"/>
      <c r="N718" s="92"/>
    </row>
    <row r="719" spans="1:14" ht="20.149999999999999" customHeight="1" thickBot="1" x14ac:dyDescent="0.6">
      <c r="A719" s="76"/>
      <c r="B719" s="50">
        <v>1</v>
      </c>
      <c r="C719" s="91"/>
      <c r="D719" s="92"/>
      <c r="E719" s="92"/>
      <c r="F719" s="93"/>
      <c r="G719" s="94" t="str">
        <f>IF(F719="","",VLOOKUP(F719,商品マスタ!$K:$L,2,FALSE))</f>
        <v/>
      </c>
      <c r="H719" s="95" t="str">
        <f t="shared" si="11"/>
        <v/>
      </c>
      <c r="I719" s="96"/>
      <c r="J719" s="92"/>
      <c r="K719" s="92"/>
      <c r="L719" s="92"/>
      <c r="M719" s="92"/>
      <c r="N719" s="92"/>
    </row>
    <row r="720" spans="1:14" ht="20.149999999999999" customHeight="1" thickBot="1" x14ac:dyDescent="0.6">
      <c r="A720" s="76"/>
      <c r="B720" s="50">
        <v>2</v>
      </c>
      <c r="C720" s="91"/>
      <c r="D720" s="92"/>
      <c r="E720" s="92"/>
      <c r="F720" s="93"/>
      <c r="G720" s="94" t="str">
        <f>IF(F720="","",VLOOKUP(F720,商品マスタ!$K:$L,2,FALSE))</f>
        <v/>
      </c>
      <c r="H720" s="95" t="str">
        <f t="shared" si="11"/>
        <v/>
      </c>
      <c r="I720" s="96"/>
      <c r="J720" s="92"/>
      <c r="K720" s="92"/>
      <c r="L720" s="92"/>
      <c r="M720" s="92"/>
      <c r="N720" s="92"/>
    </row>
    <row r="721" spans="1:14" ht="20.149999999999999" customHeight="1" thickBot="1" x14ac:dyDescent="0.6">
      <c r="A721" s="76"/>
      <c r="B721" s="50">
        <v>1</v>
      </c>
      <c r="C721" s="91"/>
      <c r="D721" s="92"/>
      <c r="E721" s="92"/>
      <c r="F721" s="93"/>
      <c r="G721" s="94" t="str">
        <f>IF(F721="","",VLOOKUP(F721,商品マスタ!$K:$L,2,FALSE))</f>
        <v/>
      </c>
      <c r="H721" s="95" t="str">
        <f t="shared" si="11"/>
        <v/>
      </c>
      <c r="I721" s="96"/>
      <c r="J721" s="92"/>
      <c r="K721" s="92"/>
      <c r="L721" s="92"/>
      <c r="M721" s="92"/>
      <c r="N721" s="92"/>
    </row>
    <row r="722" spans="1:14" ht="20.149999999999999" customHeight="1" thickBot="1" x14ac:dyDescent="0.6">
      <c r="A722" s="76"/>
      <c r="B722" s="50">
        <v>2</v>
      </c>
      <c r="C722" s="91"/>
      <c r="D722" s="92"/>
      <c r="E722" s="92"/>
      <c r="F722" s="93"/>
      <c r="G722" s="94" t="str">
        <f>IF(F722="","",VLOOKUP(F722,商品マスタ!$K:$L,2,FALSE))</f>
        <v/>
      </c>
      <c r="H722" s="95" t="str">
        <f t="shared" si="11"/>
        <v/>
      </c>
      <c r="I722" s="96"/>
      <c r="J722" s="92"/>
      <c r="K722" s="92"/>
      <c r="L722" s="92"/>
      <c r="M722" s="92"/>
      <c r="N722" s="92"/>
    </row>
    <row r="723" spans="1:14" ht="20.149999999999999" customHeight="1" thickBot="1" x14ac:dyDescent="0.6">
      <c r="A723" s="76"/>
      <c r="B723" s="50">
        <v>1</v>
      </c>
      <c r="C723" s="91"/>
      <c r="D723" s="92"/>
      <c r="E723" s="92"/>
      <c r="F723" s="93"/>
      <c r="G723" s="94" t="str">
        <f>IF(F723="","",VLOOKUP(F723,商品マスタ!$K:$L,2,FALSE))</f>
        <v/>
      </c>
      <c r="H723" s="95" t="str">
        <f t="shared" si="11"/>
        <v/>
      </c>
      <c r="I723" s="96"/>
      <c r="J723" s="92"/>
      <c r="K723" s="92"/>
      <c r="L723" s="92"/>
      <c r="M723" s="92"/>
      <c r="N723" s="92"/>
    </row>
    <row r="724" spans="1:14" ht="20.149999999999999" customHeight="1" thickBot="1" x14ac:dyDescent="0.6">
      <c r="A724" s="76"/>
      <c r="B724" s="50">
        <v>2</v>
      </c>
      <c r="C724" s="91"/>
      <c r="D724" s="92"/>
      <c r="E724" s="92"/>
      <c r="F724" s="93"/>
      <c r="G724" s="94" t="str">
        <f>IF(F724="","",VLOOKUP(F724,商品マスタ!$K:$L,2,FALSE))</f>
        <v/>
      </c>
      <c r="H724" s="95" t="str">
        <f t="shared" si="11"/>
        <v/>
      </c>
      <c r="I724" s="96"/>
      <c r="J724" s="92"/>
      <c r="K724" s="92"/>
      <c r="L724" s="92"/>
      <c r="M724" s="92"/>
      <c r="N724" s="92"/>
    </row>
    <row r="725" spans="1:14" ht="20.149999999999999" customHeight="1" thickBot="1" x14ac:dyDescent="0.6">
      <c r="A725" s="76"/>
      <c r="B725" s="50">
        <v>1</v>
      </c>
      <c r="C725" s="91"/>
      <c r="D725" s="92"/>
      <c r="E725" s="92"/>
      <c r="F725" s="93"/>
      <c r="G725" s="94" t="str">
        <f>IF(F725="","",VLOOKUP(F725,商品マスタ!$K:$L,2,FALSE))</f>
        <v/>
      </c>
      <c r="H725" s="95" t="str">
        <f t="shared" si="11"/>
        <v/>
      </c>
      <c r="I725" s="96"/>
      <c r="J725" s="92"/>
      <c r="K725" s="92"/>
      <c r="L725" s="92"/>
      <c r="M725" s="92"/>
      <c r="N725" s="92"/>
    </row>
    <row r="726" spans="1:14" ht="20.149999999999999" customHeight="1" thickBot="1" x14ac:dyDescent="0.6">
      <c r="A726" s="76"/>
      <c r="B726" s="50">
        <v>2</v>
      </c>
      <c r="C726" s="91"/>
      <c r="D726" s="92"/>
      <c r="E726" s="92"/>
      <c r="F726" s="93"/>
      <c r="G726" s="94" t="str">
        <f>IF(F726="","",VLOOKUP(F726,商品マスタ!$K:$L,2,FALSE))</f>
        <v/>
      </c>
      <c r="H726" s="95" t="str">
        <f t="shared" si="11"/>
        <v/>
      </c>
      <c r="I726" s="96"/>
      <c r="J726" s="92"/>
      <c r="K726" s="92"/>
      <c r="L726" s="92"/>
      <c r="M726" s="92"/>
      <c r="N726" s="92"/>
    </row>
    <row r="727" spans="1:14" ht="20.149999999999999" customHeight="1" thickBot="1" x14ac:dyDescent="0.6">
      <c r="A727" s="76"/>
      <c r="B727" s="50">
        <v>1</v>
      </c>
      <c r="C727" s="91"/>
      <c r="D727" s="92"/>
      <c r="E727" s="92"/>
      <c r="F727" s="93"/>
      <c r="G727" s="94" t="str">
        <f>IF(F727="","",VLOOKUP(F727,商品マスタ!$K:$L,2,FALSE))</f>
        <v/>
      </c>
      <c r="H727" s="95" t="str">
        <f t="shared" si="11"/>
        <v/>
      </c>
      <c r="I727" s="96"/>
      <c r="J727" s="92"/>
      <c r="K727" s="92"/>
      <c r="L727" s="92"/>
      <c r="M727" s="92"/>
      <c r="N727" s="92"/>
    </row>
    <row r="728" spans="1:14" ht="20.149999999999999" customHeight="1" thickBot="1" x14ac:dyDescent="0.6">
      <c r="A728" s="76"/>
      <c r="B728" s="50">
        <v>2</v>
      </c>
      <c r="C728" s="91"/>
      <c r="D728" s="92"/>
      <c r="E728" s="92"/>
      <c r="F728" s="93"/>
      <c r="G728" s="94" t="str">
        <f>IF(F728="","",VLOOKUP(F728,商品マスタ!$K:$L,2,FALSE))</f>
        <v/>
      </c>
      <c r="H728" s="95" t="str">
        <f t="shared" si="11"/>
        <v/>
      </c>
      <c r="I728" s="96"/>
      <c r="J728" s="92"/>
      <c r="K728" s="92"/>
      <c r="L728" s="92"/>
      <c r="M728" s="92"/>
      <c r="N728" s="92"/>
    </row>
    <row r="729" spans="1:14" ht="20.149999999999999" customHeight="1" thickBot="1" x14ac:dyDescent="0.6">
      <c r="A729" s="76"/>
      <c r="B729" s="50">
        <v>1</v>
      </c>
      <c r="C729" s="91"/>
      <c r="D729" s="92"/>
      <c r="E729" s="92"/>
      <c r="F729" s="93"/>
      <c r="G729" s="94" t="str">
        <f>IF(F729="","",VLOOKUP(F729,商品マスタ!$K:$L,2,FALSE))</f>
        <v/>
      </c>
      <c r="H729" s="95" t="str">
        <f t="shared" si="11"/>
        <v/>
      </c>
      <c r="I729" s="96"/>
      <c r="J729" s="92"/>
      <c r="K729" s="92"/>
      <c r="L729" s="92"/>
      <c r="M729" s="92"/>
      <c r="N729" s="92"/>
    </row>
    <row r="730" spans="1:14" ht="20.149999999999999" customHeight="1" thickBot="1" x14ac:dyDescent="0.6">
      <c r="A730" s="76"/>
      <c r="B730" s="50">
        <v>2</v>
      </c>
      <c r="C730" s="91"/>
      <c r="D730" s="92"/>
      <c r="E730" s="92"/>
      <c r="F730" s="93"/>
      <c r="G730" s="94" t="str">
        <f>IF(F730="","",VLOOKUP(F730,商品マスタ!$K:$L,2,FALSE))</f>
        <v/>
      </c>
      <c r="H730" s="95" t="str">
        <f t="shared" si="11"/>
        <v/>
      </c>
      <c r="I730" s="96"/>
      <c r="J730" s="92"/>
      <c r="K730" s="92"/>
      <c r="L730" s="92"/>
      <c r="M730" s="92"/>
      <c r="N730" s="92"/>
    </row>
    <row r="731" spans="1:14" ht="20.149999999999999" customHeight="1" thickBot="1" x14ac:dyDescent="0.6">
      <c r="A731" s="76"/>
      <c r="B731" s="50">
        <v>1</v>
      </c>
      <c r="C731" s="91"/>
      <c r="D731" s="92"/>
      <c r="E731" s="92"/>
      <c r="F731" s="93"/>
      <c r="G731" s="94" t="str">
        <f>IF(F731="","",VLOOKUP(F731,商品マスタ!$K:$L,2,FALSE))</f>
        <v/>
      </c>
      <c r="H731" s="95" t="str">
        <f t="shared" si="11"/>
        <v/>
      </c>
      <c r="I731" s="96"/>
      <c r="J731" s="92"/>
      <c r="K731" s="92"/>
      <c r="L731" s="92"/>
      <c r="M731" s="92"/>
      <c r="N731" s="92"/>
    </row>
    <row r="732" spans="1:14" ht="20.149999999999999" customHeight="1" thickBot="1" x14ac:dyDescent="0.6">
      <c r="A732" s="76"/>
      <c r="B732" s="50">
        <v>2</v>
      </c>
      <c r="C732" s="91"/>
      <c r="D732" s="92"/>
      <c r="E732" s="92"/>
      <c r="F732" s="93"/>
      <c r="G732" s="94" t="str">
        <f>IF(F732="","",VLOOKUP(F732,商品マスタ!$K:$L,2,FALSE))</f>
        <v/>
      </c>
      <c r="H732" s="95" t="str">
        <f t="shared" si="11"/>
        <v/>
      </c>
      <c r="I732" s="96"/>
      <c r="J732" s="92"/>
      <c r="K732" s="92"/>
      <c r="L732" s="92"/>
      <c r="M732" s="92"/>
      <c r="N732" s="92"/>
    </row>
    <row r="733" spans="1:14" ht="20.149999999999999" customHeight="1" thickBot="1" x14ac:dyDescent="0.6">
      <c r="A733" s="76"/>
      <c r="B733" s="50">
        <v>1</v>
      </c>
      <c r="C733" s="91"/>
      <c r="D733" s="92"/>
      <c r="E733" s="92"/>
      <c r="F733" s="93"/>
      <c r="G733" s="94" t="str">
        <f>IF(F733="","",VLOOKUP(F733,商品マスタ!$K:$L,2,FALSE))</f>
        <v/>
      </c>
      <c r="H733" s="95" t="str">
        <f t="shared" si="11"/>
        <v/>
      </c>
      <c r="I733" s="96"/>
      <c r="J733" s="92"/>
      <c r="K733" s="92"/>
      <c r="L733" s="92"/>
      <c r="M733" s="92"/>
      <c r="N733" s="92"/>
    </row>
    <row r="734" spans="1:14" ht="20.149999999999999" customHeight="1" thickBot="1" x14ac:dyDescent="0.6">
      <c r="A734" s="76"/>
      <c r="B734" s="50">
        <v>2</v>
      </c>
      <c r="C734" s="91"/>
      <c r="D734" s="92"/>
      <c r="E734" s="92"/>
      <c r="F734" s="93"/>
      <c r="G734" s="94" t="str">
        <f>IF(F734="","",VLOOKUP(F734,商品マスタ!$K:$L,2,FALSE))</f>
        <v/>
      </c>
      <c r="H734" s="95" t="str">
        <f t="shared" si="11"/>
        <v/>
      </c>
      <c r="I734" s="96"/>
      <c r="J734" s="92"/>
      <c r="K734" s="92"/>
      <c r="L734" s="92"/>
      <c r="M734" s="92"/>
      <c r="N734" s="92"/>
    </row>
    <row r="735" spans="1:14" ht="20.149999999999999" customHeight="1" thickBot="1" x14ac:dyDescent="0.6">
      <c r="A735" s="76"/>
      <c r="B735" s="50">
        <v>1</v>
      </c>
      <c r="C735" s="91"/>
      <c r="D735" s="92"/>
      <c r="E735" s="92"/>
      <c r="F735" s="93"/>
      <c r="G735" s="94" t="str">
        <f>IF(F735="","",VLOOKUP(F735,商品マスタ!$K:$L,2,FALSE))</f>
        <v/>
      </c>
      <c r="H735" s="95" t="str">
        <f t="shared" si="11"/>
        <v/>
      </c>
      <c r="I735" s="96"/>
      <c r="J735" s="92"/>
      <c r="K735" s="92"/>
      <c r="L735" s="92"/>
      <c r="M735" s="92"/>
      <c r="N735" s="92"/>
    </row>
    <row r="736" spans="1:14" ht="20.149999999999999" customHeight="1" thickBot="1" x14ac:dyDescent="0.6">
      <c r="A736" s="76"/>
      <c r="B736" s="50">
        <v>2</v>
      </c>
      <c r="C736" s="91"/>
      <c r="D736" s="92"/>
      <c r="E736" s="92"/>
      <c r="F736" s="93"/>
      <c r="G736" s="94" t="str">
        <f>IF(F736="","",VLOOKUP(F736,商品マスタ!$K:$L,2,FALSE))</f>
        <v/>
      </c>
      <c r="H736" s="95" t="str">
        <f t="shared" si="11"/>
        <v/>
      </c>
      <c r="I736" s="96"/>
      <c r="J736" s="92"/>
      <c r="K736" s="92"/>
      <c r="L736" s="92"/>
      <c r="M736" s="92"/>
      <c r="N736" s="92"/>
    </row>
    <row r="737" spans="1:14" ht="20.149999999999999" customHeight="1" thickBot="1" x14ac:dyDescent="0.6">
      <c r="A737" s="76"/>
      <c r="B737" s="50">
        <v>1</v>
      </c>
      <c r="C737" s="91"/>
      <c r="D737" s="92"/>
      <c r="E737" s="92"/>
      <c r="F737" s="93"/>
      <c r="G737" s="94" t="str">
        <f>IF(F737="","",VLOOKUP(F737,商品マスタ!$K:$L,2,FALSE))</f>
        <v/>
      </c>
      <c r="H737" s="95" t="str">
        <f t="shared" si="11"/>
        <v/>
      </c>
      <c r="I737" s="96"/>
      <c r="J737" s="92"/>
      <c r="K737" s="92"/>
      <c r="L737" s="92"/>
      <c r="M737" s="92"/>
      <c r="N737" s="92"/>
    </row>
    <row r="738" spans="1:14" ht="20.149999999999999" customHeight="1" thickBot="1" x14ac:dyDescent="0.6">
      <c r="A738" s="76"/>
      <c r="B738" s="50">
        <v>2</v>
      </c>
      <c r="C738" s="91"/>
      <c r="D738" s="92"/>
      <c r="E738" s="92"/>
      <c r="F738" s="93"/>
      <c r="G738" s="94" t="str">
        <f>IF(F738="","",VLOOKUP(F738,商品マスタ!$K:$L,2,FALSE))</f>
        <v/>
      </c>
      <c r="H738" s="95" t="str">
        <f t="shared" si="11"/>
        <v/>
      </c>
      <c r="I738" s="96"/>
      <c r="J738" s="92"/>
      <c r="K738" s="92"/>
      <c r="L738" s="92"/>
      <c r="M738" s="92"/>
      <c r="N738" s="92"/>
    </row>
    <row r="739" spans="1:14" ht="20.149999999999999" customHeight="1" thickBot="1" x14ac:dyDescent="0.6">
      <c r="A739" s="76"/>
      <c r="B739" s="50">
        <v>1</v>
      </c>
      <c r="C739" s="91"/>
      <c r="D739" s="92"/>
      <c r="E739" s="92"/>
      <c r="F739" s="93"/>
      <c r="G739" s="94" t="str">
        <f>IF(F739="","",VLOOKUP(F739,商品マスタ!$K:$L,2,FALSE))</f>
        <v/>
      </c>
      <c r="H739" s="95" t="str">
        <f t="shared" si="11"/>
        <v/>
      </c>
      <c r="I739" s="96"/>
      <c r="J739" s="92"/>
      <c r="K739" s="92"/>
      <c r="L739" s="92"/>
      <c r="M739" s="92"/>
      <c r="N739" s="92"/>
    </row>
    <row r="740" spans="1:14" ht="20.149999999999999" customHeight="1" thickBot="1" x14ac:dyDescent="0.6">
      <c r="A740" s="76"/>
      <c r="B740" s="50">
        <v>2</v>
      </c>
      <c r="C740" s="91"/>
      <c r="D740" s="92"/>
      <c r="E740" s="92"/>
      <c r="F740" s="93"/>
      <c r="G740" s="94" t="str">
        <f>IF(F740="","",VLOOKUP(F740,商品マスタ!$K:$L,2,FALSE))</f>
        <v/>
      </c>
      <c r="H740" s="95" t="str">
        <f t="shared" si="11"/>
        <v/>
      </c>
      <c r="I740" s="96"/>
      <c r="J740" s="92"/>
      <c r="K740" s="92"/>
      <c r="L740" s="92"/>
      <c r="M740" s="92"/>
      <c r="N740" s="92"/>
    </row>
    <row r="741" spans="1:14" ht="20.149999999999999" customHeight="1" thickBot="1" x14ac:dyDescent="0.6">
      <c r="A741" s="76"/>
      <c r="B741" s="50">
        <v>1</v>
      </c>
      <c r="C741" s="91"/>
      <c r="D741" s="92"/>
      <c r="E741" s="92"/>
      <c r="F741" s="93"/>
      <c r="G741" s="94" t="str">
        <f>IF(F741="","",VLOOKUP(F741,商品マスタ!$K:$L,2,FALSE))</f>
        <v/>
      </c>
      <c r="H741" s="95" t="str">
        <f t="shared" si="11"/>
        <v/>
      </c>
      <c r="I741" s="96"/>
      <c r="J741" s="92"/>
      <c r="K741" s="92"/>
      <c r="L741" s="92"/>
      <c r="M741" s="92"/>
      <c r="N741" s="92"/>
    </row>
    <row r="742" spans="1:14" ht="20.149999999999999" customHeight="1" thickBot="1" x14ac:dyDescent="0.6">
      <c r="A742" s="76"/>
      <c r="B742" s="50">
        <v>2</v>
      </c>
      <c r="C742" s="91"/>
      <c r="D742" s="92"/>
      <c r="E742" s="92"/>
      <c r="F742" s="93"/>
      <c r="G742" s="94" t="str">
        <f>IF(F742="","",VLOOKUP(F742,商品マスタ!$K:$L,2,FALSE))</f>
        <v/>
      </c>
      <c r="H742" s="95" t="str">
        <f t="shared" si="11"/>
        <v/>
      </c>
      <c r="I742" s="96"/>
      <c r="J742" s="92"/>
      <c r="K742" s="92"/>
      <c r="L742" s="92"/>
      <c r="M742" s="92"/>
      <c r="N742" s="92"/>
    </row>
    <row r="743" spans="1:14" ht="20.149999999999999" customHeight="1" thickBot="1" x14ac:dyDescent="0.6">
      <c r="A743" s="76"/>
      <c r="B743" s="50">
        <v>1</v>
      </c>
      <c r="C743" s="91"/>
      <c r="D743" s="92"/>
      <c r="E743" s="92"/>
      <c r="F743" s="93"/>
      <c r="G743" s="94" t="str">
        <f>IF(F743="","",VLOOKUP(F743,商品マスタ!$K:$L,2,FALSE))</f>
        <v/>
      </c>
      <c r="H743" s="95" t="str">
        <f t="shared" si="11"/>
        <v/>
      </c>
      <c r="I743" s="96"/>
      <c r="J743" s="92"/>
      <c r="K743" s="92"/>
      <c r="L743" s="92"/>
      <c r="M743" s="92"/>
      <c r="N743" s="92"/>
    </row>
    <row r="744" spans="1:14" ht="20.149999999999999" customHeight="1" thickBot="1" x14ac:dyDescent="0.6">
      <c r="A744" s="76"/>
      <c r="B744" s="50">
        <v>2</v>
      </c>
      <c r="C744" s="91"/>
      <c r="D744" s="92"/>
      <c r="E744" s="92"/>
      <c r="F744" s="93"/>
      <c r="G744" s="94" t="str">
        <f>IF(F744="","",VLOOKUP(F744,商品マスタ!$K:$L,2,FALSE))</f>
        <v/>
      </c>
      <c r="H744" s="95" t="str">
        <f t="shared" si="11"/>
        <v/>
      </c>
      <c r="I744" s="96"/>
      <c r="J744" s="92"/>
      <c r="K744" s="92"/>
      <c r="L744" s="92"/>
      <c r="M744" s="92"/>
      <c r="N744" s="92"/>
    </row>
    <row r="745" spans="1:14" ht="20.149999999999999" customHeight="1" thickBot="1" x14ac:dyDescent="0.6">
      <c r="A745" s="76"/>
      <c r="B745" s="50">
        <v>1</v>
      </c>
      <c r="C745" s="91"/>
      <c r="D745" s="92"/>
      <c r="E745" s="92"/>
      <c r="F745" s="93"/>
      <c r="G745" s="94" t="str">
        <f>IF(F745="","",VLOOKUP(F745,商品マスタ!$K:$L,2,FALSE))</f>
        <v/>
      </c>
      <c r="H745" s="95" t="str">
        <f t="shared" si="11"/>
        <v/>
      </c>
      <c r="I745" s="96"/>
      <c r="J745" s="92"/>
      <c r="K745" s="92"/>
      <c r="L745" s="92"/>
      <c r="M745" s="92"/>
      <c r="N745" s="92"/>
    </row>
    <row r="746" spans="1:14" ht="20.149999999999999" customHeight="1" thickBot="1" x14ac:dyDescent="0.6">
      <c r="A746" s="76"/>
      <c r="B746" s="50">
        <v>2</v>
      </c>
      <c r="C746" s="91"/>
      <c r="D746" s="92"/>
      <c r="E746" s="92"/>
      <c r="F746" s="93"/>
      <c r="G746" s="94" t="str">
        <f>IF(F746="","",VLOOKUP(F746,商品マスタ!$K:$L,2,FALSE))</f>
        <v/>
      </c>
      <c r="H746" s="95" t="str">
        <f t="shared" si="11"/>
        <v/>
      </c>
      <c r="I746" s="96"/>
      <c r="J746" s="92"/>
      <c r="K746" s="92"/>
      <c r="L746" s="92"/>
      <c r="M746" s="92"/>
      <c r="N746" s="92"/>
    </row>
    <row r="747" spans="1:14" ht="20.149999999999999" customHeight="1" thickBot="1" x14ac:dyDescent="0.6">
      <c r="A747" s="76"/>
      <c r="B747" s="50">
        <v>1</v>
      </c>
      <c r="C747" s="91"/>
      <c r="D747" s="92"/>
      <c r="E747" s="92"/>
      <c r="F747" s="93"/>
      <c r="G747" s="94" t="str">
        <f>IF(F747="","",VLOOKUP(F747,商品マスタ!$K:$L,2,FALSE))</f>
        <v/>
      </c>
      <c r="H747" s="95" t="str">
        <f t="shared" si="11"/>
        <v/>
      </c>
      <c r="I747" s="96"/>
      <c r="J747" s="92"/>
      <c r="K747" s="92"/>
      <c r="L747" s="92"/>
      <c r="M747" s="92"/>
      <c r="N747" s="92"/>
    </row>
    <row r="748" spans="1:14" ht="20.149999999999999" customHeight="1" thickBot="1" x14ac:dyDescent="0.6">
      <c r="A748" s="76"/>
      <c r="B748" s="50">
        <v>2</v>
      </c>
      <c r="C748" s="91"/>
      <c r="D748" s="92"/>
      <c r="E748" s="92"/>
      <c r="F748" s="93"/>
      <c r="G748" s="94" t="str">
        <f>IF(F748="","",VLOOKUP(F748,商品マスタ!$K:$L,2,FALSE))</f>
        <v/>
      </c>
      <c r="H748" s="95" t="str">
        <f t="shared" si="11"/>
        <v/>
      </c>
      <c r="I748" s="96"/>
      <c r="J748" s="92"/>
      <c r="K748" s="92"/>
      <c r="L748" s="92"/>
      <c r="M748" s="92"/>
      <c r="N748" s="92"/>
    </row>
    <row r="749" spans="1:14" ht="20.149999999999999" customHeight="1" thickBot="1" x14ac:dyDescent="0.6">
      <c r="A749" s="76"/>
      <c r="B749" s="50">
        <v>1</v>
      </c>
      <c r="C749" s="91"/>
      <c r="D749" s="92"/>
      <c r="E749" s="92"/>
      <c r="F749" s="93"/>
      <c r="G749" s="94" t="str">
        <f>IF(F749="","",VLOOKUP(F749,商品マスタ!$K:$L,2,FALSE))</f>
        <v/>
      </c>
      <c r="H749" s="95" t="str">
        <f t="shared" si="11"/>
        <v/>
      </c>
      <c r="I749" s="96"/>
      <c r="J749" s="92"/>
      <c r="K749" s="92"/>
      <c r="L749" s="92"/>
      <c r="M749" s="92"/>
      <c r="N749" s="92"/>
    </row>
    <row r="750" spans="1:14" ht="20.149999999999999" customHeight="1" thickBot="1" x14ac:dyDescent="0.6">
      <c r="A750" s="76"/>
      <c r="B750" s="50">
        <v>2</v>
      </c>
      <c r="C750" s="91"/>
      <c r="D750" s="92"/>
      <c r="E750" s="92"/>
      <c r="F750" s="93"/>
      <c r="G750" s="94" t="str">
        <f>IF(F750="","",VLOOKUP(F750,商品マスタ!$K:$L,2,FALSE))</f>
        <v/>
      </c>
      <c r="H750" s="95" t="str">
        <f t="shared" si="11"/>
        <v/>
      </c>
      <c r="I750" s="96"/>
      <c r="J750" s="92"/>
      <c r="K750" s="92"/>
      <c r="L750" s="92"/>
      <c r="M750" s="92"/>
      <c r="N750" s="92"/>
    </row>
    <row r="751" spans="1:14" ht="20.149999999999999" customHeight="1" thickBot="1" x14ac:dyDescent="0.6">
      <c r="A751" s="76"/>
      <c r="B751" s="50">
        <v>1</v>
      </c>
      <c r="C751" s="91"/>
      <c r="D751" s="92"/>
      <c r="E751" s="92"/>
      <c r="F751" s="93"/>
      <c r="G751" s="94" t="str">
        <f>IF(F751="","",VLOOKUP(F751,商品マスタ!$K:$L,2,FALSE))</f>
        <v/>
      </c>
      <c r="H751" s="95" t="str">
        <f t="shared" si="11"/>
        <v/>
      </c>
      <c r="I751" s="96"/>
      <c r="J751" s="92"/>
      <c r="K751" s="92"/>
      <c r="L751" s="92"/>
      <c r="M751" s="92"/>
      <c r="N751" s="92"/>
    </row>
    <row r="752" spans="1:14" ht="20.149999999999999" customHeight="1" thickBot="1" x14ac:dyDescent="0.6">
      <c r="A752" s="76"/>
      <c r="B752" s="50">
        <v>2</v>
      </c>
      <c r="C752" s="91"/>
      <c r="D752" s="92"/>
      <c r="E752" s="92"/>
      <c r="F752" s="93"/>
      <c r="G752" s="94" t="str">
        <f>IF(F752="","",VLOOKUP(F752,商品マスタ!$K:$L,2,FALSE))</f>
        <v/>
      </c>
      <c r="H752" s="95" t="str">
        <f t="shared" si="11"/>
        <v/>
      </c>
      <c r="I752" s="96"/>
      <c r="J752" s="92"/>
      <c r="K752" s="92"/>
      <c r="L752" s="92"/>
      <c r="M752" s="92"/>
      <c r="N752" s="92"/>
    </row>
    <row r="753" spans="1:14" ht="20.149999999999999" customHeight="1" thickBot="1" x14ac:dyDescent="0.6">
      <c r="A753" s="76"/>
      <c r="B753" s="50">
        <v>1</v>
      </c>
      <c r="C753" s="91"/>
      <c r="D753" s="92"/>
      <c r="E753" s="92"/>
      <c r="F753" s="93"/>
      <c r="G753" s="94" t="str">
        <f>IF(F753="","",VLOOKUP(F753,商品マスタ!$K:$L,2,FALSE))</f>
        <v/>
      </c>
      <c r="H753" s="95" t="str">
        <f t="shared" si="11"/>
        <v/>
      </c>
      <c r="I753" s="96"/>
      <c r="J753" s="92"/>
      <c r="K753" s="92"/>
      <c r="L753" s="92"/>
      <c r="M753" s="92"/>
      <c r="N753" s="92"/>
    </row>
    <row r="754" spans="1:14" ht="20.149999999999999" customHeight="1" thickBot="1" x14ac:dyDescent="0.6">
      <c r="A754" s="76"/>
      <c r="B754" s="50">
        <v>2</v>
      </c>
      <c r="C754" s="91"/>
      <c r="D754" s="92"/>
      <c r="E754" s="92"/>
      <c r="F754" s="93"/>
      <c r="G754" s="94" t="str">
        <f>IF(F754="","",VLOOKUP(F754,商品マスタ!$K:$L,2,FALSE))</f>
        <v/>
      </c>
      <c r="H754" s="95" t="str">
        <f t="shared" si="11"/>
        <v/>
      </c>
      <c r="I754" s="96"/>
      <c r="J754" s="92"/>
      <c r="K754" s="92"/>
      <c r="L754" s="92"/>
      <c r="M754" s="92"/>
      <c r="N754" s="92"/>
    </row>
    <row r="755" spans="1:14" ht="20.149999999999999" customHeight="1" thickBot="1" x14ac:dyDescent="0.6">
      <c r="A755" s="76"/>
      <c r="B755" s="50">
        <v>1</v>
      </c>
      <c r="C755" s="91"/>
      <c r="D755" s="92"/>
      <c r="E755" s="92"/>
      <c r="F755" s="93"/>
      <c r="G755" s="94" t="str">
        <f>IF(F755="","",VLOOKUP(F755,商品マスタ!$K:$L,2,FALSE))</f>
        <v/>
      </c>
      <c r="H755" s="95" t="str">
        <f t="shared" si="11"/>
        <v/>
      </c>
      <c r="I755" s="96"/>
      <c r="J755" s="92"/>
      <c r="K755" s="92"/>
      <c r="L755" s="92"/>
      <c r="M755" s="92"/>
      <c r="N755" s="92"/>
    </row>
    <row r="756" spans="1:14" ht="20.149999999999999" customHeight="1" thickBot="1" x14ac:dyDescent="0.6">
      <c r="A756" s="76"/>
      <c r="B756" s="50">
        <v>2</v>
      </c>
      <c r="C756" s="91"/>
      <c r="D756" s="92"/>
      <c r="E756" s="92"/>
      <c r="F756" s="93"/>
      <c r="G756" s="94" t="str">
        <f>IF(F756="","",VLOOKUP(F756,商品マスタ!$K:$L,2,FALSE))</f>
        <v/>
      </c>
      <c r="H756" s="95" t="str">
        <f t="shared" si="11"/>
        <v/>
      </c>
      <c r="I756" s="96"/>
      <c r="J756" s="92"/>
      <c r="K756" s="92"/>
      <c r="L756" s="92"/>
      <c r="M756" s="92"/>
      <c r="N756" s="92"/>
    </row>
    <row r="757" spans="1:14" ht="20.149999999999999" customHeight="1" thickBot="1" x14ac:dyDescent="0.6">
      <c r="A757" s="76"/>
      <c r="B757" s="50">
        <v>1</v>
      </c>
      <c r="C757" s="91"/>
      <c r="D757" s="92"/>
      <c r="E757" s="92"/>
      <c r="F757" s="93"/>
      <c r="G757" s="94" t="str">
        <f>IF(F757="","",VLOOKUP(F757,商品マスタ!$K:$L,2,FALSE))</f>
        <v/>
      </c>
      <c r="H757" s="95" t="str">
        <f t="shared" si="11"/>
        <v/>
      </c>
      <c r="I757" s="96"/>
      <c r="J757" s="92"/>
      <c r="K757" s="92"/>
      <c r="L757" s="92"/>
      <c r="M757" s="92"/>
      <c r="N757" s="92"/>
    </row>
    <row r="758" spans="1:14" ht="20.149999999999999" customHeight="1" thickBot="1" x14ac:dyDescent="0.6">
      <c r="A758" s="76"/>
      <c r="B758" s="50">
        <v>2</v>
      </c>
      <c r="C758" s="91"/>
      <c r="D758" s="92"/>
      <c r="E758" s="92"/>
      <c r="F758" s="93"/>
      <c r="G758" s="94" t="str">
        <f>IF(F758="","",VLOOKUP(F758,商品マスタ!$K:$L,2,FALSE))</f>
        <v/>
      </c>
      <c r="H758" s="95" t="str">
        <f t="shared" si="11"/>
        <v/>
      </c>
      <c r="I758" s="96"/>
      <c r="J758" s="92"/>
      <c r="K758" s="92"/>
      <c r="L758" s="92"/>
      <c r="M758" s="92"/>
      <c r="N758" s="92"/>
    </row>
    <row r="759" spans="1:14" ht="20.149999999999999" customHeight="1" thickBot="1" x14ac:dyDescent="0.6">
      <c r="A759" s="76"/>
      <c r="B759" s="50">
        <v>1</v>
      </c>
      <c r="C759" s="91"/>
      <c r="D759" s="92"/>
      <c r="E759" s="92"/>
      <c r="F759" s="93"/>
      <c r="G759" s="94" t="str">
        <f>IF(F759="","",VLOOKUP(F759,商品マスタ!$K:$L,2,FALSE))</f>
        <v/>
      </c>
      <c r="H759" s="95" t="str">
        <f t="shared" si="11"/>
        <v/>
      </c>
      <c r="I759" s="96"/>
      <c r="J759" s="92"/>
      <c r="K759" s="92"/>
      <c r="L759" s="92"/>
      <c r="M759" s="92"/>
      <c r="N759" s="92"/>
    </row>
    <row r="760" spans="1:14" ht="20.149999999999999" customHeight="1" thickBot="1" x14ac:dyDescent="0.6">
      <c r="A760" s="76"/>
      <c r="B760" s="50">
        <v>2</v>
      </c>
      <c r="C760" s="91"/>
      <c r="D760" s="92"/>
      <c r="E760" s="92"/>
      <c r="F760" s="93"/>
      <c r="G760" s="94" t="str">
        <f>IF(F760="","",VLOOKUP(F760,商品マスタ!$K:$L,2,FALSE))</f>
        <v/>
      </c>
      <c r="H760" s="95" t="str">
        <f t="shared" si="11"/>
        <v/>
      </c>
      <c r="I760" s="96"/>
      <c r="J760" s="92"/>
      <c r="K760" s="92"/>
      <c r="L760" s="92"/>
      <c r="M760" s="92"/>
      <c r="N760" s="92"/>
    </row>
    <row r="761" spans="1:14" ht="20.149999999999999" customHeight="1" thickBot="1" x14ac:dyDescent="0.6">
      <c r="A761" s="76"/>
      <c r="B761" s="50">
        <v>1</v>
      </c>
      <c r="C761" s="91"/>
      <c r="D761" s="92"/>
      <c r="E761" s="92"/>
      <c r="F761" s="93"/>
      <c r="G761" s="94" t="str">
        <f>IF(F761="","",VLOOKUP(F761,商品マスタ!$K:$L,2,FALSE))</f>
        <v/>
      </c>
      <c r="H761" s="95" t="str">
        <f t="shared" si="11"/>
        <v/>
      </c>
      <c r="I761" s="96"/>
      <c r="J761" s="92"/>
      <c r="K761" s="92"/>
      <c r="L761" s="92"/>
      <c r="M761" s="92"/>
      <c r="N761" s="92"/>
    </row>
    <row r="762" spans="1:14" ht="20.149999999999999" customHeight="1" thickBot="1" x14ac:dyDescent="0.6">
      <c r="A762" s="76"/>
      <c r="B762" s="50">
        <v>2</v>
      </c>
      <c r="C762" s="91"/>
      <c r="D762" s="92"/>
      <c r="E762" s="92"/>
      <c r="F762" s="93"/>
      <c r="G762" s="94" t="str">
        <f>IF(F762="","",VLOOKUP(F762,商品マスタ!$K:$L,2,FALSE))</f>
        <v/>
      </c>
      <c r="H762" s="95" t="str">
        <f t="shared" si="11"/>
        <v/>
      </c>
      <c r="I762" s="96"/>
      <c r="J762" s="92"/>
      <c r="K762" s="92"/>
      <c r="L762" s="92"/>
      <c r="M762" s="92"/>
      <c r="N762" s="92"/>
    </row>
    <row r="763" spans="1:14" ht="20.149999999999999" customHeight="1" thickBot="1" x14ac:dyDescent="0.6">
      <c r="A763" s="76"/>
      <c r="B763" s="50">
        <v>1</v>
      </c>
      <c r="C763" s="91"/>
      <c r="D763" s="92"/>
      <c r="E763" s="92"/>
      <c r="F763" s="93"/>
      <c r="G763" s="94" t="str">
        <f>IF(F763="","",VLOOKUP(F763,商品マスタ!$K:$L,2,FALSE))</f>
        <v/>
      </c>
      <c r="H763" s="95" t="str">
        <f t="shared" si="11"/>
        <v/>
      </c>
      <c r="I763" s="96"/>
      <c r="J763" s="92"/>
      <c r="K763" s="92"/>
      <c r="L763" s="92"/>
      <c r="M763" s="92"/>
      <c r="N763" s="92"/>
    </row>
    <row r="764" spans="1:14" ht="20.149999999999999" customHeight="1" thickBot="1" x14ac:dyDescent="0.6">
      <c r="A764" s="76"/>
      <c r="B764" s="50">
        <v>2</v>
      </c>
      <c r="C764" s="91"/>
      <c r="D764" s="92"/>
      <c r="E764" s="92"/>
      <c r="F764" s="93"/>
      <c r="G764" s="94" t="str">
        <f>IF(F764="","",VLOOKUP(F764,商品マスタ!$K:$L,2,FALSE))</f>
        <v/>
      </c>
      <c r="H764" s="95" t="str">
        <f t="shared" si="11"/>
        <v/>
      </c>
      <c r="I764" s="96"/>
      <c r="J764" s="92"/>
      <c r="K764" s="92"/>
      <c r="L764" s="92"/>
      <c r="M764" s="92"/>
      <c r="N764" s="92"/>
    </row>
    <row r="765" spans="1:14" ht="20.149999999999999" customHeight="1" thickBot="1" x14ac:dyDescent="0.6">
      <c r="A765" s="76"/>
      <c r="B765" s="50">
        <v>1</v>
      </c>
      <c r="C765" s="91"/>
      <c r="D765" s="92"/>
      <c r="E765" s="92"/>
      <c r="F765" s="93"/>
      <c r="G765" s="94" t="str">
        <f>IF(F765="","",VLOOKUP(F765,商品マスタ!$K:$L,2,FALSE))</f>
        <v/>
      </c>
      <c r="H765" s="95" t="str">
        <f t="shared" si="11"/>
        <v/>
      </c>
      <c r="I765" s="96"/>
      <c r="J765" s="92"/>
      <c r="K765" s="92"/>
      <c r="L765" s="92"/>
      <c r="M765" s="92"/>
      <c r="N765" s="92"/>
    </row>
    <row r="766" spans="1:14" ht="20.149999999999999" customHeight="1" thickBot="1" x14ac:dyDescent="0.6">
      <c r="A766" s="76"/>
      <c r="B766" s="50">
        <v>2</v>
      </c>
      <c r="C766" s="91"/>
      <c r="D766" s="92"/>
      <c r="E766" s="92"/>
      <c r="F766" s="93"/>
      <c r="G766" s="94" t="str">
        <f>IF(F766="","",VLOOKUP(F766,商品マスタ!$K:$L,2,FALSE))</f>
        <v/>
      </c>
      <c r="H766" s="95" t="str">
        <f t="shared" si="11"/>
        <v/>
      </c>
      <c r="I766" s="96"/>
      <c r="J766" s="92"/>
      <c r="K766" s="92"/>
      <c r="L766" s="92"/>
      <c r="M766" s="92"/>
      <c r="N766" s="92"/>
    </row>
    <row r="767" spans="1:14" ht="20.149999999999999" customHeight="1" thickBot="1" x14ac:dyDescent="0.6">
      <c r="A767" s="76"/>
      <c r="B767" s="50">
        <v>1</v>
      </c>
      <c r="C767" s="91"/>
      <c r="D767" s="92"/>
      <c r="E767" s="92"/>
      <c r="F767" s="93"/>
      <c r="G767" s="94" t="str">
        <f>IF(F767="","",VLOOKUP(F767,商品マスタ!$K:$L,2,FALSE))</f>
        <v/>
      </c>
      <c r="H767" s="95" t="str">
        <f t="shared" si="11"/>
        <v/>
      </c>
      <c r="I767" s="96"/>
      <c r="J767" s="92"/>
      <c r="K767" s="92"/>
      <c r="L767" s="92"/>
      <c r="M767" s="92"/>
      <c r="N767" s="92"/>
    </row>
    <row r="768" spans="1:14" ht="20.149999999999999" customHeight="1" thickBot="1" x14ac:dyDescent="0.6">
      <c r="A768" s="76"/>
      <c r="B768" s="50">
        <v>2</v>
      </c>
      <c r="C768" s="91"/>
      <c r="D768" s="92"/>
      <c r="E768" s="92"/>
      <c r="F768" s="93"/>
      <c r="G768" s="94" t="str">
        <f>IF(F768="","",VLOOKUP(F768,商品マスタ!$K:$L,2,FALSE))</f>
        <v/>
      </c>
      <c r="H768" s="95" t="str">
        <f t="shared" si="11"/>
        <v/>
      </c>
      <c r="I768" s="96"/>
      <c r="J768" s="92"/>
      <c r="K768" s="92"/>
      <c r="L768" s="92"/>
      <c r="M768" s="92"/>
      <c r="N768" s="92"/>
    </row>
    <row r="769" spans="1:14" ht="20.149999999999999" customHeight="1" thickBot="1" x14ac:dyDescent="0.6">
      <c r="A769" s="76"/>
      <c r="B769" s="50">
        <v>1</v>
      </c>
      <c r="C769" s="91"/>
      <c r="D769" s="92"/>
      <c r="E769" s="92"/>
      <c r="F769" s="93"/>
      <c r="G769" s="94" t="str">
        <f>IF(F769="","",VLOOKUP(F769,商品マスタ!$K:$L,2,FALSE))</f>
        <v/>
      </c>
      <c r="H769" s="95" t="str">
        <f t="shared" si="11"/>
        <v/>
      </c>
      <c r="I769" s="96"/>
      <c r="J769" s="92"/>
      <c r="K769" s="92"/>
      <c r="L769" s="92"/>
      <c r="M769" s="92"/>
      <c r="N769" s="92"/>
    </row>
    <row r="770" spans="1:14" ht="20.149999999999999" customHeight="1" thickBot="1" x14ac:dyDescent="0.6">
      <c r="A770" s="76"/>
      <c r="B770" s="50">
        <v>2</v>
      </c>
      <c r="C770" s="91"/>
      <c r="D770" s="92"/>
      <c r="E770" s="92"/>
      <c r="F770" s="93"/>
      <c r="G770" s="94" t="str">
        <f>IF(F770="","",VLOOKUP(F770,商品マスタ!$K:$L,2,FALSE))</f>
        <v/>
      </c>
      <c r="H770" s="95" t="str">
        <f t="shared" si="11"/>
        <v/>
      </c>
      <c r="I770" s="96"/>
      <c r="J770" s="92"/>
      <c r="K770" s="92"/>
      <c r="L770" s="92"/>
      <c r="M770" s="92"/>
      <c r="N770" s="92"/>
    </row>
    <row r="771" spans="1:14" ht="20.149999999999999" customHeight="1" thickBot="1" x14ac:dyDescent="0.6">
      <c r="A771" s="76"/>
      <c r="B771" s="50">
        <v>1</v>
      </c>
      <c r="C771" s="91"/>
      <c r="D771" s="92"/>
      <c r="E771" s="92"/>
      <c r="F771" s="93"/>
      <c r="G771" s="94" t="str">
        <f>IF(F771="","",VLOOKUP(F771,商品マスタ!$K:$L,2,FALSE))</f>
        <v/>
      </c>
      <c r="H771" s="95" t="str">
        <f t="shared" si="11"/>
        <v/>
      </c>
      <c r="I771" s="96"/>
      <c r="J771" s="92"/>
      <c r="K771" s="92"/>
      <c r="L771" s="92"/>
      <c r="M771" s="92"/>
      <c r="N771" s="92"/>
    </row>
    <row r="772" spans="1:14" ht="20.149999999999999" customHeight="1" thickBot="1" x14ac:dyDescent="0.6">
      <c r="A772" s="76"/>
      <c r="B772" s="50">
        <v>2</v>
      </c>
      <c r="C772" s="91"/>
      <c r="D772" s="92"/>
      <c r="E772" s="92"/>
      <c r="F772" s="93"/>
      <c r="G772" s="94" t="str">
        <f>IF(F772="","",VLOOKUP(F772,商品マスタ!$K:$L,2,FALSE))</f>
        <v/>
      </c>
      <c r="H772" s="95" t="str">
        <f t="shared" ref="H772:H831" si="12">IF(E772="","",IF(E772="",LEN(SUBSTITUTE(D772," ","")),LEN(SUBSTITUTE(E772," ",""))))</f>
        <v/>
      </c>
      <c r="I772" s="96"/>
      <c r="J772" s="92"/>
      <c r="K772" s="92"/>
      <c r="L772" s="92"/>
      <c r="M772" s="92"/>
      <c r="N772" s="92"/>
    </row>
    <row r="773" spans="1:14" ht="20.149999999999999" customHeight="1" thickBot="1" x14ac:dyDescent="0.6">
      <c r="A773" s="76"/>
      <c r="B773" s="50">
        <v>1</v>
      </c>
      <c r="C773" s="91"/>
      <c r="D773" s="92"/>
      <c r="E773" s="92"/>
      <c r="F773" s="93"/>
      <c r="G773" s="94" t="str">
        <f>IF(F773="","",VLOOKUP(F773,商品マスタ!$K:$L,2,FALSE))</f>
        <v/>
      </c>
      <c r="H773" s="95" t="str">
        <f t="shared" si="12"/>
        <v/>
      </c>
      <c r="I773" s="96"/>
      <c r="J773" s="92"/>
      <c r="K773" s="92"/>
      <c r="L773" s="92"/>
      <c r="M773" s="92"/>
      <c r="N773" s="92"/>
    </row>
    <row r="774" spans="1:14" ht="20.149999999999999" customHeight="1" thickBot="1" x14ac:dyDescent="0.6">
      <c r="A774" s="76"/>
      <c r="B774" s="50">
        <v>2</v>
      </c>
      <c r="C774" s="91"/>
      <c r="D774" s="92"/>
      <c r="E774" s="92"/>
      <c r="F774" s="93"/>
      <c r="G774" s="94" t="str">
        <f>IF(F774="","",VLOOKUP(F774,商品マスタ!$K:$L,2,FALSE))</f>
        <v/>
      </c>
      <c r="H774" s="95" t="str">
        <f t="shared" si="12"/>
        <v/>
      </c>
      <c r="I774" s="96"/>
      <c r="J774" s="92"/>
      <c r="K774" s="92"/>
      <c r="L774" s="92"/>
      <c r="M774" s="92"/>
      <c r="N774" s="92"/>
    </row>
    <row r="775" spans="1:14" ht="20.149999999999999" customHeight="1" thickBot="1" x14ac:dyDescent="0.6">
      <c r="A775" s="76"/>
      <c r="B775" s="50">
        <v>1</v>
      </c>
      <c r="C775" s="91"/>
      <c r="D775" s="92"/>
      <c r="E775" s="92"/>
      <c r="F775" s="93"/>
      <c r="G775" s="94" t="str">
        <f>IF(F775="","",VLOOKUP(F775,商品マスタ!$K:$L,2,FALSE))</f>
        <v/>
      </c>
      <c r="H775" s="95" t="str">
        <f t="shared" si="12"/>
        <v/>
      </c>
      <c r="I775" s="96"/>
      <c r="J775" s="92"/>
      <c r="K775" s="92"/>
      <c r="L775" s="92"/>
      <c r="M775" s="92"/>
      <c r="N775" s="92"/>
    </row>
    <row r="776" spans="1:14" ht="20.149999999999999" customHeight="1" thickBot="1" x14ac:dyDescent="0.6">
      <c r="A776" s="76"/>
      <c r="B776" s="50">
        <v>2</v>
      </c>
      <c r="C776" s="91"/>
      <c r="D776" s="92"/>
      <c r="E776" s="92"/>
      <c r="F776" s="93"/>
      <c r="G776" s="94" t="str">
        <f>IF(F776="","",VLOOKUP(F776,商品マスタ!$K:$L,2,FALSE))</f>
        <v/>
      </c>
      <c r="H776" s="95" t="str">
        <f t="shared" si="12"/>
        <v/>
      </c>
      <c r="I776" s="96"/>
      <c r="J776" s="92"/>
      <c r="K776" s="92"/>
      <c r="L776" s="92"/>
      <c r="M776" s="92"/>
      <c r="N776" s="92"/>
    </row>
    <row r="777" spans="1:14" ht="20.149999999999999" customHeight="1" thickBot="1" x14ac:dyDescent="0.6">
      <c r="A777" s="76"/>
      <c r="B777" s="50">
        <v>1</v>
      </c>
      <c r="C777" s="91"/>
      <c r="D777" s="92"/>
      <c r="E777" s="92"/>
      <c r="F777" s="93"/>
      <c r="G777" s="94" t="str">
        <f>IF(F777="","",VLOOKUP(F777,商品マスタ!$K:$L,2,FALSE))</f>
        <v/>
      </c>
      <c r="H777" s="95" t="str">
        <f t="shared" si="12"/>
        <v/>
      </c>
      <c r="I777" s="96"/>
      <c r="J777" s="92"/>
      <c r="K777" s="92"/>
      <c r="L777" s="92"/>
      <c r="M777" s="92"/>
      <c r="N777" s="92"/>
    </row>
    <row r="778" spans="1:14" ht="20.149999999999999" customHeight="1" thickBot="1" x14ac:dyDescent="0.6">
      <c r="A778" s="76"/>
      <c r="B778" s="50">
        <v>2</v>
      </c>
      <c r="C778" s="91"/>
      <c r="D778" s="92"/>
      <c r="E778" s="92"/>
      <c r="F778" s="93"/>
      <c r="G778" s="94" t="str">
        <f>IF(F778="","",VLOOKUP(F778,商品マスタ!$K:$L,2,FALSE))</f>
        <v/>
      </c>
      <c r="H778" s="95" t="str">
        <f t="shared" si="12"/>
        <v/>
      </c>
      <c r="I778" s="96"/>
      <c r="J778" s="92"/>
      <c r="K778" s="92"/>
      <c r="L778" s="92"/>
      <c r="M778" s="92"/>
      <c r="N778" s="92"/>
    </row>
    <row r="779" spans="1:14" ht="20.149999999999999" customHeight="1" thickBot="1" x14ac:dyDescent="0.6">
      <c r="A779" s="76"/>
      <c r="B779" s="50">
        <v>1</v>
      </c>
      <c r="C779" s="91"/>
      <c r="D779" s="92"/>
      <c r="E779" s="92"/>
      <c r="F779" s="93"/>
      <c r="G779" s="94" t="str">
        <f>IF(F779="","",VLOOKUP(F779,商品マスタ!$K:$L,2,FALSE))</f>
        <v/>
      </c>
      <c r="H779" s="95" t="str">
        <f t="shared" si="12"/>
        <v/>
      </c>
      <c r="I779" s="96"/>
      <c r="J779" s="92"/>
      <c r="K779" s="92"/>
      <c r="L779" s="92"/>
      <c r="M779" s="92"/>
      <c r="N779" s="92"/>
    </row>
    <row r="780" spans="1:14" ht="20.149999999999999" customHeight="1" thickBot="1" x14ac:dyDescent="0.6">
      <c r="A780" s="76"/>
      <c r="B780" s="50">
        <v>2</v>
      </c>
      <c r="C780" s="91"/>
      <c r="D780" s="92"/>
      <c r="E780" s="92"/>
      <c r="F780" s="93"/>
      <c r="G780" s="94" t="str">
        <f>IF(F780="","",VLOOKUP(F780,商品マスタ!$K:$L,2,FALSE))</f>
        <v/>
      </c>
      <c r="H780" s="95" t="str">
        <f t="shared" si="12"/>
        <v/>
      </c>
      <c r="I780" s="96"/>
      <c r="J780" s="92"/>
      <c r="K780" s="92"/>
      <c r="L780" s="92"/>
      <c r="M780" s="92"/>
      <c r="N780" s="92"/>
    </row>
    <row r="781" spans="1:14" ht="20.149999999999999" customHeight="1" thickBot="1" x14ac:dyDescent="0.6">
      <c r="A781" s="76"/>
      <c r="B781" s="50">
        <v>1</v>
      </c>
      <c r="C781" s="91"/>
      <c r="D781" s="92"/>
      <c r="E781" s="92"/>
      <c r="F781" s="93"/>
      <c r="G781" s="94" t="str">
        <f>IF(F781="","",VLOOKUP(F781,商品マスタ!$K:$L,2,FALSE))</f>
        <v/>
      </c>
      <c r="H781" s="95" t="str">
        <f t="shared" si="12"/>
        <v/>
      </c>
      <c r="I781" s="96"/>
      <c r="J781" s="92"/>
      <c r="K781" s="92"/>
      <c r="L781" s="92"/>
      <c r="M781" s="92"/>
      <c r="N781" s="92"/>
    </row>
    <row r="782" spans="1:14" ht="20.149999999999999" customHeight="1" thickBot="1" x14ac:dyDescent="0.6">
      <c r="A782" s="76"/>
      <c r="B782" s="50">
        <v>2</v>
      </c>
      <c r="C782" s="91"/>
      <c r="D782" s="92"/>
      <c r="E782" s="92"/>
      <c r="F782" s="93"/>
      <c r="G782" s="94" t="str">
        <f>IF(F782="","",VLOOKUP(F782,商品マスタ!$K:$L,2,FALSE))</f>
        <v/>
      </c>
      <c r="H782" s="95" t="str">
        <f t="shared" si="12"/>
        <v/>
      </c>
      <c r="I782" s="96"/>
      <c r="J782" s="92"/>
      <c r="K782" s="92"/>
      <c r="L782" s="92"/>
      <c r="M782" s="92"/>
      <c r="N782" s="92"/>
    </row>
    <row r="783" spans="1:14" ht="20.149999999999999" customHeight="1" thickBot="1" x14ac:dyDescent="0.6">
      <c r="A783" s="76"/>
      <c r="B783" s="50">
        <v>1</v>
      </c>
      <c r="C783" s="91"/>
      <c r="D783" s="92"/>
      <c r="E783" s="92"/>
      <c r="F783" s="93"/>
      <c r="G783" s="94" t="str">
        <f>IF(F783="","",VLOOKUP(F783,商品マスタ!$K:$L,2,FALSE))</f>
        <v/>
      </c>
      <c r="H783" s="95" t="str">
        <f t="shared" si="12"/>
        <v/>
      </c>
      <c r="I783" s="96"/>
      <c r="J783" s="92"/>
      <c r="K783" s="92"/>
      <c r="L783" s="92"/>
      <c r="M783" s="92"/>
      <c r="N783" s="92"/>
    </row>
    <row r="784" spans="1:14" ht="20.149999999999999" customHeight="1" thickBot="1" x14ac:dyDescent="0.6">
      <c r="A784" s="76"/>
      <c r="B784" s="50">
        <v>2</v>
      </c>
      <c r="C784" s="91"/>
      <c r="D784" s="92"/>
      <c r="E784" s="92"/>
      <c r="F784" s="93"/>
      <c r="G784" s="94" t="str">
        <f>IF(F784="","",VLOOKUP(F784,商品マスタ!$K:$L,2,FALSE))</f>
        <v/>
      </c>
      <c r="H784" s="95" t="str">
        <f t="shared" si="12"/>
        <v/>
      </c>
      <c r="I784" s="96"/>
      <c r="J784" s="92"/>
      <c r="K784" s="92"/>
      <c r="L784" s="92"/>
      <c r="M784" s="92"/>
      <c r="N784" s="92"/>
    </row>
    <row r="785" spans="1:14" ht="20.149999999999999" customHeight="1" thickBot="1" x14ac:dyDescent="0.6">
      <c r="A785" s="76"/>
      <c r="B785" s="50">
        <v>1</v>
      </c>
      <c r="C785" s="91"/>
      <c r="D785" s="92"/>
      <c r="E785" s="92"/>
      <c r="F785" s="93"/>
      <c r="G785" s="94" t="str">
        <f>IF(F785="","",VLOOKUP(F785,商品マスタ!$K:$L,2,FALSE))</f>
        <v/>
      </c>
      <c r="H785" s="95" t="str">
        <f t="shared" si="12"/>
        <v/>
      </c>
      <c r="I785" s="96"/>
      <c r="J785" s="92"/>
      <c r="K785" s="92"/>
      <c r="L785" s="92"/>
      <c r="M785" s="92"/>
      <c r="N785" s="92"/>
    </row>
    <row r="786" spans="1:14" ht="20.149999999999999" customHeight="1" thickBot="1" x14ac:dyDescent="0.6">
      <c r="A786" s="76"/>
      <c r="B786" s="50">
        <v>2</v>
      </c>
      <c r="C786" s="91"/>
      <c r="D786" s="92"/>
      <c r="E786" s="92"/>
      <c r="F786" s="93"/>
      <c r="G786" s="94" t="str">
        <f>IF(F786="","",VLOOKUP(F786,商品マスタ!$K:$L,2,FALSE))</f>
        <v/>
      </c>
      <c r="H786" s="95" t="str">
        <f t="shared" si="12"/>
        <v/>
      </c>
      <c r="I786" s="96"/>
      <c r="J786" s="92"/>
      <c r="K786" s="92"/>
      <c r="L786" s="92"/>
      <c r="M786" s="92"/>
      <c r="N786" s="92"/>
    </row>
    <row r="787" spans="1:14" ht="20.149999999999999" customHeight="1" thickBot="1" x14ac:dyDescent="0.6">
      <c r="A787" s="76"/>
      <c r="B787" s="50">
        <v>1</v>
      </c>
      <c r="C787" s="91"/>
      <c r="D787" s="92"/>
      <c r="E787" s="92"/>
      <c r="F787" s="93"/>
      <c r="G787" s="94" t="str">
        <f>IF(F787="","",VLOOKUP(F787,商品マスタ!$K:$L,2,FALSE))</f>
        <v/>
      </c>
      <c r="H787" s="95" t="str">
        <f t="shared" si="12"/>
        <v/>
      </c>
      <c r="I787" s="96"/>
      <c r="J787" s="92"/>
      <c r="K787" s="92"/>
      <c r="L787" s="92"/>
      <c r="M787" s="92"/>
      <c r="N787" s="92"/>
    </row>
    <row r="788" spans="1:14" ht="20.149999999999999" customHeight="1" thickBot="1" x14ac:dyDescent="0.6">
      <c r="A788" s="76"/>
      <c r="B788" s="50">
        <v>2</v>
      </c>
      <c r="C788" s="91"/>
      <c r="D788" s="92"/>
      <c r="E788" s="92"/>
      <c r="F788" s="93"/>
      <c r="G788" s="94" t="str">
        <f>IF(F788="","",VLOOKUP(F788,商品マスタ!$K:$L,2,FALSE))</f>
        <v/>
      </c>
      <c r="H788" s="95" t="str">
        <f t="shared" si="12"/>
        <v/>
      </c>
      <c r="I788" s="96"/>
      <c r="J788" s="92"/>
      <c r="K788" s="92"/>
      <c r="L788" s="92"/>
      <c r="M788" s="92"/>
      <c r="N788" s="92"/>
    </row>
    <row r="789" spans="1:14" ht="20.149999999999999" customHeight="1" thickBot="1" x14ac:dyDescent="0.6">
      <c r="A789" s="76"/>
      <c r="B789" s="50">
        <v>1</v>
      </c>
      <c r="C789" s="91"/>
      <c r="D789" s="92"/>
      <c r="E789" s="92"/>
      <c r="F789" s="93"/>
      <c r="G789" s="94" t="str">
        <f>IF(F789="","",VLOOKUP(F789,商品マスタ!$K:$L,2,FALSE))</f>
        <v/>
      </c>
      <c r="H789" s="95" t="str">
        <f t="shared" si="12"/>
        <v/>
      </c>
      <c r="I789" s="96"/>
      <c r="J789" s="92"/>
      <c r="K789" s="92"/>
      <c r="L789" s="92"/>
      <c r="M789" s="92"/>
      <c r="N789" s="92"/>
    </row>
    <row r="790" spans="1:14" ht="20.149999999999999" customHeight="1" thickBot="1" x14ac:dyDescent="0.6">
      <c r="A790" s="76"/>
      <c r="B790" s="50">
        <v>2</v>
      </c>
      <c r="C790" s="91"/>
      <c r="D790" s="92"/>
      <c r="E790" s="92"/>
      <c r="F790" s="93"/>
      <c r="G790" s="94" t="str">
        <f>IF(F790="","",VLOOKUP(F790,商品マスタ!$K:$L,2,FALSE))</f>
        <v/>
      </c>
      <c r="H790" s="95" t="str">
        <f t="shared" si="12"/>
        <v/>
      </c>
      <c r="I790" s="96"/>
      <c r="J790" s="92"/>
      <c r="K790" s="92"/>
      <c r="L790" s="92"/>
      <c r="M790" s="92"/>
      <c r="N790" s="92"/>
    </row>
    <row r="791" spans="1:14" ht="20.149999999999999" customHeight="1" thickBot="1" x14ac:dyDescent="0.6">
      <c r="A791" s="76"/>
      <c r="B791" s="50">
        <v>1</v>
      </c>
      <c r="C791" s="91"/>
      <c r="D791" s="92"/>
      <c r="E791" s="92"/>
      <c r="F791" s="93"/>
      <c r="G791" s="94" t="str">
        <f>IF(F791="","",VLOOKUP(F791,商品マスタ!$K:$L,2,FALSE))</f>
        <v/>
      </c>
      <c r="H791" s="95" t="str">
        <f t="shared" si="12"/>
        <v/>
      </c>
      <c r="I791" s="96"/>
      <c r="J791" s="92"/>
      <c r="K791" s="92"/>
      <c r="L791" s="92"/>
      <c r="M791" s="92"/>
      <c r="N791" s="92"/>
    </row>
    <row r="792" spans="1:14" ht="20.149999999999999" customHeight="1" thickBot="1" x14ac:dyDescent="0.6">
      <c r="A792" s="76"/>
      <c r="B792" s="50">
        <v>2</v>
      </c>
      <c r="C792" s="91"/>
      <c r="D792" s="92"/>
      <c r="E792" s="92"/>
      <c r="F792" s="93"/>
      <c r="G792" s="94" t="str">
        <f>IF(F792="","",VLOOKUP(F792,商品マスタ!$K:$L,2,FALSE))</f>
        <v/>
      </c>
      <c r="H792" s="95" t="str">
        <f t="shared" si="12"/>
        <v/>
      </c>
      <c r="I792" s="96"/>
      <c r="J792" s="92"/>
      <c r="K792" s="92"/>
      <c r="L792" s="92"/>
      <c r="M792" s="92"/>
      <c r="N792" s="92"/>
    </row>
    <row r="793" spans="1:14" ht="20.149999999999999" customHeight="1" thickBot="1" x14ac:dyDescent="0.6">
      <c r="A793" s="76"/>
      <c r="B793" s="50">
        <v>1</v>
      </c>
      <c r="C793" s="91"/>
      <c r="D793" s="92"/>
      <c r="E793" s="92"/>
      <c r="F793" s="93"/>
      <c r="G793" s="94" t="str">
        <f>IF(F793="","",VLOOKUP(F793,商品マスタ!$K:$L,2,FALSE))</f>
        <v/>
      </c>
      <c r="H793" s="95" t="str">
        <f t="shared" si="12"/>
        <v/>
      </c>
      <c r="I793" s="96"/>
      <c r="J793" s="92"/>
      <c r="K793" s="92"/>
      <c r="L793" s="92"/>
      <c r="M793" s="92"/>
      <c r="N793" s="92"/>
    </row>
    <row r="794" spans="1:14" ht="20.149999999999999" customHeight="1" thickBot="1" x14ac:dyDescent="0.6">
      <c r="A794" s="76"/>
      <c r="B794" s="50">
        <v>2</v>
      </c>
      <c r="C794" s="91"/>
      <c r="D794" s="92"/>
      <c r="E794" s="92"/>
      <c r="F794" s="93"/>
      <c r="G794" s="94" t="str">
        <f>IF(F794="","",VLOOKUP(F794,商品マスタ!$K:$L,2,FALSE))</f>
        <v/>
      </c>
      <c r="H794" s="95" t="str">
        <f t="shared" si="12"/>
        <v/>
      </c>
      <c r="I794" s="96"/>
      <c r="J794" s="92"/>
      <c r="K794" s="92"/>
      <c r="L794" s="92"/>
      <c r="M794" s="92"/>
      <c r="N794" s="92"/>
    </row>
    <row r="795" spans="1:14" ht="20.149999999999999" customHeight="1" thickBot="1" x14ac:dyDescent="0.6">
      <c r="A795" s="76"/>
      <c r="B795" s="50">
        <v>1</v>
      </c>
      <c r="C795" s="91"/>
      <c r="D795" s="92"/>
      <c r="E795" s="92"/>
      <c r="F795" s="93"/>
      <c r="G795" s="94" t="str">
        <f>IF(F795="","",VLOOKUP(F795,商品マスタ!$K:$L,2,FALSE))</f>
        <v/>
      </c>
      <c r="H795" s="95" t="str">
        <f t="shared" si="12"/>
        <v/>
      </c>
      <c r="I795" s="96"/>
      <c r="J795" s="92"/>
      <c r="K795" s="92"/>
      <c r="L795" s="92"/>
      <c r="M795" s="92"/>
      <c r="N795" s="92"/>
    </row>
    <row r="796" spans="1:14" ht="20.149999999999999" customHeight="1" thickBot="1" x14ac:dyDescent="0.6">
      <c r="A796" s="76"/>
      <c r="B796" s="50">
        <v>2</v>
      </c>
      <c r="C796" s="91"/>
      <c r="D796" s="92"/>
      <c r="E796" s="92"/>
      <c r="F796" s="93"/>
      <c r="G796" s="94" t="str">
        <f>IF(F796="","",VLOOKUP(F796,商品マスタ!$K:$L,2,FALSE))</f>
        <v/>
      </c>
      <c r="H796" s="95" t="str">
        <f t="shared" si="12"/>
        <v/>
      </c>
      <c r="I796" s="96"/>
      <c r="J796" s="92"/>
      <c r="K796" s="92"/>
      <c r="L796" s="92"/>
      <c r="M796" s="92"/>
      <c r="N796" s="92"/>
    </row>
    <row r="797" spans="1:14" ht="20.149999999999999" customHeight="1" thickBot="1" x14ac:dyDescent="0.6">
      <c r="A797" s="76"/>
      <c r="B797" s="50">
        <v>1</v>
      </c>
      <c r="C797" s="91"/>
      <c r="D797" s="92"/>
      <c r="E797" s="92"/>
      <c r="F797" s="93"/>
      <c r="G797" s="94" t="str">
        <f>IF(F797="","",VLOOKUP(F797,商品マスタ!$K:$L,2,FALSE))</f>
        <v/>
      </c>
      <c r="H797" s="95" t="str">
        <f t="shared" si="12"/>
        <v/>
      </c>
      <c r="I797" s="96"/>
      <c r="J797" s="92"/>
      <c r="K797" s="92"/>
      <c r="L797" s="92"/>
      <c r="M797" s="92"/>
      <c r="N797" s="92"/>
    </row>
    <row r="798" spans="1:14" ht="20.149999999999999" customHeight="1" thickBot="1" x14ac:dyDescent="0.6">
      <c r="A798" s="76"/>
      <c r="B798" s="50">
        <v>2</v>
      </c>
      <c r="C798" s="91"/>
      <c r="D798" s="92"/>
      <c r="E798" s="92"/>
      <c r="F798" s="93"/>
      <c r="G798" s="94" t="str">
        <f>IF(F798="","",VLOOKUP(F798,商品マスタ!$K:$L,2,FALSE))</f>
        <v/>
      </c>
      <c r="H798" s="95" t="str">
        <f t="shared" si="12"/>
        <v/>
      </c>
      <c r="I798" s="96"/>
      <c r="J798" s="92"/>
      <c r="K798" s="92"/>
      <c r="L798" s="92"/>
      <c r="M798" s="92"/>
      <c r="N798" s="92"/>
    </row>
    <row r="799" spans="1:14" ht="20.149999999999999" customHeight="1" thickBot="1" x14ac:dyDescent="0.6">
      <c r="A799" s="76"/>
      <c r="B799" s="50">
        <v>1</v>
      </c>
      <c r="C799" s="91"/>
      <c r="D799" s="92"/>
      <c r="E799" s="92"/>
      <c r="F799" s="93"/>
      <c r="G799" s="94" t="str">
        <f>IF(F799="","",VLOOKUP(F799,商品マスタ!$K:$L,2,FALSE))</f>
        <v/>
      </c>
      <c r="H799" s="95" t="str">
        <f t="shared" si="12"/>
        <v/>
      </c>
      <c r="I799" s="96"/>
      <c r="J799" s="92"/>
      <c r="K799" s="92"/>
      <c r="L799" s="92"/>
      <c r="M799" s="92"/>
      <c r="N799" s="92"/>
    </row>
    <row r="800" spans="1:14" ht="20.149999999999999" customHeight="1" thickBot="1" x14ac:dyDescent="0.6">
      <c r="A800" s="76"/>
      <c r="B800" s="50">
        <v>2</v>
      </c>
      <c r="C800" s="91"/>
      <c r="D800" s="92"/>
      <c r="E800" s="92"/>
      <c r="F800" s="93"/>
      <c r="G800" s="94" t="str">
        <f>IF(F800="","",VLOOKUP(F800,商品マスタ!$K:$L,2,FALSE))</f>
        <v/>
      </c>
      <c r="H800" s="95" t="str">
        <f t="shared" si="12"/>
        <v/>
      </c>
      <c r="I800" s="96"/>
      <c r="J800" s="92"/>
      <c r="K800" s="92"/>
      <c r="L800" s="92"/>
      <c r="M800" s="92"/>
      <c r="N800" s="92"/>
    </row>
    <row r="801" spans="1:14" ht="20.149999999999999" customHeight="1" thickBot="1" x14ac:dyDescent="0.6">
      <c r="A801" s="76"/>
      <c r="B801" s="50">
        <v>1</v>
      </c>
      <c r="C801" s="91"/>
      <c r="D801" s="92"/>
      <c r="E801" s="92"/>
      <c r="F801" s="93"/>
      <c r="G801" s="94" t="str">
        <f>IF(F801="","",VLOOKUP(F801,商品マスタ!$K:$L,2,FALSE))</f>
        <v/>
      </c>
      <c r="H801" s="95" t="str">
        <f t="shared" si="12"/>
        <v/>
      </c>
      <c r="I801" s="96"/>
      <c r="J801" s="92"/>
      <c r="K801" s="92"/>
      <c r="L801" s="92"/>
      <c r="M801" s="92"/>
      <c r="N801" s="92"/>
    </row>
    <row r="802" spans="1:14" ht="20.149999999999999" customHeight="1" thickBot="1" x14ac:dyDescent="0.6">
      <c r="A802" s="76"/>
      <c r="B802" s="50">
        <v>2</v>
      </c>
      <c r="C802" s="91"/>
      <c r="D802" s="92"/>
      <c r="E802" s="92"/>
      <c r="F802" s="93"/>
      <c r="G802" s="94" t="str">
        <f>IF(F802="","",VLOOKUP(F802,商品マスタ!$K:$L,2,FALSE))</f>
        <v/>
      </c>
      <c r="H802" s="95" t="str">
        <f t="shared" si="12"/>
        <v/>
      </c>
      <c r="I802" s="96"/>
      <c r="J802" s="92"/>
      <c r="K802" s="92"/>
      <c r="L802" s="92"/>
      <c r="M802" s="92"/>
      <c r="N802" s="92"/>
    </row>
    <row r="803" spans="1:14" ht="20.149999999999999" customHeight="1" thickBot="1" x14ac:dyDescent="0.6">
      <c r="A803" s="76"/>
      <c r="B803" s="50">
        <v>1</v>
      </c>
      <c r="C803" s="91"/>
      <c r="D803" s="92"/>
      <c r="E803" s="92"/>
      <c r="F803" s="93"/>
      <c r="G803" s="94" t="str">
        <f>IF(F803="","",VLOOKUP(F803,商品マスタ!$K:$L,2,FALSE))</f>
        <v/>
      </c>
      <c r="H803" s="95" t="str">
        <f t="shared" si="12"/>
        <v/>
      </c>
      <c r="I803" s="96"/>
      <c r="J803" s="92"/>
      <c r="K803" s="92"/>
      <c r="L803" s="92"/>
      <c r="M803" s="92"/>
      <c r="N803" s="92"/>
    </row>
    <row r="804" spans="1:14" ht="20.149999999999999" customHeight="1" thickBot="1" x14ac:dyDescent="0.6">
      <c r="A804" s="76"/>
      <c r="B804" s="50">
        <v>2</v>
      </c>
      <c r="C804" s="91"/>
      <c r="D804" s="92"/>
      <c r="E804" s="92"/>
      <c r="F804" s="93"/>
      <c r="G804" s="94" t="str">
        <f>IF(F804="","",VLOOKUP(F804,商品マスタ!$K:$L,2,FALSE))</f>
        <v/>
      </c>
      <c r="H804" s="95" t="str">
        <f t="shared" si="12"/>
        <v/>
      </c>
      <c r="I804" s="96"/>
      <c r="J804" s="92"/>
      <c r="K804" s="92"/>
      <c r="L804" s="92"/>
      <c r="M804" s="92"/>
      <c r="N804" s="92"/>
    </row>
    <row r="805" spans="1:14" ht="20.149999999999999" customHeight="1" thickBot="1" x14ac:dyDescent="0.6">
      <c r="A805" s="76"/>
      <c r="B805" s="50">
        <v>1</v>
      </c>
      <c r="C805" s="91"/>
      <c r="D805" s="92"/>
      <c r="E805" s="92"/>
      <c r="F805" s="93"/>
      <c r="G805" s="94" t="str">
        <f>IF(F805="","",VLOOKUP(F805,商品マスタ!$K:$L,2,FALSE))</f>
        <v/>
      </c>
      <c r="H805" s="95" t="str">
        <f t="shared" si="12"/>
        <v/>
      </c>
      <c r="I805" s="96"/>
      <c r="J805" s="92"/>
      <c r="K805" s="92"/>
      <c r="L805" s="92"/>
      <c r="M805" s="92"/>
      <c r="N805" s="92"/>
    </row>
    <row r="806" spans="1:14" ht="20.149999999999999" customHeight="1" thickBot="1" x14ac:dyDescent="0.6">
      <c r="A806" s="76"/>
      <c r="B806" s="50">
        <v>2</v>
      </c>
      <c r="C806" s="91"/>
      <c r="D806" s="92"/>
      <c r="E806" s="92"/>
      <c r="F806" s="93"/>
      <c r="G806" s="94" t="str">
        <f>IF(F806="","",VLOOKUP(F806,商品マスタ!$K:$L,2,FALSE))</f>
        <v/>
      </c>
      <c r="H806" s="95" t="str">
        <f t="shared" si="12"/>
        <v/>
      </c>
      <c r="I806" s="96"/>
      <c r="J806" s="92"/>
      <c r="K806" s="92"/>
      <c r="L806" s="92"/>
      <c r="M806" s="92"/>
      <c r="N806" s="92"/>
    </row>
    <row r="807" spans="1:14" ht="20.149999999999999" customHeight="1" thickBot="1" x14ac:dyDescent="0.6">
      <c r="A807" s="76"/>
      <c r="B807" s="50">
        <v>1</v>
      </c>
      <c r="C807" s="91"/>
      <c r="D807" s="92"/>
      <c r="E807" s="92"/>
      <c r="F807" s="93"/>
      <c r="G807" s="94" t="str">
        <f>IF(F807="","",VLOOKUP(F807,商品マスタ!$K:$L,2,FALSE))</f>
        <v/>
      </c>
      <c r="H807" s="95" t="str">
        <f t="shared" si="12"/>
        <v/>
      </c>
      <c r="I807" s="96"/>
      <c r="J807" s="92"/>
      <c r="K807" s="92"/>
      <c r="L807" s="92"/>
      <c r="M807" s="92"/>
      <c r="N807" s="92"/>
    </row>
    <row r="808" spans="1:14" ht="20.149999999999999" customHeight="1" thickBot="1" x14ac:dyDescent="0.6">
      <c r="A808" s="76"/>
      <c r="B808" s="50">
        <v>2</v>
      </c>
      <c r="C808" s="91"/>
      <c r="D808" s="92"/>
      <c r="E808" s="92"/>
      <c r="F808" s="93"/>
      <c r="G808" s="94" t="str">
        <f>IF(F808="","",VLOOKUP(F808,商品マスタ!$K:$L,2,FALSE))</f>
        <v/>
      </c>
      <c r="H808" s="95" t="str">
        <f t="shared" si="12"/>
        <v/>
      </c>
      <c r="I808" s="96"/>
      <c r="J808" s="92"/>
      <c r="K808" s="92"/>
      <c r="L808" s="92"/>
      <c r="M808" s="92"/>
      <c r="N808" s="92"/>
    </row>
    <row r="809" spans="1:14" ht="20.149999999999999" customHeight="1" thickBot="1" x14ac:dyDescent="0.6">
      <c r="A809" s="76"/>
      <c r="B809" s="50">
        <v>1</v>
      </c>
      <c r="C809" s="91"/>
      <c r="D809" s="92"/>
      <c r="E809" s="92"/>
      <c r="F809" s="93"/>
      <c r="G809" s="94" t="str">
        <f>IF(F809="","",VLOOKUP(F809,商品マスタ!$K:$L,2,FALSE))</f>
        <v/>
      </c>
      <c r="H809" s="95" t="str">
        <f t="shared" si="12"/>
        <v/>
      </c>
      <c r="I809" s="96"/>
      <c r="J809" s="92"/>
      <c r="K809" s="92"/>
      <c r="L809" s="92"/>
      <c r="M809" s="92"/>
      <c r="N809" s="92"/>
    </row>
    <row r="810" spans="1:14" ht="20.149999999999999" customHeight="1" thickBot="1" x14ac:dyDescent="0.6">
      <c r="A810" s="76"/>
      <c r="B810" s="50">
        <v>2</v>
      </c>
      <c r="C810" s="91"/>
      <c r="D810" s="92"/>
      <c r="E810" s="92"/>
      <c r="F810" s="93"/>
      <c r="G810" s="94" t="str">
        <f>IF(F810="","",VLOOKUP(F810,商品マスタ!$K:$L,2,FALSE))</f>
        <v/>
      </c>
      <c r="H810" s="95" t="str">
        <f t="shared" si="12"/>
        <v/>
      </c>
      <c r="I810" s="96"/>
      <c r="J810" s="92"/>
      <c r="K810" s="92"/>
      <c r="L810" s="92"/>
      <c r="M810" s="92"/>
      <c r="N810" s="92"/>
    </row>
    <row r="811" spans="1:14" ht="20.149999999999999" customHeight="1" thickBot="1" x14ac:dyDescent="0.6">
      <c r="A811" s="76"/>
      <c r="B811" s="50">
        <v>1</v>
      </c>
      <c r="C811" s="91"/>
      <c r="D811" s="92"/>
      <c r="E811" s="92"/>
      <c r="F811" s="93"/>
      <c r="G811" s="94" t="str">
        <f>IF(F811="","",VLOOKUP(F811,商品マスタ!$K:$L,2,FALSE))</f>
        <v/>
      </c>
      <c r="H811" s="95" t="str">
        <f t="shared" si="12"/>
        <v/>
      </c>
      <c r="I811" s="96"/>
      <c r="J811" s="92"/>
      <c r="K811" s="92"/>
      <c r="L811" s="92"/>
      <c r="M811" s="92"/>
      <c r="N811" s="92"/>
    </row>
    <row r="812" spans="1:14" ht="20.149999999999999" customHeight="1" thickBot="1" x14ac:dyDescent="0.6">
      <c r="A812" s="76"/>
      <c r="B812" s="50">
        <v>2</v>
      </c>
      <c r="C812" s="91"/>
      <c r="D812" s="92"/>
      <c r="E812" s="92"/>
      <c r="F812" s="93"/>
      <c r="G812" s="94" t="str">
        <f>IF(F812="","",VLOOKUP(F812,商品マスタ!$K:$L,2,FALSE))</f>
        <v/>
      </c>
      <c r="H812" s="95" t="str">
        <f t="shared" si="12"/>
        <v/>
      </c>
      <c r="I812" s="96"/>
      <c r="J812" s="92"/>
      <c r="K812" s="92"/>
      <c r="L812" s="92"/>
      <c r="M812" s="92"/>
      <c r="N812" s="92"/>
    </row>
    <row r="813" spans="1:14" ht="20.149999999999999" customHeight="1" thickBot="1" x14ac:dyDescent="0.6">
      <c r="A813" s="76"/>
      <c r="B813" s="50">
        <v>1</v>
      </c>
      <c r="C813" s="91"/>
      <c r="D813" s="92"/>
      <c r="E813" s="92"/>
      <c r="F813" s="93"/>
      <c r="G813" s="94" t="str">
        <f>IF(F813="","",VLOOKUP(F813,商品マスタ!$K:$L,2,FALSE))</f>
        <v/>
      </c>
      <c r="H813" s="95" t="str">
        <f t="shared" si="12"/>
        <v/>
      </c>
      <c r="I813" s="96"/>
      <c r="J813" s="92"/>
      <c r="K813" s="92"/>
      <c r="L813" s="92"/>
      <c r="M813" s="92"/>
      <c r="N813" s="92"/>
    </row>
    <row r="814" spans="1:14" ht="20.149999999999999" customHeight="1" thickBot="1" x14ac:dyDescent="0.6">
      <c r="A814" s="76"/>
      <c r="B814" s="50">
        <v>2</v>
      </c>
      <c r="C814" s="91"/>
      <c r="D814" s="92"/>
      <c r="E814" s="92"/>
      <c r="F814" s="93"/>
      <c r="G814" s="94" t="str">
        <f>IF(F814="","",VLOOKUP(F814,商品マスタ!$K:$L,2,FALSE))</f>
        <v/>
      </c>
      <c r="H814" s="95" t="str">
        <f t="shared" si="12"/>
        <v/>
      </c>
      <c r="I814" s="96"/>
      <c r="J814" s="92"/>
      <c r="K814" s="92"/>
      <c r="L814" s="92"/>
      <c r="M814" s="92"/>
      <c r="N814" s="92"/>
    </row>
    <row r="815" spans="1:14" ht="20.149999999999999" customHeight="1" thickBot="1" x14ac:dyDescent="0.6">
      <c r="A815" s="76"/>
      <c r="B815" s="50">
        <v>1</v>
      </c>
      <c r="C815" s="91"/>
      <c r="D815" s="92"/>
      <c r="E815" s="92"/>
      <c r="F815" s="93"/>
      <c r="G815" s="94" t="str">
        <f>IF(F815="","",VLOOKUP(F815,商品マスタ!$K:$L,2,FALSE))</f>
        <v/>
      </c>
      <c r="H815" s="95" t="str">
        <f t="shared" si="12"/>
        <v/>
      </c>
      <c r="I815" s="96"/>
      <c r="J815" s="92"/>
      <c r="K815" s="92"/>
      <c r="L815" s="92"/>
      <c r="M815" s="92"/>
      <c r="N815" s="92"/>
    </row>
    <row r="816" spans="1:14" ht="20.149999999999999" customHeight="1" thickBot="1" x14ac:dyDescent="0.6">
      <c r="A816" s="76"/>
      <c r="B816" s="50">
        <v>2</v>
      </c>
      <c r="C816" s="91"/>
      <c r="D816" s="92"/>
      <c r="E816" s="92"/>
      <c r="F816" s="93"/>
      <c r="G816" s="94" t="str">
        <f>IF(F816="","",VLOOKUP(F816,商品マスタ!$K:$L,2,FALSE))</f>
        <v/>
      </c>
      <c r="H816" s="95" t="str">
        <f t="shared" si="12"/>
        <v/>
      </c>
      <c r="I816" s="96"/>
      <c r="J816" s="92"/>
      <c r="K816" s="92"/>
      <c r="L816" s="92"/>
      <c r="M816" s="92"/>
      <c r="N816" s="92"/>
    </row>
    <row r="817" spans="1:14" ht="20.149999999999999" customHeight="1" thickBot="1" x14ac:dyDescent="0.6">
      <c r="A817" s="76"/>
      <c r="B817" s="50">
        <v>1</v>
      </c>
      <c r="C817" s="91"/>
      <c r="D817" s="92"/>
      <c r="E817" s="92"/>
      <c r="F817" s="93"/>
      <c r="G817" s="94" t="str">
        <f>IF(F817="","",VLOOKUP(F817,商品マスタ!$K:$L,2,FALSE))</f>
        <v/>
      </c>
      <c r="H817" s="95" t="str">
        <f t="shared" si="12"/>
        <v/>
      </c>
      <c r="I817" s="96"/>
      <c r="J817" s="92"/>
      <c r="K817" s="92"/>
      <c r="L817" s="92"/>
      <c r="M817" s="92"/>
      <c r="N817" s="92"/>
    </row>
    <row r="818" spans="1:14" ht="20.149999999999999" customHeight="1" thickBot="1" x14ac:dyDescent="0.6">
      <c r="A818" s="76"/>
      <c r="B818" s="50">
        <v>2</v>
      </c>
      <c r="C818" s="91"/>
      <c r="D818" s="92"/>
      <c r="E818" s="92"/>
      <c r="F818" s="93"/>
      <c r="G818" s="94" t="str">
        <f>IF(F818="","",VLOOKUP(F818,商品マスタ!$K:$L,2,FALSE))</f>
        <v/>
      </c>
      <c r="H818" s="95" t="str">
        <f t="shared" si="12"/>
        <v/>
      </c>
      <c r="I818" s="96"/>
      <c r="J818" s="92"/>
      <c r="K818" s="92"/>
      <c r="L818" s="92"/>
      <c r="M818" s="92"/>
      <c r="N818" s="92"/>
    </row>
    <row r="819" spans="1:14" ht="20.149999999999999" customHeight="1" thickBot="1" x14ac:dyDescent="0.6">
      <c r="A819" s="76"/>
      <c r="B819" s="50">
        <v>1</v>
      </c>
      <c r="C819" s="91"/>
      <c r="D819" s="92"/>
      <c r="E819" s="92"/>
      <c r="F819" s="93"/>
      <c r="G819" s="94" t="str">
        <f>IF(F819="","",VLOOKUP(F819,商品マスタ!$K:$L,2,FALSE))</f>
        <v/>
      </c>
      <c r="H819" s="95" t="str">
        <f t="shared" si="12"/>
        <v/>
      </c>
      <c r="I819" s="96"/>
      <c r="J819" s="92"/>
      <c r="K819" s="92"/>
      <c r="L819" s="92"/>
      <c r="M819" s="92"/>
      <c r="N819" s="92"/>
    </row>
    <row r="820" spans="1:14" ht="20.149999999999999" customHeight="1" thickBot="1" x14ac:dyDescent="0.6">
      <c r="A820" s="76"/>
      <c r="B820" s="50">
        <v>2</v>
      </c>
      <c r="C820" s="91"/>
      <c r="D820" s="92"/>
      <c r="E820" s="92"/>
      <c r="F820" s="93"/>
      <c r="G820" s="94" t="str">
        <f>IF(F820="","",VLOOKUP(F820,商品マスタ!$K:$L,2,FALSE))</f>
        <v/>
      </c>
      <c r="H820" s="95" t="str">
        <f t="shared" si="12"/>
        <v/>
      </c>
      <c r="I820" s="96"/>
      <c r="J820" s="92"/>
      <c r="K820" s="92"/>
      <c r="L820" s="92"/>
      <c r="M820" s="92"/>
      <c r="N820" s="92"/>
    </row>
    <row r="821" spans="1:14" ht="20.149999999999999" customHeight="1" thickBot="1" x14ac:dyDescent="0.6">
      <c r="A821" s="76"/>
      <c r="B821" s="50">
        <v>1</v>
      </c>
      <c r="C821" s="91"/>
      <c r="D821" s="92"/>
      <c r="E821" s="92"/>
      <c r="F821" s="93"/>
      <c r="G821" s="94" t="str">
        <f>IF(F821="","",VLOOKUP(F821,商品マスタ!$K:$L,2,FALSE))</f>
        <v/>
      </c>
      <c r="H821" s="95" t="str">
        <f t="shared" si="12"/>
        <v/>
      </c>
      <c r="I821" s="96"/>
      <c r="J821" s="92"/>
      <c r="K821" s="92"/>
      <c r="L821" s="92"/>
      <c r="M821" s="92"/>
      <c r="N821" s="92"/>
    </row>
    <row r="822" spans="1:14" ht="20.149999999999999" customHeight="1" thickBot="1" x14ac:dyDescent="0.6">
      <c r="A822" s="76"/>
      <c r="B822" s="50">
        <v>2</v>
      </c>
      <c r="C822" s="91"/>
      <c r="D822" s="92"/>
      <c r="E822" s="92"/>
      <c r="F822" s="93"/>
      <c r="G822" s="94" t="str">
        <f>IF(F822="","",VLOOKUP(F822,商品マスタ!$K:$L,2,FALSE))</f>
        <v/>
      </c>
      <c r="H822" s="95" t="str">
        <f t="shared" si="12"/>
        <v/>
      </c>
      <c r="I822" s="96"/>
      <c r="J822" s="92"/>
      <c r="K822" s="92"/>
      <c r="L822" s="92"/>
      <c r="M822" s="92"/>
      <c r="N822" s="92"/>
    </row>
    <row r="823" spans="1:14" ht="20.149999999999999" customHeight="1" thickBot="1" x14ac:dyDescent="0.6">
      <c r="A823" s="76"/>
      <c r="B823" s="50">
        <v>1</v>
      </c>
      <c r="C823" s="91"/>
      <c r="D823" s="92"/>
      <c r="E823" s="92"/>
      <c r="F823" s="93"/>
      <c r="G823" s="94" t="str">
        <f>IF(F823="","",VLOOKUP(F823,商品マスタ!$K:$L,2,FALSE))</f>
        <v/>
      </c>
      <c r="H823" s="95" t="str">
        <f t="shared" si="12"/>
        <v/>
      </c>
      <c r="I823" s="96"/>
      <c r="J823" s="92"/>
      <c r="K823" s="92"/>
      <c r="L823" s="92"/>
      <c r="M823" s="92"/>
      <c r="N823" s="92"/>
    </row>
    <row r="824" spans="1:14" ht="20.149999999999999" customHeight="1" thickBot="1" x14ac:dyDescent="0.6">
      <c r="A824" s="76"/>
      <c r="B824" s="50">
        <v>2</v>
      </c>
      <c r="C824" s="91"/>
      <c r="D824" s="92"/>
      <c r="E824" s="92"/>
      <c r="F824" s="93"/>
      <c r="G824" s="94" t="str">
        <f>IF(F824="","",VLOOKUP(F824,商品マスタ!$K:$L,2,FALSE))</f>
        <v/>
      </c>
      <c r="H824" s="95" t="str">
        <f t="shared" si="12"/>
        <v/>
      </c>
      <c r="I824" s="96"/>
      <c r="J824" s="92"/>
      <c r="K824" s="92"/>
      <c r="L824" s="92"/>
      <c r="M824" s="92"/>
      <c r="N824" s="92"/>
    </row>
    <row r="825" spans="1:14" ht="20.149999999999999" customHeight="1" thickBot="1" x14ac:dyDescent="0.6">
      <c r="A825" s="76"/>
      <c r="B825" s="50">
        <v>1</v>
      </c>
      <c r="C825" s="91"/>
      <c r="D825" s="92"/>
      <c r="E825" s="92"/>
      <c r="F825" s="93"/>
      <c r="G825" s="94" t="str">
        <f>IF(F825="","",VLOOKUP(F825,商品マスタ!$K:$L,2,FALSE))</f>
        <v/>
      </c>
      <c r="H825" s="95" t="str">
        <f t="shared" si="12"/>
        <v/>
      </c>
      <c r="I825" s="96"/>
      <c r="J825" s="92"/>
      <c r="K825" s="92"/>
      <c r="L825" s="92"/>
      <c r="M825" s="92"/>
      <c r="N825" s="92"/>
    </row>
    <row r="826" spans="1:14" ht="20.149999999999999" customHeight="1" thickBot="1" x14ac:dyDescent="0.6">
      <c r="A826" s="76"/>
      <c r="B826" s="50">
        <v>2</v>
      </c>
      <c r="C826" s="91"/>
      <c r="D826" s="92"/>
      <c r="E826" s="92"/>
      <c r="F826" s="93"/>
      <c r="G826" s="94" t="str">
        <f>IF(F826="","",VLOOKUP(F826,商品マスタ!$K:$L,2,FALSE))</f>
        <v/>
      </c>
      <c r="H826" s="95" t="str">
        <f t="shared" si="12"/>
        <v/>
      </c>
      <c r="I826" s="96"/>
      <c r="J826" s="92"/>
      <c r="K826" s="92"/>
      <c r="L826" s="92"/>
      <c r="M826" s="92"/>
      <c r="N826" s="92"/>
    </row>
    <row r="827" spans="1:14" ht="20.149999999999999" customHeight="1" thickBot="1" x14ac:dyDescent="0.6">
      <c r="A827" s="76"/>
      <c r="B827" s="50">
        <v>1</v>
      </c>
      <c r="C827" s="91"/>
      <c r="D827" s="92"/>
      <c r="E827" s="92"/>
      <c r="F827" s="93"/>
      <c r="G827" s="94" t="str">
        <f>IF(F827="","",VLOOKUP(F827,商品マスタ!$K:$L,2,FALSE))</f>
        <v/>
      </c>
      <c r="H827" s="95" t="str">
        <f t="shared" si="12"/>
        <v/>
      </c>
      <c r="I827" s="96"/>
      <c r="J827" s="92"/>
      <c r="K827" s="92"/>
      <c r="L827" s="92"/>
      <c r="M827" s="92"/>
      <c r="N827" s="92"/>
    </row>
    <row r="828" spans="1:14" ht="20.149999999999999" customHeight="1" thickBot="1" x14ac:dyDescent="0.6">
      <c r="A828" s="76"/>
      <c r="B828" s="50">
        <v>2</v>
      </c>
      <c r="C828" s="91"/>
      <c r="D828" s="92"/>
      <c r="E828" s="92"/>
      <c r="F828" s="93"/>
      <c r="G828" s="94" t="str">
        <f>IF(F828="","",VLOOKUP(F828,商品マスタ!$K:$L,2,FALSE))</f>
        <v/>
      </c>
      <c r="H828" s="95" t="str">
        <f t="shared" si="12"/>
        <v/>
      </c>
      <c r="I828" s="96"/>
      <c r="J828" s="92"/>
      <c r="K828" s="92"/>
      <c r="L828" s="92"/>
      <c r="M828" s="92"/>
      <c r="N828" s="92"/>
    </row>
    <row r="829" spans="1:14" ht="20.149999999999999" customHeight="1" thickBot="1" x14ac:dyDescent="0.6">
      <c r="A829" s="76"/>
      <c r="B829" s="50">
        <v>1</v>
      </c>
      <c r="C829" s="91"/>
      <c r="D829" s="92"/>
      <c r="E829" s="92"/>
      <c r="F829" s="93"/>
      <c r="G829" s="94" t="str">
        <f>IF(F829="","",VLOOKUP(F829,商品マスタ!$K:$L,2,FALSE))</f>
        <v/>
      </c>
      <c r="H829" s="95" t="str">
        <f t="shared" si="12"/>
        <v/>
      </c>
      <c r="I829" s="96"/>
      <c r="J829" s="92"/>
      <c r="K829" s="92"/>
      <c r="L829" s="92"/>
      <c r="M829" s="92"/>
      <c r="N829" s="92"/>
    </row>
    <row r="830" spans="1:14" ht="20.149999999999999" customHeight="1" thickBot="1" x14ac:dyDescent="0.6">
      <c r="A830" s="76"/>
      <c r="B830" s="50">
        <v>2</v>
      </c>
      <c r="C830" s="91"/>
      <c r="D830" s="92"/>
      <c r="E830" s="92"/>
      <c r="F830" s="93"/>
      <c r="G830" s="94" t="str">
        <f>IF(F830="","",VLOOKUP(F830,商品マスタ!$K:$L,2,FALSE))</f>
        <v/>
      </c>
      <c r="H830" s="95" t="str">
        <f t="shared" si="12"/>
        <v/>
      </c>
      <c r="I830" s="96"/>
      <c r="J830" s="92"/>
      <c r="K830" s="92"/>
      <c r="L830" s="92"/>
      <c r="M830" s="92"/>
      <c r="N830" s="92"/>
    </row>
    <row r="831" spans="1:14" ht="20.149999999999999" customHeight="1" thickBot="1" x14ac:dyDescent="0.6">
      <c r="A831" s="76"/>
      <c r="B831" s="50">
        <v>1</v>
      </c>
      <c r="C831" s="91"/>
      <c r="D831" s="92"/>
      <c r="E831" s="92"/>
      <c r="F831" s="93"/>
      <c r="G831" s="94" t="str">
        <f>IF(F831="","",VLOOKUP(F831,商品マスタ!$K:$L,2,FALSE))</f>
        <v/>
      </c>
      <c r="H831" s="95" t="str">
        <f t="shared" si="12"/>
        <v/>
      </c>
      <c r="I831" s="97"/>
      <c r="J831" s="98"/>
      <c r="K831" s="92"/>
      <c r="L831" s="92"/>
      <c r="M831" s="92"/>
      <c r="N831" s="92"/>
    </row>
    <row r="832" spans="1:14" ht="20.149999999999999" customHeight="1" x14ac:dyDescent="0.55000000000000004">
      <c r="A832" s="76"/>
      <c r="B832" s="50">
        <v>2</v>
      </c>
      <c r="G832" s="94" t="str">
        <f>IF(F832="","",VLOOKUP(F832,商品マスタ!$K:$L,2,FALSE))</f>
        <v/>
      </c>
      <c r="H832" s="95" t="str">
        <f t="shared" ref="H832:H895" si="13">IF(D832="","",IF(E832="",LEN(SUBSTITUTE(D832," ","")),LEN(SUBSTITUTE(E832," ",""))))</f>
        <v/>
      </c>
    </row>
    <row r="833" spans="1:8" ht="20.149999999999999" customHeight="1" x14ac:dyDescent="0.55000000000000004">
      <c r="A833" s="76"/>
      <c r="B833" s="50">
        <v>1</v>
      </c>
      <c r="C833" s="99"/>
      <c r="G833" s="94" t="str">
        <f>IF(F833="","",VLOOKUP(F833,商品マスタ!$K:$L,2,FALSE))</f>
        <v/>
      </c>
      <c r="H833" s="95" t="str">
        <f t="shared" si="13"/>
        <v/>
      </c>
    </row>
    <row r="834" spans="1:8" ht="20.149999999999999" customHeight="1" x14ac:dyDescent="0.55000000000000004">
      <c r="A834" s="76"/>
      <c r="B834" s="50">
        <v>2</v>
      </c>
      <c r="C834" s="99"/>
      <c r="G834" s="94" t="str">
        <f>IF(F834="","",VLOOKUP(F834,商品マスタ!$K:$L,2,FALSE))</f>
        <v/>
      </c>
      <c r="H834" s="95" t="str">
        <f t="shared" si="13"/>
        <v/>
      </c>
    </row>
    <row r="835" spans="1:8" ht="20.149999999999999" customHeight="1" x14ac:dyDescent="0.55000000000000004">
      <c r="A835" s="76"/>
      <c r="B835" s="50">
        <v>1</v>
      </c>
      <c r="C835" s="99"/>
      <c r="G835" s="94" t="str">
        <f>IF(F835="","",VLOOKUP(F835,商品マスタ!$K:$L,2,FALSE))</f>
        <v/>
      </c>
      <c r="H835" s="95" t="str">
        <f t="shared" si="13"/>
        <v/>
      </c>
    </row>
    <row r="836" spans="1:8" ht="20.149999999999999" customHeight="1" x14ac:dyDescent="0.55000000000000004">
      <c r="A836" s="76"/>
      <c r="B836" s="50">
        <v>2</v>
      </c>
      <c r="C836" s="99"/>
      <c r="G836" s="94" t="str">
        <f>IF(F836="","",VLOOKUP(F836,商品マスタ!$K:$L,2,FALSE))</f>
        <v/>
      </c>
      <c r="H836" s="95" t="str">
        <f t="shared" si="13"/>
        <v/>
      </c>
    </row>
    <row r="837" spans="1:8" ht="20.149999999999999" customHeight="1" x14ac:dyDescent="0.55000000000000004">
      <c r="A837" s="76"/>
      <c r="B837" s="50">
        <v>1</v>
      </c>
      <c r="C837" s="99"/>
      <c r="G837" s="94" t="str">
        <f>IF(F837="","",VLOOKUP(F837,商品マスタ!$K:$L,2,FALSE))</f>
        <v/>
      </c>
      <c r="H837" s="95" t="str">
        <f t="shared" si="13"/>
        <v/>
      </c>
    </row>
    <row r="838" spans="1:8" ht="20.149999999999999" customHeight="1" x14ac:dyDescent="0.55000000000000004">
      <c r="A838" s="76"/>
      <c r="B838" s="50">
        <v>2</v>
      </c>
      <c r="C838" s="99"/>
      <c r="G838" s="94" t="str">
        <f>IF(F838="","",VLOOKUP(F838,商品マスタ!$K:$L,2,FALSE))</f>
        <v/>
      </c>
      <c r="H838" s="95" t="str">
        <f t="shared" si="13"/>
        <v/>
      </c>
    </row>
    <row r="839" spans="1:8" ht="20.149999999999999" customHeight="1" x14ac:dyDescent="0.55000000000000004">
      <c r="A839" s="76"/>
      <c r="B839" s="50">
        <v>1</v>
      </c>
      <c r="C839" s="99"/>
      <c r="G839" s="94" t="str">
        <f>IF(F839="","",VLOOKUP(F839,商品マスタ!$K:$L,2,FALSE))</f>
        <v/>
      </c>
      <c r="H839" s="95" t="str">
        <f t="shared" si="13"/>
        <v/>
      </c>
    </row>
    <row r="840" spans="1:8" ht="20.149999999999999" customHeight="1" x14ac:dyDescent="0.55000000000000004">
      <c r="A840" s="76"/>
      <c r="B840" s="50">
        <v>2</v>
      </c>
      <c r="C840" s="99"/>
      <c r="G840" s="94" t="str">
        <f>IF(F840="","",VLOOKUP(F840,商品マスタ!$K:$L,2,FALSE))</f>
        <v/>
      </c>
      <c r="H840" s="95" t="str">
        <f t="shared" si="13"/>
        <v/>
      </c>
    </row>
    <row r="841" spans="1:8" ht="15" customHeight="1" x14ac:dyDescent="0.55000000000000004">
      <c r="A841" s="76"/>
      <c r="B841" s="50">
        <v>1</v>
      </c>
      <c r="C841" s="99"/>
      <c r="G841" s="94" t="str">
        <f>IF(F841="","",VLOOKUP(F841,商品マスタ!$K:$L,2,FALSE))</f>
        <v/>
      </c>
      <c r="H841" s="95" t="str">
        <f t="shared" si="13"/>
        <v/>
      </c>
    </row>
    <row r="842" spans="1:8" ht="20.149999999999999" customHeight="1" x14ac:dyDescent="0.55000000000000004">
      <c r="A842" s="76"/>
      <c r="B842" s="50">
        <v>2</v>
      </c>
      <c r="C842" s="99"/>
      <c r="G842" s="94" t="str">
        <f>IF(F842="","",VLOOKUP(F842,商品マスタ!$K:$L,2,FALSE))</f>
        <v/>
      </c>
      <c r="H842" s="95" t="str">
        <f t="shared" si="13"/>
        <v/>
      </c>
    </row>
    <row r="843" spans="1:8" ht="20.149999999999999" customHeight="1" x14ac:dyDescent="0.55000000000000004">
      <c r="A843" s="76"/>
      <c r="B843" s="50">
        <v>1</v>
      </c>
      <c r="C843" s="99"/>
      <c r="G843" s="94" t="str">
        <f>IF(F843="","",VLOOKUP(F843,商品マスタ!$K:$L,2,FALSE))</f>
        <v/>
      </c>
      <c r="H843" s="95" t="str">
        <f t="shared" si="13"/>
        <v/>
      </c>
    </row>
    <row r="844" spans="1:8" ht="20.149999999999999" customHeight="1" x14ac:dyDescent="0.55000000000000004">
      <c r="A844" s="76"/>
      <c r="B844" s="50">
        <v>2</v>
      </c>
      <c r="C844" s="99"/>
      <c r="G844" s="94" t="str">
        <f>IF(F844="","",VLOOKUP(F844,商品マスタ!$K:$L,2,FALSE))</f>
        <v/>
      </c>
      <c r="H844" s="95" t="str">
        <f t="shared" si="13"/>
        <v/>
      </c>
    </row>
    <row r="845" spans="1:8" ht="20.149999999999999" customHeight="1" x14ac:dyDescent="0.55000000000000004">
      <c r="A845" s="76"/>
      <c r="B845" s="50">
        <v>1</v>
      </c>
      <c r="C845" s="99"/>
      <c r="G845" s="94" t="str">
        <f>IF(F845="","",VLOOKUP(F845,商品マスタ!$K:$L,2,FALSE))</f>
        <v/>
      </c>
      <c r="H845" s="95" t="str">
        <f t="shared" si="13"/>
        <v/>
      </c>
    </row>
    <row r="846" spans="1:8" ht="20.149999999999999" customHeight="1" x14ac:dyDescent="0.55000000000000004">
      <c r="A846" s="76"/>
      <c r="B846" s="50">
        <v>2</v>
      </c>
      <c r="C846" s="99"/>
      <c r="G846" s="94" t="str">
        <f>IF(F846="","",VLOOKUP(F846,商品マスタ!$K:$L,2,FALSE))</f>
        <v/>
      </c>
      <c r="H846" s="95" t="str">
        <f t="shared" si="13"/>
        <v/>
      </c>
    </row>
    <row r="847" spans="1:8" ht="20.149999999999999" customHeight="1" x14ac:dyDescent="0.55000000000000004">
      <c r="A847" s="76"/>
      <c r="B847" s="50">
        <v>1</v>
      </c>
      <c r="C847" s="99"/>
      <c r="G847" s="94" t="str">
        <f>IF(F847="","",VLOOKUP(F847,商品マスタ!$K:$L,2,FALSE))</f>
        <v/>
      </c>
      <c r="H847" s="95" t="str">
        <f t="shared" si="13"/>
        <v/>
      </c>
    </row>
    <row r="848" spans="1:8" ht="20.149999999999999" customHeight="1" x14ac:dyDescent="0.55000000000000004">
      <c r="A848" s="76"/>
      <c r="B848" s="50">
        <v>2</v>
      </c>
      <c r="C848" s="99"/>
      <c r="G848" s="94" t="str">
        <f>IF(F848="","",VLOOKUP(F848,商品マスタ!$K:$L,2,FALSE))</f>
        <v/>
      </c>
      <c r="H848" s="95" t="str">
        <f t="shared" si="13"/>
        <v/>
      </c>
    </row>
    <row r="849" spans="1:8" ht="15" customHeight="1" x14ac:dyDescent="0.55000000000000004">
      <c r="A849" s="76"/>
      <c r="B849" s="50">
        <v>1</v>
      </c>
      <c r="G849" s="94" t="str">
        <f>IF(F849="","",VLOOKUP(F849,商品マスタ!$K:$L,2,FALSE))</f>
        <v/>
      </c>
      <c r="H849" s="95" t="str">
        <f t="shared" si="13"/>
        <v/>
      </c>
    </row>
    <row r="850" spans="1:8" ht="15" customHeight="1" x14ac:dyDescent="0.55000000000000004">
      <c r="A850" s="76"/>
      <c r="B850" s="50">
        <v>2</v>
      </c>
      <c r="G850" s="94" t="str">
        <f>IF(F850="","",VLOOKUP(F850,商品マスタ!$K:$L,2,FALSE))</f>
        <v/>
      </c>
      <c r="H850" s="95" t="str">
        <f t="shared" si="13"/>
        <v/>
      </c>
    </row>
    <row r="851" spans="1:8" x14ac:dyDescent="0.55000000000000004">
      <c r="A851" s="76"/>
      <c r="B851" s="50">
        <v>1</v>
      </c>
      <c r="G851" s="94" t="str">
        <f>IF(F851="","",VLOOKUP(F851,商品マスタ!$K:$L,2,FALSE))</f>
        <v/>
      </c>
      <c r="H851" s="95" t="str">
        <f t="shared" si="13"/>
        <v/>
      </c>
    </row>
    <row r="852" spans="1:8" x14ac:dyDescent="0.55000000000000004">
      <c r="A852" s="76"/>
      <c r="B852" s="50">
        <v>2</v>
      </c>
      <c r="G852" s="94" t="str">
        <f>IF(F852="","",VLOOKUP(F852,商品マスタ!$K:$L,2,FALSE))</f>
        <v/>
      </c>
      <c r="H852" s="95" t="str">
        <f t="shared" si="13"/>
        <v/>
      </c>
    </row>
    <row r="853" spans="1:8" x14ac:dyDescent="0.55000000000000004">
      <c r="A853" s="76"/>
      <c r="B853" s="50">
        <v>1</v>
      </c>
      <c r="G853" s="94" t="str">
        <f>IF(F853="","",VLOOKUP(F853,商品マスタ!$K:$L,2,FALSE))</f>
        <v/>
      </c>
      <c r="H853" s="95" t="str">
        <f t="shared" si="13"/>
        <v/>
      </c>
    </row>
    <row r="854" spans="1:8" x14ac:dyDescent="0.55000000000000004">
      <c r="A854" s="76"/>
      <c r="B854" s="50">
        <v>2</v>
      </c>
      <c r="G854" s="94" t="str">
        <f>IF(F854="","",VLOOKUP(F854,商品マスタ!$K:$L,2,FALSE))</f>
        <v/>
      </c>
      <c r="H854" s="95" t="str">
        <f t="shared" si="13"/>
        <v/>
      </c>
    </row>
    <row r="855" spans="1:8" x14ac:dyDescent="0.55000000000000004">
      <c r="A855" s="76"/>
      <c r="B855" s="50">
        <v>1</v>
      </c>
      <c r="G855" s="94" t="str">
        <f>IF(F855="","",VLOOKUP(F855,商品マスタ!$K:$L,2,FALSE))</f>
        <v/>
      </c>
      <c r="H855" s="95" t="str">
        <f t="shared" si="13"/>
        <v/>
      </c>
    </row>
    <row r="856" spans="1:8" x14ac:dyDescent="0.55000000000000004">
      <c r="A856" s="76"/>
      <c r="B856" s="50">
        <v>2</v>
      </c>
      <c r="G856" s="94" t="str">
        <f>IF(F856="","",VLOOKUP(F856,商品マスタ!$K:$L,2,FALSE))</f>
        <v/>
      </c>
      <c r="H856" s="95" t="str">
        <f t="shared" si="13"/>
        <v/>
      </c>
    </row>
    <row r="857" spans="1:8" x14ac:dyDescent="0.55000000000000004">
      <c r="A857" s="76"/>
      <c r="B857" s="50">
        <v>1</v>
      </c>
      <c r="G857" s="94" t="str">
        <f>IF(F857="","",VLOOKUP(F857,商品マスタ!$K:$L,2,FALSE))</f>
        <v/>
      </c>
      <c r="H857" s="95" t="str">
        <f t="shared" si="13"/>
        <v/>
      </c>
    </row>
    <row r="858" spans="1:8" x14ac:dyDescent="0.55000000000000004">
      <c r="A858" s="76"/>
      <c r="B858" s="50">
        <v>2</v>
      </c>
      <c r="G858" s="94" t="str">
        <f>IF(F858="","",VLOOKUP(F858,商品マスタ!$K:$L,2,FALSE))</f>
        <v/>
      </c>
      <c r="H858" s="95" t="str">
        <f t="shared" si="13"/>
        <v/>
      </c>
    </row>
    <row r="859" spans="1:8" x14ac:dyDescent="0.55000000000000004">
      <c r="A859" s="76"/>
      <c r="B859" s="50">
        <v>1</v>
      </c>
      <c r="G859" s="94" t="str">
        <f>IF(F859="","",VLOOKUP(F859,商品マスタ!$K:$L,2,FALSE))</f>
        <v/>
      </c>
      <c r="H859" s="95" t="str">
        <f t="shared" si="13"/>
        <v/>
      </c>
    </row>
    <row r="860" spans="1:8" x14ac:dyDescent="0.55000000000000004">
      <c r="A860" s="76"/>
      <c r="B860" s="50">
        <v>2</v>
      </c>
      <c r="G860" s="94" t="str">
        <f>IF(F860="","",VLOOKUP(F860,商品マスタ!$K:$L,2,FALSE))</f>
        <v/>
      </c>
      <c r="H860" s="95" t="str">
        <f t="shared" si="13"/>
        <v/>
      </c>
    </row>
    <row r="861" spans="1:8" x14ac:dyDescent="0.55000000000000004">
      <c r="A861" s="76"/>
      <c r="B861" s="50">
        <v>1</v>
      </c>
      <c r="G861" s="94" t="str">
        <f>IF(F861="","",VLOOKUP(F861,商品マスタ!$K:$L,2,FALSE))</f>
        <v/>
      </c>
      <c r="H861" s="95" t="str">
        <f t="shared" si="13"/>
        <v/>
      </c>
    </row>
    <row r="862" spans="1:8" x14ac:dyDescent="0.55000000000000004">
      <c r="A862" s="76"/>
      <c r="B862" s="50">
        <v>2</v>
      </c>
      <c r="G862" s="94" t="str">
        <f>IF(F862="","",VLOOKUP(F862,商品マスタ!$K:$L,2,FALSE))</f>
        <v/>
      </c>
      <c r="H862" s="95" t="str">
        <f t="shared" si="13"/>
        <v/>
      </c>
    </row>
    <row r="863" spans="1:8" x14ac:dyDescent="0.55000000000000004">
      <c r="A863" s="76"/>
      <c r="B863" s="50">
        <v>1</v>
      </c>
      <c r="G863" s="94" t="str">
        <f>IF(F863="","",VLOOKUP(F863,商品マスタ!$K:$L,2,FALSE))</f>
        <v/>
      </c>
      <c r="H863" s="95" t="str">
        <f t="shared" si="13"/>
        <v/>
      </c>
    </row>
    <row r="864" spans="1:8" x14ac:dyDescent="0.55000000000000004">
      <c r="A864" s="76"/>
      <c r="B864" s="50">
        <v>2</v>
      </c>
      <c r="G864" s="94" t="str">
        <f>IF(F864="","",VLOOKUP(F864,商品マスタ!$K:$L,2,FALSE))</f>
        <v/>
      </c>
      <c r="H864" s="95" t="str">
        <f t="shared" si="13"/>
        <v/>
      </c>
    </row>
    <row r="865" spans="1:8" x14ac:dyDescent="0.55000000000000004">
      <c r="A865" s="76"/>
      <c r="B865" s="50">
        <v>1</v>
      </c>
      <c r="G865" s="94" t="str">
        <f>IF(F865="","",VLOOKUP(F865,商品マスタ!$K:$L,2,FALSE))</f>
        <v/>
      </c>
      <c r="H865" s="95" t="str">
        <f t="shared" si="13"/>
        <v/>
      </c>
    </row>
    <row r="866" spans="1:8" x14ac:dyDescent="0.55000000000000004">
      <c r="A866" s="76"/>
      <c r="B866" s="50">
        <v>2</v>
      </c>
      <c r="G866" s="94" t="str">
        <f>IF(F866="","",VLOOKUP(F866,商品マスタ!$K:$L,2,FALSE))</f>
        <v/>
      </c>
      <c r="H866" s="95" t="str">
        <f t="shared" si="13"/>
        <v/>
      </c>
    </row>
    <row r="867" spans="1:8" x14ac:dyDescent="0.55000000000000004">
      <c r="A867" s="76"/>
      <c r="B867" s="50">
        <v>1</v>
      </c>
      <c r="G867" s="94" t="str">
        <f>IF(F867="","",VLOOKUP(F867,商品マスタ!$K:$L,2,FALSE))</f>
        <v/>
      </c>
      <c r="H867" s="95" t="str">
        <f t="shared" si="13"/>
        <v/>
      </c>
    </row>
    <row r="868" spans="1:8" x14ac:dyDescent="0.55000000000000004">
      <c r="A868" s="76"/>
      <c r="B868" s="50">
        <v>2</v>
      </c>
      <c r="G868" s="94" t="str">
        <f>IF(F868="","",VLOOKUP(F868,商品マスタ!$K:$L,2,FALSE))</f>
        <v/>
      </c>
      <c r="H868" s="95" t="str">
        <f t="shared" si="13"/>
        <v/>
      </c>
    </row>
    <row r="869" spans="1:8" x14ac:dyDescent="0.55000000000000004">
      <c r="A869" s="76"/>
      <c r="B869" s="50">
        <v>1</v>
      </c>
      <c r="G869" s="94" t="str">
        <f>IF(F869="","",VLOOKUP(F869,商品マスタ!$K:$L,2,FALSE))</f>
        <v/>
      </c>
      <c r="H869" s="95" t="str">
        <f t="shared" si="13"/>
        <v/>
      </c>
    </row>
    <row r="870" spans="1:8" x14ac:dyDescent="0.55000000000000004">
      <c r="A870" s="76"/>
      <c r="B870" s="50">
        <v>2</v>
      </c>
      <c r="G870" s="94" t="str">
        <f>IF(F870="","",VLOOKUP(F870,商品マスタ!$K:$L,2,FALSE))</f>
        <v/>
      </c>
      <c r="H870" s="95" t="str">
        <f t="shared" si="13"/>
        <v/>
      </c>
    </row>
    <row r="871" spans="1:8" x14ac:dyDescent="0.55000000000000004">
      <c r="A871" s="76"/>
      <c r="B871" s="50">
        <v>1</v>
      </c>
      <c r="G871" s="94" t="str">
        <f>IF(F871="","",VLOOKUP(F871,商品マスタ!$K:$L,2,FALSE))</f>
        <v/>
      </c>
      <c r="H871" s="95" t="str">
        <f t="shared" si="13"/>
        <v/>
      </c>
    </row>
    <row r="872" spans="1:8" x14ac:dyDescent="0.55000000000000004">
      <c r="A872" s="76"/>
      <c r="B872" s="50">
        <v>2</v>
      </c>
      <c r="G872" s="94" t="str">
        <f>IF(F872="","",VLOOKUP(F872,商品マスタ!$K:$L,2,FALSE))</f>
        <v/>
      </c>
      <c r="H872" s="95" t="str">
        <f t="shared" si="13"/>
        <v/>
      </c>
    </row>
    <row r="873" spans="1:8" x14ac:dyDescent="0.55000000000000004">
      <c r="A873" s="76"/>
      <c r="B873" s="50">
        <v>1</v>
      </c>
      <c r="G873" s="94" t="str">
        <f>IF(F873="","",VLOOKUP(F873,商品マスタ!$K:$L,2,FALSE))</f>
        <v/>
      </c>
      <c r="H873" s="95" t="str">
        <f t="shared" si="13"/>
        <v/>
      </c>
    </row>
    <row r="874" spans="1:8" x14ac:dyDescent="0.55000000000000004">
      <c r="A874" s="76"/>
      <c r="B874" s="50">
        <v>2</v>
      </c>
      <c r="G874" s="94" t="str">
        <f>IF(F874="","",VLOOKUP(F874,商品マスタ!$K:$L,2,FALSE))</f>
        <v/>
      </c>
      <c r="H874" s="95" t="str">
        <f t="shared" si="13"/>
        <v/>
      </c>
    </row>
    <row r="875" spans="1:8" x14ac:dyDescent="0.55000000000000004">
      <c r="A875" s="76"/>
      <c r="B875" s="50">
        <v>1</v>
      </c>
      <c r="G875" s="94" t="str">
        <f>IF(F875="","",VLOOKUP(F875,商品マスタ!$K:$L,2,FALSE))</f>
        <v/>
      </c>
      <c r="H875" s="95" t="str">
        <f t="shared" si="13"/>
        <v/>
      </c>
    </row>
    <row r="876" spans="1:8" x14ac:dyDescent="0.55000000000000004">
      <c r="A876" s="76"/>
      <c r="B876" s="50">
        <v>2</v>
      </c>
      <c r="G876" s="94" t="str">
        <f>IF(F876="","",VLOOKUP(F876,商品マスタ!$K:$L,2,FALSE))</f>
        <v/>
      </c>
      <c r="H876" s="95" t="str">
        <f t="shared" si="13"/>
        <v/>
      </c>
    </row>
    <row r="877" spans="1:8" x14ac:dyDescent="0.55000000000000004">
      <c r="A877" s="76"/>
      <c r="B877" s="50">
        <v>1</v>
      </c>
      <c r="G877" s="94" t="str">
        <f>IF(F877="","",VLOOKUP(F877,商品マスタ!$K:$L,2,FALSE))</f>
        <v/>
      </c>
      <c r="H877" s="95" t="str">
        <f t="shared" si="13"/>
        <v/>
      </c>
    </row>
    <row r="878" spans="1:8" x14ac:dyDescent="0.55000000000000004">
      <c r="A878" s="76"/>
      <c r="B878" s="50">
        <v>2</v>
      </c>
      <c r="G878" s="94" t="str">
        <f>IF(F878="","",VLOOKUP(F878,商品マスタ!$K:$L,2,FALSE))</f>
        <v/>
      </c>
      <c r="H878" s="95" t="str">
        <f t="shared" si="13"/>
        <v/>
      </c>
    </row>
    <row r="879" spans="1:8" x14ac:dyDescent="0.55000000000000004">
      <c r="A879" s="76"/>
      <c r="B879" s="50">
        <v>1</v>
      </c>
      <c r="G879" s="94" t="str">
        <f>IF(F879="","",VLOOKUP(F879,商品マスタ!$K:$L,2,FALSE))</f>
        <v/>
      </c>
      <c r="H879" s="95" t="str">
        <f t="shared" si="13"/>
        <v/>
      </c>
    </row>
    <row r="880" spans="1:8" x14ac:dyDescent="0.55000000000000004">
      <c r="A880" s="76"/>
      <c r="B880" s="50">
        <v>2</v>
      </c>
      <c r="G880" s="94" t="str">
        <f>IF(F880="","",VLOOKUP(F880,商品マスタ!$K:$L,2,FALSE))</f>
        <v/>
      </c>
      <c r="H880" s="95" t="str">
        <f t="shared" si="13"/>
        <v/>
      </c>
    </row>
    <row r="881" spans="1:8" x14ac:dyDescent="0.55000000000000004">
      <c r="A881" s="76"/>
      <c r="B881" s="50">
        <v>1</v>
      </c>
      <c r="G881" s="94" t="str">
        <f>IF(F881="","",VLOOKUP(F881,商品マスタ!$K:$L,2,FALSE))</f>
        <v/>
      </c>
      <c r="H881" s="95" t="str">
        <f t="shared" si="13"/>
        <v/>
      </c>
    </row>
    <row r="882" spans="1:8" x14ac:dyDescent="0.55000000000000004">
      <c r="A882" s="76"/>
      <c r="B882" s="50">
        <v>2</v>
      </c>
      <c r="G882" s="94" t="str">
        <f>IF(F882="","",VLOOKUP(F882,商品マスタ!$K:$L,2,FALSE))</f>
        <v/>
      </c>
      <c r="H882" s="95" t="str">
        <f t="shared" si="13"/>
        <v/>
      </c>
    </row>
    <row r="883" spans="1:8" x14ac:dyDescent="0.55000000000000004">
      <c r="A883" s="76"/>
      <c r="B883" s="50">
        <v>1</v>
      </c>
      <c r="G883" s="94" t="str">
        <f>IF(F883="","",VLOOKUP(F883,商品マスタ!$K:$L,2,FALSE))</f>
        <v/>
      </c>
      <c r="H883" s="95" t="str">
        <f t="shared" si="13"/>
        <v/>
      </c>
    </row>
    <row r="884" spans="1:8" x14ac:dyDescent="0.55000000000000004">
      <c r="A884" s="76"/>
      <c r="B884" s="50">
        <v>2</v>
      </c>
      <c r="G884" s="94" t="str">
        <f>IF(F884="","",VLOOKUP(F884,商品マスタ!$K:$L,2,FALSE))</f>
        <v/>
      </c>
      <c r="H884" s="95" t="str">
        <f t="shared" si="13"/>
        <v/>
      </c>
    </row>
    <row r="885" spans="1:8" x14ac:dyDescent="0.55000000000000004">
      <c r="A885" s="76"/>
      <c r="B885" s="50">
        <v>1</v>
      </c>
      <c r="G885" s="94" t="str">
        <f>IF(F885="","",VLOOKUP(F885,商品マスタ!$K:$L,2,FALSE))</f>
        <v/>
      </c>
      <c r="H885" s="95" t="str">
        <f t="shared" si="13"/>
        <v/>
      </c>
    </row>
    <row r="886" spans="1:8" x14ac:dyDescent="0.55000000000000004">
      <c r="A886" s="76"/>
      <c r="B886" s="50">
        <v>2</v>
      </c>
      <c r="G886" s="94" t="str">
        <f>IF(F886="","",VLOOKUP(F886,商品マスタ!$K:$L,2,FALSE))</f>
        <v/>
      </c>
      <c r="H886" s="95" t="str">
        <f t="shared" si="13"/>
        <v/>
      </c>
    </row>
    <row r="887" spans="1:8" x14ac:dyDescent="0.55000000000000004">
      <c r="A887" s="76"/>
      <c r="B887" s="50">
        <v>1</v>
      </c>
      <c r="G887" s="94" t="str">
        <f>IF(F887="","",VLOOKUP(F887,商品マスタ!$K:$L,2,FALSE))</f>
        <v/>
      </c>
      <c r="H887" s="95" t="str">
        <f t="shared" si="13"/>
        <v/>
      </c>
    </row>
    <row r="888" spans="1:8" x14ac:dyDescent="0.55000000000000004">
      <c r="A888" s="76"/>
      <c r="B888" s="50">
        <v>2</v>
      </c>
      <c r="G888" s="94" t="str">
        <f>IF(F888="","",VLOOKUP(F888,商品マスタ!$K:$L,2,FALSE))</f>
        <v/>
      </c>
      <c r="H888" s="95" t="str">
        <f t="shared" si="13"/>
        <v/>
      </c>
    </row>
    <row r="889" spans="1:8" x14ac:dyDescent="0.55000000000000004">
      <c r="A889" s="76"/>
      <c r="B889" s="50">
        <v>1</v>
      </c>
      <c r="G889" s="94" t="str">
        <f>IF(F889="","",VLOOKUP(F889,商品マスタ!$K:$L,2,FALSE))</f>
        <v/>
      </c>
      <c r="H889" s="95" t="str">
        <f t="shared" si="13"/>
        <v/>
      </c>
    </row>
    <row r="890" spans="1:8" x14ac:dyDescent="0.55000000000000004">
      <c r="A890" s="76"/>
      <c r="B890" s="50">
        <v>2</v>
      </c>
      <c r="G890" s="94" t="str">
        <f>IF(F890="","",VLOOKUP(F890,商品マスタ!$K:$L,2,FALSE))</f>
        <v/>
      </c>
      <c r="H890" s="95" t="str">
        <f t="shared" si="13"/>
        <v/>
      </c>
    </row>
    <row r="891" spans="1:8" x14ac:dyDescent="0.55000000000000004">
      <c r="A891" s="76"/>
      <c r="B891" s="50">
        <v>1</v>
      </c>
      <c r="G891" s="94" t="str">
        <f>IF(F891="","",VLOOKUP(F891,商品マスタ!$K:$L,2,FALSE))</f>
        <v/>
      </c>
      <c r="H891" s="95" t="str">
        <f t="shared" si="13"/>
        <v/>
      </c>
    </row>
    <row r="892" spans="1:8" x14ac:dyDescent="0.55000000000000004">
      <c r="A892" s="76"/>
      <c r="B892" s="50">
        <v>2</v>
      </c>
      <c r="G892" s="94" t="str">
        <f>IF(F892="","",VLOOKUP(F892,商品マスタ!$K:$L,2,FALSE))</f>
        <v/>
      </c>
      <c r="H892" s="95" t="str">
        <f t="shared" si="13"/>
        <v/>
      </c>
    </row>
    <row r="893" spans="1:8" x14ac:dyDescent="0.55000000000000004">
      <c r="A893" s="76"/>
      <c r="B893" s="50">
        <v>1</v>
      </c>
      <c r="G893" s="94" t="str">
        <f>IF(F893="","",VLOOKUP(F893,商品マスタ!$K:$L,2,FALSE))</f>
        <v/>
      </c>
      <c r="H893" s="95" t="str">
        <f t="shared" si="13"/>
        <v/>
      </c>
    </row>
    <row r="894" spans="1:8" x14ac:dyDescent="0.55000000000000004">
      <c r="A894" s="76"/>
      <c r="B894" s="50">
        <v>2</v>
      </c>
      <c r="G894" s="94" t="str">
        <f>IF(F894="","",VLOOKUP(F894,商品マスタ!$K:$L,2,FALSE))</f>
        <v/>
      </c>
      <c r="H894" s="95" t="str">
        <f t="shared" si="13"/>
        <v/>
      </c>
    </row>
    <row r="895" spans="1:8" x14ac:dyDescent="0.55000000000000004">
      <c r="A895" s="76"/>
      <c r="B895" s="50">
        <v>1</v>
      </c>
      <c r="G895" s="94" t="str">
        <f>IF(F895="","",VLOOKUP(F895,商品マスタ!$K:$L,2,FALSE))</f>
        <v/>
      </c>
      <c r="H895" s="95" t="str">
        <f t="shared" si="13"/>
        <v/>
      </c>
    </row>
    <row r="896" spans="1:8" x14ac:dyDescent="0.55000000000000004">
      <c r="A896" s="76"/>
      <c r="B896" s="50">
        <v>2</v>
      </c>
      <c r="G896" s="94" t="str">
        <f>IF(F896="","",VLOOKUP(F896,商品マスタ!$K:$L,2,FALSE))</f>
        <v/>
      </c>
      <c r="H896" s="95" t="str">
        <f t="shared" ref="H896:H959" si="14">IF(D896="","",IF(E896="",LEN(SUBSTITUTE(D896," ","")),LEN(SUBSTITUTE(E896," ",""))))</f>
        <v/>
      </c>
    </row>
    <row r="897" spans="1:8" x14ac:dyDescent="0.55000000000000004">
      <c r="A897" s="76"/>
      <c r="B897" s="50">
        <v>1</v>
      </c>
      <c r="G897" s="94" t="str">
        <f>IF(F897="","",VLOOKUP(F897,商品マスタ!$K:$L,2,FALSE))</f>
        <v/>
      </c>
      <c r="H897" s="95" t="str">
        <f t="shared" si="14"/>
        <v/>
      </c>
    </row>
    <row r="898" spans="1:8" x14ac:dyDescent="0.55000000000000004">
      <c r="A898" s="76"/>
      <c r="B898" s="50">
        <v>2</v>
      </c>
      <c r="G898" s="94" t="str">
        <f>IF(F898="","",VLOOKUP(F898,商品マスタ!$K:$L,2,FALSE))</f>
        <v/>
      </c>
      <c r="H898" s="95" t="str">
        <f t="shared" si="14"/>
        <v/>
      </c>
    </row>
    <row r="899" spans="1:8" x14ac:dyDescent="0.55000000000000004">
      <c r="A899" s="76"/>
      <c r="B899" s="50">
        <v>1</v>
      </c>
      <c r="G899" s="94" t="str">
        <f>IF(F899="","",VLOOKUP(F899,商品マスタ!$K:$L,2,FALSE))</f>
        <v/>
      </c>
      <c r="H899" s="95" t="str">
        <f t="shared" si="14"/>
        <v/>
      </c>
    </row>
    <row r="900" spans="1:8" x14ac:dyDescent="0.55000000000000004">
      <c r="A900" s="76"/>
      <c r="B900" s="50">
        <v>2</v>
      </c>
      <c r="G900" s="94" t="str">
        <f>IF(F900="","",VLOOKUP(F900,商品マスタ!$K:$L,2,FALSE))</f>
        <v/>
      </c>
      <c r="H900" s="95" t="str">
        <f t="shared" si="14"/>
        <v/>
      </c>
    </row>
    <row r="901" spans="1:8" x14ac:dyDescent="0.55000000000000004">
      <c r="A901" s="76"/>
      <c r="B901" s="50">
        <v>1</v>
      </c>
      <c r="G901" s="94" t="str">
        <f>IF(F901="","",VLOOKUP(F901,商品マスタ!$K:$L,2,FALSE))</f>
        <v/>
      </c>
      <c r="H901" s="95" t="str">
        <f t="shared" si="14"/>
        <v/>
      </c>
    </row>
    <row r="902" spans="1:8" x14ac:dyDescent="0.55000000000000004">
      <c r="A902" s="76"/>
      <c r="B902" s="50">
        <v>2</v>
      </c>
      <c r="G902" s="94" t="str">
        <f>IF(F902="","",VLOOKUP(F902,商品マスタ!$K:$L,2,FALSE))</f>
        <v/>
      </c>
      <c r="H902" s="95" t="str">
        <f t="shared" si="14"/>
        <v/>
      </c>
    </row>
    <row r="903" spans="1:8" x14ac:dyDescent="0.55000000000000004">
      <c r="A903" s="76"/>
      <c r="B903" s="50">
        <v>1</v>
      </c>
      <c r="G903" s="94" t="str">
        <f>IF(F903="","",VLOOKUP(F903,商品マスタ!$K:$L,2,FALSE))</f>
        <v/>
      </c>
      <c r="H903" s="95" t="str">
        <f t="shared" si="14"/>
        <v/>
      </c>
    </row>
    <row r="904" spans="1:8" x14ac:dyDescent="0.55000000000000004">
      <c r="A904" s="76"/>
      <c r="B904" s="50">
        <v>2</v>
      </c>
      <c r="G904" s="94" t="str">
        <f>IF(F904="","",VLOOKUP(F904,商品マスタ!$K:$L,2,FALSE))</f>
        <v/>
      </c>
      <c r="H904" s="95" t="str">
        <f t="shared" si="14"/>
        <v/>
      </c>
    </row>
    <row r="905" spans="1:8" x14ac:dyDescent="0.55000000000000004">
      <c r="A905" s="76"/>
      <c r="B905" s="50">
        <v>1</v>
      </c>
      <c r="G905" s="94" t="str">
        <f>IF(F905="","",VLOOKUP(F905,商品マスタ!$K:$L,2,FALSE))</f>
        <v/>
      </c>
      <c r="H905" s="95" t="str">
        <f t="shared" si="14"/>
        <v/>
      </c>
    </row>
    <row r="906" spans="1:8" x14ac:dyDescent="0.55000000000000004">
      <c r="A906" s="76"/>
      <c r="B906" s="50">
        <v>2</v>
      </c>
      <c r="G906" s="94" t="str">
        <f>IF(F906="","",VLOOKUP(F906,商品マスタ!$K:$L,2,FALSE))</f>
        <v/>
      </c>
      <c r="H906" s="95" t="str">
        <f t="shared" si="14"/>
        <v/>
      </c>
    </row>
    <row r="907" spans="1:8" x14ac:dyDescent="0.55000000000000004">
      <c r="A907" s="76"/>
      <c r="B907" s="50">
        <v>1</v>
      </c>
      <c r="G907" s="94" t="str">
        <f>IF(F907="","",VLOOKUP(F907,商品マスタ!$K:$L,2,FALSE))</f>
        <v/>
      </c>
      <c r="H907" s="95" t="str">
        <f t="shared" si="14"/>
        <v/>
      </c>
    </row>
    <row r="908" spans="1:8" x14ac:dyDescent="0.55000000000000004">
      <c r="A908" s="76"/>
      <c r="B908" s="50">
        <v>2</v>
      </c>
      <c r="G908" s="94" t="str">
        <f>IF(F908="","",VLOOKUP(F908,商品マスタ!$K:$L,2,FALSE))</f>
        <v/>
      </c>
      <c r="H908" s="95" t="str">
        <f t="shared" si="14"/>
        <v/>
      </c>
    </row>
    <row r="909" spans="1:8" x14ac:dyDescent="0.55000000000000004">
      <c r="A909" s="76"/>
      <c r="B909" s="50">
        <v>1</v>
      </c>
      <c r="G909" s="94" t="str">
        <f>IF(F909="","",VLOOKUP(F909,商品マスタ!$K:$L,2,FALSE))</f>
        <v/>
      </c>
      <c r="H909" s="95" t="str">
        <f t="shared" si="14"/>
        <v/>
      </c>
    </row>
    <row r="910" spans="1:8" x14ac:dyDescent="0.55000000000000004">
      <c r="A910" s="76"/>
      <c r="B910" s="50">
        <v>2</v>
      </c>
      <c r="G910" s="94" t="str">
        <f>IF(F910="","",VLOOKUP(F910,商品マスタ!$K:$L,2,FALSE))</f>
        <v/>
      </c>
      <c r="H910" s="95" t="str">
        <f t="shared" si="14"/>
        <v/>
      </c>
    </row>
    <row r="911" spans="1:8" x14ac:dyDescent="0.55000000000000004">
      <c r="A911" s="76"/>
      <c r="B911" s="50">
        <v>1</v>
      </c>
      <c r="G911" s="94" t="str">
        <f>IF(F911="","",VLOOKUP(F911,商品マスタ!$K:$L,2,FALSE))</f>
        <v/>
      </c>
      <c r="H911" s="95" t="str">
        <f t="shared" si="14"/>
        <v/>
      </c>
    </row>
    <row r="912" spans="1:8" x14ac:dyDescent="0.55000000000000004">
      <c r="A912" s="76"/>
      <c r="B912" s="50">
        <v>2</v>
      </c>
      <c r="G912" s="94" t="str">
        <f>IF(F912="","",VLOOKUP(F912,商品マスタ!$K:$L,2,FALSE))</f>
        <v/>
      </c>
      <c r="H912" s="95" t="str">
        <f t="shared" si="14"/>
        <v/>
      </c>
    </row>
    <row r="913" spans="1:8" x14ac:dyDescent="0.55000000000000004">
      <c r="A913" s="76"/>
      <c r="B913" s="50">
        <v>1</v>
      </c>
      <c r="G913" s="94" t="str">
        <f>IF(F913="","",VLOOKUP(F913,商品マスタ!$K:$L,2,FALSE))</f>
        <v/>
      </c>
      <c r="H913" s="95" t="str">
        <f t="shared" si="14"/>
        <v/>
      </c>
    </row>
    <row r="914" spans="1:8" x14ac:dyDescent="0.55000000000000004">
      <c r="A914" s="76"/>
      <c r="B914" s="50">
        <v>2</v>
      </c>
      <c r="G914" s="94" t="str">
        <f>IF(F914="","",VLOOKUP(F914,商品マスタ!$K:$L,2,FALSE))</f>
        <v/>
      </c>
      <c r="H914" s="95" t="str">
        <f t="shared" si="14"/>
        <v/>
      </c>
    </row>
    <row r="915" spans="1:8" x14ac:dyDescent="0.55000000000000004">
      <c r="A915" s="76"/>
      <c r="B915" s="50">
        <v>1</v>
      </c>
      <c r="G915" s="94" t="str">
        <f>IF(F915="","",VLOOKUP(F915,商品マスタ!$K:$L,2,FALSE))</f>
        <v/>
      </c>
      <c r="H915" s="95" t="str">
        <f t="shared" si="14"/>
        <v/>
      </c>
    </row>
    <row r="916" spans="1:8" x14ac:dyDescent="0.55000000000000004">
      <c r="A916" s="76"/>
      <c r="B916" s="50">
        <v>2</v>
      </c>
      <c r="G916" s="94" t="str">
        <f>IF(F916="","",VLOOKUP(F916,商品マスタ!$K:$L,2,FALSE))</f>
        <v/>
      </c>
      <c r="H916" s="95" t="str">
        <f t="shared" si="14"/>
        <v/>
      </c>
    </row>
    <row r="917" spans="1:8" x14ac:dyDescent="0.55000000000000004">
      <c r="A917" s="76"/>
      <c r="B917" s="50">
        <v>1</v>
      </c>
      <c r="G917" s="94" t="str">
        <f>IF(F917="","",VLOOKUP(F917,商品マスタ!$K:$L,2,FALSE))</f>
        <v/>
      </c>
      <c r="H917" s="95" t="str">
        <f t="shared" si="14"/>
        <v/>
      </c>
    </row>
    <row r="918" spans="1:8" x14ac:dyDescent="0.55000000000000004">
      <c r="A918" s="76"/>
      <c r="B918" s="50">
        <v>2</v>
      </c>
      <c r="G918" s="94" t="str">
        <f>IF(F918="","",VLOOKUP(F918,商品マスタ!$K:$L,2,FALSE))</f>
        <v/>
      </c>
      <c r="H918" s="95" t="str">
        <f t="shared" si="14"/>
        <v/>
      </c>
    </row>
    <row r="919" spans="1:8" x14ac:dyDescent="0.55000000000000004">
      <c r="A919" s="76"/>
      <c r="B919" s="50">
        <v>1</v>
      </c>
      <c r="G919" s="94" t="str">
        <f>IF(F919="","",VLOOKUP(F919,商品マスタ!$K:$L,2,FALSE))</f>
        <v/>
      </c>
      <c r="H919" s="95" t="str">
        <f t="shared" si="14"/>
        <v/>
      </c>
    </row>
    <row r="920" spans="1:8" x14ac:dyDescent="0.55000000000000004">
      <c r="A920" s="76"/>
      <c r="B920" s="50">
        <v>2</v>
      </c>
      <c r="G920" s="94" t="str">
        <f>IF(F920="","",VLOOKUP(F920,商品マスタ!$K:$L,2,FALSE))</f>
        <v/>
      </c>
      <c r="H920" s="95" t="str">
        <f t="shared" si="14"/>
        <v/>
      </c>
    </row>
    <row r="921" spans="1:8" x14ac:dyDescent="0.55000000000000004">
      <c r="A921" s="76"/>
      <c r="B921" s="50">
        <v>1</v>
      </c>
      <c r="G921" s="94" t="str">
        <f>IF(F921="","",VLOOKUP(F921,商品マスタ!$K:$L,2,FALSE))</f>
        <v/>
      </c>
      <c r="H921" s="95" t="str">
        <f t="shared" si="14"/>
        <v/>
      </c>
    </row>
    <row r="922" spans="1:8" x14ac:dyDescent="0.55000000000000004">
      <c r="A922" s="76"/>
      <c r="B922" s="50">
        <v>2</v>
      </c>
      <c r="G922" s="94" t="str">
        <f>IF(F922="","",VLOOKUP(F922,商品マスタ!$K:$L,2,FALSE))</f>
        <v/>
      </c>
      <c r="H922" s="95" t="str">
        <f t="shared" si="14"/>
        <v/>
      </c>
    </row>
    <row r="923" spans="1:8" x14ac:dyDescent="0.55000000000000004">
      <c r="A923" s="76"/>
      <c r="B923" s="50">
        <v>1</v>
      </c>
      <c r="G923" s="94" t="str">
        <f>IF(F923="","",VLOOKUP(F923,商品マスタ!$K:$L,2,FALSE))</f>
        <v/>
      </c>
      <c r="H923" s="95" t="str">
        <f t="shared" si="14"/>
        <v/>
      </c>
    </row>
    <row r="924" spans="1:8" x14ac:dyDescent="0.55000000000000004">
      <c r="A924" s="76"/>
      <c r="B924" s="50">
        <v>2</v>
      </c>
      <c r="G924" s="94" t="str">
        <f>IF(F924="","",VLOOKUP(F924,商品マスタ!$K:$L,2,FALSE))</f>
        <v/>
      </c>
      <c r="H924" s="95" t="str">
        <f t="shared" si="14"/>
        <v/>
      </c>
    </row>
    <row r="925" spans="1:8" x14ac:dyDescent="0.55000000000000004">
      <c r="A925" s="76"/>
      <c r="B925" s="50">
        <v>1</v>
      </c>
      <c r="G925" s="94" t="str">
        <f>IF(F925="","",VLOOKUP(F925,商品マスタ!$K:$L,2,FALSE))</f>
        <v/>
      </c>
      <c r="H925" s="95" t="str">
        <f t="shared" si="14"/>
        <v/>
      </c>
    </row>
    <row r="926" spans="1:8" x14ac:dyDescent="0.55000000000000004">
      <c r="A926" s="76"/>
      <c r="B926" s="50">
        <v>2</v>
      </c>
      <c r="G926" s="94" t="str">
        <f>IF(F926="","",VLOOKUP(F926,商品マスタ!$K:$L,2,FALSE))</f>
        <v/>
      </c>
      <c r="H926" s="95" t="str">
        <f t="shared" si="14"/>
        <v/>
      </c>
    </row>
    <row r="927" spans="1:8" x14ac:dyDescent="0.55000000000000004">
      <c r="A927" s="76"/>
      <c r="B927" s="50">
        <v>1</v>
      </c>
      <c r="G927" s="94" t="str">
        <f>IF(F927="","",VLOOKUP(F927,商品マスタ!$K:$L,2,FALSE))</f>
        <v/>
      </c>
      <c r="H927" s="95" t="str">
        <f t="shared" si="14"/>
        <v/>
      </c>
    </row>
    <row r="928" spans="1:8" x14ac:dyDescent="0.55000000000000004">
      <c r="A928" s="76"/>
      <c r="B928" s="50">
        <v>2</v>
      </c>
      <c r="G928" s="94" t="str">
        <f>IF(F928="","",VLOOKUP(F928,商品マスタ!$K:$L,2,FALSE))</f>
        <v/>
      </c>
      <c r="H928" s="95" t="str">
        <f t="shared" si="14"/>
        <v/>
      </c>
    </row>
    <row r="929" spans="1:8" x14ac:dyDescent="0.55000000000000004">
      <c r="A929" s="76"/>
      <c r="B929" s="50">
        <v>1</v>
      </c>
      <c r="G929" s="94" t="str">
        <f>IF(F929="","",VLOOKUP(F929,商品マスタ!$K:$L,2,FALSE))</f>
        <v/>
      </c>
      <c r="H929" s="95" t="str">
        <f t="shared" si="14"/>
        <v/>
      </c>
    </row>
    <row r="930" spans="1:8" x14ac:dyDescent="0.55000000000000004">
      <c r="A930" s="76"/>
      <c r="B930" s="50">
        <v>2</v>
      </c>
      <c r="G930" s="94" t="str">
        <f>IF(F930="","",VLOOKUP(F930,商品マスタ!$K:$L,2,FALSE))</f>
        <v/>
      </c>
      <c r="H930" s="95" t="str">
        <f t="shared" si="14"/>
        <v/>
      </c>
    </row>
    <row r="931" spans="1:8" x14ac:dyDescent="0.55000000000000004">
      <c r="A931" s="76"/>
      <c r="B931" s="50">
        <v>1</v>
      </c>
      <c r="G931" s="94" t="str">
        <f>IF(F931="","",VLOOKUP(F931,商品マスタ!$K:$L,2,FALSE))</f>
        <v/>
      </c>
      <c r="H931" s="95" t="str">
        <f t="shared" si="14"/>
        <v/>
      </c>
    </row>
    <row r="932" spans="1:8" x14ac:dyDescent="0.55000000000000004">
      <c r="A932" s="76"/>
      <c r="B932" s="50">
        <v>2</v>
      </c>
      <c r="G932" s="94" t="str">
        <f>IF(F932="","",VLOOKUP(F932,商品マスタ!$K:$L,2,FALSE))</f>
        <v/>
      </c>
      <c r="H932" s="95" t="str">
        <f t="shared" si="14"/>
        <v/>
      </c>
    </row>
    <row r="933" spans="1:8" x14ac:dyDescent="0.55000000000000004">
      <c r="A933" s="76"/>
      <c r="B933" s="50">
        <v>1</v>
      </c>
      <c r="G933" s="94" t="str">
        <f>IF(F933="","",VLOOKUP(F933,商品マスタ!$K:$L,2,FALSE))</f>
        <v/>
      </c>
      <c r="H933" s="95" t="str">
        <f t="shared" si="14"/>
        <v/>
      </c>
    </row>
    <row r="934" spans="1:8" x14ac:dyDescent="0.55000000000000004">
      <c r="A934" s="76"/>
      <c r="B934" s="50">
        <v>2</v>
      </c>
      <c r="G934" s="94" t="str">
        <f>IF(F934="","",VLOOKUP(F934,商品マスタ!$K:$L,2,FALSE))</f>
        <v/>
      </c>
      <c r="H934" s="95" t="str">
        <f t="shared" si="14"/>
        <v/>
      </c>
    </row>
    <row r="935" spans="1:8" x14ac:dyDescent="0.55000000000000004">
      <c r="A935" s="76"/>
      <c r="B935" s="50">
        <v>1</v>
      </c>
      <c r="G935" s="94" t="str">
        <f>IF(F935="","",VLOOKUP(F935,商品マスタ!$K:$L,2,FALSE))</f>
        <v/>
      </c>
      <c r="H935" s="95" t="str">
        <f t="shared" si="14"/>
        <v/>
      </c>
    </row>
    <row r="936" spans="1:8" x14ac:dyDescent="0.55000000000000004">
      <c r="A936" s="76"/>
      <c r="B936" s="50">
        <v>2</v>
      </c>
      <c r="G936" s="94" t="str">
        <f>IF(F936="","",VLOOKUP(F936,商品マスタ!$K:$L,2,FALSE))</f>
        <v/>
      </c>
      <c r="H936" s="95" t="str">
        <f t="shared" si="14"/>
        <v/>
      </c>
    </row>
    <row r="937" spans="1:8" x14ac:dyDescent="0.55000000000000004">
      <c r="A937" s="76"/>
      <c r="B937" s="50">
        <v>1</v>
      </c>
      <c r="G937" s="94" t="str">
        <f>IF(F937="","",VLOOKUP(F937,商品マスタ!$K:$L,2,FALSE))</f>
        <v/>
      </c>
      <c r="H937" s="95" t="str">
        <f t="shared" si="14"/>
        <v/>
      </c>
    </row>
    <row r="938" spans="1:8" x14ac:dyDescent="0.55000000000000004">
      <c r="A938" s="76"/>
      <c r="B938" s="50">
        <v>2</v>
      </c>
      <c r="G938" s="94" t="str">
        <f>IF(F938="","",VLOOKUP(F938,商品マスタ!$K:$L,2,FALSE))</f>
        <v/>
      </c>
      <c r="H938" s="95" t="str">
        <f t="shared" si="14"/>
        <v/>
      </c>
    </row>
    <row r="939" spans="1:8" x14ac:dyDescent="0.55000000000000004">
      <c r="A939" s="76"/>
      <c r="B939" s="50">
        <v>1</v>
      </c>
      <c r="G939" s="94" t="str">
        <f>IF(F939="","",VLOOKUP(F939,商品マスタ!$K:$L,2,FALSE))</f>
        <v/>
      </c>
      <c r="H939" s="95" t="str">
        <f t="shared" si="14"/>
        <v/>
      </c>
    </row>
    <row r="940" spans="1:8" x14ac:dyDescent="0.55000000000000004">
      <c r="A940" s="76"/>
      <c r="B940" s="50">
        <v>2</v>
      </c>
      <c r="G940" s="94" t="str">
        <f>IF(F940="","",VLOOKUP(F940,商品マスタ!$K:$L,2,FALSE))</f>
        <v/>
      </c>
      <c r="H940" s="95" t="str">
        <f t="shared" si="14"/>
        <v/>
      </c>
    </row>
    <row r="941" spans="1:8" x14ac:dyDescent="0.55000000000000004">
      <c r="A941" s="76"/>
      <c r="B941" s="50">
        <v>1</v>
      </c>
      <c r="G941" s="94" t="str">
        <f>IF(F941="","",VLOOKUP(F941,商品マスタ!$K:$L,2,FALSE))</f>
        <v/>
      </c>
      <c r="H941" s="95" t="str">
        <f t="shared" si="14"/>
        <v/>
      </c>
    </row>
    <row r="942" spans="1:8" x14ac:dyDescent="0.55000000000000004">
      <c r="A942" s="76"/>
      <c r="B942" s="50">
        <v>2</v>
      </c>
      <c r="G942" s="94" t="str">
        <f>IF(F942="","",VLOOKUP(F942,商品マスタ!$K:$L,2,FALSE))</f>
        <v/>
      </c>
      <c r="H942" s="95" t="str">
        <f t="shared" si="14"/>
        <v/>
      </c>
    </row>
    <row r="943" spans="1:8" x14ac:dyDescent="0.55000000000000004">
      <c r="A943" s="76"/>
      <c r="B943" s="50">
        <v>1</v>
      </c>
      <c r="G943" s="94" t="str">
        <f>IF(F943="","",VLOOKUP(F943,商品マスタ!$K:$L,2,FALSE))</f>
        <v/>
      </c>
      <c r="H943" s="95" t="str">
        <f t="shared" si="14"/>
        <v/>
      </c>
    </row>
    <row r="944" spans="1:8" x14ac:dyDescent="0.55000000000000004">
      <c r="A944" s="76"/>
      <c r="B944" s="50">
        <v>2</v>
      </c>
      <c r="G944" s="94" t="str">
        <f>IF(F944="","",VLOOKUP(F944,商品マスタ!$K:$L,2,FALSE))</f>
        <v/>
      </c>
      <c r="H944" s="95" t="str">
        <f t="shared" si="14"/>
        <v/>
      </c>
    </row>
    <row r="945" spans="1:8" x14ac:dyDescent="0.55000000000000004">
      <c r="A945" s="76"/>
      <c r="B945" s="50">
        <v>1</v>
      </c>
      <c r="G945" s="94" t="str">
        <f>IF(F945="","",VLOOKUP(F945,商品マスタ!$K:$L,2,FALSE))</f>
        <v/>
      </c>
      <c r="H945" s="95" t="str">
        <f t="shared" si="14"/>
        <v/>
      </c>
    </row>
    <row r="946" spans="1:8" x14ac:dyDescent="0.55000000000000004">
      <c r="A946" s="76"/>
      <c r="B946" s="50">
        <v>2</v>
      </c>
      <c r="G946" s="94" t="str">
        <f>IF(F946="","",VLOOKUP(F946,商品マスタ!$K:$L,2,FALSE))</f>
        <v/>
      </c>
      <c r="H946" s="95" t="str">
        <f t="shared" si="14"/>
        <v/>
      </c>
    </row>
    <row r="947" spans="1:8" x14ac:dyDescent="0.55000000000000004">
      <c r="A947" s="76"/>
      <c r="B947" s="50">
        <v>1</v>
      </c>
      <c r="G947" s="94" t="str">
        <f>IF(F947="","",VLOOKUP(F947,商品マスタ!$K:$L,2,FALSE))</f>
        <v/>
      </c>
      <c r="H947" s="95" t="str">
        <f t="shared" si="14"/>
        <v/>
      </c>
    </row>
    <row r="948" spans="1:8" x14ac:dyDescent="0.55000000000000004">
      <c r="A948" s="76"/>
      <c r="B948" s="50">
        <v>2</v>
      </c>
      <c r="G948" s="94" t="str">
        <f>IF(F948="","",VLOOKUP(F948,商品マスタ!$K:$L,2,FALSE))</f>
        <v/>
      </c>
      <c r="H948" s="95" t="str">
        <f t="shared" si="14"/>
        <v/>
      </c>
    </row>
    <row r="949" spans="1:8" x14ac:dyDescent="0.55000000000000004">
      <c r="A949" s="76"/>
      <c r="B949" s="50">
        <v>1</v>
      </c>
      <c r="G949" s="94" t="str">
        <f>IF(F949="","",VLOOKUP(F949,商品マスタ!$K:$L,2,FALSE))</f>
        <v/>
      </c>
      <c r="H949" s="95" t="str">
        <f t="shared" si="14"/>
        <v/>
      </c>
    </row>
    <row r="950" spans="1:8" x14ac:dyDescent="0.55000000000000004">
      <c r="A950" s="76"/>
      <c r="B950" s="50">
        <v>2</v>
      </c>
      <c r="G950" s="94" t="str">
        <f>IF(F950="","",VLOOKUP(F950,商品マスタ!$K:$L,2,FALSE))</f>
        <v/>
      </c>
      <c r="H950" s="95" t="str">
        <f t="shared" si="14"/>
        <v/>
      </c>
    </row>
    <row r="951" spans="1:8" x14ac:dyDescent="0.55000000000000004">
      <c r="A951" s="76"/>
      <c r="B951" s="50">
        <v>1</v>
      </c>
      <c r="G951" s="94" t="str">
        <f>IF(F951="","",VLOOKUP(F951,商品マスタ!$K:$L,2,FALSE))</f>
        <v/>
      </c>
      <c r="H951" s="95" t="str">
        <f t="shared" si="14"/>
        <v/>
      </c>
    </row>
    <row r="952" spans="1:8" x14ac:dyDescent="0.55000000000000004">
      <c r="A952" s="76"/>
      <c r="B952" s="50">
        <v>2</v>
      </c>
      <c r="G952" s="94" t="str">
        <f>IF(F952="","",VLOOKUP(F952,商品マスタ!$K:$L,2,FALSE))</f>
        <v/>
      </c>
      <c r="H952" s="95" t="str">
        <f t="shared" si="14"/>
        <v/>
      </c>
    </row>
    <row r="953" spans="1:8" x14ac:dyDescent="0.55000000000000004">
      <c r="A953" s="76"/>
      <c r="B953" s="50">
        <v>1</v>
      </c>
      <c r="G953" s="94" t="str">
        <f>IF(F953="","",VLOOKUP(F953,商品マスタ!$K:$L,2,FALSE))</f>
        <v/>
      </c>
      <c r="H953" s="95" t="str">
        <f t="shared" si="14"/>
        <v/>
      </c>
    </row>
    <row r="954" spans="1:8" x14ac:dyDescent="0.55000000000000004">
      <c r="A954" s="76"/>
      <c r="B954" s="50">
        <v>2</v>
      </c>
      <c r="G954" s="94" t="str">
        <f>IF(F954="","",VLOOKUP(F954,商品マスタ!$K:$L,2,FALSE))</f>
        <v/>
      </c>
      <c r="H954" s="95" t="str">
        <f t="shared" si="14"/>
        <v/>
      </c>
    </row>
    <row r="955" spans="1:8" x14ac:dyDescent="0.55000000000000004">
      <c r="A955" s="76"/>
      <c r="B955" s="50">
        <v>1</v>
      </c>
      <c r="G955" s="94" t="str">
        <f>IF(F955="","",VLOOKUP(F955,商品マスタ!$K:$L,2,FALSE))</f>
        <v/>
      </c>
      <c r="H955" s="95" t="str">
        <f t="shared" si="14"/>
        <v/>
      </c>
    </row>
    <row r="956" spans="1:8" x14ac:dyDescent="0.55000000000000004">
      <c r="A956" s="76"/>
      <c r="B956" s="50">
        <v>2</v>
      </c>
      <c r="G956" s="94" t="str">
        <f>IF(F956="","",VLOOKUP(F956,商品マスタ!$K:$L,2,FALSE))</f>
        <v/>
      </c>
      <c r="H956" s="95" t="str">
        <f t="shared" si="14"/>
        <v/>
      </c>
    </row>
    <row r="957" spans="1:8" x14ac:dyDescent="0.55000000000000004">
      <c r="A957" s="76"/>
      <c r="B957" s="50">
        <v>1</v>
      </c>
      <c r="G957" s="94" t="str">
        <f>IF(F957="","",VLOOKUP(F957,商品マスタ!$K:$L,2,FALSE))</f>
        <v/>
      </c>
      <c r="H957" s="95" t="str">
        <f t="shared" si="14"/>
        <v/>
      </c>
    </row>
    <row r="958" spans="1:8" x14ac:dyDescent="0.55000000000000004">
      <c r="A958" s="76"/>
      <c r="B958" s="50">
        <v>2</v>
      </c>
      <c r="G958" s="94" t="str">
        <f>IF(F958="","",VLOOKUP(F958,商品マスタ!$K:$L,2,FALSE))</f>
        <v/>
      </c>
      <c r="H958" s="95" t="str">
        <f t="shared" si="14"/>
        <v/>
      </c>
    </row>
    <row r="959" spans="1:8" x14ac:dyDescent="0.55000000000000004">
      <c r="A959" s="76"/>
      <c r="B959" s="50">
        <v>1</v>
      </c>
      <c r="G959" s="94" t="str">
        <f>IF(F959="","",VLOOKUP(F959,商品マスタ!$K:$L,2,FALSE))</f>
        <v/>
      </c>
      <c r="H959" s="95" t="str">
        <f t="shared" si="14"/>
        <v/>
      </c>
    </row>
    <row r="960" spans="1:8" x14ac:dyDescent="0.55000000000000004">
      <c r="A960" s="76"/>
      <c r="B960" s="50">
        <v>2</v>
      </c>
      <c r="G960" s="94" t="str">
        <f>IF(F960="","",VLOOKUP(F960,商品マスタ!$K:$L,2,FALSE))</f>
        <v/>
      </c>
      <c r="H960" s="95" t="str">
        <f t="shared" ref="H960:H1023" si="15">IF(D960="","",IF(E960="",LEN(SUBSTITUTE(D960," ","")),LEN(SUBSTITUTE(E960," ",""))))</f>
        <v/>
      </c>
    </row>
    <row r="961" spans="1:8" x14ac:dyDescent="0.55000000000000004">
      <c r="A961" s="76"/>
      <c r="B961" s="50">
        <v>1</v>
      </c>
      <c r="G961" s="94" t="str">
        <f>IF(F961="","",VLOOKUP(F961,商品マスタ!$K:$L,2,FALSE))</f>
        <v/>
      </c>
      <c r="H961" s="95" t="str">
        <f t="shared" si="15"/>
        <v/>
      </c>
    </row>
    <row r="962" spans="1:8" x14ac:dyDescent="0.55000000000000004">
      <c r="A962" s="76"/>
      <c r="B962" s="50">
        <v>2</v>
      </c>
      <c r="G962" s="94" t="str">
        <f>IF(F962="","",VLOOKUP(F962,商品マスタ!$K:$L,2,FALSE))</f>
        <v/>
      </c>
      <c r="H962" s="95" t="str">
        <f t="shared" si="15"/>
        <v/>
      </c>
    </row>
    <row r="963" spans="1:8" x14ac:dyDescent="0.55000000000000004">
      <c r="A963" s="76"/>
      <c r="B963" s="50">
        <v>1</v>
      </c>
      <c r="G963" s="94" t="str">
        <f>IF(F963="","",VLOOKUP(F963,商品マスタ!$K:$L,2,FALSE))</f>
        <v/>
      </c>
      <c r="H963" s="95" t="str">
        <f t="shared" si="15"/>
        <v/>
      </c>
    </row>
    <row r="964" spans="1:8" x14ac:dyDescent="0.55000000000000004">
      <c r="A964" s="76"/>
      <c r="B964" s="50">
        <v>2</v>
      </c>
      <c r="G964" s="94" t="str">
        <f>IF(F964="","",VLOOKUP(F964,商品マスタ!$K:$L,2,FALSE))</f>
        <v/>
      </c>
      <c r="H964" s="95" t="str">
        <f t="shared" si="15"/>
        <v/>
      </c>
    </row>
    <row r="965" spans="1:8" x14ac:dyDescent="0.55000000000000004">
      <c r="A965" s="76"/>
      <c r="B965" s="50">
        <v>1</v>
      </c>
      <c r="G965" s="94" t="str">
        <f>IF(F965="","",VLOOKUP(F965,商品マスタ!$K:$L,2,FALSE))</f>
        <v/>
      </c>
      <c r="H965" s="95" t="str">
        <f t="shared" si="15"/>
        <v/>
      </c>
    </row>
    <row r="966" spans="1:8" x14ac:dyDescent="0.55000000000000004">
      <c r="A966" s="76"/>
      <c r="B966" s="50">
        <v>2</v>
      </c>
      <c r="G966" s="94" t="str">
        <f>IF(F966="","",VLOOKUP(F966,商品マスタ!$K:$L,2,FALSE))</f>
        <v/>
      </c>
      <c r="H966" s="95" t="str">
        <f t="shared" si="15"/>
        <v/>
      </c>
    </row>
    <row r="967" spans="1:8" x14ac:dyDescent="0.55000000000000004">
      <c r="A967" s="76"/>
      <c r="B967" s="50">
        <v>1</v>
      </c>
      <c r="G967" s="94" t="str">
        <f>IF(F967="","",VLOOKUP(F967,商品マスタ!$K:$L,2,FALSE))</f>
        <v/>
      </c>
      <c r="H967" s="95" t="str">
        <f t="shared" si="15"/>
        <v/>
      </c>
    </row>
    <row r="968" spans="1:8" x14ac:dyDescent="0.55000000000000004">
      <c r="A968" s="76"/>
      <c r="B968" s="50">
        <v>2</v>
      </c>
      <c r="G968" s="94" t="str">
        <f>IF(F968="","",VLOOKUP(F968,商品マスタ!$K:$L,2,FALSE))</f>
        <v/>
      </c>
      <c r="H968" s="95" t="str">
        <f t="shared" si="15"/>
        <v/>
      </c>
    </row>
    <row r="969" spans="1:8" x14ac:dyDescent="0.55000000000000004">
      <c r="A969" s="76"/>
      <c r="B969" s="50">
        <v>1</v>
      </c>
      <c r="G969" s="94" t="str">
        <f>IF(F969="","",VLOOKUP(F969,商品マスタ!$K:$L,2,FALSE))</f>
        <v/>
      </c>
      <c r="H969" s="95" t="str">
        <f t="shared" si="15"/>
        <v/>
      </c>
    </row>
    <row r="970" spans="1:8" x14ac:dyDescent="0.55000000000000004">
      <c r="A970" s="76"/>
      <c r="B970" s="50">
        <v>2</v>
      </c>
      <c r="G970" s="94" t="str">
        <f>IF(F970="","",VLOOKUP(F970,商品マスタ!$K:$L,2,FALSE))</f>
        <v/>
      </c>
      <c r="H970" s="95" t="str">
        <f t="shared" si="15"/>
        <v/>
      </c>
    </row>
    <row r="971" spans="1:8" x14ac:dyDescent="0.55000000000000004">
      <c r="A971" s="76"/>
      <c r="B971" s="50">
        <v>1</v>
      </c>
      <c r="G971" s="94" t="str">
        <f>IF(F971="","",VLOOKUP(F971,商品マスタ!$K:$L,2,FALSE))</f>
        <v/>
      </c>
      <c r="H971" s="95" t="str">
        <f t="shared" si="15"/>
        <v/>
      </c>
    </row>
    <row r="972" spans="1:8" x14ac:dyDescent="0.55000000000000004">
      <c r="A972" s="76"/>
      <c r="B972" s="50">
        <v>2</v>
      </c>
      <c r="G972" s="94" t="str">
        <f>IF(F972="","",VLOOKUP(F972,商品マスタ!$K:$L,2,FALSE))</f>
        <v/>
      </c>
      <c r="H972" s="95" t="str">
        <f t="shared" si="15"/>
        <v/>
      </c>
    </row>
    <row r="973" spans="1:8" x14ac:dyDescent="0.55000000000000004">
      <c r="A973" s="76"/>
      <c r="B973" s="50">
        <v>1</v>
      </c>
      <c r="G973" s="94" t="str">
        <f>IF(F973="","",VLOOKUP(F973,商品マスタ!$K:$L,2,FALSE))</f>
        <v/>
      </c>
      <c r="H973" s="95" t="str">
        <f t="shared" si="15"/>
        <v/>
      </c>
    </row>
    <row r="974" spans="1:8" x14ac:dyDescent="0.55000000000000004">
      <c r="A974" s="76"/>
      <c r="B974" s="50">
        <v>2</v>
      </c>
      <c r="G974" s="94" t="str">
        <f>IF(F974="","",VLOOKUP(F974,商品マスタ!$K:$L,2,FALSE))</f>
        <v/>
      </c>
      <c r="H974" s="95" t="str">
        <f t="shared" si="15"/>
        <v/>
      </c>
    </row>
    <row r="975" spans="1:8" x14ac:dyDescent="0.55000000000000004">
      <c r="A975" s="76"/>
      <c r="B975" s="50">
        <v>1</v>
      </c>
      <c r="G975" s="94" t="str">
        <f>IF(F975="","",VLOOKUP(F975,商品マスタ!$K:$L,2,FALSE))</f>
        <v/>
      </c>
      <c r="H975" s="95" t="str">
        <f t="shared" si="15"/>
        <v/>
      </c>
    </row>
    <row r="976" spans="1:8" x14ac:dyDescent="0.55000000000000004">
      <c r="A976" s="76"/>
      <c r="B976" s="50">
        <v>2</v>
      </c>
      <c r="G976" s="94" t="str">
        <f>IF(F976="","",VLOOKUP(F976,商品マスタ!$K:$L,2,FALSE))</f>
        <v/>
      </c>
      <c r="H976" s="95" t="str">
        <f t="shared" si="15"/>
        <v/>
      </c>
    </row>
    <row r="977" spans="1:8" x14ac:dyDescent="0.55000000000000004">
      <c r="A977" s="76"/>
      <c r="B977" s="50">
        <v>1</v>
      </c>
      <c r="G977" s="94" t="str">
        <f>IF(F977="","",VLOOKUP(F977,商品マスタ!$K:$L,2,FALSE))</f>
        <v/>
      </c>
      <c r="H977" s="95" t="str">
        <f t="shared" si="15"/>
        <v/>
      </c>
    </row>
    <row r="978" spans="1:8" x14ac:dyDescent="0.55000000000000004">
      <c r="A978" s="76"/>
      <c r="B978" s="50">
        <v>2</v>
      </c>
      <c r="G978" s="94" t="str">
        <f>IF(F978="","",VLOOKUP(F978,商品マスタ!$K:$L,2,FALSE))</f>
        <v/>
      </c>
      <c r="H978" s="95" t="str">
        <f t="shared" si="15"/>
        <v/>
      </c>
    </row>
    <row r="979" spans="1:8" x14ac:dyDescent="0.55000000000000004">
      <c r="A979" s="76"/>
      <c r="B979" s="50">
        <v>1</v>
      </c>
      <c r="G979" s="94" t="str">
        <f>IF(F979="","",VLOOKUP(F979,商品マスタ!$K:$L,2,FALSE))</f>
        <v/>
      </c>
      <c r="H979" s="95" t="str">
        <f t="shared" si="15"/>
        <v/>
      </c>
    </row>
    <row r="980" spans="1:8" x14ac:dyDescent="0.55000000000000004">
      <c r="A980" s="76"/>
      <c r="B980" s="50">
        <v>2</v>
      </c>
      <c r="G980" s="94" t="str">
        <f>IF(F980="","",VLOOKUP(F980,商品マスタ!$K:$L,2,FALSE))</f>
        <v/>
      </c>
      <c r="H980" s="95" t="str">
        <f t="shared" si="15"/>
        <v/>
      </c>
    </row>
    <row r="981" spans="1:8" x14ac:dyDescent="0.55000000000000004">
      <c r="A981" s="76"/>
      <c r="B981" s="50">
        <v>1</v>
      </c>
      <c r="G981" s="94" t="str">
        <f>IF(F981="","",VLOOKUP(F981,商品マスタ!$K:$L,2,FALSE))</f>
        <v/>
      </c>
      <c r="H981" s="95" t="str">
        <f t="shared" si="15"/>
        <v/>
      </c>
    </row>
    <row r="982" spans="1:8" x14ac:dyDescent="0.55000000000000004">
      <c r="A982" s="76"/>
      <c r="B982" s="50">
        <v>2</v>
      </c>
      <c r="G982" s="94" t="str">
        <f>IF(F982="","",VLOOKUP(F982,商品マスタ!$K:$L,2,FALSE))</f>
        <v/>
      </c>
      <c r="H982" s="95" t="str">
        <f t="shared" si="15"/>
        <v/>
      </c>
    </row>
    <row r="983" spans="1:8" x14ac:dyDescent="0.55000000000000004">
      <c r="A983" s="76"/>
      <c r="B983" s="50">
        <v>1</v>
      </c>
      <c r="G983" s="94" t="str">
        <f>IF(F983="","",VLOOKUP(F983,商品マスタ!$K:$L,2,FALSE))</f>
        <v/>
      </c>
      <c r="H983" s="95" t="str">
        <f t="shared" si="15"/>
        <v/>
      </c>
    </row>
    <row r="984" spans="1:8" x14ac:dyDescent="0.55000000000000004">
      <c r="A984" s="76"/>
      <c r="B984" s="50">
        <v>2</v>
      </c>
      <c r="G984" s="94" t="str">
        <f>IF(F984="","",VLOOKUP(F984,商品マスタ!$K:$L,2,FALSE))</f>
        <v/>
      </c>
      <c r="H984" s="95" t="str">
        <f t="shared" si="15"/>
        <v/>
      </c>
    </row>
    <row r="985" spans="1:8" x14ac:dyDescent="0.55000000000000004">
      <c r="A985" s="76"/>
      <c r="B985" s="50">
        <v>1</v>
      </c>
      <c r="G985" s="94" t="str">
        <f>IF(F985="","",VLOOKUP(F985,商品マスタ!$K:$L,2,FALSE))</f>
        <v/>
      </c>
      <c r="H985" s="95" t="str">
        <f t="shared" si="15"/>
        <v/>
      </c>
    </row>
    <row r="986" spans="1:8" x14ac:dyDescent="0.55000000000000004">
      <c r="A986" s="76"/>
      <c r="B986" s="50">
        <v>2</v>
      </c>
      <c r="G986" s="94" t="str">
        <f>IF(F986="","",VLOOKUP(F986,商品マスタ!$K:$L,2,FALSE))</f>
        <v/>
      </c>
      <c r="H986" s="95" t="str">
        <f t="shared" si="15"/>
        <v/>
      </c>
    </row>
    <row r="987" spans="1:8" x14ac:dyDescent="0.55000000000000004">
      <c r="A987" s="76"/>
      <c r="B987" s="50">
        <v>1</v>
      </c>
      <c r="G987" s="94" t="str">
        <f>IF(F987="","",VLOOKUP(F987,商品マスタ!$K:$L,2,FALSE))</f>
        <v/>
      </c>
      <c r="H987" s="95" t="str">
        <f t="shared" si="15"/>
        <v/>
      </c>
    </row>
    <row r="988" spans="1:8" x14ac:dyDescent="0.55000000000000004">
      <c r="A988" s="76"/>
      <c r="B988" s="50">
        <v>2</v>
      </c>
      <c r="G988" s="94" t="str">
        <f>IF(F988="","",VLOOKUP(F988,商品マスタ!$K:$L,2,FALSE))</f>
        <v/>
      </c>
      <c r="H988" s="95" t="str">
        <f t="shared" si="15"/>
        <v/>
      </c>
    </row>
    <row r="989" spans="1:8" x14ac:dyDescent="0.55000000000000004">
      <c r="A989" s="76"/>
      <c r="B989" s="50">
        <v>1</v>
      </c>
      <c r="G989" s="94" t="str">
        <f>IF(F989="","",VLOOKUP(F989,商品マスタ!$K:$L,2,FALSE))</f>
        <v/>
      </c>
      <c r="H989" s="95" t="str">
        <f t="shared" si="15"/>
        <v/>
      </c>
    </row>
    <row r="990" spans="1:8" x14ac:dyDescent="0.55000000000000004">
      <c r="A990" s="76"/>
      <c r="B990" s="50">
        <v>2</v>
      </c>
      <c r="G990" s="94" t="str">
        <f>IF(F990="","",VLOOKUP(F990,商品マスタ!$K:$L,2,FALSE))</f>
        <v/>
      </c>
      <c r="H990" s="95" t="str">
        <f t="shared" si="15"/>
        <v/>
      </c>
    </row>
    <row r="991" spans="1:8" x14ac:dyDescent="0.55000000000000004">
      <c r="A991" s="76"/>
      <c r="B991" s="50">
        <v>1</v>
      </c>
      <c r="G991" s="94" t="str">
        <f>IF(F991="","",VLOOKUP(F991,商品マスタ!$K:$L,2,FALSE))</f>
        <v/>
      </c>
      <c r="H991" s="95" t="str">
        <f t="shared" si="15"/>
        <v/>
      </c>
    </row>
    <row r="992" spans="1:8" x14ac:dyDescent="0.55000000000000004">
      <c r="A992" s="76"/>
      <c r="B992" s="50">
        <v>2</v>
      </c>
      <c r="G992" s="94" t="str">
        <f>IF(F992="","",VLOOKUP(F992,商品マスタ!$K:$L,2,FALSE))</f>
        <v/>
      </c>
      <c r="H992" s="95" t="str">
        <f t="shared" si="15"/>
        <v/>
      </c>
    </row>
    <row r="993" spans="1:8" x14ac:dyDescent="0.55000000000000004">
      <c r="A993" s="76"/>
      <c r="B993" s="50">
        <v>1</v>
      </c>
      <c r="G993" s="94" t="str">
        <f>IF(F993="","",VLOOKUP(F993,商品マスタ!$K:$L,2,FALSE))</f>
        <v/>
      </c>
      <c r="H993" s="95" t="str">
        <f t="shared" si="15"/>
        <v/>
      </c>
    </row>
    <row r="994" spans="1:8" x14ac:dyDescent="0.55000000000000004">
      <c r="A994" s="76"/>
      <c r="B994" s="50">
        <v>2</v>
      </c>
      <c r="G994" s="94" t="str">
        <f>IF(F994="","",VLOOKUP(F994,商品マスタ!$K:$L,2,FALSE))</f>
        <v/>
      </c>
      <c r="H994" s="95" t="str">
        <f t="shared" si="15"/>
        <v/>
      </c>
    </row>
    <row r="995" spans="1:8" x14ac:dyDescent="0.55000000000000004">
      <c r="A995" s="76"/>
      <c r="B995" s="50">
        <v>1</v>
      </c>
      <c r="G995" s="94" t="str">
        <f>IF(F995="","",VLOOKUP(F995,商品マスタ!$K:$L,2,FALSE))</f>
        <v/>
      </c>
      <c r="H995" s="95" t="str">
        <f t="shared" si="15"/>
        <v/>
      </c>
    </row>
    <row r="996" spans="1:8" x14ac:dyDescent="0.55000000000000004">
      <c r="A996" s="76"/>
      <c r="B996" s="50">
        <v>2</v>
      </c>
      <c r="G996" s="94" t="str">
        <f>IF(F996="","",VLOOKUP(F996,商品マスタ!$K:$L,2,FALSE))</f>
        <v/>
      </c>
      <c r="H996" s="95" t="str">
        <f t="shared" si="15"/>
        <v/>
      </c>
    </row>
    <row r="997" spans="1:8" x14ac:dyDescent="0.55000000000000004">
      <c r="A997" s="76"/>
      <c r="B997" s="50">
        <v>1</v>
      </c>
      <c r="G997" s="94" t="str">
        <f>IF(F997="","",VLOOKUP(F997,商品マスタ!$K:$L,2,FALSE))</f>
        <v/>
      </c>
      <c r="H997" s="95" t="str">
        <f t="shared" si="15"/>
        <v/>
      </c>
    </row>
    <row r="998" spans="1:8" x14ac:dyDescent="0.55000000000000004">
      <c r="A998" s="76"/>
      <c r="B998" s="50">
        <v>2</v>
      </c>
      <c r="G998" s="94" t="str">
        <f>IF(F998="","",VLOOKUP(F998,商品マスタ!$K:$L,2,FALSE))</f>
        <v/>
      </c>
      <c r="H998" s="95" t="str">
        <f t="shared" si="15"/>
        <v/>
      </c>
    </row>
    <row r="999" spans="1:8" x14ac:dyDescent="0.55000000000000004">
      <c r="A999" s="76"/>
      <c r="B999" s="50">
        <v>1</v>
      </c>
      <c r="G999" s="94" t="str">
        <f>IF(F999="","",VLOOKUP(F999,商品マスタ!$K:$L,2,FALSE))</f>
        <v/>
      </c>
      <c r="H999" s="95" t="str">
        <f t="shared" si="15"/>
        <v/>
      </c>
    </row>
    <row r="1000" spans="1:8" x14ac:dyDescent="0.55000000000000004">
      <c r="A1000" s="76"/>
      <c r="B1000" s="50">
        <v>2</v>
      </c>
      <c r="G1000" s="94" t="str">
        <f>IF(F1000="","",VLOOKUP(F1000,商品マスタ!$K:$L,2,FALSE))</f>
        <v/>
      </c>
      <c r="H1000" s="95" t="str">
        <f t="shared" si="15"/>
        <v/>
      </c>
    </row>
    <row r="1001" spans="1:8" x14ac:dyDescent="0.55000000000000004">
      <c r="A1001" s="76"/>
      <c r="B1001" s="50">
        <v>1</v>
      </c>
      <c r="G1001" s="94" t="str">
        <f>IF(F1001="","",VLOOKUP(F1001,商品マスタ!$K:$L,2,FALSE))</f>
        <v/>
      </c>
      <c r="H1001" s="95" t="str">
        <f t="shared" si="15"/>
        <v/>
      </c>
    </row>
    <row r="1002" spans="1:8" x14ac:dyDescent="0.55000000000000004">
      <c r="A1002" s="76"/>
      <c r="B1002" s="50">
        <v>2</v>
      </c>
      <c r="G1002" s="94" t="str">
        <f>IF(F1002="","",VLOOKUP(F1002,商品マスタ!$K:$L,2,FALSE))</f>
        <v/>
      </c>
      <c r="H1002" s="95" t="str">
        <f t="shared" si="15"/>
        <v/>
      </c>
    </row>
    <row r="1003" spans="1:8" x14ac:dyDescent="0.55000000000000004">
      <c r="A1003" s="76"/>
      <c r="B1003" s="50">
        <v>1</v>
      </c>
      <c r="G1003" s="94" t="str">
        <f>IF(F1003="","",VLOOKUP(F1003,商品マスタ!$K:$L,2,FALSE))</f>
        <v/>
      </c>
      <c r="H1003" s="95" t="str">
        <f t="shared" si="15"/>
        <v/>
      </c>
    </row>
    <row r="1004" spans="1:8" x14ac:dyDescent="0.55000000000000004">
      <c r="A1004" s="76"/>
      <c r="B1004" s="50">
        <v>2</v>
      </c>
      <c r="G1004" s="94" t="str">
        <f>IF(F1004="","",VLOOKUP(F1004,商品マスタ!$K:$L,2,FALSE))</f>
        <v/>
      </c>
      <c r="H1004" s="95" t="str">
        <f t="shared" si="15"/>
        <v/>
      </c>
    </row>
    <row r="1005" spans="1:8" x14ac:dyDescent="0.55000000000000004">
      <c r="A1005" s="76"/>
      <c r="B1005" s="50">
        <v>1</v>
      </c>
      <c r="G1005" s="94" t="str">
        <f>IF(F1005="","",VLOOKUP(F1005,商品マスタ!$K:$L,2,FALSE))</f>
        <v/>
      </c>
      <c r="H1005" s="95" t="str">
        <f t="shared" si="15"/>
        <v/>
      </c>
    </row>
    <row r="1006" spans="1:8" x14ac:dyDescent="0.55000000000000004">
      <c r="A1006" s="76"/>
      <c r="B1006" s="50">
        <v>2</v>
      </c>
      <c r="G1006" s="94" t="str">
        <f>IF(F1006="","",VLOOKUP(F1006,商品マスタ!$K:$L,2,FALSE))</f>
        <v/>
      </c>
      <c r="H1006" s="95" t="str">
        <f t="shared" si="15"/>
        <v/>
      </c>
    </row>
    <row r="1007" spans="1:8" x14ac:dyDescent="0.55000000000000004">
      <c r="A1007" s="76"/>
      <c r="B1007" s="50">
        <v>1</v>
      </c>
      <c r="G1007" s="94" t="str">
        <f>IF(F1007="","",VLOOKUP(F1007,商品マスタ!$K:$L,2,FALSE))</f>
        <v/>
      </c>
      <c r="H1007" s="95" t="str">
        <f t="shared" si="15"/>
        <v/>
      </c>
    </row>
    <row r="1008" spans="1:8" x14ac:dyDescent="0.55000000000000004">
      <c r="A1008" s="76"/>
      <c r="B1008" s="50">
        <v>2</v>
      </c>
      <c r="G1008" s="94" t="str">
        <f>IF(F1008="","",VLOOKUP(F1008,商品マスタ!$K:$L,2,FALSE))</f>
        <v/>
      </c>
      <c r="H1008" s="95" t="str">
        <f t="shared" si="15"/>
        <v/>
      </c>
    </row>
    <row r="1009" spans="1:8" x14ac:dyDescent="0.55000000000000004">
      <c r="A1009" s="76"/>
      <c r="B1009" s="50">
        <v>1</v>
      </c>
      <c r="G1009" s="94" t="str">
        <f>IF(F1009="","",VLOOKUP(F1009,商品マスタ!$K:$L,2,FALSE))</f>
        <v/>
      </c>
      <c r="H1009" s="95" t="str">
        <f t="shared" si="15"/>
        <v/>
      </c>
    </row>
    <row r="1010" spans="1:8" x14ac:dyDescent="0.55000000000000004">
      <c r="A1010" s="76"/>
      <c r="B1010" s="50">
        <v>2</v>
      </c>
      <c r="G1010" s="94" t="str">
        <f>IF(F1010="","",VLOOKUP(F1010,商品マスタ!$K:$L,2,FALSE))</f>
        <v/>
      </c>
      <c r="H1010" s="95" t="str">
        <f t="shared" si="15"/>
        <v/>
      </c>
    </row>
    <row r="1011" spans="1:8" x14ac:dyDescent="0.55000000000000004">
      <c r="A1011" s="76"/>
      <c r="B1011" s="50">
        <v>1</v>
      </c>
      <c r="G1011" s="94" t="str">
        <f>IF(F1011="","",VLOOKUP(F1011,商品マスタ!$K:$L,2,FALSE))</f>
        <v/>
      </c>
      <c r="H1011" s="95" t="str">
        <f t="shared" si="15"/>
        <v/>
      </c>
    </row>
    <row r="1012" spans="1:8" x14ac:dyDescent="0.55000000000000004">
      <c r="A1012" s="76"/>
      <c r="B1012" s="50">
        <v>2</v>
      </c>
      <c r="G1012" s="94" t="str">
        <f>IF(F1012="","",VLOOKUP(F1012,商品マスタ!$K:$L,2,FALSE))</f>
        <v/>
      </c>
      <c r="H1012" s="95" t="str">
        <f t="shared" si="15"/>
        <v/>
      </c>
    </row>
    <row r="1013" spans="1:8" x14ac:dyDescent="0.55000000000000004">
      <c r="A1013" s="76"/>
      <c r="B1013" s="50">
        <v>1</v>
      </c>
      <c r="G1013" s="94" t="str">
        <f>IF(F1013="","",VLOOKUP(F1013,商品マスタ!$K:$L,2,FALSE))</f>
        <v/>
      </c>
      <c r="H1013" s="95" t="str">
        <f t="shared" si="15"/>
        <v/>
      </c>
    </row>
    <row r="1014" spans="1:8" x14ac:dyDescent="0.55000000000000004">
      <c r="A1014" s="76"/>
      <c r="B1014" s="50">
        <v>2</v>
      </c>
      <c r="G1014" s="94" t="str">
        <f>IF(F1014="","",VLOOKUP(F1014,商品マスタ!$K:$L,2,FALSE))</f>
        <v/>
      </c>
      <c r="H1014" s="95" t="str">
        <f t="shared" si="15"/>
        <v/>
      </c>
    </row>
    <row r="1015" spans="1:8" x14ac:dyDescent="0.55000000000000004">
      <c r="A1015" s="76"/>
      <c r="B1015" s="50">
        <v>1</v>
      </c>
      <c r="G1015" s="94" t="str">
        <f>IF(F1015="","",VLOOKUP(F1015,商品マスタ!$K:$L,2,FALSE))</f>
        <v/>
      </c>
      <c r="H1015" s="95" t="str">
        <f t="shared" si="15"/>
        <v/>
      </c>
    </row>
    <row r="1016" spans="1:8" x14ac:dyDescent="0.55000000000000004">
      <c r="A1016" s="76"/>
      <c r="B1016" s="50">
        <v>2</v>
      </c>
      <c r="G1016" s="94" t="str">
        <f>IF(F1016="","",VLOOKUP(F1016,商品マスタ!$K:$L,2,FALSE))</f>
        <v/>
      </c>
      <c r="H1016" s="95" t="str">
        <f t="shared" si="15"/>
        <v/>
      </c>
    </row>
    <row r="1017" spans="1:8" x14ac:dyDescent="0.55000000000000004">
      <c r="A1017" s="76"/>
      <c r="B1017" s="50">
        <v>1</v>
      </c>
      <c r="G1017" s="94" t="str">
        <f>IF(F1017="","",VLOOKUP(F1017,商品マスタ!$K:$L,2,FALSE))</f>
        <v/>
      </c>
      <c r="H1017" s="95" t="str">
        <f t="shared" si="15"/>
        <v/>
      </c>
    </row>
    <row r="1018" spans="1:8" x14ac:dyDescent="0.55000000000000004">
      <c r="A1018" s="76"/>
      <c r="B1018" s="50">
        <v>2</v>
      </c>
      <c r="G1018" s="94" t="str">
        <f>IF(F1018="","",VLOOKUP(F1018,商品マスタ!$K:$L,2,FALSE))</f>
        <v/>
      </c>
      <c r="H1018" s="95" t="str">
        <f t="shared" si="15"/>
        <v/>
      </c>
    </row>
    <row r="1019" spans="1:8" x14ac:dyDescent="0.55000000000000004">
      <c r="A1019" s="76"/>
      <c r="B1019" s="50">
        <v>1</v>
      </c>
      <c r="G1019" s="94" t="str">
        <f>IF(F1019="","",VLOOKUP(F1019,商品マスタ!$K:$L,2,FALSE))</f>
        <v/>
      </c>
      <c r="H1019" s="95" t="str">
        <f t="shared" si="15"/>
        <v/>
      </c>
    </row>
    <row r="1020" spans="1:8" x14ac:dyDescent="0.55000000000000004">
      <c r="A1020" s="76"/>
      <c r="B1020" s="50">
        <v>2</v>
      </c>
      <c r="G1020" s="94" t="str">
        <f>IF(F1020="","",VLOOKUP(F1020,商品マスタ!$K:$L,2,FALSE))</f>
        <v/>
      </c>
      <c r="H1020" s="95" t="str">
        <f t="shared" si="15"/>
        <v/>
      </c>
    </row>
    <row r="1021" spans="1:8" x14ac:dyDescent="0.55000000000000004">
      <c r="A1021" s="76"/>
      <c r="B1021" s="50">
        <v>1</v>
      </c>
      <c r="G1021" s="94" t="str">
        <f>IF(F1021="","",VLOOKUP(F1021,商品マスタ!$K:$L,2,FALSE))</f>
        <v/>
      </c>
      <c r="H1021" s="95" t="str">
        <f t="shared" si="15"/>
        <v/>
      </c>
    </row>
    <row r="1022" spans="1:8" x14ac:dyDescent="0.55000000000000004">
      <c r="A1022" s="76"/>
      <c r="B1022" s="50">
        <v>2</v>
      </c>
      <c r="G1022" s="94" t="str">
        <f>IF(F1022="","",VLOOKUP(F1022,商品マスタ!$K:$L,2,FALSE))</f>
        <v/>
      </c>
      <c r="H1022" s="95" t="str">
        <f t="shared" si="15"/>
        <v/>
      </c>
    </row>
    <row r="1023" spans="1:8" x14ac:dyDescent="0.55000000000000004">
      <c r="A1023" s="76"/>
      <c r="B1023" s="50">
        <v>1</v>
      </c>
      <c r="G1023" s="94" t="str">
        <f>IF(F1023="","",VLOOKUP(F1023,商品マスタ!$K:$L,2,FALSE))</f>
        <v/>
      </c>
      <c r="H1023" s="95" t="str">
        <f t="shared" si="15"/>
        <v/>
      </c>
    </row>
    <row r="1024" spans="1:8" x14ac:dyDescent="0.55000000000000004">
      <c r="A1024" s="76"/>
      <c r="B1024" s="50">
        <v>2</v>
      </c>
      <c r="G1024" s="94" t="str">
        <f>IF(F1024="","",VLOOKUP(F1024,商品マスタ!$K:$L,2,FALSE))</f>
        <v/>
      </c>
      <c r="H1024" s="95" t="str">
        <f t="shared" ref="H1024:H1087" si="16">IF(D1024="","",IF(E1024="",LEN(SUBSTITUTE(D1024," ","")),LEN(SUBSTITUTE(E1024," ",""))))</f>
        <v/>
      </c>
    </row>
    <row r="1025" spans="1:8" x14ac:dyDescent="0.55000000000000004">
      <c r="A1025" s="76"/>
      <c r="B1025" s="50">
        <v>1</v>
      </c>
      <c r="G1025" s="94" t="str">
        <f>IF(F1025="","",VLOOKUP(F1025,商品マスタ!$K:$L,2,FALSE))</f>
        <v/>
      </c>
      <c r="H1025" s="95" t="str">
        <f t="shared" si="16"/>
        <v/>
      </c>
    </row>
    <row r="1026" spans="1:8" x14ac:dyDescent="0.55000000000000004">
      <c r="A1026" s="76"/>
      <c r="B1026" s="50">
        <v>2</v>
      </c>
      <c r="G1026" s="94" t="str">
        <f>IF(F1026="","",VLOOKUP(F1026,商品マスタ!$K:$L,2,FALSE))</f>
        <v/>
      </c>
      <c r="H1026" s="95" t="str">
        <f t="shared" si="16"/>
        <v/>
      </c>
    </row>
    <row r="1027" spans="1:8" x14ac:dyDescent="0.55000000000000004">
      <c r="A1027" s="76"/>
      <c r="B1027" s="50">
        <v>1</v>
      </c>
      <c r="G1027" s="94" t="str">
        <f>IF(F1027="","",VLOOKUP(F1027,商品マスタ!$K:$L,2,FALSE))</f>
        <v/>
      </c>
      <c r="H1027" s="95" t="str">
        <f t="shared" si="16"/>
        <v/>
      </c>
    </row>
    <row r="1028" spans="1:8" x14ac:dyDescent="0.55000000000000004">
      <c r="A1028" s="76"/>
      <c r="B1028" s="50">
        <v>2</v>
      </c>
      <c r="G1028" s="94" t="str">
        <f>IF(F1028="","",VLOOKUP(F1028,商品マスタ!$K:$L,2,FALSE))</f>
        <v/>
      </c>
      <c r="H1028" s="95" t="str">
        <f t="shared" si="16"/>
        <v/>
      </c>
    </row>
    <row r="1029" spans="1:8" x14ac:dyDescent="0.55000000000000004">
      <c r="A1029" s="76"/>
      <c r="B1029" s="50">
        <v>1</v>
      </c>
      <c r="G1029" s="94" t="str">
        <f>IF(F1029="","",VLOOKUP(F1029,商品マスタ!$K:$L,2,FALSE))</f>
        <v/>
      </c>
      <c r="H1029" s="95" t="str">
        <f t="shared" si="16"/>
        <v/>
      </c>
    </row>
    <row r="1030" spans="1:8" x14ac:dyDescent="0.55000000000000004">
      <c r="A1030" s="76"/>
      <c r="B1030" s="50">
        <v>2</v>
      </c>
      <c r="G1030" s="94" t="str">
        <f>IF(F1030="","",VLOOKUP(F1030,商品マスタ!$K:$L,2,FALSE))</f>
        <v/>
      </c>
      <c r="H1030" s="95" t="str">
        <f t="shared" si="16"/>
        <v/>
      </c>
    </row>
    <row r="1031" spans="1:8" x14ac:dyDescent="0.55000000000000004">
      <c r="A1031" s="76"/>
      <c r="B1031" s="50">
        <v>1</v>
      </c>
      <c r="G1031" s="94" t="str">
        <f>IF(F1031="","",VLOOKUP(F1031,商品マスタ!$K:$L,2,FALSE))</f>
        <v/>
      </c>
      <c r="H1031" s="95" t="str">
        <f t="shared" si="16"/>
        <v/>
      </c>
    </row>
    <row r="1032" spans="1:8" x14ac:dyDescent="0.55000000000000004">
      <c r="A1032" s="76"/>
      <c r="B1032" s="50">
        <v>2</v>
      </c>
      <c r="G1032" s="94" t="str">
        <f>IF(F1032="","",VLOOKUP(F1032,商品マスタ!$K:$L,2,FALSE))</f>
        <v/>
      </c>
      <c r="H1032" s="95" t="str">
        <f t="shared" si="16"/>
        <v/>
      </c>
    </row>
    <row r="1033" spans="1:8" x14ac:dyDescent="0.55000000000000004">
      <c r="A1033" s="76"/>
      <c r="B1033" s="50">
        <v>1</v>
      </c>
      <c r="G1033" s="94" t="str">
        <f>IF(F1033="","",VLOOKUP(F1033,商品マスタ!$K:$L,2,FALSE))</f>
        <v/>
      </c>
      <c r="H1033" s="95" t="str">
        <f t="shared" si="16"/>
        <v/>
      </c>
    </row>
    <row r="1034" spans="1:8" x14ac:dyDescent="0.55000000000000004">
      <c r="A1034" s="76"/>
      <c r="B1034" s="50">
        <v>2</v>
      </c>
      <c r="G1034" s="94" t="str">
        <f>IF(F1034="","",VLOOKUP(F1034,商品マスタ!$K:$L,2,FALSE))</f>
        <v/>
      </c>
      <c r="H1034" s="95" t="str">
        <f t="shared" si="16"/>
        <v/>
      </c>
    </row>
    <row r="1035" spans="1:8" x14ac:dyDescent="0.55000000000000004">
      <c r="A1035" s="76"/>
      <c r="B1035" s="50">
        <v>1</v>
      </c>
      <c r="G1035" s="94" t="str">
        <f>IF(F1035="","",VLOOKUP(F1035,商品マスタ!$K:$L,2,FALSE))</f>
        <v/>
      </c>
      <c r="H1035" s="95" t="str">
        <f t="shared" si="16"/>
        <v/>
      </c>
    </row>
    <row r="1036" spans="1:8" x14ac:dyDescent="0.55000000000000004">
      <c r="A1036" s="76"/>
      <c r="B1036" s="50">
        <v>2</v>
      </c>
      <c r="G1036" s="94" t="str">
        <f>IF(F1036="","",VLOOKUP(F1036,商品マスタ!$K:$L,2,FALSE))</f>
        <v/>
      </c>
      <c r="H1036" s="95" t="str">
        <f t="shared" si="16"/>
        <v/>
      </c>
    </row>
    <row r="1037" spans="1:8" x14ac:dyDescent="0.55000000000000004">
      <c r="A1037" s="76"/>
      <c r="B1037" s="50">
        <v>1</v>
      </c>
      <c r="G1037" s="94" t="str">
        <f>IF(F1037="","",VLOOKUP(F1037,商品マスタ!$K:$L,2,FALSE))</f>
        <v/>
      </c>
      <c r="H1037" s="95" t="str">
        <f t="shared" si="16"/>
        <v/>
      </c>
    </row>
    <row r="1038" spans="1:8" x14ac:dyDescent="0.55000000000000004">
      <c r="A1038" s="76"/>
      <c r="B1038" s="50">
        <v>2</v>
      </c>
      <c r="G1038" s="94" t="str">
        <f>IF(F1038="","",VLOOKUP(F1038,商品マスタ!$K:$L,2,FALSE))</f>
        <v/>
      </c>
      <c r="H1038" s="95" t="str">
        <f t="shared" si="16"/>
        <v/>
      </c>
    </row>
    <row r="1039" spans="1:8" x14ac:dyDescent="0.55000000000000004">
      <c r="A1039" s="76"/>
      <c r="B1039" s="50">
        <v>1</v>
      </c>
      <c r="G1039" s="94" t="str">
        <f>IF(F1039="","",VLOOKUP(F1039,商品マスタ!$K:$L,2,FALSE))</f>
        <v/>
      </c>
      <c r="H1039" s="95" t="str">
        <f t="shared" si="16"/>
        <v/>
      </c>
    </row>
    <row r="1040" spans="1:8" x14ac:dyDescent="0.55000000000000004">
      <c r="A1040" s="76"/>
      <c r="B1040" s="50">
        <v>2</v>
      </c>
      <c r="G1040" s="94" t="str">
        <f>IF(F1040="","",VLOOKUP(F1040,商品マスタ!$K:$L,2,FALSE))</f>
        <v/>
      </c>
      <c r="H1040" s="95" t="str">
        <f t="shared" si="16"/>
        <v/>
      </c>
    </row>
    <row r="1041" spans="1:8" x14ac:dyDescent="0.55000000000000004">
      <c r="A1041" s="76"/>
      <c r="B1041" s="50">
        <v>1</v>
      </c>
      <c r="G1041" s="94" t="str">
        <f>IF(F1041="","",VLOOKUP(F1041,商品マスタ!$K:$L,2,FALSE))</f>
        <v/>
      </c>
      <c r="H1041" s="95" t="str">
        <f t="shared" si="16"/>
        <v/>
      </c>
    </row>
    <row r="1042" spans="1:8" x14ac:dyDescent="0.55000000000000004">
      <c r="A1042" s="76"/>
      <c r="B1042" s="50">
        <v>2</v>
      </c>
      <c r="G1042" s="94" t="str">
        <f>IF(F1042="","",VLOOKUP(F1042,商品マスタ!$K:$L,2,FALSE))</f>
        <v/>
      </c>
      <c r="H1042" s="95" t="str">
        <f t="shared" si="16"/>
        <v/>
      </c>
    </row>
    <row r="1043" spans="1:8" x14ac:dyDescent="0.55000000000000004">
      <c r="A1043" s="76"/>
      <c r="B1043" s="50">
        <v>1</v>
      </c>
      <c r="G1043" s="94" t="str">
        <f>IF(F1043="","",VLOOKUP(F1043,商品マスタ!$K:$L,2,FALSE))</f>
        <v/>
      </c>
      <c r="H1043" s="95" t="str">
        <f t="shared" si="16"/>
        <v/>
      </c>
    </row>
    <row r="1044" spans="1:8" x14ac:dyDescent="0.55000000000000004">
      <c r="A1044" s="76"/>
      <c r="B1044" s="50">
        <v>2</v>
      </c>
      <c r="G1044" s="94" t="str">
        <f>IF(F1044="","",VLOOKUP(F1044,商品マスタ!$K:$L,2,FALSE))</f>
        <v/>
      </c>
      <c r="H1044" s="95" t="str">
        <f t="shared" si="16"/>
        <v/>
      </c>
    </row>
    <row r="1045" spans="1:8" x14ac:dyDescent="0.55000000000000004">
      <c r="A1045" s="76"/>
      <c r="B1045" s="50">
        <v>1</v>
      </c>
      <c r="G1045" s="94" t="str">
        <f>IF(F1045="","",VLOOKUP(F1045,商品マスタ!$K:$L,2,FALSE))</f>
        <v/>
      </c>
      <c r="H1045" s="95" t="str">
        <f t="shared" si="16"/>
        <v/>
      </c>
    </row>
    <row r="1046" spans="1:8" x14ac:dyDescent="0.55000000000000004">
      <c r="A1046" s="76"/>
      <c r="B1046" s="50">
        <v>2</v>
      </c>
      <c r="G1046" s="94" t="str">
        <f>IF(F1046="","",VLOOKUP(F1046,商品マスタ!$K:$L,2,FALSE))</f>
        <v/>
      </c>
      <c r="H1046" s="95" t="str">
        <f t="shared" si="16"/>
        <v/>
      </c>
    </row>
    <row r="1047" spans="1:8" x14ac:dyDescent="0.55000000000000004">
      <c r="A1047" s="76"/>
      <c r="B1047" s="50">
        <v>1</v>
      </c>
      <c r="G1047" s="94" t="str">
        <f>IF(F1047="","",VLOOKUP(F1047,商品マスタ!$K:$L,2,FALSE))</f>
        <v/>
      </c>
      <c r="H1047" s="95" t="str">
        <f t="shared" si="16"/>
        <v/>
      </c>
    </row>
    <row r="1048" spans="1:8" x14ac:dyDescent="0.55000000000000004">
      <c r="A1048" s="76"/>
      <c r="B1048" s="50">
        <v>2</v>
      </c>
      <c r="G1048" s="94" t="str">
        <f>IF(F1048="","",VLOOKUP(F1048,商品マスタ!$K:$L,2,FALSE))</f>
        <v/>
      </c>
      <c r="H1048" s="95" t="str">
        <f t="shared" si="16"/>
        <v/>
      </c>
    </row>
    <row r="1049" spans="1:8" x14ac:dyDescent="0.55000000000000004">
      <c r="A1049" s="76"/>
      <c r="B1049" s="50">
        <v>1</v>
      </c>
      <c r="G1049" s="94" t="str">
        <f>IF(F1049="","",VLOOKUP(F1049,商品マスタ!$K:$L,2,FALSE))</f>
        <v/>
      </c>
      <c r="H1049" s="95" t="str">
        <f t="shared" si="16"/>
        <v/>
      </c>
    </row>
    <row r="1050" spans="1:8" x14ac:dyDescent="0.55000000000000004">
      <c r="A1050" s="76"/>
      <c r="B1050" s="50">
        <v>2</v>
      </c>
      <c r="G1050" s="94" t="str">
        <f>IF(F1050="","",VLOOKUP(F1050,商品マスタ!$K:$L,2,FALSE))</f>
        <v/>
      </c>
      <c r="H1050" s="95" t="str">
        <f t="shared" si="16"/>
        <v/>
      </c>
    </row>
    <row r="1051" spans="1:8" x14ac:dyDescent="0.55000000000000004">
      <c r="A1051" s="76"/>
      <c r="B1051" s="50">
        <v>1</v>
      </c>
      <c r="G1051" s="94" t="str">
        <f>IF(F1051="","",VLOOKUP(F1051,商品マスタ!$K:$L,2,FALSE))</f>
        <v/>
      </c>
      <c r="H1051" s="95" t="str">
        <f t="shared" si="16"/>
        <v/>
      </c>
    </row>
    <row r="1052" spans="1:8" x14ac:dyDescent="0.55000000000000004">
      <c r="A1052" s="76"/>
      <c r="B1052" s="50">
        <v>2</v>
      </c>
      <c r="G1052" s="94" t="str">
        <f>IF(F1052="","",VLOOKUP(F1052,商品マスタ!$K:$L,2,FALSE))</f>
        <v/>
      </c>
      <c r="H1052" s="95" t="str">
        <f t="shared" si="16"/>
        <v/>
      </c>
    </row>
    <row r="1053" spans="1:8" x14ac:dyDescent="0.55000000000000004">
      <c r="A1053" s="76"/>
      <c r="B1053" s="50">
        <v>1</v>
      </c>
      <c r="G1053" s="94" t="str">
        <f>IF(F1053="","",VLOOKUP(F1053,商品マスタ!$K:$L,2,FALSE))</f>
        <v/>
      </c>
      <c r="H1053" s="95" t="str">
        <f t="shared" si="16"/>
        <v/>
      </c>
    </row>
    <row r="1054" spans="1:8" x14ac:dyDescent="0.55000000000000004">
      <c r="A1054" s="76"/>
      <c r="B1054" s="50">
        <v>2</v>
      </c>
      <c r="G1054" s="94" t="str">
        <f>IF(F1054="","",VLOOKUP(F1054,商品マスタ!$K:$L,2,FALSE))</f>
        <v/>
      </c>
      <c r="H1054" s="95" t="str">
        <f t="shared" si="16"/>
        <v/>
      </c>
    </row>
    <row r="1055" spans="1:8" x14ac:dyDescent="0.55000000000000004">
      <c r="A1055" s="76"/>
      <c r="B1055" s="50">
        <v>1</v>
      </c>
      <c r="G1055" s="94" t="str">
        <f>IF(F1055="","",VLOOKUP(F1055,商品マスタ!$K:$L,2,FALSE))</f>
        <v/>
      </c>
      <c r="H1055" s="95" t="str">
        <f t="shared" si="16"/>
        <v/>
      </c>
    </row>
    <row r="1056" spans="1:8" x14ac:dyDescent="0.55000000000000004">
      <c r="A1056" s="76"/>
      <c r="B1056" s="50">
        <v>2</v>
      </c>
      <c r="G1056" s="94" t="str">
        <f>IF(F1056="","",VLOOKUP(F1056,商品マスタ!$K:$L,2,FALSE))</f>
        <v/>
      </c>
      <c r="H1056" s="95" t="str">
        <f t="shared" si="16"/>
        <v/>
      </c>
    </row>
    <row r="1057" spans="1:8" x14ac:dyDescent="0.55000000000000004">
      <c r="A1057" s="76"/>
      <c r="B1057" s="50">
        <v>1</v>
      </c>
      <c r="G1057" s="94" t="str">
        <f>IF(F1057="","",VLOOKUP(F1057,商品マスタ!$K:$L,2,FALSE))</f>
        <v/>
      </c>
      <c r="H1057" s="95" t="str">
        <f t="shared" si="16"/>
        <v/>
      </c>
    </row>
    <row r="1058" spans="1:8" x14ac:dyDescent="0.55000000000000004">
      <c r="A1058" s="76"/>
      <c r="B1058" s="50">
        <v>2</v>
      </c>
      <c r="G1058" s="94" t="str">
        <f>IF(F1058="","",VLOOKUP(F1058,商品マスタ!$K:$L,2,FALSE))</f>
        <v/>
      </c>
      <c r="H1058" s="95" t="str">
        <f t="shared" si="16"/>
        <v/>
      </c>
    </row>
    <row r="1059" spans="1:8" x14ac:dyDescent="0.55000000000000004">
      <c r="A1059" s="76"/>
      <c r="B1059" s="50">
        <v>1</v>
      </c>
      <c r="G1059" s="94" t="str">
        <f>IF(F1059="","",VLOOKUP(F1059,商品マスタ!$K:$L,2,FALSE))</f>
        <v/>
      </c>
      <c r="H1059" s="95" t="str">
        <f t="shared" si="16"/>
        <v/>
      </c>
    </row>
    <row r="1060" spans="1:8" x14ac:dyDescent="0.55000000000000004">
      <c r="A1060" s="76"/>
      <c r="B1060" s="50">
        <v>2</v>
      </c>
      <c r="G1060" s="94" t="str">
        <f>IF(F1060="","",VLOOKUP(F1060,商品マスタ!$K:$L,2,FALSE))</f>
        <v/>
      </c>
      <c r="H1060" s="95" t="str">
        <f t="shared" si="16"/>
        <v/>
      </c>
    </row>
    <row r="1061" spans="1:8" x14ac:dyDescent="0.55000000000000004">
      <c r="A1061" s="76"/>
      <c r="B1061" s="50">
        <v>1</v>
      </c>
      <c r="G1061" s="94" t="str">
        <f>IF(F1061="","",VLOOKUP(F1061,商品マスタ!$K:$L,2,FALSE))</f>
        <v/>
      </c>
      <c r="H1061" s="95" t="str">
        <f t="shared" si="16"/>
        <v/>
      </c>
    </row>
    <row r="1062" spans="1:8" x14ac:dyDescent="0.55000000000000004">
      <c r="A1062" s="76"/>
      <c r="B1062" s="50">
        <v>2</v>
      </c>
      <c r="G1062" s="94" t="str">
        <f>IF(F1062="","",VLOOKUP(F1062,商品マスタ!$K:$L,2,FALSE))</f>
        <v/>
      </c>
      <c r="H1062" s="95" t="str">
        <f t="shared" si="16"/>
        <v/>
      </c>
    </row>
    <row r="1063" spans="1:8" x14ac:dyDescent="0.55000000000000004">
      <c r="A1063" s="76"/>
      <c r="B1063" s="50">
        <v>1</v>
      </c>
      <c r="G1063" s="94" t="str">
        <f>IF(F1063="","",VLOOKUP(F1063,商品マスタ!$K:$L,2,FALSE))</f>
        <v/>
      </c>
      <c r="H1063" s="95" t="str">
        <f t="shared" si="16"/>
        <v/>
      </c>
    </row>
    <row r="1064" spans="1:8" x14ac:dyDescent="0.55000000000000004">
      <c r="A1064" s="76"/>
      <c r="B1064" s="50">
        <v>2</v>
      </c>
      <c r="G1064" s="94" t="str">
        <f>IF(F1064="","",VLOOKUP(F1064,商品マスタ!$K:$L,2,FALSE))</f>
        <v/>
      </c>
      <c r="H1064" s="95" t="str">
        <f t="shared" si="16"/>
        <v/>
      </c>
    </row>
    <row r="1065" spans="1:8" x14ac:dyDescent="0.55000000000000004">
      <c r="A1065" s="76"/>
      <c r="B1065" s="50">
        <v>1</v>
      </c>
      <c r="G1065" s="94" t="str">
        <f>IF(F1065="","",VLOOKUP(F1065,商品マスタ!$K:$L,2,FALSE))</f>
        <v/>
      </c>
      <c r="H1065" s="95" t="str">
        <f t="shared" si="16"/>
        <v/>
      </c>
    </row>
    <row r="1066" spans="1:8" x14ac:dyDescent="0.55000000000000004">
      <c r="A1066" s="76"/>
      <c r="B1066" s="50">
        <v>2</v>
      </c>
      <c r="G1066" s="94" t="str">
        <f>IF(F1066="","",VLOOKUP(F1066,商品マスタ!$K:$L,2,FALSE))</f>
        <v/>
      </c>
      <c r="H1066" s="95" t="str">
        <f t="shared" si="16"/>
        <v/>
      </c>
    </row>
    <row r="1067" spans="1:8" x14ac:dyDescent="0.55000000000000004">
      <c r="A1067" s="76"/>
      <c r="B1067" s="50">
        <v>1</v>
      </c>
      <c r="G1067" s="94" t="str">
        <f>IF(F1067="","",VLOOKUP(F1067,商品マスタ!$K:$L,2,FALSE))</f>
        <v/>
      </c>
      <c r="H1067" s="95" t="str">
        <f t="shared" si="16"/>
        <v/>
      </c>
    </row>
    <row r="1068" spans="1:8" x14ac:dyDescent="0.55000000000000004">
      <c r="A1068" s="76"/>
      <c r="B1068" s="50">
        <v>2</v>
      </c>
      <c r="G1068" s="94" t="str">
        <f>IF(F1068="","",VLOOKUP(F1068,商品マスタ!$K:$L,2,FALSE))</f>
        <v/>
      </c>
      <c r="H1068" s="95" t="str">
        <f t="shared" si="16"/>
        <v/>
      </c>
    </row>
    <row r="1069" spans="1:8" x14ac:dyDescent="0.55000000000000004">
      <c r="A1069" s="76"/>
      <c r="B1069" s="50">
        <v>1</v>
      </c>
      <c r="G1069" s="94" t="str">
        <f>IF(F1069="","",VLOOKUP(F1069,商品マスタ!$K:$L,2,FALSE))</f>
        <v/>
      </c>
      <c r="H1069" s="95" t="str">
        <f t="shared" si="16"/>
        <v/>
      </c>
    </row>
    <row r="1070" spans="1:8" x14ac:dyDescent="0.55000000000000004">
      <c r="A1070" s="76"/>
      <c r="B1070" s="50">
        <v>2</v>
      </c>
      <c r="G1070" s="94" t="str">
        <f>IF(F1070="","",VLOOKUP(F1070,商品マスタ!$K:$L,2,FALSE))</f>
        <v/>
      </c>
      <c r="H1070" s="95" t="str">
        <f t="shared" si="16"/>
        <v/>
      </c>
    </row>
    <row r="1071" spans="1:8" x14ac:dyDescent="0.55000000000000004">
      <c r="A1071" s="76"/>
      <c r="B1071" s="50">
        <v>1</v>
      </c>
      <c r="G1071" s="94" t="str">
        <f>IF(F1071="","",VLOOKUP(F1071,商品マスタ!$K:$L,2,FALSE))</f>
        <v/>
      </c>
      <c r="H1071" s="95" t="str">
        <f t="shared" si="16"/>
        <v/>
      </c>
    </row>
    <row r="1072" spans="1:8" x14ac:dyDescent="0.55000000000000004">
      <c r="A1072" s="76"/>
      <c r="B1072" s="50">
        <v>2</v>
      </c>
      <c r="G1072" s="94" t="str">
        <f>IF(F1072="","",VLOOKUP(F1072,商品マスタ!$K:$L,2,FALSE))</f>
        <v/>
      </c>
      <c r="H1072" s="95" t="str">
        <f t="shared" si="16"/>
        <v/>
      </c>
    </row>
    <row r="1073" spans="1:8" x14ac:dyDescent="0.55000000000000004">
      <c r="A1073" s="76"/>
      <c r="B1073" s="50">
        <v>1</v>
      </c>
      <c r="G1073" s="94" t="str">
        <f>IF(F1073="","",VLOOKUP(F1073,商品マスタ!$K:$L,2,FALSE))</f>
        <v/>
      </c>
      <c r="H1073" s="95" t="str">
        <f t="shared" si="16"/>
        <v/>
      </c>
    </row>
    <row r="1074" spans="1:8" x14ac:dyDescent="0.55000000000000004">
      <c r="A1074" s="76"/>
      <c r="B1074" s="50">
        <v>2</v>
      </c>
      <c r="G1074" s="94" t="str">
        <f>IF(F1074="","",VLOOKUP(F1074,商品マスタ!$K:$L,2,FALSE))</f>
        <v/>
      </c>
      <c r="H1074" s="95" t="str">
        <f t="shared" si="16"/>
        <v/>
      </c>
    </row>
    <row r="1075" spans="1:8" x14ac:dyDescent="0.55000000000000004">
      <c r="A1075" s="76"/>
      <c r="B1075" s="50">
        <v>1</v>
      </c>
      <c r="G1075" s="94" t="str">
        <f>IF(F1075="","",VLOOKUP(F1075,商品マスタ!$K:$L,2,FALSE))</f>
        <v/>
      </c>
      <c r="H1075" s="95" t="str">
        <f t="shared" si="16"/>
        <v/>
      </c>
    </row>
    <row r="1076" spans="1:8" x14ac:dyDescent="0.55000000000000004">
      <c r="A1076" s="76"/>
      <c r="B1076" s="50">
        <v>2</v>
      </c>
      <c r="G1076" s="94" t="str">
        <f>IF(F1076="","",VLOOKUP(F1076,商品マスタ!$K:$L,2,FALSE))</f>
        <v/>
      </c>
      <c r="H1076" s="95" t="str">
        <f t="shared" si="16"/>
        <v/>
      </c>
    </row>
    <row r="1077" spans="1:8" x14ac:dyDescent="0.55000000000000004">
      <c r="A1077" s="76"/>
      <c r="B1077" s="50">
        <v>1</v>
      </c>
      <c r="G1077" s="94" t="str">
        <f>IF(F1077="","",VLOOKUP(F1077,商品マスタ!$K:$L,2,FALSE))</f>
        <v/>
      </c>
      <c r="H1077" s="95" t="str">
        <f t="shared" si="16"/>
        <v/>
      </c>
    </row>
    <row r="1078" spans="1:8" x14ac:dyDescent="0.55000000000000004">
      <c r="A1078" s="76"/>
      <c r="B1078" s="50">
        <v>2</v>
      </c>
      <c r="G1078" s="94" t="str">
        <f>IF(F1078="","",VLOOKUP(F1078,商品マスタ!$K:$L,2,FALSE))</f>
        <v/>
      </c>
      <c r="H1078" s="95" t="str">
        <f t="shared" si="16"/>
        <v/>
      </c>
    </row>
    <row r="1079" spans="1:8" x14ac:dyDescent="0.55000000000000004">
      <c r="A1079" s="76"/>
      <c r="B1079" s="50">
        <v>1</v>
      </c>
      <c r="G1079" s="94" t="str">
        <f>IF(F1079="","",VLOOKUP(F1079,商品マスタ!$K:$L,2,FALSE))</f>
        <v/>
      </c>
      <c r="H1079" s="95" t="str">
        <f t="shared" si="16"/>
        <v/>
      </c>
    </row>
    <row r="1080" spans="1:8" x14ac:dyDescent="0.55000000000000004">
      <c r="A1080" s="76"/>
      <c r="B1080" s="50">
        <v>2</v>
      </c>
      <c r="G1080" s="94" t="str">
        <f>IF(F1080="","",VLOOKUP(F1080,商品マスタ!$K:$L,2,FALSE))</f>
        <v/>
      </c>
      <c r="H1080" s="95" t="str">
        <f t="shared" si="16"/>
        <v/>
      </c>
    </row>
    <row r="1081" spans="1:8" x14ac:dyDescent="0.55000000000000004">
      <c r="A1081" s="76"/>
      <c r="B1081" s="50">
        <v>1</v>
      </c>
      <c r="G1081" s="94" t="str">
        <f>IF(F1081="","",VLOOKUP(F1081,商品マスタ!$K:$L,2,FALSE))</f>
        <v/>
      </c>
      <c r="H1081" s="95" t="str">
        <f t="shared" si="16"/>
        <v/>
      </c>
    </row>
    <row r="1082" spans="1:8" x14ac:dyDescent="0.55000000000000004">
      <c r="A1082" s="76"/>
      <c r="B1082" s="50">
        <v>2</v>
      </c>
      <c r="G1082" s="94" t="str">
        <f>IF(F1082="","",VLOOKUP(F1082,商品マスタ!$K:$L,2,FALSE))</f>
        <v/>
      </c>
      <c r="H1082" s="95" t="str">
        <f t="shared" si="16"/>
        <v/>
      </c>
    </row>
    <row r="1083" spans="1:8" x14ac:dyDescent="0.55000000000000004">
      <c r="A1083" s="76"/>
      <c r="B1083" s="50">
        <v>1</v>
      </c>
      <c r="G1083" s="94" t="str">
        <f>IF(F1083="","",VLOOKUP(F1083,商品マスタ!$K:$L,2,FALSE))</f>
        <v/>
      </c>
      <c r="H1083" s="95" t="str">
        <f t="shared" si="16"/>
        <v/>
      </c>
    </row>
    <row r="1084" spans="1:8" x14ac:dyDescent="0.55000000000000004">
      <c r="A1084" s="76"/>
      <c r="B1084" s="50">
        <v>2</v>
      </c>
      <c r="G1084" s="94" t="str">
        <f>IF(F1084="","",VLOOKUP(F1084,商品マスタ!$K:$L,2,FALSE))</f>
        <v/>
      </c>
      <c r="H1084" s="95" t="str">
        <f t="shared" si="16"/>
        <v/>
      </c>
    </row>
    <row r="1085" spans="1:8" x14ac:dyDescent="0.55000000000000004">
      <c r="A1085" s="76"/>
      <c r="B1085" s="50">
        <v>1</v>
      </c>
      <c r="G1085" s="94" t="str">
        <f>IF(F1085="","",VLOOKUP(F1085,商品マスタ!$K:$L,2,FALSE))</f>
        <v/>
      </c>
      <c r="H1085" s="95" t="str">
        <f t="shared" si="16"/>
        <v/>
      </c>
    </row>
    <row r="1086" spans="1:8" x14ac:dyDescent="0.55000000000000004">
      <c r="A1086" s="76"/>
      <c r="B1086" s="50">
        <v>2</v>
      </c>
      <c r="G1086" s="94" t="str">
        <f>IF(F1086="","",VLOOKUP(F1086,商品マスタ!$K:$L,2,FALSE))</f>
        <v/>
      </c>
      <c r="H1086" s="95" t="str">
        <f t="shared" si="16"/>
        <v/>
      </c>
    </row>
    <row r="1087" spans="1:8" x14ac:dyDescent="0.55000000000000004">
      <c r="A1087" s="76"/>
      <c r="B1087" s="50">
        <v>1</v>
      </c>
      <c r="G1087" s="94" t="str">
        <f>IF(F1087="","",VLOOKUP(F1087,商品マスタ!$K:$L,2,FALSE))</f>
        <v/>
      </c>
      <c r="H1087" s="95" t="str">
        <f t="shared" si="16"/>
        <v/>
      </c>
    </row>
    <row r="1088" spans="1:8" x14ac:dyDescent="0.55000000000000004">
      <c r="A1088" s="76"/>
      <c r="B1088" s="50">
        <v>2</v>
      </c>
      <c r="G1088" s="94" t="str">
        <f>IF(F1088="","",VLOOKUP(F1088,商品マスタ!$K:$L,2,FALSE))</f>
        <v/>
      </c>
      <c r="H1088" s="95" t="str">
        <f t="shared" ref="H1088:H1151" si="17">IF(D1088="","",IF(E1088="",LEN(SUBSTITUTE(D1088," ","")),LEN(SUBSTITUTE(E1088," ",""))))</f>
        <v/>
      </c>
    </row>
    <row r="1089" spans="1:8" x14ac:dyDescent="0.55000000000000004">
      <c r="A1089" s="76"/>
      <c r="B1089" s="50">
        <v>1</v>
      </c>
      <c r="G1089" s="94" t="str">
        <f>IF(F1089="","",VLOOKUP(F1089,商品マスタ!$K:$L,2,FALSE))</f>
        <v/>
      </c>
      <c r="H1089" s="95" t="str">
        <f t="shared" si="17"/>
        <v/>
      </c>
    </row>
    <row r="1090" spans="1:8" x14ac:dyDescent="0.55000000000000004">
      <c r="A1090" s="76"/>
      <c r="B1090" s="50">
        <v>2</v>
      </c>
      <c r="G1090" s="94" t="str">
        <f>IF(F1090="","",VLOOKUP(F1090,商品マスタ!$K:$L,2,FALSE))</f>
        <v/>
      </c>
      <c r="H1090" s="95" t="str">
        <f t="shared" si="17"/>
        <v/>
      </c>
    </row>
    <row r="1091" spans="1:8" x14ac:dyDescent="0.55000000000000004">
      <c r="A1091" s="76"/>
      <c r="B1091" s="50">
        <v>1</v>
      </c>
      <c r="G1091" s="94" t="str">
        <f>IF(F1091="","",VLOOKUP(F1091,商品マスタ!$K:$L,2,FALSE))</f>
        <v/>
      </c>
      <c r="H1091" s="95" t="str">
        <f t="shared" si="17"/>
        <v/>
      </c>
    </row>
    <row r="1092" spans="1:8" x14ac:dyDescent="0.55000000000000004">
      <c r="A1092" s="76"/>
      <c r="B1092" s="50">
        <v>2</v>
      </c>
      <c r="G1092" s="94" t="str">
        <f>IF(F1092="","",VLOOKUP(F1092,商品マスタ!$K:$L,2,FALSE))</f>
        <v/>
      </c>
      <c r="H1092" s="95" t="str">
        <f t="shared" si="17"/>
        <v/>
      </c>
    </row>
    <row r="1093" spans="1:8" x14ac:dyDescent="0.55000000000000004">
      <c r="A1093" s="76"/>
      <c r="B1093" s="50">
        <v>1</v>
      </c>
      <c r="G1093" s="94" t="str">
        <f>IF(F1093="","",VLOOKUP(F1093,商品マスタ!$K:$L,2,FALSE))</f>
        <v/>
      </c>
      <c r="H1093" s="95" t="str">
        <f t="shared" si="17"/>
        <v/>
      </c>
    </row>
    <row r="1094" spans="1:8" x14ac:dyDescent="0.55000000000000004">
      <c r="A1094" s="76"/>
      <c r="B1094" s="50">
        <v>2</v>
      </c>
      <c r="G1094" s="94" t="str">
        <f>IF(F1094="","",VLOOKUP(F1094,商品マスタ!$K:$L,2,FALSE))</f>
        <v/>
      </c>
      <c r="H1094" s="95" t="str">
        <f t="shared" si="17"/>
        <v/>
      </c>
    </row>
    <row r="1095" spans="1:8" x14ac:dyDescent="0.55000000000000004">
      <c r="A1095" s="76"/>
      <c r="B1095" s="50">
        <v>1</v>
      </c>
      <c r="G1095" s="94" t="str">
        <f>IF(F1095="","",VLOOKUP(F1095,商品マスタ!$K:$L,2,FALSE))</f>
        <v/>
      </c>
      <c r="H1095" s="95" t="str">
        <f t="shared" si="17"/>
        <v/>
      </c>
    </row>
    <row r="1096" spans="1:8" x14ac:dyDescent="0.55000000000000004">
      <c r="A1096" s="76"/>
      <c r="B1096" s="50">
        <v>2</v>
      </c>
      <c r="G1096" s="94" t="str">
        <f>IF(F1096="","",VLOOKUP(F1096,商品マスタ!$K:$L,2,FALSE))</f>
        <v/>
      </c>
      <c r="H1096" s="95" t="str">
        <f t="shared" si="17"/>
        <v/>
      </c>
    </row>
    <row r="1097" spans="1:8" x14ac:dyDescent="0.55000000000000004">
      <c r="A1097" s="76"/>
      <c r="B1097" s="50">
        <v>1</v>
      </c>
      <c r="G1097" s="94" t="str">
        <f>IF(F1097="","",VLOOKUP(F1097,商品マスタ!$K:$L,2,FALSE))</f>
        <v/>
      </c>
      <c r="H1097" s="95" t="str">
        <f t="shared" si="17"/>
        <v/>
      </c>
    </row>
    <row r="1098" spans="1:8" x14ac:dyDescent="0.55000000000000004">
      <c r="A1098" s="76"/>
      <c r="B1098" s="50">
        <v>2</v>
      </c>
      <c r="G1098" s="94" t="str">
        <f>IF(F1098="","",VLOOKUP(F1098,商品マスタ!$K:$L,2,FALSE))</f>
        <v/>
      </c>
      <c r="H1098" s="95" t="str">
        <f t="shared" si="17"/>
        <v/>
      </c>
    </row>
    <row r="1099" spans="1:8" x14ac:dyDescent="0.55000000000000004">
      <c r="A1099" s="76"/>
      <c r="B1099" s="50">
        <v>1</v>
      </c>
      <c r="G1099" s="94" t="str">
        <f>IF(F1099="","",VLOOKUP(F1099,商品マスタ!$K:$L,2,FALSE))</f>
        <v/>
      </c>
      <c r="H1099" s="95" t="str">
        <f t="shared" si="17"/>
        <v/>
      </c>
    </row>
    <row r="1100" spans="1:8" x14ac:dyDescent="0.55000000000000004">
      <c r="A1100" s="76"/>
      <c r="B1100" s="50">
        <v>2</v>
      </c>
      <c r="G1100" s="94" t="str">
        <f>IF(F1100="","",VLOOKUP(F1100,商品マスタ!$K:$L,2,FALSE))</f>
        <v/>
      </c>
      <c r="H1100" s="95" t="str">
        <f t="shared" si="17"/>
        <v/>
      </c>
    </row>
    <row r="1101" spans="1:8" x14ac:dyDescent="0.55000000000000004">
      <c r="A1101" s="76"/>
      <c r="B1101" s="50">
        <v>1</v>
      </c>
      <c r="G1101" s="94" t="str">
        <f>IF(F1101="","",VLOOKUP(F1101,商品マスタ!$K:$L,2,FALSE))</f>
        <v/>
      </c>
      <c r="H1101" s="95" t="str">
        <f t="shared" si="17"/>
        <v/>
      </c>
    </row>
    <row r="1102" spans="1:8" x14ac:dyDescent="0.55000000000000004">
      <c r="A1102" s="76"/>
      <c r="B1102" s="50">
        <v>2</v>
      </c>
      <c r="G1102" s="94" t="str">
        <f>IF(F1102="","",VLOOKUP(F1102,商品マスタ!$K:$L,2,FALSE))</f>
        <v/>
      </c>
      <c r="H1102" s="95" t="str">
        <f t="shared" si="17"/>
        <v/>
      </c>
    </row>
    <row r="1103" spans="1:8" x14ac:dyDescent="0.55000000000000004">
      <c r="A1103" s="76"/>
      <c r="B1103" s="50">
        <v>1</v>
      </c>
      <c r="G1103" s="94" t="str">
        <f>IF(F1103="","",VLOOKUP(F1103,商品マスタ!$K:$L,2,FALSE))</f>
        <v/>
      </c>
      <c r="H1103" s="95" t="str">
        <f t="shared" si="17"/>
        <v/>
      </c>
    </row>
    <row r="1104" spans="1:8" x14ac:dyDescent="0.55000000000000004">
      <c r="A1104" s="76"/>
      <c r="B1104" s="50">
        <v>2</v>
      </c>
      <c r="G1104" s="94" t="str">
        <f>IF(F1104="","",VLOOKUP(F1104,商品マスタ!$K:$L,2,FALSE))</f>
        <v/>
      </c>
      <c r="H1104" s="95" t="str">
        <f t="shared" si="17"/>
        <v/>
      </c>
    </row>
    <row r="1105" spans="1:8" x14ac:dyDescent="0.55000000000000004">
      <c r="A1105" s="76"/>
      <c r="B1105" s="50">
        <v>1</v>
      </c>
      <c r="G1105" s="94" t="str">
        <f>IF(F1105="","",VLOOKUP(F1105,商品マスタ!$K:$L,2,FALSE))</f>
        <v/>
      </c>
      <c r="H1105" s="95" t="str">
        <f t="shared" si="17"/>
        <v/>
      </c>
    </row>
    <row r="1106" spans="1:8" x14ac:dyDescent="0.55000000000000004">
      <c r="A1106" s="76"/>
      <c r="B1106" s="50">
        <v>2</v>
      </c>
      <c r="G1106" s="94" t="str">
        <f>IF(F1106="","",VLOOKUP(F1106,商品マスタ!$K:$L,2,FALSE))</f>
        <v/>
      </c>
      <c r="H1106" s="95" t="str">
        <f t="shared" si="17"/>
        <v/>
      </c>
    </row>
    <row r="1107" spans="1:8" x14ac:dyDescent="0.55000000000000004">
      <c r="A1107" s="76"/>
      <c r="B1107" s="50">
        <v>1</v>
      </c>
      <c r="G1107" s="94" t="str">
        <f>IF(F1107="","",VLOOKUP(F1107,商品マスタ!$K:$L,2,FALSE))</f>
        <v/>
      </c>
      <c r="H1107" s="95" t="str">
        <f t="shared" si="17"/>
        <v/>
      </c>
    </row>
    <row r="1108" spans="1:8" x14ac:dyDescent="0.55000000000000004">
      <c r="A1108" s="76"/>
      <c r="B1108" s="50">
        <v>2</v>
      </c>
      <c r="G1108" s="94" t="str">
        <f>IF(F1108="","",VLOOKUP(F1108,商品マスタ!$K:$L,2,FALSE))</f>
        <v/>
      </c>
      <c r="H1108" s="95" t="str">
        <f t="shared" si="17"/>
        <v/>
      </c>
    </row>
    <row r="1109" spans="1:8" x14ac:dyDescent="0.55000000000000004">
      <c r="A1109" s="76"/>
      <c r="B1109" s="50">
        <v>1</v>
      </c>
      <c r="G1109" s="94" t="str">
        <f>IF(F1109="","",VLOOKUP(F1109,商品マスタ!$K:$L,2,FALSE))</f>
        <v/>
      </c>
      <c r="H1109" s="95" t="str">
        <f t="shared" si="17"/>
        <v/>
      </c>
    </row>
    <row r="1110" spans="1:8" x14ac:dyDescent="0.55000000000000004">
      <c r="A1110" s="76"/>
      <c r="B1110" s="50">
        <v>2</v>
      </c>
      <c r="G1110" s="94" t="str">
        <f>IF(F1110="","",VLOOKUP(F1110,商品マスタ!$K:$L,2,FALSE))</f>
        <v/>
      </c>
      <c r="H1110" s="95" t="str">
        <f t="shared" si="17"/>
        <v/>
      </c>
    </row>
    <row r="1111" spans="1:8" x14ac:dyDescent="0.55000000000000004">
      <c r="A1111" s="76"/>
      <c r="B1111" s="50">
        <v>1</v>
      </c>
      <c r="G1111" s="94" t="str">
        <f>IF(F1111="","",VLOOKUP(F1111,商品マスタ!$K:$L,2,FALSE))</f>
        <v/>
      </c>
      <c r="H1111" s="95" t="str">
        <f t="shared" si="17"/>
        <v/>
      </c>
    </row>
    <row r="1112" spans="1:8" x14ac:dyDescent="0.55000000000000004">
      <c r="A1112" s="76"/>
      <c r="B1112" s="50">
        <v>2</v>
      </c>
      <c r="G1112" s="94" t="str">
        <f>IF(F1112="","",VLOOKUP(F1112,商品マスタ!$K:$L,2,FALSE))</f>
        <v/>
      </c>
      <c r="H1112" s="95" t="str">
        <f t="shared" si="17"/>
        <v/>
      </c>
    </row>
    <row r="1113" spans="1:8" x14ac:dyDescent="0.55000000000000004">
      <c r="A1113" s="76"/>
      <c r="B1113" s="50">
        <v>1</v>
      </c>
      <c r="G1113" s="94" t="str">
        <f>IF(F1113="","",VLOOKUP(F1113,商品マスタ!$K:$L,2,FALSE))</f>
        <v/>
      </c>
      <c r="H1113" s="95" t="str">
        <f t="shared" si="17"/>
        <v/>
      </c>
    </row>
    <row r="1114" spans="1:8" x14ac:dyDescent="0.55000000000000004">
      <c r="A1114" s="76"/>
      <c r="B1114" s="50">
        <v>2</v>
      </c>
      <c r="G1114" s="94" t="str">
        <f>IF(F1114="","",VLOOKUP(F1114,商品マスタ!$K:$L,2,FALSE))</f>
        <v/>
      </c>
      <c r="H1114" s="95" t="str">
        <f t="shared" si="17"/>
        <v/>
      </c>
    </row>
    <row r="1115" spans="1:8" x14ac:dyDescent="0.55000000000000004">
      <c r="A1115" s="76"/>
      <c r="B1115" s="50">
        <v>1</v>
      </c>
      <c r="G1115" s="94" t="str">
        <f>IF(F1115="","",VLOOKUP(F1115,商品マスタ!$K:$L,2,FALSE))</f>
        <v/>
      </c>
      <c r="H1115" s="95" t="str">
        <f t="shared" si="17"/>
        <v/>
      </c>
    </row>
    <row r="1116" spans="1:8" x14ac:dyDescent="0.55000000000000004">
      <c r="A1116" s="76"/>
      <c r="B1116" s="50">
        <v>2</v>
      </c>
      <c r="G1116" s="94" t="str">
        <f>IF(F1116="","",VLOOKUP(F1116,商品マスタ!$K:$L,2,FALSE))</f>
        <v/>
      </c>
      <c r="H1116" s="95" t="str">
        <f t="shared" si="17"/>
        <v/>
      </c>
    </row>
    <row r="1117" spans="1:8" x14ac:dyDescent="0.55000000000000004">
      <c r="A1117" s="76"/>
      <c r="B1117" s="50">
        <v>1</v>
      </c>
      <c r="G1117" s="94" t="str">
        <f>IF(F1117="","",VLOOKUP(F1117,商品マスタ!$K:$L,2,FALSE))</f>
        <v/>
      </c>
      <c r="H1117" s="95" t="str">
        <f t="shared" si="17"/>
        <v/>
      </c>
    </row>
    <row r="1118" spans="1:8" x14ac:dyDescent="0.55000000000000004">
      <c r="A1118" s="76"/>
      <c r="B1118" s="50">
        <v>2</v>
      </c>
      <c r="G1118" s="94" t="str">
        <f>IF(F1118="","",VLOOKUP(F1118,商品マスタ!$K:$L,2,FALSE))</f>
        <v/>
      </c>
      <c r="H1118" s="95" t="str">
        <f t="shared" si="17"/>
        <v/>
      </c>
    </row>
    <row r="1119" spans="1:8" x14ac:dyDescent="0.55000000000000004">
      <c r="A1119" s="76"/>
      <c r="B1119" s="50">
        <v>1</v>
      </c>
      <c r="G1119" s="94" t="str">
        <f>IF(F1119="","",VLOOKUP(F1119,商品マスタ!$K:$L,2,FALSE))</f>
        <v/>
      </c>
      <c r="H1119" s="95" t="str">
        <f t="shared" si="17"/>
        <v/>
      </c>
    </row>
    <row r="1120" spans="1:8" x14ac:dyDescent="0.55000000000000004">
      <c r="A1120" s="76"/>
      <c r="B1120" s="50">
        <v>2</v>
      </c>
      <c r="G1120" s="94" t="str">
        <f>IF(F1120="","",VLOOKUP(F1120,商品マスタ!$K:$L,2,FALSE))</f>
        <v/>
      </c>
      <c r="H1120" s="95" t="str">
        <f t="shared" si="17"/>
        <v/>
      </c>
    </row>
    <row r="1121" spans="1:8" x14ac:dyDescent="0.55000000000000004">
      <c r="A1121" s="76"/>
      <c r="B1121" s="50">
        <v>1</v>
      </c>
      <c r="G1121" s="94" t="str">
        <f>IF(F1121="","",VLOOKUP(F1121,商品マスタ!$K:$L,2,FALSE))</f>
        <v/>
      </c>
      <c r="H1121" s="95" t="str">
        <f t="shared" si="17"/>
        <v/>
      </c>
    </row>
    <row r="1122" spans="1:8" x14ac:dyDescent="0.55000000000000004">
      <c r="A1122" s="76"/>
      <c r="B1122" s="50">
        <v>2</v>
      </c>
      <c r="G1122" s="94" t="str">
        <f>IF(F1122="","",VLOOKUP(F1122,商品マスタ!$K:$L,2,FALSE))</f>
        <v/>
      </c>
      <c r="H1122" s="95" t="str">
        <f t="shared" si="17"/>
        <v/>
      </c>
    </row>
    <row r="1123" spans="1:8" x14ac:dyDescent="0.55000000000000004">
      <c r="A1123" s="76"/>
      <c r="B1123" s="50">
        <v>1</v>
      </c>
      <c r="G1123" s="94" t="str">
        <f>IF(F1123="","",VLOOKUP(F1123,商品マスタ!$K:$L,2,FALSE))</f>
        <v/>
      </c>
      <c r="H1123" s="95" t="str">
        <f t="shared" si="17"/>
        <v/>
      </c>
    </row>
    <row r="1124" spans="1:8" x14ac:dyDescent="0.55000000000000004">
      <c r="A1124" s="76"/>
      <c r="B1124" s="50">
        <v>2</v>
      </c>
      <c r="G1124" s="94" t="str">
        <f>IF(F1124="","",VLOOKUP(F1124,商品マスタ!$K:$L,2,FALSE))</f>
        <v/>
      </c>
      <c r="H1124" s="95" t="str">
        <f t="shared" si="17"/>
        <v/>
      </c>
    </row>
    <row r="1125" spans="1:8" x14ac:dyDescent="0.55000000000000004">
      <c r="A1125" s="76"/>
      <c r="B1125" s="50">
        <v>1</v>
      </c>
      <c r="G1125" s="94" t="str">
        <f>IF(F1125="","",VLOOKUP(F1125,商品マスタ!$K:$L,2,FALSE))</f>
        <v/>
      </c>
      <c r="H1125" s="95" t="str">
        <f t="shared" si="17"/>
        <v/>
      </c>
    </row>
    <row r="1126" spans="1:8" x14ac:dyDescent="0.55000000000000004">
      <c r="A1126" s="76"/>
      <c r="B1126" s="50">
        <v>2</v>
      </c>
      <c r="G1126" s="94" t="str">
        <f>IF(F1126="","",VLOOKUP(F1126,商品マスタ!$K:$L,2,FALSE))</f>
        <v/>
      </c>
      <c r="H1126" s="95" t="str">
        <f t="shared" si="17"/>
        <v/>
      </c>
    </row>
    <row r="1127" spans="1:8" x14ac:dyDescent="0.55000000000000004">
      <c r="A1127" s="76"/>
      <c r="B1127" s="50">
        <v>1</v>
      </c>
      <c r="G1127" s="94" t="str">
        <f>IF(F1127="","",VLOOKUP(F1127,商品マスタ!$K:$L,2,FALSE))</f>
        <v/>
      </c>
      <c r="H1127" s="95" t="str">
        <f t="shared" si="17"/>
        <v/>
      </c>
    </row>
    <row r="1128" spans="1:8" x14ac:dyDescent="0.55000000000000004">
      <c r="A1128" s="76"/>
      <c r="B1128" s="50">
        <v>2</v>
      </c>
      <c r="G1128" s="94" t="str">
        <f>IF(F1128="","",VLOOKUP(F1128,商品マスタ!$K:$L,2,FALSE))</f>
        <v/>
      </c>
      <c r="H1128" s="95" t="str">
        <f t="shared" si="17"/>
        <v/>
      </c>
    </row>
    <row r="1129" spans="1:8" x14ac:dyDescent="0.55000000000000004">
      <c r="A1129" s="76"/>
      <c r="B1129" s="50">
        <v>1</v>
      </c>
      <c r="G1129" s="94" t="str">
        <f>IF(F1129="","",VLOOKUP(F1129,商品マスタ!$K:$L,2,FALSE))</f>
        <v/>
      </c>
      <c r="H1129" s="95" t="str">
        <f t="shared" si="17"/>
        <v/>
      </c>
    </row>
    <row r="1130" spans="1:8" x14ac:dyDescent="0.55000000000000004">
      <c r="A1130" s="76"/>
      <c r="B1130" s="50">
        <v>2</v>
      </c>
      <c r="G1130" s="94" t="str">
        <f>IF(F1130="","",VLOOKUP(F1130,商品マスタ!$K:$L,2,FALSE))</f>
        <v/>
      </c>
      <c r="H1130" s="95" t="str">
        <f t="shared" si="17"/>
        <v/>
      </c>
    </row>
    <row r="1131" spans="1:8" x14ac:dyDescent="0.55000000000000004">
      <c r="A1131" s="76"/>
      <c r="B1131" s="50">
        <v>1</v>
      </c>
      <c r="G1131" s="94" t="str">
        <f>IF(F1131="","",VLOOKUP(F1131,商品マスタ!$K:$L,2,FALSE))</f>
        <v/>
      </c>
      <c r="H1131" s="95" t="str">
        <f t="shared" si="17"/>
        <v/>
      </c>
    </row>
    <row r="1132" spans="1:8" x14ac:dyDescent="0.55000000000000004">
      <c r="A1132" s="76"/>
      <c r="B1132" s="50">
        <v>2</v>
      </c>
      <c r="G1132" s="94" t="str">
        <f>IF(F1132="","",VLOOKUP(F1132,商品マスタ!$K:$L,2,FALSE))</f>
        <v/>
      </c>
      <c r="H1132" s="95" t="str">
        <f t="shared" si="17"/>
        <v/>
      </c>
    </row>
    <row r="1133" spans="1:8" x14ac:dyDescent="0.55000000000000004">
      <c r="A1133" s="76"/>
      <c r="B1133" s="50">
        <v>1</v>
      </c>
      <c r="G1133" s="94" t="str">
        <f>IF(F1133="","",VLOOKUP(F1133,商品マスタ!$K:$L,2,FALSE))</f>
        <v/>
      </c>
      <c r="H1133" s="95" t="str">
        <f t="shared" si="17"/>
        <v/>
      </c>
    </row>
    <row r="1134" spans="1:8" x14ac:dyDescent="0.55000000000000004">
      <c r="A1134" s="76"/>
      <c r="B1134" s="50">
        <v>2</v>
      </c>
      <c r="G1134" s="94" t="str">
        <f>IF(F1134="","",VLOOKUP(F1134,商品マスタ!$K:$L,2,FALSE))</f>
        <v/>
      </c>
      <c r="H1134" s="95" t="str">
        <f t="shared" si="17"/>
        <v/>
      </c>
    </row>
    <row r="1135" spans="1:8" x14ac:dyDescent="0.55000000000000004">
      <c r="A1135" s="76"/>
      <c r="B1135" s="50">
        <v>1</v>
      </c>
      <c r="G1135" s="94" t="str">
        <f>IF(F1135="","",VLOOKUP(F1135,商品マスタ!$K:$L,2,FALSE))</f>
        <v/>
      </c>
      <c r="H1135" s="95" t="str">
        <f t="shared" si="17"/>
        <v/>
      </c>
    </row>
    <row r="1136" spans="1:8" x14ac:dyDescent="0.55000000000000004">
      <c r="A1136" s="76"/>
      <c r="B1136" s="50">
        <v>2</v>
      </c>
      <c r="G1136" s="94" t="str">
        <f>IF(F1136="","",VLOOKUP(F1136,商品マスタ!$K:$L,2,FALSE))</f>
        <v/>
      </c>
      <c r="H1136" s="95" t="str">
        <f t="shared" si="17"/>
        <v/>
      </c>
    </row>
    <row r="1137" spans="1:8" x14ac:dyDescent="0.55000000000000004">
      <c r="A1137" s="76"/>
      <c r="B1137" s="50">
        <v>1</v>
      </c>
      <c r="G1137" s="94" t="str">
        <f>IF(F1137="","",VLOOKUP(F1137,商品マスタ!$K:$L,2,FALSE))</f>
        <v/>
      </c>
      <c r="H1137" s="95" t="str">
        <f t="shared" si="17"/>
        <v/>
      </c>
    </row>
    <row r="1138" spans="1:8" x14ac:dyDescent="0.55000000000000004">
      <c r="A1138" s="76"/>
      <c r="B1138" s="50">
        <v>2</v>
      </c>
      <c r="G1138" s="94" t="str">
        <f>IF(F1138="","",VLOOKUP(F1138,商品マスタ!$K:$L,2,FALSE))</f>
        <v/>
      </c>
      <c r="H1138" s="95" t="str">
        <f t="shared" si="17"/>
        <v/>
      </c>
    </row>
    <row r="1139" spans="1:8" x14ac:dyDescent="0.55000000000000004">
      <c r="A1139" s="76"/>
      <c r="B1139" s="50">
        <v>1</v>
      </c>
      <c r="G1139" s="94" t="str">
        <f>IF(F1139="","",VLOOKUP(F1139,商品マスタ!$K:$L,2,FALSE))</f>
        <v/>
      </c>
      <c r="H1139" s="95" t="str">
        <f t="shared" si="17"/>
        <v/>
      </c>
    </row>
    <row r="1140" spans="1:8" x14ac:dyDescent="0.55000000000000004">
      <c r="A1140" s="76"/>
      <c r="B1140" s="50">
        <v>2</v>
      </c>
      <c r="G1140" s="94" t="str">
        <f>IF(F1140="","",VLOOKUP(F1140,商品マスタ!$K:$L,2,FALSE))</f>
        <v/>
      </c>
      <c r="H1140" s="95" t="str">
        <f t="shared" si="17"/>
        <v/>
      </c>
    </row>
    <row r="1141" spans="1:8" x14ac:dyDescent="0.55000000000000004">
      <c r="A1141" s="76"/>
      <c r="B1141" s="50">
        <v>1</v>
      </c>
      <c r="G1141" s="94" t="str">
        <f>IF(F1141="","",VLOOKUP(F1141,商品マスタ!$K:$L,2,FALSE))</f>
        <v/>
      </c>
      <c r="H1141" s="95" t="str">
        <f t="shared" si="17"/>
        <v/>
      </c>
    </row>
    <row r="1142" spans="1:8" x14ac:dyDescent="0.55000000000000004">
      <c r="A1142" s="76"/>
      <c r="B1142" s="50">
        <v>2</v>
      </c>
      <c r="G1142" s="94" t="str">
        <f>IF(F1142="","",VLOOKUP(F1142,商品マスタ!$K:$L,2,FALSE))</f>
        <v/>
      </c>
      <c r="H1142" s="95" t="str">
        <f t="shared" si="17"/>
        <v/>
      </c>
    </row>
    <row r="1143" spans="1:8" x14ac:dyDescent="0.55000000000000004">
      <c r="A1143" s="76"/>
      <c r="B1143" s="50">
        <v>1</v>
      </c>
      <c r="G1143" s="94" t="str">
        <f>IF(F1143="","",VLOOKUP(F1143,商品マスタ!$K:$L,2,FALSE))</f>
        <v/>
      </c>
      <c r="H1143" s="95" t="str">
        <f t="shared" si="17"/>
        <v/>
      </c>
    </row>
    <row r="1144" spans="1:8" x14ac:dyDescent="0.55000000000000004">
      <c r="A1144" s="76"/>
      <c r="B1144" s="50">
        <v>2</v>
      </c>
      <c r="G1144" s="94" t="str">
        <f>IF(F1144="","",VLOOKUP(F1144,商品マスタ!$K:$L,2,FALSE))</f>
        <v/>
      </c>
      <c r="H1144" s="95" t="str">
        <f t="shared" si="17"/>
        <v/>
      </c>
    </row>
    <row r="1145" spans="1:8" x14ac:dyDescent="0.55000000000000004">
      <c r="A1145" s="76"/>
      <c r="B1145" s="50">
        <v>1</v>
      </c>
      <c r="G1145" s="94" t="str">
        <f>IF(F1145="","",VLOOKUP(F1145,商品マスタ!$K:$L,2,FALSE))</f>
        <v/>
      </c>
      <c r="H1145" s="95" t="str">
        <f t="shared" si="17"/>
        <v/>
      </c>
    </row>
    <row r="1146" spans="1:8" x14ac:dyDescent="0.55000000000000004">
      <c r="A1146" s="76"/>
      <c r="B1146" s="50">
        <v>2</v>
      </c>
      <c r="G1146" s="94" t="str">
        <f>IF(F1146="","",VLOOKUP(F1146,商品マスタ!$K:$L,2,FALSE))</f>
        <v/>
      </c>
      <c r="H1146" s="95" t="str">
        <f t="shared" si="17"/>
        <v/>
      </c>
    </row>
    <row r="1147" spans="1:8" x14ac:dyDescent="0.55000000000000004">
      <c r="A1147" s="76"/>
      <c r="B1147" s="50">
        <v>1</v>
      </c>
      <c r="G1147" s="94" t="str">
        <f>IF(F1147="","",VLOOKUP(F1147,商品マスタ!$K:$L,2,FALSE))</f>
        <v/>
      </c>
      <c r="H1147" s="95" t="str">
        <f t="shared" si="17"/>
        <v/>
      </c>
    </row>
    <row r="1148" spans="1:8" x14ac:dyDescent="0.55000000000000004">
      <c r="A1148" s="76"/>
      <c r="B1148" s="50">
        <v>2</v>
      </c>
      <c r="G1148" s="94" t="str">
        <f>IF(F1148="","",VLOOKUP(F1148,商品マスタ!$K:$L,2,FALSE))</f>
        <v/>
      </c>
      <c r="H1148" s="95" t="str">
        <f t="shared" si="17"/>
        <v/>
      </c>
    </row>
    <row r="1149" spans="1:8" x14ac:dyDescent="0.55000000000000004">
      <c r="A1149" s="76"/>
      <c r="B1149" s="50">
        <v>1</v>
      </c>
      <c r="G1149" s="94" t="str">
        <f>IF(F1149="","",VLOOKUP(F1149,商品マスタ!$K:$L,2,FALSE))</f>
        <v/>
      </c>
      <c r="H1149" s="95" t="str">
        <f t="shared" si="17"/>
        <v/>
      </c>
    </row>
    <row r="1150" spans="1:8" x14ac:dyDescent="0.55000000000000004">
      <c r="A1150" s="76"/>
      <c r="B1150" s="50">
        <v>2</v>
      </c>
      <c r="G1150" s="94" t="str">
        <f>IF(F1150="","",VLOOKUP(F1150,商品マスタ!$K:$L,2,FALSE))</f>
        <v/>
      </c>
      <c r="H1150" s="95" t="str">
        <f t="shared" si="17"/>
        <v/>
      </c>
    </row>
    <row r="1151" spans="1:8" x14ac:dyDescent="0.55000000000000004">
      <c r="A1151" s="76"/>
      <c r="B1151" s="50">
        <v>1</v>
      </c>
      <c r="G1151" s="94" t="str">
        <f>IF(F1151="","",VLOOKUP(F1151,商品マスタ!$K:$L,2,FALSE))</f>
        <v/>
      </c>
      <c r="H1151" s="95" t="str">
        <f t="shared" si="17"/>
        <v/>
      </c>
    </row>
    <row r="1152" spans="1:8" x14ac:dyDescent="0.55000000000000004">
      <c r="A1152" s="76"/>
      <c r="B1152" s="50">
        <v>2</v>
      </c>
      <c r="G1152" s="94" t="str">
        <f>IF(F1152="","",VLOOKUP(F1152,商品マスタ!$K:$L,2,FALSE))</f>
        <v/>
      </c>
      <c r="H1152" s="95" t="str">
        <f t="shared" ref="H1152:H1215" si="18">IF(D1152="","",IF(E1152="",LEN(SUBSTITUTE(D1152," ","")),LEN(SUBSTITUTE(E1152," ",""))))</f>
        <v/>
      </c>
    </row>
    <row r="1153" spans="1:8" x14ac:dyDescent="0.55000000000000004">
      <c r="A1153" s="76"/>
      <c r="B1153" s="50">
        <v>1</v>
      </c>
      <c r="G1153" s="94" t="str">
        <f>IF(F1153="","",VLOOKUP(F1153,商品マスタ!$K:$L,2,FALSE))</f>
        <v/>
      </c>
      <c r="H1153" s="95" t="str">
        <f t="shared" si="18"/>
        <v/>
      </c>
    </row>
    <row r="1154" spans="1:8" x14ac:dyDescent="0.55000000000000004">
      <c r="A1154" s="76"/>
      <c r="B1154" s="50">
        <v>2</v>
      </c>
      <c r="G1154" s="94" t="str">
        <f>IF(F1154="","",VLOOKUP(F1154,商品マスタ!$K:$L,2,FALSE))</f>
        <v/>
      </c>
      <c r="H1154" s="95" t="str">
        <f t="shared" si="18"/>
        <v/>
      </c>
    </row>
    <row r="1155" spans="1:8" x14ac:dyDescent="0.55000000000000004">
      <c r="A1155" s="76"/>
      <c r="B1155" s="50">
        <v>1</v>
      </c>
      <c r="G1155" s="94" t="str">
        <f>IF(F1155="","",VLOOKUP(F1155,商品マスタ!$K:$L,2,FALSE))</f>
        <v/>
      </c>
      <c r="H1155" s="95" t="str">
        <f t="shared" si="18"/>
        <v/>
      </c>
    </row>
    <row r="1156" spans="1:8" x14ac:dyDescent="0.55000000000000004">
      <c r="A1156" s="76"/>
      <c r="B1156" s="50">
        <v>2</v>
      </c>
      <c r="G1156" s="94" t="str">
        <f>IF(F1156="","",VLOOKUP(F1156,商品マスタ!$K:$L,2,FALSE))</f>
        <v/>
      </c>
      <c r="H1156" s="95" t="str">
        <f t="shared" si="18"/>
        <v/>
      </c>
    </row>
    <row r="1157" spans="1:8" x14ac:dyDescent="0.55000000000000004">
      <c r="A1157" s="76"/>
      <c r="B1157" s="50">
        <v>1</v>
      </c>
      <c r="G1157" s="94" t="str">
        <f>IF(F1157="","",VLOOKUP(F1157,商品マスタ!$K:$L,2,FALSE))</f>
        <v/>
      </c>
      <c r="H1157" s="95" t="str">
        <f t="shared" si="18"/>
        <v/>
      </c>
    </row>
    <row r="1158" spans="1:8" x14ac:dyDescent="0.55000000000000004">
      <c r="A1158" s="76"/>
      <c r="B1158" s="50">
        <v>2</v>
      </c>
      <c r="G1158" s="94" t="str">
        <f>IF(F1158="","",VLOOKUP(F1158,商品マスタ!$K:$L,2,FALSE))</f>
        <v/>
      </c>
      <c r="H1158" s="95" t="str">
        <f t="shared" si="18"/>
        <v/>
      </c>
    </row>
    <row r="1159" spans="1:8" x14ac:dyDescent="0.55000000000000004">
      <c r="A1159" s="76"/>
      <c r="B1159" s="50">
        <v>1</v>
      </c>
      <c r="G1159" s="94" t="str">
        <f>IF(F1159="","",VLOOKUP(F1159,商品マスタ!$K:$L,2,FALSE))</f>
        <v/>
      </c>
      <c r="H1159" s="95" t="str">
        <f t="shared" si="18"/>
        <v/>
      </c>
    </row>
    <row r="1160" spans="1:8" x14ac:dyDescent="0.55000000000000004">
      <c r="A1160" s="76"/>
      <c r="B1160" s="50">
        <v>2</v>
      </c>
      <c r="G1160" s="94" t="str">
        <f>IF(F1160="","",VLOOKUP(F1160,商品マスタ!$K:$L,2,FALSE))</f>
        <v/>
      </c>
      <c r="H1160" s="95" t="str">
        <f t="shared" si="18"/>
        <v/>
      </c>
    </row>
    <row r="1161" spans="1:8" x14ac:dyDescent="0.55000000000000004">
      <c r="A1161" s="76"/>
      <c r="B1161" s="50">
        <v>1</v>
      </c>
      <c r="G1161" s="94" t="str">
        <f>IF(F1161="","",VLOOKUP(F1161,商品マスタ!$K:$L,2,FALSE))</f>
        <v/>
      </c>
      <c r="H1161" s="95" t="str">
        <f t="shared" si="18"/>
        <v/>
      </c>
    </row>
    <row r="1162" spans="1:8" x14ac:dyDescent="0.55000000000000004">
      <c r="A1162" s="76"/>
      <c r="B1162" s="50">
        <v>2</v>
      </c>
      <c r="G1162" s="94" t="str">
        <f>IF(F1162="","",VLOOKUP(F1162,商品マスタ!$K:$L,2,FALSE))</f>
        <v/>
      </c>
      <c r="H1162" s="95" t="str">
        <f t="shared" si="18"/>
        <v/>
      </c>
    </row>
    <row r="1163" spans="1:8" x14ac:dyDescent="0.55000000000000004">
      <c r="A1163" s="76"/>
      <c r="B1163" s="50">
        <v>1</v>
      </c>
      <c r="G1163" s="94" t="str">
        <f>IF(F1163="","",VLOOKUP(F1163,商品マスタ!$K:$L,2,FALSE))</f>
        <v/>
      </c>
      <c r="H1163" s="95" t="str">
        <f t="shared" si="18"/>
        <v/>
      </c>
    </row>
    <row r="1164" spans="1:8" x14ac:dyDescent="0.55000000000000004">
      <c r="A1164" s="76"/>
      <c r="B1164" s="50">
        <v>2</v>
      </c>
      <c r="G1164" s="94" t="str">
        <f>IF(F1164="","",VLOOKUP(F1164,商品マスタ!$K:$L,2,FALSE))</f>
        <v/>
      </c>
      <c r="H1164" s="95" t="str">
        <f t="shared" si="18"/>
        <v/>
      </c>
    </row>
    <row r="1165" spans="1:8" x14ac:dyDescent="0.55000000000000004">
      <c r="A1165" s="76"/>
      <c r="B1165" s="50">
        <v>1</v>
      </c>
      <c r="G1165" s="94" t="str">
        <f>IF(F1165="","",VLOOKUP(F1165,商品マスタ!$K:$L,2,FALSE))</f>
        <v/>
      </c>
      <c r="H1165" s="95" t="str">
        <f t="shared" si="18"/>
        <v/>
      </c>
    </row>
    <row r="1166" spans="1:8" x14ac:dyDescent="0.55000000000000004">
      <c r="A1166" s="76"/>
      <c r="B1166" s="50">
        <v>2</v>
      </c>
      <c r="G1166" s="94" t="str">
        <f>IF(F1166="","",VLOOKUP(F1166,商品マスタ!$K:$L,2,FALSE))</f>
        <v/>
      </c>
      <c r="H1166" s="95" t="str">
        <f t="shared" si="18"/>
        <v/>
      </c>
    </row>
    <row r="1167" spans="1:8" x14ac:dyDescent="0.55000000000000004">
      <c r="A1167" s="76"/>
      <c r="B1167" s="50">
        <v>1</v>
      </c>
      <c r="G1167" s="94" t="str">
        <f>IF(F1167="","",VLOOKUP(F1167,商品マスタ!$K:$L,2,FALSE))</f>
        <v/>
      </c>
      <c r="H1167" s="95" t="str">
        <f t="shared" si="18"/>
        <v/>
      </c>
    </row>
    <row r="1168" spans="1:8" x14ac:dyDescent="0.55000000000000004">
      <c r="A1168" s="76"/>
      <c r="B1168" s="50">
        <v>2</v>
      </c>
      <c r="G1168" s="94" t="str">
        <f>IF(F1168="","",VLOOKUP(F1168,商品マスタ!$K:$L,2,FALSE))</f>
        <v/>
      </c>
      <c r="H1168" s="95" t="str">
        <f t="shared" si="18"/>
        <v/>
      </c>
    </row>
    <row r="1169" spans="1:8" x14ac:dyDescent="0.55000000000000004">
      <c r="A1169" s="76"/>
      <c r="B1169" s="50">
        <v>1</v>
      </c>
      <c r="G1169" s="94" t="str">
        <f>IF(F1169="","",VLOOKUP(F1169,商品マスタ!$K:$L,2,FALSE))</f>
        <v/>
      </c>
      <c r="H1169" s="95" t="str">
        <f t="shared" si="18"/>
        <v/>
      </c>
    </row>
    <row r="1170" spans="1:8" x14ac:dyDescent="0.55000000000000004">
      <c r="A1170" s="76"/>
      <c r="B1170" s="50">
        <v>2</v>
      </c>
      <c r="G1170" s="94" t="str">
        <f>IF(F1170="","",VLOOKUP(F1170,商品マスタ!$K:$L,2,FALSE))</f>
        <v/>
      </c>
      <c r="H1170" s="95" t="str">
        <f t="shared" si="18"/>
        <v/>
      </c>
    </row>
    <row r="1171" spans="1:8" x14ac:dyDescent="0.55000000000000004">
      <c r="A1171" s="76"/>
      <c r="B1171" s="50">
        <v>1</v>
      </c>
      <c r="G1171" s="94" t="str">
        <f>IF(F1171="","",VLOOKUP(F1171,商品マスタ!$K:$L,2,FALSE))</f>
        <v/>
      </c>
      <c r="H1171" s="95" t="str">
        <f t="shared" si="18"/>
        <v/>
      </c>
    </row>
    <row r="1172" spans="1:8" x14ac:dyDescent="0.55000000000000004">
      <c r="A1172" s="76"/>
      <c r="B1172" s="50">
        <v>2</v>
      </c>
      <c r="G1172" s="94" t="str">
        <f>IF(F1172="","",VLOOKUP(F1172,商品マスタ!$K:$L,2,FALSE))</f>
        <v/>
      </c>
      <c r="H1172" s="95" t="str">
        <f t="shared" si="18"/>
        <v/>
      </c>
    </row>
    <row r="1173" spans="1:8" x14ac:dyDescent="0.55000000000000004">
      <c r="A1173" s="76"/>
      <c r="B1173" s="50">
        <v>1</v>
      </c>
      <c r="G1173" s="94" t="str">
        <f>IF(F1173="","",VLOOKUP(F1173,商品マスタ!$K:$L,2,FALSE))</f>
        <v/>
      </c>
      <c r="H1173" s="95" t="str">
        <f t="shared" si="18"/>
        <v/>
      </c>
    </row>
    <row r="1174" spans="1:8" x14ac:dyDescent="0.55000000000000004">
      <c r="A1174" s="76"/>
      <c r="B1174" s="50">
        <v>2</v>
      </c>
      <c r="G1174" s="94" t="str">
        <f>IF(F1174="","",VLOOKUP(F1174,商品マスタ!$K:$L,2,FALSE))</f>
        <v/>
      </c>
      <c r="H1174" s="95" t="str">
        <f t="shared" si="18"/>
        <v/>
      </c>
    </row>
    <row r="1175" spans="1:8" x14ac:dyDescent="0.55000000000000004">
      <c r="A1175" s="76"/>
      <c r="B1175" s="50">
        <v>1</v>
      </c>
      <c r="G1175" s="94" t="str">
        <f>IF(F1175="","",VLOOKUP(F1175,商品マスタ!$K:$L,2,FALSE))</f>
        <v/>
      </c>
      <c r="H1175" s="95" t="str">
        <f t="shared" si="18"/>
        <v/>
      </c>
    </row>
    <row r="1176" spans="1:8" x14ac:dyDescent="0.55000000000000004">
      <c r="A1176" s="76"/>
      <c r="B1176" s="50">
        <v>2</v>
      </c>
      <c r="G1176" s="94" t="str">
        <f>IF(F1176="","",VLOOKUP(F1176,商品マスタ!$K:$L,2,FALSE))</f>
        <v/>
      </c>
      <c r="H1176" s="95" t="str">
        <f t="shared" si="18"/>
        <v/>
      </c>
    </row>
    <row r="1177" spans="1:8" x14ac:dyDescent="0.55000000000000004">
      <c r="A1177" s="76"/>
      <c r="B1177" s="50">
        <v>1</v>
      </c>
      <c r="G1177" s="94" t="str">
        <f>IF(F1177="","",VLOOKUP(F1177,商品マスタ!$K:$L,2,FALSE))</f>
        <v/>
      </c>
      <c r="H1177" s="95" t="str">
        <f t="shared" si="18"/>
        <v/>
      </c>
    </row>
    <row r="1178" spans="1:8" x14ac:dyDescent="0.55000000000000004">
      <c r="A1178" s="76"/>
      <c r="B1178" s="50">
        <v>2</v>
      </c>
      <c r="G1178" s="94" t="str">
        <f>IF(F1178="","",VLOOKUP(F1178,商品マスタ!$K:$L,2,FALSE))</f>
        <v/>
      </c>
      <c r="H1178" s="95" t="str">
        <f t="shared" si="18"/>
        <v/>
      </c>
    </row>
    <row r="1179" spans="1:8" x14ac:dyDescent="0.55000000000000004">
      <c r="A1179" s="76"/>
      <c r="B1179" s="50">
        <v>1</v>
      </c>
      <c r="G1179" s="94" t="str">
        <f>IF(F1179="","",VLOOKUP(F1179,商品マスタ!$K:$L,2,FALSE))</f>
        <v/>
      </c>
      <c r="H1179" s="95" t="str">
        <f t="shared" si="18"/>
        <v/>
      </c>
    </row>
    <row r="1180" spans="1:8" x14ac:dyDescent="0.55000000000000004">
      <c r="A1180" s="76"/>
      <c r="B1180" s="50">
        <v>2</v>
      </c>
      <c r="G1180" s="94" t="str">
        <f>IF(F1180="","",VLOOKUP(F1180,商品マスタ!$K:$L,2,FALSE))</f>
        <v/>
      </c>
      <c r="H1180" s="95" t="str">
        <f t="shared" si="18"/>
        <v/>
      </c>
    </row>
    <row r="1181" spans="1:8" x14ac:dyDescent="0.55000000000000004">
      <c r="A1181" s="76"/>
      <c r="B1181" s="50">
        <v>1</v>
      </c>
      <c r="G1181" s="94" t="str">
        <f>IF(F1181="","",VLOOKUP(F1181,商品マスタ!$K:$L,2,FALSE))</f>
        <v/>
      </c>
      <c r="H1181" s="95" t="str">
        <f t="shared" si="18"/>
        <v/>
      </c>
    </row>
    <row r="1182" spans="1:8" x14ac:dyDescent="0.55000000000000004">
      <c r="A1182" s="76"/>
      <c r="B1182" s="50">
        <v>2</v>
      </c>
      <c r="G1182" s="94" t="str">
        <f>IF(F1182="","",VLOOKUP(F1182,商品マスタ!$K:$L,2,FALSE))</f>
        <v/>
      </c>
      <c r="H1182" s="95" t="str">
        <f t="shared" si="18"/>
        <v/>
      </c>
    </row>
    <row r="1183" spans="1:8" x14ac:dyDescent="0.55000000000000004">
      <c r="A1183" s="76"/>
      <c r="B1183" s="50">
        <v>1</v>
      </c>
      <c r="G1183" s="94" t="str">
        <f>IF(F1183="","",VLOOKUP(F1183,商品マスタ!$K:$L,2,FALSE))</f>
        <v/>
      </c>
      <c r="H1183" s="95" t="str">
        <f t="shared" si="18"/>
        <v/>
      </c>
    </row>
    <row r="1184" spans="1:8" x14ac:dyDescent="0.55000000000000004">
      <c r="A1184" s="76"/>
      <c r="B1184" s="50">
        <v>2</v>
      </c>
      <c r="G1184" s="94" t="str">
        <f>IF(F1184="","",VLOOKUP(F1184,商品マスタ!$K:$L,2,FALSE))</f>
        <v/>
      </c>
      <c r="H1184" s="95" t="str">
        <f t="shared" si="18"/>
        <v/>
      </c>
    </row>
    <row r="1185" spans="1:8" x14ac:dyDescent="0.55000000000000004">
      <c r="A1185" s="76"/>
      <c r="B1185" s="50">
        <v>1</v>
      </c>
      <c r="G1185" s="94" t="str">
        <f>IF(F1185="","",VLOOKUP(F1185,商品マスタ!$K:$L,2,FALSE))</f>
        <v/>
      </c>
      <c r="H1185" s="95" t="str">
        <f t="shared" si="18"/>
        <v/>
      </c>
    </row>
    <row r="1186" spans="1:8" x14ac:dyDescent="0.55000000000000004">
      <c r="A1186" s="76"/>
      <c r="B1186" s="50">
        <v>2</v>
      </c>
      <c r="G1186" s="94" t="str">
        <f>IF(F1186="","",VLOOKUP(F1186,商品マスタ!$K:$L,2,FALSE))</f>
        <v/>
      </c>
      <c r="H1186" s="95" t="str">
        <f t="shared" si="18"/>
        <v/>
      </c>
    </row>
    <row r="1187" spans="1:8" x14ac:dyDescent="0.55000000000000004">
      <c r="A1187" s="76"/>
      <c r="B1187" s="50">
        <v>1</v>
      </c>
      <c r="G1187" s="94" t="str">
        <f>IF(F1187="","",VLOOKUP(F1187,商品マスタ!$K:$L,2,FALSE))</f>
        <v/>
      </c>
      <c r="H1187" s="95" t="str">
        <f t="shared" si="18"/>
        <v/>
      </c>
    </row>
    <row r="1188" spans="1:8" x14ac:dyDescent="0.55000000000000004">
      <c r="A1188" s="76"/>
      <c r="B1188" s="50">
        <v>2</v>
      </c>
      <c r="G1188" s="94" t="str">
        <f>IF(F1188="","",VLOOKUP(F1188,商品マスタ!$K:$L,2,FALSE))</f>
        <v/>
      </c>
      <c r="H1188" s="95" t="str">
        <f t="shared" si="18"/>
        <v/>
      </c>
    </row>
    <row r="1189" spans="1:8" x14ac:dyDescent="0.55000000000000004">
      <c r="A1189" s="76"/>
      <c r="B1189" s="50">
        <v>1</v>
      </c>
      <c r="G1189" s="94" t="str">
        <f>IF(F1189="","",VLOOKUP(F1189,商品マスタ!$K:$L,2,FALSE))</f>
        <v/>
      </c>
      <c r="H1189" s="95" t="str">
        <f t="shared" si="18"/>
        <v/>
      </c>
    </row>
    <row r="1190" spans="1:8" x14ac:dyDescent="0.55000000000000004">
      <c r="A1190" s="76"/>
      <c r="B1190" s="50">
        <v>2</v>
      </c>
      <c r="G1190" s="94" t="str">
        <f>IF(F1190="","",VLOOKUP(F1190,商品マスタ!$K:$L,2,FALSE))</f>
        <v/>
      </c>
      <c r="H1190" s="95" t="str">
        <f t="shared" si="18"/>
        <v/>
      </c>
    </row>
    <row r="1191" spans="1:8" x14ac:dyDescent="0.55000000000000004">
      <c r="A1191" s="76"/>
      <c r="B1191" s="50">
        <v>1</v>
      </c>
      <c r="G1191" s="94" t="str">
        <f>IF(F1191="","",VLOOKUP(F1191,商品マスタ!$K:$L,2,FALSE))</f>
        <v/>
      </c>
      <c r="H1191" s="95" t="str">
        <f t="shared" si="18"/>
        <v/>
      </c>
    </row>
    <row r="1192" spans="1:8" x14ac:dyDescent="0.55000000000000004">
      <c r="A1192" s="76"/>
      <c r="B1192" s="50">
        <v>2</v>
      </c>
      <c r="G1192" s="94" t="str">
        <f>IF(F1192="","",VLOOKUP(F1192,商品マスタ!$K:$L,2,FALSE))</f>
        <v/>
      </c>
      <c r="H1192" s="95" t="str">
        <f t="shared" si="18"/>
        <v/>
      </c>
    </row>
    <row r="1193" spans="1:8" x14ac:dyDescent="0.55000000000000004">
      <c r="A1193" s="76"/>
      <c r="B1193" s="50">
        <v>1</v>
      </c>
      <c r="G1193" s="94" t="str">
        <f>IF(F1193="","",VLOOKUP(F1193,商品マスタ!$K:$L,2,FALSE))</f>
        <v/>
      </c>
      <c r="H1193" s="95" t="str">
        <f t="shared" si="18"/>
        <v/>
      </c>
    </row>
    <row r="1194" spans="1:8" x14ac:dyDescent="0.55000000000000004">
      <c r="A1194" s="76"/>
      <c r="B1194" s="50">
        <v>2</v>
      </c>
      <c r="G1194" s="94" t="str">
        <f>IF(F1194="","",VLOOKUP(F1194,商品マスタ!$K:$L,2,FALSE))</f>
        <v/>
      </c>
      <c r="H1194" s="95" t="str">
        <f t="shared" si="18"/>
        <v/>
      </c>
    </row>
    <row r="1195" spans="1:8" x14ac:dyDescent="0.55000000000000004">
      <c r="A1195" s="76"/>
      <c r="B1195" s="50">
        <v>1</v>
      </c>
      <c r="G1195" s="94" t="str">
        <f>IF(F1195="","",VLOOKUP(F1195,商品マスタ!$K:$L,2,FALSE))</f>
        <v/>
      </c>
      <c r="H1195" s="95" t="str">
        <f t="shared" si="18"/>
        <v/>
      </c>
    </row>
    <row r="1196" spans="1:8" x14ac:dyDescent="0.55000000000000004">
      <c r="A1196" s="76"/>
      <c r="B1196" s="50">
        <v>2</v>
      </c>
      <c r="G1196" s="94" t="str">
        <f>IF(F1196="","",VLOOKUP(F1196,商品マスタ!$K:$L,2,FALSE))</f>
        <v/>
      </c>
      <c r="H1196" s="95" t="str">
        <f t="shared" si="18"/>
        <v/>
      </c>
    </row>
    <row r="1197" spans="1:8" x14ac:dyDescent="0.55000000000000004">
      <c r="A1197" s="76"/>
      <c r="B1197" s="50">
        <v>1</v>
      </c>
      <c r="G1197" s="94" t="str">
        <f>IF(F1197="","",VLOOKUP(F1197,商品マスタ!$K:$L,2,FALSE))</f>
        <v/>
      </c>
      <c r="H1197" s="95" t="str">
        <f t="shared" si="18"/>
        <v/>
      </c>
    </row>
    <row r="1198" spans="1:8" x14ac:dyDescent="0.55000000000000004">
      <c r="A1198" s="76"/>
      <c r="B1198" s="50">
        <v>2</v>
      </c>
      <c r="G1198" s="94" t="str">
        <f>IF(F1198="","",VLOOKUP(F1198,商品マスタ!$K:$L,2,FALSE))</f>
        <v/>
      </c>
      <c r="H1198" s="95" t="str">
        <f t="shared" si="18"/>
        <v/>
      </c>
    </row>
    <row r="1199" spans="1:8" x14ac:dyDescent="0.55000000000000004">
      <c r="A1199" s="76"/>
      <c r="B1199" s="50">
        <v>1</v>
      </c>
      <c r="G1199" s="94" t="str">
        <f>IF(F1199="","",VLOOKUP(F1199,商品マスタ!$K:$L,2,FALSE))</f>
        <v/>
      </c>
      <c r="H1199" s="95" t="str">
        <f t="shared" si="18"/>
        <v/>
      </c>
    </row>
    <row r="1200" spans="1:8" x14ac:dyDescent="0.55000000000000004">
      <c r="A1200" s="76"/>
      <c r="B1200" s="50">
        <v>2</v>
      </c>
      <c r="G1200" s="94" t="str">
        <f>IF(F1200="","",VLOOKUP(F1200,商品マスタ!$K:$L,2,FALSE))</f>
        <v/>
      </c>
      <c r="H1200" s="95" t="str">
        <f t="shared" si="18"/>
        <v/>
      </c>
    </row>
    <row r="1201" spans="1:8" x14ac:dyDescent="0.55000000000000004">
      <c r="A1201" s="76"/>
      <c r="B1201" s="50">
        <v>1</v>
      </c>
      <c r="G1201" s="94" t="str">
        <f>IF(F1201="","",VLOOKUP(F1201,商品マスタ!$K:$L,2,FALSE))</f>
        <v/>
      </c>
      <c r="H1201" s="95" t="str">
        <f t="shared" si="18"/>
        <v/>
      </c>
    </row>
    <row r="1202" spans="1:8" x14ac:dyDescent="0.55000000000000004">
      <c r="A1202" s="76"/>
      <c r="B1202" s="50">
        <v>2</v>
      </c>
      <c r="G1202" s="94" t="str">
        <f>IF(F1202="","",VLOOKUP(F1202,商品マスタ!$K:$L,2,FALSE))</f>
        <v/>
      </c>
      <c r="H1202" s="95" t="str">
        <f t="shared" si="18"/>
        <v/>
      </c>
    </row>
    <row r="1203" spans="1:8" x14ac:dyDescent="0.55000000000000004">
      <c r="A1203" s="76"/>
      <c r="B1203" s="50">
        <v>1</v>
      </c>
      <c r="G1203" s="94" t="str">
        <f>IF(F1203="","",VLOOKUP(F1203,商品マスタ!$K:$L,2,FALSE))</f>
        <v/>
      </c>
      <c r="H1203" s="95" t="str">
        <f t="shared" si="18"/>
        <v/>
      </c>
    </row>
    <row r="1204" spans="1:8" x14ac:dyDescent="0.55000000000000004">
      <c r="A1204" s="76"/>
      <c r="B1204" s="50">
        <v>2</v>
      </c>
      <c r="G1204" s="94" t="str">
        <f>IF(F1204="","",VLOOKUP(F1204,商品マスタ!$K:$L,2,FALSE))</f>
        <v/>
      </c>
      <c r="H1204" s="95" t="str">
        <f t="shared" si="18"/>
        <v/>
      </c>
    </row>
    <row r="1205" spans="1:8" x14ac:dyDescent="0.55000000000000004">
      <c r="A1205" s="76"/>
      <c r="B1205" s="50">
        <v>1</v>
      </c>
      <c r="G1205" s="94" t="str">
        <f>IF(F1205="","",VLOOKUP(F1205,商品マスタ!$K:$L,2,FALSE))</f>
        <v/>
      </c>
      <c r="H1205" s="95" t="str">
        <f t="shared" si="18"/>
        <v/>
      </c>
    </row>
    <row r="1206" spans="1:8" x14ac:dyDescent="0.55000000000000004">
      <c r="A1206" s="76"/>
      <c r="B1206" s="50">
        <v>2</v>
      </c>
      <c r="G1206" s="94" t="str">
        <f>IF(F1206="","",VLOOKUP(F1206,商品マスタ!$K:$L,2,FALSE))</f>
        <v/>
      </c>
      <c r="H1206" s="95" t="str">
        <f t="shared" si="18"/>
        <v/>
      </c>
    </row>
    <row r="1207" spans="1:8" x14ac:dyDescent="0.55000000000000004">
      <c r="A1207" s="76"/>
      <c r="B1207" s="50">
        <v>1</v>
      </c>
      <c r="G1207" s="94" t="str">
        <f>IF(F1207="","",VLOOKUP(F1207,商品マスタ!$K:$L,2,FALSE))</f>
        <v/>
      </c>
      <c r="H1207" s="95" t="str">
        <f t="shared" si="18"/>
        <v/>
      </c>
    </row>
    <row r="1208" spans="1:8" x14ac:dyDescent="0.55000000000000004">
      <c r="A1208" s="76"/>
      <c r="B1208" s="50">
        <v>2</v>
      </c>
      <c r="G1208" s="94" t="str">
        <f>IF(F1208="","",VLOOKUP(F1208,商品マスタ!$K:$L,2,FALSE))</f>
        <v/>
      </c>
      <c r="H1208" s="95" t="str">
        <f t="shared" si="18"/>
        <v/>
      </c>
    </row>
    <row r="1209" spans="1:8" x14ac:dyDescent="0.55000000000000004">
      <c r="A1209" s="76"/>
      <c r="B1209" s="50">
        <v>1</v>
      </c>
      <c r="G1209" s="94" t="str">
        <f>IF(F1209="","",VLOOKUP(F1209,商品マスタ!$K:$L,2,FALSE))</f>
        <v/>
      </c>
      <c r="H1209" s="95" t="str">
        <f t="shared" si="18"/>
        <v/>
      </c>
    </row>
    <row r="1210" spans="1:8" x14ac:dyDescent="0.55000000000000004">
      <c r="A1210" s="76"/>
      <c r="B1210" s="50">
        <v>2</v>
      </c>
      <c r="G1210" s="94" t="str">
        <f>IF(F1210="","",VLOOKUP(F1210,商品マスタ!$K:$L,2,FALSE))</f>
        <v/>
      </c>
      <c r="H1210" s="95" t="str">
        <f t="shared" si="18"/>
        <v/>
      </c>
    </row>
    <row r="1211" spans="1:8" x14ac:dyDescent="0.55000000000000004">
      <c r="A1211" s="76"/>
      <c r="B1211" s="50">
        <v>1</v>
      </c>
      <c r="G1211" s="94" t="str">
        <f>IF(F1211="","",VLOOKUP(F1211,商品マスタ!$K:$L,2,FALSE))</f>
        <v/>
      </c>
      <c r="H1211" s="95" t="str">
        <f t="shared" si="18"/>
        <v/>
      </c>
    </row>
    <row r="1212" spans="1:8" x14ac:dyDescent="0.55000000000000004">
      <c r="A1212" s="76"/>
      <c r="B1212" s="50">
        <v>2</v>
      </c>
      <c r="G1212" s="94" t="str">
        <f>IF(F1212="","",VLOOKUP(F1212,商品マスタ!$K:$L,2,FALSE))</f>
        <v/>
      </c>
      <c r="H1212" s="95" t="str">
        <f t="shared" si="18"/>
        <v/>
      </c>
    </row>
    <row r="1213" spans="1:8" x14ac:dyDescent="0.55000000000000004">
      <c r="A1213" s="76"/>
      <c r="B1213" s="50">
        <v>1</v>
      </c>
      <c r="G1213" s="94" t="str">
        <f>IF(F1213="","",VLOOKUP(F1213,商品マスタ!$K:$L,2,FALSE))</f>
        <v/>
      </c>
      <c r="H1213" s="95" t="str">
        <f t="shared" si="18"/>
        <v/>
      </c>
    </row>
    <row r="1214" spans="1:8" x14ac:dyDescent="0.55000000000000004">
      <c r="A1214" s="76"/>
      <c r="B1214" s="50">
        <v>2</v>
      </c>
      <c r="G1214" s="94" t="str">
        <f>IF(F1214="","",VLOOKUP(F1214,商品マスタ!$K:$L,2,FALSE))</f>
        <v/>
      </c>
      <c r="H1214" s="95" t="str">
        <f t="shared" si="18"/>
        <v/>
      </c>
    </row>
    <row r="1215" spans="1:8" x14ac:dyDescent="0.55000000000000004">
      <c r="A1215" s="76"/>
      <c r="B1215" s="50">
        <v>1</v>
      </c>
      <c r="G1215" s="94" t="str">
        <f>IF(F1215="","",VLOOKUP(F1215,商品マスタ!$K:$L,2,FALSE))</f>
        <v/>
      </c>
      <c r="H1215" s="95" t="str">
        <f t="shared" si="18"/>
        <v/>
      </c>
    </row>
    <row r="1216" spans="1:8" x14ac:dyDescent="0.55000000000000004">
      <c r="A1216" s="76"/>
      <c r="B1216" s="50">
        <v>2</v>
      </c>
      <c r="G1216" s="94" t="str">
        <f>IF(F1216="","",VLOOKUP(F1216,商品マスタ!$K:$L,2,FALSE))</f>
        <v/>
      </c>
      <c r="H1216" s="95" t="str">
        <f t="shared" ref="H1216:H1279" si="19">IF(D1216="","",IF(E1216="",LEN(SUBSTITUTE(D1216," ","")),LEN(SUBSTITUTE(E1216," ",""))))</f>
        <v/>
      </c>
    </row>
    <row r="1217" spans="1:8" x14ac:dyDescent="0.55000000000000004">
      <c r="A1217" s="76"/>
      <c r="B1217" s="50">
        <v>1</v>
      </c>
      <c r="G1217" s="94" t="str">
        <f>IF(F1217="","",VLOOKUP(F1217,商品マスタ!$K:$L,2,FALSE))</f>
        <v/>
      </c>
      <c r="H1217" s="95" t="str">
        <f t="shared" si="19"/>
        <v/>
      </c>
    </row>
    <row r="1218" spans="1:8" x14ac:dyDescent="0.55000000000000004">
      <c r="A1218" s="76"/>
      <c r="B1218" s="50">
        <v>2</v>
      </c>
      <c r="G1218" s="94" t="str">
        <f>IF(F1218="","",VLOOKUP(F1218,商品マスタ!$K:$L,2,FALSE))</f>
        <v/>
      </c>
      <c r="H1218" s="95" t="str">
        <f t="shared" si="19"/>
        <v/>
      </c>
    </row>
    <row r="1219" spans="1:8" x14ac:dyDescent="0.55000000000000004">
      <c r="A1219" s="76"/>
      <c r="B1219" s="50">
        <v>1</v>
      </c>
      <c r="G1219" s="94" t="str">
        <f>IF(F1219="","",VLOOKUP(F1219,商品マスタ!$K:$L,2,FALSE))</f>
        <v/>
      </c>
      <c r="H1219" s="95" t="str">
        <f t="shared" si="19"/>
        <v/>
      </c>
    </row>
    <row r="1220" spans="1:8" x14ac:dyDescent="0.55000000000000004">
      <c r="A1220" s="76"/>
      <c r="B1220" s="50">
        <v>2</v>
      </c>
      <c r="G1220" s="94" t="str">
        <f>IF(F1220="","",VLOOKUP(F1220,商品マスタ!$K:$L,2,FALSE))</f>
        <v/>
      </c>
      <c r="H1220" s="95" t="str">
        <f t="shared" si="19"/>
        <v/>
      </c>
    </row>
    <row r="1221" spans="1:8" x14ac:dyDescent="0.55000000000000004">
      <c r="A1221" s="76"/>
      <c r="B1221" s="50">
        <v>1</v>
      </c>
      <c r="G1221" s="94" t="str">
        <f>IF(F1221="","",VLOOKUP(F1221,商品マスタ!$K:$L,2,FALSE))</f>
        <v/>
      </c>
      <c r="H1221" s="95" t="str">
        <f t="shared" si="19"/>
        <v/>
      </c>
    </row>
    <row r="1222" spans="1:8" x14ac:dyDescent="0.55000000000000004">
      <c r="A1222" s="76"/>
      <c r="B1222" s="50">
        <v>2</v>
      </c>
      <c r="G1222" s="94" t="str">
        <f>IF(F1222="","",VLOOKUP(F1222,商品マスタ!$K:$L,2,FALSE))</f>
        <v/>
      </c>
      <c r="H1222" s="95" t="str">
        <f t="shared" si="19"/>
        <v/>
      </c>
    </row>
    <row r="1223" spans="1:8" x14ac:dyDescent="0.55000000000000004">
      <c r="A1223" s="76"/>
      <c r="B1223" s="50">
        <v>1</v>
      </c>
      <c r="G1223" s="94" t="str">
        <f>IF(F1223="","",VLOOKUP(F1223,商品マスタ!$K:$L,2,FALSE))</f>
        <v/>
      </c>
      <c r="H1223" s="95" t="str">
        <f t="shared" si="19"/>
        <v/>
      </c>
    </row>
    <row r="1224" spans="1:8" x14ac:dyDescent="0.55000000000000004">
      <c r="A1224" s="76"/>
      <c r="B1224" s="50">
        <v>2</v>
      </c>
      <c r="G1224" s="94" t="str">
        <f>IF(F1224="","",VLOOKUP(F1224,商品マスタ!$K:$L,2,FALSE))</f>
        <v/>
      </c>
      <c r="H1224" s="95" t="str">
        <f t="shared" si="19"/>
        <v/>
      </c>
    </row>
    <row r="1225" spans="1:8" x14ac:dyDescent="0.55000000000000004">
      <c r="A1225" s="76"/>
      <c r="B1225" s="50">
        <v>1</v>
      </c>
      <c r="G1225" s="94" t="str">
        <f>IF(F1225="","",VLOOKUP(F1225,商品マスタ!$K:$L,2,FALSE))</f>
        <v/>
      </c>
      <c r="H1225" s="95" t="str">
        <f t="shared" si="19"/>
        <v/>
      </c>
    </row>
    <row r="1226" spans="1:8" x14ac:dyDescent="0.55000000000000004">
      <c r="A1226" s="76"/>
      <c r="B1226" s="50">
        <v>2</v>
      </c>
      <c r="G1226" s="94" t="str">
        <f>IF(F1226="","",VLOOKUP(F1226,商品マスタ!$K:$L,2,FALSE))</f>
        <v/>
      </c>
      <c r="H1226" s="95" t="str">
        <f t="shared" si="19"/>
        <v/>
      </c>
    </row>
    <row r="1227" spans="1:8" x14ac:dyDescent="0.55000000000000004">
      <c r="A1227" s="76"/>
      <c r="B1227" s="50">
        <v>1</v>
      </c>
      <c r="G1227" s="94" t="str">
        <f>IF(F1227="","",VLOOKUP(F1227,商品マスタ!$K:$L,2,FALSE))</f>
        <v/>
      </c>
      <c r="H1227" s="95" t="str">
        <f t="shared" si="19"/>
        <v/>
      </c>
    </row>
    <row r="1228" spans="1:8" x14ac:dyDescent="0.55000000000000004">
      <c r="A1228" s="76"/>
      <c r="B1228" s="50">
        <v>2</v>
      </c>
      <c r="G1228" s="94" t="str">
        <f>IF(F1228="","",VLOOKUP(F1228,商品マスタ!$K:$L,2,FALSE))</f>
        <v/>
      </c>
      <c r="H1228" s="95" t="str">
        <f t="shared" si="19"/>
        <v/>
      </c>
    </row>
    <row r="1229" spans="1:8" x14ac:dyDescent="0.55000000000000004">
      <c r="A1229" s="76"/>
      <c r="B1229" s="50">
        <v>1</v>
      </c>
      <c r="G1229" s="94" t="str">
        <f>IF(F1229="","",VLOOKUP(F1229,商品マスタ!$K:$L,2,FALSE))</f>
        <v/>
      </c>
      <c r="H1229" s="95" t="str">
        <f t="shared" si="19"/>
        <v/>
      </c>
    </row>
    <row r="1230" spans="1:8" x14ac:dyDescent="0.55000000000000004">
      <c r="A1230" s="76"/>
      <c r="B1230" s="50">
        <v>2</v>
      </c>
      <c r="G1230" s="94" t="str">
        <f>IF(F1230="","",VLOOKUP(F1230,商品マスタ!$K:$L,2,FALSE))</f>
        <v/>
      </c>
      <c r="H1230" s="95" t="str">
        <f t="shared" si="19"/>
        <v/>
      </c>
    </row>
    <row r="1231" spans="1:8" x14ac:dyDescent="0.55000000000000004">
      <c r="A1231" s="76"/>
      <c r="B1231" s="50">
        <v>1</v>
      </c>
      <c r="G1231" s="94" t="str">
        <f>IF(F1231="","",VLOOKUP(F1231,商品マスタ!$K:$L,2,FALSE))</f>
        <v/>
      </c>
      <c r="H1231" s="95" t="str">
        <f t="shared" si="19"/>
        <v/>
      </c>
    </row>
    <row r="1232" spans="1:8" x14ac:dyDescent="0.55000000000000004">
      <c r="A1232" s="76"/>
      <c r="B1232" s="50">
        <v>2</v>
      </c>
      <c r="G1232" s="94" t="str">
        <f>IF(F1232="","",VLOOKUP(F1232,商品マスタ!$K:$L,2,FALSE))</f>
        <v/>
      </c>
      <c r="H1232" s="95" t="str">
        <f t="shared" si="19"/>
        <v/>
      </c>
    </row>
    <row r="1233" spans="1:8" x14ac:dyDescent="0.55000000000000004">
      <c r="A1233" s="76"/>
      <c r="B1233" s="50">
        <v>1</v>
      </c>
      <c r="G1233" s="94" t="str">
        <f>IF(F1233="","",VLOOKUP(F1233,商品マスタ!$K:$L,2,FALSE))</f>
        <v/>
      </c>
      <c r="H1233" s="95" t="str">
        <f t="shared" si="19"/>
        <v/>
      </c>
    </row>
    <row r="1234" spans="1:8" x14ac:dyDescent="0.55000000000000004">
      <c r="A1234" s="76"/>
      <c r="B1234" s="50">
        <v>2</v>
      </c>
      <c r="G1234" s="94" t="str">
        <f>IF(F1234="","",VLOOKUP(F1234,商品マスタ!$K:$L,2,FALSE))</f>
        <v/>
      </c>
      <c r="H1234" s="95" t="str">
        <f t="shared" si="19"/>
        <v/>
      </c>
    </row>
    <row r="1235" spans="1:8" x14ac:dyDescent="0.55000000000000004">
      <c r="A1235" s="76"/>
      <c r="B1235" s="50">
        <v>1</v>
      </c>
      <c r="G1235" s="94" t="str">
        <f>IF(F1235="","",VLOOKUP(F1235,商品マスタ!$K:$L,2,FALSE))</f>
        <v/>
      </c>
      <c r="H1235" s="95" t="str">
        <f t="shared" si="19"/>
        <v/>
      </c>
    </row>
    <row r="1236" spans="1:8" x14ac:dyDescent="0.55000000000000004">
      <c r="A1236" s="76"/>
      <c r="B1236" s="50">
        <v>2</v>
      </c>
      <c r="G1236" s="94" t="str">
        <f>IF(F1236="","",VLOOKUP(F1236,商品マスタ!$K:$L,2,FALSE))</f>
        <v/>
      </c>
      <c r="H1236" s="95" t="str">
        <f t="shared" si="19"/>
        <v/>
      </c>
    </row>
    <row r="1237" spans="1:8" x14ac:dyDescent="0.55000000000000004">
      <c r="A1237" s="76"/>
      <c r="B1237" s="50">
        <v>1</v>
      </c>
      <c r="G1237" s="94" t="str">
        <f>IF(F1237="","",VLOOKUP(F1237,商品マスタ!$K:$L,2,FALSE))</f>
        <v/>
      </c>
      <c r="H1237" s="95" t="str">
        <f t="shared" si="19"/>
        <v/>
      </c>
    </row>
    <row r="1238" spans="1:8" x14ac:dyDescent="0.55000000000000004">
      <c r="A1238" s="76"/>
      <c r="B1238" s="50">
        <v>2</v>
      </c>
      <c r="G1238" s="94" t="str">
        <f>IF(F1238="","",VLOOKUP(F1238,商品マスタ!$K:$L,2,FALSE))</f>
        <v/>
      </c>
      <c r="H1238" s="95" t="str">
        <f t="shared" si="19"/>
        <v/>
      </c>
    </row>
    <row r="1239" spans="1:8" x14ac:dyDescent="0.55000000000000004">
      <c r="A1239" s="76"/>
      <c r="B1239" s="50">
        <v>1</v>
      </c>
      <c r="G1239" s="94" t="str">
        <f>IF(F1239="","",VLOOKUP(F1239,商品マスタ!$K:$L,2,FALSE))</f>
        <v/>
      </c>
      <c r="H1239" s="95" t="str">
        <f t="shared" si="19"/>
        <v/>
      </c>
    </row>
    <row r="1240" spans="1:8" x14ac:dyDescent="0.55000000000000004">
      <c r="A1240" s="76"/>
      <c r="B1240" s="50">
        <v>2</v>
      </c>
      <c r="G1240" s="94" t="str">
        <f>IF(F1240="","",VLOOKUP(F1240,商品マスタ!$K:$L,2,FALSE))</f>
        <v/>
      </c>
      <c r="H1240" s="95" t="str">
        <f t="shared" si="19"/>
        <v/>
      </c>
    </row>
    <row r="1241" spans="1:8" x14ac:dyDescent="0.55000000000000004">
      <c r="A1241" s="76"/>
      <c r="B1241" s="50">
        <v>1</v>
      </c>
      <c r="G1241" s="94" t="str">
        <f>IF(F1241="","",VLOOKUP(F1241,商品マスタ!$K:$L,2,FALSE))</f>
        <v/>
      </c>
      <c r="H1241" s="95" t="str">
        <f t="shared" si="19"/>
        <v/>
      </c>
    </row>
    <row r="1242" spans="1:8" x14ac:dyDescent="0.55000000000000004">
      <c r="A1242" s="76"/>
      <c r="B1242" s="50">
        <v>2</v>
      </c>
      <c r="G1242" s="94" t="str">
        <f>IF(F1242="","",VLOOKUP(F1242,商品マスタ!$K:$L,2,FALSE))</f>
        <v/>
      </c>
      <c r="H1242" s="95" t="str">
        <f t="shared" si="19"/>
        <v/>
      </c>
    </row>
    <row r="1243" spans="1:8" x14ac:dyDescent="0.55000000000000004">
      <c r="A1243" s="76"/>
      <c r="B1243" s="50">
        <v>1</v>
      </c>
      <c r="G1243" s="94" t="str">
        <f>IF(F1243="","",VLOOKUP(F1243,商品マスタ!$K:$L,2,FALSE))</f>
        <v/>
      </c>
      <c r="H1243" s="95" t="str">
        <f t="shared" si="19"/>
        <v/>
      </c>
    </row>
    <row r="1244" spans="1:8" x14ac:dyDescent="0.55000000000000004">
      <c r="A1244" s="76"/>
      <c r="B1244" s="50">
        <v>2</v>
      </c>
      <c r="G1244" s="94" t="str">
        <f>IF(F1244="","",VLOOKUP(F1244,商品マスタ!$K:$L,2,FALSE))</f>
        <v/>
      </c>
      <c r="H1244" s="95" t="str">
        <f t="shared" si="19"/>
        <v/>
      </c>
    </row>
    <row r="1245" spans="1:8" x14ac:dyDescent="0.55000000000000004">
      <c r="A1245" s="76"/>
      <c r="B1245" s="50">
        <v>1</v>
      </c>
      <c r="G1245" s="94" t="str">
        <f>IF(F1245="","",VLOOKUP(F1245,商品マスタ!$K:$L,2,FALSE))</f>
        <v/>
      </c>
      <c r="H1245" s="95" t="str">
        <f t="shared" si="19"/>
        <v/>
      </c>
    </row>
    <row r="1246" spans="1:8" x14ac:dyDescent="0.55000000000000004">
      <c r="A1246" s="76"/>
      <c r="B1246" s="50">
        <v>2</v>
      </c>
      <c r="G1246" s="94" t="str">
        <f>IF(F1246="","",VLOOKUP(F1246,商品マスタ!$K:$L,2,FALSE))</f>
        <v/>
      </c>
      <c r="H1246" s="95" t="str">
        <f t="shared" si="19"/>
        <v/>
      </c>
    </row>
    <row r="1247" spans="1:8" x14ac:dyDescent="0.55000000000000004">
      <c r="A1247" s="76"/>
      <c r="B1247" s="50">
        <v>1</v>
      </c>
      <c r="G1247" s="94" t="str">
        <f>IF(F1247="","",VLOOKUP(F1247,商品マスタ!$K:$L,2,FALSE))</f>
        <v/>
      </c>
      <c r="H1247" s="95" t="str">
        <f t="shared" si="19"/>
        <v/>
      </c>
    </row>
    <row r="1248" spans="1:8" x14ac:dyDescent="0.55000000000000004">
      <c r="A1248" s="76"/>
      <c r="B1248" s="50">
        <v>2</v>
      </c>
      <c r="G1248" s="94" t="str">
        <f>IF(F1248="","",VLOOKUP(F1248,商品マスタ!$K:$L,2,FALSE))</f>
        <v/>
      </c>
      <c r="H1248" s="95" t="str">
        <f t="shared" si="19"/>
        <v/>
      </c>
    </row>
    <row r="1249" spans="1:8" x14ac:dyDescent="0.55000000000000004">
      <c r="A1249" s="76"/>
      <c r="B1249" s="50">
        <v>1</v>
      </c>
      <c r="G1249" s="94" t="str">
        <f>IF(F1249="","",VLOOKUP(F1249,商品マスタ!$K:$L,2,FALSE))</f>
        <v/>
      </c>
      <c r="H1249" s="95" t="str">
        <f t="shared" si="19"/>
        <v/>
      </c>
    </row>
    <row r="1250" spans="1:8" x14ac:dyDescent="0.55000000000000004">
      <c r="A1250" s="76"/>
      <c r="B1250" s="50">
        <v>2</v>
      </c>
      <c r="G1250" s="94" t="str">
        <f>IF(F1250="","",VLOOKUP(F1250,商品マスタ!$K:$L,2,FALSE))</f>
        <v/>
      </c>
      <c r="H1250" s="95" t="str">
        <f t="shared" si="19"/>
        <v/>
      </c>
    </row>
    <row r="1251" spans="1:8" x14ac:dyDescent="0.55000000000000004">
      <c r="A1251" s="76"/>
      <c r="B1251" s="50">
        <v>1</v>
      </c>
      <c r="G1251" s="94" t="str">
        <f>IF(F1251="","",VLOOKUP(F1251,商品マスタ!$K:$L,2,FALSE))</f>
        <v/>
      </c>
      <c r="H1251" s="95" t="str">
        <f t="shared" si="19"/>
        <v/>
      </c>
    </row>
    <row r="1252" spans="1:8" x14ac:dyDescent="0.55000000000000004">
      <c r="A1252" s="76"/>
      <c r="B1252" s="50">
        <v>2</v>
      </c>
      <c r="G1252" s="94" t="str">
        <f>IF(F1252="","",VLOOKUP(F1252,商品マスタ!$K:$L,2,FALSE))</f>
        <v/>
      </c>
      <c r="H1252" s="95" t="str">
        <f t="shared" si="19"/>
        <v/>
      </c>
    </row>
    <row r="1253" spans="1:8" x14ac:dyDescent="0.55000000000000004">
      <c r="A1253" s="76"/>
      <c r="B1253" s="50">
        <v>1</v>
      </c>
      <c r="G1253" s="94" t="str">
        <f>IF(F1253="","",VLOOKUP(F1253,商品マスタ!$K:$L,2,FALSE))</f>
        <v/>
      </c>
      <c r="H1253" s="95" t="str">
        <f t="shared" si="19"/>
        <v/>
      </c>
    </row>
    <row r="1254" spans="1:8" x14ac:dyDescent="0.55000000000000004">
      <c r="A1254" s="76"/>
      <c r="B1254" s="50">
        <v>2</v>
      </c>
      <c r="G1254" s="94" t="str">
        <f>IF(F1254="","",VLOOKUP(F1254,商品マスタ!$K:$L,2,FALSE))</f>
        <v/>
      </c>
      <c r="H1254" s="95" t="str">
        <f t="shared" si="19"/>
        <v/>
      </c>
    </row>
    <row r="1255" spans="1:8" x14ac:dyDescent="0.55000000000000004">
      <c r="A1255" s="76"/>
      <c r="B1255" s="50">
        <v>1</v>
      </c>
      <c r="G1255" s="94" t="str">
        <f>IF(F1255="","",VLOOKUP(F1255,商品マスタ!$K:$L,2,FALSE))</f>
        <v/>
      </c>
      <c r="H1255" s="95" t="str">
        <f t="shared" si="19"/>
        <v/>
      </c>
    </row>
    <row r="1256" spans="1:8" x14ac:dyDescent="0.55000000000000004">
      <c r="A1256" s="76"/>
      <c r="B1256" s="50">
        <v>2</v>
      </c>
      <c r="G1256" s="94" t="str">
        <f>IF(F1256="","",VLOOKUP(F1256,商品マスタ!$K:$L,2,FALSE))</f>
        <v/>
      </c>
      <c r="H1256" s="95" t="str">
        <f t="shared" si="19"/>
        <v/>
      </c>
    </row>
    <row r="1257" spans="1:8" x14ac:dyDescent="0.55000000000000004">
      <c r="A1257" s="76"/>
      <c r="B1257" s="50">
        <v>1</v>
      </c>
      <c r="G1257" s="94" t="str">
        <f>IF(F1257="","",VLOOKUP(F1257,商品マスタ!$K:$L,2,FALSE))</f>
        <v/>
      </c>
      <c r="H1257" s="95" t="str">
        <f t="shared" si="19"/>
        <v/>
      </c>
    </row>
    <row r="1258" spans="1:8" x14ac:dyDescent="0.55000000000000004">
      <c r="A1258" s="76"/>
      <c r="B1258" s="50">
        <v>2</v>
      </c>
      <c r="G1258" s="94" t="str">
        <f>IF(F1258="","",VLOOKUP(F1258,商品マスタ!$K:$L,2,FALSE))</f>
        <v/>
      </c>
      <c r="H1258" s="95" t="str">
        <f t="shared" si="19"/>
        <v/>
      </c>
    </row>
    <row r="1259" spans="1:8" x14ac:dyDescent="0.55000000000000004">
      <c r="A1259" s="76"/>
      <c r="B1259" s="50">
        <v>1</v>
      </c>
      <c r="G1259" s="94" t="str">
        <f>IF(F1259="","",VLOOKUP(F1259,商品マスタ!$K:$L,2,FALSE))</f>
        <v/>
      </c>
      <c r="H1259" s="95" t="str">
        <f t="shared" si="19"/>
        <v/>
      </c>
    </row>
    <row r="1260" spans="1:8" x14ac:dyDescent="0.55000000000000004">
      <c r="A1260" s="76"/>
      <c r="B1260" s="50">
        <v>2</v>
      </c>
      <c r="G1260" s="94" t="str">
        <f>IF(F1260="","",VLOOKUP(F1260,商品マスタ!$K:$L,2,FALSE))</f>
        <v/>
      </c>
      <c r="H1260" s="95" t="str">
        <f t="shared" si="19"/>
        <v/>
      </c>
    </row>
    <row r="1261" spans="1:8" x14ac:dyDescent="0.55000000000000004">
      <c r="A1261" s="76"/>
      <c r="B1261" s="50">
        <v>1</v>
      </c>
      <c r="G1261" s="94" t="str">
        <f>IF(F1261="","",VLOOKUP(F1261,商品マスタ!$K:$L,2,FALSE))</f>
        <v/>
      </c>
      <c r="H1261" s="95" t="str">
        <f t="shared" si="19"/>
        <v/>
      </c>
    </row>
    <row r="1262" spans="1:8" x14ac:dyDescent="0.55000000000000004">
      <c r="A1262" s="76"/>
      <c r="B1262" s="50">
        <v>2</v>
      </c>
      <c r="G1262" s="94" t="str">
        <f>IF(F1262="","",VLOOKUP(F1262,商品マスタ!$K:$L,2,FALSE))</f>
        <v/>
      </c>
      <c r="H1262" s="95" t="str">
        <f t="shared" si="19"/>
        <v/>
      </c>
    </row>
    <row r="1263" spans="1:8" x14ac:dyDescent="0.55000000000000004">
      <c r="A1263" s="76"/>
      <c r="B1263" s="50">
        <v>1</v>
      </c>
      <c r="G1263" s="94" t="str">
        <f>IF(F1263="","",VLOOKUP(F1263,商品マスタ!$K:$L,2,FALSE))</f>
        <v/>
      </c>
      <c r="H1263" s="95" t="str">
        <f t="shared" si="19"/>
        <v/>
      </c>
    </row>
    <row r="1264" spans="1:8" x14ac:dyDescent="0.55000000000000004">
      <c r="A1264" s="76"/>
      <c r="B1264" s="50">
        <v>2</v>
      </c>
      <c r="G1264" s="94" t="str">
        <f>IF(F1264="","",VLOOKUP(F1264,商品マスタ!$K:$L,2,FALSE))</f>
        <v/>
      </c>
      <c r="H1264" s="95" t="str">
        <f t="shared" si="19"/>
        <v/>
      </c>
    </row>
    <row r="1265" spans="1:8" x14ac:dyDescent="0.55000000000000004">
      <c r="A1265" s="76"/>
      <c r="B1265" s="50">
        <v>1</v>
      </c>
      <c r="G1265" s="94" t="str">
        <f>IF(F1265="","",VLOOKUP(F1265,商品マスタ!$K:$L,2,FALSE))</f>
        <v/>
      </c>
      <c r="H1265" s="95" t="str">
        <f t="shared" si="19"/>
        <v/>
      </c>
    </row>
    <row r="1266" spans="1:8" x14ac:dyDescent="0.55000000000000004">
      <c r="A1266" s="76"/>
      <c r="B1266" s="50">
        <v>2</v>
      </c>
      <c r="G1266" s="94" t="str">
        <f>IF(F1266="","",VLOOKUP(F1266,商品マスタ!$K:$L,2,FALSE))</f>
        <v/>
      </c>
      <c r="H1266" s="95" t="str">
        <f t="shared" si="19"/>
        <v/>
      </c>
    </row>
    <row r="1267" spans="1:8" x14ac:dyDescent="0.55000000000000004">
      <c r="A1267" s="76"/>
      <c r="B1267" s="50">
        <v>1</v>
      </c>
      <c r="G1267" s="94" t="str">
        <f>IF(F1267="","",VLOOKUP(F1267,商品マスタ!$K:$L,2,FALSE))</f>
        <v/>
      </c>
      <c r="H1267" s="95" t="str">
        <f t="shared" si="19"/>
        <v/>
      </c>
    </row>
    <row r="1268" spans="1:8" x14ac:dyDescent="0.55000000000000004">
      <c r="A1268" s="76"/>
      <c r="B1268" s="50">
        <v>2</v>
      </c>
      <c r="G1268" s="94" t="str">
        <f>IF(F1268="","",VLOOKUP(F1268,商品マスタ!$K:$L,2,FALSE))</f>
        <v/>
      </c>
      <c r="H1268" s="95" t="str">
        <f t="shared" si="19"/>
        <v/>
      </c>
    </row>
    <row r="1269" spans="1:8" x14ac:dyDescent="0.55000000000000004">
      <c r="A1269" s="76"/>
      <c r="B1269" s="50">
        <v>1</v>
      </c>
      <c r="G1269" s="94" t="str">
        <f>IF(F1269="","",VLOOKUP(F1269,商品マスタ!$K:$L,2,FALSE))</f>
        <v/>
      </c>
      <c r="H1269" s="95" t="str">
        <f t="shared" si="19"/>
        <v/>
      </c>
    </row>
    <row r="1270" spans="1:8" x14ac:dyDescent="0.55000000000000004">
      <c r="A1270" s="76"/>
      <c r="B1270" s="50">
        <v>2</v>
      </c>
      <c r="G1270" s="94" t="str">
        <f>IF(F1270="","",VLOOKUP(F1270,商品マスタ!$K:$L,2,FALSE))</f>
        <v/>
      </c>
      <c r="H1270" s="95" t="str">
        <f t="shared" si="19"/>
        <v/>
      </c>
    </row>
    <row r="1271" spans="1:8" x14ac:dyDescent="0.55000000000000004">
      <c r="A1271" s="76"/>
      <c r="B1271" s="50">
        <v>1</v>
      </c>
      <c r="G1271" s="94" t="str">
        <f>IF(F1271="","",VLOOKUP(F1271,商品マスタ!$K:$L,2,FALSE))</f>
        <v/>
      </c>
      <c r="H1271" s="95" t="str">
        <f t="shared" si="19"/>
        <v/>
      </c>
    </row>
    <row r="1272" spans="1:8" x14ac:dyDescent="0.55000000000000004">
      <c r="A1272" s="76"/>
      <c r="B1272" s="50">
        <v>2</v>
      </c>
      <c r="G1272" s="94" t="str">
        <f>IF(F1272="","",VLOOKUP(F1272,商品マスタ!$K:$L,2,FALSE))</f>
        <v/>
      </c>
      <c r="H1272" s="95" t="str">
        <f t="shared" si="19"/>
        <v/>
      </c>
    </row>
    <row r="1273" spans="1:8" x14ac:dyDescent="0.55000000000000004">
      <c r="A1273" s="76"/>
      <c r="B1273" s="50">
        <v>1</v>
      </c>
      <c r="G1273" s="94" t="str">
        <f>IF(F1273="","",VLOOKUP(F1273,商品マスタ!$K:$L,2,FALSE))</f>
        <v/>
      </c>
      <c r="H1273" s="95" t="str">
        <f t="shared" si="19"/>
        <v/>
      </c>
    </row>
    <row r="1274" spans="1:8" x14ac:dyDescent="0.55000000000000004">
      <c r="A1274" s="76"/>
      <c r="B1274" s="50">
        <v>2</v>
      </c>
      <c r="G1274" s="94" t="str">
        <f>IF(F1274="","",VLOOKUP(F1274,商品マスタ!$K:$L,2,FALSE))</f>
        <v/>
      </c>
      <c r="H1274" s="95" t="str">
        <f t="shared" si="19"/>
        <v/>
      </c>
    </row>
    <row r="1275" spans="1:8" x14ac:dyDescent="0.55000000000000004">
      <c r="A1275" s="76"/>
      <c r="B1275" s="50">
        <v>1</v>
      </c>
      <c r="G1275" s="94" t="str">
        <f>IF(F1275="","",VLOOKUP(F1275,商品マスタ!$K:$L,2,FALSE))</f>
        <v/>
      </c>
      <c r="H1275" s="95" t="str">
        <f t="shared" si="19"/>
        <v/>
      </c>
    </row>
    <row r="1276" spans="1:8" x14ac:dyDescent="0.55000000000000004">
      <c r="A1276" s="76"/>
      <c r="B1276" s="50">
        <v>2</v>
      </c>
      <c r="G1276" s="94" t="str">
        <f>IF(F1276="","",VLOOKUP(F1276,商品マスタ!$K:$L,2,FALSE))</f>
        <v/>
      </c>
      <c r="H1276" s="95" t="str">
        <f t="shared" si="19"/>
        <v/>
      </c>
    </row>
    <row r="1277" spans="1:8" x14ac:dyDescent="0.55000000000000004">
      <c r="A1277" s="76"/>
      <c r="B1277" s="50">
        <v>1</v>
      </c>
      <c r="G1277" s="94" t="str">
        <f>IF(F1277="","",VLOOKUP(F1277,商品マスタ!$K:$L,2,FALSE))</f>
        <v/>
      </c>
      <c r="H1277" s="95" t="str">
        <f t="shared" si="19"/>
        <v/>
      </c>
    </row>
    <row r="1278" spans="1:8" x14ac:dyDescent="0.55000000000000004">
      <c r="A1278" s="76"/>
      <c r="B1278" s="50">
        <v>2</v>
      </c>
      <c r="G1278" s="94" t="str">
        <f>IF(F1278="","",VLOOKUP(F1278,商品マスタ!$K:$L,2,FALSE))</f>
        <v/>
      </c>
      <c r="H1278" s="95" t="str">
        <f t="shared" si="19"/>
        <v/>
      </c>
    </row>
    <row r="1279" spans="1:8" x14ac:dyDescent="0.55000000000000004">
      <c r="A1279" s="76"/>
      <c r="B1279" s="50">
        <v>1</v>
      </c>
      <c r="G1279" s="94" t="str">
        <f>IF(F1279="","",VLOOKUP(F1279,商品マスタ!$K:$L,2,FALSE))</f>
        <v/>
      </c>
      <c r="H1279" s="95" t="str">
        <f t="shared" si="19"/>
        <v/>
      </c>
    </row>
    <row r="1280" spans="1:8" x14ac:dyDescent="0.55000000000000004">
      <c r="A1280" s="76"/>
      <c r="B1280" s="50">
        <v>2</v>
      </c>
      <c r="G1280" s="94" t="str">
        <f>IF(F1280="","",VLOOKUP(F1280,商品マスタ!$K:$L,2,FALSE))</f>
        <v/>
      </c>
      <c r="H1280" s="95" t="str">
        <f t="shared" ref="H1280:H1343" si="20">IF(D1280="","",IF(E1280="",LEN(SUBSTITUTE(D1280," ","")),LEN(SUBSTITUTE(E1280," ",""))))</f>
        <v/>
      </c>
    </row>
    <row r="1281" spans="1:8" x14ac:dyDescent="0.55000000000000004">
      <c r="A1281" s="76"/>
      <c r="B1281" s="50">
        <v>1</v>
      </c>
      <c r="G1281" s="94" t="str">
        <f>IF(F1281="","",VLOOKUP(F1281,商品マスタ!$K:$L,2,FALSE))</f>
        <v/>
      </c>
      <c r="H1281" s="95" t="str">
        <f t="shared" si="20"/>
        <v/>
      </c>
    </row>
    <row r="1282" spans="1:8" x14ac:dyDescent="0.55000000000000004">
      <c r="A1282" s="76"/>
      <c r="B1282" s="50">
        <v>2</v>
      </c>
      <c r="G1282" s="94" t="str">
        <f>IF(F1282="","",VLOOKUP(F1282,商品マスタ!$K:$L,2,FALSE))</f>
        <v/>
      </c>
      <c r="H1282" s="95" t="str">
        <f t="shared" si="20"/>
        <v/>
      </c>
    </row>
    <row r="1283" spans="1:8" x14ac:dyDescent="0.55000000000000004">
      <c r="A1283" s="76"/>
      <c r="B1283" s="50">
        <v>1</v>
      </c>
      <c r="G1283" s="94" t="str">
        <f>IF(F1283="","",VLOOKUP(F1283,商品マスタ!$K:$L,2,FALSE))</f>
        <v/>
      </c>
      <c r="H1283" s="95" t="str">
        <f t="shared" si="20"/>
        <v/>
      </c>
    </row>
    <row r="1284" spans="1:8" x14ac:dyDescent="0.55000000000000004">
      <c r="A1284" s="76"/>
      <c r="B1284" s="50">
        <v>2</v>
      </c>
      <c r="G1284" s="94" t="str">
        <f>IF(F1284="","",VLOOKUP(F1284,商品マスタ!$K:$L,2,FALSE))</f>
        <v/>
      </c>
      <c r="H1284" s="95" t="str">
        <f t="shared" si="20"/>
        <v/>
      </c>
    </row>
    <row r="1285" spans="1:8" x14ac:dyDescent="0.55000000000000004">
      <c r="A1285" s="76"/>
      <c r="B1285" s="50">
        <v>1</v>
      </c>
      <c r="G1285" s="94" t="str">
        <f>IF(F1285="","",VLOOKUP(F1285,商品マスタ!$K:$L,2,FALSE))</f>
        <v/>
      </c>
      <c r="H1285" s="95" t="str">
        <f t="shared" si="20"/>
        <v/>
      </c>
    </row>
    <row r="1286" spans="1:8" x14ac:dyDescent="0.55000000000000004">
      <c r="A1286" s="76"/>
      <c r="B1286" s="50">
        <v>2</v>
      </c>
      <c r="G1286" s="94" t="str">
        <f>IF(F1286="","",VLOOKUP(F1286,商品マスタ!$K:$L,2,FALSE))</f>
        <v/>
      </c>
      <c r="H1286" s="95" t="str">
        <f t="shared" si="20"/>
        <v/>
      </c>
    </row>
    <row r="1287" spans="1:8" x14ac:dyDescent="0.55000000000000004">
      <c r="A1287" s="76"/>
      <c r="B1287" s="50">
        <v>1</v>
      </c>
      <c r="G1287" s="94" t="str">
        <f>IF(F1287="","",VLOOKUP(F1287,商品マスタ!$K:$L,2,FALSE))</f>
        <v/>
      </c>
      <c r="H1287" s="95" t="str">
        <f t="shared" si="20"/>
        <v/>
      </c>
    </row>
    <row r="1288" spans="1:8" x14ac:dyDescent="0.55000000000000004">
      <c r="A1288" s="76"/>
      <c r="B1288" s="50">
        <v>2</v>
      </c>
      <c r="G1288" s="94" t="str">
        <f>IF(F1288="","",VLOOKUP(F1288,商品マスタ!$K:$L,2,FALSE))</f>
        <v/>
      </c>
      <c r="H1288" s="95" t="str">
        <f t="shared" si="20"/>
        <v/>
      </c>
    </row>
    <row r="1289" spans="1:8" x14ac:dyDescent="0.55000000000000004">
      <c r="A1289" s="76"/>
      <c r="B1289" s="50">
        <v>1</v>
      </c>
      <c r="G1289" s="94" t="str">
        <f>IF(F1289="","",VLOOKUP(F1289,商品マスタ!$K:$L,2,FALSE))</f>
        <v/>
      </c>
      <c r="H1289" s="95" t="str">
        <f t="shared" si="20"/>
        <v/>
      </c>
    </row>
    <row r="1290" spans="1:8" x14ac:dyDescent="0.55000000000000004">
      <c r="A1290" s="76"/>
      <c r="B1290" s="50">
        <v>2</v>
      </c>
      <c r="G1290" s="94" t="str">
        <f>IF(F1290="","",VLOOKUP(F1290,商品マスタ!$K:$L,2,FALSE))</f>
        <v/>
      </c>
      <c r="H1290" s="95" t="str">
        <f t="shared" si="20"/>
        <v/>
      </c>
    </row>
    <row r="1291" spans="1:8" x14ac:dyDescent="0.55000000000000004">
      <c r="A1291" s="76"/>
      <c r="B1291" s="50">
        <v>1</v>
      </c>
      <c r="G1291" s="94" t="str">
        <f>IF(F1291="","",VLOOKUP(F1291,商品マスタ!$K:$L,2,FALSE))</f>
        <v/>
      </c>
      <c r="H1291" s="95" t="str">
        <f t="shared" si="20"/>
        <v/>
      </c>
    </row>
    <row r="1292" spans="1:8" x14ac:dyDescent="0.55000000000000004">
      <c r="A1292" s="76"/>
      <c r="B1292" s="50">
        <v>2</v>
      </c>
      <c r="G1292" s="94" t="str">
        <f>IF(F1292="","",VLOOKUP(F1292,商品マスタ!$K:$L,2,FALSE))</f>
        <v/>
      </c>
      <c r="H1292" s="95" t="str">
        <f t="shared" si="20"/>
        <v/>
      </c>
    </row>
    <row r="1293" spans="1:8" x14ac:dyDescent="0.55000000000000004">
      <c r="A1293" s="76"/>
      <c r="B1293" s="50">
        <v>1</v>
      </c>
      <c r="G1293" s="94" t="str">
        <f>IF(F1293="","",VLOOKUP(F1293,商品マスタ!$K:$L,2,FALSE))</f>
        <v/>
      </c>
      <c r="H1293" s="95" t="str">
        <f t="shared" si="20"/>
        <v/>
      </c>
    </row>
    <row r="1294" spans="1:8" x14ac:dyDescent="0.55000000000000004">
      <c r="A1294" s="76"/>
      <c r="B1294" s="50">
        <v>2</v>
      </c>
      <c r="G1294" s="94" t="str">
        <f>IF(F1294="","",VLOOKUP(F1294,商品マスタ!$K:$L,2,FALSE))</f>
        <v/>
      </c>
      <c r="H1294" s="95" t="str">
        <f t="shared" si="20"/>
        <v/>
      </c>
    </row>
    <row r="1295" spans="1:8" x14ac:dyDescent="0.55000000000000004">
      <c r="A1295" s="76"/>
      <c r="B1295" s="50">
        <v>1</v>
      </c>
      <c r="G1295" s="94" t="str">
        <f>IF(F1295="","",VLOOKUP(F1295,商品マスタ!$K:$L,2,FALSE))</f>
        <v/>
      </c>
      <c r="H1295" s="95" t="str">
        <f t="shared" si="20"/>
        <v/>
      </c>
    </row>
    <row r="1296" spans="1:8" x14ac:dyDescent="0.55000000000000004">
      <c r="A1296" s="76"/>
      <c r="B1296" s="50">
        <v>2</v>
      </c>
      <c r="G1296" s="94" t="str">
        <f>IF(F1296="","",VLOOKUP(F1296,商品マスタ!$K:$L,2,FALSE))</f>
        <v/>
      </c>
      <c r="H1296" s="95" t="str">
        <f t="shared" si="20"/>
        <v/>
      </c>
    </row>
    <row r="1297" spans="1:8" x14ac:dyDescent="0.55000000000000004">
      <c r="A1297" s="76"/>
      <c r="B1297" s="50">
        <v>1</v>
      </c>
      <c r="G1297" s="94" t="str">
        <f>IF(F1297="","",VLOOKUP(F1297,商品マスタ!$K:$L,2,FALSE))</f>
        <v/>
      </c>
      <c r="H1297" s="95" t="str">
        <f t="shared" si="20"/>
        <v/>
      </c>
    </row>
    <row r="1298" spans="1:8" x14ac:dyDescent="0.55000000000000004">
      <c r="A1298" s="76"/>
      <c r="B1298" s="50">
        <v>2</v>
      </c>
      <c r="G1298" s="94" t="str">
        <f>IF(F1298="","",VLOOKUP(F1298,商品マスタ!$K:$L,2,FALSE))</f>
        <v/>
      </c>
      <c r="H1298" s="95" t="str">
        <f t="shared" si="20"/>
        <v/>
      </c>
    </row>
    <row r="1299" spans="1:8" x14ac:dyDescent="0.55000000000000004">
      <c r="A1299" s="76"/>
      <c r="B1299" s="50">
        <v>1</v>
      </c>
      <c r="G1299" s="94" t="str">
        <f>IF(F1299="","",VLOOKUP(F1299,商品マスタ!$K:$L,2,FALSE))</f>
        <v/>
      </c>
      <c r="H1299" s="95" t="str">
        <f t="shared" si="20"/>
        <v/>
      </c>
    </row>
    <row r="1300" spans="1:8" x14ac:dyDescent="0.55000000000000004">
      <c r="A1300" s="76"/>
      <c r="B1300" s="50">
        <v>2</v>
      </c>
      <c r="G1300" s="94" t="str">
        <f>IF(F1300="","",VLOOKUP(F1300,商品マスタ!$K:$L,2,FALSE))</f>
        <v/>
      </c>
      <c r="H1300" s="95" t="str">
        <f t="shared" si="20"/>
        <v/>
      </c>
    </row>
    <row r="1301" spans="1:8" x14ac:dyDescent="0.55000000000000004">
      <c r="A1301" s="76"/>
      <c r="B1301" s="50">
        <v>1</v>
      </c>
      <c r="G1301" s="94" t="str">
        <f>IF(F1301="","",VLOOKUP(F1301,商品マスタ!$K:$L,2,FALSE))</f>
        <v/>
      </c>
      <c r="H1301" s="95" t="str">
        <f t="shared" si="20"/>
        <v/>
      </c>
    </row>
    <row r="1302" spans="1:8" x14ac:dyDescent="0.55000000000000004">
      <c r="A1302" s="76"/>
      <c r="B1302" s="50">
        <v>2</v>
      </c>
      <c r="G1302" s="94" t="str">
        <f>IF(F1302="","",VLOOKUP(F1302,商品マスタ!$K:$L,2,FALSE))</f>
        <v/>
      </c>
      <c r="H1302" s="95" t="str">
        <f t="shared" si="20"/>
        <v/>
      </c>
    </row>
    <row r="1303" spans="1:8" x14ac:dyDescent="0.55000000000000004">
      <c r="A1303" s="76"/>
      <c r="B1303" s="50">
        <v>1</v>
      </c>
      <c r="G1303" s="94" t="str">
        <f>IF(F1303="","",VLOOKUP(F1303,商品マスタ!$K:$L,2,FALSE))</f>
        <v/>
      </c>
      <c r="H1303" s="95" t="str">
        <f t="shared" si="20"/>
        <v/>
      </c>
    </row>
    <row r="1304" spans="1:8" x14ac:dyDescent="0.55000000000000004">
      <c r="A1304" s="76"/>
      <c r="B1304" s="50">
        <v>2</v>
      </c>
      <c r="G1304" s="94" t="str">
        <f>IF(F1304="","",VLOOKUP(F1304,商品マスタ!$K:$L,2,FALSE))</f>
        <v/>
      </c>
      <c r="H1304" s="95" t="str">
        <f t="shared" si="20"/>
        <v/>
      </c>
    </row>
    <row r="1305" spans="1:8" x14ac:dyDescent="0.55000000000000004">
      <c r="A1305" s="76"/>
      <c r="B1305" s="50">
        <v>1</v>
      </c>
      <c r="G1305" s="94" t="str">
        <f>IF(F1305="","",VLOOKUP(F1305,商品マスタ!$K:$L,2,FALSE))</f>
        <v/>
      </c>
      <c r="H1305" s="95" t="str">
        <f t="shared" si="20"/>
        <v/>
      </c>
    </row>
    <row r="1306" spans="1:8" x14ac:dyDescent="0.55000000000000004">
      <c r="A1306" s="76"/>
      <c r="B1306" s="50">
        <v>2</v>
      </c>
      <c r="G1306" s="94" t="str">
        <f>IF(F1306="","",VLOOKUP(F1306,商品マスタ!$K:$L,2,FALSE))</f>
        <v/>
      </c>
      <c r="H1306" s="95" t="str">
        <f t="shared" si="20"/>
        <v/>
      </c>
    </row>
    <row r="1307" spans="1:8" x14ac:dyDescent="0.55000000000000004">
      <c r="A1307" s="76"/>
      <c r="B1307" s="50">
        <v>1</v>
      </c>
      <c r="G1307" s="94" t="str">
        <f>IF(F1307="","",VLOOKUP(F1307,商品マスタ!$K:$L,2,FALSE))</f>
        <v/>
      </c>
      <c r="H1307" s="95" t="str">
        <f t="shared" si="20"/>
        <v/>
      </c>
    </row>
    <row r="1308" spans="1:8" x14ac:dyDescent="0.55000000000000004">
      <c r="A1308" s="76"/>
      <c r="B1308" s="50">
        <v>2</v>
      </c>
      <c r="G1308" s="94" t="str">
        <f>IF(F1308="","",VLOOKUP(F1308,商品マスタ!$K:$L,2,FALSE))</f>
        <v/>
      </c>
      <c r="H1308" s="95" t="str">
        <f t="shared" si="20"/>
        <v/>
      </c>
    </row>
    <row r="1309" spans="1:8" x14ac:dyDescent="0.55000000000000004">
      <c r="A1309" s="76"/>
      <c r="B1309" s="50">
        <v>1</v>
      </c>
      <c r="G1309" s="94" t="str">
        <f>IF(F1309="","",VLOOKUP(F1309,商品マスタ!$K:$L,2,FALSE))</f>
        <v/>
      </c>
      <c r="H1309" s="95" t="str">
        <f t="shared" si="20"/>
        <v/>
      </c>
    </row>
    <row r="1310" spans="1:8" x14ac:dyDescent="0.55000000000000004">
      <c r="A1310" s="76"/>
      <c r="B1310" s="50">
        <v>2</v>
      </c>
      <c r="G1310" s="94" t="str">
        <f>IF(F1310="","",VLOOKUP(F1310,商品マスタ!$K:$L,2,FALSE))</f>
        <v/>
      </c>
      <c r="H1310" s="95" t="str">
        <f t="shared" si="20"/>
        <v/>
      </c>
    </row>
    <row r="1311" spans="1:8" x14ac:dyDescent="0.55000000000000004">
      <c r="A1311" s="76"/>
      <c r="B1311" s="50">
        <v>1</v>
      </c>
      <c r="G1311" s="94" t="str">
        <f>IF(F1311="","",VLOOKUP(F1311,商品マスタ!$K:$L,2,FALSE))</f>
        <v/>
      </c>
      <c r="H1311" s="95" t="str">
        <f t="shared" si="20"/>
        <v/>
      </c>
    </row>
    <row r="1312" spans="1:8" x14ac:dyDescent="0.55000000000000004">
      <c r="A1312" s="76"/>
      <c r="B1312" s="50">
        <v>2</v>
      </c>
      <c r="G1312" s="94" t="str">
        <f>IF(F1312="","",VLOOKUP(F1312,商品マスタ!$K:$L,2,FALSE))</f>
        <v/>
      </c>
      <c r="H1312" s="95" t="str">
        <f t="shared" si="20"/>
        <v/>
      </c>
    </row>
    <row r="1313" spans="1:8" x14ac:dyDescent="0.55000000000000004">
      <c r="A1313" s="76"/>
      <c r="B1313" s="50">
        <v>1</v>
      </c>
      <c r="G1313" s="94" t="str">
        <f>IF(F1313="","",VLOOKUP(F1313,商品マスタ!$K:$L,2,FALSE))</f>
        <v/>
      </c>
      <c r="H1313" s="95" t="str">
        <f t="shared" si="20"/>
        <v/>
      </c>
    </row>
    <row r="1314" spans="1:8" x14ac:dyDescent="0.55000000000000004">
      <c r="A1314" s="76"/>
      <c r="B1314" s="50">
        <v>2</v>
      </c>
      <c r="G1314" s="94" t="str">
        <f>IF(F1314="","",VLOOKUP(F1314,商品マスタ!$K:$L,2,FALSE))</f>
        <v/>
      </c>
      <c r="H1314" s="95" t="str">
        <f t="shared" si="20"/>
        <v/>
      </c>
    </row>
    <row r="1315" spans="1:8" x14ac:dyDescent="0.55000000000000004">
      <c r="A1315" s="76"/>
      <c r="B1315" s="50">
        <v>1</v>
      </c>
      <c r="G1315" s="94" t="str">
        <f>IF(F1315="","",VLOOKUP(F1315,商品マスタ!$K:$L,2,FALSE))</f>
        <v/>
      </c>
      <c r="H1315" s="95" t="str">
        <f t="shared" si="20"/>
        <v/>
      </c>
    </row>
    <row r="1316" spans="1:8" x14ac:dyDescent="0.55000000000000004">
      <c r="A1316" s="76"/>
      <c r="B1316" s="50">
        <v>2</v>
      </c>
      <c r="G1316" s="94" t="str">
        <f>IF(F1316="","",VLOOKUP(F1316,商品マスタ!$K:$L,2,FALSE))</f>
        <v/>
      </c>
      <c r="H1316" s="95" t="str">
        <f t="shared" si="20"/>
        <v/>
      </c>
    </row>
    <row r="1317" spans="1:8" x14ac:dyDescent="0.55000000000000004">
      <c r="A1317" s="76"/>
      <c r="B1317" s="50">
        <v>1</v>
      </c>
      <c r="G1317" s="94" t="str">
        <f>IF(F1317="","",VLOOKUP(F1317,商品マスタ!$K:$L,2,FALSE))</f>
        <v/>
      </c>
      <c r="H1317" s="95" t="str">
        <f t="shared" si="20"/>
        <v/>
      </c>
    </row>
    <row r="1318" spans="1:8" x14ac:dyDescent="0.55000000000000004">
      <c r="A1318" s="76"/>
      <c r="B1318" s="50">
        <v>2</v>
      </c>
      <c r="G1318" s="94" t="str">
        <f>IF(F1318="","",VLOOKUP(F1318,商品マスタ!$K:$L,2,FALSE))</f>
        <v/>
      </c>
      <c r="H1318" s="95" t="str">
        <f t="shared" si="20"/>
        <v/>
      </c>
    </row>
    <row r="1319" spans="1:8" x14ac:dyDescent="0.55000000000000004">
      <c r="A1319" s="76"/>
      <c r="B1319" s="50">
        <v>1</v>
      </c>
      <c r="G1319" s="94" t="str">
        <f>IF(F1319="","",VLOOKUP(F1319,商品マスタ!$K:$L,2,FALSE))</f>
        <v/>
      </c>
      <c r="H1319" s="95" t="str">
        <f t="shared" si="20"/>
        <v/>
      </c>
    </row>
    <row r="1320" spans="1:8" x14ac:dyDescent="0.55000000000000004">
      <c r="A1320" s="76"/>
      <c r="B1320" s="50">
        <v>2</v>
      </c>
      <c r="G1320" s="94" t="str">
        <f>IF(F1320="","",VLOOKUP(F1320,商品マスタ!$K:$L,2,FALSE))</f>
        <v/>
      </c>
      <c r="H1320" s="95" t="str">
        <f t="shared" si="20"/>
        <v/>
      </c>
    </row>
    <row r="1321" spans="1:8" x14ac:dyDescent="0.55000000000000004">
      <c r="A1321" s="76"/>
      <c r="B1321" s="50">
        <v>1</v>
      </c>
      <c r="G1321" s="94" t="str">
        <f>IF(F1321="","",VLOOKUP(F1321,商品マスタ!$K:$L,2,FALSE))</f>
        <v/>
      </c>
      <c r="H1321" s="95" t="str">
        <f t="shared" si="20"/>
        <v/>
      </c>
    </row>
    <row r="1322" spans="1:8" x14ac:dyDescent="0.55000000000000004">
      <c r="A1322" s="76"/>
      <c r="B1322" s="50">
        <v>2</v>
      </c>
      <c r="G1322" s="94" t="str">
        <f>IF(F1322="","",VLOOKUP(F1322,商品マスタ!$K:$L,2,FALSE))</f>
        <v/>
      </c>
      <c r="H1322" s="95" t="str">
        <f t="shared" si="20"/>
        <v/>
      </c>
    </row>
    <row r="1323" spans="1:8" x14ac:dyDescent="0.55000000000000004">
      <c r="A1323" s="76"/>
      <c r="B1323" s="50">
        <v>1</v>
      </c>
      <c r="G1323" s="94" t="str">
        <f>IF(F1323="","",VLOOKUP(F1323,商品マスタ!$K:$L,2,FALSE))</f>
        <v/>
      </c>
      <c r="H1323" s="95" t="str">
        <f t="shared" si="20"/>
        <v/>
      </c>
    </row>
    <row r="1324" spans="1:8" x14ac:dyDescent="0.55000000000000004">
      <c r="A1324" s="76"/>
      <c r="B1324" s="50">
        <v>2</v>
      </c>
      <c r="G1324" s="94" t="str">
        <f>IF(F1324="","",VLOOKUP(F1324,商品マスタ!$K:$L,2,FALSE))</f>
        <v/>
      </c>
      <c r="H1324" s="95" t="str">
        <f t="shared" si="20"/>
        <v/>
      </c>
    </row>
    <row r="1325" spans="1:8" x14ac:dyDescent="0.55000000000000004">
      <c r="A1325" s="76"/>
      <c r="B1325" s="50">
        <v>1</v>
      </c>
      <c r="G1325" s="94" t="str">
        <f>IF(F1325="","",VLOOKUP(F1325,商品マスタ!$K:$L,2,FALSE))</f>
        <v/>
      </c>
      <c r="H1325" s="95" t="str">
        <f t="shared" si="20"/>
        <v/>
      </c>
    </row>
    <row r="1326" spans="1:8" x14ac:dyDescent="0.55000000000000004">
      <c r="A1326" s="76"/>
      <c r="B1326" s="50">
        <v>2</v>
      </c>
      <c r="G1326" s="94" t="str">
        <f>IF(F1326="","",VLOOKUP(F1326,商品マスタ!$K:$L,2,FALSE))</f>
        <v/>
      </c>
      <c r="H1326" s="95" t="str">
        <f t="shared" si="20"/>
        <v/>
      </c>
    </row>
    <row r="1327" spans="1:8" x14ac:dyDescent="0.55000000000000004">
      <c r="A1327" s="76"/>
      <c r="B1327" s="50">
        <v>1</v>
      </c>
      <c r="G1327" s="94" t="str">
        <f>IF(F1327="","",VLOOKUP(F1327,商品マスタ!$K:$L,2,FALSE))</f>
        <v/>
      </c>
      <c r="H1327" s="95" t="str">
        <f t="shared" si="20"/>
        <v/>
      </c>
    </row>
    <row r="1328" spans="1:8" x14ac:dyDescent="0.55000000000000004">
      <c r="A1328" s="76"/>
      <c r="B1328" s="50">
        <v>2</v>
      </c>
      <c r="G1328" s="94" t="str">
        <f>IF(F1328="","",VLOOKUP(F1328,商品マスタ!$K:$L,2,FALSE))</f>
        <v/>
      </c>
      <c r="H1328" s="95" t="str">
        <f t="shared" si="20"/>
        <v/>
      </c>
    </row>
    <row r="1329" spans="1:8" x14ac:dyDescent="0.55000000000000004">
      <c r="A1329" s="76"/>
      <c r="B1329" s="50">
        <v>1</v>
      </c>
      <c r="G1329" s="94" t="str">
        <f>IF(F1329="","",VLOOKUP(F1329,商品マスタ!$K:$L,2,FALSE))</f>
        <v/>
      </c>
      <c r="H1329" s="95" t="str">
        <f t="shared" si="20"/>
        <v/>
      </c>
    </row>
    <row r="1330" spans="1:8" x14ac:dyDescent="0.55000000000000004">
      <c r="A1330" s="76"/>
      <c r="B1330" s="50">
        <v>2</v>
      </c>
      <c r="G1330" s="94" t="str">
        <f>IF(F1330="","",VLOOKUP(F1330,商品マスタ!$K:$L,2,FALSE))</f>
        <v/>
      </c>
      <c r="H1330" s="95" t="str">
        <f t="shared" si="20"/>
        <v/>
      </c>
    </row>
    <row r="1331" spans="1:8" x14ac:dyDescent="0.55000000000000004">
      <c r="A1331" s="76"/>
      <c r="B1331" s="50">
        <v>1</v>
      </c>
      <c r="G1331" s="94" t="str">
        <f>IF(F1331="","",VLOOKUP(F1331,商品マスタ!$K:$L,2,FALSE))</f>
        <v/>
      </c>
      <c r="H1331" s="95" t="str">
        <f t="shared" si="20"/>
        <v/>
      </c>
    </row>
    <row r="1332" spans="1:8" x14ac:dyDescent="0.55000000000000004">
      <c r="A1332" s="76"/>
      <c r="B1332" s="50">
        <v>2</v>
      </c>
      <c r="G1332" s="94" t="str">
        <f>IF(F1332="","",VLOOKUP(F1332,商品マスタ!$K:$L,2,FALSE))</f>
        <v/>
      </c>
      <c r="H1332" s="95" t="str">
        <f t="shared" si="20"/>
        <v/>
      </c>
    </row>
    <row r="1333" spans="1:8" x14ac:dyDescent="0.55000000000000004">
      <c r="A1333" s="76"/>
      <c r="B1333" s="50">
        <v>1</v>
      </c>
      <c r="G1333" s="94" t="str">
        <f>IF(F1333="","",VLOOKUP(F1333,商品マスタ!$K:$L,2,FALSE))</f>
        <v/>
      </c>
      <c r="H1333" s="95" t="str">
        <f t="shared" si="20"/>
        <v/>
      </c>
    </row>
    <row r="1334" spans="1:8" x14ac:dyDescent="0.55000000000000004">
      <c r="A1334" s="76"/>
      <c r="B1334" s="50">
        <v>2</v>
      </c>
      <c r="G1334" s="94" t="str">
        <f>IF(F1334="","",VLOOKUP(F1334,商品マスタ!$K:$L,2,FALSE))</f>
        <v/>
      </c>
      <c r="H1334" s="95" t="str">
        <f t="shared" si="20"/>
        <v/>
      </c>
    </row>
    <row r="1335" spans="1:8" x14ac:dyDescent="0.55000000000000004">
      <c r="A1335" s="76"/>
      <c r="B1335" s="50">
        <v>1</v>
      </c>
      <c r="G1335" s="94" t="str">
        <f>IF(F1335="","",VLOOKUP(F1335,商品マスタ!$K:$L,2,FALSE))</f>
        <v/>
      </c>
      <c r="H1335" s="95" t="str">
        <f t="shared" si="20"/>
        <v/>
      </c>
    </row>
    <row r="1336" spans="1:8" x14ac:dyDescent="0.55000000000000004">
      <c r="A1336" s="76"/>
      <c r="B1336" s="50">
        <v>2</v>
      </c>
      <c r="G1336" s="94" t="str">
        <f>IF(F1336="","",VLOOKUP(F1336,商品マスタ!$K:$L,2,FALSE))</f>
        <v/>
      </c>
      <c r="H1336" s="95" t="str">
        <f t="shared" si="20"/>
        <v/>
      </c>
    </row>
    <row r="1337" spans="1:8" x14ac:dyDescent="0.55000000000000004">
      <c r="A1337" s="76"/>
      <c r="B1337" s="50">
        <v>1</v>
      </c>
      <c r="G1337" s="94" t="str">
        <f>IF(F1337="","",VLOOKUP(F1337,商品マスタ!$K:$L,2,FALSE))</f>
        <v/>
      </c>
      <c r="H1337" s="95" t="str">
        <f t="shared" si="20"/>
        <v/>
      </c>
    </row>
    <row r="1338" spans="1:8" x14ac:dyDescent="0.55000000000000004">
      <c r="A1338" s="76"/>
      <c r="B1338" s="50">
        <v>2</v>
      </c>
      <c r="G1338" s="94" t="str">
        <f>IF(F1338="","",VLOOKUP(F1338,商品マスタ!$K:$L,2,FALSE))</f>
        <v/>
      </c>
      <c r="H1338" s="95" t="str">
        <f t="shared" si="20"/>
        <v/>
      </c>
    </row>
    <row r="1339" spans="1:8" x14ac:dyDescent="0.55000000000000004">
      <c r="A1339" s="76"/>
      <c r="B1339" s="50">
        <v>1</v>
      </c>
      <c r="G1339" s="94" t="str">
        <f>IF(F1339="","",VLOOKUP(F1339,商品マスタ!$K:$L,2,FALSE))</f>
        <v/>
      </c>
      <c r="H1339" s="95" t="str">
        <f t="shared" si="20"/>
        <v/>
      </c>
    </row>
    <row r="1340" spans="1:8" x14ac:dyDescent="0.55000000000000004">
      <c r="A1340" s="76"/>
      <c r="B1340" s="50">
        <v>2</v>
      </c>
      <c r="G1340" s="94" t="str">
        <f>IF(F1340="","",VLOOKUP(F1340,商品マスタ!$K:$L,2,FALSE))</f>
        <v/>
      </c>
      <c r="H1340" s="95" t="str">
        <f t="shared" si="20"/>
        <v/>
      </c>
    </row>
    <row r="1341" spans="1:8" x14ac:dyDescent="0.55000000000000004">
      <c r="A1341" s="76"/>
      <c r="B1341" s="50">
        <v>1</v>
      </c>
      <c r="G1341" s="94" t="str">
        <f>IF(F1341="","",VLOOKUP(F1341,商品マスタ!$K:$L,2,FALSE))</f>
        <v/>
      </c>
      <c r="H1341" s="95" t="str">
        <f t="shared" si="20"/>
        <v/>
      </c>
    </row>
    <row r="1342" spans="1:8" x14ac:dyDescent="0.55000000000000004">
      <c r="A1342" s="76"/>
      <c r="B1342" s="50">
        <v>2</v>
      </c>
      <c r="G1342" s="94" t="str">
        <f>IF(F1342="","",VLOOKUP(F1342,商品マスタ!$K:$L,2,FALSE))</f>
        <v/>
      </c>
      <c r="H1342" s="95" t="str">
        <f t="shared" si="20"/>
        <v/>
      </c>
    </row>
    <row r="1343" spans="1:8" x14ac:dyDescent="0.55000000000000004">
      <c r="A1343" s="76"/>
      <c r="B1343" s="50">
        <v>1</v>
      </c>
      <c r="G1343" s="94" t="str">
        <f>IF(F1343="","",VLOOKUP(F1343,商品マスタ!$K:$L,2,FALSE))</f>
        <v/>
      </c>
      <c r="H1343" s="95" t="str">
        <f t="shared" si="20"/>
        <v/>
      </c>
    </row>
    <row r="1344" spans="1:8" x14ac:dyDescent="0.55000000000000004">
      <c r="A1344" s="76"/>
      <c r="B1344" s="50">
        <v>2</v>
      </c>
      <c r="G1344" s="94" t="str">
        <f>IF(F1344="","",VLOOKUP(F1344,商品マスタ!$K:$L,2,FALSE))</f>
        <v/>
      </c>
      <c r="H1344" s="95" t="str">
        <f t="shared" ref="H1344:H1407" si="21">IF(D1344="","",IF(E1344="",LEN(SUBSTITUTE(D1344," ","")),LEN(SUBSTITUTE(E1344," ",""))))</f>
        <v/>
      </c>
    </row>
    <row r="1345" spans="1:8" x14ac:dyDescent="0.55000000000000004">
      <c r="A1345" s="76"/>
      <c r="B1345" s="50">
        <v>1</v>
      </c>
      <c r="G1345" s="94" t="str">
        <f>IF(F1345="","",VLOOKUP(F1345,商品マスタ!$K:$L,2,FALSE))</f>
        <v/>
      </c>
      <c r="H1345" s="95" t="str">
        <f t="shared" si="21"/>
        <v/>
      </c>
    </row>
    <row r="1346" spans="1:8" x14ac:dyDescent="0.55000000000000004">
      <c r="A1346" s="76"/>
      <c r="B1346" s="50">
        <v>2</v>
      </c>
      <c r="G1346" s="94" t="str">
        <f>IF(F1346="","",VLOOKUP(F1346,商品マスタ!$K:$L,2,FALSE))</f>
        <v/>
      </c>
      <c r="H1346" s="95" t="str">
        <f t="shared" si="21"/>
        <v/>
      </c>
    </row>
    <row r="1347" spans="1:8" x14ac:dyDescent="0.55000000000000004">
      <c r="A1347" s="76"/>
      <c r="B1347" s="50">
        <v>1</v>
      </c>
      <c r="G1347" s="94" t="str">
        <f>IF(F1347="","",VLOOKUP(F1347,商品マスタ!$K:$L,2,FALSE))</f>
        <v/>
      </c>
      <c r="H1347" s="95" t="str">
        <f t="shared" si="21"/>
        <v/>
      </c>
    </row>
    <row r="1348" spans="1:8" x14ac:dyDescent="0.55000000000000004">
      <c r="A1348" s="76"/>
      <c r="B1348" s="50">
        <v>2</v>
      </c>
      <c r="G1348" s="94" t="str">
        <f>IF(F1348="","",VLOOKUP(F1348,商品マスタ!$K:$L,2,FALSE))</f>
        <v/>
      </c>
      <c r="H1348" s="95" t="str">
        <f t="shared" si="21"/>
        <v/>
      </c>
    </row>
    <row r="1349" spans="1:8" x14ac:dyDescent="0.55000000000000004">
      <c r="A1349" s="76"/>
      <c r="B1349" s="50">
        <v>1</v>
      </c>
      <c r="G1349" s="94" t="str">
        <f>IF(F1349="","",VLOOKUP(F1349,商品マスタ!$K:$L,2,FALSE))</f>
        <v/>
      </c>
      <c r="H1349" s="95" t="str">
        <f t="shared" si="21"/>
        <v/>
      </c>
    </row>
    <row r="1350" spans="1:8" x14ac:dyDescent="0.55000000000000004">
      <c r="A1350" s="76"/>
      <c r="B1350" s="50">
        <v>2</v>
      </c>
      <c r="G1350" s="94" t="str">
        <f>IF(F1350="","",VLOOKUP(F1350,商品マスタ!$K:$L,2,FALSE))</f>
        <v/>
      </c>
      <c r="H1350" s="95" t="str">
        <f t="shared" si="21"/>
        <v/>
      </c>
    </row>
    <row r="1351" spans="1:8" x14ac:dyDescent="0.55000000000000004">
      <c r="A1351" s="76"/>
      <c r="B1351" s="50">
        <v>1</v>
      </c>
      <c r="G1351" s="94" t="str">
        <f>IF(F1351="","",VLOOKUP(F1351,商品マスタ!$K:$L,2,FALSE))</f>
        <v/>
      </c>
      <c r="H1351" s="95" t="str">
        <f t="shared" si="21"/>
        <v/>
      </c>
    </row>
    <row r="1352" spans="1:8" x14ac:dyDescent="0.55000000000000004">
      <c r="A1352" s="76"/>
      <c r="B1352" s="50">
        <v>2</v>
      </c>
      <c r="G1352" s="94" t="str">
        <f>IF(F1352="","",VLOOKUP(F1352,商品マスタ!$K:$L,2,FALSE))</f>
        <v/>
      </c>
      <c r="H1352" s="95" t="str">
        <f t="shared" si="21"/>
        <v/>
      </c>
    </row>
    <row r="1353" spans="1:8" x14ac:dyDescent="0.55000000000000004">
      <c r="A1353" s="76"/>
      <c r="B1353" s="50">
        <v>1</v>
      </c>
      <c r="G1353" s="94" t="str">
        <f>IF(F1353="","",VLOOKUP(F1353,商品マスタ!$K:$L,2,FALSE))</f>
        <v/>
      </c>
      <c r="H1353" s="95" t="str">
        <f t="shared" si="21"/>
        <v/>
      </c>
    </row>
    <row r="1354" spans="1:8" x14ac:dyDescent="0.55000000000000004">
      <c r="A1354" s="76"/>
      <c r="B1354" s="50">
        <v>2</v>
      </c>
      <c r="G1354" s="94" t="str">
        <f>IF(F1354="","",VLOOKUP(F1354,商品マスタ!$K:$L,2,FALSE))</f>
        <v/>
      </c>
      <c r="H1354" s="95" t="str">
        <f t="shared" si="21"/>
        <v/>
      </c>
    </row>
    <row r="1355" spans="1:8" x14ac:dyDescent="0.55000000000000004">
      <c r="A1355" s="76"/>
      <c r="B1355" s="50">
        <v>1</v>
      </c>
      <c r="G1355" s="94" t="str">
        <f>IF(F1355="","",VLOOKUP(F1355,商品マスタ!$K:$L,2,FALSE))</f>
        <v/>
      </c>
      <c r="H1355" s="95" t="str">
        <f t="shared" si="21"/>
        <v/>
      </c>
    </row>
    <row r="1356" spans="1:8" x14ac:dyDescent="0.55000000000000004">
      <c r="A1356" s="76"/>
      <c r="B1356" s="50">
        <v>2</v>
      </c>
      <c r="G1356" s="94" t="str">
        <f>IF(F1356="","",VLOOKUP(F1356,商品マスタ!$K:$L,2,FALSE))</f>
        <v/>
      </c>
      <c r="H1356" s="95" t="str">
        <f t="shared" si="21"/>
        <v/>
      </c>
    </row>
    <row r="1357" spans="1:8" x14ac:dyDescent="0.55000000000000004">
      <c r="A1357" s="76"/>
      <c r="B1357" s="50">
        <v>1</v>
      </c>
      <c r="G1357" s="94" t="str">
        <f>IF(F1357="","",VLOOKUP(F1357,商品マスタ!$K:$L,2,FALSE))</f>
        <v/>
      </c>
      <c r="H1357" s="95" t="str">
        <f t="shared" si="21"/>
        <v/>
      </c>
    </row>
    <row r="1358" spans="1:8" x14ac:dyDescent="0.55000000000000004">
      <c r="A1358" s="76"/>
      <c r="B1358" s="50">
        <v>2</v>
      </c>
      <c r="G1358" s="94" t="str">
        <f>IF(F1358="","",VLOOKUP(F1358,商品マスタ!$K:$L,2,FALSE))</f>
        <v/>
      </c>
      <c r="H1358" s="95" t="str">
        <f t="shared" si="21"/>
        <v/>
      </c>
    </row>
    <row r="1359" spans="1:8" x14ac:dyDescent="0.55000000000000004">
      <c r="A1359" s="76"/>
      <c r="B1359" s="50">
        <v>1</v>
      </c>
      <c r="G1359" s="94" t="str">
        <f>IF(F1359="","",VLOOKUP(F1359,商品マスタ!$K:$L,2,FALSE))</f>
        <v/>
      </c>
      <c r="H1359" s="95" t="str">
        <f t="shared" si="21"/>
        <v/>
      </c>
    </row>
    <row r="1360" spans="1:8" x14ac:dyDescent="0.55000000000000004">
      <c r="A1360" s="76"/>
      <c r="B1360" s="50">
        <v>2</v>
      </c>
      <c r="G1360" s="94" t="str">
        <f>IF(F1360="","",VLOOKUP(F1360,商品マスタ!$K:$L,2,FALSE))</f>
        <v/>
      </c>
      <c r="H1360" s="95" t="str">
        <f t="shared" si="21"/>
        <v/>
      </c>
    </row>
    <row r="1361" spans="1:8" x14ac:dyDescent="0.55000000000000004">
      <c r="A1361" s="76"/>
      <c r="B1361" s="50">
        <v>1</v>
      </c>
      <c r="G1361" s="94" t="str">
        <f>IF(F1361="","",VLOOKUP(F1361,商品マスタ!$K:$L,2,FALSE))</f>
        <v/>
      </c>
      <c r="H1361" s="95" t="str">
        <f t="shared" si="21"/>
        <v/>
      </c>
    </row>
    <row r="1362" spans="1:8" x14ac:dyDescent="0.55000000000000004">
      <c r="A1362" s="76"/>
      <c r="B1362" s="50">
        <v>2</v>
      </c>
      <c r="G1362" s="94" t="str">
        <f>IF(F1362="","",VLOOKUP(F1362,商品マスタ!$K:$L,2,FALSE))</f>
        <v/>
      </c>
      <c r="H1362" s="95" t="str">
        <f t="shared" si="21"/>
        <v/>
      </c>
    </row>
    <row r="1363" spans="1:8" x14ac:dyDescent="0.55000000000000004">
      <c r="A1363" s="76"/>
      <c r="B1363" s="50">
        <v>1</v>
      </c>
      <c r="G1363" s="94" t="str">
        <f>IF(F1363="","",VLOOKUP(F1363,商品マスタ!$K:$L,2,FALSE))</f>
        <v/>
      </c>
      <c r="H1363" s="95" t="str">
        <f t="shared" si="21"/>
        <v/>
      </c>
    </row>
    <row r="1364" spans="1:8" x14ac:dyDescent="0.55000000000000004">
      <c r="A1364" s="76"/>
      <c r="B1364" s="50">
        <v>2</v>
      </c>
      <c r="G1364" s="94" t="str">
        <f>IF(F1364="","",VLOOKUP(F1364,商品マスタ!$K:$L,2,FALSE))</f>
        <v/>
      </c>
      <c r="H1364" s="95" t="str">
        <f t="shared" si="21"/>
        <v/>
      </c>
    </row>
    <row r="1365" spans="1:8" x14ac:dyDescent="0.55000000000000004">
      <c r="A1365" s="76"/>
      <c r="B1365" s="50">
        <v>1</v>
      </c>
      <c r="G1365" s="94" t="str">
        <f>IF(F1365="","",VLOOKUP(F1365,商品マスタ!$K:$L,2,FALSE))</f>
        <v/>
      </c>
      <c r="H1365" s="95" t="str">
        <f t="shared" si="21"/>
        <v/>
      </c>
    </row>
    <row r="1366" spans="1:8" x14ac:dyDescent="0.55000000000000004">
      <c r="A1366" s="76"/>
      <c r="B1366" s="50">
        <v>2</v>
      </c>
      <c r="G1366" s="94" t="str">
        <f>IF(F1366="","",VLOOKUP(F1366,商品マスタ!$K:$L,2,FALSE))</f>
        <v/>
      </c>
      <c r="H1366" s="95" t="str">
        <f t="shared" si="21"/>
        <v/>
      </c>
    </row>
    <row r="1367" spans="1:8" x14ac:dyDescent="0.55000000000000004">
      <c r="A1367" s="76"/>
      <c r="B1367" s="50">
        <v>1</v>
      </c>
      <c r="G1367" s="94" t="str">
        <f>IF(F1367="","",VLOOKUP(F1367,商品マスタ!$K:$L,2,FALSE))</f>
        <v/>
      </c>
      <c r="H1367" s="95" t="str">
        <f t="shared" si="21"/>
        <v/>
      </c>
    </row>
    <row r="1368" spans="1:8" x14ac:dyDescent="0.55000000000000004">
      <c r="A1368" s="76"/>
      <c r="B1368" s="50">
        <v>2</v>
      </c>
      <c r="G1368" s="94" t="str">
        <f>IF(F1368="","",VLOOKUP(F1368,商品マスタ!$K:$L,2,FALSE))</f>
        <v/>
      </c>
      <c r="H1368" s="95" t="str">
        <f t="shared" si="21"/>
        <v/>
      </c>
    </row>
    <row r="1369" spans="1:8" x14ac:dyDescent="0.55000000000000004">
      <c r="A1369" s="76"/>
      <c r="B1369" s="50">
        <v>1</v>
      </c>
      <c r="G1369" s="94" t="str">
        <f>IF(F1369="","",VLOOKUP(F1369,商品マスタ!$K:$L,2,FALSE))</f>
        <v/>
      </c>
      <c r="H1369" s="95" t="str">
        <f t="shared" si="21"/>
        <v/>
      </c>
    </row>
    <row r="1370" spans="1:8" x14ac:dyDescent="0.55000000000000004">
      <c r="A1370" s="76"/>
      <c r="B1370" s="50">
        <v>2</v>
      </c>
      <c r="G1370" s="94" t="str">
        <f>IF(F1370="","",VLOOKUP(F1370,商品マスタ!$K:$L,2,FALSE))</f>
        <v/>
      </c>
      <c r="H1370" s="95" t="str">
        <f t="shared" si="21"/>
        <v/>
      </c>
    </row>
    <row r="1371" spans="1:8" x14ac:dyDescent="0.55000000000000004">
      <c r="A1371" s="76"/>
      <c r="B1371" s="50">
        <v>1</v>
      </c>
      <c r="G1371" s="94" t="str">
        <f>IF(F1371="","",VLOOKUP(F1371,商品マスタ!$K:$L,2,FALSE))</f>
        <v/>
      </c>
      <c r="H1371" s="95" t="str">
        <f t="shared" si="21"/>
        <v/>
      </c>
    </row>
    <row r="1372" spans="1:8" x14ac:dyDescent="0.55000000000000004">
      <c r="A1372" s="76"/>
      <c r="B1372" s="50">
        <v>2</v>
      </c>
      <c r="G1372" s="94" t="str">
        <f>IF(F1372="","",VLOOKUP(F1372,商品マスタ!$K:$L,2,FALSE))</f>
        <v/>
      </c>
      <c r="H1372" s="95" t="str">
        <f t="shared" si="21"/>
        <v/>
      </c>
    </row>
    <row r="1373" spans="1:8" x14ac:dyDescent="0.55000000000000004">
      <c r="A1373" s="76"/>
      <c r="B1373" s="50">
        <v>1</v>
      </c>
      <c r="G1373" s="94" t="str">
        <f>IF(F1373="","",VLOOKUP(F1373,商品マスタ!$K:$L,2,FALSE))</f>
        <v/>
      </c>
      <c r="H1373" s="95" t="str">
        <f t="shared" si="21"/>
        <v/>
      </c>
    </row>
    <row r="1374" spans="1:8" x14ac:dyDescent="0.55000000000000004">
      <c r="A1374" s="76"/>
      <c r="B1374" s="50">
        <v>2</v>
      </c>
      <c r="G1374" s="94" t="str">
        <f>IF(F1374="","",VLOOKUP(F1374,商品マスタ!$K:$L,2,FALSE))</f>
        <v/>
      </c>
      <c r="H1374" s="95" t="str">
        <f t="shared" si="21"/>
        <v/>
      </c>
    </row>
    <row r="1375" spans="1:8" x14ac:dyDescent="0.55000000000000004">
      <c r="A1375" s="76"/>
      <c r="B1375" s="50">
        <v>1</v>
      </c>
      <c r="G1375" s="94" t="str">
        <f>IF(F1375="","",VLOOKUP(F1375,商品マスタ!$K:$L,2,FALSE))</f>
        <v/>
      </c>
      <c r="H1375" s="95" t="str">
        <f t="shared" si="21"/>
        <v/>
      </c>
    </row>
    <row r="1376" spans="1:8" x14ac:dyDescent="0.55000000000000004">
      <c r="A1376" s="76"/>
      <c r="B1376" s="50">
        <v>2</v>
      </c>
      <c r="G1376" s="94" t="str">
        <f>IF(F1376="","",VLOOKUP(F1376,商品マスタ!$K:$L,2,FALSE))</f>
        <v/>
      </c>
      <c r="H1376" s="95" t="str">
        <f t="shared" si="21"/>
        <v/>
      </c>
    </row>
    <row r="1377" spans="1:8" x14ac:dyDescent="0.55000000000000004">
      <c r="A1377" s="76"/>
      <c r="B1377" s="50">
        <v>1</v>
      </c>
      <c r="G1377" s="94" t="str">
        <f>IF(F1377="","",VLOOKUP(F1377,商品マスタ!$K:$L,2,FALSE))</f>
        <v/>
      </c>
      <c r="H1377" s="95" t="str">
        <f t="shared" si="21"/>
        <v/>
      </c>
    </row>
    <row r="1378" spans="1:8" x14ac:dyDescent="0.55000000000000004">
      <c r="A1378" s="76"/>
      <c r="B1378" s="50">
        <v>2</v>
      </c>
      <c r="G1378" s="94" t="str">
        <f>IF(F1378="","",VLOOKUP(F1378,商品マスタ!$K:$L,2,FALSE))</f>
        <v/>
      </c>
      <c r="H1378" s="95" t="str">
        <f t="shared" si="21"/>
        <v/>
      </c>
    </row>
    <row r="1379" spans="1:8" x14ac:dyDescent="0.55000000000000004">
      <c r="A1379" s="76"/>
      <c r="B1379" s="50">
        <v>1</v>
      </c>
      <c r="G1379" s="94" t="str">
        <f>IF(F1379="","",VLOOKUP(F1379,商品マスタ!$K:$L,2,FALSE))</f>
        <v/>
      </c>
      <c r="H1379" s="95" t="str">
        <f t="shared" si="21"/>
        <v/>
      </c>
    </row>
    <row r="1380" spans="1:8" x14ac:dyDescent="0.55000000000000004">
      <c r="A1380" s="76"/>
      <c r="B1380" s="50">
        <v>2</v>
      </c>
      <c r="G1380" s="94" t="str">
        <f>IF(F1380="","",VLOOKUP(F1380,商品マスタ!$K:$L,2,FALSE))</f>
        <v/>
      </c>
      <c r="H1380" s="95" t="str">
        <f t="shared" si="21"/>
        <v/>
      </c>
    </row>
    <row r="1381" spans="1:8" x14ac:dyDescent="0.55000000000000004">
      <c r="A1381" s="76"/>
      <c r="B1381" s="50">
        <v>1</v>
      </c>
      <c r="G1381" s="94" t="str">
        <f>IF(F1381="","",VLOOKUP(F1381,商品マスタ!$K:$L,2,FALSE))</f>
        <v/>
      </c>
      <c r="H1381" s="95" t="str">
        <f t="shared" si="21"/>
        <v/>
      </c>
    </row>
    <row r="1382" spans="1:8" x14ac:dyDescent="0.55000000000000004">
      <c r="A1382" s="76"/>
      <c r="B1382" s="50">
        <v>2</v>
      </c>
      <c r="G1382" s="94" t="str">
        <f>IF(F1382="","",VLOOKUP(F1382,商品マスタ!$K:$L,2,FALSE))</f>
        <v/>
      </c>
      <c r="H1382" s="95" t="str">
        <f t="shared" si="21"/>
        <v/>
      </c>
    </row>
    <row r="1383" spans="1:8" x14ac:dyDescent="0.55000000000000004">
      <c r="A1383" s="76"/>
      <c r="B1383" s="50">
        <v>1</v>
      </c>
      <c r="G1383" s="94" t="str">
        <f>IF(F1383="","",VLOOKUP(F1383,商品マスタ!$K:$L,2,FALSE))</f>
        <v/>
      </c>
      <c r="H1383" s="95" t="str">
        <f t="shared" si="21"/>
        <v/>
      </c>
    </row>
    <row r="1384" spans="1:8" x14ac:dyDescent="0.55000000000000004">
      <c r="A1384" s="76"/>
      <c r="B1384" s="50">
        <v>2</v>
      </c>
      <c r="G1384" s="94" t="str">
        <f>IF(F1384="","",VLOOKUP(F1384,商品マスタ!$K:$L,2,FALSE))</f>
        <v/>
      </c>
      <c r="H1384" s="95" t="str">
        <f t="shared" si="21"/>
        <v/>
      </c>
    </row>
    <row r="1385" spans="1:8" x14ac:dyDescent="0.55000000000000004">
      <c r="A1385" s="76"/>
      <c r="B1385" s="50">
        <v>1</v>
      </c>
      <c r="G1385" s="94" t="str">
        <f>IF(F1385="","",VLOOKUP(F1385,商品マスタ!$K:$L,2,FALSE))</f>
        <v/>
      </c>
      <c r="H1385" s="95" t="str">
        <f t="shared" si="21"/>
        <v/>
      </c>
    </row>
    <row r="1386" spans="1:8" x14ac:dyDescent="0.55000000000000004">
      <c r="A1386" s="76"/>
      <c r="B1386" s="50">
        <v>2</v>
      </c>
      <c r="G1386" s="94" t="str">
        <f>IF(F1386="","",VLOOKUP(F1386,商品マスタ!$K:$L,2,FALSE))</f>
        <v/>
      </c>
      <c r="H1386" s="95" t="str">
        <f t="shared" si="21"/>
        <v/>
      </c>
    </row>
    <row r="1387" spans="1:8" x14ac:dyDescent="0.55000000000000004">
      <c r="A1387" s="76"/>
      <c r="B1387" s="50">
        <v>1</v>
      </c>
      <c r="G1387" s="94" t="str">
        <f>IF(F1387="","",VLOOKUP(F1387,商品マスタ!$K:$L,2,FALSE))</f>
        <v/>
      </c>
      <c r="H1387" s="95" t="str">
        <f t="shared" si="21"/>
        <v/>
      </c>
    </row>
    <row r="1388" spans="1:8" x14ac:dyDescent="0.55000000000000004">
      <c r="A1388" s="76"/>
      <c r="B1388" s="50">
        <v>2</v>
      </c>
      <c r="G1388" s="94" t="str">
        <f>IF(F1388="","",VLOOKUP(F1388,商品マスタ!$K:$L,2,FALSE))</f>
        <v/>
      </c>
      <c r="H1388" s="95" t="str">
        <f t="shared" si="21"/>
        <v/>
      </c>
    </row>
    <row r="1389" spans="1:8" x14ac:dyDescent="0.55000000000000004">
      <c r="A1389" s="76"/>
      <c r="B1389" s="50">
        <v>1</v>
      </c>
      <c r="G1389" s="94" t="str">
        <f>IF(F1389="","",VLOOKUP(F1389,商品マスタ!$K:$L,2,FALSE))</f>
        <v/>
      </c>
      <c r="H1389" s="95" t="str">
        <f t="shared" si="21"/>
        <v/>
      </c>
    </row>
    <row r="1390" spans="1:8" x14ac:dyDescent="0.55000000000000004">
      <c r="A1390" s="76"/>
      <c r="B1390" s="50">
        <v>2</v>
      </c>
      <c r="G1390" s="94" t="str">
        <f>IF(F1390="","",VLOOKUP(F1390,商品マスタ!$K:$L,2,FALSE))</f>
        <v/>
      </c>
      <c r="H1390" s="95" t="str">
        <f t="shared" si="21"/>
        <v/>
      </c>
    </row>
    <row r="1391" spans="1:8" x14ac:dyDescent="0.55000000000000004">
      <c r="A1391" s="76"/>
      <c r="B1391" s="50">
        <v>1</v>
      </c>
      <c r="G1391" s="94" t="str">
        <f>IF(F1391="","",VLOOKUP(F1391,商品マスタ!$K:$L,2,FALSE))</f>
        <v/>
      </c>
      <c r="H1391" s="95" t="str">
        <f t="shared" si="21"/>
        <v/>
      </c>
    </row>
    <row r="1392" spans="1:8" x14ac:dyDescent="0.55000000000000004">
      <c r="A1392" s="76"/>
      <c r="B1392" s="50">
        <v>2</v>
      </c>
      <c r="G1392" s="94" t="str">
        <f>IF(F1392="","",VLOOKUP(F1392,商品マスタ!$K:$L,2,FALSE))</f>
        <v/>
      </c>
      <c r="H1392" s="95" t="str">
        <f t="shared" si="21"/>
        <v/>
      </c>
    </row>
    <row r="1393" spans="1:8" x14ac:dyDescent="0.55000000000000004">
      <c r="A1393" s="76"/>
      <c r="B1393" s="50">
        <v>1</v>
      </c>
      <c r="G1393" s="94" t="str">
        <f>IF(F1393="","",VLOOKUP(F1393,商品マスタ!$K:$L,2,FALSE))</f>
        <v/>
      </c>
      <c r="H1393" s="95" t="str">
        <f t="shared" si="21"/>
        <v/>
      </c>
    </row>
    <row r="1394" spans="1:8" x14ac:dyDescent="0.55000000000000004">
      <c r="A1394" s="76"/>
      <c r="B1394" s="50">
        <v>2</v>
      </c>
      <c r="G1394" s="94" t="str">
        <f>IF(F1394="","",VLOOKUP(F1394,商品マスタ!$K:$L,2,FALSE))</f>
        <v/>
      </c>
      <c r="H1394" s="95" t="str">
        <f t="shared" si="21"/>
        <v/>
      </c>
    </row>
    <row r="1395" spans="1:8" x14ac:dyDescent="0.55000000000000004">
      <c r="A1395" s="76"/>
      <c r="B1395" s="50">
        <v>1</v>
      </c>
      <c r="G1395" s="94" t="str">
        <f>IF(F1395="","",VLOOKUP(F1395,商品マスタ!$K:$L,2,FALSE))</f>
        <v/>
      </c>
      <c r="H1395" s="95" t="str">
        <f t="shared" si="21"/>
        <v/>
      </c>
    </row>
    <row r="1396" spans="1:8" x14ac:dyDescent="0.55000000000000004">
      <c r="A1396" s="76"/>
      <c r="B1396" s="50">
        <v>2</v>
      </c>
      <c r="G1396" s="94" t="str">
        <f>IF(F1396="","",VLOOKUP(F1396,商品マスタ!$K:$L,2,FALSE))</f>
        <v/>
      </c>
      <c r="H1396" s="95" t="str">
        <f t="shared" si="21"/>
        <v/>
      </c>
    </row>
    <row r="1397" spans="1:8" x14ac:dyDescent="0.55000000000000004">
      <c r="A1397" s="76"/>
      <c r="B1397" s="50">
        <v>1</v>
      </c>
      <c r="G1397" s="94" t="str">
        <f>IF(F1397="","",VLOOKUP(F1397,商品マスタ!$K:$L,2,FALSE))</f>
        <v/>
      </c>
      <c r="H1397" s="95" t="str">
        <f t="shared" si="21"/>
        <v/>
      </c>
    </row>
    <row r="1398" spans="1:8" x14ac:dyDescent="0.55000000000000004">
      <c r="A1398" s="76"/>
      <c r="B1398" s="50">
        <v>2</v>
      </c>
      <c r="G1398" s="94" t="str">
        <f>IF(F1398="","",VLOOKUP(F1398,商品マスタ!$K:$L,2,FALSE))</f>
        <v/>
      </c>
      <c r="H1398" s="95" t="str">
        <f t="shared" si="21"/>
        <v/>
      </c>
    </row>
    <row r="1399" spans="1:8" x14ac:dyDescent="0.55000000000000004">
      <c r="A1399" s="76"/>
      <c r="B1399" s="50">
        <v>1</v>
      </c>
      <c r="G1399" s="94" t="str">
        <f>IF(F1399="","",VLOOKUP(F1399,商品マスタ!$K:$L,2,FALSE))</f>
        <v/>
      </c>
      <c r="H1399" s="95" t="str">
        <f t="shared" si="21"/>
        <v/>
      </c>
    </row>
    <row r="1400" spans="1:8" x14ac:dyDescent="0.55000000000000004">
      <c r="A1400" s="76"/>
      <c r="B1400" s="50">
        <v>2</v>
      </c>
      <c r="G1400" s="94" t="str">
        <f>IF(F1400="","",VLOOKUP(F1400,商品マスタ!$K:$L,2,FALSE))</f>
        <v/>
      </c>
      <c r="H1400" s="95" t="str">
        <f t="shared" si="21"/>
        <v/>
      </c>
    </row>
    <row r="1401" spans="1:8" x14ac:dyDescent="0.55000000000000004">
      <c r="A1401" s="76"/>
      <c r="B1401" s="50">
        <v>1</v>
      </c>
      <c r="G1401" s="94" t="str">
        <f>IF(F1401="","",VLOOKUP(F1401,商品マスタ!$K:$L,2,FALSE))</f>
        <v/>
      </c>
      <c r="H1401" s="95" t="str">
        <f t="shared" si="21"/>
        <v/>
      </c>
    </row>
    <row r="1402" spans="1:8" x14ac:dyDescent="0.55000000000000004">
      <c r="A1402" s="76"/>
      <c r="B1402" s="50">
        <v>2</v>
      </c>
      <c r="G1402" s="94" t="str">
        <f>IF(F1402="","",VLOOKUP(F1402,商品マスタ!$K:$L,2,FALSE))</f>
        <v/>
      </c>
      <c r="H1402" s="95" t="str">
        <f t="shared" si="21"/>
        <v/>
      </c>
    </row>
    <row r="1403" spans="1:8" x14ac:dyDescent="0.55000000000000004">
      <c r="A1403" s="76"/>
      <c r="B1403" s="50">
        <v>1</v>
      </c>
      <c r="G1403" s="94" t="str">
        <f>IF(F1403="","",VLOOKUP(F1403,商品マスタ!$K:$L,2,FALSE))</f>
        <v/>
      </c>
      <c r="H1403" s="95" t="str">
        <f t="shared" si="21"/>
        <v/>
      </c>
    </row>
    <row r="1404" spans="1:8" x14ac:dyDescent="0.55000000000000004">
      <c r="A1404" s="76"/>
      <c r="B1404" s="50">
        <v>2</v>
      </c>
      <c r="G1404" s="94" t="str">
        <f>IF(F1404="","",VLOOKUP(F1404,商品マスタ!$K:$L,2,FALSE))</f>
        <v/>
      </c>
      <c r="H1404" s="95" t="str">
        <f t="shared" si="21"/>
        <v/>
      </c>
    </row>
    <row r="1405" spans="1:8" x14ac:dyDescent="0.55000000000000004">
      <c r="A1405" s="76"/>
      <c r="B1405" s="50">
        <v>1</v>
      </c>
      <c r="G1405" s="94" t="str">
        <f>IF(F1405="","",VLOOKUP(F1405,商品マスタ!$K:$L,2,FALSE))</f>
        <v/>
      </c>
      <c r="H1405" s="95" t="str">
        <f t="shared" si="21"/>
        <v/>
      </c>
    </row>
    <row r="1406" spans="1:8" x14ac:dyDescent="0.55000000000000004">
      <c r="A1406" s="76"/>
      <c r="B1406" s="50">
        <v>2</v>
      </c>
      <c r="G1406" s="94" t="str">
        <f>IF(F1406="","",VLOOKUP(F1406,商品マスタ!$K:$L,2,FALSE))</f>
        <v/>
      </c>
      <c r="H1406" s="95" t="str">
        <f t="shared" si="21"/>
        <v/>
      </c>
    </row>
    <row r="1407" spans="1:8" x14ac:dyDescent="0.55000000000000004">
      <c r="A1407" s="76"/>
      <c r="B1407" s="50">
        <v>1</v>
      </c>
      <c r="G1407" s="94" t="str">
        <f>IF(F1407="","",VLOOKUP(F1407,商品マスタ!$K:$L,2,FALSE))</f>
        <v/>
      </c>
      <c r="H1407" s="95" t="str">
        <f t="shared" si="21"/>
        <v/>
      </c>
    </row>
    <row r="1408" spans="1:8" x14ac:dyDescent="0.55000000000000004">
      <c r="A1408" s="76"/>
      <c r="B1408" s="50">
        <v>2</v>
      </c>
      <c r="G1408" s="94" t="str">
        <f>IF(F1408="","",VLOOKUP(F1408,商品マスタ!$K:$L,2,FALSE))</f>
        <v/>
      </c>
      <c r="H1408" s="95" t="str">
        <f t="shared" ref="H1408:H1471" si="22">IF(D1408="","",IF(E1408="",LEN(SUBSTITUTE(D1408," ","")),LEN(SUBSTITUTE(E1408," ",""))))</f>
        <v/>
      </c>
    </row>
    <row r="1409" spans="1:8" x14ac:dyDescent="0.55000000000000004">
      <c r="A1409" s="76"/>
      <c r="B1409" s="50">
        <v>1</v>
      </c>
      <c r="G1409" s="94" t="str">
        <f>IF(F1409="","",VLOOKUP(F1409,商品マスタ!$K:$L,2,FALSE))</f>
        <v/>
      </c>
      <c r="H1409" s="95" t="str">
        <f t="shared" si="22"/>
        <v/>
      </c>
    </row>
    <row r="1410" spans="1:8" x14ac:dyDescent="0.55000000000000004">
      <c r="A1410" s="76"/>
      <c r="B1410" s="50">
        <v>2</v>
      </c>
      <c r="G1410" s="94" t="str">
        <f>IF(F1410="","",VLOOKUP(F1410,商品マスタ!$K:$L,2,FALSE))</f>
        <v/>
      </c>
      <c r="H1410" s="95" t="str">
        <f t="shared" si="22"/>
        <v/>
      </c>
    </row>
    <row r="1411" spans="1:8" x14ac:dyDescent="0.55000000000000004">
      <c r="A1411" s="76"/>
      <c r="B1411" s="50">
        <v>1</v>
      </c>
      <c r="G1411" s="94" t="str">
        <f>IF(F1411="","",VLOOKUP(F1411,商品マスタ!$K:$L,2,FALSE))</f>
        <v/>
      </c>
      <c r="H1411" s="95" t="str">
        <f t="shared" si="22"/>
        <v/>
      </c>
    </row>
    <row r="1412" spans="1:8" x14ac:dyDescent="0.55000000000000004">
      <c r="A1412" s="76"/>
      <c r="B1412" s="50">
        <v>2</v>
      </c>
      <c r="G1412" s="94" t="str">
        <f>IF(F1412="","",VLOOKUP(F1412,商品マスタ!$K:$L,2,FALSE))</f>
        <v/>
      </c>
      <c r="H1412" s="95" t="str">
        <f t="shared" si="22"/>
        <v/>
      </c>
    </row>
    <row r="1413" spans="1:8" x14ac:dyDescent="0.55000000000000004">
      <c r="A1413" s="76"/>
      <c r="B1413" s="50">
        <v>1</v>
      </c>
      <c r="G1413" s="94" t="str">
        <f>IF(F1413="","",VLOOKUP(F1413,商品マスタ!$K:$L,2,FALSE))</f>
        <v/>
      </c>
      <c r="H1413" s="95" t="str">
        <f t="shared" si="22"/>
        <v/>
      </c>
    </row>
    <row r="1414" spans="1:8" x14ac:dyDescent="0.55000000000000004">
      <c r="A1414" s="76"/>
      <c r="B1414" s="50">
        <v>2</v>
      </c>
      <c r="G1414" s="94" t="str">
        <f>IF(F1414="","",VLOOKUP(F1414,商品マスタ!$K:$L,2,FALSE))</f>
        <v/>
      </c>
      <c r="H1414" s="95" t="str">
        <f t="shared" si="22"/>
        <v/>
      </c>
    </row>
    <row r="1415" spans="1:8" x14ac:dyDescent="0.55000000000000004">
      <c r="A1415" s="76"/>
      <c r="B1415" s="50">
        <v>1</v>
      </c>
      <c r="G1415" s="94" t="str">
        <f>IF(F1415="","",VLOOKUP(F1415,商品マスタ!$K:$L,2,FALSE))</f>
        <v/>
      </c>
      <c r="H1415" s="95" t="str">
        <f t="shared" si="22"/>
        <v/>
      </c>
    </row>
    <row r="1416" spans="1:8" x14ac:dyDescent="0.55000000000000004">
      <c r="A1416" s="76"/>
      <c r="B1416" s="50">
        <v>2</v>
      </c>
      <c r="G1416" s="94" t="str">
        <f>IF(F1416="","",VLOOKUP(F1416,商品マスタ!$K:$L,2,FALSE))</f>
        <v/>
      </c>
      <c r="H1416" s="95" t="str">
        <f t="shared" si="22"/>
        <v/>
      </c>
    </row>
    <row r="1417" spans="1:8" x14ac:dyDescent="0.55000000000000004">
      <c r="A1417" s="76"/>
      <c r="B1417" s="50">
        <v>1</v>
      </c>
      <c r="G1417" s="94" t="str">
        <f>IF(F1417="","",VLOOKUP(F1417,商品マスタ!$K:$L,2,FALSE))</f>
        <v/>
      </c>
      <c r="H1417" s="95" t="str">
        <f t="shared" si="22"/>
        <v/>
      </c>
    </row>
    <row r="1418" spans="1:8" x14ac:dyDescent="0.55000000000000004">
      <c r="A1418" s="76"/>
      <c r="B1418" s="50">
        <v>2</v>
      </c>
      <c r="G1418" s="94" t="str">
        <f>IF(F1418="","",VLOOKUP(F1418,商品マスタ!$K:$L,2,FALSE))</f>
        <v/>
      </c>
      <c r="H1418" s="95" t="str">
        <f t="shared" si="22"/>
        <v/>
      </c>
    </row>
    <row r="1419" spans="1:8" x14ac:dyDescent="0.55000000000000004">
      <c r="A1419" s="76"/>
      <c r="B1419" s="50">
        <v>1</v>
      </c>
      <c r="G1419" s="94" t="str">
        <f>IF(F1419="","",VLOOKUP(F1419,商品マスタ!$K:$L,2,FALSE))</f>
        <v/>
      </c>
      <c r="H1419" s="95" t="str">
        <f t="shared" si="22"/>
        <v/>
      </c>
    </row>
    <row r="1420" spans="1:8" x14ac:dyDescent="0.55000000000000004">
      <c r="A1420" s="76"/>
      <c r="B1420" s="50">
        <v>2</v>
      </c>
      <c r="G1420" s="94" t="str">
        <f>IF(F1420="","",VLOOKUP(F1420,商品マスタ!$K:$L,2,FALSE))</f>
        <v/>
      </c>
      <c r="H1420" s="95" t="str">
        <f t="shared" si="22"/>
        <v/>
      </c>
    </row>
    <row r="1421" spans="1:8" x14ac:dyDescent="0.55000000000000004">
      <c r="A1421" s="76"/>
      <c r="B1421" s="50">
        <v>1</v>
      </c>
      <c r="G1421" s="94" t="str">
        <f>IF(F1421="","",VLOOKUP(F1421,商品マスタ!$K:$L,2,FALSE))</f>
        <v/>
      </c>
      <c r="H1421" s="95" t="str">
        <f t="shared" si="22"/>
        <v/>
      </c>
    </row>
    <row r="1422" spans="1:8" x14ac:dyDescent="0.55000000000000004">
      <c r="A1422" s="76"/>
      <c r="B1422" s="50">
        <v>2</v>
      </c>
      <c r="G1422" s="94" t="str">
        <f>IF(F1422="","",VLOOKUP(F1422,商品マスタ!$K:$L,2,FALSE))</f>
        <v/>
      </c>
      <c r="H1422" s="95" t="str">
        <f t="shared" si="22"/>
        <v/>
      </c>
    </row>
    <row r="1423" spans="1:8" x14ac:dyDescent="0.55000000000000004">
      <c r="A1423" s="76"/>
      <c r="B1423" s="50">
        <v>1</v>
      </c>
      <c r="G1423" s="94" t="str">
        <f>IF(F1423="","",VLOOKUP(F1423,商品マスタ!$K:$L,2,FALSE))</f>
        <v/>
      </c>
      <c r="H1423" s="95" t="str">
        <f t="shared" si="22"/>
        <v/>
      </c>
    </row>
    <row r="1424" spans="1:8" x14ac:dyDescent="0.55000000000000004">
      <c r="A1424" s="76"/>
      <c r="B1424" s="50">
        <v>2</v>
      </c>
      <c r="G1424" s="94" t="str">
        <f>IF(F1424="","",VLOOKUP(F1424,商品マスタ!$K:$L,2,FALSE))</f>
        <v/>
      </c>
      <c r="H1424" s="95" t="str">
        <f t="shared" si="22"/>
        <v/>
      </c>
    </row>
    <row r="1425" spans="1:8" x14ac:dyDescent="0.55000000000000004">
      <c r="A1425" s="76"/>
      <c r="B1425" s="50">
        <v>1</v>
      </c>
      <c r="G1425" s="94" t="str">
        <f>IF(F1425="","",VLOOKUP(F1425,商品マスタ!$K:$L,2,FALSE))</f>
        <v/>
      </c>
      <c r="H1425" s="95" t="str">
        <f t="shared" si="22"/>
        <v/>
      </c>
    </row>
    <row r="1426" spans="1:8" x14ac:dyDescent="0.55000000000000004">
      <c r="A1426" s="76"/>
      <c r="B1426" s="50">
        <v>2</v>
      </c>
      <c r="G1426" s="94" t="str">
        <f>IF(F1426="","",VLOOKUP(F1426,商品マスタ!$K:$L,2,FALSE))</f>
        <v/>
      </c>
      <c r="H1426" s="95" t="str">
        <f t="shared" si="22"/>
        <v/>
      </c>
    </row>
    <row r="1427" spans="1:8" x14ac:dyDescent="0.55000000000000004">
      <c r="A1427" s="76"/>
      <c r="B1427" s="50">
        <v>1</v>
      </c>
      <c r="G1427" s="94" t="str">
        <f>IF(F1427="","",VLOOKUP(F1427,商品マスタ!$K:$L,2,FALSE))</f>
        <v/>
      </c>
      <c r="H1427" s="95" t="str">
        <f t="shared" si="22"/>
        <v/>
      </c>
    </row>
    <row r="1428" spans="1:8" x14ac:dyDescent="0.55000000000000004">
      <c r="A1428" s="76"/>
      <c r="B1428" s="50">
        <v>2</v>
      </c>
      <c r="G1428" s="94" t="str">
        <f>IF(F1428="","",VLOOKUP(F1428,商品マスタ!$K:$L,2,FALSE))</f>
        <v/>
      </c>
      <c r="H1428" s="95" t="str">
        <f t="shared" si="22"/>
        <v/>
      </c>
    </row>
    <row r="1429" spans="1:8" x14ac:dyDescent="0.55000000000000004">
      <c r="A1429" s="76"/>
      <c r="B1429" s="50">
        <v>1</v>
      </c>
      <c r="G1429" s="94" t="str">
        <f>IF(F1429="","",VLOOKUP(F1429,商品マスタ!$K:$L,2,FALSE))</f>
        <v/>
      </c>
      <c r="H1429" s="95" t="str">
        <f t="shared" si="22"/>
        <v/>
      </c>
    </row>
    <row r="1430" spans="1:8" x14ac:dyDescent="0.55000000000000004">
      <c r="A1430" s="76"/>
      <c r="B1430" s="50">
        <v>2</v>
      </c>
      <c r="G1430" s="94" t="str">
        <f>IF(F1430="","",VLOOKUP(F1430,商品マスタ!$K:$L,2,FALSE))</f>
        <v/>
      </c>
      <c r="H1430" s="95" t="str">
        <f t="shared" si="22"/>
        <v/>
      </c>
    </row>
    <row r="1431" spans="1:8" x14ac:dyDescent="0.55000000000000004">
      <c r="A1431" s="76"/>
      <c r="B1431" s="50">
        <v>1</v>
      </c>
      <c r="G1431" s="94" t="str">
        <f>IF(F1431="","",VLOOKUP(F1431,商品マスタ!$K:$L,2,FALSE))</f>
        <v/>
      </c>
      <c r="H1431" s="95" t="str">
        <f t="shared" si="22"/>
        <v/>
      </c>
    </row>
    <row r="1432" spans="1:8" x14ac:dyDescent="0.55000000000000004">
      <c r="A1432" s="76"/>
      <c r="B1432" s="50">
        <v>2</v>
      </c>
      <c r="G1432" s="94" t="str">
        <f>IF(F1432="","",VLOOKUP(F1432,商品マスタ!$K:$L,2,FALSE))</f>
        <v/>
      </c>
      <c r="H1432" s="95" t="str">
        <f t="shared" si="22"/>
        <v/>
      </c>
    </row>
    <row r="1433" spans="1:8" x14ac:dyDescent="0.55000000000000004">
      <c r="A1433" s="76"/>
      <c r="B1433" s="50">
        <v>1</v>
      </c>
      <c r="G1433" s="94" t="str">
        <f>IF(F1433="","",VLOOKUP(F1433,商品マスタ!$K:$L,2,FALSE))</f>
        <v/>
      </c>
      <c r="H1433" s="95" t="str">
        <f t="shared" si="22"/>
        <v/>
      </c>
    </row>
    <row r="1434" spans="1:8" x14ac:dyDescent="0.55000000000000004">
      <c r="A1434" s="76"/>
      <c r="B1434" s="50">
        <v>2</v>
      </c>
      <c r="G1434" s="94" t="str">
        <f>IF(F1434="","",VLOOKUP(F1434,商品マスタ!$K:$L,2,FALSE))</f>
        <v/>
      </c>
      <c r="H1434" s="95" t="str">
        <f t="shared" si="22"/>
        <v/>
      </c>
    </row>
    <row r="1435" spans="1:8" x14ac:dyDescent="0.55000000000000004">
      <c r="A1435" s="76"/>
      <c r="B1435" s="50">
        <v>1</v>
      </c>
      <c r="G1435" s="94" t="str">
        <f>IF(F1435="","",VLOOKUP(F1435,商品マスタ!$K:$L,2,FALSE))</f>
        <v/>
      </c>
      <c r="H1435" s="95" t="str">
        <f t="shared" si="22"/>
        <v/>
      </c>
    </row>
    <row r="1436" spans="1:8" x14ac:dyDescent="0.55000000000000004">
      <c r="A1436" s="76"/>
      <c r="B1436" s="50">
        <v>2</v>
      </c>
      <c r="G1436" s="94" t="str">
        <f>IF(F1436="","",VLOOKUP(F1436,商品マスタ!$K:$L,2,FALSE))</f>
        <v/>
      </c>
      <c r="H1436" s="95" t="str">
        <f t="shared" si="22"/>
        <v/>
      </c>
    </row>
    <row r="1437" spans="1:8" x14ac:dyDescent="0.55000000000000004">
      <c r="A1437" s="76"/>
      <c r="B1437" s="50">
        <v>1</v>
      </c>
      <c r="G1437" s="94" t="str">
        <f>IF(F1437="","",VLOOKUP(F1437,商品マスタ!$K:$L,2,FALSE))</f>
        <v/>
      </c>
      <c r="H1437" s="95" t="str">
        <f t="shared" si="22"/>
        <v/>
      </c>
    </row>
    <row r="1438" spans="1:8" x14ac:dyDescent="0.55000000000000004">
      <c r="A1438" s="76"/>
      <c r="B1438" s="50">
        <v>2</v>
      </c>
      <c r="G1438" s="94" t="str">
        <f>IF(F1438="","",VLOOKUP(F1438,商品マスタ!$K:$L,2,FALSE))</f>
        <v/>
      </c>
      <c r="H1438" s="95" t="str">
        <f t="shared" si="22"/>
        <v/>
      </c>
    </row>
    <row r="1439" spans="1:8" x14ac:dyDescent="0.55000000000000004">
      <c r="A1439" s="76"/>
      <c r="B1439" s="50">
        <v>1</v>
      </c>
      <c r="G1439" s="94" t="str">
        <f>IF(F1439="","",VLOOKUP(F1439,商品マスタ!$K:$L,2,FALSE))</f>
        <v/>
      </c>
      <c r="H1439" s="95" t="str">
        <f t="shared" si="22"/>
        <v/>
      </c>
    </row>
    <row r="1440" spans="1:8" x14ac:dyDescent="0.55000000000000004">
      <c r="A1440" s="76"/>
      <c r="B1440" s="50">
        <v>2</v>
      </c>
      <c r="G1440" s="94" t="str">
        <f>IF(F1440="","",VLOOKUP(F1440,商品マスタ!$K:$L,2,FALSE))</f>
        <v/>
      </c>
      <c r="H1440" s="95" t="str">
        <f t="shared" si="22"/>
        <v/>
      </c>
    </row>
    <row r="1441" spans="1:8" x14ac:dyDescent="0.55000000000000004">
      <c r="A1441" s="76"/>
      <c r="B1441" s="50">
        <v>1</v>
      </c>
      <c r="G1441" s="94" t="str">
        <f>IF(F1441="","",VLOOKUP(F1441,商品マスタ!$K:$L,2,FALSE))</f>
        <v/>
      </c>
      <c r="H1441" s="95" t="str">
        <f t="shared" si="22"/>
        <v/>
      </c>
    </row>
    <row r="1442" spans="1:8" x14ac:dyDescent="0.55000000000000004">
      <c r="A1442" s="76"/>
      <c r="B1442" s="50">
        <v>2</v>
      </c>
      <c r="G1442" s="94" t="str">
        <f>IF(F1442="","",VLOOKUP(F1442,商品マスタ!$K:$L,2,FALSE))</f>
        <v/>
      </c>
      <c r="H1442" s="95" t="str">
        <f t="shared" si="22"/>
        <v/>
      </c>
    </row>
    <row r="1443" spans="1:8" x14ac:dyDescent="0.55000000000000004">
      <c r="A1443" s="76"/>
      <c r="B1443" s="50">
        <v>1</v>
      </c>
      <c r="G1443" s="94" t="str">
        <f>IF(F1443="","",VLOOKUP(F1443,商品マスタ!$K:$L,2,FALSE))</f>
        <v/>
      </c>
      <c r="H1443" s="95" t="str">
        <f t="shared" si="22"/>
        <v/>
      </c>
    </row>
    <row r="1444" spans="1:8" x14ac:dyDescent="0.55000000000000004">
      <c r="A1444" s="76"/>
      <c r="B1444" s="50">
        <v>2</v>
      </c>
      <c r="G1444" s="94" t="str">
        <f>IF(F1444="","",VLOOKUP(F1444,商品マスタ!$K:$L,2,FALSE))</f>
        <v/>
      </c>
      <c r="H1444" s="95" t="str">
        <f t="shared" si="22"/>
        <v/>
      </c>
    </row>
    <row r="1445" spans="1:8" x14ac:dyDescent="0.55000000000000004">
      <c r="A1445" s="76"/>
      <c r="B1445" s="50">
        <v>1</v>
      </c>
      <c r="G1445" s="94" t="str">
        <f>IF(F1445="","",VLOOKUP(F1445,商品マスタ!$K:$L,2,FALSE))</f>
        <v/>
      </c>
      <c r="H1445" s="95" t="str">
        <f t="shared" si="22"/>
        <v/>
      </c>
    </row>
    <row r="1446" spans="1:8" x14ac:dyDescent="0.55000000000000004">
      <c r="A1446" s="76"/>
      <c r="B1446" s="50">
        <v>2</v>
      </c>
      <c r="G1446" s="94" t="str">
        <f>IF(F1446="","",VLOOKUP(F1446,商品マスタ!$K:$L,2,FALSE))</f>
        <v/>
      </c>
      <c r="H1446" s="95" t="str">
        <f t="shared" si="22"/>
        <v/>
      </c>
    </row>
    <row r="1447" spans="1:8" x14ac:dyDescent="0.55000000000000004">
      <c r="A1447" s="76"/>
      <c r="B1447" s="50">
        <v>1</v>
      </c>
      <c r="G1447" s="94" t="str">
        <f>IF(F1447="","",VLOOKUP(F1447,商品マスタ!$K:$L,2,FALSE))</f>
        <v/>
      </c>
      <c r="H1447" s="95" t="str">
        <f t="shared" si="22"/>
        <v/>
      </c>
    </row>
    <row r="1448" spans="1:8" x14ac:dyDescent="0.55000000000000004">
      <c r="A1448" s="76"/>
      <c r="B1448" s="50">
        <v>2</v>
      </c>
      <c r="G1448" s="94" t="str">
        <f>IF(F1448="","",VLOOKUP(F1448,商品マスタ!$K:$L,2,FALSE))</f>
        <v/>
      </c>
      <c r="H1448" s="95" t="str">
        <f t="shared" si="22"/>
        <v/>
      </c>
    </row>
    <row r="1449" spans="1:8" x14ac:dyDescent="0.55000000000000004">
      <c r="A1449" s="76"/>
      <c r="B1449" s="50">
        <v>1</v>
      </c>
      <c r="G1449" s="94" t="str">
        <f>IF(F1449="","",VLOOKUP(F1449,商品マスタ!$K:$L,2,FALSE))</f>
        <v/>
      </c>
      <c r="H1449" s="95" t="str">
        <f t="shared" si="22"/>
        <v/>
      </c>
    </row>
    <row r="1450" spans="1:8" x14ac:dyDescent="0.55000000000000004">
      <c r="A1450" s="76"/>
      <c r="B1450" s="50">
        <v>2</v>
      </c>
      <c r="G1450" s="94" t="str">
        <f>IF(F1450="","",VLOOKUP(F1450,商品マスタ!$K:$L,2,FALSE))</f>
        <v/>
      </c>
      <c r="H1450" s="95" t="str">
        <f t="shared" si="22"/>
        <v/>
      </c>
    </row>
    <row r="1451" spans="1:8" x14ac:dyDescent="0.55000000000000004">
      <c r="A1451" s="76"/>
      <c r="B1451" s="50">
        <v>1</v>
      </c>
      <c r="G1451" s="94" t="str">
        <f>IF(F1451="","",VLOOKUP(F1451,商品マスタ!$K:$L,2,FALSE))</f>
        <v/>
      </c>
      <c r="H1451" s="95" t="str">
        <f t="shared" si="22"/>
        <v/>
      </c>
    </row>
    <row r="1452" spans="1:8" x14ac:dyDescent="0.55000000000000004">
      <c r="A1452" s="76"/>
      <c r="B1452" s="50">
        <v>2</v>
      </c>
      <c r="G1452" s="94" t="str">
        <f>IF(F1452="","",VLOOKUP(F1452,商品マスタ!$K:$L,2,FALSE))</f>
        <v/>
      </c>
      <c r="H1452" s="95" t="str">
        <f t="shared" si="22"/>
        <v/>
      </c>
    </row>
    <row r="1453" spans="1:8" x14ac:dyDescent="0.55000000000000004">
      <c r="A1453" s="76"/>
      <c r="B1453" s="50">
        <v>1</v>
      </c>
      <c r="G1453" s="94" t="str">
        <f>IF(F1453="","",VLOOKUP(F1453,商品マスタ!$K:$L,2,FALSE))</f>
        <v/>
      </c>
      <c r="H1453" s="95" t="str">
        <f t="shared" si="22"/>
        <v/>
      </c>
    </row>
    <row r="1454" spans="1:8" x14ac:dyDescent="0.55000000000000004">
      <c r="A1454" s="76"/>
      <c r="B1454" s="50">
        <v>2</v>
      </c>
      <c r="G1454" s="94" t="str">
        <f>IF(F1454="","",VLOOKUP(F1454,商品マスタ!$K:$L,2,FALSE))</f>
        <v/>
      </c>
      <c r="H1454" s="95" t="str">
        <f t="shared" si="22"/>
        <v/>
      </c>
    </row>
    <row r="1455" spans="1:8" x14ac:dyDescent="0.55000000000000004">
      <c r="A1455" s="76"/>
      <c r="B1455" s="50">
        <v>1</v>
      </c>
      <c r="G1455" s="94" t="str">
        <f>IF(F1455="","",VLOOKUP(F1455,商品マスタ!$K:$L,2,FALSE))</f>
        <v/>
      </c>
      <c r="H1455" s="95" t="str">
        <f t="shared" si="22"/>
        <v/>
      </c>
    </row>
    <row r="1456" spans="1:8" x14ac:dyDescent="0.55000000000000004">
      <c r="A1456" s="76"/>
      <c r="B1456" s="50">
        <v>2</v>
      </c>
      <c r="G1456" s="94" t="str">
        <f>IF(F1456="","",VLOOKUP(F1456,商品マスタ!$K:$L,2,FALSE))</f>
        <v/>
      </c>
      <c r="H1456" s="95" t="str">
        <f t="shared" si="22"/>
        <v/>
      </c>
    </row>
    <row r="1457" spans="1:8" x14ac:dyDescent="0.55000000000000004">
      <c r="A1457" s="76"/>
      <c r="B1457" s="50">
        <v>1</v>
      </c>
      <c r="G1457" s="94" t="str">
        <f>IF(F1457="","",VLOOKUP(F1457,商品マスタ!$K:$L,2,FALSE))</f>
        <v/>
      </c>
      <c r="H1457" s="95" t="str">
        <f t="shared" si="22"/>
        <v/>
      </c>
    </row>
    <row r="1458" spans="1:8" x14ac:dyDescent="0.55000000000000004">
      <c r="A1458" s="76"/>
      <c r="B1458" s="50">
        <v>2</v>
      </c>
      <c r="G1458" s="94" t="str">
        <f>IF(F1458="","",VLOOKUP(F1458,商品マスタ!$K:$L,2,FALSE))</f>
        <v/>
      </c>
      <c r="H1458" s="95" t="str">
        <f t="shared" si="22"/>
        <v/>
      </c>
    </row>
    <row r="1459" spans="1:8" x14ac:dyDescent="0.55000000000000004">
      <c r="A1459" s="76"/>
      <c r="B1459" s="50">
        <v>1</v>
      </c>
      <c r="G1459" s="94" t="str">
        <f>IF(F1459="","",VLOOKUP(F1459,商品マスタ!$K:$L,2,FALSE))</f>
        <v/>
      </c>
      <c r="H1459" s="95" t="str">
        <f t="shared" si="22"/>
        <v/>
      </c>
    </row>
    <row r="1460" spans="1:8" x14ac:dyDescent="0.55000000000000004">
      <c r="A1460" s="76"/>
      <c r="B1460" s="50">
        <v>2</v>
      </c>
      <c r="G1460" s="94" t="str">
        <f>IF(F1460="","",VLOOKUP(F1460,商品マスタ!$K:$L,2,FALSE))</f>
        <v/>
      </c>
      <c r="H1460" s="95" t="str">
        <f t="shared" si="22"/>
        <v/>
      </c>
    </row>
    <row r="1461" spans="1:8" x14ac:dyDescent="0.55000000000000004">
      <c r="A1461" s="76"/>
      <c r="B1461" s="50">
        <v>1</v>
      </c>
      <c r="G1461" s="94" t="str">
        <f>IF(F1461="","",VLOOKUP(F1461,商品マスタ!$K:$L,2,FALSE))</f>
        <v/>
      </c>
      <c r="H1461" s="95" t="str">
        <f t="shared" si="22"/>
        <v/>
      </c>
    </row>
    <row r="1462" spans="1:8" x14ac:dyDescent="0.55000000000000004">
      <c r="A1462" s="76"/>
      <c r="B1462" s="50">
        <v>2</v>
      </c>
      <c r="G1462" s="94" t="str">
        <f>IF(F1462="","",VLOOKUP(F1462,商品マスタ!$K:$L,2,FALSE))</f>
        <v/>
      </c>
      <c r="H1462" s="95" t="str">
        <f t="shared" si="22"/>
        <v/>
      </c>
    </row>
    <row r="1463" spans="1:8" x14ac:dyDescent="0.55000000000000004">
      <c r="A1463" s="76"/>
      <c r="B1463" s="50">
        <v>1</v>
      </c>
      <c r="G1463" s="94" t="str">
        <f>IF(F1463="","",VLOOKUP(F1463,商品マスタ!$K:$L,2,FALSE))</f>
        <v/>
      </c>
      <c r="H1463" s="95" t="str">
        <f t="shared" si="22"/>
        <v/>
      </c>
    </row>
    <row r="1464" spans="1:8" x14ac:dyDescent="0.55000000000000004">
      <c r="A1464" s="76"/>
      <c r="B1464" s="50">
        <v>2</v>
      </c>
      <c r="G1464" s="94" t="str">
        <f>IF(F1464="","",VLOOKUP(F1464,商品マスタ!$K:$L,2,FALSE))</f>
        <v/>
      </c>
      <c r="H1464" s="95" t="str">
        <f t="shared" si="22"/>
        <v/>
      </c>
    </row>
    <row r="1465" spans="1:8" x14ac:dyDescent="0.55000000000000004">
      <c r="A1465" s="76"/>
      <c r="B1465" s="50">
        <v>1</v>
      </c>
      <c r="G1465" s="94" t="str">
        <f>IF(F1465="","",VLOOKUP(F1465,商品マスタ!$K:$L,2,FALSE))</f>
        <v/>
      </c>
      <c r="H1465" s="95" t="str">
        <f t="shared" si="22"/>
        <v/>
      </c>
    </row>
    <row r="1466" spans="1:8" x14ac:dyDescent="0.55000000000000004">
      <c r="A1466" s="76"/>
      <c r="B1466" s="50">
        <v>2</v>
      </c>
      <c r="G1466" s="94" t="str">
        <f>IF(F1466="","",VLOOKUP(F1466,商品マスタ!$K:$L,2,FALSE))</f>
        <v/>
      </c>
      <c r="H1466" s="95" t="str">
        <f t="shared" si="22"/>
        <v/>
      </c>
    </row>
    <row r="1467" spans="1:8" x14ac:dyDescent="0.55000000000000004">
      <c r="A1467" s="76"/>
      <c r="B1467" s="50">
        <v>1</v>
      </c>
      <c r="G1467" s="94" t="str">
        <f>IF(F1467="","",VLOOKUP(F1467,商品マスタ!$K:$L,2,FALSE))</f>
        <v/>
      </c>
      <c r="H1467" s="95" t="str">
        <f t="shared" si="22"/>
        <v/>
      </c>
    </row>
    <row r="1468" spans="1:8" x14ac:dyDescent="0.55000000000000004">
      <c r="A1468" s="76"/>
      <c r="B1468" s="50">
        <v>2</v>
      </c>
      <c r="G1468" s="94" t="str">
        <f>IF(F1468="","",VLOOKUP(F1468,商品マスタ!$K:$L,2,FALSE))</f>
        <v/>
      </c>
      <c r="H1468" s="95" t="str">
        <f t="shared" si="22"/>
        <v/>
      </c>
    </row>
    <row r="1469" spans="1:8" x14ac:dyDescent="0.55000000000000004">
      <c r="A1469" s="76"/>
      <c r="B1469" s="50">
        <v>1</v>
      </c>
      <c r="G1469" s="94" t="str">
        <f>IF(F1469="","",VLOOKUP(F1469,商品マスタ!$K:$L,2,FALSE))</f>
        <v/>
      </c>
      <c r="H1469" s="95" t="str">
        <f t="shared" si="22"/>
        <v/>
      </c>
    </row>
    <row r="1470" spans="1:8" x14ac:dyDescent="0.55000000000000004">
      <c r="A1470" s="76"/>
      <c r="B1470" s="50">
        <v>2</v>
      </c>
      <c r="G1470" s="94" t="str">
        <f>IF(F1470="","",VLOOKUP(F1470,商品マスタ!$K:$L,2,FALSE))</f>
        <v/>
      </c>
      <c r="H1470" s="95" t="str">
        <f t="shared" si="22"/>
        <v/>
      </c>
    </row>
    <row r="1471" spans="1:8" x14ac:dyDescent="0.55000000000000004">
      <c r="A1471" s="76"/>
      <c r="B1471" s="50">
        <v>1</v>
      </c>
      <c r="G1471" s="94" t="str">
        <f>IF(F1471="","",VLOOKUP(F1471,商品マスタ!$K:$L,2,FALSE))</f>
        <v/>
      </c>
      <c r="H1471" s="95" t="str">
        <f t="shared" si="22"/>
        <v/>
      </c>
    </row>
    <row r="1472" spans="1:8" x14ac:dyDescent="0.55000000000000004">
      <c r="A1472" s="76"/>
      <c r="B1472" s="50">
        <v>2</v>
      </c>
      <c r="G1472" s="94" t="str">
        <f>IF(F1472="","",VLOOKUP(F1472,商品マスタ!$K:$L,2,FALSE))</f>
        <v/>
      </c>
      <c r="H1472" s="95" t="str">
        <f t="shared" ref="H1472:H1535" si="23">IF(D1472="","",IF(E1472="",LEN(SUBSTITUTE(D1472," ","")),LEN(SUBSTITUTE(E1472," ",""))))</f>
        <v/>
      </c>
    </row>
    <row r="1473" spans="1:8" x14ac:dyDescent="0.55000000000000004">
      <c r="A1473" s="76"/>
      <c r="B1473" s="50">
        <v>1</v>
      </c>
      <c r="G1473" s="94" t="str">
        <f>IF(F1473="","",VLOOKUP(F1473,商品マスタ!$K:$L,2,FALSE))</f>
        <v/>
      </c>
      <c r="H1473" s="95" t="str">
        <f t="shared" si="23"/>
        <v/>
      </c>
    </row>
    <row r="1474" spans="1:8" x14ac:dyDescent="0.55000000000000004">
      <c r="A1474" s="76"/>
      <c r="B1474" s="50">
        <v>2</v>
      </c>
      <c r="G1474" s="94" t="str">
        <f>IF(F1474="","",VLOOKUP(F1474,商品マスタ!$K:$L,2,FALSE))</f>
        <v/>
      </c>
      <c r="H1474" s="95" t="str">
        <f t="shared" si="23"/>
        <v/>
      </c>
    </row>
    <row r="1475" spans="1:8" x14ac:dyDescent="0.55000000000000004">
      <c r="A1475" s="76"/>
      <c r="B1475" s="50">
        <v>1</v>
      </c>
      <c r="G1475" s="94" t="str">
        <f>IF(F1475="","",VLOOKUP(F1475,商品マスタ!$K:$L,2,FALSE))</f>
        <v/>
      </c>
      <c r="H1475" s="95" t="str">
        <f t="shared" si="23"/>
        <v/>
      </c>
    </row>
    <row r="1476" spans="1:8" x14ac:dyDescent="0.55000000000000004">
      <c r="A1476" s="76"/>
      <c r="B1476" s="50">
        <v>2</v>
      </c>
      <c r="G1476" s="94" t="str">
        <f>IF(F1476="","",VLOOKUP(F1476,商品マスタ!$K:$L,2,FALSE))</f>
        <v/>
      </c>
      <c r="H1476" s="95" t="str">
        <f t="shared" si="23"/>
        <v/>
      </c>
    </row>
    <row r="1477" spans="1:8" x14ac:dyDescent="0.55000000000000004">
      <c r="A1477" s="76"/>
      <c r="B1477" s="50">
        <v>1</v>
      </c>
      <c r="G1477" s="94" t="str">
        <f>IF(F1477="","",VLOOKUP(F1477,商品マスタ!$K:$L,2,FALSE))</f>
        <v/>
      </c>
      <c r="H1477" s="95" t="str">
        <f t="shared" si="23"/>
        <v/>
      </c>
    </row>
    <row r="1478" spans="1:8" x14ac:dyDescent="0.55000000000000004">
      <c r="A1478" s="76"/>
      <c r="B1478" s="50">
        <v>2</v>
      </c>
      <c r="G1478" s="94" t="str">
        <f>IF(F1478="","",VLOOKUP(F1478,商品マスタ!$K:$L,2,FALSE))</f>
        <v/>
      </c>
      <c r="H1478" s="95" t="str">
        <f t="shared" si="23"/>
        <v/>
      </c>
    </row>
    <row r="1479" spans="1:8" x14ac:dyDescent="0.55000000000000004">
      <c r="A1479" s="76"/>
      <c r="B1479" s="50">
        <v>1</v>
      </c>
      <c r="G1479" s="94" t="str">
        <f>IF(F1479="","",VLOOKUP(F1479,商品マスタ!$K:$L,2,FALSE))</f>
        <v/>
      </c>
      <c r="H1479" s="95" t="str">
        <f t="shared" si="23"/>
        <v/>
      </c>
    </row>
    <row r="1480" spans="1:8" x14ac:dyDescent="0.55000000000000004">
      <c r="A1480" s="76"/>
      <c r="B1480" s="50">
        <v>2</v>
      </c>
      <c r="G1480" s="94" t="str">
        <f>IF(F1480="","",VLOOKUP(F1480,商品マスタ!$K:$L,2,FALSE))</f>
        <v/>
      </c>
      <c r="H1480" s="95" t="str">
        <f t="shared" si="23"/>
        <v/>
      </c>
    </row>
    <row r="1481" spans="1:8" x14ac:dyDescent="0.55000000000000004">
      <c r="A1481" s="76"/>
      <c r="B1481" s="50">
        <v>1</v>
      </c>
      <c r="G1481" s="94" t="str">
        <f>IF(F1481="","",VLOOKUP(F1481,商品マスタ!$K:$L,2,FALSE))</f>
        <v/>
      </c>
      <c r="H1481" s="95" t="str">
        <f t="shared" si="23"/>
        <v/>
      </c>
    </row>
    <row r="1482" spans="1:8" x14ac:dyDescent="0.55000000000000004">
      <c r="A1482" s="76"/>
      <c r="B1482" s="50">
        <v>2</v>
      </c>
      <c r="G1482" s="94" t="str">
        <f>IF(F1482="","",VLOOKUP(F1482,商品マスタ!$K:$L,2,FALSE))</f>
        <v/>
      </c>
      <c r="H1482" s="95" t="str">
        <f t="shared" si="23"/>
        <v/>
      </c>
    </row>
    <row r="1483" spans="1:8" x14ac:dyDescent="0.55000000000000004">
      <c r="A1483" s="76"/>
      <c r="B1483" s="50">
        <v>1</v>
      </c>
      <c r="G1483" s="94" t="str">
        <f>IF(F1483="","",VLOOKUP(F1483,商品マスタ!$K:$L,2,FALSE))</f>
        <v/>
      </c>
      <c r="H1483" s="95" t="str">
        <f t="shared" si="23"/>
        <v/>
      </c>
    </row>
    <row r="1484" spans="1:8" x14ac:dyDescent="0.55000000000000004">
      <c r="A1484" s="76"/>
      <c r="B1484" s="50">
        <v>2</v>
      </c>
      <c r="G1484" s="94" t="str">
        <f>IF(F1484="","",VLOOKUP(F1484,商品マスタ!$K:$L,2,FALSE))</f>
        <v/>
      </c>
      <c r="H1484" s="95" t="str">
        <f t="shared" si="23"/>
        <v/>
      </c>
    </row>
    <row r="1485" spans="1:8" x14ac:dyDescent="0.55000000000000004">
      <c r="A1485" s="76"/>
      <c r="B1485" s="50">
        <v>1</v>
      </c>
      <c r="G1485" s="94" t="str">
        <f>IF(F1485="","",VLOOKUP(F1485,商品マスタ!$K:$L,2,FALSE))</f>
        <v/>
      </c>
      <c r="H1485" s="95" t="str">
        <f t="shared" si="23"/>
        <v/>
      </c>
    </row>
    <row r="1486" spans="1:8" x14ac:dyDescent="0.55000000000000004">
      <c r="A1486" s="76"/>
      <c r="B1486" s="50">
        <v>2</v>
      </c>
      <c r="G1486" s="94" t="str">
        <f>IF(F1486="","",VLOOKUP(F1486,商品マスタ!$K:$L,2,FALSE))</f>
        <v/>
      </c>
      <c r="H1486" s="95" t="str">
        <f t="shared" si="23"/>
        <v/>
      </c>
    </row>
    <row r="1487" spans="1:8" x14ac:dyDescent="0.55000000000000004">
      <c r="A1487" s="76"/>
      <c r="B1487" s="50">
        <v>1</v>
      </c>
      <c r="G1487" s="94" t="str">
        <f>IF(F1487="","",VLOOKUP(F1487,商品マスタ!$K:$L,2,FALSE))</f>
        <v/>
      </c>
      <c r="H1487" s="95" t="str">
        <f t="shared" si="23"/>
        <v/>
      </c>
    </row>
    <row r="1488" spans="1:8" x14ac:dyDescent="0.55000000000000004">
      <c r="A1488" s="76"/>
      <c r="B1488" s="50">
        <v>2</v>
      </c>
      <c r="G1488" s="94" t="str">
        <f>IF(F1488="","",VLOOKUP(F1488,商品マスタ!$K:$L,2,FALSE))</f>
        <v/>
      </c>
      <c r="H1488" s="95" t="str">
        <f t="shared" si="23"/>
        <v/>
      </c>
    </row>
    <row r="1489" spans="1:8" x14ac:dyDescent="0.55000000000000004">
      <c r="A1489" s="76"/>
      <c r="B1489" s="50">
        <v>1</v>
      </c>
      <c r="G1489" s="94" t="str">
        <f>IF(F1489="","",VLOOKUP(F1489,商品マスタ!$K:$L,2,FALSE))</f>
        <v/>
      </c>
      <c r="H1489" s="95" t="str">
        <f t="shared" si="23"/>
        <v/>
      </c>
    </row>
    <row r="1490" spans="1:8" x14ac:dyDescent="0.55000000000000004">
      <c r="A1490" s="76"/>
      <c r="B1490" s="50">
        <v>2</v>
      </c>
      <c r="G1490" s="94" t="str">
        <f>IF(F1490="","",VLOOKUP(F1490,商品マスタ!$K:$L,2,FALSE))</f>
        <v/>
      </c>
      <c r="H1490" s="95" t="str">
        <f t="shared" si="23"/>
        <v/>
      </c>
    </row>
    <row r="1491" spans="1:8" x14ac:dyDescent="0.55000000000000004">
      <c r="A1491" s="76"/>
      <c r="B1491" s="50">
        <v>1</v>
      </c>
      <c r="G1491" s="94" t="str">
        <f>IF(F1491="","",VLOOKUP(F1491,商品マスタ!$K:$L,2,FALSE))</f>
        <v/>
      </c>
      <c r="H1491" s="95" t="str">
        <f t="shared" si="23"/>
        <v/>
      </c>
    </row>
    <row r="1492" spans="1:8" x14ac:dyDescent="0.55000000000000004">
      <c r="A1492" s="76"/>
      <c r="B1492" s="50">
        <v>2</v>
      </c>
      <c r="G1492" s="94" t="str">
        <f>IF(F1492="","",VLOOKUP(F1492,商品マスタ!$K:$L,2,FALSE))</f>
        <v/>
      </c>
      <c r="H1492" s="95" t="str">
        <f t="shared" si="23"/>
        <v/>
      </c>
    </row>
    <row r="1493" spans="1:8" x14ac:dyDescent="0.55000000000000004">
      <c r="A1493" s="76"/>
      <c r="B1493" s="50">
        <v>1</v>
      </c>
      <c r="G1493" s="94" t="str">
        <f>IF(F1493="","",VLOOKUP(F1493,商品マスタ!$K:$L,2,FALSE))</f>
        <v/>
      </c>
      <c r="H1493" s="95" t="str">
        <f t="shared" si="23"/>
        <v/>
      </c>
    </row>
    <row r="1494" spans="1:8" x14ac:dyDescent="0.55000000000000004">
      <c r="A1494" s="76"/>
      <c r="B1494" s="50">
        <v>2</v>
      </c>
      <c r="G1494" s="94" t="str">
        <f>IF(F1494="","",VLOOKUP(F1494,商品マスタ!$K:$L,2,FALSE))</f>
        <v/>
      </c>
      <c r="H1494" s="95" t="str">
        <f t="shared" si="23"/>
        <v/>
      </c>
    </row>
    <row r="1495" spans="1:8" x14ac:dyDescent="0.55000000000000004">
      <c r="A1495" s="76"/>
      <c r="B1495" s="50">
        <v>1</v>
      </c>
      <c r="G1495" s="94" t="str">
        <f>IF(F1495="","",VLOOKUP(F1495,商品マスタ!$K:$L,2,FALSE))</f>
        <v/>
      </c>
      <c r="H1495" s="95" t="str">
        <f t="shared" si="23"/>
        <v/>
      </c>
    </row>
    <row r="1496" spans="1:8" x14ac:dyDescent="0.55000000000000004">
      <c r="A1496" s="76"/>
      <c r="B1496" s="50">
        <v>2</v>
      </c>
      <c r="G1496" s="94" t="str">
        <f>IF(F1496="","",VLOOKUP(F1496,商品マスタ!$K:$L,2,FALSE))</f>
        <v/>
      </c>
      <c r="H1496" s="95" t="str">
        <f t="shared" si="23"/>
        <v/>
      </c>
    </row>
    <row r="1497" spans="1:8" x14ac:dyDescent="0.55000000000000004">
      <c r="A1497" s="76"/>
      <c r="B1497" s="50">
        <v>1</v>
      </c>
      <c r="G1497" s="94" t="str">
        <f>IF(F1497="","",VLOOKUP(F1497,商品マスタ!$K:$L,2,FALSE))</f>
        <v/>
      </c>
      <c r="H1497" s="95" t="str">
        <f t="shared" si="23"/>
        <v/>
      </c>
    </row>
    <row r="1498" spans="1:8" x14ac:dyDescent="0.55000000000000004">
      <c r="A1498" s="76"/>
      <c r="B1498" s="50">
        <v>2</v>
      </c>
      <c r="G1498" s="94" t="str">
        <f>IF(F1498="","",VLOOKUP(F1498,商品マスタ!$K:$L,2,FALSE))</f>
        <v/>
      </c>
      <c r="H1498" s="95" t="str">
        <f t="shared" si="23"/>
        <v/>
      </c>
    </row>
    <row r="1499" spans="1:8" x14ac:dyDescent="0.55000000000000004">
      <c r="A1499" s="76"/>
      <c r="B1499" s="50">
        <v>1</v>
      </c>
      <c r="G1499" s="94" t="str">
        <f>IF(F1499="","",VLOOKUP(F1499,商品マスタ!$K:$L,2,FALSE))</f>
        <v/>
      </c>
      <c r="H1499" s="95" t="str">
        <f t="shared" si="23"/>
        <v/>
      </c>
    </row>
    <row r="1500" spans="1:8" x14ac:dyDescent="0.55000000000000004">
      <c r="A1500" s="76"/>
      <c r="B1500" s="50">
        <v>2</v>
      </c>
      <c r="G1500" s="94" t="str">
        <f>IF(F1500="","",VLOOKUP(F1500,商品マスタ!$K:$L,2,FALSE))</f>
        <v/>
      </c>
      <c r="H1500" s="95" t="str">
        <f t="shared" si="23"/>
        <v/>
      </c>
    </row>
    <row r="1501" spans="1:8" x14ac:dyDescent="0.55000000000000004">
      <c r="A1501" s="76"/>
      <c r="B1501" s="50">
        <v>1</v>
      </c>
      <c r="G1501" s="94" t="str">
        <f>IF(F1501="","",VLOOKUP(F1501,商品マスタ!$K:$L,2,FALSE))</f>
        <v/>
      </c>
      <c r="H1501" s="95" t="str">
        <f t="shared" si="23"/>
        <v/>
      </c>
    </row>
    <row r="1502" spans="1:8" x14ac:dyDescent="0.55000000000000004">
      <c r="A1502" s="76"/>
      <c r="B1502" s="50">
        <v>2</v>
      </c>
      <c r="G1502" s="94" t="str">
        <f>IF(F1502="","",VLOOKUP(F1502,商品マスタ!$K:$L,2,FALSE))</f>
        <v/>
      </c>
      <c r="H1502" s="95" t="str">
        <f t="shared" si="23"/>
        <v/>
      </c>
    </row>
    <row r="1503" spans="1:8" x14ac:dyDescent="0.55000000000000004">
      <c r="A1503" s="76"/>
      <c r="B1503" s="50">
        <v>1</v>
      </c>
      <c r="G1503" s="94" t="str">
        <f>IF(F1503="","",VLOOKUP(F1503,商品マスタ!$K:$L,2,FALSE))</f>
        <v/>
      </c>
      <c r="H1503" s="95" t="str">
        <f t="shared" si="23"/>
        <v/>
      </c>
    </row>
    <row r="1504" spans="1:8" x14ac:dyDescent="0.55000000000000004">
      <c r="A1504" s="76"/>
      <c r="B1504" s="50">
        <v>2</v>
      </c>
      <c r="G1504" s="94" t="str">
        <f>IF(F1504="","",VLOOKUP(F1504,商品マスタ!$K:$L,2,FALSE))</f>
        <v/>
      </c>
      <c r="H1504" s="95" t="str">
        <f t="shared" si="23"/>
        <v/>
      </c>
    </row>
    <row r="1505" spans="1:8" x14ac:dyDescent="0.55000000000000004">
      <c r="A1505" s="76"/>
      <c r="B1505" s="50">
        <v>1</v>
      </c>
      <c r="G1505" s="94" t="str">
        <f>IF(F1505="","",VLOOKUP(F1505,商品マスタ!$K:$L,2,FALSE))</f>
        <v/>
      </c>
      <c r="H1505" s="95" t="str">
        <f t="shared" si="23"/>
        <v/>
      </c>
    </row>
    <row r="1506" spans="1:8" x14ac:dyDescent="0.55000000000000004">
      <c r="A1506" s="76"/>
      <c r="B1506" s="50">
        <v>2</v>
      </c>
      <c r="G1506" s="94" t="str">
        <f>IF(F1506="","",VLOOKUP(F1506,商品マスタ!$K:$L,2,FALSE))</f>
        <v/>
      </c>
      <c r="H1506" s="95" t="str">
        <f t="shared" si="23"/>
        <v/>
      </c>
    </row>
    <row r="1507" spans="1:8" x14ac:dyDescent="0.55000000000000004">
      <c r="A1507" s="76"/>
      <c r="B1507" s="50">
        <v>1</v>
      </c>
      <c r="G1507" s="94" t="str">
        <f>IF(F1507="","",VLOOKUP(F1507,商品マスタ!$K:$L,2,FALSE))</f>
        <v/>
      </c>
      <c r="H1507" s="95" t="str">
        <f t="shared" si="23"/>
        <v/>
      </c>
    </row>
    <row r="1508" spans="1:8" x14ac:dyDescent="0.55000000000000004">
      <c r="A1508" s="76"/>
      <c r="B1508" s="50">
        <v>2</v>
      </c>
      <c r="G1508" s="94" t="str">
        <f>IF(F1508="","",VLOOKUP(F1508,商品マスタ!$K:$L,2,FALSE))</f>
        <v/>
      </c>
      <c r="H1508" s="95" t="str">
        <f t="shared" si="23"/>
        <v/>
      </c>
    </row>
    <row r="1509" spans="1:8" x14ac:dyDescent="0.55000000000000004">
      <c r="A1509" s="76"/>
      <c r="B1509" s="50">
        <v>1</v>
      </c>
      <c r="G1509" s="94" t="str">
        <f>IF(F1509="","",VLOOKUP(F1509,商品マスタ!$K:$L,2,FALSE))</f>
        <v/>
      </c>
      <c r="H1509" s="95" t="str">
        <f t="shared" si="23"/>
        <v/>
      </c>
    </row>
    <row r="1510" spans="1:8" x14ac:dyDescent="0.55000000000000004">
      <c r="A1510" s="76"/>
      <c r="B1510" s="50">
        <v>2</v>
      </c>
      <c r="G1510" s="94" t="str">
        <f>IF(F1510="","",VLOOKUP(F1510,商品マスタ!$K:$L,2,FALSE))</f>
        <v/>
      </c>
      <c r="H1510" s="95" t="str">
        <f t="shared" si="23"/>
        <v/>
      </c>
    </row>
    <row r="1511" spans="1:8" x14ac:dyDescent="0.55000000000000004">
      <c r="A1511" s="76"/>
      <c r="B1511" s="50">
        <v>1</v>
      </c>
      <c r="G1511" s="94" t="str">
        <f>IF(F1511="","",VLOOKUP(F1511,商品マスタ!$K:$L,2,FALSE))</f>
        <v/>
      </c>
      <c r="H1511" s="95" t="str">
        <f t="shared" si="23"/>
        <v/>
      </c>
    </row>
    <row r="1512" spans="1:8" x14ac:dyDescent="0.55000000000000004">
      <c r="A1512" s="76"/>
      <c r="B1512" s="50">
        <v>2</v>
      </c>
      <c r="G1512" s="94" t="str">
        <f>IF(F1512="","",VLOOKUP(F1512,商品マスタ!$K:$L,2,FALSE))</f>
        <v/>
      </c>
      <c r="H1512" s="95" t="str">
        <f t="shared" si="23"/>
        <v/>
      </c>
    </row>
    <row r="1513" spans="1:8" x14ac:dyDescent="0.55000000000000004">
      <c r="A1513" s="76"/>
      <c r="B1513" s="50">
        <v>1</v>
      </c>
      <c r="G1513" s="94" t="str">
        <f>IF(F1513="","",VLOOKUP(F1513,商品マスタ!$K:$L,2,FALSE))</f>
        <v/>
      </c>
      <c r="H1513" s="95" t="str">
        <f t="shared" si="23"/>
        <v/>
      </c>
    </row>
    <row r="1514" spans="1:8" x14ac:dyDescent="0.55000000000000004">
      <c r="A1514" s="76"/>
      <c r="B1514" s="50">
        <v>2</v>
      </c>
      <c r="G1514" s="94" t="str">
        <f>IF(F1514="","",VLOOKUP(F1514,商品マスタ!$K:$L,2,FALSE))</f>
        <v/>
      </c>
      <c r="H1514" s="95" t="str">
        <f t="shared" si="23"/>
        <v/>
      </c>
    </row>
    <row r="1515" spans="1:8" x14ac:dyDescent="0.55000000000000004">
      <c r="A1515" s="76"/>
      <c r="B1515" s="50">
        <v>1</v>
      </c>
      <c r="G1515" s="94" t="str">
        <f>IF(F1515="","",VLOOKUP(F1515,商品マスタ!$K:$L,2,FALSE))</f>
        <v/>
      </c>
      <c r="H1515" s="95" t="str">
        <f t="shared" si="23"/>
        <v/>
      </c>
    </row>
    <row r="1516" spans="1:8" x14ac:dyDescent="0.55000000000000004">
      <c r="A1516" s="76"/>
      <c r="B1516" s="50">
        <v>2</v>
      </c>
      <c r="G1516" s="94" t="str">
        <f>IF(F1516="","",VLOOKUP(F1516,商品マスタ!$K:$L,2,FALSE))</f>
        <v/>
      </c>
      <c r="H1516" s="95" t="str">
        <f t="shared" si="23"/>
        <v/>
      </c>
    </row>
    <row r="1517" spans="1:8" x14ac:dyDescent="0.55000000000000004">
      <c r="A1517" s="76"/>
      <c r="B1517" s="50">
        <v>1</v>
      </c>
      <c r="G1517" s="94" t="str">
        <f>IF(F1517="","",VLOOKUP(F1517,商品マスタ!$K:$L,2,FALSE))</f>
        <v/>
      </c>
      <c r="H1517" s="95" t="str">
        <f t="shared" si="23"/>
        <v/>
      </c>
    </row>
    <row r="1518" spans="1:8" x14ac:dyDescent="0.55000000000000004">
      <c r="A1518" s="76"/>
      <c r="B1518" s="50">
        <v>2</v>
      </c>
      <c r="G1518" s="94" t="str">
        <f>IF(F1518="","",VLOOKUP(F1518,商品マスタ!$K:$L,2,FALSE))</f>
        <v/>
      </c>
      <c r="H1518" s="95" t="str">
        <f t="shared" si="23"/>
        <v/>
      </c>
    </row>
    <row r="1519" spans="1:8" x14ac:dyDescent="0.55000000000000004">
      <c r="A1519" s="76"/>
      <c r="B1519" s="50">
        <v>1</v>
      </c>
      <c r="G1519" s="94" t="str">
        <f>IF(F1519="","",VLOOKUP(F1519,商品マスタ!$K:$L,2,FALSE))</f>
        <v/>
      </c>
      <c r="H1519" s="95" t="str">
        <f t="shared" si="23"/>
        <v/>
      </c>
    </row>
    <row r="1520" spans="1:8" x14ac:dyDescent="0.55000000000000004">
      <c r="A1520" s="76"/>
      <c r="B1520" s="50">
        <v>2</v>
      </c>
      <c r="G1520" s="94" t="str">
        <f>IF(F1520="","",VLOOKUP(F1520,商品マスタ!$K:$L,2,FALSE))</f>
        <v/>
      </c>
      <c r="H1520" s="95" t="str">
        <f t="shared" si="23"/>
        <v/>
      </c>
    </row>
    <row r="1521" spans="1:8" x14ac:dyDescent="0.55000000000000004">
      <c r="A1521" s="76"/>
      <c r="B1521" s="50">
        <v>1</v>
      </c>
      <c r="G1521" s="94" t="str">
        <f>IF(F1521="","",VLOOKUP(F1521,商品マスタ!$K:$L,2,FALSE))</f>
        <v/>
      </c>
      <c r="H1521" s="95" t="str">
        <f t="shared" si="23"/>
        <v/>
      </c>
    </row>
    <row r="1522" spans="1:8" x14ac:dyDescent="0.55000000000000004">
      <c r="A1522" s="76"/>
      <c r="B1522" s="50">
        <v>2</v>
      </c>
      <c r="G1522" s="94" t="str">
        <f>IF(F1522="","",VLOOKUP(F1522,商品マスタ!$K:$L,2,FALSE))</f>
        <v/>
      </c>
      <c r="H1522" s="95" t="str">
        <f t="shared" si="23"/>
        <v/>
      </c>
    </row>
    <row r="1523" spans="1:8" x14ac:dyDescent="0.55000000000000004">
      <c r="A1523" s="76"/>
      <c r="B1523" s="50">
        <v>1</v>
      </c>
      <c r="G1523" s="94" t="str">
        <f>IF(F1523="","",VLOOKUP(F1523,商品マスタ!$K:$L,2,FALSE))</f>
        <v/>
      </c>
      <c r="H1523" s="95" t="str">
        <f t="shared" si="23"/>
        <v/>
      </c>
    </row>
    <row r="1524" spans="1:8" x14ac:dyDescent="0.55000000000000004">
      <c r="A1524" s="76"/>
      <c r="B1524" s="50">
        <v>2</v>
      </c>
      <c r="G1524" s="94" t="str">
        <f>IF(F1524="","",VLOOKUP(F1524,商品マスタ!$K:$L,2,FALSE))</f>
        <v/>
      </c>
      <c r="H1524" s="95" t="str">
        <f t="shared" si="23"/>
        <v/>
      </c>
    </row>
    <row r="1525" spans="1:8" x14ac:dyDescent="0.55000000000000004">
      <c r="A1525" s="76"/>
      <c r="B1525" s="50">
        <v>1</v>
      </c>
      <c r="G1525" s="94" t="str">
        <f>IF(F1525="","",VLOOKUP(F1525,商品マスタ!$K:$L,2,FALSE))</f>
        <v/>
      </c>
      <c r="H1525" s="95" t="str">
        <f t="shared" si="23"/>
        <v/>
      </c>
    </row>
    <row r="1526" spans="1:8" x14ac:dyDescent="0.55000000000000004">
      <c r="A1526" s="76"/>
      <c r="B1526" s="50">
        <v>2</v>
      </c>
      <c r="G1526" s="94" t="str">
        <f>IF(F1526="","",VLOOKUP(F1526,商品マスタ!$K:$L,2,FALSE))</f>
        <v/>
      </c>
      <c r="H1526" s="95" t="str">
        <f t="shared" si="23"/>
        <v/>
      </c>
    </row>
    <row r="1527" spans="1:8" x14ac:dyDescent="0.55000000000000004">
      <c r="A1527" s="76"/>
      <c r="B1527" s="50">
        <v>1</v>
      </c>
      <c r="G1527" s="94" t="str">
        <f>IF(F1527="","",VLOOKUP(F1527,商品マスタ!$K:$L,2,FALSE))</f>
        <v/>
      </c>
      <c r="H1527" s="95" t="str">
        <f t="shared" si="23"/>
        <v/>
      </c>
    </row>
    <row r="1528" spans="1:8" x14ac:dyDescent="0.55000000000000004">
      <c r="A1528" s="76"/>
      <c r="B1528" s="50">
        <v>2</v>
      </c>
      <c r="G1528" s="94" t="str">
        <f>IF(F1528="","",VLOOKUP(F1528,商品マスタ!$K:$L,2,FALSE))</f>
        <v/>
      </c>
      <c r="H1528" s="95" t="str">
        <f t="shared" si="23"/>
        <v/>
      </c>
    </row>
    <row r="1529" spans="1:8" x14ac:dyDescent="0.55000000000000004">
      <c r="A1529" s="76"/>
      <c r="B1529" s="50">
        <v>1</v>
      </c>
      <c r="G1529" s="94" t="str">
        <f>IF(F1529="","",VLOOKUP(F1529,商品マスタ!$K:$L,2,FALSE))</f>
        <v/>
      </c>
      <c r="H1529" s="95" t="str">
        <f t="shared" si="23"/>
        <v/>
      </c>
    </row>
    <row r="1530" spans="1:8" x14ac:dyDescent="0.55000000000000004">
      <c r="A1530" s="76"/>
      <c r="B1530" s="50">
        <v>2</v>
      </c>
      <c r="G1530" s="94" t="str">
        <f>IF(F1530="","",VLOOKUP(F1530,商品マスタ!$K:$L,2,FALSE))</f>
        <v/>
      </c>
      <c r="H1530" s="95" t="str">
        <f t="shared" si="23"/>
        <v/>
      </c>
    </row>
    <row r="1531" spans="1:8" x14ac:dyDescent="0.55000000000000004">
      <c r="A1531" s="76"/>
      <c r="B1531" s="50">
        <v>1</v>
      </c>
      <c r="G1531" s="94" t="str">
        <f>IF(F1531="","",VLOOKUP(F1531,商品マスタ!$K:$L,2,FALSE))</f>
        <v/>
      </c>
      <c r="H1531" s="95" t="str">
        <f t="shared" si="23"/>
        <v/>
      </c>
    </row>
    <row r="1532" spans="1:8" x14ac:dyDescent="0.55000000000000004">
      <c r="A1532" s="76"/>
      <c r="B1532" s="50">
        <v>2</v>
      </c>
      <c r="G1532" s="94" t="str">
        <f>IF(F1532="","",VLOOKUP(F1532,商品マスタ!$K:$L,2,FALSE))</f>
        <v/>
      </c>
      <c r="H1532" s="95" t="str">
        <f t="shared" si="23"/>
        <v/>
      </c>
    </row>
    <row r="1533" spans="1:8" x14ac:dyDescent="0.55000000000000004">
      <c r="A1533" s="76"/>
      <c r="B1533" s="50">
        <v>1</v>
      </c>
      <c r="G1533" s="94" t="str">
        <f>IF(F1533="","",VLOOKUP(F1533,商品マスタ!$K:$L,2,FALSE))</f>
        <v/>
      </c>
      <c r="H1533" s="95" t="str">
        <f t="shared" si="23"/>
        <v/>
      </c>
    </row>
    <row r="1534" spans="1:8" x14ac:dyDescent="0.55000000000000004">
      <c r="A1534" s="76"/>
      <c r="B1534" s="50">
        <v>2</v>
      </c>
      <c r="G1534" s="94" t="str">
        <f>IF(F1534="","",VLOOKUP(F1534,商品マスタ!$K:$L,2,FALSE))</f>
        <v/>
      </c>
      <c r="H1534" s="95" t="str">
        <f t="shared" si="23"/>
        <v/>
      </c>
    </row>
    <row r="1535" spans="1:8" x14ac:dyDescent="0.55000000000000004">
      <c r="A1535" s="76"/>
      <c r="B1535" s="50">
        <v>1</v>
      </c>
      <c r="G1535" s="94" t="str">
        <f>IF(F1535="","",VLOOKUP(F1535,商品マスタ!$K:$L,2,FALSE))</f>
        <v/>
      </c>
      <c r="H1535" s="95" t="str">
        <f t="shared" si="23"/>
        <v/>
      </c>
    </row>
    <row r="1536" spans="1:8" x14ac:dyDescent="0.55000000000000004">
      <c r="A1536" s="76"/>
      <c r="B1536" s="50">
        <v>2</v>
      </c>
      <c r="G1536" s="94" t="str">
        <f>IF(F1536="","",VLOOKUP(F1536,商品マスタ!$K:$L,2,FALSE))</f>
        <v/>
      </c>
      <c r="H1536" s="95" t="str">
        <f t="shared" ref="H1536:H1599" si="24">IF(D1536="","",IF(E1536="",LEN(SUBSTITUTE(D1536," ","")),LEN(SUBSTITUTE(E1536," ",""))))</f>
        <v/>
      </c>
    </row>
    <row r="1537" spans="1:8" x14ac:dyDescent="0.55000000000000004">
      <c r="A1537" s="76"/>
      <c r="B1537" s="50">
        <v>1</v>
      </c>
      <c r="G1537" s="94" t="str">
        <f>IF(F1537="","",VLOOKUP(F1537,商品マスタ!$K:$L,2,FALSE))</f>
        <v/>
      </c>
      <c r="H1537" s="95" t="str">
        <f t="shared" si="24"/>
        <v/>
      </c>
    </row>
    <row r="1538" spans="1:8" x14ac:dyDescent="0.55000000000000004">
      <c r="A1538" s="76"/>
      <c r="B1538" s="50">
        <v>2</v>
      </c>
      <c r="G1538" s="94" t="str">
        <f>IF(F1538="","",VLOOKUP(F1538,商品マスタ!$K:$L,2,FALSE))</f>
        <v/>
      </c>
      <c r="H1538" s="95" t="str">
        <f t="shared" si="24"/>
        <v/>
      </c>
    </row>
    <row r="1539" spans="1:8" x14ac:dyDescent="0.55000000000000004">
      <c r="A1539" s="76"/>
      <c r="B1539" s="50">
        <v>1</v>
      </c>
      <c r="G1539" s="94" t="str">
        <f>IF(F1539="","",VLOOKUP(F1539,商品マスタ!$K:$L,2,FALSE))</f>
        <v/>
      </c>
      <c r="H1539" s="95" t="str">
        <f t="shared" si="24"/>
        <v/>
      </c>
    </row>
    <row r="1540" spans="1:8" x14ac:dyDescent="0.55000000000000004">
      <c r="A1540" s="76"/>
      <c r="B1540" s="50">
        <v>2</v>
      </c>
      <c r="G1540" s="94" t="str">
        <f>IF(F1540="","",VLOOKUP(F1540,商品マスタ!$K:$L,2,FALSE))</f>
        <v/>
      </c>
      <c r="H1540" s="95" t="str">
        <f t="shared" si="24"/>
        <v/>
      </c>
    </row>
    <row r="1541" spans="1:8" x14ac:dyDescent="0.55000000000000004">
      <c r="A1541" s="76"/>
      <c r="B1541" s="50">
        <v>1</v>
      </c>
      <c r="G1541" s="94" t="str">
        <f>IF(F1541="","",VLOOKUP(F1541,商品マスタ!$K:$L,2,FALSE))</f>
        <v/>
      </c>
      <c r="H1541" s="95" t="str">
        <f t="shared" si="24"/>
        <v/>
      </c>
    </row>
    <row r="1542" spans="1:8" x14ac:dyDescent="0.55000000000000004">
      <c r="A1542" s="76"/>
      <c r="B1542" s="50">
        <v>2</v>
      </c>
      <c r="G1542" s="94" t="str">
        <f>IF(F1542="","",VLOOKUP(F1542,商品マスタ!$K:$L,2,FALSE))</f>
        <v/>
      </c>
      <c r="H1542" s="95" t="str">
        <f t="shared" si="24"/>
        <v/>
      </c>
    </row>
    <row r="1543" spans="1:8" x14ac:dyDescent="0.55000000000000004">
      <c r="A1543" s="76"/>
      <c r="B1543" s="50">
        <v>1</v>
      </c>
      <c r="G1543" s="94" t="str">
        <f>IF(F1543="","",VLOOKUP(F1543,商品マスタ!$K:$L,2,FALSE))</f>
        <v/>
      </c>
      <c r="H1543" s="95" t="str">
        <f t="shared" si="24"/>
        <v/>
      </c>
    </row>
    <row r="1544" spans="1:8" x14ac:dyDescent="0.55000000000000004">
      <c r="A1544" s="76"/>
      <c r="B1544" s="50">
        <v>2</v>
      </c>
      <c r="G1544" s="94" t="str">
        <f>IF(F1544="","",VLOOKUP(F1544,商品マスタ!$K:$L,2,FALSE))</f>
        <v/>
      </c>
      <c r="H1544" s="95" t="str">
        <f t="shared" si="24"/>
        <v/>
      </c>
    </row>
    <row r="1545" spans="1:8" x14ac:dyDescent="0.55000000000000004">
      <c r="A1545" s="76"/>
      <c r="B1545" s="50">
        <v>1</v>
      </c>
      <c r="G1545" s="94" t="str">
        <f>IF(F1545="","",VLOOKUP(F1545,商品マスタ!$K:$L,2,FALSE))</f>
        <v/>
      </c>
      <c r="H1545" s="95" t="str">
        <f t="shared" si="24"/>
        <v/>
      </c>
    </row>
    <row r="1546" spans="1:8" x14ac:dyDescent="0.55000000000000004">
      <c r="A1546" s="76"/>
      <c r="B1546" s="50">
        <v>2</v>
      </c>
      <c r="G1546" s="94" t="str">
        <f>IF(F1546="","",VLOOKUP(F1546,商品マスタ!$K:$L,2,FALSE))</f>
        <v/>
      </c>
      <c r="H1546" s="95" t="str">
        <f t="shared" si="24"/>
        <v/>
      </c>
    </row>
    <row r="1547" spans="1:8" x14ac:dyDescent="0.55000000000000004">
      <c r="A1547" s="76"/>
      <c r="B1547" s="50">
        <v>1</v>
      </c>
      <c r="G1547" s="94" t="str">
        <f>IF(F1547="","",VLOOKUP(F1547,商品マスタ!$K:$L,2,FALSE))</f>
        <v/>
      </c>
      <c r="H1547" s="95" t="str">
        <f t="shared" si="24"/>
        <v/>
      </c>
    </row>
    <row r="1548" spans="1:8" x14ac:dyDescent="0.55000000000000004">
      <c r="A1548" s="76"/>
      <c r="B1548" s="50">
        <v>2</v>
      </c>
      <c r="G1548" s="94" t="str">
        <f>IF(F1548="","",VLOOKUP(F1548,商品マスタ!$K:$L,2,FALSE))</f>
        <v/>
      </c>
      <c r="H1548" s="95" t="str">
        <f t="shared" si="24"/>
        <v/>
      </c>
    </row>
    <row r="1549" spans="1:8" x14ac:dyDescent="0.55000000000000004">
      <c r="A1549" s="76"/>
      <c r="B1549" s="50">
        <v>1</v>
      </c>
      <c r="G1549" s="94" t="str">
        <f>IF(F1549="","",VLOOKUP(F1549,商品マスタ!$K:$L,2,FALSE))</f>
        <v/>
      </c>
      <c r="H1549" s="95" t="str">
        <f t="shared" si="24"/>
        <v/>
      </c>
    </row>
    <row r="1550" spans="1:8" x14ac:dyDescent="0.55000000000000004">
      <c r="A1550" s="76"/>
      <c r="B1550" s="50">
        <v>2</v>
      </c>
      <c r="G1550" s="94" t="str">
        <f>IF(F1550="","",VLOOKUP(F1550,商品マスタ!$K:$L,2,FALSE))</f>
        <v/>
      </c>
      <c r="H1550" s="95" t="str">
        <f t="shared" si="24"/>
        <v/>
      </c>
    </row>
    <row r="1551" spans="1:8" x14ac:dyDescent="0.55000000000000004">
      <c r="A1551" s="76"/>
      <c r="B1551" s="50">
        <v>1</v>
      </c>
      <c r="G1551" s="94" t="str">
        <f>IF(F1551="","",VLOOKUP(F1551,商品マスタ!$K:$L,2,FALSE))</f>
        <v/>
      </c>
      <c r="H1551" s="95" t="str">
        <f t="shared" si="24"/>
        <v/>
      </c>
    </row>
    <row r="1552" spans="1:8" x14ac:dyDescent="0.55000000000000004">
      <c r="A1552" s="76"/>
      <c r="B1552" s="50">
        <v>2</v>
      </c>
      <c r="G1552" s="94" t="str">
        <f>IF(F1552="","",VLOOKUP(F1552,商品マスタ!$K:$L,2,FALSE))</f>
        <v/>
      </c>
      <c r="H1552" s="95" t="str">
        <f t="shared" si="24"/>
        <v/>
      </c>
    </row>
    <row r="1553" spans="1:8" x14ac:dyDescent="0.55000000000000004">
      <c r="A1553" s="76"/>
      <c r="B1553" s="50">
        <v>1</v>
      </c>
      <c r="G1553" s="94" t="str">
        <f>IF(F1553="","",VLOOKUP(F1553,商品マスタ!$K:$L,2,FALSE))</f>
        <v/>
      </c>
      <c r="H1553" s="95" t="str">
        <f t="shared" si="24"/>
        <v/>
      </c>
    </row>
    <row r="1554" spans="1:8" x14ac:dyDescent="0.55000000000000004">
      <c r="A1554" s="76"/>
      <c r="B1554" s="50">
        <v>2</v>
      </c>
      <c r="G1554" s="94" t="str">
        <f>IF(F1554="","",VLOOKUP(F1554,商品マスタ!$K:$L,2,FALSE))</f>
        <v/>
      </c>
      <c r="H1554" s="95" t="str">
        <f t="shared" si="24"/>
        <v/>
      </c>
    </row>
    <row r="1555" spans="1:8" x14ac:dyDescent="0.55000000000000004">
      <c r="A1555" s="76"/>
      <c r="B1555" s="50">
        <v>1</v>
      </c>
      <c r="G1555" s="94" t="str">
        <f>IF(F1555="","",VLOOKUP(F1555,商品マスタ!$K:$L,2,FALSE))</f>
        <v/>
      </c>
      <c r="H1555" s="95" t="str">
        <f t="shared" si="24"/>
        <v/>
      </c>
    </row>
    <row r="1556" spans="1:8" x14ac:dyDescent="0.55000000000000004">
      <c r="A1556" s="76"/>
      <c r="B1556" s="50">
        <v>2</v>
      </c>
      <c r="G1556" s="94" t="str">
        <f>IF(F1556="","",VLOOKUP(F1556,商品マスタ!$K:$L,2,FALSE))</f>
        <v/>
      </c>
      <c r="H1556" s="95" t="str">
        <f t="shared" si="24"/>
        <v/>
      </c>
    </row>
    <row r="1557" spans="1:8" x14ac:dyDescent="0.55000000000000004">
      <c r="A1557" s="76"/>
      <c r="B1557" s="50">
        <v>1</v>
      </c>
      <c r="G1557" s="94" t="str">
        <f>IF(F1557="","",VLOOKUP(F1557,商品マスタ!$K:$L,2,FALSE))</f>
        <v/>
      </c>
      <c r="H1557" s="95" t="str">
        <f t="shared" si="24"/>
        <v/>
      </c>
    </row>
    <row r="1558" spans="1:8" x14ac:dyDescent="0.55000000000000004">
      <c r="A1558" s="76"/>
      <c r="B1558" s="50">
        <v>2</v>
      </c>
      <c r="G1558" s="94" t="str">
        <f>IF(F1558="","",VLOOKUP(F1558,商品マスタ!$K:$L,2,FALSE))</f>
        <v/>
      </c>
      <c r="H1558" s="95" t="str">
        <f t="shared" si="24"/>
        <v/>
      </c>
    </row>
    <row r="1559" spans="1:8" x14ac:dyDescent="0.55000000000000004">
      <c r="A1559" s="76"/>
      <c r="B1559" s="50">
        <v>1</v>
      </c>
      <c r="G1559" s="94" t="str">
        <f>IF(F1559="","",VLOOKUP(F1559,商品マスタ!$K:$L,2,FALSE))</f>
        <v/>
      </c>
      <c r="H1559" s="95" t="str">
        <f t="shared" si="24"/>
        <v/>
      </c>
    </row>
    <row r="1560" spans="1:8" x14ac:dyDescent="0.55000000000000004">
      <c r="A1560" s="76"/>
      <c r="B1560" s="50">
        <v>2</v>
      </c>
      <c r="G1560" s="94" t="str">
        <f>IF(F1560="","",VLOOKUP(F1560,商品マスタ!$K:$L,2,FALSE))</f>
        <v/>
      </c>
      <c r="H1560" s="95" t="str">
        <f t="shared" si="24"/>
        <v/>
      </c>
    </row>
    <row r="1561" spans="1:8" x14ac:dyDescent="0.55000000000000004">
      <c r="A1561" s="76"/>
      <c r="B1561" s="50">
        <v>1</v>
      </c>
      <c r="G1561" s="94" t="str">
        <f>IF(F1561="","",VLOOKUP(F1561,商品マスタ!$K:$L,2,FALSE))</f>
        <v/>
      </c>
      <c r="H1561" s="95" t="str">
        <f t="shared" si="24"/>
        <v/>
      </c>
    </row>
    <row r="1562" spans="1:8" x14ac:dyDescent="0.55000000000000004">
      <c r="A1562" s="76"/>
      <c r="B1562" s="50">
        <v>2</v>
      </c>
      <c r="G1562" s="94" t="str">
        <f>IF(F1562="","",VLOOKUP(F1562,商品マスタ!$K:$L,2,FALSE))</f>
        <v/>
      </c>
      <c r="H1562" s="95" t="str">
        <f t="shared" si="24"/>
        <v/>
      </c>
    </row>
    <row r="1563" spans="1:8" x14ac:dyDescent="0.55000000000000004">
      <c r="A1563" s="76"/>
      <c r="B1563" s="50">
        <v>1</v>
      </c>
      <c r="G1563" s="94" t="str">
        <f>IF(F1563="","",VLOOKUP(F1563,商品マスタ!$K:$L,2,FALSE))</f>
        <v/>
      </c>
      <c r="H1563" s="95" t="str">
        <f t="shared" si="24"/>
        <v/>
      </c>
    </row>
    <row r="1564" spans="1:8" x14ac:dyDescent="0.55000000000000004">
      <c r="A1564" s="76"/>
      <c r="B1564" s="50">
        <v>2</v>
      </c>
      <c r="G1564" s="94" t="str">
        <f>IF(F1564="","",VLOOKUP(F1564,商品マスタ!$K:$L,2,FALSE))</f>
        <v/>
      </c>
      <c r="H1564" s="95" t="str">
        <f t="shared" si="24"/>
        <v/>
      </c>
    </row>
    <row r="1565" spans="1:8" x14ac:dyDescent="0.55000000000000004">
      <c r="A1565" s="76"/>
      <c r="B1565" s="50">
        <v>1</v>
      </c>
      <c r="G1565" s="94" t="str">
        <f>IF(F1565="","",VLOOKUP(F1565,商品マスタ!$K:$L,2,FALSE))</f>
        <v/>
      </c>
      <c r="H1565" s="95" t="str">
        <f t="shared" si="24"/>
        <v/>
      </c>
    </row>
    <row r="1566" spans="1:8" x14ac:dyDescent="0.55000000000000004">
      <c r="A1566" s="76"/>
      <c r="B1566" s="50">
        <v>2</v>
      </c>
      <c r="G1566" s="94" t="str">
        <f>IF(F1566="","",VLOOKUP(F1566,商品マスタ!$K:$L,2,FALSE))</f>
        <v/>
      </c>
      <c r="H1566" s="95" t="str">
        <f t="shared" si="24"/>
        <v/>
      </c>
    </row>
    <row r="1567" spans="1:8" x14ac:dyDescent="0.55000000000000004">
      <c r="A1567" s="76"/>
      <c r="B1567" s="50">
        <v>1</v>
      </c>
      <c r="G1567" s="94" t="str">
        <f>IF(F1567="","",VLOOKUP(F1567,商品マスタ!$K:$L,2,FALSE))</f>
        <v/>
      </c>
      <c r="H1567" s="95" t="str">
        <f t="shared" si="24"/>
        <v/>
      </c>
    </row>
    <row r="1568" spans="1:8" x14ac:dyDescent="0.55000000000000004">
      <c r="A1568" s="76"/>
      <c r="B1568" s="50">
        <v>2</v>
      </c>
      <c r="G1568" s="94" t="str">
        <f>IF(F1568="","",VLOOKUP(F1568,商品マスタ!$K:$L,2,FALSE))</f>
        <v/>
      </c>
      <c r="H1568" s="95" t="str">
        <f t="shared" si="24"/>
        <v/>
      </c>
    </row>
    <row r="1569" spans="1:8" x14ac:dyDescent="0.55000000000000004">
      <c r="A1569" s="76"/>
      <c r="B1569" s="50">
        <v>1</v>
      </c>
      <c r="G1569" s="94" t="str">
        <f>IF(F1569="","",VLOOKUP(F1569,商品マスタ!$K:$L,2,FALSE))</f>
        <v/>
      </c>
      <c r="H1569" s="95" t="str">
        <f t="shared" si="24"/>
        <v/>
      </c>
    </row>
    <row r="1570" spans="1:8" x14ac:dyDescent="0.55000000000000004">
      <c r="A1570" s="76"/>
      <c r="B1570" s="50">
        <v>2</v>
      </c>
      <c r="G1570" s="94" t="str">
        <f>IF(F1570="","",VLOOKUP(F1570,商品マスタ!$K:$L,2,FALSE))</f>
        <v/>
      </c>
      <c r="H1570" s="95" t="str">
        <f t="shared" si="24"/>
        <v/>
      </c>
    </row>
    <row r="1571" spans="1:8" x14ac:dyDescent="0.55000000000000004">
      <c r="A1571" s="76"/>
      <c r="B1571" s="50">
        <v>1</v>
      </c>
      <c r="G1571" s="94" t="str">
        <f>IF(F1571="","",VLOOKUP(F1571,商品マスタ!$K:$L,2,FALSE))</f>
        <v/>
      </c>
      <c r="H1571" s="95" t="str">
        <f t="shared" si="24"/>
        <v/>
      </c>
    </row>
    <row r="1572" spans="1:8" x14ac:dyDescent="0.55000000000000004">
      <c r="A1572" s="76"/>
      <c r="B1572" s="50">
        <v>2</v>
      </c>
      <c r="G1572" s="94" t="str">
        <f>IF(F1572="","",VLOOKUP(F1572,商品マスタ!$K:$L,2,FALSE))</f>
        <v/>
      </c>
      <c r="H1572" s="95" t="str">
        <f t="shared" si="24"/>
        <v/>
      </c>
    </row>
    <row r="1573" spans="1:8" x14ac:dyDescent="0.55000000000000004">
      <c r="A1573" s="76"/>
      <c r="B1573" s="50">
        <v>1</v>
      </c>
      <c r="G1573" s="94" t="str">
        <f>IF(F1573="","",VLOOKUP(F1573,商品マスタ!$K:$L,2,FALSE))</f>
        <v/>
      </c>
      <c r="H1573" s="95" t="str">
        <f t="shared" si="24"/>
        <v/>
      </c>
    </row>
    <row r="1574" spans="1:8" x14ac:dyDescent="0.55000000000000004">
      <c r="A1574" s="76"/>
      <c r="B1574" s="50">
        <v>2</v>
      </c>
      <c r="G1574" s="94" t="str">
        <f>IF(F1574="","",VLOOKUP(F1574,商品マスタ!$K:$L,2,FALSE))</f>
        <v/>
      </c>
      <c r="H1574" s="95" t="str">
        <f t="shared" si="24"/>
        <v/>
      </c>
    </row>
    <row r="1575" spans="1:8" x14ac:dyDescent="0.55000000000000004">
      <c r="A1575" s="76"/>
      <c r="B1575" s="50">
        <v>1</v>
      </c>
      <c r="G1575" s="94" t="str">
        <f>IF(F1575="","",VLOOKUP(F1575,商品マスタ!$K:$L,2,FALSE))</f>
        <v/>
      </c>
      <c r="H1575" s="95" t="str">
        <f t="shared" si="24"/>
        <v/>
      </c>
    </row>
    <row r="1576" spans="1:8" x14ac:dyDescent="0.55000000000000004">
      <c r="A1576" s="76"/>
      <c r="B1576" s="50">
        <v>2</v>
      </c>
      <c r="G1576" s="94" t="str">
        <f>IF(F1576="","",VLOOKUP(F1576,商品マスタ!$K:$L,2,FALSE))</f>
        <v/>
      </c>
      <c r="H1576" s="95" t="str">
        <f t="shared" si="24"/>
        <v/>
      </c>
    </row>
    <row r="1577" spans="1:8" x14ac:dyDescent="0.55000000000000004">
      <c r="A1577" s="76"/>
      <c r="B1577" s="50">
        <v>1</v>
      </c>
      <c r="G1577" s="94" t="str">
        <f>IF(F1577="","",VLOOKUP(F1577,商品マスタ!$K:$L,2,FALSE))</f>
        <v/>
      </c>
      <c r="H1577" s="95" t="str">
        <f t="shared" si="24"/>
        <v/>
      </c>
    </row>
    <row r="1578" spans="1:8" x14ac:dyDescent="0.55000000000000004">
      <c r="A1578" s="76"/>
      <c r="B1578" s="50">
        <v>2</v>
      </c>
      <c r="G1578" s="94" t="str">
        <f>IF(F1578="","",VLOOKUP(F1578,商品マスタ!$K:$L,2,FALSE))</f>
        <v/>
      </c>
      <c r="H1578" s="95" t="str">
        <f t="shared" si="24"/>
        <v/>
      </c>
    </row>
    <row r="1579" spans="1:8" x14ac:dyDescent="0.55000000000000004">
      <c r="A1579" s="76"/>
      <c r="B1579" s="50">
        <v>1</v>
      </c>
      <c r="G1579" s="94" t="str">
        <f>IF(F1579="","",VLOOKUP(F1579,商品マスタ!$K:$L,2,FALSE))</f>
        <v/>
      </c>
      <c r="H1579" s="95" t="str">
        <f t="shared" si="24"/>
        <v/>
      </c>
    </row>
    <row r="1580" spans="1:8" x14ac:dyDescent="0.55000000000000004">
      <c r="A1580" s="76"/>
      <c r="B1580" s="50">
        <v>2</v>
      </c>
      <c r="G1580" s="94" t="str">
        <f>IF(F1580="","",VLOOKUP(F1580,商品マスタ!$K:$L,2,FALSE))</f>
        <v/>
      </c>
      <c r="H1580" s="95" t="str">
        <f t="shared" si="24"/>
        <v/>
      </c>
    </row>
    <row r="1581" spans="1:8" x14ac:dyDescent="0.55000000000000004">
      <c r="A1581" s="76"/>
      <c r="B1581" s="50">
        <v>1</v>
      </c>
      <c r="G1581" s="94" t="str">
        <f>IF(F1581="","",VLOOKUP(F1581,商品マスタ!$K:$L,2,FALSE))</f>
        <v/>
      </c>
      <c r="H1581" s="95" t="str">
        <f t="shared" si="24"/>
        <v/>
      </c>
    </row>
    <row r="1582" spans="1:8" x14ac:dyDescent="0.55000000000000004">
      <c r="A1582" s="76"/>
      <c r="B1582" s="50">
        <v>2</v>
      </c>
      <c r="G1582" s="94" t="str">
        <f>IF(F1582="","",VLOOKUP(F1582,商品マスタ!$K:$L,2,FALSE))</f>
        <v/>
      </c>
      <c r="H1582" s="95" t="str">
        <f t="shared" si="24"/>
        <v/>
      </c>
    </row>
    <row r="1583" spans="1:8" x14ac:dyDescent="0.55000000000000004">
      <c r="A1583" s="76"/>
      <c r="B1583" s="50">
        <v>1</v>
      </c>
      <c r="G1583" s="94" t="str">
        <f>IF(F1583="","",VLOOKUP(F1583,商品マスタ!$K:$L,2,FALSE))</f>
        <v/>
      </c>
      <c r="H1583" s="95" t="str">
        <f t="shared" si="24"/>
        <v/>
      </c>
    </row>
    <row r="1584" spans="1:8" x14ac:dyDescent="0.55000000000000004">
      <c r="A1584" s="76"/>
      <c r="B1584" s="50">
        <v>2</v>
      </c>
      <c r="G1584" s="94" t="str">
        <f>IF(F1584="","",VLOOKUP(F1584,商品マスタ!$K:$L,2,FALSE))</f>
        <v/>
      </c>
      <c r="H1584" s="95" t="str">
        <f t="shared" si="24"/>
        <v/>
      </c>
    </row>
    <row r="1585" spans="1:8" x14ac:dyDescent="0.55000000000000004">
      <c r="A1585" s="76"/>
      <c r="B1585" s="50">
        <v>1</v>
      </c>
      <c r="G1585" s="94" t="str">
        <f>IF(F1585="","",VLOOKUP(F1585,商品マスタ!$K:$L,2,FALSE))</f>
        <v/>
      </c>
      <c r="H1585" s="95" t="str">
        <f t="shared" si="24"/>
        <v/>
      </c>
    </row>
    <row r="1586" spans="1:8" x14ac:dyDescent="0.55000000000000004">
      <c r="A1586" s="76"/>
      <c r="B1586" s="50">
        <v>2</v>
      </c>
      <c r="G1586" s="94" t="str">
        <f>IF(F1586="","",VLOOKUP(F1586,商品マスタ!$K:$L,2,FALSE))</f>
        <v/>
      </c>
      <c r="H1586" s="95" t="str">
        <f t="shared" si="24"/>
        <v/>
      </c>
    </row>
    <row r="1587" spans="1:8" x14ac:dyDescent="0.55000000000000004">
      <c r="A1587" s="76"/>
      <c r="B1587" s="50">
        <v>1</v>
      </c>
      <c r="G1587" s="94" t="str">
        <f>IF(F1587="","",VLOOKUP(F1587,商品マスタ!$K:$L,2,FALSE))</f>
        <v/>
      </c>
      <c r="H1587" s="95" t="str">
        <f t="shared" si="24"/>
        <v/>
      </c>
    </row>
    <row r="1588" spans="1:8" x14ac:dyDescent="0.55000000000000004">
      <c r="A1588" s="76"/>
      <c r="B1588" s="50">
        <v>2</v>
      </c>
      <c r="G1588" s="94" t="str">
        <f>IF(F1588="","",VLOOKUP(F1588,商品マスタ!$K:$L,2,FALSE))</f>
        <v/>
      </c>
      <c r="H1588" s="95" t="str">
        <f t="shared" si="24"/>
        <v/>
      </c>
    </row>
    <row r="1589" spans="1:8" x14ac:dyDescent="0.55000000000000004">
      <c r="A1589" s="76"/>
      <c r="B1589" s="50">
        <v>1</v>
      </c>
      <c r="G1589" s="94" t="str">
        <f>IF(F1589="","",VLOOKUP(F1589,商品マスタ!$K:$L,2,FALSE))</f>
        <v/>
      </c>
      <c r="H1589" s="95" t="str">
        <f t="shared" si="24"/>
        <v/>
      </c>
    </row>
    <row r="1590" spans="1:8" x14ac:dyDescent="0.55000000000000004">
      <c r="A1590" s="76"/>
      <c r="B1590" s="50">
        <v>2</v>
      </c>
      <c r="G1590" s="94" t="str">
        <f>IF(F1590="","",VLOOKUP(F1590,商品マスタ!$K:$L,2,FALSE))</f>
        <v/>
      </c>
      <c r="H1590" s="95" t="str">
        <f t="shared" si="24"/>
        <v/>
      </c>
    </row>
    <row r="1591" spans="1:8" x14ac:dyDescent="0.55000000000000004">
      <c r="A1591" s="76"/>
      <c r="B1591" s="50">
        <v>1</v>
      </c>
      <c r="G1591" s="94" t="str">
        <f>IF(F1591="","",VLOOKUP(F1591,商品マスタ!$K:$L,2,FALSE))</f>
        <v/>
      </c>
      <c r="H1591" s="95" t="str">
        <f t="shared" si="24"/>
        <v/>
      </c>
    </row>
    <row r="1592" spans="1:8" x14ac:dyDescent="0.55000000000000004">
      <c r="A1592" s="76"/>
      <c r="B1592" s="50">
        <v>2</v>
      </c>
      <c r="G1592" s="94" t="str">
        <f>IF(F1592="","",VLOOKUP(F1592,商品マスタ!$K:$L,2,FALSE))</f>
        <v/>
      </c>
      <c r="H1592" s="95" t="str">
        <f t="shared" si="24"/>
        <v/>
      </c>
    </row>
    <row r="1593" spans="1:8" x14ac:dyDescent="0.55000000000000004">
      <c r="A1593" s="76"/>
      <c r="B1593" s="50">
        <v>1</v>
      </c>
      <c r="G1593" s="94" t="str">
        <f>IF(F1593="","",VLOOKUP(F1593,商品マスタ!$K:$L,2,FALSE))</f>
        <v/>
      </c>
      <c r="H1593" s="95" t="str">
        <f t="shared" si="24"/>
        <v/>
      </c>
    </row>
    <row r="1594" spans="1:8" x14ac:dyDescent="0.55000000000000004">
      <c r="A1594" s="76"/>
      <c r="B1594" s="50">
        <v>2</v>
      </c>
      <c r="G1594" s="94" t="str">
        <f>IF(F1594="","",VLOOKUP(F1594,商品マスタ!$K:$L,2,FALSE))</f>
        <v/>
      </c>
      <c r="H1594" s="95" t="str">
        <f t="shared" si="24"/>
        <v/>
      </c>
    </row>
    <row r="1595" spans="1:8" x14ac:dyDescent="0.55000000000000004">
      <c r="A1595" s="76"/>
      <c r="B1595" s="50">
        <v>1</v>
      </c>
      <c r="G1595" s="94" t="str">
        <f>IF(F1595="","",VLOOKUP(F1595,商品マスタ!$K:$L,2,FALSE))</f>
        <v/>
      </c>
      <c r="H1595" s="95" t="str">
        <f t="shared" si="24"/>
        <v/>
      </c>
    </row>
    <row r="1596" spans="1:8" x14ac:dyDescent="0.55000000000000004">
      <c r="A1596" s="76"/>
      <c r="B1596" s="50">
        <v>2</v>
      </c>
      <c r="G1596" s="94" t="str">
        <f>IF(F1596="","",VLOOKUP(F1596,商品マスタ!$K:$L,2,FALSE))</f>
        <v/>
      </c>
      <c r="H1596" s="95" t="str">
        <f t="shared" si="24"/>
        <v/>
      </c>
    </row>
    <row r="1597" spans="1:8" x14ac:dyDescent="0.55000000000000004">
      <c r="A1597" s="76"/>
      <c r="B1597" s="50">
        <v>1</v>
      </c>
      <c r="G1597" s="94" t="str">
        <f>IF(F1597="","",VLOOKUP(F1597,商品マスタ!$K:$L,2,FALSE))</f>
        <v/>
      </c>
      <c r="H1597" s="95" t="str">
        <f t="shared" si="24"/>
        <v/>
      </c>
    </row>
    <row r="1598" spans="1:8" x14ac:dyDescent="0.55000000000000004">
      <c r="A1598" s="76"/>
      <c r="B1598" s="50">
        <v>2</v>
      </c>
      <c r="G1598" s="94" t="str">
        <f>IF(F1598="","",VLOOKUP(F1598,商品マスタ!$K:$L,2,FALSE))</f>
        <v/>
      </c>
      <c r="H1598" s="95" t="str">
        <f t="shared" si="24"/>
        <v/>
      </c>
    </row>
    <row r="1599" spans="1:8" x14ac:dyDescent="0.55000000000000004">
      <c r="A1599" s="76"/>
      <c r="B1599" s="50">
        <v>1</v>
      </c>
      <c r="G1599" s="94" t="str">
        <f>IF(F1599="","",VLOOKUP(F1599,商品マスタ!$K:$L,2,FALSE))</f>
        <v/>
      </c>
      <c r="H1599" s="95" t="str">
        <f t="shared" si="24"/>
        <v/>
      </c>
    </row>
    <row r="1600" spans="1:8" x14ac:dyDescent="0.55000000000000004">
      <c r="A1600" s="76"/>
      <c r="B1600" s="50">
        <v>2</v>
      </c>
      <c r="G1600" s="94" t="str">
        <f>IF(F1600="","",VLOOKUP(F1600,商品マスタ!$K:$L,2,FALSE))</f>
        <v/>
      </c>
      <c r="H1600" s="95" t="str">
        <f t="shared" ref="H1600:H1663" si="25">IF(D1600="","",IF(E1600="",LEN(SUBSTITUTE(D1600," ","")),LEN(SUBSTITUTE(E1600," ",""))))</f>
        <v/>
      </c>
    </row>
    <row r="1601" spans="1:8" x14ac:dyDescent="0.55000000000000004">
      <c r="A1601" s="76"/>
      <c r="B1601" s="50">
        <v>1</v>
      </c>
      <c r="G1601" s="94" t="str">
        <f>IF(F1601="","",VLOOKUP(F1601,商品マスタ!$K:$L,2,FALSE))</f>
        <v/>
      </c>
      <c r="H1601" s="95" t="str">
        <f t="shared" si="25"/>
        <v/>
      </c>
    </row>
    <row r="1602" spans="1:8" x14ac:dyDescent="0.55000000000000004">
      <c r="A1602" s="76"/>
      <c r="B1602" s="50">
        <v>2</v>
      </c>
      <c r="G1602" s="94" t="str">
        <f>IF(F1602="","",VLOOKUP(F1602,商品マスタ!$K:$L,2,FALSE))</f>
        <v/>
      </c>
      <c r="H1602" s="95" t="str">
        <f t="shared" si="25"/>
        <v/>
      </c>
    </row>
    <row r="1603" spans="1:8" x14ac:dyDescent="0.55000000000000004">
      <c r="A1603" s="76"/>
      <c r="B1603" s="50">
        <v>1</v>
      </c>
      <c r="G1603" s="94" t="str">
        <f>IF(F1603="","",VLOOKUP(F1603,商品マスタ!$K:$L,2,FALSE))</f>
        <v/>
      </c>
      <c r="H1603" s="95" t="str">
        <f t="shared" si="25"/>
        <v/>
      </c>
    </row>
    <row r="1604" spans="1:8" x14ac:dyDescent="0.55000000000000004">
      <c r="A1604" s="76"/>
      <c r="B1604" s="50">
        <v>2</v>
      </c>
      <c r="G1604" s="94" t="str">
        <f>IF(F1604="","",VLOOKUP(F1604,商品マスタ!$K:$L,2,FALSE))</f>
        <v/>
      </c>
      <c r="H1604" s="95" t="str">
        <f t="shared" si="25"/>
        <v/>
      </c>
    </row>
    <row r="1605" spans="1:8" x14ac:dyDescent="0.55000000000000004">
      <c r="A1605" s="76"/>
      <c r="B1605" s="50">
        <v>1</v>
      </c>
      <c r="G1605" s="94" t="str">
        <f>IF(F1605="","",VLOOKUP(F1605,商品マスタ!$K:$L,2,FALSE))</f>
        <v/>
      </c>
      <c r="H1605" s="95" t="str">
        <f t="shared" si="25"/>
        <v/>
      </c>
    </row>
    <row r="1606" spans="1:8" x14ac:dyDescent="0.55000000000000004">
      <c r="A1606" s="76"/>
      <c r="B1606" s="50">
        <v>2</v>
      </c>
      <c r="G1606" s="94" t="str">
        <f>IF(F1606="","",VLOOKUP(F1606,商品マスタ!$K:$L,2,FALSE))</f>
        <v/>
      </c>
      <c r="H1606" s="95" t="str">
        <f t="shared" si="25"/>
        <v/>
      </c>
    </row>
    <row r="1607" spans="1:8" x14ac:dyDescent="0.55000000000000004">
      <c r="A1607" s="76"/>
      <c r="B1607" s="50">
        <v>1</v>
      </c>
      <c r="G1607" s="94" t="str">
        <f>IF(F1607="","",VLOOKUP(F1607,商品マスタ!$K:$L,2,FALSE))</f>
        <v/>
      </c>
      <c r="H1607" s="95" t="str">
        <f t="shared" si="25"/>
        <v/>
      </c>
    </row>
    <row r="1608" spans="1:8" x14ac:dyDescent="0.55000000000000004">
      <c r="A1608" s="76"/>
      <c r="B1608" s="50">
        <v>2</v>
      </c>
      <c r="G1608" s="94" t="str">
        <f>IF(F1608="","",VLOOKUP(F1608,商品マスタ!$K:$L,2,FALSE))</f>
        <v/>
      </c>
      <c r="H1608" s="95" t="str">
        <f t="shared" si="25"/>
        <v/>
      </c>
    </row>
    <row r="1609" spans="1:8" x14ac:dyDescent="0.55000000000000004">
      <c r="A1609" s="76"/>
      <c r="B1609" s="50">
        <v>1</v>
      </c>
      <c r="G1609" s="94" t="str">
        <f>IF(F1609="","",VLOOKUP(F1609,商品マスタ!$K:$L,2,FALSE))</f>
        <v/>
      </c>
      <c r="H1609" s="95" t="str">
        <f t="shared" si="25"/>
        <v/>
      </c>
    </row>
    <row r="1610" spans="1:8" x14ac:dyDescent="0.55000000000000004">
      <c r="A1610" s="76"/>
      <c r="B1610" s="50">
        <v>2</v>
      </c>
      <c r="G1610" s="94" t="str">
        <f>IF(F1610="","",VLOOKUP(F1610,商品マスタ!$K:$L,2,FALSE))</f>
        <v/>
      </c>
      <c r="H1610" s="95" t="str">
        <f t="shared" si="25"/>
        <v/>
      </c>
    </row>
    <row r="1611" spans="1:8" x14ac:dyDescent="0.55000000000000004">
      <c r="A1611" s="76"/>
      <c r="B1611" s="50">
        <v>1</v>
      </c>
      <c r="G1611" s="94" t="str">
        <f>IF(F1611="","",VLOOKUP(F1611,商品マスタ!$K:$L,2,FALSE))</f>
        <v/>
      </c>
      <c r="H1611" s="95" t="str">
        <f t="shared" si="25"/>
        <v/>
      </c>
    </row>
    <row r="1612" spans="1:8" x14ac:dyDescent="0.55000000000000004">
      <c r="A1612" s="76"/>
      <c r="B1612" s="50">
        <v>2</v>
      </c>
      <c r="G1612" s="94" t="str">
        <f>IF(F1612="","",VLOOKUP(F1612,商品マスタ!$K:$L,2,FALSE))</f>
        <v/>
      </c>
      <c r="H1612" s="95" t="str">
        <f t="shared" si="25"/>
        <v/>
      </c>
    </row>
    <row r="1613" spans="1:8" x14ac:dyDescent="0.55000000000000004">
      <c r="A1613" s="76"/>
      <c r="B1613" s="50">
        <v>1</v>
      </c>
      <c r="G1613" s="94" t="str">
        <f>IF(F1613="","",VLOOKUP(F1613,商品マスタ!$K:$L,2,FALSE))</f>
        <v/>
      </c>
      <c r="H1613" s="95" t="str">
        <f t="shared" si="25"/>
        <v/>
      </c>
    </row>
    <row r="1614" spans="1:8" x14ac:dyDescent="0.55000000000000004">
      <c r="A1614" s="76"/>
      <c r="B1614" s="50">
        <v>2</v>
      </c>
      <c r="G1614" s="94" t="str">
        <f>IF(F1614="","",VLOOKUP(F1614,商品マスタ!$K:$L,2,FALSE))</f>
        <v/>
      </c>
      <c r="H1614" s="95" t="str">
        <f t="shared" si="25"/>
        <v/>
      </c>
    </row>
    <row r="1615" spans="1:8" x14ac:dyDescent="0.55000000000000004">
      <c r="A1615" s="76"/>
      <c r="B1615" s="50">
        <v>1</v>
      </c>
      <c r="G1615" s="94" t="str">
        <f>IF(F1615="","",VLOOKUP(F1615,商品マスタ!$K:$L,2,FALSE))</f>
        <v/>
      </c>
      <c r="H1615" s="95" t="str">
        <f t="shared" si="25"/>
        <v/>
      </c>
    </row>
    <row r="1616" spans="1:8" x14ac:dyDescent="0.55000000000000004">
      <c r="A1616" s="76"/>
      <c r="B1616" s="50">
        <v>2</v>
      </c>
      <c r="G1616" s="94" t="str">
        <f>IF(F1616="","",VLOOKUP(F1616,商品マスタ!$K:$L,2,FALSE))</f>
        <v/>
      </c>
      <c r="H1616" s="95" t="str">
        <f t="shared" si="25"/>
        <v/>
      </c>
    </row>
    <row r="1617" spans="1:8" x14ac:dyDescent="0.55000000000000004">
      <c r="A1617" s="76"/>
      <c r="B1617" s="50">
        <v>1</v>
      </c>
      <c r="G1617" s="94" t="str">
        <f>IF(F1617="","",VLOOKUP(F1617,商品マスタ!$K:$L,2,FALSE))</f>
        <v/>
      </c>
      <c r="H1617" s="95" t="str">
        <f t="shared" si="25"/>
        <v/>
      </c>
    </row>
    <row r="1618" spans="1:8" x14ac:dyDescent="0.55000000000000004">
      <c r="A1618" s="76"/>
      <c r="B1618" s="50">
        <v>2</v>
      </c>
      <c r="G1618" s="94" t="str">
        <f>IF(F1618="","",VLOOKUP(F1618,商品マスタ!$K:$L,2,FALSE))</f>
        <v/>
      </c>
      <c r="H1618" s="95" t="str">
        <f t="shared" si="25"/>
        <v/>
      </c>
    </row>
    <row r="1619" spans="1:8" x14ac:dyDescent="0.55000000000000004">
      <c r="A1619" s="76"/>
      <c r="B1619" s="50">
        <v>1</v>
      </c>
      <c r="G1619" s="94" t="str">
        <f>IF(F1619="","",VLOOKUP(F1619,商品マスタ!$K:$L,2,FALSE))</f>
        <v/>
      </c>
      <c r="H1619" s="95" t="str">
        <f t="shared" si="25"/>
        <v/>
      </c>
    </row>
    <row r="1620" spans="1:8" x14ac:dyDescent="0.55000000000000004">
      <c r="A1620" s="76"/>
      <c r="B1620" s="50">
        <v>2</v>
      </c>
      <c r="G1620" s="94" t="str">
        <f>IF(F1620="","",VLOOKUP(F1620,商品マスタ!$K:$L,2,FALSE))</f>
        <v/>
      </c>
      <c r="H1620" s="95" t="str">
        <f t="shared" si="25"/>
        <v/>
      </c>
    </row>
    <row r="1621" spans="1:8" x14ac:dyDescent="0.55000000000000004">
      <c r="A1621" s="76"/>
      <c r="B1621" s="50">
        <v>1</v>
      </c>
      <c r="G1621" s="94" t="str">
        <f>IF(F1621="","",VLOOKUP(F1621,商品マスタ!$K:$L,2,FALSE))</f>
        <v/>
      </c>
      <c r="H1621" s="95" t="str">
        <f t="shared" si="25"/>
        <v/>
      </c>
    </row>
    <row r="1622" spans="1:8" x14ac:dyDescent="0.55000000000000004">
      <c r="A1622" s="76"/>
      <c r="B1622" s="50">
        <v>2</v>
      </c>
      <c r="G1622" s="94" t="str">
        <f>IF(F1622="","",VLOOKUP(F1622,商品マスタ!$K:$L,2,FALSE))</f>
        <v/>
      </c>
      <c r="H1622" s="95" t="str">
        <f t="shared" si="25"/>
        <v/>
      </c>
    </row>
    <row r="1623" spans="1:8" x14ac:dyDescent="0.55000000000000004">
      <c r="A1623" s="76"/>
      <c r="B1623" s="50">
        <v>1</v>
      </c>
      <c r="G1623" s="94" t="str">
        <f>IF(F1623="","",VLOOKUP(F1623,商品マスタ!$K:$L,2,FALSE))</f>
        <v/>
      </c>
      <c r="H1623" s="95" t="str">
        <f t="shared" si="25"/>
        <v/>
      </c>
    </row>
    <row r="1624" spans="1:8" x14ac:dyDescent="0.55000000000000004">
      <c r="A1624" s="76"/>
      <c r="B1624" s="50">
        <v>2</v>
      </c>
      <c r="G1624" s="94" t="str">
        <f>IF(F1624="","",VLOOKUP(F1624,商品マスタ!$K:$L,2,FALSE))</f>
        <v/>
      </c>
      <c r="H1624" s="95" t="str">
        <f t="shared" si="25"/>
        <v/>
      </c>
    </row>
    <row r="1625" spans="1:8" x14ac:dyDescent="0.55000000000000004">
      <c r="A1625" s="76"/>
      <c r="B1625" s="50">
        <v>1</v>
      </c>
      <c r="G1625" s="94" t="str">
        <f>IF(F1625="","",VLOOKUP(F1625,商品マスタ!$K:$L,2,FALSE))</f>
        <v/>
      </c>
      <c r="H1625" s="95" t="str">
        <f t="shared" si="25"/>
        <v/>
      </c>
    </row>
    <row r="1626" spans="1:8" x14ac:dyDescent="0.55000000000000004">
      <c r="A1626" s="76"/>
      <c r="B1626" s="50">
        <v>2</v>
      </c>
      <c r="G1626" s="94" t="str">
        <f>IF(F1626="","",VLOOKUP(F1626,商品マスタ!$K:$L,2,FALSE))</f>
        <v/>
      </c>
      <c r="H1626" s="95" t="str">
        <f t="shared" si="25"/>
        <v/>
      </c>
    </row>
    <row r="1627" spans="1:8" x14ac:dyDescent="0.55000000000000004">
      <c r="A1627" s="76"/>
      <c r="B1627" s="50">
        <v>1</v>
      </c>
      <c r="G1627" s="94" t="str">
        <f>IF(F1627="","",VLOOKUP(F1627,商品マスタ!$K:$L,2,FALSE))</f>
        <v/>
      </c>
      <c r="H1627" s="95" t="str">
        <f t="shared" si="25"/>
        <v/>
      </c>
    </row>
    <row r="1628" spans="1:8" x14ac:dyDescent="0.55000000000000004">
      <c r="A1628" s="76"/>
      <c r="B1628" s="50">
        <v>2</v>
      </c>
      <c r="G1628" s="94" t="str">
        <f>IF(F1628="","",VLOOKUP(F1628,商品マスタ!$K:$L,2,FALSE))</f>
        <v/>
      </c>
      <c r="H1628" s="95" t="str">
        <f t="shared" si="25"/>
        <v/>
      </c>
    </row>
    <row r="1629" spans="1:8" x14ac:dyDescent="0.55000000000000004">
      <c r="A1629" s="76"/>
      <c r="B1629" s="50">
        <v>1</v>
      </c>
      <c r="G1629" s="94" t="str">
        <f>IF(F1629="","",VLOOKUP(F1629,商品マスタ!$K:$L,2,FALSE))</f>
        <v/>
      </c>
      <c r="H1629" s="95" t="str">
        <f t="shared" si="25"/>
        <v/>
      </c>
    </row>
    <row r="1630" spans="1:8" x14ac:dyDescent="0.55000000000000004">
      <c r="A1630" s="76"/>
      <c r="B1630" s="50">
        <v>2</v>
      </c>
      <c r="G1630" s="94" t="str">
        <f>IF(F1630="","",VLOOKUP(F1630,商品マスタ!$K:$L,2,FALSE))</f>
        <v/>
      </c>
      <c r="H1630" s="95" t="str">
        <f t="shared" si="25"/>
        <v/>
      </c>
    </row>
    <row r="1631" spans="1:8" x14ac:dyDescent="0.55000000000000004">
      <c r="A1631" s="76"/>
      <c r="B1631" s="50">
        <v>1</v>
      </c>
      <c r="G1631" s="94" t="str">
        <f>IF(F1631="","",VLOOKUP(F1631,商品マスタ!$K:$L,2,FALSE))</f>
        <v/>
      </c>
      <c r="H1631" s="95" t="str">
        <f t="shared" si="25"/>
        <v/>
      </c>
    </row>
    <row r="1632" spans="1:8" x14ac:dyDescent="0.55000000000000004">
      <c r="A1632" s="76"/>
      <c r="B1632" s="50">
        <v>2</v>
      </c>
      <c r="G1632" s="94" t="str">
        <f>IF(F1632="","",VLOOKUP(F1632,商品マスタ!$K:$L,2,FALSE))</f>
        <v/>
      </c>
      <c r="H1632" s="95" t="str">
        <f t="shared" si="25"/>
        <v/>
      </c>
    </row>
    <row r="1633" spans="1:8" x14ac:dyDescent="0.55000000000000004">
      <c r="A1633" s="76"/>
      <c r="B1633" s="50">
        <v>1</v>
      </c>
      <c r="G1633" s="94" t="str">
        <f>IF(F1633="","",VLOOKUP(F1633,商品マスタ!$K:$L,2,FALSE))</f>
        <v/>
      </c>
      <c r="H1633" s="95" t="str">
        <f t="shared" si="25"/>
        <v/>
      </c>
    </row>
    <row r="1634" spans="1:8" x14ac:dyDescent="0.55000000000000004">
      <c r="A1634" s="76"/>
      <c r="B1634" s="50">
        <v>2</v>
      </c>
      <c r="G1634" s="94" t="str">
        <f>IF(F1634="","",VLOOKUP(F1634,商品マスタ!$K:$L,2,FALSE))</f>
        <v/>
      </c>
      <c r="H1634" s="95" t="str">
        <f t="shared" si="25"/>
        <v/>
      </c>
    </row>
    <row r="1635" spans="1:8" x14ac:dyDescent="0.55000000000000004">
      <c r="A1635" s="76"/>
      <c r="B1635" s="50">
        <v>1</v>
      </c>
      <c r="G1635" s="94" t="str">
        <f>IF(F1635="","",VLOOKUP(F1635,商品マスタ!$K:$L,2,FALSE))</f>
        <v/>
      </c>
      <c r="H1635" s="95" t="str">
        <f t="shared" si="25"/>
        <v/>
      </c>
    </row>
    <row r="1636" spans="1:8" x14ac:dyDescent="0.55000000000000004">
      <c r="A1636" s="76"/>
      <c r="B1636" s="50">
        <v>2</v>
      </c>
      <c r="G1636" s="94" t="str">
        <f>IF(F1636="","",VLOOKUP(F1636,商品マスタ!$K:$L,2,FALSE))</f>
        <v/>
      </c>
      <c r="H1636" s="95" t="str">
        <f t="shared" si="25"/>
        <v/>
      </c>
    </row>
    <row r="1637" spans="1:8" x14ac:dyDescent="0.55000000000000004">
      <c r="A1637" s="76"/>
      <c r="B1637" s="50">
        <v>1</v>
      </c>
      <c r="G1637" s="94" t="str">
        <f>IF(F1637="","",VLOOKUP(F1637,商品マスタ!$K:$L,2,FALSE))</f>
        <v/>
      </c>
      <c r="H1637" s="95" t="str">
        <f t="shared" si="25"/>
        <v/>
      </c>
    </row>
    <row r="1638" spans="1:8" x14ac:dyDescent="0.55000000000000004">
      <c r="A1638" s="76"/>
      <c r="B1638" s="50">
        <v>2</v>
      </c>
      <c r="G1638" s="94" t="str">
        <f>IF(F1638="","",VLOOKUP(F1638,商品マスタ!$K:$L,2,FALSE))</f>
        <v/>
      </c>
      <c r="H1638" s="95" t="str">
        <f t="shared" si="25"/>
        <v/>
      </c>
    </row>
    <row r="1639" spans="1:8" x14ac:dyDescent="0.55000000000000004">
      <c r="A1639" s="76"/>
      <c r="B1639" s="50">
        <v>1</v>
      </c>
      <c r="G1639" s="94" t="str">
        <f>IF(F1639="","",VLOOKUP(F1639,商品マスタ!$K:$L,2,FALSE))</f>
        <v/>
      </c>
      <c r="H1639" s="95" t="str">
        <f t="shared" si="25"/>
        <v/>
      </c>
    </row>
    <row r="1640" spans="1:8" x14ac:dyDescent="0.55000000000000004">
      <c r="A1640" s="76"/>
      <c r="B1640" s="50">
        <v>2</v>
      </c>
      <c r="G1640" s="94" t="str">
        <f>IF(F1640="","",VLOOKUP(F1640,商品マスタ!$K:$L,2,FALSE))</f>
        <v/>
      </c>
      <c r="H1640" s="95" t="str">
        <f t="shared" si="25"/>
        <v/>
      </c>
    </row>
    <row r="1641" spans="1:8" x14ac:dyDescent="0.55000000000000004">
      <c r="A1641" s="76"/>
      <c r="B1641" s="50">
        <v>1</v>
      </c>
      <c r="G1641" s="94" t="str">
        <f>IF(F1641="","",VLOOKUP(F1641,商品マスタ!$K:$L,2,FALSE))</f>
        <v/>
      </c>
      <c r="H1641" s="95" t="str">
        <f t="shared" si="25"/>
        <v/>
      </c>
    </row>
    <row r="1642" spans="1:8" x14ac:dyDescent="0.55000000000000004">
      <c r="A1642" s="76"/>
      <c r="B1642" s="50">
        <v>2</v>
      </c>
      <c r="G1642" s="94" t="str">
        <f>IF(F1642="","",VLOOKUP(F1642,商品マスタ!$K:$L,2,FALSE))</f>
        <v/>
      </c>
      <c r="H1642" s="95" t="str">
        <f t="shared" si="25"/>
        <v/>
      </c>
    </row>
    <row r="1643" spans="1:8" x14ac:dyDescent="0.55000000000000004">
      <c r="A1643" s="76"/>
      <c r="B1643" s="50">
        <v>1</v>
      </c>
      <c r="G1643" s="94" t="str">
        <f>IF(F1643="","",VLOOKUP(F1643,商品マスタ!$K:$L,2,FALSE))</f>
        <v/>
      </c>
      <c r="H1643" s="95" t="str">
        <f t="shared" si="25"/>
        <v/>
      </c>
    </row>
    <row r="1644" spans="1:8" x14ac:dyDescent="0.55000000000000004">
      <c r="A1644" s="76"/>
      <c r="B1644" s="50">
        <v>2</v>
      </c>
      <c r="G1644" s="94" t="str">
        <f>IF(F1644="","",VLOOKUP(F1644,商品マスタ!$K:$L,2,FALSE))</f>
        <v/>
      </c>
      <c r="H1644" s="95" t="str">
        <f t="shared" si="25"/>
        <v/>
      </c>
    </row>
    <row r="1645" spans="1:8" x14ac:dyDescent="0.55000000000000004">
      <c r="A1645" s="76"/>
      <c r="B1645" s="50">
        <v>1</v>
      </c>
      <c r="G1645" s="94" t="str">
        <f>IF(F1645="","",VLOOKUP(F1645,商品マスタ!$K:$L,2,FALSE))</f>
        <v/>
      </c>
      <c r="H1645" s="95" t="str">
        <f t="shared" si="25"/>
        <v/>
      </c>
    </row>
    <row r="1646" spans="1:8" x14ac:dyDescent="0.55000000000000004">
      <c r="A1646" s="76"/>
      <c r="B1646" s="50">
        <v>2</v>
      </c>
      <c r="G1646" s="94" t="str">
        <f>IF(F1646="","",VLOOKUP(F1646,商品マスタ!$K:$L,2,FALSE))</f>
        <v/>
      </c>
      <c r="H1646" s="95" t="str">
        <f t="shared" si="25"/>
        <v/>
      </c>
    </row>
    <row r="1647" spans="1:8" x14ac:dyDescent="0.55000000000000004">
      <c r="A1647" s="76"/>
      <c r="B1647" s="50">
        <v>1</v>
      </c>
      <c r="G1647" s="94" t="str">
        <f>IF(F1647="","",VLOOKUP(F1647,商品マスタ!$K:$L,2,FALSE))</f>
        <v/>
      </c>
      <c r="H1647" s="95" t="str">
        <f t="shared" si="25"/>
        <v/>
      </c>
    </row>
    <row r="1648" spans="1:8" x14ac:dyDescent="0.55000000000000004">
      <c r="A1648" s="76"/>
      <c r="B1648" s="50">
        <v>2</v>
      </c>
      <c r="G1648" s="94" t="str">
        <f>IF(F1648="","",VLOOKUP(F1648,商品マスタ!$K:$L,2,FALSE))</f>
        <v/>
      </c>
      <c r="H1648" s="95" t="str">
        <f t="shared" si="25"/>
        <v/>
      </c>
    </row>
    <row r="1649" spans="1:8" x14ac:dyDescent="0.55000000000000004">
      <c r="A1649" s="76"/>
      <c r="B1649" s="50">
        <v>1</v>
      </c>
      <c r="G1649" s="94" t="str">
        <f>IF(F1649="","",VLOOKUP(F1649,商品マスタ!$K:$L,2,FALSE))</f>
        <v/>
      </c>
      <c r="H1649" s="95" t="str">
        <f t="shared" si="25"/>
        <v/>
      </c>
    </row>
    <row r="1650" spans="1:8" x14ac:dyDescent="0.55000000000000004">
      <c r="A1650" s="76"/>
      <c r="B1650" s="50">
        <v>2</v>
      </c>
      <c r="G1650" s="94" t="str">
        <f>IF(F1650="","",VLOOKUP(F1650,商品マスタ!$K:$L,2,FALSE))</f>
        <v/>
      </c>
      <c r="H1650" s="95" t="str">
        <f t="shared" si="25"/>
        <v/>
      </c>
    </row>
    <row r="1651" spans="1:8" x14ac:dyDescent="0.55000000000000004">
      <c r="A1651" s="76"/>
      <c r="B1651" s="50">
        <v>1</v>
      </c>
      <c r="G1651" s="94" t="str">
        <f>IF(F1651="","",VLOOKUP(F1651,商品マスタ!$K:$L,2,FALSE))</f>
        <v/>
      </c>
      <c r="H1651" s="95" t="str">
        <f t="shared" si="25"/>
        <v/>
      </c>
    </row>
    <row r="1652" spans="1:8" x14ac:dyDescent="0.55000000000000004">
      <c r="A1652" s="76"/>
      <c r="B1652" s="50">
        <v>2</v>
      </c>
      <c r="G1652" s="94" t="str">
        <f>IF(F1652="","",VLOOKUP(F1652,商品マスタ!$K:$L,2,FALSE))</f>
        <v/>
      </c>
      <c r="H1652" s="95" t="str">
        <f t="shared" si="25"/>
        <v/>
      </c>
    </row>
    <row r="1653" spans="1:8" x14ac:dyDescent="0.55000000000000004">
      <c r="A1653" s="76"/>
      <c r="B1653" s="50">
        <v>1</v>
      </c>
      <c r="G1653" s="94" t="str">
        <f>IF(F1653="","",VLOOKUP(F1653,商品マスタ!$K:$L,2,FALSE))</f>
        <v/>
      </c>
      <c r="H1653" s="95" t="str">
        <f t="shared" si="25"/>
        <v/>
      </c>
    </row>
    <row r="1654" spans="1:8" x14ac:dyDescent="0.55000000000000004">
      <c r="A1654" s="76"/>
      <c r="B1654" s="50">
        <v>2</v>
      </c>
      <c r="G1654" s="94" t="str">
        <f>IF(F1654="","",VLOOKUP(F1654,商品マスタ!$K:$L,2,FALSE))</f>
        <v/>
      </c>
      <c r="H1654" s="95" t="str">
        <f t="shared" si="25"/>
        <v/>
      </c>
    </row>
    <row r="1655" spans="1:8" x14ac:dyDescent="0.55000000000000004">
      <c r="A1655" s="76"/>
      <c r="B1655" s="50">
        <v>1</v>
      </c>
      <c r="G1655" s="94" t="str">
        <f>IF(F1655="","",VLOOKUP(F1655,商品マスタ!$K:$L,2,FALSE))</f>
        <v/>
      </c>
      <c r="H1655" s="95" t="str">
        <f t="shared" si="25"/>
        <v/>
      </c>
    </row>
    <row r="1656" spans="1:8" x14ac:dyDescent="0.55000000000000004">
      <c r="A1656" s="76"/>
      <c r="B1656" s="50">
        <v>2</v>
      </c>
      <c r="G1656" s="94" t="str">
        <f>IF(F1656="","",VLOOKUP(F1656,商品マスタ!$K:$L,2,FALSE))</f>
        <v/>
      </c>
      <c r="H1656" s="95" t="str">
        <f t="shared" si="25"/>
        <v/>
      </c>
    </row>
    <row r="1657" spans="1:8" x14ac:dyDescent="0.55000000000000004">
      <c r="A1657" s="76"/>
      <c r="B1657" s="50">
        <v>1</v>
      </c>
      <c r="G1657" s="94" t="str">
        <f>IF(F1657="","",VLOOKUP(F1657,商品マスタ!$K:$L,2,FALSE))</f>
        <v/>
      </c>
      <c r="H1657" s="95" t="str">
        <f t="shared" si="25"/>
        <v/>
      </c>
    </row>
    <row r="1658" spans="1:8" x14ac:dyDescent="0.55000000000000004">
      <c r="A1658" s="76"/>
      <c r="B1658" s="50">
        <v>2</v>
      </c>
      <c r="G1658" s="94" t="str">
        <f>IF(F1658="","",VLOOKUP(F1658,商品マスタ!$K:$L,2,FALSE))</f>
        <v/>
      </c>
      <c r="H1658" s="95" t="str">
        <f t="shared" si="25"/>
        <v/>
      </c>
    </row>
    <row r="1659" spans="1:8" x14ac:dyDescent="0.55000000000000004">
      <c r="A1659" s="76"/>
      <c r="B1659" s="50">
        <v>1</v>
      </c>
      <c r="G1659" s="94" t="str">
        <f>IF(F1659="","",VLOOKUP(F1659,商品マスタ!$K:$L,2,FALSE))</f>
        <v/>
      </c>
      <c r="H1659" s="95" t="str">
        <f t="shared" si="25"/>
        <v/>
      </c>
    </row>
    <row r="1660" spans="1:8" x14ac:dyDescent="0.55000000000000004">
      <c r="A1660" s="76"/>
      <c r="B1660" s="50">
        <v>2</v>
      </c>
      <c r="G1660" s="94" t="str">
        <f>IF(F1660="","",VLOOKUP(F1660,商品マスタ!$K:$L,2,FALSE))</f>
        <v/>
      </c>
      <c r="H1660" s="95" t="str">
        <f t="shared" si="25"/>
        <v/>
      </c>
    </row>
    <row r="1661" spans="1:8" x14ac:dyDescent="0.55000000000000004">
      <c r="A1661" s="76"/>
      <c r="B1661" s="50">
        <v>1</v>
      </c>
      <c r="G1661" s="94" t="str">
        <f>IF(F1661="","",VLOOKUP(F1661,商品マスタ!$K:$L,2,FALSE))</f>
        <v/>
      </c>
      <c r="H1661" s="95" t="str">
        <f t="shared" si="25"/>
        <v/>
      </c>
    </row>
    <row r="1662" spans="1:8" x14ac:dyDescent="0.55000000000000004">
      <c r="A1662" s="76"/>
      <c r="B1662" s="50">
        <v>2</v>
      </c>
      <c r="G1662" s="94" t="str">
        <f>IF(F1662="","",VLOOKUP(F1662,商品マスタ!$K:$L,2,FALSE))</f>
        <v/>
      </c>
      <c r="H1662" s="95" t="str">
        <f t="shared" si="25"/>
        <v/>
      </c>
    </row>
    <row r="1663" spans="1:8" x14ac:dyDescent="0.55000000000000004">
      <c r="A1663" s="76"/>
      <c r="B1663" s="50">
        <v>1</v>
      </c>
      <c r="G1663" s="94" t="str">
        <f>IF(F1663="","",VLOOKUP(F1663,商品マスタ!$K:$L,2,FALSE))</f>
        <v/>
      </c>
      <c r="H1663" s="95" t="str">
        <f t="shared" si="25"/>
        <v/>
      </c>
    </row>
    <row r="1664" spans="1:8" x14ac:dyDescent="0.55000000000000004">
      <c r="A1664" s="76"/>
      <c r="B1664" s="50">
        <v>2</v>
      </c>
      <c r="G1664" s="94" t="str">
        <f>IF(F1664="","",VLOOKUP(F1664,商品マスタ!$K:$L,2,FALSE))</f>
        <v/>
      </c>
      <c r="H1664" s="95" t="str">
        <f t="shared" ref="H1664:H1727" si="26">IF(D1664="","",IF(E1664="",LEN(SUBSTITUTE(D1664," ","")),LEN(SUBSTITUTE(E1664," ",""))))</f>
        <v/>
      </c>
    </row>
    <row r="1665" spans="1:8" x14ac:dyDescent="0.55000000000000004">
      <c r="A1665" s="76"/>
      <c r="B1665" s="50">
        <v>1</v>
      </c>
      <c r="G1665" s="94" t="str">
        <f>IF(F1665="","",VLOOKUP(F1665,商品マスタ!$K:$L,2,FALSE))</f>
        <v/>
      </c>
      <c r="H1665" s="95" t="str">
        <f t="shared" si="26"/>
        <v/>
      </c>
    </row>
    <row r="1666" spans="1:8" x14ac:dyDescent="0.55000000000000004">
      <c r="A1666" s="76"/>
      <c r="B1666" s="50">
        <v>2</v>
      </c>
      <c r="G1666" s="94" t="str">
        <f>IF(F1666="","",VLOOKUP(F1666,商品マスタ!$K:$L,2,FALSE))</f>
        <v/>
      </c>
      <c r="H1666" s="95" t="str">
        <f t="shared" si="26"/>
        <v/>
      </c>
    </row>
    <row r="1667" spans="1:8" x14ac:dyDescent="0.55000000000000004">
      <c r="A1667" s="76"/>
      <c r="B1667" s="50">
        <v>1</v>
      </c>
      <c r="G1667" s="94" t="str">
        <f>IF(F1667="","",VLOOKUP(F1667,商品マスタ!$K:$L,2,FALSE))</f>
        <v/>
      </c>
      <c r="H1667" s="95" t="str">
        <f t="shared" si="26"/>
        <v/>
      </c>
    </row>
    <row r="1668" spans="1:8" x14ac:dyDescent="0.55000000000000004">
      <c r="A1668" s="76"/>
      <c r="B1668" s="50">
        <v>2</v>
      </c>
      <c r="G1668" s="94" t="str">
        <f>IF(F1668="","",VLOOKUP(F1668,商品マスタ!$K:$L,2,FALSE))</f>
        <v/>
      </c>
      <c r="H1668" s="95" t="str">
        <f t="shared" si="26"/>
        <v/>
      </c>
    </row>
    <row r="1669" spans="1:8" x14ac:dyDescent="0.55000000000000004">
      <c r="A1669" s="76"/>
      <c r="B1669" s="50">
        <v>1</v>
      </c>
      <c r="G1669" s="94" t="str">
        <f>IF(F1669="","",VLOOKUP(F1669,商品マスタ!$K:$L,2,FALSE))</f>
        <v/>
      </c>
      <c r="H1669" s="95" t="str">
        <f t="shared" si="26"/>
        <v/>
      </c>
    </row>
    <row r="1670" spans="1:8" x14ac:dyDescent="0.55000000000000004">
      <c r="A1670" s="76"/>
      <c r="B1670" s="50">
        <v>2</v>
      </c>
      <c r="G1670" s="94" t="str">
        <f>IF(F1670="","",VLOOKUP(F1670,商品マスタ!$K:$L,2,FALSE))</f>
        <v/>
      </c>
      <c r="H1670" s="95" t="str">
        <f t="shared" si="26"/>
        <v/>
      </c>
    </row>
    <row r="1671" spans="1:8" x14ac:dyDescent="0.55000000000000004">
      <c r="A1671" s="76"/>
      <c r="B1671" s="50">
        <v>1</v>
      </c>
      <c r="G1671" s="94" t="str">
        <f>IF(F1671="","",VLOOKUP(F1671,商品マスタ!$K:$L,2,FALSE))</f>
        <v/>
      </c>
      <c r="H1671" s="95" t="str">
        <f t="shared" si="26"/>
        <v/>
      </c>
    </row>
    <row r="1672" spans="1:8" x14ac:dyDescent="0.55000000000000004">
      <c r="A1672" s="76"/>
      <c r="B1672" s="50">
        <v>2</v>
      </c>
      <c r="G1672" s="94" t="str">
        <f>IF(F1672="","",VLOOKUP(F1672,商品マスタ!$K:$L,2,FALSE))</f>
        <v/>
      </c>
      <c r="H1672" s="95" t="str">
        <f t="shared" si="26"/>
        <v/>
      </c>
    </row>
    <row r="1673" spans="1:8" x14ac:dyDescent="0.55000000000000004">
      <c r="A1673" s="76"/>
      <c r="B1673" s="50">
        <v>1</v>
      </c>
      <c r="G1673" s="94" t="str">
        <f>IF(F1673="","",VLOOKUP(F1673,商品マスタ!$K:$L,2,FALSE))</f>
        <v/>
      </c>
      <c r="H1673" s="95" t="str">
        <f t="shared" si="26"/>
        <v/>
      </c>
    </row>
    <row r="1674" spans="1:8" x14ac:dyDescent="0.55000000000000004">
      <c r="A1674" s="76"/>
      <c r="B1674" s="50">
        <v>2</v>
      </c>
      <c r="G1674" s="94" t="str">
        <f>IF(F1674="","",VLOOKUP(F1674,商品マスタ!$K:$L,2,FALSE))</f>
        <v/>
      </c>
      <c r="H1674" s="95" t="str">
        <f t="shared" si="26"/>
        <v/>
      </c>
    </row>
    <row r="1675" spans="1:8" x14ac:dyDescent="0.55000000000000004">
      <c r="A1675" s="76"/>
      <c r="B1675" s="50">
        <v>1</v>
      </c>
      <c r="G1675" s="94" t="str">
        <f>IF(F1675="","",VLOOKUP(F1675,商品マスタ!$K:$L,2,FALSE))</f>
        <v/>
      </c>
      <c r="H1675" s="95" t="str">
        <f t="shared" si="26"/>
        <v/>
      </c>
    </row>
    <row r="1676" spans="1:8" x14ac:dyDescent="0.55000000000000004">
      <c r="A1676" s="76"/>
      <c r="B1676" s="50">
        <v>2</v>
      </c>
      <c r="G1676" s="94" t="str">
        <f>IF(F1676="","",VLOOKUP(F1676,商品マスタ!$K:$L,2,FALSE))</f>
        <v/>
      </c>
      <c r="H1676" s="95" t="str">
        <f t="shared" si="26"/>
        <v/>
      </c>
    </row>
    <row r="1677" spans="1:8" x14ac:dyDescent="0.55000000000000004">
      <c r="A1677" s="76"/>
      <c r="B1677" s="50">
        <v>1</v>
      </c>
      <c r="G1677" s="94" t="str">
        <f>IF(F1677="","",VLOOKUP(F1677,商品マスタ!$K:$L,2,FALSE))</f>
        <v/>
      </c>
      <c r="H1677" s="95" t="str">
        <f t="shared" si="26"/>
        <v/>
      </c>
    </row>
    <row r="1678" spans="1:8" x14ac:dyDescent="0.55000000000000004">
      <c r="A1678" s="76"/>
      <c r="B1678" s="50">
        <v>2</v>
      </c>
      <c r="G1678" s="94" t="str">
        <f>IF(F1678="","",VLOOKUP(F1678,商品マスタ!$K:$L,2,FALSE))</f>
        <v/>
      </c>
      <c r="H1678" s="95" t="str">
        <f t="shared" si="26"/>
        <v/>
      </c>
    </row>
    <row r="1679" spans="1:8" x14ac:dyDescent="0.55000000000000004">
      <c r="A1679" s="76"/>
      <c r="B1679" s="50">
        <v>1</v>
      </c>
      <c r="G1679" s="94" t="str">
        <f>IF(F1679="","",VLOOKUP(F1679,商品マスタ!$K:$L,2,FALSE))</f>
        <v/>
      </c>
      <c r="H1679" s="95" t="str">
        <f t="shared" si="26"/>
        <v/>
      </c>
    </row>
    <row r="1680" spans="1:8" x14ac:dyDescent="0.55000000000000004">
      <c r="A1680" s="76"/>
      <c r="B1680" s="50">
        <v>2</v>
      </c>
      <c r="G1680" s="94" t="str">
        <f>IF(F1680="","",VLOOKUP(F1680,商品マスタ!$K:$L,2,FALSE))</f>
        <v/>
      </c>
      <c r="H1680" s="95" t="str">
        <f t="shared" si="26"/>
        <v/>
      </c>
    </row>
    <row r="1681" spans="1:8" x14ac:dyDescent="0.55000000000000004">
      <c r="A1681" s="76"/>
      <c r="B1681" s="50">
        <v>1</v>
      </c>
      <c r="G1681" s="94" t="str">
        <f>IF(F1681="","",VLOOKUP(F1681,商品マスタ!$K:$L,2,FALSE))</f>
        <v/>
      </c>
      <c r="H1681" s="95" t="str">
        <f t="shared" si="26"/>
        <v/>
      </c>
    </row>
    <row r="1682" spans="1:8" x14ac:dyDescent="0.55000000000000004">
      <c r="A1682" s="76"/>
      <c r="B1682" s="50">
        <v>2</v>
      </c>
      <c r="G1682" s="94" t="str">
        <f>IF(F1682="","",VLOOKUP(F1682,商品マスタ!$K:$L,2,FALSE))</f>
        <v/>
      </c>
      <c r="H1682" s="95" t="str">
        <f t="shared" si="26"/>
        <v/>
      </c>
    </row>
    <row r="1683" spans="1:8" x14ac:dyDescent="0.55000000000000004">
      <c r="A1683" s="76"/>
      <c r="B1683" s="50">
        <v>1</v>
      </c>
      <c r="G1683" s="94" t="str">
        <f>IF(F1683="","",VLOOKUP(F1683,商品マスタ!$K:$L,2,FALSE))</f>
        <v/>
      </c>
      <c r="H1683" s="95" t="str">
        <f t="shared" si="26"/>
        <v/>
      </c>
    </row>
    <row r="1684" spans="1:8" x14ac:dyDescent="0.55000000000000004">
      <c r="A1684" s="76"/>
      <c r="B1684" s="50">
        <v>2</v>
      </c>
      <c r="G1684" s="94" t="str">
        <f>IF(F1684="","",VLOOKUP(F1684,商品マスタ!$K:$L,2,FALSE))</f>
        <v/>
      </c>
      <c r="H1684" s="95" t="str">
        <f t="shared" si="26"/>
        <v/>
      </c>
    </row>
    <row r="1685" spans="1:8" x14ac:dyDescent="0.55000000000000004">
      <c r="A1685" s="76"/>
      <c r="B1685" s="50">
        <v>1</v>
      </c>
      <c r="G1685" s="94" t="str">
        <f>IF(F1685="","",VLOOKUP(F1685,商品マスタ!$K:$L,2,FALSE))</f>
        <v/>
      </c>
      <c r="H1685" s="95" t="str">
        <f t="shared" si="26"/>
        <v/>
      </c>
    </row>
    <row r="1686" spans="1:8" x14ac:dyDescent="0.55000000000000004">
      <c r="A1686" s="76"/>
      <c r="B1686" s="50">
        <v>2</v>
      </c>
      <c r="G1686" s="94" t="str">
        <f>IF(F1686="","",VLOOKUP(F1686,商品マスタ!$K:$L,2,FALSE))</f>
        <v/>
      </c>
      <c r="H1686" s="95" t="str">
        <f t="shared" si="26"/>
        <v/>
      </c>
    </row>
    <row r="1687" spans="1:8" x14ac:dyDescent="0.55000000000000004">
      <c r="A1687" s="76"/>
      <c r="B1687" s="50">
        <v>1</v>
      </c>
      <c r="G1687" s="94" t="str">
        <f>IF(F1687="","",VLOOKUP(F1687,商品マスタ!$K:$L,2,FALSE))</f>
        <v/>
      </c>
      <c r="H1687" s="95" t="str">
        <f t="shared" si="26"/>
        <v/>
      </c>
    </row>
    <row r="1688" spans="1:8" x14ac:dyDescent="0.55000000000000004">
      <c r="A1688" s="76"/>
      <c r="B1688" s="50">
        <v>2</v>
      </c>
      <c r="G1688" s="94" t="str">
        <f>IF(F1688="","",VLOOKUP(F1688,商品マスタ!$K:$L,2,FALSE))</f>
        <v/>
      </c>
      <c r="H1688" s="95" t="str">
        <f t="shared" si="26"/>
        <v/>
      </c>
    </row>
    <row r="1689" spans="1:8" x14ac:dyDescent="0.55000000000000004">
      <c r="A1689" s="76"/>
      <c r="B1689" s="50">
        <v>1</v>
      </c>
      <c r="G1689" s="94" t="str">
        <f>IF(F1689="","",VLOOKUP(F1689,商品マスタ!$K:$L,2,FALSE))</f>
        <v/>
      </c>
      <c r="H1689" s="95" t="str">
        <f t="shared" si="26"/>
        <v/>
      </c>
    </row>
    <row r="1690" spans="1:8" x14ac:dyDescent="0.55000000000000004">
      <c r="A1690" s="76"/>
      <c r="B1690" s="50">
        <v>2</v>
      </c>
      <c r="G1690" s="94" t="str">
        <f>IF(F1690="","",VLOOKUP(F1690,商品マスタ!$K:$L,2,FALSE))</f>
        <v/>
      </c>
      <c r="H1690" s="95" t="str">
        <f t="shared" si="26"/>
        <v/>
      </c>
    </row>
    <row r="1691" spans="1:8" x14ac:dyDescent="0.55000000000000004">
      <c r="A1691" s="76"/>
      <c r="B1691" s="50">
        <v>1</v>
      </c>
      <c r="G1691" s="94" t="str">
        <f>IF(F1691="","",VLOOKUP(F1691,商品マスタ!$K:$L,2,FALSE))</f>
        <v/>
      </c>
      <c r="H1691" s="95" t="str">
        <f t="shared" si="26"/>
        <v/>
      </c>
    </row>
    <row r="1692" spans="1:8" x14ac:dyDescent="0.55000000000000004">
      <c r="A1692" s="76"/>
      <c r="B1692" s="50">
        <v>2</v>
      </c>
      <c r="G1692" s="94" t="str">
        <f>IF(F1692="","",VLOOKUP(F1692,商品マスタ!$K:$L,2,FALSE))</f>
        <v/>
      </c>
      <c r="H1692" s="95" t="str">
        <f t="shared" si="26"/>
        <v/>
      </c>
    </row>
    <row r="1693" spans="1:8" x14ac:dyDescent="0.55000000000000004">
      <c r="A1693" s="76"/>
      <c r="B1693" s="50">
        <v>1</v>
      </c>
      <c r="G1693" s="94" t="str">
        <f>IF(F1693="","",VLOOKUP(F1693,商品マスタ!$K:$L,2,FALSE))</f>
        <v/>
      </c>
      <c r="H1693" s="95" t="str">
        <f t="shared" si="26"/>
        <v/>
      </c>
    </row>
    <row r="1694" spans="1:8" x14ac:dyDescent="0.55000000000000004">
      <c r="A1694" s="76"/>
      <c r="B1694" s="50">
        <v>2</v>
      </c>
      <c r="G1694" s="94" t="str">
        <f>IF(F1694="","",VLOOKUP(F1694,商品マスタ!$K:$L,2,FALSE))</f>
        <v/>
      </c>
      <c r="H1694" s="95" t="str">
        <f t="shared" si="26"/>
        <v/>
      </c>
    </row>
    <row r="1695" spans="1:8" x14ac:dyDescent="0.55000000000000004">
      <c r="A1695" s="76"/>
      <c r="B1695" s="50">
        <v>1</v>
      </c>
      <c r="G1695" s="94" t="str">
        <f>IF(F1695="","",VLOOKUP(F1695,商品マスタ!$K:$L,2,FALSE))</f>
        <v/>
      </c>
      <c r="H1695" s="95" t="str">
        <f t="shared" si="26"/>
        <v/>
      </c>
    </row>
    <row r="1696" spans="1:8" x14ac:dyDescent="0.55000000000000004">
      <c r="A1696" s="76"/>
      <c r="B1696" s="50">
        <v>2</v>
      </c>
      <c r="G1696" s="94" t="str">
        <f>IF(F1696="","",VLOOKUP(F1696,商品マスタ!$K:$L,2,FALSE))</f>
        <v/>
      </c>
      <c r="H1696" s="95" t="str">
        <f t="shared" si="26"/>
        <v/>
      </c>
    </row>
    <row r="1697" spans="1:8" x14ac:dyDescent="0.55000000000000004">
      <c r="A1697" s="76"/>
      <c r="B1697" s="50">
        <v>1</v>
      </c>
      <c r="G1697" s="94" t="str">
        <f>IF(F1697="","",VLOOKUP(F1697,商品マスタ!$K:$L,2,FALSE))</f>
        <v/>
      </c>
      <c r="H1697" s="95" t="str">
        <f t="shared" si="26"/>
        <v/>
      </c>
    </row>
    <row r="1698" spans="1:8" x14ac:dyDescent="0.55000000000000004">
      <c r="A1698" s="76"/>
      <c r="B1698" s="50">
        <v>2</v>
      </c>
      <c r="G1698" s="94" t="str">
        <f>IF(F1698="","",VLOOKUP(F1698,商品マスタ!$K:$L,2,FALSE))</f>
        <v/>
      </c>
      <c r="H1698" s="95" t="str">
        <f t="shared" si="26"/>
        <v/>
      </c>
    </row>
    <row r="1699" spans="1:8" x14ac:dyDescent="0.55000000000000004">
      <c r="A1699" s="76"/>
      <c r="B1699" s="50">
        <v>1</v>
      </c>
      <c r="G1699" s="94" t="str">
        <f>IF(F1699="","",VLOOKUP(F1699,商品マスタ!$K:$L,2,FALSE))</f>
        <v/>
      </c>
      <c r="H1699" s="95" t="str">
        <f t="shared" si="26"/>
        <v/>
      </c>
    </row>
    <row r="1700" spans="1:8" x14ac:dyDescent="0.55000000000000004">
      <c r="A1700" s="76"/>
      <c r="B1700" s="50">
        <v>2</v>
      </c>
      <c r="G1700" s="94" t="str">
        <f>IF(F1700="","",VLOOKUP(F1700,商品マスタ!$K:$L,2,FALSE))</f>
        <v/>
      </c>
      <c r="H1700" s="95" t="str">
        <f t="shared" si="26"/>
        <v/>
      </c>
    </row>
    <row r="1701" spans="1:8" x14ac:dyDescent="0.55000000000000004">
      <c r="A1701" s="76"/>
      <c r="B1701" s="50">
        <v>1</v>
      </c>
      <c r="G1701" s="94" t="str">
        <f>IF(F1701="","",VLOOKUP(F1701,商品マスタ!$K:$L,2,FALSE))</f>
        <v/>
      </c>
      <c r="H1701" s="95" t="str">
        <f t="shared" si="26"/>
        <v/>
      </c>
    </row>
    <row r="1702" spans="1:8" x14ac:dyDescent="0.55000000000000004">
      <c r="A1702" s="76"/>
      <c r="B1702" s="50">
        <v>2</v>
      </c>
      <c r="G1702" s="94" t="str">
        <f>IF(F1702="","",VLOOKUP(F1702,商品マスタ!$K:$L,2,FALSE))</f>
        <v/>
      </c>
      <c r="H1702" s="95" t="str">
        <f t="shared" si="26"/>
        <v/>
      </c>
    </row>
    <row r="1703" spans="1:8" x14ac:dyDescent="0.55000000000000004">
      <c r="A1703" s="76"/>
      <c r="B1703" s="50">
        <v>1</v>
      </c>
      <c r="G1703" s="94" t="str">
        <f>IF(F1703="","",VLOOKUP(F1703,商品マスタ!$K:$L,2,FALSE))</f>
        <v/>
      </c>
      <c r="H1703" s="95" t="str">
        <f t="shared" si="26"/>
        <v/>
      </c>
    </row>
    <row r="1704" spans="1:8" x14ac:dyDescent="0.55000000000000004">
      <c r="A1704" s="76"/>
      <c r="B1704" s="50">
        <v>2</v>
      </c>
      <c r="G1704" s="94" t="str">
        <f>IF(F1704="","",VLOOKUP(F1704,商品マスタ!$K:$L,2,FALSE))</f>
        <v/>
      </c>
      <c r="H1704" s="95" t="str">
        <f t="shared" si="26"/>
        <v/>
      </c>
    </row>
    <row r="1705" spans="1:8" x14ac:dyDescent="0.55000000000000004">
      <c r="A1705" s="76"/>
      <c r="B1705" s="50">
        <v>1</v>
      </c>
      <c r="G1705" s="94" t="str">
        <f>IF(F1705="","",VLOOKUP(F1705,商品マスタ!$K:$L,2,FALSE))</f>
        <v/>
      </c>
      <c r="H1705" s="95" t="str">
        <f t="shared" si="26"/>
        <v/>
      </c>
    </row>
    <row r="1706" spans="1:8" x14ac:dyDescent="0.55000000000000004">
      <c r="A1706" s="76"/>
      <c r="B1706" s="50">
        <v>2</v>
      </c>
      <c r="G1706" s="94" t="str">
        <f>IF(F1706="","",VLOOKUP(F1706,商品マスタ!$K:$L,2,FALSE))</f>
        <v/>
      </c>
      <c r="H1706" s="95" t="str">
        <f t="shared" si="26"/>
        <v/>
      </c>
    </row>
    <row r="1707" spans="1:8" x14ac:dyDescent="0.55000000000000004">
      <c r="A1707" s="76"/>
      <c r="B1707" s="50">
        <v>1</v>
      </c>
      <c r="G1707" s="94" t="str">
        <f>IF(F1707="","",VLOOKUP(F1707,商品マスタ!$K:$L,2,FALSE))</f>
        <v/>
      </c>
      <c r="H1707" s="95" t="str">
        <f t="shared" si="26"/>
        <v/>
      </c>
    </row>
    <row r="1708" spans="1:8" x14ac:dyDescent="0.55000000000000004">
      <c r="A1708" s="76"/>
      <c r="B1708" s="50">
        <v>2</v>
      </c>
      <c r="G1708" s="94" t="str">
        <f>IF(F1708="","",VLOOKUP(F1708,商品マスタ!$K:$L,2,FALSE))</f>
        <v/>
      </c>
      <c r="H1708" s="95" t="str">
        <f t="shared" si="26"/>
        <v/>
      </c>
    </row>
    <row r="1709" spans="1:8" x14ac:dyDescent="0.55000000000000004">
      <c r="A1709" s="76"/>
      <c r="B1709" s="50">
        <v>1</v>
      </c>
      <c r="G1709" s="94" t="str">
        <f>IF(F1709="","",VLOOKUP(F1709,商品マスタ!$K:$L,2,FALSE))</f>
        <v/>
      </c>
      <c r="H1709" s="95" t="str">
        <f t="shared" si="26"/>
        <v/>
      </c>
    </row>
    <row r="1710" spans="1:8" x14ac:dyDescent="0.55000000000000004">
      <c r="A1710" s="76"/>
      <c r="B1710" s="50">
        <v>2</v>
      </c>
      <c r="G1710" s="94" t="str">
        <f>IF(F1710="","",VLOOKUP(F1710,商品マスタ!$K:$L,2,FALSE))</f>
        <v/>
      </c>
      <c r="H1710" s="95" t="str">
        <f t="shared" si="26"/>
        <v/>
      </c>
    </row>
    <row r="1711" spans="1:8" x14ac:dyDescent="0.55000000000000004">
      <c r="A1711" s="76"/>
      <c r="B1711" s="50">
        <v>1</v>
      </c>
      <c r="G1711" s="94" t="str">
        <f>IF(F1711="","",VLOOKUP(F1711,商品マスタ!$K:$L,2,FALSE))</f>
        <v/>
      </c>
      <c r="H1711" s="95" t="str">
        <f t="shared" si="26"/>
        <v/>
      </c>
    </row>
    <row r="1712" spans="1:8" x14ac:dyDescent="0.55000000000000004">
      <c r="A1712" s="76"/>
      <c r="B1712" s="50">
        <v>2</v>
      </c>
      <c r="G1712" s="94" t="str">
        <f>IF(F1712="","",VLOOKUP(F1712,商品マスタ!$K:$L,2,FALSE))</f>
        <v/>
      </c>
      <c r="H1712" s="95" t="str">
        <f t="shared" si="26"/>
        <v/>
      </c>
    </row>
    <row r="1713" spans="1:8" x14ac:dyDescent="0.55000000000000004">
      <c r="A1713" s="76"/>
      <c r="B1713" s="50">
        <v>1</v>
      </c>
      <c r="G1713" s="94" t="str">
        <f>IF(F1713="","",VLOOKUP(F1713,商品マスタ!$K:$L,2,FALSE))</f>
        <v/>
      </c>
      <c r="H1713" s="95" t="str">
        <f t="shared" si="26"/>
        <v/>
      </c>
    </row>
    <row r="1714" spans="1:8" x14ac:dyDescent="0.55000000000000004">
      <c r="A1714" s="76"/>
      <c r="B1714" s="50">
        <v>2</v>
      </c>
      <c r="G1714" s="94" t="str">
        <f>IF(F1714="","",VLOOKUP(F1714,商品マスタ!$K:$L,2,FALSE))</f>
        <v/>
      </c>
      <c r="H1714" s="95" t="str">
        <f t="shared" si="26"/>
        <v/>
      </c>
    </row>
    <row r="1715" spans="1:8" x14ac:dyDescent="0.55000000000000004">
      <c r="A1715" s="76"/>
      <c r="B1715" s="50">
        <v>1</v>
      </c>
      <c r="G1715" s="94" t="str">
        <f>IF(F1715="","",VLOOKUP(F1715,商品マスタ!$K:$L,2,FALSE))</f>
        <v/>
      </c>
      <c r="H1715" s="95" t="str">
        <f t="shared" si="26"/>
        <v/>
      </c>
    </row>
    <row r="1716" spans="1:8" x14ac:dyDescent="0.55000000000000004">
      <c r="A1716" s="76"/>
      <c r="B1716" s="50">
        <v>2</v>
      </c>
      <c r="G1716" s="94" t="str">
        <f>IF(F1716="","",VLOOKUP(F1716,商品マスタ!$K:$L,2,FALSE))</f>
        <v/>
      </c>
      <c r="H1716" s="95" t="str">
        <f t="shared" si="26"/>
        <v/>
      </c>
    </row>
    <row r="1717" spans="1:8" x14ac:dyDescent="0.55000000000000004">
      <c r="A1717" s="76"/>
      <c r="B1717" s="50">
        <v>1</v>
      </c>
      <c r="G1717" s="94" t="str">
        <f>IF(F1717="","",VLOOKUP(F1717,商品マスタ!$K:$L,2,FALSE))</f>
        <v/>
      </c>
      <c r="H1717" s="95" t="str">
        <f t="shared" si="26"/>
        <v/>
      </c>
    </row>
    <row r="1718" spans="1:8" x14ac:dyDescent="0.55000000000000004">
      <c r="A1718" s="76"/>
      <c r="B1718" s="50">
        <v>2</v>
      </c>
      <c r="G1718" s="94" t="str">
        <f>IF(F1718="","",VLOOKUP(F1718,商品マスタ!$K:$L,2,FALSE))</f>
        <v/>
      </c>
      <c r="H1718" s="95" t="str">
        <f t="shared" si="26"/>
        <v/>
      </c>
    </row>
    <row r="1719" spans="1:8" x14ac:dyDescent="0.55000000000000004">
      <c r="A1719" s="76"/>
      <c r="B1719" s="50">
        <v>1</v>
      </c>
      <c r="G1719" s="94" t="str">
        <f>IF(F1719="","",VLOOKUP(F1719,商品マスタ!$K:$L,2,FALSE))</f>
        <v/>
      </c>
      <c r="H1719" s="95" t="str">
        <f t="shared" si="26"/>
        <v/>
      </c>
    </row>
    <row r="1720" spans="1:8" x14ac:dyDescent="0.55000000000000004">
      <c r="A1720" s="76"/>
      <c r="B1720" s="50">
        <v>2</v>
      </c>
      <c r="G1720" s="94" t="str">
        <f>IF(F1720="","",VLOOKUP(F1720,商品マスタ!$K:$L,2,FALSE))</f>
        <v/>
      </c>
      <c r="H1720" s="95" t="str">
        <f t="shared" si="26"/>
        <v/>
      </c>
    </row>
    <row r="1721" spans="1:8" x14ac:dyDescent="0.55000000000000004">
      <c r="A1721" s="76"/>
      <c r="B1721" s="50">
        <v>1</v>
      </c>
      <c r="G1721" s="94" t="str">
        <f>IF(F1721="","",VLOOKUP(F1721,商品マスタ!$K:$L,2,FALSE))</f>
        <v/>
      </c>
      <c r="H1721" s="95" t="str">
        <f t="shared" si="26"/>
        <v/>
      </c>
    </row>
    <row r="1722" spans="1:8" x14ac:dyDescent="0.55000000000000004">
      <c r="A1722" s="76"/>
      <c r="B1722" s="50">
        <v>2</v>
      </c>
      <c r="G1722" s="94" t="str">
        <f>IF(F1722="","",VLOOKUP(F1722,商品マスタ!$K:$L,2,FALSE))</f>
        <v/>
      </c>
      <c r="H1722" s="95" t="str">
        <f t="shared" si="26"/>
        <v/>
      </c>
    </row>
    <row r="1723" spans="1:8" x14ac:dyDescent="0.55000000000000004">
      <c r="A1723" s="76"/>
      <c r="B1723" s="50">
        <v>1</v>
      </c>
      <c r="G1723" s="94" t="str">
        <f>IF(F1723="","",VLOOKUP(F1723,商品マスタ!$K:$L,2,FALSE))</f>
        <v/>
      </c>
      <c r="H1723" s="95" t="str">
        <f t="shared" si="26"/>
        <v/>
      </c>
    </row>
    <row r="1724" spans="1:8" x14ac:dyDescent="0.55000000000000004">
      <c r="A1724" s="76"/>
      <c r="B1724" s="50">
        <v>2</v>
      </c>
      <c r="G1724" s="94" t="str">
        <f>IF(F1724="","",VLOOKUP(F1724,商品マスタ!$K:$L,2,FALSE))</f>
        <v/>
      </c>
      <c r="H1724" s="95" t="str">
        <f t="shared" si="26"/>
        <v/>
      </c>
    </row>
    <row r="1725" spans="1:8" x14ac:dyDescent="0.55000000000000004">
      <c r="A1725" s="76"/>
      <c r="B1725" s="50">
        <v>1</v>
      </c>
      <c r="G1725" s="94" t="str">
        <f>IF(F1725="","",VLOOKUP(F1725,商品マスタ!$K:$L,2,FALSE))</f>
        <v/>
      </c>
      <c r="H1725" s="95" t="str">
        <f t="shared" si="26"/>
        <v/>
      </c>
    </row>
    <row r="1726" spans="1:8" x14ac:dyDescent="0.55000000000000004">
      <c r="A1726" s="76"/>
      <c r="B1726" s="50">
        <v>2</v>
      </c>
      <c r="G1726" s="94" t="str">
        <f>IF(F1726="","",VLOOKUP(F1726,商品マスタ!$K:$L,2,FALSE))</f>
        <v/>
      </c>
      <c r="H1726" s="95" t="str">
        <f t="shared" si="26"/>
        <v/>
      </c>
    </row>
    <row r="1727" spans="1:8" x14ac:dyDescent="0.55000000000000004">
      <c r="A1727" s="76"/>
      <c r="B1727" s="50">
        <v>1</v>
      </c>
      <c r="G1727" s="94" t="str">
        <f>IF(F1727="","",VLOOKUP(F1727,商品マスタ!$K:$L,2,FALSE))</f>
        <v/>
      </c>
      <c r="H1727" s="95" t="str">
        <f t="shared" si="26"/>
        <v/>
      </c>
    </row>
    <row r="1728" spans="1:8" x14ac:dyDescent="0.55000000000000004">
      <c r="A1728" s="76"/>
      <c r="B1728" s="50">
        <v>2</v>
      </c>
      <c r="G1728" s="94" t="str">
        <f>IF(F1728="","",VLOOKUP(F1728,商品マスタ!$K:$L,2,FALSE))</f>
        <v/>
      </c>
      <c r="H1728" s="95" t="str">
        <f t="shared" ref="H1728:H1791" si="27">IF(D1728="","",IF(E1728="",LEN(SUBSTITUTE(D1728," ","")),LEN(SUBSTITUTE(E1728," ",""))))</f>
        <v/>
      </c>
    </row>
    <row r="1729" spans="1:8" x14ac:dyDescent="0.55000000000000004">
      <c r="A1729" s="76"/>
      <c r="B1729" s="50">
        <v>1</v>
      </c>
      <c r="G1729" s="94" t="str">
        <f>IF(F1729="","",VLOOKUP(F1729,商品マスタ!$K:$L,2,FALSE))</f>
        <v/>
      </c>
      <c r="H1729" s="95" t="str">
        <f t="shared" si="27"/>
        <v/>
      </c>
    </row>
    <row r="1730" spans="1:8" x14ac:dyDescent="0.55000000000000004">
      <c r="A1730" s="76"/>
      <c r="B1730" s="50">
        <v>2</v>
      </c>
      <c r="G1730" s="94" t="str">
        <f>IF(F1730="","",VLOOKUP(F1730,商品マスタ!$K:$L,2,FALSE))</f>
        <v/>
      </c>
      <c r="H1730" s="95" t="str">
        <f t="shared" si="27"/>
        <v/>
      </c>
    </row>
    <row r="1731" spans="1:8" x14ac:dyDescent="0.55000000000000004">
      <c r="A1731" s="76"/>
      <c r="B1731" s="50">
        <v>1</v>
      </c>
      <c r="G1731" s="94" t="str">
        <f>IF(F1731="","",VLOOKUP(F1731,商品マスタ!$K:$L,2,FALSE))</f>
        <v/>
      </c>
      <c r="H1731" s="95" t="str">
        <f t="shared" si="27"/>
        <v/>
      </c>
    </row>
    <row r="1732" spans="1:8" x14ac:dyDescent="0.55000000000000004">
      <c r="A1732" s="76"/>
      <c r="B1732" s="50">
        <v>2</v>
      </c>
      <c r="G1732" s="94" t="str">
        <f>IF(F1732="","",VLOOKUP(F1732,商品マスタ!$K:$L,2,FALSE))</f>
        <v/>
      </c>
      <c r="H1732" s="95" t="str">
        <f t="shared" si="27"/>
        <v/>
      </c>
    </row>
    <row r="1733" spans="1:8" x14ac:dyDescent="0.55000000000000004">
      <c r="A1733" s="76"/>
      <c r="B1733" s="50">
        <v>1</v>
      </c>
      <c r="G1733" s="94" t="str">
        <f>IF(F1733="","",VLOOKUP(F1733,商品マスタ!$K:$L,2,FALSE))</f>
        <v/>
      </c>
      <c r="H1733" s="95" t="str">
        <f t="shared" si="27"/>
        <v/>
      </c>
    </row>
    <row r="1734" spans="1:8" x14ac:dyDescent="0.55000000000000004">
      <c r="A1734" s="76"/>
      <c r="B1734" s="50">
        <v>2</v>
      </c>
      <c r="G1734" s="94" t="str">
        <f>IF(F1734="","",VLOOKUP(F1734,商品マスタ!$K:$L,2,FALSE))</f>
        <v/>
      </c>
      <c r="H1734" s="95" t="str">
        <f t="shared" si="27"/>
        <v/>
      </c>
    </row>
    <row r="1735" spans="1:8" x14ac:dyDescent="0.55000000000000004">
      <c r="A1735" s="76"/>
      <c r="B1735" s="50">
        <v>1</v>
      </c>
      <c r="G1735" s="94" t="str">
        <f>IF(F1735="","",VLOOKUP(F1735,商品マスタ!$K:$L,2,FALSE))</f>
        <v/>
      </c>
      <c r="H1735" s="95" t="str">
        <f t="shared" si="27"/>
        <v/>
      </c>
    </row>
    <row r="1736" spans="1:8" x14ac:dyDescent="0.55000000000000004">
      <c r="A1736" s="76"/>
      <c r="B1736" s="50">
        <v>2</v>
      </c>
      <c r="G1736" s="94" t="str">
        <f>IF(F1736="","",VLOOKUP(F1736,商品マスタ!$K:$L,2,FALSE))</f>
        <v/>
      </c>
      <c r="H1736" s="95" t="str">
        <f t="shared" si="27"/>
        <v/>
      </c>
    </row>
    <row r="1737" spans="1:8" x14ac:dyDescent="0.55000000000000004">
      <c r="A1737" s="76"/>
      <c r="B1737" s="50">
        <v>1</v>
      </c>
      <c r="G1737" s="94" t="str">
        <f>IF(F1737="","",VLOOKUP(F1737,商品マスタ!$K:$L,2,FALSE))</f>
        <v/>
      </c>
      <c r="H1737" s="95" t="str">
        <f t="shared" si="27"/>
        <v/>
      </c>
    </row>
    <row r="1738" spans="1:8" x14ac:dyDescent="0.55000000000000004">
      <c r="A1738" s="76"/>
      <c r="B1738" s="50">
        <v>2</v>
      </c>
      <c r="G1738" s="94" t="str">
        <f>IF(F1738="","",VLOOKUP(F1738,商品マスタ!$K:$L,2,FALSE))</f>
        <v/>
      </c>
      <c r="H1738" s="95" t="str">
        <f t="shared" si="27"/>
        <v/>
      </c>
    </row>
    <row r="1739" spans="1:8" x14ac:dyDescent="0.55000000000000004">
      <c r="A1739" s="76"/>
      <c r="B1739" s="50">
        <v>1</v>
      </c>
      <c r="G1739" s="94" t="str">
        <f>IF(F1739="","",VLOOKUP(F1739,商品マスタ!$K:$L,2,FALSE))</f>
        <v/>
      </c>
      <c r="H1739" s="95" t="str">
        <f t="shared" si="27"/>
        <v/>
      </c>
    </row>
    <row r="1740" spans="1:8" x14ac:dyDescent="0.55000000000000004">
      <c r="A1740" s="76"/>
      <c r="B1740" s="50">
        <v>2</v>
      </c>
      <c r="G1740" s="94" t="str">
        <f>IF(F1740="","",VLOOKUP(F1740,商品マスタ!$K:$L,2,FALSE))</f>
        <v/>
      </c>
      <c r="H1740" s="95" t="str">
        <f t="shared" si="27"/>
        <v/>
      </c>
    </row>
    <row r="1741" spans="1:8" x14ac:dyDescent="0.55000000000000004">
      <c r="A1741" s="76"/>
      <c r="B1741" s="50">
        <v>1</v>
      </c>
      <c r="G1741" s="94" t="str">
        <f>IF(F1741="","",VLOOKUP(F1741,商品マスタ!$K:$L,2,FALSE))</f>
        <v/>
      </c>
      <c r="H1741" s="95" t="str">
        <f t="shared" si="27"/>
        <v/>
      </c>
    </row>
    <row r="1742" spans="1:8" x14ac:dyDescent="0.55000000000000004">
      <c r="A1742" s="76"/>
      <c r="B1742" s="50">
        <v>2</v>
      </c>
      <c r="G1742" s="94" t="str">
        <f>IF(F1742="","",VLOOKUP(F1742,商品マスタ!$K:$L,2,FALSE))</f>
        <v/>
      </c>
      <c r="H1742" s="95" t="str">
        <f t="shared" si="27"/>
        <v/>
      </c>
    </row>
    <row r="1743" spans="1:8" x14ac:dyDescent="0.55000000000000004">
      <c r="A1743" s="76"/>
      <c r="B1743" s="50">
        <v>1</v>
      </c>
      <c r="G1743" s="94" t="str">
        <f>IF(F1743="","",VLOOKUP(F1743,商品マスタ!$K:$L,2,FALSE))</f>
        <v/>
      </c>
      <c r="H1743" s="95" t="str">
        <f t="shared" si="27"/>
        <v/>
      </c>
    </row>
    <row r="1744" spans="1:8" x14ac:dyDescent="0.55000000000000004">
      <c r="A1744" s="76"/>
      <c r="B1744" s="50">
        <v>2</v>
      </c>
      <c r="G1744" s="94" t="str">
        <f>IF(F1744="","",VLOOKUP(F1744,商品マスタ!$K:$L,2,FALSE))</f>
        <v/>
      </c>
      <c r="H1744" s="95" t="str">
        <f t="shared" si="27"/>
        <v/>
      </c>
    </row>
    <row r="1745" spans="1:8" x14ac:dyDescent="0.55000000000000004">
      <c r="A1745" s="76"/>
      <c r="B1745" s="50">
        <v>1</v>
      </c>
      <c r="G1745" s="94" t="str">
        <f>IF(F1745="","",VLOOKUP(F1745,商品マスタ!$K:$L,2,FALSE))</f>
        <v/>
      </c>
      <c r="H1745" s="95" t="str">
        <f t="shared" si="27"/>
        <v/>
      </c>
    </row>
    <row r="1746" spans="1:8" x14ac:dyDescent="0.55000000000000004">
      <c r="A1746" s="76"/>
      <c r="B1746" s="50">
        <v>2</v>
      </c>
      <c r="G1746" s="94" t="str">
        <f>IF(F1746="","",VLOOKUP(F1746,商品マスタ!$K:$L,2,FALSE))</f>
        <v/>
      </c>
      <c r="H1746" s="95" t="str">
        <f t="shared" si="27"/>
        <v/>
      </c>
    </row>
    <row r="1747" spans="1:8" x14ac:dyDescent="0.55000000000000004">
      <c r="A1747" s="76"/>
      <c r="B1747" s="50">
        <v>1</v>
      </c>
      <c r="G1747" s="94" t="str">
        <f>IF(F1747="","",VLOOKUP(F1747,商品マスタ!$K:$L,2,FALSE))</f>
        <v/>
      </c>
      <c r="H1747" s="95" t="str">
        <f t="shared" si="27"/>
        <v/>
      </c>
    </row>
    <row r="1748" spans="1:8" x14ac:dyDescent="0.55000000000000004">
      <c r="A1748" s="76"/>
      <c r="B1748" s="50">
        <v>2</v>
      </c>
      <c r="G1748" s="94" t="str">
        <f>IF(F1748="","",VLOOKUP(F1748,商品マスタ!$K:$L,2,FALSE))</f>
        <v/>
      </c>
      <c r="H1748" s="95" t="str">
        <f t="shared" si="27"/>
        <v/>
      </c>
    </row>
    <row r="1749" spans="1:8" x14ac:dyDescent="0.55000000000000004">
      <c r="A1749" s="76"/>
      <c r="B1749" s="50">
        <v>1</v>
      </c>
      <c r="G1749" s="94" t="str">
        <f>IF(F1749="","",VLOOKUP(F1749,商品マスタ!$K:$L,2,FALSE))</f>
        <v/>
      </c>
      <c r="H1749" s="95" t="str">
        <f t="shared" si="27"/>
        <v/>
      </c>
    </row>
    <row r="1750" spans="1:8" x14ac:dyDescent="0.55000000000000004">
      <c r="A1750" s="76"/>
      <c r="B1750" s="50">
        <v>2</v>
      </c>
      <c r="G1750" s="94" t="str">
        <f>IF(F1750="","",VLOOKUP(F1750,商品マスタ!$K:$L,2,FALSE))</f>
        <v/>
      </c>
      <c r="H1750" s="95" t="str">
        <f t="shared" si="27"/>
        <v/>
      </c>
    </row>
    <row r="1751" spans="1:8" x14ac:dyDescent="0.55000000000000004">
      <c r="A1751" s="76"/>
      <c r="B1751" s="50">
        <v>1</v>
      </c>
      <c r="G1751" s="94" t="str">
        <f>IF(F1751="","",VLOOKUP(F1751,商品マスタ!$K:$L,2,FALSE))</f>
        <v/>
      </c>
      <c r="H1751" s="95" t="str">
        <f t="shared" si="27"/>
        <v/>
      </c>
    </row>
    <row r="1752" spans="1:8" x14ac:dyDescent="0.55000000000000004">
      <c r="A1752" s="76"/>
      <c r="B1752" s="50">
        <v>2</v>
      </c>
      <c r="G1752" s="94" t="str">
        <f>IF(F1752="","",VLOOKUP(F1752,商品マスタ!$K:$L,2,FALSE))</f>
        <v/>
      </c>
      <c r="H1752" s="95" t="str">
        <f t="shared" si="27"/>
        <v/>
      </c>
    </row>
    <row r="1753" spans="1:8" x14ac:dyDescent="0.55000000000000004">
      <c r="A1753" s="76"/>
      <c r="B1753" s="50">
        <v>1</v>
      </c>
      <c r="G1753" s="94" t="str">
        <f>IF(F1753="","",VLOOKUP(F1753,商品マスタ!$K:$L,2,FALSE))</f>
        <v/>
      </c>
      <c r="H1753" s="95" t="str">
        <f t="shared" si="27"/>
        <v/>
      </c>
    </row>
    <row r="1754" spans="1:8" x14ac:dyDescent="0.55000000000000004">
      <c r="A1754" s="76"/>
      <c r="B1754" s="50">
        <v>2</v>
      </c>
      <c r="G1754" s="94" t="str">
        <f>IF(F1754="","",VLOOKUP(F1754,商品マスタ!$K:$L,2,FALSE))</f>
        <v/>
      </c>
      <c r="H1754" s="95" t="str">
        <f t="shared" si="27"/>
        <v/>
      </c>
    </row>
    <row r="1755" spans="1:8" x14ac:dyDescent="0.55000000000000004">
      <c r="A1755" s="76"/>
      <c r="B1755" s="50">
        <v>1</v>
      </c>
      <c r="G1755" s="94" t="str">
        <f>IF(F1755="","",VLOOKUP(F1755,商品マスタ!$K:$L,2,FALSE))</f>
        <v/>
      </c>
      <c r="H1755" s="95" t="str">
        <f t="shared" si="27"/>
        <v/>
      </c>
    </row>
    <row r="1756" spans="1:8" x14ac:dyDescent="0.55000000000000004">
      <c r="A1756" s="76"/>
      <c r="B1756" s="50">
        <v>2</v>
      </c>
      <c r="G1756" s="94" t="str">
        <f>IF(F1756="","",VLOOKUP(F1756,商品マスタ!$K:$L,2,FALSE))</f>
        <v/>
      </c>
      <c r="H1756" s="95" t="str">
        <f t="shared" si="27"/>
        <v/>
      </c>
    </row>
    <row r="1757" spans="1:8" x14ac:dyDescent="0.55000000000000004">
      <c r="A1757" s="76"/>
      <c r="B1757" s="50">
        <v>1</v>
      </c>
      <c r="G1757" s="94" t="str">
        <f>IF(F1757="","",VLOOKUP(F1757,商品マスタ!$K:$L,2,FALSE))</f>
        <v/>
      </c>
      <c r="H1757" s="95" t="str">
        <f t="shared" si="27"/>
        <v/>
      </c>
    </row>
    <row r="1758" spans="1:8" x14ac:dyDescent="0.55000000000000004">
      <c r="A1758" s="76"/>
      <c r="B1758" s="50">
        <v>2</v>
      </c>
      <c r="G1758" s="94" t="str">
        <f>IF(F1758="","",VLOOKUP(F1758,商品マスタ!$K:$L,2,FALSE))</f>
        <v/>
      </c>
      <c r="H1758" s="95" t="str">
        <f t="shared" si="27"/>
        <v/>
      </c>
    </row>
    <row r="1759" spans="1:8" x14ac:dyDescent="0.55000000000000004">
      <c r="A1759" s="76"/>
      <c r="B1759" s="50">
        <v>1</v>
      </c>
      <c r="G1759" s="94" t="str">
        <f>IF(F1759="","",VLOOKUP(F1759,商品マスタ!$K:$L,2,FALSE))</f>
        <v/>
      </c>
      <c r="H1759" s="95" t="str">
        <f t="shared" si="27"/>
        <v/>
      </c>
    </row>
    <row r="1760" spans="1:8" x14ac:dyDescent="0.55000000000000004">
      <c r="A1760" s="76"/>
      <c r="B1760" s="50">
        <v>2</v>
      </c>
      <c r="G1760" s="94" t="str">
        <f>IF(F1760="","",VLOOKUP(F1760,商品マスタ!$K:$L,2,FALSE))</f>
        <v/>
      </c>
      <c r="H1760" s="95" t="str">
        <f t="shared" si="27"/>
        <v/>
      </c>
    </row>
    <row r="1761" spans="1:8" x14ac:dyDescent="0.55000000000000004">
      <c r="A1761" s="76"/>
      <c r="B1761" s="50">
        <v>1</v>
      </c>
      <c r="G1761" s="94" t="str">
        <f>IF(F1761="","",VLOOKUP(F1761,商品マスタ!$K:$L,2,FALSE))</f>
        <v/>
      </c>
      <c r="H1761" s="95" t="str">
        <f t="shared" si="27"/>
        <v/>
      </c>
    </row>
    <row r="1762" spans="1:8" x14ac:dyDescent="0.55000000000000004">
      <c r="A1762" s="76"/>
      <c r="B1762" s="50">
        <v>2</v>
      </c>
      <c r="G1762" s="94" t="str">
        <f>IF(F1762="","",VLOOKUP(F1762,商品マスタ!$K:$L,2,FALSE))</f>
        <v/>
      </c>
      <c r="H1762" s="95" t="str">
        <f t="shared" si="27"/>
        <v/>
      </c>
    </row>
    <row r="1763" spans="1:8" x14ac:dyDescent="0.55000000000000004">
      <c r="A1763" s="76"/>
      <c r="B1763" s="50">
        <v>1</v>
      </c>
      <c r="G1763" s="94" t="str">
        <f>IF(F1763="","",VLOOKUP(F1763,商品マスタ!$K:$L,2,FALSE))</f>
        <v/>
      </c>
      <c r="H1763" s="95" t="str">
        <f t="shared" si="27"/>
        <v/>
      </c>
    </row>
    <row r="1764" spans="1:8" x14ac:dyDescent="0.55000000000000004">
      <c r="A1764" s="76"/>
      <c r="B1764" s="50">
        <v>2</v>
      </c>
      <c r="G1764" s="94" t="str">
        <f>IF(F1764="","",VLOOKUP(F1764,商品マスタ!$K:$L,2,FALSE))</f>
        <v/>
      </c>
      <c r="H1764" s="95" t="str">
        <f t="shared" si="27"/>
        <v/>
      </c>
    </row>
    <row r="1765" spans="1:8" x14ac:dyDescent="0.55000000000000004">
      <c r="A1765" s="76"/>
      <c r="B1765" s="50">
        <v>1</v>
      </c>
      <c r="G1765" s="94" t="str">
        <f>IF(F1765="","",VLOOKUP(F1765,商品マスタ!$K:$L,2,FALSE))</f>
        <v/>
      </c>
      <c r="H1765" s="95" t="str">
        <f t="shared" si="27"/>
        <v/>
      </c>
    </row>
    <row r="1766" spans="1:8" x14ac:dyDescent="0.55000000000000004">
      <c r="A1766" s="76"/>
      <c r="B1766" s="50">
        <v>2</v>
      </c>
      <c r="G1766" s="94" t="str">
        <f>IF(F1766="","",VLOOKUP(F1766,商品マスタ!$K:$L,2,FALSE))</f>
        <v/>
      </c>
      <c r="H1766" s="95" t="str">
        <f t="shared" si="27"/>
        <v/>
      </c>
    </row>
    <row r="1767" spans="1:8" x14ac:dyDescent="0.55000000000000004">
      <c r="A1767" s="76"/>
      <c r="B1767" s="50">
        <v>1</v>
      </c>
      <c r="G1767" s="94" t="str">
        <f>IF(F1767="","",VLOOKUP(F1767,商品マスタ!$K:$L,2,FALSE))</f>
        <v/>
      </c>
      <c r="H1767" s="95" t="str">
        <f t="shared" si="27"/>
        <v/>
      </c>
    </row>
    <row r="1768" spans="1:8" x14ac:dyDescent="0.55000000000000004">
      <c r="A1768" s="76"/>
      <c r="B1768" s="50">
        <v>2</v>
      </c>
      <c r="G1768" s="94" t="str">
        <f>IF(F1768="","",VLOOKUP(F1768,商品マスタ!$K:$L,2,FALSE))</f>
        <v/>
      </c>
      <c r="H1768" s="95" t="str">
        <f t="shared" si="27"/>
        <v/>
      </c>
    </row>
    <row r="1769" spans="1:8" x14ac:dyDescent="0.55000000000000004">
      <c r="A1769" s="76"/>
      <c r="B1769" s="50">
        <v>1</v>
      </c>
      <c r="G1769" s="94" t="str">
        <f>IF(F1769="","",VLOOKUP(F1769,商品マスタ!$K:$L,2,FALSE))</f>
        <v/>
      </c>
      <c r="H1769" s="95" t="str">
        <f t="shared" si="27"/>
        <v/>
      </c>
    </row>
    <row r="1770" spans="1:8" x14ac:dyDescent="0.55000000000000004">
      <c r="A1770" s="76"/>
      <c r="B1770" s="50">
        <v>2</v>
      </c>
      <c r="G1770" s="94" t="str">
        <f>IF(F1770="","",VLOOKUP(F1770,商品マスタ!$K:$L,2,FALSE))</f>
        <v/>
      </c>
      <c r="H1770" s="95" t="str">
        <f t="shared" si="27"/>
        <v/>
      </c>
    </row>
    <row r="1771" spans="1:8" x14ac:dyDescent="0.55000000000000004">
      <c r="A1771" s="76"/>
      <c r="B1771" s="50">
        <v>1</v>
      </c>
      <c r="G1771" s="94" t="str">
        <f>IF(F1771="","",VLOOKUP(F1771,商品マスタ!$K:$L,2,FALSE))</f>
        <v/>
      </c>
      <c r="H1771" s="95" t="str">
        <f t="shared" si="27"/>
        <v/>
      </c>
    </row>
    <row r="1772" spans="1:8" x14ac:dyDescent="0.55000000000000004">
      <c r="A1772" s="76"/>
      <c r="B1772" s="50">
        <v>2</v>
      </c>
      <c r="G1772" s="94" t="str">
        <f>IF(F1772="","",VLOOKUP(F1772,商品マスタ!$K:$L,2,FALSE))</f>
        <v/>
      </c>
      <c r="H1772" s="95" t="str">
        <f t="shared" si="27"/>
        <v/>
      </c>
    </row>
    <row r="1773" spans="1:8" x14ac:dyDescent="0.55000000000000004">
      <c r="A1773" s="76"/>
      <c r="B1773" s="50">
        <v>1</v>
      </c>
      <c r="G1773" s="94" t="str">
        <f>IF(F1773="","",VLOOKUP(F1773,商品マスタ!$K:$L,2,FALSE))</f>
        <v/>
      </c>
      <c r="H1773" s="95" t="str">
        <f t="shared" si="27"/>
        <v/>
      </c>
    </row>
    <row r="1774" spans="1:8" x14ac:dyDescent="0.55000000000000004">
      <c r="A1774" s="76"/>
      <c r="B1774" s="50">
        <v>2</v>
      </c>
      <c r="G1774" s="94" t="str">
        <f>IF(F1774="","",VLOOKUP(F1774,商品マスタ!$K:$L,2,FALSE))</f>
        <v/>
      </c>
      <c r="H1774" s="95" t="str">
        <f t="shared" si="27"/>
        <v/>
      </c>
    </row>
    <row r="1775" spans="1:8" x14ac:dyDescent="0.55000000000000004">
      <c r="A1775" s="76"/>
      <c r="B1775" s="50">
        <v>1</v>
      </c>
      <c r="G1775" s="94" t="str">
        <f>IF(F1775="","",VLOOKUP(F1775,商品マスタ!$K:$L,2,FALSE))</f>
        <v/>
      </c>
      <c r="H1775" s="95" t="str">
        <f t="shared" si="27"/>
        <v/>
      </c>
    </row>
    <row r="1776" spans="1:8" x14ac:dyDescent="0.55000000000000004">
      <c r="A1776" s="76"/>
      <c r="B1776" s="50">
        <v>2</v>
      </c>
      <c r="G1776" s="94" t="str">
        <f>IF(F1776="","",VLOOKUP(F1776,商品マスタ!$K:$L,2,FALSE))</f>
        <v/>
      </c>
      <c r="H1776" s="95" t="str">
        <f t="shared" si="27"/>
        <v/>
      </c>
    </row>
    <row r="1777" spans="1:8" x14ac:dyDescent="0.55000000000000004">
      <c r="A1777" s="76"/>
      <c r="B1777" s="50">
        <v>1</v>
      </c>
      <c r="G1777" s="94" t="str">
        <f>IF(F1777="","",VLOOKUP(F1777,商品マスタ!$K:$L,2,FALSE))</f>
        <v/>
      </c>
      <c r="H1777" s="95" t="str">
        <f t="shared" si="27"/>
        <v/>
      </c>
    </row>
    <row r="1778" spans="1:8" x14ac:dyDescent="0.55000000000000004">
      <c r="A1778" s="76"/>
      <c r="B1778" s="50">
        <v>2</v>
      </c>
      <c r="G1778" s="94" t="str">
        <f>IF(F1778="","",VLOOKUP(F1778,商品マスタ!$K:$L,2,FALSE))</f>
        <v/>
      </c>
      <c r="H1778" s="95" t="str">
        <f t="shared" si="27"/>
        <v/>
      </c>
    </row>
    <row r="1779" spans="1:8" x14ac:dyDescent="0.55000000000000004">
      <c r="A1779" s="76"/>
      <c r="B1779" s="50">
        <v>1</v>
      </c>
      <c r="G1779" s="94" t="str">
        <f>IF(F1779="","",VLOOKUP(F1779,商品マスタ!$K:$L,2,FALSE))</f>
        <v/>
      </c>
      <c r="H1779" s="95" t="str">
        <f t="shared" si="27"/>
        <v/>
      </c>
    </row>
    <row r="1780" spans="1:8" x14ac:dyDescent="0.55000000000000004">
      <c r="A1780" s="76"/>
      <c r="B1780" s="50">
        <v>2</v>
      </c>
      <c r="G1780" s="94" t="str">
        <f>IF(F1780="","",VLOOKUP(F1780,商品マスタ!$K:$L,2,FALSE))</f>
        <v/>
      </c>
      <c r="H1780" s="95" t="str">
        <f t="shared" si="27"/>
        <v/>
      </c>
    </row>
    <row r="1781" spans="1:8" x14ac:dyDescent="0.55000000000000004">
      <c r="A1781" s="76"/>
      <c r="B1781" s="50">
        <v>1</v>
      </c>
      <c r="G1781" s="94" t="str">
        <f>IF(F1781="","",VLOOKUP(F1781,商品マスタ!$K:$L,2,FALSE))</f>
        <v/>
      </c>
      <c r="H1781" s="95" t="str">
        <f t="shared" si="27"/>
        <v/>
      </c>
    </row>
    <row r="1782" spans="1:8" x14ac:dyDescent="0.55000000000000004">
      <c r="A1782" s="76"/>
      <c r="B1782" s="50">
        <v>2</v>
      </c>
      <c r="G1782" s="94" t="str">
        <f>IF(F1782="","",VLOOKUP(F1782,商品マスタ!$K:$L,2,FALSE))</f>
        <v/>
      </c>
      <c r="H1782" s="95" t="str">
        <f t="shared" si="27"/>
        <v/>
      </c>
    </row>
    <row r="1783" spans="1:8" x14ac:dyDescent="0.55000000000000004">
      <c r="A1783" s="76"/>
      <c r="B1783" s="50">
        <v>1</v>
      </c>
      <c r="G1783" s="94" t="str">
        <f>IF(F1783="","",VLOOKUP(F1783,商品マスタ!$K:$L,2,FALSE))</f>
        <v/>
      </c>
      <c r="H1783" s="95" t="str">
        <f t="shared" si="27"/>
        <v/>
      </c>
    </row>
    <row r="1784" spans="1:8" x14ac:dyDescent="0.55000000000000004">
      <c r="A1784" s="76"/>
      <c r="B1784" s="50">
        <v>2</v>
      </c>
      <c r="G1784" s="94" t="str">
        <f>IF(F1784="","",VLOOKUP(F1784,商品マスタ!$K:$L,2,FALSE))</f>
        <v/>
      </c>
      <c r="H1784" s="95" t="str">
        <f t="shared" si="27"/>
        <v/>
      </c>
    </row>
    <row r="1785" spans="1:8" x14ac:dyDescent="0.55000000000000004">
      <c r="A1785" s="76"/>
      <c r="B1785" s="50">
        <v>1</v>
      </c>
      <c r="G1785" s="94" t="str">
        <f>IF(F1785="","",VLOOKUP(F1785,商品マスタ!$K:$L,2,FALSE))</f>
        <v/>
      </c>
      <c r="H1785" s="95" t="str">
        <f t="shared" si="27"/>
        <v/>
      </c>
    </row>
    <row r="1786" spans="1:8" x14ac:dyDescent="0.55000000000000004">
      <c r="A1786" s="76"/>
      <c r="B1786" s="50">
        <v>2</v>
      </c>
      <c r="G1786" s="94" t="str">
        <f>IF(F1786="","",VLOOKUP(F1786,商品マスタ!$K:$L,2,FALSE))</f>
        <v/>
      </c>
      <c r="H1786" s="95" t="str">
        <f t="shared" si="27"/>
        <v/>
      </c>
    </row>
    <row r="1787" spans="1:8" x14ac:dyDescent="0.55000000000000004">
      <c r="A1787" s="76"/>
      <c r="B1787" s="50">
        <v>1</v>
      </c>
      <c r="G1787" s="94" t="str">
        <f>IF(F1787="","",VLOOKUP(F1787,商品マスタ!$K:$L,2,FALSE))</f>
        <v/>
      </c>
      <c r="H1787" s="95" t="str">
        <f t="shared" si="27"/>
        <v/>
      </c>
    </row>
    <row r="1788" spans="1:8" x14ac:dyDescent="0.55000000000000004">
      <c r="A1788" s="76"/>
      <c r="B1788" s="50">
        <v>2</v>
      </c>
      <c r="G1788" s="94" t="str">
        <f>IF(F1788="","",VLOOKUP(F1788,商品マスタ!$K:$L,2,FALSE))</f>
        <v/>
      </c>
      <c r="H1788" s="95" t="str">
        <f t="shared" si="27"/>
        <v/>
      </c>
    </row>
    <row r="1789" spans="1:8" x14ac:dyDescent="0.55000000000000004">
      <c r="A1789" s="76"/>
      <c r="B1789" s="50">
        <v>1</v>
      </c>
      <c r="G1789" s="94" t="str">
        <f>IF(F1789="","",VLOOKUP(F1789,商品マスタ!$K:$L,2,FALSE))</f>
        <v/>
      </c>
      <c r="H1789" s="95" t="str">
        <f t="shared" si="27"/>
        <v/>
      </c>
    </row>
    <row r="1790" spans="1:8" x14ac:dyDescent="0.55000000000000004">
      <c r="A1790" s="76"/>
      <c r="B1790" s="50">
        <v>2</v>
      </c>
      <c r="G1790" s="94" t="str">
        <f>IF(F1790="","",VLOOKUP(F1790,商品マスタ!$K:$L,2,FALSE))</f>
        <v/>
      </c>
      <c r="H1790" s="95" t="str">
        <f t="shared" si="27"/>
        <v/>
      </c>
    </row>
    <row r="1791" spans="1:8" x14ac:dyDescent="0.55000000000000004">
      <c r="A1791" s="76"/>
      <c r="B1791" s="50">
        <v>1</v>
      </c>
      <c r="G1791" s="94" t="str">
        <f>IF(F1791="","",VLOOKUP(F1791,商品マスタ!$K:$L,2,FALSE))</f>
        <v/>
      </c>
      <c r="H1791" s="95" t="str">
        <f t="shared" si="27"/>
        <v/>
      </c>
    </row>
    <row r="1792" spans="1:8" x14ac:dyDescent="0.55000000000000004">
      <c r="A1792" s="76"/>
      <c r="B1792" s="50">
        <v>2</v>
      </c>
      <c r="G1792" s="94" t="str">
        <f>IF(F1792="","",VLOOKUP(F1792,商品マスタ!$K:$L,2,FALSE))</f>
        <v/>
      </c>
      <c r="H1792" s="95" t="str">
        <f t="shared" ref="H1792:H1855" si="28">IF(D1792="","",IF(E1792="",LEN(SUBSTITUTE(D1792," ","")),LEN(SUBSTITUTE(E1792," ",""))))</f>
        <v/>
      </c>
    </row>
    <row r="1793" spans="1:8" x14ac:dyDescent="0.55000000000000004">
      <c r="A1793" s="76"/>
      <c r="B1793" s="50">
        <v>1</v>
      </c>
      <c r="G1793" s="94" t="str">
        <f>IF(F1793="","",VLOOKUP(F1793,商品マスタ!$K:$L,2,FALSE))</f>
        <v/>
      </c>
      <c r="H1793" s="95" t="str">
        <f t="shared" si="28"/>
        <v/>
      </c>
    </row>
    <row r="1794" spans="1:8" x14ac:dyDescent="0.55000000000000004">
      <c r="A1794" s="76"/>
      <c r="B1794" s="50">
        <v>2</v>
      </c>
      <c r="G1794" s="94" t="str">
        <f>IF(F1794="","",VLOOKUP(F1794,商品マスタ!$K:$L,2,FALSE))</f>
        <v/>
      </c>
      <c r="H1794" s="95" t="str">
        <f t="shared" si="28"/>
        <v/>
      </c>
    </row>
    <row r="1795" spans="1:8" x14ac:dyDescent="0.55000000000000004">
      <c r="A1795" s="76"/>
      <c r="B1795" s="50">
        <v>1</v>
      </c>
      <c r="G1795" s="94" t="str">
        <f>IF(F1795="","",VLOOKUP(F1795,商品マスタ!$K:$L,2,FALSE))</f>
        <v/>
      </c>
      <c r="H1795" s="95" t="str">
        <f t="shared" si="28"/>
        <v/>
      </c>
    </row>
    <row r="1796" spans="1:8" x14ac:dyDescent="0.55000000000000004">
      <c r="A1796" s="76"/>
      <c r="B1796" s="50">
        <v>2</v>
      </c>
      <c r="G1796" s="94" t="str">
        <f>IF(F1796="","",VLOOKUP(F1796,商品マスタ!$K:$L,2,FALSE))</f>
        <v/>
      </c>
      <c r="H1796" s="95" t="str">
        <f t="shared" si="28"/>
        <v/>
      </c>
    </row>
    <row r="1797" spans="1:8" x14ac:dyDescent="0.55000000000000004">
      <c r="A1797" s="76"/>
      <c r="B1797" s="50">
        <v>1</v>
      </c>
      <c r="G1797" s="94" t="str">
        <f>IF(F1797="","",VLOOKUP(F1797,商品マスタ!$K:$L,2,FALSE))</f>
        <v/>
      </c>
      <c r="H1797" s="95" t="str">
        <f t="shared" si="28"/>
        <v/>
      </c>
    </row>
    <row r="1798" spans="1:8" x14ac:dyDescent="0.55000000000000004">
      <c r="A1798" s="76"/>
      <c r="B1798" s="50">
        <v>2</v>
      </c>
      <c r="G1798" s="94" t="str">
        <f>IF(F1798="","",VLOOKUP(F1798,商品マスタ!$K:$L,2,FALSE))</f>
        <v/>
      </c>
      <c r="H1798" s="95" t="str">
        <f t="shared" si="28"/>
        <v/>
      </c>
    </row>
    <row r="1799" spans="1:8" x14ac:dyDescent="0.55000000000000004">
      <c r="A1799" s="76"/>
      <c r="B1799" s="50">
        <v>1</v>
      </c>
      <c r="G1799" s="94" t="str">
        <f>IF(F1799="","",VLOOKUP(F1799,商品マスタ!$K:$L,2,FALSE))</f>
        <v/>
      </c>
      <c r="H1799" s="95" t="str">
        <f t="shared" si="28"/>
        <v/>
      </c>
    </row>
    <row r="1800" spans="1:8" x14ac:dyDescent="0.55000000000000004">
      <c r="A1800" s="76"/>
      <c r="B1800" s="50">
        <v>2</v>
      </c>
      <c r="G1800" s="94" t="str">
        <f>IF(F1800="","",VLOOKUP(F1800,商品マスタ!$K:$L,2,FALSE))</f>
        <v/>
      </c>
      <c r="H1800" s="95" t="str">
        <f t="shared" si="28"/>
        <v/>
      </c>
    </row>
    <row r="1801" spans="1:8" x14ac:dyDescent="0.55000000000000004">
      <c r="A1801" s="76"/>
      <c r="B1801" s="50">
        <v>1</v>
      </c>
      <c r="G1801" s="94" t="str">
        <f>IF(F1801="","",VLOOKUP(F1801,商品マスタ!$K:$L,2,FALSE))</f>
        <v/>
      </c>
      <c r="H1801" s="95" t="str">
        <f t="shared" si="28"/>
        <v/>
      </c>
    </row>
    <row r="1802" spans="1:8" x14ac:dyDescent="0.55000000000000004">
      <c r="A1802" s="76"/>
      <c r="B1802" s="50">
        <v>2</v>
      </c>
      <c r="G1802" s="94" t="str">
        <f>IF(F1802="","",VLOOKUP(F1802,商品マスタ!$K:$L,2,FALSE))</f>
        <v/>
      </c>
      <c r="H1802" s="95" t="str">
        <f t="shared" si="28"/>
        <v/>
      </c>
    </row>
    <row r="1803" spans="1:8" x14ac:dyDescent="0.55000000000000004">
      <c r="A1803" s="76"/>
      <c r="B1803" s="50">
        <v>1</v>
      </c>
      <c r="G1803" s="94" t="str">
        <f>IF(F1803="","",VLOOKUP(F1803,商品マスタ!$K:$L,2,FALSE))</f>
        <v/>
      </c>
      <c r="H1803" s="95" t="str">
        <f t="shared" si="28"/>
        <v/>
      </c>
    </row>
    <row r="1804" spans="1:8" x14ac:dyDescent="0.55000000000000004">
      <c r="A1804" s="76"/>
      <c r="B1804" s="50">
        <v>2</v>
      </c>
      <c r="G1804" s="94" t="str">
        <f>IF(F1804="","",VLOOKUP(F1804,商品マスタ!$K:$L,2,FALSE))</f>
        <v/>
      </c>
      <c r="H1804" s="95" t="str">
        <f t="shared" si="28"/>
        <v/>
      </c>
    </row>
    <row r="1805" spans="1:8" x14ac:dyDescent="0.55000000000000004">
      <c r="A1805" s="76"/>
      <c r="B1805" s="50">
        <v>1</v>
      </c>
      <c r="G1805" s="94" t="str">
        <f>IF(F1805="","",VLOOKUP(F1805,商品マスタ!$K:$L,2,FALSE))</f>
        <v/>
      </c>
      <c r="H1805" s="95" t="str">
        <f t="shared" si="28"/>
        <v/>
      </c>
    </row>
    <row r="1806" spans="1:8" x14ac:dyDescent="0.55000000000000004">
      <c r="A1806" s="76"/>
      <c r="B1806" s="50">
        <v>2</v>
      </c>
      <c r="G1806" s="94" t="str">
        <f>IF(F1806="","",VLOOKUP(F1806,商品マスタ!$K:$L,2,FALSE))</f>
        <v/>
      </c>
      <c r="H1806" s="95" t="str">
        <f t="shared" si="28"/>
        <v/>
      </c>
    </row>
    <row r="1807" spans="1:8" x14ac:dyDescent="0.55000000000000004">
      <c r="A1807" s="76"/>
      <c r="B1807" s="50">
        <v>1</v>
      </c>
      <c r="G1807" s="94" t="str">
        <f>IF(F1807="","",VLOOKUP(F1807,商品マスタ!$K:$L,2,FALSE))</f>
        <v/>
      </c>
      <c r="H1807" s="95" t="str">
        <f t="shared" si="28"/>
        <v/>
      </c>
    </row>
    <row r="1808" spans="1:8" x14ac:dyDescent="0.55000000000000004">
      <c r="A1808" s="76"/>
      <c r="B1808" s="50">
        <v>2</v>
      </c>
      <c r="G1808" s="94" t="str">
        <f>IF(F1808="","",VLOOKUP(F1808,商品マスタ!$K:$L,2,FALSE))</f>
        <v/>
      </c>
      <c r="H1808" s="95" t="str">
        <f t="shared" si="28"/>
        <v/>
      </c>
    </row>
    <row r="1809" spans="1:8" x14ac:dyDescent="0.55000000000000004">
      <c r="A1809" s="76"/>
      <c r="B1809" s="50">
        <v>1</v>
      </c>
      <c r="G1809" s="94" t="str">
        <f>IF(F1809="","",VLOOKUP(F1809,商品マスタ!$K:$L,2,FALSE))</f>
        <v/>
      </c>
      <c r="H1809" s="95" t="str">
        <f t="shared" si="28"/>
        <v/>
      </c>
    </row>
    <row r="1810" spans="1:8" x14ac:dyDescent="0.55000000000000004">
      <c r="A1810" s="76"/>
      <c r="B1810" s="50">
        <v>2</v>
      </c>
      <c r="G1810" s="94" t="str">
        <f>IF(F1810="","",VLOOKUP(F1810,商品マスタ!$K:$L,2,FALSE))</f>
        <v/>
      </c>
      <c r="H1810" s="95" t="str">
        <f t="shared" si="28"/>
        <v/>
      </c>
    </row>
    <row r="1811" spans="1:8" x14ac:dyDescent="0.55000000000000004">
      <c r="A1811" s="76"/>
      <c r="B1811" s="50">
        <v>1</v>
      </c>
      <c r="G1811" s="94" t="str">
        <f>IF(F1811="","",VLOOKUP(F1811,商品マスタ!$K:$L,2,FALSE))</f>
        <v/>
      </c>
      <c r="H1811" s="95" t="str">
        <f t="shared" si="28"/>
        <v/>
      </c>
    </row>
    <row r="1812" spans="1:8" x14ac:dyDescent="0.55000000000000004">
      <c r="A1812" s="76"/>
      <c r="B1812" s="50">
        <v>2</v>
      </c>
      <c r="G1812" s="94" t="str">
        <f>IF(F1812="","",VLOOKUP(F1812,商品マスタ!$K:$L,2,FALSE))</f>
        <v/>
      </c>
      <c r="H1812" s="95" t="str">
        <f t="shared" si="28"/>
        <v/>
      </c>
    </row>
    <row r="1813" spans="1:8" x14ac:dyDescent="0.55000000000000004">
      <c r="A1813" s="76"/>
      <c r="B1813" s="50">
        <v>1</v>
      </c>
      <c r="G1813" s="94" t="str">
        <f>IF(F1813="","",VLOOKUP(F1813,商品マスタ!$K:$L,2,FALSE))</f>
        <v/>
      </c>
      <c r="H1813" s="95" t="str">
        <f t="shared" si="28"/>
        <v/>
      </c>
    </row>
    <row r="1814" spans="1:8" x14ac:dyDescent="0.55000000000000004">
      <c r="A1814" s="76"/>
      <c r="B1814" s="50">
        <v>2</v>
      </c>
      <c r="G1814" s="94" t="str">
        <f>IF(F1814="","",VLOOKUP(F1814,商品マスタ!$K:$L,2,FALSE))</f>
        <v/>
      </c>
      <c r="H1814" s="95" t="str">
        <f t="shared" si="28"/>
        <v/>
      </c>
    </row>
    <row r="1815" spans="1:8" x14ac:dyDescent="0.55000000000000004">
      <c r="A1815" s="76"/>
      <c r="B1815" s="50">
        <v>1</v>
      </c>
      <c r="G1815" s="94" t="str">
        <f>IF(F1815="","",VLOOKUP(F1815,商品マスタ!$K:$L,2,FALSE))</f>
        <v/>
      </c>
      <c r="H1815" s="95" t="str">
        <f t="shared" si="28"/>
        <v/>
      </c>
    </row>
    <row r="1816" spans="1:8" x14ac:dyDescent="0.55000000000000004">
      <c r="A1816" s="76"/>
      <c r="B1816" s="50">
        <v>2</v>
      </c>
      <c r="G1816" s="94" t="str">
        <f>IF(F1816="","",VLOOKUP(F1816,商品マスタ!$K:$L,2,FALSE))</f>
        <v/>
      </c>
      <c r="H1816" s="95" t="str">
        <f t="shared" si="28"/>
        <v/>
      </c>
    </row>
    <row r="1817" spans="1:8" x14ac:dyDescent="0.55000000000000004">
      <c r="A1817" s="76"/>
      <c r="B1817" s="50">
        <v>1</v>
      </c>
      <c r="G1817" s="94" t="str">
        <f>IF(F1817="","",VLOOKUP(F1817,商品マスタ!$K:$L,2,FALSE))</f>
        <v/>
      </c>
      <c r="H1817" s="95" t="str">
        <f t="shared" si="28"/>
        <v/>
      </c>
    </row>
    <row r="1818" spans="1:8" x14ac:dyDescent="0.55000000000000004">
      <c r="A1818" s="76"/>
      <c r="B1818" s="50">
        <v>2</v>
      </c>
      <c r="G1818" s="94" t="str">
        <f>IF(F1818="","",VLOOKUP(F1818,商品マスタ!$K:$L,2,FALSE))</f>
        <v/>
      </c>
      <c r="H1818" s="95" t="str">
        <f t="shared" si="28"/>
        <v/>
      </c>
    </row>
    <row r="1819" spans="1:8" x14ac:dyDescent="0.55000000000000004">
      <c r="A1819" s="76"/>
      <c r="B1819" s="50">
        <v>1</v>
      </c>
      <c r="G1819" s="94" t="str">
        <f>IF(F1819="","",VLOOKUP(F1819,商品マスタ!$K:$L,2,FALSE))</f>
        <v/>
      </c>
      <c r="H1819" s="95" t="str">
        <f t="shared" si="28"/>
        <v/>
      </c>
    </row>
    <row r="1820" spans="1:8" x14ac:dyDescent="0.55000000000000004">
      <c r="A1820" s="76"/>
      <c r="B1820" s="50">
        <v>2</v>
      </c>
      <c r="G1820" s="94" t="str">
        <f>IF(F1820="","",VLOOKUP(F1820,商品マスタ!$K:$L,2,FALSE))</f>
        <v/>
      </c>
      <c r="H1820" s="95" t="str">
        <f t="shared" si="28"/>
        <v/>
      </c>
    </row>
    <row r="1821" spans="1:8" x14ac:dyDescent="0.55000000000000004">
      <c r="A1821" s="76"/>
      <c r="B1821" s="50">
        <v>1</v>
      </c>
      <c r="G1821" s="94" t="str">
        <f>IF(F1821="","",VLOOKUP(F1821,商品マスタ!$K:$L,2,FALSE))</f>
        <v/>
      </c>
      <c r="H1821" s="95" t="str">
        <f t="shared" si="28"/>
        <v/>
      </c>
    </row>
    <row r="1822" spans="1:8" x14ac:dyDescent="0.55000000000000004">
      <c r="A1822" s="76"/>
      <c r="B1822" s="50">
        <v>2</v>
      </c>
      <c r="G1822" s="94" t="str">
        <f>IF(F1822="","",VLOOKUP(F1822,商品マスタ!$K:$L,2,FALSE))</f>
        <v/>
      </c>
      <c r="H1822" s="95" t="str">
        <f t="shared" si="28"/>
        <v/>
      </c>
    </row>
    <row r="1823" spans="1:8" x14ac:dyDescent="0.55000000000000004">
      <c r="A1823" s="76"/>
      <c r="B1823" s="50">
        <v>1</v>
      </c>
      <c r="G1823" s="94" t="str">
        <f>IF(F1823="","",VLOOKUP(F1823,商品マスタ!$K:$L,2,FALSE))</f>
        <v/>
      </c>
      <c r="H1823" s="95" t="str">
        <f t="shared" si="28"/>
        <v/>
      </c>
    </row>
    <row r="1824" spans="1:8" x14ac:dyDescent="0.55000000000000004">
      <c r="A1824" s="76"/>
      <c r="B1824" s="50">
        <v>2</v>
      </c>
      <c r="G1824" s="94" t="str">
        <f>IF(F1824="","",VLOOKUP(F1824,商品マスタ!$K:$L,2,FALSE))</f>
        <v/>
      </c>
      <c r="H1824" s="95" t="str">
        <f t="shared" si="28"/>
        <v/>
      </c>
    </row>
    <row r="1825" spans="1:8" x14ac:dyDescent="0.55000000000000004">
      <c r="A1825" s="76"/>
      <c r="B1825" s="50">
        <v>1</v>
      </c>
      <c r="G1825" s="94" t="str">
        <f>IF(F1825="","",VLOOKUP(F1825,商品マスタ!$K:$L,2,FALSE))</f>
        <v/>
      </c>
      <c r="H1825" s="95" t="str">
        <f t="shared" si="28"/>
        <v/>
      </c>
    </row>
    <row r="1826" spans="1:8" x14ac:dyDescent="0.55000000000000004">
      <c r="A1826" s="76"/>
      <c r="B1826" s="50">
        <v>2</v>
      </c>
      <c r="G1826" s="94" t="str">
        <f>IF(F1826="","",VLOOKUP(F1826,商品マスタ!$K:$L,2,FALSE))</f>
        <v/>
      </c>
      <c r="H1826" s="95" t="str">
        <f t="shared" si="28"/>
        <v/>
      </c>
    </row>
    <row r="1827" spans="1:8" x14ac:dyDescent="0.55000000000000004">
      <c r="A1827" s="76"/>
      <c r="B1827" s="50">
        <v>1</v>
      </c>
      <c r="G1827" s="94" t="str">
        <f>IF(F1827="","",VLOOKUP(F1827,商品マスタ!$K:$L,2,FALSE))</f>
        <v/>
      </c>
      <c r="H1827" s="95" t="str">
        <f t="shared" si="28"/>
        <v/>
      </c>
    </row>
    <row r="1828" spans="1:8" x14ac:dyDescent="0.55000000000000004">
      <c r="A1828" s="76"/>
      <c r="B1828" s="50">
        <v>2</v>
      </c>
      <c r="G1828" s="94" t="str">
        <f>IF(F1828="","",VLOOKUP(F1828,商品マスタ!$K:$L,2,FALSE))</f>
        <v/>
      </c>
      <c r="H1828" s="95" t="str">
        <f t="shared" si="28"/>
        <v/>
      </c>
    </row>
    <row r="1829" spans="1:8" x14ac:dyDescent="0.55000000000000004">
      <c r="A1829" s="76"/>
      <c r="B1829" s="50">
        <v>1</v>
      </c>
      <c r="G1829" s="94" t="str">
        <f>IF(F1829="","",VLOOKUP(F1829,商品マスタ!$K:$L,2,FALSE))</f>
        <v/>
      </c>
      <c r="H1829" s="95" t="str">
        <f t="shared" si="28"/>
        <v/>
      </c>
    </row>
    <row r="1830" spans="1:8" x14ac:dyDescent="0.55000000000000004">
      <c r="A1830" s="76"/>
      <c r="B1830" s="50">
        <v>2</v>
      </c>
      <c r="G1830" s="94" t="str">
        <f>IF(F1830="","",VLOOKUP(F1830,商品マスタ!$K:$L,2,FALSE))</f>
        <v/>
      </c>
      <c r="H1830" s="95" t="str">
        <f t="shared" si="28"/>
        <v/>
      </c>
    </row>
    <row r="1831" spans="1:8" x14ac:dyDescent="0.55000000000000004">
      <c r="A1831" s="76"/>
      <c r="B1831" s="50">
        <v>1</v>
      </c>
      <c r="G1831" s="94" t="str">
        <f>IF(F1831="","",VLOOKUP(F1831,商品マスタ!$K:$L,2,FALSE))</f>
        <v/>
      </c>
      <c r="H1831" s="95" t="str">
        <f t="shared" si="28"/>
        <v/>
      </c>
    </row>
    <row r="1832" spans="1:8" x14ac:dyDescent="0.55000000000000004">
      <c r="A1832" s="76"/>
      <c r="B1832" s="50">
        <v>2</v>
      </c>
      <c r="G1832" s="94" t="str">
        <f>IF(F1832="","",VLOOKUP(F1832,商品マスタ!$K:$L,2,FALSE))</f>
        <v/>
      </c>
      <c r="H1832" s="95" t="str">
        <f t="shared" si="28"/>
        <v/>
      </c>
    </row>
    <row r="1833" spans="1:8" x14ac:dyDescent="0.55000000000000004">
      <c r="A1833" s="76"/>
      <c r="B1833" s="50">
        <v>1</v>
      </c>
      <c r="G1833" s="94" t="str">
        <f>IF(F1833="","",VLOOKUP(F1833,商品マスタ!$K:$L,2,FALSE))</f>
        <v/>
      </c>
      <c r="H1833" s="95" t="str">
        <f t="shared" si="28"/>
        <v/>
      </c>
    </row>
    <row r="1834" spans="1:8" x14ac:dyDescent="0.55000000000000004">
      <c r="A1834" s="76"/>
      <c r="B1834" s="50">
        <v>2</v>
      </c>
      <c r="G1834" s="94" t="str">
        <f>IF(F1834="","",VLOOKUP(F1834,商品マスタ!$K:$L,2,FALSE))</f>
        <v/>
      </c>
      <c r="H1834" s="95" t="str">
        <f t="shared" si="28"/>
        <v/>
      </c>
    </row>
    <row r="1835" spans="1:8" x14ac:dyDescent="0.55000000000000004">
      <c r="A1835" s="76"/>
      <c r="B1835" s="50">
        <v>1</v>
      </c>
      <c r="G1835" s="94" t="str">
        <f>IF(F1835="","",VLOOKUP(F1835,商品マスタ!$K:$L,2,FALSE))</f>
        <v/>
      </c>
      <c r="H1835" s="95" t="str">
        <f t="shared" si="28"/>
        <v/>
      </c>
    </row>
    <row r="1836" spans="1:8" x14ac:dyDescent="0.55000000000000004">
      <c r="A1836" s="76"/>
      <c r="B1836" s="50">
        <v>2</v>
      </c>
      <c r="G1836" s="94" t="str">
        <f>IF(F1836="","",VLOOKUP(F1836,商品マスタ!$K:$L,2,FALSE))</f>
        <v/>
      </c>
      <c r="H1836" s="95" t="str">
        <f t="shared" si="28"/>
        <v/>
      </c>
    </row>
    <row r="1837" spans="1:8" x14ac:dyDescent="0.55000000000000004">
      <c r="A1837" s="76"/>
      <c r="B1837" s="50">
        <v>1</v>
      </c>
      <c r="G1837" s="94" t="str">
        <f>IF(F1837="","",VLOOKUP(F1837,商品マスタ!$K:$L,2,FALSE))</f>
        <v/>
      </c>
      <c r="H1837" s="95" t="str">
        <f t="shared" si="28"/>
        <v/>
      </c>
    </row>
    <row r="1838" spans="1:8" x14ac:dyDescent="0.55000000000000004">
      <c r="A1838" s="76"/>
      <c r="B1838" s="50">
        <v>2</v>
      </c>
      <c r="G1838" s="94" t="str">
        <f>IF(F1838="","",VLOOKUP(F1838,商品マスタ!$K:$L,2,FALSE))</f>
        <v/>
      </c>
      <c r="H1838" s="95" t="str">
        <f t="shared" si="28"/>
        <v/>
      </c>
    </row>
    <row r="1839" spans="1:8" x14ac:dyDescent="0.55000000000000004">
      <c r="A1839" s="76"/>
      <c r="B1839" s="50">
        <v>1</v>
      </c>
      <c r="G1839" s="94" t="str">
        <f>IF(F1839="","",VLOOKUP(F1839,商品マスタ!$K:$L,2,FALSE))</f>
        <v/>
      </c>
      <c r="H1839" s="95" t="str">
        <f t="shared" si="28"/>
        <v/>
      </c>
    </row>
    <row r="1840" spans="1:8" x14ac:dyDescent="0.55000000000000004">
      <c r="A1840" s="76"/>
      <c r="B1840" s="50">
        <v>2</v>
      </c>
      <c r="G1840" s="94" t="str">
        <f>IF(F1840="","",VLOOKUP(F1840,商品マスタ!$K:$L,2,FALSE))</f>
        <v/>
      </c>
      <c r="H1840" s="95" t="str">
        <f t="shared" si="28"/>
        <v/>
      </c>
    </row>
    <row r="1841" spans="1:8" x14ac:dyDescent="0.55000000000000004">
      <c r="A1841" s="76"/>
      <c r="B1841" s="50">
        <v>1</v>
      </c>
      <c r="G1841" s="94" t="str">
        <f>IF(F1841="","",VLOOKUP(F1841,商品マスタ!$K:$L,2,FALSE))</f>
        <v/>
      </c>
      <c r="H1841" s="95" t="str">
        <f t="shared" si="28"/>
        <v/>
      </c>
    </row>
    <row r="1842" spans="1:8" x14ac:dyDescent="0.55000000000000004">
      <c r="A1842" s="76"/>
      <c r="B1842" s="50">
        <v>2</v>
      </c>
      <c r="G1842" s="94" t="str">
        <f>IF(F1842="","",VLOOKUP(F1842,商品マスタ!$K:$L,2,FALSE))</f>
        <v/>
      </c>
      <c r="H1842" s="95" t="str">
        <f t="shared" si="28"/>
        <v/>
      </c>
    </row>
    <row r="1843" spans="1:8" x14ac:dyDescent="0.55000000000000004">
      <c r="A1843" s="76"/>
      <c r="B1843" s="50">
        <v>1</v>
      </c>
      <c r="G1843" s="94" t="str">
        <f>IF(F1843="","",VLOOKUP(F1843,商品マスタ!$K:$L,2,FALSE))</f>
        <v/>
      </c>
      <c r="H1843" s="95" t="str">
        <f t="shared" si="28"/>
        <v/>
      </c>
    </row>
    <row r="1844" spans="1:8" x14ac:dyDescent="0.55000000000000004">
      <c r="A1844" s="76"/>
      <c r="B1844" s="50">
        <v>2</v>
      </c>
      <c r="G1844" s="94" t="str">
        <f>IF(F1844="","",VLOOKUP(F1844,商品マスタ!$K:$L,2,FALSE))</f>
        <v/>
      </c>
      <c r="H1844" s="95" t="str">
        <f t="shared" si="28"/>
        <v/>
      </c>
    </row>
    <row r="1845" spans="1:8" x14ac:dyDescent="0.55000000000000004">
      <c r="A1845" s="76"/>
      <c r="B1845" s="50">
        <v>1</v>
      </c>
      <c r="G1845" s="94" t="str">
        <f>IF(F1845="","",VLOOKUP(F1845,商品マスタ!$K:$L,2,FALSE))</f>
        <v/>
      </c>
      <c r="H1845" s="95" t="str">
        <f t="shared" si="28"/>
        <v/>
      </c>
    </row>
    <row r="1846" spans="1:8" x14ac:dyDescent="0.55000000000000004">
      <c r="A1846" s="76"/>
      <c r="B1846" s="50">
        <v>2</v>
      </c>
      <c r="G1846" s="94" t="str">
        <f>IF(F1846="","",VLOOKUP(F1846,商品マスタ!$K:$L,2,FALSE))</f>
        <v/>
      </c>
      <c r="H1846" s="95" t="str">
        <f t="shared" si="28"/>
        <v/>
      </c>
    </row>
    <row r="1847" spans="1:8" x14ac:dyDescent="0.55000000000000004">
      <c r="A1847" s="76"/>
      <c r="B1847" s="50">
        <v>1</v>
      </c>
      <c r="G1847" s="94" t="str">
        <f>IF(F1847="","",VLOOKUP(F1847,商品マスタ!$K:$L,2,FALSE))</f>
        <v/>
      </c>
      <c r="H1847" s="95" t="str">
        <f t="shared" si="28"/>
        <v/>
      </c>
    </row>
    <row r="1848" spans="1:8" x14ac:dyDescent="0.55000000000000004">
      <c r="A1848" s="76"/>
      <c r="B1848" s="50">
        <v>2</v>
      </c>
      <c r="G1848" s="94" t="str">
        <f>IF(F1848="","",VLOOKUP(F1848,商品マスタ!$K:$L,2,FALSE))</f>
        <v/>
      </c>
      <c r="H1848" s="95" t="str">
        <f t="shared" si="28"/>
        <v/>
      </c>
    </row>
    <row r="1849" spans="1:8" x14ac:dyDescent="0.55000000000000004">
      <c r="A1849" s="76"/>
      <c r="B1849" s="50">
        <v>1</v>
      </c>
      <c r="G1849" s="94" t="str">
        <f>IF(F1849="","",VLOOKUP(F1849,商品マスタ!$K:$L,2,FALSE))</f>
        <v/>
      </c>
      <c r="H1849" s="95" t="str">
        <f t="shared" si="28"/>
        <v/>
      </c>
    </row>
    <row r="1850" spans="1:8" x14ac:dyDescent="0.55000000000000004">
      <c r="A1850" s="76"/>
      <c r="B1850" s="50">
        <v>2</v>
      </c>
      <c r="G1850" s="94" t="str">
        <f>IF(F1850="","",VLOOKUP(F1850,商品マスタ!$K:$L,2,FALSE))</f>
        <v/>
      </c>
      <c r="H1850" s="95" t="str">
        <f t="shared" si="28"/>
        <v/>
      </c>
    </row>
    <row r="1851" spans="1:8" x14ac:dyDescent="0.55000000000000004">
      <c r="A1851" s="76"/>
      <c r="B1851" s="50">
        <v>1</v>
      </c>
      <c r="G1851" s="94" t="str">
        <f>IF(F1851="","",VLOOKUP(F1851,商品マスタ!$K:$L,2,FALSE))</f>
        <v/>
      </c>
      <c r="H1851" s="95" t="str">
        <f t="shared" si="28"/>
        <v/>
      </c>
    </row>
    <row r="1852" spans="1:8" x14ac:dyDescent="0.55000000000000004">
      <c r="A1852" s="76"/>
      <c r="B1852" s="50">
        <v>2</v>
      </c>
      <c r="G1852" s="94" t="str">
        <f>IF(F1852="","",VLOOKUP(F1852,商品マスタ!$K:$L,2,FALSE))</f>
        <v/>
      </c>
      <c r="H1852" s="95" t="str">
        <f t="shared" si="28"/>
        <v/>
      </c>
    </row>
    <row r="1853" spans="1:8" x14ac:dyDescent="0.55000000000000004">
      <c r="A1853" s="76"/>
      <c r="B1853" s="50">
        <v>1</v>
      </c>
      <c r="G1853" s="94" t="str">
        <f>IF(F1853="","",VLOOKUP(F1853,商品マスタ!$K:$L,2,FALSE))</f>
        <v/>
      </c>
      <c r="H1853" s="95" t="str">
        <f t="shared" si="28"/>
        <v/>
      </c>
    </row>
    <row r="1854" spans="1:8" x14ac:dyDescent="0.55000000000000004">
      <c r="A1854" s="76"/>
      <c r="B1854" s="50">
        <v>2</v>
      </c>
      <c r="G1854" s="94" t="str">
        <f>IF(F1854="","",VLOOKUP(F1854,商品マスタ!$K:$L,2,FALSE))</f>
        <v/>
      </c>
      <c r="H1854" s="95" t="str">
        <f t="shared" si="28"/>
        <v/>
      </c>
    </row>
    <row r="1855" spans="1:8" x14ac:dyDescent="0.55000000000000004">
      <c r="A1855" s="76"/>
      <c r="B1855" s="50">
        <v>1</v>
      </c>
      <c r="G1855" s="94" t="str">
        <f>IF(F1855="","",VLOOKUP(F1855,商品マスタ!$K:$L,2,FALSE))</f>
        <v/>
      </c>
      <c r="H1855" s="95" t="str">
        <f t="shared" si="28"/>
        <v/>
      </c>
    </row>
    <row r="1856" spans="1:8" x14ac:dyDescent="0.55000000000000004">
      <c r="A1856" s="76"/>
      <c r="B1856" s="50">
        <v>2</v>
      </c>
      <c r="G1856" s="94" t="str">
        <f>IF(F1856="","",VLOOKUP(F1856,商品マスタ!$K:$L,2,FALSE))</f>
        <v/>
      </c>
      <c r="H1856" s="95" t="str">
        <f t="shared" ref="H1856:H1919" si="29">IF(D1856="","",IF(E1856="",LEN(SUBSTITUTE(D1856," ","")),LEN(SUBSTITUTE(E1856," ",""))))</f>
        <v/>
      </c>
    </row>
    <row r="1857" spans="1:8" x14ac:dyDescent="0.55000000000000004">
      <c r="A1857" s="76"/>
      <c r="B1857" s="50">
        <v>1</v>
      </c>
      <c r="G1857" s="94" t="str">
        <f>IF(F1857="","",VLOOKUP(F1857,商品マスタ!$K:$L,2,FALSE))</f>
        <v/>
      </c>
      <c r="H1857" s="95" t="str">
        <f t="shared" si="29"/>
        <v/>
      </c>
    </row>
    <row r="1858" spans="1:8" x14ac:dyDescent="0.55000000000000004">
      <c r="A1858" s="76"/>
      <c r="B1858" s="50">
        <v>2</v>
      </c>
      <c r="G1858" s="94" t="str">
        <f>IF(F1858="","",VLOOKUP(F1858,商品マスタ!$K:$L,2,FALSE))</f>
        <v/>
      </c>
      <c r="H1858" s="95" t="str">
        <f t="shared" si="29"/>
        <v/>
      </c>
    </row>
    <row r="1859" spans="1:8" x14ac:dyDescent="0.55000000000000004">
      <c r="A1859" s="76"/>
      <c r="B1859" s="50">
        <v>1</v>
      </c>
      <c r="G1859" s="94" t="str">
        <f>IF(F1859="","",VLOOKUP(F1859,商品マスタ!$K:$L,2,FALSE))</f>
        <v/>
      </c>
      <c r="H1859" s="95" t="str">
        <f t="shared" si="29"/>
        <v/>
      </c>
    </row>
    <row r="1860" spans="1:8" x14ac:dyDescent="0.55000000000000004">
      <c r="A1860" s="76"/>
      <c r="B1860" s="50">
        <v>2</v>
      </c>
      <c r="G1860" s="94" t="str">
        <f>IF(F1860="","",VLOOKUP(F1860,商品マスタ!$K:$L,2,FALSE))</f>
        <v/>
      </c>
      <c r="H1860" s="95" t="str">
        <f t="shared" si="29"/>
        <v/>
      </c>
    </row>
    <row r="1861" spans="1:8" x14ac:dyDescent="0.55000000000000004">
      <c r="A1861" s="76"/>
      <c r="B1861" s="50">
        <v>1</v>
      </c>
      <c r="G1861" s="94" t="str">
        <f>IF(F1861="","",VLOOKUP(F1861,商品マスタ!$K:$L,2,FALSE))</f>
        <v/>
      </c>
      <c r="H1861" s="95" t="str">
        <f t="shared" si="29"/>
        <v/>
      </c>
    </row>
    <row r="1862" spans="1:8" x14ac:dyDescent="0.55000000000000004">
      <c r="A1862" s="76"/>
      <c r="B1862" s="50">
        <v>2</v>
      </c>
      <c r="G1862" s="94" t="str">
        <f>IF(F1862="","",VLOOKUP(F1862,商品マスタ!$K:$L,2,FALSE))</f>
        <v/>
      </c>
      <c r="H1862" s="95" t="str">
        <f t="shared" si="29"/>
        <v/>
      </c>
    </row>
    <row r="1863" spans="1:8" x14ac:dyDescent="0.55000000000000004">
      <c r="A1863" s="76"/>
      <c r="B1863" s="50">
        <v>1</v>
      </c>
      <c r="G1863" s="94" t="str">
        <f>IF(F1863="","",VLOOKUP(F1863,商品マスタ!$K:$L,2,FALSE))</f>
        <v/>
      </c>
      <c r="H1863" s="95" t="str">
        <f t="shared" si="29"/>
        <v/>
      </c>
    </row>
    <row r="1864" spans="1:8" x14ac:dyDescent="0.55000000000000004">
      <c r="A1864" s="76"/>
      <c r="B1864" s="50">
        <v>2</v>
      </c>
      <c r="G1864" s="94" t="str">
        <f>IF(F1864="","",VLOOKUP(F1864,商品マスタ!$K:$L,2,FALSE))</f>
        <v/>
      </c>
      <c r="H1864" s="95" t="str">
        <f t="shared" si="29"/>
        <v/>
      </c>
    </row>
    <row r="1865" spans="1:8" x14ac:dyDescent="0.55000000000000004">
      <c r="A1865" s="76"/>
      <c r="B1865" s="50">
        <v>1</v>
      </c>
      <c r="G1865" s="94" t="str">
        <f>IF(F1865="","",VLOOKUP(F1865,商品マスタ!$K:$L,2,FALSE))</f>
        <v/>
      </c>
      <c r="H1865" s="95" t="str">
        <f t="shared" si="29"/>
        <v/>
      </c>
    </row>
    <row r="1866" spans="1:8" x14ac:dyDescent="0.55000000000000004">
      <c r="A1866" s="76"/>
      <c r="B1866" s="50">
        <v>2</v>
      </c>
      <c r="G1866" s="94" t="str">
        <f>IF(F1866="","",VLOOKUP(F1866,商品マスタ!$K:$L,2,FALSE))</f>
        <v/>
      </c>
      <c r="H1866" s="95" t="str">
        <f t="shared" si="29"/>
        <v/>
      </c>
    </row>
    <row r="1867" spans="1:8" x14ac:dyDescent="0.55000000000000004">
      <c r="A1867" s="76"/>
      <c r="B1867" s="50">
        <v>1</v>
      </c>
      <c r="G1867" s="94" t="str">
        <f>IF(F1867="","",VLOOKUP(F1867,商品マスタ!$K:$L,2,FALSE))</f>
        <v/>
      </c>
      <c r="H1867" s="95" t="str">
        <f t="shared" si="29"/>
        <v/>
      </c>
    </row>
    <row r="1868" spans="1:8" x14ac:dyDescent="0.55000000000000004">
      <c r="A1868" s="76"/>
      <c r="B1868" s="50">
        <v>2</v>
      </c>
      <c r="G1868" s="94" t="str">
        <f>IF(F1868="","",VLOOKUP(F1868,商品マスタ!$K:$L,2,FALSE))</f>
        <v/>
      </c>
      <c r="H1868" s="95" t="str">
        <f t="shared" si="29"/>
        <v/>
      </c>
    </row>
    <row r="1869" spans="1:8" x14ac:dyDescent="0.55000000000000004">
      <c r="A1869" s="76"/>
      <c r="B1869" s="50">
        <v>1</v>
      </c>
      <c r="G1869" s="94" t="str">
        <f>IF(F1869="","",VLOOKUP(F1869,商品マスタ!$K:$L,2,FALSE))</f>
        <v/>
      </c>
      <c r="H1869" s="95" t="str">
        <f t="shared" si="29"/>
        <v/>
      </c>
    </row>
    <row r="1870" spans="1:8" x14ac:dyDescent="0.55000000000000004">
      <c r="A1870" s="76"/>
      <c r="B1870" s="50">
        <v>2</v>
      </c>
      <c r="G1870" s="94" t="str">
        <f>IF(F1870="","",VLOOKUP(F1870,商品マスタ!$K:$L,2,FALSE))</f>
        <v/>
      </c>
      <c r="H1870" s="95" t="str">
        <f t="shared" si="29"/>
        <v/>
      </c>
    </row>
    <row r="1871" spans="1:8" x14ac:dyDescent="0.55000000000000004">
      <c r="A1871" s="76"/>
      <c r="B1871" s="50">
        <v>1</v>
      </c>
      <c r="G1871" s="94" t="str">
        <f>IF(F1871="","",VLOOKUP(F1871,商品マスタ!$K:$L,2,FALSE))</f>
        <v/>
      </c>
      <c r="H1871" s="95" t="str">
        <f t="shared" si="29"/>
        <v/>
      </c>
    </row>
    <row r="1872" spans="1:8" x14ac:dyDescent="0.55000000000000004">
      <c r="A1872" s="76"/>
      <c r="B1872" s="50">
        <v>2</v>
      </c>
      <c r="G1872" s="94" t="str">
        <f>IF(F1872="","",VLOOKUP(F1872,商品マスタ!$K:$L,2,FALSE))</f>
        <v/>
      </c>
      <c r="H1872" s="95" t="str">
        <f t="shared" si="29"/>
        <v/>
      </c>
    </row>
    <row r="1873" spans="1:8" x14ac:dyDescent="0.55000000000000004">
      <c r="A1873" s="76"/>
      <c r="B1873" s="50">
        <v>1</v>
      </c>
      <c r="G1873" s="94" t="str">
        <f>IF(F1873="","",VLOOKUP(F1873,商品マスタ!$K:$L,2,FALSE))</f>
        <v/>
      </c>
      <c r="H1873" s="95" t="str">
        <f t="shared" si="29"/>
        <v/>
      </c>
    </row>
    <row r="1874" spans="1:8" x14ac:dyDescent="0.55000000000000004">
      <c r="A1874" s="76"/>
      <c r="B1874" s="50">
        <v>2</v>
      </c>
      <c r="G1874" s="94" t="str">
        <f>IF(F1874="","",VLOOKUP(F1874,商品マスタ!$K:$L,2,FALSE))</f>
        <v/>
      </c>
      <c r="H1874" s="95" t="str">
        <f t="shared" si="29"/>
        <v/>
      </c>
    </row>
    <row r="1875" spans="1:8" x14ac:dyDescent="0.55000000000000004">
      <c r="A1875" s="76"/>
      <c r="B1875" s="50">
        <v>1</v>
      </c>
      <c r="G1875" s="94" t="str">
        <f>IF(F1875="","",VLOOKUP(F1875,商品マスタ!$K:$L,2,FALSE))</f>
        <v/>
      </c>
      <c r="H1875" s="95" t="str">
        <f t="shared" si="29"/>
        <v/>
      </c>
    </row>
    <row r="1876" spans="1:8" x14ac:dyDescent="0.55000000000000004">
      <c r="A1876" s="76"/>
      <c r="B1876" s="50">
        <v>2</v>
      </c>
      <c r="G1876" s="94" t="str">
        <f>IF(F1876="","",VLOOKUP(F1876,商品マスタ!$K:$L,2,FALSE))</f>
        <v/>
      </c>
      <c r="H1876" s="95" t="str">
        <f t="shared" si="29"/>
        <v/>
      </c>
    </row>
    <row r="1877" spans="1:8" x14ac:dyDescent="0.55000000000000004">
      <c r="A1877" s="76"/>
      <c r="B1877" s="50">
        <v>1</v>
      </c>
      <c r="G1877" s="94" t="str">
        <f>IF(F1877="","",VLOOKUP(F1877,商品マスタ!$K:$L,2,FALSE))</f>
        <v/>
      </c>
      <c r="H1877" s="95" t="str">
        <f t="shared" si="29"/>
        <v/>
      </c>
    </row>
    <row r="1878" spans="1:8" x14ac:dyDescent="0.55000000000000004">
      <c r="A1878" s="76"/>
      <c r="B1878" s="50">
        <v>2</v>
      </c>
      <c r="G1878" s="94" t="str">
        <f>IF(F1878="","",VLOOKUP(F1878,商品マスタ!$K:$L,2,FALSE))</f>
        <v/>
      </c>
      <c r="H1878" s="95" t="str">
        <f t="shared" si="29"/>
        <v/>
      </c>
    </row>
    <row r="1879" spans="1:8" x14ac:dyDescent="0.55000000000000004">
      <c r="A1879" s="76"/>
      <c r="B1879" s="50">
        <v>1</v>
      </c>
      <c r="G1879" s="94" t="str">
        <f>IF(F1879="","",VLOOKUP(F1879,商品マスタ!$K:$L,2,FALSE))</f>
        <v/>
      </c>
      <c r="H1879" s="95" t="str">
        <f t="shared" si="29"/>
        <v/>
      </c>
    </row>
    <row r="1880" spans="1:8" x14ac:dyDescent="0.55000000000000004">
      <c r="A1880" s="76"/>
      <c r="B1880" s="50">
        <v>2</v>
      </c>
      <c r="G1880" s="94" t="str">
        <f>IF(F1880="","",VLOOKUP(F1880,商品マスタ!$K:$L,2,FALSE))</f>
        <v/>
      </c>
      <c r="H1880" s="95" t="str">
        <f t="shared" si="29"/>
        <v/>
      </c>
    </row>
    <row r="1881" spans="1:8" x14ac:dyDescent="0.55000000000000004">
      <c r="A1881" s="76"/>
      <c r="B1881" s="50">
        <v>1</v>
      </c>
      <c r="G1881" s="94" t="str">
        <f>IF(F1881="","",VLOOKUP(F1881,商品マスタ!$K:$L,2,FALSE))</f>
        <v/>
      </c>
      <c r="H1881" s="95" t="str">
        <f t="shared" si="29"/>
        <v/>
      </c>
    </row>
    <row r="1882" spans="1:8" x14ac:dyDescent="0.55000000000000004">
      <c r="A1882" s="76"/>
      <c r="B1882" s="50">
        <v>2</v>
      </c>
      <c r="G1882" s="94" t="str">
        <f>IF(F1882="","",VLOOKUP(F1882,商品マスタ!$K:$L,2,FALSE))</f>
        <v/>
      </c>
      <c r="H1882" s="95" t="str">
        <f t="shared" si="29"/>
        <v/>
      </c>
    </row>
    <row r="1883" spans="1:8" x14ac:dyDescent="0.55000000000000004">
      <c r="A1883" s="76"/>
      <c r="B1883" s="50">
        <v>1</v>
      </c>
      <c r="G1883" s="94" t="str">
        <f>IF(F1883="","",VLOOKUP(F1883,商品マスタ!$K:$L,2,FALSE))</f>
        <v/>
      </c>
      <c r="H1883" s="95" t="str">
        <f t="shared" si="29"/>
        <v/>
      </c>
    </row>
    <row r="1884" spans="1:8" x14ac:dyDescent="0.55000000000000004">
      <c r="A1884" s="76"/>
      <c r="B1884" s="50">
        <v>2</v>
      </c>
      <c r="G1884" s="94" t="str">
        <f>IF(F1884="","",VLOOKUP(F1884,商品マスタ!$K:$L,2,FALSE))</f>
        <v/>
      </c>
      <c r="H1884" s="95" t="str">
        <f t="shared" si="29"/>
        <v/>
      </c>
    </row>
    <row r="1885" spans="1:8" x14ac:dyDescent="0.55000000000000004">
      <c r="A1885" s="76"/>
      <c r="B1885" s="50">
        <v>1</v>
      </c>
      <c r="G1885" s="94" t="str">
        <f>IF(F1885="","",VLOOKUP(F1885,商品マスタ!$K:$L,2,FALSE))</f>
        <v/>
      </c>
      <c r="H1885" s="95" t="str">
        <f t="shared" si="29"/>
        <v/>
      </c>
    </row>
    <row r="1886" spans="1:8" x14ac:dyDescent="0.55000000000000004">
      <c r="A1886" s="76"/>
      <c r="B1886" s="50">
        <v>2</v>
      </c>
      <c r="G1886" s="94" t="str">
        <f>IF(F1886="","",VLOOKUP(F1886,商品マスタ!$K:$L,2,FALSE))</f>
        <v/>
      </c>
      <c r="H1886" s="95" t="str">
        <f t="shared" si="29"/>
        <v/>
      </c>
    </row>
    <row r="1887" spans="1:8" x14ac:dyDescent="0.55000000000000004">
      <c r="A1887" s="76"/>
      <c r="B1887" s="50">
        <v>1</v>
      </c>
      <c r="G1887" s="94" t="str">
        <f>IF(F1887="","",VLOOKUP(F1887,商品マスタ!$K:$L,2,FALSE))</f>
        <v/>
      </c>
      <c r="H1887" s="95" t="str">
        <f t="shared" si="29"/>
        <v/>
      </c>
    </row>
    <row r="1888" spans="1:8" x14ac:dyDescent="0.55000000000000004">
      <c r="A1888" s="76"/>
      <c r="B1888" s="50">
        <v>2</v>
      </c>
      <c r="G1888" s="94" t="str">
        <f>IF(F1888="","",VLOOKUP(F1888,商品マスタ!$K:$L,2,FALSE))</f>
        <v/>
      </c>
      <c r="H1888" s="95" t="str">
        <f t="shared" si="29"/>
        <v/>
      </c>
    </row>
    <row r="1889" spans="1:8" x14ac:dyDescent="0.55000000000000004">
      <c r="A1889" s="76"/>
      <c r="B1889" s="50">
        <v>1</v>
      </c>
      <c r="G1889" s="94" t="str">
        <f>IF(F1889="","",VLOOKUP(F1889,商品マスタ!$K:$L,2,FALSE))</f>
        <v/>
      </c>
      <c r="H1889" s="95" t="str">
        <f t="shared" si="29"/>
        <v/>
      </c>
    </row>
    <row r="1890" spans="1:8" x14ac:dyDescent="0.55000000000000004">
      <c r="A1890" s="76"/>
      <c r="B1890" s="50">
        <v>2</v>
      </c>
      <c r="G1890" s="94" t="str">
        <f>IF(F1890="","",VLOOKUP(F1890,商品マスタ!$K:$L,2,FALSE))</f>
        <v/>
      </c>
      <c r="H1890" s="95" t="str">
        <f t="shared" si="29"/>
        <v/>
      </c>
    </row>
    <row r="1891" spans="1:8" x14ac:dyDescent="0.55000000000000004">
      <c r="A1891" s="76"/>
      <c r="B1891" s="50">
        <v>1</v>
      </c>
      <c r="G1891" s="94" t="str">
        <f>IF(F1891="","",VLOOKUP(F1891,商品マスタ!$K:$L,2,FALSE))</f>
        <v/>
      </c>
      <c r="H1891" s="95" t="str">
        <f t="shared" si="29"/>
        <v/>
      </c>
    </row>
    <row r="1892" spans="1:8" x14ac:dyDescent="0.55000000000000004">
      <c r="A1892" s="76"/>
      <c r="B1892" s="50">
        <v>2</v>
      </c>
      <c r="G1892" s="94" t="str">
        <f>IF(F1892="","",VLOOKUP(F1892,商品マスタ!$K:$L,2,FALSE))</f>
        <v/>
      </c>
      <c r="H1892" s="95" t="str">
        <f t="shared" si="29"/>
        <v/>
      </c>
    </row>
    <row r="1893" spans="1:8" x14ac:dyDescent="0.55000000000000004">
      <c r="A1893" s="76"/>
      <c r="B1893" s="50">
        <v>1</v>
      </c>
      <c r="G1893" s="94" t="str">
        <f>IF(F1893="","",VLOOKUP(F1893,商品マスタ!$K:$L,2,FALSE))</f>
        <v/>
      </c>
      <c r="H1893" s="95" t="str">
        <f t="shared" si="29"/>
        <v/>
      </c>
    </row>
    <row r="1894" spans="1:8" x14ac:dyDescent="0.55000000000000004">
      <c r="A1894" s="76"/>
      <c r="B1894" s="50">
        <v>2</v>
      </c>
      <c r="G1894" s="94" t="str">
        <f>IF(F1894="","",VLOOKUP(F1894,商品マスタ!$K:$L,2,FALSE))</f>
        <v/>
      </c>
      <c r="H1894" s="95" t="str">
        <f t="shared" si="29"/>
        <v/>
      </c>
    </row>
    <row r="1895" spans="1:8" x14ac:dyDescent="0.55000000000000004">
      <c r="A1895" s="76"/>
      <c r="B1895" s="50">
        <v>1</v>
      </c>
      <c r="G1895" s="94" t="str">
        <f>IF(F1895="","",VLOOKUP(F1895,商品マスタ!$K:$L,2,FALSE))</f>
        <v/>
      </c>
      <c r="H1895" s="95" t="str">
        <f t="shared" si="29"/>
        <v/>
      </c>
    </row>
    <row r="1896" spans="1:8" x14ac:dyDescent="0.55000000000000004">
      <c r="A1896" s="76"/>
      <c r="B1896" s="50">
        <v>2</v>
      </c>
      <c r="G1896" s="94" t="str">
        <f>IF(F1896="","",VLOOKUP(F1896,商品マスタ!$K:$L,2,FALSE))</f>
        <v/>
      </c>
      <c r="H1896" s="95" t="str">
        <f t="shared" si="29"/>
        <v/>
      </c>
    </row>
    <row r="1897" spans="1:8" x14ac:dyDescent="0.55000000000000004">
      <c r="A1897" s="76"/>
      <c r="B1897" s="50">
        <v>1</v>
      </c>
      <c r="G1897" s="94" t="str">
        <f>IF(F1897="","",VLOOKUP(F1897,商品マスタ!$K:$L,2,FALSE))</f>
        <v/>
      </c>
      <c r="H1897" s="95" t="str">
        <f t="shared" si="29"/>
        <v/>
      </c>
    </row>
    <row r="1898" spans="1:8" x14ac:dyDescent="0.55000000000000004">
      <c r="A1898" s="76"/>
      <c r="B1898" s="50">
        <v>2</v>
      </c>
      <c r="G1898" s="94" t="str">
        <f>IF(F1898="","",VLOOKUP(F1898,商品マスタ!$K:$L,2,FALSE))</f>
        <v/>
      </c>
      <c r="H1898" s="95" t="str">
        <f t="shared" si="29"/>
        <v/>
      </c>
    </row>
    <row r="1899" spans="1:8" x14ac:dyDescent="0.55000000000000004">
      <c r="A1899" s="76"/>
      <c r="B1899" s="50">
        <v>1</v>
      </c>
      <c r="G1899" s="94" t="str">
        <f>IF(F1899="","",VLOOKUP(F1899,商品マスタ!$K:$L,2,FALSE))</f>
        <v/>
      </c>
      <c r="H1899" s="95" t="str">
        <f t="shared" si="29"/>
        <v/>
      </c>
    </row>
    <row r="1900" spans="1:8" x14ac:dyDescent="0.55000000000000004">
      <c r="A1900" s="76"/>
      <c r="B1900" s="50">
        <v>2</v>
      </c>
      <c r="G1900" s="94" t="str">
        <f>IF(F1900="","",VLOOKUP(F1900,商品マスタ!$K:$L,2,FALSE))</f>
        <v/>
      </c>
      <c r="H1900" s="95" t="str">
        <f t="shared" si="29"/>
        <v/>
      </c>
    </row>
    <row r="1901" spans="1:8" x14ac:dyDescent="0.55000000000000004">
      <c r="A1901" s="76"/>
      <c r="B1901" s="50">
        <v>1</v>
      </c>
      <c r="G1901" s="94" t="str">
        <f>IF(F1901="","",VLOOKUP(F1901,商品マスタ!$K:$L,2,FALSE))</f>
        <v/>
      </c>
      <c r="H1901" s="95" t="str">
        <f t="shared" si="29"/>
        <v/>
      </c>
    </row>
    <row r="1902" spans="1:8" x14ac:dyDescent="0.55000000000000004">
      <c r="A1902" s="76"/>
      <c r="B1902" s="50">
        <v>2</v>
      </c>
      <c r="G1902" s="94" t="str">
        <f>IF(F1902="","",VLOOKUP(F1902,商品マスタ!$K:$L,2,FALSE))</f>
        <v/>
      </c>
      <c r="H1902" s="95" t="str">
        <f t="shared" si="29"/>
        <v/>
      </c>
    </row>
    <row r="1903" spans="1:8" x14ac:dyDescent="0.55000000000000004">
      <c r="A1903" s="76"/>
      <c r="B1903" s="50">
        <v>1</v>
      </c>
      <c r="G1903" s="94" t="str">
        <f>IF(F1903="","",VLOOKUP(F1903,商品マスタ!$K:$L,2,FALSE))</f>
        <v/>
      </c>
      <c r="H1903" s="95" t="str">
        <f t="shared" si="29"/>
        <v/>
      </c>
    </row>
    <row r="1904" spans="1:8" x14ac:dyDescent="0.55000000000000004">
      <c r="A1904" s="76"/>
      <c r="B1904" s="50">
        <v>2</v>
      </c>
      <c r="G1904" s="94" t="str">
        <f>IF(F1904="","",VLOOKUP(F1904,商品マスタ!$K:$L,2,FALSE))</f>
        <v/>
      </c>
      <c r="H1904" s="95" t="str">
        <f t="shared" si="29"/>
        <v/>
      </c>
    </row>
    <row r="1905" spans="1:8" x14ac:dyDescent="0.55000000000000004">
      <c r="A1905" s="76"/>
      <c r="B1905" s="50">
        <v>1</v>
      </c>
      <c r="G1905" s="94" t="str">
        <f>IF(F1905="","",VLOOKUP(F1905,商品マスタ!$K:$L,2,FALSE))</f>
        <v/>
      </c>
      <c r="H1905" s="95" t="str">
        <f t="shared" si="29"/>
        <v/>
      </c>
    </row>
    <row r="1906" spans="1:8" x14ac:dyDescent="0.55000000000000004">
      <c r="A1906" s="76"/>
      <c r="B1906" s="50">
        <v>2</v>
      </c>
      <c r="G1906" s="94" t="str">
        <f>IF(F1906="","",VLOOKUP(F1906,商品マスタ!$K:$L,2,FALSE))</f>
        <v/>
      </c>
      <c r="H1906" s="95" t="str">
        <f t="shared" si="29"/>
        <v/>
      </c>
    </row>
    <row r="1907" spans="1:8" x14ac:dyDescent="0.55000000000000004">
      <c r="A1907" s="76"/>
      <c r="B1907" s="50">
        <v>1</v>
      </c>
      <c r="G1907" s="94" t="str">
        <f>IF(F1907="","",VLOOKUP(F1907,商品マスタ!$K:$L,2,FALSE))</f>
        <v/>
      </c>
      <c r="H1907" s="95" t="str">
        <f t="shared" si="29"/>
        <v/>
      </c>
    </row>
    <row r="1908" spans="1:8" x14ac:dyDescent="0.55000000000000004">
      <c r="A1908" s="76"/>
      <c r="B1908" s="50">
        <v>2</v>
      </c>
      <c r="G1908" s="94" t="str">
        <f>IF(F1908="","",VLOOKUP(F1908,商品マスタ!$K:$L,2,FALSE))</f>
        <v/>
      </c>
      <c r="H1908" s="95" t="str">
        <f t="shared" si="29"/>
        <v/>
      </c>
    </row>
    <row r="1909" spans="1:8" x14ac:dyDescent="0.55000000000000004">
      <c r="A1909" s="76"/>
      <c r="B1909" s="50">
        <v>1</v>
      </c>
      <c r="G1909" s="94" t="str">
        <f>IF(F1909="","",VLOOKUP(F1909,商品マスタ!$K:$L,2,FALSE))</f>
        <v/>
      </c>
      <c r="H1909" s="95" t="str">
        <f t="shared" si="29"/>
        <v/>
      </c>
    </row>
    <row r="1910" spans="1:8" x14ac:dyDescent="0.55000000000000004">
      <c r="A1910" s="76"/>
      <c r="B1910" s="50">
        <v>2</v>
      </c>
      <c r="G1910" s="94" t="str">
        <f>IF(F1910="","",VLOOKUP(F1910,商品マスタ!$K:$L,2,FALSE))</f>
        <v/>
      </c>
      <c r="H1910" s="95" t="str">
        <f t="shared" si="29"/>
        <v/>
      </c>
    </row>
    <row r="1911" spans="1:8" x14ac:dyDescent="0.55000000000000004">
      <c r="A1911" s="76"/>
      <c r="B1911" s="50">
        <v>1</v>
      </c>
      <c r="G1911" s="94" t="str">
        <f>IF(F1911="","",VLOOKUP(F1911,商品マスタ!$K:$L,2,FALSE))</f>
        <v/>
      </c>
      <c r="H1911" s="95" t="str">
        <f t="shared" si="29"/>
        <v/>
      </c>
    </row>
    <row r="1912" spans="1:8" x14ac:dyDescent="0.55000000000000004">
      <c r="A1912" s="76"/>
      <c r="B1912" s="50">
        <v>2</v>
      </c>
      <c r="G1912" s="94" t="str">
        <f>IF(F1912="","",VLOOKUP(F1912,商品マスタ!$K:$L,2,FALSE))</f>
        <v/>
      </c>
      <c r="H1912" s="95" t="str">
        <f t="shared" si="29"/>
        <v/>
      </c>
    </row>
    <row r="1913" spans="1:8" x14ac:dyDescent="0.55000000000000004">
      <c r="A1913" s="76"/>
      <c r="B1913" s="50">
        <v>1</v>
      </c>
      <c r="G1913" s="94" t="str">
        <f>IF(F1913="","",VLOOKUP(F1913,商品マスタ!$K:$L,2,FALSE))</f>
        <v/>
      </c>
      <c r="H1913" s="95" t="str">
        <f t="shared" si="29"/>
        <v/>
      </c>
    </row>
    <row r="1914" spans="1:8" x14ac:dyDescent="0.55000000000000004">
      <c r="A1914" s="76"/>
      <c r="B1914" s="50">
        <v>2</v>
      </c>
      <c r="G1914" s="94" t="str">
        <f>IF(F1914="","",VLOOKUP(F1914,商品マスタ!$K:$L,2,FALSE))</f>
        <v/>
      </c>
      <c r="H1914" s="95" t="str">
        <f t="shared" si="29"/>
        <v/>
      </c>
    </row>
    <row r="1915" spans="1:8" x14ac:dyDescent="0.55000000000000004">
      <c r="A1915" s="76"/>
      <c r="B1915" s="50">
        <v>1</v>
      </c>
      <c r="G1915" s="94" t="str">
        <f>IF(F1915="","",VLOOKUP(F1915,商品マスタ!$K:$L,2,FALSE))</f>
        <v/>
      </c>
      <c r="H1915" s="95" t="str">
        <f t="shared" si="29"/>
        <v/>
      </c>
    </row>
    <row r="1916" spans="1:8" x14ac:dyDescent="0.55000000000000004">
      <c r="A1916" s="76"/>
      <c r="B1916" s="50">
        <v>2</v>
      </c>
      <c r="G1916" s="94" t="str">
        <f>IF(F1916="","",VLOOKUP(F1916,商品マスタ!$K:$L,2,FALSE))</f>
        <v/>
      </c>
      <c r="H1916" s="95" t="str">
        <f t="shared" si="29"/>
        <v/>
      </c>
    </row>
    <row r="1917" spans="1:8" x14ac:dyDescent="0.55000000000000004">
      <c r="A1917" s="76"/>
      <c r="B1917" s="50">
        <v>1</v>
      </c>
      <c r="G1917" s="94" t="str">
        <f>IF(F1917="","",VLOOKUP(F1917,商品マスタ!$K:$L,2,FALSE))</f>
        <v/>
      </c>
      <c r="H1917" s="95" t="str">
        <f t="shared" si="29"/>
        <v/>
      </c>
    </row>
    <row r="1918" spans="1:8" x14ac:dyDescent="0.55000000000000004">
      <c r="A1918" s="76"/>
      <c r="B1918" s="50">
        <v>2</v>
      </c>
      <c r="G1918" s="94" t="str">
        <f>IF(F1918="","",VLOOKUP(F1918,商品マスタ!$K:$L,2,FALSE))</f>
        <v/>
      </c>
      <c r="H1918" s="95" t="str">
        <f t="shared" si="29"/>
        <v/>
      </c>
    </row>
    <row r="1919" spans="1:8" x14ac:dyDescent="0.55000000000000004">
      <c r="A1919" s="76"/>
      <c r="B1919" s="50">
        <v>1</v>
      </c>
      <c r="G1919" s="94" t="str">
        <f>IF(F1919="","",VLOOKUP(F1919,商品マスタ!$K:$L,2,FALSE))</f>
        <v/>
      </c>
      <c r="H1919" s="95" t="str">
        <f t="shared" si="29"/>
        <v/>
      </c>
    </row>
    <row r="1920" spans="1:8" x14ac:dyDescent="0.55000000000000004">
      <c r="A1920" s="76"/>
      <c r="B1920" s="50">
        <v>2</v>
      </c>
      <c r="G1920" s="94" t="str">
        <f>IF(F1920="","",VLOOKUP(F1920,商品マスタ!$K:$L,2,FALSE))</f>
        <v/>
      </c>
      <c r="H1920" s="95" t="str">
        <f t="shared" ref="H1920:H1983" si="30">IF(D1920="","",IF(E1920="",LEN(SUBSTITUTE(D1920," ","")),LEN(SUBSTITUTE(E1920," ",""))))</f>
        <v/>
      </c>
    </row>
    <row r="1921" spans="1:8" x14ac:dyDescent="0.55000000000000004">
      <c r="A1921" s="76"/>
      <c r="B1921" s="50">
        <v>1</v>
      </c>
      <c r="G1921" s="94" t="str">
        <f>IF(F1921="","",VLOOKUP(F1921,商品マスタ!$K:$L,2,FALSE))</f>
        <v/>
      </c>
      <c r="H1921" s="95" t="str">
        <f t="shared" si="30"/>
        <v/>
      </c>
    </row>
    <row r="1922" spans="1:8" x14ac:dyDescent="0.55000000000000004">
      <c r="A1922" s="76"/>
      <c r="B1922" s="50">
        <v>2</v>
      </c>
      <c r="G1922" s="94" t="str">
        <f>IF(F1922="","",VLOOKUP(F1922,商品マスタ!$K:$L,2,FALSE))</f>
        <v/>
      </c>
      <c r="H1922" s="95" t="str">
        <f t="shared" si="30"/>
        <v/>
      </c>
    </row>
    <row r="1923" spans="1:8" x14ac:dyDescent="0.55000000000000004">
      <c r="A1923" s="76"/>
      <c r="B1923" s="50">
        <v>1</v>
      </c>
      <c r="G1923" s="94" t="str">
        <f>IF(F1923="","",VLOOKUP(F1923,商品マスタ!$K:$L,2,FALSE))</f>
        <v/>
      </c>
      <c r="H1923" s="95" t="str">
        <f t="shared" si="30"/>
        <v/>
      </c>
    </row>
    <row r="1924" spans="1:8" x14ac:dyDescent="0.55000000000000004">
      <c r="A1924" s="76"/>
      <c r="B1924" s="50">
        <v>2</v>
      </c>
      <c r="G1924" s="94" t="str">
        <f>IF(F1924="","",VLOOKUP(F1924,商品マスタ!$K:$L,2,FALSE))</f>
        <v/>
      </c>
      <c r="H1924" s="95" t="str">
        <f t="shared" si="30"/>
        <v/>
      </c>
    </row>
    <row r="1925" spans="1:8" x14ac:dyDescent="0.55000000000000004">
      <c r="A1925" s="76"/>
      <c r="B1925" s="50">
        <v>1</v>
      </c>
      <c r="G1925" s="94" t="str">
        <f>IF(F1925="","",VLOOKUP(F1925,商品マスタ!$K:$L,2,FALSE))</f>
        <v/>
      </c>
      <c r="H1925" s="95" t="str">
        <f t="shared" si="30"/>
        <v/>
      </c>
    </row>
    <row r="1926" spans="1:8" x14ac:dyDescent="0.55000000000000004">
      <c r="A1926" s="76"/>
      <c r="B1926" s="50">
        <v>2</v>
      </c>
      <c r="G1926" s="94" t="str">
        <f>IF(F1926="","",VLOOKUP(F1926,商品マスタ!$K:$L,2,FALSE))</f>
        <v/>
      </c>
      <c r="H1926" s="95" t="str">
        <f t="shared" si="30"/>
        <v/>
      </c>
    </row>
    <row r="1927" spans="1:8" x14ac:dyDescent="0.55000000000000004">
      <c r="A1927" s="76"/>
      <c r="B1927" s="50">
        <v>1</v>
      </c>
      <c r="G1927" s="94" t="str">
        <f>IF(F1927="","",VLOOKUP(F1927,商品マスタ!$K:$L,2,FALSE))</f>
        <v/>
      </c>
      <c r="H1927" s="95" t="str">
        <f t="shared" si="30"/>
        <v/>
      </c>
    </row>
    <row r="1928" spans="1:8" x14ac:dyDescent="0.55000000000000004">
      <c r="A1928" s="76"/>
      <c r="B1928" s="50">
        <v>2</v>
      </c>
      <c r="G1928" s="94" t="str">
        <f>IF(F1928="","",VLOOKUP(F1928,商品マスタ!$K:$L,2,FALSE))</f>
        <v/>
      </c>
      <c r="H1928" s="95" t="str">
        <f t="shared" si="30"/>
        <v/>
      </c>
    </row>
    <row r="1929" spans="1:8" x14ac:dyDescent="0.55000000000000004">
      <c r="A1929" s="76"/>
      <c r="B1929" s="50">
        <v>1</v>
      </c>
      <c r="G1929" s="94" t="str">
        <f>IF(F1929="","",VLOOKUP(F1929,商品マスタ!$K:$L,2,FALSE))</f>
        <v/>
      </c>
      <c r="H1929" s="95" t="str">
        <f t="shared" si="30"/>
        <v/>
      </c>
    </row>
    <row r="1930" spans="1:8" x14ac:dyDescent="0.55000000000000004">
      <c r="A1930" s="76"/>
      <c r="B1930" s="50">
        <v>2</v>
      </c>
      <c r="G1930" s="94" t="str">
        <f>IF(F1930="","",VLOOKUP(F1930,商品マスタ!$K:$L,2,FALSE))</f>
        <v/>
      </c>
      <c r="H1930" s="95" t="str">
        <f t="shared" si="30"/>
        <v/>
      </c>
    </row>
    <row r="1931" spans="1:8" x14ac:dyDescent="0.55000000000000004">
      <c r="A1931" s="76"/>
      <c r="B1931" s="50">
        <v>1</v>
      </c>
      <c r="G1931" s="94" t="str">
        <f>IF(F1931="","",VLOOKUP(F1931,商品マスタ!$K:$L,2,FALSE))</f>
        <v/>
      </c>
      <c r="H1931" s="95" t="str">
        <f t="shared" si="30"/>
        <v/>
      </c>
    </row>
    <row r="1932" spans="1:8" x14ac:dyDescent="0.55000000000000004">
      <c r="A1932" s="76"/>
      <c r="B1932" s="50">
        <v>2</v>
      </c>
      <c r="G1932" s="94" t="str">
        <f>IF(F1932="","",VLOOKUP(F1932,商品マスタ!$K:$L,2,FALSE))</f>
        <v/>
      </c>
      <c r="H1932" s="95" t="str">
        <f t="shared" si="30"/>
        <v/>
      </c>
    </row>
    <row r="1933" spans="1:8" x14ac:dyDescent="0.55000000000000004">
      <c r="A1933" s="76"/>
      <c r="B1933" s="50">
        <v>1</v>
      </c>
      <c r="G1933" s="94" t="str">
        <f>IF(F1933="","",VLOOKUP(F1933,商品マスタ!$K:$L,2,FALSE))</f>
        <v/>
      </c>
      <c r="H1933" s="95" t="str">
        <f t="shared" si="30"/>
        <v/>
      </c>
    </row>
    <row r="1934" spans="1:8" x14ac:dyDescent="0.55000000000000004">
      <c r="A1934" s="76"/>
      <c r="B1934" s="50">
        <v>2</v>
      </c>
      <c r="G1934" s="94" t="str">
        <f>IF(F1934="","",VLOOKUP(F1934,商品マスタ!$K:$L,2,FALSE))</f>
        <v/>
      </c>
      <c r="H1934" s="95" t="str">
        <f t="shared" si="30"/>
        <v/>
      </c>
    </row>
    <row r="1935" spans="1:8" x14ac:dyDescent="0.55000000000000004">
      <c r="A1935" s="76"/>
      <c r="B1935" s="50">
        <v>1</v>
      </c>
      <c r="G1935" s="94" t="str">
        <f>IF(F1935="","",VLOOKUP(F1935,商品マスタ!$K:$L,2,FALSE))</f>
        <v/>
      </c>
      <c r="H1935" s="95" t="str">
        <f t="shared" si="30"/>
        <v/>
      </c>
    </row>
    <row r="1936" spans="1:8" x14ac:dyDescent="0.55000000000000004">
      <c r="A1936" s="76"/>
      <c r="B1936" s="50">
        <v>2</v>
      </c>
      <c r="G1936" s="94" t="str">
        <f>IF(F1936="","",VLOOKUP(F1936,商品マスタ!$K:$L,2,FALSE))</f>
        <v/>
      </c>
      <c r="H1936" s="95" t="str">
        <f t="shared" si="30"/>
        <v/>
      </c>
    </row>
    <row r="1937" spans="1:8" x14ac:dyDescent="0.55000000000000004">
      <c r="A1937" s="76"/>
      <c r="B1937" s="50">
        <v>1</v>
      </c>
      <c r="G1937" s="94" t="str">
        <f>IF(F1937="","",VLOOKUP(F1937,商品マスタ!$K:$L,2,FALSE))</f>
        <v/>
      </c>
      <c r="H1937" s="95" t="str">
        <f t="shared" si="30"/>
        <v/>
      </c>
    </row>
    <row r="1938" spans="1:8" x14ac:dyDescent="0.55000000000000004">
      <c r="A1938" s="76"/>
      <c r="B1938" s="50">
        <v>2</v>
      </c>
      <c r="G1938" s="94" t="str">
        <f>IF(F1938="","",VLOOKUP(F1938,商品マスタ!$K:$L,2,FALSE))</f>
        <v/>
      </c>
      <c r="H1938" s="95" t="str">
        <f t="shared" si="30"/>
        <v/>
      </c>
    </row>
    <row r="1939" spans="1:8" x14ac:dyDescent="0.55000000000000004">
      <c r="A1939" s="76"/>
      <c r="B1939" s="50">
        <v>1</v>
      </c>
      <c r="G1939" s="94" t="str">
        <f>IF(F1939="","",VLOOKUP(F1939,商品マスタ!$K:$L,2,FALSE))</f>
        <v/>
      </c>
      <c r="H1939" s="95" t="str">
        <f t="shared" si="30"/>
        <v/>
      </c>
    </row>
    <row r="1940" spans="1:8" x14ac:dyDescent="0.55000000000000004">
      <c r="A1940" s="76"/>
      <c r="B1940" s="50">
        <v>2</v>
      </c>
      <c r="G1940" s="94" t="str">
        <f>IF(F1940="","",VLOOKUP(F1940,商品マスタ!$K:$L,2,FALSE))</f>
        <v/>
      </c>
      <c r="H1940" s="95" t="str">
        <f t="shared" si="30"/>
        <v/>
      </c>
    </row>
    <row r="1941" spans="1:8" x14ac:dyDescent="0.55000000000000004">
      <c r="A1941" s="76"/>
      <c r="B1941" s="50">
        <v>1</v>
      </c>
      <c r="G1941" s="94" t="str">
        <f>IF(F1941="","",VLOOKUP(F1941,商品マスタ!$K:$L,2,FALSE))</f>
        <v/>
      </c>
      <c r="H1941" s="95" t="str">
        <f t="shared" si="30"/>
        <v/>
      </c>
    </row>
    <row r="1942" spans="1:8" x14ac:dyDescent="0.55000000000000004">
      <c r="A1942" s="76"/>
      <c r="B1942" s="50">
        <v>2</v>
      </c>
      <c r="G1942" s="94" t="str">
        <f>IF(F1942="","",VLOOKUP(F1942,商品マスタ!$K:$L,2,FALSE))</f>
        <v/>
      </c>
      <c r="H1942" s="95" t="str">
        <f t="shared" si="30"/>
        <v/>
      </c>
    </row>
    <row r="1943" spans="1:8" x14ac:dyDescent="0.55000000000000004">
      <c r="A1943" s="76"/>
      <c r="B1943" s="50">
        <v>1</v>
      </c>
      <c r="G1943" s="94" t="str">
        <f>IF(F1943="","",VLOOKUP(F1943,商品マスタ!$K:$L,2,FALSE))</f>
        <v/>
      </c>
      <c r="H1943" s="95" t="str">
        <f t="shared" si="30"/>
        <v/>
      </c>
    </row>
    <row r="1944" spans="1:8" x14ac:dyDescent="0.55000000000000004">
      <c r="A1944" s="76"/>
      <c r="B1944" s="50">
        <v>2</v>
      </c>
      <c r="G1944" s="94" t="str">
        <f>IF(F1944="","",VLOOKUP(F1944,商品マスタ!$K:$L,2,FALSE))</f>
        <v/>
      </c>
      <c r="H1944" s="95" t="str">
        <f t="shared" si="30"/>
        <v/>
      </c>
    </row>
    <row r="1945" spans="1:8" x14ac:dyDescent="0.55000000000000004">
      <c r="A1945" s="76"/>
      <c r="B1945" s="50">
        <v>1</v>
      </c>
      <c r="G1945" s="94" t="str">
        <f>IF(F1945="","",VLOOKUP(F1945,商品マスタ!$K:$L,2,FALSE))</f>
        <v/>
      </c>
      <c r="H1945" s="95" t="str">
        <f t="shared" si="30"/>
        <v/>
      </c>
    </row>
    <row r="1946" spans="1:8" x14ac:dyDescent="0.55000000000000004">
      <c r="A1946" s="76"/>
      <c r="B1946" s="50">
        <v>2</v>
      </c>
      <c r="G1946" s="94" t="str">
        <f>IF(F1946="","",VLOOKUP(F1946,商品マスタ!$K:$L,2,FALSE))</f>
        <v/>
      </c>
      <c r="H1946" s="95" t="str">
        <f t="shared" si="30"/>
        <v/>
      </c>
    </row>
    <row r="1947" spans="1:8" x14ac:dyDescent="0.55000000000000004">
      <c r="A1947" s="76"/>
      <c r="B1947" s="50">
        <v>1</v>
      </c>
      <c r="G1947" s="94" t="str">
        <f>IF(F1947="","",VLOOKUP(F1947,商品マスタ!$K:$L,2,FALSE))</f>
        <v/>
      </c>
      <c r="H1947" s="95" t="str">
        <f t="shared" si="30"/>
        <v/>
      </c>
    </row>
    <row r="1948" spans="1:8" x14ac:dyDescent="0.55000000000000004">
      <c r="A1948" s="76"/>
      <c r="B1948" s="50">
        <v>2</v>
      </c>
      <c r="G1948" s="94" t="str">
        <f>IF(F1948="","",VLOOKUP(F1948,商品マスタ!$K:$L,2,FALSE))</f>
        <v/>
      </c>
      <c r="H1948" s="95" t="str">
        <f t="shared" si="30"/>
        <v/>
      </c>
    </row>
    <row r="1949" spans="1:8" x14ac:dyDescent="0.55000000000000004">
      <c r="A1949" s="76"/>
      <c r="B1949" s="50">
        <v>1</v>
      </c>
      <c r="G1949" s="94" t="str">
        <f>IF(F1949="","",VLOOKUP(F1949,商品マスタ!$K:$L,2,FALSE))</f>
        <v/>
      </c>
      <c r="H1949" s="95" t="str">
        <f t="shared" si="30"/>
        <v/>
      </c>
    </row>
    <row r="1950" spans="1:8" x14ac:dyDescent="0.55000000000000004">
      <c r="A1950" s="76"/>
      <c r="B1950" s="50">
        <v>2</v>
      </c>
      <c r="G1950" s="94" t="str">
        <f>IF(F1950="","",VLOOKUP(F1950,商品マスタ!$K:$L,2,FALSE))</f>
        <v/>
      </c>
      <c r="H1950" s="95" t="str">
        <f t="shared" si="30"/>
        <v/>
      </c>
    </row>
    <row r="1951" spans="1:8" x14ac:dyDescent="0.55000000000000004">
      <c r="A1951" s="76"/>
      <c r="B1951" s="50">
        <v>1</v>
      </c>
      <c r="G1951" s="94" t="str">
        <f>IF(F1951="","",VLOOKUP(F1951,商品マスタ!$K:$L,2,FALSE))</f>
        <v/>
      </c>
      <c r="H1951" s="95" t="str">
        <f t="shared" si="30"/>
        <v/>
      </c>
    </row>
    <row r="1952" spans="1:8" x14ac:dyDescent="0.55000000000000004">
      <c r="A1952" s="76"/>
      <c r="B1952" s="50">
        <v>2</v>
      </c>
      <c r="G1952" s="94" t="str">
        <f>IF(F1952="","",VLOOKUP(F1952,商品マスタ!$K:$L,2,FALSE))</f>
        <v/>
      </c>
      <c r="H1952" s="95" t="str">
        <f t="shared" si="30"/>
        <v/>
      </c>
    </row>
    <row r="1953" spans="1:8" x14ac:dyDescent="0.55000000000000004">
      <c r="A1953" s="76"/>
      <c r="B1953" s="50">
        <v>1</v>
      </c>
      <c r="G1953" s="94" t="str">
        <f>IF(F1953="","",VLOOKUP(F1953,商品マスタ!$K:$L,2,FALSE))</f>
        <v/>
      </c>
      <c r="H1953" s="95" t="str">
        <f t="shared" si="30"/>
        <v/>
      </c>
    </row>
    <row r="1954" spans="1:8" x14ac:dyDescent="0.55000000000000004">
      <c r="A1954" s="76"/>
      <c r="B1954" s="50">
        <v>2</v>
      </c>
      <c r="G1954" s="94" t="str">
        <f>IF(F1954="","",VLOOKUP(F1954,商品マスタ!$K:$L,2,FALSE))</f>
        <v/>
      </c>
      <c r="H1954" s="95" t="str">
        <f t="shared" si="30"/>
        <v/>
      </c>
    </row>
    <row r="1955" spans="1:8" x14ac:dyDescent="0.55000000000000004">
      <c r="A1955" s="76"/>
      <c r="B1955" s="50">
        <v>1</v>
      </c>
      <c r="G1955" s="94" t="str">
        <f>IF(F1955="","",VLOOKUP(F1955,商品マスタ!$K:$L,2,FALSE))</f>
        <v/>
      </c>
      <c r="H1955" s="95" t="str">
        <f t="shared" si="30"/>
        <v/>
      </c>
    </row>
    <row r="1956" spans="1:8" x14ac:dyDescent="0.55000000000000004">
      <c r="A1956" s="76"/>
      <c r="B1956" s="50">
        <v>2</v>
      </c>
      <c r="G1956" s="94" t="str">
        <f>IF(F1956="","",VLOOKUP(F1956,商品マスタ!$K:$L,2,FALSE))</f>
        <v/>
      </c>
      <c r="H1956" s="95" t="str">
        <f t="shared" si="30"/>
        <v/>
      </c>
    </row>
    <row r="1957" spans="1:8" x14ac:dyDescent="0.55000000000000004">
      <c r="A1957" s="76"/>
      <c r="B1957" s="50">
        <v>1</v>
      </c>
      <c r="G1957" s="94" t="str">
        <f>IF(F1957="","",VLOOKUP(F1957,商品マスタ!$K:$L,2,FALSE))</f>
        <v/>
      </c>
      <c r="H1957" s="95" t="str">
        <f t="shared" si="30"/>
        <v/>
      </c>
    </row>
    <row r="1958" spans="1:8" x14ac:dyDescent="0.55000000000000004">
      <c r="A1958" s="76"/>
      <c r="B1958" s="50">
        <v>2</v>
      </c>
      <c r="G1958" s="94" t="str">
        <f>IF(F1958="","",VLOOKUP(F1958,商品マスタ!$K:$L,2,FALSE))</f>
        <v/>
      </c>
      <c r="H1958" s="95" t="str">
        <f t="shared" si="30"/>
        <v/>
      </c>
    </row>
    <row r="1959" spans="1:8" x14ac:dyDescent="0.55000000000000004">
      <c r="A1959" s="76"/>
      <c r="B1959" s="50">
        <v>1</v>
      </c>
      <c r="G1959" s="94" t="str">
        <f>IF(F1959="","",VLOOKUP(F1959,商品マスタ!$K:$L,2,FALSE))</f>
        <v/>
      </c>
      <c r="H1959" s="95" t="str">
        <f t="shared" si="30"/>
        <v/>
      </c>
    </row>
    <row r="1960" spans="1:8" x14ac:dyDescent="0.55000000000000004">
      <c r="A1960" s="76"/>
      <c r="B1960" s="50">
        <v>2</v>
      </c>
      <c r="G1960" s="94" t="str">
        <f>IF(F1960="","",VLOOKUP(F1960,商品マスタ!$K:$L,2,FALSE))</f>
        <v/>
      </c>
      <c r="H1960" s="95" t="str">
        <f t="shared" si="30"/>
        <v/>
      </c>
    </row>
    <row r="1961" spans="1:8" x14ac:dyDescent="0.55000000000000004">
      <c r="A1961" s="76"/>
      <c r="B1961" s="50">
        <v>1</v>
      </c>
      <c r="G1961" s="94" t="str">
        <f>IF(F1961="","",VLOOKUP(F1961,商品マスタ!$K:$L,2,FALSE))</f>
        <v/>
      </c>
      <c r="H1961" s="95" t="str">
        <f t="shared" si="30"/>
        <v/>
      </c>
    </row>
    <row r="1962" spans="1:8" x14ac:dyDescent="0.55000000000000004">
      <c r="A1962" s="76"/>
      <c r="B1962" s="50">
        <v>2</v>
      </c>
      <c r="G1962" s="94" t="str">
        <f>IF(F1962="","",VLOOKUP(F1962,商品マスタ!$K:$L,2,FALSE))</f>
        <v/>
      </c>
      <c r="H1962" s="95" t="str">
        <f t="shared" si="30"/>
        <v/>
      </c>
    </row>
    <row r="1963" spans="1:8" x14ac:dyDescent="0.55000000000000004">
      <c r="A1963" s="76"/>
      <c r="B1963" s="50">
        <v>1</v>
      </c>
      <c r="G1963" s="94" t="str">
        <f>IF(F1963="","",VLOOKUP(F1963,商品マスタ!$K:$L,2,FALSE))</f>
        <v/>
      </c>
      <c r="H1963" s="95" t="str">
        <f t="shared" si="30"/>
        <v/>
      </c>
    </row>
    <row r="1964" spans="1:8" x14ac:dyDescent="0.55000000000000004">
      <c r="A1964" s="76"/>
      <c r="B1964" s="50">
        <v>2</v>
      </c>
      <c r="G1964" s="94" t="str">
        <f>IF(F1964="","",VLOOKUP(F1964,商品マスタ!$K:$L,2,FALSE))</f>
        <v/>
      </c>
      <c r="H1964" s="95" t="str">
        <f t="shared" si="30"/>
        <v/>
      </c>
    </row>
    <row r="1965" spans="1:8" x14ac:dyDescent="0.55000000000000004">
      <c r="A1965" s="76"/>
      <c r="B1965" s="50">
        <v>1</v>
      </c>
      <c r="G1965" s="94" t="str">
        <f>IF(F1965="","",VLOOKUP(F1965,商品マスタ!$K:$L,2,FALSE))</f>
        <v/>
      </c>
      <c r="H1965" s="95" t="str">
        <f t="shared" si="30"/>
        <v/>
      </c>
    </row>
    <row r="1966" spans="1:8" x14ac:dyDescent="0.55000000000000004">
      <c r="A1966" s="76"/>
      <c r="B1966" s="50">
        <v>2</v>
      </c>
      <c r="G1966" s="94" t="str">
        <f>IF(F1966="","",VLOOKUP(F1966,商品マスタ!$K:$L,2,FALSE))</f>
        <v/>
      </c>
      <c r="H1966" s="95" t="str">
        <f t="shared" si="30"/>
        <v/>
      </c>
    </row>
    <row r="1967" spans="1:8" x14ac:dyDescent="0.55000000000000004">
      <c r="A1967" s="76"/>
      <c r="B1967" s="50">
        <v>1</v>
      </c>
      <c r="G1967" s="94" t="str">
        <f>IF(F1967="","",VLOOKUP(F1967,商品マスタ!$K:$L,2,FALSE))</f>
        <v/>
      </c>
      <c r="H1967" s="95" t="str">
        <f t="shared" si="30"/>
        <v/>
      </c>
    </row>
    <row r="1968" spans="1:8" x14ac:dyDescent="0.55000000000000004">
      <c r="A1968" s="76"/>
      <c r="B1968" s="50">
        <v>2</v>
      </c>
      <c r="G1968" s="94" t="str">
        <f>IF(F1968="","",VLOOKUP(F1968,商品マスタ!$K:$L,2,FALSE))</f>
        <v/>
      </c>
      <c r="H1968" s="95" t="str">
        <f t="shared" si="30"/>
        <v/>
      </c>
    </row>
    <row r="1969" spans="1:8" x14ac:dyDescent="0.55000000000000004">
      <c r="A1969" s="76"/>
      <c r="B1969" s="50">
        <v>1</v>
      </c>
      <c r="G1969" s="94" t="str">
        <f>IF(F1969="","",VLOOKUP(F1969,商品マスタ!$K:$L,2,FALSE))</f>
        <v/>
      </c>
      <c r="H1969" s="95" t="str">
        <f t="shared" si="30"/>
        <v/>
      </c>
    </row>
    <row r="1970" spans="1:8" x14ac:dyDescent="0.55000000000000004">
      <c r="A1970" s="76"/>
      <c r="B1970" s="50">
        <v>2</v>
      </c>
      <c r="G1970" s="94" t="str">
        <f>IF(F1970="","",VLOOKUP(F1970,商品マスタ!$K:$L,2,FALSE))</f>
        <v/>
      </c>
      <c r="H1970" s="95" t="str">
        <f t="shared" si="30"/>
        <v/>
      </c>
    </row>
    <row r="1971" spans="1:8" x14ac:dyDescent="0.55000000000000004">
      <c r="A1971" s="76"/>
      <c r="B1971" s="50">
        <v>1</v>
      </c>
      <c r="G1971" s="94" t="str">
        <f>IF(F1971="","",VLOOKUP(F1971,商品マスタ!$K:$L,2,FALSE))</f>
        <v/>
      </c>
      <c r="H1971" s="95" t="str">
        <f t="shared" si="30"/>
        <v/>
      </c>
    </row>
    <row r="1972" spans="1:8" x14ac:dyDescent="0.55000000000000004">
      <c r="A1972" s="76"/>
      <c r="B1972" s="50">
        <v>2</v>
      </c>
      <c r="G1972" s="94" t="str">
        <f>IF(F1972="","",VLOOKUP(F1972,商品マスタ!$K:$L,2,FALSE))</f>
        <v/>
      </c>
      <c r="H1972" s="95" t="str">
        <f t="shared" si="30"/>
        <v/>
      </c>
    </row>
    <row r="1973" spans="1:8" x14ac:dyDescent="0.55000000000000004">
      <c r="A1973" s="76"/>
      <c r="B1973" s="50">
        <v>1</v>
      </c>
      <c r="G1973" s="94" t="str">
        <f>IF(F1973="","",VLOOKUP(F1973,商品マスタ!$K:$L,2,FALSE))</f>
        <v/>
      </c>
      <c r="H1973" s="95" t="str">
        <f t="shared" si="30"/>
        <v/>
      </c>
    </row>
    <row r="1974" spans="1:8" x14ac:dyDescent="0.55000000000000004">
      <c r="A1974" s="76"/>
      <c r="B1974" s="50">
        <v>2</v>
      </c>
      <c r="G1974" s="94" t="str">
        <f>IF(F1974="","",VLOOKUP(F1974,商品マスタ!$K:$L,2,FALSE))</f>
        <v/>
      </c>
      <c r="H1974" s="95" t="str">
        <f t="shared" si="30"/>
        <v/>
      </c>
    </row>
    <row r="1975" spans="1:8" x14ac:dyDescent="0.55000000000000004">
      <c r="A1975" s="76"/>
      <c r="B1975" s="50">
        <v>1</v>
      </c>
      <c r="G1975" s="94" t="str">
        <f>IF(F1975="","",VLOOKUP(F1975,商品マスタ!$K:$L,2,FALSE))</f>
        <v/>
      </c>
      <c r="H1975" s="95" t="str">
        <f t="shared" si="30"/>
        <v/>
      </c>
    </row>
    <row r="1976" spans="1:8" x14ac:dyDescent="0.55000000000000004">
      <c r="A1976" s="76"/>
      <c r="B1976" s="50">
        <v>2</v>
      </c>
      <c r="G1976" s="94" t="str">
        <f>IF(F1976="","",VLOOKUP(F1976,商品マスタ!$K:$L,2,FALSE))</f>
        <v/>
      </c>
      <c r="H1976" s="95" t="str">
        <f t="shared" si="30"/>
        <v/>
      </c>
    </row>
    <row r="1977" spans="1:8" x14ac:dyDescent="0.55000000000000004">
      <c r="A1977" s="76"/>
      <c r="B1977" s="50">
        <v>1</v>
      </c>
      <c r="G1977" s="94" t="str">
        <f>IF(F1977="","",VLOOKUP(F1977,商品マスタ!$K:$L,2,FALSE))</f>
        <v/>
      </c>
      <c r="H1977" s="95" t="str">
        <f t="shared" si="30"/>
        <v/>
      </c>
    </row>
    <row r="1978" spans="1:8" x14ac:dyDescent="0.55000000000000004">
      <c r="A1978" s="76"/>
      <c r="B1978" s="50">
        <v>2</v>
      </c>
      <c r="G1978" s="94" t="str">
        <f>IF(F1978="","",VLOOKUP(F1978,商品マスタ!$K:$L,2,FALSE))</f>
        <v/>
      </c>
      <c r="H1978" s="95" t="str">
        <f t="shared" si="30"/>
        <v/>
      </c>
    </row>
    <row r="1979" spans="1:8" x14ac:dyDescent="0.55000000000000004">
      <c r="A1979" s="76"/>
      <c r="B1979" s="50">
        <v>1</v>
      </c>
      <c r="G1979" s="94" t="str">
        <f>IF(F1979="","",VLOOKUP(F1979,商品マスタ!$K:$L,2,FALSE))</f>
        <v/>
      </c>
      <c r="H1979" s="95" t="str">
        <f t="shared" si="30"/>
        <v/>
      </c>
    </row>
    <row r="1980" spans="1:8" x14ac:dyDescent="0.55000000000000004">
      <c r="A1980" s="76"/>
      <c r="B1980" s="50">
        <v>2</v>
      </c>
      <c r="G1980" s="94" t="str">
        <f>IF(F1980="","",VLOOKUP(F1980,商品マスタ!$K:$L,2,FALSE))</f>
        <v/>
      </c>
      <c r="H1980" s="95" t="str">
        <f t="shared" si="30"/>
        <v/>
      </c>
    </row>
    <row r="1981" spans="1:8" x14ac:dyDescent="0.55000000000000004">
      <c r="A1981" s="76"/>
      <c r="B1981" s="50">
        <v>1</v>
      </c>
      <c r="G1981" s="94" t="str">
        <f>IF(F1981="","",VLOOKUP(F1981,商品マスタ!$K:$L,2,FALSE))</f>
        <v/>
      </c>
      <c r="H1981" s="95" t="str">
        <f t="shared" si="30"/>
        <v/>
      </c>
    </row>
    <row r="1982" spans="1:8" x14ac:dyDescent="0.55000000000000004">
      <c r="A1982" s="76"/>
      <c r="B1982" s="50">
        <v>2</v>
      </c>
      <c r="G1982" s="94" t="str">
        <f>IF(F1982="","",VLOOKUP(F1982,商品マスタ!$K:$L,2,FALSE))</f>
        <v/>
      </c>
      <c r="H1982" s="95" t="str">
        <f t="shared" si="30"/>
        <v/>
      </c>
    </row>
    <row r="1983" spans="1:8" x14ac:dyDescent="0.55000000000000004">
      <c r="A1983" s="76"/>
      <c r="B1983" s="50">
        <v>1</v>
      </c>
      <c r="G1983" s="94" t="str">
        <f>IF(F1983="","",VLOOKUP(F1983,商品マスタ!$K:$L,2,FALSE))</f>
        <v/>
      </c>
      <c r="H1983" s="95" t="str">
        <f t="shared" si="30"/>
        <v/>
      </c>
    </row>
    <row r="1984" spans="1:8" x14ac:dyDescent="0.55000000000000004">
      <c r="A1984" s="76"/>
      <c r="B1984" s="50">
        <v>2</v>
      </c>
      <c r="G1984" s="94" t="str">
        <f>IF(F1984="","",VLOOKUP(F1984,商品マスタ!$K:$L,2,FALSE))</f>
        <v/>
      </c>
      <c r="H1984" s="95" t="str">
        <f t="shared" ref="H1984:H2047" si="31">IF(D1984="","",IF(E1984="",LEN(SUBSTITUTE(D1984," ","")),LEN(SUBSTITUTE(E1984," ",""))))</f>
        <v/>
      </c>
    </row>
    <row r="1985" spans="1:8" x14ac:dyDescent="0.55000000000000004">
      <c r="A1985" s="76"/>
      <c r="B1985" s="50">
        <v>1</v>
      </c>
      <c r="G1985" s="94" t="str">
        <f>IF(F1985="","",VLOOKUP(F1985,商品マスタ!$K:$L,2,FALSE))</f>
        <v/>
      </c>
      <c r="H1985" s="95" t="str">
        <f t="shared" si="31"/>
        <v/>
      </c>
    </row>
    <row r="1986" spans="1:8" x14ac:dyDescent="0.55000000000000004">
      <c r="A1986" s="76"/>
      <c r="B1986" s="50">
        <v>2</v>
      </c>
      <c r="G1986" s="94" t="str">
        <f>IF(F1986="","",VLOOKUP(F1986,商品マスタ!$K:$L,2,FALSE))</f>
        <v/>
      </c>
      <c r="H1986" s="95" t="str">
        <f t="shared" si="31"/>
        <v/>
      </c>
    </row>
    <row r="1987" spans="1:8" x14ac:dyDescent="0.55000000000000004">
      <c r="A1987" s="76"/>
      <c r="B1987" s="50">
        <v>1</v>
      </c>
      <c r="G1987" s="94" t="str">
        <f>IF(F1987="","",VLOOKUP(F1987,商品マスタ!$K:$L,2,FALSE))</f>
        <v/>
      </c>
      <c r="H1987" s="95" t="str">
        <f t="shared" si="31"/>
        <v/>
      </c>
    </row>
    <row r="1988" spans="1:8" x14ac:dyDescent="0.55000000000000004">
      <c r="A1988" s="76"/>
      <c r="B1988" s="50">
        <v>2</v>
      </c>
      <c r="G1988" s="94" t="str">
        <f>IF(F1988="","",VLOOKUP(F1988,商品マスタ!$K:$L,2,FALSE))</f>
        <v/>
      </c>
      <c r="H1988" s="95" t="str">
        <f t="shared" si="31"/>
        <v/>
      </c>
    </row>
    <row r="1989" spans="1:8" x14ac:dyDescent="0.55000000000000004">
      <c r="A1989" s="76"/>
      <c r="B1989" s="50">
        <v>1</v>
      </c>
      <c r="G1989" s="94" t="str">
        <f>IF(F1989="","",VLOOKUP(F1989,商品マスタ!$K:$L,2,FALSE))</f>
        <v/>
      </c>
      <c r="H1989" s="95" t="str">
        <f t="shared" si="31"/>
        <v/>
      </c>
    </row>
    <row r="1990" spans="1:8" x14ac:dyDescent="0.55000000000000004">
      <c r="A1990" s="76"/>
      <c r="B1990" s="50">
        <v>2</v>
      </c>
      <c r="G1990" s="94" t="str">
        <f>IF(F1990="","",VLOOKUP(F1990,商品マスタ!$K:$L,2,FALSE))</f>
        <v/>
      </c>
      <c r="H1990" s="95" t="str">
        <f t="shared" si="31"/>
        <v/>
      </c>
    </row>
    <row r="1991" spans="1:8" x14ac:dyDescent="0.55000000000000004">
      <c r="A1991" s="76"/>
      <c r="B1991" s="50">
        <v>1</v>
      </c>
      <c r="G1991" s="94" t="str">
        <f>IF(F1991="","",VLOOKUP(F1991,商品マスタ!$K:$L,2,FALSE))</f>
        <v/>
      </c>
      <c r="H1991" s="95" t="str">
        <f t="shared" si="31"/>
        <v/>
      </c>
    </row>
    <row r="1992" spans="1:8" x14ac:dyDescent="0.55000000000000004">
      <c r="A1992" s="76"/>
      <c r="B1992" s="50">
        <v>2</v>
      </c>
      <c r="G1992" s="94" t="str">
        <f>IF(F1992="","",VLOOKUP(F1992,商品マスタ!$K:$L,2,FALSE))</f>
        <v/>
      </c>
      <c r="H1992" s="95" t="str">
        <f t="shared" si="31"/>
        <v/>
      </c>
    </row>
    <row r="1993" spans="1:8" x14ac:dyDescent="0.55000000000000004">
      <c r="A1993" s="76"/>
      <c r="B1993" s="50">
        <v>1</v>
      </c>
      <c r="G1993" s="94" t="str">
        <f>IF(F1993="","",VLOOKUP(F1993,商品マスタ!$K:$L,2,FALSE))</f>
        <v/>
      </c>
      <c r="H1993" s="95" t="str">
        <f t="shared" si="31"/>
        <v/>
      </c>
    </row>
    <row r="1994" spans="1:8" x14ac:dyDescent="0.55000000000000004">
      <c r="A1994" s="76"/>
      <c r="B1994" s="50">
        <v>2</v>
      </c>
      <c r="G1994" s="94" t="str">
        <f>IF(F1994="","",VLOOKUP(F1994,商品マスタ!$K:$L,2,FALSE))</f>
        <v/>
      </c>
      <c r="H1994" s="95" t="str">
        <f t="shared" si="31"/>
        <v/>
      </c>
    </row>
    <row r="1995" spans="1:8" x14ac:dyDescent="0.55000000000000004">
      <c r="A1995" s="76"/>
      <c r="B1995" s="50">
        <v>1</v>
      </c>
      <c r="G1995" s="94" t="str">
        <f>IF(F1995="","",VLOOKUP(F1995,商品マスタ!$K:$L,2,FALSE))</f>
        <v/>
      </c>
      <c r="H1995" s="95" t="str">
        <f t="shared" si="31"/>
        <v/>
      </c>
    </row>
    <row r="1996" spans="1:8" x14ac:dyDescent="0.55000000000000004">
      <c r="A1996" s="76"/>
      <c r="B1996" s="50">
        <v>2</v>
      </c>
      <c r="G1996" s="94" t="str">
        <f>IF(F1996="","",VLOOKUP(F1996,商品マスタ!$K:$L,2,FALSE))</f>
        <v/>
      </c>
      <c r="H1996" s="95" t="str">
        <f t="shared" si="31"/>
        <v/>
      </c>
    </row>
    <row r="1997" spans="1:8" x14ac:dyDescent="0.55000000000000004">
      <c r="A1997" s="76"/>
      <c r="B1997" s="50">
        <v>1</v>
      </c>
      <c r="G1997" s="94" t="str">
        <f>IF(F1997="","",VLOOKUP(F1997,商品マスタ!$K:$L,2,FALSE))</f>
        <v/>
      </c>
      <c r="H1997" s="95" t="str">
        <f t="shared" si="31"/>
        <v/>
      </c>
    </row>
    <row r="1998" spans="1:8" x14ac:dyDescent="0.55000000000000004">
      <c r="A1998" s="76"/>
      <c r="B1998" s="50">
        <v>2</v>
      </c>
      <c r="G1998" s="94" t="str">
        <f>IF(F1998="","",VLOOKUP(F1998,商品マスタ!$K:$L,2,FALSE))</f>
        <v/>
      </c>
      <c r="H1998" s="95" t="str">
        <f t="shared" si="31"/>
        <v/>
      </c>
    </row>
    <row r="1999" spans="1:8" x14ac:dyDescent="0.55000000000000004">
      <c r="A1999" s="76"/>
      <c r="B1999" s="50">
        <v>1</v>
      </c>
      <c r="G1999" s="94" t="str">
        <f>IF(F1999="","",VLOOKUP(F1999,商品マスタ!$K:$L,2,FALSE))</f>
        <v/>
      </c>
      <c r="H1999" s="95" t="str">
        <f t="shared" si="31"/>
        <v/>
      </c>
    </row>
    <row r="2000" spans="1:8" x14ac:dyDescent="0.55000000000000004">
      <c r="A2000" s="76"/>
      <c r="B2000" s="50">
        <v>2</v>
      </c>
      <c r="G2000" s="94" t="str">
        <f>IF(F2000="","",VLOOKUP(F2000,商品マスタ!$K:$L,2,FALSE))</f>
        <v/>
      </c>
      <c r="H2000" s="95" t="str">
        <f t="shared" si="31"/>
        <v/>
      </c>
    </row>
    <row r="2001" spans="1:8" x14ac:dyDescent="0.55000000000000004">
      <c r="A2001" s="76"/>
      <c r="B2001" s="50">
        <v>1</v>
      </c>
      <c r="G2001" s="94" t="str">
        <f>IF(F2001="","",VLOOKUP(F2001,商品マスタ!$K:$L,2,FALSE))</f>
        <v/>
      </c>
      <c r="H2001" s="95" t="str">
        <f t="shared" si="31"/>
        <v/>
      </c>
    </row>
    <row r="2002" spans="1:8" x14ac:dyDescent="0.55000000000000004">
      <c r="A2002" s="76"/>
      <c r="B2002" s="50">
        <v>2</v>
      </c>
      <c r="G2002" s="94" t="str">
        <f>IF(F2002="","",VLOOKUP(F2002,商品マスタ!$K:$L,2,FALSE))</f>
        <v/>
      </c>
      <c r="H2002" s="95" t="str">
        <f t="shared" si="31"/>
        <v/>
      </c>
    </row>
    <row r="2003" spans="1:8" x14ac:dyDescent="0.55000000000000004">
      <c r="A2003" s="76"/>
      <c r="B2003" s="50">
        <v>1</v>
      </c>
      <c r="G2003" s="94" t="str">
        <f>IF(F2003="","",VLOOKUP(F2003,商品マスタ!$K:$L,2,FALSE))</f>
        <v/>
      </c>
      <c r="H2003" s="95" t="str">
        <f t="shared" si="31"/>
        <v/>
      </c>
    </row>
    <row r="2004" spans="1:8" x14ac:dyDescent="0.55000000000000004">
      <c r="A2004" s="76"/>
      <c r="B2004" s="50">
        <v>2</v>
      </c>
      <c r="G2004" s="94" t="str">
        <f>IF(F2004="","",VLOOKUP(F2004,商品マスタ!$K:$L,2,FALSE))</f>
        <v/>
      </c>
      <c r="H2004" s="95" t="str">
        <f t="shared" si="31"/>
        <v/>
      </c>
    </row>
    <row r="2005" spans="1:8" x14ac:dyDescent="0.55000000000000004">
      <c r="A2005" s="76"/>
      <c r="B2005" s="50">
        <v>1</v>
      </c>
      <c r="G2005" s="94" t="str">
        <f>IF(F2005="","",VLOOKUP(F2005,商品マスタ!$K:$L,2,FALSE))</f>
        <v/>
      </c>
      <c r="H2005" s="95" t="str">
        <f t="shared" si="31"/>
        <v/>
      </c>
    </row>
    <row r="2006" spans="1:8" x14ac:dyDescent="0.55000000000000004">
      <c r="A2006" s="76"/>
      <c r="B2006" s="50">
        <v>2</v>
      </c>
      <c r="G2006" s="94" t="str">
        <f>IF(F2006="","",VLOOKUP(F2006,商品マスタ!$K:$L,2,FALSE))</f>
        <v/>
      </c>
      <c r="H2006" s="95" t="str">
        <f t="shared" si="31"/>
        <v/>
      </c>
    </row>
    <row r="2007" spans="1:8" x14ac:dyDescent="0.55000000000000004">
      <c r="A2007" s="76"/>
      <c r="B2007" s="50">
        <v>1</v>
      </c>
      <c r="G2007" s="94" t="str">
        <f>IF(F2007="","",VLOOKUP(F2007,商品マスタ!$K:$L,2,FALSE))</f>
        <v/>
      </c>
      <c r="H2007" s="95" t="str">
        <f t="shared" si="31"/>
        <v/>
      </c>
    </row>
    <row r="2008" spans="1:8" x14ac:dyDescent="0.55000000000000004">
      <c r="A2008" s="76"/>
      <c r="B2008" s="50">
        <v>2</v>
      </c>
      <c r="G2008" s="94" t="str">
        <f>IF(F2008="","",VLOOKUP(F2008,商品マスタ!$K:$L,2,FALSE))</f>
        <v/>
      </c>
      <c r="H2008" s="95" t="str">
        <f t="shared" si="31"/>
        <v/>
      </c>
    </row>
    <row r="2009" spans="1:8" x14ac:dyDescent="0.55000000000000004">
      <c r="A2009" s="76"/>
      <c r="B2009" s="50">
        <v>1</v>
      </c>
      <c r="G2009" s="94" t="str">
        <f>IF(F2009="","",VLOOKUP(F2009,商品マスタ!$K:$L,2,FALSE))</f>
        <v/>
      </c>
      <c r="H2009" s="95" t="str">
        <f t="shared" si="31"/>
        <v/>
      </c>
    </row>
    <row r="2010" spans="1:8" x14ac:dyDescent="0.55000000000000004">
      <c r="A2010" s="76"/>
      <c r="B2010" s="50">
        <v>2</v>
      </c>
      <c r="G2010" s="94" t="str">
        <f>IF(F2010="","",VLOOKUP(F2010,商品マスタ!$K:$L,2,FALSE))</f>
        <v/>
      </c>
      <c r="H2010" s="95" t="str">
        <f t="shared" si="31"/>
        <v/>
      </c>
    </row>
    <row r="2011" spans="1:8" x14ac:dyDescent="0.55000000000000004">
      <c r="A2011" s="76"/>
      <c r="B2011" s="50">
        <v>1</v>
      </c>
      <c r="G2011" s="94" t="str">
        <f>IF(F2011="","",VLOOKUP(F2011,商品マスタ!$K:$L,2,FALSE))</f>
        <v/>
      </c>
      <c r="H2011" s="95" t="str">
        <f t="shared" si="31"/>
        <v/>
      </c>
    </row>
    <row r="2012" spans="1:8" x14ac:dyDescent="0.55000000000000004">
      <c r="A2012" s="76"/>
      <c r="B2012" s="50">
        <v>2</v>
      </c>
      <c r="G2012" s="94" t="str">
        <f>IF(F2012="","",VLOOKUP(F2012,商品マスタ!$K:$L,2,FALSE))</f>
        <v/>
      </c>
      <c r="H2012" s="95" t="str">
        <f t="shared" si="31"/>
        <v/>
      </c>
    </row>
    <row r="2013" spans="1:8" x14ac:dyDescent="0.55000000000000004">
      <c r="A2013" s="76"/>
      <c r="B2013" s="50">
        <v>1</v>
      </c>
      <c r="G2013" s="94" t="str">
        <f>IF(F2013="","",VLOOKUP(F2013,商品マスタ!$K:$L,2,FALSE))</f>
        <v/>
      </c>
      <c r="H2013" s="95" t="str">
        <f t="shared" si="31"/>
        <v/>
      </c>
    </row>
    <row r="2014" spans="1:8" x14ac:dyDescent="0.55000000000000004">
      <c r="A2014" s="76"/>
      <c r="B2014" s="50">
        <v>2</v>
      </c>
      <c r="G2014" s="94" t="str">
        <f>IF(F2014="","",VLOOKUP(F2014,商品マスタ!$K:$L,2,FALSE))</f>
        <v/>
      </c>
      <c r="H2014" s="95" t="str">
        <f t="shared" si="31"/>
        <v/>
      </c>
    </row>
    <row r="2015" spans="1:8" x14ac:dyDescent="0.55000000000000004">
      <c r="A2015" s="76"/>
      <c r="B2015" s="50">
        <v>1</v>
      </c>
      <c r="G2015" s="94" t="str">
        <f>IF(F2015="","",VLOOKUP(F2015,商品マスタ!$K:$L,2,FALSE))</f>
        <v/>
      </c>
      <c r="H2015" s="95" t="str">
        <f t="shared" si="31"/>
        <v/>
      </c>
    </row>
    <row r="2016" spans="1:8" x14ac:dyDescent="0.55000000000000004">
      <c r="A2016" s="76"/>
      <c r="B2016" s="50">
        <v>2</v>
      </c>
      <c r="G2016" s="94" t="str">
        <f>IF(F2016="","",VLOOKUP(F2016,商品マスタ!$K:$L,2,FALSE))</f>
        <v/>
      </c>
      <c r="H2016" s="95" t="str">
        <f t="shared" si="31"/>
        <v/>
      </c>
    </row>
    <row r="2017" spans="1:8" x14ac:dyDescent="0.55000000000000004">
      <c r="A2017" s="76"/>
      <c r="B2017" s="50">
        <v>1</v>
      </c>
      <c r="G2017" s="94" t="str">
        <f>IF(F2017="","",VLOOKUP(F2017,商品マスタ!$K:$L,2,FALSE))</f>
        <v/>
      </c>
      <c r="H2017" s="95" t="str">
        <f t="shared" si="31"/>
        <v/>
      </c>
    </row>
    <row r="2018" spans="1:8" x14ac:dyDescent="0.55000000000000004">
      <c r="A2018" s="76"/>
      <c r="B2018" s="50">
        <v>2</v>
      </c>
      <c r="G2018" s="94" t="str">
        <f>IF(F2018="","",VLOOKUP(F2018,商品マスタ!$K:$L,2,FALSE))</f>
        <v/>
      </c>
      <c r="H2018" s="95" t="str">
        <f t="shared" si="31"/>
        <v/>
      </c>
    </row>
    <row r="2019" spans="1:8" x14ac:dyDescent="0.55000000000000004">
      <c r="A2019" s="76"/>
      <c r="B2019" s="50">
        <v>1</v>
      </c>
      <c r="G2019" s="94" t="str">
        <f>IF(F2019="","",VLOOKUP(F2019,商品マスタ!$K:$L,2,FALSE))</f>
        <v/>
      </c>
      <c r="H2019" s="95" t="str">
        <f t="shared" si="31"/>
        <v/>
      </c>
    </row>
    <row r="2020" spans="1:8" x14ac:dyDescent="0.55000000000000004">
      <c r="A2020" s="76"/>
      <c r="B2020" s="50">
        <v>2</v>
      </c>
      <c r="G2020" s="94" t="str">
        <f>IF(F2020="","",VLOOKUP(F2020,商品マスタ!$K:$L,2,FALSE))</f>
        <v/>
      </c>
      <c r="H2020" s="95" t="str">
        <f t="shared" si="31"/>
        <v/>
      </c>
    </row>
    <row r="2021" spans="1:8" x14ac:dyDescent="0.55000000000000004">
      <c r="A2021" s="76"/>
      <c r="B2021" s="50">
        <v>1</v>
      </c>
      <c r="G2021" s="94" t="str">
        <f>IF(F2021="","",VLOOKUP(F2021,商品マスタ!$K:$L,2,FALSE))</f>
        <v/>
      </c>
      <c r="H2021" s="95" t="str">
        <f t="shared" si="31"/>
        <v/>
      </c>
    </row>
    <row r="2022" spans="1:8" x14ac:dyDescent="0.55000000000000004">
      <c r="A2022" s="76"/>
      <c r="B2022" s="50">
        <v>2</v>
      </c>
      <c r="G2022" s="94" t="str">
        <f>IF(F2022="","",VLOOKUP(F2022,商品マスタ!$K:$L,2,FALSE))</f>
        <v/>
      </c>
      <c r="H2022" s="95" t="str">
        <f t="shared" si="31"/>
        <v/>
      </c>
    </row>
    <row r="2023" spans="1:8" x14ac:dyDescent="0.55000000000000004">
      <c r="A2023" s="76"/>
      <c r="B2023" s="50">
        <v>1</v>
      </c>
      <c r="G2023" s="94" t="str">
        <f>IF(F2023="","",VLOOKUP(F2023,商品マスタ!$K:$L,2,FALSE))</f>
        <v/>
      </c>
      <c r="H2023" s="95" t="str">
        <f t="shared" si="31"/>
        <v/>
      </c>
    </row>
    <row r="2024" spans="1:8" x14ac:dyDescent="0.55000000000000004">
      <c r="A2024" s="76"/>
      <c r="B2024" s="50">
        <v>2</v>
      </c>
      <c r="G2024" s="94" t="str">
        <f>IF(F2024="","",VLOOKUP(F2024,商品マスタ!$K:$L,2,FALSE))</f>
        <v/>
      </c>
      <c r="H2024" s="95" t="str">
        <f t="shared" si="31"/>
        <v/>
      </c>
    </row>
    <row r="2025" spans="1:8" x14ac:dyDescent="0.55000000000000004">
      <c r="A2025" s="76"/>
      <c r="B2025" s="50">
        <v>1</v>
      </c>
      <c r="G2025" s="94" t="str">
        <f>IF(F2025="","",VLOOKUP(F2025,商品マスタ!$K:$L,2,FALSE))</f>
        <v/>
      </c>
      <c r="H2025" s="95" t="str">
        <f t="shared" si="31"/>
        <v/>
      </c>
    </row>
    <row r="2026" spans="1:8" x14ac:dyDescent="0.55000000000000004">
      <c r="A2026" s="76"/>
      <c r="B2026" s="50">
        <v>2</v>
      </c>
      <c r="G2026" s="94" t="str">
        <f>IF(F2026="","",VLOOKUP(F2026,商品マスタ!$K:$L,2,FALSE))</f>
        <v/>
      </c>
      <c r="H2026" s="95" t="str">
        <f t="shared" si="31"/>
        <v/>
      </c>
    </row>
    <row r="2027" spans="1:8" x14ac:dyDescent="0.55000000000000004">
      <c r="A2027" s="76"/>
      <c r="B2027" s="50">
        <v>1</v>
      </c>
      <c r="G2027" s="94" t="str">
        <f>IF(F2027="","",VLOOKUP(F2027,商品マスタ!$K:$L,2,FALSE))</f>
        <v/>
      </c>
      <c r="H2027" s="95" t="str">
        <f t="shared" si="31"/>
        <v/>
      </c>
    </row>
    <row r="2028" spans="1:8" x14ac:dyDescent="0.55000000000000004">
      <c r="A2028" s="76"/>
      <c r="B2028" s="50">
        <v>2</v>
      </c>
      <c r="G2028" s="94" t="str">
        <f>IF(F2028="","",VLOOKUP(F2028,商品マスタ!$K:$L,2,FALSE))</f>
        <v/>
      </c>
      <c r="H2028" s="95" t="str">
        <f t="shared" si="31"/>
        <v/>
      </c>
    </row>
    <row r="2029" spans="1:8" x14ac:dyDescent="0.55000000000000004">
      <c r="A2029" s="76"/>
      <c r="B2029" s="50">
        <v>1</v>
      </c>
      <c r="G2029" s="94" t="str">
        <f>IF(F2029="","",VLOOKUP(F2029,商品マスタ!$K:$L,2,FALSE))</f>
        <v/>
      </c>
      <c r="H2029" s="95" t="str">
        <f t="shared" si="31"/>
        <v/>
      </c>
    </row>
    <row r="2030" spans="1:8" x14ac:dyDescent="0.55000000000000004">
      <c r="A2030" s="76"/>
      <c r="B2030" s="50">
        <v>2</v>
      </c>
      <c r="G2030" s="94" t="str">
        <f>IF(F2030="","",VLOOKUP(F2030,商品マスタ!$K:$L,2,FALSE))</f>
        <v/>
      </c>
      <c r="H2030" s="95" t="str">
        <f t="shared" si="31"/>
        <v/>
      </c>
    </row>
    <row r="2031" spans="1:8" x14ac:dyDescent="0.55000000000000004">
      <c r="A2031" s="76"/>
      <c r="B2031" s="50">
        <v>1</v>
      </c>
      <c r="G2031" s="94" t="str">
        <f>IF(F2031="","",VLOOKUP(F2031,商品マスタ!$K:$L,2,FALSE))</f>
        <v/>
      </c>
      <c r="H2031" s="95" t="str">
        <f t="shared" si="31"/>
        <v/>
      </c>
    </row>
    <row r="2032" spans="1:8" x14ac:dyDescent="0.55000000000000004">
      <c r="A2032" s="76"/>
      <c r="B2032" s="50">
        <v>2</v>
      </c>
      <c r="G2032" s="94" t="str">
        <f>IF(F2032="","",VLOOKUP(F2032,商品マスタ!$K:$L,2,FALSE))</f>
        <v/>
      </c>
      <c r="H2032" s="95" t="str">
        <f t="shared" si="31"/>
        <v/>
      </c>
    </row>
    <row r="2033" spans="1:8" x14ac:dyDescent="0.55000000000000004">
      <c r="A2033" s="76"/>
      <c r="B2033" s="50">
        <v>1</v>
      </c>
      <c r="G2033" s="94" t="str">
        <f>IF(F2033="","",VLOOKUP(F2033,商品マスタ!$K:$L,2,FALSE))</f>
        <v/>
      </c>
      <c r="H2033" s="95" t="str">
        <f t="shared" si="31"/>
        <v/>
      </c>
    </row>
    <row r="2034" spans="1:8" x14ac:dyDescent="0.55000000000000004">
      <c r="A2034" s="76"/>
      <c r="B2034" s="50">
        <v>2</v>
      </c>
      <c r="G2034" s="94" t="str">
        <f>IF(F2034="","",VLOOKUP(F2034,商品マスタ!$K:$L,2,FALSE))</f>
        <v/>
      </c>
      <c r="H2034" s="95" t="str">
        <f t="shared" si="31"/>
        <v/>
      </c>
    </row>
    <row r="2035" spans="1:8" x14ac:dyDescent="0.55000000000000004">
      <c r="A2035" s="76"/>
      <c r="B2035" s="50">
        <v>1</v>
      </c>
      <c r="G2035" s="94" t="str">
        <f>IF(F2035="","",VLOOKUP(F2035,商品マスタ!$K:$L,2,FALSE))</f>
        <v/>
      </c>
      <c r="H2035" s="95" t="str">
        <f t="shared" si="31"/>
        <v/>
      </c>
    </row>
    <row r="2036" spans="1:8" x14ac:dyDescent="0.55000000000000004">
      <c r="A2036" s="76"/>
      <c r="B2036" s="50">
        <v>2</v>
      </c>
      <c r="G2036" s="94" t="str">
        <f>IF(F2036="","",VLOOKUP(F2036,商品マスタ!$K:$L,2,FALSE))</f>
        <v/>
      </c>
      <c r="H2036" s="95" t="str">
        <f t="shared" si="31"/>
        <v/>
      </c>
    </row>
    <row r="2037" spans="1:8" x14ac:dyDescent="0.55000000000000004">
      <c r="A2037" s="76"/>
      <c r="B2037" s="50">
        <v>1</v>
      </c>
      <c r="G2037" s="94" t="str">
        <f>IF(F2037="","",VLOOKUP(F2037,商品マスタ!$K:$L,2,FALSE))</f>
        <v/>
      </c>
      <c r="H2037" s="95" t="str">
        <f t="shared" si="31"/>
        <v/>
      </c>
    </row>
    <row r="2038" spans="1:8" x14ac:dyDescent="0.55000000000000004">
      <c r="A2038" s="76"/>
      <c r="B2038" s="50">
        <v>2</v>
      </c>
      <c r="G2038" s="94" t="str">
        <f>IF(F2038="","",VLOOKUP(F2038,商品マスタ!$K:$L,2,FALSE))</f>
        <v/>
      </c>
      <c r="H2038" s="95" t="str">
        <f t="shared" si="31"/>
        <v/>
      </c>
    </row>
    <row r="2039" spans="1:8" x14ac:dyDescent="0.55000000000000004">
      <c r="A2039" s="76"/>
      <c r="B2039" s="50">
        <v>1</v>
      </c>
      <c r="G2039" s="94" t="str">
        <f>IF(F2039="","",VLOOKUP(F2039,商品マスタ!$K:$L,2,FALSE))</f>
        <v/>
      </c>
      <c r="H2039" s="95" t="str">
        <f t="shared" si="31"/>
        <v/>
      </c>
    </row>
    <row r="2040" spans="1:8" x14ac:dyDescent="0.55000000000000004">
      <c r="A2040" s="76"/>
      <c r="B2040" s="50">
        <v>2</v>
      </c>
      <c r="G2040" s="94" t="str">
        <f>IF(F2040="","",VLOOKUP(F2040,商品マスタ!$K:$L,2,FALSE))</f>
        <v/>
      </c>
      <c r="H2040" s="95" t="str">
        <f t="shared" si="31"/>
        <v/>
      </c>
    </row>
    <row r="2041" spans="1:8" x14ac:dyDescent="0.55000000000000004">
      <c r="A2041" s="76"/>
      <c r="B2041" s="50">
        <v>1</v>
      </c>
      <c r="G2041" s="94" t="str">
        <f>IF(F2041="","",VLOOKUP(F2041,商品マスタ!$K:$L,2,FALSE))</f>
        <v/>
      </c>
      <c r="H2041" s="95" t="str">
        <f t="shared" si="31"/>
        <v/>
      </c>
    </row>
    <row r="2042" spans="1:8" x14ac:dyDescent="0.55000000000000004">
      <c r="A2042" s="76"/>
      <c r="B2042" s="50">
        <v>2</v>
      </c>
      <c r="G2042" s="94" t="str">
        <f>IF(F2042="","",VLOOKUP(F2042,商品マスタ!$K:$L,2,FALSE))</f>
        <v/>
      </c>
      <c r="H2042" s="95" t="str">
        <f t="shared" si="31"/>
        <v/>
      </c>
    </row>
    <row r="2043" spans="1:8" x14ac:dyDescent="0.55000000000000004">
      <c r="A2043" s="76"/>
      <c r="B2043" s="50">
        <v>1</v>
      </c>
      <c r="G2043" s="94" t="str">
        <f>IF(F2043="","",VLOOKUP(F2043,商品マスタ!$K:$L,2,FALSE))</f>
        <v/>
      </c>
      <c r="H2043" s="95" t="str">
        <f t="shared" si="31"/>
        <v/>
      </c>
    </row>
    <row r="2044" spans="1:8" x14ac:dyDescent="0.55000000000000004">
      <c r="A2044" s="76"/>
      <c r="B2044" s="50">
        <v>2</v>
      </c>
      <c r="G2044" s="94" t="str">
        <f>IF(F2044="","",VLOOKUP(F2044,商品マスタ!$K:$L,2,FALSE))</f>
        <v/>
      </c>
      <c r="H2044" s="95" t="str">
        <f t="shared" si="31"/>
        <v/>
      </c>
    </row>
    <row r="2045" spans="1:8" x14ac:dyDescent="0.55000000000000004">
      <c r="A2045" s="76"/>
      <c r="B2045" s="50">
        <v>1</v>
      </c>
      <c r="G2045" s="94" t="str">
        <f>IF(F2045="","",VLOOKUP(F2045,商品マスタ!$K:$L,2,FALSE))</f>
        <v/>
      </c>
      <c r="H2045" s="95" t="str">
        <f t="shared" si="31"/>
        <v/>
      </c>
    </row>
    <row r="2046" spans="1:8" x14ac:dyDescent="0.55000000000000004">
      <c r="A2046" s="76"/>
      <c r="B2046" s="50">
        <v>2</v>
      </c>
      <c r="G2046" s="94" t="str">
        <f>IF(F2046="","",VLOOKUP(F2046,商品マスタ!$K:$L,2,FALSE))</f>
        <v/>
      </c>
      <c r="H2046" s="95" t="str">
        <f t="shared" si="31"/>
        <v/>
      </c>
    </row>
    <row r="2047" spans="1:8" x14ac:dyDescent="0.55000000000000004">
      <c r="A2047" s="76"/>
      <c r="B2047" s="50">
        <v>1</v>
      </c>
      <c r="G2047" s="94" t="str">
        <f>IF(F2047="","",VLOOKUP(F2047,商品マスタ!$K:$L,2,FALSE))</f>
        <v/>
      </c>
      <c r="H2047" s="95" t="str">
        <f t="shared" si="31"/>
        <v/>
      </c>
    </row>
    <row r="2048" spans="1:8" x14ac:dyDescent="0.55000000000000004">
      <c r="A2048" s="76"/>
      <c r="B2048" s="50">
        <v>2</v>
      </c>
      <c r="G2048" s="94" t="str">
        <f>IF(F2048="","",VLOOKUP(F2048,商品マスタ!$K:$L,2,FALSE))</f>
        <v/>
      </c>
      <c r="H2048" s="95" t="str">
        <f t="shared" ref="H2048:H2111" si="32">IF(D2048="","",IF(E2048="",LEN(SUBSTITUTE(D2048," ","")),LEN(SUBSTITUTE(E2048," ",""))))</f>
        <v/>
      </c>
    </row>
    <row r="2049" spans="1:8" x14ac:dyDescent="0.55000000000000004">
      <c r="A2049" s="76"/>
      <c r="B2049" s="50">
        <v>1</v>
      </c>
      <c r="G2049" s="94" t="str">
        <f>IF(F2049="","",VLOOKUP(F2049,商品マスタ!$K:$L,2,FALSE))</f>
        <v/>
      </c>
      <c r="H2049" s="95" t="str">
        <f t="shared" si="32"/>
        <v/>
      </c>
    </row>
    <row r="2050" spans="1:8" x14ac:dyDescent="0.55000000000000004">
      <c r="A2050" s="76"/>
      <c r="B2050" s="50">
        <v>2</v>
      </c>
      <c r="G2050" s="94" t="str">
        <f>IF(F2050="","",VLOOKUP(F2050,商品マスタ!$K:$L,2,FALSE))</f>
        <v/>
      </c>
      <c r="H2050" s="95" t="str">
        <f t="shared" si="32"/>
        <v/>
      </c>
    </row>
    <row r="2051" spans="1:8" x14ac:dyDescent="0.55000000000000004">
      <c r="A2051" s="76"/>
      <c r="B2051" s="50">
        <v>1</v>
      </c>
      <c r="G2051" s="94" t="str">
        <f>IF(F2051="","",VLOOKUP(F2051,商品マスタ!$K:$L,2,FALSE))</f>
        <v/>
      </c>
      <c r="H2051" s="95" t="str">
        <f t="shared" si="32"/>
        <v/>
      </c>
    </row>
    <row r="2052" spans="1:8" x14ac:dyDescent="0.55000000000000004">
      <c r="A2052" s="76"/>
      <c r="B2052" s="50">
        <v>2</v>
      </c>
      <c r="G2052" s="94" t="str">
        <f>IF(F2052="","",VLOOKUP(F2052,商品マスタ!$K:$L,2,FALSE))</f>
        <v/>
      </c>
      <c r="H2052" s="95" t="str">
        <f t="shared" si="32"/>
        <v/>
      </c>
    </row>
    <row r="2053" spans="1:8" x14ac:dyDescent="0.55000000000000004">
      <c r="A2053" s="76"/>
      <c r="B2053" s="50">
        <v>1</v>
      </c>
      <c r="G2053" s="94" t="str">
        <f>IF(F2053="","",VLOOKUP(F2053,商品マスタ!$K:$L,2,FALSE))</f>
        <v/>
      </c>
      <c r="H2053" s="95" t="str">
        <f t="shared" si="32"/>
        <v/>
      </c>
    </row>
    <row r="2054" spans="1:8" x14ac:dyDescent="0.55000000000000004">
      <c r="A2054" s="76"/>
      <c r="B2054" s="50">
        <v>2</v>
      </c>
      <c r="G2054" s="94" t="str">
        <f>IF(F2054="","",VLOOKUP(F2054,商品マスタ!$K:$L,2,FALSE))</f>
        <v/>
      </c>
      <c r="H2054" s="95" t="str">
        <f t="shared" si="32"/>
        <v/>
      </c>
    </row>
    <row r="2055" spans="1:8" x14ac:dyDescent="0.55000000000000004">
      <c r="A2055" s="76"/>
      <c r="B2055" s="50">
        <v>1</v>
      </c>
      <c r="G2055" s="94" t="str">
        <f>IF(F2055="","",VLOOKUP(F2055,商品マスタ!$K:$L,2,FALSE))</f>
        <v/>
      </c>
      <c r="H2055" s="95" t="str">
        <f t="shared" si="32"/>
        <v/>
      </c>
    </row>
    <row r="2056" spans="1:8" x14ac:dyDescent="0.55000000000000004">
      <c r="A2056" s="76"/>
      <c r="B2056" s="50">
        <v>2</v>
      </c>
      <c r="G2056" s="94" t="str">
        <f>IF(F2056="","",VLOOKUP(F2056,商品マスタ!$K:$L,2,FALSE))</f>
        <v/>
      </c>
      <c r="H2056" s="95" t="str">
        <f t="shared" si="32"/>
        <v/>
      </c>
    </row>
    <row r="2057" spans="1:8" x14ac:dyDescent="0.55000000000000004">
      <c r="A2057" s="76"/>
      <c r="B2057" s="50">
        <v>1</v>
      </c>
      <c r="G2057" s="94" t="str">
        <f>IF(F2057="","",VLOOKUP(F2057,商品マスタ!$K:$L,2,FALSE))</f>
        <v/>
      </c>
      <c r="H2057" s="95" t="str">
        <f t="shared" si="32"/>
        <v/>
      </c>
    </row>
    <row r="2058" spans="1:8" x14ac:dyDescent="0.55000000000000004">
      <c r="A2058" s="76"/>
      <c r="B2058" s="50">
        <v>2</v>
      </c>
      <c r="G2058" s="94" t="str">
        <f>IF(F2058="","",VLOOKUP(F2058,商品マスタ!$K:$L,2,FALSE))</f>
        <v/>
      </c>
      <c r="H2058" s="95" t="str">
        <f t="shared" si="32"/>
        <v/>
      </c>
    </row>
    <row r="2059" spans="1:8" x14ac:dyDescent="0.55000000000000004">
      <c r="A2059" s="76"/>
      <c r="B2059" s="50">
        <v>1</v>
      </c>
      <c r="G2059" s="94" t="str">
        <f>IF(F2059="","",VLOOKUP(F2059,商品マスタ!$K:$L,2,FALSE))</f>
        <v/>
      </c>
      <c r="H2059" s="95" t="str">
        <f t="shared" si="32"/>
        <v/>
      </c>
    </row>
    <row r="2060" spans="1:8" x14ac:dyDescent="0.55000000000000004">
      <c r="A2060" s="76"/>
      <c r="B2060" s="50">
        <v>2</v>
      </c>
      <c r="G2060" s="94" t="str">
        <f>IF(F2060="","",VLOOKUP(F2060,商品マスタ!$K:$L,2,FALSE))</f>
        <v/>
      </c>
      <c r="H2060" s="95" t="str">
        <f t="shared" si="32"/>
        <v/>
      </c>
    </row>
    <row r="2061" spans="1:8" x14ac:dyDescent="0.55000000000000004">
      <c r="A2061" s="76"/>
      <c r="B2061" s="50">
        <v>1</v>
      </c>
      <c r="G2061" s="94" t="str">
        <f>IF(F2061="","",VLOOKUP(F2061,商品マスタ!$K:$L,2,FALSE))</f>
        <v/>
      </c>
      <c r="H2061" s="95" t="str">
        <f t="shared" si="32"/>
        <v/>
      </c>
    </row>
    <row r="2062" spans="1:8" x14ac:dyDescent="0.55000000000000004">
      <c r="A2062" s="76"/>
      <c r="B2062" s="50">
        <v>2</v>
      </c>
      <c r="G2062" s="94" t="str">
        <f>IF(F2062="","",VLOOKUP(F2062,商品マスタ!$K:$L,2,FALSE))</f>
        <v/>
      </c>
      <c r="H2062" s="95" t="str">
        <f t="shared" si="32"/>
        <v/>
      </c>
    </row>
    <row r="2063" spans="1:8" x14ac:dyDescent="0.55000000000000004">
      <c r="A2063" s="76"/>
      <c r="B2063" s="50">
        <v>1</v>
      </c>
      <c r="G2063" s="94" t="str">
        <f>IF(F2063="","",VLOOKUP(F2063,商品マスタ!$K:$L,2,FALSE))</f>
        <v/>
      </c>
      <c r="H2063" s="95" t="str">
        <f t="shared" si="32"/>
        <v/>
      </c>
    </row>
    <row r="2064" spans="1:8" x14ac:dyDescent="0.55000000000000004">
      <c r="A2064" s="76"/>
      <c r="B2064" s="50">
        <v>2</v>
      </c>
      <c r="G2064" s="94" t="str">
        <f>IF(F2064="","",VLOOKUP(F2064,商品マスタ!$K:$L,2,FALSE))</f>
        <v/>
      </c>
      <c r="H2064" s="95" t="str">
        <f t="shared" si="32"/>
        <v/>
      </c>
    </row>
    <row r="2065" spans="1:8" x14ac:dyDescent="0.55000000000000004">
      <c r="A2065" s="76"/>
      <c r="B2065" s="50">
        <v>1</v>
      </c>
      <c r="G2065" s="94" t="str">
        <f>IF(F2065="","",VLOOKUP(F2065,商品マスタ!$K:$L,2,FALSE))</f>
        <v/>
      </c>
      <c r="H2065" s="95" t="str">
        <f t="shared" si="32"/>
        <v/>
      </c>
    </row>
    <row r="2066" spans="1:8" x14ac:dyDescent="0.55000000000000004">
      <c r="A2066" s="76"/>
      <c r="B2066" s="50">
        <v>2</v>
      </c>
      <c r="G2066" s="94" t="str">
        <f>IF(F2066="","",VLOOKUP(F2066,商品マスタ!$K:$L,2,FALSE))</f>
        <v/>
      </c>
      <c r="H2066" s="95" t="str">
        <f t="shared" si="32"/>
        <v/>
      </c>
    </row>
    <row r="2067" spans="1:8" x14ac:dyDescent="0.55000000000000004">
      <c r="A2067" s="76"/>
      <c r="B2067" s="50">
        <v>1</v>
      </c>
      <c r="G2067" s="94" t="str">
        <f>IF(F2067="","",VLOOKUP(F2067,商品マスタ!$K:$L,2,FALSE))</f>
        <v/>
      </c>
      <c r="H2067" s="95" t="str">
        <f t="shared" si="32"/>
        <v/>
      </c>
    </row>
    <row r="2068" spans="1:8" x14ac:dyDescent="0.55000000000000004">
      <c r="A2068" s="76"/>
      <c r="B2068" s="50">
        <v>2</v>
      </c>
      <c r="G2068" s="94" t="str">
        <f>IF(F2068="","",VLOOKUP(F2068,商品マスタ!$K:$L,2,FALSE))</f>
        <v/>
      </c>
      <c r="H2068" s="95" t="str">
        <f t="shared" si="32"/>
        <v/>
      </c>
    </row>
    <row r="2069" spans="1:8" x14ac:dyDescent="0.55000000000000004">
      <c r="A2069" s="76"/>
      <c r="B2069" s="50">
        <v>1</v>
      </c>
      <c r="G2069" s="94" t="str">
        <f>IF(F2069="","",VLOOKUP(F2069,商品マスタ!$K:$L,2,FALSE))</f>
        <v/>
      </c>
      <c r="H2069" s="95" t="str">
        <f t="shared" si="32"/>
        <v/>
      </c>
    </row>
    <row r="2070" spans="1:8" x14ac:dyDescent="0.55000000000000004">
      <c r="A2070" s="76"/>
      <c r="B2070" s="50">
        <v>2</v>
      </c>
      <c r="G2070" s="94" t="str">
        <f>IF(F2070="","",VLOOKUP(F2070,商品マスタ!$K:$L,2,FALSE))</f>
        <v/>
      </c>
      <c r="H2070" s="95" t="str">
        <f t="shared" si="32"/>
        <v/>
      </c>
    </row>
    <row r="2071" spans="1:8" x14ac:dyDescent="0.55000000000000004">
      <c r="A2071" s="76"/>
      <c r="B2071" s="50">
        <v>1</v>
      </c>
      <c r="G2071" s="94" t="str">
        <f>IF(F2071="","",VLOOKUP(F2071,商品マスタ!$K:$L,2,FALSE))</f>
        <v/>
      </c>
      <c r="H2071" s="95" t="str">
        <f t="shared" si="32"/>
        <v/>
      </c>
    </row>
    <row r="2072" spans="1:8" x14ac:dyDescent="0.55000000000000004">
      <c r="A2072" s="76"/>
      <c r="B2072" s="50">
        <v>2</v>
      </c>
      <c r="G2072" s="94" t="str">
        <f>IF(F2072="","",VLOOKUP(F2072,商品マスタ!$K:$L,2,FALSE))</f>
        <v/>
      </c>
      <c r="H2072" s="95" t="str">
        <f t="shared" si="32"/>
        <v/>
      </c>
    </row>
    <row r="2073" spans="1:8" x14ac:dyDescent="0.55000000000000004">
      <c r="A2073" s="76"/>
      <c r="B2073" s="50">
        <v>1</v>
      </c>
      <c r="G2073" s="94" t="str">
        <f>IF(F2073="","",VLOOKUP(F2073,商品マスタ!$K:$L,2,FALSE))</f>
        <v/>
      </c>
      <c r="H2073" s="95" t="str">
        <f t="shared" si="32"/>
        <v/>
      </c>
    </row>
    <row r="2074" spans="1:8" x14ac:dyDescent="0.55000000000000004">
      <c r="A2074" s="76"/>
      <c r="B2074" s="50">
        <v>2</v>
      </c>
      <c r="G2074" s="94" t="str">
        <f>IF(F2074="","",VLOOKUP(F2074,商品マスタ!$K:$L,2,FALSE))</f>
        <v/>
      </c>
      <c r="H2074" s="95" t="str">
        <f t="shared" si="32"/>
        <v/>
      </c>
    </row>
    <row r="2075" spans="1:8" x14ac:dyDescent="0.55000000000000004">
      <c r="A2075" s="76"/>
      <c r="B2075" s="50">
        <v>1</v>
      </c>
      <c r="G2075" s="94" t="str">
        <f>IF(F2075="","",VLOOKUP(F2075,商品マスタ!$K:$L,2,FALSE))</f>
        <v/>
      </c>
      <c r="H2075" s="95" t="str">
        <f t="shared" si="32"/>
        <v/>
      </c>
    </row>
    <row r="2076" spans="1:8" x14ac:dyDescent="0.55000000000000004">
      <c r="A2076" s="76"/>
      <c r="B2076" s="50">
        <v>2</v>
      </c>
      <c r="G2076" s="94" t="str">
        <f>IF(F2076="","",VLOOKUP(F2076,商品マスタ!$K:$L,2,FALSE))</f>
        <v/>
      </c>
      <c r="H2076" s="95" t="str">
        <f t="shared" si="32"/>
        <v/>
      </c>
    </row>
    <row r="2077" spans="1:8" x14ac:dyDescent="0.55000000000000004">
      <c r="A2077" s="76"/>
      <c r="B2077" s="50">
        <v>1</v>
      </c>
      <c r="G2077" s="94" t="str">
        <f>IF(F2077="","",VLOOKUP(F2077,商品マスタ!$K:$L,2,FALSE))</f>
        <v/>
      </c>
      <c r="H2077" s="95" t="str">
        <f t="shared" si="32"/>
        <v/>
      </c>
    </row>
    <row r="2078" spans="1:8" x14ac:dyDescent="0.55000000000000004">
      <c r="A2078" s="76"/>
      <c r="B2078" s="50">
        <v>2</v>
      </c>
      <c r="G2078" s="94" t="str">
        <f>IF(F2078="","",VLOOKUP(F2078,商品マスタ!$K:$L,2,FALSE))</f>
        <v/>
      </c>
      <c r="H2078" s="95" t="str">
        <f t="shared" si="32"/>
        <v/>
      </c>
    </row>
    <row r="2079" spans="1:8" x14ac:dyDescent="0.55000000000000004">
      <c r="A2079" s="76"/>
      <c r="B2079" s="50">
        <v>1</v>
      </c>
      <c r="G2079" s="94" t="str">
        <f>IF(F2079="","",VLOOKUP(F2079,商品マスタ!$K:$L,2,FALSE))</f>
        <v/>
      </c>
      <c r="H2079" s="95" t="str">
        <f t="shared" si="32"/>
        <v/>
      </c>
    </row>
    <row r="2080" spans="1:8" x14ac:dyDescent="0.55000000000000004">
      <c r="A2080" s="76"/>
      <c r="B2080" s="50">
        <v>2</v>
      </c>
      <c r="G2080" s="94" t="str">
        <f>IF(F2080="","",VLOOKUP(F2080,商品マスタ!$K:$L,2,FALSE))</f>
        <v/>
      </c>
      <c r="H2080" s="95" t="str">
        <f t="shared" si="32"/>
        <v/>
      </c>
    </row>
    <row r="2081" spans="1:8" x14ac:dyDescent="0.55000000000000004">
      <c r="A2081" s="76"/>
      <c r="B2081" s="50">
        <v>1</v>
      </c>
      <c r="G2081" s="94" t="str">
        <f>IF(F2081="","",VLOOKUP(F2081,商品マスタ!$K:$L,2,FALSE))</f>
        <v/>
      </c>
      <c r="H2081" s="95" t="str">
        <f t="shared" si="32"/>
        <v/>
      </c>
    </row>
    <row r="2082" spans="1:8" x14ac:dyDescent="0.55000000000000004">
      <c r="A2082" s="76"/>
      <c r="B2082" s="50">
        <v>2</v>
      </c>
      <c r="G2082" s="94" t="str">
        <f>IF(F2082="","",VLOOKUP(F2082,商品マスタ!$K:$L,2,FALSE))</f>
        <v/>
      </c>
      <c r="H2082" s="95" t="str">
        <f t="shared" si="32"/>
        <v/>
      </c>
    </row>
    <row r="2083" spans="1:8" x14ac:dyDescent="0.55000000000000004">
      <c r="A2083" s="76"/>
      <c r="B2083" s="50">
        <v>1</v>
      </c>
      <c r="G2083" s="94" t="str">
        <f>IF(F2083="","",VLOOKUP(F2083,商品マスタ!$K:$L,2,FALSE))</f>
        <v/>
      </c>
      <c r="H2083" s="95" t="str">
        <f t="shared" si="32"/>
        <v/>
      </c>
    </row>
    <row r="2084" spans="1:8" x14ac:dyDescent="0.55000000000000004">
      <c r="A2084" s="76"/>
      <c r="B2084" s="50">
        <v>2</v>
      </c>
      <c r="G2084" s="94" t="str">
        <f>IF(F2084="","",VLOOKUP(F2084,商品マスタ!$K:$L,2,FALSE))</f>
        <v/>
      </c>
      <c r="H2084" s="95" t="str">
        <f t="shared" si="32"/>
        <v/>
      </c>
    </row>
    <row r="2085" spans="1:8" x14ac:dyDescent="0.55000000000000004">
      <c r="A2085" s="76"/>
      <c r="B2085" s="50">
        <v>1</v>
      </c>
      <c r="G2085" s="94" t="str">
        <f>IF(F2085="","",VLOOKUP(F2085,商品マスタ!$K:$L,2,FALSE))</f>
        <v/>
      </c>
      <c r="H2085" s="95" t="str">
        <f t="shared" si="32"/>
        <v/>
      </c>
    </row>
    <row r="2086" spans="1:8" x14ac:dyDescent="0.55000000000000004">
      <c r="A2086" s="76"/>
      <c r="B2086" s="50">
        <v>2</v>
      </c>
      <c r="G2086" s="94" t="str">
        <f>IF(F2086="","",VLOOKUP(F2086,商品マスタ!$K:$L,2,FALSE))</f>
        <v/>
      </c>
      <c r="H2086" s="95" t="str">
        <f t="shared" si="32"/>
        <v/>
      </c>
    </row>
    <row r="2087" spans="1:8" x14ac:dyDescent="0.55000000000000004">
      <c r="A2087" s="76"/>
      <c r="B2087" s="50">
        <v>1</v>
      </c>
      <c r="G2087" s="94" t="str">
        <f>IF(F2087="","",VLOOKUP(F2087,商品マスタ!$K:$L,2,FALSE))</f>
        <v/>
      </c>
      <c r="H2087" s="95" t="str">
        <f t="shared" si="32"/>
        <v/>
      </c>
    </row>
    <row r="2088" spans="1:8" x14ac:dyDescent="0.55000000000000004">
      <c r="A2088" s="76"/>
      <c r="B2088" s="50">
        <v>2</v>
      </c>
      <c r="G2088" s="94" t="str">
        <f>IF(F2088="","",VLOOKUP(F2088,商品マスタ!$K:$L,2,FALSE))</f>
        <v/>
      </c>
      <c r="H2088" s="95" t="str">
        <f t="shared" si="32"/>
        <v/>
      </c>
    </row>
    <row r="2089" spans="1:8" x14ac:dyDescent="0.55000000000000004">
      <c r="A2089" s="76"/>
      <c r="B2089" s="50">
        <v>1</v>
      </c>
      <c r="G2089" s="94" t="str">
        <f>IF(F2089="","",VLOOKUP(F2089,商品マスタ!$K:$L,2,FALSE))</f>
        <v/>
      </c>
      <c r="H2089" s="95" t="str">
        <f t="shared" si="32"/>
        <v/>
      </c>
    </row>
    <row r="2090" spans="1:8" x14ac:dyDescent="0.55000000000000004">
      <c r="A2090" s="76"/>
      <c r="B2090" s="50">
        <v>2</v>
      </c>
      <c r="G2090" s="94" t="str">
        <f>IF(F2090="","",VLOOKUP(F2090,商品マスタ!$K:$L,2,FALSE))</f>
        <v/>
      </c>
      <c r="H2090" s="95" t="str">
        <f t="shared" si="32"/>
        <v/>
      </c>
    </row>
    <row r="2091" spans="1:8" x14ac:dyDescent="0.55000000000000004">
      <c r="A2091" s="76"/>
      <c r="B2091" s="50">
        <v>1</v>
      </c>
      <c r="G2091" s="94" t="str">
        <f>IF(F2091="","",VLOOKUP(F2091,商品マスタ!$K:$L,2,FALSE))</f>
        <v/>
      </c>
      <c r="H2091" s="95" t="str">
        <f t="shared" si="32"/>
        <v/>
      </c>
    </row>
    <row r="2092" spans="1:8" x14ac:dyDescent="0.55000000000000004">
      <c r="A2092" s="76"/>
      <c r="B2092" s="50">
        <v>2</v>
      </c>
      <c r="G2092" s="94" t="str">
        <f>IF(F2092="","",VLOOKUP(F2092,商品マスタ!$K:$L,2,FALSE))</f>
        <v/>
      </c>
      <c r="H2092" s="95" t="str">
        <f t="shared" si="32"/>
        <v/>
      </c>
    </row>
    <row r="2093" spans="1:8" x14ac:dyDescent="0.55000000000000004">
      <c r="A2093" s="76"/>
      <c r="B2093" s="50">
        <v>1</v>
      </c>
      <c r="G2093" s="94" t="str">
        <f>IF(F2093="","",VLOOKUP(F2093,商品マスタ!$K:$L,2,FALSE))</f>
        <v/>
      </c>
      <c r="H2093" s="95" t="str">
        <f t="shared" si="32"/>
        <v/>
      </c>
    </row>
    <row r="2094" spans="1:8" x14ac:dyDescent="0.55000000000000004">
      <c r="A2094" s="76"/>
      <c r="B2094" s="50">
        <v>2</v>
      </c>
      <c r="G2094" s="94" t="str">
        <f>IF(F2094="","",VLOOKUP(F2094,商品マスタ!$K:$L,2,FALSE))</f>
        <v/>
      </c>
      <c r="H2094" s="95" t="str">
        <f t="shared" si="32"/>
        <v/>
      </c>
    </row>
    <row r="2095" spans="1:8" x14ac:dyDescent="0.55000000000000004">
      <c r="A2095" s="76"/>
      <c r="B2095" s="50">
        <v>1</v>
      </c>
      <c r="G2095" s="94" t="str">
        <f>IF(F2095="","",VLOOKUP(F2095,商品マスタ!$K:$L,2,FALSE))</f>
        <v/>
      </c>
      <c r="H2095" s="95" t="str">
        <f t="shared" si="32"/>
        <v/>
      </c>
    </row>
    <row r="2096" spans="1:8" x14ac:dyDescent="0.55000000000000004">
      <c r="A2096" s="76"/>
      <c r="B2096" s="50">
        <v>2</v>
      </c>
      <c r="G2096" s="94" t="str">
        <f>IF(F2096="","",VLOOKUP(F2096,商品マスタ!$K:$L,2,FALSE))</f>
        <v/>
      </c>
      <c r="H2096" s="95" t="str">
        <f t="shared" si="32"/>
        <v/>
      </c>
    </row>
    <row r="2097" spans="1:8" x14ac:dyDescent="0.55000000000000004">
      <c r="A2097" s="76"/>
      <c r="B2097" s="50">
        <v>1</v>
      </c>
      <c r="G2097" s="94" t="str">
        <f>IF(F2097="","",VLOOKUP(F2097,商品マスタ!$K:$L,2,FALSE))</f>
        <v/>
      </c>
      <c r="H2097" s="95" t="str">
        <f t="shared" si="32"/>
        <v/>
      </c>
    </row>
    <row r="2098" spans="1:8" x14ac:dyDescent="0.55000000000000004">
      <c r="A2098" s="76"/>
      <c r="B2098" s="50">
        <v>2</v>
      </c>
      <c r="G2098" s="94" t="str">
        <f>IF(F2098="","",VLOOKUP(F2098,商品マスタ!$K:$L,2,FALSE))</f>
        <v/>
      </c>
      <c r="H2098" s="95" t="str">
        <f t="shared" si="32"/>
        <v/>
      </c>
    </row>
    <row r="2099" spans="1:8" x14ac:dyDescent="0.55000000000000004">
      <c r="A2099" s="76"/>
      <c r="B2099" s="50">
        <v>1</v>
      </c>
      <c r="G2099" s="94" t="str">
        <f>IF(F2099="","",VLOOKUP(F2099,商品マスタ!$K:$L,2,FALSE))</f>
        <v/>
      </c>
      <c r="H2099" s="95" t="str">
        <f t="shared" si="32"/>
        <v/>
      </c>
    </row>
    <row r="2100" spans="1:8" x14ac:dyDescent="0.55000000000000004">
      <c r="A2100" s="76"/>
      <c r="B2100" s="50">
        <v>2</v>
      </c>
      <c r="G2100" s="94" t="str">
        <f>IF(F2100="","",VLOOKUP(F2100,商品マスタ!$K:$L,2,FALSE))</f>
        <v/>
      </c>
      <c r="H2100" s="95" t="str">
        <f t="shared" si="32"/>
        <v/>
      </c>
    </row>
    <row r="2101" spans="1:8" x14ac:dyDescent="0.55000000000000004">
      <c r="A2101" s="76"/>
      <c r="B2101" s="50">
        <v>1</v>
      </c>
      <c r="G2101" s="94" t="str">
        <f>IF(F2101="","",VLOOKUP(F2101,商品マスタ!$K:$L,2,FALSE))</f>
        <v/>
      </c>
      <c r="H2101" s="95" t="str">
        <f t="shared" si="32"/>
        <v/>
      </c>
    </row>
    <row r="2102" spans="1:8" x14ac:dyDescent="0.55000000000000004">
      <c r="A2102" s="76"/>
      <c r="B2102" s="50">
        <v>2</v>
      </c>
      <c r="G2102" s="94" t="str">
        <f>IF(F2102="","",VLOOKUP(F2102,商品マスタ!$K:$L,2,FALSE))</f>
        <v/>
      </c>
      <c r="H2102" s="95" t="str">
        <f t="shared" si="32"/>
        <v/>
      </c>
    </row>
    <row r="2103" spans="1:8" x14ac:dyDescent="0.55000000000000004">
      <c r="A2103" s="76"/>
      <c r="B2103" s="50">
        <v>1</v>
      </c>
      <c r="G2103" s="94" t="str">
        <f>IF(F2103="","",VLOOKUP(F2103,商品マスタ!$K:$L,2,FALSE))</f>
        <v/>
      </c>
      <c r="H2103" s="95" t="str">
        <f t="shared" si="32"/>
        <v/>
      </c>
    </row>
    <row r="2104" spans="1:8" x14ac:dyDescent="0.55000000000000004">
      <c r="A2104" s="76"/>
      <c r="B2104" s="50">
        <v>2</v>
      </c>
      <c r="G2104" s="94" t="str">
        <f>IF(F2104="","",VLOOKUP(F2104,商品マスタ!$K:$L,2,FALSE))</f>
        <v/>
      </c>
      <c r="H2104" s="95" t="str">
        <f t="shared" si="32"/>
        <v/>
      </c>
    </row>
    <row r="2105" spans="1:8" x14ac:dyDescent="0.55000000000000004">
      <c r="A2105" s="76"/>
      <c r="B2105" s="50">
        <v>1</v>
      </c>
      <c r="G2105" s="94" t="str">
        <f>IF(F2105="","",VLOOKUP(F2105,商品マスタ!$K:$L,2,FALSE))</f>
        <v/>
      </c>
      <c r="H2105" s="95" t="str">
        <f t="shared" si="32"/>
        <v/>
      </c>
    </row>
    <row r="2106" spans="1:8" x14ac:dyDescent="0.55000000000000004">
      <c r="A2106" s="76"/>
      <c r="B2106" s="50">
        <v>2</v>
      </c>
      <c r="G2106" s="94" t="str">
        <f>IF(F2106="","",VLOOKUP(F2106,商品マスタ!$K:$L,2,FALSE))</f>
        <v/>
      </c>
      <c r="H2106" s="95" t="str">
        <f t="shared" si="32"/>
        <v/>
      </c>
    </row>
    <row r="2107" spans="1:8" x14ac:dyDescent="0.55000000000000004">
      <c r="A2107" s="76"/>
      <c r="B2107" s="50">
        <v>1</v>
      </c>
      <c r="G2107" s="94" t="str">
        <f>IF(F2107="","",VLOOKUP(F2107,商品マスタ!$K:$L,2,FALSE))</f>
        <v/>
      </c>
      <c r="H2107" s="95" t="str">
        <f t="shared" si="32"/>
        <v/>
      </c>
    </row>
    <row r="2108" spans="1:8" x14ac:dyDescent="0.55000000000000004">
      <c r="A2108" s="76"/>
      <c r="B2108" s="50">
        <v>2</v>
      </c>
      <c r="G2108" s="94" t="str">
        <f>IF(F2108="","",VLOOKUP(F2108,商品マスタ!$K:$L,2,FALSE))</f>
        <v/>
      </c>
      <c r="H2108" s="95" t="str">
        <f t="shared" si="32"/>
        <v/>
      </c>
    </row>
    <row r="2109" spans="1:8" x14ac:dyDescent="0.55000000000000004">
      <c r="A2109" s="76"/>
      <c r="B2109" s="50">
        <v>1</v>
      </c>
      <c r="G2109" s="94" t="str">
        <f>IF(F2109="","",VLOOKUP(F2109,商品マスタ!$K:$L,2,FALSE))</f>
        <v/>
      </c>
      <c r="H2109" s="95" t="str">
        <f t="shared" si="32"/>
        <v/>
      </c>
    </row>
    <row r="2110" spans="1:8" x14ac:dyDescent="0.55000000000000004">
      <c r="A2110" s="76"/>
      <c r="B2110" s="50">
        <v>2</v>
      </c>
      <c r="G2110" s="94" t="str">
        <f>IF(F2110="","",VLOOKUP(F2110,商品マスタ!$K:$L,2,FALSE))</f>
        <v/>
      </c>
      <c r="H2110" s="95" t="str">
        <f t="shared" si="32"/>
        <v/>
      </c>
    </row>
    <row r="2111" spans="1:8" x14ac:dyDescent="0.55000000000000004">
      <c r="A2111" s="76"/>
      <c r="B2111" s="50">
        <v>1</v>
      </c>
      <c r="G2111" s="94" t="str">
        <f>IF(F2111="","",VLOOKUP(F2111,商品マスタ!$K:$L,2,FALSE))</f>
        <v/>
      </c>
      <c r="H2111" s="95" t="str">
        <f t="shared" si="32"/>
        <v/>
      </c>
    </row>
    <row r="2112" spans="1:8" x14ac:dyDescent="0.55000000000000004">
      <c r="A2112" s="76"/>
      <c r="B2112" s="50">
        <v>2</v>
      </c>
      <c r="G2112" s="94" t="str">
        <f>IF(F2112="","",VLOOKUP(F2112,商品マスタ!$K:$L,2,FALSE))</f>
        <v/>
      </c>
      <c r="H2112" s="95" t="str">
        <f t="shared" ref="H2112:H2175" si="33">IF(D2112="","",IF(E2112="",LEN(SUBSTITUTE(D2112," ","")),LEN(SUBSTITUTE(E2112," ",""))))</f>
        <v/>
      </c>
    </row>
    <row r="2113" spans="1:8" x14ac:dyDescent="0.55000000000000004">
      <c r="A2113" s="76"/>
      <c r="B2113" s="50">
        <v>1</v>
      </c>
      <c r="G2113" s="94" t="str">
        <f>IF(F2113="","",VLOOKUP(F2113,商品マスタ!$K:$L,2,FALSE))</f>
        <v/>
      </c>
      <c r="H2113" s="95" t="str">
        <f t="shared" si="33"/>
        <v/>
      </c>
    </row>
    <row r="2114" spans="1:8" x14ac:dyDescent="0.55000000000000004">
      <c r="A2114" s="76"/>
      <c r="B2114" s="50">
        <v>2</v>
      </c>
      <c r="G2114" s="94" t="str">
        <f>IF(F2114="","",VLOOKUP(F2114,商品マスタ!$K:$L,2,FALSE))</f>
        <v/>
      </c>
      <c r="H2114" s="95" t="str">
        <f t="shared" si="33"/>
        <v/>
      </c>
    </row>
    <row r="2115" spans="1:8" x14ac:dyDescent="0.55000000000000004">
      <c r="A2115" s="76"/>
      <c r="B2115" s="50">
        <v>1</v>
      </c>
      <c r="G2115" s="94" t="str">
        <f>IF(F2115="","",VLOOKUP(F2115,商品マスタ!$K:$L,2,FALSE))</f>
        <v/>
      </c>
      <c r="H2115" s="95" t="str">
        <f t="shared" si="33"/>
        <v/>
      </c>
    </row>
    <row r="2116" spans="1:8" x14ac:dyDescent="0.55000000000000004">
      <c r="A2116" s="76"/>
      <c r="B2116" s="50">
        <v>2</v>
      </c>
      <c r="G2116" s="94" t="str">
        <f>IF(F2116="","",VLOOKUP(F2116,商品マスタ!$K:$L,2,FALSE))</f>
        <v/>
      </c>
      <c r="H2116" s="95" t="str">
        <f t="shared" si="33"/>
        <v/>
      </c>
    </row>
    <row r="2117" spans="1:8" x14ac:dyDescent="0.55000000000000004">
      <c r="A2117" s="76"/>
      <c r="B2117" s="50">
        <v>1</v>
      </c>
      <c r="G2117" s="94" t="str">
        <f>IF(F2117="","",VLOOKUP(F2117,商品マスタ!$K:$L,2,FALSE))</f>
        <v/>
      </c>
      <c r="H2117" s="95" t="str">
        <f t="shared" si="33"/>
        <v/>
      </c>
    </row>
    <row r="2118" spans="1:8" x14ac:dyDescent="0.55000000000000004">
      <c r="A2118" s="76"/>
      <c r="B2118" s="50">
        <v>2</v>
      </c>
      <c r="G2118" s="94" t="str">
        <f>IF(F2118="","",VLOOKUP(F2118,商品マスタ!$K:$L,2,FALSE))</f>
        <v/>
      </c>
      <c r="H2118" s="95" t="str">
        <f t="shared" si="33"/>
        <v/>
      </c>
    </row>
    <row r="2119" spans="1:8" x14ac:dyDescent="0.55000000000000004">
      <c r="A2119" s="76"/>
      <c r="B2119" s="50">
        <v>1</v>
      </c>
      <c r="G2119" s="94" t="str">
        <f>IF(F2119="","",VLOOKUP(F2119,商品マスタ!$K:$L,2,FALSE))</f>
        <v/>
      </c>
      <c r="H2119" s="95" t="str">
        <f t="shared" si="33"/>
        <v/>
      </c>
    </row>
    <row r="2120" spans="1:8" x14ac:dyDescent="0.55000000000000004">
      <c r="A2120" s="76"/>
      <c r="B2120" s="50">
        <v>2</v>
      </c>
      <c r="G2120" s="94" t="str">
        <f>IF(F2120="","",VLOOKUP(F2120,商品マスタ!$K:$L,2,FALSE))</f>
        <v/>
      </c>
      <c r="H2120" s="95" t="str">
        <f t="shared" si="33"/>
        <v/>
      </c>
    </row>
    <row r="2121" spans="1:8" x14ac:dyDescent="0.55000000000000004">
      <c r="A2121" s="76"/>
      <c r="B2121" s="50">
        <v>1</v>
      </c>
      <c r="G2121" s="94" t="str">
        <f>IF(F2121="","",VLOOKUP(F2121,商品マスタ!$K:$L,2,FALSE))</f>
        <v/>
      </c>
      <c r="H2121" s="95" t="str">
        <f t="shared" si="33"/>
        <v/>
      </c>
    </row>
    <row r="2122" spans="1:8" x14ac:dyDescent="0.55000000000000004">
      <c r="A2122" s="76"/>
      <c r="B2122" s="50">
        <v>2</v>
      </c>
      <c r="G2122" s="94" t="str">
        <f>IF(F2122="","",VLOOKUP(F2122,商品マスタ!$K:$L,2,FALSE))</f>
        <v/>
      </c>
      <c r="H2122" s="95" t="str">
        <f t="shared" si="33"/>
        <v/>
      </c>
    </row>
    <row r="2123" spans="1:8" x14ac:dyDescent="0.55000000000000004">
      <c r="A2123" s="76"/>
      <c r="B2123" s="50">
        <v>1</v>
      </c>
      <c r="G2123" s="94" t="str">
        <f>IF(F2123="","",VLOOKUP(F2123,商品マスタ!$K:$L,2,FALSE))</f>
        <v/>
      </c>
      <c r="H2123" s="95" t="str">
        <f t="shared" si="33"/>
        <v/>
      </c>
    </row>
    <row r="2124" spans="1:8" x14ac:dyDescent="0.55000000000000004">
      <c r="A2124" s="76"/>
      <c r="B2124" s="50">
        <v>2</v>
      </c>
      <c r="G2124" s="94" t="str">
        <f>IF(F2124="","",VLOOKUP(F2124,商品マスタ!$K:$L,2,FALSE))</f>
        <v/>
      </c>
      <c r="H2124" s="95" t="str">
        <f t="shared" si="33"/>
        <v/>
      </c>
    </row>
    <row r="2125" spans="1:8" x14ac:dyDescent="0.55000000000000004">
      <c r="A2125" s="76"/>
      <c r="B2125" s="50">
        <v>1</v>
      </c>
      <c r="G2125" s="94" t="str">
        <f>IF(F2125="","",VLOOKUP(F2125,商品マスタ!$K:$L,2,FALSE))</f>
        <v/>
      </c>
      <c r="H2125" s="95" t="str">
        <f t="shared" si="33"/>
        <v/>
      </c>
    </row>
    <row r="2126" spans="1:8" x14ac:dyDescent="0.55000000000000004">
      <c r="A2126" s="76"/>
      <c r="B2126" s="50">
        <v>2</v>
      </c>
      <c r="G2126" s="94" t="str">
        <f>IF(F2126="","",VLOOKUP(F2126,商品マスタ!$K:$L,2,FALSE))</f>
        <v/>
      </c>
      <c r="H2126" s="95" t="str">
        <f t="shared" si="33"/>
        <v/>
      </c>
    </row>
    <row r="2127" spans="1:8" x14ac:dyDescent="0.55000000000000004">
      <c r="A2127" s="76"/>
      <c r="B2127" s="50">
        <v>1</v>
      </c>
      <c r="G2127" s="94" t="str">
        <f>IF(F2127="","",VLOOKUP(F2127,商品マスタ!$K:$L,2,FALSE))</f>
        <v/>
      </c>
      <c r="H2127" s="95" t="str">
        <f t="shared" si="33"/>
        <v/>
      </c>
    </row>
    <row r="2128" spans="1:8" x14ac:dyDescent="0.55000000000000004">
      <c r="A2128" s="76"/>
      <c r="B2128" s="50">
        <v>2</v>
      </c>
      <c r="G2128" s="94" t="str">
        <f>IF(F2128="","",VLOOKUP(F2128,商品マスタ!$K:$L,2,FALSE))</f>
        <v/>
      </c>
      <c r="H2128" s="95" t="str">
        <f t="shared" si="33"/>
        <v/>
      </c>
    </row>
    <row r="2129" spans="1:8" x14ac:dyDescent="0.55000000000000004">
      <c r="A2129" s="76"/>
      <c r="B2129" s="50">
        <v>1</v>
      </c>
      <c r="G2129" s="94" t="str">
        <f>IF(F2129="","",VLOOKUP(F2129,商品マスタ!$K:$L,2,FALSE))</f>
        <v/>
      </c>
      <c r="H2129" s="95" t="str">
        <f t="shared" si="33"/>
        <v/>
      </c>
    </row>
    <row r="2130" spans="1:8" x14ac:dyDescent="0.55000000000000004">
      <c r="A2130" s="76"/>
      <c r="B2130" s="50">
        <v>2</v>
      </c>
      <c r="G2130" s="94" t="str">
        <f>IF(F2130="","",VLOOKUP(F2130,商品マスタ!$K:$L,2,FALSE))</f>
        <v/>
      </c>
      <c r="H2130" s="95" t="str">
        <f t="shared" si="33"/>
        <v/>
      </c>
    </row>
    <row r="2131" spans="1:8" x14ac:dyDescent="0.55000000000000004">
      <c r="A2131" s="76"/>
      <c r="B2131" s="50">
        <v>1</v>
      </c>
      <c r="G2131" s="94" t="str">
        <f>IF(F2131="","",VLOOKUP(F2131,商品マスタ!$K:$L,2,FALSE))</f>
        <v/>
      </c>
      <c r="H2131" s="95" t="str">
        <f t="shared" si="33"/>
        <v/>
      </c>
    </row>
    <row r="2132" spans="1:8" x14ac:dyDescent="0.55000000000000004">
      <c r="A2132" s="76"/>
      <c r="B2132" s="50">
        <v>2</v>
      </c>
      <c r="G2132" s="94" t="str">
        <f>IF(F2132="","",VLOOKUP(F2132,商品マスタ!$K:$L,2,FALSE))</f>
        <v/>
      </c>
      <c r="H2132" s="95" t="str">
        <f t="shared" si="33"/>
        <v/>
      </c>
    </row>
    <row r="2133" spans="1:8" x14ac:dyDescent="0.55000000000000004">
      <c r="A2133" s="76"/>
      <c r="B2133" s="50">
        <v>1</v>
      </c>
      <c r="G2133" s="94" t="str">
        <f>IF(F2133="","",VLOOKUP(F2133,商品マスタ!$K:$L,2,FALSE))</f>
        <v/>
      </c>
      <c r="H2133" s="95" t="str">
        <f t="shared" si="33"/>
        <v/>
      </c>
    </row>
    <row r="2134" spans="1:8" x14ac:dyDescent="0.55000000000000004">
      <c r="A2134" s="76"/>
      <c r="B2134" s="50">
        <v>2</v>
      </c>
      <c r="G2134" s="94" t="str">
        <f>IF(F2134="","",VLOOKUP(F2134,商品マスタ!$K:$L,2,FALSE))</f>
        <v/>
      </c>
      <c r="H2134" s="95" t="str">
        <f t="shared" si="33"/>
        <v/>
      </c>
    </row>
    <row r="2135" spans="1:8" x14ac:dyDescent="0.55000000000000004">
      <c r="A2135" s="76"/>
      <c r="B2135" s="50">
        <v>1</v>
      </c>
      <c r="G2135" s="94" t="str">
        <f>IF(F2135="","",VLOOKUP(F2135,商品マスタ!$K:$L,2,FALSE))</f>
        <v/>
      </c>
      <c r="H2135" s="95" t="str">
        <f t="shared" si="33"/>
        <v/>
      </c>
    </row>
    <row r="2136" spans="1:8" x14ac:dyDescent="0.55000000000000004">
      <c r="A2136" s="76"/>
      <c r="B2136" s="50">
        <v>2</v>
      </c>
      <c r="G2136" s="94" t="str">
        <f>IF(F2136="","",VLOOKUP(F2136,商品マスタ!$K:$L,2,FALSE))</f>
        <v/>
      </c>
      <c r="H2136" s="95" t="str">
        <f t="shared" si="33"/>
        <v/>
      </c>
    </row>
    <row r="2137" spans="1:8" x14ac:dyDescent="0.55000000000000004">
      <c r="A2137" s="76"/>
      <c r="B2137" s="50">
        <v>1</v>
      </c>
      <c r="G2137" s="94" t="str">
        <f>IF(F2137="","",VLOOKUP(F2137,商品マスタ!$K:$L,2,FALSE))</f>
        <v/>
      </c>
      <c r="H2137" s="95" t="str">
        <f t="shared" si="33"/>
        <v/>
      </c>
    </row>
    <row r="2138" spans="1:8" x14ac:dyDescent="0.55000000000000004">
      <c r="A2138" s="76"/>
      <c r="B2138" s="50">
        <v>2</v>
      </c>
      <c r="G2138" s="94" t="str">
        <f>IF(F2138="","",VLOOKUP(F2138,商品マスタ!$K:$L,2,FALSE))</f>
        <v/>
      </c>
      <c r="H2138" s="95" t="str">
        <f t="shared" si="33"/>
        <v/>
      </c>
    </row>
    <row r="2139" spans="1:8" x14ac:dyDescent="0.55000000000000004">
      <c r="A2139" s="76"/>
      <c r="B2139" s="50">
        <v>1</v>
      </c>
      <c r="G2139" s="94" t="str">
        <f>IF(F2139="","",VLOOKUP(F2139,商品マスタ!$K:$L,2,FALSE))</f>
        <v/>
      </c>
      <c r="H2139" s="95" t="str">
        <f t="shared" si="33"/>
        <v/>
      </c>
    </row>
    <row r="2140" spans="1:8" x14ac:dyDescent="0.55000000000000004">
      <c r="A2140" s="76"/>
      <c r="B2140" s="50">
        <v>2</v>
      </c>
      <c r="G2140" s="94" t="str">
        <f>IF(F2140="","",VLOOKUP(F2140,商品マスタ!$K:$L,2,FALSE))</f>
        <v/>
      </c>
      <c r="H2140" s="95" t="str">
        <f t="shared" si="33"/>
        <v/>
      </c>
    </row>
    <row r="2141" spans="1:8" x14ac:dyDescent="0.55000000000000004">
      <c r="A2141" s="76"/>
      <c r="B2141" s="50">
        <v>1</v>
      </c>
      <c r="G2141" s="94" t="str">
        <f>IF(F2141="","",VLOOKUP(F2141,商品マスタ!$K:$L,2,FALSE))</f>
        <v/>
      </c>
      <c r="H2141" s="95" t="str">
        <f t="shared" si="33"/>
        <v/>
      </c>
    </row>
    <row r="2142" spans="1:8" x14ac:dyDescent="0.55000000000000004">
      <c r="A2142" s="76"/>
      <c r="B2142" s="50">
        <v>2</v>
      </c>
      <c r="G2142" s="94" t="str">
        <f>IF(F2142="","",VLOOKUP(F2142,商品マスタ!$K:$L,2,FALSE))</f>
        <v/>
      </c>
      <c r="H2142" s="95" t="str">
        <f t="shared" si="33"/>
        <v/>
      </c>
    </row>
    <row r="2143" spans="1:8" x14ac:dyDescent="0.55000000000000004">
      <c r="A2143" s="76"/>
      <c r="B2143" s="50">
        <v>1</v>
      </c>
      <c r="G2143" s="94" t="str">
        <f>IF(F2143="","",VLOOKUP(F2143,商品マスタ!$K:$L,2,FALSE))</f>
        <v/>
      </c>
      <c r="H2143" s="95" t="str">
        <f t="shared" si="33"/>
        <v/>
      </c>
    </row>
    <row r="2144" spans="1:8" x14ac:dyDescent="0.55000000000000004">
      <c r="A2144" s="76"/>
      <c r="B2144" s="50">
        <v>2</v>
      </c>
      <c r="G2144" s="94" t="str">
        <f>IF(F2144="","",VLOOKUP(F2144,商品マスタ!$K:$L,2,FALSE))</f>
        <v/>
      </c>
      <c r="H2144" s="95" t="str">
        <f t="shared" si="33"/>
        <v/>
      </c>
    </row>
    <row r="2145" spans="1:8" x14ac:dyDescent="0.55000000000000004">
      <c r="A2145" s="76"/>
      <c r="B2145" s="50">
        <v>1</v>
      </c>
      <c r="G2145" s="94" t="str">
        <f>IF(F2145="","",VLOOKUP(F2145,商品マスタ!$K:$L,2,FALSE))</f>
        <v/>
      </c>
      <c r="H2145" s="95" t="str">
        <f t="shared" si="33"/>
        <v/>
      </c>
    </row>
    <row r="2146" spans="1:8" x14ac:dyDescent="0.55000000000000004">
      <c r="A2146" s="76"/>
      <c r="B2146" s="50">
        <v>2</v>
      </c>
      <c r="G2146" s="94" t="str">
        <f>IF(F2146="","",VLOOKUP(F2146,商品マスタ!$K:$L,2,FALSE))</f>
        <v/>
      </c>
      <c r="H2146" s="95" t="str">
        <f t="shared" si="33"/>
        <v/>
      </c>
    </row>
    <row r="2147" spans="1:8" x14ac:dyDescent="0.55000000000000004">
      <c r="A2147" s="76"/>
      <c r="B2147" s="50">
        <v>1</v>
      </c>
      <c r="G2147" s="94" t="str">
        <f>IF(F2147="","",VLOOKUP(F2147,商品マスタ!$K:$L,2,FALSE))</f>
        <v/>
      </c>
      <c r="H2147" s="95" t="str">
        <f t="shared" si="33"/>
        <v/>
      </c>
    </row>
    <row r="2148" spans="1:8" x14ac:dyDescent="0.55000000000000004">
      <c r="A2148" s="76"/>
      <c r="B2148" s="50">
        <v>2</v>
      </c>
      <c r="G2148" s="94" t="str">
        <f>IF(F2148="","",VLOOKUP(F2148,商品マスタ!$K:$L,2,FALSE))</f>
        <v/>
      </c>
      <c r="H2148" s="95" t="str">
        <f t="shared" si="33"/>
        <v/>
      </c>
    </row>
    <row r="2149" spans="1:8" x14ac:dyDescent="0.55000000000000004">
      <c r="A2149" s="76"/>
      <c r="B2149" s="50">
        <v>1</v>
      </c>
      <c r="G2149" s="94" t="str">
        <f>IF(F2149="","",VLOOKUP(F2149,商品マスタ!$K:$L,2,FALSE))</f>
        <v/>
      </c>
      <c r="H2149" s="95" t="str">
        <f t="shared" si="33"/>
        <v/>
      </c>
    </row>
    <row r="2150" spans="1:8" x14ac:dyDescent="0.55000000000000004">
      <c r="A2150" s="76"/>
      <c r="B2150" s="50">
        <v>2</v>
      </c>
      <c r="G2150" s="94" t="str">
        <f>IF(F2150="","",VLOOKUP(F2150,商品マスタ!$K:$L,2,FALSE))</f>
        <v/>
      </c>
      <c r="H2150" s="95" t="str">
        <f t="shared" si="33"/>
        <v/>
      </c>
    </row>
    <row r="2151" spans="1:8" x14ac:dyDescent="0.55000000000000004">
      <c r="A2151" s="76"/>
      <c r="B2151" s="50">
        <v>1</v>
      </c>
      <c r="G2151" s="94" t="str">
        <f>IF(F2151="","",VLOOKUP(F2151,商品マスタ!$K:$L,2,FALSE))</f>
        <v/>
      </c>
      <c r="H2151" s="95" t="str">
        <f t="shared" si="33"/>
        <v/>
      </c>
    </row>
    <row r="2152" spans="1:8" x14ac:dyDescent="0.55000000000000004">
      <c r="A2152" s="76"/>
      <c r="B2152" s="50">
        <v>2</v>
      </c>
      <c r="G2152" s="94" t="str">
        <f>IF(F2152="","",VLOOKUP(F2152,商品マスタ!$K:$L,2,FALSE))</f>
        <v/>
      </c>
      <c r="H2152" s="95" t="str">
        <f t="shared" si="33"/>
        <v/>
      </c>
    </row>
    <row r="2153" spans="1:8" x14ac:dyDescent="0.55000000000000004">
      <c r="A2153" s="76"/>
      <c r="B2153" s="50">
        <v>1</v>
      </c>
      <c r="G2153" s="94" t="str">
        <f>IF(F2153="","",VLOOKUP(F2153,商品マスタ!$K:$L,2,FALSE))</f>
        <v/>
      </c>
      <c r="H2153" s="95" t="str">
        <f t="shared" si="33"/>
        <v/>
      </c>
    </row>
    <row r="2154" spans="1:8" x14ac:dyDescent="0.55000000000000004">
      <c r="A2154" s="76"/>
      <c r="B2154" s="50">
        <v>2</v>
      </c>
      <c r="G2154" s="94" t="str">
        <f>IF(F2154="","",VLOOKUP(F2154,商品マスタ!$K:$L,2,FALSE))</f>
        <v/>
      </c>
      <c r="H2154" s="95" t="str">
        <f t="shared" si="33"/>
        <v/>
      </c>
    </row>
    <row r="2155" spans="1:8" x14ac:dyDescent="0.55000000000000004">
      <c r="A2155" s="76"/>
      <c r="B2155" s="50">
        <v>1</v>
      </c>
      <c r="G2155" s="94" t="str">
        <f>IF(F2155="","",VLOOKUP(F2155,商品マスタ!$K:$L,2,FALSE))</f>
        <v/>
      </c>
      <c r="H2155" s="95" t="str">
        <f t="shared" si="33"/>
        <v/>
      </c>
    </row>
    <row r="2156" spans="1:8" x14ac:dyDescent="0.55000000000000004">
      <c r="A2156" s="76"/>
      <c r="B2156" s="50">
        <v>2</v>
      </c>
      <c r="G2156" s="94" t="str">
        <f>IF(F2156="","",VLOOKUP(F2156,商品マスタ!$K:$L,2,FALSE))</f>
        <v/>
      </c>
      <c r="H2156" s="95" t="str">
        <f t="shared" si="33"/>
        <v/>
      </c>
    </row>
    <row r="2157" spans="1:8" x14ac:dyDescent="0.55000000000000004">
      <c r="A2157" s="76"/>
      <c r="B2157" s="50">
        <v>1</v>
      </c>
      <c r="G2157" s="94" t="str">
        <f>IF(F2157="","",VLOOKUP(F2157,商品マスタ!$K:$L,2,FALSE))</f>
        <v/>
      </c>
      <c r="H2157" s="95" t="str">
        <f t="shared" si="33"/>
        <v/>
      </c>
    </row>
    <row r="2158" spans="1:8" x14ac:dyDescent="0.55000000000000004">
      <c r="A2158" s="76"/>
      <c r="B2158" s="50">
        <v>2</v>
      </c>
      <c r="G2158" s="94" t="str">
        <f>IF(F2158="","",VLOOKUP(F2158,商品マスタ!$K:$L,2,FALSE))</f>
        <v/>
      </c>
      <c r="H2158" s="95" t="str">
        <f t="shared" si="33"/>
        <v/>
      </c>
    </row>
    <row r="2159" spans="1:8" x14ac:dyDescent="0.55000000000000004">
      <c r="A2159" s="76"/>
      <c r="B2159" s="50">
        <v>1</v>
      </c>
      <c r="G2159" s="94" t="str">
        <f>IF(F2159="","",VLOOKUP(F2159,商品マスタ!$K:$L,2,FALSE))</f>
        <v/>
      </c>
      <c r="H2159" s="95" t="str">
        <f t="shared" si="33"/>
        <v/>
      </c>
    </row>
    <row r="2160" spans="1:8" x14ac:dyDescent="0.55000000000000004">
      <c r="A2160" s="76"/>
      <c r="B2160" s="50">
        <v>2</v>
      </c>
      <c r="G2160" s="94" t="str">
        <f>IF(F2160="","",VLOOKUP(F2160,商品マスタ!$K:$L,2,FALSE))</f>
        <v/>
      </c>
      <c r="H2160" s="95" t="str">
        <f t="shared" si="33"/>
        <v/>
      </c>
    </row>
    <row r="2161" spans="1:8" x14ac:dyDescent="0.55000000000000004">
      <c r="A2161" s="76"/>
      <c r="B2161" s="50">
        <v>1</v>
      </c>
      <c r="G2161" s="94" t="str">
        <f>IF(F2161="","",VLOOKUP(F2161,商品マスタ!$K:$L,2,FALSE))</f>
        <v/>
      </c>
      <c r="H2161" s="95" t="str">
        <f t="shared" si="33"/>
        <v/>
      </c>
    </row>
    <row r="2162" spans="1:8" x14ac:dyDescent="0.55000000000000004">
      <c r="A2162" s="76"/>
      <c r="B2162" s="50">
        <v>2</v>
      </c>
      <c r="G2162" s="94" t="str">
        <f>IF(F2162="","",VLOOKUP(F2162,商品マスタ!$K:$L,2,FALSE))</f>
        <v/>
      </c>
      <c r="H2162" s="95" t="str">
        <f t="shared" si="33"/>
        <v/>
      </c>
    </row>
    <row r="2163" spans="1:8" x14ac:dyDescent="0.55000000000000004">
      <c r="A2163" s="76"/>
      <c r="B2163" s="50">
        <v>1</v>
      </c>
      <c r="G2163" s="94" t="str">
        <f>IF(F2163="","",VLOOKUP(F2163,商品マスタ!$K:$L,2,FALSE))</f>
        <v/>
      </c>
      <c r="H2163" s="95" t="str">
        <f t="shared" si="33"/>
        <v/>
      </c>
    </row>
    <row r="2164" spans="1:8" x14ac:dyDescent="0.55000000000000004">
      <c r="A2164" s="76"/>
      <c r="B2164" s="50">
        <v>2</v>
      </c>
      <c r="G2164" s="94" t="str">
        <f>IF(F2164="","",VLOOKUP(F2164,商品マスタ!$K:$L,2,FALSE))</f>
        <v/>
      </c>
      <c r="H2164" s="95" t="str">
        <f t="shared" si="33"/>
        <v/>
      </c>
    </row>
    <row r="2165" spans="1:8" x14ac:dyDescent="0.55000000000000004">
      <c r="A2165" s="76"/>
      <c r="B2165" s="50">
        <v>1</v>
      </c>
      <c r="G2165" s="94" t="str">
        <f>IF(F2165="","",VLOOKUP(F2165,商品マスタ!$K:$L,2,FALSE))</f>
        <v/>
      </c>
      <c r="H2165" s="95" t="str">
        <f t="shared" si="33"/>
        <v/>
      </c>
    </row>
    <row r="2166" spans="1:8" x14ac:dyDescent="0.55000000000000004">
      <c r="A2166" s="76"/>
      <c r="B2166" s="50">
        <v>2</v>
      </c>
      <c r="G2166" s="94" t="str">
        <f>IF(F2166="","",VLOOKUP(F2166,商品マスタ!$K:$L,2,FALSE))</f>
        <v/>
      </c>
      <c r="H2166" s="95" t="str">
        <f t="shared" si="33"/>
        <v/>
      </c>
    </row>
    <row r="2167" spans="1:8" x14ac:dyDescent="0.55000000000000004">
      <c r="A2167" s="76"/>
      <c r="B2167" s="50">
        <v>1</v>
      </c>
      <c r="G2167" s="94" t="str">
        <f>IF(F2167="","",VLOOKUP(F2167,商品マスタ!$K:$L,2,FALSE))</f>
        <v/>
      </c>
      <c r="H2167" s="95" t="str">
        <f t="shared" si="33"/>
        <v/>
      </c>
    </row>
    <row r="2168" spans="1:8" x14ac:dyDescent="0.55000000000000004">
      <c r="A2168" s="76"/>
      <c r="B2168" s="50">
        <v>2</v>
      </c>
      <c r="G2168" s="94" t="str">
        <f>IF(F2168="","",VLOOKUP(F2168,商品マスタ!$K:$L,2,FALSE))</f>
        <v/>
      </c>
      <c r="H2168" s="95" t="str">
        <f t="shared" si="33"/>
        <v/>
      </c>
    </row>
    <row r="2169" spans="1:8" x14ac:dyDescent="0.55000000000000004">
      <c r="A2169" s="76"/>
      <c r="B2169" s="50">
        <v>1</v>
      </c>
      <c r="G2169" s="94" t="str">
        <f>IF(F2169="","",VLOOKUP(F2169,商品マスタ!$K:$L,2,FALSE))</f>
        <v/>
      </c>
      <c r="H2169" s="95" t="str">
        <f t="shared" si="33"/>
        <v/>
      </c>
    </row>
    <row r="2170" spans="1:8" x14ac:dyDescent="0.55000000000000004">
      <c r="A2170" s="76"/>
      <c r="B2170" s="50">
        <v>2</v>
      </c>
      <c r="G2170" s="94" t="str">
        <f>IF(F2170="","",VLOOKUP(F2170,商品マスタ!$K:$L,2,FALSE))</f>
        <v/>
      </c>
      <c r="H2170" s="95" t="str">
        <f t="shared" si="33"/>
        <v/>
      </c>
    </row>
    <row r="2171" spans="1:8" x14ac:dyDescent="0.55000000000000004">
      <c r="A2171" s="76"/>
      <c r="B2171" s="50">
        <v>1</v>
      </c>
      <c r="G2171" s="94" t="str">
        <f>IF(F2171="","",VLOOKUP(F2171,商品マスタ!$K:$L,2,FALSE))</f>
        <v/>
      </c>
      <c r="H2171" s="95" t="str">
        <f t="shared" si="33"/>
        <v/>
      </c>
    </row>
    <row r="2172" spans="1:8" x14ac:dyDescent="0.55000000000000004">
      <c r="A2172" s="76"/>
      <c r="B2172" s="50">
        <v>2</v>
      </c>
      <c r="G2172" s="94" t="str">
        <f>IF(F2172="","",VLOOKUP(F2172,商品マスタ!$K:$L,2,FALSE))</f>
        <v/>
      </c>
      <c r="H2172" s="95" t="str">
        <f t="shared" si="33"/>
        <v/>
      </c>
    </row>
    <row r="2173" spans="1:8" x14ac:dyDescent="0.55000000000000004">
      <c r="A2173" s="76"/>
      <c r="B2173" s="50">
        <v>1</v>
      </c>
      <c r="G2173" s="94" t="str">
        <f>IF(F2173="","",VLOOKUP(F2173,商品マスタ!$K:$L,2,FALSE))</f>
        <v/>
      </c>
      <c r="H2173" s="95" t="str">
        <f t="shared" si="33"/>
        <v/>
      </c>
    </row>
    <row r="2174" spans="1:8" x14ac:dyDescent="0.55000000000000004">
      <c r="A2174" s="76"/>
      <c r="B2174" s="50">
        <v>2</v>
      </c>
      <c r="G2174" s="94" t="str">
        <f>IF(F2174="","",VLOOKUP(F2174,商品マスタ!$K:$L,2,FALSE))</f>
        <v/>
      </c>
      <c r="H2174" s="95" t="str">
        <f t="shared" si="33"/>
        <v/>
      </c>
    </row>
    <row r="2175" spans="1:8" x14ac:dyDescent="0.55000000000000004">
      <c r="A2175" s="76"/>
      <c r="B2175" s="50">
        <v>1</v>
      </c>
      <c r="G2175" s="94" t="str">
        <f>IF(F2175="","",VLOOKUP(F2175,商品マスタ!$K:$L,2,FALSE))</f>
        <v/>
      </c>
      <c r="H2175" s="95" t="str">
        <f t="shared" si="33"/>
        <v/>
      </c>
    </row>
    <row r="2176" spans="1:8" x14ac:dyDescent="0.55000000000000004">
      <c r="A2176" s="76"/>
      <c r="B2176" s="50">
        <v>2</v>
      </c>
      <c r="G2176" s="94" t="str">
        <f>IF(F2176="","",VLOOKUP(F2176,商品マスタ!$K:$L,2,FALSE))</f>
        <v/>
      </c>
      <c r="H2176" s="95" t="str">
        <f t="shared" ref="H2176:H2239" si="34">IF(D2176="","",IF(E2176="",LEN(SUBSTITUTE(D2176," ","")),LEN(SUBSTITUTE(E2176," ",""))))</f>
        <v/>
      </c>
    </row>
    <row r="2177" spans="1:8" x14ac:dyDescent="0.55000000000000004">
      <c r="A2177" s="76"/>
      <c r="B2177" s="50">
        <v>1</v>
      </c>
      <c r="G2177" s="94" t="str">
        <f>IF(F2177="","",VLOOKUP(F2177,商品マスタ!$K:$L,2,FALSE))</f>
        <v/>
      </c>
      <c r="H2177" s="95" t="str">
        <f t="shared" si="34"/>
        <v/>
      </c>
    </row>
    <row r="2178" spans="1:8" x14ac:dyDescent="0.55000000000000004">
      <c r="A2178" s="76"/>
      <c r="B2178" s="50">
        <v>2</v>
      </c>
      <c r="G2178" s="94" t="str">
        <f>IF(F2178="","",VLOOKUP(F2178,商品マスタ!$K:$L,2,FALSE))</f>
        <v/>
      </c>
      <c r="H2178" s="95" t="str">
        <f t="shared" si="34"/>
        <v/>
      </c>
    </row>
    <row r="2179" spans="1:8" x14ac:dyDescent="0.55000000000000004">
      <c r="A2179" s="76"/>
      <c r="B2179" s="50">
        <v>1</v>
      </c>
      <c r="G2179" s="94" t="str">
        <f>IF(F2179="","",VLOOKUP(F2179,商品マスタ!$K:$L,2,FALSE))</f>
        <v/>
      </c>
      <c r="H2179" s="95" t="str">
        <f t="shared" si="34"/>
        <v/>
      </c>
    </row>
    <row r="2180" spans="1:8" x14ac:dyDescent="0.55000000000000004">
      <c r="A2180" s="76"/>
      <c r="B2180" s="50">
        <v>2</v>
      </c>
      <c r="G2180" s="94" t="str">
        <f>IF(F2180="","",VLOOKUP(F2180,商品マスタ!$K:$L,2,FALSE))</f>
        <v/>
      </c>
      <c r="H2180" s="95" t="str">
        <f t="shared" si="34"/>
        <v/>
      </c>
    </row>
    <row r="2181" spans="1:8" x14ac:dyDescent="0.55000000000000004">
      <c r="A2181" s="76"/>
      <c r="B2181" s="50">
        <v>1</v>
      </c>
      <c r="G2181" s="94" t="str">
        <f>IF(F2181="","",VLOOKUP(F2181,商品マスタ!$K:$L,2,FALSE))</f>
        <v/>
      </c>
      <c r="H2181" s="95" t="str">
        <f t="shared" si="34"/>
        <v/>
      </c>
    </row>
    <row r="2182" spans="1:8" x14ac:dyDescent="0.55000000000000004">
      <c r="A2182" s="76"/>
      <c r="B2182" s="50">
        <v>2</v>
      </c>
      <c r="G2182" s="94" t="str">
        <f>IF(F2182="","",VLOOKUP(F2182,商品マスタ!$K:$L,2,FALSE))</f>
        <v/>
      </c>
      <c r="H2182" s="95" t="str">
        <f t="shared" si="34"/>
        <v/>
      </c>
    </row>
    <row r="2183" spans="1:8" x14ac:dyDescent="0.55000000000000004">
      <c r="A2183" s="76"/>
      <c r="B2183" s="50">
        <v>1</v>
      </c>
      <c r="G2183" s="94" t="str">
        <f>IF(F2183="","",VLOOKUP(F2183,商品マスタ!$K:$L,2,FALSE))</f>
        <v/>
      </c>
      <c r="H2183" s="95" t="str">
        <f t="shared" si="34"/>
        <v/>
      </c>
    </row>
    <row r="2184" spans="1:8" x14ac:dyDescent="0.55000000000000004">
      <c r="A2184" s="76"/>
      <c r="B2184" s="50">
        <v>2</v>
      </c>
      <c r="G2184" s="94" t="str">
        <f>IF(F2184="","",VLOOKUP(F2184,商品マスタ!$K:$L,2,FALSE))</f>
        <v/>
      </c>
      <c r="H2184" s="95" t="str">
        <f t="shared" si="34"/>
        <v/>
      </c>
    </row>
    <row r="2185" spans="1:8" x14ac:dyDescent="0.55000000000000004">
      <c r="A2185" s="76"/>
      <c r="B2185" s="50">
        <v>1</v>
      </c>
      <c r="G2185" s="94" t="str">
        <f>IF(F2185="","",VLOOKUP(F2185,商品マスタ!$K:$L,2,FALSE))</f>
        <v/>
      </c>
      <c r="H2185" s="95" t="str">
        <f t="shared" si="34"/>
        <v/>
      </c>
    </row>
    <row r="2186" spans="1:8" x14ac:dyDescent="0.55000000000000004">
      <c r="A2186" s="76"/>
      <c r="B2186" s="50">
        <v>2</v>
      </c>
      <c r="G2186" s="94" t="str">
        <f>IF(F2186="","",VLOOKUP(F2186,商品マスタ!$K:$L,2,FALSE))</f>
        <v/>
      </c>
      <c r="H2186" s="95" t="str">
        <f t="shared" si="34"/>
        <v/>
      </c>
    </row>
    <row r="2187" spans="1:8" x14ac:dyDescent="0.55000000000000004">
      <c r="A2187" s="76"/>
      <c r="B2187" s="50">
        <v>1</v>
      </c>
      <c r="G2187" s="94" t="str">
        <f>IF(F2187="","",VLOOKUP(F2187,商品マスタ!$K:$L,2,FALSE))</f>
        <v/>
      </c>
      <c r="H2187" s="95" t="str">
        <f t="shared" si="34"/>
        <v/>
      </c>
    </row>
    <row r="2188" spans="1:8" x14ac:dyDescent="0.55000000000000004">
      <c r="A2188" s="76"/>
      <c r="B2188" s="50">
        <v>2</v>
      </c>
      <c r="G2188" s="94" t="str">
        <f>IF(F2188="","",VLOOKUP(F2188,商品マスタ!$K:$L,2,FALSE))</f>
        <v/>
      </c>
      <c r="H2188" s="95" t="str">
        <f t="shared" si="34"/>
        <v/>
      </c>
    </row>
    <row r="2189" spans="1:8" x14ac:dyDescent="0.55000000000000004">
      <c r="A2189" s="76"/>
      <c r="B2189" s="50">
        <v>1</v>
      </c>
      <c r="G2189" s="94" t="str">
        <f>IF(F2189="","",VLOOKUP(F2189,商品マスタ!$K:$L,2,FALSE))</f>
        <v/>
      </c>
      <c r="H2189" s="95" t="str">
        <f t="shared" si="34"/>
        <v/>
      </c>
    </row>
    <row r="2190" spans="1:8" x14ac:dyDescent="0.55000000000000004">
      <c r="A2190" s="76"/>
      <c r="B2190" s="50">
        <v>2</v>
      </c>
      <c r="G2190" s="94" t="str">
        <f>IF(F2190="","",VLOOKUP(F2190,商品マスタ!$K:$L,2,FALSE))</f>
        <v/>
      </c>
      <c r="H2190" s="95" t="str">
        <f t="shared" si="34"/>
        <v/>
      </c>
    </row>
    <row r="2191" spans="1:8" x14ac:dyDescent="0.55000000000000004">
      <c r="A2191" s="76"/>
      <c r="B2191" s="50">
        <v>1</v>
      </c>
      <c r="G2191" s="94" t="str">
        <f>IF(F2191="","",VLOOKUP(F2191,商品マスタ!$K:$L,2,FALSE))</f>
        <v/>
      </c>
      <c r="H2191" s="95" t="str">
        <f t="shared" si="34"/>
        <v/>
      </c>
    </row>
    <row r="2192" spans="1:8" x14ac:dyDescent="0.55000000000000004">
      <c r="A2192" s="76"/>
      <c r="B2192" s="50">
        <v>2</v>
      </c>
      <c r="G2192" s="94" t="str">
        <f>IF(F2192="","",VLOOKUP(F2192,商品マスタ!$K:$L,2,FALSE))</f>
        <v/>
      </c>
      <c r="H2192" s="95" t="str">
        <f t="shared" si="34"/>
        <v/>
      </c>
    </row>
    <row r="2193" spans="1:8" x14ac:dyDescent="0.55000000000000004">
      <c r="A2193" s="76"/>
      <c r="B2193" s="50">
        <v>1</v>
      </c>
      <c r="G2193" s="94" t="str">
        <f>IF(F2193="","",VLOOKUP(F2193,商品マスタ!$K:$L,2,FALSE))</f>
        <v/>
      </c>
      <c r="H2193" s="95" t="str">
        <f t="shared" si="34"/>
        <v/>
      </c>
    </row>
    <row r="2194" spans="1:8" x14ac:dyDescent="0.55000000000000004">
      <c r="A2194" s="76"/>
      <c r="B2194" s="50">
        <v>2</v>
      </c>
      <c r="G2194" s="94" t="str">
        <f>IF(F2194="","",VLOOKUP(F2194,商品マスタ!$K:$L,2,FALSE))</f>
        <v/>
      </c>
      <c r="H2194" s="95" t="str">
        <f t="shared" si="34"/>
        <v/>
      </c>
    </row>
    <row r="2195" spans="1:8" x14ac:dyDescent="0.55000000000000004">
      <c r="A2195" s="76"/>
      <c r="B2195" s="50">
        <v>1</v>
      </c>
      <c r="G2195" s="94" t="str">
        <f>IF(F2195="","",VLOOKUP(F2195,商品マスタ!$K:$L,2,FALSE))</f>
        <v/>
      </c>
      <c r="H2195" s="95" t="str">
        <f t="shared" si="34"/>
        <v/>
      </c>
    </row>
    <row r="2196" spans="1:8" x14ac:dyDescent="0.55000000000000004">
      <c r="A2196" s="76"/>
      <c r="B2196" s="50">
        <v>2</v>
      </c>
      <c r="G2196" s="94" t="str">
        <f>IF(F2196="","",VLOOKUP(F2196,商品マスタ!$K:$L,2,FALSE))</f>
        <v/>
      </c>
      <c r="H2196" s="95" t="str">
        <f t="shared" si="34"/>
        <v/>
      </c>
    </row>
    <row r="2197" spans="1:8" x14ac:dyDescent="0.55000000000000004">
      <c r="A2197" s="76"/>
      <c r="B2197" s="50">
        <v>1</v>
      </c>
      <c r="G2197" s="94" t="str">
        <f>IF(F2197="","",VLOOKUP(F2197,商品マスタ!$K:$L,2,FALSE))</f>
        <v/>
      </c>
      <c r="H2197" s="95" t="str">
        <f t="shared" si="34"/>
        <v/>
      </c>
    </row>
    <row r="2198" spans="1:8" x14ac:dyDescent="0.55000000000000004">
      <c r="A2198" s="76"/>
      <c r="B2198" s="50">
        <v>2</v>
      </c>
      <c r="G2198" s="94" t="str">
        <f>IF(F2198="","",VLOOKUP(F2198,商品マスタ!$K:$L,2,FALSE))</f>
        <v/>
      </c>
      <c r="H2198" s="95" t="str">
        <f t="shared" si="34"/>
        <v/>
      </c>
    </row>
    <row r="2199" spans="1:8" x14ac:dyDescent="0.55000000000000004">
      <c r="A2199" s="76"/>
      <c r="B2199" s="50">
        <v>1</v>
      </c>
      <c r="G2199" s="94" t="str">
        <f>IF(F2199="","",VLOOKUP(F2199,商品マスタ!$K:$L,2,FALSE))</f>
        <v/>
      </c>
      <c r="H2199" s="95" t="str">
        <f t="shared" si="34"/>
        <v/>
      </c>
    </row>
    <row r="2200" spans="1:8" x14ac:dyDescent="0.55000000000000004">
      <c r="A2200" s="76"/>
      <c r="B2200" s="50">
        <v>2</v>
      </c>
      <c r="G2200" s="94" t="str">
        <f>IF(F2200="","",VLOOKUP(F2200,商品マスタ!$K:$L,2,FALSE))</f>
        <v/>
      </c>
      <c r="H2200" s="95" t="str">
        <f t="shared" si="34"/>
        <v/>
      </c>
    </row>
    <row r="2201" spans="1:8" x14ac:dyDescent="0.55000000000000004">
      <c r="A2201" s="76"/>
      <c r="B2201" s="50">
        <v>1</v>
      </c>
      <c r="G2201" s="94" t="str">
        <f>IF(F2201="","",VLOOKUP(F2201,商品マスタ!$K:$L,2,FALSE))</f>
        <v/>
      </c>
      <c r="H2201" s="95" t="str">
        <f t="shared" si="34"/>
        <v/>
      </c>
    </row>
    <row r="2202" spans="1:8" x14ac:dyDescent="0.55000000000000004">
      <c r="A2202" s="76"/>
      <c r="B2202" s="50">
        <v>2</v>
      </c>
      <c r="G2202" s="94" t="str">
        <f>IF(F2202="","",VLOOKUP(F2202,商品マスタ!$K:$L,2,FALSE))</f>
        <v/>
      </c>
      <c r="H2202" s="95" t="str">
        <f t="shared" si="34"/>
        <v/>
      </c>
    </row>
    <row r="2203" spans="1:8" x14ac:dyDescent="0.55000000000000004">
      <c r="A2203" s="76"/>
      <c r="B2203" s="50">
        <v>1</v>
      </c>
      <c r="G2203" s="94" t="str">
        <f>IF(F2203="","",VLOOKUP(F2203,商品マスタ!$K:$L,2,FALSE))</f>
        <v/>
      </c>
      <c r="H2203" s="95" t="str">
        <f t="shared" si="34"/>
        <v/>
      </c>
    </row>
    <row r="2204" spans="1:8" x14ac:dyDescent="0.55000000000000004">
      <c r="A2204" s="76"/>
      <c r="B2204" s="50">
        <v>2</v>
      </c>
      <c r="G2204" s="94" t="str">
        <f>IF(F2204="","",VLOOKUP(F2204,商品マスタ!$K:$L,2,FALSE))</f>
        <v/>
      </c>
      <c r="H2204" s="95" t="str">
        <f t="shared" si="34"/>
        <v/>
      </c>
    </row>
    <row r="2205" spans="1:8" x14ac:dyDescent="0.55000000000000004">
      <c r="A2205" s="76"/>
      <c r="B2205" s="50">
        <v>1</v>
      </c>
      <c r="G2205" s="94" t="str">
        <f>IF(F2205="","",VLOOKUP(F2205,商品マスタ!$K:$L,2,FALSE))</f>
        <v/>
      </c>
      <c r="H2205" s="95" t="str">
        <f t="shared" si="34"/>
        <v/>
      </c>
    </row>
    <row r="2206" spans="1:8" x14ac:dyDescent="0.55000000000000004">
      <c r="A2206" s="76"/>
      <c r="B2206" s="50">
        <v>2</v>
      </c>
      <c r="G2206" s="94" t="str">
        <f>IF(F2206="","",VLOOKUP(F2206,商品マスタ!$K:$L,2,FALSE))</f>
        <v/>
      </c>
      <c r="H2206" s="95" t="str">
        <f t="shared" si="34"/>
        <v/>
      </c>
    </row>
    <row r="2207" spans="1:8" x14ac:dyDescent="0.55000000000000004">
      <c r="A2207" s="76"/>
      <c r="B2207" s="50">
        <v>1</v>
      </c>
      <c r="G2207" s="94" t="str">
        <f>IF(F2207="","",VLOOKUP(F2207,商品マスタ!$K:$L,2,FALSE))</f>
        <v/>
      </c>
      <c r="H2207" s="95" t="str">
        <f t="shared" si="34"/>
        <v/>
      </c>
    </row>
    <row r="2208" spans="1:8" x14ac:dyDescent="0.55000000000000004">
      <c r="A2208" s="76"/>
      <c r="B2208" s="50">
        <v>2</v>
      </c>
      <c r="G2208" s="94" t="str">
        <f>IF(F2208="","",VLOOKUP(F2208,商品マスタ!$K:$L,2,FALSE))</f>
        <v/>
      </c>
      <c r="H2208" s="95" t="str">
        <f t="shared" si="34"/>
        <v/>
      </c>
    </row>
    <row r="2209" spans="1:8" x14ac:dyDescent="0.55000000000000004">
      <c r="A2209" s="76"/>
      <c r="B2209" s="50">
        <v>1</v>
      </c>
      <c r="G2209" s="94" t="str">
        <f>IF(F2209="","",VLOOKUP(F2209,商品マスタ!$K:$L,2,FALSE))</f>
        <v/>
      </c>
      <c r="H2209" s="95" t="str">
        <f t="shared" si="34"/>
        <v/>
      </c>
    </row>
    <row r="2210" spans="1:8" x14ac:dyDescent="0.55000000000000004">
      <c r="A2210" s="76"/>
      <c r="B2210" s="50">
        <v>2</v>
      </c>
      <c r="G2210" s="94" t="str">
        <f>IF(F2210="","",VLOOKUP(F2210,商品マスタ!$K:$L,2,FALSE))</f>
        <v/>
      </c>
      <c r="H2210" s="95" t="str">
        <f t="shared" si="34"/>
        <v/>
      </c>
    </row>
    <row r="2211" spans="1:8" x14ac:dyDescent="0.55000000000000004">
      <c r="A2211" s="76"/>
      <c r="B2211" s="50">
        <v>1</v>
      </c>
      <c r="G2211" s="94" t="str">
        <f>IF(F2211="","",VLOOKUP(F2211,商品マスタ!$K:$L,2,FALSE))</f>
        <v/>
      </c>
      <c r="H2211" s="95" t="str">
        <f t="shared" si="34"/>
        <v/>
      </c>
    </row>
    <row r="2212" spans="1:8" x14ac:dyDescent="0.55000000000000004">
      <c r="A2212" s="76"/>
      <c r="B2212" s="50">
        <v>2</v>
      </c>
      <c r="G2212" s="94" t="str">
        <f>IF(F2212="","",VLOOKUP(F2212,商品マスタ!$K:$L,2,FALSE))</f>
        <v/>
      </c>
      <c r="H2212" s="95" t="str">
        <f t="shared" si="34"/>
        <v/>
      </c>
    </row>
    <row r="2213" spans="1:8" x14ac:dyDescent="0.55000000000000004">
      <c r="A2213" s="76"/>
      <c r="B2213" s="50">
        <v>1</v>
      </c>
      <c r="G2213" s="94" t="str">
        <f>IF(F2213="","",VLOOKUP(F2213,商品マスタ!$K:$L,2,FALSE))</f>
        <v/>
      </c>
      <c r="H2213" s="95" t="str">
        <f t="shared" si="34"/>
        <v/>
      </c>
    </row>
    <row r="2214" spans="1:8" x14ac:dyDescent="0.55000000000000004">
      <c r="A2214" s="76"/>
      <c r="B2214" s="50">
        <v>2</v>
      </c>
      <c r="G2214" s="94" t="str">
        <f>IF(F2214="","",VLOOKUP(F2214,商品マスタ!$K:$L,2,FALSE))</f>
        <v/>
      </c>
      <c r="H2214" s="95" t="str">
        <f t="shared" si="34"/>
        <v/>
      </c>
    </row>
    <row r="2215" spans="1:8" x14ac:dyDescent="0.55000000000000004">
      <c r="A2215" s="76"/>
      <c r="B2215" s="50">
        <v>1</v>
      </c>
      <c r="G2215" s="94" t="str">
        <f>IF(F2215="","",VLOOKUP(F2215,商品マスタ!$K:$L,2,FALSE))</f>
        <v/>
      </c>
      <c r="H2215" s="95" t="str">
        <f t="shared" si="34"/>
        <v/>
      </c>
    </row>
    <row r="2216" spans="1:8" x14ac:dyDescent="0.55000000000000004">
      <c r="A2216" s="76"/>
      <c r="B2216" s="50">
        <v>2</v>
      </c>
      <c r="G2216" s="94" t="str">
        <f>IF(F2216="","",VLOOKUP(F2216,商品マスタ!$K:$L,2,FALSE))</f>
        <v/>
      </c>
      <c r="H2216" s="95" t="str">
        <f t="shared" si="34"/>
        <v/>
      </c>
    </row>
    <row r="2217" spans="1:8" x14ac:dyDescent="0.55000000000000004">
      <c r="A2217" s="76"/>
      <c r="B2217" s="50">
        <v>1</v>
      </c>
      <c r="G2217" s="94" t="str">
        <f>IF(F2217="","",VLOOKUP(F2217,商品マスタ!$K:$L,2,FALSE))</f>
        <v/>
      </c>
      <c r="H2217" s="95" t="str">
        <f t="shared" si="34"/>
        <v/>
      </c>
    </row>
    <row r="2218" spans="1:8" x14ac:dyDescent="0.55000000000000004">
      <c r="A2218" s="76"/>
      <c r="B2218" s="50">
        <v>2</v>
      </c>
      <c r="G2218" s="94" t="str">
        <f>IF(F2218="","",VLOOKUP(F2218,商品マスタ!$K:$L,2,FALSE))</f>
        <v/>
      </c>
      <c r="H2218" s="95" t="str">
        <f t="shared" si="34"/>
        <v/>
      </c>
    </row>
    <row r="2219" spans="1:8" x14ac:dyDescent="0.55000000000000004">
      <c r="A2219" s="76"/>
      <c r="B2219" s="50">
        <v>1</v>
      </c>
      <c r="G2219" s="94" t="str">
        <f>IF(F2219="","",VLOOKUP(F2219,商品マスタ!$K:$L,2,FALSE))</f>
        <v/>
      </c>
      <c r="H2219" s="95" t="str">
        <f t="shared" si="34"/>
        <v/>
      </c>
    </row>
    <row r="2220" spans="1:8" x14ac:dyDescent="0.55000000000000004">
      <c r="A2220" s="76"/>
      <c r="B2220" s="50">
        <v>2</v>
      </c>
      <c r="G2220" s="94" t="str">
        <f>IF(F2220="","",VLOOKUP(F2220,商品マスタ!$K:$L,2,FALSE))</f>
        <v/>
      </c>
      <c r="H2220" s="95" t="str">
        <f t="shared" si="34"/>
        <v/>
      </c>
    </row>
    <row r="2221" spans="1:8" x14ac:dyDescent="0.55000000000000004">
      <c r="A2221" s="76"/>
      <c r="B2221" s="50">
        <v>1</v>
      </c>
      <c r="G2221" s="94" t="str">
        <f>IF(F2221="","",VLOOKUP(F2221,商品マスタ!$K:$L,2,FALSE))</f>
        <v/>
      </c>
      <c r="H2221" s="95" t="str">
        <f t="shared" si="34"/>
        <v/>
      </c>
    </row>
    <row r="2222" spans="1:8" x14ac:dyDescent="0.55000000000000004">
      <c r="A2222" s="76"/>
      <c r="B2222" s="50">
        <v>2</v>
      </c>
      <c r="G2222" s="94" t="str">
        <f>IF(F2222="","",VLOOKUP(F2222,商品マスタ!$K:$L,2,FALSE))</f>
        <v/>
      </c>
      <c r="H2222" s="95" t="str">
        <f t="shared" si="34"/>
        <v/>
      </c>
    </row>
    <row r="2223" spans="1:8" x14ac:dyDescent="0.55000000000000004">
      <c r="A2223" s="76"/>
      <c r="B2223" s="50">
        <v>1</v>
      </c>
      <c r="G2223" s="94" t="str">
        <f>IF(F2223="","",VLOOKUP(F2223,商品マスタ!$K:$L,2,FALSE))</f>
        <v/>
      </c>
      <c r="H2223" s="95" t="str">
        <f t="shared" si="34"/>
        <v/>
      </c>
    </row>
    <row r="2224" spans="1:8" x14ac:dyDescent="0.55000000000000004">
      <c r="A2224" s="76"/>
      <c r="B2224" s="50">
        <v>2</v>
      </c>
      <c r="G2224" s="94" t="str">
        <f>IF(F2224="","",VLOOKUP(F2224,商品マスタ!$K:$L,2,FALSE))</f>
        <v/>
      </c>
      <c r="H2224" s="95" t="str">
        <f t="shared" si="34"/>
        <v/>
      </c>
    </row>
    <row r="2225" spans="1:8" x14ac:dyDescent="0.55000000000000004">
      <c r="A2225" s="76"/>
      <c r="B2225" s="50">
        <v>1</v>
      </c>
      <c r="G2225" s="94" t="str">
        <f>IF(F2225="","",VLOOKUP(F2225,商品マスタ!$K:$L,2,FALSE))</f>
        <v/>
      </c>
      <c r="H2225" s="95" t="str">
        <f t="shared" si="34"/>
        <v/>
      </c>
    </row>
    <row r="2226" spans="1:8" x14ac:dyDescent="0.55000000000000004">
      <c r="A2226" s="76"/>
      <c r="B2226" s="50">
        <v>2</v>
      </c>
      <c r="G2226" s="94" t="str">
        <f>IF(F2226="","",VLOOKUP(F2226,商品マスタ!$K:$L,2,FALSE))</f>
        <v/>
      </c>
      <c r="H2226" s="95" t="str">
        <f t="shared" si="34"/>
        <v/>
      </c>
    </row>
    <row r="2227" spans="1:8" x14ac:dyDescent="0.55000000000000004">
      <c r="A2227" s="76"/>
      <c r="B2227" s="50">
        <v>1</v>
      </c>
      <c r="G2227" s="94" t="str">
        <f>IF(F2227="","",VLOOKUP(F2227,商品マスタ!$K:$L,2,FALSE))</f>
        <v/>
      </c>
      <c r="H2227" s="95" t="str">
        <f t="shared" si="34"/>
        <v/>
      </c>
    </row>
    <row r="2228" spans="1:8" x14ac:dyDescent="0.55000000000000004">
      <c r="A2228" s="76"/>
      <c r="B2228" s="50">
        <v>2</v>
      </c>
      <c r="G2228" s="94" t="str">
        <f>IF(F2228="","",VLOOKUP(F2228,商品マスタ!$K:$L,2,FALSE))</f>
        <v/>
      </c>
      <c r="H2228" s="95" t="str">
        <f t="shared" si="34"/>
        <v/>
      </c>
    </row>
    <row r="2229" spans="1:8" x14ac:dyDescent="0.55000000000000004">
      <c r="A2229" s="76"/>
      <c r="B2229" s="50">
        <v>1</v>
      </c>
      <c r="G2229" s="94" t="str">
        <f>IF(F2229="","",VLOOKUP(F2229,商品マスタ!$K:$L,2,FALSE))</f>
        <v/>
      </c>
      <c r="H2229" s="95" t="str">
        <f t="shared" si="34"/>
        <v/>
      </c>
    </row>
    <row r="2230" spans="1:8" x14ac:dyDescent="0.55000000000000004">
      <c r="A2230" s="76"/>
      <c r="B2230" s="50">
        <v>2</v>
      </c>
      <c r="G2230" s="94" t="str">
        <f>IF(F2230="","",VLOOKUP(F2230,商品マスタ!$K:$L,2,FALSE))</f>
        <v/>
      </c>
      <c r="H2230" s="95" t="str">
        <f t="shared" si="34"/>
        <v/>
      </c>
    </row>
    <row r="2231" spans="1:8" x14ac:dyDescent="0.55000000000000004">
      <c r="A2231" s="76"/>
      <c r="B2231" s="50">
        <v>1</v>
      </c>
      <c r="G2231" s="94" t="str">
        <f>IF(F2231="","",VLOOKUP(F2231,商品マスタ!$K:$L,2,FALSE))</f>
        <v/>
      </c>
      <c r="H2231" s="95" t="str">
        <f t="shared" si="34"/>
        <v/>
      </c>
    </row>
    <row r="2232" spans="1:8" x14ac:dyDescent="0.55000000000000004">
      <c r="A2232" s="76"/>
      <c r="B2232" s="50">
        <v>2</v>
      </c>
      <c r="G2232" s="94" t="str">
        <f>IF(F2232="","",VLOOKUP(F2232,商品マスタ!$K:$L,2,FALSE))</f>
        <v/>
      </c>
      <c r="H2232" s="95" t="str">
        <f t="shared" si="34"/>
        <v/>
      </c>
    </row>
    <row r="2233" spans="1:8" x14ac:dyDescent="0.55000000000000004">
      <c r="A2233" s="76"/>
      <c r="B2233" s="50">
        <v>1</v>
      </c>
      <c r="G2233" s="94" t="str">
        <f>IF(F2233="","",VLOOKUP(F2233,商品マスタ!$K:$L,2,FALSE))</f>
        <v/>
      </c>
      <c r="H2233" s="95" t="str">
        <f t="shared" si="34"/>
        <v/>
      </c>
    </row>
    <row r="2234" spans="1:8" x14ac:dyDescent="0.55000000000000004">
      <c r="A2234" s="76"/>
      <c r="B2234" s="50">
        <v>2</v>
      </c>
      <c r="G2234" s="94" t="str">
        <f>IF(F2234="","",VLOOKUP(F2234,商品マスタ!$K:$L,2,FALSE))</f>
        <v/>
      </c>
      <c r="H2234" s="95" t="str">
        <f t="shared" si="34"/>
        <v/>
      </c>
    </row>
    <row r="2235" spans="1:8" x14ac:dyDescent="0.55000000000000004">
      <c r="A2235" s="76"/>
      <c r="B2235" s="50">
        <v>1</v>
      </c>
      <c r="G2235" s="94" t="str">
        <f>IF(F2235="","",VLOOKUP(F2235,商品マスタ!$K:$L,2,FALSE))</f>
        <v/>
      </c>
      <c r="H2235" s="95" t="str">
        <f t="shared" si="34"/>
        <v/>
      </c>
    </row>
    <row r="2236" spans="1:8" x14ac:dyDescent="0.55000000000000004">
      <c r="A2236" s="76"/>
      <c r="B2236" s="50">
        <v>2</v>
      </c>
      <c r="G2236" s="94" t="str">
        <f>IF(F2236="","",VLOOKUP(F2236,商品マスタ!$K:$L,2,FALSE))</f>
        <v/>
      </c>
      <c r="H2236" s="95" t="str">
        <f t="shared" si="34"/>
        <v/>
      </c>
    </row>
    <row r="2237" spans="1:8" x14ac:dyDescent="0.55000000000000004">
      <c r="A2237" s="76"/>
      <c r="B2237" s="50">
        <v>1</v>
      </c>
      <c r="G2237" s="94" t="str">
        <f>IF(F2237="","",VLOOKUP(F2237,商品マスタ!$K:$L,2,FALSE))</f>
        <v/>
      </c>
      <c r="H2237" s="95" t="str">
        <f t="shared" si="34"/>
        <v/>
      </c>
    </row>
    <row r="2238" spans="1:8" x14ac:dyDescent="0.55000000000000004">
      <c r="A2238" s="76"/>
      <c r="B2238" s="50">
        <v>2</v>
      </c>
      <c r="G2238" s="94" t="str">
        <f>IF(F2238="","",VLOOKUP(F2238,商品マスタ!$K:$L,2,FALSE))</f>
        <v/>
      </c>
      <c r="H2238" s="95" t="str">
        <f t="shared" si="34"/>
        <v/>
      </c>
    </row>
    <row r="2239" spans="1:8" x14ac:dyDescent="0.55000000000000004">
      <c r="A2239" s="76"/>
      <c r="B2239" s="50">
        <v>1</v>
      </c>
      <c r="G2239" s="94" t="str">
        <f>IF(F2239="","",VLOOKUP(F2239,商品マスタ!$K:$L,2,FALSE))</f>
        <v/>
      </c>
      <c r="H2239" s="95" t="str">
        <f t="shared" si="34"/>
        <v/>
      </c>
    </row>
    <row r="2240" spans="1:8" x14ac:dyDescent="0.55000000000000004">
      <c r="A2240" s="76"/>
      <c r="B2240" s="50">
        <v>2</v>
      </c>
      <c r="G2240" s="94" t="str">
        <f>IF(F2240="","",VLOOKUP(F2240,商品マスタ!$K:$L,2,FALSE))</f>
        <v/>
      </c>
      <c r="H2240" s="95" t="str">
        <f t="shared" ref="H2240:H2303" si="35">IF(D2240="","",IF(E2240="",LEN(SUBSTITUTE(D2240," ","")),LEN(SUBSTITUTE(E2240," ",""))))</f>
        <v/>
      </c>
    </row>
    <row r="2241" spans="1:8" x14ac:dyDescent="0.55000000000000004">
      <c r="A2241" s="76"/>
      <c r="B2241" s="50">
        <v>1</v>
      </c>
      <c r="G2241" s="94" t="str">
        <f>IF(F2241="","",VLOOKUP(F2241,商品マスタ!$K:$L,2,FALSE))</f>
        <v/>
      </c>
      <c r="H2241" s="95" t="str">
        <f t="shared" si="35"/>
        <v/>
      </c>
    </row>
    <row r="2242" spans="1:8" x14ac:dyDescent="0.55000000000000004">
      <c r="A2242" s="76"/>
      <c r="B2242" s="50">
        <v>2</v>
      </c>
      <c r="G2242" s="94" t="str">
        <f>IF(F2242="","",VLOOKUP(F2242,商品マスタ!$K:$L,2,FALSE))</f>
        <v/>
      </c>
      <c r="H2242" s="95" t="str">
        <f t="shared" si="35"/>
        <v/>
      </c>
    </row>
    <row r="2243" spans="1:8" x14ac:dyDescent="0.55000000000000004">
      <c r="A2243" s="76"/>
      <c r="B2243" s="50">
        <v>1</v>
      </c>
      <c r="G2243" s="94" t="str">
        <f>IF(F2243="","",VLOOKUP(F2243,商品マスタ!$K:$L,2,FALSE))</f>
        <v/>
      </c>
      <c r="H2243" s="95" t="str">
        <f t="shared" si="35"/>
        <v/>
      </c>
    </row>
    <row r="2244" spans="1:8" x14ac:dyDescent="0.55000000000000004">
      <c r="A2244" s="76"/>
      <c r="B2244" s="50">
        <v>2</v>
      </c>
      <c r="G2244" s="94" t="str">
        <f>IF(F2244="","",VLOOKUP(F2244,商品マスタ!$K:$L,2,FALSE))</f>
        <v/>
      </c>
      <c r="H2244" s="95" t="str">
        <f t="shared" si="35"/>
        <v/>
      </c>
    </row>
    <row r="2245" spans="1:8" x14ac:dyDescent="0.55000000000000004">
      <c r="A2245" s="76"/>
      <c r="B2245" s="50">
        <v>1</v>
      </c>
      <c r="G2245" s="94" t="str">
        <f>IF(F2245="","",VLOOKUP(F2245,商品マスタ!$K:$L,2,FALSE))</f>
        <v/>
      </c>
      <c r="H2245" s="95" t="str">
        <f t="shared" si="35"/>
        <v/>
      </c>
    </row>
    <row r="2246" spans="1:8" x14ac:dyDescent="0.55000000000000004">
      <c r="A2246" s="76"/>
      <c r="B2246" s="50">
        <v>2</v>
      </c>
      <c r="G2246" s="94" t="str">
        <f>IF(F2246="","",VLOOKUP(F2246,商品マスタ!$K:$L,2,FALSE))</f>
        <v/>
      </c>
      <c r="H2246" s="95" t="str">
        <f t="shared" si="35"/>
        <v/>
      </c>
    </row>
    <row r="2247" spans="1:8" x14ac:dyDescent="0.55000000000000004">
      <c r="A2247" s="76"/>
      <c r="B2247" s="50">
        <v>1</v>
      </c>
      <c r="G2247" s="94" t="str">
        <f>IF(F2247="","",VLOOKUP(F2247,商品マスタ!$K:$L,2,FALSE))</f>
        <v/>
      </c>
      <c r="H2247" s="95" t="str">
        <f t="shared" si="35"/>
        <v/>
      </c>
    </row>
    <row r="2248" spans="1:8" x14ac:dyDescent="0.55000000000000004">
      <c r="A2248" s="76"/>
      <c r="B2248" s="50">
        <v>2</v>
      </c>
      <c r="G2248" s="94" t="str">
        <f>IF(F2248="","",VLOOKUP(F2248,商品マスタ!$K:$L,2,FALSE))</f>
        <v/>
      </c>
      <c r="H2248" s="95" t="str">
        <f t="shared" si="35"/>
        <v/>
      </c>
    </row>
    <row r="2249" spans="1:8" x14ac:dyDescent="0.55000000000000004">
      <c r="A2249" s="76"/>
      <c r="B2249" s="50">
        <v>1</v>
      </c>
      <c r="G2249" s="94" t="str">
        <f>IF(F2249="","",VLOOKUP(F2249,商品マスタ!$K:$L,2,FALSE))</f>
        <v/>
      </c>
      <c r="H2249" s="95" t="str">
        <f t="shared" si="35"/>
        <v/>
      </c>
    </row>
    <row r="2250" spans="1:8" x14ac:dyDescent="0.55000000000000004">
      <c r="A2250" s="76"/>
      <c r="B2250" s="50">
        <v>2</v>
      </c>
      <c r="G2250" s="94" t="str">
        <f>IF(F2250="","",VLOOKUP(F2250,商品マスタ!$K:$L,2,FALSE))</f>
        <v/>
      </c>
      <c r="H2250" s="95" t="str">
        <f t="shared" si="35"/>
        <v/>
      </c>
    </row>
    <row r="2251" spans="1:8" x14ac:dyDescent="0.55000000000000004">
      <c r="A2251" s="76"/>
      <c r="B2251" s="50">
        <v>1</v>
      </c>
      <c r="G2251" s="94" t="str">
        <f>IF(F2251="","",VLOOKUP(F2251,商品マスタ!$K:$L,2,FALSE))</f>
        <v/>
      </c>
      <c r="H2251" s="95" t="str">
        <f t="shared" si="35"/>
        <v/>
      </c>
    </row>
    <row r="2252" spans="1:8" x14ac:dyDescent="0.55000000000000004">
      <c r="A2252" s="76"/>
      <c r="B2252" s="50">
        <v>2</v>
      </c>
      <c r="G2252" s="94" t="str">
        <f>IF(F2252="","",VLOOKUP(F2252,商品マスタ!$K:$L,2,FALSE))</f>
        <v/>
      </c>
      <c r="H2252" s="95" t="str">
        <f t="shared" si="35"/>
        <v/>
      </c>
    </row>
    <row r="2253" spans="1:8" x14ac:dyDescent="0.55000000000000004">
      <c r="A2253" s="76"/>
      <c r="B2253" s="50">
        <v>1</v>
      </c>
      <c r="G2253" s="94" t="str">
        <f>IF(F2253="","",VLOOKUP(F2253,商品マスタ!$K:$L,2,FALSE))</f>
        <v/>
      </c>
      <c r="H2253" s="95" t="str">
        <f t="shared" si="35"/>
        <v/>
      </c>
    </row>
    <row r="2254" spans="1:8" x14ac:dyDescent="0.55000000000000004">
      <c r="A2254" s="76"/>
      <c r="B2254" s="50">
        <v>2</v>
      </c>
      <c r="G2254" s="94" t="str">
        <f>IF(F2254="","",VLOOKUP(F2254,商品マスタ!$K:$L,2,FALSE))</f>
        <v/>
      </c>
      <c r="H2254" s="95" t="str">
        <f t="shared" si="35"/>
        <v/>
      </c>
    </row>
    <row r="2255" spans="1:8" x14ac:dyDescent="0.55000000000000004">
      <c r="A2255" s="76"/>
      <c r="B2255" s="50">
        <v>1</v>
      </c>
      <c r="G2255" s="94" t="str">
        <f>IF(F2255="","",VLOOKUP(F2255,商品マスタ!$K:$L,2,FALSE))</f>
        <v/>
      </c>
      <c r="H2255" s="95" t="str">
        <f t="shared" si="35"/>
        <v/>
      </c>
    </row>
    <row r="2256" spans="1:8" x14ac:dyDescent="0.55000000000000004">
      <c r="A2256" s="76"/>
      <c r="B2256" s="50">
        <v>2</v>
      </c>
      <c r="G2256" s="94" t="str">
        <f>IF(F2256="","",VLOOKUP(F2256,商品マスタ!$K:$L,2,FALSE))</f>
        <v/>
      </c>
      <c r="H2256" s="95" t="str">
        <f t="shared" si="35"/>
        <v/>
      </c>
    </row>
    <row r="2257" spans="1:8" x14ac:dyDescent="0.55000000000000004">
      <c r="A2257" s="76"/>
      <c r="B2257" s="50">
        <v>1</v>
      </c>
      <c r="G2257" s="94" t="str">
        <f>IF(F2257="","",VLOOKUP(F2257,商品マスタ!$K:$L,2,FALSE))</f>
        <v/>
      </c>
      <c r="H2257" s="95" t="str">
        <f t="shared" si="35"/>
        <v/>
      </c>
    </row>
    <row r="2258" spans="1:8" x14ac:dyDescent="0.55000000000000004">
      <c r="A2258" s="76"/>
      <c r="B2258" s="50">
        <v>2</v>
      </c>
      <c r="G2258" s="94" t="str">
        <f>IF(F2258="","",VLOOKUP(F2258,商品マスタ!$K:$L,2,FALSE))</f>
        <v/>
      </c>
      <c r="H2258" s="95" t="str">
        <f t="shared" si="35"/>
        <v/>
      </c>
    </row>
    <row r="2259" spans="1:8" x14ac:dyDescent="0.55000000000000004">
      <c r="A2259" s="76"/>
      <c r="B2259" s="50">
        <v>1</v>
      </c>
      <c r="G2259" s="94" t="str">
        <f>IF(F2259="","",VLOOKUP(F2259,商品マスタ!$K:$L,2,FALSE))</f>
        <v/>
      </c>
      <c r="H2259" s="95" t="str">
        <f t="shared" si="35"/>
        <v/>
      </c>
    </row>
    <row r="2260" spans="1:8" x14ac:dyDescent="0.55000000000000004">
      <c r="A2260" s="76"/>
      <c r="B2260" s="50">
        <v>2</v>
      </c>
      <c r="G2260" s="94" t="str">
        <f>IF(F2260="","",VLOOKUP(F2260,商品マスタ!$K:$L,2,FALSE))</f>
        <v/>
      </c>
      <c r="H2260" s="95" t="str">
        <f t="shared" si="35"/>
        <v/>
      </c>
    </row>
    <row r="2261" spans="1:8" x14ac:dyDescent="0.55000000000000004">
      <c r="A2261" s="76"/>
      <c r="B2261" s="50">
        <v>1</v>
      </c>
      <c r="G2261" s="94" t="str">
        <f>IF(F2261="","",VLOOKUP(F2261,商品マスタ!$K:$L,2,FALSE))</f>
        <v/>
      </c>
      <c r="H2261" s="95" t="str">
        <f t="shared" si="35"/>
        <v/>
      </c>
    </row>
    <row r="2262" spans="1:8" x14ac:dyDescent="0.55000000000000004">
      <c r="A2262" s="76"/>
      <c r="B2262" s="50">
        <v>2</v>
      </c>
      <c r="G2262" s="94" t="str">
        <f>IF(F2262="","",VLOOKUP(F2262,商品マスタ!$K:$L,2,FALSE))</f>
        <v/>
      </c>
      <c r="H2262" s="95" t="str">
        <f t="shared" si="35"/>
        <v/>
      </c>
    </row>
    <row r="2263" spans="1:8" x14ac:dyDescent="0.55000000000000004">
      <c r="A2263" s="76"/>
      <c r="B2263" s="50">
        <v>1</v>
      </c>
      <c r="G2263" s="94" t="str">
        <f>IF(F2263="","",VLOOKUP(F2263,商品マスタ!$K:$L,2,FALSE))</f>
        <v/>
      </c>
      <c r="H2263" s="95" t="str">
        <f t="shared" si="35"/>
        <v/>
      </c>
    </row>
    <row r="2264" spans="1:8" x14ac:dyDescent="0.55000000000000004">
      <c r="A2264" s="76"/>
      <c r="B2264" s="50">
        <v>2</v>
      </c>
      <c r="G2264" s="94" t="str">
        <f>IF(F2264="","",VLOOKUP(F2264,商品マスタ!$K:$L,2,FALSE))</f>
        <v/>
      </c>
      <c r="H2264" s="95" t="str">
        <f t="shared" si="35"/>
        <v/>
      </c>
    </row>
    <row r="2265" spans="1:8" x14ac:dyDescent="0.55000000000000004">
      <c r="A2265" s="76"/>
      <c r="B2265" s="50">
        <v>1</v>
      </c>
      <c r="G2265" s="94" t="str">
        <f>IF(F2265="","",VLOOKUP(F2265,商品マスタ!$K:$L,2,FALSE))</f>
        <v/>
      </c>
      <c r="H2265" s="95" t="str">
        <f t="shared" si="35"/>
        <v/>
      </c>
    </row>
    <row r="2266" spans="1:8" x14ac:dyDescent="0.55000000000000004">
      <c r="A2266" s="76"/>
      <c r="B2266" s="50">
        <v>2</v>
      </c>
      <c r="G2266" s="94" t="str">
        <f>IF(F2266="","",VLOOKUP(F2266,商品マスタ!$K:$L,2,FALSE))</f>
        <v/>
      </c>
      <c r="H2266" s="95" t="str">
        <f t="shared" si="35"/>
        <v/>
      </c>
    </row>
    <row r="2267" spans="1:8" x14ac:dyDescent="0.55000000000000004">
      <c r="A2267" s="76"/>
      <c r="B2267" s="50">
        <v>1</v>
      </c>
      <c r="G2267" s="94" t="str">
        <f>IF(F2267="","",VLOOKUP(F2267,商品マスタ!$K:$L,2,FALSE))</f>
        <v/>
      </c>
      <c r="H2267" s="95" t="str">
        <f t="shared" si="35"/>
        <v/>
      </c>
    </row>
    <row r="2268" spans="1:8" x14ac:dyDescent="0.55000000000000004">
      <c r="A2268" s="76"/>
      <c r="B2268" s="50">
        <v>2</v>
      </c>
      <c r="G2268" s="94" t="str">
        <f>IF(F2268="","",VLOOKUP(F2268,商品マスタ!$K:$L,2,FALSE))</f>
        <v/>
      </c>
      <c r="H2268" s="95" t="str">
        <f t="shared" si="35"/>
        <v/>
      </c>
    </row>
    <row r="2269" spans="1:8" x14ac:dyDescent="0.55000000000000004">
      <c r="A2269" s="76"/>
      <c r="B2269" s="50">
        <v>1</v>
      </c>
      <c r="G2269" s="94" t="str">
        <f>IF(F2269="","",VLOOKUP(F2269,商品マスタ!$K:$L,2,FALSE))</f>
        <v/>
      </c>
      <c r="H2269" s="95" t="str">
        <f t="shared" si="35"/>
        <v/>
      </c>
    </row>
    <row r="2270" spans="1:8" x14ac:dyDescent="0.55000000000000004">
      <c r="A2270" s="76"/>
      <c r="B2270" s="50">
        <v>2</v>
      </c>
      <c r="G2270" s="94" t="str">
        <f>IF(F2270="","",VLOOKUP(F2270,商品マスタ!$K:$L,2,FALSE))</f>
        <v/>
      </c>
      <c r="H2270" s="95" t="str">
        <f t="shared" si="35"/>
        <v/>
      </c>
    </row>
    <row r="2271" spans="1:8" x14ac:dyDescent="0.55000000000000004">
      <c r="A2271" s="76"/>
      <c r="B2271" s="50">
        <v>1</v>
      </c>
      <c r="G2271" s="94" t="str">
        <f>IF(F2271="","",VLOOKUP(F2271,商品マスタ!$K:$L,2,FALSE))</f>
        <v/>
      </c>
      <c r="H2271" s="95" t="str">
        <f t="shared" si="35"/>
        <v/>
      </c>
    </row>
    <row r="2272" spans="1:8" x14ac:dyDescent="0.55000000000000004">
      <c r="A2272" s="76"/>
      <c r="B2272" s="50">
        <v>2</v>
      </c>
      <c r="G2272" s="94" t="str">
        <f>IF(F2272="","",VLOOKUP(F2272,商品マスタ!$K:$L,2,FALSE))</f>
        <v/>
      </c>
      <c r="H2272" s="95" t="str">
        <f t="shared" si="35"/>
        <v/>
      </c>
    </row>
    <row r="2273" spans="1:8" x14ac:dyDescent="0.55000000000000004">
      <c r="A2273" s="76"/>
      <c r="B2273" s="50">
        <v>1</v>
      </c>
      <c r="G2273" s="94" t="str">
        <f>IF(F2273="","",VLOOKUP(F2273,商品マスタ!$K:$L,2,FALSE))</f>
        <v/>
      </c>
      <c r="H2273" s="95" t="str">
        <f t="shared" si="35"/>
        <v/>
      </c>
    </row>
    <row r="2274" spans="1:8" x14ac:dyDescent="0.55000000000000004">
      <c r="A2274" s="76"/>
      <c r="B2274" s="50">
        <v>2</v>
      </c>
      <c r="G2274" s="94" t="str">
        <f>IF(F2274="","",VLOOKUP(F2274,商品マスタ!$K:$L,2,FALSE))</f>
        <v/>
      </c>
      <c r="H2274" s="95" t="str">
        <f t="shared" si="35"/>
        <v/>
      </c>
    </row>
    <row r="2275" spans="1:8" x14ac:dyDescent="0.55000000000000004">
      <c r="A2275" s="76"/>
      <c r="B2275" s="50">
        <v>1</v>
      </c>
      <c r="G2275" s="94" t="str">
        <f>IF(F2275="","",VLOOKUP(F2275,商品マスタ!$K:$L,2,FALSE))</f>
        <v/>
      </c>
      <c r="H2275" s="95" t="str">
        <f t="shared" si="35"/>
        <v/>
      </c>
    </row>
    <row r="2276" spans="1:8" x14ac:dyDescent="0.55000000000000004">
      <c r="A2276" s="76"/>
      <c r="B2276" s="50">
        <v>2</v>
      </c>
      <c r="G2276" s="94" t="str">
        <f>IF(F2276="","",VLOOKUP(F2276,商品マスタ!$K:$L,2,FALSE))</f>
        <v/>
      </c>
      <c r="H2276" s="95" t="str">
        <f t="shared" si="35"/>
        <v/>
      </c>
    </row>
    <row r="2277" spans="1:8" x14ac:dyDescent="0.55000000000000004">
      <c r="A2277" s="76"/>
      <c r="B2277" s="50">
        <v>1</v>
      </c>
      <c r="G2277" s="94" t="str">
        <f>IF(F2277="","",VLOOKUP(F2277,商品マスタ!$K:$L,2,FALSE))</f>
        <v/>
      </c>
      <c r="H2277" s="95" t="str">
        <f t="shared" si="35"/>
        <v/>
      </c>
    </row>
    <row r="2278" spans="1:8" x14ac:dyDescent="0.55000000000000004">
      <c r="A2278" s="76"/>
      <c r="B2278" s="50">
        <v>2</v>
      </c>
      <c r="G2278" s="94" t="str">
        <f>IF(F2278="","",VLOOKUP(F2278,商品マスタ!$K:$L,2,FALSE))</f>
        <v/>
      </c>
      <c r="H2278" s="95" t="str">
        <f t="shared" si="35"/>
        <v/>
      </c>
    </row>
    <row r="2279" spans="1:8" x14ac:dyDescent="0.55000000000000004">
      <c r="A2279" s="76"/>
      <c r="B2279" s="50">
        <v>1</v>
      </c>
      <c r="G2279" s="94" t="str">
        <f>IF(F2279="","",VLOOKUP(F2279,商品マスタ!$K:$L,2,FALSE))</f>
        <v/>
      </c>
      <c r="H2279" s="95" t="str">
        <f t="shared" si="35"/>
        <v/>
      </c>
    </row>
    <row r="2280" spans="1:8" x14ac:dyDescent="0.55000000000000004">
      <c r="A2280" s="76"/>
      <c r="B2280" s="50">
        <v>2</v>
      </c>
      <c r="G2280" s="94" t="str">
        <f>IF(F2280="","",VLOOKUP(F2280,商品マスタ!$K:$L,2,FALSE))</f>
        <v/>
      </c>
      <c r="H2280" s="95" t="str">
        <f t="shared" si="35"/>
        <v/>
      </c>
    </row>
    <row r="2281" spans="1:8" x14ac:dyDescent="0.55000000000000004">
      <c r="A2281" s="76"/>
      <c r="B2281" s="50">
        <v>1</v>
      </c>
      <c r="G2281" s="94" t="str">
        <f>IF(F2281="","",VLOOKUP(F2281,商品マスタ!$K:$L,2,FALSE))</f>
        <v/>
      </c>
      <c r="H2281" s="95" t="str">
        <f t="shared" si="35"/>
        <v/>
      </c>
    </row>
    <row r="2282" spans="1:8" x14ac:dyDescent="0.55000000000000004">
      <c r="A2282" s="76"/>
      <c r="B2282" s="50">
        <v>2</v>
      </c>
      <c r="G2282" s="94" t="str">
        <f>IF(F2282="","",VLOOKUP(F2282,商品マスタ!$K:$L,2,FALSE))</f>
        <v/>
      </c>
      <c r="H2282" s="95" t="str">
        <f t="shared" si="35"/>
        <v/>
      </c>
    </row>
    <row r="2283" spans="1:8" x14ac:dyDescent="0.55000000000000004">
      <c r="A2283" s="76"/>
      <c r="B2283" s="50">
        <v>1</v>
      </c>
      <c r="G2283" s="94" t="str">
        <f>IF(F2283="","",VLOOKUP(F2283,商品マスタ!$K:$L,2,FALSE))</f>
        <v/>
      </c>
      <c r="H2283" s="95" t="str">
        <f t="shared" si="35"/>
        <v/>
      </c>
    </row>
    <row r="2284" spans="1:8" x14ac:dyDescent="0.55000000000000004">
      <c r="A2284" s="76"/>
      <c r="B2284" s="50">
        <v>2</v>
      </c>
      <c r="G2284" s="94" t="str">
        <f>IF(F2284="","",VLOOKUP(F2284,商品マスタ!$K:$L,2,FALSE))</f>
        <v/>
      </c>
      <c r="H2284" s="95" t="str">
        <f t="shared" si="35"/>
        <v/>
      </c>
    </row>
    <row r="2285" spans="1:8" x14ac:dyDescent="0.55000000000000004">
      <c r="A2285" s="76"/>
      <c r="B2285" s="50">
        <v>1</v>
      </c>
      <c r="G2285" s="94" t="str">
        <f>IF(F2285="","",VLOOKUP(F2285,商品マスタ!$K:$L,2,FALSE))</f>
        <v/>
      </c>
      <c r="H2285" s="95" t="str">
        <f t="shared" si="35"/>
        <v/>
      </c>
    </row>
    <row r="2286" spans="1:8" x14ac:dyDescent="0.55000000000000004">
      <c r="A2286" s="76"/>
      <c r="B2286" s="50">
        <v>2</v>
      </c>
      <c r="G2286" s="94" t="str">
        <f>IF(F2286="","",VLOOKUP(F2286,商品マスタ!$K:$L,2,FALSE))</f>
        <v/>
      </c>
      <c r="H2286" s="95" t="str">
        <f t="shared" si="35"/>
        <v/>
      </c>
    </row>
    <row r="2287" spans="1:8" x14ac:dyDescent="0.55000000000000004">
      <c r="A2287" s="76"/>
      <c r="B2287" s="50">
        <v>1</v>
      </c>
      <c r="G2287" s="94" t="str">
        <f>IF(F2287="","",VLOOKUP(F2287,商品マスタ!$K:$L,2,FALSE))</f>
        <v/>
      </c>
      <c r="H2287" s="95" t="str">
        <f t="shared" si="35"/>
        <v/>
      </c>
    </row>
    <row r="2288" spans="1:8" x14ac:dyDescent="0.55000000000000004">
      <c r="A2288" s="76"/>
      <c r="B2288" s="50">
        <v>2</v>
      </c>
      <c r="G2288" s="94" t="str">
        <f>IF(F2288="","",VLOOKUP(F2288,商品マスタ!$K:$L,2,FALSE))</f>
        <v/>
      </c>
      <c r="H2288" s="95" t="str">
        <f t="shared" si="35"/>
        <v/>
      </c>
    </row>
    <row r="2289" spans="1:8" x14ac:dyDescent="0.55000000000000004">
      <c r="A2289" s="76"/>
      <c r="B2289" s="50">
        <v>1</v>
      </c>
      <c r="G2289" s="94" t="str">
        <f>IF(F2289="","",VLOOKUP(F2289,商品マスタ!$K:$L,2,FALSE))</f>
        <v/>
      </c>
      <c r="H2289" s="95" t="str">
        <f t="shared" si="35"/>
        <v/>
      </c>
    </row>
    <row r="2290" spans="1:8" x14ac:dyDescent="0.55000000000000004">
      <c r="A2290" s="76"/>
      <c r="B2290" s="50">
        <v>2</v>
      </c>
      <c r="G2290" s="94" t="str">
        <f>IF(F2290="","",VLOOKUP(F2290,商品マスタ!$K:$L,2,FALSE))</f>
        <v/>
      </c>
      <c r="H2290" s="95" t="str">
        <f t="shared" si="35"/>
        <v/>
      </c>
    </row>
    <row r="2291" spans="1:8" x14ac:dyDescent="0.55000000000000004">
      <c r="A2291" s="76"/>
      <c r="B2291" s="50">
        <v>1</v>
      </c>
      <c r="G2291" s="94" t="str">
        <f>IF(F2291="","",VLOOKUP(F2291,商品マスタ!$K:$L,2,FALSE))</f>
        <v/>
      </c>
      <c r="H2291" s="95" t="str">
        <f t="shared" si="35"/>
        <v/>
      </c>
    </row>
    <row r="2292" spans="1:8" x14ac:dyDescent="0.55000000000000004">
      <c r="A2292" s="76"/>
      <c r="B2292" s="50">
        <v>2</v>
      </c>
      <c r="G2292" s="94" t="str">
        <f>IF(F2292="","",VLOOKUP(F2292,商品マスタ!$K:$L,2,FALSE))</f>
        <v/>
      </c>
      <c r="H2292" s="95" t="str">
        <f t="shared" si="35"/>
        <v/>
      </c>
    </row>
    <row r="2293" spans="1:8" x14ac:dyDescent="0.55000000000000004">
      <c r="A2293" s="76"/>
      <c r="B2293" s="50">
        <v>1</v>
      </c>
      <c r="G2293" s="94" t="str">
        <f>IF(F2293="","",VLOOKUP(F2293,商品マスタ!$K:$L,2,FALSE))</f>
        <v/>
      </c>
      <c r="H2293" s="95" t="str">
        <f t="shared" si="35"/>
        <v/>
      </c>
    </row>
    <row r="2294" spans="1:8" x14ac:dyDescent="0.55000000000000004">
      <c r="A2294" s="76"/>
      <c r="B2294" s="50">
        <v>2</v>
      </c>
      <c r="G2294" s="94" t="str">
        <f>IF(F2294="","",VLOOKUP(F2294,商品マスタ!$K:$L,2,FALSE))</f>
        <v/>
      </c>
      <c r="H2294" s="95" t="str">
        <f t="shared" si="35"/>
        <v/>
      </c>
    </row>
    <row r="2295" spans="1:8" x14ac:dyDescent="0.55000000000000004">
      <c r="A2295" s="76"/>
      <c r="B2295" s="50">
        <v>1</v>
      </c>
      <c r="G2295" s="94" t="str">
        <f>IF(F2295="","",VLOOKUP(F2295,商品マスタ!$K:$L,2,FALSE))</f>
        <v/>
      </c>
      <c r="H2295" s="95" t="str">
        <f t="shared" si="35"/>
        <v/>
      </c>
    </row>
    <row r="2296" spans="1:8" x14ac:dyDescent="0.55000000000000004">
      <c r="A2296" s="76"/>
      <c r="B2296" s="50">
        <v>2</v>
      </c>
      <c r="G2296" s="94" t="str">
        <f>IF(F2296="","",VLOOKUP(F2296,商品マスタ!$K:$L,2,FALSE))</f>
        <v/>
      </c>
      <c r="H2296" s="95" t="str">
        <f t="shared" si="35"/>
        <v/>
      </c>
    </row>
    <row r="2297" spans="1:8" x14ac:dyDescent="0.55000000000000004">
      <c r="A2297" s="76"/>
      <c r="B2297" s="50">
        <v>1</v>
      </c>
      <c r="G2297" s="94" t="str">
        <f>IF(F2297="","",VLOOKUP(F2297,商品マスタ!$K:$L,2,FALSE))</f>
        <v/>
      </c>
      <c r="H2297" s="95" t="str">
        <f t="shared" si="35"/>
        <v/>
      </c>
    </row>
    <row r="2298" spans="1:8" x14ac:dyDescent="0.55000000000000004">
      <c r="A2298" s="76"/>
      <c r="B2298" s="50">
        <v>2</v>
      </c>
      <c r="G2298" s="94" t="str">
        <f>IF(F2298="","",VLOOKUP(F2298,商品マスタ!$K:$L,2,FALSE))</f>
        <v/>
      </c>
      <c r="H2298" s="95" t="str">
        <f t="shared" si="35"/>
        <v/>
      </c>
    </row>
    <row r="2299" spans="1:8" x14ac:dyDescent="0.55000000000000004">
      <c r="A2299" s="76"/>
      <c r="B2299" s="50">
        <v>1</v>
      </c>
      <c r="G2299" s="94" t="str">
        <f>IF(F2299="","",VLOOKUP(F2299,商品マスタ!$K:$L,2,FALSE))</f>
        <v/>
      </c>
      <c r="H2299" s="95" t="str">
        <f t="shared" si="35"/>
        <v/>
      </c>
    </row>
    <row r="2300" spans="1:8" x14ac:dyDescent="0.55000000000000004">
      <c r="A2300" s="76"/>
      <c r="B2300" s="50">
        <v>2</v>
      </c>
      <c r="G2300" s="94" t="str">
        <f>IF(F2300="","",VLOOKUP(F2300,商品マスタ!$K:$L,2,FALSE))</f>
        <v/>
      </c>
      <c r="H2300" s="95" t="str">
        <f t="shared" si="35"/>
        <v/>
      </c>
    </row>
    <row r="2301" spans="1:8" x14ac:dyDescent="0.55000000000000004">
      <c r="A2301" s="76"/>
      <c r="B2301" s="50">
        <v>1</v>
      </c>
      <c r="G2301" s="94" t="str">
        <f>IF(F2301="","",VLOOKUP(F2301,商品マスタ!$K:$L,2,FALSE))</f>
        <v/>
      </c>
      <c r="H2301" s="95" t="str">
        <f t="shared" si="35"/>
        <v/>
      </c>
    </row>
    <row r="2302" spans="1:8" x14ac:dyDescent="0.55000000000000004">
      <c r="A2302" s="76"/>
      <c r="B2302" s="50">
        <v>2</v>
      </c>
      <c r="G2302" s="94" t="str">
        <f>IF(F2302="","",VLOOKUP(F2302,商品マスタ!$K:$L,2,FALSE))</f>
        <v/>
      </c>
      <c r="H2302" s="95" t="str">
        <f t="shared" si="35"/>
        <v/>
      </c>
    </row>
    <row r="2303" spans="1:8" x14ac:dyDescent="0.55000000000000004">
      <c r="A2303" s="76"/>
      <c r="B2303" s="50">
        <v>1</v>
      </c>
      <c r="G2303" s="94" t="str">
        <f>IF(F2303="","",VLOOKUP(F2303,商品マスタ!$K:$L,2,FALSE))</f>
        <v/>
      </c>
      <c r="H2303" s="95" t="str">
        <f t="shared" si="35"/>
        <v/>
      </c>
    </row>
    <row r="2304" spans="1:8" x14ac:dyDescent="0.55000000000000004">
      <c r="A2304" s="76"/>
      <c r="B2304" s="50">
        <v>2</v>
      </c>
      <c r="G2304" s="94" t="str">
        <f>IF(F2304="","",VLOOKUP(F2304,商品マスタ!$K:$L,2,FALSE))</f>
        <v/>
      </c>
      <c r="H2304" s="95" t="str">
        <f t="shared" ref="H2304:H2367" si="36">IF(D2304="","",IF(E2304="",LEN(SUBSTITUTE(D2304," ","")),LEN(SUBSTITUTE(E2304," ",""))))</f>
        <v/>
      </c>
    </row>
    <row r="2305" spans="1:8" x14ac:dyDescent="0.55000000000000004">
      <c r="A2305" s="76"/>
      <c r="B2305" s="50">
        <v>1</v>
      </c>
      <c r="G2305" s="94" t="str">
        <f>IF(F2305="","",VLOOKUP(F2305,商品マスタ!$K:$L,2,FALSE))</f>
        <v/>
      </c>
      <c r="H2305" s="95" t="str">
        <f t="shared" si="36"/>
        <v/>
      </c>
    </row>
    <row r="2306" spans="1:8" x14ac:dyDescent="0.55000000000000004">
      <c r="A2306" s="76"/>
      <c r="B2306" s="50">
        <v>2</v>
      </c>
      <c r="G2306" s="94" t="str">
        <f>IF(F2306="","",VLOOKUP(F2306,商品マスタ!$K:$L,2,FALSE))</f>
        <v/>
      </c>
      <c r="H2306" s="95" t="str">
        <f t="shared" si="36"/>
        <v/>
      </c>
    </row>
    <row r="2307" spans="1:8" x14ac:dyDescent="0.55000000000000004">
      <c r="A2307" s="76"/>
      <c r="B2307" s="50">
        <v>1</v>
      </c>
      <c r="G2307" s="94" t="str">
        <f>IF(F2307="","",VLOOKUP(F2307,商品マスタ!$K:$L,2,FALSE))</f>
        <v/>
      </c>
      <c r="H2307" s="95" t="str">
        <f t="shared" si="36"/>
        <v/>
      </c>
    </row>
    <row r="2308" spans="1:8" x14ac:dyDescent="0.55000000000000004">
      <c r="A2308" s="76"/>
      <c r="B2308" s="50">
        <v>2</v>
      </c>
      <c r="G2308" s="94" t="str">
        <f>IF(F2308="","",VLOOKUP(F2308,商品マスタ!$K:$L,2,FALSE))</f>
        <v/>
      </c>
      <c r="H2308" s="95" t="str">
        <f t="shared" si="36"/>
        <v/>
      </c>
    </row>
    <row r="2309" spans="1:8" x14ac:dyDescent="0.55000000000000004">
      <c r="A2309" s="76"/>
      <c r="B2309" s="50">
        <v>1</v>
      </c>
      <c r="G2309" s="94" t="str">
        <f>IF(F2309="","",VLOOKUP(F2309,商品マスタ!$K:$L,2,FALSE))</f>
        <v/>
      </c>
      <c r="H2309" s="95" t="str">
        <f t="shared" si="36"/>
        <v/>
      </c>
    </row>
    <row r="2310" spans="1:8" x14ac:dyDescent="0.55000000000000004">
      <c r="A2310" s="76"/>
      <c r="B2310" s="50">
        <v>2</v>
      </c>
      <c r="G2310" s="94" t="str">
        <f>IF(F2310="","",VLOOKUP(F2310,商品マスタ!$K:$L,2,FALSE))</f>
        <v/>
      </c>
      <c r="H2310" s="95" t="str">
        <f t="shared" si="36"/>
        <v/>
      </c>
    </row>
    <row r="2311" spans="1:8" x14ac:dyDescent="0.55000000000000004">
      <c r="A2311" s="76"/>
      <c r="B2311" s="50">
        <v>1</v>
      </c>
      <c r="G2311" s="94" t="str">
        <f>IF(F2311="","",VLOOKUP(F2311,商品マスタ!$K:$L,2,FALSE))</f>
        <v/>
      </c>
      <c r="H2311" s="95" t="str">
        <f t="shared" si="36"/>
        <v/>
      </c>
    </row>
    <row r="2312" spans="1:8" x14ac:dyDescent="0.55000000000000004">
      <c r="A2312" s="76"/>
      <c r="B2312" s="50">
        <v>2</v>
      </c>
      <c r="G2312" s="94" t="str">
        <f>IF(F2312="","",VLOOKUP(F2312,商品マスタ!$K:$L,2,FALSE))</f>
        <v/>
      </c>
      <c r="H2312" s="95" t="str">
        <f t="shared" si="36"/>
        <v/>
      </c>
    </row>
    <row r="2313" spans="1:8" x14ac:dyDescent="0.55000000000000004">
      <c r="A2313" s="76"/>
      <c r="B2313" s="50">
        <v>1</v>
      </c>
      <c r="G2313" s="94" t="str">
        <f>IF(F2313="","",VLOOKUP(F2313,商品マスタ!$K:$L,2,FALSE))</f>
        <v/>
      </c>
      <c r="H2313" s="95" t="str">
        <f t="shared" si="36"/>
        <v/>
      </c>
    </row>
    <row r="2314" spans="1:8" x14ac:dyDescent="0.55000000000000004">
      <c r="A2314" s="76"/>
      <c r="B2314" s="50">
        <v>2</v>
      </c>
      <c r="G2314" s="94" t="str">
        <f>IF(F2314="","",VLOOKUP(F2314,商品マスタ!$K:$L,2,FALSE))</f>
        <v/>
      </c>
      <c r="H2314" s="95" t="str">
        <f t="shared" si="36"/>
        <v/>
      </c>
    </row>
    <row r="2315" spans="1:8" x14ac:dyDescent="0.55000000000000004">
      <c r="A2315" s="76"/>
      <c r="B2315" s="50">
        <v>1</v>
      </c>
      <c r="G2315" s="94" t="str">
        <f>IF(F2315="","",VLOOKUP(F2315,商品マスタ!$K:$L,2,FALSE))</f>
        <v/>
      </c>
      <c r="H2315" s="95" t="str">
        <f t="shared" si="36"/>
        <v/>
      </c>
    </row>
    <row r="2316" spans="1:8" x14ac:dyDescent="0.55000000000000004">
      <c r="A2316" s="76"/>
      <c r="B2316" s="50">
        <v>2</v>
      </c>
      <c r="G2316" s="94" t="str">
        <f>IF(F2316="","",VLOOKUP(F2316,商品マスタ!$K:$L,2,FALSE))</f>
        <v/>
      </c>
      <c r="H2316" s="95" t="str">
        <f t="shared" si="36"/>
        <v/>
      </c>
    </row>
    <row r="2317" spans="1:8" x14ac:dyDescent="0.55000000000000004">
      <c r="A2317" s="76"/>
      <c r="B2317" s="50">
        <v>1</v>
      </c>
      <c r="G2317" s="94" t="str">
        <f>IF(F2317="","",VLOOKUP(F2317,商品マスタ!$K:$L,2,FALSE))</f>
        <v/>
      </c>
      <c r="H2317" s="95" t="str">
        <f t="shared" si="36"/>
        <v/>
      </c>
    </row>
    <row r="2318" spans="1:8" x14ac:dyDescent="0.55000000000000004">
      <c r="A2318" s="76"/>
      <c r="B2318" s="50">
        <v>2</v>
      </c>
      <c r="G2318" s="94" t="str">
        <f>IF(F2318="","",VLOOKUP(F2318,商品マスタ!$K:$L,2,FALSE))</f>
        <v/>
      </c>
      <c r="H2318" s="95" t="str">
        <f t="shared" si="36"/>
        <v/>
      </c>
    </row>
    <row r="2319" spans="1:8" x14ac:dyDescent="0.55000000000000004">
      <c r="A2319" s="76"/>
      <c r="B2319" s="50">
        <v>1</v>
      </c>
      <c r="G2319" s="94" t="str">
        <f>IF(F2319="","",VLOOKUP(F2319,商品マスタ!$K:$L,2,FALSE))</f>
        <v/>
      </c>
      <c r="H2319" s="95" t="str">
        <f t="shared" si="36"/>
        <v/>
      </c>
    </row>
    <row r="2320" spans="1:8" x14ac:dyDescent="0.55000000000000004">
      <c r="A2320" s="76"/>
      <c r="B2320" s="50">
        <v>2</v>
      </c>
      <c r="G2320" s="94" t="str">
        <f>IF(F2320="","",VLOOKUP(F2320,商品マスタ!$K:$L,2,FALSE))</f>
        <v/>
      </c>
      <c r="H2320" s="95" t="str">
        <f t="shared" si="36"/>
        <v/>
      </c>
    </row>
    <row r="2321" spans="1:8" x14ac:dyDescent="0.55000000000000004">
      <c r="A2321" s="76"/>
      <c r="B2321" s="50">
        <v>1</v>
      </c>
      <c r="G2321" s="94" t="str">
        <f>IF(F2321="","",VLOOKUP(F2321,商品マスタ!$K:$L,2,FALSE))</f>
        <v/>
      </c>
      <c r="H2321" s="95" t="str">
        <f t="shared" si="36"/>
        <v/>
      </c>
    </row>
    <row r="2322" spans="1:8" x14ac:dyDescent="0.55000000000000004">
      <c r="A2322" s="76"/>
      <c r="B2322" s="50">
        <v>2</v>
      </c>
      <c r="G2322" s="94" t="str">
        <f>IF(F2322="","",VLOOKUP(F2322,商品マスタ!$K:$L,2,FALSE))</f>
        <v/>
      </c>
      <c r="H2322" s="95" t="str">
        <f t="shared" si="36"/>
        <v/>
      </c>
    </row>
    <row r="2323" spans="1:8" x14ac:dyDescent="0.55000000000000004">
      <c r="A2323" s="76"/>
      <c r="B2323" s="50">
        <v>1</v>
      </c>
      <c r="G2323" s="94" t="str">
        <f>IF(F2323="","",VLOOKUP(F2323,商品マスタ!$K:$L,2,FALSE))</f>
        <v/>
      </c>
      <c r="H2323" s="95" t="str">
        <f t="shared" si="36"/>
        <v/>
      </c>
    </row>
    <row r="2324" spans="1:8" x14ac:dyDescent="0.55000000000000004">
      <c r="A2324" s="76"/>
      <c r="B2324" s="50">
        <v>2</v>
      </c>
      <c r="G2324" s="94" t="str">
        <f>IF(F2324="","",VLOOKUP(F2324,商品マスタ!$K:$L,2,FALSE))</f>
        <v/>
      </c>
      <c r="H2324" s="95" t="str">
        <f t="shared" si="36"/>
        <v/>
      </c>
    </row>
    <row r="2325" spans="1:8" x14ac:dyDescent="0.55000000000000004">
      <c r="A2325" s="76"/>
      <c r="B2325" s="50">
        <v>1</v>
      </c>
      <c r="G2325" s="94" t="str">
        <f>IF(F2325="","",VLOOKUP(F2325,商品マスタ!$K:$L,2,FALSE))</f>
        <v/>
      </c>
      <c r="H2325" s="95" t="str">
        <f t="shared" si="36"/>
        <v/>
      </c>
    </row>
    <row r="2326" spans="1:8" x14ac:dyDescent="0.55000000000000004">
      <c r="A2326" s="76"/>
      <c r="B2326" s="50">
        <v>2</v>
      </c>
      <c r="G2326" s="94" t="str">
        <f>IF(F2326="","",VLOOKUP(F2326,商品マスタ!$K:$L,2,FALSE))</f>
        <v/>
      </c>
      <c r="H2326" s="95" t="str">
        <f t="shared" si="36"/>
        <v/>
      </c>
    </row>
    <row r="2327" spans="1:8" x14ac:dyDescent="0.55000000000000004">
      <c r="A2327" s="76"/>
      <c r="B2327" s="50">
        <v>1</v>
      </c>
      <c r="G2327" s="94" t="str">
        <f>IF(F2327="","",VLOOKUP(F2327,商品マスタ!$K:$L,2,FALSE))</f>
        <v/>
      </c>
      <c r="H2327" s="95" t="str">
        <f t="shared" si="36"/>
        <v/>
      </c>
    </row>
    <row r="2328" spans="1:8" x14ac:dyDescent="0.55000000000000004">
      <c r="A2328" s="76"/>
      <c r="B2328" s="50">
        <v>2</v>
      </c>
      <c r="G2328" s="94" t="str">
        <f>IF(F2328="","",VLOOKUP(F2328,商品マスタ!$K:$L,2,FALSE))</f>
        <v/>
      </c>
      <c r="H2328" s="95" t="str">
        <f t="shared" si="36"/>
        <v/>
      </c>
    </row>
    <row r="2329" spans="1:8" x14ac:dyDescent="0.55000000000000004">
      <c r="A2329" s="76"/>
      <c r="B2329" s="50">
        <v>1</v>
      </c>
      <c r="G2329" s="94" t="str">
        <f>IF(F2329="","",VLOOKUP(F2329,商品マスタ!$K:$L,2,FALSE))</f>
        <v/>
      </c>
      <c r="H2329" s="95" t="str">
        <f t="shared" si="36"/>
        <v/>
      </c>
    </row>
    <row r="2330" spans="1:8" x14ac:dyDescent="0.55000000000000004">
      <c r="A2330" s="76"/>
      <c r="B2330" s="50">
        <v>2</v>
      </c>
      <c r="G2330" s="94" t="str">
        <f>IF(F2330="","",VLOOKUP(F2330,商品マスタ!$K:$L,2,FALSE))</f>
        <v/>
      </c>
      <c r="H2330" s="95" t="str">
        <f t="shared" si="36"/>
        <v/>
      </c>
    </row>
    <row r="2331" spans="1:8" x14ac:dyDescent="0.55000000000000004">
      <c r="A2331" s="76"/>
      <c r="B2331" s="50">
        <v>1</v>
      </c>
      <c r="G2331" s="94" t="str">
        <f>IF(F2331="","",VLOOKUP(F2331,商品マスタ!$K:$L,2,FALSE))</f>
        <v/>
      </c>
      <c r="H2331" s="95" t="str">
        <f t="shared" si="36"/>
        <v/>
      </c>
    </row>
    <row r="2332" spans="1:8" x14ac:dyDescent="0.55000000000000004">
      <c r="A2332" s="76"/>
      <c r="B2332" s="50">
        <v>2</v>
      </c>
      <c r="G2332" s="94" t="str">
        <f>IF(F2332="","",VLOOKUP(F2332,商品マスタ!$K:$L,2,FALSE))</f>
        <v/>
      </c>
      <c r="H2332" s="95" t="str">
        <f t="shared" si="36"/>
        <v/>
      </c>
    </row>
    <row r="2333" spans="1:8" x14ac:dyDescent="0.55000000000000004">
      <c r="A2333" s="76"/>
      <c r="B2333" s="50">
        <v>1</v>
      </c>
      <c r="G2333" s="94" t="str">
        <f>IF(F2333="","",VLOOKUP(F2333,商品マスタ!$K:$L,2,FALSE))</f>
        <v/>
      </c>
      <c r="H2333" s="95" t="str">
        <f t="shared" si="36"/>
        <v/>
      </c>
    </row>
    <row r="2334" spans="1:8" x14ac:dyDescent="0.55000000000000004">
      <c r="A2334" s="76"/>
      <c r="B2334" s="50">
        <v>2</v>
      </c>
      <c r="G2334" s="94" t="str">
        <f>IF(F2334="","",VLOOKUP(F2334,商品マスタ!$K:$L,2,FALSE))</f>
        <v/>
      </c>
      <c r="H2334" s="95" t="str">
        <f t="shared" si="36"/>
        <v/>
      </c>
    </row>
    <row r="2335" spans="1:8" x14ac:dyDescent="0.55000000000000004">
      <c r="A2335" s="76"/>
      <c r="B2335" s="50">
        <v>1</v>
      </c>
      <c r="G2335" s="94" t="str">
        <f>IF(F2335="","",VLOOKUP(F2335,商品マスタ!$K:$L,2,FALSE))</f>
        <v/>
      </c>
      <c r="H2335" s="95" t="str">
        <f t="shared" si="36"/>
        <v/>
      </c>
    </row>
    <row r="2336" spans="1:8" x14ac:dyDescent="0.55000000000000004">
      <c r="A2336" s="76"/>
      <c r="B2336" s="50">
        <v>2</v>
      </c>
      <c r="G2336" s="94" t="str">
        <f>IF(F2336="","",VLOOKUP(F2336,商品マスタ!$K:$L,2,FALSE))</f>
        <v/>
      </c>
      <c r="H2336" s="95" t="str">
        <f t="shared" si="36"/>
        <v/>
      </c>
    </row>
    <row r="2337" spans="1:8" x14ac:dyDescent="0.55000000000000004">
      <c r="A2337" s="76"/>
      <c r="B2337" s="50">
        <v>1</v>
      </c>
      <c r="G2337" s="94" t="str">
        <f>IF(F2337="","",VLOOKUP(F2337,商品マスタ!$K:$L,2,FALSE))</f>
        <v/>
      </c>
      <c r="H2337" s="95" t="str">
        <f t="shared" si="36"/>
        <v/>
      </c>
    </row>
    <row r="2338" spans="1:8" x14ac:dyDescent="0.55000000000000004">
      <c r="A2338" s="76"/>
      <c r="B2338" s="50">
        <v>2</v>
      </c>
      <c r="G2338" s="94" t="str">
        <f>IF(F2338="","",VLOOKUP(F2338,商品マスタ!$K:$L,2,FALSE))</f>
        <v/>
      </c>
      <c r="H2338" s="95" t="str">
        <f t="shared" si="36"/>
        <v/>
      </c>
    </row>
    <row r="2339" spans="1:8" x14ac:dyDescent="0.55000000000000004">
      <c r="A2339" s="76"/>
      <c r="B2339" s="50">
        <v>1</v>
      </c>
      <c r="G2339" s="94" t="str">
        <f>IF(F2339="","",VLOOKUP(F2339,商品マスタ!$K:$L,2,FALSE))</f>
        <v/>
      </c>
      <c r="H2339" s="95" t="str">
        <f t="shared" si="36"/>
        <v/>
      </c>
    </row>
    <row r="2340" spans="1:8" x14ac:dyDescent="0.55000000000000004">
      <c r="A2340" s="76"/>
      <c r="B2340" s="50">
        <v>2</v>
      </c>
      <c r="G2340" s="94" t="str">
        <f>IF(F2340="","",VLOOKUP(F2340,商品マスタ!$K:$L,2,FALSE))</f>
        <v/>
      </c>
      <c r="H2340" s="95" t="str">
        <f t="shared" si="36"/>
        <v/>
      </c>
    </row>
    <row r="2341" spans="1:8" x14ac:dyDescent="0.55000000000000004">
      <c r="A2341" s="76"/>
      <c r="B2341" s="50">
        <v>1</v>
      </c>
      <c r="G2341" s="94" t="str">
        <f>IF(F2341="","",VLOOKUP(F2341,商品マスタ!$K:$L,2,FALSE))</f>
        <v/>
      </c>
      <c r="H2341" s="95" t="str">
        <f t="shared" si="36"/>
        <v/>
      </c>
    </row>
    <row r="2342" spans="1:8" x14ac:dyDescent="0.55000000000000004">
      <c r="A2342" s="76"/>
      <c r="B2342" s="50">
        <v>2</v>
      </c>
      <c r="G2342" s="94" t="str">
        <f>IF(F2342="","",VLOOKUP(F2342,商品マスタ!$K:$L,2,FALSE))</f>
        <v/>
      </c>
      <c r="H2342" s="95" t="str">
        <f t="shared" si="36"/>
        <v/>
      </c>
    </row>
    <row r="2343" spans="1:8" x14ac:dyDescent="0.55000000000000004">
      <c r="A2343" s="76"/>
      <c r="B2343" s="50">
        <v>1</v>
      </c>
      <c r="G2343" s="94" t="str">
        <f>IF(F2343="","",VLOOKUP(F2343,商品マスタ!$K:$L,2,FALSE))</f>
        <v/>
      </c>
      <c r="H2343" s="95" t="str">
        <f t="shared" si="36"/>
        <v/>
      </c>
    </row>
    <row r="2344" spans="1:8" x14ac:dyDescent="0.55000000000000004">
      <c r="A2344" s="76"/>
      <c r="B2344" s="50">
        <v>2</v>
      </c>
      <c r="G2344" s="94" t="str">
        <f>IF(F2344="","",VLOOKUP(F2344,商品マスタ!$K:$L,2,FALSE))</f>
        <v/>
      </c>
      <c r="H2344" s="95" t="str">
        <f t="shared" si="36"/>
        <v/>
      </c>
    </row>
    <row r="2345" spans="1:8" x14ac:dyDescent="0.55000000000000004">
      <c r="A2345" s="76"/>
      <c r="B2345" s="50">
        <v>1</v>
      </c>
      <c r="G2345" s="94" t="str">
        <f>IF(F2345="","",VLOOKUP(F2345,商品マスタ!$K:$L,2,FALSE))</f>
        <v/>
      </c>
      <c r="H2345" s="95" t="str">
        <f t="shared" si="36"/>
        <v/>
      </c>
    </row>
    <row r="2346" spans="1:8" x14ac:dyDescent="0.55000000000000004">
      <c r="A2346" s="76"/>
      <c r="B2346" s="50">
        <v>2</v>
      </c>
      <c r="G2346" s="94" t="str">
        <f>IF(F2346="","",VLOOKUP(F2346,商品マスタ!$K:$L,2,FALSE))</f>
        <v/>
      </c>
      <c r="H2346" s="95" t="str">
        <f t="shared" si="36"/>
        <v/>
      </c>
    </row>
    <row r="2347" spans="1:8" x14ac:dyDescent="0.55000000000000004">
      <c r="A2347" s="76"/>
      <c r="B2347" s="50">
        <v>1</v>
      </c>
      <c r="G2347" s="94" t="str">
        <f>IF(F2347="","",VLOOKUP(F2347,商品マスタ!$K:$L,2,FALSE))</f>
        <v/>
      </c>
      <c r="H2347" s="95" t="str">
        <f t="shared" si="36"/>
        <v/>
      </c>
    </row>
    <row r="2348" spans="1:8" x14ac:dyDescent="0.55000000000000004">
      <c r="A2348" s="76"/>
      <c r="B2348" s="50">
        <v>2</v>
      </c>
      <c r="G2348" s="94" t="str">
        <f>IF(F2348="","",VLOOKUP(F2348,商品マスタ!$K:$L,2,FALSE))</f>
        <v/>
      </c>
      <c r="H2348" s="95" t="str">
        <f t="shared" si="36"/>
        <v/>
      </c>
    </row>
    <row r="2349" spans="1:8" x14ac:dyDescent="0.55000000000000004">
      <c r="A2349" s="76"/>
      <c r="B2349" s="50">
        <v>1</v>
      </c>
      <c r="G2349" s="94" t="str">
        <f>IF(F2349="","",VLOOKUP(F2349,商品マスタ!$K:$L,2,FALSE))</f>
        <v/>
      </c>
      <c r="H2349" s="95" t="str">
        <f t="shared" si="36"/>
        <v/>
      </c>
    </row>
    <row r="2350" spans="1:8" x14ac:dyDescent="0.55000000000000004">
      <c r="A2350" s="76"/>
      <c r="B2350" s="50">
        <v>2</v>
      </c>
      <c r="G2350" s="94" t="str">
        <f>IF(F2350="","",VLOOKUP(F2350,商品マスタ!$K:$L,2,FALSE))</f>
        <v/>
      </c>
      <c r="H2350" s="95" t="str">
        <f t="shared" si="36"/>
        <v/>
      </c>
    </row>
    <row r="2351" spans="1:8" x14ac:dyDescent="0.55000000000000004">
      <c r="A2351" s="76"/>
      <c r="B2351" s="50">
        <v>1</v>
      </c>
      <c r="G2351" s="94" t="str">
        <f>IF(F2351="","",VLOOKUP(F2351,商品マスタ!$K:$L,2,FALSE))</f>
        <v/>
      </c>
      <c r="H2351" s="95" t="str">
        <f t="shared" si="36"/>
        <v/>
      </c>
    </row>
    <row r="2352" spans="1:8" x14ac:dyDescent="0.55000000000000004">
      <c r="A2352" s="76"/>
      <c r="B2352" s="50">
        <v>2</v>
      </c>
      <c r="G2352" s="94" t="str">
        <f>IF(F2352="","",VLOOKUP(F2352,商品マスタ!$K:$L,2,FALSE))</f>
        <v/>
      </c>
      <c r="H2352" s="95" t="str">
        <f t="shared" si="36"/>
        <v/>
      </c>
    </row>
    <row r="2353" spans="1:8" x14ac:dyDescent="0.55000000000000004">
      <c r="A2353" s="76"/>
      <c r="B2353" s="50">
        <v>1</v>
      </c>
      <c r="G2353" s="94" t="str">
        <f>IF(F2353="","",VLOOKUP(F2353,商品マスタ!$K:$L,2,FALSE))</f>
        <v/>
      </c>
      <c r="H2353" s="95" t="str">
        <f t="shared" si="36"/>
        <v/>
      </c>
    </row>
    <row r="2354" spans="1:8" x14ac:dyDescent="0.55000000000000004">
      <c r="A2354" s="76"/>
      <c r="B2354" s="50">
        <v>2</v>
      </c>
      <c r="G2354" s="94" t="str">
        <f>IF(F2354="","",VLOOKUP(F2354,商品マスタ!$K:$L,2,FALSE))</f>
        <v/>
      </c>
      <c r="H2354" s="95" t="str">
        <f t="shared" si="36"/>
        <v/>
      </c>
    </row>
    <row r="2355" spans="1:8" x14ac:dyDescent="0.55000000000000004">
      <c r="A2355" s="76"/>
      <c r="B2355" s="50">
        <v>1</v>
      </c>
      <c r="G2355" s="94" t="str">
        <f>IF(F2355="","",VLOOKUP(F2355,商品マスタ!$K:$L,2,FALSE))</f>
        <v/>
      </c>
      <c r="H2355" s="95" t="str">
        <f t="shared" si="36"/>
        <v/>
      </c>
    </row>
    <row r="2356" spans="1:8" x14ac:dyDescent="0.55000000000000004">
      <c r="A2356" s="76"/>
      <c r="B2356" s="50">
        <v>2</v>
      </c>
      <c r="G2356" s="94" t="str">
        <f>IF(F2356="","",VLOOKUP(F2356,商品マスタ!$K:$L,2,FALSE))</f>
        <v/>
      </c>
      <c r="H2356" s="95" t="str">
        <f t="shared" si="36"/>
        <v/>
      </c>
    </row>
    <row r="2357" spans="1:8" x14ac:dyDescent="0.55000000000000004">
      <c r="A2357" s="76"/>
      <c r="B2357" s="50">
        <v>1</v>
      </c>
      <c r="G2357" s="94" t="str">
        <f>IF(F2357="","",VLOOKUP(F2357,商品マスタ!$K:$L,2,FALSE))</f>
        <v/>
      </c>
      <c r="H2357" s="95" t="str">
        <f t="shared" si="36"/>
        <v/>
      </c>
    </row>
    <row r="2358" spans="1:8" x14ac:dyDescent="0.55000000000000004">
      <c r="A2358" s="76"/>
      <c r="B2358" s="50">
        <v>2</v>
      </c>
      <c r="G2358" s="94" t="str">
        <f>IF(F2358="","",VLOOKUP(F2358,商品マスタ!$K:$L,2,FALSE))</f>
        <v/>
      </c>
      <c r="H2358" s="95" t="str">
        <f t="shared" si="36"/>
        <v/>
      </c>
    </row>
    <row r="2359" spans="1:8" x14ac:dyDescent="0.55000000000000004">
      <c r="A2359" s="76"/>
      <c r="B2359" s="50">
        <v>1</v>
      </c>
      <c r="G2359" s="94" t="str">
        <f>IF(F2359="","",VLOOKUP(F2359,商品マスタ!$K:$L,2,FALSE))</f>
        <v/>
      </c>
      <c r="H2359" s="95" t="str">
        <f t="shared" si="36"/>
        <v/>
      </c>
    </row>
    <row r="2360" spans="1:8" x14ac:dyDescent="0.55000000000000004">
      <c r="A2360" s="76"/>
      <c r="B2360" s="50">
        <v>2</v>
      </c>
      <c r="G2360" s="94" t="str">
        <f>IF(F2360="","",VLOOKUP(F2360,商品マスタ!$K:$L,2,FALSE))</f>
        <v/>
      </c>
      <c r="H2360" s="95" t="str">
        <f t="shared" si="36"/>
        <v/>
      </c>
    </row>
    <row r="2361" spans="1:8" x14ac:dyDescent="0.55000000000000004">
      <c r="A2361" s="76"/>
      <c r="B2361" s="50">
        <v>1</v>
      </c>
      <c r="G2361" s="94" t="str">
        <f>IF(F2361="","",VLOOKUP(F2361,商品マスタ!$K:$L,2,FALSE))</f>
        <v/>
      </c>
      <c r="H2361" s="95" t="str">
        <f t="shared" si="36"/>
        <v/>
      </c>
    </row>
    <row r="2362" spans="1:8" x14ac:dyDescent="0.55000000000000004">
      <c r="A2362" s="76"/>
      <c r="B2362" s="50">
        <v>2</v>
      </c>
      <c r="G2362" s="94" t="str">
        <f>IF(F2362="","",VLOOKUP(F2362,商品マスタ!$K:$L,2,FALSE))</f>
        <v/>
      </c>
      <c r="H2362" s="95" t="str">
        <f t="shared" si="36"/>
        <v/>
      </c>
    </row>
    <row r="2363" spans="1:8" x14ac:dyDescent="0.55000000000000004">
      <c r="A2363" s="76"/>
      <c r="B2363" s="50">
        <v>1</v>
      </c>
      <c r="G2363" s="94" t="str">
        <f>IF(F2363="","",VLOOKUP(F2363,商品マスタ!$K:$L,2,FALSE))</f>
        <v/>
      </c>
      <c r="H2363" s="95" t="str">
        <f t="shared" si="36"/>
        <v/>
      </c>
    </row>
    <row r="2364" spans="1:8" x14ac:dyDescent="0.55000000000000004">
      <c r="A2364" s="76"/>
      <c r="B2364" s="50">
        <v>2</v>
      </c>
      <c r="G2364" s="94" t="str">
        <f>IF(F2364="","",VLOOKUP(F2364,商品マスタ!$K:$L,2,FALSE))</f>
        <v/>
      </c>
      <c r="H2364" s="95" t="str">
        <f t="shared" si="36"/>
        <v/>
      </c>
    </row>
    <row r="2365" spans="1:8" x14ac:dyDescent="0.55000000000000004">
      <c r="A2365" s="76"/>
      <c r="B2365" s="50">
        <v>1</v>
      </c>
      <c r="G2365" s="94" t="str">
        <f>IF(F2365="","",VLOOKUP(F2365,商品マスタ!$K:$L,2,FALSE))</f>
        <v/>
      </c>
      <c r="H2365" s="95" t="str">
        <f t="shared" si="36"/>
        <v/>
      </c>
    </row>
    <row r="2366" spans="1:8" x14ac:dyDescent="0.55000000000000004">
      <c r="A2366" s="76"/>
      <c r="B2366" s="50">
        <v>2</v>
      </c>
      <c r="G2366" s="94" t="str">
        <f>IF(F2366="","",VLOOKUP(F2366,商品マスタ!$K:$L,2,FALSE))</f>
        <v/>
      </c>
      <c r="H2366" s="95" t="str">
        <f t="shared" si="36"/>
        <v/>
      </c>
    </row>
    <row r="2367" spans="1:8" x14ac:dyDescent="0.55000000000000004">
      <c r="A2367" s="76"/>
      <c r="B2367" s="50">
        <v>1</v>
      </c>
      <c r="G2367" s="94" t="str">
        <f>IF(F2367="","",VLOOKUP(F2367,商品マスタ!$K:$L,2,FALSE))</f>
        <v/>
      </c>
      <c r="H2367" s="95" t="str">
        <f t="shared" si="36"/>
        <v/>
      </c>
    </row>
    <row r="2368" spans="1:8" x14ac:dyDescent="0.55000000000000004">
      <c r="A2368" s="76"/>
      <c r="B2368" s="50">
        <v>2</v>
      </c>
      <c r="G2368" s="94" t="str">
        <f>IF(F2368="","",VLOOKUP(F2368,商品マスタ!$K:$L,2,FALSE))</f>
        <v/>
      </c>
      <c r="H2368" s="95" t="str">
        <f t="shared" ref="H2368:H2431" si="37">IF(D2368="","",IF(E2368="",LEN(SUBSTITUTE(D2368," ","")),LEN(SUBSTITUTE(E2368," ",""))))</f>
        <v/>
      </c>
    </row>
    <row r="2369" spans="1:8" x14ac:dyDescent="0.55000000000000004">
      <c r="A2369" s="76"/>
      <c r="B2369" s="50">
        <v>1</v>
      </c>
      <c r="G2369" s="94" t="str">
        <f>IF(F2369="","",VLOOKUP(F2369,商品マスタ!$K:$L,2,FALSE))</f>
        <v/>
      </c>
      <c r="H2369" s="95" t="str">
        <f t="shared" si="37"/>
        <v/>
      </c>
    </row>
    <row r="2370" spans="1:8" x14ac:dyDescent="0.55000000000000004">
      <c r="A2370" s="76"/>
      <c r="B2370" s="50">
        <v>2</v>
      </c>
      <c r="G2370" s="94" t="str">
        <f>IF(F2370="","",VLOOKUP(F2370,商品マスタ!$K:$L,2,FALSE))</f>
        <v/>
      </c>
      <c r="H2370" s="95" t="str">
        <f t="shared" si="37"/>
        <v/>
      </c>
    </row>
    <row r="2371" spans="1:8" x14ac:dyDescent="0.55000000000000004">
      <c r="A2371" s="76"/>
      <c r="B2371" s="50">
        <v>1</v>
      </c>
      <c r="G2371" s="94" t="str">
        <f>IF(F2371="","",VLOOKUP(F2371,商品マスタ!$K:$L,2,FALSE))</f>
        <v/>
      </c>
      <c r="H2371" s="95" t="str">
        <f t="shared" si="37"/>
        <v/>
      </c>
    </row>
    <row r="2372" spans="1:8" x14ac:dyDescent="0.55000000000000004">
      <c r="A2372" s="76"/>
      <c r="B2372" s="50">
        <v>2</v>
      </c>
      <c r="G2372" s="94" t="str">
        <f>IF(F2372="","",VLOOKUP(F2372,商品マスタ!$K:$L,2,FALSE))</f>
        <v/>
      </c>
      <c r="H2372" s="95" t="str">
        <f t="shared" si="37"/>
        <v/>
      </c>
    </row>
    <row r="2373" spans="1:8" x14ac:dyDescent="0.55000000000000004">
      <c r="A2373" s="76"/>
      <c r="B2373" s="50">
        <v>1</v>
      </c>
      <c r="G2373" s="94" t="str">
        <f>IF(F2373="","",VLOOKUP(F2373,商品マスタ!$K:$L,2,FALSE))</f>
        <v/>
      </c>
      <c r="H2373" s="95" t="str">
        <f t="shared" si="37"/>
        <v/>
      </c>
    </row>
    <row r="2374" spans="1:8" x14ac:dyDescent="0.55000000000000004">
      <c r="A2374" s="76"/>
      <c r="B2374" s="50">
        <v>2</v>
      </c>
      <c r="G2374" s="94" t="str">
        <f>IF(F2374="","",VLOOKUP(F2374,商品マスタ!$K:$L,2,FALSE))</f>
        <v/>
      </c>
      <c r="H2374" s="95" t="str">
        <f t="shared" si="37"/>
        <v/>
      </c>
    </row>
    <row r="2375" spans="1:8" x14ac:dyDescent="0.55000000000000004">
      <c r="A2375" s="76"/>
      <c r="B2375" s="50">
        <v>1</v>
      </c>
      <c r="G2375" s="94" t="str">
        <f>IF(F2375="","",VLOOKUP(F2375,商品マスタ!$K:$L,2,FALSE))</f>
        <v/>
      </c>
      <c r="H2375" s="95" t="str">
        <f t="shared" si="37"/>
        <v/>
      </c>
    </row>
    <row r="2376" spans="1:8" x14ac:dyDescent="0.55000000000000004">
      <c r="A2376" s="76"/>
      <c r="B2376" s="50">
        <v>2</v>
      </c>
      <c r="G2376" s="94" t="str">
        <f>IF(F2376="","",VLOOKUP(F2376,商品マスタ!$K:$L,2,FALSE))</f>
        <v/>
      </c>
      <c r="H2376" s="95" t="str">
        <f t="shared" si="37"/>
        <v/>
      </c>
    </row>
    <row r="2377" spans="1:8" x14ac:dyDescent="0.55000000000000004">
      <c r="A2377" s="76"/>
      <c r="B2377" s="50">
        <v>1</v>
      </c>
      <c r="G2377" s="94" t="str">
        <f>IF(F2377="","",VLOOKUP(F2377,商品マスタ!$K:$L,2,FALSE))</f>
        <v/>
      </c>
      <c r="H2377" s="95" t="str">
        <f t="shared" si="37"/>
        <v/>
      </c>
    </row>
    <row r="2378" spans="1:8" x14ac:dyDescent="0.55000000000000004">
      <c r="A2378" s="76"/>
      <c r="B2378" s="50">
        <v>2</v>
      </c>
      <c r="G2378" s="94" t="str">
        <f>IF(F2378="","",VLOOKUP(F2378,商品マスタ!$K:$L,2,FALSE))</f>
        <v/>
      </c>
      <c r="H2378" s="95" t="str">
        <f t="shared" si="37"/>
        <v/>
      </c>
    </row>
    <row r="2379" spans="1:8" x14ac:dyDescent="0.55000000000000004">
      <c r="A2379" s="76"/>
      <c r="B2379" s="50">
        <v>1</v>
      </c>
      <c r="G2379" s="94" t="str">
        <f>IF(F2379="","",VLOOKUP(F2379,商品マスタ!$K:$L,2,FALSE))</f>
        <v/>
      </c>
      <c r="H2379" s="95" t="str">
        <f t="shared" si="37"/>
        <v/>
      </c>
    </row>
    <row r="2380" spans="1:8" x14ac:dyDescent="0.55000000000000004">
      <c r="A2380" s="76"/>
      <c r="B2380" s="50">
        <v>2</v>
      </c>
      <c r="G2380" s="94" t="str">
        <f>IF(F2380="","",VLOOKUP(F2380,商品マスタ!$K:$L,2,FALSE))</f>
        <v/>
      </c>
      <c r="H2380" s="95" t="str">
        <f t="shared" si="37"/>
        <v/>
      </c>
    </row>
    <row r="2381" spans="1:8" x14ac:dyDescent="0.55000000000000004">
      <c r="A2381" s="76"/>
      <c r="B2381" s="50">
        <v>1</v>
      </c>
      <c r="G2381" s="94" t="str">
        <f>IF(F2381="","",VLOOKUP(F2381,商品マスタ!$K:$L,2,FALSE))</f>
        <v/>
      </c>
      <c r="H2381" s="95" t="str">
        <f t="shared" si="37"/>
        <v/>
      </c>
    </row>
    <row r="2382" spans="1:8" x14ac:dyDescent="0.55000000000000004">
      <c r="A2382" s="76"/>
      <c r="B2382" s="50">
        <v>2</v>
      </c>
      <c r="G2382" s="94" t="str">
        <f>IF(F2382="","",VLOOKUP(F2382,商品マスタ!$K:$L,2,FALSE))</f>
        <v/>
      </c>
      <c r="H2382" s="95" t="str">
        <f t="shared" si="37"/>
        <v/>
      </c>
    </row>
    <row r="2383" spans="1:8" x14ac:dyDescent="0.55000000000000004">
      <c r="A2383" s="76"/>
      <c r="B2383" s="50">
        <v>1</v>
      </c>
      <c r="G2383" s="94" t="str">
        <f>IF(F2383="","",VLOOKUP(F2383,商品マスタ!$K:$L,2,FALSE))</f>
        <v/>
      </c>
      <c r="H2383" s="95" t="str">
        <f t="shared" si="37"/>
        <v/>
      </c>
    </row>
    <row r="2384" spans="1:8" x14ac:dyDescent="0.55000000000000004">
      <c r="A2384" s="76"/>
      <c r="B2384" s="50">
        <v>2</v>
      </c>
      <c r="G2384" s="94" t="str">
        <f>IF(F2384="","",VLOOKUP(F2384,商品マスタ!$K:$L,2,FALSE))</f>
        <v/>
      </c>
      <c r="H2384" s="95" t="str">
        <f t="shared" si="37"/>
        <v/>
      </c>
    </row>
    <row r="2385" spans="1:8" x14ac:dyDescent="0.55000000000000004">
      <c r="A2385" s="76"/>
      <c r="B2385" s="50">
        <v>1</v>
      </c>
      <c r="G2385" s="94" t="str">
        <f>IF(F2385="","",VLOOKUP(F2385,商品マスタ!$K:$L,2,FALSE))</f>
        <v/>
      </c>
      <c r="H2385" s="95" t="str">
        <f t="shared" si="37"/>
        <v/>
      </c>
    </row>
    <row r="2386" spans="1:8" x14ac:dyDescent="0.55000000000000004">
      <c r="A2386" s="76"/>
      <c r="B2386" s="50">
        <v>2</v>
      </c>
      <c r="G2386" s="94" t="str">
        <f>IF(F2386="","",VLOOKUP(F2386,商品マスタ!$K:$L,2,FALSE))</f>
        <v/>
      </c>
      <c r="H2386" s="95" t="str">
        <f t="shared" si="37"/>
        <v/>
      </c>
    </row>
    <row r="2387" spans="1:8" x14ac:dyDescent="0.55000000000000004">
      <c r="A2387" s="76"/>
      <c r="B2387" s="50">
        <v>1</v>
      </c>
      <c r="G2387" s="94" t="str">
        <f>IF(F2387="","",VLOOKUP(F2387,商品マスタ!$K:$L,2,FALSE))</f>
        <v/>
      </c>
      <c r="H2387" s="95" t="str">
        <f t="shared" si="37"/>
        <v/>
      </c>
    </row>
    <row r="2388" spans="1:8" x14ac:dyDescent="0.55000000000000004">
      <c r="A2388" s="76"/>
      <c r="B2388" s="50">
        <v>2</v>
      </c>
      <c r="G2388" s="94" t="str">
        <f>IF(F2388="","",VLOOKUP(F2388,商品マスタ!$K:$L,2,FALSE))</f>
        <v/>
      </c>
      <c r="H2388" s="95" t="str">
        <f t="shared" si="37"/>
        <v/>
      </c>
    </row>
    <row r="2389" spans="1:8" x14ac:dyDescent="0.55000000000000004">
      <c r="A2389" s="76"/>
      <c r="B2389" s="50">
        <v>1</v>
      </c>
      <c r="G2389" s="94" t="str">
        <f>IF(F2389="","",VLOOKUP(F2389,商品マスタ!$K:$L,2,FALSE))</f>
        <v/>
      </c>
      <c r="H2389" s="95" t="str">
        <f t="shared" si="37"/>
        <v/>
      </c>
    </row>
    <row r="2390" spans="1:8" x14ac:dyDescent="0.55000000000000004">
      <c r="A2390" s="76"/>
      <c r="B2390" s="50">
        <v>2</v>
      </c>
      <c r="G2390" s="94" t="str">
        <f>IF(F2390="","",VLOOKUP(F2390,商品マスタ!$K:$L,2,FALSE))</f>
        <v/>
      </c>
      <c r="H2390" s="95" t="str">
        <f t="shared" si="37"/>
        <v/>
      </c>
    </row>
    <row r="2391" spans="1:8" x14ac:dyDescent="0.55000000000000004">
      <c r="A2391" s="76"/>
      <c r="B2391" s="50">
        <v>1</v>
      </c>
      <c r="G2391" s="94" t="str">
        <f>IF(F2391="","",VLOOKUP(F2391,商品マスタ!$K:$L,2,FALSE))</f>
        <v/>
      </c>
      <c r="H2391" s="95" t="str">
        <f t="shared" si="37"/>
        <v/>
      </c>
    </row>
    <row r="2392" spans="1:8" x14ac:dyDescent="0.55000000000000004">
      <c r="A2392" s="76"/>
      <c r="B2392" s="50">
        <v>2</v>
      </c>
      <c r="G2392" s="94" t="str">
        <f>IF(F2392="","",VLOOKUP(F2392,商品マスタ!$K:$L,2,FALSE))</f>
        <v/>
      </c>
      <c r="H2392" s="95" t="str">
        <f t="shared" si="37"/>
        <v/>
      </c>
    </row>
    <row r="2393" spans="1:8" x14ac:dyDescent="0.55000000000000004">
      <c r="A2393" s="76"/>
      <c r="B2393" s="50">
        <v>1</v>
      </c>
      <c r="G2393" s="94" t="str">
        <f>IF(F2393="","",VLOOKUP(F2393,商品マスタ!$K:$L,2,FALSE))</f>
        <v/>
      </c>
      <c r="H2393" s="95" t="str">
        <f t="shared" si="37"/>
        <v/>
      </c>
    </row>
    <row r="2394" spans="1:8" x14ac:dyDescent="0.55000000000000004">
      <c r="A2394" s="76"/>
      <c r="B2394" s="50">
        <v>2</v>
      </c>
      <c r="G2394" s="94" t="str">
        <f>IF(F2394="","",VLOOKUP(F2394,商品マスタ!$K:$L,2,FALSE))</f>
        <v/>
      </c>
      <c r="H2394" s="95" t="str">
        <f t="shared" si="37"/>
        <v/>
      </c>
    </row>
    <row r="2395" spans="1:8" x14ac:dyDescent="0.55000000000000004">
      <c r="A2395" s="76"/>
      <c r="B2395" s="50">
        <v>1</v>
      </c>
      <c r="G2395" s="94" t="str">
        <f>IF(F2395="","",VLOOKUP(F2395,商品マスタ!$K:$L,2,FALSE))</f>
        <v/>
      </c>
      <c r="H2395" s="95" t="str">
        <f t="shared" si="37"/>
        <v/>
      </c>
    </row>
    <row r="2396" spans="1:8" x14ac:dyDescent="0.55000000000000004">
      <c r="A2396" s="76"/>
      <c r="B2396" s="50">
        <v>2</v>
      </c>
      <c r="G2396" s="94" t="str">
        <f>IF(F2396="","",VLOOKUP(F2396,商品マスタ!$K:$L,2,FALSE))</f>
        <v/>
      </c>
      <c r="H2396" s="95" t="str">
        <f t="shared" si="37"/>
        <v/>
      </c>
    </row>
    <row r="2397" spans="1:8" x14ac:dyDescent="0.55000000000000004">
      <c r="A2397" s="76"/>
      <c r="B2397" s="50">
        <v>1</v>
      </c>
      <c r="G2397" s="94" t="str">
        <f>IF(F2397="","",VLOOKUP(F2397,商品マスタ!$K:$L,2,FALSE))</f>
        <v/>
      </c>
      <c r="H2397" s="95" t="str">
        <f t="shared" si="37"/>
        <v/>
      </c>
    </row>
    <row r="2398" spans="1:8" x14ac:dyDescent="0.55000000000000004">
      <c r="A2398" s="76"/>
      <c r="B2398" s="50">
        <v>2</v>
      </c>
      <c r="G2398" s="94" t="str">
        <f>IF(F2398="","",VLOOKUP(F2398,商品マスタ!$K:$L,2,FALSE))</f>
        <v/>
      </c>
      <c r="H2398" s="95" t="str">
        <f t="shared" si="37"/>
        <v/>
      </c>
    </row>
    <row r="2399" spans="1:8" x14ac:dyDescent="0.55000000000000004">
      <c r="A2399" s="76"/>
      <c r="B2399" s="50">
        <v>1</v>
      </c>
      <c r="G2399" s="94" t="str">
        <f>IF(F2399="","",VLOOKUP(F2399,商品マスタ!$K:$L,2,FALSE))</f>
        <v/>
      </c>
      <c r="H2399" s="95" t="str">
        <f t="shared" si="37"/>
        <v/>
      </c>
    </row>
    <row r="2400" spans="1:8" x14ac:dyDescent="0.55000000000000004">
      <c r="A2400" s="76"/>
      <c r="B2400" s="50">
        <v>2</v>
      </c>
      <c r="G2400" s="94" t="str">
        <f>IF(F2400="","",VLOOKUP(F2400,商品マスタ!$K:$L,2,FALSE))</f>
        <v/>
      </c>
      <c r="H2400" s="95" t="str">
        <f t="shared" si="37"/>
        <v/>
      </c>
    </row>
    <row r="2401" spans="1:8" x14ac:dyDescent="0.55000000000000004">
      <c r="A2401" s="76"/>
      <c r="B2401" s="50">
        <v>1</v>
      </c>
      <c r="G2401" s="94" t="str">
        <f>IF(F2401="","",VLOOKUP(F2401,商品マスタ!$K:$L,2,FALSE))</f>
        <v/>
      </c>
      <c r="H2401" s="95" t="str">
        <f t="shared" si="37"/>
        <v/>
      </c>
    </row>
    <row r="2402" spans="1:8" x14ac:dyDescent="0.55000000000000004">
      <c r="A2402" s="76"/>
      <c r="B2402" s="50">
        <v>2</v>
      </c>
      <c r="G2402" s="94" t="str">
        <f>IF(F2402="","",VLOOKUP(F2402,商品マスタ!$K:$L,2,FALSE))</f>
        <v/>
      </c>
      <c r="H2402" s="95" t="str">
        <f t="shared" si="37"/>
        <v/>
      </c>
    </row>
    <row r="2403" spans="1:8" x14ac:dyDescent="0.55000000000000004">
      <c r="A2403" s="76"/>
      <c r="B2403" s="50">
        <v>1</v>
      </c>
      <c r="G2403" s="94" t="str">
        <f>IF(F2403="","",VLOOKUP(F2403,商品マスタ!$K:$L,2,FALSE))</f>
        <v/>
      </c>
      <c r="H2403" s="95" t="str">
        <f t="shared" si="37"/>
        <v/>
      </c>
    </row>
    <row r="2404" spans="1:8" x14ac:dyDescent="0.55000000000000004">
      <c r="A2404" s="76"/>
      <c r="B2404" s="50">
        <v>2</v>
      </c>
      <c r="G2404" s="94" t="str">
        <f>IF(F2404="","",VLOOKUP(F2404,商品マスタ!$K:$L,2,FALSE))</f>
        <v/>
      </c>
      <c r="H2404" s="95" t="str">
        <f t="shared" si="37"/>
        <v/>
      </c>
    </row>
    <row r="2405" spans="1:8" x14ac:dyDescent="0.55000000000000004">
      <c r="A2405" s="76"/>
      <c r="B2405" s="50">
        <v>1</v>
      </c>
      <c r="G2405" s="94" t="str">
        <f>IF(F2405="","",VLOOKUP(F2405,商品マスタ!$K:$L,2,FALSE))</f>
        <v/>
      </c>
      <c r="H2405" s="95" t="str">
        <f t="shared" si="37"/>
        <v/>
      </c>
    </row>
    <row r="2406" spans="1:8" x14ac:dyDescent="0.55000000000000004">
      <c r="A2406" s="76"/>
      <c r="B2406" s="50">
        <v>2</v>
      </c>
      <c r="G2406" s="94" t="str">
        <f>IF(F2406="","",VLOOKUP(F2406,商品マスタ!$K:$L,2,FALSE))</f>
        <v/>
      </c>
      <c r="H2406" s="95" t="str">
        <f t="shared" si="37"/>
        <v/>
      </c>
    </row>
    <row r="2407" spans="1:8" x14ac:dyDescent="0.55000000000000004">
      <c r="A2407" s="76"/>
      <c r="B2407" s="50">
        <v>1</v>
      </c>
      <c r="G2407" s="94" t="str">
        <f>IF(F2407="","",VLOOKUP(F2407,商品マスタ!$K:$L,2,FALSE))</f>
        <v/>
      </c>
      <c r="H2407" s="95" t="str">
        <f t="shared" si="37"/>
        <v/>
      </c>
    </row>
    <row r="2408" spans="1:8" x14ac:dyDescent="0.55000000000000004">
      <c r="A2408" s="76"/>
      <c r="B2408" s="50">
        <v>2</v>
      </c>
      <c r="G2408" s="94" t="str">
        <f>IF(F2408="","",VLOOKUP(F2408,商品マスタ!$K:$L,2,FALSE))</f>
        <v/>
      </c>
      <c r="H2408" s="95" t="str">
        <f t="shared" si="37"/>
        <v/>
      </c>
    </row>
    <row r="2409" spans="1:8" x14ac:dyDescent="0.55000000000000004">
      <c r="A2409" s="76"/>
      <c r="B2409" s="50">
        <v>1</v>
      </c>
      <c r="G2409" s="94" t="str">
        <f>IF(F2409="","",VLOOKUP(F2409,商品マスタ!$K:$L,2,FALSE))</f>
        <v/>
      </c>
      <c r="H2409" s="95" t="str">
        <f t="shared" si="37"/>
        <v/>
      </c>
    </row>
    <row r="2410" spans="1:8" x14ac:dyDescent="0.55000000000000004">
      <c r="A2410" s="76"/>
      <c r="B2410" s="50">
        <v>2</v>
      </c>
      <c r="G2410" s="94" t="str">
        <f>IF(F2410="","",VLOOKUP(F2410,商品マスタ!$K:$L,2,FALSE))</f>
        <v/>
      </c>
      <c r="H2410" s="95" t="str">
        <f t="shared" si="37"/>
        <v/>
      </c>
    </row>
    <row r="2411" spans="1:8" x14ac:dyDescent="0.55000000000000004">
      <c r="A2411" s="76"/>
      <c r="B2411" s="50">
        <v>1</v>
      </c>
      <c r="G2411" s="94" t="str">
        <f>IF(F2411="","",VLOOKUP(F2411,商品マスタ!$K:$L,2,FALSE))</f>
        <v/>
      </c>
      <c r="H2411" s="95" t="str">
        <f t="shared" si="37"/>
        <v/>
      </c>
    </row>
    <row r="2412" spans="1:8" x14ac:dyDescent="0.55000000000000004">
      <c r="A2412" s="76"/>
      <c r="B2412" s="50">
        <v>2</v>
      </c>
      <c r="G2412" s="94" t="str">
        <f>IF(F2412="","",VLOOKUP(F2412,商品マスタ!$K:$L,2,FALSE))</f>
        <v/>
      </c>
      <c r="H2412" s="95" t="str">
        <f t="shared" si="37"/>
        <v/>
      </c>
    </row>
    <row r="2413" spans="1:8" x14ac:dyDescent="0.55000000000000004">
      <c r="A2413" s="76"/>
      <c r="B2413" s="50">
        <v>1</v>
      </c>
      <c r="G2413" s="94" t="str">
        <f>IF(F2413="","",VLOOKUP(F2413,商品マスタ!$K:$L,2,FALSE))</f>
        <v/>
      </c>
      <c r="H2413" s="95" t="str">
        <f t="shared" si="37"/>
        <v/>
      </c>
    </row>
    <row r="2414" spans="1:8" x14ac:dyDescent="0.55000000000000004">
      <c r="A2414" s="76"/>
      <c r="B2414" s="50">
        <v>2</v>
      </c>
      <c r="G2414" s="94" t="str">
        <f>IF(F2414="","",VLOOKUP(F2414,商品マスタ!$K:$L,2,FALSE))</f>
        <v/>
      </c>
      <c r="H2414" s="95" t="str">
        <f t="shared" si="37"/>
        <v/>
      </c>
    </row>
    <row r="2415" spans="1:8" x14ac:dyDescent="0.55000000000000004">
      <c r="A2415" s="76"/>
      <c r="B2415" s="50">
        <v>1</v>
      </c>
      <c r="G2415" s="94" t="str">
        <f>IF(F2415="","",VLOOKUP(F2415,商品マスタ!$K:$L,2,FALSE))</f>
        <v/>
      </c>
      <c r="H2415" s="95" t="str">
        <f t="shared" si="37"/>
        <v/>
      </c>
    </row>
    <row r="2416" spans="1:8" x14ac:dyDescent="0.55000000000000004">
      <c r="A2416" s="76"/>
      <c r="B2416" s="50">
        <v>2</v>
      </c>
      <c r="G2416" s="94" t="str">
        <f>IF(F2416="","",VLOOKUP(F2416,商品マスタ!$K:$L,2,FALSE))</f>
        <v/>
      </c>
      <c r="H2416" s="95" t="str">
        <f t="shared" si="37"/>
        <v/>
      </c>
    </row>
    <row r="2417" spans="1:8" x14ac:dyDescent="0.55000000000000004">
      <c r="A2417" s="76"/>
      <c r="B2417" s="50">
        <v>1</v>
      </c>
      <c r="G2417" s="94" t="str">
        <f>IF(F2417="","",VLOOKUP(F2417,商品マスタ!$K:$L,2,FALSE))</f>
        <v/>
      </c>
      <c r="H2417" s="95" t="str">
        <f t="shared" si="37"/>
        <v/>
      </c>
    </row>
    <row r="2418" spans="1:8" x14ac:dyDescent="0.55000000000000004">
      <c r="A2418" s="76"/>
      <c r="B2418" s="50">
        <v>2</v>
      </c>
      <c r="G2418" s="94" t="str">
        <f>IF(F2418="","",VLOOKUP(F2418,商品マスタ!$K:$L,2,FALSE))</f>
        <v/>
      </c>
      <c r="H2418" s="95" t="str">
        <f t="shared" si="37"/>
        <v/>
      </c>
    </row>
    <row r="2419" spans="1:8" x14ac:dyDescent="0.55000000000000004">
      <c r="A2419" s="76"/>
      <c r="B2419" s="50">
        <v>1</v>
      </c>
      <c r="G2419" s="94" t="str">
        <f>IF(F2419="","",VLOOKUP(F2419,商品マスタ!$K:$L,2,FALSE))</f>
        <v/>
      </c>
      <c r="H2419" s="95" t="str">
        <f t="shared" si="37"/>
        <v/>
      </c>
    </row>
    <row r="2420" spans="1:8" x14ac:dyDescent="0.55000000000000004">
      <c r="A2420" s="76"/>
      <c r="B2420" s="50">
        <v>2</v>
      </c>
      <c r="G2420" s="94" t="str">
        <f>IF(F2420="","",VLOOKUP(F2420,商品マスタ!$K:$L,2,FALSE))</f>
        <v/>
      </c>
      <c r="H2420" s="95" t="str">
        <f t="shared" si="37"/>
        <v/>
      </c>
    </row>
    <row r="2421" spans="1:8" x14ac:dyDescent="0.55000000000000004">
      <c r="A2421" s="76"/>
      <c r="B2421" s="50">
        <v>1</v>
      </c>
      <c r="G2421" s="94" t="str">
        <f>IF(F2421="","",VLOOKUP(F2421,商品マスタ!$K:$L,2,FALSE))</f>
        <v/>
      </c>
      <c r="H2421" s="95" t="str">
        <f t="shared" si="37"/>
        <v/>
      </c>
    </row>
    <row r="2422" spans="1:8" x14ac:dyDescent="0.55000000000000004">
      <c r="A2422" s="76"/>
      <c r="B2422" s="50">
        <v>2</v>
      </c>
      <c r="G2422" s="94" t="str">
        <f>IF(F2422="","",VLOOKUP(F2422,商品マスタ!$K:$L,2,FALSE))</f>
        <v/>
      </c>
      <c r="H2422" s="95" t="str">
        <f t="shared" si="37"/>
        <v/>
      </c>
    </row>
    <row r="2423" spans="1:8" x14ac:dyDescent="0.55000000000000004">
      <c r="A2423" s="76"/>
      <c r="B2423" s="50">
        <v>1</v>
      </c>
      <c r="G2423" s="94" t="str">
        <f>IF(F2423="","",VLOOKUP(F2423,商品マスタ!$K:$L,2,FALSE))</f>
        <v/>
      </c>
      <c r="H2423" s="95" t="str">
        <f t="shared" si="37"/>
        <v/>
      </c>
    </row>
    <row r="2424" spans="1:8" x14ac:dyDescent="0.55000000000000004">
      <c r="A2424" s="76"/>
      <c r="B2424" s="50">
        <v>2</v>
      </c>
      <c r="G2424" s="94" t="str">
        <f>IF(F2424="","",VLOOKUP(F2424,商品マスタ!$K:$L,2,FALSE))</f>
        <v/>
      </c>
      <c r="H2424" s="95" t="str">
        <f t="shared" si="37"/>
        <v/>
      </c>
    </row>
    <row r="2425" spans="1:8" x14ac:dyDescent="0.55000000000000004">
      <c r="A2425" s="76"/>
      <c r="B2425" s="50">
        <v>1</v>
      </c>
      <c r="G2425" s="94" t="str">
        <f>IF(F2425="","",VLOOKUP(F2425,商品マスタ!$K:$L,2,FALSE))</f>
        <v/>
      </c>
      <c r="H2425" s="95" t="str">
        <f t="shared" si="37"/>
        <v/>
      </c>
    </row>
    <row r="2426" spans="1:8" x14ac:dyDescent="0.55000000000000004">
      <c r="A2426" s="76"/>
      <c r="B2426" s="50">
        <v>2</v>
      </c>
      <c r="G2426" s="94" t="str">
        <f>IF(F2426="","",VLOOKUP(F2426,商品マスタ!$K:$L,2,FALSE))</f>
        <v/>
      </c>
      <c r="H2426" s="95" t="str">
        <f t="shared" si="37"/>
        <v/>
      </c>
    </row>
    <row r="2427" spans="1:8" x14ac:dyDescent="0.55000000000000004">
      <c r="A2427" s="76"/>
      <c r="B2427" s="50">
        <v>1</v>
      </c>
      <c r="G2427" s="94" t="str">
        <f>IF(F2427="","",VLOOKUP(F2427,商品マスタ!$K:$L,2,FALSE))</f>
        <v/>
      </c>
      <c r="H2427" s="95" t="str">
        <f t="shared" si="37"/>
        <v/>
      </c>
    </row>
    <row r="2428" spans="1:8" x14ac:dyDescent="0.55000000000000004">
      <c r="A2428" s="76"/>
      <c r="B2428" s="50">
        <v>2</v>
      </c>
      <c r="G2428" s="94" t="str">
        <f>IF(F2428="","",VLOOKUP(F2428,商品マスタ!$K:$L,2,FALSE))</f>
        <v/>
      </c>
      <c r="H2428" s="95" t="str">
        <f t="shared" si="37"/>
        <v/>
      </c>
    </row>
    <row r="2429" spans="1:8" x14ac:dyDescent="0.55000000000000004">
      <c r="A2429" s="76"/>
      <c r="B2429" s="50">
        <v>1</v>
      </c>
      <c r="G2429" s="94" t="str">
        <f>IF(F2429="","",VLOOKUP(F2429,商品マスタ!$K:$L,2,FALSE))</f>
        <v/>
      </c>
      <c r="H2429" s="95" t="str">
        <f t="shared" si="37"/>
        <v/>
      </c>
    </row>
    <row r="2430" spans="1:8" x14ac:dyDescent="0.55000000000000004">
      <c r="A2430" s="76"/>
      <c r="B2430" s="50">
        <v>2</v>
      </c>
      <c r="G2430" s="94" t="str">
        <f>IF(F2430="","",VLOOKUP(F2430,商品マスタ!$K:$L,2,FALSE))</f>
        <v/>
      </c>
      <c r="H2430" s="95" t="str">
        <f t="shared" si="37"/>
        <v/>
      </c>
    </row>
    <row r="2431" spans="1:8" x14ac:dyDescent="0.55000000000000004">
      <c r="A2431" s="76"/>
      <c r="B2431" s="50">
        <v>1</v>
      </c>
      <c r="G2431" s="94" t="str">
        <f>IF(F2431="","",VLOOKUP(F2431,商品マスタ!$K:$L,2,FALSE))</f>
        <v/>
      </c>
      <c r="H2431" s="95" t="str">
        <f t="shared" si="37"/>
        <v/>
      </c>
    </row>
    <row r="2432" spans="1:8" x14ac:dyDescent="0.55000000000000004">
      <c r="A2432" s="76"/>
      <c r="B2432" s="50">
        <v>2</v>
      </c>
      <c r="G2432" s="94" t="str">
        <f>IF(F2432="","",VLOOKUP(F2432,商品マスタ!$K:$L,2,FALSE))</f>
        <v/>
      </c>
      <c r="H2432" s="95" t="str">
        <f t="shared" ref="H2432:H2495" si="38">IF(D2432="","",IF(E2432="",LEN(SUBSTITUTE(D2432," ","")),LEN(SUBSTITUTE(E2432," ",""))))</f>
        <v/>
      </c>
    </row>
    <row r="2433" spans="1:8" x14ac:dyDescent="0.55000000000000004">
      <c r="A2433" s="76"/>
      <c r="B2433" s="50">
        <v>1</v>
      </c>
      <c r="G2433" s="94" t="str">
        <f>IF(F2433="","",VLOOKUP(F2433,商品マスタ!$K:$L,2,FALSE))</f>
        <v/>
      </c>
      <c r="H2433" s="95" t="str">
        <f t="shared" si="38"/>
        <v/>
      </c>
    </row>
    <row r="2434" spans="1:8" x14ac:dyDescent="0.55000000000000004">
      <c r="A2434" s="76"/>
      <c r="B2434" s="50">
        <v>2</v>
      </c>
      <c r="G2434" s="94" t="str">
        <f>IF(F2434="","",VLOOKUP(F2434,商品マスタ!$K:$L,2,FALSE))</f>
        <v/>
      </c>
      <c r="H2434" s="95" t="str">
        <f t="shared" si="38"/>
        <v/>
      </c>
    </row>
    <row r="2435" spans="1:8" x14ac:dyDescent="0.55000000000000004">
      <c r="A2435" s="76"/>
      <c r="B2435" s="50">
        <v>1</v>
      </c>
      <c r="G2435" s="94" t="str">
        <f>IF(F2435="","",VLOOKUP(F2435,商品マスタ!$K:$L,2,FALSE))</f>
        <v/>
      </c>
      <c r="H2435" s="95" t="str">
        <f t="shared" si="38"/>
        <v/>
      </c>
    </row>
    <row r="2436" spans="1:8" x14ac:dyDescent="0.55000000000000004">
      <c r="A2436" s="76"/>
      <c r="B2436" s="50">
        <v>2</v>
      </c>
      <c r="G2436" s="94" t="str">
        <f>IF(F2436="","",VLOOKUP(F2436,商品マスタ!$K:$L,2,FALSE))</f>
        <v/>
      </c>
      <c r="H2436" s="95" t="str">
        <f t="shared" si="38"/>
        <v/>
      </c>
    </row>
    <row r="2437" spans="1:8" x14ac:dyDescent="0.55000000000000004">
      <c r="A2437" s="76"/>
      <c r="B2437" s="50">
        <v>1</v>
      </c>
      <c r="G2437" s="94" t="str">
        <f>IF(F2437="","",VLOOKUP(F2437,商品マスタ!$K:$L,2,FALSE))</f>
        <v/>
      </c>
      <c r="H2437" s="95" t="str">
        <f t="shared" si="38"/>
        <v/>
      </c>
    </row>
    <row r="2438" spans="1:8" x14ac:dyDescent="0.55000000000000004">
      <c r="A2438" s="76"/>
      <c r="B2438" s="50">
        <v>2</v>
      </c>
      <c r="G2438" s="94" t="str">
        <f>IF(F2438="","",VLOOKUP(F2438,商品マスタ!$K:$L,2,FALSE))</f>
        <v/>
      </c>
      <c r="H2438" s="95" t="str">
        <f t="shared" si="38"/>
        <v/>
      </c>
    </row>
    <row r="2439" spans="1:8" x14ac:dyDescent="0.55000000000000004">
      <c r="A2439" s="76"/>
      <c r="B2439" s="50">
        <v>1</v>
      </c>
      <c r="G2439" s="94" t="str">
        <f>IF(F2439="","",VLOOKUP(F2439,商品マスタ!$K:$L,2,FALSE))</f>
        <v/>
      </c>
      <c r="H2439" s="95" t="str">
        <f t="shared" si="38"/>
        <v/>
      </c>
    </row>
    <row r="2440" spans="1:8" x14ac:dyDescent="0.55000000000000004">
      <c r="A2440" s="76"/>
      <c r="B2440" s="50">
        <v>2</v>
      </c>
      <c r="G2440" s="94" t="str">
        <f>IF(F2440="","",VLOOKUP(F2440,商品マスタ!$K:$L,2,FALSE))</f>
        <v/>
      </c>
      <c r="H2440" s="95" t="str">
        <f t="shared" si="38"/>
        <v/>
      </c>
    </row>
    <row r="2441" spans="1:8" x14ac:dyDescent="0.55000000000000004">
      <c r="A2441" s="76"/>
      <c r="B2441" s="50">
        <v>1</v>
      </c>
      <c r="G2441" s="94" t="str">
        <f>IF(F2441="","",VLOOKUP(F2441,商品マスタ!$K:$L,2,FALSE))</f>
        <v/>
      </c>
      <c r="H2441" s="95" t="str">
        <f t="shared" si="38"/>
        <v/>
      </c>
    </row>
    <row r="2442" spans="1:8" x14ac:dyDescent="0.55000000000000004">
      <c r="A2442" s="76"/>
      <c r="B2442" s="50">
        <v>2</v>
      </c>
      <c r="G2442" s="94" t="str">
        <f>IF(F2442="","",VLOOKUP(F2442,商品マスタ!$K:$L,2,FALSE))</f>
        <v/>
      </c>
      <c r="H2442" s="95" t="str">
        <f t="shared" si="38"/>
        <v/>
      </c>
    </row>
    <row r="2443" spans="1:8" x14ac:dyDescent="0.55000000000000004">
      <c r="A2443" s="76"/>
      <c r="B2443" s="50">
        <v>1</v>
      </c>
      <c r="G2443" s="94" t="str">
        <f>IF(F2443="","",VLOOKUP(F2443,商品マスタ!$K:$L,2,FALSE))</f>
        <v/>
      </c>
      <c r="H2443" s="95" t="str">
        <f t="shared" si="38"/>
        <v/>
      </c>
    </row>
    <row r="2444" spans="1:8" x14ac:dyDescent="0.55000000000000004">
      <c r="A2444" s="76"/>
      <c r="B2444" s="50">
        <v>2</v>
      </c>
      <c r="G2444" s="94" t="str">
        <f>IF(F2444="","",VLOOKUP(F2444,商品マスタ!$K:$L,2,FALSE))</f>
        <v/>
      </c>
      <c r="H2444" s="95" t="str">
        <f t="shared" si="38"/>
        <v/>
      </c>
    </row>
    <row r="2445" spans="1:8" x14ac:dyDescent="0.55000000000000004">
      <c r="A2445" s="76"/>
      <c r="B2445" s="50">
        <v>1</v>
      </c>
      <c r="G2445" s="94" t="str">
        <f>IF(F2445="","",VLOOKUP(F2445,商品マスタ!$K:$L,2,FALSE))</f>
        <v/>
      </c>
      <c r="H2445" s="95" t="str">
        <f t="shared" si="38"/>
        <v/>
      </c>
    </row>
    <row r="2446" spans="1:8" x14ac:dyDescent="0.55000000000000004">
      <c r="A2446" s="76"/>
      <c r="B2446" s="50">
        <v>2</v>
      </c>
      <c r="G2446" s="94" t="str">
        <f>IF(F2446="","",VLOOKUP(F2446,商品マスタ!$K:$L,2,FALSE))</f>
        <v/>
      </c>
      <c r="H2446" s="95" t="str">
        <f t="shared" si="38"/>
        <v/>
      </c>
    </row>
    <row r="2447" spans="1:8" x14ac:dyDescent="0.55000000000000004">
      <c r="A2447" s="76"/>
      <c r="B2447" s="50">
        <v>1</v>
      </c>
      <c r="G2447" s="94" t="str">
        <f>IF(F2447="","",VLOOKUP(F2447,商品マスタ!$K:$L,2,FALSE))</f>
        <v/>
      </c>
      <c r="H2447" s="95" t="str">
        <f t="shared" si="38"/>
        <v/>
      </c>
    </row>
    <row r="2448" spans="1:8" x14ac:dyDescent="0.55000000000000004">
      <c r="A2448" s="76"/>
      <c r="B2448" s="50">
        <v>2</v>
      </c>
      <c r="G2448" s="94" t="str">
        <f>IF(F2448="","",VLOOKUP(F2448,商品マスタ!$K:$L,2,FALSE))</f>
        <v/>
      </c>
      <c r="H2448" s="95" t="str">
        <f t="shared" si="38"/>
        <v/>
      </c>
    </row>
    <row r="2449" spans="1:8" x14ac:dyDescent="0.55000000000000004">
      <c r="A2449" s="76"/>
      <c r="B2449" s="50">
        <v>1</v>
      </c>
      <c r="G2449" s="94" t="str">
        <f>IF(F2449="","",VLOOKUP(F2449,商品マスタ!$K:$L,2,FALSE))</f>
        <v/>
      </c>
      <c r="H2449" s="95" t="str">
        <f t="shared" si="38"/>
        <v/>
      </c>
    </row>
    <row r="2450" spans="1:8" x14ac:dyDescent="0.55000000000000004">
      <c r="A2450" s="76"/>
      <c r="B2450" s="50">
        <v>2</v>
      </c>
      <c r="G2450" s="94" t="str">
        <f>IF(F2450="","",VLOOKUP(F2450,商品マスタ!$K:$L,2,FALSE))</f>
        <v/>
      </c>
      <c r="H2450" s="95" t="str">
        <f t="shared" si="38"/>
        <v/>
      </c>
    </row>
    <row r="2451" spans="1:8" x14ac:dyDescent="0.55000000000000004">
      <c r="A2451" s="76"/>
      <c r="B2451" s="50">
        <v>1</v>
      </c>
      <c r="G2451" s="94" t="str">
        <f>IF(F2451="","",VLOOKUP(F2451,商品マスタ!$K:$L,2,FALSE))</f>
        <v/>
      </c>
      <c r="H2451" s="95" t="str">
        <f t="shared" si="38"/>
        <v/>
      </c>
    </row>
    <row r="2452" spans="1:8" x14ac:dyDescent="0.55000000000000004">
      <c r="A2452" s="76"/>
      <c r="B2452" s="50">
        <v>2</v>
      </c>
      <c r="G2452" s="94" t="str">
        <f>IF(F2452="","",VLOOKUP(F2452,商品マスタ!$K:$L,2,FALSE))</f>
        <v/>
      </c>
      <c r="H2452" s="95" t="str">
        <f t="shared" si="38"/>
        <v/>
      </c>
    </row>
    <row r="2453" spans="1:8" x14ac:dyDescent="0.55000000000000004">
      <c r="A2453" s="76"/>
      <c r="B2453" s="50">
        <v>1</v>
      </c>
      <c r="G2453" s="94" t="str">
        <f>IF(F2453="","",VLOOKUP(F2453,商品マスタ!$K:$L,2,FALSE))</f>
        <v/>
      </c>
      <c r="H2453" s="95" t="str">
        <f t="shared" si="38"/>
        <v/>
      </c>
    </row>
    <row r="2454" spans="1:8" x14ac:dyDescent="0.55000000000000004">
      <c r="A2454" s="76"/>
      <c r="B2454" s="50">
        <v>2</v>
      </c>
      <c r="G2454" s="94" t="str">
        <f>IF(F2454="","",VLOOKUP(F2454,商品マスタ!$K:$L,2,FALSE))</f>
        <v/>
      </c>
      <c r="H2454" s="95" t="str">
        <f t="shared" si="38"/>
        <v/>
      </c>
    </row>
    <row r="2455" spans="1:8" x14ac:dyDescent="0.55000000000000004">
      <c r="A2455" s="76"/>
      <c r="B2455" s="50">
        <v>1</v>
      </c>
      <c r="G2455" s="94" t="str">
        <f>IF(F2455="","",VLOOKUP(F2455,商品マスタ!$K:$L,2,FALSE))</f>
        <v/>
      </c>
      <c r="H2455" s="95" t="str">
        <f t="shared" si="38"/>
        <v/>
      </c>
    </row>
    <row r="2456" spans="1:8" x14ac:dyDescent="0.55000000000000004">
      <c r="A2456" s="76"/>
      <c r="B2456" s="50">
        <v>2</v>
      </c>
      <c r="G2456" s="94" t="str">
        <f>IF(F2456="","",VLOOKUP(F2456,商品マスタ!$K:$L,2,FALSE))</f>
        <v/>
      </c>
      <c r="H2456" s="95" t="str">
        <f t="shared" si="38"/>
        <v/>
      </c>
    </row>
    <row r="2457" spans="1:8" x14ac:dyDescent="0.55000000000000004">
      <c r="A2457" s="76"/>
      <c r="B2457" s="50">
        <v>1</v>
      </c>
      <c r="G2457" s="94" t="str">
        <f>IF(F2457="","",VLOOKUP(F2457,商品マスタ!$K:$L,2,FALSE))</f>
        <v/>
      </c>
      <c r="H2457" s="95" t="str">
        <f t="shared" si="38"/>
        <v/>
      </c>
    </row>
    <row r="2458" spans="1:8" x14ac:dyDescent="0.55000000000000004">
      <c r="A2458" s="76"/>
      <c r="B2458" s="50">
        <v>2</v>
      </c>
      <c r="G2458" s="94" t="str">
        <f>IF(F2458="","",VLOOKUP(F2458,商品マスタ!$K:$L,2,FALSE))</f>
        <v/>
      </c>
      <c r="H2458" s="95" t="str">
        <f t="shared" si="38"/>
        <v/>
      </c>
    </row>
    <row r="2459" spans="1:8" x14ac:dyDescent="0.55000000000000004">
      <c r="A2459" s="76"/>
      <c r="B2459" s="50">
        <v>1</v>
      </c>
      <c r="G2459" s="94" t="str">
        <f>IF(F2459="","",VLOOKUP(F2459,商品マスタ!$K:$L,2,FALSE))</f>
        <v/>
      </c>
      <c r="H2459" s="95" t="str">
        <f t="shared" si="38"/>
        <v/>
      </c>
    </row>
    <row r="2460" spans="1:8" x14ac:dyDescent="0.55000000000000004">
      <c r="A2460" s="76"/>
      <c r="B2460" s="50">
        <v>2</v>
      </c>
      <c r="G2460" s="94" t="str">
        <f>IF(F2460="","",VLOOKUP(F2460,商品マスタ!$K:$L,2,FALSE))</f>
        <v/>
      </c>
      <c r="H2460" s="95" t="str">
        <f t="shared" si="38"/>
        <v/>
      </c>
    </row>
    <row r="2461" spans="1:8" x14ac:dyDescent="0.55000000000000004">
      <c r="A2461" s="76"/>
      <c r="B2461" s="50">
        <v>1</v>
      </c>
      <c r="G2461" s="94" t="str">
        <f>IF(F2461="","",VLOOKUP(F2461,商品マスタ!$K:$L,2,FALSE))</f>
        <v/>
      </c>
      <c r="H2461" s="95" t="str">
        <f t="shared" si="38"/>
        <v/>
      </c>
    </row>
    <row r="2462" spans="1:8" x14ac:dyDescent="0.55000000000000004">
      <c r="A2462" s="76"/>
      <c r="B2462" s="50">
        <v>2</v>
      </c>
      <c r="G2462" s="94" t="str">
        <f>IF(F2462="","",VLOOKUP(F2462,商品マスタ!$K:$L,2,FALSE))</f>
        <v/>
      </c>
      <c r="H2462" s="95" t="str">
        <f t="shared" si="38"/>
        <v/>
      </c>
    </row>
    <row r="2463" spans="1:8" x14ac:dyDescent="0.55000000000000004">
      <c r="A2463" s="76"/>
      <c r="B2463" s="50">
        <v>1</v>
      </c>
      <c r="G2463" s="94" t="str">
        <f>IF(F2463="","",VLOOKUP(F2463,商品マスタ!$K:$L,2,FALSE))</f>
        <v/>
      </c>
      <c r="H2463" s="95" t="str">
        <f t="shared" si="38"/>
        <v/>
      </c>
    </row>
    <row r="2464" spans="1:8" x14ac:dyDescent="0.55000000000000004">
      <c r="A2464" s="76"/>
      <c r="B2464" s="50">
        <v>2</v>
      </c>
      <c r="G2464" s="94" t="str">
        <f>IF(F2464="","",VLOOKUP(F2464,商品マスタ!$K:$L,2,FALSE))</f>
        <v/>
      </c>
      <c r="H2464" s="95" t="str">
        <f t="shared" si="38"/>
        <v/>
      </c>
    </row>
    <row r="2465" spans="1:8" x14ac:dyDescent="0.55000000000000004">
      <c r="A2465" s="76"/>
      <c r="B2465" s="50">
        <v>1</v>
      </c>
      <c r="G2465" s="94" t="str">
        <f>IF(F2465="","",VLOOKUP(F2465,商品マスタ!$K:$L,2,FALSE))</f>
        <v/>
      </c>
      <c r="H2465" s="95" t="str">
        <f t="shared" si="38"/>
        <v/>
      </c>
    </row>
    <row r="2466" spans="1:8" x14ac:dyDescent="0.55000000000000004">
      <c r="A2466" s="76"/>
      <c r="B2466" s="50">
        <v>2</v>
      </c>
      <c r="G2466" s="94" t="str">
        <f>IF(F2466="","",VLOOKUP(F2466,商品マスタ!$K:$L,2,FALSE))</f>
        <v/>
      </c>
      <c r="H2466" s="95" t="str">
        <f t="shared" si="38"/>
        <v/>
      </c>
    </row>
    <row r="2467" spans="1:8" x14ac:dyDescent="0.55000000000000004">
      <c r="A2467" s="76"/>
      <c r="B2467" s="50">
        <v>1</v>
      </c>
      <c r="G2467" s="94" t="str">
        <f>IF(F2467="","",VLOOKUP(F2467,商品マスタ!$K:$L,2,FALSE))</f>
        <v/>
      </c>
      <c r="H2467" s="95" t="str">
        <f t="shared" si="38"/>
        <v/>
      </c>
    </row>
    <row r="2468" spans="1:8" x14ac:dyDescent="0.55000000000000004">
      <c r="A2468" s="76"/>
      <c r="B2468" s="50">
        <v>2</v>
      </c>
      <c r="G2468" s="94" t="str">
        <f>IF(F2468="","",VLOOKUP(F2468,商品マスタ!$K:$L,2,FALSE))</f>
        <v/>
      </c>
      <c r="H2468" s="95" t="str">
        <f t="shared" si="38"/>
        <v/>
      </c>
    </row>
    <row r="2469" spans="1:8" x14ac:dyDescent="0.55000000000000004">
      <c r="A2469" s="76"/>
      <c r="B2469" s="50">
        <v>1</v>
      </c>
      <c r="G2469" s="94" t="str">
        <f>IF(F2469="","",VLOOKUP(F2469,商品マスタ!$K:$L,2,FALSE))</f>
        <v/>
      </c>
      <c r="H2469" s="95" t="str">
        <f t="shared" si="38"/>
        <v/>
      </c>
    </row>
    <row r="2470" spans="1:8" x14ac:dyDescent="0.55000000000000004">
      <c r="A2470" s="76"/>
      <c r="B2470" s="50">
        <v>2</v>
      </c>
      <c r="G2470" s="94" t="str">
        <f>IF(F2470="","",VLOOKUP(F2470,商品マスタ!$K:$L,2,FALSE))</f>
        <v/>
      </c>
      <c r="H2470" s="95" t="str">
        <f t="shared" si="38"/>
        <v/>
      </c>
    </row>
    <row r="2471" spans="1:8" x14ac:dyDescent="0.55000000000000004">
      <c r="A2471" s="76"/>
      <c r="B2471" s="50">
        <v>1</v>
      </c>
      <c r="G2471" s="94" t="str">
        <f>IF(F2471="","",VLOOKUP(F2471,商品マスタ!$K:$L,2,FALSE))</f>
        <v/>
      </c>
      <c r="H2471" s="95" t="str">
        <f t="shared" si="38"/>
        <v/>
      </c>
    </row>
    <row r="2472" spans="1:8" x14ac:dyDescent="0.55000000000000004">
      <c r="A2472" s="76"/>
      <c r="B2472" s="50">
        <v>2</v>
      </c>
      <c r="G2472" s="94" t="str">
        <f>IF(F2472="","",VLOOKUP(F2472,商品マスタ!$K:$L,2,FALSE))</f>
        <v/>
      </c>
      <c r="H2472" s="95" t="str">
        <f t="shared" si="38"/>
        <v/>
      </c>
    </row>
    <row r="2473" spans="1:8" x14ac:dyDescent="0.55000000000000004">
      <c r="A2473" s="76"/>
      <c r="B2473" s="50">
        <v>1</v>
      </c>
      <c r="G2473" s="94" t="str">
        <f>IF(F2473="","",VLOOKUP(F2473,商品マスタ!$K:$L,2,FALSE))</f>
        <v/>
      </c>
      <c r="H2473" s="95" t="str">
        <f t="shared" si="38"/>
        <v/>
      </c>
    </row>
    <row r="2474" spans="1:8" x14ac:dyDescent="0.55000000000000004">
      <c r="A2474" s="76"/>
      <c r="B2474" s="50">
        <v>2</v>
      </c>
      <c r="G2474" s="94" t="str">
        <f>IF(F2474="","",VLOOKUP(F2474,商品マスタ!$K:$L,2,FALSE))</f>
        <v/>
      </c>
      <c r="H2474" s="95" t="str">
        <f t="shared" si="38"/>
        <v/>
      </c>
    </row>
    <row r="2475" spans="1:8" x14ac:dyDescent="0.55000000000000004">
      <c r="A2475" s="76"/>
      <c r="B2475" s="50">
        <v>1</v>
      </c>
      <c r="G2475" s="94" t="str">
        <f>IF(F2475="","",VLOOKUP(F2475,商品マスタ!$K:$L,2,FALSE))</f>
        <v/>
      </c>
      <c r="H2475" s="95" t="str">
        <f t="shared" si="38"/>
        <v/>
      </c>
    </row>
    <row r="2476" spans="1:8" x14ac:dyDescent="0.55000000000000004">
      <c r="A2476" s="76"/>
      <c r="B2476" s="50">
        <v>2</v>
      </c>
      <c r="G2476" s="94" t="str">
        <f>IF(F2476="","",VLOOKUP(F2476,商品マスタ!$K:$L,2,FALSE))</f>
        <v/>
      </c>
      <c r="H2476" s="95" t="str">
        <f t="shared" si="38"/>
        <v/>
      </c>
    </row>
    <row r="2477" spans="1:8" x14ac:dyDescent="0.55000000000000004">
      <c r="A2477" s="76"/>
      <c r="B2477" s="50">
        <v>1</v>
      </c>
      <c r="G2477" s="94" t="str">
        <f>IF(F2477="","",VLOOKUP(F2477,商品マスタ!$K:$L,2,FALSE))</f>
        <v/>
      </c>
      <c r="H2477" s="95" t="str">
        <f t="shared" si="38"/>
        <v/>
      </c>
    </row>
    <row r="2478" spans="1:8" x14ac:dyDescent="0.55000000000000004">
      <c r="A2478" s="76"/>
      <c r="B2478" s="50">
        <v>2</v>
      </c>
      <c r="G2478" s="94" t="str">
        <f>IF(F2478="","",VLOOKUP(F2478,商品マスタ!$K:$L,2,FALSE))</f>
        <v/>
      </c>
      <c r="H2478" s="95" t="str">
        <f t="shared" si="38"/>
        <v/>
      </c>
    </row>
    <row r="2479" spans="1:8" x14ac:dyDescent="0.55000000000000004">
      <c r="A2479" s="76"/>
      <c r="B2479" s="50">
        <v>1</v>
      </c>
      <c r="G2479" s="94" t="str">
        <f>IF(F2479="","",VLOOKUP(F2479,商品マスタ!$K:$L,2,FALSE))</f>
        <v/>
      </c>
      <c r="H2479" s="95" t="str">
        <f t="shared" si="38"/>
        <v/>
      </c>
    </row>
    <row r="2480" spans="1:8" x14ac:dyDescent="0.55000000000000004">
      <c r="A2480" s="76"/>
      <c r="B2480" s="50">
        <v>2</v>
      </c>
      <c r="G2480" s="94" t="str">
        <f>IF(F2480="","",VLOOKUP(F2480,商品マスタ!$K:$L,2,FALSE))</f>
        <v/>
      </c>
      <c r="H2480" s="95" t="str">
        <f t="shared" si="38"/>
        <v/>
      </c>
    </row>
    <row r="2481" spans="1:8" x14ac:dyDescent="0.55000000000000004">
      <c r="A2481" s="76"/>
      <c r="B2481" s="50">
        <v>1</v>
      </c>
      <c r="G2481" s="94" t="str">
        <f>IF(F2481="","",VLOOKUP(F2481,商品マスタ!$K:$L,2,FALSE))</f>
        <v/>
      </c>
      <c r="H2481" s="95" t="str">
        <f t="shared" si="38"/>
        <v/>
      </c>
    </row>
    <row r="2482" spans="1:8" x14ac:dyDescent="0.55000000000000004">
      <c r="A2482" s="76"/>
      <c r="B2482" s="50">
        <v>2</v>
      </c>
      <c r="G2482" s="94" t="str">
        <f>IF(F2482="","",VLOOKUP(F2482,商品マスタ!$K:$L,2,FALSE))</f>
        <v/>
      </c>
      <c r="H2482" s="95" t="str">
        <f t="shared" si="38"/>
        <v/>
      </c>
    </row>
    <row r="2483" spans="1:8" x14ac:dyDescent="0.55000000000000004">
      <c r="A2483" s="76"/>
      <c r="B2483" s="50">
        <v>1</v>
      </c>
      <c r="G2483" s="94" t="str">
        <f>IF(F2483="","",VLOOKUP(F2483,商品マスタ!$K:$L,2,FALSE))</f>
        <v/>
      </c>
      <c r="H2483" s="95" t="str">
        <f t="shared" si="38"/>
        <v/>
      </c>
    </row>
    <row r="2484" spans="1:8" x14ac:dyDescent="0.55000000000000004">
      <c r="A2484" s="76"/>
      <c r="B2484" s="50">
        <v>2</v>
      </c>
      <c r="G2484" s="94" t="str">
        <f>IF(F2484="","",VLOOKUP(F2484,商品マスタ!$K:$L,2,FALSE))</f>
        <v/>
      </c>
      <c r="H2484" s="95" t="str">
        <f t="shared" si="38"/>
        <v/>
      </c>
    </row>
    <row r="2485" spans="1:8" x14ac:dyDescent="0.55000000000000004">
      <c r="A2485" s="76"/>
      <c r="B2485" s="50">
        <v>1</v>
      </c>
      <c r="G2485" s="94" t="str">
        <f>IF(F2485="","",VLOOKUP(F2485,商品マスタ!$K:$L,2,FALSE))</f>
        <v/>
      </c>
      <c r="H2485" s="95" t="str">
        <f t="shared" si="38"/>
        <v/>
      </c>
    </row>
    <row r="2486" spans="1:8" x14ac:dyDescent="0.55000000000000004">
      <c r="A2486" s="76"/>
      <c r="B2486" s="50">
        <v>2</v>
      </c>
      <c r="G2486" s="94" t="str">
        <f>IF(F2486="","",VLOOKUP(F2486,商品マスタ!$K:$L,2,FALSE))</f>
        <v/>
      </c>
      <c r="H2486" s="95" t="str">
        <f t="shared" si="38"/>
        <v/>
      </c>
    </row>
    <row r="2487" spans="1:8" x14ac:dyDescent="0.55000000000000004">
      <c r="A2487" s="76"/>
      <c r="B2487" s="50">
        <v>1</v>
      </c>
      <c r="G2487" s="94" t="str">
        <f>IF(F2487="","",VLOOKUP(F2487,商品マスタ!$K:$L,2,FALSE))</f>
        <v/>
      </c>
      <c r="H2487" s="95" t="str">
        <f t="shared" si="38"/>
        <v/>
      </c>
    </row>
    <row r="2488" spans="1:8" x14ac:dyDescent="0.55000000000000004">
      <c r="A2488" s="76"/>
      <c r="B2488" s="50">
        <v>2</v>
      </c>
      <c r="G2488" s="94" t="str">
        <f>IF(F2488="","",VLOOKUP(F2488,商品マスタ!$K:$L,2,FALSE))</f>
        <v/>
      </c>
      <c r="H2488" s="95" t="str">
        <f t="shared" si="38"/>
        <v/>
      </c>
    </row>
    <row r="2489" spans="1:8" x14ac:dyDescent="0.55000000000000004">
      <c r="A2489" s="76"/>
      <c r="B2489" s="50">
        <v>1</v>
      </c>
      <c r="G2489" s="94" t="str">
        <f>IF(F2489="","",VLOOKUP(F2489,商品マスタ!$K:$L,2,FALSE))</f>
        <v/>
      </c>
      <c r="H2489" s="95" t="str">
        <f t="shared" si="38"/>
        <v/>
      </c>
    </row>
    <row r="2490" spans="1:8" x14ac:dyDescent="0.55000000000000004">
      <c r="A2490" s="76"/>
      <c r="B2490" s="50">
        <v>2</v>
      </c>
      <c r="G2490" s="94" t="str">
        <f>IF(F2490="","",VLOOKUP(F2490,商品マスタ!$K:$L,2,FALSE))</f>
        <v/>
      </c>
      <c r="H2490" s="95" t="str">
        <f t="shared" si="38"/>
        <v/>
      </c>
    </row>
    <row r="2491" spans="1:8" x14ac:dyDescent="0.55000000000000004">
      <c r="A2491" s="76"/>
      <c r="B2491" s="50">
        <v>1</v>
      </c>
      <c r="G2491" s="94" t="str">
        <f>IF(F2491="","",VLOOKUP(F2491,商品マスタ!$K:$L,2,FALSE))</f>
        <v/>
      </c>
      <c r="H2491" s="95" t="str">
        <f t="shared" si="38"/>
        <v/>
      </c>
    </row>
    <row r="2492" spans="1:8" x14ac:dyDescent="0.55000000000000004">
      <c r="A2492" s="76"/>
      <c r="B2492" s="50">
        <v>2</v>
      </c>
      <c r="G2492" s="94" t="str">
        <f>IF(F2492="","",VLOOKUP(F2492,商品マスタ!$K:$L,2,FALSE))</f>
        <v/>
      </c>
      <c r="H2492" s="95" t="str">
        <f t="shared" si="38"/>
        <v/>
      </c>
    </row>
    <row r="2493" spans="1:8" x14ac:dyDescent="0.55000000000000004">
      <c r="A2493" s="76"/>
      <c r="B2493" s="50">
        <v>1</v>
      </c>
      <c r="G2493" s="94" t="str">
        <f>IF(F2493="","",VLOOKUP(F2493,商品マスタ!$K:$L,2,FALSE))</f>
        <v/>
      </c>
      <c r="H2493" s="95" t="str">
        <f t="shared" si="38"/>
        <v/>
      </c>
    </row>
    <row r="2494" spans="1:8" x14ac:dyDescent="0.55000000000000004">
      <c r="A2494" s="76"/>
      <c r="B2494" s="50">
        <v>2</v>
      </c>
      <c r="G2494" s="94" t="str">
        <f>IF(F2494="","",VLOOKUP(F2494,商品マスタ!$K:$L,2,FALSE))</f>
        <v/>
      </c>
      <c r="H2494" s="95" t="str">
        <f t="shared" si="38"/>
        <v/>
      </c>
    </row>
    <row r="2495" spans="1:8" x14ac:dyDescent="0.55000000000000004">
      <c r="A2495" s="76"/>
      <c r="B2495" s="50">
        <v>1</v>
      </c>
      <c r="G2495" s="94" t="str">
        <f>IF(F2495="","",VLOOKUP(F2495,商品マスタ!$K:$L,2,FALSE))</f>
        <v/>
      </c>
      <c r="H2495" s="95" t="str">
        <f t="shared" si="38"/>
        <v/>
      </c>
    </row>
    <row r="2496" spans="1:8" x14ac:dyDescent="0.55000000000000004">
      <c r="A2496" s="76"/>
      <c r="B2496" s="50">
        <v>2</v>
      </c>
      <c r="G2496" s="94" t="str">
        <f>IF(F2496="","",VLOOKUP(F2496,商品マスタ!$K:$L,2,FALSE))</f>
        <v/>
      </c>
      <c r="H2496" s="95" t="str">
        <f t="shared" ref="H2496:H2559" si="39">IF(D2496="","",IF(E2496="",LEN(SUBSTITUTE(D2496," ","")),LEN(SUBSTITUTE(E2496," ",""))))</f>
        <v/>
      </c>
    </row>
    <row r="2497" spans="1:8" x14ac:dyDescent="0.55000000000000004">
      <c r="A2497" s="76"/>
      <c r="B2497" s="50">
        <v>1</v>
      </c>
      <c r="G2497" s="94" t="str">
        <f>IF(F2497="","",VLOOKUP(F2497,商品マスタ!$K:$L,2,FALSE))</f>
        <v/>
      </c>
      <c r="H2497" s="95" t="str">
        <f t="shared" si="39"/>
        <v/>
      </c>
    </row>
    <row r="2498" spans="1:8" x14ac:dyDescent="0.55000000000000004">
      <c r="A2498" s="76"/>
      <c r="B2498" s="50">
        <v>2</v>
      </c>
      <c r="G2498" s="94" t="str">
        <f>IF(F2498="","",VLOOKUP(F2498,商品マスタ!$K:$L,2,FALSE))</f>
        <v/>
      </c>
      <c r="H2498" s="95" t="str">
        <f t="shared" si="39"/>
        <v/>
      </c>
    </row>
    <row r="2499" spans="1:8" x14ac:dyDescent="0.55000000000000004">
      <c r="A2499" s="76"/>
      <c r="B2499" s="50">
        <v>1</v>
      </c>
      <c r="G2499" s="94" t="str">
        <f>IF(F2499="","",VLOOKUP(F2499,商品マスタ!$K:$L,2,FALSE))</f>
        <v/>
      </c>
      <c r="H2499" s="95" t="str">
        <f t="shared" si="39"/>
        <v/>
      </c>
    </row>
    <row r="2500" spans="1:8" x14ac:dyDescent="0.55000000000000004">
      <c r="A2500" s="76"/>
      <c r="B2500" s="50">
        <v>2</v>
      </c>
      <c r="G2500" s="94" t="str">
        <f>IF(F2500="","",VLOOKUP(F2500,商品マスタ!$K:$L,2,FALSE))</f>
        <v/>
      </c>
      <c r="H2500" s="95" t="str">
        <f t="shared" si="39"/>
        <v/>
      </c>
    </row>
    <row r="2501" spans="1:8" x14ac:dyDescent="0.55000000000000004">
      <c r="A2501" s="76"/>
      <c r="B2501" s="50">
        <v>1</v>
      </c>
      <c r="G2501" s="94" t="str">
        <f>IF(F2501="","",VLOOKUP(F2501,商品マスタ!$K:$L,2,FALSE))</f>
        <v/>
      </c>
      <c r="H2501" s="95" t="str">
        <f t="shared" si="39"/>
        <v/>
      </c>
    </row>
    <row r="2502" spans="1:8" x14ac:dyDescent="0.55000000000000004">
      <c r="A2502" s="76"/>
      <c r="B2502" s="50">
        <v>2</v>
      </c>
      <c r="G2502" s="94" t="str">
        <f>IF(F2502="","",VLOOKUP(F2502,商品マスタ!$K:$L,2,FALSE))</f>
        <v/>
      </c>
      <c r="H2502" s="95" t="str">
        <f t="shared" si="39"/>
        <v/>
      </c>
    </row>
    <row r="2503" spans="1:8" x14ac:dyDescent="0.55000000000000004">
      <c r="A2503" s="76"/>
      <c r="B2503" s="50">
        <v>1</v>
      </c>
      <c r="G2503" s="94" t="str">
        <f>IF(F2503="","",VLOOKUP(F2503,商品マスタ!$K:$L,2,FALSE))</f>
        <v/>
      </c>
      <c r="H2503" s="95" t="str">
        <f t="shared" si="39"/>
        <v/>
      </c>
    </row>
    <row r="2504" spans="1:8" x14ac:dyDescent="0.55000000000000004">
      <c r="A2504" s="76"/>
      <c r="B2504" s="50">
        <v>2</v>
      </c>
      <c r="G2504" s="94" t="str">
        <f>IF(F2504="","",VLOOKUP(F2504,商品マスタ!$K:$L,2,FALSE))</f>
        <v/>
      </c>
      <c r="H2504" s="95" t="str">
        <f t="shared" si="39"/>
        <v/>
      </c>
    </row>
    <row r="2505" spans="1:8" x14ac:dyDescent="0.55000000000000004">
      <c r="A2505" s="76"/>
      <c r="B2505" s="50">
        <v>1</v>
      </c>
      <c r="G2505" s="94" t="str">
        <f>IF(F2505="","",VLOOKUP(F2505,商品マスタ!$K:$L,2,FALSE))</f>
        <v/>
      </c>
      <c r="H2505" s="95" t="str">
        <f t="shared" si="39"/>
        <v/>
      </c>
    </row>
    <row r="2506" spans="1:8" x14ac:dyDescent="0.55000000000000004">
      <c r="A2506" s="76"/>
      <c r="B2506" s="50">
        <v>2</v>
      </c>
      <c r="G2506" s="94" t="str">
        <f>IF(F2506="","",VLOOKUP(F2506,商品マスタ!$K:$L,2,FALSE))</f>
        <v/>
      </c>
      <c r="H2506" s="95" t="str">
        <f t="shared" si="39"/>
        <v/>
      </c>
    </row>
    <row r="2507" spans="1:8" x14ac:dyDescent="0.55000000000000004">
      <c r="A2507" s="76"/>
      <c r="B2507" s="50">
        <v>1</v>
      </c>
      <c r="G2507" s="94" t="str">
        <f>IF(F2507="","",VLOOKUP(F2507,商品マスタ!$K:$L,2,FALSE))</f>
        <v/>
      </c>
      <c r="H2507" s="95" t="str">
        <f t="shared" si="39"/>
        <v/>
      </c>
    </row>
    <row r="2508" spans="1:8" x14ac:dyDescent="0.55000000000000004">
      <c r="A2508" s="76"/>
      <c r="B2508" s="50">
        <v>2</v>
      </c>
      <c r="G2508" s="94" t="str">
        <f>IF(F2508="","",VLOOKUP(F2508,商品マスタ!$K:$L,2,FALSE))</f>
        <v/>
      </c>
      <c r="H2508" s="95" t="str">
        <f t="shared" si="39"/>
        <v/>
      </c>
    </row>
    <row r="2509" spans="1:8" x14ac:dyDescent="0.55000000000000004">
      <c r="A2509" s="76"/>
      <c r="B2509" s="50">
        <v>1</v>
      </c>
      <c r="G2509" s="94" t="str">
        <f>IF(F2509="","",VLOOKUP(F2509,商品マスタ!$K:$L,2,FALSE))</f>
        <v/>
      </c>
      <c r="H2509" s="95" t="str">
        <f t="shared" si="39"/>
        <v/>
      </c>
    </row>
    <row r="2510" spans="1:8" x14ac:dyDescent="0.55000000000000004">
      <c r="A2510" s="76"/>
      <c r="B2510" s="50">
        <v>2</v>
      </c>
      <c r="G2510" s="94" t="str">
        <f>IF(F2510="","",VLOOKUP(F2510,商品マスタ!$K:$L,2,FALSE))</f>
        <v/>
      </c>
      <c r="H2510" s="95" t="str">
        <f t="shared" si="39"/>
        <v/>
      </c>
    </row>
    <row r="2511" spans="1:8" x14ac:dyDescent="0.55000000000000004">
      <c r="A2511" s="76"/>
      <c r="B2511" s="50">
        <v>1</v>
      </c>
      <c r="G2511" s="94" t="str">
        <f>IF(F2511="","",VLOOKUP(F2511,商品マスタ!$K:$L,2,FALSE))</f>
        <v/>
      </c>
      <c r="H2511" s="95" t="str">
        <f t="shared" si="39"/>
        <v/>
      </c>
    </row>
    <row r="2512" spans="1:8" x14ac:dyDescent="0.55000000000000004">
      <c r="A2512" s="76"/>
      <c r="B2512" s="50">
        <v>2</v>
      </c>
      <c r="G2512" s="94" t="str">
        <f>IF(F2512="","",VLOOKUP(F2512,商品マスタ!$K:$L,2,FALSE))</f>
        <v/>
      </c>
      <c r="H2512" s="95" t="str">
        <f t="shared" si="39"/>
        <v/>
      </c>
    </row>
    <row r="2513" spans="1:8" x14ac:dyDescent="0.55000000000000004">
      <c r="A2513" s="76"/>
      <c r="B2513" s="50">
        <v>1</v>
      </c>
      <c r="G2513" s="94" t="str">
        <f>IF(F2513="","",VLOOKUP(F2513,商品マスタ!$K:$L,2,FALSE))</f>
        <v/>
      </c>
      <c r="H2513" s="95" t="str">
        <f t="shared" si="39"/>
        <v/>
      </c>
    </row>
    <row r="2514" spans="1:8" x14ac:dyDescent="0.55000000000000004">
      <c r="A2514" s="76"/>
      <c r="B2514" s="50">
        <v>2</v>
      </c>
      <c r="G2514" s="94" t="str">
        <f>IF(F2514="","",VLOOKUP(F2514,商品マスタ!$K:$L,2,FALSE))</f>
        <v/>
      </c>
      <c r="H2514" s="95" t="str">
        <f t="shared" si="39"/>
        <v/>
      </c>
    </row>
    <row r="2515" spans="1:8" x14ac:dyDescent="0.55000000000000004">
      <c r="A2515" s="76"/>
      <c r="B2515" s="50">
        <v>1</v>
      </c>
      <c r="G2515" s="94" t="str">
        <f>IF(F2515="","",VLOOKUP(F2515,商品マスタ!$K:$L,2,FALSE))</f>
        <v/>
      </c>
      <c r="H2515" s="95" t="str">
        <f t="shared" si="39"/>
        <v/>
      </c>
    </row>
    <row r="2516" spans="1:8" x14ac:dyDescent="0.55000000000000004">
      <c r="A2516" s="76"/>
      <c r="B2516" s="50">
        <v>2</v>
      </c>
      <c r="G2516" s="94" t="str">
        <f>IF(F2516="","",VLOOKUP(F2516,商品マスタ!$K:$L,2,FALSE))</f>
        <v/>
      </c>
      <c r="H2516" s="95" t="str">
        <f t="shared" si="39"/>
        <v/>
      </c>
    </row>
    <row r="2517" spans="1:8" x14ac:dyDescent="0.55000000000000004">
      <c r="A2517" s="76"/>
      <c r="B2517" s="50">
        <v>1</v>
      </c>
      <c r="G2517" s="94" t="str">
        <f>IF(F2517="","",VLOOKUP(F2517,商品マスタ!$K:$L,2,FALSE))</f>
        <v/>
      </c>
      <c r="H2517" s="95" t="str">
        <f t="shared" si="39"/>
        <v/>
      </c>
    </row>
    <row r="2518" spans="1:8" x14ac:dyDescent="0.55000000000000004">
      <c r="A2518" s="76"/>
      <c r="B2518" s="50">
        <v>2</v>
      </c>
      <c r="G2518" s="94" t="str">
        <f>IF(F2518="","",VLOOKUP(F2518,商品マスタ!$K:$L,2,FALSE))</f>
        <v/>
      </c>
      <c r="H2518" s="95" t="str">
        <f t="shared" si="39"/>
        <v/>
      </c>
    </row>
    <row r="2519" spans="1:8" x14ac:dyDescent="0.55000000000000004">
      <c r="A2519" s="76"/>
      <c r="B2519" s="50">
        <v>1</v>
      </c>
      <c r="G2519" s="94" t="str">
        <f>IF(F2519="","",VLOOKUP(F2519,商品マスタ!$K:$L,2,FALSE))</f>
        <v/>
      </c>
      <c r="H2519" s="95" t="str">
        <f t="shared" si="39"/>
        <v/>
      </c>
    </row>
    <row r="2520" spans="1:8" x14ac:dyDescent="0.55000000000000004">
      <c r="A2520" s="76"/>
      <c r="B2520" s="50">
        <v>2</v>
      </c>
      <c r="G2520" s="94" t="str">
        <f>IF(F2520="","",VLOOKUP(F2520,商品マスタ!$K:$L,2,FALSE))</f>
        <v/>
      </c>
      <c r="H2520" s="95" t="str">
        <f t="shared" si="39"/>
        <v/>
      </c>
    </row>
    <row r="2521" spans="1:8" x14ac:dyDescent="0.55000000000000004">
      <c r="A2521" s="76"/>
      <c r="B2521" s="50">
        <v>1</v>
      </c>
      <c r="G2521" s="94" t="str">
        <f>IF(F2521="","",VLOOKUP(F2521,商品マスタ!$K:$L,2,FALSE))</f>
        <v/>
      </c>
      <c r="H2521" s="95" t="str">
        <f t="shared" si="39"/>
        <v/>
      </c>
    </row>
    <row r="2522" spans="1:8" x14ac:dyDescent="0.55000000000000004">
      <c r="A2522" s="76"/>
      <c r="B2522" s="50">
        <v>2</v>
      </c>
      <c r="G2522" s="94" t="str">
        <f>IF(F2522="","",VLOOKUP(F2522,商品マスタ!$K:$L,2,FALSE))</f>
        <v/>
      </c>
      <c r="H2522" s="95" t="str">
        <f t="shared" si="39"/>
        <v/>
      </c>
    </row>
    <row r="2523" spans="1:8" x14ac:dyDescent="0.55000000000000004">
      <c r="A2523" s="76"/>
      <c r="B2523" s="50">
        <v>1</v>
      </c>
      <c r="G2523" s="94" t="str">
        <f>IF(F2523="","",VLOOKUP(F2523,商品マスタ!$K:$L,2,FALSE))</f>
        <v/>
      </c>
      <c r="H2523" s="95" t="str">
        <f t="shared" si="39"/>
        <v/>
      </c>
    </row>
    <row r="2524" spans="1:8" x14ac:dyDescent="0.55000000000000004">
      <c r="A2524" s="76"/>
      <c r="B2524" s="50">
        <v>2</v>
      </c>
      <c r="G2524" s="94" t="str">
        <f>IF(F2524="","",VLOOKUP(F2524,商品マスタ!$K:$L,2,FALSE))</f>
        <v/>
      </c>
      <c r="H2524" s="95" t="str">
        <f t="shared" si="39"/>
        <v/>
      </c>
    </row>
    <row r="2525" spans="1:8" x14ac:dyDescent="0.55000000000000004">
      <c r="A2525" s="76"/>
      <c r="B2525" s="50">
        <v>1</v>
      </c>
      <c r="G2525" s="94" t="str">
        <f>IF(F2525="","",VLOOKUP(F2525,商品マスタ!$K:$L,2,FALSE))</f>
        <v/>
      </c>
      <c r="H2525" s="95" t="str">
        <f t="shared" si="39"/>
        <v/>
      </c>
    </row>
    <row r="2526" spans="1:8" x14ac:dyDescent="0.55000000000000004">
      <c r="A2526" s="76"/>
      <c r="B2526" s="50">
        <v>2</v>
      </c>
      <c r="G2526" s="94" t="str">
        <f>IF(F2526="","",VLOOKUP(F2526,商品マスタ!$K:$L,2,FALSE))</f>
        <v/>
      </c>
      <c r="H2526" s="95" t="str">
        <f t="shared" si="39"/>
        <v/>
      </c>
    </row>
    <row r="2527" spans="1:8" x14ac:dyDescent="0.55000000000000004">
      <c r="A2527" s="76"/>
      <c r="B2527" s="50">
        <v>1</v>
      </c>
      <c r="G2527" s="94" t="str">
        <f>IF(F2527="","",VLOOKUP(F2527,商品マスタ!$K:$L,2,FALSE))</f>
        <v/>
      </c>
      <c r="H2527" s="95" t="str">
        <f t="shared" si="39"/>
        <v/>
      </c>
    </row>
    <row r="2528" spans="1:8" x14ac:dyDescent="0.55000000000000004">
      <c r="A2528" s="76"/>
      <c r="B2528" s="50">
        <v>2</v>
      </c>
      <c r="G2528" s="94" t="str">
        <f>IF(F2528="","",VLOOKUP(F2528,商品マスタ!$K:$L,2,FALSE))</f>
        <v/>
      </c>
      <c r="H2528" s="95" t="str">
        <f t="shared" si="39"/>
        <v/>
      </c>
    </row>
    <row r="2529" spans="1:8" x14ac:dyDescent="0.55000000000000004">
      <c r="A2529" s="76"/>
      <c r="B2529" s="50">
        <v>1</v>
      </c>
      <c r="G2529" s="94" t="str">
        <f>IF(F2529="","",VLOOKUP(F2529,商品マスタ!$K:$L,2,FALSE))</f>
        <v/>
      </c>
      <c r="H2529" s="95" t="str">
        <f t="shared" si="39"/>
        <v/>
      </c>
    </row>
    <row r="2530" spans="1:8" x14ac:dyDescent="0.55000000000000004">
      <c r="A2530" s="76"/>
      <c r="B2530" s="50">
        <v>2</v>
      </c>
      <c r="G2530" s="94" t="str">
        <f>IF(F2530="","",VLOOKUP(F2530,商品マスタ!$K:$L,2,FALSE))</f>
        <v/>
      </c>
      <c r="H2530" s="95" t="str">
        <f t="shared" si="39"/>
        <v/>
      </c>
    </row>
    <row r="2531" spans="1:8" x14ac:dyDescent="0.55000000000000004">
      <c r="A2531" s="76"/>
      <c r="B2531" s="50">
        <v>1</v>
      </c>
      <c r="G2531" s="94" t="str">
        <f>IF(F2531="","",VLOOKUP(F2531,商品マスタ!$K:$L,2,FALSE))</f>
        <v/>
      </c>
      <c r="H2531" s="95" t="str">
        <f t="shared" si="39"/>
        <v/>
      </c>
    </row>
    <row r="2532" spans="1:8" x14ac:dyDescent="0.55000000000000004">
      <c r="A2532" s="76"/>
      <c r="B2532" s="50">
        <v>2</v>
      </c>
      <c r="G2532" s="94" t="str">
        <f>IF(F2532="","",VLOOKUP(F2532,商品マスタ!$K:$L,2,FALSE))</f>
        <v/>
      </c>
      <c r="H2532" s="95" t="str">
        <f t="shared" si="39"/>
        <v/>
      </c>
    </row>
    <row r="2533" spans="1:8" x14ac:dyDescent="0.55000000000000004">
      <c r="A2533" s="76"/>
      <c r="B2533" s="50">
        <v>1</v>
      </c>
      <c r="G2533" s="94" t="str">
        <f>IF(F2533="","",VLOOKUP(F2533,商品マスタ!$K:$L,2,FALSE))</f>
        <v/>
      </c>
      <c r="H2533" s="95" t="str">
        <f t="shared" si="39"/>
        <v/>
      </c>
    </row>
    <row r="2534" spans="1:8" x14ac:dyDescent="0.55000000000000004">
      <c r="A2534" s="76"/>
      <c r="B2534" s="50">
        <v>2</v>
      </c>
      <c r="G2534" s="94" t="str">
        <f>IF(F2534="","",VLOOKUP(F2534,商品マスタ!$K:$L,2,FALSE))</f>
        <v/>
      </c>
      <c r="H2534" s="95" t="str">
        <f t="shared" si="39"/>
        <v/>
      </c>
    </row>
    <row r="2535" spans="1:8" x14ac:dyDescent="0.55000000000000004">
      <c r="A2535" s="76"/>
      <c r="B2535" s="50">
        <v>1</v>
      </c>
      <c r="G2535" s="94" t="str">
        <f>IF(F2535="","",VLOOKUP(F2535,商品マスタ!$K:$L,2,FALSE))</f>
        <v/>
      </c>
      <c r="H2535" s="95" t="str">
        <f t="shared" si="39"/>
        <v/>
      </c>
    </row>
    <row r="2536" spans="1:8" x14ac:dyDescent="0.55000000000000004">
      <c r="A2536" s="76"/>
      <c r="B2536" s="50">
        <v>2</v>
      </c>
      <c r="G2536" s="94" t="str">
        <f>IF(F2536="","",VLOOKUP(F2536,商品マスタ!$K:$L,2,FALSE))</f>
        <v/>
      </c>
      <c r="H2536" s="95" t="str">
        <f t="shared" si="39"/>
        <v/>
      </c>
    </row>
    <row r="2537" spans="1:8" x14ac:dyDescent="0.55000000000000004">
      <c r="A2537" s="76"/>
      <c r="B2537" s="50">
        <v>1</v>
      </c>
      <c r="G2537" s="94" t="str">
        <f>IF(F2537="","",VLOOKUP(F2537,商品マスタ!$K:$L,2,FALSE))</f>
        <v/>
      </c>
      <c r="H2537" s="95" t="str">
        <f t="shared" si="39"/>
        <v/>
      </c>
    </row>
    <row r="2538" spans="1:8" x14ac:dyDescent="0.55000000000000004">
      <c r="A2538" s="76"/>
      <c r="B2538" s="50">
        <v>2</v>
      </c>
      <c r="G2538" s="94" t="str">
        <f>IF(F2538="","",VLOOKUP(F2538,商品マスタ!$K:$L,2,FALSE))</f>
        <v/>
      </c>
      <c r="H2538" s="95" t="str">
        <f t="shared" si="39"/>
        <v/>
      </c>
    </row>
    <row r="2539" spans="1:8" x14ac:dyDescent="0.55000000000000004">
      <c r="A2539" s="76"/>
      <c r="B2539" s="50">
        <v>1</v>
      </c>
      <c r="G2539" s="94" t="str">
        <f>IF(F2539="","",VLOOKUP(F2539,商品マスタ!$K:$L,2,FALSE))</f>
        <v/>
      </c>
      <c r="H2539" s="95" t="str">
        <f t="shared" si="39"/>
        <v/>
      </c>
    </row>
    <row r="2540" spans="1:8" x14ac:dyDescent="0.55000000000000004">
      <c r="A2540" s="76"/>
      <c r="B2540" s="50">
        <v>2</v>
      </c>
      <c r="G2540" s="94" t="str">
        <f>IF(F2540="","",VLOOKUP(F2540,商品マスタ!$K:$L,2,FALSE))</f>
        <v/>
      </c>
      <c r="H2540" s="95" t="str">
        <f t="shared" si="39"/>
        <v/>
      </c>
    </row>
    <row r="2541" spans="1:8" x14ac:dyDescent="0.55000000000000004">
      <c r="A2541" s="76"/>
      <c r="B2541" s="50">
        <v>1</v>
      </c>
      <c r="G2541" s="94" t="str">
        <f>IF(F2541="","",VLOOKUP(F2541,商品マスタ!$K:$L,2,FALSE))</f>
        <v/>
      </c>
      <c r="H2541" s="95" t="str">
        <f t="shared" si="39"/>
        <v/>
      </c>
    </row>
    <row r="2542" spans="1:8" x14ac:dyDescent="0.55000000000000004">
      <c r="A2542" s="76"/>
      <c r="B2542" s="50">
        <v>2</v>
      </c>
      <c r="G2542" s="94" t="str">
        <f>IF(F2542="","",VLOOKUP(F2542,商品マスタ!$K:$L,2,FALSE))</f>
        <v/>
      </c>
      <c r="H2542" s="95" t="str">
        <f t="shared" si="39"/>
        <v/>
      </c>
    </row>
    <row r="2543" spans="1:8" x14ac:dyDescent="0.55000000000000004">
      <c r="A2543" s="76"/>
      <c r="B2543" s="50">
        <v>1</v>
      </c>
      <c r="G2543" s="94" t="str">
        <f>IF(F2543="","",VLOOKUP(F2543,商品マスタ!$K:$L,2,FALSE))</f>
        <v/>
      </c>
      <c r="H2543" s="95" t="str">
        <f t="shared" si="39"/>
        <v/>
      </c>
    </row>
    <row r="2544" spans="1:8" x14ac:dyDescent="0.55000000000000004">
      <c r="A2544" s="76"/>
      <c r="B2544" s="50">
        <v>2</v>
      </c>
      <c r="G2544" s="94" t="str">
        <f>IF(F2544="","",VLOOKUP(F2544,商品マスタ!$K:$L,2,FALSE))</f>
        <v/>
      </c>
      <c r="H2544" s="95" t="str">
        <f t="shared" si="39"/>
        <v/>
      </c>
    </row>
    <row r="2545" spans="1:8" x14ac:dyDescent="0.55000000000000004">
      <c r="A2545" s="76"/>
      <c r="B2545" s="50">
        <v>1</v>
      </c>
      <c r="G2545" s="94" t="str">
        <f>IF(F2545="","",VLOOKUP(F2545,商品マスタ!$K:$L,2,FALSE))</f>
        <v/>
      </c>
      <c r="H2545" s="95" t="str">
        <f t="shared" si="39"/>
        <v/>
      </c>
    </row>
    <row r="2546" spans="1:8" x14ac:dyDescent="0.55000000000000004">
      <c r="A2546" s="76"/>
      <c r="B2546" s="50">
        <v>2</v>
      </c>
      <c r="G2546" s="94" t="str">
        <f>IF(F2546="","",VLOOKUP(F2546,商品マスタ!$K:$L,2,FALSE))</f>
        <v/>
      </c>
      <c r="H2546" s="95" t="str">
        <f t="shared" si="39"/>
        <v/>
      </c>
    </row>
    <row r="2547" spans="1:8" x14ac:dyDescent="0.55000000000000004">
      <c r="A2547" s="76"/>
      <c r="B2547" s="50">
        <v>1</v>
      </c>
      <c r="G2547" s="94" t="str">
        <f>IF(F2547="","",VLOOKUP(F2547,商品マスタ!$K:$L,2,FALSE))</f>
        <v/>
      </c>
      <c r="H2547" s="95" t="str">
        <f t="shared" si="39"/>
        <v/>
      </c>
    </row>
    <row r="2548" spans="1:8" x14ac:dyDescent="0.55000000000000004">
      <c r="A2548" s="76"/>
      <c r="B2548" s="50">
        <v>2</v>
      </c>
      <c r="G2548" s="94" t="str">
        <f>IF(F2548="","",VLOOKUP(F2548,商品マスタ!$K:$L,2,FALSE))</f>
        <v/>
      </c>
      <c r="H2548" s="95" t="str">
        <f t="shared" si="39"/>
        <v/>
      </c>
    </row>
    <row r="2549" spans="1:8" x14ac:dyDescent="0.55000000000000004">
      <c r="A2549" s="76"/>
      <c r="B2549" s="50">
        <v>1</v>
      </c>
      <c r="G2549" s="94" t="str">
        <f>IF(F2549="","",VLOOKUP(F2549,商品マスタ!$K:$L,2,FALSE))</f>
        <v/>
      </c>
      <c r="H2549" s="95" t="str">
        <f t="shared" si="39"/>
        <v/>
      </c>
    </row>
    <row r="2550" spans="1:8" x14ac:dyDescent="0.55000000000000004">
      <c r="A2550" s="76"/>
      <c r="B2550" s="50">
        <v>2</v>
      </c>
      <c r="G2550" s="94" t="str">
        <f>IF(F2550="","",VLOOKUP(F2550,商品マスタ!$K:$L,2,FALSE))</f>
        <v/>
      </c>
      <c r="H2550" s="95" t="str">
        <f t="shared" si="39"/>
        <v/>
      </c>
    </row>
    <row r="2551" spans="1:8" x14ac:dyDescent="0.55000000000000004">
      <c r="A2551" s="76"/>
      <c r="B2551" s="50">
        <v>1</v>
      </c>
      <c r="G2551" s="94" t="str">
        <f>IF(F2551="","",VLOOKUP(F2551,商品マスタ!$K:$L,2,FALSE))</f>
        <v/>
      </c>
      <c r="H2551" s="95" t="str">
        <f t="shared" si="39"/>
        <v/>
      </c>
    </row>
    <row r="2552" spans="1:8" x14ac:dyDescent="0.55000000000000004">
      <c r="A2552" s="76"/>
      <c r="B2552" s="50">
        <v>2</v>
      </c>
      <c r="G2552" s="94" t="str">
        <f>IF(F2552="","",VLOOKUP(F2552,商品マスタ!$K:$L,2,FALSE))</f>
        <v/>
      </c>
      <c r="H2552" s="95" t="str">
        <f t="shared" si="39"/>
        <v/>
      </c>
    </row>
    <row r="2553" spans="1:8" x14ac:dyDescent="0.55000000000000004">
      <c r="A2553" s="76"/>
      <c r="B2553" s="50">
        <v>1</v>
      </c>
      <c r="G2553" s="94" t="str">
        <f>IF(F2553="","",VLOOKUP(F2553,商品マスタ!$K:$L,2,FALSE))</f>
        <v/>
      </c>
      <c r="H2553" s="95" t="str">
        <f t="shared" si="39"/>
        <v/>
      </c>
    </row>
    <row r="2554" spans="1:8" x14ac:dyDescent="0.55000000000000004">
      <c r="A2554" s="76"/>
      <c r="B2554" s="50">
        <v>2</v>
      </c>
      <c r="G2554" s="94" t="str">
        <f>IF(F2554="","",VLOOKUP(F2554,商品マスタ!$K:$L,2,FALSE))</f>
        <v/>
      </c>
      <c r="H2554" s="95" t="str">
        <f t="shared" si="39"/>
        <v/>
      </c>
    </row>
    <row r="2555" spans="1:8" x14ac:dyDescent="0.55000000000000004">
      <c r="A2555" s="76"/>
      <c r="B2555" s="50">
        <v>1</v>
      </c>
      <c r="G2555" s="94" t="str">
        <f>IF(F2555="","",VLOOKUP(F2555,商品マスタ!$K:$L,2,FALSE))</f>
        <v/>
      </c>
      <c r="H2555" s="95" t="str">
        <f t="shared" si="39"/>
        <v/>
      </c>
    </row>
    <row r="2556" spans="1:8" x14ac:dyDescent="0.55000000000000004">
      <c r="A2556" s="76"/>
      <c r="B2556" s="50">
        <v>2</v>
      </c>
      <c r="G2556" s="94" t="str">
        <f>IF(F2556="","",VLOOKUP(F2556,商品マスタ!$K:$L,2,FALSE))</f>
        <v/>
      </c>
      <c r="H2556" s="95" t="str">
        <f t="shared" si="39"/>
        <v/>
      </c>
    </row>
    <row r="2557" spans="1:8" x14ac:dyDescent="0.55000000000000004">
      <c r="A2557" s="76"/>
      <c r="B2557" s="50">
        <v>1</v>
      </c>
      <c r="G2557" s="94" t="str">
        <f>IF(F2557="","",VLOOKUP(F2557,商品マスタ!$K:$L,2,FALSE))</f>
        <v/>
      </c>
      <c r="H2557" s="95" t="str">
        <f t="shared" si="39"/>
        <v/>
      </c>
    </row>
    <row r="2558" spans="1:8" x14ac:dyDescent="0.55000000000000004">
      <c r="A2558" s="76"/>
      <c r="B2558" s="50">
        <v>2</v>
      </c>
      <c r="G2558" s="94" t="str">
        <f>IF(F2558="","",VLOOKUP(F2558,商品マスタ!$K:$L,2,FALSE))</f>
        <v/>
      </c>
      <c r="H2558" s="95" t="str">
        <f t="shared" si="39"/>
        <v/>
      </c>
    </row>
    <row r="2559" spans="1:8" x14ac:dyDescent="0.55000000000000004">
      <c r="A2559" s="76"/>
      <c r="B2559" s="50">
        <v>1</v>
      </c>
      <c r="G2559" s="94" t="str">
        <f>IF(F2559="","",VLOOKUP(F2559,商品マスタ!$K:$L,2,FALSE))</f>
        <v/>
      </c>
      <c r="H2559" s="95" t="str">
        <f t="shared" si="39"/>
        <v/>
      </c>
    </row>
    <row r="2560" spans="1:8" x14ac:dyDescent="0.55000000000000004">
      <c r="A2560" s="76"/>
      <c r="B2560" s="50">
        <v>2</v>
      </c>
      <c r="G2560" s="94" t="str">
        <f>IF(F2560="","",VLOOKUP(F2560,商品マスタ!$K:$L,2,FALSE))</f>
        <v/>
      </c>
      <c r="H2560" s="95" t="str">
        <f t="shared" ref="H2560:H2623" si="40">IF(D2560="","",IF(E2560="",LEN(SUBSTITUTE(D2560," ","")),LEN(SUBSTITUTE(E2560," ",""))))</f>
        <v/>
      </c>
    </row>
    <row r="2561" spans="1:8" x14ac:dyDescent="0.55000000000000004">
      <c r="A2561" s="76"/>
      <c r="B2561" s="50">
        <v>1</v>
      </c>
      <c r="G2561" s="94" t="str">
        <f>IF(F2561="","",VLOOKUP(F2561,商品マスタ!$K:$L,2,FALSE))</f>
        <v/>
      </c>
      <c r="H2561" s="95" t="str">
        <f t="shared" si="40"/>
        <v/>
      </c>
    </row>
    <row r="2562" spans="1:8" x14ac:dyDescent="0.55000000000000004">
      <c r="A2562" s="76"/>
      <c r="B2562" s="50">
        <v>2</v>
      </c>
      <c r="G2562" s="94" t="str">
        <f>IF(F2562="","",VLOOKUP(F2562,商品マスタ!$K:$L,2,FALSE))</f>
        <v/>
      </c>
      <c r="H2562" s="95" t="str">
        <f t="shared" si="40"/>
        <v/>
      </c>
    </row>
    <row r="2563" spans="1:8" x14ac:dyDescent="0.55000000000000004">
      <c r="A2563" s="76"/>
      <c r="B2563" s="50">
        <v>1</v>
      </c>
      <c r="G2563" s="94" t="str">
        <f>IF(F2563="","",VLOOKUP(F2563,商品マスタ!$K:$L,2,FALSE))</f>
        <v/>
      </c>
      <c r="H2563" s="95" t="str">
        <f t="shared" si="40"/>
        <v/>
      </c>
    </row>
    <row r="2564" spans="1:8" x14ac:dyDescent="0.55000000000000004">
      <c r="A2564" s="76"/>
      <c r="B2564" s="50">
        <v>2</v>
      </c>
      <c r="G2564" s="94" t="str">
        <f>IF(F2564="","",VLOOKUP(F2564,商品マスタ!$K:$L,2,FALSE))</f>
        <v/>
      </c>
      <c r="H2564" s="95" t="str">
        <f t="shared" si="40"/>
        <v/>
      </c>
    </row>
    <row r="2565" spans="1:8" x14ac:dyDescent="0.55000000000000004">
      <c r="A2565" s="76"/>
      <c r="B2565" s="50">
        <v>1</v>
      </c>
      <c r="G2565" s="94" t="str">
        <f>IF(F2565="","",VLOOKUP(F2565,商品マスタ!$K:$L,2,FALSE))</f>
        <v/>
      </c>
      <c r="H2565" s="95" t="str">
        <f t="shared" si="40"/>
        <v/>
      </c>
    </row>
    <row r="2566" spans="1:8" x14ac:dyDescent="0.55000000000000004">
      <c r="A2566" s="76"/>
      <c r="B2566" s="50">
        <v>2</v>
      </c>
      <c r="G2566" s="94" t="str">
        <f>IF(F2566="","",VLOOKUP(F2566,商品マスタ!$K:$L,2,FALSE))</f>
        <v/>
      </c>
      <c r="H2566" s="95" t="str">
        <f t="shared" si="40"/>
        <v/>
      </c>
    </row>
    <row r="2567" spans="1:8" x14ac:dyDescent="0.55000000000000004">
      <c r="A2567" s="76"/>
      <c r="B2567" s="50">
        <v>1</v>
      </c>
      <c r="G2567" s="94" t="str">
        <f>IF(F2567="","",VLOOKUP(F2567,商品マスタ!$K:$L,2,FALSE))</f>
        <v/>
      </c>
      <c r="H2567" s="95" t="str">
        <f t="shared" si="40"/>
        <v/>
      </c>
    </row>
    <row r="2568" spans="1:8" x14ac:dyDescent="0.55000000000000004">
      <c r="A2568" s="76"/>
      <c r="B2568" s="50">
        <v>2</v>
      </c>
      <c r="G2568" s="94" t="str">
        <f>IF(F2568="","",VLOOKUP(F2568,商品マスタ!$K:$L,2,FALSE))</f>
        <v/>
      </c>
      <c r="H2568" s="95" t="str">
        <f t="shared" si="40"/>
        <v/>
      </c>
    </row>
    <row r="2569" spans="1:8" x14ac:dyDescent="0.55000000000000004">
      <c r="A2569" s="76"/>
      <c r="B2569" s="50">
        <v>1</v>
      </c>
      <c r="G2569" s="94" t="str">
        <f>IF(F2569="","",VLOOKUP(F2569,商品マスタ!$K:$L,2,FALSE))</f>
        <v/>
      </c>
      <c r="H2569" s="95" t="str">
        <f t="shared" si="40"/>
        <v/>
      </c>
    </row>
    <row r="2570" spans="1:8" x14ac:dyDescent="0.55000000000000004">
      <c r="A2570" s="76"/>
      <c r="B2570" s="50">
        <v>2</v>
      </c>
      <c r="G2570" s="94" t="str">
        <f>IF(F2570="","",VLOOKUP(F2570,商品マスタ!$K:$L,2,FALSE))</f>
        <v/>
      </c>
      <c r="H2570" s="95" t="str">
        <f t="shared" si="40"/>
        <v/>
      </c>
    </row>
    <row r="2571" spans="1:8" x14ac:dyDescent="0.55000000000000004">
      <c r="A2571" s="76"/>
      <c r="B2571" s="50">
        <v>1</v>
      </c>
      <c r="G2571" s="94" t="str">
        <f>IF(F2571="","",VLOOKUP(F2571,商品マスタ!$K:$L,2,FALSE))</f>
        <v/>
      </c>
      <c r="H2571" s="95" t="str">
        <f t="shared" si="40"/>
        <v/>
      </c>
    </row>
    <row r="2572" spans="1:8" x14ac:dyDescent="0.55000000000000004">
      <c r="A2572" s="76"/>
      <c r="B2572" s="50">
        <v>2</v>
      </c>
      <c r="G2572" s="94" t="str">
        <f>IF(F2572="","",VLOOKUP(F2572,商品マスタ!$K:$L,2,FALSE))</f>
        <v/>
      </c>
      <c r="H2572" s="95" t="str">
        <f t="shared" si="40"/>
        <v/>
      </c>
    </row>
    <row r="2573" spans="1:8" x14ac:dyDescent="0.55000000000000004">
      <c r="A2573" s="76"/>
      <c r="B2573" s="50">
        <v>1</v>
      </c>
      <c r="G2573" s="94" t="str">
        <f>IF(F2573="","",VLOOKUP(F2573,商品マスタ!$K:$L,2,FALSE))</f>
        <v/>
      </c>
      <c r="H2573" s="95" t="str">
        <f t="shared" si="40"/>
        <v/>
      </c>
    </row>
    <row r="2574" spans="1:8" x14ac:dyDescent="0.55000000000000004">
      <c r="A2574" s="76"/>
      <c r="B2574" s="50">
        <v>2</v>
      </c>
      <c r="G2574" s="94" t="str">
        <f>IF(F2574="","",VLOOKUP(F2574,商品マスタ!$K:$L,2,FALSE))</f>
        <v/>
      </c>
      <c r="H2574" s="95" t="str">
        <f t="shared" si="40"/>
        <v/>
      </c>
    </row>
    <row r="2575" spans="1:8" x14ac:dyDescent="0.55000000000000004">
      <c r="A2575" s="76"/>
      <c r="B2575" s="50">
        <v>1</v>
      </c>
      <c r="G2575" s="94" t="str">
        <f>IF(F2575="","",VLOOKUP(F2575,商品マスタ!$K:$L,2,FALSE))</f>
        <v/>
      </c>
      <c r="H2575" s="95" t="str">
        <f t="shared" si="40"/>
        <v/>
      </c>
    </row>
    <row r="2576" spans="1:8" x14ac:dyDescent="0.55000000000000004">
      <c r="A2576" s="76"/>
      <c r="B2576" s="50">
        <v>2</v>
      </c>
      <c r="G2576" s="94" t="str">
        <f>IF(F2576="","",VLOOKUP(F2576,商品マスタ!$K:$L,2,FALSE))</f>
        <v/>
      </c>
      <c r="H2576" s="95" t="str">
        <f t="shared" si="40"/>
        <v/>
      </c>
    </row>
    <row r="2577" spans="1:8" x14ac:dyDescent="0.55000000000000004">
      <c r="A2577" s="76"/>
      <c r="B2577" s="50">
        <v>1</v>
      </c>
      <c r="G2577" s="94" t="str">
        <f>IF(F2577="","",VLOOKUP(F2577,商品マスタ!$K:$L,2,FALSE))</f>
        <v/>
      </c>
      <c r="H2577" s="95" t="str">
        <f t="shared" si="40"/>
        <v/>
      </c>
    </row>
    <row r="2578" spans="1:8" x14ac:dyDescent="0.55000000000000004">
      <c r="A2578" s="76"/>
      <c r="B2578" s="50">
        <v>2</v>
      </c>
      <c r="G2578" s="94" t="str">
        <f>IF(F2578="","",VLOOKUP(F2578,商品マスタ!$K:$L,2,FALSE))</f>
        <v/>
      </c>
      <c r="H2578" s="95" t="str">
        <f t="shared" si="40"/>
        <v/>
      </c>
    </row>
    <row r="2579" spans="1:8" x14ac:dyDescent="0.55000000000000004">
      <c r="A2579" s="76"/>
      <c r="B2579" s="50">
        <v>1</v>
      </c>
      <c r="G2579" s="94" t="str">
        <f>IF(F2579="","",VLOOKUP(F2579,商品マスタ!$K:$L,2,FALSE))</f>
        <v/>
      </c>
      <c r="H2579" s="95" t="str">
        <f t="shared" si="40"/>
        <v/>
      </c>
    </row>
    <row r="2580" spans="1:8" x14ac:dyDescent="0.55000000000000004">
      <c r="A2580" s="76"/>
      <c r="B2580" s="50">
        <v>2</v>
      </c>
      <c r="G2580" s="94" t="str">
        <f>IF(F2580="","",VLOOKUP(F2580,商品マスタ!$K:$L,2,FALSE))</f>
        <v/>
      </c>
      <c r="H2580" s="95" t="str">
        <f t="shared" si="40"/>
        <v/>
      </c>
    </row>
    <row r="2581" spans="1:8" x14ac:dyDescent="0.55000000000000004">
      <c r="A2581" s="76"/>
      <c r="B2581" s="50">
        <v>1</v>
      </c>
      <c r="G2581" s="94" t="str">
        <f>IF(F2581="","",VLOOKUP(F2581,商品マスタ!$K:$L,2,FALSE))</f>
        <v/>
      </c>
      <c r="H2581" s="95" t="str">
        <f t="shared" si="40"/>
        <v/>
      </c>
    </row>
    <row r="2582" spans="1:8" x14ac:dyDescent="0.55000000000000004">
      <c r="A2582" s="76"/>
      <c r="B2582" s="50">
        <v>2</v>
      </c>
      <c r="G2582" s="94" t="str">
        <f>IF(F2582="","",VLOOKUP(F2582,商品マスタ!$K:$L,2,FALSE))</f>
        <v/>
      </c>
      <c r="H2582" s="95" t="str">
        <f t="shared" si="40"/>
        <v/>
      </c>
    </row>
    <row r="2583" spans="1:8" x14ac:dyDescent="0.55000000000000004">
      <c r="A2583" s="76"/>
      <c r="B2583" s="50">
        <v>1</v>
      </c>
      <c r="G2583" s="94" t="str">
        <f>IF(F2583="","",VLOOKUP(F2583,商品マスタ!$K:$L,2,FALSE))</f>
        <v/>
      </c>
      <c r="H2583" s="95" t="str">
        <f t="shared" si="40"/>
        <v/>
      </c>
    </row>
    <row r="2584" spans="1:8" x14ac:dyDescent="0.55000000000000004">
      <c r="A2584" s="76"/>
      <c r="B2584" s="50">
        <v>2</v>
      </c>
      <c r="G2584" s="94" t="str">
        <f>IF(F2584="","",VLOOKUP(F2584,商品マスタ!$K:$L,2,FALSE))</f>
        <v/>
      </c>
      <c r="H2584" s="95" t="str">
        <f t="shared" si="40"/>
        <v/>
      </c>
    </row>
    <row r="2585" spans="1:8" x14ac:dyDescent="0.55000000000000004">
      <c r="A2585" s="76"/>
      <c r="B2585" s="50">
        <v>1</v>
      </c>
      <c r="G2585" s="94" t="str">
        <f>IF(F2585="","",VLOOKUP(F2585,商品マスタ!$K:$L,2,FALSE))</f>
        <v/>
      </c>
      <c r="H2585" s="95" t="str">
        <f t="shared" si="40"/>
        <v/>
      </c>
    </row>
    <row r="2586" spans="1:8" x14ac:dyDescent="0.55000000000000004">
      <c r="A2586" s="76"/>
      <c r="B2586" s="50">
        <v>2</v>
      </c>
      <c r="G2586" s="94" t="str">
        <f>IF(F2586="","",VLOOKUP(F2586,商品マスタ!$K:$L,2,FALSE))</f>
        <v/>
      </c>
      <c r="H2586" s="95" t="str">
        <f t="shared" si="40"/>
        <v/>
      </c>
    </row>
    <row r="2587" spans="1:8" x14ac:dyDescent="0.55000000000000004">
      <c r="A2587" s="76"/>
      <c r="B2587" s="50">
        <v>1</v>
      </c>
      <c r="G2587" s="94" t="str">
        <f>IF(F2587="","",VLOOKUP(F2587,商品マスタ!$K:$L,2,FALSE))</f>
        <v/>
      </c>
      <c r="H2587" s="95" t="str">
        <f t="shared" si="40"/>
        <v/>
      </c>
    </row>
    <row r="2588" spans="1:8" x14ac:dyDescent="0.55000000000000004">
      <c r="A2588" s="76"/>
      <c r="B2588" s="50">
        <v>2</v>
      </c>
      <c r="G2588" s="94" t="str">
        <f>IF(F2588="","",VLOOKUP(F2588,商品マスタ!$K:$L,2,FALSE))</f>
        <v/>
      </c>
      <c r="H2588" s="95" t="str">
        <f t="shared" si="40"/>
        <v/>
      </c>
    </row>
    <row r="2589" spans="1:8" x14ac:dyDescent="0.55000000000000004">
      <c r="A2589" s="76"/>
      <c r="B2589" s="50">
        <v>1</v>
      </c>
      <c r="G2589" s="94" t="str">
        <f>IF(F2589="","",VLOOKUP(F2589,商品マスタ!$K:$L,2,FALSE))</f>
        <v/>
      </c>
      <c r="H2589" s="95" t="str">
        <f t="shared" si="40"/>
        <v/>
      </c>
    </row>
    <row r="2590" spans="1:8" x14ac:dyDescent="0.55000000000000004">
      <c r="A2590" s="76"/>
      <c r="B2590" s="50">
        <v>2</v>
      </c>
      <c r="G2590" s="94" t="str">
        <f>IF(F2590="","",VLOOKUP(F2590,商品マスタ!$K:$L,2,FALSE))</f>
        <v/>
      </c>
      <c r="H2590" s="95" t="str">
        <f t="shared" si="40"/>
        <v/>
      </c>
    </row>
    <row r="2591" spans="1:8" x14ac:dyDescent="0.55000000000000004">
      <c r="A2591" s="76"/>
      <c r="B2591" s="50">
        <v>1</v>
      </c>
      <c r="G2591" s="94" t="str">
        <f>IF(F2591="","",VLOOKUP(F2591,商品マスタ!$K:$L,2,FALSE))</f>
        <v/>
      </c>
      <c r="H2591" s="95" t="str">
        <f t="shared" si="40"/>
        <v/>
      </c>
    </row>
    <row r="2592" spans="1:8" x14ac:dyDescent="0.55000000000000004">
      <c r="A2592" s="76"/>
      <c r="B2592" s="50">
        <v>2</v>
      </c>
      <c r="G2592" s="94" t="str">
        <f>IF(F2592="","",VLOOKUP(F2592,商品マスタ!$K:$L,2,FALSE))</f>
        <v/>
      </c>
      <c r="H2592" s="95" t="str">
        <f t="shared" si="40"/>
        <v/>
      </c>
    </row>
    <row r="2593" spans="1:8" x14ac:dyDescent="0.55000000000000004">
      <c r="A2593" s="76"/>
      <c r="B2593" s="50">
        <v>1</v>
      </c>
      <c r="G2593" s="94" t="str">
        <f>IF(F2593="","",VLOOKUP(F2593,商品マスタ!$K:$L,2,FALSE))</f>
        <v/>
      </c>
      <c r="H2593" s="95" t="str">
        <f t="shared" si="40"/>
        <v/>
      </c>
    </row>
    <row r="2594" spans="1:8" x14ac:dyDescent="0.55000000000000004">
      <c r="A2594" s="76"/>
      <c r="B2594" s="50">
        <v>2</v>
      </c>
      <c r="G2594" s="94" t="str">
        <f>IF(F2594="","",VLOOKUP(F2594,商品マスタ!$K:$L,2,FALSE))</f>
        <v/>
      </c>
      <c r="H2594" s="95" t="str">
        <f t="shared" si="40"/>
        <v/>
      </c>
    </row>
    <row r="2595" spans="1:8" x14ac:dyDescent="0.55000000000000004">
      <c r="A2595" s="76"/>
      <c r="B2595" s="50">
        <v>1</v>
      </c>
      <c r="G2595" s="94" t="str">
        <f>IF(F2595="","",VLOOKUP(F2595,商品マスタ!$K:$L,2,FALSE))</f>
        <v/>
      </c>
      <c r="H2595" s="95" t="str">
        <f t="shared" si="40"/>
        <v/>
      </c>
    </row>
    <row r="2596" spans="1:8" x14ac:dyDescent="0.55000000000000004">
      <c r="A2596" s="76"/>
      <c r="B2596" s="50">
        <v>2</v>
      </c>
      <c r="G2596" s="94" t="str">
        <f>IF(F2596="","",VLOOKUP(F2596,商品マスタ!$K:$L,2,FALSE))</f>
        <v/>
      </c>
      <c r="H2596" s="95" t="str">
        <f t="shared" si="40"/>
        <v/>
      </c>
    </row>
    <row r="2597" spans="1:8" x14ac:dyDescent="0.55000000000000004">
      <c r="A2597" s="76"/>
      <c r="B2597" s="50">
        <v>1</v>
      </c>
      <c r="G2597" s="94" t="str">
        <f>IF(F2597="","",VLOOKUP(F2597,商品マスタ!$K:$L,2,FALSE))</f>
        <v/>
      </c>
      <c r="H2597" s="95" t="str">
        <f t="shared" si="40"/>
        <v/>
      </c>
    </row>
    <row r="2598" spans="1:8" x14ac:dyDescent="0.55000000000000004">
      <c r="A2598" s="76"/>
      <c r="B2598" s="50">
        <v>2</v>
      </c>
      <c r="G2598" s="94" t="str">
        <f>IF(F2598="","",VLOOKUP(F2598,商品マスタ!$K:$L,2,FALSE))</f>
        <v/>
      </c>
      <c r="H2598" s="95" t="str">
        <f t="shared" si="40"/>
        <v/>
      </c>
    </row>
    <row r="2599" spans="1:8" x14ac:dyDescent="0.55000000000000004">
      <c r="A2599" s="76"/>
      <c r="B2599" s="50">
        <v>1</v>
      </c>
      <c r="G2599" s="94" t="str">
        <f>IF(F2599="","",VLOOKUP(F2599,商品マスタ!$K:$L,2,FALSE))</f>
        <v/>
      </c>
      <c r="H2599" s="95" t="str">
        <f t="shared" si="40"/>
        <v/>
      </c>
    </row>
    <row r="2600" spans="1:8" x14ac:dyDescent="0.55000000000000004">
      <c r="A2600" s="76"/>
      <c r="B2600" s="50">
        <v>2</v>
      </c>
      <c r="G2600" s="94" t="str">
        <f>IF(F2600="","",VLOOKUP(F2600,商品マスタ!$K:$L,2,FALSE))</f>
        <v/>
      </c>
      <c r="H2600" s="95" t="str">
        <f t="shared" si="40"/>
        <v/>
      </c>
    </row>
    <row r="2601" spans="1:8" x14ac:dyDescent="0.55000000000000004">
      <c r="A2601" s="76"/>
      <c r="B2601" s="50">
        <v>1</v>
      </c>
      <c r="G2601" s="94" t="str">
        <f>IF(F2601="","",VLOOKUP(F2601,商品マスタ!$K:$L,2,FALSE))</f>
        <v/>
      </c>
      <c r="H2601" s="95" t="str">
        <f t="shared" si="40"/>
        <v/>
      </c>
    </row>
    <row r="2602" spans="1:8" x14ac:dyDescent="0.55000000000000004">
      <c r="A2602" s="76"/>
      <c r="B2602" s="50">
        <v>2</v>
      </c>
      <c r="G2602" s="94" t="str">
        <f>IF(F2602="","",VLOOKUP(F2602,商品マスタ!$K:$L,2,FALSE))</f>
        <v/>
      </c>
      <c r="H2602" s="95" t="str">
        <f t="shared" si="40"/>
        <v/>
      </c>
    </row>
    <row r="2603" spans="1:8" x14ac:dyDescent="0.55000000000000004">
      <c r="A2603" s="76"/>
      <c r="B2603" s="50">
        <v>1</v>
      </c>
      <c r="G2603" s="94" t="str">
        <f>IF(F2603="","",VLOOKUP(F2603,商品マスタ!$K:$L,2,FALSE))</f>
        <v/>
      </c>
      <c r="H2603" s="95" t="str">
        <f t="shared" si="40"/>
        <v/>
      </c>
    </row>
    <row r="2604" spans="1:8" x14ac:dyDescent="0.55000000000000004">
      <c r="A2604" s="76"/>
      <c r="B2604" s="50">
        <v>2</v>
      </c>
      <c r="G2604" s="94" t="str">
        <f>IF(F2604="","",VLOOKUP(F2604,商品マスタ!$K:$L,2,FALSE))</f>
        <v/>
      </c>
      <c r="H2604" s="95" t="str">
        <f t="shared" si="40"/>
        <v/>
      </c>
    </row>
    <row r="2605" spans="1:8" x14ac:dyDescent="0.55000000000000004">
      <c r="A2605" s="76"/>
      <c r="B2605" s="50">
        <v>1</v>
      </c>
      <c r="G2605" s="94" t="str">
        <f>IF(F2605="","",VLOOKUP(F2605,商品マスタ!$K:$L,2,FALSE))</f>
        <v/>
      </c>
      <c r="H2605" s="95" t="str">
        <f t="shared" si="40"/>
        <v/>
      </c>
    </row>
    <row r="2606" spans="1:8" x14ac:dyDescent="0.55000000000000004">
      <c r="A2606" s="76"/>
      <c r="B2606" s="50">
        <v>2</v>
      </c>
      <c r="G2606" s="94" t="str">
        <f>IF(F2606="","",VLOOKUP(F2606,商品マスタ!$K:$L,2,FALSE))</f>
        <v/>
      </c>
      <c r="H2606" s="95" t="str">
        <f t="shared" si="40"/>
        <v/>
      </c>
    </row>
    <row r="2607" spans="1:8" x14ac:dyDescent="0.55000000000000004">
      <c r="A2607" s="76"/>
      <c r="B2607" s="50">
        <v>1</v>
      </c>
      <c r="G2607" s="94" t="str">
        <f>IF(F2607="","",VLOOKUP(F2607,商品マスタ!$K:$L,2,FALSE))</f>
        <v/>
      </c>
      <c r="H2607" s="95" t="str">
        <f t="shared" si="40"/>
        <v/>
      </c>
    </row>
    <row r="2608" spans="1:8" x14ac:dyDescent="0.55000000000000004">
      <c r="A2608" s="76"/>
      <c r="B2608" s="50">
        <v>2</v>
      </c>
      <c r="G2608" s="94" t="str">
        <f>IF(F2608="","",VLOOKUP(F2608,商品マスタ!$K:$L,2,FALSE))</f>
        <v/>
      </c>
      <c r="H2608" s="95" t="str">
        <f t="shared" si="40"/>
        <v/>
      </c>
    </row>
    <row r="2609" spans="1:8" x14ac:dyDescent="0.55000000000000004">
      <c r="A2609" s="76"/>
      <c r="B2609" s="50">
        <v>1</v>
      </c>
      <c r="G2609" s="94" t="str">
        <f>IF(F2609="","",VLOOKUP(F2609,商品マスタ!$K:$L,2,FALSE))</f>
        <v/>
      </c>
      <c r="H2609" s="95" t="str">
        <f t="shared" si="40"/>
        <v/>
      </c>
    </row>
    <row r="2610" spans="1:8" x14ac:dyDescent="0.55000000000000004">
      <c r="A2610" s="76"/>
      <c r="B2610" s="50">
        <v>2</v>
      </c>
      <c r="G2610" s="94" t="str">
        <f>IF(F2610="","",VLOOKUP(F2610,商品マスタ!$K:$L,2,FALSE))</f>
        <v/>
      </c>
      <c r="H2610" s="95" t="str">
        <f t="shared" si="40"/>
        <v/>
      </c>
    </row>
    <row r="2611" spans="1:8" x14ac:dyDescent="0.55000000000000004">
      <c r="A2611" s="76"/>
      <c r="B2611" s="50">
        <v>1</v>
      </c>
      <c r="G2611" s="94" t="str">
        <f>IF(F2611="","",VLOOKUP(F2611,商品マスタ!$K:$L,2,FALSE))</f>
        <v/>
      </c>
      <c r="H2611" s="95" t="str">
        <f t="shared" si="40"/>
        <v/>
      </c>
    </row>
    <row r="2612" spans="1:8" x14ac:dyDescent="0.55000000000000004">
      <c r="A2612" s="76"/>
      <c r="B2612" s="50">
        <v>2</v>
      </c>
      <c r="G2612" s="94" t="str">
        <f>IF(F2612="","",VLOOKUP(F2612,商品マスタ!$K:$L,2,FALSE))</f>
        <v/>
      </c>
      <c r="H2612" s="95" t="str">
        <f t="shared" si="40"/>
        <v/>
      </c>
    </row>
    <row r="2613" spans="1:8" x14ac:dyDescent="0.55000000000000004">
      <c r="A2613" s="76"/>
      <c r="B2613" s="50">
        <v>1</v>
      </c>
      <c r="G2613" s="94" t="str">
        <f>IF(F2613="","",VLOOKUP(F2613,商品マスタ!$K:$L,2,FALSE))</f>
        <v/>
      </c>
      <c r="H2613" s="95" t="str">
        <f t="shared" si="40"/>
        <v/>
      </c>
    </row>
    <row r="2614" spans="1:8" x14ac:dyDescent="0.55000000000000004">
      <c r="A2614" s="76"/>
      <c r="B2614" s="50">
        <v>2</v>
      </c>
      <c r="G2614" s="94" t="str">
        <f>IF(F2614="","",VLOOKUP(F2614,商品マスタ!$K:$L,2,FALSE))</f>
        <v/>
      </c>
      <c r="H2614" s="95" t="str">
        <f t="shared" si="40"/>
        <v/>
      </c>
    </row>
    <row r="2615" spans="1:8" x14ac:dyDescent="0.55000000000000004">
      <c r="A2615" s="76"/>
      <c r="B2615" s="50">
        <v>1</v>
      </c>
      <c r="G2615" s="94" t="str">
        <f>IF(F2615="","",VLOOKUP(F2615,商品マスタ!$K:$L,2,FALSE))</f>
        <v/>
      </c>
      <c r="H2615" s="95" t="str">
        <f t="shared" si="40"/>
        <v/>
      </c>
    </row>
    <row r="2616" spans="1:8" x14ac:dyDescent="0.55000000000000004">
      <c r="A2616" s="76"/>
      <c r="B2616" s="50">
        <v>2</v>
      </c>
      <c r="G2616" s="94" t="str">
        <f>IF(F2616="","",VLOOKUP(F2616,商品マスタ!$K:$L,2,FALSE))</f>
        <v/>
      </c>
      <c r="H2616" s="95" t="str">
        <f t="shared" si="40"/>
        <v/>
      </c>
    </row>
    <row r="2617" spans="1:8" x14ac:dyDescent="0.55000000000000004">
      <c r="A2617" s="76"/>
      <c r="B2617" s="50">
        <v>1</v>
      </c>
      <c r="G2617" s="94" t="str">
        <f>IF(F2617="","",VLOOKUP(F2617,商品マスタ!$K:$L,2,FALSE))</f>
        <v/>
      </c>
      <c r="H2617" s="95" t="str">
        <f t="shared" si="40"/>
        <v/>
      </c>
    </row>
    <row r="2618" spans="1:8" x14ac:dyDescent="0.55000000000000004">
      <c r="A2618" s="76"/>
      <c r="B2618" s="50">
        <v>2</v>
      </c>
      <c r="G2618" s="94" t="str">
        <f>IF(F2618="","",VLOOKUP(F2618,商品マスタ!$K:$L,2,FALSE))</f>
        <v/>
      </c>
      <c r="H2618" s="95" t="str">
        <f t="shared" si="40"/>
        <v/>
      </c>
    </row>
    <row r="2619" spans="1:8" x14ac:dyDescent="0.55000000000000004">
      <c r="A2619" s="76"/>
      <c r="B2619" s="50">
        <v>1</v>
      </c>
      <c r="G2619" s="94" t="str">
        <f>IF(F2619="","",VLOOKUP(F2619,商品マスタ!$K:$L,2,FALSE))</f>
        <v/>
      </c>
      <c r="H2619" s="95" t="str">
        <f t="shared" si="40"/>
        <v/>
      </c>
    </row>
    <row r="2620" spans="1:8" x14ac:dyDescent="0.55000000000000004">
      <c r="A2620" s="76"/>
      <c r="B2620" s="50">
        <v>2</v>
      </c>
      <c r="G2620" s="94" t="str">
        <f>IF(F2620="","",VLOOKUP(F2620,商品マスタ!$K:$L,2,FALSE))</f>
        <v/>
      </c>
      <c r="H2620" s="95" t="str">
        <f t="shared" si="40"/>
        <v/>
      </c>
    </row>
    <row r="2621" spans="1:8" x14ac:dyDescent="0.55000000000000004">
      <c r="A2621" s="76"/>
      <c r="B2621" s="50">
        <v>1</v>
      </c>
      <c r="G2621" s="94" t="str">
        <f>IF(F2621="","",VLOOKUP(F2621,商品マスタ!$K:$L,2,FALSE))</f>
        <v/>
      </c>
      <c r="H2621" s="95" t="str">
        <f t="shared" si="40"/>
        <v/>
      </c>
    </row>
    <row r="2622" spans="1:8" x14ac:dyDescent="0.55000000000000004">
      <c r="A2622" s="76"/>
      <c r="B2622" s="50">
        <v>2</v>
      </c>
      <c r="G2622" s="94" t="str">
        <f>IF(F2622="","",VLOOKUP(F2622,商品マスタ!$K:$L,2,FALSE))</f>
        <v/>
      </c>
      <c r="H2622" s="95" t="str">
        <f t="shared" si="40"/>
        <v/>
      </c>
    </row>
    <row r="2623" spans="1:8" x14ac:dyDescent="0.55000000000000004">
      <c r="A2623" s="76"/>
      <c r="B2623" s="50">
        <v>1</v>
      </c>
      <c r="G2623" s="94" t="str">
        <f>IF(F2623="","",VLOOKUP(F2623,商品マスタ!$K:$L,2,FALSE))</f>
        <v/>
      </c>
      <c r="H2623" s="95" t="str">
        <f t="shared" si="40"/>
        <v/>
      </c>
    </row>
    <row r="2624" spans="1:8" x14ac:dyDescent="0.55000000000000004">
      <c r="A2624" s="76"/>
      <c r="B2624" s="50">
        <v>2</v>
      </c>
      <c r="G2624" s="94" t="str">
        <f>IF(F2624="","",VLOOKUP(F2624,商品マスタ!$K:$L,2,FALSE))</f>
        <v/>
      </c>
      <c r="H2624" s="95" t="str">
        <f t="shared" ref="H2624:H2687" si="41">IF(D2624="","",IF(E2624="",LEN(SUBSTITUTE(D2624," ","")),LEN(SUBSTITUTE(E2624," ",""))))</f>
        <v/>
      </c>
    </row>
    <row r="2625" spans="1:8" x14ac:dyDescent="0.55000000000000004">
      <c r="A2625" s="76"/>
      <c r="B2625" s="50">
        <v>1</v>
      </c>
      <c r="G2625" s="94" t="str">
        <f>IF(F2625="","",VLOOKUP(F2625,商品マスタ!$K:$L,2,FALSE))</f>
        <v/>
      </c>
      <c r="H2625" s="95" t="str">
        <f t="shared" si="41"/>
        <v/>
      </c>
    </row>
    <row r="2626" spans="1:8" x14ac:dyDescent="0.55000000000000004">
      <c r="A2626" s="76"/>
      <c r="B2626" s="50">
        <v>2</v>
      </c>
      <c r="G2626" s="94" t="str">
        <f>IF(F2626="","",VLOOKUP(F2626,商品マスタ!$K:$L,2,FALSE))</f>
        <v/>
      </c>
      <c r="H2626" s="95" t="str">
        <f t="shared" si="41"/>
        <v/>
      </c>
    </row>
    <row r="2627" spans="1:8" x14ac:dyDescent="0.55000000000000004">
      <c r="A2627" s="76"/>
      <c r="B2627" s="50">
        <v>1</v>
      </c>
      <c r="G2627" s="94" t="str">
        <f>IF(F2627="","",VLOOKUP(F2627,商品マスタ!$K:$L,2,FALSE))</f>
        <v/>
      </c>
      <c r="H2627" s="95" t="str">
        <f t="shared" si="41"/>
        <v/>
      </c>
    </row>
    <row r="2628" spans="1:8" x14ac:dyDescent="0.55000000000000004">
      <c r="A2628" s="76"/>
      <c r="B2628" s="50">
        <v>2</v>
      </c>
      <c r="G2628" s="94" t="str">
        <f>IF(F2628="","",VLOOKUP(F2628,商品マスタ!$K:$L,2,FALSE))</f>
        <v/>
      </c>
      <c r="H2628" s="95" t="str">
        <f t="shared" si="41"/>
        <v/>
      </c>
    </row>
    <row r="2629" spans="1:8" x14ac:dyDescent="0.55000000000000004">
      <c r="A2629" s="76"/>
      <c r="B2629" s="50">
        <v>1</v>
      </c>
      <c r="G2629" s="94" t="str">
        <f>IF(F2629="","",VLOOKUP(F2629,商品マスタ!$K:$L,2,FALSE))</f>
        <v/>
      </c>
      <c r="H2629" s="95" t="str">
        <f t="shared" si="41"/>
        <v/>
      </c>
    </row>
    <row r="2630" spans="1:8" x14ac:dyDescent="0.55000000000000004">
      <c r="A2630" s="76"/>
      <c r="B2630" s="50">
        <v>2</v>
      </c>
      <c r="G2630" s="94" t="str">
        <f>IF(F2630="","",VLOOKUP(F2630,商品マスタ!$K:$L,2,FALSE))</f>
        <v/>
      </c>
      <c r="H2630" s="95" t="str">
        <f t="shared" si="41"/>
        <v/>
      </c>
    </row>
    <row r="2631" spans="1:8" x14ac:dyDescent="0.55000000000000004">
      <c r="A2631" s="76"/>
      <c r="B2631" s="50">
        <v>1</v>
      </c>
      <c r="G2631" s="94" t="str">
        <f>IF(F2631="","",VLOOKUP(F2631,商品マスタ!$K:$L,2,FALSE))</f>
        <v/>
      </c>
      <c r="H2631" s="95" t="str">
        <f t="shared" si="41"/>
        <v/>
      </c>
    </row>
    <row r="2632" spans="1:8" x14ac:dyDescent="0.55000000000000004">
      <c r="A2632" s="76"/>
      <c r="B2632" s="50">
        <v>2</v>
      </c>
      <c r="G2632" s="94" t="str">
        <f>IF(F2632="","",VLOOKUP(F2632,商品マスタ!$K:$L,2,FALSE))</f>
        <v/>
      </c>
      <c r="H2632" s="95" t="str">
        <f t="shared" si="41"/>
        <v/>
      </c>
    </row>
    <row r="2633" spans="1:8" x14ac:dyDescent="0.55000000000000004">
      <c r="A2633" s="76"/>
      <c r="B2633" s="50">
        <v>1</v>
      </c>
      <c r="G2633" s="94" t="str">
        <f>IF(F2633="","",VLOOKUP(F2633,商品マスタ!$K:$L,2,FALSE))</f>
        <v/>
      </c>
      <c r="H2633" s="95" t="str">
        <f t="shared" si="41"/>
        <v/>
      </c>
    </row>
    <row r="2634" spans="1:8" x14ac:dyDescent="0.55000000000000004">
      <c r="A2634" s="76"/>
      <c r="B2634" s="50">
        <v>2</v>
      </c>
      <c r="G2634" s="94" t="str">
        <f>IF(F2634="","",VLOOKUP(F2634,商品マスタ!$K:$L,2,FALSE))</f>
        <v/>
      </c>
      <c r="H2634" s="95" t="str">
        <f t="shared" si="41"/>
        <v/>
      </c>
    </row>
    <row r="2635" spans="1:8" x14ac:dyDescent="0.55000000000000004">
      <c r="A2635" s="76"/>
      <c r="B2635" s="50">
        <v>1</v>
      </c>
      <c r="G2635" s="94" t="str">
        <f>IF(F2635="","",VLOOKUP(F2635,商品マスタ!$K:$L,2,FALSE))</f>
        <v/>
      </c>
      <c r="H2635" s="95" t="str">
        <f t="shared" si="41"/>
        <v/>
      </c>
    </row>
    <row r="2636" spans="1:8" x14ac:dyDescent="0.55000000000000004">
      <c r="A2636" s="76"/>
      <c r="B2636" s="50">
        <v>2</v>
      </c>
      <c r="G2636" s="94" t="str">
        <f>IF(F2636="","",VLOOKUP(F2636,商品マスタ!$K:$L,2,FALSE))</f>
        <v/>
      </c>
      <c r="H2636" s="95" t="str">
        <f t="shared" si="41"/>
        <v/>
      </c>
    </row>
    <row r="2637" spans="1:8" x14ac:dyDescent="0.55000000000000004">
      <c r="A2637" s="76"/>
      <c r="B2637" s="50">
        <v>1</v>
      </c>
      <c r="G2637" s="94" t="str">
        <f>IF(F2637="","",VLOOKUP(F2637,商品マスタ!$K:$L,2,FALSE))</f>
        <v/>
      </c>
      <c r="H2637" s="95" t="str">
        <f t="shared" si="41"/>
        <v/>
      </c>
    </row>
    <row r="2638" spans="1:8" x14ac:dyDescent="0.55000000000000004">
      <c r="A2638" s="76"/>
      <c r="B2638" s="50">
        <v>2</v>
      </c>
      <c r="G2638" s="94" t="str">
        <f>IF(F2638="","",VLOOKUP(F2638,商品マスタ!$K:$L,2,FALSE))</f>
        <v/>
      </c>
      <c r="H2638" s="95" t="str">
        <f t="shared" si="41"/>
        <v/>
      </c>
    </row>
    <row r="2639" spans="1:8" x14ac:dyDescent="0.55000000000000004">
      <c r="A2639" s="76"/>
      <c r="B2639" s="50">
        <v>1</v>
      </c>
      <c r="G2639" s="94" t="str">
        <f>IF(F2639="","",VLOOKUP(F2639,商品マスタ!$K:$L,2,FALSE))</f>
        <v/>
      </c>
      <c r="H2639" s="95" t="str">
        <f t="shared" si="41"/>
        <v/>
      </c>
    </row>
    <row r="2640" spans="1:8" x14ac:dyDescent="0.55000000000000004">
      <c r="A2640" s="76"/>
      <c r="B2640" s="50">
        <v>2</v>
      </c>
      <c r="G2640" s="94" t="str">
        <f>IF(F2640="","",VLOOKUP(F2640,商品マスタ!$K:$L,2,FALSE))</f>
        <v/>
      </c>
      <c r="H2640" s="95" t="str">
        <f t="shared" si="41"/>
        <v/>
      </c>
    </row>
    <row r="2641" spans="1:8" x14ac:dyDescent="0.55000000000000004">
      <c r="A2641" s="76"/>
      <c r="B2641" s="50">
        <v>1</v>
      </c>
      <c r="G2641" s="94" t="str">
        <f>IF(F2641="","",VLOOKUP(F2641,商品マスタ!$K:$L,2,FALSE))</f>
        <v/>
      </c>
      <c r="H2641" s="95" t="str">
        <f t="shared" si="41"/>
        <v/>
      </c>
    </row>
    <row r="2642" spans="1:8" x14ac:dyDescent="0.55000000000000004">
      <c r="A2642" s="76"/>
      <c r="B2642" s="50">
        <v>2</v>
      </c>
      <c r="G2642" s="94" t="str">
        <f>IF(F2642="","",VLOOKUP(F2642,商品マスタ!$K:$L,2,FALSE))</f>
        <v/>
      </c>
      <c r="H2642" s="95" t="str">
        <f t="shared" si="41"/>
        <v/>
      </c>
    </row>
    <row r="2643" spans="1:8" x14ac:dyDescent="0.55000000000000004">
      <c r="A2643" s="76"/>
      <c r="B2643" s="50">
        <v>1</v>
      </c>
      <c r="G2643" s="94" t="str">
        <f>IF(F2643="","",VLOOKUP(F2643,商品マスタ!$K:$L,2,FALSE))</f>
        <v/>
      </c>
      <c r="H2643" s="95" t="str">
        <f t="shared" si="41"/>
        <v/>
      </c>
    </row>
    <row r="2644" spans="1:8" x14ac:dyDescent="0.55000000000000004">
      <c r="A2644" s="76"/>
      <c r="B2644" s="50">
        <v>2</v>
      </c>
      <c r="G2644" s="94" t="str">
        <f>IF(F2644="","",VLOOKUP(F2644,商品マスタ!$K:$L,2,FALSE))</f>
        <v/>
      </c>
      <c r="H2644" s="95" t="str">
        <f t="shared" si="41"/>
        <v/>
      </c>
    </row>
    <row r="2645" spans="1:8" x14ac:dyDescent="0.55000000000000004">
      <c r="A2645" s="76"/>
      <c r="B2645" s="50">
        <v>1</v>
      </c>
      <c r="G2645" s="94" t="str">
        <f>IF(F2645="","",VLOOKUP(F2645,商品マスタ!$K:$L,2,FALSE))</f>
        <v/>
      </c>
      <c r="H2645" s="95" t="str">
        <f t="shared" si="41"/>
        <v/>
      </c>
    </row>
    <row r="2646" spans="1:8" x14ac:dyDescent="0.55000000000000004">
      <c r="A2646" s="76"/>
      <c r="B2646" s="50">
        <v>2</v>
      </c>
      <c r="G2646" s="94" t="str">
        <f>IF(F2646="","",VLOOKUP(F2646,商品マスタ!$K:$L,2,FALSE))</f>
        <v/>
      </c>
      <c r="H2646" s="95" t="str">
        <f t="shared" si="41"/>
        <v/>
      </c>
    </row>
    <row r="2647" spans="1:8" x14ac:dyDescent="0.55000000000000004">
      <c r="A2647" s="76"/>
      <c r="B2647" s="50">
        <v>1</v>
      </c>
      <c r="G2647" s="94" t="str">
        <f>IF(F2647="","",VLOOKUP(F2647,商品マスタ!$K:$L,2,FALSE))</f>
        <v/>
      </c>
      <c r="H2647" s="95" t="str">
        <f t="shared" si="41"/>
        <v/>
      </c>
    </row>
    <row r="2648" spans="1:8" x14ac:dyDescent="0.55000000000000004">
      <c r="A2648" s="76"/>
      <c r="B2648" s="50">
        <v>2</v>
      </c>
      <c r="G2648" s="94" t="str">
        <f>IF(F2648="","",VLOOKUP(F2648,商品マスタ!$K:$L,2,FALSE))</f>
        <v/>
      </c>
      <c r="H2648" s="95" t="str">
        <f t="shared" si="41"/>
        <v/>
      </c>
    </row>
    <row r="2649" spans="1:8" x14ac:dyDescent="0.55000000000000004">
      <c r="A2649" s="76"/>
      <c r="B2649" s="50">
        <v>1</v>
      </c>
      <c r="G2649" s="94" t="str">
        <f>IF(F2649="","",VLOOKUP(F2649,商品マスタ!$K:$L,2,FALSE))</f>
        <v/>
      </c>
      <c r="H2649" s="95" t="str">
        <f t="shared" si="41"/>
        <v/>
      </c>
    </row>
    <row r="2650" spans="1:8" x14ac:dyDescent="0.55000000000000004">
      <c r="A2650" s="76"/>
      <c r="B2650" s="50">
        <v>2</v>
      </c>
      <c r="G2650" s="94" t="str">
        <f>IF(F2650="","",VLOOKUP(F2650,商品マスタ!$K:$L,2,FALSE))</f>
        <v/>
      </c>
      <c r="H2650" s="95" t="str">
        <f t="shared" si="41"/>
        <v/>
      </c>
    </row>
    <row r="2651" spans="1:8" x14ac:dyDescent="0.55000000000000004">
      <c r="A2651" s="76"/>
      <c r="B2651" s="50">
        <v>1</v>
      </c>
      <c r="G2651" s="94" t="str">
        <f>IF(F2651="","",VLOOKUP(F2651,商品マスタ!$K:$L,2,FALSE))</f>
        <v/>
      </c>
      <c r="H2651" s="95" t="str">
        <f t="shared" si="41"/>
        <v/>
      </c>
    </row>
    <row r="2652" spans="1:8" x14ac:dyDescent="0.55000000000000004">
      <c r="A2652" s="76"/>
      <c r="B2652" s="50">
        <v>2</v>
      </c>
      <c r="G2652" s="94" t="str">
        <f>IF(F2652="","",VLOOKUP(F2652,商品マスタ!$K:$L,2,FALSE))</f>
        <v/>
      </c>
      <c r="H2652" s="95" t="str">
        <f t="shared" si="41"/>
        <v/>
      </c>
    </row>
    <row r="2653" spans="1:8" x14ac:dyDescent="0.55000000000000004">
      <c r="A2653" s="76"/>
      <c r="B2653" s="50">
        <v>1</v>
      </c>
      <c r="G2653" s="94" t="str">
        <f>IF(F2653="","",VLOOKUP(F2653,商品マスタ!$K:$L,2,FALSE))</f>
        <v/>
      </c>
      <c r="H2653" s="95" t="str">
        <f t="shared" si="41"/>
        <v/>
      </c>
    </row>
    <row r="2654" spans="1:8" x14ac:dyDescent="0.55000000000000004">
      <c r="A2654" s="76"/>
      <c r="B2654" s="50">
        <v>2</v>
      </c>
      <c r="G2654" s="94" t="str">
        <f>IF(F2654="","",VLOOKUP(F2654,商品マスタ!$K:$L,2,FALSE))</f>
        <v/>
      </c>
      <c r="H2654" s="95" t="str">
        <f t="shared" si="41"/>
        <v/>
      </c>
    </row>
    <row r="2655" spans="1:8" x14ac:dyDescent="0.55000000000000004">
      <c r="A2655" s="76"/>
      <c r="B2655" s="50">
        <v>1</v>
      </c>
      <c r="G2655" s="94" t="str">
        <f>IF(F2655="","",VLOOKUP(F2655,商品マスタ!$K:$L,2,FALSE))</f>
        <v/>
      </c>
      <c r="H2655" s="95" t="str">
        <f t="shared" si="41"/>
        <v/>
      </c>
    </row>
    <row r="2656" spans="1:8" x14ac:dyDescent="0.55000000000000004">
      <c r="A2656" s="76"/>
      <c r="B2656" s="50">
        <v>2</v>
      </c>
      <c r="G2656" s="94" t="str">
        <f>IF(F2656="","",VLOOKUP(F2656,商品マスタ!$K:$L,2,FALSE))</f>
        <v/>
      </c>
      <c r="H2656" s="95" t="str">
        <f t="shared" si="41"/>
        <v/>
      </c>
    </row>
    <row r="2657" spans="1:8" x14ac:dyDescent="0.55000000000000004">
      <c r="A2657" s="76"/>
      <c r="B2657" s="50">
        <v>1</v>
      </c>
      <c r="G2657" s="94" t="str">
        <f>IF(F2657="","",VLOOKUP(F2657,商品マスタ!$K:$L,2,FALSE))</f>
        <v/>
      </c>
      <c r="H2657" s="95" t="str">
        <f t="shared" si="41"/>
        <v/>
      </c>
    </row>
    <row r="2658" spans="1:8" x14ac:dyDescent="0.55000000000000004">
      <c r="A2658" s="76"/>
      <c r="B2658" s="50">
        <v>2</v>
      </c>
      <c r="G2658" s="94" t="str">
        <f>IF(F2658="","",VLOOKUP(F2658,商品マスタ!$K:$L,2,FALSE))</f>
        <v/>
      </c>
      <c r="H2658" s="95" t="str">
        <f t="shared" si="41"/>
        <v/>
      </c>
    </row>
    <row r="2659" spans="1:8" x14ac:dyDescent="0.55000000000000004">
      <c r="A2659" s="76"/>
      <c r="B2659" s="50">
        <v>1</v>
      </c>
      <c r="G2659" s="94" t="str">
        <f>IF(F2659="","",VLOOKUP(F2659,商品マスタ!$K:$L,2,FALSE))</f>
        <v/>
      </c>
      <c r="H2659" s="95" t="str">
        <f t="shared" si="41"/>
        <v/>
      </c>
    </row>
    <row r="2660" spans="1:8" x14ac:dyDescent="0.55000000000000004">
      <c r="A2660" s="76"/>
      <c r="B2660" s="50">
        <v>2</v>
      </c>
      <c r="G2660" s="94" t="str">
        <f>IF(F2660="","",VLOOKUP(F2660,商品マスタ!$K:$L,2,FALSE))</f>
        <v/>
      </c>
      <c r="H2660" s="95" t="str">
        <f t="shared" si="41"/>
        <v/>
      </c>
    </row>
    <row r="2661" spans="1:8" x14ac:dyDescent="0.55000000000000004">
      <c r="A2661" s="76"/>
      <c r="B2661" s="50">
        <v>1</v>
      </c>
      <c r="G2661" s="94" t="str">
        <f>IF(F2661="","",VLOOKUP(F2661,商品マスタ!$K:$L,2,FALSE))</f>
        <v/>
      </c>
      <c r="H2661" s="95" t="str">
        <f t="shared" si="41"/>
        <v/>
      </c>
    </row>
    <row r="2662" spans="1:8" x14ac:dyDescent="0.55000000000000004">
      <c r="A2662" s="76"/>
      <c r="B2662" s="50">
        <v>2</v>
      </c>
      <c r="G2662" s="94" t="str">
        <f>IF(F2662="","",VLOOKUP(F2662,商品マスタ!$K:$L,2,FALSE))</f>
        <v/>
      </c>
      <c r="H2662" s="95" t="str">
        <f t="shared" si="41"/>
        <v/>
      </c>
    </row>
    <row r="2663" spans="1:8" x14ac:dyDescent="0.55000000000000004">
      <c r="A2663" s="76"/>
      <c r="B2663" s="50">
        <v>1</v>
      </c>
      <c r="G2663" s="94" t="str">
        <f>IF(F2663="","",VLOOKUP(F2663,商品マスタ!$K:$L,2,FALSE))</f>
        <v/>
      </c>
      <c r="H2663" s="95" t="str">
        <f t="shared" si="41"/>
        <v/>
      </c>
    </row>
    <row r="2664" spans="1:8" x14ac:dyDescent="0.55000000000000004">
      <c r="A2664" s="76"/>
      <c r="B2664" s="50">
        <v>2</v>
      </c>
      <c r="G2664" s="94" t="str">
        <f>IF(F2664="","",VLOOKUP(F2664,商品マスタ!$K:$L,2,FALSE))</f>
        <v/>
      </c>
      <c r="H2664" s="95" t="str">
        <f t="shared" si="41"/>
        <v/>
      </c>
    </row>
    <row r="2665" spans="1:8" x14ac:dyDescent="0.55000000000000004">
      <c r="A2665" s="76"/>
      <c r="B2665" s="50">
        <v>1</v>
      </c>
      <c r="G2665" s="94" t="str">
        <f>IF(F2665="","",VLOOKUP(F2665,商品マスタ!$K:$L,2,FALSE))</f>
        <v/>
      </c>
      <c r="H2665" s="95" t="str">
        <f t="shared" si="41"/>
        <v/>
      </c>
    </row>
    <row r="2666" spans="1:8" x14ac:dyDescent="0.55000000000000004">
      <c r="A2666" s="76"/>
      <c r="B2666" s="50">
        <v>2</v>
      </c>
      <c r="G2666" s="94" t="str">
        <f>IF(F2666="","",VLOOKUP(F2666,商品マスタ!$K:$L,2,FALSE))</f>
        <v/>
      </c>
      <c r="H2666" s="95" t="str">
        <f t="shared" si="41"/>
        <v/>
      </c>
    </row>
    <row r="2667" spans="1:8" x14ac:dyDescent="0.55000000000000004">
      <c r="A2667" s="76"/>
      <c r="B2667" s="50">
        <v>1</v>
      </c>
      <c r="G2667" s="94" t="str">
        <f>IF(F2667="","",VLOOKUP(F2667,商品マスタ!$K:$L,2,FALSE))</f>
        <v/>
      </c>
      <c r="H2667" s="95" t="str">
        <f t="shared" si="41"/>
        <v/>
      </c>
    </row>
    <row r="2668" spans="1:8" x14ac:dyDescent="0.55000000000000004">
      <c r="A2668" s="76"/>
      <c r="B2668" s="50">
        <v>2</v>
      </c>
      <c r="G2668" s="94" t="str">
        <f>IF(F2668="","",VLOOKUP(F2668,商品マスタ!$K:$L,2,FALSE))</f>
        <v/>
      </c>
      <c r="H2668" s="95" t="str">
        <f t="shared" si="41"/>
        <v/>
      </c>
    </row>
    <row r="2669" spans="1:8" x14ac:dyDescent="0.55000000000000004">
      <c r="A2669" s="76"/>
      <c r="B2669" s="50">
        <v>1</v>
      </c>
      <c r="G2669" s="94" t="str">
        <f>IF(F2669="","",VLOOKUP(F2669,商品マスタ!$K:$L,2,FALSE))</f>
        <v/>
      </c>
      <c r="H2669" s="95" t="str">
        <f t="shared" si="41"/>
        <v/>
      </c>
    </row>
    <row r="2670" spans="1:8" x14ac:dyDescent="0.55000000000000004">
      <c r="A2670" s="76"/>
      <c r="B2670" s="50">
        <v>2</v>
      </c>
      <c r="G2670" s="94" t="str">
        <f>IF(F2670="","",VLOOKUP(F2670,商品マスタ!$K:$L,2,FALSE))</f>
        <v/>
      </c>
      <c r="H2670" s="95" t="str">
        <f t="shared" si="41"/>
        <v/>
      </c>
    </row>
    <row r="2671" spans="1:8" x14ac:dyDescent="0.55000000000000004">
      <c r="A2671" s="76"/>
      <c r="B2671" s="50">
        <v>1</v>
      </c>
      <c r="G2671" s="94" t="str">
        <f>IF(F2671="","",VLOOKUP(F2671,商品マスタ!$K:$L,2,FALSE))</f>
        <v/>
      </c>
      <c r="H2671" s="95" t="str">
        <f t="shared" si="41"/>
        <v/>
      </c>
    </row>
    <row r="2672" spans="1:8" x14ac:dyDescent="0.55000000000000004">
      <c r="A2672" s="76"/>
      <c r="B2672" s="50">
        <v>2</v>
      </c>
      <c r="G2672" s="94" t="str">
        <f>IF(F2672="","",VLOOKUP(F2672,商品マスタ!$K:$L,2,FALSE))</f>
        <v/>
      </c>
      <c r="H2672" s="95" t="str">
        <f t="shared" si="41"/>
        <v/>
      </c>
    </row>
    <row r="2673" spans="1:8" x14ac:dyDescent="0.55000000000000004">
      <c r="A2673" s="76"/>
      <c r="B2673" s="50">
        <v>1</v>
      </c>
      <c r="G2673" s="94" t="str">
        <f>IF(F2673="","",VLOOKUP(F2673,商品マスタ!$K:$L,2,FALSE))</f>
        <v/>
      </c>
      <c r="H2673" s="95" t="str">
        <f t="shared" si="41"/>
        <v/>
      </c>
    </row>
    <row r="2674" spans="1:8" x14ac:dyDescent="0.55000000000000004">
      <c r="A2674" s="76"/>
      <c r="B2674" s="50">
        <v>2</v>
      </c>
      <c r="G2674" s="94" t="str">
        <f>IF(F2674="","",VLOOKUP(F2674,商品マスタ!$K:$L,2,FALSE))</f>
        <v/>
      </c>
      <c r="H2674" s="95" t="str">
        <f t="shared" si="41"/>
        <v/>
      </c>
    </row>
    <row r="2675" spans="1:8" x14ac:dyDescent="0.55000000000000004">
      <c r="A2675" s="76"/>
      <c r="B2675" s="50">
        <v>1</v>
      </c>
      <c r="G2675" s="94" t="str">
        <f>IF(F2675="","",VLOOKUP(F2675,商品マスタ!$K:$L,2,FALSE))</f>
        <v/>
      </c>
      <c r="H2675" s="95" t="str">
        <f t="shared" si="41"/>
        <v/>
      </c>
    </row>
    <row r="2676" spans="1:8" x14ac:dyDescent="0.55000000000000004">
      <c r="A2676" s="76"/>
      <c r="B2676" s="50">
        <v>2</v>
      </c>
      <c r="G2676" s="94" t="str">
        <f>IF(F2676="","",VLOOKUP(F2676,商品マスタ!$K:$L,2,FALSE))</f>
        <v/>
      </c>
      <c r="H2676" s="95" t="str">
        <f t="shared" si="41"/>
        <v/>
      </c>
    </row>
    <row r="2677" spans="1:8" x14ac:dyDescent="0.55000000000000004">
      <c r="A2677" s="76"/>
      <c r="B2677" s="50">
        <v>1</v>
      </c>
      <c r="G2677" s="94" t="str">
        <f>IF(F2677="","",VLOOKUP(F2677,商品マスタ!$K:$L,2,FALSE))</f>
        <v/>
      </c>
      <c r="H2677" s="95" t="str">
        <f t="shared" si="41"/>
        <v/>
      </c>
    </row>
    <row r="2678" spans="1:8" x14ac:dyDescent="0.55000000000000004">
      <c r="A2678" s="76"/>
      <c r="B2678" s="50">
        <v>2</v>
      </c>
      <c r="G2678" s="94" t="str">
        <f>IF(F2678="","",VLOOKUP(F2678,商品マスタ!$K:$L,2,FALSE))</f>
        <v/>
      </c>
      <c r="H2678" s="95" t="str">
        <f t="shared" si="41"/>
        <v/>
      </c>
    </row>
    <row r="2679" spans="1:8" x14ac:dyDescent="0.55000000000000004">
      <c r="A2679" s="76"/>
      <c r="B2679" s="50">
        <v>1</v>
      </c>
      <c r="G2679" s="94" t="str">
        <f>IF(F2679="","",VLOOKUP(F2679,商品マスタ!$K:$L,2,FALSE))</f>
        <v/>
      </c>
      <c r="H2679" s="95" t="str">
        <f t="shared" si="41"/>
        <v/>
      </c>
    </row>
    <row r="2680" spans="1:8" x14ac:dyDescent="0.55000000000000004">
      <c r="A2680" s="76"/>
      <c r="B2680" s="50">
        <v>2</v>
      </c>
      <c r="G2680" s="94" t="str">
        <f>IF(F2680="","",VLOOKUP(F2680,商品マスタ!$K:$L,2,FALSE))</f>
        <v/>
      </c>
      <c r="H2680" s="95" t="str">
        <f t="shared" si="41"/>
        <v/>
      </c>
    </row>
    <row r="2681" spans="1:8" x14ac:dyDescent="0.55000000000000004">
      <c r="A2681" s="76"/>
      <c r="B2681" s="50">
        <v>1</v>
      </c>
      <c r="G2681" s="94" t="str">
        <f>IF(F2681="","",VLOOKUP(F2681,商品マスタ!$K:$L,2,FALSE))</f>
        <v/>
      </c>
      <c r="H2681" s="95" t="str">
        <f t="shared" si="41"/>
        <v/>
      </c>
    </row>
    <row r="2682" spans="1:8" x14ac:dyDescent="0.55000000000000004">
      <c r="A2682" s="76"/>
      <c r="B2682" s="50">
        <v>2</v>
      </c>
      <c r="G2682" s="94" t="str">
        <f>IF(F2682="","",VLOOKUP(F2682,商品マスタ!$K:$L,2,FALSE))</f>
        <v/>
      </c>
      <c r="H2682" s="95" t="str">
        <f t="shared" si="41"/>
        <v/>
      </c>
    </row>
    <row r="2683" spans="1:8" x14ac:dyDescent="0.55000000000000004">
      <c r="A2683" s="76"/>
      <c r="B2683" s="50">
        <v>1</v>
      </c>
      <c r="G2683" s="94" t="str">
        <f>IF(F2683="","",VLOOKUP(F2683,商品マスタ!$K:$L,2,FALSE))</f>
        <v/>
      </c>
      <c r="H2683" s="95" t="str">
        <f t="shared" si="41"/>
        <v/>
      </c>
    </row>
    <row r="2684" spans="1:8" x14ac:dyDescent="0.55000000000000004">
      <c r="A2684" s="76"/>
      <c r="B2684" s="50">
        <v>2</v>
      </c>
      <c r="G2684" s="94" t="str">
        <f>IF(F2684="","",VLOOKUP(F2684,商品マスタ!$K:$L,2,FALSE))</f>
        <v/>
      </c>
      <c r="H2684" s="95" t="str">
        <f t="shared" si="41"/>
        <v/>
      </c>
    </row>
    <row r="2685" spans="1:8" x14ac:dyDescent="0.55000000000000004">
      <c r="A2685" s="76"/>
      <c r="B2685" s="50">
        <v>1</v>
      </c>
      <c r="G2685" s="94" t="str">
        <f>IF(F2685="","",VLOOKUP(F2685,商品マスタ!$K:$L,2,FALSE))</f>
        <v/>
      </c>
      <c r="H2685" s="95" t="str">
        <f t="shared" si="41"/>
        <v/>
      </c>
    </row>
    <row r="2686" spans="1:8" x14ac:dyDescent="0.55000000000000004">
      <c r="A2686" s="76"/>
      <c r="B2686" s="50">
        <v>2</v>
      </c>
      <c r="G2686" s="94" t="str">
        <f>IF(F2686="","",VLOOKUP(F2686,商品マスタ!$K:$L,2,FALSE))</f>
        <v/>
      </c>
      <c r="H2686" s="95" t="str">
        <f t="shared" si="41"/>
        <v/>
      </c>
    </row>
    <row r="2687" spans="1:8" x14ac:dyDescent="0.55000000000000004">
      <c r="A2687" s="76"/>
      <c r="B2687" s="50">
        <v>1</v>
      </c>
      <c r="G2687" s="94" t="str">
        <f>IF(F2687="","",VLOOKUP(F2687,商品マスタ!$K:$L,2,FALSE))</f>
        <v/>
      </c>
      <c r="H2687" s="95" t="str">
        <f t="shared" si="41"/>
        <v/>
      </c>
    </row>
    <row r="2688" spans="1:8" x14ac:dyDescent="0.55000000000000004">
      <c r="A2688" s="76"/>
      <c r="B2688" s="50">
        <v>2</v>
      </c>
      <c r="G2688" s="94" t="str">
        <f>IF(F2688="","",VLOOKUP(F2688,商品マスタ!$K:$L,2,FALSE))</f>
        <v/>
      </c>
      <c r="H2688" s="95" t="str">
        <f t="shared" ref="H2688:H2751" si="42">IF(D2688="","",IF(E2688="",LEN(SUBSTITUTE(D2688," ","")),LEN(SUBSTITUTE(E2688," ",""))))</f>
        <v/>
      </c>
    </row>
    <row r="2689" spans="1:8" x14ac:dyDescent="0.55000000000000004">
      <c r="A2689" s="76"/>
      <c r="B2689" s="50">
        <v>1</v>
      </c>
      <c r="G2689" s="94" t="str">
        <f>IF(F2689="","",VLOOKUP(F2689,商品マスタ!$K:$L,2,FALSE))</f>
        <v/>
      </c>
      <c r="H2689" s="95" t="str">
        <f t="shared" si="42"/>
        <v/>
      </c>
    </row>
    <row r="2690" spans="1:8" x14ac:dyDescent="0.55000000000000004">
      <c r="A2690" s="76"/>
      <c r="B2690" s="50">
        <v>2</v>
      </c>
      <c r="G2690" s="94" t="str">
        <f>IF(F2690="","",VLOOKUP(F2690,商品マスタ!$K:$L,2,FALSE))</f>
        <v/>
      </c>
      <c r="H2690" s="95" t="str">
        <f t="shared" si="42"/>
        <v/>
      </c>
    </row>
    <row r="2691" spans="1:8" x14ac:dyDescent="0.55000000000000004">
      <c r="A2691" s="76"/>
      <c r="B2691" s="50">
        <v>1</v>
      </c>
      <c r="G2691" s="94" t="str">
        <f>IF(F2691="","",VLOOKUP(F2691,商品マスタ!$K:$L,2,FALSE))</f>
        <v/>
      </c>
      <c r="H2691" s="95" t="str">
        <f t="shared" si="42"/>
        <v/>
      </c>
    </row>
    <row r="2692" spans="1:8" x14ac:dyDescent="0.55000000000000004">
      <c r="A2692" s="76"/>
      <c r="B2692" s="50">
        <v>2</v>
      </c>
      <c r="G2692" s="94" t="str">
        <f>IF(F2692="","",VLOOKUP(F2692,商品マスタ!$K:$L,2,FALSE))</f>
        <v/>
      </c>
      <c r="H2692" s="95" t="str">
        <f t="shared" si="42"/>
        <v/>
      </c>
    </row>
    <row r="2693" spans="1:8" x14ac:dyDescent="0.55000000000000004">
      <c r="A2693" s="76"/>
      <c r="B2693" s="50">
        <v>1</v>
      </c>
      <c r="G2693" s="94" t="str">
        <f>IF(F2693="","",VLOOKUP(F2693,商品マスタ!$K:$L,2,FALSE))</f>
        <v/>
      </c>
      <c r="H2693" s="95" t="str">
        <f t="shared" si="42"/>
        <v/>
      </c>
    </row>
    <row r="2694" spans="1:8" x14ac:dyDescent="0.55000000000000004">
      <c r="A2694" s="76"/>
      <c r="B2694" s="50">
        <v>2</v>
      </c>
      <c r="G2694" s="94" t="str">
        <f>IF(F2694="","",VLOOKUP(F2694,商品マスタ!$K:$L,2,FALSE))</f>
        <v/>
      </c>
      <c r="H2694" s="95" t="str">
        <f t="shared" si="42"/>
        <v/>
      </c>
    </row>
    <row r="2695" spans="1:8" x14ac:dyDescent="0.55000000000000004">
      <c r="A2695" s="76"/>
      <c r="B2695" s="50">
        <v>1</v>
      </c>
      <c r="G2695" s="94" t="str">
        <f>IF(F2695="","",VLOOKUP(F2695,商品マスタ!$K:$L,2,FALSE))</f>
        <v/>
      </c>
      <c r="H2695" s="95" t="str">
        <f t="shared" si="42"/>
        <v/>
      </c>
    </row>
    <row r="2696" spans="1:8" x14ac:dyDescent="0.55000000000000004">
      <c r="A2696" s="76"/>
      <c r="B2696" s="50">
        <v>2</v>
      </c>
      <c r="G2696" s="94" t="str">
        <f>IF(F2696="","",VLOOKUP(F2696,商品マスタ!$K:$L,2,FALSE))</f>
        <v/>
      </c>
      <c r="H2696" s="95" t="str">
        <f t="shared" si="42"/>
        <v/>
      </c>
    </row>
    <row r="2697" spans="1:8" x14ac:dyDescent="0.55000000000000004">
      <c r="A2697" s="76"/>
      <c r="B2697" s="50">
        <v>1</v>
      </c>
      <c r="G2697" s="94" t="str">
        <f>IF(F2697="","",VLOOKUP(F2697,商品マスタ!$K:$L,2,FALSE))</f>
        <v/>
      </c>
      <c r="H2697" s="95" t="str">
        <f t="shared" si="42"/>
        <v/>
      </c>
    </row>
    <row r="2698" spans="1:8" x14ac:dyDescent="0.55000000000000004">
      <c r="A2698" s="76"/>
      <c r="B2698" s="50">
        <v>2</v>
      </c>
      <c r="G2698" s="94" t="str">
        <f>IF(F2698="","",VLOOKUP(F2698,商品マスタ!$K:$L,2,FALSE))</f>
        <v/>
      </c>
      <c r="H2698" s="95" t="str">
        <f t="shared" si="42"/>
        <v/>
      </c>
    </row>
    <row r="2699" spans="1:8" x14ac:dyDescent="0.55000000000000004">
      <c r="A2699" s="76"/>
      <c r="B2699" s="50">
        <v>1</v>
      </c>
      <c r="G2699" s="94" t="str">
        <f>IF(F2699="","",VLOOKUP(F2699,商品マスタ!$K:$L,2,FALSE))</f>
        <v/>
      </c>
      <c r="H2699" s="95" t="str">
        <f t="shared" si="42"/>
        <v/>
      </c>
    </row>
    <row r="2700" spans="1:8" x14ac:dyDescent="0.55000000000000004">
      <c r="A2700" s="76"/>
      <c r="B2700" s="50">
        <v>2</v>
      </c>
      <c r="G2700" s="94" t="str">
        <f>IF(F2700="","",VLOOKUP(F2700,商品マスタ!$K:$L,2,FALSE))</f>
        <v/>
      </c>
      <c r="H2700" s="95" t="str">
        <f t="shared" si="42"/>
        <v/>
      </c>
    </row>
    <row r="2701" spans="1:8" x14ac:dyDescent="0.55000000000000004">
      <c r="A2701" s="76"/>
      <c r="B2701" s="50">
        <v>1</v>
      </c>
      <c r="G2701" s="94" t="str">
        <f>IF(F2701="","",VLOOKUP(F2701,商品マスタ!$K:$L,2,FALSE))</f>
        <v/>
      </c>
      <c r="H2701" s="95" t="str">
        <f t="shared" si="42"/>
        <v/>
      </c>
    </row>
    <row r="2702" spans="1:8" x14ac:dyDescent="0.55000000000000004">
      <c r="A2702" s="76"/>
      <c r="B2702" s="50">
        <v>2</v>
      </c>
      <c r="G2702" s="94" t="str">
        <f>IF(F2702="","",VLOOKUP(F2702,商品マスタ!$K:$L,2,FALSE))</f>
        <v/>
      </c>
      <c r="H2702" s="95" t="str">
        <f t="shared" si="42"/>
        <v/>
      </c>
    </row>
    <row r="2703" spans="1:8" x14ac:dyDescent="0.55000000000000004">
      <c r="A2703" s="76"/>
      <c r="B2703" s="50">
        <v>1</v>
      </c>
      <c r="G2703" s="94" t="str">
        <f>IF(F2703="","",VLOOKUP(F2703,商品マスタ!$K:$L,2,FALSE))</f>
        <v/>
      </c>
      <c r="H2703" s="95" t="str">
        <f t="shared" si="42"/>
        <v/>
      </c>
    </row>
    <row r="2704" spans="1:8" x14ac:dyDescent="0.55000000000000004">
      <c r="A2704" s="76"/>
      <c r="B2704" s="50">
        <v>2</v>
      </c>
      <c r="G2704" s="94" t="str">
        <f>IF(F2704="","",VLOOKUP(F2704,商品マスタ!$K:$L,2,FALSE))</f>
        <v/>
      </c>
      <c r="H2704" s="95" t="str">
        <f t="shared" si="42"/>
        <v/>
      </c>
    </row>
    <row r="2705" spans="1:8" x14ac:dyDescent="0.55000000000000004">
      <c r="A2705" s="76"/>
      <c r="B2705" s="50">
        <v>1</v>
      </c>
      <c r="G2705" s="94" t="str">
        <f>IF(F2705="","",VLOOKUP(F2705,商品マスタ!$K:$L,2,FALSE))</f>
        <v/>
      </c>
      <c r="H2705" s="95" t="str">
        <f t="shared" si="42"/>
        <v/>
      </c>
    </row>
    <row r="2706" spans="1:8" x14ac:dyDescent="0.55000000000000004">
      <c r="A2706" s="76"/>
      <c r="B2706" s="50">
        <v>2</v>
      </c>
      <c r="G2706" s="94" t="str">
        <f>IF(F2706="","",VLOOKUP(F2706,商品マスタ!$K:$L,2,FALSE))</f>
        <v/>
      </c>
      <c r="H2706" s="95" t="str">
        <f t="shared" si="42"/>
        <v/>
      </c>
    </row>
    <row r="2707" spans="1:8" x14ac:dyDescent="0.55000000000000004">
      <c r="A2707" s="76"/>
      <c r="B2707" s="50">
        <v>1</v>
      </c>
      <c r="G2707" s="94" t="str">
        <f>IF(F2707="","",VLOOKUP(F2707,商品マスタ!$K:$L,2,FALSE))</f>
        <v/>
      </c>
      <c r="H2707" s="95" t="str">
        <f t="shared" si="42"/>
        <v/>
      </c>
    </row>
    <row r="2708" spans="1:8" x14ac:dyDescent="0.55000000000000004">
      <c r="A2708" s="76"/>
      <c r="B2708" s="50">
        <v>2</v>
      </c>
      <c r="G2708" s="94" t="str">
        <f>IF(F2708="","",VLOOKUP(F2708,商品マスタ!$K:$L,2,FALSE))</f>
        <v/>
      </c>
      <c r="H2708" s="95" t="str">
        <f t="shared" si="42"/>
        <v/>
      </c>
    </row>
    <row r="2709" spans="1:8" x14ac:dyDescent="0.55000000000000004">
      <c r="A2709" s="76"/>
      <c r="B2709" s="50">
        <v>1</v>
      </c>
      <c r="G2709" s="94" t="str">
        <f>IF(F2709="","",VLOOKUP(F2709,商品マスタ!$K:$L,2,FALSE))</f>
        <v/>
      </c>
      <c r="H2709" s="95" t="str">
        <f t="shared" si="42"/>
        <v/>
      </c>
    </row>
    <row r="2710" spans="1:8" x14ac:dyDescent="0.55000000000000004">
      <c r="A2710" s="76"/>
      <c r="B2710" s="50">
        <v>2</v>
      </c>
      <c r="G2710" s="94" t="str">
        <f>IF(F2710="","",VLOOKUP(F2710,商品マスタ!$K:$L,2,FALSE))</f>
        <v/>
      </c>
      <c r="H2710" s="95" t="str">
        <f t="shared" si="42"/>
        <v/>
      </c>
    </row>
    <row r="2711" spans="1:8" x14ac:dyDescent="0.55000000000000004">
      <c r="A2711" s="76"/>
      <c r="B2711" s="50">
        <v>1</v>
      </c>
      <c r="G2711" s="94" t="str">
        <f>IF(F2711="","",VLOOKUP(F2711,商品マスタ!$K:$L,2,FALSE))</f>
        <v/>
      </c>
      <c r="H2711" s="95" t="str">
        <f t="shared" si="42"/>
        <v/>
      </c>
    </row>
    <row r="2712" spans="1:8" x14ac:dyDescent="0.55000000000000004">
      <c r="A2712" s="76"/>
      <c r="B2712" s="50">
        <v>2</v>
      </c>
      <c r="G2712" s="94" t="str">
        <f>IF(F2712="","",VLOOKUP(F2712,商品マスタ!$K:$L,2,FALSE))</f>
        <v/>
      </c>
      <c r="H2712" s="95" t="str">
        <f t="shared" si="42"/>
        <v/>
      </c>
    </row>
    <row r="2713" spans="1:8" x14ac:dyDescent="0.55000000000000004">
      <c r="A2713" s="76"/>
      <c r="B2713" s="50">
        <v>1</v>
      </c>
      <c r="G2713" s="94" t="str">
        <f>IF(F2713="","",VLOOKUP(F2713,商品マスタ!$K:$L,2,FALSE))</f>
        <v/>
      </c>
      <c r="H2713" s="95" t="str">
        <f t="shared" si="42"/>
        <v/>
      </c>
    </row>
    <row r="2714" spans="1:8" x14ac:dyDescent="0.55000000000000004">
      <c r="A2714" s="76"/>
      <c r="B2714" s="50">
        <v>2</v>
      </c>
      <c r="G2714" s="94" t="str">
        <f>IF(F2714="","",VLOOKUP(F2714,商品マスタ!$K:$L,2,FALSE))</f>
        <v/>
      </c>
      <c r="H2714" s="95" t="str">
        <f t="shared" si="42"/>
        <v/>
      </c>
    </row>
    <row r="2715" spans="1:8" x14ac:dyDescent="0.55000000000000004">
      <c r="A2715" s="76"/>
      <c r="B2715" s="50">
        <v>1</v>
      </c>
      <c r="G2715" s="94" t="str">
        <f>IF(F2715="","",VLOOKUP(F2715,商品マスタ!$K:$L,2,FALSE))</f>
        <v/>
      </c>
      <c r="H2715" s="95" t="str">
        <f t="shared" si="42"/>
        <v/>
      </c>
    </row>
    <row r="2716" spans="1:8" x14ac:dyDescent="0.55000000000000004">
      <c r="A2716" s="76"/>
      <c r="B2716" s="50">
        <v>2</v>
      </c>
      <c r="G2716" s="94" t="str">
        <f>IF(F2716="","",VLOOKUP(F2716,商品マスタ!$K:$L,2,FALSE))</f>
        <v/>
      </c>
      <c r="H2716" s="95" t="str">
        <f t="shared" si="42"/>
        <v/>
      </c>
    </row>
    <row r="2717" spans="1:8" x14ac:dyDescent="0.55000000000000004">
      <c r="A2717" s="76"/>
      <c r="B2717" s="50">
        <v>1</v>
      </c>
      <c r="G2717" s="94" t="str">
        <f>IF(F2717="","",VLOOKUP(F2717,商品マスタ!$K:$L,2,FALSE))</f>
        <v/>
      </c>
      <c r="H2717" s="95" t="str">
        <f t="shared" si="42"/>
        <v/>
      </c>
    </row>
    <row r="2718" spans="1:8" x14ac:dyDescent="0.55000000000000004">
      <c r="A2718" s="76"/>
      <c r="B2718" s="50">
        <v>2</v>
      </c>
      <c r="G2718" s="94" t="str">
        <f>IF(F2718="","",VLOOKUP(F2718,商品マスタ!$K:$L,2,FALSE))</f>
        <v/>
      </c>
      <c r="H2718" s="95" t="str">
        <f t="shared" si="42"/>
        <v/>
      </c>
    </row>
    <row r="2719" spans="1:8" x14ac:dyDescent="0.55000000000000004">
      <c r="A2719" s="76"/>
      <c r="B2719" s="50">
        <v>1</v>
      </c>
      <c r="G2719" s="94" t="str">
        <f>IF(F2719="","",VLOOKUP(F2719,商品マスタ!$K:$L,2,FALSE))</f>
        <v/>
      </c>
      <c r="H2719" s="95" t="str">
        <f t="shared" si="42"/>
        <v/>
      </c>
    </row>
    <row r="2720" spans="1:8" x14ac:dyDescent="0.55000000000000004">
      <c r="A2720" s="76"/>
      <c r="B2720" s="50">
        <v>2</v>
      </c>
      <c r="G2720" s="94" t="str">
        <f>IF(F2720="","",VLOOKUP(F2720,商品マスタ!$K:$L,2,FALSE))</f>
        <v/>
      </c>
      <c r="H2720" s="95" t="str">
        <f t="shared" si="42"/>
        <v/>
      </c>
    </row>
    <row r="2721" spans="1:8" x14ac:dyDescent="0.55000000000000004">
      <c r="A2721" s="76"/>
      <c r="B2721" s="50">
        <v>1</v>
      </c>
      <c r="G2721" s="94" t="str">
        <f>IF(F2721="","",VLOOKUP(F2721,商品マスタ!$K:$L,2,FALSE))</f>
        <v/>
      </c>
      <c r="H2721" s="95" t="str">
        <f t="shared" si="42"/>
        <v/>
      </c>
    </row>
    <row r="2722" spans="1:8" x14ac:dyDescent="0.55000000000000004">
      <c r="A2722" s="76"/>
      <c r="B2722" s="50">
        <v>2</v>
      </c>
      <c r="G2722" s="94" t="str">
        <f>IF(F2722="","",VLOOKUP(F2722,商品マスタ!$K:$L,2,FALSE))</f>
        <v/>
      </c>
      <c r="H2722" s="95" t="str">
        <f t="shared" si="42"/>
        <v/>
      </c>
    </row>
    <row r="2723" spans="1:8" x14ac:dyDescent="0.55000000000000004">
      <c r="A2723" s="76"/>
      <c r="B2723" s="50">
        <v>1</v>
      </c>
      <c r="G2723" s="94" t="str">
        <f>IF(F2723="","",VLOOKUP(F2723,商品マスタ!$K:$L,2,FALSE))</f>
        <v/>
      </c>
      <c r="H2723" s="95" t="str">
        <f t="shared" si="42"/>
        <v/>
      </c>
    </row>
    <row r="2724" spans="1:8" x14ac:dyDescent="0.55000000000000004">
      <c r="A2724" s="76"/>
      <c r="B2724" s="50">
        <v>2</v>
      </c>
      <c r="G2724" s="94" t="str">
        <f>IF(F2724="","",VLOOKUP(F2724,商品マスタ!$K:$L,2,FALSE))</f>
        <v/>
      </c>
      <c r="H2724" s="95" t="str">
        <f t="shared" si="42"/>
        <v/>
      </c>
    </row>
    <row r="2725" spans="1:8" x14ac:dyDescent="0.55000000000000004">
      <c r="A2725" s="76"/>
      <c r="B2725" s="50">
        <v>1</v>
      </c>
      <c r="G2725" s="94" t="str">
        <f>IF(F2725="","",VLOOKUP(F2725,商品マスタ!$K:$L,2,FALSE))</f>
        <v/>
      </c>
      <c r="H2725" s="95" t="str">
        <f t="shared" si="42"/>
        <v/>
      </c>
    </row>
    <row r="2726" spans="1:8" x14ac:dyDescent="0.55000000000000004">
      <c r="A2726" s="76"/>
      <c r="B2726" s="50">
        <v>2</v>
      </c>
      <c r="G2726" s="94" t="str">
        <f>IF(F2726="","",VLOOKUP(F2726,商品マスタ!$K:$L,2,FALSE))</f>
        <v/>
      </c>
      <c r="H2726" s="95" t="str">
        <f t="shared" si="42"/>
        <v/>
      </c>
    </row>
    <row r="2727" spans="1:8" x14ac:dyDescent="0.55000000000000004">
      <c r="A2727" s="76"/>
      <c r="B2727" s="50">
        <v>1</v>
      </c>
      <c r="G2727" s="94" t="str">
        <f>IF(F2727="","",VLOOKUP(F2727,商品マスタ!$K:$L,2,FALSE))</f>
        <v/>
      </c>
      <c r="H2727" s="95" t="str">
        <f t="shared" si="42"/>
        <v/>
      </c>
    </row>
    <row r="2728" spans="1:8" x14ac:dyDescent="0.55000000000000004">
      <c r="A2728" s="76"/>
      <c r="B2728" s="50">
        <v>2</v>
      </c>
      <c r="G2728" s="94" t="str">
        <f>IF(F2728="","",VLOOKUP(F2728,商品マスタ!$K:$L,2,FALSE))</f>
        <v/>
      </c>
      <c r="H2728" s="95" t="str">
        <f t="shared" si="42"/>
        <v/>
      </c>
    </row>
    <row r="2729" spans="1:8" x14ac:dyDescent="0.55000000000000004">
      <c r="A2729" s="76"/>
      <c r="B2729" s="50">
        <v>1</v>
      </c>
      <c r="G2729" s="94" t="str">
        <f>IF(F2729="","",VLOOKUP(F2729,商品マスタ!$K:$L,2,FALSE))</f>
        <v/>
      </c>
      <c r="H2729" s="95" t="str">
        <f t="shared" si="42"/>
        <v/>
      </c>
    </row>
    <row r="2730" spans="1:8" x14ac:dyDescent="0.55000000000000004">
      <c r="A2730" s="76"/>
      <c r="B2730" s="50">
        <v>2</v>
      </c>
      <c r="G2730" s="94" t="str">
        <f>IF(F2730="","",VLOOKUP(F2730,商品マスタ!$K:$L,2,FALSE))</f>
        <v/>
      </c>
      <c r="H2730" s="95" t="str">
        <f t="shared" si="42"/>
        <v/>
      </c>
    </row>
    <row r="2731" spans="1:8" x14ac:dyDescent="0.55000000000000004">
      <c r="A2731" s="76"/>
      <c r="B2731" s="50">
        <v>1</v>
      </c>
      <c r="G2731" s="94" t="str">
        <f>IF(F2731="","",VLOOKUP(F2731,商品マスタ!$K:$L,2,FALSE))</f>
        <v/>
      </c>
      <c r="H2731" s="95" t="str">
        <f t="shared" si="42"/>
        <v/>
      </c>
    </row>
    <row r="2732" spans="1:8" x14ac:dyDescent="0.55000000000000004">
      <c r="A2732" s="76"/>
      <c r="B2732" s="50">
        <v>2</v>
      </c>
      <c r="G2732" s="94" t="str">
        <f>IF(F2732="","",VLOOKUP(F2732,商品マスタ!$K:$L,2,FALSE))</f>
        <v/>
      </c>
      <c r="H2732" s="95" t="str">
        <f t="shared" si="42"/>
        <v/>
      </c>
    </row>
    <row r="2733" spans="1:8" x14ac:dyDescent="0.55000000000000004">
      <c r="A2733" s="76"/>
      <c r="B2733" s="50">
        <v>1</v>
      </c>
      <c r="G2733" s="94" t="str">
        <f>IF(F2733="","",VLOOKUP(F2733,商品マスタ!$K:$L,2,FALSE))</f>
        <v/>
      </c>
      <c r="H2733" s="95" t="str">
        <f t="shared" si="42"/>
        <v/>
      </c>
    </row>
    <row r="2734" spans="1:8" x14ac:dyDescent="0.55000000000000004">
      <c r="A2734" s="76"/>
      <c r="B2734" s="50">
        <v>2</v>
      </c>
      <c r="G2734" s="94" t="str">
        <f>IF(F2734="","",VLOOKUP(F2734,商品マスタ!$K:$L,2,FALSE))</f>
        <v/>
      </c>
      <c r="H2734" s="95" t="str">
        <f t="shared" si="42"/>
        <v/>
      </c>
    </row>
    <row r="2735" spans="1:8" x14ac:dyDescent="0.55000000000000004">
      <c r="A2735" s="76"/>
      <c r="B2735" s="50">
        <v>1</v>
      </c>
      <c r="G2735" s="94" t="str">
        <f>IF(F2735="","",VLOOKUP(F2735,商品マスタ!$K:$L,2,FALSE))</f>
        <v/>
      </c>
      <c r="H2735" s="95" t="str">
        <f t="shared" si="42"/>
        <v/>
      </c>
    </row>
    <row r="2736" spans="1:8" x14ac:dyDescent="0.55000000000000004">
      <c r="A2736" s="76"/>
      <c r="B2736" s="50">
        <v>2</v>
      </c>
      <c r="G2736" s="94" t="str">
        <f>IF(F2736="","",VLOOKUP(F2736,商品マスタ!$K:$L,2,FALSE))</f>
        <v/>
      </c>
      <c r="H2736" s="95" t="str">
        <f t="shared" si="42"/>
        <v/>
      </c>
    </row>
    <row r="2737" spans="1:8" x14ac:dyDescent="0.55000000000000004">
      <c r="A2737" s="76"/>
      <c r="B2737" s="50">
        <v>1</v>
      </c>
      <c r="G2737" s="94" t="str">
        <f>IF(F2737="","",VLOOKUP(F2737,商品マスタ!$K:$L,2,FALSE))</f>
        <v/>
      </c>
      <c r="H2737" s="95" t="str">
        <f t="shared" si="42"/>
        <v/>
      </c>
    </row>
    <row r="2738" spans="1:8" x14ac:dyDescent="0.55000000000000004">
      <c r="A2738" s="76"/>
      <c r="B2738" s="50">
        <v>2</v>
      </c>
      <c r="G2738" s="94" t="str">
        <f>IF(F2738="","",VLOOKUP(F2738,商品マスタ!$K:$L,2,FALSE))</f>
        <v/>
      </c>
      <c r="H2738" s="95" t="str">
        <f t="shared" si="42"/>
        <v/>
      </c>
    </row>
    <row r="2739" spans="1:8" x14ac:dyDescent="0.55000000000000004">
      <c r="A2739" s="76"/>
      <c r="B2739" s="50">
        <v>1</v>
      </c>
      <c r="G2739" s="94" t="str">
        <f>IF(F2739="","",VLOOKUP(F2739,商品マスタ!$K:$L,2,FALSE))</f>
        <v/>
      </c>
      <c r="H2739" s="95" t="str">
        <f t="shared" si="42"/>
        <v/>
      </c>
    </row>
    <row r="2740" spans="1:8" x14ac:dyDescent="0.55000000000000004">
      <c r="A2740" s="76"/>
      <c r="B2740" s="50">
        <v>2</v>
      </c>
      <c r="G2740" s="94" t="str">
        <f>IF(F2740="","",VLOOKUP(F2740,商品マスタ!$K:$L,2,FALSE))</f>
        <v/>
      </c>
      <c r="H2740" s="95" t="str">
        <f t="shared" si="42"/>
        <v/>
      </c>
    </row>
    <row r="2741" spans="1:8" x14ac:dyDescent="0.55000000000000004">
      <c r="A2741" s="76"/>
      <c r="B2741" s="50">
        <v>1</v>
      </c>
      <c r="G2741" s="94" t="str">
        <f>IF(F2741="","",VLOOKUP(F2741,商品マスタ!$K:$L,2,FALSE))</f>
        <v/>
      </c>
      <c r="H2741" s="95" t="str">
        <f t="shared" si="42"/>
        <v/>
      </c>
    </row>
    <row r="2742" spans="1:8" x14ac:dyDescent="0.55000000000000004">
      <c r="A2742" s="76"/>
      <c r="B2742" s="50">
        <v>2</v>
      </c>
      <c r="G2742" s="94" t="str">
        <f>IF(F2742="","",VLOOKUP(F2742,商品マスタ!$K:$L,2,FALSE))</f>
        <v/>
      </c>
      <c r="H2742" s="95" t="str">
        <f t="shared" si="42"/>
        <v/>
      </c>
    </row>
    <row r="2743" spans="1:8" x14ac:dyDescent="0.55000000000000004">
      <c r="A2743" s="76"/>
      <c r="B2743" s="50">
        <v>1</v>
      </c>
      <c r="G2743" s="94" t="str">
        <f>IF(F2743="","",VLOOKUP(F2743,商品マスタ!$K:$L,2,FALSE))</f>
        <v/>
      </c>
      <c r="H2743" s="95" t="str">
        <f t="shared" si="42"/>
        <v/>
      </c>
    </row>
    <row r="2744" spans="1:8" x14ac:dyDescent="0.55000000000000004">
      <c r="A2744" s="76"/>
      <c r="B2744" s="50">
        <v>2</v>
      </c>
      <c r="G2744" s="94" t="str">
        <f>IF(F2744="","",VLOOKUP(F2744,商品マスタ!$K:$L,2,FALSE))</f>
        <v/>
      </c>
      <c r="H2744" s="95" t="str">
        <f t="shared" si="42"/>
        <v/>
      </c>
    </row>
    <row r="2745" spans="1:8" x14ac:dyDescent="0.55000000000000004">
      <c r="A2745" s="76"/>
      <c r="B2745" s="50">
        <v>1</v>
      </c>
      <c r="G2745" s="94" t="str">
        <f>IF(F2745="","",VLOOKUP(F2745,商品マスタ!$K:$L,2,FALSE))</f>
        <v/>
      </c>
      <c r="H2745" s="95" t="str">
        <f t="shared" si="42"/>
        <v/>
      </c>
    </row>
    <row r="2746" spans="1:8" x14ac:dyDescent="0.55000000000000004">
      <c r="A2746" s="76"/>
      <c r="B2746" s="50">
        <v>2</v>
      </c>
      <c r="G2746" s="94" t="str">
        <f>IF(F2746="","",VLOOKUP(F2746,商品マスタ!$K:$L,2,FALSE))</f>
        <v/>
      </c>
      <c r="H2746" s="95" t="str">
        <f t="shared" si="42"/>
        <v/>
      </c>
    </row>
    <row r="2747" spans="1:8" x14ac:dyDescent="0.55000000000000004">
      <c r="A2747" s="76"/>
      <c r="B2747" s="50">
        <v>1</v>
      </c>
      <c r="G2747" s="94" t="str">
        <f>IF(F2747="","",VLOOKUP(F2747,商品マスタ!$K:$L,2,FALSE))</f>
        <v/>
      </c>
      <c r="H2747" s="95" t="str">
        <f t="shared" si="42"/>
        <v/>
      </c>
    </row>
    <row r="2748" spans="1:8" x14ac:dyDescent="0.55000000000000004">
      <c r="A2748" s="76"/>
      <c r="B2748" s="50">
        <v>2</v>
      </c>
      <c r="G2748" s="94" t="str">
        <f>IF(F2748="","",VLOOKUP(F2748,商品マスタ!$K:$L,2,FALSE))</f>
        <v/>
      </c>
      <c r="H2748" s="95" t="str">
        <f t="shared" si="42"/>
        <v/>
      </c>
    </row>
    <row r="2749" spans="1:8" x14ac:dyDescent="0.55000000000000004">
      <c r="A2749" s="76"/>
      <c r="B2749" s="50">
        <v>1</v>
      </c>
      <c r="G2749" s="94" t="str">
        <f>IF(F2749="","",VLOOKUP(F2749,商品マスタ!$K:$L,2,FALSE))</f>
        <v/>
      </c>
      <c r="H2749" s="95" t="str">
        <f t="shared" si="42"/>
        <v/>
      </c>
    </row>
    <row r="2750" spans="1:8" x14ac:dyDescent="0.55000000000000004">
      <c r="A2750" s="76"/>
      <c r="B2750" s="50">
        <v>2</v>
      </c>
      <c r="G2750" s="94" t="str">
        <f>IF(F2750="","",VLOOKUP(F2750,商品マスタ!$K:$L,2,FALSE))</f>
        <v/>
      </c>
      <c r="H2750" s="95" t="str">
        <f t="shared" si="42"/>
        <v/>
      </c>
    </row>
    <row r="2751" spans="1:8" x14ac:dyDescent="0.55000000000000004">
      <c r="A2751" s="76"/>
      <c r="B2751" s="50">
        <v>1</v>
      </c>
      <c r="G2751" s="94" t="str">
        <f>IF(F2751="","",VLOOKUP(F2751,商品マスタ!$K:$L,2,FALSE))</f>
        <v/>
      </c>
      <c r="H2751" s="95" t="str">
        <f t="shared" si="42"/>
        <v/>
      </c>
    </row>
    <row r="2752" spans="1:8" x14ac:dyDescent="0.55000000000000004">
      <c r="A2752" s="76"/>
      <c r="B2752" s="50">
        <v>2</v>
      </c>
      <c r="G2752" s="94" t="str">
        <f>IF(F2752="","",VLOOKUP(F2752,商品マスタ!$K:$L,2,FALSE))</f>
        <v/>
      </c>
      <c r="H2752" s="95" t="str">
        <f t="shared" ref="H2752:H2815" si="43">IF(D2752="","",IF(E2752="",LEN(SUBSTITUTE(D2752," ","")),LEN(SUBSTITUTE(E2752," ",""))))</f>
        <v/>
      </c>
    </row>
    <row r="2753" spans="1:8" x14ac:dyDescent="0.55000000000000004">
      <c r="A2753" s="76"/>
      <c r="B2753" s="50">
        <v>1</v>
      </c>
      <c r="G2753" s="94" t="str">
        <f>IF(F2753="","",VLOOKUP(F2753,商品マスタ!$K:$L,2,FALSE))</f>
        <v/>
      </c>
      <c r="H2753" s="95" t="str">
        <f t="shared" si="43"/>
        <v/>
      </c>
    </row>
    <row r="2754" spans="1:8" x14ac:dyDescent="0.55000000000000004">
      <c r="A2754" s="76"/>
      <c r="B2754" s="50">
        <v>2</v>
      </c>
      <c r="G2754" s="94" t="str">
        <f>IF(F2754="","",VLOOKUP(F2754,商品マスタ!$K:$L,2,FALSE))</f>
        <v/>
      </c>
      <c r="H2754" s="95" t="str">
        <f t="shared" si="43"/>
        <v/>
      </c>
    </row>
    <row r="2755" spans="1:8" x14ac:dyDescent="0.55000000000000004">
      <c r="A2755" s="76"/>
      <c r="B2755" s="50">
        <v>1</v>
      </c>
      <c r="G2755" s="94" t="str">
        <f>IF(F2755="","",VLOOKUP(F2755,商品マスタ!$K:$L,2,FALSE))</f>
        <v/>
      </c>
      <c r="H2755" s="95" t="str">
        <f t="shared" si="43"/>
        <v/>
      </c>
    </row>
    <row r="2756" spans="1:8" x14ac:dyDescent="0.55000000000000004">
      <c r="A2756" s="76"/>
      <c r="B2756" s="50">
        <v>2</v>
      </c>
      <c r="G2756" s="94" t="str">
        <f>IF(F2756="","",VLOOKUP(F2756,商品マスタ!$K:$L,2,FALSE))</f>
        <v/>
      </c>
      <c r="H2756" s="95" t="str">
        <f t="shared" si="43"/>
        <v/>
      </c>
    </row>
    <row r="2757" spans="1:8" x14ac:dyDescent="0.55000000000000004">
      <c r="A2757" s="76"/>
      <c r="B2757" s="50">
        <v>1</v>
      </c>
      <c r="G2757" s="94" t="str">
        <f>IF(F2757="","",VLOOKUP(F2757,商品マスタ!$K:$L,2,FALSE))</f>
        <v/>
      </c>
      <c r="H2757" s="95" t="str">
        <f t="shared" si="43"/>
        <v/>
      </c>
    </row>
    <row r="2758" spans="1:8" x14ac:dyDescent="0.55000000000000004">
      <c r="A2758" s="76"/>
      <c r="B2758" s="50">
        <v>2</v>
      </c>
      <c r="G2758" s="94" t="str">
        <f>IF(F2758="","",VLOOKUP(F2758,商品マスタ!$K:$L,2,FALSE))</f>
        <v/>
      </c>
      <c r="H2758" s="95" t="str">
        <f t="shared" si="43"/>
        <v/>
      </c>
    </row>
    <row r="2759" spans="1:8" x14ac:dyDescent="0.55000000000000004">
      <c r="A2759" s="76"/>
      <c r="B2759" s="50">
        <v>1</v>
      </c>
      <c r="G2759" s="94" t="str">
        <f>IF(F2759="","",VLOOKUP(F2759,商品マスタ!$K:$L,2,FALSE))</f>
        <v/>
      </c>
      <c r="H2759" s="95" t="str">
        <f t="shared" si="43"/>
        <v/>
      </c>
    </row>
    <row r="2760" spans="1:8" x14ac:dyDescent="0.55000000000000004">
      <c r="A2760" s="76"/>
      <c r="B2760" s="50">
        <v>2</v>
      </c>
      <c r="G2760" s="94" t="str">
        <f>IF(F2760="","",VLOOKUP(F2760,商品マスタ!$K:$L,2,FALSE))</f>
        <v/>
      </c>
      <c r="H2760" s="95" t="str">
        <f t="shared" si="43"/>
        <v/>
      </c>
    </row>
    <row r="2761" spans="1:8" x14ac:dyDescent="0.55000000000000004">
      <c r="A2761" s="76"/>
      <c r="B2761" s="50">
        <v>1</v>
      </c>
      <c r="G2761" s="94" t="str">
        <f>IF(F2761="","",VLOOKUP(F2761,商品マスタ!$K:$L,2,FALSE))</f>
        <v/>
      </c>
      <c r="H2761" s="95" t="str">
        <f t="shared" si="43"/>
        <v/>
      </c>
    </row>
    <row r="2762" spans="1:8" x14ac:dyDescent="0.55000000000000004">
      <c r="A2762" s="76"/>
      <c r="B2762" s="50">
        <v>2</v>
      </c>
      <c r="G2762" s="94" t="str">
        <f>IF(F2762="","",VLOOKUP(F2762,商品マスタ!$K:$L,2,FALSE))</f>
        <v/>
      </c>
      <c r="H2762" s="95" t="str">
        <f t="shared" si="43"/>
        <v/>
      </c>
    </row>
    <row r="2763" spans="1:8" x14ac:dyDescent="0.55000000000000004">
      <c r="A2763" s="76"/>
      <c r="B2763" s="50">
        <v>1</v>
      </c>
      <c r="G2763" s="94" t="str">
        <f>IF(F2763="","",VLOOKUP(F2763,商品マスタ!$K:$L,2,FALSE))</f>
        <v/>
      </c>
      <c r="H2763" s="95" t="str">
        <f t="shared" si="43"/>
        <v/>
      </c>
    </row>
    <row r="2764" spans="1:8" x14ac:dyDescent="0.55000000000000004">
      <c r="A2764" s="76"/>
      <c r="B2764" s="50">
        <v>2</v>
      </c>
      <c r="G2764" s="94" t="str">
        <f>IF(F2764="","",VLOOKUP(F2764,商品マスタ!$K:$L,2,FALSE))</f>
        <v/>
      </c>
      <c r="H2764" s="95" t="str">
        <f t="shared" si="43"/>
        <v/>
      </c>
    </row>
    <row r="2765" spans="1:8" x14ac:dyDescent="0.55000000000000004">
      <c r="A2765" s="76"/>
      <c r="B2765" s="50">
        <v>1</v>
      </c>
      <c r="G2765" s="94" t="str">
        <f>IF(F2765="","",VLOOKUP(F2765,商品マスタ!$K:$L,2,FALSE))</f>
        <v/>
      </c>
      <c r="H2765" s="95" t="str">
        <f t="shared" si="43"/>
        <v/>
      </c>
    </row>
    <row r="2766" spans="1:8" x14ac:dyDescent="0.55000000000000004">
      <c r="A2766" s="76"/>
      <c r="B2766" s="50">
        <v>2</v>
      </c>
      <c r="G2766" s="94" t="str">
        <f>IF(F2766="","",VLOOKUP(F2766,商品マスタ!$K:$L,2,FALSE))</f>
        <v/>
      </c>
      <c r="H2766" s="95" t="str">
        <f t="shared" si="43"/>
        <v/>
      </c>
    </row>
    <row r="2767" spans="1:8" x14ac:dyDescent="0.55000000000000004">
      <c r="A2767" s="76"/>
      <c r="B2767" s="50">
        <v>1</v>
      </c>
      <c r="G2767" s="94" t="str">
        <f>IF(F2767="","",VLOOKUP(F2767,商品マスタ!$K:$L,2,FALSE))</f>
        <v/>
      </c>
      <c r="H2767" s="95" t="str">
        <f t="shared" si="43"/>
        <v/>
      </c>
    </row>
    <row r="2768" spans="1:8" x14ac:dyDescent="0.55000000000000004">
      <c r="A2768" s="76"/>
      <c r="B2768" s="50">
        <v>2</v>
      </c>
      <c r="G2768" s="94" t="str">
        <f>IF(F2768="","",VLOOKUP(F2768,商品マスタ!$K:$L,2,FALSE))</f>
        <v/>
      </c>
      <c r="H2768" s="95" t="str">
        <f t="shared" si="43"/>
        <v/>
      </c>
    </row>
    <row r="2769" spans="1:8" x14ac:dyDescent="0.55000000000000004">
      <c r="A2769" s="76"/>
      <c r="B2769" s="50">
        <v>1</v>
      </c>
      <c r="G2769" s="94" t="str">
        <f>IF(F2769="","",VLOOKUP(F2769,商品マスタ!$K:$L,2,FALSE))</f>
        <v/>
      </c>
      <c r="H2769" s="95" t="str">
        <f t="shared" si="43"/>
        <v/>
      </c>
    </row>
    <row r="2770" spans="1:8" x14ac:dyDescent="0.55000000000000004">
      <c r="A2770" s="76"/>
      <c r="B2770" s="50">
        <v>2</v>
      </c>
      <c r="G2770" s="94" t="str">
        <f>IF(F2770="","",VLOOKUP(F2770,商品マスタ!$K:$L,2,FALSE))</f>
        <v/>
      </c>
      <c r="H2770" s="95" t="str">
        <f t="shared" si="43"/>
        <v/>
      </c>
    </row>
    <row r="2771" spans="1:8" x14ac:dyDescent="0.55000000000000004">
      <c r="A2771" s="76"/>
      <c r="B2771" s="50">
        <v>1</v>
      </c>
      <c r="G2771" s="94" t="str">
        <f>IF(F2771="","",VLOOKUP(F2771,商品マスタ!$K:$L,2,FALSE))</f>
        <v/>
      </c>
      <c r="H2771" s="95" t="str">
        <f t="shared" si="43"/>
        <v/>
      </c>
    </row>
    <row r="2772" spans="1:8" x14ac:dyDescent="0.55000000000000004">
      <c r="A2772" s="76"/>
      <c r="B2772" s="50">
        <v>2</v>
      </c>
      <c r="G2772" s="94" t="str">
        <f>IF(F2772="","",VLOOKUP(F2772,商品マスタ!$K:$L,2,FALSE))</f>
        <v/>
      </c>
      <c r="H2772" s="95" t="str">
        <f t="shared" si="43"/>
        <v/>
      </c>
    </row>
    <row r="2773" spans="1:8" x14ac:dyDescent="0.55000000000000004">
      <c r="A2773" s="76"/>
      <c r="B2773" s="50">
        <v>1</v>
      </c>
      <c r="G2773" s="94" t="str">
        <f>IF(F2773="","",VLOOKUP(F2773,商品マスタ!$K:$L,2,FALSE))</f>
        <v/>
      </c>
      <c r="H2773" s="95" t="str">
        <f t="shared" si="43"/>
        <v/>
      </c>
    </row>
    <row r="2774" spans="1:8" x14ac:dyDescent="0.55000000000000004">
      <c r="A2774" s="76"/>
      <c r="B2774" s="50">
        <v>2</v>
      </c>
      <c r="G2774" s="94" t="str">
        <f>IF(F2774="","",VLOOKUP(F2774,商品マスタ!$K:$L,2,FALSE))</f>
        <v/>
      </c>
      <c r="H2774" s="95" t="str">
        <f t="shared" si="43"/>
        <v/>
      </c>
    </row>
    <row r="2775" spans="1:8" x14ac:dyDescent="0.55000000000000004">
      <c r="A2775" s="76"/>
      <c r="B2775" s="50">
        <v>1</v>
      </c>
      <c r="G2775" s="94" t="str">
        <f>IF(F2775="","",VLOOKUP(F2775,商品マスタ!$K:$L,2,FALSE))</f>
        <v/>
      </c>
      <c r="H2775" s="95" t="str">
        <f t="shared" si="43"/>
        <v/>
      </c>
    </row>
    <row r="2776" spans="1:8" x14ac:dyDescent="0.55000000000000004">
      <c r="A2776" s="76"/>
      <c r="B2776" s="50">
        <v>2</v>
      </c>
      <c r="G2776" s="94" t="str">
        <f>IF(F2776="","",VLOOKUP(F2776,商品マスタ!$K:$L,2,FALSE))</f>
        <v/>
      </c>
      <c r="H2776" s="95" t="str">
        <f t="shared" si="43"/>
        <v/>
      </c>
    </row>
    <row r="2777" spans="1:8" x14ac:dyDescent="0.55000000000000004">
      <c r="A2777" s="76"/>
      <c r="B2777" s="50">
        <v>1</v>
      </c>
      <c r="G2777" s="94" t="str">
        <f>IF(F2777="","",VLOOKUP(F2777,商品マスタ!$K:$L,2,FALSE))</f>
        <v/>
      </c>
      <c r="H2777" s="95" t="str">
        <f t="shared" si="43"/>
        <v/>
      </c>
    </row>
    <row r="2778" spans="1:8" x14ac:dyDescent="0.55000000000000004">
      <c r="A2778" s="76"/>
      <c r="B2778" s="50">
        <v>2</v>
      </c>
      <c r="G2778" s="94" t="str">
        <f>IF(F2778="","",VLOOKUP(F2778,商品マスタ!$K:$L,2,FALSE))</f>
        <v/>
      </c>
      <c r="H2778" s="95" t="str">
        <f t="shared" si="43"/>
        <v/>
      </c>
    </row>
    <row r="2779" spans="1:8" x14ac:dyDescent="0.55000000000000004">
      <c r="A2779" s="76"/>
      <c r="B2779" s="50">
        <v>1</v>
      </c>
      <c r="G2779" s="94" t="str">
        <f>IF(F2779="","",VLOOKUP(F2779,商品マスタ!$K:$L,2,FALSE))</f>
        <v/>
      </c>
      <c r="H2779" s="95" t="str">
        <f t="shared" si="43"/>
        <v/>
      </c>
    </row>
    <row r="2780" spans="1:8" x14ac:dyDescent="0.55000000000000004">
      <c r="A2780" s="76"/>
      <c r="B2780" s="50">
        <v>2</v>
      </c>
      <c r="G2780" s="94" t="str">
        <f>IF(F2780="","",VLOOKUP(F2780,商品マスタ!$K:$L,2,FALSE))</f>
        <v/>
      </c>
      <c r="H2780" s="95" t="str">
        <f t="shared" si="43"/>
        <v/>
      </c>
    </row>
    <row r="2781" spans="1:8" x14ac:dyDescent="0.55000000000000004">
      <c r="A2781" s="76"/>
      <c r="B2781" s="50">
        <v>1</v>
      </c>
      <c r="G2781" s="94" t="str">
        <f>IF(F2781="","",VLOOKUP(F2781,商品マスタ!$K:$L,2,FALSE))</f>
        <v/>
      </c>
      <c r="H2781" s="95" t="str">
        <f t="shared" si="43"/>
        <v/>
      </c>
    </row>
    <row r="2782" spans="1:8" x14ac:dyDescent="0.55000000000000004">
      <c r="A2782" s="76"/>
      <c r="B2782" s="50">
        <v>2</v>
      </c>
      <c r="G2782" s="94" t="str">
        <f>IF(F2782="","",VLOOKUP(F2782,商品マスタ!$K:$L,2,FALSE))</f>
        <v/>
      </c>
      <c r="H2782" s="95" t="str">
        <f t="shared" si="43"/>
        <v/>
      </c>
    </row>
    <row r="2783" spans="1:8" x14ac:dyDescent="0.55000000000000004">
      <c r="A2783" s="76"/>
      <c r="B2783" s="50">
        <v>1</v>
      </c>
      <c r="G2783" s="94" t="str">
        <f>IF(F2783="","",VLOOKUP(F2783,商品マスタ!$K:$L,2,FALSE))</f>
        <v/>
      </c>
      <c r="H2783" s="95" t="str">
        <f t="shared" si="43"/>
        <v/>
      </c>
    </row>
    <row r="2784" spans="1:8" x14ac:dyDescent="0.55000000000000004">
      <c r="A2784" s="76"/>
      <c r="B2784" s="50">
        <v>2</v>
      </c>
      <c r="G2784" s="94" t="str">
        <f>IF(F2784="","",VLOOKUP(F2784,商品マスタ!$K:$L,2,FALSE))</f>
        <v/>
      </c>
      <c r="H2784" s="95" t="str">
        <f t="shared" si="43"/>
        <v/>
      </c>
    </row>
    <row r="2785" spans="1:8" x14ac:dyDescent="0.55000000000000004">
      <c r="A2785" s="76"/>
      <c r="B2785" s="50">
        <v>1</v>
      </c>
      <c r="G2785" s="94" t="str">
        <f>IF(F2785="","",VLOOKUP(F2785,商品マスタ!$K:$L,2,FALSE))</f>
        <v/>
      </c>
      <c r="H2785" s="95" t="str">
        <f t="shared" si="43"/>
        <v/>
      </c>
    </row>
    <row r="2786" spans="1:8" x14ac:dyDescent="0.55000000000000004">
      <c r="A2786" s="76"/>
      <c r="B2786" s="50">
        <v>2</v>
      </c>
      <c r="G2786" s="94" t="str">
        <f>IF(F2786="","",VLOOKUP(F2786,商品マスタ!$K:$L,2,FALSE))</f>
        <v/>
      </c>
      <c r="H2786" s="95" t="str">
        <f t="shared" si="43"/>
        <v/>
      </c>
    </row>
    <row r="2787" spans="1:8" x14ac:dyDescent="0.55000000000000004">
      <c r="A2787" s="76"/>
      <c r="B2787" s="50">
        <v>1</v>
      </c>
      <c r="G2787" s="94" t="str">
        <f>IF(F2787="","",VLOOKUP(F2787,商品マスタ!$K:$L,2,FALSE))</f>
        <v/>
      </c>
      <c r="H2787" s="95" t="str">
        <f t="shared" si="43"/>
        <v/>
      </c>
    </row>
    <row r="2788" spans="1:8" x14ac:dyDescent="0.55000000000000004">
      <c r="A2788" s="76"/>
      <c r="B2788" s="50">
        <v>2</v>
      </c>
      <c r="G2788" s="94" t="str">
        <f>IF(F2788="","",VLOOKUP(F2788,商品マスタ!$K:$L,2,FALSE))</f>
        <v/>
      </c>
      <c r="H2788" s="95" t="str">
        <f t="shared" si="43"/>
        <v/>
      </c>
    </row>
    <row r="2789" spans="1:8" x14ac:dyDescent="0.55000000000000004">
      <c r="A2789" s="76"/>
      <c r="B2789" s="50">
        <v>1</v>
      </c>
      <c r="G2789" s="94" t="str">
        <f>IF(F2789="","",VLOOKUP(F2789,商品マスタ!$K:$L,2,FALSE))</f>
        <v/>
      </c>
      <c r="H2789" s="95" t="str">
        <f t="shared" si="43"/>
        <v/>
      </c>
    </row>
    <row r="2790" spans="1:8" x14ac:dyDescent="0.55000000000000004">
      <c r="A2790" s="76"/>
      <c r="B2790" s="50">
        <v>2</v>
      </c>
      <c r="G2790" s="94" t="str">
        <f>IF(F2790="","",VLOOKUP(F2790,商品マスタ!$K:$L,2,FALSE))</f>
        <v/>
      </c>
      <c r="H2790" s="95" t="str">
        <f t="shared" si="43"/>
        <v/>
      </c>
    </row>
    <row r="2791" spans="1:8" x14ac:dyDescent="0.55000000000000004">
      <c r="A2791" s="76"/>
      <c r="B2791" s="50">
        <v>1</v>
      </c>
      <c r="G2791" s="94" t="str">
        <f>IF(F2791="","",VLOOKUP(F2791,商品マスタ!$K:$L,2,FALSE))</f>
        <v/>
      </c>
      <c r="H2791" s="95" t="str">
        <f t="shared" si="43"/>
        <v/>
      </c>
    </row>
    <row r="2792" spans="1:8" x14ac:dyDescent="0.55000000000000004">
      <c r="A2792" s="76"/>
      <c r="B2792" s="50">
        <v>2</v>
      </c>
      <c r="G2792" s="94" t="str">
        <f>IF(F2792="","",VLOOKUP(F2792,商品マスタ!$K:$L,2,FALSE))</f>
        <v/>
      </c>
      <c r="H2792" s="95" t="str">
        <f t="shared" si="43"/>
        <v/>
      </c>
    </row>
    <row r="2793" spans="1:8" x14ac:dyDescent="0.55000000000000004">
      <c r="A2793" s="76"/>
      <c r="B2793" s="50">
        <v>1</v>
      </c>
      <c r="G2793" s="94" t="str">
        <f>IF(F2793="","",VLOOKUP(F2793,商品マスタ!$K:$L,2,FALSE))</f>
        <v/>
      </c>
      <c r="H2793" s="95" t="str">
        <f t="shared" si="43"/>
        <v/>
      </c>
    </row>
    <row r="2794" spans="1:8" x14ac:dyDescent="0.55000000000000004">
      <c r="A2794" s="76"/>
      <c r="B2794" s="50">
        <v>2</v>
      </c>
      <c r="G2794" s="94" t="str">
        <f>IF(F2794="","",VLOOKUP(F2794,商品マスタ!$K:$L,2,FALSE))</f>
        <v/>
      </c>
      <c r="H2794" s="95" t="str">
        <f t="shared" si="43"/>
        <v/>
      </c>
    </row>
    <row r="2795" spans="1:8" x14ac:dyDescent="0.55000000000000004">
      <c r="A2795" s="76"/>
      <c r="B2795" s="50">
        <v>1</v>
      </c>
      <c r="G2795" s="94" t="str">
        <f>IF(F2795="","",VLOOKUP(F2795,商品マスタ!$K:$L,2,FALSE))</f>
        <v/>
      </c>
      <c r="H2795" s="95" t="str">
        <f t="shared" si="43"/>
        <v/>
      </c>
    </row>
    <row r="2796" spans="1:8" x14ac:dyDescent="0.55000000000000004">
      <c r="A2796" s="76"/>
      <c r="B2796" s="50">
        <v>2</v>
      </c>
      <c r="G2796" s="94" t="str">
        <f>IF(F2796="","",VLOOKUP(F2796,商品マスタ!$K:$L,2,FALSE))</f>
        <v/>
      </c>
      <c r="H2796" s="95" t="str">
        <f t="shared" si="43"/>
        <v/>
      </c>
    </row>
    <row r="2797" spans="1:8" x14ac:dyDescent="0.55000000000000004">
      <c r="A2797" s="76"/>
      <c r="B2797" s="50">
        <v>1</v>
      </c>
      <c r="G2797" s="94" t="str">
        <f>IF(F2797="","",VLOOKUP(F2797,商品マスタ!$K:$L,2,FALSE))</f>
        <v/>
      </c>
      <c r="H2797" s="95" t="str">
        <f t="shared" si="43"/>
        <v/>
      </c>
    </row>
    <row r="2798" spans="1:8" x14ac:dyDescent="0.55000000000000004">
      <c r="A2798" s="76"/>
      <c r="B2798" s="50">
        <v>2</v>
      </c>
      <c r="G2798" s="94" t="str">
        <f>IF(F2798="","",VLOOKUP(F2798,商品マスタ!$K:$L,2,FALSE))</f>
        <v/>
      </c>
      <c r="H2798" s="95" t="str">
        <f t="shared" si="43"/>
        <v/>
      </c>
    </row>
    <row r="2799" spans="1:8" x14ac:dyDescent="0.55000000000000004">
      <c r="A2799" s="76"/>
      <c r="B2799" s="50">
        <v>1</v>
      </c>
      <c r="G2799" s="94" t="str">
        <f>IF(F2799="","",VLOOKUP(F2799,商品マスタ!$K:$L,2,FALSE))</f>
        <v/>
      </c>
      <c r="H2799" s="95" t="str">
        <f t="shared" si="43"/>
        <v/>
      </c>
    </row>
    <row r="2800" spans="1:8" x14ac:dyDescent="0.55000000000000004">
      <c r="A2800" s="76"/>
      <c r="B2800" s="50">
        <v>2</v>
      </c>
      <c r="G2800" s="94" t="str">
        <f>IF(F2800="","",VLOOKUP(F2800,商品マスタ!$K:$L,2,FALSE))</f>
        <v/>
      </c>
      <c r="H2800" s="95" t="str">
        <f t="shared" si="43"/>
        <v/>
      </c>
    </row>
    <row r="2801" spans="1:8" x14ac:dyDescent="0.55000000000000004">
      <c r="A2801" s="76"/>
      <c r="B2801" s="50">
        <v>1</v>
      </c>
      <c r="G2801" s="94" t="str">
        <f>IF(F2801="","",VLOOKUP(F2801,商品マスタ!$K:$L,2,FALSE))</f>
        <v/>
      </c>
      <c r="H2801" s="95" t="str">
        <f t="shared" si="43"/>
        <v/>
      </c>
    </row>
    <row r="2802" spans="1:8" x14ac:dyDescent="0.55000000000000004">
      <c r="A2802" s="76"/>
      <c r="B2802" s="50">
        <v>2</v>
      </c>
      <c r="G2802" s="94" t="str">
        <f>IF(F2802="","",VLOOKUP(F2802,商品マスタ!$K:$L,2,FALSE))</f>
        <v/>
      </c>
      <c r="H2802" s="95" t="str">
        <f t="shared" si="43"/>
        <v/>
      </c>
    </row>
    <row r="2803" spans="1:8" x14ac:dyDescent="0.55000000000000004">
      <c r="A2803" s="76"/>
      <c r="B2803" s="50">
        <v>1</v>
      </c>
      <c r="G2803" s="94" t="str">
        <f>IF(F2803="","",VLOOKUP(F2803,商品マスタ!$K:$L,2,FALSE))</f>
        <v/>
      </c>
      <c r="H2803" s="95" t="str">
        <f t="shared" si="43"/>
        <v/>
      </c>
    </row>
    <row r="2804" spans="1:8" x14ac:dyDescent="0.55000000000000004">
      <c r="A2804" s="76"/>
      <c r="B2804" s="50">
        <v>2</v>
      </c>
      <c r="G2804" s="94" t="str">
        <f>IF(F2804="","",VLOOKUP(F2804,商品マスタ!$K:$L,2,FALSE))</f>
        <v/>
      </c>
      <c r="H2804" s="95" t="str">
        <f t="shared" si="43"/>
        <v/>
      </c>
    </row>
    <row r="2805" spans="1:8" x14ac:dyDescent="0.55000000000000004">
      <c r="A2805" s="76"/>
      <c r="B2805" s="50">
        <v>1</v>
      </c>
      <c r="G2805" s="94" t="str">
        <f>IF(F2805="","",VLOOKUP(F2805,商品マスタ!$K:$L,2,FALSE))</f>
        <v/>
      </c>
      <c r="H2805" s="95" t="str">
        <f t="shared" si="43"/>
        <v/>
      </c>
    </row>
    <row r="2806" spans="1:8" x14ac:dyDescent="0.55000000000000004">
      <c r="A2806" s="76"/>
      <c r="B2806" s="50">
        <v>2</v>
      </c>
      <c r="G2806" s="94" t="str">
        <f>IF(F2806="","",VLOOKUP(F2806,商品マスタ!$K:$L,2,FALSE))</f>
        <v/>
      </c>
      <c r="H2806" s="95" t="str">
        <f t="shared" si="43"/>
        <v/>
      </c>
    </row>
    <row r="2807" spans="1:8" x14ac:dyDescent="0.55000000000000004">
      <c r="A2807" s="76"/>
      <c r="B2807" s="50">
        <v>1</v>
      </c>
      <c r="G2807" s="94" t="str">
        <f>IF(F2807="","",VLOOKUP(F2807,商品マスタ!$K:$L,2,FALSE))</f>
        <v/>
      </c>
      <c r="H2807" s="95" t="str">
        <f t="shared" si="43"/>
        <v/>
      </c>
    </row>
    <row r="2808" spans="1:8" x14ac:dyDescent="0.55000000000000004">
      <c r="A2808" s="76"/>
      <c r="B2808" s="50">
        <v>2</v>
      </c>
      <c r="G2808" s="94" t="str">
        <f>IF(F2808="","",VLOOKUP(F2808,商品マスタ!$K:$L,2,FALSE))</f>
        <v/>
      </c>
      <c r="H2808" s="95" t="str">
        <f t="shared" si="43"/>
        <v/>
      </c>
    </row>
    <row r="2809" spans="1:8" x14ac:dyDescent="0.55000000000000004">
      <c r="A2809" s="76"/>
      <c r="B2809" s="50">
        <v>1</v>
      </c>
      <c r="G2809" s="94" t="str">
        <f>IF(F2809="","",VLOOKUP(F2809,商品マスタ!$K:$L,2,FALSE))</f>
        <v/>
      </c>
      <c r="H2809" s="95" t="str">
        <f t="shared" si="43"/>
        <v/>
      </c>
    </row>
    <row r="2810" spans="1:8" x14ac:dyDescent="0.55000000000000004">
      <c r="A2810" s="76"/>
      <c r="B2810" s="50">
        <v>2</v>
      </c>
      <c r="G2810" s="94" t="str">
        <f>IF(F2810="","",VLOOKUP(F2810,商品マスタ!$K:$L,2,FALSE))</f>
        <v/>
      </c>
      <c r="H2810" s="95" t="str">
        <f t="shared" si="43"/>
        <v/>
      </c>
    </row>
    <row r="2811" spans="1:8" x14ac:dyDescent="0.55000000000000004">
      <c r="A2811" s="76"/>
      <c r="B2811" s="50">
        <v>1</v>
      </c>
      <c r="G2811" s="94" t="str">
        <f>IF(F2811="","",VLOOKUP(F2811,商品マスタ!$K:$L,2,FALSE))</f>
        <v/>
      </c>
      <c r="H2811" s="95" t="str">
        <f t="shared" si="43"/>
        <v/>
      </c>
    </row>
    <row r="2812" spans="1:8" x14ac:dyDescent="0.55000000000000004">
      <c r="A2812" s="76"/>
      <c r="B2812" s="50">
        <v>2</v>
      </c>
      <c r="G2812" s="94" t="str">
        <f>IF(F2812="","",VLOOKUP(F2812,商品マスタ!$K:$L,2,FALSE))</f>
        <v/>
      </c>
      <c r="H2812" s="95" t="str">
        <f t="shared" si="43"/>
        <v/>
      </c>
    </row>
    <row r="2813" spans="1:8" x14ac:dyDescent="0.55000000000000004">
      <c r="A2813" s="76"/>
      <c r="B2813" s="50">
        <v>1</v>
      </c>
      <c r="G2813" s="94" t="str">
        <f>IF(F2813="","",VLOOKUP(F2813,商品マスタ!$K:$L,2,FALSE))</f>
        <v/>
      </c>
      <c r="H2813" s="95" t="str">
        <f t="shared" si="43"/>
        <v/>
      </c>
    </row>
    <row r="2814" spans="1:8" x14ac:dyDescent="0.55000000000000004">
      <c r="A2814" s="76"/>
      <c r="B2814" s="50">
        <v>2</v>
      </c>
      <c r="G2814" s="94" t="str">
        <f>IF(F2814="","",VLOOKUP(F2814,商品マスタ!$K:$L,2,FALSE))</f>
        <v/>
      </c>
      <c r="H2814" s="95" t="str">
        <f t="shared" si="43"/>
        <v/>
      </c>
    </row>
    <row r="2815" spans="1:8" x14ac:dyDescent="0.55000000000000004">
      <c r="A2815" s="76"/>
      <c r="B2815" s="50">
        <v>1</v>
      </c>
      <c r="G2815" s="94" t="str">
        <f>IF(F2815="","",VLOOKUP(F2815,商品マスタ!$K:$L,2,FALSE))</f>
        <v/>
      </c>
      <c r="H2815" s="95" t="str">
        <f t="shared" si="43"/>
        <v/>
      </c>
    </row>
    <row r="2816" spans="1:8" x14ac:dyDescent="0.55000000000000004">
      <c r="A2816" s="76"/>
      <c r="B2816" s="50">
        <v>2</v>
      </c>
      <c r="G2816" s="94" t="str">
        <f>IF(F2816="","",VLOOKUP(F2816,商品マスタ!$K:$L,2,FALSE))</f>
        <v/>
      </c>
      <c r="H2816" s="95" t="str">
        <f t="shared" ref="H2816:H2879" si="44">IF(D2816="","",IF(E2816="",LEN(SUBSTITUTE(D2816," ","")),LEN(SUBSTITUTE(E2816," ",""))))</f>
        <v/>
      </c>
    </row>
    <row r="2817" spans="1:8" x14ac:dyDescent="0.55000000000000004">
      <c r="A2817" s="76"/>
      <c r="B2817" s="50">
        <v>1</v>
      </c>
      <c r="G2817" s="94" t="str">
        <f>IF(F2817="","",VLOOKUP(F2817,商品マスタ!$K:$L,2,FALSE))</f>
        <v/>
      </c>
      <c r="H2817" s="95" t="str">
        <f t="shared" si="44"/>
        <v/>
      </c>
    </row>
    <row r="2818" spans="1:8" x14ac:dyDescent="0.55000000000000004">
      <c r="A2818" s="76"/>
      <c r="B2818" s="50">
        <v>2</v>
      </c>
      <c r="G2818" s="94" t="str">
        <f>IF(F2818="","",VLOOKUP(F2818,商品マスタ!$K:$L,2,FALSE))</f>
        <v/>
      </c>
      <c r="H2818" s="95" t="str">
        <f t="shared" si="44"/>
        <v/>
      </c>
    </row>
    <row r="2819" spans="1:8" x14ac:dyDescent="0.55000000000000004">
      <c r="A2819" s="76"/>
      <c r="B2819" s="50">
        <v>1</v>
      </c>
      <c r="G2819" s="94" t="str">
        <f>IF(F2819="","",VLOOKUP(F2819,商品マスタ!$K:$L,2,FALSE))</f>
        <v/>
      </c>
      <c r="H2819" s="95" t="str">
        <f t="shared" si="44"/>
        <v/>
      </c>
    </row>
    <row r="2820" spans="1:8" x14ac:dyDescent="0.55000000000000004">
      <c r="A2820" s="76"/>
      <c r="B2820" s="50">
        <v>2</v>
      </c>
      <c r="G2820" s="94" t="str">
        <f>IF(F2820="","",VLOOKUP(F2820,商品マスタ!$K:$L,2,FALSE))</f>
        <v/>
      </c>
      <c r="H2820" s="95" t="str">
        <f t="shared" si="44"/>
        <v/>
      </c>
    </row>
    <row r="2821" spans="1:8" x14ac:dyDescent="0.55000000000000004">
      <c r="A2821" s="76"/>
      <c r="B2821" s="50">
        <v>1</v>
      </c>
      <c r="G2821" s="94" t="str">
        <f>IF(F2821="","",VLOOKUP(F2821,商品マスタ!$K:$L,2,FALSE))</f>
        <v/>
      </c>
      <c r="H2821" s="95" t="str">
        <f t="shared" si="44"/>
        <v/>
      </c>
    </row>
    <row r="2822" spans="1:8" x14ac:dyDescent="0.55000000000000004">
      <c r="A2822" s="76"/>
      <c r="B2822" s="50">
        <v>2</v>
      </c>
      <c r="G2822" s="94" t="str">
        <f>IF(F2822="","",VLOOKUP(F2822,商品マスタ!$K:$L,2,FALSE))</f>
        <v/>
      </c>
      <c r="H2822" s="95" t="str">
        <f t="shared" si="44"/>
        <v/>
      </c>
    </row>
    <row r="2823" spans="1:8" x14ac:dyDescent="0.55000000000000004">
      <c r="A2823" s="76"/>
      <c r="B2823" s="50">
        <v>1</v>
      </c>
      <c r="G2823" s="94" t="str">
        <f>IF(F2823="","",VLOOKUP(F2823,商品マスタ!$K:$L,2,FALSE))</f>
        <v/>
      </c>
      <c r="H2823" s="95" t="str">
        <f t="shared" si="44"/>
        <v/>
      </c>
    </row>
    <row r="2824" spans="1:8" x14ac:dyDescent="0.55000000000000004">
      <c r="A2824" s="76"/>
      <c r="B2824" s="50">
        <v>2</v>
      </c>
      <c r="G2824" s="94" t="str">
        <f>IF(F2824="","",VLOOKUP(F2824,商品マスタ!$K:$L,2,FALSE))</f>
        <v/>
      </c>
      <c r="H2824" s="95" t="str">
        <f t="shared" si="44"/>
        <v/>
      </c>
    </row>
    <row r="2825" spans="1:8" x14ac:dyDescent="0.55000000000000004">
      <c r="A2825" s="76"/>
      <c r="B2825" s="50">
        <v>1</v>
      </c>
      <c r="G2825" s="94" t="str">
        <f>IF(F2825="","",VLOOKUP(F2825,商品マスタ!$K:$L,2,FALSE))</f>
        <v/>
      </c>
      <c r="H2825" s="95" t="str">
        <f t="shared" si="44"/>
        <v/>
      </c>
    </row>
    <row r="2826" spans="1:8" x14ac:dyDescent="0.55000000000000004">
      <c r="A2826" s="76"/>
      <c r="B2826" s="50">
        <v>2</v>
      </c>
      <c r="G2826" s="94" t="str">
        <f>IF(F2826="","",VLOOKUP(F2826,商品マスタ!$K:$L,2,FALSE))</f>
        <v/>
      </c>
      <c r="H2826" s="95" t="str">
        <f t="shared" si="44"/>
        <v/>
      </c>
    </row>
    <row r="2827" spans="1:8" x14ac:dyDescent="0.55000000000000004">
      <c r="A2827" s="76"/>
      <c r="B2827" s="50">
        <v>1</v>
      </c>
      <c r="G2827" s="94" t="str">
        <f>IF(F2827="","",VLOOKUP(F2827,商品マスタ!$K:$L,2,FALSE))</f>
        <v/>
      </c>
      <c r="H2827" s="95" t="str">
        <f t="shared" si="44"/>
        <v/>
      </c>
    </row>
    <row r="2828" spans="1:8" x14ac:dyDescent="0.55000000000000004">
      <c r="A2828" s="76"/>
      <c r="B2828" s="50">
        <v>2</v>
      </c>
      <c r="G2828" s="94" t="str">
        <f>IF(F2828="","",VLOOKUP(F2828,商品マスタ!$K:$L,2,FALSE))</f>
        <v/>
      </c>
      <c r="H2828" s="95" t="str">
        <f t="shared" si="44"/>
        <v/>
      </c>
    </row>
    <row r="2829" spans="1:8" x14ac:dyDescent="0.55000000000000004">
      <c r="A2829" s="76"/>
      <c r="B2829" s="50">
        <v>1</v>
      </c>
      <c r="G2829" s="94" t="str">
        <f>IF(F2829="","",VLOOKUP(F2829,商品マスタ!$K:$L,2,FALSE))</f>
        <v/>
      </c>
      <c r="H2829" s="95" t="str">
        <f t="shared" si="44"/>
        <v/>
      </c>
    </row>
    <row r="2830" spans="1:8" x14ac:dyDescent="0.55000000000000004">
      <c r="A2830" s="76"/>
      <c r="B2830" s="50">
        <v>2</v>
      </c>
      <c r="G2830" s="94" t="str">
        <f>IF(F2830="","",VLOOKUP(F2830,商品マスタ!$K:$L,2,FALSE))</f>
        <v/>
      </c>
      <c r="H2830" s="95" t="str">
        <f t="shared" si="44"/>
        <v/>
      </c>
    </row>
    <row r="2831" spans="1:8" x14ac:dyDescent="0.55000000000000004">
      <c r="A2831" s="76"/>
      <c r="B2831" s="50">
        <v>1</v>
      </c>
      <c r="G2831" s="94" t="str">
        <f>IF(F2831="","",VLOOKUP(F2831,商品マスタ!$K:$L,2,FALSE))</f>
        <v/>
      </c>
      <c r="H2831" s="95" t="str">
        <f t="shared" si="44"/>
        <v/>
      </c>
    </row>
    <row r="2832" spans="1:8" x14ac:dyDescent="0.55000000000000004">
      <c r="A2832" s="76"/>
      <c r="B2832" s="50">
        <v>2</v>
      </c>
      <c r="G2832" s="94" t="str">
        <f>IF(F2832="","",VLOOKUP(F2832,商品マスタ!$K:$L,2,FALSE))</f>
        <v/>
      </c>
      <c r="H2832" s="95" t="str">
        <f t="shared" si="44"/>
        <v/>
      </c>
    </row>
    <row r="2833" spans="1:8" x14ac:dyDescent="0.55000000000000004">
      <c r="A2833" s="76"/>
      <c r="B2833" s="50">
        <v>1</v>
      </c>
      <c r="G2833" s="94" t="str">
        <f>IF(F2833="","",VLOOKUP(F2833,商品マスタ!$K:$L,2,FALSE))</f>
        <v/>
      </c>
      <c r="H2833" s="95" t="str">
        <f t="shared" si="44"/>
        <v/>
      </c>
    </row>
    <row r="2834" spans="1:8" x14ac:dyDescent="0.55000000000000004">
      <c r="A2834" s="76"/>
      <c r="B2834" s="50">
        <v>2</v>
      </c>
      <c r="G2834" s="94" t="str">
        <f>IF(F2834="","",VLOOKUP(F2834,商品マスタ!$K:$L,2,FALSE))</f>
        <v/>
      </c>
      <c r="H2834" s="95" t="str">
        <f t="shared" si="44"/>
        <v/>
      </c>
    </row>
    <row r="2835" spans="1:8" x14ac:dyDescent="0.55000000000000004">
      <c r="A2835" s="76"/>
      <c r="B2835" s="50">
        <v>1</v>
      </c>
      <c r="G2835" s="94" t="str">
        <f>IF(F2835="","",VLOOKUP(F2835,商品マスタ!$K:$L,2,FALSE))</f>
        <v/>
      </c>
      <c r="H2835" s="95" t="str">
        <f t="shared" si="44"/>
        <v/>
      </c>
    </row>
    <row r="2836" spans="1:8" x14ac:dyDescent="0.55000000000000004">
      <c r="A2836" s="76"/>
      <c r="B2836" s="50">
        <v>2</v>
      </c>
      <c r="G2836" s="94" t="str">
        <f>IF(F2836="","",VLOOKUP(F2836,商品マスタ!$K:$L,2,FALSE))</f>
        <v/>
      </c>
      <c r="H2836" s="95" t="str">
        <f t="shared" si="44"/>
        <v/>
      </c>
    </row>
    <row r="2837" spans="1:8" x14ac:dyDescent="0.55000000000000004">
      <c r="A2837" s="76"/>
      <c r="B2837" s="50">
        <v>1</v>
      </c>
      <c r="G2837" s="94" t="str">
        <f>IF(F2837="","",VLOOKUP(F2837,商品マスタ!$K:$L,2,FALSE))</f>
        <v/>
      </c>
      <c r="H2837" s="95" t="str">
        <f t="shared" si="44"/>
        <v/>
      </c>
    </row>
    <row r="2838" spans="1:8" x14ac:dyDescent="0.55000000000000004">
      <c r="A2838" s="76"/>
      <c r="B2838" s="50">
        <v>2</v>
      </c>
      <c r="G2838" s="94" t="str">
        <f>IF(F2838="","",VLOOKUP(F2838,商品マスタ!$K:$L,2,FALSE))</f>
        <v/>
      </c>
      <c r="H2838" s="95" t="str">
        <f t="shared" si="44"/>
        <v/>
      </c>
    </row>
    <row r="2839" spans="1:8" x14ac:dyDescent="0.55000000000000004">
      <c r="A2839" s="76"/>
      <c r="B2839" s="50">
        <v>1</v>
      </c>
      <c r="G2839" s="94" t="str">
        <f>IF(F2839="","",VLOOKUP(F2839,商品マスタ!$K:$L,2,FALSE))</f>
        <v/>
      </c>
      <c r="H2839" s="95" t="str">
        <f t="shared" si="44"/>
        <v/>
      </c>
    </row>
    <row r="2840" spans="1:8" x14ac:dyDescent="0.55000000000000004">
      <c r="A2840" s="76"/>
      <c r="B2840" s="50">
        <v>2</v>
      </c>
      <c r="G2840" s="94" t="str">
        <f>IF(F2840="","",VLOOKUP(F2840,商品マスタ!$K:$L,2,FALSE))</f>
        <v/>
      </c>
      <c r="H2840" s="95" t="str">
        <f t="shared" si="44"/>
        <v/>
      </c>
    </row>
    <row r="2841" spans="1:8" x14ac:dyDescent="0.55000000000000004">
      <c r="A2841" s="76"/>
      <c r="B2841" s="50">
        <v>1</v>
      </c>
      <c r="G2841" s="94" t="str">
        <f>IF(F2841="","",VLOOKUP(F2841,商品マスタ!$K:$L,2,FALSE))</f>
        <v/>
      </c>
      <c r="H2841" s="95" t="str">
        <f t="shared" si="44"/>
        <v/>
      </c>
    </row>
    <row r="2842" spans="1:8" x14ac:dyDescent="0.55000000000000004">
      <c r="A2842" s="76"/>
      <c r="B2842" s="50">
        <v>2</v>
      </c>
      <c r="G2842" s="94" t="str">
        <f>IF(F2842="","",VLOOKUP(F2842,商品マスタ!$K:$L,2,FALSE))</f>
        <v/>
      </c>
      <c r="H2842" s="95" t="str">
        <f t="shared" si="44"/>
        <v/>
      </c>
    </row>
    <row r="2843" spans="1:8" x14ac:dyDescent="0.55000000000000004">
      <c r="A2843" s="76"/>
      <c r="B2843" s="50">
        <v>1</v>
      </c>
      <c r="G2843" s="94" t="str">
        <f>IF(F2843="","",VLOOKUP(F2843,商品マスタ!$K:$L,2,FALSE))</f>
        <v/>
      </c>
      <c r="H2843" s="95" t="str">
        <f t="shared" si="44"/>
        <v/>
      </c>
    </row>
    <row r="2844" spans="1:8" x14ac:dyDescent="0.55000000000000004">
      <c r="A2844" s="76"/>
      <c r="B2844" s="50">
        <v>2</v>
      </c>
      <c r="G2844" s="94" t="str">
        <f>IF(F2844="","",VLOOKUP(F2844,商品マスタ!$K:$L,2,FALSE))</f>
        <v/>
      </c>
      <c r="H2844" s="95" t="str">
        <f t="shared" si="44"/>
        <v/>
      </c>
    </row>
    <row r="2845" spans="1:8" x14ac:dyDescent="0.55000000000000004">
      <c r="A2845" s="76"/>
      <c r="B2845" s="50">
        <v>1</v>
      </c>
      <c r="G2845" s="94" t="str">
        <f>IF(F2845="","",VLOOKUP(F2845,商品マスタ!$K:$L,2,FALSE))</f>
        <v/>
      </c>
      <c r="H2845" s="95" t="str">
        <f t="shared" si="44"/>
        <v/>
      </c>
    </row>
    <row r="2846" spans="1:8" x14ac:dyDescent="0.55000000000000004">
      <c r="A2846" s="76"/>
      <c r="B2846" s="50">
        <v>2</v>
      </c>
      <c r="G2846" s="94" t="str">
        <f>IF(F2846="","",VLOOKUP(F2846,商品マスタ!$K:$L,2,FALSE))</f>
        <v/>
      </c>
      <c r="H2846" s="95" t="str">
        <f t="shared" si="44"/>
        <v/>
      </c>
    </row>
    <row r="2847" spans="1:8" x14ac:dyDescent="0.55000000000000004">
      <c r="A2847" s="76"/>
      <c r="B2847" s="50">
        <v>1</v>
      </c>
      <c r="G2847" s="94" t="str">
        <f>IF(F2847="","",VLOOKUP(F2847,商品マスタ!$K:$L,2,FALSE))</f>
        <v/>
      </c>
      <c r="H2847" s="95" t="str">
        <f t="shared" si="44"/>
        <v/>
      </c>
    </row>
    <row r="2848" spans="1:8" x14ac:dyDescent="0.55000000000000004">
      <c r="A2848" s="76"/>
      <c r="B2848" s="50">
        <v>2</v>
      </c>
      <c r="G2848" s="94" t="str">
        <f>IF(F2848="","",VLOOKUP(F2848,商品マスタ!$K:$L,2,FALSE))</f>
        <v/>
      </c>
      <c r="H2848" s="95" t="str">
        <f t="shared" si="44"/>
        <v/>
      </c>
    </row>
    <row r="2849" spans="1:8" x14ac:dyDescent="0.55000000000000004">
      <c r="A2849" s="76"/>
      <c r="B2849" s="50">
        <v>1</v>
      </c>
      <c r="G2849" s="94" t="str">
        <f>IF(F2849="","",VLOOKUP(F2849,商品マスタ!$K:$L,2,FALSE))</f>
        <v/>
      </c>
      <c r="H2849" s="95" t="str">
        <f t="shared" si="44"/>
        <v/>
      </c>
    </row>
    <row r="2850" spans="1:8" x14ac:dyDescent="0.55000000000000004">
      <c r="A2850" s="76"/>
      <c r="B2850" s="50">
        <v>2</v>
      </c>
      <c r="G2850" s="94" t="str">
        <f>IF(F2850="","",VLOOKUP(F2850,商品マスタ!$K:$L,2,FALSE))</f>
        <v/>
      </c>
      <c r="H2850" s="95" t="str">
        <f t="shared" si="44"/>
        <v/>
      </c>
    </row>
    <row r="2851" spans="1:8" x14ac:dyDescent="0.55000000000000004">
      <c r="A2851" s="76"/>
      <c r="B2851" s="50">
        <v>1</v>
      </c>
      <c r="G2851" s="94" t="str">
        <f>IF(F2851="","",VLOOKUP(F2851,商品マスタ!$K:$L,2,FALSE))</f>
        <v/>
      </c>
      <c r="H2851" s="95" t="str">
        <f t="shared" si="44"/>
        <v/>
      </c>
    </row>
    <row r="2852" spans="1:8" x14ac:dyDescent="0.55000000000000004">
      <c r="A2852" s="76"/>
      <c r="B2852" s="50">
        <v>2</v>
      </c>
      <c r="G2852" s="94" t="str">
        <f>IF(F2852="","",VLOOKUP(F2852,商品マスタ!$K:$L,2,FALSE))</f>
        <v/>
      </c>
      <c r="H2852" s="95" t="str">
        <f t="shared" si="44"/>
        <v/>
      </c>
    </row>
    <row r="2853" spans="1:8" x14ac:dyDescent="0.55000000000000004">
      <c r="A2853" s="76"/>
      <c r="B2853" s="50">
        <v>1</v>
      </c>
      <c r="G2853" s="94" t="str">
        <f>IF(F2853="","",VLOOKUP(F2853,商品マスタ!$K:$L,2,FALSE))</f>
        <v/>
      </c>
      <c r="H2853" s="95" t="str">
        <f t="shared" si="44"/>
        <v/>
      </c>
    </row>
    <row r="2854" spans="1:8" x14ac:dyDescent="0.55000000000000004">
      <c r="A2854" s="76"/>
      <c r="B2854" s="50">
        <v>2</v>
      </c>
      <c r="G2854" s="94" t="str">
        <f>IF(F2854="","",VLOOKUP(F2854,商品マスタ!$K:$L,2,FALSE))</f>
        <v/>
      </c>
      <c r="H2854" s="95" t="str">
        <f t="shared" si="44"/>
        <v/>
      </c>
    </row>
    <row r="2855" spans="1:8" x14ac:dyDescent="0.55000000000000004">
      <c r="A2855" s="76"/>
      <c r="B2855" s="50">
        <v>1</v>
      </c>
      <c r="G2855" s="94" t="str">
        <f>IF(F2855="","",VLOOKUP(F2855,商品マスタ!$K:$L,2,FALSE))</f>
        <v/>
      </c>
      <c r="H2855" s="95" t="str">
        <f t="shared" si="44"/>
        <v/>
      </c>
    </row>
    <row r="2856" spans="1:8" x14ac:dyDescent="0.55000000000000004">
      <c r="A2856" s="76"/>
      <c r="B2856" s="50">
        <v>2</v>
      </c>
      <c r="G2856" s="94" t="str">
        <f>IF(F2856="","",VLOOKUP(F2856,商品マスタ!$K:$L,2,FALSE))</f>
        <v/>
      </c>
      <c r="H2856" s="95" t="str">
        <f t="shared" si="44"/>
        <v/>
      </c>
    </row>
    <row r="2857" spans="1:8" x14ac:dyDescent="0.55000000000000004">
      <c r="A2857" s="76"/>
      <c r="B2857" s="50">
        <v>1</v>
      </c>
      <c r="G2857" s="94" t="str">
        <f>IF(F2857="","",VLOOKUP(F2857,商品マスタ!$K:$L,2,FALSE))</f>
        <v/>
      </c>
      <c r="H2857" s="95" t="str">
        <f t="shared" si="44"/>
        <v/>
      </c>
    </row>
    <row r="2858" spans="1:8" x14ac:dyDescent="0.55000000000000004">
      <c r="A2858" s="76"/>
      <c r="B2858" s="50">
        <v>2</v>
      </c>
      <c r="G2858" s="94" t="str">
        <f>IF(F2858="","",VLOOKUP(F2858,商品マスタ!$K:$L,2,FALSE))</f>
        <v/>
      </c>
      <c r="H2858" s="95" t="str">
        <f t="shared" si="44"/>
        <v/>
      </c>
    </row>
    <row r="2859" spans="1:8" x14ac:dyDescent="0.55000000000000004">
      <c r="A2859" s="76"/>
      <c r="B2859" s="50">
        <v>1</v>
      </c>
      <c r="G2859" s="94" t="str">
        <f>IF(F2859="","",VLOOKUP(F2859,商品マスタ!$K:$L,2,FALSE))</f>
        <v/>
      </c>
      <c r="H2859" s="95" t="str">
        <f t="shared" si="44"/>
        <v/>
      </c>
    </row>
    <row r="2860" spans="1:8" x14ac:dyDescent="0.55000000000000004">
      <c r="A2860" s="76"/>
      <c r="B2860" s="50">
        <v>2</v>
      </c>
      <c r="G2860" s="94" t="str">
        <f>IF(F2860="","",VLOOKUP(F2860,商品マスタ!$K:$L,2,FALSE))</f>
        <v/>
      </c>
      <c r="H2860" s="95" t="str">
        <f t="shared" si="44"/>
        <v/>
      </c>
    </row>
    <row r="2861" spans="1:8" x14ac:dyDescent="0.55000000000000004">
      <c r="A2861" s="76"/>
      <c r="B2861" s="50">
        <v>1</v>
      </c>
      <c r="G2861" s="94" t="str">
        <f>IF(F2861="","",VLOOKUP(F2861,商品マスタ!$K:$L,2,FALSE))</f>
        <v/>
      </c>
      <c r="H2861" s="95" t="str">
        <f t="shared" si="44"/>
        <v/>
      </c>
    </row>
    <row r="2862" spans="1:8" x14ac:dyDescent="0.55000000000000004">
      <c r="A2862" s="76"/>
      <c r="B2862" s="50">
        <v>2</v>
      </c>
      <c r="G2862" s="94" t="str">
        <f>IF(F2862="","",VLOOKUP(F2862,商品マスタ!$K:$L,2,FALSE))</f>
        <v/>
      </c>
      <c r="H2862" s="95" t="str">
        <f t="shared" si="44"/>
        <v/>
      </c>
    </row>
    <row r="2863" spans="1:8" x14ac:dyDescent="0.55000000000000004">
      <c r="A2863" s="76"/>
      <c r="B2863" s="50">
        <v>1</v>
      </c>
      <c r="G2863" s="94" t="str">
        <f>IF(F2863="","",VLOOKUP(F2863,商品マスタ!$K:$L,2,FALSE))</f>
        <v/>
      </c>
      <c r="H2863" s="95" t="str">
        <f t="shared" si="44"/>
        <v/>
      </c>
    </row>
    <row r="2864" spans="1:8" x14ac:dyDescent="0.55000000000000004">
      <c r="A2864" s="76"/>
      <c r="B2864" s="50">
        <v>2</v>
      </c>
      <c r="G2864" s="94" t="str">
        <f>IF(F2864="","",VLOOKUP(F2864,商品マスタ!$K:$L,2,FALSE))</f>
        <v/>
      </c>
      <c r="H2864" s="95" t="str">
        <f t="shared" si="44"/>
        <v/>
      </c>
    </row>
    <row r="2865" spans="1:8" x14ac:dyDescent="0.55000000000000004">
      <c r="A2865" s="76"/>
      <c r="B2865" s="50">
        <v>1</v>
      </c>
      <c r="G2865" s="94" t="str">
        <f>IF(F2865="","",VLOOKUP(F2865,商品マスタ!$K:$L,2,FALSE))</f>
        <v/>
      </c>
      <c r="H2865" s="95" t="str">
        <f t="shared" si="44"/>
        <v/>
      </c>
    </row>
    <row r="2866" spans="1:8" x14ac:dyDescent="0.55000000000000004">
      <c r="A2866" s="76"/>
      <c r="B2866" s="50">
        <v>2</v>
      </c>
      <c r="G2866" s="94" t="str">
        <f>IF(F2866="","",VLOOKUP(F2866,商品マスタ!$K:$L,2,FALSE))</f>
        <v/>
      </c>
      <c r="H2866" s="95" t="str">
        <f t="shared" si="44"/>
        <v/>
      </c>
    </row>
    <row r="2867" spans="1:8" x14ac:dyDescent="0.55000000000000004">
      <c r="A2867" s="76"/>
      <c r="B2867" s="50">
        <v>1</v>
      </c>
      <c r="G2867" s="94" t="str">
        <f>IF(F2867="","",VLOOKUP(F2867,商品マスタ!$K:$L,2,FALSE))</f>
        <v/>
      </c>
      <c r="H2867" s="95" t="str">
        <f t="shared" si="44"/>
        <v/>
      </c>
    </row>
    <row r="2868" spans="1:8" x14ac:dyDescent="0.55000000000000004">
      <c r="A2868" s="76"/>
      <c r="B2868" s="50">
        <v>2</v>
      </c>
      <c r="G2868" s="94" t="str">
        <f>IF(F2868="","",VLOOKUP(F2868,商品マスタ!$K:$L,2,FALSE))</f>
        <v/>
      </c>
      <c r="H2868" s="95" t="str">
        <f t="shared" si="44"/>
        <v/>
      </c>
    </row>
    <row r="2869" spans="1:8" x14ac:dyDescent="0.55000000000000004">
      <c r="A2869" s="76"/>
      <c r="B2869" s="50">
        <v>1</v>
      </c>
      <c r="G2869" s="94" t="str">
        <f>IF(F2869="","",VLOOKUP(F2869,商品マスタ!$K:$L,2,FALSE))</f>
        <v/>
      </c>
      <c r="H2869" s="95" t="str">
        <f t="shared" si="44"/>
        <v/>
      </c>
    </row>
    <row r="2870" spans="1:8" x14ac:dyDescent="0.55000000000000004">
      <c r="A2870" s="76"/>
      <c r="B2870" s="50">
        <v>2</v>
      </c>
      <c r="G2870" s="94" t="str">
        <f>IF(F2870="","",VLOOKUP(F2870,商品マスタ!$K:$L,2,FALSE))</f>
        <v/>
      </c>
      <c r="H2870" s="95" t="str">
        <f t="shared" si="44"/>
        <v/>
      </c>
    </row>
    <row r="2871" spans="1:8" x14ac:dyDescent="0.55000000000000004">
      <c r="A2871" s="76"/>
      <c r="B2871" s="50">
        <v>1</v>
      </c>
      <c r="G2871" s="94" t="str">
        <f>IF(F2871="","",VLOOKUP(F2871,商品マスタ!$K:$L,2,FALSE))</f>
        <v/>
      </c>
      <c r="H2871" s="95" t="str">
        <f t="shared" si="44"/>
        <v/>
      </c>
    </row>
    <row r="2872" spans="1:8" x14ac:dyDescent="0.55000000000000004">
      <c r="A2872" s="76"/>
      <c r="B2872" s="50">
        <v>2</v>
      </c>
      <c r="G2872" s="94" t="str">
        <f>IF(F2872="","",VLOOKUP(F2872,商品マスタ!$K:$L,2,FALSE))</f>
        <v/>
      </c>
      <c r="H2872" s="95" t="str">
        <f t="shared" si="44"/>
        <v/>
      </c>
    </row>
    <row r="2873" spans="1:8" x14ac:dyDescent="0.55000000000000004">
      <c r="A2873" s="76"/>
      <c r="B2873" s="50">
        <v>1</v>
      </c>
      <c r="G2873" s="94" t="str">
        <f>IF(F2873="","",VLOOKUP(F2873,商品マスタ!$K:$L,2,FALSE))</f>
        <v/>
      </c>
      <c r="H2873" s="95" t="str">
        <f t="shared" si="44"/>
        <v/>
      </c>
    </row>
    <row r="2874" spans="1:8" x14ac:dyDescent="0.55000000000000004">
      <c r="A2874" s="76"/>
      <c r="B2874" s="50">
        <v>2</v>
      </c>
      <c r="G2874" s="94" t="str">
        <f>IF(F2874="","",VLOOKUP(F2874,商品マスタ!$K:$L,2,FALSE))</f>
        <v/>
      </c>
      <c r="H2874" s="95" t="str">
        <f t="shared" si="44"/>
        <v/>
      </c>
    </row>
    <row r="2875" spans="1:8" x14ac:dyDescent="0.55000000000000004">
      <c r="A2875" s="76"/>
      <c r="B2875" s="50">
        <v>1</v>
      </c>
      <c r="G2875" s="94" t="str">
        <f>IF(F2875="","",VLOOKUP(F2875,商品マスタ!$K:$L,2,FALSE))</f>
        <v/>
      </c>
      <c r="H2875" s="95" t="str">
        <f t="shared" si="44"/>
        <v/>
      </c>
    </row>
    <row r="2876" spans="1:8" x14ac:dyDescent="0.55000000000000004">
      <c r="A2876" s="76"/>
      <c r="B2876" s="50">
        <v>2</v>
      </c>
      <c r="G2876" s="94" t="str">
        <f>IF(F2876="","",VLOOKUP(F2876,商品マスタ!$K:$L,2,FALSE))</f>
        <v/>
      </c>
      <c r="H2876" s="95" t="str">
        <f t="shared" si="44"/>
        <v/>
      </c>
    </row>
    <row r="2877" spans="1:8" x14ac:dyDescent="0.55000000000000004">
      <c r="A2877" s="76"/>
      <c r="B2877" s="50">
        <v>1</v>
      </c>
      <c r="G2877" s="94" t="str">
        <f>IF(F2877="","",VLOOKUP(F2877,商品マスタ!$K:$L,2,FALSE))</f>
        <v/>
      </c>
      <c r="H2877" s="95" t="str">
        <f t="shared" si="44"/>
        <v/>
      </c>
    </row>
    <row r="2878" spans="1:8" x14ac:dyDescent="0.55000000000000004">
      <c r="A2878" s="76"/>
      <c r="B2878" s="50">
        <v>2</v>
      </c>
      <c r="G2878" s="94" t="str">
        <f>IF(F2878="","",VLOOKUP(F2878,商品マスタ!$K:$L,2,FALSE))</f>
        <v/>
      </c>
      <c r="H2878" s="95" t="str">
        <f t="shared" si="44"/>
        <v/>
      </c>
    </row>
    <row r="2879" spans="1:8" x14ac:dyDescent="0.55000000000000004">
      <c r="A2879" s="76"/>
      <c r="B2879" s="50">
        <v>1</v>
      </c>
      <c r="G2879" s="94" t="str">
        <f>IF(F2879="","",VLOOKUP(F2879,商品マスタ!$K:$L,2,FALSE))</f>
        <v/>
      </c>
      <c r="H2879" s="95" t="str">
        <f t="shared" si="44"/>
        <v/>
      </c>
    </row>
    <row r="2880" spans="1:8" x14ac:dyDescent="0.55000000000000004">
      <c r="A2880" s="76"/>
      <c r="B2880" s="50">
        <v>2</v>
      </c>
      <c r="G2880" s="94" t="str">
        <f>IF(F2880="","",VLOOKUP(F2880,商品マスタ!$K:$L,2,FALSE))</f>
        <v/>
      </c>
      <c r="H2880" s="95" t="str">
        <f t="shared" ref="H2880:H2943" si="45">IF(D2880="","",IF(E2880="",LEN(SUBSTITUTE(D2880," ","")),LEN(SUBSTITUTE(E2880," ",""))))</f>
        <v/>
      </c>
    </row>
    <row r="2881" spans="1:8" x14ac:dyDescent="0.55000000000000004">
      <c r="A2881" s="76"/>
      <c r="B2881" s="50">
        <v>1</v>
      </c>
      <c r="G2881" s="94" t="str">
        <f>IF(F2881="","",VLOOKUP(F2881,商品マスタ!$K:$L,2,FALSE))</f>
        <v/>
      </c>
      <c r="H2881" s="95" t="str">
        <f t="shared" si="45"/>
        <v/>
      </c>
    </row>
    <row r="2882" spans="1:8" x14ac:dyDescent="0.55000000000000004">
      <c r="A2882" s="76"/>
      <c r="B2882" s="50">
        <v>2</v>
      </c>
      <c r="G2882" s="94" t="str">
        <f>IF(F2882="","",VLOOKUP(F2882,商品マスタ!$K:$L,2,FALSE))</f>
        <v/>
      </c>
      <c r="H2882" s="95" t="str">
        <f t="shared" si="45"/>
        <v/>
      </c>
    </row>
    <row r="2883" spans="1:8" x14ac:dyDescent="0.55000000000000004">
      <c r="A2883" s="76"/>
      <c r="B2883" s="50">
        <v>1</v>
      </c>
      <c r="G2883" s="94" t="str">
        <f>IF(F2883="","",VLOOKUP(F2883,商品マスタ!$K:$L,2,FALSE))</f>
        <v/>
      </c>
      <c r="H2883" s="95" t="str">
        <f t="shared" si="45"/>
        <v/>
      </c>
    </row>
    <row r="2884" spans="1:8" x14ac:dyDescent="0.55000000000000004">
      <c r="A2884" s="76"/>
      <c r="B2884" s="50">
        <v>2</v>
      </c>
      <c r="G2884" s="94" t="str">
        <f>IF(F2884="","",VLOOKUP(F2884,商品マスタ!$K:$L,2,FALSE))</f>
        <v/>
      </c>
      <c r="H2884" s="95" t="str">
        <f t="shared" si="45"/>
        <v/>
      </c>
    </row>
    <row r="2885" spans="1:8" x14ac:dyDescent="0.55000000000000004">
      <c r="A2885" s="76"/>
      <c r="B2885" s="50">
        <v>1</v>
      </c>
      <c r="G2885" s="94" t="str">
        <f>IF(F2885="","",VLOOKUP(F2885,商品マスタ!$K:$L,2,FALSE))</f>
        <v/>
      </c>
      <c r="H2885" s="95" t="str">
        <f t="shared" si="45"/>
        <v/>
      </c>
    </row>
    <row r="2886" spans="1:8" x14ac:dyDescent="0.55000000000000004">
      <c r="A2886" s="76"/>
      <c r="B2886" s="50">
        <v>2</v>
      </c>
      <c r="G2886" s="94" t="str">
        <f>IF(F2886="","",VLOOKUP(F2886,商品マスタ!$K:$L,2,FALSE))</f>
        <v/>
      </c>
      <c r="H2886" s="95" t="str">
        <f t="shared" si="45"/>
        <v/>
      </c>
    </row>
    <row r="2887" spans="1:8" x14ac:dyDescent="0.55000000000000004">
      <c r="A2887" s="76"/>
      <c r="B2887" s="50">
        <v>1</v>
      </c>
      <c r="G2887" s="94" t="str">
        <f>IF(F2887="","",VLOOKUP(F2887,商品マスタ!$K:$L,2,FALSE))</f>
        <v/>
      </c>
      <c r="H2887" s="95" t="str">
        <f t="shared" si="45"/>
        <v/>
      </c>
    </row>
    <row r="2888" spans="1:8" x14ac:dyDescent="0.55000000000000004">
      <c r="A2888" s="76"/>
      <c r="B2888" s="50">
        <v>2</v>
      </c>
      <c r="G2888" s="94" t="str">
        <f>IF(F2888="","",VLOOKUP(F2888,商品マスタ!$K:$L,2,FALSE))</f>
        <v/>
      </c>
      <c r="H2888" s="95" t="str">
        <f t="shared" si="45"/>
        <v/>
      </c>
    </row>
    <row r="2889" spans="1:8" x14ac:dyDescent="0.55000000000000004">
      <c r="A2889" s="76"/>
      <c r="B2889" s="50">
        <v>1</v>
      </c>
      <c r="G2889" s="94" t="str">
        <f>IF(F2889="","",VLOOKUP(F2889,商品マスタ!$K:$L,2,FALSE))</f>
        <v/>
      </c>
      <c r="H2889" s="95" t="str">
        <f t="shared" si="45"/>
        <v/>
      </c>
    </row>
    <row r="2890" spans="1:8" x14ac:dyDescent="0.55000000000000004">
      <c r="A2890" s="76"/>
      <c r="B2890" s="50">
        <v>2</v>
      </c>
      <c r="G2890" s="94" t="str">
        <f>IF(F2890="","",VLOOKUP(F2890,商品マスタ!$K:$L,2,FALSE))</f>
        <v/>
      </c>
      <c r="H2890" s="95" t="str">
        <f t="shared" si="45"/>
        <v/>
      </c>
    </row>
    <row r="2891" spans="1:8" x14ac:dyDescent="0.55000000000000004">
      <c r="A2891" s="76"/>
      <c r="B2891" s="50">
        <v>1</v>
      </c>
      <c r="G2891" s="94" t="str">
        <f>IF(F2891="","",VLOOKUP(F2891,商品マスタ!$K:$L,2,FALSE))</f>
        <v/>
      </c>
      <c r="H2891" s="95" t="str">
        <f t="shared" si="45"/>
        <v/>
      </c>
    </row>
    <row r="2892" spans="1:8" x14ac:dyDescent="0.55000000000000004">
      <c r="A2892" s="76"/>
      <c r="B2892" s="50">
        <v>2</v>
      </c>
      <c r="G2892" s="94" t="str">
        <f>IF(F2892="","",VLOOKUP(F2892,商品マスタ!$K:$L,2,FALSE))</f>
        <v/>
      </c>
      <c r="H2892" s="95" t="str">
        <f t="shared" si="45"/>
        <v/>
      </c>
    </row>
    <row r="2893" spans="1:8" x14ac:dyDescent="0.55000000000000004">
      <c r="A2893" s="76"/>
      <c r="B2893" s="50">
        <v>1</v>
      </c>
      <c r="G2893" s="94" t="str">
        <f>IF(F2893="","",VLOOKUP(F2893,商品マスタ!$K:$L,2,FALSE))</f>
        <v/>
      </c>
      <c r="H2893" s="95" t="str">
        <f t="shared" si="45"/>
        <v/>
      </c>
    </row>
    <row r="2894" spans="1:8" x14ac:dyDescent="0.55000000000000004">
      <c r="A2894" s="76"/>
      <c r="B2894" s="50">
        <v>2</v>
      </c>
      <c r="G2894" s="94" t="str">
        <f>IF(F2894="","",VLOOKUP(F2894,商品マスタ!$K:$L,2,FALSE))</f>
        <v/>
      </c>
      <c r="H2894" s="95" t="str">
        <f t="shared" si="45"/>
        <v/>
      </c>
    </row>
    <row r="2895" spans="1:8" x14ac:dyDescent="0.55000000000000004">
      <c r="A2895" s="76"/>
      <c r="B2895" s="50">
        <v>1</v>
      </c>
      <c r="G2895" s="94" t="str">
        <f>IF(F2895="","",VLOOKUP(F2895,商品マスタ!$K:$L,2,FALSE))</f>
        <v/>
      </c>
      <c r="H2895" s="95" t="str">
        <f t="shared" si="45"/>
        <v/>
      </c>
    </row>
    <row r="2896" spans="1:8" x14ac:dyDescent="0.55000000000000004">
      <c r="A2896" s="76"/>
      <c r="B2896" s="50">
        <v>2</v>
      </c>
      <c r="G2896" s="94" t="str">
        <f>IF(F2896="","",VLOOKUP(F2896,商品マスタ!$K:$L,2,FALSE))</f>
        <v/>
      </c>
      <c r="H2896" s="95" t="str">
        <f t="shared" si="45"/>
        <v/>
      </c>
    </row>
    <row r="2897" spans="1:8" x14ac:dyDescent="0.55000000000000004">
      <c r="A2897" s="76"/>
      <c r="B2897" s="50">
        <v>1</v>
      </c>
      <c r="G2897" s="94" t="str">
        <f>IF(F2897="","",VLOOKUP(F2897,商品マスタ!$K:$L,2,FALSE))</f>
        <v/>
      </c>
      <c r="H2897" s="95" t="str">
        <f t="shared" si="45"/>
        <v/>
      </c>
    </row>
    <row r="2898" spans="1:8" x14ac:dyDescent="0.55000000000000004">
      <c r="A2898" s="76"/>
      <c r="B2898" s="50">
        <v>2</v>
      </c>
      <c r="G2898" s="94" t="str">
        <f>IF(F2898="","",VLOOKUP(F2898,商品マスタ!$K:$L,2,FALSE))</f>
        <v/>
      </c>
      <c r="H2898" s="95" t="str">
        <f t="shared" si="45"/>
        <v/>
      </c>
    </row>
    <row r="2899" spans="1:8" x14ac:dyDescent="0.55000000000000004">
      <c r="A2899" s="76"/>
      <c r="B2899" s="50">
        <v>1</v>
      </c>
      <c r="G2899" s="94" t="str">
        <f>IF(F2899="","",VLOOKUP(F2899,商品マスタ!$K:$L,2,FALSE))</f>
        <v/>
      </c>
      <c r="H2899" s="95" t="str">
        <f t="shared" si="45"/>
        <v/>
      </c>
    </row>
    <row r="2900" spans="1:8" x14ac:dyDescent="0.55000000000000004">
      <c r="A2900" s="76"/>
      <c r="B2900" s="50">
        <v>2</v>
      </c>
      <c r="G2900" s="94" t="str">
        <f>IF(F2900="","",VLOOKUP(F2900,商品マスタ!$K:$L,2,FALSE))</f>
        <v/>
      </c>
      <c r="H2900" s="95" t="str">
        <f t="shared" si="45"/>
        <v/>
      </c>
    </row>
    <row r="2901" spans="1:8" x14ac:dyDescent="0.55000000000000004">
      <c r="A2901" s="76"/>
      <c r="B2901" s="50">
        <v>1</v>
      </c>
      <c r="G2901" s="94" t="str">
        <f>IF(F2901="","",VLOOKUP(F2901,商品マスタ!$K:$L,2,FALSE))</f>
        <v/>
      </c>
      <c r="H2901" s="95" t="str">
        <f t="shared" si="45"/>
        <v/>
      </c>
    </row>
    <row r="2902" spans="1:8" x14ac:dyDescent="0.55000000000000004">
      <c r="A2902" s="76"/>
      <c r="B2902" s="50">
        <v>2</v>
      </c>
      <c r="G2902" s="94" t="str">
        <f>IF(F2902="","",VLOOKUP(F2902,商品マスタ!$K:$L,2,FALSE))</f>
        <v/>
      </c>
      <c r="H2902" s="95" t="str">
        <f t="shared" si="45"/>
        <v/>
      </c>
    </row>
    <row r="2903" spans="1:8" x14ac:dyDescent="0.55000000000000004">
      <c r="A2903" s="76"/>
      <c r="B2903" s="50">
        <v>1</v>
      </c>
      <c r="G2903" s="94" t="str">
        <f>IF(F2903="","",VLOOKUP(F2903,商品マスタ!$K:$L,2,FALSE))</f>
        <v/>
      </c>
      <c r="H2903" s="95" t="str">
        <f t="shared" si="45"/>
        <v/>
      </c>
    </row>
    <row r="2904" spans="1:8" x14ac:dyDescent="0.55000000000000004">
      <c r="A2904" s="76"/>
      <c r="B2904" s="50">
        <v>2</v>
      </c>
      <c r="G2904" s="94" t="str">
        <f>IF(F2904="","",VLOOKUP(F2904,商品マスタ!$K:$L,2,FALSE))</f>
        <v/>
      </c>
      <c r="H2904" s="95" t="str">
        <f t="shared" si="45"/>
        <v/>
      </c>
    </row>
    <row r="2905" spans="1:8" x14ac:dyDescent="0.55000000000000004">
      <c r="A2905" s="76"/>
      <c r="B2905" s="50">
        <v>1</v>
      </c>
      <c r="G2905" s="94" t="str">
        <f>IF(F2905="","",VLOOKUP(F2905,商品マスタ!$K:$L,2,FALSE))</f>
        <v/>
      </c>
      <c r="H2905" s="95" t="str">
        <f t="shared" si="45"/>
        <v/>
      </c>
    </row>
    <row r="2906" spans="1:8" x14ac:dyDescent="0.55000000000000004">
      <c r="A2906" s="76"/>
      <c r="B2906" s="50">
        <v>2</v>
      </c>
      <c r="G2906" s="94" t="str">
        <f>IF(F2906="","",VLOOKUP(F2906,商品マスタ!$K:$L,2,FALSE))</f>
        <v/>
      </c>
      <c r="H2906" s="95" t="str">
        <f t="shared" si="45"/>
        <v/>
      </c>
    </row>
    <row r="2907" spans="1:8" x14ac:dyDescent="0.55000000000000004">
      <c r="A2907" s="76"/>
      <c r="B2907" s="50">
        <v>1</v>
      </c>
      <c r="G2907" s="94" t="str">
        <f>IF(F2907="","",VLOOKUP(F2907,商品マスタ!$K:$L,2,FALSE))</f>
        <v/>
      </c>
      <c r="H2907" s="95" t="str">
        <f t="shared" si="45"/>
        <v/>
      </c>
    </row>
    <row r="2908" spans="1:8" x14ac:dyDescent="0.55000000000000004">
      <c r="A2908" s="76"/>
      <c r="B2908" s="50">
        <v>2</v>
      </c>
      <c r="G2908" s="94" t="str">
        <f>IF(F2908="","",VLOOKUP(F2908,商品マスタ!$K:$L,2,FALSE))</f>
        <v/>
      </c>
      <c r="H2908" s="95" t="str">
        <f t="shared" si="45"/>
        <v/>
      </c>
    </row>
    <row r="2909" spans="1:8" x14ac:dyDescent="0.55000000000000004">
      <c r="A2909" s="76"/>
      <c r="B2909" s="50">
        <v>1</v>
      </c>
      <c r="G2909" s="94" t="str">
        <f>IF(F2909="","",VLOOKUP(F2909,商品マスタ!$K:$L,2,FALSE))</f>
        <v/>
      </c>
      <c r="H2909" s="95" t="str">
        <f t="shared" si="45"/>
        <v/>
      </c>
    </row>
    <row r="2910" spans="1:8" x14ac:dyDescent="0.55000000000000004">
      <c r="A2910" s="76"/>
      <c r="B2910" s="50">
        <v>2</v>
      </c>
      <c r="G2910" s="94" t="str">
        <f>IF(F2910="","",VLOOKUP(F2910,商品マスタ!$K:$L,2,FALSE))</f>
        <v/>
      </c>
      <c r="H2910" s="95" t="str">
        <f t="shared" si="45"/>
        <v/>
      </c>
    </row>
    <row r="2911" spans="1:8" x14ac:dyDescent="0.55000000000000004">
      <c r="A2911" s="76"/>
      <c r="B2911" s="50">
        <v>1</v>
      </c>
      <c r="G2911" s="94" t="str">
        <f>IF(F2911="","",VLOOKUP(F2911,商品マスタ!$K:$L,2,FALSE))</f>
        <v/>
      </c>
      <c r="H2911" s="95" t="str">
        <f t="shared" si="45"/>
        <v/>
      </c>
    </row>
    <row r="2912" spans="1:8" x14ac:dyDescent="0.55000000000000004">
      <c r="A2912" s="76"/>
      <c r="B2912" s="50">
        <v>2</v>
      </c>
      <c r="G2912" s="94" t="str">
        <f>IF(F2912="","",VLOOKUP(F2912,商品マスタ!$K:$L,2,FALSE))</f>
        <v/>
      </c>
      <c r="H2912" s="95" t="str">
        <f t="shared" si="45"/>
        <v/>
      </c>
    </row>
    <row r="2913" spans="1:8" x14ac:dyDescent="0.55000000000000004">
      <c r="A2913" s="76"/>
      <c r="B2913" s="50">
        <v>1</v>
      </c>
      <c r="G2913" s="94" t="str">
        <f>IF(F2913="","",VLOOKUP(F2913,商品マスタ!$K:$L,2,FALSE))</f>
        <v/>
      </c>
      <c r="H2913" s="95" t="str">
        <f t="shared" si="45"/>
        <v/>
      </c>
    </row>
    <row r="2914" spans="1:8" x14ac:dyDescent="0.55000000000000004">
      <c r="A2914" s="76"/>
      <c r="B2914" s="50">
        <v>2</v>
      </c>
      <c r="G2914" s="94" t="str">
        <f>IF(F2914="","",VLOOKUP(F2914,商品マスタ!$K:$L,2,FALSE))</f>
        <v/>
      </c>
      <c r="H2914" s="95" t="str">
        <f t="shared" si="45"/>
        <v/>
      </c>
    </row>
    <row r="2915" spans="1:8" x14ac:dyDescent="0.55000000000000004">
      <c r="A2915" s="76"/>
      <c r="B2915" s="50">
        <v>1</v>
      </c>
      <c r="G2915" s="94" t="str">
        <f>IF(F2915="","",VLOOKUP(F2915,商品マスタ!$K:$L,2,FALSE))</f>
        <v/>
      </c>
      <c r="H2915" s="95" t="str">
        <f t="shared" si="45"/>
        <v/>
      </c>
    </row>
    <row r="2916" spans="1:8" x14ac:dyDescent="0.55000000000000004">
      <c r="A2916" s="76"/>
      <c r="B2916" s="50">
        <v>2</v>
      </c>
      <c r="G2916" s="94" t="str">
        <f>IF(F2916="","",VLOOKUP(F2916,商品マスタ!$K:$L,2,FALSE))</f>
        <v/>
      </c>
      <c r="H2916" s="95" t="str">
        <f t="shared" si="45"/>
        <v/>
      </c>
    </row>
    <row r="2917" spans="1:8" x14ac:dyDescent="0.55000000000000004">
      <c r="A2917" s="76"/>
      <c r="B2917" s="50">
        <v>1</v>
      </c>
      <c r="G2917" s="94" t="str">
        <f>IF(F2917="","",VLOOKUP(F2917,商品マスタ!$K:$L,2,FALSE))</f>
        <v/>
      </c>
      <c r="H2917" s="95" t="str">
        <f t="shared" si="45"/>
        <v/>
      </c>
    </row>
    <row r="2918" spans="1:8" x14ac:dyDescent="0.55000000000000004">
      <c r="A2918" s="76"/>
      <c r="B2918" s="50">
        <v>2</v>
      </c>
      <c r="G2918" s="94" t="str">
        <f>IF(F2918="","",VLOOKUP(F2918,商品マスタ!$K:$L,2,FALSE))</f>
        <v/>
      </c>
      <c r="H2918" s="95" t="str">
        <f t="shared" si="45"/>
        <v/>
      </c>
    </row>
    <row r="2919" spans="1:8" x14ac:dyDescent="0.55000000000000004">
      <c r="A2919" s="76"/>
      <c r="B2919" s="50">
        <v>1</v>
      </c>
      <c r="G2919" s="94" t="str">
        <f>IF(F2919="","",VLOOKUP(F2919,商品マスタ!$K:$L,2,FALSE))</f>
        <v/>
      </c>
      <c r="H2919" s="95" t="str">
        <f t="shared" si="45"/>
        <v/>
      </c>
    </row>
    <row r="2920" spans="1:8" x14ac:dyDescent="0.55000000000000004">
      <c r="A2920" s="76"/>
      <c r="B2920" s="50">
        <v>2</v>
      </c>
      <c r="G2920" s="94" t="str">
        <f>IF(F2920="","",VLOOKUP(F2920,商品マスタ!$K:$L,2,FALSE))</f>
        <v/>
      </c>
      <c r="H2920" s="95" t="str">
        <f t="shared" si="45"/>
        <v/>
      </c>
    </row>
    <row r="2921" spans="1:8" x14ac:dyDescent="0.55000000000000004">
      <c r="A2921" s="76"/>
      <c r="B2921" s="50">
        <v>1</v>
      </c>
      <c r="G2921" s="94" t="str">
        <f>IF(F2921="","",VLOOKUP(F2921,商品マスタ!$K:$L,2,FALSE))</f>
        <v/>
      </c>
      <c r="H2921" s="95" t="str">
        <f t="shared" si="45"/>
        <v/>
      </c>
    </row>
    <row r="2922" spans="1:8" x14ac:dyDescent="0.55000000000000004">
      <c r="A2922" s="76"/>
      <c r="B2922" s="50">
        <v>2</v>
      </c>
      <c r="G2922" s="94" t="str">
        <f>IF(F2922="","",VLOOKUP(F2922,商品マスタ!$K:$L,2,FALSE))</f>
        <v/>
      </c>
      <c r="H2922" s="95" t="str">
        <f t="shared" si="45"/>
        <v/>
      </c>
    </row>
    <row r="2923" spans="1:8" x14ac:dyDescent="0.55000000000000004">
      <c r="A2923" s="76"/>
      <c r="B2923" s="50">
        <v>1</v>
      </c>
      <c r="G2923" s="94" t="str">
        <f>IF(F2923="","",VLOOKUP(F2923,商品マスタ!$K:$L,2,FALSE))</f>
        <v/>
      </c>
      <c r="H2923" s="95" t="str">
        <f t="shared" si="45"/>
        <v/>
      </c>
    </row>
    <row r="2924" spans="1:8" x14ac:dyDescent="0.55000000000000004">
      <c r="A2924" s="76"/>
      <c r="B2924" s="50">
        <v>2</v>
      </c>
      <c r="G2924" s="94" t="str">
        <f>IF(F2924="","",VLOOKUP(F2924,商品マスタ!$K:$L,2,FALSE))</f>
        <v/>
      </c>
      <c r="H2924" s="95" t="str">
        <f t="shared" si="45"/>
        <v/>
      </c>
    </row>
    <row r="2925" spans="1:8" x14ac:dyDescent="0.55000000000000004">
      <c r="A2925" s="76"/>
      <c r="B2925" s="50">
        <v>1</v>
      </c>
      <c r="G2925" s="94" t="str">
        <f>IF(F2925="","",VLOOKUP(F2925,商品マスタ!$K:$L,2,FALSE))</f>
        <v/>
      </c>
      <c r="H2925" s="95" t="str">
        <f t="shared" si="45"/>
        <v/>
      </c>
    </row>
    <row r="2926" spans="1:8" x14ac:dyDescent="0.55000000000000004">
      <c r="A2926" s="76"/>
      <c r="B2926" s="50">
        <v>2</v>
      </c>
      <c r="G2926" s="94" t="str">
        <f>IF(F2926="","",VLOOKUP(F2926,商品マスタ!$K:$L,2,FALSE))</f>
        <v/>
      </c>
      <c r="H2926" s="95" t="str">
        <f t="shared" si="45"/>
        <v/>
      </c>
    </row>
    <row r="2927" spans="1:8" x14ac:dyDescent="0.55000000000000004">
      <c r="A2927" s="76"/>
      <c r="B2927" s="50">
        <v>1</v>
      </c>
      <c r="G2927" s="94" t="str">
        <f>IF(F2927="","",VLOOKUP(F2927,商品マスタ!$K:$L,2,FALSE))</f>
        <v/>
      </c>
      <c r="H2927" s="95" t="str">
        <f t="shared" si="45"/>
        <v/>
      </c>
    </row>
    <row r="2928" spans="1:8" x14ac:dyDescent="0.55000000000000004">
      <c r="A2928" s="76"/>
      <c r="B2928" s="50">
        <v>2</v>
      </c>
      <c r="G2928" s="94" t="str">
        <f>IF(F2928="","",VLOOKUP(F2928,商品マスタ!$K:$L,2,FALSE))</f>
        <v/>
      </c>
      <c r="H2928" s="95" t="str">
        <f t="shared" si="45"/>
        <v/>
      </c>
    </row>
    <row r="2929" spans="1:8" x14ac:dyDescent="0.55000000000000004">
      <c r="A2929" s="76"/>
      <c r="B2929" s="50">
        <v>1</v>
      </c>
      <c r="G2929" s="94" t="str">
        <f>IF(F2929="","",VLOOKUP(F2929,商品マスタ!$K:$L,2,FALSE))</f>
        <v/>
      </c>
      <c r="H2929" s="95" t="str">
        <f t="shared" si="45"/>
        <v/>
      </c>
    </row>
    <row r="2930" spans="1:8" x14ac:dyDescent="0.55000000000000004">
      <c r="A2930" s="76"/>
      <c r="B2930" s="50">
        <v>2</v>
      </c>
      <c r="G2930" s="94" t="str">
        <f>IF(F2930="","",VLOOKUP(F2930,商品マスタ!$K:$L,2,FALSE))</f>
        <v/>
      </c>
      <c r="H2930" s="95" t="str">
        <f t="shared" si="45"/>
        <v/>
      </c>
    </row>
    <row r="2931" spans="1:8" x14ac:dyDescent="0.55000000000000004">
      <c r="A2931" s="76"/>
      <c r="B2931" s="50">
        <v>1</v>
      </c>
      <c r="G2931" s="94" t="str">
        <f>IF(F2931="","",VLOOKUP(F2931,商品マスタ!$K:$L,2,FALSE))</f>
        <v/>
      </c>
      <c r="H2931" s="95" t="str">
        <f t="shared" si="45"/>
        <v/>
      </c>
    </row>
    <row r="2932" spans="1:8" x14ac:dyDescent="0.55000000000000004">
      <c r="A2932" s="76"/>
      <c r="B2932" s="50">
        <v>2</v>
      </c>
      <c r="G2932" s="94" t="str">
        <f>IF(F2932="","",VLOOKUP(F2932,商品マスタ!$K:$L,2,FALSE))</f>
        <v/>
      </c>
      <c r="H2932" s="95" t="str">
        <f t="shared" si="45"/>
        <v/>
      </c>
    </row>
    <row r="2933" spans="1:8" x14ac:dyDescent="0.55000000000000004">
      <c r="A2933" s="76"/>
      <c r="B2933" s="50">
        <v>1</v>
      </c>
      <c r="G2933" s="94" t="str">
        <f>IF(F2933="","",VLOOKUP(F2933,商品マスタ!$K:$L,2,FALSE))</f>
        <v/>
      </c>
      <c r="H2933" s="95" t="str">
        <f t="shared" si="45"/>
        <v/>
      </c>
    </row>
    <row r="2934" spans="1:8" x14ac:dyDescent="0.55000000000000004">
      <c r="A2934" s="76"/>
      <c r="B2934" s="50">
        <v>2</v>
      </c>
      <c r="G2934" s="94" t="str">
        <f>IF(F2934="","",VLOOKUP(F2934,商品マスタ!$K:$L,2,FALSE))</f>
        <v/>
      </c>
      <c r="H2934" s="95" t="str">
        <f t="shared" si="45"/>
        <v/>
      </c>
    </row>
    <row r="2935" spans="1:8" x14ac:dyDescent="0.55000000000000004">
      <c r="A2935" s="76"/>
      <c r="B2935" s="50">
        <v>1</v>
      </c>
      <c r="G2935" s="94" t="str">
        <f>IF(F2935="","",VLOOKUP(F2935,商品マスタ!$K:$L,2,FALSE))</f>
        <v/>
      </c>
      <c r="H2935" s="95" t="str">
        <f t="shared" si="45"/>
        <v/>
      </c>
    </row>
    <row r="2936" spans="1:8" x14ac:dyDescent="0.55000000000000004">
      <c r="A2936" s="76"/>
      <c r="B2936" s="50">
        <v>2</v>
      </c>
      <c r="G2936" s="94" t="str">
        <f>IF(F2936="","",VLOOKUP(F2936,商品マスタ!$K:$L,2,FALSE))</f>
        <v/>
      </c>
      <c r="H2936" s="95" t="str">
        <f t="shared" si="45"/>
        <v/>
      </c>
    </row>
    <row r="2937" spans="1:8" x14ac:dyDescent="0.55000000000000004">
      <c r="A2937" s="76"/>
      <c r="B2937" s="50">
        <v>1</v>
      </c>
      <c r="G2937" s="94" t="str">
        <f>IF(F2937="","",VLOOKUP(F2937,商品マスタ!$K:$L,2,FALSE))</f>
        <v/>
      </c>
      <c r="H2937" s="95" t="str">
        <f t="shared" si="45"/>
        <v/>
      </c>
    </row>
    <row r="2938" spans="1:8" x14ac:dyDescent="0.55000000000000004">
      <c r="A2938" s="76"/>
      <c r="B2938" s="50">
        <v>2</v>
      </c>
      <c r="G2938" s="94" t="str">
        <f>IF(F2938="","",VLOOKUP(F2938,商品マスタ!$K:$L,2,FALSE))</f>
        <v/>
      </c>
      <c r="H2938" s="95" t="str">
        <f t="shared" si="45"/>
        <v/>
      </c>
    </row>
    <row r="2939" spans="1:8" x14ac:dyDescent="0.55000000000000004">
      <c r="A2939" s="76"/>
      <c r="B2939" s="50">
        <v>1</v>
      </c>
      <c r="G2939" s="94" t="str">
        <f>IF(F2939="","",VLOOKUP(F2939,商品マスタ!$K:$L,2,FALSE))</f>
        <v/>
      </c>
      <c r="H2939" s="95" t="str">
        <f t="shared" si="45"/>
        <v/>
      </c>
    </row>
    <row r="2940" spans="1:8" x14ac:dyDescent="0.55000000000000004">
      <c r="A2940" s="76"/>
      <c r="B2940" s="50">
        <v>2</v>
      </c>
      <c r="G2940" s="94" t="str">
        <f>IF(F2940="","",VLOOKUP(F2940,商品マスタ!$K:$L,2,FALSE))</f>
        <v/>
      </c>
      <c r="H2940" s="95" t="str">
        <f t="shared" si="45"/>
        <v/>
      </c>
    </row>
    <row r="2941" spans="1:8" x14ac:dyDescent="0.55000000000000004">
      <c r="A2941" s="76"/>
      <c r="B2941" s="50">
        <v>1</v>
      </c>
      <c r="G2941" s="94" t="str">
        <f>IF(F2941="","",VLOOKUP(F2941,商品マスタ!$K:$L,2,FALSE))</f>
        <v/>
      </c>
      <c r="H2941" s="95" t="str">
        <f t="shared" si="45"/>
        <v/>
      </c>
    </row>
    <row r="2942" spans="1:8" x14ac:dyDescent="0.55000000000000004">
      <c r="A2942" s="76"/>
      <c r="B2942" s="50">
        <v>2</v>
      </c>
      <c r="G2942" s="94" t="str">
        <f>IF(F2942="","",VLOOKUP(F2942,商品マスタ!$K:$L,2,FALSE))</f>
        <v/>
      </c>
      <c r="H2942" s="95" t="str">
        <f t="shared" si="45"/>
        <v/>
      </c>
    </row>
    <row r="2943" spans="1:8" x14ac:dyDescent="0.55000000000000004">
      <c r="A2943" s="76"/>
      <c r="B2943" s="50">
        <v>1</v>
      </c>
      <c r="G2943" s="94" t="str">
        <f>IF(F2943="","",VLOOKUP(F2943,商品マスタ!$K:$L,2,FALSE))</f>
        <v/>
      </c>
      <c r="H2943" s="95" t="str">
        <f t="shared" si="45"/>
        <v/>
      </c>
    </row>
    <row r="2944" spans="1:8" x14ac:dyDescent="0.55000000000000004">
      <c r="A2944" s="76"/>
      <c r="B2944" s="50">
        <v>2</v>
      </c>
      <c r="G2944" s="94" t="str">
        <f>IF(F2944="","",VLOOKUP(F2944,商品マスタ!$K:$L,2,FALSE))</f>
        <v/>
      </c>
      <c r="H2944" s="95" t="str">
        <f t="shared" ref="H2944:H3007" si="46">IF(D2944="","",IF(E2944="",LEN(SUBSTITUTE(D2944," ","")),LEN(SUBSTITUTE(E2944," ",""))))</f>
        <v/>
      </c>
    </row>
    <row r="2945" spans="1:8" x14ac:dyDescent="0.55000000000000004">
      <c r="A2945" s="76"/>
      <c r="B2945" s="50">
        <v>1</v>
      </c>
      <c r="G2945" s="94" t="str">
        <f>IF(F2945="","",VLOOKUP(F2945,商品マスタ!$K:$L,2,FALSE))</f>
        <v/>
      </c>
      <c r="H2945" s="95" t="str">
        <f t="shared" si="46"/>
        <v/>
      </c>
    </row>
    <row r="2946" spans="1:8" x14ac:dyDescent="0.55000000000000004">
      <c r="A2946" s="76"/>
      <c r="B2946" s="50">
        <v>2</v>
      </c>
      <c r="G2946" s="94" t="str">
        <f>IF(F2946="","",VLOOKUP(F2946,商品マスタ!$K:$L,2,FALSE))</f>
        <v/>
      </c>
      <c r="H2946" s="95" t="str">
        <f t="shared" si="46"/>
        <v/>
      </c>
    </row>
    <row r="2947" spans="1:8" x14ac:dyDescent="0.55000000000000004">
      <c r="A2947" s="76"/>
      <c r="B2947" s="50">
        <v>1</v>
      </c>
      <c r="G2947" s="94" t="str">
        <f>IF(F2947="","",VLOOKUP(F2947,商品マスタ!$K:$L,2,FALSE))</f>
        <v/>
      </c>
      <c r="H2947" s="95" t="str">
        <f t="shared" si="46"/>
        <v/>
      </c>
    </row>
    <row r="2948" spans="1:8" x14ac:dyDescent="0.55000000000000004">
      <c r="A2948" s="76"/>
      <c r="B2948" s="50">
        <v>2</v>
      </c>
      <c r="G2948" s="94" t="str">
        <f>IF(F2948="","",VLOOKUP(F2948,商品マスタ!$K:$L,2,FALSE))</f>
        <v/>
      </c>
      <c r="H2948" s="95" t="str">
        <f t="shared" si="46"/>
        <v/>
      </c>
    </row>
    <row r="2949" spans="1:8" x14ac:dyDescent="0.55000000000000004">
      <c r="A2949" s="76"/>
      <c r="B2949" s="50">
        <v>1</v>
      </c>
      <c r="G2949" s="94" t="str">
        <f>IF(F2949="","",VLOOKUP(F2949,商品マスタ!$K:$L,2,FALSE))</f>
        <v/>
      </c>
      <c r="H2949" s="95" t="str">
        <f t="shared" si="46"/>
        <v/>
      </c>
    </row>
    <row r="2950" spans="1:8" x14ac:dyDescent="0.55000000000000004">
      <c r="A2950" s="76"/>
      <c r="B2950" s="50">
        <v>2</v>
      </c>
      <c r="G2950" s="94" t="str">
        <f>IF(F2950="","",VLOOKUP(F2950,商品マスタ!$K:$L,2,FALSE))</f>
        <v/>
      </c>
      <c r="H2950" s="95" t="str">
        <f t="shared" si="46"/>
        <v/>
      </c>
    </row>
    <row r="2951" spans="1:8" x14ac:dyDescent="0.55000000000000004">
      <c r="A2951" s="76"/>
      <c r="B2951" s="50">
        <v>1</v>
      </c>
      <c r="G2951" s="94" t="str">
        <f>IF(F2951="","",VLOOKUP(F2951,商品マスタ!$K:$L,2,FALSE))</f>
        <v/>
      </c>
      <c r="H2951" s="95" t="str">
        <f t="shared" si="46"/>
        <v/>
      </c>
    </row>
    <row r="2952" spans="1:8" x14ac:dyDescent="0.55000000000000004">
      <c r="A2952" s="76"/>
      <c r="B2952" s="50">
        <v>2</v>
      </c>
      <c r="G2952" s="94" t="str">
        <f>IF(F2952="","",VLOOKUP(F2952,商品マスタ!$K:$L,2,FALSE))</f>
        <v/>
      </c>
      <c r="H2952" s="95" t="str">
        <f t="shared" si="46"/>
        <v/>
      </c>
    </row>
    <row r="2953" spans="1:8" x14ac:dyDescent="0.55000000000000004">
      <c r="A2953" s="76"/>
      <c r="B2953" s="50">
        <v>1</v>
      </c>
      <c r="G2953" s="94" t="str">
        <f>IF(F2953="","",VLOOKUP(F2953,商品マスタ!$K:$L,2,FALSE))</f>
        <v/>
      </c>
      <c r="H2953" s="95" t="str">
        <f t="shared" si="46"/>
        <v/>
      </c>
    </row>
    <row r="2954" spans="1:8" x14ac:dyDescent="0.55000000000000004">
      <c r="A2954" s="76"/>
      <c r="B2954" s="50">
        <v>2</v>
      </c>
      <c r="G2954" s="94" t="str">
        <f>IF(F2954="","",VLOOKUP(F2954,商品マスタ!$K:$L,2,FALSE))</f>
        <v/>
      </c>
      <c r="H2954" s="95" t="str">
        <f t="shared" si="46"/>
        <v/>
      </c>
    </row>
    <row r="2955" spans="1:8" x14ac:dyDescent="0.55000000000000004">
      <c r="A2955" s="76"/>
      <c r="B2955" s="50">
        <v>1</v>
      </c>
      <c r="G2955" s="94" t="str">
        <f>IF(F2955="","",VLOOKUP(F2955,商品マスタ!$K:$L,2,FALSE))</f>
        <v/>
      </c>
      <c r="H2955" s="95" t="str">
        <f t="shared" si="46"/>
        <v/>
      </c>
    </row>
    <row r="2956" spans="1:8" x14ac:dyDescent="0.55000000000000004">
      <c r="A2956" s="76"/>
      <c r="B2956" s="50">
        <v>2</v>
      </c>
      <c r="G2956" s="94" t="str">
        <f>IF(F2956="","",VLOOKUP(F2956,商品マスタ!$K:$L,2,FALSE))</f>
        <v/>
      </c>
      <c r="H2956" s="95" t="str">
        <f t="shared" si="46"/>
        <v/>
      </c>
    </row>
    <row r="2957" spans="1:8" x14ac:dyDescent="0.55000000000000004">
      <c r="A2957" s="76"/>
      <c r="B2957" s="50">
        <v>1</v>
      </c>
      <c r="G2957" s="94" t="str">
        <f>IF(F2957="","",VLOOKUP(F2957,商品マスタ!$K:$L,2,FALSE))</f>
        <v/>
      </c>
      <c r="H2957" s="95" t="str">
        <f t="shared" si="46"/>
        <v/>
      </c>
    </row>
    <row r="2958" spans="1:8" x14ac:dyDescent="0.55000000000000004">
      <c r="A2958" s="76"/>
      <c r="B2958" s="50">
        <v>2</v>
      </c>
      <c r="G2958" s="94" t="str">
        <f>IF(F2958="","",VLOOKUP(F2958,商品マスタ!$K:$L,2,FALSE))</f>
        <v/>
      </c>
      <c r="H2958" s="95" t="str">
        <f t="shared" si="46"/>
        <v/>
      </c>
    </row>
    <row r="2959" spans="1:8" x14ac:dyDescent="0.55000000000000004">
      <c r="A2959" s="76"/>
      <c r="B2959" s="50">
        <v>1</v>
      </c>
      <c r="G2959" s="94" t="str">
        <f>IF(F2959="","",VLOOKUP(F2959,商品マスタ!$K:$L,2,FALSE))</f>
        <v/>
      </c>
      <c r="H2959" s="95" t="str">
        <f t="shared" si="46"/>
        <v/>
      </c>
    </row>
    <row r="2960" spans="1:8" x14ac:dyDescent="0.55000000000000004">
      <c r="A2960" s="76"/>
      <c r="B2960" s="50">
        <v>2</v>
      </c>
      <c r="G2960" s="94" t="str">
        <f>IF(F2960="","",VLOOKUP(F2960,商品マスタ!$K:$L,2,FALSE))</f>
        <v/>
      </c>
      <c r="H2960" s="95" t="str">
        <f t="shared" si="46"/>
        <v/>
      </c>
    </row>
    <row r="2961" spans="1:8" x14ac:dyDescent="0.55000000000000004">
      <c r="A2961" s="76"/>
      <c r="B2961" s="50">
        <v>1</v>
      </c>
      <c r="G2961" s="94" t="str">
        <f>IF(F2961="","",VLOOKUP(F2961,商品マスタ!$K:$L,2,FALSE))</f>
        <v/>
      </c>
      <c r="H2961" s="95" t="str">
        <f t="shared" si="46"/>
        <v/>
      </c>
    </row>
    <row r="2962" spans="1:8" x14ac:dyDescent="0.55000000000000004">
      <c r="A2962" s="76"/>
      <c r="B2962" s="50">
        <v>2</v>
      </c>
      <c r="G2962" s="94" t="str">
        <f>IF(F2962="","",VLOOKUP(F2962,商品マスタ!$K:$L,2,FALSE))</f>
        <v/>
      </c>
      <c r="H2962" s="95" t="str">
        <f t="shared" si="46"/>
        <v/>
      </c>
    </row>
    <row r="2963" spans="1:8" x14ac:dyDescent="0.55000000000000004">
      <c r="A2963" s="76"/>
      <c r="B2963" s="50">
        <v>1</v>
      </c>
      <c r="G2963" s="94" t="str">
        <f>IF(F2963="","",VLOOKUP(F2963,商品マスタ!$K:$L,2,FALSE))</f>
        <v/>
      </c>
      <c r="H2963" s="95" t="str">
        <f t="shared" si="46"/>
        <v/>
      </c>
    </row>
    <row r="2964" spans="1:8" x14ac:dyDescent="0.55000000000000004">
      <c r="A2964" s="76"/>
      <c r="B2964" s="50">
        <v>2</v>
      </c>
      <c r="G2964" s="94" t="str">
        <f>IF(F2964="","",VLOOKUP(F2964,商品マスタ!$K:$L,2,FALSE))</f>
        <v/>
      </c>
      <c r="H2964" s="95" t="str">
        <f t="shared" si="46"/>
        <v/>
      </c>
    </row>
    <row r="2965" spans="1:8" x14ac:dyDescent="0.55000000000000004">
      <c r="A2965" s="76"/>
      <c r="B2965" s="50">
        <v>1</v>
      </c>
      <c r="G2965" s="94" t="str">
        <f>IF(F2965="","",VLOOKUP(F2965,商品マスタ!$K:$L,2,FALSE))</f>
        <v/>
      </c>
      <c r="H2965" s="95" t="str">
        <f t="shared" si="46"/>
        <v/>
      </c>
    </row>
    <row r="2966" spans="1:8" x14ac:dyDescent="0.55000000000000004">
      <c r="A2966" s="76"/>
      <c r="B2966" s="50">
        <v>2</v>
      </c>
      <c r="G2966" s="94" t="str">
        <f>IF(F2966="","",VLOOKUP(F2966,商品マスタ!$K:$L,2,FALSE))</f>
        <v/>
      </c>
      <c r="H2966" s="95" t="str">
        <f t="shared" si="46"/>
        <v/>
      </c>
    </row>
    <row r="2967" spans="1:8" x14ac:dyDescent="0.55000000000000004">
      <c r="A2967" s="76"/>
      <c r="B2967" s="50">
        <v>1</v>
      </c>
      <c r="G2967" s="94" t="str">
        <f>IF(F2967="","",VLOOKUP(F2967,商品マスタ!$K:$L,2,FALSE))</f>
        <v/>
      </c>
      <c r="H2967" s="95" t="str">
        <f t="shared" si="46"/>
        <v/>
      </c>
    </row>
    <row r="2968" spans="1:8" x14ac:dyDescent="0.55000000000000004">
      <c r="A2968" s="76"/>
      <c r="B2968" s="50">
        <v>2</v>
      </c>
      <c r="G2968" s="94" t="str">
        <f>IF(F2968="","",VLOOKUP(F2968,商品マスタ!$K:$L,2,FALSE))</f>
        <v/>
      </c>
      <c r="H2968" s="95" t="str">
        <f t="shared" si="46"/>
        <v/>
      </c>
    </row>
    <row r="2969" spans="1:8" x14ac:dyDescent="0.55000000000000004">
      <c r="A2969" s="76"/>
      <c r="B2969" s="50">
        <v>1</v>
      </c>
      <c r="G2969" s="94" t="str">
        <f>IF(F2969="","",VLOOKUP(F2969,商品マスタ!$K:$L,2,FALSE))</f>
        <v/>
      </c>
      <c r="H2969" s="95" t="str">
        <f t="shared" si="46"/>
        <v/>
      </c>
    </row>
    <row r="2970" spans="1:8" x14ac:dyDescent="0.55000000000000004">
      <c r="A2970" s="76"/>
      <c r="B2970" s="50">
        <v>2</v>
      </c>
      <c r="G2970" s="94" t="str">
        <f>IF(F2970="","",VLOOKUP(F2970,商品マスタ!$K:$L,2,FALSE))</f>
        <v/>
      </c>
      <c r="H2970" s="95" t="str">
        <f t="shared" si="46"/>
        <v/>
      </c>
    </row>
    <row r="2971" spans="1:8" x14ac:dyDescent="0.55000000000000004">
      <c r="A2971" s="76"/>
      <c r="B2971" s="50">
        <v>1</v>
      </c>
      <c r="G2971" s="94" t="str">
        <f>IF(F2971="","",VLOOKUP(F2971,商品マスタ!$K:$L,2,FALSE))</f>
        <v/>
      </c>
      <c r="H2971" s="95" t="str">
        <f t="shared" si="46"/>
        <v/>
      </c>
    </row>
    <row r="2972" spans="1:8" x14ac:dyDescent="0.55000000000000004">
      <c r="A2972" s="76"/>
      <c r="B2972" s="50">
        <v>2</v>
      </c>
      <c r="G2972" s="94" t="str">
        <f>IF(F2972="","",VLOOKUP(F2972,商品マスタ!$K:$L,2,FALSE))</f>
        <v/>
      </c>
      <c r="H2972" s="95" t="str">
        <f t="shared" si="46"/>
        <v/>
      </c>
    </row>
    <row r="2973" spans="1:8" x14ac:dyDescent="0.55000000000000004">
      <c r="A2973" s="76"/>
      <c r="B2973" s="50">
        <v>1</v>
      </c>
      <c r="G2973" s="94" t="str">
        <f>IF(F2973="","",VLOOKUP(F2973,商品マスタ!$K:$L,2,FALSE))</f>
        <v/>
      </c>
      <c r="H2973" s="95" t="str">
        <f t="shared" si="46"/>
        <v/>
      </c>
    </row>
    <row r="2974" spans="1:8" x14ac:dyDescent="0.55000000000000004">
      <c r="A2974" s="76"/>
      <c r="B2974" s="50">
        <v>2</v>
      </c>
      <c r="G2974" s="94" t="str">
        <f>IF(F2974="","",VLOOKUP(F2974,商品マスタ!$K:$L,2,FALSE))</f>
        <v/>
      </c>
      <c r="H2974" s="95" t="str">
        <f t="shared" si="46"/>
        <v/>
      </c>
    </row>
    <row r="2975" spans="1:8" x14ac:dyDescent="0.55000000000000004">
      <c r="A2975" s="76"/>
      <c r="B2975" s="50">
        <v>1</v>
      </c>
      <c r="G2975" s="94" t="str">
        <f>IF(F2975="","",VLOOKUP(F2975,商品マスタ!$K:$L,2,FALSE))</f>
        <v/>
      </c>
      <c r="H2975" s="95" t="str">
        <f t="shared" si="46"/>
        <v/>
      </c>
    </row>
    <row r="2976" spans="1:8" x14ac:dyDescent="0.55000000000000004">
      <c r="A2976" s="76"/>
      <c r="B2976" s="50">
        <v>2</v>
      </c>
      <c r="G2976" s="94" t="str">
        <f>IF(F2976="","",VLOOKUP(F2976,商品マスタ!$K:$L,2,FALSE))</f>
        <v/>
      </c>
      <c r="H2976" s="95" t="str">
        <f t="shared" si="46"/>
        <v/>
      </c>
    </row>
    <row r="2977" spans="1:8" x14ac:dyDescent="0.55000000000000004">
      <c r="A2977" s="76"/>
      <c r="B2977" s="50">
        <v>1</v>
      </c>
      <c r="G2977" s="94" t="str">
        <f>IF(F2977="","",VLOOKUP(F2977,商品マスタ!$K:$L,2,FALSE))</f>
        <v/>
      </c>
      <c r="H2977" s="95" t="str">
        <f t="shared" si="46"/>
        <v/>
      </c>
    </row>
    <row r="2978" spans="1:8" x14ac:dyDescent="0.55000000000000004">
      <c r="A2978" s="76"/>
      <c r="B2978" s="50">
        <v>2</v>
      </c>
      <c r="G2978" s="94" t="str">
        <f>IF(F2978="","",VLOOKUP(F2978,商品マスタ!$K:$L,2,FALSE))</f>
        <v/>
      </c>
      <c r="H2978" s="95" t="str">
        <f t="shared" si="46"/>
        <v/>
      </c>
    </row>
    <row r="2979" spans="1:8" x14ac:dyDescent="0.55000000000000004">
      <c r="A2979" s="76"/>
      <c r="B2979" s="50">
        <v>1</v>
      </c>
      <c r="G2979" s="94" t="str">
        <f>IF(F2979="","",VLOOKUP(F2979,商品マスタ!$K:$L,2,FALSE))</f>
        <v/>
      </c>
      <c r="H2979" s="95" t="str">
        <f t="shared" si="46"/>
        <v/>
      </c>
    </row>
    <row r="2980" spans="1:8" x14ac:dyDescent="0.55000000000000004">
      <c r="A2980" s="76"/>
      <c r="B2980" s="50">
        <v>2</v>
      </c>
      <c r="G2980" s="94" t="str">
        <f>IF(F2980="","",VLOOKUP(F2980,商品マスタ!$K:$L,2,FALSE))</f>
        <v/>
      </c>
      <c r="H2980" s="95" t="str">
        <f t="shared" si="46"/>
        <v/>
      </c>
    </row>
    <row r="2981" spans="1:8" x14ac:dyDescent="0.55000000000000004">
      <c r="A2981" s="76"/>
      <c r="B2981" s="50">
        <v>1</v>
      </c>
      <c r="G2981" s="94" t="str">
        <f>IF(F2981="","",VLOOKUP(F2981,商品マスタ!$K:$L,2,FALSE))</f>
        <v/>
      </c>
      <c r="H2981" s="95" t="str">
        <f t="shared" si="46"/>
        <v/>
      </c>
    </row>
    <row r="2982" spans="1:8" x14ac:dyDescent="0.55000000000000004">
      <c r="A2982" s="76"/>
      <c r="B2982" s="50">
        <v>2</v>
      </c>
      <c r="G2982" s="94" t="str">
        <f>IF(F2982="","",VLOOKUP(F2982,商品マスタ!$K:$L,2,FALSE))</f>
        <v/>
      </c>
      <c r="H2982" s="95" t="str">
        <f t="shared" si="46"/>
        <v/>
      </c>
    </row>
    <row r="2983" spans="1:8" x14ac:dyDescent="0.55000000000000004">
      <c r="A2983" s="76"/>
      <c r="B2983" s="50">
        <v>1</v>
      </c>
      <c r="G2983" s="94" t="str">
        <f>IF(F2983="","",VLOOKUP(F2983,商品マスタ!$K:$L,2,FALSE))</f>
        <v/>
      </c>
      <c r="H2983" s="95" t="str">
        <f t="shared" si="46"/>
        <v/>
      </c>
    </row>
    <row r="2984" spans="1:8" x14ac:dyDescent="0.55000000000000004">
      <c r="A2984" s="76"/>
      <c r="B2984" s="50">
        <v>2</v>
      </c>
      <c r="G2984" s="94" t="str">
        <f>IF(F2984="","",VLOOKUP(F2984,商品マスタ!$K:$L,2,FALSE))</f>
        <v/>
      </c>
      <c r="H2984" s="95" t="str">
        <f t="shared" si="46"/>
        <v/>
      </c>
    </row>
    <row r="2985" spans="1:8" x14ac:dyDescent="0.55000000000000004">
      <c r="A2985" s="76"/>
      <c r="B2985" s="50">
        <v>1</v>
      </c>
      <c r="G2985" s="94" t="str">
        <f>IF(F2985="","",VLOOKUP(F2985,商品マスタ!$K:$L,2,FALSE))</f>
        <v/>
      </c>
      <c r="H2985" s="95" t="str">
        <f t="shared" si="46"/>
        <v/>
      </c>
    </row>
    <row r="2986" spans="1:8" x14ac:dyDescent="0.55000000000000004">
      <c r="A2986" s="76"/>
      <c r="B2986" s="50">
        <v>2</v>
      </c>
      <c r="G2986" s="94" t="str">
        <f>IF(F2986="","",VLOOKUP(F2986,商品マスタ!$K:$L,2,FALSE))</f>
        <v/>
      </c>
      <c r="H2986" s="95" t="str">
        <f t="shared" si="46"/>
        <v/>
      </c>
    </row>
    <row r="2987" spans="1:8" x14ac:dyDescent="0.55000000000000004">
      <c r="A2987" s="76"/>
      <c r="B2987" s="50">
        <v>1</v>
      </c>
      <c r="G2987" s="94" t="str">
        <f>IF(F2987="","",VLOOKUP(F2987,商品マスタ!$K:$L,2,FALSE))</f>
        <v/>
      </c>
      <c r="H2987" s="95" t="str">
        <f t="shared" si="46"/>
        <v/>
      </c>
    </row>
    <row r="2988" spans="1:8" x14ac:dyDescent="0.55000000000000004">
      <c r="A2988" s="76"/>
      <c r="B2988" s="50">
        <v>2</v>
      </c>
      <c r="G2988" s="94" t="str">
        <f>IF(F2988="","",VLOOKUP(F2988,商品マスタ!$K:$L,2,FALSE))</f>
        <v/>
      </c>
      <c r="H2988" s="95" t="str">
        <f t="shared" si="46"/>
        <v/>
      </c>
    </row>
    <row r="2989" spans="1:8" x14ac:dyDescent="0.55000000000000004">
      <c r="A2989" s="76"/>
      <c r="B2989" s="50">
        <v>1</v>
      </c>
      <c r="G2989" s="94" t="str">
        <f>IF(F2989="","",VLOOKUP(F2989,商品マスタ!$K:$L,2,FALSE))</f>
        <v/>
      </c>
      <c r="H2989" s="95" t="str">
        <f t="shared" si="46"/>
        <v/>
      </c>
    </row>
    <row r="2990" spans="1:8" x14ac:dyDescent="0.55000000000000004">
      <c r="A2990" s="76"/>
      <c r="B2990" s="50">
        <v>2</v>
      </c>
      <c r="G2990" s="94" t="str">
        <f>IF(F2990="","",VLOOKUP(F2990,商品マスタ!$K:$L,2,FALSE))</f>
        <v/>
      </c>
      <c r="H2990" s="95" t="str">
        <f t="shared" si="46"/>
        <v/>
      </c>
    </row>
    <row r="2991" spans="1:8" x14ac:dyDescent="0.55000000000000004">
      <c r="A2991" s="76"/>
      <c r="B2991" s="50">
        <v>1</v>
      </c>
      <c r="G2991" s="94" t="str">
        <f>IF(F2991="","",VLOOKUP(F2991,商品マスタ!$K:$L,2,FALSE))</f>
        <v/>
      </c>
      <c r="H2991" s="95" t="str">
        <f t="shared" si="46"/>
        <v/>
      </c>
    </row>
    <row r="2992" spans="1:8" x14ac:dyDescent="0.55000000000000004">
      <c r="A2992" s="76"/>
      <c r="B2992" s="50">
        <v>2</v>
      </c>
      <c r="G2992" s="94" t="str">
        <f>IF(F2992="","",VLOOKUP(F2992,商品マスタ!$K:$L,2,FALSE))</f>
        <v/>
      </c>
      <c r="H2992" s="95" t="str">
        <f t="shared" si="46"/>
        <v/>
      </c>
    </row>
    <row r="2993" spans="1:8" x14ac:dyDescent="0.55000000000000004">
      <c r="A2993" s="76"/>
      <c r="B2993" s="50">
        <v>1</v>
      </c>
      <c r="G2993" s="94" t="str">
        <f>IF(F2993="","",VLOOKUP(F2993,商品マスタ!$K:$L,2,FALSE))</f>
        <v/>
      </c>
      <c r="H2993" s="95" t="str">
        <f t="shared" si="46"/>
        <v/>
      </c>
    </row>
    <row r="2994" spans="1:8" x14ac:dyDescent="0.55000000000000004">
      <c r="A2994" s="76"/>
      <c r="B2994" s="50">
        <v>2</v>
      </c>
      <c r="G2994" s="94" t="str">
        <f>IF(F2994="","",VLOOKUP(F2994,商品マスタ!$K:$L,2,FALSE))</f>
        <v/>
      </c>
      <c r="H2994" s="95" t="str">
        <f t="shared" si="46"/>
        <v/>
      </c>
    </row>
    <row r="2995" spans="1:8" x14ac:dyDescent="0.55000000000000004">
      <c r="A2995" s="76"/>
      <c r="B2995" s="50">
        <v>1</v>
      </c>
      <c r="G2995" s="94" t="str">
        <f>IF(F2995="","",VLOOKUP(F2995,商品マスタ!$K:$L,2,FALSE))</f>
        <v/>
      </c>
      <c r="H2995" s="95" t="str">
        <f t="shared" si="46"/>
        <v/>
      </c>
    </row>
    <row r="2996" spans="1:8" x14ac:dyDescent="0.55000000000000004">
      <c r="A2996" s="76"/>
      <c r="B2996" s="50">
        <v>2</v>
      </c>
      <c r="G2996" s="94" t="str">
        <f>IF(F2996="","",VLOOKUP(F2996,商品マスタ!$K:$L,2,FALSE))</f>
        <v/>
      </c>
      <c r="H2996" s="95" t="str">
        <f t="shared" si="46"/>
        <v/>
      </c>
    </row>
    <row r="2997" spans="1:8" x14ac:dyDescent="0.55000000000000004">
      <c r="A2997" s="76"/>
      <c r="B2997" s="50">
        <v>1</v>
      </c>
      <c r="G2997" s="94" t="str">
        <f>IF(F2997="","",VLOOKUP(F2997,商品マスタ!$K:$L,2,FALSE))</f>
        <v/>
      </c>
      <c r="H2997" s="95" t="str">
        <f t="shared" si="46"/>
        <v/>
      </c>
    </row>
    <row r="2998" spans="1:8" x14ac:dyDescent="0.55000000000000004">
      <c r="A2998" s="76"/>
      <c r="B2998" s="50">
        <v>2</v>
      </c>
      <c r="G2998" s="94" t="str">
        <f>IF(F2998="","",VLOOKUP(F2998,商品マスタ!$K:$L,2,FALSE))</f>
        <v/>
      </c>
      <c r="H2998" s="95" t="str">
        <f t="shared" si="46"/>
        <v/>
      </c>
    </row>
    <row r="2999" spans="1:8" x14ac:dyDescent="0.55000000000000004">
      <c r="A2999" s="76"/>
      <c r="B2999" s="50">
        <v>1</v>
      </c>
      <c r="G2999" s="94" t="str">
        <f>IF(F2999="","",VLOOKUP(F2999,商品マスタ!$K:$L,2,FALSE))</f>
        <v/>
      </c>
      <c r="H2999" s="95" t="str">
        <f t="shared" si="46"/>
        <v/>
      </c>
    </row>
    <row r="3000" spans="1:8" x14ac:dyDescent="0.55000000000000004">
      <c r="A3000" s="76"/>
      <c r="B3000" s="50">
        <v>2</v>
      </c>
      <c r="G3000" s="94" t="str">
        <f>IF(F3000="","",VLOOKUP(F3000,商品マスタ!$K:$L,2,FALSE))</f>
        <v/>
      </c>
      <c r="H3000" s="95" t="str">
        <f t="shared" si="46"/>
        <v/>
      </c>
    </row>
    <row r="3001" spans="1:8" x14ac:dyDescent="0.55000000000000004">
      <c r="A3001" s="76"/>
      <c r="B3001" s="50">
        <v>1</v>
      </c>
      <c r="G3001" s="94" t="str">
        <f>IF(F3001="","",VLOOKUP(F3001,商品マスタ!$K:$L,2,FALSE))</f>
        <v/>
      </c>
      <c r="H3001" s="95" t="str">
        <f t="shared" si="46"/>
        <v/>
      </c>
    </row>
    <row r="3002" spans="1:8" x14ac:dyDescent="0.55000000000000004">
      <c r="A3002" s="76"/>
      <c r="B3002" s="50">
        <v>2</v>
      </c>
      <c r="G3002" s="94" t="str">
        <f>IF(F3002="","",VLOOKUP(F3002,商品マスタ!$K:$L,2,FALSE))</f>
        <v/>
      </c>
      <c r="H3002" s="95" t="str">
        <f t="shared" si="46"/>
        <v/>
      </c>
    </row>
    <row r="3003" spans="1:8" x14ac:dyDescent="0.55000000000000004">
      <c r="A3003" s="76"/>
      <c r="B3003" s="50">
        <v>1</v>
      </c>
      <c r="G3003" s="94" t="str">
        <f>IF(F3003="","",VLOOKUP(F3003,商品マスタ!$K:$L,2,FALSE))</f>
        <v/>
      </c>
      <c r="H3003" s="95" t="str">
        <f t="shared" si="46"/>
        <v/>
      </c>
    </row>
    <row r="3004" spans="1:8" x14ac:dyDescent="0.55000000000000004">
      <c r="A3004" s="76"/>
      <c r="B3004" s="50">
        <v>2</v>
      </c>
      <c r="G3004" s="94" t="str">
        <f>IF(F3004="","",VLOOKUP(F3004,商品マスタ!$K:$L,2,FALSE))</f>
        <v/>
      </c>
      <c r="H3004" s="95" t="str">
        <f t="shared" si="46"/>
        <v/>
      </c>
    </row>
    <row r="3005" spans="1:8" x14ac:dyDescent="0.55000000000000004">
      <c r="A3005" s="76"/>
      <c r="B3005" s="50">
        <v>1</v>
      </c>
      <c r="G3005" s="94" t="str">
        <f>IF(F3005="","",VLOOKUP(F3005,商品マスタ!$K:$L,2,FALSE))</f>
        <v/>
      </c>
      <c r="H3005" s="95" t="str">
        <f t="shared" si="46"/>
        <v/>
      </c>
    </row>
    <row r="3006" spans="1:8" x14ac:dyDescent="0.55000000000000004">
      <c r="A3006" s="76"/>
      <c r="B3006" s="50">
        <v>2</v>
      </c>
      <c r="G3006" s="94" t="str">
        <f>IF(F3006="","",VLOOKUP(F3006,商品マスタ!$K:$L,2,FALSE))</f>
        <v/>
      </c>
      <c r="H3006" s="95" t="str">
        <f t="shared" si="46"/>
        <v/>
      </c>
    </row>
    <row r="3007" spans="1:8" x14ac:dyDescent="0.55000000000000004">
      <c r="A3007" s="76"/>
      <c r="B3007" s="50">
        <v>1</v>
      </c>
      <c r="G3007" s="94" t="str">
        <f>IF(F3007="","",VLOOKUP(F3007,商品マスタ!$K:$L,2,FALSE))</f>
        <v/>
      </c>
      <c r="H3007" s="95" t="str">
        <f t="shared" si="46"/>
        <v/>
      </c>
    </row>
    <row r="3008" spans="1:8" x14ac:dyDescent="0.55000000000000004">
      <c r="A3008" s="76"/>
      <c r="B3008" s="50">
        <v>2</v>
      </c>
      <c r="G3008" s="94" t="str">
        <f>IF(F3008="","",VLOOKUP(F3008,商品マスタ!$K:$L,2,FALSE))</f>
        <v/>
      </c>
      <c r="H3008" s="95" t="str">
        <f t="shared" ref="H3008:H3071" si="47">IF(D3008="","",IF(E3008="",LEN(SUBSTITUTE(D3008," ","")),LEN(SUBSTITUTE(E3008," ",""))))</f>
        <v/>
      </c>
    </row>
    <row r="3009" spans="1:8" x14ac:dyDescent="0.55000000000000004">
      <c r="A3009" s="76"/>
      <c r="B3009" s="50">
        <v>1</v>
      </c>
      <c r="G3009" s="94" t="str">
        <f>IF(F3009="","",VLOOKUP(F3009,商品マスタ!$K:$L,2,FALSE))</f>
        <v/>
      </c>
      <c r="H3009" s="95" t="str">
        <f t="shared" si="47"/>
        <v/>
      </c>
    </row>
    <row r="3010" spans="1:8" x14ac:dyDescent="0.55000000000000004">
      <c r="A3010" s="76"/>
      <c r="B3010" s="50">
        <v>2</v>
      </c>
      <c r="G3010" s="94" t="str">
        <f>IF(F3010="","",VLOOKUP(F3010,商品マスタ!$K:$L,2,FALSE))</f>
        <v/>
      </c>
      <c r="H3010" s="95" t="str">
        <f t="shared" si="47"/>
        <v/>
      </c>
    </row>
    <row r="3011" spans="1:8" x14ac:dyDescent="0.55000000000000004">
      <c r="A3011" s="76"/>
      <c r="B3011" s="50">
        <v>1</v>
      </c>
      <c r="G3011" s="94" t="str">
        <f>IF(F3011="","",VLOOKUP(F3011,商品マスタ!$K:$L,2,FALSE))</f>
        <v/>
      </c>
      <c r="H3011" s="95" t="str">
        <f t="shared" si="47"/>
        <v/>
      </c>
    </row>
    <row r="3012" spans="1:8" x14ac:dyDescent="0.55000000000000004">
      <c r="A3012" s="76"/>
      <c r="B3012" s="50">
        <v>2</v>
      </c>
      <c r="G3012" s="94" t="str">
        <f>IF(F3012="","",VLOOKUP(F3012,商品マスタ!$K:$L,2,FALSE))</f>
        <v/>
      </c>
      <c r="H3012" s="95" t="str">
        <f t="shared" si="47"/>
        <v/>
      </c>
    </row>
    <row r="3013" spans="1:8" x14ac:dyDescent="0.55000000000000004">
      <c r="A3013" s="76"/>
      <c r="B3013" s="50">
        <v>1</v>
      </c>
      <c r="G3013" s="94" t="str">
        <f>IF(F3013="","",VLOOKUP(F3013,商品マスタ!$K:$L,2,FALSE))</f>
        <v/>
      </c>
      <c r="H3013" s="95" t="str">
        <f t="shared" si="47"/>
        <v/>
      </c>
    </row>
    <row r="3014" spans="1:8" x14ac:dyDescent="0.55000000000000004">
      <c r="A3014" s="76"/>
      <c r="B3014" s="50">
        <v>2</v>
      </c>
      <c r="G3014" s="94" t="str">
        <f>IF(F3014="","",VLOOKUP(F3014,商品マスタ!$K:$L,2,FALSE))</f>
        <v/>
      </c>
      <c r="H3014" s="95" t="str">
        <f t="shared" si="47"/>
        <v/>
      </c>
    </row>
    <row r="3015" spans="1:8" x14ac:dyDescent="0.55000000000000004">
      <c r="A3015" s="76"/>
      <c r="B3015" s="50">
        <v>1</v>
      </c>
      <c r="G3015" s="94" t="str">
        <f>IF(F3015="","",VLOOKUP(F3015,商品マスタ!$K:$L,2,FALSE))</f>
        <v/>
      </c>
      <c r="H3015" s="95" t="str">
        <f t="shared" si="47"/>
        <v/>
      </c>
    </row>
    <row r="3016" spans="1:8" x14ac:dyDescent="0.55000000000000004">
      <c r="A3016" s="76"/>
      <c r="B3016" s="50">
        <v>2</v>
      </c>
      <c r="G3016" s="94" t="str">
        <f>IF(F3016="","",VLOOKUP(F3016,商品マスタ!$K:$L,2,FALSE))</f>
        <v/>
      </c>
      <c r="H3016" s="95" t="str">
        <f t="shared" si="47"/>
        <v/>
      </c>
    </row>
    <row r="3017" spans="1:8" x14ac:dyDescent="0.55000000000000004">
      <c r="A3017" s="76"/>
      <c r="B3017" s="50">
        <v>1</v>
      </c>
      <c r="G3017" s="94" t="str">
        <f>IF(F3017="","",VLOOKUP(F3017,商品マスタ!$K:$L,2,FALSE))</f>
        <v/>
      </c>
      <c r="H3017" s="95" t="str">
        <f t="shared" si="47"/>
        <v/>
      </c>
    </row>
    <row r="3018" spans="1:8" x14ac:dyDescent="0.55000000000000004">
      <c r="A3018" s="76"/>
      <c r="B3018" s="50">
        <v>2</v>
      </c>
      <c r="G3018" s="94" t="str">
        <f>IF(F3018="","",VLOOKUP(F3018,商品マスタ!$K:$L,2,FALSE))</f>
        <v/>
      </c>
      <c r="H3018" s="95" t="str">
        <f t="shared" si="47"/>
        <v/>
      </c>
    </row>
    <row r="3019" spans="1:8" x14ac:dyDescent="0.55000000000000004">
      <c r="A3019" s="76"/>
      <c r="B3019" s="50">
        <v>1</v>
      </c>
      <c r="G3019" s="94" t="str">
        <f>IF(F3019="","",VLOOKUP(F3019,商品マスタ!$K:$L,2,FALSE))</f>
        <v/>
      </c>
      <c r="H3019" s="95" t="str">
        <f t="shared" si="47"/>
        <v/>
      </c>
    </row>
    <row r="3020" spans="1:8" x14ac:dyDescent="0.55000000000000004">
      <c r="A3020" s="76"/>
      <c r="B3020" s="50">
        <v>2</v>
      </c>
      <c r="G3020" s="94" t="str">
        <f>IF(F3020="","",VLOOKUP(F3020,商品マスタ!$K:$L,2,FALSE))</f>
        <v/>
      </c>
      <c r="H3020" s="95" t="str">
        <f t="shared" si="47"/>
        <v/>
      </c>
    </row>
    <row r="3021" spans="1:8" x14ac:dyDescent="0.55000000000000004">
      <c r="A3021" s="76"/>
      <c r="B3021" s="50">
        <v>1</v>
      </c>
      <c r="G3021" s="94" t="str">
        <f>IF(F3021="","",VLOOKUP(F3021,商品マスタ!$K:$L,2,FALSE))</f>
        <v/>
      </c>
      <c r="H3021" s="95" t="str">
        <f t="shared" si="47"/>
        <v/>
      </c>
    </row>
    <row r="3022" spans="1:8" x14ac:dyDescent="0.55000000000000004">
      <c r="A3022" s="76"/>
      <c r="B3022" s="50">
        <v>2</v>
      </c>
      <c r="G3022" s="94" t="str">
        <f>IF(F3022="","",VLOOKUP(F3022,商品マスタ!$K:$L,2,FALSE))</f>
        <v/>
      </c>
      <c r="H3022" s="95" t="str">
        <f t="shared" si="47"/>
        <v/>
      </c>
    </row>
    <row r="3023" spans="1:8" x14ac:dyDescent="0.55000000000000004">
      <c r="A3023" s="76"/>
      <c r="B3023" s="50">
        <v>1</v>
      </c>
      <c r="G3023" s="94" t="str">
        <f>IF(F3023="","",VLOOKUP(F3023,商品マスタ!$K:$L,2,FALSE))</f>
        <v/>
      </c>
      <c r="H3023" s="95" t="str">
        <f t="shared" si="47"/>
        <v/>
      </c>
    </row>
    <row r="3024" spans="1:8" x14ac:dyDescent="0.55000000000000004">
      <c r="A3024" s="76"/>
      <c r="B3024" s="50">
        <v>2</v>
      </c>
      <c r="G3024" s="94" t="str">
        <f>IF(F3024="","",VLOOKUP(F3024,商品マスタ!$K:$L,2,FALSE))</f>
        <v/>
      </c>
      <c r="H3024" s="95" t="str">
        <f t="shared" si="47"/>
        <v/>
      </c>
    </row>
    <row r="3025" spans="1:8" x14ac:dyDescent="0.55000000000000004">
      <c r="A3025" s="76"/>
      <c r="B3025" s="50">
        <v>1</v>
      </c>
      <c r="G3025" s="94" t="str">
        <f>IF(F3025="","",VLOOKUP(F3025,商品マスタ!$K:$L,2,FALSE))</f>
        <v/>
      </c>
      <c r="H3025" s="95" t="str">
        <f t="shared" si="47"/>
        <v/>
      </c>
    </row>
    <row r="3026" spans="1:8" x14ac:dyDescent="0.55000000000000004">
      <c r="A3026" s="76"/>
      <c r="B3026" s="50">
        <v>2</v>
      </c>
      <c r="G3026" s="94" t="str">
        <f>IF(F3026="","",VLOOKUP(F3026,商品マスタ!$K:$L,2,FALSE))</f>
        <v/>
      </c>
      <c r="H3026" s="95" t="str">
        <f t="shared" si="47"/>
        <v/>
      </c>
    </row>
    <row r="3027" spans="1:8" x14ac:dyDescent="0.55000000000000004">
      <c r="A3027" s="76"/>
      <c r="B3027" s="50">
        <v>1</v>
      </c>
      <c r="G3027" s="94" t="str">
        <f>IF(F3027="","",VLOOKUP(F3027,商品マスタ!$K:$L,2,FALSE))</f>
        <v/>
      </c>
      <c r="H3027" s="95" t="str">
        <f t="shared" si="47"/>
        <v/>
      </c>
    </row>
    <row r="3028" spans="1:8" x14ac:dyDescent="0.55000000000000004">
      <c r="A3028" s="76"/>
      <c r="B3028" s="50">
        <v>2</v>
      </c>
      <c r="G3028" s="94" t="str">
        <f>IF(F3028="","",VLOOKUP(F3028,商品マスタ!$K:$L,2,FALSE))</f>
        <v/>
      </c>
      <c r="H3028" s="95" t="str">
        <f t="shared" si="47"/>
        <v/>
      </c>
    </row>
    <row r="3029" spans="1:8" x14ac:dyDescent="0.55000000000000004">
      <c r="A3029" s="76"/>
      <c r="B3029" s="50">
        <v>1</v>
      </c>
      <c r="G3029" s="94" t="str">
        <f>IF(F3029="","",VLOOKUP(F3029,商品マスタ!$K:$L,2,FALSE))</f>
        <v/>
      </c>
      <c r="H3029" s="95" t="str">
        <f t="shared" si="47"/>
        <v/>
      </c>
    </row>
    <row r="3030" spans="1:8" x14ac:dyDescent="0.55000000000000004">
      <c r="A3030" s="76"/>
      <c r="B3030" s="50">
        <v>2</v>
      </c>
      <c r="G3030" s="94" t="str">
        <f>IF(F3030="","",VLOOKUP(F3030,商品マスタ!$K:$L,2,FALSE))</f>
        <v/>
      </c>
      <c r="H3030" s="95" t="str">
        <f t="shared" si="47"/>
        <v/>
      </c>
    </row>
    <row r="3031" spans="1:8" x14ac:dyDescent="0.55000000000000004">
      <c r="A3031" s="76"/>
      <c r="B3031" s="50">
        <v>1</v>
      </c>
      <c r="G3031" s="94" t="str">
        <f>IF(F3031="","",VLOOKUP(F3031,商品マスタ!$K:$L,2,FALSE))</f>
        <v/>
      </c>
      <c r="H3031" s="95" t="str">
        <f t="shared" si="47"/>
        <v/>
      </c>
    </row>
    <row r="3032" spans="1:8" x14ac:dyDescent="0.55000000000000004">
      <c r="A3032" s="76"/>
      <c r="B3032" s="50">
        <v>2</v>
      </c>
      <c r="G3032" s="94" t="str">
        <f>IF(F3032="","",VLOOKUP(F3032,商品マスタ!$K:$L,2,FALSE))</f>
        <v/>
      </c>
      <c r="H3032" s="95" t="str">
        <f t="shared" si="47"/>
        <v/>
      </c>
    </row>
    <row r="3033" spans="1:8" x14ac:dyDescent="0.55000000000000004">
      <c r="A3033" s="76"/>
      <c r="B3033" s="50">
        <v>1</v>
      </c>
      <c r="G3033" s="94" t="str">
        <f>IF(F3033="","",VLOOKUP(F3033,商品マスタ!$K:$L,2,FALSE))</f>
        <v/>
      </c>
      <c r="H3033" s="95" t="str">
        <f t="shared" si="47"/>
        <v/>
      </c>
    </row>
    <row r="3034" spans="1:8" x14ac:dyDescent="0.55000000000000004">
      <c r="A3034" s="76"/>
      <c r="B3034" s="50">
        <v>2</v>
      </c>
      <c r="G3034" s="94" t="str">
        <f>IF(F3034="","",VLOOKUP(F3034,商品マスタ!$K:$L,2,FALSE))</f>
        <v/>
      </c>
      <c r="H3034" s="95" t="str">
        <f t="shared" si="47"/>
        <v/>
      </c>
    </row>
    <row r="3035" spans="1:8" x14ac:dyDescent="0.55000000000000004">
      <c r="A3035" s="76"/>
      <c r="B3035" s="50">
        <v>1</v>
      </c>
      <c r="G3035" s="94" t="str">
        <f>IF(F3035="","",VLOOKUP(F3035,商品マスタ!$K:$L,2,FALSE))</f>
        <v/>
      </c>
      <c r="H3035" s="95" t="str">
        <f t="shared" si="47"/>
        <v/>
      </c>
    </row>
    <row r="3036" spans="1:8" x14ac:dyDescent="0.55000000000000004">
      <c r="A3036" s="76"/>
      <c r="B3036" s="50">
        <v>2</v>
      </c>
      <c r="G3036" s="94" t="str">
        <f>IF(F3036="","",VLOOKUP(F3036,商品マスタ!$K:$L,2,FALSE))</f>
        <v/>
      </c>
      <c r="H3036" s="95" t="str">
        <f t="shared" si="47"/>
        <v/>
      </c>
    </row>
    <row r="3037" spans="1:8" x14ac:dyDescent="0.55000000000000004">
      <c r="A3037" s="76"/>
      <c r="B3037" s="50">
        <v>1</v>
      </c>
      <c r="G3037" s="94" t="str">
        <f>IF(F3037="","",VLOOKUP(F3037,商品マスタ!$K:$L,2,FALSE))</f>
        <v/>
      </c>
      <c r="H3037" s="95" t="str">
        <f t="shared" si="47"/>
        <v/>
      </c>
    </row>
    <row r="3038" spans="1:8" x14ac:dyDescent="0.55000000000000004">
      <c r="A3038" s="76"/>
      <c r="B3038" s="50">
        <v>2</v>
      </c>
      <c r="G3038" s="94" t="str">
        <f>IF(F3038="","",VLOOKUP(F3038,商品マスタ!$K:$L,2,FALSE))</f>
        <v/>
      </c>
      <c r="H3038" s="95" t="str">
        <f t="shared" si="47"/>
        <v/>
      </c>
    </row>
    <row r="3039" spans="1:8" x14ac:dyDescent="0.55000000000000004">
      <c r="A3039" s="76"/>
      <c r="B3039" s="50">
        <v>1</v>
      </c>
      <c r="G3039" s="94" t="str">
        <f>IF(F3039="","",VLOOKUP(F3039,商品マスタ!$K:$L,2,FALSE))</f>
        <v/>
      </c>
      <c r="H3039" s="95" t="str">
        <f t="shared" si="47"/>
        <v/>
      </c>
    </row>
    <row r="3040" spans="1:8" x14ac:dyDescent="0.55000000000000004">
      <c r="A3040" s="76"/>
      <c r="B3040" s="50">
        <v>2</v>
      </c>
      <c r="G3040" s="94" t="str">
        <f>IF(F3040="","",VLOOKUP(F3040,商品マスタ!$K:$L,2,FALSE))</f>
        <v/>
      </c>
      <c r="H3040" s="95" t="str">
        <f t="shared" si="47"/>
        <v/>
      </c>
    </row>
    <row r="3041" spans="1:8" x14ac:dyDescent="0.55000000000000004">
      <c r="A3041" s="76"/>
      <c r="B3041" s="50">
        <v>1</v>
      </c>
      <c r="G3041" s="94" t="str">
        <f>IF(F3041="","",VLOOKUP(F3041,商品マスタ!$K:$L,2,FALSE))</f>
        <v/>
      </c>
      <c r="H3041" s="95" t="str">
        <f t="shared" si="47"/>
        <v/>
      </c>
    </row>
    <row r="3042" spans="1:8" x14ac:dyDescent="0.55000000000000004">
      <c r="A3042" s="76"/>
      <c r="B3042" s="50">
        <v>2</v>
      </c>
      <c r="G3042" s="94" t="str">
        <f>IF(F3042="","",VLOOKUP(F3042,商品マスタ!$K:$L,2,FALSE))</f>
        <v/>
      </c>
      <c r="H3042" s="95" t="str">
        <f t="shared" si="47"/>
        <v/>
      </c>
    </row>
    <row r="3043" spans="1:8" x14ac:dyDescent="0.55000000000000004">
      <c r="A3043" s="76"/>
      <c r="B3043" s="50">
        <v>1</v>
      </c>
      <c r="G3043" s="94" t="str">
        <f>IF(F3043="","",VLOOKUP(F3043,商品マスタ!$K:$L,2,FALSE))</f>
        <v/>
      </c>
      <c r="H3043" s="95" t="str">
        <f t="shared" si="47"/>
        <v/>
      </c>
    </row>
    <row r="3044" spans="1:8" x14ac:dyDescent="0.55000000000000004">
      <c r="A3044" s="76"/>
      <c r="B3044" s="50">
        <v>2</v>
      </c>
      <c r="G3044" s="94" t="str">
        <f>IF(F3044="","",VLOOKUP(F3044,商品マスタ!$K:$L,2,FALSE))</f>
        <v/>
      </c>
      <c r="H3044" s="95" t="str">
        <f t="shared" si="47"/>
        <v/>
      </c>
    </row>
    <row r="3045" spans="1:8" x14ac:dyDescent="0.55000000000000004">
      <c r="A3045" s="76"/>
      <c r="B3045" s="50">
        <v>1</v>
      </c>
      <c r="G3045" s="94" t="str">
        <f>IF(F3045="","",VLOOKUP(F3045,商品マスタ!$K:$L,2,FALSE))</f>
        <v/>
      </c>
      <c r="H3045" s="95" t="str">
        <f t="shared" si="47"/>
        <v/>
      </c>
    </row>
    <row r="3046" spans="1:8" x14ac:dyDescent="0.55000000000000004">
      <c r="A3046" s="76"/>
      <c r="B3046" s="50">
        <v>2</v>
      </c>
      <c r="G3046" s="94" t="str">
        <f>IF(F3046="","",VLOOKUP(F3046,商品マスタ!$K:$L,2,FALSE))</f>
        <v/>
      </c>
      <c r="H3046" s="95" t="str">
        <f t="shared" si="47"/>
        <v/>
      </c>
    </row>
    <row r="3047" spans="1:8" x14ac:dyDescent="0.55000000000000004">
      <c r="A3047" s="76"/>
      <c r="B3047" s="50">
        <v>1</v>
      </c>
      <c r="G3047" s="94" t="str">
        <f>IF(F3047="","",VLOOKUP(F3047,商品マスタ!$K:$L,2,FALSE))</f>
        <v/>
      </c>
      <c r="H3047" s="95" t="str">
        <f t="shared" si="47"/>
        <v/>
      </c>
    </row>
    <row r="3048" spans="1:8" x14ac:dyDescent="0.55000000000000004">
      <c r="A3048" s="76"/>
      <c r="B3048" s="50">
        <v>2</v>
      </c>
      <c r="G3048" s="94" t="str">
        <f>IF(F3048="","",VLOOKUP(F3048,商品マスタ!$K:$L,2,FALSE))</f>
        <v/>
      </c>
      <c r="H3048" s="95" t="str">
        <f t="shared" si="47"/>
        <v/>
      </c>
    </row>
    <row r="3049" spans="1:8" x14ac:dyDescent="0.55000000000000004">
      <c r="A3049" s="76"/>
      <c r="B3049" s="50">
        <v>1</v>
      </c>
      <c r="G3049" s="94" t="str">
        <f>IF(F3049="","",VLOOKUP(F3049,商品マスタ!$K:$L,2,FALSE))</f>
        <v/>
      </c>
      <c r="H3049" s="95" t="str">
        <f t="shared" si="47"/>
        <v/>
      </c>
    </row>
    <row r="3050" spans="1:8" x14ac:dyDescent="0.55000000000000004">
      <c r="A3050" s="76"/>
      <c r="B3050" s="50">
        <v>2</v>
      </c>
      <c r="G3050" s="94" t="str">
        <f>IF(F3050="","",VLOOKUP(F3050,商品マスタ!$K:$L,2,FALSE))</f>
        <v/>
      </c>
      <c r="H3050" s="95" t="str">
        <f t="shared" si="47"/>
        <v/>
      </c>
    </row>
    <row r="3051" spans="1:8" x14ac:dyDescent="0.55000000000000004">
      <c r="A3051" s="76"/>
      <c r="B3051" s="50">
        <v>1</v>
      </c>
      <c r="G3051" s="94" t="str">
        <f>IF(F3051="","",VLOOKUP(F3051,商品マスタ!$K:$L,2,FALSE))</f>
        <v/>
      </c>
      <c r="H3051" s="95" t="str">
        <f t="shared" si="47"/>
        <v/>
      </c>
    </row>
    <row r="3052" spans="1:8" x14ac:dyDescent="0.55000000000000004">
      <c r="A3052" s="76"/>
      <c r="B3052" s="50">
        <v>2</v>
      </c>
      <c r="G3052" s="94" t="str">
        <f>IF(F3052="","",VLOOKUP(F3052,商品マスタ!$K:$L,2,FALSE))</f>
        <v/>
      </c>
      <c r="H3052" s="95" t="str">
        <f t="shared" si="47"/>
        <v/>
      </c>
    </row>
    <row r="3053" spans="1:8" x14ac:dyDescent="0.55000000000000004">
      <c r="A3053" s="76"/>
      <c r="B3053" s="50">
        <v>1</v>
      </c>
      <c r="G3053" s="94" t="str">
        <f>IF(F3053="","",VLOOKUP(F3053,商品マスタ!$K:$L,2,FALSE))</f>
        <v/>
      </c>
      <c r="H3053" s="95" t="str">
        <f t="shared" si="47"/>
        <v/>
      </c>
    </row>
    <row r="3054" spans="1:8" x14ac:dyDescent="0.55000000000000004">
      <c r="A3054" s="76"/>
      <c r="B3054" s="50">
        <v>2</v>
      </c>
      <c r="G3054" s="94" t="str">
        <f>IF(F3054="","",VLOOKUP(F3054,商品マスタ!$K:$L,2,FALSE))</f>
        <v/>
      </c>
      <c r="H3054" s="95" t="str">
        <f t="shared" si="47"/>
        <v/>
      </c>
    </row>
    <row r="3055" spans="1:8" x14ac:dyDescent="0.55000000000000004">
      <c r="A3055" s="76"/>
      <c r="B3055" s="50">
        <v>1</v>
      </c>
      <c r="G3055" s="94" t="str">
        <f>IF(F3055="","",VLOOKUP(F3055,商品マスタ!$K:$L,2,FALSE))</f>
        <v/>
      </c>
      <c r="H3055" s="95" t="str">
        <f t="shared" si="47"/>
        <v/>
      </c>
    </row>
    <row r="3056" spans="1:8" x14ac:dyDescent="0.55000000000000004">
      <c r="A3056" s="76"/>
      <c r="B3056" s="50">
        <v>2</v>
      </c>
      <c r="G3056" s="94" t="str">
        <f>IF(F3056="","",VLOOKUP(F3056,商品マスタ!$K:$L,2,FALSE))</f>
        <v/>
      </c>
      <c r="H3056" s="95" t="str">
        <f t="shared" si="47"/>
        <v/>
      </c>
    </row>
    <row r="3057" spans="1:8" x14ac:dyDescent="0.55000000000000004">
      <c r="A3057" s="76"/>
      <c r="B3057" s="50">
        <v>1</v>
      </c>
      <c r="G3057" s="94" t="str">
        <f>IF(F3057="","",VLOOKUP(F3057,商品マスタ!$K:$L,2,FALSE))</f>
        <v/>
      </c>
      <c r="H3057" s="95" t="str">
        <f t="shared" si="47"/>
        <v/>
      </c>
    </row>
    <row r="3058" spans="1:8" x14ac:dyDescent="0.55000000000000004">
      <c r="A3058" s="76"/>
      <c r="B3058" s="50">
        <v>2</v>
      </c>
      <c r="G3058" s="94" t="str">
        <f>IF(F3058="","",VLOOKUP(F3058,商品マスタ!$K:$L,2,FALSE))</f>
        <v/>
      </c>
      <c r="H3058" s="95" t="str">
        <f t="shared" si="47"/>
        <v/>
      </c>
    </row>
    <row r="3059" spans="1:8" x14ac:dyDescent="0.55000000000000004">
      <c r="A3059" s="76"/>
      <c r="B3059" s="50">
        <v>1</v>
      </c>
      <c r="G3059" s="94" t="str">
        <f>IF(F3059="","",VLOOKUP(F3059,商品マスタ!$K:$L,2,FALSE))</f>
        <v/>
      </c>
      <c r="H3059" s="95" t="str">
        <f t="shared" si="47"/>
        <v/>
      </c>
    </row>
    <row r="3060" spans="1:8" x14ac:dyDescent="0.55000000000000004">
      <c r="A3060" s="76"/>
      <c r="B3060" s="50">
        <v>2</v>
      </c>
      <c r="G3060" s="94" t="str">
        <f>IF(F3060="","",VLOOKUP(F3060,商品マスタ!$K:$L,2,FALSE))</f>
        <v/>
      </c>
      <c r="H3060" s="95" t="str">
        <f t="shared" si="47"/>
        <v/>
      </c>
    </row>
    <row r="3061" spans="1:8" x14ac:dyDescent="0.55000000000000004">
      <c r="A3061" s="76"/>
      <c r="B3061" s="50">
        <v>1</v>
      </c>
      <c r="G3061" s="94" t="str">
        <f>IF(F3061="","",VLOOKUP(F3061,商品マスタ!$K:$L,2,FALSE))</f>
        <v/>
      </c>
      <c r="H3061" s="95" t="str">
        <f t="shared" si="47"/>
        <v/>
      </c>
    </row>
    <row r="3062" spans="1:8" x14ac:dyDescent="0.55000000000000004">
      <c r="A3062" s="76"/>
      <c r="B3062" s="50">
        <v>2</v>
      </c>
      <c r="G3062" s="94" t="str">
        <f>IF(F3062="","",VLOOKUP(F3062,商品マスタ!$K:$L,2,FALSE))</f>
        <v/>
      </c>
      <c r="H3062" s="95" t="str">
        <f t="shared" si="47"/>
        <v/>
      </c>
    </row>
    <row r="3063" spans="1:8" x14ac:dyDescent="0.55000000000000004">
      <c r="A3063" s="76"/>
      <c r="B3063" s="50">
        <v>1</v>
      </c>
      <c r="G3063" s="94" t="str">
        <f>IF(F3063="","",VLOOKUP(F3063,商品マスタ!$K:$L,2,FALSE))</f>
        <v/>
      </c>
      <c r="H3063" s="95" t="str">
        <f t="shared" si="47"/>
        <v/>
      </c>
    </row>
    <row r="3064" spans="1:8" x14ac:dyDescent="0.55000000000000004">
      <c r="A3064" s="76"/>
      <c r="B3064" s="50">
        <v>2</v>
      </c>
      <c r="G3064" s="94" t="str">
        <f>IF(F3064="","",VLOOKUP(F3064,商品マスタ!$K:$L,2,FALSE))</f>
        <v/>
      </c>
      <c r="H3064" s="95" t="str">
        <f t="shared" si="47"/>
        <v/>
      </c>
    </row>
    <row r="3065" spans="1:8" x14ac:dyDescent="0.55000000000000004">
      <c r="A3065" s="76"/>
      <c r="B3065" s="50">
        <v>1</v>
      </c>
      <c r="G3065" s="94" t="str">
        <f>IF(F3065="","",VLOOKUP(F3065,商品マスタ!$K:$L,2,FALSE))</f>
        <v/>
      </c>
      <c r="H3065" s="95" t="str">
        <f t="shared" si="47"/>
        <v/>
      </c>
    </row>
    <row r="3066" spans="1:8" x14ac:dyDescent="0.55000000000000004">
      <c r="A3066" s="76"/>
      <c r="B3066" s="50">
        <v>2</v>
      </c>
      <c r="G3066" s="94" t="str">
        <f>IF(F3066="","",VLOOKUP(F3066,商品マスタ!$K:$L,2,FALSE))</f>
        <v/>
      </c>
      <c r="H3066" s="95" t="str">
        <f t="shared" si="47"/>
        <v/>
      </c>
    </row>
    <row r="3067" spans="1:8" x14ac:dyDescent="0.55000000000000004">
      <c r="A3067" s="76"/>
      <c r="B3067" s="50">
        <v>1</v>
      </c>
      <c r="G3067" s="94" t="str">
        <f>IF(F3067="","",VLOOKUP(F3067,商品マスタ!$K:$L,2,FALSE))</f>
        <v/>
      </c>
      <c r="H3067" s="95" t="str">
        <f t="shared" si="47"/>
        <v/>
      </c>
    </row>
    <row r="3068" spans="1:8" x14ac:dyDescent="0.55000000000000004">
      <c r="A3068" s="76"/>
      <c r="B3068" s="50">
        <v>2</v>
      </c>
      <c r="G3068" s="94" t="str">
        <f>IF(F3068="","",VLOOKUP(F3068,商品マスタ!$K:$L,2,FALSE))</f>
        <v/>
      </c>
      <c r="H3068" s="95" t="str">
        <f t="shared" si="47"/>
        <v/>
      </c>
    </row>
    <row r="3069" spans="1:8" x14ac:dyDescent="0.55000000000000004">
      <c r="A3069" s="76"/>
      <c r="B3069" s="50">
        <v>1</v>
      </c>
      <c r="G3069" s="94" t="str">
        <f>IF(F3069="","",VLOOKUP(F3069,商品マスタ!$K:$L,2,FALSE))</f>
        <v/>
      </c>
      <c r="H3069" s="95" t="str">
        <f t="shared" si="47"/>
        <v/>
      </c>
    </row>
    <row r="3070" spans="1:8" x14ac:dyDescent="0.55000000000000004">
      <c r="A3070" s="76"/>
      <c r="B3070" s="50">
        <v>2</v>
      </c>
      <c r="G3070" s="94" t="str">
        <f>IF(F3070="","",VLOOKUP(F3070,商品マスタ!$K:$L,2,FALSE))</f>
        <v/>
      </c>
      <c r="H3070" s="95" t="str">
        <f t="shared" si="47"/>
        <v/>
      </c>
    </row>
    <row r="3071" spans="1:8" x14ac:dyDescent="0.55000000000000004">
      <c r="A3071" s="76"/>
      <c r="B3071" s="50">
        <v>1</v>
      </c>
      <c r="G3071" s="94" t="str">
        <f>IF(F3071="","",VLOOKUP(F3071,商品マスタ!$K:$L,2,FALSE))</f>
        <v/>
      </c>
      <c r="H3071" s="95" t="str">
        <f t="shared" si="47"/>
        <v/>
      </c>
    </row>
    <row r="3072" spans="1:8" x14ac:dyDescent="0.55000000000000004">
      <c r="A3072" s="76"/>
      <c r="B3072" s="50">
        <v>2</v>
      </c>
      <c r="G3072" s="94" t="str">
        <f>IF(F3072="","",VLOOKUP(F3072,商品マスタ!$K:$L,2,FALSE))</f>
        <v/>
      </c>
      <c r="H3072" s="95" t="str">
        <f t="shared" ref="H3072:H3135" si="48">IF(D3072="","",IF(E3072="",LEN(SUBSTITUTE(D3072," ","")),LEN(SUBSTITUTE(E3072," ",""))))</f>
        <v/>
      </c>
    </row>
    <row r="3073" spans="1:8" x14ac:dyDescent="0.55000000000000004">
      <c r="A3073" s="76"/>
      <c r="B3073" s="50">
        <v>1</v>
      </c>
      <c r="G3073" s="94" t="str">
        <f>IF(F3073="","",VLOOKUP(F3073,商品マスタ!$K:$L,2,FALSE))</f>
        <v/>
      </c>
      <c r="H3073" s="95" t="str">
        <f t="shared" si="48"/>
        <v/>
      </c>
    </row>
    <row r="3074" spans="1:8" x14ac:dyDescent="0.55000000000000004">
      <c r="A3074" s="76"/>
      <c r="B3074" s="50">
        <v>2</v>
      </c>
      <c r="G3074" s="94" t="str">
        <f>IF(F3074="","",VLOOKUP(F3074,商品マスタ!$K:$L,2,FALSE))</f>
        <v/>
      </c>
      <c r="H3074" s="95" t="str">
        <f t="shared" si="48"/>
        <v/>
      </c>
    </row>
    <row r="3075" spans="1:8" x14ac:dyDescent="0.55000000000000004">
      <c r="A3075" s="76"/>
      <c r="B3075" s="50">
        <v>1</v>
      </c>
      <c r="G3075" s="94" t="str">
        <f>IF(F3075="","",VLOOKUP(F3075,商品マスタ!$K:$L,2,FALSE))</f>
        <v/>
      </c>
      <c r="H3075" s="95" t="str">
        <f t="shared" si="48"/>
        <v/>
      </c>
    </row>
    <row r="3076" spans="1:8" x14ac:dyDescent="0.55000000000000004">
      <c r="A3076" s="76"/>
      <c r="B3076" s="50">
        <v>2</v>
      </c>
      <c r="G3076" s="94" t="str">
        <f>IF(F3076="","",VLOOKUP(F3076,商品マスタ!$K:$L,2,FALSE))</f>
        <v/>
      </c>
      <c r="H3076" s="95" t="str">
        <f t="shared" si="48"/>
        <v/>
      </c>
    </row>
    <row r="3077" spans="1:8" x14ac:dyDescent="0.55000000000000004">
      <c r="A3077" s="76"/>
      <c r="B3077" s="50">
        <v>1</v>
      </c>
      <c r="G3077" s="94" t="str">
        <f>IF(F3077="","",VLOOKUP(F3077,商品マスタ!$K:$L,2,FALSE))</f>
        <v/>
      </c>
      <c r="H3077" s="95" t="str">
        <f t="shared" si="48"/>
        <v/>
      </c>
    </row>
    <row r="3078" spans="1:8" x14ac:dyDescent="0.55000000000000004">
      <c r="A3078" s="76"/>
      <c r="B3078" s="50">
        <v>2</v>
      </c>
      <c r="G3078" s="94" t="str">
        <f>IF(F3078="","",VLOOKUP(F3078,商品マスタ!$K:$L,2,FALSE))</f>
        <v/>
      </c>
      <c r="H3078" s="95" t="str">
        <f t="shared" si="48"/>
        <v/>
      </c>
    </row>
    <row r="3079" spans="1:8" x14ac:dyDescent="0.55000000000000004">
      <c r="A3079" s="76"/>
      <c r="B3079" s="50">
        <v>1</v>
      </c>
      <c r="G3079" s="94" t="str">
        <f>IF(F3079="","",VLOOKUP(F3079,商品マスタ!$K:$L,2,FALSE))</f>
        <v/>
      </c>
      <c r="H3079" s="95" t="str">
        <f t="shared" si="48"/>
        <v/>
      </c>
    </row>
    <row r="3080" spans="1:8" x14ac:dyDescent="0.55000000000000004">
      <c r="A3080" s="76"/>
      <c r="B3080" s="50">
        <v>2</v>
      </c>
      <c r="G3080" s="94" t="str">
        <f>IF(F3080="","",VLOOKUP(F3080,商品マスタ!$K:$L,2,FALSE))</f>
        <v/>
      </c>
      <c r="H3080" s="95" t="str">
        <f t="shared" si="48"/>
        <v/>
      </c>
    </row>
    <row r="3081" spans="1:8" x14ac:dyDescent="0.55000000000000004">
      <c r="A3081" s="76"/>
      <c r="B3081" s="50">
        <v>1</v>
      </c>
      <c r="G3081" s="94" t="str">
        <f>IF(F3081="","",VLOOKUP(F3081,商品マスタ!$K:$L,2,FALSE))</f>
        <v/>
      </c>
      <c r="H3081" s="95" t="str">
        <f t="shared" si="48"/>
        <v/>
      </c>
    </row>
    <row r="3082" spans="1:8" x14ac:dyDescent="0.55000000000000004">
      <c r="A3082" s="76"/>
      <c r="B3082" s="50">
        <v>2</v>
      </c>
      <c r="G3082" s="94" t="str">
        <f>IF(F3082="","",VLOOKUP(F3082,商品マスタ!$K:$L,2,FALSE))</f>
        <v/>
      </c>
      <c r="H3082" s="95" t="str">
        <f t="shared" si="48"/>
        <v/>
      </c>
    </row>
    <row r="3083" spans="1:8" x14ac:dyDescent="0.55000000000000004">
      <c r="A3083" s="76"/>
      <c r="B3083" s="50">
        <v>1</v>
      </c>
      <c r="G3083" s="94" t="str">
        <f>IF(F3083="","",VLOOKUP(F3083,商品マスタ!$K:$L,2,FALSE))</f>
        <v/>
      </c>
      <c r="H3083" s="95" t="str">
        <f t="shared" si="48"/>
        <v/>
      </c>
    </row>
    <row r="3084" spans="1:8" x14ac:dyDescent="0.55000000000000004">
      <c r="A3084" s="76"/>
      <c r="B3084" s="50">
        <v>2</v>
      </c>
      <c r="G3084" s="94" t="str">
        <f>IF(F3084="","",VLOOKUP(F3084,商品マスタ!$K:$L,2,FALSE))</f>
        <v/>
      </c>
      <c r="H3084" s="95" t="str">
        <f t="shared" si="48"/>
        <v/>
      </c>
    </row>
    <row r="3085" spans="1:8" x14ac:dyDescent="0.55000000000000004">
      <c r="A3085" s="76"/>
      <c r="B3085" s="50">
        <v>1</v>
      </c>
      <c r="G3085" s="94" t="str">
        <f>IF(F3085="","",VLOOKUP(F3085,商品マスタ!$K:$L,2,FALSE))</f>
        <v/>
      </c>
      <c r="H3085" s="95" t="str">
        <f t="shared" si="48"/>
        <v/>
      </c>
    </row>
    <row r="3086" spans="1:8" x14ac:dyDescent="0.55000000000000004">
      <c r="A3086" s="76"/>
      <c r="B3086" s="50">
        <v>2</v>
      </c>
      <c r="G3086" s="94" t="str">
        <f>IF(F3086="","",VLOOKUP(F3086,商品マスタ!$K:$L,2,FALSE))</f>
        <v/>
      </c>
      <c r="H3086" s="95" t="str">
        <f t="shared" si="48"/>
        <v/>
      </c>
    </row>
    <row r="3087" spans="1:8" x14ac:dyDescent="0.55000000000000004">
      <c r="A3087" s="76"/>
      <c r="B3087" s="50">
        <v>1</v>
      </c>
      <c r="G3087" s="94" t="str">
        <f>IF(F3087="","",VLOOKUP(F3087,商品マスタ!$K:$L,2,FALSE))</f>
        <v/>
      </c>
      <c r="H3087" s="95" t="str">
        <f t="shared" si="48"/>
        <v/>
      </c>
    </row>
    <row r="3088" spans="1:8" x14ac:dyDescent="0.55000000000000004">
      <c r="A3088" s="76"/>
      <c r="B3088" s="50">
        <v>2</v>
      </c>
      <c r="G3088" s="94" t="str">
        <f>IF(F3088="","",VLOOKUP(F3088,商品マスタ!$K:$L,2,FALSE))</f>
        <v/>
      </c>
      <c r="H3088" s="95" t="str">
        <f t="shared" si="48"/>
        <v/>
      </c>
    </row>
    <row r="3089" spans="1:8" x14ac:dyDescent="0.55000000000000004">
      <c r="A3089" s="76"/>
      <c r="B3089" s="50">
        <v>1</v>
      </c>
      <c r="G3089" s="94" t="str">
        <f>IF(F3089="","",VLOOKUP(F3089,商品マスタ!$K:$L,2,FALSE))</f>
        <v/>
      </c>
      <c r="H3089" s="95" t="str">
        <f t="shared" si="48"/>
        <v/>
      </c>
    </row>
    <row r="3090" spans="1:8" x14ac:dyDescent="0.55000000000000004">
      <c r="A3090" s="76"/>
      <c r="B3090" s="50">
        <v>2</v>
      </c>
      <c r="G3090" s="94" t="str">
        <f>IF(F3090="","",VLOOKUP(F3090,商品マスタ!$K:$L,2,FALSE))</f>
        <v/>
      </c>
      <c r="H3090" s="95" t="str">
        <f t="shared" si="48"/>
        <v/>
      </c>
    </row>
    <row r="3091" spans="1:8" x14ac:dyDescent="0.55000000000000004">
      <c r="A3091" s="76"/>
      <c r="B3091" s="50">
        <v>1</v>
      </c>
      <c r="G3091" s="94" t="str">
        <f>IF(F3091="","",VLOOKUP(F3091,商品マスタ!$K:$L,2,FALSE))</f>
        <v/>
      </c>
      <c r="H3091" s="95" t="str">
        <f t="shared" si="48"/>
        <v/>
      </c>
    </row>
    <row r="3092" spans="1:8" x14ac:dyDescent="0.55000000000000004">
      <c r="A3092" s="76"/>
      <c r="B3092" s="50">
        <v>2</v>
      </c>
      <c r="G3092" s="94" t="str">
        <f>IF(F3092="","",VLOOKUP(F3092,商品マスタ!$K:$L,2,FALSE))</f>
        <v/>
      </c>
      <c r="H3092" s="95" t="str">
        <f t="shared" si="48"/>
        <v/>
      </c>
    </row>
    <row r="3093" spans="1:8" x14ac:dyDescent="0.55000000000000004">
      <c r="A3093" s="76"/>
      <c r="B3093" s="50">
        <v>1</v>
      </c>
      <c r="G3093" s="94" t="str">
        <f>IF(F3093="","",VLOOKUP(F3093,商品マスタ!$K:$L,2,FALSE))</f>
        <v/>
      </c>
      <c r="H3093" s="95" t="str">
        <f t="shared" si="48"/>
        <v/>
      </c>
    </row>
    <row r="3094" spans="1:8" x14ac:dyDescent="0.55000000000000004">
      <c r="A3094" s="76"/>
      <c r="B3094" s="50">
        <v>2</v>
      </c>
      <c r="G3094" s="94" t="str">
        <f>IF(F3094="","",VLOOKUP(F3094,商品マスタ!$K:$L,2,FALSE))</f>
        <v/>
      </c>
      <c r="H3094" s="95" t="str">
        <f t="shared" si="48"/>
        <v/>
      </c>
    </row>
    <row r="3095" spans="1:8" x14ac:dyDescent="0.55000000000000004">
      <c r="A3095" s="76"/>
      <c r="B3095" s="50">
        <v>1</v>
      </c>
      <c r="G3095" s="94" t="str">
        <f>IF(F3095="","",VLOOKUP(F3095,商品マスタ!$K:$L,2,FALSE))</f>
        <v/>
      </c>
      <c r="H3095" s="95" t="str">
        <f t="shared" si="48"/>
        <v/>
      </c>
    </row>
    <row r="3096" spans="1:8" x14ac:dyDescent="0.55000000000000004">
      <c r="A3096" s="76"/>
      <c r="B3096" s="50">
        <v>2</v>
      </c>
      <c r="G3096" s="94" t="str">
        <f>IF(F3096="","",VLOOKUP(F3096,商品マスタ!$K:$L,2,FALSE))</f>
        <v/>
      </c>
      <c r="H3096" s="95" t="str">
        <f t="shared" si="48"/>
        <v/>
      </c>
    </row>
    <row r="3097" spans="1:8" x14ac:dyDescent="0.55000000000000004">
      <c r="A3097" s="76"/>
      <c r="B3097" s="50">
        <v>1</v>
      </c>
      <c r="G3097" s="94" t="str">
        <f>IF(F3097="","",VLOOKUP(F3097,商品マスタ!$K:$L,2,FALSE))</f>
        <v/>
      </c>
      <c r="H3097" s="95" t="str">
        <f t="shared" si="48"/>
        <v/>
      </c>
    </row>
    <row r="3098" spans="1:8" x14ac:dyDescent="0.55000000000000004">
      <c r="A3098" s="76"/>
      <c r="B3098" s="50">
        <v>2</v>
      </c>
      <c r="G3098" s="94" t="str">
        <f>IF(F3098="","",VLOOKUP(F3098,商品マスタ!$K:$L,2,FALSE))</f>
        <v/>
      </c>
      <c r="H3098" s="95" t="str">
        <f t="shared" si="48"/>
        <v/>
      </c>
    </row>
    <row r="3099" spans="1:8" x14ac:dyDescent="0.55000000000000004">
      <c r="A3099" s="76"/>
      <c r="B3099" s="50">
        <v>1</v>
      </c>
      <c r="G3099" s="94" t="str">
        <f>IF(F3099="","",VLOOKUP(F3099,商品マスタ!$K:$L,2,FALSE))</f>
        <v/>
      </c>
      <c r="H3099" s="95" t="str">
        <f t="shared" si="48"/>
        <v/>
      </c>
    </row>
    <row r="3100" spans="1:8" x14ac:dyDescent="0.55000000000000004">
      <c r="A3100" s="76"/>
      <c r="B3100" s="50">
        <v>2</v>
      </c>
      <c r="G3100" s="94" t="str">
        <f>IF(F3100="","",VLOOKUP(F3100,商品マスタ!$K:$L,2,FALSE))</f>
        <v/>
      </c>
      <c r="H3100" s="95" t="str">
        <f t="shared" si="48"/>
        <v/>
      </c>
    </row>
    <row r="3101" spans="1:8" x14ac:dyDescent="0.55000000000000004">
      <c r="A3101" s="76"/>
      <c r="B3101" s="50">
        <v>1</v>
      </c>
      <c r="G3101" s="94" t="str">
        <f>IF(F3101="","",VLOOKUP(F3101,商品マスタ!$K:$L,2,FALSE))</f>
        <v/>
      </c>
      <c r="H3101" s="95" t="str">
        <f t="shared" si="48"/>
        <v/>
      </c>
    </row>
    <row r="3102" spans="1:8" x14ac:dyDescent="0.55000000000000004">
      <c r="A3102" s="76"/>
      <c r="B3102" s="50">
        <v>2</v>
      </c>
      <c r="G3102" s="94" t="str">
        <f>IF(F3102="","",VLOOKUP(F3102,商品マスタ!$K:$L,2,FALSE))</f>
        <v/>
      </c>
      <c r="H3102" s="95" t="str">
        <f t="shared" si="48"/>
        <v/>
      </c>
    </row>
    <row r="3103" spans="1:8" x14ac:dyDescent="0.55000000000000004">
      <c r="A3103" s="76"/>
      <c r="B3103" s="50">
        <v>1</v>
      </c>
      <c r="G3103" s="94" t="str">
        <f>IF(F3103="","",VLOOKUP(F3103,商品マスタ!$K:$L,2,FALSE))</f>
        <v/>
      </c>
      <c r="H3103" s="95" t="str">
        <f t="shared" si="48"/>
        <v/>
      </c>
    </row>
    <row r="3104" spans="1:8" x14ac:dyDescent="0.55000000000000004">
      <c r="A3104" s="76"/>
      <c r="B3104" s="50">
        <v>2</v>
      </c>
      <c r="G3104" s="94" t="str">
        <f>IF(F3104="","",VLOOKUP(F3104,商品マスタ!$K:$L,2,FALSE))</f>
        <v/>
      </c>
      <c r="H3104" s="95" t="str">
        <f t="shared" si="48"/>
        <v/>
      </c>
    </row>
    <row r="3105" spans="1:8" x14ac:dyDescent="0.55000000000000004">
      <c r="A3105" s="76"/>
      <c r="B3105" s="50">
        <v>1</v>
      </c>
      <c r="G3105" s="94" t="str">
        <f>IF(F3105="","",VLOOKUP(F3105,商品マスタ!$K:$L,2,FALSE))</f>
        <v/>
      </c>
      <c r="H3105" s="95" t="str">
        <f t="shared" si="48"/>
        <v/>
      </c>
    </row>
    <row r="3106" spans="1:8" x14ac:dyDescent="0.55000000000000004">
      <c r="A3106" s="76"/>
      <c r="B3106" s="50">
        <v>2</v>
      </c>
      <c r="G3106" s="94" t="str">
        <f>IF(F3106="","",VLOOKUP(F3106,商品マスタ!$K:$L,2,FALSE))</f>
        <v/>
      </c>
      <c r="H3106" s="95" t="str">
        <f t="shared" si="48"/>
        <v/>
      </c>
    </row>
    <row r="3107" spans="1:8" x14ac:dyDescent="0.55000000000000004">
      <c r="A3107" s="76"/>
      <c r="B3107" s="50">
        <v>1</v>
      </c>
      <c r="G3107" s="94" t="str">
        <f>IF(F3107="","",VLOOKUP(F3107,商品マスタ!$K:$L,2,FALSE))</f>
        <v/>
      </c>
      <c r="H3107" s="95" t="str">
        <f t="shared" si="48"/>
        <v/>
      </c>
    </row>
    <row r="3108" spans="1:8" x14ac:dyDescent="0.55000000000000004">
      <c r="A3108" s="76"/>
      <c r="B3108" s="50">
        <v>2</v>
      </c>
      <c r="G3108" s="94" t="str">
        <f>IF(F3108="","",VLOOKUP(F3108,商品マスタ!$K:$L,2,FALSE))</f>
        <v/>
      </c>
      <c r="H3108" s="95" t="str">
        <f t="shared" si="48"/>
        <v/>
      </c>
    </row>
    <row r="3109" spans="1:8" x14ac:dyDescent="0.55000000000000004">
      <c r="A3109" s="76"/>
      <c r="B3109" s="50">
        <v>1</v>
      </c>
      <c r="G3109" s="94" t="str">
        <f>IF(F3109="","",VLOOKUP(F3109,商品マスタ!$K:$L,2,FALSE))</f>
        <v/>
      </c>
      <c r="H3109" s="95" t="str">
        <f t="shared" si="48"/>
        <v/>
      </c>
    </row>
    <row r="3110" spans="1:8" x14ac:dyDescent="0.55000000000000004">
      <c r="A3110" s="76"/>
      <c r="B3110" s="50">
        <v>2</v>
      </c>
      <c r="G3110" s="94" t="str">
        <f>IF(F3110="","",VLOOKUP(F3110,商品マスタ!$K:$L,2,FALSE))</f>
        <v/>
      </c>
      <c r="H3110" s="95" t="str">
        <f t="shared" si="48"/>
        <v/>
      </c>
    </row>
    <row r="3111" spans="1:8" x14ac:dyDescent="0.55000000000000004">
      <c r="A3111" s="76"/>
      <c r="B3111" s="50">
        <v>1</v>
      </c>
      <c r="G3111" s="94" t="str">
        <f>IF(F3111="","",VLOOKUP(F3111,商品マスタ!$K:$L,2,FALSE))</f>
        <v/>
      </c>
      <c r="H3111" s="95" t="str">
        <f t="shared" si="48"/>
        <v/>
      </c>
    </row>
    <row r="3112" spans="1:8" x14ac:dyDescent="0.55000000000000004">
      <c r="A3112" s="76"/>
      <c r="B3112" s="50">
        <v>2</v>
      </c>
      <c r="G3112" s="94" t="str">
        <f>IF(F3112="","",VLOOKUP(F3112,商品マスタ!$K:$L,2,FALSE))</f>
        <v/>
      </c>
      <c r="H3112" s="95" t="str">
        <f t="shared" si="48"/>
        <v/>
      </c>
    </row>
    <row r="3113" spans="1:8" x14ac:dyDescent="0.55000000000000004">
      <c r="A3113" s="76"/>
      <c r="B3113" s="50">
        <v>1</v>
      </c>
      <c r="G3113" s="94" t="str">
        <f>IF(F3113="","",VLOOKUP(F3113,商品マスタ!$K:$L,2,FALSE))</f>
        <v/>
      </c>
      <c r="H3113" s="95" t="str">
        <f t="shared" si="48"/>
        <v/>
      </c>
    </row>
    <row r="3114" spans="1:8" x14ac:dyDescent="0.55000000000000004">
      <c r="A3114" s="76"/>
      <c r="B3114" s="50">
        <v>2</v>
      </c>
      <c r="G3114" s="94" t="str">
        <f>IF(F3114="","",VLOOKUP(F3114,商品マスタ!$K:$L,2,FALSE))</f>
        <v/>
      </c>
      <c r="H3114" s="95" t="str">
        <f t="shared" si="48"/>
        <v/>
      </c>
    </row>
    <row r="3115" spans="1:8" x14ac:dyDescent="0.55000000000000004">
      <c r="A3115" s="76"/>
      <c r="B3115" s="50">
        <v>1</v>
      </c>
      <c r="G3115" s="94" t="str">
        <f>IF(F3115="","",VLOOKUP(F3115,商品マスタ!$K:$L,2,FALSE))</f>
        <v/>
      </c>
      <c r="H3115" s="95" t="str">
        <f t="shared" si="48"/>
        <v/>
      </c>
    </row>
    <row r="3116" spans="1:8" x14ac:dyDescent="0.55000000000000004">
      <c r="A3116" s="76"/>
      <c r="B3116" s="50">
        <v>2</v>
      </c>
      <c r="G3116" s="94" t="str">
        <f>IF(F3116="","",VLOOKUP(F3116,商品マスタ!$K:$L,2,FALSE))</f>
        <v/>
      </c>
      <c r="H3116" s="95" t="str">
        <f t="shared" si="48"/>
        <v/>
      </c>
    </row>
    <row r="3117" spans="1:8" x14ac:dyDescent="0.55000000000000004">
      <c r="A3117" s="76"/>
      <c r="B3117" s="50">
        <v>1</v>
      </c>
      <c r="G3117" s="94" t="str">
        <f>IF(F3117="","",VLOOKUP(F3117,商品マスタ!$K:$L,2,FALSE))</f>
        <v/>
      </c>
      <c r="H3117" s="95" t="str">
        <f t="shared" si="48"/>
        <v/>
      </c>
    </row>
    <row r="3118" spans="1:8" x14ac:dyDescent="0.55000000000000004">
      <c r="A3118" s="76"/>
      <c r="B3118" s="50">
        <v>2</v>
      </c>
      <c r="G3118" s="94" t="str">
        <f>IF(F3118="","",VLOOKUP(F3118,商品マスタ!$K:$L,2,FALSE))</f>
        <v/>
      </c>
      <c r="H3118" s="95" t="str">
        <f t="shared" si="48"/>
        <v/>
      </c>
    </row>
    <row r="3119" spans="1:8" x14ac:dyDescent="0.55000000000000004">
      <c r="A3119" s="76"/>
      <c r="B3119" s="50">
        <v>1</v>
      </c>
      <c r="G3119" s="94" t="str">
        <f>IF(F3119="","",VLOOKUP(F3119,商品マスタ!$K:$L,2,FALSE))</f>
        <v/>
      </c>
      <c r="H3119" s="95" t="str">
        <f t="shared" si="48"/>
        <v/>
      </c>
    </row>
    <row r="3120" spans="1:8" x14ac:dyDescent="0.55000000000000004">
      <c r="A3120" s="76"/>
      <c r="B3120" s="50">
        <v>2</v>
      </c>
      <c r="G3120" s="94" t="str">
        <f>IF(F3120="","",VLOOKUP(F3120,商品マスタ!$K:$L,2,FALSE))</f>
        <v/>
      </c>
      <c r="H3120" s="95" t="str">
        <f t="shared" si="48"/>
        <v/>
      </c>
    </row>
    <row r="3121" spans="1:8" x14ac:dyDescent="0.55000000000000004">
      <c r="A3121" s="76"/>
      <c r="B3121" s="50">
        <v>1</v>
      </c>
      <c r="G3121" s="94" t="str">
        <f>IF(F3121="","",VLOOKUP(F3121,商品マスタ!$K:$L,2,FALSE))</f>
        <v/>
      </c>
      <c r="H3121" s="95" t="str">
        <f t="shared" si="48"/>
        <v/>
      </c>
    </row>
    <row r="3122" spans="1:8" x14ac:dyDescent="0.55000000000000004">
      <c r="A3122" s="76"/>
      <c r="B3122" s="50">
        <v>2</v>
      </c>
      <c r="G3122" s="94" t="str">
        <f>IF(F3122="","",VLOOKUP(F3122,商品マスタ!$K:$L,2,FALSE))</f>
        <v/>
      </c>
      <c r="H3122" s="95" t="str">
        <f t="shared" si="48"/>
        <v/>
      </c>
    </row>
    <row r="3123" spans="1:8" x14ac:dyDescent="0.55000000000000004">
      <c r="A3123" s="76"/>
      <c r="B3123" s="50">
        <v>1</v>
      </c>
      <c r="G3123" s="94" t="str">
        <f>IF(F3123="","",VLOOKUP(F3123,商品マスタ!$K:$L,2,FALSE))</f>
        <v/>
      </c>
      <c r="H3123" s="95" t="str">
        <f t="shared" si="48"/>
        <v/>
      </c>
    </row>
    <row r="3124" spans="1:8" x14ac:dyDescent="0.55000000000000004">
      <c r="A3124" s="76"/>
      <c r="B3124" s="50">
        <v>2</v>
      </c>
      <c r="G3124" s="94" t="str">
        <f>IF(F3124="","",VLOOKUP(F3124,商品マスタ!$K:$L,2,FALSE))</f>
        <v/>
      </c>
      <c r="H3124" s="95" t="str">
        <f t="shared" si="48"/>
        <v/>
      </c>
    </row>
    <row r="3125" spans="1:8" x14ac:dyDescent="0.55000000000000004">
      <c r="A3125" s="76"/>
      <c r="B3125" s="50">
        <v>1</v>
      </c>
      <c r="G3125" s="94" t="str">
        <f>IF(F3125="","",VLOOKUP(F3125,商品マスタ!$K:$L,2,FALSE))</f>
        <v/>
      </c>
      <c r="H3125" s="95" t="str">
        <f t="shared" si="48"/>
        <v/>
      </c>
    </row>
    <row r="3126" spans="1:8" x14ac:dyDescent="0.55000000000000004">
      <c r="A3126" s="76"/>
      <c r="B3126" s="50">
        <v>2</v>
      </c>
      <c r="G3126" s="94" t="str">
        <f>IF(F3126="","",VLOOKUP(F3126,商品マスタ!$K:$L,2,FALSE))</f>
        <v/>
      </c>
      <c r="H3126" s="95" t="str">
        <f t="shared" si="48"/>
        <v/>
      </c>
    </row>
    <row r="3127" spans="1:8" x14ac:dyDescent="0.55000000000000004">
      <c r="A3127" s="76"/>
      <c r="B3127" s="50">
        <v>1</v>
      </c>
      <c r="G3127" s="94" t="str">
        <f>IF(F3127="","",VLOOKUP(F3127,商品マスタ!$K:$L,2,FALSE))</f>
        <v/>
      </c>
      <c r="H3127" s="95" t="str">
        <f t="shared" si="48"/>
        <v/>
      </c>
    </row>
    <row r="3128" spans="1:8" x14ac:dyDescent="0.55000000000000004">
      <c r="A3128" s="76"/>
      <c r="B3128" s="50">
        <v>2</v>
      </c>
      <c r="G3128" s="94" t="str">
        <f>IF(F3128="","",VLOOKUP(F3128,商品マスタ!$K:$L,2,FALSE))</f>
        <v/>
      </c>
      <c r="H3128" s="95" t="str">
        <f t="shared" si="48"/>
        <v/>
      </c>
    </row>
    <row r="3129" spans="1:8" x14ac:dyDescent="0.55000000000000004">
      <c r="A3129" s="76"/>
      <c r="B3129" s="50">
        <v>1</v>
      </c>
      <c r="G3129" s="94" t="str">
        <f>IF(F3129="","",VLOOKUP(F3129,商品マスタ!$K:$L,2,FALSE))</f>
        <v/>
      </c>
      <c r="H3129" s="95" t="str">
        <f t="shared" si="48"/>
        <v/>
      </c>
    </row>
    <row r="3130" spans="1:8" x14ac:dyDescent="0.55000000000000004">
      <c r="A3130" s="76"/>
      <c r="B3130" s="50">
        <v>2</v>
      </c>
      <c r="G3130" s="94" t="str">
        <f>IF(F3130="","",VLOOKUP(F3130,商品マスタ!$K:$L,2,FALSE))</f>
        <v/>
      </c>
      <c r="H3130" s="95" t="str">
        <f t="shared" si="48"/>
        <v/>
      </c>
    </row>
    <row r="3131" spans="1:8" x14ac:dyDescent="0.55000000000000004">
      <c r="A3131" s="76"/>
      <c r="B3131" s="50">
        <v>1</v>
      </c>
      <c r="G3131" s="94" t="str">
        <f>IF(F3131="","",VLOOKUP(F3131,商品マスタ!$K:$L,2,FALSE))</f>
        <v/>
      </c>
      <c r="H3131" s="95" t="str">
        <f t="shared" si="48"/>
        <v/>
      </c>
    </row>
    <row r="3132" spans="1:8" x14ac:dyDescent="0.55000000000000004">
      <c r="A3132" s="76"/>
      <c r="B3132" s="50">
        <v>2</v>
      </c>
      <c r="G3132" s="94" t="str">
        <f>IF(F3132="","",VLOOKUP(F3132,商品マスタ!$K:$L,2,FALSE))</f>
        <v/>
      </c>
      <c r="H3132" s="95" t="str">
        <f t="shared" si="48"/>
        <v/>
      </c>
    </row>
    <row r="3133" spans="1:8" x14ac:dyDescent="0.55000000000000004">
      <c r="A3133" s="76"/>
      <c r="B3133" s="50">
        <v>1</v>
      </c>
      <c r="G3133" s="94" t="str">
        <f>IF(F3133="","",VLOOKUP(F3133,商品マスタ!$K:$L,2,FALSE))</f>
        <v/>
      </c>
      <c r="H3133" s="95" t="str">
        <f t="shared" si="48"/>
        <v/>
      </c>
    </row>
    <row r="3134" spans="1:8" x14ac:dyDescent="0.55000000000000004">
      <c r="A3134" s="76"/>
      <c r="B3134" s="50">
        <v>2</v>
      </c>
      <c r="G3134" s="94" t="str">
        <f>IF(F3134="","",VLOOKUP(F3134,商品マスタ!$K:$L,2,FALSE))</f>
        <v/>
      </c>
      <c r="H3134" s="95" t="str">
        <f t="shared" si="48"/>
        <v/>
      </c>
    </row>
    <row r="3135" spans="1:8" x14ac:dyDescent="0.55000000000000004">
      <c r="A3135" s="76"/>
      <c r="B3135" s="50">
        <v>1</v>
      </c>
      <c r="G3135" s="94" t="str">
        <f>IF(F3135="","",VLOOKUP(F3135,商品マスタ!$K:$L,2,FALSE))</f>
        <v/>
      </c>
      <c r="H3135" s="95" t="str">
        <f t="shared" si="48"/>
        <v/>
      </c>
    </row>
    <row r="3136" spans="1:8" x14ac:dyDescent="0.55000000000000004">
      <c r="A3136" s="76"/>
      <c r="B3136" s="50">
        <v>2</v>
      </c>
      <c r="G3136" s="94" t="str">
        <f>IF(F3136="","",VLOOKUP(F3136,商品マスタ!$K:$L,2,FALSE))</f>
        <v/>
      </c>
      <c r="H3136" s="95" t="str">
        <f t="shared" ref="H3136:H3199" si="49">IF(D3136="","",IF(E3136="",LEN(SUBSTITUTE(D3136," ","")),LEN(SUBSTITUTE(E3136," ",""))))</f>
        <v/>
      </c>
    </row>
    <row r="3137" spans="1:8" x14ac:dyDescent="0.55000000000000004">
      <c r="A3137" s="76"/>
      <c r="B3137" s="50">
        <v>1</v>
      </c>
      <c r="G3137" s="94" t="str">
        <f>IF(F3137="","",VLOOKUP(F3137,商品マスタ!$K:$L,2,FALSE))</f>
        <v/>
      </c>
      <c r="H3137" s="95" t="str">
        <f t="shared" si="49"/>
        <v/>
      </c>
    </row>
    <row r="3138" spans="1:8" x14ac:dyDescent="0.55000000000000004">
      <c r="A3138" s="76"/>
      <c r="B3138" s="50">
        <v>2</v>
      </c>
      <c r="G3138" s="94" t="str">
        <f>IF(F3138="","",VLOOKUP(F3138,商品マスタ!$K:$L,2,FALSE))</f>
        <v/>
      </c>
      <c r="H3138" s="95" t="str">
        <f t="shared" si="49"/>
        <v/>
      </c>
    </row>
    <row r="3139" spans="1:8" x14ac:dyDescent="0.55000000000000004">
      <c r="A3139" s="76"/>
      <c r="B3139" s="50">
        <v>1</v>
      </c>
      <c r="G3139" s="94" t="str">
        <f>IF(F3139="","",VLOOKUP(F3139,商品マスタ!$K:$L,2,FALSE))</f>
        <v/>
      </c>
      <c r="H3139" s="95" t="str">
        <f t="shared" si="49"/>
        <v/>
      </c>
    </row>
    <row r="3140" spans="1:8" x14ac:dyDescent="0.55000000000000004">
      <c r="A3140" s="76"/>
      <c r="B3140" s="50">
        <v>2</v>
      </c>
      <c r="G3140" s="94" t="str">
        <f>IF(F3140="","",VLOOKUP(F3140,商品マスタ!$K:$L,2,FALSE))</f>
        <v/>
      </c>
      <c r="H3140" s="95" t="str">
        <f t="shared" si="49"/>
        <v/>
      </c>
    </row>
    <row r="3141" spans="1:8" x14ac:dyDescent="0.55000000000000004">
      <c r="A3141" s="76"/>
      <c r="B3141" s="50">
        <v>1</v>
      </c>
      <c r="G3141" s="94" t="str">
        <f>IF(F3141="","",VLOOKUP(F3141,商品マスタ!$K:$L,2,FALSE))</f>
        <v/>
      </c>
      <c r="H3141" s="95" t="str">
        <f t="shared" si="49"/>
        <v/>
      </c>
    </row>
    <row r="3142" spans="1:8" x14ac:dyDescent="0.55000000000000004">
      <c r="A3142" s="76"/>
      <c r="B3142" s="50">
        <v>2</v>
      </c>
      <c r="G3142" s="94" t="str">
        <f>IF(F3142="","",VLOOKUP(F3142,商品マスタ!$K:$L,2,FALSE))</f>
        <v/>
      </c>
      <c r="H3142" s="95" t="str">
        <f t="shared" si="49"/>
        <v/>
      </c>
    </row>
    <row r="3143" spans="1:8" x14ac:dyDescent="0.55000000000000004">
      <c r="A3143" s="76"/>
      <c r="B3143" s="50">
        <v>1</v>
      </c>
      <c r="G3143" s="94" t="str">
        <f>IF(F3143="","",VLOOKUP(F3143,商品マスタ!$K:$L,2,FALSE))</f>
        <v/>
      </c>
      <c r="H3143" s="95" t="str">
        <f t="shared" si="49"/>
        <v/>
      </c>
    </row>
    <row r="3144" spans="1:8" x14ac:dyDescent="0.55000000000000004">
      <c r="A3144" s="76"/>
      <c r="B3144" s="50">
        <v>2</v>
      </c>
      <c r="G3144" s="94" t="str">
        <f>IF(F3144="","",VLOOKUP(F3144,商品マスタ!$K:$L,2,FALSE))</f>
        <v/>
      </c>
      <c r="H3144" s="95" t="str">
        <f t="shared" si="49"/>
        <v/>
      </c>
    </row>
    <row r="3145" spans="1:8" x14ac:dyDescent="0.55000000000000004">
      <c r="A3145" s="76"/>
      <c r="B3145" s="50">
        <v>1</v>
      </c>
      <c r="G3145" s="94" t="str">
        <f>IF(F3145="","",VLOOKUP(F3145,商品マスタ!$K:$L,2,FALSE))</f>
        <v/>
      </c>
      <c r="H3145" s="95" t="str">
        <f t="shared" si="49"/>
        <v/>
      </c>
    </row>
    <row r="3146" spans="1:8" x14ac:dyDescent="0.55000000000000004">
      <c r="A3146" s="76"/>
      <c r="B3146" s="50">
        <v>2</v>
      </c>
      <c r="G3146" s="94" t="str">
        <f>IF(F3146="","",VLOOKUP(F3146,商品マスタ!$K:$L,2,FALSE))</f>
        <v/>
      </c>
      <c r="H3146" s="95" t="str">
        <f t="shared" si="49"/>
        <v/>
      </c>
    </row>
    <row r="3147" spans="1:8" x14ac:dyDescent="0.55000000000000004">
      <c r="A3147" s="76"/>
      <c r="B3147" s="50">
        <v>1</v>
      </c>
      <c r="G3147" s="94" t="str">
        <f>IF(F3147="","",VLOOKUP(F3147,商品マスタ!$K:$L,2,FALSE))</f>
        <v/>
      </c>
      <c r="H3147" s="95" t="str">
        <f t="shared" si="49"/>
        <v/>
      </c>
    </row>
    <row r="3148" spans="1:8" x14ac:dyDescent="0.55000000000000004">
      <c r="A3148" s="76"/>
      <c r="B3148" s="50">
        <v>2</v>
      </c>
      <c r="G3148" s="94" t="str">
        <f>IF(F3148="","",VLOOKUP(F3148,商品マスタ!$K:$L,2,FALSE))</f>
        <v/>
      </c>
      <c r="H3148" s="95" t="str">
        <f t="shared" si="49"/>
        <v/>
      </c>
    </row>
    <row r="3149" spans="1:8" x14ac:dyDescent="0.55000000000000004">
      <c r="A3149" s="76"/>
      <c r="B3149" s="50">
        <v>1</v>
      </c>
      <c r="G3149" s="94" t="str">
        <f>IF(F3149="","",VLOOKUP(F3149,商品マスタ!$K:$L,2,FALSE))</f>
        <v/>
      </c>
      <c r="H3149" s="95" t="str">
        <f t="shared" si="49"/>
        <v/>
      </c>
    </row>
    <row r="3150" spans="1:8" x14ac:dyDescent="0.55000000000000004">
      <c r="A3150" s="76"/>
      <c r="B3150" s="50">
        <v>2</v>
      </c>
      <c r="G3150" s="94" t="str">
        <f>IF(F3150="","",VLOOKUP(F3150,商品マスタ!$K:$L,2,FALSE))</f>
        <v/>
      </c>
      <c r="H3150" s="95" t="str">
        <f t="shared" si="49"/>
        <v/>
      </c>
    </row>
    <row r="3151" spans="1:8" x14ac:dyDescent="0.55000000000000004">
      <c r="A3151" s="76"/>
      <c r="B3151" s="50">
        <v>1</v>
      </c>
      <c r="G3151" s="94" t="str">
        <f>IF(F3151="","",VLOOKUP(F3151,商品マスタ!$K:$L,2,FALSE))</f>
        <v/>
      </c>
      <c r="H3151" s="95" t="str">
        <f t="shared" si="49"/>
        <v/>
      </c>
    </row>
    <row r="3152" spans="1:8" x14ac:dyDescent="0.55000000000000004">
      <c r="A3152" s="76"/>
      <c r="B3152" s="50">
        <v>2</v>
      </c>
      <c r="G3152" s="94" t="str">
        <f>IF(F3152="","",VLOOKUP(F3152,商品マスタ!$K:$L,2,FALSE))</f>
        <v/>
      </c>
      <c r="H3152" s="95" t="str">
        <f t="shared" si="49"/>
        <v/>
      </c>
    </row>
    <row r="3153" spans="1:8" x14ac:dyDescent="0.55000000000000004">
      <c r="A3153" s="76"/>
      <c r="B3153" s="50">
        <v>1</v>
      </c>
      <c r="G3153" s="94" t="str">
        <f>IF(F3153="","",VLOOKUP(F3153,商品マスタ!$K:$L,2,FALSE))</f>
        <v/>
      </c>
      <c r="H3153" s="95" t="str">
        <f t="shared" si="49"/>
        <v/>
      </c>
    </row>
    <row r="3154" spans="1:8" x14ac:dyDescent="0.55000000000000004">
      <c r="A3154" s="76"/>
      <c r="B3154" s="50">
        <v>2</v>
      </c>
      <c r="G3154" s="94" t="str">
        <f>IF(F3154="","",VLOOKUP(F3154,商品マスタ!$K:$L,2,FALSE))</f>
        <v/>
      </c>
      <c r="H3154" s="95" t="str">
        <f t="shared" si="49"/>
        <v/>
      </c>
    </row>
    <row r="3155" spans="1:8" x14ac:dyDescent="0.55000000000000004">
      <c r="A3155" s="76"/>
      <c r="B3155" s="50">
        <v>1</v>
      </c>
      <c r="G3155" s="94" t="str">
        <f>IF(F3155="","",VLOOKUP(F3155,商品マスタ!$K:$L,2,FALSE))</f>
        <v/>
      </c>
      <c r="H3155" s="95" t="str">
        <f t="shared" si="49"/>
        <v/>
      </c>
    </row>
    <row r="3156" spans="1:8" x14ac:dyDescent="0.55000000000000004">
      <c r="A3156" s="76"/>
      <c r="B3156" s="50">
        <v>2</v>
      </c>
      <c r="G3156" s="94" t="str">
        <f>IF(F3156="","",VLOOKUP(F3156,商品マスタ!$K:$L,2,FALSE))</f>
        <v/>
      </c>
      <c r="H3156" s="95" t="str">
        <f t="shared" si="49"/>
        <v/>
      </c>
    </row>
    <row r="3157" spans="1:8" x14ac:dyDescent="0.55000000000000004">
      <c r="A3157" s="76"/>
      <c r="B3157" s="50">
        <v>1</v>
      </c>
      <c r="G3157" s="94" t="str">
        <f>IF(F3157="","",VLOOKUP(F3157,商品マスタ!$K:$L,2,FALSE))</f>
        <v/>
      </c>
      <c r="H3157" s="95" t="str">
        <f t="shared" si="49"/>
        <v/>
      </c>
    </row>
    <row r="3158" spans="1:8" x14ac:dyDescent="0.55000000000000004">
      <c r="A3158" s="76"/>
      <c r="B3158" s="50">
        <v>2</v>
      </c>
      <c r="G3158" s="94" t="str">
        <f>IF(F3158="","",VLOOKUP(F3158,商品マスタ!$K:$L,2,FALSE))</f>
        <v/>
      </c>
      <c r="H3158" s="95" t="str">
        <f t="shared" si="49"/>
        <v/>
      </c>
    </row>
    <row r="3159" spans="1:8" x14ac:dyDescent="0.55000000000000004">
      <c r="A3159" s="76"/>
      <c r="B3159" s="50">
        <v>1</v>
      </c>
      <c r="G3159" s="94" t="str">
        <f>IF(F3159="","",VLOOKUP(F3159,商品マスタ!$K:$L,2,FALSE))</f>
        <v/>
      </c>
      <c r="H3159" s="95" t="str">
        <f t="shared" si="49"/>
        <v/>
      </c>
    </row>
    <row r="3160" spans="1:8" x14ac:dyDescent="0.55000000000000004">
      <c r="A3160" s="76"/>
      <c r="B3160" s="50">
        <v>2</v>
      </c>
      <c r="G3160" s="94" t="str">
        <f>IF(F3160="","",VLOOKUP(F3160,商品マスタ!$K:$L,2,FALSE))</f>
        <v/>
      </c>
      <c r="H3160" s="95" t="str">
        <f t="shared" si="49"/>
        <v/>
      </c>
    </row>
    <row r="3161" spans="1:8" x14ac:dyDescent="0.55000000000000004">
      <c r="A3161" s="76"/>
      <c r="B3161" s="50">
        <v>1</v>
      </c>
      <c r="G3161" s="94" t="str">
        <f>IF(F3161="","",VLOOKUP(F3161,商品マスタ!$K:$L,2,FALSE))</f>
        <v/>
      </c>
      <c r="H3161" s="95" t="str">
        <f t="shared" si="49"/>
        <v/>
      </c>
    </row>
    <row r="3162" spans="1:8" x14ac:dyDescent="0.55000000000000004">
      <c r="A3162" s="76"/>
      <c r="B3162" s="50">
        <v>2</v>
      </c>
      <c r="G3162" s="94" t="str">
        <f>IF(F3162="","",VLOOKUP(F3162,商品マスタ!$K:$L,2,FALSE))</f>
        <v/>
      </c>
      <c r="H3162" s="95" t="str">
        <f t="shared" si="49"/>
        <v/>
      </c>
    </row>
    <row r="3163" spans="1:8" x14ac:dyDescent="0.55000000000000004">
      <c r="A3163" s="76"/>
      <c r="B3163" s="50">
        <v>1</v>
      </c>
      <c r="G3163" s="94" t="str">
        <f>IF(F3163="","",VLOOKUP(F3163,商品マスタ!$K:$L,2,FALSE))</f>
        <v/>
      </c>
      <c r="H3163" s="95" t="str">
        <f t="shared" si="49"/>
        <v/>
      </c>
    </row>
    <row r="3164" spans="1:8" x14ac:dyDescent="0.55000000000000004">
      <c r="A3164" s="76"/>
      <c r="B3164" s="50">
        <v>2</v>
      </c>
      <c r="G3164" s="94" t="str">
        <f>IF(F3164="","",VLOOKUP(F3164,商品マスタ!$K:$L,2,FALSE))</f>
        <v/>
      </c>
      <c r="H3164" s="95" t="str">
        <f t="shared" si="49"/>
        <v/>
      </c>
    </row>
    <row r="3165" spans="1:8" x14ac:dyDescent="0.55000000000000004">
      <c r="A3165" s="76"/>
      <c r="B3165" s="50">
        <v>1</v>
      </c>
      <c r="G3165" s="94" t="str">
        <f>IF(F3165="","",VLOOKUP(F3165,商品マスタ!$K:$L,2,FALSE))</f>
        <v/>
      </c>
      <c r="H3165" s="95" t="str">
        <f t="shared" si="49"/>
        <v/>
      </c>
    </row>
    <row r="3166" spans="1:8" x14ac:dyDescent="0.55000000000000004">
      <c r="A3166" s="76"/>
      <c r="B3166" s="50">
        <v>2</v>
      </c>
      <c r="G3166" s="94" t="str">
        <f>IF(F3166="","",VLOOKUP(F3166,商品マスタ!$K:$L,2,FALSE))</f>
        <v/>
      </c>
      <c r="H3166" s="95" t="str">
        <f t="shared" si="49"/>
        <v/>
      </c>
    </row>
    <row r="3167" spans="1:8" x14ac:dyDescent="0.55000000000000004">
      <c r="A3167" s="76"/>
      <c r="B3167" s="50">
        <v>1</v>
      </c>
      <c r="G3167" s="94" t="str">
        <f>IF(F3167="","",VLOOKUP(F3167,商品マスタ!$K:$L,2,FALSE))</f>
        <v/>
      </c>
      <c r="H3167" s="95" t="str">
        <f t="shared" si="49"/>
        <v/>
      </c>
    </row>
    <row r="3168" spans="1:8" x14ac:dyDescent="0.55000000000000004">
      <c r="A3168" s="76"/>
      <c r="B3168" s="50">
        <v>2</v>
      </c>
      <c r="G3168" s="94" t="str">
        <f>IF(F3168="","",VLOOKUP(F3168,商品マスタ!$K:$L,2,FALSE))</f>
        <v/>
      </c>
      <c r="H3168" s="95" t="str">
        <f t="shared" si="49"/>
        <v/>
      </c>
    </row>
    <row r="3169" spans="1:8" x14ac:dyDescent="0.55000000000000004">
      <c r="A3169" s="76"/>
      <c r="B3169" s="50">
        <v>1</v>
      </c>
      <c r="G3169" s="94" t="str">
        <f>IF(F3169="","",VLOOKUP(F3169,商品マスタ!$K:$L,2,FALSE))</f>
        <v/>
      </c>
      <c r="H3169" s="95" t="str">
        <f t="shared" si="49"/>
        <v/>
      </c>
    </row>
    <row r="3170" spans="1:8" x14ac:dyDescent="0.55000000000000004">
      <c r="A3170" s="76"/>
      <c r="B3170" s="50">
        <v>2</v>
      </c>
      <c r="G3170" s="94" t="str">
        <f>IF(F3170="","",VLOOKUP(F3170,商品マスタ!$K:$L,2,FALSE))</f>
        <v/>
      </c>
      <c r="H3170" s="95" t="str">
        <f t="shared" si="49"/>
        <v/>
      </c>
    </row>
    <row r="3171" spans="1:8" x14ac:dyDescent="0.55000000000000004">
      <c r="A3171" s="76"/>
      <c r="B3171" s="50">
        <v>1</v>
      </c>
      <c r="G3171" s="94" t="str">
        <f>IF(F3171="","",VLOOKUP(F3171,商品マスタ!$K:$L,2,FALSE))</f>
        <v/>
      </c>
      <c r="H3171" s="95" t="str">
        <f t="shared" si="49"/>
        <v/>
      </c>
    </row>
    <row r="3172" spans="1:8" x14ac:dyDescent="0.55000000000000004">
      <c r="A3172" s="76"/>
      <c r="B3172" s="50">
        <v>2</v>
      </c>
      <c r="G3172" s="94" t="str">
        <f>IF(F3172="","",VLOOKUP(F3172,商品マスタ!$K:$L,2,FALSE))</f>
        <v/>
      </c>
      <c r="H3172" s="95" t="str">
        <f t="shared" si="49"/>
        <v/>
      </c>
    </row>
    <row r="3173" spans="1:8" x14ac:dyDescent="0.55000000000000004">
      <c r="A3173" s="76"/>
      <c r="B3173" s="50">
        <v>1</v>
      </c>
      <c r="G3173" s="94" t="str">
        <f>IF(F3173="","",VLOOKUP(F3173,商品マスタ!$K:$L,2,FALSE))</f>
        <v/>
      </c>
      <c r="H3173" s="95" t="str">
        <f t="shared" si="49"/>
        <v/>
      </c>
    </row>
    <row r="3174" spans="1:8" x14ac:dyDescent="0.55000000000000004">
      <c r="A3174" s="76"/>
      <c r="B3174" s="50">
        <v>2</v>
      </c>
      <c r="G3174" s="94" t="str">
        <f>IF(F3174="","",VLOOKUP(F3174,商品マスタ!$K:$L,2,FALSE))</f>
        <v/>
      </c>
      <c r="H3174" s="95" t="str">
        <f t="shared" si="49"/>
        <v/>
      </c>
    </row>
    <row r="3175" spans="1:8" x14ac:dyDescent="0.55000000000000004">
      <c r="A3175" s="76"/>
      <c r="B3175" s="50">
        <v>1</v>
      </c>
      <c r="G3175" s="94" t="str">
        <f>IF(F3175="","",VLOOKUP(F3175,商品マスタ!$K:$L,2,FALSE))</f>
        <v/>
      </c>
      <c r="H3175" s="95" t="str">
        <f t="shared" si="49"/>
        <v/>
      </c>
    </row>
    <row r="3176" spans="1:8" x14ac:dyDescent="0.55000000000000004">
      <c r="A3176" s="76"/>
      <c r="B3176" s="50">
        <v>2</v>
      </c>
      <c r="G3176" s="94" t="str">
        <f>IF(F3176="","",VLOOKUP(F3176,商品マスタ!$K:$L,2,FALSE))</f>
        <v/>
      </c>
      <c r="H3176" s="95" t="str">
        <f t="shared" si="49"/>
        <v/>
      </c>
    </row>
    <row r="3177" spans="1:8" x14ac:dyDescent="0.55000000000000004">
      <c r="A3177" s="76"/>
      <c r="B3177" s="50">
        <v>1</v>
      </c>
      <c r="G3177" s="94" t="str">
        <f>IF(F3177="","",VLOOKUP(F3177,商品マスタ!$K:$L,2,FALSE))</f>
        <v/>
      </c>
      <c r="H3177" s="95" t="str">
        <f t="shared" si="49"/>
        <v/>
      </c>
    </row>
    <row r="3178" spans="1:8" x14ac:dyDescent="0.55000000000000004">
      <c r="A3178" s="76"/>
      <c r="B3178" s="50">
        <v>2</v>
      </c>
      <c r="G3178" s="94" t="str">
        <f>IF(F3178="","",VLOOKUP(F3178,商品マスタ!$K:$L,2,FALSE))</f>
        <v/>
      </c>
      <c r="H3178" s="95" t="str">
        <f t="shared" si="49"/>
        <v/>
      </c>
    </row>
    <row r="3179" spans="1:8" x14ac:dyDescent="0.55000000000000004">
      <c r="A3179" s="76"/>
      <c r="B3179" s="50">
        <v>1</v>
      </c>
      <c r="G3179" s="94" t="str">
        <f>IF(F3179="","",VLOOKUP(F3179,商品マスタ!$K:$L,2,FALSE))</f>
        <v/>
      </c>
      <c r="H3179" s="95" t="str">
        <f t="shared" si="49"/>
        <v/>
      </c>
    </row>
    <row r="3180" spans="1:8" x14ac:dyDescent="0.55000000000000004">
      <c r="A3180" s="76"/>
      <c r="B3180" s="50">
        <v>2</v>
      </c>
      <c r="G3180" s="94" t="str">
        <f>IF(F3180="","",VLOOKUP(F3180,商品マスタ!$K:$L,2,FALSE))</f>
        <v/>
      </c>
      <c r="H3180" s="95" t="str">
        <f t="shared" si="49"/>
        <v/>
      </c>
    </row>
    <row r="3181" spans="1:8" x14ac:dyDescent="0.55000000000000004">
      <c r="A3181" s="76"/>
      <c r="B3181" s="50">
        <v>1</v>
      </c>
      <c r="G3181" s="94" t="str">
        <f>IF(F3181="","",VLOOKUP(F3181,商品マスタ!$K:$L,2,FALSE))</f>
        <v/>
      </c>
      <c r="H3181" s="95" t="str">
        <f t="shared" si="49"/>
        <v/>
      </c>
    </row>
    <row r="3182" spans="1:8" x14ac:dyDescent="0.55000000000000004">
      <c r="A3182" s="76"/>
      <c r="B3182" s="50">
        <v>2</v>
      </c>
      <c r="G3182" s="94" t="str">
        <f>IF(F3182="","",VLOOKUP(F3182,商品マスタ!$K:$L,2,FALSE))</f>
        <v/>
      </c>
      <c r="H3182" s="95" t="str">
        <f t="shared" si="49"/>
        <v/>
      </c>
    </row>
    <row r="3183" spans="1:8" x14ac:dyDescent="0.55000000000000004">
      <c r="A3183" s="76"/>
      <c r="B3183" s="50">
        <v>1</v>
      </c>
      <c r="G3183" s="94" t="str">
        <f>IF(F3183="","",VLOOKUP(F3183,商品マスタ!$K:$L,2,FALSE))</f>
        <v/>
      </c>
      <c r="H3183" s="95" t="str">
        <f t="shared" si="49"/>
        <v/>
      </c>
    </row>
    <row r="3184" spans="1:8" x14ac:dyDescent="0.55000000000000004">
      <c r="A3184" s="76"/>
      <c r="B3184" s="50">
        <v>2</v>
      </c>
      <c r="G3184" s="94" t="str">
        <f>IF(F3184="","",VLOOKUP(F3184,商品マスタ!$K:$L,2,FALSE))</f>
        <v/>
      </c>
      <c r="H3184" s="95" t="str">
        <f t="shared" si="49"/>
        <v/>
      </c>
    </row>
    <row r="3185" spans="1:8" x14ac:dyDescent="0.55000000000000004">
      <c r="A3185" s="76"/>
      <c r="B3185" s="50">
        <v>1</v>
      </c>
      <c r="G3185" s="94" t="str">
        <f>IF(F3185="","",VLOOKUP(F3185,商品マスタ!$K:$L,2,FALSE))</f>
        <v/>
      </c>
      <c r="H3185" s="95" t="str">
        <f t="shared" si="49"/>
        <v/>
      </c>
    </row>
    <row r="3186" spans="1:8" x14ac:dyDescent="0.55000000000000004">
      <c r="A3186" s="76"/>
      <c r="B3186" s="50">
        <v>2</v>
      </c>
      <c r="G3186" s="94" t="str">
        <f>IF(F3186="","",VLOOKUP(F3186,商品マスタ!$K:$L,2,FALSE))</f>
        <v/>
      </c>
      <c r="H3186" s="95" t="str">
        <f t="shared" si="49"/>
        <v/>
      </c>
    </row>
    <row r="3187" spans="1:8" x14ac:dyDescent="0.55000000000000004">
      <c r="A3187" s="76"/>
      <c r="B3187" s="50">
        <v>1</v>
      </c>
      <c r="G3187" s="94" t="str">
        <f>IF(F3187="","",VLOOKUP(F3187,商品マスタ!$K:$L,2,FALSE))</f>
        <v/>
      </c>
      <c r="H3187" s="95" t="str">
        <f t="shared" si="49"/>
        <v/>
      </c>
    </row>
    <row r="3188" spans="1:8" x14ac:dyDescent="0.55000000000000004">
      <c r="A3188" s="76"/>
      <c r="B3188" s="50">
        <v>2</v>
      </c>
      <c r="G3188" s="94" t="str">
        <f>IF(F3188="","",VLOOKUP(F3188,商品マスタ!$K:$L,2,FALSE))</f>
        <v/>
      </c>
      <c r="H3188" s="95" t="str">
        <f t="shared" si="49"/>
        <v/>
      </c>
    </row>
    <row r="3189" spans="1:8" x14ac:dyDescent="0.55000000000000004">
      <c r="A3189" s="76"/>
      <c r="B3189" s="50">
        <v>1</v>
      </c>
      <c r="G3189" s="94" t="str">
        <f>IF(F3189="","",VLOOKUP(F3189,商品マスタ!$K:$L,2,FALSE))</f>
        <v/>
      </c>
      <c r="H3189" s="95" t="str">
        <f t="shared" si="49"/>
        <v/>
      </c>
    </row>
    <row r="3190" spans="1:8" x14ac:dyDescent="0.55000000000000004">
      <c r="A3190" s="76"/>
      <c r="B3190" s="50">
        <v>2</v>
      </c>
      <c r="G3190" s="94" t="str">
        <f>IF(F3190="","",VLOOKUP(F3190,商品マスタ!$K:$L,2,FALSE))</f>
        <v/>
      </c>
      <c r="H3190" s="95" t="str">
        <f t="shared" si="49"/>
        <v/>
      </c>
    </row>
    <row r="3191" spans="1:8" x14ac:dyDescent="0.55000000000000004">
      <c r="A3191" s="76"/>
      <c r="B3191" s="50">
        <v>1</v>
      </c>
      <c r="G3191" s="94" t="str">
        <f>IF(F3191="","",VLOOKUP(F3191,商品マスタ!$K:$L,2,FALSE))</f>
        <v/>
      </c>
      <c r="H3191" s="95" t="str">
        <f t="shared" si="49"/>
        <v/>
      </c>
    </row>
    <row r="3192" spans="1:8" x14ac:dyDescent="0.55000000000000004">
      <c r="A3192" s="76"/>
      <c r="B3192" s="50">
        <v>2</v>
      </c>
      <c r="G3192" s="94" t="str">
        <f>IF(F3192="","",VLOOKUP(F3192,商品マスタ!$K:$L,2,FALSE))</f>
        <v/>
      </c>
      <c r="H3192" s="95" t="str">
        <f t="shared" si="49"/>
        <v/>
      </c>
    </row>
    <row r="3193" spans="1:8" x14ac:dyDescent="0.55000000000000004">
      <c r="A3193" s="76"/>
      <c r="B3193" s="50">
        <v>1</v>
      </c>
      <c r="G3193" s="94" t="str">
        <f>IF(F3193="","",VLOOKUP(F3193,商品マスタ!$K:$L,2,FALSE))</f>
        <v/>
      </c>
      <c r="H3193" s="95" t="str">
        <f t="shared" si="49"/>
        <v/>
      </c>
    </row>
    <row r="3194" spans="1:8" x14ac:dyDescent="0.55000000000000004">
      <c r="A3194" s="76"/>
      <c r="B3194" s="50">
        <v>2</v>
      </c>
      <c r="G3194" s="94" t="str">
        <f>IF(F3194="","",VLOOKUP(F3194,商品マスタ!$K:$L,2,FALSE))</f>
        <v/>
      </c>
      <c r="H3194" s="95" t="str">
        <f t="shared" si="49"/>
        <v/>
      </c>
    </row>
    <row r="3195" spans="1:8" x14ac:dyDescent="0.55000000000000004">
      <c r="A3195" s="76"/>
      <c r="B3195" s="50">
        <v>1</v>
      </c>
      <c r="G3195" s="94" t="str">
        <f>IF(F3195="","",VLOOKUP(F3195,商品マスタ!$K:$L,2,FALSE))</f>
        <v/>
      </c>
      <c r="H3195" s="95" t="str">
        <f t="shared" si="49"/>
        <v/>
      </c>
    </row>
    <row r="3196" spans="1:8" x14ac:dyDescent="0.55000000000000004">
      <c r="A3196" s="76"/>
      <c r="B3196" s="50">
        <v>2</v>
      </c>
      <c r="G3196" s="94" t="str">
        <f>IF(F3196="","",VLOOKUP(F3196,商品マスタ!$K:$L,2,FALSE))</f>
        <v/>
      </c>
      <c r="H3196" s="95" t="str">
        <f t="shared" si="49"/>
        <v/>
      </c>
    </row>
    <row r="3197" spans="1:8" x14ac:dyDescent="0.55000000000000004">
      <c r="A3197" s="76"/>
      <c r="B3197" s="50">
        <v>1</v>
      </c>
      <c r="G3197" s="94" t="str">
        <f>IF(F3197="","",VLOOKUP(F3197,商品マスタ!$K:$L,2,FALSE))</f>
        <v/>
      </c>
      <c r="H3197" s="95" t="str">
        <f t="shared" si="49"/>
        <v/>
      </c>
    </row>
    <row r="3198" spans="1:8" x14ac:dyDescent="0.55000000000000004">
      <c r="A3198" s="76"/>
      <c r="B3198" s="50">
        <v>2</v>
      </c>
      <c r="G3198" s="94" t="str">
        <f>IF(F3198="","",VLOOKUP(F3198,商品マスタ!$K:$L,2,FALSE))</f>
        <v/>
      </c>
      <c r="H3198" s="95" t="str">
        <f t="shared" si="49"/>
        <v/>
      </c>
    </row>
    <row r="3199" spans="1:8" x14ac:dyDescent="0.55000000000000004">
      <c r="A3199" s="76"/>
      <c r="B3199" s="50">
        <v>1</v>
      </c>
      <c r="G3199" s="94" t="str">
        <f>IF(F3199="","",VLOOKUP(F3199,商品マスタ!$K:$L,2,FALSE))</f>
        <v/>
      </c>
      <c r="H3199" s="95" t="str">
        <f t="shared" si="49"/>
        <v/>
      </c>
    </row>
    <row r="3200" spans="1:8" x14ac:dyDescent="0.55000000000000004">
      <c r="A3200" s="76"/>
      <c r="B3200" s="50">
        <v>2</v>
      </c>
      <c r="G3200" s="94" t="str">
        <f>IF(F3200="","",VLOOKUP(F3200,商品マスタ!$K:$L,2,FALSE))</f>
        <v/>
      </c>
      <c r="H3200" s="95" t="str">
        <f t="shared" ref="H3200:H3263" si="50">IF(D3200="","",IF(E3200="",LEN(SUBSTITUTE(D3200," ","")),LEN(SUBSTITUTE(E3200," ",""))))</f>
        <v/>
      </c>
    </row>
    <row r="3201" spans="1:8" x14ac:dyDescent="0.55000000000000004">
      <c r="A3201" s="76"/>
      <c r="B3201" s="50">
        <v>1</v>
      </c>
      <c r="G3201" s="94" t="str">
        <f>IF(F3201="","",VLOOKUP(F3201,商品マスタ!$K:$L,2,FALSE))</f>
        <v/>
      </c>
      <c r="H3201" s="95" t="str">
        <f t="shared" si="50"/>
        <v/>
      </c>
    </row>
    <row r="3202" spans="1:8" x14ac:dyDescent="0.55000000000000004">
      <c r="A3202" s="76"/>
      <c r="B3202" s="50">
        <v>2</v>
      </c>
      <c r="G3202" s="94" t="str">
        <f>IF(F3202="","",VLOOKUP(F3202,商品マスタ!$K:$L,2,FALSE))</f>
        <v/>
      </c>
      <c r="H3202" s="95" t="str">
        <f t="shared" si="50"/>
        <v/>
      </c>
    </row>
    <row r="3203" spans="1:8" x14ac:dyDescent="0.55000000000000004">
      <c r="A3203" s="76"/>
      <c r="B3203" s="50">
        <v>1</v>
      </c>
      <c r="G3203" s="94" t="str">
        <f>IF(F3203="","",VLOOKUP(F3203,商品マスタ!$K:$L,2,FALSE))</f>
        <v/>
      </c>
      <c r="H3203" s="95" t="str">
        <f t="shared" si="50"/>
        <v/>
      </c>
    </row>
    <row r="3204" spans="1:8" x14ac:dyDescent="0.55000000000000004">
      <c r="A3204" s="76"/>
      <c r="B3204" s="50">
        <v>2</v>
      </c>
      <c r="G3204" s="94" t="str">
        <f>IF(F3204="","",VLOOKUP(F3204,商品マスタ!$K:$L,2,FALSE))</f>
        <v/>
      </c>
      <c r="H3204" s="95" t="str">
        <f t="shared" si="50"/>
        <v/>
      </c>
    </row>
    <row r="3205" spans="1:8" x14ac:dyDescent="0.55000000000000004">
      <c r="A3205" s="76"/>
      <c r="B3205" s="50">
        <v>1</v>
      </c>
      <c r="G3205" s="94" t="str">
        <f>IF(F3205="","",VLOOKUP(F3205,商品マスタ!$K:$L,2,FALSE))</f>
        <v/>
      </c>
      <c r="H3205" s="95" t="str">
        <f t="shared" si="50"/>
        <v/>
      </c>
    </row>
    <row r="3206" spans="1:8" x14ac:dyDescent="0.55000000000000004">
      <c r="A3206" s="76"/>
      <c r="B3206" s="50">
        <v>2</v>
      </c>
      <c r="G3206" s="94" t="str">
        <f>IF(F3206="","",VLOOKUP(F3206,商品マスタ!$K:$L,2,FALSE))</f>
        <v/>
      </c>
      <c r="H3206" s="95" t="str">
        <f t="shared" si="50"/>
        <v/>
      </c>
    </row>
    <row r="3207" spans="1:8" x14ac:dyDescent="0.55000000000000004">
      <c r="A3207" s="76"/>
      <c r="B3207" s="50">
        <v>1</v>
      </c>
      <c r="G3207" s="94" t="str">
        <f>IF(F3207="","",VLOOKUP(F3207,商品マスタ!$K:$L,2,FALSE))</f>
        <v/>
      </c>
      <c r="H3207" s="95" t="str">
        <f t="shared" si="50"/>
        <v/>
      </c>
    </row>
    <row r="3208" spans="1:8" x14ac:dyDescent="0.55000000000000004">
      <c r="A3208" s="76"/>
      <c r="B3208" s="50">
        <v>2</v>
      </c>
      <c r="G3208" s="94" t="str">
        <f>IF(F3208="","",VLOOKUP(F3208,商品マスタ!$K:$L,2,FALSE))</f>
        <v/>
      </c>
      <c r="H3208" s="95" t="str">
        <f t="shared" si="50"/>
        <v/>
      </c>
    </row>
    <row r="3209" spans="1:8" x14ac:dyDescent="0.55000000000000004">
      <c r="A3209" s="76"/>
      <c r="B3209" s="50">
        <v>1</v>
      </c>
      <c r="G3209" s="94" t="str">
        <f>IF(F3209="","",VLOOKUP(F3209,商品マスタ!$K:$L,2,FALSE))</f>
        <v/>
      </c>
      <c r="H3209" s="95" t="str">
        <f t="shared" si="50"/>
        <v/>
      </c>
    </row>
    <row r="3210" spans="1:8" x14ac:dyDescent="0.55000000000000004">
      <c r="A3210" s="76"/>
      <c r="B3210" s="50">
        <v>2</v>
      </c>
      <c r="G3210" s="94" t="str">
        <f>IF(F3210="","",VLOOKUP(F3210,商品マスタ!$K:$L,2,FALSE))</f>
        <v/>
      </c>
      <c r="H3210" s="95" t="str">
        <f t="shared" si="50"/>
        <v/>
      </c>
    </row>
    <row r="3211" spans="1:8" x14ac:dyDescent="0.55000000000000004">
      <c r="A3211" s="76"/>
      <c r="B3211" s="50">
        <v>1</v>
      </c>
      <c r="G3211" s="94" t="str">
        <f>IF(F3211="","",VLOOKUP(F3211,商品マスタ!$K:$L,2,FALSE))</f>
        <v/>
      </c>
      <c r="H3211" s="95" t="str">
        <f t="shared" si="50"/>
        <v/>
      </c>
    </row>
    <row r="3212" spans="1:8" x14ac:dyDescent="0.55000000000000004">
      <c r="A3212" s="76"/>
      <c r="B3212" s="50">
        <v>2</v>
      </c>
      <c r="G3212" s="94" t="str">
        <f>IF(F3212="","",VLOOKUP(F3212,商品マスタ!$K:$L,2,FALSE))</f>
        <v/>
      </c>
      <c r="H3212" s="95" t="str">
        <f t="shared" si="50"/>
        <v/>
      </c>
    </row>
    <row r="3213" spans="1:8" x14ac:dyDescent="0.55000000000000004">
      <c r="A3213" s="76"/>
      <c r="B3213" s="50">
        <v>1</v>
      </c>
      <c r="G3213" s="94" t="str">
        <f>IF(F3213="","",VLOOKUP(F3213,商品マスタ!$K:$L,2,FALSE))</f>
        <v/>
      </c>
      <c r="H3213" s="95" t="str">
        <f t="shared" si="50"/>
        <v/>
      </c>
    </row>
    <row r="3214" spans="1:8" x14ac:dyDescent="0.55000000000000004">
      <c r="A3214" s="76"/>
      <c r="B3214" s="50">
        <v>2</v>
      </c>
      <c r="G3214" s="94" t="str">
        <f>IF(F3214="","",VLOOKUP(F3214,商品マスタ!$K:$L,2,FALSE))</f>
        <v/>
      </c>
      <c r="H3214" s="95" t="str">
        <f t="shared" si="50"/>
        <v/>
      </c>
    </row>
    <row r="3215" spans="1:8" x14ac:dyDescent="0.55000000000000004">
      <c r="A3215" s="76"/>
      <c r="B3215" s="50">
        <v>1</v>
      </c>
      <c r="G3215" s="94" t="str">
        <f>IF(F3215="","",VLOOKUP(F3215,商品マスタ!$K:$L,2,FALSE))</f>
        <v/>
      </c>
      <c r="H3215" s="95" t="str">
        <f t="shared" si="50"/>
        <v/>
      </c>
    </row>
    <row r="3216" spans="1:8" x14ac:dyDescent="0.55000000000000004">
      <c r="A3216" s="76"/>
      <c r="B3216" s="50">
        <v>2</v>
      </c>
      <c r="G3216" s="94" t="str">
        <f>IF(F3216="","",VLOOKUP(F3216,商品マスタ!$K:$L,2,FALSE))</f>
        <v/>
      </c>
      <c r="H3216" s="95" t="str">
        <f t="shared" si="50"/>
        <v/>
      </c>
    </row>
    <row r="3217" spans="1:8" x14ac:dyDescent="0.55000000000000004">
      <c r="A3217" s="76"/>
      <c r="B3217" s="50">
        <v>1</v>
      </c>
      <c r="G3217" s="94" t="str">
        <f>IF(F3217="","",VLOOKUP(F3217,商品マスタ!$K:$L,2,FALSE))</f>
        <v/>
      </c>
      <c r="H3217" s="95" t="str">
        <f t="shared" si="50"/>
        <v/>
      </c>
    </row>
    <row r="3218" spans="1:8" x14ac:dyDescent="0.55000000000000004">
      <c r="A3218" s="76"/>
      <c r="B3218" s="50">
        <v>2</v>
      </c>
      <c r="G3218" s="94" t="str">
        <f>IF(F3218="","",VLOOKUP(F3218,商品マスタ!$K:$L,2,FALSE))</f>
        <v/>
      </c>
      <c r="H3218" s="95" t="str">
        <f t="shared" si="50"/>
        <v/>
      </c>
    </row>
    <row r="3219" spans="1:8" x14ac:dyDescent="0.55000000000000004">
      <c r="A3219" s="76"/>
      <c r="B3219" s="50">
        <v>1</v>
      </c>
      <c r="G3219" s="94" t="str">
        <f>IF(F3219="","",VLOOKUP(F3219,商品マスタ!$K:$L,2,FALSE))</f>
        <v/>
      </c>
      <c r="H3219" s="95" t="str">
        <f t="shared" si="50"/>
        <v/>
      </c>
    </row>
    <row r="3220" spans="1:8" x14ac:dyDescent="0.55000000000000004">
      <c r="A3220" s="76"/>
      <c r="B3220" s="50">
        <v>2</v>
      </c>
      <c r="G3220" s="94" t="str">
        <f>IF(F3220="","",VLOOKUP(F3220,商品マスタ!$K:$L,2,FALSE))</f>
        <v/>
      </c>
      <c r="H3220" s="95" t="str">
        <f t="shared" si="50"/>
        <v/>
      </c>
    </row>
    <row r="3221" spans="1:8" x14ac:dyDescent="0.55000000000000004">
      <c r="A3221" s="76"/>
      <c r="B3221" s="50">
        <v>1</v>
      </c>
      <c r="G3221" s="94" t="str">
        <f>IF(F3221="","",VLOOKUP(F3221,商品マスタ!$K:$L,2,FALSE))</f>
        <v/>
      </c>
      <c r="H3221" s="95" t="str">
        <f t="shared" si="50"/>
        <v/>
      </c>
    </row>
    <row r="3222" spans="1:8" x14ac:dyDescent="0.55000000000000004">
      <c r="A3222" s="76"/>
      <c r="B3222" s="50">
        <v>2</v>
      </c>
      <c r="G3222" s="94" t="str">
        <f>IF(F3222="","",VLOOKUP(F3222,商品マスタ!$K:$L,2,FALSE))</f>
        <v/>
      </c>
      <c r="H3222" s="95" t="str">
        <f t="shared" si="50"/>
        <v/>
      </c>
    </row>
    <row r="3223" spans="1:8" x14ac:dyDescent="0.55000000000000004">
      <c r="A3223" s="76"/>
      <c r="B3223" s="50">
        <v>1</v>
      </c>
      <c r="G3223" s="94" t="str">
        <f>IF(F3223="","",VLOOKUP(F3223,商品マスタ!$K:$L,2,FALSE))</f>
        <v/>
      </c>
      <c r="H3223" s="95" t="str">
        <f t="shared" si="50"/>
        <v/>
      </c>
    </row>
    <row r="3224" spans="1:8" x14ac:dyDescent="0.55000000000000004">
      <c r="A3224" s="76"/>
      <c r="B3224" s="50">
        <v>2</v>
      </c>
      <c r="G3224" s="94" t="str">
        <f>IF(F3224="","",VLOOKUP(F3224,商品マスタ!$K:$L,2,FALSE))</f>
        <v/>
      </c>
      <c r="H3224" s="95" t="str">
        <f t="shared" si="50"/>
        <v/>
      </c>
    </row>
    <row r="3225" spans="1:8" x14ac:dyDescent="0.55000000000000004">
      <c r="A3225" s="76"/>
      <c r="B3225" s="50">
        <v>1</v>
      </c>
      <c r="G3225" s="94" t="str">
        <f>IF(F3225="","",VLOOKUP(F3225,商品マスタ!$K:$L,2,FALSE))</f>
        <v/>
      </c>
      <c r="H3225" s="95" t="str">
        <f t="shared" si="50"/>
        <v/>
      </c>
    </row>
    <row r="3226" spans="1:8" x14ac:dyDescent="0.55000000000000004">
      <c r="A3226" s="76"/>
      <c r="B3226" s="50">
        <v>2</v>
      </c>
      <c r="G3226" s="94" t="str">
        <f>IF(F3226="","",VLOOKUP(F3226,商品マスタ!$K:$L,2,FALSE))</f>
        <v/>
      </c>
      <c r="H3226" s="95" t="str">
        <f t="shared" si="50"/>
        <v/>
      </c>
    </row>
    <row r="3227" spans="1:8" x14ac:dyDescent="0.55000000000000004">
      <c r="A3227" s="76"/>
      <c r="B3227" s="50">
        <v>1</v>
      </c>
      <c r="G3227" s="94" t="str">
        <f>IF(F3227="","",VLOOKUP(F3227,商品マスタ!$K:$L,2,FALSE))</f>
        <v/>
      </c>
      <c r="H3227" s="95" t="str">
        <f t="shared" si="50"/>
        <v/>
      </c>
    </row>
    <row r="3228" spans="1:8" x14ac:dyDescent="0.55000000000000004">
      <c r="A3228" s="76"/>
      <c r="B3228" s="50">
        <v>2</v>
      </c>
      <c r="G3228" s="94" t="str">
        <f>IF(F3228="","",VLOOKUP(F3228,商品マスタ!$K:$L,2,FALSE))</f>
        <v/>
      </c>
      <c r="H3228" s="95" t="str">
        <f t="shared" si="50"/>
        <v/>
      </c>
    </row>
    <row r="3229" spans="1:8" x14ac:dyDescent="0.55000000000000004">
      <c r="A3229" s="76"/>
      <c r="B3229" s="50">
        <v>1</v>
      </c>
      <c r="G3229" s="94" t="str">
        <f>IF(F3229="","",VLOOKUP(F3229,商品マスタ!$K:$L,2,FALSE))</f>
        <v/>
      </c>
      <c r="H3229" s="95" t="str">
        <f t="shared" si="50"/>
        <v/>
      </c>
    </row>
    <row r="3230" spans="1:8" x14ac:dyDescent="0.55000000000000004">
      <c r="A3230" s="76"/>
      <c r="B3230" s="50">
        <v>2</v>
      </c>
      <c r="G3230" s="94" t="str">
        <f>IF(F3230="","",VLOOKUP(F3230,商品マスタ!$K:$L,2,FALSE))</f>
        <v/>
      </c>
      <c r="H3230" s="95" t="str">
        <f t="shared" si="50"/>
        <v/>
      </c>
    </row>
    <row r="3231" spans="1:8" x14ac:dyDescent="0.55000000000000004">
      <c r="A3231" s="76"/>
      <c r="B3231" s="50">
        <v>1</v>
      </c>
      <c r="G3231" s="94" t="str">
        <f>IF(F3231="","",VLOOKUP(F3231,商品マスタ!$K:$L,2,FALSE))</f>
        <v/>
      </c>
      <c r="H3231" s="95" t="str">
        <f t="shared" si="50"/>
        <v/>
      </c>
    </row>
    <row r="3232" spans="1:8" x14ac:dyDescent="0.55000000000000004">
      <c r="A3232" s="76"/>
      <c r="B3232" s="50">
        <v>2</v>
      </c>
      <c r="G3232" s="94" t="str">
        <f>IF(F3232="","",VLOOKUP(F3232,商品マスタ!$K:$L,2,FALSE))</f>
        <v/>
      </c>
      <c r="H3232" s="95" t="str">
        <f t="shared" si="50"/>
        <v/>
      </c>
    </row>
    <row r="3233" spans="1:8" x14ac:dyDescent="0.55000000000000004">
      <c r="A3233" s="76"/>
      <c r="B3233" s="50">
        <v>1</v>
      </c>
      <c r="G3233" s="94" t="str">
        <f>IF(F3233="","",VLOOKUP(F3233,商品マスタ!$K:$L,2,FALSE))</f>
        <v/>
      </c>
      <c r="H3233" s="95" t="str">
        <f t="shared" si="50"/>
        <v/>
      </c>
    </row>
    <row r="3234" spans="1:8" x14ac:dyDescent="0.55000000000000004">
      <c r="A3234" s="76"/>
      <c r="B3234" s="50">
        <v>2</v>
      </c>
      <c r="G3234" s="94" t="str">
        <f>IF(F3234="","",VLOOKUP(F3234,商品マスタ!$K:$L,2,FALSE))</f>
        <v/>
      </c>
      <c r="H3234" s="95" t="str">
        <f t="shared" si="50"/>
        <v/>
      </c>
    </row>
    <row r="3235" spans="1:8" x14ac:dyDescent="0.55000000000000004">
      <c r="A3235" s="76"/>
      <c r="B3235" s="50">
        <v>1</v>
      </c>
      <c r="G3235" s="94" t="str">
        <f>IF(F3235="","",VLOOKUP(F3235,商品マスタ!$K:$L,2,FALSE))</f>
        <v/>
      </c>
      <c r="H3235" s="95" t="str">
        <f t="shared" si="50"/>
        <v/>
      </c>
    </row>
    <row r="3236" spans="1:8" x14ac:dyDescent="0.55000000000000004">
      <c r="A3236" s="76"/>
      <c r="B3236" s="50">
        <v>2</v>
      </c>
      <c r="G3236" s="94" t="str">
        <f>IF(F3236="","",VLOOKUP(F3236,商品マスタ!$K:$L,2,FALSE))</f>
        <v/>
      </c>
      <c r="H3236" s="95" t="str">
        <f t="shared" si="50"/>
        <v/>
      </c>
    </row>
    <row r="3237" spans="1:8" x14ac:dyDescent="0.55000000000000004">
      <c r="A3237" s="76"/>
      <c r="B3237" s="50">
        <v>1</v>
      </c>
      <c r="G3237" s="94" t="str">
        <f>IF(F3237="","",VLOOKUP(F3237,商品マスタ!$K:$L,2,FALSE))</f>
        <v/>
      </c>
      <c r="H3237" s="95" t="str">
        <f t="shared" si="50"/>
        <v/>
      </c>
    </row>
    <row r="3238" spans="1:8" x14ac:dyDescent="0.55000000000000004">
      <c r="A3238" s="76"/>
      <c r="B3238" s="50">
        <v>2</v>
      </c>
      <c r="G3238" s="94" t="str">
        <f>IF(F3238="","",VLOOKUP(F3238,商品マスタ!$K:$L,2,FALSE))</f>
        <v/>
      </c>
      <c r="H3238" s="95" t="str">
        <f t="shared" si="50"/>
        <v/>
      </c>
    </row>
    <row r="3239" spans="1:8" x14ac:dyDescent="0.55000000000000004">
      <c r="A3239" s="76"/>
      <c r="B3239" s="50">
        <v>1</v>
      </c>
      <c r="G3239" s="94" t="str">
        <f>IF(F3239="","",VLOOKUP(F3239,商品マスタ!$K:$L,2,FALSE))</f>
        <v/>
      </c>
      <c r="H3239" s="95" t="str">
        <f t="shared" si="50"/>
        <v/>
      </c>
    </row>
    <row r="3240" spans="1:8" x14ac:dyDescent="0.55000000000000004">
      <c r="A3240" s="76"/>
      <c r="B3240" s="50">
        <v>2</v>
      </c>
      <c r="G3240" s="94" t="str">
        <f>IF(F3240="","",VLOOKUP(F3240,商品マスタ!$K:$L,2,FALSE))</f>
        <v/>
      </c>
      <c r="H3240" s="95" t="str">
        <f t="shared" si="50"/>
        <v/>
      </c>
    </row>
    <row r="3241" spans="1:8" x14ac:dyDescent="0.55000000000000004">
      <c r="A3241" s="76"/>
      <c r="B3241" s="50">
        <v>1</v>
      </c>
      <c r="G3241" s="94" t="str">
        <f>IF(F3241="","",VLOOKUP(F3241,商品マスタ!$K:$L,2,FALSE))</f>
        <v/>
      </c>
      <c r="H3241" s="95" t="str">
        <f t="shared" si="50"/>
        <v/>
      </c>
    </row>
    <row r="3242" spans="1:8" x14ac:dyDescent="0.55000000000000004">
      <c r="A3242" s="76"/>
      <c r="B3242" s="50">
        <v>2</v>
      </c>
      <c r="G3242" s="94" t="str">
        <f>IF(F3242="","",VLOOKUP(F3242,商品マスタ!$K:$L,2,FALSE))</f>
        <v/>
      </c>
      <c r="H3242" s="95" t="str">
        <f t="shared" si="50"/>
        <v/>
      </c>
    </row>
    <row r="3243" spans="1:8" x14ac:dyDescent="0.55000000000000004">
      <c r="A3243" s="76"/>
      <c r="B3243" s="50">
        <v>1</v>
      </c>
      <c r="G3243" s="94" t="str">
        <f>IF(F3243="","",VLOOKUP(F3243,商品マスタ!$K:$L,2,FALSE))</f>
        <v/>
      </c>
      <c r="H3243" s="95" t="str">
        <f t="shared" si="50"/>
        <v/>
      </c>
    </row>
    <row r="3244" spans="1:8" x14ac:dyDescent="0.55000000000000004">
      <c r="A3244" s="76"/>
      <c r="B3244" s="50">
        <v>2</v>
      </c>
      <c r="G3244" s="94" t="str">
        <f>IF(F3244="","",VLOOKUP(F3244,商品マスタ!$K:$L,2,FALSE))</f>
        <v/>
      </c>
      <c r="H3244" s="95" t="str">
        <f t="shared" si="50"/>
        <v/>
      </c>
    </row>
    <row r="3245" spans="1:8" x14ac:dyDescent="0.55000000000000004">
      <c r="A3245" s="76"/>
      <c r="B3245" s="50">
        <v>1</v>
      </c>
      <c r="G3245" s="94" t="str">
        <f>IF(F3245="","",VLOOKUP(F3245,商品マスタ!$K:$L,2,FALSE))</f>
        <v/>
      </c>
      <c r="H3245" s="95" t="str">
        <f t="shared" si="50"/>
        <v/>
      </c>
    </row>
    <row r="3246" spans="1:8" x14ac:dyDescent="0.55000000000000004">
      <c r="A3246" s="76"/>
      <c r="B3246" s="50">
        <v>2</v>
      </c>
      <c r="G3246" s="94" t="str">
        <f>IF(F3246="","",VLOOKUP(F3246,商品マスタ!$K:$L,2,FALSE))</f>
        <v/>
      </c>
      <c r="H3246" s="95" t="str">
        <f t="shared" si="50"/>
        <v/>
      </c>
    </row>
    <row r="3247" spans="1:8" x14ac:dyDescent="0.55000000000000004">
      <c r="A3247" s="76"/>
      <c r="B3247" s="50">
        <v>1</v>
      </c>
      <c r="G3247" s="94" t="str">
        <f>IF(F3247="","",VLOOKUP(F3247,商品マスタ!$K:$L,2,FALSE))</f>
        <v/>
      </c>
      <c r="H3247" s="95" t="str">
        <f t="shared" si="50"/>
        <v/>
      </c>
    </row>
    <row r="3248" spans="1:8" x14ac:dyDescent="0.55000000000000004">
      <c r="A3248" s="76"/>
      <c r="B3248" s="50">
        <v>2</v>
      </c>
      <c r="G3248" s="94" t="str">
        <f>IF(F3248="","",VLOOKUP(F3248,商品マスタ!$K:$L,2,FALSE))</f>
        <v/>
      </c>
      <c r="H3248" s="95" t="str">
        <f t="shared" si="50"/>
        <v/>
      </c>
    </row>
    <row r="3249" spans="1:8" x14ac:dyDescent="0.55000000000000004">
      <c r="A3249" s="76"/>
      <c r="B3249" s="50">
        <v>1</v>
      </c>
      <c r="G3249" s="94" t="str">
        <f>IF(F3249="","",VLOOKUP(F3249,商品マスタ!$K:$L,2,FALSE))</f>
        <v/>
      </c>
      <c r="H3249" s="95" t="str">
        <f t="shared" si="50"/>
        <v/>
      </c>
    </row>
    <row r="3250" spans="1:8" x14ac:dyDescent="0.55000000000000004">
      <c r="A3250" s="76"/>
      <c r="B3250" s="50">
        <v>2</v>
      </c>
      <c r="G3250" s="94" t="str">
        <f>IF(F3250="","",VLOOKUP(F3250,商品マスタ!$K:$L,2,FALSE))</f>
        <v/>
      </c>
      <c r="H3250" s="95" t="str">
        <f t="shared" si="50"/>
        <v/>
      </c>
    </row>
    <row r="3251" spans="1:8" x14ac:dyDescent="0.55000000000000004">
      <c r="A3251" s="76"/>
      <c r="B3251" s="50">
        <v>1</v>
      </c>
      <c r="G3251" s="94" t="str">
        <f>IF(F3251="","",VLOOKUP(F3251,商品マスタ!$K:$L,2,FALSE))</f>
        <v/>
      </c>
      <c r="H3251" s="95" t="str">
        <f t="shared" si="50"/>
        <v/>
      </c>
    </row>
    <row r="3252" spans="1:8" x14ac:dyDescent="0.55000000000000004">
      <c r="A3252" s="76"/>
      <c r="B3252" s="50">
        <v>2</v>
      </c>
      <c r="G3252" s="94" t="str">
        <f>IF(F3252="","",VLOOKUP(F3252,商品マスタ!$K:$L,2,FALSE))</f>
        <v/>
      </c>
      <c r="H3252" s="95" t="str">
        <f t="shared" si="50"/>
        <v/>
      </c>
    </row>
    <row r="3253" spans="1:8" x14ac:dyDescent="0.55000000000000004">
      <c r="A3253" s="76"/>
      <c r="B3253" s="50">
        <v>1</v>
      </c>
      <c r="G3253" s="94" t="str">
        <f>IF(F3253="","",VLOOKUP(F3253,商品マスタ!$K:$L,2,FALSE))</f>
        <v/>
      </c>
      <c r="H3253" s="95" t="str">
        <f t="shared" si="50"/>
        <v/>
      </c>
    </row>
    <row r="3254" spans="1:8" x14ac:dyDescent="0.55000000000000004">
      <c r="A3254" s="76"/>
      <c r="B3254" s="50">
        <v>2</v>
      </c>
      <c r="G3254" s="94" t="str">
        <f>IF(F3254="","",VLOOKUP(F3254,商品マスタ!$K:$L,2,FALSE))</f>
        <v/>
      </c>
      <c r="H3254" s="95" t="str">
        <f t="shared" si="50"/>
        <v/>
      </c>
    </row>
    <row r="3255" spans="1:8" x14ac:dyDescent="0.55000000000000004">
      <c r="A3255" s="76"/>
      <c r="B3255" s="50">
        <v>1</v>
      </c>
      <c r="G3255" s="94" t="str">
        <f>IF(F3255="","",VLOOKUP(F3255,商品マスタ!$K:$L,2,FALSE))</f>
        <v/>
      </c>
      <c r="H3255" s="95" t="str">
        <f t="shared" si="50"/>
        <v/>
      </c>
    </row>
    <row r="3256" spans="1:8" x14ac:dyDescent="0.55000000000000004">
      <c r="A3256" s="76"/>
      <c r="B3256" s="50">
        <v>2</v>
      </c>
      <c r="G3256" s="94" t="str">
        <f>IF(F3256="","",VLOOKUP(F3256,商品マスタ!$K:$L,2,FALSE))</f>
        <v/>
      </c>
      <c r="H3256" s="95" t="str">
        <f t="shared" si="50"/>
        <v/>
      </c>
    </row>
    <row r="3257" spans="1:8" x14ac:dyDescent="0.55000000000000004">
      <c r="A3257" s="76"/>
      <c r="B3257" s="50">
        <v>1</v>
      </c>
      <c r="G3257" s="94" t="str">
        <f>IF(F3257="","",VLOOKUP(F3257,商品マスタ!$K:$L,2,FALSE))</f>
        <v/>
      </c>
      <c r="H3257" s="95" t="str">
        <f t="shared" si="50"/>
        <v/>
      </c>
    </row>
    <row r="3258" spans="1:8" x14ac:dyDescent="0.55000000000000004">
      <c r="A3258" s="76"/>
      <c r="B3258" s="50">
        <v>2</v>
      </c>
      <c r="G3258" s="94" t="str">
        <f>IF(F3258="","",VLOOKUP(F3258,商品マスタ!$K:$L,2,FALSE))</f>
        <v/>
      </c>
      <c r="H3258" s="95" t="str">
        <f t="shared" si="50"/>
        <v/>
      </c>
    </row>
    <row r="3259" spans="1:8" x14ac:dyDescent="0.55000000000000004">
      <c r="A3259" s="76"/>
      <c r="B3259" s="50">
        <v>1</v>
      </c>
      <c r="G3259" s="94" t="str">
        <f>IF(F3259="","",VLOOKUP(F3259,商品マスタ!$K:$L,2,FALSE))</f>
        <v/>
      </c>
      <c r="H3259" s="95" t="str">
        <f t="shared" si="50"/>
        <v/>
      </c>
    </row>
    <row r="3260" spans="1:8" x14ac:dyDescent="0.55000000000000004">
      <c r="A3260" s="76"/>
      <c r="B3260" s="50">
        <v>2</v>
      </c>
      <c r="G3260" s="94" t="str">
        <f>IF(F3260="","",VLOOKUP(F3260,商品マスタ!$K:$L,2,FALSE))</f>
        <v/>
      </c>
      <c r="H3260" s="95" t="str">
        <f t="shared" si="50"/>
        <v/>
      </c>
    </row>
    <row r="3261" spans="1:8" x14ac:dyDescent="0.55000000000000004">
      <c r="A3261" s="76"/>
      <c r="B3261" s="50">
        <v>1</v>
      </c>
      <c r="G3261" s="94" t="str">
        <f>IF(F3261="","",VLOOKUP(F3261,商品マスタ!$K:$L,2,FALSE))</f>
        <v/>
      </c>
      <c r="H3261" s="95" t="str">
        <f t="shared" si="50"/>
        <v/>
      </c>
    </row>
    <row r="3262" spans="1:8" x14ac:dyDescent="0.55000000000000004">
      <c r="A3262" s="76"/>
      <c r="B3262" s="50">
        <v>2</v>
      </c>
      <c r="G3262" s="94" t="str">
        <f>IF(F3262="","",VLOOKUP(F3262,商品マスタ!$K:$L,2,FALSE))</f>
        <v/>
      </c>
      <c r="H3262" s="95" t="str">
        <f t="shared" si="50"/>
        <v/>
      </c>
    </row>
    <row r="3263" spans="1:8" x14ac:dyDescent="0.55000000000000004">
      <c r="A3263" s="76"/>
      <c r="B3263" s="50">
        <v>1</v>
      </c>
      <c r="G3263" s="94" t="str">
        <f>IF(F3263="","",VLOOKUP(F3263,商品マスタ!$K:$L,2,FALSE))</f>
        <v/>
      </c>
      <c r="H3263" s="95" t="str">
        <f t="shared" si="50"/>
        <v/>
      </c>
    </row>
    <row r="3264" spans="1:8" x14ac:dyDescent="0.55000000000000004">
      <c r="A3264" s="76"/>
      <c r="B3264" s="50">
        <v>2</v>
      </c>
      <c r="G3264" s="94" t="str">
        <f>IF(F3264="","",VLOOKUP(F3264,商品マスタ!$K:$L,2,FALSE))</f>
        <v/>
      </c>
      <c r="H3264" s="95" t="str">
        <f t="shared" ref="H3264:H3327" si="51">IF(D3264="","",IF(E3264="",LEN(SUBSTITUTE(D3264," ","")),LEN(SUBSTITUTE(E3264," ",""))))</f>
        <v/>
      </c>
    </row>
    <row r="3265" spans="1:8" x14ac:dyDescent="0.55000000000000004">
      <c r="A3265" s="76"/>
      <c r="B3265" s="50">
        <v>1</v>
      </c>
      <c r="G3265" s="94" t="str">
        <f>IF(F3265="","",VLOOKUP(F3265,商品マスタ!$K:$L,2,FALSE))</f>
        <v/>
      </c>
      <c r="H3265" s="95" t="str">
        <f t="shared" si="51"/>
        <v/>
      </c>
    </row>
    <row r="3266" spans="1:8" x14ac:dyDescent="0.55000000000000004">
      <c r="A3266" s="76"/>
      <c r="B3266" s="50">
        <v>2</v>
      </c>
      <c r="G3266" s="94" t="str">
        <f>IF(F3266="","",VLOOKUP(F3266,商品マスタ!$K:$L,2,FALSE))</f>
        <v/>
      </c>
      <c r="H3266" s="95" t="str">
        <f t="shared" si="51"/>
        <v/>
      </c>
    </row>
    <row r="3267" spans="1:8" x14ac:dyDescent="0.55000000000000004">
      <c r="A3267" s="76"/>
      <c r="B3267" s="50">
        <v>1</v>
      </c>
      <c r="G3267" s="94" t="str">
        <f>IF(F3267="","",VLOOKUP(F3267,商品マスタ!$K:$L,2,FALSE))</f>
        <v/>
      </c>
      <c r="H3267" s="95" t="str">
        <f t="shared" si="51"/>
        <v/>
      </c>
    </row>
    <row r="3268" spans="1:8" x14ac:dyDescent="0.55000000000000004">
      <c r="A3268" s="76"/>
      <c r="B3268" s="50">
        <v>2</v>
      </c>
      <c r="G3268" s="94" t="str">
        <f>IF(F3268="","",VLOOKUP(F3268,商品マスタ!$K:$L,2,FALSE))</f>
        <v/>
      </c>
      <c r="H3268" s="95" t="str">
        <f t="shared" si="51"/>
        <v/>
      </c>
    </row>
    <row r="3269" spans="1:8" x14ac:dyDescent="0.55000000000000004">
      <c r="A3269" s="76"/>
      <c r="B3269" s="50">
        <v>1</v>
      </c>
      <c r="G3269" s="94" t="str">
        <f>IF(F3269="","",VLOOKUP(F3269,商品マスタ!$K:$L,2,FALSE))</f>
        <v/>
      </c>
      <c r="H3269" s="95" t="str">
        <f t="shared" si="51"/>
        <v/>
      </c>
    </row>
    <row r="3270" spans="1:8" x14ac:dyDescent="0.55000000000000004">
      <c r="A3270" s="76"/>
      <c r="B3270" s="50">
        <v>2</v>
      </c>
      <c r="G3270" s="94" t="str">
        <f>IF(F3270="","",VLOOKUP(F3270,商品マスタ!$K:$L,2,FALSE))</f>
        <v/>
      </c>
      <c r="H3270" s="95" t="str">
        <f t="shared" si="51"/>
        <v/>
      </c>
    </row>
    <row r="3271" spans="1:8" x14ac:dyDescent="0.55000000000000004">
      <c r="A3271" s="76"/>
      <c r="B3271" s="50">
        <v>1</v>
      </c>
      <c r="G3271" s="94" t="str">
        <f>IF(F3271="","",VLOOKUP(F3271,商品マスタ!$K:$L,2,FALSE))</f>
        <v/>
      </c>
      <c r="H3271" s="95" t="str">
        <f t="shared" si="51"/>
        <v/>
      </c>
    </row>
    <row r="3272" spans="1:8" x14ac:dyDescent="0.55000000000000004">
      <c r="A3272" s="76"/>
      <c r="B3272" s="50">
        <v>2</v>
      </c>
      <c r="G3272" s="94" t="str">
        <f>IF(F3272="","",VLOOKUP(F3272,商品マスタ!$K:$L,2,FALSE))</f>
        <v/>
      </c>
      <c r="H3272" s="95" t="str">
        <f t="shared" si="51"/>
        <v/>
      </c>
    </row>
    <row r="3273" spans="1:8" x14ac:dyDescent="0.55000000000000004">
      <c r="A3273" s="76"/>
      <c r="B3273" s="50">
        <v>1</v>
      </c>
      <c r="G3273" s="94" t="str">
        <f>IF(F3273="","",VLOOKUP(F3273,商品マスタ!$K:$L,2,FALSE))</f>
        <v/>
      </c>
      <c r="H3273" s="95" t="str">
        <f t="shared" si="51"/>
        <v/>
      </c>
    </row>
    <row r="3274" spans="1:8" x14ac:dyDescent="0.55000000000000004">
      <c r="A3274" s="76"/>
      <c r="B3274" s="50">
        <v>2</v>
      </c>
      <c r="G3274" s="94" t="str">
        <f>IF(F3274="","",VLOOKUP(F3274,商品マスタ!$K:$L,2,FALSE))</f>
        <v/>
      </c>
      <c r="H3274" s="95" t="str">
        <f t="shared" si="51"/>
        <v/>
      </c>
    </row>
    <row r="3275" spans="1:8" x14ac:dyDescent="0.55000000000000004">
      <c r="A3275" s="76"/>
      <c r="B3275" s="50">
        <v>1</v>
      </c>
      <c r="G3275" s="94" t="str">
        <f>IF(F3275="","",VLOOKUP(F3275,商品マスタ!$K:$L,2,FALSE))</f>
        <v/>
      </c>
      <c r="H3275" s="95" t="str">
        <f t="shared" si="51"/>
        <v/>
      </c>
    </row>
    <row r="3276" spans="1:8" x14ac:dyDescent="0.55000000000000004">
      <c r="A3276" s="76"/>
      <c r="B3276" s="50">
        <v>2</v>
      </c>
      <c r="G3276" s="94" t="str">
        <f>IF(F3276="","",VLOOKUP(F3276,商品マスタ!$K:$L,2,FALSE))</f>
        <v/>
      </c>
      <c r="H3276" s="95" t="str">
        <f t="shared" si="51"/>
        <v/>
      </c>
    </row>
    <row r="3277" spans="1:8" x14ac:dyDescent="0.55000000000000004">
      <c r="A3277" s="76"/>
      <c r="B3277" s="50">
        <v>1</v>
      </c>
      <c r="G3277" s="94" t="str">
        <f>IF(F3277="","",VLOOKUP(F3277,商品マスタ!$K:$L,2,FALSE))</f>
        <v/>
      </c>
      <c r="H3277" s="95" t="str">
        <f t="shared" si="51"/>
        <v/>
      </c>
    </row>
    <row r="3278" spans="1:8" x14ac:dyDescent="0.55000000000000004">
      <c r="A3278" s="76"/>
      <c r="B3278" s="50">
        <v>2</v>
      </c>
      <c r="G3278" s="94" t="str">
        <f>IF(F3278="","",VLOOKUP(F3278,商品マスタ!$K:$L,2,FALSE))</f>
        <v/>
      </c>
      <c r="H3278" s="95" t="str">
        <f t="shared" si="51"/>
        <v/>
      </c>
    </row>
    <row r="3279" spans="1:8" x14ac:dyDescent="0.55000000000000004">
      <c r="A3279" s="76"/>
      <c r="B3279" s="50">
        <v>1</v>
      </c>
      <c r="G3279" s="94" t="str">
        <f>IF(F3279="","",VLOOKUP(F3279,商品マスタ!$K:$L,2,FALSE))</f>
        <v/>
      </c>
      <c r="H3279" s="95" t="str">
        <f t="shared" si="51"/>
        <v/>
      </c>
    </row>
    <row r="3280" spans="1:8" x14ac:dyDescent="0.55000000000000004">
      <c r="A3280" s="76"/>
      <c r="B3280" s="50">
        <v>2</v>
      </c>
      <c r="G3280" s="94" t="str">
        <f>IF(F3280="","",VLOOKUP(F3280,商品マスタ!$K:$L,2,FALSE))</f>
        <v/>
      </c>
      <c r="H3280" s="95" t="str">
        <f t="shared" si="51"/>
        <v/>
      </c>
    </row>
    <row r="3281" spans="1:8" x14ac:dyDescent="0.55000000000000004">
      <c r="A3281" s="76"/>
      <c r="B3281" s="50">
        <v>1</v>
      </c>
      <c r="G3281" s="94" t="str">
        <f>IF(F3281="","",VLOOKUP(F3281,商品マスタ!$K:$L,2,FALSE))</f>
        <v/>
      </c>
      <c r="H3281" s="95" t="str">
        <f t="shared" si="51"/>
        <v/>
      </c>
    </row>
    <row r="3282" spans="1:8" x14ac:dyDescent="0.55000000000000004">
      <c r="A3282" s="76"/>
      <c r="B3282" s="50">
        <v>2</v>
      </c>
      <c r="G3282" s="94" t="str">
        <f>IF(F3282="","",VLOOKUP(F3282,商品マスタ!$K:$L,2,FALSE))</f>
        <v/>
      </c>
      <c r="H3282" s="95" t="str">
        <f t="shared" si="51"/>
        <v/>
      </c>
    </row>
    <row r="3283" spans="1:8" x14ac:dyDescent="0.55000000000000004">
      <c r="A3283" s="76"/>
      <c r="B3283" s="50">
        <v>1</v>
      </c>
      <c r="G3283" s="94" t="str">
        <f>IF(F3283="","",VLOOKUP(F3283,商品マスタ!$K:$L,2,FALSE))</f>
        <v/>
      </c>
      <c r="H3283" s="95" t="str">
        <f t="shared" si="51"/>
        <v/>
      </c>
    </row>
    <row r="3284" spans="1:8" x14ac:dyDescent="0.55000000000000004">
      <c r="A3284" s="76"/>
      <c r="B3284" s="50">
        <v>2</v>
      </c>
      <c r="G3284" s="94" t="str">
        <f>IF(F3284="","",VLOOKUP(F3284,商品マスタ!$K:$L,2,FALSE))</f>
        <v/>
      </c>
      <c r="H3284" s="95" t="str">
        <f t="shared" si="51"/>
        <v/>
      </c>
    </row>
    <row r="3285" spans="1:8" x14ac:dyDescent="0.55000000000000004">
      <c r="A3285" s="76"/>
      <c r="B3285" s="50">
        <v>1</v>
      </c>
      <c r="G3285" s="94" t="str">
        <f>IF(F3285="","",VLOOKUP(F3285,商品マスタ!$K:$L,2,FALSE))</f>
        <v/>
      </c>
      <c r="H3285" s="95" t="str">
        <f t="shared" si="51"/>
        <v/>
      </c>
    </row>
    <row r="3286" spans="1:8" x14ac:dyDescent="0.55000000000000004">
      <c r="A3286" s="76"/>
      <c r="B3286" s="50">
        <v>2</v>
      </c>
      <c r="G3286" s="94" t="str">
        <f>IF(F3286="","",VLOOKUP(F3286,商品マスタ!$K:$L,2,FALSE))</f>
        <v/>
      </c>
      <c r="H3286" s="95" t="str">
        <f t="shared" si="51"/>
        <v/>
      </c>
    </row>
    <row r="3287" spans="1:8" x14ac:dyDescent="0.55000000000000004">
      <c r="A3287" s="76"/>
      <c r="B3287" s="50">
        <v>1</v>
      </c>
      <c r="G3287" s="94" t="str">
        <f>IF(F3287="","",VLOOKUP(F3287,商品マスタ!$K:$L,2,FALSE))</f>
        <v/>
      </c>
      <c r="H3287" s="95" t="str">
        <f t="shared" si="51"/>
        <v/>
      </c>
    </row>
    <row r="3288" spans="1:8" x14ac:dyDescent="0.55000000000000004">
      <c r="A3288" s="76"/>
      <c r="B3288" s="50">
        <v>2</v>
      </c>
      <c r="G3288" s="94" t="str">
        <f>IF(F3288="","",VLOOKUP(F3288,商品マスタ!$K:$L,2,FALSE))</f>
        <v/>
      </c>
      <c r="H3288" s="95" t="str">
        <f t="shared" si="51"/>
        <v/>
      </c>
    </row>
    <row r="3289" spans="1:8" x14ac:dyDescent="0.55000000000000004">
      <c r="A3289" s="76"/>
      <c r="B3289" s="50">
        <v>1</v>
      </c>
      <c r="G3289" s="94" t="str">
        <f>IF(F3289="","",VLOOKUP(F3289,商品マスタ!$K:$L,2,FALSE))</f>
        <v/>
      </c>
      <c r="H3289" s="95" t="str">
        <f t="shared" si="51"/>
        <v/>
      </c>
    </row>
    <row r="3290" spans="1:8" x14ac:dyDescent="0.55000000000000004">
      <c r="A3290" s="76"/>
      <c r="B3290" s="50">
        <v>2</v>
      </c>
      <c r="G3290" s="94" t="str">
        <f>IF(F3290="","",VLOOKUP(F3290,商品マスタ!$K:$L,2,FALSE))</f>
        <v/>
      </c>
      <c r="H3290" s="95" t="str">
        <f t="shared" si="51"/>
        <v/>
      </c>
    </row>
    <row r="3291" spans="1:8" x14ac:dyDescent="0.55000000000000004">
      <c r="A3291" s="76"/>
      <c r="B3291" s="50">
        <v>1</v>
      </c>
      <c r="G3291" s="94" t="str">
        <f>IF(F3291="","",VLOOKUP(F3291,商品マスタ!$K:$L,2,FALSE))</f>
        <v/>
      </c>
      <c r="H3291" s="95" t="str">
        <f t="shared" si="51"/>
        <v/>
      </c>
    </row>
    <row r="3292" spans="1:8" x14ac:dyDescent="0.55000000000000004">
      <c r="A3292" s="76"/>
      <c r="B3292" s="50">
        <v>2</v>
      </c>
      <c r="G3292" s="94" t="str">
        <f>IF(F3292="","",VLOOKUP(F3292,商品マスタ!$K:$L,2,FALSE))</f>
        <v/>
      </c>
      <c r="H3292" s="95" t="str">
        <f t="shared" si="51"/>
        <v/>
      </c>
    </row>
    <row r="3293" spans="1:8" x14ac:dyDescent="0.55000000000000004">
      <c r="A3293" s="76"/>
      <c r="B3293" s="50">
        <v>1</v>
      </c>
      <c r="G3293" s="94" t="str">
        <f>IF(F3293="","",VLOOKUP(F3293,商品マスタ!$K:$L,2,FALSE))</f>
        <v/>
      </c>
      <c r="H3293" s="95" t="str">
        <f t="shared" si="51"/>
        <v/>
      </c>
    </row>
    <row r="3294" spans="1:8" x14ac:dyDescent="0.55000000000000004">
      <c r="A3294" s="76"/>
      <c r="B3294" s="50">
        <v>2</v>
      </c>
      <c r="G3294" s="94" t="str">
        <f>IF(F3294="","",VLOOKUP(F3294,商品マスタ!$K:$L,2,FALSE))</f>
        <v/>
      </c>
      <c r="H3294" s="95" t="str">
        <f t="shared" si="51"/>
        <v/>
      </c>
    </row>
    <row r="3295" spans="1:8" x14ac:dyDescent="0.55000000000000004">
      <c r="A3295" s="76"/>
      <c r="B3295" s="50">
        <v>1</v>
      </c>
      <c r="G3295" s="94" t="str">
        <f>IF(F3295="","",VLOOKUP(F3295,商品マスタ!$K:$L,2,FALSE))</f>
        <v/>
      </c>
      <c r="H3295" s="95" t="str">
        <f t="shared" si="51"/>
        <v/>
      </c>
    </row>
    <row r="3296" spans="1:8" x14ac:dyDescent="0.55000000000000004">
      <c r="A3296" s="76"/>
      <c r="B3296" s="50">
        <v>2</v>
      </c>
      <c r="G3296" s="94" t="str">
        <f>IF(F3296="","",VLOOKUP(F3296,商品マスタ!$K:$L,2,FALSE))</f>
        <v/>
      </c>
      <c r="H3296" s="95" t="str">
        <f t="shared" si="51"/>
        <v/>
      </c>
    </row>
    <row r="3297" spans="1:8" x14ac:dyDescent="0.55000000000000004">
      <c r="A3297" s="76"/>
      <c r="B3297" s="50">
        <v>1</v>
      </c>
      <c r="G3297" s="94" t="str">
        <f>IF(F3297="","",VLOOKUP(F3297,商品マスタ!$K:$L,2,FALSE))</f>
        <v/>
      </c>
      <c r="H3297" s="95" t="str">
        <f t="shared" si="51"/>
        <v/>
      </c>
    </row>
    <row r="3298" spans="1:8" x14ac:dyDescent="0.55000000000000004">
      <c r="A3298" s="76"/>
      <c r="B3298" s="50">
        <v>2</v>
      </c>
      <c r="G3298" s="94" t="str">
        <f>IF(F3298="","",VLOOKUP(F3298,商品マスタ!$K:$L,2,FALSE))</f>
        <v/>
      </c>
      <c r="H3298" s="95" t="str">
        <f t="shared" si="51"/>
        <v/>
      </c>
    </row>
    <row r="3299" spans="1:8" x14ac:dyDescent="0.55000000000000004">
      <c r="A3299" s="76"/>
      <c r="B3299" s="50">
        <v>1</v>
      </c>
      <c r="G3299" s="94" t="str">
        <f>IF(F3299="","",VLOOKUP(F3299,商品マスタ!$K:$L,2,FALSE))</f>
        <v/>
      </c>
      <c r="H3299" s="95" t="str">
        <f t="shared" si="51"/>
        <v/>
      </c>
    </row>
    <row r="3300" spans="1:8" x14ac:dyDescent="0.55000000000000004">
      <c r="A3300" s="76"/>
      <c r="B3300" s="50">
        <v>2</v>
      </c>
      <c r="G3300" s="94" t="str">
        <f>IF(F3300="","",VLOOKUP(F3300,商品マスタ!$K:$L,2,FALSE))</f>
        <v/>
      </c>
      <c r="H3300" s="95" t="str">
        <f t="shared" si="51"/>
        <v/>
      </c>
    </row>
    <row r="3301" spans="1:8" x14ac:dyDescent="0.55000000000000004">
      <c r="A3301" s="76"/>
      <c r="B3301" s="50">
        <v>1</v>
      </c>
      <c r="G3301" s="94" t="str">
        <f>IF(F3301="","",VLOOKUP(F3301,商品マスタ!$K:$L,2,FALSE))</f>
        <v/>
      </c>
      <c r="H3301" s="95" t="str">
        <f t="shared" si="51"/>
        <v/>
      </c>
    </row>
    <row r="3302" spans="1:8" x14ac:dyDescent="0.55000000000000004">
      <c r="A3302" s="76"/>
      <c r="B3302" s="50">
        <v>2</v>
      </c>
      <c r="G3302" s="94" t="str">
        <f>IF(F3302="","",VLOOKUP(F3302,商品マスタ!$K:$L,2,FALSE))</f>
        <v/>
      </c>
      <c r="H3302" s="95" t="str">
        <f t="shared" si="51"/>
        <v/>
      </c>
    </row>
    <row r="3303" spans="1:8" x14ac:dyDescent="0.55000000000000004">
      <c r="A3303" s="76"/>
      <c r="B3303" s="50">
        <v>1</v>
      </c>
      <c r="G3303" s="94" t="str">
        <f>IF(F3303="","",VLOOKUP(F3303,商品マスタ!$K:$L,2,FALSE))</f>
        <v/>
      </c>
      <c r="H3303" s="95" t="str">
        <f t="shared" si="51"/>
        <v/>
      </c>
    </row>
    <row r="3304" spans="1:8" x14ac:dyDescent="0.55000000000000004">
      <c r="A3304" s="76"/>
      <c r="B3304" s="50">
        <v>2</v>
      </c>
      <c r="G3304" s="94" t="str">
        <f>IF(F3304="","",VLOOKUP(F3304,商品マスタ!$K:$L,2,FALSE))</f>
        <v/>
      </c>
      <c r="H3304" s="95" t="str">
        <f t="shared" si="51"/>
        <v/>
      </c>
    </row>
    <row r="3305" spans="1:8" x14ac:dyDescent="0.55000000000000004">
      <c r="A3305" s="76"/>
      <c r="B3305" s="50">
        <v>1</v>
      </c>
      <c r="G3305" s="94" t="str">
        <f>IF(F3305="","",VLOOKUP(F3305,商品マスタ!$K:$L,2,FALSE))</f>
        <v/>
      </c>
      <c r="H3305" s="95" t="str">
        <f t="shared" si="51"/>
        <v/>
      </c>
    </row>
    <row r="3306" spans="1:8" x14ac:dyDescent="0.55000000000000004">
      <c r="A3306" s="76"/>
      <c r="B3306" s="50">
        <v>2</v>
      </c>
      <c r="G3306" s="94" t="str">
        <f>IF(F3306="","",VLOOKUP(F3306,商品マスタ!$K:$L,2,FALSE))</f>
        <v/>
      </c>
      <c r="H3306" s="95" t="str">
        <f t="shared" si="51"/>
        <v/>
      </c>
    </row>
    <row r="3307" spans="1:8" x14ac:dyDescent="0.55000000000000004">
      <c r="A3307" s="76"/>
      <c r="B3307" s="50">
        <v>1</v>
      </c>
      <c r="G3307" s="94" t="str">
        <f>IF(F3307="","",VLOOKUP(F3307,商品マスタ!$K:$L,2,FALSE))</f>
        <v/>
      </c>
      <c r="H3307" s="95" t="str">
        <f t="shared" si="51"/>
        <v/>
      </c>
    </row>
    <row r="3308" spans="1:8" x14ac:dyDescent="0.55000000000000004">
      <c r="A3308" s="76"/>
      <c r="B3308" s="50">
        <v>2</v>
      </c>
      <c r="G3308" s="94" t="str">
        <f>IF(F3308="","",VLOOKUP(F3308,商品マスタ!$K:$L,2,FALSE))</f>
        <v/>
      </c>
      <c r="H3308" s="95" t="str">
        <f t="shared" si="51"/>
        <v/>
      </c>
    </row>
    <row r="3309" spans="1:8" x14ac:dyDescent="0.55000000000000004">
      <c r="A3309" s="76"/>
      <c r="B3309" s="50">
        <v>1</v>
      </c>
      <c r="G3309" s="94" t="str">
        <f>IF(F3309="","",VLOOKUP(F3309,商品マスタ!$K:$L,2,FALSE))</f>
        <v/>
      </c>
      <c r="H3309" s="95" t="str">
        <f t="shared" si="51"/>
        <v/>
      </c>
    </row>
    <row r="3310" spans="1:8" x14ac:dyDescent="0.55000000000000004">
      <c r="A3310" s="76"/>
      <c r="B3310" s="50">
        <v>2</v>
      </c>
      <c r="G3310" s="94" t="str">
        <f>IF(F3310="","",VLOOKUP(F3310,商品マスタ!$K:$L,2,FALSE))</f>
        <v/>
      </c>
      <c r="H3310" s="95" t="str">
        <f t="shared" si="51"/>
        <v/>
      </c>
    </row>
    <row r="3311" spans="1:8" x14ac:dyDescent="0.55000000000000004">
      <c r="A3311" s="76"/>
      <c r="B3311" s="50">
        <v>1</v>
      </c>
      <c r="G3311" s="94" t="str">
        <f>IF(F3311="","",VLOOKUP(F3311,商品マスタ!$K:$L,2,FALSE))</f>
        <v/>
      </c>
      <c r="H3311" s="95" t="str">
        <f t="shared" si="51"/>
        <v/>
      </c>
    </row>
    <row r="3312" spans="1:8" x14ac:dyDescent="0.55000000000000004">
      <c r="A3312" s="76"/>
      <c r="B3312" s="50">
        <v>2</v>
      </c>
      <c r="G3312" s="94" t="str">
        <f>IF(F3312="","",VLOOKUP(F3312,商品マスタ!$K:$L,2,FALSE))</f>
        <v/>
      </c>
      <c r="H3312" s="95" t="str">
        <f t="shared" si="51"/>
        <v/>
      </c>
    </row>
    <row r="3313" spans="1:8" x14ac:dyDescent="0.55000000000000004">
      <c r="A3313" s="76"/>
      <c r="B3313" s="50">
        <v>1</v>
      </c>
      <c r="G3313" s="94" t="str">
        <f>IF(F3313="","",VLOOKUP(F3313,商品マスタ!$K:$L,2,FALSE))</f>
        <v/>
      </c>
      <c r="H3313" s="95" t="str">
        <f t="shared" si="51"/>
        <v/>
      </c>
    </row>
    <row r="3314" spans="1:8" x14ac:dyDescent="0.55000000000000004">
      <c r="A3314" s="76"/>
      <c r="B3314" s="50">
        <v>2</v>
      </c>
      <c r="G3314" s="94" t="str">
        <f>IF(F3314="","",VLOOKUP(F3314,商品マスタ!$K:$L,2,FALSE))</f>
        <v/>
      </c>
      <c r="H3314" s="95" t="str">
        <f t="shared" si="51"/>
        <v/>
      </c>
    </row>
    <row r="3315" spans="1:8" x14ac:dyDescent="0.55000000000000004">
      <c r="A3315" s="76"/>
      <c r="B3315" s="50">
        <v>1</v>
      </c>
      <c r="G3315" s="94" t="str">
        <f>IF(F3315="","",VLOOKUP(F3315,商品マスタ!$K:$L,2,FALSE))</f>
        <v/>
      </c>
      <c r="H3315" s="95" t="str">
        <f t="shared" si="51"/>
        <v/>
      </c>
    </row>
    <row r="3316" spans="1:8" x14ac:dyDescent="0.55000000000000004">
      <c r="A3316" s="76"/>
      <c r="B3316" s="50">
        <v>2</v>
      </c>
      <c r="G3316" s="94" t="str">
        <f>IF(F3316="","",VLOOKUP(F3316,商品マスタ!$K:$L,2,FALSE))</f>
        <v/>
      </c>
      <c r="H3316" s="95" t="str">
        <f t="shared" si="51"/>
        <v/>
      </c>
    </row>
    <row r="3317" spans="1:8" x14ac:dyDescent="0.55000000000000004">
      <c r="A3317" s="76"/>
      <c r="B3317" s="50">
        <v>1</v>
      </c>
      <c r="G3317" s="94" t="str">
        <f>IF(F3317="","",VLOOKUP(F3317,商品マスタ!$K:$L,2,FALSE))</f>
        <v/>
      </c>
      <c r="H3317" s="95" t="str">
        <f t="shared" si="51"/>
        <v/>
      </c>
    </row>
    <row r="3318" spans="1:8" x14ac:dyDescent="0.55000000000000004">
      <c r="A3318" s="76"/>
      <c r="B3318" s="50">
        <v>2</v>
      </c>
      <c r="G3318" s="94" t="str">
        <f>IF(F3318="","",VLOOKUP(F3318,商品マスタ!$K:$L,2,FALSE))</f>
        <v/>
      </c>
      <c r="H3318" s="95" t="str">
        <f t="shared" si="51"/>
        <v/>
      </c>
    </row>
    <row r="3319" spans="1:8" x14ac:dyDescent="0.55000000000000004">
      <c r="A3319" s="76"/>
      <c r="B3319" s="50">
        <v>1</v>
      </c>
      <c r="G3319" s="94" t="str">
        <f>IF(F3319="","",VLOOKUP(F3319,商品マスタ!$K:$L,2,FALSE))</f>
        <v/>
      </c>
      <c r="H3319" s="95" t="str">
        <f t="shared" si="51"/>
        <v/>
      </c>
    </row>
    <row r="3320" spans="1:8" x14ac:dyDescent="0.55000000000000004">
      <c r="A3320" s="76"/>
      <c r="B3320" s="50">
        <v>2</v>
      </c>
      <c r="G3320" s="94" t="str">
        <f>IF(F3320="","",VLOOKUP(F3320,商品マスタ!$K:$L,2,FALSE))</f>
        <v/>
      </c>
      <c r="H3320" s="95" t="str">
        <f t="shared" si="51"/>
        <v/>
      </c>
    </row>
    <row r="3321" spans="1:8" x14ac:dyDescent="0.55000000000000004">
      <c r="A3321" s="76"/>
      <c r="B3321" s="50">
        <v>1</v>
      </c>
      <c r="G3321" s="94" t="str">
        <f>IF(F3321="","",VLOOKUP(F3321,商品マスタ!$K:$L,2,FALSE))</f>
        <v/>
      </c>
      <c r="H3321" s="95" t="str">
        <f t="shared" si="51"/>
        <v/>
      </c>
    </row>
    <row r="3322" spans="1:8" x14ac:dyDescent="0.55000000000000004">
      <c r="A3322" s="76"/>
      <c r="B3322" s="50">
        <v>2</v>
      </c>
      <c r="G3322" s="94" t="str">
        <f>IF(F3322="","",VLOOKUP(F3322,商品マスタ!$K:$L,2,FALSE))</f>
        <v/>
      </c>
      <c r="H3322" s="95" t="str">
        <f t="shared" si="51"/>
        <v/>
      </c>
    </row>
    <row r="3323" spans="1:8" x14ac:dyDescent="0.55000000000000004">
      <c r="A3323" s="76"/>
      <c r="B3323" s="50">
        <v>1</v>
      </c>
      <c r="G3323" s="94" t="str">
        <f>IF(F3323="","",VLOOKUP(F3323,商品マスタ!$K:$L,2,FALSE))</f>
        <v/>
      </c>
      <c r="H3323" s="95" t="str">
        <f t="shared" si="51"/>
        <v/>
      </c>
    </row>
    <row r="3324" spans="1:8" x14ac:dyDescent="0.55000000000000004">
      <c r="A3324" s="76"/>
      <c r="B3324" s="50">
        <v>2</v>
      </c>
      <c r="G3324" s="94" t="str">
        <f>IF(F3324="","",VLOOKUP(F3324,商品マスタ!$K:$L,2,FALSE))</f>
        <v/>
      </c>
      <c r="H3324" s="95" t="str">
        <f t="shared" si="51"/>
        <v/>
      </c>
    </row>
    <row r="3325" spans="1:8" x14ac:dyDescent="0.55000000000000004">
      <c r="A3325" s="76"/>
      <c r="B3325" s="50">
        <v>1</v>
      </c>
      <c r="G3325" s="94" t="str">
        <f>IF(F3325="","",VLOOKUP(F3325,商品マスタ!$K:$L,2,FALSE))</f>
        <v/>
      </c>
      <c r="H3325" s="95" t="str">
        <f t="shared" si="51"/>
        <v/>
      </c>
    </row>
    <row r="3326" spans="1:8" x14ac:dyDescent="0.55000000000000004">
      <c r="A3326" s="76"/>
      <c r="B3326" s="50">
        <v>2</v>
      </c>
      <c r="G3326" s="94" t="str">
        <f>IF(F3326="","",VLOOKUP(F3326,商品マスタ!$K:$L,2,FALSE))</f>
        <v/>
      </c>
      <c r="H3326" s="95" t="str">
        <f t="shared" si="51"/>
        <v/>
      </c>
    </row>
    <row r="3327" spans="1:8" x14ac:dyDescent="0.55000000000000004">
      <c r="A3327" s="76"/>
      <c r="B3327" s="50">
        <v>1</v>
      </c>
      <c r="G3327" s="94" t="str">
        <f>IF(F3327="","",VLOOKUP(F3327,商品マスタ!$K:$L,2,FALSE))</f>
        <v/>
      </c>
      <c r="H3327" s="95" t="str">
        <f t="shared" si="51"/>
        <v/>
      </c>
    </row>
    <row r="3328" spans="1:8" x14ac:dyDescent="0.55000000000000004">
      <c r="A3328" s="76"/>
      <c r="B3328" s="50">
        <v>2</v>
      </c>
      <c r="G3328" s="94" t="str">
        <f>IF(F3328="","",VLOOKUP(F3328,商品マスタ!$K:$L,2,FALSE))</f>
        <v/>
      </c>
      <c r="H3328" s="95" t="str">
        <f t="shared" ref="H3328:H3391" si="52">IF(D3328="","",IF(E3328="",LEN(SUBSTITUTE(D3328," ","")),LEN(SUBSTITUTE(E3328," ",""))))</f>
        <v/>
      </c>
    </row>
    <row r="3329" spans="1:8" x14ac:dyDescent="0.55000000000000004">
      <c r="A3329" s="76"/>
      <c r="B3329" s="50">
        <v>1</v>
      </c>
      <c r="G3329" s="94" t="str">
        <f>IF(F3329="","",VLOOKUP(F3329,商品マスタ!$K:$L,2,FALSE))</f>
        <v/>
      </c>
      <c r="H3329" s="95" t="str">
        <f t="shared" si="52"/>
        <v/>
      </c>
    </row>
    <row r="3330" spans="1:8" x14ac:dyDescent="0.55000000000000004">
      <c r="A3330" s="76"/>
      <c r="B3330" s="50">
        <v>2</v>
      </c>
      <c r="G3330" s="94" t="str">
        <f>IF(F3330="","",VLOOKUP(F3330,商品マスタ!$K:$L,2,FALSE))</f>
        <v/>
      </c>
      <c r="H3330" s="95" t="str">
        <f t="shared" si="52"/>
        <v/>
      </c>
    </row>
    <row r="3331" spans="1:8" x14ac:dyDescent="0.55000000000000004">
      <c r="A3331" s="76"/>
      <c r="B3331" s="50">
        <v>1</v>
      </c>
      <c r="G3331" s="94" t="str">
        <f>IF(F3331="","",VLOOKUP(F3331,商品マスタ!$K:$L,2,FALSE))</f>
        <v/>
      </c>
      <c r="H3331" s="95" t="str">
        <f t="shared" si="52"/>
        <v/>
      </c>
    </row>
    <row r="3332" spans="1:8" x14ac:dyDescent="0.55000000000000004">
      <c r="A3332" s="76"/>
      <c r="B3332" s="50">
        <v>2</v>
      </c>
      <c r="G3332" s="94" t="str">
        <f>IF(F3332="","",VLOOKUP(F3332,商品マスタ!$K:$L,2,FALSE))</f>
        <v/>
      </c>
      <c r="H3332" s="95" t="str">
        <f t="shared" si="52"/>
        <v/>
      </c>
    </row>
    <row r="3333" spans="1:8" x14ac:dyDescent="0.55000000000000004">
      <c r="A3333" s="76"/>
      <c r="B3333" s="50">
        <v>1</v>
      </c>
      <c r="G3333" s="94" t="str">
        <f>IF(F3333="","",VLOOKUP(F3333,商品マスタ!$K:$L,2,FALSE))</f>
        <v/>
      </c>
      <c r="H3333" s="95" t="str">
        <f t="shared" si="52"/>
        <v/>
      </c>
    </row>
    <row r="3334" spans="1:8" x14ac:dyDescent="0.55000000000000004">
      <c r="A3334" s="76"/>
      <c r="B3334" s="50">
        <v>2</v>
      </c>
      <c r="G3334" s="94" t="str">
        <f>IF(F3334="","",VLOOKUP(F3334,商品マスタ!$K:$L,2,FALSE))</f>
        <v/>
      </c>
      <c r="H3334" s="95" t="str">
        <f t="shared" si="52"/>
        <v/>
      </c>
    </row>
    <row r="3335" spans="1:8" x14ac:dyDescent="0.55000000000000004">
      <c r="A3335" s="76"/>
      <c r="B3335" s="50">
        <v>1</v>
      </c>
      <c r="G3335" s="94" t="str">
        <f>IF(F3335="","",VLOOKUP(F3335,商品マスタ!$K:$L,2,FALSE))</f>
        <v/>
      </c>
      <c r="H3335" s="95" t="str">
        <f t="shared" si="52"/>
        <v/>
      </c>
    </row>
    <row r="3336" spans="1:8" x14ac:dyDescent="0.55000000000000004">
      <c r="A3336" s="76"/>
      <c r="B3336" s="50">
        <v>2</v>
      </c>
      <c r="G3336" s="94" t="str">
        <f>IF(F3336="","",VLOOKUP(F3336,商品マスタ!$K:$L,2,FALSE))</f>
        <v/>
      </c>
      <c r="H3336" s="95" t="str">
        <f t="shared" si="52"/>
        <v/>
      </c>
    </row>
    <row r="3337" spans="1:8" x14ac:dyDescent="0.55000000000000004">
      <c r="A3337" s="76"/>
      <c r="B3337" s="50">
        <v>1</v>
      </c>
      <c r="G3337" s="94" t="str">
        <f>IF(F3337="","",VLOOKUP(F3337,商品マスタ!$K:$L,2,FALSE))</f>
        <v/>
      </c>
      <c r="H3337" s="95" t="str">
        <f t="shared" si="52"/>
        <v/>
      </c>
    </row>
    <row r="3338" spans="1:8" x14ac:dyDescent="0.55000000000000004">
      <c r="A3338" s="76"/>
      <c r="B3338" s="50">
        <v>2</v>
      </c>
      <c r="G3338" s="94" t="str">
        <f>IF(F3338="","",VLOOKUP(F3338,商品マスタ!$K:$L,2,FALSE))</f>
        <v/>
      </c>
      <c r="H3338" s="95" t="str">
        <f t="shared" si="52"/>
        <v/>
      </c>
    </row>
    <row r="3339" spans="1:8" x14ac:dyDescent="0.55000000000000004">
      <c r="A3339" s="76"/>
      <c r="B3339" s="50">
        <v>1</v>
      </c>
      <c r="G3339" s="94" t="str">
        <f>IF(F3339="","",VLOOKUP(F3339,商品マスタ!$K:$L,2,FALSE))</f>
        <v/>
      </c>
      <c r="H3339" s="95" t="str">
        <f t="shared" si="52"/>
        <v/>
      </c>
    </row>
    <row r="3340" spans="1:8" x14ac:dyDescent="0.55000000000000004">
      <c r="A3340" s="76"/>
      <c r="B3340" s="50">
        <v>2</v>
      </c>
      <c r="G3340" s="94" t="str">
        <f>IF(F3340="","",VLOOKUP(F3340,商品マスタ!$K:$L,2,FALSE))</f>
        <v/>
      </c>
      <c r="H3340" s="95" t="str">
        <f t="shared" si="52"/>
        <v/>
      </c>
    </row>
    <row r="3341" spans="1:8" x14ac:dyDescent="0.55000000000000004">
      <c r="A3341" s="76"/>
      <c r="B3341" s="50">
        <v>1</v>
      </c>
      <c r="G3341" s="94" t="str">
        <f>IF(F3341="","",VLOOKUP(F3341,商品マスタ!$K:$L,2,FALSE))</f>
        <v/>
      </c>
      <c r="H3341" s="95" t="str">
        <f t="shared" si="52"/>
        <v/>
      </c>
    </row>
    <row r="3342" spans="1:8" x14ac:dyDescent="0.55000000000000004">
      <c r="A3342" s="76"/>
      <c r="B3342" s="50">
        <v>2</v>
      </c>
      <c r="G3342" s="94" t="str">
        <f>IF(F3342="","",VLOOKUP(F3342,商品マスタ!$K:$L,2,FALSE))</f>
        <v/>
      </c>
      <c r="H3342" s="95" t="str">
        <f t="shared" si="52"/>
        <v/>
      </c>
    </row>
    <row r="3343" spans="1:8" x14ac:dyDescent="0.55000000000000004">
      <c r="A3343" s="76"/>
      <c r="B3343" s="50">
        <v>1</v>
      </c>
      <c r="G3343" s="94" t="str">
        <f>IF(F3343="","",VLOOKUP(F3343,商品マスタ!$K:$L,2,FALSE))</f>
        <v/>
      </c>
      <c r="H3343" s="95" t="str">
        <f t="shared" si="52"/>
        <v/>
      </c>
    </row>
    <row r="3344" spans="1:8" x14ac:dyDescent="0.55000000000000004">
      <c r="A3344" s="76"/>
      <c r="B3344" s="50">
        <v>2</v>
      </c>
      <c r="G3344" s="94" t="str">
        <f>IF(F3344="","",VLOOKUP(F3344,商品マスタ!$K:$L,2,FALSE))</f>
        <v/>
      </c>
      <c r="H3344" s="95" t="str">
        <f t="shared" si="52"/>
        <v/>
      </c>
    </row>
    <row r="3345" spans="1:8" x14ac:dyDescent="0.55000000000000004">
      <c r="A3345" s="76"/>
      <c r="B3345" s="50">
        <v>1</v>
      </c>
      <c r="G3345" s="94" t="str">
        <f>IF(F3345="","",VLOOKUP(F3345,商品マスタ!$K:$L,2,FALSE))</f>
        <v/>
      </c>
      <c r="H3345" s="95" t="str">
        <f t="shared" si="52"/>
        <v/>
      </c>
    </row>
    <row r="3346" spans="1:8" x14ac:dyDescent="0.55000000000000004">
      <c r="A3346" s="76"/>
      <c r="B3346" s="50">
        <v>2</v>
      </c>
      <c r="G3346" s="94" t="str">
        <f>IF(F3346="","",VLOOKUP(F3346,商品マスタ!$K:$L,2,FALSE))</f>
        <v/>
      </c>
      <c r="H3346" s="95" t="str">
        <f t="shared" si="52"/>
        <v/>
      </c>
    </row>
    <row r="3347" spans="1:8" x14ac:dyDescent="0.55000000000000004">
      <c r="A3347" s="76"/>
      <c r="B3347" s="50">
        <v>1</v>
      </c>
      <c r="G3347" s="94" t="str">
        <f>IF(F3347="","",VLOOKUP(F3347,商品マスタ!$K:$L,2,FALSE))</f>
        <v/>
      </c>
      <c r="H3347" s="95" t="str">
        <f t="shared" si="52"/>
        <v/>
      </c>
    </row>
    <row r="3348" spans="1:8" x14ac:dyDescent="0.55000000000000004">
      <c r="A3348" s="76"/>
      <c r="B3348" s="50">
        <v>2</v>
      </c>
      <c r="G3348" s="94" t="str">
        <f>IF(F3348="","",VLOOKUP(F3348,商品マスタ!$K:$L,2,FALSE))</f>
        <v/>
      </c>
      <c r="H3348" s="95" t="str">
        <f t="shared" si="52"/>
        <v/>
      </c>
    </row>
    <row r="3349" spans="1:8" x14ac:dyDescent="0.55000000000000004">
      <c r="A3349" s="76"/>
      <c r="B3349" s="50">
        <v>1</v>
      </c>
      <c r="G3349" s="94" t="str">
        <f>IF(F3349="","",VLOOKUP(F3349,商品マスタ!$K:$L,2,FALSE))</f>
        <v/>
      </c>
      <c r="H3349" s="95" t="str">
        <f t="shared" si="52"/>
        <v/>
      </c>
    </row>
    <row r="3350" spans="1:8" x14ac:dyDescent="0.55000000000000004">
      <c r="A3350" s="76"/>
      <c r="B3350" s="50">
        <v>2</v>
      </c>
      <c r="G3350" s="94" t="str">
        <f>IF(F3350="","",VLOOKUP(F3350,商品マスタ!$K:$L,2,FALSE))</f>
        <v/>
      </c>
      <c r="H3350" s="95" t="str">
        <f t="shared" si="52"/>
        <v/>
      </c>
    </row>
    <row r="3351" spans="1:8" x14ac:dyDescent="0.55000000000000004">
      <c r="A3351" s="76"/>
      <c r="B3351" s="50">
        <v>1</v>
      </c>
      <c r="G3351" s="94" t="str">
        <f>IF(F3351="","",VLOOKUP(F3351,商品マスタ!$K:$L,2,FALSE))</f>
        <v/>
      </c>
      <c r="H3351" s="95" t="str">
        <f t="shared" si="52"/>
        <v/>
      </c>
    </row>
    <row r="3352" spans="1:8" x14ac:dyDescent="0.55000000000000004">
      <c r="A3352" s="76"/>
      <c r="B3352" s="50">
        <v>2</v>
      </c>
      <c r="G3352" s="94" t="str">
        <f>IF(F3352="","",VLOOKUP(F3352,商品マスタ!$K:$L,2,FALSE))</f>
        <v/>
      </c>
      <c r="H3352" s="95" t="str">
        <f t="shared" si="52"/>
        <v/>
      </c>
    </row>
    <row r="3353" spans="1:8" x14ac:dyDescent="0.55000000000000004">
      <c r="A3353" s="76"/>
      <c r="B3353" s="50">
        <v>1</v>
      </c>
      <c r="G3353" s="94" t="str">
        <f>IF(F3353="","",VLOOKUP(F3353,商品マスタ!$K:$L,2,FALSE))</f>
        <v/>
      </c>
      <c r="H3353" s="95" t="str">
        <f t="shared" si="52"/>
        <v/>
      </c>
    </row>
    <row r="3354" spans="1:8" x14ac:dyDescent="0.55000000000000004">
      <c r="A3354" s="76"/>
      <c r="B3354" s="50">
        <v>2</v>
      </c>
      <c r="G3354" s="94" t="str">
        <f>IF(F3354="","",VLOOKUP(F3354,商品マスタ!$K:$L,2,FALSE))</f>
        <v/>
      </c>
      <c r="H3354" s="95" t="str">
        <f t="shared" si="52"/>
        <v/>
      </c>
    </row>
    <row r="3355" spans="1:8" x14ac:dyDescent="0.55000000000000004">
      <c r="A3355" s="76"/>
      <c r="B3355" s="50">
        <v>1</v>
      </c>
      <c r="G3355" s="94" t="str">
        <f>IF(F3355="","",VLOOKUP(F3355,商品マスタ!$K:$L,2,FALSE))</f>
        <v/>
      </c>
      <c r="H3355" s="95" t="str">
        <f t="shared" si="52"/>
        <v/>
      </c>
    </row>
    <row r="3356" spans="1:8" x14ac:dyDescent="0.55000000000000004">
      <c r="A3356" s="76"/>
      <c r="B3356" s="50">
        <v>2</v>
      </c>
      <c r="G3356" s="94" t="str">
        <f>IF(F3356="","",VLOOKUP(F3356,商品マスタ!$K:$L,2,FALSE))</f>
        <v/>
      </c>
      <c r="H3356" s="95" t="str">
        <f t="shared" si="52"/>
        <v/>
      </c>
    </row>
    <row r="3357" spans="1:8" x14ac:dyDescent="0.55000000000000004">
      <c r="A3357" s="76"/>
      <c r="B3357" s="50">
        <v>1</v>
      </c>
      <c r="G3357" s="94" t="str">
        <f>IF(F3357="","",VLOOKUP(F3357,商品マスタ!$K:$L,2,FALSE))</f>
        <v/>
      </c>
      <c r="H3357" s="95" t="str">
        <f t="shared" si="52"/>
        <v/>
      </c>
    </row>
    <row r="3358" spans="1:8" x14ac:dyDescent="0.55000000000000004">
      <c r="A3358" s="76"/>
      <c r="B3358" s="50">
        <v>2</v>
      </c>
      <c r="G3358" s="94" t="str">
        <f>IF(F3358="","",VLOOKUP(F3358,商品マスタ!$K:$L,2,FALSE))</f>
        <v/>
      </c>
      <c r="H3358" s="95" t="str">
        <f t="shared" si="52"/>
        <v/>
      </c>
    </row>
    <row r="3359" spans="1:8" x14ac:dyDescent="0.55000000000000004">
      <c r="A3359" s="76"/>
      <c r="B3359" s="50">
        <v>1</v>
      </c>
      <c r="G3359" s="94" t="str">
        <f>IF(F3359="","",VLOOKUP(F3359,商品マスタ!$K:$L,2,FALSE))</f>
        <v/>
      </c>
      <c r="H3359" s="95" t="str">
        <f t="shared" si="52"/>
        <v/>
      </c>
    </row>
    <row r="3360" spans="1:8" x14ac:dyDescent="0.55000000000000004">
      <c r="A3360" s="76"/>
      <c r="B3360" s="50">
        <v>2</v>
      </c>
      <c r="G3360" s="94" t="str">
        <f>IF(F3360="","",VLOOKUP(F3360,商品マスタ!$K:$L,2,FALSE))</f>
        <v/>
      </c>
      <c r="H3360" s="95" t="str">
        <f t="shared" si="52"/>
        <v/>
      </c>
    </row>
    <row r="3361" spans="1:8" x14ac:dyDescent="0.55000000000000004">
      <c r="A3361" s="76"/>
      <c r="B3361" s="50">
        <v>1</v>
      </c>
      <c r="G3361" s="94" t="str">
        <f>IF(F3361="","",VLOOKUP(F3361,商品マスタ!$K:$L,2,FALSE))</f>
        <v/>
      </c>
      <c r="H3361" s="95" t="str">
        <f t="shared" si="52"/>
        <v/>
      </c>
    </row>
    <row r="3362" spans="1:8" x14ac:dyDescent="0.55000000000000004">
      <c r="A3362" s="76"/>
      <c r="B3362" s="50">
        <v>2</v>
      </c>
      <c r="G3362" s="94" t="str">
        <f>IF(F3362="","",VLOOKUP(F3362,商品マスタ!$K:$L,2,FALSE))</f>
        <v/>
      </c>
      <c r="H3362" s="95" t="str">
        <f t="shared" si="52"/>
        <v/>
      </c>
    </row>
    <row r="3363" spans="1:8" x14ac:dyDescent="0.55000000000000004">
      <c r="A3363" s="76"/>
      <c r="B3363" s="50">
        <v>1</v>
      </c>
      <c r="G3363" s="94" t="str">
        <f>IF(F3363="","",VLOOKUP(F3363,商品マスタ!$K:$L,2,FALSE))</f>
        <v/>
      </c>
      <c r="H3363" s="95" t="str">
        <f t="shared" si="52"/>
        <v/>
      </c>
    </row>
    <row r="3364" spans="1:8" x14ac:dyDescent="0.55000000000000004">
      <c r="A3364" s="76"/>
      <c r="B3364" s="50">
        <v>2</v>
      </c>
      <c r="G3364" s="94" t="str">
        <f>IF(F3364="","",VLOOKUP(F3364,商品マスタ!$K:$L,2,FALSE))</f>
        <v/>
      </c>
      <c r="H3364" s="95" t="str">
        <f t="shared" si="52"/>
        <v/>
      </c>
    </row>
    <row r="3365" spans="1:8" x14ac:dyDescent="0.55000000000000004">
      <c r="A3365" s="76"/>
      <c r="B3365" s="50">
        <v>1</v>
      </c>
      <c r="G3365" s="94" t="str">
        <f>IF(F3365="","",VLOOKUP(F3365,商品マスタ!$K:$L,2,FALSE))</f>
        <v/>
      </c>
      <c r="H3365" s="95" t="str">
        <f t="shared" si="52"/>
        <v/>
      </c>
    </row>
    <row r="3366" spans="1:8" x14ac:dyDescent="0.55000000000000004">
      <c r="A3366" s="76"/>
      <c r="B3366" s="50">
        <v>2</v>
      </c>
      <c r="G3366" s="94" t="str">
        <f>IF(F3366="","",VLOOKUP(F3366,商品マスタ!$K:$L,2,FALSE))</f>
        <v/>
      </c>
      <c r="H3366" s="95" t="str">
        <f t="shared" si="52"/>
        <v/>
      </c>
    </row>
    <row r="3367" spans="1:8" x14ac:dyDescent="0.55000000000000004">
      <c r="A3367" s="76"/>
      <c r="B3367" s="50">
        <v>1</v>
      </c>
      <c r="G3367" s="94" t="str">
        <f>IF(F3367="","",VLOOKUP(F3367,商品マスタ!$K:$L,2,FALSE))</f>
        <v/>
      </c>
      <c r="H3367" s="95" t="str">
        <f t="shared" si="52"/>
        <v/>
      </c>
    </row>
    <row r="3368" spans="1:8" x14ac:dyDescent="0.55000000000000004">
      <c r="A3368" s="76"/>
      <c r="B3368" s="50">
        <v>2</v>
      </c>
      <c r="G3368" s="94" t="str">
        <f>IF(F3368="","",VLOOKUP(F3368,商品マスタ!$K:$L,2,FALSE))</f>
        <v/>
      </c>
      <c r="H3368" s="95" t="str">
        <f t="shared" si="52"/>
        <v/>
      </c>
    </row>
    <row r="3369" spans="1:8" x14ac:dyDescent="0.55000000000000004">
      <c r="A3369" s="76"/>
      <c r="B3369" s="50">
        <v>1</v>
      </c>
      <c r="G3369" s="94" t="str">
        <f>IF(F3369="","",VLOOKUP(F3369,商品マスタ!$K:$L,2,FALSE))</f>
        <v/>
      </c>
      <c r="H3369" s="95" t="str">
        <f t="shared" si="52"/>
        <v/>
      </c>
    </row>
    <row r="3370" spans="1:8" x14ac:dyDescent="0.55000000000000004">
      <c r="A3370" s="76"/>
      <c r="B3370" s="50">
        <v>2</v>
      </c>
      <c r="G3370" s="94" t="str">
        <f>IF(F3370="","",VLOOKUP(F3370,商品マスタ!$K:$L,2,FALSE))</f>
        <v/>
      </c>
      <c r="H3370" s="95" t="str">
        <f t="shared" si="52"/>
        <v/>
      </c>
    </row>
    <row r="3371" spans="1:8" x14ac:dyDescent="0.55000000000000004">
      <c r="A3371" s="76"/>
      <c r="B3371" s="50">
        <v>1</v>
      </c>
      <c r="G3371" s="94" t="str">
        <f>IF(F3371="","",VLOOKUP(F3371,商品マスタ!$K:$L,2,FALSE))</f>
        <v/>
      </c>
      <c r="H3371" s="95" t="str">
        <f t="shared" si="52"/>
        <v/>
      </c>
    </row>
    <row r="3372" spans="1:8" x14ac:dyDescent="0.55000000000000004">
      <c r="A3372" s="76"/>
      <c r="B3372" s="50">
        <v>2</v>
      </c>
      <c r="G3372" s="94" t="str">
        <f>IF(F3372="","",VLOOKUP(F3372,商品マスタ!$K:$L,2,FALSE))</f>
        <v/>
      </c>
      <c r="H3372" s="95" t="str">
        <f t="shared" si="52"/>
        <v/>
      </c>
    </row>
    <row r="3373" spans="1:8" x14ac:dyDescent="0.55000000000000004">
      <c r="A3373" s="76"/>
      <c r="B3373" s="50">
        <v>1</v>
      </c>
      <c r="G3373" s="94" t="str">
        <f>IF(F3373="","",VLOOKUP(F3373,商品マスタ!$K:$L,2,FALSE))</f>
        <v/>
      </c>
      <c r="H3373" s="95" t="str">
        <f t="shared" si="52"/>
        <v/>
      </c>
    </row>
    <row r="3374" spans="1:8" x14ac:dyDescent="0.55000000000000004">
      <c r="A3374" s="76"/>
      <c r="B3374" s="50">
        <v>2</v>
      </c>
      <c r="G3374" s="94" t="str">
        <f>IF(F3374="","",VLOOKUP(F3374,商品マスタ!$K:$L,2,FALSE))</f>
        <v/>
      </c>
      <c r="H3374" s="95" t="str">
        <f t="shared" si="52"/>
        <v/>
      </c>
    </row>
    <row r="3375" spans="1:8" x14ac:dyDescent="0.55000000000000004">
      <c r="A3375" s="76"/>
      <c r="B3375" s="50">
        <v>1</v>
      </c>
      <c r="G3375" s="94" t="str">
        <f>IF(F3375="","",VLOOKUP(F3375,商品マスタ!$K:$L,2,FALSE))</f>
        <v/>
      </c>
      <c r="H3375" s="95" t="str">
        <f t="shared" si="52"/>
        <v/>
      </c>
    </row>
    <row r="3376" spans="1:8" x14ac:dyDescent="0.55000000000000004">
      <c r="A3376" s="76"/>
      <c r="B3376" s="50">
        <v>2</v>
      </c>
      <c r="G3376" s="94" t="str">
        <f>IF(F3376="","",VLOOKUP(F3376,商品マスタ!$K:$L,2,FALSE))</f>
        <v/>
      </c>
      <c r="H3376" s="95" t="str">
        <f t="shared" si="52"/>
        <v/>
      </c>
    </row>
    <row r="3377" spans="1:8" x14ac:dyDescent="0.55000000000000004">
      <c r="A3377" s="76"/>
      <c r="B3377" s="50">
        <v>1</v>
      </c>
      <c r="G3377" s="94" t="str">
        <f>IF(F3377="","",VLOOKUP(F3377,商品マスタ!$K:$L,2,FALSE))</f>
        <v/>
      </c>
      <c r="H3377" s="95" t="str">
        <f t="shared" si="52"/>
        <v/>
      </c>
    </row>
    <row r="3378" spans="1:8" x14ac:dyDescent="0.55000000000000004">
      <c r="A3378" s="76"/>
      <c r="B3378" s="50">
        <v>2</v>
      </c>
      <c r="G3378" s="94" t="str">
        <f>IF(F3378="","",VLOOKUP(F3378,商品マスタ!$K:$L,2,FALSE))</f>
        <v/>
      </c>
      <c r="H3378" s="95" t="str">
        <f t="shared" si="52"/>
        <v/>
      </c>
    </row>
    <row r="3379" spans="1:8" x14ac:dyDescent="0.55000000000000004">
      <c r="A3379" s="76"/>
      <c r="B3379" s="50">
        <v>1</v>
      </c>
      <c r="G3379" s="94" t="str">
        <f>IF(F3379="","",VLOOKUP(F3379,商品マスタ!$K:$L,2,FALSE))</f>
        <v/>
      </c>
      <c r="H3379" s="95" t="str">
        <f t="shared" si="52"/>
        <v/>
      </c>
    </row>
    <row r="3380" spans="1:8" x14ac:dyDescent="0.55000000000000004">
      <c r="A3380" s="76"/>
      <c r="B3380" s="50">
        <v>2</v>
      </c>
      <c r="G3380" s="94" t="str">
        <f>IF(F3380="","",VLOOKUP(F3380,商品マスタ!$K:$L,2,FALSE))</f>
        <v/>
      </c>
      <c r="H3380" s="95" t="str">
        <f t="shared" si="52"/>
        <v/>
      </c>
    </row>
    <row r="3381" spans="1:8" x14ac:dyDescent="0.55000000000000004">
      <c r="A3381" s="76"/>
      <c r="B3381" s="50">
        <v>1</v>
      </c>
      <c r="G3381" s="94" t="str">
        <f>IF(F3381="","",VLOOKUP(F3381,商品マスタ!$K:$L,2,FALSE))</f>
        <v/>
      </c>
      <c r="H3381" s="95" t="str">
        <f t="shared" si="52"/>
        <v/>
      </c>
    </row>
    <row r="3382" spans="1:8" x14ac:dyDescent="0.55000000000000004">
      <c r="A3382" s="76"/>
      <c r="B3382" s="50">
        <v>2</v>
      </c>
      <c r="G3382" s="94" t="str">
        <f>IF(F3382="","",VLOOKUP(F3382,商品マスタ!$K:$L,2,FALSE))</f>
        <v/>
      </c>
      <c r="H3382" s="95" t="str">
        <f t="shared" si="52"/>
        <v/>
      </c>
    </row>
    <row r="3383" spans="1:8" x14ac:dyDescent="0.55000000000000004">
      <c r="A3383" s="76"/>
      <c r="B3383" s="50">
        <v>1</v>
      </c>
      <c r="G3383" s="94" t="str">
        <f>IF(F3383="","",VLOOKUP(F3383,商品マスタ!$K:$L,2,FALSE))</f>
        <v/>
      </c>
      <c r="H3383" s="95" t="str">
        <f t="shared" si="52"/>
        <v/>
      </c>
    </row>
    <row r="3384" spans="1:8" x14ac:dyDescent="0.55000000000000004">
      <c r="A3384" s="76"/>
      <c r="B3384" s="50">
        <v>2</v>
      </c>
      <c r="G3384" s="94" t="str">
        <f>IF(F3384="","",VLOOKUP(F3384,商品マスタ!$K:$L,2,FALSE))</f>
        <v/>
      </c>
      <c r="H3384" s="95" t="str">
        <f t="shared" si="52"/>
        <v/>
      </c>
    </row>
    <row r="3385" spans="1:8" x14ac:dyDescent="0.55000000000000004">
      <c r="A3385" s="76"/>
      <c r="B3385" s="50">
        <v>1</v>
      </c>
      <c r="G3385" s="94" t="str">
        <f>IF(F3385="","",VLOOKUP(F3385,商品マスタ!$K:$L,2,FALSE))</f>
        <v/>
      </c>
      <c r="H3385" s="95" t="str">
        <f t="shared" si="52"/>
        <v/>
      </c>
    </row>
    <row r="3386" spans="1:8" x14ac:dyDescent="0.55000000000000004">
      <c r="A3386" s="76"/>
      <c r="B3386" s="50">
        <v>2</v>
      </c>
      <c r="G3386" s="94" t="str">
        <f>IF(F3386="","",VLOOKUP(F3386,商品マスタ!$K:$L,2,FALSE))</f>
        <v/>
      </c>
      <c r="H3386" s="95" t="str">
        <f t="shared" si="52"/>
        <v/>
      </c>
    </row>
    <row r="3387" spans="1:8" x14ac:dyDescent="0.55000000000000004">
      <c r="A3387" s="76"/>
      <c r="B3387" s="50">
        <v>1</v>
      </c>
      <c r="G3387" s="94" t="str">
        <f>IF(F3387="","",VLOOKUP(F3387,商品マスタ!$K:$L,2,FALSE))</f>
        <v/>
      </c>
      <c r="H3387" s="95" t="str">
        <f t="shared" si="52"/>
        <v/>
      </c>
    </row>
    <row r="3388" spans="1:8" x14ac:dyDescent="0.55000000000000004">
      <c r="A3388" s="76"/>
      <c r="B3388" s="50">
        <v>2</v>
      </c>
      <c r="G3388" s="94" t="str">
        <f>IF(F3388="","",VLOOKUP(F3388,商品マスタ!$K:$L,2,FALSE))</f>
        <v/>
      </c>
      <c r="H3388" s="95" t="str">
        <f t="shared" si="52"/>
        <v/>
      </c>
    </row>
    <row r="3389" spans="1:8" x14ac:dyDescent="0.55000000000000004">
      <c r="A3389" s="76"/>
      <c r="B3389" s="50">
        <v>1</v>
      </c>
      <c r="G3389" s="94" t="str">
        <f>IF(F3389="","",VLOOKUP(F3389,商品マスタ!$K:$L,2,FALSE))</f>
        <v/>
      </c>
      <c r="H3389" s="95" t="str">
        <f t="shared" si="52"/>
        <v/>
      </c>
    </row>
    <row r="3390" spans="1:8" x14ac:dyDescent="0.55000000000000004">
      <c r="A3390" s="76"/>
      <c r="B3390" s="50">
        <v>2</v>
      </c>
      <c r="G3390" s="94" t="str">
        <f>IF(F3390="","",VLOOKUP(F3390,商品マスタ!$K:$L,2,FALSE))</f>
        <v/>
      </c>
      <c r="H3390" s="95" t="str">
        <f t="shared" si="52"/>
        <v/>
      </c>
    </row>
    <row r="3391" spans="1:8" x14ac:dyDescent="0.55000000000000004">
      <c r="A3391" s="76"/>
      <c r="B3391" s="50">
        <v>1</v>
      </c>
      <c r="G3391" s="94" t="str">
        <f>IF(F3391="","",VLOOKUP(F3391,商品マスタ!$K:$L,2,FALSE))</f>
        <v/>
      </c>
      <c r="H3391" s="95" t="str">
        <f t="shared" si="52"/>
        <v/>
      </c>
    </row>
    <row r="3392" spans="1:8" x14ac:dyDescent="0.55000000000000004">
      <c r="A3392" s="76"/>
      <c r="B3392" s="50">
        <v>2</v>
      </c>
      <c r="G3392" s="94" t="str">
        <f>IF(F3392="","",VLOOKUP(F3392,商品マスタ!$K:$L,2,FALSE))</f>
        <v/>
      </c>
      <c r="H3392" s="95" t="str">
        <f t="shared" ref="H3392:H3455" si="53">IF(D3392="","",IF(E3392="",LEN(SUBSTITUTE(D3392," ","")),LEN(SUBSTITUTE(E3392," ",""))))</f>
        <v/>
      </c>
    </row>
    <row r="3393" spans="1:8" x14ac:dyDescent="0.55000000000000004">
      <c r="A3393" s="76"/>
      <c r="B3393" s="50">
        <v>1</v>
      </c>
      <c r="G3393" s="94" t="str">
        <f>IF(F3393="","",VLOOKUP(F3393,商品マスタ!$K:$L,2,FALSE))</f>
        <v/>
      </c>
      <c r="H3393" s="95" t="str">
        <f t="shared" si="53"/>
        <v/>
      </c>
    </row>
    <row r="3394" spans="1:8" x14ac:dyDescent="0.55000000000000004">
      <c r="A3394" s="76"/>
      <c r="B3394" s="50">
        <v>2</v>
      </c>
      <c r="G3394" s="94" t="str">
        <f>IF(F3394="","",VLOOKUP(F3394,商品マスタ!$K:$L,2,FALSE))</f>
        <v/>
      </c>
      <c r="H3394" s="95" t="str">
        <f t="shared" si="53"/>
        <v/>
      </c>
    </row>
    <row r="3395" spans="1:8" x14ac:dyDescent="0.55000000000000004">
      <c r="A3395" s="76"/>
      <c r="B3395" s="50">
        <v>1</v>
      </c>
      <c r="G3395" s="94" t="str">
        <f>IF(F3395="","",VLOOKUP(F3395,商品マスタ!$K:$L,2,FALSE))</f>
        <v/>
      </c>
      <c r="H3395" s="95" t="str">
        <f t="shared" si="53"/>
        <v/>
      </c>
    </row>
    <row r="3396" spans="1:8" x14ac:dyDescent="0.55000000000000004">
      <c r="A3396" s="76"/>
      <c r="B3396" s="50">
        <v>2</v>
      </c>
      <c r="G3396" s="94" t="str">
        <f>IF(F3396="","",VLOOKUP(F3396,商品マスタ!$K:$L,2,FALSE))</f>
        <v/>
      </c>
      <c r="H3396" s="95" t="str">
        <f t="shared" si="53"/>
        <v/>
      </c>
    </row>
    <row r="3397" spans="1:8" x14ac:dyDescent="0.55000000000000004">
      <c r="A3397" s="76"/>
      <c r="B3397" s="50">
        <v>1</v>
      </c>
      <c r="G3397" s="94" t="str">
        <f>IF(F3397="","",VLOOKUP(F3397,商品マスタ!$K:$L,2,FALSE))</f>
        <v/>
      </c>
      <c r="H3397" s="95" t="str">
        <f t="shared" si="53"/>
        <v/>
      </c>
    </row>
    <row r="3398" spans="1:8" x14ac:dyDescent="0.55000000000000004">
      <c r="A3398" s="76"/>
      <c r="B3398" s="50">
        <v>2</v>
      </c>
      <c r="G3398" s="94" t="str">
        <f>IF(F3398="","",VLOOKUP(F3398,商品マスタ!$K:$L,2,FALSE))</f>
        <v/>
      </c>
      <c r="H3398" s="95" t="str">
        <f t="shared" si="53"/>
        <v/>
      </c>
    </row>
    <row r="3399" spans="1:8" x14ac:dyDescent="0.55000000000000004">
      <c r="A3399" s="76"/>
      <c r="B3399" s="50">
        <v>1</v>
      </c>
      <c r="G3399" s="94" t="str">
        <f>IF(F3399="","",VLOOKUP(F3399,商品マスタ!$K:$L,2,FALSE))</f>
        <v/>
      </c>
      <c r="H3399" s="95" t="str">
        <f t="shared" si="53"/>
        <v/>
      </c>
    </row>
    <row r="3400" spans="1:8" x14ac:dyDescent="0.55000000000000004">
      <c r="A3400" s="76"/>
      <c r="B3400" s="50">
        <v>2</v>
      </c>
      <c r="G3400" s="94" t="str">
        <f>IF(F3400="","",VLOOKUP(F3400,商品マスタ!$K:$L,2,FALSE))</f>
        <v/>
      </c>
      <c r="H3400" s="95" t="str">
        <f t="shared" si="53"/>
        <v/>
      </c>
    </row>
    <row r="3401" spans="1:8" x14ac:dyDescent="0.55000000000000004">
      <c r="A3401" s="76"/>
      <c r="B3401" s="50">
        <v>1</v>
      </c>
      <c r="G3401" s="94" t="str">
        <f>IF(F3401="","",VLOOKUP(F3401,商品マスタ!$K:$L,2,FALSE))</f>
        <v/>
      </c>
      <c r="H3401" s="95" t="str">
        <f t="shared" si="53"/>
        <v/>
      </c>
    </row>
    <row r="3402" spans="1:8" x14ac:dyDescent="0.55000000000000004">
      <c r="A3402" s="76"/>
      <c r="B3402" s="50">
        <v>2</v>
      </c>
      <c r="G3402" s="94" t="str">
        <f>IF(F3402="","",VLOOKUP(F3402,商品マスタ!$K:$L,2,FALSE))</f>
        <v/>
      </c>
      <c r="H3402" s="95" t="str">
        <f t="shared" si="53"/>
        <v/>
      </c>
    </row>
    <row r="3403" spans="1:8" x14ac:dyDescent="0.55000000000000004">
      <c r="A3403" s="76"/>
      <c r="B3403" s="50">
        <v>1</v>
      </c>
      <c r="G3403" s="94" t="str">
        <f>IF(F3403="","",VLOOKUP(F3403,商品マスタ!$K:$L,2,FALSE))</f>
        <v/>
      </c>
      <c r="H3403" s="95" t="str">
        <f t="shared" si="53"/>
        <v/>
      </c>
    </row>
    <row r="3404" spans="1:8" x14ac:dyDescent="0.55000000000000004">
      <c r="A3404" s="76"/>
      <c r="B3404" s="50">
        <v>2</v>
      </c>
      <c r="G3404" s="94" t="str">
        <f>IF(F3404="","",VLOOKUP(F3404,商品マスタ!$K:$L,2,FALSE))</f>
        <v/>
      </c>
      <c r="H3404" s="95" t="str">
        <f t="shared" si="53"/>
        <v/>
      </c>
    </row>
    <row r="3405" spans="1:8" x14ac:dyDescent="0.55000000000000004">
      <c r="A3405" s="76"/>
      <c r="B3405" s="50">
        <v>1</v>
      </c>
      <c r="G3405" s="94" t="str">
        <f>IF(F3405="","",VLOOKUP(F3405,商品マスタ!$K:$L,2,FALSE))</f>
        <v/>
      </c>
      <c r="H3405" s="95" t="str">
        <f t="shared" si="53"/>
        <v/>
      </c>
    </row>
    <row r="3406" spans="1:8" x14ac:dyDescent="0.55000000000000004">
      <c r="A3406" s="76"/>
      <c r="B3406" s="50">
        <v>2</v>
      </c>
      <c r="G3406" s="94" t="str">
        <f>IF(F3406="","",VLOOKUP(F3406,商品マスタ!$K:$L,2,FALSE))</f>
        <v/>
      </c>
      <c r="H3406" s="95" t="str">
        <f t="shared" si="53"/>
        <v/>
      </c>
    </row>
    <row r="3407" spans="1:8" x14ac:dyDescent="0.55000000000000004">
      <c r="A3407" s="76"/>
      <c r="B3407" s="50">
        <v>1</v>
      </c>
      <c r="G3407" s="94" t="str">
        <f>IF(F3407="","",VLOOKUP(F3407,商品マスタ!$K:$L,2,FALSE))</f>
        <v/>
      </c>
      <c r="H3407" s="95" t="str">
        <f t="shared" si="53"/>
        <v/>
      </c>
    </row>
    <row r="3408" spans="1:8" x14ac:dyDescent="0.55000000000000004">
      <c r="A3408" s="76"/>
      <c r="B3408" s="50">
        <v>2</v>
      </c>
      <c r="G3408" s="94" t="str">
        <f>IF(F3408="","",VLOOKUP(F3408,商品マスタ!$K:$L,2,FALSE))</f>
        <v/>
      </c>
      <c r="H3408" s="95" t="str">
        <f t="shared" si="53"/>
        <v/>
      </c>
    </row>
    <row r="3409" spans="1:8" x14ac:dyDescent="0.55000000000000004">
      <c r="A3409" s="76"/>
      <c r="B3409" s="50">
        <v>1</v>
      </c>
      <c r="G3409" s="94" t="str">
        <f>IF(F3409="","",VLOOKUP(F3409,商品マスタ!$K:$L,2,FALSE))</f>
        <v/>
      </c>
      <c r="H3409" s="95" t="str">
        <f t="shared" si="53"/>
        <v/>
      </c>
    </row>
    <row r="3410" spans="1:8" x14ac:dyDescent="0.55000000000000004">
      <c r="A3410" s="76"/>
      <c r="B3410" s="50">
        <v>2</v>
      </c>
      <c r="G3410" s="94" t="str">
        <f>IF(F3410="","",VLOOKUP(F3410,商品マスタ!$K:$L,2,FALSE))</f>
        <v/>
      </c>
      <c r="H3410" s="95" t="str">
        <f t="shared" si="53"/>
        <v/>
      </c>
    </row>
    <row r="3411" spans="1:8" x14ac:dyDescent="0.55000000000000004">
      <c r="A3411" s="76"/>
      <c r="B3411" s="50">
        <v>1</v>
      </c>
      <c r="G3411" s="94" t="str">
        <f>IF(F3411="","",VLOOKUP(F3411,商品マスタ!$K:$L,2,FALSE))</f>
        <v/>
      </c>
      <c r="H3411" s="95" t="str">
        <f t="shared" si="53"/>
        <v/>
      </c>
    </row>
    <row r="3412" spans="1:8" x14ac:dyDescent="0.55000000000000004">
      <c r="A3412" s="76"/>
      <c r="B3412" s="50">
        <v>2</v>
      </c>
      <c r="G3412" s="94" t="str">
        <f>IF(F3412="","",VLOOKUP(F3412,商品マスタ!$K:$L,2,FALSE))</f>
        <v/>
      </c>
      <c r="H3412" s="95" t="str">
        <f t="shared" si="53"/>
        <v/>
      </c>
    </row>
    <row r="3413" spans="1:8" x14ac:dyDescent="0.55000000000000004">
      <c r="A3413" s="76"/>
      <c r="B3413" s="50">
        <v>1</v>
      </c>
      <c r="G3413" s="94" t="str">
        <f>IF(F3413="","",VLOOKUP(F3413,商品マスタ!$K:$L,2,FALSE))</f>
        <v/>
      </c>
      <c r="H3413" s="95" t="str">
        <f t="shared" si="53"/>
        <v/>
      </c>
    </row>
    <row r="3414" spans="1:8" x14ac:dyDescent="0.55000000000000004">
      <c r="A3414" s="76"/>
      <c r="B3414" s="50">
        <v>2</v>
      </c>
      <c r="G3414" s="94" t="str">
        <f>IF(F3414="","",VLOOKUP(F3414,商品マスタ!$K:$L,2,FALSE))</f>
        <v/>
      </c>
      <c r="H3414" s="95" t="str">
        <f t="shared" si="53"/>
        <v/>
      </c>
    </row>
    <row r="3415" spans="1:8" x14ac:dyDescent="0.55000000000000004">
      <c r="A3415" s="76"/>
      <c r="B3415" s="50">
        <v>1</v>
      </c>
      <c r="G3415" s="94" t="str">
        <f>IF(F3415="","",VLOOKUP(F3415,商品マスタ!$K:$L,2,FALSE))</f>
        <v/>
      </c>
      <c r="H3415" s="95" t="str">
        <f t="shared" si="53"/>
        <v/>
      </c>
    </row>
    <row r="3416" spans="1:8" x14ac:dyDescent="0.55000000000000004">
      <c r="A3416" s="76"/>
      <c r="B3416" s="50">
        <v>2</v>
      </c>
      <c r="G3416" s="94" t="str">
        <f>IF(F3416="","",VLOOKUP(F3416,商品マスタ!$K:$L,2,FALSE))</f>
        <v/>
      </c>
      <c r="H3416" s="95" t="str">
        <f t="shared" si="53"/>
        <v/>
      </c>
    </row>
    <row r="3417" spans="1:8" x14ac:dyDescent="0.55000000000000004">
      <c r="A3417" s="76"/>
      <c r="B3417" s="50">
        <v>1</v>
      </c>
      <c r="G3417" s="94" t="str">
        <f>IF(F3417="","",VLOOKUP(F3417,商品マスタ!$K:$L,2,FALSE))</f>
        <v/>
      </c>
      <c r="H3417" s="95" t="str">
        <f t="shared" si="53"/>
        <v/>
      </c>
    </row>
    <row r="3418" spans="1:8" x14ac:dyDescent="0.55000000000000004">
      <c r="A3418" s="76"/>
      <c r="B3418" s="50">
        <v>2</v>
      </c>
      <c r="G3418" s="94" t="str">
        <f>IF(F3418="","",VLOOKUP(F3418,商品マスタ!$K:$L,2,FALSE))</f>
        <v/>
      </c>
      <c r="H3418" s="95" t="str">
        <f t="shared" si="53"/>
        <v/>
      </c>
    </row>
    <row r="3419" spans="1:8" x14ac:dyDescent="0.55000000000000004">
      <c r="A3419" s="76"/>
      <c r="B3419" s="50">
        <v>1</v>
      </c>
      <c r="G3419" s="94" t="str">
        <f>IF(F3419="","",VLOOKUP(F3419,商品マスタ!$K:$L,2,FALSE))</f>
        <v/>
      </c>
      <c r="H3419" s="95" t="str">
        <f t="shared" si="53"/>
        <v/>
      </c>
    </row>
    <row r="3420" spans="1:8" x14ac:dyDescent="0.55000000000000004">
      <c r="A3420" s="76"/>
      <c r="B3420" s="50">
        <v>2</v>
      </c>
      <c r="G3420" s="94" t="str">
        <f>IF(F3420="","",VLOOKUP(F3420,商品マスタ!$K:$L,2,FALSE))</f>
        <v/>
      </c>
      <c r="H3420" s="95" t="str">
        <f t="shared" si="53"/>
        <v/>
      </c>
    </row>
    <row r="3421" spans="1:8" x14ac:dyDescent="0.55000000000000004">
      <c r="A3421" s="76"/>
      <c r="B3421" s="50">
        <v>1</v>
      </c>
      <c r="G3421" s="94" t="str">
        <f>IF(F3421="","",VLOOKUP(F3421,商品マスタ!$K:$L,2,FALSE))</f>
        <v/>
      </c>
      <c r="H3421" s="95" t="str">
        <f t="shared" si="53"/>
        <v/>
      </c>
    </row>
    <row r="3422" spans="1:8" x14ac:dyDescent="0.55000000000000004">
      <c r="A3422" s="76"/>
      <c r="B3422" s="50">
        <v>2</v>
      </c>
      <c r="G3422" s="94" t="str">
        <f>IF(F3422="","",VLOOKUP(F3422,商品マスタ!$K:$L,2,FALSE))</f>
        <v/>
      </c>
      <c r="H3422" s="95" t="str">
        <f t="shared" si="53"/>
        <v/>
      </c>
    </row>
    <row r="3423" spans="1:8" x14ac:dyDescent="0.55000000000000004">
      <c r="A3423" s="76"/>
      <c r="B3423" s="50">
        <v>1</v>
      </c>
      <c r="G3423" s="94" t="str">
        <f>IF(F3423="","",VLOOKUP(F3423,商品マスタ!$K:$L,2,FALSE))</f>
        <v/>
      </c>
      <c r="H3423" s="95" t="str">
        <f t="shared" si="53"/>
        <v/>
      </c>
    </row>
    <row r="3424" spans="1:8" x14ac:dyDescent="0.55000000000000004">
      <c r="A3424" s="76"/>
      <c r="B3424" s="50">
        <v>2</v>
      </c>
      <c r="G3424" s="94" t="str">
        <f>IF(F3424="","",VLOOKUP(F3424,商品マスタ!$K:$L,2,FALSE))</f>
        <v/>
      </c>
      <c r="H3424" s="95" t="str">
        <f t="shared" si="53"/>
        <v/>
      </c>
    </row>
    <row r="3425" spans="1:8" x14ac:dyDescent="0.55000000000000004">
      <c r="A3425" s="76"/>
      <c r="B3425" s="50">
        <v>1</v>
      </c>
      <c r="G3425" s="94" t="str">
        <f>IF(F3425="","",VLOOKUP(F3425,商品マスタ!$K:$L,2,FALSE))</f>
        <v/>
      </c>
      <c r="H3425" s="95" t="str">
        <f t="shared" si="53"/>
        <v/>
      </c>
    </row>
    <row r="3426" spans="1:8" x14ac:dyDescent="0.55000000000000004">
      <c r="A3426" s="76"/>
      <c r="B3426" s="50">
        <v>2</v>
      </c>
      <c r="G3426" s="94" t="str">
        <f>IF(F3426="","",VLOOKUP(F3426,商品マスタ!$K:$L,2,FALSE))</f>
        <v/>
      </c>
      <c r="H3426" s="95" t="str">
        <f t="shared" si="53"/>
        <v/>
      </c>
    </row>
    <row r="3427" spans="1:8" x14ac:dyDescent="0.55000000000000004">
      <c r="A3427" s="76"/>
      <c r="B3427" s="50">
        <v>1</v>
      </c>
      <c r="G3427" s="94" t="str">
        <f>IF(F3427="","",VLOOKUP(F3427,商品マスタ!$K:$L,2,FALSE))</f>
        <v/>
      </c>
      <c r="H3427" s="95" t="str">
        <f t="shared" si="53"/>
        <v/>
      </c>
    </row>
    <row r="3428" spans="1:8" x14ac:dyDescent="0.55000000000000004">
      <c r="A3428" s="76"/>
      <c r="B3428" s="50">
        <v>2</v>
      </c>
      <c r="G3428" s="94" t="str">
        <f>IF(F3428="","",VLOOKUP(F3428,商品マスタ!$K:$L,2,FALSE))</f>
        <v/>
      </c>
      <c r="H3428" s="95" t="str">
        <f t="shared" si="53"/>
        <v/>
      </c>
    </row>
    <row r="3429" spans="1:8" x14ac:dyDescent="0.55000000000000004">
      <c r="A3429" s="76"/>
      <c r="B3429" s="50">
        <v>1</v>
      </c>
      <c r="G3429" s="94" t="str">
        <f>IF(F3429="","",VLOOKUP(F3429,商品マスタ!$K:$L,2,FALSE))</f>
        <v/>
      </c>
      <c r="H3429" s="95" t="str">
        <f t="shared" si="53"/>
        <v/>
      </c>
    </row>
    <row r="3430" spans="1:8" x14ac:dyDescent="0.55000000000000004">
      <c r="A3430" s="76"/>
      <c r="B3430" s="50">
        <v>2</v>
      </c>
      <c r="G3430" s="94" t="str">
        <f>IF(F3430="","",VLOOKUP(F3430,商品マスタ!$K:$L,2,FALSE))</f>
        <v/>
      </c>
      <c r="H3430" s="95" t="str">
        <f t="shared" si="53"/>
        <v/>
      </c>
    </row>
    <row r="3431" spans="1:8" x14ac:dyDescent="0.55000000000000004">
      <c r="A3431" s="76"/>
      <c r="B3431" s="50">
        <v>1</v>
      </c>
      <c r="G3431" s="94" t="str">
        <f>IF(F3431="","",VLOOKUP(F3431,商品マスタ!$K:$L,2,FALSE))</f>
        <v/>
      </c>
      <c r="H3431" s="95" t="str">
        <f t="shared" si="53"/>
        <v/>
      </c>
    </row>
    <row r="3432" spans="1:8" x14ac:dyDescent="0.55000000000000004">
      <c r="A3432" s="76"/>
      <c r="B3432" s="50">
        <v>2</v>
      </c>
      <c r="G3432" s="94" t="str">
        <f>IF(F3432="","",VLOOKUP(F3432,商品マスタ!$K:$L,2,FALSE))</f>
        <v/>
      </c>
      <c r="H3432" s="95" t="str">
        <f t="shared" si="53"/>
        <v/>
      </c>
    </row>
    <row r="3433" spans="1:8" x14ac:dyDescent="0.55000000000000004">
      <c r="A3433" s="76"/>
      <c r="B3433" s="50">
        <v>1</v>
      </c>
      <c r="G3433" s="94" t="str">
        <f>IF(F3433="","",VLOOKUP(F3433,商品マスタ!$K:$L,2,FALSE))</f>
        <v/>
      </c>
      <c r="H3433" s="95" t="str">
        <f t="shared" si="53"/>
        <v/>
      </c>
    </row>
    <row r="3434" spans="1:8" x14ac:dyDescent="0.55000000000000004">
      <c r="A3434" s="76"/>
      <c r="B3434" s="50">
        <v>2</v>
      </c>
      <c r="G3434" s="94" t="str">
        <f>IF(F3434="","",VLOOKUP(F3434,商品マスタ!$K:$L,2,FALSE))</f>
        <v/>
      </c>
      <c r="H3434" s="95" t="str">
        <f t="shared" si="53"/>
        <v/>
      </c>
    </row>
    <row r="3435" spans="1:8" x14ac:dyDescent="0.55000000000000004">
      <c r="A3435" s="76"/>
      <c r="B3435" s="50">
        <v>1</v>
      </c>
      <c r="G3435" s="94" t="str">
        <f>IF(F3435="","",VLOOKUP(F3435,商品マスタ!$K:$L,2,FALSE))</f>
        <v/>
      </c>
      <c r="H3435" s="95" t="str">
        <f t="shared" si="53"/>
        <v/>
      </c>
    </row>
    <row r="3436" spans="1:8" x14ac:dyDescent="0.55000000000000004">
      <c r="A3436" s="76"/>
      <c r="B3436" s="50">
        <v>2</v>
      </c>
      <c r="G3436" s="94" t="str">
        <f>IF(F3436="","",VLOOKUP(F3436,商品マスタ!$K:$L,2,FALSE))</f>
        <v/>
      </c>
      <c r="H3436" s="95" t="str">
        <f t="shared" si="53"/>
        <v/>
      </c>
    </row>
    <row r="3437" spans="1:8" x14ac:dyDescent="0.55000000000000004">
      <c r="A3437" s="76"/>
      <c r="B3437" s="50">
        <v>1</v>
      </c>
      <c r="G3437" s="94" t="str">
        <f>IF(F3437="","",VLOOKUP(F3437,商品マスタ!$K:$L,2,FALSE))</f>
        <v/>
      </c>
      <c r="H3437" s="95" t="str">
        <f t="shared" si="53"/>
        <v/>
      </c>
    </row>
    <row r="3438" spans="1:8" x14ac:dyDescent="0.55000000000000004">
      <c r="A3438" s="76"/>
      <c r="B3438" s="50">
        <v>2</v>
      </c>
      <c r="G3438" s="94" t="str">
        <f>IF(F3438="","",VLOOKUP(F3438,商品マスタ!$K:$L,2,FALSE))</f>
        <v/>
      </c>
      <c r="H3438" s="95" t="str">
        <f t="shared" si="53"/>
        <v/>
      </c>
    </row>
    <row r="3439" spans="1:8" x14ac:dyDescent="0.55000000000000004">
      <c r="A3439" s="76"/>
      <c r="B3439" s="50">
        <v>1</v>
      </c>
      <c r="G3439" s="94" t="str">
        <f>IF(F3439="","",VLOOKUP(F3439,商品マスタ!$K:$L,2,FALSE))</f>
        <v/>
      </c>
      <c r="H3439" s="95" t="str">
        <f t="shared" si="53"/>
        <v/>
      </c>
    </row>
    <row r="3440" spans="1:8" x14ac:dyDescent="0.55000000000000004">
      <c r="A3440" s="76"/>
      <c r="B3440" s="50">
        <v>2</v>
      </c>
      <c r="G3440" s="94" t="str">
        <f>IF(F3440="","",VLOOKUP(F3440,商品マスタ!$K:$L,2,FALSE))</f>
        <v/>
      </c>
      <c r="H3440" s="95" t="str">
        <f t="shared" si="53"/>
        <v/>
      </c>
    </row>
    <row r="3441" spans="1:8" x14ac:dyDescent="0.55000000000000004">
      <c r="A3441" s="76"/>
      <c r="B3441" s="50">
        <v>1</v>
      </c>
      <c r="G3441" s="94" t="str">
        <f>IF(F3441="","",VLOOKUP(F3441,商品マスタ!$K:$L,2,FALSE))</f>
        <v/>
      </c>
      <c r="H3441" s="95" t="str">
        <f t="shared" si="53"/>
        <v/>
      </c>
    </row>
    <row r="3442" spans="1:8" x14ac:dyDescent="0.55000000000000004">
      <c r="A3442" s="76"/>
      <c r="B3442" s="50">
        <v>2</v>
      </c>
      <c r="G3442" s="94" t="str">
        <f>IF(F3442="","",VLOOKUP(F3442,商品マスタ!$K:$L,2,FALSE))</f>
        <v/>
      </c>
      <c r="H3442" s="95" t="str">
        <f t="shared" si="53"/>
        <v/>
      </c>
    </row>
    <row r="3443" spans="1:8" x14ac:dyDescent="0.55000000000000004">
      <c r="A3443" s="76"/>
      <c r="B3443" s="50">
        <v>1</v>
      </c>
      <c r="G3443" s="94" t="str">
        <f>IF(F3443="","",VLOOKUP(F3443,商品マスタ!$K:$L,2,FALSE))</f>
        <v/>
      </c>
      <c r="H3443" s="95" t="str">
        <f t="shared" si="53"/>
        <v/>
      </c>
    </row>
    <row r="3444" spans="1:8" x14ac:dyDescent="0.55000000000000004">
      <c r="A3444" s="76"/>
      <c r="B3444" s="50">
        <v>2</v>
      </c>
      <c r="G3444" s="94" t="str">
        <f>IF(F3444="","",VLOOKUP(F3444,商品マスタ!$K:$L,2,FALSE))</f>
        <v/>
      </c>
      <c r="H3444" s="95" t="str">
        <f t="shared" si="53"/>
        <v/>
      </c>
    </row>
    <row r="3445" spans="1:8" x14ac:dyDescent="0.55000000000000004">
      <c r="A3445" s="76"/>
      <c r="B3445" s="50">
        <v>1</v>
      </c>
      <c r="G3445" s="94" t="str">
        <f>IF(F3445="","",VLOOKUP(F3445,商品マスタ!$K:$L,2,FALSE))</f>
        <v/>
      </c>
      <c r="H3445" s="95" t="str">
        <f t="shared" si="53"/>
        <v/>
      </c>
    </row>
    <row r="3446" spans="1:8" x14ac:dyDescent="0.55000000000000004">
      <c r="A3446" s="76"/>
      <c r="B3446" s="50">
        <v>2</v>
      </c>
      <c r="G3446" s="94" t="str">
        <f>IF(F3446="","",VLOOKUP(F3446,商品マスタ!$K:$L,2,FALSE))</f>
        <v/>
      </c>
      <c r="H3446" s="95" t="str">
        <f t="shared" si="53"/>
        <v/>
      </c>
    </row>
    <row r="3447" spans="1:8" x14ac:dyDescent="0.55000000000000004">
      <c r="A3447" s="76"/>
      <c r="B3447" s="50">
        <v>1</v>
      </c>
      <c r="G3447" s="94" t="str">
        <f>IF(F3447="","",VLOOKUP(F3447,商品マスタ!$K:$L,2,FALSE))</f>
        <v/>
      </c>
      <c r="H3447" s="95" t="str">
        <f t="shared" si="53"/>
        <v/>
      </c>
    </row>
    <row r="3448" spans="1:8" x14ac:dyDescent="0.55000000000000004">
      <c r="A3448" s="76"/>
      <c r="B3448" s="50">
        <v>2</v>
      </c>
      <c r="G3448" s="94" t="str">
        <f>IF(F3448="","",VLOOKUP(F3448,商品マスタ!$K:$L,2,FALSE))</f>
        <v/>
      </c>
      <c r="H3448" s="95" t="str">
        <f t="shared" si="53"/>
        <v/>
      </c>
    </row>
    <row r="3449" spans="1:8" x14ac:dyDescent="0.55000000000000004">
      <c r="A3449" s="76"/>
      <c r="B3449" s="50">
        <v>1</v>
      </c>
      <c r="G3449" s="94" t="str">
        <f>IF(F3449="","",VLOOKUP(F3449,商品マスタ!$K:$L,2,FALSE))</f>
        <v/>
      </c>
      <c r="H3449" s="95" t="str">
        <f t="shared" si="53"/>
        <v/>
      </c>
    </row>
    <row r="3450" spans="1:8" x14ac:dyDescent="0.55000000000000004">
      <c r="A3450" s="76"/>
      <c r="B3450" s="50">
        <v>2</v>
      </c>
      <c r="G3450" s="94" t="str">
        <f>IF(F3450="","",VLOOKUP(F3450,商品マスタ!$K:$L,2,FALSE))</f>
        <v/>
      </c>
      <c r="H3450" s="95" t="str">
        <f t="shared" si="53"/>
        <v/>
      </c>
    </row>
    <row r="3451" spans="1:8" x14ac:dyDescent="0.55000000000000004">
      <c r="A3451" s="76"/>
      <c r="B3451" s="50">
        <v>1</v>
      </c>
      <c r="G3451" s="94" t="str">
        <f>IF(F3451="","",VLOOKUP(F3451,商品マスタ!$K:$L,2,FALSE))</f>
        <v/>
      </c>
      <c r="H3451" s="95" t="str">
        <f t="shared" si="53"/>
        <v/>
      </c>
    </row>
    <row r="3452" spans="1:8" x14ac:dyDescent="0.55000000000000004">
      <c r="A3452" s="76"/>
      <c r="B3452" s="50">
        <v>2</v>
      </c>
      <c r="G3452" s="94" t="str">
        <f>IF(F3452="","",VLOOKUP(F3452,商品マスタ!$K:$L,2,FALSE))</f>
        <v/>
      </c>
      <c r="H3452" s="95" t="str">
        <f t="shared" si="53"/>
        <v/>
      </c>
    </row>
    <row r="3453" spans="1:8" x14ac:dyDescent="0.55000000000000004">
      <c r="A3453" s="76"/>
      <c r="B3453" s="50">
        <v>1</v>
      </c>
      <c r="G3453" s="94" t="str">
        <f>IF(F3453="","",VLOOKUP(F3453,商品マスタ!$K:$L,2,FALSE))</f>
        <v/>
      </c>
      <c r="H3453" s="95" t="str">
        <f t="shared" si="53"/>
        <v/>
      </c>
    </row>
    <row r="3454" spans="1:8" x14ac:dyDescent="0.55000000000000004">
      <c r="A3454" s="76"/>
      <c r="B3454" s="50">
        <v>2</v>
      </c>
      <c r="G3454" s="94" t="str">
        <f>IF(F3454="","",VLOOKUP(F3454,商品マスタ!$K:$L,2,FALSE))</f>
        <v/>
      </c>
      <c r="H3454" s="95" t="str">
        <f t="shared" si="53"/>
        <v/>
      </c>
    </row>
    <row r="3455" spans="1:8" x14ac:dyDescent="0.55000000000000004">
      <c r="A3455" s="76"/>
      <c r="B3455" s="50">
        <v>1</v>
      </c>
      <c r="G3455" s="94" t="str">
        <f>IF(F3455="","",VLOOKUP(F3455,商品マスタ!$K:$L,2,FALSE))</f>
        <v/>
      </c>
      <c r="H3455" s="95" t="str">
        <f t="shared" si="53"/>
        <v/>
      </c>
    </row>
    <row r="3456" spans="1:8" x14ac:dyDescent="0.55000000000000004">
      <c r="A3456" s="76"/>
      <c r="B3456" s="50">
        <v>2</v>
      </c>
      <c r="G3456" s="94" t="str">
        <f>IF(F3456="","",VLOOKUP(F3456,商品マスタ!$K:$L,2,FALSE))</f>
        <v/>
      </c>
      <c r="H3456" s="95" t="str">
        <f t="shared" ref="H3456:H3519" si="54">IF(D3456="","",IF(E3456="",LEN(SUBSTITUTE(D3456," ","")),LEN(SUBSTITUTE(E3456," ",""))))</f>
        <v/>
      </c>
    </row>
    <row r="3457" spans="1:8" x14ac:dyDescent="0.55000000000000004">
      <c r="A3457" s="76"/>
      <c r="B3457" s="50">
        <v>1</v>
      </c>
      <c r="G3457" s="94" t="str">
        <f>IF(F3457="","",VLOOKUP(F3457,商品マスタ!$K:$L,2,FALSE))</f>
        <v/>
      </c>
      <c r="H3457" s="95" t="str">
        <f t="shared" si="54"/>
        <v/>
      </c>
    </row>
    <row r="3458" spans="1:8" x14ac:dyDescent="0.55000000000000004">
      <c r="A3458" s="76"/>
      <c r="B3458" s="50">
        <v>2</v>
      </c>
      <c r="G3458" s="94" t="str">
        <f>IF(F3458="","",VLOOKUP(F3458,商品マスタ!$K:$L,2,FALSE))</f>
        <v/>
      </c>
      <c r="H3458" s="95" t="str">
        <f t="shared" si="54"/>
        <v/>
      </c>
    </row>
    <row r="3459" spans="1:8" x14ac:dyDescent="0.55000000000000004">
      <c r="A3459" s="76"/>
      <c r="B3459" s="50">
        <v>1</v>
      </c>
      <c r="G3459" s="94" t="str">
        <f>IF(F3459="","",VLOOKUP(F3459,商品マスタ!$K:$L,2,FALSE))</f>
        <v/>
      </c>
      <c r="H3459" s="95" t="str">
        <f t="shared" si="54"/>
        <v/>
      </c>
    </row>
    <row r="3460" spans="1:8" x14ac:dyDescent="0.55000000000000004">
      <c r="A3460" s="76"/>
      <c r="B3460" s="50">
        <v>2</v>
      </c>
      <c r="G3460" s="94" t="str">
        <f>IF(F3460="","",VLOOKUP(F3460,商品マスタ!$K:$L,2,FALSE))</f>
        <v/>
      </c>
      <c r="H3460" s="95" t="str">
        <f t="shared" si="54"/>
        <v/>
      </c>
    </row>
    <row r="3461" spans="1:8" x14ac:dyDescent="0.55000000000000004">
      <c r="A3461" s="76"/>
      <c r="B3461" s="50">
        <v>1</v>
      </c>
      <c r="G3461" s="94" t="str">
        <f>IF(F3461="","",VLOOKUP(F3461,商品マスタ!$K:$L,2,FALSE))</f>
        <v/>
      </c>
      <c r="H3461" s="95" t="str">
        <f t="shared" si="54"/>
        <v/>
      </c>
    </row>
    <row r="3462" spans="1:8" x14ac:dyDescent="0.55000000000000004">
      <c r="A3462" s="76"/>
      <c r="B3462" s="50">
        <v>2</v>
      </c>
      <c r="G3462" s="94" t="str">
        <f>IF(F3462="","",VLOOKUP(F3462,商品マスタ!$K:$L,2,FALSE))</f>
        <v/>
      </c>
      <c r="H3462" s="95" t="str">
        <f t="shared" si="54"/>
        <v/>
      </c>
    </row>
    <row r="3463" spans="1:8" x14ac:dyDescent="0.55000000000000004">
      <c r="A3463" s="76"/>
      <c r="B3463" s="50">
        <v>1</v>
      </c>
      <c r="G3463" s="94" t="str">
        <f>IF(F3463="","",VLOOKUP(F3463,商品マスタ!$K:$L,2,FALSE))</f>
        <v/>
      </c>
      <c r="H3463" s="95" t="str">
        <f t="shared" si="54"/>
        <v/>
      </c>
    </row>
    <row r="3464" spans="1:8" x14ac:dyDescent="0.55000000000000004">
      <c r="A3464" s="76"/>
      <c r="B3464" s="50">
        <v>2</v>
      </c>
      <c r="G3464" s="94" t="str">
        <f>IF(F3464="","",VLOOKUP(F3464,商品マスタ!$K:$L,2,FALSE))</f>
        <v/>
      </c>
      <c r="H3464" s="95" t="str">
        <f t="shared" si="54"/>
        <v/>
      </c>
    </row>
    <row r="3465" spans="1:8" x14ac:dyDescent="0.55000000000000004">
      <c r="A3465" s="76"/>
      <c r="B3465" s="50">
        <v>1</v>
      </c>
      <c r="G3465" s="94" t="str">
        <f>IF(F3465="","",VLOOKUP(F3465,商品マスタ!$K:$L,2,FALSE))</f>
        <v/>
      </c>
      <c r="H3465" s="95" t="str">
        <f t="shared" si="54"/>
        <v/>
      </c>
    </row>
    <row r="3466" spans="1:8" x14ac:dyDescent="0.55000000000000004">
      <c r="A3466" s="76"/>
      <c r="B3466" s="50">
        <v>2</v>
      </c>
      <c r="G3466" s="94" t="str">
        <f>IF(F3466="","",VLOOKUP(F3466,商品マスタ!$K:$L,2,FALSE))</f>
        <v/>
      </c>
      <c r="H3466" s="95" t="str">
        <f t="shared" si="54"/>
        <v/>
      </c>
    </row>
    <row r="3467" spans="1:8" x14ac:dyDescent="0.55000000000000004">
      <c r="A3467" s="76"/>
      <c r="B3467" s="50">
        <v>1</v>
      </c>
      <c r="G3467" s="94" t="str">
        <f>IF(F3467="","",VLOOKUP(F3467,商品マスタ!$K:$L,2,FALSE))</f>
        <v/>
      </c>
      <c r="H3467" s="95" t="str">
        <f t="shared" si="54"/>
        <v/>
      </c>
    </row>
    <row r="3468" spans="1:8" x14ac:dyDescent="0.55000000000000004">
      <c r="A3468" s="76"/>
      <c r="B3468" s="50">
        <v>2</v>
      </c>
      <c r="G3468" s="94" t="str">
        <f>IF(F3468="","",VLOOKUP(F3468,商品マスタ!$K:$L,2,FALSE))</f>
        <v/>
      </c>
      <c r="H3468" s="95" t="str">
        <f t="shared" si="54"/>
        <v/>
      </c>
    </row>
    <row r="3469" spans="1:8" x14ac:dyDescent="0.55000000000000004">
      <c r="A3469" s="76"/>
      <c r="B3469" s="50">
        <v>1</v>
      </c>
      <c r="G3469" s="94" t="str">
        <f>IF(F3469="","",VLOOKUP(F3469,商品マスタ!$K:$L,2,FALSE))</f>
        <v/>
      </c>
      <c r="H3469" s="95" t="str">
        <f t="shared" si="54"/>
        <v/>
      </c>
    </row>
    <row r="3470" spans="1:8" x14ac:dyDescent="0.55000000000000004">
      <c r="A3470" s="76"/>
      <c r="B3470" s="50">
        <v>2</v>
      </c>
      <c r="G3470" s="94" t="str">
        <f>IF(F3470="","",VLOOKUP(F3470,商品マスタ!$K:$L,2,FALSE))</f>
        <v/>
      </c>
      <c r="H3470" s="95" t="str">
        <f t="shared" si="54"/>
        <v/>
      </c>
    </row>
    <row r="3471" spans="1:8" x14ac:dyDescent="0.55000000000000004">
      <c r="A3471" s="76"/>
      <c r="B3471" s="50">
        <v>1</v>
      </c>
      <c r="G3471" s="94" t="str">
        <f>IF(F3471="","",VLOOKUP(F3471,商品マスタ!$K:$L,2,FALSE))</f>
        <v/>
      </c>
      <c r="H3471" s="95" t="str">
        <f t="shared" si="54"/>
        <v/>
      </c>
    </row>
    <row r="3472" spans="1:8" x14ac:dyDescent="0.55000000000000004">
      <c r="A3472" s="76"/>
      <c r="B3472" s="50">
        <v>2</v>
      </c>
      <c r="G3472" s="94" t="str">
        <f>IF(F3472="","",VLOOKUP(F3472,商品マスタ!$K:$L,2,FALSE))</f>
        <v/>
      </c>
      <c r="H3472" s="95" t="str">
        <f t="shared" si="54"/>
        <v/>
      </c>
    </row>
    <row r="3473" spans="1:8" x14ac:dyDescent="0.55000000000000004">
      <c r="A3473" s="76"/>
      <c r="B3473" s="50">
        <v>1</v>
      </c>
      <c r="G3473" s="94" t="str">
        <f>IF(F3473="","",VLOOKUP(F3473,商品マスタ!$K:$L,2,FALSE))</f>
        <v/>
      </c>
      <c r="H3473" s="95" t="str">
        <f t="shared" si="54"/>
        <v/>
      </c>
    </row>
    <row r="3474" spans="1:8" x14ac:dyDescent="0.55000000000000004">
      <c r="A3474" s="76"/>
      <c r="B3474" s="50">
        <v>2</v>
      </c>
      <c r="G3474" s="94" t="str">
        <f>IF(F3474="","",VLOOKUP(F3474,商品マスタ!$K:$L,2,FALSE))</f>
        <v/>
      </c>
      <c r="H3474" s="95" t="str">
        <f t="shared" si="54"/>
        <v/>
      </c>
    </row>
    <row r="3475" spans="1:8" x14ac:dyDescent="0.55000000000000004">
      <c r="A3475" s="76"/>
      <c r="B3475" s="50">
        <v>1</v>
      </c>
      <c r="G3475" s="94" t="str">
        <f>IF(F3475="","",VLOOKUP(F3475,商品マスタ!$K:$L,2,FALSE))</f>
        <v/>
      </c>
      <c r="H3475" s="95" t="str">
        <f t="shared" si="54"/>
        <v/>
      </c>
    </row>
    <row r="3476" spans="1:8" x14ac:dyDescent="0.55000000000000004">
      <c r="A3476" s="76"/>
      <c r="B3476" s="50">
        <v>2</v>
      </c>
      <c r="G3476" s="94" t="str">
        <f>IF(F3476="","",VLOOKUP(F3476,商品マスタ!$K:$L,2,FALSE))</f>
        <v/>
      </c>
      <c r="H3476" s="95" t="str">
        <f t="shared" si="54"/>
        <v/>
      </c>
    </row>
    <row r="3477" spans="1:8" x14ac:dyDescent="0.55000000000000004">
      <c r="A3477" s="76"/>
      <c r="B3477" s="50">
        <v>1</v>
      </c>
      <c r="G3477" s="94" t="str">
        <f>IF(F3477="","",VLOOKUP(F3477,商品マスタ!$K:$L,2,FALSE))</f>
        <v/>
      </c>
      <c r="H3477" s="95" t="str">
        <f t="shared" si="54"/>
        <v/>
      </c>
    </row>
    <row r="3478" spans="1:8" x14ac:dyDescent="0.55000000000000004">
      <c r="A3478" s="76"/>
      <c r="B3478" s="50">
        <v>2</v>
      </c>
      <c r="G3478" s="94" t="str">
        <f>IF(F3478="","",VLOOKUP(F3478,商品マスタ!$K:$L,2,FALSE))</f>
        <v/>
      </c>
      <c r="H3478" s="95" t="str">
        <f t="shared" si="54"/>
        <v/>
      </c>
    </row>
    <row r="3479" spans="1:8" x14ac:dyDescent="0.55000000000000004">
      <c r="A3479" s="76"/>
      <c r="B3479" s="50">
        <v>1</v>
      </c>
      <c r="G3479" s="94" t="str">
        <f>IF(F3479="","",VLOOKUP(F3479,商品マスタ!$K:$L,2,FALSE))</f>
        <v/>
      </c>
      <c r="H3479" s="95" t="str">
        <f t="shared" si="54"/>
        <v/>
      </c>
    </row>
    <row r="3480" spans="1:8" x14ac:dyDescent="0.55000000000000004">
      <c r="A3480" s="76"/>
      <c r="B3480" s="50">
        <v>2</v>
      </c>
      <c r="G3480" s="94" t="str">
        <f>IF(F3480="","",VLOOKUP(F3480,商品マスタ!$K:$L,2,FALSE))</f>
        <v/>
      </c>
      <c r="H3480" s="95" t="str">
        <f t="shared" si="54"/>
        <v/>
      </c>
    </row>
    <row r="3481" spans="1:8" x14ac:dyDescent="0.55000000000000004">
      <c r="A3481" s="76"/>
      <c r="B3481" s="50">
        <v>1</v>
      </c>
      <c r="G3481" s="94" t="str">
        <f>IF(F3481="","",VLOOKUP(F3481,商品マスタ!$K:$L,2,FALSE))</f>
        <v/>
      </c>
      <c r="H3481" s="95" t="str">
        <f t="shared" si="54"/>
        <v/>
      </c>
    </row>
    <row r="3482" spans="1:8" x14ac:dyDescent="0.55000000000000004">
      <c r="A3482" s="76"/>
      <c r="B3482" s="50">
        <v>2</v>
      </c>
      <c r="G3482" s="94" t="str">
        <f>IF(F3482="","",VLOOKUP(F3482,商品マスタ!$K:$L,2,FALSE))</f>
        <v/>
      </c>
      <c r="H3482" s="95" t="str">
        <f t="shared" si="54"/>
        <v/>
      </c>
    </row>
    <row r="3483" spans="1:8" x14ac:dyDescent="0.55000000000000004">
      <c r="A3483" s="76"/>
      <c r="B3483" s="50">
        <v>1</v>
      </c>
      <c r="G3483" s="94" t="str">
        <f>IF(F3483="","",VLOOKUP(F3483,商品マスタ!$K:$L,2,FALSE))</f>
        <v/>
      </c>
      <c r="H3483" s="95" t="str">
        <f t="shared" si="54"/>
        <v/>
      </c>
    </row>
    <row r="3484" spans="1:8" x14ac:dyDescent="0.55000000000000004">
      <c r="A3484" s="76"/>
      <c r="B3484" s="50">
        <v>2</v>
      </c>
      <c r="G3484" s="94" t="str">
        <f>IF(F3484="","",VLOOKUP(F3484,商品マスタ!$K:$L,2,FALSE))</f>
        <v/>
      </c>
      <c r="H3484" s="95" t="str">
        <f t="shared" si="54"/>
        <v/>
      </c>
    </row>
    <row r="3485" spans="1:8" x14ac:dyDescent="0.55000000000000004">
      <c r="A3485" s="76"/>
      <c r="B3485" s="50">
        <v>1</v>
      </c>
      <c r="G3485" s="94" t="str">
        <f>IF(F3485="","",VLOOKUP(F3485,商品マスタ!$K:$L,2,FALSE))</f>
        <v/>
      </c>
      <c r="H3485" s="95" t="str">
        <f t="shared" si="54"/>
        <v/>
      </c>
    </row>
    <row r="3486" spans="1:8" x14ac:dyDescent="0.55000000000000004">
      <c r="A3486" s="76"/>
      <c r="B3486" s="50">
        <v>2</v>
      </c>
      <c r="G3486" s="94" t="str">
        <f>IF(F3486="","",VLOOKUP(F3486,商品マスタ!$K:$L,2,FALSE))</f>
        <v/>
      </c>
      <c r="H3486" s="95" t="str">
        <f t="shared" si="54"/>
        <v/>
      </c>
    </row>
    <row r="3487" spans="1:8" x14ac:dyDescent="0.55000000000000004">
      <c r="A3487" s="76"/>
      <c r="B3487" s="50">
        <v>1</v>
      </c>
      <c r="G3487" s="94" t="str">
        <f>IF(F3487="","",VLOOKUP(F3487,商品マスタ!$K:$L,2,FALSE))</f>
        <v/>
      </c>
      <c r="H3487" s="95" t="str">
        <f t="shared" si="54"/>
        <v/>
      </c>
    </row>
    <row r="3488" spans="1:8" x14ac:dyDescent="0.55000000000000004">
      <c r="A3488" s="76"/>
      <c r="B3488" s="50">
        <v>2</v>
      </c>
      <c r="G3488" s="94" t="str">
        <f>IF(F3488="","",VLOOKUP(F3488,商品マスタ!$K:$L,2,FALSE))</f>
        <v/>
      </c>
      <c r="H3488" s="95" t="str">
        <f t="shared" si="54"/>
        <v/>
      </c>
    </row>
    <row r="3489" spans="1:8" x14ac:dyDescent="0.55000000000000004">
      <c r="A3489" s="76"/>
      <c r="B3489" s="50">
        <v>1</v>
      </c>
      <c r="G3489" s="94" t="str">
        <f>IF(F3489="","",VLOOKUP(F3489,商品マスタ!$K:$L,2,FALSE))</f>
        <v/>
      </c>
      <c r="H3489" s="95" t="str">
        <f t="shared" si="54"/>
        <v/>
      </c>
    </row>
    <row r="3490" spans="1:8" x14ac:dyDescent="0.55000000000000004">
      <c r="A3490" s="76"/>
      <c r="B3490" s="50">
        <v>2</v>
      </c>
      <c r="G3490" s="94" t="str">
        <f>IF(F3490="","",VLOOKUP(F3490,商品マスタ!$K:$L,2,FALSE))</f>
        <v/>
      </c>
      <c r="H3490" s="95" t="str">
        <f t="shared" si="54"/>
        <v/>
      </c>
    </row>
    <row r="3491" spans="1:8" x14ac:dyDescent="0.55000000000000004">
      <c r="A3491" s="76"/>
      <c r="B3491" s="50">
        <v>1</v>
      </c>
      <c r="G3491" s="94" t="str">
        <f>IF(F3491="","",VLOOKUP(F3491,商品マスタ!$K:$L,2,FALSE))</f>
        <v/>
      </c>
      <c r="H3491" s="95" t="str">
        <f t="shared" si="54"/>
        <v/>
      </c>
    </row>
    <row r="3492" spans="1:8" x14ac:dyDescent="0.55000000000000004">
      <c r="A3492" s="76"/>
      <c r="B3492" s="50">
        <v>2</v>
      </c>
      <c r="G3492" s="94" t="str">
        <f>IF(F3492="","",VLOOKUP(F3492,商品マスタ!$K:$L,2,FALSE))</f>
        <v/>
      </c>
      <c r="H3492" s="95" t="str">
        <f t="shared" si="54"/>
        <v/>
      </c>
    </row>
    <row r="3493" spans="1:8" x14ac:dyDescent="0.55000000000000004">
      <c r="A3493" s="76"/>
      <c r="B3493" s="50">
        <v>1</v>
      </c>
      <c r="G3493" s="94" t="str">
        <f>IF(F3493="","",VLOOKUP(F3493,商品マスタ!$K:$L,2,FALSE))</f>
        <v/>
      </c>
      <c r="H3493" s="95" t="str">
        <f t="shared" si="54"/>
        <v/>
      </c>
    </row>
    <row r="3494" spans="1:8" x14ac:dyDescent="0.55000000000000004">
      <c r="A3494" s="76"/>
      <c r="B3494" s="50">
        <v>2</v>
      </c>
      <c r="G3494" s="94" t="str">
        <f>IF(F3494="","",VLOOKUP(F3494,商品マスタ!$K:$L,2,FALSE))</f>
        <v/>
      </c>
      <c r="H3494" s="95" t="str">
        <f t="shared" si="54"/>
        <v/>
      </c>
    </row>
    <row r="3495" spans="1:8" x14ac:dyDescent="0.55000000000000004">
      <c r="A3495" s="76"/>
      <c r="B3495" s="50">
        <v>1</v>
      </c>
      <c r="G3495" s="94" t="str">
        <f>IF(F3495="","",VLOOKUP(F3495,商品マスタ!$K:$L,2,FALSE))</f>
        <v/>
      </c>
      <c r="H3495" s="95" t="str">
        <f t="shared" si="54"/>
        <v/>
      </c>
    </row>
    <row r="3496" spans="1:8" x14ac:dyDescent="0.55000000000000004">
      <c r="A3496" s="76"/>
      <c r="B3496" s="50">
        <v>2</v>
      </c>
      <c r="G3496" s="94" t="str">
        <f>IF(F3496="","",VLOOKUP(F3496,商品マスタ!$K:$L,2,FALSE))</f>
        <v/>
      </c>
      <c r="H3496" s="95" t="str">
        <f t="shared" si="54"/>
        <v/>
      </c>
    </row>
    <row r="3497" spans="1:8" x14ac:dyDescent="0.55000000000000004">
      <c r="A3497" s="76"/>
      <c r="B3497" s="50">
        <v>1</v>
      </c>
      <c r="G3497" s="94" t="str">
        <f>IF(F3497="","",VLOOKUP(F3497,商品マスタ!$K:$L,2,FALSE))</f>
        <v/>
      </c>
      <c r="H3497" s="95" t="str">
        <f t="shared" si="54"/>
        <v/>
      </c>
    </row>
    <row r="3498" spans="1:8" x14ac:dyDescent="0.55000000000000004">
      <c r="A3498" s="76"/>
      <c r="B3498" s="50">
        <v>2</v>
      </c>
      <c r="G3498" s="94" t="str">
        <f>IF(F3498="","",VLOOKUP(F3498,商品マスタ!$K:$L,2,FALSE))</f>
        <v/>
      </c>
      <c r="H3498" s="95" t="str">
        <f t="shared" si="54"/>
        <v/>
      </c>
    </row>
    <row r="3499" spans="1:8" x14ac:dyDescent="0.55000000000000004">
      <c r="A3499" s="76"/>
      <c r="B3499" s="50">
        <v>1</v>
      </c>
      <c r="G3499" s="94" t="str">
        <f>IF(F3499="","",VLOOKUP(F3499,商品マスタ!$K:$L,2,FALSE))</f>
        <v/>
      </c>
      <c r="H3499" s="95" t="str">
        <f t="shared" si="54"/>
        <v/>
      </c>
    </row>
    <row r="3500" spans="1:8" x14ac:dyDescent="0.55000000000000004">
      <c r="A3500" s="76"/>
      <c r="B3500" s="50">
        <v>2</v>
      </c>
      <c r="G3500" s="94" t="str">
        <f>IF(F3500="","",VLOOKUP(F3500,商品マスタ!$K:$L,2,FALSE))</f>
        <v/>
      </c>
      <c r="H3500" s="95" t="str">
        <f t="shared" si="54"/>
        <v/>
      </c>
    </row>
    <row r="3501" spans="1:8" x14ac:dyDescent="0.55000000000000004">
      <c r="A3501" s="76"/>
      <c r="B3501" s="50">
        <v>1</v>
      </c>
      <c r="G3501" s="94" t="str">
        <f>IF(F3501="","",VLOOKUP(F3501,商品マスタ!$K:$L,2,FALSE))</f>
        <v/>
      </c>
      <c r="H3501" s="95" t="str">
        <f t="shared" si="54"/>
        <v/>
      </c>
    </row>
    <row r="3502" spans="1:8" x14ac:dyDescent="0.55000000000000004">
      <c r="A3502" s="76"/>
      <c r="B3502" s="50">
        <v>2</v>
      </c>
      <c r="G3502" s="94" t="str">
        <f>IF(F3502="","",VLOOKUP(F3502,商品マスタ!$K:$L,2,FALSE))</f>
        <v/>
      </c>
      <c r="H3502" s="95" t="str">
        <f t="shared" si="54"/>
        <v/>
      </c>
    </row>
    <row r="3503" spans="1:8" x14ac:dyDescent="0.55000000000000004">
      <c r="A3503" s="76"/>
      <c r="B3503" s="50">
        <v>1</v>
      </c>
      <c r="G3503" s="94" t="str">
        <f>IF(F3503="","",VLOOKUP(F3503,商品マスタ!$K:$L,2,FALSE))</f>
        <v/>
      </c>
      <c r="H3503" s="95" t="str">
        <f t="shared" si="54"/>
        <v/>
      </c>
    </row>
    <row r="3504" spans="1:8" x14ac:dyDescent="0.55000000000000004">
      <c r="A3504" s="76"/>
      <c r="B3504" s="50">
        <v>2</v>
      </c>
      <c r="G3504" s="94" t="str">
        <f>IF(F3504="","",VLOOKUP(F3504,商品マスタ!$K:$L,2,FALSE))</f>
        <v/>
      </c>
      <c r="H3504" s="95" t="str">
        <f t="shared" si="54"/>
        <v/>
      </c>
    </row>
    <row r="3505" spans="1:8" x14ac:dyDescent="0.55000000000000004">
      <c r="A3505" s="76"/>
      <c r="B3505" s="50">
        <v>1</v>
      </c>
      <c r="G3505" s="94" t="str">
        <f>IF(F3505="","",VLOOKUP(F3505,商品マスタ!$K:$L,2,FALSE))</f>
        <v/>
      </c>
      <c r="H3505" s="95" t="str">
        <f t="shared" si="54"/>
        <v/>
      </c>
    </row>
    <row r="3506" spans="1:8" x14ac:dyDescent="0.55000000000000004">
      <c r="A3506" s="76"/>
      <c r="B3506" s="50">
        <v>2</v>
      </c>
      <c r="G3506" s="94" t="str">
        <f>IF(F3506="","",VLOOKUP(F3506,商品マスタ!$K:$L,2,FALSE))</f>
        <v/>
      </c>
      <c r="H3506" s="95" t="str">
        <f t="shared" si="54"/>
        <v/>
      </c>
    </row>
    <row r="3507" spans="1:8" x14ac:dyDescent="0.55000000000000004">
      <c r="A3507" s="76"/>
      <c r="B3507" s="50">
        <v>1</v>
      </c>
      <c r="G3507" s="94" t="str">
        <f>IF(F3507="","",VLOOKUP(F3507,商品マスタ!$K:$L,2,FALSE))</f>
        <v/>
      </c>
      <c r="H3507" s="95" t="str">
        <f t="shared" si="54"/>
        <v/>
      </c>
    </row>
    <row r="3508" spans="1:8" x14ac:dyDescent="0.55000000000000004">
      <c r="A3508" s="76"/>
      <c r="B3508" s="50">
        <v>2</v>
      </c>
      <c r="G3508" s="94" t="str">
        <f>IF(F3508="","",VLOOKUP(F3508,商品マスタ!$K:$L,2,FALSE))</f>
        <v/>
      </c>
      <c r="H3508" s="95" t="str">
        <f t="shared" si="54"/>
        <v/>
      </c>
    </row>
    <row r="3509" spans="1:8" x14ac:dyDescent="0.55000000000000004">
      <c r="A3509" s="76"/>
      <c r="B3509" s="50">
        <v>1</v>
      </c>
      <c r="G3509" s="94" t="str">
        <f>IF(F3509="","",VLOOKUP(F3509,商品マスタ!$K:$L,2,FALSE))</f>
        <v/>
      </c>
      <c r="H3509" s="95" t="str">
        <f t="shared" si="54"/>
        <v/>
      </c>
    </row>
    <row r="3510" spans="1:8" x14ac:dyDescent="0.55000000000000004">
      <c r="A3510" s="76"/>
      <c r="B3510" s="50">
        <v>2</v>
      </c>
      <c r="G3510" s="94" t="str">
        <f>IF(F3510="","",VLOOKUP(F3510,商品マスタ!$K:$L,2,FALSE))</f>
        <v/>
      </c>
      <c r="H3510" s="95" t="str">
        <f t="shared" si="54"/>
        <v/>
      </c>
    </row>
    <row r="3511" spans="1:8" x14ac:dyDescent="0.55000000000000004">
      <c r="A3511" s="76"/>
      <c r="B3511" s="50">
        <v>1</v>
      </c>
      <c r="G3511" s="94" t="str">
        <f>IF(F3511="","",VLOOKUP(F3511,商品マスタ!$K:$L,2,FALSE))</f>
        <v/>
      </c>
      <c r="H3511" s="95" t="str">
        <f t="shared" si="54"/>
        <v/>
      </c>
    </row>
    <row r="3512" spans="1:8" x14ac:dyDescent="0.55000000000000004">
      <c r="A3512" s="76"/>
      <c r="B3512" s="50">
        <v>2</v>
      </c>
      <c r="G3512" s="94" t="str">
        <f>IF(F3512="","",VLOOKUP(F3512,商品マスタ!$K:$L,2,FALSE))</f>
        <v/>
      </c>
      <c r="H3512" s="95" t="str">
        <f t="shared" si="54"/>
        <v/>
      </c>
    </row>
    <row r="3513" spans="1:8" x14ac:dyDescent="0.55000000000000004">
      <c r="A3513" s="76"/>
      <c r="B3513" s="50">
        <v>1</v>
      </c>
      <c r="G3513" s="94" t="str">
        <f>IF(F3513="","",VLOOKUP(F3513,商品マスタ!$K:$L,2,FALSE))</f>
        <v/>
      </c>
      <c r="H3513" s="95" t="str">
        <f t="shared" si="54"/>
        <v/>
      </c>
    </row>
    <row r="3514" spans="1:8" x14ac:dyDescent="0.55000000000000004">
      <c r="A3514" s="76"/>
      <c r="B3514" s="50">
        <v>2</v>
      </c>
      <c r="G3514" s="94" t="str">
        <f>IF(F3514="","",VLOOKUP(F3514,商品マスタ!$K:$L,2,FALSE))</f>
        <v/>
      </c>
      <c r="H3514" s="95" t="str">
        <f t="shared" si="54"/>
        <v/>
      </c>
    </row>
    <row r="3515" spans="1:8" x14ac:dyDescent="0.55000000000000004">
      <c r="A3515" s="76"/>
      <c r="B3515" s="50">
        <v>1</v>
      </c>
      <c r="G3515" s="94" t="str">
        <f>IF(F3515="","",VLOOKUP(F3515,商品マスタ!$K:$L,2,FALSE))</f>
        <v/>
      </c>
      <c r="H3515" s="95" t="str">
        <f t="shared" si="54"/>
        <v/>
      </c>
    </row>
    <row r="3516" spans="1:8" x14ac:dyDescent="0.55000000000000004">
      <c r="A3516" s="76"/>
      <c r="B3516" s="50">
        <v>2</v>
      </c>
      <c r="G3516" s="94" t="str">
        <f>IF(F3516="","",VLOOKUP(F3516,商品マスタ!$K:$L,2,FALSE))</f>
        <v/>
      </c>
      <c r="H3516" s="95" t="str">
        <f t="shared" si="54"/>
        <v/>
      </c>
    </row>
    <row r="3517" spans="1:8" x14ac:dyDescent="0.55000000000000004">
      <c r="A3517" s="76"/>
      <c r="B3517" s="50">
        <v>1</v>
      </c>
      <c r="G3517" s="94" t="str">
        <f>IF(F3517="","",VLOOKUP(F3517,商品マスタ!$K:$L,2,FALSE))</f>
        <v/>
      </c>
      <c r="H3517" s="95" t="str">
        <f t="shared" si="54"/>
        <v/>
      </c>
    </row>
    <row r="3518" spans="1:8" x14ac:dyDescent="0.55000000000000004">
      <c r="A3518" s="76"/>
      <c r="B3518" s="50">
        <v>2</v>
      </c>
      <c r="G3518" s="94" t="str">
        <f>IF(F3518="","",VLOOKUP(F3518,商品マスタ!$K:$L,2,FALSE))</f>
        <v/>
      </c>
      <c r="H3518" s="95" t="str">
        <f t="shared" si="54"/>
        <v/>
      </c>
    </row>
    <row r="3519" spans="1:8" x14ac:dyDescent="0.55000000000000004">
      <c r="A3519" s="76"/>
      <c r="B3519" s="50">
        <v>1</v>
      </c>
      <c r="G3519" s="94" t="str">
        <f>IF(F3519="","",VLOOKUP(F3519,商品マスタ!$K:$L,2,FALSE))</f>
        <v/>
      </c>
      <c r="H3519" s="95" t="str">
        <f t="shared" si="54"/>
        <v/>
      </c>
    </row>
    <row r="3520" spans="1:8" x14ac:dyDescent="0.55000000000000004">
      <c r="A3520" s="76"/>
      <c r="B3520" s="50">
        <v>2</v>
      </c>
      <c r="G3520" s="94" t="str">
        <f>IF(F3520="","",VLOOKUP(F3520,商品マスタ!$K:$L,2,FALSE))</f>
        <v/>
      </c>
      <c r="H3520" s="95" t="str">
        <f t="shared" ref="H3520:H3583" si="55">IF(D3520="","",IF(E3520="",LEN(SUBSTITUTE(D3520," ","")),LEN(SUBSTITUTE(E3520," ",""))))</f>
        <v/>
      </c>
    </row>
    <row r="3521" spans="1:8" x14ac:dyDescent="0.55000000000000004">
      <c r="A3521" s="76"/>
      <c r="B3521" s="50">
        <v>1</v>
      </c>
      <c r="G3521" s="94" t="str">
        <f>IF(F3521="","",VLOOKUP(F3521,商品マスタ!$K:$L,2,FALSE))</f>
        <v/>
      </c>
      <c r="H3521" s="95" t="str">
        <f t="shared" si="55"/>
        <v/>
      </c>
    </row>
    <row r="3522" spans="1:8" x14ac:dyDescent="0.55000000000000004">
      <c r="A3522" s="76"/>
      <c r="B3522" s="50">
        <v>2</v>
      </c>
      <c r="G3522" s="94" t="str">
        <f>IF(F3522="","",VLOOKUP(F3522,商品マスタ!$K:$L,2,FALSE))</f>
        <v/>
      </c>
      <c r="H3522" s="95" t="str">
        <f t="shared" si="55"/>
        <v/>
      </c>
    </row>
    <row r="3523" spans="1:8" x14ac:dyDescent="0.55000000000000004">
      <c r="A3523" s="76"/>
      <c r="B3523" s="50">
        <v>1</v>
      </c>
      <c r="G3523" s="94" t="str">
        <f>IF(F3523="","",VLOOKUP(F3523,商品マスタ!$K:$L,2,FALSE))</f>
        <v/>
      </c>
      <c r="H3523" s="95" t="str">
        <f t="shared" si="55"/>
        <v/>
      </c>
    </row>
    <row r="3524" spans="1:8" x14ac:dyDescent="0.55000000000000004">
      <c r="A3524" s="76"/>
      <c r="B3524" s="50">
        <v>2</v>
      </c>
      <c r="G3524" s="94" t="str">
        <f>IF(F3524="","",VLOOKUP(F3524,商品マスタ!$K:$L,2,FALSE))</f>
        <v/>
      </c>
      <c r="H3524" s="95" t="str">
        <f t="shared" si="55"/>
        <v/>
      </c>
    </row>
    <row r="3525" spans="1:8" x14ac:dyDescent="0.55000000000000004">
      <c r="A3525" s="76"/>
      <c r="B3525" s="50">
        <v>1</v>
      </c>
      <c r="G3525" s="94" t="str">
        <f>IF(F3525="","",VLOOKUP(F3525,商品マスタ!$K:$L,2,FALSE))</f>
        <v/>
      </c>
      <c r="H3525" s="95" t="str">
        <f t="shared" si="55"/>
        <v/>
      </c>
    </row>
    <row r="3526" spans="1:8" x14ac:dyDescent="0.55000000000000004">
      <c r="A3526" s="76"/>
      <c r="B3526" s="50">
        <v>2</v>
      </c>
      <c r="G3526" s="94" t="str">
        <f>IF(F3526="","",VLOOKUP(F3526,商品マスタ!$K:$L,2,FALSE))</f>
        <v/>
      </c>
      <c r="H3526" s="95" t="str">
        <f t="shared" si="55"/>
        <v/>
      </c>
    </row>
    <row r="3527" spans="1:8" x14ac:dyDescent="0.55000000000000004">
      <c r="A3527" s="76"/>
      <c r="B3527" s="50">
        <v>1</v>
      </c>
      <c r="G3527" s="94" t="str">
        <f>IF(F3527="","",VLOOKUP(F3527,商品マスタ!$K:$L,2,FALSE))</f>
        <v/>
      </c>
      <c r="H3527" s="95" t="str">
        <f t="shared" si="55"/>
        <v/>
      </c>
    </row>
    <row r="3528" spans="1:8" x14ac:dyDescent="0.55000000000000004">
      <c r="A3528" s="76"/>
      <c r="B3528" s="50">
        <v>2</v>
      </c>
      <c r="G3528" s="94" t="str">
        <f>IF(F3528="","",VLOOKUP(F3528,商品マスタ!$K:$L,2,FALSE))</f>
        <v/>
      </c>
      <c r="H3528" s="95" t="str">
        <f t="shared" si="55"/>
        <v/>
      </c>
    </row>
    <row r="3529" spans="1:8" x14ac:dyDescent="0.55000000000000004">
      <c r="A3529" s="76"/>
      <c r="B3529" s="50">
        <v>1</v>
      </c>
      <c r="G3529" s="94" t="str">
        <f>IF(F3529="","",VLOOKUP(F3529,商品マスタ!$K:$L,2,FALSE))</f>
        <v/>
      </c>
      <c r="H3529" s="95" t="str">
        <f t="shared" si="55"/>
        <v/>
      </c>
    </row>
    <row r="3530" spans="1:8" x14ac:dyDescent="0.55000000000000004">
      <c r="A3530" s="76"/>
      <c r="B3530" s="50">
        <v>2</v>
      </c>
      <c r="G3530" s="94" t="str">
        <f>IF(F3530="","",VLOOKUP(F3530,商品マスタ!$K:$L,2,FALSE))</f>
        <v/>
      </c>
      <c r="H3530" s="95" t="str">
        <f t="shared" si="55"/>
        <v/>
      </c>
    </row>
    <row r="3531" spans="1:8" x14ac:dyDescent="0.55000000000000004">
      <c r="A3531" s="76"/>
      <c r="B3531" s="50">
        <v>1</v>
      </c>
      <c r="G3531" s="94" t="str">
        <f>IF(F3531="","",VLOOKUP(F3531,商品マスタ!$K:$L,2,FALSE))</f>
        <v/>
      </c>
      <c r="H3531" s="95" t="str">
        <f t="shared" si="55"/>
        <v/>
      </c>
    </row>
    <row r="3532" spans="1:8" x14ac:dyDescent="0.55000000000000004">
      <c r="A3532" s="76"/>
      <c r="B3532" s="50">
        <v>2</v>
      </c>
      <c r="G3532" s="94" t="str">
        <f>IF(F3532="","",VLOOKUP(F3532,商品マスタ!$K:$L,2,FALSE))</f>
        <v/>
      </c>
      <c r="H3532" s="95" t="str">
        <f t="shared" si="55"/>
        <v/>
      </c>
    </row>
    <row r="3533" spans="1:8" x14ac:dyDescent="0.55000000000000004">
      <c r="A3533" s="76"/>
      <c r="B3533" s="50">
        <v>1</v>
      </c>
      <c r="G3533" s="94" t="str">
        <f>IF(F3533="","",VLOOKUP(F3533,商品マスタ!$K:$L,2,FALSE))</f>
        <v/>
      </c>
      <c r="H3533" s="95" t="str">
        <f t="shared" si="55"/>
        <v/>
      </c>
    </row>
    <row r="3534" spans="1:8" x14ac:dyDescent="0.55000000000000004">
      <c r="A3534" s="76"/>
      <c r="B3534" s="50">
        <v>2</v>
      </c>
      <c r="G3534" s="94" t="str">
        <f>IF(F3534="","",VLOOKUP(F3534,商品マスタ!$K:$L,2,FALSE))</f>
        <v/>
      </c>
      <c r="H3534" s="95" t="str">
        <f t="shared" si="55"/>
        <v/>
      </c>
    </row>
    <row r="3535" spans="1:8" x14ac:dyDescent="0.55000000000000004">
      <c r="A3535" s="76"/>
      <c r="B3535" s="50">
        <v>1</v>
      </c>
      <c r="G3535" s="94" t="str">
        <f>IF(F3535="","",VLOOKUP(F3535,商品マスタ!$K:$L,2,FALSE))</f>
        <v/>
      </c>
      <c r="H3535" s="95" t="str">
        <f t="shared" si="55"/>
        <v/>
      </c>
    </row>
    <row r="3536" spans="1:8" x14ac:dyDescent="0.55000000000000004">
      <c r="A3536" s="76"/>
      <c r="B3536" s="50">
        <v>2</v>
      </c>
      <c r="G3536" s="94" t="str">
        <f>IF(F3536="","",VLOOKUP(F3536,商品マスタ!$K:$L,2,FALSE))</f>
        <v/>
      </c>
      <c r="H3536" s="95" t="str">
        <f t="shared" si="55"/>
        <v/>
      </c>
    </row>
    <row r="3537" spans="1:8" x14ac:dyDescent="0.55000000000000004">
      <c r="A3537" s="76"/>
      <c r="B3537" s="50">
        <v>1</v>
      </c>
      <c r="G3537" s="94" t="str">
        <f>IF(F3537="","",VLOOKUP(F3537,商品マスタ!$K:$L,2,FALSE))</f>
        <v/>
      </c>
      <c r="H3537" s="95" t="str">
        <f t="shared" si="55"/>
        <v/>
      </c>
    </row>
    <row r="3538" spans="1:8" x14ac:dyDescent="0.55000000000000004">
      <c r="A3538" s="76"/>
      <c r="B3538" s="50">
        <v>2</v>
      </c>
      <c r="G3538" s="94" t="str">
        <f>IF(F3538="","",VLOOKUP(F3538,商品マスタ!$K:$L,2,FALSE))</f>
        <v/>
      </c>
      <c r="H3538" s="95" t="str">
        <f t="shared" si="55"/>
        <v/>
      </c>
    </row>
    <row r="3539" spans="1:8" x14ac:dyDescent="0.55000000000000004">
      <c r="A3539" s="76"/>
      <c r="B3539" s="50">
        <v>1</v>
      </c>
      <c r="G3539" s="94" t="str">
        <f>IF(F3539="","",VLOOKUP(F3539,商品マスタ!$K:$L,2,FALSE))</f>
        <v/>
      </c>
      <c r="H3539" s="95" t="str">
        <f t="shared" si="55"/>
        <v/>
      </c>
    </row>
    <row r="3540" spans="1:8" x14ac:dyDescent="0.55000000000000004">
      <c r="A3540" s="76"/>
      <c r="B3540" s="50">
        <v>2</v>
      </c>
      <c r="G3540" s="94" t="str">
        <f>IF(F3540="","",VLOOKUP(F3540,商品マスタ!$K:$L,2,FALSE))</f>
        <v/>
      </c>
      <c r="H3540" s="95" t="str">
        <f t="shared" si="55"/>
        <v/>
      </c>
    </row>
    <row r="3541" spans="1:8" x14ac:dyDescent="0.55000000000000004">
      <c r="A3541" s="76"/>
      <c r="B3541" s="50">
        <v>1</v>
      </c>
      <c r="G3541" s="94" t="str">
        <f>IF(F3541="","",VLOOKUP(F3541,商品マスタ!$K:$L,2,FALSE))</f>
        <v/>
      </c>
      <c r="H3541" s="95" t="str">
        <f t="shared" si="55"/>
        <v/>
      </c>
    </row>
    <row r="3542" spans="1:8" x14ac:dyDescent="0.55000000000000004">
      <c r="A3542" s="76"/>
      <c r="B3542" s="50">
        <v>2</v>
      </c>
      <c r="G3542" s="94" t="str">
        <f>IF(F3542="","",VLOOKUP(F3542,商品マスタ!$K:$L,2,FALSE))</f>
        <v/>
      </c>
      <c r="H3542" s="95" t="str">
        <f t="shared" si="55"/>
        <v/>
      </c>
    </row>
    <row r="3543" spans="1:8" x14ac:dyDescent="0.55000000000000004">
      <c r="A3543" s="76"/>
      <c r="B3543" s="50">
        <v>1</v>
      </c>
      <c r="G3543" s="94" t="str">
        <f>IF(F3543="","",VLOOKUP(F3543,商品マスタ!$K:$L,2,FALSE))</f>
        <v/>
      </c>
      <c r="H3543" s="95" t="str">
        <f t="shared" si="55"/>
        <v/>
      </c>
    </row>
    <row r="3544" spans="1:8" x14ac:dyDescent="0.55000000000000004">
      <c r="A3544" s="76"/>
      <c r="B3544" s="50">
        <v>2</v>
      </c>
      <c r="G3544" s="94" t="str">
        <f>IF(F3544="","",VLOOKUP(F3544,商品マスタ!$K:$L,2,FALSE))</f>
        <v/>
      </c>
      <c r="H3544" s="95" t="str">
        <f t="shared" si="55"/>
        <v/>
      </c>
    </row>
    <row r="3545" spans="1:8" x14ac:dyDescent="0.55000000000000004">
      <c r="A3545" s="76"/>
      <c r="B3545" s="50">
        <v>1</v>
      </c>
      <c r="G3545" s="94" t="str">
        <f>IF(F3545="","",VLOOKUP(F3545,商品マスタ!$K:$L,2,FALSE))</f>
        <v/>
      </c>
      <c r="H3545" s="95" t="str">
        <f t="shared" si="55"/>
        <v/>
      </c>
    </row>
    <row r="3546" spans="1:8" x14ac:dyDescent="0.55000000000000004">
      <c r="A3546" s="76"/>
      <c r="B3546" s="50">
        <v>2</v>
      </c>
      <c r="G3546" s="94" t="str">
        <f>IF(F3546="","",VLOOKUP(F3546,商品マスタ!$K:$L,2,FALSE))</f>
        <v/>
      </c>
      <c r="H3546" s="95" t="str">
        <f t="shared" si="55"/>
        <v/>
      </c>
    </row>
    <row r="3547" spans="1:8" x14ac:dyDescent="0.55000000000000004">
      <c r="A3547" s="76"/>
      <c r="B3547" s="50">
        <v>1</v>
      </c>
      <c r="G3547" s="94" t="str">
        <f>IF(F3547="","",VLOOKUP(F3547,商品マスタ!$K:$L,2,FALSE))</f>
        <v/>
      </c>
      <c r="H3547" s="95" t="str">
        <f t="shared" si="55"/>
        <v/>
      </c>
    </row>
    <row r="3548" spans="1:8" x14ac:dyDescent="0.55000000000000004">
      <c r="A3548" s="76"/>
      <c r="B3548" s="50">
        <v>2</v>
      </c>
      <c r="G3548" s="94" t="str">
        <f>IF(F3548="","",VLOOKUP(F3548,商品マスタ!$K:$L,2,FALSE))</f>
        <v/>
      </c>
      <c r="H3548" s="95" t="str">
        <f t="shared" si="55"/>
        <v/>
      </c>
    </row>
    <row r="3549" spans="1:8" x14ac:dyDescent="0.55000000000000004">
      <c r="A3549" s="76"/>
      <c r="B3549" s="50">
        <v>1</v>
      </c>
      <c r="G3549" s="94" t="str">
        <f>IF(F3549="","",VLOOKUP(F3549,商品マスタ!$K:$L,2,FALSE))</f>
        <v/>
      </c>
      <c r="H3549" s="95" t="str">
        <f t="shared" si="55"/>
        <v/>
      </c>
    </row>
    <row r="3550" spans="1:8" x14ac:dyDescent="0.55000000000000004">
      <c r="A3550" s="76"/>
      <c r="B3550" s="50">
        <v>2</v>
      </c>
      <c r="G3550" s="94" t="str">
        <f>IF(F3550="","",VLOOKUP(F3550,商品マスタ!$K:$L,2,FALSE))</f>
        <v/>
      </c>
      <c r="H3550" s="95" t="str">
        <f t="shared" si="55"/>
        <v/>
      </c>
    </row>
    <row r="3551" spans="1:8" x14ac:dyDescent="0.55000000000000004">
      <c r="A3551" s="76"/>
      <c r="B3551" s="50">
        <v>1</v>
      </c>
      <c r="G3551" s="94" t="str">
        <f>IF(F3551="","",VLOOKUP(F3551,商品マスタ!$K:$L,2,FALSE))</f>
        <v/>
      </c>
      <c r="H3551" s="95" t="str">
        <f t="shared" si="55"/>
        <v/>
      </c>
    </row>
    <row r="3552" spans="1:8" x14ac:dyDescent="0.55000000000000004">
      <c r="A3552" s="76"/>
      <c r="B3552" s="50">
        <v>2</v>
      </c>
      <c r="G3552" s="94" t="str">
        <f>IF(F3552="","",VLOOKUP(F3552,商品マスタ!$K:$L,2,FALSE))</f>
        <v/>
      </c>
      <c r="H3552" s="95" t="str">
        <f t="shared" si="55"/>
        <v/>
      </c>
    </row>
    <row r="3553" spans="1:8" x14ac:dyDescent="0.55000000000000004">
      <c r="A3553" s="76"/>
      <c r="B3553" s="50">
        <v>1</v>
      </c>
      <c r="G3553" s="94" t="str">
        <f>IF(F3553="","",VLOOKUP(F3553,商品マスタ!$K:$L,2,FALSE))</f>
        <v/>
      </c>
      <c r="H3553" s="95" t="str">
        <f t="shared" si="55"/>
        <v/>
      </c>
    </row>
    <row r="3554" spans="1:8" x14ac:dyDescent="0.55000000000000004">
      <c r="A3554" s="76"/>
      <c r="B3554" s="50">
        <v>2</v>
      </c>
      <c r="G3554" s="94" t="str">
        <f>IF(F3554="","",VLOOKUP(F3554,商品マスタ!$K:$L,2,FALSE))</f>
        <v/>
      </c>
      <c r="H3554" s="95" t="str">
        <f t="shared" si="55"/>
        <v/>
      </c>
    </row>
    <row r="3555" spans="1:8" x14ac:dyDescent="0.55000000000000004">
      <c r="A3555" s="76"/>
      <c r="B3555" s="50">
        <v>1</v>
      </c>
      <c r="G3555" s="94" t="str">
        <f>IF(F3555="","",VLOOKUP(F3555,商品マスタ!$K:$L,2,FALSE))</f>
        <v/>
      </c>
      <c r="H3555" s="95" t="str">
        <f t="shared" si="55"/>
        <v/>
      </c>
    </row>
    <row r="3556" spans="1:8" x14ac:dyDescent="0.55000000000000004">
      <c r="A3556" s="76"/>
      <c r="B3556" s="50">
        <v>2</v>
      </c>
      <c r="G3556" s="94" t="str">
        <f>IF(F3556="","",VLOOKUP(F3556,商品マスタ!$K:$L,2,FALSE))</f>
        <v/>
      </c>
      <c r="H3556" s="95" t="str">
        <f t="shared" si="55"/>
        <v/>
      </c>
    </row>
    <row r="3557" spans="1:8" x14ac:dyDescent="0.55000000000000004">
      <c r="A3557" s="76"/>
      <c r="B3557" s="50">
        <v>1</v>
      </c>
      <c r="G3557" s="94" t="str">
        <f>IF(F3557="","",VLOOKUP(F3557,商品マスタ!$K:$L,2,FALSE))</f>
        <v/>
      </c>
      <c r="H3557" s="95" t="str">
        <f t="shared" si="55"/>
        <v/>
      </c>
    </row>
    <row r="3558" spans="1:8" x14ac:dyDescent="0.55000000000000004">
      <c r="A3558" s="76"/>
      <c r="B3558" s="50">
        <v>2</v>
      </c>
      <c r="G3558" s="94" t="str">
        <f>IF(F3558="","",VLOOKUP(F3558,商品マスタ!$K:$L,2,FALSE))</f>
        <v/>
      </c>
      <c r="H3558" s="95" t="str">
        <f t="shared" si="55"/>
        <v/>
      </c>
    </row>
    <row r="3559" spans="1:8" x14ac:dyDescent="0.55000000000000004">
      <c r="A3559" s="76"/>
      <c r="B3559" s="50">
        <v>1</v>
      </c>
      <c r="G3559" s="94" t="str">
        <f>IF(F3559="","",VLOOKUP(F3559,商品マスタ!$K:$L,2,FALSE))</f>
        <v/>
      </c>
      <c r="H3559" s="95" t="str">
        <f t="shared" si="55"/>
        <v/>
      </c>
    </row>
    <row r="3560" spans="1:8" x14ac:dyDescent="0.55000000000000004">
      <c r="A3560" s="76"/>
      <c r="B3560" s="50">
        <v>2</v>
      </c>
      <c r="G3560" s="94" t="str">
        <f>IF(F3560="","",VLOOKUP(F3560,商品マスタ!$K:$L,2,FALSE))</f>
        <v/>
      </c>
      <c r="H3560" s="95" t="str">
        <f t="shared" si="55"/>
        <v/>
      </c>
    </row>
    <row r="3561" spans="1:8" x14ac:dyDescent="0.55000000000000004">
      <c r="A3561" s="76"/>
      <c r="B3561" s="50">
        <v>1</v>
      </c>
      <c r="G3561" s="94" t="str">
        <f>IF(F3561="","",VLOOKUP(F3561,商品マスタ!$K:$L,2,FALSE))</f>
        <v/>
      </c>
      <c r="H3561" s="95" t="str">
        <f t="shared" si="55"/>
        <v/>
      </c>
    </row>
    <row r="3562" spans="1:8" x14ac:dyDescent="0.55000000000000004">
      <c r="A3562" s="76"/>
      <c r="B3562" s="50">
        <v>2</v>
      </c>
      <c r="G3562" s="94" t="str">
        <f>IF(F3562="","",VLOOKUP(F3562,商品マスタ!$K:$L,2,FALSE))</f>
        <v/>
      </c>
      <c r="H3562" s="95" t="str">
        <f t="shared" si="55"/>
        <v/>
      </c>
    </row>
    <row r="3563" spans="1:8" x14ac:dyDescent="0.55000000000000004">
      <c r="A3563" s="76"/>
      <c r="B3563" s="50">
        <v>1</v>
      </c>
      <c r="G3563" s="94" t="str">
        <f>IF(F3563="","",VLOOKUP(F3563,商品マスタ!$K:$L,2,FALSE))</f>
        <v/>
      </c>
      <c r="H3563" s="95" t="str">
        <f t="shared" si="55"/>
        <v/>
      </c>
    </row>
    <row r="3564" spans="1:8" x14ac:dyDescent="0.55000000000000004">
      <c r="A3564" s="76"/>
      <c r="B3564" s="50">
        <v>2</v>
      </c>
      <c r="G3564" s="94" t="str">
        <f>IF(F3564="","",VLOOKUP(F3564,商品マスタ!$K:$L,2,FALSE))</f>
        <v/>
      </c>
      <c r="H3564" s="95" t="str">
        <f t="shared" si="55"/>
        <v/>
      </c>
    </row>
    <row r="3565" spans="1:8" x14ac:dyDescent="0.55000000000000004">
      <c r="A3565" s="76"/>
      <c r="B3565" s="50">
        <v>1</v>
      </c>
      <c r="G3565" s="94" t="str">
        <f>IF(F3565="","",VLOOKUP(F3565,商品マスタ!$K:$L,2,FALSE))</f>
        <v/>
      </c>
      <c r="H3565" s="95" t="str">
        <f t="shared" si="55"/>
        <v/>
      </c>
    </row>
    <row r="3566" spans="1:8" x14ac:dyDescent="0.55000000000000004">
      <c r="A3566" s="76"/>
      <c r="B3566" s="50">
        <v>2</v>
      </c>
      <c r="G3566" s="94" t="str">
        <f>IF(F3566="","",VLOOKUP(F3566,商品マスタ!$K:$L,2,FALSE))</f>
        <v/>
      </c>
      <c r="H3566" s="95" t="str">
        <f t="shared" si="55"/>
        <v/>
      </c>
    </row>
    <row r="3567" spans="1:8" x14ac:dyDescent="0.55000000000000004">
      <c r="A3567" s="76"/>
      <c r="B3567" s="50">
        <v>1</v>
      </c>
      <c r="G3567" s="94" t="str">
        <f>IF(F3567="","",VLOOKUP(F3567,商品マスタ!$K:$L,2,FALSE))</f>
        <v/>
      </c>
      <c r="H3567" s="95" t="str">
        <f t="shared" si="55"/>
        <v/>
      </c>
    </row>
    <row r="3568" spans="1:8" x14ac:dyDescent="0.55000000000000004">
      <c r="A3568" s="76"/>
      <c r="B3568" s="50">
        <v>2</v>
      </c>
      <c r="G3568" s="94" t="str">
        <f>IF(F3568="","",VLOOKUP(F3568,商品マスタ!$K:$L,2,FALSE))</f>
        <v/>
      </c>
      <c r="H3568" s="95" t="str">
        <f t="shared" si="55"/>
        <v/>
      </c>
    </row>
    <row r="3569" spans="1:8" x14ac:dyDescent="0.55000000000000004">
      <c r="A3569" s="76"/>
      <c r="B3569" s="50">
        <v>1</v>
      </c>
      <c r="G3569" s="94" t="str">
        <f>IF(F3569="","",VLOOKUP(F3569,商品マスタ!$K:$L,2,FALSE))</f>
        <v/>
      </c>
      <c r="H3569" s="95" t="str">
        <f t="shared" si="55"/>
        <v/>
      </c>
    </row>
    <row r="3570" spans="1:8" x14ac:dyDescent="0.55000000000000004">
      <c r="A3570" s="76"/>
      <c r="B3570" s="50">
        <v>2</v>
      </c>
      <c r="G3570" s="94" t="str">
        <f>IF(F3570="","",VLOOKUP(F3570,商品マスタ!$K:$L,2,FALSE))</f>
        <v/>
      </c>
      <c r="H3570" s="95" t="str">
        <f t="shared" si="55"/>
        <v/>
      </c>
    </row>
    <row r="3571" spans="1:8" x14ac:dyDescent="0.55000000000000004">
      <c r="A3571" s="76"/>
      <c r="B3571" s="50">
        <v>1</v>
      </c>
      <c r="G3571" s="94" t="str">
        <f>IF(F3571="","",VLOOKUP(F3571,商品マスタ!$K:$L,2,FALSE))</f>
        <v/>
      </c>
      <c r="H3571" s="95" t="str">
        <f t="shared" si="55"/>
        <v/>
      </c>
    </row>
    <row r="3572" spans="1:8" x14ac:dyDescent="0.55000000000000004">
      <c r="A3572" s="76"/>
      <c r="B3572" s="50">
        <v>2</v>
      </c>
      <c r="G3572" s="94" t="str">
        <f>IF(F3572="","",VLOOKUP(F3572,商品マスタ!$K:$L,2,FALSE))</f>
        <v/>
      </c>
      <c r="H3572" s="95" t="str">
        <f t="shared" si="55"/>
        <v/>
      </c>
    </row>
    <row r="3573" spans="1:8" x14ac:dyDescent="0.55000000000000004">
      <c r="A3573" s="76"/>
      <c r="B3573" s="50">
        <v>1</v>
      </c>
      <c r="G3573" s="94" t="str">
        <f>IF(F3573="","",VLOOKUP(F3573,商品マスタ!$K:$L,2,FALSE))</f>
        <v/>
      </c>
      <c r="H3573" s="95" t="str">
        <f t="shared" si="55"/>
        <v/>
      </c>
    </row>
    <row r="3574" spans="1:8" x14ac:dyDescent="0.55000000000000004">
      <c r="A3574" s="76"/>
      <c r="B3574" s="50">
        <v>2</v>
      </c>
      <c r="G3574" s="94" t="str">
        <f>IF(F3574="","",VLOOKUP(F3574,商品マスタ!$K:$L,2,FALSE))</f>
        <v/>
      </c>
      <c r="H3574" s="95" t="str">
        <f t="shared" si="55"/>
        <v/>
      </c>
    </row>
    <row r="3575" spans="1:8" x14ac:dyDescent="0.55000000000000004">
      <c r="A3575" s="76"/>
      <c r="B3575" s="50">
        <v>1</v>
      </c>
      <c r="G3575" s="94" t="str">
        <f>IF(F3575="","",VLOOKUP(F3575,商品マスタ!$K:$L,2,FALSE))</f>
        <v/>
      </c>
      <c r="H3575" s="95" t="str">
        <f t="shared" si="55"/>
        <v/>
      </c>
    </row>
    <row r="3576" spans="1:8" x14ac:dyDescent="0.55000000000000004">
      <c r="A3576" s="76"/>
      <c r="B3576" s="50">
        <v>2</v>
      </c>
      <c r="G3576" s="94" t="str">
        <f>IF(F3576="","",VLOOKUP(F3576,商品マスタ!$K:$L,2,FALSE))</f>
        <v/>
      </c>
      <c r="H3576" s="95" t="str">
        <f t="shared" si="55"/>
        <v/>
      </c>
    </row>
    <row r="3577" spans="1:8" x14ac:dyDescent="0.55000000000000004">
      <c r="A3577" s="76"/>
      <c r="B3577" s="50">
        <v>1</v>
      </c>
      <c r="G3577" s="94" t="str">
        <f>IF(F3577="","",VLOOKUP(F3577,商品マスタ!$K:$L,2,FALSE))</f>
        <v/>
      </c>
      <c r="H3577" s="95" t="str">
        <f t="shared" si="55"/>
        <v/>
      </c>
    </row>
    <row r="3578" spans="1:8" x14ac:dyDescent="0.55000000000000004">
      <c r="A3578" s="76"/>
      <c r="B3578" s="50">
        <v>2</v>
      </c>
      <c r="G3578" s="94" t="str">
        <f>IF(F3578="","",VLOOKUP(F3578,商品マスタ!$K:$L,2,FALSE))</f>
        <v/>
      </c>
      <c r="H3578" s="95" t="str">
        <f t="shared" si="55"/>
        <v/>
      </c>
    </row>
    <row r="3579" spans="1:8" x14ac:dyDescent="0.55000000000000004">
      <c r="A3579" s="76"/>
      <c r="B3579" s="50">
        <v>1</v>
      </c>
      <c r="G3579" s="94" t="str">
        <f>IF(F3579="","",VLOOKUP(F3579,商品マスタ!$K:$L,2,FALSE))</f>
        <v/>
      </c>
      <c r="H3579" s="95" t="str">
        <f t="shared" si="55"/>
        <v/>
      </c>
    </row>
    <row r="3580" spans="1:8" x14ac:dyDescent="0.55000000000000004">
      <c r="A3580" s="76"/>
      <c r="B3580" s="50">
        <v>2</v>
      </c>
      <c r="G3580" s="94" t="str">
        <f>IF(F3580="","",VLOOKUP(F3580,商品マスタ!$K:$L,2,FALSE))</f>
        <v/>
      </c>
      <c r="H3580" s="95" t="str">
        <f t="shared" si="55"/>
        <v/>
      </c>
    </row>
    <row r="3581" spans="1:8" x14ac:dyDescent="0.55000000000000004">
      <c r="A3581" s="76"/>
      <c r="B3581" s="50">
        <v>1</v>
      </c>
      <c r="G3581" s="94" t="str">
        <f>IF(F3581="","",VLOOKUP(F3581,商品マスタ!$K:$L,2,FALSE))</f>
        <v/>
      </c>
      <c r="H3581" s="95" t="str">
        <f t="shared" si="55"/>
        <v/>
      </c>
    </row>
    <row r="3582" spans="1:8" x14ac:dyDescent="0.55000000000000004">
      <c r="A3582" s="76"/>
      <c r="B3582" s="50">
        <v>2</v>
      </c>
      <c r="G3582" s="94" t="str">
        <f>IF(F3582="","",VLOOKUP(F3582,商品マスタ!$K:$L,2,FALSE))</f>
        <v/>
      </c>
      <c r="H3582" s="95" t="str">
        <f t="shared" si="55"/>
        <v/>
      </c>
    </row>
    <row r="3583" spans="1:8" x14ac:dyDescent="0.55000000000000004">
      <c r="A3583" s="76"/>
      <c r="B3583" s="50">
        <v>1</v>
      </c>
      <c r="G3583" s="94" t="str">
        <f>IF(F3583="","",VLOOKUP(F3583,商品マスタ!$K:$L,2,FALSE))</f>
        <v/>
      </c>
      <c r="H3583" s="95" t="str">
        <f t="shared" si="55"/>
        <v/>
      </c>
    </row>
    <row r="3584" spans="1:8" x14ac:dyDescent="0.55000000000000004">
      <c r="A3584" s="76"/>
      <c r="B3584" s="50">
        <v>2</v>
      </c>
      <c r="G3584" s="94" t="str">
        <f>IF(F3584="","",VLOOKUP(F3584,商品マスタ!$K:$L,2,FALSE))</f>
        <v/>
      </c>
      <c r="H3584" s="95" t="str">
        <f t="shared" ref="H3584:H3647" si="56">IF(D3584="","",IF(E3584="",LEN(SUBSTITUTE(D3584," ","")),LEN(SUBSTITUTE(E3584," ",""))))</f>
        <v/>
      </c>
    </row>
    <row r="3585" spans="1:8" x14ac:dyDescent="0.55000000000000004">
      <c r="A3585" s="76"/>
      <c r="B3585" s="50">
        <v>1</v>
      </c>
      <c r="G3585" s="94" t="str">
        <f>IF(F3585="","",VLOOKUP(F3585,商品マスタ!$K:$L,2,FALSE))</f>
        <v/>
      </c>
      <c r="H3585" s="95" t="str">
        <f t="shared" si="56"/>
        <v/>
      </c>
    </row>
    <row r="3586" spans="1:8" x14ac:dyDescent="0.55000000000000004">
      <c r="A3586" s="76"/>
      <c r="B3586" s="50">
        <v>2</v>
      </c>
      <c r="G3586" s="94" t="str">
        <f>IF(F3586="","",VLOOKUP(F3586,商品マスタ!$K:$L,2,FALSE))</f>
        <v/>
      </c>
      <c r="H3586" s="95" t="str">
        <f t="shared" si="56"/>
        <v/>
      </c>
    </row>
    <row r="3587" spans="1:8" x14ac:dyDescent="0.55000000000000004">
      <c r="A3587" s="76"/>
      <c r="B3587" s="50">
        <v>1</v>
      </c>
      <c r="G3587" s="94" t="str">
        <f>IF(F3587="","",VLOOKUP(F3587,商品マスタ!$K:$L,2,FALSE))</f>
        <v/>
      </c>
      <c r="H3587" s="95" t="str">
        <f t="shared" si="56"/>
        <v/>
      </c>
    </row>
    <row r="3588" spans="1:8" x14ac:dyDescent="0.55000000000000004">
      <c r="A3588" s="76"/>
      <c r="B3588" s="50">
        <v>2</v>
      </c>
      <c r="G3588" s="94" t="str">
        <f>IF(F3588="","",VLOOKUP(F3588,商品マスタ!$K:$L,2,FALSE))</f>
        <v/>
      </c>
      <c r="H3588" s="95" t="str">
        <f t="shared" si="56"/>
        <v/>
      </c>
    </row>
    <row r="3589" spans="1:8" x14ac:dyDescent="0.55000000000000004">
      <c r="A3589" s="76"/>
      <c r="B3589" s="50">
        <v>1</v>
      </c>
      <c r="G3589" s="94" t="str">
        <f>IF(F3589="","",VLOOKUP(F3589,商品マスタ!$K:$L,2,FALSE))</f>
        <v/>
      </c>
      <c r="H3589" s="95" t="str">
        <f t="shared" si="56"/>
        <v/>
      </c>
    </row>
    <row r="3590" spans="1:8" x14ac:dyDescent="0.55000000000000004">
      <c r="A3590" s="76"/>
      <c r="B3590" s="50">
        <v>2</v>
      </c>
      <c r="G3590" s="94" t="str">
        <f>IF(F3590="","",VLOOKUP(F3590,商品マスタ!$K:$L,2,FALSE))</f>
        <v/>
      </c>
      <c r="H3590" s="95" t="str">
        <f t="shared" si="56"/>
        <v/>
      </c>
    </row>
    <row r="3591" spans="1:8" x14ac:dyDescent="0.55000000000000004">
      <c r="A3591" s="76"/>
      <c r="B3591" s="50">
        <v>1</v>
      </c>
      <c r="G3591" s="94" t="str">
        <f>IF(F3591="","",VLOOKUP(F3591,商品マスタ!$K:$L,2,FALSE))</f>
        <v/>
      </c>
      <c r="H3591" s="95" t="str">
        <f t="shared" si="56"/>
        <v/>
      </c>
    </row>
    <row r="3592" spans="1:8" x14ac:dyDescent="0.55000000000000004">
      <c r="A3592" s="76"/>
      <c r="B3592" s="50">
        <v>2</v>
      </c>
      <c r="G3592" s="94" t="str">
        <f>IF(F3592="","",VLOOKUP(F3592,商品マスタ!$K:$L,2,FALSE))</f>
        <v/>
      </c>
      <c r="H3592" s="95" t="str">
        <f t="shared" si="56"/>
        <v/>
      </c>
    </row>
    <row r="3593" spans="1:8" x14ac:dyDescent="0.55000000000000004">
      <c r="A3593" s="76"/>
      <c r="B3593" s="50">
        <v>1</v>
      </c>
      <c r="G3593" s="94" t="str">
        <f>IF(F3593="","",VLOOKUP(F3593,商品マスタ!$K:$L,2,FALSE))</f>
        <v/>
      </c>
      <c r="H3593" s="95" t="str">
        <f t="shared" si="56"/>
        <v/>
      </c>
    </row>
    <row r="3594" spans="1:8" x14ac:dyDescent="0.55000000000000004">
      <c r="A3594" s="76"/>
      <c r="B3594" s="50">
        <v>2</v>
      </c>
      <c r="G3594" s="94" t="str">
        <f>IF(F3594="","",VLOOKUP(F3594,商品マスタ!$K:$L,2,FALSE))</f>
        <v/>
      </c>
      <c r="H3594" s="95" t="str">
        <f t="shared" si="56"/>
        <v/>
      </c>
    </row>
    <row r="3595" spans="1:8" x14ac:dyDescent="0.55000000000000004">
      <c r="A3595" s="76"/>
      <c r="B3595" s="50">
        <v>1</v>
      </c>
      <c r="G3595" s="94" t="str">
        <f>IF(F3595="","",VLOOKUP(F3595,商品マスタ!$K:$L,2,FALSE))</f>
        <v/>
      </c>
      <c r="H3595" s="95" t="str">
        <f t="shared" si="56"/>
        <v/>
      </c>
    </row>
    <row r="3596" spans="1:8" x14ac:dyDescent="0.55000000000000004">
      <c r="A3596" s="76"/>
      <c r="B3596" s="50">
        <v>2</v>
      </c>
      <c r="G3596" s="94" t="str">
        <f>IF(F3596="","",VLOOKUP(F3596,商品マスタ!$K:$L,2,FALSE))</f>
        <v/>
      </c>
      <c r="H3596" s="95" t="str">
        <f t="shared" si="56"/>
        <v/>
      </c>
    </row>
    <row r="3597" spans="1:8" x14ac:dyDescent="0.55000000000000004">
      <c r="A3597" s="76"/>
      <c r="B3597" s="50">
        <v>1</v>
      </c>
      <c r="G3597" s="94" t="str">
        <f>IF(F3597="","",VLOOKUP(F3597,商品マスタ!$K:$L,2,FALSE))</f>
        <v/>
      </c>
      <c r="H3597" s="95" t="str">
        <f t="shared" si="56"/>
        <v/>
      </c>
    </row>
    <row r="3598" spans="1:8" x14ac:dyDescent="0.55000000000000004">
      <c r="A3598" s="76"/>
      <c r="B3598" s="50">
        <v>2</v>
      </c>
      <c r="G3598" s="94" t="str">
        <f>IF(F3598="","",VLOOKUP(F3598,商品マスタ!$K:$L,2,FALSE))</f>
        <v/>
      </c>
      <c r="H3598" s="95" t="str">
        <f t="shared" si="56"/>
        <v/>
      </c>
    </row>
    <row r="3599" spans="1:8" x14ac:dyDescent="0.55000000000000004">
      <c r="A3599" s="76"/>
      <c r="B3599" s="50">
        <v>1</v>
      </c>
      <c r="G3599" s="94" t="str">
        <f>IF(F3599="","",VLOOKUP(F3599,商品マスタ!$K:$L,2,FALSE))</f>
        <v/>
      </c>
      <c r="H3599" s="95" t="str">
        <f t="shared" si="56"/>
        <v/>
      </c>
    </row>
    <row r="3600" spans="1:8" x14ac:dyDescent="0.55000000000000004">
      <c r="A3600" s="76"/>
      <c r="B3600" s="50">
        <v>2</v>
      </c>
      <c r="G3600" s="94" t="str">
        <f>IF(F3600="","",VLOOKUP(F3600,商品マスタ!$K:$L,2,FALSE))</f>
        <v/>
      </c>
      <c r="H3600" s="95" t="str">
        <f t="shared" si="56"/>
        <v/>
      </c>
    </row>
    <row r="3601" spans="1:8" x14ac:dyDescent="0.55000000000000004">
      <c r="A3601" s="76"/>
      <c r="B3601" s="50">
        <v>1</v>
      </c>
      <c r="G3601" s="94" t="str">
        <f>IF(F3601="","",VLOOKUP(F3601,商品マスタ!$K:$L,2,FALSE))</f>
        <v/>
      </c>
      <c r="H3601" s="95" t="str">
        <f t="shared" si="56"/>
        <v/>
      </c>
    </row>
    <row r="3602" spans="1:8" x14ac:dyDescent="0.55000000000000004">
      <c r="A3602" s="76"/>
      <c r="B3602" s="50">
        <v>2</v>
      </c>
      <c r="G3602" s="94" t="str">
        <f>IF(F3602="","",VLOOKUP(F3602,商品マスタ!$K:$L,2,FALSE))</f>
        <v/>
      </c>
      <c r="H3602" s="95" t="str">
        <f t="shared" si="56"/>
        <v/>
      </c>
    </row>
    <row r="3603" spans="1:8" x14ac:dyDescent="0.55000000000000004">
      <c r="A3603" s="76"/>
      <c r="B3603" s="50">
        <v>1</v>
      </c>
      <c r="G3603" s="94" t="str">
        <f>IF(F3603="","",VLOOKUP(F3603,商品マスタ!$K:$L,2,FALSE))</f>
        <v/>
      </c>
      <c r="H3603" s="95" t="str">
        <f t="shared" si="56"/>
        <v/>
      </c>
    </row>
    <row r="3604" spans="1:8" x14ac:dyDescent="0.55000000000000004">
      <c r="A3604" s="76"/>
      <c r="B3604" s="50">
        <v>2</v>
      </c>
      <c r="G3604" s="94" t="str">
        <f>IF(F3604="","",VLOOKUP(F3604,商品マスタ!$K:$L,2,FALSE))</f>
        <v/>
      </c>
      <c r="H3604" s="95" t="str">
        <f t="shared" si="56"/>
        <v/>
      </c>
    </row>
    <row r="3605" spans="1:8" x14ac:dyDescent="0.55000000000000004">
      <c r="A3605" s="76"/>
      <c r="B3605" s="50">
        <v>1</v>
      </c>
      <c r="G3605" s="94" t="str">
        <f>IF(F3605="","",VLOOKUP(F3605,商品マスタ!$K:$L,2,FALSE))</f>
        <v/>
      </c>
      <c r="H3605" s="95" t="str">
        <f t="shared" si="56"/>
        <v/>
      </c>
    </row>
    <row r="3606" spans="1:8" x14ac:dyDescent="0.55000000000000004">
      <c r="A3606" s="76"/>
      <c r="B3606" s="50">
        <v>2</v>
      </c>
      <c r="G3606" s="94" t="str">
        <f>IF(F3606="","",VLOOKUP(F3606,商品マスタ!$K:$L,2,FALSE))</f>
        <v/>
      </c>
      <c r="H3606" s="95" t="str">
        <f t="shared" si="56"/>
        <v/>
      </c>
    </row>
    <row r="3607" spans="1:8" x14ac:dyDescent="0.55000000000000004">
      <c r="A3607" s="76"/>
      <c r="B3607" s="50">
        <v>1</v>
      </c>
      <c r="G3607" s="94" t="str">
        <f>IF(F3607="","",VLOOKUP(F3607,商品マスタ!$K:$L,2,FALSE))</f>
        <v/>
      </c>
      <c r="H3607" s="95" t="str">
        <f t="shared" si="56"/>
        <v/>
      </c>
    </row>
    <row r="3608" spans="1:8" x14ac:dyDescent="0.55000000000000004">
      <c r="A3608" s="76"/>
      <c r="B3608" s="50">
        <v>2</v>
      </c>
      <c r="G3608" s="94" t="str">
        <f>IF(F3608="","",VLOOKUP(F3608,商品マスタ!$K:$L,2,FALSE))</f>
        <v/>
      </c>
      <c r="H3608" s="95" t="str">
        <f t="shared" si="56"/>
        <v/>
      </c>
    </row>
    <row r="3609" spans="1:8" x14ac:dyDescent="0.55000000000000004">
      <c r="A3609" s="76"/>
      <c r="B3609" s="50">
        <v>1</v>
      </c>
      <c r="G3609" s="94" t="str">
        <f>IF(F3609="","",VLOOKUP(F3609,商品マスタ!$K:$L,2,FALSE))</f>
        <v/>
      </c>
      <c r="H3609" s="95" t="str">
        <f t="shared" si="56"/>
        <v/>
      </c>
    </row>
    <row r="3610" spans="1:8" x14ac:dyDescent="0.55000000000000004">
      <c r="A3610" s="76"/>
      <c r="B3610" s="50">
        <v>2</v>
      </c>
      <c r="G3610" s="94" t="str">
        <f>IF(F3610="","",VLOOKUP(F3610,商品マスタ!$K:$L,2,FALSE))</f>
        <v/>
      </c>
      <c r="H3610" s="95" t="str">
        <f t="shared" si="56"/>
        <v/>
      </c>
    </row>
    <row r="3611" spans="1:8" x14ac:dyDescent="0.55000000000000004">
      <c r="A3611" s="76"/>
      <c r="B3611" s="50">
        <v>1</v>
      </c>
      <c r="G3611" s="94" t="str">
        <f>IF(F3611="","",VLOOKUP(F3611,商品マスタ!$K:$L,2,FALSE))</f>
        <v/>
      </c>
      <c r="H3611" s="95" t="str">
        <f t="shared" si="56"/>
        <v/>
      </c>
    </row>
    <row r="3612" spans="1:8" x14ac:dyDescent="0.55000000000000004">
      <c r="A3612" s="76"/>
      <c r="B3612" s="50">
        <v>2</v>
      </c>
      <c r="G3612" s="94" t="str">
        <f>IF(F3612="","",VLOOKUP(F3612,商品マスタ!$K:$L,2,FALSE))</f>
        <v/>
      </c>
      <c r="H3612" s="95" t="str">
        <f t="shared" si="56"/>
        <v/>
      </c>
    </row>
    <row r="3613" spans="1:8" x14ac:dyDescent="0.55000000000000004">
      <c r="A3613" s="76"/>
      <c r="B3613" s="50">
        <v>1</v>
      </c>
      <c r="G3613" s="94" t="str">
        <f>IF(F3613="","",VLOOKUP(F3613,商品マスタ!$K:$L,2,FALSE))</f>
        <v/>
      </c>
      <c r="H3613" s="95" t="str">
        <f t="shared" si="56"/>
        <v/>
      </c>
    </row>
    <row r="3614" spans="1:8" x14ac:dyDescent="0.55000000000000004">
      <c r="A3614" s="76"/>
      <c r="B3614" s="50">
        <v>2</v>
      </c>
      <c r="G3614" s="94" t="str">
        <f>IF(F3614="","",VLOOKUP(F3614,商品マスタ!$K:$L,2,FALSE))</f>
        <v/>
      </c>
      <c r="H3614" s="95" t="str">
        <f t="shared" si="56"/>
        <v/>
      </c>
    </row>
    <row r="3615" spans="1:8" x14ac:dyDescent="0.55000000000000004">
      <c r="A3615" s="76"/>
      <c r="B3615" s="50">
        <v>1</v>
      </c>
      <c r="G3615" s="94" t="str">
        <f>IF(F3615="","",VLOOKUP(F3615,商品マスタ!$K:$L,2,FALSE))</f>
        <v/>
      </c>
      <c r="H3615" s="95" t="str">
        <f t="shared" si="56"/>
        <v/>
      </c>
    </row>
    <row r="3616" spans="1:8" x14ac:dyDescent="0.55000000000000004">
      <c r="A3616" s="76"/>
      <c r="B3616" s="50">
        <v>2</v>
      </c>
      <c r="G3616" s="94" t="str">
        <f>IF(F3616="","",VLOOKUP(F3616,商品マスタ!$K:$L,2,FALSE))</f>
        <v/>
      </c>
      <c r="H3616" s="95" t="str">
        <f t="shared" si="56"/>
        <v/>
      </c>
    </row>
    <row r="3617" spans="1:8" x14ac:dyDescent="0.55000000000000004">
      <c r="A3617" s="76"/>
      <c r="B3617" s="50">
        <v>1</v>
      </c>
      <c r="G3617" s="94" t="str">
        <f>IF(F3617="","",VLOOKUP(F3617,商品マスタ!$K:$L,2,FALSE))</f>
        <v/>
      </c>
      <c r="H3617" s="95" t="str">
        <f t="shared" si="56"/>
        <v/>
      </c>
    </row>
    <row r="3618" spans="1:8" x14ac:dyDescent="0.55000000000000004">
      <c r="A3618" s="76"/>
      <c r="B3618" s="50">
        <v>2</v>
      </c>
      <c r="G3618" s="94" t="str">
        <f>IF(F3618="","",VLOOKUP(F3618,商品マスタ!$K:$L,2,FALSE))</f>
        <v/>
      </c>
      <c r="H3618" s="95" t="str">
        <f t="shared" si="56"/>
        <v/>
      </c>
    </row>
    <row r="3619" spans="1:8" x14ac:dyDescent="0.55000000000000004">
      <c r="A3619" s="76"/>
      <c r="B3619" s="50">
        <v>1</v>
      </c>
      <c r="G3619" s="94" t="str">
        <f>IF(F3619="","",VLOOKUP(F3619,商品マスタ!$K:$L,2,FALSE))</f>
        <v/>
      </c>
      <c r="H3619" s="95" t="str">
        <f t="shared" si="56"/>
        <v/>
      </c>
    </row>
    <row r="3620" spans="1:8" x14ac:dyDescent="0.55000000000000004">
      <c r="A3620" s="76"/>
      <c r="B3620" s="50">
        <v>2</v>
      </c>
      <c r="G3620" s="94" t="str">
        <f>IF(F3620="","",VLOOKUP(F3620,商品マスタ!$K:$L,2,FALSE))</f>
        <v/>
      </c>
      <c r="H3620" s="95" t="str">
        <f t="shared" si="56"/>
        <v/>
      </c>
    </row>
    <row r="3621" spans="1:8" x14ac:dyDescent="0.55000000000000004">
      <c r="A3621" s="76"/>
      <c r="B3621" s="50">
        <v>1</v>
      </c>
      <c r="G3621" s="94" t="str">
        <f>IF(F3621="","",VLOOKUP(F3621,商品マスタ!$K:$L,2,FALSE))</f>
        <v/>
      </c>
      <c r="H3621" s="95" t="str">
        <f t="shared" si="56"/>
        <v/>
      </c>
    </row>
    <row r="3622" spans="1:8" x14ac:dyDescent="0.55000000000000004">
      <c r="A3622" s="76"/>
      <c r="B3622" s="50">
        <v>2</v>
      </c>
      <c r="G3622" s="94" t="str">
        <f>IF(F3622="","",VLOOKUP(F3622,商品マスタ!$K:$L,2,FALSE))</f>
        <v/>
      </c>
      <c r="H3622" s="95" t="str">
        <f t="shared" si="56"/>
        <v/>
      </c>
    </row>
    <row r="3623" spans="1:8" x14ac:dyDescent="0.55000000000000004">
      <c r="A3623" s="76"/>
      <c r="B3623" s="50">
        <v>1</v>
      </c>
      <c r="G3623" s="94" t="str">
        <f>IF(F3623="","",VLOOKUP(F3623,商品マスタ!$K:$L,2,FALSE))</f>
        <v/>
      </c>
      <c r="H3623" s="95" t="str">
        <f t="shared" si="56"/>
        <v/>
      </c>
    </row>
    <row r="3624" spans="1:8" x14ac:dyDescent="0.55000000000000004">
      <c r="A3624" s="76"/>
      <c r="B3624" s="50">
        <v>2</v>
      </c>
      <c r="G3624" s="94" t="str">
        <f>IF(F3624="","",VLOOKUP(F3624,商品マスタ!$K:$L,2,FALSE))</f>
        <v/>
      </c>
      <c r="H3624" s="95" t="str">
        <f t="shared" si="56"/>
        <v/>
      </c>
    </row>
    <row r="3625" spans="1:8" x14ac:dyDescent="0.55000000000000004">
      <c r="A3625" s="76"/>
      <c r="B3625" s="50">
        <v>1</v>
      </c>
      <c r="G3625" s="94" t="str">
        <f>IF(F3625="","",VLOOKUP(F3625,商品マスタ!$K:$L,2,FALSE))</f>
        <v/>
      </c>
      <c r="H3625" s="95" t="str">
        <f t="shared" si="56"/>
        <v/>
      </c>
    </row>
    <row r="3626" spans="1:8" x14ac:dyDescent="0.55000000000000004">
      <c r="A3626" s="76"/>
      <c r="B3626" s="50">
        <v>2</v>
      </c>
      <c r="G3626" s="94" t="str">
        <f>IF(F3626="","",VLOOKUP(F3626,商品マスタ!$K:$L,2,FALSE))</f>
        <v/>
      </c>
      <c r="H3626" s="95" t="str">
        <f t="shared" si="56"/>
        <v/>
      </c>
    </row>
    <row r="3627" spans="1:8" x14ac:dyDescent="0.55000000000000004">
      <c r="A3627" s="76"/>
      <c r="B3627" s="50">
        <v>1</v>
      </c>
      <c r="G3627" s="94" t="str">
        <f>IF(F3627="","",VLOOKUP(F3627,商品マスタ!$K:$L,2,FALSE))</f>
        <v/>
      </c>
      <c r="H3627" s="95" t="str">
        <f t="shared" si="56"/>
        <v/>
      </c>
    </row>
    <row r="3628" spans="1:8" x14ac:dyDescent="0.55000000000000004">
      <c r="A3628" s="76"/>
      <c r="B3628" s="50">
        <v>2</v>
      </c>
      <c r="G3628" s="94" t="str">
        <f>IF(F3628="","",VLOOKUP(F3628,商品マスタ!$K:$L,2,FALSE))</f>
        <v/>
      </c>
      <c r="H3628" s="95" t="str">
        <f t="shared" si="56"/>
        <v/>
      </c>
    </row>
    <row r="3629" spans="1:8" x14ac:dyDescent="0.55000000000000004">
      <c r="A3629" s="76"/>
      <c r="B3629" s="50">
        <v>1</v>
      </c>
      <c r="G3629" s="94" t="str">
        <f>IF(F3629="","",VLOOKUP(F3629,商品マスタ!$K:$L,2,FALSE))</f>
        <v/>
      </c>
      <c r="H3629" s="95" t="str">
        <f t="shared" si="56"/>
        <v/>
      </c>
    </row>
    <row r="3630" spans="1:8" x14ac:dyDescent="0.55000000000000004">
      <c r="A3630" s="76"/>
      <c r="B3630" s="50">
        <v>2</v>
      </c>
      <c r="G3630" s="94" t="str">
        <f>IF(F3630="","",VLOOKUP(F3630,商品マスタ!$K:$L,2,FALSE))</f>
        <v/>
      </c>
      <c r="H3630" s="95" t="str">
        <f t="shared" si="56"/>
        <v/>
      </c>
    </row>
    <row r="3631" spans="1:8" x14ac:dyDescent="0.55000000000000004">
      <c r="A3631" s="76"/>
      <c r="B3631" s="50">
        <v>1</v>
      </c>
      <c r="G3631" s="94" t="str">
        <f>IF(F3631="","",VLOOKUP(F3631,商品マスタ!$K:$L,2,FALSE))</f>
        <v/>
      </c>
      <c r="H3631" s="95" t="str">
        <f t="shared" si="56"/>
        <v/>
      </c>
    </row>
    <row r="3632" spans="1:8" x14ac:dyDescent="0.55000000000000004">
      <c r="A3632" s="76"/>
      <c r="B3632" s="50">
        <v>2</v>
      </c>
      <c r="G3632" s="94" t="str">
        <f>IF(F3632="","",VLOOKUP(F3632,商品マスタ!$K:$L,2,FALSE))</f>
        <v/>
      </c>
      <c r="H3632" s="95" t="str">
        <f t="shared" si="56"/>
        <v/>
      </c>
    </row>
    <row r="3633" spans="1:8" x14ac:dyDescent="0.55000000000000004">
      <c r="A3633" s="76"/>
      <c r="B3633" s="50">
        <v>1</v>
      </c>
      <c r="G3633" s="94" t="str">
        <f>IF(F3633="","",VLOOKUP(F3633,商品マスタ!$K:$L,2,FALSE))</f>
        <v/>
      </c>
      <c r="H3633" s="95" t="str">
        <f t="shared" si="56"/>
        <v/>
      </c>
    </row>
    <row r="3634" spans="1:8" x14ac:dyDescent="0.55000000000000004">
      <c r="A3634" s="76"/>
      <c r="B3634" s="50">
        <v>2</v>
      </c>
      <c r="G3634" s="94" t="str">
        <f>IF(F3634="","",VLOOKUP(F3634,商品マスタ!$K:$L,2,FALSE))</f>
        <v/>
      </c>
      <c r="H3634" s="95" t="str">
        <f t="shared" si="56"/>
        <v/>
      </c>
    </row>
    <row r="3635" spans="1:8" x14ac:dyDescent="0.55000000000000004">
      <c r="A3635" s="76"/>
      <c r="B3635" s="50">
        <v>1</v>
      </c>
      <c r="G3635" s="94" t="str">
        <f>IF(F3635="","",VLOOKUP(F3635,商品マスタ!$K:$L,2,FALSE))</f>
        <v/>
      </c>
      <c r="H3635" s="95" t="str">
        <f t="shared" si="56"/>
        <v/>
      </c>
    </row>
    <row r="3636" spans="1:8" x14ac:dyDescent="0.55000000000000004">
      <c r="A3636" s="76"/>
      <c r="B3636" s="50">
        <v>2</v>
      </c>
      <c r="G3636" s="94" t="str">
        <f>IF(F3636="","",VLOOKUP(F3636,商品マスタ!$K:$L,2,FALSE))</f>
        <v/>
      </c>
      <c r="H3636" s="95" t="str">
        <f t="shared" si="56"/>
        <v/>
      </c>
    </row>
    <row r="3637" spans="1:8" x14ac:dyDescent="0.55000000000000004">
      <c r="A3637" s="76"/>
      <c r="B3637" s="50">
        <v>1</v>
      </c>
      <c r="G3637" s="94" t="str">
        <f>IF(F3637="","",VLOOKUP(F3637,商品マスタ!$K:$L,2,FALSE))</f>
        <v/>
      </c>
      <c r="H3637" s="95" t="str">
        <f t="shared" si="56"/>
        <v/>
      </c>
    </row>
    <row r="3638" spans="1:8" x14ac:dyDescent="0.55000000000000004">
      <c r="A3638" s="76"/>
      <c r="B3638" s="50">
        <v>2</v>
      </c>
      <c r="G3638" s="94" t="str">
        <f>IF(F3638="","",VLOOKUP(F3638,商品マスタ!$K:$L,2,FALSE))</f>
        <v/>
      </c>
      <c r="H3638" s="95" t="str">
        <f t="shared" si="56"/>
        <v/>
      </c>
    </row>
    <row r="3639" spans="1:8" x14ac:dyDescent="0.55000000000000004">
      <c r="A3639" s="76"/>
      <c r="B3639" s="50">
        <v>1</v>
      </c>
      <c r="G3639" s="94" t="str">
        <f>IF(F3639="","",VLOOKUP(F3639,商品マスタ!$K:$L,2,FALSE))</f>
        <v/>
      </c>
      <c r="H3639" s="95" t="str">
        <f t="shared" si="56"/>
        <v/>
      </c>
    </row>
    <row r="3640" spans="1:8" x14ac:dyDescent="0.55000000000000004">
      <c r="A3640" s="76"/>
      <c r="B3640" s="50">
        <v>2</v>
      </c>
      <c r="G3640" s="94" t="str">
        <f>IF(F3640="","",VLOOKUP(F3640,商品マスタ!$K:$L,2,FALSE))</f>
        <v/>
      </c>
      <c r="H3640" s="95" t="str">
        <f t="shared" si="56"/>
        <v/>
      </c>
    </row>
    <row r="3641" spans="1:8" x14ac:dyDescent="0.55000000000000004">
      <c r="A3641" s="76"/>
      <c r="B3641" s="50">
        <v>1</v>
      </c>
      <c r="G3641" s="94" t="str">
        <f>IF(F3641="","",VLOOKUP(F3641,商品マスタ!$K:$L,2,FALSE))</f>
        <v/>
      </c>
      <c r="H3641" s="95" t="str">
        <f t="shared" si="56"/>
        <v/>
      </c>
    </row>
    <row r="3642" spans="1:8" x14ac:dyDescent="0.55000000000000004">
      <c r="A3642" s="76"/>
      <c r="B3642" s="50">
        <v>2</v>
      </c>
      <c r="G3642" s="94" t="str">
        <f>IF(F3642="","",VLOOKUP(F3642,商品マスタ!$K:$L,2,FALSE))</f>
        <v/>
      </c>
      <c r="H3642" s="95" t="str">
        <f t="shared" si="56"/>
        <v/>
      </c>
    </row>
    <row r="3643" spans="1:8" x14ac:dyDescent="0.55000000000000004">
      <c r="A3643" s="76"/>
      <c r="B3643" s="50">
        <v>1</v>
      </c>
      <c r="G3643" s="94" t="str">
        <f>IF(F3643="","",VLOOKUP(F3643,商品マスタ!$K:$L,2,FALSE))</f>
        <v/>
      </c>
      <c r="H3643" s="95" t="str">
        <f t="shared" si="56"/>
        <v/>
      </c>
    </row>
    <row r="3644" spans="1:8" x14ac:dyDescent="0.55000000000000004">
      <c r="A3644" s="76"/>
      <c r="B3644" s="50">
        <v>2</v>
      </c>
      <c r="G3644" s="94" t="str">
        <f>IF(F3644="","",VLOOKUP(F3644,商品マスタ!$K:$L,2,FALSE))</f>
        <v/>
      </c>
      <c r="H3644" s="95" t="str">
        <f t="shared" si="56"/>
        <v/>
      </c>
    </row>
    <row r="3645" spans="1:8" x14ac:dyDescent="0.55000000000000004">
      <c r="A3645" s="76"/>
      <c r="B3645" s="50">
        <v>1</v>
      </c>
      <c r="G3645" s="94" t="str">
        <f>IF(F3645="","",VLOOKUP(F3645,商品マスタ!$K:$L,2,FALSE))</f>
        <v/>
      </c>
      <c r="H3645" s="95" t="str">
        <f t="shared" si="56"/>
        <v/>
      </c>
    </row>
    <row r="3646" spans="1:8" x14ac:dyDescent="0.55000000000000004">
      <c r="A3646" s="76"/>
      <c r="B3646" s="50">
        <v>2</v>
      </c>
      <c r="G3646" s="94" t="str">
        <f>IF(F3646="","",VLOOKUP(F3646,商品マスタ!$K:$L,2,FALSE))</f>
        <v/>
      </c>
      <c r="H3646" s="95" t="str">
        <f t="shared" si="56"/>
        <v/>
      </c>
    </row>
    <row r="3647" spans="1:8" x14ac:dyDescent="0.55000000000000004">
      <c r="A3647" s="76"/>
      <c r="B3647" s="50">
        <v>1</v>
      </c>
      <c r="G3647" s="94" t="str">
        <f>IF(F3647="","",VLOOKUP(F3647,商品マスタ!$K:$L,2,FALSE))</f>
        <v/>
      </c>
      <c r="H3647" s="95" t="str">
        <f t="shared" si="56"/>
        <v/>
      </c>
    </row>
    <row r="3648" spans="1:8" x14ac:dyDescent="0.55000000000000004">
      <c r="A3648" s="76"/>
      <c r="B3648" s="50">
        <v>2</v>
      </c>
      <c r="G3648" s="94" t="str">
        <f>IF(F3648="","",VLOOKUP(F3648,商品マスタ!$K:$L,2,FALSE))</f>
        <v/>
      </c>
      <c r="H3648" s="95" t="str">
        <f t="shared" ref="H3648:H3711" si="57">IF(D3648="","",IF(E3648="",LEN(SUBSTITUTE(D3648," ","")),LEN(SUBSTITUTE(E3648," ",""))))</f>
        <v/>
      </c>
    </row>
    <row r="3649" spans="1:8" x14ac:dyDescent="0.55000000000000004">
      <c r="A3649" s="76"/>
      <c r="B3649" s="50">
        <v>1</v>
      </c>
      <c r="G3649" s="94" t="str">
        <f>IF(F3649="","",VLOOKUP(F3649,商品マスタ!$K:$L,2,FALSE))</f>
        <v/>
      </c>
      <c r="H3649" s="95" t="str">
        <f t="shared" si="57"/>
        <v/>
      </c>
    </row>
    <row r="3650" spans="1:8" x14ac:dyDescent="0.55000000000000004">
      <c r="A3650" s="76"/>
      <c r="B3650" s="50">
        <v>2</v>
      </c>
      <c r="G3650" s="94" t="str">
        <f>IF(F3650="","",VLOOKUP(F3650,商品マスタ!$K:$L,2,FALSE))</f>
        <v/>
      </c>
      <c r="H3650" s="95" t="str">
        <f t="shared" si="57"/>
        <v/>
      </c>
    </row>
    <row r="3651" spans="1:8" x14ac:dyDescent="0.55000000000000004">
      <c r="A3651" s="76"/>
      <c r="B3651" s="50">
        <v>1</v>
      </c>
      <c r="G3651" s="94" t="str">
        <f>IF(F3651="","",VLOOKUP(F3651,商品マスタ!$K:$L,2,FALSE))</f>
        <v/>
      </c>
      <c r="H3651" s="95" t="str">
        <f t="shared" si="57"/>
        <v/>
      </c>
    </row>
    <row r="3652" spans="1:8" x14ac:dyDescent="0.55000000000000004">
      <c r="A3652" s="76"/>
      <c r="B3652" s="50">
        <v>2</v>
      </c>
      <c r="G3652" s="94" t="str">
        <f>IF(F3652="","",VLOOKUP(F3652,商品マスタ!$K:$L,2,FALSE))</f>
        <v/>
      </c>
      <c r="H3652" s="95" t="str">
        <f t="shared" si="57"/>
        <v/>
      </c>
    </row>
    <row r="3653" spans="1:8" x14ac:dyDescent="0.55000000000000004">
      <c r="A3653" s="76"/>
      <c r="B3653" s="50">
        <v>1</v>
      </c>
      <c r="G3653" s="94" t="str">
        <f>IF(F3653="","",VLOOKUP(F3653,商品マスタ!$K:$L,2,FALSE))</f>
        <v/>
      </c>
      <c r="H3653" s="95" t="str">
        <f t="shared" si="57"/>
        <v/>
      </c>
    </row>
    <row r="3654" spans="1:8" x14ac:dyDescent="0.55000000000000004">
      <c r="A3654" s="76"/>
      <c r="B3654" s="50">
        <v>2</v>
      </c>
      <c r="G3654" s="94" t="str">
        <f>IF(F3654="","",VLOOKUP(F3654,商品マスタ!$K:$L,2,FALSE))</f>
        <v/>
      </c>
      <c r="H3654" s="95" t="str">
        <f t="shared" si="57"/>
        <v/>
      </c>
    </row>
    <row r="3655" spans="1:8" x14ac:dyDescent="0.55000000000000004">
      <c r="A3655" s="76"/>
      <c r="B3655" s="50">
        <v>1</v>
      </c>
      <c r="G3655" s="94" t="str">
        <f>IF(F3655="","",VLOOKUP(F3655,商品マスタ!$K:$L,2,FALSE))</f>
        <v/>
      </c>
      <c r="H3655" s="95" t="str">
        <f t="shared" si="57"/>
        <v/>
      </c>
    </row>
    <row r="3656" spans="1:8" x14ac:dyDescent="0.55000000000000004">
      <c r="A3656" s="76"/>
      <c r="B3656" s="50">
        <v>2</v>
      </c>
      <c r="G3656" s="94" t="str">
        <f>IF(F3656="","",VLOOKUP(F3656,商品マスタ!$K:$L,2,FALSE))</f>
        <v/>
      </c>
      <c r="H3656" s="95" t="str">
        <f t="shared" si="57"/>
        <v/>
      </c>
    </row>
    <row r="3657" spans="1:8" x14ac:dyDescent="0.55000000000000004">
      <c r="A3657" s="76"/>
      <c r="B3657" s="50">
        <v>1</v>
      </c>
      <c r="G3657" s="94" t="str">
        <f>IF(F3657="","",VLOOKUP(F3657,商品マスタ!$K:$L,2,FALSE))</f>
        <v/>
      </c>
      <c r="H3657" s="95" t="str">
        <f t="shared" si="57"/>
        <v/>
      </c>
    </row>
    <row r="3658" spans="1:8" x14ac:dyDescent="0.55000000000000004">
      <c r="A3658" s="76"/>
      <c r="B3658" s="50">
        <v>2</v>
      </c>
      <c r="G3658" s="94" t="str">
        <f>IF(F3658="","",VLOOKUP(F3658,商品マスタ!$K:$L,2,FALSE))</f>
        <v/>
      </c>
      <c r="H3658" s="95" t="str">
        <f t="shared" si="57"/>
        <v/>
      </c>
    </row>
    <row r="3659" spans="1:8" x14ac:dyDescent="0.55000000000000004">
      <c r="A3659" s="76"/>
      <c r="B3659" s="50">
        <v>1</v>
      </c>
      <c r="G3659" s="94" t="str">
        <f>IF(F3659="","",VLOOKUP(F3659,商品マスタ!$K:$L,2,FALSE))</f>
        <v/>
      </c>
      <c r="H3659" s="95" t="str">
        <f t="shared" si="57"/>
        <v/>
      </c>
    </row>
    <row r="3660" spans="1:8" x14ac:dyDescent="0.55000000000000004">
      <c r="A3660" s="76"/>
      <c r="B3660" s="50">
        <v>2</v>
      </c>
      <c r="G3660" s="94" t="str">
        <f>IF(F3660="","",VLOOKUP(F3660,商品マスタ!$K:$L,2,FALSE))</f>
        <v/>
      </c>
      <c r="H3660" s="95" t="str">
        <f t="shared" si="57"/>
        <v/>
      </c>
    </row>
    <row r="3661" spans="1:8" x14ac:dyDescent="0.55000000000000004">
      <c r="A3661" s="76"/>
      <c r="B3661" s="50">
        <v>1</v>
      </c>
      <c r="G3661" s="94" t="str">
        <f>IF(F3661="","",VLOOKUP(F3661,商品マスタ!$K:$L,2,FALSE))</f>
        <v/>
      </c>
      <c r="H3661" s="95" t="str">
        <f t="shared" si="57"/>
        <v/>
      </c>
    </row>
    <row r="3662" spans="1:8" x14ac:dyDescent="0.55000000000000004">
      <c r="A3662" s="76"/>
      <c r="B3662" s="50">
        <v>2</v>
      </c>
      <c r="G3662" s="94" t="str">
        <f>IF(F3662="","",VLOOKUP(F3662,商品マスタ!$K:$L,2,FALSE))</f>
        <v/>
      </c>
      <c r="H3662" s="95" t="str">
        <f t="shared" si="57"/>
        <v/>
      </c>
    </row>
    <row r="3663" spans="1:8" x14ac:dyDescent="0.55000000000000004">
      <c r="A3663" s="76"/>
      <c r="B3663" s="50">
        <v>1</v>
      </c>
      <c r="G3663" s="94" t="str">
        <f>IF(F3663="","",VLOOKUP(F3663,商品マスタ!$K:$L,2,FALSE))</f>
        <v/>
      </c>
      <c r="H3663" s="95" t="str">
        <f t="shared" si="57"/>
        <v/>
      </c>
    </row>
    <row r="3664" spans="1:8" x14ac:dyDescent="0.55000000000000004">
      <c r="A3664" s="76"/>
      <c r="B3664" s="50">
        <v>2</v>
      </c>
      <c r="G3664" s="94" t="str">
        <f>IF(F3664="","",VLOOKUP(F3664,商品マスタ!$K:$L,2,FALSE))</f>
        <v/>
      </c>
      <c r="H3664" s="95" t="str">
        <f t="shared" si="57"/>
        <v/>
      </c>
    </row>
    <row r="3665" spans="1:8" x14ac:dyDescent="0.55000000000000004">
      <c r="A3665" s="76"/>
      <c r="B3665" s="50">
        <v>1</v>
      </c>
      <c r="G3665" s="94" t="str">
        <f>IF(F3665="","",VLOOKUP(F3665,商品マスタ!$K:$L,2,FALSE))</f>
        <v/>
      </c>
      <c r="H3665" s="95" t="str">
        <f t="shared" si="57"/>
        <v/>
      </c>
    </row>
    <row r="3666" spans="1:8" x14ac:dyDescent="0.55000000000000004">
      <c r="A3666" s="76"/>
      <c r="B3666" s="50">
        <v>2</v>
      </c>
      <c r="G3666" s="94" t="str">
        <f>IF(F3666="","",VLOOKUP(F3666,商品マスタ!$K:$L,2,FALSE))</f>
        <v/>
      </c>
      <c r="H3666" s="95" t="str">
        <f t="shared" si="57"/>
        <v/>
      </c>
    </row>
    <row r="3667" spans="1:8" x14ac:dyDescent="0.55000000000000004">
      <c r="A3667" s="76"/>
      <c r="B3667" s="50">
        <v>1</v>
      </c>
      <c r="G3667" s="94" t="str">
        <f>IF(F3667="","",VLOOKUP(F3667,商品マスタ!$K:$L,2,FALSE))</f>
        <v/>
      </c>
      <c r="H3667" s="95" t="str">
        <f t="shared" si="57"/>
        <v/>
      </c>
    </row>
    <row r="3668" spans="1:8" x14ac:dyDescent="0.55000000000000004">
      <c r="A3668" s="76"/>
      <c r="B3668" s="50">
        <v>2</v>
      </c>
      <c r="G3668" s="94" t="str">
        <f>IF(F3668="","",VLOOKUP(F3668,商品マスタ!$K:$L,2,FALSE))</f>
        <v/>
      </c>
      <c r="H3668" s="95" t="str">
        <f t="shared" si="57"/>
        <v/>
      </c>
    </row>
    <row r="3669" spans="1:8" x14ac:dyDescent="0.55000000000000004">
      <c r="A3669" s="76"/>
      <c r="B3669" s="50">
        <v>1</v>
      </c>
      <c r="G3669" s="94" t="str">
        <f>IF(F3669="","",VLOOKUP(F3669,商品マスタ!$K:$L,2,FALSE))</f>
        <v/>
      </c>
      <c r="H3669" s="95" t="str">
        <f t="shared" si="57"/>
        <v/>
      </c>
    </row>
    <row r="3670" spans="1:8" x14ac:dyDescent="0.55000000000000004">
      <c r="A3670" s="76"/>
      <c r="B3670" s="50">
        <v>2</v>
      </c>
      <c r="G3670" s="94" t="str">
        <f>IF(F3670="","",VLOOKUP(F3670,商品マスタ!$K:$L,2,FALSE))</f>
        <v/>
      </c>
      <c r="H3670" s="95" t="str">
        <f t="shared" si="57"/>
        <v/>
      </c>
    </row>
    <row r="3671" spans="1:8" x14ac:dyDescent="0.55000000000000004">
      <c r="A3671" s="76"/>
      <c r="B3671" s="50">
        <v>1</v>
      </c>
      <c r="G3671" s="94" t="str">
        <f>IF(F3671="","",VLOOKUP(F3671,商品マスタ!$K:$L,2,FALSE))</f>
        <v/>
      </c>
      <c r="H3671" s="95" t="str">
        <f t="shared" si="57"/>
        <v/>
      </c>
    </row>
    <row r="3672" spans="1:8" x14ac:dyDescent="0.55000000000000004">
      <c r="A3672" s="76"/>
      <c r="B3672" s="50">
        <v>2</v>
      </c>
      <c r="G3672" s="94" t="str">
        <f>IF(F3672="","",VLOOKUP(F3672,商品マスタ!$K:$L,2,FALSE))</f>
        <v/>
      </c>
      <c r="H3672" s="95" t="str">
        <f t="shared" si="57"/>
        <v/>
      </c>
    </row>
    <row r="3673" spans="1:8" x14ac:dyDescent="0.55000000000000004">
      <c r="A3673" s="76"/>
      <c r="B3673" s="50">
        <v>1</v>
      </c>
      <c r="G3673" s="94" t="str">
        <f>IF(F3673="","",VLOOKUP(F3673,商品マスタ!$K:$L,2,FALSE))</f>
        <v/>
      </c>
      <c r="H3673" s="95" t="str">
        <f t="shared" si="57"/>
        <v/>
      </c>
    </row>
    <row r="3674" spans="1:8" x14ac:dyDescent="0.55000000000000004">
      <c r="A3674" s="76"/>
      <c r="B3674" s="50">
        <v>2</v>
      </c>
      <c r="G3674" s="94" t="str">
        <f>IF(F3674="","",VLOOKUP(F3674,商品マスタ!$K:$L,2,FALSE))</f>
        <v/>
      </c>
      <c r="H3674" s="95" t="str">
        <f t="shared" si="57"/>
        <v/>
      </c>
    </row>
    <row r="3675" spans="1:8" x14ac:dyDescent="0.55000000000000004">
      <c r="A3675" s="76"/>
      <c r="B3675" s="50">
        <v>1</v>
      </c>
      <c r="G3675" s="94" t="str">
        <f>IF(F3675="","",VLOOKUP(F3675,商品マスタ!$K:$L,2,FALSE))</f>
        <v/>
      </c>
      <c r="H3675" s="95" t="str">
        <f t="shared" si="57"/>
        <v/>
      </c>
    </row>
    <row r="3676" spans="1:8" x14ac:dyDescent="0.55000000000000004">
      <c r="A3676" s="76"/>
      <c r="B3676" s="50">
        <v>2</v>
      </c>
      <c r="G3676" s="94" t="str">
        <f>IF(F3676="","",VLOOKUP(F3676,商品マスタ!$K:$L,2,FALSE))</f>
        <v/>
      </c>
      <c r="H3676" s="95" t="str">
        <f t="shared" si="57"/>
        <v/>
      </c>
    </row>
    <row r="3677" spans="1:8" x14ac:dyDescent="0.55000000000000004">
      <c r="A3677" s="76"/>
      <c r="B3677" s="50">
        <v>1</v>
      </c>
      <c r="G3677" s="94" t="str">
        <f>IF(F3677="","",VLOOKUP(F3677,商品マスタ!$K:$L,2,FALSE))</f>
        <v/>
      </c>
      <c r="H3677" s="95" t="str">
        <f t="shared" si="57"/>
        <v/>
      </c>
    </row>
    <row r="3678" spans="1:8" x14ac:dyDescent="0.55000000000000004">
      <c r="A3678" s="76"/>
      <c r="B3678" s="50">
        <v>2</v>
      </c>
      <c r="G3678" s="94" t="str">
        <f>IF(F3678="","",VLOOKUP(F3678,商品マスタ!$K:$L,2,FALSE))</f>
        <v/>
      </c>
      <c r="H3678" s="95" t="str">
        <f t="shared" si="57"/>
        <v/>
      </c>
    </row>
    <row r="3679" spans="1:8" x14ac:dyDescent="0.55000000000000004">
      <c r="A3679" s="76"/>
      <c r="B3679" s="50">
        <v>1</v>
      </c>
      <c r="G3679" s="94" t="str">
        <f>IF(F3679="","",VLOOKUP(F3679,商品マスタ!$K:$L,2,FALSE))</f>
        <v/>
      </c>
      <c r="H3679" s="95" t="str">
        <f t="shared" si="57"/>
        <v/>
      </c>
    </row>
    <row r="3680" spans="1:8" x14ac:dyDescent="0.55000000000000004">
      <c r="A3680" s="76"/>
      <c r="B3680" s="50">
        <v>2</v>
      </c>
      <c r="G3680" s="94" t="str">
        <f>IF(F3680="","",VLOOKUP(F3680,商品マスタ!$K:$L,2,FALSE))</f>
        <v/>
      </c>
      <c r="H3680" s="95" t="str">
        <f t="shared" si="57"/>
        <v/>
      </c>
    </row>
    <row r="3681" spans="1:8" x14ac:dyDescent="0.55000000000000004">
      <c r="A3681" s="76"/>
      <c r="B3681" s="50">
        <v>1</v>
      </c>
      <c r="G3681" s="94" t="str">
        <f>IF(F3681="","",VLOOKUP(F3681,商品マスタ!$K:$L,2,FALSE))</f>
        <v/>
      </c>
      <c r="H3681" s="95" t="str">
        <f t="shared" si="57"/>
        <v/>
      </c>
    </row>
    <row r="3682" spans="1:8" x14ac:dyDescent="0.55000000000000004">
      <c r="A3682" s="76"/>
      <c r="B3682" s="50">
        <v>2</v>
      </c>
      <c r="G3682" s="94" t="str">
        <f>IF(F3682="","",VLOOKUP(F3682,商品マスタ!$K:$L,2,FALSE))</f>
        <v/>
      </c>
      <c r="H3682" s="95" t="str">
        <f t="shared" si="57"/>
        <v/>
      </c>
    </row>
    <row r="3683" spans="1:8" x14ac:dyDescent="0.55000000000000004">
      <c r="A3683" s="76"/>
      <c r="B3683" s="50">
        <v>1</v>
      </c>
      <c r="G3683" s="94" t="str">
        <f>IF(F3683="","",VLOOKUP(F3683,商品マスタ!$K:$L,2,FALSE))</f>
        <v/>
      </c>
      <c r="H3683" s="95" t="str">
        <f t="shared" si="57"/>
        <v/>
      </c>
    </row>
    <row r="3684" spans="1:8" x14ac:dyDescent="0.55000000000000004">
      <c r="A3684" s="76"/>
      <c r="B3684" s="50">
        <v>2</v>
      </c>
      <c r="G3684" s="94" t="str">
        <f>IF(F3684="","",VLOOKUP(F3684,商品マスタ!$K:$L,2,FALSE))</f>
        <v/>
      </c>
      <c r="H3684" s="95" t="str">
        <f t="shared" si="57"/>
        <v/>
      </c>
    </row>
    <row r="3685" spans="1:8" x14ac:dyDescent="0.55000000000000004">
      <c r="A3685" s="76"/>
      <c r="B3685" s="50">
        <v>1</v>
      </c>
      <c r="G3685" s="94" t="str">
        <f>IF(F3685="","",VLOOKUP(F3685,商品マスタ!$K:$L,2,FALSE))</f>
        <v/>
      </c>
      <c r="H3685" s="95" t="str">
        <f t="shared" si="57"/>
        <v/>
      </c>
    </row>
    <row r="3686" spans="1:8" x14ac:dyDescent="0.55000000000000004">
      <c r="A3686" s="76"/>
      <c r="B3686" s="50">
        <v>2</v>
      </c>
      <c r="G3686" s="94" t="str">
        <f>IF(F3686="","",VLOOKUP(F3686,商品マスタ!$K:$L,2,FALSE))</f>
        <v/>
      </c>
      <c r="H3686" s="95" t="str">
        <f t="shared" si="57"/>
        <v/>
      </c>
    </row>
    <row r="3687" spans="1:8" x14ac:dyDescent="0.55000000000000004">
      <c r="A3687" s="76"/>
      <c r="B3687" s="50">
        <v>1</v>
      </c>
      <c r="G3687" s="94" t="str">
        <f>IF(F3687="","",VLOOKUP(F3687,商品マスタ!$K:$L,2,FALSE))</f>
        <v/>
      </c>
      <c r="H3687" s="95" t="str">
        <f t="shared" si="57"/>
        <v/>
      </c>
    </row>
    <row r="3688" spans="1:8" x14ac:dyDescent="0.55000000000000004">
      <c r="A3688" s="76"/>
      <c r="B3688" s="50">
        <v>2</v>
      </c>
      <c r="G3688" s="94" t="str">
        <f>IF(F3688="","",VLOOKUP(F3688,商品マスタ!$K:$L,2,FALSE))</f>
        <v/>
      </c>
      <c r="H3688" s="95" t="str">
        <f t="shared" si="57"/>
        <v/>
      </c>
    </row>
    <row r="3689" spans="1:8" x14ac:dyDescent="0.55000000000000004">
      <c r="A3689" s="76"/>
      <c r="B3689" s="50">
        <v>1</v>
      </c>
      <c r="G3689" s="94" t="str">
        <f>IF(F3689="","",VLOOKUP(F3689,商品マスタ!$K:$L,2,FALSE))</f>
        <v/>
      </c>
      <c r="H3689" s="95" t="str">
        <f t="shared" si="57"/>
        <v/>
      </c>
    </row>
    <row r="3690" spans="1:8" x14ac:dyDescent="0.55000000000000004">
      <c r="A3690" s="76"/>
      <c r="B3690" s="50">
        <v>2</v>
      </c>
      <c r="G3690" s="94" t="str">
        <f>IF(F3690="","",VLOOKUP(F3690,商品マスタ!$K:$L,2,FALSE))</f>
        <v/>
      </c>
      <c r="H3690" s="95" t="str">
        <f t="shared" si="57"/>
        <v/>
      </c>
    </row>
    <row r="3691" spans="1:8" x14ac:dyDescent="0.55000000000000004">
      <c r="A3691" s="76"/>
      <c r="B3691" s="50">
        <v>1</v>
      </c>
      <c r="G3691" s="94" t="str">
        <f>IF(F3691="","",VLOOKUP(F3691,商品マスタ!$K:$L,2,FALSE))</f>
        <v/>
      </c>
      <c r="H3691" s="95" t="str">
        <f t="shared" si="57"/>
        <v/>
      </c>
    </row>
    <row r="3692" spans="1:8" x14ac:dyDescent="0.55000000000000004">
      <c r="A3692" s="76"/>
      <c r="B3692" s="50">
        <v>2</v>
      </c>
      <c r="G3692" s="94" t="str">
        <f>IF(F3692="","",VLOOKUP(F3692,商品マスタ!$K:$L,2,FALSE))</f>
        <v/>
      </c>
      <c r="H3692" s="95" t="str">
        <f t="shared" si="57"/>
        <v/>
      </c>
    </row>
    <row r="3693" spans="1:8" x14ac:dyDescent="0.55000000000000004">
      <c r="A3693" s="76"/>
      <c r="B3693" s="50">
        <v>1</v>
      </c>
      <c r="G3693" s="94" t="str">
        <f>IF(F3693="","",VLOOKUP(F3693,商品マスタ!$K:$L,2,FALSE))</f>
        <v/>
      </c>
      <c r="H3693" s="95" t="str">
        <f t="shared" si="57"/>
        <v/>
      </c>
    </row>
    <row r="3694" spans="1:8" x14ac:dyDescent="0.55000000000000004">
      <c r="A3694" s="76"/>
      <c r="B3694" s="50">
        <v>2</v>
      </c>
      <c r="G3694" s="94" t="str">
        <f>IF(F3694="","",VLOOKUP(F3694,商品マスタ!$K:$L,2,FALSE))</f>
        <v/>
      </c>
      <c r="H3694" s="95" t="str">
        <f t="shared" si="57"/>
        <v/>
      </c>
    </row>
    <row r="3695" spans="1:8" x14ac:dyDescent="0.55000000000000004">
      <c r="A3695" s="76"/>
      <c r="B3695" s="50">
        <v>1</v>
      </c>
      <c r="G3695" s="94" t="str">
        <f>IF(F3695="","",VLOOKUP(F3695,商品マスタ!$K:$L,2,FALSE))</f>
        <v/>
      </c>
      <c r="H3695" s="95" t="str">
        <f t="shared" si="57"/>
        <v/>
      </c>
    </row>
    <row r="3696" spans="1:8" x14ac:dyDescent="0.55000000000000004">
      <c r="A3696" s="76"/>
      <c r="B3696" s="50">
        <v>2</v>
      </c>
      <c r="G3696" s="94" t="str">
        <f>IF(F3696="","",VLOOKUP(F3696,商品マスタ!$K:$L,2,FALSE))</f>
        <v/>
      </c>
      <c r="H3696" s="95" t="str">
        <f t="shared" si="57"/>
        <v/>
      </c>
    </row>
    <row r="3697" spans="1:8" x14ac:dyDescent="0.55000000000000004">
      <c r="A3697" s="76"/>
      <c r="B3697" s="50">
        <v>1</v>
      </c>
      <c r="G3697" s="94" t="str">
        <f>IF(F3697="","",VLOOKUP(F3697,商品マスタ!$K:$L,2,FALSE))</f>
        <v/>
      </c>
      <c r="H3697" s="95" t="str">
        <f t="shared" si="57"/>
        <v/>
      </c>
    </row>
    <row r="3698" spans="1:8" x14ac:dyDescent="0.55000000000000004">
      <c r="A3698" s="76"/>
      <c r="B3698" s="50">
        <v>2</v>
      </c>
      <c r="G3698" s="94" t="str">
        <f>IF(F3698="","",VLOOKUP(F3698,商品マスタ!$K:$L,2,FALSE))</f>
        <v/>
      </c>
      <c r="H3698" s="95" t="str">
        <f t="shared" si="57"/>
        <v/>
      </c>
    </row>
    <row r="3699" spans="1:8" x14ac:dyDescent="0.55000000000000004">
      <c r="A3699" s="76"/>
      <c r="B3699" s="50">
        <v>1</v>
      </c>
      <c r="G3699" s="94" t="str">
        <f>IF(F3699="","",VLOOKUP(F3699,商品マスタ!$K:$L,2,FALSE))</f>
        <v/>
      </c>
      <c r="H3699" s="95" t="str">
        <f t="shared" si="57"/>
        <v/>
      </c>
    </row>
    <row r="3700" spans="1:8" x14ac:dyDescent="0.55000000000000004">
      <c r="A3700" s="76"/>
      <c r="B3700" s="50">
        <v>2</v>
      </c>
      <c r="G3700" s="94" t="str">
        <f>IF(F3700="","",VLOOKUP(F3700,商品マスタ!$K:$L,2,FALSE))</f>
        <v/>
      </c>
      <c r="H3700" s="95" t="str">
        <f t="shared" si="57"/>
        <v/>
      </c>
    </row>
    <row r="3701" spans="1:8" x14ac:dyDescent="0.55000000000000004">
      <c r="A3701" s="76"/>
      <c r="B3701" s="50">
        <v>1</v>
      </c>
      <c r="G3701" s="94" t="str">
        <f>IF(F3701="","",VLOOKUP(F3701,商品マスタ!$K:$L,2,FALSE))</f>
        <v/>
      </c>
      <c r="H3701" s="95" t="str">
        <f t="shared" si="57"/>
        <v/>
      </c>
    </row>
    <row r="3702" spans="1:8" x14ac:dyDescent="0.55000000000000004">
      <c r="A3702" s="76"/>
      <c r="B3702" s="50">
        <v>2</v>
      </c>
      <c r="G3702" s="94" t="str">
        <f>IF(F3702="","",VLOOKUP(F3702,商品マスタ!$K:$L,2,FALSE))</f>
        <v/>
      </c>
      <c r="H3702" s="95" t="str">
        <f t="shared" si="57"/>
        <v/>
      </c>
    </row>
    <row r="3703" spans="1:8" x14ac:dyDescent="0.55000000000000004">
      <c r="A3703" s="76"/>
      <c r="B3703" s="50">
        <v>1</v>
      </c>
      <c r="G3703" s="94" t="str">
        <f>IF(F3703="","",VLOOKUP(F3703,商品マスタ!$K:$L,2,FALSE))</f>
        <v/>
      </c>
      <c r="H3703" s="95" t="str">
        <f t="shared" si="57"/>
        <v/>
      </c>
    </row>
    <row r="3704" spans="1:8" x14ac:dyDescent="0.55000000000000004">
      <c r="A3704" s="76"/>
      <c r="B3704" s="50">
        <v>2</v>
      </c>
      <c r="G3704" s="94" t="str">
        <f>IF(F3704="","",VLOOKUP(F3704,商品マスタ!$K:$L,2,FALSE))</f>
        <v/>
      </c>
      <c r="H3704" s="95" t="str">
        <f t="shared" si="57"/>
        <v/>
      </c>
    </row>
    <row r="3705" spans="1:8" x14ac:dyDescent="0.55000000000000004">
      <c r="A3705" s="76"/>
      <c r="B3705" s="50">
        <v>1</v>
      </c>
      <c r="G3705" s="94" t="str">
        <f>IF(F3705="","",VLOOKUP(F3705,商品マスタ!$K:$L,2,FALSE))</f>
        <v/>
      </c>
      <c r="H3705" s="95" t="str">
        <f t="shared" si="57"/>
        <v/>
      </c>
    </row>
    <row r="3706" spans="1:8" x14ac:dyDescent="0.55000000000000004">
      <c r="A3706" s="76"/>
      <c r="B3706" s="50">
        <v>2</v>
      </c>
      <c r="G3706" s="94" t="str">
        <f>IF(F3706="","",VLOOKUP(F3706,商品マスタ!$K:$L,2,FALSE))</f>
        <v/>
      </c>
      <c r="H3706" s="95" t="str">
        <f t="shared" si="57"/>
        <v/>
      </c>
    </row>
    <row r="3707" spans="1:8" x14ac:dyDescent="0.55000000000000004">
      <c r="A3707" s="76"/>
      <c r="B3707" s="50">
        <v>1</v>
      </c>
      <c r="G3707" s="94" t="str">
        <f>IF(F3707="","",VLOOKUP(F3707,商品マスタ!$K:$L,2,FALSE))</f>
        <v/>
      </c>
      <c r="H3707" s="95" t="str">
        <f t="shared" si="57"/>
        <v/>
      </c>
    </row>
    <row r="3708" spans="1:8" x14ac:dyDescent="0.55000000000000004">
      <c r="A3708" s="76"/>
      <c r="B3708" s="50">
        <v>2</v>
      </c>
      <c r="G3708" s="94" t="str">
        <f>IF(F3708="","",VLOOKUP(F3708,商品マスタ!$K:$L,2,FALSE))</f>
        <v/>
      </c>
      <c r="H3708" s="95" t="str">
        <f t="shared" si="57"/>
        <v/>
      </c>
    </row>
    <row r="3709" spans="1:8" x14ac:dyDescent="0.55000000000000004">
      <c r="A3709" s="76"/>
      <c r="B3709" s="50">
        <v>1</v>
      </c>
      <c r="G3709" s="94" t="str">
        <f>IF(F3709="","",VLOOKUP(F3709,商品マスタ!$K:$L,2,FALSE))</f>
        <v/>
      </c>
      <c r="H3709" s="95" t="str">
        <f t="shared" si="57"/>
        <v/>
      </c>
    </row>
    <row r="3710" spans="1:8" x14ac:dyDescent="0.55000000000000004">
      <c r="A3710" s="76"/>
      <c r="B3710" s="50">
        <v>2</v>
      </c>
      <c r="G3710" s="94" t="str">
        <f>IF(F3710="","",VLOOKUP(F3710,商品マスタ!$K:$L,2,FALSE))</f>
        <v/>
      </c>
      <c r="H3710" s="95" t="str">
        <f t="shared" si="57"/>
        <v/>
      </c>
    </row>
    <row r="3711" spans="1:8" x14ac:dyDescent="0.55000000000000004">
      <c r="A3711" s="76"/>
      <c r="B3711" s="50">
        <v>1</v>
      </c>
      <c r="G3711" s="94" t="str">
        <f>IF(F3711="","",VLOOKUP(F3711,商品マスタ!$K:$L,2,FALSE))</f>
        <v/>
      </c>
      <c r="H3711" s="95" t="str">
        <f t="shared" si="57"/>
        <v/>
      </c>
    </row>
    <row r="3712" spans="1:8" x14ac:dyDescent="0.55000000000000004">
      <c r="A3712" s="76"/>
      <c r="B3712" s="50">
        <v>2</v>
      </c>
      <c r="G3712" s="94" t="str">
        <f>IF(F3712="","",VLOOKUP(F3712,商品マスタ!$K:$L,2,FALSE))</f>
        <v/>
      </c>
      <c r="H3712" s="95" t="str">
        <f t="shared" ref="H3712:H3775" si="58">IF(D3712="","",IF(E3712="",LEN(SUBSTITUTE(D3712," ","")),LEN(SUBSTITUTE(E3712," ",""))))</f>
        <v/>
      </c>
    </row>
    <row r="3713" spans="1:8" x14ac:dyDescent="0.55000000000000004">
      <c r="A3713" s="76"/>
      <c r="B3713" s="50">
        <v>1</v>
      </c>
      <c r="G3713" s="94" t="str">
        <f>IF(F3713="","",VLOOKUP(F3713,商品マスタ!$K:$L,2,FALSE))</f>
        <v/>
      </c>
      <c r="H3713" s="95" t="str">
        <f t="shared" si="58"/>
        <v/>
      </c>
    </row>
    <row r="3714" spans="1:8" x14ac:dyDescent="0.55000000000000004">
      <c r="A3714" s="76"/>
      <c r="B3714" s="50">
        <v>2</v>
      </c>
      <c r="G3714" s="94" t="str">
        <f>IF(F3714="","",VLOOKUP(F3714,商品マスタ!$K:$L,2,FALSE))</f>
        <v/>
      </c>
      <c r="H3714" s="95" t="str">
        <f t="shared" si="58"/>
        <v/>
      </c>
    </row>
    <row r="3715" spans="1:8" x14ac:dyDescent="0.55000000000000004">
      <c r="A3715" s="76"/>
      <c r="B3715" s="50">
        <v>1</v>
      </c>
      <c r="G3715" s="94" t="str">
        <f>IF(F3715="","",VLOOKUP(F3715,商品マスタ!$K:$L,2,FALSE))</f>
        <v/>
      </c>
      <c r="H3715" s="95" t="str">
        <f t="shared" si="58"/>
        <v/>
      </c>
    </row>
    <row r="3716" spans="1:8" x14ac:dyDescent="0.55000000000000004">
      <c r="A3716" s="76"/>
      <c r="B3716" s="50">
        <v>2</v>
      </c>
      <c r="G3716" s="94" t="str">
        <f>IF(F3716="","",VLOOKUP(F3716,商品マスタ!$K:$L,2,FALSE))</f>
        <v/>
      </c>
      <c r="H3716" s="95" t="str">
        <f t="shared" si="58"/>
        <v/>
      </c>
    </row>
    <row r="3717" spans="1:8" x14ac:dyDescent="0.55000000000000004">
      <c r="A3717" s="76"/>
      <c r="B3717" s="50">
        <v>1</v>
      </c>
      <c r="G3717" s="94" t="str">
        <f>IF(F3717="","",VLOOKUP(F3717,商品マスタ!$K:$L,2,FALSE))</f>
        <v/>
      </c>
      <c r="H3717" s="95" t="str">
        <f t="shared" si="58"/>
        <v/>
      </c>
    </row>
    <row r="3718" spans="1:8" x14ac:dyDescent="0.55000000000000004">
      <c r="A3718" s="76"/>
      <c r="B3718" s="50">
        <v>2</v>
      </c>
      <c r="G3718" s="94" t="str">
        <f>IF(F3718="","",VLOOKUP(F3718,商品マスタ!$K:$L,2,FALSE))</f>
        <v/>
      </c>
      <c r="H3718" s="95" t="str">
        <f t="shared" si="58"/>
        <v/>
      </c>
    </row>
    <row r="3719" spans="1:8" x14ac:dyDescent="0.55000000000000004">
      <c r="A3719" s="76"/>
      <c r="B3719" s="50">
        <v>1</v>
      </c>
      <c r="G3719" s="94" t="str">
        <f>IF(F3719="","",VLOOKUP(F3719,商品マスタ!$K:$L,2,FALSE))</f>
        <v/>
      </c>
      <c r="H3719" s="95" t="str">
        <f t="shared" si="58"/>
        <v/>
      </c>
    </row>
    <row r="3720" spans="1:8" x14ac:dyDescent="0.55000000000000004">
      <c r="A3720" s="76"/>
      <c r="B3720" s="50">
        <v>2</v>
      </c>
      <c r="G3720" s="94" t="str">
        <f>IF(F3720="","",VLOOKUP(F3720,商品マスタ!$K:$L,2,FALSE))</f>
        <v/>
      </c>
      <c r="H3720" s="95" t="str">
        <f t="shared" si="58"/>
        <v/>
      </c>
    </row>
    <row r="3721" spans="1:8" x14ac:dyDescent="0.55000000000000004">
      <c r="A3721" s="76"/>
      <c r="B3721" s="50">
        <v>1</v>
      </c>
      <c r="G3721" s="94" t="str">
        <f>IF(F3721="","",VLOOKUP(F3721,商品マスタ!$K:$L,2,FALSE))</f>
        <v/>
      </c>
      <c r="H3721" s="95" t="str">
        <f t="shared" si="58"/>
        <v/>
      </c>
    </row>
    <row r="3722" spans="1:8" x14ac:dyDescent="0.55000000000000004">
      <c r="A3722" s="76"/>
      <c r="B3722" s="50">
        <v>2</v>
      </c>
      <c r="G3722" s="94" t="str">
        <f>IF(F3722="","",VLOOKUP(F3722,商品マスタ!$K:$L,2,FALSE))</f>
        <v/>
      </c>
      <c r="H3722" s="95" t="str">
        <f t="shared" si="58"/>
        <v/>
      </c>
    </row>
    <row r="3723" spans="1:8" x14ac:dyDescent="0.55000000000000004">
      <c r="A3723" s="76"/>
      <c r="B3723" s="50">
        <v>1</v>
      </c>
      <c r="G3723" s="94" t="str">
        <f>IF(F3723="","",VLOOKUP(F3723,商品マスタ!$K:$L,2,FALSE))</f>
        <v/>
      </c>
      <c r="H3723" s="95" t="str">
        <f t="shared" si="58"/>
        <v/>
      </c>
    </row>
    <row r="3724" spans="1:8" x14ac:dyDescent="0.55000000000000004">
      <c r="A3724" s="76"/>
      <c r="B3724" s="50">
        <v>2</v>
      </c>
      <c r="G3724" s="94" t="str">
        <f>IF(F3724="","",VLOOKUP(F3724,商品マスタ!$K:$L,2,FALSE))</f>
        <v/>
      </c>
      <c r="H3724" s="95" t="str">
        <f t="shared" si="58"/>
        <v/>
      </c>
    </row>
    <row r="3725" spans="1:8" x14ac:dyDescent="0.55000000000000004">
      <c r="A3725" s="76"/>
      <c r="B3725" s="50">
        <v>1</v>
      </c>
      <c r="G3725" s="94" t="str">
        <f>IF(F3725="","",VLOOKUP(F3725,商品マスタ!$K:$L,2,FALSE))</f>
        <v/>
      </c>
      <c r="H3725" s="95" t="str">
        <f t="shared" si="58"/>
        <v/>
      </c>
    </row>
    <row r="3726" spans="1:8" x14ac:dyDescent="0.55000000000000004">
      <c r="A3726" s="76"/>
      <c r="B3726" s="50">
        <v>2</v>
      </c>
      <c r="G3726" s="94" t="str">
        <f>IF(F3726="","",VLOOKUP(F3726,商品マスタ!$K:$L,2,FALSE))</f>
        <v/>
      </c>
      <c r="H3726" s="95" t="str">
        <f t="shared" si="58"/>
        <v/>
      </c>
    </row>
    <row r="3727" spans="1:8" x14ac:dyDescent="0.55000000000000004">
      <c r="A3727" s="76"/>
      <c r="B3727" s="50">
        <v>1</v>
      </c>
      <c r="G3727" s="94" t="str">
        <f>IF(F3727="","",VLOOKUP(F3727,商品マスタ!$K:$L,2,FALSE))</f>
        <v/>
      </c>
      <c r="H3727" s="95" t="str">
        <f t="shared" si="58"/>
        <v/>
      </c>
    </row>
    <row r="3728" spans="1:8" x14ac:dyDescent="0.55000000000000004">
      <c r="A3728" s="76"/>
      <c r="B3728" s="50">
        <v>2</v>
      </c>
      <c r="G3728" s="94" t="str">
        <f>IF(F3728="","",VLOOKUP(F3728,商品マスタ!$K:$L,2,FALSE))</f>
        <v/>
      </c>
      <c r="H3728" s="95" t="str">
        <f t="shared" si="58"/>
        <v/>
      </c>
    </row>
    <row r="3729" spans="1:8" x14ac:dyDescent="0.55000000000000004">
      <c r="A3729" s="76"/>
      <c r="B3729" s="50">
        <v>1</v>
      </c>
      <c r="G3729" s="94" t="str">
        <f>IF(F3729="","",VLOOKUP(F3729,商品マスタ!$K:$L,2,FALSE))</f>
        <v/>
      </c>
      <c r="H3729" s="95" t="str">
        <f t="shared" si="58"/>
        <v/>
      </c>
    </row>
    <row r="3730" spans="1:8" x14ac:dyDescent="0.55000000000000004">
      <c r="A3730" s="76"/>
      <c r="B3730" s="50">
        <v>2</v>
      </c>
      <c r="G3730" s="94" t="str">
        <f>IF(F3730="","",VLOOKUP(F3730,商品マスタ!$K:$L,2,FALSE))</f>
        <v/>
      </c>
      <c r="H3730" s="95" t="str">
        <f t="shared" si="58"/>
        <v/>
      </c>
    </row>
    <row r="3731" spans="1:8" x14ac:dyDescent="0.55000000000000004">
      <c r="A3731" s="76"/>
      <c r="B3731" s="50">
        <v>1</v>
      </c>
      <c r="G3731" s="94" t="str">
        <f>IF(F3731="","",VLOOKUP(F3731,商品マスタ!$K:$L,2,FALSE))</f>
        <v/>
      </c>
      <c r="H3731" s="95" t="str">
        <f t="shared" si="58"/>
        <v/>
      </c>
    </row>
    <row r="3732" spans="1:8" x14ac:dyDescent="0.55000000000000004">
      <c r="A3732" s="76"/>
      <c r="B3732" s="50">
        <v>2</v>
      </c>
      <c r="G3732" s="94" t="str">
        <f>IF(F3732="","",VLOOKUP(F3732,商品マスタ!$K:$L,2,FALSE))</f>
        <v/>
      </c>
      <c r="H3732" s="95" t="str">
        <f t="shared" si="58"/>
        <v/>
      </c>
    </row>
    <row r="3733" spans="1:8" x14ac:dyDescent="0.55000000000000004">
      <c r="A3733" s="76"/>
      <c r="B3733" s="50">
        <v>1</v>
      </c>
      <c r="G3733" s="94" t="str">
        <f>IF(F3733="","",VLOOKUP(F3733,商品マスタ!$K:$L,2,FALSE))</f>
        <v/>
      </c>
      <c r="H3733" s="95" t="str">
        <f t="shared" si="58"/>
        <v/>
      </c>
    </row>
    <row r="3734" spans="1:8" x14ac:dyDescent="0.55000000000000004">
      <c r="A3734" s="76"/>
      <c r="B3734" s="50">
        <v>2</v>
      </c>
      <c r="G3734" s="94" t="str">
        <f>IF(F3734="","",VLOOKUP(F3734,商品マスタ!$K:$L,2,FALSE))</f>
        <v/>
      </c>
      <c r="H3734" s="95" t="str">
        <f t="shared" si="58"/>
        <v/>
      </c>
    </row>
    <row r="3735" spans="1:8" x14ac:dyDescent="0.55000000000000004">
      <c r="A3735" s="76"/>
      <c r="B3735" s="50">
        <v>1</v>
      </c>
      <c r="G3735" s="94" t="str">
        <f>IF(F3735="","",VLOOKUP(F3735,商品マスタ!$K:$L,2,FALSE))</f>
        <v/>
      </c>
      <c r="H3735" s="95" t="str">
        <f t="shared" si="58"/>
        <v/>
      </c>
    </row>
    <row r="3736" spans="1:8" x14ac:dyDescent="0.55000000000000004">
      <c r="A3736" s="76"/>
      <c r="B3736" s="50">
        <v>2</v>
      </c>
      <c r="G3736" s="94" t="str">
        <f>IF(F3736="","",VLOOKUP(F3736,商品マスタ!$K:$L,2,FALSE))</f>
        <v/>
      </c>
      <c r="H3736" s="95" t="str">
        <f t="shared" si="58"/>
        <v/>
      </c>
    </row>
    <row r="3737" spans="1:8" x14ac:dyDescent="0.55000000000000004">
      <c r="A3737" s="76"/>
      <c r="B3737" s="50">
        <v>1</v>
      </c>
      <c r="G3737" s="94" t="str">
        <f>IF(F3737="","",VLOOKUP(F3737,商品マスタ!$K:$L,2,FALSE))</f>
        <v/>
      </c>
      <c r="H3737" s="95" t="str">
        <f t="shared" si="58"/>
        <v/>
      </c>
    </row>
    <row r="3738" spans="1:8" x14ac:dyDescent="0.55000000000000004">
      <c r="A3738" s="76"/>
      <c r="B3738" s="50">
        <v>2</v>
      </c>
      <c r="G3738" s="94" t="str">
        <f>IF(F3738="","",VLOOKUP(F3738,商品マスタ!$K:$L,2,FALSE))</f>
        <v/>
      </c>
      <c r="H3738" s="95" t="str">
        <f t="shared" si="58"/>
        <v/>
      </c>
    </row>
    <row r="3739" spans="1:8" x14ac:dyDescent="0.55000000000000004">
      <c r="A3739" s="76"/>
      <c r="B3739" s="50">
        <v>1</v>
      </c>
      <c r="G3739" s="94" t="str">
        <f>IF(F3739="","",VLOOKUP(F3739,商品マスタ!$K:$L,2,FALSE))</f>
        <v/>
      </c>
      <c r="H3739" s="95" t="str">
        <f t="shared" si="58"/>
        <v/>
      </c>
    </row>
    <row r="3740" spans="1:8" x14ac:dyDescent="0.55000000000000004">
      <c r="A3740" s="76"/>
      <c r="B3740" s="50">
        <v>2</v>
      </c>
      <c r="G3740" s="94" t="str">
        <f>IF(F3740="","",VLOOKUP(F3740,商品マスタ!$K:$L,2,FALSE))</f>
        <v/>
      </c>
      <c r="H3740" s="95" t="str">
        <f t="shared" si="58"/>
        <v/>
      </c>
    </row>
    <row r="3741" spans="1:8" x14ac:dyDescent="0.55000000000000004">
      <c r="A3741" s="76"/>
      <c r="B3741" s="50">
        <v>1</v>
      </c>
      <c r="G3741" s="94" t="str">
        <f>IF(F3741="","",VLOOKUP(F3741,商品マスタ!$K:$L,2,FALSE))</f>
        <v/>
      </c>
      <c r="H3741" s="95" t="str">
        <f t="shared" si="58"/>
        <v/>
      </c>
    </row>
    <row r="3742" spans="1:8" x14ac:dyDescent="0.55000000000000004">
      <c r="A3742" s="76"/>
      <c r="B3742" s="50">
        <v>2</v>
      </c>
      <c r="G3742" s="94" t="str">
        <f>IF(F3742="","",VLOOKUP(F3742,商品マスタ!$K:$L,2,FALSE))</f>
        <v/>
      </c>
      <c r="H3742" s="95" t="str">
        <f t="shared" si="58"/>
        <v/>
      </c>
    </row>
    <row r="3743" spans="1:8" x14ac:dyDescent="0.55000000000000004">
      <c r="A3743" s="76"/>
      <c r="B3743" s="50">
        <v>1</v>
      </c>
      <c r="G3743" s="94" t="str">
        <f>IF(F3743="","",VLOOKUP(F3743,商品マスタ!$K:$L,2,FALSE))</f>
        <v/>
      </c>
      <c r="H3743" s="95" t="str">
        <f t="shared" si="58"/>
        <v/>
      </c>
    </row>
    <row r="3744" spans="1:8" x14ac:dyDescent="0.55000000000000004">
      <c r="A3744" s="76"/>
      <c r="B3744" s="50">
        <v>2</v>
      </c>
      <c r="G3744" s="94" t="str">
        <f>IF(F3744="","",VLOOKUP(F3744,商品マスタ!$K:$L,2,FALSE))</f>
        <v/>
      </c>
      <c r="H3744" s="95" t="str">
        <f t="shared" si="58"/>
        <v/>
      </c>
    </row>
    <row r="3745" spans="1:8" x14ac:dyDescent="0.55000000000000004">
      <c r="A3745" s="76"/>
      <c r="B3745" s="50">
        <v>1</v>
      </c>
      <c r="G3745" s="94" t="str">
        <f>IF(F3745="","",VLOOKUP(F3745,商品マスタ!$K:$L,2,FALSE))</f>
        <v/>
      </c>
      <c r="H3745" s="95" t="str">
        <f t="shared" si="58"/>
        <v/>
      </c>
    </row>
    <row r="3746" spans="1:8" x14ac:dyDescent="0.55000000000000004">
      <c r="A3746" s="76"/>
      <c r="B3746" s="50">
        <v>2</v>
      </c>
      <c r="G3746" s="94" t="str">
        <f>IF(F3746="","",VLOOKUP(F3746,商品マスタ!$K:$L,2,FALSE))</f>
        <v/>
      </c>
      <c r="H3746" s="95" t="str">
        <f t="shared" si="58"/>
        <v/>
      </c>
    </row>
    <row r="3747" spans="1:8" x14ac:dyDescent="0.55000000000000004">
      <c r="A3747" s="76"/>
      <c r="B3747" s="50">
        <v>1</v>
      </c>
      <c r="G3747" s="94" t="str">
        <f>IF(F3747="","",VLOOKUP(F3747,商品マスタ!$K:$L,2,FALSE))</f>
        <v/>
      </c>
      <c r="H3747" s="95" t="str">
        <f t="shared" si="58"/>
        <v/>
      </c>
    </row>
    <row r="3748" spans="1:8" x14ac:dyDescent="0.55000000000000004">
      <c r="A3748" s="76"/>
      <c r="B3748" s="50">
        <v>2</v>
      </c>
      <c r="G3748" s="94" t="str">
        <f>IF(F3748="","",VLOOKUP(F3748,商品マスタ!$K:$L,2,FALSE))</f>
        <v/>
      </c>
      <c r="H3748" s="95" t="str">
        <f t="shared" si="58"/>
        <v/>
      </c>
    </row>
    <row r="3749" spans="1:8" x14ac:dyDescent="0.55000000000000004">
      <c r="A3749" s="76"/>
      <c r="B3749" s="50">
        <v>1</v>
      </c>
      <c r="G3749" s="94" t="str">
        <f>IF(F3749="","",VLOOKUP(F3749,商品マスタ!$K:$L,2,FALSE))</f>
        <v/>
      </c>
      <c r="H3749" s="95" t="str">
        <f t="shared" si="58"/>
        <v/>
      </c>
    </row>
    <row r="3750" spans="1:8" x14ac:dyDescent="0.55000000000000004">
      <c r="A3750" s="76"/>
      <c r="B3750" s="50">
        <v>2</v>
      </c>
      <c r="G3750" s="94" t="str">
        <f>IF(F3750="","",VLOOKUP(F3750,商品マスタ!$K:$L,2,FALSE))</f>
        <v/>
      </c>
      <c r="H3750" s="95" t="str">
        <f t="shared" si="58"/>
        <v/>
      </c>
    </row>
    <row r="3751" spans="1:8" x14ac:dyDescent="0.55000000000000004">
      <c r="A3751" s="76"/>
      <c r="B3751" s="50">
        <v>1</v>
      </c>
      <c r="G3751" s="94" t="str">
        <f>IF(F3751="","",VLOOKUP(F3751,商品マスタ!$K:$L,2,FALSE))</f>
        <v/>
      </c>
      <c r="H3751" s="95" t="str">
        <f t="shared" si="58"/>
        <v/>
      </c>
    </row>
    <row r="3752" spans="1:8" x14ac:dyDescent="0.55000000000000004">
      <c r="A3752" s="76"/>
      <c r="B3752" s="50">
        <v>2</v>
      </c>
      <c r="G3752" s="94" t="str">
        <f>IF(F3752="","",VLOOKUP(F3752,商品マスタ!$K:$L,2,FALSE))</f>
        <v/>
      </c>
      <c r="H3752" s="95" t="str">
        <f t="shared" si="58"/>
        <v/>
      </c>
    </row>
    <row r="3753" spans="1:8" x14ac:dyDescent="0.55000000000000004">
      <c r="A3753" s="76"/>
      <c r="B3753" s="50">
        <v>1</v>
      </c>
      <c r="G3753" s="94" t="str">
        <f>IF(F3753="","",VLOOKUP(F3753,商品マスタ!$K:$L,2,FALSE))</f>
        <v/>
      </c>
      <c r="H3753" s="95" t="str">
        <f t="shared" si="58"/>
        <v/>
      </c>
    </row>
    <row r="3754" spans="1:8" x14ac:dyDescent="0.55000000000000004">
      <c r="A3754" s="76"/>
      <c r="B3754" s="50">
        <v>2</v>
      </c>
      <c r="G3754" s="94" t="str">
        <f>IF(F3754="","",VLOOKUP(F3754,商品マスタ!$K:$L,2,FALSE))</f>
        <v/>
      </c>
      <c r="H3754" s="95" t="str">
        <f t="shared" si="58"/>
        <v/>
      </c>
    </row>
    <row r="3755" spans="1:8" x14ac:dyDescent="0.55000000000000004">
      <c r="A3755" s="76"/>
      <c r="B3755" s="50">
        <v>1</v>
      </c>
      <c r="G3755" s="94" t="str">
        <f>IF(F3755="","",VLOOKUP(F3755,商品マスタ!$K:$L,2,FALSE))</f>
        <v/>
      </c>
      <c r="H3755" s="95" t="str">
        <f t="shared" si="58"/>
        <v/>
      </c>
    </row>
    <row r="3756" spans="1:8" x14ac:dyDescent="0.55000000000000004">
      <c r="A3756" s="76"/>
      <c r="B3756" s="50">
        <v>2</v>
      </c>
      <c r="G3756" s="94" t="str">
        <f>IF(F3756="","",VLOOKUP(F3756,商品マスタ!$K:$L,2,FALSE))</f>
        <v/>
      </c>
      <c r="H3756" s="95" t="str">
        <f t="shared" si="58"/>
        <v/>
      </c>
    </row>
    <row r="3757" spans="1:8" x14ac:dyDescent="0.55000000000000004">
      <c r="A3757" s="76"/>
      <c r="B3757" s="50">
        <v>1</v>
      </c>
      <c r="G3757" s="94" t="str">
        <f>IF(F3757="","",VLOOKUP(F3757,商品マスタ!$K:$L,2,FALSE))</f>
        <v/>
      </c>
      <c r="H3757" s="95" t="str">
        <f t="shared" si="58"/>
        <v/>
      </c>
    </row>
    <row r="3758" spans="1:8" x14ac:dyDescent="0.55000000000000004">
      <c r="A3758" s="76"/>
      <c r="B3758" s="50">
        <v>2</v>
      </c>
      <c r="G3758" s="94" t="str">
        <f>IF(F3758="","",VLOOKUP(F3758,商品マスタ!$K:$L,2,FALSE))</f>
        <v/>
      </c>
      <c r="H3758" s="95" t="str">
        <f t="shared" si="58"/>
        <v/>
      </c>
    </row>
    <row r="3759" spans="1:8" x14ac:dyDescent="0.55000000000000004">
      <c r="A3759" s="76"/>
      <c r="B3759" s="50">
        <v>1</v>
      </c>
      <c r="G3759" s="94" t="str">
        <f>IF(F3759="","",VLOOKUP(F3759,商品マスタ!$K:$L,2,FALSE))</f>
        <v/>
      </c>
      <c r="H3759" s="95" t="str">
        <f t="shared" si="58"/>
        <v/>
      </c>
    </row>
    <row r="3760" spans="1:8" x14ac:dyDescent="0.55000000000000004">
      <c r="A3760" s="76"/>
      <c r="B3760" s="50">
        <v>2</v>
      </c>
      <c r="G3760" s="94" t="str">
        <f>IF(F3760="","",VLOOKUP(F3760,商品マスタ!$K:$L,2,FALSE))</f>
        <v/>
      </c>
      <c r="H3760" s="95" t="str">
        <f t="shared" si="58"/>
        <v/>
      </c>
    </row>
    <row r="3761" spans="1:8" x14ac:dyDescent="0.55000000000000004">
      <c r="A3761" s="76"/>
      <c r="B3761" s="50">
        <v>1</v>
      </c>
      <c r="G3761" s="94" t="str">
        <f>IF(F3761="","",VLOOKUP(F3761,商品マスタ!$K:$L,2,FALSE))</f>
        <v/>
      </c>
      <c r="H3761" s="95" t="str">
        <f t="shared" si="58"/>
        <v/>
      </c>
    </row>
    <row r="3762" spans="1:8" x14ac:dyDescent="0.55000000000000004">
      <c r="A3762" s="76"/>
      <c r="B3762" s="50">
        <v>2</v>
      </c>
      <c r="G3762" s="94" t="str">
        <f>IF(F3762="","",VLOOKUP(F3762,商品マスタ!$K:$L,2,FALSE))</f>
        <v/>
      </c>
      <c r="H3762" s="95" t="str">
        <f t="shared" si="58"/>
        <v/>
      </c>
    </row>
    <row r="3763" spans="1:8" x14ac:dyDescent="0.55000000000000004">
      <c r="A3763" s="76"/>
      <c r="B3763" s="50">
        <v>1</v>
      </c>
      <c r="G3763" s="94" t="str">
        <f>IF(F3763="","",VLOOKUP(F3763,商品マスタ!$K:$L,2,FALSE))</f>
        <v/>
      </c>
      <c r="H3763" s="95" t="str">
        <f t="shared" si="58"/>
        <v/>
      </c>
    </row>
    <row r="3764" spans="1:8" x14ac:dyDescent="0.55000000000000004">
      <c r="A3764" s="76"/>
      <c r="B3764" s="50">
        <v>2</v>
      </c>
      <c r="G3764" s="94" t="str">
        <f>IF(F3764="","",VLOOKUP(F3764,商品マスタ!$K:$L,2,FALSE))</f>
        <v/>
      </c>
      <c r="H3764" s="95" t="str">
        <f t="shared" si="58"/>
        <v/>
      </c>
    </row>
    <row r="3765" spans="1:8" x14ac:dyDescent="0.55000000000000004">
      <c r="A3765" s="76"/>
      <c r="B3765" s="50">
        <v>1</v>
      </c>
      <c r="G3765" s="94" t="str">
        <f>IF(F3765="","",VLOOKUP(F3765,商品マスタ!$K:$L,2,FALSE))</f>
        <v/>
      </c>
      <c r="H3765" s="95" t="str">
        <f t="shared" si="58"/>
        <v/>
      </c>
    </row>
    <row r="3766" spans="1:8" x14ac:dyDescent="0.55000000000000004">
      <c r="A3766" s="76"/>
      <c r="B3766" s="50">
        <v>2</v>
      </c>
      <c r="G3766" s="94" t="str">
        <f>IF(F3766="","",VLOOKUP(F3766,商品マスタ!$K:$L,2,FALSE))</f>
        <v/>
      </c>
      <c r="H3766" s="95" t="str">
        <f t="shared" si="58"/>
        <v/>
      </c>
    </row>
    <row r="3767" spans="1:8" x14ac:dyDescent="0.55000000000000004">
      <c r="A3767" s="76"/>
      <c r="B3767" s="50">
        <v>1</v>
      </c>
      <c r="G3767" s="94" t="str">
        <f>IF(F3767="","",VLOOKUP(F3767,商品マスタ!$K:$L,2,FALSE))</f>
        <v/>
      </c>
      <c r="H3767" s="95" t="str">
        <f t="shared" si="58"/>
        <v/>
      </c>
    </row>
    <row r="3768" spans="1:8" x14ac:dyDescent="0.55000000000000004">
      <c r="A3768" s="76"/>
      <c r="B3768" s="50">
        <v>2</v>
      </c>
      <c r="G3768" s="94" t="str">
        <f>IF(F3768="","",VLOOKUP(F3768,商品マスタ!$K:$L,2,FALSE))</f>
        <v/>
      </c>
      <c r="H3768" s="95" t="str">
        <f t="shared" si="58"/>
        <v/>
      </c>
    </row>
    <row r="3769" spans="1:8" x14ac:dyDescent="0.55000000000000004">
      <c r="A3769" s="76"/>
      <c r="B3769" s="50">
        <v>1</v>
      </c>
      <c r="G3769" s="94" t="str">
        <f>IF(F3769="","",VLOOKUP(F3769,商品マスタ!$K:$L,2,FALSE))</f>
        <v/>
      </c>
      <c r="H3769" s="95" t="str">
        <f t="shared" si="58"/>
        <v/>
      </c>
    </row>
    <row r="3770" spans="1:8" x14ac:dyDescent="0.55000000000000004">
      <c r="A3770" s="76"/>
      <c r="B3770" s="50">
        <v>2</v>
      </c>
      <c r="G3770" s="94" t="str">
        <f>IF(F3770="","",VLOOKUP(F3770,商品マスタ!$K:$L,2,FALSE))</f>
        <v/>
      </c>
      <c r="H3770" s="95" t="str">
        <f t="shared" si="58"/>
        <v/>
      </c>
    </row>
    <row r="3771" spans="1:8" x14ac:dyDescent="0.55000000000000004">
      <c r="A3771" s="76"/>
      <c r="B3771" s="50">
        <v>1</v>
      </c>
      <c r="G3771" s="94" t="str">
        <f>IF(F3771="","",VLOOKUP(F3771,商品マスタ!$K:$L,2,FALSE))</f>
        <v/>
      </c>
      <c r="H3771" s="95" t="str">
        <f t="shared" si="58"/>
        <v/>
      </c>
    </row>
    <row r="3772" spans="1:8" x14ac:dyDescent="0.55000000000000004">
      <c r="A3772" s="76"/>
      <c r="B3772" s="50">
        <v>2</v>
      </c>
      <c r="G3772" s="94" t="str">
        <f>IF(F3772="","",VLOOKUP(F3772,商品マスタ!$K:$L,2,FALSE))</f>
        <v/>
      </c>
      <c r="H3772" s="95" t="str">
        <f t="shared" si="58"/>
        <v/>
      </c>
    </row>
    <row r="3773" spans="1:8" x14ac:dyDescent="0.55000000000000004">
      <c r="A3773" s="76"/>
      <c r="B3773" s="50">
        <v>1</v>
      </c>
      <c r="G3773" s="94" t="str">
        <f>IF(F3773="","",VLOOKUP(F3773,商品マスタ!$K:$L,2,FALSE))</f>
        <v/>
      </c>
      <c r="H3773" s="95" t="str">
        <f t="shared" si="58"/>
        <v/>
      </c>
    </row>
    <row r="3774" spans="1:8" x14ac:dyDescent="0.55000000000000004">
      <c r="A3774" s="76"/>
      <c r="B3774" s="50">
        <v>2</v>
      </c>
      <c r="G3774" s="94" t="str">
        <f>IF(F3774="","",VLOOKUP(F3774,商品マスタ!$K:$L,2,FALSE))</f>
        <v/>
      </c>
      <c r="H3774" s="95" t="str">
        <f t="shared" si="58"/>
        <v/>
      </c>
    </row>
    <row r="3775" spans="1:8" x14ac:dyDescent="0.55000000000000004">
      <c r="A3775" s="76"/>
      <c r="B3775" s="50">
        <v>1</v>
      </c>
      <c r="G3775" s="94" t="str">
        <f>IF(F3775="","",VLOOKUP(F3775,商品マスタ!$K:$L,2,FALSE))</f>
        <v/>
      </c>
      <c r="H3775" s="95" t="str">
        <f t="shared" si="58"/>
        <v/>
      </c>
    </row>
    <row r="3776" spans="1:8" x14ac:dyDescent="0.55000000000000004">
      <c r="A3776" s="76"/>
      <c r="B3776" s="50">
        <v>2</v>
      </c>
      <c r="G3776" s="94" t="str">
        <f>IF(F3776="","",VLOOKUP(F3776,商品マスタ!$K:$L,2,FALSE))</f>
        <v/>
      </c>
      <c r="H3776" s="95" t="str">
        <f t="shared" ref="H3776:H3839" si="59">IF(D3776="","",IF(E3776="",LEN(SUBSTITUTE(D3776," ","")),LEN(SUBSTITUTE(E3776," ",""))))</f>
        <v/>
      </c>
    </row>
    <row r="3777" spans="1:8" x14ac:dyDescent="0.55000000000000004">
      <c r="A3777" s="76"/>
      <c r="B3777" s="50">
        <v>1</v>
      </c>
      <c r="G3777" s="94" t="str">
        <f>IF(F3777="","",VLOOKUP(F3777,商品マスタ!$K:$L,2,FALSE))</f>
        <v/>
      </c>
      <c r="H3777" s="95" t="str">
        <f t="shared" si="59"/>
        <v/>
      </c>
    </row>
    <row r="3778" spans="1:8" x14ac:dyDescent="0.55000000000000004">
      <c r="A3778" s="76"/>
      <c r="B3778" s="50">
        <v>2</v>
      </c>
      <c r="G3778" s="94" t="str">
        <f>IF(F3778="","",VLOOKUP(F3778,商品マスタ!$K:$L,2,FALSE))</f>
        <v/>
      </c>
      <c r="H3778" s="95" t="str">
        <f t="shared" si="59"/>
        <v/>
      </c>
    </row>
    <row r="3779" spans="1:8" x14ac:dyDescent="0.55000000000000004">
      <c r="A3779" s="76"/>
      <c r="B3779" s="50">
        <v>1</v>
      </c>
      <c r="G3779" s="94" t="str">
        <f>IF(F3779="","",VLOOKUP(F3779,商品マスタ!$K:$L,2,FALSE))</f>
        <v/>
      </c>
      <c r="H3779" s="95" t="str">
        <f t="shared" si="59"/>
        <v/>
      </c>
    </row>
    <row r="3780" spans="1:8" x14ac:dyDescent="0.55000000000000004">
      <c r="A3780" s="76"/>
      <c r="B3780" s="50">
        <v>2</v>
      </c>
      <c r="G3780" s="94" t="str">
        <f>IF(F3780="","",VLOOKUP(F3780,商品マスタ!$K:$L,2,FALSE))</f>
        <v/>
      </c>
      <c r="H3780" s="95" t="str">
        <f t="shared" si="59"/>
        <v/>
      </c>
    </row>
    <row r="3781" spans="1:8" x14ac:dyDescent="0.55000000000000004">
      <c r="A3781" s="76"/>
      <c r="B3781" s="50">
        <v>1</v>
      </c>
      <c r="G3781" s="94" t="str">
        <f>IF(F3781="","",VLOOKUP(F3781,商品マスタ!$K:$L,2,FALSE))</f>
        <v/>
      </c>
      <c r="H3781" s="95" t="str">
        <f t="shared" si="59"/>
        <v/>
      </c>
    </row>
    <row r="3782" spans="1:8" x14ac:dyDescent="0.55000000000000004">
      <c r="A3782" s="76"/>
      <c r="B3782" s="50">
        <v>2</v>
      </c>
      <c r="G3782" s="94" t="str">
        <f>IF(F3782="","",VLOOKUP(F3782,商品マスタ!$K:$L,2,FALSE))</f>
        <v/>
      </c>
      <c r="H3782" s="95" t="str">
        <f t="shared" si="59"/>
        <v/>
      </c>
    </row>
    <row r="3783" spans="1:8" x14ac:dyDescent="0.55000000000000004">
      <c r="A3783" s="76"/>
      <c r="B3783" s="50">
        <v>1</v>
      </c>
      <c r="G3783" s="94" t="str">
        <f>IF(F3783="","",VLOOKUP(F3783,商品マスタ!$K:$L,2,FALSE))</f>
        <v/>
      </c>
      <c r="H3783" s="95" t="str">
        <f t="shared" si="59"/>
        <v/>
      </c>
    </row>
    <row r="3784" spans="1:8" x14ac:dyDescent="0.55000000000000004">
      <c r="A3784" s="76"/>
      <c r="B3784" s="50">
        <v>2</v>
      </c>
      <c r="G3784" s="94" t="str">
        <f>IF(F3784="","",VLOOKUP(F3784,商品マスタ!$K:$L,2,FALSE))</f>
        <v/>
      </c>
      <c r="H3784" s="95" t="str">
        <f t="shared" si="59"/>
        <v/>
      </c>
    </row>
    <row r="3785" spans="1:8" x14ac:dyDescent="0.55000000000000004">
      <c r="A3785" s="76"/>
      <c r="B3785" s="50">
        <v>1</v>
      </c>
      <c r="G3785" s="94" t="str">
        <f>IF(F3785="","",VLOOKUP(F3785,商品マスタ!$K:$L,2,FALSE))</f>
        <v/>
      </c>
      <c r="H3785" s="95" t="str">
        <f t="shared" si="59"/>
        <v/>
      </c>
    </row>
    <row r="3786" spans="1:8" x14ac:dyDescent="0.55000000000000004">
      <c r="A3786" s="76"/>
      <c r="B3786" s="50">
        <v>2</v>
      </c>
      <c r="G3786" s="94" t="str">
        <f>IF(F3786="","",VLOOKUP(F3786,商品マスタ!$K:$L,2,FALSE))</f>
        <v/>
      </c>
      <c r="H3786" s="95" t="str">
        <f t="shared" si="59"/>
        <v/>
      </c>
    </row>
    <row r="3787" spans="1:8" x14ac:dyDescent="0.55000000000000004">
      <c r="A3787" s="76"/>
      <c r="B3787" s="50">
        <v>1</v>
      </c>
      <c r="G3787" s="94" t="str">
        <f>IF(F3787="","",VLOOKUP(F3787,商品マスタ!$K:$L,2,FALSE))</f>
        <v/>
      </c>
      <c r="H3787" s="95" t="str">
        <f t="shared" si="59"/>
        <v/>
      </c>
    </row>
    <row r="3788" spans="1:8" x14ac:dyDescent="0.55000000000000004">
      <c r="A3788" s="76"/>
      <c r="B3788" s="50">
        <v>2</v>
      </c>
      <c r="G3788" s="94" t="str">
        <f>IF(F3788="","",VLOOKUP(F3788,商品マスタ!$K:$L,2,FALSE))</f>
        <v/>
      </c>
      <c r="H3788" s="95" t="str">
        <f t="shared" si="59"/>
        <v/>
      </c>
    </row>
    <row r="3789" spans="1:8" x14ac:dyDescent="0.55000000000000004">
      <c r="A3789" s="76"/>
      <c r="B3789" s="50">
        <v>1</v>
      </c>
      <c r="G3789" s="94" t="str">
        <f>IF(F3789="","",VLOOKUP(F3789,商品マスタ!$K:$L,2,FALSE))</f>
        <v/>
      </c>
      <c r="H3789" s="95" t="str">
        <f t="shared" si="59"/>
        <v/>
      </c>
    </row>
    <row r="3790" spans="1:8" x14ac:dyDescent="0.55000000000000004">
      <c r="A3790" s="76"/>
      <c r="B3790" s="50">
        <v>2</v>
      </c>
      <c r="G3790" s="94" t="str">
        <f>IF(F3790="","",VLOOKUP(F3790,商品マスタ!$K:$L,2,FALSE))</f>
        <v/>
      </c>
      <c r="H3790" s="95" t="str">
        <f t="shared" si="59"/>
        <v/>
      </c>
    </row>
    <row r="3791" spans="1:8" x14ac:dyDescent="0.55000000000000004">
      <c r="A3791" s="76"/>
      <c r="B3791" s="50">
        <v>1</v>
      </c>
      <c r="G3791" s="94" t="str">
        <f>IF(F3791="","",VLOOKUP(F3791,商品マスタ!$K:$L,2,FALSE))</f>
        <v/>
      </c>
      <c r="H3791" s="95" t="str">
        <f t="shared" si="59"/>
        <v/>
      </c>
    </row>
    <row r="3792" spans="1:8" x14ac:dyDescent="0.55000000000000004">
      <c r="A3792" s="76"/>
      <c r="B3792" s="50">
        <v>2</v>
      </c>
      <c r="G3792" s="94" t="str">
        <f>IF(F3792="","",VLOOKUP(F3792,商品マスタ!$K:$L,2,FALSE))</f>
        <v/>
      </c>
      <c r="H3792" s="95" t="str">
        <f t="shared" si="59"/>
        <v/>
      </c>
    </row>
    <row r="3793" spans="1:8" x14ac:dyDescent="0.55000000000000004">
      <c r="A3793" s="76"/>
      <c r="B3793" s="50">
        <v>1</v>
      </c>
      <c r="G3793" s="94" t="str">
        <f>IF(F3793="","",VLOOKUP(F3793,商品マスタ!$K:$L,2,FALSE))</f>
        <v/>
      </c>
      <c r="H3793" s="95" t="str">
        <f t="shared" si="59"/>
        <v/>
      </c>
    </row>
    <row r="3794" spans="1:8" x14ac:dyDescent="0.55000000000000004">
      <c r="A3794" s="76"/>
      <c r="B3794" s="50">
        <v>2</v>
      </c>
      <c r="G3794" s="94" t="str">
        <f>IF(F3794="","",VLOOKUP(F3794,商品マスタ!$K:$L,2,FALSE))</f>
        <v/>
      </c>
      <c r="H3794" s="95" t="str">
        <f t="shared" si="59"/>
        <v/>
      </c>
    </row>
    <row r="3795" spans="1:8" x14ac:dyDescent="0.55000000000000004">
      <c r="A3795" s="76"/>
      <c r="B3795" s="50">
        <v>1</v>
      </c>
      <c r="G3795" s="94" t="str">
        <f>IF(F3795="","",VLOOKUP(F3795,商品マスタ!$K:$L,2,FALSE))</f>
        <v/>
      </c>
      <c r="H3795" s="95" t="str">
        <f t="shared" si="59"/>
        <v/>
      </c>
    </row>
    <row r="3796" spans="1:8" x14ac:dyDescent="0.55000000000000004">
      <c r="A3796" s="76"/>
      <c r="B3796" s="50">
        <v>2</v>
      </c>
      <c r="G3796" s="94" t="str">
        <f>IF(F3796="","",VLOOKUP(F3796,商品マスタ!$K:$L,2,FALSE))</f>
        <v/>
      </c>
      <c r="H3796" s="95" t="str">
        <f t="shared" si="59"/>
        <v/>
      </c>
    </row>
    <row r="3797" spans="1:8" x14ac:dyDescent="0.55000000000000004">
      <c r="A3797" s="76"/>
      <c r="B3797" s="50">
        <v>1</v>
      </c>
      <c r="G3797" s="94" t="str">
        <f>IF(F3797="","",VLOOKUP(F3797,商品マスタ!$K:$L,2,FALSE))</f>
        <v/>
      </c>
      <c r="H3797" s="95" t="str">
        <f t="shared" si="59"/>
        <v/>
      </c>
    </row>
    <row r="3798" spans="1:8" x14ac:dyDescent="0.55000000000000004">
      <c r="A3798" s="76"/>
      <c r="B3798" s="50">
        <v>2</v>
      </c>
      <c r="G3798" s="94" t="str">
        <f>IF(F3798="","",VLOOKUP(F3798,商品マスタ!$K:$L,2,FALSE))</f>
        <v/>
      </c>
      <c r="H3798" s="95" t="str">
        <f t="shared" si="59"/>
        <v/>
      </c>
    </row>
    <row r="3799" spans="1:8" x14ac:dyDescent="0.55000000000000004">
      <c r="A3799" s="76"/>
      <c r="B3799" s="50">
        <v>1</v>
      </c>
      <c r="G3799" s="94" t="str">
        <f>IF(F3799="","",VLOOKUP(F3799,商品マスタ!$K:$L,2,FALSE))</f>
        <v/>
      </c>
      <c r="H3799" s="95" t="str">
        <f t="shared" si="59"/>
        <v/>
      </c>
    </row>
    <row r="3800" spans="1:8" x14ac:dyDescent="0.55000000000000004">
      <c r="A3800" s="76"/>
      <c r="B3800" s="50">
        <v>2</v>
      </c>
      <c r="G3800" s="94" t="str">
        <f>IF(F3800="","",VLOOKUP(F3800,商品マスタ!$K:$L,2,FALSE))</f>
        <v/>
      </c>
      <c r="H3800" s="95" t="str">
        <f t="shared" si="59"/>
        <v/>
      </c>
    </row>
    <row r="3801" spans="1:8" x14ac:dyDescent="0.55000000000000004">
      <c r="A3801" s="76"/>
      <c r="B3801" s="50">
        <v>1</v>
      </c>
      <c r="G3801" s="94" t="str">
        <f>IF(F3801="","",VLOOKUP(F3801,商品マスタ!$K:$L,2,FALSE))</f>
        <v/>
      </c>
      <c r="H3801" s="95" t="str">
        <f t="shared" si="59"/>
        <v/>
      </c>
    </row>
    <row r="3802" spans="1:8" x14ac:dyDescent="0.55000000000000004">
      <c r="A3802" s="76"/>
      <c r="B3802" s="50">
        <v>2</v>
      </c>
      <c r="G3802" s="94" t="str">
        <f>IF(F3802="","",VLOOKUP(F3802,商品マスタ!$K:$L,2,FALSE))</f>
        <v/>
      </c>
      <c r="H3802" s="95" t="str">
        <f t="shared" si="59"/>
        <v/>
      </c>
    </row>
    <row r="3803" spans="1:8" x14ac:dyDescent="0.55000000000000004">
      <c r="A3803" s="76"/>
      <c r="B3803" s="50">
        <v>1</v>
      </c>
      <c r="G3803" s="94" t="str">
        <f>IF(F3803="","",VLOOKUP(F3803,商品マスタ!$K:$L,2,FALSE))</f>
        <v/>
      </c>
      <c r="H3803" s="95" t="str">
        <f t="shared" si="59"/>
        <v/>
      </c>
    </row>
    <row r="3804" spans="1:8" x14ac:dyDescent="0.55000000000000004">
      <c r="A3804" s="76"/>
      <c r="B3804" s="50">
        <v>2</v>
      </c>
      <c r="G3804" s="94" t="str">
        <f>IF(F3804="","",VLOOKUP(F3804,商品マスタ!$K:$L,2,FALSE))</f>
        <v/>
      </c>
      <c r="H3804" s="95" t="str">
        <f t="shared" si="59"/>
        <v/>
      </c>
    </row>
    <row r="3805" spans="1:8" x14ac:dyDescent="0.55000000000000004">
      <c r="A3805" s="76"/>
      <c r="B3805" s="50">
        <v>1</v>
      </c>
      <c r="G3805" s="94" t="str">
        <f>IF(F3805="","",VLOOKUP(F3805,商品マスタ!$K:$L,2,FALSE))</f>
        <v/>
      </c>
      <c r="H3805" s="95" t="str">
        <f t="shared" si="59"/>
        <v/>
      </c>
    </row>
    <row r="3806" spans="1:8" x14ac:dyDescent="0.55000000000000004">
      <c r="A3806" s="76"/>
      <c r="B3806" s="50">
        <v>2</v>
      </c>
      <c r="G3806" s="94" t="str">
        <f>IF(F3806="","",VLOOKUP(F3806,商品マスタ!$K:$L,2,FALSE))</f>
        <v/>
      </c>
      <c r="H3806" s="95" t="str">
        <f t="shared" si="59"/>
        <v/>
      </c>
    </row>
    <row r="3807" spans="1:8" x14ac:dyDescent="0.55000000000000004">
      <c r="A3807" s="76"/>
      <c r="B3807" s="50">
        <v>1</v>
      </c>
      <c r="G3807" s="94" t="str">
        <f>IF(F3807="","",VLOOKUP(F3807,商品マスタ!$K:$L,2,FALSE))</f>
        <v/>
      </c>
      <c r="H3807" s="95" t="str">
        <f t="shared" si="59"/>
        <v/>
      </c>
    </row>
    <row r="3808" spans="1:8" x14ac:dyDescent="0.55000000000000004">
      <c r="A3808" s="76"/>
      <c r="B3808" s="50">
        <v>2</v>
      </c>
      <c r="G3808" s="94" t="str">
        <f>IF(F3808="","",VLOOKUP(F3808,商品マスタ!$K:$L,2,FALSE))</f>
        <v/>
      </c>
      <c r="H3808" s="95" t="str">
        <f t="shared" si="59"/>
        <v/>
      </c>
    </row>
    <row r="3809" spans="1:8" x14ac:dyDescent="0.55000000000000004">
      <c r="A3809" s="76"/>
      <c r="B3809" s="50">
        <v>1</v>
      </c>
      <c r="G3809" s="94" t="str">
        <f>IF(F3809="","",VLOOKUP(F3809,商品マスタ!$K:$L,2,FALSE))</f>
        <v/>
      </c>
      <c r="H3809" s="95" t="str">
        <f t="shared" si="59"/>
        <v/>
      </c>
    </row>
    <row r="3810" spans="1:8" x14ac:dyDescent="0.55000000000000004">
      <c r="A3810" s="76"/>
      <c r="B3810" s="50">
        <v>2</v>
      </c>
      <c r="G3810" s="94" t="str">
        <f>IF(F3810="","",VLOOKUP(F3810,商品マスタ!$K:$L,2,FALSE))</f>
        <v/>
      </c>
      <c r="H3810" s="95" t="str">
        <f t="shared" si="59"/>
        <v/>
      </c>
    </row>
    <row r="3811" spans="1:8" x14ac:dyDescent="0.55000000000000004">
      <c r="A3811" s="76"/>
      <c r="B3811" s="50">
        <v>1</v>
      </c>
      <c r="G3811" s="94" t="str">
        <f>IF(F3811="","",VLOOKUP(F3811,商品マスタ!$K:$L,2,FALSE))</f>
        <v/>
      </c>
      <c r="H3811" s="95" t="str">
        <f t="shared" si="59"/>
        <v/>
      </c>
    </row>
    <row r="3812" spans="1:8" x14ac:dyDescent="0.55000000000000004">
      <c r="A3812" s="76"/>
      <c r="B3812" s="50">
        <v>2</v>
      </c>
      <c r="G3812" s="94" t="str">
        <f>IF(F3812="","",VLOOKUP(F3812,商品マスタ!$K:$L,2,FALSE))</f>
        <v/>
      </c>
      <c r="H3812" s="95" t="str">
        <f t="shared" si="59"/>
        <v/>
      </c>
    </row>
    <row r="3813" spans="1:8" x14ac:dyDescent="0.55000000000000004">
      <c r="A3813" s="76"/>
      <c r="B3813" s="50">
        <v>1</v>
      </c>
      <c r="G3813" s="94" t="str">
        <f>IF(F3813="","",VLOOKUP(F3813,商品マスタ!$K:$L,2,FALSE))</f>
        <v/>
      </c>
      <c r="H3813" s="95" t="str">
        <f t="shared" si="59"/>
        <v/>
      </c>
    </row>
    <row r="3814" spans="1:8" x14ac:dyDescent="0.55000000000000004">
      <c r="A3814" s="76"/>
      <c r="B3814" s="50">
        <v>2</v>
      </c>
      <c r="G3814" s="94" t="str">
        <f>IF(F3814="","",VLOOKUP(F3814,商品マスタ!$K:$L,2,FALSE))</f>
        <v/>
      </c>
      <c r="H3814" s="95" t="str">
        <f t="shared" si="59"/>
        <v/>
      </c>
    </row>
    <row r="3815" spans="1:8" x14ac:dyDescent="0.55000000000000004">
      <c r="A3815" s="76"/>
      <c r="B3815" s="50">
        <v>1</v>
      </c>
      <c r="G3815" s="94" t="str">
        <f>IF(F3815="","",VLOOKUP(F3815,商品マスタ!$K:$L,2,FALSE))</f>
        <v/>
      </c>
      <c r="H3815" s="95" t="str">
        <f t="shared" si="59"/>
        <v/>
      </c>
    </row>
    <row r="3816" spans="1:8" x14ac:dyDescent="0.55000000000000004">
      <c r="A3816" s="76"/>
      <c r="B3816" s="50">
        <v>2</v>
      </c>
      <c r="G3816" s="94" t="str">
        <f>IF(F3816="","",VLOOKUP(F3816,商品マスタ!$K:$L,2,FALSE))</f>
        <v/>
      </c>
      <c r="H3816" s="95" t="str">
        <f t="shared" si="59"/>
        <v/>
      </c>
    </row>
    <row r="3817" spans="1:8" x14ac:dyDescent="0.55000000000000004">
      <c r="A3817" s="76"/>
      <c r="B3817" s="50">
        <v>1</v>
      </c>
      <c r="G3817" s="94" t="str">
        <f>IF(F3817="","",VLOOKUP(F3817,商品マスタ!$K:$L,2,FALSE))</f>
        <v/>
      </c>
      <c r="H3817" s="95" t="str">
        <f t="shared" si="59"/>
        <v/>
      </c>
    </row>
    <row r="3818" spans="1:8" x14ac:dyDescent="0.55000000000000004">
      <c r="A3818" s="76"/>
      <c r="B3818" s="50">
        <v>2</v>
      </c>
      <c r="G3818" s="94" t="str">
        <f>IF(F3818="","",VLOOKUP(F3818,商品マスタ!$K:$L,2,FALSE))</f>
        <v/>
      </c>
      <c r="H3818" s="95" t="str">
        <f t="shared" si="59"/>
        <v/>
      </c>
    </row>
    <row r="3819" spans="1:8" x14ac:dyDescent="0.55000000000000004">
      <c r="A3819" s="76"/>
      <c r="B3819" s="50">
        <v>1</v>
      </c>
      <c r="G3819" s="94" t="str">
        <f>IF(F3819="","",VLOOKUP(F3819,商品マスタ!$K:$L,2,FALSE))</f>
        <v/>
      </c>
      <c r="H3819" s="95" t="str">
        <f t="shared" si="59"/>
        <v/>
      </c>
    </row>
    <row r="3820" spans="1:8" x14ac:dyDescent="0.55000000000000004">
      <c r="A3820" s="76"/>
      <c r="B3820" s="50">
        <v>2</v>
      </c>
      <c r="G3820" s="94" t="str">
        <f>IF(F3820="","",VLOOKUP(F3820,商品マスタ!$K:$L,2,FALSE))</f>
        <v/>
      </c>
      <c r="H3820" s="95" t="str">
        <f t="shared" si="59"/>
        <v/>
      </c>
    </row>
    <row r="3821" spans="1:8" x14ac:dyDescent="0.55000000000000004">
      <c r="A3821" s="76"/>
      <c r="B3821" s="50">
        <v>1</v>
      </c>
      <c r="G3821" s="94" t="str">
        <f>IF(F3821="","",VLOOKUP(F3821,商品マスタ!$K:$L,2,FALSE))</f>
        <v/>
      </c>
      <c r="H3821" s="95" t="str">
        <f t="shared" si="59"/>
        <v/>
      </c>
    </row>
    <row r="3822" spans="1:8" x14ac:dyDescent="0.55000000000000004">
      <c r="A3822" s="76"/>
      <c r="B3822" s="50">
        <v>2</v>
      </c>
      <c r="G3822" s="94" t="str">
        <f>IF(F3822="","",VLOOKUP(F3822,商品マスタ!$K:$L,2,FALSE))</f>
        <v/>
      </c>
      <c r="H3822" s="95" t="str">
        <f t="shared" si="59"/>
        <v/>
      </c>
    </row>
    <row r="3823" spans="1:8" x14ac:dyDescent="0.55000000000000004">
      <c r="A3823" s="76"/>
      <c r="B3823" s="50">
        <v>1</v>
      </c>
      <c r="G3823" s="94" t="str">
        <f>IF(F3823="","",VLOOKUP(F3823,商品マスタ!$K:$L,2,FALSE))</f>
        <v/>
      </c>
      <c r="H3823" s="95" t="str">
        <f t="shared" si="59"/>
        <v/>
      </c>
    </row>
    <row r="3824" spans="1:8" x14ac:dyDescent="0.55000000000000004">
      <c r="A3824" s="76"/>
      <c r="B3824" s="50">
        <v>2</v>
      </c>
      <c r="G3824" s="94" t="str">
        <f>IF(F3824="","",VLOOKUP(F3824,商品マスタ!$K:$L,2,FALSE))</f>
        <v/>
      </c>
      <c r="H3824" s="95" t="str">
        <f t="shared" si="59"/>
        <v/>
      </c>
    </row>
    <row r="3825" spans="1:8" x14ac:dyDescent="0.55000000000000004">
      <c r="A3825" s="76"/>
      <c r="B3825" s="50">
        <v>1</v>
      </c>
      <c r="G3825" s="94" t="str">
        <f>IF(F3825="","",VLOOKUP(F3825,商品マスタ!$K:$L,2,FALSE))</f>
        <v/>
      </c>
      <c r="H3825" s="95" t="str">
        <f t="shared" si="59"/>
        <v/>
      </c>
    </row>
    <row r="3826" spans="1:8" x14ac:dyDescent="0.55000000000000004">
      <c r="A3826" s="76"/>
      <c r="B3826" s="50">
        <v>2</v>
      </c>
      <c r="G3826" s="94" t="str">
        <f>IF(F3826="","",VLOOKUP(F3826,商品マスタ!$K:$L,2,FALSE))</f>
        <v/>
      </c>
      <c r="H3826" s="95" t="str">
        <f t="shared" si="59"/>
        <v/>
      </c>
    </row>
    <row r="3827" spans="1:8" x14ac:dyDescent="0.55000000000000004">
      <c r="A3827" s="76"/>
      <c r="B3827" s="50">
        <v>1</v>
      </c>
      <c r="G3827" s="94" t="str">
        <f>IF(F3827="","",VLOOKUP(F3827,商品マスタ!$K:$L,2,FALSE))</f>
        <v/>
      </c>
      <c r="H3827" s="95" t="str">
        <f t="shared" si="59"/>
        <v/>
      </c>
    </row>
    <row r="3828" spans="1:8" x14ac:dyDescent="0.55000000000000004">
      <c r="A3828" s="76"/>
      <c r="B3828" s="50">
        <v>2</v>
      </c>
      <c r="G3828" s="94" t="str">
        <f>IF(F3828="","",VLOOKUP(F3828,商品マスタ!$K:$L,2,FALSE))</f>
        <v/>
      </c>
      <c r="H3828" s="95" t="str">
        <f t="shared" si="59"/>
        <v/>
      </c>
    </row>
    <row r="3829" spans="1:8" x14ac:dyDescent="0.55000000000000004">
      <c r="A3829" s="76"/>
      <c r="B3829" s="50">
        <v>1</v>
      </c>
      <c r="G3829" s="94" t="str">
        <f>IF(F3829="","",VLOOKUP(F3829,商品マスタ!$K:$L,2,FALSE))</f>
        <v/>
      </c>
      <c r="H3829" s="95" t="str">
        <f t="shared" si="59"/>
        <v/>
      </c>
    </row>
    <row r="3830" spans="1:8" x14ac:dyDescent="0.55000000000000004">
      <c r="A3830" s="76"/>
      <c r="B3830" s="50">
        <v>2</v>
      </c>
      <c r="G3830" s="94" t="str">
        <f>IF(F3830="","",VLOOKUP(F3830,商品マスタ!$K:$L,2,FALSE))</f>
        <v/>
      </c>
      <c r="H3830" s="95" t="str">
        <f t="shared" si="59"/>
        <v/>
      </c>
    </row>
    <row r="3831" spans="1:8" x14ac:dyDescent="0.55000000000000004">
      <c r="A3831" s="76"/>
      <c r="B3831" s="50">
        <v>1</v>
      </c>
      <c r="G3831" s="94" t="str">
        <f>IF(F3831="","",VLOOKUP(F3831,商品マスタ!$K:$L,2,FALSE))</f>
        <v/>
      </c>
      <c r="H3831" s="95" t="str">
        <f t="shared" si="59"/>
        <v/>
      </c>
    </row>
    <row r="3832" spans="1:8" x14ac:dyDescent="0.55000000000000004">
      <c r="A3832" s="76"/>
      <c r="B3832" s="50">
        <v>2</v>
      </c>
      <c r="G3832" s="94" t="str">
        <f>IF(F3832="","",VLOOKUP(F3832,商品マスタ!$K:$L,2,FALSE))</f>
        <v/>
      </c>
      <c r="H3832" s="95" t="str">
        <f t="shared" si="59"/>
        <v/>
      </c>
    </row>
    <row r="3833" spans="1:8" x14ac:dyDescent="0.55000000000000004">
      <c r="A3833" s="76"/>
      <c r="B3833" s="50">
        <v>1</v>
      </c>
      <c r="G3833" s="94" t="str">
        <f>IF(F3833="","",VLOOKUP(F3833,商品マスタ!$K:$L,2,FALSE))</f>
        <v/>
      </c>
      <c r="H3833" s="95" t="str">
        <f t="shared" si="59"/>
        <v/>
      </c>
    </row>
    <row r="3834" spans="1:8" x14ac:dyDescent="0.55000000000000004">
      <c r="A3834" s="76"/>
      <c r="B3834" s="50">
        <v>2</v>
      </c>
      <c r="G3834" s="94" t="str">
        <f>IF(F3834="","",VLOOKUP(F3834,商品マスタ!$K:$L,2,FALSE))</f>
        <v/>
      </c>
      <c r="H3834" s="95" t="str">
        <f t="shared" si="59"/>
        <v/>
      </c>
    </row>
    <row r="3835" spans="1:8" x14ac:dyDescent="0.55000000000000004">
      <c r="A3835" s="76"/>
      <c r="B3835" s="50">
        <v>1</v>
      </c>
      <c r="G3835" s="94" t="str">
        <f>IF(F3835="","",VLOOKUP(F3835,商品マスタ!$K:$L,2,FALSE))</f>
        <v/>
      </c>
      <c r="H3835" s="95" t="str">
        <f t="shared" si="59"/>
        <v/>
      </c>
    </row>
    <row r="3836" spans="1:8" x14ac:dyDescent="0.55000000000000004">
      <c r="A3836" s="76"/>
      <c r="B3836" s="50">
        <v>2</v>
      </c>
      <c r="G3836" s="94" t="str">
        <f>IF(F3836="","",VLOOKUP(F3836,商品マスタ!$K:$L,2,FALSE))</f>
        <v/>
      </c>
      <c r="H3836" s="95" t="str">
        <f t="shared" si="59"/>
        <v/>
      </c>
    </row>
    <row r="3837" spans="1:8" x14ac:dyDescent="0.55000000000000004">
      <c r="A3837" s="76"/>
      <c r="B3837" s="50">
        <v>1</v>
      </c>
      <c r="G3837" s="94" t="str">
        <f>IF(F3837="","",VLOOKUP(F3837,商品マスタ!$K:$L,2,FALSE))</f>
        <v/>
      </c>
      <c r="H3837" s="95" t="str">
        <f t="shared" si="59"/>
        <v/>
      </c>
    </row>
    <row r="3838" spans="1:8" x14ac:dyDescent="0.55000000000000004">
      <c r="A3838" s="76"/>
      <c r="B3838" s="50">
        <v>2</v>
      </c>
      <c r="G3838" s="94" t="str">
        <f>IF(F3838="","",VLOOKUP(F3838,商品マスタ!$K:$L,2,FALSE))</f>
        <v/>
      </c>
      <c r="H3838" s="95" t="str">
        <f t="shared" si="59"/>
        <v/>
      </c>
    </row>
    <row r="3839" spans="1:8" x14ac:dyDescent="0.55000000000000004">
      <c r="A3839" s="76"/>
      <c r="B3839" s="50">
        <v>1</v>
      </c>
      <c r="G3839" s="94" t="str">
        <f>IF(F3839="","",VLOOKUP(F3839,商品マスタ!$K:$L,2,FALSE))</f>
        <v/>
      </c>
      <c r="H3839" s="95" t="str">
        <f t="shared" si="59"/>
        <v/>
      </c>
    </row>
    <row r="3840" spans="1:8" x14ac:dyDescent="0.55000000000000004">
      <c r="A3840" s="76"/>
      <c r="B3840" s="50">
        <v>2</v>
      </c>
      <c r="G3840" s="94" t="str">
        <f>IF(F3840="","",VLOOKUP(F3840,商品マスタ!$K:$L,2,FALSE))</f>
        <v/>
      </c>
      <c r="H3840" s="95" t="str">
        <f t="shared" ref="H3840:H3903" si="60">IF(D3840="","",IF(E3840="",LEN(SUBSTITUTE(D3840," ","")),LEN(SUBSTITUTE(E3840," ",""))))</f>
        <v/>
      </c>
    </row>
    <row r="3841" spans="1:8" x14ac:dyDescent="0.55000000000000004">
      <c r="A3841" s="76"/>
      <c r="B3841" s="50">
        <v>1</v>
      </c>
      <c r="G3841" s="94" t="str">
        <f>IF(F3841="","",VLOOKUP(F3841,商品マスタ!$K:$L,2,FALSE))</f>
        <v/>
      </c>
      <c r="H3841" s="95" t="str">
        <f t="shared" si="60"/>
        <v/>
      </c>
    </row>
    <row r="3842" spans="1:8" x14ac:dyDescent="0.55000000000000004">
      <c r="A3842" s="76"/>
      <c r="B3842" s="50">
        <v>2</v>
      </c>
      <c r="G3842" s="94" t="str">
        <f>IF(F3842="","",VLOOKUP(F3842,商品マスタ!$K:$L,2,FALSE))</f>
        <v/>
      </c>
      <c r="H3842" s="95" t="str">
        <f t="shared" si="60"/>
        <v/>
      </c>
    </row>
    <row r="3843" spans="1:8" x14ac:dyDescent="0.55000000000000004">
      <c r="A3843" s="76"/>
      <c r="B3843" s="50">
        <v>1</v>
      </c>
      <c r="G3843" s="94" t="str">
        <f>IF(F3843="","",VLOOKUP(F3843,商品マスタ!$K:$L,2,FALSE))</f>
        <v/>
      </c>
      <c r="H3843" s="95" t="str">
        <f t="shared" si="60"/>
        <v/>
      </c>
    </row>
    <row r="3844" spans="1:8" x14ac:dyDescent="0.55000000000000004">
      <c r="A3844" s="76"/>
      <c r="B3844" s="50">
        <v>2</v>
      </c>
      <c r="G3844" s="94" t="str">
        <f>IF(F3844="","",VLOOKUP(F3844,商品マスタ!$K:$L,2,FALSE))</f>
        <v/>
      </c>
      <c r="H3844" s="95" t="str">
        <f t="shared" si="60"/>
        <v/>
      </c>
    </row>
    <row r="3845" spans="1:8" x14ac:dyDescent="0.55000000000000004">
      <c r="A3845" s="76"/>
      <c r="B3845" s="50">
        <v>1</v>
      </c>
      <c r="G3845" s="94" t="str">
        <f>IF(F3845="","",VLOOKUP(F3845,商品マスタ!$K:$L,2,FALSE))</f>
        <v/>
      </c>
      <c r="H3845" s="95" t="str">
        <f t="shared" si="60"/>
        <v/>
      </c>
    </row>
    <row r="3846" spans="1:8" x14ac:dyDescent="0.55000000000000004">
      <c r="A3846" s="76"/>
      <c r="B3846" s="50">
        <v>2</v>
      </c>
      <c r="G3846" s="94" t="str">
        <f>IF(F3846="","",VLOOKUP(F3846,商品マスタ!$K:$L,2,FALSE))</f>
        <v/>
      </c>
      <c r="H3846" s="95" t="str">
        <f t="shared" si="60"/>
        <v/>
      </c>
    </row>
    <row r="3847" spans="1:8" x14ac:dyDescent="0.55000000000000004">
      <c r="A3847" s="76"/>
      <c r="B3847" s="50">
        <v>1</v>
      </c>
      <c r="G3847" s="94" t="str">
        <f>IF(F3847="","",VLOOKUP(F3847,商品マスタ!$K:$L,2,FALSE))</f>
        <v/>
      </c>
      <c r="H3847" s="95" t="str">
        <f t="shared" si="60"/>
        <v/>
      </c>
    </row>
    <row r="3848" spans="1:8" x14ac:dyDescent="0.55000000000000004">
      <c r="A3848" s="76"/>
      <c r="B3848" s="50">
        <v>2</v>
      </c>
      <c r="G3848" s="94" t="str">
        <f>IF(F3848="","",VLOOKUP(F3848,商品マスタ!$K:$L,2,FALSE))</f>
        <v/>
      </c>
      <c r="H3848" s="95" t="str">
        <f t="shared" si="60"/>
        <v/>
      </c>
    </row>
    <row r="3849" spans="1:8" x14ac:dyDescent="0.55000000000000004">
      <c r="A3849" s="76"/>
      <c r="B3849" s="50">
        <v>1</v>
      </c>
      <c r="G3849" s="94" t="str">
        <f>IF(F3849="","",VLOOKUP(F3849,商品マスタ!$K:$L,2,FALSE))</f>
        <v/>
      </c>
      <c r="H3849" s="95" t="str">
        <f t="shared" si="60"/>
        <v/>
      </c>
    </row>
    <row r="3850" spans="1:8" x14ac:dyDescent="0.55000000000000004">
      <c r="A3850" s="76"/>
      <c r="B3850" s="50">
        <v>2</v>
      </c>
      <c r="G3850" s="94" t="str">
        <f>IF(F3850="","",VLOOKUP(F3850,商品マスタ!$K:$L,2,FALSE))</f>
        <v/>
      </c>
      <c r="H3850" s="95" t="str">
        <f t="shared" si="60"/>
        <v/>
      </c>
    </row>
    <row r="3851" spans="1:8" x14ac:dyDescent="0.55000000000000004">
      <c r="A3851" s="76"/>
      <c r="B3851" s="50">
        <v>1</v>
      </c>
      <c r="G3851" s="94" t="str">
        <f>IF(F3851="","",VLOOKUP(F3851,商品マスタ!$K:$L,2,FALSE))</f>
        <v/>
      </c>
      <c r="H3851" s="95" t="str">
        <f t="shared" si="60"/>
        <v/>
      </c>
    </row>
    <row r="3852" spans="1:8" x14ac:dyDescent="0.55000000000000004">
      <c r="A3852" s="76"/>
      <c r="B3852" s="50">
        <v>2</v>
      </c>
      <c r="G3852" s="94" t="str">
        <f>IF(F3852="","",VLOOKUP(F3852,商品マスタ!$K:$L,2,FALSE))</f>
        <v/>
      </c>
      <c r="H3852" s="95" t="str">
        <f t="shared" si="60"/>
        <v/>
      </c>
    </row>
    <row r="3853" spans="1:8" x14ac:dyDescent="0.55000000000000004">
      <c r="A3853" s="76"/>
      <c r="B3853" s="50">
        <v>1</v>
      </c>
      <c r="G3853" s="94" t="str">
        <f>IF(F3853="","",VLOOKUP(F3853,商品マスタ!$K:$L,2,FALSE))</f>
        <v/>
      </c>
      <c r="H3853" s="95" t="str">
        <f t="shared" si="60"/>
        <v/>
      </c>
    </row>
    <row r="3854" spans="1:8" x14ac:dyDescent="0.55000000000000004">
      <c r="A3854" s="76"/>
      <c r="B3854" s="50">
        <v>2</v>
      </c>
      <c r="G3854" s="94" t="str">
        <f>IF(F3854="","",VLOOKUP(F3854,商品マスタ!$K:$L,2,FALSE))</f>
        <v/>
      </c>
      <c r="H3854" s="95" t="str">
        <f t="shared" si="60"/>
        <v/>
      </c>
    </row>
    <row r="3855" spans="1:8" x14ac:dyDescent="0.55000000000000004">
      <c r="A3855" s="76"/>
      <c r="B3855" s="50">
        <v>1</v>
      </c>
      <c r="G3855" s="94" t="str">
        <f>IF(F3855="","",VLOOKUP(F3855,商品マスタ!$K:$L,2,FALSE))</f>
        <v/>
      </c>
      <c r="H3855" s="95" t="str">
        <f t="shared" si="60"/>
        <v/>
      </c>
    </row>
    <row r="3856" spans="1:8" x14ac:dyDescent="0.55000000000000004">
      <c r="A3856" s="76"/>
      <c r="B3856" s="50">
        <v>2</v>
      </c>
      <c r="G3856" s="94" t="str">
        <f>IF(F3856="","",VLOOKUP(F3856,商品マスタ!$K:$L,2,FALSE))</f>
        <v/>
      </c>
      <c r="H3856" s="95" t="str">
        <f t="shared" si="60"/>
        <v/>
      </c>
    </row>
    <row r="3857" spans="1:8" x14ac:dyDescent="0.55000000000000004">
      <c r="A3857" s="76"/>
      <c r="B3857" s="50">
        <v>1</v>
      </c>
      <c r="G3857" s="94" t="str">
        <f>IF(F3857="","",VLOOKUP(F3857,商品マスタ!$K:$L,2,FALSE))</f>
        <v/>
      </c>
      <c r="H3857" s="95" t="str">
        <f t="shared" si="60"/>
        <v/>
      </c>
    </row>
    <row r="3858" spans="1:8" x14ac:dyDescent="0.55000000000000004">
      <c r="A3858" s="76"/>
      <c r="B3858" s="50">
        <v>2</v>
      </c>
      <c r="G3858" s="94" t="str">
        <f>IF(F3858="","",VLOOKUP(F3858,商品マスタ!$K:$L,2,FALSE))</f>
        <v/>
      </c>
      <c r="H3858" s="95" t="str">
        <f t="shared" si="60"/>
        <v/>
      </c>
    </row>
    <row r="3859" spans="1:8" x14ac:dyDescent="0.55000000000000004">
      <c r="A3859" s="76"/>
      <c r="B3859" s="50">
        <v>1</v>
      </c>
      <c r="G3859" s="94" t="str">
        <f>IF(F3859="","",VLOOKUP(F3859,商品マスタ!$K:$L,2,FALSE))</f>
        <v/>
      </c>
      <c r="H3859" s="95" t="str">
        <f t="shared" si="60"/>
        <v/>
      </c>
    </row>
    <row r="3860" spans="1:8" x14ac:dyDescent="0.55000000000000004">
      <c r="A3860" s="76"/>
      <c r="B3860" s="50">
        <v>2</v>
      </c>
      <c r="G3860" s="94" t="str">
        <f>IF(F3860="","",VLOOKUP(F3860,商品マスタ!$K:$L,2,FALSE))</f>
        <v/>
      </c>
      <c r="H3860" s="95" t="str">
        <f t="shared" si="60"/>
        <v/>
      </c>
    </row>
    <row r="3861" spans="1:8" x14ac:dyDescent="0.55000000000000004">
      <c r="A3861" s="76"/>
      <c r="B3861" s="50">
        <v>1</v>
      </c>
      <c r="G3861" s="94" t="str">
        <f>IF(F3861="","",VLOOKUP(F3861,商品マスタ!$K:$L,2,FALSE))</f>
        <v/>
      </c>
      <c r="H3861" s="95" t="str">
        <f t="shared" si="60"/>
        <v/>
      </c>
    </row>
    <row r="3862" spans="1:8" x14ac:dyDescent="0.55000000000000004">
      <c r="A3862" s="76"/>
      <c r="B3862" s="50">
        <v>2</v>
      </c>
      <c r="G3862" s="94" t="str">
        <f>IF(F3862="","",VLOOKUP(F3862,商品マスタ!$K:$L,2,FALSE))</f>
        <v/>
      </c>
      <c r="H3862" s="95" t="str">
        <f t="shared" si="60"/>
        <v/>
      </c>
    </row>
    <row r="3863" spans="1:8" x14ac:dyDescent="0.55000000000000004">
      <c r="A3863" s="76"/>
      <c r="B3863" s="50">
        <v>1</v>
      </c>
      <c r="G3863" s="94" t="str">
        <f>IF(F3863="","",VLOOKUP(F3863,商品マスタ!$K:$L,2,FALSE))</f>
        <v/>
      </c>
      <c r="H3863" s="95" t="str">
        <f t="shared" si="60"/>
        <v/>
      </c>
    </row>
    <row r="3864" spans="1:8" x14ac:dyDescent="0.55000000000000004">
      <c r="A3864" s="76"/>
      <c r="B3864" s="50">
        <v>2</v>
      </c>
      <c r="G3864" s="94" t="str">
        <f>IF(F3864="","",VLOOKUP(F3864,商品マスタ!$K:$L,2,FALSE))</f>
        <v/>
      </c>
      <c r="H3864" s="95" t="str">
        <f t="shared" si="60"/>
        <v/>
      </c>
    </row>
    <row r="3865" spans="1:8" x14ac:dyDescent="0.55000000000000004">
      <c r="A3865" s="76"/>
      <c r="B3865" s="50">
        <v>1</v>
      </c>
      <c r="G3865" s="94" t="str">
        <f>IF(F3865="","",VLOOKUP(F3865,商品マスタ!$K:$L,2,FALSE))</f>
        <v/>
      </c>
      <c r="H3865" s="95" t="str">
        <f t="shared" si="60"/>
        <v/>
      </c>
    </row>
    <row r="3866" spans="1:8" x14ac:dyDescent="0.55000000000000004">
      <c r="A3866" s="76"/>
      <c r="B3866" s="50">
        <v>2</v>
      </c>
      <c r="G3866" s="94" t="str">
        <f>IF(F3866="","",VLOOKUP(F3866,商品マスタ!$K:$L,2,FALSE))</f>
        <v/>
      </c>
      <c r="H3866" s="95" t="str">
        <f t="shared" si="60"/>
        <v/>
      </c>
    </row>
    <row r="3867" spans="1:8" x14ac:dyDescent="0.55000000000000004">
      <c r="A3867" s="76"/>
      <c r="B3867" s="50">
        <v>1</v>
      </c>
      <c r="G3867" s="94" t="str">
        <f>IF(F3867="","",VLOOKUP(F3867,商品マスタ!$K:$L,2,FALSE))</f>
        <v/>
      </c>
      <c r="H3867" s="95" t="str">
        <f t="shared" si="60"/>
        <v/>
      </c>
    </row>
    <row r="3868" spans="1:8" x14ac:dyDescent="0.55000000000000004">
      <c r="A3868" s="76"/>
      <c r="B3868" s="50">
        <v>2</v>
      </c>
      <c r="G3868" s="94" t="str">
        <f>IF(F3868="","",VLOOKUP(F3868,商品マスタ!$K:$L,2,FALSE))</f>
        <v/>
      </c>
      <c r="H3868" s="95" t="str">
        <f t="shared" si="60"/>
        <v/>
      </c>
    </row>
    <row r="3869" spans="1:8" x14ac:dyDescent="0.55000000000000004">
      <c r="A3869" s="76"/>
      <c r="B3869" s="50">
        <v>1</v>
      </c>
      <c r="G3869" s="94" t="str">
        <f>IF(F3869="","",VLOOKUP(F3869,商品マスタ!$K:$L,2,FALSE))</f>
        <v/>
      </c>
      <c r="H3869" s="95" t="str">
        <f t="shared" si="60"/>
        <v/>
      </c>
    </row>
    <row r="3870" spans="1:8" x14ac:dyDescent="0.55000000000000004">
      <c r="A3870" s="76"/>
      <c r="B3870" s="50">
        <v>2</v>
      </c>
      <c r="G3870" s="94" t="str">
        <f>IF(F3870="","",VLOOKUP(F3870,商品マスタ!$K:$L,2,FALSE))</f>
        <v/>
      </c>
      <c r="H3870" s="95" t="str">
        <f t="shared" si="60"/>
        <v/>
      </c>
    </row>
    <row r="3871" spans="1:8" x14ac:dyDescent="0.55000000000000004">
      <c r="A3871" s="76"/>
      <c r="B3871" s="50">
        <v>1</v>
      </c>
      <c r="G3871" s="94" t="str">
        <f>IF(F3871="","",VLOOKUP(F3871,商品マスタ!$K:$L,2,FALSE))</f>
        <v/>
      </c>
      <c r="H3871" s="95" t="str">
        <f t="shared" si="60"/>
        <v/>
      </c>
    </row>
    <row r="3872" spans="1:8" x14ac:dyDescent="0.55000000000000004">
      <c r="A3872" s="76"/>
      <c r="B3872" s="50">
        <v>2</v>
      </c>
      <c r="G3872" s="94" t="str">
        <f>IF(F3872="","",VLOOKUP(F3872,商品マスタ!$K:$L,2,FALSE))</f>
        <v/>
      </c>
      <c r="H3872" s="95" t="str">
        <f t="shared" si="60"/>
        <v/>
      </c>
    </row>
    <row r="3873" spans="1:8" x14ac:dyDescent="0.55000000000000004">
      <c r="A3873" s="76"/>
      <c r="B3873" s="50">
        <v>1</v>
      </c>
      <c r="G3873" s="94" t="str">
        <f>IF(F3873="","",VLOOKUP(F3873,商品マスタ!$K:$L,2,FALSE))</f>
        <v/>
      </c>
      <c r="H3873" s="95" t="str">
        <f t="shared" si="60"/>
        <v/>
      </c>
    </row>
    <row r="3874" spans="1:8" x14ac:dyDescent="0.55000000000000004">
      <c r="A3874" s="76"/>
      <c r="B3874" s="50">
        <v>2</v>
      </c>
      <c r="G3874" s="94" t="str">
        <f>IF(F3874="","",VLOOKUP(F3874,商品マスタ!$K:$L,2,FALSE))</f>
        <v/>
      </c>
      <c r="H3874" s="95" t="str">
        <f t="shared" si="60"/>
        <v/>
      </c>
    </row>
    <row r="3875" spans="1:8" x14ac:dyDescent="0.55000000000000004">
      <c r="A3875" s="76"/>
      <c r="B3875" s="50">
        <v>1</v>
      </c>
      <c r="G3875" s="94" t="str">
        <f>IF(F3875="","",VLOOKUP(F3875,商品マスタ!$K:$L,2,FALSE))</f>
        <v/>
      </c>
      <c r="H3875" s="95" t="str">
        <f t="shared" si="60"/>
        <v/>
      </c>
    </row>
    <row r="3876" spans="1:8" x14ac:dyDescent="0.55000000000000004">
      <c r="A3876" s="76"/>
      <c r="B3876" s="50">
        <v>2</v>
      </c>
      <c r="G3876" s="94" t="str">
        <f>IF(F3876="","",VLOOKUP(F3876,商品マスタ!$K:$L,2,FALSE))</f>
        <v/>
      </c>
      <c r="H3876" s="95" t="str">
        <f t="shared" si="60"/>
        <v/>
      </c>
    </row>
    <row r="3877" spans="1:8" x14ac:dyDescent="0.55000000000000004">
      <c r="A3877" s="76"/>
      <c r="B3877" s="50">
        <v>1</v>
      </c>
      <c r="G3877" s="94" t="str">
        <f>IF(F3877="","",VLOOKUP(F3877,商品マスタ!$K:$L,2,FALSE))</f>
        <v/>
      </c>
      <c r="H3877" s="95" t="str">
        <f t="shared" si="60"/>
        <v/>
      </c>
    </row>
    <row r="3878" spans="1:8" x14ac:dyDescent="0.55000000000000004">
      <c r="A3878" s="76"/>
      <c r="B3878" s="50">
        <v>2</v>
      </c>
      <c r="G3878" s="94" t="str">
        <f>IF(F3878="","",VLOOKUP(F3878,商品マスタ!$K:$L,2,FALSE))</f>
        <v/>
      </c>
      <c r="H3878" s="95" t="str">
        <f t="shared" si="60"/>
        <v/>
      </c>
    </row>
    <row r="3879" spans="1:8" x14ac:dyDescent="0.55000000000000004">
      <c r="A3879" s="76"/>
      <c r="B3879" s="50">
        <v>1</v>
      </c>
      <c r="G3879" s="94" t="str">
        <f>IF(F3879="","",VLOOKUP(F3879,商品マスタ!$K:$L,2,FALSE))</f>
        <v/>
      </c>
      <c r="H3879" s="95" t="str">
        <f t="shared" si="60"/>
        <v/>
      </c>
    </row>
    <row r="3880" spans="1:8" x14ac:dyDescent="0.55000000000000004">
      <c r="A3880" s="76"/>
      <c r="B3880" s="50">
        <v>2</v>
      </c>
      <c r="G3880" s="94" t="str">
        <f>IF(F3880="","",VLOOKUP(F3880,商品マスタ!$K:$L,2,FALSE))</f>
        <v/>
      </c>
      <c r="H3880" s="95" t="str">
        <f t="shared" si="60"/>
        <v/>
      </c>
    </row>
    <row r="3881" spans="1:8" x14ac:dyDescent="0.55000000000000004">
      <c r="A3881" s="76"/>
      <c r="B3881" s="50">
        <v>1</v>
      </c>
      <c r="G3881" s="94" t="str">
        <f>IF(F3881="","",VLOOKUP(F3881,商品マスタ!$K:$L,2,FALSE))</f>
        <v/>
      </c>
      <c r="H3881" s="95" t="str">
        <f t="shared" si="60"/>
        <v/>
      </c>
    </row>
    <row r="3882" spans="1:8" x14ac:dyDescent="0.55000000000000004">
      <c r="A3882" s="76"/>
      <c r="B3882" s="50">
        <v>2</v>
      </c>
      <c r="G3882" s="94" t="str">
        <f>IF(F3882="","",VLOOKUP(F3882,商品マスタ!$K:$L,2,FALSE))</f>
        <v/>
      </c>
      <c r="H3882" s="95" t="str">
        <f t="shared" si="60"/>
        <v/>
      </c>
    </row>
    <row r="3883" spans="1:8" x14ac:dyDescent="0.55000000000000004">
      <c r="A3883" s="76"/>
      <c r="B3883" s="50">
        <v>1</v>
      </c>
      <c r="G3883" s="94" t="str">
        <f>IF(F3883="","",VLOOKUP(F3883,商品マスタ!$K:$L,2,FALSE))</f>
        <v/>
      </c>
      <c r="H3883" s="95" t="str">
        <f t="shared" si="60"/>
        <v/>
      </c>
    </row>
    <row r="3884" spans="1:8" x14ac:dyDescent="0.55000000000000004">
      <c r="A3884" s="76"/>
      <c r="B3884" s="50">
        <v>2</v>
      </c>
      <c r="G3884" s="94" t="str">
        <f>IF(F3884="","",VLOOKUP(F3884,商品マスタ!$K:$L,2,FALSE))</f>
        <v/>
      </c>
      <c r="H3884" s="95" t="str">
        <f t="shared" si="60"/>
        <v/>
      </c>
    </row>
    <row r="3885" spans="1:8" x14ac:dyDescent="0.55000000000000004">
      <c r="A3885" s="76"/>
      <c r="B3885" s="50">
        <v>1</v>
      </c>
      <c r="G3885" s="94" t="str">
        <f>IF(F3885="","",VLOOKUP(F3885,商品マスタ!$K:$L,2,FALSE))</f>
        <v/>
      </c>
      <c r="H3885" s="95" t="str">
        <f t="shared" si="60"/>
        <v/>
      </c>
    </row>
    <row r="3886" spans="1:8" x14ac:dyDescent="0.55000000000000004">
      <c r="A3886" s="76"/>
      <c r="B3886" s="50">
        <v>2</v>
      </c>
      <c r="G3886" s="94" t="str">
        <f>IF(F3886="","",VLOOKUP(F3886,商品マスタ!$K:$L,2,FALSE))</f>
        <v/>
      </c>
      <c r="H3886" s="95" t="str">
        <f t="shared" si="60"/>
        <v/>
      </c>
    </row>
    <row r="3887" spans="1:8" x14ac:dyDescent="0.55000000000000004">
      <c r="A3887" s="76"/>
      <c r="B3887" s="50">
        <v>1</v>
      </c>
      <c r="G3887" s="94" t="str">
        <f>IF(F3887="","",VLOOKUP(F3887,商品マスタ!$K:$L,2,FALSE))</f>
        <v/>
      </c>
      <c r="H3887" s="95" t="str">
        <f t="shared" si="60"/>
        <v/>
      </c>
    </row>
    <row r="3888" spans="1:8" x14ac:dyDescent="0.55000000000000004">
      <c r="A3888" s="76"/>
      <c r="B3888" s="50">
        <v>2</v>
      </c>
      <c r="G3888" s="94" t="str">
        <f>IF(F3888="","",VLOOKUP(F3888,商品マスタ!$K:$L,2,FALSE))</f>
        <v/>
      </c>
      <c r="H3888" s="95" t="str">
        <f t="shared" si="60"/>
        <v/>
      </c>
    </row>
    <row r="3889" spans="1:8" x14ac:dyDescent="0.55000000000000004">
      <c r="A3889" s="76"/>
      <c r="B3889" s="50">
        <v>1</v>
      </c>
      <c r="G3889" s="94" t="str">
        <f>IF(F3889="","",VLOOKUP(F3889,商品マスタ!$K:$L,2,FALSE))</f>
        <v/>
      </c>
      <c r="H3889" s="95" t="str">
        <f t="shared" si="60"/>
        <v/>
      </c>
    </row>
    <row r="3890" spans="1:8" x14ac:dyDescent="0.55000000000000004">
      <c r="A3890" s="76"/>
      <c r="B3890" s="50">
        <v>2</v>
      </c>
      <c r="G3890" s="94" t="str">
        <f>IF(F3890="","",VLOOKUP(F3890,商品マスタ!$K:$L,2,FALSE))</f>
        <v/>
      </c>
      <c r="H3890" s="95" t="str">
        <f t="shared" si="60"/>
        <v/>
      </c>
    </row>
    <row r="3891" spans="1:8" x14ac:dyDescent="0.55000000000000004">
      <c r="A3891" s="76"/>
      <c r="B3891" s="50">
        <v>1</v>
      </c>
      <c r="G3891" s="94" t="str">
        <f>IF(F3891="","",VLOOKUP(F3891,商品マスタ!$K:$L,2,FALSE))</f>
        <v/>
      </c>
      <c r="H3891" s="95" t="str">
        <f t="shared" si="60"/>
        <v/>
      </c>
    </row>
    <row r="3892" spans="1:8" x14ac:dyDescent="0.55000000000000004">
      <c r="A3892" s="76"/>
      <c r="B3892" s="50">
        <v>2</v>
      </c>
      <c r="G3892" s="94" t="str">
        <f>IF(F3892="","",VLOOKUP(F3892,商品マスタ!$K:$L,2,FALSE))</f>
        <v/>
      </c>
      <c r="H3892" s="95" t="str">
        <f t="shared" si="60"/>
        <v/>
      </c>
    </row>
    <row r="3893" spans="1:8" x14ac:dyDescent="0.55000000000000004">
      <c r="A3893" s="76"/>
      <c r="B3893" s="50">
        <v>1</v>
      </c>
      <c r="G3893" s="94" t="str">
        <f>IF(F3893="","",VLOOKUP(F3893,商品マスタ!$K:$L,2,FALSE))</f>
        <v/>
      </c>
      <c r="H3893" s="95" t="str">
        <f t="shared" si="60"/>
        <v/>
      </c>
    </row>
    <row r="3894" spans="1:8" x14ac:dyDescent="0.55000000000000004">
      <c r="A3894" s="76"/>
      <c r="B3894" s="50">
        <v>2</v>
      </c>
      <c r="G3894" s="94" t="str">
        <f>IF(F3894="","",VLOOKUP(F3894,商品マスタ!$K:$L,2,FALSE))</f>
        <v/>
      </c>
      <c r="H3894" s="95" t="str">
        <f t="shared" si="60"/>
        <v/>
      </c>
    </row>
    <row r="3895" spans="1:8" x14ac:dyDescent="0.55000000000000004">
      <c r="A3895" s="76"/>
      <c r="B3895" s="50">
        <v>1</v>
      </c>
      <c r="G3895" s="94" t="str">
        <f>IF(F3895="","",VLOOKUP(F3895,商品マスタ!$K:$L,2,FALSE))</f>
        <v/>
      </c>
      <c r="H3895" s="95" t="str">
        <f t="shared" si="60"/>
        <v/>
      </c>
    </row>
    <row r="3896" spans="1:8" x14ac:dyDescent="0.55000000000000004">
      <c r="A3896" s="76"/>
      <c r="B3896" s="50">
        <v>2</v>
      </c>
      <c r="G3896" s="94" t="str">
        <f>IF(F3896="","",VLOOKUP(F3896,商品マスタ!$K:$L,2,FALSE))</f>
        <v/>
      </c>
      <c r="H3896" s="95" t="str">
        <f t="shared" si="60"/>
        <v/>
      </c>
    </row>
    <row r="3897" spans="1:8" x14ac:dyDescent="0.55000000000000004">
      <c r="A3897" s="76"/>
      <c r="B3897" s="50">
        <v>1</v>
      </c>
      <c r="G3897" s="94" t="str">
        <f>IF(F3897="","",VLOOKUP(F3897,商品マスタ!$K:$L,2,FALSE))</f>
        <v/>
      </c>
      <c r="H3897" s="95" t="str">
        <f t="shared" si="60"/>
        <v/>
      </c>
    </row>
    <row r="3898" spans="1:8" x14ac:dyDescent="0.55000000000000004">
      <c r="A3898" s="76"/>
      <c r="B3898" s="50">
        <v>2</v>
      </c>
      <c r="G3898" s="94" t="str">
        <f>IF(F3898="","",VLOOKUP(F3898,商品マスタ!$K:$L,2,FALSE))</f>
        <v/>
      </c>
      <c r="H3898" s="95" t="str">
        <f t="shared" si="60"/>
        <v/>
      </c>
    </row>
    <row r="3899" spans="1:8" x14ac:dyDescent="0.55000000000000004">
      <c r="A3899" s="76"/>
      <c r="B3899" s="50">
        <v>1</v>
      </c>
      <c r="G3899" s="94" t="str">
        <f>IF(F3899="","",VLOOKUP(F3899,商品マスタ!$K:$L,2,FALSE))</f>
        <v/>
      </c>
      <c r="H3899" s="95" t="str">
        <f t="shared" si="60"/>
        <v/>
      </c>
    </row>
    <row r="3900" spans="1:8" x14ac:dyDescent="0.55000000000000004">
      <c r="A3900" s="76"/>
      <c r="B3900" s="50">
        <v>2</v>
      </c>
      <c r="G3900" s="94" t="str">
        <f>IF(F3900="","",VLOOKUP(F3900,商品マスタ!$K:$L,2,FALSE))</f>
        <v/>
      </c>
      <c r="H3900" s="95" t="str">
        <f t="shared" si="60"/>
        <v/>
      </c>
    </row>
    <row r="3901" spans="1:8" x14ac:dyDescent="0.55000000000000004">
      <c r="A3901" s="76"/>
      <c r="B3901" s="50">
        <v>1</v>
      </c>
      <c r="G3901" s="94" t="str">
        <f>IF(F3901="","",VLOOKUP(F3901,商品マスタ!$K:$L,2,FALSE))</f>
        <v/>
      </c>
      <c r="H3901" s="95" t="str">
        <f t="shared" si="60"/>
        <v/>
      </c>
    </row>
    <row r="3902" spans="1:8" x14ac:dyDescent="0.55000000000000004">
      <c r="A3902" s="76"/>
      <c r="B3902" s="50">
        <v>2</v>
      </c>
      <c r="G3902" s="94" t="str">
        <f>IF(F3902="","",VLOOKUP(F3902,商品マスタ!$K:$L,2,FALSE))</f>
        <v/>
      </c>
      <c r="H3902" s="95" t="str">
        <f t="shared" si="60"/>
        <v/>
      </c>
    </row>
    <row r="3903" spans="1:8" x14ac:dyDescent="0.55000000000000004">
      <c r="A3903" s="76"/>
      <c r="B3903" s="50">
        <v>1</v>
      </c>
      <c r="G3903" s="94" t="str">
        <f>IF(F3903="","",VLOOKUP(F3903,商品マスタ!$K:$L,2,FALSE))</f>
        <v/>
      </c>
      <c r="H3903" s="95" t="str">
        <f t="shared" si="60"/>
        <v/>
      </c>
    </row>
    <row r="3904" spans="1:8" x14ac:dyDescent="0.55000000000000004">
      <c r="A3904" s="76"/>
      <c r="B3904" s="50">
        <v>2</v>
      </c>
      <c r="G3904" s="94" t="str">
        <f>IF(F3904="","",VLOOKUP(F3904,商品マスタ!$K:$L,2,FALSE))</f>
        <v/>
      </c>
      <c r="H3904" s="95" t="str">
        <f t="shared" ref="H3904:H3967" si="61">IF(D3904="","",IF(E3904="",LEN(SUBSTITUTE(D3904," ","")),LEN(SUBSTITUTE(E3904," ",""))))</f>
        <v/>
      </c>
    </row>
    <row r="3905" spans="1:8" x14ac:dyDescent="0.55000000000000004">
      <c r="A3905" s="76"/>
      <c r="B3905" s="50">
        <v>1</v>
      </c>
      <c r="G3905" s="94" t="str">
        <f>IF(F3905="","",VLOOKUP(F3905,商品マスタ!$K:$L,2,FALSE))</f>
        <v/>
      </c>
      <c r="H3905" s="95" t="str">
        <f t="shared" si="61"/>
        <v/>
      </c>
    </row>
    <row r="3906" spans="1:8" x14ac:dyDescent="0.55000000000000004">
      <c r="A3906" s="76"/>
      <c r="B3906" s="50">
        <v>2</v>
      </c>
      <c r="G3906" s="94" t="str">
        <f>IF(F3906="","",VLOOKUP(F3906,商品マスタ!$K:$L,2,FALSE))</f>
        <v/>
      </c>
      <c r="H3906" s="95" t="str">
        <f t="shared" si="61"/>
        <v/>
      </c>
    </row>
    <row r="3907" spans="1:8" x14ac:dyDescent="0.55000000000000004">
      <c r="A3907" s="76"/>
      <c r="B3907" s="50">
        <v>1</v>
      </c>
      <c r="G3907" s="94" t="str">
        <f>IF(F3907="","",VLOOKUP(F3907,商品マスタ!$K:$L,2,FALSE))</f>
        <v/>
      </c>
      <c r="H3907" s="95" t="str">
        <f t="shared" si="61"/>
        <v/>
      </c>
    </row>
    <row r="3908" spans="1:8" x14ac:dyDescent="0.55000000000000004">
      <c r="A3908" s="76"/>
      <c r="B3908" s="50">
        <v>2</v>
      </c>
      <c r="G3908" s="94" t="str">
        <f>IF(F3908="","",VLOOKUP(F3908,商品マスタ!$K:$L,2,FALSE))</f>
        <v/>
      </c>
      <c r="H3908" s="95" t="str">
        <f t="shared" si="61"/>
        <v/>
      </c>
    </row>
    <row r="3909" spans="1:8" x14ac:dyDescent="0.55000000000000004">
      <c r="A3909" s="76"/>
      <c r="B3909" s="50">
        <v>1</v>
      </c>
      <c r="G3909" s="94" t="str">
        <f>IF(F3909="","",VLOOKUP(F3909,商品マスタ!$K:$L,2,FALSE))</f>
        <v/>
      </c>
      <c r="H3909" s="95" t="str">
        <f t="shared" si="61"/>
        <v/>
      </c>
    </row>
    <row r="3910" spans="1:8" x14ac:dyDescent="0.55000000000000004">
      <c r="A3910" s="76"/>
      <c r="B3910" s="50">
        <v>2</v>
      </c>
      <c r="G3910" s="94" t="str">
        <f>IF(F3910="","",VLOOKUP(F3910,商品マスタ!$K:$L,2,FALSE))</f>
        <v/>
      </c>
      <c r="H3910" s="95" t="str">
        <f t="shared" si="61"/>
        <v/>
      </c>
    </row>
    <row r="3911" spans="1:8" x14ac:dyDescent="0.55000000000000004">
      <c r="A3911" s="76"/>
      <c r="B3911" s="50">
        <v>1</v>
      </c>
      <c r="G3911" s="94" t="str">
        <f>IF(F3911="","",VLOOKUP(F3911,商品マスタ!$K:$L,2,FALSE))</f>
        <v/>
      </c>
      <c r="H3911" s="95" t="str">
        <f t="shared" si="61"/>
        <v/>
      </c>
    </row>
    <row r="3912" spans="1:8" x14ac:dyDescent="0.55000000000000004">
      <c r="A3912" s="76"/>
      <c r="B3912" s="50">
        <v>2</v>
      </c>
      <c r="G3912" s="94" t="str">
        <f>IF(F3912="","",VLOOKUP(F3912,商品マスタ!$K:$L,2,FALSE))</f>
        <v/>
      </c>
      <c r="H3912" s="95" t="str">
        <f t="shared" si="61"/>
        <v/>
      </c>
    </row>
    <row r="3913" spans="1:8" x14ac:dyDescent="0.55000000000000004">
      <c r="A3913" s="76"/>
      <c r="B3913" s="50">
        <v>1</v>
      </c>
      <c r="G3913" s="94" t="str">
        <f>IF(F3913="","",VLOOKUP(F3913,商品マスタ!$K:$L,2,FALSE))</f>
        <v/>
      </c>
      <c r="H3913" s="95" t="str">
        <f t="shared" si="61"/>
        <v/>
      </c>
    </row>
    <row r="3914" spans="1:8" x14ac:dyDescent="0.55000000000000004">
      <c r="A3914" s="76"/>
      <c r="B3914" s="50">
        <v>2</v>
      </c>
      <c r="G3914" s="94" t="str">
        <f>IF(F3914="","",VLOOKUP(F3914,商品マスタ!$K:$L,2,FALSE))</f>
        <v/>
      </c>
      <c r="H3914" s="95" t="str">
        <f t="shared" si="61"/>
        <v/>
      </c>
    </row>
    <row r="3915" spans="1:8" x14ac:dyDescent="0.55000000000000004">
      <c r="A3915" s="76"/>
      <c r="B3915" s="50">
        <v>1</v>
      </c>
      <c r="G3915" s="94" t="str">
        <f>IF(F3915="","",VLOOKUP(F3915,商品マスタ!$K:$L,2,FALSE))</f>
        <v/>
      </c>
      <c r="H3915" s="95" t="str">
        <f t="shared" si="61"/>
        <v/>
      </c>
    </row>
    <row r="3916" spans="1:8" x14ac:dyDescent="0.55000000000000004">
      <c r="A3916" s="76"/>
      <c r="B3916" s="50">
        <v>2</v>
      </c>
      <c r="G3916" s="94" t="str">
        <f>IF(F3916="","",VLOOKUP(F3916,商品マスタ!$K:$L,2,FALSE))</f>
        <v/>
      </c>
      <c r="H3916" s="95" t="str">
        <f t="shared" si="61"/>
        <v/>
      </c>
    </row>
    <row r="3917" spans="1:8" x14ac:dyDescent="0.55000000000000004">
      <c r="A3917" s="76"/>
      <c r="B3917" s="50">
        <v>1</v>
      </c>
      <c r="G3917" s="94" t="str">
        <f>IF(F3917="","",VLOOKUP(F3917,商品マスタ!$K:$L,2,FALSE))</f>
        <v/>
      </c>
      <c r="H3917" s="95" t="str">
        <f t="shared" si="61"/>
        <v/>
      </c>
    </row>
    <row r="3918" spans="1:8" x14ac:dyDescent="0.55000000000000004">
      <c r="A3918" s="76"/>
      <c r="B3918" s="50">
        <v>2</v>
      </c>
      <c r="G3918" s="94" t="str">
        <f>IF(F3918="","",VLOOKUP(F3918,商品マスタ!$K:$L,2,FALSE))</f>
        <v/>
      </c>
      <c r="H3918" s="95" t="str">
        <f t="shared" si="61"/>
        <v/>
      </c>
    </row>
    <row r="3919" spans="1:8" x14ac:dyDescent="0.55000000000000004">
      <c r="A3919" s="76"/>
      <c r="B3919" s="50">
        <v>1</v>
      </c>
      <c r="G3919" s="94" t="str">
        <f>IF(F3919="","",VLOOKUP(F3919,商品マスタ!$K:$L,2,FALSE))</f>
        <v/>
      </c>
      <c r="H3919" s="95" t="str">
        <f t="shared" si="61"/>
        <v/>
      </c>
    </row>
    <row r="3920" spans="1:8" x14ac:dyDescent="0.55000000000000004">
      <c r="A3920" s="76"/>
      <c r="B3920" s="50">
        <v>2</v>
      </c>
      <c r="G3920" s="94" t="str">
        <f>IF(F3920="","",VLOOKUP(F3920,商品マスタ!$K:$L,2,FALSE))</f>
        <v/>
      </c>
      <c r="H3920" s="95" t="str">
        <f t="shared" si="61"/>
        <v/>
      </c>
    </row>
    <row r="3921" spans="1:8" x14ac:dyDescent="0.55000000000000004">
      <c r="A3921" s="76"/>
      <c r="B3921" s="50">
        <v>1</v>
      </c>
      <c r="G3921" s="94" t="str">
        <f>IF(F3921="","",VLOOKUP(F3921,商品マスタ!$K:$L,2,FALSE))</f>
        <v/>
      </c>
      <c r="H3921" s="95" t="str">
        <f t="shared" si="61"/>
        <v/>
      </c>
    </row>
    <row r="3922" spans="1:8" x14ac:dyDescent="0.55000000000000004">
      <c r="A3922" s="76"/>
      <c r="B3922" s="50">
        <v>2</v>
      </c>
      <c r="G3922" s="94" t="str">
        <f>IF(F3922="","",VLOOKUP(F3922,商品マスタ!$K:$L,2,FALSE))</f>
        <v/>
      </c>
      <c r="H3922" s="95" t="str">
        <f t="shared" si="61"/>
        <v/>
      </c>
    </row>
    <row r="3923" spans="1:8" x14ac:dyDescent="0.55000000000000004">
      <c r="A3923" s="76"/>
      <c r="B3923" s="50">
        <v>1</v>
      </c>
      <c r="G3923" s="94" t="str">
        <f>IF(F3923="","",VLOOKUP(F3923,商品マスタ!$K:$L,2,FALSE))</f>
        <v/>
      </c>
      <c r="H3923" s="95" t="str">
        <f t="shared" si="61"/>
        <v/>
      </c>
    </row>
    <row r="3924" spans="1:8" x14ac:dyDescent="0.55000000000000004">
      <c r="A3924" s="76"/>
      <c r="B3924" s="50">
        <v>2</v>
      </c>
      <c r="G3924" s="94" t="str">
        <f>IF(F3924="","",VLOOKUP(F3924,商品マスタ!$K:$L,2,FALSE))</f>
        <v/>
      </c>
      <c r="H3924" s="95" t="str">
        <f t="shared" si="61"/>
        <v/>
      </c>
    </row>
    <row r="3925" spans="1:8" x14ac:dyDescent="0.55000000000000004">
      <c r="A3925" s="76"/>
      <c r="B3925" s="50">
        <v>1</v>
      </c>
      <c r="G3925" s="94" t="str">
        <f>IF(F3925="","",VLOOKUP(F3925,商品マスタ!$K:$L,2,FALSE))</f>
        <v/>
      </c>
      <c r="H3925" s="95" t="str">
        <f t="shared" si="61"/>
        <v/>
      </c>
    </row>
    <row r="3926" spans="1:8" x14ac:dyDescent="0.55000000000000004">
      <c r="A3926" s="76"/>
      <c r="B3926" s="50">
        <v>2</v>
      </c>
      <c r="G3926" s="94" t="str">
        <f>IF(F3926="","",VLOOKUP(F3926,商品マスタ!$K:$L,2,FALSE))</f>
        <v/>
      </c>
      <c r="H3926" s="95" t="str">
        <f t="shared" si="61"/>
        <v/>
      </c>
    </row>
    <row r="3927" spans="1:8" x14ac:dyDescent="0.55000000000000004">
      <c r="A3927" s="76"/>
      <c r="B3927" s="50">
        <v>1</v>
      </c>
      <c r="G3927" s="94" t="str">
        <f>IF(F3927="","",VLOOKUP(F3927,商品マスタ!$K:$L,2,FALSE))</f>
        <v/>
      </c>
      <c r="H3927" s="95" t="str">
        <f t="shared" si="61"/>
        <v/>
      </c>
    </row>
    <row r="3928" spans="1:8" x14ac:dyDescent="0.55000000000000004">
      <c r="A3928" s="76"/>
      <c r="B3928" s="50">
        <v>2</v>
      </c>
      <c r="G3928" s="94" t="str">
        <f>IF(F3928="","",VLOOKUP(F3928,商品マスタ!$K:$L,2,FALSE))</f>
        <v/>
      </c>
      <c r="H3928" s="95" t="str">
        <f t="shared" si="61"/>
        <v/>
      </c>
    </row>
    <row r="3929" spans="1:8" x14ac:dyDescent="0.55000000000000004">
      <c r="A3929" s="76"/>
      <c r="B3929" s="50">
        <v>1</v>
      </c>
      <c r="G3929" s="94" t="str">
        <f>IF(F3929="","",VLOOKUP(F3929,商品マスタ!$K:$L,2,FALSE))</f>
        <v/>
      </c>
      <c r="H3929" s="95" t="str">
        <f t="shared" si="61"/>
        <v/>
      </c>
    </row>
    <row r="3930" spans="1:8" x14ac:dyDescent="0.55000000000000004">
      <c r="A3930" s="76"/>
      <c r="B3930" s="50">
        <v>2</v>
      </c>
      <c r="G3930" s="94" t="str">
        <f>IF(F3930="","",VLOOKUP(F3930,商品マスタ!$K:$L,2,FALSE))</f>
        <v/>
      </c>
      <c r="H3930" s="95" t="str">
        <f t="shared" si="61"/>
        <v/>
      </c>
    </row>
    <row r="3931" spans="1:8" x14ac:dyDescent="0.55000000000000004">
      <c r="A3931" s="76"/>
      <c r="B3931" s="50">
        <v>1</v>
      </c>
      <c r="G3931" s="94" t="str">
        <f>IF(F3931="","",VLOOKUP(F3931,商品マスタ!$K:$L,2,FALSE))</f>
        <v/>
      </c>
      <c r="H3931" s="95" t="str">
        <f t="shared" si="61"/>
        <v/>
      </c>
    </row>
    <row r="3932" spans="1:8" x14ac:dyDescent="0.55000000000000004">
      <c r="A3932" s="76"/>
      <c r="B3932" s="50">
        <v>2</v>
      </c>
      <c r="G3932" s="94" t="str">
        <f>IF(F3932="","",VLOOKUP(F3932,商品マスタ!$K:$L,2,FALSE))</f>
        <v/>
      </c>
      <c r="H3932" s="95" t="str">
        <f t="shared" si="61"/>
        <v/>
      </c>
    </row>
    <row r="3933" spans="1:8" x14ac:dyDescent="0.55000000000000004">
      <c r="A3933" s="76"/>
      <c r="B3933" s="50">
        <v>1</v>
      </c>
      <c r="G3933" s="94" t="str">
        <f>IF(F3933="","",VLOOKUP(F3933,商品マスタ!$K:$L,2,FALSE))</f>
        <v/>
      </c>
      <c r="H3933" s="95" t="str">
        <f t="shared" si="61"/>
        <v/>
      </c>
    </row>
    <row r="3934" spans="1:8" x14ac:dyDescent="0.55000000000000004">
      <c r="A3934" s="76"/>
      <c r="B3934" s="50">
        <v>2</v>
      </c>
      <c r="G3934" s="94" t="str">
        <f>IF(F3934="","",VLOOKUP(F3934,商品マスタ!$K:$L,2,FALSE))</f>
        <v/>
      </c>
      <c r="H3934" s="95" t="str">
        <f t="shared" si="61"/>
        <v/>
      </c>
    </row>
    <row r="3935" spans="1:8" x14ac:dyDescent="0.55000000000000004">
      <c r="A3935" s="76"/>
      <c r="B3935" s="50">
        <v>1</v>
      </c>
      <c r="G3935" s="94" t="str">
        <f>IF(F3935="","",VLOOKUP(F3935,商品マスタ!$K:$L,2,FALSE))</f>
        <v/>
      </c>
      <c r="H3935" s="95" t="str">
        <f t="shared" si="61"/>
        <v/>
      </c>
    </row>
    <row r="3936" spans="1:8" x14ac:dyDescent="0.55000000000000004">
      <c r="A3936" s="76"/>
      <c r="B3936" s="50">
        <v>2</v>
      </c>
      <c r="G3936" s="94" t="str">
        <f>IF(F3936="","",VLOOKUP(F3936,商品マスタ!$K:$L,2,FALSE))</f>
        <v/>
      </c>
      <c r="H3936" s="95" t="str">
        <f t="shared" si="61"/>
        <v/>
      </c>
    </row>
    <row r="3937" spans="1:8" x14ac:dyDescent="0.55000000000000004">
      <c r="A3937" s="76"/>
      <c r="B3937" s="50">
        <v>1</v>
      </c>
      <c r="G3937" s="94" t="str">
        <f>IF(F3937="","",VLOOKUP(F3937,商品マスタ!$K:$L,2,FALSE))</f>
        <v/>
      </c>
      <c r="H3937" s="95" t="str">
        <f t="shared" si="61"/>
        <v/>
      </c>
    </row>
    <row r="3938" spans="1:8" x14ac:dyDescent="0.55000000000000004">
      <c r="A3938" s="76"/>
      <c r="B3938" s="50">
        <v>2</v>
      </c>
      <c r="G3938" s="94" t="str">
        <f>IF(F3938="","",VLOOKUP(F3938,商品マスタ!$K:$L,2,FALSE))</f>
        <v/>
      </c>
      <c r="H3938" s="95" t="str">
        <f t="shared" si="61"/>
        <v/>
      </c>
    </row>
    <row r="3939" spans="1:8" x14ac:dyDescent="0.55000000000000004">
      <c r="A3939" s="76"/>
      <c r="B3939" s="50">
        <v>1</v>
      </c>
      <c r="G3939" s="94" t="str">
        <f>IF(F3939="","",VLOOKUP(F3939,商品マスタ!$K:$L,2,FALSE))</f>
        <v/>
      </c>
      <c r="H3939" s="95" t="str">
        <f t="shared" si="61"/>
        <v/>
      </c>
    </row>
    <row r="3940" spans="1:8" x14ac:dyDescent="0.55000000000000004">
      <c r="A3940" s="76"/>
      <c r="B3940" s="50">
        <v>2</v>
      </c>
      <c r="G3940" s="94" t="str">
        <f>IF(F3940="","",VLOOKUP(F3940,商品マスタ!$K:$L,2,FALSE))</f>
        <v/>
      </c>
      <c r="H3940" s="95" t="str">
        <f t="shared" si="61"/>
        <v/>
      </c>
    </row>
    <row r="3941" spans="1:8" x14ac:dyDescent="0.55000000000000004">
      <c r="A3941" s="76"/>
      <c r="B3941" s="50">
        <v>1</v>
      </c>
      <c r="G3941" s="94" t="str">
        <f>IF(F3941="","",VLOOKUP(F3941,商品マスタ!$K:$L,2,FALSE))</f>
        <v/>
      </c>
      <c r="H3941" s="95" t="str">
        <f t="shared" si="61"/>
        <v/>
      </c>
    </row>
    <row r="3942" spans="1:8" x14ac:dyDescent="0.55000000000000004">
      <c r="A3942" s="76"/>
      <c r="B3942" s="50">
        <v>2</v>
      </c>
      <c r="G3942" s="94" t="str">
        <f>IF(F3942="","",VLOOKUP(F3942,商品マスタ!$K:$L,2,FALSE))</f>
        <v/>
      </c>
      <c r="H3942" s="95" t="str">
        <f t="shared" si="61"/>
        <v/>
      </c>
    </row>
    <row r="3943" spans="1:8" x14ac:dyDescent="0.55000000000000004">
      <c r="A3943" s="76"/>
      <c r="B3943" s="50">
        <v>1</v>
      </c>
      <c r="G3943" s="94" t="str">
        <f>IF(F3943="","",VLOOKUP(F3943,商品マスタ!$K:$L,2,FALSE))</f>
        <v/>
      </c>
      <c r="H3943" s="95" t="str">
        <f t="shared" si="61"/>
        <v/>
      </c>
    </row>
    <row r="3944" spans="1:8" x14ac:dyDescent="0.55000000000000004">
      <c r="A3944" s="76"/>
      <c r="B3944" s="50">
        <v>2</v>
      </c>
      <c r="G3944" s="94" t="str">
        <f>IF(F3944="","",VLOOKUP(F3944,商品マスタ!$K:$L,2,FALSE))</f>
        <v/>
      </c>
      <c r="H3944" s="95" t="str">
        <f t="shared" si="61"/>
        <v/>
      </c>
    </row>
    <row r="3945" spans="1:8" x14ac:dyDescent="0.55000000000000004">
      <c r="A3945" s="76"/>
      <c r="B3945" s="50">
        <v>1</v>
      </c>
      <c r="G3945" s="94" t="str">
        <f>IF(F3945="","",VLOOKUP(F3945,商品マスタ!$K:$L,2,FALSE))</f>
        <v/>
      </c>
      <c r="H3945" s="95" t="str">
        <f t="shared" si="61"/>
        <v/>
      </c>
    </row>
    <row r="3946" spans="1:8" x14ac:dyDescent="0.55000000000000004">
      <c r="A3946" s="76"/>
      <c r="B3946" s="50">
        <v>2</v>
      </c>
      <c r="G3946" s="94" t="str">
        <f>IF(F3946="","",VLOOKUP(F3946,商品マスタ!$K:$L,2,FALSE))</f>
        <v/>
      </c>
      <c r="H3946" s="95" t="str">
        <f t="shared" si="61"/>
        <v/>
      </c>
    </row>
    <row r="3947" spans="1:8" x14ac:dyDescent="0.55000000000000004">
      <c r="A3947" s="76"/>
      <c r="B3947" s="50">
        <v>1</v>
      </c>
      <c r="G3947" s="94" t="str">
        <f>IF(F3947="","",VLOOKUP(F3947,商品マスタ!$K:$L,2,FALSE))</f>
        <v/>
      </c>
      <c r="H3947" s="95" t="str">
        <f t="shared" si="61"/>
        <v/>
      </c>
    </row>
    <row r="3948" spans="1:8" x14ac:dyDescent="0.55000000000000004">
      <c r="A3948" s="76"/>
      <c r="B3948" s="50">
        <v>2</v>
      </c>
      <c r="G3948" s="94" t="str">
        <f>IF(F3948="","",VLOOKUP(F3948,商品マスタ!$K:$L,2,FALSE))</f>
        <v/>
      </c>
      <c r="H3948" s="95" t="str">
        <f t="shared" si="61"/>
        <v/>
      </c>
    </row>
    <row r="3949" spans="1:8" x14ac:dyDescent="0.55000000000000004">
      <c r="A3949" s="76"/>
      <c r="B3949" s="50">
        <v>1</v>
      </c>
      <c r="G3949" s="94" t="str">
        <f>IF(F3949="","",VLOOKUP(F3949,商品マスタ!$K:$L,2,FALSE))</f>
        <v/>
      </c>
      <c r="H3949" s="95" t="str">
        <f t="shared" si="61"/>
        <v/>
      </c>
    </row>
    <row r="3950" spans="1:8" x14ac:dyDescent="0.55000000000000004">
      <c r="A3950" s="76"/>
      <c r="B3950" s="50">
        <v>2</v>
      </c>
      <c r="G3950" s="94" t="str">
        <f>IF(F3950="","",VLOOKUP(F3950,商品マスタ!$K:$L,2,FALSE))</f>
        <v/>
      </c>
      <c r="H3950" s="95" t="str">
        <f t="shared" si="61"/>
        <v/>
      </c>
    </row>
    <row r="3951" spans="1:8" x14ac:dyDescent="0.55000000000000004">
      <c r="A3951" s="76"/>
      <c r="B3951" s="50">
        <v>1</v>
      </c>
      <c r="G3951" s="94" t="str">
        <f>IF(F3951="","",VLOOKUP(F3951,商品マスタ!$K:$L,2,FALSE))</f>
        <v/>
      </c>
      <c r="H3951" s="95" t="str">
        <f t="shared" si="61"/>
        <v/>
      </c>
    </row>
    <row r="3952" spans="1:8" x14ac:dyDescent="0.55000000000000004">
      <c r="A3952" s="76"/>
      <c r="B3952" s="50">
        <v>2</v>
      </c>
      <c r="G3952" s="94" t="str">
        <f>IF(F3952="","",VLOOKUP(F3952,商品マスタ!$K:$L,2,FALSE))</f>
        <v/>
      </c>
      <c r="H3952" s="95" t="str">
        <f t="shared" si="61"/>
        <v/>
      </c>
    </row>
    <row r="3953" spans="1:8" x14ac:dyDescent="0.55000000000000004">
      <c r="A3953" s="76"/>
      <c r="B3953" s="50">
        <v>1</v>
      </c>
      <c r="G3953" s="94" t="str">
        <f>IF(F3953="","",VLOOKUP(F3953,商品マスタ!$K:$L,2,FALSE))</f>
        <v/>
      </c>
      <c r="H3953" s="95" t="str">
        <f t="shared" si="61"/>
        <v/>
      </c>
    </row>
    <row r="3954" spans="1:8" x14ac:dyDescent="0.55000000000000004">
      <c r="A3954" s="76"/>
      <c r="B3954" s="50">
        <v>2</v>
      </c>
      <c r="G3954" s="94" t="str">
        <f>IF(F3954="","",VLOOKUP(F3954,商品マスタ!$K:$L,2,FALSE))</f>
        <v/>
      </c>
      <c r="H3954" s="95" t="str">
        <f t="shared" si="61"/>
        <v/>
      </c>
    </row>
    <row r="3955" spans="1:8" x14ac:dyDescent="0.55000000000000004">
      <c r="A3955" s="76"/>
      <c r="B3955" s="50">
        <v>1</v>
      </c>
      <c r="G3955" s="94" t="str">
        <f>IF(F3955="","",VLOOKUP(F3955,商品マスタ!$K:$L,2,FALSE))</f>
        <v/>
      </c>
      <c r="H3955" s="95" t="str">
        <f t="shared" si="61"/>
        <v/>
      </c>
    </row>
    <row r="3956" spans="1:8" x14ac:dyDescent="0.55000000000000004">
      <c r="A3956" s="76"/>
      <c r="B3956" s="50">
        <v>2</v>
      </c>
      <c r="G3956" s="94" t="str">
        <f>IF(F3956="","",VLOOKUP(F3956,商品マスタ!$K:$L,2,FALSE))</f>
        <v/>
      </c>
      <c r="H3956" s="95" t="str">
        <f t="shared" si="61"/>
        <v/>
      </c>
    </row>
    <row r="3957" spans="1:8" x14ac:dyDescent="0.55000000000000004">
      <c r="A3957" s="76"/>
      <c r="B3957" s="50">
        <v>1</v>
      </c>
      <c r="G3957" s="94" t="str">
        <f>IF(F3957="","",VLOOKUP(F3957,商品マスタ!$K:$L,2,FALSE))</f>
        <v/>
      </c>
      <c r="H3957" s="95" t="str">
        <f t="shared" si="61"/>
        <v/>
      </c>
    </row>
    <row r="3958" spans="1:8" x14ac:dyDescent="0.55000000000000004">
      <c r="A3958" s="76"/>
      <c r="B3958" s="50">
        <v>2</v>
      </c>
      <c r="G3958" s="94" t="str">
        <f>IF(F3958="","",VLOOKUP(F3958,商品マスタ!$K:$L,2,FALSE))</f>
        <v/>
      </c>
      <c r="H3958" s="95" t="str">
        <f t="shared" si="61"/>
        <v/>
      </c>
    </row>
    <row r="3959" spans="1:8" x14ac:dyDescent="0.55000000000000004">
      <c r="A3959" s="76"/>
      <c r="B3959" s="50">
        <v>1</v>
      </c>
      <c r="G3959" s="94" t="str">
        <f>IF(F3959="","",VLOOKUP(F3959,商品マスタ!$K:$L,2,FALSE))</f>
        <v/>
      </c>
      <c r="H3959" s="95" t="str">
        <f t="shared" si="61"/>
        <v/>
      </c>
    </row>
    <row r="3960" spans="1:8" x14ac:dyDescent="0.55000000000000004">
      <c r="A3960" s="76"/>
      <c r="B3960" s="50">
        <v>2</v>
      </c>
      <c r="G3960" s="94" t="str">
        <f>IF(F3960="","",VLOOKUP(F3960,商品マスタ!$K:$L,2,FALSE))</f>
        <v/>
      </c>
      <c r="H3960" s="95" t="str">
        <f t="shared" si="61"/>
        <v/>
      </c>
    </row>
    <row r="3961" spans="1:8" x14ac:dyDescent="0.55000000000000004">
      <c r="A3961" s="76"/>
      <c r="B3961" s="50">
        <v>1</v>
      </c>
      <c r="G3961" s="94" t="str">
        <f>IF(F3961="","",VLOOKUP(F3961,商品マスタ!$K:$L,2,FALSE))</f>
        <v/>
      </c>
      <c r="H3961" s="95" t="str">
        <f t="shared" si="61"/>
        <v/>
      </c>
    </row>
    <row r="3962" spans="1:8" x14ac:dyDescent="0.55000000000000004">
      <c r="A3962" s="76"/>
      <c r="B3962" s="50">
        <v>2</v>
      </c>
      <c r="G3962" s="94" t="str">
        <f>IF(F3962="","",VLOOKUP(F3962,商品マスタ!$K:$L,2,FALSE))</f>
        <v/>
      </c>
      <c r="H3962" s="95" t="str">
        <f t="shared" si="61"/>
        <v/>
      </c>
    </row>
    <row r="3963" spans="1:8" x14ac:dyDescent="0.55000000000000004">
      <c r="A3963" s="76"/>
      <c r="B3963" s="50">
        <v>1</v>
      </c>
      <c r="G3963" s="94" t="str">
        <f>IF(F3963="","",VLOOKUP(F3963,商品マスタ!$K:$L,2,FALSE))</f>
        <v/>
      </c>
      <c r="H3963" s="95" t="str">
        <f t="shared" si="61"/>
        <v/>
      </c>
    </row>
    <row r="3964" spans="1:8" x14ac:dyDescent="0.55000000000000004">
      <c r="A3964" s="76"/>
      <c r="B3964" s="50">
        <v>2</v>
      </c>
      <c r="G3964" s="94" t="str">
        <f>IF(F3964="","",VLOOKUP(F3964,商品マスタ!$K:$L,2,FALSE))</f>
        <v/>
      </c>
      <c r="H3964" s="95" t="str">
        <f t="shared" si="61"/>
        <v/>
      </c>
    </row>
    <row r="3965" spans="1:8" x14ac:dyDescent="0.55000000000000004">
      <c r="A3965" s="76"/>
      <c r="B3965" s="50">
        <v>1</v>
      </c>
      <c r="G3965" s="94" t="str">
        <f>IF(F3965="","",VLOOKUP(F3965,商品マスタ!$K:$L,2,FALSE))</f>
        <v/>
      </c>
      <c r="H3965" s="95" t="str">
        <f t="shared" si="61"/>
        <v/>
      </c>
    </row>
    <row r="3966" spans="1:8" x14ac:dyDescent="0.55000000000000004">
      <c r="A3966" s="76"/>
      <c r="B3966" s="50">
        <v>2</v>
      </c>
      <c r="G3966" s="94" t="str">
        <f>IF(F3966="","",VLOOKUP(F3966,商品マスタ!$K:$L,2,FALSE))</f>
        <v/>
      </c>
      <c r="H3966" s="95" t="str">
        <f t="shared" si="61"/>
        <v/>
      </c>
    </row>
    <row r="3967" spans="1:8" x14ac:dyDescent="0.55000000000000004">
      <c r="A3967" s="76"/>
      <c r="B3967" s="50">
        <v>1</v>
      </c>
      <c r="G3967" s="94" t="str">
        <f>IF(F3967="","",VLOOKUP(F3967,商品マスタ!$K:$L,2,FALSE))</f>
        <v/>
      </c>
      <c r="H3967" s="95" t="str">
        <f t="shared" si="61"/>
        <v/>
      </c>
    </row>
    <row r="3968" spans="1:8" x14ac:dyDescent="0.55000000000000004">
      <c r="A3968" s="76"/>
      <c r="B3968" s="50">
        <v>2</v>
      </c>
      <c r="G3968" s="94" t="str">
        <f>IF(F3968="","",VLOOKUP(F3968,商品マスタ!$K:$L,2,FALSE))</f>
        <v/>
      </c>
      <c r="H3968" s="95" t="str">
        <f t="shared" ref="H3968:H4031" si="62">IF(D3968="","",IF(E3968="",LEN(SUBSTITUTE(D3968," ","")),LEN(SUBSTITUTE(E3968," ",""))))</f>
        <v/>
      </c>
    </row>
    <row r="3969" spans="1:8" x14ac:dyDescent="0.55000000000000004">
      <c r="A3969" s="76"/>
      <c r="B3969" s="50">
        <v>1</v>
      </c>
      <c r="G3969" s="94" t="str">
        <f>IF(F3969="","",VLOOKUP(F3969,商品マスタ!$K:$L,2,FALSE))</f>
        <v/>
      </c>
      <c r="H3969" s="95" t="str">
        <f t="shared" si="62"/>
        <v/>
      </c>
    </row>
    <row r="3970" spans="1:8" x14ac:dyDescent="0.55000000000000004">
      <c r="A3970" s="76"/>
      <c r="B3970" s="50">
        <v>2</v>
      </c>
      <c r="G3970" s="94" t="str">
        <f>IF(F3970="","",VLOOKUP(F3970,商品マスタ!$K:$L,2,FALSE))</f>
        <v/>
      </c>
      <c r="H3970" s="95" t="str">
        <f t="shared" si="62"/>
        <v/>
      </c>
    </row>
    <row r="3971" spans="1:8" x14ac:dyDescent="0.55000000000000004">
      <c r="A3971" s="76"/>
      <c r="B3971" s="50">
        <v>1</v>
      </c>
      <c r="G3971" s="94" t="str">
        <f>IF(F3971="","",VLOOKUP(F3971,商品マスタ!$K:$L,2,FALSE))</f>
        <v/>
      </c>
      <c r="H3971" s="95" t="str">
        <f t="shared" si="62"/>
        <v/>
      </c>
    </row>
    <row r="3972" spans="1:8" x14ac:dyDescent="0.55000000000000004">
      <c r="A3972" s="76"/>
      <c r="B3972" s="50">
        <v>2</v>
      </c>
      <c r="G3972" s="94" t="str">
        <f>IF(F3972="","",VLOOKUP(F3972,商品マスタ!$K:$L,2,FALSE))</f>
        <v/>
      </c>
      <c r="H3972" s="95" t="str">
        <f t="shared" si="62"/>
        <v/>
      </c>
    </row>
    <row r="3973" spans="1:8" x14ac:dyDescent="0.55000000000000004">
      <c r="A3973" s="76"/>
      <c r="B3973" s="50">
        <v>1</v>
      </c>
      <c r="G3973" s="94" t="str">
        <f>IF(F3973="","",VLOOKUP(F3973,商品マスタ!$K:$L,2,FALSE))</f>
        <v/>
      </c>
      <c r="H3973" s="95" t="str">
        <f t="shared" si="62"/>
        <v/>
      </c>
    </row>
    <row r="3974" spans="1:8" x14ac:dyDescent="0.55000000000000004">
      <c r="A3974" s="76"/>
      <c r="B3974" s="50">
        <v>2</v>
      </c>
      <c r="G3974" s="94" t="str">
        <f>IF(F3974="","",VLOOKUP(F3974,商品マスタ!$K:$L,2,FALSE))</f>
        <v/>
      </c>
      <c r="H3974" s="95" t="str">
        <f t="shared" si="62"/>
        <v/>
      </c>
    </row>
    <row r="3975" spans="1:8" x14ac:dyDescent="0.55000000000000004">
      <c r="A3975" s="76"/>
      <c r="B3975" s="50">
        <v>1</v>
      </c>
      <c r="G3975" s="94" t="str">
        <f>IF(F3975="","",VLOOKUP(F3975,商品マスタ!$K:$L,2,FALSE))</f>
        <v/>
      </c>
      <c r="H3975" s="95" t="str">
        <f t="shared" si="62"/>
        <v/>
      </c>
    </row>
    <row r="3976" spans="1:8" x14ac:dyDescent="0.55000000000000004">
      <c r="A3976" s="76"/>
      <c r="B3976" s="50">
        <v>2</v>
      </c>
      <c r="G3976" s="94" t="str">
        <f>IF(F3976="","",VLOOKUP(F3976,商品マスタ!$K:$L,2,FALSE))</f>
        <v/>
      </c>
      <c r="H3976" s="95" t="str">
        <f t="shared" si="62"/>
        <v/>
      </c>
    </row>
    <row r="3977" spans="1:8" x14ac:dyDescent="0.55000000000000004">
      <c r="A3977" s="76"/>
      <c r="B3977" s="50">
        <v>1</v>
      </c>
      <c r="G3977" s="94" t="str">
        <f>IF(F3977="","",VLOOKUP(F3977,商品マスタ!$K:$L,2,FALSE))</f>
        <v/>
      </c>
      <c r="H3977" s="95" t="str">
        <f t="shared" si="62"/>
        <v/>
      </c>
    </row>
    <row r="3978" spans="1:8" x14ac:dyDescent="0.55000000000000004">
      <c r="A3978" s="76"/>
      <c r="B3978" s="50">
        <v>2</v>
      </c>
      <c r="G3978" s="94" t="str">
        <f>IF(F3978="","",VLOOKUP(F3978,商品マスタ!$K:$L,2,FALSE))</f>
        <v/>
      </c>
      <c r="H3978" s="95" t="str">
        <f t="shared" si="62"/>
        <v/>
      </c>
    </row>
    <row r="3979" spans="1:8" x14ac:dyDescent="0.55000000000000004">
      <c r="A3979" s="76"/>
      <c r="B3979" s="50">
        <v>1</v>
      </c>
      <c r="G3979" s="94" t="str">
        <f>IF(F3979="","",VLOOKUP(F3979,商品マスタ!$K:$L,2,FALSE))</f>
        <v/>
      </c>
      <c r="H3979" s="95" t="str">
        <f t="shared" si="62"/>
        <v/>
      </c>
    </row>
    <row r="3980" spans="1:8" x14ac:dyDescent="0.55000000000000004">
      <c r="A3980" s="76"/>
      <c r="B3980" s="50">
        <v>2</v>
      </c>
      <c r="G3980" s="94" t="str">
        <f>IF(F3980="","",VLOOKUP(F3980,商品マスタ!$K:$L,2,FALSE))</f>
        <v/>
      </c>
      <c r="H3980" s="95" t="str">
        <f t="shared" si="62"/>
        <v/>
      </c>
    </row>
    <row r="3981" spans="1:8" x14ac:dyDescent="0.55000000000000004">
      <c r="A3981" s="76"/>
      <c r="B3981" s="50">
        <v>1</v>
      </c>
      <c r="G3981" s="94" t="str">
        <f>IF(F3981="","",VLOOKUP(F3981,商品マスタ!$K:$L,2,FALSE))</f>
        <v/>
      </c>
      <c r="H3981" s="95" t="str">
        <f t="shared" si="62"/>
        <v/>
      </c>
    </row>
    <row r="3982" spans="1:8" x14ac:dyDescent="0.55000000000000004">
      <c r="A3982" s="76"/>
      <c r="B3982" s="50">
        <v>2</v>
      </c>
      <c r="G3982" s="94" t="str">
        <f>IF(F3982="","",VLOOKUP(F3982,商品マスタ!$K:$L,2,FALSE))</f>
        <v/>
      </c>
      <c r="H3982" s="95" t="str">
        <f t="shared" si="62"/>
        <v/>
      </c>
    </row>
    <row r="3983" spans="1:8" x14ac:dyDescent="0.55000000000000004">
      <c r="A3983" s="76"/>
      <c r="B3983" s="50">
        <v>1</v>
      </c>
      <c r="G3983" s="94" t="str">
        <f>IF(F3983="","",VLOOKUP(F3983,商品マスタ!$K:$L,2,FALSE))</f>
        <v/>
      </c>
      <c r="H3983" s="95" t="str">
        <f t="shared" si="62"/>
        <v/>
      </c>
    </row>
    <row r="3984" spans="1:8" x14ac:dyDescent="0.55000000000000004">
      <c r="A3984" s="76"/>
      <c r="B3984" s="50">
        <v>2</v>
      </c>
      <c r="G3984" s="94" t="str">
        <f>IF(F3984="","",VLOOKUP(F3984,商品マスタ!$K:$L,2,FALSE))</f>
        <v/>
      </c>
      <c r="H3984" s="95" t="str">
        <f t="shared" si="62"/>
        <v/>
      </c>
    </row>
    <row r="3985" spans="1:8" x14ac:dyDescent="0.55000000000000004">
      <c r="A3985" s="76"/>
      <c r="B3985" s="50">
        <v>1</v>
      </c>
      <c r="G3985" s="94" t="str">
        <f>IF(F3985="","",VLOOKUP(F3985,商品マスタ!$K:$L,2,FALSE))</f>
        <v/>
      </c>
      <c r="H3985" s="95" t="str">
        <f t="shared" si="62"/>
        <v/>
      </c>
    </row>
    <row r="3986" spans="1:8" x14ac:dyDescent="0.55000000000000004">
      <c r="A3986" s="76"/>
      <c r="B3986" s="50">
        <v>2</v>
      </c>
      <c r="G3986" s="94" t="str">
        <f>IF(F3986="","",VLOOKUP(F3986,商品マスタ!$K:$L,2,FALSE))</f>
        <v/>
      </c>
      <c r="H3986" s="95" t="str">
        <f t="shared" si="62"/>
        <v/>
      </c>
    </row>
    <row r="3987" spans="1:8" x14ac:dyDescent="0.55000000000000004">
      <c r="A3987" s="76"/>
      <c r="B3987" s="50">
        <v>1</v>
      </c>
      <c r="G3987" s="94" t="str">
        <f>IF(F3987="","",VLOOKUP(F3987,商品マスタ!$K:$L,2,FALSE))</f>
        <v/>
      </c>
      <c r="H3987" s="95" t="str">
        <f t="shared" si="62"/>
        <v/>
      </c>
    </row>
    <row r="3988" spans="1:8" x14ac:dyDescent="0.55000000000000004">
      <c r="A3988" s="76"/>
      <c r="B3988" s="50">
        <v>2</v>
      </c>
      <c r="G3988" s="94" t="str">
        <f>IF(F3988="","",VLOOKUP(F3988,商品マスタ!$K:$L,2,FALSE))</f>
        <v/>
      </c>
      <c r="H3988" s="95" t="str">
        <f t="shared" si="62"/>
        <v/>
      </c>
    </row>
    <row r="3989" spans="1:8" x14ac:dyDescent="0.55000000000000004">
      <c r="A3989" s="76"/>
      <c r="B3989" s="50">
        <v>1</v>
      </c>
      <c r="G3989" s="94" t="str">
        <f>IF(F3989="","",VLOOKUP(F3989,商品マスタ!$K:$L,2,FALSE))</f>
        <v/>
      </c>
      <c r="H3989" s="95" t="str">
        <f t="shared" si="62"/>
        <v/>
      </c>
    </row>
    <row r="3990" spans="1:8" x14ac:dyDescent="0.55000000000000004">
      <c r="A3990" s="76"/>
      <c r="B3990" s="50">
        <v>2</v>
      </c>
      <c r="G3990" s="94" t="str">
        <f>IF(F3990="","",VLOOKUP(F3990,商品マスタ!$K:$L,2,FALSE))</f>
        <v/>
      </c>
      <c r="H3990" s="95" t="str">
        <f t="shared" si="62"/>
        <v/>
      </c>
    </row>
    <row r="3991" spans="1:8" x14ac:dyDescent="0.55000000000000004">
      <c r="A3991" s="76"/>
      <c r="B3991" s="50">
        <v>1</v>
      </c>
      <c r="G3991" s="94" t="str">
        <f>IF(F3991="","",VLOOKUP(F3991,商品マスタ!$K:$L,2,FALSE))</f>
        <v/>
      </c>
      <c r="H3991" s="95" t="str">
        <f t="shared" si="62"/>
        <v/>
      </c>
    </row>
    <row r="3992" spans="1:8" x14ac:dyDescent="0.55000000000000004">
      <c r="A3992" s="76"/>
      <c r="B3992" s="50">
        <v>2</v>
      </c>
      <c r="G3992" s="94" t="str">
        <f>IF(F3992="","",VLOOKUP(F3992,商品マスタ!$K:$L,2,FALSE))</f>
        <v/>
      </c>
      <c r="H3992" s="95" t="str">
        <f t="shared" si="62"/>
        <v/>
      </c>
    </row>
    <row r="3993" spans="1:8" x14ac:dyDescent="0.55000000000000004">
      <c r="A3993" s="76"/>
      <c r="B3993" s="50">
        <v>1</v>
      </c>
      <c r="G3993" s="94" t="str">
        <f>IF(F3993="","",VLOOKUP(F3993,商品マスタ!$K:$L,2,FALSE))</f>
        <v/>
      </c>
      <c r="H3993" s="95" t="str">
        <f t="shared" si="62"/>
        <v/>
      </c>
    </row>
    <row r="3994" spans="1:8" x14ac:dyDescent="0.55000000000000004">
      <c r="A3994" s="76"/>
      <c r="B3994" s="50">
        <v>2</v>
      </c>
      <c r="G3994" s="94" t="str">
        <f>IF(F3994="","",VLOOKUP(F3994,商品マスタ!$K:$L,2,FALSE))</f>
        <v/>
      </c>
      <c r="H3994" s="95" t="str">
        <f t="shared" si="62"/>
        <v/>
      </c>
    </row>
    <row r="3995" spans="1:8" x14ac:dyDescent="0.55000000000000004">
      <c r="A3995" s="76"/>
      <c r="B3995" s="50">
        <v>1</v>
      </c>
      <c r="G3995" s="94" t="str">
        <f>IF(F3995="","",VLOOKUP(F3995,商品マスタ!$K:$L,2,FALSE))</f>
        <v/>
      </c>
      <c r="H3995" s="95" t="str">
        <f t="shared" si="62"/>
        <v/>
      </c>
    </row>
    <row r="3996" spans="1:8" x14ac:dyDescent="0.55000000000000004">
      <c r="A3996" s="76"/>
      <c r="B3996" s="50">
        <v>2</v>
      </c>
      <c r="G3996" s="94" t="str">
        <f>IF(F3996="","",VLOOKUP(F3996,商品マスタ!$K:$L,2,FALSE))</f>
        <v/>
      </c>
      <c r="H3996" s="95" t="str">
        <f t="shared" si="62"/>
        <v/>
      </c>
    </row>
    <row r="3997" spans="1:8" x14ac:dyDescent="0.55000000000000004">
      <c r="A3997" s="76"/>
      <c r="B3997" s="50">
        <v>1</v>
      </c>
      <c r="G3997" s="94" t="str">
        <f>IF(F3997="","",VLOOKUP(F3997,商品マスタ!$K:$L,2,FALSE))</f>
        <v/>
      </c>
      <c r="H3997" s="95" t="str">
        <f t="shared" si="62"/>
        <v/>
      </c>
    </row>
    <row r="3998" spans="1:8" x14ac:dyDescent="0.55000000000000004">
      <c r="A3998" s="76"/>
      <c r="B3998" s="50">
        <v>2</v>
      </c>
      <c r="G3998" s="94" t="str">
        <f>IF(F3998="","",VLOOKUP(F3998,商品マスタ!$K:$L,2,FALSE))</f>
        <v/>
      </c>
      <c r="H3998" s="95" t="str">
        <f t="shared" si="62"/>
        <v/>
      </c>
    </row>
    <row r="3999" spans="1:8" x14ac:dyDescent="0.55000000000000004">
      <c r="A3999" s="76"/>
      <c r="B3999" s="50">
        <v>1</v>
      </c>
      <c r="G3999" s="94" t="str">
        <f>IF(F3999="","",VLOOKUP(F3999,商品マスタ!$K:$L,2,FALSE))</f>
        <v/>
      </c>
      <c r="H3999" s="95" t="str">
        <f t="shared" si="62"/>
        <v/>
      </c>
    </row>
    <row r="4000" spans="1:8" x14ac:dyDescent="0.55000000000000004">
      <c r="A4000" s="76"/>
      <c r="B4000" s="50">
        <v>2</v>
      </c>
      <c r="G4000" s="94" t="str">
        <f>IF(F4000="","",VLOOKUP(F4000,商品マスタ!$K:$L,2,FALSE))</f>
        <v/>
      </c>
      <c r="H4000" s="95" t="str">
        <f t="shared" si="62"/>
        <v/>
      </c>
    </row>
    <row r="4001" spans="1:8" x14ac:dyDescent="0.55000000000000004">
      <c r="A4001" s="76"/>
      <c r="B4001" s="50">
        <v>1</v>
      </c>
      <c r="G4001" s="94" t="str">
        <f>IF(F4001="","",VLOOKUP(F4001,商品マスタ!$K:$L,2,FALSE))</f>
        <v/>
      </c>
      <c r="H4001" s="95" t="str">
        <f t="shared" si="62"/>
        <v/>
      </c>
    </row>
    <row r="4002" spans="1:8" x14ac:dyDescent="0.55000000000000004">
      <c r="A4002" s="76"/>
      <c r="B4002" s="50">
        <v>2</v>
      </c>
      <c r="G4002" s="94" t="str">
        <f>IF(F4002="","",VLOOKUP(F4002,商品マスタ!$K:$L,2,FALSE))</f>
        <v/>
      </c>
      <c r="H4002" s="95" t="str">
        <f t="shared" si="62"/>
        <v/>
      </c>
    </row>
    <row r="4003" spans="1:8" x14ac:dyDescent="0.55000000000000004">
      <c r="A4003" s="76"/>
      <c r="B4003" s="50">
        <v>1</v>
      </c>
      <c r="G4003" s="94" t="str">
        <f>IF(F4003="","",VLOOKUP(F4003,商品マスタ!$K:$L,2,FALSE))</f>
        <v/>
      </c>
      <c r="H4003" s="95" t="str">
        <f t="shared" si="62"/>
        <v/>
      </c>
    </row>
    <row r="4004" spans="1:8" x14ac:dyDescent="0.55000000000000004">
      <c r="A4004" s="76"/>
      <c r="B4004" s="50">
        <v>2</v>
      </c>
      <c r="G4004" s="94" t="str">
        <f>IF(F4004="","",VLOOKUP(F4004,商品マスタ!$K:$L,2,FALSE))</f>
        <v/>
      </c>
      <c r="H4004" s="95" t="str">
        <f t="shared" si="62"/>
        <v/>
      </c>
    </row>
    <row r="4005" spans="1:8" x14ac:dyDescent="0.55000000000000004">
      <c r="A4005" s="76"/>
      <c r="B4005" s="50">
        <v>1</v>
      </c>
      <c r="G4005" s="94" t="str">
        <f>IF(F4005="","",VLOOKUP(F4005,商品マスタ!$K:$L,2,FALSE))</f>
        <v/>
      </c>
      <c r="H4005" s="95" t="str">
        <f t="shared" si="62"/>
        <v/>
      </c>
    </row>
    <row r="4006" spans="1:8" x14ac:dyDescent="0.55000000000000004">
      <c r="A4006" s="76"/>
      <c r="B4006" s="50">
        <v>2</v>
      </c>
      <c r="G4006" s="94" t="str">
        <f>IF(F4006="","",VLOOKUP(F4006,商品マスタ!$K:$L,2,FALSE))</f>
        <v/>
      </c>
      <c r="H4006" s="95" t="str">
        <f t="shared" si="62"/>
        <v/>
      </c>
    </row>
    <row r="4007" spans="1:8" x14ac:dyDescent="0.55000000000000004">
      <c r="A4007" s="76"/>
      <c r="B4007" s="50">
        <v>1</v>
      </c>
      <c r="G4007" s="94" t="str">
        <f>IF(F4007="","",VLOOKUP(F4007,商品マスタ!$K:$L,2,FALSE))</f>
        <v/>
      </c>
      <c r="H4007" s="95" t="str">
        <f t="shared" si="62"/>
        <v/>
      </c>
    </row>
    <row r="4008" spans="1:8" x14ac:dyDescent="0.55000000000000004">
      <c r="A4008" s="76"/>
      <c r="B4008" s="50">
        <v>2</v>
      </c>
      <c r="G4008" s="94" t="str">
        <f>IF(F4008="","",VLOOKUP(F4008,商品マスタ!$K:$L,2,FALSE))</f>
        <v/>
      </c>
      <c r="H4008" s="95" t="str">
        <f t="shared" si="62"/>
        <v/>
      </c>
    </row>
    <row r="4009" spans="1:8" x14ac:dyDescent="0.55000000000000004">
      <c r="A4009" s="76"/>
      <c r="B4009" s="50">
        <v>1</v>
      </c>
      <c r="G4009" s="94" t="str">
        <f>IF(F4009="","",VLOOKUP(F4009,商品マスタ!$K:$L,2,FALSE))</f>
        <v/>
      </c>
      <c r="H4009" s="95" t="str">
        <f t="shared" si="62"/>
        <v/>
      </c>
    </row>
    <row r="4010" spans="1:8" x14ac:dyDescent="0.55000000000000004">
      <c r="A4010" s="76"/>
      <c r="B4010" s="50">
        <v>2</v>
      </c>
      <c r="G4010" s="94" t="str">
        <f>IF(F4010="","",VLOOKUP(F4010,商品マスタ!$K:$L,2,FALSE))</f>
        <v/>
      </c>
      <c r="H4010" s="95" t="str">
        <f t="shared" si="62"/>
        <v/>
      </c>
    </row>
    <row r="4011" spans="1:8" x14ac:dyDescent="0.55000000000000004">
      <c r="A4011" s="76"/>
      <c r="B4011" s="50">
        <v>1</v>
      </c>
      <c r="G4011" s="94" t="str">
        <f>IF(F4011="","",VLOOKUP(F4011,商品マスタ!$K:$L,2,FALSE))</f>
        <v/>
      </c>
      <c r="H4011" s="95" t="str">
        <f t="shared" si="62"/>
        <v/>
      </c>
    </row>
    <row r="4012" spans="1:8" x14ac:dyDescent="0.55000000000000004">
      <c r="A4012" s="76"/>
      <c r="B4012" s="50">
        <v>2</v>
      </c>
      <c r="G4012" s="94" t="str">
        <f>IF(F4012="","",VLOOKUP(F4012,商品マスタ!$K:$L,2,FALSE))</f>
        <v/>
      </c>
      <c r="H4012" s="95" t="str">
        <f t="shared" si="62"/>
        <v/>
      </c>
    </row>
    <row r="4013" spans="1:8" x14ac:dyDescent="0.55000000000000004">
      <c r="A4013" s="76"/>
      <c r="B4013" s="50">
        <v>1</v>
      </c>
      <c r="G4013" s="94" t="str">
        <f>IF(F4013="","",VLOOKUP(F4013,商品マスタ!$K:$L,2,FALSE))</f>
        <v/>
      </c>
      <c r="H4013" s="95" t="str">
        <f t="shared" si="62"/>
        <v/>
      </c>
    </row>
    <row r="4014" spans="1:8" x14ac:dyDescent="0.55000000000000004">
      <c r="A4014" s="76"/>
      <c r="B4014" s="50">
        <v>2</v>
      </c>
      <c r="G4014" s="94" t="str">
        <f>IF(F4014="","",VLOOKUP(F4014,商品マスタ!$K:$L,2,FALSE))</f>
        <v/>
      </c>
      <c r="H4014" s="95" t="str">
        <f t="shared" si="62"/>
        <v/>
      </c>
    </row>
    <row r="4015" spans="1:8" x14ac:dyDescent="0.55000000000000004">
      <c r="A4015" s="76"/>
      <c r="B4015" s="50">
        <v>1</v>
      </c>
      <c r="G4015" s="94" t="str">
        <f>IF(F4015="","",VLOOKUP(F4015,商品マスタ!$K:$L,2,FALSE))</f>
        <v/>
      </c>
      <c r="H4015" s="95" t="str">
        <f t="shared" si="62"/>
        <v/>
      </c>
    </row>
    <row r="4016" spans="1:8" x14ac:dyDescent="0.55000000000000004">
      <c r="A4016" s="76"/>
      <c r="B4016" s="50">
        <v>2</v>
      </c>
      <c r="G4016" s="94" t="str">
        <f>IF(F4016="","",VLOOKUP(F4016,商品マスタ!$K:$L,2,FALSE))</f>
        <v/>
      </c>
      <c r="H4016" s="95" t="str">
        <f t="shared" si="62"/>
        <v/>
      </c>
    </row>
    <row r="4017" spans="1:8" x14ac:dyDescent="0.55000000000000004">
      <c r="A4017" s="76"/>
      <c r="B4017" s="50">
        <v>1</v>
      </c>
      <c r="G4017" s="94" t="str">
        <f>IF(F4017="","",VLOOKUP(F4017,商品マスタ!$K:$L,2,FALSE))</f>
        <v/>
      </c>
      <c r="H4017" s="95" t="str">
        <f t="shared" si="62"/>
        <v/>
      </c>
    </row>
    <row r="4018" spans="1:8" x14ac:dyDescent="0.55000000000000004">
      <c r="A4018" s="76"/>
      <c r="B4018" s="50">
        <v>2</v>
      </c>
      <c r="G4018" s="94" t="str">
        <f>IF(F4018="","",VLOOKUP(F4018,商品マスタ!$K:$L,2,FALSE))</f>
        <v/>
      </c>
      <c r="H4018" s="95" t="str">
        <f t="shared" si="62"/>
        <v/>
      </c>
    </row>
    <row r="4019" spans="1:8" x14ac:dyDescent="0.55000000000000004">
      <c r="A4019" s="76"/>
      <c r="B4019" s="50">
        <v>1</v>
      </c>
      <c r="G4019" s="94" t="str">
        <f>IF(F4019="","",VLOOKUP(F4019,商品マスタ!$K:$L,2,FALSE))</f>
        <v/>
      </c>
      <c r="H4019" s="95" t="str">
        <f t="shared" si="62"/>
        <v/>
      </c>
    </row>
    <row r="4020" spans="1:8" x14ac:dyDescent="0.55000000000000004">
      <c r="A4020" s="76"/>
      <c r="B4020" s="50">
        <v>2</v>
      </c>
      <c r="G4020" s="94" t="str">
        <f>IF(F4020="","",VLOOKUP(F4020,商品マスタ!$K:$L,2,FALSE))</f>
        <v/>
      </c>
      <c r="H4020" s="95" t="str">
        <f t="shared" si="62"/>
        <v/>
      </c>
    </row>
    <row r="4021" spans="1:8" x14ac:dyDescent="0.55000000000000004">
      <c r="A4021" s="76"/>
      <c r="B4021" s="50">
        <v>1</v>
      </c>
      <c r="G4021" s="94" t="str">
        <f>IF(F4021="","",VLOOKUP(F4021,商品マスタ!$K:$L,2,FALSE))</f>
        <v/>
      </c>
      <c r="H4021" s="95" t="str">
        <f t="shared" si="62"/>
        <v/>
      </c>
    </row>
    <row r="4022" spans="1:8" x14ac:dyDescent="0.55000000000000004">
      <c r="A4022" s="76"/>
      <c r="B4022" s="50">
        <v>2</v>
      </c>
      <c r="G4022" s="94" t="str">
        <f>IF(F4022="","",VLOOKUP(F4022,商品マスタ!$K:$L,2,FALSE))</f>
        <v/>
      </c>
      <c r="H4022" s="95" t="str">
        <f t="shared" si="62"/>
        <v/>
      </c>
    </row>
    <row r="4023" spans="1:8" x14ac:dyDescent="0.55000000000000004">
      <c r="A4023" s="76"/>
      <c r="B4023" s="50">
        <v>1</v>
      </c>
      <c r="G4023" s="94" t="str">
        <f>IF(F4023="","",VLOOKUP(F4023,商品マスタ!$K:$L,2,FALSE))</f>
        <v/>
      </c>
      <c r="H4023" s="95" t="str">
        <f t="shared" si="62"/>
        <v/>
      </c>
    </row>
    <row r="4024" spans="1:8" x14ac:dyDescent="0.55000000000000004">
      <c r="A4024" s="76"/>
      <c r="B4024" s="50">
        <v>2</v>
      </c>
      <c r="G4024" s="94" t="str">
        <f>IF(F4024="","",VLOOKUP(F4024,商品マスタ!$K:$L,2,FALSE))</f>
        <v/>
      </c>
      <c r="H4024" s="95" t="str">
        <f t="shared" si="62"/>
        <v/>
      </c>
    </row>
    <row r="4025" spans="1:8" x14ac:dyDescent="0.55000000000000004">
      <c r="A4025" s="76"/>
      <c r="B4025" s="50">
        <v>1</v>
      </c>
      <c r="G4025" s="94" t="str">
        <f>IF(F4025="","",VLOOKUP(F4025,商品マスタ!$K:$L,2,FALSE))</f>
        <v/>
      </c>
      <c r="H4025" s="95" t="str">
        <f t="shared" si="62"/>
        <v/>
      </c>
    </row>
    <row r="4026" spans="1:8" x14ac:dyDescent="0.55000000000000004">
      <c r="A4026" s="76"/>
      <c r="B4026" s="50">
        <v>2</v>
      </c>
      <c r="G4026" s="94" t="str">
        <f>IF(F4026="","",VLOOKUP(F4026,商品マスタ!$K:$L,2,FALSE))</f>
        <v/>
      </c>
      <c r="H4026" s="95" t="str">
        <f t="shared" si="62"/>
        <v/>
      </c>
    </row>
    <row r="4027" spans="1:8" x14ac:dyDescent="0.55000000000000004">
      <c r="A4027" s="76"/>
      <c r="B4027" s="50">
        <v>1</v>
      </c>
      <c r="G4027" s="94" t="str">
        <f>IF(F4027="","",VLOOKUP(F4027,商品マスタ!$K:$L,2,FALSE))</f>
        <v/>
      </c>
      <c r="H4027" s="95" t="str">
        <f t="shared" si="62"/>
        <v/>
      </c>
    </row>
    <row r="4028" spans="1:8" x14ac:dyDescent="0.55000000000000004">
      <c r="A4028" s="76"/>
      <c r="B4028" s="50">
        <v>2</v>
      </c>
      <c r="G4028" s="94" t="str">
        <f>IF(F4028="","",VLOOKUP(F4028,商品マスタ!$K:$L,2,FALSE))</f>
        <v/>
      </c>
      <c r="H4028" s="95" t="str">
        <f t="shared" si="62"/>
        <v/>
      </c>
    </row>
    <row r="4029" spans="1:8" x14ac:dyDescent="0.55000000000000004">
      <c r="A4029" s="76"/>
      <c r="B4029" s="50">
        <v>1</v>
      </c>
      <c r="G4029" s="94" t="str">
        <f>IF(F4029="","",VLOOKUP(F4029,商品マスタ!$K:$L,2,FALSE))</f>
        <v/>
      </c>
      <c r="H4029" s="95" t="str">
        <f t="shared" si="62"/>
        <v/>
      </c>
    </row>
    <row r="4030" spans="1:8" x14ac:dyDescent="0.55000000000000004">
      <c r="A4030" s="76"/>
      <c r="B4030" s="50">
        <v>2</v>
      </c>
      <c r="G4030" s="94" t="str">
        <f>IF(F4030="","",VLOOKUP(F4030,商品マスタ!$K:$L,2,FALSE))</f>
        <v/>
      </c>
      <c r="H4030" s="95" t="str">
        <f t="shared" si="62"/>
        <v/>
      </c>
    </row>
    <row r="4031" spans="1:8" x14ac:dyDescent="0.55000000000000004">
      <c r="A4031" s="76"/>
      <c r="B4031" s="50">
        <v>1</v>
      </c>
      <c r="G4031" s="94" t="str">
        <f>IF(F4031="","",VLOOKUP(F4031,商品マスタ!$K:$L,2,FALSE))</f>
        <v/>
      </c>
      <c r="H4031" s="95" t="str">
        <f t="shared" si="62"/>
        <v/>
      </c>
    </row>
    <row r="4032" spans="1:8" x14ac:dyDescent="0.55000000000000004">
      <c r="A4032" s="76"/>
      <c r="B4032" s="50">
        <v>2</v>
      </c>
      <c r="G4032" s="94" t="str">
        <f>IF(F4032="","",VLOOKUP(F4032,商品マスタ!$K:$L,2,FALSE))</f>
        <v/>
      </c>
      <c r="H4032" s="95" t="str">
        <f t="shared" ref="H4032:H4095" si="63">IF(D4032="","",IF(E4032="",LEN(SUBSTITUTE(D4032," ","")),LEN(SUBSTITUTE(E4032," ",""))))</f>
        <v/>
      </c>
    </row>
    <row r="4033" spans="1:8" x14ac:dyDescent="0.55000000000000004">
      <c r="A4033" s="76"/>
      <c r="B4033" s="50">
        <v>1</v>
      </c>
      <c r="G4033" s="94" t="str">
        <f>IF(F4033="","",VLOOKUP(F4033,商品マスタ!$K:$L,2,FALSE))</f>
        <v/>
      </c>
      <c r="H4033" s="95" t="str">
        <f t="shared" si="63"/>
        <v/>
      </c>
    </row>
    <row r="4034" spans="1:8" x14ac:dyDescent="0.55000000000000004">
      <c r="A4034" s="76"/>
      <c r="B4034" s="50">
        <v>2</v>
      </c>
      <c r="G4034" s="94" t="str">
        <f>IF(F4034="","",VLOOKUP(F4034,商品マスタ!$K:$L,2,FALSE))</f>
        <v/>
      </c>
      <c r="H4034" s="95" t="str">
        <f t="shared" si="63"/>
        <v/>
      </c>
    </row>
    <row r="4035" spans="1:8" x14ac:dyDescent="0.55000000000000004">
      <c r="A4035" s="76"/>
      <c r="B4035" s="50">
        <v>1</v>
      </c>
      <c r="G4035" s="94" t="str">
        <f>IF(F4035="","",VLOOKUP(F4035,商品マスタ!$K:$L,2,FALSE))</f>
        <v/>
      </c>
      <c r="H4035" s="95" t="str">
        <f t="shared" si="63"/>
        <v/>
      </c>
    </row>
    <row r="4036" spans="1:8" x14ac:dyDescent="0.55000000000000004">
      <c r="A4036" s="76"/>
      <c r="B4036" s="50">
        <v>2</v>
      </c>
      <c r="G4036" s="94" t="str">
        <f>IF(F4036="","",VLOOKUP(F4036,商品マスタ!$K:$L,2,FALSE))</f>
        <v/>
      </c>
      <c r="H4036" s="95" t="str">
        <f t="shared" si="63"/>
        <v/>
      </c>
    </row>
    <row r="4037" spans="1:8" x14ac:dyDescent="0.55000000000000004">
      <c r="A4037" s="76"/>
      <c r="B4037" s="50">
        <v>1</v>
      </c>
      <c r="G4037" s="94" t="str">
        <f>IF(F4037="","",VLOOKUP(F4037,商品マスタ!$K:$L,2,FALSE))</f>
        <v/>
      </c>
      <c r="H4037" s="95" t="str">
        <f t="shared" si="63"/>
        <v/>
      </c>
    </row>
    <row r="4038" spans="1:8" x14ac:dyDescent="0.55000000000000004">
      <c r="A4038" s="76"/>
      <c r="B4038" s="50">
        <v>2</v>
      </c>
      <c r="G4038" s="94" t="str">
        <f>IF(F4038="","",VLOOKUP(F4038,商品マスタ!$K:$L,2,FALSE))</f>
        <v/>
      </c>
      <c r="H4038" s="95" t="str">
        <f t="shared" si="63"/>
        <v/>
      </c>
    </row>
    <row r="4039" spans="1:8" x14ac:dyDescent="0.55000000000000004">
      <c r="A4039" s="76"/>
      <c r="B4039" s="50">
        <v>1</v>
      </c>
      <c r="G4039" s="94" t="str">
        <f>IF(F4039="","",VLOOKUP(F4039,商品マスタ!$K:$L,2,FALSE))</f>
        <v/>
      </c>
      <c r="H4039" s="95" t="str">
        <f t="shared" si="63"/>
        <v/>
      </c>
    </row>
    <row r="4040" spans="1:8" x14ac:dyDescent="0.55000000000000004">
      <c r="A4040" s="76"/>
      <c r="B4040" s="50">
        <v>2</v>
      </c>
      <c r="G4040" s="94" t="str">
        <f>IF(F4040="","",VLOOKUP(F4040,商品マスタ!$K:$L,2,FALSE))</f>
        <v/>
      </c>
      <c r="H4040" s="95" t="str">
        <f t="shared" si="63"/>
        <v/>
      </c>
    </row>
    <row r="4041" spans="1:8" x14ac:dyDescent="0.55000000000000004">
      <c r="A4041" s="76"/>
      <c r="B4041" s="50">
        <v>1</v>
      </c>
      <c r="G4041" s="94" t="str">
        <f>IF(F4041="","",VLOOKUP(F4041,商品マスタ!$K:$L,2,FALSE))</f>
        <v/>
      </c>
      <c r="H4041" s="95" t="str">
        <f t="shared" si="63"/>
        <v/>
      </c>
    </row>
    <row r="4042" spans="1:8" x14ac:dyDescent="0.55000000000000004">
      <c r="A4042" s="76"/>
      <c r="B4042" s="50">
        <v>2</v>
      </c>
      <c r="G4042" s="94" t="str">
        <f>IF(F4042="","",VLOOKUP(F4042,商品マスタ!$K:$L,2,FALSE))</f>
        <v/>
      </c>
      <c r="H4042" s="95" t="str">
        <f t="shared" si="63"/>
        <v/>
      </c>
    </row>
    <row r="4043" spans="1:8" x14ac:dyDescent="0.55000000000000004">
      <c r="A4043" s="76"/>
      <c r="B4043" s="50">
        <v>1</v>
      </c>
      <c r="G4043" s="94" t="str">
        <f>IF(F4043="","",VLOOKUP(F4043,商品マスタ!$K:$L,2,FALSE))</f>
        <v/>
      </c>
      <c r="H4043" s="95" t="str">
        <f t="shared" si="63"/>
        <v/>
      </c>
    </row>
    <row r="4044" spans="1:8" x14ac:dyDescent="0.55000000000000004">
      <c r="A4044" s="76"/>
      <c r="B4044" s="50">
        <v>2</v>
      </c>
      <c r="G4044" s="94" t="str">
        <f>IF(F4044="","",VLOOKUP(F4044,商品マスタ!$K:$L,2,FALSE))</f>
        <v/>
      </c>
      <c r="H4044" s="95" t="str">
        <f t="shared" si="63"/>
        <v/>
      </c>
    </row>
    <row r="4045" spans="1:8" x14ac:dyDescent="0.55000000000000004">
      <c r="A4045" s="76"/>
      <c r="B4045" s="50">
        <v>1</v>
      </c>
      <c r="G4045" s="94" t="str">
        <f>IF(F4045="","",VLOOKUP(F4045,商品マスタ!$K:$L,2,FALSE))</f>
        <v/>
      </c>
      <c r="H4045" s="95" t="str">
        <f t="shared" si="63"/>
        <v/>
      </c>
    </row>
    <row r="4046" spans="1:8" x14ac:dyDescent="0.55000000000000004">
      <c r="A4046" s="76"/>
      <c r="B4046" s="50">
        <v>2</v>
      </c>
      <c r="G4046" s="94" t="str">
        <f>IF(F4046="","",VLOOKUP(F4046,商品マスタ!$K:$L,2,FALSE))</f>
        <v/>
      </c>
      <c r="H4046" s="95" t="str">
        <f t="shared" si="63"/>
        <v/>
      </c>
    </row>
    <row r="4047" spans="1:8" x14ac:dyDescent="0.55000000000000004">
      <c r="A4047" s="76"/>
      <c r="B4047" s="50">
        <v>1</v>
      </c>
      <c r="G4047" s="94" t="str">
        <f>IF(F4047="","",VLOOKUP(F4047,商品マスタ!$K:$L,2,FALSE))</f>
        <v/>
      </c>
      <c r="H4047" s="95" t="str">
        <f t="shared" si="63"/>
        <v/>
      </c>
    </row>
    <row r="4048" spans="1:8" x14ac:dyDescent="0.55000000000000004">
      <c r="A4048" s="76"/>
      <c r="B4048" s="50">
        <v>2</v>
      </c>
      <c r="G4048" s="94" t="str">
        <f>IF(F4048="","",VLOOKUP(F4048,商品マスタ!$K:$L,2,FALSE))</f>
        <v/>
      </c>
      <c r="H4048" s="95" t="str">
        <f t="shared" si="63"/>
        <v/>
      </c>
    </row>
    <row r="4049" spans="1:8" x14ac:dyDescent="0.55000000000000004">
      <c r="A4049" s="76"/>
      <c r="B4049" s="50">
        <v>1</v>
      </c>
      <c r="G4049" s="94" t="str">
        <f>IF(F4049="","",VLOOKUP(F4049,商品マスタ!$K:$L,2,FALSE))</f>
        <v/>
      </c>
      <c r="H4049" s="95" t="str">
        <f t="shared" si="63"/>
        <v/>
      </c>
    </row>
    <row r="4050" spans="1:8" x14ac:dyDescent="0.55000000000000004">
      <c r="A4050" s="76"/>
      <c r="B4050" s="50">
        <v>2</v>
      </c>
      <c r="G4050" s="94" t="str">
        <f>IF(F4050="","",VLOOKUP(F4050,商品マスタ!$K:$L,2,FALSE))</f>
        <v/>
      </c>
      <c r="H4050" s="95" t="str">
        <f t="shared" si="63"/>
        <v/>
      </c>
    </row>
    <row r="4051" spans="1:8" x14ac:dyDescent="0.55000000000000004">
      <c r="A4051" s="76"/>
      <c r="B4051" s="50">
        <v>1</v>
      </c>
      <c r="G4051" s="94" t="str">
        <f>IF(F4051="","",VLOOKUP(F4051,商品マスタ!$K:$L,2,FALSE))</f>
        <v/>
      </c>
      <c r="H4051" s="95" t="str">
        <f t="shared" si="63"/>
        <v/>
      </c>
    </row>
    <row r="4052" spans="1:8" x14ac:dyDescent="0.55000000000000004">
      <c r="A4052" s="76"/>
      <c r="B4052" s="50">
        <v>2</v>
      </c>
      <c r="G4052" s="94" t="str">
        <f>IF(F4052="","",VLOOKUP(F4052,商品マスタ!$K:$L,2,FALSE))</f>
        <v/>
      </c>
      <c r="H4052" s="95" t="str">
        <f t="shared" si="63"/>
        <v/>
      </c>
    </row>
    <row r="4053" spans="1:8" x14ac:dyDescent="0.55000000000000004">
      <c r="A4053" s="76"/>
      <c r="B4053" s="50">
        <v>1</v>
      </c>
      <c r="G4053" s="94" t="str">
        <f>IF(F4053="","",VLOOKUP(F4053,商品マスタ!$K:$L,2,FALSE))</f>
        <v/>
      </c>
      <c r="H4053" s="95" t="str">
        <f t="shared" si="63"/>
        <v/>
      </c>
    </row>
    <row r="4054" spans="1:8" x14ac:dyDescent="0.55000000000000004">
      <c r="A4054" s="76"/>
      <c r="B4054" s="50">
        <v>2</v>
      </c>
      <c r="G4054" s="94" t="str">
        <f>IF(F4054="","",VLOOKUP(F4054,商品マスタ!$K:$L,2,FALSE))</f>
        <v/>
      </c>
      <c r="H4054" s="95" t="str">
        <f t="shared" si="63"/>
        <v/>
      </c>
    </row>
    <row r="4055" spans="1:8" x14ac:dyDescent="0.55000000000000004">
      <c r="A4055" s="76"/>
      <c r="B4055" s="50">
        <v>1</v>
      </c>
      <c r="G4055" s="94" t="str">
        <f>IF(F4055="","",VLOOKUP(F4055,商品マスタ!$K:$L,2,FALSE))</f>
        <v/>
      </c>
      <c r="H4055" s="95" t="str">
        <f t="shared" si="63"/>
        <v/>
      </c>
    </row>
    <row r="4056" spans="1:8" x14ac:dyDescent="0.55000000000000004">
      <c r="A4056" s="76"/>
      <c r="B4056" s="50">
        <v>2</v>
      </c>
      <c r="G4056" s="94" t="str">
        <f>IF(F4056="","",VLOOKUP(F4056,商品マスタ!$K:$L,2,FALSE))</f>
        <v/>
      </c>
      <c r="H4056" s="95" t="str">
        <f t="shared" si="63"/>
        <v/>
      </c>
    </row>
    <row r="4057" spans="1:8" x14ac:dyDescent="0.55000000000000004">
      <c r="A4057" s="76"/>
      <c r="B4057" s="50">
        <v>1</v>
      </c>
      <c r="G4057" s="94" t="str">
        <f>IF(F4057="","",VLOOKUP(F4057,商品マスタ!$K:$L,2,FALSE))</f>
        <v/>
      </c>
      <c r="H4057" s="95" t="str">
        <f t="shared" si="63"/>
        <v/>
      </c>
    </row>
    <row r="4058" spans="1:8" x14ac:dyDescent="0.55000000000000004">
      <c r="A4058" s="76"/>
      <c r="B4058" s="50">
        <v>2</v>
      </c>
      <c r="G4058" s="94" t="str">
        <f>IF(F4058="","",VLOOKUP(F4058,商品マスタ!$K:$L,2,FALSE))</f>
        <v/>
      </c>
      <c r="H4058" s="95" t="str">
        <f t="shared" si="63"/>
        <v/>
      </c>
    </row>
    <row r="4059" spans="1:8" x14ac:dyDescent="0.55000000000000004">
      <c r="A4059" s="76"/>
      <c r="B4059" s="50">
        <v>1</v>
      </c>
      <c r="G4059" s="94" t="str">
        <f>IF(F4059="","",VLOOKUP(F4059,商品マスタ!$K:$L,2,FALSE))</f>
        <v/>
      </c>
      <c r="H4059" s="95" t="str">
        <f t="shared" si="63"/>
        <v/>
      </c>
    </row>
    <row r="4060" spans="1:8" x14ac:dyDescent="0.55000000000000004">
      <c r="A4060" s="76"/>
      <c r="B4060" s="50">
        <v>2</v>
      </c>
      <c r="G4060" s="94" t="str">
        <f>IF(F4060="","",VLOOKUP(F4060,商品マスタ!$K:$L,2,FALSE))</f>
        <v/>
      </c>
      <c r="H4060" s="95" t="str">
        <f t="shared" si="63"/>
        <v/>
      </c>
    </row>
    <row r="4061" spans="1:8" x14ac:dyDescent="0.55000000000000004">
      <c r="A4061" s="76"/>
      <c r="B4061" s="50">
        <v>1</v>
      </c>
      <c r="G4061" s="94" t="str">
        <f>IF(F4061="","",VLOOKUP(F4061,商品マスタ!$K:$L,2,FALSE))</f>
        <v/>
      </c>
      <c r="H4061" s="95" t="str">
        <f t="shared" si="63"/>
        <v/>
      </c>
    </row>
    <row r="4062" spans="1:8" x14ac:dyDescent="0.55000000000000004">
      <c r="A4062" s="76"/>
      <c r="B4062" s="50">
        <v>2</v>
      </c>
      <c r="G4062" s="94" t="str">
        <f>IF(F4062="","",VLOOKUP(F4062,商品マスタ!$K:$L,2,FALSE))</f>
        <v/>
      </c>
      <c r="H4062" s="95" t="str">
        <f t="shared" si="63"/>
        <v/>
      </c>
    </row>
    <row r="4063" spans="1:8" x14ac:dyDescent="0.55000000000000004">
      <c r="A4063" s="76"/>
      <c r="B4063" s="50">
        <v>1</v>
      </c>
      <c r="G4063" s="94" t="str">
        <f>IF(F4063="","",VLOOKUP(F4063,商品マスタ!$K:$L,2,FALSE))</f>
        <v/>
      </c>
      <c r="H4063" s="95" t="str">
        <f t="shared" si="63"/>
        <v/>
      </c>
    </row>
    <row r="4064" spans="1:8" x14ac:dyDescent="0.55000000000000004">
      <c r="A4064" s="76"/>
      <c r="B4064" s="50">
        <v>2</v>
      </c>
      <c r="G4064" s="94" t="str">
        <f>IF(F4064="","",VLOOKUP(F4064,商品マスタ!$K:$L,2,FALSE))</f>
        <v/>
      </c>
      <c r="H4064" s="95" t="str">
        <f t="shared" si="63"/>
        <v/>
      </c>
    </row>
    <row r="4065" spans="1:8" x14ac:dyDescent="0.55000000000000004">
      <c r="A4065" s="76"/>
      <c r="B4065" s="50">
        <v>1</v>
      </c>
      <c r="G4065" s="94" t="str">
        <f>IF(F4065="","",VLOOKUP(F4065,商品マスタ!$K:$L,2,FALSE))</f>
        <v/>
      </c>
      <c r="H4065" s="95" t="str">
        <f t="shared" si="63"/>
        <v/>
      </c>
    </row>
    <row r="4066" spans="1:8" x14ac:dyDescent="0.55000000000000004">
      <c r="A4066" s="76"/>
      <c r="B4066" s="50">
        <v>2</v>
      </c>
      <c r="G4066" s="94" t="str">
        <f>IF(F4066="","",VLOOKUP(F4066,商品マスタ!$K:$L,2,FALSE))</f>
        <v/>
      </c>
      <c r="H4066" s="95" t="str">
        <f t="shared" si="63"/>
        <v/>
      </c>
    </row>
    <row r="4067" spans="1:8" x14ac:dyDescent="0.55000000000000004">
      <c r="A4067" s="76"/>
      <c r="B4067" s="50">
        <v>1</v>
      </c>
      <c r="G4067" s="94" t="str">
        <f>IF(F4067="","",VLOOKUP(F4067,商品マスタ!$K:$L,2,FALSE))</f>
        <v/>
      </c>
      <c r="H4067" s="95" t="str">
        <f t="shared" si="63"/>
        <v/>
      </c>
    </row>
    <row r="4068" spans="1:8" x14ac:dyDescent="0.55000000000000004">
      <c r="A4068" s="76"/>
      <c r="B4068" s="50">
        <v>2</v>
      </c>
      <c r="G4068" s="94" t="str">
        <f>IF(F4068="","",VLOOKUP(F4068,商品マスタ!$K:$L,2,FALSE))</f>
        <v/>
      </c>
      <c r="H4068" s="95" t="str">
        <f t="shared" si="63"/>
        <v/>
      </c>
    </row>
    <row r="4069" spans="1:8" x14ac:dyDescent="0.55000000000000004">
      <c r="A4069" s="76"/>
      <c r="B4069" s="50">
        <v>1</v>
      </c>
      <c r="G4069" s="94" t="str">
        <f>IF(F4069="","",VLOOKUP(F4069,商品マスタ!$K:$L,2,FALSE))</f>
        <v/>
      </c>
      <c r="H4069" s="95" t="str">
        <f t="shared" si="63"/>
        <v/>
      </c>
    </row>
    <row r="4070" spans="1:8" x14ac:dyDescent="0.55000000000000004">
      <c r="A4070" s="76"/>
      <c r="B4070" s="50">
        <v>2</v>
      </c>
      <c r="G4070" s="94" t="str">
        <f>IF(F4070="","",VLOOKUP(F4070,商品マスタ!$K:$L,2,FALSE))</f>
        <v/>
      </c>
      <c r="H4070" s="95" t="str">
        <f t="shared" si="63"/>
        <v/>
      </c>
    </row>
    <row r="4071" spans="1:8" x14ac:dyDescent="0.55000000000000004">
      <c r="A4071" s="76"/>
      <c r="B4071" s="50">
        <v>1</v>
      </c>
      <c r="G4071" s="94" t="str">
        <f>IF(F4071="","",VLOOKUP(F4071,商品マスタ!$K:$L,2,FALSE))</f>
        <v/>
      </c>
      <c r="H4071" s="95" t="str">
        <f t="shared" si="63"/>
        <v/>
      </c>
    </row>
    <row r="4072" spans="1:8" x14ac:dyDescent="0.55000000000000004">
      <c r="A4072" s="76"/>
      <c r="B4072" s="50">
        <v>2</v>
      </c>
      <c r="G4072" s="94" t="str">
        <f>IF(F4072="","",VLOOKUP(F4072,商品マスタ!$K:$L,2,FALSE))</f>
        <v/>
      </c>
      <c r="H4072" s="95" t="str">
        <f t="shared" si="63"/>
        <v/>
      </c>
    </row>
    <row r="4073" spans="1:8" x14ac:dyDescent="0.55000000000000004">
      <c r="A4073" s="76"/>
      <c r="B4073" s="50">
        <v>1</v>
      </c>
      <c r="G4073" s="94" t="str">
        <f>IF(F4073="","",VLOOKUP(F4073,商品マスタ!$K:$L,2,FALSE))</f>
        <v/>
      </c>
      <c r="H4073" s="95" t="str">
        <f t="shared" si="63"/>
        <v/>
      </c>
    </row>
    <row r="4074" spans="1:8" x14ac:dyDescent="0.55000000000000004">
      <c r="A4074" s="76"/>
      <c r="B4074" s="50">
        <v>2</v>
      </c>
      <c r="G4074" s="94" t="str">
        <f>IF(F4074="","",VLOOKUP(F4074,商品マスタ!$K:$L,2,FALSE))</f>
        <v/>
      </c>
      <c r="H4074" s="95" t="str">
        <f t="shared" si="63"/>
        <v/>
      </c>
    </row>
    <row r="4075" spans="1:8" x14ac:dyDescent="0.55000000000000004">
      <c r="A4075" s="76"/>
      <c r="B4075" s="50">
        <v>1</v>
      </c>
      <c r="G4075" s="94" t="str">
        <f>IF(F4075="","",VLOOKUP(F4075,商品マスタ!$K:$L,2,FALSE))</f>
        <v/>
      </c>
      <c r="H4075" s="95" t="str">
        <f t="shared" si="63"/>
        <v/>
      </c>
    </row>
    <row r="4076" spans="1:8" x14ac:dyDescent="0.55000000000000004">
      <c r="A4076" s="76"/>
      <c r="B4076" s="50">
        <v>2</v>
      </c>
      <c r="G4076" s="94" t="str">
        <f>IF(F4076="","",VLOOKUP(F4076,商品マスタ!$K:$L,2,FALSE))</f>
        <v/>
      </c>
      <c r="H4076" s="95" t="str">
        <f t="shared" si="63"/>
        <v/>
      </c>
    </row>
    <row r="4077" spans="1:8" x14ac:dyDescent="0.55000000000000004">
      <c r="A4077" s="76"/>
      <c r="B4077" s="50">
        <v>1</v>
      </c>
      <c r="G4077" s="94" t="str">
        <f>IF(F4077="","",VLOOKUP(F4077,商品マスタ!$K:$L,2,FALSE))</f>
        <v/>
      </c>
      <c r="H4077" s="95" t="str">
        <f t="shared" si="63"/>
        <v/>
      </c>
    </row>
    <row r="4078" spans="1:8" x14ac:dyDescent="0.55000000000000004">
      <c r="A4078" s="76"/>
      <c r="B4078" s="50">
        <v>2</v>
      </c>
      <c r="G4078" s="94" t="str">
        <f>IF(F4078="","",VLOOKUP(F4078,商品マスタ!$K:$L,2,FALSE))</f>
        <v/>
      </c>
      <c r="H4078" s="95" t="str">
        <f t="shared" si="63"/>
        <v/>
      </c>
    </row>
    <row r="4079" spans="1:8" x14ac:dyDescent="0.55000000000000004">
      <c r="A4079" s="76"/>
      <c r="B4079" s="50">
        <v>1</v>
      </c>
      <c r="G4079" s="94" t="str">
        <f>IF(F4079="","",VLOOKUP(F4079,商品マスタ!$K:$L,2,FALSE))</f>
        <v/>
      </c>
      <c r="H4079" s="95" t="str">
        <f t="shared" si="63"/>
        <v/>
      </c>
    </row>
    <row r="4080" spans="1:8" x14ac:dyDescent="0.55000000000000004">
      <c r="A4080" s="76"/>
      <c r="B4080" s="50">
        <v>2</v>
      </c>
      <c r="G4080" s="94" t="str">
        <f>IF(F4080="","",VLOOKUP(F4080,商品マスタ!$K:$L,2,FALSE))</f>
        <v/>
      </c>
      <c r="H4080" s="95" t="str">
        <f t="shared" si="63"/>
        <v/>
      </c>
    </row>
    <row r="4081" spans="1:8" x14ac:dyDescent="0.55000000000000004">
      <c r="A4081" s="76"/>
      <c r="B4081" s="50">
        <v>1</v>
      </c>
      <c r="G4081" s="94" t="str">
        <f>IF(F4081="","",VLOOKUP(F4081,商品マスタ!$K:$L,2,FALSE))</f>
        <v/>
      </c>
      <c r="H4081" s="95" t="str">
        <f t="shared" si="63"/>
        <v/>
      </c>
    </row>
    <row r="4082" spans="1:8" x14ac:dyDescent="0.55000000000000004">
      <c r="A4082" s="76"/>
      <c r="B4082" s="50">
        <v>2</v>
      </c>
      <c r="G4082" s="94" t="str">
        <f>IF(F4082="","",VLOOKUP(F4082,商品マスタ!$K:$L,2,FALSE))</f>
        <v/>
      </c>
      <c r="H4082" s="95" t="str">
        <f t="shared" si="63"/>
        <v/>
      </c>
    </row>
    <row r="4083" spans="1:8" x14ac:dyDescent="0.55000000000000004">
      <c r="A4083" s="76"/>
      <c r="B4083" s="50">
        <v>1</v>
      </c>
      <c r="G4083" s="94" t="str">
        <f>IF(F4083="","",VLOOKUP(F4083,商品マスタ!$K:$L,2,FALSE))</f>
        <v/>
      </c>
      <c r="H4083" s="95" t="str">
        <f t="shared" si="63"/>
        <v/>
      </c>
    </row>
    <row r="4084" spans="1:8" x14ac:dyDescent="0.55000000000000004">
      <c r="A4084" s="76"/>
      <c r="B4084" s="50">
        <v>2</v>
      </c>
      <c r="G4084" s="94" t="str">
        <f>IF(F4084="","",VLOOKUP(F4084,商品マスタ!$K:$L,2,FALSE))</f>
        <v/>
      </c>
      <c r="H4084" s="95" t="str">
        <f t="shared" si="63"/>
        <v/>
      </c>
    </row>
    <row r="4085" spans="1:8" x14ac:dyDescent="0.55000000000000004">
      <c r="A4085" s="76"/>
      <c r="B4085" s="50">
        <v>1</v>
      </c>
      <c r="G4085" s="94" t="str">
        <f>IF(F4085="","",VLOOKUP(F4085,商品マスタ!$K:$L,2,FALSE))</f>
        <v/>
      </c>
      <c r="H4085" s="95" t="str">
        <f t="shared" si="63"/>
        <v/>
      </c>
    </row>
    <row r="4086" spans="1:8" x14ac:dyDescent="0.55000000000000004">
      <c r="A4086" s="76"/>
      <c r="B4086" s="50">
        <v>2</v>
      </c>
      <c r="G4086" s="94" t="str">
        <f>IF(F4086="","",VLOOKUP(F4086,商品マスタ!$K:$L,2,FALSE))</f>
        <v/>
      </c>
      <c r="H4086" s="95" t="str">
        <f t="shared" si="63"/>
        <v/>
      </c>
    </row>
    <row r="4087" spans="1:8" x14ac:dyDescent="0.55000000000000004">
      <c r="A4087" s="76"/>
      <c r="B4087" s="50">
        <v>1</v>
      </c>
      <c r="G4087" s="94" t="str">
        <f>IF(F4087="","",VLOOKUP(F4087,商品マスタ!$K:$L,2,FALSE))</f>
        <v/>
      </c>
      <c r="H4087" s="95" t="str">
        <f t="shared" si="63"/>
        <v/>
      </c>
    </row>
    <row r="4088" spans="1:8" x14ac:dyDescent="0.55000000000000004">
      <c r="A4088" s="76"/>
      <c r="B4088" s="50">
        <v>2</v>
      </c>
      <c r="G4088" s="94" t="str">
        <f>IF(F4088="","",VLOOKUP(F4088,商品マスタ!$K:$L,2,FALSE))</f>
        <v/>
      </c>
      <c r="H4088" s="95" t="str">
        <f t="shared" si="63"/>
        <v/>
      </c>
    </row>
    <row r="4089" spans="1:8" x14ac:dyDescent="0.55000000000000004">
      <c r="A4089" s="76"/>
      <c r="B4089" s="50">
        <v>1</v>
      </c>
      <c r="G4089" s="94" t="str">
        <f>IF(F4089="","",VLOOKUP(F4089,商品マスタ!$K:$L,2,FALSE))</f>
        <v/>
      </c>
      <c r="H4089" s="95" t="str">
        <f t="shared" si="63"/>
        <v/>
      </c>
    </row>
    <row r="4090" spans="1:8" x14ac:dyDescent="0.55000000000000004">
      <c r="A4090" s="76"/>
      <c r="B4090" s="50">
        <v>2</v>
      </c>
      <c r="G4090" s="94" t="str">
        <f>IF(F4090="","",VLOOKUP(F4090,商品マスタ!$K:$L,2,FALSE))</f>
        <v/>
      </c>
      <c r="H4090" s="95" t="str">
        <f t="shared" si="63"/>
        <v/>
      </c>
    </row>
    <row r="4091" spans="1:8" x14ac:dyDescent="0.55000000000000004">
      <c r="A4091" s="76"/>
      <c r="B4091" s="50">
        <v>1</v>
      </c>
      <c r="G4091" s="94" t="str">
        <f>IF(F4091="","",VLOOKUP(F4091,商品マスタ!$K:$L,2,FALSE))</f>
        <v/>
      </c>
      <c r="H4091" s="95" t="str">
        <f t="shared" si="63"/>
        <v/>
      </c>
    </row>
    <row r="4092" spans="1:8" x14ac:dyDescent="0.55000000000000004">
      <c r="A4092" s="76"/>
      <c r="B4092" s="50">
        <v>2</v>
      </c>
      <c r="G4092" s="94" t="str">
        <f>IF(F4092="","",VLOOKUP(F4092,商品マスタ!$K:$L,2,FALSE))</f>
        <v/>
      </c>
      <c r="H4092" s="95" t="str">
        <f t="shared" si="63"/>
        <v/>
      </c>
    </row>
    <row r="4093" spans="1:8" x14ac:dyDescent="0.55000000000000004">
      <c r="A4093" s="76"/>
      <c r="B4093" s="50">
        <v>1</v>
      </c>
      <c r="G4093" s="94" t="str">
        <f>IF(F4093="","",VLOOKUP(F4093,商品マスタ!$K:$L,2,FALSE))</f>
        <v/>
      </c>
      <c r="H4093" s="95" t="str">
        <f t="shared" si="63"/>
        <v/>
      </c>
    </row>
    <row r="4094" spans="1:8" x14ac:dyDescent="0.55000000000000004">
      <c r="A4094" s="76"/>
      <c r="B4094" s="50">
        <v>2</v>
      </c>
      <c r="G4094" s="94" t="str">
        <f>IF(F4094="","",VLOOKUP(F4094,商品マスタ!$K:$L,2,FALSE))</f>
        <v/>
      </c>
      <c r="H4094" s="95" t="str">
        <f t="shared" si="63"/>
        <v/>
      </c>
    </row>
    <row r="4095" spans="1:8" x14ac:dyDescent="0.55000000000000004">
      <c r="A4095" s="76"/>
      <c r="B4095" s="50">
        <v>1</v>
      </c>
      <c r="G4095" s="94" t="str">
        <f>IF(F4095="","",VLOOKUP(F4095,商品マスタ!$K:$L,2,FALSE))</f>
        <v/>
      </c>
      <c r="H4095" s="95" t="str">
        <f t="shared" si="63"/>
        <v/>
      </c>
    </row>
    <row r="4096" spans="1:8" x14ac:dyDescent="0.55000000000000004">
      <c r="A4096" s="76"/>
      <c r="B4096" s="50">
        <v>2</v>
      </c>
      <c r="G4096" s="94" t="str">
        <f>IF(F4096="","",VLOOKUP(F4096,商品マスタ!$K:$L,2,FALSE))</f>
        <v/>
      </c>
      <c r="H4096" s="95" t="str">
        <f t="shared" ref="H4096:H4159" si="64">IF(D4096="","",IF(E4096="",LEN(SUBSTITUTE(D4096," ","")),LEN(SUBSTITUTE(E4096," ",""))))</f>
        <v/>
      </c>
    </row>
    <row r="4097" spans="1:8" x14ac:dyDescent="0.55000000000000004">
      <c r="A4097" s="76"/>
      <c r="B4097" s="50">
        <v>1</v>
      </c>
      <c r="G4097" s="94" t="str">
        <f>IF(F4097="","",VLOOKUP(F4097,商品マスタ!$K:$L,2,FALSE))</f>
        <v/>
      </c>
      <c r="H4097" s="95" t="str">
        <f t="shared" si="64"/>
        <v/>
      </c>
    </row>
    <row r="4098" spans="1:8" x14ac:dyDescent="0.55000000000000004">
      <c r="A4098" s="76"/>
      <c r="B4098" s="50">
        <v>2</v>
      </c>
      <c r="G4098" s="94" t="str">
        <f>IF(F4098="","",VLOOKUP(F4098,商品マスタ!$K:$L,2,FALSE))</f>
        <v/>
      </c>
      <c r="H4098" s="95" t="str">
        <f t="shared" si="64"/>
        <v/>
      </c>
    </row>
    <row r="4099" spans="1:8" x14ac:dyDescent="0.55000000000000004">
      <c r="A4099" s="76"/>
      <c r="B4099" s="50">
        <v>1</v>
      </c>
      <c r="G4099" s="94" t="str">
        <f>IF(F4099="","",VLOOKUP(F4099,商品マスタ!$K:$L,2,FALSE))</f>
        <v/>
      </c>
      <c r="H4099" s="95" t="str">
        <f t="shared" si="64"/>
        <v/>
      </c>
    </row>
    <row r="4100" spans="1:8" x14ac:dyDescent="0.55000000000000004">
      <c r="A4100" s="76"/>
      <c r="B4100" s="50">
        <v>2</v>
      </c>
      <c r="G4100" s="94" t="str">
        <f>IF(F4100="","",VLOOKUP(F4100,商品マスタ!$K:$L,2,FALSE))</f>
        <v/>
      </c>
      <c r="H4100" s="95" t="str">
        <f t="shared" si="64"/>
        <v/>
      </c>
    </row>
    <row r="4101" spans="1:8" x14ac:dyDescent="0.55000000000000004">
      <c r="A4101" s="76"/>
      <c r="B4101" s="50">
        <v>1</v>
      </c>
      <c r="G4101" s="94" t="str">
        <f>IF(F4101="","",VLOOKUP(F4101,商品マスタ!$K:$L,2,FALSE))</f>
        <v/>
      </c>
      <c r="H4101" s="95" t="str">
        <f t="shared" si="64"/>
        <v/>
      </c>
    </row>
    <row r="4102" spans="1:8" x14ac:dyDescent="0.55000000000000004">
      <c r="A4102" s="76"/>
      <c r="B4102" s="50">
        <v>2</v>
      </c>
      <c r="G4102" s="94" t="str">
        <f>IF(F4102="","",VLOOKUP(F4102,商品マスタ!$K:$L,2,FALSE))</f>
        <v/>
      </c>
      <c r="H4102" s="95" t="str">
        <f t="shared" si="64"/>
        <v/>
      </c>
    </row>
    <row r="4103" spans="1:8" x14ac:dyDescent="0.55000000000000004">
      <c r="A4103" s="76"/>
      <c r="B4103" s="50">
        <v>1</v>
      </c>
      <c r="G4103" s="94" t="str">
        <f>IF(F4103="","",VLOOKUP(F4103,商品マスタ!$K:$L,2,FALSE))</f>
        <v/>
      </c>
      <c r="H4103" s="95" t="str">
        <f t="shared" si="64"/>
        <v/>
      </c>
    </row>
    <row r="4104" spans="1:8" x14ac:dyDescent="0.55000000000000004">
      <c r="A4104" s="76"/>
      <c r="B4104" s="50">
        <v>2</v>
      </c>
      <c r="G4104" s="94" t="str">
        <f>IF(F4104="","",VLOOKUP(F4104,商品マスタ!$K:$L,2,FALSE))</f>
        <v/>
      </c>
      <c r="H4104" s="95" t="str">
        <f t="shared" si="64"/>
        <v/>
      </c>
    </row>
    <row r="4105" spans="1:8" x14ac:dyDescent="0.55000000000000004">
      <c r="A4105" s="76"/>
      <c r="B4105" s="50">
        <v>1</v>
      </c>
      <c r="G4105" s="94" t="str">
        <f>IF(F4105="","",VLOOKUP(F4105,商品マスタ!$K:$L,2,FALSE))</f>
        <v/>
      </c>
      <c r="H4105" s="95" t="str">
        <f t="shared" si="64"/>
        <v/>
      </c>
    </row>
    <row r="4106" spans="1:8" x14ac:dyDescent="0.55000000000000004">
      <c r="A4106" s="76"/>
      <c r="B4106" s="50">
        <v>2</v>
      </c>
      <c r="G4106" s="94" t="str">
        <f>IF(F4106="","",VLOOKUP(F4106,商品マスタ!$K:$L,2,FALSE))</f>
        <v/>
      </c>
      <c r="H4106" s="95" t="str">
        <f t="shared" si="64"/>
        <v/>
      </c>
    </row>
    <row r="4107" spans="1:8" x14ac:dyDescent="0.55000000000000004">
      <c r="A4107" s="76"/>
      <c r="B4107" s="50">
        <v>1</v>
      </c>
      <c r="G4107" s="94" t="str">
        <f>IF(F4107="","",VLOOKUP(F4107,商品マスタ!$K:$L,2,FALSE))</f>
        <v/>
      </c>
      <c r="H4107" s="95" t="str">
        <f t="shared" si="64"/>
        <v/>
      </c>
    </row>
    <row r="4108" spans="1:8" x14ac:dyDescent="0.55000000000000004">
      <c r="A4108" s="76"/>
      <c r="B4108" s="50">
        <v>2</v>
      </c>
      <c r="G4108" s="94" t="str">
        <f>IF(F4108="","",VLOOKUP(F4108,商品マスタ!$K:$L,2,FALSE))</f>
        <v/>
      </c>
      <c r="H4108" s="95" t="str">
        <f t="shared" si="64"/>
        <v/>
      </c>
    </row>
    <row r="4109" spans="1:8" x14ac:dyDescent="0.55000000000000004">
      <c r="A4109" s="76"/>
      <c r="B4109" s="50">
        <v>1</v>
      </c>
      <c r="G4109" s="94" t="str">
        <f>IF(F4109="","",VLOOKUP(F4109,商品マスタ!$K:$L,2,FALSE))</f>
        <v/>
      </c>
      <c r="H4109" s="95" t="str">
        <f t="shared" si="64"/>
        <v/>
      </c>
    </row>
    <row r="4110" spans="1:8" x14ac:dyDescent="0.55000000000000004">
      <c r="A4110" s="76"/>
      <c r="B4110" s="50">
        <v>2</v>
      </c>
      <c r="G4110" s="94" t="str">
        <f>IF(F4110="","",VLOOKUP(F4110,商品マスタ!$K:$L,2,FALSE))</f>
        <v/>
      </c>
      <c r="H4110" s="95" t="str">
        <f t="shared" si="64"/>
        <v/>
      </c>
    </row>
    <row r="4111" spans="1:8" x14ac:dyDescent="0.55000000000000004">
      <c r="A4111" s="76"/>
      <c r="B4111" s="50">
        <v>1</v>
      </c>
      <c r="G4111" s="94" t="str">
        <f>IF(F4111="","",VLOOKUP(F4111,商品マスタ!$K:$L,2,FALSE))</f>
        <v/>
      </c>
      <c r="H4111" s="95" t="str">
        <f t="shared" si="64"/>
        <v/>
      </c>
    </row>
    <row r="4112" spans="1:8" x14ac:dyDescent="0.55000000000000004">
      <c r="A4112" s="76"/>
      <c r="B4112" s="50">
        <v>2</v>
      </c>
      <c r="G4112" s="94" t="str">
        <f>IF(F4112="","",VLOOKUP(F4112,商品マスタ!$K:$L,2,FALSE))</f>
        <v/>
      </c>
      <c r="H4112" s="95" t="str">
        <f t="shared" si="64"/>
        <v/>
      </c>
    </row>
    <row r="4113" spans="1:8" x14ac:dyDescent="0.55000000000000004">
      <c r="A4113" s="76"/>
      <c r="B4113" s="50">
        <v>1</v>
      </c>
      <c r="G4113" s="94" t="str">
        <f>IF(F4113="","",VLOOKUP(F4113,商品マスタ!$K:$L,2,FALSE))</f>
        <v/>
      </c>
      <c r="H4113" s="95" t="str">
        <f t="shared" si="64"/>
        <v/>
      </c>
    </row>
    <row r="4114" spans="1:8" x14ac:dyDescent="0.55000000000000004">
      <c r="A4114" s="76"/>
      <c r="B4114" s="50">
        <v>2</v>
      </c>
      <c r="G4114" s="94" t="str">
        <f>IF(F4114="","",VLOOKUP(F4114,商品マスタ!$K:$L,2,FALSE))</f>
        <v/>
      </c>
      <c r="H4114" s="95" t="str">
        <f t="shared" si="64"/>
        <v/>
      </c>
    </row>
    <row r="4115" spans="1:8" x14ac:dyDescent="0.55000000000000004">
      <c r="A4115" s="76"/>
      <c r="B4115" s="50">
        <v>1</v>
      </c>
      <c r="G4115" s="94" t="str">
        <f>IF(F4115="","",VLOOKUP(F4115,商品マスタ!$K:$L,2,FALSE))</f>
        <v/>
      </c>
      <c r="H4115" s="95" t="str">
        <f t="shared" si="64"/>
        <v/>
      </c>
    </row>
    <row r="4116" spans="1:8" x14ac:dyDescent="0.55000000000000004">
      <c r="A4116" s="76"/>
      <c r="B4116" s="50">
        <v>2</v>
      </c>
      <c r="G4116" s="94" t="str">
        <f>IF(F4116="","",VLOOKUP(F4116,商品マスタ!$K:$L,2,FALSE))</f>
        <v/>
      </c>
      <c r="H4116" s="95" t="str">
        <f t="shared" si="64"/>
        <v/>
      </c>
    </row>
    <row r="4117" spans="1:8" x14ac:dyDescent="0.55000000000000004">
      <c r="A4117" s="76"/>
      <c r="B4117" s="50">
        <v>1</v>
      </c>
      <c r="G4117" s="94" t="str">
        <f>IF(F4117="","",VLOOKUP(F4117,商品マスタ!$K:$L,2,FALSE))</f>
        <v/>
      </c>
      <c r="H4117" s="95" t="str">
        <f t="shared" si="64"/>
        <v/>
      </c>
    </row>
    <row r="4118" spans="1:8" x14ac:dyDescent="0.55000000000000004">
      <c r="A4118" s="76"/>
      <c r="B4118" s="50">
        <v>2</v>
      </c>
      <c r="G4118" s="94" t="str">
        <f>IF(F4118="","",VLOOKUP(F4118,商品マスタ!$K:$L,2,FALSE))</f>
        <v/>
      </c>
      <c r="H4118" s="95" t="str">
        <f t="shared" si="64"/>
        <v/>
      </c>
    </row>
    <row r="4119" spans="1:8" x14ac:dyDescent="0.55000000000000004">
      <c r="A4119" s="76"/>
      <c r="B4119" s="50">
        <v>1</v>
      </c>
      <c r="G4119" s="94" t="str">
        <f>IF(F4119="","",VLOOKUP(F4119,商品マスタ!$K:$L,2,FALSE))</f>
        <v/>
      </c>
      <c r="H4119" s="95" t="str">
        <f t="shared" si="64"/>
        <v/>
      </c>
    </row>
    <row r="4120" spans="1:8" x14ac:dyDescent="0.55000000000000004">
      <c r="A4120" s="76"/>
      <c r="B4120" s="50">
        <v>2</v>
      </c>
      <c r="G4120" s="94" t="str">
        <f>IF(F4120="","",VLOOKUP(F4120,商品マスタ!$K:$L,2,FALSE))</f>
        <v/>
      </c>
      <c r="H4120" s="95" t="str">
        <f t="shared" si="64"/>
        <v/>
      </c>
    </row>
    <row r="4121" spans="1:8" x14ac:dyDescent="0.55000000000000004">
      <c r="A4121" s="76"/>
      <c r="B4121" s="50">
        <v>1</v>
      </c>
      <c r="G4121" s="94" t="str">
        <f>IF(F4121="","",VLOOKUP(F4121,商品マスタ!$K:$L,2,FALSE))</f>
        <v/>
      </c>
      <c r="H4121" s="95" t="str">
        <f t="shared" si="64"/>
        <v/>
      </c>
    </row>
    <row r="4122" spans="1:8" x14ac:dyDescent="0.55000000000000004">
      <c r="A4122" s="76"/>
      <c r="B4122" s="50">
        <v>2</v>
      </c>
      <c r="G4122" s="94" t="str">
        <f>IF(F4122="","",VLOOKUP(F4122,商品マスタ!$K:$L,2,FALSE))</f>
        <v/>
      </c>
      <c r="H4122" s="95" t="str">
        <f t="shared" si="64"/>
        <v/>
      </c>
    </row>
    <row r="4123" spans="1:8" x14ac:dyDescent="0.55000000000000004">
      <c r="A4123" s="76"/>
      <c r="B4123" s="50">
        <v>1</v>
      </c>
      <c r="G4123" s="94" t="str">
        <f>IF(F4123="","",VLOOKUP(F4123,商品マスタ!$K:$L,2,FALSE))</f>
        <v/>
      </c>
      <c r="H4123" s="95" t="str">
        <f t="shared" si="64"/>
        <v/>
      </c>
    </row>
    <row r="4124" spans="1:8" x14ac:dyDescent="0.55000000000000004">
      <c r="A4124" s="76"/>
      <c r="B4124" s="50">
        <v>2</v>
      </c>
      <c r="G4124" s="94" t="str">
        <f>IF(F4124="","",VLOOKUP(F4124,商品マスタ!$K:$L,2,FALSE))</f>
        <v/>
      </c>
      <c r="H4124" s="95" t="str">
        <f t="shared" si="64"/>
        <v/>
      </c>
    </row>
    <row r="4125" spans="1:8" x14ac:dyDescent="0.55000000000000004">
      <c r="A4125" s="76"/>
      <c r="B4125" s="50">
        <v>1</v>
      </c>
      <c r="G4125" s="94" t="str">
        <f>IF(F4125="","",VLOOKUP(F4125,商品マスタ!$K:$L,2,FALSE))</f>
        <v/>
      </c>
      <c r="H4125" s="95" t="str">
        <f t="shared" si="64"/>
        <v/>
      </c>
    </row>
    <row r="4126" spans="1:8" x14ac:dyDescent="0.55000000000000004">
      <c r="A4126" s="76"/>
      <c r="B4126" s="50">
        <v>2</v>
      </c>
      <c r="G4126" s="94" t="str">
        <f>IF(F4126="","",VLOOKUP(F4126,商品マスタ!$K:$L,2,FALSE))</f>
        <v/>
      </c>
      <c r="H4126" s="95" t="str">
        <f t="shared" si="64"/>
        <v/>
      </c>
    </row>
    <row r="4127" spans="1:8" x14ac:dyDescent="0.55000000000000004">
      <c r="A4127" s="76"/>
      <c r="B4127" s="50">
        <v>1</v>
      </c>
      <c r="G4127" s="94" t="str">
        <f>IF(F4127="","",VLOOKUP(F4127,商品マスタ!$K:$L,2,FALSE))</f>
        <v/>
      </c>
      <c r="H4127" s="95" t="str">
        <f t="shared" si="64"/>
        <v/>
      </c>
    </row>
    <row r="4128" spans="1:8" x14ac:dyDescent="0.55000000000000004">
      <c r="A4128" s="76"/>
      <c r="B4128" s="50">
        <v>2</v>
      </c>
      <c r="G4128" s="94" t="str">
        <f>IF(F4128="","",VLOOKUP(F4128,商品マスタ!$K:$L,2,FALSE))</f>
        <v/>
      </c>
      <c r="H4128" s="95" t="str">
        <f t="shared" si="64"/>
        <v/>
      </c>
    </row>
    <row r="4129" spans="1:8" x14ac:dyDescent="0.55000000000000004">
      <c r="A4129" s="76"/>
      <c r="B4129" s="50">
        <v>1</v>
      </c>
      <c r="G4129" s="94" t="str">
        <f>IF(F4129="","",VLOOKUP(F4129,商品マスタ!$K:$L,2,FALSE))</f>
        <v/>
      </c>
      <c r="H4129" s="95" t="str">
        <f t="shared" si="64"/>
        <v/>
      </c>
    </row>
    <row r="4130" spans="1:8" x14ac:dyDescent="0.55000000000000004">
      <c r="A4130" s="76"/>
      <c r="B4130" s="50">
        <v>2</v>
      </c>
      <c r="G4130" s="94" t="str">
        <f>IF(F4130="","",VLOOKUP(F4130,商品マスタ!$K:$L,2,FALSE))</f>
        <v/>
      </c>
      <c r="H4130" s="95" t="str">
        <f t="shared" si="64"/>
        <v/>
      </c>
    </row>
    <row r="4131" spans="1:8" x14ac:dyDescent="0.55000000000000004">
      <c r="A4131" s="76"/>
      <c r="B4131" s="50">
        <v>1</v>
      </c>
      <c r="G4131" s="94" t="str">
        <f>IF(F4131="","",VLOOKUP(F4131,商品マスタ!$K:$L,2,FALSE))</f>
        <v/>
      </c>
      <c r="H4131" s="95" t="str">
        <f t="shared" si="64"/>
        <v/>
      </c>
    </row>
    <row r="4132" spans="1:8" x14ac:dyDescent="0.55000000000000004">
      <c r="A4132" s="76"/>
      <c r="B4132" s="50">
        <v>2</v>
      </c>
      <c r="G4132" s="94" t="str">
        <f>IF(F4132="","",VLOOKUP(F4132,商品マスタ!$K:$L,2,FALSE))</f>
        <v/>
      </c>
      <c r="H4132" s="95" t="str">
        <f t="shared" si="64"/>
        <v/>
      </c>
    </row>
    <row r="4133" spans="1:8" x14ac:dyDescent="0.55000000000000004">
      <c r="A4133" s="76"/>
      <c r="B4133" s="50">
        <v>1</v>
      </c>
      <c r="G4133" s="94" t="str">
        <f>IF(F4133="","",VLOOKUP(F4133,商品マスタ!$K:$L,2,FALSE))</f>
        <v/>
      </c>
      <c r="H4133" s="95" t="str">
        <f t="shared" si="64"/>
        <v/>
      </c>
    </row>
    <row r="4134" spans="1:8" x14ac:dyDescent="0.55000000000000004">
      <c r="A4134" s="76"/>
      <c r="B4134" s="50">
        <v>2</v>
      </c>
      <c r="G4134" s="94" t="str">
        <f>IF(F4134="","",VLOOKUP(F4134,商品マスタ!$K:$L,2,FALSE))</f>
        <v/>
      </c>
      <c r="H4134" s="95" t="str">
        <f t="shared" si="64"/>
        <v/>
      </c>
    </row>
    <row r="4135" spans="1:8" x14ac:dyDescent="0.55000000000000004">
      <c r="A4135" s="76"/>
      <c r="B4135" s="50">
        <v>1</v>
      </c>
      <c r="G4135" s="94" t="str">
        <f>IF(F4135="","",VLOOKUP(F4135,商品マスタ!$K:$L,2,FALSE))</f>
        <v/>
      </c>
      <c r="H4135" s="95" t="str">
        <f t="shared" si="64"/>
        <v/>
      </c>
    </row>
    <row r="4136" spans="1:8" x14ac:dyDescent="0.55000000000000004">
      <c r="A4136" s="76"/>
      <c r="B4136" s="50">
        <v>2</v>
      </c>
      <c r="G4136" s="94" t="str">
        <f>IF(F4136="","",VLOOKUP(F4136,商品マスタ!$K:$L,2,FALSE))</f>
        <v/>
      </c>
      <c r="H4136" s="95" t="str">
        <f t="shared" si="64"/>
        <v/>
      </c>
    </row>
    <row r="4137" spans="1:8" x14ac:dyDescent="0.55000000000000004">
      <c r="A4137" s="76"/>
      <c r="B4137" s="50">
        <v>1</v>
      </c>
      <c r="G4137" s="94" t="str">
        <f>IF(F4137="","",VLOOKUP(F4137,商品マスタ!$K:$L,2,FALSE))</f>
        <v/>
      </c>
      <c r="H4137" s="95" t="str">
        <f t="shared" si="64"/>
        <v/>
      </c>
    </row>
    <row r="4138" spans="1:8" x14ac:dyDescent="0.55000000000000004">
      <c r="A4138" s="76"/>
      <c r="B4138" s="50">
        <v>2</v>
      </c>
      <c r="G4138" s="94" t="str">
        <f>IF(F4138="","",VLOOKUP(F4138,商品マスタ!$K:$L,2,FALSE))</f>
        <v/>
      </c>
      <c r="H4138" s="95" t="str">
        <f t="shared" si="64"/>
        <v/>
      </c>
    </row>
    <row r="4139" spans="1:8" x14ac:dyDescent="0.55000000000000004">
      <c r="A4139" s="76"/>
      <c r="B4139" s="50">
        <v>1</v>
      </c>
      <c r="G4139" s="94" t="str">
        <f>IF(F4139="","",VLOOKUP(F4139,商品マスタ!$K:$L,2,FALSE))</f>
        <v/>
      </c>
      <c r="H4139" s="95" t="str">
        <f t="shared" si="64"/>
        <v/>
      </c>
    </row>
    <row r="4140" spans="1:8" x14ac:dyDescent="0.55000000000000004">
      <c r="A4140" s="76"/>
      <c r="B4140" s="50">
        <v>2</v>
      </c>
      <c r="G4140" s="94" t="str">
        <f>IF(F4140="","",VLOOKUP(F4140,商品マスタ!$K:$L,2,FALSE))</f>
        <v/>
      </c>
      <c r="H4140" s="95" t="str">
        <f t="shared" si="64"/>
        <v/>
      </c>
    </row>
    <row r="4141" spans="1:8" x14ac:dyDescent="0.55000000000000004">
      <c r="A4141" s="76"/>
      <c r="B4141" s="50">
        <v>1</v>
      </c>
      <c r="G4141" s="94" t="str">
        <f>IF(F4141="","",VLOOKUP(F4141,商品マスタ!$K:$L,2,FALSE))</f>
        <v/>
      </c>
      <c r="H4141" s="95" t="str">
        <f t="shared" si="64"/>
        <v/>
      </c>
    </row>
    <row r="4142" spans="1:8" x14ac:dyDescent="0.55000000000000004">
      <c r="A4142" s="76"/>
      <c r="B4142" s="50">
        <v>2</v>
      </c>
      <c r="G4142" s="94" t="str">
        <f>IF(F4142="","",VLOOKUP(F4142,商品マスタ!$K:$L,2,FALSE))</f>
        <v/>
      </c>
      <c r="H4142" s="95" t="str">
        <f t="shared" si="64"/>
        <v/>
      </c>
    </row>
    <row r="4143" spans="1:8" x14ac:dyDescent="0.55000000000000004">
      <c r="A4143" s="76"/>
      <c r="B4143" s="50">
        <v>1</v>
      </c>
      <c r="G4143" s="94" t="str">
        <f>IF(F4143="","",VLOOKUP(F4143,商品マスタ!$K:$L,2,FALSE))</f>
        <v/>
      </c>
      <c r="H4143" s="95" t="str">
        <f t="shared" si="64"/>
        <v/>
      </c>
    </row>
    <row r="4144" spans="1:8" x14ac:dyDescent="0.55000000000000004">
      <c r="A4144" s="76"/>
      <c r="B4144" s="50">
        <v>2</v>
      </c>
      <c r="G4144" s="94" t="str">
        <f>IF(F4144="","",VLOOKUP(F4144,商品マスタ!$K:$L,2,FALSE))</f>
        <v/>
      </c>
      <c r="H4144" s="95" t="str">
        <f t="shared" si="64"/>
        <v/>
      </c>
    </row>
    <row r="4145" spans="1:8" x14ac:dyDescent="0.55000000000000004">
      <c r="A4145" s="76"/>
      <c r="B4145" s="50">
        <v>1</v>
      </c>
      <c r="G4145" s="94" t="str">
        <f>IF(F4145="","",VLOOKUP(F4145,商品マスタ!$K:$L,2,FALSE))</f>
        <v/>
      </c>
      <c r="H4145" s="95" t="str">
        <f t="shared" si="64"/>
        <v/>
      </c>
    </row>
    <row r="4146" spans="1:8" x14ac:dyDescent="0.55000000000000004">
      <c r="A4146" s="76"/>
      <c r="B4146" s="50">
        <v>2</v>
      </c>
      <c r="G4146" s="94" t="str">
        <f>IF(F4146="","",VLOOKUP(F4146,商品マスタ!$K:$L,2,FALSE))</f>
        <v/>
      </c>
      <c r="H4146" s="95" t="str">
        <f t="shared" si="64"/>
        <v/>
      </c>
    </row>
    <row r="4147" spans="1:8" x14ac:dyDescent="0.55000000000000004">
      <c r="A4147" s="76"/>
      <c r="B4147" s="50">
        <v>1</v>
      </c>
      <c r="G4147" s="94" t="str">
        <f>IF(F4147="","",VLOOKUP(F4147,商品マスタ!$K:$L,2,FALSE))</f>
        <v/>
      </c>
      <c r="H4147" s="95" t="str">
        <f t="shared" si="64"/>
        <v/>
      </c>
    </row>
    <row r="4148" spans="1:8" x14ac:dyDescent="0.55000000000000004">
      <c r="A4148" s="76"/>
      <c r="B4148" s="50">
        <v>2</v>
      </c>
      <c r="G4148" s="94" t="str">
        <f>IF(F4148="","",VLOOKUP(F4148,商品マスタ!$K:$L,2,FALSE))</f>
        <v/>
      </c>
      <c r="H4148" s="95" t="str">
        <f t="shared" si="64"/>
        <v/>
      </c>
    </row>
    <row r="4149" spans="1:8" x14ac:dyDescent="0.55000000000000004">
      <c r="A4149" s="76"/>
      <c r="B4149" s="50">
        <v>1</v>
      </c>
      <c r="G4149" s="94" t="str">
        <f>IF(F4149="","",VLOOKUP(F4149,商品マスタ!$K:$L,2,FALSE))</f>
        <v/>
      </c>
      <c r="H4149" s="95" t="str">
        <f t="shared" si="64"/>
        <v/>
      </c>
    </row>
    <row r="4150" spans="1:8" x14ac:dyDescent="0.55000000000000004">
      <c r="A4150" s="76"/>
      <c r="B4150" s="50">
        <v>2</v>
      </c>
      <c r="G4150" s="94" t="str">
        <f>IF(F4150="","",VLOOKUP(F4150,商品マスタ!$K:$L,2,FALSE))</f>
        <v/>
      </c>
      <c r="H4150" s="95" t="str">
        <f t="shared" si="64"/>
        <v/>
      </c>
    </row>
    <row r="4151" spans="1:8" x14ac:dyDescent="0.55000000000000004">
      <c r="A4151" s="76"/>
      <c r="B4151" s="50">
        <v>1</v>
      </c>
      <c r="G4151" s="94" t="str">
        <f>IF(F4151="","",VLOOKUP(F4151,商品マスタ!$K:$L,2,FALSE))</f>
        <v/>
      </c>
      <c r="H4151" s="95" t="str">
        <f t="shared" si="64"/>
        <v/>
      </c>
    </row>
    <row r="4152" spans="1:8" x14ac:dyDescent="0.55000000000000004">
      <c r="A4152" s="76"/>
      <c r="B4152" s="50">
        <v>2</v>
      </c>
      <c r="G4152" s="94" t="str">
        <f>IF(F4152="","",VLOOKUP(F4152,商品マスタ!$K:$L,2,FALSE))</f>
        <v/>
      </c>
      <c r="H4152" s="95" t="str">
        <f t="shared" si="64"/>
        <v/>
      </c>
    </row>
    <row r="4153" spans="1:8" x14ac:dyDescent="0.55000000000000004">
      <c r="A4153" s="76"/>
      <c r="B4153" s="50">
        <v>1</v>
      </c>
      <c r="G4153" s="94" t="str">
        <f>IF(F4153="","",VLOOKUP(F4153,商品マスタ!$K:$L,2,FALSE))</f>
        <v/>
      </c>
      <c r="H4153" s="95" t="str">
        <f t="shared" si="64"/>
        <v/>
      </c>
    </row>
    <row r="4154" spans="1:8" x14ac:dyDescent="0.55000000000000004">
      <c r="A4154" s="76"/>
      <c r="B4154" s="50">
        <v>2</v>
      </c>
      <c r="G4154" s="94" t="str">
        <f>IF(F4154="","",VLOOKUP(F4154,商品マスタ!$K:$L,2,FALSE))</f>
        <v/>
      </c>
      <c r="H4154" s="95" t="str">
        <f t="shared" si="64"/>
        <v/>
      </c>
    </row>
    <row r="4155" spans="1:8" x14ac:dyDescent="0.55000000000000004">
      <c r="A4155" s="76"/>
      <c r="B4155" s="50">
        <v>1</v>
      </c>
      <c r="G4155" s="94" t="str">
        <f>IF(F4155="","",VLOOKUP(F4155,商品マスタ!$K:$L,2,FALSE))</f>
        <v/>
      </c>
      <c r="H4155" s="95" t="str">
        <f t="shared" si="64"/>
        <v/>
      </c>
    </row>
    <row r="4156" spans="1:8" x14ac:dyDescent="0.55000000000000004">
      <c r="A4156" s="76"/>
      <c r="B4156" s="50">
        <v>2</v>
      </c>
      <c r="G4156" s="94" t="str">
        <f>IF(F4156="","",VLOOKUP(F4156,商品マスタ!$K:$L,2,FALSE))</f>
        <v/>
      </c>
      <c r="H4156" s="95" t="str">
        <f t="shared" si="64"/>
        <v/>
      </c>
    </row>
    <row r="4157" spans="1:8" x14ac:dyDescent="0.55000000000000004">
      <c r="A4157" s="76"/>
      <c r="B4157" s="50">
        <v>1</v>
      </c>
      <c r="G4157" s="94" t="str">
        <f>IF(F4157="","",VLOOKUP(F4157,商品マスタ!$K:$L,2,FALSE))</f>
        <v/>
      </c>
      <c r="H4157" s="95" t="str">
        <f t="shared" si="64"/>
        <v/>
      </c>
    </row>
    <row r="4158" spans="1:8" x14ac:dyDescent="0.55000000000000004">
      <c r="A4158" s="76"/>
      <c r="B4158" s="50">
        <v>2</v>
      </c>
      <c r="G4158" s="94" t="str">
        <f>IF(F4158="","",VLOOKUP(F4158,商品マスタ!$K:$L,2,FALSE))</f>
        <v/>
      </c>
      <c r="H4158" s="95" t="str">
        <f t="shared" si="64"/>
        <v/>
      </c>
    </row>
    <row r="4159" spans="1:8" x14ac:dyDescent="0.55000000000000004">
      <c r="A4159" s="76"/>
      <c r="B4159" s="50">
        <v>1</v>
      </c>
      <c r="G4159" s="94" t="str">
        <f>IF(F4159="","",VLOOKUP(F4159,商品マスタ!$K:$L,2,FALSE))</f>
        <v/>
      </c>
      <c r="H4159" s="95" t="str">
        <f t="shared" si="64"/>
        <v/>
      </c>
    </row>
    <row r="4160" spans="1:8" x14ac:dyDescent="0.55000000000000004">
      <c r="A4160" s="76"/>
      <c r="B4160" s="50">
        <v>2</v>
      </c>
      <c r="G4160" s="94" t="str">
        <f>IF(F4160="","",VLOOKUP(F4160,商品マスタ!$K:$L,2,FALSE))</f>
        <v/>
      </c>
      <c r="H4160" s="95" t="str">
        <f t="shared" ref="H4160:H4223" si="65">IF(D4160="","",IF(E4160="",LEN(SUBSTITUTE(D4160," ","")),LEN(SUBSTITUTE(E4160," ",""))))</f>
        <v/>
      </c>
    </row>
    <row r="4161" spans="1:8" x14ac:dyDescent="0.55000000000000004">
      <c r="A4161" s="76"/>
      <c r="B4161" s="50">
        <v>1</v>
      </c>
      <c r="G4161" s="94" t="str">
        <f>IF(F4161="","",VLOOKUP(F4161,商品マスタ!$K:$L,2,FALSE))</f>
        <v/>
      </c>
      <c r="H4161" s="95" t="str">
        <f t="shared" si="65"/>
        <v/>
      </c>
    </row>
    <row r="4162" spans="1:8" x14ac:dyDescent="0.55000000000000004">
      <c r="A4162" s="76"/>
      <c r="B4162" s="50">
        <v>2</v>
      </c>
      <c r="G4162" s="94" t="str">
        <f>IF(F4162="","",VLOOKUP(F4162,商品マスタ!$K:$L,2,FALSE))</f>
        <v/>
      </c>
      <c r="H4162" s="95" t="str">
        <f t="shared" si="65"/>
        <v/>
      </c>
    </row>
    <row r="4163" spans="1:8" x14ac:dyDescent="0.55000000000000004">
      <c r="A4163" s="76"/>
      <c r="B4163" s="50">
        <v>1</v>
      </c>
      <c r="G4163" s="94" t="str">
        <f>IF(F4163="","",VLOOKUP(F4163,商品マスタ!$K:$L,2,FALSE))</f>
        <v/>
      </c>
      <c r="H4163" s="95" t="str">
        <f t="shared" si="65"/>
        <v/>
      </c>
    </row>
    <row r="4164" spans="1:8" x14ac:dyDescent="0.55000000000000004">
      <c r="A4164" s="76"/>
      <c r="B4164" s="50">
        <v>2</v>
      </c>
      <c r="G4164" s="94" t="str">
        <f>IF(F4164="","",VLOOKUP(F4164,商品マスタ!$K:$L,2,FALSE))</f>
        <v/>
      </c>
      <c r="H4164" s="95" t="str">
        <f t="shared" si="65"/>
        <v/>
      </c>
    </row>
    <row r="4165" spans="1:8" x14ac:dyDescent="0.55000000000000004">
      <c r="A4165" s="76"/>
      <c r="B4165" s="50">
        <v>1</v>
      </c>
      <c r="G4165" s="94" t="str">
        <f>IF(F4165="","",VLOOKUP(F4165,商品マスタ!$K:$L,2,FALSE))</f>
        <v/>
      </c>
      <c r="H4165" s="95" t="str">
        <f t="shared" si="65"/>
        <v/>
      </c>
    </row>
    <row r="4166" spans="1:8" x14ac:dyDescent="0.55000000000000004">
      <c r="A4166" s="76"/>
      <c r="B4166" s="50">
        <v>2</v>
      </c>
      <c r="G4166" s="94" t="str">
        <f>IF(F4166="","",VLOOKUP(F4166,商品マスタ!$K:$L,2,FALSE))</f>
        <v/>
      </c>
      <c r="H4166" s="95" t="str">
        <f t="shared" si="65"/>
        <v/>
      </c>
    </row>
    <row r="4167" spans="1:8" x14ac:dyDescent="0.55000000000000004">
      <c r="A4167" s="76"/>
      <c r="B4167" s="50">
        <v>1</v>
      </c>
      <c r="G4167" s="94" t="str">
        <f>IF(F4167="","",VLOOKUP(F4167,商品マスタ!$K:$L,2,FALSE))</f>
        <v/>
      </c>
      <c r="H4167" s="95" t="str">
        <f t="shared" si="65"/>
        <v/>
      </c>
    </row>
    <row r="4168" spans="1:8" x14ac:dyDescent="0.55000000000000004">
      <c r="A4168" s="76"/>
      <c r="B4168" s="50">
        <v>2</v>
      </c>
      <c r="G4168" s="94" t="str">
        <f>IF(F4168="","",VLOOKUP(F4168,商品マスタ!$K:$L,2,FALSE))</f>
        <v/>
      </c>
      <c r="H4168" s="95" t="str">
        <f t="shared" si="65"/>
        <v/>
      </c>
    </row>
    <row r="4169" spans="1:8" x14ac:dyDescent="0.55000000000000004">
      <c r="A4169" s="76"/>
      <c r="B4169" s="50">
        <v>1</v>
      </c>
      <c r="G4169" s="94" t="str">
        <f>IF(F4169="","",VLOOKUP(F4169,商品マスタ!$K:$L,2,FALSE))</f>
        <v/>
      </c>
      <c r="H4169" s="95" t="str">
        <f t="shared" si="65"/>
        <v/>
      </c>
    </row>
    <row r="4170" spans="1:8" x14ac:dyDescent="0.55000000000000004">
      <c r="A4170" s="76"/>
      <c r="B4170" s="50">
        <v>2</v>
      </c>
      <c r="G4170" s="94" t="str">
        <f>IF(F4170="","",VLOOKUP(F4170,商品マスタ!$K:$L,2,FALSE))</f>
        <v/>
      </c>
      <c r="H4170" s="95" t="str">
        <f t="shared" si="65"/>
        <v/>
      </c>
    </row>
    <row r="4171" spans="1:8" x14ac:dyDescent="0.55000000000000004">
      <c r="A4171" s="76"/>
      <c r="B4171" s="50">
        <v>1</v>
      </c>
      <c r="G4171" s="94" t="str">
        <f>IF(F4171="","",VLOOKUP(F4171,商品マスタ!$K:$L,2,FALSE))</f>
        <v/>
      </c>
      <c r="H4171" s="95" t="str">
        <f t="shared" si="65"/>
        <v/>
      </c>
    </row>
    <row r="4172" spans="1:8" x14ac:dyDescent="0.55000000000000004">
      <c r="A4172" s="76"/>
      <c r="B4172" s="50">
        <v>2</v>
      </c>
      <c r="G4172" s="94" t="str">
        <f>IF(F4172="","",VLOOKUP(F4172,商品マスタ!$K:$L,2,FALSE))</f>
        <v/>
      </c>
      <c r="H4172" s="95" t="str">
        <f t="shared" si="65"/>
        <v/>
      </c>
    </row>
    <row r="4173" spans="1:8" x14ac:dyDescent="0.55000000000000004">
      <c r="A4173" s="76"/>
      <c r="B4173" s="50">
        <v>1</v>
      </c>
      <c r="G4173" s="94" t="str">
        <f>IF(F4173="","",VLOOKUP(F4173,商品マスタ!$K:$L,2,FALSE))</f>
        <v/>
      </c>
      <c r="H4173" s="95" t="str">
        <f t="shared" si="65"/>
        <v/>
      </c>
    </row>
    <row r="4174" spans="1:8" x14ac:dyDescent="0.55000000000000004">
      <c r="A4174" s="76"/>
      <c r="B4174" s="50">
        <v>2</v>
      </c>
      <c r="G4174" s="94" t="str">
        <f>IF(F4174="","",VLOOKUP(F4174,商品マスタ!$K:$L,2,FALSE))</f>
        <v/>
      </c>
      <c r="H4174" s="95" t="str">
        <f t="shared" si="65"/>
        <v/>
      </c>
    </row>
    <row r="4175" spans="1:8" x14ac:dyDescent="0.55000000000000004">
      <c r="A4175" s="76"/>
      <c r="B4175" s="50">
        <v>1</v>
      </c>
      <c r="G4175" s="94" t="str">
        <f>IF(F4175="","",VLOOKUP(F4175,商品マスタ!$K:$L,2,FALSE))</f>
        <v/>
      </c>
      <c r="H4175" s="95" t="str">
        <f t="shared" si="65"/>
        <v/>
      </c>
    </row>
    <row r="4176" spans="1:8" x14ac:dyDescent="0.55000000000000004">
      <c r="A4176" s="76"/>
      <c r="B4176" s="50">
        <v>2</v>
      </c>
      <c r="G4176" s="94" t="str">
        <f>IF(F4176="","",VLOOKUP(F4176,商品マスタ!$K:$L,2,FALSE))</f>
        <v/>
      </c>
      <c r="H4176" s="95" t="str">
        <f t="shared" si="65"/>
        <v/>
      </c>
    </row>
    <row r="4177" spans="1:8" x14ac:dyDescent="0.55000000000000004">
      <c r="A4177" s="76"/>
      <c r="B4177" s="50">
        <v>1</v>
      </c>
      <c r="G4177" s="94" t="str">
        <f>IF(F4177="","",VLOOKUP(F4177,商品マスタ!$K:$L,2,FALSE))</f>
        <v/>
      </c>
      <c r="H4177" s="95" t="str">
        <f t="shared" si="65"/>
        <v/>
      </c>
    </row>
    <row r="4178" spans="1:8" x14ac:dyDescent="0.55000000000000004">
      <c r="A4178" s="76"/>
      <c r="B4178" s="50">
        <v>2</v>
      </c>
      <c r="G4178" s="94" t="str">
        <f>IF(F4178="","",VLOOKUP(F4178,商品マスタ!$K:$L,2,FALSE))</f>
        <v/>
      </c>
      <c r="H4178" s="95" t="str">
        <f t="shared" si="65"/>
        <v/>
      </c>
    </row>
    <row r="4179" spans="1:8" x14ac:dyDescent="0.55000000000000004">
      <c r="A4179" s="76"/>
      <c r="B4179" s="50">
        <v>1</v>
      </c>
      <c r="G4179" s="94" t="str">
        <f>IF(F4179="","",VLOOKUP(F4179,商品マスタ!$K:$L,2,FALSE))</f>
        <v/>
      </c>
      <c r="H4179" s="95" t="str">
        <f t="shared" si="65"/>
        <v/>
      </c>
    </row>
    <row r="4180" spans="1:8" x14ac:dyDescent="0.55000000000000004">
      <c r="A4180" s="76"/>
      <c r="B4180" s="50">
        <v>2</v>
      </c>
      <c r="G4180" s="94" t="str">
        <f>IF(F4180="","",VLOOKUP(F4180,商品マスタ!$K:$L,2,FALSE))</f>
        <v/>
      </c>
      <c r="H4180" s="95" t="str">
        <f t="shared" si="65"/>
        <v/>
      </c>
    </row>
    <row r="4181" spans="1:8" x14ac:dyDescent="0.55000000000000004">
      <c r="A4181" s="76"/>
      <c r="B4181" s="50">
        <v>1</v>
      </c>
      <c r="G4181" s="94" t="str">
        <f>IF(F4181="","",VLOOKUP(F4181,商品マスタ!$K:$L,2,FALSE))</f>
        <v/>
      </c>
      <c r="H4181" s="95" t="str">
        <f t="shared" si="65"/>
        <v/>
      </c>
    </row>
    <row r="4182" spans="1:8" x14ac:dyDescent="0.55000000000000004">
      <c r="A4182" s="76"/>
      <c r="B4182" s="50">
        <v>2</v>
      </c>
      <c r="G4182" s="94" t="str">
        <f>IF(F4182="","",VLOOKUP(F4182,商品マスタ!$K:$L,2,FALSE))</f>
        <v/>
      </c>
      <c r="H4182" s="95" t="str">
        <f t="shared" si="65"/>
        <v/>
      </c>
    </row>
    <row r="4183" spans="1:8" x14ac:dyDescent="0.55000000000000004">
      <c r="A4183" s="76"/>
      <c r="B4183" s="50">
        <v>1</v>
      </c>
      <c r="G4183" s="94" t="str">
        <f>IF(F4183="","",VLOOKUP(F4183,商品マスタ!$K:$L,2,FALSE))</f>
        <v/>
      </c>
      <c r="H4183" s="95" t="str">
        <f t="shared" si="65"/>
        <v/>
      </c>
    </row>
    <row r="4184" spans="1:8" x14ac:dyDescent="0.55000000000000004">
      <c r="A4184" s="76"/>
      <c r="B4184" s="50">
        <v>2</v>
      </c>
      <c r="G4184" s="94" t="str">
        <f>IF(F4184="","",VLOOKUP(F4184,商品マスタ!$K:$L,2,FALSE))</f>
        <v/>
      </c>
      <c r="H4184" s="95" t="str">
        <f t="shared" si="65"/>
        <v/>
      </c>
    </row>
    <row r="4185" spans="1:8" x14ac:dyDescent="0.55000000000000004">
      <c r="A4185" s="76"/>
      <c r="B4185" s="50">
        <v>1</v>
      </c>
      <c r="G4185" s="94" t="str">
        <f>IF(F4185="","",VLOOKUP(F4185,商品マスタ!$K:$L,2,FALSE))</f>
        <v/>
      </c>
      <c r="H4185" s="95" t="str">
        <f t="shared" si="65"/>
        <v/>
      </c>
    </row>
    <row r="4186" spans="1:8" x14ac:dyDescent="0.55000000000000004">
      <c r="A4186" s="76"/>
      <c r="B4186" s="50">
        <v>2</v>
      </c>
      <c r="G4186" s="94" t="str">
        <f>IF(F4186="","",VLOOKUP(F4186,商品マスタ!$K:$L,2,FALSE))</f>
        <v/>
      </c>
      <c r="H4186" s="95" t="str">
        <f t="shared" si="65"/>
        <v/>
      </c>
    </row>
    <row r="4187" spans="1:8" x14ac:dyDescent="0.55000000000000004">
      <c r="A4187" s="76"/>
      <c r="B4187" s="50">
        <v>1</v>
      </c>
      <c r="G4187" s="94" t="str">
        <f>IF(F4187="","",VLOOKUP(F4187,商品マスタ!$K:$L,2,FALSE))</f>
        <v/>
      </c>
      <c r="H4187" s="95" t="str">
        <f t="shared" si="65"/>
        <v/>
      </c>
    </row>
    <row r="4188" spans="1:8" x14ac:dyDescent="0.55000000000000004">
      <c r="A4188" s="76"/>
      <c r="B4188" s="50">
        <v>2</v>
      </c>
      <c r="G4188" s="94" t="str">
        <f>IF(F4188="","",VLOOKUP(F4188,商品マスタ!$K:$L,2,FALSE))</f>
        <v/>
      </c>
      <c r="H4188" s="95" t="str">
        <f t="shared" si="65"/>
        <v/>
      </c>
    </row>
    <row r="4189" spans="1:8" x14ac:dyDescent="0.55000000000000004">
      <c r="A4189" s="76"/>
      <c r="B4189" s="50">
        <v>1</v>
      </c>
      <c r="G4189" s="94" t="str">
        <f>IF(F4189="","",VLOOKUP(F4189,商品マスタ!$K:$L,2,FALSE))</f>
        <v/>
      </c>
      <c r="H4189" s="95" t="str">
        <f t="shared" si="65"/>
        <v/>
      </c>
    </row>
    <row r="4190" spans="1:8" x14ac:dyDescent="0.55000000000000004">
      <c r="A4190" s="76"/>
      <c r="B4190" s="50">
        <v>2</v>
      </c>
      <c r="G4190" s="94" t="str">
        <f>IF(F4190="","",VLOOKUP(F4190,商品マスタ!$K:$L,2,FALSE))</f>
        <v/>
      </c>
      <c r="H4190" s="95" t="str">
        <f t="shared" si="65"/>
        <v/>
      </c>
    </row>
    <row r="4191" spans="1:8" x14ac:dyDescent="0.55000000000000004">
      <c r="A4191" s="76"/>
      <c r="B4191" s="50">
        <v>1</v>
      </c>
      <c r="G4191" s="94" t="str">
        <f>IF(F4191="","",VLOOKUP(F4191,商品マスタ!$K:$L,2,FALSE))</f>
        <v/>
      </c>
      <c r="H4191" s="95" t="str">
        <f t="shared" si="65"/>
        <v/>
      </c>
    </row>
    <row r="4192" spans="1:8" x14ac:dyDescent="0.55000000000000004">
      <c r="A4192" s="76"/>
      <c r="B4192" s="50">
        <v>2</v>
      </c>
      <c r="G4192" s="94" t="str">
        <f>IF(F4192="","",VLOOKUP(F4192,商品マスタ!$K:$L,2,FALSE))</f>
        <v/>
      </c>
      <c r="H4192" s="95" t="str">
        <f t="shared" si="65"/>
        <v/>
      </c>
    </row>
    <row r="4193" spans="1:8" x14ac:dyDescent="0.55000000000000004">
      <c r="A4193" s="76"/>
      <c r="B4193" s="50">
        <v>1</v>
      </c>
      <c r="G4193" s="94" t="str">
        <f>IF(F4193="","",VLOOKUP(F4193,商品マスタ!$K:$L,2,FALSE))</f>
        <v/>
      </c>
      <c r="H4193" s="95" t="str">
        <f t="shared" si="65"/>
        <v/>
      </c>
    </row>
    <row r="4194" spans="1:8" x14ac:dyDescent="0.55000000000000004">
      <c r="A4194" s="76"/>
      <c r="B4194" s="50">
        <v>2</v>
      </c>
      <c r="G4194" s="94" t="str">
        <f>IF(F4194="","",VLOOKUP(F4194,商品マスタ!$K:$L,2,FALSE))</f>
        <v/>
      </c>
      <c r="H4194" s="95" t="str">
        <f t="shared" si="65"/>
        <v/>
      </c>
    </row>
    <row r="4195" spans="1:8" x14ac:dyDescent="0.55000000000000004">
      <c r="A4195" s="76"/>
      <c r="B4195" s="50">
        <v>1</v>
      </c>
      <c r="G4195" s="94" t="str">
        <f>IF(F4195="","",VLOOKUP(F4195,商品マスタ!$K:$L,2,FALSE))</f>
        <v/>
      </c>
      <c r="H4195" s="95" t="str">
        <f t="shared" si="65"/>
        <v/>
      </c>
    </row>
    <row r="4196" spans="1:8" x14ac:dyDescent="0.55000000000000004">
      <c r="A4196" s="76"/>
      <c r="B4196" s="50">
        <v>2</v>
      </c>
      <c r="G4196" s="94" t="str">
        <f>IF(F4196="","",VLOOKUP(F4196,商品マスタ!$K:$L,2,FALSE))</f>
        <v/>
      </c>
      <c r="H4196" s="95" t="str">
        <f t="shared" si="65"/>
        <v/>
      </c>
    </row>
    <row r="4197" spans="1:8" x14ac:dyDescent="0.55000000000000004">
      <c r="A4197" s="76"/>
      <c r="B4197" s="50">
        <v>1</v>
      </c>
      <c r="G4197" s="94" t="str">
        <f>IF(F4197="","",VLOOKUP(F4197,商品マスタ!$K:$L,2,FALSE))</f>
        <v/>
      </c>
      <c r="H4197" s="95" t="str">
        <f t="shared" si="65"/>
        <v/>
      </c>
    </row>
    <row r="4198" spans="1:8" x14ac:dyDescent="0.55000000000000004">
      <c r="A4198" s="76"/>
      <c r="B4198" s="50">
        <v>2</v>
      </c>
      <c r="G4198" s="94" t="str">
        <f>IF(F4198="","",VLOOKUP(F4198,商品マスタ!$K:$L,2,FALSE))</f>
        <v/>
      </c>
      <c r="H4198" s="95" t="str">
        <f t="shared" si="65"/>
        <v/>
      </c>
    </row>
    <row r="4199" spans="1:8" x14ac:dyDescent="0.55000000000000004">
      <c r="A4199" s="76"/>
      <c r="B4199" s="50">
        <v>1</v>
      </c>
      <c r="G4199" s="94" t="str">
        <f>IF(F4199="","",VLOOKUP(F4199,商品マスタ!$K:$L,2,FALSE))</f>
        <v/>
      </c>
      <c r="H4199" s="95" t="str">
        <f t="shared" si="65"/>
        <v/>
      </c>
    </row>
    <row r="4200" spans="1:8" x14ac:dyDescent="0.55000000000000004">
      <c r="A4200" s="76"/>
      <c r="B4200" s="50">
        <v>2</v>
      </c>
      <c r="G4200" s="94" t="str">
        <f>IF(F4200="","",VLOOKUP(F4200,商品マスタ!$K:$L,2,FALSE))</f>
        <v/>
      </c>
      <c r="H4200" s="95" t="str">
        <f t="shared" si="65"/>
        <v/>
      </c>
    </row>
    <row r="4201" spans="1:8" x14ac:dyDescent="0.55000000000000004">
      <c r="A4201" s="76"/>
      <c r="B4201" s="50">
        <v>1</v>
      </c>
      <c r="G4201" s="94" t="str">
        <f>IF(F4201="","",VLOOKUP(F4201,商品マスタ!$K:$L,2,FALSE))</f>
        <v/>
      </c>
      <c r="H4201" s="95" t="str">
        <f t="shared" si="65"/>
        <v/>
      </c>
    </row>
    <row r="4202" spans="1:8" x14ac:dyDescent="0.55000000000000004">
      <c r="A4202" s="76"/>
      <c r="B4202" s="50">
        <v>2</v>
      </c>
      <c r="G4202" s="94" t="str">
        <f>IF(F4202="","",VLOOKUP(F4202,商品マスタ!$K:$L,2,FALSE))</f>
        <v/>
      </c>
      <c r="H4202" s="95" t="str">
        <f t="shared" si="65"/>
        <v/>
      </c>
    </row>
    <row r="4203" spans="1:8" x14ac:dyDescent="0.55000000000000004">
      <c r="A4203" s="76"/>
      <c r="B4203" s="50">
        <v>1</v>
      </c>
      <c r="G4203" s="94" t="str">
        <f>IF(F4203="","",VLOOKUP(F4203,商品マスタ!$K:$L,2,FALSE))</f>
        <v/>
      </c>
      <c r="H4203" s="95" t="str">
        <f t="shared" si="65"/>
        <v/>
      </c>
    </row>
    <row r="4204" spans="1:8" x14ac:dyDescent="0.55000000000000004">
      <c r="A4204" s="76"/>
      <c r="B4204" s="50">
        <v>2</v>
      </c>
      <c r="G4204" s="94" t="str">
        <f>IF(F4204="","",VLOOKUP(F4204,商品マスタ!$K:$L,2,FALSE))</f>
        <v/>
      </c>
      <c r="H4204" s="95" t="str">
        <f t="shared" si="65"/>
        <v/>
      </c>
    </row>
    <row r="4205" spans="1:8" x14ac:dyDescent="0.55000000000000004">
      <c r="A4205" s="76"/>
      <c r="B4205" s="50">
        <v>1</v>
      </c>
      <c r="G4205" s="94" t="str">
        <f>IF(F4205="","",VLOOKUP(F4205,商品マスタ!$K:$L,2,FALSE))</f>
        <v/>
      </c>
      <c r="H4205" s="95" t="str">
        <f t="shared" si="65"/>
        <v/>
      </c>
    </row>
    <row r="4206" spans="1:8" x14ac:dyDescent="0.55000000000000004">
      <c r="A4206" s="76"/>
      <c r="B4206" s="50">
        <v>2</v>
      </c>
      <c r="G4206" s="94" t="str">
        <f>IF(F4206="","",VLOOKUP(F4206,商品マスタ!$K:$L,2,FALSE))</f>
        <v/>
      </c>
      <c r="H4206" s="95" t="str">
        <f t="shared" si="65"/>
        <v/>
      </c>
    </row>
    <row r="4207" spans="1:8" x14ac:dyDescent="0.55000000000000004">
      <c r="A4207" s="76"/>
      <c r="B4207" s="50">
        <v>1</v>
      </c>
      <c r="G4207" s="94" t="str">
        <f>IF(F4207="","",VLOOKUP(F4207,商品マスタ!$K:$L,2,FALSE))</f>
        <v/>
      </c>
      <c r="H4207" s="95" t="str">
        <f t="shared" si="65"/>
        <v/>
      </c>
    </row>
    <row r="4208" spans="1:8" x14ac:dyDescent="0.55000000000000004">
      <c r="A4208" s="76"/>
      <c r="B4208" s="50">
        <v>2</v>
      </c>
      <c r="G4208" s="94" t="str">
        <f>IF(F4208="","",VLOOKUP(F4208,商品マスタ!$K:$L,2,FALSE))</f>
        <v/>
      </c>
      <c r="H4208" s="95" t="str">
        <f t="shared" si="65"/>
        <v/>
      </c>
    </row>
    <row r="4209" spans="1:8" x14ac:dyDescent="0.55000000000000004">
      <c r="A4209" s="76"/>
      <c r="B4209" s="50">
        <v>1</v>
      </c>
      <c r="G4209" s="94" t="str">
        <f>IF(F4209="","",VLOOKUP(F4209,商品マスタ!$K:$L,2,FALSE))</f>
        <v/>
      </c>
      <c r="H4209" s="95" t="str">
        <f t="shared" si="65"/>
        <v/>
      </c>
    </row>
    <row r="4210" spans="1:8" x14ac:dyDescent="0.55000000000000004">
      <c r="A4210" s="76"/>
      <c r="B4210" s="50">
        <v>2</v>
      </c>
      <c r="G4210" s="94" t="str">
        <f>IF(F4210="","",VLOOKUP(F4210,商品マスタ!$K:$L,2,FALSE))</f>
        <v/>
      </c>
      <c r="H4210" s="95" t="str">
        <f t="shared" si="65"/>
        <v/>
      </c>
    </row>
    <row r="4211" spans="1:8" x14ac:dyDescent="0.55000000000000004">
      <c r="A4211" s="76"/>
      <c r="B4211" s="50">
        <v>1</v>
      </c>
      <c r="G4211" s="94" t="str">
        <f>IF(F4211="","",VLOOKUP(F4211,商品マスタ!$K:$L,2,FALSE))</f>
        <v/>
      </c>
      <c r="H4211" s="95" t="str">
        <f t="shared" si="65"/>
        <v/>
      </c>
    </row>
    <row r="4212" spans="1:8" x14ac:dyDescent="0.55000000000000004">
      <c r="A4212" s="76"/>
      <c r="B4212" s="50">
        <v>2</v>
      </c>
      <c r="G4212" s="94" t="str">
        <f>IF(F4212="","",VLOOKUP(F4212,商品マスタ!$K:$L,2,FALSE))</f>
        <v/>
      </c>
      <c r="H4212" s="95" t="str">
        <f t="shared" si="65"/>
        <v/>
      </c>
    </row>
    <row r="4213" spans="1:8" x14ac:dyDescent="0.55000000000000004">
      <c r="A4213" s="76"/>
      <c r="B4213" s="50">
        <v>1</v>
      </c>
      <c r="G4213" s="94" t="str">
        <f>IF(F4213="","",VLOOKUP(F4213,商品マスタ!$K:$L,2,FALSE))</f>
        <v/>
      </c>
      <c r="H4213" s="95" t="str">
        <f t="shared" si="65"/>
        <v/>
      </c>
    </row>
    <row r="4214" spans="1:8" x14ac:dyDescent="0.55000000000000004">
      <c r="A4214" s="76"/>
      <c r="B4214" s="50">
        <v>2</v>
      </c>
      <c r="G4214" s="94" t="str">
        <f>IF(F4214="","",VLOOKUP(F4214,商品マスタ!$K:$L,2,FALSE))</f>
        <v/>
      </c>
      <c r="H4214" s="95" t="str">
        <f t="shared" si="65"/>
        <v/>
      </c>
    </row>
    <row r="4215" spans="1:8" x14ac:dyDescent="0.55000000000000004">
      <c r="A4215" s="76"/>
      <c r="B4215" s="50">
        <v>1</v>
      </c>
      <c r="G4215" s="94" t="str">
        <f>IF(F4215="","",VLOOKUP(F4215,商品マスタ!$K:$L,2,FALSE))</f>
        <v/>
      </c>
      <c r="H4215" s="95" t="str">
        <f t="shared" si="65"/>
        <v/>
      </c>
    </row>
    <row r="4216" spans="1:8" x14ac:dyDescent="0.55000000000000004">
      <c r="A4216" s="76"/>
      <c r="B4216" s="50">
        <v>2</v>
      </c>
      <c r="G4216" s="94" t="str">
        <f>IF(F4216="","",VLOOKUP(F4216,商品マスタ!$K:$L,2,FALSE))</f>
        <v/>
      </c>
      <c r="H4216" s="95" t="str">
        <f t="shared" si="65"/>
        <v/>
      </c>
    </row>
    <row r="4217" spans="1:8" x14ac:dyDescent="0.55000000000000004">
      <c r="A4217" s="76"/>
      <c r="B4217" s="50">
        <v>1</v>
      </c>
      <c r="G4217" s="94" t="str">
        <f>IF(F4217="","",VLOOKUP(F4217,商品マスタ!$K:$L,2,FALSE))</f>
        <v/>
      </c>
      <c r="H4217" s="95" t="str">
        <f t="shared" si="65"/>
        <v/>
      </c>
    </row>
    <row r="4218" spans="1:8" x14ac:dyDescent="0.55000000000000004">
      <c r="A4218" s="76"/>
      <c r="B4218" s="50">
        <v>2</v>
      </c>
      <c r="G4218" s="94" t="str">
        <f>IF(F4218="","",VLOOKUP(F4218,商品マスタ!$K:$L,2,FALSE))</f>
        <v/>
      </c>
      <c r="H4218" s="95" t="str">
        <f t="shared" si="65"/>
        <v/>
      </c>
    </row>
    <row r="4219" spans="1:8" x14ac:dyDescent="0.55000000000000004">
      <c r="A4219" s="76"/>
      <c r="B4219" s="50">
        <v>1</v>
      </c>
      <c r="G4219" s="94" t="str">
        <f>IF(F4219="","",VLOOKUP(F4219,商品マスタ!$K:$L,2,FALSE))</f>
        <v/>
      </c>
      <c r="H4219" s="95" t="str">
        <f t="shared" si="65"/>
        <v/>
      </c>
    </row>
    <row r="4220" spans="1:8" x14ac:dyDescent="0.55000000000000004">
      <c r="A4220" s="76"/>
      <c r="B4220" s="50">
        <v>2</v>
      </c>
      <c r="G4220" s="94" t="str">
        <f>IF(F4220="","",VLOOKUP(F4220,商品マスタ!$K:$L,2,FALSE))</f>
        <v/>
      </c>
      <c r="H4220" s="95" t="str">
        <f t="shared" si="65"/>
        <v/>
      </c>
    </row>
    <row r="4221" spans="1:8" x14ac:dyDescent="0.55000000000000004">
      <c r="A4221" s="76"/>
      <c r="B4221" s="50">
        <v>1</v>
      </c>
      <c r="G4221" s="94" t="str">
        <f>IF(F4221="","",VLOOKUP(F4221,商品マスタ!$K:$L,2,FALSE))</f>
        <v/>
      </c>
      <c r="H4221" s="95" t="str">
        <f t="shared" si="65"/>
        <v/>
      </c>
    </row>
    <row r="4222" spans="1:8" x14ac:dyDescent="0.55000000000000004">
      <c r="A4222" s="76"/>
      <c r="B4222" s="50">
        <v>2</v>
      </c>
      <c r="G4222" s="94" t="str">
        <f>IF(F4222="","",VLOOKUP(F4222,商品マスタ!$K:$L,2,FALSE))</f>
        <v/>
      </c>
      <c r="H4222" s="95" t="str">
        <f t="shared" si="65"/>
        <v/>
      </c>
    </row>
    <row r="4223" spans="1:8" x14ac:dyDescent="0.55000000000000004">
      <c r="A4223" s="76"/>
      <c r="B4223" s="50">
        <v>1</v>
      </c>
      <c r="G4223" s="94" t="str">
        <f>IF(F4223="","",VLOOKUP(F4223,商品マスタ!$K:$L,2,FALSE))</f>
        <v/>
      </c>
      <c r="H4223" s="95" t="str">
        <f t="shared" si="65"/>
        <v/>
      </c>
    </row>
    <row r="4224" spans="1:8" x14ac:dyDescent="0.55000000000000004">
      <c r="A4224" s="76"/>
      <c r="B4224" s="50">
        <v>2</v>
      </c>
      <c r="G4224" s="94" t="str">
        <f>IF(F4224="","",VLOOKUP(F4224,商品マスタ!$K:$L,2,FALSE))</f>
        <v/>
      </c>
      <c r="H4224" s="95" t="str">
        <f t="shared" ref="H4224:H4287" si="66">IF(D4224="","",IF(E4224="",LEN(SUBSTITUTE(D4224," ","")),LEN(SUBSTITUTE(E4224," ",""))))</f>
        <v/>
      </c>
    </row>
    <row r="4225" spans="1:8" x14ac:dyDescent="0.55000000000000004">
      <c r="A4225" s="76"/>
      <c r="B4225" s="50">
        <v>1</v>
      </c>
      <c r="G4225" s="94" t="str">
        <f>IF(F4225="","",VLOOKUP(F4225,商品マスタ!$K:$L,2,FALSE))</f>
        <v/>
      </c>
      <c r="H4225" s="95" t="str">
        <f t="shared" si="66"/>
        <v/>
      </c>
    </row>
    <row r="4226" spans="1:8" x14ac:dyDescent="0.55000000000000004">
      <c r="A4226" s="76"/>
      <c r="B4226" s="50">
        <v>2</v>
      </c>
      <c r="G4226" s="94" t="str">
        <f>IF(F4226="","",VLOOKUP(F4226,商品マスタ!$K:$L,2,FALSE))</f>
        <v/>
      </c>
      <c r="H4226" s="95" t="str">
        <f t="shared" si="66"/>
        <v/>
      </c>
    </row>
    <row r="4227" spans="1:8" x14ac:dyDescent="0.55000000000000004">
      <c r="A4227" s="76"/>
      <c r="B4227" s="50">
        <v>1</v>
      </c>
      <c r="G4227" s="94" t="str">
        <f>IF(F4227="","",VLOOKUP(F4227,商品マスタ!$K:$L,2,FALSE))</f>
        <v/>
      </c>
      <c r="H4227" s="95" t="str">
        <f t="shared" si="66"/>
        <v/>
      </c>
    </row>
    <row r="4228" spans="1:8" x14ac:dyDescent="0.55000000000000004">
      <c r="A4228" s="76"/>
      <c r="B4228" s="50">
        <v>2</v>
      </c>
      <c r="G4228" s="94" t="str">
        <f>IF(F4228="","",VLOOKUP(F4228,商品マスタ!$K:$L,2,FALSE))</f>
        <v/>
      </c>
      <c r="H4228" s="95" t="str">
        <f t="shared" si="66"/>
        <v/>
      </c>
    </row>
    <row r="4229" spans="1:8" x14ac:dyDescent="0.55000000000000004">
      <c r="A4229" s="76"/>
      <c r="B4229" s="50">
        <v>1</v>
      </c>
      <c r="G4229" s="94" t="str">
        <f>IF(F4229="","",VLOOKUP(F4229,商品マスタ!$K:$L,2,FALSE))</f>
        <v/>
      </c>
      <c r="H4229" s="95" t="str">
        <f t="shared" si="66"/>
        <v/>
      </c>
    </row>
    <row r="4230" spans="1:8" x14ac:dyDescent="0.55000000000000004">
      <c r="A4230" s="76"/>
      <c r="B4230" s="50">
        <v>2</v>
      </c>
      <c r="G4230" s="94" t="str">
        <f>IF(F4230="","",VLOOKUP(F4230,商品マスタ!$K:$L,2,FALSE))</f>
        <v/>
      </c>
      <c r="H4230" s="95" t="str">
        <f t="shared" si="66"/>
        <v/>
      </c>
    </row>
    <row r="4231" spans="1:8" x14ac:dyDescent="0.55000000000000004">
      <c r="A4231" s="76"/>
      <c r="B4231" s="50">
        <v>1</v>
      </c>
      <c r="G4231" s="94" t="str">
        <f>IF(F4231="","",VLOOKUP(F4231,商品マスタ!$K:$L,2,FALSE))</f>
        <v/>
      </c>
      <c r="H4231" s="95" t="str">
        <f t="shared" si="66"/>
        <v/>
      </c>
    </row>
    <row r="4232" spans="1:8" x14ac:dyDescent="0.55000000000000004">
      <c r="A4232" s="76"/>
      <c r="B4232" s="50">
        <v>2</v>
      </c>
      <c r="G4232" s="94" t="str">
        <f>IF(F4232="","",VLOOKUP(F4232,商品マスタ!$K:$L,2,FALSE))</f>
        <v/>
      </c>
      <c r="H4232" s="95" t="str">
        <f t="shared" si="66"/>
        <v/>
      </c>
    </row>
    <row r="4233" spans="1:8" x14ac:dyDescent="0.55000000000000004">
      <c r="A4233" s="76"/>
      <c r="B4233" s="50">
        <v>1</v>
      </c>
      <c r="G4233" s="94" t="str">
        <f>IF(F4233="","",VLOOKUP(F4233,商品マスタ!$K:$L,2,FALSE))</f>
        <v/>
      </c>
      <c r="H4233" s="95" t="str">
        <f t="shared" si="66"/>
        <v/>
      </c>
    </row>
    <row r="4234" spans="1:8" x14ac:dyDescent="0.55000000000000004">
      <c r="A4234" s="76"/>
      <c r="B4234" s="50">
        <v>2</v>
      </c>
      <c r="G4234" s="94" t="str">
        <f>IF(F4234="","",VLOOKUP(F4234,商品マスタ!$K:$L,2,FALSE))</f>
        <v/>
      </c>
      <c r="H4234" s="95" t="str">
        <f t="shared" si="66"/>
        <v/>
      </c>
    </row>
    <row r="4235" spans="1:8" x14ac:dyDescent="0.55000000000000004">
      <c r="A4235" s="76"/>
      <c r="B4235" s="50">
        <v>1</v>
      </c>
      <c r="G4235" s="94" t="str">
        <f>IF(F4235="","",VLOOKUP(F4235,商品マスタ!$K:$L,2,FALSE))</f>
        <v/>
      </c>
      <c r="H4235" s="95" t="str">
        <f t="shared" si="66"/>
        <v/>
      </c>
    </row>
    <row r="4236" spans="1:8" x14ac:dyDescent="0.55000000000000004">
      <c r="A4236" s="76"/>
      <c r="B4236" s="50">
        <v>2</v>
      </c>
      <c r="G4236" s="94" t="str">
        <f>IF(F4236="","",VLOOKUP(F4236,商品マスタ!$K:$L,2,FALSE))</f>
        <v/>
      </c>
      <c r="H4236" s="95" t="str">
        <f t="shared" si="66"/>
        <v/>
      </c>
    </row>
    <row r="4237" spans="1:8" x14ac:dyDescent="0.55000000000000004">
      <c r="A4237" s="76"/>
      <c r="B4237" s="50">
        <v>1</v>
      </c>
      <c r="G4237" s="94" t="str">
        <f>IF(F4237="","",VLOOKUP(F4237,商品マスタ!$K:$L,2,FALSE))</f>
        <v/>
      </c>
      <c r="H4237" s="95" t="str">
        <f t="shared" si="66"/>
        <v/>
      </c>
    </row>
    <row r="4238" spans="1:8" x14ac:dyDescent="0.55000000000000004">
      <c r="A4238" s="76"/>
      <c r="B4238" s="50">
        <v>2</v>
      </c>
      <c r="G4238" s="94" t="str">
        <f>IF(F4238="","",VLOOKUP(F4238,商品マスタ!$K:$L,2,FALSE))</f>
        <v/>
      </c>
      <c r="H4238" s="95" t="str">
        <f t="shared" si="66"/>
        <v/>
      </c>
    </row>
    <row r="4239" spans="1:8" x14ac:dyDescent="0.55000000000000004">
      <c r="A4239" s="76"/>
      <c r="B4239" s="50">
        <v>1</v>
      </c>
      <c r="G4239" s="94" t="str">
        <f>IF(F4239="","",VLOOKUP(F4239,商品マスタ!$K:$L,2,FALSE))</f>
        <v/>
      </c>
      <c r="H4239" s="95" t="str">
        <f t="shared" si="66"/>
        <v/>
      </c>
    </row>
    <row r="4240" spans="1:8" x14ac:dyDescent="0.55000000000000004">
      <c r="A4240" s="76"/>
      <c r="B4240" s="50">
        <v>2</v>
      </c>
      <c r="G4240" s="94" t="str">
        <f>IF(F4240="","",VLOOKUP(F4240,商品マスタ!$K:$L,2,FALSE))</f>
        <v/>
      </c>
      <c r="H4240" s="95" t="str">
        <f t="shared" si="66"/>
        <v/>
      </c>
    </row>
    <row r="4241" spans="1:8" x14ac:dyDescent="0.55000000000000004">
      <c r="A4241" s="76"/>
      <c r="B4241" s="50">
        <v>1</v>
      </c>
      <c r="G4241" s="94" t="str">
        <f>IF(F4241="","",VLOOKUP(F4241,商品マスタ!$K:$L,2,FALSE))</f>
        <v/>
      </c>
      <c r="H4241" s="95" t="str">
        <f t="shared" si="66"/>
        <v/>
      </c>
    </row>
    <row r="4242" spans="1:8" x14ac:dyDescent="0.55000000000000004">
      <c r="A4242" s="76"/>
      <c r="B4242" s="50">
        <v>2</v>
      </c>
      <c r="G4242" s="94" t="str">
        <f>IF(F4242="","",VLOOKUP(F4242,商品マスタ!$K:$L,2,FALSE))</f>
        <v/>
      </c>
      <c r="H4242" s="95" t="str">
        <f t="shared" si="66"/>
        <v/>
      </c>
    </row>
    <row r="4243" spans="1:8" x14ac:dyDescent="0.55000000000000004">
      <c r="A4243" s="76"/>
      <c r="B4243" s="50">
        <v>1</v>
      </c>
      <c r="G4243" s="94" t="str">
        <f>IF(F4243="","",VLOOKUP(F4243,商品マスタ!$K:$L,2,FALSE))</f>
        <v/>
      </c>
      <c r="H4243" s="95" t="str">
        <f t="shared" si="66"/>
        <v/>
      </c>
    </row>
    <row r="4244" spans="1:8" x14ac:dyDescent="0.55000000000000004">
      <c r="A4244" s="76"/>
      <c r="B4244" s="50">
        <v>2</v>
      </c>
      <c r="G4244" s="94" t="str">
        <f>IF(F4244="","",VLOOKUP(F4244,商品マスタ!$K:$L,2,FALSE))</f>
        <v/>
      </c>
      <c r="H4244" s="95" t="str">
        <f t="shared" si="66"/>
        <v/>
      </c>
    </row>
    <row r="4245" spans="1:8" x14ac:dyDescent="0.55000000000000004">
      <c r="A4245" s="76"/>
      <c r="B4245" s="50">
        <v>1</v>
      </c>
      <c r="G4245" s="94" t="str">
        <f>IF(F4245="","",VLOOKUP(F4245,商品マスタ!$K:$L,2,FALSE))</f>
        <v/>
      </c>
      <c r="H4245" s="95" t="str">
        <f t="shared" si="66"/>
        <v/>
      </c>
    </row>
    <row r="4246" spans="1:8" x14ac:dyDescent="0.55000000000000004">
      <c r="A4246" s="76"/>
      <c r="B4246" s="50">
        <v>2</v>
      </c>
      <c r="G4246" s="94" t="str">
        <f>IF(F4246="","",VLOOKUP(F4246,商品マスタ!$K:$L,2,FALSE))</f>
        <v/>
      </c>
      <c r="H4246" s="95" t="str">
        <f t="shared" si="66"/>
        <v/>
      </c>
    </row>
    <row r="4247" spans="1:8" x14ac:dyDescent="0.55000000000000004">
      <c r="A4247" s="76"/>
      <c r="B4247" s="50">
        <v>1</v>
      </c>
      <c r="G4247" s="94" t="str">
        <f>IF(F4247="","",VLOOKUP(F4247,商品マスタ!$K:$L,2,FALSE))</f>
        <v/>
      </c>
      <c r="H4247" s="95" t="str">
        <f t="shared" si="66"/>
        <v/>
      </c>
    </row>
    <row r="4248" spans="1:8" x14ac:dyDescent="0.55000000000000004">
      <c r="A4248" s="76"/>
      <c r="B4248" s="50">
        <v>2</v>
      </c>
      <c r="G4248" s="94" t="str">
        <f>IF(F4248="","",VLOOKUP(F4248,商品マスタ!$K:$L,2,FALSE))</f>
        <v/>
      </c>
      <c r="H4248" s="95" t="str">
        <f t="shared" si="66"/>
        <v/>
      </c>
    </row>
    <row r="4249" spans="1:8" x14ac:dyDescent="0.55000000000000004">
      <c r="A4249" s="76"/>
      <c r="B4249" s="50">
        <v>1</v>
      </c>
      <c r="G4249" s="94" t="str">
        <f>IF(F4249="","",VLOOKUP(F4249,商品マスタ!$K:$L,2,FALSE))</f>
        <v/>
      </c>
      <c r="H4249" s="95" t="str">
        <f t="shared" si="66"/>
        <v/>
      </c>
    </row>
    <row r="4250" spans="1:8" x14ac:dyDescent="0.55000000000000004">
      <c r="A4250" s="76"/>
      <c r="B4250" s="50">
        <v>2</v>
      </c>
      <c r="G4250" s="94" t="str">
        <f>IF(F4250="","",VLOOKUP(F4250,商品マスタ!$K:$L,2,FALSE))</f>
        <v/>
      </c>
      <c r="H4250" s="95" t="str">
        <f t="shared" si="66"/>
        <v/>
      </c>
    </row>
    <row r="4251" spans="1:8" x14ac:dyDescent="0.55000000000000004">
      <c r="A4251" s="76"/>
      <c r="B4251" s="50">
        <v>1</v>
      </c>
      <c r="G4251" s="94" t="str">
        <f>IF(F4251="","",VLOOKUP(F4251,商品マスタ!$K:$L,2,FALSE))</f>
        <v/>
      </c>
      <c r="H4251" s="95" t="str">
        <f t="shared" si="66"/>
        <v/>
      </c>
    </row>
    <row r="4252" spans="1:8" x14ac:dyDescent="0.55000000000000004">
      <c r="A4252" s="76"/>
      <c r="B4252" s="50">
        <v>2</v>
      </c>
      <c r="G4252" s="94" t="str">
        <f>IF(F4252="","",VLOOKUP(F4252,商品マスタ!$K:$L,2,FALSE))</f>
        <v/>
      </c>
      <c r="H4252" s="95" t="str">
        <f t="shared" si="66"/>
        <v/>
      </c>
    </row>
    <row r="4253" spans="1:8" x14ac:dyDescent="0.55000000000000004">
      <c r="A4253" s="76"/>
      <c r="B4253" s="50">
        <v>1</v>
      </c>
      <c r="G4253" s="94" t="str">
        <f>IF(F4253="","",VLOOKUP(F4253,商品マスタ!$K:$L,2,FALSE))</f>
        <v/>
      </c>
      <c r="H4253" s="95" t="str">
        <f t="shared" si="66"/>
        <v/>
      </c>
    </row>
    <row r="4254" spans="1:8" x14ac:dyDescent="0.55000000000000004">
      <c r="A4254" s="76"/>
      <c r="B4254" s="50">
        <v>2</v>
      </c>
      <c r="G4254" s="94" t="str">
        <f>IF(F4254="","",VLOOKUP(F4254,商品マスタ!$K:$L,2,FALSE))</f>
        <v/>
      </c>
      <c r="H4254" s="95" t="str">
        <f t="shared" si="66"/>
        <v/>
      </c>
    </row>
    <row r="4255" spans="1:8" x14ac:dyDescent="0.55000000000000004">
      <c r="A4255" s="76"/>
      <c r="B4255" s="50">
        <v>1</v>
      </c>
      <c r="G4255" s="94" t="str">
        <f>IF(F4255="","",VLOOKUP(F4255,商品マスタ!$K:$L,2,FALSE))</f>
        <v/>
      </c>
      <c r="H4255" s="95" t="str">
        <f t="shared" si="66"/>
        <v/>
      </c>
    </row>
    <row r="4256" spans="1:8" x14ac:dyDescent="0.55000000000000004">
      <c r="A4256" s="76"/>
      <c r="B4256" s="50">
        <v>2</v>
      </c>
      <c r="G4256" s="94" t="str">
        <f>IF(F4256="","",VLOOKUP(F4256,商品マスタ!$K:$L,2,FALSE))</f>
        <v/>
      </c>
      <c r="H4256" s="95" t="str">
        <f t="shared" si="66"/>
        <v/>
      </c>
    </row>
    <row r="4257" spans="1:8" x14ac:dyDescent="0.55000000000000004">
      <c r="A4257" s="76"/>
      <c r="B4257" s="50">
        <v>1</v>
      </c>
      <c r="G4257" s="94" t="str">
        <f>IF(F4257="","",VLOOKUP(F4257,商品マスタ!$K:$L,2,FALSE))</f>
        <v/>
      </c>
      <c r="H4257" s="95" t="str">
        <f t="shared" si="66"/>
        <v/>
      </c>
    </row>
    <row r="4258" spans="1:8" x14ac:dyDescent="0.55000000000000004">
      <c r="A4258" s="76"/>
      <c r="B4258" s="50">
        <v>2</v>
      </c>
      <c r="G4258" s="94" t="str">
        <f>IF(F4258="","",VLOOKUP(F4258,商品マスタ!$K:$L,2,FALSE))</f>
        <v/>
      </c>
      <c r="H4258" s="95" t="str">
        <f t="shared" si="66"/>
        <v/>
      </c>
    </row>
    <row r="4259" spans="1:8" x14ac:dyDescent="0.55000000000000004">
      <c r="A4259" s="76"/>
      <c r="B4259" s="50">
        <v>1</v>
      </c>
      <c r="G4259" s="94" t="str">
        <f>IF(F4259="","",VLOOKUP(F4259,商品マスタ!$K:$L,2,FALSE))</f>
        <v/>
      </c>
      <c r="H4259" s="95" t="str">
        <f t="shared" si="66"/>
        <v/>
      </c>
    </row>
    <row r="4260" spans="1:8" x14ac:dyDescent="0.55000000000000004">
      <c r="A4260" s="76"/>
      <c r="B4260" s="50">
        <v>2</v>
      </c>
      <c r="G4260" s="94" t="str">
        <f>IF(F4260="","",VLOOKUP(F4260,商品マスタ!$K:$L,2,FALSE))</f>
        <v/>
      </c>
      <c r="H4260" s="95" t="str">
        <f t="shared" si="66"/>
        <v/>
      </c>
    </row>
    <row r="4261" spans="1:8" x14ac:dyDescent="0.55000000000000004">
      <c r="A4261" s="76"/>
      <c r="B4261" s="50">
        <v>1</v>
      </c>
      <c r="G4261" s="94" t="str">
        <f>IF(F4261="","",VLOOKUP(F4261,商品マスタ!$K:$L,2,FALSE))</f>
        <v/>
      </c>
      <c r="H4261" s="95" t="str">
        <f t="shared" si="66"/>
        <v/>
      </c>
    </row>
    <row r="4262" spans="1:8" x14ac:dyDescent="0.55000000000000004">
      <c r="A4262" s="76"/>
      <c r="B4262" s="50">
        <v>2</v>
      </c>
      <c r="G4262" s="94" t="str">
        <f>IF(F4262="","",VLOOKUP(F4262,商品マスタ!$K:$L,2,FALSE))</f>
        <v/>
      </c>
      <c r="H4262" s="95" t="str">
        <f t="shared" si="66"/>
        <v/>
      </c>
    </row>
    <row r="4263" spans="1:8" x14ac:dyDescent="0.55000000000000004">
      <c r="A4263" s="76"/>
      <c r="B4263" s="50">
        <v>1</v>
      </c>
      <c r="G4263" s="94" t="str">
        <f>IF(F4263="","",VLOOKUP(F4263,商品マスタ!$K:$L,2,FALSE))</f>
        <v/>
      </c>
      <c r="H4263" s="95" t="str">
        <f t="shared" si="66"/>
        <v/>
      </c>
    </row>
    <row r="4264" spans="1:8" x14ac:dyDescent="0.55000000000000004">
      <c r="A4264" s="76"/>
      <c r="B4264" s="50">
        <v>2</v>
      </c>
      <c r="G4264" s="94" t="str">
        <f>IF(F4264="","",VLOOKUP(F4264,商品マスタ!$K:$L,2,FALSE))</f>
        <v/>
      </c>
      <c r="H4264" s="95" t="str">
        <f t="shared" si="66"/>
        <v/>
      </c>
    </row>
    <row r="4265" spans="1:8" x14ac:dyDescent="0.55000000000000004">
      <c r="A4265" s="76"/>
      <c r="B4265" s="50">
        <v>1</v>
      </c>
      <c r="G4265" s="94" t="str">
        <f>IF(F4265="","",VLOOKUP(F4265,商品マスタ!$K:$L,2,FALSE))</f>
        <v/>
      </c>
      <c r="H4265" s="95" t="str">
        <f t="shared" si="66"/>
        <v/>
      </c>
    </row>
    <row r="4266" spans="1:8" x14ac:dyDescent="0.55000000000000004">
      <c r="A4266" s="76"/>
      <c r="B4266" s="50">
        <v>2</v>
      </c>
      <c r="G4266" s="94" t="str">
        <f>IF(F4266="","",VLOOKUP(F4266,商品マスタ!$K:$L,2,FALSE))</f>
        <v/>
      </c>
      <c r="H4266" s="95" t="str">
        <f t="shared" si="66"/>
        <v/>
      </c>
    </row>
    <row r="4267" spans="1:8" x14ac:dyDescent="0.55000000000000004">
      <c r="A4267" s="76"/>
      <c r="B4267" s="50">
        <v>1</v>
      </c>
      <c r="G4267" s="94" t="str">
        <f>IF(F4267="","",VLOOKUP(F4267,商品マスタ!$K:$L,2,FALSE))</f>
        <v/>
      </c>
      <c r="H4267" s="95" t="str">
        <f t="shared" si="66"/>
        <v/>
      </c>
    </row>
    <row r="4268" spans="1:8" x14ac:dyDescent="0.55000000000000004">
      <c r="A4268" s="76"/>
      <c r="B4268" s="50">
        <v>2</v>
      </c>
      <c r="G4268" s="94" t="str">
        <f>IF(F4268="","",VLOOKUP(F4268,商品マスタ!$K:$L,2,FALSE))</f>
        <v/>
      </c>
      <c r="H4268" s="95" t="str">
        <f t="shared" si="66"/>
        <v/>
      </c>
    </row>
    <row r="4269" spans="1:8" x14ac:dyDescent="0.55000000000000004">
      <c r="A4269" s="76"/>
      <c r="B4269" s="50">
        <v>1</v>
      </c>
      <c r="G4269" s="94" t="str">
        <f>IF(F4269="","",VLOOKUP(F4269,商品マスタ!$K:$L,2,FALSE))</f>
        <v/>
      </c>
      <c r="H4269" s="95" t="str">
        <f t="shared" si="66"/>
        <v/>
      </c>
    </row>
    <row r="4270" spans="1:8" x14ac:dyDescent="0.55000000000000004">
      <c r="A4270" s="76"/>
      <c r="B4270" s="50">
        <v>2</v>
      </c>
      <c r="G4270" s="94" t="str">
        <f>IF(F4270="","",VLOOKUP(F4270,商品マスタ!$K:$L,2,FALSE))</f>
        <v/>
      </c>
      <c r="H4270" s="95" t="str">
        <f t="shared" si="66"/>
        <v/>
      </c>
    </row>
    <row r="4271" spans="1:8" x14ac:dyDescent="0.55000000000000004">
      <c r="A4271" s="76"/>
      <c r="B4271" s="50">
        <v>1</v>
      </c>
      <c r="G4271" s="94" t="str">
        <f>IF(F4271="","",VLOOKUP(F4271,商品マスタ!$K:$L,2,FALSE))</f>
        <v/>
      </c>
      <c r="H4271" s="95" t="str">
        <f t="shared" si="66"/>
        <v/>
      </c>
    </row>
    <row r="4272" spans="1:8" x14ac:dyDescent="0.55000000000000004">
      <c r="A4272" s="76"/>
      <c r="B4272" s="50">
        <v>2</v>
      </c>
      <c r="G4272" s="94" t="str">
        <f>IF(F4272="","",VLOOKUP(F4272,商品マスタ!$K:$L,2,FALSE))</f>
        <v/>
      </c>
      <c r="H4272" s="95" t="str">
        <f t="shared" si="66"/>
        <v/>
      </c>
    </row>
    <row r="4273" spans="1:8" x14ac:dyDescent="0.55000000000000004">
      <c r="A4273" s="76"/>
      <c r="B4273" s="50">
        <v>1</v>
      </c>
      <c r="G4273" s="94" t="str">
        <f>IF(F4273="","",VLOOKUP(F4273,商品マスタ!$K:$L,2,FALSE))</f>
        <v/>
      </c>
      <c r="H4273" s="95" t="str">
        <f t="shared" si="66"/>
        <v/>
      </c>
    </row>
    <row r="4274" spans="1:8" x14ac:dyDescent="0.55000000000000004">
      <c r="A4274" s="76"/>
      <c r="B4274" s="50">
        <v>2</v>
      </c>
      <c r="G4274" s="94" t="str">
        <f>IF(F4274="","",VLOOKUP(F4274,商品マスタ!$K:$L,2,FALSE))</f>
        <v/>
      </c>
      <c r="H4274" s="95" t="str">
        <f t="shared" si="66"/>
        <v/>
      </c>
    </row>
    <row r="4275" spans="1:8" x14ac:dyDescent="0.55000000000000004">
      <c r="A4275" s="76"/>
      <c r="B4275" s="50">
        <v>1</v>
      </c>
      <c r="G4275" s="94" t="str">
        <f>IF(F4275="","",VLOOKUP(F4275,商品マスタ!$K:$L,2,FALSE))</f>
        <v/>
      </c>
      <c r="H4275" s="95" t="str">
        <f t="shared" si="66"/>
        <v/>
      </c>
    </row>
    <row r="4276" spans="1:8" x14ac:dyDescent="0.55000000000000004">
      <c r="A4276" s="76"/>
      <c r="B4276" s="50">
        <v>2</v>
      </c>
      <c r="G4276" s="94" t="str">
        <f>IF(F4276="","",VLOOKUP(F4276,商品マスタ!$K:$L,2,FALSE))</f>
        <v/>
      </c>
      <c r="H4276" s="95" t="str">
        <f t="shared" si="66"/>
        <v/>
      </c>
    </row>
    <row r="4277" spans="1:8" x14ac:dyDescent="0.55000000000000004">
      <c r="A4277" s="76"/>
      <c r="B4277" s="50">
        <v>1</v>
      </c>
      <c r="G4277" s="94" t="str">
        <f>IF(F4277="","",VLOOKUP(F4277,商品マスタ!$K:$L,2,FALSE))</f>
        <v/>
      </c>
      <c r="H4277" s="95" t="str">
        <f t="shared" si="66"/>
        <v/>
      </c>
    </row>
    <row r="4278" spans="1:8" x14ac:dyDescent="0.55000000000000004">
      <c r="A4278" s="76"/>
      <c r="B4278" s="50">
        <v>2</v>
      </c>
      <c r="G4278" s="94" t="str">
        <f>IF(F4278="","",VLOOKUP(F4278,商品マスタ!$K:$L,2,FALSE))</f>
        <v/>
      </c>
      <c r="H4278" s="95" t="str">
        <f t="shared" si="66"/>
        <v/>
      </c>
    </row>
    <row r="4279" spans="1:8" x14ac:dyDescent="0.55000000000000004">
      <c r="A4279" s="76"/>
      <c r="B4279" s="50">
        <v>1</v>
      </c>
      <c r="G4279" s="94" t="str">
        <f>IF(F4279="","",VLOOKUP(F4279,商品マスタ!$K:$L,2,FALSE))</f>
        <v/>
      </c>
      <c r="H4279" s="95" t="str">
        <f t="shared" si="66"/>
        <v/>
      </c>
    </row>
    <row r="4280" spans="1:8" x14ac:dyDescent="0.55000000000000004">
      <c r="A4280" s="76"/>
      <c r="B4280" s="50">
        <v>2</v>
      </c>
      <c r="G4280" s="94" t="str">
        <f>IF(F4280="","",VLOOKUP(F4280,商品マスタ!$K:$L,2,FALSE))</f>
        <v/>
      </c>
      <c r="H4280" s="95" t="str">
        <f t="shared" si="66"/>
        <v/>
      </c>
    </row>
    <row r="4281" spans="1:8" x14ac:dyDescent="0.55000000000000004">
      <c r="A4281" s="76"/>
      <c r="B4281" s="50">
        <v>1</v>
      </c>
      <c r="G4281" s="94" t="str">
        <f>IF(F4281="","",VLOOKUP(F4281,商品マスタ!$K:$L,2,FALSE))</f>
        <v/>
      </c>
      <c r="H4281" s="95" t="str">
        <f t="shared" si="66"/>
        <v/>
      </c>
    </row>
    <row r="4282" spans="1:8" x14ac:dyDescent="0.55000000000000004">
      <c r="A4282" s="76"/>
      <c r="B4282" s="50">
        <v>2</v>
      </c>
      <c r="G4282" s="94" t="str">
        <f>IF(F4282="","",VLOOKUP(F4282,商品マスタ!$K:$L,2,FALSE))</f>
        <v/>
      </c>
      <c r="H4282" s="95" t="str">
        <f t="shared" si="66"/>
        <v/>
      </c>
    </row>
    <row r="4283" spans="1:8" x14ac:dyDescent="0.55000000000000004">
      <c r="A4283" s="76"/>
      <c r="B4283" s="50">
        <v>1</v>
      </c>
      <c r="G4283" s="94" t="str">
        <f>IF(F4283="","",VLOOKUP(F4283,商品マスタ!$K:$L,2,FALSE))</f>
        <v/>
      </c>
      <c r="H4283" s="95" t="str">
        <f t="shared" si="66"/>
        <v/>
      </c>
    </row>
    <row r="4284" spans="1:8" x14ac:dyDescent="0.55000000000000004">
      <c r="A4284" s="76"/>
      <c r="B4284" s="50">
        <v>2</v>
      </c>
      <c r="G4284" s="94" t="str">
        <f>IF(F4284="","",VLOOKUP(F4284,商品マスタ!$K:$L,2,FALSE))</f>
        <v/>
      </c>
      <c r="H4284" s="95" t="str">
        <f t="shared" si="66"/>
        <v/>
      </c>
    </row>
    <row r="4285" spans="1:8" x14ac:dyDescent="0.55000000000000004">
      <c r="A4285" s="76"/>
      <c r="B4285" s="50">
        <v>1</v>
      </c>
      <c r="G4285" s="94" t="str">
        <f>IF(F4285="","",VLOOKUP(F4285,商品マスタ!$K:$L,2,FALSE))</f>
        <v/>
      </c>
      <c r="H4285" s="95" t="str">
        <f t="shared" si="66"/>
        <v/>
      </c>
    </row>
    <row r="4286" spans="1:8" x14ac:dyDescent="0.55000000000000004">
      <c r="A4286" s="76"/>
      <c r="B4286" s="50">
        <v>2</v>
      </c>
      <c r="G4286" s="94" t="str">
        <f>IF(F4286="","",VLOOKUP(F4286,商品マスタ!$K:$L,2,FALSE))</f>
        <v/>
      </c>
      <c r="H4286" s="95" t="str">
        <f t="shared" si="66"/>
        <v/>
      </c>
    </row>
    <row r="4287" spans="1:8" x14ac:dyDescent="0.55000000000000004">
      <c r="A4287" s="76"/>
      <c r="B4287" s="50">
        <v>1</v>
      </c>
      <c r="G4287" s="94" t="str">
        <f>IF(F4287="","",VLOOKUP(F4287,商品マスタ!$K:$L,2,FALSE))</f>
        <v/>
      </c>
      <c r="H4287" s="95" t="str">
        <f t="shared" si="66"/>
        <v/>
      </c>
    </row>
    <row r="4288" spans="1:8" x14ac:dyDescent="0.55000000000000004">
      <c r="A4288" s="76"/>
      <c r="B4288" s="50">
        <v>2</v>
      </c>
      <c r="G4288" s="94" t="str">
        <f>IF(F4288="","",VLOOKUP(F4288,商品マスタ!$K:$L,2,FALSE))</f>
        <v/>
      </c>
      <c r="H4288" s="95" t="str">
        <f t="shared" ref="H4288:H4351" si="67">IF(D4288="","",IF(E4288="",LEN(SUBSTITUTE(D4288," ","")),LEN(SUBSTITUTE(E4288," ",""))))</f>
        <v/>
      </c>
    </row>
    <row r="4289" spans="1:8" x14ac:dyDescent="0.55000000000000004">
      <c r="A4289" s="76"/>
      <c r="B4289" s="50">
        <v>1</v>
      </c>
      <c r="G4289" s="94" t="str">
        <f>IF(F4289="","",VLOOKUP(F4289,商品マスタ!$K:$L,2,FALSE))</f>
        <v/>
      </c>
      <c r="H4289" s="95" t="str">
        <f t="shared" si="67"/>
        <v/>
      </c>
    </row>
    <row r="4290" spans="1:8" x14ac:dyDescent="0.55000000000000004">
      <c r="A4290" s="76"/>
      <c r="B4290" s="50">
        <v>2</v>
      </c>
      <c r="G4290" s="94" t="str">
        <f>IF(F4290="","",VLOOKUP(F4290,商品マスタ!$K:$L,2,FALSE))</f>
        <v/>
      </c>
      <c r="H4290" s="95" t="str">
        <f t="shared" si="67"/>
        <v/>
      </c>
    </row>
    <row r="4291" spans="1:8" x14ac:dyDescent="0.55000000000000004">
      <c r="A4291" s="76"/>
      <c r="B4291" s="50">
        <v>1</v>
      </c>
      <c r="G4291" s="94" t="str">
        <f>IF(F4291="","",VLOOKUP(F4291,商品マスタ!$K:$L,2,FALSE))</f>
        <v/>
      </c>
      <c r="H4291" s="95" t="str">
        <f t="shared" si="67"/>
        <v/>
      </c>
    </row>
    <row r="4292" spans="1:8" x14ac:dyDescent="0.55000000000000004">
      <c r="A4292" s="76"/>
      <c r="B4292" s="50">
        <v>2</v>
      </c>
      <c r="G4292" s="94" t="str">
        <f>IF(F4292="","",VLOOKUP(F4292,商品マスタ!$K:$L,2,FALSE))</f>
        <v/>
      </c>
      <c r="H4292" s="95" t="str">
        <f t="shared" si="67"/>
        <v/>
      </c>
    </row>
    <row r="4293" spans="1:8" x14ac:dyDescent="0.55000000000000004">
      <c r="A4293" s="76"/>
      <c r="B4293" s="50">
        <v>1</v>
      </c>
      <c r="G4293" s="94" t="str">
        <f>IF(F4293="","",VLOOKUP(F4293,商品マスタ!$K:$L,2,FALSE))</f>
        <v/>
      </c>
      <c r="H4293" s="95" t="str">
        <f t="shared" si="67"/>
        <v/>
      </c>
    </row>
    <row r="4294" spans="1:8" x14ac:dyDescent="0.55000000000000004">
      <c r="A4294" s="76"/>
      <c r="B4294" s="50">
        <v>2</v>
      </c>
      <c r="G4294" s="94" t="str">
        <f>IF(F4294="","",VLOOKUP(F4294,商品マスタ!$K:$L,2,FALSE))</f>
        <v/>
      </c>
      <c r="H4294" s="95" t="str">
        <f t="shared" si="67"/>
        <v/>
      </c>
    </row>
    <row r="4295" spans="1:8" x14ac:dyDescent="0.55000000000000004">
      <c r="A4295" s="76"/>
      <c r="B4295" s="50">
        <v>1</v>
      </c>
      <c r="G4295" s="94" t="str">
        <f>IF(F4295="","",VLOOKUP(F4295,商品マスタ!$K:$L,2,FALSE))</f>
        <v/>
      </c>
      <c r="H4295" s="95" t="str">
        <f t="shared" si="67"/>
        <v/>
      </c>
    </row>
    <row r="4296" spans="1:8" x14ac:dyDescent="0.55000000000000004">
      <c r="A4296" s="76"/>
      <c r="B4296" s="50">
        <v>2</v>
      </c>
      <c r="G4296" s="94" t="str">
        <f>IF(F4296="","",VLOOKUP(F4296,商品マスタ!$K:$L,2,FALSE))</f>
        <v/>
      </c>
      <c r="H4296" s="95" t="str">
        <f t="shared" si="67"/>
        <v/>
      </c>
    </row>
    <row r="4297" spans="1:8" x14ac:dyDescent="0.55000000000000004">
      <c r="A4297" s="76"/>
      <c r="B4297" s="50">
        <v>1</v>
      </c>
      <c r="G4297" s="94" t="str">
        <f>IF(F4297="","",VLOOKUP(F4297,商品マスタ!$K:$L,2,FALSE))</f>
        <v/>
      </c>
      <c r="H4297" s="95" t="str">
        <f t="shared" si="67"/>
        <v/>
      </c>
    </row>
    <row r="4298" spans="1:8" x14ac:dyDescent="0.55000000000000004">
      <c r="A4298" s="76"/>
      <c r="B4298" s="50">
        <v>2</v>
      </c>
      <c r="G4298" s="94" t="str">
        <f>IF(F4298="","",VLOOKUP(F4298,商品マスタ!$K:$L,2,FALSE))</f>
        <v/>
      </c>
      <c r="H4298" s="95" t="str">
        <f t="shared" si="67"/>
        <v/>
      </c>
    </row>
    <row r="4299" spans="1:8" x14ac:dyDescent="0.55000000000000004">
      <c r="A4299" s="76"/>
      <c r="B4299" s="50">
        <v>1</v>
      </c>
      <c r="G4299" s="94" t="str">
        <f>IF(F4299="","",VLOOKUP(F4299,商品マスタ!$K:$L,2,FALSE))</f>
        <v/>
      </c>
      <c r="H4299" s="95" t="str">
        <f t="shared" si="67"/>
        <v/>
      </c>
    </row>
    <row r="4300" spans="1:8" x14ac:dyDescent="0.55000000000000004">
      <c r="A4300" s="76"/>
      <c r="B4300" s="50">
        <v>2</v>
      </c>
      <c r="G4300" s="94" t="str">
        <f>IF(F4300="","",VLOOKUP(F4300,商品マスタ!$K:$L,2,FALSE))</f>
        <v/>
      </c>
      <c r="H4300" s="95" t="str">
        <f t="shared" si="67"/>
        <v/>
      </c>
    </row>
    <row r="4301" spans="1:8" x14ac:dyDescent="0.55000000000000004">
      <c r="A4301" s="76"/>
      <c r="B4301" s="50">
        <v>1</v>
      </c>
      <c r="G4301" s="94" t="str">
        <f>IF(F4301="","",VLOOKUP(F4301,商品マスタ!$K:$L,2,FALSE))</f>
        <v/>
      </c>
      <c r="H4301" s="95" t="str">
        <f t="shared" si="67"/>
        <v/>
      </c>
    </row>
    <row r="4302" spans="1:8" x14ac:dyDescent="0.55000000000000004">
      <c r="A4302" s="76"/>
      <c r="B4302" s="50">
        <v>2</v>
      </c>
      <c r="G4302" s="94" t="str">
        <f>IF(F4302="","",VLOOKUP(F4302,商品マスタ!$K:$L,2,FALSE))</f>
        <v/>
      </c>
      <c r="H4302" s="95" t="str">
        <f t="shared" si="67"/>
        <v/>
      </c>
    </row>
    <row r="4303" spans="1:8" x14ac:dyDescent="0.55000000000000004">
      <c r="A4303" s="76"/>
      <c r="B4303" s="50">
        <v>1</v>
      </c>
      <c r="G4303" s="94" t="str">
        <f>IF(F4303="","",VLOOKUP(F4303,商品マスタ!$K:$L,2,FALSE))</f>
        <v/>
      </c>
      <c r="H4303" s="95" t="str">
        <f t="shared" si="67"/>
        <v/>
      </c>
    </row>
    <row r="4304" spans="1:8" x14ac:dyDescent="0.55000000000000004">
      <c r="A4304" s="76"/>
      <c r="B4304" s="50">
        <v>2</v>
      </c>
      <c r="G4304" s="94" t="str">
        <f>IF(F4304="","",VLOOKUP(F4304,商品マスタ!$K:$L,2,FALSE))</f>
        <v/>
      </c>
      <c r="H4304" s="95" t="str">
        <f t="shared" si="67"/>
        <v/>
      </c>
    </row>
    <row r="4305" spans="1:8" x14ac:dyDescent="0.55000000000000004">
      <c r="A4305" s="76"/>
      <c r="B4305" s="50">
        <v>1</v>
      </c>
      <c r="G4305" s="94" t="str">
        <f>IF(F4305="","",VLOOKUP(F4305,商品マスタ!$K:$L,2,FALSE))</f>
        <v/>
      </c>
      <c r="H4305" s="95" t="str">
        <f t="shared" si="67"/>
        <v/>
      </c>
    </row>
    <row r="4306" spans="1:8" x14ac:dyDescent="0.55000000000000004">
      <c r="A4306" s="76"/>
      <c r="B4306" s="50">
        <v>2</v>
      </c>
      <c r="G4306" s="94" t="str">
        <f>IF(F4306="","",VLOOKUP(F4306,商品マスタ!$K:$L,2,FALSE))</f>
        <v/>
      </c>
      <c r="H4306" s="95" t="str">
        <f t="shared" si="67"/>
        <v/>
      </c>
    </row>
    <row r="4307" spans="1:8" x14ac:dyDescent="0.55000000000000004">
      <c r="A4307" s="76"/>
      <c r="B4307" s="50">
        <v>1</v>
      </c>
      <c r="G4307" s="94" t="str">
        <f>IF(F4307="","",VLOOKUP(F4307,商品マスタ!$K:$L,2,FALSE))</f>
        <v/>
      </c>
      <c r="H4307" s="95" t="str">
        <f t="shared" si="67"/>
        <v/>
      </c>
    </row>
    <row r="4308" spans="1:8" x14ac:dyDescent="0.55000000000000004">
      <c r="A4308" s="76"/>
      <c r="B4308" s="50">
        <v>2</v>
      </c>
      <c r="G4308" s="94" t="str">
        <f>IF(F4308="","",VLOOKUP(F4308,商品マスタ!$K:$L,2,FALSE))</f>
        <v/>
      </c>
      <c r="H4308" s="95" t="str">
        <f t="shared" si="67"/>
        <v/>
      </c>
    </row>
    <row r="4309" spans="1:8" x14ac:dyDescent="0.55000000000000004">
      <c r="A4309" s="76"/>
      <c r="B4309" s="50">
        <v>1</v>
      </c>
      <c r="G4309" s="94" t="str">
        <f>IF(F4309="","",VLOOKUP(F4309,商品マスタ!$K:$L,2,FALSE))</f>
        <v/>
      </c>
      <c r="H4309" s="95" t="str">
        <f t="shared" si="67"/>
        <v/>
      </c>
    </row>
    <row r="4310" spans="1:8" x14ac:dyDescent="0.55000000000000004">
      <c r="A4310" s="76"/>
      <c r="B4310" s="50">
        <v>2</v>
      </c>
      <c r="G4310" s="94" t="str">
        <f>IF(F4310="","",VLOOKUP(F4310,商品マスタ!$K:$L,2,FALSE))</f>
        <v/>
      </c>
      <c r="H4310" s="95" t="str">
        <f t="shared" si="67"/>
        <v/>
      </c>
    </row>
    <row r="4311" spans="1:8" x14ac:dyDescent="0.55000000000000004">
      <c r="A4311" s="76"/>
      <c r="B4311" s="50">
        <v>1</v>
      </c>
      <c r="G4311" s="94" t="str">
        <f>IF(F4311="","",VLOOKUP(F4311,商品マスタ!$K:$L,2,FALSE))</f>
        <v/>
      </c>
      <c r="H4311" s="95" t="str">
        <f t="shared" si="67"/>
        <v/>
      </c>
    </row>
    <row r="4312" spans="1:8" x14ac:dyDescent="0.55000000000000004">
      <c r="A4312" s="76"/>
      <c r="B4312" s="50">
        <v>2</v>
      </c>
      <c r="G4312" s="94" t="str">
        <f>IF(F4312="","",VLOOKUP(F4312,商品マスタ!$K:$L,2,FALSE))</f>
        <v/>
      </c>
      <c r="H4312" s="95" t="str">
        <f t="shared" si="67"/>
        <v/>
      </c>
    </row>
    <row r="4313" spans="1:8" x14ac:dyDescent="0.55000000000000004">
      <c r="A4313" s="76"/>
      <c r="B4313" s="50">
        <v>1</v>
      </c>
      <c r="G4313" s="94" t="str">
        <f>IF(F4313="","",VLOOKUP(F4313,商品マスタ!$K:$L,2,FALSE))</f>
        <v/>
      </c>
      <c r="H4313" s="95" t="str">
        <f t="shared" si="67"/>
        <v/>
      </c>
    </row>
    <row r="4314" spans="1:8" x14ac:dyDescent="0.55000000000000004">
      <c r="A4314" s="76"/>
      <c r="B4314" s="50">
        <v>2</v>
      </c>
      <c r="G4314" s="94" t="str">
        <f>IF(F4314="","",VLOOKUP(F4314,商品マスタ!$K:$L,2,FALSE))</f>
        <v/>
      </c>
      <c r="H4314" s="95" t="str">
        <f t="shared" si="67"/>
        <v/>
      </c>
    </row>
    <row r="4315" spans="1:8" x14ac:dyDescent="0.55000000000000004">
      <c r="A4315" s="76"/>
      <c r="B4315" s="50">
        <v>1</v>
      </c>
      <c r="G4315" s="94" t="str">
        <f>IF(F4315="","",VLOOKUP(F4315,商品マスタ!$K:$L,2,FALSE))</f>
        <v/>
      </c>
      <c r="H4315" s="95" t="str">
        <f t="shared" si="67"/>
        <v/>
      </c>
    </row>
    <row r="4316" spans="1:8" x14ac:dyDescent="0.55000000000000004">
      <c r="A4316" s="76"/>
      <c r="B4316" s="50">
        <v>2</v>
      </c>
      <c r="G4316" s="94" t="str">
        <f>IF(F4316="","",VLOOKUP(F4316,商品マスタ!$K:$L,2,FALSE))</f>
        <v/>
      </c>
      <c r="H4316" s="95" t="str">
        <f t="shared" si="67"/>
        <v/>
      </c>
    </row>
    <row r="4317" spans="1:8" x14ac:dyDescent="0.55000000000000004">
      <c r="A4317" s="76"/>
      <c r="B4317" s="50">
        <v>1</v>
      </c>
      <c r="G4317" s="94" t="str">
        <f>IF(F4317="","",VLOOKUP(F4317,商品マスタ!$K:$L,2,FALSE))</f>
        <v/>
      </c>
      <c r="H4317" s="95" t="str">
        <f t="shared" si="67"/>
        <v/>
      </c>
    </row>
    <row r="4318" spans="1:8" x14ac:dyDescent="0.55000000000000004">
      <c r="A4318" s="76"/>
      <c r="B4318" s="50">
        <v>2</v>
      </c>
      <c r="G4318" s="94" t="str">
        <f>IF(F4318="","",VLOOKUP(F4318,商品マスタ!$K:$L,2,FALSE))</f>
        <v/>
      </c>
      <c r="H4318" s="95" t="str">
        <f t="shared" si="67"/>
        <v/>
      </c>
    </row>
    <row r="4319" spans="1:8" x14ac:dyDescent="0.55000000000000004">
      <c r="A4319" s="76"/>
      <c r="B4319" s="50">
        <v>1</v>
      </c>
      <c r="G4319" s="94" t="str">
        <f>IF(F4319="","",VLOOKUP(F4319,商品マスタ!$K:$L,2,FALSE))</f>
        <v/>
      </c>
      <c r="H4319" s="95" t="str">
        <f t="shared" si="67"/>
        <v/>
      </c>
    </row>
    <row r="4320" spans="1:8" x14ac:dyDescent="0.55000000000000004">
      <c r="A4320" s="76"/>
      <c r="B4320" s="50">
        <v>2</v>
      </c>
      <c r="G4320" s="94" t="str">
        <f>IF(F4320="","",VLOOKUP(F4320,商品マスタ!$K:$L,2,FALSE))</f>
        <v/>
      </c>
      <c r="H4320" s="95" t="str">
        <f t="shared" si="67"/>
        <v/>
      </c>
    </row>
    <row r="4321" spans="1:8" x14ac:dyDescent="0.55000000000000004">
      <c r="A4321" s="76"/>
      <c r="B4321" s="50">
        <v>1</v>
      </c>
      <c r="G4321" s="94" t="str">
        <f>IF(F4321="","",VLOOKUP(F4321,商品マスタ!$K:$L,2,FALSE))</f>
        <v/>
      </c>
      <c r="H4321" s="95" t="str">
        <f t="shared" si="67"/>
        <v/>
      </c>
    </row>
    <row r="4322" spans="1:8" x14ac:dyDescent="0.55000000000000004">
      <c r="A4322" s="76"/>
      <c r="B4322" s="50">
        <v>2</v>
      </c>
      <c r="G4322" s="94" t="str">
        <f>IF(F4322="","",VLOOKUP(F4322,商品マスタ!$K:$L,2,FALSE))</f>
        <v/>
      </c>
      <c r="H4322" s="95" t="str">
        <f t="shared" si="67"/>
        <v/>
      </c>
    </row>
    <row r="4323" spans="1:8" x14ac:dyDescent="0.55000000000000004">
      <c r="A4323" s="76"/>
      <c r="B4323" s="50">
        <v>1</v>
      </c>
      <c r="G4323" s="94" t="str">
        <f>IF(F4323="","",VLOOKUP(F4323,商品マスタ!$K:$L,2,FALSE))</f>
        <v/>
      </c>
      <c r="H4323" s="95" t="str">
        <f t="shared" si="67"/>
        <v/>
      </c>
    </row>
    <row r="4324" spans="1:8" x14ac:dyDescent="0.55000000000000004">
      <c r="A4324" s="76"/>
      <c r="B4324" s="50">
        <v>2</v>
      </c>
      <c r="G4324" s="94" t="str">
        <f>IF(F4324="","",VLOOKUP(F4324,商品マスタ!$K:$L,2,FALSE))</f>
        <v/>
      </c>
      <c r="H4324" s="95" t="str">
        <f t="shared" si="67"/>
        <v/>
      </c>
    </row>
    <row r="4325" spans="1:8" x14ac:dyDescent="0.55000000000000004">
      <c r="A4325" s="76"/>
      <c r="B4325" s="50">
        <v>1</v>
      </c>
      <c r="G4325" s="94" t="str">
        <f>IF(F4325="","",VLOOKUP(F4325,商品マスタ!$K:$L,2,FALSE))</f>
        <v/>
      </c>
      <c r="H4325" s="95" t="str">
        <f t="shared" si="67"/>
        <v/>
      </c>
    </row>
    <row r="4326" spans="1:8" x14ac:dyDescent="0.55000000000000004">
      <c r="A4326" s="76"/>
      <c r="B4326" s="50">
        <v>2</v>
      </c>
      <c r="G4326" s="94" t="str">
        <f>IF(F4326="","",VLOOKUP(F4326,商品マスタ!$K:$L,2,FALSE))</f>
        <v/>
      </c>
      <c r="H4326" s="95" t="str">
        <f t="shared" si="67"/>
        <v/>
      </c>
    </row>
    <row r="4327" spans="1:8" x14ac:dyDescent="0.55000000000000004">
      <c r="A4327" s="76"/>
      <c r="B4327" s="50">
        <v>1</v>
      </c>
      <c r="G4327" s="94" t="str">
        <f>IF(F4327="","",VLOOKUP(F4327,商品マスタ!$K:$L,2,FALSE))</f>
        <v/>
      </c>
      <c r="H4327" s="95" t="str">
        <f t="shared" si="67"/>
        <v/>
      </c>
    </row>
    <row r="4328" spans="1:8" x14ac:dyDescent="0.55000000000000004">
      <c r="A4328" s="76"/>
      <c r="B4328" s="50">
        <v>2</v>
      </c>
      <c r="G4328" s="94" t="str">
        <f>IF(F4328="","",VLOOKUP(F4328,商品マスタ!$K:$L,2,FALSE))</f>
        <v/>
      </c>
      <c r="H4328" s="95" t="str">
        <f t="shared" si="67"/>
        <v/>
      </c>
    </row>
    <row r="4329" spans="1:8" x14ac:dyDescent="0.55000000000000004">
      <c r="A4329" s="76"/>
      <c r="B4329" s="50">
        <v>1</v>
      </c>
      <c r="G4329" s="94" t="str">
        <f>IF(F4329="","",VLOOKUP(F4329,商品マスタ!$K:$L,2,FALSE))</f>
        <v/>
      </c>
      <c r="H4329" s="95" t="str">
        <f t="shared" si="67"/>
        <v/>
      </c>
    </row>
    <row r="4330" spans="1:8" x14ac:dyDescent="0.55000000000000004">
      <c r="A4330" s="76"/>
      <c r="B4330" s="50">
        <v>2</v>
      </c>
      <c r="G4330" s="94" t="str">
        <f>IF(F4330="","",VLOOKUP(F4330,商品マスタ!$K:$L,2,FALSE))</f>
        <v/>
      </c>
      <c r="H4330" s="95" t="str">
        <f t="shared" si="67"/>
        <v/>
      </c>
    </row>
    <row r="4331" spans="1:8" x14ac:dyDescent="0.55000000000000004">
      <c r="A4331" s="76"/>
      <c r="B4331" s="50">
        <v>1</v>
      </c>
      <c r="G4331" s="94" t="str">
        <f>IF(F4331="","",VLOOKUP(F4331,商品マスタ!$K:$L,2,FALSE))</f>
        <v/>
      </c>
      <c r="H4331" s="95" t="str">
        <f t="shared" si="67"/>
        <v/>
      </c>
    </row>
    <row r="4332" spans="1:8" x14ac:dyDescent="0.55000000000000004">
      <c r="A4332" s="76"/>
      <c r="B4332" s="50">
        <v>2</v>
      </c>
      <c r="G4332" s="94" t="str">
        <f>IF(F4332="","",VLOOKUP(F4332,商品マスタ!$K:$L,2,FALSE))</f>
        <v/>
      </c>
      <c r="H4332" s="95" t="str">
        <f t="shared" si="67"/>
        <v/>
      </c>
    </row>
    <row r="4333" spans="1:8" x14ac:dyDescent="0.55000000000000004">
      <c r="A4333" s="76"/>
      <c r="B4333" s="50">
        <v>1</v>
      </c>
      <c r="G4333" s="94" t="str">
        <f>IF(F4333="","",VLOOKUP(F4333,商品マスタ!$K:$L,2,FALSE))</f>
        <v/>
      </c>
      <c r="H4333" s="95" t="str">
        <f t="shared" si="67"/>
        <v/>
      </c>
    </row>
    <row r="4334" spans="1:8" x14ac:dyDescent="0.55000000000000004">
      <c r="A4334" s="76"/>
      <c r="B4334" s="50">
        <v>2</v>
      </c>
      <c r="G4334" s="94" t="str">
        <f>IF(F4334="","",VLOOKUP(F4334,商品マスタ!$K:$L,2,FALSE))</f>
        <v/>
      </c>
      <c r="H4334" s="95" t="str">
        <f t="shared" si="67"/>
        <v/>
      </c>
    </row>
    <row r="4335" spans="1:8" x14ac:dyDescent="0.55000000000000004">
      <c r="A4335" s="76"/>
      <c r="B4335" s="50">
        <v>1</v>
      </c>
      <c r="G4335" s="94" t="str">
        <f>IF(F4335="","",VLOOKUP(F4335,商品マスタ!$K:$L,2,FALSE))</f>
        <v/>
      </c>
      <c r="H4335" s="95" t="str">
        <f t="shared" si="67"/>
        <v/>
      </c>
    </row>
    <row r="4336" spans="1:8" x14ac:dyDescent="0.55000000000000004">
      <c r="A4336" s="76"/>
      <c r="B4336" s="50">
        <v>2</v>
      </c>
      <c r="G4336" s="94" t="str">
        <f>IF(F4336="","",VLOOKUP(F4336,商品マスタ!$K:$L,2,FALSE))</f>
        <v/>
      </c>
      <c r="H4336" s="95" t="str">
        <f t="shared" si="67"/>
        <v/>
      </c>
    </row>
    <row r="4337" spans="1:8" x14ac:dyDescent="0.55000000000000004">
      <c r="A4337" s="76"/>
      <c r="B4337" s="50">
        <v>1</v>
      </c>
      <c r="G4337" s="94" t="str">
        <f>IF(F4337="","",VLOOKUP(F4337,商品マスタ!$K:$L,2,FALSE))</f>
        <v/>
      </c>
      <c r="H4337" s="95" t="str">
        <f t="shared" si="67"/>
        <v/>
      </c>
    </row>
    <row r="4338" spans="1:8" x14ac:dyDescent="0.55000000000000004">
      <c r="A4338" s="76"/>
      <c r="B4338" s="50">
        <v>2</v>
      </c>
      <c r="G4338" s="94" t="str">
        <f>IF(F4338="","",VLOOKUP(F4338,商品マスタ!$K:$L,2,FALSE))</f>
        <v/>
      </c>
      <c r="H4338" s="95" t="str">
        <f t="shared" si="67"/>
        <v/>
      </c>
    </row>
    <row r="4339" spans="1:8" x14ac:dyDescent="0.55000000000000004">
      <c r="A4339" s="76"/>
      <c r="B4339" s="50">
        <v>1</v>
      </c>
      <c r="G4339" s="94" t="str">
        <f>IF(F4339="","",VLOOKUP(F4339,商品マスタ!$K:$L,2,FALSE))</f>
        <v/>
      </c>
      <c r="H4339" s="95" t="str">
        <f t="shared" si="67"/>
        <v/>
      </c>
    </row>
    <row r="4340" spans="1:8" x14ac:dyDescent="0.55000000000000004">
      <c r="A4340" s="76"/>
      <c r="B4340" s="50">
        <v>2</v>
      </c>
      <c r="G4340" s="94" t="str">
        <f>IF(F4340="","",VLOOKUP(F4340,商品マスタ!$K:$L,2,FALSE))</f>
        <v/>
      </c>
      <c r="H4340" s="95" t="str">
        <f t="shared" si="67"/>
        <v/>
      </c>
    </row>
    <row r="4341" spans="1:8" x14ac:dyDescent="0.55000000000000004">
      <c r="A4341" s="76"/>
      <c r="B4341" s="50">
        <v>1</v>
      </c>
      <c r="G4341" s="94" t="str">
        <f>IF(F4341="","",VLOOKUP(F4341,商品マスタ!$K:$L,2,FALSE))</f>
        <v/>
      </c>
      <c r="H4341" s="95" t="str">
        <f t="shared" si="67"/>
        <v/>
      </c>
    </row>
    <row r="4342" spans="1:8" x14ac:dyDescent="0.55000000000000004">
      <c r="A4342" s="76"/>
      <c r="B4342" s="50">
        <v>2</v>
      </c>
      <c r="G4342" s="94" t="str">
        <f>IF(F4342="","",VLOOKUP(F4342,商品マスタ!$K:$L,2,FALSE))</f>
        <v/>
      </c>
      <c r="H4342" s="95" t="str">
        <f t="shared" si="67"/>
        <v/>
      </c>
    </row>
    <row r="4343" spans="1:8" x14ac:dyDescent="0.55000000000000004">
      <c r="A4343" s="76"/>
      <c r="B4343" s="50">
        <v>1</v>
      </c>
      <c r="G4343" s="94" t="str">
        <f>IF(F4343="","",VLOOKUP(F4343,商品マスタ!$K:$L,2,FALSE))</f>
        <v/>
      </c>
      <c r="H4343" s="95" t="str">
        <f t="shared" si="67"/>
        <v/>
      </c>
    </row>
    <row r="4344" spans="1:8" x14ac:dyDescent="0.55000000000000004">
      <c r="A4344" s="76"/>
      <c r="B4344" s="50">
        <v>2</v>
      </c>
      <c r="G4344" s="94" t="str">
        <f>IF(F4344="","",VLOOKUP(F4344,商品マスタ!$K:$L,2,FALSE))</f>
        <v/>
      </c>
      <c r="H4344" s="95" t="str">
        <f t="shared" si="67"/>
        <v/>
      </c>
    </row>
    <row r="4345" spans="1:8" x14ac:dyDescent="0.55000000000000004">
      <c r="A4345" s="76"/>
      <c r="B4345" s="50">
        <v>1</v>
      </c>
      <c r="G4345" s="94" t="str">
        <f>IF(F4345="","",VLOOKUP(F4345,商品マスタ!$K:$L,2,FALSE))</f>
        <v/>
      </c>
      <c r="H4345" s="95" t="str">
        <f t="shared" si="67"/>
        <v/>
      </c>
    </row>
    <row r="4346" spans="1:8" x14ac:dyDescent="0.55000000000000004">
      <c r="A4346" s="76"/>
      <c r="B4346" s="50">
        <v>2</v>
      </c>
      <c r="G4346" s="94" t="str">
        <f>IF(F4346="","",VLOOKUP(F4346,商品マスタ!$K:$L,2,FALSE))</f>
        <v/>
      </c>
      <c r="H4346" s="95" t="str">
        <f t="shared" si="67"/>
        <v/>
      </c>
    </row>
    <row r="4347" spans="1:8" x14ac:dyDescent="0.55000000000000004">
      <c r="A4347" s="76"/>
      <c r="B4347" s="50">
        <v>1</v>
      </c>
      <c r="G4347" s="94" t="str">
        <f>IF(F4347="","",VLOOKUP(F4347,商品マスタ!$K:$L,2,FALSE))</f>
        <v/>
      </c>
      <c r="H4347" s="95" t="str">
        <f t="shared" si="67"/>
        <v/>
      </c>
    </row>
    <row r="4348" spans="1:8" x14ac:dyDescent="0.55000000000000004">
      <c r="A4348" s="76"/>
      <c r="B4348" s="50">
        <v>2</v>
      </c>
      <c r="G4348" s="94" t="str">
        <f>IF(F4348="","",VLOOKUP(F4348,商品マスタ!$K:$L,2,FALSE))</f>
        <v/>
      </c>
      <c r="H4348" s="95" t="str">
        <f t="shared" si="67"/>
        <v/>
      </c>
    </row>
    <row r="4349" spans="1:8" x14ac:dyDescent="0.55000000000000004">
      <c r="A4349" s="76"/>
      <c r="B4349" s="50">
        <v>1</v>
      </c>
      <c r="G4349" s="94" t="str">
        <f>IF(F4349="","",VLOOKUP(F4349,商品マスタ!$K:$L,2,FALSE))</f>
        <v/>
      </c>
      <c r="H4349" s="95" t="str">
        <f t="shared" si="67"/>
        <v/>
      </c>
    </row>
    <row r="4350" spans="1:8" x14ac:dyDescent="0.55000000000000004">
      <c r="A4350" s="76"/>
      <c r="B4350" s="50">
        <v>2</v>
      </c>
      <c r="G4350" s="94" t="str">
        <f>IF(F4350="","",VLOOKUP(F4350,商品マスタ!$K:$L,2,FALSE))</f>
        <v/>
      </c>
      <c r="H4350" s="95" t="str">
        <f t="shared" si="67"/>
        <v/>
      </c>
    </row>
    <row r="4351" spans="1:8" x14ac:dyDescent="0.55000000000000004">
      <c r="A4351" s="76"/>
      <c r="B4351" s="50">
        <v>1</v>
      </c>
      <c r="G4351" s="94" t="str">
        <f>IF(F4351="","",VLOOKUP(F4351,商品マスタ!$K:$L,2,FALSE))</f>
        <v/>
      </c>
      <c r="H4351" s="95" t="str">
        <f t="shared" si="67"/>
        <v/>
      </c>
    </row>
    <row r="4352" spans="1:8" x14ac:dyDescent="0.55000000000000004">
      <c r="A4352" s="76"/>
      <c r="B4352" s="50">
        <v>2</v>
      </c>
      <c r="G4352" s="94" t="str">
        <f>IF(F4352="","",VLOOKUP(F4352,商品マスタ!$K:$L,2,FALSE))</f>
        <v/>
      </c>
      <c r="H4352" s="95" t="str">
        <f t="shared" ref="H4352:H4415" si="68">IF(D4352="","",IF(E4352="",LEN(SUBSTITUTE(D4352," ","")),LEN(SUBSTITUTE(E4352," ",""))))</f>
        <v/>
      </c>
    </row>
    <row r="4353" spans="1:8" x14ac:dyDescent="0.55000000000000004">
      <c r="A4353" s="76"/>
      <c r="B4353" s="50">
        <v>1</v>
      </c>
      <c r="G4353" s="94" t="str">
        <f>IF(F4353="","",VLOOKUP(F4353,商品マスタ!$K:$L,2,FALSE))</f>
        <v/>
      </c>
      <c r="H4353" s="95" t="str">
        <f t="shared" si="68"/>
        <v/>
      </c>
    </row>
    <row r="4354" spans="1:8" x14ac:dyDescent="0.55000000000000004">
      <c r="A4354" s="76"/>
      <c r="B4354" s="50">
        <v>2</v>
      </c>
      <c r="G4354" s="94" t="str">
        <f>IF(F4354="","",VLOOKUP(F4354,商品マスタ!$K:$L,2,FALSE))</f>
        <v/>
      </c>
      <c r="H4354" s="95" t="str">
        <f t="shared" si="68"/>
        <v/>
      </c>
    </row>
    <row r="4355" spans="1:8" x14ac:dyDescent="0.55000000000000004">
      <c r="A4355" s="76"/>
      <c r="B4355" s="50">
        <v>1</v>
      </c>
      <c r="G4355" s="94" t="str">
        <f>IF(F4355="","",VLOOKUP(F4355,商品マスタ!$K:$L,2,FALSE))</f>
        <v/>
      </c>
      <c r="H4355" s="95" t="str">
        <f t="shared" si="68"/>
        <v/>
      </c>
    </row>
    <row r="4356" spans="1:8" x14ac:dyDescent="0.55000000000000004">
      <c r="A4356" s="76"/>
      <c r="B4356" s="50">
        <v>2</v>
      </c>
      <c r="G4356" s="94" t="str">
        <f>IF(F4356="","",VLOOKUP(F4356,商品マスタ!$K:$L,2,FALSE))</f>
        <v/>
      </c>
      <c r="H4356" s="95" t="str">
        <f t="shared" si="68"/>
        <v/>
      </c>
    </row>
    <row r="4357" spans="1:8" x14ac:dyDescent="0.55000000000000004">
      <c r="A4357" s="76"/>
      <c r="B4357" s="50">
        <v>1</v>
      </c>
      <c r="G4357" s="94" t="str">
        <f>IF(F4357="","",VLOOKUP(F4357,商品マスタ!$K:$L,2,FALSE))</f>
        <v/>
      </c>
      <c r="H4357" s="95" t="str">
        <f t="shared" si="68"/>
        <v/>
      </c>
    </row>
    <row r="4358" spans="1:8" x14ac:dyDescent="0.55000000000000004">
      <c r="A4358" s="76"/>
      <c r="B4358" s="50">
        <v>2</v>
      </c>
      <c r="G4358" s="94" t="str">
        <f>IF(F4358="","",VLOOKUP(F4358,商品マスタ!$K:$L,2,FALSE))</f>
        <v/>
      </c>
      <c r="H4358" s="95" t="str">
        <f t="shared" si="68"/>
        <v/>
      </c>
    </row>
    <row r="4359" spans="1:8" x14ac:dyDescent="0.55000000000000004">
      <c r="A4359" s="76"/>
      <c r="B4359" s="50">
        <v>1</v>
      </c>
      <c r="G4359" s="94" t="str">
        <f>IF(F4359="","",VLOOKUP(F4359,商品マスタ!$K:$L,2,FALSE))</f>
        <v/>
      </c>
      <c r="H4359" s="95" t="str">
        <f t="shared" si="68"/>
        <v/>
      </c>
    </row>
    <row r="4360" spans="1:8" x14ac:dyDescent="0.55000000000000004">
      <c r="A4360" s="76"/>
      <c r="B4360" s="50">
        <v>2</v>
      </c>
      <c r="G4360" s="94" t="str">
        <f>IF(F4360="","",VLOOKUP(F4360,商品マスタ!$K:$L,2,FALSE))</f>
        <v/>
      </c>
      <c r="H4360" s="95" t="str">
        <f t="shared" si="68"/>
        <v/>
      </c>
    </row>
    <row r="4361" spans="1:8" x14ac:dyDescent="0.55000000000000004">
      <c r="A4361" s="76"/>
      <c r="B4361" s="50">
        <v>1</v>
      </c>
      <c r="G4361" s="94" t="str">
        <f>IF(F4361="","",VLOOKUP(F4361,商品マスタ!$K:$L,2,FALSE))</f>
        <v/>
      </c>
      <c r="H4361" s="95" t="str">
        <f t="shared" si="68"/>
        <v/>
      </c>
    </row>
    <row r="4362" spans="1:8" x14ac:dyDescent="0.55000000000000004">
      <c r="A4362" s="76"/>
      <c r="B4362" s="50">
        <v>2</v>
      </c>
      <c r="G4362" s="94" t="str">
        <f>IF(F4362="","",VLOOKUP(F4362,商品マスタ!$K:$L,2,FALSE))</f>
        <v/>
      </c>
      <c r="H4362" s="95" t="str">
        <f t="shared" si="68"/>
        <v/>
      </c>
    </row>
    <row r="4363" spans="1:8" x14ac:dyDescent="0.55000000000000004">
      <c r="A4363" s="76"/>
      <c r="B4363" s="50">
        <v>1</v>
      </c>
      <c r="G4363" s="94" t="str">
        <f>IF(F4363="","",VLOOKUP(F4363,商品マスタ!$K:$L,2,FALSE))</f>
        <v/>
      </c>
      <c r="H4363" s="95" t="str">
        <f t="shared" si="68"/>
        <v/>
      </c>
    </row>
    <row r="4364" spans="1:8" x14ac:dyDescent="0.55000000000000004">
      <c r="A4364" s="76"/>
      <c r="B4364" s="50">
        <v>2</v>
      </c>
      <c r="G4364" s="94" t="str">
        <f>IF(F4364="","",VLOOKUP(F4364,商品マスタ!$K:$L,2,FALSE))</f>
        <v/>
      </c>
      <c r="H4364" s="95" t="str">
        <f t="shared" si="68"/>
        <v/>
      </c>
    </row>
    <row r="4365" spans="1:8" x14ac:dyDescent="0.55000000000000004">
      <c r="A4365" s="76"/>
      <c r="B4365" s="50">
        <v>1</v>
      </c>
      <c r="G4365" s="94" t="str">
        <f>IF(F4365="","",VLOOKUP(F4365,商品マスタ!$K:$L,2,FALSE))</f>
        <v/>
      </c>
      <c r="H4365" s="95" t="str">
        <f t="shared" si="68"/>
        <v/>
      </c>
    </row>
    <row r="4366" spans="1:8" x14ac:dyDescent="0.55000000000000004">
      <c r="A4366" s="76"/>
      <c r="B4366" s="50">
        <v>2</v>
      </c>
      <c r="G4366" s="94" t="str">
        <f>IF(F4366="","",VLOOKUP(F4366,商品マスタ!$K:$L,2,FALSE))</f>
        <v/>
      </c>
      <c r="H4366" s="95" t="str">
        <f t="shared" si="68"/>
        <v/>
      </c>
    </row>
    <row r="4367" spans="1:8" x14ac:dyDescent="0.55000000000000004">
      <c r="A4367" s="76"/>
      <c r="B4367" s="50">
        <v>1</v>
      </c>
      <c r="G4367" s="94" t="str">
        <f>IF(F4367="","",VLOOKUP(F4367,商品マスタ!$K:$L,2,FALSE))</f>
        <v/>
      </c>
      <c r="H4367" s="95" t="str">
        <f t="shared" si="68"/>
        <v/>
      </c>
    </row>
    <row r="4368" spans="1:8" x14ac:dyDescent="0.55000000000000004">
      <c r="A4368" s="76"/>
      <c r="B4368" s="50">
        <v>2</v>
      </c>
      <c r="G4368" s="94" t="str">
        <f>IF(F4368="","",VLOOKUP(F4368,商品マスタ!$K:$L,2,FALSE))</f>
        <v/>
      </c>
      <c r="H4368" s="95" t="str">
        <f t="shared" si="68"/>
        <v/>
      </c>
    </row>
    <row r="4369" spans="1:8" x14ac:dyDescent="0.55000000000000004">
      <c r="A4369" s="76"/>
      <c r="B4369" s="50">
        <v>1</v>
      </c>
      <c r="G4369" s="94" t="str">
        <f>IF(F4369="","",VLOOKUP(F4369,商品マスタ!$K:$L,2,FALSE))</f>
        <v/>
      </c>
      <c r="H4369" s="95" t="str">
        <f t="shared" si="68"/>
        <v/>
      </c>
    </row>
    <row r="4370" spans="1:8" x14ac:dyDescent="0.55000000000000004">
      <c r="A4370" s="76"/>
      <c r="B4370" s="50">
        <v>2</v>
      </c>
      <c r="G4370" s="94" t="str">
        <f>IF(F4370="","",VLOOKUP(F4370,商品マスタ!$K:$L,2,FALSE))</f>
        <v/>
      </c>
      <c r="H4370" s="95" t="str">
        <f t="shared" si="68"/>
        <v/>
      </c>
    </row>
    <row r="4371" spans="1:8" x14ac:dyDescent="0.55000000000000004">
      <c r="A4371" s="76"/>
      <c r="B4371" s="50">
        <v>1</v>
      </c>
      <c r="G4371" s="94" t="str">
        <f>IF(F4371="","",VLOOKUP(F4371,商品マスタ!$K:$L,2,FALSE))</f>
        <v/>
      </c>
      <c r="H4371" s="95" t="str">
        <f t="shared" si="68"/>
        <v/>
      </c>
    </row>
    <row r="4372" spans="1:8" x14ac:dyDescent="0.55000000000000004">
      <c r="A4372" s="76"/>
      <c r="B4372" s="50">
        <v>2</v>
      </c>
      <c r="G4372" s="94" t="str">
        <f>IF(F4372="","",VLOOKUP(F4372,商品マスタ!$K:$L,2,FALSE))</f>
        <v/>
      </c>
      <c r="H4372" s="95" t="str">
        <f t="shared" si="68"/>
        <v/>
      </c>
    </row>
    <row r="4373" spans="1:8" x14ac:dyDescent="0.55000000000000004">
      <c r="A4373" s="76"/>
      <c r="B4373" s="50">
        <v>1</v>
      </c>
      <c r="G4373" s="94" t="str">
        <f>IF(F4373="","",VLOOKUP(F4373,商品マスタ!$K:$L,2,FALSE))</f>
        <v/>
      </c>
      <c r="H4373" s="95" t="str">
        <f t="shared" si="68"/>
        <v/>
      </c>
    </row>
    <row r="4374" spans="1:8" x14ac:dyDescent="0.55000000000000004">
      <c r="A4374" s="76"/>
      <c r="B4374" s="50">
        <v>2</v>
      </c>
      <c r="G4374" s="94" t="str">
        <f>IF(F4374="","",VLOOKUP(F4374,商品マスタ!$K:$L,2,FALSE))</f>
        <v/>
      </c>
      <c r="H4374" s="95" t="str">
        <f t="shared" si="68"/>
        <v/>
      </c>
    </row>
    <row r="4375" spans="1:8" x14ac:dyDescent="0.55000000000000004">
      <c r="A4375" s="76"/>
      <c r="B4375" s="50">
        <v>1</v>
      </c>
      <c r="G4375" s="94" t="str">
        <f>IF(F4375="","",VLOOKUP(F4375,商品マスタ!$K:$L,2,FALSE))</f>
        <v/>
      </c>
      <c r="H4375" s="95" t="str">
        <f t="shared" si="68"/>
        <v/>
      </c>
    </row>
    <row r="4376" spans="1:8" x14ac:dyDescent="0.55000000000000004">
      <c r="A4376" s="76"/>
      <c r="B4376" s="50">
        <v>2</v>
      </c>
      <c r="G4376" s="94" t="str">
        <f>IF(F4376="","",VLOOKUP(F4376,商品マスタ!$K:$L,2,FALSE))</f>
        <v/>
      </c>
      <c r="H4376" s="95" t="str">
        <f t="shared" si="68"/>
        <v/>
      </c>
    </row>
    <row r="4377" spans="1:8" x14ac:dyDescent="0.55000000000000004">
      <c r="A4377" s="76"/>
      <c r="B4377" s="50">
        <v>1</v>
      </c>
      <c r="G4377" s="94" t="str">
        <f>IF(F4377="","",VLOOKUP(F4377,商品マスタ!$K:$L,2,FALSE))</f>
        <v/>
      </c>
      <c r="H4377" s="95" t="str">
        <f t="shared" si="68"/>
        <v/>
      </c>
    </row>
    <row r="4378" spans="1:8" x14ac:dyDescent="0.55000000000000004">
      <c r="A4378" s="76"/>
      <c r="B4378" s="50">
        <v>2</v>
      </c>
      <c r="G4378" s="94" t="str">
        <f>IF(F4378="","",VLOOKUP(F4378,商品マスタ!$K:$L,2,FALSE))</f>
        <v/>
      </c>
      <c r="H4378" s="95" t="str">
        <f t="shared" si="68"/>
        <v/>
      </c>
    </row>
    <row r="4379" spans="1:8" x14ac:dyDescent="0.55000000000000004">
      <c r="A4379" s="76"/>
      <c r="B4379" s="50">
        <v>1</v>
      </c>
      <c r="G4379" s="94" t="str">
        <f>IF(F4379="","",VLOOKUP(F4379,商品マスタ!$K:$L,2,FALSE))</f>
        <v/>
      </c>
      <c r="H4379" s="95" t="str">
        <f t="shared" si="68"/>
        <v/>
      </c>
    </row>
    <row r="4380" spans="1:8" x14ac:dyDescent="0.55000000000000004">
      <c r="A4380" s="76"/>
      <c r="B4380" s="50">
        <v>2</v>
      </c>
      <c r="G4380" s="94" t="str">
        <f>IF(F4380="","",VLOOKUP(F4380,商品マスタ!$K:$L,2,FALSE))</f>
        <v/>
      </c>
      <c r="H4380" s="95" t="str">
        <f t="shared" si="68"/>
        <v/>
      </c>
    </row>
    <row r="4381" spans="1:8" x14ac:dyDescent="0.55000000000000004">
      <c r="A4381" s="76"/>
      <c r="B4381" s="50">
        <v>1</v>
      </c>
      <c r="G4381" s="94" t="str">
        <f>IF(F4381="","",VLOOKUP(F4381,商品マスタ!$K:$L,2,FALSE))</f>
        <v/>
      </c>
      <c r="H4381" s="95" t="str">
        <f t="shared" si="68"/>
        <v/>
      </c>
    </row>
    <row r="4382" spans="1:8" x14ac:dyDescent="0.55000000000000004">
      <c r="A4382" s="76"/>
      <c r="B4382" s="50">
        <v>2</v>
      </c>
      <c r="G4382" s="94" t="str">
        <f>IF(F4382="","",VLOOKUP(F4382,商品マスタ!$K:$L,2,FALSE))</f>
        <v/>
      </c>
      <c r="H4382" s="95" t="str">
        <f t="shared" si="68"/>
        <v/>
      </c>
    </row>
    <row r="4383" spans="1:8" x14ac:dyDescent="0.55000000000000004">
      <c r="A4383" s="76"/>
      <c r="B4383" s="50">
        <v>1</v>
      </c>
      <c r="G4383" s="94" t="str">
        <f>IF(F4383="","",VLOOKUP(F4383,商品マスタ!$K:$L,2,FALSE))</f>
        <v/>
      </c>
      <c r="H4383" s="95" t="str">
        <f t="shared" si="68"/>
        <v/>
      </c>
    </row>
    <row r="4384" spans="1:8" x14ac:dyDescent="0.55000000000000004">
      <c r="A4384" s="76"/>
      <c r="B4384" s="50">
        <v>2</v>
      </c>
      <c r="G4384" s="94" t="str">
        <f>IF(F4384="","",VLOOKUP(F4384,商品マスタ!$K:$L,2,FALSE))</f>
        <v/>
      </c>
      <c r="H4384" s="95" t="str">
        <f t="shared" si="68"/>
        <v/>
      </c>
    </row>
    <row r="4385" spans="1:8" x14ac:dyDescent="0.55000000000000004">
      <c r="A4385" s="76"/>
      <c r="B4385" s="50">
        <v>1</v>
      </c>
      <c r="G4385" s="94" t="str">
        <f>IF(F4385="","",VLOOKUP(F4385,商品マスタ!$K:$L,2,FALSE))</f>
        <v/>
      </c>
      <c r="H4385" s="95" t="str">
        <f t="shared" si="68"/>
        <v/>
      </c>
    </row>
    <row r="4386" spans="1:8" x14ac:dyDescent="0.55000000000000004">
      <c r="A4386" s="76"/>
      <c r="B4386" s="50">
        <v>2</v>
      </c>
      <c r="G4386" s="94" t="str">
        <f>IF(F4386="","",VLOOKUP(F4386,商品マスタ!$K:$L,2,FALSE))</f>
        <v/>
      </c>
      <c r="H4386" s="95" t="str">
        <f t="shared" si="68"/>
        <v/>
      </c>
    </row>
    <row r="4387" spans="1:8" x14ac:dyDescent="0.55000000000000004">
      <c r="A4387" s="76"/>
      <c r="B4387" s="50">
        <v>1</v>
      </c>
      <c r="G4387" s="94" t="str">
        <f>IF(F4387="","",VLOOKUP(F4387,商品マスタ!$K:$L,2,FALSE))</f>
        <v/>
      </c>
      <c r="H4387" s="95" t="str">
        <f t="shared" si="68"/>
        <v/>
      </c>
    </row>
    <row r="4388" spans="1:8" x14ac:dyDescent="0.55000000000000004">
      <c r="A4388" s="76"/>
      <c r="B4388" s="50">
        <v>2</v>
      </c>
      <c r="G4388" s="94" t="str">
        <f>IF(F4388="","",VLOOKUP(F4388,商品マスタ!$K:$L,2,FALSE))</f>
        <v/>
      </c>
      <c r="H4388" s="95" t="str">
        <f t="shared" si="68"/>
        <v/>
      </c>
    </row>
    <row r="4389" spans="1:8" x14ac:dyDescent="0.55000000000000004">
      <c r="A4389" s="76"/>
      <c r="B4389" s="50">
        <v>1</v>
      </c>
      <c r="G4389" s="94" t="str">
        <f>IF(F4389="","",VLOOKUP(F4389,商品マスタ!$K:$L,2,FALSE))</f>
        <v/>
      </c>
      <c r="H4389" s="95" t="str">
        <f t="shared" si="68"/>
        <v/>
      </c>
    </row>
    <row r="4390" spans="1:8" x14ac:dyDescent="0.55000000000000004">
      <c r="A4390" s="76"/>
      <c r="B4390" s="50">
        <v>2</v>
      </c>
      <c r="G4390" s="94" t="str">
        <f>IF(F4390="","",VLOOKUP(F4390,商品マスタ!$K:$L,2,FALSE))</f>
        <v/>
      </c>
      <c r="H4390" s="95" t="str">
        <f t="shared" si="68"/>
        <v/>
      </c>
    </row>
    <row r="4391" spans="1:8" x14ac:dyDescent="0.55000000000000004">
      <c r="A4391" s="76"/>
      <c r="B4391" s="50">
        <v>1</v>
      </c>
      <c r="G4391" s="94" t="str">
        <f>IF(F4391="","",VLOOKUP(F4391,商品マスタ!$K:$L,2,FALSE))</f>
        <v/>
      </c>
      <c r="H4391" s="95" t="str">
        <f t="shared" si="68"/>
        <v/>
      </c>
    </row>
    <row r="4392" spans="1:8" x14ac:dyDescent="0.55000000000000004">
      <c r="A4392" s="76"/>
      <c r="B4392" s="50">
        <v>2</v>
      </c>
      <c r="G4392" s="94" t="str">
        <f>IF(F4392="","",VLOOKUP(F4392,商品マスタ!$K:$L,2,FALSE))</f>
        <v/>
      </c>
      <c r="H4392" s="95" t="str">
        <f t="shared" si="68"/>
        <v/>
      </c>
    </row>
    <row r="4393" spans="1:8" x14ac:dyDescent="0.55000000000000004">
      <c r="A4393" s="76"/>
      <c r="B4393" s="50">
        <v>1</v>
      </c>
      <c r="G4393" s="94" t="str">
        <f>IF(F4393="","",VLOOKUP(F4393,商品マスタ!$K:$L,2,FALSE))</f>
        <v/>
      </c>
      <c r="H4393" s="95" t="str">
        <f t="shared" si="68"/>
        <v/>
      </c>
    </row>
    <row r="4394" spans="1:8" x14ac:dyDescent="0.55000000000000004">
      <c r="A4394" s="76"/>
      <c r="B4394" s="50">
        <v>2</v>
      </c>
      <c r="G4394" s="94" t="str">
        <f>IF(F4394="","",VLOOKUP(F4394,商品マスタ!$K:$L,2,FALSE))</f>
        <v/>
      </c>
      <c r="H4394" s="95" t="str">
        <f t="shared" si="68"/>
        <v/>
      </c>
    </row>
    <row r="4395" spans="1:8" x14ac:dyDescent="0.55000000000000004">
      <c r="A4395" s="76"/>
      <c r="B4395" s="50">
        <v>1</v>
      </c>
      <c r="G4395" s="94" t="str">
        <f>IF(F4395="","",VLOOKUP(F4395,商品マスタ!$K:$L,2,FALSE))</f>
        <v/>
      </c>
      <c r="H4395" s="95" t="str">
        <f t="shared" si="68"/>
        <v/>
      </c>
    </row>
    <row r="4396" spans="1:8" x14ac:dyDescent="0.55000000000000004">
      <c r="A4396" s="76"/>
      <c r="B4396" s="50">
        <v>2</v>
      </c>
      <c r="G4396" s="94" t="str">
        <f>IF(F4396="","",VLOOKUP(F4396,商品マスタ!$K:$L,2,FALSE))</f>
        <v/>
      </c>
      <c r="H4396" s="95" t="str">
        <f t="shared" si="68"/>
        <v/>
      </c>
    </row>
    <row r="4397" spans="1:8" x14ac:dyDescent="0.55000000000000004">
      <c r="A4397" s="76"/>
      <c r="B4397" s="50">
        <v>1</v>
      </c>
      <c r="G4397" s="94" t="str">
        <f>IF(F4397="","",VLOOKUP(F4397,商品マスタ!$K:$L,2,FALSE))</f>
        <v/>
      </c>
      <c r="H4397" s="95" t="str">
        <f t="shared" si="68"/>
        <v/>
      </c>
    </row>
    <row r="4398" spans="1:8" x14ac:dyDescent="0.55000000000000004">
      <c r="A4398" s="76"/>
      <c r="B4398" s="50">
        <v>2</v>
      </c>
      <c r="G4398" s="94" t="str">
        <f>IF(F4398="","",VLOOKUP(F4398,商品マスタ!$K:$L,2,FALSE))</f>
        <v/>
      </c>
      <c r="H4398" s="95" t="str">
        <f t="shared" si="68"/>
        <v/>
      </c>
    </row>
    <row r="4399" spans="1:8" x14ac:dyDescent="0.55000000000000004">
      <c r="A4399" s="76"/>
      <c r="B4399" s="50">
        <v>1</v>
      </c>
      <c r="G4399" s="94" t="str">
        <f>IF(F4399="","",VLOOKUP(F4399,商品マスタ!$K:$L,2,FALSE))</f>
        <v/>
      </c>
      <c r="H4399" s="95" t="str">
        <f t="shared" si="68"/>
        <v/>
      </c>
    </row>
    <row r="4400" spans="1:8" x14ac:dyDescent="0.55000000000000004">
      <c r="A4400" s="76"/>
      <c r="B4400" s="50">
        <v>2</v>
      </c>
      <c r="G4400" s="94" t="str">
        <f>IF(F4400="","",VLOOKUP(F4400,商品マスタ!$K:$L,2,FALSE))</f>
        <v/>
      </c>
      <c r="H4400" s="95" t="str">
        <f t="shared" si="68"/>
        <v/>
      </c>
    </row>
    <row r="4401" spans="1:8" x14ac:dyDescent="0.55000000000000004">
      <c r="A4401" s="76"/>
      <c r="B4401" s="50">
        <v>1</v>
      </c>
      <c r="G4401" s="94" t="str">
        <f>IF(F4401="","",VLOOKUP(F4401,商品マスタ!$K:$L,2,FALSE))</f>
        <v/>
      </c>
      <c r="H4401" s="95" t="str">
        <f t="shared" si="68"/>
        <v/>
      </c>
    </row>
    <row r="4402" spans="1:8" x14ac:dyDescent="0.55000000000000004">
      <c r="A4402" s="76"/>
      <c r="B4402" s="50">
        <v>2</v>
      </c>
      <c r="G4402" s="94" t="str">
        <f>IF(F4402="","",VLOOKUP(F4402,商品マスタ!$K:$L,2,FALSE))</f>
        <v/>
      </c>
      <c r="H4402" s="95" t="str">
        <f t="shared" si="68"/>
        <v/>
      </c>
    </row>
    <row r="4403" spans="1:8" x14ac:dyDescent="0.55000000000000004">
      <c r="A4403" s="76"/>
      <c r="B4403" s="50">
        <v>1</v>
      </c>
      <c r="G4403" s="94" t="str">
        <f>IF(F4403="","",VLOOKUP(F4403,商品マスタ!$K:$L,2,FALSE))</f>
        <v/>
      </c>
      <c r="H4403" s="95" t="str">
        <f t="shared" si="68"/>
        <v/>
      </c>
    </row>
    <row r="4404" spans="1:8" x14ac:dyDescent="0.55000000000000004">
      <c r="A4404" s="76"/>
      <c r="B4404" s="50">
        <v>2</v>
      </c>
      <c r="G4404" s="94" t="str">
        <f>IF(F4404="","",VLOOKUP(F4404,商品マスタ!$K:$L,2,FALSE))</f>
        <v/>
      </c>
      <c r="H4404" s="95" t="str">
        <f t="shared" si="68"/>
        <v/>
      </c>
    </row>
    <row r="4405" spans="1:8" x14ac:dyDescent="0.55000000000000004">
      <c r="A4405" s="76"/>
      <c r="B4405" s="50">
        <v>1</v>
      </c>
      <c r="G4405" s="94" t="str">
        <f>IF(F4405="","",VLOOKUP(F4405,商品マスタ!$K:$L,2,FALSE))</f>
        <v/>
      </c>
      <c r="H4405" s="95" t="str">
        <f t="shared" si="68"/>
        <v/>
      </c>
    </row>
    <row r="4406" spans="1:8" x14ac:dyDescent="0.55000000000000004">
      <c r="A4406" s="76"/>
      <c r="B4406" s="50">
        <v>2</v>
      </c>
      <c r="G4406" s="94" t="str">
        <f>IF(F4406="","",VLOOKUP(F4406,商品マスタ!$K:$L,2,FALSE))</f>
        <v/>
      </c>
      <c r="H4406" s="95" t="str">
        <f t="shared" si="68"/>
        <v/>
      </c>
    </row>
    <row r="4407" spans="1:8" x14ac:dyDescent="0.55000000000000004">
      <c r="A4407" s="76"/>
      <c r="B4407" s="50">
        <v>1</v>
      </c>
      <c r="G4407" s="94" t="str">
        <f>IF(F4407="","",VLOOKUP(F4407,商品マスタ!$K:$L,2,FALSE))</f>
        <v/>
      </c>
      <c r="H4407" s="95" t="str">
        <f t="shared" si="68"/>
        <v/>
      </c>
    </row>
    <row r="4408" spans="1:8" x14ac:dyDescent="0.55000000000000004">
      <c r="A4408" s="76"/>
      <c r="B4408" s="50">
        <v>2</v>
      </c>
      <c r="G4408" s="94" t="str">
        <f>IF(F4408="","",VLOOKUP(F4408,商品マスタ!$K:$L,2,FALSE))</f>
        <v/>
      </c>
      <c r="H4408" s="95" t="str">
        <f t="shared" si="68"/>
        <v/>
      </c>
    </row>
    <row r="4409" spans="1:8" x14ac:dyDescent="0.55000000000000004">
      <c r="A4409" s="76"/>
      <c r="B4409" s="50">
        <v>1</v>
      </c>
      <c r="G4409" s="94" t="str">
        <f>IF(F4409="","",VLOOKUP(F4409,商品マスタ!$K:$L,2,FALSE))</f>
        <v/>
      </c>
      <c r="H4409" s="95" t="str">
        <f t="shared" si="68"/>
        <v/>
      </c>
    </row>
    <row r="4410" spans="1:8" x14ac:dyDescent="0.55000000000000004">
      <c r="A4410" s="76"/>
      <c r="B4410" s="50">
        <v>2</v>
      </c>
      <c r="G4410" s="94" t="str">
        <f>IF(F4410="","",VLOOKUP(F4410,商品マスタ!$K:$L,2,FALSE))</f>
        <v/>
      </c>
      <c r="H4410" s="95" t="str">
        <f t="shared" si="68"/>
        <v/>
      </c>
    </row>
    <row r="4411" spans="1:8" x14ac:dyDescent="0.55000000000000004">
      <c r="A4411" s="76"/>
      <c r="B4411" s="50">
        <v>1</v>
      </c>
      <c r="G4411" s="94" t="str">
        <f>IF(F4411="","",VLOOKUP(F4411,商品マスタ!$K:$L,2,FALSE))</f>
        <v/>
      </c>
      <c r="H4411" s="95" t="str">
        <f t="shared" si="68"/>
        <v/>
      </c>
    </row>
    <row r="4412" spans="1:8" x14ac:dyDescent="0.55000000000000004">
      <c r="A4412" s="76"/>
      <c r="B4412" s="50">
        <v>2</v>
      </c>
      <c r="G4412" s="94" t="str">
        <f>IF(F4412="","",VLOOKUP(F4412,商品マスタ!$K:$L,2,FALSE))</f>
        <v/>
      </c>
      <c r="H4412" s="95" t="str">
        <f t="shared" si="68"/>
        <v/>
      </c>
    </row>
    <row r="4413" spans="1:8" x14ac:dyDescent="0.55000000000000004">
      <c r="A4413" s="76"/>
      <c r="B4413" s="50">
        <v>1</v>
      </c>
      <c r="G4413" s="94" t="str">
        <f>IF(F4413="","",VLOOKUP(F4413,商品マスタ!$K:$L,2,FALSE))</f>
        <v/>
      </c>
      <c r="H4413" s="95" t="str">
        <f t="shared" si="68"/>
        <v/>
      </c>
    </row>
    <row r="4414" spans="1:8" x14ac:dyDescent="0.55000000000000004">
      <c r="A4414" s="76"/>
      <c r="B4414" s="50">
        <v>2</v>
      </c>
      <c r="G4414" s="94" t="str">
        <f>IF(F4414="","",VLOOKUP(F4414,商品マスタ!$K:$L,2,FALSE))</f>
        <v/>
      </c>
      <c r="H4414" s="95" t="str">
        <f t="shared" si="68"/>
        <v/>
      </c>
    </row>
    <row r="4415" spans="1:8" x14ac:dyDescent="0.55000000000000004">
      <c r="A4415" s="76"/>
      <c r="B4415" s="50">
        <v>1</v>
      </c>
      <c r="G4415" s="94" t="str">
        <f>IF(F4415="","",VLOOKUP(F4415,商品マスタ!$K:$L,2,FALSE))</f>
        <v/>
      </c>
      <c r="H4415" s="95" t="str">
        <f t="shared" si="68"/>
        <v/>
      </c>
    </row>
    <row r="4416" spans="1:8" x14ac:dyDescent="0.55000000000000004">
      <c r="A4416" s="76"/>
      <c r="B4416" s="50">
        <v>2</v>
      </c>
      <c r="G4416" s="94" t="str">
        <f>IF(F4416="","",VLOOKUP(F4416,商品マスタ!$K:$L,2,FALSE))</f>
        <v/>
      </c>
      <c r="H4416" s="95" t="str">
        <f t="shared" ref="H4416:H4479" si="69">IF(D4416="","",IF(E4416="",LEN(SUBSTITUTE(D4416," ","")),LEN(SUBSTITUTE(E4416," ",""))))</f>
        <v/>
      </c>
    </row>
    <row r="4417" spans="1:8" x14ac:dyDescent="0.55000000000000004">
      <c r="A4417" s="76"/>
      <c r="B4417" s="50">
        <v>1</v>
      </c>
      <c r="G4417" s="94" t="str">
        <f>IF(F4417="","",VLOOKUP(F4417,商品マスタ!$K:$L,2,FALSE))</f>
        <v/>
      </c>
      <c r="H4417" s="95" t="str">
        <f t="shared" si="69"/>
        <v/>
      </c>
    </row>
    <row r="4418" spans="1:8" x14ac:dyDescent="0.55000000000000004">
      <c r="A4418" s="76"/>
      <c r="B4418" s="50">
        <v>2</v>
      </c>
      <c r="G4418" s="94" t="str">
        <f>IF(F4418="","",VLOOKUP(F4418,商品マスタ!$K:$L,2,FALSE))</f>
        <v/>
      </c>
      <c r="H4418" s="95" t="str">
        <f t="shared" si="69"/>
        <v/>
      </c>
    </row>
    <row r="4419" spans="1:8" x14ac:dyDescent="0.55000000000000004">
      <c r="A4419" s="76"/>
      <c r="B4419" s="50">
        <v>1</v>
      </c>
      <c r="G4419" s="94" t="str">
        <f>IF(F4419="","",VLOOKUP(F4419,商品マスタ!$K:$L,2,FALSE))</f>
        <v/>
      </c>
      <c r="H4419" s="95" t="str">
        <f t="shared" si="69"/>
        <v/>
      </c>
    </row>
    <row r="4420" spans="1:8" x14ac:dyDescent="0.55000000000000004">
      <c r="A4420" s="76"/>
      <c r="B4420" s="50">
        <v>2</v>
      </c>
      <c r="G4420" s="94" t="str">
        <f>IF(F4420="","",VLOOKUP(F4420,商品マスタ!$K:$L,2,FALSE))</f>
        <v/>
      </c>
      <c r="H4420" s="95" t="str">
        <f t="shared" si="69"/>
        <v/>
      </c>
    </row>
    <row r="4421" spans="1:8" x14ac:dyDescent="0.55000000000000004">
      <c r="A4421" s="76"/>
      <c r="B4421" s="50">
        <v>1</v>
      </c>
      <c r="G4421" s="94" t="str">
        <f>IF(F4421="","",VLOOKUP(F4421,商品マスタ!$K:$L,2,FALSE))</f>
        <v/>
      </c>
      <c r="H4421" s="95" t="str">
        <f t="shared" si="69"/>
        <v/>
      </c>
    </row>
    <row r="4422" spans="1:8" x14ac:dyDescent="0.55000000000000004">
      <c r="A4422" s="76"/>
      <c r="B4422" s="50">
        <v>2</v>
      </c>
      <c r="G4422" s="94" t="str">
        <f>IF(F4422="","",VLOOKUP(F4422,商品マスタ!$K:$L,2,FALSE))</f>
        <v/>
      </c>
      <c r="H4422" s="95" t="str">
        <f t="shared" si="69"/>
        <v/>
      </c>
    </row>
    <row r="4423" spans="1:8" x14ac:dyDescent="0.55000000000000004">
      <c r="A4423" s="76"/>
      <c r="B4423" s="50">
        <v>1</v>
      </c>
      <c r="G4423" s="94" t="str">
        <f>IF(F4423="","",VLOOKUP(F4423,商品マスタ!$K:$L,2,FALSE))</f>
        <v/>
      </c>
      <c r="H4423" s="95" t="str">
        <f t="shared" si="69"/>
        <v/>
      </c>
    </row>
    <row r="4424" spans="1:8" x14ac:dyDescent="0.55000000000000004">
      <c r="A4424" s="76"/>
      <c r="B4424" s="50">
        <v>2</v>
      </c>
      <c r="G4424" s="94" t="str">
        <f>IF(F4424="","",VLOOKUP(F4424,商品マスタ!$K:$L,2,FALSE))</f>
        <v/>
      </c>
      <c r="H4424" s="95" t="str">
        <f t="shared" si="69"/>
        <v/>
      </c>
    </row>
    <row r="4425" spans="1:8" x14ac:dyDescent="0.55000000000000004">
      <c r="A4425" s="76"/>
      <c r="B4425" s="50">
        <v>1</v>
      </c>
      <c r="G4425" s="94" t="str">
        <f>IF(F4425="","",VLOOKUP(F4425,商品マスタ!$K:$L,2,FALSE))</f>
        <v/>
      </c>
      <c r="H4425" s="95" t="str">
        <f t="shared" si="69"/>
        <v/>
      </c>
    </row>
    <row r="4426" spans="1:8" x14ac:dyDescent="0.55000000000000004">
      <c r="A4426" s="76"/>
      <c r="B4426" s="50">
        <v>2</v>
      </c>
      <c r="G4426" s="94" t="str">
        <f>IF(F4426="","",VLOOKUP(F4426,商品マスタ!$K:$L,2,FALSE))</f>
        <v/>
      </c>
      <c r="H4426" s="95" t="str">
        <f t="shared" si="69"/>
        <v/>
      </c>
    </row>
    <row r="4427" spans="1:8" x14ac:dyDescent="0.55000000000000004">
      <c r="A4427" s="76"/>
      <c r="B4427" s="50">
        <v>1</v>
      </c>
      <c r="G4427" s="94" t="str">
        <f>IF(F4427="","",VLOOKUP(F4427,商品マスタ!$K:$L,2,FALSE))</f>
        <v/>
      </c>
      <c r="H4427" s="95" t="str">
        <f t="shared" si="69"/>
        <v/>
      </c>
    </row>
    <row r="4428" spans="1:8" x14ac:dyDescent="0.55000000000000004">
      <c r="A4428" s="76"/>
      <c r="B4428" s="50">
        <v>2</v>
      </c>
      <c r="G4428" s="94" t="str">
        <f>IF(F4428="","",VLOOKUP(F4428,商品マスタ!$K:$L,2,FALSE))</f>
        <v/>
      </c>
      <c r="H4428" s="95" t="str">
        <f t="shared" si="69"/>
        <v/>
      </c>
    </row>
    <row r="4429" spans="1:8" x14ac:dyDescent="0.55000000000000004">
      <c r="A4429" s="76"/>
      <c r="B4429" s="50">
        <v>1</v>
      </c>
      <c r="G4429" s="94" t="str">
        <f>IF(F4429="","",VLOOKUP(F4429,商品マスタ!$K:$L,2,FALSE))</f>
        <v/>
      </c>
      <c r="H4429" s="95" t="str">
        <f t="shared" si="69"/>
        <v/>
      </c>
    </row>
    <row r="4430" spans="1:8" x14ac:dyDescent="0.55000000000000004">
      <c r="A4430" s="76"/>
      <c r="B4430" s="50">
        <v>2</v>
      </c>
      <c r="G4430" s="94" t="str">
        <f>IF(F4430="","",VLOOKUP(F4430,商品マスタ!$K:$L,2,FALSE))</f>
        <v/>
      </c>
      <c r="H4430" s="95" t="str">
        <f t="shared" si="69"/>
        <v/>
      </c>
    </row>
    <row r="4431" spans="1:8" x14ac:dyDescent="0.55000000000000004">
      <c r="A4431" s="76"/>
      <c r="B4431" s="50">
        <v>1</v>
      </c>
      <c r="G4431" s="94" t="str">
        <f>IF(F4431="","",VLOOKUP(F4431,商品マスタ!$K:$L,2,FALSE))</f>
        <v/>
      </c>
      <c r="H4431" s="95" t="str">
        <f t="shared" si="69"/>
        <v/>
      </c>
    </row>
    <row r="4432" spans="1:8" x14ac:dyDescent="0.55000000000000004">
      <c r="A4432" s="76"/>
      <c r="B4432" s="50">
        <v>2</v>
      </c>
      <c r="G4432" s="94" t="str">
        <f>IF(F4432="","",VLOOKUP(F4432,商品マスタ!$K:$L,2,FALSE))</f>
        <v/>
      </c>
      <c r="H4432" s="95" t="str">
        <f t="shared" si="69"/>
        <v/>
      </c>
    </row>
    <row r="4433" spans="1:8" x14ac:dyDescent="0.55000000000000004">
      <c r="A4433" s="76"/>
      <c r="B4433" s="50">
        <v>1</v>
      </c>
      <c r="G4433" s="94" t="str">
        <f>IF(F4433="","",VLOOKUP(F4433,商品マスタ!$K:$L,2,FALSE))</f>
        <v/>
      </c>
      <c r="H4433" s="95" t="str">
        <f t="shared" si="69"/>
        <v/>
      </c>
    </row>
    <row r="4434" spans="1:8" x14ac:dyDescent="0.55000000000000004">
      <c r="A4434" s="76"/>
      <c r="B4434" s="50">
        <v>2</v>
      </c>
      <c r="G4434" s="94" t="str">
        <f>IF(F4434="","",VLOOKUP(F4434,商品マスタ!$K:$L,2,FALSE))</f>
        <v/>
      </c>
      <c r="H4434" s="95" t="str">
        <f t="shared" si="69"/>
        <v/>
      </c>
    </row>
    <row r="4435" spans="1:8" x14ac:dyDescent="0.55000000000000004">
      <c r="A4435" s="76"/>
      <c r="B4435" s="50">
        <v>1</v>
      </c>
      <c r="G4435" s="94" t="str">
        <f>IF(F4435="","",VLOOKUP(F4435,商品マスタ!$K:$L,2,FALSE))</f>
        <v/>
      </c>
      <c r="H4435" s="95" t="str">
        <f t="shared" si="69"/>
        <v/>
      </c>
    </row>
    <row r="4436" spans="1:8" x14ac:dyDescent="0.55000000000000004">
      <c r="A4436" s="76"/>
      <c r="B4436" s="50">
        <v>2</v>
      </c>
      <c r="G4436" s="94" t="str">
        <f>IF(F4436="","",VLOOKUP(F4436,商品マスタ!$K:$L,2,FALSE))</f>
        <v/>
      </c>
      <c r="H4436" s="95" t="str">
        <f t="shared" si="69"/>
        <v/>
      </c>
    </row>
    <row r="4437" spans="1:8" x14ac:dyDescent="0.55000000000000004">
      <c r="A4437" s="76"/>
      <c r="B4437" s="50">
        <v>1</v>
      </c>
      <c r="G4437" s="94" t="str">
        <f>IF(F4437="","",VLOOKUP(F4437,商品マスタ!$K:$L,2,FALSE))</f>
        <v/>
      </c>
      <c r="H4437" s="95" t="str">
        <f t="shared" si="69"/>
        <v/>
      </c>
    </row>
    <row r="4438" spans="1:8" x14ac:dyDescent="0.55000000000000004">
      <c r="A4438" s="76"/>
      <c r="B4438" s="50">
        <v>2</v>
      </c>
      <c r="G4438" s="94" t="str">
        <f>IF(F4438="","",VLOOKUP(F4438,商品マスタ!$K:$L,2,FALSE))</f>
        <v/>
      </c>
      <c r="H4438" s="95" t="str">
        <f t="shared" si="69"/>
        <v/>
      </c>
    </row>
    <row r="4439" spans="1:8" x14ac:dyDescent="0.55000000000000004">
      <c r="A4439" s="76"/>
      <c r="B4439" s="50">
        <v>1</v>
      </c>
      <c r="G4439" s="94" t="str">
        <f>IF(F4439="","",VLOOKUP(F4439,商品マスタ!$K:$L,2,FALSE))</f>
        <v/>
      </c>
      <c r="H4439" s="95" t="str">
        <f t="shared" si="69"/>
        <v/>
      </c>
    </row>
    <row r="4440" spans="1:8" x14ac:dyDescent="0.55000000000000004">
      <c r="A4440" s="76"/>
      <c r="B4440" s="50">
        <v>2</v>
      </c>
      <c r="G4440" s="94" t="str">
        <f>IF(F4440="","",VLOOKUP(F4440,商品マスタ!$K:$L,2,FALSE))</f>
        <v/>
      </c>
      <c r="H4440" s="95" t="str">
        <f t="shared" si="69"/>
        <v/>
      </c>
    </row>
    <row r="4441" spans="1:8" x14ac:dyDescent="0.55000000000000004">
      <c r="A4441" s="76"/>
      <c r="B4441" s="50">
        <v>1</v>
      </c>
      <c r="G4441" s="94" t="str">
        <f>IF(F4441="","",VLOOKUP(F4441,商品マスタ!$K:$L,2,FALSE))</f>
        <v/>
      </c>
      <c r="H4441" s="95" t="str">
        <f t="shared" si="69"/>
        <v/>
      </c>
    </row>
    <row r="4442" spans="1:8" x14ac:dyDescent="0.55000000000000004">
      <c r="A4442" s="76"/>
      <c r="B4442" s="50">
        <v>2</v>
      </c>
      <c r="G4442" s="94" t="str">
        <f>IF(F4442="","",VLOOKUP(F4442,商品マスタ!$K:$L,2,FALSE))</f>
        <v/>
      </c>
      <c r="H4442" s="95" t="str">
        <f t="shared" si="69"/>
        <v/>
      </c>
    </row>
    <row r="4443" spans="1:8" x14ac:dyDescent="0.55000000000000004">
      <c r="A4443" s="76"/>
      <c r="B4443" s="50">
        <v>1</v>
      </c>
      <c r="G4443" s="94" t="str">
        <f>IF(F4443="","",VLOOKUP(F4443,商品マスタ!$K:$L,2,FALSE))</f>
        <v/>
      </c>
      <c r="H4443" s="95" t="str">
        <f t="shared" si="69"/>
        <v/>
      </c>
    </row>
    <row r="4444" spans="1:8" x14ac:dyDescent="0.55000000000000004">
      <c r="A4444" s="76"/>
      <c r="B4444" s="50">
        <v>2</v>
      </c>
      <c r="G4444" s="94" t="str">
        <f>IF(F4444="","",VLOOKUP(F4444,商品マスタ!$K:$L,2,FALSE))</f>
        <v/>
      </c>
      <c r="H4444" s="95" t="str">
        <f t="shared" si="69"/>
        <v/>
      </c>
    </row>
    <row r="4445" spans="1:8" x14ac:dyDescent="0.55000000000000004">
      <c r="A4445" s="76"/>
      <c r="B4445" s="50">
        <v>1</v>
      </c>
      <c r="G4445" s="94" t="str">
        <f>IF(F4445="","",VLOOKUP(F4445,商品マスタ!$K:$L,2,FALSE))</f>
        <v/>
      </c>
      <c r="H4445" s="95" t="str">
        <f t="shared" si="69"/>
        <v/>
      </c>
    </row>
    <row r="4446" spans="1:8" x14ac:dyDescent="0.55000000000000004">
      <c r="A4446" s="76"/>
      <c r="B4446" s="50">
        <v>2</v>
      </c>
      <c r="G4446" s="94" t="str">
        <f>IF(F4446="","",VLOOKUP(F4446,商品マスタ!$K:$L,2,FALSE))</f>
        <v/>
      </c>
      <c r="H4446" s="95" t="str">
        <f t="shared" si="69"/>
        <v/>
      </c>
    </row>
    <row r="4447" spans="1:8" x14ac:dyDescent="0.55000000000000004">
      <c r="A4447" s="76"/>
      <c r="B4447" s="50">
        <v>1</v>
      </c>
      <c r="G4447" s="94" t="str">
        <f>IF(F4447="","",VLOOKUP(F4447,商品マスタ!$K:$L,2,FALSE))</f>
        <v/>
      </c>
      <c r="H4447" s="95" t="str">
        <f t="shared" si="69"/>
        <v/>
      </c>
    </row>
    <row r="4448" spans="1:8" x14ac:dyDescent="0.55000000000000004">
      <c r="A4448" s="76"/>
      <c r="B4448" s="50">
        <v>2</v>
      </c>
      <c r="G4448" s="94" t="str">
        <f>IF(F4448="","",VLOOKUP(F4448,商品マスタ!$K:$L,2,FALSE))</f>
        <v/>
      </c>
      <c r="H4448" s="95" t="str">
        <f t="shared" si="69"/>
        <v/>
      </c>
    </row>
    <row r="4449" spans="1:8" x14ac:dyDescent="0.55000000000000004">
      <c r="A4449" s="76"/>
      <c r="B4449" s="50">
        <v>1</v>
      </c>
      <c r="G4449" s="94" t="str">
        <f>IF(F4449="","",VLOOKUP(F4449,商品マスタ!$K:$L,2,FALSE))</f>
        <v/>
      </c>
      <c r="H4449" s="95" t="str">
        <f t="shared" si="69"/>
        <v/>
      </c>
    </row>
    <row r="4450" spans="1:8" x14ac:dyDescent="0.55000000000000004">
      <c r="A4450" s="76"/>
      <c r="B4450" s="50">
        <v>2</v>
      </c>
      <c r="G4450" s="94" t="str">
        <f>IF(F4450="","",VLOOKUP(F4450,商品マスタ!$K:$L,2,FALSE))</f>
        <v/>
      </c>
      <c r="H4450" s="95" t="str">
        <f t="shared" si="69"/>
        <v/>
      </c>
    </row>
    <row r="4451" spans="1:8" x14ac:dyDescent="0.55000000000000004">
      <c r="A4451" s="76"/>
      <c r="B4451" s="50">
        <v>1</v>
      </c>
      <c r="G4451" s="94" t="str">
        <f>IF(F4451="","",VLOOKUP(F4451,商品マスタ!$K:$L,2,FALSE))</f>
        <v/>
      </c>
      <c r="H4451" s="95" t="str">
        <f t="shared" si="69"/>
        <v/>
      </c>
    </row>
    <row r="4452" spans="1:8" x14ac:dyDescent="0.55000000000000004">
      <c r="A4452" s="76"/>
      <c r="B4452" s="50">
        <v>2</v>
      </c>
      <c r="G4452" s="94" t="str">
        <f>IF(F4452="","",VLOOKUP(F4452,商品マスタ!$K:$L,2,FALSE))</f>
        <v/>
      </c>
      <c r="H4452" s="95" t="str">
        <f t="shared" si="69"/>
        <v/>
      </c>
    </row>
    <row r="4453" spans="1:8" x14ac:dyDescent="0.55000000000000004">
      <c r="A4453" s="76"/>
      <c r="B4453" s="50">
        <v>1</v>
      </c>
      <c r="G4453" s="94" t="str">
        <f>IF(F4453="","",VLOOKUP(F4453,商品マスタ!$K:$L,2,FALSE))</f>
        <v/>
      </c>
      <c r="H4453" s="95" t="str">
        <f t="shared" si="69"/>
        <v/>
      </c>
    </row>
    <row r="4454" spans="1:8" x14ac:dyDescent="0.55000000000000004">
      <c r="A4454" s="76"/>
      <c r="B4454" s="50">
        <v>2</v>
      </c>
      <c r="G4454" s="94" t="str">
        <f>IF(F4454="","",VLOOKUP(F4454,商品マスタ!$K:$L,2,FALSE))</f>
        <v/>
      </c>
      <c r="H4454" s="95" t="str">
        <f t="shared" si="69"/>
        <v/>
      </c>
    </row>
    <row r="4455" spans="1:8" x14ac:dyDescent="0.55000000000000004">
      <c r="A4455" s="76"/>
      <c r="B4455" s="50">
        <v>1</v>
      </c>
      <c r="G4455" s="94" t="str">
        <f>IF(F4455="","",VLOOKUP(F4455,商品マスタ!$K:$L,2,FALSE))</f>
        <v/>
      </c>
      <c r="H4455" s="95" t="str">
        <f t="shared" si="69"/>
        <v/>
      </c>
    </row>
    <row r="4456" spans="1:8" x14ac:dyDescent="0.55000000000000004">
      <c r="A4456" s="76"/>
      <c r="B4456" s="50">
        <v>2</v>
      </c>
      <c r="G4456" s="94" t="str">
        <f>IF(F4456="","",VLOOKUP(F4456,商品マスタ!$K:$L,2,FALSE))</f>
        <v/>
      </c>
      <c r="H4456" s="95" t="str">
        <f t="shared" si="69"/>
        <v/>
      </c>
    </row>
    <row r="4457" spans="1:8" x14ac:dyDescent="0.55000000000000004">
      <c r="A4457" s="76"/>
      <c r="B4457" s="50">
        <v>1</v>
      </c>
      <c r="G4457" s="94" t="str">
        <f>IF(F4457="","",VLOOKUP(F4457,商品マスタ!$K:$L,2,FALSE))</f>
        <v/>
      </c>
      <c r="H4457" s="95" t="str">
        <f t="shared" si="69"/>
        <v/>
      </c>
    </row>
    <row r="4458" spans="1:8" x14ac:dyDescent="0.55000000000000004">
      <c r="A4458" s="76"/>
      <c r="B4458" s="50">
        <v>2</v>
      </c>
      <c r="G4458" s="94" t="str">
        <f>IF(F4458="","",VLOOKUP(F4458,商品マスタ!$K:$L,2,FALSE))</f>
        <v/>
      </c>
      <c r="H4458" s="95" t="str">
        <f t="shared" si="69"/>
        <v/>
      </c>
    </row>
    <row r="4459" spans="1:8" x14ac:dyDescent="0.55000000000000004">
      <c r="A4459" s="76"/>
      <c r="B4459" s="50">
        <v>1</v>
      </c>
      <c r="G4459" s="94" t="str">
        <f>IF(F4459="","",VLOOKUP(F4459,商品マスタ!$K:$L,2,FALSE))</f>
        <v/>
      </c>
      <c r="H4459" s="95" t="str">
        <f t="shared" si="69"/>
        <v/>
      </c>
    </row>
    <row r="4460" spans="1:8" x14ac:dyDescent="0.55000000000000004">
      <c r="A4460" s="76"/>
      <c r="B4460" s="50">
        <v>2</v>
      </c>
      <c r="G4460" s="94" t="str">
        <f>IF(F4460="","",VLOOKUP(F4460,商品マスタ!$K:$L,2,FALSE))</f>
        <v/>
      </c>
      <c r="H4460" s="95" t="str">
        <f t="shared" si="69"/>
        <v/>
      </c>
    </row>
    <row r="4461" spans="1:8" x14ac:dyDescent="0.55000000000000004">
      <c r="A4461" s="76"/>
      <c r="B4461" s="50">
        <v>1</v>
      </c>
      <c r="G4461" s="94" t="str">
        <f>IF(F4461="","",VLOOKUP(F4461,商品マスタ!$K:$L,2,FALSE))</f>
        <v/>
      </c>
      <c r="H4461" s="95" t="str">
        <f t="shared" si="69"/>
        <v/>
      </c>
    </row>
    <row r="4462" spans="1:8" x14ac:dyDescent="0.55000000000000004">
      <c r="A4462" s="76"/>
      <c r="B4462" s="50">
        <v>2</v>
      </c>
      <c r="G4462" s="94" t="str">
        <f>IF(F4462="","",VLOOKUP(F4462,商品マスタ!$K:$L,2,FALSE))</f>
        <v/>
      </c>
      <c r="H4462" s="95" t="str">
        <f t="shared" si="69"/>
        <v/>
      </c>
    </row>
    <row r="4463" spans="1:8" x14ac:dyDescent="0.55000000000000004">
      <c r="A4463" s="76"/>
      <c r="B4463" s="50">
        <v>1</v>
      </c>
      <c r="G4463" s="94" t="str">
        <f>IF(F4463="","",VLOOKUP(F4463,商品マスタ!$K:$L,2,FALSE))</f>
        <v/>
      </c>
      <c r="H4463" s="95" t="str">
        <f t="shared" si="69"/>
        <v/>
      </c>
    </row>
    <row r="4464" spans="1:8" x14ac:dyDescent="0.55000000000000004">
      <c r="A4464" s="76"/>
      <c r="B4464" s="50">
        <v>2</v>
      </c>
      <c r="G4464" s="94" t="str">
        <f>IF(F4464="","",VLOOKUP(F4464,商品マスタ!$K:$L,2,FALSE))</f>
        <v/>
      </c>
      <c r="H4464" s="95" t="str">
        <f t="shared" si="69"/>
        <v/>
      </c>
    </row>
    <row r="4465" spans="1:8" x14ac:dyDescent="0.55000000000000004">
      <c r="A4465" s="76"/>
      <c r="B4465" s="50">
        <v>1</v>
      </c>
      <c r="G4465" s="94" t="str">
        <f>IF(F4465="","",VLOOKUP(F4465,商品マスタ!$K:$L,2,FALSE))</f>
        <v/>
      </c>
      <c r="H4465" s="95" t="str">
        <f t="shared" si="69"/>
        <v/>
      </c>
    </row>
    <row r="4466" spans="1:8" x14ac:dyDescent="0.55000000000000004">
      <c r="A4466" s="76"/>
      <c r="B4466" s="50">
        <v>2</v>
      </c>
      <c r="G4466" s="94" t="str">
        <f>IF(F4466="","",VLOOKUP(F4466,商品マスタ!$K:$L,2,FALSE))</f>
        <v/>
      </c>
      <c r="H4466" s="95" t="str">
        <f t="shared" si="69"/>
        <v/>
      </c>
    </row>
    <row r="4467" spans="1:8" x14ac:dyDescent="0.55000000000000004">
      <c r="A4467" s="76"/>
      <c r="B4467" s="50">
        <v>1</v>
      </c>
      <c r="G4467" s="94" t="str">
        <f>IF(F4467="","",VLOOKUP(F4467,商品マスタ!$K:$L,2,FALSE))</f>
        <v/>
      </c>
      <c r="H4467" s="95" t="str">
        <f t="shared" si="69"/>
        <v/>
      </c>
    </row>
    <row r="4468" spans="1:8" x14ac:dyDescent="0.55000000000000004">
      <c r="A4468" s="76"/>
      <c r="B4468" s="50">
        <v>2</v>
      </c>
      <c r="G4468" s="94" t="str">
        <f>IF(F4468="","",VLOOKUP(F4468,商品マスタ!$K:$L,2,FALSE))</f>
        <v/>
      </c>
      <c r="H4468" s="95" t="str">
        <f t="shared" si="69"/>
        <v/>
      </c>
    </row>
    <row r="4469" spans="1:8" x14ac:dyDescent="0.55000000000000004">
      <c r="A4469" s="76"/>
      <c r="B4469" s="50">
        <v>1</v>
      </c>
      <c r="G4469" s="94" t="str">
        <f>IF(F4469="","",VLOOKUP(F4469,商品マスタ!$K:$L,2,FALSE))</f>
        <v/>
      </c>
      <c r="H4469" s="95" t="str">
        <f t="shared" si="69"/>
        <v/>
      </c>
    </row>
    <row r="4470" spans="1:8" x14ac:dyDescent="0.55000000000000004">
      <c r="A4470" s="76"/>
      <c r="B4470" s="50">
        <v>2</v>
      </c>
      <c r="G4470" s="94" t="str">
        <f>IF(F4470="","",VLOOKUP(F4470,商品マスタ!$K:$L,2,FALSE))</f>
        <v/>
      </c>
      <c r="H4470" s="95" t="str">
        <f t="shared" si="69"/>
        <v/>
      </c>
    </row>
    <row r="4471" spans="1:8" x14ac:dyDescent="0.55000000000000004">
      <c r="A4471" s="76"/>
      <c r="B4471" s="50">
        <v>1</v>
      </c>
      <c r="G4471" s="94" t="str">
        <f>IF(F4471="","",VLOOKUP(F4471,商品マスタ!$K:$L,2,FALSE))</f>
        <v/>
      </c>
      <c r="H4471" s="95" t="str">
        <f t="shared" si="69"/>
        <v/>
      </c>
    </row>
    <row r="4472" spans="1:8" x14ac:dyDescent="0.55000000000000004">
      <c r="A4472" s="76"/>
      <c r="B4472" s="50">
        <v>2</v>
      </c>
      <c r="G4472" s="94" t="str">
        <f>IF(F4472="","",VLOOKUP(F4472,商品マスタ!$K:$L,2,FALSE))</f>
        <v/>
      </c>
      <c r="H4472" s="95" t="str">
        <f t="shared" si="69"/>
        <v/>
      </c>
    </row>
    <row r="4473" spans="1:8" x14ac:dyDescent="0.55000000000000004">
      <c r="A4473" s="76"/>
      <c r="B4473" s="50">
        <v>1</v>
      </c>
      <c r="G4473" s="94" t="str">
        <f>IF(F4473="","",VLOOKUP(F4473,商品マスタ!$K:$L,2,FALSE))</f>
        <v/>
      </c>
      <c r="H4473" s="95" t="str">
        <f t="shared" si="69"/>
        <v/>
      </c>
    </row>
    <row r="4474" spans="1:8" x14ac:dyDescent="0.55000000000000004">
      <c r="A4474" s="76"/>
      <c r="B4474" s="50">
        <v>2</v>
      </c>
      <c r="G4474" s="94" t="str">
        <f>IF(F4474="","",VLOOKUP(F4474,商品マスタ!$K:$L,2,FALSE))</f>
        <v/>
      </c>
      <c r="H4474" s="95" t="str">
        <f t="shared" si="69"/>
        <v/>
      </c>
    </row>
    <row r="4475" spans="1:8" x14ac:dyDescent="0.55000000000000004">
      <c r="A4475" s="76"/>
      <c r="B4475" s="50">
        <v>1</v>
      </c>
      <c r="G4475" s="94" t="str">
        <f>IF(F4475="","",VLOOKUP(F4475,商品マスタ!$K:$L,2,FALSE))</f>
        <v/>
      </c>
      <c r="H4475" s="95" t="str">
        <f t="shared" si="69"/>
        <v/>
      </c>
    </row>
    <row r="4476" spans="1:8" x14ac:dyDescent="0.55000000000000004">
      <c r="A4476" s="76"/>
      <c r="B4476" s="50">
        <v>2</v>
      </c>
      <c r="G4476" s="94" t="str">
        <f>IF(F4476="","",VLOOKUP(F4476,商品マスタ!$K:$L,2,FALSE))</f>
        <v/>
      </c>
      <c r="H4476" s="95" t="str">
        <f t="shared" si="69"/>
        <v/>
      </c>
    </row>
    <row r="4477" spans="1:8" x14ac:dyDescent="0.55000000000000004">
      <c r="A4477" s="76"/>
      <c r="B4477" s="50">
        <v>1</v>
      </c>
      <c r="G4477" s="94" t="str">
        <f>IF(F4477="","",VLOOKUP(F4477,商品マスタ!$K:$L,2,FALSE))</f>
        <v/>
      </c>
      <c r="H4477" s="95" t="str">
        <f t="shared" si="69"/>
        <v/>
      </c>
    </row>
    <row r="4478" spans="1:8" x14ac:dyDescent="0.55000000000000004">
      <c r="A4478" s="76"/>
      <c r="B4478" s="50">
        <v>2</v>
      </c>
      <c r="G4478" s="94" t="str">
        <f>IF(F4478="","",VLOOKUP(F4478,商品マスタ!$K:$L,2,FALSE))</f>
        <v/>
      </c>
      <c r="H4478" s="95" t="str">
        <f t="shared" si="69"/>
        <v/>
      </c>
    </row>
    <row r="4479" spans="1:8" x14ac:dyDescent="0.55000000000000004">
      <c r="A4479" s="76"/>
      <c r="B4479" s="50">
        <v>1</v>
      </c>
      <c r="G4479" s="94" t="str">
        <f>IF(F4479="","",VLOOKUP(F4479,商品マスタ!$K:$L,2,FALSE))</f>
        <v/>
      </c>
      <c r="H4479" s="95" t="str">
        <f t="shared" si="69"/>
        <v/>
      </c>
    </row>
    <row r="4480" spans="1:8" x14ac:dyDescent="0.55000000000000004">
      <c r="A4480" s="76"/>
      <c r="B4480" s="50">
        <v>2</v>
      </c>
      <c r="G4480" s="94" t="str">
        <f>IF(F4480="","",VLOOKUP(F4480,商品マスタ!$K:$L,2,FALSE))</f>
        <v/>
      </c>
      <c r="H4480" s="95" t="str">
        <f t="shared" ref="H4480:H4543" si="70">IF(D4480="","",IF(E4480="",LEN(SUBSTITUTE(D4480," ","")),LEN(SUBSTITUTE(E4480," ",""))))</f>
        <v/>
      </c>
    </row>
    <row r="4481" spans="1:8" x14ac:dyDescent="0.55000000000000004">
      <c r="A4481" s="76"/>
      <c r="B4481" s="50">
        <v>1</v>
      </c>
      <c r="G4481" s="94" t="str">
        <f>IF(F4481="","",VLOOKUP(F4481,商品マスタ!$K:$L,2,FALSE))</f>
        <v/>
      </c>
      <c r="H4481" s="95" t="str">
        <f t="shared" si="70"/>
        <v/>
      </c>
    </row>
    <row r="4482" spans="1:8" x14ac:dyDescent="0.55000000000000004">
      <c r="A4482" s="76"/>
      <c r="B4482" s="50">
        <v>2</v>
      </c>
      <c r="G4482" s="94" t="str">
        <f>IF(F4482="","",VLOOKUP(F4482,商品マスタ!$K:$L,2,FALSE))</f>
        <v/>
      </c>
      <c r="H4482" s="95" t="str">
        <f t="shared" si="70"/>
        <v/>
      </c>
    </row>
    <row r="4483" spans="1:8" x14ac:dyDescent="0.55000000000000004">
      <c r="A4483" s="76"/>
      <c r="B4483" s="50">
        <v>1</v>
      </c>
      <c r="G4483" s="94" t="str">
        <f>IF(F4483="","",VLOOKUP(F4483,商品マスタ!$K:$L,2,FALSE))</f>
        <v/>
      </c>
      <c r="H4483" s="95" t="str">
        <f t="shared" si="70"/>
        <v/>
      </c>
    </row>
    <row r="4484" spans="1:8" x14ac:dyDescent="0.55000000000000004">
      <c r="A4484" s="76"/>
      <c r="B4484" s="50">
        <v>2</v>
      </c>
      <c r="G4484" s="94" t="str">
        <f>IF(F4484="","",VLOOKUP(F4484,商品マスタ!$K:$L,2,FALSE))</f>
        <v/>
      </c>
      <c r="H4484" s="95" t="str">
        <f t="shared" si="70"/>
        <v/>
      </c>
    </row>
    <row r="4485" spans="1:8" x14ac:dyDescent="0.55000000000000004">
      <c r="A4485" s="76"/>
      <c r="B4485" s="50">
        <v>1</v>
      </c>
      <c r="G4485" s="94" t="str">
        <f>IF(F4485="","",VLOOKUP(F4485,商品マスタ!$K:$L,2,FALSE))</f>
        <v/>
      </c>
      <c r="H4485" s="95" t="str">
        <f t="shared" si="70"/>
        <v/>
      </c>
    </row>
    <row r="4486" spans="1:8" x14ac:dyDescent="0.55000000000000004">
      <c r="A4486" s="76"/>
      <c r="B4486" s="50">
        <v>2</v>
      </c>
      <c r="G4486" s="94" t="str">
        <f>IF(F4486="","",VLOOKUP(F4486,商品マスタ!$K:$L,2,FALSE))</f>
        <v/>
      </c>
      <c r="H4486" s="95" t="str">
        <f t="shared" si="70"/>
        <v/>
      </c>
    </row>
    <row r="4487" spans="1:8" x14ac:dyDescent="0.55000000000000004">
      <c r="A4487" s="76"/>
      <c r="B4487" s="50">
        <v>1</v>
      </c>
      <c r="G4487" s="94" t="str">
        <f>IF(F4487="","",VLOOKUP(F4487,商品マスタ!$K:$L,2,FALSE))</f>
        <v/>
      </c>
      <c r="H4487" s="95" t="str">
        <f t="shared" si="70"/>
        <v/>
      </c>
    </row>
    <row r="4488" spans="1:8" x14ac:dyDescent="0.55000000000000004">
      <c r="A4488" s="76"/>
      <c r="B4488" s="50">
        <v>2</v>
      </c>
      <c r="G4488" s="94" t="str">
        <f>IF(F4488="","",VLOOKUP(F4488,商品マスタ!$K:$L,2,FALSE))</f>
        <v/>
      </c>
      <c r="H4488" s="95" t="str">
        <f t="shared" si="70"/>
        <v/>
      </c>
    </row>
    <row r="4489" spans="1:8" x14ac:dyDescent="0.55000000000000004">
      <c r="A4489" s="76"/>
      <c r="B4489" s="50">
        <v>1</v>
      </c>
      <c r="G4489" s="94" t="str">
        <f>IF(F4489="","",VLOOKUP(F4489,商品マスタ!$K:$L,2,FALSE))</f>
        <v/>
      </c>
      <c r="H4489" s="95" t="str">
        <f t="shared" si="70"/>
        <v/>
      </c>
    </row>
    <row r="4490" spans="1:8" x14ac:dyDescent="0.55000000000000004">
      <c r="A4490" s="76"/>
      <c r="B4490" s="50">
        <v>2</v>
      </c>
      <c r="G4490" s="94" t="str">
        <f>IF(F4490="","",VLOOKUP(F4490,商品マスタ!$K:$L,2,FALSE))</f>
        <v/>
      </c>
      <c r="H4490" s="95" t="str">
        <f t="shared" si="70"/>
        <v/>
      </c>
    </row>
    <row r="4491" spans="1:8" x14ac:dyDescent="0.55000000000000004">
      <c r="A4491" s="76"/>
      <c r="B4491" s="50">
        <v>1</v>
      </c>
      <c r="G4491" s="94" t="str">
        <f>IF(F4491="","",VLOOKUP(F4491,商品マスタ!$K:$L,2,FALSE))</f>
        <v/>
      </c>
      <c r="H4491" s="95" t="str">
        <f t="shared" si="70"/>
        <v/>
      </c>
    </row>
    <row r="4492" spans="1:8" x14ac:dyDescent="0.55000000000000004">
      <c r="A4492" s="76"/>
      <c r="B4492" s="50">
        <v>2</v>
      </c>
      <c r="G4492" s="94" t="str">
        <f>IF(F4492="","",VLOOKUP(F4492,商品マスタ!$K:$L,2,FALSE))</f>
        <v/>
      </c>
      <c r="H4492" s="95" t="str">
        <f t="shared" si="70"/>
        <v/>
      </c>
    </row>
    <row r="4493" spans="1:8" x14ac:dyDescent="0.55000000000000004">
      <c r="A4493" s="76"/>
      <c r="B4493" s="50">
        <v>1</v>
      </c>
      <c r="G4493" s="94" t="str">
        <f>IF(F4493="","",VLOOKUP(F4493,商品マスタ!$K:$L,2,FALSE))</f>
        <v/>
      </c>
      <c r="H4493" s="95" t="str">
        <f t="shared" si="70"/>
        <v/>
      </c>
    </row>
    <row r="4494" spans="1:8" x14ac:dyDescent="0.55000000000000004">
      <c r="A4494" s="76"/>
      <c r="B4494" s="50">
        <v>2</v>
      </c>
      <c r="G4494" s="94" t="str">
        <f>IF(F4494="","",VLOOKUP(F4494,商品マスタ!$K:$L,2,FALSE))</f>
        <v/>
      </c>
      <c r="H4494" s="95" t="str">
        <f t="shared" si="70"/>
        <v/>
      </c>
    </row>
    <row r="4495" spans="1:8" x14ac:dyDescent="0.55000000000000004">
      <c r="A4495" s="76"/>
      <c r="B4495" s="50">
        <v>1</v>
      </c>
      <c r="G4495" s="94" t="str">
        <f>IF(F4495="","",VLOOKUP(F4495,商品マスタ!$K:$L,2,FALSE))</f>
        <v/>
      </c>
      <c r="H4495" s="95" t="str">
        <f t="shared" si="70"/>
        <v/>
      </c>
    </row>
    <row r="4496" spans="1:8" x14ac:dyDescent="0.55000000000000004">
      <c r="A4496" s="76"/>
      <c r="B4496" s="50">
        <v>2</v>
      </c>
      <c r="G4496" s="94" t="str">
        <f>IF(F4496="","",VLOOKUP(F4496,商品マスタ!$K:$L,2,FALSE))</f>
        <v/>
      </c>
      <c r="H4496" s="95" t="str">
        <f t="shared" si="70"/>
        <v/>
      </c>
    </row>
    <row r="4497" spans="1:8" x14ac:dyDescent="0.55000000000000004">
      <c r="A4497" s="76"/>
      <c r="B4497" s="50">
        <v>1</v>
      </c>
      <c r="G4497" s="94" t="str">
        <f>IF(F4497="","",VLOOKUP(F4497,商品マスタ!$K:$L,2,FALSE))</f>
        <v/>
      </c>
      <c r="H4497" s="95" t="str">
        <f t="shared" si="70"/>
        <v/>
      </c>
    </row>
    <row r="4498" spans="1:8" x14ac:dyDescent="0.55000000000000004">
      <c r="A4498" s="76"/>
      <c r="B4498" s="50">
        <v>2</v>
      </c>
      <c r="G4498" s="94" t="str">
        <f>IF(F4498="","",VLOOKUP(F4498,商品マスタ!$K:$L,2,FALSE))</f>
        <v/>
      </c>
      <c r="H4498" s="95" t="str">
        <f t="shared" si="70"/>
        <v/>
      </c>
    </row>
    <row r="4499" spans="1:8" x14ac:dyDescent="0.55000000000000004">
      <c r="A4499" s="76"/>
      <c r="B4499" s="50">
        <v>1</v>
      </c>
      <c r="G4499" s="94" t="str">
        <f>IF(F4499="","",VLOOKUP(F4499,商品マスタ!$K:$L,2,FALSE))</f>
        <v/>
      </c>
      <c r="H4499" s="95" t="str">
        <f t="shared" si="70"/>
        <v/>
      </c>
    </row>
    <row r="4500" spans="1:8" x14ac:dyDescent="0.55000000000000004">
      <c r="A4500" s="76"/>
      <c r="B4500" s="50">
        <v>2</v>
      </c>
      <c r="G4500" s="94" t="str">
        <f>IF(F4500="","",VLOOKUP(F4500,商品マスタ!$K:$L,2,FALSE))</f>
        <v/>
      </c>
      <c r="H4500" s="95" t="str">
        <f t="shared" si="70"/>
        <v/>
      </c>
    </row>
    <row r="4501" spans="1:8" x14ac:dyDescent="0.55000000000000004">
      <c r="A4501" s="76"/>
      <c r="B4501" s="50">
        <v>1</v>
      </c>
      <c r="G4501" s="94" t="str">
        <f>IF(F4501="","",VLOOKUP(F4501,商品マスタ!$K:$L,2,FALSE))</f>
        <v/>
      </c>
      <c r="H4501" s="95" t="str">
        <f t="shared" si="70"/>
        <v/>
      </c>
    </row>
    <row r="4502" spans="1:8" x14ac:dyDescent="0.55000000000000004">
      <c r="A4502" s="76"/>
      <c r="B4502" s="50">
        <v>2</v>
      </c>
      <c r="G4502" s="94" t="str">
        <f>IF(F4502="","",VLOOKUP(F4502,商品マスタ!$K:$L,2,FALSE))</f>
        <v/>
      </c>
      <c r="H4502" s="95" t="str">
        <f t="shared" si="70"/>
        <v/>
      </c>
    </row>
    <row r="4503" spans="1:8" x14ac:dyDescent="0.55000000000000004">
      <c r="A4503" s="76"/>
      <c r="B4503" s="50">
        <v>1</v>
      </c>
      <c r="G4503" s="94" t="str">
        <f>IF(F4503="","",VLOOKUP(F4503,商品マスタ!$K:$L,2,FALSE))</f>
        <v/>
      </c>
      <c r="H4503" s="95" t="str">
        <f t="shared" si="70"/>
        <v/>
      </c>
    </row>
    <row r="4504" spans="1:8" x14ac:dyDescent="0.55000000000000004">
      <c r="A4504" s="76"/>
      <c r="B4504" s="50">
        <v>2</v>
      </c>
      <c r="G4504" s="94" t="str">
        <f>IF(F4504="","",VLOOKUP(F4504,商品マスタ!$K:$L,2,FALSE))</f>
        <v/>
      </c>
      <c r="H4504" s="95" t="str">
        <f t="shared" si="70"/>
        <v/>
      </c>
    </row>
    <row r="4505" spans="1:8" x14ac:dyDescent="0.55000000000000004">
      <c r="A4505" s="76"/>
      <c r="B4505" s="50">
        <v>1</v>
      </c>
      <c r="G4505" s="94" t="str">
        <f>IF(F4505="","",VLOOKUP(F4505,商品マスタ!$K:$L,2,FALSE))</f>
        <v/>
      </c>
      <c r="H4505" s="95" t="str">
        <f t="shared" si="70"/>
        <v/>
      </c>
    </row>
    <row r="4506" spans="1:8" x14ac:dyDescent="0.55000000000000004">
      <c r="A4506" s="76"/>
      <c r="B4506" s="50">
        <v>2</v>
      </c>
      <c r="G4506" s="94" t="str">
        <f>IF(F4506="","",VLOOKUP(F4506,商品マスタ!$K:$L,2,FALSE))</f>
        <v/>
      </c>
      <c r="H4506" s="95" t="str">
        <f t="shared" si="70"/>
        <v/>
      </c>
    </row>
    <row r="4507" spans="1:8" x14ac:dyDescent="0.55000000000000004">
      <c r="A4507" s="76"/>
      <c r="B4507" s="50">
        <v>1</v>
      </c>
      <c r="G4507" s="94" t="str">
        <f>IF(F4507="","",VLOOKUP(F4507,商品マスタ!$K:$L,2,FALSE))</f>
        <v/>
      </c>
      <c r="H4507" s="95" t="str">
        <f t="shared" si="70"/>
        <v/>
      </c>
    </row>
    <row r="4508" spans="1:8" x14ac:dyDescent="0.55000000000000004">
      <c r="A4508" s="76"/>
      <c r="B4508" s="50">
        <v>2</v>
      </c>
      <c r="G4508" s="94" t="str">
        <f>IF(F4508="","",VLOOKUP(F4508,商品マスタ!$K:$L,2,FALSE))</f>
        <v/>
      </c>
      <c r="H4508" s="95" t="str">
        <f t="shared" si="70"/>
        <v/>
      </c>
    </row>
    <row r="4509" spans="1:8" x14ac:dyDescent="0.55000000000000004">
      <c r="A4509" s="76"/>
      <c r="B4509" s="50">
        <v>1</v>
      </c>
      <c r="G4509" s="94" t="str">
        <f>IF(F4509="","",VLOOKUP(F4509,商品マスタ!$K:$L,2,FALSE))</f>
        <v/>
      </c>
      <c r="H4509" s="95" t="str">
        <f t="shared" si="70"/>
        <v/>
      </c>
    </row>
    <row r="4510" spans="1:8" x14ac:dyDescent="0.55000000000000004">
      <c r="A4510" s="76"/>
      <c r="B4510" s="50">
        <v>2</v>
      </c>
      <c r="G4510" s="94" t="str">
        <f>IF(F4510="","",VLOOKUP(F4510,商品マスタ!$K:$L,2,FALSE))</f>
        <v/>
      </c>
      <c r="H4510" s="95" t="str">
        <f t="shared" si="70"/>
        <v/>
      </c>
    </row>
    <row r="4511" spans="1:8" x14ac:dyDescent="0.55000000000000004">
      <c r="A4511" s="76"/>
      <c r="B4511" s="50">
        <v>1</v>
      </c>
      <c r="G4511" s="94" t="str">
        <f>IF(F4511="","",VLOOKUP(F4511,商品マスタ!$K:$L,2,FALSE))</f>
        <v/>
      </c>
      <c r="H4511" s="95" t="str">
        <f t="shared" si="70"/>
        <v/>
      </c>
    </row>
    <row r="4512" spans="1:8" x14ac:dyDescent="0.55000000000000004">
      <c r="A4512" s="76"/>
      <c r="B4512" s="50">
        <v>2</v>
      </c>
      <c r="G4512" s="94" t="str">
        <f>IF(F4512="","",VLOOKUP(F4512,商品マスタ!$K:$L,2,FALSE))</f>
        <v/>
      </c>
      <c r="H4512" s="95" t="str">
        <f t="shared" si="70"/>
        <v/>
      </c>
    </row>
    <row r="4513" spans="1:8" x14ac:dyDescent="0.55000000000000004">
      <c r="A4513" s="76"/>
      <c r="B4513" s="50">
        <v>1</v>
      </c>
      <c r="G4513" s="94" t="str">
        <f>IF(F4513="","",VLOOKUP(F4513,商品マスタ!$K:$L,2,FALSE))</f>
        <v/>
      </c>
      <c r="H4513" s="95" t="str">
        <f t="shared" si="70"/>
        <v/>
      </c>
    </row>
    <row r="4514" spans="1:8" x14ac:dyDescent="0.55000000000000004">
      <c r="A4514" s="76"/>
      <c r="B4514" s="50">
        <v>2</v>
      </c>
      <c r="G4514" s="94" t="str">
        <f>IF(F4514="","",VLOOKUP(F4514,商品マスタ!$K:$L,2,FALSE))</f>
        <v/>
      </c>
      <c r="H4514" s="95" t="str">
        <f t="shared" si="70"/>
        <v/>
      </c>
    </row>
    <row r="4515" spans="1:8" x14ac:dyDescent="0.55000000000000004">
      <c r="A4515" s="76"/>
      <c r="B4515" s="50">
        <v>1</v>
      </c>
      <c r="G4515" s="94" t="str">
        <f>IF(F4515="","",VLOOKUP(F4515,商品マスタ!$K:$L,2,FALSE))</f>
        <v/>
      </c>
      <c r="H4515" s="95" t="str">
        <f t="shared" si="70"/>
        <v/>
      </c>
    </row>
    <row r="4516" spans="1:8" x14ac:dyDescent="0.55000000000000004">
      <c r="A4516" s="76"/>
      <c r="B4516" s="50">
        <v>2</v>
      </c>
      <c r="G4516" s="94" t="str">
        <f>IF(F4516="","",VLOOKUP(F4516,商品マスタ!$K:$L,2,FALSE))</f>
        <v/>
      </c>
      <c r="H4516" s="95" t="str">
        <f t="shared" si="70"/>
        <v/>
      </c>
    </row>
    <row r="4517" spans="1:8" x14ac:dyDescent="0.55000000000000004">
      <c r="A4517" s="76"/>
      <c r="B4517" s="50">
        <v>1</v>
      </c>
      <c r="G4517" s="94" t="str">
        <f>IF(F4517="","",VLOOKUP(F4517,商品マスタ!$K:$L,2,FALSE))</f>
        <v/>
      </c>
      <c r="H4517" s="95" t="str">
        <f t="shared" si="70"/>
        <v/>
      </c>
    </row>
    <row r="4518" spans="1:8" x14ac:dyDescent="0.55000000000000004">
      <c r="A4518" s="76"/>
      <c r="B4518" s="50">
        <v>2</v>
      </c>
      <c r="G4518" s="94" t="str">
        <f>IF(F4518="","",VLOOKUP(F4518,商品マスタ!$K:$L,2,FALSE))</f>
        <v/>
      </c>
      <c r="H4518" s="95" t="str">
        <f t="shared" si="70"/>
        <v/>
      </c>
    </row>
    <row r="4519" spans="1:8" x14ac:dyDescent="0.55000000000000004">
      <c r="A4519" s="76"/>
      <c r="B4519" s="50">
        <v>1</v>
      </c>
      <c r="G4519" s="94" t="str">
        <f>IF(F4519="","",VLOOKUP(F4519,商品マスタ!$K:$L,2,FALSE))</f>
        <v/>
      </c>
      <c r="H4519" s="95" t="str">
        <f t="shared" si="70"/>
        <v/>
      </c>
    </row>
    <row r="4520" spans="1:8" x14ac:dyDescent="0.55000000000000004">
      <c r="A4520" s="76"/>
      <c r="B4520" s="50">
        <v>2</v>
      </c>
      <c r="G4520" s="94" t="str">
        <f>IF(F4520="","",VLOOKUP(F4520,商品マスタ!$K:$L,2,FALSE))</f>
        <v/>
      </c>
      <c r="H4520" s="95" t="str">
        <f t="shared" si="70"/>
        <v/>
      </c>
    </row>
    <row r="4521" spans="1:8" x14ac:dyDescent="0.55000000000000004">
      <c r="A4521" s="76"/>
      <c r="B4521" s="50">
        <v>1</v>
      </c>
      <c r="G4521" s="94" t="str">
        <f>IF(F4521="","",VLOOKUP(F4521,商品マスタ!$K:$L,2,FALSE))</f>
        <v/>
      </c>
      <c r="H4521" s="95" t="str">
        <f t="shared" si="70"/>
        <v/>
      </c>
    </row>
    <row r="4522" spans="1:8" x14ac:dyDescent="0.55000000000000004">
      <c r="A4522" s="76"/>
      <c r="B4522" s="50">
        <v>2</v>
      </c>
      <c r="G4522" s="94" t="str">
        <f>IF(F4522="","",VLOOKUP(F4522,商品マスタ!$K:$L,2,FALSE))</f>
        <v/>
      </c>
      <c r="H4522" s="95" t="str">
        <f t="shared" si="70"/>
        <v/>
      </c>
    </row>
    <row r="4523" spans="1:8" x14ac:dyDescent="0.55000000000000004">
      <c r="A4523" s="76"/>
      <c r="B4523" s="50">
        <v>1</v>
      </c>
      <c r="G4523" s="94" t="str">
        <f>IF(F4523="","",VLOOKUP(F4523,商品マスタ!$K:$L,2,FALSE))</f>
        <v/>
      </c>
      <c r="H4523" s="95" t="str">
        <f t="shared" si="70"/>
        <v/>
      </c>
    </row>
    <row r="4524" spans="1:8" x14ac:dyDescent="0.55000000000000004">
      <c r="A4524" s="76"/>
      <c r="B4524" s="50">
        <v>2</v>
      </c>
      <c r="G4524" s="94" t="str">
        <f>IF(F4524="","",VLOOKUP(F4524,商品マスタ!$K:$L,2,FALSE))</f>
        <v/>
      </c>
      <c r="H4524" s="95" t="str">
        <f t="shared" si="70"/>
        <v/>
      </c>
    </row>
    <row r="4525" spans="1:8" x14ac:dyDescent="0.55000000000000004">
      <c r="A4525" s="76"/>
      <c r="B4525" s="50">
        <v>1</v>
      </c>
      <c r="G4525" s="94" t="str">
        <f>IF(F4525="","",VLOOKUP(F4525,商品マスタ!$K:$L,2,FALSE))</f>
        <v/>
      </c>
      <c r="H4525" s="95" t="str">
        <f t="shared" si="70"/>
        <v/>
      </c>
    </row>
    <row r="4526" spans="1:8" x14ac:dyDescent="0.55000000000000004">
      <c r="A4526" s="76"/>
      <c r="B4526" s="50">
        <v>2</v>
      </c>
      <c r="G4526" s="94" t="str">
        <f>IF(F4526="","",VLOOKUP(F4526,商品マスタ!$K:$L,2,FALSE))</f>
        <v/>
      </c>
      <c r="H4526" s="95" t="str">
        <f t="shared" si="70"/>
        <v/>
      </c>
    </row>
    <row r="4527" spans="1:8" x14ac:dyDescent="0.55000000000000004">
      <c r="A4527" s="76"/>
      <c r="B4527" s="50">
        <v>1</v>
      </c>
      <c r="G4527" s="94" t="str">
        <f>IF(F4527="","",VLOOKUP(F4527,商品マスタ!$K:$L,2,FALSE))</f>
        <v/>
      </c>
      <c r="H4527" s="95" t="str">
        <f t="shared" si="70"/>
        <v/>
      </c>
    </row>
    <row r="4528" spans="1:8" x14ac:dyDescent="0.55000000000000004">
      <c r="A4528" s="76"/>
      <c r="B4528" s="50">
        <v>2</v>
      </c>
      <c r="G4528" s="94" t="str">
        <f>IF(F4528="","",VLOOKUP(F4528,商品マスタ!$K:$L,2,FALSE))</f>
        <v/>
      </c>
      <c r="H4528" s="95" t="str">
        <f t="shared" si="70"/>
        <v/>
      </c>
    </row>
    <row r="4529" spans="1:8" x14ac:dyDescent="0.55000000000000004">
      <c r="A4529" s="76"/>
      <c r="B4529" s="50">
        <v>1</v>
      </c>
      <c r="G4529" s="94" t="str">
        <f>IF(F4529="","",VLOOKUP(F4529,商品マスタ!$K:$L,2,FALSE))</f>
        <v/>
      </c>
      <c r="H4529" s="95" t="str">
        <f t="shared" si="70"/>
        <v/>
      </c>
    </row>
    <row r="4530" spans="1:8" x14ac:dyDescent="0.55000000000000004">
      <c r="A4530" s="76"/>
      <c r="B4530" s="50">
        <v>2</v>
      </c>
      <c r="G4530" s="94" t="str">
        <f>IF(F4530="","",VLOOKUP(F4530,商品マスタ!$K:$L,2,FALSE))</f>
        <v/>
      </c>
      <c r="H4530" s="95" t="str">
        <f t="shared" si="70"/>
        <v/>
      </c>
    </row>
    <row r="4531" spans="1:8" x14ac:dyDescent="0.55000000000000004">
      <c r="A4531" s="76"/>
      <c r="B4531" s="50">
        <v>1</v>
      </c>
      <c r="G4531" s="94" t="str">
        <f>IF(F4531="","",VLOOKUP(F4531,商品マスタ!$K:$L,2,FALSE))</f>
        <v/>
      </c>
      <c r="H4531" s="95" t="str">
        <f t="shared" si="70"/>
        <v/>
      </c>
    </row>
    <row r="4532" spans="1:8" x14ac:dyDescent="0.55000000000000004">
      <c r="A4532" s="76"/>
      <c r="B4532" s="50">
        <v>2</v>
      </c>
      <c r="G4532" s="94" t="str">
        <f>IF(F4532="","",VLOOKUP(F4532,商品マスタ!$K:$L,2,FALSE))</f>
        <v/>
      </c>
      <c r="H4532" s="95" t="str">
        <f t="shared" si="70"/>
        <v/>
      </c>
    </row>
    <row r="4533" spans="1:8" x14ac:dyDescent="0.55000000000000004">
      <c r="A4533" s="76"/>
      <c r="B4533" s="50">
        <v>1</v>
      </c>
      <c r="G4533" s="94" t="str">
        <f>IF(F4533="","",VLOOKUP(F4533,商品マスタ!$K:$L,2,FALSE))</f>
        <v/>
      </c>
      <c r="H4533" s="95" t="str">
        <f t="shared" si="70"/>
        <v/>
      </c>
    </row>
    <row r="4534" spans="1:8" x14ac:dyDescent="0.55000000000000004">
      <c r="A4534" s="76"/>
      <c r="B4534" s="50">
        <v>2</v>
      </c>
      <c r="G4534" s="94" t="str">
        <f>IF(F4534="","",VLOOKUP(F4534,商品マスタ!$K:$L,2,FALSE))</f>
        <v/>
      </c>
      <c r="H4534" s="95" t="str">
        <f t="shared" si="70"/>
        <v/>
      </c>
    </row>
    <row r="4535" spans="1:8" x14ac:dyDescent="0.55000000000000004">
      <c r="A4535" s="76"/>
      <c r="B4535" s="50">
        <v>1</v>
      </c>
      <c r="G4535" s="94" t="str">
        <f>IF(F4535="","",VLOOKUP(F4535,商品マスタ!$K:$L,2,FALSE))</f>
        <v/>
      </c>
      <c r="H4535" s="95" t="str">
        <f t="shared" si="70"/>
        <v/>
      </c>
    </row>
    <row r="4536" spans="1:8" x14ac:dyDescent="0.55000000000000004">
      <c r="A4536" s="76"/>
      <c r="B4536" s="50">
        <v>2</v>
      </c>
      <c r="G4536" s="94" t="str">
        <f>IF(F4536="","",VLOOKUP(F4536,商品マスタ!$K:$L,2,FALSE))</f>
        <v/>
      </c>
      <c r="H4536" s="95" t="str">
        <f t="shared" si="70"/>
        <v/>
      </c>
    </row>
    <row r="4537" spans="1:8" x14ac:dyDescent="0.55000000000000004">
      <c r="A4537" s="76"/>
      <c r="B4537" s="50">
        <v>1</v>
      </c>
      <c r="G4537" s="94" t="str">
        <f>IF(F4537="","",VLOOKUP(F4537,商品マスタ!$K:$L,2,FALSE))</f>
        <v/>
      </c>
      <c r="H4537" s="95" t="str">
        <f t="shared" si="70"/>
        <v/>
      </c>
    </row>
    <row r="4538" spans="1:8" x14ac:dyDescent="0.55000000000000004">
      <c r="A4538" s="76"/>
      <c r="B4538" s="50">
        <v>2</v>
      </c>
      <c r="G4538" s="94" t="str">
        <f>IF(F4538="","",VLOOKUP(F4538,商品マスタ!$K:$L,2,FALSE))</f>
        <v/>
      </c>
      <c r="H4538" s="95" t="str">
        <f t="shared" si="70"/>
        <v/>
      </c>
    </row>
    <row r="4539" spans="1:8" x14ac:dyDescent="0.55000000000000004">
      <c r="A4539" s="76"/>
      <c r="B4539" s="50">
        <v>1</v>
      </c>
      <c r="G4539" s="94" t="str">
        <f>IF(F4539="","",VLOOKUP(F4539,商品マスタ!$K:$L,2,FALSE))</f>
        <v/>
      </c>
      <c r="H4539" s="95" t="str">
        <f t="shared" si="70"/>
        <v/>
      </c>
    </row>
    <row r="4540" spans="1:8" x14ac:dyDescent="0.55000000000000004">
      <c r="A4540" s="76"/>
      <c r="B4540" s="50">
        <v>2</v>
      </c>
      <c r="G4540" s="94" t="str">
        <f>IF(F4540="","",VLOOKUP(F4540,商品マスタ!$K:$L,2,FALSE))</f>
        <v/>
      </c>
      <c r="H4540" s="95" t="str">
        <f t="shared" si="70"/>
        <v/>
      </c>
    </row>
    <row r="4541" spans="1:8" x14ac:dyDescent="0.55000000000000004">
      <c r="A4541" s="76"/>
      <c r="B4541" s="50">
        <v>1</v>
      </c>
      <c r="G4541" s="94" t="str">
        <f>IF(F4541="","",VLOOKUP(F4541,商品マスタ!$K:$L,2,FALSE))</f>
        <v/>
      </c>
      <c r="H4541" s="95" t="str">
        <f t="shared" si="70"/>
        <v/>
      </c>
    </row>
    <row r="4542" spans="1:8" x14ac:dyDescent="0.55000000000000004">
      <c r="A4542" s="76"/>
      <c r="B4542" s="50">
        <v>2</v>
      </c>
      <c r="G4542" s="94" t="str">
        <f>IF(F4542="","",VLOOKUP(F4542,商品マスタ!$K:$L,2,FALSE))</f>
        <v/>
      </c>
      <c r="H4542" s="95" t="str">
        <f t="shared" si="70"/>
        <v/>
      </c>
    </row>
    <row r="4543" spans="1:8" x14ac:dyDescent="0.55000000000000004">
      <c r="A4543" s="76"/>
      <c r="B4543" s="50">
        <v>1</v>
      </c>
      <c r="G4543" s="94" t="str">
        <f>IF(F4543="","",VLOOKUP(F4543,商品マスタ!$K:$L,2,FALSE))</f>
        <v/>
      </c>
      <c r="H4543" s="95" t="str">
        <f t="shared" si="70"/>
        <v/>
      </c>
    </row>
    <row r="4544" spans="1:8" x14ac:dyDescent="0.55000000000000004">
      <c r="A4544" s="76"/>
      <c r="B4544" s="50">
        <v>2</v>
      </c>
      <c r="G4544" s="94" t="str">
        <f>IF(F4544="","",VLOOKUP(F4544,商品マスタ!$K:$L,2,FALSE))</f>
        <v/>
      </c>
      <c r="H4544" s="95" t="str">
        <f t="shared" ref="H4544:H4607" si="71">IF(D4544="","",IF(E4544="",LEN(SUBSTITUTE(D4544," ","")),LEN(SUBSTITUTE(E4544," ",""))))</f>
        <v/>
      </c>
    </row>
    <row r="4545" spans="1:8" x14ac:dyDescent="0.55000000000000004">
      <c r="A4545" s="76"/>
      <c r="B4545" s="50">
        <v>1</v>
      </c>
      <c r="G4545" s="94" t="str">
        <f>IF(F4545="","",VLOOKUP(F4545,商品マスタ!$K:$L,2,FALSE))</f>
        <v/>
      </c>
      <c r="H4545" s="95" t="str">
        <f t="shared" si="71"/>
        <v/>
      </c>
    </row>
    <row r="4546" spans="1:8" x14ac:dyDescent="0.55000000000000004">
      <c r="A4546" s="76"/>
      <c r="B4546" s="50">
        <v>2</v>
      </c>
      <c r="G4546" s="94" t="str">
        <f>IF(F4546="","",VLOOKUP(F4546,商品マスタ!$K:$L,2,FALSE))</f>
        <v/>
      </c>
      <c r="H4546" s="95" t="str">
        <f t="shared" si="71"/>
        <v/>
      </c>
    </row>
    <row r="4547" spans="1:8" x14ac:dyDescent="0.55000000000000004">
      <c r="A4547" s="76"/>
      <c r="B4547" s="50">
        <v>1</v>
      </c>
      <c r="G4547" s="94" t="str">
        <f>IF(F4547="","",VLOOKUP(F4547,商品マスタ!$K:$L,2,FALSE))</f>
        <v/>
      </c>
      <c r="H4547" s="95" t="str">
        <f t="shared" si="71"/>
        <v/>
      </c>
    </row>
    <row r="4548" spans="1:8" x14ac:dyDescent="0.55000000000000004">
      <c r="A4548" s="76"/>
      <c r="B4548" s="50">
        <v>2</v>
      </c>
      <c r="G4548" s="94" t="str">
        <f>IF(F4548="","",VLOOKUP(F4548,商品マスタ!$K:$L,2,FALSE))</f>
        <v/>
      </c>
      <c r="H4548" s="95" t="str">
        <f t="shared" si="71"/>
        <v/>
      </c>
    </row>
    <row r="4549" spans="1:8" x14ac:dyDescent="0.55000000000000004">
      <c r="A4549" s="76"/>
      <c r="B4549" s="50">
        <v>1</v>
      </c>
      <c r="G4549" s="94" t="str">
        <f>IF(F4549="","",VLOOKUP(F4549,商品マスタ!$K:$L,2,FALSE))</f>
        <v/>
      </c>
      <c r="H4549" s="95" t="str">
        <f t="shared" si="71"/>
        <v/>
      </c>
    </row>
    <row r="4550" spans="1:8" x14ac:dyDescent="0.55000000000000004">
      <c r="A4550" s="76"/>
      <c r="B4550" s="50">
        <v>2</v>
      </c>
      <c r="G4550" s="94" t="str">
        <f>IF(F4550="","",VLOOKUP(F4550,商品マスタ!$K:$L,2,FALSE))</f>
        <v/>
      </c>
      <c r="H4550" s="95" t="str">
        <f t="shared" si="71"/>
        <v/>
      </c>
    </row>
    <row r="4551" spans="1:8" x14ac:dyDescent="0.55000000000000004">
      <c r="A4551" s="76"/>
      <c r="B4551" s="50">
        <v>1</v>
      </c>
      <c r="G4551" s="94" t="str">
        <f>IF(F4551="","",VLOOKUP(F4551,商品マスタ!$K:$L,2,FALSE))</f>
        <v/>
      </c>
      <c r="H4551" s="95" t="str">
        <f t="shared" si="71"/>
        <v/>
      </c>
    </row>
    <row r="4552" spans="1:8" x14ac:dyDescent="0.55000000000000004">
      <c r="A4552" s="76"/>
      <c r="B4552" s="50">
        <v>2</v>
      </c>
      <c r="G4552" s="94" t="str">
        <f>IF(F4552="","",VLOOKUP(F4552,商品マスタ!$K:$L,2,FALSE))</f>
        <v/>
      </c>
      <c r="H4552" s="95" t="str">
        <f t="shared" si="71"/>
        <v/>
      </c>
    </row>
    <row r="4553" spans="1:8" x14ac:dyDescent="0.55000000000000004">
      <c r="A4553" s="76"/>
      <c r="B4553" s="50">
        <v>1</v>
      </c>
      <c r="G4553" s="94" t="str">
        <f>IF(F4553="","",VLOOKUP(F4553,商品マスタ!$K:$L,2,FALSE))</f>
        <v/>
      </c>
      <c r="H4553" s="95" t="str">
        <f t="shared" si="71"/>
        <v/>
      </c>
    </row>
    <row r="4554" spans="1:8" x14ac:dyDescent="0.55000000000000004">
      <c r="A4554" s="76"/>
      <c r="B4554" s="50">
        <v>2</v>
      </c>
      <c r="G4554" s="94" t="str">
        <f>IF(F4554="","",VLOOKUP(F4554,商品マスタ!$K:$L,2,FALSE))</f>
        <v/>
      </c>
      <c r="H4554" s="95" t="str">
        <f t="shared" si="71"/>
        <v/>
      </c>
    </row>
    <row r="4555" spans="1:8" x14ac:dyDescent="0.55000000000000004">
      <c r="A4555" s="76"/>
      <c r="B4555" s="50">
        <v>1</v>
      </c>
      <c r="G4555" s="94" t="str">
        <f>IF(F4555="","",VLOOKUP(F4555,商品マスタ!$K:$L,2,FALSE))</f>
        <v/>
      </c>
      <c r="H4555" s="95" t="str">
        <f t="shared" si="71"/>
        <v/>
      </c>
    </row>
    <row r="4556" spans="1:8" x14ac:dyDescent="0.55000000000000004">
      <c r="A4556" s="76"/>
      <c r="B4556" s="50">
        <v>2</v>
      </c>
      <c r="G4556" s="94" t="str">
        <f>IF(F4556="","",VLOOKUP(F4556,商品マスタ!$K:$L,2,FALSE))</f>
        <v/>
      </c>
      <c r="H4556" s="95" t="str">
        <f t="shared" si="71"/>
        <v/>
      </c>
    </row>
    <row r="4557" spans="1:8" x14ac:dyDescent="0.55000000000000004">
      <c r="A4557" s="76"/>
      <c r="B4557" s="50">
        <v>1</v>
      </c>
      <c r="G4557" s="94" t="str">
        <f>IF(F4557="","",VLOOKUP(F4557,商品マスタ!$K:$L,2,FALSE))</f>
        <v/>
      </c>
      <c r="H4557" s="95" t="str">
        <f t="shared" si="71"/>
        <v/>
      </c>
    </row>
    <row r="4558" spans="1:8" x14ac:dyDescent="0.55000000000000004">
      <c r="A4558" s="76"/>
      <c r="B4558" s="50">
        <v>2</v>
      </c>
      <c r="G4558" s="94" t="str">
        <f>IF(F4558="","",VLOOKUP(F4558,商品マスタ!$K:$L,2,FALSE))</f>
        <v/>
      </c>
      <c r="H4558" s="95" t="str">
        <f t="shared" si="71"/>
        <v/>
      </c>
    </row>
    <row r="4559" spans="1:8" x14ac:dyDescent="0.55000000000000004">
      <c r="A4559" s="76"/>
      <c r="B4559" s="50">
        <v>1</v>
      </c>
      <c r="G4559" s="94" t="str">
        <f>IF(F4559="","",VLOOKUP(F4559,商品マスタ!$K:$L,2,FALSE))</f>
        <v/>
      </c>
      <c r="H4559" s="95" t="str">
        <f t="shared" si="71"/>
        <v/>
      </c>
    </row>
    <row r="4560" spans="1:8" x14ac:dyDescent="0.55000000000000004">
      <c r="A4560" s="76"/>
      <c r="B4560" s="50">
        <v>2</v>
      </c>
      <c r="G4560" s="94" t="str">
        <f>IF(F4560="","",VLOOKUP(F4560,商品マスタ!$K:$L,2,FALSE))</f>
        <v/>
      </c>
      <c r="H4560" s="95" t="str">
        <f t="shared" si="71"/>
        <v/>
      </c>
    </row>
    <row r="4561" spans="1:8" x14ac:dyDescent="0.55000000000000004">
      <c r="A4561" s="76"/>
      <c r="B4561" s="50">
        <v>1</v>
      </c>
      <c r="G4561" s="94" t="str">
        <f>IF(F4561="","",VLOOKUP(F4561,商品マスタ!$K:$L,2,FALSE))</f>
        <v/>
      </c>
      <c r="H4561" s="95" t="str">
        <f t="shared" si="71"/>
        <v/>
      </c>
    </row>
    <row r="4562" spans="1:8" x14ac:dyDescent="0.55000000000000004">
      <c r="A4562" s="76"/>
      <c r="B4562" s="50">
        <v>2</v>
      </c>
      <c r="G4562" s="94" t="str">
        <f>IF(F4562="","",VLOOKUP(F4562,商品マスタ!$K:$L,2,FALSE))</f>
        <v/>
      </c>
      <c r="H4562" s="95" t="str">
        <f t="shared" si="71"/>
        <v/>
      </c>
    </row>
    <row r="4563" spans="1:8" x14ac:dyDescent="0.55000000000000004">
      <c r="A4563" s="76"/>
      <c r="B4563" s="50">
        <v>1</v>
      </c>
      <c r="G4563" s="94" t="str">
        <f>IF(F4563="","",VLOOKUP(F4563,商品マスタ!$K:$L,2,FALSE))</f>
        <v/>
      </c>
      <c r="H4563" s="95" t="str">
        <f t="shared" si="71"/>
        <v/>
      </c>
    </row>
    <row r="4564" spans="1:8" x14ac:dyDescent="0.55000000000000004">
      <c r="A4564" s="76"/>
      <c r="B4564" s="50">
        <v>2</v>
      </c>
      <c r="G4564" s="94" t="str">
        <f>IF(F4564="","",VLOOKUP(F4564,商品マスタ!$K:$L,2,FALSE))</f>
        <v/>
      </c>
      <c r="H4564" s="95" t="str">
        <f t="shared" si="71"/>
        <v/>
      </c>
    </row>
    <row r="4565" spans="1:8" x14ac:dyDescent="0.55000000000000004">
      <c r="A4565" s="76"/>
      <c r="B4565" s="50">
        <v>1</v>
      </c>
      <c r="G4565" s="94" t="str">
        <f>IF(F4565="","",VLOOKUP(F4565,商品マスタ!$K:$L,2,FALSE))</f>
        <v/>
      </c>
      <c r="H4565" s="95" t="str">
        <f t="shared" si="71"/>
        <v/>
      </c>
    </row>
    <row r="4566" spans="1:8" x14ac:dyDescent="0.55000000000000004">
      <c r="A4566" s="76"/>
      <c r="B4566" s="50">
        <v>2</v>
      </c>
      <c r="G4566" s="94" t="str">
        <f>IF(F4566="","",VLOOKUP(F4566,商品マスタ!$K:$L,2,FALSE))</f>
        <v/>
      </c>
      <c r="H4566" s="95" t="str">
        <f t="shared" si="71"/>
        <v/>
      </c>
    </row>
    <row r="4567" spans="1:8" x14ac:dyDescent="0.55000000000000004">
      <c r="A4567" s="76"/>
      <c r="B4567" s="50">
        <v>1</v>
      </c>
      <c r="G4567" s="94" t="str">
        <f>IF(F4567="","",VLOOKUP(F4567,商品マスタ!$K:$L,2,FALSE))</f>
        <v/>
      </c>
      <c r="H4567" s="95" t="str">
        <f t="shared" si="71"/>
        <v/>
      </c>
    </row>
    <row r="4568" spans="1:8" x14ac:dyDescent="0.55000000000000004">
      <c r="A4568" s="76"/>
      <c r="B4568" s="50">
        <v>2</v>
      </c>
      <c r="G4568" s="94" t="str">
        <f>IF(F4568="","",VLOOKUP(F4568,商品マスタ!$K:$L,2,FALSE))</f>
        <v/>
      </c>
      <c r="H4568" s="95" t="str">
        <f t="shared" si="71"/>
        <v/>
      </c>
    </row>
    <row r="4569" spans="1:8" x14ac:dyDescent="0.55000000000000004">
      <c r="A4569" s="76"/>
      <c r="B4569" s="50">
        <v>1</v>
      </c>
      <c r="G4569" s="94" t="str">
        <f>IF(F4569="","",VLOOKUP(F4569,商品マスタ!$K:$L,2,FALSE))</f>
        <v/>
      </c>
      <c r="H4569" s="95" t="str">
        <f t="shared" si="71"/>
        <v/>
      </c>
    </row>
    <row r="4570" spans="1:8" x14ac:dyDescent="0.55000000000000004">
      <c r="A4570" s="76"/>
      <c r="B4570" s="50">
        <v>2</v>
      </c>
      <c r="G4570" s="94" t="str">
        <f>IF(F4570="","",VLOOKUP(F4570,商品マスタ!$K:$L,2,FALSE))</f>
        <v/>
      </c>
      <c r="H4570" s="95" t="str">
        <f t="shared" si="71"/>
        <v/>
      </c>
    </row>
    <row r="4571" spans="1:8" x14ac:dyDescent="0.55000000000000004">
      <c r="A4571" s="76"/>
      <c r="B4571" s="50">
        <v>1</v>
      </c>
      <c r="G4571" s="94" t="str">
        <f>IF(F4571="","",VLOOKUP(F4571,商品マスタ!$K:$L,2,FALSE))</f>
        <v/>
      </c>
      <c r="H4571" s="95" t="str">
        <f t="shared" si="71"/>
        <v/>
      </c>
    </row>
    <row r="4572" spans="1:8" x14ac:dyDescent="0.55000000000000004">
      <c r="A4572" s="76"/>
      <c r="B4572" s="50">
        <v>2</v>
      </c>
      <c r="G4572" s="94" t="str">
        <f>IF(F4572="","",VLOOKUP(F4572,商品マスタ!$K:$L,2,FALSE))</f>
        <v/>
      </c>
      <c r="H4572" s="95" t="str">
        <f t="shared" si="71"/>
        <v/>
      </c>
    </row>
    <row r="4573" spans="1:8" x14ac:dyDescent="0.55000000000000004">
      <c r="A4573" s="76"/>
      <c r="B4573" s="50">
        <v>1</v>
      </c>
      <c r="G4573" s="94" t="str">
        <f>IF(F4573="","",VLOOKUP(F4573,商品マスタ!$K:$L,2,FALSE))</f>
        <v/>
      </c>
      <c r="H4573" s="95" t="str">
        <f t="shared" si="71"/>
        <v/>
      </c>
    </row>
    <row r="4574" spans="1:8" x14ac:dyDescent="0.55000000000000004">
      <c r="A4574" s="76"/>
      <c r="B4574" s="50">
        <v>2</v>
      </c>
      <c r="G4574" s="94" t="str">
        <f>IF(F4574="","",VLOOKUP(F4574,商品マスタ!$K:$L,2,FALSE))</f>
        <v/>
      </c>
      <c r="H4574" s="95" t="str">
        <f t="shared" si="71"/>
        <v/>
      </c>
    </row>
    <row r="4575" spans="1:8" x14ac:dyDescent="0.55000000000000004">
      <c r="A4575" s="76"/>
      <c r="B4575" s="50">
        <v>1</v>
      </c>
      <c r="G4575" s="94" t="str">
        <f>IF(F4575="","",VLOOKUP(F4575,商品マスタ!$K:$L,2,FALSE))</f>
        <v/>
      </c>
      <c r="H4575" s="95" t="str">
        <f t="shared" si="71"/>
        <v/>
      </c>
    </row>
    <row r="4576" spans="1:8" x14ac:dyDescent="0.55000000000000004">
      <c r="A4576" s="76"/>
      <c r="B4576" s="50">
        <v>2</v>
      </c>
      <c r="G4576" s="94" t="str">
        <f>IF(F4576="","",VLOOKUP(F4576,商品マスタ!$K:$L,2,FALSE))</f>
        <v/>
      </c>
      <c r="H4576" s="95" t="str">
        <f t="shared" si="71"/>
        <v/>
      </c>
    </row>
    <row r="4577" spans="1:8" x14ac:dyDescent="0.55000000000000004">
      <c r="A4577" s="76"/>
      <c r="B4577" s="50">
        <v>1</v>
      </c>
      <c r="G4577" s="94" t="str">
        <f>IF(F4577="","",VLOOKUP(F4577,商品マスタ!$K:$L,2,FALSE))</f>
        <v/>
      </c>
      <c r="H4577" s="95" t="str">
        <f t="shared" si="71"/>
        <v/>
      </c>
    </row>
    <row r="4578" spans="1:8" x14ac:dyDescent="0.55000000000000004">
      <c r="A4578" s="76"/>
      <c r="B4578" s="50">
        <v>2</v>
      </c>
      <c r="G4578" s="94" t="str">
        <f>IF(F4578="","",VLOOKUP(F4578,商品マスタ!$K:$L,2,FALSE))</f>
        <v/>
      </c>
      <c r="H4578" s="95" t="str">
        <f t="shared" si="71"/>
        <v/>
      </c>
    </row>
    <row r="4579" spans="1:8" x14ac:dyDescent="0.55000000000000004">
      <c r="A4579" s="76"/>
      <c r="B4579" s="50">
        <v>1</v>
      </c>
      <c r="G4579" s="94" t="str">
        <f>IF(F4579="","",VLOOKUP(F4579,商品マスタ!$K:$L,2,FALSE))</f>
        <v/>
      </c>
      <c r="H4579" s="95" t="str">
        <f t="shared" si="71"/>
        <v/>
      </c>
    </row>
    <row r="4580" spans="1:8" x14ac:dyDescent="0.55000000000000004">
      <c r="A4580" s="76"/>
      <c r="B4580" s="50">
        <v>2</v>
      </c>
      <c r="G4580" s="94" t="str">
        <f>IF(F4580="","",VLOOKUP(F4580,商品マスタ!$K:$L,2,FALSE))</f>
        <v/>
      </c>
      <c r="H4580" s="95" t="str">
        <f t="shared" si="71"/>
        <v/>
      </c>
    </row>
    <row r="4581" spans="1:8" x14ac:dyDescent="0.55000000000000004">
      <c r="A4581" s="76"/>
      <c r="B4581" s="50">
        <v>1</v>
      </c>
      <c r="G4581" s="94" t="str">
        <f>IF(F4581="","",VLOOKUP(F4581,商品マスタ!$K:$L,2,FALSE))</f>
        <v/>
      </c>
      <c r="H4581" s="95" t="str">
        <f t="shared" si="71"/>
        <v/>
      </c>
    </row>
    <row r="4582" spans="1:8" x14ac:dyDescent="0.55000000000000004">
      <c r="A4582" s="76"/>
      <c r="B4582" s="50">
        <v>2</v>
      </c>
      <c r="G4582" s="94" t="str">
        <f>IF(F4582="","",VLOOKUP(F4582,商品マスタ!$K:$L,2,FALSE))</f>
        <v/>
      </c>
      <c r="H4582" s="95" t="str">
        <f t="shared" si="71"/>
        <v/>
      </c>
    </row>
    <row r="4583" spans="1:8" x14ac:dyDescent="0.55000000000000004">
      <c r="A4583" s="76"/>
      <c r="B4583" s="50">
        <v>1</v>
      </c>
      <c r="G4583" s="94" t="str">
        <f>IF(F4583="","",VLOOKUP(F4583,商品マスタ!$K:$L,2,FALSE))</f>
        <v/>
      </c>
      <c r="H4583" s="95" t="str">
        <f t="shared" si="71"/>
        <v/>
      </c>
    </row>
    <row r="4584" spans="1:8" x14ac:dyDescent="0.55000000000000004">
      <c r="A4584" s="76"/>
      <c r="B4584" s="50">
        <v>2</v>
      </c>
      <c r="G4584" s="94" t="str">
        <f>IF(F4584="","",VLOOKUP(F4584,商品マスタ!$K:$L,2,FALSE))</f>
        <v/>
      </c>
      <c r="H4584" s="95" t="str">
        <f t="shared" si="71"/>
        <v/>
      </c>
    </row>
    <row r="4585" spans="1:8" x14ac:dyDescent="0.55000000000000004">
      <c r="A4585" s="76"/>
      <c r="B4585" s="50">
        <v>1</v>
      </c>
      <c r="G4585" s="94" t="str">
        <f>IF(F4585="","",VLOOKUP(F4585,商品マスタ!$K:$L,2,FALSE))</f>
        <v/>
      </c>
      <c r="H4585" s="95" t="str">
        <f t="shared" si="71"/>
        <v/>
      </c>
    </row>
    <row r="4586" spans="1:8" x14ac:dyDescent="0.55000000000000004">
      <c r="A4586" s="76"/>
      <c r="B4586" s="50">
        <v>2</v>
      </c>
      <c r="G4586" s="94" t="str">
        <f>IF(F4586="","",VLOOKUP(F4586,商品マスタ!$K:$L,2,FALSE))</f>
        <v/>
      </c>
      <c r="H4586" s="95" t="str">
        <f t="shared" si="71"/>
        <v/>
      </c>
    </row>
    <row r="4587" spans="1:8" x14ac:dyDescent="0.55000000000000004">
      <c r="A4587" s="76"/>
      <c r="B4587" s="50">
        <v>1</v>
      </c>
      <c r="G4587" s="94" t="str">
        <f>IF(F4587="","",VLOOKUP(F4587,商品マスタ!$K:$L,2,FALSE))</f>
        <v/>
      </c>
      <c r="H4587" s="95" t="str">
        <f t="shared" si="71"/>
        <v/>
      </c>
    </row>
    <row r="4588" spans="1:8" x14ac:dyDescent="0.55000000000000004">
      <c r="A4588" s="76"/>
      <c r="B4588" s="50">
        <v>2</v>
      </c>
      <c r="G4588" s="94" t="str">
        <f>IF(F4588="","",VLOOKUP(F4588,商品マスタ!$K:$L,2,FALSE))</f>
        <v/>
      </c>
      <c r="H4588" s="95" t="str">
        <f t="shared" si="71"/>
        <v/>
      </c>
    </row>
    <row r="4589" spans="1:8" x14ac:dyDescent="0.55000000000000004">
      <c r="A4589" s="76"/>
      <c r="B4589" s="50">
        <v>1</v>
      </c>
      <c r="G4589" s="94" t="str">
        <f>IF(F4589="","",VLOOKUP(F4589,商品マスタ!$K:$L,2,FALSE))</f>
        <v/>
      </c>
      <c r="H4589" s="95" t="str">
        <f t="shared" si="71"/>
        <v/>
      </c>
    </row>
    <row r="4590" spans="1:8" x14ac:dyDescent="0.55000000000000004">
      <c r="A4590" s="76"/>
      <c r="B4590" s="50">
        <v>2</v>
      </c>
      <c r="G4590" s="94" t="str">
        <f>IF(F4590="","",VLOOKUP(F4590,商品マスタ!$K:$L,2,FALSE))</f>
        <v/>
      </c>
      <c r="H4590" s="95" t="str">
        <f t="shared" si="71"/>
        <v/>
      </c>
    </row>
    <row r="4591" spans="1:8" x14ac:dyDescent="0.55000000000000004">
      <c r="A4591" s="76"/>
      <c r="B4591" s="50">
        <v>1</v>
      </c>
      <c r="G4591" s="94" t="str">
        <f>IF(F4591="","",VLOOKUP(F4591,商品マスタ!$K:$L,2,FALSE))</f>
        <v/>
      </c>
      <c r="H4591" s="95" t="str">
        <f t="shared" si="71"/>
        <v/>
      </c>
    </row>
    <row r="4592" spans="1:8" x14ac:dyDescent="0.55000000000000004">
      <c r="A4592" s="76"/>
      <c r="B4592" s="50">
        <v>2</v>
      </c>
      <c r="G4592" s="94" t="str">
        <f>IF(F4592="","",VLOOKUP(F4592,商品マスタ!$K:$L,2,FALSE))</f>
        <v/>
      </c>
      <c r="H4592" s="95" t="str">
        <f t="shared" si="71"/>
        <v/>
      </c>
    </row>
    <row r="4593" spans="1:8" x14ac:dyDescent="0.55000000000000004">
      <c r="A4593" s="76"/>
      <c r="B4593" s="50">
        <v>1</v>
      </c>
      <c r="G4593" s="94" t="str">
        <f>IF(F4593="","",VLOOKUP(F4593,商品マスタ!$K:$L,2,FALSE))</f>
        <v/>
      </c>
      <c r="H4593" s="95" t="str">
        <f t="shared" si="71"/>
        <v/>
      </c>
    </row>
    <row r="4594" spans="1:8" x14ac:dyDescent="0.55000000000000004">
      <c r="A4594" s="76"/>
      <c r="B4594" s="50">
        <v>2</v>
      </c>
      <c r="G4594" s="94" t="str">
        <f>IF(F4594="","",VLOOKUP(F4594,商品マスタ!$K:$L,2,FALSE))</f>
        <v/>
      </c>
      <c r="H4594" s="95" t="str">
        <f t="shared" si="71"/>
        <v/>
      </c>
    </row>
    <row r="4595" spans="1:8" x14ac:dyDescent="0.55000000000000004">
      <c r="A4595" s="76"/>
      <c r="B4595" s="50">
        <v>1</v>
      </c>
      <c r="G4595" s="94" t="str">
        <f>IF(F4595="","",VLOOKUP(F4595,商品マスタ!$K:$L,2,FALSE))</f>
        <v/>
      </c>
      <c r="H4595" s="95" t="str">
        <f t="shared" si="71"/>
        <v/>
      </c>
    </row>
    <row r="4596" spans="1:8" x14ac:dyDescent="0.55000000000000004">
      <c r="A4596" s="76"/>
      <c r="B4596" s="50">
        <v>2</v>
      </c>
      <c r="G4596" s="94" t="str">
        <f>IF(F4596="","",VLOOKUP(F4596,商品マスタ!$K:$L,2,FALSE))</f>
        <v/>
      </c>
      <c r="H4596" s="95" t="str">
        <f t="shared" si="71"/>
        <v/>
      </c>
    </row>
    <row r="4597" spans="1:8" x14ac:dyDescent="0.55000000000000004">
      <c r="A4597" s="76"/>
      <c r="B4597" s="50">
        <v>1</v>
      </c>
      <c r="G4597" s="94" t="str">
        <f>IF(F4597="","",VLOOKUP(F4597,商品マスタ!$K:$L,2,FALSE))</f>
        <v/>
      </c>
      <c r="H4597" s="95" t="str">
        <f t="shared" si="71"/>
        <v/>
      </c>
    </row>
    <row r="4598" spans="1:8" x14ac:dyDescent="0.55000000000000004">
      <c r="A4598" s="76"/>
      <c r="B4598" s="50">
        <v>2</v>
      </c>
      <c r="G4598" s="94" t="str">
        <f>IF(F4598="","",VLOOKUP(F4598,商品マスタ!$K:$L,2,FALSE))</f>
        <v/>
      </c>
      <c r="H4598" s="95" t="str">
        <f t="shared" si="71"/>
        <v/>
      </c>
    </row>
    <row r="4599" spans="1:8" x14ac:dyDescent="0.55000000000000004">
      <c r="A4599" s="76"/>
      <c r="B4599" s="50">
        <v>1</v>
      </c>
      <c r="G4599" s="94" t="str">
        <f>IF(F4599="","",VLOOKUP(F4599,商品マスタ!$K:$L,2,FALSE))</f>
        <v/>
      </c>
      <c r="H4599" s="95" t="str">
        <f t="shared" si="71"/>
        <v/>
      </c>
    </row>
    <row r="4600" spans="1:8" x14ac:dyDescent="0.55000000000000004">
      <c r="A4600" s="76"/>
      <c r="B4600" s="50">
        <v>2</v>
      </c>
      <c r="G4600" s="94" t="str">
        <f>IF(F4600="","",VLOOKUP(F4600,商品マスタ!$K:$L,2,FALSE))</f>
        <v/>
      </c>
      <c r="H4600" s="95" t="str">
        <f t="shared" si="71"/>
        <v/>
      </c>
    </row>
    <row r="4601" spans="1:8" x14ac:dyDescent="0.55000000000000004">
      <c r="A4601" s="76"/>
      <c r="B4601" s="50">
        <v>1</v>
      </c>
      <c r="G4601" s="94" t="str">
        <f>IF(F4601="","",VLOOKUP(F4601,商品マスタ!$K:$L,2,FALSE))</f>
        <v/>
      </c>
      <c r="H4601" s="95" t="str">
        <f t="shared" si="71"/>
        <v/>
      </c>
    </row>
    <row r="4602" spans="1:8" x14ac:dyDescent="0.55000000000000004">
      <c r="A4602" s="76"/>
      <c r="B4602" s="50">
        <v>2</v>
      </c>
      <c r="G4602" s="94" t="str">
        <f>IF(F4602="","",VLOOKUP(F4602,商品マスタ!$K:$L,2,FALSE))</f>
        <v/>
      </c>
      <c r="H4602" s="95" t="str">
        <f t="shared" si="71"/>
        <v/>
      </c>
    </row>
    <row r="4603" spans="1:8" x14ac:dyDescent="0.55000000000000004">
      <c r="A4603" s="76"/>
      <c r="B4603" s="50">
        <v>1</v>
      </c>
      <c r="G4603" s="94" t="str">
        <f>IF(F4603="","",VLOOKUP(F4603,商品マスタ!$K:$L,2,FALSE))</f>
        <v/>
      </c>
      <c r="H4603" s="95" t="str">
        <f t="shared" si="71"/>
        <v/>
      </c>
    </row>
    <row r="4604" spans="1:8" x14ac:dyDescent="0.55000000000000004">
      <c r="A4604" s="76"/>
      <c r="B4604" s="50">
        <v>2</v>
      </c>
      <c r="G4604" s="94" t="str">
        <f>IF(F4604="","",VLOOKUP(F4604,商品マスタ!$K:$L,2,FALSE))</f>
        <v/>
      </c>
      <c r="H4604" s="95" t="str">
        <f t="shared" si="71"/>
        <v/>
      </c>
    </row>
    <row r="4605" spans="1:8" x14ac:dyDescent="0.55000000000000004">
      <c r="A4605" s="76"/>
      <c r="B4605" s="50">
        <v>1</v>
      </c>
      <c r="G4605" s="94" t="str">
        <f>IF(F4605="","",VLOOKUP(F4605,商品マスタ!$K:$L,2,FALSE))</f>
        <v/>
      </c>
      <c r="H4605" s="95" t="str">
        <f t="shared" si="71"/>
        <v/>
      </c>
    </row>
    <row r="4606" spans="1:8" x14ac:dyDescent="0.55000000000000004">
      <c r="A4606" s="76"/>
      <c r="B4606" s="50">
        <v>2</v>
      </c>
      <c r="G4606" s="94" t="str">
        <f>IF(F4606="","",VLOOKUP(F4606,商品マスタ!$K:$L,2,FALSE))</f>
        <v/>
      </c>
      <c r="H4606" s="95" t="str">
        <f t="shared" si="71"/>
        <v/>
      </c>
    </row>
    <row r="4607" spans="1:8" x14ac:dyDescent="0.55000000000000004">
      <c r="A4607" s="76"/>
      <c r="B4607" s="50">
        <v>1</v>
      </c>
      <c r="G4607" s="94" t="str">
        <f>IF(F4607="","",VLOOKUP(F4607,商品マスタ!$K:$L,2,FALSE))</f>
        <v/>
      </c>
      <c r="H4607" s="95" t="str">
        <f t="shared" si="71"/>
        <v/>
      </c>
    </row>
    <row r="4608" spans="1:8" x14ac:dyDescent="0.55000000000000004">
      <c r="A4608" s="76"/>
      <c r="B4608" s="50">
        <v>2</v>
      </c>
      <c r="G4608" s="94" t="str">
        <f>IF(F4608="","",VLOOKUP(F4608,商品マスタ!$K:$L,2,FALSE))</f>
        <v/>
      </c>
      <c r="H4608" s="95" t="str">
        <f t="shared" ref="H4608:H4671" si="72">IF(D4608="","",IF(E4608="",LEN(SUBSTITUTE(D4608," ","")),LEN(SUBSTITUTE(E4608," ",""))))</f>
        <v/>
      </c>
    </row>
    <row r="4609" spans="1:8" x14ac:dyDescent="0.55000000000000004">
      <c r="A4609" s="76"/>
      <c r="B4609" s="50">
        <v>1</v>
      </c>
      <c r="G4609" s="94" t="str">
        <f>IF(F4609="","",VLOOKUP(F4609,商品マスタ!$K:$L,2,FALSE))</f>
        <v/>
      </c>
      <c r="H4609" s="95" t="str">
        <f t="shared" si="72"/>
        <v/>
      </c>
    </row>
    <row r="4610" spans="1:8" x14ac:dyDescent="0.55000000000000004">
      <c r="A4610" s="76"/>
      <c r="B4610" s="50">
        <v>2</v>
      </c>
      <c r="G4610" s="94" t="str">
        <f>IF(F4610="","",VLOOKUP(F4610,商品マスタ!$K:$L,2,FALSE))</f>
        <v/>
      </c>
      <c r="H4610" s="95" t="str">
        <f t="shared" si="72"/>
        <v/>
      </c>
    </row>
    <row r="4611" spans="1:8" x14ac:dyDescent="0.55000000000000004">
      <c r="A4611" s="76"/>
      <c r="B4611" s="50">
        <v>1</v>
      </c>
      <c r="G4611" s="94" t="str">
        <f>IF(F4611="","",VLOOKUP(F4611,商品マスタ!$K:$L,2,FALSE))</f>
        <v/>
      </c>
      <c r="H4611" s="95" t="str">
        <f t="shared" si="72"/>
        <v/>
      </c>
    </row>
    <row r="4612" spans="1:8" x14ac:dyDescent="0.55000000000000004">
      <c r="A4612" s="76"/>
      <c r="B4612" s="50">
        <v>2</v>
      </c>
      <c r="G4612" s="94" t="str">
        <f>IF(F4612="","",VLOOKUP(F4612,商品マスタ!$K:$L,2,FALSE))</f>
        <v/>
      </c>
      <c r="H4612" s="95" t="str">
        <f t="shared" si="72"/>
        <v/>
      </c>
    </row>
    <row r="4613" spans="1:8" x14ac:dyDescent="0.55000000000000004">
      <c r="A4613" s="76"/>
      <c r="B4613" s="50">
        <v>1</v>
      </c>
      <c r="G4613" s="94" t="str">
        <f>IF(F4613="","",VLOOKUP(F4613,商品マスタ!$K:$L,2,FALSE))</f>
        <v/>
      </c>
      <c r="H4613" s="95" t="str">
        <f t="shared" si="72"/>
        <v/>
      </c>
    </row>
    <row r="4614" spans="1:8" x14ac:dyDescent="0.55000000000000004">
      <c r="A4614" s="76"/>
      <c r="B4614" s="50">
        <v>2</v>
      </c>
      <c r="G4614" s="94" t="str">
        <f>IF(F4614="","",VLOOKUP(F4614,商品マスタ!$K:$L,2,FALSE))</f>
        <v/>
      </c>
      <c r="H4614" s="95" t="str">
        <f t="shared" si="72"/>
        <v/>
      </c>
    </row>
    <row r="4615" spans="1:8" x14ac:dyDescent="0.55000000000000004">
      <c r="A4615" s="76"/>
      <c r="B4615" s="50">
        <v>1</v>
      </c>
      <c r="G4615" s="94" t="str">
        <f>IF(F4615="","",VLOOKUP(F4615,商品マスタ!$K:$L,2,FALSE))</f>
        <v/>
      </c>
      <c r="H4615" s="95" t="str">
        <f t="shared" si="72"/>
        <v/>
      </c>
    </row>
    <row r="4616" spans="1:8" x14ac:dyDescent="0.55000000000000004">
      <c r="A4616" s="76"/>
      <c r="B4616" s="50">
        <v>2</v>
      </c>
      <c r="G4616" s="94" t="str">
        <f>IF(F4616="","",VLOOKUP(F4616,商品マスタ!$K:$L,2,FALSE))</f>
        <v/>
      </c>
      <c r="H4616" s="95" t="str">
        <f t="shared" si="72"/>
        <v/>
      </c>
    </row>
    <row r="4617" spans="1:8" x14ac:dyDescent="0.55000000000000004">
      <c r="A4617" s="76"/>
      <c r="B4617" s="50">
        <v>1</v>
      </c>
      <c r="G4617" s="94" t="str">
        <f>IF(F4617="","",VLOOKUP(F4617,商品マスタ!$K:$L,2,FALSE))</f>
        <v/>
      </c>
      <c r="H4617" s="95" t="str">
        <f t="shared" si="72"/>
        <v/>
      </c>
    </row>
    <row r="4618" spans="1:8" x14ac:dyDescent="0.55000000000000004">
      <c r="A4618" s="76"/>
      <c r="B4618" s="50">
        <v>2</v>
      </c>
      <c r="G4618" s="94" t="str">
        <f>IF(F4618="","",VLOOKUP(F4618,商品マスタ!$K:$L,2,FALSE))</f>
        <v/>
      </c>
      <c r="H4618" s="95" t="str">
        <f t="shared" si="72"/>
        <v/>
      </c>
    </row>
    <row r="4619" spans="1:8" x14ac:dyDescent="0.55000000000000004">
      <c r="A4619" s="76"/>
      <c r="B4619" s="50">
        <v>1</v>
      </c>
      <c r="G4619" s="94" t="str">
        <f>IF(F4619="","",VLOOKUP(F4619,商品マスタ!$K:$L,2,FALSE))</f>
        <v/>
      </c>
      <c r="H4619" s="95" t="str">
        <f t="shared" si="72"/>
        <v/>
      </c>
    </row>
    <row r="4620" spans="1:8" x14ac:dyDescent="0.55000000000000004">
      <c r="A4620" s="76"/>
      <c r="B4620" s="50">
        <v>2</v>
      </c>
      <c r="G4620" s="94" t="str">
        <f>IF(F4620="","",VLOOKUP(F4620,商品マスタ!$K:$L,2,FALSE))</f>
        <v/>
      </c>
      <c r="H4620" s="95" t="str">
        <f t="shared" si="72"/>
        <v/>
      </c>
    </row>
    <row r="4621" spans="1:8" x14ac:dyDescent="0.55000000000000004">
      <c r="A4621" s="76"/>
      <c r="B4621" s="50">
        <v>1</v>
      </c>
      <c r="G4621" s="94" t="str">
        <f>IF(F4621="","",VLOOKUP(F4621,商品マスタ!$K:$L,2,FALSE))</f>
        <v/>
      </c>
      <c r="H4621" s="95" t="str">
        <f t="shared" si="72"/>
        <v/>
      </c>
    </row>
    <row r="4622" spans="1:8" x14ac:dyDescent="0.55000000000000004">
      <c r="A4622" s="76"/>
      <c r="B4622" s="50">
        <v>2</v>
      </c>
      <c r="G4622" s="94" t="str">
        <f>IF(F4622="","",VLOOKUP(F4622,商品マスタ!$K:$L,2,FALSE))</f>
        <v/>
      </c>
      <c r="H4622" s="95" t="str">
        <f t="shared" si="72"/>
        <v/>
      </c>
    </row>
    <row r="4623" spans="1:8" x14ac:dyDescent="0.55000000000000004">
      <c r="A4623" s="76"/>
      <c r="B4623" s="50">
        <v>1</v>
      </c>
      <c r="G4623" s="94" t="str">
        <f>IF(F4623="","",VLOOKUP(F4623,商品マスタ!$K:$L,2,FALSE))</f>
        <v/>
      </c>
      <c r="H4623" s="95" t="str">
        <f t="shared" si="72"/>
        <v/>
      </c>
    </row>
    <row r="4624" spans="1:8" x14ac:dyDescent="0.55000000000000004">
      <c r="A4624" s="76"/>
      <c r="B4624" s="50">
        <v>2</v>
      </c>
      <c r="G4624" s="94" t="str">
        <f>IF(F4624="","",VLOOKUP(F4624,商品マスタ!$K:$L,2,FALSE))</f>
        <v/>
      </c>
      <c r="H4624" s="95" t="str">
        <f t="shared" si="72"/>
        <v/>
      </c>
    </row>
    <row r="4625" spans="1:8" x14ac:dyDescent="0.55000000000000004">
      <c r="A4625" s="76"/>
      <c r="B4625" s="50">
        <v>1</v>
      </c>
      <c r="G4625" s="94" t="str">
        <f>IF(F4625="","",VLOOKUP(F4625,商品マスタ!$K:$L,2,FALSE))</f>
        <v/>
      </c>
      <c r="H4625" s="95" t="str">
        <f t="shared" si="72"/>
        <v/>
      </c>
    </row>
    <row r="4626" spans="1:8" x14ac:dyDescent="0.55000000000000004">
      <c r="A4626" s="76"/>
      <c r="B4626" s="50">
        <v>2</v>
      </c>
      <c r="G4626" s="94" t="str">
        <f>IF(F4626="","",VLOOKUP(F4626,商品マスタ!$K:$L,2,FALSE))</f>
        <v/>
      </c>
      <c r="H4626" s="95" t="str">
        <f t="shared" si="72"/>
        <v/>
      </c>
    </row>
    <row r="4627" spans="1:8" x14ac:dyDescent="0.55000000000000004">
      <c r="A4627" s="76"/>
      <c r="B4627" s="50">
        <v>1</v>
      </c>
      <c r="G4627" s="94" t="str">
        <f>IF(F4627="","",VLOOKUP(F4627,商品マスタ!$K:$L,2,FALSE))</f>
        <v/>
      </c>
      <c r="H4627" s="95" t="str">
        <f t="shared" si="72"/>
        <v/>
      </c>
    </row>
    <row r="4628" spans="1:8" x14ac:dyDescent="0.55000000000000004">
      <c r="A4628" s="76"/>
      <c r="B4628" s="50">
        <v>2</v>
      </c>
      <c r="G4628" s="94" t="str">
        <f>IF(F4628="","",VLOOKUP(F4628,商品マスタ!$K:$L,2,FALSE))</f>
        <v/>
      </c>
      <c r="H4628" s="95" t="str">
        <f t="shared" si="72"/>
        <v/>
      </c>
    </row>
    <row r="4629" spans="1:8" x14ac:dyDescent="0.55000000000000004">
      <c r="A4629" s="76"/>
      <c r="B4629" s="50">
        <v>1</v>
      </c>
      <c r="G4629" s="94" t="str">
        <f>IF(F4629="","",VLOOKUP(F4629,商品マスタ!$K:$L,2,FALSE))</f>
        <v/>
      </c>
      <c r="H4629" s="95" t="str">
        <f t="shared" si="72"/>
        <v/>
      </c>
    </row>
    <row r="4630" spans="1:8" x14ac:dyDescent="0.55000000000000004">
      <c r="A4630" s="76"/>
      <c r="B4630" s="50">
        <v>2</v>
      </c>
      <c r="G4630" s="94" t="str">
        <f>IF(F4630="","",VLOOKUP(F4630,商品マスタ!$K:$L,2,FALSE))</f>
        <v/>
      </c>
      <c r="H4630" s="95" t="str">
        <f t="shared" si="72"/>
        <v/>
      </c>
    </row>
    <row r="4631" spans="1:8" x14ac:dyDescent="0.55000000000000004">
      <c r="A4631" s="76"/>
      <c r="B4631" s="50">
        <v>1</v>
      </c>
      <c r="G4631" s="94" t="str">
        <f>IF(F4631="","",VLOOKUP(F4631,商品マスタ!$K:$L,2,FALSE))</f>
        <v/>
      </c>
      <c r="H4631" s="95" t="str">
        <f t="shared" si="72"/>
        <v/>
      </c>
    </row>
    <row r="4632" spans="1:8" x14ac:dyDescent="0.55000000000000004">
      <c r="A4632" s="76"/>
      <c r="B4632" s="50">
        <v>2</v>
      </c>
      <c r="G4632" s="94" t="str">
        <f>IF(F4632="","",VLOOKUP(F4632,商品マスタ!$K:$L,2,FALSE))</f>
        <v/>
      </c>
      <c r="H4632" s="95" t="str">
        <f t="shared" si="72"/>
        <v/>
      </c>
    </row>
    <row r="4633" spans="1:8" x14ac:dyDescent="0.55000000000000004">
      <c r="A4633" s="76"/>
      <c r="B4633" s="50">
        <v>1</v>
      </c>
      <c r="G4633" s="94" t="str">
        <f>IF(F4633="","",VLOOKUP(F4633,商品マスタ!$K:$L,2,FALSE))</f>
        <v/>
      </c>
      <c r="H4633" s="95" t="str">
        <f t="shared" si="72"/>
        <v/>
      </c>
    </row>
    <row r="4634" spans="1:8" x14ac:dyDescent="0.55000000000000004">
      <c r="A4634" s="76"/>
      <c r="B4634" s="50">
        <v>2</v>
      </c>
      <c r="G4634" s="94" t="str">
        <f>IF(F4634="","",VLOOKUP(F4634,商品マスタ!$K:$L,2,FALSE))</f>
        <v/>
      </c>
      <c r="H4634" s="95" t="str">
        <f t="shared" si="72"/>
        <v/>
      </c>
    </row>
    <row r="4635" spans="1:8" x14ac:dyDescent="0.55000000000000004">
      <c r="A4635" s="76"/>
      <c r="B4635" s="50">
        <v>1</v>
      </c>
      <c r="G4635" s="94" t="str">
        <f>IF(F4635="","",VLOOKUP(F4635,商品マスタ!$K:$L,2,FALSE))</f>
        <v/>
      </c>
      <c r="H4635" s="95" t="str">
        <f t="shared" si="72"/>
        <v/>
      </c>
    </row>
    <row r="4636" spans="1:8" x14ac:dyDescent="0.55000000000000004">
      <c r="A4636" s="76"/>
      <c r="B4636" s="50">
        <v>2</v>
      </c>
      <c r="G4636" s="94" t="str">
        <f>IF(F4636="","",VLOOKUP(F4636,商品マスタ!$K:$L,2,FALSE))</f>
        <v/>
      </c>
      <c r="H4636" s="95" t="str">
        <f t="shared" si="72"/>
        <v/>
      </c>
    </row>
    <row r="4637" spans="1:8" x14ac:dyDescent="0.55000000000000004">
      <c r="A4637" s="76"/>
      <c r="B4637" s="50">
        <v>1</v>
      </c>
      <c r="G4637" s="94" t="str">
        <f>IF(F4637="","",VLOOKUP(F4637,商品マスタ!$K:$L,2,FALSE))</f>
        <v/>
      </c>
      <c r="H4637" s="95" t="str">
        <f t="shared" si="72"/>
        <v/>
      </c>
    </row>
    <row r="4638" spans="1:8" x14ac:dyDescent="0.55000000000000004">
      <c r="A4638" s="76"/>
      <c r="B4638" s="50">
        <v>2</v>
      </c>
      <c r="G4638" s="94" t="str">
        <f>IF(F4638="","",VLOOKUP(F4638,商品マスタ!$K:$L,2,FALSE))</f>
        <v/>
      </c>
      <c r="H4638" s="95" t="str">
        <f t="shared" si="72"/>
        <v/>
      </c>
    </row>
    <row r="4639" spans="1:8" x14ac:dyDescent="0.55000000000000004">
      <c r="A4639" s="76"/>
      <c r="B4639" s="50">
        <v>1</v>
      </c>
      <c r="G4639" s="94" t="str">
        <f>IF(F4639="","",VLOOKUP(F4639,商品マスタ!$K:$L,2,FALSE))</f>
        <v/>
      </c>
      <c r="H4639" s="95" t="str">
        <f t="shared" si="72"/>
        <v/>
      </c>
    </row>
    <row r="4640" spans="1:8" x14ac:dyDescent="0.55000000000000004">
      <c r="A4640" s="76"/>
      <c r="B4640" s="50">
        <v>2</v>
      </c>
      <c r="G4640" s="94" t="str">
        <f>IF(F4640="","",VLOOKUP(F4640,商品マスタ!$K:$L,2,FALSE))</f>
        <v/>
      </c>
      <c r="H4640" s="95" t="str">
        <f t="shared" si="72"/>
        <v/>
      </c>
    </row>
    <row r="4641" spans="1:8" x14ac:dyDescent="0.55000000000000004">
      <c r="A4641" s="76"/>
      <c r="B4641" s="50">
        <v>1</v>
      </c>
      <c r="G4641" s="94" t="str">
        <f>IF(F4641="","",VLOOKUP(F4641,商品マスタ!$K:$L,2,FALSE))</f>
        <v/>
      </c>
      <c r="H4641" s="95" t="str">
        <f t="shared" si="72"/>
        <v/>
      </c>
    </row>
    <row r="4642" spans="1:8" x14ac:dyDescent="0.55000000000000004">
      <c r="A4642" s="76"/>
      <c r="B4642" s="50">
        <v>2</v>
      </c>
      <c r="G4642" s="94" t="str">
        <f>IF(F4642="","",VLOOKUP(F4642,商品マスタ!$K:$L,2,FALSE))</f>
        <v/>
      </c>
      <c r="H4642" s="95" t="str">
        <f t="shared" si="72"/>
        <v/>
      </c>
    </row>
    <row r="4643" spans="1:8" x14ac:dyDescent="0.55000000000000004">
      <c r="A4643" s="76"/>
      <c r="B4643" s="50">
        <v>1</v>
      </c>
      <c r="G4643" s="94" t="str">
        <f>IF(F4643="","",VLOOKUP(F4643,商品マスタ!$K:$L,2,FALSE))</f>
        <v/>
      </c>
      <c r="H4643" s="95" t="str">
        <f t="shared" si="72"/>
        <v/>
      </c>
    </row>
    <row r="4644" spans="1:8" x14ac:dyDescent="0.55000000000000004">
      <c r="A4644" s="76"/>
      <c r="B4644" s="50">
        <v>2</v>
      </c>
      <c r="G4644" s="94" t="str">
        <f>IF(F4644="","",VLOOKUP(F4644,商品マスタ!$K:$L,2,FALSE))</f>
        <v/>
      </c>
      <c r="H4644" s="95" t="str">
        <f t="shared" si="72"/>
        <v/>
      </c>
    </row>
    <row r="4645" spans="1:8" x14ac:dyDescent="0.55000000000000004">
      <c r="A4645" s="76"/>
      <c r="B4645" s="50">
        <v>1</v>
      </c>
      <c r="G4645" s="94" t="str">
        <f>IF(F4645="","",VLOOKUP(F4645,商品マスタ!$K:$L,2,FALSE))</f>
        <v/>
      </c>
      <c r="H4645" s="95" t="str">
        <f t="shared" si="72"/>
        <v/>
      </c>
    </row>
    <row r="4646" spans="1:8" x14ac:dyDescent="0.55000000000000004">
      <c r="A4646" s="76"/>
      <c r="B4646" s="50">
        <v>2</v>
      </c>
      <c r="G4646" s="94" t="str">
        <f>IF(F4646="","",VLOOKUP(F4646,商品マスタ!$K:$L,2,FALSE))</f>
        <v/>
      </c>
      <c r="H4646" s="95" t="str">
        <f t="shared" si="72"/>
        <v/>
      </c>
    </row>
    <row r="4647" spans="1:8" x14ac:dyDescent="0.55000000000000004">
      <c r="A4647" s="76"/>
      <c r="B4647" s="50">
        <v>1</v>
      </c>
      <c r="G4647" s="94" t="str">
        <f>IF(F4647="","",VLOOKUP(F4647,商品マスタ!$K:$L,2,FALSE))</f>
        <v/>
      </c>
      <c r="H4647" s="95" t="str">
        <f t="shared" si="72"/>
        <v/>
      </c>
    </row>
    <row r="4648" spans="1:8" x14ac:dyDescent="0.55000000000000004">
      <c r="A4648" s="76"/>
      <c r="B4648" s="50">
        <v>2</v>
      </c>
      <c r="G4648" s="94" t="str">
        <f>IF(F4648="","",VLOOKUP(F4648,商品マスタ!$K:$L,2,FALSE))</f>
        <v/>
      </c>
      <c r="H4648" s="95" t="str">
        <f t="shared" si="72"/>
        <v/>
      </c>
    </row>
    <row r="4649" spans="1:8" x14ac:dyDescent="0.55000000000000004">
      <c r="A4649" s="76"/>
      <c r="B4649" s="50">
        <v>1</v>
      </c>
      <c r="G4649" s="94" t="str">
        <f>IF(F4649="","",VLOOKUP(F4649,商品マスタ!$K:$L,2,FALSE))</f>
        <v/>
      </c>
      <c r="H4649" s="95" t="str">
        <f t="shared" si="72"/>
        <v/>
      </c>
    </row>
    <row r="4650" spans="1:8" x14ac:dyDescent="0.55000000000000004">
      <c r="A4650" s="76"/>
      <c r="B4650" s="50">
        <v>2</v>
      </c>
      <c r="G4650" s="94" t="str">
        <f>IF(F4650="","",VLOOKUP(F4650,商品マスタ!$K:$L,2,FALSE))</f>
        <v/>
      </c>
      <c r="H4650" s="95" t="str">
        <f t="shared" si="72"/>
        <v/>
      </c>
    </row>
    <row r="4651" spans="1:8" x14ac:dyDescent="0.55000000000000004">
      <c r="A4651" s="76"/>
      <c r="B4651" s="50">
        <v>1</v>
      </c>
      <c r="G4651" s="94" t="str">
        <f>IF(F4651="","",VLOOKUP(F4651,商品マスタ!$K:$L,2,FALSE))</f>
        <v/>
      </c>
      <c r="H4651" s="95" t="str">
        <f t="shared" si="72"/>
        <v/>
      </c>
    </row>
    <row r="4652" spans="1:8" x14ac:dyDescent="0.55000000000000004">
      <c r="A4652" s="76"/>
      <c r="B4652" s="50">
        <v>2</v>
      </c>
      <c r="G4652" s="94" t="str">
        <f>IF(F4652="","",VLOOKUP(F4652,商品マスタ!$K:$L,2,FALSE))</f>
        <v/>
      </c>
      <c r="H4652" s="95" t="str">
        <f t="shared" si="72"/>
        <v/>
      </c>
    </row>
    <row r="4653" spans="1:8" x14ac:dyDescent="0.55000000000000004">
      <c r="A4653" s="76"/>
      <c r="B4653" s="50">
        <v>1</v>
      </c>
      <c r="G4653" s="94" t="str">
        <f>IF(F4653="","",VLOOKUP(F4653,商品マスタ!$K:$L,2,FALSE))</f>
        <v/>
      </c>
      <c r="H4653" s="95" t="str">
        <f t="shared" si="72"/>
        <v/>
      </c>
    </row>
    <row r="4654" spans="1:8" x14ac:dyDescent="0.55000000000000004">
      <c r="A4654" s="76"/>
      <c r="B4654" s="50">
        <v>2</v>
      </c>
      <c r="G4654" s="94" t="str">
        <f>IF(F4654="","",VLOOKUP(F4654,商品マスタ!$K:$L,2,FALSE))</f>
        <v/>
      </c>
      <c r="H4654" s="95" t="str">
        <f t="shared" si="72"/>
        <v/>
      </c>
    </row>
    <row r="4655" spans="1:8" x14ac:dyDescent="0.55000000000000004">
      <c r="A4655" s="76"/>
      <c r="B4655" s="50">
        <v>1</v>
      </c>
      <c r="G4655" s="94" t="str">
        <f>IF(F4655="","",VLOOKUP(F4655,商品マスタ!$K:$L,2,FALSE))</f>
        <v/>
      </c>
      <c r="H4655" s="95" t="str">
        <f t="shared" si="72"/>
        <v/>
      </c>
    </row>
    <row r="4656" spans="1:8" x14ac:dyDescent="0.55000000000000004">
      <c r="A4656" s="76"/>
      <c r="B4656" s="50">
        <v>2</v>
      </c>
      <c r="G4656" s="94" t="str">
        <f>IF(F4656="","",VLOOKUP(F4656,商品マスタ!$K:$L,2,FALSE))</f>
        <v/>
      </c>
      <c r="H4656" s="95" t="str">
        <f t="shared" si="72"/>
        <v/>
      </c>
    </row>
    <row r="4657" spans="1:8" x14ac:dyDescent="0.55000000000000004">
      <c r="A4657" s="76"/>
      <c r="B4657" s="50">
        <v>1</v>
      </c>
      <c r="G4657" s="94" t="str">
        <f>IF(F4657="","",VLOOKUP(F4657,商品マスタ!$K:$L,2,FALSE))</f>
        <v/>
      </c>
      <c r="H4657" s="95" t="str">
        <f t="shared" si="72"/>
        <v/>
      </c>
    </row>
    <row r="4658" spans="1:8" x14ac:dyDescent="0.55000000000000004">
      <c r="A4658" s="76"/>
      <c r="B4658" s="50">
        <v>2</v>
      </c>
      <c r="G4658" s="94" t="str">
        <f>IF(F4658="","",VLOOKUP(F4658,商品マスタ!$K:$L,2,FALSE))</f>
        <v/>
      </c>
      <c r="H4658" s="95" t="str">
        <f t="shared" si="72"/>
        <v/>
      </c>
    </row>
    <row r="4659" spans="1:8" x14ac:dyDescent="0.55000000000000004">
      <c r="A4659" s="76"/>
      <c r="B4659" s="50">
        <v>1</v>
      </c>
      <c r="G4659" s="94" t="str">
        <f>IF(F4659="","",VLOOKUP(F4659,商品マスタ!$K:$L,2,FALSE))</f>
        <v/>
      </c>
      <c r="H4659" s="95" t="str">
        <f t="shared" si="72"/>
        <v/>
      </c>
    </row>
    <row r="4660" spans="1:8" x14ac:dyDescent="0.55000000000000004">
      <c r="A4660" s="76"/>
      <c r="B4660" s="50">
        <v>2</v>
      </c>
      <c r="G4660" s="94" t="str">
        <f>IF(F4660="","",VLOOKUP(F4660,商品マスタ!$K:$L,2,FALSE))</f>
        <v/>
      </c>
      <c r="H4660" s="95" t="str">
        <f t="shared" si="72"/>
        <v/>
      </c>
    </row>
    <row r="4661" spans="1:8" x14ac:dyDescent="0.55000000000000004">
      <c r="A4661" s="76"/>
      <c r="B4661" s="50">
        <v>1</v>
      </c>
      <c r="G4661" s="94" t="str">
        <f>IF(F4661="","",VLOOKUP(F4661,商品マスタ!$K:$L,2,FALSE))</f>
        <v/>
      </c>
      <c r="H4661" s="95" t="str">
        <f t="shared" si="72"/>
        <v/>
      </c>
    </row>
    <row r="4662" spans="1:8" x14ac:dyDescent="0.55000000000000004">
      <c r="A4662" s="76"/>
      <c r="B4662" s="50">
        <v>2</v>
      </c>
      <c r="G4662" s="94" t="str">
        <f>IF(F4662="","",VLOOKUP(F4662,商品マスタ!$K:$L,2,FALSE))</f>
        <v/>
      </c>
      <c r="H4662" s="95" t="str">
        <f t="shared" si="72"/>
        <v/>
      </c>
    </row>
    <row r="4663" spans="1:8" x14ac:dyDescent="0.55000000000000004">
      <c r="A4663" s="76"/>
      <c r="B4663" s="50">
        <v>1</v>
      </c>
      <c r="G4663" s="94" t="str">
        <f>IF(F4663="","",VLOOKUP(F4663,商品マスタ!$K:$L,2,FALSE))</f>
        <v/>
      </c>
      <c r="H4663" s="95" t="str">
        <f t="shared" si="72"/>
        <v/>
      </c>
    </row>
    <row r="4664" spans="1:8" x14ac:dyDescent="0.55000000000000004">
      <c r="A4664" s="76"/>
      <c r="B4664" s="50">
        <v>2</v>
      </c>
      <c r="G4664" s="94" t="str">
        <f>IF(F4664="","",VLOOKUP(F4664,商品マスタ!$K:$L,2,FALSE))</f>
        <v/>
      </c>
      <c r="H4664" s="95" t="str">
        <f t="shared" si="72"/>
        <v/>
      </c>
    </row>
    <row r="4665" spans="1:8" x14ac:dyDescent="0.55000000000000004">
      <c r="A4665" s="76"/>
      <c r="B4665" s="50">
        <v>1</v>
      </c>
      <c r="G4665" s="94" t="str">
        <f>IF(F4665="","",VLOOKUP(F4665,商品マスタ!$K:$L,2,FALSE))</f>
        <v/>
      </c>
      <c r="H4665" s="95" t="str">
        <f t="shared" si="72"/>
        <v/>
      </c>
    </row>
    <row r="4666" spans="1:8" x14ac:dyDescent="0.55000000000000004">
      <c r="A4666" s="76"/>
      <c r="B4666" s="50">
        <v>2</v>
      </c>
      <c r="G4666" s="94" t="str">
        <f>IF(F4666="","",VLOOKUP(F4666,商品マスタ!$K:$L,2,FALSE))</f>
        <v/>
      </c>
      <c r="H4666" s="95" t="str">
        <f t="shared" si="72"/>
        <v/>
      </c>
    </row>
    <row r="4667" spans="1:8" x14ac:dyDescent="0.55000000000000004">
      <c r="A4667" s="76"/>
      <c r="B4667" s="50">
        <v>1</v>
      </c>
      <c r="G4667" s="94" t="str">
        <f>IF(F4667="","",VLOOKUP(F4667,商品マスタ!$K:$L,2,FALSE))</f>
        <v/>
      </c>
      <c r="H4667" s="95" t="str">
        <f t="shared" si="72"/>
        <v/>
      </c>
    </row>
    <row r="4668" spans="1:8" x14ac:dyDescent="0.55000000000000004">
      <c r="A4668" s="76"/>
      <c r="B4668" s="50">
        <v>2</v>
      </c>
      <c r="G4668" s="94" t="str">
        <f>IF(F4668="","",VLOOKUP(F4668,商品マスタ!$K:$L,2,FALSE))</f>
        <v/>
      </c>
      <c r="H4668" s="95" t="str">
        <f t="shared" si="72"/>
        <v/>
      </c>
    </row>
    <row r="4669" spans="1:8" x14ac:dyDescent="0.55000000000000004">
      <c r="A4669" s="76"/>
      <c r="B4669" s="50">
        <v>1</v>
      </c>
      <c r="G4669" s="94" t="str">
        <f>IF(F4669="","",VLOOKUP(F4669,商品マスタ!$K:$L,2,FALSE))</f>
        <v/>
      </c>
      <c r="H4669" s="95" t="str">
        <f t="shared" si="72"/>
        <v/>
      </c>
    </row>
    <row r="4670" spans="1:8" x14ac:dyDescent="0.55000000000000004">
      <c r="A4670" s="76"/>
      <c r="B4670" s="50">
        <v>2</v>
      </c>
      <c r="G4670" s="94" t="str">
        <f>IF(F4670="","",VLOOKUP(F4670,商品マスタ!$K:$L,2,FALSE))</f>
        <v/>
      </c>
      <c r="H4670" s="95" t="str">
        <f t="shared" si="72"/>
        <v/>
      </c>
    </row>
    <row r="4671" spans="1:8" x14ac:dyDescent="0.55000000000000004">
      <c r="A4671" s="76"/>
      <c r="B4671" s="50">
        <v>1</v>
      </c>
      <c r="G4671" s="94" t="str">
        <f>IF(F4671="","",VLOOKUP(F4671,商品マスタ!$K:$L,2,FALSE))</f>
        <v/>
      </c>
      <c r="H4671" s="95" t="str">
        <f t="shared" si="72"/>
        <v/>
      </c>
    </row>
    <row r="4672" spans="1:8" x14ac:dyDescent="0.55000000000000004">
      <c r="A4672" s="76"/>
      <c r="B4672" s="50">
        <v>2</v>
      </c>
      <c r="G4672" s="94" t="str">
        <f>IF(F4672="","",VLOOKUP(F4672,商品マスタ!$K:$L,2,FALSE))</f>
        <v/>
      </c>
      <c r="H4672" s="95" t="str">
        <f t="shared" ref="H4672:H4735" si="73">IF(D4672="","",IF(E4672="",LEN(SUBSTITUTE(D4672," ","")),LEN(SUBSTITUTE(E4672," ",""))))</f>
        <v/>
      </c>
    </row>
    <row r="4673" spans="1:8" x14ac:dyDescent="0.55000000000000004">
      <c r="A4673" s="76"/>
      <c r="B4673" s="50">
        <v>1</v>
      </c>
      <c r="G4673" s="94" t="str">
        <f>IF(F4673="","",VLOOKUP(F4673,商品マスタ!$K:$L,2,FALSE))</f>
        <v/>
      </c>
      <c r="H4673" s="95" t="str">
        <f t="shared" si="73"/>
        <v/>
      </c>
    </row>
    <row r="4674" spans="1:8" x14ac:dyDescent="0.55000000000000004">
      <c r="A4674" s="76"/>
      <c r="B4674" s="50">
        <v>2</v>
      </c>
      <c r="G4674" s="94" t="str">
        <f>IF(F4674="","",VLOOKUP(F4674,商品マスタ!$K:$L,2,FALSE))</f>
        <v/>
      </c>
      <c r="H4674" s="95" t="str">
        <f t="shared" si="73"/>
        <v/>
      </c>
    </row>
    <row r="4675" spans="1:8" x14ac:dyDescent="0.55000000000000004">
      <c r="A4675" s="76"/>
      <c r="B4675" s="50">
        <v>1</v>
      </c>
      <c r="G4675" s="94" t="str">
        <f>IF(F4675="","",VLOOKUP(F4675,商品マスタ!$K:$L,2,FALSE))</f>
        <v/>
      </c>
      <c r="H4675" s="95" t="str">
        <f t="shared" si="73"/>
        <v/>
      </c>
    </row>
    <row r="4676" spans="1:8" x14ac:dyDescent="0.55000000000000004">
      <c r="A4676" s="76"/>
      <c r="B4676" s="50">
        <v>2</v>
      </c>
      <c r="G4676" s="94" t="str">
        <f>IF(F4676="","",VLOOKUP(F4676,商品マスタ!$K:$L,2,FALSE))</f>
        <v/>
      </c>
      <c r="H4676" s="95" t="str">
        <f t="shared" si="73"/>
        <v/>
      </c>
    </row>
    <row r="4677" spans="1:8" x14ac:dyDescent="0.55000000000000004">
      <c r="A4677" s="76"/>
      <c r="B4677" s="50">
        <v>1</v>
      </c>
      <c r="G4677" s="94" t="str">
        <f>IF(F4677="","",VLOOKUP(F4677,商品マスタ!$K:$L,2,FALSE))</f>
        <v/>
      </c>
      <c r="H4677" s="95" t="str">
        <f t="shared" si="73"/>
        <v/>
      </c>
    </row>
    <row r="4678" spans="1:8" x14ac:dyDescent="0.55000000000000004">
      <c r="A4678" s="76"/>
      <c r="B4678" s="50">
        <v>2</v>
      </c>
      <c r="G4678" s="94" t="str">
        <f>IF(F4678="","",VLOOKUP(F4678,商品マスタ!$K:$L,2,FALSE))</f>
        <v/>
      </c>
      <c r="H4678" s="95" t="str">
        <f t="shared" si="73"/>
        <v/>
      </c>
    </row>
    <row r="4679" spans="1:8" x14ac:dyDescent="0.55000000000000004">
      <c r="A4679" s="76"/>
      <c r="B4679" s="50">
        <v>1</v>
      </c>
      <c r="G4679" s="94" t="str">
        <f>IF(F4679="","",VLOOKUP(F4679,商品マスタ!$K:$L,2,FALSE))</f>
        <v/>
      </c>
      <c r="H4679" s="95" t="str">
        <f t="shared" si="73"/>
        <v/>
      </c>
    </row>
    <row r="4680" spans="1:8" x14ac:dyDescent="0.55000000000000004">
      <c r="A4680" s="76"/>
      <c r="B4680" s="50">
        <v>2</v>
      </c>
      <c r="G4680" s="94" t="str">
        <f>IF(F4680="","",VLOOKUP(F4680,商品マスタ!$K:$L,2,FALSE))</f>
        <v/>
      </c>
      <c r="H4680" s="95" t="str">
        <f t="shared" si="73"/>
        <v/>
      </c>
    </row>
    <row r="4681" spans="1:8" x14ac:dyDescent="0.55000000000000004">
      <c r="A4681" s="76"/>
      <c r="B4681" s="50">
        <v>1</v>
      </c>
      <c r="G4681" s="94" t="str">
        <f>IF(F4681="","",VLOOKUP(F4681,商品マスタ!$K:$L,2,FALSE))</f>
        <v/>
      </c>
      <c r="H4681" s="95" t="str">
        <f t="shared" si="73"/>
        <v/>
      </c>
    </row>
    <row r="4682" spans="1:8" x14ac:dyDescent="0.55000000000000004">
      <c r="A4682" s="76"/>
      <c r="B4682" s="50">
        <v>2</v>
      </c>
      <c r="G4682" s="94" t="str">
        <f>IF(F4682="","",VLOOKUP(F4682,商品マスタ!$K:$L,2,FALSE))</f>
        <v/>
      </c>
      <c r="H4682" s="95" t="str">
        <f t="shared" si="73"/>
        <v/>
      </c>
    </row>
    <row r="4683" spans="1:8" x14ac:dyDescent="0.55000000000000004">
      <c r="A4683" s="76"/>
      <c r="B4683" s="50">
        <v>1</v>
      </c>
      <c r="G4683" s="94" t="str">
        <f>IF(F4683="","",VLOOKUP(F4683,商品マスタ!$K:$L,2,FALSE))</f>
        <v/>
      </c>
      <c r="H4683" s="95" t="str">
        <f t="shared" si="73"/>
        <v/>
      </c>
    </row>
    <row r="4684" spans="1:8" x14ac:dyDescent="0.55000000000000004">
      <c r="A4684" s="76"/>
      <c r="B4684" s="50">
        <v>2</v>
      </c>
      <c r="G4684" s="94" t="str">
        <f>IF(F4684="","",VLOOKUP(F4684,商品マスタ!$K:$L,2,FALSE))</f>
        <v/>
      </c>
      <c r="H4684" s="95" t="str">
        <f t="shared" si="73"/>
        <v/>
      </c>
    </row>
    <row r="4685" spans="1:8" x14ac:dyDescent="0.55000000000000004">
      <c r="A4685" s="76"/>
      <c r="B4685" s="50">
        <v>1</v>
      </c>
      <c r="G4685" s="94" t="str">
        <f>IF(F4685="","",VLOOKUP(F4685,商品マスタ!$K:$L,2,FALSE))</f>
        <v/>
      </c>
      <c r="H4685" s="95" t="str">
        <f t="shared" si="73"/>
        <v/>
      </c>
    </row>
    <row r="4686" spans="1:8" x14ac:dyDescent="0.55000000000000004">
      <c r="A4686" s="76"/>
      <c r="B4686" s="50">
        <v>2</v>
      </c>
      <c r="G4686" s="94" t="str">
        <f>IF(F4686="","",VLOOKUP(F4686,商品マスタ!$K:$L,2,FALSE))</f>
        <v/>
      </c>
      <c r="H4686" s="95" t="str">
        <f t="shared" si="73"/>
        <v/>
      </c>
    </row>
    <row r="4687" spans="1:8" x14ac:dyDescent="0.55000000000000004">
      <c r="A4687" s="76"/>
      <c r="B4687" s="50">
        <v>1</v>
      </c>
      <c r="G4687" s="94" t="str">
        <f>IF(F4687="","",VLOOKUP(F4687,商品マスタ!$K:$L,2,FALSE))</f>
        <v/>
      </c>
      <c r="H4687" s="95" t="str">
        <f t="shared" si="73"/>
        <v/>
      </c>
    </row>
    <row r="4688" spans="1:8" x14ac:dyDescent="0.55000000000000004">
      <c r="A4688" s="76"/>
      <c r="B4688" s="50">
        <v>2</v>
      </c>
      <c r="G4688" s="94" t="str">
        <f>IF(F4688="","",VLOOKUP(F4688,商品マスタ!$K:$L,2,FALSE))</f>
        <v/>
      </c>
      <c r="H4688" s="95" t="str">
        <f t="shared" si="73"/>
        <v/>
      </c>
    </row>
    <row r="4689" spans="1:8" x14ac:dyDescent="0.55000000000000004">
      <c r="A4689" s="76"/>
      <c r="B4689" s="50">
        <v>1</v>
      </c>
      <c r="G4689" s="94" t="str">
        <f>IF(F4689="","",VLOOKUP(F4689,商品マスタ!$K:$L,2,FALSE))</f>
        <v/>
      </c>
      <c r="H4689" s="95" t="str">
        <f t="shared" si="73"/>
        <v/>
      </c>
    </row>
    <row r="4690" spans="1:8" x14ac:dyDescent="0.55000000000000004">
      <c r="A4690" s="76"/>
      <c r="B4690" s="50">
        <v>2</v>
      </c>
      <c r="G4690" s="94" t="str">
        <f>IF(F4690="","",VLOOKUP(F4690,商品マスタ!$K:$L,2,FALSE))</f>
        <v/>
      </c>
      <c r="H4690" s="95" t="str">
        <f t="shared" si="73"/>
        <v/>
      </c>
    </row>
    <row r="4691" spans="1:8" x14ac:dyDescent="0.55000000000000004">
      <c r="A4691" s="76"/>
      <c r="B4691" s="50">
        <v>1</v>
      </c>
      <c r="G4691" s="94" t="str">
        <f>IF(F4691="","",VLOOKUP(F4691,商品マスタ!$K:$L,2,FALSE))</f>
        <v/>
      </c>
      <c r="H4691" s="95" t="str">
        <f t="shared" si="73"/>
        <v/>
      </c>
    </row>
    <row r="4692" spans="1:8" x14ac:dyDescent="0.55000000000000004">
      <c r="A4692" s="76"/>
      <c r="B4692" s="50">
        <v>2</v>
      </c>
      <c r="G4692" s="94" t="str">
        <f>IF(F4692="","",VLOOKUP(F4692,商品マスタ!$K:$L,2,FALSE))</f>
        <v/>
      </c>
      <c r="H4692" s="95" t="str">
        <f t="shared" si="73"/>
        <v/>
      </c>
    </row>
    <row r="4693" spans="1:8" x14ac:dyDescent="0.55000000000000004">
      <c r="A4693" s="76"/>
      <c r="B4693" s="50">
        <v>1</v>
      </c>
      <c r="G4693" s="94" t="str">
        <f>IF(F4693="","",VLOOKUP(F4693,商品マスタ!$K:$L,2,FALSE))</f>
        <v/>
      </c>
      <c r="H4693" s="95" t="str">
        <f t="shared" si="73"/>
        <v/>
      </c>
    </row>
    <row r="4694" spans="1:8" x14ac:dyDescent="0.55000000000000004">
      <c r="A4694" s="76"/>
      <c r="B4694" s="50">
        <v>2</v>
      </c>
      <c r="G4694" s="94" t="str">
        <f>IF(F4694="","",VLOOKUP(F4694,商品マスタ!$K:$L,2,FALSE))</f>
        <v/>
      </c>
      <c r="H4694" s="95" t="str">
        <f t="shared" si="73"/>
        <v/>
      </c>
    </row>
    <row r="4695" spans="1:8" x14ac:dyDescent="0.55000000000000004">
      <c r="A4695" s="76"/>
      <c r="B4695" s="50">
        <v>1</v>
      </c>
      <c r="G4695" s="94" t="str">
        <f>IF(F4695="","",VLOOKUP(F4695,商品マスタ!$K:$L,2,FALSE))</f>
        <v/>
      </c>
      <c r="H4695" s="95" t="str">
        <f t="shared" si="73"/>
        <v/>
      </c>
    </row>
    <row r="4696" spans="1:8" x14ac:dyDescent="0.55000000000000004">
      <c r="A4696" s="76"/>
      <c r="B4696" s="50">
        <v>2</v>
      </c>
      <c r="G4696" s="94" t="str">
        <f>IF(F4696="","",VLOOKUP(F4696,商品マスタ!$K:$L,2,FALSE))</f>
        <v/>
      </c>
      <c r="H4696" s="95" t="str">
        <f t="shared" si="73"/>
        <v/>
      </c>
    </row>
    <row r="4697" spans="1:8" x14ac:dyDescent="0.55000000000000004">
      <c r="A4697" s="76"/>
      <c r="B4697" s="50">
        <v>1</v>
      </c>
      <c r="G4697" s="94" t="str">
        <f>IF(F4697="","",VLOOKUP(F4697,商品マスタ!$K:$L,2,FALSE))</f>
        <v/>
      </c>
      <c r="H4697" s="95" t="str">
        <f t="shared" si="73"/>
        <v/>
      </c>
    </row>
    <row r="4698" spans="1:8" x14ac:dyDescent="0.55000000000000004">
      <c r="A4698" s="76"/>
      <c r="B4698" s="50">
        <v>2</v>
      </c>
      <c r="G4698" s="94" t="str">
        <f>IF(F4698="","",VLOOKUP(F4698,商品マスタ!$K:$L,2,FALSE))</f>
        <v/>
      </c>
      <c r="H4698" s="95" t="str">
        <f t="shared" si="73"/>
        <v/>
      </c>
    </row>
    <row r="4699" spans="1:8" x14ac:dyDescent="0.55000000000000004">
      <c r="A4699" s="76"/>
      <c r="B4699" s="50">
        <v>1</v>
      </c>
      <c r="G4699" s="94" t="str">
        <f>IF(F4699="","",VLOOKUP(F4699,商品マスタ!$K:$L,2,FALSE))</f>
        <v/>
      </c>
      <c r="H4699" s="95" t="str">
        <f t="shared" si="73"/>
        <v/>
      </c>
    </row>
    <row r="4700" spans="1:8" x14ac:dyDescent="0.55000000000000004">
      <c r="A4700" s="76"/>
      <c r="B4700" s="50">
        <v>2</v>
      </c>
      <c r="G4700" s="94" t="str">
        <f>IF(F4700="","",VLOOKUP(F4700,商品マスタ!$K:$L,2,FALSE))</f>
        <v/>
      </c>
      <c r="H4700" s="95" t="str">
        <f t="shared" si="73"/>
        <v/>
      </c>
    </row>
    <row r="4701" spans="1:8" x14ac:dyDescent="0.55000000000000004">
      <c r="A4701" s="76"/>
      <c r="B4701" s="50">
        <v>1</v>
      </c>
      <c r="G4701" s="94" t="str">
        <f>IF(F4701="","",VLOOKUP(F4701,商品マスタ!$K:$L,2,FALSE))</f>
        <v/>
      </c>
      <c r="H4701" s="95" t="str">
        <f t="shared" si="73"/>
        <v/>
      </c>
    </row>
    <row r="4702" spans="1:8" x14ac:dyDescent="0.55000000000000004">
      <c r="A4702" s="76"/>
      <c r="B4702" s="50">
        <v>2</v>
      </c>
      <c r="G4702" s="94" t="str">
        <f>IF(F4702="","",VLOOKUP(F4702,商品マスタ!$K:$L,2,FALSE))</f>
        <v/>
      </c>
      <c r="H4702" s="95" t="str">
        <f t="shared" si="73"/>
        <v/>
      </c>
    </row>
    <row r="4703" spans="1:8" x14ac:dyDescent="0.55000000000000004">
      <c r="A4703" s="76"/>
      <c r="B4703" s="50">
        <v>1</v>
      </c>
      <c r="G4703" s="94" t="str">
        <f>IF(F4703="","",VLOOKUP(F4703,商品マスタ!$K:$L,2,FALSE))</f>
        <v/>
      </c>
      <c r="H4703" s="95" t="str">
        <f t="shared" si="73"/>
        <v/>
      </c>
    </row>
    <row r="4704" spans="1:8" x14ac:dyDescent="0.55000000000000004">
      <c r="A4704" s="76"/>
      <c r="B4704" s="50">
        <v>2</v>
      </c>
      <c r="G4704" s="94" t="str">
        <f>IF(F4704="","",VLOOKUP(F4704,商品マスタ!$K:$L,2,FALSE))</f>
        <v/>
      </c>
      <c r="H4704" s="95" t="str">
        <f t="shared" si="73"/>
        <v/>
      </c>
    </row>
    <row r="4705" spans="1:8" x14ac:dyDescent="0.55000000000000004">
      <c r="A4705" s="76"/>
      <c r="B4705" s="50">
        <v>1</v>
      </c>
      <c r="G4705" s="94" t="str">
        <f>IF(F4705="","",VLOOKUP(F4705,商品マスタ!$K:$L,2,FALSE))</f>
        <v/>
      </c>
      <c r="H4705" s="95" t="str">
        <f t="shared" si="73"/>
        <v/>
      </c>
    </row>
    <row r="4706" spans="1:8" x14ac:dyDescent="0.55000000000000004">
      <c r="A4706" s="76"/>
      <c r="B4706" s="50">
        <v>2</v>
      </c>
      <c r="G4706" s="94" t="str">
        <f>IF(F4706="","",VLOOKUP(F4706,商品マスタ!$K:$L,2,FALSE))</f>
        <v/>
      </c>
      <c r="H4706" s="95" t="str">
        <f t="shared" si="73"/>
        <v/>
      </c>
    </row>
    <row r="4707" spans="1:8" x14ac:dyDescent="0.55000000000000004">
      <c r="A4707" s="76"/>
      <c r="B4707" s="50">
        <v>1</v>
      </c>
      <c r="G4707" s="94" t="str">
        <f>IF(F4707="","",VLOOKUP(F4707,商品マスタ!$K:$L,2,FALSE))</f>
        <v/>
      </c>
      <c r="H4707" s="95" t="str">
        <f t="shared" si="73"/>
        <v/>
      </c>
    </row>
    <row r="4708" spans="1:8" x14ac:dyDescent="0.55000000000000004">
      <c r="A4708" s="76"/>
      <c r="B4708" s="50">
        <v>2</v>
      </c>
      <c r="G4708" s="94" t="str">
        <f>IF(F4708="","",VLOOKUP(F4708,商品マスタ!$K:$L,2,FALSE))</f>
        <v/>
      </c>
      <c r="H4708" s="95" t="str">
        <f t="shared" si="73"/>
        <v/>
      </c>
    </row>
    <row r="4709" spans="1:8" x14ac:dyDescent="0.55000000000000004">
      <c r="A4709" s="76"/>
      <c r="B4709" s="50">
        <v>1</v>
      </c>
      <c r="G4709" s="94" t="str">
        <f>IF(F4709="","",VLOOKUP(F4709,商品マスタ!$K:$L,2,FALSE))</f>
        <v/>
      </c>
      <c r="H4709" s="95" t="str">
        <f t="shared" si="73"/>
        <v/>
      </c>
    </row>
    <row r="4710" spans="1:8" x14ac:dyDescent="0.55000000000000004">
      <c r="A4710" s="76"/>
      <c r="B4710" s="50">
        <v>2</v>
      </c>
      <c r="G4710" s="94" t="str">
        <f>IF(F4710="","",VLOOKUP(F4710,商品マスタ!$K:$L,2,FALSE))</f>
        <v/>
      </c>
      <c r="H4710" s="95" t="str">
        <f t="shared" si="73"/>
        <v/>
      </c>
    </row>
    <row r="4711" spans="1:8" x14ac:dyDescent="0.55000000000000004">
      <c r="A4711" s="76"/>
      <c r="B4711" s="50">
        <v>1</v>
      </c>
      <c r="G4711" s="94" t="str">
        <f>IF(F4711="","",VLOOKUP(F4711,商品マスタ!$K:$L,2,FALSE))</f>
        <v/>
      </c>
      <c r="H4711" s="95" t="str">
        <f t="shared" si="73"/>
        <v/>
      </c>
    </row>
    <row r="4712" spans="1:8" x14ac:dyDescent="0.55000000000000004">
      <c r="A4712" s="76"/>
      <c r="B4712" s="50">
        <v>2</v>
      </c>
      <c r="G4712" s="94" t="str">
        <f>IF(F4712="","",VLOOKUP(F4712,商品マスタ!$K:$L,2,FALSE))</f>
        <v/>
      </c>
      <c r="H4712" s="95" t="str">
        <f t="shared" si="73"/>
        <v/>
      </c>
    </row>
    <row r="4713" spans="1:8" x14ac:dyDescent="0.55000000000000004">
      <c r="A4713" s="76"/>
      <c r="B4713" s="50">
        <v>1</v>
      </c>
      <c r="G4713" s="94" t="str">
        <f>IF(F4713="","",VLOOKUP(F4713,商品マスタ!$K:$L,2,FALSE))</f>
        <v/>
      </c>
      <c r="H4713" s="95" t="str">
        <f t="shared" si="73"/>
        <v/>
      </c>
    </row>
    <row r="4714" spans="1:8" x14ac:dyDescent="0.55000000000000004">
      <c r="A4714" s="76"/>
      <c r="B4714" s="50">
        <v>2</v>
      </c>
      <c r="G4714" s="94" t="str">
        <f>IF(F4714="","",VLOOKUP(F4714,商品マスタ!$K:$L,2,FALSE))</f>
        <v/>
      </c>
      <c r="H4714" s="95" t="str">
        <f t="shared" si="73"/>
        <v/>
      </c>
    </row>
    <row r="4715" spans="1:8" x14ac:dyDescent="0.55000000000000004">
      <c r="A4715" s="76"/>
      <c r="B4715" s="50">
        <v>1</v>
      </c>
      <c r="G4715" s="94" t="str">
        <f>IF(F4715="","",VLOOKUP(F4715,商品マスタ!$K:$L,2,FALSE))</f>
        <v/>
      </c>
      <c r="H4715" s="95" t="str">
        <f t="shared" si="73"/>
        <v/>
      </c>
    </row>
    <row r="4716" spans="1:8" x14ac:dyDescent="0.55000000000000004">
      <c r="A4716" s="76"/>
      <c r="B4716" s="50">
        <v>2</v>
      </c>
      <c r="G4716" s="94" t="str">
        <f>IF(F4716="","",VLOOKUP(F4716,商品マスタ!$K:$L,2,FALSE))</f>
        <v/>
      </c>
      <c r="H4716" s="95" t="str">
        <f t="shared" si="73"/>
        <v/>
      </c>
    </row>
    <row r="4717" spans="1:8" x14ac:dyDescent="0.55000000000000004">
      <c r="A4717" s="76"/>
      <c r="B4717" s="50">
        <v>1</v>
      </c>
      <c r="G4717" s="94" t="str">
        <f>IF(F4717="","",VLOOKUP(F4717,商品マスタ!$K:$L,2,FALSE))</f>
        <v/>
      </c>
      <c r="H4717" s="95" t="str">
        <f t="shared" si="73"/>
        <v/>
      </c>
    </row>
    <row r="4718" spans="1:8" x14ac:dyDescent="0.55000000000000004">
      <c r="A4718" s="76"/>
      <c r="B4718" s="50">
        <v>2</v>
      </c>
      <c r="G4718" s="94" t="str">
        <f>IF(F4718="","",VLOOKUP(F4718,商品マスタ!$K:$L,2,FALSE))</f>
        <v/>
      </c>
      <c r="H4718" s="95" t="str">
        <f t="shared" si="73"/>
        <v/>
      </c>
    </row>
    <row r="4719" spans="1:8" x14ac:dyDescent="0.55000000000000004">
      <c r="A4719" s="76"/>
      <c r="B4719" s="50">
        <v>1</v>
      </c>
      <c r="G4719" s="94" t="str">
        <f>IF(F4719="","",VLOOKUP(F4719,商品マスタ!$K:$L,2,FALSE))</f>
        <v/>
      </c>
      <c r="H4719" s="95" t="str">
        <f t="shared" si="73"/>
        <v/>
      </c>
    </row>
    <row r="4720" spans="1:8" x14ac:dyDescent="0.55000000000000004">
      <c r="A4720" s="76"/>
      <c r="B4720" s="50">
        <v>2</v>
      </c>
      <c r="G4720" s="94" t="str">
        <f>IF(F4720="","",VLOOKUP(F4720,商品マスタ!$K:$L,2,FALSE))</f>
        <v/>
      </c>
      <c r="H4720" s="95" t="str">
        <f t="shared" si="73"/>
        <v/>
      </c>
    </row>
    <row r="4721" spans="1:8" x14ac:dyDescent="0.55000000000000004">
      <c r="A4721" s="76"/>
      <c r="B4721" s="50">
        <v>1</v>
      </c>
      <c r="G4721" s="94" t="str">
        <f>IF(F4721="","",VLOOKUP(F4721,商品マスタ!$K:$L,2,FALSE))</f>
        <v/>
      </c>
      <c r="H4721" s="95" t="str">
        <f t="shared" si="73"/>
        <v/>
      </c>
    </row>
    <row r="4722" spans="1:8" x14ac:dyDescent="0.55000000000000004">
      <c r="A4722" s="76"/>
      <c r="B4722" s="50">
        <v>2</v>
      </c>
      <c r="G4722" s="94" t="str">
        <f>IF(F4722="","",VLOOKUP(F4722,商品マスタ!$K:$L,2,FALSE))</f>
        <v/>
      </c>
      <c r="H4722" s="95" t="str">
        <f t="shared" si="73"/>
        <v/>
      </c>
    </row>
    <row r="4723" spans="1:8" x14ac:dyDescent="0.55000000000000004">
      <c r="A4723" s="76"/>
      <c r="B4723" s="50">
        <v>1</v>
      </c>
      <c r="G4723" s="94" t="str">
        <f>IF(F4723="","",VLOOKUP(F4723,商品マスタ!$K:$L,2,FALSE))</f>
        <v/>
      </c>
      <c r="H4723" s="95" t="str">
        <f t="shared" si="73"/>
        <v/>
      </c>
    </row>
    <row r="4724" spans="1:8" x14ac:dyDescent="0.55000000000000004">
      <c r="A4724" s="76"/>
      <c r="B4724" s="50">
        <v>2</v>
      </c>
      <c r="G4724" s="94" t="str">
        <f>IF(F4724="","",VLOOKUP(F4724,商品マスタ!$K:$L,2,FALSE))</f>
        <v/>
      </c>
      <c r="H4724" s="95" t="str">
        <f t="shared" si="73"/>
        <v/>
      </c>
    </row>
    <row r="4725" spans="1:8" x14ac:dyDescent="0.55000000000000004">
      <c r="A4725" s="76"/>
      <c r="B4725" s="50">
        <v>1</v>
      </c>
      <c r="G4725" s="94" t="str">
        <f>IF(F4725="","",VLOOKUP(F4725,商品マスタ!$K:$L,2,FALSE))</f>
        <v/>
      </c>
      <c r="H4725" s="95" t="str">
        <f t="shared" si="73"/>
        <v/>
      </c>
    </row>
    <row r="4726" spans="1:8" x14ac:dyDescent="0.55000000000000004">
      <c r="A4726" s="76"/>
      <c r="B4726" s="50">
        <v>2</v>
      </c>
      <c r="G4726" s="94" t="str">
        <f>IF(F4726="","",VLOOKUP(F4726,商品マスタ!$K:$L,2,FALSE))</f>
        <v/>
      </c>
      <c r="H4726" s="95" t="str">
        <f t="shared" si="73"/>
        <v/>
      </c>
    </row>
    <row r="4727" spans="1:8" x14ac:dyDescent="0.55000000000000004">
      <c r="A4727" s="76"/>
      <c r="B4727" s="50">
        <v>1</v>
      </c>
      <c r="G4727" s="94" t="str">
        <f>IF(F4727="","",VLOOKUP(F4727,商品マスタ!$K:$L,2,FALSE))</f>
        <v/>
      </c>
      <c r="H4727" s="95" t="str">
        <f t="shared" si="73"/>
        <v/>
      </c>
    </row>
    <row r="4728" spans="1:8" x14ac:dyDescent="0.55000000000000004">
      <c r="A4728" s="76"/>
      <c r="B4728" s="50">
        <v>2</v>
      </c>
      <c r="G4728" s="94" t="str">
        <f>IF(F4728="","",VLOOKUP(F4728,商品マスタ!$K:$L,2,FALSE))</f>
        <v/>
      </c>
      <c r="H4728" s="95" t="str">
        <f t="shared" si="73"/>
        <v/>
      </c>
    </row>
    <row r="4729" spans="1:8" x14ac:dyDescent="0.55000000000000004">
      <c r="A4729" s="76"/>
      <c r="B4729" s="50">
        <v>1</v>
      </c>
      <c r="G4729" s="94" t="str">
        <f>IF(F4729="","",VLOOKUP(F4729,商品マスタ!$K:$L,2,FALSE))</f>
        <v/>
      </c>
      <c r="H4729" s="95" t="str">
        <f t="shared" si="73"/>
        <v/>
      </c>
    </row>
    <row r="4730" spans="1:8" x14ac:dyDescent="0.55000000000000004">
      <c r="A4730" s="76"/>
      <c r="B4730" s="50">
        <v>2</v>
      </c>
      <c r="G4730" s="94" t="str">
        <f>IF(F4730="","",VLOOKUP(F4730,商品マスタ!$K:$L,2,FALSE))</f>
        <v/>
      </c>
      <c r="H4730" s="95" t="str">
        <f t="shared" si="73"/>
        <v/>
      </c>
    </row>
    <row r="4731" spans="1:8" x14ac:dyDescent="0.55000000000000004">
      <c r="A4731" s="76"/>
      <c r="B4731" s="50">
        <v>1</v>
      </c>
      <c r="G4731" s="94" t="str">
        <f>IF(F4731="","",VLOOKUP(F4731,商品マスタ!$K:$L,2,FALSE))</f>
        <v/>
      </c>
      <c r="H4731" s="95" t="str">
        <f t="shared" si="73"/>
        <v/>
      </c>
    </row>
    <row r="4732" spans="1:8" x14ac:dyDescent="0.55000000000000004">
      <c r="A4732" s="76"/>
      <c r="B4732" s="50">
        <v>2</v>
      </c>
      <c r="G4732" s="94" t="str">
        <f>IF(F4732="","",VLOOKUP(F4732,商品マスタ!$K:$L,2,FALSE))</f>
        <v/>
      </c>
      <c r="H4732" s="95" t="str">
        <f t="shared" si="73"/>
        <v/>
      </c>
    </row>
    <row r="4733" spans="1:8" x14ac:dyDescent="0.55000000000000004">
      <c r="A4733" s="76"/>
      <c r="B4733" s="50">
        <v>1</v>
      </c>
      <c r="G4733" s="94" t="str">
        <f>IF(F4733="","",VLOOKUP(F4733,商品マスタ!$K:$L,2,FALSE))</f>
        <v/>
      </c>
      <c r="H4733" s="95" t="str">
        <f t="shared" si="73"/>
        <v/>
      </c>
    </row>
    <row r="4734" spans="1:8" x14ac:dyDescent="0.55000000000000004">
      <c r="A4734" s="76"/>
      <c r="B4734" s="50">
        <v>2</v>
      </c>
      <c r="G4734" s="94" t="str">
        <f>IF(F4734="","",VLOOKUP(F4734,商品マスタ!$K:$L,2,FALSE))</f>
        <v/>
      </c>
      <c r="H4734" s="95" t="str">
        <f t="shared" si="73"/>
        <v/>
      </c>
    </row>
    <row r="4735" spans="1:8" x14ac:dyDescent="0.55000000000000004">
      <c r="A4735" s="76"/>
      <c r="B4735" s="50">
        <v>1</v>
      </c>
      <c r="G4735" s="94" t="str">
        <f>IF(F4735="","",VLOOKUP(F4735,商品マスタ!$K:$L,2,FALSE))</f>
        <v/>
      </c>
      <c r="H4735" s="95" t="str">
        <f t="shared" si="73"/>
        <v/>
      </c>
    </row>
    <row r="4736" spans="1:8" x14ac:dyDescent="0.55000000000000004">
      <c r="A4736" s="76"/>
      <c r="B4736" s="50">
        <v>2</v>
      </c>
      <c r="G4736" s="94" t="str">
        <f>IF(F4736="","",VLOOKUP(F4736,商品マスタ!$K:$L,2,FALSE))</f>
        <v/>
      </c>
      <c r="H4736" s="95" t="str">
        <f t="shared" ref="H4736:H4799" si="74">IF(D4736="","",IF(E4736="",LEN(SUBSTITUTE(D4736," ","")),LEN(SUBSTITUTE(E4736," ",""))))</f>
        <v/>
      </c>
    </row>
    <row r="4737" spans="1:8" x14ac:dyDescent="0.55000000000000004">
      <c r="A4737" s="76"/>
      <c r="B4737" s="50">
        <v>1</v>
      </c>
      <c r="G4737" s="94" t="str">
        <f>IF(F4737="","",VLOOKUP(F4737,商品マスタ!$K:$L,2,FALSE))</f>
        <v/>
      </c>
      <c r="H4737" s="95" t="str">
        <f t="shared" si="74"/>
        <v/>
      </c>
    </row>
    <row r="4738" spans="1:8" x14ac:dyDescent="0.55000000000000004">
      <c r="A4738" s="76"/>
      <c r="B4738" s="50">
        <v>2</v>
      </c>
      <c r="G4738" s="94" t="str">
        <f>IF(F4738="","",VLOOKUP(F4738,商品マスタ!$K:$L,2,FALSE))</f>
        <v/>
      </c>
      <c r="H4738" s="95" t="str">
        <f t="shared" si="74"/>
        <v/>
      </c>
    </row>
    <row r="4739" spans="1:8" x14ac:dyDescent="0.55000000000000004">
      <c r="A4739" s="76"/>
      <c r="B4739" s="50">
        <v>1</v>
      </c>
      <c r="G4739" s="94" t="str">
        <f>IF(F4739="","",VLOOKUP(F4739,商品マスタ!$K:$L,2,FALSE))</f>
        <v/>
      </c>
      <c r="H4739" s="95" t="str">
        <f t="shared" si="74"/>
        <v/>
      </c>
    </row>
    <row r="4740" spans="1:8" x14ac:dyDescent="0.55000000000000004">
      <c r="A4740" s="76"/>
      <c r="B4740" s="50">
        <v>2</v>
      </c>
      <c r="G4740" s="94" t="str">
        <f>IF(F4740="","",VLOOKUP(F4740,商品マスタ!$K:$L,2,FALSE))</f>
        <v/>
      </c>
      <c r="H4740" s="95" t="str">
        <f t="shared" si="74"/>
        <v/>
      </c>
    </row>
    <row r="4741" spans="1:8" x14ac:dyDescent="0.55000000000000004">
      <c r="A4741" s="76"/>
      <c r="B4741" s="50">
        <v>1</v>
      </c>
      <c r="G4741" s="94" t="str">
        <f>IF(F4741="","",VLOOKUP(F4741,商品マスタ!$K:$L,2,FALSE))</f>
        <v/>
      </c>
      <c r="H4741" s="95" t="str">
        <f t="shared" si="74"/>
        <v/>
      </c>
    </row>
    <row r="4742" spans="1:8" x14ac:dyDescent="0.55000000000000004">
      <c r="A4742" s="76"/>
      <c r="B4742" s="50">
        <v>2</v>
      </c>
      <c r="G4742" s="94" t="str">
        <f>IF(F4742="","",VLOOKUP(F4742,商品マスタ!$K:$L,2,FALSE))</f>
        <v/>
      </c>
      <c r="H4742" s="95" t="str">
        <f t="shared" si="74"/>
        <v/>
      </c>
    </row>
    <row r="4743" spans="1:8" x14ac:dyDescent="0.55000000000000004">
      <c r="A4743" s="76"/>
      <c r="B4743" s="50">
        <v>1</v>
      </c>
      <c r="G4743" s="94" t="str">
        <f>IF(F4743="","",VLOOKUP(F4743,商品マスタ!$K:$L,2,FALSE))</f>
        <v/>
      </c>
      <c r="H4743" s="95" t="str">
        <f t="shared" si="74"/>
        <v/>
      </c>
    </row>
    <row r="4744" spans="1:8" x14ac:dyDescent="0.55000000000000004">
      <c r="A4744" s="76"/>
      <c r="B4744" s="50">
        <v>2</v>
      </c>
      <c r="G4744" s="94" t="str">
        <f>IF(F4744="","",VLOOKUP(F4744,商品マスタ!$K:$L,2,FALSE))</f>
        <v/>
      </c>
      <c r="H4744" s="95" t="str">
        <f t="shared" si="74"/>
        <v/>
      </c>
    </row>
    <row r="4745" spans="1:8" x14ac:dyDescent="0.55000000000000004">
      <c r="A4745" s="76"/>
      <c r="B4745" s="50">
        <v>1</v>
      </c>
      <c r="G4745" s="94" t="str">
        <f>IF(F4745="","",VLOOKUP(F4745,商品マスタ!$K:$L,2,FALSE))</f>
        <v/>
      </c>
      <c r="H4745" s="95" t="str">
        <f t="shared" si="74"/>
        <v/>
      </c>
    </row>
    <row r="4746" spans="1:8" x14ac:dyDescent="0.55000000000000004">
      <c r="A4746" s="76"/>
      <c r="B4746" s="50">
        <v>2</v>
      </c>
      <c r="G4746" s="94" t="str">
        <f>IF(F4746="","",VLOOKUP(F4746,商品マスタ!$K:$L,2,FALSE))</f>
        <v/>
      </c>
      <c r="H4746" s="95" t="str">
        <f t="shared" si="74"/>
        <v/>
      </c>
    </row>
    <row r="4747" spans="1:8" x14ac:dyDescent="0.55000000000000004">
      <c r="A4747" s="76"/>
      <c r="B4747" s="50">
        <v>1</v>
      </c>
      <c r="G4747" s="94" t="str">
        <f>IF(F4747="","",VLOOKUP(F4747,商品マスタ!$K:$L,2,FALSE))</f>
        <v/>
      </c>
      <c r="H4747" s="95" t="str">
        <f t="shared" si="74"/>
        <v/>
      </c>
    </row>
    <row r="4748" spans="1:8" x14ac:dyDescent="0.55000000000000004">
      <c r="A4748" s="76"/>
      <c r="B4748" s="50">
        <v>2</v>
      </c>
      <c r="G4748" s="94" t="str">
        <f>IF(F4748="","",VLOOKUP(F4748,商品マスタ!$K:$L,2,FALSE))</f>
        <v/>
      </c>
      <c r="H4748" s="95" t="str">
        <f t="shared" si="74"/>
        <v/>
      </c>
    </row>
    <row r="4749" spans="1:8" x14ac:dyDescent="0.55000000000000004">
      <c r="A4749" s="76"/>
      <c r="B4749" s="50">
        <v>1</v>
      </c>
      <c r="G4749" s="94" t="str">
        <f>IF(F4749="","",VLOOKUP(F4749,商品マスタ!$K:$L,2,FALSE))</f>
        <v/>
      </c>
      <c r="H4749" s="95" t="str">
        <f t="shared" si="74"/>
        <v/>
      </c>
    </row>
    <row r="4750" spans="1:8" x14ac:dyDescent="0.55000000000000004">
      <c r="A4750" s="76"/>
      <c r="B4750" s="50">
        <v>2</v>
      </c>
      <c r="G4750" s="94" t="str">
        <f>IF(F4750="","",VLOOKUP(F4750,商品マスタ!$K:$L,2,FALSE))</f>
        <v/>
      </c>
      <c r="H4750" s="95" t="str">
        <f t="shared" si="74"/>
        <v/>
      </c>
    </row>
    <row r="4751" spans="1:8" x14ac:dyDescent="0.55000000000000004">
      <c r="A4751" s="76"/>
      <c r="B4751" s="50">
        <v>1</v>
      </c>
      <c r="G4751" s="94" t="str">
        <f>IF(F4751="","",VLOOKUP(F4751,商品マスタ!$K:$L,2,FALSE))</f>
        <v/>
      </c>
      <c r="H4751" s="95" t="str">
        <f t="shared" si="74"/>
        <v/>
      </c>
    </row>
    <row r="4752" spans="1:8" x14ac:dyDescent="0.55000000000000004">
      <c r="A4752" s="76"/>
      <c r="B4752" s="50">
        <v>2</v>
      </c>
      <c r="G4752" s="94" t="str">
        <f>IF(F4752="","",VLOOKUP(F4752,商品マスタ!$K:$L,2,FALSE))</f>
        <v/>
      </c>
      <c r="H4752" s="95" t="str">
        <f t="shared" si="74"/>
        <v/>
      </c>
    </row>
    <row r="4753" spans="1:8" x14ac:dyDescent="0.55000000000000004">
      <c r="A4753" s="76"/>
      <c r="B4753" s="50">
        <v>1</v>
      </c>
      <c r="G4753" s="94" t="str">
        <f>IF(F4753="","",VLOOKUP(F4753,商品マスタ!$K:$L,2,FALSE))</f>
        <v/>
      </c>
      <c r="H4753" s="95" t="str">
        <f t="shared" si="74"/>
        <v/>
      </c>
    </row>
    <row r="4754" spans="1:8" x14ac:dyDescent="0.55000000000000004">
      <c r="A4754" s="76"/>
      <c r="B4754" s="50">
        <v>2</v>
      </c>
      <c r="G4754" s="94" t="str">
        <f>IF(F4754="","",VLOOKUP(F4754,商品マスタ!$K:$L,2,FALSE))</f>
        <v/>
      </c>
      <c r="H4754" s="95" t="str">
        <f t="shared" si="74"/>
        <v/>
      </c>
    </row>
    <row r="4755" spans="1:8" x14ac:dyDescent="0.55000000000000004">
      <c r="A4755" s="76"/>
      <c r="B4755" s="50">
        <v>1</v>
      </c>
      <c r="G4755" s="94" t="str">
        <f>IF(F4755="","",VLOOKUP(F4755,商品マスタ!$K:$L,2,FALSE))</f>
        <v/>
      </c>
      <c r="H4755" s="95" t="str">
        <f t="shared" si="74"/>
        <v/>
      </c>
    </row>
    <row r="4756" spans="1:8" x14ac:dyDescent="0.55000000000000004">
      <c r="A4756" s="76"/>
      <c r="B4756" s="50">
        <v>2</v>
      </c>
      <c r="G4756" s="94" t="str">
        <f>IF(F4756="","",VLOOKUP(F4756,商品マスタ!$K:$L,2,FALSE))</f>
        <v/>
      </c>
      <c r="H4756" s="95" t="str">
        <f t="shared" si="74"/>
        <v/>
      </c>
    </row>
    <row r="4757" spans="1:8" x14ac:dyDescent="0.55000000000000004">
      <c r="A4757" s="76"/>
      <c r="B4757" s="50">
        <v>1</v>
      </c>
      <c r="G4757" s="94" t="str">
        <f>IF(F4757="","",VLOOKUP(F4757,商品マスタ!$K:$L,2,FALSE))</f>
        <v/>
      </c>
      <c r="H4757" s="95" t="str">
        <f t="shared" si="74"/>
        <v/>
      </c>
    </row>
    <row r="4758" spans="1:8" x14ac:dyDescent="0.55000000000000004">
      <c r="A4758" s="76"/>
      <c r="B4758" s="50">
        <v>2</v>
      </c>
      <c r="G4758" s="94" t="str">
        <f>IF(F4758="","",VLOOKUP(F4758,商品マスタ!$K:$L,2,FALSE))</f>
        <v/>
      </c>
      <c r="H4758" s="95" t="str">
        <f t="shared" si="74"/>
        <v/>
      </c>
    </row>
    <row r="4759" spans="1:8" x14ac:dyDescent="0.55000000000000004">
      <c r="A4759" s="76"/>
      <c r="B4759" s="50">
        <v>1</v>
      </c>
      <c r="G4759" s="94" t="str">
        <f>IF(F4759="","",VLOOKUP(F4759,商品マスタ!$K:$L,2,FALSE))</f>
        <v/>
      </c>
      <c r="H4759" s="95" t="str">
        <f t="shared" si="74"/>
        <v/>
      </c>
    </row>
    <row r="4760" spans="1:8" x14ac:dyDescent="0.55000000000000004">
      <c r="A4760" s="76"/>
      <c r="B4760" s="50">
        <v>2</v>
      </c>
      <c r="G4760" s="94" t="str">
        <f>IF(F4760="","",VLOOKUP(F4760,商品マスタ!$K:$L,2,FALSE))</f>
        <v/>
      </c>
      <c r="H4760" s="95" t="str">
        <f t="shared" si="74"/>
        <v/>
      </c>
    </row>
    <row r="4761" spans="1:8" x14ac:dyDescent="0.55000000000000004">
      <c r="A4761" s="76"/>
      <c r="B4761" s="50">
        <v>1</v>
      </c>
      <c r="G4761" s="94" t="str">
        <f>IF(F4761="","",VLOOKUP(F4761,商品マスタ!$K:$L,2,FALSE))</f>
        <v/>
      </c>
      <c r="H4761" s="95" t="str">
        <f t="shared" si="74"/>
        <v/>
      </c>
    </row>
    <row r="4762" spans="1:8" x14ac:dyDescent="0.55000000000000004">
      <c r="A4762" s="76"/>
      <c r="B4762" s="50">
        <v>2</v>
      </c>
      <c r="G4762" s="94" t="str">
        <f>IF(F4762="","",VLOOKUP(F4762,商品マスタ!$K:$L,2,FALSE))</f>
        <v/>
      </c>
      <c r="H4762" s="95" t="str">
        <f t="shared" si="74"/>
        <v/>
      </c>
    </row>
    <row r="4763" spans="1:8" x14ac:dyDescent="0.55000000000000004">
      <c r="A4763" s="76"/>
      <c r="B4763" s="50">
        <v>1</v>
      </c>
      <c r="G4763" s="94" t="str">
        <f>IF(F4763="","",VLOOKUP(F4763,商品マスタ!$K:$L,2,FALSE))</f>
        <v/>
      </c>
      <c r="H4763" s="95" t="str">
        <f t="shared" si="74"/>
        <v/>
      </c>
    </row>
    <row r="4764" spans="1:8" x14ac:dyDescent="0.55000000000000004">
      <c r="A4764" s="76"/>
      <c r="B4764" s="50">
        <v>2</v>
      </c>
      <c r="G4764" s="94" t="str">
        <f>IF(F4764="","",VLOOKUP(F4764,商品マスタ!$K:$L,2,FALSE))</f>
        <v/>
      </c>
      <c r="H4764" s="95" t="str">
        <f t="shared" si="74"/>
        <v/>
      </c>
    </row>
    <row r="4765" spans="1:8" x14ac:dyDescent="0.55000000000000004">
      <c r="A4765" s="76"/>
      <c r="B4765" s="50">
        <v>1</v>
      </c>
      <c r="G4765" s="94" t="str">
        <f>IF(F4765="","",VLOOKUP(F4765,商品マスタ!$K:$L,2,FALSE))</f>
        <v/>
      </c>
      <c r="H4765" s="95" t="str">
        <f t="shared" si="74"/>
        <v/>
      </c>
    </row>
    <row r="4766" spans="1:8" x14ac:dyDescent="0.55000000000000004">
      <c r="A4766" s="76"/>
      <c r="B4766" s="50">
        <v>2</v>
      </c>
      <c r="G4766" s="94" t="str">
        <f>IF(F4766="","",VLOOKUP(F4766,商品マスタ!$K:$L,2,FALSE))</f>
        <v/>
      </c>
      <c r="H4766" s="95" t="str">
        <f t="shared" si="74"/>
        <v/>
      </c>
    </row>
    <row r="4767" spans="1:8" x14ac:dyDescent="0.55000000000000004">
      <c r="A4767" s="76"/>
      <c r="B4767" s="50">
        <v>1</v>
      </c>
      <c r="G4767" s="94" t="str">
        <f>IF(F4767="","",VLOOKUP(F4767,商品マスタ!$K:$L,2,FALSE))</f>
        <v/>
      </c>
      <c r="H4767" s="95" t="str">
        <f t="shared" si="74"/>
        <v/>
      </c>
    </row>
    <row r="4768" spans="1:8" x14ac:dyDescent="0.55000000000000004">
      <c r="A4768" s="76"/>
      <c r="B4768" s="50">
        <v>2</v>
      </c>
      <c r="G4768" s="94" t="str">
        <f>IF(F4768="","",VLOOKUP(F4768,商品マスタ!$K:$L,2,FALSE))</f>
        <v/>
      </c>
      <c r="H4768" s="95" t="str">
        <f t="shared" si="74"/>
        <v/>
      </c>
    </row>
    <row r="4769" spans="1:8" x14ac:dyDescent="0.55000000000000004">
      <c r="A4769" s="76"/>
      <c r="B4769" s="50">
        <v>1</v>
      </c>
      <c r="G4769" s="94" t="str">
        <f>IF(F4769="","",VLOOKUP(F4769,商品マスタ!$K:$L,2,FALSE))</f>
        <v/>
      </c>
      <c r="H4769" s="95" t="str">
        <f t="shared" si="74"/>
        <v/>
      </c>
    </row>
    <row r="4770" spans="1:8" x14ac:dyDescent="0.55000000000000004">
      <c r="A4770" s="76"/>
      <c r="B4770" s="50">
        <v>2</v>
      </c>
      <c r="G4770" s="94" t="str">
        <f>IF(F4770="","",VLOOKUP(F4770,商品マスタ!$K:$L,2,FALSE))</f>
        <v/>
      </c>
      <c r="H4770" s="95" t="str">
        <f t="shared" si="74"/>
        <v/>
      </c>
    </row>
    <row r="4771" spans="1:8" x14ac:dyDescent="0.55000000000000004">
      <c r="A4771" s="76"/>
      <c r="B4771" s="50">
        <v>1</v>
      </c>
      <c r="G4771" s="94" t="str">
        <f>IF(F4771="","",VLOOKUP(F4771,商品マスタ!$K:$L,2,FALSE))</f>
        <v/>
      </c>
      <c r="H4771" s="95" t="str">
        <f t="shared" si="74"/>
        <v/>
      </c>
    </row>
    <row r="4772" spans="1:8" x14ac:dyDescent="0.55000000000000004">
      <c r="A4772" s="76"/>
      <c r="B4772" s="50">
        <v>2</v>
      </c>
      <c r="G4772" s="94" t="str">
        <f>IF(F4772="","",VLOOKUP(F4772,商品マスタ!$K:$L,2,FALSE))</f>
        <v/>
      </c>
      <c r="H4772" s="95" t="str">
        <f t="shared" si="74"/>
        <v/>
      </c>
    </row>
    <row r="4773" spans="1:8" x14ac:dyDescent="0.55000000000000004">
      <c r="A4773" s="76"/>
      <c r="B4773" s="50">
        <v>1</v>
      </c>
      <c r="G4773" s="94" t="str">
        <f>IF(F4773="","",VLOOKUP(F4773,商品マスタ!$K:$L,2,FALSE))</f>
        <v/>
      </c>
      <c r="H4773" s="95" t="str">
        <f t="shared" si="74"/>
        <v/>
      </c>
    </row>
    <row r="4774" spans="1:8" x14ac:dyDescent="0.55000000000000004">
      <c r="A4774" s="76"/>
      <c r="B4774" s="50">
        <v>2</v>
      </c>
      <c r="G4774" s="94" t="str">
        <f>IF(F4774="","",VLOOKUP(F4774,商品マスタ!$K:$L,2,FALSE))</f>
        <v/>
      </c>
      <c r="H4774" s="95" t="str">
        <f t="shared" si="74"/>
        <v/>
      </c>
    </row>
    <row r="4775" spans="1:8" x14ac:dyDescent="0.55000000000000004">
      <c r="A4775" s="76"/>
      <c r="B4775" s="50">
        <v>1</v>
      </c>
      <c r="G4775" s="94" t="str">
        <f>IF(F4775="","",VLOOKUP(F4775,商品マスタ!$K:$L,2,FALSE))</f>
        <v/>
      </c>
      <c r="H4775" s="95" t="str">
        <f t="shared" si="74"/>
        <v/>
      </c>
    </row>
    <row r="4776" spans="1:8" x14ac:dyDescent="0.55000000000000004">
      <c r="A4776" s="76"/>
      <c r="B4776" s="50">
        <v>2</v>
      </c>
      <c r="G4776" s="94" t="str">
        <f>IF(F4776="","",VLOOKUP(F4776,商品マスタ!$K:$L,2,FALSE))</f>
        <v/>
      </c>
      <c r="H4776" s="95" t="str">
        <f t="shared" si="74"/>
        <v/>
      </c>
    </row>
    <row r="4777" spans="1:8" x14ac:dyDescent="0.55000000000000004">
      <c r="A4777" s="76"/>
      <c r="B4777" s="50">
        <v>1</v>
      </c>
      <c r="G4777" s="94" t="str">
        <f>IF(F4777="","",VLOOKUP(F4777,商品マスタ!$K:$L,2,FALSE))</f>
        <v/>
      </c>
      <c r="H4777" s="95" t="str">
        <f t="shared" si="74"/>
        <v/>
      </c>
    </row>
    <row r="4778" spans="1:8" x14ac:dyDescent="0.55000000000000004">
      <c r="A4778" s="76"/>
      <c r="B4778" s="50">
        <v>2</v>
      </c>
      <c r="G4778" s="94" t="str">
        <f>IF(F4778="","",VLOOKUP(F4778,商品マスタ!$K:$L,2,FALSE))</f>
        <v/>
      </c>
      <c r="H4778" s="95" t="str">
        <f t="shared" si="74"/>
        <v/>
      </c>
    </row>
    <row r="4779" spans="1:8" x14ac:dyDescent="0.55000000000000004">
      <c r="A4779" s="76"/>
      <c r="B4779" s="50">
        <v>1</v>
      </c>
      <c r="G4779" s="94" t="str">
        <f>IF(F4779="","",VLOOKUP(F4779,商品マスタ!$K:$L,2,FALSE))</f>
        <v/>
      </c>
      <c r="H4779" s="95" t="str">
        <f t="shared" si="74"/>
        <v/>
      </c>
    </row>
    <row r="4780" spans="1:8" x14ac:dyDescent="0.55000000000000004">
      <c r="A4780" s="76"/>
      <c r="B4780" s="50">
        <v>2</v>
      </c>
      <c r="G4780" s="94" t="str">
        <f>IF(F4780="","",VLOOKUP(F4780,商品マスタ!$K:$L,2,FALSE))</f>
        <v/>
      </c>
      <c r="H4780" s="95" t="str">
        <f t="shared" si="74"/>
        <v/>
      </c>
    </row>
    <row r="4781" spans="1:8" x14ac:dyDescent="0.55000000000000004">
      <c r="A4781" s="76"/>
      <c r="B4781" s="50">
        <v>1</v>
      </c>
      <c r="G4781" s="94" t="str">
        <f>IF(F4781="","",VLOOKUP(F4781,商品マスタ!$K:$L,2,FALSE))</f>
        <v/>
      </c>
      <c r="H4781" s="95" t="str">
        <f t="shared" si="74"/>
        <v/>
      </c>
    </row>
    <row r="4782" spans="1:8" x14ac:dyDescent="0.55000000000000004">
      <c r="A4782" s="76"/>
      <c r="B4782" s="50">
        <v>2</v>
      </c>
      <c r="G4782" s="94" t="str">
        <f>IF(F4782="","",VLOOKUP(F4782,商品マスタ!$K:$L,2,FALSE))</f>
        <v/>
      </c>
      <c r="H4782" s="95" t="str">
        <f t="shared" si="74"/>
        <v/>
      </c>
    </row>
    <row r="4783" spans="1:8" x14ac:dyDescent="0.55000000000000004">
      <c r="A4783" s="76"/>
      <c r="B4783" s="50">
        <v>1</v>
      </c>
      <c r="G4783" s="94" t="str">
        <f>IF(F4783="","",VLOOKUP(F4783,商品マスタ!$K:$L,2,FALSE))</f>
        <v/>
      </c>
      <c r="H4783" s="95" t="str">
        <f t="shared" si="74"/>
        <v/>
      </c>
    </row>
    <row r="4784" spans="1:8" x14ac:dyDescent="0.55000000000000004">
      <c r="A4784" s="76"/>
      <c r="B4784" s="50">
        <v>2</v>
      </c>
      <c r="G4784" s="94" t="str">
        <f>IF(F4784="","",VLOOKUP(F4784,商品マスタ!$K:$L,2,FALSE))</f>
        <v/>
      </c>
      <c r="H4784" s="95" t="str">
        <f t="shared" si="74"/>
        <v/>
      </c>
    </row>
    <row r="4785" spans="1:8" x14ac:dyDescent="0.55000000000000004">
      <c r="A4785" s="76"/>
      <c r="B4785" s="50">
        <v>1</v>
      </c>
      <c r="G4785" s="94" t="str">
        <f>IF(F4785="","",VLOOKUP(F4785,商品マスタ!$K:$L,2,FALSE))</f>
        <v/>
      </c>
      <c r="H4785" s="95" t="str">
        <f t="shared" si="74"/>
        <v/>
      </c>
    </row>
    <row r="4786" spans="1:8" x14ac:dyDescent="0.55000000000000004">
      <c r="A4786" s="76"/>
      <c r="B4786" s="50">
        <v>2</v>
      </c>
      <c r="G4786" s="94" t="str">
        <f>IF(F4786="","",VLOOKUP(F4786,商品マスタ!$K:$L,2,FALSE))</f>
        <v/>
      </c>
      <c r="H4786" s="95" t="str">
        <f t="shared" si="74"/>
        <v/>
      </c>
    </row>
    <row r="4787" spans="1:8" x14ac:dyDescent="0.55000000000000004">
      <c r="A4787" s="76"/>
      <c r="B4787" s="50">
        <v>1</v>
      </c>
      <c r="G4787" s="94" t="str">
        <f>IF(F4787="","",VLOOKUP(F4787,商品マスタ!$K:$L,2,FALSE))</f>
        <v/>
      </c>
      <c r="H4787" s="95" t="str">
        <f t="shared" si="74"/>
        <v/>
      </c>
    </row>
    <row r="4788" spans="1:8" x14ac:dyDescent="0.55000000000000004">
      <c r="A4788" s="76"/>
      <c r="B4788" s="50">
        <v>2</v>
      </c>
      <c r="G4788" s="94" t="str">
        <f>IF(F4788="","",VLOOKUP(F4788,商品マスタ!$K:$L,2,FALSE))</f>
        <v/>
      </c>
      <c r="H4788" s="95" t="str">
        <f t="shared" si="74"/>
        <v/>
      </c>
    </row>
    <row r="4789" spans="1:8" x14ac:dyDescent="0.55000000000000004">
      <c r="A4789" s="76"/>
      <c r="B4789" s="50">
        <v>1</v>
      </c>
      <c r="G4789" s="94" t="str">
        <f>IF(F4789="","",VLOOKUP(F4789,商品マスタ!$K:$L,2,FALSE))</f>
        <v/>
      </c>
      <c r="H4789" s="95" t="str">
        <f t="shared" si="74"/>
        <v/>
      </c>
    </row>
    <row r="4790" spans="1:8" x14ac:dyDescent="0.55000000000000004">
      <c r="A4790" s="76"/>
      <c r="B4790" s="50">
        <v>2</v>
      </c>
      <c r="G4790" s="94" t="str">
        <f>IF(F4790="","",VLOOKUP(F4790,商品マスタ!$K:$L,2,FALSE))</f>
        <v/>
      </c>
      <c r="H4790" s="95" t="str">
        <f t="shared" si="74"/>
        <v/>
      </c>
    </row>
    <row r="4791" spans="1:8" x14ac:dyDescent="0.55000000000000004">
      <c r="A4791" s="76"/>
      <c r="B4791" s="50">
        <v>1</v>
      </c>
      <c r="G4791" s="94" t="str">
        <f>IF(F4791="","",VLOOKUP(F4791,商品マスタ!$K:$L,2,FALSE))</f>
        <v/>
      </c>
      <c r="H4791" s="95" t="str">
        <f t="shared" si="74"/>
        <v/>
      </c>
    </row>
    <row r="4792" spans="1:8" x14ac:dyDescent="0.55000000000000004">
      <c r="A4792" s="76"/>
      <c r="B4792" s="50">
        <v>2</v>
      </c>
      <c r="G4792" s="94" t="str">
        <f>IF(F4792="","",VLOOKUP(F4792,商品マスタ!$K:$L,2,FALSE))</f>
        <v/>
      </c>
      <c r="H4792" s="95" t="str">
        <f t="shared" si="74"/>
        <v/>
      </c>
    </row>
    <row r="4793" spans="1:8" x14ac:dyDescent="0.55000000000000004">
      <c r="A4793" s="76"/>
      <c r="B4793" s="50">
        <v>1</v>
      </c>
      <c r="G4793" s="94" t="str">
        <f>IF(F4793="","",VLOOKUP(F4793,商品マスタ!$K:$L,2,FALSE))</f>
        <v/>
      </c>
      <c r="H4793" s="95" t="str">
        <f t="shared" si="74"/>
        <v/>
      </c>
    </row>
    <row r="4794" spans="1:8" x14ac:dyDescent="0.55000000000000004">
      <c r="A4794" s="76"/>
      <c r="B4794" s="50">
        <v>2</v>
      </c>
      <c r="G4794" s="94" t="str">
        <f>IF(F4794="","",VLOOKUP(F4794,商品マスタ!$K:$L,2,FALSE))</f>
        <v/>
      </c>
      <c r="H4794" s="95" t="str">
        <f t="shared" si="74"/>
        <v/>
      </c>
    </row>
    <row r="4795" spans="1:8" x14ac:dyDescent="0.55000000000000004">
      <c r="A4795" s="76"/>
      <c r="B4795" s="50">
        <v>1</v>
      </c>
      <c r="G4795" s="94" t="str">
        <f>IF(F4795="","",VLOOKUP(F4795,商品マスタ!$K:$L,2,FALSE))</f>
        <v/>
      </c>
      <c r="H4795" s="95" t="str">
        <f t="shared" si="74"/>
        <v/>
      </c>
    </row>
    <row r="4796" spans="1:8" x14ac:dyDescent="0.55000000000000004">
      <c r="A4796" s="76"/>
      <c r="B4796" s="50">
        <v>2</v>
      </c>
      <c r="G4796" s="94" t="str">
        <f>IF(F4796="","",VLOOKUP(F4796,商品マスタ!$K:$L,2,FALSE))</f>
        <v/>
      </c>
      <c r="H4796" s="95" t="str">
        <f t="shared" si="74"/>
        <v/>
      </c>
    </row>
    <row r="4797" spans="1:8" x14ac:dyDescent="0.55000000000000004">
      <c r="A4797" s="76"/>
      <c r="B4797" s="50">
        <v>1</v>
      </c>
      <c r="G4797" s="94" t="str">
        <f>IF(F4797="","",VLOOKUP(F4797,商品マスタ!$K:$L,2,FALSE))</f>
        <v/>
      </c>
      <c r="H4797" s="95" t="str">
        <f t="shared" si="74"/>
        <v/>
      </c>
    </row>
    <row r="4798" spans="1:8" x14ac:dyDescent="0.55000000000000004">
      <c r="A4798" s="76"/>
      <c r="B4798" s="50">
        <v>2</v>
      </c>
      <c r="G4798" s="94" t="str">
        <f>IF(F4798="","",VLOOKUP(F4798,商品マスタ!$K:$L,2,FALSE))</f>
        <v/>
      </c>
      <c r="H4798" s="95" t="str">
        <f t="shared" si="74"/>
        <v/>
      </c>
    </row>
    <row r="4799" spans="1:8" x14ac:dyDescent="0.55000000000000004">
      <c r="A4799" s="76"/>
      <c r="B4799" s="50">
        <v>1</v>
      </c>
      <c r="G4799" s="94" t="str">
        <f>IF(F4799="","",VLOOKUP(F4799,商品マスタ!$K:$L,2,FALSE))</f>
        <v/>
      </c>
      <c r="H4799" s="95" t="str">
        <f t="shared" si="74"/>
        <v/>
      </c>
    </row>
    <row r="4800" spans="1:8" x14ac:dyDescent="0.55000000000000004">
      <c r="A4800" s="76"/>
      <c r="B4800" s="50">
        <v>2</v>
      </c>
      <c r="G4800" s="94" t="str">
        <f>IF(F4800="","",VLOOKUP(F4800,商品マスタ!$K:$L,2,FALSE))</f>
        <v/>
      </c>
      <c r="H4800" s="95" t="str">
        <f t="shared" ref="H4800:H4863" si="75">IF(D4800="","",IF(E4800="",LEN(SUBSTITUTE(D4800," ","")),LEN(SUBSTITUTE(E4800," ",""))))</f>
        <v/>
      </c>
    </row>
    <row r="4801" spans="1:8" x14ac:dyDescent="0.55000000000000004">
      <c r="A4801" s="76"/>
      <c r="B4801" s="50">
        <v>1</v>
      </c>
      <c r="G4801" s="94" t="str">
        <f>IF(F4801="","",VLOOKUP(F4801,商品マスタ!$K:$L,2,FALSE))</f>
        <v/>
      </c>
      <c r="H4801" s="95" t="str">
        <f t="shared" si="75"/>
        <v/>
      </c>
    </row>
    <row r="4802" spans="1:8" x14ac:dyDescent="0.55000000000000004">
      <c r="A4802" s="76"/>
      <c r="B4802" s="50">
        <v>2</v>
      </c>
      <c r="G4802" s="94" t="str">
        <f>IF(F4802="","",VLOOKUP(F4802,商品マスタ!$K:$L,2,FALSE))</f>
        <v/>
      </c>
      <c r="H4802" s="95" t="str">
        <f t="shared" si="75"/>
        <v/>
      </c>
    </row>
    <row r="4803" spans="1:8" x14ac:dyDescent="0.55000000000000004">
      <c r="A4803" s="76"/>
      <c r="B4803" s="50">
        <v>1</v>
      </c>
      <c r="G4803" s="94" t="str">
        <f>IF(F4803="","",VLOOKUP(F4803,商品マスタ!$K:$L,2,FALSE))</f>
        <v/>
      </c>
      <c r="H4803" s="95" t="str">
        <f t="shared" si="75"/>
        <v/>
      </c>
    </row>
    <row r="4804" spans="1:8" x14ac:dyDescent="0.55000000000000004">
      <c r="A4804" s="76"/>
      <c r="B4804" s="50">
        <v>2</v>
      </c>
      <c r="G4804" s="94" t="str">
        <f>IF(F4804="","",VLOOKUP(F4804,商品マスタ!$K:$L,2,FALSE))</f>
        <v/>
      </c>
      <c r="H4804" s="95" t="str">
        <f t="shared" si="75"/>
        <v/>
      </c>
    </row>
    <row r="4805" spans="1:8" x14ac:dyDescent="0.55000000000000004">
      <c r="A4805" s="76"/>
      <c r="B4805" s="50">
        <v>1</v>
      </c>
      <c r="G4805" s="94" t="str">
        <f>IF(F4805="","",VLOOKUP(F4805,商品マスタ!$K:$L,2,FALSE))</f>
        <v/>
      </c>
      <c r="H4805" s="95" t="str">
        <f t="shared" si="75"/>
        <v/>
      </c>
    </row>
    <row r="4806" spans="1:8" x14ac:dyDescent="0.55000000000000004">
      <c r="A4806" s="76"/>
      <c r="B4806" s="50">
        <v>2</v>
      </c>
      <c r="G4806" s="94" t="str">
        <f>IF(F4806="","",VLOOKUP(F4806,商品マスタ!$K:$L,2,FALSE))</f>
        <v/>
      </c>
      <c r="H4806" s="95" t="str">
        <f t="shared" si="75"/>
        <v/>
      </c>
    </row>
    <row r="4807" spans="1:8" x14ac:dyDescent="0.55000000000000004">
      <c r="A4807" s="76"/>
      <c r="B4807" s="50">
        <v>1</v>
      </c>
      <c r="G4807" s="94" t="str">
        <f>IF(F4807="","",VLOOKUP(F4807,商品マスタ!$K:$L,2,FALSE))</f>
        <v/>
      </c>
      <c r="H4807" s="95" t="str">
        <f t="shared" si="75"/>
        <v/>
      </c>
    </row>
    <row r="4808" spans="1:8" x14ac:dyDescent="0.55000000000000004">
      <c r="A4808" s="76"/>
      <c r="B4808" s="50">
        <v>2</v>
      </c>
      <c r="G4808" s="94" t="str">
        <f>IF(F4808="","",VLOOKUP(F4808,商品マスタ!$K:$L,2,FALSE))</f>
        <v/>
      </c>
      <c r="H4808" s="95" t="str">
        <f t="shared" si="75"/>
        <v/>
      </c>
    </row>
    <row r="4809" spans="1:8" x14ac:dyDescent="0.55000000000000004">
      <c r="A4809" s="76"/>
      <c r="B4809" s="50">
        <v>1</v>
      </c>
      <c r="G4809" s="94" t="str">
        <f>IF(F4809="","",VLOOKUP(F4809,商品マスタ!$K:$L,2,FALSE))</f>
        <v/>
      </c>
      <c r="H4809" s="95" t="str">
        <f t="shared" si="75"/>
        <v/>
      </c>
    </row>
    <row r="4810" spans="1:8" x14ac:dyDescent="0.55000000000000004">
      <c r="A4810" s="76"/>
      <c r="B4810" s="50">
        <v>2</v>
      </c>
      <c r="G4810" s="94" t="str">
        <f>IF(F4810="","",VLOOKUP(F4810,商品マスタ!$K:$L,2,FALSE))</f>
        <v/>
      </c>
      <c r="H4810" s="95" t="str">
        <f t="shared" si="75"/>
        <v/>
      </c>
    </row>
    <row r="4811" spans="1:8" x14ac:dyDescent="0.55000000000000004">
      <c r="A4811" s="76"/>
      <c r="B4811" s="50">
        <v>1</v>
      </c>
      <c r="G4811" s="94" t="str">
        <f>IF(F4811="","",VLOOKUP(F4811,商品マスタ!$K:$L,2,FALSE))</f>
        <v/>
      </c>
      <c r="H4811" s="95" t="str">
        <f t="shared" si="75"/>
        <v/>
      </c>
    </row>
    <row r="4812" spans="1:8" x14ac:dyDescent="0.55000000000000004">
      <c r="A4812" s="76"/>
      <c r="B4812" s="50">
        <v>2</v>
      </c>
      <c r="G4812" s="94" t="str">
        <f>IF(F4812="","",VLOOKUP(F4812,商品マスタ!$K:$L,2,FALSE))</f>
        <v/>
      </c>
      <c r="H4812" s="95" t="str">
        <f t="shared" si="75"/>
        <v/>
      </c>
    </row>
    <row r="4813" spans="1:8" x14ac:dyDescent="0.55000000000000004">
      <c r="A4813" s="76"/>
      <c r="B4813" s="50">
        <v>1</v>
      </c>
      <c r="G4813" s="94" t="str">
        <f>IF(F4813="","",VLOOKUP(F4813,商品マスタ!$K:$L,2,FALSE))</f>
        <v/>
      </c>
      <c r="H4813" s="95" t="str">
        <f t="shared" si="75"/>
        <v/>
      </c>
    </row>
    <row r="4814" spans="1:8" x14ac:dyDescent="0.55000000000000004">
      <c r="A4814" s="76"/>
      <c r="B4814" s="50">
        <v>2</v>
      </c>
      <c r="G4814" s="94" t="str">
        <f>IF(F4814="","",VLOOKUP(F4814,商品マスタ!$K:$L,2,FALSE))</f>
        <v/>
      </c>
      <c r="H4814" s="95" t="str">
        <f t="shared" si="75"/>
        <v/>
      </c>
    </row>
    <row r="4815" spans="1:8" x14ac:dyDescent="0.55000000000000004">
      <c r="A4815" s="76"/>
      <c r="B4815" s="50">
        <v>1</v>
      </c>
      <c r="G4815" s="94" t="str">
        <f>IF(F4815="","",VLOOKUP(F4815,商品マスタ!$K:$L,2,FALSE))</f>
        <v/>
      </c>
      <c r="H4815" s="95" t="str">
        <f t="shared" si="75"/>
        <v/>
      </c>
    </row>
    <row r="4816" spans="1:8" x14ac:dyDescent="0.55000000000000004">
      <c r="A4816" s="76"/>
      <c r="B4816" s="50">
        <v>2</v>
      </c>
      <c r="G4816" s="94" t="str">
        <f>IF(F4816="","",VLOOKUP(F4816,商品マスタ!$K:$L,2,FALSE))</f>
        <v/>
      </c>
      <c r="H4816" s="95" t="str">
        <f t="shared" si="75"/>
        <v/>
      </c>
    </row>
    <row r="4817" spans="1:8" x14ac:dyDescent="0.55000000000000004">
      <c r="A4817" s="76"/>
      <c r="B4817" s="50">
        <v>1</v>
      </c>
      <c r="G4817" s="94" t="str">
        <f>IF(F4817="","",VLOOKUP(F4817,商品マスタ!$K:$L,2,FALSE))</f>
        <v/>
      </c>
      <c r="H4817" s="95" t="str">
        <f t="shared" si="75"/>
        <v/>
      </c>
    </row>
    <row r="4818" spans="1:8" x14ac:dyDescent="0.55000000000000004">
      <c r="A4818" s="76"/>
      <c r="B4818" s="50">
        <v>2</v>
      </c>
      <c r="G4818" s="94" t="str">
        <f>IF(F4818="","",VLOOKUP(F4818,商品マスタ!$K:$L,2,FALSE))</f>
        <v/>
      </c>
      <c r="H4818" s="95" t="str">
        <f t="shared" si="75"/>
        <v/>
      </c>
    </row>
    <row r="4819" spans="1:8" x14ac:dyDescent="0.55000000000000004">
      <c r="A4819" s="76"/>
      <c r="B4819" s="50">
        <v>1</v>
      </c>
      <c r="G4819" s="94" t="str">
        <f>IF(F4819="","",VLOOKUP(F4819,商品マスタ!$K:$L,2,FALSE))</f>
        <v/>
      </c>
      <c r="H4819" s="95" t="str">
        <f t="shared" si="75"/>
        <v/>
      </c>
    </row>
    <row r="4820" spans="1:8" x14ac:dyDescent="0.55000000000000004">
      <c r="A4820" s="76"/>
      <c r="B4820" s="50">
        <v>2</v>
      </c>
      <c r="G4820" s="94" t="str">
        <f>IF(F4820="","",VLOOKUP(F4820,商品マスタ!$K:$L,2,FALSE))</f>
        <v/>
      </c>
      <c r="H4820" s="95" t="str">
        <f t="shared" si="75"/>
        <v/>
      </c>
    </row>
    <row r="4821" spans="1:8" x14ac:dyDescent="0.55000000000000004">
      <c r="A4821" s="76"/>
      <c r="B4821" s="50">
        <v>1</v>
      </c>
      <c r="G4821" s="94" t="str">
        <f>IF(F4821="","",VLOOKUP(F4821,商品マスタ!$K:$L,2,FALSE))</f>
        <v/>
      </c>
      <c r="H4821" s="95" t="str">
        <f t="shared" si="75"/>
        <v/>
      </c>
    </row>
    <row r="4822" spans="1:8" x14ac:dyDescent="0.55000000000000004">
      <c r="A4822" s="76"/>
      <c r="B4822" s="50">
        <v>2</v>
      </c>
      <c r="G4822" s="94" t="str">
        <f>IF(F4822="","",VLOOKUP(F4822,商品マスタ!$K:$L,2,FALSE))</f>
        <v/>
      </c>
      <c r="H4822" s="95" t="str">
        <f t="shared" si="75"/>
        <v/>
      </c>
    </row>
    <row r="4823" spans="1:8" x14ac:dyDescent="0.55000000000000004">
      <c r="A4823" s="76"/>
      <c r="B4823" s="50">
        <v>1</v>
      </c>
      <c r="G4823" s="94" t="str">
        <f>IF(F4823="","",VLOOKUP(F4823,商品マスタ!$K:$L,2,FALSE))</f>
        <v/>
      </c>
      <c r="H4823" s="95" t="str">
        <f t="shared" si="75"/>
        <v/>
      </c>
    </row>
    <row r="4824" spans="1:8" x14ac:dyDescent="0.55000000000000004">
      <c r="A4824" s="76"/>
      <c r="B4824" s="50">
        <v>2</v>
      </c>
      <c r="G4824" s="94" t="str">
        <f>IF(F4824="","",VLOOKUP(F4824,商品マスタ!$K:$L,2,FALSE))</f>
        <v/>
      </c>
      <c r="H4824" s="95" t="str">
        <f t="shared" si="75"/>
        <v/>
      </c>
    </row>
    <row r="4825" spans="1:8" x14ac:dyDescent="0.55000000000000004">
      <c r="A4825" s="76"/>
      <c r="B4825" s="50">
        <v>1</v>
      </c>
      <c r="G4825" s="94" t="str">
        <f>IF(F4825="","",VLOOKUP(F4825,商品マスタ!$K:$L,2,FALSE))</f>
        <v/>
      </c>
      <c r="H4825" s="95" t="str">
        <f t="shared" si="75"/>
        <v/>
      </c>
    </row>
    <row r="4826" spans="1:8" x14ac:dyDescent="0.55000000000000004">
      <c r="A4826" s="76"/>
      <c r="B4826" s="50">
        <v>2</v>
      </c>
      <c r="G4826" s="94" t="str">
        <f>IF(F4826="","",VLOOKUP(F4826,商品マスタ!$K:$L,2,FALSE))</f>
        <v/>
      </c>
      <c r="H4826" s="95" t="str">
        <f t="shared" si="75"/>
        <v/>
      </c>
    </row>
    <row r="4827" spans="1:8" x14ac:dyDescent="0.55000000000000004">
      <c r="A4827" s="76"/>
      <c r="B4827" s="50">
        <v>1</v>
      </c>
      <c r="G4827" s="94" t="str">
        <f>IF(F4827="","",VLOOKUP(F4827,商品マスタ!$K:$L,2,FALSE))</f>
        <v/>
      </c>
      <c r="H4827" s="95" t="str">
        <f t="shared" si="75"/>
        <v/>
      </c>
    </row>
    <row r="4828" spans="1:8" x14ac:dyDescent="0.55000000000000004">
      <c r="A4828" s="76"/>
      <c r="B4828" s="50">
        <v>2</v>
      </c>
      <c r="G4828" s="94" t="str">
        <f>IF(F4828="","",VLOOKUP(F4828,商品マスタ!$K:$L,2,FALSE))</f>
        <v/>
      </c>
      <c r="H4828" s="95" t="str">
        <f t="shared" si="75"/>
        <v/>
      </c>
    </row>
    <row r="4829" spans="1:8" x14ac:dyDescent="0.55000000000000004">
      <c r="A4829" s="76"/>
      <c r="B4829" s="50">
        <v>1</v>
      </c>
      <c r="G4829" s="94" t="str">
        <f>IF(F4829="","",VLOOKUP(F4829,商品マスタ!$K:$L,2,FALSE))</f>
        <v/>
      </c>
      <c r="H4829" s="95" t="str">
        <f t="shared" si="75"/>
        <v/>
      </c>
    </row>
    <row r="4830" spans="1:8" x14ac:dyDescent="0.55000000000000004">
      <c r="A4830" s="76"/>
      <c r="B4830" s="50">
        <v>2</v>
      </c>
      <c r="G4830" s="94" t="str">
        <f>IF(F4830="","",VLOOKUP(F4830,商品マスタ!$K:$L,2,FALSE))</f>
        <v/>
      </c>
      <c r="H4830" s="95" t="str">
        <f t="shared" si="75"/>
        <v/>
      </c>
    </row>
    <row r="4831" spans="1:8" x14ac:dyDescent="0.55000000000000004">
      <c r="A4831" s="76"/>
      <c r="B4831" s="50">
        <v>1</v>
      </c>
      <c r="G4831" s="94" t="str">
        <f>IF(F4831="","",VLOOKUP(F4831,商品マスタ!$K:$L,2,FALSE))</f>
        <v/>
      </c>
      <c r="H4831" s="95" t="str">
        <f t="shared" si="75"/>
        <v/>
      </c>
    </row>
    <row r="4832" spans="1:8" x14ac:dyDescent="0.55000000000000004">
      <c r="A4832" s="76"/>
      <c r="B4832" s="50">
        <v>2</v>
      </c>
      <c r="G4832" s="94" t="str">
        <f>IF(F4832="","",VLOOKUP(F4832,商品マスタ!$K:$L,2,FALSE))</f>
        <v/>
      </c>
      <c r="H4832" s="95" t="str">
        <f t="shared" si="75"/>
        <v/>
      </c>
    </row>
    <row r="4833" spans="1:8" x14ac:dyDescent="0.55000000000000004">
      <c r="A4833" s="76"/>
      <c r="B4833" s="50">
        <v>1</v>
      </c>
      <c r="G4833" s="94" t="str">
        <f>IF(F4833="","",VLOOKUP(F4833,商品マスタ!$K:$L,2,FALSE))</f>
        <v/>
      </c>
      <c r="H4833" s="95" t="str">
        <f t="shared" si="75"/>
        <v/>
      </c>
    </row>
    <row r="4834" spans="1:8" x14ac:dyDescent="0.55000000000000004">
      <c r="A4834" s="76"/>
      <c r="B4834" s="50">
        <v>2</v>
      </c>
      <c r="G4834" s="94" t="str">
        <f>IF(F4834="","",VLOOKUP(F4834,商品マスタ!$K:$L,2,FALSE))</f>
        <v/>
      </c>
      <c r="H4834" s="95" t="str">
        <f t="shared" si="75"/>
        <v/>
      </c>
    </row>
    <row r="4835" spans="1:8" x14ac:dyDescent="0.55000000000000004">
      <c r="A4835" s="76"/>
      <c r="B4835" s="50">
        <v>1</v>
      </c>
      <c r="G4835" s="94" t="str">
        <f>IF(F4835="","",VLOOKUP(F4835,商品マスタ!$K:$L,2,FALSE))</f>
        <v/>
      </c>
      <c r="H4835" s="95" t="str">
        <f t="shared" si="75"/>
        <v/>
      </c>
    </row>
    <row r="4836" spans="1:8" x14ac:dyDescent="0.55000000000000004">
      <c r="A4836" s="76"/>
      <c r="B4836" s="50">
        <v>2</v>
      </c>
      <c r="G4836" s="94" t="str">
        <f>IF(F4836="","",VLOOKUP(F4836,商品マスタ!$K:$L,2,FALSE))</f>
        <v/>
      </c>
      <c r="H4836" s="95" t="str">
        <f t="shared" si="75"/>
        <v/>
      </c>
    </row>
    <row r="4837" spans="1:8" x14ac:dyDescent="0.55000000000000004">
      <c r="A4837" s="76"/>
      <c r="B4837" s="50">
        <v>1</v>
      </c>
      <c r="G4837" s="94" t="str">
        <f>IF(F4837="","",VLOOKUP(F4837,商品マスタ!$K:$L,2,FALSE))</f>
        <v/>
      </c>
      <c r="H4837" s="95" t="str">
        <f t="shared" si="75"/>
        <v/>
      </c>
    </row>
    <row r="4838" spans="1:8" x14ac:dyDescent="0.55000000000000004">
      <c r="A4838" s="76"/>
      <c r="B4838" s="50">
        <v>2</v>
      </c>
      <c r="G4838" s="94" t="str">
        <f>IF(F4838="","",VLOOKUP(F4838,商品マスタ!$K:$L,2,FALSE))</f>
        <v/>
      </c>
      <c r="H4838" s="95" t="str">
        <f t="shared" si="75"/>
        <v/>
      </c>
    </row>
    <row r="4839" spans="1:8" x14ac:dyDescent="0.55000000000000004">
      <c r="A4839" s="76"/>
      <c r="B4839" s="50">
        <v>1</v>
      </c>
      <c r="G4839" s="94" t="str">
        <f>IF(F4839="","",VLOOKUP(F4839,商品マスタ!$K:$L,2,FALSE))</f>
        <v/>
      </c>
      <c r="H4839" s="95" t="str">
        <f t="shared" si="75"/>
        <v/>
      </c>
    </row>
    <row r="4840" spans="1:8" x14ac:dyDescent="0.55000000000000004">
      <c r="A4840" s="76"/>
      <c r="B4840" s="50">
        <v>2</v>
      </c>
      <c r="G4840" s="94" t="str">
        <f>IF(F4840="","",VLOOKUP(F4840,商品マスタ!$K:$L,2,FALSE))</f>
        <v/>
      </c>
      <c r="H4840" s="95" t="str">
        <f t="shared" si="75"/>
        <v/>
      </c>
    </row>
    <row r="4841" spans="1:8" x14ac:dyDescent="0.55000000000000004">
      <c r="A4841" s="76"/>
      <c r="B4841" s="50">
        <v>1</v>
      </c>
      <c r="G4841" s="94" t="str">
        <f>IF(F4841="","",VLOOKUP(F4841,商品マスタ!$K:$L,2,FALSE))</f>
        <v/>
      </c>
      <c r="H4841" s="95" t="str">
        <f t="shared" si="75"/>
        <v/>
      </c>
    </row>
    <row r="4842" spans="1:8" x14ac:dyDescent="0.55000000000000004">
      <c r="A4842" s="76"/>
      <c r="B4842" s="50">
        <v>2</v>
      </c>
      <c r="G4842" s="94" t="str">
        <f>IF(F4842="","",VLOOKUP(F4842,商品マスタ!$K:$L,2,FALSE))</f>
        <v/>
      </c>
      <c r="H4842" s="95" t="str">
        <f t="shared" si="75"/>
        <v/>
      </c>
    </row>
    <row r="4843" spans="1:8" x14ac:dyDescent="0.55000000000000004">
      <c r="A4843" s="76"/>
      <c r="B4843" s="50">
        <v>1</v>
      </c>
      <c r="G4843" s="94" t="str">
        <f>IF(F4843="","",VLOOKUP(F4843,商品マスタ!$K:$L,2,FALSE))</f>
        <v/>
      </c>
      <c r="H4843" s="95" t="str">
        <f t="shared" si="75"/>
        <v/>
      </c>
    </row>
    <row r="4844" spans="1:8" x14ac:dyDescent="0.55000000000000004">
      <c r="A4844" s="76"/>
      <c r="B4844" s="50">
        <v>2</v>
      </c>
      <c r="G4844" s="94" t="str">
        <f>IF(F4844="","",VLOOKUP(F4844,商品マスタ!$K:$L,2,FALSE))</f>
        <v/>
      </c>
      <c r="H4844" s="95" t="str">
        <f t="shared" si="75"/>
        <v/>
      </c>
    </row>
    <row r="4845" spans="1:8" x14ac:dyDescent="0.55000000000000004">
      <c r="A4845" s="76"/>
      <c r="B4845" s="50">
        <v>1</v>
      </c>
      <c r="G4845" s="94" t="str">
        <f>IF(F4845="","",VLOOKUP(F4845,商品マスタ!$K:$L,2,FALSE))</f>
        <v/>
      </c>
      <c r="H4845" s="95" t="str">
        <f t="shared" si="75"/>
        <v/>
      </c>
    </row>
    <row r="4846" spans="1:8" x14ac:dyDescent="0.55000000000000004">
      <c r="A4846" s="76"/>
      <c r="B4846" s="50">
        <v>2</v>
      </c>
      <c r="G4846" s="94" t="str">
        <f>IF(F4846="","",VLOOKUP(F4846,商品マスタ!$K:$L,2,FALSE))</f>
        <v/>
      </c>
      <c r="H4846" s="95" t="str">
        <f t="shared" si="75"/>
        <v/>
      </c>
    </row>
    <row r="4847" spans="1:8" x14ac:dyDescent="0.55000000000000004">
      <c r="A4847" s="76"/>
      <c r="B4847" s="50">
        <v>1</v>
      </c>
      <c r="G4847" s="94" t="str">
        <f>IF(F4847="","",VLOOKUP(F4847,商品マスタ!$K:$L,2,FALSE))</f>
        <v/>
      </c>
      <c r="H4847" s="95" t="str">
        <f t="shared" si="75"/>
        <v/>
      </c>
    </row>
    <row r="4848" spans="1:8" x14ac:dyDescent="0.55000000000000004">
      <c r="A4848" s="76"/>
      <c r="B4848" s="50">
        <v>2</v>
      </c>
      <c r="G4848" s="94" t="str">
        <f>IF(F4848="","",VLOOKUP(F4848,商品マスタ!$K:$L,2,FALSE))</f>
        <v/>
      </c>
      <c r="H4848" s="95" t="str">
        <f t="shared" si="75"/>
        <v/>
      </c>
    </row>
    <row r="4849" spans="1:8" x14ac:dyDescent="0.55000000000000004">
      <c r="A4849" s="76"/>
      <c r="B4849" s="50">
        <v>1</v>
      </c>
      <c r="G4849" s="94" t="str">
        <f>IF(F4849="","",VLOOKUP(F4849,商品マスタ!$K:$L,2,FALSE))</f>
        <v/>
      </c>
      <c r="H4849" s="95" t="str">
        <f t="shared" si="75"/>
        <v/>
      </c>
    </row>
    <row r="4850" spans="1:8" x14ac:dyDescent="0.55000000000000004">
      <c r="A4850" s="76"/>
      <c r="B4850" s="50">
        <v>2</v>
      </c>
      <c r="G4850" s="94" t="str">
        <f>IF(F4850="","",VLOOKUP(F4850,商品マスタ!$K:$L,2,FALSE))</f>
        <v/>
      </c>
      <c r="H4850" s="95" t="str">
        <f t="shared" si="75"/>
        <v/>
      </c>
    </row>
    <row r="4851" spans="1:8" x14ac:dyDescent="0.55000000000000004">
      <c r="A4851" s="76"/>
      <c r="B4851" s="50">
        <v>1</v>
      </c>
      <c r="G4851" s="94" t="str">
        <f>IF(F4851="","",VLOOKUP(F4851,商品マスタ!$K:$L,2,FALSE))</f>
        <v/>
      </c>
      <c r="H4851" s="95" t="str">
        <f t="shared" si="75"/>
        <v/>
      </c>
    </row>
    <row r="4852" spans="1:8" x14ac:dyDescent="0.55000000000000004">
      <c r="A4852" s="76"/>
      <c r="B4852" s="50">
        <v>2</v>
      </c>
      <c r="G4852" s="94" t="str">
        <f>IF(F4852="","",VLOOKUP(F4852,商品マスタ!$K:$L,2,FALSE))</f>
        <v/>
      </c>
      <c r="H4852" s="95" t="str">
        <f t="shared" si="75"/>
        <v/>
      </c>
    </row>
    <row r="4853" spans="1:8" x14ac:dyDescent="0.55000000000000004">
      <c r="A4853" s="76"/>
      <c r="B4853" s="50">
        <v>1</v>
      </c>
      <c r="G4853" s="94" t="str">
        <f>IF(F4853="","",VLOOKUP(F4853,商品マスタ!$K:$L,2,FALSE))</f>
        <v/>
      </c>
      <c r="H4853" s="95" t="str">
        <f t="shared" si="75"/>
        <v/>
      </c>
    </row>
    <row r="4854" spans="1:8" x14ac:dyDescent="0.55000000000000004">
      <c r="A4854" s="76"/>
      <c r="B4854" s="50">
        <v>2</v>
      </c>
      <c r="G4854" s="94" t="str">
        <f>IF(F4854="","",VLOOKUP(F4854,商品マスタ!$K:$L,2,FALSE))</f>
        <v/>
      </c>
      <c r="H4854" s="95" t="str">
        <f t="shared" si="75"/>
        <v/>
      </c>
    </row>
    <row r="4855" spans="1:8" x14ac:dyDescent="0.55000000000000004">
      <c r="A4855" s="76"/>
      <c r="B4855" s="50">
        <v>1</v>
      </c>
      <c r="G4855" s="94" t="str">
        <f>IF(F4855="","",VLOOKUP(F4855,商品マスタ!$K:$L,2,FALSE))</f>
        <v/>
      </c>
      <c r="H4855" s="95" t="str">
        <f t="shared" si="75"/>
        <v/>
      </c>
    </row>
    <row r="4856" spans="1:8" x14ac:dyDescent="0.55000000000000004">
      <c r="A4856" s="76"/>
      <c r="B4856" s="50">
        <v>2</v>
      </c>
      <c r="G4856" s="94" t="str">
        <f>IF(F4856="","",VLOOKUP(F4856,商品マスタ!$K:$L,2,FALSE))</f>
        <v/>
      </c>
      <c r="H4856" s="95" t="str">
        <f t="shared" si="75"/>
        <v/>
      </c>
    </row>
    <row r="4857" spans="1:8" x14ac:dyDescent="0.55000000000000004">
      <c r="A4857" s="76"/>
      <c r="B4857" s="50">
        <v>1</v>
      </c>
      <c r="G4857" s="94" t="str">
        <f>IF(F4857="","",VLOOKUP(F4857,商品マスタ!$K:$L,2,FALSE))</f>
        <v/>
      </c>
      <c r="H4857" s="95" t="str">
        <f t="shared" si="75"/>
        <v/>
      </c>
    </row>
    <row r="4858" spans="1:8" x14ac:dyDescent="0.55000000000000004">
      <c r="A4858" s="76"/>
      <c r="B4858" s="50">
        <v>2</v>
      </c>
      <c r="G4858" s="94" t="str">
        <f>IF(F4858="","",VLOOKUP(F4858,商品マスタ!$K:$L,2,FALSE))</f>
        <v/>
      </c>
      <c r="H4858" s="95" t="str">
        <f t="shared" si="75"/>
        <v/>
      </c>
    </row>
    <row r="4859" spans="1:8" x14ac:dyDescent="0.55000000000000004">
      <c r="A4859" s="76"/>
      <c r="B4859" s="50">
        <v>1</v>
      </c>
      <c r="G4859" s="94" t="str">
        <f>IF(F4859="","",VLOOKUP(F4859,商品マスタ!$K:$L,2,FALSE))</f>
        <v/>
      </c>
      <c r="H4859" s="95" t="str">
        <f t="shared" si="75"/>
        <v/>
      </c>
    </row>
    <row r="4860" spans="1:8" x14ac:dyDescent="0.55000000000000004">
      <c r="A4860" s="76"/>
      <c r="B4860" s="50">
        <v>2</v>
      </c>
      <c r="G4860" s="94" t="str">
        <f>IF(F4860="","",VLOOKUP(F4860,商品マスタ!$K:$L,2,FALSE))</f>
        <v/>
      </c>
      <c r="H4860" s="95" t="str">
        <f t="shared" si="75"/>
        <v/>
      </c>
    </row>
    <row r="4861" spans="1:8" x14ac:dyDescent="0.55000000000000004">
      <c r="A4861" s="76"/>
      <c r="B4861" s="50">
        <v>1</v>
      </c>
      <c r="G4861" s="94" t="str">
        <f>IF(F4861="","",VLOOKUP(F4861,商品マスタ!$K:$L,2,FALSE))</f>
        <v/>
      </c>
      <c r="H4861" s="95" t="str">
        <f t="shared" si="75"/>
        <v/>
      </c>
    </row>
    <row r="4862" spans="1:8" x14ac:dyDescent="0.55000000000000004">
      <c r="A4862" s="76"/>
      <c r="B4862" s="50">
        <v>2</v>
      </c>
      <c r="G4862" s="94" t="str">
        <f>IF(F4862="","",VLOOKUP(F4862,商品マスタ!$K:$L,2,FALSE))</f>
        <v/>
      </c>
      <c r="H4862" s="95" t="str">
        <f t="shared" si="75"/>
        <v/>
      </c>
    </row>
    <row r="4863" spans="1:8" x14ac:dyDescent="0.55000000000000004">
      <c r="A4863" s="76"/>
      <c r="B4863" s="50">
        <v>1</v>
      </c>
      <c r="G4863" s="94" t="str">
        <f>IF(F4863="","",VLOOKUP(F4863,商品マスタ!$K:$L,2,FALSE))</f>
        <v/>
      </c>
      <c r="H4863" s="95" t="str">
        <f t="shared" si="75"/>
        <v/>
      </c>
    </row>
    <row r="4864" spans="1:8" x14ac:dyDescent="0.55000000000000004">
      <c r="A4864" s="76"/>
      <c r="B4864" s="50">
        <v>2</v>
      </c>
      <c r="G4864" s="94" t="str">
        <f>IF(F4864="","",VLOOKUP(F4864,商品マスタ!$K:$L,2,FALSE))</f>
        <v/>
      </c>
      <c r="H4864" s="95" t="str">
        <f t="shared" ref="H4864:H4927" si="76">IF(D4864="","",IF(E4864="",LEN(SUBSTITUTE(D4864," ","")),LEN(SUBSTITUTE(E4864," ",""))))</f>
        <v/>
      </c>
    </row>
    <row r="4865" spans="1:8" x14ac:dyDescent="0.55000000000000004">
      <c r="A4865" s="76"/>
      <c r="B4865" s="50">
        <v>1</v>
      </c>
      <c r="G4865" s="94" t="str">
        <f>IF(F4865="","",VLOOKUP(F4865,商品マスタ!$K:$L,2,FALSE))</f>
        <v/>
      </c>
      <c r="H4865" s="95" t="str">
        <f t="shared" si="76"/>
        <v/>
      </c>
    </row>
    <row r="4866" spans="1:8" x14ac:dyDescent="0.55000000000000004">
      <c r="A4866" s="76"/>
      <c r="B4866" s="50">
        <v>2</v>
      </c>
      <c r="G4866" s="94" t="str">
        <f>IF(F4866="","",VLOOKUP(F4866,商品マスタ!$K:$L,2,FALSE))</f>
        <v/>
      </c>
      <c r="H4866" s="95" t="str">
        <f t="shared" si="76"/>
        <v/>
      </c>
    </row>
    <row r="4867" spans="1:8" x14ac:dyDescent="0.55000000000000004">
      <c r="A4867" s="76"/>
      <c r="B4867" s="50">
        <v>1</v>
      </c>
      <c r="G4867" s="94" t="str">
        <f>IF(F4867="","",VLOOKUP(F4867,商品マスタ!$K:$L,2,FALSE))</f>
        <v/>
      </c>
      <c r="H4867" s="95" t="str">
        <f t="shared" si="76"/>
        <v/>
      </c>
    </row>
    <row r="4868" spans="1:8" x14ac:dyDescent="0.55000000000000004">
      <c r="A4868" s="76"/>
      <c r="B4868" s="50">
        <v>2</v>
      </c>
      <c r="G4868" s="94" t="str">
        <f>IF(F4868="","",VLOOKUP(F4868,商品マスタ!$K:$L,2,FALSE))</f>
        <v/>
      </c>
      <c r="H4868" s="95" t="str">
        <f t="shared" si="76"/>
        <v/>
      </c>
    </row>
    <row r="4869" spans="1:8" x14ac:dyDescent="0.55000000000000004">
      <c r="A4869" s="76"/>
      <c r="B4869" s="50">
        <v>1</v>
      </c>
      <c r="G4869" s="94" t="str">
        <f>IF(F4869="","",VLOOKUP(F4869,商品マスタ!$K:$L,2,FALSE))</f>
        <v/>
      </c>
      <c r="H4869" s="95" t="str">
        <f t="shared" si="76"/>
        <v/>
      </c>
    </row>
    <row r="4870" spans="1:8" x14ac:dyDescent="0.55000000000000004">
      <c r="A4870" s="76"/>
      <c r="B4870" s="50">
        <v>2</v>
      </c>
      <c r="G4870" s="94" t="str">
        <f>IF(F4870="","",VLOOKUP(F4870,商品マスタ!$K:$L,2,FALSE))</f>
        <v/>
      </c>
      <c r="H4870" s="95" t="str">
        <f t="shared" si="76"/>
        <v/>
      </c>
    </row>
    <row r="4871" spans="1:8" x14ac:dyDescent="0.55000000000000004">
      <c r="A4871" s="76"/>
      <c r="B4871" s="50">
        <v>1</v>
      </c>
      <c r="G4871" s="94" t="str">
        <f>IF(F4871="","",VLOOKUP(F4871,商品マスタ!$K:$L,2,FALSE))</f>
        <v/>
      </c>
      <c r="H4871" s="95" t="str">
        <f t="shared" si="76"/>
        <v/>
      </c>
    </row>
    <row r="4872" spans="1:8" x14ac:dyDescent="0.55000000000000004">
      <c r="A4872" s="76"/>
      <c r="B4872" s="50">
        <v>2</v>
      </c>
      <c r="G4872" s="94" t="str">
        <f>IF(F4872="","",VLOOKUP(F4872,商品マスタ!$K:$L,2,FALSE))</f>
        <v/>
      </c>
      <c r="H4872" s="95" t="str">
        <f t="shared" si="76"/>
        <v/>
      </c>
    </row>
    <row r="4873" spans="1:8" x14ac:dyDescent="0.55000000000000004">
      <c r="A4873" s="76"/>
      <c r="B4873" s="50">
        <v>1</v>
      </c>
      <c r="G4873" s="94" t="str">
        <f>IF(F4873="","",VLOOKUP(F4873,商品マスタ!$K:$L,2,FALSE))</f>
        <v/>
      </c>
      <c r="H4873" s="95" t="str">
        <f t="shared" si="76"/>
        <v/>
      </c>
    </row>
    <row r="4874" spans="1:8" x14ac:dyDescent="0.55000000000000004">
      <c r="A4874" s="76"/>
      <c r="B4874" s="50">
        <v>2</v>
      </c>
      <c r="G4874" s="94" t="str">
        <f>IF(F4874="","",VLOOKUP(F4874,商品マスタ!$K:$L,2,FALSE))</f>
        <v/>
      </c>
      <c r="H4874" s="95" t="str">
        <f t="shared" si="76"/>
        <v/>
      </c>
    </row>
    <row r="4875" spans="1:8" x14ac:dyDescent="0.55000000000000004">
      <c r="A4875" s="76"/>
      <c r="B4875" s="50">
        <v>1</v>
      </c>
      <c r="G4875" s="94" t="str">
        <f>IF(F4875="","",VLOOKUP(F4875,商品マスタ!$K:$L,2,FALSE))</f>
        <v/>
      </c>
      <c r="H4875" s="95" t="str">
        <f t="shared" si="76"/>
        <v/>
      </c>
    </row>
    <row r="4876" spans="1:8" x14ac:dyDescent="0.55000000000000004">
      <c r="A4876" s="76"/>
      <c r="B4876" s="50">
        <v>2</v>
      </c>
      <c r="G4876" s="94" t="str">
        <f>IF(F4876="","",VLOOKUP(F4876,商品マスタ!$K:$L,2,FALSE))</f>
        <v/>
      </c>
      <c r="H4876" s="95" t="str">
        <f t="shared" si="76"/>
        <v/>
      </c>
    </row>
    <row r="4877" spans="1:8" x14ac:dyDescent="0.55000000000000004">
      <c r="A4877" s="76"/>
      <c r="B4877" s="50">
        <v>1</v>
      </c>
      <c r="G4877" s="94" t="str">
        <f>IF(F4877="","",VLOOKUP(F4877,商品マスタ!$K:$L,2,FALSE))</f>
        <v/>
      </c>
      <c r="H4877" s="95" t="str">
        <f t="shared" si="76"/>
        <v/>
      </c>
    </row>
    <row r="4878" spans="1:8" x14ac:dyDescent="0.55000000000000004">
      <c r="A4878" s="76"/>
      <c r="B4878" s="50">
        <v>2</v>
      </c>
      <c r="G4878" s="94" t="str">
        <f>IF(F4878="","",VLOOKUP(F4878,商品マスタ!$K:$L,2,FALSE))</f>
        <v/>
      </c>
      <c r="H4878" s="95" t="str">
        <f t="shared" si="76"/>
        <v/>
      </c>
    </row>
    <row r="4879" spans="1:8" x14ac:dyDescent="0.55000000000000004">
      <c r="A4879" s="76"/>
      <c r="B4879" s="50">
        <v>1</v>
      </c>
      <c r="G4879" s="94" t="str">
        <f>IF(F4879="","",VLOOKUP(F4879,商品マスタ!$K:$L,2,FALSE))</f>
        <v/>
      </c>
      <c r="H4879" s="95" t="str">
        <f t="shared" si="76"/>
        <v/>
      </c>
    </row>
    <row r="4880" spans="1:8" x14ac:dyDescent="0.55000000000000004">
      <c r="A4880" s="76"/>
      <c r="B4880" s="50">
        <v>2</v>
      </c>
      <c r="G4880" s="94" t="str">
        <f>IF(F4880="","",VLOOKUP(F4880,商品マスタ!$K:$L,2,FALSE))</f>
        <v/>
      </c>
      <c r="H4880" s="95" t="str">
        <f t="shared" si="76"/>
        <v/>
      </c>
    </row>
    <row r="4881" spans="1:8" x14ac:dyDescent="0.55000000000000004">
      <c r="A4881" s="76"/>
      <c r="B4881" s="50">
        <v>1</v>
      </c>
      <c r="G4881" s="94" t="str">
        <f>IF(F4881="","",VLOOKUP(F4881,商品マスタ!$K:$L,2,FALSE))</f>
        <v/>
      </c>
      <c r="H4881" s="95" t="str">
        <f t="shared" si="76"/>
        <v/>
      </c>
    </row>
    <row r="4882" spans="1:8" x14ac:dyDescent="0.55000000000000004">
      <c r="A4882" s="76"/>
      <c r="B4882" s="50">
        <v>2</v>
      </c>
      <c r="G4882" s="94" t="str">
        <f>IF(F4882="","",VLOOKUP(F4882,商品マスタ!$K:$L,2,FALSE))</f>
        <v/>
      </c>
      <c r="H4882" s="95" t="str">
        <f t="shared" si="76"/>
        <v/>
      </c>
    </row>
    <row r="4883" spans="1:8" x14ac:dyDescent="0.55000000000000004">
      <c r="A4883" s="76"/>
      <c r="B4883" s="50">
        <v>1</v>
      </c>
      <c r="G4883" s="94" t="str">
        <f>IF(F4883="","",VLOOKUP(F4883,商品マスタ!$K:$L,2,FALSE))</f>
        <v/>
      </c>
      <c r="H4883" s="95" t="str">
        <f t="shared" si="76"/>
        <v/>
      </c>
    </row>
    <row r="4884" spans="1:8" x14ac:dyDescent="0.55000000000000004">
      <c r="A4884" s="76"/>
      <c r="B4884" s="50">
        <v>2</v>
      </c>
      <c r="G4884" s="94" t="str">
        <f>IF(F4884="","",VLOOKUP(F4884,商品マスタ!$K:$L,2,FALSE))</f>
        <v/>
      </c>
      <c r="H4884" s="95" t="str">
        <f t="shared" si="76"/>
        <v/>
      </c>
    </row>
    <row r="4885" spans="1:8" x14ac:dyDescent="0.55000000000000004">
      <c r="A4885" s="76"/>
      <c r="B4885" s="50">
        <v>1</v>
      </c>
      <c r="G4885" s="94" t="str">
        <f>IF(F4885="","",VLOOKUP(F4885,商品マスタ!$K:$L,2,FALSE))</f>
        <v/>
      </c>
      <c r="H4885" s="95" t="str">
        <f t="shared" si="76"/>
        <v/>
      </c>
    </row>
    <row r="4886" spans="1:8" x14ac:dyDescent="0.55000000000000004">
      <c r="A4886" s="76"/>
      <c r="B4886" s="50">
        <v>2</v>
      </c>
      <c r="G4886" s="94" t="str">
        <f>IF(F4886="","",VLOOKUP(F4886,商品マスタ!$K:$L,2,FALSE))</f>
        <v/>
      </c>
      <c r="H4886" s="95" t="str">
        <f t="shared" si="76"/>
        <v/>
      </c>
    </row>
    <row r="4887" spans="1:8" x14ac:dyDescent="0.55000000000000004">
      <c r="A4887" s="76"/>
      <c r="B4887" s="50">
        <v>1</v>
      </c>
      <c r="G4887" s="94" t="str">
        <f>IF(F4887="","",VLOOKUP(F4887,商品マスタ!$K:$L,2,FALSE))</f>
        <v/>
      </c>
      <c r="H4887" s="95" t="str">
        <f t="shared" si="76"/>
        <v/>
      </c>
    </row>
    <row r="4888" spans="1:8" x14ac:dyDescent="0.55000000000000004">
      <c r="A4888" s="76"/>
      <c r="B4888" s="50">
        <v>2</v>
      </c>
      <c r="G4888" s="94" t="str">
        <f>IF(F4888="","",VLOOKUP(F4888,商品マスタ!$K:$L,2,FALSE))</f>
        <v/>
      </c>
      <c r="H4888" s="95" t="str">
        <f t="shared" si="76"/>
        <v/>
      </c>
    </row>
    <row r="4889" spans="1:8" x14ac:dyDescent="0.55000000000000004">
      <c r="A4889" s="76"/>
      <c r="B4889" s="50">
        <v>1</v>
      </c>
      <c r="G4889" s="94" t="str">
        <f>IF(F4889="","",VLOOKUP(F4889,商品マスタ!$K:$L,2,FALSE))</f>
        <v/>
      </c>
      <c r="H4889" s="95" t="str">
        <f t="shared" si="76"/>
        <v/>
      </c>
    </row>
    <row r="4890" spans="1:8" x14ac:dyDescent="0.55000000000000004">
      <c r="A4890" s="76"/>
      <c r="B4890" s="50">
        <v>2</v>
      </c>
      <c r="G4890" s="94" t="str">
        <f>IF(F4890="","",VLOOKUP(F4890,商品マスタ!$K:$L,2,FALSE))</f>
        <v/>
      </c>
      <c r="H4890" s="95" t="str">
        <f t="shared" si="76"/>
        <v/>
      </c>
    </row>
    <row r="4891" spans="1:8" x14ac:dyDescent="0.55000000000000004">
      <c r="A4891" s="76"/>
      <c r="B4891" s="50">
        <v>1</v>
      </c>
      <c r="G4891" s="94" t="str">
        <f>IF(F4891="","",VLOOKUP(F4891,商品マスタ!$K:$L,2,FALSE))</f>
        <v/>
      </c>
      <c r="H4891" s="95" t="str">
        <f t="shared" si="76"/>
        <v/>
      </c>
    </row>
    <row r="4892" spans="1:8" x14ac:dyDescent="0.55000000000000004">
      <c r="A4892" s="76"/>
      <c r="B4892" s="50">
        <v>2</v>
      </c>
      <c r="G4892" s="94" t="str">
        <f>IF(F4892="","",VLOOKUP(F4892,商品マスタ!$K:$L,2,FALSE))</f>
        <v/>
      </c>
      <c r="H4892" s="95" t="str">
        <f t="shared" si="76"/>
        <v/>
      </c>
    </row>
    <row r="4893" spans="1:8" x14ac:dyDescent="0.55000000000000004">
      <c r="A4893" s="76"/>
      <c r="B4893" s="50">
        <v>1</v>
      </c>
      <c r="G4893" s="94" t="str">
        <f>IF(F4893="","",VLOOKUP(F4893,商品マスタ!$K:$L,2,FALSE))</f>
        <v/>
      </c>
      <c r="H4893" s="95" t="str">
        <f t="shared" si="76"/>
        <v/>
      </c>
    </row>
    <row r="4894" spans="1:8" x14ac:dyDescent="0.55000000000000004">
      <c r="A4894" s="76"/>
      <c r="B4894" s="50">
        <v>2</v>
      </c>
      <c r="G4894" s="94" t="str">
        <f>IF(F4894="","",VLOOKUP(F4894,商品マスタ!$K:$L,2,FALSE))</f>
        <v/>
      </c>
      <c r="H4894" s="95" t="str">
        <f t="shared" si="76"/>
        <v/>
      </c>
    </row>
    <row r="4895" spans="1:8" x14ac:dyDescent="0.55000000000000004">
      <c r="A4895" s="76"/>
      <c r="B4895" s="50">
        <v>1</v>
      </c>
      <c r="G4895" s="94" t="str">
        <f>IF(F4895="","",VLOOKUP(F4895,商品マスタ!$K:$L,2,FALSE))</f>
        <v/>
      </c>
      <c r="H4895" s="95" t="str">
        <f t="shared" si="76"/>
        <v/>
      </c>
    </row>
    <row r="4896" spans="1:8" x14ac:dyDescent="0.55000000000000004">
      <c r="A4896" s="76"/>
      <c r="B4896" s="50">
        <v>2</v>
      </c>
      <c r="G4896" s="94" t="str">
        <f>IF(F4896="","",VLOOKUP(F4896,商品マスタ!$K:$L,2,FALSE))</f>
        <v/>
      </c>
      <c r="H4896" s="95" t="str">
        <f t="shared" si="76"/>
        <v/>
      </c>
    </row>
    <row r="4897" spans="1:8" x14ac:dyDescent="0.55000000000000004">
      <c r="A4897" s="76"/>
      <c r="B4897" s="50">
        <v>1</v>
      </c>
      <c r="G4897" s="94" t="str">
        <f>IF(F4897="","",VLOOKUP(F4897,商品マスタ!$K:$L,2,FALSE))</f>
        <v/>
      </c>
      <c r="H4897" s="95" t="str">
        <f t="shared" si="76"/>
        <v/>
      </c>
    </row>
    <row r="4898" spans="1:8" x14ac:dyDescent="0.55000000000000004">
      <c r="A4898" s="76"/>
      <c r="B4898" s="50">
        <v>2</v>
      </c>
      <c r="G4898" s="94" t="str">
        <f>IF(F4898="","",VLOOKUP(F4898,商品マスタ!$K:$L,2,FALSE))</f>
        <v/>
      </c>
      <c r="H4898" s="95" t="str">
        <f t="shared" si="76"/>
        <v/>
      </c>
    </row>
    <row r="4899" spans="1:8" x14ac:dyDescent="0.55000000000000004">
      <c r="A4899" s="76"/>
      <c r="B4899" s="50">
        <v>1</v>
      </c>
      <c r="G4899" s="94" t="str">
        <f>IF(F4899="","",VLOOKUP(F4899,商品マスタ!$K:$L,2,FALSE))</f>
        <v/>
      </c>
      <c r="H4899" s="95" t="str">
        <f t="shared" si="76"/>
        <v/>
      </c>
    </row>
    <row r="4900" spans="1:8" x14ac:dyDescent="0.55000000000000004">
      <c r="A4900" s="76"/>
      <c r="B4900" s="50">
        <v>2</v>
      </c>
      <c r="G4900" s="94" t="str">
        <f>IF(F4900="","",VLOOKUP(F4900,商品マスタ!$K:$L,2,FALSE))</f>
        <v/>
      </c>
      <c r="H4900" s="95" t="str">
        <f t="shared" si="76"/>
        <v/>
      </c>
    </row>
    <row r="4901" spans="1:8" x14ac:dyDescent="0.55000000000000004">
      <c r="A4901" s="76"/>
      <c r="B4901" s="50">
        <v>1</v>
      </c>
      <c r="G4901" s="94" t="str">
        <f>IF(F4901="","",VLOOKUP(F4901,商品マスタ!$K:$L,2,FALSE))</f>
        <v/>
      </c>
      <c r="H4901" s="95" t="str">
        <f t="shared" si="76"/>
        <v/>
      </c>
    </row>
    <row r="4902" spans="1:8" x14ac:dyDescent="0.55000000000000004">
      <c r="A4902" s="76"/>
      <c r="B4902" s="50">
        <v>2</v>
      </c>
      <c r="G4902" s="94" t="str">
        <f>IF(F4902="","",VLOOKUP(F4902,商品マスタ!$K:$L,2,FALSE))</f>
        <v/>
      </c>
      <c r="H4902" s="95" t="str">
        <f t="shared" si="76"/>
        <v/>
      </c>
    </row>
    <row r="4903" spans="1:8" x14ac:dyDescent="0.55000000000000004">
      <c r="A4903" s="76"/>
      <c r="B4903" s="50">
        <v>1</v>
      </c>
      <c r="G4903" s="94" t="str">
        <f>IF(F4903="","",VLOOKUP(F4903,商品マスタ!$K:$L,2,FALSE))</f>
        <v/>
      </c>
      <c r="H4903" s="95" t="str">
        <f t="shared" si="76"/>
        <v/>
      </c>
    </row>
    <row r="4904" spans="1:8" x14ac:dyDescent="0.55000000000000004">
      <c r="A4904" s="76"/>
      <c r="B4904" s="50">
        <v>2</v>
      </c>
      <c r="G4904" s="94" t="str">
        <f>IF(F4904="","",VLOOKUP(F4904,商品マスタ!$K:$L,2,FALSE))</f>
        <v/>
      </c>
      <c r="H4904" s="95" t="str">
        <f t="shared" si="76"/>
        <v/>
      </c>
    </row>
    <row r="4905" spans="1:8" x14ac:dyDescent="0.55000000000000004">
      <c r="A4905" s="76"/>
      <c r="B4905" s="50">
        <v>1</v>
      </c>
      <c r="G4905" s="94" t="str">
        <f>IF(F4905="","",VLOOKUP(F4905,商品マスタ!$K:$L,2,FALSE))</f>
        <v/>
      </c>
      <c r="H4905" s="95" t="str">
        <f t="shared" si="76"/>
        <v/>
      </c>
    </row>
    <row r="4906" spans="1:8" x14ac:dyDescent="0.55000000000000004">
      <c r="A4906" s="76"/>
      <c r="B4906" s="50">
        <v>2</v>
      </c>
      <c r="G4906" s="94" t="str">
        <f>IF(F4906="","",VLOOKUP(F4906,商品マスタ!$K:$L,2,FALSE))</f>
        <v/>
      </c>
      <c r="H4906" s="95" t="str">
        <f t="shared" si="76"/>
        <v/>
      </c>
    </row>
    <row r="4907" spans="1:8" x14ac:dyDescent="0.55000000000000004">
      <c r="A4907" s="76"/>
      <c r="B4907" s="50">
        <v>1</v>
      </c>
      <c r="G4907" s="94" t="str">
        <f>IF(F4907="","",VLOOKUP(F4907,商品マスタ!$K:$L,2,FALSE))</f>
        <v/>
      </c>
      <c r="H4907" s="95" t="str">
        <f t="shared" si="76"/>
        <v/>
      </c>
    </row>
    <row r="4908" spans="1:8" x14ac:dyDescent="0.55000000000000004">
      <c r="A4908" s="76"/>
      <c r="B4908" s="50">
        <v>2</v>
      </c>
      <c r="G4908" s="94" t="str">
        <f>IF(F4908="","",VLOOKUP(F4908,商品マスタ!$K:$L,2,FALSE))</f>
        <v/>
      </c>
      <c r="H4908" s="95" t="str">
        <f t="shared" si="76"/>
        <v/>
      </c>
    </row>
    <row r="4909" spans="1:8" x14ac:dyDescent="0.55000000000000004">
      <c r="A4909" s="76"/>
      <c r="B4909" s="50">
        <v>1</v>
      </c>
      <c r="G4909" s="94" t="str">
        <f>IF(F4909="","",VLOOKUP(F4909,商品マスタ!$K:$L,2,FALSE))</f>
        <v/>
      </c>
      <c r="H4909" s="95" t="str">
        <f t="shared" si="76"/>
        <v/>
      </c>
    </row>
    <row r="4910" spans="1:8" x14ac:dyDescent="0.55000000000000004">
      <c r="A4910" s="76"/>
      <c r="B4910" s="50">
        <v>2</v>
      </c>
      <c r="G4910" s="94" t="str">
        <f>IF(F4910="","",VLOOKUP(F4910,商品マスタ!$K:$L,2,FALSE))</f>
        <v/>
      </c>
      <c r="H4910" s="95" t="str">
        <f t="shared" si="76"/>
        <v/>
      </c>
    </row>
    <row r="4911" spans="1:8" x14ac:dyDescent="0.55000000000000004">
      <c r="A4911" s="76"/>
      <c r="B4911" s="50">
        <v>1</v>
      </c>
      <c r="G4911" s="94" t="str">
        <f>IF(F4911="","",VLOOKUP(F4911,商品マスタ!$K:$L,2,FALSE))</f>
        <v/>
      </c>
      <c r="H4911" s="95" t="str">
        <f t="shared" si="76"/>
        <v/>
      </c>
    </row>
    <row r="4912" spans="1:8" x14ac:dyDescent="0.55000000000000004">
      <c r="A4912" s="76"/>
      <c r="B4912" s="50">
        <v>2</v>
      </c>
      <c r="G4912" s="94" t="str">
        <f>IF(F4912="","",VLOOKUP(F4912,商品マスタ!$K:$L,2,FALSE))</f>
        <v/>
      </c>
      <c r="H4912" s="95" t="str">
        <f t="shared" si="76"/>
        <v/>
      </c>
    </row>
    <row r="4913" spans="1:8" x14ac:dyDescent="0.55000000000000004">
      <c r="A4913" s="76"/>
      <c r="B4913" s="50">
        <v>1</v>
      </c>
      <c r="G4913" s="94" t="str">
        <f>IF(F4913="","",VLOOKUP(F4913,商品マスタ!$K:$L,2,FALSE))</f>
        <v/>
      </c>
      <c r="H4913" s="95" t="str">
        <f t="shared" si="76"/>
        <v/>
      </c>
    </row>
    <row r="4914" spans="1:8" x14ac:dyDescent="0.55000000000000004">
      <c r="A4914" s="76"/>
      <c r="B4914" s="50">
        <v>2</v>
      </c>
      <c r="G4914" s="94" t="str">
        <f>IF(F4914="","",VLOOKUP(F4914,商品マスタ!$K:$L,2,FALSE))</f>
        <v/>
      </c>
      <c r="H4914" s="95" t="str">
        <f t="shared" si="76"/>
        <v/>
      </c>
    </row>
    <row r="4915" spans="1:8" x14ac:dyDescent="0.55000000000000004">
      <c r="A4915" s="76"/>
      <c r="B4915" s="50">
        <v>1</v>
      </c>
      <c r="G4915" s="94" t="str">
        <f>IF(F4915="","",VLOOKUP(F4915,商品マスタ!$K:$L,2,FALSE))</f>
        <v/>
      </c>
      <c r="H4915" s="95" t="str">
        <f t="shared" si="76"/>
        <v/>
      </c>
    </row>
    <row r="4916" spans="1:8" x14ac:dyDescent="0.55000000000000004">
      <c r="A4916" s="76"/>
      <c r="B4916" s="50">
        <v>2</v>
      </c>
      <c r="G4916" s="94" t="str">
        <f>IF(F4916="","",VLOOKUP(F4916,商品マスタ!$K:$L,2,FALSE))</f>
        <v/>
      </c>
      <c r="H4916" s="95" t="str">
        <f t="shared" si="76"/>
        <v/>
      </c>
    </row>
    <row r="4917" spans="1:8" x14ac:dyDescent="0.55000000000000004">
      <c r="A4917" s="76"/>
      <c r="B4917" s="50">
        <v>1</v>
      </c>
      <c r="G4917" s="94" t="str">
        <f>IF(F4917="","",VLOOKUP(F4917,商品マスタ!$K:$L,2,FALSE))</f>
        <v/>
      </c>
      <c r="H4917" s="95" t="str">
        <f t="shared" si="76"/>
        <v/>
      </c>
    </row>
    <row r="4918" spans="1:8" x14ac:dyDescent="0.55000000000000004">
      <c r="A4918" s="76"/>
      <c r="B4918" s="50">
        <v>2</v>
      </c>
      <c r="G4918" s="94" t="str">
        <f>IF(F4918="","",VLOOKUP(F4918,商品マスタ!$K:$L,2,FALSE))</f>
        <v/>
      </c>
      <c r="H4918" s="95" t="str">
        <f t="shared" si="76"/>
        <v/>
      </c>
    </row>
    <row r="4919" spans="1:8" x14ac:dyDescent="0.55000000000000004">
      <c r="A4919" s="76"/>
      <c r="B4919" s="50">
        <v>1</v>
      </c>
      <c r="G4919" s="94" t="str">
        <f>IF(F4919="","",VLOOKUP(F4919,商品マスタ!$K:$L,2,FALSE))</f>
        <v/>
      </c>
      <c r="H4919" s="95" t="str">
        <f t="shared" si="76"/>
        <v/>
      </c>
    </row>
    <row r="4920" spans="1:8" x14ac:dyDescent="0.55000000000000004">
      <c r="A4920" s="76"/>
      <c r="B4920" s="50">
        <v>2</v>
      </c>
      <c r="G4920" s="94" t="str">
        <f>IF(F4920="","",VLOOKUP(F4920,商品マスタ!$K:$L,2,FALSE))</f>
        <v/>
      </c>
      <c r="H4920" s="95" t="str">
        <f t="shared" si="76"/>
        <v/>
      </c>
    </row>
    <row r="4921" spans="1:8" x14ac:dyDescent="0.55000000000000004">
      <c r="A4921" s="76"/>
      <c r="B4921" s="50">
        <v>1</v>
      </c>
      <c r="G4921" s="94" t="str">
        <f>IF(F4921="","",VLOOKUP(F4921,商品マスタ!$K:$L,2,FALSE))</f>
        <v/>
      </c>
      <c r="H4921" s="95" t="str">
        <f t="shared" si="76"/>
        <v/>
      </c>
    </row>
    <row r="4922" spans="1:8" x14ac:dyDescent="0.55000000000000004">
      <c r="A4922" s="76"/>
      <c r="B4922" s="50">
        <v>2</v>
      </c>
      <c r="G4922" s="94" t="str">
        <f>IF(F4922="","",VLOOKUP(F4922,商品マスタ!$K:$L,2,FALSE))</f>
        <v/>
      </c>
      <c r="H4922" s="95" t="str">
        <f t="shared" si="76"/>
        <v/>
      </c>
    </row>
    <row r="4923" spans="1:8" x14ac:dyDescent="0.55000000000000004">
      <c r="A4923" s="76"/>
      <c r="B4923" s="50">
        <v>1</v>
      </c>
      <c r="G4923" s="94" t="str">
        <f>IF(F4923="","",VLOOKUP(F4923,商品マスタ!$K:$L,2,FALSE))</f>
        <v/>
      </c>
      <c r="H4923" s="95" t="str">
        <f t="shared" si="76"/>
        <v/>
      </c>
    </row>
    <row r="4924" spans="1:8" x14ac:dyDescent="0.55000000000000004">
      <c r="A4924" s="76"/>
      <c r="B4924" s="50">
        <v>2</v>
      </c>
      <c r="G4924" s="94" t="str">
        <f>IF(F4924="","",VLOOKUP(F4924,商品マスタ!$K:$L,2,FALSE))</f>
        <v/>
      </c>
      <c r="H4924" s="95" t="str">
        <f t="shared" si="76"/>
        <v/>
      </c>
    </row>
    <row r="4925" spans="1:8" x14ac:dyDescent="0.55000000000000004">
      <c r="A4925" s="76"/>
      <c r="B4925" s="50">
        <v>1</v>
      </c>
      <c r="G4925" s="94" t="str">
        <f>IF(F4925="","",VLOOKUP(F4925,商品マスタ!$K:$L,2,FALSE))</f>
        <v/>
      </c>
      <c r="H4925" s="95" t="str">
        <f t="shared" si="76"/>
        <v/>
      </c>
    </row>
    <row r="4926" spans="1:8" x14ac:dyDescent="0.55000000000000004">
      <c r="A4926" s="76"/>
      <c r="B4926" s="50">
        <v>2</v>
      </c>
      <c r="G4926" s="94" t="str">
        <f>IF(F4926="","",VLOOKUP(F4926,商品マスタ!$K:$L,2,FALSE))</f>
        <v/>
      </c>
      <c r="H4926" s="95" t="str">
        <f t="shared" si="76"/>
        <v/>
      </c>
    </row>
    <row r="4927" spans="1:8" x14ac:dyDescent="0.55000000000000004">
      <c r="A4927" s="76"/>
      <c r="B4927" s="50">
        <v>1</v>
      </c>
      <c r="G4927" s="94" t="str">
        <f>IF(F4927="","",VLOOKUP(F4927,商品マスタ!$K:$L,2,FALSE))</f>
        <v/>
      </c>
      <c r="H4927" s="95" t="str">
        <f t="shared" si="76"/>
        <v/>
      </c>
    </row>
    <row r="4928" spans="1:8" x14ac:dyDescent="0.55000000000000004">
      <c r="A4928" s="76"/>
      <c r="B4928" s="50">
        <v>2</v>
      </c>
      <c r="G4928" s="94" t="str">
        <f>IF(F4928="","",VLOOKUP(F4928,商品マスタ!$K:$L,2,FALSE))</f>
        <v/>
      </c>
      <c r="H4928" s="95" t="str">
        <f t="shared" ref="H4928:H4991" si="77">IF(D4928="","",IF(E4928="",LEN(SUBSTITUTE(D4928," ","")),LEN(SUBSTITUTE(E4928," ",""))))</f>
        <v/>
      </c>
    </row>
    <row r="4929" spans="1:8" x14ac:dyDescent="0.55000000000000004">
      <c r="A4929" s="76"/>
      <c r="B4929" s="50">
        <v>1</v>
      </c>
      <c r="G4929" s="94" t="str">
        <f>IF(F4929="","",VLOOKUP(F4929,商品マスタ!$K:$L,2,FALSE))</f>
        <v/>
      </c>
      <c r="H4929" s="95" t="str">
        <f t="shared" si="77"/>
        <v/>
      </c>
    </row>
    <row r="4930" spans="1:8" x14ac:dyDescent="0.55000000000000004">
      <c r="A4930" s="76"/>
      <c r="B4930" s="50">
        <v>2</v>
      </c>
      <c r="G4930" s="94" t="str">
        <f>IF(F4930="","",VLOOKUP(F4930,商品マスタ!$K:$L,2,FALSE))</f>
        <v/>
      </c>
      <c r="H4930" s="95" t="str">
        <f t="shared" si="77"/>
        <v/>
      </c>
    </row>
    <row r="4931" spans="1:8" x14ac:dyDescent="0.55000000000000004">
      <c r="A4931" s="76"/>
      <c r="B4931" s="50">
        <v>1</v>
      </c>
      <c r="G4931" s="94" t="str">
        <f>IF(F4931="","",VLOOKUP(F4931,商品マスタ!$K:$L,2,FALSE))</f>
        <v/>
      </c>
      <c r="H4931" s="95" t="str">
        <f t="shared" si="77"/>
        <v/>
      </c>
    </row>
    <row r="4932" spans="1:8" x14ac:dyDescent="0.55000000000000004">
      <c r="A4932" s="76"/>
      <c r="B4932" s="50">
        <v>2</v>
      </c>
      <c r="G4932" s="94" t="str">
        <f>IF(F4932="","",VLOOKUP(F4932,商品マスタ!$K:$L,2,FALSE))</f>
        <v/>
      </c>
      <c r="H4932" s="95" t="str">
        <f t="shared" si="77"/>
        <v/>
      </c>
    </row>
    <row r="4933" spans="1:8" x14ac:dyDescent="0.55000000000000004">
      <c r="A4933" s="76"/>
      <c r="B4933" s="50">
        <v>1</v>
      </c>
      <c r="G4933" s="94" t="str">
        <f>IF(F4933="","",VLOOKUP(F4933,商品マスタ!$K:$L,2,FALSE))</f>
        <v/>
      </c>
      <c r="H4933" s="95" t="str">
        <f t="shared" si="77"/>
        <v/>
      </c>
    </row>
    <row r="4934" spans="1:8" x14ac:dyDescent="0.55000000000000004">
      <c r="A4934" s="76"/>
      <c r="B4934" s="50">
        <v>2</v>
      </c>
      <c r="G4934" s="94" t="str">
        <f>IF(F4934="","",VLOOKUP(F4934,商品マスタ!$K:$L,2,FALSE))</f>
        <v/>
      </c>
      <c r="H4934" s="95" t="str">
        <f t="shared" si="77"/>
        <v/>
      </c>
    </row>
    <row r="4935" spans="1:8" x14ac:dyDescent="0.55000000000000004">
      <c r="A4935" s="76"/>
      <c r="B4935" s="50">
        <v>1</v>
      </c>
      <c r="G4935" s="94" t="str">
        <f>IF(F4935="","",VLOOKUP(F4935,商品マスタ!$K:$L,2,FALSE))</f>
        <v/>
      </c>
      <c r="H4935" s="95" t="str">
        <f t="shared" si="77"/>
        <v/>
      </c>
    </row>
    <row r="4936" spans="1:8" x14ac:dyDescent="0.55000000000000004">
      <c r="A4936" s="76"/>
      <c r="B4936" s="50">
        <v>2</v>
      </c>
      <c r="G4936" s="94" t="str">
        <f>IF(F4936="","",VLOOKUP(F4936,商品マスタ!$K:$L,2,FALSE))</f>
        <v/>
      </c>
      <c r="H4936" s="95" t="str">
        <f t="shared" si="77"/>
        <v/>
      </c>
    </row>
    <row r="4937" spans="1:8" x14ac:dyDescent="0.55000000000000004">
      <c r="A4937" s="76"/>
      <c r="B4937" s="50">
        <v>1</v>
      </c>
      <c r="G4937" s="94" t="str">
        <f>IF(F4937="","",VLOOKUP(F4937,商品マスタ!$K:$L,2,FALSE))</f>
        <v/>
      </c>
      <c r="H4937" s="95" t="str">
        <f t="shared" si="77"/>
        <v/>
      </c>
    </row>
    <row r="4938" spans="1:8" x14ac:dyDescent="0.55000000000000004">
      <c r="A4938" s="76"/>
      <c r="B4938" s="50">
        <v>2</v>
      </c>
      <c r="G4938" s="94" t="str">
        <f>IF(F4938="","",VLOOKUP(F4938,商品マスタ!$K:$L,2,FALSE))</f>
        <v/>
      </c>
      <c r="H4938" s="95" t="str">
        <f t="shared" si="77"/>
        <v/>
      </c>
    </row>
    <row r="4939" spans="1:8" x14ac:dyDescent="0.55000000000000004">
      <c r="A4939" s="76"/>
      <c r="B4939" s="50">
        <v>1</v>
      </c>
      <c r="G4939" s="94" t="str">
        <f>IF(F4939="","",VLOOKUP(F4939,商品マスタ!$K:$L,2,FALSE))</f>
        <v/>
      </c>
      <c r="H4939" s="95" t="str">
        <f t="shared" si="77"/>
        <v/>
      </c>
    </row>
    <row r="4940" spans="1:8" x14ac:dyDescent="0.55000000000000004">
      <c r="A4940" s="76"/>
      <c r="B4940" s="50">
        <v>2</v>
      </c>
      <c r="G4940" s="94" t="str">
        <f>IF(F4940="","",VLOOKUP(F4940,商品マスタ!$K:$L,2,FALSE))</f>
        <v/>
      </c>
      <c r="H4940" s="95" t="str">
        <f t="shared" si="77"/>
        <v/>
      </c>
    </row>
    <row r="4941" spans="1:8" x14ac:dyDescent="0.55000000000000004">
      <c r="A4941" s="76"/>
      <c r="B4941" s="50">
        <v>1</v>
      </c>
      <c r="G4941" s="94" t="str">
        <f>IF(F4941="","",VLOOKUP(F4941,商品マスタ!$K:$L,2,FALSE))</f>
        <v/>
      </c>
      <c r="H4941" s="95" t="str">
        <f t="shared" si="77"/>
        <v/>
      </c>
    </row>
    <row r="4942" spans="1:8" x14ac:dyDescent="0.55000000000000004">
      <c r="A4942" s="76"/>
      <c r="B4942" s="50">
        <v>2</v>
      </c>
      <c r="G4942" s="94" t="str">
        <f>IF(F4942="","",VLOOKUP(F4942,商品マスタ!$K:$L,2,FALSE))</f>
        <v/>
      </c>
      <c r="H4942" s="95" t="str">
        <f t="shared" si="77"/>
        <v/>
      </c>
    </row>
    <row r="4943" spans="1:8" x14ac:dyDescent="0.55000000000000004">
      <c r="A4943" s="76"/>
      <c r="B4943" s="50">
        <v>1</v>
      </c>
      <c r="G4943" s="94" t="str">
        <f>IF(F4943="","",VLOOKUP(F4943,商品マスタ!$K:$L,2,FALSE))</f>
        <v/>
      </c>
      <c r="H4943" s="95" t="str">
        <f t="shared" si="77"/>
        <v/>
      </c>
    </row>
    <row r="4944" spans="1:8" x14ac:dyDescent="0.55000000000000004">
      <c r="A4944" s="76"/>
      <c r="B4944" s="50">
        <v>2</v>
      </c>
      <c r="G4944" s="94" t="str">
        <f>IF(F4944="","",VLOOKUP(F4944,商品マスタ!$K:$L,2,FALSE))</f>
        <v/>
      </c>
      <c r="H4944" s="95" t="str">
        <f t="shared" si="77"/>
        <v/>
      </c>
    </row>
    <row r="4945" spans="1:8" x14ac:dyDescent="0.55000000000000004">
      <c r="A4945" s="76"/>
      <c r="B4945" s="50">
        <v>1</v>
      </c>
      <c r="G4945" s="94" t="str">
        <f>IF(F4945="","",VLOOKUP(F4945,商品マスタ!$K:$L,2,FALSE))</f>
        <v/>
      </c>
      <c r="H4945" s="95" t="str">
        <f t="shared" si="77"/>
        <v/>
      </c>
    </row>
    <row r="4946" spans="1:8" x14ac:dyDescent="0.55000000000000004">
      <c r="A4946" s="76"/>
      <c r="B4946" s="50">
        <v>2</v>
      </c>
      <c r="G4946" s="94" t="str">
        <f>IF(F4946="","",VLOOKUP(F4946,商品マスタ!$K:$L,2,FALSE))</f>
        <v/>
      </c>
      <c r="H4946" s="95" t="str">
        <f t="shared" si="77"/>
        <v/>
      </c>
    </row>
    <row r="4947" spans="1:8" x14ac:dyDescent="0.55000000000000004">
      <c r="A4947" s="76"/>
      <c r="B4947" s="50">
        <v>1</v>
      </c>
      <c r="G4947" s="94" t="str">
        <f>IF(F4947="","",VLOOKUP(F4947,商品マスタ!$K:$L,2,FALSE))</f>
        <v/>
      </c>
      <c r="H4947" s="95" t="str">
        <f t="shared" si="77"/>
        <v/>
      </c>
    </row>
    <row r="4948" spans="1:8" x14ac:dyDescent="0.55000000000000004">
      <c r="A4948" s="76"/>
      <c r="B4948" s="50">
        <v>2</v>
      </c>
      <c r="G4948" s="94" t="str">
        <f>IF(F4948="","",VLOOKUP(F4948,商品マスタ!$K:$L,2,FALSE))</f>
        <v/>
      </c>
      <c r="H4948" s="95" t="str">
        <f t="shared" si="77"/>
        <v/>
      </c>
    </row>
    <row r="4949" spans="1:8" x14ac:dyDescent="0.55000000000000004">
      <c r="A4949" s="76"/>
      <c r="B4949" s="50">
        <v>1</v>
      </c>
      <c r="G4949" s="94" t="str">
        <f>IF(F4949="","",VLOOKUP(F4949,商品マスタ!$K:$L,2,FALSE))</f>
        <v/>
      </c>
      <c r="H4949" s="95" t="str">
        <f t="shared" si="77"/>
        <v/>
      </c>
    </row>
    <row r="4950" spans="1:8" x14ac:dyDescent="0.55000000000000004">
      <c r="A4950" s="76"/>
      <c r="B4950" s="50">
        <v>2</v>
      </c>
      <c r="G4950" s="94" t="str">
        <f>IF(F4950="","",VLOOKUP(F4950,商品マスタ!$K:$L,2,FALSE))</f>
        <v/>
      </c>
      <c r="H4950" s="95" t="str">
        <f t="shared" si="77"/>
        <v/>
      </c>
    </row>
    <row r="4951" spans="1:8" x14ac:dyDescent="0.55000000000000004">
      <c r="A4951" s="76"/>
      <c r="B4951" s="50">
        <v>1</v>
      </c>
      <c r="G4951" s="94" t="str">
        <f>IF(F4951="","",VLOOKUP(F4951,商品マスタ!$K:$L,2,FALSE))</f>
        <v/>
      </c>
      <c r="H4951" s="95" t="str">
        <f t="shared" si="77"/>
        <v/>
      </c>
    </row>
    <row r="4952" spans="1:8" x14ac:dyDescent="0.55000000000000004">
      <c r="A4952" s="76"/>
      <c r="B4952" s="50">
        <v>2</v>
      </c>
      <c r="G4952" s="94" t="str">
        <f>IF(F4952="","",VLOOKUP(F4952,商品マスタ!$K:$L,2,FALSE))</f>
        <v/>
      </c>
      <c r="H4952" s="95" t="str">
        <f t="shared" si="77"/>
        <v/>
      </c>
    </row>
    <row r="4953" spans="1:8" x14ac:dyDescent="0.55000000000000004">
      <c r="A4953" s="76"/>
      <c r="B4953" s="50">
        <v>1</v>
      </c>
      <c r="G4953" s="94" t="str">
        <f>IF(F4953="","",VLOOKUP(F4953,商品マスタ!$K:$L,2,FALSE))</f>
        <v/>
      </c>
      <c r="H4953" s="95" t="str">
        <f t="shared" si="77"/>
        <v/>
      </c>
    </row>
    <row r="4954" spans="1:8" x14ac:dyDescent="0.55000000000000004">
      <c r="A4954" s="76"/>
      <c r="B4954" s="50">
        <v>2</v>
      </c>
      <c r="G4954" s="94" t="str">
        <f>IF(F4954="","",VLOOKUP(F4954,商品マスタ!$K:$L,2,FALSE))</f>
        <v/>
      </c>
      <c r="H4954" s="95" t="str">
        <f t="shared" si="77"/>
        <v/>
      </c>
    </row>
    <row r="4955" spans="1:8" x14ac:dyDescent="0.55000000000000004">
      <c r="A4955" s="76"/>
      <c r="B4955" s="50">
        <v>1</v>
      </c>
      <c r="G4955" s="94" t="str">
        <f>IF(F4955="","",VLOOKUP(F4955,商品マスタ!$K:$L,2,FALSE))</f>
        <v/>
      </c>
      <c r="H4955" s="95" t="str">
        <f t="shared" si="77"/>
        <v/>
      </c>
    </row>
    <row r="4956" spans="1:8" x14ac:dyDescent="0.55000000000000004">
      <c r="A4956" s="76"/>
      <c r="B4956" s="50">
        <v>2</v>
      </c>
      <c r="G4956" s="94" t="str">
        <f>IF(F4956="","",VLOOKUP(F4956,商品マスタ!$K:$L,2,FALSE))</f>
        <v/>
      </c>
      <c r="H4956" s="95" t="str">
        <f t="shared" si="77"/>
        <v/>
      </c>
    </row>
    <row r="4957" spans="1:8" x14ac:dyDescent="0.55000000000000004">
      <c r="A4957" s="76"/>
      <c r="B4957" s="50">
        <v>1</v>
      </c>
      <c r="G4957" s="94" t="str">
        <f>IF(F4957="","",VLOOKUP(F4957,商品マスタ!$K:$L,2,FALSE))</f>
        <v/>
      </c>
      <c r="H4957" s="95" t="str">
        <f t="shared" si="77"/>
        <v/>
      </c>
    </row>
    <row r="4958" spans="1:8" x14ac:dyDescent="0.55000000000000004">
      <c r="A4958" s="76"/>
      <c r="B4958" s="50">
        <v>2</v>
      </c>
      <c r="G4958" s="94" t="str">
        <f>IF(F4958="","",VLOOKUP(F4958,商品マスタ!$K:$L,2,FALSE))</f>
        <v/>
      </c>
      <c r="H4958" s="95" t="str">
        <f t="shared" si="77"/>
        <v/>
      </c>
    </row>
    <row r="4959" spans="1:8" x14ac:dyDescent="0.55000000000000004">
      <c r="A4959" s="76"/>
      <c r="B4959" s="50">
        <v>1</v>
      </c>
      <c r="G4959" s="94" t="str">
        <f>IF(F4959="","",VLOOKUP(F4959,商品マスタ!$K:$L,2,FALSE))</f>
        <v/>
      </c>
      <c r="H4959" s="95" t="str">
        <f t="shared" si="77"/>
        <v/>
      </c>
    </row>
    <row r="4960" spans="1:8" x14ac:dyDescent="0.55000000000000004">
      <c r="A4960" s="76"/>
      <c r="B4960" s="50">
        <v>2</v>
      </c>
      <c r="G4960" s="94" t="str">
        <f>IF(F4960="","",VLOOKUP(F4960,商品マスタ!$K:$L,2,FALSE))</f>
        <v/>
      </c>
      <c r="H4960" s="95" t="str">
        <f t="shared" si="77"/>
        <v/>
      </c>
    </row>
    <row r="4961" spans="1:8" x14ac:dyDescent="0.55000000000000004">
      <c r="A4961" s="76"/>
      <c r="B4961" s="50">
        <v>1</v>
      </c>
      <c r="G4961" s="94" t="str">
        <f>IF(F4961="","",VLOOKUP(F4961,商品マスタ!$K:$L,2,FALSE))</f>
        <v/>
      </c>
      <c r="H4961" s="95" t="str">
        <f t="shared" si="77"/>
        <v/>
      </c>
    </row>
    <row r="4962" spans="1:8" x14ac:dyDescent="0.55000000000000004">
      <c r="A4962" s="76"/>
      <c r="B4962" s="50">
        <v>2</v>
      </c>
      <c r="G4962" s="94" t="str">
        <f>IF(F4962="","",VLOOKUP(F4962,商品マスタ!$K:$L,2,FALSE))</f>
        <v/>
      </c>
      <c r="H4962" s="95" t="str">
        <f t="shared" si="77"/>
        <v/>
      </c>
    </row>
    <row r="4963" spans="1:8" x14ac:dyDescent="0.55000000000000004">
      <c r="A4963" s="76"/>
      <c r="B4963" s="50">
        <v>1</v>
      </c>
      <c r="G4963" s="94" t="str">
        <f>IF(F4963="","",VLOOKUP(F4963,商品マスタ!$K:$L,2,FALSE))</f>
        <v/>
      </c>
      <c r="H4963" s="95" t="str">
        <f t="shared" si="77"/>
        <v/>
      </c>
    </row>
    <row r="4964" spans="1:8" x14ac:dyDescent="0.55000000000000004">
      <c r="A4964" s="76"/>
      <c r="B4964" s="50">
        <v>2</v>
      </c>
      <c r="G4964" s="94" t="str">
        <f>IF(F4964="","",VLOOKUP(F4964,商品マスタ!$K:$L,2,FALSE))</f>
        <v/>
      </c>
      <c r="H4964" s="95" t="str">
        <f t="shared" si="77"/>
        <v/>
      </c>
    </row>
    <row r="4965" spans="1:8" x14ac:dyDescent="0.55000000000000004">
      <c r="A4965" s="76"/>
      <c r="B4965" s="50">
        <v>1</v>
      </c>
      <c r="G4965" s="94" t="str">
        <f>IF(F4965="","",VLOOKUP(F4965,商品マスタ!$K:$L,2,FALSE))</f>
        <v/>
      </c>
      <c r="H4965" s="95" t="str">
        <f t="shared" si="77"/>
        <v/>
      </c>
    </row>
    <row r="4966" spans="1:8" x14ac:dyDescent="0.55000000000000004">
      <c r="A4966" s="76"/>
      <c r="B4966" s="50">
        <v>2</v>
      </c>
      <c r="G4966" s="94" t="str">
        <f>IF(F4966="","",VLOOKUP(F4966,商品マスタ!$K:$L,2,FALSE))</f>
        <v/>
      </c>
      <c r="H4966" s="95" t="str">
        <f t="shared" si="77"/>
        <v/>
      </c>
    </row>
    <row r="4967" spans="1:8" x14ac:dyDescent="0.55000000000000004">
      <c r="A4967" s="76"/>
      <c r="B4967" s="50">
        <v>1</v>
      </c>
      <c r="G4967" s="94" t="str">
        <f>IF(F4967="","",VLOOKUP(F4967,商品マスタ!$K:$L,2,FALSE))</f>
        <v/>
      </c>
      <c r="H4967" s="95" t="str">
        <f t="shared" si="77"/>
        <v/>
      </c>
    </row>
    <row r="4968" spans="1:8" x14ac:dyDescent="0.55000000000000004">
      <c r="A4968" s="76"/>
      <c r="B4968" s="50">
        <v>2</v>
      </c>
      <c r="G4968" s="94" t="str">
        <f>IF(F4968="","",VLOOKUP(F4968,商品マスタ!$K:$L,2,FALSE))</f>
        <v/>
      </c>
      <c r="H4968" s="95" t="str">
        <f t="shared" si="77"/>
        <v/>
      </c>
    </row>
    <row r="4969" spans="1:8" x14ac:dyDescent="0.55000000000000004">
      <c r="A4969" s="76"/>
      <c r="B4969" s="50">
        <v>1</v>
      </c>
      <c r="G4969" s="94" t="str">
        <f>IF(F4969="","",VLOOKUP(F4969,商品マスタ!$K:$L,2,FALSE))</f>
        <v/>
      </c>
      <c r="H4969" s="95" t="str">
        <f t="shared" si="77"/>
        <v/>
      </c>
    </row>
    <row r="4970" spans="1:8" x14ac:dyDescent="0.55000000000000004">
      <c r="A4970" s="76"/>
      <c r="B4970" s="50">
        <v>2</v>
      </c>
      <c r="G4970" s="94" t="str">
        <f>IF(F4970="","",VLOOKUP(F4970,商品マスタ!$K:$L,2,FALSE))</f>
        <v/>
      </c>
      <c r="H4970" s="95" t="str">
        <f t="shared" si="77"/>
        <v/>
      </c>
    </row>
    <row r="4971" spans="1:8" x14ac:dyDescent="0.55000000000000004">
      <c r="A4971" s="76"/>
      <c r="B4971" s="50">
        <v>1</v>
      </c>
      <c r="G4971" s="94" t="str">
        <f>IF(F4971="","",VLOOKUP(F4971,商品マスタ!$K:$L,2,FALSE))</f>
        <v/>
      </c>
      <c r="H4971" s="95" t="str">
        <f t="shared" si="77"/>
        <v/>
      </c>
    </row>
    <row r="4972" spans="1:8" x14ac:dyDescent="0.55000000000000004">
      <c r="A4972" s="76"/>
      <c r="B4972" s="50">
        <v>2</v>
      </c>
      <c r="G4972" s="94" t="str">
        <f>IF(F4972="","",VLOOKUP(F4972,商品マスタ!$K:$L,2,FALSE))</f>
        <v/>
      </c>
      <c r="H4972" s="95" t="str">
        <f t="shared" si="77"/>
        <v/>
      </c>
    </row>
    <row r="4973" spans="1:8" x14ac:dyDescent="0.55000000000000004">
      <c r="A4973" s="76"/>
      <c r="B4973" s="50">
        <v>1</v>
      </c>
      <c r="G4973" s="94" t="str">
        <f>IF(F4973="","",VLOOKUP(F4973,商品マスタ!$K:$L,2,FALSE))</f>
        <v/>
      </c>
      <c r="H4973" s="95" t="str">
        <f t="shared" si="77"/>
        <v/>
      </c>
    </row>
    <row r="4974" spans="1:8" x14ac:dyDescent="0.55000000000000004">
      <c r="A4974" s="76"/>
      <c r="B4974" s="50">
        <v>2</v>
      </c>
      <c r="G4974" s="94" t="str">
        <f>IF(F4974="","",VLOOKUP(F4974,商品マスタ!$K:$L,2,FALSE))</f>
        <v/>
      </c>
      <c r="H4974" s="95" t="str">
        <f t="shared" si="77"/>
        <v/>
      </c>
    </row>
    <row r="4975" spans="1:8" x14ac:dyDescent="0.55000000000000004">
      <c r="A4975" s="76"/>
      <c r="B4975" s="50">
        <v>1</v>
      </c>
      <c r="G4975" s="94" t="str">
        <f>IF(F4975="","",VLOOKUP(F4975,商品マスタ!$K:$L,2,FALSE))</f>
        <v/>
      </c>
      <c r="H4975" s="95" t="str">
        <f t="shared" si="77"/>
        <v/>
      </c>
    </row>
    <row r="4976" spans="1:8" x14ac:dyDescent="0.55000000000000004">
      <c r="A4976" s="76"/>
      <c r="B4976" s="50">
        <v>2</v>
      </c>
      <c r="G4976" s="94" t="str">
        <f>IF(F4976="","",VLOOKUP(F4976,商品マスタ!$K:$L,2,FALSE))</f>
        <v/>
      </c>
      <c r="H4976" s="95" t="str">
        <f t="shared" si="77"/>
        <v/>
      </c>
    </row>
    <row r="4977" spans="1:8" x14ac:dyDescent="0.55000000000000004">
      <c r="A4977" s="76"/>
      <c r="B4977" s="50">
        <v>1</v>
      </c>
      <c r="G4977" s="94" t="str">
        <f>IF(F4977="","",VLOOKUP(F4977,商品マスタ!$K:$L,2,FALSE))</f>
        <v/>
      </c>
      <c r="H4977" s="95" t="str">
        <f t="shared" si="77"/>
        <v/>
      </c>
    </row>
    <row r="4978" spans="1:8" x14ac:dyDescent="0.55000000000000004">
      <c r="A4978" s="76"/>
      <c r="B4978" s="50">
        <v>2</v>
      </c>
      <c r="G4978" s="94" t="str">
        <f>IF(F4978="","",VLOOKUP(F4978,商品マスタ!$K:$L,2,FALSE))</f>
        <v/>
      </c>
      <c r="H4978" s="95" t="str">
        <f t="shared" si="77"/>
        <v/>
      </c>
    </row>
    <row r="4979" spans="1:8" x14ac:dyDescent="0.55000000000000004">
      <c r="A4979" s="76"/>
      <c r="B4979" s="50">
        <v>1</v>
      </c>
      <c r="G4979" s="94" t="str">
        <f>IF(F4979="","",VLOOKUP(F4979,商品マスタ!$K:$L,2,FALSE))</f>
        <v/>
      </c>
      <c r="H4979" s="95" t="str">
        <f t="shared" si="77"/>
        <v/>
      </c>
    </row>
    <row r="4980" spans="1:8" x14ac:dyDescent="0.55000000000000004">
      <c r="A4980" s="76"/>
      <c r="B4980" s="50">
        <v>2</v>
      </c>
      <c r="G4980" s="94" t="str">
        <f>IF(F4980="","",VLOOKUP(F4980,商品マスタ!$K:$L,2,FALSE))</f>
        <v/>
      </c>
      <c r="H4980" s="95" t="str">
        <f t="shared" si="77"/>
        <v/>
      </c>
    </row>
    <row r="4981" spans="1:8" x14ac:dyDescent="0.55000000000000004">
      <c r="A4981" s="76"/>
      <c r="B4981" s="50">
        <v>1</v>
      </c>
      <c r="G4981" s="94" t="str">
        <f>IF(F4981="","",VLOOKUP(F4981,商品マスタ!$K:$L,2,FALSE))</f>
        <v/>
      </c>
      <c r="H4981" s="95" t="str">
        <f t="shared" si="77"/>
        <v/>
      </c>
    </row>
    <row r="4982" spans="1:8" x14ac:dyDescent="0.55000000000000004">
      <c r="A4982" s="76"/>
      <c r="B4982" s="50">
        <v>2</v>
      </c>
      <c r="G4982" s="94" t="str">
        <f>IF(F4982="","",VLOOKUP(F4982,商品マスタ!$K:$L,2,FALSE))</f>
        <v/>
      </c>
      <c r="H4982" s="95" t="str">
        <f t="shared" si="77"/>
        <v/>
      </c>
    </row>
    <row r="4983" spans="1:8" x14ac:dyDescent="0.55000000000000004">
      <c r="A4983" s="76"/>
      <c r="B4983" s="50">
        <v>1</v>
      </c>
      <c r="G4983" s="94" t="str">
        <f>IF(F4983="","",VLOOKUP(F4983,商品マスタ!$K:$L,2,FALSE))</f>
        <v/>
      </c>
      <c r="H4983" s="95" t="str">
        <f t="shared" si="77"/>
        <v/>
      </c>
    </row>
    <row r="4984" spans="1:8" x14ac:dyDescent="0.55000000000000004">
      <c r="A4984" s="76"/>
      <c r="B4984" s="50">
        <v>2</v>
      </c>
      <c r="G4984" s="94" t="str">
        <f>IF(F4984="","",VLOOKUP(F4984,商品マスタ!$K:$L,2,FALSE))</f>
        <v/>
      </c>
      <c r="H4984" s="95" t="str">
        <f t="shared" si="77"/>
        <v/>
      </c>
    </row>
    <row r="4985" spans="1:8" x14ac:dyDescent="0.55000000000000004">
      <c r="A4985" s="76"/>
      <c r="B4985" s="50">
        <v>1</v>
      </c>
      <c r="G4985" s="94" t="str">
        <f>IF(F4985="","",VLOOKUP(F4985,商品マスタ!$K:$L,2,FALSE))</f>
        <v/>
      </c>
      <c r="H4985" s="95" t="str">
        <f t="shared" si="77"/>
        <v/>
      </c>
    </row>
    <row r="4986" spans="1:8" x14ac:dyDescent="0.55000000000000004">
      <c r="A4986" s="76"/>
      <c r="B4986" s="50">
        <v>2</v>
      </c>
      <c r="G4986" s="94" t="str">
        <f>IF(F4986="","",VLOOKUP(F4986,商品マスタ!$K:$L,2,FALSE))</f>
        <v/>
      </c>
      <c r="H4986" s="95" t="str">
        <f t="shared" si="77"/>
        <v/>
      </c>
    </row>
    <row r="4987" spans="1:8" x14ac:dyDescent="0.55000000000000004">
      <c r="A4987" s="76"/>
      <c r="B4987" s="50">
        <v>1</v>
      </c>
      <c r="G4987" s="94" t="str">
        <f>IF(F4987="","",VLOOKUP(F4987,商品マスタ!$K:$L,2,FALSE))</f>
        <v/>
      </c>
      <c r="H4987" s="95" t="str">
        <f t="shared" si="77"/>
        <v/>
      </c>
    </row>
    <row r="4988" spans="1:8" x14ac:dyDescent="0.55000000000000004">
      <c r="A4988" s="76"/>
      <c r="B4988" s="50">
        <v>2</v>
      </c>
      <c r="G4988" s="94" t="str">
        <f>IF(F4988="","",VLOOKUP(F4988,商品マスタ!$K:$L,2,FALSE))</f>
        <v/>
      </c>
      <c r="H4988" s="95" t="str">
        <f t="shared" si="77"/>
        <v/>
      </c>
    </row>
    <row r="4989" spans="1:8" x14ac:dyDescent="0.55000000000000004">
      <c r="A4989" s="76"/>
      <c r="B4989" s="50">
        <v>1</v>
      </c>
      <c r="G4989" s="94" t="str">
        <f>IF(F4989="","",VLOOKUP(F4989,商品マスタ!$K:$L,2,FALSE))</f>
        <v/>
      </c>
      <c r="H4989" s="95" t="str">
        <f t="shared" si="77"/>
        <v/>
      </c>
    </row>
    <row r="4990" spans="1:8" x14ac:dyDescent="0.55000000000000004">
      <c r="A4990" s="76"/>
      <c r="B4990" s="50">
        <v>2</v>
      </c>
      <c r="G4990" s="94" t="str">
        <f>IF(F4990="","",VLOOKUP(F4990,商品マスタ!$K:$L,2,FALSE))</f>
        <v/>
      </c>
      <c r="H4990" s="95" t="str">
        <f t="shared" si="77"/>
        <v/>
      </c>
    </row>
    <row r="4991" spans="1:8" x14ac:dyDescent="0.55000000000000004">
      <c r="A4991" s="76"/>
      <c r="B4991" s="50">
        <v>1</v>
      </c>
      <c r="G4991" s="94" t="str">
        <f>IF(F4991="","",VLOOKUP(F4991,商品マスタ!$K:$L,2,FALSE))</f>
        <v/>
      </c>
      <c r="H4991" s="95" t="str">
        <f t="shared" si="77"/>
        <v/>
      </c>
    </row>
    <row r="4992" spans="1:8" x14ac:dyDescent="0.55000000000000004">
      <c r="A4992" s="76"/>
      <c r="B4992" s="50">
        <v>2</v>
      </c>
      <c r="G4992" s="94" t="str">
        <f>IF(F4992="","",VLOOKUP(F4992,商品マスタ!$K:$L,2,FALSE))</f>
        <v/>
      </c>
      <c r="H4992" s="95" t="str">
        <f t="shared" ref="H4992:H5055" si="78">IF(D4992="","",IF(E4992="",LEN(SUBSTITUTE(D4992," ","")),LEN(SUBSTITUTE(E4992," ",""))))</f>
        <v/>
      </c>
    </row>
    <row r="4993" spans="1:8" x14ac:dyDescent="0.55000000000000004">
      <c r="A4993" s="76"/>
      <c r="B4993" s="50">
        <v>1</v>
      </c>
      <c r="G4993" s="94" t="str">
        <f>IF(F4993="","",VLOOKUP(F4993,商品マスタ!$K:$L,2,FALSE))</f>
        <v/>
      </c>
      <c r="H4993" s="95" t="str">
        <f t="shared" si="78"/>
        <v/>
      </c>
    </row>
    <row r="4994" spans="1:8" x14ac:dyDescent="0.55000000000000004">
      <c r="A4994" s="76"/>
      <c r="B4994" s="50">
        <v>2</v>
      </c>
      <c r="G4994" s="94" t="str">
        <f>IF(F4994="","",VLOOKUP(F4994,商品マスタ!$K:$L,2,FALSE))</f>
        <v/>
      </c>
      <c r="H4994" s="95" t="str">
        <f t="shared" si="78"/>
        <v/>
      </c>
    </row>
    <row r="4995" spans="1:8" x14ac:dyDescent="0.55000000000000004">
      <c r="A4995" s="76"/>
      <c r="B4995" s="50">
        <v>1</v>
      </c>
      <c r="G4995" s="94" t="str">
        <f>IF(F4995="","",VLOOKUP(F4995,商品マスタ!$K:$L,2,FALSE))</f>
        <v/>
      </c>
      <c r="H4995" s="95" t="str">
        <f t="shared" si="78"/>
        <v/>
      </c>
    </row>
    <row r="4996" spans="1:8" x14ac:dyDescent="0.55000000000000004">
      <c r="A4996" s="76"/>
      <c r="B4996" s="50">
        <v>2</v>
      </c>
      <c r="G4996" s="94" t="str">
        <f>IF(F4996="","",VLOOKUP(F4996,商品マスタ!$K:$L,2,FALSE))</f>
        <v/>
      </c>
      <c r="H4996" s="95" t="str">
        <f t="shared" si="78"/>
        <v/>
      </c>
    </row>
    <row r="4997" spans="1:8" x14ac:dyDescent="0.55000000000000004">
      <c r="A4997" s="76"/>
      <c r="B4997" s="50">
        <v>1</v>
      </c>
      <c r="G4997" s="94" t="str">
        <f>IF(F4997="","",VLOOKUP(F4997,商品マスタ!$K:$L,2,FALSE))</f>
        <v/>
      </c>
      <c r="H4997" s="95" t="str">
        <f t="shared" si="78"/>
        <v/>
      </c>
    </row>
    <row r="4998" spans="1:8" x14ac:dyDescent="0.55000000000000004">
      <c r="A4998" s="76"/>
      <c r="B4998" s="50">
        <v>2</v>
      </c>
      <c r="G4998" s="94" t="str">
        <f>IF(F4998="","",VLOOKUP(F4998,商品マスタ!$K:$L,2,FALSE))</f>
        <v/>
      </c>
      <c r="H4998" s="95" t="str">
        <f t="shared" si="78"/>
        <v/>
      </c>
    </row>
    <row r="4999" spans="1:8" x14ac:dyDescent="0.55000000000000004">
      <c r="A4999" s="76"/>
      <c r="B4999" s="50">
        <v>1</v>
      </c>
      <c r="G4999" s="94" t="str">
        <f>IF(F4999="","",VLOOKUP(F4999,商品マスタ!$K:$L,2,FALSE))</f>
        <v/>
      </c>
      <c r="H4999" s="95" t="str">
        <f t="shared" si="78"/>
        <v/>
      </c>
    </row>
    <row r="5000" spans="1:8" x14ac:dyDescent="0.55000000000000004">
      <c r="A5000" s="76"/>
      <c r="B5000" s="50">
        <v>2</v>
      </c>
      <c r="G5000" s="94" t="str">
        <f>IF(F5000="","",VLOOKUP(F5000,商品マスタ!$K:$L,2,FALSE))</f>
        <v/>
      </c>
      <c r="H5000" s="95" t="str">
        <f t="shared" si="78"/>
        <v/>
      </c>
    </row>
    <row r="5001" spans="1:8" x14ac:dyDescent="0.55000000000000004">
      <c r="A5001" s="76"/>
      <c r="B5001" s="50">
        <v>1</v>
      </c>
      <c r="G5001" s="94" t="str">
        <f>IF(F5001="","",VLOOKUP(F5001,商品マスタ!$K:$L,2,FALSE))</f>
        <v/>
      </c>
      <c r="H5001" s="95" t="str">
        <f t="shared" si="78"/>
        <v/>
      </c>
    </row>
    <row r="5002" spans="1:8" x14ac:dyDescent="0.55000000000000004">
      <c r="A5002" s="76"/>
      <c r="B5002" s="50">
        <v>2</v>
      </c>
      <c r="G5002" s="94" t="str">
        <f>IF(F5002="","",VLOOKUP(F5002,商品マスタ!$K:$L,2,FALSE))</f>
        <v/>
      </c>
      <c r="H5002" s="95" t="str">
        <f t="shared" si="78"/>
        <v/>
      </c>
    </row>
    <row r="5003" spans="1:8" x14ac:dyDescent="0.55000000000000004">
      <c r="A5003" s="76"/>
      <c r="B5003" s="50">
        <v>1</v>
      </c>
      <c r="G5003" s="94" t="str">
        <f>IF(F5003="","",VLOOKUP(F5003,商品マスタ!$K:$L,2,FALSE))</f>
        <v/>
      </c>
      <c r="H5003" s="95" t="str">
        <f t="shared" si="78"/>
        <v/>
      </c>
    </row>
    <row r="5004" spans="1:8" x14ac:dyDescent="0.55000000000000004">
      <c r="A5004" s="76"/>
      <c r="B5004" s="50">
        <v>2</v>
      </c>
      <c r="G5004" s="94" t="str">
        <f>IF(F5004="","",VLOOKUP(F5004,商品マスタ!$K:$L,2,FALSE))</f>
        <v/>
      </c>
      <c r="H5004" s="95" t="str">
        <f t="shared" si="78"/>
        <v/>
      </c>
    </row>
    <row r="5005" spans="1:8" x14ac:dyDescent="0.55000000000000004">
      <c r="A5005" s="76"/>
      <c r="B5005" s="50">
        <v>1</v>
      </c>
      <c r="G5005" s="94" t="str">
        <f>IF(F5005="","",VLOOKUP(F5005,商品マスタ!$K:$L,2,FALSE))</f>
        <v/>
      </c>
      <c r="H5005" s="95" t="str">
        <f t="shared" si="78"/>
        <v/>
      </c>
    </row>
    <row r="5006" spans="1:8" x14ac:dyDescent="0.55000000000000004">
      <c r="A5006" s="76"/>
      <c r="B5006" s="50">
        <v>2</v>
      </c>
      <c r="G5006" s="94" t="str">
        <f>IF(F5006="","",VLOOKUP(F5006,商品マスタ!$K:$L,2,FALSE))</f>
        <v/>
      </c>
      <c r="H5006" s="95" t="str">
        <f t="shared" si="78"/>
        <v/>
      </c>
    </row>
    <row r="5007" spans="1:8" x14ac:dyDescent="0.55000000000000004">
      <c r="A5007" s="76"/>
      <c r="B5007" s="50">
        <v>1</v>
      </c>
      <c r="G5007" s="94" t="str">
        <f>IF(F5007="","",VLOOKUP(F5007,商品マスタ!$K:$L,2,FALSE))</f>
        <v/>
      </c>
      <c r="H5007" s="95" t="str">
        <f t="shared" si="78"/>
        <v/>
      </c>
    </row>
    <row r="5008" spans="1:8" x14ac:dyDescent="0.55000000000000004">
      <c r="A5008" s="76"/>
      <c r="B5008" s="50">
        <v>2</v>
      </c>
      <c r="G5008" s="94" t="str">
        <f>IF(F5008="","",VLOOKUP(F5008,商品マスタ!$K:$L,2,FALSE))</f>
        <v/>
      </c>
      <c r="H5008" s="95" t="str">
        <f t="shared" si="78"/>
        <v/>
      </c>
    </row>
    <row r="5009" spans="1:8" x14ac:dyDescent="0.55000000000000004">
      <c r="A5009" s="76"/>
      <c r="B5009" s="50">
        <v>1</v>
      </c>
      <c r="G5009" s="94" t="str">
        <f>IF(F5009="","",VLOOKUP(F5009,商品マスタ!$K:$L,2,FALSE))</f>
        <v/>
      </c>
      <c r="H5009" s="95" t="str">
        <f t="shared" si="78"/>
        <v/>
      </c>
    </row>
    <row r="5010" spans="1:8" x14ac:dyDescent="0.55000000000000004">
      <c r="A5010" s="76"/>
      <c r="B5010" s="50">
        <v>2</v>
      </c>
      <c r="G5010" s="94" t="str">
        <f>IF(F5010="","",VLOOKUP(F5010,商品マスタ!$K:$L,2,FALSE))</f>
        <v/>
      </c>
      <c r="H5010" s="95" t="str">
        <f t="shared" si="78"/>
        <v/>
      </c>
    </row>
    <row r="5011" spans="1:8" x14ac:dyDescent="0.55000000000000004">
      <c r="A5011" s="76"/>
      <c r="B5011" s="50">
        <v>1</v>
      </c>
      <c r="G5011" s="94" t="str">
        <f>IF(F5011="","",VLOOKUP(F5011,商品マスタ!$K:$L,2,FALSE))</f>
        <v/>
      </c>
      <c r="H5011" s="95" t="str">
        <f t="shared" si="78"/>
        <v/>
      </c>
    </row>
    <row r="5012" spans="1:8" x14ac:dyDescent="0.55000000000000004">
      <c r="A5012" s="76"/>
      <c r="B5012" s="50">
        <v>2</v>
      </c>
      <c r="G5012" s="94" t="str">
        <f>IF(F5012="","",VLOOKUP(F5012,商品マスタ!$K:$L,2,FALSE))</f>
        <v/>
      </c>
      <c r="H5012" s="95" t="str">
        <f t="shared" si="78"/>
        <v/>
      </c>
    </row>
    <row r="5013" spans="1:8" x14ac:dyDescent="0.55000000000000004">
      <c r="A5013" s="76"/>
      <c r="B5013" s="50">
        <v>1</v>
      </c>
      <c r="G5013" s="94" t="str">
        <f>IF(F5013="","",VLOOKUP(F5013,商品マスタ!$K:$L,2,FALSE))</f>
        <v/>
      </c>
      <c r="H5013" s="95" t="str">
        <f t="shared" si="78"/>
        <v/>
      </c>
    </row>
    <row r="5014" spans="1:8" x14ac:dyDescent="0.55000000000000004">
      <c r="A5014" s="76"/>
      <c r="B5014" s="50">
        <v>2</v>
      </c>
      <c r="G5014" s="94" t="str">
        <f>IF(F5014="","",VLOOKUP(F5014,商品マスタ!$K:$L,2,FALSE))</f>
        <v/>
      </c>
      <c r="H5014" s="95" t="str">
        <f t="shared" si="78"/>
        <v/>
      </c>
    </row>
    <row r="5015" spans="1:8" x14ac:dyDescent="0.55000000000000004">
      <c r="A5015" s="76"/>
      <c r="B5015" s="50">
        <v>1</v>
      </c>
      <c r="G5015" s="94" t="str">
        <f>IF(F5015="","",VLOOKUP(F5015,商品マスタ!$K:$L,2,FALSE))</f>
        <v/>
      </c>
      <c r="H5015" s="95" t="str">
        <f t="shared" si="78"/>
        <v/>
      </c>
    </row>
    <row r="5016" spans="1:8" x14ac:dyDescent="0.55000000000000004">
      <c r="A5016" s="76"/>
      <c r="B5016" s="50">
        <v>2</v>
      </c>
      <c r="G5016" s="94" t="str">
        <f>IF(F5016="","",VLOOKUP(F5016,商品マスタ!$K:$L,2,FALSE))</f>
        <v/>
      </c>
      <c r="H5016" s="95" t="str">
        <f t="shared" si="78"/>
        <v/>
      </c>
    </row>
    <row r="5017" spans="1:8" x14ac:dyDescent="0.55000000000000004">
      <c r="A5017" s="76"/>
      <c r="B5017" s="50">
        <v>1</v>
      </c>
      <c r="G5017" s="94" t="str">
        <f>IF(F5017="","",VLOOKUP(F5017,商品マスタ!$K:$L,2,FALSE))</f>
        <v/>
      </c>
      <c r="H5017" s="95" t="str">
        <f t="shared" si="78"/>
        <v/>
      </c>
    </row>
    <row r="5018" spans="1:8" x14ac:dyDescent="0.55000000000000004">
      <c r="A5018" s="76"/>
      <c r="B5018" s="50">
        <v>2</v>
      </c>
      <c r="G5018" s="94" t="str">
        <f>IF(F5018="","",VLOOKUP(F5018,商品マスタ!$K:$L,2,FALSE))</f>
        <v/>
      </c>
      <c r="H5018" s="95" t="str">
        <f t="shared" si="78"/>
        <v/>
      </c>
    </row>
    <row r="5019" spans="1:8" x14ac:dyDescent="0.55000000000000004">
      <c r="A5019" s="76"/>
      <c r="B5019" s="50">
        <v>1</v>
      </c>
      <c r="G5019" s="94" t="str">
        <f>IF(F5019="","",VLOOKUP(F5019,商品マスタ!$K:$L,2,FALSE))</f>
        <v/>
      </c>
      <c r="H5019" s="95" t="str">
        <f t="shared" si="78"/>
        <v/>
      </c>
    </row>
    <row r="5020" spans="1:8" x14ac:dyDescent="0.55000000000000004">
      <c r="A5020" s="76"/>
      <c r="B5020" s="50">
        <v>2</v>
      </c>
      <c r="G5020" s="94" t="str">
        <f>IF(F5020="","",VLOOKUP(F5020,商品マスタ!$K:$L,2,FALSE))</f>
        <v/>
      </c>
      <c r="H5020" s="95" t="str">
        <f t="shared" si="78"/>
        <v/>
      </c>
    </row>
    <row r="5021" spans="1:8" x14ac:dyDescent="0.55000000000000004">
      <c r="A5021" s="76"/>
      <c r="B5021" s="50">
        <v>1</v>
      </c>
      <c r="G5021" s="94" t="str">
        <f>IF(F5021="","",VLOOKUP(F5021,商品マスタ!$K:$L,2,FALSE))</f>
        <v/>
      </c>
      <c r="H5021" s="95" t="str">
        <f t="shared" si="78"/>
        <v/>
      </c>
    </row>
    <row r="5022" spans="1:8" x14ac:dyDescent="0.55000000000000004">
      <c r="A5022" s="76"/>
      <c r="B5022" s="50">
        <v>2</v>
      </c>
      <c r="G5022" s="94" t="str">
        <f>IF(F5022="","",VLOOKUP(F5022,商品マスタ!$K:$L,2,FALSE))</f>
        <v/>
      </c>
      <c r="H5022" s="95" t="str">
        <f t="shared" si="78"/>
        <v/>
      </c>
    </row>
    <row r="5023" spans="1:8" x14ac:dyDescent="0.55000000000000004">
      <c r="A5023" s="76"/>
      <c r="B5023" s="50">
        <v>1</v>
      </c>
      <c r="G5023" s="94" t="str">
        <f>IF(F5023="","",VLOOKUP(F5023,商品マスタ!$K:$L,2,FALSE))</f>
        <v/>
      </c>
      <c r="H5023" s="95" t="str">
        <f t="shared" si="78"/>
        <v/>
      </c>
    </row>
    <row r="5024" spans="1:8" x14ac:dyDescent="0.55000000000000004">
      <c r="A5024" s="76"/>
      <c r="B5024" s="50">
        <v>2</v>
      </c>
      <c r="G5024" s="94" t="str">
        <f>IF(F5024="","",VLOOKUP(F5024,商品マスタ!$K:$L,2,FALSE))</f>
        <v/>
      </c>
      <c r="H5024" s="95" t="str">
        <f t="shared" si="78"/>
        <v/>
      </c>
    </row>
    <row r="5025" spans="1:8" x14ac:dyDescent="0.55000000000000004">
      <c r="A5025" s="76"/>
      <c r="B5025" s="50">
        <v>1</v>
      </c>
      <c r="G5025" s="94" t="str">
        <f>IF(F5025="","",VLOOKUP(F5025,商品マスタ!$K:$L,2,FALSE))</f>
        <v/>
      </c>
      <c r="H5025" s="95" t="str">
        <f t="shared" si="78"/>
        <v/>
      </c>
    </row>
    <row r="5026" spans="1:8" x14ac:dyDescent="0.55000000000000004">
      <c r="A5026" s="76"/>
      <c r="B5026" s="50">
        <v>2</v>
      </c>
      <c r="G5026" s="94" t="str">
        <f>IF(F5026="","",VLOOKUP(F5026,商品マスタ!$K:$L,2,FALSE))</f>
        <v/>
      </c>
      <c r="H5026" s="95" t="str">
        <f t="shared" si="78"/>
        <v/>
      </c>
    </row>
    <row r="5027" spans="1:8" x14ac:dyDescent="0.55000000000000004">
      <c r="A5027" s="76"/>
      <c r="B5027" s="50">
        <v>1</v>
      </c>
      <c r="G5027" s="94" t="str">
        <f>IF(F5027="","",VLOOKUP(F5027,商品マスタ!$K:$L,2,FALSE))</f>
        <v/>
      </c>
      <c r="H5027" s="95" t="str">
        <f t="shared" si="78"/>
        <v/>
      </c>
    </row>
    <row r="5028" spans="1:8" x14ac:dyDescent="0.55000000000000004">
      <c r="A5028" s="76"/>
      <c r="B5028" s="50">
        <v>2</v>
      </c>
      <c r="G5028" s="94" t="str">
        <f>IF(F5028="","",VLOOKUP(F5028,商品マスタ!$K:$L,2,FALSE))</f>
        <v/>
      </c>
      <c r="H5028" s="95" t="str">
        <f t="shared" si="78"/>
        <v/>
      </c>
    </row>
    <row r="5029" spans="1:8" x14ac:dyDescent="0.55000000000000004">
      <c r="A5029" s="76"/>
      <c r="B5029" s="50">
        <v>1</v>
      </c>
      <c r="G5029" s="94" t="str">
        <f>IF(F5029="","",VLOOKUP(F5029,商品マスタ!$K:$L,2,FALSE))</f>
        <v/>
      </c>
      <c r="H5029" s="95" t="str">
        <f t="shared" si="78"/>
        <v/>
      </c>
    </row>
    <row r="5030" spans="1:8" x14ac:dyDescent="0.55000000000000004">
      <c r="A5030" s="76"/>
      <c r="B5030" s="50">
        <v>2</v>
      </c>
      <c r="G5030" s="94" t="str">
        <f>IF(F5030="","",VLOOKUP(F5030,商品マスタ!$K:$L,2,FALSE))</f>
        <v/>
      </c>
      <c r="H5030" s="95" t="str">
        <f t="shared" si="78"/>
        <v/>
      </c>
    </row>
    <row r="5031" spans="1:8" x14ac:dyDescent="0.55000000000000004">
      <c r="A5031" s="76"/>
      <c r="B5031" s="50">
        <v>1</v>
      </c>
      <c r="G5031" s="94" t="str">
        <f>IF(F5031="","",VLOOKUP(F5031,商品マスタ!$K:$L,2,FALSE))</f>
        <v/>
      </c>
      <c r="H5031" s="95" t="str">
        <f t="shared" si="78"/>
        <v/>
      </c>
    </row>
    <row r="5032" spans="1:8" x14ac:dyDescent="0.55000000000000004">
      <c r="A5032" s="76"/>
      <c r="B5032" s="50">
        <v>2</v>
      </c>
      <c r="G5032" s="94" t="str">
        <f>IF(F5032="","",VLOOKUP(F5032,商品マスタ!$K:$L,2,FALSE))</f>
        <v/>
      </c>
      <c r="H5032" s="95" t="str">
        <f t="shared" si="78"/>
        <v/>
      </c>
    </row>
    <row r="5033" spans="1:8" x14ac:dyDescent="0.55000000000000004">
      <c r="A5033" s="76"/>
      <c r="B5033" s="50">
        <v>1</v>
      </c>
      <c r="G5033" s="94" t="str">
        <f>IF(F5033="","",VLOOKUP(F5033,商品マスタ!$K:$L,2,FALSE))</f>
        <v/>
      </c>
      <c r="H5033" s="95" t="str">
        <f t="shared" si="78"/>
        <v/>
      </c>
    </row>
    <row r="5034" spans="1:8" x14ac:dyDescent="0.55000000000000004">
      <c r="A5034" s="76"/>
      <c r="B5034" s="50">
        <v>2</v>
      </c>
      <c r="G5034" s="94" t="str">
        <f>IF(F5034="","",VLOOKUP(F5034,商品マスタ!$K:$L,2,FALSE))</f>
        <v/>
      </c>
      <c r="H5034" s="95" t="str">
        <f t="shared" si="78"/>
        <v/>
      </c>
    </row>
    <row r="5035" spans="1:8" x14ac:dyDescent="0.55000000000000004">
      <c r="A5035" s="76"/>
      <c r="B5035" s="50">
        <v>1</v>
      </c>
      <c r="G5035" s="94" t="str">
        <f>IF(F5035="","",VLOOKUP(F5035,商品マスタ!$K:$L,2,FALSE))</f>
        <v/>
      </c>
      <c r="H5035" s="95" t="str">
        <f t="shared" si="78"/>
        <v/>
      </c>
    </row>
    <row r="5036" spans="1:8" x14ac:dyDescent="0.55000000000000004">
      <c r="A5036" s="76"/>
      <c r="B5036" s="50">
        <v>2</v>
      </c>
      <c r="G5036" s="94" t="str">
        <f>IF(F5036="","",VLOOKUP(F5036,商品マスタ!$K:$L,2,FALSE))</f>
        <v/>
      </c>
      <c r="H5036" s="95" t="str">
        <f t="shared" si="78"/>
        <v/>
      </c>
    </row>
    <row r="5037" spans="1:8" x14ac:dyDescent="0.55000000000000004">
      <c r="A5037" s="76"/>
      <c r="B5037" s="50">
        <v>1</v>
      </c>
      <c r="G5037" s="94" t="str">
        <f>IF(F5037="","",VLOOKUP(F5037,商品マスタ!$K:$L,2,FALSE))</f>
        <v/>
      </c>
      <c r="H5037" s="95" t="str">
        <f t="shared" si="78"/>
        <v/>
      </c>
    </row>
    <row r="5038" spans="1:8" x14ac:dyDescent="0.55000000000000004">
      <c r="A5038" s="76"/>
      <c r="B5038" s="50">
        <v>2</v>
      </c>
      <c r="G5038" s="94" t="str">
        <f>IF(F5038="","",VLOOKUP(F5038,商品マスタ!$K:$L,2,FALSE))</f>
        <v/>
      </c>
      <c r="H5038" s="95" t="str">
        <f t="shared" si="78"/>
        <v/>
      </c>
    </row>
    <row r="5039" spans="1:8" x14ac:dyDescent="0.55000000000000004">
      <c r="A5039" s="76"/>
      <c r="B5039" s="50">
        <v>1</v>
      </c>
      <c r="G5039" s="94" t="str">
        <f>IF(F5039="","",VLOOKUP(F5039,商品マスタ!$K:$L,2,FALSE))</f>
        <v/>
      </c>
      <c r="H5039" s="95" t="str">
        <f t="shared" si="78"/>
        <v/>
      </c>
    </row>
    <row r="5040" spans="1:8" x14ac:dyDescent="0.55000000000000004">
      <c r="A5040" s="76"/>
      <c r="B5040" s="50">
        <v>2</v>
      </c>
      <c r="G5040" s="94" t="str">
        <f>IF(F5040="","",VLOOKUP(F5040,商品マスタ!$K:$L,2,FALSE))</f>
        <v/>
      </c>
      <c r="H5040" s="95" t="str">
        <f t="shared" si="78"/>
        <v/>
      </c>
    </row>
    <row r="5041" spans="1:8" x14ac:dyDescent="0.55000000000000004">
      <c r="A5041" s="76"/>
      <c r="B5041" s="50">
        <v>1</v>
      </c>
      <c r="G5041" s="94" t="str">
        <f>IF(F5041="","",VLOOKUP(F5041,商品マスタ!$K:$L,2,FALSE))</f>
        <v/>
      </c>
      <c r="H5041" s="95" t="str">
        <f t="shared" si="78"/>
        <v/>
      </c>
    </row>
    <row r="5042" spans="1:8" x14ac:dyDescent="0.55000000000000004">
      <c r="A5042" s="76"/>
      <c r="B5042" s="50">
        <v>2</v>
      </c>
      <c r="G5042" s="94" t="str">
        <f>IF(F5042="","",VLOOKUP(F5042,商品マスタ!$K:$L,2,FALSE))</f>
        <v/>
      </c>
      <c r="H5042" s="95" t="str">
        <f t="shared" si="78"/>
        <v/>
      </c>
    </row>
    <row r="5043" spans="1:8" x14ac:dyDescent="0.55000000000000004">
      <c r="A5043" s="76"/>
      <c r="B5043" s="50">
        <v>1</v>
      </c>
      <c r="G5043" s="94" t="str">
        <f>IF(F5043="","",VLOOKUP(F5043,商品マスタ!$K:$L,2,FALSE))</f>
        <v/>
      </c>
      <c r="H5043" s="95" t="str">
        <f t="shared" si="78"/>
        <v/>
      </c>
    </row>
    <row r="5044" spans="1:8" x14ac:dyDescent="0.55000000000000004">
      <c r="A5044" s="76"/>
      <c r="B5044" s="50">
        <v>2</v>
      </c>
      <c r="G5044" s="94" t="str">
        <f>IF(F5044="","",VLOOKUP(F5044,商品マスタ!$K:$L,2,FALSE))</f>
        <v/>
      </c>
      <c r="H5044" s="95" t="str">
        <f t="shared" si="78"/>
        <v/>
      </c>
    </row>
    <row r="5045" spans="1:8" x14ac:dyDescent="0.55000000000000004">
      <c r="A5045" s="76"/>
      <c r="B5045" s="50">
        <v>1</v>
      </c>
      <c r="G5045" s="94" t="str">
        <f>IF(F5045="","",VLOOKUP(F5045,商品マスタ!$K:$L,2,FALSE))</f>
        <v/>
      </c>
      <c r="H5045" s="95" t="str">
        <f t="shared" si="78"/>
        <v/>
      </c>
    </row>
    <row r="5046" spans="1:8" x14ac:dyDescent="0.55000000000000004">
      <c r="A5046" s="76"/>
      <c r="B5046" s="50">
        <v>2</v>
      </c>
      <c r="G5046" s="94" t="str">
        <f>IF(F5046="","",VLOOKUP(F5046,商品マスタ!$K:$L,2,FALSE))</f>
        <v/>
      </c>
      <c r="H5046" s="95" t="str">
        <f t="shared" si="78"/>
        <v/>
      </c>
    </row>
    <row r="5047" spans="1:8" x14ac:dyDescent="0.55000000000000004">
      <c r="A5047" s="76"/>
      <c r="B5047" s="50">
        <v>1</v>
      </c>
      <c r="G5047" s="94" t="str">
        <f>IF(F5047="","",VLOOKUP(F5047,商品マスタ!$K:$L,2,FALSE))</f>
        <v/>
      </c>
      <c r="H5047" s="95" t="str">
        <f t="shared" si="78"/>
        <v/>
      </c>
    </row>
    <row r="5048" spans="1:8" x14ac:dyDescent="0.55000000000000004">
      <c r="A5048" s="76"/>
      <c r="B5048" s="50">
        <v>2</v>
      </c>
      <c r="G5048" s="94" t="str">
        <f>IF(F5048="","",VLOOKUP(F5048,商品マスタ!$K:$L,2,FALSE))</f>
        <v/>
      </c>
      <c r="H5048" s="95" t="str">
        <f t="shared" si="78"/>
        <v/>
      </c>
    </row>
    <row r="5049" spans="1:8" x14ac:dyDescent="0.55000000000000004">
      <c r="A5049" s="76"/>
      <c r="B5049" s="50">
        <v>1</v>
      </c>
      <c r="G5049" s="94" t="str">
        <f>IF(F5049="","",VLOOKUP(F5049,商品マスタ!$K:$L,2,FALSE))</f>
        <v/>
      </c>
      <c r="H5049" s="95" t="str">
        <f t="shared" si="78"/>
        <v/>
      </c>
    </row>
    <row r="5050" spans="1:8" x14ac:dyDescent="0.55000000000000004">
      <c r="A5050" s="76"/>
      <c r="B5050" s="50">
        <v>2</v>
      </c>
      <c r="G5050" s="94" t="str">
        <f>IF(F5050="","",VLOOKUP(F5050,商品マスタ!$K:$L,2,FALSE))</f>
        <v/>
      </c>
      <c r="H5050" s="95" t="str">
        <f t="shared" si="78"/>
        <v/>
      </c>
    </row>
    <row r="5051" spans="1:8" x14ac:dyDescent="0.55000000000000004">
      <c r="A5051" s="76"/>
      <c r="B5051" s="50">
        <v>1</v>
      </c>
      <c r="G5051" s="94" t="str">
        <f>IF(F5051="","",VLOOKUP(F5051,商品マスタ!$K:$L,2,FALSE))</f>
        <v/>
      </c>
      <c r="H5051" s="95" t="str">
        <f t="shared" si="78"/>
        <v/>
      </c>
    </row>
    <row r="5052" spans="1:8" x14ac:dyDescent="0.55000000000000004">
      <c r="A5052" s="76"/>
      <c r="B5052" s="50">
        <v>2</v>
      </c>
      <c r="G5052" s="94" t="str">
        <f>IF(F5052="","",VLOOKUP(F5052,商品マスタ!$K:$L,2,FALSE))</f>
        <v/>
      </c>
      <c r="H5052" s="95" t="str">
        <f t="shared" si="78"/>
        <v/>
      </c>
    </row>
    <row r="5053" spans="1:8" x14ac:dyDescent="0.55000000000000004">
      <c r="A5053" s="76"/>
      <c r="B5053" s="50">
        <v>1</v>
      </c>
      <c r="G5053" s="94" t="str">
        <f>IF(F5053="","",VLOOKUP(F5053,商品マスタ!$K:$L,2,FALSE))</f>
        <v/>
      </c>
      <c r="H5053" s="95" t="str">
        <f t="shared" si="78"/>
        <v/>
      </c>
    </row>
    <row r="5054" spans="1:8" x14ac:dyDescent="0.55000000000000004">
      <c r="A5054" s="76"/>
      <c r="B5054" s="50">
        <v>2</v>
      </c>
      <c r="G5054" s="94" t="str">
        <f>IF(F5054="","",VLOOKUP(F5054,商品マスタ!$K:$L,2,FALSE))</f>
        <v/>
      </c>
      <c r="H5054" s="95" t="str">
        <f t="shared" si="78"/>
        <v/>
      </c>
    </row>
    <row r="5055" spans="1:8" x14ac:dyDescent="0.55000000000000004">
      <c r="A5055" s="76"/>
      <c r="B5055" s="50">
        <v>1</v>
      </c>
      <c r="G5055" s="94" t="str">
        <f>IF(F5055="","",VLOOKUP(F5055,商品マスタ!$K:$L,2,FALSE))</f>
        <v/>
      </c>
      <c r="H5055" s="95" t="str">
        <f t="shared" si="78"/>
        <v/>
      </c>
    </row>
    <row r="5056" spans="1:8" x14ac:dyDescent="0.55000000000000004">
      <c r="A5056" s="76"/>
      <c r="B5056" s="50">
        <v>2</v>
      </c>
      <c r="G5056" s="94" t="str">
        <f>IF(F5056="","",VLOOKUP(F5056,商品マスタ!$K:$L,2,FALSE))</f>
        <v/>
      </c>
      <c r="H5056" s="95" t="str">
        <f t="shared" ref="H5056:H5119" si="79">IF(D5056="","",IF(E5056="",LEN(SUBSTITUTE(D5056," ","")),LEN(SUBSTITUTE(E5056," ",""))))</f>
        <v/>
      </c>
    </row>
    <row r="5057" spans="1:8" x14ac:dyDescent="0.55000000000000004">
      <c r="A5057" s="76"/>
      <c r="B5057" s="50">
        <v>1</v>
      </c>
      <c r="G5057" s="94" t="str">
        <f>IF(F5057="","",VLOOKUP(F5057,商品マスタ!$K:$L,2,FALSE))</f>
        <v/>
      </c>
      <c r="H5057" s="95" t="str">
        <f t="shared" si="79"/>
        <v/>
      </c>
    </row>
    <row r="5058" spans="1:8" x14ac:dyDescent="0.55000000000000004">
      <c r="A5058" s="76"/>
      <c r="B5058" s="50">
        <v>2</v>
      </c>
      <c r="G5058" s="94" t="str">
        <f>IF(F5058="","",VLOOKUP(F5058,商品マスタ!$K:$L,2,FALSE))</f>
        <v/>
      </c>
      <c r="H5058" s="95" t="str">
        <f t="shared" si="79"/>
        <v/>
      </c>
    </row>
    <row r="5059" spans="1:8" x14ac:dyDescent="0.55000000000000004">
      <c r="A5059" s="76"/>
      <c r="B5059" s="50">
        <v>1</v>
      </c>
      <c r="G5059" s="94" t="str">
        <f>IF(F5059="","",VLOOKUP(F5059,商品マスタ!$K:$L,2,FALSE))</f>
        <v/>
      </c>
      <c r="H5059" s="95" t="str">
        <f t="shared" si="79"/>
        <v/>
      </c>
    </row>
    <row r="5060" spans="1:8" x14ac:dyDescent="0.55000000000000004">
      <c r="A5060" s="76"/>
      <c r="B5060" s="50">
        <v>2</v>
      </c>
      <c r="G5060" s="94" t="str">
        <f>IF(F5060="","",VLOOKUP(F5060,商品マスタ!$K:$L,2,FALSE))</f>
        <v/>
      </c>
      <c r="H5060" s="95" t="str">
        <f t="shared" si="79"/>
        <v/>
      </c>
    </row>
    <row r="5061" spans="1:8" x14ac:dyDescent="0.55000000000000004">
      <c r="A5061" s="76"/>
      <c r="B5061" s="50">
        <v>1</v>
      </c>
      <c r="G5061" s="94" t="str">
        <f>IF(F5061="","",VLOOKUP(F5061,商品マスタ!$K:$L,2,FALSE))</f>
        <v/>
      </c>
      <c r="H5061" s="95" t="str">
        <f t="shared" si="79"/>
        <v/>
      </c>
    </row>
    <row r="5062" spans="1:8" x14ac:dyDescent="0.55000000000000004">
      <c r="A5062" s="76"/>
      <c r="B5062" s="50">
        <v>2</v>
      </c>
      <c r="G5062" s="94" t="str">
        <f>IF(F5062="","",VLOOKUP(F5062,商品マスタ!$K:$L,2,FALSE))</f>
        <v/>
      </c>
      <c r="H5062" s="95" t="str">
        <f t="shared" si="79"/>
        <v/>
      </c>
    </row>
    <row r="5063" spans="1:8" x14ac:dyDescent="0.55000000000000004">
      <c r="A5063" s="76"/>
      <c r="B5063" s="50">
        <v>1</v>
      </c>
      <c r="G5063" s="94" t="str">
        <f>IF(F5063="","",VLOOKUP(F5063,商品マスタ!$K:$L,2,FALSE))</f>
        <v/>
      </c>
      <c r="H5063" s="95" t="str">
        <f t="shared" si="79"/>
        <v/>
      </c>
    </row>
    <row r="5064" spans="1:8" x14ac:dyDescent="0.55000000000000004">
      <c r="A5064" s="76"/>
      <c r="B5064" s="50">
        <v>2</v>
      </c>
      <c r="G5064" s="94" t="str">
        <f>IF(F5064="","",VLOOKUP(F5064,商品マスタ!$K:$L,2,FALSE))</f>
        <v/>
      </c>
      <c r="H5064" s="95" t="str">
        <f t="shared" si="79"/>
        <v/>
      </c>
    </row>
    <row r="5065" spans="1:8" x14ac:dyDescent="0.55000000000000004">
      <c r="A5065" s="76"/>
      <c r="B5065" s="50">
        <v>1</v>
      </c>
      <c r="G5065" s="94" t="str">
        <f>IF(F5065="","",VLOOKUP(F5065,商品マスタ!$K:$L,2,FALSE))</f>
        <v/>
      </c>
      <c r="H5065" s="95" t="str">
        <f t="shared" si="79"/>
        <v/>
      </c>
    </row>
    <row r="5066" spans="1:8" x14ac:dyDescent="0.55000000000000004">
      <c r="A5066" s="76"/>
      <c r="B5066" s="50">
        <v>2</v>
      </c>
      <c r="G5066" s="94" t="str">
        <f>IF(F5066="","",VLOOKUP(F5066,商品マスタ!$K:$L,2,FALSE))</f>
        <v/>
      </c>
      <c r="H5066" s="95" t="str">
        <f t="shared" si="79"/>
        <v/>
      </c>
    </row>
    <row r="5067" spans="1:8" x14ac:dyDescent="0.55000000000000004">
      <c r="A5067" s="76"/>
      <c r="B5067" s="50">
        <v>1</v>
      </c>
      <c r="G5067" s="94" t="str">
        <f>IF(F5067="","",VLOOKUP(F5067,商品マスタ!$K:$L,2,FALSE))</f>
        <v/>
      </c>
      <c r="H5067" s="95" t="str">
        <f t="shared" si="79"/>
        <v/>
      </c>
    </row>
    <row r="5068" spans="1:8" x14ac:dyDescent="0.55000000000000004">
      <c r="A5068" s="76"/>
      <c r="B5068" s="50">
        <v>2</v>
      </c>
      <c r="G5068" s="94" t="str">
        <f>IF(F5068="","",VLOOKUP(F5068,商品マスタ!$K:$L,2,FALSE))</f>
        <v/>
      </c>
      <c r="H5068" s="95" t="str">
        <f t="shared" si="79"/>
        <v/>
      </c>
    </row>
    <row r="5069" spans="1:8" x14ac:dyDescent="0.55000000000000004">
      <c r="A5069" s="76"/>
      <c r="B5069" s="50">
        <v>1</v>
      </c>
      <c r="G5069" s="94" t="str">
        <f>IF(F5069="","",VLOOKUP(F5069,商品マスタ!$K:$L,2,FALSE))</f>
        <v/>
      </c>
      <c r="H5069" s="95" t="str">
        <f t="shared" si="79"/>
        <v/>
      </c>
    </row>
    <row r="5070" spans="1:8" x14ac:dyDescent="0.55000000000000004">
      <c r="A5070" s="76"/>
      <c r="B5070" s="50">
        <v>2</v>
      </c>
      <c r="G5070" s="94" t="str">
        <f>IF(F5070="","",VLOOKUP(F5070,商品マスタ!$K:$L,2,FALSE))</f>
        <v/>
      </c>
      <c r="H5070" s="95" t="str">
        <f t="shared" si="79"/>
        <v/>
      </c>
    </row>
    <row r="5071" spans="1:8" x14ac:dyDescent="0.55000000000000004">
      <c r="A5071" s="76"/>
      <c r="B5071" s="50">
        <v>1</v>
      </c>
      <c r="G5071" s="94" t="str">
        <f>IF(F5071="","",VLOOKUP(F5071,商品マスタ!$K:$L,2,FALSE))</f>
        <v/>
      </c>
      <c r="H5071" s="95" t="str">
        <f t="shared" si="79"/>
        <v/>
      </c>
    </row>
    <row r="5072" spans="1:8" x14ac:dyDescent="0.55000000000000004">
      <c r="A5072" s="76"/>
      <c r="B5072" s="50">
        <v>2</v>
      </c>
      <c r="G5072" s="94" t="str">
        <f>IF(F5072="","",VLOOKUP(F5072,商品マスタ!$K:$L,2,FALSE))</f>
        <v/>
      </c>
      <c r="H5072" s="95" t="str">
        <f t="shared" si="79"/>
        <v/>
      </c>
    </row>
    <row r="5073" spans="1:8" x14ac:dyDescent="0.55000000000000004">
      <c r="A5073" s="76"/>
      <c r="B5073" s="50">
        <v>1</v>
      </c>
      <c r="G5073" s="94" t="str">
        <f>IF(F5073="","",VLOOKUP(F5073,商品マスタ!$K:$L,2,FALSE))</f>
        <v/>
      </c>
      <c r="H5073" s="95" t="str">
        <f t="shared" si="79"/>
        <v/>
      </c>
    </row>
    <row r="5074" spans="1:8" x14ac:dyDescent="0.55000000000000004">
      <c r="A5074" s="76"/>
      <c r="B5074" s="50">
        <v>2</v>
      </c>
      <c r="G5074" s="94" t="str">
        <f>IF(F5074="","",VLOOKUP(F5074,商品マスタ!$K:$L,2,FALSE))</f>
        <v/>
      </c>
      <c r="H5074" s="95" t="str">
        <f t="shared" si="79"/>
        <v/>
      </c>
    </row>
    <row r="5075" spans="1:8" x14ac:dyDescent="0.55000000000000004">
      <c r="A5075" s="76"/>
      <c r="B5075" s="50">
        <v>1</v>
      </c>
      <c r="G5075" s="94" t="str">
        <f>IF(F5075="","",VLOOKUP(F5075,商品マスタ!$K:$L,2,FALSE))</f>
        <v/>
      </c>
      <c r="H5075" s="95" t="str">
        <f t="shared" si="79"/>
        <v/>
      </c>
    </row>
    <row r="5076" spans="1:8" x14ac:dyDescent="0.55000000000000004">
      <c r="A5076" s="76"/>
      <c r="B5076" s="50">
        <v>2</v>
      </c>
      <c r="G5076" s="94" t="str">
        <f>IF(F5076="","",VLOOKUP(F5076,商品マスタ!$K:$L,2,FALSE))</f>
        <v/>
      </c>
      <c r="H5076" s="95" t="str">
        <f t="shared" si="79"/>
        <v/>
      </c>
    </row>
    <row r="5077" spans="1:8" x14ac:dyDescent="0.55000000000000004">
      <c r="A5077" s="76"/>
      <c r="B5077" s="50">
        <v>1</v>
      </c>
      <c r="G5077" s="94" t="str">
        <f>IF(F5077="","",VLOOKUP(F5077,商品マスタ!$K:$L,2,FALSE))</f>
        <v/>
      </c>
      <c r="H5077" s="95" t="str">
        <f t="shared" si="79"/>
        <v/>
      </c>
    </row>
    <row r="5078" spans="1:8" x14ac:dyDescent="0.55000000000000004">
      <c r="A5078" s="76"/>
      <c r="B5078" s="50">
        <v>2</v>
      </c>
      <c r="G5078" s="94" t="str">
        <f>IF(F5078="","",VLOOKUP(F5078,商品マスタ!$K:$L,2,FALSE))</f>
        <v/>
      </c>
      <c r="H5078" s="95" t="str">
        <f t="shared" si="79"/>
        <v/>
      </c>
    </row>
    <row r="5079" spans="1:8" x14ac:dyDescent="0.55000000000000004">
      <c r="A5079" s="76"/>
      <c r="B5079" s="50">
        <v>1</v>
      </c>
      <c r="G5079" s="94" t="str">
        <f>IF(F5079="","",VLOOKUP(F5079,商品マスタ!$K:$L,2,FALSE))</f>
        <v/>
      </c>
      <c r="H5079" s="95" t="str">
        <f t="shared" si="79"/>
        <v/>
      </c>
    </row>
    <row r="5080" spans="1:8" x14ac:dyDescent="0.55000000000000004">
      <c r="A5080" s="76"/>
      <c r="B5080" s="50">
        <v>2</v>
      </c>
      <c r="G5080" s="94" t="str">
        <f>IF(F5080="","",VLOOKUP(F5080,商品マスタ!$K:$L,2,FALSE))</f>
        <v/>
      </c>
      <c r="H5080" s="95" t="str">
        <f t="shared" si="79"/>
        <v/>
      </c>
    </row>
    <row r="5081" spans="1:8" x14ac:dyDescent="0.55000000000000004">
      <c r="A5081" s="76"/>
      <c r="B5081" s="50">
        <v>1</v>
      </c>
      <c r="G5081" s="94" t="str">
        <f>IF(F5081="","",VLOOKUP(F5081,商品マスタ!$K:$L,2,FALSE))</f>
        <v/>
      </c>
      <c r="H5081" s="95" t="str">
        <f t="shared" si="79"/>
        <v/>
      </c>
    </row>
    <row r="5082" spans="1:8" x14ac:dyDescent="0.55000000000000004">
      <c r="A5082" s="76"/>
      <c r="B5082" s="50">
        <v>2</v>
      </c>
      <c r="G5082" s="94" t="str">
        <f>IF(F5082="","",VLOOKUP(F5082,商品マスタ!$K:$L,2,FALSE))</f>
        <v/>
      </c>
      <c r="H5082" s="95" t="str">
        <f t="shared" si="79"/>
        <v/>
      </c>
    </row>
    <row r="5083" spans="1:8" x14ac:dyDescent="0.55000000000000004">
      <c r="A5083" s="76"/>
      <c r="B5083" s="50">
        <v>1</v>
      </c>
      <c r="G5083" s="94" t="str">
        <f>IF(F5083="","",VLOOKUP(F5083,商品マスタ!$K:$L,2,FALSE))</f>
        <v/>
      </c>
      <c r="H5083" s="95" t="str">
        <f t="shared" si="79"/>
        <v/>
      </c>
    </row>
    <row r="5084" spans="1:8" x14ac:dyDescent="0.55000000000000004">
      <c r="A5084" s="76"/>
      <c r="B5084" s="50">
        <v>2</v>
      </c>
      <c r="G5084" s="94" t="str">
        <f>IF(F5084="","",VLOOKUP(F5084,商品マスタ!$K:$L,2,FALSE))</f>
        <v/>
      </c>
      <c r="H5084" s="95" t="str">
        <f t="shared" si="79"/>
        <v/>
      </c>
    </row>
    <row r="5085" spans="1:8" x14ac:dyDescent="0.55000000000000004">
      <c r="A5085" s="76"/>
      <c r="B5085" s="50">
        <v>1</v>
      </c>
      <c r="G5085" s="94" t="str">
        <f>IF(F5085="","",VLOOKUP(F5085,商品マスタ!$K:$L,2,FALSE))</f>
        <v/>
      </c>
      <c r="H5085" s="95" t="str">
        <f t="shared" si="79"/>
        <v/>
      </c>
    </row>
    <row r="5086" spans="1:8" x14ac:dyDescent="0.55000000000000004">
      <c r="A5086" s="76"/>
      <c r="B5086" s="50">
        <v>2</v>
      </c>
      <c r="G5086" s="94" t="str">
        <f>IF(F5086="","",VLOOKUP(F5086,商品マスタ!$K:$L,2,FALSE))</f>
        <v/>
      </c>
      <c r="H5086" s="95" t="str">
        <f t="shared" si="79"/>
        <v/>
      </c>
    </row>
    <row r="5087" spans="1:8" x14ac:dyDescent="0.55000000000000004">
      <c r="A5087" s="76"/>
      <c r="B5087" s="50">
        <v>1</v>
      </c>
      <c r="G5087" s="94" t="str">
        <f>IF(F5087="","",VLOOKUP(F5087,商品マスタ!$K:$L,2,FALSE))</f>
        <v/>
      </c>
      <c r="H5087" s="95" t="str">
        <f t="shared" si="79"/>
        <v/>
      </c>
    </row>
    <row r="5088" spans="1:8" x14ac:dyDescent="0.55000000000000004">
      <c r="A5088" s="76"/>
      <c r="B5088" s="50">
        <v>2</v>
      </c>
      <c r="G5088" s="94" t="str">
        <f>IF(F5088="","",VLOOKUP(F5088,商品マスタ!$K:$L,2,FALSE))</f>
        <v/>
      </c>
      <c r="H5088" s="95" t="str">
        <f t="shared" si="79"/>
        <v/>
      </c>
    </row>
    <row r="5089" spans="1:8" x14ac:dyDescent="0.55000000000000004">
      <c r="A5089" s="76"/>
      <c r="B5089" s="50">
        <v>1</v>
      </c>
      <c r="G5089" s="94" t="str">
        <f>IF(F5089="","",VLOOKUP(F5089,商品マスタ!$K:$L,2,FALSE))</f>
        <v/>
      </c>
      <c r="H5089" s="95" t="str">
        <f t="shared" si="79"/>
        <v/>
      </c>
    </row>
    <row r="5090" spans="1:8" x14ac:dyDescent="0.55000000000000004">
      <c r="A5090" s="76"/>
      <c r="B5090" s="50">
        <v>2</v>
      </c>
      <c r="G5090" s="94" t="str">
        <f>IF(F5090="","",VLOOKUP(F5090,商品マスタ!$K:$L,2,FALSE))</f>
        <v/>
      </c>
      <c r="H5090" s="95" t="str">
        <f t="shared" si="79"/>
        <v/>
      </c>
    </row>
    <row r="5091" spans="1:8" x14ac:dyDescent="0.55000000000000004">
      <c r="A5091" s="76"/>
      <c r="B5091" s="50">
        <v>1</v>
      </c>
      <c r="G5091" s="94" t="str">
        <f>IF(F5091="","",VLOOKUP(F5091,商品マスタ!$K:$L,2,FALSE))</f>
        <v/>
      </c>
      <c r="H5091" s="95" t="str">
        <f t="shared" si="79"/>
        <v/>
      </c>
    </row>
    <row r="5092" spans="1:8" x14ac:dyDescent="0.55000000000000004">
      <c r="A5092" s="76"/>
      <c r="B5092" s="50">
        <v>2</v>
      </c>
      <c r="G5092" s="94" t="str">
        <f>IF(F5092="","",VLOOKUP(F5092,商品マスタ!$K:$L,2,FALSE))</f>
        <v/>
      </c>
      <c r="H5092" s="95" t="str">
        <f t="shared" si="79"/>
        <v/>
      </c>
    </row>
    <row r="5093" spans="1:8" x14ac:dyDescent="0.55000000000000004">
      <c r="A5093" s="76"/>
      <c r="B5093" s="50">
        <v>1</v>
      </c>
      <c r="G5093" s="94" t="str">
        <f>IF(F5093="","",VLOOKUP(F5093,商品マスタ!$K:$L,2,FALSE))</f>
        <v/>
      </c>
      <c r="H5093" s="95" t="str">
        <f t="shared" si="79"/>
        <v/>
      </c>
    </row>
    <row r="5094" spans="1:8" x14ac:dyDescent="0.55000000000000004">
      <c r="A5094" s="76"/>
      <c r="B5094" s="50">
        <v>2</v>
      </c>
      <c r="G5094" s="94" t="str">
        <f>IF(F5094="","",VLOOKUP(F5094,商品マスタ!$K:$L,2,FALSE))</f>
        <v/>
      </c>
      <c r="H5094" s="95" t="str">
        <f t="shared" si="79"/>
        <v/>
      </c>
    </row>
    <row r="5095" spans="1:8" x14ac:dyDescent="0.55000000000000004">
      <c r="A5095" s="76"/>
      <c r="B5095" s="50">
        <v>1</v>
      </c>
      <c r="G5095" s="94" t="str">
        <f>IF(F5095="","",VLOOKUP(F5095,商品マスタ!$K:$L,2,FALSE))</f>
        <v/>
      </c>
      <c r="H5095" s="95" t="str">
        <f t="shared" si="79"/>
        <v/>
      </c>
    </row>
    <row r="5096" spans="1:8" x14ac:dyDescent="0.55000000000000004">
      <c r="A5096" s="76"/>
      <c r="B5096" s="50">
        <v>2</v>
      </c>
      <c r="G5096" s="94" t="str">
        <f>IF(F5096="","",VLOOKUP(F5096,商品マスタ!$K:$L,2,FALSE))</f>
        <v/>
      </c>
      <c r="H5096" s="95" t="str">
        <f t="shared" si="79"/>
        <v/>
      </c>
    </row>
    <row r="5097" spans="1:8" x14ac:dyDescent="0.55000000000000004">
      <c r="A5097" s="76"/>
      <c r="B5097" s="50">
        <v>1</v>
      </c>
      <c r="G5097" s="94" t="str">
        <f>IF(F5097="","",VLOOKUP(F5097,商品マスタ!$K:$L,2,FALSE))</f>
        <v/>
      </c>
      <c r="H5097" s="95" t="str">
        <f t="shared" si="79"/>
        <v/>
      </c>
    </row>
    <row r="5098" spans="1:8" x14ac:dyDescent="0.55000000000000004">
      <c r="A5098" s="76"/>
      <c r="B5098" s="50">
        <v>2</v>
      </c>
      <c r="G5098" s="94" t="str">
        <f>IF(F5098="","",VLOOKUP(F5098,商品マスタ!$K:$L,2,FALSE))</f>
        <v/>
      </c>
      <c r="H5098" s="95" t="str">
        <f t="shared" si="79"/>
        <v/>
      </c>
    </row>
    <row r="5099" spans="1:8" x14ac:dyDescent="0.55000000000000004">
      <c r="A5099" s="76"/>
      <c r="B5099" s="50">
        <v>1</v>
      </c>
      <c r="G5099" s="94" t="str">
        <f>IF(F5099="","",VLOOKUP(F5099,商品マスタ!$K:$L,2,FALSE))</f>
        <v/>
      </c>
      <c r="H5099" s="95" t="str">
        <f t="shared" si="79"/>
        <v/>
      </c>
    </row>
    <row r="5100" spans="1:8" x14ac:dyDescent="0.55000000000000004">
      <c r="A5100" s="76"/>
      <c r="B5100" s="50">
        <v>2</v>
      </c>
      <c r="G5100" s="94" t="str">
        <f>IF(F5100="","",VLOOKUP(F5100,商品マスタ!$K:$L,2,FALSE))</f>
        <v/>
      </c>
      <c r="H5100" s="95" t="str">
        <f t="shared" si="79"/>
        <v/>
      </c>
    </row>
    <row r="5101" spans="1:8" x14ac:dyDescent="0.55000000000000004">
      <c r="A5101" s="76"/>
      <c r="B5101" s="50">
        <v>1</v>
      </c>
      <c r="G5101" s="94" t="str">
        <f>IF(F5101="","",VLOOKUP(F5101,商品マスタ!$K:$L,2,FALSE))</f>
        <v/>
      </c>
      <c r="H5101" s="95" t="str">
        <f t="shared" si="79"/>
        <v/>
      </c>
    </row>
    <row r="5102" spans="1:8" x14ac:dyDescent="0.55000000000000004">
      <c r="A5102" s="76"/>
      <c r="B5102" s="50">
        <v>2</v>
      </c>
      <c r="G5102" s="94" t="str">
        <f>IF(F5102="","",VLOOKUP(F5102,商品マスタ!$K:$L,2,FALSE))</f>
        <v/>
      </c>
      <c r="H5102" s="95" t="str">
        <f t="shared" si="79"/>
        <v/>
      </c>
    </row>
    <row r="5103" spans="1:8" x14ac:dyDescent="0.55000000000000004">
      <c r="A5103" s="76"/>
      <c r="B5103" s="50">
        <v>1</v>
      </c>
      <c r="G5103" s="94" t="str">
        <f>IF(F5103="","",VLOOKUP(F5103,商品マスタ!$K:$L,2,FALSE))</f>
        <v/>
      </c>
      <c r="H5103" s="95" t="str">
        <f t="shared" si="79"/>
        <v/>
      </c>
    </row>
    <row r="5104" spans="1:8" x14ac:dyDescent="0.55000000000000004">
      <c r="A5104" s="76"/>
      <c r="B5104" s="50">
        <v>2</v>
      </c>
      <c r="G5104" s="94" t="str">
        <f>IF(F5104="","",VLOOKUP(F5104,商品マスタ!$K:$L,2,FALSE))</f>
        <v/>
      </c>
      <c r="H5104" s="95" t="str">
        <f t="shared" si="79"/>
        <v/>
      </c>
    </row>
    <row r="5105" spans="1:8" x14ac:dyDescent="0.55000000000000004">
      <c r="A5105" s="76"/>
      <c r="B5105" s="50">
        <v>1</v>
      </c>
      <c r="G5105" s="94" t="str">
        <f>IF(F5105="","",VLOOKUP(F5105,商品マスタ!$K:$L,2,FALSE))</f>
        <v/>
      </c>
      <c r="H5105" s="95" t="str">
        <f t="shared" si="79"/>
        <v/>
      </c>
    </row>
    <row r="5106" spans="1:8" x14ac:dyDescent="0.55000000000000004">
      <c r="A5106" s="76"/>
      <c r="B5106" s="50">
        <v>2</v>
      </c>
      <c r="G5106" s="94" t="str">
        <f>IF(F5106="","",VLOOKUP(F5106,商品マスタ!$K:$L,2,FALSE))</f>
        <v/>
      </c>
      <c r="H5106" s="95" t="str">
        <f t="shared" si="79"/>
        <v/>
      </c>
    </row>
    <row r="5107" spans="1:8" x14ac:dyDescent="0.55000000000000004">
      <c r="A5107" s="76"/>
      <c r="B5107" s="50">
        <v>1</v>
      </c>
      <c r="G5107" s="94" t="str">
        <f>IF(F5107="","",VLOOKUP(F5107,商品マスタ!$K:$L,2,FALSE))</f>
        <v/>
      </c>
      <c r="H5107" s="95" t="str">
        <f t="shared" si="79"/>
        <v/>
      </c>
    </row>
    <row r="5108" spans="1:8" x14ac:dyDescent="0.55000000000000004">
      <c r="A5108" s="76"/>
      <c r="B5108" s="50">
        <v>2</v>
      </c>
      <c r="G5108" s="94" t="str">
        <f>IF(F5108="","",VLOOKUP(F5108,商品マスタ!$K:$L,2,FALSE))</f>
        <v/>
      </c>
      <c r="H5108" s="95" t="str">
        <f t="shared" si="79"/>
        <v/>
      </c>
    </row>
    <row r="5109" spans="1:8" x14ac:dyDescent="0.55000000000000004">
      <c r="A5109" s="76"/>
      <c r="B5109" s="50">
        <v>1</v>
      </c>
      <c r="G5109" s="94" t="str">
        <f>IF(F5109="","",VLOOKUP(F5109,商品マスタ!$K:$L,2,FALSE))</f>
        <v/>
      </c>
      <c r="H5109" s="95" t="str">
        <f t="shared" si="79"/>
        <v/>
      </c>
    </row>
    <row r="5110" spans="1:8" x14ac:dyDescent="0.55000000000000004">
      <c r="A5110" s="76"/>
      <c r="B5110" s="50">
        <v>2</v>
      </c>
      <c r="G5110" s="94" t="str">
        <f>IF(F5110="","",VLOOKUP(F5110,商品マスタ!$K:$L,2,FALSE))</f>
        <v/>
      </c>
      <c r="H5110" s="95" t="str">
        <f t="shared" si="79"/>
        <v/>
      </c>
    </row>
    <row r="5111" spans="1:8" x14ac:dyDescent="0.55000000000000004">
      <c r="A5111" s="76"/>
      <c r="B5111" s="50">
        <v>1</v>
      </c>
      <c r="G5111" s="94" t="str">
        <f>IF(F5111="","",VLOOKUP(F5111,商品マスタ!$K:$L,2,FALSE))</f>
        <v/>
      </c>
      <c r="H5111" s="95" t="str">
        <f t="shared" si="79"/>
        <v/>
      </c>
    </row>
    <row r="5112" spans="1:8" x14ac:dyDescent="0.55000000000000004">
      <c r="A5112" s="76"/>
      <c r="B5112" s="50">
        <v>2</v>
      </c>
      <c r="G5112" s="94" t="str">
        <f>IF(F5112="","",VLOOKUP(F5112,商品マスタ!$K:$L,2,FALSE))</f>
        <v/>
      </c>
      <c r="H5112" s="95" t="str">
        <f t="shared" si="79"/>
        <v/>
      </c>
    </row>
    <row r="5113" spans="1:8" x14ac:dyDescent="0.55000000000000004">
      <c r="A5113" s="76"/>
      <c r="B5113" s="50">
        <v>1</v>
      </c>
      <c r="G5113" s="94" t="str">
        <f>IF(F5113="","",VLOOKUP(F5113,商品マスタ!$K:$L,2,FALSE))</f>
        <v/>
      </c>
      <c r="H5113" s="95" t="str">
        <f t="shared" si="79"/>
        <v/>
      </c>
    </row>
    <row r="5114" spans="1:8" x14ac:dyDescent="0.55000000000000004">
      <c r="A5114" s="76"/>
      <c r="B5114" s="50">
        <v>2</v>
      </c>
      <c r="G5114" s="94" t="str">
        <f>IF(F5114="","",VLOOKUP(F5114,商品マスタ!$K:$L,2,FALSE))</f>
        <v/>
      </c>
      <c r="H5114" s="95" t="str">
        <f t="shared" si="79"/>
        <v/>
      </c>
    </row>
    <row r="5115" spans="1:8" x14ac:dyDescent="0.55000000000000004">
      <c r="A5115" s="76"/>
      <c r="B5115" s="50">
        <v>1</v>
      </c>
      <c r="G5115" s="94" t="str">
        <f>IF(F5115="","",VLOOKUP(F5115,商品マスタ!$K:$L,2,FALSE))</f>
        <v/>
      </c>
      <c r="H5115" s="95" t="str">
        <f t="shared" si="79"/>
        <v/>
      </c>
    </row>
    <row r="5116" spans="1:8" x14ac:dyDescent="0.55000000000000004">
      <c r="A5116" s="76"/>
      <c r="B5116" s="50">
        <v>2</v>
      </c>
      <c r="G5116" s="94" t="str">
        <f>IF(F5116="","",VLOOKUP(F5116,商品マスタ!$K:$L,2,FALSE))</f>
        <v/>
      </c>
      <c r="H5116" s="95" t="str">
        <f t="shared" si="79"/>
        <v/>
      </c>
    </row>
    <row r="5117" spans="1:8" x14ac:dyDescent="0.55000000000000004">
      <c r="A5117" s="76"/>
      <c r="B5117" s="50">
        <v>1</v>
      </c>
      <c r="G5117" s="94" t="str">
        <f>IF(F5117="","",VLOOKUP(F5117,商品マスタ!$K:$L,2,FALSE))</f>
        <v/>
      </c>
      <c r="H5117" s="95" t="str">
        <f t="shared" si="79"/>
        <v/>
      </c>
    </row>
    <row r="5118" spans="1:8" x14ac:dyDescent="0.55000000000000004">
      <c r="A5118" s="76"/>
      <c r="B5118" s="50">
        <v>2</v>
      </c>
      <c r="G5118" s="94" t="str">
        <f>IF(F5118="","",VLOOKUP(F5118,商品マスタ!$K:$L,2,FALSE))</f>
        <v/>
      </c>
      <c r="H5118" s="95" t="str">
        <f t="shared" si="79"/>
        <v/>
      </c>
    </row>
    <row r="5119" spans="1:8" x14ac:dyDescent="0.55000000000000004">
      <c r="A5119" s="76"/>
      <c r="B5119" s="50">
        <v>1</v>
      </c>
      <c r="G5119" s="94" t="str">
        <f>IF(F5119="","",VLOOKUP(F5119,商品マスタ!$K:$L,2,FALSE))</f>
        <v/>
      </c>
      <c r="H5119" s="95" t="str">
        <f t="shared" si="79"/>
        <v/>
      </c>
    </row>
    <row r="5120" spans="1:8" x14ac:dyDescent="0.55000000000000004">
      <c r="A5120" s="76"/>
      <c r="B5120" s="50">
        <v>2</v>
      </c>
      <c r="G5120" s="94" t="str">
        <f>IF(F5120="","",VLOOKUP(F5120,商品マスタ!$K:$L,2,FALSE))</f>
        <v/>
      </c>
      <c r="H5120" s="95" t="str">
        <f t="shared" ref="H5120:H5183" si="80">IF(D5120="","",IF(E5120="",LEN(SUBSTITUTE(D5120," ","")),LEN(SUBSTITUTE(E5120," ",""))))</f>
        <v/>
      </c>
    </row>
    <row r="5121" spans="1:8" x14ac:dyDescent="0.55000000000000004">
      <c r="A5121" s="76"/>
      <c r="B5121" s="50">
        <v>1</v>
      </c>
      <c r="G5121" s="94" t="str">
        <f>IF(F5121="","",VLOOKUP(F5121,商品マスタ!$K:$L,2,FALSE))</f>
        <v/>
      </c>
      <c r="H5121" s="95" t="str">
        <f t="shared" si="80"/>
        <v/>
      </c>
    </row>
    <row r="5122" spans="1:8" x14ac:dyDescent="0.55000000000000004">
      <c r="A5122" s="76"/>
      <c r="B5122" s="50">
        <v>2</v>
      </c>
      <c r="G5122" s="94" t="str">
        <f>IF(F5122="","",VLOOKUP(F5122,商品マスタ!$K:$L,2,FALSE))</f>
        <v/>
      </c>
      <c r="H5122" s="95" t="str">
        <f t="shared" si="80"/>
        <v/>
      </c>
    </row>
    <row r="5123" spans="1:8" x14ac:dyDescent="0.55000000000000004">
      <c r="A5123" s="76"/>
      <c r="B5123" s="50">
        <v>1</v>
      </c>
      <c r="G5123" s="94" t="str">
        <f>IF(F5123="","",VLOOKUP(F5123,商品マスタ!$K:$L,2,FALSE))</f>
        <v/>
      </c>
      <c r="H5123" s="95" t="str">
        <f t="shared" si="80"/>
        <v/>
      </c>
    </row>
    <row r="5124" spans="1:8" x14ac:dyDescent="0.55000000000000004">
      <c r="A5124" s="76"/>
      <c r="B5124" s="50">
        <v>2</v>
      </c>
      <c r="G5124" s="94" t="str">
        <f>IF(F5124="","",VLOOKUP(F5124,商品マスタ!$K:$L,2,FALSE))</f>
        <v/>
      </c>
      <c r="H5124" s="95" t="str">
        <f t="shared" si="80"/>
        <v/>
      </c>
    </row>
    <row r="5125" spans="1:8" x14ac:dyDescent="0.55000000000000004">
      <c r="A5125" s="76"/>
      <c r="B5125" s="50">
        <v>1</v>
      </c>
      <c r="G5125" s="94" t="str">
        <f>IF(F5125="","",VLOOKUP(F5125,商品マスタ!$K:$L,2,FALSE))</f>
        <v/>
      </c>
      <c r="H5125" s="95" t="str">
        <f t="shared" si="80"/>
        <v/>
      </c>
    </row>
    <row r="5126" spans="1:8" x14ac:dyDescent="0.55000000000000004">
      <c r="A5126" s="76"/>
      <c r="B5126" s="50">
        <v>2</v>
      </c>
      <c r="G5126" s="94" t="str">
        <f>IF(F5126="","",VLOOKUP(F5126,商品マスタ!$K:$L,2,FALSE))</f>
        <v/>
      </c>
      <c r="H5126" s="95" t="str">
        <f t="shared" si="80"/>
        <v/>
      </c>
    </row>
    <row r="5127" spans="1:8" x14ac:dyDescent="0.55000000000000004">
      <c r="A5127" s="76"/>
      <c r="B5127" s="50">
        <v>1</v>
      </c>
      <c r="G5127" s="94" t="str">
        <f>IF(F5127="","",VLOOKUP(F5127,商品マスタ!$K:$L,2,FALSE))</f>
        <v/>
      </c>
      <c r="H5127" s="95" t="str">
        <f t="shared" si="80"/>
        <v/>
      </c>
    </row>
    <row r="5128" spans="1:8" x14ac:dyDescent="0.55000000000000004">
      <c r="A5128" s="76"/>
      <c r="B5128" s="50">
        <v>2</v>
      </c>
      <c r="G5128" s="94" t="str">
        <f>IF(F5128="","",VLOOKUP(F5128,商品マスタ!$K:$L,2,FALSE))</f>
        <v/>
      </c>
      <c r="H5128" s="95" t="str">
        <f t="shared" si="80"/>
        <v/>
      </c>
    </row>
    <row r="5129" spans="1:8" x14ac:dyDescent="0.55000000000000004">
      <c r="A5129" s="76"/>
      <c r="B5129" s="50">
        <v>1</v>
      </c>
      <c r="G5129" s="94" t="str">
        <f>IF(F5129="","",VLOOKUP(F5129,商品マスタ!$K:$L,2,FALSE))</f>
        <v/>
      </c>
      <c r="H5129" s="95" t="str">
        <f t="shared" si="80"/>
        <v/>
      </c>
    </row>
    <row r="5130" spans="1:8" x14ac:dyDescent="0.55000000000000004">
      <c r="A5130" s="76"/>
      <c r="B5130" s="50">
        <v>2</v>
      </c>
      <c r="G5130" s="94" t="str">
        <f>IF(F5130="","",VLOOKUP(F5130,商品マスタ!$K:$L,2,FALSE))</f>
        <v/>
      </c>
      <c r="H5130" s="95" t="str">
        <f t="shared" si="80"/>
        <v/>
      </c>
    </row>
    <row r="5131" spans="1:8" x14ac:dyDescent="0.55000000000000004">
      <c r="A5131" s="76"/>
      <c r="B5131" s="50">
        <v>1</v>
      </c>
      <c r="G5131" s="94" t="str">
        <f>IF(F5131="","",VLOOKUP(F5131,商品マスタ!$K:$L,2,FALSE))</f>
        <v/>
      </c>
      <c r="H5131" s="95" t="str">
        <f t="shared" si="80"/>
        <v/>
      </c>
    </row>
    <row r="5132" spans="1:8" x14ac:dyDescent="0.55000000000000004">
      <c r="A5132" s="76"/>
      <c r="B5132" s="50">
        <v>2</v>
      </c>
      <c r="G5132" s="94" t="str">
        <f>IF(F5132="","",VLOOKUP(F5132,商品マスタ!$K:$L,2,FALSE))</f>
        <v/>
      </c>
      <c r="H5132" s="95" t="str">
        <f t="shared" si="80"/>
        <v/>
      </c>
    </row>
    <row r="5133" spans="1:8" x14ac:dyDescent="0.55000000000000004">
      <c r="A5133" s="76"/>
      <c r="B5133" s="50">
        <v>1</v>
      </c>
      <c r="G5133" s="94" t="str">
        <f>IF(F5133="","",VLOOKUP(F5133,商品マスタ!$K:$L,2,FALSE))</f>
        <v/>
      </c>
      <c r="H5133" s="95" t="str">
        <f t="shared" si="80"/>
        <v/>
      </c>
    </row>
    <row r="5134" spans="1:8" x14ac:dyDescent="0.55000000000000004">
      <c r="A5134" s="76"/>
      <c r="B5134" s="50">
        <v>2</v>
      </c>
      <c r="G5134" s="94" t="str">
        <f>IF(F5134="","",VLOOKUP(F5134,商品マスタ!$K:$L,2,FALSE))</f>
        <v/>
      </c>
      <c r="H5134" s="95" t="str">
        <f t="shared" si="80"/>
        <v/>
      </c>
    </row>
    <row r="5135" spans="1:8" x14ac:dyDescent="0.55000000000000004">
      <c r="A5135" s="76"/>
      <c r="B5135" s="50">
        <v>1</v>
      </c>
      <c r="G5135" s="94" t="str">
        <f>IF(F5135="","",VLOOKUP(F5135,商品マスタ!$K:$L,2,FALSE))</f>
        <v/>
      </c>
      <c r="H5135" s="95" t="str">
        <f t="shared" si="80"/>
        <v/>
      </c>
    </row>
    <row r="5136" spans="1:8" x14ac:dyDescent="0.55000000000000004">
      <c r="A5136" s="76"/>
      <c r="B5136" s="50">
        <v>2</v>
      </c>
      <c r="G5136" s="94" t="str">
        <f>IF(F5136="","",VLOOKUP(F5136,商品マスタ!$K:$L,2,FALSE))</f>
        <v/>
      </c>
      <c r="H5136" s="95" t="str">
        <f t="shared" si="80"/>
        <v/>
      </c>
    </row>
    <row r="5137" spans="1:8" x14ac:dyDescent="0.55000000000000004">
      <c r="A5137" s="76"/>
      <c r="B5137" s="50">
        <v>1</v>
      </c>
      <c r="G5137" s="94" t="str">
        <f>IF(F5137="","",VLOOKUP(F5137,商品マスタ!$K:$L,2,FALSE))</f>
        <v/>
      </c>
      <c r="H5137" s="95" t="str">
        <f t="shared" si="80"/>
        <v/>
      </c>
    </row>
    <row r="5138" spans="1:8" x14ac:dyDescent="0.55000000000000004">
      <c r="A5138" s="76"/>
      <c r="B5138" s="50">
        <v>2</v>
      </c>
      <c r="G5138" s="94" t="str">
        <f>IF(F5138="","",VLOOKUP(F5138,商品マスタ!$K:$L,2,FALSE))</f>
        <v/>
      </c>
      <c r="H5138" s="95" t="str">
        <f t="shared" si="80"/>
        <v/>
      </c>
    </row>
    <row r="5139" spans="1:8" x14ac:dyDescent="0.55000000000000004">
      <c r="A5139" s="76"/>
      <c r="B5139" s="50">
        <v>1</v>
      </c>
      <c r="G5139" s="94" t="str">
        <f>IF(F5139="","",VLOOKUP(F5139,商品マスタ!$K:$L,2,FALSE))</f>
        <v/>
      </c>
      <c r="H5139" s="95" t="str">
        <f t="shared" si="80"/>
        <v/>
      </c>
    </row>
    <row r="5140" spans="1:8" x14ac:dyDescent="0.55000000000000004">
      <c r="A5140" s="76"/>
      <c r="B5140" s="50">
        <v>2</v>
      </c>
      <c r="G5140" s="94" t="str">
        <f>IF(F5140="","",VLOOKUP(F5140,商品マスタ!$K:$L,2,FALSE))</f>
        <v/>
      </c>
      <c r="H5140" s="95" t="str">
        <f t="shared" si="80"/>
        <v/>
      </c>
    </row>
    <row r="5141" spans="1:8" x14ac:dyDescent="0.55000000000000004">
      <c r="A5141" s="76"/>
      <c r="B5141" s="50">
        <v>1</v>
      </c>
      <c r="G5141" s="94" t="str">
        <f>IF(F5141="","",VLOOKUP(F5141,商品マスタ!$K:$L,2,FALSE))</f>
        <v/>
      </c>
      <c r="H5141" s="95" t="str">
        <f t="shared" si="80"/>
        <v/>
      </c>
    </row>
    <row r="5142" spans="1:8" x14ac:dyDescent="0.55000000000000004">
      <c r="A5142" s="76"/>
      <c r="B5142" s="50">
        <v>2</v>
      </c>
      <c r="G5142" s="94" t="str">
        <f>IF(F5142="","",VLOOKUP(F5142,商品マスタ!$K:$L,2,FALSE))</f>
        <v/>
      </c>
      <c r="H5142" s="95" t="str">
        <f t="shared" si="80"/>
        <v/>
      </c>
    </row>
    <row r="5143" spans="1:8" x14ac:dyDescent="0.55000000000000004">
      <c r="A5143" s="76"/>
      <c r="B5143" s="50">
        <v>1</v>
      </c>
      <c r="G5143" s="94" t="str">
        <f>IF(F5143="","",VLOOKUP(F5143,商品マスタ!$K:$L,2,FALSE))</f>
        <v/>
      </c>
      <c r="H5143" s="95" t="str">
        <f t="shared" si="80"/>
        <v/>
      </c>
    </row>
    <row r="5144" spans="1:8" x14ac:dyDescent="0.55000000000000004">
      <c r="A5144" s="76"/>
      <c r="B5144" s="50">
        <v>2</v>
      </c>
      <c r="G5144" s="94" t="str">
        <f>IF(F5144="","",VLOOKUP(F5144,商品マスタ!$K:$L,2,FALSE))</f>
        <v/>
      </c>
      <c r="H5144" s="95" t="str">
        <f t="shared" si="80"/>
        <v/>
      </c>
    </row>
    <row r="5145" spans="1:8" x14ac:dyDescent="0.55000000000000004">
      <c r="A5145" s="76"/>
      <c r="B5145" s="50">
        <v>1</v>
      </c>
      <c r="G5145" s="94" t="str">
        <f>IF(F5145="","",VLOOKUP(F5145,商品マスタ!$K:$L,2,FALSE))</f>
        <v/>
      </c>
      <c r="H5145" s="95" t="str">
        <f t="shared" si="80"/>
        <v/>
      </c>
    </row>
    <row r="5146" spans="1:8" x14ac:dyDescent="0.55000000000000004">
      <c r="A5146" s="76"/>
      <c r="B5146" s="50">
        <v>2</v>
      </c>
      <c r="G5146" s="94" t="str">
        <f>IF(F5146="","",VLOOKUP(F5146,商品マスタ!$K:$L,2,FALSE))</f>
        <v/>
      </c>
      <c r="H5146" s="95" t="str">
        <f t="shared" si="80"/>
        <v/>
      </c>
    </row>
    <row r="5147" spans="1:8" x14ac:dyDescent="0.55000000000000004">
      <c r="A5147" s="76"/>
      <c r="B5147" s="50">
        <v>1</v>
      </c>
      <c r="G5147" s="94" t="str">
        <f>IF(F5147="","",VLOOKUP(F5147,商品マスタ!$K:$L,2,FALSE))</f>
        <v/>
      </c>
      <c r="H5147" s="95" t="str">
        <f t="shared" si="80"/>
        <v/>
      </c>
    </row>
    <row r="5148" spans="1:8" x14ac:dyDescent="0.55000000000000004">
      <c r="A5148" s="76"/>
      <c r="B5148" s="50">
        <v>2</v>
      </c>
      <c r="G5148" s="94" t="str">
        <f>IF(F5148="","",VLOOKUP(F5148,商品マスタ!$K:$L,2,FALSE))</f>
        <v/>
      </c>
      <c r="H5148" s="95" t="str">
        <f t="shared" si="80"/>
        <v/>
      </c>
    </row>
    <row r="5149" spans="1:8" x14ac:dyDescent="0.55000000000000004">
      <c r="A5149" s="76"/>
      <c r="B5149" s="50">
        <v>1</v>
      </c>
      <c r="G5149" s="94" t="str">
        <f>IF(F5149="","",VLOOKUP(F5149,商品マスタ!$K:$L,2,FALSE))</f>
        <v/>
      </c>
      <c r="H5149" s="95" t="str">
        <f t="shared" si="80"/>
        <v/>
      </c>
    </row>
    <row r="5150" spans="1:8" x14ac:dyDescent="0.55000000000000004">
      <c r="A5150" s="76"/>
      <c r="B5150" s="50">
        <v>2</v>
      </c>
      <c r="G5150" s="94" t="str">
        <f>IF(F5150="","",VLOOKUP(F5150,商品マスタ!$K:$L,2,FALSE))</f>
        <v/>
      </c>
      <c r="H5150" s="95" t="str">
        <f t="shared" si="80"/>
        <v/>
      </c>
    </row>
    <row r="5151" spans="1:8" x14ac:dyDescent="0.55000000000000004">
      <c r="A5151" s="76"/>
      <c r="B5151" s="50">
        <v>1</v>
      </c>
      <c r="G5151" s="94" t="str">
        <f>IF(F5151="","",VLOOKUP(F5151,商品マスタ!$K:$L,2,FALSE))</f>
        <v/>
      </c>
      <c r="H5151" s="95" t="str">
        <f t="shared" si="80"/>
        <v/>
      </c>
    </row>
    <row r="5152" spans="1:8" x14ac:dyDescent="0.55000000000000004">
      <c r="A5152" s="76"/>
      <c r="B5152" s="50">
        <v>2</v>
      </c>
      <c r="G5152" s="94" t="str">
        <f>IF(F5152="","",VLOOKUP(F5152,商品マスタ!$K:$L,2,FALSE))</f>
        <v/>
      </c>
      <c r="H5152" s="95" t="str">
        <f t="shared" si="80"/>
        <v/>
      </c>
    </row>
    <row r="5153" spans="1:8" x14ac:dyDescent="0.55000000000000004">
      <c r="A5153" s="76"/>
      <c r="B5153" s="50">
        <v>1</v>
      </c>
      <c r="G5153" s="94" t="str">
        <f>IF(F5153="","",VLOOKUP(F5153,商品マスタ!$K:$L,2,FALSE))</f>
        <v/>
      </c>
      <c r="H5153" s="95" t="str">
        <f t="shared" si="80"/>
        <v/>
      </c>
    </row>
    <row r="5154" spans="1:8" x14ac:dyDescent="0.55000000000000004">
      <c r="A5154" s="76"/>
      <c r="B5154" s="50">
        <v>2</v>
      </c>
      <c r="G5154" s="94" t="str">
        <f>IF(F5154="","",VLOOKUP(F5154,商品マスタ!$K:$L,2,FALSE))</f>
        <v/>
      </c>
      <c r="H5154" s="95" t="str">
        <f t="shared" si="80"/>
        <v/>
      </c>
    </row>
    <row r="5155" spans="1:8" x14ac:dyDescent="0.55000000000000004">
      <c r="A5155" s="76"/>
      <c r="B5155" s="50">
        <v>1</v>
      </c>
      <c r="G5155" s="94" t="str">
        <f>IF(F5155="","",VLOOKUP(F5155,商品マスタ!$K:$L,2,FALSE))</f>
        <v/>
      </c>
      <c r="H5155" s="95" t="str">
        <f t="shared" si="80"/>
        <v/>
      </c>
    </row>
    <row r="5156" spans="1:8" x14ac:dyDescent="0.55000000000000004">
      <c r="A5156" s="76"/>
      <c r="B5156" s="50">
        <v>2</v>
      </c>
      <c r="G5156" s="94" t="str">
        <f>IF(F5156="","",VLOOKUP(F5156,商品マスタ!$K:$L,2,FALSE))</f>
        <v/>
      </c>
      <c r="H5156" s="95" t="str">
        <f t="shared" si="80"/>
        <v/>
      </c>
    </row>
    <row r="5157" spans="1:8" x14ac:dyDescent="0.55000000000000004">
      <c r="A5157" s="76"/>
      <c r="B5157" s="50">
        <v>1</v>
      </c>
      <c r="G5157" s="94" t="str">
        <f>IF(F5157="","",VLOOKUP(F5157,商品マスタ!$K:$L,2,FALSE))</f>
        <v/>
      </c>
      <c r="H5157" s="95" t="str">
        <f t="shared" si="80"/>
        <v/>
      </c>
    </row>
    <row r="5158" spans="1:8" x14ac:dyDescent="0.55000000000000004">
      <c r="A5158" s="76"/>
      <c r="B5158" s="50">
        <v>2</v>
      </c>
      <c r="G5158" s="94" t="str">
        <f>IF(F5158="","",VLOOKUP(F5158,商品マスタ!$K:$L,2,FALSE))</f>
        <v/>
      </c>
      <c r="H5158" s="95" t="str">
        <f t="shared" si="80"/>
        <v/>
      </c>
    </row>
    <row r="5159" spans="1:8" x14ac:dyDescent="0.55000000000000004">
      <c r="A5159" s="76"/>
      <c r="B5159" s="50">
        <v>1</v>
      </c>
      <c r="G5159" s="94" t="str">
        <f>IF(F5159="","",VLOOKUP(F5159,商品マスタ!$K:$L,2,FALSE))</f>
        <v/>
      </c>
      <c r="H5159" s="95" t="str">
        <f t="shared" si="80"/>
        <v/>
      </c>
    </row>
    <row r="5160" spans="1:8" x14ac:dyDescent="0.55000000000000004">
      <c r="A5160" s="76"/>
      <c r="B5160" s="50">
        <v>2</v>
      </c>
      <c r="G5160" s="94" t="str">
        <f>IF(F5160="","",VLOOKUP(F5160,商品マスタ!$K:$L,2,FALSE))</f>
        <v/>
      </c>
      <c r="H5160" s="95" t="str">
        <f t="shared" si="80"/>
        <v/>
      </c>
    </row>
    <row r="5161" spans="1:8" x14ac:dyDescent="0.55000000000000004">
      <c r="A5161" s="76"/>
      <c r="B5161" s="50">
        <v>1</v>
      </c>
      <c r="G5161" s="94" t="str">
        <f>IF(F5161="","",VLOOKUP(F5161,商品マスタ!$K:$L,2,FALSE))</f>
        <v/>
      </c>
      <c r="H5161" s="95" t="str">
        <f t="shared" si="80"/>
        <v/>
      </c>
    </row>
    <row r="5162" spans="1:8" x14ac:dyDescent="0.55000000000000004">
      <c r="A5162" s="76"/>
      <c r="B5162" s="50">
        <v>2</v>
      </c>
      <c r="G5162" s="94" t="str">
        <f>IF(F5162="","",VLOOKUP(F5162,商品マスタ!$K:$L,2,FALSE))</f>
        <v/>
      </c>
      <c r="H5162" s="95" t="str">
        <f t="shared" si="80"/>
        <v/>
      </c>
    </row>
    <row r="5163" spans="1:8" x14ac:dyDescent="0.55000000000000004">
      <c r="A5163" s="76"/>
      <c r="B5163" s="50">
        <v>1</v>
      </c>
      <c r="G5163" s="94" t="str">
        <f>IF(F5163="","",VLOOKUP(F5163,商品マスタ!$K:$L,2,FALSE))</f>
        <v/>
      </c>
      <c r="H5163" s="95" t="str">
        <f t="shared" si="80"/>
        <v/>
      </c>
    </row>
    <row r="5164" spans="1:8" x14ac:dyDescent="0.55000000000000004">
      <c r="A5164" s="76"/>
      <c r="B5164" s="50">
        <v>2</v>
      </c>
      <c r="G5164" s="94" t="str">
        <f>IF(F5164="","",VLOOKUP(F5164,商品マスタ!$K:$L,2,FALSE))</f>
        <v/>
      </c>
      <c r="H5164" s="95" t="str">
        <f t="shared" si="80"/>
        <v/>
      </c>
    </row>
    <row r="5165" spans="1:8" x14ac:dyDescent="0.55000000000000004">
      <c r="A5165" s="76"/>
      <c r="B5165" s="50">
        <v>1</v>
      </c>
      <c r="G5165" s="94" t="str">
        <f>IF(F5165="","",VLOOKUP(F5165,商品マスタ!$K:$L,2,FALSE))</f>
        <v/>
      </c>
      <c r="H5165" s="95" t="str">
        <f t="shared" si="80"/>
        <v/>
      </c>
    </row>
    <row r="5166" spans="1:8" x14ac:dyDescent="0.55000000000000004">
      <c r="A5166" s="76"/>
      <c r="B5166" s="50">
        <v>2</v>
      </c>
      <c r="G5166" s="94" t="str">
        <f>IF(F5166="","",VLOOKUP(F5166,商品マスタ!$K:$L,2,FALSE))</f>
        <v/>
      </c>
      <c r="H5166" s="95" t="str">
        <f t="shared" si="80"/>
        <v/>
      </c>
    </row>
    <row r="5167" spans="1:8" x14ac:dyDescent="0.55000000000000004">
      <c r="A5167" s="76"/>
      <c r="B5167" s="50">
        <v>1</v>
      </c>
      <c r="G5167" s="94" t="str">
        <f>IF(F5167="","",VLOOKUP(F5167,商品マスタ!$K:$L,2,FALSE))</f>
        <v/>
      </c>
      <c r="H5167" s="95" t="str">
        <f t="shared" si="80"/>
        <v/>
      </c>
    </row>
    <row r="5168" spans="1:8" x14ac:dyDescent="0.55000000000000004">
      <c r="A5168" s="76"/>
      <c r="B5168" s="50">
        <v>2</v>
      </c>
      <c r="G5168" s="94" t="str">
        <f>IF(F5168="","",VLOOKUP(F5168,商品マスタ!$K:$L,2,FALSE))</f>
        <v/>
      </c>
      <c r="H5168" s="95" t="str">
        <f t="shared" si="80"/>
        <v/>
      </c>
    </row>
    <row r="5169" spans="1:8" x14ac:dyDescent="0.55000000000000004">
      <c r="A5169" s="76"/>
      <c r="B5169" s="50">
        <v>1</v>
      </c>
      <c r="G5169" s="94" t="str">
        <f>IF(F5169="","",VLOOKUP(F5169,商品マスタ!$K:$L,2,FALSE))</f>
        <v/>
      </c>
      <c r="H5169" s="95" t="str">
        <f t="shared" si="80"/>
        <v/>
      </c>
    </row>
    <row r="5170" spans="1:8" x14ac:dyDescent="0.55000000000000004">
      <c r="A5170" s="76"/>
      <c r="B5170" s="50">
        <v>2</v>
      </c>
      <c r="G5170" s="94" t="str">
        <f>IF(F5170="","",VLOOKUP(F5170,商品マスタ!$K:$L,2,FALSE))</f>
        <v/>
      </c>
      <c r="H5170" s="95" t="str">
        <f t="shared" si="80"/>
        <v/>
      </c>
    </row>
    <row r="5171" spans="1:8" x14ac:dyDescent="0.55000000000000004">
      <c r="A5171" s="76"/>
      <c r="B5171" s="50">
        <v>1</v>
      </c>
      <c r="G5171" s="94" t="str">
        <f>IF(F5171="","",VLOOKUP(F5171,商品マスタ!$K:$L,2,FALSE))</f>
        <v/>
      </c>
      <c r="H5171" s="95" t="str">
        <f t="shared" si="80"/>
        <v/>
      </c>
    </row>
    <row r="5172" spans="1:8" x14ac:dyDescent="0.55000000000000004">
      <c r="A5172" s="76"/>
      <c r="B5172" s="50">
        <v>2</v>
      </c>
      <c r="G5172" s="94" t="str">
        <f>IF(F5172="","",VLOOKUP(F5172,商品マスタ!$K:$L,2,FALSE))</f>
        <v/>
      </c>
      <c r="H5172" s="95" t="str">
        <f t="shared" si="80"/>
        <v/>
      </c>
    </row>
    <row r="5173" spans="1:8" x14ac:dyDescent="0.55000000000000004">
      <c r="A5173" s="76"/>
      <c r="B5173" s="50">
        <v>1</v>
      </c>
      <c r="G5173" s="94" t="str">
        <f>IF(F5173="","",VLOOKUP(F5173,商品マスタ!$K:$L,2,FALSE))</f>
        <v/>
      </c>
      <c r="H5173" s="95" t="str">
        <f t="shared" si="80"/>
        <v/>
      </c>
    </row>
    <row r="5174" spans="1:8" x14ac:dyDescent="0.55000000000000004">
      <c r="A5174" s="76"/>
      <c r="B5174" s="50">
        <v>2</v>
      </c>
      <c r="G5174" s="94" t="str">
        <f>IF(F5174="","",VLOOKUP(F5174,商品マスタ!$K:$L,2,FALSE))</f>
        <v/>
      </c>
      <c r="H5174" s="95" t="str">
        <f t="shared" si="80"/>
        <v/>
      </c>
    </row>
    <row r="5175" spans="1:8" x14ac:dyDescent="0.55000000000000004">
      <c r="A5175" s="76"/>
      <c r="B5175" s="50">
        <v>1</v>
      </c>
      <c r="G5175" s="94" t="str">
        <f>IF(F5175="","",VLOOKUP(F5175,商品マスタ!$K:$L,2,FALSE))</f>
        <v/>
      </c>
      <c r="H5175" s="95" t="str">
        <f t="shared" si="80"/>
        <v/>
      </c>
    </row>
    <row r="5176" spans="1:8" x14ac:dyDescent="0.55000000000000004">
      <c r="A5176" s="76"/>
      <c r="B5176" s="50">
        <v>2</v>
      </c>
      <c r="G5176" s="94" t="str">
        <f>IF(F5176="","",VLOOKUP(F5176,商品マスタ!$K:$L,2,FALSE))</f>
        <v/>
      </c>
      <c r="H5176" s="95" t="str">
        <f t="shared" si="80"/>
        <v/>
      </c>
    </row>
    <row r="5177" spans="1:8" x14ac:dyDescent="0.55000000000000004">
      <c r="A5177" s="76"/>
      <c r="B5177" s="50">
        <v>1</v>
      </c>
      <c r="G5177" s="94" t="str">
        <f>IF(F5177="","",VLOOKUP(F5177,商品マスタ!$K:$L,2,FALSE))</f>
        <v/>
      </c>
      <c r="H5177" s="95" t="str">
        <f t="shared" si="80"/>
        <v/>
      </c>
    </row>
    <row r="5178" spans="1:8" x14ac:dyDescent="0.55000000000000004">
      <c r="A5178" s="76"/>
      <c r="B5178" s="50">
        <v>2</v>
      </c>
      <c r="G5178" s="94" t="str">
        <f>IF(F5178="","",VLOOKUP(F5178,商品マスタ!$K:$L,2,FALSE))</f>
        <v/>
      </c>
      <c r="H5178" s="95" t="str">
        <f t="shared" si="80"/>
        <v/>
      </c>
    </row>
    <row r="5179" spans="1:8" x14ac:dyDescent="0.55000000000000004">
      <c r="A5179" s="76"/>
      <c r="B5179" s="50">
        <v>1</v>
      </c>
      <c r="G5179" s="94" t="str">
        <f>IF(F5179="","",VLOOKUP(F5179,商品マスタ!$K:$L,2,FALSE))</f>
        <v/>
      </c>
      <c r="H5179" s="95" t="str">
        <f t="shared" si="80"/>
        <v/>
      </c>
    </row>
    <row r="5180" spans="1:8" x14ac:dyDescent="0.55000000000000004">
      <c r="A5180" s="76"/>
      <c r="B5180" s="50">
        <v>2</v>
      </c>
      <c r="G5180" s="94" t="str">
        <f>IF(F5180="","",VLOOKUP(F5180,商品マスタ!$K:$L,2,FALSE))</f>
        <v/>
      </c>
      <c r="H5180" s="95" t="str">
        <f t="shared" si="80"/>
        <v/>
      </c>
    </row>
    <row r="5181" spans="1:8" x14ac:dyDescent="0.55000000000000004">
      <c r="A5181" s="76"/>
      <c r="B5181" s="50">
        <v>1</v>
      </c>
      <c r="G5181" s="94" t="str">
        <f>IF(F5181="","",VLOOKUP(F5181,商品マスタ!$K:$L,2,FALSE))</f>
        <v/>
      </c>
      <c r="H5181" s="95" t="str">
        <f t="shared" si="80"/>
        <v/>
      </c>
    </row>
    <row r="5182" spans="1:8" x14ac:dyDescent="0.55000000000000004">
      <c r="A5182" s="76"/>
      <c r="B5182" s="50">
        <v>2</v>
      </c>
      <c r="G5182" s="94" t="str">
        <f>IF(F5182="","",VLOOKUP(F5182,商品マスタ!$K:$L,2,FALSE))</f>
        <v/>
      </c>
      <c r="H5182" s="95" t="str">
        <f t="shared" si="80"/>
        <v/>
      </c>
    </row>
    <row r="5183" spans="1:8" x14ac:dyDescent="0.55000000000000004">
      <c r="A5183" s="76"/>
      <c r="B5183" s="50">
        <v>1</v>
      </c>
      <c r="G5183" s="94" t="str">
        <f>IF(F5183="","",VLOOKUP(F5183,商品マスタ!$K:$L,2,FALSE))</f>
        <v/>
      </c>
      <c r="H5183" s="95" t="str">
        <f t="shared" si="80"/>
        <v/>
      </c>
    </row>
    <row r="5184" spans="1:8" x14ac:dyDescent="0.55000000000000004">
      <c r="A5184" s="76"/>
      <c r="B5184" s="50">
        <v>2</v>
      </c>
      <c r="G5184" s="94" t="str">
        <f>IF(F5184="","",VLOOKUP(F5184,商品マスタ!$K:$L,2,FALSE))</f>
        <v/>
      </c>
      <c r="H5184" s="95" t="str">
        <f t="shared" ref="H5184:H5247" si="81">IF(D5184="","",IF(E5184="",LEN(SUBSTITUTE(D5184," ","")),LEN(SUBSTITUTE(E5184," ",""))))</f>
        <v/>
      </c>
    </row>
    <row r="5185" spans="1:8" x14ac:dyDescent="0.55000000000000004">
      <c r="A5185" s="76"/>
      <c r="B5185" s="50">
        <v>1</v>
      </c>
      <c r="G5185" s="94" t="str">
        <f>IF(F5185="","",VLOOKUP(F5185,商品マスタ!$K:$L,2,FALSE))</f>
        <v/>
      </c>
      <c r="H5185" s="95" t="str">
        <f t="shared" si="81"/>
        <v/>
      </c>
    </row>
    <row r="5186" spans="1:8" x14ac:dyDescent="0.55000000000000004">
      <c r="A5186" s="76"/>
      <c r="B5186" s="50">
        <v>2</v>
      </c>
      <c r="G5186" s="94" t="str">
        <f>IF(F5186="","",VLOOKUP(F5186,商品マスタ!$K:$L,2,FALSE))</f>
        <v/>
      </c>
      <c r="H5186" s="95" t="str">
        <f t="shared" si="81"/>
        <v/>
      </c>
    </row>
    <row r="5187" spans="1:8" x14ac:dyDescent="0.55000000000000004">
      <c r="A5187" s="76"/>
      <c r="B5187" s="50">
        <v>1</v>
      </c>
      <c r="G5187" s="94" t="str">
        <f>IF(F5187="","",VLOOKUP(F5187,商品マスタ!$K:$L,2,FALSE))</f>
        <v/>
      </c>
      <c r="H5187" s="95" t="str">
        <f t="shared" si="81"/>
        <v/>
      </c>
    </row>
    <row r="5188" spans="1:8" x14ac:dyDescent="0.55000000000000004">
      <c r="A5188" s="76"/>
      <c r="B5188" s="50">
        <v>2</v>
      </c>
      <c r="G5188" s="94" t="str">
        <f>IF(F5188="","",VLOOKUP(F5188,商品マスタ!$K:$L,2,FALSE))</f>
        <v/>
      </c>
      <c r="H5188" s="95" t="str">
        <f t="shared" si="81"/>
        <v/>
      </c>
    </row>
    <row r="5189" spans="1:8" x14ac:dyDescent="0.55000000000000004">
      <c r="A5189" s="76"/>
      <c r="B5189" s="50">
        <v>1</v>
      </c>
      <c r="G5189" s="94" t="str">
        <f>IF(F5189="","",VLOOKUP(F5189,商品マスタ!$K:$L,2,FALSE))</f>
        <v/>
      </c>
      <c r="H5189" s="95" t="str">
        <f t="shared" si="81"/>
        <v/>
      </c>
    </row>
    <row r="5190" spans="1:8" x14ac:dyDescent="0.55000000000000004">
      <c r="A5190" s="76"/>
      <c r="B5190" s="50">
        <v>2</v>
      </c>
      <c r="G5190" s="94" t="str">
        <f>IF(F5190="","",VLOOKUP(F5190,商品マスタ!$K:$L,2,FALSE))</f>
        <v/>
      </c>
      <c r="H5190" s="95" t="str">
        <f t="shared" si="81"/>
        <v/>
      </c>
    </row>
    <row r="5191" spans="1:8" x14ac:dyDescent="0.55000000000000004">
      <c r="A5191" s="76"/>
      <c r="B5191" s="50">
        <v>1</v>
      </c>
      <c r="G5191" s="94" t="str">
        <f>IF(F5191="","",VLOOKUP(F5191,商品マスタ!$K:$L,2,FALSE))</f>
        <v/>
      </c>
      <c r="H5191" s="95" t="str">
        <f t="shared" si="81"/>
        <v/>
      </c>
    </row>
    <row r="5192" spans="1:8" x14ac:dyDescent="0.55000000000000004">
      <c r="A5192" s="76"/>
      <c r="B5192" s="50">
        <v>2</v>
      </c>
      <c r="G5192" s="94" t="str">
        <f>IF(F5192="","",VLOOKUP(F5192,商品マスタ!$K:$L,2,FALSE))</f>
        <v/>
      </c>
      <c r="H5192" s="95" t="str">
        <f t="shared" si="81"/>
        <v/>
      </c>
    </row>
    <row r="5193" spans="1:8" x14ac:dyDescent="0.55000000000000004">
      <c r="A5193" s="76"/>
      <c r="B5193" s="50">
        <v>1</v>
      </c>
      <c r="G5193" s="94" t="str">
        <f>IF(F5193="","",VLOOKUP(F5193,商品マスタ!$K:$L,2,FALSE))</f>
        <v/>
      </c>
      <c r="H5193" s="95" t="str">
        <f t="shared" si="81"/>
        <v/>
      </c>
    </row>
    <row r="5194" spans="1:8" x14ac:dyDescent="0.55000000000000004">
      <c r="A5194" s="76"/>
      <c r="B5194" s="50">
        <v>2</v>
      </c>
      <c r="G5194" s="94" t="str">
        <f>IF(F5194="","",VLOOKUP(F5194,商品マスタ!$K:$L,2,FALSE))</f>
        <v/>
      </c>
      <c r="H5194" s="95" t="str">
        <f t="shared" si="81"/>
        <v/>
      </c>
    </row>
    <row r="5195" spans="1:8" x14ac:dyDescent="0.55000000000000004">
      <c r="A5195" s="76"/>
      <c r="B5195" s="50">
        <v>1</v>
      </c>
      <c r="G5195" s="94" t="str">
        <f>IF(F5195="","",VLOOKUP(F5195,商品マスタ!$K:$L,2,FALSE))</f>
        <v/>
      </c>
      <c r="H5195" s="95" t="str">
        <f t="shared" si="81"/>
        <v/>
      </c>
    </row>
    <row r="5196" spans="1:8" x14ac:dyDescent="0.55000000000000004">
      <c r="A5196" s="76"/>
      <c r="B5196" s="50">
        <v>2</v>
      </c>
      <c r="G5196" s="94" t="str">
        <f>IF(F5196="","",VLOOKUP(F5196,商品マスタ!$K:$L,2,FALSE))</f>
        <v/>
      </c>
      <c r="H5196" s="95" t="str">
        <f t="shared" si="81"/>
        <v/>
      </c>
    </row>
    <row r="5197" spans="1:8" x14ac:dyDescent="0.55000000000000004">
      <c r="A5197" s="76"/>
      <c r="B5197" s="50">
        <v>1</v>
      </c>
      <c r="G5197" s="94" t="str">
        <f>IF(F5197="","",VLOOKUP(F5197,商品マスタ!$K:$L,2,FALSE))</f>
        <v/>
      </c>
      <c r="H5197" s="95" t="str">
        <f t="shared" si="81"/>
        <v/>
      </c>
    </row>
    <row r="5198" spans="1:8" x14ac:dyDescent="0.55000000000000004">
      <c r="A5198" s="76"/>
      <c r="B5198" s="50">
        <v>2</v>
      </c>
      <c r="G5198" s="94" t="str">
        <f>IF(F5198="","",VLOOKUP(F5198,商品マスタ!$K:$L,2,FALSE))</f>
        <v/>
      </c>
      <c r="H5198" s="95" t="str">
        <f t="shared" si="81"/>
        <v/>
      </c>
    </row>
    <row r="5199" spans="1:8" x14ac:dyDescent="0.55000000000000004">
      <c r="A5199" s="76"/>
      <c r="B5199" s="50">
        <v>1</v>
      </c>
      <c r="G5199" s="94" t="str">
        <f>IF(F5199="","",VLOOKUP(F5199,商品マスタ!$K:$L,2,FALSE))</f>
        <v/>
      </c>
      <c r="H5199" s="95" t="str">
        <f t="shared" si="81"/>
        <v/>
      </c>
    </row>
    <row r="5200" spans="1:8" x14ac:dyDescent="0.55000000000000004">
      <c r="A5200" s="76"/>
      <c r="B5200" s="50">
        <v>2</v>
      </c>
      <c r="G5200" s="94" t="str">
        <f>IF(F5200="","",VLOOKUP(F5200,商品マスタ!$K:$L,2,FALSE))</f>
        <v/>
      </c>
      <c r="H5200" s="95" t="str">
        <f t="shared" si="81"/>
        <v/>
      </c>
    </row>
    <row r="5201" spans="1:8" x14ac:dyDescent="0.55000000000000004">
      <c r="A5201" s="76"/>
      <c r="B5201" s="50">
        <v>1</v>
      </c>
      <c r="G5201" s="94" t="str">
        <f>IF(F5201="","",VLOOKUP(F5201,商品マスタ!$K:$L,2,FALSE))</f>
        <v/>
      </c>
      <c r="H5201" s="95" t="str">
        <f t="shared" si="81"/>
        <v/>
      </c>
    </row>
    <row r="5202" spans="1:8" x14ac:dyDescent="0.55000000000000004">
      <c r="A5202" s="76"/>
      <c r="B5202" s="50">
        <v>2</v>
      </c>
      <c r="G5202" s="94" t="str">
        <f>IF(F5202="","",VLOOKUP(F5202,商品マスタ!$K:$L,2,FALSE))</f>
        <v/>
      </c>
      <c r="H5202" s="95" t="str">
        <f t="shared" si="81"/>
        <v/>
      </c>
    </row>
    <row r="5203" spans="1:8" x14ac:dyDescent="0.55000000000000004">
      <c r="A5203" s="76"/>
      <c r="B5203" s="50">
        <v>1</v>
      </c>
      <c r="G5203" s="94" t="str">
        <f>IF(F5203="","",VLOOKUP(F5203,商品マスタ!$K:$L,2,FALSE))</f>
        <v/>
      </c>
      <c r="H5203" s="95" t="str">
        <f t="shared" si="81"/>
        <v/>
      </c>
    </row>
    <row r="5204" spans="1:8" x14ac:dyDescent="0.55000000000000004">
      <c r="A5204" s="76"/>
      <c r="B5204" s="50">
        <v>2</v>
      </c>
      <c r="G5204" s="94" t="str">
        <f>IF(F5204="","",VLOOKUP(F5204,商品マスタ!$K:$L,2,FALSE))</f>
        <v/>
      </c>
      <c r="H5204" s="95" t="str">
        <f t="shared" si="81"/>
        <v/>
      </c>
    </row>
    <row r="5205" spans="1:8" x14ac:dyDescent="0.55000000000000004">
      <c r="A5205" s="76"/>
      <c r="B5205" s="50">
        <v>1</v>
      </c>
      <c r="G5205" s="94" t="str">
        <f>IF(F5205="","",VLOOKUP(F5205,商品マスタ!$K:$L,2,FALSE))</f>
        <v/>
      </c>
      <c r="H5205" s="95" t="str">
        <f t="shared" si="81"/>
        <v/>
      </c>
    </row>
    <row r="5206" spans="1:8" x14ac:dyDescent="0.55000000000000004">
      <c r="A5206" s="76"/>
      <c r="B5206" s="50">
        <v>2</v>
      </c>
      <c r="G5206" s="94" t="str">
        <f>IF(F5206="","",VLOOKUP(F5206,商品マスタ!$K:$L,2,FALSE))</f>
        <v/>
      </c>
      <c r="H5206" s="95" t="str">
        <f t="shared" si="81"/>
        <v/>
      </c>
    </row>
    <row r="5207" spans="1:8" x14ac:dyDescent="0.55000000000000004">
      <c r="A5207" s="76"/>
      <c r="B5207" s="50">
        <v>1</v>
      </c>
      <c r="G5207" s="94" t="str">
        <f>IF(F5207="","",VLOOKUP(F5207,商品マスタ!$K:$L,2,FALSE))</f>
        <v/>
      </c>
      <c r="H5207" s="95" t="str">
        <f t="shared" si="81"/>
        <v/>
      </c>
    </row>
    <row r="5208" spans="1:8" x14ac:dyDescent="0.55000000000000004">
      <c r="A5208" s="76"/>
      <c r="B5208" s="50">
        <v>2</v>
      </c>
      <c r="G5208" s="94" t="str">
        <f>IF(F5208="","",VLOOKUP(F5208,商品マスタ!$K:$L,2,FALSE))</f>
        <v/>
      </c>
      <c r="H5208" s="95" t="str">
        <f t="shared" si="81"/>
        <v/>
      </c>
    </row>
    <row r="5209" spans="1:8" x14ac:dyDescent="0.55000000000000004">
      <c r="A5209" s="76"/>
      <c r="B5209" s="50">
        <v>1</v>
      </c>
      <c r="G5209" s="94" t="str">
        <f>IF(F5209="","",VLOOKUP(F5209,商品マスタ!$K:$L,2,FALSE))</f>
        <v/>
      </c>
      <c r="H5209" s="95" t="str">
        <f t="shared" si="81"/>
        <v/>
      </c>
    </row>
    <row r="5210" spans="1:8" x14ac:dyDescent="0.55000000000000004">
      <c r="A5210" s="76"/>
      <c r="B5210" s="50">
        <v>2</v>
      </c>
      <c r="G5210" s="94" t="str">
        <f>IF(F5210="","",VLOOKUP(F5210,商品マスタ!$K:$L,2,FALSE))</f>
        <v/>
      </c>
      <c r="H5210" s="95" t="str">
        <f t="shared" si="81"/>
        <v/>
      </c>
    </row>
    <row r="5211" spans="1:8" x14ac:dyDescent="0.55000000000000004">
      <c r="A5211" s="76"/>
      <c r="B5211" s="50">
        <v>1</v>
      </c>
      <c r="G5211" s="94" t="str">
        <f>IF(F5211="","",VLOOKUP(F5211,商品マスタ!$K:$L,2,FALSE))</f>
        <v/>
      </c>
      <c r="H5211" s="95" t="str">
        <f t="shared" si="81"/>
        <v/>
      </c>
    </row>
    <row r="5212" spans="1:8" x14ac:dyDescent="0.55000000000000004">
      <c r="A5212" s="76"/>
      <c r="B5212" s="50">
        <v>2</v>
      </c>
      <c r="G5212" s="94" t="str">
        <f>IF(F5212="","",VLOOKUP(F5212,商品マスタ!$K:$L,2,FALSE))</f>
        <v/>
      </c>
      <c r="H5212" s="95" t="str">
        <f t="shared" si="81"/>
        <v/>
      </c>
    </row>
    <row r="5213" spans="1:8" x14ac:dyDescent="0.55000000000000004">
      <c r="A5213" s="76"/>
      <c r="B5213" s="50">
        <v>1</v>
      </c>
      <c r="G5213" s="94" t="str">
        <f>IF(F5213="","",VLOOKUP(F5213,商品マスタ!$K:$L,2,FALSE))</f>
        <v/>
      </c>
      <c r="H5213" s="95" t="str">
        <f t="shared" si="81"/>
        <v/>
      </c>
    </row>
    <row r="5214" spans="1:8" x14ac:dyDescent="0.55000000000000004">
      <c r="A5214" s="76"/>
      <c r="B5214" s="50">
        <v>2</v>
      </c>
      <c r="G5214" s="94" t="str">
        <f>IF(F5214="","",VLOOKUP(F5214,商品マスタ!$K:$L,2,FALSE))</f>
        <v/>
      </c>
      <c r="H5214" s="95" t="str">
        <f t="shared" si="81"/>
        <v/>
      </c>
    </row>
    <row r="5215" spans="1:8" x14ac:dyDescent="0.55000000000000004">
      <c r="A5215" s="76"/>
      <c r="B5215" s="50">
        <v>1</v>
      </c>
      <c r="G5215" s="94" t="str">
        <f>IF(F5215="","",VLOOKUP(F5215,商品マスタ!$K:$L,2,FALSE))</f>
        <v/>
      </c>
      <c r="H5215" s="95" t="str">
        <f t="shared" si="81"/>
        <v/>
      </c>
    </row>
    <row r="5216" spans="1:8" x14ac:dyDescent="0.55000000000000004">
      <c r="A5216" s="76"/>
      <c r="B5216" s="50">
        <v>2</v>
      </c>
      <c r="G5216" s="94" t="str">
        <f>IF(F5216="","",VLOOKUP(F5216,商品マスタ!$K:$L,2,FALSE))</f>
        <v/>
      </c>
      <c r="H5216" s="95" t="str">
        <f t="shared" si="81"/>
        <v/>
      </c>
    </row>
    <row r="5217" spans="1:8" x14ac:dyDescent="0.55000000000000004">
      <c r="A5217" s="76"/>
      <c r="B5217" s="50">
        <v>1</v>
      </c>
      <c r="G5217" s="94" t="str">
        <f>IF(F5217="","",VLOOKUP(F5217,商品マスタ!$K:$L,2,FALSE))</f>
        <v/>
      </c>
      <c r="H5217" s="95" t="str">
        <f t="shared" si="81"/>
        <v/>
      </c>
    </row>
    <row r="5218" spans="1:8" x14ac:dyDescent="0.55000000000000004">
      <c r="A5218" s="76"/>
      <c r="B5218" s="50">
        <v>2</v>
      </c>
      <c r="G5218" s="94" t="str">
        <f>IF(F5218="","",VLOOKUP(F5218,商品マスタ!$K:$L,2,FALSE))</f>
        <v/>
      </c>
      <c r="H5218" s="95" t="str">
        <f t="shared" si="81"/>
        <v/>
      </c>
    </row>
    <row r="5219" spans="1:8" x14ac:dyDescent="0.55000000000000004">
      <c r="A5219" s="76"/>
      <c r="B5219" s="50">
        <v>1</v>
      </c>
      <c r="G5219" s="94" t="str">
        <f>IF(F5219="","",VLOOKUP(F5219,商品マスタ!$K:$L,2,FALSE))</f>
        <v/>
      </c>
      <c r="H5219" s="95" t="str">
        <f t="shared" si="81"/>
        <v/>
      </c>
    </row>
    <row r="5220" spans="1:8" x14ac:dyDescent="0.55000000000000004">
      <c r="A5220" s="76"/>
      <c r="B5220" s="50">
        <v>2</v>
      </c>
      <c r="G5220" s="94" t="str">
        <f>IF(F5220="","",VLOOKUP(F5220,商品マスタ!$K:$L,2,FALSE))</f>
        <v/>
      </c>
      <c r="H5220" s="95" t="str">
        <f t="shared" si="81"/>
        <v/>
      </c>
    </row>
    <row r="5221" spans="1:8" x14ac:dyDescent="0.55000000000000004">
      <c r="A5221" s="76"/>
      <c r="B5221" s="50">
        <v>1</v>
      </c>
      <c r="G5221" s="94" t="str">
        <f>IF(F5221="","",VLOOKUP(F5221,商品マスタ!$K:$L,2,FALSE))</f>
        <v/>
      </c>
      <c r="H5221" s="95" t="str">
        <f t="shared" si="81"/>
        <v/>
      </c>
    </row>
    <row r="5222" spans="1:8" x14ac:dyDescent="0.55000000000000004">
      <c r="A5222" s="76"/>
      <c r="B5222" s="50">
        <v>2</v>
      </c>
      <c r="G5222" s="94" t="str">
        <f>IF(F5222="","",VLOOKUP(F5222,商品マスタ!$K:$L,2,FALSE))</f>
        <v/>
      </c>
      <c r="H5222" s="95" t="str">
        <f t="shared" si="81"/>
        <v/>
      </c>
    </row>
    <row r="5223" spans="1:8" x14ac:dyDescent="0.55000000000000004">
      <c r="A5223" s="76"/>
      <c r="B5223" s="50">
        <v>1</v>
      </c>
      <c r="G5223" s="94" t="str">
        <f>IF(F5223="","",VLOOKUP(F5223,商品マスタ!$K:$L,2,FALSE))</f>
        <v/>
      </c>
      <c r="H5223" s="95" t="str">
        <f t="shared" si="81"/>
        <v/>
      </c>
    </row>
    <row r="5224" spans="1:8" x14ac:dyDescent="0.55000000000000004">
      <c r="A5224" s="76"/>
      <c r="B5224" s="50">
        <v>2</v>
      </c>
      <c r="G5224" s="94" t="str">
        <f>IF(F5224="","",VLOOKUP(F5224,商品マスタ!$K:$L,2,FALSE))</f>
        <v/>
      </c>
      <c r="H5224" s="95" t="str">
        <f t="shared" si="81"/>
        <v/>
      </c>
    </row>
    <row r="5225" spans="1:8" x14ac:dyDescent="0.55000000000000004">
      <c r="A5225" s="76"/>
      <c r="B5225" s="50">
        <v>1</v>
      </c>
      <c r="G5225" s="94" t="str">
        <f>IF(F5225="","",VLOOKUP(F5225,商品マスタ!$K:$L,2,FALSE))</f>
        <v/>
      </c>
      <c r="H5225" s="95" t="str">
        <f t="shared" si="81"/>
        <v/>
      </c>
    </row>
    <row r="5226" spans="1:8" x14ac:dyDescent="0.55000000000000004">
      <c r="A5226" s="76"/>
      <c r="B5226" s="50">
        <v>2</v>
      </c>
      <c r="G5226" s="94" t="str">
        <f>IF(F5226="","",VLOOKUP(F5226,商品マスタ!$K:$L,2,FALSE))</f>
        <v/>
      </c>
      <c r="H5226" s="95" t="str">
        <f t="shared" si="81"/>
        <v/>
      </c>
    </row>
    <row r="5227" spans="1:8" x14ac:dyDescent="0.55000000000000004">
      <c r="A5227" s="76"/>
      <c r="B5227" s="50">
        <v>1</v>
      </c>
      <c r="G5227" s="94" t="str">
        <f>IF(F5227="","",VLOOKUP(F5227,商品マスタ!$K:$L,2,FALSE))</f>
        <v/>
      </c>
      <c r="H5227" s="95" t="str">
        <f t="shared" si="81"/>
        <v/>
      </c>
    </row>
    <row r="5228" spans="1:8" x14ac:dyDescent="0.55000000000000004">
      <c r="A5228" s="76"/>
      <c r="B5228" s="50">
        <v>2</v>
      </c>
      <c r="G5228" s="94" t="str">
        <f>IF(F5228="","",VLOOKUP(F5228,商品マスタ!$K:$L,2,FALSE))</f>
        <v/>
      </c>
      <c r="H5228" s="95" t="str">
        <f t="shared" si="81"/>
        <v/>
      </c>
    </row>
    <row r="5229" spans="1:8" x14ac:dyDescent="0.55000000000000004">
      <c r="A5229" s="76"/>
      <c r="B5229" s="50">
        <v>1</v>
      </c>
      <c r="G5229" s="94" t="str">
        <f>IF(F5229="","",VLOOKUP(F5229,商品マスタ!$K:$L,2,FALSE))</f>
        <v/>
      </c>
      <c r="H5229" s="95" t="str">
        <f t="shared" si="81"/>
        <v/>
      </c>
    </row>
    <row r="5230" spans="1:8" x14ac:dyDescent="0.55000000000000004">
      <c r="A5230" s="76"/>
      <c r="B5230" s="50">
        <v>2</v>
      </c>
      <c r="G5230" s="94" t="str">
        <f>IF(F5230="","",VLOOKUP(F5230,商品マスタ!$K:$L,2,FALSE))</f>
        <v/>
      </c>
      <c r="H5230" s="95" t="str">
        <f t="shared" si="81"/>
        <v/>
      </c>
    </row>
    <row r="5231" spans="1:8" x14ac:dyDescent="0.55000000000000004">
      <c r="A5231" s="76"/>
      <c r="B5231" s="50">
        <v>1</v>
      </c>
      <c r="G5231" s="94" t="str">
        <f>IF(F5231="","",VLOOKUP(F5231,商品マスタ!$K:$L,2,FALSE))</f>
        <v/>
      </c>
      <c r="H5231" s="95" t="str">
        <f t="shared" si="81"/>
        <v/>
      </c>
    </row>
    <row r="5232" spans="1:8" x14ac:dyDescent="0.55000000000000004">
      <c r="A5232" s="76"/>
      <c r="B5232" s="50">
        <v>2</v>
      </c>
      <c r="G5232" s="94" t="str">
        <f>IF(F5232="","",VLOOKUP(F5232,商品マスタ!$K:$L,2,FALSE))</f>
        <v/>
      </c>
      <c r="H5232" s="95" t="str">
        <f t="shared" si="81"/>
        <v/>
      </c>
    </row>
    <row r="5233" spans="1:8" x14ac:dyDescent="0.55000000000000004">
      <c r="A5233" s="76"/>
      <c r="B5233" s="50">
        <v>1</v>
      </c>
      <c r="G5233" s="94" t="str">
        <f>IF(F5233="","",VLOOKUP(F5233,商品マスタ!$K:$L,2,FALSE))</f>
        <v/>
      </c>
      <c r="H5233" s="95" t="str">
        <f t="shared" si="81"/>
        <v/>
      </c>
    </row>
    <row r="5234" spans="1:8" x14ac:dyDescent="0.55000000000000004">
      <c r="A5234" s="76"/>
      <c r="B5234" s="50">
        <v>2</v>
      </c>
      <c r="G5234" s="94" t="str">
        <f>IF(F5234="","",VLOOKUP(F5234,商品マスタ!$K:$L,2,FALSE))</f>
        <v/>
      </c>
      <c r="H5234" s="95" t="str">
        <f t="shared" si="81"/>
        <v/>
      </c>
    </row>
    <row r="5235" spans="1:8" x14ac:dyDescent="0.55000000000000004">
      <c r="A5235" s="76"/>
      <c r="B5235" s="50">
        <v>1</v>
      </c>
      <c r="G5235" s="94" t="str">
        <f>IF(F5235="","",VLOOKUP(F5235,商品マスタ!$K:$L,2,FALSE))</f>
        <v/>
      </c>
      <c r="H5235" s="95" t="str">
        <f t="shared" si="81"/>
        <v/>
      </c>
    </row>
    <row r="5236" spans="1:8" x14ac:dyDescent="0.55000000000000004">
      <c r="A5236" s="76"/>
      <c r="B5236" s="50">
        <v>2</v>
      </c>
      <c r="G5236" s="94" t="str">
        <f>IF(F5236="","",VLOOKUP(F5236,商品マスタ!$K:$L,2,FALSE))</f>
        <v/>
      </c>
      <c r="H5236" s="95" t="str">
        <f t="shared" si="81"/>
        <v/>
      </c>
    </row>
    <row r="5237" spans="1:8" x14ac:dyDescent="0.55000000000000004">
      <c r="A5237" s="76"/>
      <c r="B5237" s="50">
        <v>1</v>
      </c>
      <c r="G5237" s="94" t="str">
        <f>IF(F5237="","",VLOOKUP(F5237,商品マスタ!$K:$L,2,FALSE))</f>
        <v/>
      </c>
      <c r="H5237" s="95" t="str">
        <f t="shared" si="81"/>
        <v/>
      </c>
    </row>
    <row r="5238" spans="1:8" x14ac:dyDescent="0.55000000000000004">
      <c r="A5238" s="76"/>
      <c r="B5238" s="50">
        <v>2</v>
      </c>
      <c r="G5238" s="94" t="str">
        <f>IF(F5238="","",VLOOKUP(F5238,商品マスタ!$K:$L,2,FALSE))</f>
        <v/>
      </c>
      <c r="H5238" s="95" t="str">
        <f t="shared" si="81"/>
        <v/>
      </c>
    </row>
    <row r="5239" spans="1:8" x14ac:dyDescent="0.55000000000000004">
      <c r="A5239" s="76"/>
      <c r="B5239" s="50">
        <v>1</v>
      </c>
      <c r="G5239" s="94" t="str">
        <f>IF(F5239="","",VLOOKUP(F5239,商品マスタ!$K:$L,2,FALSE))</f>
        <v/>
      </c>
      <c r="H5239" s="95" t="str">
        <f t="shared" si="81"/>
        <v/>
      </c>
    </row>
    <row r="5240" spans="1:8" x14ac:dyDescent="0.55000000000000004">
      <c r="A5240" s="76"/>
      <c r="B5240" s="50">
        <v>2</v>
      </c>
      <c r="G5240" s="94" t="str">
        <f>IF(F5240="","",VLOOKUP(F5240,商品マスタ!$K:$L,2,FALSE))</f>
        <v/>
      </c>
      <c r="H5240" s="95" t="str">
        <f t="shared" si="81"/>
        <v/>
      </c>
    </row>
    <row r="5241" spans="1:8" x14ac:dyDescent="0.55000000000000004">
      <c r="A5241" s="76"/>
      <c r="B5241" s="50">
        <v>1</v>
      </c>
      <c r="G5241" s="94" t="str">
        <f>IF(F5241="","",VLOOKUP(F5241,商品マスタ!$K:$L,2,FALSE))</f>
        <v/>
      </c>
      <c r="H5241" s="95" t="str">
        <f t="shared" si="81"/>
        <v/>
      </c>
    </row>
    <row r="5242" spans="1:8" x14ac:dyDescent="0.55000000000000004">
      <c r="A5242" s="76"/>
      <c r="B5242" s="50">
        <v>2</v>
      </c>
      <c r="G5242" s="94" t="str">
        <f>IF(F5242="","",VLOOKUP(F5242,商品マスタ!$K:$L,2,FALSE))</f>
        <v/>
      </c>
      <c r="H5242" s="95" t="str">
        <f t="shared" si="81"/>
        <v/>
      </c>
    </row>
    <row r="5243" spans="1:8" x14ac:dyDescent="0.55000000000000004">
      <c r="A5243" s="76"/>
      <c r="B5243" s="50">
        <v>1</v>
      </c>
      <c r="G5243" s="94" t="str">
        <f>IF(F5243="","",VLOOKUP(F5243,商品マスタ!$K:$L,2,FALSE))</f>
        <v/>
      </c>
      <c r="H5243" s="95" t="str">
        <f t="shared" si="81"/>
        <v/>
      </c>
    </row>
    <row r="5244" spans="1:8" x14ac:dyDescent="0.55000000000000004">
      <c r="A5244" s="76"/>
      <c r="B5244" s="50">
        <v>2</v>
      </c>
      <c r="G5244" s="94" t="str">
        <f>IF(F5244="","",VLOOKUP(F5244,商品マスタ!$K:$L,2,FALSE))</f>
        <v/>
      </c>
      <c r="H5244" s="95" t="str">
        <f t="shared" si="81"/>
        <v/>
      </c>
    </row>
    <row r="5245" spans="1:8" x14ac:dyDescent="0.55000000000000004">
      <c r="A5245" s="76"/>
      <c r="B5245" s="50">
        <v>1</v>
      </c>
      <c r="G5245" s="94" t="str">
        <f>IF(F5245="","",VLOOKUP(F5245,商品マスタ!$K:$L,2,FALSE))</f>
        <v/>
      </c>
      <c r="H5245" s="95" t="str">
        <f t="shared" si="81"/>
        <v/>
      </c>
    </row>
    <row r="5246" spans="1:8" x14ac:dyDescent="0.55000000000000004">
      <c r="A5246" s="76"/>
      <c r="B5246" s="50">
        <v>2</v>
      </c>
      <c r="G5246" s="94" t="str">
        <f>IF(F5246="","",VLOOKUP(F5246,商品マスタ!$K:$L,2,FALSE))</f>
        <v/>
      </c>
      <c r="H5246" s="95" t="str">
        <f t="shared" si="81"/>
        <v/>
      </c>
    </row>
    <row r="5247" spans="1:8" x14ac:dyDescent="0.55000000000000004">
      <c r="A5247" s="76"/>
      <c r="B5247" s="50">
        <v>1</v>
      </c>
      <c r="G5247" s="94" t="str">
        <f>IF(F5247="","",VLOOKUP(F5247,商品マスタ!$K:$L,2,FALSE))</f>
        <v/>
      </c>
      <c r="H5247" s="95" t="str">
        <f t="shared" si="81"/>
        <v/>
      </c>
    </row>
    <row r="5248" spans="1:8" x14ac:dyDescent="0.55000000000000004">
      <c r="A5248" s="76"/>
      <c r="B5248" s="50">
        <v>2</v>
      </c>
      <c r="G5248" s="94" t="str">
        <f>IF(F5248="","",VLOOKUP(F5248,商品マスタ!$K:$L,2,FALSE))</f>
        <v/>
      </c>
      <c r="H5248" s="95" t="str">
        <f t="shared" ref="H5248:H5311" si="82">IF(D5248="","",IF(E5248="",LEN(SUBSTITUTE(D5248," ","")),LEN(SUBSTITUTE(E5248," ",""))))</f>
        <v/>
      </c>
    </row>
    <row r="5249" spans="1:8" x14ac:dyDescent="0.55000000000000004">
      <c r="A5249" s="76"/>
      <c r="B5249" s="50">
        <v>1</v>
      </c>
      <c r="G5249" s="94" t="str">
        <f>IF(F5249="","",VLOOKUP(F5249,商品マスタ!$K:$L,2,FALSE))</f>
        <v/>
      </c>
      <c r="H5249" s="95" t="str">
        <f t="shared" si="82"/>
        <v/>
      </c>
    </row>
    <row r="5250" spans="1:8" x14ac:dyDescent="0.55000000000000004">
      <c r="A5250" s="76"/>
      <c r="B5250" s="50">
        <v>2</v>
      </c>
      <c r="G5250" s="94" t="str">
        <f>IF(F5250="","",VLOOKUP(F5250,商品マスタ!$K:$L,2,FALSE))</f>
        <v/>
      </c>
      <c r="H5250" s="95" t="str">
        <f t="shared" si="82"/>
        <v/>
      </c>
    </row>
    <row r="5251" spans="1:8" x14ac:dyDescent="0.55000000000000004">
      <c r="A5251" s="76"/>
      <c r="B5251" s="50">
        <v>1</v>
      </c>
      <c r="G5251" s="94" t="str">
        <f>IF(F5251="","",VLOOKUP(F5251,商品マスタ!$K:$L,2,FALSE))</f>
        <v/>
      </c>
      <c r="H5251" s="95" t="str">
        <f t="shared" si="82"/>
        <v/>
      </c>
    </row>
    <row r="5252" spans="1:8" x14ac:dyDescent="0.55000000000000004">
      <c r="A5252" s="76"/>
      <c r="B5252" s="50">
        <v>2</v>
      </c>
      <c r="G5252" s="94" t="str">
        <f>IF(F5252="","",VLOOKUP(F5252,商品マスタ!$K:$L,2,FALSE))</f>
        <v/>
      </c>
      <c r="H5252" s="95" t="str">
        <f t="shared" si="82"/>
        <v/>
      </c>
    </row>
    <row r="5253" spans="1:8" x14ac:dyDescent="0.55000000000000004">
      <c r="A5253" s="76"/>
      <c r="B5253" s="50">
        <v>1</v>
      </c>
      <c r="G5253" s="94" t="str">
        <f>IF(F5253="","",VLOOKUP(F5253,商品マスタ!$K:$L,2,FALSE))</f>
        <v/>
      </c>
      <c r="H5253" s="95" t="str">
        <f t="shared" si="82"/>
        <v/>
      </c>
    </row>
    <row r="5254" spans="1:8" x14ac:dyDescent="0.55000000000000004">
      <c r="A5254" s="76"/>
      <c r="B5254" s="50">
        <v>2</v>
      </c>
      <c r="G5254" s="94" t="str">
        <f>IF(F5254="","",VLOOKUP(F5254,商品マスタ!$K:$L,2,FALSE))</f>
        <v/>
      </c>
      <c r="H5254" s="95" t="str">
        <f t="shared" si="82"/>
        <v/>
      </c>
    </row>
    <row r="5255" spans="1:8" x14ac:dyDescent="0.55000000000000004">
      <c r="A5255" s="76"/>
      <c r="B5255" s="50">
        <v>1</v>
      </c>
      <c r="G5255" s="94" t="str">
        <f>IF(F5255="","",VLOOKUP(F5255,商品マスタ!$K:$L,2,FALSE))</f>
        <v/>
      </c>
      <c r="H5255" s="95" t="str">
        <f t="shared" si="82"/>
        <v/>
      </c>
    </row>
    <row r="5256" spans="1:8" x14ac:dyDescent="0.55000000000000004">
      <c r="A5256" s="76"/>
      <c r="B5256" s="50">
        <v>2</v>
      </c>
      <c r="G5256" s="94" t="str">
        <f>IF(F5256="","",VLOOKUP(F5256,商品マスタ!$K:$L,2,FALSE))</f>
        <v/>
      </c>
      <c r="H5256" s="95" t="str">
        <f t="shared" si="82"/>
        <v/>
      </c>
    </row>
    <row r="5257" spans="1:8" x14ac:dyDescent="0.55000000000000004">
      <c r="A5257" s="76"/>
      <c r="B5257" s="50">
        <v>1</v>
      </c>
      <c r="G5257" s="94" t="str">
        <f>IF(F5257="","",VLOOKUP(F5257,商品マスタ!$K:$L,2,FALSE))</f>
        <v/>
      </c>
      <c r="H5257" s="95" t="str">
        <f t="shared" si="82"/>
        <v/>
      </c>
    </row>
    <row r="5258" spans="1:8" x14ac:dyDescent="0.55000000000000004">
      <c r="A5258" s="76"/>
      <c r="B5258" s="50">
        <v>2</v>
      </c>
      <c r="G5258" s="94" t="str">
        <f>IF(F5258="","",VLOOKUP(F5258,商品マスタ!$K:$L,2,FALSE))</f>
        <v/>
      </c>
      <c r="H5258" s="95" t="str">
        <f t="shared" si="82"/>
        <v/>
      </c>
    </row>
    <row r="5259" spans="1:8" x14ac:dyDescent="0.55000000000000004">
      <c r="A5259" s="76"/>
      <c r="B5259" s="50">
        <v>1</v>
      </c>
      <c r="G5259" s="94" t="str">
        <f>IF(F5259="","",VLOOKUP(F5259,商品マスタ!$K:$L,2,FALSE))</f>
        <v/>
      </c>
      <c r="H5259" s="95" t="str">
        <f t="shared" si="82"/>
        <v/>
      </c>
    </row>
    <row r="5260" spans="1:8" x14ac:dyDescent="0.55000000000000004">
      <c r="A5260" s="76"/>
      <c r="B5260" s="50">
        <v>2</v>
      </c>
      <c r="G5260" s="94" t="str">
        <f>IF(F5260="","",VLOOKUP(F5260,商品マスタ!$K:$L,2,FALSE))</f>
        <v/>
      </c>
      <c r="H5260" s="95" t="str">
        <f t="shared" si="82"/>
        <v/>
      </c>
    </row>
    <row r="5261" spans="1:8" x14ac:dyDescent="0.55000000000000004">
      <c r="A5261" s="76"/>
      <c r="B5261" s="50">
        <v>1</v>
      </c>
      <c r="G5261" s="94" t="str">
        <f>IF(F5261="","",VLOOKUP(F5261,商品マスタ!$K:$L,2,FALSE))</f>
        <v/>
      </c>
      <c r="H5261" s="95" t="str">
        <f t="shared" si="82"/>
        <v/>
      </c>
    </row>
    <row r="5262" spans="1:8" x14ac:dyDescent="0.55000000000000004">
      <c r="A5262" s="76"/>
      <c r="B5262" s="50">
        <v>2</v>
      </c>
      <c r="G5262" s="94" t="str">
        <f>IF(F5262="","",VLOOKUP(F5262,商品マスタ!$K:$L,2,FALSE))</f>
        <v/>
      </c>
      <c r="H5262" s="95" t="str">
        <f t="shared" si="82"/>
        <v/>
      </c>
    </row>
    <row r="5263" spans="1:8" x14ac:dyDescent="0.55000000000000004">
      <c r="A5263" s="76"/>
      <c r="B5263" s="50">
        <v>1</v>
      </c>
      <c r="G5263" s="94" t="str">
        <f>IF(F5263="","",VLOOKUP(F5263,商品マスタ!$K:$L,2,FALSE))</f>
        <v/>
      </c>
      <c r="H5263" s="95" t="str">
        <f t="shared" si="82"/>
        <v/>
      </c>
    </row>
    <row r="5264" spans="1:8" x14ac:dyDescent="0.55000000000000004">
      <c r="A5264" s="76"/>
      <c r="B5264" s="50">
        <v>2</v>
      </c>
      <c r="G5264" s="94" t="str">
        <f>IF(F5264="","",VLOOKUP(F5264,商品マスタ!$K:$L,2,FALSE))</f>
        <v/>
      </c>
      <c r="H5264" s="95" t="str">
        <f t="shared" si="82"/>
        <v/>
      </c>
    </row>
    <row r="5265" spans="1:8" x14ac:dyDescent="0.55000000000000004">
      <c r="A5265" s="76"/>
      <c r="B5265" s="50">
        <v>1</v>
      </c>
      <c r="G5265" s="94" t="str">
        <f>IF(F5265="","",VLOOKUP(F5265,商品マスタ!$K:$L,2,FALSE))</f>
        <v/>
      </c>
      <c r="H5265" s="95" t="str">
        <f t="shared" si="82"/>
        <v/>
      </c>
    </row>
    <row r="5266" spans="1:8" x14ac:dyDescent="0.55000000000000004">
      <c r="A5266" s="76"/>
      <c r="B5266" s="50">
        <v>2</v>
      </c>
      <c r="G5266" s="94" t="str">
        <f>IF(F5266="","",VLOOKUP(F5266,商品マスタ!$K:$L,2,FALSE))</f>
        <v/>
      </c>
      <c r="H5266" s="95" t="str">
        <f t="shared" si="82"/>
        <v/>
      </c>
    </row>
    <row r="5267" spans="1:8" x14ac:dyDescent="0.55000000000000004">
      <c r="A5267" s="76"/>
      <c r="B5267" s="50">
        <v>1</v>
      </c>
      <c r="G5267" s="94" t="str">
        <f>IF(F5267="","",VLOOKUP(F5267,商品マスタ!$K:$L,2,FALSE))</f>
        <v/>
      </c>
      <c r="H5267" s="95" t="str">
        <f t="shared" si="82"/>
        <v/>
      </c>
    </row>
    <row r="5268" spans="1:8" x14ac:dyDescent="0.55000000000000004">
      <c r="A5268" s="76"/>
      <c r="B5268" s="50">
        <v>2</v>
      </c>
      <c r="G5268" s="94" t="str">
        <f>IF(F5268="","",VLOOKUP(F5268,商品マスタ!$K:$L,2,FALSE))</f>
        <v/>
      </c>
      <c r="H5268" s="95" t="str">
        <f t="shared" si="82"/>
        <v/>
      </c>
    </row>
    <row r="5269" spans="1:8" x14ac:dyDescent="0.55000000000000004">
      <c r="A5269" s="76"/>
      <c r="B5269" s="50">
        <v>1</v>
      </c>
      <c r="G5269" s="94" t="str">
        <f>IF(F5269="","",VLOOKUP(F5269,商品マスタ!$K:$L,2,FALSE))</f>
        <v/>
      </c>
      <c r="H5269" s="95" t="str">
        <f t="shared" si="82"/>
        <v/>
      </c>
    </row>
    <row r="5270" spans="1:8" x14ac:dyDescent="0.55000000000000004">
      <c r="A5270" s="76"/>
      <c r="B5270" s="50">
        <v>2</v>
      </c>
      <c r="G5270" s="94" t="str">
        <f>IF(F5270="","",VLOOKUP(F5270,商品マスタ!$K:$L,2,FALSE))</f>
        <v/>
      </c>
      <c r="H5270" s="95" t="str">
        <f t="shared" si="82"/>
        <v/>
      </c>
    </row>
    <row r="5271" spans="1:8" x14ac:dyDescent="0.55000000000000004">
      <c r="A5271" s="76"/>
      <c r="B5271" s="50">
        <v>1</v>
      </c>
      <c r="G5271" s="94" t="str">
        <f>IF(F5271="","",VLOOKUP(F5271,商品マスタ!$K:$L,2,FALSE))</f>
        <v/>
      </c>
      <c r="H5271" s="95" t="str">
        <f t="shared" si="82"/>
        <v/>
      </c>
    </row>
    <row r="5272" spans="1:8" x14ac:dyDescent="0.55000000000000004">
      <c r="A5272" s="76"/>
      <c r="B5272" s="50">
        <v>2</v>
      </c>
      <c r="G5272" s="94" t="str">
        <f>IF(F5272="","",VLOOKUP(F5272,商品マスタ!$K:$L,2,FALSE))</f>
        <v/>
      </c>
      <c r="H5272" s="95" t="str">
        <f t="shared" si="82"/>
        <v/>
      </c>
    </row>
    <row r="5273" spans="1:8" x14ac:dyDescent="0.55000000000000004">
      <c r="A5273" s="76"/>
      <c r="B5273" s="50">
        <v>1</v>
      </c>
      <c r="G5273" s="94" t="str">
        <f>IF(F5273="","",VLOOKUP(F5273,商品マスタ!$K:$L,2,FALSE))</f>
        <v/>
      </c>
      <c r="H5273" s="95" t="str">
        <f t="shared" si="82"/>
        <v/>
      </c>
    </row>
    <row r="5274" spans="1:8" x14ac:dyDescent="0.55000000000000004">
      <c r="A5274" s="76"/>
      <c r="B5274" s="50">
        <v>2</v>
      </c>
      <c r="G5274" s="94" t="str">
        <f>IF(F5274="","",VLOOKUP(F5274,商品マスタ!$K:$L,2,FALSE))</f>
        <v/>
      </c>
      <c r="H5274" s="95" t="str">
        <f t="shared" si="82"/>
        <v/>
      </c>
    </row>
    <row r="5275" spans="1:8" x14ac:dyDescent="0.55000000000000004">
      <c r="A5275" s="76"/>
      <c r="B5275" s="50">
        <v>1</v>
      </c>
      <c r="G5275" s="94" t="str">
        <f>IF(F5275="","",VLOOKUP(F5275,商品マスタ!$K:$L,2,FALSE))</f>
        <v/>
      </c>
      <c r="H5275" s="95" t="str">
        <f t="shared" si="82"/>
        <v/>
      </c>
    </row>
    <row r="5276" spans="1:8" x14ac:dyDescent="0.55000000000000004">
      <c r="A5276" s="76"/>
      <c r="B5276" s="50">
        <v>2</v>
      </c>
      <c r="G5276" s="94" t="str">
        <f>IF(F5276="","",VLOOKUP(F5276,商品マスタ!$K:$L,2,FALSE))</f>
        <v/>
      </c>
      <c r="H5276" s="95" t="str">
        <f t="shared" si="82"/>
        <v/>
      </c>
    </row>
    <row r="5277" spans="1:8" x14ac:dyDescent="0.55000000000000004">
      <c r="A5277" s="76"/>
      <c r="B5277" s="50">
        <v>1</v>
      </c>
      <c r="G5277" s="94" t="str">
        <f>IF(F5277="","",VLOOKUP(F5277,商品マスタ!$K:$L,2,FALSE))</f>
        <v/>
      </c>
      <c r="H5277" s="95" t="str">
        <f t="shared" si="82"/>
        <v/>
      </c>
    </row>
    <row r="5278" spans="1:8" x14ac:dyDescent="0.55000000000000004">
      <c r="A5278" s="76"/>
      <c r="B5278" s="50">
        <v>2</v>
      </c>
      <c r="G5278" s="94" t="str">
        <f>IF(F5278="","",VLOOKUP(F5278,商品マスタ!$K:$L,2,FALSE))</f>
        <v/>
      </c>
      <c r="H5278" s="95" t="str">
        <f t="shared" si="82"/>
        <v/>
      </c>
    </row>
    <row r="5279" spans="1:8" x14ac:dyDescent="0.55000000000000004">
      <c r="A5279" s="76"/>
      <c r="B5279" s="50">
        <v>1</v>
      </c>
      <c r="G5279" s="94" t="str">
        <f>IF(F5279="","",VLOOKUP(F5279,商品マスタ!$K:$L,2,FALSE))</f>
        <v/>
      </c>
      <c r="H5279" s="95" t="str">
        <f t="shared" si="82"/>
        <v/>
      </c>
    </row>
    <row r="5280" spans="1:8" x14ac:dyDescent="0.55000000000000004">
      <c r="A5280" s="76"/>
      <c r="B5280" s="50">
        <v>2</v>
      </c>
      <c r="G5280" s="94" t="str">
        <f>IF(F5280="","",VLOOKUP(F5280,商品マスタ!$K:$L,2,FALSE))</f>
        <v/>
      </c>
      <c r="H5280" s="95" t="str">
        <f t="shared" si="82"/>
        <v/>
      </c>
    </row>
    <row r="5281" spans="1:8" x14ac:dyDescent="0.55000000000000004">
      <c r="A5281" s="76"/>
      <c r="B5281" s="50">
        <v>1</v>
      </c>
      <c r="G5281" s="94" t="str">
        <f>IF(F5281="","",VLOOKUP(F5281,商品マスタ!$K:$L,2,FALSE))</f>
        <v/>
      </c>
      <c r="H5281" s="95" t="str">
        <f t="shared" si="82"/>
        <v/>
      </c>
    </row>
    <row r="5282" spans="1:8" x14ac:dyDescent="0.55000000000000004">
      <c r="A5282" s="76"/>
      <c r="B5282" s="50">
        <v>2</v>
      </c>
      <c r="G5282" s="94" t="str">
        <f>IF(F5282="","",VLOOKUP(F5282,商品マスタ!$K:$L,2,FALSE))</f>
        <v/>
      </c>
      <c r="H5282" s="95" t="str">
        <f t="shared" si="82"/>
        <v/>
      </c>
    </row>
    <row r="5283" spans="1:8" x14ac:dyDescent="0.55000000000000004">
      <c r="A5283" s="76"/>
      <c r="B5283" s="50">
        <v>1</v>
      </c>
      <c r="G5283" s="94" t="str">
        <f>IF(F5283="","",VLOOKUP(F5283,商品マスタ!$K:$L,2,FALSE))</f>
        <v/>
      </c>
      <c r="H5283" s="95" t="str">
        <f t="shared" si="82"/>
        <v/>
      </c>
    </row>
    <row r="5284" spans="1:8" x14ac:dyDescent="0.55000000000000004">
      <c r="A5284" s="76"/>
      <c r="B5284" s="50">
        <v>2</v>
      </c>
      <c r="G5284" s="94" t="str">
        <f>IF(F5284="","",VLOOKUP(F5284,商品マスタ!$K:$L,2,FALSE))</f>
        <v/>
      </c>
      <c r="H5284" s="95" t="str">
        <f t="shared" si="82"/>
        <v/>
      </c>
    </row>
    <row r="5285" spans="1:8" x14ac:dyDescent="0.55000000000000004">
      <c r="A5285" s="76"/>
      <c r="B5285" s="50">
        <v>1</v>
      </c>
      <c r="G5285" s="94" t="str">
        <f>IF(F5285="","",VLOOKUP(F5285,商品マスタ!$K:$L,2,FALSE))</f>
        <v/>
      </c>
      <c r="H5285" s="95" t="str">
        <f t="shared" si="82"/>
        <v/>
      </c>
    </row>
    <row r="5286" spans="1:8" x14ac:dyDescent="0.55000000000000004">
      <c r="A5286" s="76"/>
      <c r="B5286" s="50">
        <v>2</v>
      </c>
      <c r="G5286" s="94" t="str">
        <f>IF(F5286="","",VLOOKUP(F5286,商品マスタ!$K:$L,2,FALSE))</f>
        <v/>
      </c>
      <c r="H5286" s="95" t="str">
        <f t="shared" si="82"/>
        <v/>
      </c>
    </row>
    <row r="5287" spans="1:8" x14ac:dyDescent="0.55000000000000004">
      <c r="A5287" s="76"/>
      <c r="B5287" s="50">
        <v>1</v>
      </c>
      <c r="G5287" s="94" t="str">
        <f>IF(F5287="","",VLOOKUP(F5287,商品マスタ!$K:$L,2,FALSE))</f>
        <v/>
      </c>
      <c r="H5287" s="95" t="str">
        <f t="shared" si="82"/>
        <v/>
      </c>
    </row>
    <row r="5288" spans="1:8" x14ac:dyDescent="0.55000000000000004">
      <c r="A5288" s="76"/>
      <c r="B5288" s="50">
        <v>2</v>
      </c>
      <c r="G5288" s="94" t="str">
        <f>IF(F5288="","",VLOOKUP(F5288,商品マスタ!$K:$L,2,FALSE))</f>
        <v/>
      </c>
      <c r="H5288" s="95" t="str">
        <f t="shared" si="82"/>
        <v/>
      </c>
    </row>
    <row r="5289" spans="1:8" x14ac:dyDescent="0.55000000000000004">
      <c r="A5289" s="76"/>
      <c r="B5289" s="50">
        <v>1</v>
      </c>
      <c r="G5289" s="94" t="str">
        <f>IF(F5289="","",VLOOKUP(F5289,商品マスタ!$K:$L,2,FALSE))</f>
        <v/>
      </c>
      <c r="H5289" s="95" t="str">
        <f t="shared" si="82"/>
        <v/>
      </c>
    </row>
    <row r="5290" spans="1:8" x14ac:dyDescent="0.55000000000000004">
      <c r="A5290" s="76"/>
      <c r="B5290" s="50">
        <v>2</v>
      </c>
      <c r="G5290" s="94" t="str">
        <f>IF(F5290="","",VLOOKUP(F5290,商品マスタ!$K:$L,2,FALSE))</f>
        <v/>
      </c>
      <c r="H5290" s="95" t="str">
        <f t="shared" si="82"/>
        <v/>
      </c>
    </row>
    <row r="5291" spans="1:8" x14ac:dyDescent="0.55000000000000004">
      <c r="A5291" s="76"/>
      <c r="B5291" s="50">
        <v>1</v>
      </c>
      <c r="G5291" s="94" t="str">
        <f>IF(F5291="","",VLOOKUP(F5291,商品マスタ!$K:$L,2,FALSE))</f>
        <v/>
      </c>
      <c r="H5291" s="95" t="str">
        <f t="shared" si="82"/>
        <v/>
      </c>
    </row>
    <row r="5292" spans="1:8" x14ac:dyDescent="0.55000000000000004">
      <c r="A5292" s="76"/>
      <c r="B5292" s="50">
        <v>2</v>
      </c>
      <c r="G5292" s="94" t="str">
        <f>IF(F5292="","",VLOOKUP(F5292,商品マスタ!$K:$L,2,FALSE))</f>
        <v/>
      </c>
      <c r="H5292" s="95" t="str">
        <f t="shared" si="82"/>
        <v/>
      </c>
    </row>
    <row r="5293" spans="1:8" x14ac:dyDescent="0.55000000000000004">
      <c r="A5293" s="76"/>
      <c r="B5293" s="50">
        <v>1</v>
      </c>
      <c r="G5293" s="94" t="str">
        <f>IF(F5293="","",VLOOKUP(F5293,商品マスタ!$K:$L,2,FALSE))</f>
        <v/>
      </c>
      <c r="H5293" s="95" t="str">
        <f t="shared" si="82"/>
        <v/>
      </c>
    </row>
    <row r="5294" spans="1:8" x14ac:dyDescent="0.55000000000000004">
      <c r="A5294" s="76"/>
      <c r="B5294" s="50">
        <v>2</v>
      </c>
      <c r="G5294" s="94" t="str">
        <f>IF(F5294="","",VLOOKUP(F5294,商品マスタ!$K:$L,2,FALSE))</f>
        <v/>
      </c>
      <c r="H5294" s="95" t="str">
        <f t="shared" si="82"/>
        <v/>
      </c>
    </row>
    <row r="5295" spans="1:8" x14ac:dyDescent="0.55000000000000004">
      <c r="A5295" s="76"/>
      <c r="B5295" s="50">
        <v>1</v>
      </c>
      <c r="G5295" s="94" t="str">
        <f>IF(F5295="","",VLOOKUP(F5295,商品マスタ!$K:$L,2,FALSE))</f>
        <v/>
      </c>
      <c r="H5295" s="95" t="str">
        <f t="shared" si="82"/>
        <v/>
      </c>
    </row>
    <row r="5296" spans="1:8" x14ac:dyDescent="0.55000000000000004">
      <c r="A5296" s="76"/>
      <c r="B5296" s="50">
        <v>2</v>
      </c>
      <c r="G5296" s="94" t="str">
        <f>IF(F5296="","",VLOOKUP(F5296,商品マスタ!$K:$L,2,FALSE))</f>
        <v/>
      </c>
      <c r="H5296" s="95" t="str">
        <f t="shared" si="82"/>
        <v/>
      </c>
    </row>
    <row r="5297" spans="1:8" x14ac:dyDescent="0.55000000000000004">
      <c r="A5297" s="76"/>
      <c r="B5297" s="50">
        <v>1</v>
      </c>
      <c r="G5297" s="94" t="str">
        <f>IF(F5297="","",VLOOKUP(F5297,商品マスタ!$K:$L,2,FALSE))</f>
        <v/>
      </c>
      <c r="H5297" s="95" t="str">
        <f t="shared" si="82"/>
        <v/>
      </c>
    </row>
    <row r="5298" spans="1:8" x14ac:dyDescent="0.55000000000000004">
      <c r="A5298" s="76"/>
      <c r="B5298" s="50">
        <v>2</v>
      </c>
      <c r="G5298" s="94" t="str">
        <f>IF(F5298="","",VLOOKUP(F5298,商品マスタ!$K:$L,2,FALSE))</f>
        <v/>
      </c>
      <c r="H5298" s="95" t="str">
        <f t="shared" si="82"/>
        <v/>
      </c>
    </row>
    <row r="5299" spans="1:8" x14ac:dyDescent="0.55000000000000004">
      <c r="A5299" s="76"/>
      <c r="B5299" s="50">
        <v>1</v>
      </c>
      <c r="G5299" s="94" t="str">
        <f>IF(F5299="","",VLOOKUP(F5299,商品マスタ!$K:$L,2,FALSE))</f>
        <v/>
      </c>
      <c r="H5299" s="95" t="str">
        <f t="shared" si="82"/>
        <v/>
      </c>
    </row>
    <row r="5300" spans="1:8" x14ac:dyDescent="0.55000000000000004">
      <c r="A5300" s="76"/>
      <c r="B5300" s="50">
        <v>2</v>
      </c>
      <c r="G5300" s="94" t="str">
        <f>IF(F5300="","",VLOOKUP(F5300,商品マスタ!$K:$L,2,FALSE))</f>
        <v/>
      </c>
      <c r="H5300" s="95" t="str">
        <f t="shared" si="82"/>
        <v/>
      </c>
    </row>
    <row r="5301" spans="1:8" x14ac:dyDescent="0.55000000000000004">
      <c r="A5301" s="76"/>
      <c r="B5301" s="50">
        <v>1</v>
      </c>
      <c r="G5301" s="94" t="str">
        <f>IF(F5301="","",VLOOKUP(F5301,商品マスタ!$K:$L,2,FALSE))</f>
        <v/>
      </c>
      <c r="H5301" s="95" t="str">
        <f t="shared" si="82"/>
        <v/>
      </c>
    </row>
    <row r="5302" spans="1:8" x14ac:dyDescent="0.55000000000000004">
      <c r="A5302" s="76"/>
      <c r="B5302" s="50">
        <v>2</v>
      </c>
      <c r="G5302" s="94" t="str">
        <f>IF(F5302="","",VLOOKUP(F5302,商品マスタ!$K:$L,2,FALSE))</f>
        <v/>
      </c>
      <c r="H5302" s="95" t="str">
        <f t="shared" si="82"/>
        <v/>
      </c>
    </row>
    <row r="5303" spans="1:8" x14ac:dyDescent="0.55000000000000004">
      <c r="A5303" s="76"/>
      <c r="B5303" s="50">
        <v>1</v>
      </c>
      <c r="G5303" s="94" t="str">
        <f>IF(F5303="","",VLOOKUP(F5303,商品マスタ!$K:$L,2,FALSE))</f>
        <v/>
      </c>
      <c r="H5303" s="95" t="str">
        <f t="shared" si="82"/>
        <v/>
      </c>
    </row>
    <row r="5304" spans="1:8" x14ac:dyDescent="0.55000000000000004">
      <c r="A5304" s="76"/>
      <c r="B5304" s="50">
        <v>2</v>
      </c>
      <c r="G5304" s="94" t="str">
        <f>IF(F5304="","",VLOOKUP(F5304,商品マスタ!$K:$L,2,FALSE))</f>
        <v/>
      </c>
      <c r="H5304" s="95" t="str">
        <f t="shared" si="82"/>
        <v/>
      </c>
    </row>
    <row r="5305" spans="1:8" x14ac:dyDescent="0.55000000000000004">
      <c r="A5305" s="76"/>
      <c r="B5305" s="50">
        <v>1</v>
      </c>
      <c r="G5305" s="94" t="str">
        <f>IF(F5305="","",VLOOKUP(F5305,商品マスタ!$K:$L,2,FALSE))</f>
        <v/>
      </c>
      <c r="H5305" s="95" t="str">
        <f t="shared" si="82"/>
        <v/>
      </c>
    </row>
    <row r="5306" spans="1:8" x14ac:dyDescent="0.55000000000000004">
      <c r="A5306" s="76"/>
      <c r="B5306" s="50">
        <v>2</v>
      </c>
      <c r="G5306" s="94" t="str">
        <f>IF(F5306="","",VLOOKUP(F5306,商品マスタ!$K:$L,2,FALSE))</f>
        <v/>
      </c>
      <c r="H5306" s="95" t="str">
        <f t="shared" si="82"/>
        <v/>
      </c>
    </row>
    <row r="5307" spans="1:8" x14ac:dyDescent="0.55000000000000004">
      <c r="A5307" s="76"/>
      <c r="B5307" s="50">
        <v>1</v>
      </c>
      <c r="G5307" s="94" t="str">
        <f>IF(F5307="","",VLOOKUP(F5307,商品マスタ!$K:$L,2,FALSE))</f>
        <v/>
      </c>
      <c r="H5307" s="95" t="str">
        <f t="shared" si="82"/>
        <v/>
      </c>
    </row>
    <row r="5308" spans="1:8" x14ac:dyDescent="0.55000000000000004">
      <c r="A5308" s="76"/>
      <c r="B5308" s="50">
        <v>2</v>
      </c>
      <c r="G5308" s="94" t="str">
        <f>IF(F5308="","",VLOOKUP(F5308,商品マスタ!$K:$L,2,FALSE))</f>
        <v/>
      </c>
      <c r="H5308" s="95" t="str">
        <f t="shared" si="82"/>
        <v/>
      </c>
    </row>
    <row r="5309" spans="1:8" x14ac:dyDescent="0.55000000000000004">
      <c r="A5309" s="76"/>
      <c r="B5309" s="50">
        <v>1</v>
      </c>
      <c r="G5309" s="94" t="str">
        <f>IF(F5309="","",VLOOKUP(F5309,商品マスタ!$K:$L,2,FALSE))</f>
        <v/>
      </c>
      <c r="H5309" s="95" t="str">
        <f t="shared" si="82"/>
        <v/>
      </c>
    </row>
    <row r="5310" spans="1:8" x14ac:dyDescent="0.55000000000000004">
      <c r="A5310" s="76"/>
      <c r="B5310" s="50">
        <v>2</v>
      </c>
      <c r="G5310" s="94" t="str">
        <f>IF(F5310="","",VLOOKUP(F5310,商品マスタ!$K:$L,2,FALSE))</f>
        <v/>
      </c>
      <c r="H5310" s="95" t="str">
        <f t="shared" si="82"/>
        <v/>
      </c>
    </row>
    <row r="5311" spans="1:8" x14ac:dyDescent="0.55000000000000004">
      <c r="A5311" s="76"/>
      <c r="B5311" s="50">
        <v>1</v>
      </c>
      <c r="G5311" s="94" t="str">
        <f>IF(F5311="","",VLOOKUP(F5311,商品マスタ!$K:$L,2,FALSE))</f>
        <v/>
      </c>
      <c r="H5311" s="95" t="str">
        <f t="shared" si="82"/>
        <v/>
      </c>
    </row>
    <row r="5312" spans="1:8" x14ac:dyDescent="0.55000000000000004">
      <c r="A5312" s="76"/>
      <c r="B5312" s="50">
        <v>2</v>
      </c>
      <c r="G5312" s="94" t="str">
        <f>IF(F5312="","",VLOOKUP(F5312,商品マスタ!$K:$L,2,FALSE))</f>
        <v/>
      </c>
      <c r="H5312" s="95" t="str">
        <f t="shared" ref="H5312:H5375" si="83">IF(D5312="","",IF(E5312="",LEN(SUBSTITUTE(D5312," ","")),LEN(SUBSTITUTE(E5312," ",""))))</f>
        <v/>
      </c>
    </row>
    <row r="5313" spans="1:8" x14ac:dyDescent="0.55000000000000004">
      <c r="A5313" s="76"/>
      <c r="B5313" s="50">
        <v>1</v>
      </c>
      <c r="G5313" s="94" t="str">
        <f>IF(F5313="","",VLOOKUP(F5313,商品マスタ!$K:$L,2,FALSE))</f>
        <v/>
      </c>
      <c r="H5313" s="95" t="str">
        <f t="shared" si="83"/>
        <v/>
      </c>
    </row>
    <row r="5314" spans="1:8" x14ac:dyDescent="0.55000000000000004">
      <c r="A5314" s="76"/>
      <c r="B5314" s="50">
        <v>2</v>
      </c>
      <c r="G5314" s="94" t="str">
        <f>IF(F5314="","",VLOOKUP(F5314,商品マスタ!$K:$L,2,FALSE))</f>
        <v/>
      </c>
      <c r="H5314" s="95" t="str">
        <f t="shared" si="83"/>
        <v/>
      </c>
    </row>
    <row r="5315" spans="1:8" x14ac:dyDescent="0.55000000000000004">
      <c r="A5315" s="76"/>
      <c r="B5315" s="50">
        <v>1</v>
      </c>
      <c r="G5315" s="94" t="str">
        <f>IF(F5315="","",VLOOKUP(F5315,商品マスタ!$K:$L,2,FALSE))</f>
        <v/>
      </c>
      <c r="H5315" s="95" t="str">
        <f t="shared" si="83"/>
        <v/>
      </c>
    </row>
    <row r="5316" spans="1:8" x14ac:dyDescent="0.55000000000000004">
      <c r="A5316" s="76"/>
      <c r="B5316" s="50">
        <v>2</v>
      </c>
      <c r="G5316" s="94" t="str">
        <f>IF(F5316="","",VLOOKUP(F5316,商品マスタ!$K:$L,2,FALSE))</f>
        <v/>
      </c>
      <c r="H5316" s="95" t="str">
        <f t="shared" si="83"/>
        <v/>
      </c>
    </row>
    <row r="5317" spans="1:8" x14ac:dyDescent="0.55000000000000004">
      <c r="A5317" s="76"/>
      <c r="B5317" s="50">
        <v>1</v>
      </c>
      <c r="G5317" s="94" t="str">
        <f>IF(F5317="","",VLOOKUP(F5317,商品マスタ!$K:$L,2,FALSE))</f>
        <v/>
      </c>
      <c r="H5317" s="95" t="str">
        <f t="shared" si="83"/>
        <v/>
      </c>
    </row>
    <row r="5318" spans="1:8" x14ac:dyDescent="0.55000000000000004">
      <c r="A5318" s="76"/>
      <c r="B5318" s="50">
        <v>2</v>
      </c>
      <c r="G5318" s="94" t="str">
        <f>IF(F5318="","",VLOOKUP(F5318,商品マスタ!$K:$L,2,FALSE))</f>
        <v/>
      </c>
      <c r="H5318" s="95" t="str">
        <f t="shared" si="83"/>
        <v/>
      </c>
    </row>
    <row r="5319" spans="1:8" x14ac:dyDescent="0.55000000000000004">
      <c r="A5319" s="76"/>
      <c r="B5319" s="50">
        <v>1</v>
      </c>
      <c r="G5319" s="94" t="str">
        <f>IF(F5319="","",VLOOKUP(F5319,商品マスタ!$K:$L,2,FALSE))</f>
        <v/>
      </c>
      <c r="H5319" s="95" t="str">
        <f t="shared" si="83"/>
        <v/>
      </c>
    </row>
    <row r="5320" spans="1:8" x14ac:dyDescent="0.55000000000000004">
      <c r="A5320" s="76"/>
      <c r="B5320" s="50">
        <v>2</v>
      </c>
      <c r="G5320" s="94" t="str">
        <f>IF(F5320="","",VLOOKUP(F5320,商品マスタ!$K:$L,2,FALSE))</f>
        <v/>
      </c>
      <c r="H5320" s="95" t="str">
        <f t="shared" si="83"/>
        <v/>
      </c>
    </row>
    <row r="5321" spans="1:8" x14ac:dyDescent="0.55000000000000004">
      <c r="A5321" s="76"/>
      <c r="B5321" s="50">
        <v>1</v>
      </c>
      <c r="G5321" s="94" t="str">
        <f>IF(F5321="","",VLOOKUP(F5321,商品マスタ!$K:$L,2,FALSE))</f>
        <v/>
      </c>
      <c r="H5321" s="95" t="str">
        <f t="shared" si="83"/>
        <v/>
      </c>
    </row>
    <row r="5322" spans="1:8" x14ac:dyDescent="0.55000000000000004">
      <c r="A5322" s="76"/>
      <c r="B5322" s="50">
        <v>2</v>
      </c>
      <c r="G5322" s="94" t="str">
        <f>IF(F5322="","",VLOOKUP(F5322,商品マスタ!$K:$L,2,FALSE))</f>
        <v/>
      </c>
      <c r="H5322" s="95" t="str">
        <f t="shared" si="83"/>
        <v/>
      </c>
    </row>
    <row r="5323" spans="1:8" x14ac:dyDescent="0.55000000000000004">
      <c r="A5323" s="76"/>
      <c r="B5323" s="50">
        <v>1</v>
      </c>
      <c r="G5323" s="94" t="str">
        <f>IF(F5323="","",VLOOKUP(F5323,商品マスタ!$K:$L,2,FALSE))</f>
        <v/>
      </c>
      <c r="H5323" s="95" t="str">
        <f t="shared" si="83"/>
        <v/>
      </c>
    </row>
    <row r="5324" spans="1:8" x14ac:dyDescent="0.55000000000000004">
      <c r="A5324" s="76"/>
      <c r="B5324" s="50">
        <v>2</v>
      </c>
      <c r="G5324" s="94" t="str">
        <f>IF(F5324="","",VLOOKUP(F5324,商品マスタ!$K:$L,2,FALSE))</f>
        <v/>
      </c>
      <c r="H5324" s="95" t="str">
        <f t="shared" si="83"/>
        <v/>
      </c>
    </row>
    <row r="5325" spans="1:8" x14ac:dyDescent="0.55000000000000004">
      <c r="A5325" s="76"/>
      <c r="B5325" s="50">
        <v>1</v>
      </c>
      <c r="G5325" s="94" t="str">
        <f>IF(F5325="","",VLOOKUP(F5325,商品マスタ!$K:$L,2,FALSE))</f>
        <v/>
      </c>
      <c r="H5325" s="95" t="str">
        <f t="shared" si="83"/>
        <v/>
      </c>
    </row>
    <row r="5326" spans="1:8" x14ac:dyDescent="0.55000000000000004">
      <c r="A5326" s="76"/>
      <c r="B5326" s="50">
        <v>2</v>
      </c>
      <c r="G5326" s="94" t="str">
        <f>IF(F5326="","",VLOOKUP(F5326,商品マスタ!$K:$L,2,FALSE))</f>
        <v/>
      </c>
      <c r="H5326" s="95" t="str">
        <f t="shared" si="83"/>
        <v/>
      </c>
    </row>
    <row r="5327" spans="1:8" x14ac:dyDescent="0.55000000000000004">
      <c r="A5327" s="76"/>
      <c r="B5327" s="50">
        <v>1</v>
      </c>
      <c r="G5327" s="94" t="str">
        <f>IF(F5327="","",VLOOKUP(F5327,商品マスタ!$K:$L,2,FALSE))</f>
        <v/>
      </c>
      <c r="H5327" s="95" t="str">
        <f t="shared" si="83"/>
        <v/>
      </c>
    </row>
    <row r="5328" spans="1:8" x14ac:dyDescent="0.55000000000000004">
      <c r="A5328" s="76"/>
      <c r="B5328" s="50">
        <v>2</v>
      </c>
      <c r="G5328" s="94" t="str">
        <f>IF(F5328="","",VLOOKUP(F5328,商品マスタ!$K:$L,2,FALSE))</f>
        <v/>
      </c>
      <c r="H5328" s="95" t="str">
        <f t="shared" si="83"/>
        <v/>
      </c>
    </row>
    <row r="5329" spans="1:8" x14ac:dyDescent="0.55000000000000004">
      <c r="A5329" s="76"/>
      <c r="B5329" s="50">
        <v>1</v>
      </c>
      <c r="G5329" s="94" t="str">
        <f>IF(F5329="","",VLOOKUP(F5329,商品マスタ!$K:$L,2,FALSE))</f>
        <v/>
      </c>
      <c r="H5329" s="95" t="str">
        <f t="shared" si="83"/>
        <v/>
      </c>
    </row>
    <row r="5330" spans="1:8" x14ac:dyDescent="0.55000000000000004">
      <c r="A5330" s="76"/>
      <c r="B5330" s="50">
        <v>2</v>
      </c>
      <c r="G5330" s="94" t="str">
        <f>IF(F5330="","",VLOOKUP(F5330,商品マスタ!$K:$L,2,FALSE))</f>
        <v/>
      </c>
      <c r="H5330" s="95" t="str">
        <f t="shared" si="83"/>
        <v/>
      </c>
    </row>
    <row r="5331" spans="1:8" x14ac:dyDescent="0.55000000000000004">
      <c r="A5331" s="76"/>
      <c r="B5331" s="50">
        <v>1</v>
      </c>
      <c r="G5331" s="94" t="str">
        <f>IF(F5331="","",VLOOKUP(F5331,商品マスタ!$K:$L,2,FALSE))</f>
        <v/>
      </c>
      <c r="H5331" s="95" t="str">
        <f t="shared" si="83"/>
        <v/>
      </c>
    </row>
    <row r="5332" spans="1:8" x14ac:dyDescent="0.55000000000000004">
      <c r="A5332" s="76"/>
      <c r="B5332" s="50">
        <v>2</v>
      </c>
      <c r="G5332" s="94" t="str">
        <f>IF(F5332="","",VLOOKUP(F5332,商品マスタ!$K:$L,2,FALSE))</f>
        <v/>
      </c>
      <c r="H5332" s="95" t="str">
        <f t="shared" si="83"/>
        <v/>
      </c>
    </row>
    <row r="5333" spans="1:8" x14ac:dyDescent="0.55000000000000004">
      <c r="A5333" s="76"/>
      <c r="B5333" s="50">
        <v>1</v>
      </c>
      <c r="G5333" s="94" t="str">
        <f>IF(F5333="","",VLOOKUP(F5333,商品マスタ!$K:$L,2,FALSE))</f>
        <v/>
      </c>
      <c r="H5333" s="95" t="str">
        <f t="shared" si="83"/>
        <v/>
      </c>
    </row>
    <row r="5334" spans="1:8" x14ac:dyDescent="0.55000000000000004">
      <c r="A5334" s="76"/>
      <c r="B5334" s="50">
        <v>2</v>
      </c>
      <c r="G5334" s="94" t="str">
        <f>IF(F5334="","",VLOOKUP(F5334,商品マスタ!$K:$L,2,FALSE))</f>
        <v/>
      </c>
      <c r="H5334" s="95" t="str">
        <f t="shared" si="83"/>
        <v/>
      </c>
    </row>
    <row r="5335" spans="1:8" x14ac:dyDescent="0.55000000000000004">
      <c r="A5335" s="76"/>
      <c r="B5335" s="50">
        <v>1</v>
      </c>
      <c r="G5335" s="94" t="str">
        <f>IF(F5335="","",VLOOKUP(F5335,商品マスタ!$K:$L,2,FALSE))</f>
        <v/>
      </c>
      <c r="H5335" s="95" t="str">
        <f t="shared" si="83"/>
        <v/>
      </c>
    </row>
    <row r="5336" spans="1:8" x14ac:dyDescent="0.55000000000000004">
      <c r="A5336" s="76"/>
      <c r="B5336" s="50">
        <v>2</v>
      </c>
      <c r="G5336" s="94" t="str">
        <f>IF(F5336="","",VLOOKUP(F5336,商品マスタ!$K:$L,2,FALSE))</f>
        <v/>
      </c>
      <c r="H5336" s="95" t="str">
        <f t="shared" si="83"/>
        <v/>
      </c>
    </row>
    <row r="5337" spans="1:8" x14ac:dyDescent="0.55000000000000004">
      <c r="A5337" s="76"/>
      <c r="B5337" s="50">
        <v>1</v>
      </c>
      <c r="G5337" s="94" t="str">
        <f>IF(F5337="","",VLOOKUP(F5337,商品マスタ!$K:$L,2,FALSE))</f>
        <v/>
      </c>
      <c r="H5337" s="95" t="str">
        <f t="shared" si="83"/>
        <v/>
      </c>
    </row>
    <row r="5338" spans="1:8" x14ac:dyDescent="0.55000000000000004">
      <c r="A5338" s="76"/>
      <c r="B5338" s="50">
        <v>2</v>
      </c>
      <c r="G5338" s="94" t="str">
        <f>IF(F5338="","",VLOOKUP(F5338,商品マスタ!$K:$L,2,FALSE))</f>
        <v/>
      </c>
      <c r="H5338" s="95" t="str">
        <f t="shared" si="83"/>
        <v/>
      </c>
    </row>
    <row r="5339" spans="1:8" x14ac:dyDescent="0.55000000000000004">
      <c r="A5339" s="76"/>
      <c r="B5339" s="50">
        <v>1</v>
      </c>
      <c r="G5339" s="94" t="str">
        <f>IF(F5339="","",VLOOKUP(F5339,商品マスタ!$K:$L,2,FALSE))</f>
        <v/>
      </c>
      <c r="H5339" s="95" t="str">
        <f t="shared" si="83"/>
        <v/>
      </c>
    </row>
    <row r="5340" spans="1:8" x14ac:dyDescent="0.55000000000000004">
      <c r="A5340" s="76"/>
      <c r="B5340" s="50">
        <v>2</v>
      </c>
      <c r="G5340" s="94" t="str">
        <f>IF(F5340="","",VLOOKUP(F5340,商品マスタ!$K:$L,2,FALSE))</f>
        <v/>
      </c>
      <c r="H5340" s="95" t="str">
        <f t="shared" si="83"/>
        <v/>
      </c>
    </row>
    <row r="5341" spans="1:8" x14ac:dyDescent="0.55000000000000004">
      <c r="A5341" s="76"/>
      <c r="B5341" s="50">
        <v>1</v>
      </c>
      <c r="G5341" s="94" t="str">
        <f>IF(F5341="","",VLOOKUP(F5341,商品マスタ!$K:$L,2,FALSE))</f>
        <v/>
      </c>
      <c r="H5341" s="95" t="str">
        <f t="shared" si="83"/>
        <v/>
      </c>
    </row>
    <row r="5342" spans="1:8" x14ac:dyDescent="0.55000000000000004">
      <c r="A5342" s="76"/>
      <c r="B5342" s="50">
        <v>2</v>
      </c>
      <c r="G5342" s="94" t="str">
        <f>IF(F5342="","",VLOOKUP(F5342,商品マスタ!$K:$L,2,FALSE))</f>
        <v/>
      </c>
      <c r="H5342" s="95" t="str">
        <f t="shared" si="83"/>
        <v/>
      </c>
    </row>
    <row r="5343" spans="1:8" x14ac:dyDescent="0.55000000000000004">
      <c r="A5343" s="76"/>
      <c r="B5343" s="50">
        <v>1</v>
      </c>
      <c r="G5343" s="94" t="str">
        <f>IF(F5343="","",VLOOKUP(F5343,商品マスタ!$K:$L,2,FALSE))</f>
        <v/>
      </c>
      <c r="H5343" s="95" t="str">
        <f t="shared" si="83"/>
        <v/>
      </c>
    </row>
    <row r="5344" spans="1:8" x14ac:dyDescent="0.55000000000000004">
      <c r="A5344" s="76"/>
      <c r="B5344" s="50">
        <v>2</v>
      </c>
      <c r="G5344" s="94" t="str">
        <f>IF(F5344="","",VLOOKUP(F5344,商品マスタ!$K:$L,2,FALSE))</f>
        <v/>
      </c>
      <c r="H5344" s="95" t="str">
        <f t="shared" si="83"/>
        <v/>
      </c>
    </row>
    <row r="5345" spans="1:8" x14ac:dyDescent="0.55000000000000004">
      <c r="A5345" s="76"/>
      <c r="B5345" s="50">
        <v>1</v>
      </c>
      <c r="G5345" s="94" t="str">
        <f>IF(F5345="","",VLOOKUP(F5345,商品マスタ!$K:$L,2,FALSE))</f>
        <v/>
      </c>
      <c r="H5345" s="95" t="str">
        <f t="shared" si="83"/>
        <v/>
      </c>
    </row>
    <row r="5346" spans="1:8" x14ac:dyDescent="0.55000000000000004">
      <c r="A5346" s="76"/>
      <c r="B5346" s="50">
        <v>2</v>
      </c>
      <c r="G5346" s="94" t="str">
        <f>IF(F5346="","",VLOOKUP(F5346,商品マスタ!$K:$L,2,FALSE))</f>
        <v/>
      </c>
      <c r="H5346" s="95" t="str">
        <f t="shared" si="83"/>
        <v/>
      </c>
    </row>
    <row r="5347" spans="1:8" x14ac:dyDescent="0.55000000000000004">
      <c r="A5347" s="76"/>
      <c r="B5347" s="50">
        <v>1</v>
      </c>
      <c r="G5347" s="94" t="str">
        <f>IF(F5347="","",VLOOKUP(F5347,商品マスタ!$K:$L,2,FALSE))</f>
        <v/>
      </c>
      <c r="H5347" s="95" t="str">
        <f t="shared" si="83"/>
        <v/>
      </c>
    </row>
    <row r="5348" spans="1:8" x14ac:dyDescent="0.55000000000000004">
      <c r="A5348" s="76"/>
      <c r="B5348" s="50">
        <v>2</v>
      </c>
      <c r="G5348" s="94" t="str">
        <f>IF(F5348="","",VLOOKUP(F5348,商品マスタ!$K:$L,2,FALSE))</f>
        <v/>
      </c>
      <c r="H5348" s="95" t="str">
        <f t="shared" si="83"/>
        <v/>
      </c>
    </row>
    <row r="5349" spans="1:8" x14ac:dyDescent="0.55000000000000004">
      <c r="A5349" s="76"/>
      <c r="B5349" s="50">
        <v>1</v>
      </c>
      <c r="G5349" s="94" t="str">
        <f>IF(F5349="","",VLOOKUP(F5349,商品マスタ!$K:$L,2,FALSE))</f>
        <v/>
      </c>
      <c r="H5349" s="95" t="str">
        <f t="shared" si="83"/>
        <v/>
      </c>
    </row>
    <row r="5350" spans="1:8" x14ac:dyDescent="0.55000000000000004">
      <c r="A5350" s="76"/>
      <c r="B5350" s="50">
        <v>2</v>
      </c>
      <c r="G5350" s="94" t="str">
        <f>IF(F5350="","",VLOOKUP(F5350,商品マスタ!$K:$L,2,FALSE))</f>
        <v/>
      </c>
      <c r="H5350" s="95" t="str">
        <f t="shared" si="83"/>
        <v/>
      </c>
    </row>
    <row r="5351" spans="1:8" x14ac:dyDescent="0.55000000000000004">
      <c r="A5351" s="76"/>
      <c r="B5351" s="50">
        <v>1</v>
      </c>
      <c r="G5351" s="94" t="str">
        <f>IF(F5351="","",VLOOKUP(F5351,商品マスタ!$K:$L,2,FALSE))</f>
        <v/>
      </c>
      <c r="H5351" s="95" t="str">
        <f t="shared" si="83"/>
        <v/>
      </c>
    </row>
    <row r="5352" spans="1:8" x14ac:dyDescent="0.55000000000000004">
      <c r="A5352" s="76"/>
      <c r="B5352" s="50">
        <v>2</v>
      </c>
      <c r="G5352" s="94" t="str">
        <f>IF(F5352="","",VLOOKUP(F5352,商品マスタ!$K:$L,2,FALSE))</f>
        <v/>
      </c>
      <c r="H5352" s="95" t="str">
        <f t="shared" si="83"/>
        <v/>
      </c>
    </row>
    <row r="5353" spans="1:8" x14ac:dyDescent="0.55000000000000004">
      <c r="A5353" s="76"/>
      <c r="B5353" s="50">
        <v>1</v>
      </c>
      <c r="G5353" s="94" t="str">
        <f>IF(F5353="","",VLOOKUP(F5353,商品マスタ!$K:$L,2,FALSE))</f>
        <v/>
      </c>
      <c r="H5353" s="95" t="str">
        <f t="shared" si="83"/>
        <v/>
      </c>
    </row>
    <row r="5354" spans="1:8" x14ac:dyDescent="0.55000000000000004">
      <c r="A5354" s="76"/>
      <c r="B5354" s="50">
        <v>2</v>
      </c>
      <c r="G5354" s="94" t="str">
        <f>IF(F5354="","",VLOOKUP(F5354,商品マスタ!$K:$L,2,FALSE))</f>
        <v/>
      </c>
      <c r="H5354" s="95" t="str">
        <f t="shared" si="83"/>
        <v/>
      </c>
    </row>
    <row r="5355" spans="1:8" x14ac:dyDescent="0.55000000000000004">
      <c r="A5355" s="76"/>
      <c r="B5355" s="50">
        <v>1</v>
      </c>
      <c r="G5355" s="94" t="str">
        <f>IF(F5355="","",VLOOKUP(F5355,商品マスタ!$K:$L,2,FALSE))</f>
        <v/>
      </c>
      <c r="H5355" s="95" t="str">
        <f t="shared" si="83"/>
        <v/>
      </c>
    </row>
    <row r="5356" spans="1:8" x14ac:dyDescent="0.55000000000000004">
      <c r="A5356" s="76"/>
      <c r="B5356" s="50">
        <v>2</v>
      </c>
      <c r="G5356" s="94" t="str">
        <f>IF(F5356="","",VLOOKUP(F5356,商品マスタ!$K:$L,2,FALSE))</f>
        <v/>
      </c>
      <c r="H5356" s="95" t="str">
        <f t="shared" si="83"/>
        <v/>
      </c>
    </row>
    <row r="5357" spans="1:8" x14ac:dyDescent="0.55000000000000004">
      <c r="A5357" s="76"/>
      <c r="B5357" s="50">
        <v>1</v>
      </c>
      <c r="G5357" s="94" t="str">
        <f>IF(F5357="","",VLOOKUP(F5357,商品マスタ!$K:$L,2,FALSE))</f>
        <v/>
      </c>
      <c r="H5357" s="95" t="str">
        <f t="shared" si="83"/>
        <v/>
      </c>
    </row>
    <row r="5358" spans="1:8" x14ac:dyDescent="0.55000000000000004">
      <c r="A5358" s="76"/>
      <c r="B5358" s="50">
        <v>2</v>
      </c>
      <c r="G5358" s="94" t="str">
        <f>IF(F5358="","",VLOOKUP(F5358,商品マスタ!$K:$L,2,FALSE))</f>
        <v/>
      </c>
      <c r="H5358" s="95" t="str">
        <f t="shared" si="83"/>
        <v/>
      </c>
    </row>
    <row r="5359" spans="1:8" x14ac:dyDescent="0.55000000000000004">
      <c r="A5359" s="76"/>
      <c r="B5359" s="50">
        <v>1</v>
      </c>
      <c r="G5359" s="94" t="str">
        <f>IF(F5359="","",VLOOKUP(F5359,商品マスタ!$K:$L,2,FALSE))</f>
        <v/>
      </c>
      <c r="H5359" s="95" t="str">
        <f t="shared" si="83"/>
        <v/>
      </c>
    </row>
    <row r="5360" spans="1:8" x14ac:dyDescent="0.55000000000000004">
      <c r="A5360" s="76"/>
      <c r="B5360" s="50">
        <v>2</v>
      </c>
      <c r="G5360" s="94" t="str">
        <f>IF(F5360="","",VLOOKUP(F5360,商品マスタ!$K:$L,2,FALSE))</f>
        <v/>
      </c>
      <c r="H5360" s="95" t="str">
        <f t="shared" si="83"/>
        <v/>
      </c>
    </row>
    <row r="5361" spans="1:8" x14ac:dyDescent="0.55000000000000004">
      <c r="A5361" s="76"/>
      <c r="B5361" s="50">
        <v>1</v>
      </c>
      <c r="G5361" s="94" t="str">
        <f>IF(F5361="","",VLOOKUP(F5361,商品マスタ!$K:$L,2,FALSE))</f>
        <v/>
      </c>
      <c r="H5361" s="95" t="str">
        <f t="shared" si="83"/>
        <v/>
      </c>
    </row>
    <row r="5362" spans="1:8" x14ac:dyDescent="0.55000000000000004">
      <c r="A5362" s="76"/>
      <c r="B5362" s="50">
        <v>2</v>
      </c>
      <c r="G5362" s="94" t="str">
        <f>IF(F5362="","",VLOOKUP(F5362,商品マスタ!$K:$L,2,FALSE))</f>
        <v/>
      </c>
      <c r="H5362" s="95" t="str">
        <f t="shared" si="83"/>
        <v/>
      </c>
    </row>
    <row r="5363" spans="1:8" x14ac:dyDescent="0.55000000000000004">
      <c r="A5363" s="76"/>
      <c r="B5363" s="50">
        <v>1</v>
      </c>
      <c r="G5363" s="94" t="str">
        <f>IF(F5363="","",VLOOKUP(F5363,商品マスタ!$K:$L,2,FALSE))</f>
        <v/>
      </c>
      <c r="H5363" s="95" t="str">
        <f t="shared" si="83"/>
        <v/>
      </c>
    </row>
    <row r="5364" spans="1:8" x14ac:dyDescent="0.55000000000000004">
      <c r="A5364" s="76"/>
      <c r="B5364" s="50">
        <v>2</v>
      </c>
      <c r="G5364" s="94" t="str">
        <f>IF(F5364="","",VLOOKUP(F5364,商品マスタ!$K:$L,2,FALSE))</f>
        <v/>
      </c>
      <c r="H5364" s="95" t="str">
        <f t="shared" si="83"/>
        <v/>
      </c>
    </row>
    <row r="5365" spans="1:8" x14ac:dyDescent="0.55000000000000004">
      <c r="A5365" s="76"/>
      <c r="B5365" s="50">
        <v>1</v>
      </c>
      <c r="G5365" s="94" t="str">
        <f>IF(F5365="","",VLOOKUP(F5365,商品マスタ!$K:$L,2,FALSE))</f>
        <v/>
      </c>
      <c r="H5365" s="95" t="str">
        <f t="shared" si="83"/>
        <v/>
      </c>
    </row>
    <row r="5366" spans="1:8" x14ac:dyDescent="0.55000000000000004">
      <c r="A5366" s="76"/>
      <c r="B5366" s="50">
        <v>2</v>
      </c>
      <c r="G5366" s="94" t="str">
        <f>IF(F5366="","",VLOOKUP(F5366,商品マスタ!$K:$L,2,FALSE))</f>
        <v/>
      </c>
      <c r="H5366" s="95" t="str">
        <f t="shared" si="83"/>
        <v/>
      </c>
    </row>
    <row r="5367" spans="1:8" x14ac:dyDescent="0.55000000000000004">
      <c r="A5367" s="76"/>
      <c r="B5367" s="50">
        <v>1</v>
      </c>
      <c r="G5367" s="94" t="str">
        <f>IF(F5367="","",VLOOKUP(F5367,商品マスタ!$K:$L,2,FALSE))</f>
        <v/>
      </c>
      <c r="H5367" s="95" t="str">
        <f t="shared" si="83"/>
        <v/>
      </c>
    </row>
    <row r="5368" spans="1:8" x14ac:dyDescent="0.55000000000000004">
      <c r="A5368" s="76"/>
      <c r="B5368" s="50">
        <v>2</v>
      </c>
      <c r="G5368" s="94" t="str">
        <f>IF(F5368="","",VLOOKUP(F5368,商品マスタ!$K:$L,2,FALSE))</f>
        <v/>
      </c>
      <c r="H5368" s="95" t="str">
        <f t="shared" si="83"/>
        <v/>
      </c>
    </row>
    <row r="5369" spans="1:8" x14ac:dyDescent="0.55000000000000004">
      <c r="A5369" s="76"/>
      <c r="B5369" s="50">
        <v>1</v>
      </c>
      <c r="G5369" s="94" t="str">
        <f>IF(F5369="","",VLOOKUP(F5369,商品マスタ!$K:$L,2,FALSE))</f>
        <v/>
      </c>
      <c r="H5369" s="95" t="str">
        <f t="shared" si="83"/>
        <v/>
      </c>
    </row>
    <row r="5370" spans="1:8" x14ac:dyDescent="0.55000000000000004">
      <c r="A5370" s="76"/>
      <c r="B5370" s="50">
        <v>2</v>
      </c>
      <c r="G5370" s="94" t="str">
        <f>IF(F5370="","",VLOOKUP(F5370,商品マスタ!$K:$L,2,FALSE))</f>
        <v/>
      </c>
      <c r="H5370" s="95" t="str">
        <f t="shared" si="83"/>
        <v/>
      </c>
    </row>
    <row r="5371" spans="1:8" x14ac:dyDescent="0.55000000000000004">
      <c r="A5371" s="76"/>
      <c r="B5371" s="50">
        <v>1</v>
      </c>
      <c r="G5371" s="94" t="str">
        <f>IF(F5371="","",VLOOKUP(F5371,商品マスタ!$K:$L,2,FALSE))</f>
        <v/>
      </c>
      <c r="H5371" s="95" t="str">
        <f t="shared" si="83"/>
        <v/>
      </c>
    </row>
    <row r="5372" spans="1:8" x14ac:dyDescent="0.55000000000000004">
      <c r="A5372" s="76"/>
      <c r="B5372" s="50">
        <v>2</v>
      </c>
      <c r="G5372" s="94" t="str">
        <f>IF(F5372="","",VLOOKUP(F5372,商品マスタ!$K:$L,2,FALSE))</f>
        <v/>
      </c>
      <c r="H5372" s="95" t="str">
        <f t="shared" si="83"/>
        <v/>
      </c>
    </row>
    <row r="5373" spans="1:8" x14ac:dyDescent="0.55000000000000004">
      <c r="A5373" s="76"/>
      <c r="B5373" s="50">
        <v>1</v>
      </c>
      <c r="G5373" s="94" t="str">
        <f>IF(F5373="","",VLOOKUP(F5373,商品マスタ!$K:$L,2,FALSE))</f>
        <v/>
      </c>
      <c r="H5373" s="95" t="str">
        <f t="shared" si="83"/>
        <v/>
      </c>
    </row>
    <row r="5374" spans="1:8" x14ac:dyDescent="0.55000000000000004">
      <c r="A5374" s="76"/>
      <c r="B5374" s="50">
        <v>2</v>
      </c>
      <c r="G5374" s="94" t="str">
        <f>IF(F5374="","",VLOOKUP(F5374,商品マスタ!$K:$L,2,FALSE))</f>
        <v/>
      </c>
      <c r="H5374" s="95" t="str">
        <f t="shared" si="83"/>
        <v/>
      </c>
    </row>
    <row r="5375" spans="1:8" x14ac:dyDescent="0.55000000000000004">
      <c r="A5375" s="76"/>
      <c r="B5375" s="50">
        <v>1</v>
      </c>
      <c r="G5375" s="94" t="str">
        <f>IF(F5375="","",VLOOKUP(F5375,商品マスタ!$K:$L,2,FALSE))</f>
        <v/>
      </c>
      <c r="H5375" s="95" t="str">
        <f t="shared" si="83"/>
        <v/>
      </c>
    </row>
    <row r="5376" spans="1:8" x14ac:dyDescent="0.55000000000000004">
      <c r="A5376" s="76"/>
      <c r="B5376" s="50">
        <v>2</v>
      </c>
      <c r="G5376" s="94" t="str">
        <f>IF(F5376="","",VLOOKUP(F5376,商品マスタ!$K:$L,2,FALSE))</f>
        <v/>
      </c>
      <c r="H5376" s="95" t="str">
        <f t="shared" ref="H5376:H5439" si="84">IF(D5376="","",IF(E5376="",LEN(SUBSTITUTE(D5376," ","")),LEN(SUBSTITUTE(E5376," ",""))))</f>
        <v/>
      </c>
    </row>
    <row r="5377" spans="1:8" x14ac:dyDescent="0.55000000000000004">
      <c r="A5377" s="76"/>
      <c r="B5377" s="50">
        <v>1</v>
      </c>
      <c r="G5377" s="94" t="str">
        <f>IF(F5377="","",VLOOKUP(F5377,商品マスタ!$K:$L,2,FALSE))</f>
        <v/>
      </c>
      <c r="H5377" s="95" t="str">
        <f t="shared" si="84"/>
        <v/>
      </c>
    </row>
    <row r="5378" spans="1:8" x14ac:dyDescent="0.55000000000000004">
      <c r="A5378" s="76"/>
      <c r="B5378" s="50">
        <v>2</v>
      </c>
      <c r="G5378" s="94" t="str">
        <f>IF(F5378="","",VLOOKUP(F5378,商品マスタ!$K:$L,2,FALSE))</f>
        <v/>
      </c>
      <c r="H5378" s="95" t="str">
        <f t="shared" si="84"/>
        <v/>
      </c>
    </row>
    <row r="5379" spans="1:8" x14ac:dyDescent="0.55000000000000004">
      <c r="A5379" s="76"/>
      <c r="B5379" s="50">
        <v>1</v>
      </c>
      <c r="G5379" s="94" t="str">
        <f>IF(F5379="","",VLOOKUP(F5379,商品マスタ!$K:$L,2,FALSE))</f>
        <v/>
      </c>
      <c r="H5379" s="95" t="str">
        <f t="shared" si="84"/>
        <v/>
      </c>
    </row>
    <row r="5380" spans="1:8" x14ac:dyDescent="0.55000000000000004">
      <c r="A5380" s="76"/>
      <c r="B5380" s="50">
        <v>2</v>
      </c>
      <c r="G5380" s="94" t="str">
        <f>IF(F5380="","",VLOOKUP(F5380,商品マスタ!$K:$L,2,FALSE))</f>
        <v/>
      </c>
      <c r="H5380" s="95" t="str">
        <f t="shared" si="84"/>
        <v/>
      </c>
    </row>
    <row r="5381" spans="1:8" x14ac:dyDescent="0.55000000000000004">
      <c r="A5381" s="76"/>
      <c r="B5381" s="50">
        <v>1</v>
      </c>
      <c r="G5381" s="94" t="str">
        <f>IF(F5381="","",VLOOKUP(F5381,商品マスタ!$K:$L,2,FALSE))</f>
        <v/>
      </c>
      <c r="H5381" s="95" t="str">
        <f t="shared" si="84"/>
        <v/>
      </c>
    </row>
    <row r="5382" spans="1:8" x14ac:dyDescent="0.55000000000000004">
      <c r="A5382" s="76"/>
      <c r="B5382" s="50">
        <v>2</v>
      </c>
      <c r="G5382" s="94" t="str">
        <f>IF(F5382="","",VLOOKUP(F5382,商品マスタ!$K:$L,2,FALSE))</f>
        <v/>
      </c>
      <c r="H5382" s="95" t="str">
        <f t="shared" si="84"/>
        <v/>
      </c>
    </row>
    <row r="5383" spans="1:8" x14ac:dyDescent="0.55000000000000004">
      <c r="A5383" s="76"/>
      <c r="B5383" s="50">
        <v>1</v>
      </c>
      <c r="G5383" s="94" t="str">
        <f>IF(F5383="","",VLOOKUP(F5383,商品マスタ!$K:$L,2,FALSE))</f>
        <v/>
      </c>
      <c r="H5383" s="95" t="str">
        <f t="shared" si="84"/>
        <v/>
      </c>
    </row>
    <row r="5384" spans="1:8" x14ac:dyDescent="0.55000000000000004">
      <c r="A5384" s="76"/>
      <c r="B5384" s="50">
        <v>2</v>
      </c>
      <c r="G5384" s="94" t="str">
        <f>IF(F5384="","",VLOOKUP(F5384,商品マスタ!$K:$L,2,FALSE))</f>
        <v/>
      </c>
      <c r="H5384" s="95" t="str">
        <f t="shared" si="84"/>
        <v/>
      </c>
    </row>
    <row r="5385" spans="1:8" x14ac:dyDescent="0.55000000000000004">
      <c r="A5385" s="76"/>
      <c r="B5385" s="50">
        <v>1</v>
      </c>
      <c r="G5385" s="94" t="str">
        <f>IF(F5385="","",VLOOKUP(F5385,商品マスタ!$K:$L,2,FALSE))</f>
        <v/>
      </c>
      <c r="H5385" s="95" t="str">
        <f t="shared" si="84"/>
        <v/>
      </c>
    </row>
    <row r="5386" spans="1:8" x14ac:dyDescent="0.55000000000000004">
      <c r="A5386" s="76"/>
      <c r="B5386" s="50">
        <v>2</v>
      </c>
      <c r="G5386" s="94" t="str">
        <f>IF(F5386="","",VLOOKUP(F5386,商品マスタ!$K:$L,2,FALSE))</f>
        <v/>
      </c>
      <c r="H5386" s="95" t="str">
        <f t="shared" si="84"/>
        <v/>
      </c>
    </row>
    <row r="5387" spans="1:8" x14ac:dyDescent="0.55000000000000004">
      <c r="A5387" s="76"/>
      <c r="B5387" s="50">
        <v>1</v>
      </c>
      <c r="G5387" s="94" t="str">
        <f>IF(F5387="","",VLOOKUP(F5387,商品マスタ!$K:$L,2,FALSE))</f>
        <v/>
      </c>
      <c r="H5387" s="95" t="str">
        <f t="shared" si="84"/>
        <v/>
      </c>
    </row>
    <row r="5388" spans="1:8" x14ac:dyDescent="0.55000000000000004">
      <c r="A5388" s="76"/>
      <c r="B5388" s="50">
        <v>2</v>
      </c>
      <c r="G5388" s="94" t="str">
        <f>IF(F5388="","",VLOOKUP(F5388,商品マスタ!$K:$L,2,FALSE))</f>
        <v/>
      </c>
      <c r="H5388" s="95" t="str">
        <f t="shared" si="84"/>
        <v/>
      </c>
    </row>
    <row r="5389" spans="1:8" x14ac:dyDescent="0.55000000000000004">
      <c r="A5389" s="76"/>
      <c r="B5389" s="50">
        <v>1</v>
      </c>
      <c r="G5389" s="94" t="str">
        <f>IF(F5389="","",VLOOKUP(F5389,商品マスタ!$K:$L,2,FALSE))</f>
        <v/>
      </c>
      <c r="H5389" s="95" t="str">
        <f t="shared" si="84"/>
        <v/>
      </c>
    </row>
    <row r="5390" spans="1:8" x14ac:dyDescent="0.55000000000000004">
      <c r="A5390" s="76"/>
      <c r="B5390" s="50">
        <v>2</v>
      </c>
      <c r="G5390" s="94" t="str">
        <f>IF(F5390="","",VLOOKUP(F5390,商品マスタ!$K:$L,2,FALSE))</f>
        <v/>
      </c>
      <c r="H5390" s="95" t="str">
        <f t="shared" si="84"/>
        <v/>
      </c>
    </row>
    <row r="5391" spans="1:8" x14ac:dyDescent="0.55000000000000004">
      <c r="A5391" s="76"/>
      <c r="B5391" s="50">
        <v>1</v>
      </c>
      <c r="G5391" s="94" t="str">
        <f>IF(F5391="","",VLOOKUP(F5391,商品マスタ!$K:$L,2,FALSE))</f>
        <v/>
      </c>
      <c r="H5391" s="95" t="str">
        <f t="shared" si="84"/>
        <v/>
      </c>
    </row>
    <row r="5392" spans="1:8" x14ac:dyDescent="0.55000000000000004">
      <c r="A5392" s="76"/>
      <c r="B5392" s="50">
        <v>2</v>
      </c>
      <c r="G5392" s="94" t="str">
        <f>IF(F5392="","",VLOOKUP(F5392,商品マスタ!$K:$L,2,FALSE))</f>
        <v/>
      </c>
      <c r="H5392" s="95" t="str">
        <f t="shared" si="84"/>
        <v/>
      </c>
    </row>
    <row r="5393" spans="1:8" x14ac:dyDescent="0.55000000000000004">
      <c r="A5393" s="76"/>
      <c r="B5393" s="50">
        <v>1</v>
      </c>
      <c r="G5393" s="94" t="str">
        <f>IF(F5393="","",VLOOKUP(F5393,商品マスタ!$K:$L,2,FALSE))</f>
        <v/>
      </c>
      <c r="H5393" s="95" t="str">
        <f t="shared" si="84"/>
        <v/>
      </c>
    </row>
    <row r="5394" spans="1:8" x14ac:dyDescent="0.55000000000000004">
      <c r="A5394" s="76"/>
      <c r="B5394" s="50">
        <v>2</v>
      </c>
      <c r="G5394" s="94" t="str">
        <f>IF(F5394="","",VLOOKUP(F5394,商品マスタ!$K:$L,2,FALSE))</f>
        <v/>
      </c>
      <c r="H5394" s="95" t="str">
        <f t="shared" si="84"/>
        <v/>
      </c>
    </row>
    <row r="5395" spans="1:8" x14ac:dyDescent="0.55000000000000004">
      <c r="A5395" s="76"/>
      <c r="B5395" s="50">
        <v>1</v>
      </c>
      <c r="G5395" s="94" t="str">
        <f>IF(F5395="","",VLOOKUP(F5395,商品マスタ!$K:$L,2,FALSE))</f>
        <v/>
      </c>
      <c r="H5395" s="95" t="str">
        <f t="shared" si="84"/>
        <v/>
      </c>
    </row>
    <row r="5396" spans="1:8" x14ac:dyDescent="0.55000000000000004">
      <c r="A5396" s="76"/>
      <c r="B5396" s="50">
        <v>2</v>
      </c>
      <c r="G5396" s="94" t="str">
        <f>IF(F5396="","",VLOOKUP(F5396,商品マスタ!$K:$L,2,FALSE))</f>
        <v/>
      </c>
      <c r="H5396" s="95" t="str">
        <f t="shared" si="84"/>
        <v/>
      </c>
    </row>
    <row r="5397" spans="1:8" x14ac:dyDescent="0.55000000000000004">
      <c r="A5397" s="76"/>
      <c r="B5397" s="50">
        <v>1</v>
      </c>
      <c r="G5397" s="94" t="str">
        <f>IF(F5397="","",VLOOKUP(F5397,商品マスタ!$K:$L,2,FALSE))</f>
        <v/>
      </c>
      <c r="H5397" s="95" t="str">
        <f t="shared" si="84"/>
        <v/>
      </c>
    </row>
    <row r="5398" spans="1:8" x14ac:dyDescent="0.55000000000000004">
      <c r="A5398" s="76"/>
      <c r="B5398" s="50">
        <v>2</v>
      </c>
      <c r="G5398" s="94" t="str">
        <f>IF(F5398="","",VLOOKUP(F5398,商品マスタ!$K:$L,2,FALSE))</f>
        <v/>
      </c>
      <c r="H5398" s="95" t="str">
        <f t="shared" si="84"/>
        <v/>
      </c>
    </row>
    <row r="5399" spans="1:8" x14ac:dyDescent="0.55000000000000004">
      <c r="A5399" s="76"/>
      <c r="B5399" s="50">
        <v>1</v>
      </c>
      <c r="G5399" s="94" t="str">
        <f>IF(F5399="","",VLOOKUP(F5399,商品マスタ!$K:$L,2,FALSE))</f>
        <v/>
      </c>
      <c r="H5399" s="95" t="str">
        <f t="shared" si="84"/>
        <v/>
      </c>
    </row>
    <row r="5400" spans="1:8" x14ac:dyDescent="0.55000000000000004">
      <c r="A5400" s="76"/>
      <c r="B5400" s="50">
        <v>2</v>
      </c>
      <c r="G5400" s="94" t="str">
        <f>IF(F5400="","",VLOOKUP(F5400,商品マスタ!$K:$L,2,FALSE))</f>
        <v/>
      </c>
      <c r="H5400" s="95" t="str">
        <f t="shared" si="84"/>
        <v/>
      </c>
    </row>
    <row r="5401" spans="1:8" x14ac:dyDescent="0.55000000000000004">
      <c r="A5401" s="76"/>
      <c r="B5401" s="50">
        <v>1</v>
      </c>
      <c r="G5401" s="94" t="str">
        <f>IF(F5401="","",VLOOKUP(F5401,商品マスタ!$K:$L,2,FALSE))</f>
        <v/>
      </c>
      <c r="H5401" s="95" t="str">
        <f t="shared" si="84"/>
        <v/>
      </c>
    </row>
    <row r="5402" spans="1:8" x14ac:dyDescent="0.55000000000000004">
      <c r="A5402" s="76"/>
      <c r="B5402" s="50">
        <v>2</v>
      </c>
      <c r="G5402" s="94" t="str">
        <f>IF(F5402="","",VLOOKUP(F5402,商品マスタ!$K:$L,2,FALSE))</f>
        <v/>
      </c>
      <c r="H5402" s="95" t="str">
        <f t="shared" si="84"/>
        <v/>
      </c>
    </row>
    <row r="5403" spans="1:8" x14ac:dyDescent="0.55000000000000004">
      <c r="A5403" s="76"/>
      <c r="B5403" s="50">
        <v>1</v>
      </c>
      <c r="G5403" s="94" t="str">
        <f>IF(F5403="","",VLOOKUP(F5403,商品マスタ!$K:$L,2,FALSE))</f>
        <v/>
      </c>
      <c r="H5403" s="95" t="str">
        <f t="shared" si="84"/>
        <v/>
      </c>
    </row>
    <row r="5404" spans="1:8" x14ac:dyDescent="0.55000000000000004">
      <c r="A5404" s="76"/>
      <c r="B5404" s="50">
        <v>2</v>
      </c>
      <c r="G5404" s="94" t="str">
        <f>IF(F5404="","",VLOOKUP(F5404,商品マスタ!$K:$L,2,FALSE))</f>
        <v/>
      </c>
      <c r="H5404" s="95" t="str">
        <f t="shared" si="84"/>
        <v/>
      </c>
    </row>
    <row r="5405" spans="1:8" x14ac:dyDescent="0.55000000000000004">
      <c r="A5405" s="76"/>
      <c r="B5405" s="50">
        <v>1</v>
      </c>
      <c r="G5405" s="94" t="str">
        <f>IF(F5405="","",VLOOKUP(F5405,商品マスタ!$K:$L,2,FALSE))</f>
        <v/>
      </c>
      <c r="H5405" s="95" t="str">
        <f t="shared" si="84"/>
        <v/>
      </c>
    </row>
    <row r="5406" spans="1:8" x14ac:dyDescent="0.55000000000000004">
      <c r="A5406" s="76"/>
      <c r="B5406" s="50">
        <v>2</v>
      </c>
      <c r="G5406" s="94" t="str">
        <f>IF(F5406="","",VLOOKUP(F5406,商品マスタ!$K:$L,2,FALSE))</f>
        <v/>
      </c>
      <c r="H5406" s="95" t="str">
        <f t="shared" si="84"/>
        <v/>
      </c>
    </row>
    <row r="5407" spans="1:8" x14ac:dyDescent="0.55000000000000004">
      <c r="A5407" s="76"/>
      <c r="B5407" s="50">
        <v>1</v>
      </c>
      <c r="G5407" s="94" t="str">
        <f>IF(F5407="","",VLOOKUP(F5407,商品マスタ!$K:$L,2,FALSE))</f>
        <v/>
      </c>
      <c r="H5407" s="95" t="str">
        <f t="shared" si="84"/>
        <v/>
      </c>
    </row>
    <row r="5408" spans="1:8" x14ac:dyDescent="0.55000000000000004">
      <c r="A5408" s="76"/>
      <c r="B5408" s="50">
        <v>2</v>
      </c>
      <c r="G5408" s="94" t="str">
        <f>IF(F5408="","",VLOOKUP(F5408,商品マスタ!$K:$L,2,FALSE))</f>
        <v/>
      </c>
      <c r="H5408" s="95" t="str">
        <f t="shared" si="84"/>
        <v/>
      </c>
    </row>
    <row r="5409" spans="1:8" x14ac:dyDescent="0.55000000000000004">
      <c r="A5409" s="76"/>
      <c r="B5409" s="50">
        <v>1</v>
      </c>
      <c r="G5409" s="94" t="str">
        <f>IF(F5409="","",VLOOKUP(F5409,商品マスタ!$K:$L,2,FALSE))</f>
        <v/>
      </c>
      <c r="H5409" s="95" t="str">
        <f t="shared" si="84"/>
        <v/>
      </c>
    </row>
    <row r="5410" spans="1:8" x14ac:dyDescent="0.55000000000000004">
      <c r="A5410" s="76"/>
      <c r="B5410" s="50">
        <v>2</v>
      </c>
      <c r="G5410" s="94" t="str">
        <f>IF(F5410="","",VLOOKUP(F5410,商品マスタ!$K:$L,2,FALSE))</f>
        <v/>
      </c>
      <c r="H5410" s="95" t="str">
        <f t="shared" si="84"/>
        <v/>
      </c>
    </row>
    <row r="5411" spans="1:8" x14ac:dyDescent="0.55000000000000004">
      <c r="A5411" s="76"/>
      <c r="B5411" s="50">
        <v>1</v>
      </c>
      <c r="G5411" s="94" t="str">
        <f>IF(F5411="","",VLOOKUP(F5411,商品マスタ!$K:$L,2,FALSE))</f>
        <v/>
      </c>
      <c r="H5411" s="95" t="str">
        <f t="shared" si="84"/>
        <v/>
      </c>
    </row>
    <row r="5412" spans="1:8" x14ac:dyDescent="0.55000000000000004">
      <c r="A5412" s="76"/>
      <c r="B5412" s="50">
        <v>2</v>
      </c>
      <c r="G5412" s="94" t="str">
        <f>IF(F5412="","",VLOOKUP(F5412,商品マスタ!$K:$L,2,FALSE))</f>
        <v/>
      </c>
      <c r="H5412" s="95" t="str">
        <f t="shared" si="84"/>
        <v/>
      </c>
    </row>
    <row r="5413" spans="1:8" x14ac:dyDescent="0.55000000000000004">
      <c r="A5413" s="76"/>
      <c r="B5413" s="50">
        <v>1</v>
      </c>
      <c r="G5413" s="94" t="str">
        <f>IF(F5413="","",VLOOKUP(F5413,商品マスタ!$K:$L,2,FALSE))</f>
        <v/>
      </c>
      <c r="H5413" s="95" t="str">
        <f t="shared" si="84"/>
        <v/>
      </c>
    </row>
    <row r="5414" spans="1:8" x14ac:dyDescent="0.55000000000000004">
      <c r="A5414" s="76"/>
      <c r="B5414" s="50">
        <v>2</v>
      </c>
      <c r="G5414" s="94" t="str">
        <f>IF(F5414="","",VLOOKUP(F5414,商品マスタ!$K:$L,2,FALSE))</f>
        <v/>
      </c>
      <c r="H5414" s="95" t="str">
        <f t="shared" si="84"/>
        <v/>
      </c>
    </row>
    <row r="5415" spans="1:8" x14ac:dyDescent="0.55000000000000004">
      <c r="A5415" s="76"/>
      <c r="B5415" s="50">
        <v>1</v>
      </c>
      <c r="G5415" s="94" t="str">
        <f>IF(F5415="","",VLOOKUP(F5415,商品マスタ!$K:$L,2,FALSE))</f>
        <v/>
      </c>
      <c r="H5415" s="95" t="str">
        <f t="shared" si="84"/>
        <v/>
      </c>
    </row>
    <row r="5416" spans="1:8" x14ac:dyDescent="0.55000000000000004">
      <c r="A5416" s="76"/>
      <c r="B5416" s="50">
        <v>2</v>
      </c>
      <c r="G5416" s="94" t="str">
        <f>IF(F5416="","",VLOOKUP(F5416,商品マスタ!$K:$L,2,FALSE))</f>
        <v/>
      </c>
      <c r="H5416" s="95" t="str">
        <f t="shared" si="84"/>
        <v/>
      </c>
    </row>
    <row r="5417" spans="1:8" x14ac:dyDescent="0.55000000000000004">
      <c r="A5417" s="76"/>
      <c r="B5417" s="50">
        <v>1</v>
      </c>
      <c r="G5417" s="94" t="str">
        <f>IF(F5417="","",VLOOKUP(F5417,商品マスタ!$K:$L,2,FALSE))</f>
        <v/>
      </c>
      <c r="H5417" s="95" t="str">
        <f t="shared" si="84"/>
        <v/>
      </c>
    </row>
    <row r="5418" spans="1:8" x14ac:dyDescent="0.55000000000000004">
      <c r="A5418" s="76"/>
      <c r="B5418" s="50">
        <v>2</v>
      </c>
      <c r="G5418" s="94" t="str">
        <f>IF(F5418="","",VLOOKUP(F5418,商品マスタ!$K:$L,2,FALSE))</f>
        <v/>
      </c>
      <c r="H5418" s="95" t="str">
        <f t="shared" si="84"/>
        <v/>
      </c>
    </row>
    <row r="5419" spans="1:8" x14ac:dyDescent="0.55000000000000004">
      <c r="A5419" s="76"/>
      <c r="B5419" s="50">
        <v>1</v>
      </c>
      <c r="G5419" s="94" t="str">
        <f>IF(F5419="","",VLOOKUP(F5419,商品マスタ!$K:$L,2,FALSE))</f>
        <v/>
      </c>
      <c r="H5419" s="95" t="str">
        <f t="shared" si="84"/>
        <v/>
      </c>
    </row>
    <row r="5420" spans="1:8" x14ac:dyDescent="0.55000000000000004">
      <c r="A5420" s="76"/>
      <c r="B5420" s="50">
        <v>2</v>
      </c>
      <c r="G5420" s="94" t="str">
        <f>IF(F5420="","",VLOOKUP(F5420,商品マスタ!$K:$L,2,FALSE))</f>
        <v/>
      </c>
      <c r="H5420" s="95" t="str">
        <f t="shared" si="84"/>
        <v/>
      </c>
    </row>
    <row r="5421" spans="1:8" x14ac:dyDescent="0.55000000000000004">
      <c r="A5421" s="76"/>
      <c r="B5421" s="50">
        <v>1</v>
      </c>
      <c r="G5421" s="94" t="str">
        <f>IF(F5421="","",VLOOKUP(F5421,商品マスタ!$K:$L,2,FALSE))</f>
        <v/>
      </c>
      <c r="H5421" s="95" t="str">
        <f t="shared" si="84"/>
        <v/>
      </c>
    </row>
    <row r="5422" spans="1:8" x14ac:dyDescent="0.55000000000000004">
      <c r="A5422" s="76"/>
      <c r="B5422" s="50">
        <v>2</v>
      </c>
      <c r="G5422" s="94" t="str">
        <f>IF(F5422="","",VLOOKUP(F5422,商品マスタ!$K:$L,2,FALSE))</f>
        <v/>
      </c>
      <c r="H5422" s="95" t="str">
        <f t="shared" si="84"/>
        <v/>
      </c>
    </row>
    <row r="5423" spans="1:8" x14ac:dyDescent="0.55000000000000004">
      <c r="A5423" s="76"/>
      <c r="B5423" s="50">
        <v>1</v>
      </c>
      <c r="G5423" s="94" t="str">
        <f>IF(F5423="","",VLOOKUP(F5423,商品マスタ!$K:$L,2,FALSE))</f>
        <v/>
      </c>
      <c r="H5423" s="95" t="str">
        <f t="shared" si="84"/>
        <v/>
      </c>
    </row>
    <row r="5424" spans="1:8" x14ac:dyDescent="0.55000000000000004">
      <c r="A5424" s="76"/>
      <c r="B5424" s="50">
        <v>2</v>
      </c>
      <c r="G5424" s="94" t="str">
        <f>IF(F5424="","",VLOOKUP(F5424,商品マスタ!$K:$L,2,FALSE))</f>
        <v/>
      </c>
      <c r="H5424" s="95" t="str">
        <f t="shared" si="84"/>
        <v/>
      </c>
    </row>
    <row r="5425" spans="1:8" x14ac:dyDescent="0.55000000000000004">
      <c r="A5425" s="76"/>
      <c r="B5425" s="50">
        <v>1</v>
      </c>
      <c r="G5425" s="94" t="str">
        <f>IF(F5425="","",VLOOKUP(F5425,商品マスタ!$K:$L,2,FALSE))</f>
        <v/>
      </c>
      <c r="H5425" s="95" t="str">
        <f t="shared" si="84"/>
        <v/>
      </c>
    </row>
    <row r="5426" spans="1:8" x14ac:dyDescent="0.55000000000000004">
      <c r="A5426" s="76"/>
      <c r="B5426" s="50">
        <v>2</v>
      </c>
      <c r="G5426" s="94" t="str">
        <f>IF(F5426="","",VLOOKUP(F5426,商品マスタ!$K:$L,2,FALSE))</f>
        <v/>
      </c>
      <c r="H5426" s="95" t="str">
        <f t="shared" si="84"/>
        <v/>
      </c>
    </row>
    <row r="5427" spans="1:8" x14ac:dyDescent="0.55000000000000004">
      <c r="A5427" s="76"/>
      <c r="B5427" s="50">
        <v>1</v>
      </c>
      <c r="G5427" s="94" t="str">
        <f>IF(F5427="","",VLOOKUP(F5427,商品マスタ!$K:$L,2,FALSE))</f>
        <v/>
      </c>
      <c r="H5427" s="95" t="str">
        <f t="shared" si="84"/>
        <v/>
      </c>
    </row>
    <row r="5428" spans="1:8" x14ac:dyDescent="0.55000000000000004">
      <c r="A5428" s="76"/>
      <c r="B5428" s="50">
        <v>2</v>
      </c>
      <c r="G5428" s="94" t="str">
        <f>IF(F5428="","",VLOOKUP(F5428,商品マスタ!$K:$L,2,FALSE))</f>
        <v/>
      </c>
      <c r="H5428" s="95" t="str">
        <f t="shared" si="84"/>
        <v/>
      </c>
    </row>
    <row r="5429" spans="1:8" x14ac:dyDescent="0.55000000000000004">
      <c r="A5429" s="76"/>
      <c r="B5429" s="50">
        <v>1</v>
      </c>
      <c r="G5429" s="94" t="str">
        <f>IF(F5429="","",VLOOKUP(F5429,商品マスタ!$K:$L,2,FALSE))</f>
        <v/>
      </c>
      <c r="H5429" s="95" t="str">
        <f t="shared" si="84"/>
        <v/>
      </c>
    </row>
    <row r="5430" spans="1:8" x14ac:dyDescent="0.55000000000000004">
      <c r="A5430" s="76"/>
      <c r="B5430" s="50">
        <v>2</v>
      </c>
      <c r="G5430" s="94" t="str">
        <f>IF(F5430="","",VLOOKUP(F5430,商品マスタ!$K:$L,2,FALSE))</f>
        <v/>
      </c>
      <c r="H5430" s="95" t="str">
        <f t="shared" si="84"/>
        <v/>
      </c>
    </row>
    <row r="5431" spans="1:8" x14ac:dyDescent="0.55000000000000004">
      <c r="A5431" s="76"/>
      <c r="B5431" s="50">
        <v>1</v>
      </c>
      <c r="G5431" s="94" t="str">
        <f>IF(F5431="","",VLOOKUP(F5431,商品マスタ!$K:$L,2,FALSE))</f>
        <v/>
      </c>
      <c r="H5431" s="95" t="str">
        <f t="shared" si="84"/>
        <v/>
      </c>
    </row>
    <row r="5432" spans="1:8" x14ac:dyDescent="0.55000000000000004">
      <c r="A5432" s="76"/>
      <c r="B5432" s="50">
        <v>2</v>
      </c>
      <c r="G5432" s="94" t="str">
        <f>IF(F5432="","",VLOOKUP(F5432,商品マスタ!$K:$L,2,FALSE))</f>
        <v/>
      </c>
      <c r="H5432" s="95" t="str">
        <f t="shared" si="84"/>
        <v/>
      </c>
    </row>
    <row r="5433" spans="1:8" x14ac:dyDescent="0.55000000000000004">
      <c r="A5433" s="76"/>
      <c r="B5433" s="50">
        <v>1</v>
      </c>
      <c r="G5433" s="94" t="str">
        <f>IF(F5433="","",VLOOKUP(F5433,商品マスタ!$K:$L,2,FALSE))</f>
        <v/>
      </c>
      <c r="H5433" s="95" t="str">
        <f t="shared" si="84"/>
        <v/>
      </c>
    </row>
    <row r="5434" spans="1:8" x14ac:dyDescent="0.55000000000000004">
      <c r="A5434" s="76"/>
      <c r="B5434" s="50">
        <v>2</v>
      </c>
      <c r="G5434" s="94" t="str">
        <f>IF(F5434="","",VLOOKUP(F5434,商品マスタ!$K:$L,2,FALSE))</f>
        <v/>
      </c>
      <c r="H5434" s="95" t="str">
        <f t="shared" si="84"/>
        <v/>
      </c>
    </row>
    <row r="5435" spans="1:8" x14ac:dyDescent="0.55000000000000004">
      <c r="A5435" s="76"/>
      <c r="B5435" s="50">
        <v>1</v>
      </c>
      <c r="G5435" s="94" t="str">
        <f>IF(F5435="","",VLOOKUP(F5435,商品マスタ!$K:$L,2,FALSE))</f>
        <v/>
      </c>
      <c r="H5435" s="95" t="str">
        <f t="shared" si="84"/>
        <v/>
      </c>
    </row>
    <row r="5436" spans="1:8" x14ac:dyDescent="0.55000000000000004">
      <c r="A5436" s="76"/>
      <c r="B5436" s="50">
        <v>2</v>
      </c>
      <c r="G5436" s="94" t="str">
        <f>IF(F5436="","",VLOOKUP(F5436,商品マスタ!$K:$L,2,FALSE))</f>
        <v/>
      </c>
      <c r="H5436" s="95" t="str">
        <f t="shared" si="84"/>
        <v/>
      </c>
    </row>
    <row r="5437" spans="1:8" x14ac:dyDescent="0.55000000000000004">
      <c r="A5437" s="76"/>
      <c r="B5437" s="50">
        <v>1</v>
      </c>
      <c r="G5437" s="94" t="str">
        <f>IF(F5437="","",VLOOKUP(F5437,商品マスタ!$K:$L,2,FALSE))</f>
        <v/>
      </c>
      <c r="H5437" s="95" t="str">
        <f t="shared" si="84"/>
        <v/>
      </c>
    </row>
    <row r="5438" spans="1:8" x14ac:dyDescent="0.55000000000000004">
      <c r="A5438" s="76"/>
      <c r="B5438" s="50">
        <v>2</v>
      </c>
      <c r="G5438" s="94" t="str">
        <f>IF(F5438="","",VLOOKUP(F5438,商品マスタ!$K:$L,2,FALSE))</f>
        <v/>
      </c>
      <c r="H5438" s="95" t="str">
        <f t="shared" si="84"/>
        <v/>
      </c>
    </row>
    <row r="5439" spans="1:8" x14ac:dyDescent="0.55000000000000004">
      <c r="A5439" s="76"/>
      <c r="B5439" s="50">
        <v>1</v>
      </c>
      <c r="G5439" s="94" t="str">
        <f>IF(F5439="","",VLOOKUP(F5439,商品マスタ!$K:$L,2,FALSE))</f>
        <v/>
      </c>
      <c r="H5439" s="95" t="str">
        <f t="shared" si="84"/>
        <v/>
      </c>
    </row>
    <row r="5440" spans="1:8" x14ac:dyDescent="0.55000000000000004">
      <c r="A5440" s="76"/>
      <c r="B5440" s="50">
        <v>2</v>
      </c>
      <c r="G5440" s="94" t="str">
        <f>IF(F5440="","",VLOOKUP(F5440,商品マスタ!$K:$L,2,FALSE))</f>
        <v/>
      </c>
      <c r="H5440" s="95" t="str">
        <f t="shared" ref="H5440:H5503" si="85">IF(D5440="","",IF(E5440="",LEN(SUBSTITUTE(D5440," ","")),LEN(SUBSTITUTE(E5440," ",""))))</f>
        <v/>
      </c>
    </row>
    <row r="5441" spans="1:8" x14ac:dyDescent="0.55000000000000004">
      <c r="A5441" s="76"/>
      <c r="B5441" s="50">
        <v>1</v>
      </c>
      <c r="G5441" s="94" t="str">
        <f>IF(F5441="","",VLOOKUP(F5441,商品マスタ!$K:$L,2,FALSE))</f>
        <v/>
      </c>
      <c r="H5441" s="95" t="str">
        <f t="shared" si="85"/>
        <v/>
      </c>
    </row>
    <row r="5442" spans="1:8" x14ac:dyDescent="0.55000000000000004">
      <c r="A5442" s="76"/>
      <c r="B5442" s="50">
        <v>2</v>
      </c>
      <c r="G5442" s="94" t="str">
        <f>IF(F5442="","",VLOOKUP(F5442,商品マスタ!$K:$L,2,FALSE))</f>
        <v/>
      </c>
      <c r="H5442" s="95" t="str">
        <f t="shared" si="85"/>
        <v/>
      </c>
    </row>
    <row r="5443" spans="1:8" x14ac:dyDescent="0.55000000000000004">
      <c r="A5443" s="76"/>
      <c r="B5443" s="50">
        <v>1</v>
      </c>
      <c r="G5443" s="94" t="str">
        <f>IF(F5443="","",VLOOKUP(F5443,商品マスタ!$K:$L,2,FALSE))</f>
        <v/>
      </c>
      <c r="H5443" s="95" t="str">
        <f t="shared" si="85"/>
        <v/>
      </c>
    </row>
    <row r="5444" spans="1:8" x14ac:dyDescent="0.55000000000000004">
      <c r="A5444" s="76"/>
      <c r="B5444" s="50">
        <v>2</v>
      </c>
      <c r="G5444" s="94" t="str">
        <f>IF(F5444="","",VLOOKUP(F5444,商品マスタ!$K:$L,2,FALSE))</f>
        <v/>
      </c>
      <c r="H5444" s="95" t="str">
        <f t="shared" si="85"/>
        <v/>
      </c>
    </row>
    <row r="5445" spans="1:8" x14ac:dyDescent="0.55000000000000004">
      <c r="A5445" s="76"/>
      <c r="B5445" s="50">
        <v>1</v>
      </c>
      <c r="G5445" s="94" t="str">
        <f>IF(F5445="","",VLOOKUP(F5445,商品マスタ!$K:$L,2,FALSE))</f>
        <v/>
      </c>
      <c r="H5445" s="95" t="str">
        <f t="shared" si="85"/>
        <v/>
      </c>
    </row>
    <row r="5446" spans="1:8" x14ac:dyDescent="0.55000000000000004">
      <c r="A5446" s="76"/>
      <c r="B5446" s="50">
        <v>2</v>
      </c>
      <c r="G5446" s="94" t="str">
        <f>IF(F5446="","",VLOOKUP(F5446,商品マスタ!$K:$L,2,FALSE))</f>
        <v/>
      </c>
      <c r="H5446" s="95" t="str">
        <f t="shared" si="85"/>
        <v/>
      </c>
    </row>
    <row r="5447" spans="1:8" x14ac:dyDescent="0.55000000000000004">
      <c r="A5447" s="76"/>
      <c r="B5447" s="50">
        <v>1</v>
      </c>
      <c r="G5447" s="94" t="str">
        <f>IF(F5447="","",VLOOKUP(F5447,商品マスタ!$K:$L,2,FALSE))</f>
        <v/>
      </c>
      <c r="H5447" s="95" t="str">
        <f t="shared" si="85"/>
        <v/>
      </c>
    </row>
    <row r="5448" spans="1:8" x14ac:dyDescent="0.55000000000000004">
      <c r="A5448" s="76"/>
      <c r="B5448" s="50">
        <v>2</v>
      </c>
      <c r="G5448" s="94" t="str">
        <f>IF(F5448="","",VLOOKUP(F5448,商品マスタ!$K:$L,2,FALSE))</f>
        <v/>
      </c>
      <c r="H5448" s="95" t="str">
        <f t="shared" si="85"/>
        <v/>
      </c>
    </row>
    <row r="5449" spans="1:8" x14ac:dyDescent="0.55000000000000004">
      <c r="A5449" s="76"/>
      <c r="B5449" s="50">
        <v>1</v>
      </c>
      <c r="G5449" s="94" t="str">
        <f>IF(F5449="","",VLOOKUP(F5449,商品マスタ!$K:$L,2,FALSE))</f>
        <v/>
      </c>
      <c r="H5449" s="95" t="str">
        <f t="shared" si="85"/>
        <v/>
      </c>
    </row>
    <row r="5450" spans="1:8" x14ac:dyDescent="0.55000000000000004">
      <c r="A5450" s="76"/>
      <c r="B5450" s="50">
        <v>2</v>
      </c>
      <c r="G5450" s="94" t="str">
        <f>IF(F5450="","",VLOOKUP(F5450,商品マスタ!$K:$L,2,FALSE))</f>
        <v/>
      </c>
      <c r="H5450" s="95" t="str">
        <f t="shared" si="85"/>
        <v/>
      </c>
    </row>
    <row r="5451" spans="1:8" x14ac:dyDescent="0.55000000000000004">
      <c r="A5451" s="76"/>
      <c r="B5451" s="50">
        <v>1</v>
      </c>
      <c r="G5451" s="94" t="str">
        <f>IF(F5451="","",VLOOKUP(F5451,商品マスタ!$K:$L,2,FALSE))</f>
        <v/>
      </c>
      <c r="H5451" s="95" t="str">
        <f t="shared" si="85"/>
        <v/>
      </c>
    </row>
    <row r="5452" spans="1:8" x14ac:dyDescent="0.55000000000000004">
      <c r="A5452" s="76"/>
      <c r="B5452" s="50">
        <v>2</v>
      </c>
      <c r="G5452" s="94" t="str">
        <f>IF(F5452="","",VLOOKUP(F5452,商品マスタ!$K:$L,2,FALSE))</f>
        <v/>
      </c>
      <c r="H5452" s="95" t="str">
        <f t="shared" si="85"/>
        <v/>
      </c>
    </row>
    <row r="5453" spans="1:8" x14ac:dyDescent="0.55000000000000004">
      <c r="A5453" s="76"/>
      <c r="B5453" s="50">
        <v>1</v>
      </c>
      <c r="G5453" s="94" t="str">
        <f>IF(F5453="","",VLOOKUP(F5453,商品マスタ!$K:$L,2,FALSE))</f>
        <v/>
      </c>
      <c r="H5453" s="95" t="str">
        <f t="shared" si="85"/>
        <v/>
      </c>
    </row>
    <row r="5454" spans="1:8" x14ac:dyDescent="0.55000000000000004">
      <c r="A5454" s="76"/>
      <c r="B5454" s="50">
        <v>2</v>
      </c>
      <c r="G5454" s="94" t="str">
        <f>IF(F5454="","",VLOOKUP(F5454,商品マスタ!$K:$L,2,FALSE))</f>
        <v/>
      </c>
      <c r="H5454" s="95" t="str">
        <f t="shared" si="85"/>
        <v/>
      </c>
    </row>
    <row r="5455" spans="1:8" x14ac:dyDescent="0.55000000000000004">
      <c r="A5455" s="76"/>
      <c r="B5455" s="50">
        <v>1</v>
      </c>
      <c r="G5455" s="94" t="str">
        <f>IF(F5455="","",VLOOKUP(F5455,商品マスタ!$K:$L,2,FALSE))</f>
        <v/>
      </c>
      <c r="H5455" s="95" t="str">
        <f t="shared" si="85"/>
        <v/>
      </c>
    </row>
    <row r="5456" spans="1:8" x14ac:dyDescent="0.55000000000000004">
      <c r="A5456" s="76"/>
      <c r="B5456" s="50">
        <v>2</v>
      </c>
      <c r="G5456" s="94" t="str">
        <f>IF(F5456="","",VLOOKUP(F5456,商品マスタ!$K:$L,2,FALSE))</f>
        <v/>
      </c>
      <c r="H5456" s="95" t="str">
        <f t="shared" si="85"/>
        <v/>
      </c>
    </row>
    <row r="5457" spans="1:8" x14ac:dyDescent="0.55000000000000004">
      <c r="A5457" s="76"/>
      <c r="B5457" s="50">
        <v>1</v>
      </c>
      <c r="G5457" s="94" t="str">
        <f>IF(F5457="","",VLOOKUP(F5457,商品マスタ!$K:$L,2,FALSE))</f>
        <v/>
      </c>
      <c r="H5457" s="95" t="str">
        <f t="shared" si="85"/>
        <v/>
      </c>
    </row>
    <row r="5458" spans="1:8" x14ac:dyDescent="0.55000000000000004">
      <c r="A5458" s="76"/>
      <c r="B5458" s="50">
        <v>2</v>
      </c>
      <c r="G5458" s="94" t="str">
        <f>IF(F5458="","",VLOOKUP(F5458,商品マスタ!$K:$L,2,FALSE))</f>
        <v/>
      </c>
      <c r="H5458" s="95" t="str">
        <f t="shared" si="85"/>
        <v/>
      </c>
    </row>
    <row r="5459" spans="1:8" x14ac:dyDescent="0.55000000000000004">
      <c r="A5459" s="76"/>
      <c r="B5459" s="50">
        <v>1</v>
      </c>
      <c r="G5459" s="94" t="str">
        <f>IF(F5459="","",VLOOKUP(F5459,商品マスタ!$K:$L,2,FALSE))</f>
        <v/>
      </c>
      <c r="H5459" s="95" t="str">
        <f t="shared" si="85"/>
        <v/>
      </c>
    </row>
    <row r="5460" spans="1:8" x14ac:dyDescent="0.55000000000000004">
      <c r="A5460" s="76"/>
      <c r="B5460" s="50">
        <v>2</v>
      </c>
      <c r="G5460" s="94" t="str">
        <f>IF(F5460="","",VLOOKUP(F5460,商品マスタ!$K:$L,2,FALSE))</f>
        <v/>
      </c>
      <c r="H5460" s="95" t="str">
        <f t="shared" si="85"/>
        <v/>
      </c>
    </row>
    <row r="5461" spans="1:8" x14ac:dyDescent="0.55000000000000004">
      <c r="A5461" s="76"/>
      <c r="B5461" s="50">
        <v>1</v>
      </c>
      <c r="G5461" s="94" t="str">
        <f>IF(F5461="","",VLOOKUP(F5461,商品マスタ!$K:$L,2,FALSE))</f>
        <v/>
      </c>
      <c r="H5461" s="95" t="str">
        <f t="shared" si="85"/>
        <v/>
      </c>
    </row>
    <row r="5462" spans="1:8" x14ac:dyDescent="0.55000000000000004">
      <c r="A5462" s="76"/>
      <c r="B5462" s="50">
        <v>2</v>
      </c>
      <c r="G5462" s="94" t="str">
        <f>IF(F5462="","",VLOOKUP(F5462,商品マスタ!$K:$L,2,FALSE))</f>
        <v/>
      </c>
      <c r="H5462" s="95" t="str">
        <f t="shared" si="85"/>
        <v/>
      </c>
    </row>
    <row r="5463" spans="1:8" x14ac:dyDescent="0.55000000000000004">
      <c r="A5463" s="76"/>
      <c r="B5463" s="50">
        <v>1</v>
      </c>
      <c r="G5463" s="94" t="str">
        <f>IF(F5463="","",VLOOKUP(F5463,商品マスタ!$K:$L,2,FALSE))</f>
        <v/>
      </c>
      <c r="H5463" s="95" t="str">
        <f t="shared" si="85"/>
        <v/>
      </c>
    </row>
    <row r="5464" spans="1:8" x14ac:dyDescent="0.55000000000000004">
      <c r="A5464" s="76"/>
      <c r="B5464" s="50">
        <v>2</v>
      </c>
      <c r="G5464" s="94" t="str">
        <f>IF(F5464="","",VLOOKUP(F5464,商品マスタ!$K:$L,2,FALSE))</f>
        <v/>
      </c>
      <c r="H5464" s="95" t="str">
        <f t="shared" si="85"/>
        <v/>
      </c>
    </row>
    <row r="5465" spans="1:8" x14ac:dyDescent="0.55000000000000004">
      <c r="A5465" s="76"/>
      <c r="B5465" s="50">
        <v>1</v>
      </c>
      <c r="G5465" s="94" t="str">
        <f>IF(F5465="","",VLOOKUP(F5465,商品マスタ!$K:$L,2,FALSE))</f>
        <v/>
      </c>
      <c r="H5465" s="95" t="str">
        <f t="shared" si="85"/>
        <v/>
      </c>
    </row>
    <row r="5466" spans="1:8" x14ac:dyDescent="0.55000000000000004">
      <c r="A5466" s="76"/>
      <c r="B5466" s="50">
        <v>2</v>
      </c>
      <c r="G5466" s="94" t="str">
        <f>IF(F5466="","",VLOOKUP(F5466,商品マスタ!$K:$L,2,FALSE))</f>
        <v/>
      </c>
      <c r="H5466" s="95" t="str">
        <f t="shared" si="85"/>
        <v/>
      </c>
    </row>
    <row r="5467" spans="1:8" x14ac:dyDescent="0.55000000000000004">
      <c r="A5467" s="76"/>
      <c r="B5467" s="50">
        <v>1</v>
      </c>
      <c r="G5467" s="94" t="str">
        <f>IF(F5467="","",VLOOKUP(F5467,商品マスタ!$K:$L,2,FALSE))</f>
        <v/>
      </c>
      <c r="H5467" s="95" t="str">
        <f t="shared" si="85"/>
        <v/>
      </c>
    </row>
    <row r="5468" spans="1:8" x14ac:dyDescent="0.55000000000000004">
      <c r="A5468" s="76"/>
      <c r="B5468" s="50">
        <v>2</v>
      </c>
      <c r="G5468" s="94" t="str">
        <f>IF(F5468="","",VLOOKUP(F5468,商品マスタ!$K:$L,2,FALSE))</f>
        <v/>
      </c>
      <c r="H5468" s="95" t="str">
        <f t="shared" si="85"/>
        <v/>
      </c>
    </row>
    <row r="5469" spans="1:8" x14ac:dyDescent="0.55000000000000004">
      <c r="A5469" s="76"/>
      <c r="B5469" s="50">
        <v>1</v>
      </c>
      <c r="G5469" s="94" t="str">
        <f>IF(F5469="","",VLOOKUP(F5469,商品マスタ!$K:$L,2,FALSE))</f>
        <v/>
      </c>
      <c r="H5469" s="95" t="str">
        <f t="shared" si="85"/>
        <v/>
      </c>
    </row>
    <row r="5470" spans="1:8" x14ac:dyDescent="0.55000000000000004">
      <c r="A5470" s="76"/>
      <c r="B5470" s="50">
        <v>2</v>
      </c>
      <c r="G5470" s="94" t="str">
        <f>IF(F5470="","",VLOOKUP(F5470,商品マスタ!$K:$L,2,FALSE))</f>
        <v/>
      </c>
      <c r="H5470" s="95" t="str">
        <f t="shared" si="85"/>
        <v/>
      </c>
    </row>
    <row r="5471" spans="1:8" x14ac:dyDescent="0.55000000000000004">
      <c r="A5471" s="76"/>
      <c r="B5471" s="50">
        <v>1</v>
      </c>
      <c r="G5471" s="94" t="str">
        <f>IF(F5471="","",VLOOKUP(F5471,商品マスタ!$K:$L,2,FALSE))</f>
        <v/>
      </c>
      <c r="H5471" s="95" t="str">
        <f t="shared" si="85"/>
        <v/>
      </c>
    </row>
    <row r="5472" spans="1:8" x14ac:dyDescent="0.55000000000000004">
      <c r="A5472" s="76"/>
      <c r="B5472" s="50">
        <v>2</v>
      </c>
      <c r="G5472" s="94" t="str">
        <f>IF(F5472="","",VLOOKUP(F5472,商品マスタ!$K:$L,2,FALSE))</f>
        <v/>
      </c>
      <c r="H5472" s="95" t="str">
        <f t="shared" si="85"/>
        <v/>
      </c>
    </row>
    <row r="5473" spans="1:8" x14ac:dyDescent="0.55000000000000004">
      <c r="A5473" s="76"/>
      <c r="B5473" s="50">
        <v>1</v>
      </c>
      <c r="G5473" s="94" t="str">
        <f>IF(F5473="","",VLOOKUP(F5473,商品マスタ!$K:$L,2,FALSE))</f>
        <v/>
      </c>
      <c r="H5473" s="95" t="str">
        <f t="shared" si="85"/>
        <v/>
      </c>
    </row>
    <row r="5474" spans="1:8" x14ac:dyDescent="0.55000000000000004">
      <c r="A5474" s="76"/>
      <c r="B5474" s="50">
        <v>2</v>
      </c>
      <c r="G5474" s="94" t="str">
        <f>IF(F5474="","",VLOOKUP(F5474,商品マスタ!$K:$L,2,FALSE))</f>
        <v/>
      </c>
      <c r="H5474" s="95" t="str">
        <f t="shared" si="85"/>
        <v/>
      </c>
    </row>
    <row r="5475" spans="1:8" x14ac:dyDescent="0.55000000000000004">
      <c r="A5475" s="76"/>
      <c r="B5475" s="50">
        <v>1</v>
      </c>
      <c r="G5475" s="94" t="str">
        <f>IF(F5475="","",VLOOKUP(F5475,商品マスタ!$K:$L,2,FALSE))</f>
        <v/>
      </c>
      <c r="H5475" s="95" t="str">
        <f t="shared" si="85"/>
        <v/>
      </c>
    </row>
    <row r="5476" spans="1:8" x14ac:dyDescent="0.55000000000000004">
      <c r="A5476" s="76"/>
      <c r="B5476" s="50">
        <v>2</v>
      </c>
      <c r="G5476" s="94" t="str">
        <f>IF(F5476="","",VLOOKUP(F5476,商品マスタ!$K:$L,2,FALSE))</f>
        <v/>
      </c>
      <c r="H5476" s="95" t="str">
        <f t="shared" si="85"/>
        <v/>
      </c>
    </row>
    <row r="5477" spans="1:8" x14ac:dyDescent="0.55000000000000004">
      <c r="A5477" s="76"/>
      <c r="B5477" s="50">
        <v>1</v>
      </c>
      <c r="G5477" s="94" t="str">
        <f>IF(F5477="","",VLOOKUP(F5477,商品マスタ!$K:$L,2,FALSE))</f>
        <v/>
      </c>
      <c r="H5477" s="95" t="str">
        <f t="shared" si="85"/>
        <v/>
      </c>
    </row>
    <row r="5478" spans="1:8" x14ac:dyDescent="0.55000000000000004">
      <c r="A5478" s="76"/>
      <c r="B5478" s="50">
        <v>2</v>
      </c>
      <c r="G5478" s="94" t="str">
        <f>IF(F5478="","",VLOOKUP(F5478,商品マスタ!$K:$L,2,FALSE))</f>
        <v/>
      </c>
      <c r="H5478" s="95" t="str">
        <f t="shared" si="85"/>
        <v/>
      </c>
    </row>
    <row r="5479" spans="1:8" x14ac:dyDescent="0.55000000000000004">
      <c r="A5479" s="76"/>
      <c r="B5479" s="50">
        <v>1</v>
      </c>
      <c r="G5479" s="94" t="str">
        <f>IF(F5479="","",VLOOKUP(F5479,商品マスタ!$K:$L,2,FALSE))</f>
        <v/>
      </c>
      <c r="H5479" s="95" t="str">
        <f t="shared" si="85"/>
        <v/>
      </c>
    </row>
    <row r="5480" spans="1:8" x14ac:dyDescent="0.55000000000000004">
      <c r="A5480" s="76"/>
      <c r="B5480" s="50">
        <v>2</v>
      </c>
      <c r="G5480" s="94" t="str">
        <f>IF(F5480="","",VLOOKUP(F5480,商品マスタ!$K:$L,2,FALSE))</f>
        <v/>
      </c>
      <c r="H5480" s="95" t="str">
        <f t="shared" si="85"/>
        <v/>
      </c>
    </row>
    <row r="5481" spans="1:8" x14ac:dyDescent="0.55000000000000004">
      <c r="A5481" s="76"/>
      <c r="B5481" s="50">
        <v>1</v>
      </c>
      <c r="G5481" s="94" t="str">
        <f>IF(F5481="","",VLOOKUP(F5481,商品マスタ!$K:$L,2,FALSE))</f>
        <v/>
      </c>
      <c r="H5481" s="95" t="str">
        <f t="shared" si="85"/>
        <v/>
      </c>
    </row>
    <row r="5482" spans="1:8" x14ac:dyDescent="0.55000000000000004">
      <c r="A5482" s="76"/>
      <c r="B5482" s="50">
        <v>2</v>
      </c>
      <c r="G5482" s="94" t="str">
        <f>IF(F5482="","",VLOOKUP(F5482,商品マスタ!$K:$L,2,FALSE))</f>
        <v/>
      </c>
      <c r="H5482" s="95" t="str">
        <f t="shared" si="85"/>
        <v/>
      </c>
    </row>
    <row r="5483" spans="1:8" x14ac:dyDescent="0.55000000000000004">
      <c r="A5483" s="76"/>
      <c r="B5483" s="50">
        <v>1</v>
      </c>
      <c r="G5483" s="94" t="str">
        <f>IF(F5483="","",VLOOKUP(F5483,商品マスタ!$K:$L,2,FALSE))</f>
        <v/>
      </c>
      <c r="H5483" s="95" t="str">
        <f t="shared" si="85"/>
        <v/>
      </c>
    </row>
    <row r="5484" spans="1:8" x14ac:dyDescent="0.55000000000000004">
      <c r="A5484" s="76"/>
      <c r="B5484" s="50">
        <v>2</v>
      </c>
      <c r="G5484" s="94" t="str">
        <f>IF(F5484="","",VLOOKUP(F5484,商品マスタ!$K:$L,2,FALSE))</f>
        <v/>
      </c>
      <c r="H5484" s="95" t="str">
        <f t="shared" si="85"/>
        <v/>
      </c>
    </row>
    <row r="5485" spans="1:8" x14ac:dyDescent="0.55000000000000004">
      <c r="A5485" s="76"/>
      <c r="B5485" s="50">
        <v>1</v>
      </c>
      <c r="G5485" s="94" t="str">
        <f>IF(F5485="","",VLOOKUP(F5485,商品マスタ!$K:$L,2,FALSE))</f>
        <v/>
      </c>
      <c r="H5485" s="95" t="str">
        <f t="shared" si="85"/>
        <v/>
      </c>
    </row>
    <row r="5486" spans="1:8" x14ac:dyDescent="0.55000000000000004">
      <c r="A5486" s="76"/>
      <c r="B5486" s="50">
        <v>2</v>
      </c>
      <c r="G5486" s="94" t="str">
        <f>IF(F5486="","",VLOOKUP(F5486,商品マスタ!$K:$L,2,FALSE))</f>
        <v/>
      </c>
      <c r="H5486" s="95" t="str">
        <f t="shared" si="85"/>
        <v/>
      </c>
    </row>
    <row r="5487" spans="1:8" x14ac:dyDescent="0.55000000000000004">
      <c r="A5487" s="76"/>
      <c r="B5487" s="50">
        <v>1</v>
      </c>
      <c r="G5487" s="94" t="str">
        <f>IF(F5487="","",VLOOKUP(F5487,商品マスタ!$K:$L,2,FALSE))</f>
        <v/>
      </c>
      <c r="H5487" s="95" t="str">
        <f t="shared" si="85"/>
        <v/>
      </c>
    </row>
    <row r="5488" spans="1:8" x14ac:dyDescent="0.55000000000000004">
      <c r="A5488" s="76"/>
      <c r="B5488" s="50">
        <v>2</v>
      </c>
      <c r="G5488" s="94" t="str">
        <f>IF(F5488="","",VLOOKUP(F5488,商品マスタ!$K:$L,2,FALSE))</f>
        <v/>
      </c>
      <c r="H5488" s="95" t="str">
        <f t="shared" si="85"/>
        <v/>
      </c>
    </row>
    <row r="5489" spans="1:8" x14ac:dyDescent="0.55000000000000004">
      <c r="A5489" s="76"/>
      <c r="B5489" s="50">
        <v>1</v>
      </c>
      <c r="G5489" s="94" t="str">
        <f>IF(F5489="","",VLOOKUP(F5489,商品マスタ!$K:$L,2,FALSE))</f>
        <v/>
      </c>
      <c r="H5489" s="95" t="str">
        <f t="shared" si="85"/>
        <v/>
      </c>
    </row>
    <row r="5490" spans="1:8" x14ac:dyDescent="0.55000000000000004">
      <c r="A5490" s="76"/>
      <c r="B5490" s="50">
        <v>2</v>
      </c>
      <c r="G5490" s="94" t="str">
        <f>IF(F5490="","",VLOOKUP(F5490,商品マスタ!$K:$L,2,FALSE))</f>
        <v/>
      </c>
      <c r="H5490" s="95" t="str">
        <f t="shared" si="85"/>
        <v/>
      </c>
    </row>
    <row r="5491" spans="1:8" x14ac:dyDescent="0.55000000000000004">
      <c r="A5491" s="76"/>
      <c r="B5491" s="50">
        <v>1</v>
      </c>
      <c r="G5491" s="94" t="str">
        <f>IF(F5491="","",VLOOKUP(F5491,商品マスタ!$K:$L,2,FALSE))</f>
        <v/>
      </c>
      <c r="H5491" s="95" t="str">
        <f t="shared" si="85"/>
        <v/>
      </c>
    </row>
    <row r="5492" spans="1:8" x14ac:dyDescent="0.55000000000000004">
      <c r="A5492" s="76"/>
      <c r="B5492" s="50">
        <v>2</v>
      </c>
      <c r="G5492" s="94" t="str">
        <f>IF(F5492="","",VLOOKUP(F5492,商品マスタ!$K:$L,2,FALSE))</f>
        <v/>
      </c>
      <c r="H5492" s="95" t="str">
        <f t="shared" si="85"/>
        <v/>
      </c>
    </row>
    <row r="5493" spans="1:8" x14ac:dyDescent="0.55000000000000004">
      <c r="A5493" s="76"/>
      <c r="B5493" s="50">
        <v>1</v>
      </c>
      <c r="G5493" s="94" t="str">
        <f>IF(F5493="","",VLOOKUP(F5493,商品マスタ!$K:$L,2,FALSE))</f>
        <v/>
      </c>
      <c r="H5493" s="95" t="str">
        <f t="shared" si="85"/>
        <v/>
      </c>
    </row>
    <row r="5494" spans="1:8" x14ac:dyDescent="0.55000000000000004">
      <c r="A5494" s="76"/>
      <c r="B5494" s="50">
        <v>2</v>
      </c>
      <c r="G5494" s="94" t="str">
        <f>IF(F5494="","",VLOOKUP(F5494,商品マスタ!$K:$L,2,FALSE))</f>
        <v/>
      </c>
      <c r="H5494" s="95" t="str">
        <f t="shared" si="85"/>
        <v/>
      </c>
    </row>
    <row r="5495" spans="1:8" x14ac:dyDescent="0.55000000000000004">
      <c r="A5495" s="76"/>
      <c r="B5495" s="50">
        <v>1</v>
      </c>
      <c r="G5495" s="94" t="str">
        <f>IF(F5495="","",VLOOKUP(F5495,商品マスタ!$K:$L,2,FALSE))</f>
        <v/>
      </c>
      <c r="H5495" s="95" t="str">
        <f t="shared" si="85"/>
        <v/>
      </c>
    </row>
    <row r="5496" spans="1:8" x14ac:dyDescent="0.55000000000000004">
      <c r="A5496" s="76"/>
      <c r="B5496" s="50">
        <v>2</v>
      </c>
      <c r="G5496" s="94" t="str">
        <f>IF(F5496="","",VLOOKUP(F5496,商品マスタ!$K:$L,2,FALSE))</f>
        <v/>
      </c>
      <c r="H5496" s="95" t="str">
        <f t="shared" si="85"/>
        <v/>
      </c>
    </row>
    <row r="5497" spans="1:8" x14ac:dyDescent="0.55000000000000004">
      <c r="A5497" s="76"/>
      <c r="B5497" s="50">
        <v>1</v>
      </c>
      <c r="G5497" s="94" t="str">
        <f>IF(F5497="","",VLOOKUP(F5497,商品マスタ!$K:$L,2,FALSE))</f>
        <v/>
      </c>
      <c r="H5497" s="95" t="str">
        <f t="shared" si="85"/>
        <v/>
      </c>
    </row>
    <row r="5498" spans="1:8" x14ac:dyDescent="0.55000000000000004">
      <c r="A5498" s="76"/>
      <c r="B5498" s="50">
        <v>2</v>
      </c>
      <c r="G5498" s="94" t="str">
        <f>IF(F5498="","",VLOOKUP(F5498,商品マスタ!$K:$L,2,FALSE))</f>
        <v/>
      </c>
      <c r="H5498" s="95" t="str">
        <f t="shared" si="85"/>
        <v/>
      </c>
    </row>
    <row r="5499" spans="1:8" x14ac:dyDescent="0.55000000000000004">
      <c r="A5499" s="76"/>
      <c r="B5499" s="50">
        <v>1</v>
      </c>
      <c r="G5499" s="94" t="str">
        <f>IF(F5499="","",VLOOKUP(F5499,商品マスタ!$K:$L,2,FALSE))</f>
        <v/>
      </c>
      <c r="H5499" s="95" t="str">
        <f t="shared" si="85"/>
        <v/>
      </c>
    </row>
    <row r="5500" spans="1:8" x14ac:dyDescent="0.55000000000000004">
      <c r="A5500" s="76"/>
      <c r="B5500" s="50">
        <v>2</v>
      </c>
      <c r="G5500" s="94" t="str">
        <f>IF(F5500="","",VLOOKUP(F5500,商品マスタ!$K:$L,2,FALSE))</f>
        <v/>
      </c>
      <c r="H5500" s="95" t="str">
        <f t="shared" si="85"/>
        <v/>
      </c>
    </row>
    <row r="5501" spans="1:8" x14ac:dyDescent="0.55000000000000004">
      <c r="A5501" s="76"/>
      <c r="B5501" s="50">
        <v>1</v>
      </c>
      <c r="G5501" s="94" t="str">
        <f>IF(F5501="","",VLOOKUP(F5501,商品マスタ!$K:$L,2,FALSE))</f>
        <v/>
      </c>
      <c r="H5501" s="95" t="str">
        <f t="shared" si="85"/>
        <v/>
      </c>
    </row>
    <row r="5502" spans="1:8" x14ac:dyDescent="0.55000000000000004">
      <c r="A5502" s="76"/>
      <c r="B5502" s="50">
        <v>2</v>
      </c>
      <c r="G5502" s="94" t="str">
        <f>IF(F5502="","",VLOOKUP(F5502,商品マスタ!$K:$L,2,FALSE))</f>
        <v/>
      </c>
      <c r="H5502" s="95" t="str">
        <f t="shared" si="85"/>
        <v/>
      </c>
    </row>
    <row r="5503" spans="1:8" x14ac:dyDescent="0.55000000000000004">
      <c r="A5503" s="76"/>
      <c r="B5503" s="50">
        <v>1</v>
      </c>
      <c r="G5503" s="94" t="str">
        <f>IF(F5503="","",VLOOKUP(F5503,商品マスタ!$K:$L,2,FALSE))</f>
        <v/>
      </c>
      <c r="H5503" s="95" t="str">
        <f t="shared" si="85"/>
        <v/>
      </c>
    </row>
    <row r="5504" spans="1:8" x14ac:dyDescent="0.55000000000000004">
      <c r="A5504" s="76"/>
      <c r="B5504" s="50">
        <v>2</v>
      </c>
      <c r="G5504" s="94" t="str">
        <f>IF(F5504="","",VLOOKUP(F5504,商品マスタ!$K:$L,2,FALSE))</f>
        <v/>
      </c>
      <c r="H5504" s="95" t="str">
        <f t="shared" ref="H5504:H5567" si="86">IF(D5504="","",IF(E5504="",LEN(SUBSTITUTE(D5504," ","")),LEN(SUBSTITUTE(E5504," ",""))))</f>
        <v/>
      </c>
    </row>
    <row r="5505" spans="1:8" x14ac:dyDescent="0.55000000000000004">
      <c r="A5505" s="76"/>
      <c r="B5505" s="50">
        <v>1</v>
      </c>
      <c r="G5505" s="94" t="str">
        <f>IF(F5505="","",VLOOKUP(F5505,商品マスタ!$K:$L,2,FALSE))</f>
        <v/>
      </c>
      <c r="H5505" s="95" t="str">
        <f t="shared" si="86"/>
        <v/>
      </c>
    </row>
    <row r="5506" spans="1:8" x14ac:dyDescent="0.55000000000000004">
      <c r="A5506" s="76"/>
      <c r="B5506" s="50">
        <v>2</v>
      </c>
      <c r="G5506" s="94" t="str">
        <f>IF(F5506="","",VLOOKUP(F5506,商品マスタ!$K:$L,2,FALSE))</f>
        <v/>
      </c>
      <c r="H5506" s="95" t="str">
        <f t="shared" si="86"/>
        <v/>
      </c>
    </row>
    <row r="5507" spans="1:8" x14ac:dyDescent="0.55000000000000004">
      <c r="A5507" s="76"/>
      <c r="B5507" s="50">
        <v>1</v>
      </c>
      <c r="G5507" s="94" t="str">
        <f>IF(F5507="","",VLOOKUP(F5507,商品マスタ!$K:$L,2,FALSE))</f>
        <v/>
      </c>
      <c r="H5507" s="95" t="str">
        <f t="shared" si="86"/>
        <v/>
      </c>
    </row>
    <row r="5508" spans="1:8" x14ac:dyDescent="0.55000000000000004">
      <c r="A5508" s="76"/>
      <c r="B5508" s="50">
        <v>2</v>
      </c>
      <c r="G5508" s="94" t="str">
        <f>IF(F5508="","",VLOOKUP(F5508,商品マスタ!$K:$L,2,FALSE))</f>
        <v/>
      </c>
      <c r="H5508" s="95" t="str">
        <f t="shared" si="86"/>
        <v/>
      </c>
    </row>
    <row r="5509" spans="1:8" x14ac:dyDescent="0.55000000000000004">
      <c r="A5509" s="76"/>
      <c r="B5509" s="50">
        <v>1</v>
      </c>
      <c r="G5509" s="94" t="str">
        <f>IF(F5509="","",VLOOKUP(F5509,商品マスタ!$K:$L,2,FALSE))</f>
        <v/>
      </c>
      <c r="H5509" s="95" t="str">
        <f t="shared" si="86"/>
        <v/>
      </c>
    </row>
    <row r="5510" spans="1:8" x14ac:dyDescent="0.55000000000000004">
      <c r="A5510" s="76"/>
      <c r="B5510" s="50">
        <v>2</v>
      </c>
      <c r="G5510" s="94" t="str">
        <f>IF(F5510="","",VLOOKUP(F5510,商品マスタ!$K:$L,2,FALSE))</f>
        <v/>
      </c>
      <c r="H5510" s="95" t="str">
        <f t="shared" si="86"/>
        <v/>
      </c>
    </row>
    <row r="5511" spans="1:8" x14ac:dyDescent="0.55000000000000004">
      <c r="A5511" s="76"/>
      <c r="B5511" s="50">
        <v>1</v>
      </c>
      <c r="G5511" s="94" t="str">
        <f>IF(F5511="","",VLOOKUP(F5511,商品マスタ!$K:$L,2,FALSE))</f>
        <v/>
      </c>
      <c r="H5511" s="95" t="str">
        <f t="shared" si="86"/>
        <v/>
      </c>
    </row>
    <row r="5512" spans="1:8" x14ac:dyDescent="0.55000000000000004">
      <c r="A5512" s="76"/>
      <c r="B5512" s="50">
        <v>2</v>
      </c>
      <c r="G5512" s="94" t="str">
        <f>IF(F5512="","",VLOOKUP(F5512,商品マスタ!$K:$L,2,FALSE))</f>
        <v/>
      </c>
      <c r="H5512" s="95" t="str">
        <f t="shared" si="86"/>
        <v/>
      </c>
    </row>
    <row r="5513" spans="1:8" x14ac:dyDescent="0.55000000000000004">
      <c r="A5513" s="76"/>
      <c r="B5513" s="50">
        <v>1</v>
      </c>
      <c r="G5513" s="94" t="str">
        <f>IF(F5513="","",VLOOKUP(F5513,商品マスタ!$K:$L,2,FALSE))</f>
        <v/>
      </c>
      <c r="H5513" s="95" t="str">
        <f t="shared" si="86"/>
        <v/>
      </c>
    </row>
    <row r="5514" spans="1:8" x14ac:dyDescent="0.55000000000000004">
      <c r="A5514" s="76"/>
      <c r="B5514" s="50">
        <v>2</v>
      </c>
      <c r="G5514" s="94" t="str">
        <f>IF(F5514="","",VLOOKUP(F5514,商品マスタ!$K:$L,2,FALSE))</f>
        <v/>
      </c>
      <c r="H5514" s="95" t="str">
        <f t="shared" si="86"/>
        <v/>
      </c>
    </row>
    <row r="5515" spans="1:8" x14ac:dyDescent="0.55000000000000004">
      <c r="A5515" s="76"/>
      <c r="B5515" s="50">
        <v>1</v>
      </c>
      <c r="G5515" s="94" t="str">
        <f>IF(F5515="","",VLOOKUP(F5515,商品マスタ!$K:$L,2,FALSE))</f>
        <v/>
      </c>
      <c r="H5515" s="95" t="str">
        <f t="shared" si="86"/>
        <v/>
      </c>
    </row>
    <row r="5516" spans="1:8" x14ac:dyDescent="0.55000000000000004">
      <c r="A5516" s="76"/>
      <c r="B5516" s="50">
        <v>2</v>
      </c>
      <c r="G5516" s="94" t="str">
        <f>IF(F5516="","",VLOOKUP(F5516,商品マスタ!$K:$L,2,FALSE))</f>
        <v/>
      </c>
      <c r="H5516" s="95" t="str">
        <f t="shared" si="86"/>
        <v/>
      </c>
    </row>
    <row r="5517" spans="1:8" x14ac:dyDescent="0.55000000000000004">
      <c r="A5517" s="76"/>
      <c r="B5517" s="50">
        <v>1</v>
      </c>
      <c r="G5517" s="94" t="str">
        <f>IF(F5517="","",VLOOKUP(F5517,商品マスタ!$K:$L,2,FALSE))</f>
        <v/>
      </c>
      <c r="H5517" s="95" t="str">
        <f t="shared" si="86"/>
        <v/>
      </c>
    </row>
    <row r="5518" spans="1:8" x14ac:dyDescent="0.55000000000000004">
      <c r="A5518" s="76"/>
      <c r="B5518" s="50">
        <v>2</v>
      </c>
      <c r="G5518" s="94" t="str">
        <f>IF(F5518="","",VLOOKUP(F5518,商品マスタ!$K:$L,2,FALSE))</f>
        <v/>
      </c>
      <c r="H5518" s="95" t="str">
        <f t="shared" si="86"/>
        <v/>
      </c>
    </row>
    <row r="5519" spans="1:8" x14ac:dyDescent="0.55000000000000004">
      <c r="A5519" s="76"/>
      <c r="B5519" s="50">
        <v>1</v>
      </c>
      <c r="G5519" s="94" t="str">
        <f>IF(F5519="","",VLOOKUP(F5519,商品マスタ!$K:$L,2,FALSE))</f>
        <v/>
      </c>
      <c r="H5519" s="95" t="str">
        <f t="shared" si="86"/>
        <v/>
      </c>
    </row>
    <row r="5520" spans="1:8" x14ac:dyDescent="0.55000000000000004">
      <c r="A5520" s="76"/>
      <c r="B5520" s="50">
        <v>2</v>
      </c>
      <c r="G5520" s="94" t="str">
        <f>IF(F5520="","",VLOOKUP(F5520,商品マスタ!$K:$L,2,FALSE))</f>
        <v/>
      </c>
      <c r="H5520" s="95" t="str">
        <f t="shared" si="86"/>
        <v/>
      </c>
    </row>
    <row r="5521" spans="1:8" x14ac:dyDescent="0.55000000000000004">
      <c r="A5521" s="76"/>
      <c r="B5521" s="50">
        <v>1</v>
      </c>
      <c r="G5521" s="94" t="str">
        <f>IF(F5521="","",VLOOKUP(F5521,商品マスタ!$K:$L,2,FALSE))</f>
        <v/>
      </c>
      <c r="H5521" s="95" t="str">
        <f t="shared" si="86"/>
        <v/>
      </c>
    </row>
    <row r="5522" spans="1:8" x14ac:dyDescent="0.55000000000000004">
      <c r="A5522" s="76"/>
      <c r="B5522" s="50">
        <v>2</v>
      </c>
      <c r="G5522" s="94" t="str">
        <f>IF(F5522="","",VLOOKUP(F5522,商品マスタ!$K:$L,2,FALSE))</f>
        <v/>
      </c>
      <c r="H5522" s="95" t="str">
        <f t="shared" si="86"/>
        <v/>
      </c>
    </row>
    <row r="5523" spans="1:8" x14ac:dyDescent="0.55000000000000004">
      <c r="A5523" s="76"/>
      <c r="B5523" s="50">
        <v>1</v>
      </c>
      <c r="G5523" s="94" t="str">
        <f>IF(F5523="","",VLOOKUP(F5523,商品マスタ!$K:$L,2,FALSE))</f>
        <v/>
      </c>
      <c r="H5523" s="95" t="str">
        <f t="shared" si="86"/>
        <v/>
      </c>
    </row>
    <row r="5524" spans="1:8" x14ac:dyDescent="0.55000000000000004">
      <c r="A5524" s="76"/>
      <c r="B5524" s="50">
        <v>2</v>
      </c>
      <c r="G5524" s="94" t="str">
        <f>IF(F5524="","",VLOOKUP(F5524,商品マスタ!$K:$L,2,FALSE))</f>
        <v/>
      </c>
      <c r="H5524" s="95" t="str">
        <f t="shared" si="86"/>
        <v/>
      </c>
    </row>
    <row r="5525" spans="1:8" x14ac:dyDescent="0.55000000000000004">
      <c r="A5525" s="76"/>
      <c r="B5525" s="50">
        <v>1</v>
      </c>
      <c r="G5525" s="94" t="str">
        <f>IF(F5525="","",VLOOKUP(F5525,商品マスタ!$K:$L,2,FALSE))</f>
        <v/>
      </c>
      <c r="H5525" s="95" t="str">
        <f t="shared" si="86"/>
        <v/>
      </c>
    </row>
    <row r="5526" spans="1:8" x14ac:dyDescent="0.55000000000000004">
      <c r="A5526" s="76"/>
      <c r="B5526" s="50">
        <v>2</v>
      </c>
      <c r="G5526" s="94" t="str">
        <f>IF(F5526="","",VLOOKUP(F5526,商品マスタ!$K:$L,2,FALSE))</f>
        <v/>
      </c>
      <c r="H5526" s="95" t="str">
        <f t="shared" si="86"/>
        <v/>
      </c>
    </row>
    <row r="5527" spans="1:8" x14ac:dyDescent="0.55000000000000004">
      <c r="A5527" s="76"/>
      <c r="B5527" s="50">
        <v>1</v>
      </c>
      <c r="G5527" s="94" t="str">
        <f>IF(F5527="","",VLOOKUP(F5527,商品マスタ!$K:$L,2,FALSE))</f>
        <v/>
      </c>
      <c r="H5527" s="95" t="str">
        <f t="shared" si="86"/>
        <v/>
      </c>
    </row>
    <row r="5528" spans="1:8" x14ac:dyDescent="0.55000000000000004">
      <c r="A5528" s="76"/>
      <c r="B5528" s="50">
        <v>2</v>
      </c>
      <c r="G5528" s="94" t="str">
        <f>IF(F5528="","",VLOOKUP(F5528,商品マスタ!$K:$L,2,FALSE))</f>
        <v/>
      </c>
      <c r="H5528" s="95" t="str">
        <f t="shared" si="86"/>
        <v/>
      </c>
    </row>
    <row r="5529" spans="1:8" x14ac:dyDescent="0.55000000000000004">
      <c r="A5529" s="76"/>
      <c r="B5529" s="50">
        <v>1</v>
      </c>
      <c r="G5529" s="94" t="str">
        <f>IF(F5529="","",VLOOKUP(F5529,商品マスタ!$K:$L,2,FALSE))</f>
        <v/>
      </c>
      <c r="H5529" s="95" t="str">
        <f t="shared" si="86"/>
        <v/>
      </c>
    </row>
    <row r="5530" spans="1:8" x14ac:dyDescent="0.55000000000000004">
      <c r="A5530" s="76"/>
      <c r="B5530" s="50">
        <v>2</v>
      </c>
      <c r="G5530" s="94" t="str">
        <f>IF(F5530="","",VLOOKUP(F5530,商品マスタ!$K:$L,2,FALSE))</f>
        <v/>
      </c>
      <c r="H5530" s="95" t="str">
        <f t="shared" si="86"/>
        <v/>
      </c>
    </row>
    <row r="5531" spans="1:8" x14ac:dyDescent="0.55000000000000004">
      <c r="A5531" s="76"/>
      <c r="B5531" s="50">
        <v>1</v>
      </c>
      <c r="G5531" s="94" t="str">
        <f>IF(F5531="","",VLOOKUP(F5531,商品マスタ!$K:$L,2,FALSE))</f>
        <v/>
      </c>
      <c r="H5531" s="95" t="str">
        <f t="shared" si="86"/>
        <v/>
      </c>
    </row>
    <row r="5532" spans="1:8" x14ac:dyDescent="0.55000000000000004">
      <c r="A5532" s="76"/>
      <c r="B5532" s="50">
        <v>2</v>
      </c>
      <c r="G5532" s="94" t="str">
        <f>IF(F5532="","",VLOOKUP(F5532,商品マスタ!$K:$L,2,FALSE))</f>
        <v/>
      </c>
      <c r="H5532" s="95" t="str">
        <f t="shared" si="86"/>
        <v/>
      </c>
    </row>
    <row r="5533" spans="1:8" x14ac:dyDescent="0.55000000000000004">
      <c r="A5533" s="76"/>
      <c r="B5533" s="50">
        <v>1</v>
      </c>
      <c r="G5533" s="94" t="str">
        <f>IF(F5533="","",VLOOKUP(F5533,商品マスタ!$K:$L,2,FALSE))</f>
        <v/>
      </c>
      <c r="H5533" s="95" t="str">
        <f t="shared" si="86"/>
        <v/>
      </c>
    </row>
    <row r="5534" spans="1:8" x14ac:dyDescent="0.55000000000000004">
      <c r="A5534" s="76"/>
      <c r="B5534" s="50">
        <v>2</v>
      </c>
      <c r="G5534" s="94" t="str">
        <f>IF(F5534="","",VLOOKUP(F5534,商品マスタ!$K:$L,2,FALSE))</f>
        <v/>
      </c>
      <c r="H5534" s="95" t="str">
        <f t="shared" si="86"/>
        <v/>
      </c>
    </row>
    <row r="5535" spans="1:8" x14ac:dyDescent="0.55000000000000004">
      <c r="A5535" s="76"/>
      <c r="B5535" s="50">
        <v>1</v>
      </c>
      <c r="G5535" s="94" t="str">
        <f>IF(F5535="","",VLOOKUP(F5535,商品マスタ!$K:$L,2,FALSE))</f>
        <v/>
      </c>
      <c r="H5535" s="95" t="str">
        <f t="shared" si="86"/>
        <v/>
      </c>
    </row>
    <row r="5536" spans="1:8" x14ac:dyDescent="0.55000000000000004">
      <c r="A5536" s="76"/>
      <c r="B5536" s="50">
        <v>2</v>
      </c>
      <c r="G5536" s="94" t="str">
        <f>IF(F5536="","",VLOOKUP(F5536,商品マスタ!$K:$L,2,FALSE))</f>
        <v/>
      </c>
      <c r="H5536" s="95" t="str">
        <f t="shared" si="86"/>
        <v/>
      </c>
    </row>
    <row r="5537" spans="1:8" x14ac:dyDescent="0.55000000000000004">
      <c r="A5537" s="76"/>
      <c r="B5537" s="50">
        <v>1</v>
      </c>
      <c r="G5537" s="94" t="str">
        <f>IF(F5537="","",VLOOKUP(F5537,商品マスタ!$K:$L,2,FALSE))</f>
        <v/>
      </c>
      <c r="H5537" s="95" t="str">
        <f t="shared" si="86"/>
        <v/>
      </c>
    </row>
    <row r="5538" spans="1:8" x14ac:dyDescent="0.55000000000000004">
      <c r="A5538" s="76"/>
      <c r="B5538" s="50">
        <v>2</v>
      </c>
      <c r="G5538" s="94" t="str">
        <f>IF(F5538="","",VLOOKUP(F5538,商品マスタ!$K:$L,2,FALSE))</f>
        <v/>
      </c>
      <c r="H5538" s="95" t="str">
        <f t="shared" si="86"/>
        <v/>
      </c>
    </row>
    <row r="5539" spans="1:8" x14ac:dyDescent="0.55000000000000004">
      <c r="A5539" s="76"/>
      <c r="B5539" s="50">
        <v>1</v>
      </c>
      <c r="G5539" s="94" t="str">
        <f>IF(F5539="","",VLOOKUP(F5539,商品マスタ!$K:$L,2,FALSE))</f>
        <v/>
      </c>
      <c r="H5539" s="95" t="str">
        <f t="shared" si="86"/>
        <v/>
      </c>
    </row>
    <row r="5540" spans="1:8" x14ac:dyDescent="0.55000000000000004">
      <c r="A5540" s="76"/>
      <c r="B5540" s="50">
        <v>2</v>
      </c>
      <c r="G5540" s="94" t="str">
        <f>IF(F5540="","",VLOOKUP(F5540,商品マスタ!$K:$L,2,FALSE))</f>
        <v/>
      </c>
      <c r="H5540" s="95" t="str">
        <f t="shared" si="86"/>
        <v/>
      </c>
    </row>
    <row r="5541" spans="1:8" x14ac:dyDescent="0.55000000000000004">
      <c r="A5541" s="76"/>
      <c r="B5541" s="50">
        <v>1</v>
      </c>
      <c r="G5541" s="94" t="str">
        <f>IF(F5541="","",VLOOKUP(F5541,商品マスタ!$K:$L,2,FALSE))</f>
        <v/>
      </c>
      <c r="H5541" s="95" t="str">
        <f t="shared" si="86"/>
        <v/>
      </c>
    </row>
    <row r="5542" spans="1:8" x14ac:dyDescent="0.55000000000000004">
      <c r="A5542" s="76"/>
      <c r="B5542" s="50">
        <v>2</v>
      </c>
      <c r="G5542" s="94" t="str">
        <f>IF(F5542="","",VLOOKUP(F5542,商品マスタ!$K:$L,2,FALSE))</f>
        <v/>
      </c>
      <c r="H5542" s="95" t="str">
        <f t="shared" si="86"/>
        <v/>
      </c>
    </row>
    <row r="5543" spans="1:8" x14ac:dyDescent="0.55000000000000004">
      <c r="A5543" s="76"/>
      <c r="B5543" s="50">
        <v>1</v>
      </c>
      <c r="G5543" s="94" t="str">
        <f>IF(F5543="","",VLOOKUP(F5543,商品マスタ!$K:$L,2,FALSE))</f>
        <v/>
      </c>
      <c r="H5543" s="95" t="str">
        <f t="shared" si="86"/>
        <v/>
      </c>
    </row>
    <row r="5544" spans="1:8" x14ac:dyDescent="0.55000000000000004">
      <c r="A5544" s="76"/>
      <c r="B5544" s="50">
        <v>2</v>
      </c>
      <c r="G5544" s="94" t="str">
        <f>IF(F5544="","",VLOOKUP(F5544,商品マスタ!$K:$L,2,FALSE))</f>
        <v/>
      </c>
      <c r="H5544" s="95" t="str">
        <f t="shared" si="86"/>
        <v/>
      </c>
    </row>
    <row r="5545" spans="1:8" x14ac:dyDescent="0.55000000000000004">
      <c r="A5545" s="76"/>
      <c r="B5545" s="50">
        <v>1</v>
      </c>
      <c r="G5545" s="94" t="str">
        <f>IF(F5545="","",VLOOKUP(F5545,商品マスタ!$K:$L,2,FALSE))</f>
        <v/>
      </c>
      <c r="H5545" s="95" t="str">
        <f t="shared" si="86"/>
        <v/>
      </c>
    </row>
    <row r="5546" spans="1:8" x14ac:dyDescent="0.55000000000000004">
      <c r="A5546" s="76"/>
      <c r="B5546" s="50">
        <v>2</v>
      </c>
      <c r="G5546" s="94" t="str">
        <f>IF(F5546="","",VLOOKUP(F5546,商品マスタ!$K:$L,2,FALSE))</f>
        <v/>
      </c>
      <c r="H5546" s="95" t="str">
        <f t="shared" si="86"/>
        <v/>
      </c>
    </row>
    <row r="5547" spans="1:8" x14ac:dyDescent="0.55000000000000004">
      <c r="A5547" s="76"/>
      <c r="B5547" s="50">
        <v>1</v>
      </c>
      <c r="G5547" s="94" t="str">
        <f>IF(F5547="","",VLOOKUP(F5547,商品マスタ!$K:$L,2,FALSE))</f>
        <v/>
      </c>
      <c r="H5547" s="95" t="str">
        <f t="shared" si="86"/>
        <v/>
      </c>
    </row>
    <row r="5548" spans="1:8" x14ac:dyDescent="0.55000000000000004">
      <c r="A5548" s="76"/>
      <c r="B5548" s="50">
        <v>2</v>
      </c>
      <c r="G5548" s="94" t="str">
        <f>IF(F5548="","",VLOOKUP(F5548,商品マスタ!$K:$L,2,FALSE))</f>
        <v/>
      </c>
      <c r="H5548" s="95" t="str">
        <f t="shared" si="86"/>
        <v/>
      </c>
    </row>
    <row r="5549" spans="1:8" x14ac:dyDescent="0.55000000000000004">
      <c r="A5549" s="76"/>
      <c r="B5549" s="50">
        <v>1</v>
      </c>
      <c r="G5549" s="94" t="str">
        <f>IF(F5549="","",VLOOKUP(F5549,商品マスタ!$K:$L,2,FALSE))</f>
        <v/>
      </c>
      <c r="H5549" s="95" t="str">
        <f t="shared" si="86"/>
        <v/>
      </c>
    </row>
    <row r="5550" spans="1:8" x14ac:dyDescent="0.55000000000000004">
      <c r="A5550" s="76"/>
      <c r="B5550" s="50">
        <v>2</v>
      </c>
      <c r="G5550" s="94" t="str">
        <f>IF(F5550="","",VLOOKUP(F5550,商品マスタ!$K:$L,2,FALSE))</f>
        <v/>
      </c>
      <c r="H5550" s="95" t="str">
        <f t="shared" si="86"/>
        <v/>
      </c>
    </row>
    <row r="5551" spans="1:8" x14ac:dyDescent="0.55000000000000004">
      <c r="A5551" s="76"/>
      <c r="B5551" s="50">
        <v>1</v>
      </c>
      <c r="G5551" s="94" t="str">
        <f>IF(F5551="","",VLOOKUP(F5551,商品マスタ!$K:$L,2,FALSE))</f>
        <v/>
      </c>
      <c r="H5551" s="95" t="str">
        <f t="shared" si="86"/>
        <v/>
      </c>
    </row>
    <row r="5552" spans="1:8" x14ac:dyDescent="0.55000000000000004">
      <c r="A5552" s="76"/>
      <c r="B5552" s="50">
        <v>2</v>
      </c>
      <c r="G5552" s="94" t="str">
        <f>IF(F5552="","",VLOOKUP(F5552,商品マスタ!$K:$L,2,FALSE))</f>
        <v/>
      </c>
      <c r="H5552" s="95" t="str">
        <f t="shared" si="86"/>
        <v/>
      </c>
    </row>
    <row r="5553" spans="1:8" x14ac:dyDescent="0.55000000000000004">
      <c r="A5553" s="76"/>
      <c r="B5553" s="50">
        <v>1</v>
      </c>
      <c r="G5553" s="94" t="str">
        <f>IF(F5553="","",VLOOKUP(F5553,商品マスタ!$K:$L,2,FALSE))</f>
        <v/>
      </c>
      <c r="H5553" s="95" t="str">
        <f t="shared" si="86"/>
        <v/>
      </c>
    </row>
    <row r="5554" spans="1:8" x14ac:dyDescent="0.55000000000000004">
      <c r="A5554" s="76"/>
      <c r="B5554" s="50">
        <v>2</v>
      </c>
      <c r="G5554" s="94" t="str">
        <f>IF(F5554="","",VLOOKUP(F5554,商品マスタ!$K:$L,2,FALSE))</f>
        <v/>
      </c>
      <c r="H5554" s="95" t="str">
        <f t="shared" si="86"/>
        <v/>
      </c>
    </row>
    <row r="5555" spans="1:8" x14ac:dyDescent="0.55000000000000004">
      <c r="A5555" s="76"/>
      <c r="B5555" s="50">
        <v>1</v>
      </c>
      <c r="G5555" s="94" t="str">
        <f>IF(F5555="","",VLOOKUP(F5555,商品マスタ!$K:$L,2,FALSE))</f>
        <v/>
      </c>
      <c r="H5555" s="95" t="str">
        <f t="shared" si="86"/>
        <v/>
      </c>
    </row>
    <row r="5556" spans="1:8" x14ac:dyDescent="0.55000000000000004">
      <c r="A5556" s="76"/>
      <c r="B5556" s="50">
        <v>2</v>
      </c>
      <c r="G5556" s="94" t="str">
        <f>IF(F5556="","",VLOOKUP(F5556,商品マスタ!$K:$L,2,FALSE))</f>
        <v/>
      </c>
      <c r="H5556" s="95" t="str">
        <f t="shared" si="86"/>
        <v/>
      </c>
    </row>
    <row r="5557" spans="1:8" x14ac:dyDescent="0.55000000000000004">
      <c r="A5557" s="76"/>
      <c r="B5557" s="50">
        <v>1</v>
      </c>
      <c r="G5557" s="94" t="str">
        <f>IF(F5557="","",VLOOKUP(F5557,商品マスタ!$K:$L,2,FALSE))</f>
        <v/>
      </c>
      <c r="H5557" s="95" t="str">
        <f t="shared" si="86"/>
        <v/>
      </c>
    </row>
    <row r="5558" spans="1:8" x14ac:dyDescent="0.55000000000000004">
      <c r="A5558" s="76"/>
      <c r="B5558" s="50">
        <v>2</v>
      </c>
      <c r="G5558" s="94" t="str">
        <f>IF(F5558="","",VLOOKUP(F5558,商品マスタ!$K:$L,2,FALSE))</f>
        <v/>
      </c>
      <c r="H5558" s="95" t="str">
        <f t="shared" si="86"/>
        <v/>
      </c>
    </row>
    <row r="5559" spans="1:8" x14ac:dyDescent="0.55000000000000004">
      <c r="A5559" s="76"/>
      <c r="B5559" s="50">
        <v>1</v>
      </c>
      <c r="G5559" s="94" t="str">
        <f>IF(F5559="","",VLOOKUP(F5559,商品マスタ!$K:$L,2,FALSE))</f>
        <v/>
      </c>
      <c r="H5559" s="95" t="str">
        <f t="shared" si="86"/>
        <v/>
      </c>
    </row>
    <row r="5560" spans="1:8" x14ac:dyDescent="0.55000000000000004">
      <c r="A5560" s="76"/>
      <c r="B5560" s="50">
        <v>2</v>
      </c>
      <c r="G5560" s="94" t="str">
        <f>IF(F5560="","",VLOOKUP(F5560,商品マスタ!$K:$L,2,FALSE))</f>
        <v/>
      </c>
      <c r="H5560" s="95" t="str">
        <f t="shared" si="86"/>
        <v/>
      </c>
    </row>
    <row r="5561" spans="1:8" x14ac:dyDescent="0.55000000000000004">
      <c r="A5561" s="76"/>
      <c r="B5561" s="50">
        <v>1</v>
      </c>
      <c r="G5561" s="94" t="str">
        <f>IF(F5561="","",VLOOKUP(F5561,商品マスタ!$K:$L,2,FALSE))</f>
        <v/>
      </c>
      <c r="H5561" s="95" t="str">
        <f t="shared" si="86"/>
        <v/>
      </c>
    </row>
    <row r="5562" spans="1:8" x14ac:dyDescent="0.55000000000000004">
      <c r="A5562" s="76"/>
      <c r="B5562" s="50">
        <v>2</v>
      </c>
      <c r="G5562" s="94" t="str">
        <f>IF(F5562="","",VLOOKUP(F5562,商品マスタ!$K:$L,2,FALSE))</f>
        <v/>
      </c>
      <c r="H5562" s="95" t="str">
        <f t="shared" si="86"/>
        <v/>
      </c>
    </row>
    <row r="5563" spans="1:8" x14ac:dyDescent="0.55000000000000004">
      <c r="A5563" s="76"/>
      <c r="B5563" s="50">
        <v>1</v>
      </c>
      <c r="G5563" s="94" t="str">
        <f>IF(F5563="","",VLOOKUP(F5563,商品マスタ!$K:$L,2,FALSE))</f>
        <v/>
      </c>
      <c r="H5563" s="95" t="str">
        <f t="shared" si="86"/>
        <v/>
      </c>
    </row>
    <row r="5564" spans="1:8" x14ac:dyDescent="0.55000000000000004">
      <c r="A5564" s="76"/>
      <c r="B5564" s="50">
        <v>2</v>
      </c>
      <c r="G5564" s="94" t="str">
        <f>IF(F5564="","",VLOOKUP(F5564,商品マスタ!$K:$L,2,FALSE))</f>
        <v/>
      </c>
      <c r="H5564" s="95" t="str">
        <f t="shared" si="86"/>
        <v/>
      </c>
    </row>
    <row r="5565" spans="1:8" x14ac:dyDescent="0.55000000000000004">
      <c r="A5565" s="76"/>
      <c r="B5565" s="50">
        <v>1</v>
      </c>
      <c r="G5565" s="94" t="str">
        <f>IF(F5565="","",VLOOKUP(F5565,商品マスタ!$K:$L,2,FALSE))</f>
        <v/>
      </c>
      <c r="H5565" s="95" t="str">
        <f t="shared" si="86"/>
        <v/>
      </c>
    </row>
    <row r="5566" spans="1:8" x14ac:dyDescent="0.55000000000000004">
      <c r="A5566" s="76"/>
      <c r="B5566" s="50">
        <v>2</v>
      </c>
      <c r="G5566" s="94" t="str">
        <f>IF(F5566="","",VLOOKUP(F5566,商品マスタ!$K:$L,2,FALSE))</f>
        <v/>
      </c>
      <c r="H5566" s="95" t="str">
        <f t="shared" si="86"/>
        <v/>
      </c>
    </row>
    <row r="5567" spans="1:8" x14ac:dyDescent="0.55000000000000004">
      <c r="A5567" s="76"/>
      <c r="B5567" s="50">
        <v>1</v>
      </c>
      <c r="G5567" s="94" t="str">
        <f>IF(F5567="","",VLOOKUP(F5567,商品マスタ!$K:$L,2,FALSE))</f>
        <v/>
      </c>
      <c r="H5567" s="95" t="str">
        <f t="shared" si="86"/>
        <v/>
      </c>
    </row>
    <row r="5568" spans="1:8" x14ac:dyDescent="0.55000000000000004">
      <c r="A5568" s="76"/>
      <c r="B5568" s="50">
        <v>2</v>
      </c>
      <c r="G5568" s="94" t="str">
        <f>IF(F5568="","",VLOOKUP(F5568,商品マスタ!$K:$L,2,FALSE))</f>
        <v/>
      </c>
      <c r="H5568" s="95" t="str">
        <f t="shared" ref="H5568:H5631" si="87">IF(D5568="","",IF(E5568="",LEN(SUBSTITUTE(D5568," ","")),LEN(SUBSTITUTE(E5568," ",""))))</f>
        <v/>
      </c>
    </row>
    <row r="5569" spans="1:8" x14ac:dyDescent="0.55000000000000004">
      <c r="A5569" s="76"/>
      <c r="B5569" s="50">
        <v>1</v>
      </c>
      <c r="G5569" s="94" t="str">
        <f>IF(F5569="","",VLOOKUP(F5569,商品マスタ!$K:$L,2,FALSE))</f>
        <v/>
      </c>
      <c r="H5569" s="95" t="str">
        <f t="shared" si="87"/>
        <v/>
      </c>
    </row>
    <row r="5570" spans="1:8" x14ac:dyDescent="0.55000000000000004">
      <c r="A5570" s="76"/>
      <c r="B5570" s="50">
        <v>2</v>
      </c>
      <c r="G5570" s="94" t="str">
        <f>IF(F5570="","",VLOOKUP(F5570,商品マスタ!$K:$L,2,FALSE))</f>
        <v/>
      </c>
      <c r="H5570" s="95" t="str">
        <f t="shared" si="87"/>
        <v/>
      </c>
    </row>
    <row r="5571" spans="1:8" x14ac:dyDescent="0.55000000000000004">
      <c r="A5571" s="76"/>
      <c r="B5571" s="50">
        <v>1</v>
      </c>
      <c r="G5571" s="94" t="str">
        <f>IF(F5571="","",VLOOKUP(F5571,商品マスタ!$K:$L,2,FALSE))</f>
        <v/>
      </c>
      <c r="H5571" s="95" t="str">
        <f t="shared" si="87"/>
        <v/>
      </c>
    </row>
    <row r="5572" spans="1:8" x14ac:dyDescent="0.55000000000000004">
      <c r="A5572" s="76"/>
      <c r="B5572" s="50">
        <v>2</v>
      </c>
      <c r="G5572" s="94" t="str">
        <f>IF(F5572="","",VLOOKUP(F5572,商品マスタ!$K:$L,2,FALSE))</f>
        <v/>
      </c>
      <c r="H5572" s="95" t="str">
        <f t="shared" si="87"/>
        <v/>
      </c>
    </row>
    <row r="5573" spans="1:8" x14ac:dyDescent="0.55000000000000004">
      <c r="A5573" s="76"/>
      <c r="B5573" s="50">
        <v>1</v>
      </c>
      <c r="G5573" s="94" t="str">
        <f>IF(F5573="","",VLOOKUP(F5573,商品マスタ!$K:$L,2,FALSE))</f>
        <v/>
      </c>
      <c r="H5573" s="95" t="str">
        <f t="shared" si="87"/>
        <v/>
      </c>
    </row>
    <row r="5574" spans="1:8" x14ac:dyDescent="0.55000000000000004">
      <c r="A5574" s="76"/>
      <c r="B5574" s="50">
        <v>2</v>
      </c>
      <c r="G5574" s="94" t="str">
        <f>IF(F5574="","",VLOOKUP(F5574,商品マスタ!$K:$L,2,FALSE))</f>
        <v/>
      </c>
      <c r="H5574" s="95" t="str">
        <f t="shared" si="87"/>
        <v/>
      </c>
    </row>
    <row r="5575" spans="1:8" x14ac:dyDescent="0.55000000000000004">
      <c r="A5575" s="76"/>
      <c r="B5575" s="50">
        <v>1</v>
      </c>
      <c r="G5575" s="94" t="str">
        <f>IF(F5575="","",VLOOKUP(F5575,商品マスタ!$K:$L,2,FALSE))</f>
        <v/>
      </c>
      <c r="H5575" s="95" t="str">
        <f t="shared" si="87"/>
        <v/>
      </c>
    </row>
    <row r="5576" spans="1:8" x14ac:dyDescent="0.55000000000000004">
      <c r="A5576" s="76"/>
      <c r="B5576" s="50">
        <v>2</v>
      </c>
      <c r="G5576" s="94" t="str">
        <f>IF(F5576="","",VLOOKUP(F5576,商品マスタ!$K:$L,2,FALSE))</f>
        <v/>
      </c>
      <c r="H5576" s="95" t="str">
        <f t="shared" si="87"/>
        <v/>
      </c>
    </row>
    <row r="5577" spans="1:8" x14ac:dyDescent="0.55000000000000004">
      <c r="A5577" s="76"/>
      <c r="B5577" s="50">
        <v>1</v>
      </c>
      <c r="G5577" s="94" t="str">
        <f>IF(F5577="","",VLOOKUP(F5577,商品マスタ!$K:$L,2,FALSE))</f>
        <v/>
      </c>
      <c r="H5577" s="95" t="str">
        <f t="shared" si="87"/>
        <v/>
      </c>
    </row>
    <row r="5578" spans="1:8" x14ac:dyDescent="0.55000000000000004">
      <c r="A5578" s="76"/>
      <c r="B5578" s="50">
        <v>2</v>
      </c>
      <c r="G5578" s="94" t="str">
        <f>IF(F5578="","",VLOOKUP(F5578,商品マスタ!$K:$L,2,FALSE))</f>
        <v/>
      </c>
      <c r="H5578" s="95" t="str">
        <f t="shared" si="87"/>
        <v/>
      </c>
    </row>
    <row r="5579" spans="1:8" x14ac:dyDescent="0.55000000000000004">
      <c r="A5579" s="76"/>
      <c r="B5579" s="50">
        <v>1</v>
      </c>
      <c r="G5579" s="94" t="str">
        <f>IF(F5579="","",VLOOKUP(F5579,商品マスタ!$K:$L,2,FALSE))</f>
        <v/>
      </c>
      <c r="H5579" s="95" t="str">
        <f t="shared" si="87"/>
        <v/>
      </c>
    </row>
    <row r="5580" spans="1:8" x14ac:dyDescent="0.55000000000000004">
      <c r="A5580" s="76"/>
      <c r="B5580" s="50">
        <v>2</v>
      </c>
      <c r="G5580" s="94" t="str">
        <f>IF(F5580="","",VLOOKUP(F5580,商品マスタ!$K:$L,2,FALSE))</f>
        <v/>
      </c>
      <c r="H5580" s="95" t="str">
        <f t="shared" si="87"/>
        <v/>
      </c>
    </row>
    <row r="5581" spans="1:8" x14ac:dyDescent="0.55000000000000004">
      <c r="A5581" s="76"/>
      <c r="B5581" s="50">
        <v>1</v>
      </c>
      <c r="G5581" s="94" t="str">
        <f>IF(F5581="","",VLOOKUP(F5581,商品マスタ!$K:$L,2,FALSE))</f>
        <v/>
      </c>
      <c r="H5581" s="95" t="str">
        <f t="shared" si="87"/>
        <v/>
      </c>
    </row>
    <row r="5582" spans="1:8" x14ac:dyDescent="0.55000000000000004">
      <c r="A5582" s="76"/>
      <c r="B5582" s="50">
        <v>2</v>
      </c>
      <c r="G5582" s="94" t="str">
        <f>IF(F5582="","",VLOOKUP(F5582,商品マスタ!$K:$L,2,FALSE))</f>
        <v/>
      </c>
      <c r="H5582" s="95" t="str">
        <f t="shared" si="87"/>
        <v/>
      </c>
    </row>
    <row r="5583" spans="1:8" x14ac:dyDescent="0.55000000000000004">
      <c r="A5583" s="76"/>
      <c r="B5583" s="50">
        <v>1</v>
      </c>
      <c r="G5583" s="94" t="str">
        <f>IF(F5583="","",VLOOKUP(F5583,商品マスタ!$K:$L,2,FALSE))</f>
        <v/>
      </c>
      <c r="H5583" s="95" t="str">
        <f t="shared" si="87"/>
        <v/>
      </c>
    </row>
    <row r="5584" spans="1:8" x14ac:dyDescent="0.55000000000000004">
      <c r="A5584" s="76"/>
      <c r="B5584" s="50">
        <v>2</v>
      </c>
      <c r="G5584" s="94" t="str">
        <f>IF(F5584="","",VLOOKUP(F5584,商品マスタ!$K:$L,2,FALSE))</f>
        <v/>
      </c>
      <c r="H5584" s="95" t="str">
        <f t="shared" si="87"/>
        <v/>
      </c>
    </row>
    <row r="5585" spans="1:8" x14ac:dyDescent="0.55000000000000004">
      <c r="A5585" s="76"/>
      <c r="B5585" s="50">
        <v>1</v>
      </c>
      <c r="G5585" s="94" t="str">
        <f>IF(F5585="","",VLOOKUP(F5585,商品マスタ!$K:$L,2,FALSE))</f>
        <v/>
      </c>
      <c r="H5585" s="95" t="str">
        <f t="shared" si="87"/>
        <v/>
      </c>
    </row>
    <row r="5586" spans="1:8" x14ac:dyDescent="0.55000000000000004">
      <c r="A5586" s="76"/>
      <c r="B5586" s="50">
        <v>2</v>
      </c>
      <c r="G5586" s="94" t="str">
        <f>IF(F5586="","",VLOOKUP(F5586,商品マスタ!$K:$L,2,FALSE))</f>
        <v/>
      </c>
      <c r="H5586" s="95" t="str">
        <f t="shared" si="87"/>
        <v/>
      </c>
    </row>
    <row r="5587" spans="1:8" x14ac:dyDescent="0.55000000000000004">
      <c r="A5587" s="76"/>
      <c r="B5587" s="50">
        <v>1</v>
      </c>
      <c r="G5587" s="94" t="str">
        <f>IF(F5587="","",VLOOKUP(F5587,商品マスタ!$K:$L,2,FALSE))</f>
        <v/>
      </c>
      <c r="H5587" s="95" t="str">
        <f t="shared" si="87"/>
        <v/>
      </c>
    </row>
    <row r="5588" spans="1:8" x14ac:dyDescent="0.55000000000000004">
      <c r="A5588" s="76"/>
      <c r="B5588" s="50">
        <v>2</v>
      </c>
      <c r="G5588" s="94" t="str">
        <f>IF(F5588="","",VLOOKUP(F5588,商品マスタ!$K:$L,2,FALSE))</f>
        <v/>
      </c>
      <c r="H5588" s="95" t="str">
        <f t="shared" si="87"/>
        <v/>
      </c>
    </row>
    <row r="5589" spans="1:8" x14ac:dyDescent="0.55000000000000004">
      <c r="A5589" s="76"/>
      <c r="B5589" s="50">
        <v>1</v>
      </c>
      <c r="G5589" s="94" t="str">
        <f>IF(F5589="","",VLOOKUP(F5589,商品マスタ!$K:$L,2,FALSE))</f>
        <v/>
      </c>
      <c r="H5589" s="95" t="str">
        <f t="shared" si="87"/>
        <v/>
      </c>
    </row>
    <row r="5590" spans="1:8" x14ac:dyDescent="0.55000000000000004">
      <c r="A5590" s="76"/>
      <c r="B5590" s="50">
        <v>2</v>
      </c>
      <c r="G5590" s="94" t="str">
        <f>IF(F5590="","",VLOOKUP(F5590,商品マスタ!$K:$L,2,FALSE))</f>
        <v/>
      </c>
      <c r="H5590" s="95" t="str">
        <f t="shared" si="87"/>
        <v/>
      </c>
    </row>
    <row r="5591" spans="1:8" x14ac:dyDescent="0.55000000000000004">
      <c r="A5591" s="76"/>
      <c r="B5591" s="50">
        <v>1</v>
      </c>
      <c r="G5591" s="94" t="str">
        <f>IF(F5591="","",VLOOKUP(F5591,商品マスタ!$K:$L,2,FALSE))</f>
        <v/>
      </c>
      <c r="H5591" s="95" t="str">
        <f t="shared" si="87"/>
        <v/>
      </c>
    </row>
    <row r="5592" spans="1:8" x14ac:dyDescent="0.55000000000000004">
      <c r="A5592" s="76"/>
      <c r="B5592" s="50">
        <v>2</v>
      </c>
      <c r="G5592" s="94" t="str">
        <f>IF(F5592="","",VLOOKUP(F5592,商品マスタ!$K:$L,2,FALSE))</f>
        <v/>
      </c>
      <c r="H5592" s="95" t="str">
        <f t="shared" si="87"/>
        <v/>
      </c>
    </row>
    <row r="5593" spans="1:8" x14ac:dyDescent="0.55000000000000004">
      <c r="A5593" s="76"/>
      <c r="B5593" s="50">
        <v>1</v>
      </c>
      <c r="G5593" s="94" t="str">
        <f>IF(F5593="","",VLOOKUP(F5593,商品マスタ!$K:$L,2,FALSE))</f>
        <v/>
      </c>
      <c r="H5593" s="95" t="str">
        <f t="shared" si="87"/>
        <v/>
      </c>
    </row>
    <row r="5594" spans="1:8" x14ac:dyDescent="0.55000000000000004">
      <c r="A5594" s="76"/>
      <c r="B5594" s="50">
        <v>2</v>
      </c>
      <c r="G5594" s="94" t="str">
        <f>IF(F5594="","",VLOOKUP(F5594,商品マスタ!$K:$L,2,FALSE))</f>
        <v/>
      </c>
      <c r="H5594" s="95" t="str">
        <f t="shared" si="87"/>
        <v/>
      </c>
    </row>
    <row r="5595" spans="1:8" x14ac:dyDescent="0.55000000000000004">
      <c r="A5595" s="76"/>
      <c r="B5595" s="50">
        <v>1</v>
      </c>
      <c r="G5595" s="94" t="str">
        <f>IF(F5595="","",VLOOKUP(F5595,商品マスタ!$K:$L,2,FALSE))</f>
        <v/>
      </c>
      <c r="H5595" s="95" t="str">
        <f t="shared" si="87"/>
        <v/>
      </c>
    </row>
    <row r="5596" spans="1:8" x14ac:dyDescent="0.55000000000000004">
      <c r="A5596" s="76"/>
      <c r="B5596" s="50">
        <v>2</v>
      </c>
      <c r="G5596" s="94" t="str">
        <f>IF(F5596="","",VLOOKUP(F5596,商品マスタ!$K:$L,2,FALSE))</f>
        <v/>
      </c>
      <c r="H5596" s="95" t="str">
        <f t="shared" si="87"/>
        <v/>
      </c>
    </row>
    <row r="5597" spans="1:8" x14ac:dyDescent="0.55000000000000004">
      <c r="A5597" s="76"/>
      <c r="B5597" s="50">
        <v>1</v>
      </c>
      <c r="G5597" s="94" t="str">
        <f>IF(F5597="","",VLOOKUP(F5597,商品マスタ!$K:$L,2,FALSE))</f>
        <v/>
      </c>
      <c r="H5597" s="95" t="str">
        <f t="shared" si="87"/>
        <v/>
      </c>
    </row>
    <row r="5598" spans="1:8" x14ac:dyDescent="0.55000000000000004">
      <c r="A5598" s="76"/>
      <c r="B5598" s="50">
        <v>2</v>
      </c>
      <c r="G5598" s="94" t="str">
        <f>IF(F5598="","",VLOOKUP(F5598,商品マスタ!$K:$L,2,FALSE))</f>
        <v/>
      </c>
      <c r="H5598" s="95" t="str">
        <f t="shared" si="87"/>
        <v/>
      </c>
    </row>
    <row r="5599" spans="1:8" x14ac:dyDescent="0.55000000000000004">
      <c r="A5599" s="76"/>
      <c r="B5599" s="50">
        <v>1</v>
      </c>
      <c r="G5599" s="94" t="str">
        <f>IF(F5599="","",VLOOKUP(F5599,商品マスタ!$K:$L,2,FALSE))</f>
        <v/>
      </c>
      <c r="H5599" s="95" t="str">
        <f t="shared" si="87"/>
        <v/>
      </c>
    </row>
    <row r="5600" spans="1:8" x14ac:dyDescent="0.55000000000000004">
      <c r="A5600" s="76"/>
      <c r="B5600" s="50">
        <v>2</v>
      </c>
      <c r="G5600" s="94" t="str">
        <f>IF(F5600="","",VLOOKUP(F5600,商品マスタ!$K:$L,2,FALSE))</f>
        <v/>
      </c>
      <c r="H5600" s="95" t="str">
        <f t="shared" si="87"/>
        <v/>
      </c>
    </row>
    <row r="5601" spans="1:8" x14ac:dyDescent="0.55000000000000004">
      <c r="A5601" s="76"/>
      <c r="B5601" s="50">
        <v>1</v>
      </c>
      <c r="G5601" s="94" t="str">
        <f>IF(F5601="","",VLOOKUP(F5601,商品マスタ!$K:$L,2,FALSE))</f>
        <v/>
      </c>
      <c r="H5601" s="95" t="str">
        <f t="shared" si="87"/>
        <v/>
      </c>
    </row>
    <row r="5602" spans="1:8" x14ac:dyDescent="0.55000000000000004">
      <c r="A5602" s="76"/>
      <c r="B5602" s="50">
        <v>2</v>
      </c>
      <c r="G5602" s="94" t="str">
        <f>IF(F5602="","",VLOOKUP(F5602,商品マスタ!$K:$L,2,FALSE))</f>
        <v/>
      </c>
      <c r="H5602" s="95" t="str">
        <f t="shared" si="87"/>
        <v/>
      </c>
    </row>
    <row r="5603" spans="1:8" x14ac:dyDescent="0.55000000000000004">
      <c r="A5603" s="76"/>
      <c r="B5603" s="50">
        <v>1</v>
      </c>
      <c r="G5603" s="94" t="str">
        <f>IF(F5603="","",VLOOKUP(F5603,商品マスタ!$K:$L,2,FALSE))</f>
        <v/>
      </c>
      <c r="H5603" s="95" t="str">
        <f t="shared" si="87"/>
        <v/>
      </c>
    </row>
    <row r="5604" spans="1:8" x14ac:dyDescent="0.55000000000000004">
      <c r="A5604" s="76"/>
      <c r="B5604" s="50">
        <v>2</v>
      </c>
      <c r="G5604" s="94" t="str">
        <f>IF(F5604="","",VLOOKUP(F5604,商品マスタ!$K:$L,2,FALSE))</f>
        <v/>
      </c>
      <c r="H5604" s="95" t="str">
        <f t="shared" si="87"/>
        <v/>
      </c>
    </row>
    <row r="5605" spans="1:8" x14ac:dyDescent="0.55000000000000004">
      <c r="A5605" s="76"/>
      <c r="B5605" s="50">
        <v>1</v>
      </c>
      <c r="G5605" s="94" t="str">
        <f>IF(F5605="","",VLOOKUP(F5605,商品マスタ!$K:$L,2,FALSE))</f>
        <v/>
      </c>
      <c r="H5605" s="95" t="str">
        <f t="shared" si="87"/>
        <v/>
      </c>
    </row>
    <row r="5606" spans="1:8" x14ac:dyDescent="0.55000000000000004">
      <c r="A5606" s="76"/>
      <c r="B5606" s="50">
        <v>2</v>
      </c>
      <c r="G5606" s="94" t="str">
        <f>IF(F5606="","",VLOOKUP(F5606,商品マスタ!$K:$L,2,FALSE))</f>
        <v/>
      </c>
      <c r="H5606" s="95" t="str">
        <f t="shared" si="87"/>
        <v/>
      </c>
    </row>
    <row r="5607" spans="1:8" x14ac:dyDescent="0.55000000000000004">
      <c r="A5607" s="76"/>
      <c r="B5607" s="50">
        <v>1</v>
      </c>
      <c r="G5607" s="94" t="str">
        <f>IF(F5607="","",VLOOKUP(F5607,商品マスタ!$K:$L,2,FALSE))</f>
        <v/>
      </c>
      <c r="H5607" s="95" t="str">
        <f t="shared" si="87"/>
        <v/>
      </c>
    </row>
    <row r="5608" spans="1:8" x14ac:dyDescent="0.55000000000000004">
      <c r="A5608" s="76"/>
      <c r="B5608" s="50">
        <v>2</v>
      </c>
      <c r="G5608" s="94" t="str">
        <f>IF(F5608="","",VLOOKUP(F5608,商品マスタ!$K:$L,2,FALSE))</f>
        <v/>
      </c>
      <c r="H5608" s="95" t="str">
        <f t="shared" si="87"/>
        <v/>
      </c>
    </row>
    <row r="5609" spans="1:8" x14ac:dyDescent="0.55000000000000004">
      <c r="A5609" s="76"/>
      <c r="B5609" s="50">
        <v>1</v>
      </c>
      <c r="G5609" s="94" t="str">
        <f>IF(F5609="","",VLOOKUP(F5609,商品マスタ!$K:$L,2,FALSE))</f>
        <v/>
      </c>
      <c r="H5609" s="95" t="str">
        <f t="shared" si="87"/>
        <v/>
      </c>
    </row>
    <row r="5610" spans="1:8" x14ac:dyDescent="0.55000000000000004">
      <c r="A5610" s="76"/>
      <c r="B5610" s="50">
        <v>2</v>
      </c>
      <c r="G5610" s="94" t="str">
        <f>IF(F5610="","",VLOOKUP(F5610,商品マスタ!$K:$L,2,FALSE))</f>
        <v/>
      </c>
      <c r="H5610" s="95" t="str">
        <f t="shared" si="87"/>
        <v/>
      </c>
    </row>
    <row r="5611" spans="1:8" x14ac:dyDescent="0.55000000000000004">
      <c r="A5611" s="76"/>
      <c r="B5611" s="50">
        <v>1</v>
      </c>
      <c r="G5611" s="94" t="str">
        <f>IF(F5611="","",VLOOKUP(F5611,商品マスタ!$K:$L,2,FALSE))</f>
        <v/>
      </c>
      <c r="H5611" s="95" t="str">
        <f t="shared" si="87"/>
        <v/>
      </c>
    </row>
    <row r="5612" spans="1:8" x14ac:dyDescent="0.55000000000000004">
      <c r="A5612" s="76"/>
      <c r="B5612" s="50">
        <v>2</v>
      </c>
      <c r="G5612" s="94" t="str">
        <f>IF(F5612="","",VLOOKUP(F5612,商品マスタ!$K:$L,2,FALSE))</f>
        <v/>
      </c>
      <c r="H5612" s="95" t="str">
        <f t="shared" si="87"/>
        <v/>
      </c>
    </row>
    <row r="5613" spans="1:8" x14ac:dyDescent="0.55000000000000004">
      <c r="A5613" s="76"/>
      <c r="B5613" s="50">
        <v>1</v>
      </c>
      <c r="G5613" s="94" t="str">
        <f>IF(F5613="","",VLOOKUP(F5613,商品マスタ!$K:$L,2,FALSE))</f>
        <v/>
      </c>
      <c r="H5613" s="95" t="str">
        <f t="shared" si="87"/>
        <v/>
      </c>
    </row>
    <row r="5614" spans="1:8" x14ac:dyDescent="0.55000000000000004">
      <c r="A5614" s="76"/>
      <c r="B5614" s="50">
        <v>2</v>
      </c>
      <c r="G5614" s="94" t="str">
        <f>IF(F5614="","",VLOOKUP(F5614,商品マスタ!$K:$L,2,FALSE))</f>
        <v/>
      </c>
      <c r="H5614" s="95" t="str">
        <f t="shared" si="87"/>
        <v/>
      </c>
    </row>
    <row r="5615" spans="1:8" x14ac:dyDescent="0.55000000000000004">
      <c r="A5615" s="76"/>
      <c r="B5615" s="50">
        <v>1</v>
      </c>
      <c r="G5615" s="94" t="str">
        <f>IF(F5615="","",VLOOKUP(F5615,商品マスタ!$K:$L,2,FALSE))</f>
        <v/>
      </c>
      <c r="H5615" s="95" t="str">
        <f t="shared" si="87"/>
        <v/>
      </c>
    </row>
    <row r="5616" spans="1:8" x14ac:dyDescent="0.55000000000000004">
      <c r="A5616" s="76"/>
      <c r="B5616" s="50">
        <v>2</v>
      </c>
      <c r="G5616" s="94" t="str">
        <f>IF(F5616="","",VLOOKUP(F5616,商品マスタ!$K:$L,2,FALSE))</f>
        <v/>
      </c>
      <c r="H5616" s="95" t="str">
        <f t="shared" si="87"/>
        <v/>
      </c>
    </row>
    <row r="5617" spans="1:8" x14ac:dyDescent="0.55000000000000004">
      <c r="A5617" s="76"/>
      <c r="B5617" s="50">
        <v>1</v>
      </c>
      <c r="G5617" s="94" t="str">
        <f>IF(F5617="","",VLOOKUP(F5617,商品マスタ!$K:$L,2,FALSE))</f>
        <v/>
      </c>
      <c r="H5617" s="95" t="str">
        <f t="shared" si="87"/>
        <v/>
      </c>
    </row>
    <row r="5618" spans="1:8" x14ac:dyDescent="0.55000000000000004">
      <c r="A5618" s="76"/>
      <c r="B5618" s="50">
        <v>2</v>
      </c>
      <c r="G5618" s="94" t="str">
        <f>IF(F5618="","",VLOOKUP(F5618,商品マスタ!$K:$L,2,FALSE))</f>
        <v/>
      </c>
      <c r="H5618" s="95" t="str">
        <f t="shared" si="87"/>
        <v/>
      </c>
    </row>
    <row r="5619" spans="1:8" x14ac:dyDescent="0.55000000000000004">
      <c r="A5619" s="76"/>
      <c r="B5619" s="50">
        <v>1</v>
      </c>
      <c r="G5619" s="94" t="str">
        <f>IF(F5619="","",VLOOKUP(F5619,商品マスタ!$K:$L,2,FALSE))</f>
        <v/>
      </c>
      <c r="H5619" s="95" t="str">
        <f t="shared" si="87"/>
        <v/>
      </c>
    </row>
    <row r="5620" spans="1:8" x14ac:dyDescent="0.55000000000000004">
      <c r="A5620" s="76"/>
      <c r="B5620" s="50">
        <v>2</v>
      </c>
      <c r="G5620" s="94" t="str">
        <f>IF(F5620="","",VLOOKUP(F5620,商品マスタ!$K:$L,2,FALSE))</f>
        <v/>
      </c>
      <c r="H5620" s="95" t="str">
        <f t="shared" si="87"/>
        <v/>
      </c>
    </row>
    <row r="5621" spans="1:8" x14ac:dyDescent="0.55000000000000004">
      <c r="A5621" s="76"/>
      <c r="B5621" s="50">
        <v>1</v>
      </c>
      <c r="G5621" s="94" t="str">
        <f>IF(F5621="","",VLOOKUP(F5621,商品マスタ!$K:$L,2,FALSE))</f>
        <v/>
      </c>
      <c r="H5621" s="95" t="str">
        <f t="shared" si="87"/>
        <v/>
      </c>
    </row>
    <row r="5622" spans="1:8" x14ac:dyDescent="0.55000000000000004">
      <c r="A5622" s="76"/>
      <c r="B5622" s="50">
        <v>2</v>
      </c>
      <c r="G5622" s="94" t="str">
        <f>IF(F5622="","",VLOOKUP(F5622,商品マスタ!$K:$L,2,FALSE))</f>
        <v/>
      </c>
      <c r="H5622" s="95" t="str">
        <f t="shared" si="87"/>
        <v/>
      </c>
    </row>
    <row r="5623" spans="1:8" x14ac:dyDescent="0.55000000000000004">
      <c r="A5623" s="76"/>
      <c r="B5623" s="50">
        <v>1</v>
      </c>
      <c r="G5623" s="94" t="str">
        <f>IF(F5623="","",VLOOKUP(F5623,商品マスタ!$K:$L,2,FALSE))</f>
        <v/>
      </c>
      <c r="H5623" s="95" t="str">
        <f t="shared" si="87"/>
        <v/>
      </c>
    </row>
    <row r="5624" spans="1:8" x14ac:dyDescent="0.55000000000000004">
      <c r="A5624" s="76"/>
      <c r="B5624" s="50">
        <v>2</v>
      </c>
      <c r="G5624" s="94" t="str">
        <f>IF(F5624="","",VLOOKUP(F5624,商品マスタ!$K:$L,2,FALSE))</f>
        <v/>
      </c>
      <c r="H5624" s="95" t="str">
        <f t="shared" si="87"/>
        <v/>
      </c>
    </row>
    <row r="5625" spans="1:8" x14ac:dyDescent="0.55000000000000004">
      <c r="A5625" s="76"/>
      <c r="B5625" s="50">
        <v>1</v>
      </c>
      <c r="G5625" s="94" t="str">
        <f>IF(F5625="","",VLOOKUP(F5625,商品マスタ!$K:$L,2,FALSE))</f>
        <v/>
      </c>
      <c r="H5625" s="95" t="str">
        <f t="shared" si="87"/>
        <v/>
      </c>
    </row>
    <row r="5626" spans="1:8" x14ac:dyDescent="0.55000000000000004">
      <c r="A5626" s="76"/>
      <c r="B5626" s="50">
        <v>2</v>
      </c>
      <c r="G5626" s="94" t="str">
        <f>IF(F5626="","",VLOOKUP(F5626,商品マスタ!$K:$L,2,FALSE))</f>
        <v/>
      </c>
      <c r="H5626" s="95" t="str">
        <f t="shared" si="87"/>
        <v/>
      </c>
    </row>
    <row r="5627" spans="1:8" x14ac:dyDescent="0.55000000000000004">
      <c r="A5627" s="76"/>
      <c r="B5627" s="50">
        <v>1</v>
      </c>
      <c r="G5627" s="94" t="str">
        <f>IF(F5627="","",VLOOKUP(F5627,商品マスタ!$K:$L,2,FALSE))</f>
        <v/>
      </c>
      <c r="H5627" s="95" t="str">
        <f t="shared" si="87"/>
        <v/>
      </c>
    </row>
    <row r="5628" spans="1:8" x14ac:dyDescent="0.55000000000000004">
      <c r="A5628" s="76"/>
      <c r="B5628" s="50">
        <v>2</v>
      </c>
      <c r="G5628" s="94" t="str">
        <f>IF(F5628="","",VLOOKUP(F5628,商品マスタ!$K:$L,2,FALSE))</f>
        <v/>
      </c>
      <c r="H5628" s="95" t="str">
        <f t="shared" si="87"/>
        <v/>
      </c>
    </row>
    <row r="5629" spans="1:8" x14ac:dyDescent="0.55000000000000004">
      <c r="A5629" s="76"/>
      <c r="B5629" s="50">
        <v>1</v>
      </c>
      <c r="G5629" s="94" t="str">
        <f>IF(F5629="","",VLOOKUP(F5629,商品マスタ!$K:$L,2,FALSE))</f>
        <v/>
      </c>
      <c r="H5629" s="95" t="str">
        <f t="shared" si="87"/>
        <v/>
      </c>
    </row>
    <row r="5630" spans="1:8" x14ac:dyDescent="0.55000000000000004">
      <c r="A5630" s="76"/>
      <c r="B5630" s="50">
        <v>2</v>
      </c>
      <c r="G5630" s="94" t="str">
        <f>IF(F5630="","",VLOOKUP(F5630,商品マスタ!$K:$L,2,FALSE))</f>
        <v/>
      </c>
      <c r="H5630" s="95" t="str">
        <f t="shared" si="87"/>
        <v/>
      </c>
    </row>
    <row r="5631" spans="1:8" x14ac:dyDescent="0.55000000000000004">
      <c r="A5631" s="76"/>
      <c r="B5631" s="50">
        <v>1</v>
      </c>
      <c r="G5631" s="94" t="str">
        <f>IF(F5631="","",VLOOKUP(F5631,商品マスタ!$K:$L,2,FALSE))</f>
        <v/>
      </c>
      <c r="H5631" s="95" t="str">
        <f t="shared" si="87"/>
        <v/>
      </c>
    </row>
    <row r="5632" spans="1:8" x14ac:dyDescent="0.55000000000000004">
      <c r="A5632" s="76"/>
      <c r="B5632" s="50">
        <v>2</v>
      </c>
      <c r="G5632" s="94" t="str">
        <f>IF(F5632="","",VLOOKUP(F5632,商品マスタ!$K:$L,2,FALSE))</f>
        <v/>
      </c>
      <c r="H5632" s="95" t="str">
        <f t="shared" ref="H5632:H5695" si="88">IF(D5632="","",IF(E5632="",LEN(SUBSTITUTE(D5632," ","")),LEN(SUBSTITUTE(E5632," ",""))))</f>
        <v/>
      </c>
    </row>
    <row r="5633" spans="1:8" x14ac:dyDescent="0.55000000000000004">
      <c r="A5633" s="76"/>
      <c r="B5633" s="50">
        <v>1</v>
      </c>
      <c r="G5633" s="94" t="str">
        <f>IF(F5633="","",VLOOKUP(F5633,商品マスタ!$K:$L,2,FALSE))</f>
        <v/>
      </c>
      <c r="H5633" s="95" t="str">
        <f t="shared" si="88"/>
        <v/>
      </c>
    </row>
    <row r="5634" spans="1:8" x14ac:dyDescent="0.55000000000000004">
      <c r="A5634" s="76"/>
      <c r="B5634" s="50">
        <v>2</v>
      </c>
      <c r="G5634" s="94" t="str">
        <f>IF(F5634="","",VLOOKUP(F5634,商品マスタ!$K:$L,2,FALSE))</f>
        <v/>
      </c>
      <c r="H5634" s="95" t="str">
        <f t="shared" si="88"/>
        <v/>
      </c>
    </row>
    <row r="5635" spans="1:8" x14ac:dyDescent="0.55000000000000004">
      <c r="A5635" s="76"/>
      <c r="B5635" s="50">
        <v>1</v>
      </c>
      <c r="G5635" s="94" t="str">
        <f>IF(F5635="","",VLOOKUP(F5635,商品マスタ!$K:$L,2,FALSE))</f>
        <v/>
      </c>
      <c r="H5635" s="95" t="str">
        <f t="shared" si="88"/>
        <v/>
      </c>
    </row>
    <row r="5636" spans="1:8" x14ac:dyDescent="0.55000000000000004">
      <c r="A5636" s="76"/>
      <c r="B5636" s="50">
        <v>2</v>
      </c>
      <c r="G5636" s="94" t="str">
        <f>IF(F5636="","",VLOOKUP(F5636,商品マスタ!$K:$L,2,FALSE))</f>
        <v/>
      </c>
      <c r="H5636" s="95" t="str">
        <f t="shared" si="88"/>
        <v/>
      </c>
    </row>
    <row r="5637" spans="1:8" x14ac:dyDescent="0.55000000000000004">
      <c r="A5637" s="76"/>
      <c r="B5637" s="50">
        <v>1</v>
      </c>
      <c r="G5637" s="94" t="str">
        <f>IF(F5637="","",VLOOKUP(F5637,商品マスタ!$K:$L,2,FALSE))</f>
        <v/>
      </c>
      <c r="H5637" s="95" t="str">
        <f t="shared" si="88"/>
        <v/>
      </c>
    </row>
    <row r="5638" spans="1:8" x14ac:dyDescent="0.55000000000000004">
      <c r="A5638" s="76"/>
      <c r="B5638" s="50">
        <v>2</v>
      </c>
      <c r="G5638" s="94" t="str">
        <f>IF(F5638="","",VLOOKUP(F5638,商品マスタ!$K:$L,2,FALSE))</f>
        <v/>
      </c>
      <c r="H5638" s="95" t="str">
        <f t="shared" si="88"/>
        <v/>
      </c>
    </row>
    <row r="5639" spans="1:8" x14ac:dyDescent="0.55000000000000004">
      <c r="A5639" s="76"/>
      <c r="B5639" s="50">
        <v>1</v>
      </c>
      <c r="G5639" s="94" t="str">
        <f>IF(F5639="","",VLOOKUP(F5639,商品マスタ!$K:$L,2,FALSE))</f>
        <v/>
      </c>
      <c r="H5639" s="95" t="str">
        <f t="shared" si="88"/>
        <v/>
      </c>
    </row>
    <row r="5640" spans="1:8" x14ac:dyDescent="0.55000000000000004">
      <c r="A5640" s="76"/>
      <c r="B5640" s="50">
        <v>2</v>
      </c>
      <c r="G5640" s="94" t="str">
        <f>IF(F5640="","",VLOOKUP(F5640,商品マスタ!$K:$L,2,FALSE))</f>
        <v/>
      </c>
      <c r="H5640" s="95" t="str">
        <f t="shared" si="88"/>
        <v/>
      </c>
    </row>
    <row r="5641" spans="1:8" x14ac:dyDescent="0.55000000000000004">
      <c r="A5641" s="76"/>
      <c r="B5641" s="50">
        <v>1</v>
      </c>
      <c r="G5641" s="94" t="str">
        <f>IF(F5641="","",VLOOKUP(F5641,商品マスタ!$K:$L,2,FALSE))</f>
        <v/>
      </c>
      <c r="H5641" s="95" t="str">
        <f t="shared" si="88"/>
        <v/>
      </c>
    </row>
    <row r="5642" spans="1:8" x14ac:dyDescent="0.55000000000000004">
      <c r="A5642" s="76"/>
      <c r="B5642" s="50">
        <v>2</v>
      </c>
      <c r="G5642" s="94" t="str">
        <f>IF(F5642="","",VLOOKUP(F5642,商品マスタ!$K:$L,2,FALSE))</f>
        <v/>
      </c>
      <c r="H5642" s="95" t="str">
        <f t="shared" si="88"/>
        <v/>
      </c>
    </row>
    <row r="5643" spans="1:8" x14ac:dyDescent="0.55000000000000004">
      <c r="A5643" s="76"/>
      <c r="B5643" s="50">
        <v>1</v>
      </c>
      <c r="G5643" s="94" t="str">
        <f>IF(F5643="","",VLOOKUP(F5643,商品マスタ!$K:$L,2,FALSE))</f>
        <v/>
      </c>
      <c r="H5643" s="95" t="str">
        <f t="shared" si="88"/>
        <v/>
      </c>
    </row>
    <row r="5644" spans="1:8" x14ac:dyDescent="0.55000000000000004">
      <c r="A5644" s="76"/>
      <c r="B5644" s="50">
        <v>2</v>
      </c>
      <c r="G5644" s="94" t="str">
        <f>IF(F5644="","",VLOOKUP(F5644,商品マスタ!$K:$L,2,FALSE))</f>
        <v/>
      </c>
      <c r="H5644" s="95" t="str">
        <f t="shared" si="88"/>
        <v/>
      </c>
    </row>
    <row r="5645" spans="1:8" x14ac:dyDescent="0.55000000000000004">
      <c r="A5645" s="76"/>
      <c r="B5645" s="50">
        <v>1</v>
      </c>
      <c r="G5645" s="94" t="str">
        <f>IF(F5645="","",VLOOKUP(F5645,商品マスタ!$K:$L,2,FALSE))</f>
        <v/>
      </c>
      <c r="H5645" s="95" t="str">
        <f t="shared" si="88"/>
        <v/>
      </c>
    </row>
    <row r="5646" spans="1:8" x14ac:dyDescent="0.55000000000000004">
      <c r="A5646" s="76"/>
      <c r="B5646" s="50">
        <v>2</v>
      </c>
      <c r="G5646" s="94" t="str">
        <f>IF(F5646="","",VLOOKUP(F5646,商品マスタ!$K:$L,2,FALSE))</f>
        <v/>
      </c>
      <c r="H5646" s="95" t="str">
        <f t="shared" si="88"/>
        <v/>
      </c>
    </row>
    <row r="5647" spans="1:8" x14ac:dyDescent="0.55000000000000004">
      <c r="A5647" s="76"/>
      <c r="B5647" s="50">
        <v>1</v>
      </c>
      <c r="G5647" s="94" t="str">
        <f>IF(F5647="","",VLOOKUP(F5647,商品マスタ!$K:$L,2,FALSE))</f>
        <v/>
      </c>
      <c r="H5647" s="95" t="str">
        <f t="shared" si="88"/>
        <v/>
      </c>
    </row>
    <row r="5648" spans="1:8" x14ac:dyDescent="0.55000000000000004">
      <c r="A5648" s="76"/>
      <c r="B5648" s="50">
        <v>2</v>
      </c>
      <c r="G5648" s="94" t="str">
        <f>IF(F5648="","",VLOOKUP(F5648,商品マスタ!$K:$L,2,FALSE))</f>
        <v/>
      </c>
      <c r="H5648" s="95" t="str">
        <f t="shared" si="88"/>
        <v/>
      </c>
    </row>
    <row r="5649" spans="1:8" x14ac:dyDescent="0.55000000000000004">
      <c r="A5649" s="76"/>
      <c r="B5649" s="50">
        <v>1</v>
      </c>
      <c r="G5649" s="94" t="str">
        <f>IF(F5649="","",VLOOKUP(F5649,商品マスタ!$K:$L,2,FALSE))</f>
        <v/>
      </c>
      <c r="H5649" s="95" t="str">
        <f t="shared" si="88"/>
        <v/>
      </c>
    </row>
    <row r="5650" spans="1:8" x14ac:dyDescent="0.55000000000000004">
      <c r="A5650" s="76"/>
      <c r="B5650" s="50">
        <v>2</v>
      </c>
      <c r="G5650" s="94" t="str">
        <f>IF(F5650="","",VLOOKUP(F5650,商品マスタ!$K:$L,2,FALSE))</f>
        <v/>
      </c>
      <c r="H5650" s="95" t="str">
        <f t="shared" si="88"/>
        <v/>
      </c>
    </row>
    <row r="5651" spans="1:8" x14ac:dyDescent="0.55000000000000004">
      <c r="A5651" s="76"/>
      <c r="B5651" s="50">
        <v>1</v>
      </c>
      <c r="G5651" s="94" t="str">
        <f>IF(F5651="","",VLOOKUP(F5651,商品マスタ!$K:$L,2,FALSE))</f>
        <v/>
      </c>
      <c r="H5651" s="95" t="str">
        <f t="shared" si="88"/>
        <v/>
      </c>
    </row>
    <row r="5652" spans="1:8" x14ac:dyDescent="0.55000000000000004">
      <c r="A5652" s="76"/>
      <c r="B5652" s="50">
        <v>2</v>
      </c>
      <c r="G5652" s="94" t="str">
        <f>IF(F5652="","",VLOOKUP(F5652,商品マスタ!$K:$L,2,FALSE))</f>
        <v/>
      </c>
      <c r="H5652" s="95" t="str">
        <f t="shared" si="88"/>
        <v/>
      </c>
    </row>
    <row r="5653" spans="1:8" x14ac:dyDescent="0.55000000000000004">
      <c r="A5653" s="76"/>
      <c r="B5653" s="50">
        <v>1</v>
      </c>
      <c r="G5653" s="94" t="str">
        <f>IF(F5653="","",VLOOKUP(F5653,商品マスタ!$K:$L,2,FALSE))</f>
        <v/>
      </c>
      <c r="H5653" s="95" t="str">
        <f t="shared" si="88"/>
        <v/>
      </c>
    </row>
    <row r="5654" spans="1:8" x14ac:dyDescent="0.55000000000000004">
      <c r="A5654" s="76"/>
      <c r="B5654" s="50">
        <v>2</v>
      </c>
      <c r="G5654" s="94" t="str">
        <f>IF(F5654="","",VLOOKUP(F5654,商品マスタ!$K:$L,2,FALSE))</f>
        <v/>
      </c>
      <c r="H5654" s="95" t="str">
        <f t="shared" si="88"/>
        <v/>
      </c>
    </row>
    <row r="5655" spans="1:8" x14ac:dyDescent="0.55000000000000004">
      <c r="A5655" s="76"/>
      <c r="B5655" s="50">
        <v>1</v>
      </c>
      <c r="G5655" s="94" t="str">
        <f>IF(F5655="","",VLOOKUP(F5655,商品マスタ!$K:$L,2,FALSE))</f>
        <v/>
      </c>
      <c r="H5655" s="95" t="str">
        <f t="shared" si="88"/>
        <v/>
      </c>
    </row>
    <row r="5656" spans="1:8" x14ac:dyDescent="0.55000000000000004">
      <c r="A5656" s="76"/>
      <c r="B5656" s="50">
        <v>2</v>
      </c>
      <c r="G5656" s="94" t="str">
        <f>IF(F5656="","",VLOOKUP(F5656,商品マスタ!$K:$L,2,FALSE))</f>
        <v/>
      </c>
      <c r="H5656" s="95" t="str">
        <f t="shared" si="88"/>
        <v/>
      </c>
    </row>
    <row r="5657" spans="1:8" x14ac:dyDescent="0.55000000000000004">
      <c r="A5657" s="76"/>
      <c r="B5657" s="50">
        <v>1</v>
      </c>
      <c r="G5657" s="94" t="str">
        <f>IF(F5657="","",VLOOKUP(F5657,商品マスタ!$K:$L,2,FALSE))</f>
        <v/>
      </c>
      <c r="H5657" s="95" t="str">
        <f t="shared" si="88"/>
        <v/>
      </c>
    </row>
    <row r="5658" spans="1:8" x14ac:dyDescent="0.55000000000000004">
      <c r="A5658" s="76"/>
      <c r="B5658" s="50">
        <v>2</v>
      </c>
      <c r="G5658" s="94" t="str">
        <f>IF(F5658="","",VLOOKUP(F5658,商品マスタ!$K:$L,2,FALSE))</f>
        <v/>
      </c>
      <c r="H5658" s="95" t="str">
        <f t="shared" si="88"/>
        <v/>
      </c>
    </row>
    <row r="5659" spans="1:8" x14ac:dyDescent="0.55000000000000004">
      <c r="A5659" s="76"/>
      <c r="B5659" s="50">
        <v>1</v>
      </c>
      <c r="G5659" s="94" t="str">
        <f>IF(F5659="","",VLOOKUP(F5659,商品マスタ!$K:$L,2,FALSE))</f>
        <v/>
      </c>
      <c r="H5659" s="95" t="str">
        <f t="shared" si="88"/>
        <v/>
      </c>
    </row>
    <row r="5660" spans="1:8" x14ac:dyDescent="0.55000000000000004">
      <c r="A5660" s="76"/>
      <c r="B5660" s="50">
        <v>2</v>
      </c>
      <c r="G5660" s="94" t="str">
        <f>IF(F5660="","",VLOOKUP(F5660,商品マスタ!$K:$L,2,FALSE))</f>
        <v/>
      </c>
      <c r="H5660" s="95" t="str">
        <f t="shared" si="88"/>
        <v/>
      </c>
    </row>
    <row r="5661" spans="1:8" x14ac:dyDescent="0.55000000000000004">
      <c r="A5661" s="76"/>
      <c r="B5661" s="50">
        <v>1</v>
      </c>
      <c r="G5661" s="94" t="str">
        <f>IF(F5661="","",VLOOKUP(F5661,商品マスタ!$K:$L,2,FALSE))</f>
        <v/>
      </c>
      <c r="H5661" s="95" t="str">
        <f t="shared" si="88"/>
        <v/>
      </c>
    </row>
    <row r="5662" spans="1:8" x14ac:dyDescent="0.55000000000000004">
      <c r="A5662" s="76"/>
      <c r="B5662" s="50">
        <v>2</v>
      </c>
      <c r="G5662" s="94" t="str">
        <f>IF(F5662="","",VLOOKUP(F5662,商品マスタ!$K:$L,2,FALSE))</f>
        <v/>
      </c>
      <c r="H5662" s="95" t="str">
        <f t="shared" si="88"/>
        <v/>
      </c>
    </row>
    <row r="5663" spans="1:8" x14ac:dyDescent="0.55000000000000004">
      <c r="A5663" s="76"/>
      <c r="B5663" s="50">
        <v>1</v>
      </c>
      <c r="G5663" s="94" t="str">
        <f>IF(F5663="","",VLOOKUP(F5663,商品マスタ!$K:$L,2,FALSE))</f>
        <v/>
      </c>
      <c r="H5663" s="95" t="str">
        <f t="shared" si="88"/>
        <v/>
      </c>
    </row>
    <row r="5664" spans="1:8" x14ac:dyDescent="0.55000000000000004">
      <c r="A5664" s="76"/>
      <c r="B5664" s="50">
        <v>2</v>
      </c>
      <c r="G5664" s="94" t="str">
        <f>IF(F5664="","",VLOOKUP(F5664,商品マスタ!$K:$L,2,FALSE))</f>
        <v/>
      </c>
      <c r="H5664" s="95" t="str">
        <f t="shared" si="88"/>
        <v/>
      </c>
    </row>
    <row r="5665" spans="1:8" x14ac:dyDescent="0.55000000000000004">
      <c r="A5665" s="76"/>
      <c r="B5665" s="50">
        <v>1</v>
      </c>
      <c r="G5665" s="94" t="str">
        <f>IF(F5665="","",VLOOKUP(F5665,商品マスタ!$K:$L,2,FALSE))</f>
        <v/>
      </c>
      <c r="H5665" s="95" t="str">
        <f t="shared" si="88"/>
        <v/>
      </c>
    </row>
    <row r="5666" spans="1:8" x14ac:dyDescent="0.55000000000000004">
      <c r="A5666" s="76"/>
      <c r="B5666" s="50">
        <v>2</v>
      </c>
      <c r="G5666" s="94" t="str">
        <f>IF(F5666="","",VLOOKUP(F5666,商品マスタ!$K:$L,2,FALSE))</f>
        <v/>
      </c>
      <c r="H5666" s="95" t="str">
        <f t="shared" si="88"/>
        <v/>
      </c>
    </row>
    <row r="5667" spans="1:8" x14ac:dyDescent="0.55000000000000004">
      <c r="A5667" s="76"/>
      <c r="B5667" s="50">
        <v>1</v>
      </c>
      <c r="G5667" s="94" t="str">
        <f>IF(F5667="","",VLOOKUP(F5667,商品マスタ!$K:$L,2,FALSE))</f>
        <v/>
      </c>
      <c r="H5667" s="95" t="str">
        <f t="shared" si="88"/>
        <v/>
      </c>
    </row>
    <row r="5668" spans="1:8" x14ac:dyDescent="0.55000000000000004">
      <c r="A5668" s="76"/>
      <c r="B5668" s="50">
        <v>2</v>
      </c>
      <c r="G5668" s="94" t="str">
        <f>IF(F5668="","",VLOOKUP(F5668,商品マスタ!$K:$L,2,FALSE))</f>
        <v/>
      </c>
      <c r="H5668" s="95" t="str">
        <f t="shared" si="88"/>
        <v/>
      </c>
    </row>
    <row r="5669" spans="1:8" x14ac:dyDescent="0.55000000000000004">
      <c r="A5669" s="76"/>
      <c r="B5669" s="50">
        <v>1</v>
      </c>
      <c r="G5669" s="94" t="str">
        <f>IF(F5669="","",VLOOKUP(F5669,商品マスタ!$K:$L,2,FALSE))</f>
        <v/>
      </c>
      <c r="H5669" s="95" t="str">
        <f t="shared" si="88"/>
        <v/>
      </c>
    </row>
    <row r="5670" spans="1:8" x14ac:dyDescent="0.55000000000000004">
      <c r="A5670" s="76"/>
      <c r="B5670" s="50">
        <v>2</v>
      </c>
      <c r="G5670" s="94" t="str">
        <f>IF(F5670="","",VLOOKUP(F5670,商品マスタ!$K:$L,2,FALSE))</f>
        <v/>
      </c>
      <c r="H5670" s="95" t="str">
        <f t="shared" si="88"/>
        <v/>
      </c>
    </row>
    <row r="5671" spans="1:8" x14ac:dyDescent="0.55000000000000004">
      <c r="A5671" s="76"/>
      <c r="B5671" s="50">
        <v>1</v>
      </c>
      <c r="G5671" s="94" t="str">
        <f>IF(F5671="","",VLOOKUP(F5671,商品マスタ!$K:$L,2,FALSE))</f>
        <v/>
      </c>
      <c r="H5671" s="95" t="str">
        <f t="shared" si="88"/>
        <v/>
      </c>
    </row>
    <row r="5672" spans="1:8" x14ac:dyDescent="0.55000000000000004">
      <c r="A5672" s="76"/>
      <c r="B5672" s="50">
        <v>2</v>
      </c>
      <c r="G5672" s="94" t="str">
        <f>IF(F5672="","",VLOOKUP(F5672,商品マスタ!$K:$L,2,FALSE))</f>
        <v/>
      </c>
      <c r="H5672" s="95" t="str">
        <f t="shared" si="88"/>
        <v/>
      </c>
    </row>
    <row r="5673" spans="1:8" x14ac:dyDescent="0.55000000000000004">
      <c r="A5673" s="76"/>
      <c r="B5673" s="50">
        <v>1</v>
      </c>
      <c r="G5673" s="94" t="str">
        <f>IF(F5673="","",VLOOKUP(F5673,商品マスタ!$K:$L,2,FALSE))</f>
        <v/>
      </c>
      <c r="H5673" s="95" t="str">
        <f t="shared" si="88"/>
        <v/>
      </c>
    </row>
    <row r="5674" spans="1:8" x14ac:dyDescent="0.55000000000000004">
      <c r="A5674" s="76"/>
      <c r="B5674" s="50">
        <v>2</v>
      </c>
      <c r="G5674" s="94" t="str">
        <f>IF(F5674="","",VLOOKUP(F5674,商品マスタ!$K:$L,2,FALSE))</f>
        <v/>
      </c>
      <c r="H5674" s="95" t="str">
        <f t="shared" si="88"/>
        <v/>
      </c>
    </row>
    <row r="5675" spans="1:8" x14ac:dyDescent="0.55000000000000004">
      <c r="A5675" s="76"/>
      <c r="B5675" s="50">
        <v>1</v>
      </c>
      <c r="G5675" s="94" t="str">
        <f>IF(F5675="","",VLOOKUP(F5675,商品マスタ!$K:$L,2,FALSE))</f>
        <v/>
      </c>
      <c r="H5675" s="95" t="str">
        <f t="shared" si="88"/>
        <v/>
      </c>
    </row>
    <row r="5676" spans="1:8" x14ac:dyDescent="0.55000000000000004">
      <c r="A5676" s="76"/>
      <c r="B5676" s="50">
        <v>2</v>
      </c>
      <c r="G5676" s="94" t="str">
        <f>IF(F5676="","",VLOOKUP(F5676,商品マスタ!$K:$L,2,FALSE))</f>
        <v/>
      </c>
      <c r="H5676" s="95" t="str">
        <f t="shared" si="88"/>
        <v/>
      </c>
    </row>
    <row r="5677" spans="1:8" x14ac:dyDescent="0.55000000000000004">
      <c r="A5677" s="76"/>
      <c r="B5677" s="50">
        <v>1</v>
      </c>
      <c r="G5677" s="94" t="str">
        <f>IF(F5677="","",VLOOKUP(F5677,商品マスタ!$K:$L,2,FALSE))</f>
        <v/>
      </c>
      <c r="H5677" s="95" t="str">
        <f t="shared" si="88"/>
        <v/>
      </c>
    </row>
    <row r="5678" spans="1:8" x14ac:dyDescent="0.55000000000000004">
      <c r="A5678" s="76"/>
      <c r="B5678" s="50">
        <v>2</v>
      </c>
      <c r="G5678" s="94" t="str">
        <f>IF(F5678="","",VLOOKUP(F5678,商品マスタ!$K:$L,2,FALSE))</f>
        <v/>
      </c>
      <c r="H5678" s="95" t="str">
        <f t="shared" si="88"/>
        <v/>
      </c>
    </row>
    <row r="5679" spans="1:8" x14ac:dyDescent="0.55000000000000004">
      <c r="A5679" s="76"/>
      <c r="B5679" s="50">
        <v>1</v>
      </c>
      <c r="G5679" s="94" t="str">
        <f>IF(F5679="","",VLOOKUP(F5679,商品マスタ!$K:$L,2,FALSE))</f>
        <v/>
      </c>
      <c r="H5679" s="95" t="str">
        <f t="shared" si="88"/>
        <v/>
      </c>
    </row>
    <row r="5680" spans="1:8" x14ac:dyDescent="0.55000000000000004">
      <c r="A5680" s="76"/>
      <c r="B5680" s="50">
        <v>2</v>
      </c>
      <c r="G5680" s="94" t="str">
        <f>IF(F5680="","",VLOOKUP(F5680,商品マスタ!$K:$L,2,FALSE))</f>
        <v/>
      </c>
      <c r="H5680" s="95" t="str">
        <f t="shared" si="88"/>
        <v/>
      </c>
    </row>
    <row r="5681" spans="1:8" x14ac:dyDescent="0.55000000000000004">
      <c r="A5681" s="76"/>
      <c r="B5681" s="50">
        <v>1</v>
      </c>
      <c r="G5681" s="94" t="str">
        <f>IF(F5681="","",VLOOKUP(F5681,商品マスタ!$K:$L,2,FALSE))</f>
        <v/>
      </c>
      <c r="H5681" s="95" t="str">
        <f t="shared" si="88"/>
        <v/>
      </c>
    </row>
    <row r="5682" spans="1:8" x14ac:dyDescent="0.55000000000000004">
      <c r="A5682" s="76"/>
      <c r="B5682" s="50">
        <v>2</v>
      </c>
      <c r="G5682" s="94" t="str">
        <f>IF(F5682="","",VLOOKUP(F5682,商品マスタ!$K:$L,2,FALSE))</f>
        <v/>
      </c>
      <c r="H5682" s="95" t="str">
        <f t="shared" si="88"/>
        <v/>
      </c>
    </row>
    <row r="5683" spans="1:8" x14ac:dyDescent="0.55000000000000004">
      <c r="A5683" s="76"/>
      <c r="B5683" s="50">
        <v>1</v>
      </c>
      <c r="G5683" s="94" t="str">
        <f>IF(F5683="","",VLOOKUP(F5683,商品マスタ!$K:$L,2,FALSE))</f>
        <v/>
      </c>
      <c r="H5683" s="95" t="str">
        <f t="shared" si="88"/>
        <v/>
      </c>
    </row>
    <row r="5684" spans="1:8" x14ac:dyDescent="0.55000000000000004">
      <c r="A5684" s="76"/>
      <c r="B5684" s="50">
        <v>2</v>
      </c>
      <c r="G5684" s="94" t="str">
        <f>IF(F5684="","",VLOOKUP(F5684,商品マスタ!$K:$L,2,FALSE))</f>
        <v/>
      </c>
      <c r="H5684" s="95" t="str">
        <f t="shared" si="88"/>
        <v/>
      </c>
    </row>
    <row r="5685" spans="1:8" x14ac:dyDescent="0.55000000000000004">
      <c r="A5685" s="76"/>
      <c r="B5685" s="50">
        <v>1</v>
      </c>
      <c r="G5685" s="94" t="str">
        <f>IF(F5685="","",VLOOKUP(F5685,商品マスタ!$K:$L,2,FALSE))</f>
        <v/>
      </c>
      <c r="H5685" s="95" t="str">
        <f t="shared" si="88"/>
        <v/>
      </c>
    </row>
    <row r="5686" spans="1:8" x14ac:dyDescent="0.55000000000000004">
      <c r="A5686" s="76"/>
      <c r="B5686" s="50">
        <v>2</v>
      </c>
      <c r="G5686" s="94" t="str">
        <f>IF(F5686="","",VLOOKUP(F5686,商品マスタ!$K:$L,2,FALSE))</f>
        <v/>
      </c>
      <c r="H5686" s="95" t="str">
        <f t="shared" si="88"/>
        <v/>
      </c>
    </row>
    <row r="5687" spans="1:8" x14ac:dyDescent="0.55000000000000004">
      <c r="A5687" s="76"/>
      <c r="B5687" s="50">
        <v>1</v>
      </c>
      <c r="G5687" s="94" t="str">
        <f>IF(F5687="","",VLOOKUP(F5687,商品マスタ!$K:$L,2,FALSE))</f>
        <v/>
      </c>
      <c r="H5687" s="95" t="str">
        <f t="shared" si="88"/>
        <v/>
      </c>
    </row>
    <row r="5688" spans="1:8" x14ac:dyDescent="0.55000000000000004">
      <c r="A5688" s="76"/>
      <c r="B5688" s="50">
        <v>2</v>
      </c>
      <c r="G5688" s="94" t="str">
        <f>IF(F5688="","",VLOOKUP(F5688,商品マスタ!$K:$L,2,FALSE))</f>
        <v/>
      </c>
      <c r="H5688" s="95" t="str">
        <f t="shared" si="88"/>
        <v/>
      </c>
    </row>
    <row r="5689" spans="1:8" x14ac:dyDescent="0.55000000000000004">
      <c r="A5689" s="76"/>
      <c r="B5689" s="50">
        <v>1</v>
      </c>
      <c r="G5689" s="94" t="str">
        <f>IF(F5689="","",VLOOKUP(F5689,商品マスタ!$K:$L,2,FALSE))</f>
        <v/>
      </c>
      <c r="H5689" s="95" t="str">
        <f t="shared" si="88"/>
        <v/>
      </c>
    </row>
    <row r="5690" spans="1:8" x14ac:dyDescent="0.55000000000000004">
      <c r="A5690" s="76"/>
      <c r="B5690" s="50">
        <v>2</v>
      </c>
      <c r="G5690" s="94" t="str">
        <f>IF(F5690="","",VLOOKUP(F5690,商品マスタ!$K:$L,2,FALSE))</f>
        <v/>
      </c>
      <c r="H5690" s="95" t="str">
        <f t="shared" si="88"/>
        <v/>
      </c>
    </row>
    <row r="5691" spans="1:8" x14ac:dyDescent="0.55000000000000004">
      <c r="A5691" s="76"/>
      <c r="B5691" s="50">
        <v>1</v>
      </c>
      <c r="G5691" s="94" t="str">
        <f>IF(F5691="","",VLOOKUP(F5691,商品マスタ!$K:$L,2,FALSE))</f>
        <v/>
      </c>
      <c r="H5691" s="95" t="str">
        <f t="shared" si="88"/>
        <v/>
      </c>
    </row>
    <row r="5692" spans="1:8" x14ac:dyDescent="0.55000000000000004">
      <c r="A5692" s="76"/>
      <c r="B5692" s="50">
        <v>2</v>
      </c>
      <c r="G5692" s="94" t="str">
        <f>IF(F5692="","",VLOOKUP(F5692,商品マスタ!$K:$L,2,FALSE))</f>
        <v/>
      </c>
      <c r="H5692" s="95" t="str">
        <f t="shared" si="88"/>
        <v/>
      </c>
    </row>
    <row r="5693" spans="1:8" x14ac:dyDescent="0.55000000000000004">
      <c r="A5693" s="76"/>
      <c r="B5693" s="50">
        <v>1</v>
      </c>
      <c r="G5693" s="94" t="str">
        <f>IF(F5693="","",VLOOKUP(F5693,商品マスタ!$K:$L,2,FALSE))</f>
        <v/>
      </c>
      <c r="H5693" s="95" t="str">
        <f t="shared" si="88"/>
        <v/>
      </c>
    </row>
    <row r="5694" spans="1:8" x14ac:dyDescent="0.55000000000000004">
      <c r="A5694" s="76"/>
      <c r="B5694" s="50">
        <v>2</v>
      </c>
      <c r="G5694" s="94" t="str">
        <f>IF(F5694="","",VLOOKUP(F5694,商品マスタ!$K:$L,2,FALSE))</f>
        <v/>
      </c>
      <c r="H5694" s="95" t="str">
        <f t="shared" si="88"/>
        <v/>
      </c>
    </row>
    <row r="5695" spans="1:8" x14ac:dyDescent="0.55000000000000004">
      <c r="A5695" s="76"/>
      <c r="B5695" s="50">
        <v>1</v>
      </c>
      <c r="G5695" s="94" t="str">
        <f>IF(F5695="","",VLOOKUP(F5695,商品マスタ!$K:$L,2,FALSE))</f>
        <v/>
      </c>
      <c r="H5695" s="95" t="str">
        <f t="shared" si="88"/>
        <v/>
      </c>
    </row>
    <row r="5696" spans="1:8" x14ac:dyDescent="0.55000000000000004">
      <c r="A5696" s="76"/>
      <c r="B5696" s="50">
        <v>2</v>
      </c>
      <c r="G5696" s="94" t="str">
        <f>IF(F5696="","",VLOOKUP(F5696,商品マスタ!$K:$L,2,FALSE))</f>
        <v/>
      </c>
      <c r="H5696" s="95" t="str">
        <f t="shared" ref="H5696:H5759" si="89">IF(D5696="","",IF(E5696="",LEN(SUBSTITUTE(D5696," ","")),LEN(SUBSTITUTE(E5696," ",""))))</f>
        <v/>
      </c>
    </row>
    <row r="5697" spans="1:8" x14ac:dyDescent="0.55000000000000004">
      <c r="A5697" s="76"/>
      <c r="B5697" s="50">
        <v>1</v>
      </c>
      <c r="G5697" s="94" t="str">
        <f>IF(F5697="","",VLOOKUP(F5697,商品マスタ!$K:$L,2,FALSE))</f>
        <v/>
      </c>
      <c r="H5697" s="95" t="str">
        <f t="shared" si="89"/>
        <v/>
      </c>
    </row>
    <row r="5698" spans="1:8" x14ac:dyDescent="0.55000000000000004">
      <c r="A5698" s="76"/>
      <c r="B5698" s="50">
        <v>2</v>
      </c>
      <c r="G5698" s="94" t="str">
        <f>IF(F5698="","",VLOOKUP(F5698,商品マスタ!$K:$L,2,FALSE))</f>
        <v/>
      </c>
      <c r="H5698" s="95" t="str">
        <f t="shared" si="89"/>
        <v/>
      </c>
    </row>
    <row r="5699" spans="1:8" x14ac:dyDescent="0.55000000000000004">
      <c r="A5699" s="76"/>
      <c r="B5699" s="50">
        <v>1</v>
      </c>
      <c r="G5699" s="94" t="str">
        <f>IF(F5699="","",VLOOKUP(F5699,商品マスタ!$K:$L,2,FALSE))</f>
        <v/>
      </c>
      <c r="H5699" s="95" t="str">
        <f t="shared" si="89"/>
        <v/>
      </c>
    </row>
    <row r="5700" spans="1:8" x14ac:dyDescent="0.55000000000000004">
      <c r="A5700" s="76"/>
      <c r="B5700" s="50">
        <v>2</v>
      </c>
      <c r="G5700" s="94" t="str">
        <f>IF(F5700="","",VLOOKUP(F5700,商品マスタ!$K:$L,2,FALSE))</f>
        <v/>
      </c>
      <c r="H5700" s="95" t="str">
        <f t="shared" si="89"/>
        <v/>
      </c>
    </row>
    <row r="5701" spans="1:8" x14ac:dyDescent="0.55000000000000004">
      <c r="A5701" s="76"/>
      <c r="B5701" s="50">
        <v>1</v>
      </c>
      <c r="G5701" s="94" t="str">
        <f>IF(F5701="","",VLOOKUP(F5701,商品マスタ!$K:$L,2,FALSE))</f>
        <v/>
      </c>
      <c r="H5701" s="95" t="str">
        <f t="shared" si="89"/>
        <v/>
      </c>
    </row>
    <row r="5702" spans="1:8" x14ac:dyDescent="0.55000000000000004">
      <c r="A5702" s="76"/>
      <c r="B5702" s="50">
        <v>2</v>
      </c>
      <c r="G5702" s="94" t="str">
        <f>IF(F5702="","",VLOOKUP(F5702,商品マスタ!$K:$L,2,FALSE))</f>
        <v/>
      </c>
      <c r="H5702" s="95" t="str">
        <f t="shared" si="89"/>
        <v/>
      </c>
    </row>
    <row r="5703" spans="1:8" x14ac:dyDescent="0.55000000000000004">
      <c r="A5703" s="76"/>
      <c r="B5703" s="50">
        <v>1</v>
      </c>
      <c r="G5703" s="94" t="str">
        <f>IF(F5703="","",VLOOKUP(F5703,商品マスタ!$K:$L,2,FALSE))</f>
        <v/>
      </c>
      <c r="H5703" s="95" t="str">
        <f t="shared" si="89"/>
        <v/>
      </c>
    </row>
    <row r="5704" spans="1:8" x14ac:dyDescent="0.55000000000000004">
      <c r="A5704" s="76"/>
      <c r="B5704" s="50">
        <v>2</v>
      </c>
      <c r="G5704" s="94" t="str">
        <f>IF(F5704="","",VLOOKUP(F5704,商品マスタ!$K:$L,2,FALSE))</f>
        <v/>
      </c>
      <c r="H5704" s="95" t="str">
        <f t="shared" si="89"/>
        <v/>
      </c>
    </row>
    <row r="5705" spans="1:8" x14ac:dyDescent="0.55000000000000004">
      <c r="A5705" s="76"/>
      <c r="B5705" s="50">
        <v>1</v>
      </c>
      <c r="G5705" s="94" t="str">
        <f>IF(F5705="","",VLOOKUP(F5705,商品マスタ!$K:$L,2,FALSE))</f>
        <v/>
      </c>
      <c r="H5705" s="95" t="str">
        <f t="shared" si="89"/>
        <v/>
      </c>
    </row>
    <row r="5706" spans="1:8" x14ac:dyDescent="0.55000000000000004">
      <c r="A5706" s="76"/>
      <c r="B5706" s="50">
        <v>2</v>
      </c>
      <c r="G5706" s="94" t="str">
        <f>IF(F5706="","",VLOOKUP(F5706,商品マスタ!$K:$L,2,FALSE))</f>
        <v/>
      </c>
      <c r="H5706" s="95" t="str">
        <f t="shared" si="89"/>
        <v/>
      </c>
    </row>
    <row r="5707" spans="1:8" x14ac:dyDescent="0.55000000000000004">
      <c r="A5707" s="76"/>
      <c r="B5707" s="50">
        <v>1</v>
      </c>
      <c r="G5707" s="94" t="str">
        <f>IF(F5707="","",VLOOKUP(F5707,商品マスタ!$K:$L,2,FALSE))</f>
        <v/>
      </c>
      <c r="H5707" s="95" t="str">
        <f t="shared" si="89"/>
        <v/>
      </c>
    </row>
    <row r="5708" spans="1:8" x14ac:dyDescent="0.55000000000000004">
      <c r="A5708" s="76"/>
      <c r="B5708" s="50">
        <v>2</v>
      </c>
      <c r="G5708" s="94" t="str">
        <f>IF(F5708="","",VLOOKUP(F5708,商品マスタ!$K:$L,2,FALSE))</f>
        <v/>
      </c>
      <c r="H5708" s="95" t="str">
        <f t="shared" si="89"/>
        <v/>
      </c>
    </row>
    <row r="5709" spans="1:8" x14ac:dyDescent="0.55000000000000004">
      <c r="A5709" s="76"/>
      <c r="B5709" s="50">
        <v>1</v>
      </c>
      <c r="G5709" s="94" t="str">
        <f>IF(F5709="","",VLOOKUP(F5709,商品マスタ!$K:$L,2,FALSE))</f>
        <v/>
      </c>
      <c r="H5709" s="95" t="str">
        <f t="shared" si="89"/>
        <v/>
      </c>
    </row>
    <row r="5710" spans="1:8" x14ac:dyDescent="0.55000000000000004">
      <c r="A5710" s="76"/>
      <c r="B5710" s="50">
        <v>2</v>
      </c>
      <c r="G5710" s="94" t="str">
        <f>IF(F5710="","",VLOOKUP(F5710,商品マスタ!$K:$L,2,FALSE))</f>
        <v/>
      </c>
      <c r="H5710" s="95" t="str">
        <f t="shared" si="89"/>
        <v/>
      </c>
    </row>
    <row r="5711" spans="1:8" x14ac:dyDescent="0.55000000000000004">
      <c r="A5711" s="76"/>
      <c r="B5711" s="50">
        <v>1</v>
      </c>
      <c r="G5711" s="94" t="str">
        <f>IF(F5711="","",VLOOKUP(F5711,商品マスタ!$K:$L,2,FALSE))</f>
        <v/>
      </c>
      <c r="H5711" s="95" t="str">
        <f t="shared" si="89"/>
        <v/>
      </c>
    </row>
    <row r="5712" spans="1:8" x14ac:dyDescent="0.55000000000000004">
      <c r="A5712" s="76"/>
      <c r="B5712" s="50">
        <v>2</v>
      </c>
      <c r="G5712" s="94" t="str">
        <f>IF(F5712="","",VLOOKUP(F5712,商品マスタ!$K:$L,2,FALSE))</f>
        <v/>
      </c>
      <c r="H5712" s="95" t="str">
        <f t="shared" si="89"/>
        <v/>
      </c>
    </row>
    <row r="5713" spans="1:8" x14ac:dyDescent="0.55000000000000004">
      <c r="A5713" s="76"/>
      <c r="B5713" s="50">
        <v>1</v>
      </c>
      <c r="G5713" s="94" t="str">
        <f>IF(F5713="","",VLOOKUP(F5713,商品マスタ!$K:$L,2,FALSE))</f>
        <v/>
      </c>
      <c r="H5713" s="95" t="str">
        <f t="shared" si="89"/>
        <v/>
      </c>
    </row>
    <row r="5714" spans="1:8" x14ac:dyDescent="0.55000000000000004">
      <c r="A5714" s="76"/>
      <c r="B5714" s="50">
        <v>2</v>
      </c>
      <c r="G5714" s="94" t="str">
        <f>IF(F5714="","",VLOOKUP(F5714,商品マスタ!$K:$L,2,FALSE))</f>
        <v/>
      </c>
      <c r="H5714" s="95" t="str">
        <f t="shared" si="89"/>
        <v/>
      </c>
    </row>
    <row r="5715" spans="1:8" x14ac:dyDescent="0.55000000000000004">
      <c r="A5715" s="76"/>
      <c r="B5715" s="50">
        <v>1</v>
      </c>
      <c r="G5715" s="94" t="str">
        <f>IF(F5715="","",VLOOKUP(F5715,商品マスタ!$K:$L,2,FALSE))</f>
        <v/>
      </c>
      <c r="H5715" s="95" t="str">
        <f t="shared" si="89"/>
        <v/>
      </c>
    </row>
    <row r="5716" spans="1:8" x14ac:dyDescent="0.55000000000000004">
      <c r="A5716" s="76"/>
      <c r="B5716" s="50">
        <v>2</v>
      </c>
      <c r="G5716" s="94" t="str">
        <f>IF(F5716="","",VLOOKUP(F5716,商品マスタ!$K:$L,2,FALSE))</f>
        <v/>
      </c>
      <c r="H5716" s="95" t="str">
        <f t="shared" si="89"/>
        <v/>
      </c>
    </row>
    <row r="5717" spans="1:8" x14ac:dyDescent="0.55000000000000004">
      <c r="A5717" s="76"/>
      <c r="B5717" s="50">
        <v>1</v>
      </c>
      <c r="G5717" s="94" t="str">
        <f>IF(F5717="","",VLOOKUP(F5717,商品マスタ!$K:$L,2,FALSE))</f>
        <v/>
      </c>
      <c r="H5717" s="95" t="str">
        <f t="shared" si="89"/>
        <v/>
      </c>
    </row>
    <row r="5718" spans="1:8" x14ac:dyDescent="0.55000000000000004">
      <c r="A5718" s="76"/>
      <c r="B5718" s="50">
        <v>2</v>
      </c>
      <c r="G5718" s="94" t="str">
        <f>IF(F5718="","",VLOOKUP(F5718,商品マスタ!$K:$L,2,FALSE))</f>
        <v/>
      </c>
      <c r="H5718" s="95" t="str">
        <f t="shared" si="89"/>
        <v/>
      </c>
    </row>
    <row r="5719" spans="1:8" x14ac:dyDescent="0.55000000000000004">
      <c r="A5719" s="76"/>
      <c r="B5719" s="50">
        <v>1</v>
      </c>
      <c r="G5719" s="94" t="str">
        <f>IF(F5719="","",VLOOKUP(F5719,商品マスタ!$K:$L,2,FALSE))</f>
        <v/>
      </c>
      <c r="H5719" s="95" t="str">
        <f t="shared" si="89"/>
        <v/>
      </c>
    </row>
    <row r="5720" spans="1:8" x14ac:dyDescent="0.55000000000000004">
      <c r="A5720" s="76"/>
      <c r="B5720" s="50">
        <v>2</v>
      </c>
      <c r="G5720" s="94" t="str">
        <f>IF(F5720="","",VLOOKUP(F5720,商品マスタ!$K:$L,2,FALSE))</f>
        <v/>
      </c>
      <c r="H5720" s="95" t="str">
        <f t="shared" si="89"/>
        <v/>
      </c>
    </row>
    <row r="5721" spans="1:8" x14ac:dyDescent="0.55000000000000004">
      <c r="A5721" s="76"/>
      <c r="B5721" s="50">
        <v>1</v>
      </c>
      <c r="G5721" s="94" t="str">
        <f>IF(F5721="","",VLOOKUP(F5721,商品マスタ!$K:$L,2,FALSE))</f>
        <v/>
      </c>
      <c r="H5721" s="95" t="str">
        <f t="shared" si="89"/>
        <v/>
      </c>
    </row>
    <row r="5722" spans="1:8" x14ac:dyDescent="0.55000000000000004">
      <c r="A5722" s="76"/>
      <c r="B5722" s="50">
        <v>2</v>
      </c>
      <c r="G5722" s="94" t="str">
        <f>IF(F5722="","",VLOOKUP(F5722,商品マスタ!$K:$L,2,FALSE))</f>
        <v/>
      </c>
      <c r="H5722" s="95" t="str">
        <f t="shared" si="89"/>
        <v/>
      </c>
    </row>
    <row r="5723" spans="1:8" x14ac:dyDescent="0.55000000000000004">
      <c r="A5723" s="76"/>
      <c r="B5723" s="50">
        <v>1</v>
      </c>
      <c r="G5723" s="94" t="str">
        <f>IF(F5723="","",VLOOKUP(F5723,商品マスタ!$K:$L,2,FALSE))</f>
        <v/>
      </c>
      <c r="H5723" s="95" t="str">
        <f t="shared" si="89"/>
        <v/>
      </c>
    </row>
    <row r="5724" spans="1:8" x14ac:dyDescent="0.55000000000000004">
      <c r="A5724" s="76"/>
      <c r="B5724" s="50">
        <v>2</v>
      </c>
      <c r="G5724" s="94" t="str">
        <f>IF(F5724="","",VLOOKUP(F5724,商品マスタ!$K:$L,2,FALSE))</f>
        <v/>
      </c>
      <c r="H5724" s="95" t="str">
        <f t="shared" si="89"/>
        <v/>
      </c>
    </row>
    <row r="5725" spans="1:8" x14ac:dyDescent="0.55000000000000004">
      <c r="A5725" s="76"/>
      <c r="B5725" s="50">
        <v>1</v>
      </c>
      <c r="G5725" s="94" t="str">
        <f>IF(F5725="","",VLOOKUP(F5725,商品マスタ!$K:$L,2,FALSE))</f>
        <v/>
      </c>
      <c r="H5725" s="95" t="str">
        <f t="shared" si="89"/>
        <v/>
      </c>
    </row>
    <row r="5726" spans="1:8" x14ac:dyDescent="0.55000000000000004">
      <c r="A5726" s="76"/>
      <c r="B5726" s="50">
        <v>2</v>
      </c>
      <c r="G5726" s="94" t="str">
        <f>IF(F5726="","",VLOOKUP(F5726,商品マスタ!$K:$L,2,FALSE))</f>
        <v/>
      </c>
      <c r="H5726" s="95" t="str">
        <f t="shared" si="89"/>
        <v/>
      </c>
    </row>
    <row r="5727" spans="1:8" x14ac:dyDescent="0.55000000000000004">
      <c r="A5727" s="76"/>
      <c r="B5727" s="50">
        <v>1</v>
      </c>
      <c r="G5727" s="94" t="str">
        <f>IF(F5727="","",VLOOKUP(F5727,商品マスタ!$K:$L,2,FALSE))</f>
        <v/>
      </c>
      <c r="H5727" s="95" t="str">
        <f t="shared" si="89"/>
        <v/>
      </c>
    </row>
    <row r="5728" spans="1:8" x14ac:dyDescent="0.55000000000000004">
      <c r="A5728" s="76"/>
      <c r="B5728" s="50">
        <v>2</v>
      </c>
      <c r="G5728" s="94" t="str">
        <f>IF(F5728="","",VLOOKUP(F5728,商品マスタ!$K:$L,2,FALSE))</f>
        <v/>
      </c>
      <c r="H5728" s="95" t="str">
        <f t="shared" si="89"/>
        <v/>
      </c>
    </row>
    <row r="5729" spans="1:8" x14ac:dyDescent="0.55000000000000004">
      <c r="A5729" s="76"/>
      <c r="B5729" s="50">
        <v>1</v>
      </c>
      <c r="G5729" s="94" t="str">
        <f>IF(F5729="","",VLOOKUP(F5729,商品マスタ!$K:$L,2,FALSE))</f>
        <v/>
      </c>
      <c r="H5729" s="95" t="str">
        <f t="shared" si="89"/>
        <v/>
      </c>
    </row>
    <row r="5730" spans="1:8" x14ac:dyDescent="0.55000000000000004">
      <c r="A5730" s="76"/>
      <c r="B5730" s="50">
        <v>2</v>
      </c>
      <c r="G5730" s="94" t="str">
        <f>IF(F5730="","",VLOOKUP(F5730,商品マスタ!$K:$L,2,FALSE))</f>
        <v/>
      </c>
      <c r="H5730" s="95" t="str">
        <f t="shared" si="89"/>
        <v/>
      </c>
    </row>
    <row r="5731" spans="1:8" x14ac:dyDescent="0.55000000000000004">
      <c r="A5731" s="76"/>
      <c r="B5731" s="50">
        <v>1</v>
      </c>
      <c r="G5731" s="94" t="str">
        <f>IF(F5731="","",VLOOKUP(F5731,商品マスタ!$K:$L,2,FALSE))</f>
        <v/>
      </c>
      <c r="H5731" s="95" t="str">
        <f t="shared" si="89"/>
        <v/>
      </c>
    </row>
    <row r="5732" spans="1:8" x14ac:dyDescent="0.55000000000000004">
      <c r="A5732" s="76"/>
      <c r="B5732" s="50">
        <v>2</v>
      </c>
      <c r="G5732" s="94" t="str">
        <f>IF(F5732="","",VLOOKUP(F5732,商品マスタ!$K:$L,2,FALSE))</f>
        <v/>
      </c>
      <c r="H5732" s="95" t="str">
        <f t="shared" si="89"/>
        <v/>
      </c>
    </row>
    <row r="5733" spans="1:8" x14ac:dyDescent="0.55000000000000004">
      <c r="A5733" s="76"/>
      <c r="B5733" s="50">
        <v>1</v>
      </c>
      <c r="G5733" s="94" t="str">
        <f>IF(F5733="","",VLOOKUP(F5733,商品マスタ!$K:$L,2,FALSE))</f>
        <v/>
      </c>
      <c r="H5733" s="95" t="str">
        <f t="shared" si="89"/>
        <v/>
      </c>
    </row>
    <row r="5734" spans="1:8" x14ac:dyDescent="0.55000000000000004">
      <c r="A5734" s="76"/>
      <c r="B5734" s="50">
        <v>2</v>
      </c>
      <c r="G5734" s="94" t="str">
        <f>IF(F5734="","",VLOOKUP(F5734,商品マスタ!$K:$L,2,FALSE))</f>
        <v/>
      </c>
      <c r="H5734" s="95" t="str">
        <f t="shared" si="89"/>
        <v/>
      </c>
    </row>
    <row r="5735" spans="1:8" x14ac:dyDescent="0.55000000000000004">
      <c r="A5735" s="76"/>
      <c r="B5735" s="50">
        <v>1</v>
      </c>
      <c r="G5735" s="94" t="str">
        <f>IF(F5735="","",VLOOKUP(F5735,商品マスタ!$K:$L,2,FALSE))</f>
        <v/>
      </c>
      <c r="H5735" s="95" t="str">
        <f t="shared" si="89"/>
        <v/>
      </c>
    </row>
    <row r="5736" spans="1:8" x14ac:dyDescent="0.55000000000000004">
      <c r="A5736" s="76"/>
      <c r="B5736" s="50">
        <v>2</v>
      </c>
      <c r="G5736" s="94" t="str">
        <f>IF(F5736="","",VLOOKUP(F5736,商品マスタ!$K:$L,2,FALSE))</f>
        <v/>
      </c>
      <c r="H5736" s="95" t="str">
        <f t="shared" si="89"/>
        <v/>
      </c>
    </row>
    <row r="5737" spans="1:8" x14ac:dyDescent="0.55000000000000004">
      <c r="A5737" s="76"/>
      <c r="B5737" s="50">
        <v>1</v>
      </c>
      <c r="G5737" s="94" t="str">
        <f>IF(F5737="","",VLOOKUP(F5737,商品マスタ!$K:$L,2,FALSE))</f>
        <v/>
      </c>
      <c r="H5737" s="95" t="str">
        <f t="shared" si="89"/>
        <v/>
      </c>
    </row>
    <row r="5738" spans="1:8" x14ac:dyDescent="0.55000000000000004">
      <c r="A5738" s="76"/>
      <c r="B5738" s="50">
        <v>2</v>
      </c>
      <c r="G5738" s="94" t="str">
        <f>IF(F5738="","",VLOOKUP(F5738,商品マスタ!$K:$L,2,FALSE))</f>
        <v/>
      </c>
      <c r="H5738" s="95" t="str">
        <f t="shared" si="89"/>
        <v/>
      </c>
    </row>
    <row r="5739" spans="1:8" x14ac:dyDescent="0.55000000000000004">
      <c r="A5739" s="76"/>
      <c r="B5739" s="50">
        <v>1</v>
      </c>
      <c r="G5739" s="94" t="str">
        <f>IF(F5739="","",VLOOKUP(F5739,商品マスタ!$K:$L,2,FALSE))</f>
        <v/>
      </c>
      <c r="H5739" s="95" t="str">
        <f t="shared" si="89"/>
        <v/>
      </c>
    </row>
    <row r="5740" spans="1:8" x14ac:dyDescent="0.55000000000000004">
      <c r="A5740" s="76"/>
      <c r="B5740" s="50">
        <v>2</v>
      </c>
      <c r="G5740" s="94" t="str">
        <f>IF(F5740="","",VLOOKUP(F5740,商品マスタ!$K:$L,2,FALSE))</f>
        <v/>
      </c>
      <c r="H5740" s="95" t="str">
        <f t="shared" si="89"/>
        <v/>
      </c>
    </row>
    <row r="5741" spans="1:8" x14ac:dyDescent="0.55000000000000004">
      <c r="A5741" s="76"/>
      <c r="B5741" s="50">
        <v>1</v>
      </c>
      <c r="G5741" s="94" t="str">
        <f>IF(F5741="","",VLOOKUP(F5741,商品マスタ!$K:$L,2,FALSE))</f>
        <v/>
      </c>
      <c r="H5741" s="95" t="str">
        <f t="shared" si="89"/>
        <v/>
      </c>
    </row>
    <row r="5742" spans="1:8" x14ac:dyDescent="0.55000000000000004">
      <c r="A5742" s="76"/>
      <c r="B5742" s="50">
        <v>2</v>
      </c>
      <c r="G5742" s="94" t="str">
        <f>IF(F5742="","",VLOOKUP(F5742,商品マスタ!$K:$L,2,FALSE))</f>
        <v/>
      </c>
      <c r="H5742" s="95" t="str">
        <f t="shared" si="89"/>
        <v/>
      </c>
    </row>
    <row r="5743" spans="1:8" x14ac:dyDescent="0.55000000000000004">
      <c r="A5743" s="76"/>
      <c r="B5743" s="50">
        <v>1</v>
      </c>
      <c r="G5743" s="94" t="str">
        <f>IF(F5743="","",VLOOKUP(F5743,商品マスタ!$K:$L,2,FALSE))</f>
        <v/>
      </c>
      <c r="H5743" s="95" t="str">
        <f t="shared" si="89"/>
        <v/>
      </c>
    </row>
    <row r="5744" spans="1:8" x14ac:dyDescent="0.55000000000000004">
      <c r="A5744" s="76"/>
      <c r="B5744" s="50">
        <v>2</v>
      </c>
      <c r="G5744" s="94" t="str">
        <f>IF(F5744="","",VLOOKUP(F5744,商品マスタ!$K:$L,2,FALSE))</f>
        <v/>
      </c>
      <c r="H5744" s="95" t="str">
        <f t="shared" si="89"/>
        <v/>
      </c>
    </row>
    <row r="5745" spans="1:8" x14ac:dyDescent="0.55000000000000004">
      <c r="A5745" s="76"/>
      <c r="B5745" s="50">
        <v>1</v>
      </c>
      <c r="G5745" s="94" t="str">
        <f>IF(F5745="","",VLOOKUP(F5745,商品マスタ!$K:$L,2,FALSE))</f>
        <v/>
      </c>
      <c r="H5745" s="95" t="str">
        <f t="shared" si="89"/>
        <v/>
      </c>
    </row>
    <row r="5746" spans="1:8" x14ac:dyDescent="0.55000000000000004">
      <c r="A5746" s="76"/>
      <c r="B5746" s="50">
        <v>2</v>
      </c>
      <c r="G5746" s="94" t="str">
        <f>IF(F5746="","",VLOOKUP(F5746,商品マスタ!$K:$L,2,FALSE))</f>
        <v/>
      </c>
      <c r="H5746" s="95" t="str">
        <f t="shared" si="89"/>
        <v/>
      </c>
    </row>
    <row r="5747" spans="1:8" x14ac:dyDescent="0.55000000000000004">
      <c r="A5747" s="76"/>
      <c r="B5747" s="50">
        <v>1</v>
      </c>
      <c r="G5747" s="94" t="str">
        <f>IF(F5747="","",VLOOKUP(F5747,商品マスタ!$K:$L,2,FALSE))</f>
        <v/>
      </c>
      <c r="H5747" s="95" t="str">
        <f t="shared" si="89"/>
        <v/>
      </c>
    </row>
    <row r="5748" spans="1:8" x14ac:dyDescent="0.55000000000000004">
      <c r="A5748" s="76"/>
      <c r="B5748" s="50">
        <v>2</v>
      </c>
      <c r="G5748" s="94" t="str">
        <f>IF(F5748="","",VLOOKUP(F5748,商品マスタ!$K:$L,2,FALSE))</f>
        <v/>
      </c>
      <c r="H5748" s="95" t="str">
        <f t="shared" si="89"/>
        <v/>
      </c>
    </row>
    <row r="5749" spans="1:8" x14ac:dyDescent="0.55000000000000004">
      <c r="A5749" s="76"/>
      <c r="B5749" s="50">
        <v>1</v>
      </c>
      <c r="G5749" s="94" t="str">
        <f>IF(F5749="","",VLOOKUP(F5749,商品マスタ!$K:$L,2,FALSE))</f>
        <v/>
      </c>
      <c r="H5749" s="95" t="str">
        <f t="shared" si="89"/>
        <v/>
      </c>
    </row>
    <row r="5750" spans="1:8" x14ac:dyDescent="0.55000000000000004">
      <c r="A5750" s="76"/>
      <c r="B5750" s="50">
        <v>2</v>
      </c>
      <c r="G5750" s="94" t="str">
        <f>IF(F5750="","",VLOOKUP(F5750,商品マスタ!$K:$L,2,FALSE))</f>
        <v/>
      </c>
      <c r="H5750" s="95" t="str">
        <f t="shared" si="89"/>
        <v/>
      </c>
    </row>
    <row r="5751" spans="1:8" x14ac:dyDescent="0.55000000000000004">
      <c r="A5751" s="76"/>
      <c r="B5751" s="50">
        <v>1</v>
      </c>
      <c r="G5751" s="94" t="str">
        <f>IF(F5751="","",VLOOKUP(F5751,商品マスタ!$K:$L,2,FALSE))</f>
        <v/>
      </c>
      <c r="H5751" s="95" t="str">
        <f t="shared" si="89"/>
        <v/>
      </c>
    </row>
    <row r="5752" spans="1:8" x14ac:dyDescent="0.55000000000000004">
      <c r="A5752" s="76"/>
      <c r="B5752" s="50">
        <v>2</v>
      </c>
      <c r="G5752" s="94" t="str">
        <f>IF(F5752="","",VLOOKUP(F5752,商品マスタ!$K:$L,2,FALSE))</f>
        <v/>
      </c>
      <c r="H5752" s="95" t="str">
        <f t="shared" si="89"/>
        <v/>
      </c>
    </row>
    <row r="5753" spans="1:8" x14ac:dyDescent="0.55000000000000004">
      <c r="A5753" s="76"/>
      <c r="B5753" s="50">
        <v>1</v>
      </c>
      <c r="G5753" s="94" t="str">
        <f>IF(F5753="","",VLOOKUP(F5753,商品マスタ!$K:$L,2,FALSE))</f>
        <v/>
      </c>
      <c r="H5753" s="95" t="str">
        <f t="shared" si="89"/>
        <v/>
      </c>
    </row>
    <row r="5754" spans="1:8" x14ac:dyDescent="0.55000000000000004">
      <c r="A5754" s="76"/>
      <c r="B5754" s="50">
        <v>2</v>
      </c>
      <c r="G5754" s="94" t="str">
        <f>IF(F5754="","",VLOOKUP(F5754,商品マスタ!$K:$L,2,FALSE))</f>
        <v/>
      </c>
      <c r="H5754" s="95" t="str">
        <f t="shared" si="89"/>
        <v/>
      </c>
    </row>
    <row r="5755" spans="1:8" x14ac:dyDescent="0.55000000000000004">
      <c r="A5755" s="76"/>
      <c r="B5755" s="50">
        <v>1</v>
      </c>
      <c r="G5755" s="94" t="str">
        <f>IF(F5755="","",VLOOKUP(F5755,商品マスタ!$K:$L,2,FALSE))</f>
        <v/>
      </c>
      <c r="H5755" s="95" t="str">
        <f t="shared" si="89"/>
        <v/>
      </c>
    </row>
    <row r="5756" spans="1:8" x14ac:dyDescent="0.55000000000000004">
      <c r="A5756" s="76"/>
      <c r="B5756" s="50">
        <v>2</v>
      </c>
      <c r="G5756" s="94" t="str">
        <f>IF(F5756="","",VLOOKUP(F5756,商品マスタ!$K:$L,2,FALSE))</f>
        <v/>
      </c>
      <c r="H5756" s="95" t="str">
        <f t="shared" si="89"/>
        <v/>
      </c>
    </row>
    <row r="5757" spans="1:8" x14ac:dyDescent="0.55000000000000004">
      <c r="A5757" s="76"/>
      <c r="B5757" s="50">
        <v>1</v>
      </c>
      <c r="G5757" s="94" t="str">
        <f>IF(F5757="","",VLOOKUP(F5757,商品マスタ!$K:$L,2,FALSE))</f>
        <v/>
      </c>
      <c r="H5757" s="95" t="str">
        <f t="shared" si="89"/>
        <v/>
      </c>
    </row>
    <row r="5758" spans="1:8" x14ac:dyDescent="0.55000000000000004">
      <c r="A5758" s="76"/>
      <c r="B5758" s="50">
        <v>2</v>
      </c>
      <c r="G5758" s="94" t="str">
        <f>IF(F5758="","",VLOOKUP(F5758,商品マスタ!$K:$L,2,FALSE))</f>
        <v/>
      </c>
      <c r="H5758" s="95" t="str">
        <f t="shared" si="89"/>
        <v/>
      </c>
    </row>
    <row r="5759" spans="1:8" x14ac:dyDescent="0.55000000000000004">
      <c r="A5759" s="76"/>
      <c r="B5759" s="50">
        <v>1</v>
      </c>
      <c r="G5759" s="94" t="str">
        <f>IF(F5759="","",VLOOKUP(F5759,商品マスタ!$K:$L,2,FALSE))</f>
        <v/>
      </c>
      <c r="H5759" s="95" t="str">
        <f t="shared" si="89"/>
        <v/>
      </c>
    </row>
    <row r="5760" spans="1:8" x14ac:dyDescent="0.55000000000000004">
      <c r="A5760" s="76"/>
      <c r="B5760" s="50">
        <v>2</v>
      </c>
      <c r="G5760" s="94" t="str">
        <f>IF(F5760="","",VLOOKUP(F5760,商品マスタ!$K:$L,2,FALSE))</f>
        <v/>
      </c>
      <c r="H5760" s="95" t="str">
        <f t="shared" ref="H5760:H5823" si="90">IF(D5760="","",IF(E5760="",LEN(SUBSTITUTE(D5760," ","")),LEN(SUBSTITUTE(E5760," ",""))))</f>
        <v/>
      </c>
    </row>
    <row r="5761" spans="1:8" x14ac:dyDescent="0.55000000000000004">
      <c r="A5761" s="76"/>
      <c r="B5761" s="50">
        <v>1</v>
      </c>
      <c r="G5761" s="94" t="str">
        <f>IF(F5761="","",VLOOKUP(F5761,商品マスタ!$K:$L,2,FALSE))</f>
        <v/>
      </c>
      <c r="H5761" s="95" t="str">
        <f t="shared" si="90"/>
        <v/>
      </c>
    </row>
    <row r="5762" spans="1:8" x14ac:dyDescent="0.55000000000000004">
      <c r="A5762" s="76"/>
      <c r="B5762" s="50">
        <v>2</v>
      </c>
      <c r="G5762" s="94" t="str">
        <f>IF(F5762="","",VLOOKUP(F5762,商品マスタ!$K:$L,2,FALSE))</f>
        <v/>
      </c>
      <c r="H5762" s="95" t="str">
        <f t="shared" si="90"/>
        <v/>
      </c>
    </row>
    <row r="5763" spans="1:8" x14ac:dyDescent="0.55000000000000004">
      <c r="A5763" s="76"/>
      <c r="B5763" s="50">
        <v>1</v>
      </c>
      <c r="G5763" s="94" t="str">
        <f>IF(F5763="","",VLOOKUP(F5763,商品マスタ!$K:$L,2,FALSE))</f>
        <v/>
      </c>
      <c r="H5763" s="95" t="str">
        <f t="shared" si="90"/>
        <v/>
      </c>
    </row>
    <row r="5764" spans="1:8" x14ac:dyDescent="0.55000000000000004">
      <c r="A5764" s="76"/>
      <c r="B5764" s="50">
        <v>2</v>
      </c>
      <c r="G5764" s="94" t="str">
        <f>IF(F5764="","",VLOOKUP(F5764,商品マスタ!$K:$L,2,FALSE))</f>
        <v/>
      </c>
      <c r="H5764" s="95" t="str">
        <f t="shared" si="90"/>
        <v/>
      </c>
    </row>
    <row r="5765" spans="1:8" x14ac:dyDescent="0.55000000000000004">
      <c r="A5765" s="76"/>
      <c r="B5765" s="50">
        <v>1</v>
      </c>
      <c r="G5765" s="94" t="str">
        <f>IF(F5765="","",VLOOKUP(F5765,商品マスタ!$K:$L,2,FALSE))</f>
        <v/>
      </c>
      <c r="H5765" s="95" t="str">
        <f t="shared" si="90"/>
        <v/>
      </c>
    </row>
    <row r="5766" spans="1:8" x14ac:dyDescent="0.55000000000000004">
      <c r="A5766" s="76"/>
      <c r="B5766" s="50">
        <v>2</v>
      </c>
      <c r="G5766" s="94" t="str">
        <f>IF(F5766="","",VLOOKUP(F5766,商品マスタ!$K:$L,2,FALSE))</f>
        <v/>
      </c>
      <c r="H5766" s="95" t="str">
        <f t="shared" si="90"/>
        <v/>
      </c>
    </row>
    <row r="5767" spans="1:8" x14ac:dyDescent="0.55000000000000004">
      <c r="A5767" s="76"/>
      <c r="B5767" s="50">
        <v>1</v>
      </c>
      <c r="G5767" s="94" t="str">
        <f>IF(F5767="","",VLOOKUP(F5767,商品マスタ!$K:$L,2,FALSE))</f>
        <v/>
      </c>
      <c r="H5767" s="95" t="str">
        <f t="shared" si="90"/>
        <v/>
      </c>
    </row>
    <row r="5768" spans="1:8" x14ac:dyDescent="0.55000000000000004">
      <c r="A5768" s="76"/>
      <c r="B5768" s="50">
        <v>2</v>
      </c>
      <c r="G5768" s="94" t="str">
        <f>IF(F5768="","",VLOOKUP(F5768,商品マスタ!$K:$L,2,FALSE))</f>
        <v/>
      </c>
      <c r="H5768" s="95" t="str">
        <f t="shared" si="90"/>
        <v/>
      </c>
    </row>
    <row r="5769" spans="1:8" x14ac:dyDescent="0.55000000000000004">
      <c r="A5769" s="76"/>
      <c r="B5769" s="50">
        <v>1</v>
      </c>
      <c r="G5769" s="94" t="str">
        <f>IF(F5769="","",VLOOKUP(F5769,商品マスタ!$K:$L,2,FALSE))</f>
        <v/>
      </c>
      <c r="H5769" s="95" t="str">
        <f t="shared" si="90"/>
        <v/>
      </c>
    </row>
    <row r="5770" spans="1:8" x14ac:dyDescent="0.55000000000000004">
      <c r="A5770" s="76"/>
      <c r="B5770" s="50">
        <v>2</v>
      </c>
      <c r="G5770" s="94" t="str">
        <f>IF(F5770="","",VLOOKUP(F5770,商品マスタ!$K:$L,2,FALSE))</f>
        <v/>
      </c>
      <c r="H5770" s="95" t="str">
        <f t="shared" si="90"/>
        <v/>
      </c>
    </row>
    <row r="5771" spans="1:8" x14ac:dyDescent="0.55000000000000004">
      <c r="A5771" s="76"/>
      <c r="B5771" s="50">
        <v>1</v>
      </c>
      <c r="G5771" s="94" t="str">
        <f>IF(F5771="","",VLOOKUP(F5771,商品マスタ!$K:$L,2,FALSE))</f>
        <v/>
      </c>
      <c r="H5771" s="95" t="str">
        <f t="shared" si="90"/>
        <v/>
      </c>
    </row>
    <row r="5772" spans="1:8" x14ac:dyDescent="0.55000000000000004">
      <c r="A5772" s="76"/>
      <c r="B5772" s="50">
        <v>2</v>
      </c>
      <c r="G5772" s="94" t="str">
        <f>IF(F5772="","",VLOOKUP(F5772,商品マスタ!$K:$L,2,FALSE))</f>
        <v/>
      </c>
      <c r="H5772" s="95" t="str">
        <f t="shared" si="90"/>
        <v/>
      </c>
    </row>
    <row r="5773" spans="1:8" x14ac:dyDescent="0.55000000000000004">
      <c r="A5773" s="76"/>
      <c r="B5773" s="50">
        <v>1</v>
      </c>
      <c r="G5773" s="94" t="str">
        <f>IF(F5773="","",VLOOKUP(F5773,商品マスタ!$K:$L,2,FALSE))</f>
        <v/>
      </c>
      <c r="H5773" s="95" t="str">
        <f t="shared" si="90"/>
        <v/>
      </c>
    </row>
    <row r="5774" spans="1:8" x14ac:dyDescent="0.55000000000000004">
      <c r="A5774" s="76"/>
      <c r="B5774" s="50">
        <v>2</v>
      </c>
      <c r="G5774" s="94" t="str">
        <f>IF(F5774="","",VLOOKUP(F5774,商品マスタ!$K:$L,2,FALSE))</f>
        <v/>
      </c>
      <c r="H5774" s="95" t="str">
        <f t="shared" si="90"/>
        <v/>
      </c>
    </row>
    <row r="5775" spans="1:8" x14ac:dyDescent="0.55000000000000004">
      <c r="A5775" s="76"/>
      <c r="B5775" s="50">
        <v>1</v>
      </c>
      <c r="G5775" s="94" t="str">
        <f>IF(F5775="","",VLOOKUP(F5775,商品マスタ!$K:$L,2,FALSE))</f>
        <v/>
      </c>
      <c r="H5775" s="95" t="str">
        <f t="shared" si="90"/>
        <v/>
      </c>
    </row>
    <row r="5776" spans="1:8" x14ac:dyDescent="0.55000000000000004">
      <c r="A5776" s="76"/>
      <c r="B5776" s="50">
        <v>2</v>
      </c>
      <c r="G5776" s="94" t="str">
        <f>IF(F5776="","",VLOOKUP(F5776,商品マスタ!$K:$L,2,FALSE))</f>
        <v/>
      </c>
      <c r="H5776" s="95" t="str">
        <f t="shared" si="90"/>
        <v/>
      </c>
    </row>
    <row r="5777" spans="1:8" x14ac:dyDescent="0.55000000000000004">
      <c r="A5777" s="76"/>
      <c r="B5777" s="50">
        <v>1</v>
      </c>
      <c r="G5777" s="94" t="str">
        <f>IF(F5777="","",VLOOKUP(F5777,商品マスタ!$K:$L,2,FALSE))</f>
        <v/>
      </c>
      <c r="H5777" s="95" t="str">
        <f t="shared" si="90"/>
        <v/>
      </c>
    </row>
    <row r="5778" spans="1:8" x14ac:dyDescent="0.55000000000000004">
      <c r="A5778" s="76"/>
      <c r="B5778" s="50">
        <v>2</v>
      </c>
      <c r="G5778" s="94" t="str">
        <f>IF(F5778="","",VLOOKUP(F5778,商品マスタ!$K:$L,2,FALSE))</f>
        <v/>
      </c>
      <c r="H5778" s="95" t="str">
        <f t="shared" si="90"/>
        <v/>
      </c>
    </row>
    <row r="5779" spans="1:8" x14ac:dyDescent="0.55000000000000004">
      <c r="A5779" s="76"/>
      <c r="B5779" s="50">
        <v>1</v>
      </c>
      <c r="G5779" s="94" t="str">
        <f>IF(F5779="","",VLOOKUP(F5779,商品マスタ!$K:$L,2,FALSE))</f>
        <v/>
      </c>
      <c r="H5779" s="95" t="str">
        <f t="shared" si="90"/>
        <v/>
      </c>
    </row>
    <row r="5780" spans="1:8" x14ac:dyDescent="0.55000000000000004">
      <c r="A5780" s="76"/>
      <c r="B5780" s="50">
        <v>2</v>
      </c>
      <c r="G5780" s="94" t="str">
        <f>IF(F5780="","",VLOOKUP(F5780,商品マスタ!$K:$L,2,FALSE))</f>
        <v/>
      </c>
      <c r="H5780" s="95" t="str">
        <f t="shared" si="90"/>
        <v/>
      </c>
    </row>
    <row r="5781" spans="1:8" x14ac:dyDescent="0.55000000000000004">
      <c r="A5781" s="76"/>
      <c r="B5781" s="50">
        <v>1</v>
      </c>
      <c r="G5781" s="94" t="str">
        <f>IF(F5781="","",VLOOKUP(F5781,商品マスタ!$K:$L,2,FALSE))</f>
        <v/>
      </c>
      <c r="H5781" s="95" t="str">
        <f t="shared" si="90"/>
        <v/>
      </c>
    </row>
    <row r="5782" spans="1:8" x14ac:dyDescent="0.55000000000000004">
      <c r="A5782" s="76"/>
      <c r="B5782" s="50">
        <v>2</v>
      </c>
      <c r="G5782" s="94" t="str">
        <f>IF(F5782="","",VLOOKUP(F5782,商品マスタ!$K:$L,2,FALSE))</f>
        <v/>
      </c>
      <c r="H5782" s="95" t="str">
        <f t="shared" si="90"/>
        <v/>
      </c>
    </row>
    <row r="5783" spans="1:8" x14ac:dyDescent="0.55000000000000004">
      <c r="A5783" s="76"/>
      <c r="B5783" s="50">
        <v>1</v>
      </c>
      <c r="G5783" s="94" t="str">
        <f>IF(F5783="","",VLOOKUP(F5783,商品マスタ!$K:$L,2,FALSE))</f>
        <v/>
      </c>
      <c r="H5783" s="95" t="str">
        <f t="shared" si="90"/>
        <v/>
      </c>
    </row>
    <row r="5784" spans="1:8" x14ac:dyDescent="0.55000000000000004">
      <c r="A5784" s="76"/>
      <c r="B5784" s="50">
        <v>2</v>
      </c>
      <c r="G5784" s="94" t="str">
        <f>IF(F5784="","",VLOOKUP(F5784,商品マスタ!$K:$L,2,FALSE))</f>
        <v/>
      </c>
      <c r="H5784" s="95" t="str">
        <f t="shared" si="90"/>
        <v/>
      </c>
    </row>
    <row r="5785" spans="1:8" x14ac:dyDescent="0.55000000000000004">
      <c r="A5785" s="76"/>
      <c r="B5785" s="50">
        <v>1</v>
      </c>
      <c r="G5785" s="94" t="str">
        <f>IF(F5785="","",VLOOKUP(F5785,商品マスタ!$K:$L,2,FALSE))</f>
        <v/>
      </c>
      <c r="H5785" s="95" t="str">
        <f t="shared" si="90"/>
        <v/>
      </c>
    </row>
    <row r="5786" spans="1:8" x14ac:dyDescent="0.55000000000000004">
      <c r="A5786" s="76"/>
      <c r="B5786" s="50">
        <v>2</v>
      </c>
      <c r="G5786" s="94" t="str">
        <f>IF(F5786="","",VLOOKUP(F5786,商品マスタ!$K:$L,2,FALSE))</f>
        <v/>
      </c>
      <c r="H5786" s="95" t="str">
        <f t="shared" si="90"/>
        <v/>
      </c>
    </row>
    <row r="5787" spans="1:8" x14ac:dyDescent="0.55000000000000004">
      <c r="A5787" s="76"/>
      <c r="B5787" s="50">
        <v>1</v>
      </c>
      <c r="G5787" s="94" t="str">
        <f>IF(F5787="","",VLOOKUP(F5787,商品マスタ!$K:$L,2,FALSE))</f>
        <v/>
      </c>
      <c r="H5787" s="95" t="str">
        <f t="shared" si="90"/>
        <v/>
      </c>
    </row>
    <row r="5788" spans="1:8" x14ac:dyDescent="0.55000000000000004">
      <c r="A5788" s="76"/>
      <c r="B5788" s="50">
        <v>2</v>
      </c>
      <c r="G5788" s="94" t="str">
        <f>IF(F5788="","",VLOOKUP(F5788,商品マスタ!$K:$L,2,FALSE))</f>
        <v/>
      </c>
      <c r="H5788" s="95" t="str">
        <f t="shared" si="90"/>
        <v/>
      </c>
    </row>
    <row r="5789" spans="1:8" x14ac:dyDescent="0.55000000000000004">
      <c r="A5789" s="76"/>
      <c r="B5789" s="50">
        <v>1</v>
      </c>
      <c r="G5789" s="94" t="str">
        <f>IF(F5789="","",VLOOKUP(F5789,商品マスタ!$K:$L,2,FALSE))</f>
        <v/>
      </c>
      <c r="H5789" s="95" t="str">
        <f t="shared" si="90"/>
        <v/>
      </c>
    </row>
    <row r="5790" spans="1:8" x14ac:dyDescent="0.55000000000000004">
      <c r="A5790" s="76"/>
      <c r="B5790" s="50">
        <v>2</v>
      </c>
      <c r="G5790" s="94" t="str">
        <f>IF(F5790="","",VLOOKUP(F5790,商品マスタ!$K:$L,2,FALSE))</f>
        <v/>
      </c>
      <c r="H5790" s="95" t="str">
        <f t="shared" si="90"/>
        <v/>
      </c>
    </row>
    <row r="5791" spans="1:8" x14ac:dyDescent="0.55000000000000004">
      <c r="A5791" s="76"/>
      <c r="B5791" s="50">
        <v>1</v>
      </c>
      <c r="G5791" s="94" t="str">
        <f>IF(F5791="","",VLOOKUP(F5791,商品マスタ!$K:$L,2,FALSE))</f>
        <v/>
      </c>
      <c r="H5791" s="95" t="str">
        <f t="shared" si="90"/>
        <v/>
      </c>
    </row>
    <row r="5792" spans="1:8" x14ac:dyDescent="0.55000000000000004">
      <c r="A5792" s="76"/>
      <c r="B5792" s="50">
        <v>2</v>
      </c>
      <c r="G5792" s="94" t="str">
        <f>IF(F5792="","",VLOOKUP(F5792,商品マスタ!$K:$L,2,FALSE))</f>
        <v/>
      </c>
      <c r="H5792" s="95" t="str">
        <f t="shared" si="90"/>
        <v/>
      </c>
    </row>
    <row r="5793" spans="1:8" x14ac:dyDescent="0.55000000000000004">
      <c r="A5793" s="76"/>
      <c r="B5793" s="50">
        <v>1</v>
      </c>
      <c r="G5793" s="94" t="str">
        <f>IF(F5793="","",VLOOKUP(F5793,商品マスタ!$K:$L,2,FALSE))</f>
        <v/>
      </c>
      <c r="H5793" s="95" t="str">
        <f t="shared" si="90"/>
        <v/>
      </c>
    </row>
    <row r="5794" spans="1:8" x14ac:dyDescent="0.55000000000000004">
      <c r="A5794" s="76"/>
      <c r="B5794" s="50">
        <v>2</v>
      </c>
      <c r="G5794" s="94" t="str">
        <f>IF(F5794="","",VLOOKUP(F5794,商品マスタ!$K:$L,2,FALSE))</f>
        <v/>
      </c>
      <c r="H5794" s="95" t="str">
        <f t="shared" si="90"/>
        <v/>
      </c>
    </row>
    <row r="5795" spans="1:8" x14ac:dyDescent="0.55000000000000004">
      <c r="A5795" s="76"/>
      <c r="B5795" s="50">
        <v>1</v>
      </c>
      <c r="G5795" s="94" t="str">
        <f>IF(F5795="","",VLOOKUP(F5795,商品マスタ!$K:$L,2,FALSE))</f>
        <v/>
      </c>
      <c r="H5795" s="95" t="str">
        <f t="shared" si="90"/>
        <v/>
      </c>
    </row>
    <row r="5796" spans="1:8" x14ac:dyDescent="0.55000000000000004">
      <c r="A5796" s="76"/>
      <c r="B5796" s="50">
        <v>2</v>
      </c>
      <c r="G5796" s="94" t="str">
        <f>IF(F5796="","",VLOOKUP(F5796,商品マスタ!$K:$L,2,FALSE))</f>
        <v/>
      </c>
      <c r="H5796" s="95" t="str">
        <f t="shared" si="90"/>
        <v/>
      </c>
    </row>
    <row r="5797" spans="1:8" x14ac:dyDescent="0.55000000000000004">
      <c r="A5797" s="76"/>
      <c r="B5797" s="50">
        <v>1</v>
      </c>
      <c r="G5797" s="94" t="str">
        <f>IF(F5797="","",VLOOKUP(F5797,商品マスタ!$K:$L,2,FALSE))</f>
        <v/>
      </c>
      <c r="H5797" s="95" t="str">
        <f t="shared" si="90"/>
        <v/>
      </c>
    </row>
    <row r="5798" spans="1:8" x14ac:dyDescent="0.55000000000000004">
      <c r="A5798" s="76"/>
      <c r="B5798" s="50">
        <v>2</v>
      </c>
      <c r="G5798" s="94" t="str">
        <f>IF(F5798="","",VLOOKUP(F5798,商品マスタ!$K:$L,2,FALSE))</f>
        <v/>
      </c>
      <c r="H5798" s="95" t="str">
        <f t="shared" si="90"/>
        <v/>
      </c>
    </row>
    <row r="5799" spans="1:8" x14ac:dyDescent="0.55000000000000004">
      <c r="A5799" s="76"/>
      <c r="B5799" s="50">
        <v>1</v>
      </c>
      <c r="G5799" s="94" t="str">
        <f>IF(F5799="","",VLOOKUP(F5799,商品マスタ!$K:$L,2,FALSE))</f>
        <v/>
      </c>
      <c r="H5799" s="95" t="str">
        <f t="shared" si="90"/>
        <v/>
      </c>
    </row>
    <row r="5800" spans="1:8" x14ac:dyDescent="0.55000000000000004">
      <c r="A5800" s="76"/>
      <c r="B5800" s="50">
        <v>2</v>
      </c>
      <c r="G5800" s="94" t="str">
        <f>IF(F5800="","",VLOOKUP(F5800,商品マスタ!$K:$L,2,FALSE))</f>
        <v/>
      </c>
      <c r="H5800" s="95" t="str">
        <f t="shared" si="90"/>
        <v/>
      </c>
    </row>
    <row r="5801" spans="1:8" x14ac:dyDescent="0.55000000000000004">
      <c r="A5801" s="76"/>
      <c r="B5801" s="50">
        <v>1</v>
      </c>
      <c r="G5801" s="94" t="str">
        <f>IF(F5801="","",VLOOKUP(F5801,商品マスタ!$K:$L,2,FALSE))</f>
        <v/>
      </c>
      <c r="H5801" s="95" t="str">
        <f t="shared" si="90"/>
        <v/>
      </c>
    </row>
    <row r="5802" spans="1:8" x14ac:dyDescent="0.55000000000000004">
      <c r="A5802" s="76"/>
      <c r="B5802" s="50">
        <v>2</v>
      </c>
      <c r="G5802" s="94" t="str">
        <f>IF(F5802="","",VLOOKUP(F5802,商品マスタ!$K:$L,2,FALSE))</f>
        <v/>
      </c>
      <c r="H5802" s="95" t="str">
        <f t="shared" si="90"/>
        <v/>
      </c>
    </row>
    <row r="5803" spans="1:8" x14ac:dyDescent="0.55000000000000004">
      <c r="A5803" s="76"/>
      <c r="B5803" s="50">
        <v>1</v>
      </c>
      <c r="G5803" s="94" t="str">
        <f>IF(F5803="","",VLOOKUP(F5803,商品マスタ!$K:$L,2,FALSE))</f>
        <v/>
      </c>
      <c r="H5803" s="95" t="str">
        <f t="shared" si="90"/>
        <v/>
      </c>
    </row>
    <row r="5804" spans="1:8" x14ac:dyDescent="0.55000000000000004">
      <c r="A5804" s="76"/>
      <c r="B5804" s="50">
        <v>2</v>
      </c>
      <c r="G5804" s="94" t="str">
        <f>IF(F5804="","",VLOOKUP(F5804,商品マスタ!$K:$L,2,FALSE))</f>
        <v/>
      </c>
      <c r="H5804" s="95" t="str">
        <f t="shared" si="90"/>
        <v/>
      </c>
    </row>
    <row r="5805" spans="1:8" x14ac:dyDescent="0.55000000000000004">
      <c r="A5805" s="76"/>
      <c r="B5805" s="50">
        <v>1</v>
      </c>
      <c r="G5805" s="94" t="str">
        <f>IF(F5805="","",VLOOKUP(F5805,商品マスタ!$K:$L,2,FALSE))</f>
        <v/>
      </c>
      <c r="H5805" s="95" t="str">
        <f t="shared" si="90"/>
        <v/>
      </c>
    </row>
    <row r="5806" spans="1:8" x14ac:dyDescent="0.55000000000000004">
      <c r="A5806" s="76"/>
      <c r="B5806" s="50">
        <v>2</v>
      </c>
      <c r="G5806" s="94" t="str">
        <f>IF(F5806="","",VLOOKUP(F5806,商品マスタ!$K:$L,2,FALSE))</f>
        <v/>
      </c>
      <c r="H5806" s="95" t="str">
        <f t="shared" si="90"/>
        <v/>
      </c>
    </row>
    <row r="5807" spans="1:8" x14ac:dyDescent="0.55000000000000004">
      <c r="A5807" s="76"/>
      <c r="B5807" s="50">
        <v>1</v>
      </c>
      <c r="G5807" s="94" t="str">
        <f>IF(F5807="","",VLOOKUP(F5807,商品マスタ!$K:$L,2,FALSE))</f>
        <v/>
      </c>
      <c r="H5807" s="95" t="str">
        <f t="shared" si="90"/>
        <v/>
      </c>
    </row>
    <row r="5808" spans="1:8" x14ac:dyDescent="0.55000000000000004">
      <c r="A5808" s="76"/>
      <c r="B5808" s="50">
        <v>2</v>
      </c>
      <c r="G5808" s="94" t="str">
        <f>IF(F5808="","",VLOOKUP(F5808,商品マスタ!$K:$L,2,FALSE))</f>
        <v/>
      </c>
      <c r="H5808" s="95" t="str">
        <f t="shared" si="90"/>
        <v/>
      </c>
    </row>
    <row r="5809" spans="1:8" x14ac:dyDescent="0.55000000000000004">
      <c r="A5809" s="76"/>
      <c r="B5809" s="50">
        <v>1</v>
      </c>
      <c r="G5809" s="94" t="str">
        <f>IF(F5809="","",VLOOKUP(F5809,商品マスタ!$K:$L,2,FALSE))</f>
        <v/>
      </c>
      <c r="H5809" s="95" t="str">
        <f t="shared" si="90"/>
        <v/>
      </c>
    </row>
    <row r="5810" spans="1:8" x14ac:dyDescent="0.55000000000000004">
      <c r="A5810" s="76"/>
      <c r="B5810" s="50">
        <v>2</v>
      </c>
      <c r="G5810" s="94" t="str">
        <f>IF(F5810="","",VLOOKUP(F5810,商品マスタ!$K:$L,2,FALSE))</f>
        <v/>
      </c>
      <c r="H5810" s="95" t="str">
        <f t="shared" si="90"/>
        <v/>
      </c>
    </row>
    <row r="5811" spans="1:8" x14ac:dyDescent="0.55000000000000004">
      <c r="A5811" s="76"/>
      <c r="B5811" s="50">
        <v>1</v>
      </c>
      <c r="G5811" s="94" t="str">
        <f>IF(F5811="","",VLOOKUP(F5811,商品マスタ!$K:$L,2,FALSE))</f>
        <v/>
      </c>
      <c r="H5811" s="95" t="str">
        <f t="shared" si="90"/>
        <v/>
      </c>
    </row>
    <row r="5812" spans="1:8" x14ac:dyDescent="0.55000000000000004">
      <c r="A5812" s="76"/>
      <c r="B5812" s="50">
        <v>2</v>
      </c>
      <c r="G5812" s="94" t="str">
        <f>IF(F5812="","",VLOOKUP(F5812,商品マスタ!$K:$L,2,FALSE))</f>
        <v/>
      </c>
      <c r="H5812" s="95" t="str">
        <f t="shared" si="90"/>
        <v/>
      </c>
    </row>
    <row r="5813" spans="1:8" x14ac:dyDescent="0.55000000000000004">
      <c r="A5813" s="76"/>
      <c r="B5813" s="50">
        <v>1</v>
      </c>
      <c r="G5813" s="94" t="str">
        <f>IF(F5813="","",VLOOKUP(F5813,商品マスタ!$K:$L,2,FALSE))</f>
        <v/>
      </c>
      <c r="H5813" s="95" t="str">
        <f t="shared" si="90"/>
        <v/>
      </c>
    </row>
    <row r="5814" spans="1:8" x14ac:dyDescent="0.55000000000000004">
      <c r="A5814" s="76"/>
      <c r="B5814" s="50">
        <v>2</v>
      </c>
      <c r="G5814" s="94" t="str">
        <f>IF(F5814="","",VLOOKUP(F5814,商品マスタ!$K:$L,2,FALSE))</f>
        <v/>
      </c>
      <c r="H5814" s="95" t="str">
        <f t="shared" si="90"/>
        <v/>
      </c>
    </row>
    <row r="5815" spans="1:8" x14ac:dyDescent="0.55000000000000004">
      <c r="A5815" s="76"/>
      <c r="B5815" s="50">
        <v>1</v>
      </c>
      <c r="G5815" s="94" t="str">
        <f>IF(F5815="","",VLOOKUP(F5815,商品マスタ!$K:$L,2,FALSE))</f>
        <v/>
      </c>
      <c r="H5815" s="95" t="str">
        <f t="shared" si="90"/>
        <v/>
      </c>
    </row>
    <row r="5816" spans="1:8" x14ac:dyDescent="0.55000000000000004">
      <c r="A5816" s="76"/>
      <c r="B5816" s="50">
        <v>2</v>
      </c>
      <c r="G5816" s="94" t="str">
        <f>IF(F5816="","",VLOOKUP(F5816,商品マスタ!$K:$L,2,FALSE))</f>
        <v/>
      </c>
      <c r="H5816" s="95" t="str">
        <f t="shared" si="90"/>
        <v/>
      </c>
    </row>
    <row r="5817" spans="1:8" x14ac:dyDescent="0.55000000000000004">
      <c r="A5817" s="76"/>
      <c r="B5817" s="50">
        <v>1</v>
      </c>
      <c r="G5817" s="94" t="str">
        <f>IF(F5817="","",VLOOKUP(F5817,商品マスタ!$K:$L,2,FALSE))</f>
        <v/>
      </c>
      <c r="H5817" s="95" t="str">
        <f t="shared" si="90"/>
        <v/>
      </c>
    </row>
    <row r="5818" spans="1:8" x14ac:dyDescent="0.55000000000000004">
      <c r="A5818" s="76"/>
      <c r="B5818" s="50">
        <v>2</v>
      </c>
      <c r="G5818" s="94" t="str">
        <f>IF(F5818="","",VLOOKUP(F5818,商品マスタ!$K:$L,2,FALSE))</f>
        <v/>
      </c>
      <c r="H5818" s="95" t="str">
        <f t="shared" si="90"/>
        <v/>
      </c>
    </row>
    <row r="5819" spans="1:8" x14ac:dyDescent="0.55000000000000004">
      <c r="A5819" s="76"/>
      <c r="B5819" s="50">
        <v>1</v>
      </c>
      <c r="G5819" s="94" t="str">
        <f>IF(F5819="","",VLOOKUP(F5819,商品マスタ!$K:$L,2,FALSE))</f>
        <v/>
      </c>
      <c r="H5819" s="95" t="str">
        <f t="shared" si="90"/>
        <v/>
      </c>
    </row>
    <row r="5820" spans="1:8" x14ac:dyDescent="0.55000000000000004">
      <c r="A5820" s="76"/>
      <c r="B5820" s="50">
        <v>2</v>
      </c>
      <c r="G5820" s="94" t="str">
        <f>IF(F5820="","",VLOOKUP(F5820,商品マスタ!$K:$L,2,FALSE))</f>
        <v/>
      </c>
      <c r="H5820" s="95" t="str">
        <f t="shared" si="90"/>
        <v/>
      </c>
    </row>
    <row r="5821" spans="1:8" x14ac:dyDescent="0.55000000000000004">
      <c r="A5821" s="76"/>
      <c r="B5821" s="50">
        <v>1</v>
      </c>
      <c r="G5821" s="94" t="str">
        <f>IF(F5821="","",VLOOKUP(F5821,商品マスタ!$K:$L,2,FALSE))</f>
        <v/>
      </c>
      <c r="H5821" s="95" t="str">
        <f t="shared" si="90"/>
        <v/>
      </c>
    </row>
    <row r="5822" spans="1:8" x14ac:dyDescent="0.55000000000000004">
      <c r="A5822" s="76"/>
      <c r="B5822" s="50">
        <v>2</v>
      </c>
      <c r="G5822" s="94" t="str">
        <f>IF(F5822="","",VLOOKUP(F5822,商品マスタ!$K:$L,2,FALSE))</f>
        <v/>
      </c>
      <c r="H5822" s="95" t="str">
        <f t="shared" si="90"/>
        <v/>
      </c>
    </row>
    <row r="5823" spans="1:8" x14ac:dyDescent="0.55000000000000004">
      <c r="A5823" s="76"/>
      <c r="B5823" s="50">
        <v>1</v>
      </c>
      <c r="G5823" s="94" t="str">
        <f>IF(F5823="","",VLOOKUP(F5823,商品マスタ!$K:$L,2,FALSE))</f>
        <v/>
      </c>
      <c r="H5823" s="95" t="str">
        <f t="shared" si="90"/>
        <v/>
      </c>
    </row>
    <row r="5824" spans="1:8" x14ac:dyDescent="0.55000000000000004">
      <c r="A5824" s="76"/>
      <c r="B5824" s="50">
        <v>2</v>
      </c>
      <c r="G5824" s="94" t="str">
        <f>IF(F5824="","",VLOOKUP(F5824,商品マスタ!$K:$L,2,FALSE))</f>
        <v/>
      </c>
      <c r="H5824" s="95" t="str">
        <f t="shared" ref="H5824:H5887" si="91">IF(D5824="","",IF(E5824="",LEN(SUBSTITUTE(D5824," ","")),LEN(SUBSTITUTE(E5824," ",""))))</f>
        <v/>
      </c>
    </row>
    <row r="5825" spans="1:8" x14ac:dyDescent="0.55000000000000004">
      <c r="A5825" s="76"/>
      <c r="B5825" s="50">
        <v>1</v>
      </c>
      <c r="G5825" s="94" t="str">
        <f>IF(F5825="","",VLOOKUP(F5825,商品マスタ!$K:$L,2,FALSE))</f>
        <v/>
      </c>
      <c r="H5825" s="95" t="str">
        <f t="shared" si="91"/>
        <v/>
      </c>
    </row>
    <row r="5826" spans="1:8" x14ac:dyDescent="0.55000000000000004">
      <c r="A5826" s="76"/>
      <c r="B5826" s="50">
        <v>2</v>
      </c>
      <c r="G5826" s="94" t="str">
        <f>IF(F5826="","",VLOOKUP(F5826,商品マスタ!$K:$L,2,FALSE))</f>
        <v/>
      </c>
      <c r="H5826" s="95" t="str">
        <f t="shared" si="91"/>
        <v/>
      </c>
    </row>
    <row r="5827" spans="1:8" x14ac:dyDescent="0.55000000000000004">
      <c r="A5827" s="76"/>
      <c r="B5827" s="50">
        <v>1</v>
      </c>
      <c r="G5827" s="94" t="str">
        <f>IF(F5827="","",VLOOKUP(F5827,商品マスタ!$K:$L,2,FALSE))</f>
        <v/>
      </c>
      <c r="H5827" s="95" t="str">
        <f t="shared" si="91"/>
        <v/>
      </c>
    </row>
    <row r="5828" spans="1:8" x14ac:dyDescent="0.55000000000000004">
      <c r="A5828" s="76"/>
      <c r="B5828" s="50">
        <v>2</v>
      </c>
      <c r="G5828" s="94" t="str">
        <f>IF(F5828="","",VLOOKUP(F5828,商品マスタ!$K:$L,2,FALSE))</f>
        <v/>
      </c>
      <c r="H5828" s="95" t="str">
        <f t="shared" si="91"/>
        <v/>
      </c>
    </row>
    <row r="5829" spans="1:8" x14ac:dyDescent="0.55000000000000004">
      <c r="A5829" s="76"/>
      <c r="B5829" s="50">
        <v>1</v>
      </c>
      <c r="G5829" s="94" t="str">
        <f>IF(F5829="","",VLOOKUP(F5829,商品マスタ!$K:$L,2,FALSE))</f>
        <v/>
      </c>
      <c r="H5829" s="95" t="str">
        <f t="shared" si="91"/>
        <v/>
      </c>
    </row>
    <row r="5830" spans="1:8" x14ac:dyDescent="0.55000000000000004">
      <c r="A5830" s="76"/>
      <c r="B5830" s="50">
        <v>2</v>
      </c>
      <c r="G5830" s="94" t="str">
        <f>IF(F5830="","",VLOOKUP(F5830,商品マスタ!$K:$L,2,FALSE))</f>
        <v/>
      </c>
      <c r="H5830" s="95" t="str">
        <f t="shared" si="91"/>
        <v/>
      </c>
    </row>
    <row r="5831" spans="1:8" x14ac:dyDescent="0.55000000000000004">
      <c r="A5831" s="76"/>
      <c r="B5831" s="50">
        <v>1</v>
      </c>
      <c r="G5831" s="94" t="str">
        <f>IF(F5831="","",VLOOKUP(F5831,商品マスタ!$K:$L,2,FALSE))</f>
        <v/>
      </c>
      <c r="H5831" s="95" t="str">
        <f t="shared" si="91"/>
        <v/>
      </c>
    </row>
    <row r="5832" spans="1:8" x14ac:dyDescent="0.55000000000000004">
      <c r="A5832" s="76"/>
      <c r="B5832" s="50">
        <v>2</v>
      </c>
      <c r="G5832" s="94" t="str">
        <f>IF(F5832="","",VLOOKUP(F5832,商品マスタ!$K:$L,2,FALSE))</f>
        <v/>
      </c>
      <c r="H5832" s="95" t="str">
        <f t="shared" si="91"/>
        <v/>
      </c>
    </row>
    <row r="5833" spans="1:8" x14ac:dyDescent="0.55000000000000004">
      <c r="A5833" s="76"/>
      <c r="B5833" s="50">
        <v>1</v>
      </c>
      <c r="G5833" s="94" t="str">
        <f>IF(F5833="","",VLOOKUP(F5833,商品マスタ!$K:$L,2,FALSE))</f>
        <v/>
      </c>
      <c r="H5833" s="95" t="str">
        <f t="shared" si="91"/>
        <v/>
      </c>
    </row>
    <row r="5834" spans="1:8" x14ac:dyDescent="0.55000000000000004">
      <c r="A5834" s="76"/>
      <c r="B5834" s="50">
        <v>2</v>
      </c>
      <c r="G5834" s="94" t="str">
        <f>IF(F5834="","",VLOOKUP(F5834,商品マスタ!$K:$L,2,FALSE))</f>
        <v/>
      </c>
      <c r="H5834" s="95" t="str">
        <f t="shared" si="91"/>
        <v/>
      </c>
    </row>
    <row r="5835" spans="1:8" x14ac:dyDescent="0.55000000000000004">
      <c r="A5835" s="76"/>
      <c r="B5835" s="50">
        <v>1</v>
      </c>
      <c r="G5835" s="94" t="str">
        <f>IF(F5835="","",VLOOKUP(F5835,商品マスタ!$K:$L,2,FALSE))</f>
        <v/>
      </c>
      <c r="H5835" s="95" t="str">
        <f t="shared" si="91"/>
        <v/>
      </c>
    </row>
    <row r="5836" spans="1:8" x14ac:dyDescent="0.55000000000000004">
      <c r="A5836" s="76"/>
      <c r="B5836" s="50">
        <v>2</v>
      </c>
      <c r="G5836" s="94" t="str">
        <f>IF(F5836="","",VLOOKUP(F5836,商品マスタ!$K:$L,2,FALSE))</f>
        <v/>
      </c>
      <c r="H5836" s="95" t="str">
        <f t="shared" si="91"/>
        <v/>
      </c>
    </row>
    <row r="5837" spans="1:8" x14ac:dyDescent="0.55000000000000004">
      <c r="A5837" s="76"/>
      <c r="B5837" s="50">
        <v>1</v>
      </c>
      <c r="G5837" s="94" t="str">
        <f>IF(F5837="","",VLOOKUP(F5837,商品マスタ!$K:$L,2,FALSE))</f>
        <v/>
      </c>
      <c r="H5837" s="95" t="str">
        <f t="shared" si="91"/>
        <v/>
      </c>
    </row>
    <row r="5838" spans="1:8" x14ac:dyDescent="0.55000000000000004">
      <c r="A5838" s="76"/>
      <c r="B5838" s="50">
        <v>2</v>
      </c>
      <c r="G5838" s="94" t="str">
        <f>IF(F5838="","",VLOOKUP(F5838,商品マスタ!$K:$L,2,FALSE))</f>
        <v/>
      </c>
      <c r="H5838" s="95" t="str">
        <f t="shared" si="91"/>
        <v/>
      </c>
    </row>
    <row r="5839" spans="1:8" x14ac:dyDescent="0.55000000000000004">
      <c r="A5839" s="76"/>
      <c r="B5839" s="50">
        <v>1</v>
      </c>
      <c r="G5839" s="94" t="str">
        <f>IF(F5839="","",VLOOKUP(F5839,商品マスタ!$K:$L,2,FALSE))</f>
        <v/>
      </c>
      <c r="H5839" s="95" t="str">
        <f t="shared" si="91"/>
        <v/>
      </c>
    </row>
    <row r="5840" spans="1:8" x14ac:dyDescent="0.55000000000000004">
      <c r="A5840" s="76"/>
      <c r="B5840" s="50">
        <v>2</v>
      </c>
      <c r="G5840" s="94" t="str">
        <f>IF(F5840="","",VLOOKUP(F5840,商品マスタ!$K:$L,2,FALSE))</f>
        <v/>
      </c>
      <c r="H5840" s="95" t="str">
        <f t="shared" si="91"/>
        <v/>
      </c>
    </row>
    <row r="5841" spans="1:8" x14ac:dyDescent="0.55000000000000004">
      <c r="A5841" s="76"/>
      <c r="B5841" s="50">
        <v>1</v>
      </c>
      <c r="G5841" s="94" t="str">
        <f>IF(F5841="","",VLOOKUP(F5841,商品マスタ!$K:$L,2,FALSE))</f>
        <v/>
      </c>
      <c r="H5841" s="95" t="str">
        <f t="shared" si="91"/>
        <v/>
      </c>
    </row>
    <row r="5842" spans="1:8" x14ac:dyDescent="0.55000000000000004">
      <c r="A5842" s="76"/>
      <c r="B5842" s="50">
        <v>2</v>
      </c>
      <c r="G5842" s="94" t="str">
        <f>IF(F5842="","",VLOOKUP(F5842,商品マスタ!$K:$L,2,FALSE))</f>
        <v/>
      </c>
      <c r="H5842" s="95" t="str">
        <f t="shared" si="91"/>
        <v/>
      </c>
    </row>
    <row r="5843" spans="1:8" x14ac:dyDescent="0.55000000000000004">
      <c r="A5843" s="76"/>
      <c r="B5843" s="50">
        <v>1</v>
      </c>
      <c r="G5843" s="94" t="str">
        <f>IF(F5843="","",VLOOKUP(F5843,商品マスタ!$K:$L,2,FALSE))</f>
        <v/>
      </c>
      <c r="H5843" s="95" t="str">
        <f t="shared" si="91"/>
        <v/>
      </c>
    </row>
    <row r="5844" spans="1:8" x14ac:dyDescent="0.55000000000000004">
      <c r="A5844" s="76"/>
      <c r="B5844" s="50">
        <v>2</v>
      </c>
      <c r="G5844" s="94" t="str">
        <f>IF(F5844="","",VLOOKUP(F5844,商品マスタ!$K:$L,2,FALSE))</f>
        <v/>
      </c>
      <c r="H5844" s="95" t="str">
        <f t="shared" si="91"/>
        <v/>
      </c>
    </row>
    <row r="5845" spans="1:8" x14ac:dyDescent="0.55000000000000004">
      <c r="A5845" s="76"/>
      <c r="B5845" s="50">
        <v>1</v>
      </c>
      <c r="G5845" s="94" t="str">
        <f>IF(F5845="","",VLOOKUP(F5845,商品マスタ!$K:$L,2,FALSE))</f>
        <v/>
      </c>
      <c r="H5845" s="95" t="str">
        <f t="shared" si="91"/>
        <v/>
      </c>
    </row>
    <row r="5846" spans="1:8" x14ac:dyDescent="0.55000000000000004">
      <c r="A5846" s="76"/>
      <c r="B5846" s="50">
        <v>2</v>
      </c>
      <c r="G5846" s="94" t="str">
        <f>IF(F5846="","",VLOOKUP(F5846,商品マスタ!$K:$L,2,FALSE))</f>
        <v/>
      </c>
      <c r="H5846" s="95" t="str">
        <f t="shared" si="91"/>
        <v/>
      </c>
    </row>
    <row r="5847" spans="1:8" x14ac:dyDescent="0.55000000000000004">
      <c r="A5847" s="76"/>
      <c r="B5847" s="50">
        <v>1</v>
      </c>
      <c r="G5847" s="94" t="str">
        <f>IF(F5847="","",VLOOKUP(F5847,商品マスタ!$K:$L,2,FALSE))</f>
        <v/>
      </c>
      <c r="H5847" s="95" t="str">
        <f t="shared" si="91"/>
        <v/>
      </c>
    </row>
    <row r="5848" spans="1:8" x14ac:dyDescent="0.55000000000000004">
      <c r="A5848" s="76"/>
      <c r="B5848" s="50">
        <v>2</v>
      </c>
      <c r="G5848" s="94" t="str">
        <f>IF(F5848="","",VLOOKUP(F5848,商品マスタ!$K:$L,2,FALSE))</f>
        <v/>
      </c>
      <c r="H5848" s="95" t="str">
        <f t="shared" si="91"/>
        <v/>
      </c>
    </row>
    <row r="5849" spans="1:8" x14ac:dyDescent="0.55000000000000004">
      <c r="A5849" s="76"/>
      <c r="B5849" s="50">
        <v>1</v>
      </c>
      <c r="G5849" s="94" t="str">
        <f>IF(F5849="","",VLOOKUP(F5849,商品マスタ!$K:$L,2,FALSE))</f>
        <v/>
      </c>
      <c r="H5849" s="95" t="str">
        <f t="shared" si="91"/>
        <v/>
      </c>
    </row>
    <row r="5850" spans="1:8" x14ac:dyDescent="0.55000000000000004">
      <c r="A5850" s="76"/>
      <c r="B5850" s="50">
        <v>2</v>
      </c>
      <c r="G5850" s="94" t="str">
        <f>IF(F5850="","",VLOOKUP(F5850,商品マスタ!$K:$L,2,FALSE))</f>
        <v/>
      </c>
      <c r="H5850" s="95" t="str">
        <f t="shared" si="91"/>
        <v/>
      </c>
    </row>
    <row r="5851" spans="1:8" x14ac:dyDescent="0.55000000000000004">
      <c r="A5851" s="76"/>
      <c r="B5851" s="50">
        <v>1</v>
      </c>
      <c r="G5851" s="94" t="str">
        <f>IF(F5851="","",VLOOKUP(F5851,商品マスタ!$K:$L,2,FALSE))</f>
        <v/>
      </c>
      <c r="H5851" s="95" t="str">
        <f t="shared" si="91"/>
        <v/>
      </c>
    </row>
    <row r="5852" spans="1:8" x14ac:dyDescent="0.55000000000000004">
      <c r="A5852" s="76"/>
      <c r="B5852" s="50">
        <v>2</v>
      </c>
      <c r="G5852" s="94" t="str">
        <f>IF(F5852="","",VLOOKUP(F5852,商品マスタ!$K:$L,2,FALSE))</f>
        <v/>
      </c>
      <c r="H5852" s="95" t="str">
        <f t="shared" si="91"/>
        <v/>
      </c>
    </row>
    <row r="5853" spans="1:8" x14ac:dyDescent="0.55000000000000004">
      <c r="A5853" s="76"/>
      <c r="B5853" s="50">
        <v>1</v>
      </c>
      <c r="G5853" s="94" t="str">
        <f>IF(F5853="","",VLOOKUP(F5853,商品マスタ!$K:$L,2,FALSE))</f>
        <v/>
      </c>
      <c r="H5853" s="95" t="str">
        <f t="shared" si="91"/>
        <v/>
      </c>
    </row>
    <row r="5854" spans="1:8" x14ac:dyDescent="0.55000000000000004">
      <c r="A5854" s="76"/>
      <c r="B5854" s="50">
        <v>2</v>
      </c>
      <c r="G5854" s="94" t="str">
        <f>IF(F5854="","",VLOOKUP(F5854,商品マスタ!$K:$L,2,FALSE))</f>
        <v/>
      </c>
      <c r="H5854" s="95" t="str">
        <f t="shared" si="91"/>
        <v/>
      </c>
    </row>
    <row r="5855" spans="1:8" x14ac:dyDescent="0.55000000000000004">
      <c r="A5855" s="76"/>
      <c r="B5855" s="50">
        <v>1</v>
      </c>
      <c r="G5855" s="94" t="str">
        <f>IF(F5855="","",VLOOKUP(F5855,商品マスタ!$K:$L,2,FALSE))</f>
        <v/>
      </c>
      <c r="H5855" s="95" t="str">
        <f t="shared" si="91"/>
        <v/>
      </c>
    </row>
    <row r="5856" spans="1:8" x14ac:dyDescent="0.55000000000000004">
      <c r="A5856" s="76"/>
      <c r="B5856" s="50">
        <v>2</v>
      </c>
      <c r="G5856" s="94" t="str">
        <f>IF(F5856="","",VLOOKUP(F5856,商品マスタ!$K:$L,2,FALSE))</f>
        <v/>
      </c>
      <c r="H5856" s="95" t="str">
        <f t="shared" si="91"/>
        <v/>
      </c>
    </row>
    <row r="5857" spans="1:8" x14ac:dyDescent="0.55000000000000004">
      <c r="A5857" s="76"/>
      <c r="B5857" s="50">
        <v>1</v>
      </c>
      <c r="G5857" s="94" t="str">
        <f>IF(F5857="","",VLOOKUP(F5857,商品マスタ!$K:$L,2,FALSE))</f>
        <v/>
      </c>
      <c r="H5857" s="95" t="str">
        <f t="shared" si="91"/>
        <v/>
      </c>
    </row>
    <row r="5858" spans="1:8" x14ac:dyDescent="0.55000000000000004">
      <c r="A5858" s="76"/>
      <c r="B5858" s="50">
        <v>2</v>
      </c>
      <c r="G5858" s="94" t="str">
        <f>IF(F5858="","",VLOOKUP(F5858,商品マスタ!$K:$L,2,FALSE))</f>
        <v/>
      </c>
      <c r="H5858" s="95" t="str">
        <f t="shared" si="91"/>
        <v/>
      </c>
    </row>
    <row r="5859" spans="1:8" x14ac:dyDescent="0.55000000000000004">
      <c r="A5859" s="76"/>
      <c r="B5859" s="50">
        <v>1</v>
      </c>
      <c r="G5859" s="94" t="str">
        <f>IF(F5859="","",VLOOKUP(F5859,商品マスタ!$K:$L,2,FALSE))</f>
        <v/>
      </c>
      <c r="H5859" s="95" t="str">
        <f t="shared" si="91"/>
        <v/>
      </c>
    </row>
    <row r="5860" spans="1:8" x14ac:dyDescent="0.55000000000000004">
      <c r="A5860" s="76"/>
      <c r="B5860" s="50">
        <v>2</v>
      </c>
      <c r="G5860" s="94" t="str">
        <f>IF(F5860="","",VLOOKUP(F5860,商品マスタ!$K:$L,2,FALSE))</f>
        <v/>
      </c>
      <c r="H5860" s="95" t="str">
        <f t="shared" si="91"/>
        <v/>
      </c>
    </row>
    <row r="5861" spans="1:8" x14ac:dyDescent="0.55000000000000004">
      <c r="A5861" s="76"/>
      <c r="B5861" s="50">
        <v>1</v>
      </c>
      <c r="G5861" s="94" t="str">
        <f>IF(F5861="","",VLOOKUP(F5861,商品マスタ!$K:$L,2,FALSE))</f>
        <v/>
      </c>
      <c r="H5861" s="95" t="str">
        <f t="shared" si="91"/>
        <v/>
      </c>
    </row>
    <row r="5862" spans="1:8" x14ac:dyDescent="0.55000000000000004">
      <c r="A5862" s="76"/>
      <c r="B5862" s="50">
        <v>2</v>
      </c>
      <c r="G5862" s="94" t="str">
        <f>IF(F5862="","",VLOOKUP(F5862,商品マスタ!$K:$L,2,FALSE))</f>
        <v/>
      </c>
      <c r="H5862" s="95" t="str">
        <f t="shared" si="91"/>
        <v/>
      </c>
    </row>
    <row r="5863" spans="1:8" x14ac:dyDescent="0.55000000000000004">
      <c r="A5863" s="76"/>
      <c r="B5863" s="50">
        <v>1</v>
      </c>
      <c r="G5863" s="94" t="str">
        <f>IF(F5863="","",VLOOKUP(F5863,商品マスタ!$K:$L,2,FALSE))</f>
        <v/>
      </c>
      <c r="H5863" s="95" t="str">
        <f t="shared" si="91"/>
        <v/>
      </c>
    </row>
    <row r="5864" spans="1:8" x14ac:dyDescent="0.55000000000000004">
      <c r="A5864" s="76"/>
      <c r="B5864" s="50">
        <v>2</v>
      </c>
      <c r="G5864" s="94" t="str">
        <f>IF(F5864="","",VLOOKUP(F5864,商品マスタ!$K:$L,2,FALSE))</f>
        <v/>
      </c>
      <c r="H5864" s="95" t="str">
        <f t="shared" si="91"/>
        <v/>
      </c>
    </row>
    <row r="5865" spans="1:8" x14ac:dyDescent="0.55000000000000004">
      <c r="A5865" s="76"/>
      <c r="B5865" s="50">
        <v>1</v>
      </c>
      <c r="G5865" s="94" t="str">
        <f>IF(F5865="","",VLOOKUP(F5865,商品マスタ!$K:$L,2,FALSE))</f>
        <v/>
      </c>
      <c r="H5865" s="95" t="str">
        <f t="shared" si="91"/>
        <v/>
      </c>
    </row>
    <row r="5866" spans="1:8" x14ac:dyDescent="0.55000000000000004">
      <c r="A5866" s="76"/>
      <c r="B5866" s="50">
        <v>2</v>
      </c>
      <c r="G5866" s="94" t="str">
        <f>IF(F5866="","",VLOOKUP(F5866,商品マスタ!$K:$L,2,FALSE))</f>
        <v/>
      </c>
      <c r="H5866" s="95" t="str">
        <f t="shared" si="91"/>
        <v/>
      </c>
    </row>
    <row r="5867" spans="1:8" x14ac:dyDescent="0.55000000000000004">
      <c r="A5867" s="76"/>
      <c r="B5867" s="50">
        <v>1</v>
      </c>
      <c r="G5867" s="94" t="str">
        <f>IF(F5867="","",VLOOKUP(F5867,商品マスタ!$K:$L,2,FALSE))</f>
        <v/>
      </c>
      <c r="H5867" s="95" t="str">
        <f t="shared" si="91"/>
        <v/>
      </c>
    </row>
    <row r="5868" spans="1:8" x14ac:dyDescent="0.55000000000000004">
      <c r="A5868" s="76"/>
      <c r="B5868" s="50">
        <v>2</v>
      </c>
      <c r="G5868" s="94" t="str">
        <f>IF(F5868="","",VLOOKUP(F5868,商品マスタ!$K:$L,2,FALSE))</f>
        <v/>
      </c>
      <c r="H5868" s="95" t="str">
        <f t="shared" si="91"/>
        <v/>
      </c>
    </row>
    <row r="5869" spans="1:8" x14ac:dyDescent="0.55000000000000004">
      <c r="A5869" s="76"/>
      <c r="B5869" s="50">
        <v>1</v>
      </c>
      <c r="G5869" s="94" t="str">
        <f>IF(F5869="","",VLOOKUP(F5869,商品マスタ!$K:$L,2,FALSE))</f>
        <v/>
      </c>
      <c r="H5869" s="95" t="str">
        <f t="shared" si="91"/>
        <v/>
      </c>
    </row>
    <row r="5870" spans="1:8" x14ac:dyDescent="0.55000000000000004">
      <c r="A5870" s="76"/>
      <c r="B5870" s="50">
        <v>2</v>
      </c>
      <c r="G5870" s="94" t="str">
        <f>IF(F5870="","",VLOOKUP(F5870,商品マスタ!$K:$L,2,FALSE))</f>
        <v/>
      </c>
      <c r="H5870" s="95" t="str">
        <f t="shared" si="91"/>
        <v/>
      </c>
    </row>
    <row r="5871" spans="1:8" x14ac:dyDescent="0.55000000000000004">
      <c r="A5871" s="76"/>
      <c r="B5871" s="50">
        <v>1</v>
      </c>
      <c r="G5871" s="94" t="str">
        <f>IF(F5871="","",VLOOKUP(F5871,商品マスタ!$K:$L,2,FALSE))</f>
        <v/>
      </c>
      <c r="H5871" s="95" t="str">
        <f t="shared" si="91"/>
        <v/>
      </c>
    </row>
    <row r="5872" spans="1:8" x14ac:dyDescent="0.55000000000000004">
      <c r="A5872" s="76"/>
      <c r="B5872" s="50">
        <v>2</v>
      </c>
      <c r="G5872" s="94" t="str">
        <f>IF(F5872="","",VLOOKUP(F5872,商品マスタ!$K:$L,2,FALSE))</f>
        <v/>
      </c>
      <c r="H5872" s="95" t="str">
        <f t="shared" si="91"/>
        <v/>
      </c>
    </row>
    <row r="5873" spans="1:8" x14ac:dyDescent="0.55000000000000004">
      <c r="A5873" s="76"/>
      <c r="B5873" s="50">
        <v>1</v>
      </c>
      <c r="G5873" s="94" t="str">
        <f>IF(F5873="","",VLOOKUP(F5873,商品マスタ!$K:$L,2,FALSE))</f>
        <v/>
      </c>
      <c r="H5873" s="95" t="str">
        <f t="shared" si="91"/>
        <v/>
      </c>
    </row>
    <row r="5874" spans="1:8" x14ac:dyDescent="0.55000000000000004">
      <c r="A5874" s="76"/>
      <c r="B5874" s="50">
        <v>2</v>
      </c>
      <c r="G5874" s="94" t="str">
        <f>IF(F5874="","",VLOOKUP(F5874,商品マスタ!$K:$L,2,FALSE))</f>
        <v/>
      </c>
      <c r="H5874" s="95" t="str">
        <f t="shared" si="91"/>
        <v/>
      </c>
    </row>
    <row r="5875" spans="1:8" x14ac:dyDescent="0.55000000000000004">
      <c r="A5875" s="76"/>
      <c r="B5875" s="50">
        <v>1</v>
      </c>
      <c r="G5875" s="94" t="str">
        <f>IF(F5875="","",VLOOKUP(F5875,商品マスタ!$K:$L,2,FALSE))</f>
        <v/>
      </c>
      <c r="H5875" s="95" t="str">
        <f t="shared" si="91"/>
        <v/>
      </c>
    </row>
    <row r="5876" spans="1:8" x14ac:dyDescent="0.55000000000000004">
      <c r="A5876" s="76"/>
      <c r="B5876" s="50">
        <v>2</v>
      </c>
      <c r="G5876" s="94" t="str">
        <f>IF(F5876="","",VLOOKUP(F5876,商品マスタ!$K:$L,2,FALSE))</f>
        <v/>
      </c>
      <c r="H5876" s="95" t="str">
        <f t="shared" si="91"/>
        <v/>
      </c>
    </row>
    <row r="5877" spans="1:8" x14ac:dyDescent="0.55000000000000004">
      <c r="A5877" s="76"/>
      <c r="B5877" s="50">
        <v>1</v>
      </c>
      <c r="G5877" s="94" t="str">
        <f>IF(F5877="","",VLOOKUP(F5877,商品マスタ!$K:$L,2,FALSE))</f>
        <v/>
      </c>
      <c r="H5877" s="95" t="str">
        <f t="shared" si="91"/>
        <v/>
      </c>
    </row>
    <row r="5878" spans="1:8" x14ac:dyDescent="0.55000000000000004">
      <c r="A5878" s="76"/>
      <c r="B5878" s="50">
        <v>2</v>
      </c>
      <c r="G5878" s="94" t="str">
        <f>IF(F5878="","",VLOOKUP(F5878,商品マスタ!$K:$L,2,FALSE))</f>
        <v/>
      </c>
      <c r="H5878" s="95" t="str">
        <f t="shared" si="91"/>
        <v/>
      </c>
    </row>
    <row r="5879" spans="1:8" x14ac:dyDescent="0.55000000000000004">
      <c r="A5879" s="76"/>
      <c r="B5879" s="50">
        <v>1</v>
      </c>
      <c r="G5879" s="94" t="str">
        <f>IF(F5879="","",VLOOKUP(F5879,商品マスタ!$K:$L,2,FALSE))</f>
        <v/>
      </c>
      <c r="H5879" s="95" t="str">
        <f t="shared" si="91"/>
        <v/>
      </c>
    </row>
    <row r="5880" spans="1:8" x14ac:dyDescent="0.55000000000000004">
      <c r="A5880" s="76"/>
      <c r="B5880" s="50">
        <v>2</v>
      </c>
      <c r="G5880" s="94" t="str">
        <f>IF(F5880="","",VLOOKUP(F5880,商品マスタ!$K:$L,2,FALSE))</f>
        <v/>
      </c>
      <c r="H5880" s="95" t="str">
        <f t="shared" si="91"/>
        <v/>
      </c>
    </row>
    <row r="5881" spans="1:8" x14ac:dyDescent="0.55000000000000004">
      <c r="A5881" s="76"/>
      <c r="B5881" s="50">
        <v>1</v>
      </c>
      <c r="G5881" s="94" t="str">
        <f>IF(F5881="","",VLOOKUP(F5881,商品マスタ!$K:$L,2,FALSE))</f>
        <v/>
      </c>
      <c r="H5881" s="95" t="str">
        <f t="shared" si="91"/>
        <v/>
      </c>
    </row>
    <row r="5882" spans="1:8" x14ac:dyDescent="0.55000000000000004">
      <c r="A5882" s="76"/>
      <c r="B5882" s="50">
        <v>2</v>
      </c>
      <c r="G5882" s="94" t="str">
        <f>IF(F5882="","",VLOOKUP(F5882,商品マスタ!$K:$L,2,FALSE))</f>
        <v/>
      </c>
      <c r="H5882" s="95" t="str">
        <f t="shared" si="91"/>
        <v/>
      </c>
    </row>
    <row r="5883" spans="1:8" x14ac:dyDescent="0.55000000000000004">
      <c r="A5883" s="76"/>
      <c r="B5883" s="50">
        <v>1</v>
      </c>
      <c r="G5883" s="94" t="str">
        <f>IF(F5883="","",VLOOKUP(F5883,商品マスタ!$K:$L,2,FALSE))</f>
        <v/>
      </c>
      <c r="H5883" s="95" t="str">
        <f t="shared" si="91"/>
        <v/>
      </c>
    </row>
    <row r="5884" spans="1:8" x14ac:dyDescent="0.55000000000000004">
      <c r="A5884" s="76"/>
      <c r="B5884" s="50">
        <v>2</v>
      </c>
      <c r="G5884" s="94" t="str">
        <f>IF(F5884="","",VLOOKUP(F5884,商品マスタ!$K:$L,2,FALSE))</f>
        <v/>
      </c>
      <c r="H5884" s="95" t="str">
        <f t="shared" si="91"/>
        <v/>
      </c>
    </row>
    <row r="5885" spans="1:8" x14ac:dyDescent="0.55000000000000004">
      <c r="A5885" s="76"/>
      <c r="B5885" s="50">
        <v>1</v>
      </c>
      <c r="G5885" s="94" t="str">
        <f>IF(F5885="","",VLOOKUP(F5885,商品マスタ!$K:$L,2,FALSE))</f>
        <v/>
      </c>
      <c r="H5885" s="95" t="str">
        <f t="shared" si="91"/>
        <v/>
      </c>
    </row>
    <row r="5886" spans="1:8" x14ac:dyDescent="0.55000000000000004">
      <c r="A5886" s="76"/>
      <c r="B5886" s="50">
        <v>2</v>
      </c>
      <c r="G5886" s="94" t="str">
        <f>IF(F5886="","",VLOOKUP(F5886,商品マスタ!$K:$L,2,FALSE))</f>
        <v/>
      </c>
      <c r="H5886" s="95" t="str">
        <f t="shared" si="91"/>
        <v/>
      </c>
    </row>
    <row r="5887" spans="1:8" x14ac:dyDescent="0.55000000000000004">
      <c r="A5887" s="76"/>
      <c r="B5887" s="50">
        <v>1</v>
      </c>
      <c r="G5887" s="94" t="str">
        <f>IF(F5887="","",VLOOKUP(F5887,商品マスタ!$K:$L,2,FALSE))</f>
        <v/>
      </c>
      <c r="H5887" s="95" t="str">
        <f t="shared" si="91"/>
        <v/>
      </c>
    </row>
    <row r="5888" spans="1:8" x14ac:dyDescent="0.55000000000000004">
      <c r="A5888" s="76"/>
      <c r="B5888" s="50">
        <v>2</v>
      </c>
      <c r="G5888" s="94" t="str">
        <f>IF(F5888="","",VLOOKUP(F5888,商品マスタ!$K:$L,2,FALSE))</f>
        <v/>
      </c>
      <c r="H5888" s="95" t="str">
        <f t="shared" ref="H5888:H5951" si="92">IF(D5888="","",IF(E5888="",LEN(SUBSTITUTE(D5888," ","")),LEN(SUBSTITUTE(E5888," ",""))))</f>
        <v/>
      </c>
    </row>
    <row r="5889" spans="1:8" x14ac:dyDescent="0.55000000000000004">
      <c r="A5889" s="76"/>
      <c r="B5889" s="50">
        <v>1</v>
      </c>
      <c r="G5889" s="94" t="str">
        <f>IF(F5889="","",VLOOKUP(F5889,商品マスタ!$K:$L,2,FALSE))</f>
        <v/>
      </c>
      <c r="H5889" s="95" t="str">
        <f t="shared" si="92"/>
        <v/>
      </c>
    </row>
    <row r="5890" spans="1:8" x14ac:dyDescent="0.55000000000000004">
      <c r="A5890" s="76"/>
      <c r="B5890" s="50">
        <v>2</v>
      </c>
      <c r="G5890" s="94" t="str">
        <f>IF(F5890="","",VLOOKUP(F5890,商品マスタ!$K:$L,2,FALSE))</f>
        <v/>
      </c>
      <c r="H5890" s="95" t="str">
        <f t="shared" si="92"/>
        <v/>
      </c>
    </row>
    <row r="5891" spans="1:8" x14ac:dyDescent="0.55000000000000004">
      <c r="A5891" s="76"/>
      <c r="B5891" s="50">
        <v>1</v>
      </c>
      <c r="G5891" s="94" t="str">
        <f>IF(F5891="","",VLOOKUP(F5891,商品マスタ!$K:$L,2,FALSE))</f>
        <v/>
      </c>
      <c r="H5891" s="95" t="str">
        <f t="shared" si="92"/>
        <v/>
      </c>
    </row>
    <row r="5892" spans="1:8" x14ac:dyDescent="0.55000000000000004">
      <c r="A5892" s="76"/>
      <c r="B5892" s="50">
        <v>2</v>
      </c>
      <c r="G5892" s="94" t="str">
        <f>IF(F5892="","",VLOOKUP(F5892,商品マスタ!$K:$L,2,FALSE))</f>
        <v/>
      </c>
      <c r="H5892" s="95" t="str">
        <f t="shared" si="92"/>
        <v/>
      </c>
    </row>
    <row r="5893" spans="1:8" x14ac:dyDescent="0.55000000000000004">
      <c r="A5893" s="76"/>
      <c r="B5893" s="50">
        <v>1</v>
      </c>
      <c r="G5893" s="94" t="str">
        <f>IF(F5893="","",VLOOKUP(F5893,商品マスタ!$K:$L,2,FALSE))</f>
        <v/>
      </c>
      <c r="H5893" s="95" t="str">
        <f t="shared" si="92"/>
        <v/>
      </c>
    </row>
    <row r="5894" spans="1:8" x14ac:dyDescent="0.55000000000000004">
      <c r="A5894" s="76"/>
      <c r="B5894" s="50">
        <v>2</v>
      </c>
      <c r="G5894" s="94" t="str">
        <f>IF(F5894="","",VLOOKUP(F5894,商品マスタ!$K:$L,2,FALSE))</f>
        <v/>
      </c>
      <c r="H5894" s="95" t="str">
        <f t="shared" si="92"/>
        <v/>
      </c>
    </row>
    <row r="5895" spans="1:8" x14ac:dyDescent="0.55000000000000004">
      <c r="A5895" s="76"/>
      <c r="B5895" s="50">
        <v>1</v>
      </c>
      <c r="G5895" s="94" t="str">
        <f>IF(F5895="","",VLOOKUP(F5895,商品マスタ!$K:$L,2,FALSE))</f>
        <v/>
      </c>
      <c r="H5895" s="95" t="str">
        <f t="shared" si="92"/>
        <v/>
      </c>
    </row>
    <row r="5896" spans="1:8" x14ac:dyDescent="0.55000000000000004">
      <c r="A5896" s="76"/>
      <c r="B5896" s="50">
        <v>2</v>
      </c>
      <c r="G5896" s="94" t="str">
        <f>IF(F5896="","",VLOOKUP(F5896,商品マスタ!$K:$L,2,FALSE))</f>
        <v/>
      </c>
      <c r="H5896" s="95" t="str">
        <f t="shared" si="92"/>
        <v/>
      </c>
    </row>
    <row r="5897" spans="1:8" x14ac:dyDescent="0.55000000000000004">
      <c r="A5897" s="76"/>
      <c r="B5897" s="50">
        <v>1</v>
      </c>
      <c r="G5897" s="94" t="str">
        <f>IF(F5897="","",VLOOKUP(F5897,商品マスタ!$K:$L,2,FALSE))</f>
        <v/>
      </c>
      <c r="H5897" s="95" t="str">
        <f t="shared" si="92"/>
        <v/>
      </c>
    </row>
    <row r="5898" spans="1:8" x14ac:dyDescent="0.55000000000000004">
      <c r="A5898" s="76"/>
      <c r="B5898" s="50">
        <v>2</v>
      </c>
      <c r="G5898" s="94" t="str">
        <f>IF(F5898="","",VLOOKUP(F5898,商品マスタ!$K:$L,2,FALSE))</f>
        <v/>
      </c>
      <c r="H5898" s="95" t="str">
        <f t="shared" si="92"/>
        <v/>
      </c>
    </row>
    <row r="5899" spans="1:8" x14ac:dyDescent="0.55000000000000004">
      <c r="A5899" s="76"/>
      <c r="B5899" s="50">
        <v>1</v>
      </c>
      <c r="G5899" s="94" t="str">
        <f>IF(F5899="","",VLOOKUP(F5899,商品マスタ!$K:$L,2,FALSE))</f>
        <v/>
      </c>
      <c r="H5899" s="95" t="str">
        <f t="shared" si="92"/>
        <v/>
      </c>
    </row>
    <row r="5900" spans="1:8" x14ac:dyDescent="0.55000000000000004">
      <c r="A5900" s="76"/>
      <c r="B5900" s="50">
        <v>2</v>
      </c>
      <c r="G5900" s="94" t="str">
        <f>IF(F5900="","",VLOOKUP(F5900,商品マスタ!$K:$L,2,FALSE))</f>
        <v/>
      </c>
      <c r="H5900" s="95" t="str">
        <f t="shared" si="92"/>
        <v/>
      </c>
    </row>
    <row r="5901" spans="1:8" x14ac:dyDescent="0.55000000000000004">
      <c r="A5901" s="76"/>
      <c r="B5901" s="50">
        <v>1</v>
      </c>
      <c r="G5901" s="94" t="str">
        <f>IF(F5901="","",VLOOKUP(F5901,商品マスタ!$K:$L,2,FALSE))</f>
        <v/>
      </c>
      <c r="H5901" s="95" t="str">
        <f t="shared" si="92"/>
        <v/>
      </c>
    </row>
    <row r="5902" spans="1:8" x14ac:dyDescent="0.55000000000000004">
      <c r="A5902" s="76"/>
      <c r="B5902" s="50">
        <v>2</v>
      </c>
      <c r="G5902" s="94" t="str">
        <f>IF(F5902="","",VLOOKUP(F5902,商品マスタ!$K:$L,2,FALSE))</f>
        <v/>
      </c>
      <c r="H5902" s="95" t="str">
        <f t="shared" si="92"/>
        <v/>
      </c>
    </row>
    <row r="5903" spans="1:8" x14ac:dyDescent="0.55000000000000004">
      <c r="A5903" s="76"/>
      <c r="B5903" s="50">
        <v>1</v>
      </c>
      <c r="G5903" s="94" t="str">
        <f>IF(F5903="","",VLOOKUP(F5903,商品マスタ!$K:$L,2,FALSE))</f>
        <v/>
      </c>
      <c r="H5903" s="95" t="str">
        <f t="shared" si="92"/>
        <v/>
      </c>
    </row>
    <row r="5904" spans="1:8" x14ac:dyDescent="0.55000000000000004">
      <c r="A5904" s="76"/>
      <c r="B5904" s="50">
        <v>2</v>
      </c>
      <c r="G5904" s="94" t="str">
        <f>IF(F5904="","",VLOOKUP(F5904,商品マスタ!$K:$L,2,FALSE))</f>
        <v/>
      </c>
      <c r="H5904" s="95" t="str">
        <f t="shared" si="92"/>
        <v/>
      </c>
    </row>
    <row r="5905" spans="1:8" x14ac:dyDescent="0.55000000000000004">
      <c r="A5905" s="76"/>
      <c r="B5905" s="50">
        <v>1</v>
      </c>
      <c r="G5905" s="94" t="str">
        <f>IF(F5905="","",VLOOKUP(F5905,商品マスタ!$K:$L,2,FALSE))</f>
        <v/>
      </c>
      <c r="H5905" s="95" t="str">
        <f t="shared" si="92"/>
        <v/>
      </c>
    </row>
    <row r="5906" spans="1:8" x14ac:dyDescent="0.55000000000000004">
      <c r="A5906" s="76"/>
      <c r="B5906" s="50">
        <v>2</v>
      </c>
      <c r="G5906" s="94" t="str">
        <f>IF(F5906="","",VLOOKUP(F5906,商品マスタ!$K:$L,2,FALSE))</f>
        <v/>
      </c>
      <c r="H5906" s="95" t="str">
        <f t="shared" si="92"/>
        <v/>
      </c>
    </row>
    <row r="5907" spans="1:8" x14ac:dyDescent="0.55000000000000004">
      <c r="A5907" s="76"/>
      <c r="B5907" s="50">
        <v>1</v>
      </c>
      <c r="G5907" s="94" t="str">
        <f>IF(F5907="","",VLOOKUP(F5907,商品マスタ!$K:$L,2,FALSE))</f>
        <v/>
      </c>
      <c r="H5907" s="95" t="str">
        <f t="shared" si="92"/>
        <v/>
      </c>
    </row>
    <row r="5908" spans="1:8" x14ac:dyDescent="0.55000000000000004">
      <c r="A5908" s="76"/>
      <c r="B5908" s="50">
        <v>2</v>
      </c>
      <c r="G5908" s="94" t="str">
        <f>IF(F5908="","",VLOOKUP(F5908,商品マスタ!$K:$L,2,FALSE))</f>
        <v/>
      </c>
      <c r="H5908" s="95" t="str">
        <f t="shared" si="92"/>
        <v/>
      </c>
    </row>
    <row r="5909" spans="1:8" x14ac:dyDescent="0.55000000000000004">
      <c r="A5909" s="76"/>
      <c r="B5909" s="50">
        <v>1</v>
      </c>
      <c r="G5909" s="94" t="str">
        <f>IF(F5909="","",VLOOKUP(F5909,商品マスタ!$K:$L,2,FALSE))</f>
        <v/>
      </c>
      <c r="H5909" s="95" t="str">
        <f t="shared" si="92"/>
        <v/>
      </c>
    </row>
    <row r="5910" spans="1:8" x14ac:dyDescent="0.55000000000000004">
      <c r="A5910" s="76"/>
      <c r="B5910" s="50">
        <v>2</v>
      </c>
      <c r="G5910" s="94" t="str">
        <f>IF(F5910="","",VLOOKUP(F5910,商品マスタ!$K:$L,2,FALSE))</f>
        <v/>
      </c>
      <c r="H5910" s="95" t="str">
        <f t="shared" si="92"/>
        <v/>
      </c>
    </row>
    <row r="5911" spans="1:8" x14ac:dyDescent="0.55000000000000004">
      <c r="A5911" s="76"/>
      <c r="B5911" s="50">
        <v>1</v>
      </c>
      <c r="G5911" s="94" t="str">
        <f>IF(F5911="","",VLOOKUP(F5911,商品マスタ!$K:$L,2,FALSE))</f>
        <v/>
      </c>
      <c r="H5911" s="95" t="str">
        <f t="shared" si="92"/>
        <v/>
      </c>
    </row>
    <row r="5912" spans="1:8" x14ac:dyDescent="0.55000000000000004">
      <c r="A5912" s="76"/>
      <c r="B5912" s="50">
        <v>2</v>
      </c>
      <c r="G5912" s="94" t="str">
        <f>IF(F5912="","",VLOOKUP(F5912,商品マスタ!$K:$L,2,FALSE))</f>
        <v/>
      </c>
      <c r="H5912" s="95" t="str">
        <f t="shared" si="92"/>
        <v/>
      </c>
    </row>
    <row r="5913" spans="1:8" x14ac:dyDescent="0.55000000000000004">
      <c r="A5913" s="76"/>
      <c r="B5913" s="50">
        <v>1</v>
      </c>
      <c r="G5913" s="94" t="str">
        <f>IF(F5913="","",VLOOKUP(F5913,商品マスタ!$K:$L,2,FALSE))</f>
        <v/>
      </c>
      <c r="H5913" s="95" t="str">
        <f t="shared" si="92"/>
        <v/>
      </c>
    </row>
    <row r="5914" spans="1:8" x14ac:dyDescent="0.55000000000000004">
      <c r="A5914" s="76"/>
      <c r="B5914" s="50">
        <v>2</v>
      </c>
      <c r="G5914" s="94" t="str">
        <f>IF(F5914="","",VLOOKUP(F5914,商品マスタ!$K:$L,2,FALSE))</f>
        <v/>
      </c>
      <c r="H5914" s="95" t="str">
        <f t="shared" si="92"/>
        <v/>
      </c>
    </row>
    <row r="5915" spans="1:8" x14ac:dyDescent="0.55000000000000004">
      <c r="A5915" s="76"/>
      <c r="B5915" s="50">
        <v>1</v>
      </c>
      <c r="G5915" s="94" t="str">
        <f>IF(F5915="","",VLOOKUP(F5915,商品マスタ!$K:$L,2,FALSE))</f>
        <v/>
      </c>
      <c r="H5915" s="95" t="str">
        <f t="shared" si="92"/>
        <v/>
      </c>
    </row>
    <row r="5916" spans="1:8" x14ac:dyDescent="0.55000000000000004">
      <c r="A5916" s="76"/>
      <c r="B5916" s="50">
        <v>2</v>
      </c>
      <c r="G5916" s="94" t="str">
        <f>IF(F5916="","",VLOOKUP(F5916,商品マスタ!$K:$L,2,FALSE))</f>
        <v/>
      </c>
      <c r="H5916" s="95" t="str">
        <f t="shared" si="92"/>
        <v/>
      </c>
    </row>
    <row r="5917" spans="1:8" x14ac:dyDescent="0.55000000000000004">
      <c r="A5917" s="76"/>
      <c r="B5917" s="50">
        <v>1</v>
      </c>
      <c r="G5917" s="94" t="str">
        <f>IF(F5917="","",VLOOKUP(F5917,商品マスタ!$K:$L,2,FALSE))</f>
        <v/>
      </c>
      <c r="H5917" s="95" t="str">
        <f t="shared" si="92"/>
        <v/>
      </c>
    </row>
    <row r="5918" spans="1:8" x14ac:dyDescent="0.55000000000000004">
      <c r="A5918" s="76"/>
      <c r="B5918" s="50">
        <v>2</v>
      </c>
      <c r="G5918" s="94" t="str">
        <f>IF(F5918="","",VLOOKUP(F5918,商品マスタ!$K:$L,2,FALSE))</f>
        <v/>
      </c>
      <c r="H5918" s="95" t="str">
        <f t="shared" si="92"/>
        <v/>
      </c>
    </row>
    <row r="5919" spans="1:8" x14ac:dyDescent="0.55000000000000004">
      <c r="A5919" s="76"/>
      <c r="B5919" s="50">
        <v>1</v>
      </c>
      <c r="G5919" s="94" t="str">
        <f>IF(F5919="","",VLOOKUP(F5919,商品マスタ!$K:$L,2,FALSE))</f>
        <v/>
      </c>
      <c r="H5919" s="95" t="str">
        <f t="shared" si="92"/>
        <v/>
      </c>
    </row>
    <row r="5920" spans="1:8" x14ac:dyDescent="0.55000000000000004">
      <c r="A5920" s="76"/>
      <c r="B5920" s="50">
        <v>2</v>
      </c>
      <c r="G5920" s="94" t="str">
        <f>IF(F5920="","",VLOOKUP(F5920,商品マスタ!$K:$L,2,FALSE))</f>
        <v/>
      </c>
      <c r="H5920" s="95" t="str">
        <f t="shared" si="92"/>
        <v/>
      </c>
    </row>
    <row r="5921" spans="1:8" x14ac:dyDescent="0.55000000000000004">
      <c r="A5921" s="76"/>
      <c r="B5921" s="50">
        <v>1</v>
      </c>
      <c r="G5921" s="94" t="str">
        <f>IF(F5921="","",VLOOKUP(F5921,商品マスタ!$K:$L,2,FALSE))</f>
        <v/>
      </c>
      <c r="H5921" s="95" t="str">
        <f t="shared" si="92"/>
        <v/>
      </c>
    </row>
    <row r="5922" spans="1:8" x14ac:dyDescent="0.55000000000000004">
      <c r="A5922" s="76"/>
      <c r="B5922" s="50">
        <v>2</v>
      </c>
      <c r="G5922" s="94" t="str">
        <f>IF(F5922="","",VLOOKUP(F5922,商品マスタ!$K:$L,2,FALSE))</f>
        <v/>
      </c>
      <c r="H5922" s="95" t="str">
        <f t="shared" si="92"/>
        <v/>
      </c>
    </row>
    <row r="5923" spans="1:8" x14ac:dyDescent="0.55000000000000004">
      <c r="A5923" s="76"/>
      <c r="B5923" s="50">
        <v>1</v>
      </c>
      <c r="G5923" s="94" t="str">
        <f>IF(F5923="","",VLOOKUP(F5923,商品マスタ!$K:$L,2,FALSE))</f>
        <v/>
      </c>
      <c r="H5923" s="95" t="str">
        <f t="shared" si="92"/>
        <v/>
      </c>
    </row>
    <row r="5924" spans="1:8" x14ac:dyDescent="0.55000000000000004">
      <c r="A5924" s="76"/>
      <c r="B5924" s="50">
        <v>2</v>
      </c>
      <c r="G5924" s="94" t="str">
        <f>IF(F5924="","",VLOOKUP(F5924,商品マスタ!$K:$L,2,FALSE))</f>
        <v/>
      </c>
      <c r="H5924" s="95" t="str">
        <f t="shared" si="92"/>
        <v/>
      </c>
    </row>
    <row r="5925" spans="1:8" x14ac:dyDescent="0.55000000000000004">
      <c r="A5925" s="76"/>
      <c r="B5925" s="50">
        <v>1</v>
      </c>
      <c r="G5925" s="94" t="str">
        <f>IF(F5925="","",VLOOKUP(F5925,商品マスタ!$K:$L,2,FALSE))</f>
        <v/>
      </c>
      <c r="H5925" s="95" t="str">
        <f t="shared" si="92"/>
        <v/>
      </c>
    </row>
    <row r="5926" spans="1:8" x14ac:dyDescent="0.55000000000000004">
      <c r="A5926" s="76"/>
      <c r="B5926" s="50">
        <v>2</v>
      </c>
      <c r="G5926" s="94" t="str">
        <f>IF(F5926="","",VLOOKUP(F5926,商品マスタ!$K:$L,2,FALSE))</f>
        <v/>
      </c>
      <c r="H5926" s="95" t="str">
        <f t="shared" si="92"/>
        <v/>
      </c>
    </row>
    <row r="5927" spans="1:8" x14ac:dyDescent="0.55000000000000004">
      <c r="A5927" s="76"/>
      <c r="B5927" s="50">
        <v>1</v>
      </c>
      <c r="G5927" s="94" t="str">
        <f>IF(F5927="","",VLOOKUP(F5927,商品マスタ!$K:$L,2,FALSE))</f>
        <v/>
      </c>
      <c r="H5927" s="95" t="str">
        <f t="shared" si="92"/>
        <v/>
      </c>
    </row>
    <row r="5928" spans="1:8" x14ac:dyDescent="0.55000000000000004">
      <c r="A5928" s="76"/>
      <c r="B5928" s="50">
        <v>2</v>
      </c>
      <c r="G5928" s="94" t="str">
        <f>IF(F5928="","",VLOOKUP(F5928,商品マスタ!$K:$L,2,FALSE))</f>
        <v/>
      </c>
      <c r="H5928" s="95" t="str">
        <f t="shared" si="92"/>
        <v/>
      </c>
    </row>
    <row r="5929" spans="1:8" x14ac:dyDescent="0.55000000000000004">
      <c r="A5929" s="76"/>
      <c r="B5929" s="50">
        <v>1</v>
      </c>
      <c r="G5929" s="94" t="str">
        <f>IF(F5929="","",VLOOKUP(F5929,商品マスタ!$K:$L,2,FALSE))</f>
        <v/>
      </c>
      <c r="H5929" s="95" t="str">
        <f t="shared" si="92"/>
        <v/>
      </c>
    </row>
    <row r="5930" spans="1:8" x14ac:dyDescent="0.55000000000000004">
      <c r="A5930" s="76"/>
      <c r="B5930" s="50">
        <v>2</v>
      </c>
      <c r="G5930" s="94" t="str">
        <f>IF(F5930="","",VLOOKUP(F5930,商品マスタ!$K:$L,2,FALSE))</f>
        <v/>
      </c>
      <c r="H5930" s="95" t="str">
        <f t="shared" si="92"/>
        <v/>
      </c>
    </row>
    <row r="5931" spans="1:8" x14ac:dyDescent="0.55000000000000004">
      <c r="A5931" s="76"/>
      <c r="B5931" s="50">
        <v>1</v>
      </c>
      <c r="G5931" s="94" t="str">
        <f>IF(F5931="","",VLOOKUP(F5931,商品マスタ!$K:$L,2,FALSE))</f>
        <v/>
      </c>
      <c r="H5931" s="95" t="str">
        <f t="shared" si="92"/>
        <v/>
      </c>
    </row>
    <row r="5932" spans="1:8" x14ac:dyDescent="0.55000000000000004">
      <c r="A5932" s="76"/>
      <c r="B5932" s="50">
        <v>2</v>
      </c>
      <c r="G5932" s="94" t="str">
        <f>IF(F5932="","",VLOOKUP(F5932,商品マスタ!$K:$L,2,FALSE))</f>
        <v/>
      </c>
      <c r="H5932" s="95" t="str">
        <f t="shared" si="92"/>
        <v/>
      </c>
    </row>
    <row r="5933" spans="1:8" x14ac:dyDescent="0.55000000000000004">
      <c r="A5933" s="76"/>
      <c r="B5933" s="50">
        <v>1</v>
      </c>
      <c r="G5933" s="94" t="str">
        <f>IF(F5933="","",VLOOKUP(F5933,商品マスタ!$K:$L,2,FALSE))</f>
        <v/>
      </c>
      <c r="H5933" s="95" t="str">
        <f t="shared" si="92"/>
        <v/>
      </c>
    </row>
    <row r="5934" spans="1:8" x14ac:dyDescent="0.55000000000000004">
      <c r="A5934" s="76"/>
      <c r="B5934" s="50">
        <v>2</v>
      </c>
      <c r="G5934" s="94" t="str">
        <f>IF(F5934="","",VLOOKUP(F5934,商品マスタ!$K:$L,2,FALSE))</f>
        <v/>
      </c>
      <c r="H5934" s="95" t="str">
        <f t="shared" si="92"/>
        <v/>
      </c>
    </row>
    <row r="5935" spans="1:8" x14ac:dyDescent="0.55000000000000004">
      <c r="A5935" s="76"/>
      <c r="B5935" s="50">
        <v>1</v>
      </c>
      <c r="G5935" s="94" t="str">
        <f>IF(F5935="","",VLOOKUP(F5935,商品マスタ!$K:$L,2,FALSE))</f>
        <v/>
      </c>
      <c r="H5935" s="95" t="str">
        <f t="shared" si="92"/>
        <v/>
      </c>
    </row>
    <row r="5936" spans="1:8" x14ac:dyDescent="0.55000000000000004">
      <c r="A5936" s="76"/>
      <c r="B5936" s="50">
        <v>2</v>
      </c>
      <c r="G5936" s="94" t="str">
        <f>IF(F5936="","",VLOOKUP(F5936,商品マスタ!$K:$L,2,FALSE))</f>
        <v/>
      </c>
      <c r="H5936" s="95" t="str">
        <f t="shared" si="92"/>
        <v/>
      </c>
    </row>
    <row r="5937" spans="1:8" x14ac:dyDescent="0.55000000000000004">
      <c r="A5937" s="76"/>
      <c r="B5937" s="50">
        <v>1</v>
      </c>
      <c r="G5937" s="94" t="str">
        <f>IF(F5937="","",VLOOKUP(F5937,商品マスタ!$K:$L,2,FALSE))</f>
        <v/>
      </c>
      <c r="H5937" s="95" t="str">
        <f t="shared" si="92"/>
        <v/>
      </c>
    </row>
    <row r="5938" spans="1:8" x14ac:dyDescent="0.55000000000000004">
      <c r="A5938" s="76"/>
      <c r="B5938" s="50">
        <v>2</v>
      </c>
      <c r="G5938" s="94" t="str">
        <f>IF(F5938="","",VLOOKUP(F5938,商品マスタ!$K:$L,2,FALSE))</f>
        <v/>
      </c>
      <c r="H5938" s="95" t="str">
        <f t="shared" si="92"/>
        <v/>
      </c>
    </row>
    <row r="5939" spans="1:8" x14ac:dyDescent="0.55000000000000004">
      <c r="A5939" s="76"/>
      <c r="B5939" s="50">
        <v>1</v>
      </c>
      <c r="G5939" s="94" t="str">
        <f>IF(F5939="","",VLOOKUP(F5939,商品マスタ!$K:$L,2,FALSE))</f>
        <v/>
      </c>
      <c r="H5939" s="95" t="str">
        <f t="shared" si="92"/>
        <v/>
      </c>
    </row>
    <row r="5940" spans="1:8" x14ac:dyDescent="0.55000000000000004">
      <c r="A5940" s="76"/>
      <c r="B5940" s="50">
        <v>2</v>
      </c>
      <c r="G5940" s="94" t="str">
        <f>IF(F5940="","",VLOOKUP(F5940,商品マスタ!$K:$L,2,FALSE))</f>
        <v/>
      </c>
      <c r="H5940" s="95" t="str">
        <f t="shared" si="92"/>
        <v/>
      </c>
    </row>
    <row r="5941" spans="1:8" x14ac:dyDescent="0.55000000000000004">
      <c r="A5941" s="76"/>
      <c r="B5941" s="50">
        <v>1</v>
      </c>
      <c r="G5941" s="94" t="str">
        <f>IF(F5941="","",VLOOKUP(F5941,商品マスタ!$K:$L,2,FALSE))</f>
        <v/>
      </c>
      <c r="H5941" s="95" t="str">
        <f t="shared" si="92"/>
        <v/>
      </c>
    </row>
    <row r="5942" spans="1:8" x14ac:dyDescent="0.55000000000000004">
      <c r="A5942" s="76"/>
      <c r="B5942" s="50">
        <v>2</v>
      </c>
      <c r="G5942" s="94" t="str">
        <f>IF(F5942="","",VLOOKUP(F5942,商品マスタ!$K:$L,2,FALSE))</f>
        <v/>
      </c>
      <c r="H5942" s="95" t="str">
        <f t="shared" si="92"/>
        <v/>
      </c>
    </row>
    <row r="5943" spans="1:8" x14ac:dyDescent="0.55000000000000004">
      <c r="A5943" s="76"/>
      <c r="B5943" s="50">
        <v>1</v>
      </c>
      <c r="G5943" s="94" t="str">
        <f>IF(F5943="","",VLOOKUP(F5943,商品マスタ!$K:$L,2,FALSE))</f>
        <v/>
      </c>
      <c r="H5943" s="95" t="str">
        <f t="shared" si="92"/>
        <v/>
      </c>
    </row>
    <row r="5944" spans="1:8" x14ac:dyDescent="0.55000000000000004">
      <c r="A5944" s="76"/>
      <c r="B5944" s="50">
        <v>2</v>
      </c>
      <c r="G5944" s="94" t="str">
        <f>IF(F5944="","",VLOOKUP(F5944,商品マスタ!$K:$L,2,FALSE))</f>
        <v/>
      </c>
      <c r="H5944" s="95" t="str">
        <f t="shared" si="92"/>
        <v/>
      </c>
    </row>
    <row r="5945" spans="1:8" x14ac:dyDescent="0.55000000000000004">
      <c r="A5945" s="76"/>
      <c r="B5945" s="50">
        <v>1</v>
      </c>
      <c r="G5945" s="94" t="str">
        <f>IF(F5945="","",VLOOKUP(F5945,商品マスタ!$K:$L,2,FALSE))</f>
        <v/>
      </c>
      <c r="H5945" s="95" t="str">
        <f t="shared" si="92"/>
        <v/>
      </c>
    </row>
    <row r="5946" spans="1:8" x14ac:dyDescent="0.55000000000000004">
      <c r="A5946" s="76"/>
      <c r="B5946" s="50">
        <v>2</v>
      </c>
      <c r="G5946" s="94" t="str">
        <f>IF(F5946="","",VLOOKUP(F5946,商品マスタ!$K:$L,2,FALSE))</f>
        <v/>
      </c>
      <c r="H5946" s="95" t="str">
        <f t="shared" si="92"/>
        <v/>
      </c>
    </row>
    <row r="5947" spans="1:8" x14ac:dyDescent="0.55000000000000004">
      <c r="A5947" s="76"/>
      <c r="B5947" s="50">
        <v>1</v>
      </c>
      <c r="G5947" s="94" t="str">
        <f>IF(F5947="","",VLOOKUP(F5947,商品マスタ!$K:$L,2,FALSE))</f>
        <v/>
      </c>
      <c r="H5947" s="95" t="str">
        <f t="shared" si="92"/>
        <v/>
      </c>
    </row>
    <row r="5948" spans="1:8" x14ac:dyDescent="0.55000000000000004">
      <c r="A5948" s="76"/>
      <c r="B5948" s="50">
        <v>2</v>
      </c>
      <c r="G5948" s="94" t="str">
        <f>IF(F5948="","",VLOOKUP(F5948,商品マスタ!$K:$L,2,FALSE))</f>
        <v/>
      </c>
      <c r="H5948" s="95" t="str">
        <f t="shared" si="92"/>
        <v/>
      </c>
    </row>
    <row r="5949" spans="1:8" x14ac:dyDescent="0.55000000000000004">
      <c r="A5949" s="76"/>
      <c r="B5949" s="50">
        <v>1</v>
      </c>
      <c r="G5949" s="94" t="str">
        <f>IF(F5949="","",VLOOKUP(F5949,商品マスタ!$K:$L,2,FALSE))</f>
        <v/>
      </c>
      <c r="H5949" s="95" t="str">
        <f t="shared" si="92"/>
        <v/>
      </c>
    </row>
    <row r="5950" spans="1:8" x14ac:dyDescent="0.55000000000000004">
      <c r="A5950" s="76"/>
      <c r="B5950" s="50">
        <v>2</v>
      </c>
      <c r="G5950" s="94" t="str">
        <f>IF(F5950="","",VLOOKUP(F5950,商品マスタ!$K:$L,2,FALSE))</f>
        <v/>
      </c>
      <c r="H5950" s="95" t="str">
        <f t="shared" si="92"/>
        <v/>
      </c>
    </row>
    <row r="5951" spans="1:8" x14ac:dyDescent="0.55000000000000004">
      <c r="A5951" s="76"/>
      <c r="B5951" s="50">
        <v>1</v>
      </c>
      <c r="G5951" s="94" t="str">
        <f>IF(F5951="","",VLOOKUP(F5951,商品マスタ!$K:$L,2,FALSE))</f>
        <v/>
      </c>
      <c r="H5951" s="95" t="str">
        <f t="shared" si="92"/>
        <v/>
      </c>
    </row>
    <row r="5952" spans="1:8" x14ac:dyDescent="0.55000000000000004">
      <c r="A5952" s="76"/>
      <c r="B5952" s="50">
        <v>2</v>
      </c>
      <c r="G5952" s="94" t="str">
        <f>IF(F5952="","",VLOOKUP(F5952,商品マスタ!$K:$L,2,FALSE))</f>
        <v/>
      </c>
      <c r="H5952" s="95" t="str">
        <f t="shared" ref="H5952:H6015" si="93">IF(D5952="","",IF(E5952="",LEN(SUBSTITUTE(D5952," ","")),LEN(SUBSTITUTE(E5952," ",""))))</f>
        <v/>
      </c>
    </row>
    <row r="5953" spans="1:8" x14ac:dyDescent="0.55000000000000004">
      <c r="A5953" s="76"/>
      <c r="B5953" s="50">
        <v>1</v>
      </c>
      <c r="G5953" s="94" t="str">
        <f>IF(F5953="","",VLOOKUP(F5953,商品マスタ!$K:$L,2,FALSE))</f>
        <v/>
      </c>
      <c r="H5953" s="95" t="str">
        <f t="shared" si="93"/>
        <v/>
      </c>
    </row>
    <row r="5954" spans="1:8" x14ac:dyDescent="0.55000000000000004">
      <c r="A5954" s="76"/>
      <c r="B5954" s="50">
        <v>2</v>
      </c>
      <c r="G5954" s="94" t="str">
        <f>IF(F5954="","",VLOOKUP(F5954,商品マスタ!$K:$L,2,FALSE))</f>
        <v/>
      </c>
      <c r="H5954" s="95" t="str">
        <f t="shared" si="93"/>
        <v/>
      </c>
    </row>
    <row r="5955" spans="1:8" x14ac:dyDescent="0.55000000000000004">
      <c r="A5955" s="76"/>
      <c r="B5955" s="50">
        <v>1</v>
      </c>
      <c r="G5955" s="94" t="str">
        <f>IF(F5955="","",VLOOKUP(F5955,商品マスタ!$K:$L,2,FALSE))</f>
        <v/>
      </c>
      <c r="H5955" s="95" t="str">
        <f t="shared" si="93"/>
        <v/>
      </c>
    </row>
    <row r="5956" spans="1:8" x14ac:dyDescent="0.55000000000000004">
      <c r="A5956" s="76"/>
      <c r="B5956" s="50">
        <v>2</v>
      </c>
      <c r="G5956" s="94" t="str">
        <f>IF(F5956="","",VLOOKUP(F5956,商品マスタ!$K:$L,2,FALSE))</f>
        <v/>
      </c>
      <c r="H5956" s="95" t="str">
        <f t="shared" si="93"/>
        <v/>
      </c>
    </row>
    <row r="5957" spans="1:8" x14ac:dyDescent="0.55000000000000004">
      <c r="A5957" s="76"/>
      <c r="B5957" s="50">
        <v>1</v>
      </c>
      <c r="G5957" s="94" t="str">
        <f>IF(F5957="","",VLOOKUP(F5957,商品マスタ!$K:$L,2,FALSE))</f>
        <v/>
      </c>
      <c r="H5957" s="95" t="str">
        <f t="shared" si="93"/>
        <v/>
      </c>
    </row>
    <row r="5958" spans="1:8" x14ac:dyDescent="0.55000000000000004">
      <c r="A5958" s="76"/>
      <c r="B5958" s="50">
        <v>2</v>
      </c>
      <c r="G5958" s="94" t="str">
        <f>IF(F5958="","",VLOOKUP(F5958,商品マスタ!$K:$L,2,FALSE))</f>
        <v/>
      </c>
      <c r="H5958" s="95" t="str">
        <f t="shared" si="93"/>
        <v/>
      </c>
    </row>
    <row r="5959" spans="1:8" x14ac:dyDescent="0.55000000000000004">
      <c r="A5959" s="76"/>
      <c r="B5959" s="50">
        <v>1</v>
      </c>
      <c r="G5959" s="94" t="str">
        <f>IF(F5959="","",VLOOKUP(F5959,商品マスタ!$K:$L,2,FALSE))</f>
        <v/>
      </c>
      <c r="H5959" s="95" t="str">
        <f t="shared" si="93"/>
        <v/>
      </c>
    </row>
    <row r="5960" spans="1:8" x14ac:dyDescent="0.55000000000000004">
      <c r="A5960" s="76"/>
      <c r="B5960" s="50">
        <v>2</v>
      </c>
      <c r="G5960" s="94" t="str">
        <f>IF(F5960="","",VLOOKUP(F5960,商品マスタ!$K:$L,2,FALSE))</f>
        <v/>
      </c>
      <c r="H5960" s="95" t="str">
        <f t="shared" si="93"/>
        <v/>
      </c>
    </row>
    <row r="5961" spans="1:8" x14ac:dyDescent="0.55000000000000004">
      <c r="A5961" s="76"/>
      <c r="B5961" s="50">
        <v>1</v>
      </c>
      <c r="G5961" s="94" t="str">
        <f>IF(F5961="","",VLOOKUP(F5961,商品マスタ!$K:$L,2,FALSE))</f>
        <v/>
      </c>
      <c r="H5961" s="95" t="str">
        <f t="shared" si="93"/>
        <v/>
      </c>
    </row>
    <row r="5962" spans="1:8" x14ac:dyDescent="0.55000000000000004">
      <c r="A5962" s="76"/>
      <c r="B5962" s="50">
        <v>2</v>
      </c>
      <c r="G5962" s="94" t="str">
        <f>IF(F5962="","",VLOOKUP(F5962,商品マスタ!$K:$L,2,FALSE))</f>
        <v/>
      </c>
      <c r="H5962" s="95" t="str">
        <f t="shared" si="93"/>
        <v/>
      </c>
    </row>
    <row r="5963" spans="1:8" x14ac:dyDescent="0.55000000000000004">
      <c r="A5963" s="76"/>
      <c r="B5963" s="50">
        <v>1</v>
      </c>
      <c r="G5963" s="94" t="str">
        <f>IF(F5963="","",VLOOKUP(F5963,商品マスタ!$K:$L,2,FALSE))</f>
        <v/>
      </c>
      <c r="H5963" s="95" t="str">
        <f t="shared" si="93"/>
        <v/>
      </c>
    </row>
    <row r="5964" spans="1:8" x14ac:dyDescent="0.55000000000000004">
      <c r="A5964" s="76"/>
      <c r="B5964" s="50">
        <v>2</v>
      </c>
      <c r="G5964" s="94" t="str">
        <f>IF(F5964="","",VLOOKUP(F5964,商品マスタ!$K:$L,2,FALSE))</f>
        <v/>
      </c>
      <c r="H5964" s="95" t="str">
        <f t="shared" si="93"/>
        <v/>
      </c>
    </row>
    <row r="5965" spans="1:8" x14ac:dyDescent="0.55000000000000004">
      <c r="A5965" s="76"/>
      <c r="B5965" s="50">
        <v>1</v>
      </c>
      <c r="G5965" s="94" t="str">
        <f>IF(F5965="","",VLOOKUP(F5965,商品マスタ!$K:$L,2,FALSE))</f>
        <v/>
      </c>
      <c r="H5965" s="95" t="str">
        <f t="shared" si="93"/>
        <v/>
      </c>
    </row>
    <row r="5966" spans="1:8" x14ac:dyDescent="0.55000000000000004">
      <c r="A5966" s="76"/>
      <c r="B5966" s="50">
        <v>2</v>
      </c>
      <c r="G5966" s="94" t="str">
        <f>IF(F5966="","",VLOOKUP(F5966,商品マスタ!$K:$L,2,FALSE))</f>
        <v/>
      </c>
      <c r="H5966" s="95" t="str">
        <f t="shared" si="93"/>
        <v/>
      </c>
    </row>
    <row r="5967" spans="1:8" x14ac:dyDescent="0.55000000000000004">
      <c r="A5967" s="76"/>
      <c r="B5967" s="50">
        <v>1</v>
      </c>
      <c r="G5967" s="94" t="str">
        <f>IF(F5967="","",VLOOKUP(F5967,商品マスタ!$K:$L,2,FALSE))</f>
        <v/>
      </c>
      <c r="H5967" s="95" t="str">
        <f t="shared" si="93"/>
        <v/>
      </c>
    </row>
    <row r="5968" spans="1:8" x14ac:dyDescent="0.55000000000000004">
      <c r="A5968" s="76"/>
      <c r="B5968" s="50">
        <v>2</v>
      </c>
      <c r="G5968" s="94" t="str">
        <f>IF(F5968="","",VLOOKUP(F5968,商品マスタ!$K:$L,2,FALSE))</f>
        <v/>
      </c>
      <c r="H5968" s="95" t="str">
        <f t="shared" si="93"/>
        <v/>
      </c>
    </row>
    <row r="5969" spans="1:8" x14ac:dyDescent="0.55000000000000004">
      <c r="A5969" s="76"/>
      <c r="B5969" s="50">
        <v>1</v>
      </c>
      <c r="G5969" s="94" t="str">
        <f>IF(F5969="","",VLOOKUP(F5969,商品マスタ!$K:$L,2,FALSE))</f>
        <v/>
      </c>
      <c r="H5969" s="95" t="str">
        <f t="shared" si="93"/>
        <v/>
      </c>
    </row>
    <row r="5970" spans="1:8" x14ac:dyDescent="0.55000000000000004">
      <c r="A5970" s="76"/>
      <c r="B5970" s="50">
        <v>2</v>
      </c>
      <c r="G5970" s="94" t="str">
        <f>IF(F5970="","",VLOOKUP(F5970,商品マスタ!$K:$L,2,FALSE))</f>
        <v/>
      </c>
      <c r="H5970" s="95" t="str">
        <f t="shared" si="93"/>
        <v/>
      </c>
    </row>
    <row r="5971" spans="1:8" x14ac:dyDescent="0.55000000000000004">
      <c r="A5971" s="76"/>
      <c r="B5971" s="50">
        <v>1</v>
      </c>
      <c r="G5971" s="94" t="str">
        <f>IF(F5971="","",VLOOKUP(F5971,商品マスタ!$K:$L,2,FALSE))</f>
        <v/>
      </c>
      <c r="H5971" s="95" t="str">
        <f t="shared" si="93"/>
        <v/>
      </c>
    </row>
    <row r="5972" spans="1:8" x14ac:dyDescent="0.55000000000000004">
      <c r="A5972" s="76"/>
      <c r="B5972" s="50">
        <v>2</v>
      </c>
      <c r="G5972" s="94" t="str">
        <f>IF(F5972="","",VLOOKUP(F5972,商品マスタ!$K:$L,2,FALSE))</f>
        <v/>
      </c>
      <c r="H5972" s="95" t="str">
        <f t="shared" si="93"/>
        <v/>
      </c>
    </row>
    <row r="5973" spans="1:8" x14ac:dyDescent="0.55000000000000004">
      <c r="A5973" s="76"/>
      <c r="B5973" s="50">
        <v>1</v>
      </c>
      <c r="G5973" s="94" t="str">
        <f>IF(F5973="","",VLOOKUP(F5973,商品マスタ!$K:$L,2,FALSE))</f>
        <v/>
      </c>
      <c r="H5973" s="95" t="str">
        <f t="shared" si="93"/>
        <v/>
      </c>
    </row>
    <row r="5974" spans="1:8" x14ac:dyDescent="0.55000000000000004">
      <c r="A5974" s="76"/>
      <c r="B5974" s="50">
        <v>2</v>
      </c>
      <c r="G5974" s="94" t="str">
        <f>IF(F5974="","",VLOOKUP(F5974,商品マスタ!$K:$L,2,FALSE))</f>
        <v/>
      </c>
      <c r="H5974" s="95" t="str">
        <f t="shared" si="93"/>
        <v/>
      </c>
    </row>
    <row r="5975" spans="1:8" x14ac:dyDescent="0.55000000000000004">
      <c r="A5975" s="76"/>
      <c r="B5975" s="50">
        <v>1</v>
      </c>
      <c r="G5975" s="94" t="str">
        <f>IF(F5975="","",VLOOKUP(F5975,商品マスタ!$K:$L,2,FALSE))</f>
        <v/>
      </c>
      <c r="H5975" s="95" t="str">
        <f t="shared" si="93"/>
        <v/>
      </c>
    </row>
    <row r="5976" spans="1:8" x14ac:dyDescent="0.55000000000000004">
      <c r="A5976" s="76"/>
      <c r="B5976" s="50">
        <v>2</v>
      </c>
      <c r="G5976" s="94" t="str">
        <f>IF(F5976="","",VLOOKUP(F5976,商品マスタ!$K:$L,2,FALSE))</f>
        <v/>
      </c>
      <c r="H5976" s="95" t="str">
        <f t="shared" si="93"/>
        <v/>
      </c>
    </row>
    <row r="5977" spans="1:8" x14ac:dyDescent="0.55000000000000004">
      <c r="A5977" s="76"/>
      <c r="B5977" s="50">
        <v>1</v>
      </c>
      <c r="G5977" s="94" t="str">
        <f>IF(F5977="","",VLOOKUP(F5977,商品マスタ!$K:$L,2,FALSE))</f>
        <v/>
      </c>
      <c r="H5977" s="95" t="str">
        <f t="shared" si="93"/>
        <v/>
      </c>
    </row>
    <row r="5978" spans="1:8" x14ac:dyDescent="0.55000000000000004">
      <c r="A5978" s="76"/>
      <c r="B5978" s="50">
        <v>2</v>
      </c>
      <c r="G5978" s="94" t="str">
        <f>IF(F5978="","",VLOOKUP(F5978,商品マスタ!$K:$L,2,FALSE))</f>
        <v/>
      </c>
      <c r="H5978" s="95" t="str">
        <f t="shared" si="93"/>
        <v/>
      </c>
    </row>
    <row r="5979" spans="1:8" x14ac:dyDescent="0.55000000000000004">
      <c r="A5979" s="76"/>
      <c r="B5979" s="50">
        <v>1</v>
      </c>
      <c r="G5979" s="94" t="str">
        <f>IF(F5979="","",VLOOKUP(F5979,商品マスタ!$K:$L,2,FALSE))</f>
        <v/>
      </c>
      <c r="H5979" s="95" t="str">
        <f t="shared" si="93"/>
        <v/>
      </c>
    </row>
    <row r="5980" spans="1:8" x14ac:dyDescent="0.55000000000000004">
      <c r="A5980" s="76"/>
      <c r="B5980" s="50">
        <v>2</v>
      </c>
      <c r="G5980" s="94" t="str">
        <f>IF(F5980="","",VLOOKUP(F5980,商品マスタ!$K:$L,2,FALSE))</f>
        <v/>
      </c>
      <c r="H5980" s="95" t="str">
        <f t="shared" si="93"/>
        <v/>
      </c>
    </row>
    <row r="5981" spans="1:8" x14ac:dyDescent="0.55000000000000004">
      <c r="A5981" s="76"/>
      <c r="B5981" s="50">
        <v>1</v>
      </c>
      <c r="G5981" s="94" t="str">
        <f>IF(F5981="","",VLOOKUP(F5981,商品マスタ!$K:$L,2,FALSE))</f>
        <v/>
      </c>
      <c r="H5981" s="95" t="str">
        <f t="shared" si="93"/>
        <v/>
      </c>
    </row>
    <row r="5982" spans="1:8" x14ac:dyDescent="0.55000000000000004">
      <c r="A5982" s="76"/>
      <c r="B5982" s="50">
        <v>2</v>
      </c>
      <c r="G5982" s="94" t="str">
        <f>IF(F5982="","",VLOOKUP(F5982,商品マスタ!$K:$L,2,FALSE))</f>
        <v/>
      </c>
      <c r="H5982" s="95" t="str">
        <f t="shared" si="93"/>
        <v/>
      </c>
    </row>
    <row r="5983" spans="1:8" x14ac:dyDescent="0.55000000000000004">
      <c r="A5983" s="76"/>
      <c r="B5983" s="50">
        <v>1</v>
      </c>
      <c r="G5983" s="94" t="str">
        <f>IF(F5983="","",VLOOKUP(F5983,商品マスタ!$K:$L,2,FALSE))</f>
        <v/>
      </c>
      <c r="H5983" s="95" t="str">
        <f t="shared" si="93"/>
        <v/>
      </c>
    </row>
    <row r="5984" spans="1:8" x14ac:dyDescent="0.55000000000000004">
      <c r="A5984" s="76"/>
      <c r="B5984" s="50">
        <v>2</v>
      </c>
      <c r="G5984" s="94" t="str">
        <f>IF(F5984="","",VLOOKUP(F5984,商品マスタ!$K:$L,2,FALSE))</f>
        <v/>
      </c>
      <c r="H5984" s="95" t="str">
        <f t="shared" si="93"/>
        <v/>
      </c>
    </row>
    <row r="5985" spans="1:8" x14ac:dyDescent="0.55000000000000004">
      <c r="A5985" s="76"/>
      <c r="B5985" s="50">
        <v>1</v>
      </c>
      <c r="G5985" s="94" t="str">
        <f>IF(F5985="","",VLOOKUP(F5985,商品マスタ!$K:$L,2,FALSE))</f>
        <v/>
      </c>
      <c r="H5985" s="95" t="str">
        <f t="shared" si="93"/>
        <v/>
      </c>
    </row>
    <row r="5986" spans="1:8" x14ac:dyDescent="0.55000000000000004">
      <c r="A5986" s="76"/>
      <c r="B5986" s="50">
        <v>2</v>
      </c>
      <c r="G5986" s="94" t="str">
        <f>IF(F5986="","",VLOOKUP(F5986,商品マスタ!$K:$L,2,FALSE))</f>
        <v/>
      </c>
      <c r="H5986" s="95" t="str">
        <f t="shared" si="93"/>
        <v/>
      </c>
    </row>
    <row r="5987" spans="1:8" x14ac:dyDescent="0.55000000000000004">
      <c r="A5987" s="76"/>
      <c r="B5987" s="50">
        <v>1</v>
      </c>
      <c r="G5987" s="94" t="str">
        <f>IF(F5987="","",VLOOKUP(F5987,商品マスタ!$K:$L,2,FALSE))</f>
        <v/>
      </c>
      <c r="H5987" s="95" t="str">
        <f t="shared" si="93"/>
        <v/>
      </c>
    </row>
    <row r="5988" spans="1:8" x14ac:dyDescent="0.55000000000000004">
      <c r="A5988" s="76"/>
      <c r="B5988" s="50">
        <v>2</v>
      </c>
      <c r="G5988" s="94" t="str">
        <f>IF(F5988="","",VLOOKUP(F5988,商品マスタ!$K:$L,2,FALSE))</f>
        <v/>
      </c>
      <c r="H5988" s="95" t="str">
        <f t="shared" si="93"/>
        <v/>
      </c>
    </row>
    <row r="5989" spans="1:8" x14ac:dyDescent="0.55000000000000004">
      <c r="A5989" s="76"/>
      <c r="B5989" s="50">
        <v>1</v>
      </c>
      <c r="G5989" s="94" t="str">
        <f>IF(F5989="","",VLOOKUP(F5989,商品マスタ!$K:$L,2,FALSE))</f>
        <v/>
      </c>
      <c r="H5989" s="95" t="str">
        <f t="shared" si="93"/>
        <v/>
      </c>
    </row>
    <row r="5990" spans="1:8" x14ac:dyDescent="0.55000000000000004">
      <c r="A5990" s="76"/>
      <c r="B5990" s="50">
        <v>2</v>
      </c>
      <c r="G5990" s="94" t="str">
        <f>IF(F5990="","",VLOOKUP(F5990,商品マスタ!$K:$L,2,FALSE))</f>
        <v/>
      </c>
      <c r="H5990" s="95" t="str">
        <f t="shared" si="93"/>
        <v/>
      </c>
    </row>
    <row r="5991" spans="1:8" x14ac:dyDescent="0.55000000000000004">
      <c r="A5991" s="76"/>
      <c r="B5991" s="50">
        <v>1</v>
      </c>
      <c r="G5991" s="94" t="str">
        <f>IF(F5991="","",VLOOKUP(F5991,商品マスタ!$K:$L,2,FALSE))</f>
        <v/>
      </c>
      <c r="H5991" s="95" t="str">
        <f t="shared" si="93"/>
        <v/>
      </c>
    </row>
    <row r="5992" spans="1:8" x14ac:dyDescent="0.55000000000000004">
      <c r="A5992" s="76"/>
      <c r="B5992" s="50">
        <v>2</v>
      </c>
      <c r="G5992" s="94" t="str">
        <f>IF(F5992="","",VLOOKUP(F5992,商品マスタ!$K:$L,2,FALSE))</f>
        <v/>
      </c>
      <c r="H5992" s="95" t="str">
        <f t="shared" si="93"/>
        <v/>
      </c>
    </row>
    <row r="5993" spans="1:8" x14ac:dyDescent="0.55000000000000004">
      <c r="A5993" s="76"/>
      <c r="B5993" s="50">
        <v>1</v>
      </c>
      <c r="G5993" s="94" t="str">
        <f>IF(F5993="","",VLOOKUP(F5993,商品マスタ!$K:$L,2,FALSE))</f>
        <v/>
      </c>
      <c r="H5993" s="95" t="str">
        <f t="shared" si="93"/>
        <v/>
      </c>
    </row>
    <row r="5994" spans="1:8" x14ac:dyDescent="0.55000000000000004">
      <c r="A5994" s="76"/>
      <c r="B5994" s="50">
        <v>2</v>
      </c>
      <c r="G5994" s="94" t="str">
        <f>IF(F5994="","",VLOOKUP(F5994,商品マスタ!$K:$L,2,FALSE))</f>
        <v/>
      </c>
      <c r="H5994" s="95" t="str">
        <f t="shared" si="93"/>
        <v/>
      </c>
    </row>
    <row r="5995" spans="1:8" x14ac:dyDescent="0.55000000000000004">
      <c r="A5995" s="76"/>
      <c r="B5995" s="50">
        <v>1</v>
      </c>
      <c r="G5995" s="94" t="str">
        <f>IF(F5995="","",VLOOKUP(F5995,商品マスタ!$K:$L,2,FALSE))</f>
        <v/>
      </c>
      <c r="H5995" s="95" t="str">
        <f t="shared" si="93"/>
        <v/>
      </c>
    </row>
    <row r="5996" spans="1:8" x14ac:dyDescent="0.55000000000000004">
      <c r="A5996" s="76"/>
      <c r="B5996" s="50">
        <v>2</v>
      </c>
      <c r="G5996" s="94" t="str">
        <f>IF(F5996="","",VLOOKUP(F5996,商品マスタ!$K:$L,2,FALSE))</f>
        <v/>
      </c>
      <c r="H5996" s="95" t="str">
        <f t="shared" si="93"/>
        <v/>
      </c>
    </row>
    <row r="5997" spans="1:8" x14ac:dyDescent="0.55000000000000004">
      <c r="A5997" s="76"/>
      <c r="B5997" s="50">
        <v>1</v>
      </c>
      <c r="G5997" s="94" t="str">
        <f>IF(F5997="","",VLOOKUP(F5997,商品マスタ!$K:$L,2,FALSE))</f>
        <v/>
      </c>
      <c r="H5997" s="95" t="str">
        <f t="shared" si="93"/>
        <v/>
      </c>
    </row>
    <row r="5998" spans="1:8" x14ac:dyDescent="0.55000000000000004">
      <c r="A5998" s="76"/>
      <c r="B5998" s="50">
        <v>2</v>
      </c>
      <c r="G5998" s="94" t="str">
        <f>IF(F5998="","",VLOOKUP(F5998,商品マスタ!$K:$L,2,FALSE))</f>
        <v/>
      </c>
      <c r="H5998" s="95" t="str">
        <f t="shared" si="93"/>
        <v/>
      </c>
    </row>
    <row r="5999" spans="1:8" x14ac:dyDescent="0.55000000000000004">
      <c r="A5999" s="76"/>
      <c r="B5999" s="50">
        <v>1</v>
      </c>
      <c r="G5999" s="94" t="str">
        <f>IF(F5999="","",VLOOKUP(F5999,商品マスタ!$K:$L,2,FALSE))</f>
        <v/>
      </c>
      <c r="H5999" s="95" t="str">
        <f t="shared" si="93"/>
        <v/>
      </c>
    </row>
    <row r="6000" spans="1:8" x14ac:dyDescent="0.55000000000000004">
      <c r="A6000" s="76"/>
      <c r="B6000" s="50">
        <v>2</v>
      </c>
      <c r="G6000" s="94" t="str">
        <f>IF(F6000="","",VLOOKUP(F6000,商品マスタ!$K:$L,2,FALSE))</f>
        <v/>
      </c>
      <c r="H6000" s="95" t="str">
        <f t="shared" si="93"/>
        <v/>
      </c>
    </row>
    <row r="6001" spans="1:8" x14ac:dyDescent="0.55000000000000004">
      <c r="A6001" s="76"/>
      <c r="B6001" s="50">
        <v>1</v>
      </c>
      <c r="G6001" s="94" t="str">
        <f>IF(F6001="","",VLOOKUP(F6001,商品マスタ!$K:$L,2,FALSE))</f>
        <v/>
      </c>
      <c r="H6001" s="95" t="str">
        <f t="shared" si="93"/>
        <v/>
      </c>
    </row>
    <row r="6002" spans="1:8" x14ac:dyDescent="0.55000000000000004">
      <c r="A6002" s="76"/>
      <c r="B6002" s="50">
        <v>2</v>
      </c>
      <c r="G6002" s="94" t="str">
        <f>IF(F6002="","",VLOOKUP(F6002,商品マスタ!$K:$L,2,FALSE))</f>
        <v/>
      </c>
      <c r="H6002" s="95" t="str">
        <f t="shared" si="93"/>
        <v/>
      </c>
    </row>
    <row r="6003" spans="1:8" x14ac:dyDescent="0.55000000000000004">
      <c r="A6003" s="76"/>
      <c r="B6003" s="50">
        <v>1</v>
      </c>
      <c r="G6003" s="94" t="str">
        <f>IF(F6003="","",VLOOKUP(F6003,商品マスタ!$K:$L,2,FALSE))</f>
        <v/>
      </c>
      <c r="H6003" s="95" t="str">
        <f t="shared" si="93"/>
        <v/>
      </c>
    </row>
    <row r="6004" spans="1:8" x14ac:dyDescent="0.55000000000000004">
      <c r="A6004" s="76"/>
      <c r="B6004" s="50">
        <v>2</v>
      </c>
      <c r="G6004" s="94" t="str">
        <f>IF(F6004="","",VLOOKUP(F6004,商品マスタ!$K:$L,2,FALSE))</f>
        <v/>
      </c>
      <c r="H6004" s="95" t="str">
        <f t="shared" si="93"/>
        <v/>
      </c>
    </row>
    <row r="6005" spans="1:8" x14ac:dyDescent="0.55000000000000004">
      <c r="A6005" s="76"/>
      <c r="B6005" s="50">
        <v>1</v>
      </c>
      <c r="G6005" s="94" t="str">
        <f>IF(F6005="","",VLOOKUP(F6005,商品マスタ!$K:$L,2,FALSE))</f>
        <v/>
      </c>
      <c r="H6005" s="95" t="str">
        <f t="shared" si="93"/>
        <v/>
      </c>
    </row>
    <row r="6006" spans="1:8" x14ac:dyDescent="0.55000000000000004">
      <c r="A6006" s="76"/>
      <c r="B6006" s="50">
        <v>2</v>
      </c>
      <c r="G6006" s="94" t="str">
        <f>IF(F6006="","",VLOOKUP(F6006,商品マスタ!$K:$L,2,FALSE))</f>
        <v/>
      </c>
      <c r="H6006" s="95" t="str">
        <f t="shared" si="93"/>
        <v/>
      </c>
    </row>
    <row r="6007" spans="1:8" x14ac:dyDescent="0.55000000000000004">
      <c r="A6007" s="76"/>
      <c r="B6007" s="50">
        <v>1</v>
      </c>
      <c r="G6007" s="94" t="str">
        <f>IF(F6007="","",VLOOKUP(F6007,商品マスタ!$K:$L,2,FALSE))</f>
        <v/>
      </c>
      <c r="H6007" s="95" t="str">
        <f t="shared" si="93"/>
        <v/>
      </c>
    </row>
    <row r="6008" spans="1:8" x14ac:dyDescent="0.55000000000000004">
      <c r="A6008" s="76"/>
      <c r="B6008" s="50">
        <v>2</v>
      </c>
      <c r="G6008" s="94" t="str">
        <f>IF(F6008="","",VLOOKUP(F6008,商品マスタ!$K:$L,2,FALSE))</f>
        <v/>
      </c>
      <c r="H6008" s="95" t="str">
        <f t="shared" si="93"/>
        <v/>
      </c>
    </row>
    <row r="6009" spans="1:8" x14ac:dyDescent="0.55000000000000004">
      <c r="A6009" s="76"/>
      <c r="B6009" s="50">
        <v>1</v>
      </c>
      <c r="G6009" s="94" t="str">
        <f>IF(F6009="","",VLOOKUP(F6009,商品マスタ!$K:$L,2,FALSE))</f>
        <v/>
      </c>
      <c r="H6009" s="95" t="str">
        <f t="shared" si="93"/>
        <v/>
      </c>
    </row>
    <row r="6010" spans="1:8" x14ac:dyDescent="0.55000000000000004">
      <c r="A6010" s="76"/>
      <c r="B6010" s="50">
        <v>2</v>
      </c>
      <c r="G6010" s="94" t="str">
        <f>IF(F6010="","",VLOOKUP(F6010,商品マスタ!$K:$L,2,FALSE))</f>
        <v/>
      </c>
      <c r="H6010" s="95" t="str">
        <f t="shared" si="93"/>
        <v/>
      </c>
    </row>
    <row r="6011" spans="1:8" x14ac:dyDescent="0.55000000000000004">
      <c r="A6011" s="76"/>
      <c r="B6011" s="50">
        <v>1</v>
      </c>
      <c r="G6011" s="94" t="str">
        <f>IF(F6011="","",VLOOKUP(F6011,商品マスタ!$K:$L,2,FALSE))</f>
        <v/>
      </c>
      <c r="H6011" s="95" t="str">
        <f t="shared" si="93"/>
        <v/>
      </c>
    </row>
    <row r="6012" spans="1:8" x14ac:dyDescent="0.55000000000000004">
      <c r="A6012" s="76"/>
      <c r="B6012" s="50">
        <v>2</v>
      </c>
      <c r="G6012" s="94" t="str">
        <f>IF(F6012="","",VLOOKUP(F6012,商品マスタ!$K:$L,2,FALSE))</f>
        <v/>
      </c>
      <c r="H6012" s="95" t="str">
        <f t="shared" si="93"/>
        <v/>
      </c>
    </row>
    <row r="6013" spans="1:8" x14ac:dyDescent="0.55000000000000004">
      <c r="A6013" s="76"/>
      <c r="B6013" s="50">
        <v>1</v>
      </c>
      <c r="G6013" s="94" t="str">
        <f>IF(F6013="","",VLOOKUP(F6013,商品マスタ!$K:$L,2,FALSE))</f>
        <v/>
      </c>
      <c r="H6013" s="95" t="str">
        <f t="shared" si="93"/>
        <v/>
      </c>
    </row>
    <row r="6014" spans="1:8" x14ac:dyDescent="0.55000000000000004">
      <c r="A6014" s="76"/>
      <c r="B6014" s="50">
        <v>2</v>
      </c>
      <c r="G6014" s="94" t="str">
        <f>IF(F6014="","",VLOOKUP(F6014,商品マスタ!$K:$L,2,FALSE))</f>
        <v/>
      </c>
      <c r="H6014" s="95" t="str">
        <f t="shared" si="93"/>
        <v/>
      </c>
    </row>
    <row r="6015" spans="1:8" x14ac:dyDescent="0.55000000000000004">
      <c r="A6015" s="76"/>
      <c r="B6015" s="50">
        <v>1</v>
      </c>
      <c r="G6015" s="94" t="str">
        <f>IF(F6015="","",VLOOKUP(F6015,商品マスタ!$K:$L,2,FALSE))</f>
        <v/>
      </c>
      <c r="H6015" s="95" t="str">
        <f t="shared" si="93"/>
        <v/>
      </c>
    </row>
    <row r="6016" spans="1:8" x14ac:dyDescent="0.55000000000000004">
      <c r="A6016" s="76"/>
      <c r="B6016" s="50">
        <v>2</v>
      </c>
      <c r="G6016" s="94" t="str">
        <f>IF(F6016="","",VLOOKUP(F6016,商品マスタ!$K:$L,2,FALSE))</f>
        <v/>
      </c>
      <c r="H6016" s="95" t="str">
        <f t="shared" ref="H6016:H6079" si="94">IF(D6016="","",IF(E6016="",LEN(SUBSTITUTE(D6016," ","")),LEN(SUBSTITUTE(E6016," ",""))))</f>
        <v/>
      </c>
    </row>
    <row r="6017" spans="1:8" x14ac:dyDescent="0.55000000000000004">
      <c r="A6017" s="76"/>
      <c r="B6017" s="50">
        <v>1</v>
      </c>
      <c r="G6017" s="94" t="str">
        <f>IF(F6017="","",VLOOKUP(F6017,商品マスタ!$K:$L,2,FALSE))</f>
        <v/>
      </c>
      <c r="H6017" s="95" t="str">
        <f t="shared" si="94"/>
        <v/>
      </c>
    </row>
    <row r="6018" spans="1:8" x14ac:dyDescent="0.55000000000000004">
      <c r="A6018" s="76"/>
      <c r="B6018" s="50">
        <v>2</v>
      </c>
      <c r="G6018" s="94" t="str">
        <f>IF(F6018="","",VLOOKUP(F6018,商品マスタ!$K:$L,2,FALSE))</f>
        <v/>
      </c>
      <c r="H6018" s="95" t="str">
        <f t="shared" si="94"/>
        <v/>
      </c>
    </row>
    <row r="6019" spans="1:8" x14ac:dyDescent="0.55000000000000004">
      <c r="A6019" s="76"/>
      <c r="B6019" s="50">
        <v>1</v>
      </c>
      <c r="G6019" s="94" t="str">
        <f>IF(F6019="","",VLOOKUP(F6019,商品マスタ!$K:$L,2,FALSE))</f>
        <v/>
      </c>
      <c r="H6019" s="95" t="str">
        <f t="shared" si="94"/>
        <v/>
      </c>
    </row>
    <row r="6020" spans="1:8" x14ac:dyDescent="0.55000000000000004">
      <c r="A6020" s="76"/>
      <c r="B6020" s="50">
        <v>2</v>
      </c>
      <c r="G6020" s="94" t="str">
        <f>IF(F6020="","",VLOOKUP(F6020,商品マスタ!$K:$L,2,FALSE))</f>
        <v/>
      </c>
      <c r="H6020" s="95" t="str">
        <f t="shared" si="94"/>
        <v/>
      </c>
    </row>
    <row r="6021" spans="1:8" x14ac:dyDescent="0.55000000000000004">
      <c r="A6021" s="76"/>
      <c r="B6021" s="50">
        <v>1</v>
      </c>
      <c r="G6021" s="94" t="str">
        <f>IF(F6021="","",VLOOKUP(F6021,商品マスタ!$K:$L,2,FALSE))</f>
        <v/>
      </c>
      <c r="H6021" s="95" t="str">
        <f t="shared" si="94"/>
        <v/>
      </c>
    </row>
    <row r="6022" spans="1:8" x14ac:dyDescent="0.55000000000000004">
      <c r="A6022" s="76"/>
      <c r="B6022" s="50">
        <v>2</v>
      </c>
      <c r="G6022" s="94" t="str">
        <f>IF(F6022="","",VLOOKUP(F6022,商品マスタ!$K:$L,2,FALSE))</f>
        <v/>
      </c>
      <c r="H6022" s="95" t="str">
        <f t="shared" si="94"/>
        <v/>
      </c>
    </row>
    <row r="6023" spans="1:8" x14ac:dyDescent="0.55000000000000004">
      <c r="A6023" s="76"/>
      <c r="B6023" s="50">
        <v>1</v>
      </c>
      <c r="G6023" s="94" t="str">
        <f>IF(F6023="","",VLOOKUP(F6023,商品マスタ!$K:$L,2,FALSE))</f>
        <v/>
      </c>
      <c r="H6023" s="95" t="str">
        <f t="shared" si="94"/>
        <v/>
      </c>
    </row>
    <row r="6024" spans="1:8" x14ac:dyDescent="0.55000000000000004">
      <c r="A6024" s="76"/>
      <c r="B6024" s="50">
        <v>2</v>
      </c>
      <c r="G6024" s="94" t="str">
        <f>IF(F6024="","",VLOOKUP(F6024,商品マスタ!$K:$L,2,FALSE))</f>
        <v/>
      </c>
      <c r="H6024" s="95" t="str">
        <f t="shared" si="94"/>
        <v/>
      </c>
    </row>
    <row r="6025" spans="1:8" x14ac:dyDescent="0.55000000000000004">
      <c r="A6025" s="76"/>
      <c r="B6025" s="50">
        <v>1</v>
      </c>
      <c r="G6025" s="94" t="str">
        <f>IF(F6025="","",VLOOKUP(F6025,商品マスタ!$K:$L,2,FALSE))</f>
        <v/>
      </c>
      <c r="H6025" s="95" t="str">
        <f t="shared" si="94"/>
        <v/>
      </c>
    </row>
    <row r="6026" spans="1:8" x14ac:dyDescent="0.55000000000000004">
      <c r="A6026" s="76"/>
      <c r="B6026" s="50">
        <v>2</v>
      </c>
      <c r="G6026" s="94" t="str">
        <f>IF(F6026="","",VLOOKUP(F6026,商品マスタ!$K:$L,2,FALSE))</f>
        <v/>
      </c>
      <c r="H6026" s="95" t="str">
        <f t="shared" si="94"/>
        <v/>
      </c>
    </row>
    <row r="6027" spans="1:8" x14ac:dyDescent="0.55000000000000004">
      <c r="A6027" s="76"/>
      <c r="B6027" s="50">
        <v>1</v>
      </c>
      <c r="G6027" s="94" t="str">
        <f>IF(F6027="","",VLOOKUP(F6027,商品マスタ!$K:$L,2,FALSE))</f>
        <v/>
      </c>
      <c r="H6027" s="95" t="str">
        <f t="shared" si="94"/>
        <v/>
      </c>
    </row>
    <row r="6028" spans="1:8" x14ac:dyDescent="0.55000000000000004">
      <c r="A6028" s="76"/>
      <c r="B6028" s="50">
        <v>2</v>
      </c>
      <c r="G6028" s="94" t="str">
        <f>IF(F6028="","",VLOOKUP(F6028,商品マスタ!$K:$L,2,FALSE))</f>
        <v/>
      </c>
      <c r="H6028" s="95" t="str">
        <f t="shared" si="94"/>
        <v/>
      </c>
    </row>
    <row r="6029" spans="1:8" x14ac:dyDescent="0.55000000000000004">
      <c r="A6029" s="76"/>
      <c r="B6029" s="50">
        <v>1</v>
      </c>
      <c r="G6029" s="94" t="str">
        <f>IF(F6029="","",VLOOKUP(F6029,商品マスタ!$K:$L,2,FALSE))</f>
        <v/>
      </c>
      <c r="H6029" s="95" t="str">
        <f t="shared" si="94"/>
        <v/>
      </c>
    </row>
    <row r="6030" spans="1:8" x14ac:dyDescent="0.55000000000000004">
      <c r="A6030" s="76"/>
      <c r="B6030" s="50">
        <v>2</v>
      </c>
      <c r="G6030" s="94" t="str">
        <f>IF(F6030="","",VLOOKUP(F6030,商品マスタ!$K:$L,2,FALSE))</f>
        <v/>
      </c>
      <c r="H6030" s="95" t="str">
        <f t="shared" si="94"/>
        <v/>
      </c>
    </row>
    <row r="6031" spans="1:8" x14ac:dyDescent="0.55000000000000004">
      <c r="A6031" s="76"/>
      <c r="B6031" s="50">
        <v>1</v>
      </c>
      <c r="G6031" s="94" t="str">
        <f>IF(F6031="","",VLOOKUP(F6031,商品マスタ!$K:$L,2,FALSE))</f>
        <v/>
      </c>
      <c r="H6031" s="95" t="str">
        <f t="shared" si="94"/>
        <v/>
      </c>
    </row>
    <row r="6032" spans="1:8" x14ac:dyDescent="0.55000000000000004">
      <c r="A6032" s="76"/>
      <c r="B6032" s="50">
        <v>2</v>
      </c>
      <c r="G6032" s="94" t="str">
        <f>IF(F6032="","",VLOOKUP(F6032,商品マスタ!$K:$L,2,FALSE))</f>
        <v/>
      </c>
      <c r="H6032" s="95" t="str">
        <f t="shared" si="94"/>
        <v/>
      </c>
    </row>
    <row r="6033" spans="1:8" x14ac:dyDescent="0.55000000000000004">
      <c r="A6033" s="76"/>
      <c r="B6033" s="50">
        <v>1</v>
      </c>
      <c r="G6033" s="94" t="str">
        <f>IF(F6033="","",VLOOKUP(F6033,商品マスタ!$K:$L,2,FALSE))</f>
        <v/>
      </c>
      <c r="H6033" s="95" t="str">
        <f t="shared" si="94"/>
        <v/>
      </c>
    </row>
    <row r="6034" spans="1:8" x14ac:dyDescent="0.55000000000000004">
      <c r="A6034" s="76"/>
      <c r="B6034" s="50">
        <v>2</v>
      </c>
      <c r="G6034" s="94" t="str">
        <f>IF(F6034="","",VLOOKUP(F6034,商品マスタ!$K:$L,2,FALSE))</f>
        <v/>
      </c>
      <c r="H6034" s="95" t="str">
        <f t="shared" si="94"/>
        <v/>
      </c>
    </row>
    <row r="6035" spans="1:8" x14ac:dyDescent="0.55000000000000004">
      <c r="A6035" s="76"/>
      <c r="B6035" s="50">
        <v>1</v>
      </c>
      <c r="G6035" s="94" t="str">
        <f>IF(F6035="","",VLOOKUP(F6035,商品マスタ!$K:$L,2,FALSE))</f>
        <v/>
      </c>
      <c r="H6035" s="95" t="str">
        <f t="shared" si="94"/>
        <v/>
      </c>
    </row>
    <row r="6036" spans="1:8" x14ac:dyDescent="0.55000000000000004">
      <c r="A6036" s="76"/>
      <c r="B6036" s="50">
        <v>2</v>
      </c>
      <c r="G6036" s="94" t="str">
        <f>IF(F6036="","",VLOOKUP(F6036,商品マスタ!$K:$L,2,FALSE))</f>
        <v/>
      </c>
      <c r="H6036" s="95" t="str">
        <f t="shared" si="94"/>
        <v/>
      </c>
    </row>
    <row r="6037" spans="1:8" x14ac:dyDescent="0.55000000000000004">
      <c r="A6037" s="76"/>
      <c r="B6037" s="50">
        <v>1</v>
      </c>
      <c r="G6037" s="94" t="str">
        <f>IF(F6037="","",VLOOKUP(F6037,商品マスタ!$K:$L,2,FALSE))</f>
        <v/>
      </c>
      <c r="H6037" s="95" t="str">
        <f t="shared" si="94"/>
        <v/>
      </c>
    </row>
    <row r="6038" spans="1:8" x14ac:dyDescent="0.55000000000000004">
      <c r="A6038" s="76"/>
      <c r="B6038" s="50">
        <v>2</v>
      </c>
      <c r="G6038" s="94" t="str">
        <f>IF(F6038="","",VLOOKUP(F6038,商品マスタ!$K:$L,2,FALSE))</f>
        <v/>
      </c>
      <c r="H6038" s="95" t="str">
        <f t="shared" si="94"/>
        <v/>
      </c>
    </row>
    <row r="6039" spans="1:8" x14ac:dyDescent="0.55000000000000004">
      <c r="A6039" s="76"/>
      <c r="B6039" s="50">
        <v>1</v>
      </c>
      <c r="G6039" s="94" t="str">
        <f>IF(F6039="","",VLOOKUP(F6039,商品マスタ!$K:$L,2,FALSE))</f>
        <v/>
      </c>
      <c r="H6039" s="95" t="str">
        <f t="shared" si="94"/>
        <v/>
      </c>
    </row>
    <row r="6040" spans="1:8" x14ac:dyDescent="0.55000000000000004">
      <c r="A6040" s="76"/>
      <c r="B6040" s="50">
        <v>2</v>
      </c>
      <c r="G6040" s="94" t="str">
        <f>IF(F6040="","",VLOOKUP(F6040,商品マスタ!$K:$L,2,FALSE))</f>
        <v/>
      </c>
      <c r="H6040" s="95" t="str">
        <f t="shared" si="94"/>
        <v/>
      </c>
    </row>
    <row r="6041" spans="1:8" x14ac:dyDescent="0.55000000000000004">
      <c r="A6041" s="76"/>
      <c r="B6041" s="50">
        <v>1</v>
      </c>
      <c r="G6041" s="94" t="str">
        <f>IF(F6041="","",VLOOKUP(F6041,商品マスタ!$K:$L,2,FALSE))</f>
        <v/>
      </c>
      <c r="H6041" s="95" t="str">
        <f t="shared" si="94"/>
        <v/>
      </c>
    </row>
    <row r="6042" spans="1:8" x14ac:dyDescent="0.55000000000000004">
      <c r="A6042" s="76"/>
      <c r="B6042" s="50">
        <v>2</v>
      </c>
      <c r="G6042" s="94" t="str">
        <f>IF(F6042="","",VLOOKUP(F6042,商品マスタ!$K:$L,2,FALSE))</f>
        <v/>
      </c>
      <c r="H6042" s="95" t="str">
        <f t="shared" si="94"/>
        <v/>
      </c>
    </row>
    <row r="6043" spans="1:8" x14ac:dyDescent="0.55000000000000004">
      <c r="A6043" s="76"/>
      <c r="B6043" s="50">
        <v>1</v>
      </c>
      <c r="G6043" s="94" t="str">
        <f>IF(F6043="","",VLOOKUP(F6043,商品マスタ!$K:$L,2,FALSE))</f>
        <v/>
      </c>
      <c r="H6043" s="95" t="str">
        <f t="shared" si="94"/>
        <v/>
      </c>
    </row>
    <row r="6044" spans="1:8" x14ac:dyDescent="0.55000000000000004">
      <c r="A6044" s="76"/>
      <c r="B6044" s="50">
        <v>2</v>
      </c>
      <c r="G6044" s="94" t="str">
        <f>IF(F6044="","",VLOOKUP(F6044,商品マスタ!$K:$L,2,FALSE))</f>
        <v/>
      </c>
      <c r="H6044" s="95" t="str">
        <f t="shared" si="94"/>
        <v/>
      </c>
    </row>
    <row r="6045" spans="1:8" x14ac:dyDescent="0.55000000000000004">
      <c r="A6045" s="76"/>
      <c r="B6045" s="50">
        <v>1</v>
      </c>
      <c r="G6045" s="94" t="str">
        <f>IF(F6045="","",VLOOKUP(F6045,商品マスタ!$K:$L,2,FALSE))</f>
        <v/>
      </c>
      <c r="H6045" s="95" t="str">
        <f t="shared" si="94"/>
        <v/>
      </c>
    </row>
    <row r="6046" spans="1:8" x14ac:dyDescent="0.55000000000000004">
      <c r="A6046" s="76"/>
      <c r="B6046" s="50">
        <v>2</v>
      </c>
      <c r="G6046" s="94" t="str">
        <f>IF(F6046="","",VLOOKUP(F6046,商品マスタ!$K:$L,2,FALSE))</f>
        <v/>
      </c>
      <c r="H6046" s="95" t="str">
        <f t="shared" si="94"/>
        <v/>
      </c>
    </row>
    <row r="6047" spans="1:8" x14ac:dyDescent="0.55000000000000004">
      <c r="A6047" s="76"/>
      <c r="B6047" s="50">
        <v>1</v>
      </c>
      <c r="G6047" s="94" t="str">
        <f>IF(F6047="","",VLOOKUP(F6047,商品マスタ!$K:$L,2,FALSE))</f>
        <v/>
      </c>
      <c r="H6047" s="95" t="str">
        <f t="shared" si="94"/>
        <v/>
      </c>
    </row>
    <row r="6048" spans="1:8" x14ac:dyDescent="0.55000000000000004">
      <c r="A6048" s="76"/>
      <c r="B6048" s="50">
        <v>2</v>
      </c>
      <c r="G6048" s="94" t="str">
        <f>IF(F6048="","",VLOOKUP(F6048,商品マスタ!$K:$L,2,FALSE))</f>
        <v/>
      </c>
      <c r="H6048" s="95" t="str">
        <f t="shared" si="94"/>
        <v/>
      </c>
    </row>
    <row r="6049" spans="1:8" x14ac:dyDescent="0.55000000000000004">
      <c r="A6049" s="76"/>
      <c r="B6049" s="50">
        <v>1</v>
      </c>
      <c r="G6049" s="94" t="str">
        <f>IF(F6049="","",VLOOKUP(F6049,商品マスタ!$K:$L,2,FALSE))</f>
        <v/>
      </c>
      <c r="H6049" s="95" t="str">
        <f t="shared" si="94"/>
        <v/>
      </c>
    </row>
    <row r="6050" spans="1:8" x14ac:dyDescent="0.55000000000000004">
      <c r="A6050" s="76"/>
      <c r="B6050" s="50">
        <v>2</v>
      </c>
      <c r="G6050" s="94" t="str">
        <f>IF(F6050="","",VLOOKUP(F6050,商品マスタ!$K:$L,2,FALSE))</f>
        <v/>
      </c>
      <c r="H6050" s="95" t="str">
        <f t="shared" si="94"/>
        <v/>
      </c>
    </row>
    <row r="6051" spans="1:8" x14ac:dyDescent="0.55000000000000004">
      <c r="A6051" s="76"/>
      <c r="B6051" s="50">
        <v>1</v>
      </c>
      <c r="G6051" s="94" t="str">
        <f>IF(F6051="","",VLOOKUP(F6051,商品マスタ!$K:$L,2,FALSE))</f>
        <v/>
      </c>
      <c r="H6051" s="95" t="str">
        <f t="shared" si="94"/>
        <v/>
      </c>
    </row>
    <row r="6052" spans="1:8" x14ac:dyDescent="0.55000000000000004">
      <c r="A6052" s="76"/>
      <c r="B6052" s="50">
        <v>2</v>
      </c>
      <c r="G6052" s="94" t="str">
        <f>IF(F6052="","",VLOOKUP(F6052,商品マスタ!$K:$L,2,FALSE))</f>
        <v/>
      </c>
      <c r="H6052" s="95" t="str">
        <f t="shared" si="94"/>
        <v/>
      </c>
    </row>
    <row r="6053" spans="1:8" x14ac:dyDescent="0.55000000000000004">
      <c r="A6053" s="76"/>
      <c r="B6053" s="50">
        <v>1</v>
      </c>
      <c r="G6053" s="94" t="str">
        <f>IF(F6053="","",VLOOKUP(F6053,商品マスタ!$K:$L,2,FALSE))</f>
        <v/>
      </c>
      <c r="H6053" s="95" t="str">
        <f t="shared" si="94"/>
        <v/>
      </c>
    </row>
    <row r="6054" spans="1:8" x14ac:dyDescent="0.55000000000000004">
      <c r="A6054" s="76"/>
      <c r="B6054" s="50">
        <v>2</v>
      </c>
      <c r="G6054" s="94" t="str">
        <f>IF(F6054="","",VLOOKUP(F6054,商品マスタ!$K:$L,2,FALSE))</f>
        <v/>
      </c>
      <c r="H6054" s="95" t="str">
        <f t="shared" si="94"/>
        <v/>
      </c>
    </row>
    <row r="6055" spans="1:8" x14ac:dyDescent="0.55000000000000004">
      <c r="A6055" s="76"/>
      <c r="B6055" s="50">
        <v>1</v>
      </c>
      <c r="G6055" s="94" t="str">
        <f>IF(F6055="","",VLOOKUP(F6055,商品マスタ!$K:$L,2,FALSE))</f>
        <v/>
      </c>
      <c r="H6055" s="95" t="str">
        <f t="shared" si="94"/>
        <v/>
      </c>
    </row>
    <row r="6056" spans="1:8" x14ac:dyDescent="0.55000000000000004">
      <c r="A6056" s="76"/>
      <c r="B6056" s="50">
        <v>2</v>
      </c>
      <c r="G6056" s="94" t="str">
        <f>IF(F6056="","",VLOOKUP(F6056,商品マスタ!$K:$L,2,FALSE))</f>
        <v/>
      </c>
      <c r="H6056" s="95" t="str">
        <f t="shared" si="94"/>
        <v/>
      </c>
    </row>
    <row r="6057" spans="1:8" x14ac:dyDescent="0.55000000000000004">
      <c r="A6057" s="76"/>
      <c r="B6057" s="50">
        <v>1</v>
      </c>
      <c r="G6057" s="94" t="str">
        <f>IF(F6057="","",VLOOKUP(F6057,商品マスタ!$K:$L,2,FALSE))</f>
        <v/>
      </c>
      <c r="H6057" s="95" t="str">
        <f t="shared" si="94"/>
        <v/>
      </c>
    </row>
    <row r="6058" spans="1:8" x14ac:dyDescent="0.55000000000000004">
      <c r="A6058" s="76"/>
      <c r="B6058" s="50">
        <v>2</v>
      </c>
      <c r="G6058" s="94" t="str">
        <f>IF(F6058="","",VLOOKUP(F6058,商品マスタ!$K:$L,2,FALSE))</f>
        <v/>
      </c>
      <c r="H6058" s="95" t="str">
        <f t="shared" si="94"/>
        <v/>
      </c>
    </row>
    <row r="6059" spans="1:8" x14ac:dyDescent="0.55000000000000004">
      <c r="A6059" s="76"/>
      <c r="B6059" s="50">
        <v>1</v>
      </c>
      <c r="G6059" s="94" t="str">
        <f>IF(F6059="","",VLOOKUP(F6059,商品マスタ!$K:$L,2,FALSE))</f>
        <v/>
      </c>
      <c r="H6059" s="95" t="str">
        <f t="shared" si="94"/>
        <v/>
      </c>
    </row>
    <row r="6060" spans="1:8" x14ac:dyDescent="0.55000000000000004">
      <c r="A6060" s="76"/>
      <c r="B6060" s="50">
        <v>2</v>
      </c>
      <c r="G6060" s="94" t="str">
        <f>IF(F6060="","",VLOOKUP(F6060,商品マスタ!$K:$L,2,FALSE))</f>
        <v/>
      </c>
      <c r="H6060" s="95" t="str">
        <f t="shared" si="94"/>
        <v/>
      </c>
    </row>
    <row r="6061" spans="1:8" x14ac:dyDescent="0.55000000000000004">
      <c r="A6061" s="76"/>
      <c r="B6061" s="50">
        <v>1</v>
      </c>
      <c r="G6061" s="94" t="str">
        <f>IF(F6061="","",VLOOKUP(F6061,商品マスタ!$K:$L,2,FALSE))</f>
        <v/>
      </c>
      <c r="H6061" s="95" t="str">
        <f t="shared" si="94"/>
        <v/>
      </c>
    </row>
    <row r="6062" spans="1:8" x14ac:dyDescent="0.55000000000000004">
      <c r="A6062" s="76"/>
      <c r="B6062" s="50">
        <v>2</v>
      </c>
      <c r="G6062" s="94" t="str">
        <f>IF(F6062="","",VLOOKUP(F6062,商品マスタ!$K:$L,2,FALSE))</f>
        <v/>
      </c>
      <c r="H6062" s="95" t="str">
        <f t="shared" si="94"/>
        <v/>
      </c>
    </row>
    <row r="6063" spans="1:8" x14ac:dyDescent="0.55000000000000004">
      <c r="A6063" s="76"/>
      <c r="B6063" s="50">
        <v>1</v>
      </c>
      <c r="G6063" s="94" t="str">
        <f>IF(F6063="","",VLOOKUP(F6063,商品マスタ!$K:$L,2,FALSE))</f>
        <v/>
      </c>
      <c r="H6063" s="95" t="str">
        <f t="shared" si="94"/>
        <v/>
      </c>
    </row>
    <row r="6064" spans="1:8" x14ac:dyDescent="0.55000000000000004">
      <c r="A6064" s="76"/>
      <c r="B6064" s="50">
        <v>2</v>
      </c>
      <c r="G6064" s="94" t="str">
        <f>IF(F6064="","",VLOOKUP(F6064,商品マスタ!$K:$L,2,FALSE))</f>
        <v/>
      </c>
      <c r="H6064" s="95" t="str">
        <f t="shared" si="94"/>
        <v/>
      </c>
    </row>
    <row r="6065" spans="1:8" x14ac:dyDescent="0.55000000000000004">
      <c r="A6065" s="76"/>
      <c r="B6065" s="50">
        <v>1</v>
      </c>
      <c r="G6065" s="94" t="str">
        <f>IF(F6065="","",VLOOKUP(F6065,商品マスタ!$K:$L,2,FALSE))</f>
        <v/>
      </c>
      <c r="H6065" s="95" t="str">
        <f t="shared" si="94"/>
        <v/>
      </c>
    </row>
    <row r="6066" spans="1:8" x14ac:dyDescent="0.55000000000000004">
      <c r="A6066" s="76"/>
      <c r="B6066" s="50">
        <v>2</v>
      </c>
      <c r="G6066" s="94" t="str">
        <f>IF(F6066="","",VLOOKUP(F6066,商品マスタ!$K:$L,2,FALSE))</f>
        <v/>
      </c>
      <c r="H6066" s="95" t="str">
        <f t="shared" si="94"/>
        <v/>
      </c>
    </row>
    <row r="6067" spans="1:8" x14ac:dyDescent="0.55000000000000004">
      <c r="A6067" s="76"/>
      <c r="B6067" s="50">
        <v>1</v>
      </c>
      <c r="G6067" s="94" t="str">
        <f>IF(F6067="","",VLOOKUP(F6067,商品マスタ!$K:$L,2,FALSE))</f>
        <v/>
      </c>
      <c r="H6067" s="95" t="str">
        <f t="shared" si="94"/>
        <v/>
      </c>
    </row>
    <row r="6068" spans="1:8" x14ac:dyDescent="0.55000000000000004">
      <c r="A6068" s="76"/>
      <c r="B6068" s="50">
        <v>2</v>
      </c>
      <c r="G6068" s="94" t="str">
        <f>IF(F6068="","",VLOOKUP(F6068,商品マスタ!$K:$L,2,FALSE))</f>
        <v/>
      </c>
      <c r="H6068" s="95" t="str">
        <f t="shared" si="94"/>
        <v/>
      </c>
    </row>
    <row r="6069" spans="1:8" x14ac:dyDescent="0.55000000000000004">
      <c r="A6069" s="76"/>
      <c r="B6069" s="50">
        <v>1</v>
      </c>
      <c r="G6069" s="94" t="str">
        <f>IF(F6069="","",VLOOKUP(F6069,商品マスタ!$K:$L,2,FALSE))</f>
        <v/>
      </c>
      <c r="H6069" s="95" t="str">
        <f t="shared" si="94"/>
        <v/>
      </c>
    </row>
    <row r="6070" spans="1:8" x14ac:dyDescent="0.55000000000000004">
      <c r="A6070" s="76"/>
      <c r="B6070" s="50">
        <v>2</v>
      </c>
      <c r="G6070" s="94" t="str">
        <f>IF(F6070="","",VLOOKUP(F6070,商品マスタ!$K:$L,2,FALSE))</f>
        <v/>
      </c>
      <c r="H6070" s="95" t="str">
        <f t="shared" si="94"/>
        <v/>
      </c>
    </row>
    <row r="6071" spans="1:8" x14ac:dyDescent="0.55000000000000004">
      <c r="A6071" s="76"/>
      <c r="B6071" s="50">
        <v>1</v>
      </c>
      <c r="G6071" s="94" t="str">
        <f>IF(F6071="","",VLOOKUP(F6071,商品マスタ!$K:$L,2,FALSE))</f>
        <v/>
      </c>
      <c r="H6071" s="95" t="str">
        <f t="shared" si="94"/>
        <v/>
      </c>
    </row>
    <row r="6072" spans="1:8" x14ac:dyDescent="0.55000000000000004">
      <c r="A6072" s="76"/>
      <c r="B6072" s="50">
        <v>2</v>
      </c>
      <c r="G6072" s="94" t="str">
        <f>IF(F6072="","",VLOOKUP(F6072,商品マスタ!$K:$L,2,FALSE))</f>
        <v/>
      </c>
      <c r="H6072" s="95" t="str">
        <f t="shared" si="94"/>
        <v/>
      </c>
    </row>
    <row r="6073" spans="1:8" x14ac:dyDescent="0.55000000000000004">
      <c r="A6073" s="76"/>
      <c r="B6073" s="50">
        <v>1</v>
      </c>
      <c r="G6073" s="94" t="str">
        <f>IF(F6073="","",VLOOKUP(F6073,商品マスタ!$K:$L,2,FALSE))</f>
        <v/>
      </c>
      <c r="H6073" s="95" t="str">
        <f t="shared" si="94"/>
        <v/>
      </c>
    </row>
    <row r="6074" spans="1:8" x14ac:dyDescent="0.55000000000000004">
      <c r="A6074" s="76"/>
      <c r="B6074" s="50">
        <v>2</v>
      </c>
      <c r="G6074" s="94" t="str">
        <f>IF(F6074="","",VLOOKUP(F6074,商品マスタ!$K:$L,2,FALSE))</f>
        <v/>
      </c>
      <c r="H6074" s="95" t="str">
        <f t="shared" si="94"/>
        <v/>
      </c>
    </row>
    <row r="6075" spans="1:8" x14ac:dyDescent="0.55000000000000004">
      <c r="A6075" s="76"/>
      <c r="B6075" s="50">
        <v>1</v>
      </c>
      <c r="G6075" s="94" t="str">
        <f>IF(F6075="","",VLOOKUP(F6075,商品マスタ!$K:$L,2,FALSE))</f>
        <v/>
      </c>
      <c r="H6075" s="95" t="str">
        <f t="shared" si="94"/>
        <v/>
      </c>
    </row>
    <row r="6076" spans="1:8" x14ac:dyDescent="0.55000000000000004">
      <c r="A6076" s="76"/>
      <c r="B6076" s="50">
        <v>2</v>
      </c>
      <c r="G6076" s="94" t="str">
        <f>IF(F6076="","",VLOOKUP(F6076,商品マスタ!$K:$L,2,FALSE))</f>
        <v/>
      </c>
      <c r="H6076" s="95" t="str">
        <f t="shared" si="94"/>
        <v/>
      </c>
    </row>
    <row r="6077" spans="1:8" x14ac:dyDescent="0.55000000000000004">
      <c r="A6077" s="76"/>
      <c r="B6077" s="50">
        <v>1</v>
      </c>
      <c r="G6077" s="94" t="str">
        <f>IF(F6077="","",VLOOKUP(F6077,商品マスタ!$K:$L,2,FALSE))</f>
        <v/>
      </c>
      <c r="H6077" s="95" t="str">
        <f t="shared" si="94"/>
        <v/>
      </c>
    </row>
    <row r="6078" spans="1:8" x14ac:dyDescent="0.55000000000000004">
      <c r="A6078" s="76"/>
      <c r="B6078" s="50">
        <v>2</v>
      </c>
      <c r="G6078" s="94" t="str">
        <f>IF(F6078="","",VLOOKUP(F6078,商品マスタ!$K:$L,2,FALSE))</f>
        <v/>
      </c>
      <c r="H6078" s="95" t="str">
        <f t="shared" si="94"/>
        <v/>
      </c>
    </row>
    <row r="6079" spans="1:8" x14ac:dyDescent="0.55000000000000004">
      <c r="A6079" s="76"/>
      <c r="B6079" s="50">
        <v>1</v>
      </c>
      <c r="G6079" s="94" t="str">
        <f>IF(F6079="","",VLOOKUP(F6079,商品マスタ!$K:$L,2,FALSE))</f>
        <v/>
      </c>
      <c r="H6079" s="95" t="str">
        <f t="shared" si="94"/>
        <v/>
      </c>
    </row>
    <row r="6080" spans="1:8" x14ac:dyDescent="0.55000000000000004">
      <c r="A6080" s="76"/>
      <c r="B6080" s="50">
        <v>2</v>
      </c>
      <c r="G6080" s="94" t="str">
        <f>IF(F6080="","",VLOOKUP(F6080,商品マスタ!$K:$L,2,FALSE))</f>
        <v/>
      </c>
      <c r="H6080" s="95" t="str">
        <f t="shared" ref="H6080:H6143" si="95">IF(D6080="","",IF(E6080="",LEN(SUBSTITUTE(D6080," ","")),LEN(SUBSTITUTE(E6080," ",""))))</f>
        <v/>
      </c>
    </row>
    <row r="6081" spans="1:8" x14ac:dyDescent="0.55000000000000004">
      <c r="A6081" s="76"/>
      <c r="B6081" s="50">
        <v>1</v>
      </c>
      <c r="G6081" s="94" t="str">
        <f>IF(F6081="","",VLOOKUP(F6081,商品マスタ!$K:$L,2,FALSE))</f>
        <v/>
      </c>
      <c r="H6081" s="95" t="str">
        <f t="shared" si="95"/>
        <v/>
      </c>
    </row>
    <row r="6082" spans="1:8" x14ac:dyDescent="0.55000000000000004">
      <c r="A6082" s="76"/>
      <c r="B6082" s="50">
        <v>2</v>
      </c>
      <c r="G6082" s="94" t="str">
        <f>IF(F6082="","",VLOOKUP(F6082,商品マスタ!$K:$L,2,FALSE))</f>
        <v/>
      </c>
      <c r="H6082" s="95" t="str">
        <f t="shared" si="95"/>
        <v/>
      </c>
    </row>
    <row r="6083" spans="1:8" x14ac:dyDescent="0.55000000000000004">
      <c r="A6083" s="76"/>
      <c r="B6083" s="50">
        <v>1</v>
      </c>
      <c r="G6083" s="94" t="str">
        <f>IF(F6083="","",VLOOKUP(F6083,商品マスタ!$K:$L,2,FALSE))</f>
        <v/>
      </c>
      <c r="H6083" s="95" t="str">
        <f t="shared" si="95"/>
        <v/>
      </c>
    </row>
    <row r="6084" spans="1:8" x14ac:dyDescent="0.55000000000000004">
      <c r="A6084" s="76"/>
      <c r="B6084" s="50">
        <v>2</v>
      </c>
      <c r="G6084" s="94" t="str">
        <f>IF(F6084="","",VLOOKUP(F6084,商品マスタ!$K:$L,2,FALSE))</f>
        <v/>
      </c>
      <c r="H6084" s="95" t="str">
        <f t="shared" si="95"/>
        <v/>
      </c>
    </row>
    <row r="6085" spans="1:8" x14ac:dyDescent="0.55000000000000004">
      <c r="A6085" s="76"/>
      <c r="B6085" s="50">
        <v>1</v>
      </c>
      <c r="G6085" s="94" t="str">
        <f>IF(F6085="","",VLOOKUP(F6085,商品マスタ!$K:$L,2,FALSE))</f>
        <v/>
      </c>
      <c r="H6085" s="95" t="str">
        <f t="shared" si="95"/>
        <v/>
      </c>
    </row>
    <row r="6086" spans="1:8" x14ac:dyDescent="0.55000000000000004">
      <c r="A6086" s="76"/>
      <c r="B6086" s="50">
        <v>2</v>
      </c>
      <c r="G6086" s="94" t="str">
        <f>IF(F6086="","",VLOOKUP(F6086,商品マスタ!$K:$L,2,FALSE))</f>
        <v/>
      </c>
      <c r="H6086" s="95" t="str">
        <f t="shared" si="95"/>
        <v/>
      </c>
    </row>
    <row r="6087" spans="1:8" x14ac:dyDescent="0.55000000000000004">
      <c r="A6087" s="76"/>
      <c r="B6087" s="50">
        <v>1</v>
      </c>
      <c r="G6087" s="94" t="str">
        <f>IF(F6087="","",VLOOKUP(F6087,商品マスタ!$K:$L,2,FALSE))</f>
        <v/>
      </c>
      <c r="H6087" s="95" t="str">
        <f t="shared" si="95"/>
        <v/>
      </c>
    </row>
    <row r="6088" spans="1:8" x14ac:dyDescent="0.55000000000000004">
      <c r="A6088" s="76"/>
      <c r="B6088" s="50">
        <v>2</v>
      </c>
      <c r="G6088" s="94" t="str">
        <f>IF(F6088="","",VLOOKUP(F6088,商品マスタ!$K:$L,2,FALSE))</f>
        <v/>
      </c>
      <c r="H6088" s="95" t="str">
        <f t="shared" si="95"/>
        <v/>
      </c>
    </row>
    <row r="6089" spans="1:8" x14ac:dyDescent="0.55000000000000004">
      <c r="A6089" s="76"/>
      <c r="B6089" s="50">
        <v>1</v>
      </c>
      <c r="G6089" s="94" t="str">
        <f>IF(F6089="","",VLOOKUP(F6089,商品マスタ!$K:$L,2,FALSE))</f>
        <v/>
      </c>
      <c r="H6089" s="95" t="str">
        <f t="shared" si="95"/>
        <v/>
      </c>
    </row>
    <row r="6090" spans="1:8" x14ac:dyDescent="0.55000000000000004">
      <c r="A6090" s="76"/>
      <c r="B6090" s="50">
        <v>2</v>
      </c>
      <c r="G6090" s="94" t="str">
        <f>IF(F6090="","",VLOOKUP(F6090,商品マスタ!$K:$L,2,FALSE))</f>
        <v/>
      </c>
      <c r="H6090" s="95" t="str">
        <f t="shared" si="95"/>
        <v/>
      </c>
    </row>
    <row r="6091" spans="1:8" x14ac:dyDescent="0.55000000000000004">
      <c r="A6091" s="76"/>
      <c r="B6091" s="50">
        <v>1</v>
      </c>
      <c r="G6091" s="94" t="str">
        <f>IF(F6091="","",VLOOKUP(F6091,商品マスタ!$K:$L,2,FALSE))</f>
        <v/>
      </c>
      <c r="H6091" s="95" t="str">
        <f t="shared" si="95"/>
        <v/>
      </c>
    </row>
    <row r="6092" spans="1:8" x14ac:dyDescent="0.55000000000000004">
      <c r="A6092" s="76"/>
      <c r="B6092" s="50">
        <v>2</v>
      </c>
      <c r="G6092" s="94" t="str">
        <f>IF(F6092="","",VLOOKUP(F6092,商品マスタ!$K:$L,2,FALSE))</f>
        <v/>
      </c>
      <c r="H6092" s="95" t="str">
        <f t="shared" si="95"/>
        <v/>
      </c>
    </row>
    <row r="6093" spans="1:8" x14ac:dyDescent="0.55000000000000004">
      <c r="A6093" s="76"/>
      <c r="B6093" s="50">
        <v>1</v>
      </c>
      <c r="G6093" s="94" t="str">
        <f>IF(F6093="","",VLOOKUP(F6093,商品マスタ!$K:$L,2,FALSE))</f>
        <v/>
      </c>
      <c r="H6093" s="95" t="str">
        <f t="shared" si="95"/>
        <v/>
      </c>
    </row>
    <row r="6094" spans="1:8" x14ac:dyDescent="0.55000000000000004">
      <c r="A6094" s="76"/>
      <c r="B6094" s="50">
        <v>2</v>
      </c>
      <c r="G6094" s="94" t="str">
        <f>IF(F6094="","",VLOOKUP(F6094,商品マスタ!$K:$L,2,FALSE))</f>
        <v/>
      </c>
      <c r="H6094" s="95" t="str">
        <f t="shared" si="95"/>
        <v/>
      </c>
    </row>
    <row r="6095" spans="1:8" x14ac:dyDescent="0.55000000000000004">
      <c r="A6095" s="76"/>
      <c r="B6095" s="50">
        <v>1</v>
      </c>
      <c r="G6095" s="94" t="str">
        <f>IF(F6095="","",VLOOKUP(F6095,商品マスタ!$K:$L,2,FALSE))</f>
        <v/>
      </c>
      <c r="H6095" s="95" t="str">
        <f t="shared" si="95"/>
        <v/>
      </c>
    </row>
    <row r="6096" spans="1:8" x14ac:dyDescent="0.55000000000000004">
      <c r="A6096" s="76"/>
      <c r="B6096" s="50">
        <v>2</v>
      </c>
      <c r="G6096" s="94" t="str">
        <f>IF(F6096="","",VLOOKUP(F6096,商品マスタ!$K:$L,2,FALSE))</f>
        <v/>
      </c>
      <c r="H6096" s="95" t="str">
        <f t="shared" si="95"/>
        <v/>
      </c>
    </row>
    <row r="6097" spans="1:8" x14ac:dyDescent="0.55000000000000004">
      <c r="A6097" s="76"/>
      <c r="B6097" s="50">
        <v>1</v>
      </c>
      <c r="G6097" s="94" t="str">
        <f>IF(F6097="","",VLOOKUP(F6097,商品マスタ!$K:$L,2,FALSE))</f>
        <v/>
      </c>
      <c r="H6097" s="95" t="str">
        <f t="shared" si="95"/>
        <v/>
      </c>
    </row>
    <row r="6098" spans="1:8" x14ac:dyDescent="0.55000000000000004">
      <c r="A6098" s="76"/>
      <c r="B6098" s="50">
        <v>2</v>
      </c>
      <c r="G6098" s="94" t="str">
        <f>IF(F6098="","",VLOOKUP(F6098,商品マスタ!$K:$L,2,FALSE))</f>
        <v/>
      </c>
      <c r="H6098" s="95" t="str">
        <f t="shared" si="95"/>
        <v/>
      </c>
    </row>
    <row r="6099" spans="1:8" x14ac:dyDescent="0.55000000000000004">
      <c r="A6099" s="76"/>
      <c r="B6099" s="50">
        <v>1</v>
      </c>
      <c r="G6099" s="94" t="str">
        <f>IF(F6099="","",VLOOKUP(F6099,商品マスタ!$K:$L,2,FALSE))</f>
        <v/>
      </c>
      <c r="H6099" s="95" t="str">
        <f t="shared" si="95"/>
        <v/>
      </c>
    </row>
    <row r="6100" spans="1:8" x14ac:dyDescent="0.55000000000000004">
      <c r="A6100" s="76"/>
      <c r="B6100" s="50">
        <v>2</v>
      </c>
      <c r="G6100" s="94" t="str">
        <f>IF(F6100="","",VLOOKUP(F6100,商品マスタ!$K:$L,2,FALSE))</f>
        <v/>
      </c>
      <c r="H6100" s="95" t="str">
        <f t="shared" si="95"/>
        <v/>
      </c>
    </row>
    <row r="6101" spans="1:8" x14ac:dyDescent="0.55000000000000004">
      <c r="A6101" s="76"/>
      <c r="B6101" s="50">
        <v>1</v>
      </c>
      <c r="G6101" s="94" t="str">
        <f>IF(F6101="","",VLOOKUP(F6101,商品マスタ!$K:$L,2,FALSE))</f>
        <v/>
      </c>
      <c r="H6101" s="95" t="str">
        <f t="shared" si="95"/>
        <v/>
      </c>
    </row>
    <row r="6102" spans="1:8" x14ac:dyDescent="0.55000000000000004">
      <c r="A6102" s="76"/>
      <c r="B6102" s="50">
        <v>2</v>
      </c>
      <c r="G6102" s="94" t="str">
        <f>IF(F6102="","",VLOOKUP(F6102,商品マスタ!$K:$L,2,FALSE))</f>
        <v/>
      </c>
      <c r="H6102" s="95" t="str">
        <f t="shared" si="95"/>
        <v/>
      </c>
    </row>
    <row r="6103" spans="1:8" x14ac:dyDescent="0.55000000000000004">
      <c r="A6103" s="76"/>
      <c r="B6103" s="50">
        <v>1</v>
      </c>
      <c r="G6103" s="94" t="str">
        <f>IF(F6103="","",VLOOKUP(F6103,商品マスタ!$K:$L,2,FALSE))</f>
        <v/>
      </c>
      <c r="H6103" s="95" t="str">
        <f t="shared" si="95"/>
        <v/>
      </c>
    </row>
    <row r="6104" spans="1:8" x14ac:dyDescent="0.55000000000000004">
      <c r="A6104" s="76"/>
      <c r="B6104" s="50">
        <v>2</v>
      </c>
      <c r="G6104" s="94" t="str">
        <f>IF(F6104="","",VLOOKUP(F6104,商品マスタ!$K:$L,2,FALSE))</f>
        <v/>
      </c>
      <c r="H6104" s="95" t="str">
        <f t="shared" si="95"/>
        <v/>
      </c>
    </row>
    <row r="6105" spans="1:8" x14ac:dyDescent="0.55000000000000004">
      <c r="A6105" s="76"/>
      <c r="B6105" s="50">
        <v>1</v>
      </c>
      <c r="G6105" s="94" t="str">
        <f>IF(F6105="","",VLOOKUP(F6105,商品マスタ!$K:$L,2,FALSE))</f>
        <v/>
      </c>
      <c r="H6105" s="95" t="str">
        <f t="shared" si="95"/>
        <v/>
      </c>
    </row>
    <row r="6106" spans="1:8" x14ac:dyDescent="0.55000000000000004">
      <c r="A6106" s="76"/>
      <c r="B6106" s="50">
        <v>2</v>
      </c>
      <c r="G6106" s="94" t="str">
        <f>IF(F6106="","",VLOOKUP(F6106,商品マスタ!$K:$L,2,FALSE))</f>
        <v/>
      </c>
      <c r="H6106" s="95" t="str">
        <f t="shared" si="95"/>
        <v/>
      </c>
    </row>
    <row r="6107" spans="1:8" x14ac:dyDescent="0.55000000000000004">
      <c r="A6107" s="76"/>
      <c r="B6107" s="50">
        <v>1</v>
      </c>
      <c r="G6107" s="94" t="str">
        <f>IF(F6107="","",VLOOKUP(F6107,商品マスタ!$K:$L,2,FALSE))</f>
        <v/>
      </c>
      <c r="H6107" s="95" t="str">
        <f t="shared" si="95"/>
        <v/>
      </c>
    </row>
    <row r="6108" spans="1:8" x14ac:dyDescent="0.55000000000000004">
      <c r="A6108" s="76"/>
      <c r="B6108" s="50">
        <v>2</v>
      </c>
      <c r="G6108" s="94" t="str">
        <f>IF(F6108="","",VLOOKUP(F6108,商品マスタ!$K:$L,2,FALSE))</f>
        <v/>
      </c>
      <c r="H6108" s="95" t="str">
        <f t="shared" si="95"/>
        <v/>
      </c>
    </row>
    <row r="6109" spans="1:8" x14ac:dyDescent="0.55000000000000004">
      <c r="A6109" s="76"/>
      <c r="B6109" s="50">
        <v>1</v>
      </c>
      <c r="G6109" s="94" t="str">
        <f>IF(F6109="","",VLOOKUP(F6109,商品マスタ!$K:$L,2,FALSE))</f>
        <v/>
      </c>
      <c r="H6109" s="95" t="str">
        <f t="shared" si="95"/>
        <v/>
      </c>
    </row>
    <row r="6110" spans="1:8" x14ac:dyDescent="0.55000000000000004">
      <c r="A6110" s="76"/>
      <c r="B6110" s="50">
        <v>2</v>
      </c>
      <c r="G6110" s="94" t="str">
        <f>IF(F6110="","",VLOOKUP(F6110,商品マスタ!$K:$L,2,FALSE))</f>
        <v/>
      </c>
      <c r="H6110" s="95" t="str">
        <f t="shared" si="95"/>
        <v/>
      </c>
    </row>
    <row r="6111" spans="1:8" x14ac:dyDescent="0.55000000000000004">
      <c r="A6111" s="76"/>
      <c r="B6111" s="50">
        <v>1</v>
      </c>
      <c r="G6111" s="94" t="str">
        <f>IF(F6111="","",VLOOKUP(F6111,商品マスタ!$K:$L,2,FALSE))</f>
        <v/>
      </c>
      <c r="H6111" s="95" t="str">
        <f t="shared" si="95"/>
        <v/>
      </c>
    </row>
    <row r="6112" spans="1:8" x14ac:dyDescent="0.55000000000000004">
      <c r="A6112" s="76"/>
      <c r="B6112" s="50">
        <v>2</v>
      </c>
      <c r="G6112" s="94" t="str">
        <f>IF(F6112="","",VLOOKUP(F6112,商品マスタ!$K:$L,2,FALSE))</f>
        <v/>
      </c>
      <c r="H6112" s="95" t="str">
        <f t="shared" si="95"/>
        <v/>
      </c>
    </row>
    <row r="6113" spans="1:8" x14ac:dyDescent="0.55000000000000004">
      <c r="A6113" s="76"/>
      <c r="B6113" s="50">
        <v>1</v>
      </c>
      <c r="G6113" s="94" t="str">
        <f>IF(F6113="","",VLOOKUP(F6113,商品マスタ!$K:$L,2,FALSE))</f>
        <v/>
      </c>
      <c r="H6113" s="95" t="str">
        <f t="shared" si="95"/>
        <v/>
      </c>
    </row>
    <row r="6114" spans="1:8" x14ac:dyDescent="0.55000000000000004">
      <c r="A6114" s="76"/>
      <c r="B6114" s="50">
        <v>2</v>
      </c>
      <c r="G6114" s="94" t="str">
        <f>IF(F6114="","",VLOOKUP(F6114,商品マスタ!$K:$L,2,FALSE))</f>
        <v/>
      </c>
      <c r="H6114" s="95" t="str">
        <f t="shared" si="95"/>
        <v/>
      </c>
    </row>
    <row r="6115" spans="1:8" x14ac:dyDescent="0.55000000000000004">
      <c r="A6115" s="76"/>
      <c r="B6115" s="50">
        <v>1</v>
      </c>
      <c r="G6115" s="94" t="str">
        <f>IF(F6115="","",VLOOKUP(F6115,商品マスタ!$K:$L,2,FALSE))</f>
        <v/>
      </c>
      <c r="H6115" s="95" t="str">
        <f t="shared" si="95"/>
        <v/>
      </c>
    </row>
    <row r="6116" spans="1:8" x14ac:dyDescent="0.55000000000000004">
      <c r="A6116" s="76"/>
      <c r="B6116" s="50">
        <v>2</v>
      </c>
      <c r="G6116" s="94" t="str">
        <f>IF(F6116="","",VLOOKUP(F6116,商品マスタ!$K:$L,2,FALSE))</f>
        <v/>
      </c>
      <c r="H6116" s="95" t="str">
        <f t="shared" si="95"/>
        <v/>
      </c>
    </row>
    <row r="6117" spans="1:8" x14ac:dyDescent="0.55000000000000004">
      <c r="A6117" s="76"/>
      <c r="B6117" s="50">
        <v>1</v>
      </c>
      <c r="G6117" s="94" t="str">
        <f>IF(F6117="","",VLOOKUP(F6117,商品マスタ!$K:$L,2,FALSE))</f>
        <v/>
      </c>
      <c r="H6117" s="95" t="str">
        <f t="shared" si="95"/>
        <v/>
      </c>
    </row>
    <row r="6118" spans="1:8" x14ac:dyDescent="0.55000000000000004">
      <c r="A6118" s="76"/>
      <c r="B6118" s="50">
        <v>2</v>
      </c>
      <c r="G6118" s="94" t="str">
        <f>IF(F6118="","",VLOOKUP(F6118,商品マスタ!$K:$L,2,FALSE))</f>
        <v/>
      </c>
      <c r="H6118" s="95" t="str">
        <f t="shared" si="95"/>
        <v/>
      </c>
    </row>
    <row r="6119" spans="1:8" x14ac:dyDescent="0.55000000000000004">
      <c r="A6119" s="76"/>
      <c r="B6119" s="50">
        <v>1</v>
      </c>
      <c r="G6119" s="94" t="str">
        <f>IF(F6119="","",VLOOKUP(F6119,商品マスタ!$K:$L,2,FALSE))</f>
        <v/>
      </c>
      <c r="H6119" s="95" t="str">
        <f t="shared" si="95"/>
        <v/>
      </c>
    </row>
    <row r="6120" spans="1:8" x14ac:dyDescent="0.55000000000000004">
      <c r="A6120" s="76"/>
      <c r="B6120" s="50">
        <v>2</v>
      </c>
      <c r="G6120" s="94" t="str">
        <f>IF(F6120="","",VLOOKUP(F6120,商品マスタ!$K:$L,2,FALSE))</f>
        <v/>
      </c>
      <c r="H6120" s="95" t="str">
        <f t="shared" si="95"/>
        <v/>
      </c>
    </row>
    <row r="6121" spans="1:8" x14ac:dyDescent="0.55000000000000004">
      <c r="A6121" s="76"/>
      <c r="B6121" s="50">
        <v>1</v>
      </c>
      <c r="G6121" s="94" t="str">
        <f>IF(F6121="","",VLOOKUP(F6121,商品マスタ!$K:$L,2,FALSE))</f>
        <v/>
      </c>
      <c r="H6121" s="95" t="str">
        <f t="shared" si="95"/>
        <v/>
      </c>
    </row>
    <row r="6122" spans="1:8" x14ac:dyDescent="0.55000000000000004">
      <c r="A6122" s="76"/>
      <c r="B6122" s="50">
        <v>2</v>
      </c>
      <c r="G6122" s="94" t="str">
        <f>IF(F6122="","",VLOOKUP(F6122,商品マスタ!$K:$L,2,FALSE))</f>
        <v/>
      </c>
      <c r="H6122" s="95" t="str">
        <f t="shared" si="95"/>
        <v/>
      </c>
    </row>
    <row r="6123" spans="1:8" x14ac:dyDescent="0.55000000000000004">
      <c r="A6123" s="76"/>
      <c r="B6123" s="50">
        <v>1</v>
      </c>
      <c r="G6123" s="94" t="str">
        <f>IF(F6123="","",VLOOKUP(F6123,商品マスタ!$K:$L,2,FALSE))</f>
        <v/>
      </c>
      <c r="H6123" s="95" t="str">
        <f t="shared" si="95"/>
        <v/>
      </c>
    </row>
    <row r="6124" spans="1:8" x14ac:dyDescent="0.55000000000000004">
      <c r="A6124" s="76"/>
      <c r="B6124" s="50">
        <v>2</v>
      </c>
      <c r="G6124" s="94" t="str">
        <f>IF(F6124="","",VLOOKUP(F6124,商品マスタ!$K:$L,2,FALSE))</f>
        <v/>
      </c>
      <c r="H6124" s="95" t="str">
        <f t="shared" si="95"/>
        <v/>
      </c>
    </row>
    <row r="6125" spans="1:8" x14ac:dyDescent="0.55000000000000004">
      <c r="A6125" s="76"/>
      <c r="B6125" s="50">
        <v>1</v>
      </c>
      <c r="G6125" s="94" t="str">
        <f>IF(F6125="","",VLOOKUP(F6125,商品マスタ!$K:$L,2,FALSE))</f>
        <v/>
      </c>
      <c r="H6125" s="95" t="str">
        <f t="shared" si="95"/>
        <v/>
      </c>
    </row>
    <row r="6126" spans="1:8" x14ac:dyDescent="0.55000000000000004">
      <c r="A6126" s="76"/>
      <c r="B6126" s="50">
        <v>2</v>
      </c>
      <c r="G6126" s="94" t="str">
        <f>IF(F6126="","",VLOOKUP(F6126,商品マスタ!$K:$L,2,FALSE))</f>
        <v/>
      </c>
      <c r="H6126" s="95" t="str">
        <f t="shared" si="95"/>
        <v/>
      </c>
    </row>
    <row r="6127" spans="1:8" x14ac:dyDescent="0.55000000000000004">
      <c r="A6127" s="76"/>
      <c r="B6127" s="50">
        <v>1</v>
      </c>
      <c r="G6127" s="94" t="str">
        <f>IF(F6127="","",VLOOKUP(F6127,商品マスタ!$K:$L,2,FALSE))</f>
        <v/>
      </c>
      <c r="H6127" s="95" t="str">
        <f t="shared" si="95"/>
        <v/>
      </c>
    </row>
    <row r="6128" spans="1:8" x14ac:dyDescent="0.55000000000000004">
      <c r="A6128" s="76"/>
      <c r="B6128" s="50">
        <v>2</v>
      </c>
      <c r="G6128" s="94" t="str">
        <f>IF(F6128="","",VLOOKUP(F6128,商品マスタ!$K:$L,2,FALSE))</f>
        <v/>
      </c>
      <c r="H6128" s="95" t="str">
        <f t="shared" si="95"/>
        <v/>
      </c>
    </row>
    <row r="6129" spans="1:8" x14ac:dyDescent="0.55000000000000004">
      <c r="A6129" s="76"/>
      <c r="B6129" s="50">
        <v>1</v>
      </c>
      <c r="G6129" s="94" t="str">
        <f>IF(F6129="","",VLOOKUP(F6129,商品マスタ!$K:$L,2,FALSE))</f>
        <v/>
      </c>
      <c r="H6129" s="95" t="str">
        <f t="shared" si="95"/>
        <v/>
      </c>
    </row>
    <row r="6130" spans="1:8" x14ac:dyDescent="0.55000000000000004">
      <c r="A6130" s="76"/>
      <c r="B6130" s="50">
        <v>2</v>
      </c>
      <c r="G6130" s="94" t="str">
        <f>IF(F6130="","",VLOOKUP(F6130,商品マスタ!$K:$L,2,FALSE))</f>
        <v/>
      </c>
      <c r="H6130" s="95" t="str">
        <f t="shared" si="95"/>
        <v/>
      </c>
    </row>
    <row r="6131" spans="1:8" x14ac:dyDescent="0.55000000000000004">
      <c r="A6131" s="76"/>
      <c r="B6131" s="50">
        <v>1</v>
      </c>
      <c r="G6131" s="94" t="str">
        <f>IF(F6131="","",VLOOKUP(F6131,商品マスタ!$K:$L,2,FALSE))</f>
        <v/>
      </c>
      <c r="H6131" s="95" t="str">
        <f t="shared" si="95"/>
        <v/>
      </c>
    </row>
    <row r="6132" spans="1:8" x14ac:dyDescent="0.55000000000000004">
      <c r="A6132" s="76"/>
      <c r="B6132" s="50">
        <v>2</v>
      </c>
      <c r="G6132" s="94" t="str">
        <f>IF(F6132="","",VLOOKUP(F6132,商品マスタ!$K:$L,2,FALSE))</f>
        <v/>
      </c>
      <c r="H6132" s="95" t="str">
        <f t="shared" si="95"/>
        <v/>
      </c>
    </row>
    <row r="6133" spans="1:8" x14ac:dyDescent="0.55000000000000004">
      <c r="A6133" s="76"/>
      <c r="B6133" s="50">
        <v>1</v>
      </c>
      <c r="G6133" s="94" t="str">
        <f>IF(F6133="","",VLOOKUP(F6133,商品マスタ!$K:$L,2,FALSE))</f>
        <v/>
      </c>
      <c r="H6133" s="95" t="str">
        <f t="shared" si="95"/>
        <v/>
      </c>
    </row>
    <row r="6134" spans="1:8" x14ac:dyDescent="0.55000000000000004">
      <c r="A6134" s="76"/>
      <c r="B6134" s="50">
        <v>2</v>
      </c>
      <c r="G6134" s="94" t="str">
        <f>IF(F6134="","",VLOOKUP(F6134,商品マスタ!$K:$L,2,FALSE))</f>
        <v/>
      </c>
      <c r="H6134" s="95" t="str">
        <f t="shared" si="95"/>
        <v/>
      </c>
    </row>
    <row r="6135" spans="1:8" x14ac:dyDescent="0.55000000000000004">
      <c r="A6135" s="76"/>
      <c r="B6135" s="50">
        <v>1</v>
      </c>
      <c r="G6135" s="94" t="str">
        <f>IF(F6135="","",VLOOKUP(F6135,商品マスタ!$K:$L,2,FALSE))</f>
        <v/>
      </c>
      <c r="H6135" s="95" t="str">
        <f t="shared" si="95"/>
        <v/>
      </c>
    </row>
    <row r="6136" spans="1:8" x14ac:dyDescent="0.55000000000000004">
      <c r="A6136" s="76"/>
      <c r="B6136" s="50">
        <v>2</v>
      </c>
      <c r="G6136" s="94" t="str">
        <f>IF(F6136="","",VLOOKUP(F6136,商品マスタ!$K:$L,2,FALSE))</f>
        <v/>
      </c>
      <c r="H6136" s="95" t="str">
        <f t="shared" si="95"/>
        <v/>
      </c>
    </row>
    <row r="6137" spans="1:8" x14ac:dyDescent="0.55000000000000004">
      <c r="A6137" s="76"/>
      <c r="B6137" s="50">
        <v>1</v>
      </c>
      <c r="G6137" s="94" t="str">
        <f>IF(F6137="","",VLOOKUP(F6137,商品マスタ!$K:$L,2,FALSE))</f>
        <v/>
      </c>
      <c r="H6137" s="95" t="str">
        <f t="shared" si="95"/>
        <v/>
      </c>
    </row>
    <row r="6138" spans="1:8" x14ac:dyDescent="0.55000000000000004">
      <c r="A6138" s="76"/>
      <c r="B6138" s="50">
        <v>2</v>
      </c>
      <c r="G6138" s="94" t="str">
        <f>IF(F6138="","",VLOOKUP(F6138,商品マスタ!$K:$L,2,FALSE))</f>
        <v/>
      </c>
      <c r="H6138" s="95" t="str">
        <f t="shared" si="95"/>
        <v/>
      </c>
    </row>
    <row r="6139" spans="1:8" x14ac:dyDescent="0.55000000000000004">
      <c r="A6139" s="76"/>
      <c r="B6139" s="50">
        <v>1</v>
      </c>
      <c r="G6139" s="94" t="str">
        <f>IF(F6139="","",VLOOKUP(F6139,商品マスタ!$K:$L,2,FALSE))</f>
        <v/>
      </c>
      <c r="H6139" s="95" t="str">
        <f t="shared" si="95"/>
        <v/>
      </c>
    </row>
    <row r="6140" spans="1:8" x14ac:dyDescent="0.55000000000000004">
      <c r="A6140" s="76"/>
      <c r="B6140" s="50">
        <v>2</v>
      </c>
      <c r="G6140" s="94" t="str">
        <f>IF(F6140="","",VLOOKUP(F6140,商品マスタ!$K:$L,2,FALSE))</f>
        <v/>
      </c>
      <c r="H6140" s="95" t="str">
        <f t="shared" si="95"/>
        <v/>
      </c>
    </row>
    <row r="6141" spans="1:8" x14ac:dyDescent="0.55000000000000004">
      <c r="A6141" s="76"/>
      <c r="B6141" s="50">
        <v>1</v>
      </c>
      <c r="G6141" s="94" t="str">
        <f>IF(F6141="","",VLOOKUP(F6141,商品マスタ!$K:$L,2,FALSE))</f>
        <v/>
      </c>
      <c r="H6141" s="95" t="str">
        <f t="shared" si="95"/>
        <v/>
      </c>
    </row>
    <row r="6142" spans="1:8" x14ac:dyDescent="0.55000000000000004">
      <c r="A6142" s="76"/>
      <c r="B6142" s="50">
        <v>2</v>
      </c>
      <c r="G6142" s="94" t="str">
        <f>IF(F6142="","",VLOOKUP(F6142,商品マスタ!$K:$L,2,FALSE))</f>
        <v/>
      </c>
      <c r="H6142" s="95" t="str">
        <f t="shared" si="95"/>
        <v/>
      </c>
    </row>
    <row r="6143" spans="1:8" x14ac:dyDescent="0.55000000000000004">
      <c r="A6143" s="76"/>
      <c r="B6143" s="50">
        <v>1</v>
      </c>
      <c r="G6143" s="94" t="str">
        <f>IF(F6143="","",VLOOKUP(F6143,商品マスタ!$K:$L,2,FALSE))</f>
        <v/>
      </c>
      <c r="H6143" s="95" t="str">
        <f t="shared" si="95"/>
        <v/>
      </c>
    </row>
    <row r="6144" spans="1:8" x14ac:dyDescent="0.55000000000000004">
      <c r="A6144" s="76"/>
      <c r="B6144" s="50">
        <v>2</v>
      </c>
      <c r="G6144" s="94" t="str">
        <f>IF(F6144="","",VLOOKUP(F6144,商品マスタ!$K:$L,2,FALSE))</f>
        <v/>
      </c>
      <c r="H6144" s="95" t="str">
        <f t="shared" ref="H6144:H6207" si="96">IF(D6144="","",IF(E6144="",LEN(SUBSTITUTE(D6144," ","")),LEN(SUBSTITUTE(E6144," ",""))))</f>
        <v/>
      </c>
    </row>
    <row r="6145" spans="1:8" x14ac:dyDescent="0.55000000000000004">
      <c r="A6145" s="76"/>
      <c r="B6145" s="50">
        <v>1</v>
      </c>
      <c r="G6145" s="94" t="str">
        <f>IF(F6145="","",VLOOKUP(F6145,商品マスタ!$K:$L,2,FALSE))</f>
        <v/>
      </c>
      <c r="H6145" s="95" t="str">
        <f t="shared" si="96"/>
        <v/>
      </c>
    </row>
    <row r="6146" spans="1:8" x14ac:dyDescent="0.55000000000000004">
      <c r="A6146" s="76"/>
      <c r="B6146" s="50">
        <v>2</v>
      </c>
      <c r="G6146" s="94" t="str">
        <f>IF(F6146="","",VLOOKUP(F6146,商品マスタ!$K:$L,2,FALSE))</f>
        <v/>
      </c>
      <c r="H6146" s="95" t="str">
        <f t="shared" si="96"/>
        <v/>
      </c>
    </row>
    <row r="6147" spans="1:8" x14ac:dyDescent="0.55000000000000004">
      <c r="A6147" s="76"/>
      <c r="B6147" s="50">
        <v>1</v>
      </c>
      <c r="G6147" s="94" t="str">
        <f>IF(F6147="","",VLOOKUP(F6147,商品マスタ!$K:$L,2,FALSE))</f>
        <v/>
      </c>
      <c r="H6147" s="95" t="str">
        <f t="shared" si="96"/>
        <v/>
      </c>
    </row>
    <row r="6148" spans="1:8" x14ac:dyDescent="0.55000000000000004">
      <c r="A6148" s="76"/>
      <c r="B6148" s="50">
        <v>2</v>
      </c>
      <c r="G6148" s="94" t="str">
        <f>IF(F6148="","",VLOOKUP(F6148,商品マスタ!$K:$L,2,FALSE))</f>
        <v/>
      </c>
      <c r="H6148" s="95" t="str">
        <f t="shared" si="96"/>
        <v/>
      </c>
    </row>
    <row r="6149" spans="1:8" x14ac:dyDescent="0.55000000000000004">
      <c r="A6149" s="76"/>
      <c r="B6149" s="50">
        <v>1</v>
      </c>
      <c r="G6149" s="94" t="str">
        <f>IF(F6149="","",VLOOKUP(F6149,商品マスタ!$K:$L,2,FALSE))</f>
        <v/>
      </c>
      <c r="H6149" s="95" t="str">
        <f t="shared" si="96"/>
        <v/>
      </c>
    </row>
    <row r="6150" spans="1:8" x14ac:dyDescent="0.55000000000000004">
      <c r="A6150" s="76"/>
      <c r="B6150" s="50">
        <v>2</v>
      </c>
      <c r="G6150" s="94" t="str">
        <f>IF(F6150="","",VLOOKUP(F6150,商品マスタ!$K:$L,2,FALSE))</f>
        <v/>
      </c>
      <c r="H6150" s="95" t="str">
        <f t="shared" si="96"/>
        <v/>
      </c>
    </row>
    <row r="6151" spans="1:8" x14ac:dyDescent="0.55000000000000004">
      <c r="A6151" s="76"/>
      <c r="B6151" s="50">
        <v>1</v>
      </c>
      <c r="G6151" s="94" t="str">
        <f>IF(F6151="","",VLOOKUP(F6151,商品マスタ!$K:$L,2,FALSE))</f>
        <v/>
      </c>
      <c r="H6151" s="95" t="str">
        <f t="shared" si="96"/>
        <v/>
      </c>
    </row>
    <row r="6152" spans="1:8" x14ac:dyDescent="0.55000000000000004">
      <c r="A6152" s="76"/>
      <c r="B6152" s="50">
        <v>2</v>
      </c>
      <c r="G6152" s="94" t="str">
        <f>IF(F6152="","",VLOOKUP(F6152,商品マスタ!$K:$L,2,FALSE))</f>
        <v/>
      </c>
      <c r="H6152" s="95" t="str">
        <f t="shared" si="96"/>
        <v/>
      </c>
    </row>
    <row r="6153" spans="1:8" x14ac:dyDescent="0.55000000000000004">
      <c r="A6153" s="76"/>
      <c r="B6153" s="50">
        <v>1</v>
      </c>
      <c r="G6153" s="94" t="str">
        <f>IF(F6153="","",VLOOKUP(F6153,商品マスタ!$K:$L,2,FALSE))</f>
        <v/>
      </c>
      <c r="H6153" s="95" t="str">
        <f t="shared" si="96"/>
        <v/>
      </c>
    </row>
    <row r="6154" spans="1:8" x14ac:dyDescent="0.55000000000000004">
      <c r="A6154" s="76"/>
      <c r="B6154" s="50">
        <v>2</v>
      </c>
      <c r="G6154" s="94" t="str">
        <f>IF(F6154="","",VLOOKUP(F6154,商品マスタ!$K:$L,2,FALSE))</f>
        <v/>
      </c>
      <c r="H6154" s="95" t="str">
        <f t="shared" si="96"/>
        <v/>
      </c>
    </row>
    <row r="6155" spans="1:8" x14ac:dyDescent="0.55000000000000004">
      <c r="A6155" s="76"/>
      <c r="B6155" s="50">
        <v>1</v>
      </c>
      <c r="G6155" s="94" t="str">
        <f>IF(F6155="","",VLOOKUP(F6155,商品マスタ!$K:$L,2,FALSE))</f>
        <v/>
      </c>
      <c r="H6155" s="95" t="str">
        <f t="shared" si="96"/>
        <v/>
      </c>
    </row>
    <row r="6156" spans="1:8" x14ac:dyDescent="0.55000000000000004">
      <c r="A6156" s="76"/>
      <c r="B6156" s="50">
        <v>2</v>
      </c>
      <c r="G6156" s="94" t="str">
        <f>IF(F6156="","",VLOOKUP(F6156,商品マスタ!$K:$L,2,FALSE))</f>
        <v/>
      </c>
      <c r="H6156" s="95" t="str">
        <f t="shared" si="96"/>
        <v/>
      </c>
    </row>
    <row r="6157" spans="1:8" x14ac:dyDescent="0.55000000000000004">
      <c r="A6157" s="76"/>
      <c r="B6157" s="50">
        <v>1</v>
      </c>
      <c r="G6157" s="94" t="str">
        <f>IF(F6157="","",VLOOKUP(F6157,商品マスタ!$K:$L,2,FALSE))</f>
        <v/>
      </c>
      <c r="H6157" s="95" t="str">
        <f t="shared" si="96"/>
        <v/>
      </c>
    </row>
    <row r="6158" spans="1:8" x14ac:dyDescent="0.55000000000000004">
      <c r="A6158" s="76"/>
      <c r="B6158" s="50">
        <v>2</v>
      </c>
      <c r="G6158" s="94" t="str">
        <f>IF(F6158="","",VLOOKUP(F6158,商品マスタ!$K:$L,2,FALSE))</f>
        <v/>
      </c>
      <c r="H6158" s="95" t="str">
        <f t="shared" si="96"/>
        <v/>
      </c>
    </row>
    <row r="6159" spans="1:8" x14ac:dyDescent="0.55000000000000004">
      <c r="A6159" s="76"/>
      <c r="B6159" s="50">
        <v>1</v>
      </c>
      <c r="G6159" s="94" t="str">
        <f>IF(F6159="","",VLOOKUP(F6159,商品マスタ!$K:$L,2,FALSE))</f>
        <v/>
      </c>
      <c r="H6159" s="95" t="str">
        <f t="shared" si="96"/>
        <v/>
      </c>
    </row>
    <row r="6160" spans="1:8" x14ac:dyDescent="0.55000000000000004">
      <c r="A6160" s="76"/>
      <c r="B6160" s="50">
        <v>2</v>
      </c>
      <c r="G6160" s="94" t="str">
        <f>IF(F6160="","",VLOOKUP(F6160,商品マスタ!$K:$L,2,FALSE))</f>
        <v/>
      </c>
      <c r="H6160" s="95" t="str">
        <f t="shared" si="96"/>
        <v/>
      </c>
    </row>
    <row r="6161" spans="1:8" x14ac:dyDescent="0.55000000000000004">
      <c r="A6161" s="76"/>
      <c r="B6161" s="50">
        <v>1</v>
      </c>
      <c r="G6161" s="94" t="str">
        <f>IF(F6161="","",VLOOKUP(F6161,商品マスタ!$K:$L,2,FALSE))</f>
        <v/>
      </c>
      <c r="H6161" s="95" t="str">
        <f t="shared" si="96"/>
        <v/>
      </c>
    </row>
    <row r="6162" spans="1:8" x14ac:dyDescent="0.55000000000000004">
      <c r="A6162" s="76"/>
      <c r="B6162" s="50">
        <v>2</v>
      </c>
      <c r="G6162" s="94" t="str">
        <f>IF(F6162="","",VLOOKUP(F6162,商品マスタ!$K:$L,2,FALSE))</f>
        <v/>
      </c>
      <c r="H6162" s="95" t="str">
        <f t="shared" si="96"/>
        <v/>
      </c>
    </row>
    <row r="6163" spans="1:8" x14ac:dyDescent="0.55000000000000004">
      <c r="A6163" s="76"/>
      <c r="B6163" s="50">
        <v>1</v>
      </c>
      <c r="G6163" s="94" t="str">
        <f>IF(F6163="","",VLOOKUP(F6163,商品マスタ!$K:$L,2,FALSE))</f>
        <v/>
      </c>
      <c r="H6163" s="95" t="str">
        <f t="shared" si="96"/>
        <v/>
      </c>
    </row>
    <row r="6164" spans="1:8" x14ac:dyDescent="0.55000000000000004">
      <c r="A6164" s="76"/>
      <c r="B6164" s="50">
        <v>2</v>
      </c>
      <c r="G6164" s="94" t="str">
        <f>IF(F6164="","",VLOOKUP(F6164,商品マスタ!$K:$L,2,FALSE))</f>
        <v/>
      </c>
      <c r="H6164" s="95" t="str">
        <f t="shared" si="96"/>
        <v/>
      </c>
    </row>
    <row r="6165" spans="1:8" x14ac:dyDescent="0.55000000000000004">
      <c r="A6165" s="76"/>
      <c r="B6165" s="50">
        <v>1</v>
      </c>
      <c r="G6165" s="94" t="str">
        <f>IF(F6165="","",VLOOKUP(F6165,商品マスタ!$K:$L,2,FALSE))</f>
        <v/>
      </c>
      <c r="H6165" s="95" t="str">
        <f t="shared" si="96"/>
        <v/>
      </c>
    </row>
    <row r="6166" spans="1:8" x14ac:dyDescent="0.55000000000000004">
      <c r="A6166" s="76"/>
      <c r="B6166" s="50">
        <v>2</v>
      </c>
      <c r="G6166" s="94" t="str">
        <f>IF(F6166="","",VLOOKUP(F6166,商品マスタ!$K:$L,2,FALSE))</f>
        <v/>
      </c>
      <c r="H6166" s="95" t="str">
        <f t="shared" si="96"/>
        <v/>
      </c>
    </row>
    <row r="6167" spans="1:8" x14ac:dyDescent="0.55000000000000004">
      <c r="A6167" s="76"/>
      <c r="B6167" s="50">
        <v>1</v>
      </c>
      <c r="G6167" s="94" t="str">
        <f>IF(F6167="","",VLOOKUP(F6167,商品マスタ!$K:$L,2,FALSE))</f>
        <v/>
      </c>
      <c r="H6167" s="95" t="str">
        <f t="shared" si="96"/>
        <v/>
      </c>
    </row>
    <row r="6168" spans="1:8" x14ac:dyDescent="0.55000000000000004">
      <c r="A6168" s="76"/>
      <c r="B6168" s="50">
        <v>2</v>
      </c>
      <c r="G6168" s="94" t="str">
        <f>IF(F6168="","",VLOOKUP(F6168,商品マスタ!$K:$L,2,FALSE))</f>
        <v/>
      </c>
      <c r="H6168" s="95" t="str">
        <f t="shared" si="96"/>
        <v/>
      </c>
    </row>
    <row r="6169" spans="1:8" x14ac:dyDescent="0.55000000000000004">
      <c r="A6169" s="76"/>
      <c r="B6169" s="50">
        <v>1</v>
      </c>
      <c r="G6169" s="94" t="str">
        <f>IF(F6169="","",VLOOKUP(F6169,商品マスタ!$K:$L,2,FALSE))</f>
        <v/>
      </c>
      <c r="H6169" s="95" t="str">
        <f t="shared" si="96"/>
        <v/>
      </c>
    </row>
    <row r="6170" spans="1:8" x14ac:dyDescent="0.55000000000000004">
      <c r="A6170" s="76"/>
      <c r="B6170" s="50">
        <v>2</v>
      </c>
      <c r="G6170" s="94" t="str">
        <f>IF(F6170="","",VLOOKUP(F6170,商品マスタ!$K:$L,2,FALSE))</f>
        <v/>
      </c>
      <c r="H6170" s="95" t="str">
        <f t="shared" si="96"/>
        <v/>
      </c>
    </row>
    <row r="6171" spans="1:8" x14ac:dyDescent="0.55000000000000004">
      <c r="A6171" s="76"/>
      <c r="B6171" s="50">
        <v>1</v>
      </c>
      <c r="G6171" s="94" t="str">
        <f>IF(F6171="","",VLOOKUP(F6171,商品マスタ!$K:$L,2,FALSE))</f>
        <v/>
      </c>
      <c r="H6171" s="95" t="str">
        <f t="shared" si="96"/>
        <v/>
      </c>
    </row>
    <row r="6172" spans="1:8" x14ac:dyDescent="0.55000000000000004">
      <c r="A6172" s="76"/>
      <c r="B6172" s="50">
        <v>2</v>
      </c>
      <c r="G6172" s="94" t="str">
        <f>IF(F6172="","",VLOOKUP(F6172,商品マスタ!$K:$L,2,FALSE))</f>
        <v/>
      </c>
      <c r="H6172" s="95" t="str">
        <f t="shared" si="96"/>
        <v/>
      </c>
    </row>
    <row r="6173" spans="1:8" x14ac:dyDescent="0.55000000000000004">
      <c r="A6173" s="76"/>
      <c r="B6173" s="50">
        <v>1</v>
      </c>
      <c r="G6173" s="94" t="str">
        <f>IF(F6173="","",VLOOKUP(F6173,商品マスタ!$K:$L,2,FALSE))</f>
        <v/>
      </c>
      <c r="H6173" s="95" t="str">
        <f t="shared" si="96"/>
        <v/>
      </c>
    </row>
    <row r="6174" spans="1:8" x14ac:dyDescent="0.55000000000000004">
      <c r="A6174" s="76"/>
      <c r="B6174" s="50">
        <v>2</v>
      </c>
      <c r="G6174" s="94" t="str">
        <f>IF(F6174="","",VLOOKUP(F6174,商品マスタ!$K:$L,2,FALSE))</f>
        <v/>
      </c>
      <c r="H6174" s="95" t="str">
        <f t="shared" si="96"/>
        <v/>
      </c>
    </row>
    <row r="6175" spans="1:8" x14ac:dyDescent="0.55000000000000004">
      <c r="A6175" s="76"/>
      <c r="B6175" s="50">
        <v>1</v>
      </c>
      <c r="G6175" s="94" t="str">
        <f>IF(F6175="","",VLOOKUP(F6175,商品マスタ!$K:$L,2,FALSE))</f>
        <v/>
      </c>
      <c r="H6175" s="95" t="str">
        <f t="shared" si="96"/>
        <v/>
      </c>
    </row>
    <row r="6176" spans="1:8" x14ac:dyDescent="0.55000000000000004">
      <c r="A6176" s="76"/>
      <c r="B6176" s="50">
        <v>2</v>
      </c>
      <c r="G6176" s="94" t="str">
        <f>IF(F6176="","",VLOOKUP(F6176,商品マスタ!$K:$L,2,FALSE))</f>
        <v/>
      </c>
      <c r="H6176" s="95" t="str">
        <f t="shared" si="96"/>
        <v/>
      </c>
    </row>
    <row r="6177" spans="1:8" x14ac:dyDescent="0.55000000000000004">
      <c r="A6177" s="76"/>
      <c r="B6177" s="50">
        <v>1</v>
      </c>
      <c r="G6177" s="94" t="str">
        <f>IF(F6177="","",VLOOKUP(F6177,商品マスタ!$K:$L,2,FALSE))</f>
        <v/>
      </c>
      <c r="H6177" s="95" t="str">
        <f t="shared" si="96"/>
        <v/>
      </c>
    </row>
    <row r="6178" spans="1:8" x14ac:dyDescent="0.55000000000000004">
      <c r="A6178" s="76"/>
      <c r="B6178" s="50">
        <v>2</v>
      </c>
      <c r="G6178" s="94" t="str">
        <f>IF(F6178="","",VLOOKUP(F6178,商品マスタ!$K:$L,2,FALSE))</f>
        <v/>
      </c>
      <c r="H6178" s="95" t="str">
        <f t="shared" si="96"/>
        <v/>
      </c>
    </row>
    <row r="6179" spans="1:8" x14ac:dyDescent="0.55000000000000004">
      <c r="A6179" s="76"/>
      <c r="B6179" s="50">
        <v>1</v>
      </c>
      <c r="G6179" s="94" t="str">
        <f>IF(F6179="","",VLOOKUP(F6179,商品マスタ!$K:$L,2,FALSE))</f>
        <v/>
      </c>
      <c r="H6179" s="95" t="str">
        <f t="shared" si="96"/>
        <v/>
      </c>
    </row>
    <row r="6180" spans="1:8" x14ac:dyDescent="0.55000000000000004">
      <c r="A6180" s="76"/>
      <c r="B6180" s="50">
        <v>2</v>
      </c>
      <c r="G6180" s="94" t="str">
        <f>IF(F6180="","",VLOOKUP(F6180,商品マスタ!$K:$L,2,FALSE))</f>
        <v/>
      </c>
      <c r="H6180" s="95" t="str">
        <f t="shared" si="96"/>
        <v/>
      </c>
    </row>
    <row r="6181" spans="1:8" x14ac:dyDescent="0.55000000000000004">
      <c r="A6181" s="76"/>
      <c r="B6181" s="50">
        <v>1</v>
      </c>
      <c r="G6181" s="94" t="str">
        <f>IF(F6181="","",VLOOKUP(F6181,商品マスタ!$K:$L,2,FALSE))</f>
        <v/>
      </c>
      <c r="H6181" s="95" t="str">
        <f t="shared" si="96"/>
        <v/>
      </c>
    </row>
    <row r="6182" spans="1:8" x14ac:dyDescent="0.55000000000000004">
      <c r="A6182" s="76"/>
      <c r="B6182" s="50">
        <v>2</v>
      </c>
      <c r="G6182" s="94" t="str">
        <f>IF(F6182="","",VLOOKUP(F6182,商品マスタ!$K:$L,2,FALSE))</f>
        <v/>
      </c>
      <c r="H6182" s="95" t="str">
        <f t="shared" si="96"/>
        <v/>
      </c>
    </row>
    <row r="6183" spans="1:8" x14ac:dyDescent="0.55000000000000004">
      <c r="A6183" s="76"/>
      <c r="B6183" s="50">
        <v>1</v>
      </c>
      <c r="G6183" s="94" t="str">
        <f>IF(F6183="","",VLOOKUP(F6183,商品マスタ!$K:$L,2,FALSE))</f>
        <v/>
      </c>
      <c r="H6183" s="95" t="str">
        <f t="shared" si="96"/>
        <v/>
      </c>
    </row>
    <row r="6184" spans="1:8" x14ac:dyDescent="0.55000000000000004">
      <c r="A6184" s="76"/>
      <c r="B6184" s="50">
        <v>2</v>
      </c>
      <c r="G6184" s="94" t="str">
        <f>IF(F6184="","",VLOOKUP(F6184,商品マスタ!$K:$L,2,FALSE))</f>
        <v/>
      </c>
      <c r="H6184" s="95" t="str">
        <f t="shared" si="96"/>
        <v/>
      </c>
    </row>
    <row r="6185" spans="1:8" x14ac:dyDescent="0.55000000000000004">
      <c r="A6185" s="76"/>
      <c r="B6185" s="50">
        <v>1</v>
      </c>
      <c r="G6185" s="94" t="str">
        <f>IF(F6185="","",VLOOKUP(F6185,商品マスタ!$K:$L,2,FALSE))</f>
        <v/>
      </c>
      <c r="H6185" s="95" t="str">
        <f t="shared" si="96"/>
        <v/>
      </c>
    </row>
    <row r="6186" spans="1:8" x14ac:dyDescent="0.55000000000000004">
      <c r="A6186" s="76"/>
      <c r="B6186" s="50">
        <v>2</v>
      </c>
      <c r="G6186" s="94" t="str">
        <f>IF(F6186="","",VLOOKUP(F6186,商品マスタ!$K:$L,2,FALSE))</f>
        <v/>
      </c>
      <c r="H6186" s="95" t="str">
        <f t="shared" si="96"/>
        <v/>
      </c>
    </row>
    <row r="6187" spans="1:8" x14ac:dyDescent="0.55000000000000004">
      <c r="A6187" s="76"/>
      <c r="B6187" s="50">
        <v>1</v>
      </c>
      <c r="G6187" s="94" t="str">
        <f>IF(F6187="","",VLOOKUP(F6187,商品マスタ!$K:$L,2,FALSE))</f>
        <v/>
      </c>
      <c r="H6187" s="95" t="str">
        <f t="shared" si="96"/>
        <v/>
      </c>
    </row>
    <row r="6188" spans="1:8" x14ac:dyDescent="0.55000000000000004">
      <c r="A6188" s="76"/>
      <c r="B6188" s="50">
        <v>2</v>
      </c>
      <c r="G6188" s="94" t="str">
        <f>IF(F6188="","",VLOOKUP(F6188,商品マスタ!$K:$L,2,FALSE))</f>
        <v/>
      </c>
      <c r="H6188" s="95" t="str">
        <f t="shared" si="96"/>
        <v/>
      </c>
    </row>
    <row r="6189" spans="1:8" x14ac:dyDescent="0.55000000000000004">
      <c r="A6189" s="76"/>
      <c r="B6189" s="50">
        <v>1</v>
      </c>
      <c r="G6189" s="94" t="str">
        <f>IF(F6189="","",VLOOKUP(F6189,商品マスタ!$K:$L,2,FALSE))</f>
        <v/>
      </c>
      <c r="H6189" s="95" t="str">
        <f t="shared" si="96"/>
        <v/>
      </c>
    </row>
    <row r="6190" spans="1:8" x14ac:dyDescent="0.55000000000000004">
      <c r="A6190" s="76"/>
      <c r="B6190" s="50">
        <v>2</v>
      </c>
      <c r="G6190" s="94" t="str">
        <f>IF(F6190="","",VLOOKUP(F6190,商品マスタ!$K:$L,2,FALSE))</f>
        <v/>
      </c>
      <c r="H6190" s="95" t="str">
        <f t="shared" si="96"/>
        <v/>
      </c>
    </row>
    <row r="6191" spans="1:8" x14ac:dyDescent="0.55000000000000004">
      <c r="A6191" s="76"/>
      <c r="B6191" s="50">
        <v>1</v>
      </c>
      <c r="G6191" s="94" t="str">
        <f>IF(F6191="","",VLOOKUP(F6191,商品マスタ!$K:$L,2,FALSE))</f>
        <v/>
      </c>
      <c r="H6191" s="95" t="str">
        <f t="shared" si="96"/>
        <v/>
      </c>
    </row>
    <row r="6192" spans="1:8" x14ac:dyDescent="0.55000000000000004">
      <c r="A6192" s="76"/>
      <c r="B6192" s="50">
        <v>2</v>
      </c>
      <c r="G6192" s="94" t="str">
        <f>IF(F6192="","",VLOOKUP(F6192,商品マスタ!$K:$L,2,FALSE))</f>
        <v/>
      </c>
      <c r="H6192" s="95" t="str">
        <f t="shared" si="96"/>
        <v/>
      </c>
    </row>
    <row r="6193" spans="1:8" x14ac:dyDescent="0.55000000000000004">
      <c r="A6193" s="76"/>
      <c r="B6193" s="50">
        <v>1</v>
      </c>
      <c r="G6193" s="94" t="str">
        <f>IF(F6193="","",VLOOKUP(F6193,商品マスタ!$K:$L,2,FALSE))</f>
        <v/>
      </c>
      <c r="H6193" s="95" t="str">
        <f t="shared" si="96"/>
        <v/>
      </c>
    </row>
    <row r="6194" spans="1:8" x14ac:dyDescent="0.55000000000000004">
      <c r="A6194" s="76"/>
      <c r="B6194" s="50">
        <v>2</v>
      </c>
      <c r="G6194" s="94" t="str">
        <f>IF(F6194="","",VLOOKUP(F6194,商品マスタ!$K:$L,2,FALSE))</f>
        <v/>
      </c>
      <c r="H6194" s="95" t="str">
        <f t="shared" si="96"/>
        <v/>
      </c>
    </row>
    <row r="6195" spans="1:8" x14ac:dyDescent="0.55000000000000004">
      <c r="A6195" s="76"/>
      <c r="B6195" s="50">
        <v>1</v>
      </c>
      <c r="G6195" s="94" t="str">
        <f>IF(F6195="","",VLOOKUP(F6195,商品マスタ!$K:$L,2,FALSE))</f>
        <v/>
      </c>
      <c r="H6195" s="95" t="str">
        <f t="shared" si="96"/>
        <v/>
      </c>
    </row>
    <row r="6196" spans="1:8" x14ac:dyDescent="0.55000000000000004">
      <c r="A6196" s="76"/>
      <c r="B6196" s="50">
        <v>2</v>
      </c>
      <c r="G6196" s="94" t="str">
        <f>IF(F6196="","",VLOOKUP(F6196,商品マスタ!$K:$L,2,FALSE))</f>
        <v/>
      </c>
      <c r="H6196" s="95" t="str">
        <f t="shared" si="96"/>
        <v/>
      </c>
    </row>
    <row r="6197" spans="1:8" x14ac:dyDescent="0.55000000000000004">
      <c r="A6197" s="76"/>
      <c r="B6197" s="50">
        <v>1</v>
      </c>
      <c r="G6197" s="94" t="str">
        <f>IF(F6197="","",VLOOKUP(F6197,商品マスタ!$K:$L,2,FALSE))</f>
        <v/>
      </c>
      <c r="H6197" s="95" t="str">
        <f t="shared" si="96"/>
        <v/>
      </c>
    </row>
    <row r="6198" spans="1:8" x14ac:dyDescent="0.55000000000000004">
      <c r="A6198" s="76"/>
      <c r="B6198" s="50">
        <v>2</v>
      </c>
      <c r="G6198" s="94" t="str">
        <f>IF(F6198="","",VLOOKUP(F6198,商品マスタ!$K:$L,2,FALSE))</f>
        <v/>
      </c>
      <c r="H6198" s="95" t="str">
        <f t="shared" si="96"/>
        <v/>
      </c>
    </row>
    <row r="6199" spans="1:8" x14ac:dyDescent="0.55000000000000004">
      <c r="A6199" s="76"/>
      <c r="B6199" s="50">
        <v>1</v>
      </c>
      <c r="G6199" s="94" t="str">
        <f>IF(F6199="","",VLOOKUP(F6199,商品マスタ!$K:$L,2,FALSE))</f>
        <v/>
      </c>
      <c r="H6199" s="95" t="str">
        <f t="shared" si="96"/>
        <v/>
      </c>
    </row>
    <row r="6200" spans="1:8" x14ac:dyDescent="0.55000000000000004">
      <c r="A6200" s="76"/>
      <c r="B6200" s="50">
        <v>2</v>
      </c>
      <c r="G6200" s="94" t="str">
        <f>IF(F6200="","",VLOOKUP(F6200,商品マスタ!$K:$L,2,FALSE))</f>
        <v/>
      </c>
      <c r="H6200" s="95" t="str">
        <f t="shared" si="96"/>
        <v/>
      </c>
    </row>
    <row r="6201" spans="1:8" x14ac:dyDescent="0.55000000000000004">
      <c r="A6201" s="76"/>
      <c r="B6201" s="50">
        <v>1</v>
      </c>
      <c r="G6201" s="94" t="str">
        <f>IF(F6201="","",VLOOKUP(F6201,商品マスタ!$K:$L,2,FALSE))</f>
        <v/>
      </c>
      <c r="H6201" s="95" t="str">
        <f t="shared" si="96"/>
        <v/>
      </c>
    </row>
    <row r="6202" spans="1:8" x14ac:dyDescent="0.55000000000000004">
      <c r="A6202" s="76"/>
      <c r="B6202" s="50">
        <v>2</v>
      </c>
      <c r="G6202" s="94" t="str">
        <f>IF(F6202="","",VLOOKUP(F6202,商品マスタ!$K:$L,2,FALSE))</f>
        <v/>
      </c>
      <c r="H6202" s="95" t="str">
        <f t="shared" si="96"/>
        <v/>
      </c>
    </row>
    <row r="6203" spans="1:8" x14ac:dyDescent="0.55000000000000004">
      <c r="A6203" s="76"/>
      <c r="B6203" s="50">
        <v>1</v>
      </c>
      <c r="G6203" s="94" t="str">
        <f>IF(F6203="","",VLOOKUP(F6203,商品マスタ!$K:$L,2,FALSE))</f>
        <v/>
      </c>
      <c r="H6203" s="95" t="str">
        <f t="shared" si="96"/>
        <v/>
      </c>
    </row>
    <row r="6204" spans="1:8" x14ac:dyDescent="0.55000000000000004">
      <c r="A6204" s="76"/>
      <c r="B6204" s="50">
        <v>2</v>
      </c>
      <c r="G6204" s="94" t="str">
        <f>IF(F6204="","",VLOOKUP(F6204,商品マスタ!$K:$L,2,FALSE))</f>
        <v/>
      </c>
      <c r="H6204" s="95" t="str">
        <f t="shared" si="96"/>
        <v/>
      </c>
    </row>
    <row r="6205" spans="1:8" x14ac:dyDescent="0.55000000000000004">
      <c r="A6205" s="76"/>
      <c r="B6205" s="50">
        <v>1</v>
      </c>
      <c r="G6205" s="94" t="str">
        <f>IF(F6205="","",VLOOKUP(F6205,商品マスタ!$K:$L,2,FALSE))</f>
        <v/>
      </c>
      <c r="H6205" s="95" t="str">
        <f t="shared" si="96"/>
        <v/>
      </c>
    </row>
    <row r="6206" spans="1:8" x14ac:dyDescent="0.55000000000000004">
      <c r="A6206" s="76"/>
      <c r="B6206" s="50">
        <v>2</v>
      </c>
      <c r="G6206" s="94" t="str">
        <f>IF(F6206="","",VLOOKUP(F6206,商品マスタ!$K:$L,2,FALSE))</f>
        <v/>
      </c>
      <c r="H6206" s="95" t="str">
        <f t="shared" si="96"/>
        <v/>
      </c>
    </row>
    <row r="6207" spans="1:8" x14ac:dyDescent="0.55000000000000004">
      <c r="A6207" s="76"/>
      <c r="B6207" s="50">
        <v>1</v>
      </c>
      <c r="G6207" s="94" t="str">
        <f>IF(F6207="","",VLOOKUP(F6207,商品マスタ!$K:$L,2,FALSE))</f>
        <v/>
      </c>
      <c r="H6207" s="95" t="str">
        <f t="shared" si="96"/>
        <v/>
      </c>
    </row>
    <row r="6208" spans="1:8" x14ac:dyDescent="0.55000000000000004">
      <c r="A6208" s="76"/>
      <c r="B6208" s="50">
        <v>2</v>
      </c>
      <c r="G6208" s="94" t="str">
        <f>IF(F6208="","",VLOOKUP(F6208,商品マスタ!$K:$L,2,FALSE))</f>
        <v/>
      </c>
      <c r="H6208" s="95" t="str">
        <f t="shared" ref="H6208:H6271" si="97">IF(D6208="","",IF(E6208="",LEN(SUBSTITUTE(D6208," ","")),LEN(SUBSTITUTE(E6208," ",""))))</f>
        <v/>
      </c>
    </row>
    <row r="6209" spans="1:8" x14ac:dyDescent="0.55000000000000004">
      <c r="A6209" s="76"/>
      <c r="B6209" s="50">
        <v>1</v>
      </c>
      <c r="G6209" s="94" t="str">
        <f>IF(F6209="","",VLOOKUP(F6209,商品マスタ!$K:$L,2,FALSE))</f>
        <v/>
      </c>
      <c r="H6209" s="95" t="str">
        <f t="shared" si="97"/>
        <v/>
      </c>
    </row>
    <row r="6210" spans="1:8" x14ac:dyDescent="0.55000000000000004">
      <c r="A6210" s="76"/>
      <c r="B6210" s="50">
        <v>2</v>
      </c>
      <c r="G6210" s="94" t="str">
        <f>IF(F6210="","",VLOOKUP(F6210,商品マスタ!$K:$L,2,FALSE))</f>
        <v/>
      </c>
      <c r="H6210" s="95" t="str">
        <f t="shared" si="97"/>
        <v/>
      </c>
    </row>
    <row r="6211" spans="1:8" x14ac:dyDescent="0.55000000000000004">
      <c r="A6211" s="76"/>
      <c r="B6211" s="50">
        <v>1</v>
      </c>
      <c r="G6211" s="94" t="str">
        <f>IF(F6211="","",VLOOKUP(F6211,商品マスタ!$K:$L,2,FALSE))</f>
        <v/>
      </c>
      <c r="H6211" s="95" t="str">
        <f t="shared" si="97"/>
        <v/>
      </c>
    </row>
    <row r="6212" spans="1:8" x14ac:dyDescent="0.55000000000000004">
      <c r="A6212" s="76"/>
      <c r="B6212" s="50">
        <v>2</v>
      </c>
      <c r="G6212" s="94" t="str">
        <f>IF(F6212="","",VLOOKUP(F6212,商品マスタ!$K:$L,2,FALSE))</f>
        <v/>
      </c>
      <c r="H6212" s="95" t="str">
        <f t="shared" si="97"/>
        <v/>
      </c>
    </row>
    <row r="6213" spans="1:8" x14ac:dyDescent="0.55000000000000004">
      <c r="A6213" s="76"/>
      <c r="B6213" s="50">
        <v>1</v>
      </c>
      <c r="G6213" s="94" t="str">
        <f>IF(F6213="","",VLOOKUP(F6213,商品マスタ!$K:$L,2,FALSE))</f>
        <v/>
      </c>
      <c r="H6213" s="95" t="str">
        <f t="shared" si="97"/>
        <v/>
      </c>
    </row>
    <row r="6214" spans="1:8" x14ac:dyDescent="0.55000000000000004">
      <c r="A6214" s="76"/>
      <c r="B6214" s="50">
        <v>2</v>
      </c>
      <c r="G6214" s="94" t="str">
        <f>IF(F6214="","",VLOOKUP(F6214,商品マスタ!$K:$L,2,FALSE))</f>
        <v/>
      </c>
      <c r="H6214" s="95" t="str">
        <f t="shared" si="97"/>
        <v/>
      </c>
    </row>
    <row r="6215" spans="1:8" x14ac:dyDescent="0.55000000000000004">
      <c r="A6215" s="76"/>
      <c r="B6215" s="50">
        <v>1</v>
      </c>
      <c r="G6215" s="94" t="str">
        <f>IF(F6215="","",VLOOKUP(F6215,商品マスタ!$K:$L,2,FALSE))</f>
        <v/>
      </c>
      <c r="H6215" s="95" t="str">
        <f t="shared" si="97"/>
        <v/>
      </c>
    </row>
    <row r="6216" spans="1:8" x14ac:dyDescent="0.55000000000000004">
      <c r="A6216" s="76"/>
      <c r="B6216" s="50">
        <v>2</v>
      </c>
      <c r="G6216" s="94" t="str">
        <f>IF(F6216="","",VLOOKUP(F6216,商品マスタ!$K:$L,2,FALSE))</f>
        <v/>
      </c>
      <c r="H6216" s="95" t="str">
        <f t="shared" si="97"/>
        <v/>
      </c>
    </row>
    <row r="6217" spans="1:8" x14ac:dyDescent="0.55000000000000004">
      <c r="A6217" s="76"/>
      <c r="B6217" s="50">
        <v>1</v>
      </c>
      <c r="G6217" s="94" t="str">
        <f>IF(F6217="","",VLOOKUP(F6217,商品マスタ!$K:$L,2,FALSE))</f>
        <v/>
      </c>
      <c r="H6217" s="95" t="str">
        <f t="shared" si="97"/>
        <v/>
      </c>
    </row>
    <row r="6218" spans="1:8" x14ac:dyDescent="0.55000000000000004">
      <c r="A6218" s="76"/>
      <c r="B6218" s="50">
        <v>2</v>
      </c>
      <c r="G6218" s="94" t="str">
        <f>IF(F6218="","",VLOOKUP(F6218,商品マスタ!$K:$L,2,FALSE))</f>
        <v/>
      </c>
      <c r="H6218" s="95" t="str">
        <f t="shared" si="97"/>
        <v/>
      </c>
    </row>
    <row r="6219" spans="1:8" x14ac:dyDescent="0.55000000000000004">
      <c r="A6219" s="76"/>
      <c r="B6219" s="50">
        <v>1</v>
      </c>
      <c r="G6219" s="94" t="str">
        <f>IF(F6219="","",VLOOKUP(F6219,商品マスタ!$K:$L,2,FALSE))</f>
        <v/>
      </c>
      <c r="H6219" s="95" t="str">
        <f t="shared" si="97"/>
        <v/>
      </c>
    </row>
    <row r="6220" spans="1:8" x14ac:dyDescent="0.55000000000000004">
      <c r="A6220" s="76"/>
      <c r="B6220" s="50">
        <v>2</v>
      </c>
      <c r="G6220" s="94" t="str">
        <f>IF(F6220="","",VLOOKUP(F6220,商品マスタ!$K:$L,2,FALSE))</f>
        <v/>
      </c>
      <c r="H6220" s="95" t="str">
        <f t="shared" si="97"/>
        <v/>
      </c>
    </row>
    <row r="6221" spans="1:8" x14ac:dyDescent="0.55000000000000004">
      <c r="A6221" s="76"/>
      <c r="B6221" s="50">
        <v>1</v>
      </c>
      <c r="G6221" s="94" t="str">
        <f>IF(F6221="","",VLOOKUP(F6221,商品マスタ!$K:$L,2,FALSE))</f>
        <v/>
      </c>
      <c r="H6221" s="95" t="str">
        <f t="shared" si="97"/>
        <v/>
      </c>
    </row>
    <row r="6222" spans="1:8" x14ac:dyDescent="0.55000000000000004">
      <c r="A6222" s="76"/>
      <c r="B6222" s="50">
        <v>2</v>
      </c>
      <c r="G6222" s="94" t="str">
        <f>IF(F6222="","",VLOOKUP(F6222,商品マスタ!$K:$L,2,FALSE))</f>
        <v/>
      </c>
      <c r="H6222" s="95" t="str">
        <f t="shared" si="97"/>
        <v/>
      </c>
    </row>
    <row r="6223" spans="1:8" x14ac:dyDescent="0.55000000000000004">
      <c r="A6223" s="76"/>
      <c r="B6223" s="50">
        <v>1</v>
      </c>
      <c r="G6223" s="94" t="str">
        <f>IF(F6223="","",VLOOKUP(F6223,商品マスタ!$K:$L,2,FALSE))</f>
        <v/>
      </c>
      <c r="H6223" s="95" t="str">
        <f t="shared" si="97"/>
        <v/>
      </c>
    </row>
    <row r="6224" spans="1:8" x14ac:dyDescent="0.55000000000000004">
      <c r="A6224" s="76"/>
      <c r="B6224" s="50">
        <v>2</v>
      </c>
      <c r="G6224" s="94" t="str">
        <f>IF(F6224="","",VLOOKUP(F6224,商品マスタ!$K:$L,2,FALSE))</f>
        <v/>
      </c>
      <c r="H6224" s="95" t="str">
        <f t="shared" si="97"/>
        <v/>
      </c>
    </row>
    <row r="6225" spans="1:8" x14ac:dyDescent="0.55000000000000004">
      <c r="A6225" s="76"/>
      <c r="B6225" s="50">
        <v>1</v>
      </c>
      <c r="G6225" s="94" t="str">
        <f>IF(F6225="","",VLOOKUP(F6225,商品マスタ!$K:$L,2,FALSE))</f>
        <v/>
      </c>
      <c r="H6225" s="95" t="str">
        <f t="shared" si="97"/>
        <v/>
      </c>
    </row>
    <row r="6226" spans="1:8" x14ac:dyDescent="0.55000000000000004">
      <c r="A6226" s="76"/>
      <c r="B6226" s="50">
        <v>2</v>
      </c>
      <c r="G6226" s="94" t="str">
        <f>IF(F6226="","",VLOOKUP(F6226,商品マスタ!$K:$L,2,FALSE))</f>
        <v/>
      </c>
      <c r="H6226" s="95" t="str">
        <f t="shared" si="97"/>
        <v/>
      </c>
    </row>
    <row r="6227" spans="1:8" x14ac:dyDescent="0.55000000000000004">
      <c r="A6227" s="76"/>
      <c r="B6227" s="50">
        <v>1</v>
      </c>
      <c r="G6227" s="94" t="str">
        <f>IF(F6227="","",VLOOKUP(F6227,商品マスタ!$K:$L,2,FALSE))</f>
        <v/>
      </c>
      <c r="H6227" s="95" t="str">
        <f t="shared" si="97"/>
        <v/>
      </c>
    </row>
    <row r="6228" spans="1:8" x14ac:dyDescent="0.55000000000000004">
      <c r="A6228" s="76"/>
      <c r="B6228" s="50">
        <v>2</v>
      </c>
      <c r="G6228" s="94" t="str">
        <f>IF(F6228="","",VLOOKUP(F6228,商品マスタ!$K:$L,2,FALSE))</f>
        <v/>
      </c>
      <c r="H6228" s="95" t="str">
        <f t="shared" si="97"/>
        <v/>
      </c>
    </row>
    <row r="6229" spans="1:8" x14ac:dyDescent="0.55000000000000004">
      <c r="A6229" s="76"/>
      <c r="B6229" s="50">
        <v>1</v>
      </c>
      <c r="G6229" s="94" t="str">
        <f>IF(F6229="","",VLOOKUP(F6229,商品マスタ!$K:$L,2,FALSE))</f>
        <v/>
      </c>
      <c r="H6229" s="95" t="str">
        <f t="shared" si="97"/>
        <v/>
      </c>
    </row>
    <row r="6230" spans="1:8" x14ac:dyDescent="0.55000000000000004">
      <c r="A6230" s="76"/>
      <c r="B6230" s="50">
        <v>2</v>
      </c>
      <c r="G6230" s="94" t="str">
        <f>IF(F6230="","",VLOOKUP(F6230,商品マスタ!$K:$L,2,FALSE))</f>
        <v/>
      </c>
      <c r="H6230" s="95" t="str">
        <f t="shared" si="97"/>
        <v/>
      </c>
    </row>
    <row r="6231" spans="1:8" x14ac:dyDescent="0.55000000000000004">
      <c r="A6231" s="76"/>
      <c r="B6231" s="50">
        <v>1</v>
      </c>
      <c r="G6231" s="94" t="str">
        <f>IF(F6231="","",VLOOKUP(F6231,商品マスタ!$K:$L,2,FALSE))</f>
        <v/>
      </c>
      <c r="H6231" s="95" t="str">
        <f t="shared" si="97"/>
        <v/>
      </c>
    </row>
    <row r="6232" spans="1:8" x14ac:dyDescent="0.55000000000000004">
      <c r="A6232" s="76"/>
      <c r="B6232" s="50">
        <v>2</v>
      </c>
      <c r="G6232" s="94" t="str">
        <f>IF(F6232="","",VLOOKUP(F6232,商品マスタ!$K:$L,2,FALSE))</f>
        <v/>
      </c>
      <c r="H6232" s="95" t="str">
        <f t="shared" si="97"/>
        <v/>
      </c>
    </row>
    <row r="6233" spans="1:8" x14ac:dyDescent="0.55000000000000004">
      <c r="A6233" s="76"/>
      <c r="B6233" s="50">
        <v>1</v>
      </c>
      <c r="G6233" s="94" t="str">
        <f>IF(F6233="","",VLOOKUP(F6233,商品マスタ!$K:$L,2,FALSE))</f>
        <v/>
      </c>
      <c r="H6233" s="95" t="str">
        <f t="shared" si="97"/>
        <v/>
      </c>
    </row>
    <row r="6234" spans="1:8" x14ac:dyDescent="0.55000000000000004">
      <c r="A6234" s="76"/>
      <c r="B6234" s="50">
        <v>2</v>
      </c>
      <c r="G6234" s="94" t="str">
        <f>IF(F6234="","",VLOOKUP(F6234,商品マスタ!$K:$L,2,FALSE))</f>
        <v/>
      </c>
      <c r="H6234" s="95" t="str">
        <f t="shared" si="97"/>
        <v/>
      </c>
    </row>
    <row r="6235" spans="1:8" x14ac:dyDescent="0.55000000000000004">
      <c r="A6235" s="76"/>
      <c r="B6235" s="50">
        <v>1</v>
      </c>
      <c r="G6235" s="94" t="str">
        <f>IF(F6235="","",VLOOKUP(F6235,商品マスタ!$K:$L,2,FALSE))</f>
        <v/>
      </c>
      <c r="H6235" s="95" t="str">
        <f t="shared" si="97"/>
        <v/>
      </c>
    </row>
    <row r="6236" spans="1:8" x14ac:dyDescent="0.55000000000000004">
      <c r="A6236" s="76"/>
      <c r="B6236" s="50">
        <v>2</v>
      </c>
      <c r="G6236" s="94" t="str">
        <f>IF(F6236="","",VLOOKUP(F6236,商品マスタ!$K:$L,2,FALSE))</f>
        <v/>
      </c>
      <c r="H6236" s="95" t="str">
        <f t="shared" si="97"/>
        <v/>
      </c>
    </row>
    <row r="6237" spans="1:8" x14ac:dyDescent="0.55000000000000004">
      <c r="A6237" s="76"/>
      <c r="B6237" s="50">
        <v>1</v>
      </c>
      <c r="G6237" s="94" t="str">
        <f>IF(F6237="","",VLOOKUP(F6237,商品マスタ!$K:$L,2,FALSE))</f>
        <v/>
      </c>
      <c r="H6237" s="95" t="str">
        <f t="shared" si="97"/>
        <v/>
      </c>
    </row>
    <row r="6238" spans="1:8" x14ac:dyDescent="0.55000000000000004">
      <c r="A6238" s="76"/>
      <c r="B6238" s="50">
        <v>2</v>
      </c>
      <c r="G6238" s="94" t="str">
        <f>IF(F6238="","",VLOOKUP(F6238,商品マスタ!$K:$L,2,FALSE))</f>
        <v/>
      </c>
      <c r="H6238" s="95" t="str">
        <f t="shared" si="97"/>
        <v/>
      </c>
    </row>
    <row r="6239" spans="1:8" x14ac:dyDescent="0.55000000000000004">
      <c r="A6239" s="76"/>
      <c r="B6239" s="50">
        <v>1</v>
      </c>
      <c r="G6239" s="94" t="str">
        <f>IF(F6239="","",VLOOKUP(F6239,商品マスタ!$K:$L,2,FALSE))</f>
        <v/>
      </c>
      <c r="H6239" s="95" t="str">
        <f t="shared" si="97"/>
        <v/>
      </c>
    </row>
    <row r="6240" spans="1:8" x14ac:dyDescent="0.55000000000000004">
      <c r="A6240" s="76"/>
      <c r="B6240" s="50">
        <v>2</v>
      </c>
      <c r="G6240" s="94" t="str">
        <f>IF(F6240="","",VLOOKUP(F6240,商品マスタ!$K:$L,2,FALSE))</f>
        <v/>
      </c>
      <c r="H6240" s="95" t="str">
        <f t="shared" si="97"/>
        <v/>
      </c>
    </row>
    <row r="6241" spans="1:8" x14ac:dyDescent="0.55000000000000004">
      <c r="A6241" s="76"/>
      <c r="B6241" s="50">
        <v>1</v>
      </c>
      <c r="G6241" s="94" t="str">
        <f>IF(F6241="","",VLOOKUP(F6241,商品マスタ!$K:$L,2,FALSE))</f>
        <v/>
      </c>
      <c r="H6241" s="95" t="str">
        <f t="shared" si="97"/>
        <v/>
      </c>
    </row>
    <row r="6242" spans="1:8" x14ac:dyDescent="0.55000000000000004">
      <c r="A6242" s="76"/>
      <c r="B6242" s="50">
        <v>2</v>
      </c>
      <c r="G6242" s="94" t="str">
        <f>IF(F6242="","",VLOOKUP(F6242,商品マスタ!$K:$L,2,FALSE))</f>
        <v/>
      </c>
      <c r="H6242" s="95" t="str">
        <f t="shared" si="97"/>
        <v/>
      </c>
    </row>
    <row r="6243" spans="1:8" x14ac:dyDescent="0.55000000000000004">
      <c r="A6243" s="76"/>
      <c r="B6243" s="50">
        <v>1</v>
      </c>
      <c r="G6243" s="94" t="str">
        <f>IF(F6243="","",VLOOKUP(F6243,商品マスタ!$K:$L,2,FALSE))</f>
        <v/>
      </c>
      <c r="H6243" s="95" t="str">
        <f t="shared" si="97"/>
        <v/>
      </c>
    </row>
    <row r="6244" spans="1:8" x14ac:dyDescent="0.55000000000000004">
      <c r="A6244" s="76"/>
      <c r="B6244" s="50">
        <v>2</v>
      </c>
      <c r="G6244" s="94" t="str">
        <f>IF(F6244="","",VLOOKUP(F6244,商品マスタ!$K:$L,2,FALSE))</f>
        <v/>
      </c>
      <c r="H6244" s="95" t="str">
        <f t="shared" si="97"/>
        <v/>
      </c>
    </row>
    <row r="6245" spans="1:8" x14ac:dyDescent="0.55000000000000004">
      <c r="A6245" s="76"/>
      <c r="B6245" s="50">
        <v>1</v>
      </c>
      <c r="G6245" s="94" t="str">
        <f>IF(F6245="","",VLOOKUP(F6245,商品マスタ!$K:$L,2,FALSE))</f>
        <v/>
      </c>
      <c r="H6245" s="95" t="str">
        <f t="shared" si="97"/>
        <v/>
      </c>
    </row>
    <row r="6246" spans="1:8" x14ac:dyDescent="0.55000000000000004">
      <c r="A6246" s="76"/>
      <c r="B6246" s="50">
        <v>2</v>
      </c>
      <c r="G6246" s="94" t="str">
        <f>IF(F6246="","",VLOOKUP(F6246,商品マスタ!$K:$L,2,FALSE))</f>
        <v/>
      </c>
      <c r="H6246" s="95" t="str">
        <f t="shared" si="97"/>
        <v/>
      </c>
    </row>
    <row r="6247" spans="1:8" x14ac:dyDescent="0.55000000000000004">
      <c r="A6247" s="76"/>
      <c r="B6247" s="50">
        <v>1</v>
      </c>
      <c r="G6247" s="94" t="str">
        <f>IF(F6247="","",VLOOKUP(F6247,商品マスタ!$K:$L,2,FALSE))</f>
        <v/>
      </c>
      <c r="H6247" s="95" t="str">
        <f t="shared" si="97"/>
        <v/>
      </c>
    </row>
    <row r="6248" spans="1:8" x14ac:dyDescent="0.55000000000000004">
      <c r="A6248" s="76"/>
      <c r="B6248" s="50">
        <v>2</v>
      </c>
      <c r="G6248" s="94" t="str">
        <f>IF(F6248="","",VLOOKUP(F6248,商品マスタ!$K:$L,2,FALSE))</f>
        <v/>
      </c>
      <c r="H6248" s="95" t="str">
        <f t="shared" si="97"/>
        <v/>
      </c>
    </row>
    <row r="6249" spans="1:8" x14ac:dyDescent="0.55000000000000004">
      <c r="A6249" s="76"/>
      <c r="B6249" s="50">
        <v>1</v>
      </c>
      <c r="G6249" s="94" t="str">
        <f>IF(F6249="","",VLOOKUP(F6249,商品マスタ!$K:$L,2,FALSE))</f>
        <v/>
      </c>
      <c r="H6249" s="95" t="str">
        <f t="shared" si="97"/>
        <v/>
      </c>
    </row>
    <row r="6250" spans="1:8" x14ac:dyDescent="0.55000000000000004">
      <c r="A6250" s="76"/>
      <c r="B6250" s="50">
        <v>2</v>
      </c>
      <c r="G6250" s="94" t="str">
        <f>IF(F6250="","",VLOOKUP(F6250,商品マスタ!$K:$L,2,FALSE))</f>
        <v/>
      </c>
      <c r="H6250" s="95" t="str">
        <f t="shared" si="97"/>
        <v/>
      </c>
    </row>
    <row r="6251" spans="1:8" x14ac:dyDescent="0.55000000000000004">
      <c r="A6251" s="76"/>
      <c r="B6251" s="50">
        <v>1</v>
      </c>
      <c r="G6251" s="94" t="str">
        <f>IF(F6251="","",VLOOKUP(F6251,商品マスタ!$K:$L,2,FALSE))</f>
        <v/>
      </c>
      <c r="H6251" s="95" t="str">
        <f t="shared" si="97"/>
        <v/>
      </c>
    </row>
    <row r="6252" spans="1:8" x14ac:dyDescent="0.55000000000000004">
      <c r="A6252" s="76"/>
      <c r="B6252" s="50">
        <v>2</v>
      </c>
      <c r="G6252" s="94" t="str">
        <f>IF(F6252="","",VLOOKUP(F6252,商品マスタ!$K:$L,2,FALSE))</f>
        <v/>
      </c>
      <c r="H6252" s="95" t="str">
        <f t="shared" si="97"/>
        <v/>
      </c>
    </row>
    <row r="6253" spans="1:8" x14ac:dyDescent="0.55000000000000004">
      <c r="A6253" s="76"/>
      <c r="B6253" s="50">
        <v>1</v>
      </c>
      <c r="G6253" s="94" t="str">
        <f>IF(F6253="","",VLOOKUP(F6253,商品マスタ!$K:$L,2,FALSE))</f>
        <v/>
      </c>
      <c r="H6253" s="95" t="str">
        <f t="shared" si="97"/>
        <v/>
      </c>
    </row>
    <row r="6254" spans="1:8" x14ac:dyDescent="0.55000000000000004">
      <c r="A6254" s="76"/>
      <c r="B6254" s="50">
        <v>2</v>
      </c>
      <c r="G6254" s="94" t="str">
        <f>IF(F6254="","",VLOOKUP(F6254,商品マスタ!$K:$L,2,FALSE))</f>
        <v/>
      </c>
      <c r="H6254" s="95" t="str">
        <f t="shared" si="97"/>
        <v/>
      </c>
    </row>
    <row r="6255" spans="1:8" x14ac:dyDescent="0.55000000000000004">
      <c r="A6255" s="76"/>
      <c r="B6255" s="50">
        <v>1</v>
      </c>
      <c r="G6255" s="94" t="str">
        <f>IF(F6255="","",VLOOKUP(F6255,商品マスタ!$K:$L,2,FALSE))</f>
        <v/>
      </c>
      <c r="H6255" s="95" t="str">
        <f t="shared" si="97"/>
        <v/>
      </c>
    </row>
    <row r="6256" spans="1:8" x14ac:dyDescent="0.55000000000000004">
      <c r="A6256" s="76"/>
      <c r="B6256" s="50">
        <v>2</v>
      </c>
      <c r="G6256" s="94" t="str">
        <f>IF(F6256="","",VLOOKUP(F6256,商品マスタ!$K:$L,2,FALSE))</f>
        <v/>
      </c>
      <c r="H6256" s="95" t="str">
        <f t="shared" si="97"/>
        <v/>
      </c>
    </row>
    <row r="6257" spans="1:8" x14ac:dyDescent="0.55000000000000004">
      <c r="A6257" s="76"/>
      <c r="B6257" s="50">
        <v>1</v>
      </c>
      <c r="G6257" s="94" t="str">
        <f>IF(F6257="","",VLOOKUP(F6257,商品マスタ!$K:$L,2,FALSE))</f>
        <v/>
      </c>
      <c r="H6257" s="95" t="str">
        <f t="shared" si="97"/>
        <v/>
      </c>
    </row>
    <row r="6258" spans="1:8" x14ac:dyDescent="0.55000000000000004">
      <c r="A6258" s="76"/>
      <c r="B6258" s="50">
        <v>2</v>
      </c>
      <c r="G6258" s="94" t="str">
        <f>IF(F6258="","",VLOOKUP(F6258,商品マスタ!$K:$L,2,FALSE))</f>
        <v/>
      </c>
      <c r="H6258" s="95" t="str">
        <f t="shared" si="97"/>
        <v/>
      </c>
    </row>
    <row r="6259" spans="1:8" x14ac:dyDescent="0.55000000000000004">
      <c r="A6259" s="76"/>
      <c r="B6259" s="50">
        <v>1</v>
      </c>
      <c r="G6259" s="94" t="str">
        <f>IF(F6259="","",VLOOKUP(F6259,商品マスタ!$K:$L,2,FALSE))</f>
        <v/>
      </c>
      <c r="H6259" s="95" t="str">
        <f t="shared" si="97"/>
        <v/>
      </c>
    </row>
    <row r="6260" spans="1:8" x14ac:dyDescent="0.55000000000000004">
      <c r="A6260" s="76"/>
      <c r="B6260" s="50">
        <v>2</v>
      </c>
      <c r="G6260" s="94" t="str">
        <f>IF(F6260="","",VLOOKUP(F6260,商品マスタ!$K:$L,2,FALSE))</f>
        <v/>
      </c>
      <c r="H6260" s="95" t="str">
        <f t="shared" si="97"/>
        <v/>
      </c>
    </row>
    <row r="6261" spans="1:8" x14ac:dyDescent="0.55000000000000004">
      <c r="A6261" s="76"/>
      <c r="B6261" s="50">
        <v>1</v>
      </c>
      <c r="G6261" s="94" t="str">
        <f>IF(F6261="","",VLOOKUP(F6261,商品マスタ!$K:$L,2,FALSE))</f>
        <v/>
      </c>
      <c r="H6261" s="95" t="str">
        <f t="shared" si="97"/>
        <v/>
      </c>
    </row>
    <row r="6262" spans="1:8" x14ac:dyDescent="0.55000000000000004">
      <c r="A6262" s="76"/>
      <c r="B6262" s="50">
        <v>2</v>
      </c>
      <c r="G6262" s="94" t="str">
        <f>IF(F6262="","",VLOOKUP(F6262,商品マスタ!$K:$L,2,FALSE))</f>
        <v/>
      </c>
      <c r="H6262" s="95" t="str">
        <f t="shared" si="97"/>
        <v/>
      </c>
    </row>
    <row r="6263" spans="1:8" x14ac:dyDescent="0.55000000000000004">
      <c r="A6263" s="76"/>
      <c r="B6263" s="50">
        <v>1</v>
      </c>
      <c r="G6263" s="94" t="str">
        <f>IF(F6263="","",VLOOKUP(F6263,商品マスタ!$K:$L,2,FALSE))</f>
        <v/>
      </c>
      <c r="H6263" s="95" t="str">
        <f t="shared" si="97"/>
        <v/>
      </c>
    </row>
    <row r="6264" spans="1:8" x14ac:dyDescent="0.55000000000000004">
      <c r="A6264" s="76"/>
      <c r="B6264" s="50">
        <v>2</v>
      </c>
      <c r="G6264" s="94" t="str">
        <f>IF(F6264="","",VLOOKUP(F6264,商品マスタ!$K:$L,2,FALSE))</f>
        <v/>
      </c>
      <c r="H6264" s="95" t="str">
        <f t="shared" si="97"/>
        <v/>
      </c>
    </row>
    <row r="6265" spans="1:8" x14ac:dyDescent="0.55000000000000004">
      <c r="A6265" s="76"/>
      <c r="B6265" s="50">
        <v>1</v>
      </c>
      <c r="G6265" s="94" t="str">
        <f>IF(F6265="","",VLOOKUP(F6265,商品マスタ!$K:$L,2,FALSE))</f>
        <v/>
      </c>
      <c r="H6265" s="95" t="str">
        <f t="shared" si="97"/>
        <v/>
      </c>
    </row>
    <row r="6266" spans="1:8" x14ac:dyDescent="0.55000000000000004">
      <c r="A6266" s="76"/>
      <c r="B6266" s="50">
        <v>2</v>
      </c>
      <c r="G6266" s="94" t="str">
        <f>IF(F6266="","",VLOOKUP(F6266,商品マスタ!$K:$L,2,FALSE))</f>
        <v/>
      </c>
      <c r="H6266" s="95" t="str">
        <f t="shared" si="97"/>
        <v/>
      </c>
    </row>
    <row r="6267" spans="1:8" x14ac:dyDescent="0.55000000000000004">
      <c r="A6267" s="76"/>
      <c r="B6267" s="50">
        <v>1</v>
      </c>
      <c r="G6267" s="94" t="str">
        <f>IF(F6267="","",VLOOKUP(F6267,商品マスタ!$K:$L,2,FALSE))</f>
        <v/>
      </c>
      <c r="H6267" s="95" t="str">
        <f t="shared" si="97"/>
        <v/>
      </c>
    </row>
    <row r="6268" spans="1:8" x14ac:dyDescent="0.55000000000000004">
      <c r="A6268" s="76"/>
      <c r="B6268" s="50">
        <v>2</v>
      </c>
      <c r="G6268" s="94" t="str">
        <f>IF(F6268="","",VLOOKUP(F6268,商品マスタ!$K:$L,2,FALSE))</f>
        <v/>
      </c>
      <c r="H6268" s="95" t="str">
        <f t="shared" si="97"/>
        <v/>
      </c>
    </row>
    <row r="6269" spans="1:8" x14ac:dyDescent="0.55000000000000004">
      <c r="A6269" s="76"/>
      <c r="B6269" s="50">
        <v>1</v>
      </c>
      <c r="G6269" s="94" t="str">
        <f>IF(F6269="","",VLOOKUP(F6269,商品マスタ!$K:$L,2,FALSE))</f>
        <v/>
      </c>
      <c r="H6269" s="95" t="str">
        <f t="shared" si="97"/>
        <v/>
      </c>
    </row>
    <row r="6270" spans="1:8" x14ac:dyDescent="0.55000000000000004">
      <c r="A6270" s="76"/>
      <c r="B6270" s="50">
        <v>2</v>
      </c>
      <c r="G6270" s="94" t="str">
        <f>IF(F6270="","",VLOOKUP(F6270,商品マスタ!$K:$L,2,FALSE))</f>
        <v/>
      </c>
      <c r="H6270" s="95" t="str">
        <f t="shared" si="97"/>
        <v/>
      </c>
    </row>
    <row r="6271" spans="1:8" x14ac:dyDescent="0.55000000000000004">
      <c r="A6271" s="76"/>
      <c r="B6271" s="50">
        <v>1</v>
      </c>
      <c r="G6271" s="94" t="str">
        <f>IF(F6271="","",VLOOKUP(F6271,商品マスタ!$K:$L,2,FALSE))</f>
        <v/>
      </c>
      <c r="H6271" s="95" t="str">
        <f t="shared" si="97"/>
        <v/>
      </c>
    </row>
    <row r="6272" spans="1:8" x14ac:dyDescent="0.55000000000000004">
      <c r="A6272" s="76"/>
      <c r="B6272" s="50">
        <v>2</v>
      </c>
      <c r="G6272" s="94" t="str">
        <f>IF(F6272="","",VLOOKUP(F6272,商品マスタ!$K:$L,2,FALSE))</f>
        <v/>
      </c>
      <c r="H6272" s="95" t="str">
        <f t="shared" ref="H6272:H6335" si="98">IF(D6272="","",IF(E6272="",LEN(SUBSTITUTE(D6272," ","")),LEN(SUBSTITUTE(E6272," ",""))))</f>
        <v/>
      </c>
    </row>
    <row r="6273" spans="1:8" x14ac:dyDescent="0.55000000000000004">
      <c r="A6273" s="76"/>
      <c r="B6273" s="50">
        <v>1</v>
      </c>
      <c r="G6273" s="94" t="str">
        <f>IF(F6273="","",VLOOKUP(F6273,商品マスタ!$K:$L,2,FALSE))</f>
        <v/>
      </c>
      <c r="H6273" s="95" t="str">
        <f t="shared" si="98"/>
        <v/>
      </c>
    </row>
    <row r="6274" spans="1:8" x14ac:dyDescent="0.55000000000000004">
      <c r="A6274" s="76"/>
      <c r="B6274" s="50">
        <v>2</v>
      </c>
      <c r="G6274" s="94" t="str">
        <f>IF(F6274="","",VLOOKUP(F6274,商品マスタ!$K:$L,2,FALSE))</f>
        <v/>
      </c>
      <c r="H6274" s="95" t="str">
        <f t="shared" si="98"/>
        <v/>
      </c>
    </row>
    <row r="6275" spans="1:8" x14ac:dyDescent="0.55000000000000004">
      <c r="A6275" s="76"/>
      <c r="B6275" s="50">
        <v>1</v>
      </c>
      <c r="G6275" s="94" t="str">
        <f>IF(F6275="","",VLOOKUP(F6275,商品マスタ!$K:$L,2,FALSE))</f>
        <v/>
      </c>
      <c r="H6275" s="95" t="str">
        <f t="shared" si="98"/>
        <v/>
      </c>
    </row>
    <row r="6276" spans="1:8" x14ac:dyDescent="0.55000000000000004">
      <c r="A6276" s="76"/>
      <c r="B6276" s="50">
        <v>2</v>
      </c>
      <c r="G6276" s="94" t="str">
        <f>IF(F6276="","",VLOOKUP(F6276,商品マスタ!$K:$L,2,FALSE))</f>
        <v/>
      </c>
      <c r="H6276" s="95" t="str">
        <f t="shared" si="98"/>
        <v/>
      </c>
    </row>
    <row r="6277" spans="1:8" x14ac:dyDescent="0.55000000000000004">
      <c r="A6277" s="76"/>
      <c r="B6277" s="50">
        <v>1</v>
      </c>
      <c r="G6277" s="94" t="str">
        <f>IF(F6277="","",VLOOKUP(F6277,商品マスタ!$K:$L,2,FALSE))</f>
        <v/>
      </c>
      <c r="H6277" s="95" t="str">
        <f t="shared" si="98"/>
        <v/>
      </c>
    </row>
    <row r="6278" spans="1:8" x14ac:dyDescent="0.55000000000000004">
      <c r="A6278" s="76"/>
      <c r="B6278" s="50">
        <v>2</v>
      </c>
      <c r="G6278" s="94" t="str">
        <f>IF(F6278="","",VLOOKUP(F6278,商品マスタ!$K:$L,2,FALSE))</f>
        <v/>
      </c>
      <c r="H6278" s="95" t="str">
        <f t="shared" si="98"/>
        <v/>
      </c>
    </row>
    <row r="6279" spans="1:8" x14ac:dyDescent="0.55000000000000004">
      <c r="A6279" s="76"/>
      <c r="B6279" s="50">
        <v>1</v>
      </c>
      <c r="G6279" s="94" t="str">
        <f>IF(F6279="","",VLOOKUP(F6279,商品マスタ!$K:$L,2,FALSE))</f>
        <v/>
      </c>
      <c r="H6279" s="95" t="str">
        <f t="shared" si="98"/>
        <v/>
      </c>
    </row>
    <row r="6280" spans="1:8" x14ac:dyDescent="0.55000000000000004">
      <c r="A6280" s="76"/>
      <c r="B6280" s="50">
        <v>2</v>
      </c>
      <c r="G6280" s="94" t="str">
        <f>IF(F6280="","",VLOOKUP(F6280,商品マスタ!$K:$L,2,FALSE))</f>
        <v/>
      </c>
      <c r="H6280" s="95" t="str">
        <f t="shared" si="98"/>
        <v/>
      </c>
    </row>
    <row r="6281" spans="1:8" x14ac:dyDescent="0.55000000000000004">
      <c r="A6281" s="76"/>
      <c r="B6281" s="50">
        <v>1</v>
      </c>
      <c r="G6281" s="94" t="str">
        <f>IF(F6281="","",VLOOKUP(F6281,商品マスタ!$K:$L,2,FALSE))</f>
        <v/>
      </c>
      <c r="H6281" s="95" t="str">
        <f t="shared" si="98"/>
        <v/>
      </c>
    </row>
    <row r="6282" spans="1:8" x14ac:dyDescent="0.55000000000000004">
      <c r="A6282" s="76"/>
      <c r="B6282" s="50">
        <v>2</v>
      </c>
      <c r="G6282" s="94" t="str">
        <f>IF(F6282="","",VLOOKUP(F6282,商品マスタ!$K:$L,2,FALSE))</f>
        <v/>
      </c>
      <c r="H6282" s="95" t="str">
        <f t="shared" si="98"/>
        <v/>
      </c>
    </row>
    <row r="6283" spans="1:8" x14ac:dyDescent="0.55000000000000004">
      <c r="A6283" s="76"/>
      <c r="B6283" s="50">
        <v>1</v>
      </c>
      <c r="G6283" s="94" t="str">
        <f>IF(F6283="","",VLOOKUP(F6283,商品マスタ!$K:$L,2,FALSE))</f>
        <v/>
      </c>
      <c r="H6283" s="95" t="str">
        <f t="shared" si="98"/>
        <v/>
      </c>
    </row>
    <row r="6284" spans="1:8" x14ac:dyDescent="0.55000000000000004">
      <c r="A6284" s="76"/>
      <c r="B6284" s="50">
        <v>2</v>
      </c>
      <c r="G6284" s="94" t="str">
        <f>IF(F6284="","",VLOOKUP(F6284,商品マスタ!$K:$L,2,FALSE))</f>
        <v/>
      </c>
      <c r="H6284" s="95" t="str">
        <f t="shared" si="98"/>
        <v/>
      </c>
    </row>
    <row r="6285" spans="1:8" x14ac:dyDescent="0.55000000000000004">
      <c r="A6285" s="76"/>
      <c r="B6285" s="50">
        <v>1</v>
      </c>
      <c r="G6285" s="94" t="str">
        <f>IF(F6285="","",VLOOKUP(F6285,商品マスタ!$K:$L,2,FALSE))</f>
        <v/>
      </c>
      <c r="H6285" s="95" t="str">
        <f t="shared" si="98"/>
        <v/>
      </c>
    </row>
    <row r="6286" spans="1:8" x14ac:dyDescent="0.55000000000000004">
      <c r="A6286" s="76"/>
      <c r="B6286" s="50">
        <v>2</v>
      </c>
      <c r="G6286" s="94" t="str">
        <f>IF(F6286="","",VLOOKUP(F6286,商品マスタ!$K:$L,2,FALSE))</f>
        <v/>
      </c>
      <c r="H6286" s="95" t="str">
        <f t="shared" si="98"/>
        <v/>
      </c>
    </row>
    <row r="6287" spans="1:8" x14ac:dyDescent="0.55000000000000004">
      <c r="A6287" s="76"/>
      <c r="B6287" s="50">
        <v>1</v>
      </c>
      <c r="G6287" s="94" t="str">
        <f>IF(F6287="","",VLOOKUP(F6287,商品マスタ!$K:$L,2,FALSE))</f>
        <v/>
      </c>
      <c r="H6287" s="95" t="str">
        <f t="shared" si="98"/>
        <v/>
      </c>
    </row>
    <row r="6288" spans="1:8" x14ac:dyDescent="0.55000000000000004">
      <c r="A6288" s="76"/>
      <c r="B6288" s="50">
        <v>2</v>
      </c>
      <c r="G6288" s="94" t="str">
        <f>IF(F6288="","",VLOOKUP(F6288,商品マスタ!$K:$L,2,FALSE))</f>
        <v/>
      </c>
      <c r="H6288" s="95" t="str">
        <f t="shared" si="98"/>
        <v/>
      </c>
    </row>
    <row r="6289" spans="1:8" x14ac:dyDescent="0.55000000000000004">
      <c r="A6289" s="76"/>
      <c r="B6289" s="50">
        <v>1</v>
      </c>
      <c r="G6289" s="94" t="str">
        <f>IF(F6289="","",VLOOKUP(F6289,商品マスタ!$K:$L,2,FALSE))</f>
        <v/>
      </c>
      <c r="H6289" s="95" t="str">
        <f t="shared" si="98"/>
        <v/>
      </c>
    </row>
    <row r="6290" spans="1:8" x14ac:dyDescent="0.55000000000000004">
      <c r="A6290" s="76"/>
      <c r="B6290" s="50">
        <v>2</v>
      </c>
      <c r="G6290" s="94" t="str">
        <f>IF(F6290="","",VLOOKUP(F6290,商品マスタ!$K:$L,2,FALSE))</f>
        <v/>
      </c>
      <c r="H6290" s="95" t="str">
        <f t="shared" si="98"/>
        <v/>
      </c>
    </row>
    <row r="6291" spans="1:8" x14ac:dyDescent="0.55000000000000004">
      <c r="A6291" s="76"/>
      <c r="B6291" s="50">
        <v>1</v>
      </c>
      <c r="G6291" s="94" t="str">
        <f>IF(F6291="","",VLOOKUP(F6291,商品マスタ!$K:$L,2,FALSE))</f>
        <v/>
      </c>
      <c r="H6291" s="95" t="str">
        <f t="shared" si="98"/>
        <v/>
      </c>
    </row>
    <row r="6292" spans="1:8" x14ac:dyDescent="0.55000000000000004">
      <c r="A6292" s="76"/>
      <c r="B6292" s="50">
        <v>2</v>
      </c>
      <c r="G6292" s="94" t="str">
        <f>IF(F6292="","",VLOOKUP(F6292,商品マスタ!$K:$L,2,FALSE))</f>
        <v/>
      </c>
      <c r="H6292" s="95" t="str">
        <f t="shared" si="98"/>
        <v/>
      </c>
    </row>
    <row r="6293" spans="1:8" x14ac:dyDescent="0.55000000000000004">
      <c r="A6293" s="76"/>
      <c r="B6293" s="50">
        <v>1</v>
      </c>
      <c r="G6293" s="94" t="str">
        <f>IF(F6293="","",VLOOKUP(F6293,商品マスタ!$K:$L,2,FALSE))</f>
        <v/>
      </c>
      <c r="H6293" s="95" t="str">
        <f t="shared" si="98"/>
        <v/>
      </c>
    </row>
    <row r="6294" spans="1:8" x14ac:dyDescent="0.55000000000000004">
      <c r="A6294" s="76"/>
      <c r="B6294" s="50">
        <v>2</v>
      </c>
      <c r="G6294" s="94" t="str">
        <f>IF(F6294="","",VLOOKUP(F6294,商品マスタ!$K:$L,2,FALSE))</f>
        <v/>
      </c>
      <c r="H6294" s="95" t="str">
        <f t="shared" si="98"/>
        <v/>
      </c>
    </row>
    <row r="6295" spans="1:8" x14ac:dyDescent="0.55000000000000004">
      <c r="A6295" s="76"/>
      <c r="B6295" s="50">
        <v>1</v>
      </c>
      <c r="G6295" s="94" t="str">
        <f>IF(F6295="","",VLOOKUP(F6295,商品マスタ!$K:$L,2,FALSE))</f>
        <v/>
      </c>
      <c r="H6295" s="95" t="str">
        <f t="shared" si="98"/>
        <v/>
      </c>
    </row>
    <row r="6296" spans="1:8" x14ac:dyDescent="0.55000000000000004">
      <c r="A6296" s="76"/>
      <c r="B6296" s="50">
        <v>2</v>
      </c>
      <c r="G6296" s="94" t="str">
        <f>IF(F6296="","",VLOOKUP(F6296,商品マスタ!$K:$L,2,FALSE))</f>
        <v/>
      </c>
      <c r="H6296" s="95" t="str">
        <f t="shared" si="98"/>
        <v/>
      </c>
    </row>
    <row r="6297" spans="1:8" x14ac:dyDescent="0.55000000000000004">
      <c r="A6297" s="76"/>
      <c r="B6297" s="50">
        <v>1</v>
      </c>
      <c r="G6297" s="94" t="str">
        <f>IF(F6297="","",VLOOKUP(F6297,商品マスタ!$K:$L,2,FALSE))</f>
        <v/>
      </c>
      <c r="H6297" s="95" t="str">
        <f t="shared" si="98"/>
        <v/>
      </c>
    </row>
    <row r="6298" spans="1:8" x14ac:dyDescent="0.55000000000000004">
      <c r="A6298" s="76"/>
      <c r="B6298" s="50">
        <v>2</v>
      </c>
      <c r="G6298" s="94" t="str">
        <f>IF(F6298="","",VLOOKUP(F6298,商品マスタ!$K:$L,2,FALSE))</f>
        <v/>
      </c>
      <c r="H6298" s="95" t="str">
        <f t="shared" si="98"/>
        <v/>
      </c>
    </row>
    <row r="6299" spans="1:8" x14ac:dyDescent="0.55000000000000004">
      <c r="A6299" s="76"/>
      <c r="B6299" s="50">
        <v>1</v>
      </c>
      <c r="G6299" s="94" t="str">
        <f>IF(F6299="","",VLOOKUP(F6299,商品マスタ!$K:$L,2,FALSE))</f>
        <v/>
      </c>
      <c r="H6299" s="95" t="str">
        <f t="shared" si="98"/>
        <v/>
      </c>
    </row>
    <row r="6300" spans="1:8" x14ac:dyDescent="0.55000000000000004">
      <c r="A6300" s="76"/>
      <c r="B6300" s="50">
        <v>2</v>
      </c>
      <c r="G6300" s="94" t="str">
        <f>IF(F6300="","",VLOOKUP(F6300,商品マスタ!$K:$L,2,FALSE))</f>
        <v/>
      </c>
      <c r="H6300" s="95" t="str">
        <f t="shared" si="98"/>
        <v/>
      </c>
    </row>
    <row r="6301" spans="1:8" x14ac:dyDescent="0.55000000000000004">
      <c r="A6301" s="76"/>
      <c r="B6301" s="50">
        <v>1</v>
      </c>
      <c r="G6301" s="94" t="str">
        <f>IF(F6301="","",VLOOKUP(F6301,商品マスタ!$K:$L,2,FALSE))</f>
        <v/>
      </c>
      <c r="H6301" s="95" t="str">
        <f t="shared" si="98"/>
        <v/>
      </c>
    </row>
    <row r="6302" spans="1:8" x14ac:dyDescent="0.55000000000000004">
      <c r="A6302" s="76"/>
      <c r="B6302" s="50">
        <v>2</v>
      </c>
      <c r="G6302" s="94" t="str">
        <f>IF(F6302="","",VLOOKUP(F6302,商品マスタ!$K:$L,2,FALSE))</f>
        <v/>
      </c>
      <c r="H6302" s="95" t="str">
        <f t="shared" si="98"/>
        <v/>
      </c>
    </row>
    <row r="6303" spans="1:8" x14ac:dyDescent="0.55000000000000004">
      <c r="A6303" s="76"/>
      <c r="B6303" s="50">
        <v>1</v>
      </c>
      <c r="G6303" s="94" t="str">
        <f>IF(F6303="","",VLOOKUP(F6303,商品マスタ!$K:$L,2,FALSE))</f>
        <v/>
      </c>
      <c r="H6303" s="95" t="str">
        <f t="shared" si="98"/>
        <v/>
      </c>
    </row>
    <row r="6304" spans="1:8" x14ac:dyDescent="0.55000000000000004">
      <c r="A6304" s="76"/>
      <c r="B6304" s="50">
        <v>2</v>
      </c>
      <c r="G6304" s="94" t="str">
        <f>IF(F6304="","",VLOOKUP(F6304,商品マスタ!$K:$L,2,FALSE))</f>
        <v/>
      </c>
      <c r="H6304" s="95" t="str">
        <f t="shared" si="98"/>
        <v/>
      </c>
    </row>
    <row r="6305" spans="1:8" x14ac:dyDescent="0.55000000000000004">
      <c r="A6305" s="76"/>
      <c r="B6305" s="50">
        <v>1</v>
      </c>
      <c r="G6305" s="94" t="str">
        <f>IF(F6305="","",VLOOKUP(F6305,商品マスタ!$K:$L,2,FALSE))</f>
        <v/>
      </c>
      <c r="H6305" s="95" t="str">
        <f t="shared" si="98"/>
        <v/>
      </c>
    </row>
    <row r="6306" spans="1:8" x14ac:dyDescent="0.55000000000000004">
      <c r="A6306" s="76"/>
      <c r="B6306" s="50">
        <v>2</v>
      </c>
      <c r="G6306" s="94" t="str">
        <f>IF(F6306="","",VLOOKUP(F6306,商品マスタ!$K:$L,2,FALSE))</f>
        <v/>
      </c>
      <c r="H6306" s="95" t="str">
        <f t="shared" si="98"/>
        <v/>
      </c>
    </row>
    <row r="6307" spans="1:8" x14ac:dyDescent="0.55000000000000004">
      <c r="A6307" s="76"/>
      <c r="B6307" s="50">
        <v>1</v>
      </c>
      <c r="G6307" s="94" t="str">
        <f>IF(F6307="","",VLOOKUP(F6307,商品マスタ!$K:$L,2,FALSE))</f>
        <v/>
      </c>
      <c r="H6307" s="95" t="str">
        <f t="shared" si="98"/>
        <v/>
      </c>
    </row>
    <row r="6308" spans="1:8" x14ac:dyDescent="0.55000000000000004">
      <c r="A6308" s="76"/>
      <c r="B6308" s="50">
        <v>2</v>
      </c>
      <c r="G6308" s="94" t="str">
        <f>IF(F6308="","",VLOOKUP(F6308,商品マスタ!$K:$L,2,FALSE))</f>
        <v/>
      </c>
      <c r="H6308" s="95" t="str">
        <f t="shared" si="98"/>
        <v/>
      </c>
    </row>
    <row r="6309" spans="1:8" x14ac:dyDescent="0.55000000000000004">
      <c r="A6309" s="76"/>
      <c r="B6309" s="50">
        <v>1</v>
      </c>
      <c r="G6309" s="94" t="str">
        <f>IF(F6309="","",VLOOKUP(F6309,商品マスタ!$K:$L,2,FALSE))</f>
        <v/>
      </c>
      <c r="H6309" s="95" t="str">
        <f t="shared" si="98"/>
        <v/>
      </c>
    </row>
    <row r="6310" spans="1:8" x14ac:dyDescent="0.55000000000000004">
      <c r="A6310" s="76"/>
      <c r="B6310" s="50">
        <v>2</v>
      </c>
      <c r="G6310" s="94" t="str">
        <f>IF(F6310="","",VLOOKUP(F6310,商品マスタ!$K:$L,2,FALSE))</f>
        <v/>
      </c>
      <c r="H6310" s="95" t="str">
        <f t="shared" si="98"/>
        <v/>
      </c>
    </row>
    <row r="6311" spans="1:8" x14ac:dyDescent="0.55000000000000004">
      <c r="A6311" s="76"/>
      <c r="B6311" s="50">
        <v>1</v>
      </c>
      <c r="G6311" s="94" t="str">
        <f>IF(F6311="","",VLOOKUP(F6311,商品マスタ!$K:$L,2,FALSE))</f>
        <v/>
      </c>
      <c r="H6311" s="95" t="str">
        <f t="shared" si="98"/>
        <v/>
      </c>
    </row>
    <row r="6312" spans="1:8" x14ac:dyDescent="0.55000000000000004">
      <c r="A6312" s="76"/>
      <c r="B6312" s="50">
        <v>2</v>
      </c>
      <c r="G6312" s="94" t="str">
        <f>IF(F6312="","",VLOOKUP(F6312,商品マスタ!$K:$L,2,FALSE))</f>
        <v/>
      </c>
      <c r="H6312" s="95" t="str">
        <f t="shared" si="98"/>
        <v/>
      </c>
    </row>
    <row r="6313" spans="1:8" x14ac:dyDescent="0.55000000000000004">
      <c r="A6313" s="76"/>
      <c r="B6313" s="50">
        <v>1</v>
      </c>
      <c r="G6313" s="94" t="str">
        <f>IF(F6313="","",VLOOKUP(F6313,商品マスタ!$K:$L,2,FALSE))</f>
        <v/>
      </c>
      <c r="H6313" s="95" t="str">
        <f t="shared" si="98"/>
        <v/>
      </c>
    </row>
    <row r="6314" spans="1:8" x14ac:dyDescent="0.55000000000000004">
      <c r="A6314" s="76"/>
      <c r="B6314" s="50">
        <v>2</v>
      </c>
      <c r="G6314" s="94" t="str">
        <f>IF(F6314="","",VLOOKUP(F6314,商品マスタ!$K:$L,2,FALSE))</f>
        <v/>
      </c>
      <c r="H6314" s="95" t="str">
        <f t="shared" si="98"/>
        <v/>
      </c>
    </row>
    <row r="6315" spans="1:8" x14ac:dyDescent="0.55000000000000004">
      <c r="A6315" s="76"/>
      <c r="B6315" s="50">
        <v>1</v>
      </c>
      <c r="G6315" s="94" t="str">
        <f>IF(F6315="","",VLOOKUP(F6315,商品マスタ!$K:$L,2,FALSE))</f>
        <v/>
      </c>
      <c r="H6315" s="95" t="str">
        <f t="shared" si="98"/>
        <v/>
      </c>
    </row>
    <row r="6316" spans="1:8" x14ac:dyDescent="0.55000000000000004">
      <c r="A6316" s="76"/>
      <c r="B6316" s="50">
        <v>2</v>
      </c>
      <c r="G6316" s="94" t="str">
        <f>IF(F6316="","",VLOOKUP(F6316,商品マスタ!$K:$L,2,FALSE))</f>
        <v/>
      </c>
      <c r="H6316" s="95" t="str">
        <f t="shared" si="98"/>
        <v/>
      </c>
    </row>
    <row r="6317" spans="1:8" x14ac:dyDescent="0.55000000000000004">
      <c r="A6317" s="76"/>
      <c r="B6317" s="50">
        <v>1</v>
      </c>
      <c r="G6317" s="94" t="str">
        <f>IF(F6317="","",VLOOKUP(F6317,商品マスタ!$K:$L,2,FALSE))</f>
        <v/>
      </c>
      <c r="H6317" s="95" t="str">
        <f t="shared" si="98"/>
        <v/>
      </c>
    </row>
    <row r="6318" spans="1:8" x14ac:dyDescent="0.55000000000000004">
      <c r="A6318" s="76"/>
      <c r="B6318" s="50">
        <v>2</v>
      </c>
      <c r="G6318" s="94" t="str">
        <f>IF(F6318="","",VLOOKUP(F6318,商品マスタ!$K:$L,2,FALSE))</f>
        <v/>
      </c>
      <c r="H6318" s="95" t="str">
        <f t="shared" si="98"/>
        <v/>
      </c>
    </row>
    <row r="6319" spans="1:8" x14ac:dyDescent="0.55000000000000004">
      <c r="A6319" s="76"/>
      <c r="B6319" s="50">
        <v>1</v>
      </c>
      <c r="G6319" s="94" t="str">
        <f>IF(F6319="","",VLOOKUP(F6319,商品マスタ!$K:$L,2,FALSE))</f>
        <v/>
      </c>
      <c r="H6319" s="95" t="str">
        <f t="shared" si="98"/>
        <v/>
      </c>
    </row>
    <row r="6320" spans="1:8" x14ac:dyDescent="0.55000000000000004">
      <c r="A6320" s="76"/>
      <c r="B6320" s="50">
        <v>2</v>
      </c>
      <c r="G6320" s="94" t="str">
        <f>IF(F6320="","",VLOOKUP(F6320,商品マスタ!$K:$L,2,FALSE))</f>
        <v/>
      </c>
      <c r="H6320" s="95" t="str">
        <f t="shared" si="98"/>
        <v/>
      </c>
    </row>
    <row r="6321" spans="1:8" x14ac:dyDescent="0.55000000000000004">
      <c r="A6321" s="76"/>
      <c r="B6321" s="50">
        <v>1</v>
      </c>
      <c r="G6321" s="94" t="str">
        <f>IF(F6321="","",VLOOKUP(F6321,商品マスタ!$K:$L,2,FALSE))</f>
        <v/>
      </c>
      <c r="H6321" s="95" t="str">
        <f t="shared" si="98"/>
        <v/>
      </c>
    </row>
    <row r="6322" spans="1:8" x14ac:dyDescent="0.55000000000000004">
      <c r="A6322" s="76"/>
      <c r="B6322" s="50">
        <v>2</v>
      </c>
      <c r="G6322" s="94" t="str">
        <f>IF(F6322="","",VLOOKUP(F6322,商品マスタ!$K:$L,2,FALSE))</f>
        <v/>
      </c>
      <c r="H6322" s="95" t="str">
        <f t="shared" si="98"/>
        <v/>
      </c>
    </row>
    <row r="6323" spans="1:8" x14ac:dyDescent="0.55000000000000004">
      <c r="A6323" s="76"/>
      <c r="B6323" s="50">
        <v>1</v>
      </c>
      <c r="G6323" s="94" t="str">
        <f>IF(F6323="","",VLOOKUP(F6323,商品マスタ!$K:$L,2,FALSE))</f>
        <v/>
      </c>
      <c r="H6323" s="95" t="str">
        <f t="shared" si="98"/>
        <v/>
      </c>
    </row>
    <row r="6324" spans="1:8" x14ac:dyDescent="0.55000000000000004">
      <c r="A6324" s="76"/>
      <c r="B6324" s="50">
        <v>2</v>
      </c>
      <c r="G6324" s="94" t="str">
        <f>IF(F6324="","",VLOOKUP(F6324,商品マスタ!$K:$L,2,FALSE))</f>
        <v/>
      </c>
      <c r="H6324" s="95" t="str">
        <f t="shared" si="98"/>
        <v/>
      </c>
    </row>
    <row r="6325" spans="1:8" x14ac:dyDescent="0.55000000000000004">
      <c r="A6325" s="76"/>
      <c r="B6325" s="50">
        <v>1</v>
      </c>
      <c r="G6325" s="94" t="str">
        <f>IF(F6325="","",VLOOKUP(F6325,商品マスタ!$K:$L,2,FALSE))</f>
        <v/>
      </c>
      <c r="H6325" s="95" t="str">
        <f t="shared" si="98"/>
        <v/>
      </c>
    </row>
    <row r="6326" spans="1:8" x14ac:dyDescent="0.55000000000000004">
      <c r="A6326" s="76"/>
      <c r="B6326" s="50">
        <v>2</v>
      </c>
      <c r="G6326" s="94" t="str">
        <f>IF(F6326="","",VLOOKUP(F6326,商品マスタ!$K:$L,2,FALSE))</f>
        <v/>
      </c>
      <c r="H6326" s="95" t="str">
        <f t="shared" si="98"/>
        <v/>
      </c>
    </row>
    <row r="6327" spans="1:8" x14ac:dyDescent="0.55000000000000004">
      <c r="A6327" s="76"/>
      <c r="B6327" s="50">
        <v>1</v>
      </c>
      <c r="G6327" s="94" t="str">
        <f>IF(F6327="","",VLOOKUP(F6327,商品マスタ!$K:$L,2,FALSE))</f>
        <v/>
      </c>
      <c r="H6327" s="95" t="str">
        <f t="shared" si="98"/>
        <v/>
      </c>
    </row>
    <row r="6328" spans="1:8" x14ac:dyDescent="0.55000000000000004">
      <c r="A6328" s="76"/>
      <c r="B6328" s="50">
        <v>2</v>
      </c>
      <c r="G6328" s="94" t="str">
        <f>IF(F6328="","",VLOOKUP(F6328,商品マスタ!$K:$L,2,FALSE))</f>
        <v/>
      </c>
      <c r="H6328" s="95" t="str">
        <f t="shared" si="98"/>
        <v/>
      </c>
    </row>
    <row r="6329" spans="1:8" x14ac:dyDescent="0.55000000000000004">
      <c r="A6329" s="76"/>
      <c r="B6329" s="50">
        <v>1</v>
      </c>
      <c r="G6329" s="94" t="str">
        <f>IF(F6329="","",VLOOKUP(F6329,商品マスタ!$K:$L,2,FALSE))</f>
        <v/>
      </c>
      <c r="H6329" s="95" t="str">
        <f t="shared" si="98"/>
        <v/>
      </c>
    </row>
    <row r="6330" spans="1:8" x14ac:dyDescent="0.55000000000000004">
      <c r="A6330" s="76"/>
      <c r="B6330" s="50">
        <v>2</v>
      </c>
      <c r="G6330" s="94" t="str">
        <f>IF(F6330="","",VLOOKUP(F6330,商品マスタ!$K:$L,2,FALSE))</f>
        <v/>
      </c>
      <c r="H6330" s="95" t="str">
        <f t="shared" si="98"/>
        <v/>
      </c>
    </row>
    <row r="6331" spans="1:8" x14ac:dyDescent="0.55000000000000004">
      <c r="A6331" s="76"/>
      <c r="B6331" s="50">
        <v>1</v>
      </c>
      <c r="G6331" s="94" t="str">
        <f>IF(F6331="","",VLOOKUP(F6331,商品マスタ!$K:$L,2,FALSE))</f>
        <v/>
      </c>
      <c r="H6331" s="95" t="str">
        <f t="shared" si="98"/>
        <v/>
      </c>
    </row>
    <row r="6332" spans="1:8" x14ac:dyDescent="0.55000000000000004">
      <c r="A6332" s="76"/>
      <c r="B6332" s="50">
        <v>2</v>
      </c>
      <c r="G6332" s="94" t="str">
        <f>IF(F6332="","",VLOOKUP(F6332,商品マスタ!$K:$L,2,FALSE))</f>
        <v/>
      </c>
      <c r="H6332" s="95" t="str">
        <f t="shared" si="98"/>
        <v/>
      </c>
    </row>
    <row r="6333" spans="1:8" x14ac:dyDescent="0.55000000000000004">
      <c r="A6333" s="76"/>
      <c r="B6333" s="50">
        <v>1</v>
      </c>
      <c r="G6333" s="94" t="str">
        <f>IF(F6333="","",VLOOKUP(F6333,商品マスタ!$K:$L,2,FALSE))</f>
        <v/>
      </c>
      <c r="H6333" s="95" t="str">
        <f t="shared" si="98"/>
        <v/>
      </c>
    </row>
    <row r="6334" spans="1:8" x14ac:dyDescent="0.55000000000000004">
      <c r="A6334" s="76"/>
      <c r="B6334" s="50">
        <v>2</v>
      </c>
      <c r="G6334" s="94" t="str">
        <f>IF(F6334="","",VLOOKUP(F6334,商品マスタ!$K:$L,2,FALSE))</f>
        <v/>
      </c>
      <c r="H6334" s="95" t="str">
        <f t="shared" si="98"/>
        <v/>
      </c>
    </row>
    <row r="6335" spans="1:8" x14ac:dyDescent="0.55000000000000004">
      <c r="A6335" s="76"/>
      <c r="B6335" s="50">
        <v>1</v>
      </c>
      <c r="G6335" s="94" t="str">
        <f>IF(F6335="","",VLOOKUP(F6335,商品マスタ!$K:$L,2,FALSE))</f>
        <v/>
      </c>
      <c r="H6335" s="95" t="str">
        <f t="shared" si="98"/>
        <v/>
      </c>
    </row>
    <row r="6336" spans="1:8" x14ac:dyDescent="0.55000000000000004">
      <c r="A6336" s="76"/>
      <c r="B6336" s="50">
        <v>2</v>
      </c>
      <c r="G6336" s="94" t="str">
        <f>IF(F6336="","",VLOOKUP(F6336,商品マスタ!$K:$L,2,FALSE))</f>
        <v/>
      </c>
      <c r="H6336" s="95" t="str">
        <f t="shared" ref="H6336:H6399" si="99">IF(D6336="","",IF(E6336="",LEN(SUBSTITUTE(D6336," ","")),LEN(SUBSTITUTE(E6336," ",""))))</f>
        <v/>
      </c>
    </row>
    <row r="6337" spans="1:8" x14ac:dyDescent="0.55000000000000004">
      <c r="A6337" s="76"/>
      <c r="B6337" s="50">
        <v>1</v>
      </c>
      <c r="G6337" s="94" t="str">
        <f>IF(F6337="","",VLOOKUP(F6337,商品マスタ!$K:$L,2,FALSE))</f>
        <v/>
      </c>
      <c r="H6337" s="95" t="str">
        <f t="shared" si="99"/>
        <v/>
      </c>
    </row>
    <row r="6338" spans="1:8" x14ac:dyDescent="0.55000000000000004">
      <c r="A6338" s="76"/>
      <c r="B6338" s="50">
        <v>2</v>
      </c>
      <c r="G6338" s="94" t="str">
        <f>IF(F6338="","",VLOOKUP(F6338,商品マスタ!$K:$L,2,FALSE))</f>
        <v/>
      </c>
      <c r="H6338" s="95" t="str">
        <f t="shared" si="99"/>
        <v/>
      </c>
    </row>
    <row r="6339" spans="1:8" x14ac:dyDescent="0.55000000000000004">
      <c r="A6339" s="76"/>
      <c r="B6339" s="50">
        <v>1</v>
      </c>
      <c r="G6339" s="94" t="str">
        <f>IF(F6339="","",VLOOKUP(F6339,商品マスタ!$K:$L,2,FALSE))</f>
        <v/>
      </c>
      <c r="H6339" s="95" t="str">
        <f t="shared" si="99"/>
        <v/>
      </c>
    </row>
    <row r="6340" spans="1:8" x14ac:dyDescent="0.55000000000000004">
      <c r="A6340" s="76"/>
      <c r="B6340" s="50">
        <v>2</v>
      </c>
      <c r="G6340" s="94" t="str">
        <f>IF(F6340="","",VLOOKUP(F6340,商品マスタ!$K:$L,2,FALSE))</f>
        <v/>
      </c>
      <c r="H6340" s="95" t="str">
        <f t="shared" si="99"/>
        <v/>
      </c>
    </row>
    <row r="6341" spans="1:8" x14ac:dyDescent="0.55000000000000004">
      <c r="A6341" s="76"/>
      <c r="B6341" s="50">
        <v>1</v>
      </c>
      <c r="G6341" s="94" t="str">
        <f>IF(F6341="","",VLOOKUP(F6341,商品マスタ!$K:$L,2,FALSE))</f>
        <v/>
      </c>
      <c r="H6341" s="95" t="str">
        <f t="shared" si="99"/>
        <v/>
      </c>
    </row>
    <row r="6342" spans="1:8" x14ac:dyDescent="0.55000000000000004">
      <c r="A6342" s="76"/>
      <c r="B6342" s="50">
        <v>2</v>
      </c>
      <c r="G6342" s="94" t="str">
        <f>IF(F6342="","",VLOOKUP(F6342,商品マスタ!$K:$L,2,FALSE))</f>
        <v/>
      </c>
      <c r="H6342" s="95" t="str">
        <f t="shared" si="99"/>
        <v/>
      </c>
    </row>
    <row r="6343" spans="1:8" x14ac:dyDescent="0.55000000000000004">
      <c r="A6343" s="76"/>
      <c r="B6343" s="50">
        <v>1</v>
      </c>
      <c r="G6343" s="94" t="str">
        <f>IF(F6343="","",VLOOKUP(F6343,商品マスタ!$K:$L,2,FALSE))</f>
        <v/>
      </c>
      <c r="H6343" s="95" t="str">
        <f t="shared" si="99"/>
        <v/>
      </c>
    </row>
    <row r="6344" spans="1:8" x14ac:dyDescent="0.55000000000000004">
      <c r="A6344" s="76"/>
      <c r="B6344" s="50">
        <v>2</v>
      </c>
      <c r="G6344" s="94" t="str">
        <f>IF(F6344="","",VLOOKUP(F6344,商品マスタ!$K:$L,2,FALSE))</f>
        <v/>
      </c>
      <c r="H6344" s="95" t="str">
        <f t="shared" si="99"/>
        <v/>
      </c>
    </row>
    <row r="6345" spans="1:8" x14ac:dyDescent="0.55000000000000004">
      <c r="A6345" s="76"/>
      <c r="B6345" s="50">
        <v>1</v>
      </c>
      <c r="G6345" s="94" t="str">
        <f>IF(F6345="","",VLOOKUP(F6345,商品マスタ!$K:$L,2,FALSE))</f>
        <v/>
      </c>
      <c r="H6345" s="95" t="str">
        <f t="shared" si="99"/>
        <v/>
      </c>
    </row>
    <row r="6346" spans="1:8" x14ac:dyDescent="0.55000000000000004">
      <c r="A6346" s="76"/>
      <c r="B6346" s="50">
        <v>2</v>
      </c>
      <c r="G6346" s="94" t="str">
        <f>IF(F6346="","",VLOOKUP(F6346,商品マスタ!$K:$L,2,FALSE))</f>
        <v/>
      </c>
      <c r="H6346" s="95" t="str">
        <f t="shared" si="99"/>
        <v/>
      </c>
    </row>
    <row r="6347" spans="1:8" x14ac:dyDescent="0.55000000000000004">
      <c r="A6347" s="76"/>
      <c r="B6347" s="50">
        <v>1</v>
      </c>
      <c r="G6347" s="94" t="str">
        <f>IF(F6347="","",VLOOKUP(F6347,商品マスタ!$K:$L,2,FALSE))</f>
        <v/>
      </c>
      <c r="H6347" s="95" t="str">
        <f t="shared" si="99"/>
        <v/>
      </c>
    </row>
    <row r="6348" spans="1:8" x14ac:dyDescent="0.55000000000000004">
      <c r="A6348" s="76"/>
      <c r="B6348" s="50">
        <v>2</v>
      </c>
      <c r="G6348" s="94" t="str">
        <f>IF(F6348="","",VLOOKUP(F6348,商品マスタ!$K:$L,2,FALSE))</f>
        <v/>
      </c>
      <c r="H6348" s="95" t="str">
        <f t="shared" si="99"/>
        <v/>
      </c>
    </row>
    <row r="6349" spans="1:8" x14ac:dyDescent="0.55000000000000004">
      <c r="A6349" s="76"/>
      <c r="B6349" s="50">
        <v>1</v>
      </c>
      <c r="G6349" s="94" t="str">
        <f>IF(F6349="","",VLOOKUP(F6349,商品マスタ!$K:$L,2,FALSE))</f>
        <v/>
      </c>
      <c r="H6349" s="95" t="str">
        <f t="shared" si="99"/>
        <v/>
      </c>
    </row>
    <row r="6350" spans="1:8" x14ac:dyDescent="0.55000000000000004">
      <c r="A6350" s="76"/>
      <c r="B6350" s="50">
        <v>2</v>
      </c>
      <c r="G6350" s="94" t="str">
        <f>IF(F6350="","",VLOOKUP(F6350,商品マスタ!$K:$L,2,FALSE))</f>
        <v/>
      </c>
      <c r="H6350" s="95" t="str">
        <f t="shared" si="99"/>
        <v/>
      </c>
    </row>
    <row r="6351" spans="1:8" x14ac:dyDescent="0.55000000000000004">
      <c r="A6351" s="76"/>
      <c r="B6351" s="50">
        <v>1</v>
      </c>
      <c r="G6351" s="94" t="str">
        <f>IF(F6351="","",VLOOKUP(F6351,商品マスタ!$K:$L,2,FALSE))</f>
        <v/>
      </c>
      <c r="H6351" s="95" t="str">
        <f t="shared" si="99"/>
        <v/>
      </c>
    </row>
    <row r="6352" spans="1:8" x14ac:dyDescent="0.55000000000000004">
      <c r="A6352" s="76"/>
      <c r="B6352" s="50">
        <v>2</v>
      </c>
      <c r="G6352" s="94" t="str">
        <f>IF(F6352="","",VLOOKUP(F6352,商品マスタ!$K:$L,2,FALSE))</f>
        <v/>
      </c>
      <c r="H6352" s="95" t="str">
        <f t="shared" si="99"/>
        <v/>
      </c>
    </row>
    <row r="6353" spans="1:8" x14ac:dyDescent="0.55000000000000004">
      <c r="A6353" s="76"/>
      <c r="B6353" s="50">
        <v>1</v>
      </c>
      <c r="G6353" s="94" t="str">
        <f>IF(F6353="","",VLOOKUP(F6353,商品マスタ!$K:$L,2,FALSE))</f>
        <v/>
      </c>
      <c r="H6353" s="95" t="str">
        <f t="shared" si="99"/>
        <v/>
      </c>
    </row>
    <row r="6354" spans="1:8" x14ac:dyDescent="0.55000000000000004">
      <c r="A6354" s="76"/>
      <c r="B6354" s="50">
        <v>2</v>
      </c>
      <c r="G6354" s="94" t="str">
        <f>IF(F6354="","",VLOOKUP(F6354,商品マスタ!$K:$L,2,FALSE))</f>
        <v/>
      </c>
      <c r="H6354" s="95" t="str">
        <f t="shared" si="99"/>
        <v/>
      </c>
    </row>
    <row r="6355" spans="1:8" x14ac:dyDescent="0.55000000000000004">
      <c r="A6355" s="76"/>
      <c r="B6355" s="50">
        <v>1</v>
      </c>
      <c r="G6355" s="94" t="str">
        <f>IF(F6355="","",VLOOKUP(F6355,商品マスタ!$K:$L,2,FALSE))</f>
        <v/>
      </c>
      <c r="H6355" s="95" t="str">
        <f t="shared" si="99"/>
        <v/>
      </c>
    </row>
    <row r="6356" spans="1:8" x14ac:dyDescent="0.55000000000000004">
      <c r="A6356" s="76"/>
      <c r="B6356" s="50">
        <v>2</v>
      </c>
      <c r="G6356" s="94" t="str">
        <f>IF(F6356="","",VLOOKUP(F6356,商品マスタ!$K:$L,2,FALSE))</f>
        <v/>
      </c>
      <c r="H6356" s="95" t="str">
        <f t="shared" si="99"/>
        <v/>
      </c>
    </row>
    <row r="6357" spans="1:8" x14ac:dyDescent="0.55000000000000004">
      <c r="A6357" s="76"/>
      <c r="B6357" s="50">
        <v>1</v>
      </c>
      <c r="G6357" s="94" t="str">
        <f>IF(F6357="","",VLOOKUP(F6357,商品マスタ!$K:$L,2,FALSE))</f>
        <v/>
      </c>
      <c r="H6357" s="95" t="str">
        <f t="shared" si="99"/>
        <v/>
      </c>
    </row>
    <row r="6358" spans="1:8" x14ac:dyDescent="0.55000000000000004">
      <c r="A6358" s="76"/>
      <c r="B6358" s="50">
        <v>2</v>
      </c>
      <c r="G6358" s="94" t="str">
        <f>IF(F6358="","",VLOOKUP(F6358,商品マスタ!$K:$L,2,FALSE))</f>
        <v/>
      </c>
      <c r="H6358" s="95" t="str">
        <f t="shared" si="99"/>
        <v/>
      </c>
    </row>
    <row r="6359" spans="1:8" x14ac:dyDescent="0.55000000000000004">
      <c r="A6359" s="76"/>
      <c r="B6359" s="50">
        <v>1</v>
      </c>
      <c r="G6359" s="94" t="str">
        <f>IF(F6359="","",VLOOKUP(F6359,商品マスタ!$K:$L,2,FALSE))</f>
        <v/>
      </c>
      <c r="H6359" s="95" t="str">
        <f t="shared" si="99"/>
        <v/>
      </c>
    </row>
    <row r="6360" spans="1:8" x14ac:dyDescent="0.55000000000000004">
      <c r="A6360" s="76"/>
      <c r="B6360" s="50">
        <v>2</v>
      </c>
      <c r="G6360" s="94" t="str">
        <f>IF(F6360="","",VLOOKUP(F6360,商品マスタ!$K:$L,2,FALSE))</f>
        <v/>
      </c>
      <c r="H6360" s="95" t="str">
        <f t="shared" si="99"/>
        <v/>
      </c>
    </row>
    <row r="6361" spans="1:8" x14ac:dyDescent="0.55000000000000004">
      <c r="A6361" s="76"/>
      <c r="B6361" s="50">
        <v>1</v>
      </c>
      <c r="G6361" s="94" t="str">
        <f>IF(F6361="","",VLOOKUP(F6361,商品マスタ!$K:$L,2,FALSE))</f>
        <v/>
      </c>
      <c r="H6361" s="95" t="str">
        <f t="shared" si="99"/>
        <v/>
      </c>
    </row>
    <row r="6362" spans="1:8" x14ac:dyDescent="0.55000000000000004">
      <c r="A6362" s="76"/>
      <c r="B6362" s="50">
        <v>2</v>
      </c>
      <c r="G6362" s="94" t="str">
        <f>IF(F6362="","",VLOOKUP(F6362,商品マスタ!$K:$L,2,FALSE))</f>
        <v/>
      </c>
      <c r="H6362" s="95" t="str">
        <f t="shared" si="99"/>
        <v/>
      </c>
    </row>
    <row r="6363" spans="1:8" x14ac:dyDescent="0.55000000000000004">
      <c r="A6363" s="76"/>
      <c r="B6363" s="50">
        <v>1</v>
      </c>
      <c r="G6363" s="94" t="str">
        <f>IF(F6363="","",VLOOKUP(F6363,商品マスタ!$K:$L,2,FALSE))</f>
        <v/>
      </c>
      <c r="H6363" s="95" t="str">
        <f t="shared" si="99"/>
        <v/>
      </c>
    </row>
    <row r="6364" spans="1:8" x14ac:dyDescent="0.55000000000000004">
      <c r="A6364" s="76"/>
      <c r="B6364" s="50">
        <v>2</v>
      </c>
      <c r="G6364" s="94" t="str">
        <f>IF(F6364="","",VLOOKUP(F6364,商品マスタ!$K:$L,2,FALSE))</f>
        <v/>
      </c>
      <c r="H6364" s="95" t="str">
        <f t="shared" si="99"/>
        <v/>
      </c>
    </row>
    <row r="6365" spans="1:8" x14ac:dyDescent="0.55000000000000004">
      <c r="A6365" s="76"/>
      <c r="B6365" s="50">
        <v>1</v>
      </c>
      <c r="G6365" s="94" t="str">
        <f>IF(F6365="","",VLOOKUP(F6365,商品マスタ!$K:$L,2,FALSE))</f>
        <v/>
      </c>
      <c r="H6365" s="95" t="str">
        <f t="shared" si="99"/>
        <v/>
      </c>
    </row>
    <row r="6366" spans="1:8" x14ac:dyDescent="0.55000000000000004">
      <c r="A6366" s="76"/>
      <c r="B6366" s="50">
        <v>2</v>
      </c>
      <c r="G6366" s="94" t="str">
        <f>IF(F6366="","",VLOOKUP(F6366,商品マスタ!$K:$L,2,FALSE))</f>
        <v/>
      </c>
      <c r="H6366" s="95" t="str">
        <f t="shared" si="99"/>
        <v/>
      </c>
    </row>
    <row r="6367" spans="1:8" x14ac:dyDescent="0.55000000000000004">
      <c r="A6367" s="76"/>
      <c r="B6367" s="50">
        <v>1</v>
      </c>
      <c r="G6367" s="94" t="str">
        <f>IF(F6367="","",VLOOKUP(F6367,商品マスタ!$K:$L,2,FALSE))</f>
        <v/>
      </c>
      <c r="H6367" s="95" t="str">
        <f t="shared" si="99"/>
        <v/>
      </c>
    </row>
    <row r="6368" spans="1:8" x14ac:dyDescent="0.55000000000000004">
      <c r="A6368" s="76"/>
      <c r="B6368" s="50">
        <v>2</v>
      </c>
      <c r="G6368" s="94" t="str">
        <f>IF(F6368="","",VLOOKUP(F6368,商品マスタ!$K:$L,2,FALSE))</f>
        <v/>
      </c>
      <c r="H6368" s="95" t="str">
        <f t="shared" si="99"/>
        <v/>
      </c>
    </row>
    <row r="6369" spans="1:8" x14ac:dyDescent="0.55000000000000004">
      <c r="A6369" s="76"/>
      <c r="B6369" s="50">
        <v>1</v>
      </c>
      <c r="G6369" s="94" t="str">
        <f>IF(F6369="","",VLOOKUP(F6369,商品マスタ!$K:$L,2,FALSE))</f>
        <v/>
      </c>
      <c r="H6369" s="95" t="str">
        <f t="shared" si="99"/>
        <v/>
      </c>
    </row>
    <row r="6370" spans="1:8" x14ac:dyDescent="0.55000000000000004">
      <c r="A6370" s="76"/>
      <c r="B6370" s="50">
        <v>2</v>
      </c>
      <c r="G6370" s="94" t="str">
        <f>IF(F6370="","",VLOOKUP(F6370,商品マスタ!$K:$L,2,FALSE))</f>
        <v/>
      </c>
      <c r="H6370" s="95" t="str">
        <f t="shared" si="99"/>
        <v/>
      </c>
    </row>
    <row r="6371" spans="1:8" x14ac:dyDescent="0.55000000000000004">
      <c r="A6371" s="76"/>
      <c r="B6371" s="50">
        <v>1</v>
      </c>
      <c r="G6371" s="94" t="str">
        <f>IF(F6371="","",VLOOKUP(F6371,商品マスタ!$K:$L,2,FALSE))</f>
        <v/>
      </c>
      <c r="H6371" s="95" t="str">
        <f t="shared" si="99"/>
        <v/>
      </c>
    </row>
    <row r="6372" spans="1:8" x14ac:dyDescent="0.55000000000000004">
      <c r="A6372" s="76"/>
      <c r="B6372" s="50">
        <v>2</v>
      </c>
      <c r="G6372" s="94" t="str">
        <f>IF(F6372="","",VLOOKUP(F6372,商品マスタ!$K:$L,2,FALSE))</f>
        <v/>
      </c>
      <c r="H6372" s="95" t="str">
        <f t="shared" si="99"/>
        <v/>
      </c>
    </row>
    <row r="6373" spans="1:8" x14ac:dyDescent="0.55000000000000004">
      <c r="A6373" s="76"/>
      <c r="B6373" s="50">
        <v>1</v>
      </c>
      <c r="G6373" s="94" t="str">
        <f>IF(F6373="","",VLOOKUP(F6373,商品マスタ!$K:$L,2,FALSE))</f>
        <v/>
      </c>
      <c r="H6373" s="95" t="str">
        <f t="shared" si="99"/>
        <v/>
      </c>
    </row>
    <row r="6374" spans="1:8" x14ac:dyDescent="0.55000000000000004">
      <c r="A6374" s="76"/>
      <c r="B6374" s="50">
        <v>2</v>
      </c>
      <c r="G6374" s="94" t="str">
        <f>IF(F6374="","",VLOOKUP(F6374,商品マスタ!$K:$L,2,FALSE))</f>
        <v/>
      </c>
      <c r="H6374" s="95" t="str">
        <f t="shared" si="99"/>
        <v/>
      </c>
    </row>
    <row r="6375" spans="1:8" x14ac:dyDescent="0.55000000000000004">
      <c r="A6375" s="76"/>
      <c r="B6375" s="50">
        <v>1</v>
      </c>
      <c r="G6375" s="94" t="str">
        <f>IF(F6375="","",VLOOKUP(F6375,商品マスタ!$K:$L,2,FALSE))</f>
        <v/>
      </c>
      <c r="H6375" s="95" t="str">
        <f t="shared" si="99"/>
        <v/>
      </c>
    </row>
    <row r="6376" spans="1:8" x14ac:dyDescent="0.55000000000000004">
      <c r="A6376" s="76"/>
      <c r="B6376" s="50">
        <v>2</v>
      </c>
      <c r="G6376" s="94" t="str">
        <f>IF(F6376="","",VLOOKUP(F6376,商品マスタ!$K:$L,2,FALSE))</f>
        <v/>
      </c>
      <c r="H6376" s="95" t="str">
        <f t="shared" si="99"/>
        <v/>
      </c>
    </row>
    <row r="6377" spans="1:8" x14ac:dyDescent="0.55000000000000004">
      <c r="A6377" s="76"/>
      <c r="B6377" s="50">
        <v>1</v>
      </c>
      <c r="G6377" s="94" t="str">
        <f>IF(F6377="","",VLOOKUP(F6377,商品マスタ!$K:$L,2,FALSE))</f>
        <v/>
      </c>
      <c r="H6377" s="95" t="str">
        <f t="shared" si="99"/>
        <v/>
      </c>
    </row>
    <row r="6378" spans="1:8" x14ac:dyDescent="0.55000000000000004">
      <c r="A6378" s="76"/>
      <c r="B6378" s="50">
        <v>2</v>
      </c>
      <c r="G6378" s="94" t="str">
        <f>IF(F6378="","",VLOOKUP(F6378,商品マスタ!$K:$L,2,FALSE))</f>
        <v/>
      </c>
      <c r="H6378" s="95" t="str">
        <f t="shared" si="99"/>
        <v/>
      </c>
    </row>
    <row r="6379" spans="1:8" x14ac:dyDescent="0.55000000000000004">
      <c r="A6379" s="76"/>
      <c r="B6379" s="50">
        <v>1</v>
      </c>
      <c r="G6379" s="94" t="str">
        <f>IF(F6379="","",VLOOKUP(F6379,商品マスタ!$K:$L,2,FALSE))</f>
        <v/>
      </c>
      <c r="H6379" s="95" t="str">
        <f t="shared" si="99"/>
        <v/>
      </c>
    </row>
    <row r="6380" spans="1:8" x14ac:dyDescent="0.55000000000000004">
      <c r="A6380" s="76"/>
      <c r="B6380" s="50">
        <v>2</v>
      </c>
      <c r="G6380" s="94" t="str">
        <f>IF(F6380="","",VLOOKUP(F6380,商品マスタ!$K:$L,2,FALSE))</f>
        <v/>
      </c>
      <c r="H6380" s="95" t="str">
        <f t="shared" si="99"/>
        <v/>
      </c>
    </row>
    <row r="6381" spans="1:8" x14ac:dyDescent="0.55000000000000004">
      <c r="A6381" s="76"/>
      <c r="B6381" s="50">
        <v>1</v>
      </c>
      <c r="G6381" s="94" t="str">
        <f>IF(F6381="","",VLOOKUP(F6381,商品マスタ!$K:$L,2,FALSE))</f>
        <v/>
      </c>
      <c r="H6381" s="95" t="str">
        <f t="shared" si="99"/>
        <v/>
      </c>
    </row>
    <row r="6382" spans="1:8" x14ac:dyDescent="0.55000000000000004">
      <c r="A6382" s="76"/>
      <c r="B6382" s="50">
        <v>2</v>
      </c>
      <c r="G6382" s="94" t="str">
        <f>IF(F6382="","",VLOOKUP(F6382,商品マスタ!$K:$L,2,FALSE))</f>
        <v/>
      </c>
      <c r="H6382" s="95" t="str">
        <f t="shared" si="99"/>
        <v/>
      </c>
    </row>
    <row r="6383" spans="1:8" x14ac:dyDescent="0.55000000000000004">
      <c r="A6383" s="76"/>
      <c r="B6383" s="50">
        <v>1</v>
      </c>
      <c r="G6383" s="94" t="str">
        <f>IF(F6383="","",VLOOKUP(F6383,商品マスタ!$K:$L,2,FALSE))</f>
        <v/>
      </c>
      <c r="H6383" s="95" t="str">
        <f t="shared" si="99"/>
        <v/>
      </c>
    </row>
    <row r="6384" spans="1:8" x14ac:dyDescent="0.55000000000000004">
      <c r="A6384" s="76"/>
      <c r="B6384" s="50">
        <v>2</v>
      </c>
      <c r="G6384" s="94" t="str">
        <f>IF(F6384="","",VLOOKUP(F6384,商品マスタ!$K:$L,2,FALSE))</f>
        <v/>
      </c>
      <c r="H6384" s="95" t="str">
        <f t="shared" si="99"/>
        <v/>
      </c>
    </row>
    <row r="6385" spans="1:8" x14ac:dyDescent="0.55000000000000004">
      <c r="A6385" s="76"/>
      <c r="B6385" s="50">
        <v>1</v>
      </c>
      <c r="G6385" s="94" t="str">
        <f>IF(F6385="","",VLOOKUP(F6385,商品マスタ!$K:$L,2,FALSE))</f>
        <v/>
      </c>
      <c r="H6385" s="95" t="str">
        <f t="shared" si="99"/>
        <v/>
      </c>
    </row>
    <row r="6386" spans="1:8" x14ac:dyDescent="0.55000000000000004">
      <c r="A6386" s="76"/>
      <c r="B6386" s="50">
        <v>2</v>
      </c>
      <c r="G6386" s="94" t="str">
        <f>IF(F6386="","",VLOOKUP(F6386,商品マスタ!$K:$L,2,FALSE))</f>
        <v/>
      </c>
      <c r="H6386" s="95" t="str">
        <f t="shared" si="99"/>
        <v/>
      </c>
    </row>
    <row r="6387" spans="1:8" x14ac:dyDescent="0.55000000000000004">
      <c r="A6387" s="76"/>
      <c r="B6387" s="50">
        <v>1</v>
      </c>
      <c r="G6387" s="94" t="str">
        <f>IF(F6387="","",VLOOKUP(F6387,商品マスタ!$K:$L,2,FALSE))</f>
        <v/>
      </c>
      <c r="H6387" s="95" t="str">
        <f t="shared" si="99"/>
        <v/>
      </c>
    </row>
    <row r="6388" spans="1:8" x14ac:dyDescent="0.55000000000000004">
      <c r="A6388" s="76"/>
      <c r="B6388" s="50">
        <v>2</v>
      </c>
      <c r="G6388" s="94" t="str">
        <f>IF(F6388="","",VLOOKUP(F6388,商品マスタ!$K:$L,2,FALSE))</f>
        <v/>
      </c>
      <c r="H6388" s="95" t="str">
        <f t="shared" si="99"/>
        <v/>
      </c>
    </row>
    <row r="6389" spans="1:8" x14ac:dyDescent="0.55000000000000004">
      <c r="A6389" s="76"/>
      <c r="B6389" s="50">
        <v>1</v>
      </c>
      <c r="G6389" s="94" t="str">
        <f>IF(F6389="","",VLOOKUP(F6389,商品マスタ!$K:$L,2,FALSE))</f>
        <v/>
      </c>
      <c r="H6389" s="95" t="str">
        <f t="shared" si="99"/>
        <v/>
      </c>
    </row>
    <row r="6390" spans="1:8" x14ac:dyDescent="0.55000000000000004">
      <c r="A6390" s="76"/>
      <c r="B6390" s="50">
        <v>2</v>
      </c>
      <c r="G6390" s="94" t="str">
        <f>IF(F6390="","",VLOOKUP(F6390,商品マスタ!$K:$L,2,FALSE))</f>
        <v/>
      </c>
      <c r="H6390" s="95" t="str">
        <f t="shared" si="99"/>
        <v/>
      </c>
    </row>
    <row r="6391" spans="1:8" x14ac:dyDescent="0.55000000000000004">
      <c r="A6391" s="76"/>
      <c r="B6391" s="50">
        <v>1</v>
      </c>
      <c r="G6391" s="94" t="str">
        <f>IF(F6391="","",VLOOKUP(F6391,商品マスタ!$K:$L,2,FALSE))</f>
        <v/>
      </c>
      <c r="H6391" s="95" t="str">
        <f t="shared" si="99"/>
        <v/>
      </c>
    </row>
    <row r="6392" spans="1:8" x14ac:dyDescent="0.55000000000000004">
      <c r="A6392" s="76"/>
      <c r="B6392" s="50">
        <v>2</v>
      </c>
      <c r="G6392" s="94" t="str">
        <f>IF(F6392="","",VLOOKUP(F6392,商品マスタ!$K:$L,2,FALSE))</f>
        <v/>
      </c>
      <c r="H6392" s="95" t="str">
        <f t="shared" si="99"/>
        <v/>
      </c>
    </row>
    <row r="6393" spans="1:8" x14ac:dyDescent="0.55000000000000004">
      <c r="A6393" s="76"/>
      <c r="B6393" s="50">
        <v>1</v>
      </c>
      <c r="G6393" s="94" t="str">
        <f>IF(F6393="","",VLOOKUP(F6393,商品マスタ!$K:$L,2,FALSE))</f>
        <v/>
      </c>
      <c r="H6393" s="95" t="str">
        <f t="shared" si="99"/>
        <v/>
      </c>
    </row>
    <row r="6394" spans="1:8" x14ac:dyDescent="0.55000000000000004">
      <c r="A6394" s="76"/>
      <c r="B6394" s="50">
        <v>2</v>
      </c>
      <c r="G6394" s="94" t="str">
        <f>IF(F6394="","",VLOOKUP(F6394,商品マスタ!$K:$L,2,FALSE))</f>
        <v/>
      </c>
      <c r="H6394" s="95" t="str">
        <f t="shared" si="99"/>
        <v/>
      </c>
    </row>
    <row r="6395" spans="1:8" x14ac:dyDescent="0.55000000000000004">
      <c r="A6395" s="76"/>
      <c r="B6395" s="50">
        <v>1</v>
      </c>
      <c r="G6395" s="94" t="str">
        <f>IF(F6395="","",VLOOKUP(F6395,商品マスタ!$K:$L,2,FALSE))</f>
        <v/>
      </c>
      <c r="H6395" s="95" t="str">
        <f t="shared" si="99"/>
        <v/>
      </c>
    </row>
    <row r="6396" spans="1:8" x14ac:dyDescent="0.55000000000000004">
      <c r="A6396" s="76"/>
      <c r="B6396" s="50">
        <v>2</v>
      </c>
      <c r="G6396" s="94" t="str">
        <f>IF(F6396="","",VLOOKUP(F6396,商品マスタ!$K:$L,2,FALSE))</f>
        <v/>
      </c>
      <c r="H6396" s="95" t="str">
        <f t="shared" si="99"/>
        <v/>
      </c>
    </row>
    <row r="6397" spans="1:8" x14ac:dyDescent="0.55000000000000004">
      <c r="A6397" s="76"/>
      <c r="B6397" s="50">
        <v>1</v>
      </c>
      <c r="G6397" s="94" t="str">
        <f>IF(F6397="","",VLOOKUP(F6397,商品マスタ!$K:$L,2,FALSE))</f>
        <v/>
      </c>
      <c r="H6397" s="95" t="str">
        <f t="shared" si="99"/>
        <v/>
      </c>
    </row>
    <row r="6398" spans="1:8" x14ac:dyDescent="0.55000000000000004">
      <c r="A6398" s="76"/>
      <c r="B6398" s="50">
        <v>2</v>
      </c>
      <c r="G6398" s="94" t="str">
        <f>IF(F6398="","",VLOOKUP(F6398,商品マスタ!$K:$L,2,FALSE))</f>
        <v/>
      </c>
      <c r="H6398" s="95" t="str">
        <f t="shared" si="99"/>
        <v/>
      </c>
    </row>
    <row r="6399" spans="1:8" x14ac:dyDescent="0.55000000000000004">
      <c r="A6399" s="76"/>
      <c r="B6399" s="50">
        <v>1</v>
      </c>
      <c r="G6399" s="94" t="str">
        <f>IF(F6399="","",VLOOKUP(F6399,商品マスタ!$K:$L,2,FALSE))</f>
        <v/>
      </c>
      <c r="H6399" s="95" t="str">
        <f t="shared" si="99"/>
        <v/>
      </c>
    </row>
    <row r="6400" spans="1:8" x14ac:dyDescent="0.55000000000000004">
      <c r="A6400" s="76"/>
      <c r="B6400" s="50">
        <v>2</v>
      </c>
      <c r="G6400" s="94" t="str">
        <f>IF(F6400="","",VLOOKUP(F6400,商品マスタ!$K:$L,2,FALSE))</f>
        <v/>
      </c>
      <c r="H6400" s="95" t="str">
        <f t="shared" ref="H6400:H6463" si="100">IF(D6400="","",IF(E6400="",LEN(SUBSTITUTE(D6400," ","")),LEN(SUBSTITUTE(E6400," ",""))))</f>
        <v/>
      </c>
    </row>
    <row r="6401" spans="1:8" x14ac:dyDescent="0.55000000000000004">
      <c r="A6401" s="76"/>
      <c r="B6401" s="50">
        <v>1</v>
      </c>
      <c r="G6401" s="94" t="str">
        <f>IF(F6401="","",VLOOKUP(F6401,商品マスタ!$K:$L,2,FALSE))</f>
        <v/>
      </c>
      <c r="H6401" s="95" t="str">
        <f t="shared" si="100"/>
        <v/>
      </c>
    </row>
    <row r="6402" spans="1:8" x14ac:dyDescent="0.55000000000000004">
      <c r="A6402" s="76"/>
      <c r="B6402" s="50">
        <v>2</v>
      </c>
      <c r="G6402" s="94" t="str">
        <f>IF(F6402="","",VLOOKUP(F6402,商品マスタ!$K:$L,2,FALSE))</f>
        <v/>
      </c>
      <c r="H6402" s="95" t="str">
        <f t="shared" si="100"/>
        <v/>
      </c>
    </row>
    <row r="6403" spans="1:8" x14ac:dyDescent="0.55000000000000004">
      <c r="A6403" s="76"/>
      <c r="B6403" s="50">
        <v>1</v>
      </c>
      <c r="G6403" s="94" t="str">
        <f>IF(F6403="","",VLOOKUP(F6403,商品マスタ!$K:$L,2,FALSE))</f>
        <v/>
      </c>
      <c r="H6403" s="95" t="str">
        <f t="shared" si="100"/>
        <v/>
      </c>
    </row>
    <row r="6404" spans="1:8" x14ac:dyDescent="0.55000000000000004">
      <c r="A6404" s="76"/>
      <c r="B6404" s="50">
        <v>2</v>
      </c>
      <c r="G6404" s="94" t="str">
        <f>IF(F6404="","",VLOOKUP(F6404,商品マスタ!$K:$L,2,FALSE))</f>
        <v/>
      </c>
      <c r="H6404" s="95" t="str">
        <f t="shared" si="100"/>
        <v/>
      </c>
    </row>
    <row r="6405" spans="1:8" x14ac:dyDescent="0.55000000000000004">
      <c r="A6405" s="76"/>
      <c r="B6405" s="50">
        <v>1</v>
      </c>
      <c r="G6405" s="94" t="str">
        <f>IF(F6405="","",VLOOKUP(F6405,商品マスタ!$K:$L,2,FALSE))</f>
        <v/>
      </c>
      <c r="H6405" s="95" t="str">
        <f t="shared" si="100"/>
        <v/>
      </c>
    </row>
    <row r="6406" spans="1:8" x14ac:dyDescent="0.55000000000000004">
      <c r="A6406" s="76"/>
      <c r="B6406" s="50">
        <v>2</v>
      </c>
      <c r="G6406" s="94" t="str">
        <f>IF(F6406="","",VLOOKUP(F6406,商品マスタ!$K:$L,2,FALSE))</f>
        <v/>
      </c>
      <c r="H6406" s="95" t="str">
        <f t="shared" si="100"/>
        <v/>
      </c>
    </row>
    <row r="6407" spans="1:8" x14ac:dyDescent="0.55000000000000004">
      <c r="A6407" s="76"/>
      <c r="B6407" s="50">
        <v>1</v>
      </c>
      <c r="G6407" s="94" t="str">
        <f>IF(F6407="","",VLOOKUP(F6407,商品マスタ!$K:$L,2,FALSE))</f>
        <v/>
      </c>
      <c r="H6407" s="95" t="str">
        <f t="shared" si="100"/>
        <v/>
      </c>
    </row>
    <row r="6408" spans="1:8" x14ac:dyDescent="0.55000000000000004">
      <c r="A6408" s="76"/>
      <c r="B6408" s="50">
        <v>2</v>
      </c>
      <c r="G6408" s="94" t="str">
        <f>IF(F6408="","",VLOOKUP(F6408,商品マスタ!$K:$L,2,FALSE))</f>
        <v/>
      </c>
      <c r="H6408" s="95" t="str">
        <f t="shared" si="100"/>
        <v/>
      </c>
    </row>
    <row r="6409" spans="1:8" x14ac:dyDescent="0.55000000000000004">
      <c r="A6409" s="76"/>
      <c r="B6409" s="50">
        <v>1</v>
      </c>
      <c r="G6409" s="94" t="str">
        <f>IF(F6409="","",VLOOKUP(F6409,商品マスタ!$K:$L,2,FALSE))</f>
        <v/>
      </c>
      <c r="H6409" s="95" t="str">
        <f t="shared" si="100"/>
        <v/>
      </c>
    </row>
    <row r="6410" spans="1:8" x14ac:dyDescent="0.55000000000000004">
      <c r="A6410" s="76"/>
      <c r="B6410" s="50">
        <v>2</v>
      </c>
      <c r="G6410" s="94" t="str">
        <f>IF(F6410="","",VLOOKUP(F6410,商品マスタ!$K:$L,2,FALSE))</f>
        <v/>
      </c>
      <c r="H6410" s="95" t="str">
        <f t="shared" si="100"/>
        <v/>
      </c>
    </row>
    <row r="6411" spans="1:8" x14ac:dyDescent="0.55000000000000004">
      <c r="A6411" s="76"/>
      <c r="B6411" s="50">
        <v>1</v>
      </c>
      <c r="G6411" s="94" t="str">
        <f>IF(F6411="","",VLOOKUP(F6411,商品マスタ!$K:$L,2,FALSE))</f>
        <v/>
      </c>
      <c r="H6411" s="95" t="str">
        <f t="shared" si="100"/>
        <v/>
      </c>
    </row>
    <row r="6412" spans="1:8" x14ac:dyDescent="0.55000000000000004">
      <c r="A6412" s="76"/>
      <c r="B6412" s="50">
        <v>2</v>
      </c>
      <c r="G6412" s="94" t="str">
        <f>IF(F6412="","",VLOOKUP(F6412,商品マスタ!$K:$L,2,FALSE))</f>
        <v/>
      </c>
      <c r="H6412" s="95" t="str">
        <f t="shared" si="100"/>
        <v/>
      </c>
    </row>
    <row r="6413" spans="1:8" x14ac:dyDescent="0.55000000000000004">
      <c r="A6413" s="76"/>
      <c r="B6413" s="50">
        <v>1</v>
      </c>
      <c r="G6413" s="94" t="str">
        <f>IF(F6413="","",VLOOKUP(F6413,商品マスタ!$K:$L,2,FALSE))</f>
        <v/>
      </c>
      <c r="H6413" s="95" t="str">
        <f t="shared" si="100"/>
        <v/>
      </c>
    </row>
    <row r="6414" spans="1:8" x14ac:dyDescent="0.55000000000000004">
      <c r="A6414" s="76"/>
      <c r="B6414" s="50">
        <v>2</v>
      </c>
      <c r="G6414" s="94" t="str">
        <f>IF(F6414="","",VLOOKUP(F6414,商品マスタ!$K:$L,2,FALSE))</f>
        <v/>
      </c>
      <c r="H6414" s="95" t="str">
        <f t="shared" si="100"/>
        <v/>
      </c>
    </row>
    <row r="6415" spans="1:8" x14ac:dyDescent="0.55000000000000004">
      <c r="A6415" s="76"/>
      <c r="B6415" s="50">
        <v>1</v>
      </c>
      <c r="G6415" s="94" t="str">
        <f>IF(F6415="","",VLOOKUP(F6415,商品マスタ!$K:$L,2,FALSE))</f>
        <v/>
      </c>
      <c r="H6415" s="95" t="str">
        <f t="shared" si="100"/>
        <v/>
      </c>
    </row>
    <row r="6416" spans="1:8" x14ac:dyDescent="0.55000000000000004">
      <c r="A6416" s="76"/>
      <c r="B6416" s="50">
        <v>2</v>
      </c>
      <c r="G6416" s="94" t="str">
        <f>IF(F6416="","",VLOOKUP(F6416,商品マスタ!$K:$L,2,FALSE))</f>
        <v/>
      </c>
      <c r="H6416" s="95" t="str">
        <f t="shared" si="100"/>
        <v/>
      </c>
    </row>
    <row r="6417" spans="1:8" x14ac:dyDescent="0.55000000000000004">
      <c r="A6417" s="76"/>
      <c r="B6417" s="50">
        <v>1</v>
      </c>
      <c r="G6417" s="94" t="str">
        <f>IF(F6417="","",VLOOKUP(F6417,商品マスタ!$K:$L,2,FALSE))</f>
        <v/>
      </c>
      <c r="H6417" s="95" t="str">
        <f t="shared" si="100"/>
        <v/>
      </c>
    </row>
    <row r="6418" spans="1:8" x14ac:dyDescent="0.55000000000000004">
      <c r="A6418" s="76"/>
      <c r="B6418" s="50">
        <v>2</v>
      </c>
      <c r="G6418" s="94" t="str">
        <f>IF(F6418="","",VLOOKUP(F6418,商品マスタ!$K:$L,2,FALSE))</f>
        <v/>
      </c>
      <c r="H6418" s="95" t="str">
        <f t="shared" si="100"/>
        <v/>
      </c>
    </row>
    <row r="6419" spans="1:8" x14ac:dyDescent="0.55000000000000004">
      <c r="A6419" s="76"/>
      <c r="B6419" s="50">
        <v>1</v>
      </c>
      <c r="G6419" s="94" t="str">
        <f>IF(F6419="","",VLOOKUP(F6419,商品マスタ!$K:$L,2,FALSE))</f>
        <v/>
      </c>
      <c r="H6419" s="95" t="str">
        <f t="shared" si="100"/>
        <v/>
      </c>
    </row>
    <row r="6420" spans="1:8" x14ac:dyDescent="0.55000000000000004">
      <c r="A6420" s="76"/>
      <c r="B6420" s="50">
        <v>2</v>
      </c>
      <c r="G6420" s="94" t="str">
        <f>IF(F6420="","",VLOOKUP(F6420,商品マスタ!$K:$L,2,FALSE))</f>
        <v/>
      </c>
      <c r="H6420" s="95" t="str">
        <f t="shared" si="100"/>
        <v/>
      </c>
    </row>
    <row r="6421" spans="1:8" x14ac:dyDescent="0.55000000000000004">
      <c r="A6421" s="76"/>
      <c r="B6421" s="50">
        <v>1</v>
      </c>
      <c r="G6421" s="94" t="str">
        <f>IF(F6421="","",VLOOKUP(F6421,商品マスタ!$K:$L,2,FALSE))</f>
        <v/>
      </c>
      <c r="H6421" s="95" t="str">
        <f t="shared" si="100"/>
        <v/>
      </c>
    </row>
    <row r="6422" spans="1:8" x14ac:dyDescent="0.55000000000000004">
      <c r="A6422" s="76"/>
      <c r="B6422" s="50">
        <v>2</v>
      </c>
      <c r="G6422" s="94" t="str">
        <f>IF(F6422="","",VLOOKUP(F6422,商品マスタ!$K:$L,2,FALSE))</f>
        <v/>
      </c>
      <c r="H6422" s="95" t="str">
        <f t="shared" si="100"/>
        <v/>
      </c>
    </row>
    <row r="6423" spans="1:8" x14ac:dyDescent="0.55000000000000004">
      <c r="A6423" s="76"/>
      <c r="B6423" s="50">
        <v>1</v>
      </c>
      <c r="G6423" s="94" t="str">
        <f>IF(F6423="","",VLOOKUP(F6423,商品マスタ!$K:$L,2,FALSE))</f>
        <v/>
      </c>
      <c r="H6423" s="95" t="str">
        <f t="shared" si="100"/>
        <v/>
      </c>
    </row>
    <row r="6424" spans="1:8" x14ac:dyDescent="0.55000000000000004">
      <c r="A6424" s="76"/>
      <c r="B6424" s="50">
        <v>2</v>
      </c>
      <c r="G6424" s="94" t="str">
        <f>IF(F6424="","",VLOOKUP(F6424,商品マスタ!$K:$L,2,FALSE))</f>
        <v/>
      </c>
      <c r="H6424" s="95" t="str">
        <f t="shared" si="100"/>
        <v/>
      </c>
    </row>
    <row r="6425" spans="1:8" x14ac:dyDescent="0.55000000000000004">
      <c r="A6425" s="76"/>
      <c r="B6425" s="50">
        <v>1</v>
      </c>
      <c r="G6425" s="94" t="str">
        <f>IF(F6425="","",VLOOKUP(F6425,商品マスタ!$K:$L,2,FALSE))</f>
        <v/>
      </c>
      <c r="H6425" s="95" t="str">
        <f t="shared" si="100"/>
        <v/>
      </c>
    </row>
    <row r="6426" spans="1:8" x14ac:dyDescent="0.55000000000000004">
      <c r="A6426" s="76"/>
      <c r="B6426" s="50">
        <v>2</v>
      </c>
      <c r="G6426" s="94" t="str">
        <f>IF(F6426="","",VLOOKUP(F6426,商品マスタ!$K:$L,2,FALSE))</f>
        <v/>
      </c>
      <c r="H6426" s="95" t="str">
        <f t="shared" si="100"/>
        <v/>
      </c>
    </row>
    <row r="6427" spans="1:8" x14ac:dyDescent="0.55000000000000004">
      <c r="A6427" s="76"/>
      <c r="B6427" s="50">
        <v>1</v>
      </c>
      <c r="G6427" s="94" t="str">
        <f>IF(F6427="","",VLOOKUP(F6427,商品マスタ!$K:$L,2,FALSE))</f>
        <v/>
      </c>
      <c r="H6427" s="95" t="str">
        <f t="shared" si="100"/>
        <v/>
      </c>
    </row>
    <row r="6428" spans="1:8" x14ac:dyDescent="0.55000000000000004">
      <c r="A6428" s="76"/>
      <c r="B6428" s="50">
        <v>2</v>
      </c>
      <c r="G6428" s="94" t="str">
        <f>IF(F6428="","",VLOOKUP(F6428,商品マスタ!$K:$L,2,FALSE))</f>
        <v/>
      </c>
      <c r="H6428" s="95" t="str">
        <f t="shared" si="100"/>
        <v/>
      </c>
    </row>
    <row r="6429" spans="1:8" x14ac:dyDescent="0.55000000000000004">
      <c r="A6429" s="76"/>
      <c r="B6429" s="50">
        <v>1</v>
      </c>
      <c r="G6429" s="94" t="str">
        <f>IF(F6429="","",VLOOKUP(F6429,商品マスタ!$K:$L,2,FALSE))</f>
        <v/>
      </c>
      <c r="H6429" s="95" t="str">
        <f t="shared" si="100"/>
        <v/>
      </c>
    </row>
    <row r="6430" spans="1:8" x14ac:dyDescent="0.55000000000000004">
      <c r="A6430" s="76"/>
      <c r="B6430" s="50">
        <v>2</v>
      </c>
      <c r="G6430" s="94" t="str">
        <f>IF(F6430="","",VLOOKUP(F6430,商品マスタ!$K:$L,2,FALSE))</f>
        <v/>
      </c>
      <c r="H6430" s="95" t="str">
        <f t="shared" si="100"/>
        <v/>
      </c>
    </row>
    <row r="6431" spans="1:8" x14ac:dyDescent="0.55000000000000004">
      <c r="A6431" s="76"/>
      <c r="B6431" s="50">
        <v>1</v>
      </c>
      <c r="G6431" s="94" t="str">
        <f>IF(F6431="","",VLOOKUP(F6431,商品マスタ!$K:$L,2,FALSE))</f>
        <v/>
      </c>
      <c r="H6431" s="95" t="str">
        <f t="shared" si="100"/>
        <v/>
      </c>
    </row>
    <row r="6432" spans="1:8" x14ac:dyDescent="0.55000000000000004">
      <c r="A6432" s="76"/>
      <c r="B6432" s="50">
        <v>2</v>
      </c>
      <c r="G6432" s="94" t="str">
        <f>IF(F6432="","",VLOOKUP(F6432,商品マスタ!$K:$L,2,FALSE))</f>
        <v/>
      </c>
      <c r="H6432" s="95" t="str">
        <f t="shared" si="100"/>
        <v/>
      </c>
    </row>
    <row r="6433" spans="1:8" x14ac:dyDescent="0.55000000000000004">
      <c r="A6433" s="76"/>
      <c r="B6433" s="50">
        <v>1</v>
      </c>
      <c r="G6433" s="94" t="str">
        <f>IF(F6433="","",VLOOKUP(F6433,商品マスタ!$K:$L,2,FALSE))</f>
        <v/>
      </c>
      <c r="H6433" s="95" t="str">
        <f t="shared" si="100"/>
        <v/>
      </c>
    </row>
    <row r="6434" spans="1:8" x14ac:dyDescent="0.55000000000000004">
      <c r="A6434" s="76"/>
      <c r="B6434" s="50">
        <v>2</v>
      </c>
      <c r="G6434" s="94" t="str">
        <f>IF(F6434="","",VLOOKUP(F6434,商品マスタ!$K:$L,2,FALSE))</f>
        <v/>
      </c>
      <c r="H6434" s="95" t="str">
        <f t="shared" si="100"/>
        <v/>
      </c>
    </row>
    <row r="6435" spans="1:8" x14ac:dyDescent="0.55000000000000004">
      <c r="A6435" s="76"/>
      <c r="B6435" s="50">
        <v>1</v>
      </c>
      <c r="G6435" s="94" t="str">
        <f>IF(F6435="","",VLOOKUP(F6435,商品マスタ!$K:$L,2,FALSE))</f>
        <v/>
      </c>
      <c r="H6435" s="95" t="str">
        <f t="shared" si="100"/>
        <v/>
      </c>
    </row>
    <row r="6436" spans="1:8" x14ac:dyDescent="0.55000000000000004">
      <c r="A6436" s="76"/>
      <c r="B6436" s="50">
        <v>2</v>
      </c>
      <c r="G6436" s="94" t="str">
        <f>IF(F6436="","",VLOOKUP(F6436,商品マスタ!$K:$L,2,FALSE))</f>
        <v/>
      </c>
      <c r="H6436" s="95" t="str">
        <f t="shared" si="100"/>
        <v/>
      </c>
    </row>
    <row r="6437" spans="1:8" x14ac:dyDescent="0.55000000000000004">
      <c r="A6437" s="76"/>
      <c r="B6437" s="50">
        <v>1</v>
      </c>
      <c r="G6437" s="94" t="str">
        <f>IF(F6437="","",VLOOKUP(F6437,商品マスタ!$K:$L,2,FALSE))</f>
        <v/>
      </c>
      <c r="H6437" s="95" t="str">
        <f t="shared" si="100"/>
        <v/>
      </c>
    </row>
    <row r="6438" spans="1:8" x14ac:dyDescent="0.55000000000000004">
      <c r="A6438" s="76"/>
      <c r="B6438" s="50">
        <v>2</v>
      </c>
      <c r="G6438" s="94" t="str">
        <f>IF(F6438="","",VLOOKUP(F6438,商品マスタ!$K:$L,2,FALSE))</f>
        <v/>
      </c>
      <c r="H6438" s="95" t="str">
        <f t="shared" si="100"/>
        <v/>
      </c>
    </row>
    <row r="6439" spans="1:8" x14ac:dyDescent="0.55000000000000004">
      <c r="A6439" s="76"/>
      <c r="B6439" s="50">
        <v>1</v>
      </c>
      <c r="G6439" s="94" t="str">
        <f>IF(F6439="","",VLOOKUP(F6439,商品マスタ!$K:$L,2,FALSE))</f>
        <v/>
      </c>
      <c r="H6439" s="95" t="str">
        <f t="shared" si="100"/>
        <v/>
      </c>
    </row>
    <row r="6440" spans="1:8" x14ac:dyDescent="0.55000000000000004">
      <c r="A6440" s="76"/>
      <c r="B6440" s="50">
        <v>2</v>
      </c>
      <c r="G6440" s="94" t="str">
        <f>IF(F6440="","",VLOOKUP(F6440,商品マスタ!$K:$L,2,FALSE))</f>
        <v/>
      </c>
      <c r="H6440" s="95" t="str">
        <f t="shared" si="100"/>
        <v/>
      </c>
    </row>
    <row r="6441" spans="1:8" x14ac:dyDescent="0.55000000000000004">
      <c r="A6441" s="76"/>
      <c r="B6441" s="50">
        <v>1</v>
      </c>
      <c r="G6441" s="94" t="str">
        <f>IF(F6441="","",VLOOKUP(F6441,商品マスタ!$K:$L,2,FALSE))</f>
        <v/>
      </c>
      <c r="H6441" s="95" t="str">
        <f t="shared" si="100"/>
        <v/>
      </c>
    </row>
    <row r="6442" spans="1:8" x14ac:dyDescent="0.55000000000000004">
      <c r="A6442" s="76"/>
      <c r="B6442" s="50">
        <v>2</v>
      </c>
      <c r="G6442" s="94" t="str">
        <f>IF(F6442="","",VLOOKUP(F6442,商品マスタ!$K:$L,2,FALSE))</f>
        <v/>
      </c>
      <c r="H6442" s="95" t="str">
        <f t="shared" si="100"/>
        <v/>
      </c>
    </row>
    <row r="6443" spans="1:8" x14ac:dyDescent="0.55000000000000004">
      <c r="A6443" s="76"/>
      <c r="B6443" s="50">
        <v>1</v>
      </c>
      <c r="G6443" s="94" t="str">
        <f>IF(F6443="","",VLOOKUP(F6443,商品マスタ!$K:$L,2,FALSE))</f>
        <v/>
      </c>
      <c r="H6443" s="95" t="str">
        <f t="shared" si="100"/>
        <v/>
      </c>
    </row>
    <row r="6444" spans="1:8" x14ac:dyDescent="0.55000000000000004">
      <c r="A6444" s="76"/>
      <c r="B6444" s="50">
        <v>2</v>
      </c>
      <c r="G6444" s="94" t="str">
        <f>IF(F6444="","",VLOOKUP(F6444,商品マスタ!$K:$L,2,FALSE))</f>
        <v/>
      </c>
      <c r="H6444" s="95" t="str">
        <f t="shared" si="100"/>
        <v/>
      </c>
    </row>
    <row r="6445" spans="1:8" x14ac:dyDescent="0.55000000000000004">
      <c r="A6445" s="76"/>
      <c r="B6445" s="50">
        <v>1</v>
      </c>
      <c r="G6445" s="94" t="str">
        <f>IF(F6445="","",VLOOKUP(F6445,商品マスタ!$K:$L,2,FALSE))</f>
        <v/>
      </c>
      <c r="H6445" s="95" t="str">
        <f t="shared" si="100"/>
        <v/>
      </c>
    </row>
    <row r="6446" spans="1:8" x14ac:dyDescent="0.55000000000000004">
      <c r="A6446" s="76"/>
      <c r="B6446" s="50">
        <v>2</v>
      </c>
      <c r="G6446" s="94" t="str">
        <f>IF(F6446="","",VLOOKUP(F6446,商品マスタ!$K:$L,2,FALSE))</f>
        <v/>
      </c>
      <c r="H6446" s="95" t="str">
        <f t="shared" si="100"/>
        <v/>
      </c>
    </row>
    <row r="6447" spans="1:8" x14ac:dyDescent="0.55000000000000004">
      <c r="A6447" s="76"/>
      <c r="B6447" s="50">
        <v>1</v>
      </c>
      <c r="G6447" s="94" t="str">
        <f>IF(F6447="","",VLOOKUP(F6447,商品マスタ!$K:$L,2,FALSE))</f>
        <v/>
      </c>
      <c r="H6447" s="95" t="str">
        <f t="shared" si="100"/>
        <v/>
      </c>
    </row>
    <row r="6448" spans="1:8" x14ac:dyDescent="0.55000000000000004">
      <c r="A6448" s="76"/>
      <c r="B6448" s="50">
        <v>2</v>
      </c>
      <c r="G6448" s="94" t="str">
        <f>IF(F6448="","",VLOOKUP(F6448,商品マスタ!$K:$L,2,FALSE))</f>
        <v/>
      </c>
      <c r="H6448" s="95" t="str">
        <f t="shared" si="100"/>
        <v/>
      </c>
    </row>
    <row r="6449" spans="1:8" x14ac:dyDescent="0.55000000000000004">
      <c r="A6449" s="76"/>
      <c r="B6449" s="50">
        <v>1</v>
      </c>
      <c r="G6449" s="94" t="str">
        <f>IF(F6449="","",VLOOKUP(F6449,商品マスタ!$K:$L,2,FALSE))</f>
        <v/>
      </c>
      <c r="H6449" s="95" t="str">
        <f t="shared" si="100"/>
        <v/>
      </c>
    </row>
    <row r="6450" spans="1:8" x14ac:dyDescent="0.55000000000000004">
      <c r="A6450" s="76"/>
      <c r="B6450" s="50">
        <v>2</v>
      </c>
      <c r="G6450" s="94" t="str">
        <f>IF(F6450="","",VLOOKUP(F6450,商品マスタ!$K:$L,2,FALSE))</f>
        <v/>
      </c>
      <c r="H6450" s="95" t="str">
        <f t="shared" si="100"/>
        <v/>
      </c>
    </row>
    <row r="6451" spans="1:8" x14ac:dyDescent="0.55000000000000004">
      <c r="A6451" s="76"/>
      <c r="B6451" s="50">
        <v>1</v>
      </c>
      <c r="G6451" s="94" t="str">
        <f>IF(F6451="","",VLOOKUP(F6451,商品マスタ!$K:$L,2,FALSE))</f>
        <v/>
      </c>
      <c r="H6451" s="95" t="str">
        <f t="shared" si="100"/>
        <v/>
      </c>
    </row>
    <row r="6452" spans="1:8" x14ac:dyDescent="0.55000000000000004">
      <c r="A6452" s="76"/>
      <c r="B6452" s="50">
        <v>2</v>
      </c>
      <c r="G6452" s="94" t="str">
        <f>IF(F6452="","",VLOOKUP(F6452,商品マスタ!$K:$L,2,FALSE))</f>
        <v/>
      </c>
      <c r="H6452" s="95" t="str">
        <f t="shared" si="100"/>
        <v/>
      </c>
    </row>
    <row r="6453" spans="1:8" x14ac:dyDescent="0.55000000000000004">
      <c r="A6453" s="76"/>
      <c r="B6453" s="50">
        <v>1</v>
      </c>
      <c r="G6453" s="94" t="str">
        <f>IF(F6453="","",VLOOKUP(F6453,商品マスタ!$K:$L,2,FALSE))</f>
        <v/>
      </c>
      <c r="H6453" s="95" t="str">
        <f t="shared" si="100"/>
        <v/>
      </c>
    </row>
    <row r="6454" spans="1:8" x14ac:dyDescent="0.55000000000000004">
      <c r="A6454" s="76"/>
      <c r="B6454" s="50">
        <v>2</v>
      </c>
      <c r="G6454" s="94" t="str">
        <f>IF(F6454="","",VLOOKUP(F6454,商品マスタ!$K:$L,2,FALSE))</f>
        <v/>
      </c>
      <c r="H6454" s="95" t="str">
        <f t="shared" si="100"/>
        <v/>
      </c>
    </row>
    <row r="6455" spans="1:8" x14ac:dyDescent="0.55000000000000004">
      <c r="A6455" s="76"/>
      <c r="B6455" s="50">
        <v>1</v>
      </c>
      <c r="G6455" s="94" t="str">
        <f>IF(F6455="","",VLOOKUP(F6455,商品マスタ!$K:$L,2,FALSE))</f>
        <v/>
      </c>
      <c r="H6455" s="95" t="str">
        <f t="shared" si="100"/>
        <v/>
      </c>
    </row>
    <row r="6456" spans="1:8" x14ac:dyDescent="0.55000000000000004">
      <c r="A6456" s="76"/>
      <c r="B6456" s="50">
        <v>2</v>
      </c>
      <c r="G6456" s="94" t="str">
        <f>IF(F6456="","",VLOOKUP(F6456,商品マスタ!$K:$L,2,FALSE))</f>
        <v/>
      </c>
      <c r="H6456" s="95" t="str">
        <f t="shared" si="100"/>
        <v/>
      </c>
    </row>
    <row r="6457" spans="1:8" x14ac:dyDescent="0.55000000000000004">
      <c r="A6457" s="76"/>
      <c r="B6457" s="50">
        <v>1</v>
      </c>
      <c r="G6457" s="94" t="str">
        <f>IF(F6457="","",VLOOKUP(F6457,商品マスタ!$K:$L,2,FALSE))</f>
        <v/>
      </c>
      <c r="H6457" s="95" t="str">
        <f t="shared" si="100"/>
        <v/>
      </c>
    </row>
    <row r="6458" spans="1:8" x14ac:dyDescent="0.55000000000000004">
      <c r="A6458" s="76"/>
      <c r="B6458" s="50">
        <v>2</v>
      </c>
      <c r="G6458" s="94" t="str">
        <f>IF(F6458="","",VLOOKUP(F6458,商品マスタ!$K:$L,2,FALSE))</f>
        <v/>
      </c>
      <c r="H6458" s="95" t="str">
        <f t="shared" si="100"/>
        <v/>
      </c>
    </row>
    <row r="6459" spans="1:8" x14ac:dyDescent="0.55000000000000004">
      <c r="A6459" s="76"/>
      <c r="B6459" s="50">
        <v>1</v>
      </c>
      <c r="G6459" s="94" t="str">
        <f>IF(F6459="","",VLOOKUP(F6459,商品マスタ!$K:$L,2,FALSE))</f>
        <v/>
      </c>
      <c r="H6459" s="95" t="str">
        <f t="shared" si="100"/>
        <v/>
      </c>
    </row>
    <row r="6460" spans="1:8" x14ac:dyDescent="0.55000000000000004">
      <c r="A6460" s="76"/>
      <c r="B6460" s="50">
        <v>2</v>
      </c>
      <c r="G6460" s="94" t="str">
        <f>IF(F6460="","",VLOOKUP(F6460,商品マスタ!$K:$L,2,FALSE))</f>
        <v/>
      </c>
      <c r="H6460" s="95" t="str">
        <f t="shared" si="100"/>
        <v/>
      </c>
    </row>
    <row r="6461" spans="1:8" x14ac:dyDescent="0.55000000000000004">
      <c r="A6461" s="76"/>
      <c r="B6461" s="50">
        <v>1</v>
      </c>
      <c r="G6461" s="94" t="str">
        <f>IF(F6461="","",VLOOKUP(F6461,商品マスタ!$K:$L,2,FALSE))</f>
        <v/>
      </c>
      <c r="H6461" s="95" t="str">
        <f t="shared" si="100"/>
        <v/>
      </c>
    </row>
    <row r="6462" spans="1:8" x14ac:dyDescent="0.55000000000000004">
      <c r="A6462" s="76"/>
      <c r="B6462" s="50">
        <v>2</v>
      </c>
      <c r="G6462" s="94" t="str">
        <f>IF(F6462="","",VLOOKUP(F6462,商品マスタ!$K:$L,2,FALSE))</f>
        <v/>
      </c>
      <c r="H6462" s="95" t="str">
        <f t="shared" si="100"/>
        <v/>
      </c>
    </row>
    <row r="6463" spans="1:8" x14ac:dyDescent="0.55000000000000004">
      <c r="A6463" s="76"/>
      <c r="B6463" s="50">
        <v>1</v>
      </c>
      <c r="G6463" s="94" t="str">
        <f>IF(F6463="","",VLOOKUP(F6463,商品マスタ!$K:$L,2,FALSE))</f>
        <v/>
      </c>
      <c r="H6463" s="95" t="str">
        <f t="shared" si="100"/>
        <v/>
      </c>
    </row>
    <row r="6464" spans="1:8" x14ac:dyDescent="0.55000000000000004">
      <c r="A6464" s="76"/>
      <c r="B6464" s="50">
        <v>2</v>
      </c>
      <c r="G6464" s="94" t="str">
        <f>IF(F6464="","",VLOOKUP(F6464,商品マスタ!$K:$L,2,FALSE))</f>
        <v/>
      </c>
      <c r="H6464" s="95" t="str">
        <f t="shared" ref="H6464:H6527" si="101">IF(D6464="","",IF(E6464="",LEN(SUBSTITUTE(D6464," ","")),LEN(SUBSTITUTE(E6464," ",""))))</f>
        <v/>
      </c>
    </row>
    <row r="6465" spans="1:8" x14ac:dyDescent="0.55000000000000004">
      <c r="A6465" s="76"/>
      <c r="B6465" s="50">
        <v>1</v>
      </c>
      <c r="G6465" s="94" t="str">
        <f>IF(F6465="","",VLOOKUP(F6465,商品マスタ!$K:$L,2,FALSE))</f>
        <v/>
      </c>
      <c r="H6465" s="95" t="str">
        <f t="shared" si="101"/>
        <v/>
      </c>
    </row>
    <row r="6466" spans="1:8" x14ac:dyDescent="0.55000000000000004">
      <c r="A6466" s="76"/>
      <c r="B6466" s="50">
        <v>2</v>
      </c>
      <c r="G6466" s="94" t="str">
        <f>IF(F6466="","",VLOOKUP(F6466,商品マスタ!$K:$L,2,FALSE))</f>
        <v/>
      </c>
      <c r="H6466" s="95" t="str">
        <f t="shared" si="101"/>
        <v/>
      </c>
    </row>
    <row r="6467" spans="1:8" x14ac:dyDescent="0.55000000000000004">
      <c r="A6467" s="76"/>
      <c r="B6467" s="50">
        <v>1</v>
      </c>
      <c r="G6467" s="94" t="str">
        <f>IF(F6467="","",VLOOKUP(F6467,商品マスタ!$K:$L,2,FALSE))</f>
        <v/>
      </c>
      <c r="H6467" s="95" t="str">
        <f t="shared" si="101"/>
        <v/>
      </c>
    </row>
    <row r="6468" spans="1:8" x14ac:dyDescent="0.55000000000000004">
      <c r="A6468" s="76"/>
      <c r="B6468" s="50">
        <v>2</v>
      </c>
      <c r="G6468" s="94" t="str">
        <f>IF(F6468="","",VLOOKUP(F6468,商品マスタ!$K:$L,2,FALSE))</f>
        <v/>
      </c>
      <c r="H6468" s="95" t="str">
        <f t="shared" si="101"/>
        <v/>
      </c>
    </row>
    <row r="6469" spans="1:8" x14ac:dyDescent="0.55000000000000004">
      <c r="A6469" s="76"/>
      <c r="B6469" s="50">
        <v>1</v>
      </c>
      <c r="G6469" s="94" t="str">
        <f>IF(F6469="","",VLOOKUP(F6469,商品マスタ!$K:$L,2,FALSE))</f>
        <v/>
      </c>
      <c r="H6469" s="95" t="str">
        <f t="shared" si="101"/>
        <v/>
      </c>
    </row>
    <row r="6470" spans="1:8" x14ac:dyDescent="0.55000000000000004">
      <c r="A6470" s="76"/>
      <c r="B6470" s="50">
        <v>2</v>
      </c>
      <c r="G6470" s="94" t="str">
        <f>IF(F6470="","",VLOOKUP(F6470,商品マスタ!$K:$L,2,FALSE))</f>
        <v/>
      </c>
      <c r="H6470" s="95" t="str">
        <f t="shared" si="101"/>
        <v/>
      </c>
    </row>
    <row r="6471" spans="1:8" x14ac:dyDescent="0.55000000000000004">
      <c r="A6471" s="76"/>
      <c r="B6471" s="50">
        <v>1</v>
      </c>
      <c r="G6471" s="94" t="str">
        <f>IF(F6471="","",VLOOKUP(F6471,商品マスタ!$K:$L,2,FALSE))</f>
        <v/>
      </c>
      <c r="H6471" s="95" t="str">
        <f t="shared" si="101"/>
        <v/>
      </c>
    </row>
    <row r="6472" spans="1:8" x14ac:dyDescent="0.55000000000000004">
      <c r="A6472" s="76"/>
      <c r="B6472" s="50">
        <v>2</v>
      </c>
      <c r="G6472" s="94" t="str">
        <f>IF(F6472="","",VLOOKUP(F6472,商品マスタ!$K:$L,2,FALSE))</f>
        <v/>
      </c>
      <c r="H6472" s="95" t="str">
        <f t="shared" si="101"/>
        <v/>
      </c>
    </row>
    <row r="6473" spans="1:8" x14ac:dyDescent="0.55000000000000004">
      <c r="A6473" s="76"/>
      <c r="B6473" s="50">
        <v>1</v>
      </c>
      <c r="G6473" s="94" t="str">
        <f>IF(F6473="","",VLOOKUP(F6473,商品マスタ!$K:$L,2,FALSE))</f>
        <v/>
      </c>
      <c r="H6473" s="95" t="str">
        <f t="shared" si="101"/>
        <v/>
      </c>
    </row>
    <row r="6474" spans="1:8" x14ac:dyDescent="0.55000000000000004">
      <c r="A6474" s="76"/>
      <c r="B6474" s="50">
        <v>2</v>
      </c>
      <c r="G6474" s="94" t="str">
        <f>IF(F6474="","",VLOOKUP(F6474,商品マスタ!$K:$L,2,FALSE))</f>
        <v/>
      </c>
      <c r="H6474" s="95" t="str">
        <f t="shared" si="101"/>
        <v/>
      </c>
    </row>
    <row r="6475" spans="1:8" x14ac:dyDescent="0.55000000000000004">
      <c r="A6475" s="76"/>
      <c r="B6475" s="50">
        <v>1</v>
      </c>
      <c r="G6475" s="94" t="str">
        <f>IF(F6475="","",VLOOKUP(F6475,商品マスタ!$K:$L,2,FALSE))</f>
        <v/>
      </c>
      <c r="H6475" s="95" t="str">
        <f t="shared" si="101"/>
        <v/>
      </c>
    </row>
    <row r="6476" spans="1:8" x14ac:dyDescent="0.55000000000000004">
      <c r="A6476" s="76"/>
      <c r="B6476" s="50">
        <v>2</v>
      </c>
      <c r="G6476" s="94" t="str">
        <f>IF(F6476="","",VLOOKUP(F6476,商品マスタ!$K:$L,2,FALSE))</f>
        <v/>
      </c>
      <c r="H6476" s="95" t="str">
        <f t="shared" si="101"/>
        <v/>
      </c>
    </row>
    <row r="6477" spans="1:8" x14ac:dyDescent="0.55000000000000004">
      <c r="A6477" s="76"/>
      <c r="B6477" s="50">
        <v>1</v>
      </c>
      <c r="G6477" s="94" t="str">
        <f>IF(F6477="","",VLOOKUP(F6477,商品マスタ!$K:$L,2,FALSE))</f>
        <v/>
      </c>
      <c r="H6477" s="95" t="str">
        <f t="shared" si="101"/>
        <v/>
      </c>
    </row>
    <row r="6478" spans="1:8" x14ac:dyDescent="0.55000000000000004">
      <c r="A6478" s="76"/>
      <c r="B6478" s="50">
        <v>2</v>
      </c>
      <c r="G6478" s="94" t="str">
        <f>IF(F6478="","",VLOOKUP(F6478,商品マスタ!$K:$L,2,FALSE))</f>
        <v/>
      </c>
      <c r="H6478" s="95" t="str">
        <f t="shared" si="101"/>
        <v/>
      </c>
    </row>
    <row r="6479" spans="1:8" x14ac:dyDescent="0.55000000000000004">
      <c r="A6479" s="76"/>
      <c r="B6479" s="50">
        <v>1</v>
      </c>
      <c r="G6479" s="94" t="str">
        <f>IF(F6479="","",VLOOKUP(F6479,商品マスタ!$K:$L,2,FALSE))</f>
        <v/>
      </c>
      <c r="H6479" s="95" t="str">
        <f t="shared" si="101"/>
        <v/>
      </c>
    </row>
    <row r="6480" spans="1:8" x14ac:dyDescent="0.55000000000000004">
      <c r="A6480" s="76"/>
      <c r="B6480" s="50">
        <v>2</v>
      </c>
      <c r="G6480" s="94" t="str">
        <f>IF(F6480="","",VLOOKUP(F6480,商品マスタ!$K:$L,2,FALSE))</f>
        <v/>
      </c>
      <c r="H6480" s="95" t="str">
        <f t="shared" si="101"/>
        <v/>
      </c>
    </row>
    <row r="6481" spans="1:8" x14ac:dyDescent="0.55000000000000004">
      <c r="A6481" s="76"/>
      <c r="B6481" s="50">
        <v>1</v>
      </c>
      <c r="G6481" s="94" t="str">
        <f>IF(F6481="","",VLOOKUP(F6481,商品マスタ!$K:$L,2,FALSE))</f>
        <v/>
      </c>
      <c r="H6481" s="95" t="str">
        <f t="shared" si="101"/>
        <v/>
      </c>
    </row>
    <row r="6482" spans="1:8" x14ac:dyDescent="0.55000000000000004">
      <c r="A6482" s="76"/>
      <c r="B6482" s="50">
        <v>2</v>
      </c>
      <c r="G6482" s="94" t="str">
        <f>IF(F6482="","",VLOOKUP(F6482,商品マスタ!$K:$L,2,FALSE))</f>
        <v/>
      </c>
      <c r="H6482" s="95" t="str">
        <f t="shared" si="101"/>
        <v/>
      </c>
    </row>
    <row r="6483" spans="1:8" x14ac:dyDescent="0.55000000000000004">
      <c r="A6483" s="76"/>
      <c r="B6483" s="50">
        <v>1</v>
      </c>
      <c r="G6483" s="94" t="str">
        <f>IF(F6483="","",VLOOKUP(F6483,商品マスタ!$K:$L,2,FALSE))</f>
        <v/>
      </c>
      <c r="H6483" s="95" t="str">
        <f t="shared" si="101"/>
        <v/>
      </c>
    </row>
    <row r="6484" spans="1:8" x14ac:dyDescent="0.55000000000000004">
      <c r="A6484" s="76"/>
      <c r="B6484" s="50">
        <v>2</v>
      </c>
      <c r="G6484" s="94" t="str">
        <f>IF(F6484="","",VLOOKUP(F6484,商品マスタ!$K:$L,2,FALSE))</f>
        <v/>
      </c>
      <c r="H6484" s="95" t="str">
        <f t="shared" si="101"/>
        <v/>
      </c>
    </row>
    <row r="6485" spans="1:8" x14ac:dyDescent="0.55000000000000004">
      <c r="A6485" s="76"/>
      <c r="B6485" s="50">
        <v>1</v>
      </c>
      <c r="G6485" s="94" t="str">
        <f>IF(F6485="","",VLOOKUP(F6485,商品マスタ!$K:$L,2,FALSE))</f>
        <v/>
      </c>
      <c r="H6485" s="95" t="str">
        <f t="shared" si="101"/>
        <v/>
      </c>
    </row>
    <row r="6486" spans="1:8" x14ac:dyDescent="0.55000000000000004">
      <c r="A6486" s="76"/>
      <c r="B6486" s="50">
        <v>2</v>
      </c>
      <c r="G6486" s="94" t="str">
        <f>IF(F6486="","",VLOOKUP(F6486,商品マスタ!$K:$L,2,FALSE))</f>
        <v/>
      </c>
      <c r="H6486" s="95" t="str">
        <f t="shared" si="101"/>
        <v/>
      </c>
    </row>
    <row r="6487" spans="1:8" x14ac:dyDescent="0.55000000000000004">
      <c r="A6487" s="76"/>
      <c r="B6487" s="50">
        <v>1</v>
      </c>
      <c r="G6487" s="94" t="str">
        <f>IF(F6487="","",VLOOKUP(F6487,商品マスタ!$K:$L,2,FALSE))</f>
        <v/>
      </c>
      <c r="H6487" s="95" t="str">
        <f t="shared" si="101"/>
        <v/>
      </c>
    </row>
    <row r="6488" spans="1:8" x14ac:dyDescent="0.55000000000000004">
      <c r="A6488" s="76"/>
      <c r="B6488" s="50">
        <v>2</v>
      </c>
      <c r="G6488" s="94" t="str">
        <f>IF(F6488="","",VLOOKUP(F6488,商品マスタ!$K:$L,2,FALSE))</f>
        <v/>
      </c>
      <c r="H6488" s="95" t="str">
        <f t="shared" si="101"/>
        <v/>
      </c>
    </row>
    <row r="6489" spans="1:8" x14ac:dyDescent="0.55000000000000004">
      <c r="A6489" s="76"/>
      <c r="B6489" s="50">
        <v>1</v>
      </c>
      <c r="G6489" s="94" t="str">
        <f>IF(F6489="","",VLOOKUP(F6489,商品マスタ!$K:$L,2,FALSE))</f>
        <v/>
      </c>
      <c r="H6489" s="95" t="str">
        <f t="shared" si="101"/>
        <v/>
      </c>
    </row>
    <row r="6490" spans="1:8" x14ac:dyDescent="0.55000000000000004">
      <c r="A6490" s="76"/>
      <c r="B6490" s="50">
        <v>2</v>
      </c>
      <c r="G6490" s="94" t="str">
        <f>IF(F6490="","",VLOOKUP(F6490,商品マスタ!$K:$L,2,FALSE))</f>
        <v/>
      </c>
      <c r="H6490" s="95" t="str">
        <f t="shared" si="101"/>
        <v/>
      </c>
    </row>
    <row r="6491" spans="1:8" x14ac:dyDescent="0.55000000000000004">
      <c r="A6491" s="76"/>
      <c r="B6491" s="50">
        <v>1</v>
      </c>
      <c r="G6491" s="94" t="str">
        <f>IF(F6491="","",VLOOKUP(F6491,商品マスタ!$K:$L,2,FALSE))</f>
        <v/>
      </c>
      <c r="H6491" s="95" t="str">
        <f t="shared" si="101"/>
        <v/>
      </c>
    </row>
    <row r="6492" spans="1:8" x14ac:dyDescent="0.55000000000000004">
      <c r="A6492" s="76"/>
      <c r="B6492" s="50">
        <v>2</v>
      </c>
      <c r="G6492" s="94" t="str">
        <f>IF(F6492="","",VLOOKUP(F6492,商品マスタ!$K:$L,2,FALSE))</f>
        <v/>
      </c>
      <c r="H6492" s="95" t="str">
        <f t="shared" si="101"/>
        <v/>
      </c>
    </row>
    <row r="6493" spans="1:8" x14ac:dyDescent="0.55000000000000004">
      <c r="A6493" s="76"/>
      <c r="B6493" s="50">
        <v>1</v>
      </c>
      <c r="G6493" s="94" t="str">
        <f>IF(F6493="","",VLOOKUP(F6493,商品マスタ!$K:$L,2,FALSE))</f>
        <v/>
      </c>
      <c r="H6493" s="95" t="str">
        <f t="shared" si="101"/>
        <v/>
      </c>
    </row>
    <row r="6494" spans="1:8" x14ac:dyDescent="0.55000000000000004">
      <c r="A6494" s="76"/>
      <c r="B6494" s="50">
        <v>2</v>
      </c>
      <c r="G6494" s="94" t="str">
        <f>IF(F6494="","",VLOOKUP(F6494,商品マスタ!$K:$L,2,FALSE))</f>
        <v/>
      </c>
      <c r="H6494" s="95" t="str">
        <f t="shared" si="101"/>
        <v/>
      </c>
    </row>
    <row r="6495" spans="1:8" x14ac:dyDescent="0.55000000000000004">
      <c r="A6495" s="76"/>
      <c r="B6495" s="50">
        <v>1</v>
      </c>
      <c r="G6495" s="94" t="str">
        <f>IF(F6495="","",VLOOKUP(F6495,商品マスタ!$K:$L,2,FALSE))</f>
        <v/>
      </c>
      <c r="H6495" s="95" t="str">
        <f t="shared" si="101"/>
        <v/>
      </c>
    </row>
    <row r="6496" spans="1:8" x14ac:dyDescent="0.55000000000000004">
      <c r="A6496" s="76"/>
      <c r="B6496" s="50">
        <v>2</v>
      </c>
      <c r="G6496" s="94" t="str">
        <f>IF(F6496="","",VLOOKUP(F6496,商品マスタ!$K:$L,2,FALSE))</f>
        <v/>
      </c>
      <c r="H6496" s="95" t="str">
        <f t="shared" si="101"/>
        <v/>
      </c>
    </row>
    <row r="6497" spans="1:8" x14ac:dyDescent="0.55000000000000004">
      <c r="A6497" s="76"/>
      <c r="B6497" s="50">
        <v>1</v>
      </c>
      <c r="G6497" s="94" t="str">
        <f>IF(F6497="","",VLOOKUP(F6497,商品マスタ!$K:$L,2,FALSE))</f>
        <v/>
      </c>
      <c r="H6497" s="95" t="str">
        <f t="shared" si="101"/>
        <v/>
      </c>
    </row>
    <row r="6498" spans="1:8" x14ac:dyDescent="0.55000000000000004">
      <c r="A6498" s="76"/>
      <c r="B6498" s="50">
        <v>2</v>
      </c>
      <c r="G6498" s="94" t="str">
        <f>IF(F6498="","",VLOOKUP(F6498,商品マスタ!$K:$L,2,FALSE))</f>
        <v/>
      </c>
      <c r="H6498" s="95" t="str">
        <f t="shared" si="101"/>
        <v/>
      </c>
    </row>
    <row r="6499" spans="1:8" x14ac:dyDescent="0.55000000000000004">
      <c r="A6499" s="76"/>
      <c r="B6499" s="50">
        <v>1</v>
      </c>
      <c r="G6499" s="94" t="str">
        <f>IF(F6499="","",VLOOKUP(F6499,商品マスタ!$K:$L,2,FALSE))</f>
        <v/>
      </c>
      <c r="H6499" s="95" t="str">
        <f t="shared" si="101"/>
        <v/>
      </c>
    </row>
    <row r="6500" spans="1:8" x14ac:dyDescent="0.55000000000000004">
      <c r="A6500" s="76"/>
      <c r="B6500" s="50">
        <v>2</v>
      </c>
      <c r="G6500" s="94" t="str">
        <f>IF(F6500="","",VLOOKUP(F6500,商品マスタ!$K:$L,2,FALSE))</f>
        <v/>
      </c>
      <c r="H6500" s="95" t="str">
        <f t="shared" si="101"/>
        <v/>
      </c>
    </row>
    <row r="6501" spans="1:8" x14ac:dyDescent="0.55000000000000004">
      <c r="A6501" s="76"/>
      <c r="B6501" s="50">
        <v>1</v>
      </c>
      <c r="G6501" s="94" t="str">
        <f>IF(F6501="","",VLOOKUP(F6501,商品マスタ!$K:$L,2,FALSE))</f>
        <v/>
      </c>
      <c r="H6501" s="95" t="str">
        <f t="shared" si="101"/>
        <v/>
      </c>
    </row>
    <row r="6502" spans="1:8" x14ac:dyDescent="0.55000000000000004">
      <c r="A6502" s="76"/>
      <c r="B6502" s="50">
        <v>2</v>
      </c>
      <c r="G6502" s="94" t="str">
        <f>IF(F6502="","",VLOOKUP(F6502,商品マスタ!$K:$L,2,FALSE))</f>
        <v/>
      </c>
      <c r="H6502" s="95" t="str">
        <f t="shared" si="101"/>
        <v/>
      </c>
    </row>
    <row r="6503" spans="1:8" x14ac:dyDescent="0.55000000000000004">
      <c r="A6503" s="76"/>
      <c r="B6503" s="50">
        <v>1</v>
      </c>
      <c r="G6503" s="94" t="str">
        <f>IF(F6503="","",VLOOKUP(F6503,商品マスタ!$K:$L,2,FALSE))</f>
        <v/>
      </c>
      <c r="H6503" s="95" t="str">
        <f t="shared" si="101"/>
        <v/>
      </c>
    </row>
    <row r="6504" spans="1:8" x14ac:dyDescent="0.55000000000000004">
      <c r="A6504" s="76"/>
      <c r="B6504" s="50">
        <v>2</v>
      </c>
      <c r="G6504" s="94" t="str">
        <f>IF(F6504="","",VLOOKUP(F6504,商品マスタ!$K:$L,2,FALSE))</f>
        <v/>
      </c>
      <c r="H6504" s="95" t="str">
        <f t="shared" si="101"/>
        <v/>
      </c>
    </row>
    <row r="6505" spans="1:8" x14ac:dyDescent="0.55000000000000004">
      <c r="A6505" s="76"/>
      <c r="B6505" s="50">
        <v>1</v>
      </c>
      <c r="G6505" s="94" t="str">
        <f>IF(F6505="","",VLOOKUP(F6505,商品マスタ!$K:$L,2,FALSE))</f>
        <v/>
      </c>
      <c r="H6505" s="95" t="str">
        <f t="shared" si="101"/>
        <v/>
      </c>
    </row>
    <row r="6506" spans="1:8" x14ac:dyDescent="0.55000000000000004">
      <c r="A6506" s="76"/>
      <c r="B6506" s="50">
        <v>2</v>
      </c>
      <c r="G6506" s="94" t="str">
        <f>IF(F6506="","",VLOOKUP(F6506,商品マスタ!$K:$L,2,FALSE))</f>
        <v/>
      </c>
      <c r="H6506" s="95" t="str">
        <f t="shared" si="101"/>
        <v/>
      </c>
    </row>
    <row r="6507" spans="1:8" x14ac:dyDescent="0.55000000000000004">
      <c r="A6507" s="76"/>
      <c r="B6507" s="50">
        <v>1</v>
      </c>
      <c r="G6507" s="94" t="str">
        <f>IF(F6507="","",VLOOKUP(F6507,商品マスタ!$K:$L,2,FALSE))</f>
        <v/>
      </c>
      <c r="H6507" s="95" t="str">
        <f t="shared" si="101"/>
        <v/>
      </c>
    </row>
    <row r="6508" spans="1:8" x14ac:dyDescent="0.55000000000000004">
      <c r="A6508" s="76"/>
      <c r="B6508" s="50">
        <v>2</v>
      </c>
      <c r="G6508" s="94" t="str">
        <f>IF(F6508="","",VLOOKUP(F6508,商品マスタ!$K:$L,2,FALSE))</f>
        <v/>
      </c>
      <c r="H6508" s="95" t="str">
        <f t="shared" si="101"/>
        <v/>
      </c>
    </row>
    <row r="6509" spans="1:8" x14ac:dyDescent="0.55000000000000004">
      <c r="A6509" s="76"/>
      <c r="B6509" s="50">
        <v>1</v>
      </c>
      <c r="G6509" s="94" t="str">
        <f>IF(F6509="","",VLOOKUP(F6509,商品マスタ!$K:$L,2,FALSE))</f>
        <v/>
      </c>
      <c r="H6509" s="95" t="str">
        <f t="shared" si="101"/>
        <v/>
      </c>
    </row>
    <row r="6510" spans="1:8" x14ac:dyDescent="0.55000000000000004">
      <c r="A6510" s="76"/>
      <c r="B6510" s="50">
        <v>2</v>
      </c>
      <c r="G6510" s="94" t="str">
        <f>IF(F6510="","",VLOOKUP(F6510,商品マスタ!$K:$L,2,FALSE))</f>
        <v/>
      </c>
      <c r="H6510" s="95" t="str">
        <f t="shared" si="101"/>
        <v/>
      </c>
    </row>
    <row r="6511" spans="1:8" x14ac:dyDescent="0.55000000000000004">
      <c r="A6511" s="76"/>
      <c r="B6511" s="50">
        <v>1</v>
      </c>
      <c r="G6511" s="94" t="str">
        <f>IF(F6511="","",VLOOKUP(F6511,商品マスタ!$K:$L,2,FALSE))</f>
        <v/>
      </c>
      <c r="H6511" s="95" t="str">
        <f t="shared" si="101"/>
        <v/>
      </c>
    </row>
    <row r="6512" spans="1:8" x14ac:dyDescent="0.55000000000000004">
      <c r="A6512" s="76"/>
      <c r="B6512" s="50">
        <v>2</v>
      </c>
      <c r="G6512" s="94" t="str">
        <f>IF(F6512="","",VLOOKUP(F6512,商品マスタ!$K:$L,2,FALSE))</f>
        <v/>
      </c>
      <c r="H6512" s="95" t="str">
        <f t="shared" si="101"/>
        <v/>
      </c>
    </row>
    <row r="6513" spans="1:8" x14ac:dyDescent="0.55000000000000004">
      <c r="A6513" s="76"/>
      <c r="B6513" s="50">
        <v>1</v>
      </c>
      <c r="G6513" s="94" t="str">
        <f>IF(F6513="","",VLOOKUP(F6513,商品マスタ!$K:$L,2,FALSE))</f>
        <v/>
      </c>
      <c r="H6513" s="95" t="str">
        <f t="shared" si="101"/>
        <v/>
      </c>
    </row>
    <row r="6514" spans="1:8" x14ac:dyDescent="0.55000000000000004">
      <c r="A6514" s="76"/>
      <c r="B6514" s="50">
        <v>2</v>
      </c>
      <c r="G6514" s="94" t="str">
        <f>IF(F6514="","",VLOOKUP(F6514,商品マスタ!$K:$L,2,FALSE))</f>
        <v/>
      </c>
      <c r="H6514" s="95" t="str">
        <f t="shared" si="101"/>
        <v/>
      </c>
    </row>
    <row r="6515" spans="1:8" x14ac:dyDescent="0.55000000000000004">
      <c r="A6515" s="76"/>
      <c r="B6515" s="50">
        <v>1</v>
      </c>
      <c r="G6515" s="94" t="str">
        <f>IF(F6515="","",VLOOKUP(F6515,商品マスタ!$K:$L,2,FALSE))</f>
        <v/>
      </c>
      <c r="H6515" s="95" t="str">
        <f t="shared" si="101"/>
        <v/>
      </c>
    </row>
    <row r="6516" spans="1:8" x14ac:dyDescent="0.55000000000000004">
      <c r="A6516" s="76"/>
      <c r="B6516" s="50">
        <v>2</v>
      </c>
      <c r="G6516" s="94" t="str">
        <f>IF(F6516="","",VLOOKUP(F6516,商品マスタ!$K:$L,2,FALSE))</f>
        <v/>
      </c>
      <c r="H6516" s="95" t="str">
        <f t="shared" si="101"/>
        <v/>
      </c>
    </row>
    <row r="6517" spans="1:8" x14ac:dyDescent="0.55000000000000004">
      <c r="A6517" s="76"/>
      <c r="B6517" s="50">
        <v>1</v>
      </c>
      <c r="G6517" s="94" t="str">
        <f>IF(F6517="","",VLOOKUP(F6517,商品マスタ!$K:$L,2,FALSE))</f>
        <v/>
      </c>
      <c r="H6517" s="95" t="str">
        <f t="shared" si="101"/>
        <v/>
      </c>
    </row>
    <row r="6518" spans="1:8" x14ac:dyDescent="0.55000000000000004">
      <c r="A6518" s="76"/>
      <c r="B6518" s="50">
        <v>2</v>
      </c>
      <c r="G6518" s="94" t="str">
        <f>IF(F6518="","",VLOOKUP(F6518,商品マスタ!$K:$L,2,FALSE))</f>
        <v/>
      </c>
      <c r="H6518" s="95" t="str">
        <f t="shared" si="101"/>
        <v/>
      </c>
    </row>
    <row r="6519" spans="1:8" x14ac:dyDescent="0.55000000000000004">
      <c r="A6519" s="76"/>
      <c r="B6519" s="50">
        <v>1</v>
      </c>
      <c r="G6519" s="94" t="str">
        <f>IF(F6519="","",VLOOKUP(F6519,商品マスタ!$K:$L,2,FALSE))</f>
        <v/>
      </c>
      <c r="H6519" s="95" t="str">
        <f t="shared" si="101"/>
        <v/>
      </c>
    </row>
    <row r="6520" spans="1:8" x14ac:dyDescent="0.55000000000000004">
      <c r="A6520" s="76"/>
      <c r="B6520" s="50">
        <v>2</v>
      </c>
      <c r="G6520" s="94" t="str">
        <f>IF(F6520="","",VLOOKUP(F6520,商品マスタ!$K:$L,2,FALSE))</f>
        <v/>
      </c>
      <c r="H6520" s="95" t="str">
        <f t="shared" si="101"/>
        <v/>
      </c>
    </row>
    <row r="6521" spans="1:8" x14ac:dyDescent="0.55000000000000004">
      <c r="A6521" s="76"/>
      <c r="B6521" s="50">
        <v>1</v>
      </c>
      <c r="G6521" s="94" t="str">
        <f>IF(F6521="","",VLOOKUP(F6521,商品マスタ!$K:$L,2,FALSE))</f>
        <v/>
      </c>
      <c r="H6521" s="95" t="str">
        <f t="shared" si="101"/>
        <v/>
      </c>
    </row>
    <row r="6522" spans="1:8" x14ac:dyDescent="0.55000000000000004">
      <c r="A6522" s="76"/>
      <c r="B6522" s="50">
        <v>2</v>
      </c>
      <c r="G6522" s="94" t="str">
        <f>IF(F6522="","",VLOOKUP(F6522,商品マスタ!$K:$L,2,FALSE))</f>
        <v/>
      </c>
      <c r="H6522" s="95" t="str">
        <f t="shared" si="101"/>
        <v/>
      </c>
    </row>
    <row r="6523" spans="1:8" x14ac:dyDescent="0.55000000000000004">
      <c r="A6523" s="76"/>
      <c r="B6523" s="50">
        <v>1</v>
      </c>
      <c r="G6523" s="94" t="str">
        <f>IF(F6523="","",VLOOKUP(F6523,商品マスタ!$K:$L,2,FALSE))</f>
        <v/>
      </c>
      <c r="H6523" s="95" t="str">
        <f t="shared" si="101"/>
        <v/>
      </c>
    </row>
    <row r="6524" spans="1:8" x14ac:dyDescent="0.55000000000000004">
      <c r="A6524" s="76"/>
      <c r="B6524" s="50">
        <v>2</v>
      </c>
      <c r="G6524" s="94" t="str">
        <f>IF(F6524="","",VLOOKUP(F6524,商品マスタ!$K:$L,2,FALSE))</f>
        <v/>
      </c>
      <c r="H6524" s="95" t="str">
        <f t="shared" si="101"/>
        <v/>
      </c>
    </row>
    <row r="6525" spans="1:8" x14ac:dyDescent="0.55000000000000004">
      <c r="A6525" s="76"/>
      <c r="B6525" s="50">
        <v>1</v>
      </c>
      <c r="G6525" s="94" t="str">
        <f>IF(F6525="","",VLOOKUP(F6525,商品マスタ!$K:$L,2,FALSE))</f>
        <v/>
      </c>
      <c r="H6525" s="95" t="str">
        <f t="shared" si="101"/>
        <v/>
      </c>
    </row>
    <row r="6526" spans="1:8" x14ac:dyDescent="0.55000000000000004">
      <c r="A6526" s="76"/>
      <c r="B6526" s="50">
        <v>2</v>
      </c>
      <c r="G6526" s="94" t="str">
        <f>IF(F6526="","",VLOOKUP(F6526,商品マスタ!$K:$L,2,FALSE))</f>
        <v/>
      </c>
      <c r="H6526" s="95" t="str">
        <f t="shared" si="101"/>
        <v/>
      </c>
    </row>
    <row r="6527" spans="1:8" x14ac:dyDescent="0.55000000000000004">
      <c r="A6527" s="76"/>
      <c r="B6527" s="50">
        <v>1</v>
      </c>
      <c r="G6527" s="94" t="str">
        <f>IF(F6527="","",VLOOKUP(F6527,商品マスタ!$K:$L,2,FALSE))</f>
        <v/>
      </c>
      <c r="H6527" s="95" t="str">
        <f t="shared" si="101"/>
        <v/>
      </c>
    </row>
    <row r="6528" spans="1:8" x14ac:dyDescent="0.55000000000000004">
      <c r="A6528" s="76"/>
      <c r="B6528" s="50">
        <v>2</v>
      </c>
      <c r="G6528" s="94" t="str">
        <f>IF(F6528="","",VLOOKUP(F6528,商品マスタ!$K:$L,2,FALSE))</f>
        <v/>
      </c>
      <c r="H6528" s="95" t="str">
        <f t="shared" ref="H6528:H6591" si="102">IF(D6528="","",IF(E6528="",LEN(SUBSTITUTE(D6528," ","")),LEN(SUBSTITUTE(E6528," ",""))))</f>
        <v/>
      </c>
    </row>
    <row r="6529" spans="1:8" x14ac:dyDescent="0.55000000000000004">
      <c r="A6529" s="76"/>
      <c r="B6529" s="50">
        <v>1</v>
      </c>
      <c r="G6529" s="94" t="str">
        <f>IF(F6529="","",VLOOKUP(F6529,商品マスタ!$K:$L,2,FALSE))</f>
        <v/>
      </c>
      <c r="H6529" s="95" t="str">
        <f t="shared" si="102"/>
        <v/>
      </c>
    </row>
    <row r="6530" spans="1:8" x14ac:dyDescent="0.55000000000000004">
      <c r="A6530" s="76"/>
      <c r="B6530" s="50">
        <v>2</v>
      </c>
      <c r="G6530" s="94" t="str">
        <f>IF(F6530="","",VLOOKUP(F6530,商品マスタ!$K:$L,2,FALSE))</f>
        <v/>
      </c>
      <c r="H6530" s="95" t="str">
        <f t="shared" si="102"/>
        <v/>
      </c>
    </row>
    <row r="6531" spans="1:8" x14ac:dyDescent="0.55000000000000004">
      <c r="A6531" s="76"/>
      <c r="B6531" s="50">
        <v>1</v>
      </c>
      <c r="G6531" s="94" t="str">
        <f>IF(F6531="","",VLOOKUP(F6531,商品マスタ!$K:$L,2,FALSE))</f>
        <v/>
      </c>
      <c r="H6531" s="95" t="str">
        <f t="shared" si="102"/>
        <v/>
      </c>
    </row>
    <row r="6532" spans="1:8" x14ac:dyDescent="0.55000000000000004">
      <c r="A6532" s="76"/>
      <c r="B6532" s="50">
        <v>2</v>
      </c>
      <c r="G6532" s="94" t="str">
        <f>IF(F6532="","",VLOOKUP(F6532,商品マスタ!$K:$L,2,FALSE))</f>
        <v/>
      </c>
      <c r="H6532" s="95" t="str">
        <f t="shared" si="102"/>
        <v/>
      </c>
    </row>
    <row r="6533" spans="1:8" x14ac:dyDescent="0.55000000000000004">
      <c r="A6533" s="76"/>
      <c r="B6533" s="50">
        <v>1</v>
      </c>
      <c r="G6533" s="94" t="str">
        <f>IF(F6533="","",VLOOKUP(F6533,商品マスタ!$K:$L,2,FALSE))</f>
        <v/>
      </c>
      <c r="H6533" s="95" t="str">
        <f t="shared" si="102"/>
        <v/>
      </c>
    </row>
    <row r="6534" spans="1:8" x14ac:dyDescent="0.55000000000000004">
      <c r="A6534" s="76"/>
      <c r="B6534" s="50">
        <v>2</v>
      </c>
      <c r="G6534" s="94" t="str">
        <f>IF(F6534="","",VLOOKUP(F6534,商品マスタ!$K:$L,2,FALSE))</f>
        <v/>
      </c>
      <c r="H6534" s="95" t="str">
        <f t="shared" si="102"/>
        <v/>
      </c>
    </row>
    <row r="6535" spans="1:8" x14ac:dyDescent="0.55000000000000004">
      <c r="A6535" s="76"/>
      <c r="B6535" s="50">
        <v>1</v>
      </c>
      <c r="G6535" s="94" t="str">
        <f>IF(F6535="","",VLOOKUP(F6535,商品マスタ!$K:$L,2,FALSE))</f>
        <v/>
      </c>
      <c r="H6535" s="95" t="str">
        <f t="shared" si="102"/>
        <v/>
      </c>
    </row>
    <row r="6536" spans="1:8" x14ac:dyDescent="0.55000000000000004">
      <c r="A6536" s="76"/>
      <c r="B6536" s="50">
        <v>2</v>
      </c>
      <c r="G6536" s="94" t="str">
        <f>IF(F6536="","",VLOOKUP(F6536,商品マスタ!$K:$L,2,FALSE))</f>
        <v/>
      </c>
      <c r="H6536" s="95" t="str">
        <f t="shared" si="102"/>
        <v/>
      </c>
    </row>
    <row r="6537" spans="1:8" x14ac:dyDescent="0.55000000000000004">
      <c r="A6537" s="76"/>
      <c r="B6537" s="50">
        <v>1</v>
      </c>
      <c r="G6537" s="94" t="str">
        <f>IF(F6537="","",VLOOKUP(F6537,商品マスタ!$K:$L,2,FALSE))</f>
        <v/>
      </c>
      <c r="H6537" s="95" t="str">
        <f t="shared" si="102"/>
        <v/>
      </c>
    </row>
    <row r="6538" spans="1:8" x14ac:dyDescent="0.55000000000000004">
      <c r="A6538" s="76"/>
      <c r="B6538" s="50">
        <v>2</v>
      </c>
      <c r="G6538" s="94" t="str">
        <f>IF(F6538="","",VLOOKUP(F6538,商品マスタ!$K:$L,2,FALSE))</f>
        <v/>
      </c>
      <c r="H6538" s="95" t="str">
        <f t="shared" si="102"/>
        <v/>
      </c>
    </row>
    <row r="6539" spans="1:8" x14ac:dyDescent="0.55000000000000004">
      <c r="A6539" s="76"/>
      <c r="B6539" s="50">
        <v>1</v>
      </c>
      <c r="G6539" s="94" t="str">
        <f>IF(F6539="","",VLOOKUP(F6539,商品マスタ!$K:$L,2,FALSE))</f>
        <v/>
      </c>
      <c r="H6539" s="95" t="str">
        <f t="shared" si="102"/>
        <v/>
      </c>
    </row>
    <row r="6540" spans="1:8" x14ac:dyDescent="0.55000000000000004">
      <c r="A6540" s="76"/>
      <c r="B6540" s="50">
        <v>2</v>
      </c>
      <c r="G6540" s="94" t="str">
        <f>IF(F6540="","",VLOOKUP(F6540,商品マスタ!$K:$L,2,FALSE))</f>
        <v/>
      </c>
      <c r="H6540" s="95" t="str">
        <f t="shared" si="102"/>
        <v/>
      </c>
    </row>
    <row r="6541" spans="1:8" x14ac:dyDescent="0.55000000000000004">
      <c r="A6541" s="76"/>
      <c r="B6541" s="50">
        <v>1</v>
      </c>
      <c r="G6541" s="94" t="str">
        <f>IF(F6541="","",VLOOKUP(F6541,商品マスタ!$K:$L,2,FALSE))</f>
        <v/>
      </c>
      <c r="H6541" s="95" t="str">
        <f t="shared" si="102"/>
        <v/>
      </c>
    </row>
    <row r="6542" spans="1:8" x14ac:dyDescent="0.55000000000000004">
      <c r="A6542" s="76"/>
      <c r="B6542" s="50">
        <v>2</v>
      </c>
      <c r="G6542" s="94" t="str">
        <f>IF(F6542="","",VLOOKUP(F6542,商品マスタ!$K:$L,2,FALSE))</f>
        <v/>
      </c>
      <c r="H6542" s="95" t="str">
        <f t="shared" si="102"/>
        <v/>
      </c>
    </row>
    <row r="6543" spans="1:8" x14ac:dyDescent="0.55000000000000004">
      <c r="A6543" s="76"/>
      <c r="B6543" s="50">
        <v>1</v>
      </c>
      <c r="G6543" s="94" t="str">
        <f>IF(F6543="","",VLOOKUP(F6543,商品マスタ!$K:$L,2,FALSE))</f>
        <v/>
      </c>
      <c r="H6543" s="95" t="str">
        <f t="shared" si="102"/>
        <v/>
      </c>
    </row>
    <row r="6544" spans="1:8" x14ac:dyDescent="0.55000000000000004">
      <c r="A6544" s="76"/>
      <c r="B6544" s="50">
        <v>2</v>
      </c>
      <c r="G6544" s="94" t="str">
        <f>IF(F6544="","",VLOOKUP(F6544,商品マスタ!$K:$L,2,FALSE))</f>
        <v/>
      </c>
      <c r="H6544" s="95" t="str">
        <f t="shared" si="102"/>
        <v/>
      </c>
    </row>
    <row r="6545" spans="1:8" x14ac:dyDescent="0.55000000000000004">
      <c r="A6545" s="76"/>
      <c r="B6545" s="50">
        <v>1</v>
      </c>
      <c r="G6545" s="94" t="str">
        <f>IF(F6545="","",VLOOKUP(F6545,商品マスタ!$K:$L,2,FALSE))</f>
        <v/>
      </c>
      <c r="H6545" s="95" t="str">
        <f t="shared" si="102"/>
        <v/>
      </c>
    </row>
    <row r="6546" spans="1:8" x14ac:dyDescent="0.55000000000000004">
      <c r="A6546" s="76"/>
      <c r="B6546" s="50">
        <v>2</v>
      </c>
      <c r="G6546" s="94" t="str">
        <f>IF(F6546="","",VLOOKUP(F6546,商品マスタ!$K:$L,2,FALSE))</f>
        <v/>
      </c>
      <c r="H6546" s="95" t="str">
        <f t="shared" si="102"/>
        <v/>
      </c>
    </row>
    <row r="6547" spans="1:8" x14ac:dyDescent="0.55000000000000004">
      <c r="A6547" s="76"/>
      <c r="B6547" s="50">
        <v>1</v>
      </c>
      <c r="G6547" s="94" t="str">
        <f>IF(F6547="","",VLOOKUP(F6547,商品マスタ!$K:$L,2,FALSE))</f>
        <v/>
      </c>
      <c r="H6547" s="95" t="str">
        <f t="shared" si="102"/>
        <v/>
      </c>
    </row>
    <row r="6548" spans="1:8" x14ac:dyDescent="0.55000000000000004">
      <c r="A6548" s="76"/>
      <c r="B6548" s="50">
        <v>2</v>
      </c>
      <c r="G6548" s="94" t="str">
        <f>IF(F6548="","",VLOOKUP(F6548,商品マスタ!$K:$L,2,FALSE))</f>
        <v/>
      </c>
      <c r="H6548" s="95" t="str">
        <f t="shared" si="102"/>
        <v/>
      </c>
    </row>
    <row r="6549" spans="1:8" x14ac:dyDescent="0.55000000000000004">
      <c r="A6549" s="76"/>
      <c r="B6549" s="50">
        <v>1</v>
      </c>
      <c r="G6549" s="94" t="str">
        <f>IF(F6549="","",VLOOKUP(F6549,商品マスタ!$K:$L,2,FALSE))</f>
        <v/>
      </c>
      <c r="H6549" s="95" t="str">
        <f t="shared" si="102"/>
        <v/>
      </c>
    </row>
    <row r="6550" spans="1:8" x14ac:dyDescent="0.55000000000000004">
      <c r="A6550" s="76"/>
      <c r="B6550" s="50">
        <v>2</v>
      </c>
      <c r="G6550" s="94" t="str">
        <f>IF(F6550="","",VLOOKUP(F6550,商品マスタ!$K:$L,2,FALSE))</f>
        <v/>
      </c>
      <c r="H6550" s="95" t="str">
        <f t="shared" si="102"/>
        <v/>
      </c>
    </row>
    <row r="6551" spans="1:8" x14ac:dyDescent="0.55000000000000004">
      <c r="A6551" s="76"/>
      <c r="B6551" s="50">
        <v>1</v>
      </c>
      <c r="G6551" s="94" t="str">
        <f>IF(F6551="","",VLOOKUP(F6551,商品マスタ!$K:$L,2,FALSE))</f>
        <v/>
      </c>
      <c r="H6551" s="95" t="str">
        <f t="shared" si="102"/>
        <v/>
      </c>
    </row>
    <row r="6552" spans="1:8" x14ac:dyDescent="0.55000000000000004">
      <c r="A6552" s="76"/>
      <c r="B6552" s="50">
        <v>2</v>
      </c>
      <c r="G6552" s="94" t="str">
        <f>IF(F6552="","",VLOOKUP(F6552,商品マスタ!$K:$L,2,FALSE))</f>
        <v/>
      </c>
      <c r="H6552" s="95" t="str">
        <f t="shared" si="102"/>
        <v/>
      </c>
    </row>
    <row r="6553" spans="1:8" x14ac:dyDescent="0.55000000000000004">
      <c r="A6553" s="76"/>
      <c r="B6553" s="50">
        <v>1</v>
      </c>
      <c r="G6553" s="94" t="str">
        <f>IF(F6553="","",VLOOKUP(F6553,商品マスタ!$K:$L,2,FALSE))</f>
        <v/>
      </c>
      <c r="H6553" s="95" t="str">
        <f t="shared" si="102"/>
        <v/>
      </c>
    </row>
    <row r="6554" spans="1:8" x14ac:dyDescent="0.55000000000000004">
      <c r="A6554" s="76"/>
      <c r="B6554" s="50">
        <v>2</v>
      </c>
      <c r="G6554" s="94" t="str">
        <f>IF(F6554="","",VLOOKUP(F6554,商品マスタ!$K:$L,2,FALSE))</f>
        <v/>
      </c>
      <c r="H6554" s="95" t="str">
        <f t="shared" si="102"/>
        <v/>
      </c>
    </row>
    <row r="6555" spans="1:8" x14ac:dyDescent="0.55000000000000004">
      <c r="A6555" s="76"/>
      <c r="B6555" s="50">
        <v>1</v>
      </c>
      <c r="G6555" s="94" t="str">
        <f>IF(F6555="","",VLOOKUP(F6555,商品マスタ!$K:$L,2,FALSE))</f>
        <v/>
      </c>
      <c r="H6555" s="95" t="str">
        <f t="shared" si="102"/>
        <v/>
      </c>
    </row>
    <row r="6556" spans="1:8" x14ac:dyDescent="0.55000000000000004">
      <c r="A6556" s="76"/>
      <c r="B6556" s="50">
        <v>2</v>
      </c>
      <c r="G6556" s="94" t="str">
        <f>IF(F6556="","",VLOOKUP(F6556,商品マスタ!$K:$L,2,FALSE))</f>
        <v/>
      </c>
      <c r="H6556" s="95" t="str">
        <f t="shared" si="102"/>
        <v/>
      </c>
    </row>
    <row r="6557" spans="1:8" x14ac:dyDescent="0.55000000000000004">
      <c r="A6557" s="76"/>
      <c r="B6557" s="50">
        <v>1</v>
      </c>
      <c r="G6557" s="94" t="str">
        <f>IF(F6557="","",VLOOKUP(F6557,商品マスタ!$K:$L,2,FALSE))</f>
        <v/>
      </c>
      <c r="H6557" s="95" t="str">
        <f t="shared" si="102"/>
        <v/>
      </c>
    </row>
    <row r="6558" spans="1:8" x14ac:dyDescent="0.55000000000000004">
      <c r="A6558" s="76"/>
      <c r="B6558" s="50">
        <v>2</v>
      </c>
      <c r="G6558" s="94" t="str">
        <f>IF(F6558="","",VLOOKUP(F6558,商品マスタ!$K:$L,2,FALSE))</f>
        <v/>
      </c>
      <c r="H6558" s="95" t="str">
        <f t="shared" si="102"/>
        <v/>
      </c>
    </row>
    <row r="6559" spans="1:8" x14ac:dyDescent="0.55000000000000004">
      <c r="A6559" s="76"/>
      <c r="B6559" s="50">
        <v>1</v>
      </c>
      <c r="G6559" s="94" t="str">
        <f>IF(F6559="","",VLOOKUP(F6559,商品マスタ!$K:$L,2,FALSE))</f>
        <v/>
      </c>
      <c r="H6559" s="95" t="str">
        <f t="shared" si="102"/>
        <v/>
      </c>
    </row>
    <row r="6560" spans="1:8" x14ac:dyDescent="0.55000000000000004">
      <c r="A6560" s="76"/>
      <c r="B6560" s="50">
        <v>2</v>
      </c>
      <c r="G6560" s="94" t="str">
        <f>IF(F6560="","",VLOOKUP(F6560,商品マスタ!$K:$L,2,FALSE))</f>
        <v/>
      </c>
      <c r="H6560" s="95" t="str">
        <f t="shared" si="102"/>
        <v/>
      </c>
    </row>
    <row r="6561" spans="1:8" x14ac:dyDescent="0.55000000000000004">
      <c r="A6561" s="76"/>
      <c r="B6561" s="50">
        <v>1</v>
      </c>
      <c r="G6561" s="94" t="str">
        <f>IF(F6561="","",VLOOKUP(F6561,商品マスタ!$K:$L,2,FALSE))</f>
        <v/>
      </c>
      <c r="H6561" s="95" t="str">
        <f t="shared" si="102"/>
        <v/>
      </c>
    </row>
    <row r="6562" spans="1:8" x14ac:dyDescent="0.55000000000000004">
      <c r="A6562" s="76"/>
      <c r="B6562" s="50">
        <v>2</v>
      </c>
      <c r="G6562" s="94" t="str">
        <f>IF(F6562="","",VLOOKUP(F6562,商品マスタ!$K:$L,2,FALSE))</f>
        <v/>
      </c>
      <c r="H6562" s="95" t="str">
        <f t="shared" si="102"/>
        <v/>
      </c>
    </row>
    <row r="6563" spans="1:8" x14ac:dyDescent="0.55000000000000004">
      <c r="A6563" s="76"/>
      <c r="B6563" s="50">
        <v>1</v>
      </c>
      <c r="G6563" s="94" t="str">
        <f>IF(F6563="","",VLOOKUP(F6563,商品マスタ!$K:$L,2,FALSE))</f>
        <v/>
      </c>
      <c r="H6563" s="95" t="str">
        <f t="shared" si="102"/>
        <v/>
      </c>
    </row>
    <row r="6564" spans="1:8" x14ac:dyDescent="0.55000000000000004">
      <c r="A6564" s="76"/>
      <c r="B6564" s="50">
        <v>2</v>
      </c>
      <c r="G6564" s="94" t="str">
        <f>IF(F6564="","",VLOOKUP(F6564,商品マスタ!$K:$L,2,FALSE))</f>
        <v/>
      </c>
      <c r="H6564" s="95" t="str">
        <f t="shared" si="102"/>
        <v/>
      </c>
    </row>
    <row r="6565" spans="1:8" x14ac:dyDescent="0.55000000000000004">
      <c r="A6565" s="76"/>
      <c r="B6565" s="50">
        <v>1</v>
      </c>
      <c r="G6565" s="94" t="str">
        <f>IF(F6565="","",VLOOKUP(F6565,商品マスタ!$K:$L,2,FALSE))</f>
        <v/>
      </c>
      <c r="H6565" s="95" t="str">
        <f t="shared" si="102"/>
        <v/>
      </c>
    </row>
    <row r="6566" spans="1:8" x14ac:dyDescent="0.55000000000000004">
      <c r="A6566" s="76"/>
      <c r="B6566" s="50">
        <v>2</v>
      </c>
      <c r="G6566" s="94" t="str">
        <f>IF(F6566="","",VLOOKUP(F6566,商品マスタ!$K:$L,2,FALSE))</f>
        <v/>
      </c>
      <c r="H6566" s="95" t="str">
        <f t="shared" si="102"/>
        <v/>
      </c>
    </row>
    <row r="6567" spans="1:8" x14ac:dyDescent="0.55000000000000004">
      <c r="A6567" s="76"/>
      <c r="B6567" s="50">
        <v>1</v>
      </c>
      <c r="G6567" s="94" t="str">
        <f>IF(F6567="","",VLOOKUP(F6567,商品マスタ!$K:$L,2,FALSE))</f>
        <v/>
      </c>
      <c r="H6567" s="95" t="str">
        <f t="shared" si="102"/>
        <v/>
      </c>
    </row>
    <row r="6568" spans="1:8" x14ac:dyDescent="0.55000000000000004">
      <c r="A6568" s="76"/>
      <c r="B6568" s="50">
        <v>2</v>
      </c>
      <c r="G6568" s="94" t="str">
        <f>IF(F6568="","",VLOOKUP(F6568,商品マスタ!$K:$L,2,FALSE))</f>
        <v/>
      </c>
      <c r="H6568" s="95" t="str">
        <f t="shared" si="102"/>
        <v/>
      </c>
    </row>
    <row r="6569" spans="1:8" x14ac:dyDescent="0.55000000000000004">
      <c r="A6569" s="76"/>
      <c r="B6569" s="50">
        <v>1</v>
      </c>
      <c r="G6569" s="94" t="str">
        <f>IF(F6569="","",VLOOKUP(F6569,商品マスタ!$K:$L,2,FALSE))</f>
        <v/>
      </c>
      <c r="H6569" s="95" t="str">
        <f t="shared" si="102"/>
        <v/>
      </c>
    </row>
    <row r="6570" spans="1:8" x14ac:dyDescent="0.55000000000000004">
      <c r="A6570" s="76"/>
      <c r="B6570" s="50">
        <v>2</v>
      </c>
      <c r="G6570" s="94" t="str">
        <f>IF(F6570="","",VLOOKUP(F6570,商品マスタ!$K:$L,2,FALSE))</f>
        <v/>
      </c>
      <c r="H6570" s="95" t="str">
        <f t="shared" si="102"/>
        <v/>
      </c>
    </row>
    <row r="6571" spans="1:8" x14ac:dyDescent="0.55000000000000004">
      <c r="A6571" s="76"/>
      <c r="B6571" s="50">
        <v>1</v>
      </c>
      <c r="G6571" s="94" t="str">
        <f>IF(F6571="","",VLOOKUP(F6571,商品マスタ!$K:$L,2,FALSE))</f>
        <v/>
      </c>
      <c r="H6571" s="95" t="str">
        <f t="shared" si="102"/>
        <v/>
      </c>
    </row>
    <row r="6572" spans="1:8" x14ac:dyDescent="0.55000000000000004">
      <c r="A6572" s="76"/>
      <c r="B6572" s="50">
        <v>2</v>
      </c>
      <c r="G6572" s="94" t="str">
        <f>IF(F6572="","",VLOOKUP(F6572,商品マスタ!$K:$L,2,FALSE))</f>
        <v/>
      </c>
      <c r="H6572" s="95" t="str">
        <f t="shared" si="102"/>
        <v/>
      </c>
    </row>
    <row r="6573" spans="1:8" x14ac:dyDescent="0.55000000000000004">
      <c r="A6573" s="76"/>
      <c r="B6573" s="50">
        <v>1</v>
      </c>
      <c r="G6573" s="94" t="str">
        <f>IF(F6573="","",VLOOKUP(F6573,商品マスタ!$K:$L,2,FALSE))</f>
        <v/>
      </c>
      <c r="H6573" s="95" t="str">
        <f t="shared" si="102"/>
        <v/>
      </c>
    </row>
    <row r="6574" spans="1:8" x14ac:dyDescent="0.55000000000000004">
      <c r="A6574" s="76"/>
      <c r="B6574" s="50">
        <v>2</v>
      </c>
      <c r="G6574" s="94" t="str">
        <f>IF(F6574="","",VLOOKUP(F6574,商品マスタ!$K:$L,2,FALSE))</f>
        <v/>
      </c>
      <c r="H6574" s="95" t="str">
        <f t="shared" si="102"/>
        <v/>
      </c>
    </row>
    <row r="6575" spans="1:8" x14ac:dyDescent="0.55000000000000004">
      <c r="A6575" s="76"/>
      <c r="B6575" s="50">
        <v>1</v>
      </c>
      <c r="G6575" s="94" t="str">
        <f>IF(F6575="","",VLOOKUP(F6575,商品マスタ!$K:$L,2,FALSE))</f>
        <v/>
      </c>
      <c r="H6575" s="95" t="str">
        <f t="shared" si="102"/>
        <v/>
      </c>
    </row>
    <row r="6576" spans="1:8" x14ac:dyDescent="0.55000000000000004">
      <c r="A6576" s="76"/>
      <c r="B6576" s="50">
        <v>2</v>
      </c>
      <c r="G6576" s="94" t="str">
        <f>IF(F6576="","",VLOOKUP(F6576,商品マスタ!$K:$L,2,FALSE))</f>
        <v/>
      </c>
      <c r="H6576" s="95" t="str">
        <f t="shared" si="102"/>
        <v/>
      </c>
    </row>
    <row r="6577" spans="1:8" x14ac:dyDescent="0.55000000000000004">
      <c r="A6577" s="76"/>
      <c r="B6577" s="50">
        <v>1</v>
      </c>
      <c r="G6577" s="94" t="str">
        <f>IF(F6577="","",VLOOKUP(F6577,商品マスタ!$K:$L,2,FALSE))</f>
        <v/>
      </c>
      <c r="H6577" s="95" t="str">
        <f t="shared" si="102"/>
        <v/>
      </c>
    </row>
    <row r="6578" spans="1:8" x14ac:dyDescent="0.55000000000000004">
      <c r="A6578" s="76"/>
      <c r="B6578" s="50">
        <v>2</v>
      </c>
      <c r="G6578" s="94" t="str">
        <f>IF(F6578="","",VLOOKUP(F6578,商品マスタ!$K:$L,2,FALSE))</f>
        <v/>
      </c>
      <c r="H6578" s="95" t="str">
        <f t="shared" si="102"/>
        <v/>
      </c>
    </row>
    <row r="6579" spans="1:8" x14ac:dyDescent="0.55000000000000004">
      <c r="A6579" s="76"/>
      <c r="B6579" s="50">
        <v>1</v>
      </c>
      <c r="G6579" s="94" t="str">
        <f>IF(F6579="","",VLOOKUP(F6579,商品マスタ!$K:$L,2,FALSE))</f>
        <v/>
      </c>
      <c r="H6579" s="95" t="str">
        <f t="shared" si="102"/>
        <v/>
      </c>
    </row>
    <row r="6580" spans="1:8" x14ac:dyDescent="0.55000000000000004">
      <c r="A6580" s="76"/>
      <c r="B6580" s="50">
        <v>2</v>
      </c>
      <c r="G6580" s="94" t="str">
        <f>IF(F6580="","",VLOOKUP(F6580,商品マスタ!$K:$L,2,FALSE))</f>
        <v/>
      </c>
      <c r="H6580" s="95" t="str">
        <f t="shared" si="102"/>
        <v/>
      </c>
    </row>
    <row r="6581" spans="1:8" x14ac:dyDescent="0.55000000000000004">
      <c r="A6581" s="76"/>
      <c r="B6581" s="50">
        <v>1</v>
      </c>
      <c r="G6581" s="94" t="str">
        <f>IF(F6581="","",VLOOKUP(F6581,商品マスタ!$K:$L,2,FALSE))</f>
        <v/>
      </c>
      <c r="H6581" s="95" t="str">
        <f t="shared" si="102"/>
        <v/>
      </c>
    </row>
    <row r="6582" spans="1:8" x14ac:dyDescent="0.55000000000000004">
      <c r="A6582" s="76"/>
      <c r="B6582" s="50">
        <v>2</v>
      </c>
      <c r="G6582" s="94" t="str">
        <f>IF(F6582="","",VLOOKUP(F6582,商品マスタ!$K:$L,2,FALSE))</f>
        <v/>
      </c>
      <c r="H6582" s="95" t="str">
        <f t="shared" si="102"/>
        <v/>
      </c>
    </row>
    <row r="6583" spans="1:8" x14ac:dyDescent="0.55000000000000004">
      <c r="A6583" s="76"/>
      <c r="B6583" s="50">
        <v>1</v>
      </c>
      <c r="G6583" s="94" t="str">
        <f>IF(F6583="","",VLOOKUP(F6583,商品マスタ!$K:$L,2,FALSE))</f>
        <v/>
      </c>
      <c r="H6583" s="95" t="str">
        <f t="shared" si="102"/>
        <v/>
      </c>
    </row>
    <row r="6584" spans="1:8" x14ac:dyDescent="0.55000000000000004">
      <c r="A6584" s="76"/>
      <c r="B6584" s="50">
        <v>2</v>
      </c>
      <c r="G6584" s="94" t="str">
        <f>IF(F6584="","",VLOOKUP(F6584,商品マスタ!$K:$L,2,FALSE))</f>
        <v/>
      </c>
      <c r="H6584" s="95" t="str">
        <f t="shared" si="102"/>
        <v/>
      </c>
    </row>
    <row r="6585" spans="1:8" x14ac:dyDescent="0.55000000000000004">
      <c r="A6585" s="76"/>
      <c r="B6585" s="50">
        <v>1</v>
      </c>
      <c r="G6585" s="94" t="str">
        <f>IF(F6585="","",VLOOKUP(F6585,商品マスタ!$K:$L,2,FALSE))</f>
        <v/>
      </c>
      <c r="H6585" s="95" t="str">
        <f t="shared" si="102"/>
        <v/>
      </c>
    </row>
    <row r="6586" spans="1:8" x14ac:dyDescent="0.55000000000000004">
      <c r="A6586" s="76"/>
      <c r="B6586" s="50">
        <v>2</v>
      </c>
      <c r="G6586" s="94" t="str">
        <f>IF(F6586="","",VLOOKUP(F6586,商品マスタ!$K:$L,2,FALSE))</f>
        <v/>
      </c>
      <c r="H6586" s="95" t="str">
        <f t="shared" si="102"/>
        <v/>
      </c>
    </row>
    <row r="6587" spans="1:8" x14ac:dyDescent="0.55000000000000004">
      <c r="A6587" s="76"/>
      <c r="B6587" s="50">
        <v>1</v>
      </c>
      <c r="G6587" s="94" t="str">
        <f>IF(F6587="","",VLOOKUP(F6587,商品マスタ!$K:$L,2,FALSE))</f>
        <v/>
      </c>
      <c r="H6587" s="95" t="str">
        <f t="shared" si="102"/>
        <v/>
      </c>
    </row>
    <row r="6588" spans="1:8" x14ac:dyDescent="0.55000000000000004">
      <c r="A6588" s="76"/>
      <c r="B6588" s="50">
        <v>2</v>
      </c>
      <c r="G6588" s="94" t="str">
        <f>IF(F6588="","",VLOOKUP(F6588,商品マスタ!$K:$L,2,FALSE))</f>
        <v/>
      </c>
      <c r="H6588" s="95" t="str">
        <f t="shared" si="102"/>
        <v/>
      </c>
    </row>
    <row r="6589" spans="1:8" x14ac:dyDescent="0.55000000000000004">
      <c r="A6589" s="76"/>
      <c r="B6589" s="50">
        <v>1</v>
      </c>
      <c r="G6589" s="94" t="str">
        <f>IF(F6589="","",VLOOKUP(F6589,商品マスタ!$K:$L,2,FALSE))</f>
        <v/>
      </c>
      <c r="H6589" s="95" t="str">
        <f t="shared" si="102"/>
        <v/>
      </c>
    </row>
    <row r="6590" spans="1:8" x14ac:dyDescent="0.55000000000000004">
      <c r="A6590" s="76"/>
      <c r="B6590" s="50">
        <v>2</v>
      </c>
      <c r="G6590" s="94" t="str">
        <f>IF(F6590="","",VLOOKUP(F6590,商品マスタ!$K:$L,2,FALSE))</f>
        <v/>
      </c>
      <c r="H6590" s="95" t="str">
        <f t="shared" si="102"/>
        <v/>
      </c>
    </row>
    <row r="6591" spans="1:8" x14ac:dyDescent="0.55000000000000004">
      <c r="A6591" s="76"/>
      <c r="B6591" s="50">
        <v>1</v>
      </c>
      <c r="G6591" s="94" t="str">
        <f>IF(F6591="","",VLOOKUP(F6591,商品マスタ!$K:$L,2,FALSE))</f>
        <v/>
      </c>
      <c r="H6591" s="95" t="str">
        <f t="shared" si="102"/>
        <v/>
      </c>
    </row>
    <row r="6592" spans="1:8" x14ac:dyDescent="0.55000000000000004">
      <c r="A6592" s="76"/>
      <c r="B6592" s="50">
        <v>2</v>
      </c>
      <c r="G6592" s="94" t="str">
        <f>IF(F6592="","",VLOOKUP(F6592,商品マスタ!$K:$L,2,FALSE))</f>
        <v/>
      </c>
      <c r="H6592" s="95" t="str">
        <f t="shared" ref="H6592:H6655" si="103">IF(D6592="","",IF(E6592="",LEN(SUBSTITUTE(D6592," ","")),LEN(SUBSTITUTE(E6592," ",""))))</f>
        <v/>
      </c>
    </row>
    <row r="6593" spans="1:8" x14ac:dyDescent="0.55000000000000004">
      <c r="A6593" s="76"/>
      <c r="B6593" s="50">
        <v>1</v>
      </c>
      <c r="G6593" s="94" t="str">
        <f>IF(F6593="","",VLOOKUP(F6593,商品マスタ!$K:$L,2,FALSE))</f>
        <v/>
      </c>
      <c r="H6593" s="95" t="str">
        <f t="shared" si="103"/>
        <v/>
      </c>
    </row>
    <row r="6594" spans="1:8" x14ac:dyDescent="0.55000000000000004">
      <c r="A6594" s="76"/>
      <c r="B6594" s="50">
        <v>2</v>
      </c>
      <c r="G6594" s="94" t="str">
        <f>IF(F6594="","",VLOOKUP(F6594,商品マスタ!$K:$L,2,FALSE))</f>
        <v/>
      </c>
      <c r="H6594" s="95" t="str">
        <f t="shared" si="103"/>
        <v/>
      </c>
    </row>
    <row r="6595" spans="1:8" x14ac:dyDescent="0.55000000000000004">
      <c r="A6595" s="76"/>
      <c r="B6595" s="50">
        <v>1</v>
      </c>
      <c r="G6595" s="94" t="str">
        <f>IF(F6595="","",VLOOKUP(F6595,商品マスタ!$K:$L,2,FALSE))</f>
        <v/>
      </c>
      <c r="H6595" s="95" t="str">
        <f t="shared" si="103"/>
        <v/>
      </c>
    </row>
    <row r="6596" spans="1:8" x14ac:dyDescent="0.55000000000000004">
      <c r="A6596" s="76"/>
      <c r="B6596" s="50">
        <v>2</v>
      </c>
      <c r="G6596" s="94" t="str">
        <f>IF(F6596="","",VLOOKUP(F6596,商品マスタ!$K:$L,2,FALSE))</f>
        <v/>
      </c>
      <c r="H6596" s="95" t="str">
        <f t="shared" si="103"/>
        <v/>
      </c>
    </row>
    <row r="6597" spans="1:8" x14ac:dyDescent="0.55000000000000004">
      <c r="A6597" s="76"/>
      <c r="B6597" s="50">
        <v>1</v>
      </c>
      <c r="G6597" s="94" t="str">
        <f>IF(F6597="","",VLOOKUP(F6597,商品マスタ!$K:$L,2,FALSE))</f>
        <v/>
      </c>
      <c r="H6597" s="95" t="str">
        <f t="shared" si="103"/>
        <v/>
      </c>
    </row>
    <row r="6598" spans="1:8" x14ac:dyDescent="0.55000000000000004">
      <c r="A6598" s="76"/>
      <c r="B6598" s="50">
        <v>2</v>
      </c>
      <c r="G6598" s="94" t="str">
        <f>IF(F6598="","",VLOOKUP(F6598,商品マスタ!$K:$L,2,FALSE))</f>
        <v/>
      </c>
      <c r="H6598" s="95" t="str">
        <f t="shared" si="103"/>
        <v/>
      </c>
    </row>
    <row r="6599" spans="1:8" x14ac:dyDescent="0.55000000000000004">
      <c r="A6599" s="76"/>
      <c r="B6599" s="50">
        <v>1</v>
      </c>
      <c r="G6599" s="94" t="str">
        <f>IF(F6599="","",VLOOKUP(F6599,商品マスタ!$K:$L,2,FALSE))</f>
        <v/>
      </c>
      <c r="H6599" s="95" t="str">
        <f t="shared" si="103"/>
        <v/>
      </c>
    </row>
    <row r="6600" spans="1:8" x14ac:dyDescent="0.55000000000000004">
      <c r="A6600" s="76"/>
      <c r="B6600" s="50">
        <v>2</v>
      </c>
      <c r="G6600" s="94" t="str">
        <f>IF(F6600="","",VLOOKUP(F6600,商品マスタ!$K:$L,2,FALSE))</f>
        <v/>
      </c>
      <c r="H6600" s="95" t="str">
        <f t="shared" si="103"/>
        <v/>
      </c>
    </row>
    <row r="6601" spans="1:8" x14ac:dyDescent="0.55000000000000004">
      <c r="A6601" s="76"/>
      <c r="B6601" s="50">
        <v>1</v>
      </c>
      <c r="G6601" s="94" t="str">
        <f>IF(F6601="","",VLOOKUP(F6601,商品マスタ!$K:$L,2,FALSE))</f>
        <v/>
      </c>
      <c r="H6601" s="95" t="str">
        <f t="shared" si="103"/>
        <v/>
      </c>
    </row>
    <row r="6602" spans="1:8" x14ac:dyDescent="0.55000000000000004">
      <c r="A6602" s="76"/>
      <c r="B6602" s="50">
        <v>2</v>
      </c>
      <c r="G6602" s="94" t="str">
        <f>IF(F6602="","",VLOOKUP(F6602,商品マスタ!$K:$L,2,FALSE))</f>
        <v/>
      </c>
      <c r="H6602" s="95" t="str">
        <f t="shared" si="103"/>
        <v/>
      </c>
    </row>
    <row r="6603" spans="1:8" x14ac:dyDescent="0.55000000000000004">
      <c r="A6603" s="76"/>
      <c r="B6603" s="50">
        <v>1</v>
      </c>
      <c r="G6603" s="94" t="str">
        <f>IF(F6603="","",VLOOKUP(F6603,商品マスタ!$K:$L,2,FALSE))</f>
        <v/>
      </c>
      <c r="H6603" s="95" t="str">
        <f t="shared" si="103"/>
        <v/>
      </c>
    </row>
    <row r="6604" spans="1:8" x14ac:dyDescent="0.55000000000000004">
      <c r="A6604" s="76"/>
      <c r="B6604" s="50">
        <v>2</v>
      </c>
      <c r="G6604" s="94" t="str">
        <f>IF(F6604="","",VLOOKUP(F6604,商品マスタ!$K:$L,2,FALSE))</f>
        <v/>
      </c>
      <c r="H6604" s="95" t="str">
        <f t="shared" si="103"/>
        <v/>
      </c>
    </row>
    <row r="6605" spans="1:8" x14ac:dyDescent="0.55000000000000004">
      <c r="A6605" s="76"/>
      <c r="B6605" s="50">
        <v>1</v>
      </c>
      <c r="G6605" s="94" t="str">
        <f>IF(F6605="","",VLOOKUP(F6605,商品マスタ!$K:$L,2,FALSE))</f>
        <v/>
      </c>
      <c r="H6605" s="95" t="str">
        <f t="shared" si="103"/>
        <v/>
      </c>
    </row>
    <row r="6606" spans="1:8" x14ac:dyDescent="0.55000000000000004">
      <c r="A6606" s="76"/>
      <c r="B6606" s="50">
        <v>2</v>
      </c>
      <c r="G6606" s="94" t="str">
        <f>IF(F6606="","",VLOOKUP(F6606,商品マスタ!$K:$L,2,FALSE))</f>
        <v/>
      </c>
      <c r="H6606" s="95" t="str">
        <f t="shared" si="103"/>
        <v/>
      </c>
    </row>
    <row r="6607" spans="1:8" x14ac:dyDescent="0.55000000000000004">
      <c r="A6607" s="76"/>
      <c r="B6607" s="50">
        <v>1</v>
      </c>
      <c r="G6607" s="94" t="str">
        <f>IF(F6607="","",VLOOKUP(F6607,商品マスタ!$K:$L,2,FALSE))</f>
        <v/>
      </c>
      <c r="H6607" s="95" t="str">
        <f t="shared" si="103"/>
        <v/>
      </c>
    </row>
    <row r="6608" spans="1:8" x14ac:dyDescent="0.55000000000000004">
      <c r="A6608" s="76"/>
      <c r="B6608" s="50">
        <v>2</v>
      </c>
      <c r="G6608" s="94" t="str">
        <f>IF(F6608="","",VLOOKUP(F6608,商品マスタ!$K:$L,2,FALSE))</f>
        <v/>
      </c>
      <c r="H6608" s="95" t="str">
        <f t="shared" si="103"/>
        <v/>
      </c>
    </row>
    <row r="6609" spans="1:8" x14ac:dyDescent="0.55000000000000004">
      <c r="A6609" s="76"/>
      <c r="B6609" s="50">
        <v>1</v>
      </c>
      <c r="G6609" s="94" t="str">
        <f>IF(F6609="","",VLOOKUP(F6609,商品マスタ!$K:$L,2,FALSE))</f>
        <v/>
      </c>
      <c r="H6609" s="95" t="str">
        <f t="shared" si="103"/>
        <v/>
      </c>
    </row>
    <row r="6610" spans="1:8" x14ac:dyDescent="0.55000000000000004">
      <c r="A6610" s="76"/>
      <c r="B6610" s="50">
        <v>2</v>
      </c>
      <c r="G6610" s="94" t="str">
        <f>IF(F6610="","",VLOOKUP(F6610,商品マスタ!$K:$L,2,FALSE))</f>
        <v/>
      </c>
      <c r="H6610" s="95" t="str">
        <f t="shared" si="103"/>
        <v/>
      </c>
    </row>
    <row r="6611" spans="1:8" x14ac:dyDescent="0.55000000000000004">
      <c r="A6611" s="76"/>
      <c r="B6611" s="50">
        <v>1</v>
      </c>
      <c r="G6611" s="94" t="str">
        <f>IF(F6611="","",VLOOKUP(F6611,商品マスタ!$K:$L,2,FALSE))</f>
        <v/>
      </c>
      <c r="H6611" s="95" t="str">
        <f t="shared" si="103"/>
        <v/>
      </c>
    </row>
    <row r="6612" spans="1:8" x14ac:dyDescent="0.55000000000000004">
      <c r="A6612" s="76"/>
      <c r="B6612" s="50">
        <v>2</v>
      </c>
      <c r="G6612" s="94" t="str">
        <f>IF(F6612="","",VLOOKUP(F6612,商品マスタ!$K:$L,2,FALSE))</f>
        <v/>
      </c>
      <c r="H6612" s="95" t="str">
        <f t="shared" si="103"/>
        <v/>
      </c>
    </row>
    <row r="6613" spans="1:8" x14ac:dyDescent="0.55000000000000004">
      <c r="A6613" s="76"/>
      <c r="B6613" s="50">
        <v>1</v>
      </c>
      <c r="G6613" s="94" t="str">
        <f>IF(F6613="","",VLOOKUP(F6613,商品マスタ!$K:$L,2,FALSE))</f>
        <v/>
      </c>
      <c r="H6613" s="95" t="str">
        <f t="shared" si="103"/>
        <v/>
      </c>
    </row>
    <row r="6614" spans="1:8" x14ac:dyDescent="0.55000000000000004">
      <c r="A6614" s="76"/>
      <c r="B6614" s="50">
        <v>2</v>
      </c>
      <c r="G6614" s="94" t="str">
        <f>IF(F6614="","",VLOOKUP(F6614,商品マスタ!$K:$L,2,FALSE))</f>
        <v/>
      </c>
      <c r="H6614" s="95" t="str">
        <f t="shared" si="103"/>
        <v/>
      </c>
    </row>
    <row r="6615" spans="1:8" x14ac:dyDescent="0.55000000000000004">
      <c r="A6615" s="76"/>
      <c r="B6615" s="50">
        <v>1</v>
      </c>
      <c r="G6615" s="94" t="str">
        <f>IF(F6615="","",VLOOKUP(F6615,商品マスタ!$K:$L,2,FALSE))</f>
        <v/>
      </c>
      <c r="H6615" s="95" t="str">
        <f t="shared" si="103"/>
        <v/>
      </c>
    </row>
    <row r="6616" spans="1:8" x14ac:dyDescent="0.55000000000000004">
      <c r="A6616" s="76"/>
      <c r="B6616" s="50">
        <v>2</v>
      </c>
      <c r="G6616" s="94" t="str">
        <f>IF(F6616="","",VLOOKUP(F6616,商品マスタ!$K:$L,2,FALSE))</f>
        <v/>
      </c>
      <c r="H6616" s="95" t="str">
        <f t="shared" si="103"/>
        <v/>
      </c>
    </row>
    <row r="6617" spans="1:8" x14ac:dyDescent="0.55000000000000004">
      <c r="A6617" s="76"/>
      <c r="B6617" s="50">
        <v>1</v>
      </c>
      <c r="G6617" s="94" t="str">
        <f>IF(F6617="","",VLOOKUP(F6617,商品マスタ!$K:$L,2,FALSE))</f>
        <v/>
      </c>
      <c r="H6617" s="95" t="str">
        <f t="shared" si="103"/>
        <v/>
      </c>
    </row>
    <row r="6618" spans="1:8" x14ac:dyDescent="0.55000000000000004">
      <c r="A6618" s="76"/>
      <c r="B6618" s="50">
        <v>2</v>
      </c>
      <c r="G6618" s="94" t="str">
        <f>IF(F6618="","",VLOOKUP(F6618,商品マスタ!$K:$L,2,FALSE))</f>
        <v/>
      </c>
      <c r="H6618" s="95" t="str">
        <f t="shared" si="103"/>
        <v/>
      </c>
    </row>
    <row r="6619" spans="1:8" x14ac:dyDescent="0.55000000000000004">
      <c r="A6619" s="76"/>
      <c r="B6619" s="50">
        <v>1</v>
      </c>
      <c r="G6619" s="94" t="str">
        <f>IF(F6619="","",VLOOKUP(F6619,商品マスタ!$K:$L,2,FALSE))</f>
        <v/>
      </c>
      <c r="H6619" s="95" t="str">
        <f t="shared" si="103"/>
        <v/>
      </c>
    </row>
    <row r="6620" spans="1:8" x14ac:dyDescent="0.55000000000000004">
      <c r="A6620" s="76"/>
      <c r="B6620" s="50">
        <v>2</v>
      </c>
      <c r="G6620" s="94" t="str">
        <f>IF(F6620="","",VLOOKUP(F6620,商品マスタ!$K:$L,2,FALSE))</f>
        <v/>
      </c>
      <c r="H6620" s="95" t="str">
        <f t="shared" si="103"/>
        <v/>
      </c>
    </row>
    <row r="6621" spans="1:8" x14ac:dyDescent="0.55000000000000004">
      <c r="A6621" s="76"/>
      <c r="B6621" s="50">
        <v>1</v>
      </c>
      <c r="G6621" s="94" t="str">
        <f>IF(F6621="","",VLOOKUP(F6621,商品マスタ!$K:$L,2,FALSE))</f>
        <v/>
      </c>
      <c r="H6621" s="95" t="str">
        <f t="shared" si="103"/>
        <v/>
      </c>
    </row>
    <row r="6622" spans="1:8" x14ac:dyDescent="0.55000000000000004">
      <c r="A6622" s="76"/>
      <c r="B6622" s="50">
        <v>2</v>
      </c>
      <c r="G6622" s="94" t="str">
        <f>IF(F6622="","",VLOOKUP(F6622,商品マスタ!$K:$L,2,FALSE))</f>
        <v/>
      </c>
      <c r="H6622" s="95" t="str">
        <f t="shared" si="103"/>
        <v/>
      </c>
    </row>
    <row r="6623" spans="1:8" x14ac:dyDescent="0.55000000000000004">
      <c r="A6623" s="76"/>
      <c r="B6623" s="50">
        <v>1</v>
      </c>
      <c r="G6623" s="94" t="str">
        <f>IF(F6623="","",VLOOKUP(F6623,商品マスタ!$K:$L,2,FALSE))</f>
        <v/>
      </c>
      <c r="H6623" s="95" t="str">
        <f t="shared" si="103"/>
        <v/>
      </c>
    </row>
    <row r="6624" spans="1:8" x14ac:dyDescent="0.55000000000000004">
      <c r="A6624" s="76"/>
      <c r="B6624" s="50">
        <v>2</v>
      </c>
      <c r="G6624" s="94" t="str">
        <f>IF(F6624="","",VLOOKUP(F6624,商品マスタ!$K:$L,2,FALSE))</f>
        <v/>
      </c>
      <c r="H6624" s="95" t="str">
        <f t="shared" si="103"/>
        <v/>
      </c>
    </row>
    <row r="6625" spans="1:8" x14ac:dyDescent="0.55000000000000004">
      <c r="A6625" s="76"/>
      <c r="B6625" s="50">
        <v>1</v>
      </c>
      <c r="G6625" s="94" t="str">
        <f>IF(F6625="","",VLOOKUP(F6625,商品マスタ!$K:$L,2,FALSE))</f>
        <v/>
      </c>
      <c r="H6625" s="95" t="str">
        <f t="shared" si="103"/>
        <v/>
      </c>
    </row>
    <row r="6626" spans="1:8" x14ac:dyDescent="0.55000000000000004">
      <c r="A6626" s="76"/>
      <c r="B6626" s="50">
        <v>2</v>
      </c>
      <c r="G6626" s="94" t="str">
        <f>IF(F6626="","",VLOOKUP(F6626,商品マスタ!$K:$L,2,FALSE))</f>
        <v/>
      </c>
      <c r="H6626" s="95" t="str">
        <f t="shared" si="103"/>
        <v/>
      </c>
    </row>
    <row r="6627" spans="1:8" x14ac:dyDescent="0.55000000000000004">
      <c r="A6627" s="76"/>
      <c r="B6627" s="50">
        <v>1</v>
      </c>
      <c r="G6627" s="94" t="str">
        <f>IF(F6627="","",VLOOKUP(F6627,商品マスタ!$K:$L,2,FALSE))</f>
        <v/>
      </c>
      <c r="H6627" s="95" t="str">
        <f t="shared" si="103"/>
        <v/>
      </c>
    </row>
    <row r="6628" spans="1:8" x14ac:dyDescent="0.55000000000000004">
      <c r="A6628" s="76"/>
      <c r="B6628" s="50">
        <v>2</v>
      </c>
      <c r="G6628" s="94" t="str">
        <f>IF(F6628="","",VLOOKUP(F6628,商品マスタ!$K:$L,2,FALSE))</f>
        <v/>
      </c>
      <c r="H6628" s="95" t="str">
        <f t="shared" si="103"/>
        <v/>
      </c>
    </row>
    <row r="6629" spans="1:8" x14ac:dyDescent="0.55000000000000004">
      <c r="A6629" s="76"/>
      <c r="B6629" s="50">
        <v>1</v>
      </c>
      <c r="G6629" s="94" t="str">
        <f>IF(F6629="","",VLOOKUP(F6629,商品マスタ!$K:$L,2,FALSE))</f>
        <v/>
      </c>
      <c r="H6629" s="95" t="str">
        <f t="shared" si="103"/>
        <v/>
      </c>
    </row>
    <row r="6630" spans="1:8" x14ac:dyDescent="0.55000000000000004">
      <c r="A6630" s="76"/>
      <c r="B6630" s="50">
        <v>2</v>
      </c>
      <c r="G6630" s="94" t="str">
        <f>IF(F6630="","",VLOOKUP(F6630,商品マスタ!$K:$L,2,FALSE))</f>
        <v/>
      </c>
      <c r="H6630" s="95" t="str">
        <f t="shared" si="103"/>
        <v/>
      </c>
    </row>
    <row r="6631" spans="1:8" x14ac:dyDescent="0.55000000000000004">
      <c r="A6631" s="76"/>
      <c r="B6631" s="50">
        <v>1</v>
      </c>
      <c r="G6631" s="94" t="str">
        <f>IF(F6631="","",VLOOKUP(F6631,商品マスタ!$K:$L,2,FALSE))</f>
        <v/>
      </c>
      <c r="H6631" s="95" t="str">
        <f t="shared" si="103"/>
        <v/>
      </c>
    </row>
    <row r="6632" spans="1:8" x14ac:dyDescent="0.55000000000000004">
      <c r="A6632" s="76"/>
      <c r="B6632" s="50">
        <v>2</v>
      </c>
      <c r="G6632" s="94" t="str">
        <f>IF(F6632="","",VLOOKUP(F6632,商品マスタ!$K:$L,2,FALSE))</f>
        <v/>
      </c>
      <c r="H6632" s="95" t="str">
        <f t="shared" si="103"/>
        <v/>
      </c>
    </row>
    <row r="6633" spans="1:8" x14ac:dyDescent="0.55000000000000004">
      <c r="A6633" s="76"/>
      <c r="B6633" s="50">
        <v>1</v>
      </c>
      <c r="G6633" s="94" t="str">
        <f>IF(F6633="","",VLOOKUP(F6633,商品マスタ!$K:$L,2,FALSE))</f>
        <v/>
      </c>
      <c r="H6633" s="95" t="str">
        <f t="shared" si="103"/>
        <v/>
      </c>
    </row>
    <row r="6634" spans="1:8" x14ac:dyDescent="0.55000000000000004">
      <c r="A6634" s="76"/>
      <c r="B6634" s="50">
        <v>2</v>
      </c>
      <c r="G6634" s="94" t="str">
        <f>IF(F6634="","",VLOOKUP(F6634,商品マスタ!$K:$L,2,FALSE))</f>
        <v/>
      </c>
      <c r="H6634" s="95" t="str">
        <f t="shared" si="103"/>
        <v/>
      </c>
    </row>
    <row r="6635" spans="1:8" x14ac:dyDescent="0.55000000000000004">
      <c r="A6635" s="76"/>
      <c r="B6635" s="50">
        <v>1</v>
      </c>
      <c r="G6635" s="94" t="str">
        <f>IF(F6635="","",VLOOKUP(F6635,商品マスタ!$K:$L,2,FALSE))</f>
        <v/>
      </c>
      <c r="H6635" s="95" t="str">
        <f t="shared" si="103"/>
        <v/>
      </c>
    </row>
    <row r="6636" spans="1:8" x14ac:dyDescent="0.55000000000000004">
      <c r="A6636" s="76"/>
      <c r="B6636" s="50">
        <v>2</v>
      </c>
      <c r="G6636" s="94" t="str">
        <f>IF(F6636="","",VLOOKUP(F6636,商品マスタ!$K:$L,2,FALSE))</f>
        <v/>
      </c>
      <c r="H6636" s="95" t="str">
        <f t="shared" si="103"/>
        <v/>
      </c>
    </row>
    <row r="6637" spans="1:8" x14ac:dyDescent="0.55000000000000004">
      <c r="A6637" s="76"/>
      <c r="B6637" s="50">
        <v>1</v>
      </c>
      <c r="G6637" s="94" t="str">
        <f>IF(F6637="","",VLOOKUP(F6637,商品マスタ!$K:$L,2,FALSE))</f>
        <v/>
      </c>
      <c r="H6637" s="95" t="str">
        <f t="shared" si="103"/>
        <v/>
      </c>
    </row>
    <row r="6638" spans="1:8" x14ac:dyDescent="0.55000000000000004">
      <c r="A6638" s="76"/>
      <c r="B6638" s="50">
        <v>2</v>
      </c>
      <c r="G6638" s="94" t="str">
        <f>IF(F6638="","",VLOOKUP(F6638,商品マスタ!$K:$L,2,FALSE))</f>
        <v/>
      </c>
      <c r="H6638" s="95" t="str">
        <f t="shared" si="103"/>
        <v/>
      </c>
    </row>
    <row r="6639" spans="1:8" x14ac:dyDescent="0.55000000000000004">
      <c r="A6639" s="76"/>
      <c r="B6639" s="50">
        <v>1</v>
      </c>
      <c r="G6639" s="94" t="str">
        <f>IF(F6639="","",VLOOKUP(F6639,商品マスタ!$K:$L,2,FALSE))</f>
        <v/>
      </c>
      <c r="H6639" s="95" t="str">
        <f t="shared" si="103"/>
        <v/>
      </c>
    </row>
    <row r="6640" spans="1:8" x14ac:dyDescent="0.55000000000000004">
      <c r="A6640" s="76"/>
      <c r="B6640" s="50">
        <v>2</v>
      </c>
      <c r="G6640" s="94" t="str">
        <f>IF(F6640="","",VLOOKUP(F6640,商品マスタ!$K:$L,2,FALSE))</f>
        <v/>
      </c>
      <c r="H6640" s="95" t="str">
        <f t="shared" si="103"/>
        <v/>
      </c>
    </row>
    <row r="6641" spans="1:8" x14ac:dyDescent="0.55000000000000004">
      <c r="A6641" s="76"/>
      <c r="B6641" s="50">
        <v>1</v>
      </c>
      <c r="G6641" s="94" t="str">
        <f>IF(F6641="","",VLOOKUP(F6641,商品マスタ!$K:$L,2,FALSE))</f>
        <v/>
      </c>
      <c r="H6641" s="95" t="str">
        <f t="shared" si="103"/>
        <v/>
      </c>
    </row>
    <row r="6642" spans="1:8" x14ac:dyDescent="0.55000000000000004">
      <c r="A6642" s="76"/>
      <c r="B6642" s="50">
        <v>2</v>
      </c>
      <c r="G6642" s="94" t="str">
        <f>IF(F6642="","",VLOOKUP(F6642,商品マスタ!$K:$L,2,FALSE))</f>
        <v/>
      </c>
      <c r="H6642" s="95" t="str">
        <f t="shared" si="103"/>
        <v/>
      </c>
    </row>
    <row r="6643" spans="1:8" x14ac:dyDescent="0.55000000000000004">
      <c r="A6643" s="76"/>
      <c r="B6643" s="50">
        <v>1</v>
      </c>
      <c r="G6643" s="94" t="str">
        <f>IF(F6643="","",VLOOKUP(F6643,商品マスタ!$K:$L,2,FALSE))</f>
        <v/>
      </c>
      <c r="H6643" s="95" t="str">
        <f t="shared" si="103"/>
        <v/>
      </c>
    </row>
    <row r="6644" spans="1:8" x14ac:dyDescent="0.55000000000000004">
      <c r="A6644" s="76"/>
      <c r="B6644" s="50">
        <v>2</v>
      </c>
      <c r="G6644" s="94" t="str">
        <f>IF(F6644="","",VLOOKUP(F6644,商品マスタ!$K:$L,2,FALSE))</f>
        <v/>
      </c>
      <c r="H6644" s="95" t="str">
        <f t="shared" si="103"/>
        <v/>
      </c>
    </row>
    <row r="6645" spans="1:8" x14ac:dyDescent="0.55000000000000004">
      <c r="A6645" s="76"/>
      <c r="B6645" s="50">
        <v>1</v>
      </c>
      <c r="G6645" s="94" t="str">
        <f>IF(F6645="","",VLOOKUP(F6645,商品マスタ!$K:$L,2,FALSE))</f>
        <v/>
      </c>
      <c r="H6645" s="95" t="str">
        <f t="shared" si="103"/>
        <v/>
      </c>
    </row>
    <row r="6646" spans="1:8" x14ac:dyDescent="0.55000000000000004">
      <c r="A6646" s="76"/>
      <c r="B6646" s="50">
        <v>2</v>
      </c>
      <c r="G6646" s="94" t="str">
        <f>IF(F6646="","",VLOOKUP(F6646,商品マスタ!$K:$L,2,FALSE))</f>
        <v/>
      </c>
      <c r="H6646" s="95" t="str">
        <f t="shared" si="103"/>
        <v/>
      </c>
    </row>
    <row r="6647" spans="1:8" x14ac:dyDescent="0.55000000000000004">
      <c r="A6647" s="76"/>
      <c r="B6647" s="50">
        <v>1</v>
      </c>
      <c r="G6647" s="94" t="str">
        <f>IF(F6647="","",VLOOKUP(F6647,商品マスタ!$K:$L,2,FALSE))</f>
        <v/>
      </c>
      <c r="H6647" s="95" t="str">
        <f t="shared" si="103"/>
        <v/>
      </c>
    </row>
    <row r="6648" spans="1:8" x14ac:dyDescent="0.55000000000000004">
      <c r="A6648" s="76"/>
      <c r="B6648" s="50">
        <v>2</v>
      </c>
      <c r="G6648" s="94" t="str">
        <f>IF(F6648="","",VLOOKUP(F6648,商品マスタ!$K:$L,2,FALSE))</f>
        <v/>
      </c>
      <c r="H6648" s="95" t="str">
        <f t="shared" si="103"/>
        <v/>
      </c>
    </row>
    <row r="6649" spans="1:8" x14ac:dyDescent="0.55000000000000004">
      <c r="A6649" s="76"/>
      <c r="B6649" s="50">
        <v>1</v>
      </c>
      <c r="G6649" s="94" t="str">
        <f>IF(F6649="","",VLOOKUP(F6649,商品マスタ!$K:$L,2,FALSE))</f>
        <v/>
      </c>
      <c r="H6649" s="95" t="str">
        <f t="shared" si="103"/>
        <v/>
      </c>
    </row>
    <row r="6650" spans="1:8" x14ac:dyDescent="0.55000000000000004">
      <c r="A6650" s="76"/>
      <c r="B6650" s="50">
        <v>2</v>
      </c>
      <c r="G6650" s="94" t="str">
        <f>IF(F6650="","",VLOOKUP(F6650,商品マスタ!$K:$L,2,FALSE))</f>
        <v/>
      </c>
      <c r="H6650" s="95" t="str">
        <f t="shared" si="103"/>
        <v/>
      </c>
    </row>
    <row r="6651" spans="1:8" x14ac:dyDescent="0.55000000000000004">
      <c r="A6651" s="76"/>
      <c r="B6651" s="50">
        <v>1</v>
      </c>
      <c r="G6651" s="94" t="str">
        <f>IF(F6651="","",VLOOKUP(F6651,商品マスタ!$K:$L,2,FALSE))</f>
        <v/>
      </c>
      <c r="H6651" s="95" t="str">
        <f t="shared" si="103"/>
        <v/>
      </c>
    </row>
    <row r="6652" spans="1:8" x14ac:dyDescent="0.55000000000000004">
      <c r="A6652" s="76"/>
      <c r="B6652" s="50">
        <v>2</v>
      </c>
      <c r="G6652" s="94" t="str">
        <f>IF(F6652="","",VLOOKUP(F6652,商品マスタ!$K:$L,2,FALSE))</f>
        <v/>
      </c>
      <c r="H6652" s="95" t="str">
        <f t="shared" si="103"/>
        <v/>
      </c>
    </row>
    <row r="6653" spans="1:8" x14ac:dyDescent="0.55000000000000004">
      <c r="A6653" s="76"/>
      <c r="B6653" s="50">
        <v>1</v>
      </c>
      <c r="G6653" s="94" t="str">
        <f>IF(F6653="","",VLOOKUP(F6653,商品マスタ!$K:$L,2,FALSE))</f>
        <v/>
      </c>
      <c r="H6653" s="95" t="str">
        <f t="shared" si="103"/>
        <v/>
      </c>
    </row>
    <row r="6654" spans="1:8" x14ac:dyDescent="0.55000000000000004">
      <c r="A6654" s="76"/>
      <c r="B6654" s="50">
        <v>2</v>
      </c>
      <c r="G6654" s="94" t="str">
        <f>IF(F6654="","",VLOOKUP(F6654,商品マスタ!$K:$L,2,FALSE))</f>
        <v/>
      </c>
      <c r="H6654" s="95" t="str">
        <f t="shared" si="103"/>
        <v/>
      </c>
    </row>
    <row r="6655" spans="1:8" x14ac:dyDescent="0.55000000000000004">
      <c r="A6655" s="76"/>
      <c r="B6655" s="50">
        <v>1</v>
      </c>
      <c r="G6655" s="94" t="str">
        <f>IF(F6655="","",VLOOKUP(F6655,商品マスタ!$K:$L,2,FALSE))</f>
        <v/>
      </c>
      <c r="H6655" s="95" t="str">
        <f t="shared" si="103"/>
        <v/>
      </c>
    </row>
    <row r="6656" spans="1:8" x14ac:dyDescent="0.55000000000000004">
      <c r="A6656" s="76"/>
      <c r="B6656" s="50">
        <v>2</v>
      </c>
      <c r="G6656" s="94" t="str">
        <f>IF(F6656="","",VLOOKUP(F6656,商品マスタ!$K:$L,2,FALSE))</f>
        <v/>
      </c>
      <c r="H6656" s="95" t="str">
        <f t="shared" ref="H6656:H6719" si="104">IF(D6656="","",IF(E6656="",LEN(SUBSTITUTE(D6656," ","")),LEN(SUBSTITUTE(E6656," ",""))))</f>
        <v/>
      </c>
    </row>
    <row r="6657" spans="1:8" x14ac:dyDescent="0.55000000000000004">
      <c r="A6657" s="76"/>
      <c r="B6657" s="50">
        <v>1</v>
      </c>
      <c r="G6657" s="94" t="str">
        <f>IF(F6657="","",VLOOKUP(F6657,商品マスタ!$K:$L,2,FALSE))</f>
        <v/>
      </c>
      <c r="H6657" s="95" t="str">
        <f t="shared" si="104"/>
        <v/>
      </c>
    </row>
    <row r="6658" spans="1:8" x14ac:dyDescent="0.55000000000000004">
      <c r="A6658" s="76"/>
      <c r="B6658" s="50">
        <v>2</v>
      </c>
      <c r="G6658" s="94" t="str">
        <f>IF(F6658="","",VLOOKUP(F6658,商品マスタ!$K:$L,2,FALSE))</f>
        <v/>
      </c>
      <c r="H6658" s="95" t="str">
        <f t="shared" si="104"/>
        <v/>
      </c>
    </row>
    <row r="6659" spans="1:8" x14ac:dyDescent="0.55000000000000004">
      <c r="A6659" s="76"/>
      <c r="B6659" s="50">
        <v>1</v>
      </c>
      <c r="G6659" s="94" t="str">
        <f>IF(F6659="","",VLOOKUP(F6659,商品マスタ!$K:$L,2,FALSE))</f>
        <v/>
      </c>
      <c r="H6659" s="95" t="str">
        <f t="shared" si="104"/>
        <v/>
      </c>
    </row>
    <row r="6660" spans="1:8" x14ac:dyDescent="0.55000000000000004">
      <c r="A6660" s="76"/>
      <c r="B6660" s="50">
        <v>2</v>
      </c>
      <c r="G6660" s="94" t="str">
        <f>IF(F6660="","",VLOOKUP(F6660,商品マスタ!$K:$L,2,FALSE))</f>
        <v/>
      </c>
      <c r="H6660" s="95" t="str">
        <f t="shared" si="104"/>
        <v/>
      </c>
    </row>
    <row r="6661" spans="1:8" x14ac:dyDescent="0.55000000000000004">
      <c r="A6661" s="76"/>
      <c r="B6661" s="50">
        <v>1</v>
      </c>
      <c r="G6661" s="94" t="str">
        <f>IF(F6661="","",VLOOKUP(F6661,商品マスタ!$K:$L,2,FALSE))</f>
        <v/>
      </c>
      <c r="H6661" s="95" t="str">
        <f t="shared" si="104"/>
        <v/>
      </c>
    </row>
    <row r="6662" spans="1:8" x14ac:dyDescent="0.55000000000000004">
      <c r="A6662" s="76"/>
      <c r="B6662" s="50">
        <v>2</v>
      </c>
      <c r="G6662" s="94" t="str">
        <f>IF(F6662="","",VLOOKUP(F6662,商品マスタ!$K:$L,2,FALSE))</f>
        <v/>
      </c>
      <c r="H6662" s="95" t="str">
        <f t="shared" si="104"/>
        <v/>
      </c>
    </row>
    <row r="6663" spans="1:8" x14ac:dyDescent="0.55000000000000004">
      <c r="A6663" s="76"/>
      <c r="B6663" s="50">
        <v>1</v>
      </c>
      <c r="G6663" s="94" t="str">
        <f>IF(F6663="","",VLOOKUP(F6663,商品マスタ!$K:$L,2,FALSE))</f>
        <v/>
      </c>
      <c r="H6663" s="95" t="str">
        <f t="shared" si="104"/>
        <v/>
      </c>
    </row>
    <row r="6664" spans="1:8" x14ac:dyDescent="0.55000000000000004">
      <c r="A6664" s="76"/>
      <c r="B6664" s="50">
        <v>2</v>
      </c>
      <c r="G6664" s="94" t="str">
        <f>IF(F6664="","",VLOOKUP(F6664,商品マスタ!$K:$L,2,FALSE))</f>
        <v/>
      </c>
      <c r="H6664" s="95" t="str">
        <f t="shared" si="104"/>
        <v/>
      </c>
    </row>
    <row r="6665" spans="1:8" x14ac:dyDescent="0.55000000000000004">
      <c r="A6665" s="76"/>
      <c r="B6665" s="50">
        <v>1</v>
      </c>
      <c r="G6665" s="94" t="str">
        <f>IF(F6665="","",VLOOKUP(F6665,商品マスタ!$K:$L,2,FALSE))</f>
        <v/>
      </c>
      <c r="H6665" s="95" t="str">
        <f t="shared" si="104"/>
        <v/>
      </c>
    </row>
    <row r="6666" spans="1:8" x14ac:dyDescent="0.55000000000000004">
      <c r="A6666" s="76"/>
      <c r="B6666" s="50">
        <v>2</v>
      </c>
      <c r="G6666" s="94" t="str">
        <f>IF(F6666="","",VLOOKUP(F6666,商品マスタ!$K:$L,2,FALSE))</f>
        <v/>
      </c>
      <c r="H6666" s="95" t="str">
        <f t="shared" si="104"/>
        <v/>
      </c>
    </row>
    <row r="6667" spans="1:8" x14ac:dyDescent="0.55000000000000004">
      <c r="A6667" s="76"/>
      <c r="B6667" s="50">
        <v>1</v>
      </c>
      <c r="G6667" s="94" t="str">
        <f>IF(F6667="","",VLOOKUP(F6667,商品マスタ!$K:$L,2,FALSE))</f>
        <v/>
      </c>
      <c r="H6667" s="95" t="str">
        <f t="shared" si="104"/>
        <v/>
      </c>
    </row>
    <row r="6668" spans="1:8" x14ac:dyDescent="0.55000000000000004">
      <c r="A6668" s="76"/>
      <c r="B6668" s="50">
        <v>2</v>
      </c>
      <c r="G6668" s="94" t="str">
        <f>IF(F6668="","",VLOOKUP(F6668,商品マスタ!$K:$L,2,FALSE))</f>
        <v/>
      </c>
      <c r="H6668" s="95" t="str">
        <f t="shared" si="104"/>
        <v/>
      </c>
    </row>
    <row r="6669" spans="1:8" x14ac:dyDescent="0.55000000000000004">
      <c r="A6669" s="76"/>
      <c r="B6669" s="50">
        <v>1</v>
      </c>
      <c r="G6669" s="94" t="str">
        <f>IF(F6669="","",VLOOKUP(F6669,商品マスタ!$K:$L,2,FALSE))</f>
        <v/>
      </c>
      <c r="H6669" s="95" t="str">
        <f t="shared" si="104"/>
        <v/>
      </c>
    </row>
    <row r="6670" spans="1:8" x14ac:dyDescent="0.55000000000000004">
      <c r="A6670" s="76"/>
      <c r="B6670" s="50">
        <v>2</v>
      </c>
      <c r="G6670" s="94" t="str">
        <f>IF(F6670="","",VLOOKUP(F6670,商品マスタ!$K:$L,2,FALSE))</f>
        <v/>
      </c>
      <c r="H6670" s="95" t="str">
        <f t="shared" si="104"/>
        <v/>
      </c>
    </row>
    <row r="6671" spans="1:8" x14ac:dyDescent="0.55000000000000004">
      <c r="A6671" s="76"/>
      <c r="B6671" s="50">
        <v>1</v>
      </c>
      <c r="G6671" s="94" t="str">
        <f>IF(F6671="","",VLOOKUP(F6671,商品マスタ!$K:$L,2,FALSE))</f>
        <v/>
      </c>
      <c r="H6671" s="95" t="str">
        <f t="shared" si="104"/>
        <v/>
      </c>
    </row>
    <row r="6672" spans="1:8" x14ac:dyDescent="0.55000000000000004">
      <c r="A6672" s="76"/>
      <c r="B6672" s="50">
        <v>2</v>
      </c>
      <c r="G6672" s="94" t="str">
        <f>IF(F6672="","",VLOOKUP(F6672,商品マスタ!$K:$L,2,FALSE))</f>
        <v/>
      </c>
      <c r="H6672" s="95" t="str">
        <f t="shared" si="104"/>
        <v/>
      </c>
    </row>
    <row r="6673" spans="1:8" x14ac:dyDescent="0.55000000000000004">
      <c r="A6673" s="76"/>
      <c r="B6673" s="50">
        <v>1</v>
      </c>
      <c r="G6673" s="94" t="str">
        <f>IF(F6673="","",VLOOKUP(F6673,商品マスタ!$K:$L,2,FALSE))</f>
        <v/>
      </c>
      <c r="H6673" s="95" t="str">
        <f t="shared" si="104"/>
        <v/>
      </c>
    </row>
    <row r="6674" spans="1:8" x14ac:dyDescent="0.55000000000000004">
      <c r="A6674" s="76"/>
      <c r="B6674" s="50">
        <v>2</v>
      </c>
      <c r="G6674" s="94" t="str">
        <f>IF(F6674="","",VLOOKUP(F6674,商品マスタ!$K:$L,2,FALSE))</f>
        <v/>
      </c>
      <c r="H6674" s="95" t="str">
        <f t="shared" si="104"/>
        <v/>
      </c>
    </row>
    <row r="6675" spans="1:8" x14ac:dyDescent="0.55000000000000004">
      <c r="A6675" s="76"/>
      <c r="B6675" s="50">
        <v>1</v>
      </c>
      <c r="G6675" s="94" t="str">
        <f>IF(F6675="","",VLOOKUP(F6675,商品マスタ!$K:$L,2,FALSE))</f>
        <v/>
      </c>
      <c r="H6675" s="95" t="str">
        <f t="shared" si="104"/>
        <v/>
      </c>
    </row>
    <row r="6676" spans="1:8" x14ac:dyDescent="0.55000000000000004">
      <c r="A6676" s="76"/>
      <c r="B6676" s="50">
        <v>2</v>
      </c>
      <c r="G6676" s="94" t="str">
        <f>IF(F6676="","",VLOOKUP(F6676,商品マスタ!$K:$L,2,FALSE))</f>
        <v/>
      </c>
      <c r="H6676" s="95" t="str">
        <f t="shared" si="104"/>
        <v/>
      </c>
    </row>
    <row r="6677" spans="1:8" x14ac:dyDescent="0.55000000000000004">
      <c r="A6677" s="76"/>
      <c r="B6677" s="50">
        <v>1</v>
      </c>
      <c r="G6677" s="94" t="str">
        <f>IF(F6677="","",VLOOKUP(F6677,商品マスタ!$K:$L,2,FALSE))</f>
        <v/>
      </c>
      <c r="H6677" s="95" t="str">
        <f t="shared" si="104"/>
        <v/>
      </c>
    </row>
    <row r="6678" spans="1:8" x14ac:dyDescent="0.55000000000000004">
      <c r="A6678" s="76"/>
      <c r="B6678" s="50">
        <v>2</v>
      </c>
      <c r="G6678" s="94" t="str">
        <f>IF(F6678="","",VLOOKUP(F6678,商品マスタ!$K:$L,2,FALSE))</f>
        <v/>
      </c>
      <c r="H6678" s="95" t="str">
        <f t="shared" si="104"/>
        <v/>
      </c>
    </row>
    <row r="6679" spans="1:8" x14ac:dyDescent="0.55000000000000004">
      <c r="A6679" s="76"/>
      <c r="B6679" s="50">
        <v>1</v>
      </c>
      <c r="G6679" s="94" t="str">
        <f>IF(F6679="","",VLOOKUP(F6679,商品マスタ!$K:$L,2,FALSE))</f>
        <v/>
      </c>
      <c r="H6679" s="95" t="str">
        <f t="shared" si="104"/>
        <v/>
      </c>
    </row>
    <row r="6680" spans="1:8" x14ac:dyDescent="0.55000000000000004">
      <c r="A6680" s="76"/>
      <c r="B6680" s="50">
        <v>2</v>
      </c>
      <c r="G6680" s="94" t="str">
        <f>IF(F6680="","",VLOOKUP(F6680,商品マスタ!$K:$L,2,FALSE))</f>
        <v/>
      </c>
      <c r="H6680" s="95" t="str">
        <f t="shared" si="104"/>
        <v/>
      </c>
    </row>
    <row r="6681" spans="1:8" x14ac:dyDescent="0.55000000000000004">
      <c r="A6681" s="76"/>
      <c r="B6681" s="50">
        <v>1</v>
      </c>
      <c r="G6681" s="94" t="str">
        <f>IF(F6681="","",VLOOKUP(F6681,商品マスタ!$K:$L,2,FALSE))</f>
        <v/>
      </c>
      <c r="H6681" s="95" t="str">
        <f t="shared" si="104"/>
        <v/>
      </c>
    </row>
    <row r="6682" spans="1:8" x14ac:dyDescent="0.55000000000000004">
      <c r="A6682" s="76"/>
      <c r="B6682" s="50">
        <v>2</v>
      </c>
      <c r="G6682" s="94" t="str">
        <f>IF(F6682="","",VLOOKUP(F6682,商品マスタ!$K:$L,2,FALSE))</f>
        <v/>
      </c>
      <c r="H6682" s="95" t="str">
        <f t="shared" si="104"/>
        <v/>
      </c>
    </row>
    <row r="6683" spans="1:8" x14ac:dyDescent="0.55000000000000004">
      <c r="A6683" s="76"/>
      <c r="B6683" s="50">
        <v>1</v>
      </c>
      <c r="G6683" s="94" t="str">
        <f>IF(F6683="","",VLOOKUP(F6683,商品マスタ!$K:$L,2,FALSE))</f>
        <v/>
      </c>
      <c r="H6683" s="95" t="str">
        <f t="shared" si="104"/>
        <v/>
      </c>
    </row>
    <row r="6684" spans="1:8" x14ac:dyDescent="0.55000000000000004">
      <c r="A6684" s="76"/>
      <c r="B6684" s="50">
        <v>2</v>
      </c>
      <c r="G6684" s="94" t="str">
        <f>IF(F6684="","",VLOOKUP(F6684,商品マスタ!$K:$L,2,FALSE))</f>
        <v/>
      </c>
      <c r="H6684" s="95" t="str">
        <f t="shared" si="104"/>
        <v/>
      </c>
    </row>
    <row r="6685" spans="1:8" x14ac:dyDescent="0.55000000000000004">
      <c r="A6685" s="76"/>
      <c r="B6685" s="50">
        <v>1</v>
      </c>
      <c r="G6685" s="94" t="str">
        <f>IF(F6685="","",VLOOKUP(F6685,商品マスタ!$K:$L,2,FALSE))</f>
        <v/>
      </c>
      <c r="H6685" s="95" t="str">
        <f t="shared" si="104"/>
        <v/>
      </c>
    </row>
    <row r="6686" spans="1:8" x14ac:dyDescent="0.55000000000000004">
      <c r="A6686" s="76"/>
      <c r="B6686" s="50">
        <v>2</v>
      </c>
      <c r="G6686" s="94" t="str">
        <f>IF(F6686="","",VLOOKUP(F6686,商品マスタ!$K:$L,2,FALSE))</f>
        <v/>
      </c>
      <c r="H6686" s="95" t="str">
        <f t="shared" si="104"/>
        <v/>
      </c>
    </row>
    <row r="6687" spans="1:8" x14ac:dyDescent="0.55000000000000004">
      <c r="A6687" s="76"/>
      <c r="B6687" s="50">
        <v>1</v>
      </c>
      <c r="G6687" s="94" t="str">
        <f>IF(F6687="","",VLOOKUP(F6687,商品マスタ!$K:$L,2,FALSE))</f>
        <v/>
      </c>
      <c r="H6687" s="95" t="str">
        <f t="shared" si="104"/>
        <v/>
      </c>
    </row>
    <row r="6688" spans="1:8" x14ac:dyDescent="0.55000000000000004">
      <c r="A6688" s="76"/>
      <c r="B6688" s="50">
        <v>2</v>
      </c>
      <c r="G6688" s="94" t="str">
        <f>IF(F6688="","",VLOOKUP(F6688,商品マスタ!$K:$L,2,FALSE))</f>
        <v/>
      </c>
      <c r="H6688" s="95" t="str">
        <f t="shared" si="104"/>
        <v/>
      </c>
    </row>
    <row r="6689" spans="1:8" x14ac:dyDescent="0.55000000000000004">
      <c r="A6689" s="76"/>
      <c r="B6689" s="50">
        <v>1</v>
      </c>
      <c r="G6689" s="94" t="str">
        <f>IF(F6689="","",VLOOKUP(F6689,商品マスタ!$K:$L,2,FALSE))</f>
        <v/>
      </c>
      <c r="H6689" s="95" t="str">
        <f t="shared" si="104"/>
        <v/>
      </c>
    </row>
    <row r="6690" spans="1:8" x14ac:dyDescent="0.55000000000000004">
      <c r="A6690" s="76"/>
      <c r="B6690" s="50">
        <v>2</v>
      </c>
      <c r="G6690" s="94" t="str">
        <f>IF(F6690="","",VLOOKUP(F6690,商品マスタ!$K:$L,2,FALSE))</f>
        <v/>
      </c>
      <c r="H6690" s="95" t="str">
        <f t="shared" si="104"/>
        <v/>
      </c>
    </row>
    <row r="6691" spans="1:8" x14ac:dyDescent="0.55000000000000004">
      <c r="A6691" s="76"/>
      <c r="B6691" s="50">
        <v>1</v>
      </c>
      <c r="G6691" s="94" t="str">
        <f>IF(F6691="","",VLOOKUP(F6691,商品マスタ!$K:$L,2,FALSE))</f>
        <v/>
      </c>
      <c r="H6691" s="95" t="str">
        <f t="shared" si="104"/>
        <v/>
      </c>
    </row>
    <row r="6692" spans="1:8" x14ac:dyDescent="0.55000000000000004">
      <c r="A6692" s="76"/>
      <c r="B6692" s="50">
        <v>2</v>
      </c>
      <c r="G6692" s="94" t="str">
        <f>IF(F6692="","",VLOOKUP(F6692,商品マスタ!$K:$L,2,FALSE))</f>
        <v/>
      </c>
      <c r="H6692" s="95" t="str">
        <f t="shared" si="104"/>
        <v/>
      </c>
    </row>
    <row r="6693" spans="1:8" x14ac:dyDescent="0.55000000000000004">
      <c r="A6693" s="76"/>
      <c r="B6693" s="50">
        <v>1</v>
      </c>
      <c r="G6693" s="94" t="str">
        <f>IF(F6693="","",VLOOKUP(F6693,商品マスタ!$K:$L,2,FALSE))</f>
        <v/>
      </c>
      <c r="H6693" s="95" t="str">
        <f t="shared" si="104"/>
        <v/>
      </c>
    </row>
    <row r="6694" spans="1:8" x14ac:dyDescent="0.55000000000000004">
      <c r="A6694" s="76"/>
      <c r="B6694" s="50">
        <v>2</v>
      </c>
      <c r="G6694" s="94" t="str">
        <f>IF(F6694="","",VLOOKUP(F6694,商品マスタ!$K:$L,2,FALSE))</f>
        <v/>
      </c>
      <c r="H6694" s="95" t="str">
        <f t="shared" si="104"/>
        <v/>
      </c>
    </row>
    <row r="6695" spans="1:8" x14ac:dyDescent="0.55000000000000004">
      <c r="A6695" s="76"/>
      <c r="B6695" s="50">
        <v>1</v>
      </c>
      <c r="G6695" s="94" t="str">
        <f>IF(F6695="","",VLOOKUP(F6695,商品マスタ!$K:$L,2,FALSE))</f>
        <v/>
      </c>
      <c r="H6695" s="95" t="str">
        <f t="shared" si="104"/>
        <v/>
      </c>
    </row>
    <row r="6696" spans="1:8" x14ac:dyDescent="0.55000000000000004">
      <c r="A6696" s="76"/>
      <c r="B6696" s="50">
        <v>2</v>
      </c>
      <c r="G6696" s="94" t="str">
        <f>IF(F6696="","",VLOOKUP(F6696,商品マスタ!$K:$L,2,FALSE))</f>
        <v/>
      </c>
      <c r="H6696" s="95" t="str">
        <f t="shared" si="104"/>
        <v/>
      </c>
    </row>
    <row r="6697" spans="1:8" x14ac:dyDescent="0.55000000000000004">
      <c r="A6697" s="76"/>
      <c r="B6697" s="50">
        <v>1</v>
      </c>
      <c r="G6697" s="94" t="str">
        <f>IF(F6697="","",VLOOKUP(F6697,商品マスタ!$K:$L,2,FALSE))</f>
        <v/>
      </c>
      <c r="H6697" s="95" t="str">
        <f t="shared" si="104"/>
        <v/>
      </c>
    </row>
    <row r="6698" spans="1:8" x14ac:dyDescent="0.55000000000000004">
      <c r="A6698" s="76"/>
      <c r="B6698" s="50">
        <v>2</v>
      </c>
      <c r="G6698" s="94" t="str">
        <f>IF(F6698="","",VLOOKUP(F6698,商品マスタ!$K:$L,2,FALSE))</f>
        <v/>
      </c>
      <c r="H6698" s="95" t="str">
        <f t="shared" si="104"/>
        <v/>
      </c>
    </row>
    <row r="6699" spans="1:8" x14ac:dyDescent="0.55000000000000004">
      <c r="A6699" s="76"/>
      <c r="B6699" s="50">
        <v>1</v>
      </c>
      <c r="G6699" s="94" t="str">
        <f>IF(F6699="","",VLOOKUP(F6699,商品マスタ!$K:$L,2,FALSE))</f>
        <v/>
      </c>
      <c r="H6699" s="95" t="str">
        <f t="shared" si="104"/>
        <v/>
      </c>
    </row>
    <row r="6700" spans="1:8" x14ac:dyDescent="0.55000000000000004">
      <c r="A6700" s="76"/>
      <c r="B6700" s="50">
        <v>2</v>
      </c>
      <c r="G6700" s="94" t="str">
        <f>IF(F6700="","",VLOOKUP(F6700,商品マスタ!$K:$L,2,FALSE))</f>
        <v/>
      </c>
      <c r="H6700" s="95" t="str">
        <f t="shared" si="104"/>
        <v/>
      </c>
    </row>
    <row r="6701" spans="1:8" x14ac:dyDescent="0.55000000000000004">
      <c r="A6701" s="76"/>
      <c r="B6701" s="50">
        <v>1</v>
      </c>
      <c r="G6701" s="94" t="str">
        <f>IF(F6701="","",VLOOKUP(F6701,商品マスタ!$K:$L,2,FALSE))</f>
        <v/>
      </c>
      <c r="H6701" s="95" t="str">
        <f t="shared" si="104"/>
        <v/>
      </c>
    </row>
    <row r="6702" spans="1:8" x14ac:dyDescent="0.55000000000000004">
      <c r="A6702" s="76"/>
      <c r="B6702" s="50">
        <v>2</v>
      </c>
      <c r="G6702" s="94" t="str">
        <f>IF(F6702="","",VLOOKUP(F6702,商品マスタ!$K:$L,2,FALSE))</f>
        <v/>
      </c>
      <c r="H6702" s="95" t="str">
        <f t="shared" si="104"/>
        <v/>
      </c>
    </row>
    <row r="6703" spans="1:8" x14ac:dyDescent="0.55000000000000004">
      <c r="A6703" s="76"/>
      <c r="B6703" s="50">
        <v>1</v>
      </c>
      <c r="G6703" s="94" t="str">
        <f>IF(F6703="","",VLOOKUP(F6703,商品マスタ!$K:$L,2,FALSE))</f>
        <v/>
      </c>
      <c r="H6703" s="95" t="str">
        <f t="shared" si="104"/>
        <v/>
      </c>
    </row>
    <row r="6704" spans="1:8" x14ac:dyDescent="0.55000000000000004">
      <c r="A6704" s="76"/>
      <c r="B6704" s="50">
        <v>2</v>
      </c>
      <c r="G6704" s="94" t="str">
        <f>IF(F6704="","",VLOOKUP(F6704,商品マスタ!$K:$L,2,FALSE))</f>
        <v/>
      </c>
      <c r="H6704" s="95" t="str">
        <f t="shared" si="104"/>
        <v/>
      </c>
    </row>
    <row r="6705" spans="1:8" x14ac:dyDescent="0.55000000000000004">
      <c r="A6705" s="76"/>
      <c r="B6705" s="50">
        <v>1</v>
      </c>
      <c r="G6705" s="94" t="str">
        <f>IF(F6705="","",VLOOKUP(F6705,商品マスタ!$K:$L,2,FALSE))</f>
        <v/>
      </c>
      <c r="H6705" s="95" t="str">
        <f t="shared" si="104"/>
        <v/>
      </c>
    </row>
    <row r="6706" spans="1:8" x14ac:dyDescent="0.55000000000000004">
      <c r="A6706" s="76"/>
      <c r="B6706" s="50">
        <v>2</v>
      </c>
      <c r="G6706" s="94" t="str">
        <f>IF(F6706="","",VLOOKUP(F6706,商品マスタ!$K:$L,2,FALSE))</f>
        <v/>
      </c>
      <c r="H6706" s="95" t="str">
        <f t="shared" si="104"/>
        <v/>
      </c>
    </row>
    <row r="6707" spans="1:8" x14ac:dyDescent="0.55000000000000004">
      <c r="A6707" s="76"/>
      <c r="B6707" s="50">
        <v>1</v>
      </c>
      <c r="G6707" s="94" t="str">
        <f>IF(F6707="","",VLOOKUP(F6707,商品マスタ!$K:$L,2,FALSE))</f>
        <v/>
      </c>
      <c r="H6707" s="95" t="str">
        <f t="shared" si="104"/>
        <v/>
      </c>
    </row>
    <row r="6708" spans="1:8" x14ac:dyDescent="0.55000000000000004">
      <c r="A6708" s="76"/>
      <c r="B6708" s="50">
        <v>2</v>
      </c>
      <c r="G6708" s="94" t="str">
        <f>IF(F6708="","",VLOOKUP(F6708,商品マスタ!$K:$L,2,FALSE))</f>
        <v/>
      </c>
      <c r="H6708" s="95" t="str">
        <f t="shared" si="104"/>
        <v/>
      </c>
    </row>
    <row r="6709" spans="1:8" x14ac:dyDescent="0.55000000000000004">
      <c r="A6709" s="76"/>
      <c r="B6709" s="50">
        <v>1</v>
      </c>
      <c r="G6709" s="94" t="str">
        <f>IF(F6709="","",VLOOKUP(F6709,商品マスタ!$K:$L,2,FALSE))</f>
        <v/>
      </c>
      <c r="H6709" s="95" t="str">
        <f t="shared" si="104"/>
        <v/>
      </c>
    </row>
    <row r="6710" spans="1:8" x14ac:dyDescent="0.55000000000000004">
      <c r="A6710" s="76"/>
      <c r="B6710" s="50">
        <v>2</v>
      </c>
      <c r="G6710" s="94" t="str">
        <f>IF(F6710="","",VLOOKUP(F6710,商品マスタ!$K:$L,2,FALSE))</f>
        <v/>
      </c>
      <c r="H6710" s="95" t="str">
        <f t="shared" si="104"/>
        <v/>
      </c>
    </row>
    <row r="6711" spans="1:8" x14ac:dyDescent="0.55000000000000004">
      <c r="A6711" s="76"/>
      <c r="B6711" s="50">
        <v>1</v>
      </c>
      <c r="G6711" s="94" t="str">
        <f>IF(F6711="","",VLOOKUP(F6711,商品マスタ!$K:$L,2,FALSE))</f>
        <v/>
      </c>
      <c r="H6711" s="95" t="str">
        <f t="shared" si="104"/>
        <v/>
      </c>
    </row>
    <row r="6712" spans="1:8" x14ac:dyDescent="0.55000000000000004">
      <c r="A6712" s="76"/>
      <c r="B6712" s="50">
        <v>2</v>
      </c>
      <c r="G6712" s="94" t="str">
        <f>IF(F6712="","",VLOOKUP(F6712,商品マスタ!$K:$L,2,FALSE))</f>
        <v/>
      </c>
      <c r="H6712" s="95" t="str">
        <f t="shared" si="104"/>
        <v/>
      </c>
    </row>
    <row r="6713" spans="1:8" x14ac:dyDescent="0.55000000000000004">
      <c r="A6713" s="76"/>
      <c r="B6713" s="50">
        <v>1</v>
      </c>
      <c r="G6713" s="94" t="str">
        <f>IF(F6713="","",VLOOKUP(F6713,商品マスタ!$K:$L,2,FALSE))</f>
        <v/>
      </c>
      <c r="H6713" s="95" t="str">
        <f t="shared" si="104"/>
        <v/>
      </c>
    </row>
    <row r="6714" spans="1:8" x14ac:dyDescent="0.55000000000000004">
      <c r="A6714" s="76"/>
      <c r="B6714" s="50">
        <v>2</v>
      </c>
      <c r="G6714" s="94" t="str">
        <f>IF(F6714="","",VLOOKUP(F6714,商品マスタ!$K:$L,2,FALSE))</f>
        <v/>
      </c>
      <c r="H6714" s="95" t="str">
        <f t="shared" si="104"/>
        <v/>
      </c>
    </row>
    <row r="6715" spans="1:8" x14ac:dyDescent="0.55000000000000004">
      <c r="A6715" s="76"/>
      <c r="B6715" s="50">
        <v>1</v>
      </c>
      <c r="G6715" s="94" t="str">
        <f>IF(F6715="","",VLOOKUP(F6715,商品マスタ!$K:$L,2,FALSE))</f>
        <v/>
      </c>
      <c r="H6715" s="95" t="str">
        <f t="shared" si="104"/>
        <v/>
      </c>
    </row>
    <row r="6716" spans="1:8" x14ac:dyDescent="0.55000000000000004">
      <c r="A6716" s="76"/>
      <c r="B6716" s="50">
        <v>2</v>
      </c>
      <c r="G6716" s="94" t="str">
        <f>IF(F6716="","",VLOOKUP(F6716,商品マスタ!$K:$L,2,FALSE))</f>
        <v/>
      </c>
      <c r="H6716" s="95" t="str">
        <f t="shared" si="104"/>
        <v/>
      </c>
    </row>
    <row r="6717" spans="1:8" x14ac:dyDescent="0.55000000000000004">
      <c r="A6717" s="76"/>
      <c r="B6717" s="50">
        <v>1</v>
      </c>
      <c r="G6717" s="94" t="str">
        <f>IF(F6717="","",VLOOKUP(F6717,商品マスタ!$K:$L,2,FALSE))</f>
        <v/>
      </c>
      <c r="H6717" s="95" t="str">
        <f t="shared" si="104"/>
        <v/>
      </c>
    </row>
    <row r="6718" spans="1:8" x14ac:dyDescent="0.55000000000000004">
      <c r="A6718" s="76"/>
      <c r="B6718" s="50">
        <v>2</v>
      </c>
      <c r="G6718" s="94" t="str">
        <f>IF(F6718="","",VLOOKUP(F6718,商品マスタ!$K:$L,2,FALSE))</f>
        <v/>
      </c>
      <c r="H6718" s="95" t="str">
        <f t="shared" si="104"/>
        <v/>
      </c>
    </row>
    <row r="6719" spans="1:8" x14ac:dyDescent="0.55000000000000004">
      <c r="A6719" s="76"/>
      <c r="B6719" s="50">
        <v>1</v>
      </c>
      <c r="G6719" s="94" t="str">
        <f>IF(F6719="","",VLOOKUP(F6719,商品マスタ!$K:$L,2,FALSE))</f>
        <v/>
      </c>
      <c r="H6719" s="95" t="str">
        <f t="shared" si="104"/>
        <v/>
      </c>
    </row>
    <row r="6720" spans="1:8" x14ac:dyDescent="0.55000000000000004">
      <c r="A6720" s="76"/>
      <c r="B6720" s="50">
        <v>2</v>
      </c>
      <c r="G6720" s="94" t="str">
        <f>IF(F6720="","",VLOOKUP(F6720,商品マスタ!$K:$L,2,FALSE))</f>
        <v/>
      </c>
      <c r="H6720" s="95" t="str">
        <f t="shared" ref="H6720:H6783" si="105">IF(D6720="","",IF(E6720="",LEN(SUBSTITUTE(D6720," ","")),LEN(SUBSTITUTE(E6720," ",""))))</f>
        <v/>
      </c>
    </row>
    <row r="6721" spans="1:8" x14ac:dyDescent="0.55000000000000004">
      <c r="A6721" s="76"/>
      <c r="B6721" s="50">
        <v>1</v>
      </c>
      <c r="G6721" s="94" t="str">
        <f>IF(F6721="","",VLOOKUP(F6721,商品マスタ!$K:$L,2,FALSE))</f>
        <v/>
      </c>
      <c r="H6721" s="95" t="str">
        <f t="shared" si="105"/>
        <v/>
      </c>
    </row>
    <row r="6722" spans="1:8" x14ac:dyDescent="0.55000000000000004">
      <c r="A6722" s="76"/>
      <c r="B6722" s="50">
        <v>2</v>
      </c>
      <c r="G6722" s="94" t="str">
        <f>IF(F6722="","",VLOOKUP(F6722,商品マスタ!$K:$L,2,FALSE))</f>
        <v/>
      </c>
      <c r="H6722" s="95" t="str">
        <f t="shared" si="105"/>
        <v/>
      </c>
    </row>
    <row r="6723" spans="1:8" x14ac:dyDescent="0.55000000000000004">
      <c r="A6723" s="76"/>
      <c r="B6723" s="50">
        <v>1</v>
      </c>
      <c r="G6723" s="94" t="str">
        <f>IF(F6723="","",VLOOKUP(F6723,商品マスタ!$K:$L,2,FALSE))</f>
        <v/>
      </c>
      <c r="H6723" s="95" t="str">
        <f t="shared" si="105"/>
        <v/>
      </c>
    </row>
    <row r="6724" spans="1:8" x14ac:dyDescent="0.55000000000000004">
      <c r="A6724" s="76"/>
      <c r="B6724" s="50">
        <v>2</v>
      </c>
      <c r="G6724" s="94" t="str">
        <f>IF(F6724="","",VLOOKUP(F6724,商品マスタ!$K:$L,2,FALSE))</f>
        <v/>
      </c>
      <c r="H6724" s="95" t="str">
        <f t="shared" si="105"/>
        <v/>
      </c>
    </row>
    <row r="6725" spans="1:8" x14ac:dyDescent="0.55000000000000004">
      <c r="A6725" s="76"/>
      <c r="B6725" s="50">
        <v>1</v>
      </c>
      <c r="G6725" s="94" t="str">
        <f>IF(F6725="","",VLOOKUP(F6725,商品マスタ!$K:$L,2,FALSE))</f>
        <v/>
      </c>
      <c r="H6725" s="95" t="str">
        <f t="shared" si="105"/>
        <v/>
      </c>
    </row>
    <row r="6726" spans="1:8" x14ac:dyDescent="0.55000000000000004">
      <c r="A6726" s="76"/>
      <c r="B6726" s="50">
        <v>2</v>
      </c>
      <c r="G6726" s="94" t="str">
        <f>IF(F6726="","",VLOOKUP(F6726,商品マスタ!$K:$L,2,FALSE))</f>
        <v/>
      </c>
      <c r="H6726" s="95" t="str">
        <f t="shared" si="105"/>
        <v/>
      </c>
    </row>
    <row r="6727" spans="1:8" x14ac:dyDescent="0.55000000000000004">
      <c r="A6727" s="76"/>
      <c r="B6727" s="50">
        <v>1</v>
      </c>
      <c r="G6727" s="94" t="str">
        <f>IF(F6727="","",VLOOKUP(F6727,商品マスタ!$K:$L,2,FALSE))</f>
        <v/>
      </c>
      <c r="H6727" s="95" t="str">
        <f t="shared" si="105"/>
        <v/>
      </c>
    </row>
    <row r="6728" spans="1:8" x14ac:dyDescent="0.55000000000000004">
      <c r="A6728" s="76"/>
      <c r="B6728" s="50">
        <v>2</v>
      </c>
      <c r="G6728" s="94" t="str">
        <f>IF(F6728="","",VLOOKUP(F6728,商品マスタ!$K:$L,2,FALSE))</f>
        <v/>
      </c>
      <c r="H6728" s="95" t="str">
        <f t="shared" si="105"/>
        <v/>
      </c>
    </row>
    <row r="6729" spans="1:8" x14ac:dyDescent="0.55000000000000004">
      <c r="A6729" s="76"/>
      <c r="B6729" s="50">
        <v>1</v>
      </c>
      <c r="G6729" s="94" t="str">
        <f>IF(F6729="","",VLOOKUP(F6729,商品マスタ!$K:$L,2,FALSE))</f>
        <v/>
      </c>
      <c r="H6729" s="95" t="str">
        <f t="shared" si="105"/>
        <v/>
      </c>
    </row>
    <row r="6730" spans="1:8" x14ac:dyDescent="0.55000000000000004">
      <c r="A6730" s="76"/>
      <c r="B6730" s="50">
        <v>2</v>
      </c>
      <c r="G6730" s="94" t="str">
        <f>IF(F6730="","",VLOOKUP(F6730,商品マスタ!$K:$L,2,FALSE))</f>
        <v/>
      </c>
      <c r="H6730" s="95" t="str">
        <f t="shared" si="105"/>
        <v/>
      </c>
    </row>
    <row r="6731" spans="1:8" x14ac:dyDescent="0.55000000000000004">
      <c r="A6731" s="76"/>
      <c r="B6731" s="50">
        <v>1</v>
      </c>
      <c r="G6731" s="94" t="str">
        <f>IF(F6731="","",VLOOKUP(F6731,商品マスタ!$K:$L,2,FALSE))</f>
        <v/>
      </c>
      <c r="H6731" s="95" t="str">
        <f t="shared" si="105"/>
        <v/>
      </c>
    </row>
    <row r="6732" spans="1:8" x14ac:dyDescent="0.55000000000000004">
      <c r="A6732" s="76"/>
      <c r="B6732" s="50">
        <v>2</v>
      </c>
      <c r="G6732" s="94" t="str">
        <f>IF(F6732="","",VLOOKUP(F6732,商品マスタ!$K:$L,2,FALSE))</f>
        <v/>
      </c>
      <c r="H6732" s="95" t="str">
        <f t="shared" si="105"/>
        <v/>
      </c>
    </row>
    <row r="6733" spans="1:8" x14ac:dyDescent="0.55000000000000004">
      <c r="A6733" s="76"/>
      <c r="B6733" s="50">
        <v>1</v>
      </c>
      <c r="G6733" s="94" t="str">
        <f>IF(F6733="","",VLOOKUP(F6733,商品マスタ!$K:$L,2,FALSE))</f>
        <v/>
      </c>
      <c r="H6733" s="95" t="str">
        <f t="shared" si="105"/>
        <v/>
      </c>
    </row>
    <row r="6734" spans="1:8" x14ac:dyDescent="0.55000000000000004">
      <c r="A6734" s="76"/>
      <c r="B6734" s="50">
        <v>2</v>
      </c>
      <c r="G6734" s="94" t="str">
        <f>IF(F6734="","",VLOOKUP(F6734,商品マスタ!$K:$L,2,FALSE))</f>
        <v/>
      </c>
      <c r="H6734" s="95" t="str">
        <f t="shared" si="105"/>
        <v/>
      </c>
    </row>
    <row r="6735" spans="1:8" x14ac:dyDescent="0.55000000000000004">
      <c r="A6735" s="76"/>
      <c r="B6735" s="50">
        <v>1</v>
      </c>
      <c r="G6735" s="94" t="str">
        <f>IF(F6735="","",VLOOKUP(F6735,商品マスタ!$K:$L,2,FALSE))</f>
        <v/>
      </c>
      <c r="H6735" s="95" t="str">
        <f t="shared" si="105"/>
        <v/>
      </c>
    </row>
    <row r="6736" spans="1:8" x14ac:dyDescent="0.55000000000000004">
      <c r="A6736" s="76"/>
      <c r="B6736" s="50">
        <v>2</v>
      </c>
      <c r="G6736" s="94" t="str">
        <f>IF(F6736="","",VLOOKUP(F6736,商品マスタ!$K:$L,2,FALSE))</f>
        <v/>
      </c>
      <c r="H6736" s="95" t="str">
        <f t="shared" si="105"/>
        <v/>
      </c>
    </row>
    <row r="6737" spans="1:8" x14ac:dyDescent="0.55000000000000004">
      <c r="A6737" s="76"/>
      <c r="B6737" s="50">
        <v>1</v>
      </c>
      <c r="G6737" s="94" t="str">
        <f>IF(F6737="","",VLOOKUP(F6737,商品マスタ!$K:$L,2,FALSE))</f>
        <v/>
      </c>
      <c r="H6737" s="95" t="str">
        <f t="shared" si="105"/>
        <v/>
      </c>
    </row>
    <row r="6738" spans="1:8" x14ac:dyDescent="0.55000000000000004">
      <c r="A6738" s="76"/>
      <c r="B6738" s="50">
        <v>2</v>
      </c>
      <c r="G6738" s="94" t="str">
        <f>IF(F6738="","",VLOOKUP(F6738,商品マスタ!$K:$L,2,FALSE))</f>
        <v/>
      </c>
      <c r="H6738" s="95" t="str">
        <f t="shared" si="105"/>
        <v/>
      </c>
    </row>
    <row r="6739" spans="1:8" x14ac:dyDescent="0.55000000000000004">
      <c r="A6739" s="76"/>
      <c r="B6739" s="50">
        <v>1</v>
      </c>
      <c r="G6739" s="94" t="str">
        <f>IF(F6739="","",VLOOKUP(F6739,商品マスタ!$K:$L,2,FALSE))</f>
        <v/>
      </c>
      <c r="H6739" s="95" t="str">
        <f t="shared" si="105"/>
        <v/>
      </c>
    </row>
    <row r="6740" spans="1:8" x14ac:dyDescent="0.55000000000000004">
      <c r="A6740" s="76"/>
      <c r="B6740" s="50">
        <v>2</v>
      </c>
      <c r="G6740" s="94" t="str">
        <f>IF(F6740="","",VLOOKUP(F6740,商品マスタ!$K:$L,2,FALSE))</f>
        <v/>
      </c>
      <c r="H6740" s="95" t="str">
        <f t="shared" si="105"/>
        <v/>
      </c>
    </row>
    <row r="6741" spans="1:8" x14ac:dyDescent="0.55000000000000004">
      <c r="A6741" s="76"/>
      <c r="B6741" s="50">
        <v>1</v>
      </c>
      <c r="G6741" s="94" t="str">
        <f>IF(F6741="","",VLOOKUP(F6741,商品マスタ!$K:$L,2,FALSE))</f>
        <v/>
      </c>
      <c r="H6741" s="95" t="str">
        <f t="shared" si="105"/>
        <v/>
      </c>
    </row>
    <row r="6742" spans="1:8" x14ac:dyDescent="0.55000000000000004">
      <c r="A6742" s="76"/>
      <c r="B6742" s="50">
        <v>2</v>
      </c>
      <c r="G6742" s="94" t="str">
        <f>IF(F6742="","",VLOOKUP(F6742,商品マスタ!$K:$L,2,FALSE))</f>
        <v/>
      </c>
      <c r="H6742" s="95" t="str">
        <f t="shared" si="105"/>
        <v/>
      </c>
    </row>
    <row r="6743" spans="1:8" x14ac:dyDescent="0.55000000000000004">
      <c r="A6743" s="76"/>
      <c r="B6743" s="50">
        <v>1</v>
      </c>
      <c r="G6743" s="94" t="str">
        <f>IF(F6743="","",VLOOKUP(F6743,商品マスタ!$K:$L,2,FALSE))</f>
        <v/>
      </c>
      <c r="H6743" s="95" t="str">
        <f t="shared" si="105"/>
        <v/>
      </c>
    </row>
    <row r="6744" spans="1:8" x14ac:dyDescent="0.55000000000000004">
      <c r="A6744" s="76"/>
      <c r="B6744" s="50">
        <v>2</v>
      </c>
      <c r="G6744" s="94" t="str">
        <f>IF(F6744="","",VLOOKUP(F6744,商品マスタ!$K:$L,2,FALSE))</f>
        <v/>
      </c>
      <c r="H6744" s="95" t="str">
        <f t="shared" si="105"/>
        <v/>
      </c>
    </row>
    <row r="6745" spans="1:8" x14ac:dyDescent="0.55000000000000004">
      <c r="A6745" s="76"/>
      <c r="B6745" s="50">
        <v>1</v>
      </c>
      <c r="G6745" s="94" t="str">
        <f>IF(F6745="","",VLOOKUP(F6745,商品マスタ!$K:$L,2,FALSE))</f>
        <v/>
      </c>
      <c r="H6745" s="95" t="str">
        <f t="shared" si="105"/>
        <v/>
      </c>
    </row>
    <row r="6746" spans="1:8" x14ac:dyDescent="0.55000000000000004">
      <c r="A6746" s="76"/>
      <c r="B6746" s="50">
        <v>2</v>
      </c>
      <c r="G6746" s="94" t="str">
        <f>IF(F6746="","",VLOOKUP(F6746,商品マスタ!$K:$L,2,FALSE))</f>
        <v/>
      </c>
      <c r="H6746" s="95" t="str">
        <f t="shared" si="105"/>
        <v/>
      </c>
    </row>
    <row r="6747" spans="1:8" x14ac:dyDescent="0.55000000000000004">
      <c r="A6747" s="76"/>
      <c r="B6747" s="50">
        <v>1</v>
      </c>
      <c r="G6747" s="94" t="str">
        <f>IF(F6747="","",VLOOKUP(F6747,商品マスタ!$K:$L,2,FALSE))</f>
        <v/>
      </c>
      <c r="H6747" s="95" t="str">
        <f t="shared" si="105"/>
        <v/>
      </c>
    </row>
    <row r="6748" spans="1:8" x14ac:dyDescent="0.55000000000000004">
      <c r="A6748" s="76"/>
      <c r="B6748" s="50">
        <v>2</v>
      </c>
      <c r="G6748" s="94" t="str">
        <f>IF(F6748="","",VLOOKUP(F6748,商品マスタ!$K:$L,2,FALSE))</f>
        <v/>
      </c>
      <c r="H6748" s="95" t="str">
        <f t="shared" si="105"/>
        <v/>
      </c>
    </row>
    <row r="6749" spans="1:8" x14ac:dyDescent="0.55000000000000004">
      <c r="A6749" s="76"/>
      <c r="B6749" s="50">
        <v>1</v>
      </c>
      <c r="G6749" s="94" t="str">
        <f>IF(F6749="","",VLOOKUP(F6749,商品マスタ!$K:$L,2,FALSE))</f>
        <v/>
      </c>
      <c r="H6749" s="95" t="str">
        <f t="shared" si="105"/>
        <v/>
      </c>
    </row>
    <row r="6750" spans="1:8" x14ac:dyDescent="0.55000000000000004">
      <c r="A6750" s="76"/>
      <c r="B6750" s="50">
        <v>2</v>
      </c>
      <c r="G6750" s="94" t="str">
        <f>IF(F6750="","",VLOOKUP(F6750,商品マスタ!$K:$L,2,FALSE))</f>
        <v/>
      </c>
      <c r="H6750" s="95" t="str">
        <f t="shared" si="105"/>
        <v/>
      </c>
    </row>
    <row r="6751" spans="1:8" x14ac:dyDescent="0.55000000000000004">
      <c r="A6751" s="76"/>
      <c r="B6751" s="50">
        <v>1</v>
      </c>
      <c r="G6751" s="94" t="str">
        <f>IF(F6751="","",VLOOKUP(F6751,商品マスタ!$K:$L,2,FALSE))</f>
        <v/>
      </c>
      <c r="H6751" s="95" t="str">
        <f t="shared" si="105"/>
        <v/>
      </c>
    </row>
    <row r="6752" spans="1:8" x14ac:dyDescent="0.55000000000000004">
      <c r="A6752" s="76"/>
      <c r="B6752" s="50">
        <v>2</v>
      </c>
      <c r="G6752" s="94" t="str">
        <f>IF(F6752="","",VLOOKUP(F6752,商品マスタ!$K:$L,2,FALSE))</f>
        <v/>
      </c>
      <c r="H6752" s="95" t="str">
        <f t="shared" si="105"/>
        <v/>
      </c>
    </row>
    <row r="6753" spans="1:8" x14ac:dyDescent="0.55000000000000004">
      <c r="A6753" s="76"/>
      <c r="B6753" s="50">
        <v>1</v>
      </c>
      <c r="G6753" s="94" t="str">
        <f>IF(F6753="","",VLOOKUP(F6753,商品マスタ!$K:$L,2,FALSE))</f>
        <v/>
      </c>
      <c r="H6753" s="95" t="str">
        <f t="shared" si="105"/>
        <v/>
      </c>
    </row>
    <row r="6754" spans="1:8" x14ac:dyDescent="0.55000000000000004">
      <c r="A6754" s="76"/>
      <c r="B6754" s="50">
        <v>2</v>
      </c>
      <c r="G6754" s="94" t="str">
        <f>IF(F6754="","",VLOOKUP(F6754,商品マスタ!$K:$L,2,FALSE))</f>
        <v/>
      </c>
      <c r="H6754" s="95" t="str">
        <f t="shared" si="105"/>
        <v/>
      </c>
    </row>
    <row r="6755" spans="1:8" x14ac:dyDescent="0.55000000000000004">
      <c r="A6755" s="76"/>
      <c r="B6755" s="50">
        <v>1</v>
      </c>
      <c r="G6755" s="94" t="str">
        <f>IF(F6755="","",VLOOKUP(F6755,商品マスタ!$K:$L,2,FALSE))</f>
        <v/>
      </c>
      <c r="H6755" s="95" t="str">
        <f t="shared" si="105"/>
        <v/>
      </c>
    </row>
    <row r="6756" spans="1:8" x14ac:dyDescent="0.55000000000000004">
      <c r="A6756" s="76"/>
      <c r="B6756" s="50">
        <v>2</v>
      </c>
      <c r="G6756" s="94" t="str">
        <f>IF(F6756="","",VLOOKUP(F6756,商品マスタ!$K:$L,2,FALSE))</f>
        <v/>
      </c>
      <c r="H6756" s="95" t="str">
        <f t="shared" si="105"/>
        <v/>
      </c>
    </row>
    <row r="6757" spans="1:8" x14ac:dyDescent="0.55000000000000004">
      <c r="A6757" s="76"/>
      <c r="B6757" s="50">
        <v>1</v>
      </c>
      <c r="G6757" s="94" t="str">
        <f>IF(F6757="","",VLOOKUP(F6757,商品マスタ!$K:$L,2,FALSE))</f>
        <v/>
      </c>
      <c r="H6757" s="95" t="str">
        <f t="shared" si="105"/>
        <v/>
      </c>
    </row>
    <row r="6758" spans="1:8" x14ac:dyDescent="0.55000000000000004">
      <c r="A6758" s="76"/>
      <c r="B6758" s="50">
        <v>2</v>
      </c>
      <c r="G6758" s="94" t="str">
        <f>IF(F6758="","",VLOOKUP(F6758,商品マスタ!$K:$L,2,FALSE))</f>
        <v/>
      </c>
      <c r="H6758" s="95" t="str">
        <f t="shared" si="105"/>
        <v/>
      </c>
    </row>
    <row r="6759" spans="1:8" x14ac:dyDescent="0.55000000000000004">
      <c r="A6759" s="76"/>
      <c r="B6759" s="50">
        <v>1</v>
      </c>
      <c r="G6759" s="94" t="str">
        <f>IF(F6759="","",VLOOKUP(F6759,商品マスタ!$K:$L,2,FALSE))</f>
        <v/>
      </c>
      <c r="H6759" s="95" t="str">
        <f t="shared" si="105"/>
        <v/>
      </c>
    </row>
    <row r="6760" spans="1:8" x14ac:dyDescent="0.55000000000000004">
      <c r="A6760" s="76"/>
      <c r="B6760" s="50">
        <v>2</v>
      </c>
      <c r="G6760" s="94" t="str">
        <f>IF(F6760="","",VLOOKUP(F6760,商品マスタ!$K:$L,2,FALSE))</f>
        <v/>
      </c>
      <c r="H6760" s="95" t="str">
        <f t="shared" si="105"/>
        <v/>
      </c>
    </row>
    <row r="6761" spans="1:8" x14ac:dyDescent="0.55000000000000004">
      <c r="A6761" s="76"/>
      <c r="B6761" s="50">
        <v>1</v>
      </c>
      <c r="G6761" s="94" t="str">
        <f>IF(F6761="","",VLOOKUP(F6761,商品マスタ!$K:$L,2,FALSE))</f>
        <v/>
      </c>
      <c r="H6761" s="95" t="str">
        <f t="shared" si="105"/>
        <v/>
      </c>
    </row>
    <row r="6762" spans="1:8" x14ac:dyDescent="0.55000000000000004">
      <c r="A6762" s="76"/>
      <c r="B6762" s="50">
        <v>2</v>
      </c>
      <c r="G6762" s="94" t="str">
        <f>IF(F6762="","",VLOOKUP(F6762,商品マスタ!$K:$L,2,FALSE))</f>
        <v/>
      </c>
      <c r="H6762" s="95" t="str">
        <f t="shared" si="105"/>
        <v/>
      </c>
    </row>
    <row r="6763" spans="1:8" x14ac:dyDescent="0.55000000000000004">
      <c r="A6763" s="76"/>
      <c r="B6763" s="50">
        <v>1</v>
      </c>
      <c r="G6763" s="94" t="str">
        <f>IF(F6763="","",VLOOKUP(F6763,商品マスタ!$K:$L,2,FALSE))</f>
        <v/>
      </c>
      <c r="H6763" s="95" t="str">
        <f t="shared" si="105"/>
        <v/>
      </c>
    </row>
    <row r="6764" spans="1:8" x14ac:dyDescent="0.55000000000000004">
      <c r="A6764" s="76"/>
      <c r="B6764" s="50">
        <v>2</v>
      </c>
      <c r="G6764" s="94" t="str">
        <f>IF(F6764="","",VLOOKUP(F6764,商品マスタ!$K:$L,2,FALSE))</f>
        <v/>
      </c>
      <c r="H6764" s="95" t="str">
        <f t="shared" si="105"/>
        <v/>
      </c>
    </row>
    <row r="6765" spans="1:8" x14ac:dyDescent="0.55000000000000004">
      <c r="A6765" s="76"/>
      <c r="B6765" s="50">
        <v>1</v>
      </c>
      <c r="G6765" s="94" t="str">
        <f>IF(F6765="","",VLOOKUP(F6765,商品マスタ!$K:$L,2,FALSE))</f>
        <v/>
      </c>
      <c r="H6765" s="95" t="str">
        <f t="shared" si="105"/>
        <v/>
      </c>
    </row>
    <row r="6766" spans="1:8" x14ac:dyDescent="0.55000000000000004">
      <c r="A6766" s="76"/>
      <c r="B6766" s="50">
        <v>2</v>
      </c>
      <c r="G6766" s="94" t="str">
        <f>IF(F6766="","",VLOOKUP(F6766,商品マスタ!$K:$L,2,FALSE))</f>
        <v/>
      </c>
      <c r="H6766" s="95" t="str">
        <f t="shared" si="105"/>
        <v/>
      </c>
    </row>
    <row r="6767" spans="1:8" x14ac:dyDescent="0.55000000000000004">
      <c r="A6767" s="76"/>
      <c r="B6767" s="50">
        <v>1</v>
      </c>
      <c r="G6767" s="94" t="str">
        <f>IF(F6767="","",VLOOKUP(F6767,商品マスタ!$K:$L,2,FALSE))</f>
        <v/>
      </c>
      <c r="H6767" s="95" t="str">
        <f t="shared" si="105"/>
        <v/>
      </c>
    </row>
    <row r="6768" spans="1:8" x14ac:dyDescent="0.55000000000000004">
      <c r="A6768" s="76"/>
      <c r="B6768" s="50">
        <v>2</v>
      </c>
      <c r="G6768" s="94" t="str">
        <f>IF(F6768="","",VLOOKUP(F6768,商品マスタ!$K:$L,2,FALSE))</f>
        <v/>
      </c>
      <c r="H6768" s="95" t="str">
        <f t="shared" si="105"/>
        <v/>
      </c>
    </row>
    <row r="6769" spans="1:8" x14ac:dyDescent="0.55000000000000004">
      <c r="A6769" s="76"/>
      <c r="B6769" s="50">
        <v>1</v>
      </c>
      <c r="G6769" s="94" t="str">
        <f>IF(F6769="","",VLOOKUP(F6769,商品マスタ!$K:$L,2,FALSE))</f>
        <v/>
      </c>
      <c r="H6769" s="95" t="str">
        <f t="shared" si="105"/>
        <v/>
      </c>
    </row>
    <row r="6770" spans="1:8" x14ac:dyDescent="0.55000000000000004">
      <c r="A6770" s="76"/>
      <c r="B6770" s="50">
        <v>2</v>
      </c>
      <c r="G6770" s="94" t="str">
        <f>IF(F6770="","",VLOOKUP(F6770,商品マスタ!$K:$L,2,FALSE))</f>
        <v/>
      </c>
      <c r="H6770" s="95" t="str">
        <f t="shared" si="105"/>
        <v/>
      </c>
    </row>
    <row r="6771" spans="1:8" x14ac:dyDescent="0.55000000000000004">
      <c r="A6771" s="76"/>
      <c r="B6771" s="50">
        <v>1</v>
      </c>
      <c r="G6771" s="94" t="str">
        <f>IF(F6771="","",VLOOKUP(F6771,商品マスタ!$K:$L,2,FALSE))</f>
        <v/>
      </c>
      <c r="H6771" s="95" t="str">
        <f t="shared" si="105"/>
        <v/>
      </c>
    </row>
    <row r="6772" spans="1:8" x14ac:dyDescent="0.55000000000000004">
      <c r="A6772" s="76"/>
      <c r="B6772" s="50">
        <v>2</v>
      </c>
      <c r="G6772" s="94" t="str">
        <f>IF(F6772="","",VLOOKUP(F6772,商品マスタ!$K:$L,2,FALSE))</f>
        <v/>
      </c>
      <c r="H6772" s="95" t="str">
        <f t="shared" si="105"/>
        <v/>
      </c>
    </row>
    <row r="6773" spans="1:8" x14ac:dyDescent="0.55000000000000004">
      <c r="A6773" s="76"/>
      <c r="B6773" s="50">
        <v>1</v>
      </c>
      <c r="G6773" s="94" t="str">
        <f>IF(F6773="","",VLOOKUP(F6773,商品マスタ!$K:$L,2,FALSE))</f>
        <v/>
      </c>
      <c r="H6773" s="95" t="str">
        <f t="shared" si="105"/>
        <v/>
      </c>
    </row>
    <row r="6774" spans="1:8" x14ac:dyDescent="0.55000000000000004">
      <c r="A6774" s="76"/>
      <c r="B6774" s="50">
        <v>2</v>
      </c>
      <c r="G6774" s="94" t="str">
        <f>IF(F6774="","",VLOOKUP(F6774,商品マスタ!$K:$L,2,FALSE))</f>
        <v/>
      </c>
      <c r="H6774" s="95" t="str">
        <f t="shared" si="105"/>
        <v/>
      </c>
    </row>
    <row r="6775" spans="1:8" x14ac:dyDescent="0.55000000000000004">
      <c r="A6775" s="76"/>
      <c r="B6775" s="50">
        <v>1</v>
      </c>
      <c r="G6775" s="94" t="str">
        <f>IF(F6775="","",VLOOKUP(F6775,商品マスタ!$K:$L,2,FALSE))</f>
        <v/>
      </c>
      <c r="H6775" s="95" t="str">
        <f t="shared" si="105"/>
        <v/>
      </c>
    </row>
    <row r="6776" spans="1:8" x14ac:dyDescent="0.55000000000000004">
      <c r="A6776" s="76"/>
      <c r="B6776" s="50">
        <v>2</v>
      </c>
      <c r="G6776" s="94" t="str">
        <f>IF(F6776="","",VLOOKUP(F6776,商品マスタ!$K:$L,2,FALSE))</f>
        <v/>
      </c>
      <c r="H6776" s="95" t="str">
        <f t="shared" si="105"/>
        <v/>
      </c>
    </row>
    <row r="6777" spans="1:8" x14ac:dyDescent="0.55000000000000004">
      <c r="A6777" s="76"/>
      <c r="B6777" s="50">
        <v>1</v>
      </c>
      <c r="G6777" s="94" t="str">
        <f>IF(F6777="","",VLOOKUP(F6777,商品マスタ!$K:$L,2,FALSE))</f>
        <v/>
      </c>
      <c r="H6777" s="95" t="str">
        <f t="shared" si="105"/>
        <v/>
      </c>
    </row>
    <row r="6778" spans="1:8" x14ac:dyDescent="0.55000000000000004">
      <c r="A6778" s="76"/>
      <c r="B6778" s="50">
        <v>2</v>
      </c>
      <c r="G6778" s="94" t="str">
        <f>IF(F6778="","",VLOOKUP(F6778,商品マスタ!$K:$L,2,FALSE))</f>
        <v/>
      </c>
      <c r="H6778" s="95" t="str">
        <f t="shared" si="105"/>
        <v/>
      </c>
    </row>
    <row r="6779" spans="1:8" x14ac:dyDescent="0.55000000000000004">
      <c r="A6779" s="76"/>
      <c r="B6779" s="50">
        <v>1</v>
      </c>
      <c r="G6779" s="94" t="str">
        <f>IF(F6779="","",VLOOKUP(F6779,商品マスタ!$K:$L,2,FALSE))</f>
        <v/>
      </c>
      <c r="H6779" s="95" t="str">
        <f t="shared" si="105"/>
        <v/>
      </c>
    </row>
    <row r="6780" spans="1:8" x14ac:dyDescent="0.55000000000000004">
      <c r="A6780" s="76"/>
      <c r="B6780" s="50">
        <v>2</v>
      </c>
      <c r="G6780" s="94" t="str">
        <f>IF(F6780="","",VLOOKUP(F6780,商品マスタ!$K:$L,2,FALSE))</f>
        <v/>
      </c>
      <c r="H6780" s="95" t="str">
        <f t="shared" si="105"/>
        <v/>
      </c>
    </row>
    <row r="6781" spans="1:8" x14ac:dyDescent="0.55000000000000004">
      <c r="A6781" s="76"/>
      <c r="B6781" s="50">
        <v>1</v>
      </c>
      <c r="G6781" s="94" t="str">
        <f>IF(F6781="","",VLOOKUP(F6781,商品マスタ!$K:$L,2,FALSE))</f>
        <v/>
      </c>
      <c r="H6781" s="95" t="str">
        <f t="shared" si="105"/>
        <v/>
      </c>
    </row>
    <row r="6782" spans="1:8" x14ac:dyDescent="0.55000000000000004">
      <c r="A6782" s="76"/>
      <c r="B6782" s="50">
        <v>2</v>
      </c>
      <c r="G6782" s="94" t="str">
        <f>IF(F6782="","",VLOOKUP(F6782,商品マスタ!$K:$L,2,FALSE))</f>
        <v/>
      </c>
      <c r="H6782" s="95" t="str">
        <f t="shared" si="105"/>
        <v/>
      </c>
    </row>
    <row r="6783" spans="1:8" x14ac:dyDescent="0.55000000000000004">
      <c r="A6783" s="76"/>
      <c r="B6783" s="50">
        <v>1</v>
      </c>
      <c r="G6783" s="94" t="str">
        <f>IF(F6783="","",VLOOKUP(F6783,商品マスタ!$K:$L,2,FALSE))</f>
        <v/>
      </c>
      <c r="H6783" s="95" t="str">
        <f t="shared" si="105"/>
        <v/>
      </c>
    </row>
    <row r="6784" spans="1:8" x14ac:dyDescent="0.55000000000000004">
      <c r="A6784" s="76"/>
      <c r="B6784" s="50">
        <v>2</v>
      </c>
      <c r="G6784" s="94" t="str">
        <f>IF(F6784="","",VLOOKUP(F6784,商品マスタ!$K:$L,2,FALSE))</f>
        <v/>
      </c>
      <c r="H6784" s="95" t="str">
        <f t="shared" ref="H6784:H6847" si="106">IF(D6784="","",IF(E6784="",LEN(SUBSTITUTE(D6784," ","")),LEN(SUBSTITUTE(E6784," ",""))))</f>
        <v/>
      </c>
    </row>
    <row r="6785" spans="1:8" x14ac:dyDescent="0.55000000000000004">
      <c r="A6785" s="76"/>
      <c r="B6785" s="50">
        <v>1</v>
      </c>
      <c r="G6785" s="94" t="str">
        <f>IF(F6785="","",VLOOKUP(F6785,商品マスタ!$K:$L,2,FALSE))</f>
        <v/>
      </c>
      <c r="H6785" s="95" t="str">
        <f t="shared" si="106"/>
        <v/>
      </c>
    </row>
    <row r="6786" spans="1:8" x14ac:dyDescent="0.55000000000000004">
      <c r="A6786" s="76"/>
      <c r="B6786" s="50">
        <v>2</v>
      </c>
      <c r="G6786" s="94" t="str">
        <f>IF(F6786="","",VLOOKUP(F6786,商品マスタ!$K:$L,2,FALSE))</f>
        <v/>
      </c>
      <c r="H6786" s="95" t="str">
        <f t="shared" si="106"/>
        <v/>
      </c>
    </row>
    <row r="6787" spans="1:8" x14ac:dyDescent="0.55000000000000004">
      <c r="A6787" s="76"/>
      <c r="B6787" s="50">
        <v>1</v>
      </c>
      <c r="G6787" s="94" t="str">
        <f>IF(F6787="","",VLOOKUP(F6787,商品マスタ!$K:$L,2,FALSE))</f>
        <v/>
      </c>
      <c r="H6787" s="95" t="str">
        <f t="shared" si="106"/>
        <v/>
      </c>
    </row>
    <row r="6788" spans="1:8" x14ac:dyDescent="0.55000000000000004">
      <c r="A6788" s="76"/>
      <c r="B6788" s="50">
        <v>2</v>
      </c>
      <c r="G6788" s="94" t="str">
        <f>IF(F6788="","",VLOOKUP(F6788,商品マスタ!$K:$L,2,FALSE))</f>
        <v/>
      </c>
      <c r="H6788" s="95" t="str">
        <f t="shared" si="106"/>
        <v/>
      </c>
    </row>
    <row r="6789" spans="1:8" x14ac:dyDescent="0.55000000000000004">
      <c r="A6789" s="76"/>
      <c r="B6789" s="50">
        <v>1</v>
      </c>
      <c r="G6789" s="94" t="str">
        <f>IF(F6789="","",VLOOKUP(F6789,商品マスタ!$K:$L,2,FALSE))</f>
        <v/>
      </c>
      <c r="H6789" s="95" t="str">
        <f t="shared" si="106"/>
        <v/>
      </c>
    </row>
    <row r="6790" spans="1:8" x14ac:dyDescent="0.55000000000000004">
      <c r="A6790" s="76"/>
      <c r="B6790" s="50">
        <v>2</v>
      </c>
      <c r="G6790" s="94" t="str">
        <f>IF(F6790="","",VLOOKUP(F6790,商品マスタ!$K:$L,2,FALSE))</f>
        <v/>
      </c>
      <c r="H6790" s="95" t="str">
        <f t="shared" si="106"/>
        <v/>
      </c>
    </row>
    <row r="6791" spans="1:8" x14ac:dyDescent="0.55000000000000004">
      <c r="A6791" s="76"/>
      <c r="B6791" s="50">
        <v>1</v>
      </c>
      <c r="G6791" s="94" t="str">
        <f>IF(F6791="","",VLOOKUP(F6791,商品マスタ!$K:$L,2,FALSE))</f>
        <v/>
      </c>
      <c r="H6791" s="95" t="str">
        <f t="shared" si="106"/>
        <v/>
      </c>
    </row>
    <row r="6792" spans="1:8" x14ac:dyDescent="0.55000000000000004">
      <c r="A6792" s="76"/>
      <c r="B6792" s="50">
        <v>2</v>
      </c>
      <c r="G6792" s="94" t="str">
        <f>IF(F6792="","",VLOOKUP(F6792,商品マスタ!$K:$L,2,FALSE))</f>
        <v/>
      </c>
      <c r="H6792" s="95" t="str">
        <f t="shared" si="106"/>
        <v/>
      </c>
    </row>
    <row r="6793" spans="1:8" x14ac:dyDescent="0.55000000000000004">
      <c r="A6793" s="76"/>
      <c r="B6793" s="50">
        <v>1</v>
      </c>
      <c r="G6793" s="94" t="str">
        <f>IF(F6793="","",VLOOKUP(F6793,商品マスタ!$K:$L,2,FALSE))</f>
        <v/>
      </c>
      <c r="H6793" s="95" t="str">
        <f t="shared" si="106"/>
        <v/>
      </c>
    </row>
    <row r="6794" spans="1:8" x14ac:dyDescent="0.55000000000000004">
      <c r="A6794" s="76"/>
      <c r="B6794" s="50">
        <v>2</v>
      </c>
      <c r="G6794" s="94" t="str">
        <f>IF(F6794="","",VLOOKUP(F6794,商品マスタ!$K:$L,2,FALSE))</f>
        <v/>
      </c>
      <c r="H6794" s="95" t="str">
        <f t="shared" si="106"/>
        <v/>
      </c>
    </row>
    <row r="6795" spans="1:8" x14ac:dyDescent="0.55000000000000004">
      <c r="A6795" s="76"/>
      <c r="B6795" s="50">
        <v>1</v>
      </c>
      <c r="G6795" s="94" t="str">
        <f>IF(F6795="","",VLOOKUP(F6795,商品マスタ!$K:$L,2,FALSE))</f>
        <v/>
      </c>
      <c r="H6795" s="95" t="str">
        <f t="shared" si="106"/>
        <v/>
      </c>
    </row>
    <row r="6796" spans="1:8" x14ac:dyDescent="0.55000000000000004">
      <c r="A6796" s="76"/>
      <c r="B6796" s="50">
        <v>2</v>
      </c>
      <c r="G6796" s="94" t="str">
        <f>IF(F6796="","",VLOOKUP(F6796,商品マスタ!$K:$L,2,FALSE))</f>
        <v/>
      </c>
      <c r="H6796" s="95" t="str">
        <f t="shared" si="106"/>
        <v/>
      </c>
    </row>
    <row r="6797" spans="1:8" x14ac:dyDescent="0.55000000000000004">
      <c r="A6797" s="76"/>
      <c r="B6797" s="50">
        <v>1</v>
      </c>
      <c r="G6797" s="94" t="str">
        <f>IF(F6797="","",VLOOKUP(F6797,商品マスタ!$K:$L,2,FALSE))</f>
        <v/>
      </c>
      <c r="H6797" s="95" t="str">
        <f t="shared" si="106"/>
        <v/>
      </c>
    </row>
    <row r="6798" spans="1:8" x14ac:dyDescent="0.55000000000000004">
      <c r="A6798" s="76"/>
      <c r="B6798" s="50">
        <v>2</v>
      </c>
      <c r="G6798" s="94" t="str">
        <f>IF(F6798="","",VLOOKUP(F6798,商品マスタ!$K:$L,2,FALSE))</f>
        <v/>
      </c>
      <c r="H6798" s="95" t="str">
        <f t="shared" si="106"/>
        <v/>
      </c>
    </row>
    <row r="6799" spans="1:8" x14ac:dyDescent="0.55000000000000004">
      <c r="A6799" s="76"/>
      <c r="B6799" s="50">
        <v>1</v>
      </c>
      <c r="G6799" s="94" t="str">
        <f>IF(F6799="","",VLOOKUP(F6799,商品マスタ!$K:$L,2,FALSE))</f>
        <v/>
      </c>
      <c r="H6799" s="95" t="str">
        <f t="shared" si="106"/>
        <v/>
      </c>
    </row>
    <row r="6800" spans="1:8" x14ac:dyDescent="0.55000000000000004">
      <c r="A6800" s="76"/>
      <c r="B6800" s="50">
        <v>2</v>
      </c>
      <c r="G6800" s="94" t="str">
        <f>IF(F6800="","",VLOOKUP(F6800,商品マスタ!$K:$L,2,FALSE))</f>
        <v/>
      </c>
      <c r="H6800" s="95" t="str">
        <f t="shared" si="106"/>
        <v/>
      </c>
    </row>
    <row r="6801" spans="1:8" x14ac:dyDescent="0.55000000000000004">
      <c r="A6801" s="76"/>
      <c r="B6801" s="50">
        <v>1</v>
      </c>
      <c r="G6801" s="94" t="str">
        <f>IF(F6801="","",VLOOKUP(F6801,商品マスタ!$K:$L,2,FALSE))</f>
        <v/>
      </c>
      <c r="H6801" s="95" t="str">
        <f t="shared" si="106"/>
        <v/>
      </c>
    </row>
    <row r="6802" spans="1:8" x14ac:dyDescent="0.55000000000000004">
      <c r="A6802" s="76"/>
      <c r="B6802" s="50">
        <v>2</v>
      </c>
      <c r="G6802" s="94" t="str">
        <f>IF(F6802="","",VLOOKUP(F6802,商品マスタ!$K:$L,2,FALSE))</f>
        <v/>
      </c>
      <c r="H6802" s="95" t="str">
        <f t="shared" si="106"/>
        <v/>
      </c>
    </row>
    <row r="6803" spans="1:8" x14ac:dyDescent="0.55000000000000004">
      <c r="A6803" s="76"/>
      <c r="B6803" s="50">
        <v>1</v>
      </c>
      <c r="G6803" s="94" t="str">
        <f>IF(F6803="","",VLOOKUP(F6803,商品マスタ!$K:$L,2,FALSE))</f>
        <v/>
      </c>
      <c r="H6803" s="95" t="str">
        <f t="shared" si="106"/>
        <v/>
      </c>
    </row>
    <row r="6804" spans="1:8" x14ac:dyDescent="0.55000000000000004">
      <c r="A6804" s="76"/>
      <c r="B6804" s="50">
        <v>2</v>
      </c>
      <c r="G6804" s="94" t="str">
        <f>IF(F6804="","",VLOOKUP(F6804,商品マスタ!$K:$L,2,FALSE))</f>
        <v/>
      </c>
      <c r="H6804" s="95" t="str">
        <f t="shared" si="106"/>
        <v/>
      </c>
    </row>
    <row r="6805" spans="1:8" x14ac:dyDescent="0.55000000000000004">
      <c r="A6805" s="76"/>
      <c r="B6805" s="50">
        <v>1</v>
      </c>
      <c r="G6805" s="94" t="str">
        <f>IF(F6805="","",VLOOKUP(F6805,商品マスタ!$K:$L,2,FALSE))</f>
        <v/>
      </c>
      <c r="H6805" s="95" t="str">
        <f t="shared" si="106"/>
        <v/>
      </c>
    </row>
    <row r="6806" spans="1:8" x14ac:dyDescent="0.55000000000000004">
      <c r="A6806" s="76"/>
      <c r="B6806" s="50">
        <v>2</v>
      </c>
      <c r="G6806" s="94" t="str">
        <f>IF(F6806="","",VLOOKUP(F6806,商品マスタ!$K:$L,2,FALSE))</f>
        <v/>
      </c>
      <c r="H6806" s="95" t="str">
        <f t="shared" si="106"/>
        <v/>
      </c>
    </row>
    <row r="6807" spans="1:8" x14ac:dyDescent="0.55000000000000004">
      <c r="A6807" s="76"/>
      <c r="B6807" s="50">
        <v>1</v>
      </c>
      <c r="G6807" s="94" t="str">
        <f>IF(F6807="","",VLOOKUP(F6807,商品マスタ!$K:$L,2,FALSE))</f>
        <v/>
      </c>
      <c r="H6807" s="95" t="str">
        <f t="shared" si="106"/>
        <v/>
      </c>
    </row>
    <row r="6808" spans="1:8" x14ac:dyDescent="0.55000000000000004">
      <c r="A6808" s="76"/>
      <c r="B6808" s="50">
        <v>2</v>
      </c>
      <c r="G6808" s="94" t="str">
        <f>IF(F6808="","",VLOOKUP(F6808,商品マスタ!$K:$L,2,FALSE))</f>
        <v/>
      </c>
      <c r="H6808" s="95" t="str">
        <f t="shared" si="106"/>
        <v/>
      </c>
    </row>
    <row r="6809" spans="1:8" x14ac:dyDescent="0.55000000000000004">
      <c r="A6809" s="76"/>
      <c r="B6809" s="50">
        <v>1</v>
      </c>
      <c r="G6809" s="94" t="str">
        <f>IF(F6809="","",VLOOKUP(F6809,商品マスタ!$K:$L,2,FALSE))</f>
        <v/>
      </c>
      <c r="H6809" s="95" t="str">
        <f t="shared" si="106"/>
        <v/>
      </c>
    </row>
    <row r="6810" spans="1:8" x14ac:dyDescent="0.55000000000000004">
      <c r="A6810" s="76"/>
      <c r="B6810" s="50">
        <v>2</v>
      </c>
      <c r="G6810" s="94" t="str">
        <f>IF(F6810="","",VLOOKUP(F6810,商品マスタ!$K:$L,2,FALSE))</f>
        <v/>
      </c>
      <c r="H6810" s="95" t="str">
        <f t="shared" si="106"/>
        <v/>
      </c>
    </row>
    <row r="6811" spans="1:8" x14ac:dyDescent="0.55000000000000004">
      <c r="A6811" s="76"/>
      <c r="B6811" s="50">
        <v>1</v>
      </c>
      <c r="G6811" s="94" t="str">
        <f>IF(F6811="","",VLOOKUP(F6811,商品マスタ!$K:$L,2,FALSE))</f>
        <v/>
      </c>
      <c r="H6811" s="95" t="str">
        <f t="shared" si="106"/>
        <v/>
      </c>
    </row>
    <row r="6812" spans="1:8" x14ac:dyDescent="0.55000000000000004">
      <c r="A6812" s="76"/>
      <c r="B6812" s="50">
        <v>2</v>
      </c>
      <c r="G6812" s="94" t="str">
        <f>IF(F6812="","",VLOOKUP(F6812,商品マスタ!$K:$L,2,FALSE))</f>
        <v/>
      </c>
      <c r="H6812" s="95" t="str">
        <f t="shared" si="106"/>
        <v/>
      </c>
    </row>
    <row r="6813" spans="1:8" x14ac:dyDescent="0.55000000000000004">
      <c r="A6813" s="76"/>
      <c r="B6813" s="50">
        <v>1</v>
      </c>
      <c r="G6813" s="94" t="str">
        <f>IF(F6813="","",VLOOKUP(F6813,商品マスタ!$K:$L,2,FALSE))</f>
        <v/>
      </c>
      <c r="H6813" s="95" t="str">
        <f t="shared" si="106"/>
        <v/>
      </c>
    </row>
    <row r="6814" spans="1:8" x14ac:dyDescent="0.55000000000000004">
      <c r="A6814" s="76"/>
      <c r="B6814" s="50">
        <v>2</v>
      </c>
      <c r="G6814" s="94" t="str">
        <f>IF(F6814="","",VLOOKUP(F6814,商品マスタ!$K:$L,2,FALSE))</f>
        <v/>
      </c>
      <c r="H6814" s="95" t="str">
        <f t="shared" si="106"/>
        <v/>
      </c>
    </row>
    <row r="6815" spans="1:8" x14ac:dyDescent="0.55000000000000004">
      <c r="A6815" s="76"/>
      <c r="B6815" s="50">
        <v>1</v>
      </c>
      <c r="G6815" s="94" t="str">
        <f>IF(F6815="","",VLOOKUP(F6815,商品マスタ!$K:$L,2,FALSE))</f>
        <v/>
      </c>
      <c r="H6815" s="95" t="str">
        <f t="shared" si="106"/>
        <v/>
      </c>
    </row>
    <row r="6816" spans="1:8" x14ac:dyDescent="0.55000000000000004">
      <c r="A6816" s="76"/>
      <c r="B6816" s="50">
        <v>2</v>
      </c>
      <c r="G6816" s="94" t="str">
        <f>IF(F6816="","",VLOOKUP(F6816,商品マスタ!$K:$L,2,FALSE))</f>
        <v/>
      </c>
      <c r="H6816" s="95" t="str">
        <f t="shared" si="106"/>
        <v/>
      </c>
    </row>
    <row r="6817" spans="1:8" x14ac:dyDescent="0.55000000000000004">
      <c r="A6817" s="76"/>
      <c r="B6817" s="50">
        <v>1</v>
      </c>
      <c r="G6817" s="94" t="str">
        <f>IF(F6817="","",VLOOKUP(F6817,商品マスタ!$K:$L,2,FALSE))</f>
        <v/>
      </c>
      <c r="H6817" s="95" t="str">
        <f t="shared" si="106"/>
        <v/>
      </c>
    </row>
    <row r="6818" spans="1:8" x14ac:dyDescent="0.55000000000000004">
      <c r="A6818" s="76"/>
      <c r="B6818" s="50">
        <v>2</v>
      </c>
      <c r="G6818" s="94" t="str">
        <f>IF(F6818="","",VLOOKUP(F6818,商品マスタ!$K:$L,2,FALSE))</f>
        <v/>
      </c>
      <c r="H6818" s="95" t="str">
        <f t="shared" si="106"/>
        <v/>
      </c>
    </row>
    <row r="6819" spans="1:8" x14ac:dyDescent="0.55000000000000004">
      <c r="A6819" s="76"/>
      <c r="B6819" s="50">
        <v>1</v>
      </c>
      <c r="G6819" s="94" t="str">
        <f>IF(F6819="","",VLOOKUP(F6819,商品マスタ!$K:$L,2,FALSE))</f>
        <v/>
      </c>
      <c r="H6819" s="95" t="str">
        <f t="shared" si="106"/>
        <v/>
      </c>
    </row>
    <row r="6820" spans="1:8" x14ac:dyDescent="0.55000000000000004">
      <c r="A6820" s="76"/>
      <c r="B6820" s="50">
        <v>2</v>
      </c>
      <c r="G6820" s="94" t="str">
        <f>IF(F6820="","",VLOOKUP(F6820,商品マスタ!$K:$L,2,FALSE))</f>
        <v/>
      </c>
      <c r="H6820" s="95" t="str">
        <f t="shared" si="106"/>
        <v/>
      </c>
    </row>
    <row r="6821" spans="1:8" x14ac:dyDescent="0.55000000000000004">
      <c r="A6821" s="76"/>
      <c r="B6821" s="50">
        <v>1</v>
      </c>
      <c r="G6821" s="94" t="str">
        <f>IF(F6821="","",VLOOKUP(F6821,商品マスタ!$K:$L,2,FALSE))</f>
        <v/>
      </c>
      <c r="H6821" s="95" t="str">
        <f t="shared" si="106"/>
        <v/>
      </c>
    </row>
    <row r="6822" spans="1:8" x14ac:dyDescent="0.55000000000000004">
      <c r="A6822" s="76"/>
      <c r="B6822" s="50">
        <v>2</v>
      </c>
      <c r="G6822" s="94" t="str">
        <f>IF(F6822="","",VLOOKUP(F6822,商品マスタ!$K:$L,2,FALSE))</f>
        <v/>
      </c>
      <c r="H6822" s="95" t="str">
        <f t="shared" si="106"/>
        <v/>
      </c>
    </row>
    <row r="6823" spans="1:8" x14ac:dyDescent="0.55000000000000004">
      <c r="A6823" s="76"/>
      <c r="B6823" s="50">
        <v>1</v>
      </c>
      <c r="G6823" s="94" t="str">
        <f>IF(F6823="","",VLOOKUP(F6823,商品マスタ!$K:$L,2,FALSE))</f>
        <v/>
      </c>
      <c r="H6823" s="95" t="str">
        <f t="shared" si="106"/>
        <v/>
      </c>
    </row>
    <row r="6824" spans="1:8" x14ac:dyDescent="0.55000000000000004">
      <c r="A6824" s="76"/>
      <c r="B6824" s="50">
        <v>2</v>
      </c>
      <c r="G6824" s="94" t="str">
        <f>IF(F6824="","",VLOOKUP(F6824,商品マスタ!$K:$L,2,FALSE))</f>
        <v/>
      </c>
      <c r="H6824" s="95" t="str">
        <f t="shared" si="106"/>
        <v/>
      </c>
    </row>
    <row r="6825" spans="1:8" x14ac:dyDescent="0.55000000000000004">
      <c r="A6825" s="76"/>
      <c r="B6825" s="50">
        <v>1</v>
      </c>
      <c r="G6825" s="94" t="str">
        <f>IF(F6825="","",VLOOKUP(F6825,商品マスタ!$K:$L,2,FALSE))</f>
        <v/>
      </c>
      <c r="H6825" s="95" t="str">
        <f t="shared" si="106"/>
        <v/>
      </c>
    </row>
    <row r="6826" spans="1:8" x14ac:dyDescent="0.55000000000000004">
      <c r="A6826" s="76"/>
      <c r="B6826" s="50">
        <v>2</v>
      </c>
      <c r="G6826" s="94" t="str">
        <f>IF(F6826="","",VLOOKUP(F6826,商品マスタ!$K:$L,2,FALSE))</f>
        <v/>
      </c>
      <c r="H6826" s="95" t="str">
        <f t="shared" si="106"/>
        <v/>
      </c>
    </row>
    <row r="6827" spans="1:8" x14ac:dyDescent="0.55000000000000004">
      <c r="A6827" s="76"/>
      <c r="B6827" s="50">
        <v>1</v>
      </c>
      <c r="G6827" s="94" t="str">
        <f>IF(F6827="","",VLOOKUP(F6827,商品マスタ!$K:$L,2,FALSE))</f>
        <v/>
      </c>
      <c r="H6827" s="95" t="str">
        <f t="shared" si="106"/>
        <v/>
      </c>
    </row>
    <row r="6828" spans="1:8" x14ac:dyDescent="0.55000000000000004">
      <c r="A6828" s="76"/>
      <c r="B6828" s="50">
        <v>2</v>
      </c>
      <c r="G6828" s="94" t="str">
        <f>IF(F6828="","",VLOOKUP(F6828,商品マスタ!$K:$L,2,FALSE))</f>
        <v/>
      </c>
      <c r="H6828" s="95" t="str">
        <f t="shared" si="106"/>
        <v/>
      </c>
    </row>
    <row r="6829" spans="1:8" x14ac:dyDescent="0.55000000000000004">
      <c r="A6829" s="76"/>
      <c r="B6829" s="50">
        <v>1</v>
      </c>
      <c r="G6829" s="94" t="str">
        <f>IF(F6829="","",VLOOKUP(F6829,商品マスタ!$K:$L,2,FALSE))</f>
        <v/>
      </c>
      <c r="H6829" s="95" t="str">
        <f t="shared" si="106"/>
        <v/>
      </c>
    </row>
    <row r="6830" spans="1:8" x14ac:dyDescent="0.55000000000000004">
      <c r="A6830" s="76"/>
      <c r="B6830" s="50">
        <v>2</v>
      </c>
      <c r="G6830" s="94" t="str">
        <f>IF(F6830="","",VLOOKUP(F6830,商品マスタ!$K:$L,2,FALSE))</f>
        <v/>
      </c>
      <c r="H6830" s="95" t="str">
        <f t="shared" si="106"/>
        <v/>
      </c>
    </row>
    <row r="6831" spans="1:8" x14ac:dyDescent="0.55000000000000004">
      <c r="A6831" s="76"/>
      <c r="B6831" s="50">
        <v>1</v>
      </c>
      <c r="G6831" s="94" t="str">
        <f>IF(F6831="","",VLOOKUP(F6831,商品マスタ!$K:$L,2,FALSE))</f>
        <v/>
      </c>
      <c r="H6831" s="95" t="str">
        <f t="shared" si="106"/>
        <v/>
      </c>
    </row>
    <row r="6832" spans="1:8" x14ac:dyDescent="0.55000000000000004">
      <c r="A6832" s="76"/>
      <c r="B6832" s="50">
        <v>2</v>
      </c>
      <c r="G6832" s="94" t="str">
        <f>IF(F6832="","",VLOOKUP(F6832,商品マスタ!$K:$L,2,FALSE))</f>
        <v/>
      </c>
      <c r="H6832" s="95" t="str">
        <f t="shared" si="106"/>
        <v/>
      </c>
    </row>
    <row r="6833" spans="1:8" x14ac:dyDescent="0.55000000000000004">
      <c r="A6833" s="76"/>
      <c r="B6833" s="50">
        <v>1</v>
      </c>
      <c r="G6833" s="94" t="str">
        <f>IF(F6833="","",VLOOKUP(F6833,商品マスタ!$K:$L,2,FALSE))</f>
        <v/>
      </c>
      <c r="H6833" s="95" t="str">
        <f t="shared" si="106"/>
        <v/>
      </c>
    </row>
    <row r="6834" spans="1:8" x14ac:dyDescent="0.55000000000000004">
      <c r="A6834" s="76"/>
      <c r="B6834" s="50">
        <v>2</v>
      </c>
      <c r="G6834" s="94" t="str">
        <f>IF(F6834="","",VLOOKUP(F6834,商品マスタ!$K:$L,2,FALSE))</f>
        <v/>
      </c>
      <c r="H6834" s="95" t="str">
        <f t="shared" si="106"/>
        <v/>
      </c>
    </row>
    <row r="6835" spans="1:8" x14ac:dyDescent="0.55000000000000004">
      <c r="A6835" s="76"/>
      <c r="B6835" s="50">
        <v>1</v>
      </c>
      <c r="G6835" s="94" t="str">
        <f>IF(F6835="","",VLOOKUP(F6835,商品マスタ!$K:$L,2,FALSE))</f>
        <v/>
      </c>
      <c r="H6835" s="95" t="str">
        <f t="shared" si="106"/>
        <v/>
      </c>
    </row>
    <row r="6836" spans="1:8" x14ac:dyDescent="0.55000000000000004">
      <c r="A6836" s="76"/>
      <c r="B6836" s="50">
        <v>2</v>
      </c>
      <c r="G6836" s="94" t="str">
        <f>IF(F6836="","",VLOOKUP(F6836,商品マスタ!$K:$L,2,FALSE))</f>
        <v/>
      </c>
      <c r="H6836" s="95" t="str">
        <f t="shared" si="106"/>
        <v/>
      </c>
    </row>
    <row r="6837" spans="1:8" x14ac:dyDescent="0.55000000000000004">
      <c r="A6837" s="76"/>
      <c r="B6837" s="50">
        <v>1</v>
      </c>
      <c r="G6837" s="94" t="str">
        <f>IF(F6837="","",VLOOKUP(F6837,商品マスタ!$K:$L,2,FALSE))</f>
        <v/>
      </c>
      <c r="H6837" s="95" t="str">
        <f t="shared" si="106"/>
        <v/>
      </c>
    </row>
    <row r="6838" spans="1:8" x14ac:dyDescent="0.55000000000000004">
      <c r="A6838" s="76"/>
      <c r="B6838" s="50">
        <v>2</v>
      </c>
      <c r="G6838" s="94" t="str">
        <f>IF(F6838="","",VLOOKUP(F6838,商品マスタ!$K:$L,2,FALSE))</f>
        <v/>
      </c>
      <c r="H6838" s="95" t="str">
        <f t="shared" si="106"/>
        <v/>
      </c>
    </row>
    <row r="6839" spans="1:8" x14ac:dyDescent="0.55000000000000004">
      <c r="A6839" s="76"/>
      <c r="B6839" s="50">
        <v>1</v>
      </c>
      <c r="G6839" s="94" t="str">
        <f>IF(F6839="","",VLOOKUP(F6839,商品マスタ!$K:$L,2,FALSE))</f>
        <v/>
      </c>
      <c r="H6839" s="95" t="str">
        <f t="shared" si="106"/>
        <v/>
      </c>
    </row>
    <row r="6840" spans="1:8" x14ac:dyDescent="0.55000000000000004">
      <c r="A6840" s="76"/>
      <c r="B6840" s="50">
        <v>2</v>
      </c>
      <c r="G6840" s="94" t="str">
        <f>IF(F6840="","",VLOOKUP(F6840,商品マスタ!$K:$L,2,FALSE))</f>
        <v/>
      </c>
      <c r="H6840" s="95" t="str">
        <f t="shared" si="106"/>
        <v/>
      </c>
    </row>
    <row r="6841" spans="1:8" x14ac:dyDescent="0.55000000000000004">
      <c r="A6841" s="76"/>
      <c r="B6841" s="50">
        <v>1</v>
      </c>
      <c r="G6841" s="94" t="str">
        <f>IF(F6841="","",VLOOKUP(F6841,商品マスタ!$K:$L,2,FALSE))</f>
        <v/>
      </c>
      <c r="H6841" s="95" t="str">
        <f t="shared" si="106"/>
        <v/>
      </c>
    </row>
    <row r="6842" spans="1:8" x14ac:dyDescent="0.55000000000000004">
      <c r="A6842" s="76"/>
      <c r="B6842" s="50">
        <v>2</v>
      </c>
      <c r="G6842" s="94" t="str">
        <f>IF(F6842="","",VLOOKUP(F6842,商品マスタ!$K:$L,2,FALSE))</f>
        <v/>
      </c>
      <c r="H6842" s="95" t="str">
        <f t="shared" si="106"/>
        <v/>
      </c>
    </row>
    <row r="6843" spans="1:8" x14ac:dyDescent="0.55000000000000004">
      <c r="A6843" s="76"/>
      <c r="B6843" s="50">
        <v>1</v>
      </c>
      <c r="G6843" s="94" t="str">
        <f>IF(F6843="","",VLOOKUP(F6843,商品マスタ!$K:$L,2,FALSE))</f>
        <v/>
      </c>
      <c r="H6843" s="95" t="str">
        <f t="shared" si="106"/>
        <v/>
      </c>
    </row>
    <row r="6844" spans="1:8" x14ac:dyDescent="0.55000000000000004">
      <c r="A6844" s="76"/>
      <c r="B6844" s="50">
        <v>2</v>
      </c>
      <c r="G6844" s="94" t="str">
        <f>IF(F6844="","",VLOOKUP(F6844,商品マスタ!$K:$L,2,FALSE))</f>
        <v/>
      </c>
      <c r="H6844" s="95" t="str">
        <f t="shared" si="106"/>
        <v/>
      </c>
    </row>
    <row r="6845" spans="1:8" x14ac:dyDescent="0.55000000000000004">
      <c r="A6845" s="76"/>
      <c r="B6845" s="50">
        <v>1</v>
      </c>
      <c r="G6845" s="94" t="str">
        <f>IF(F6845="","",VLOOKUP(F6845,商品マスタ!$K:$L,2,FALSE))</f>
        <v/>
      </c>
      <c r="H6845" s="95" t="str">
        <f t="shared" si="106"/>
        <v/>
      </c>
    </row>
    <row r="6846" spans="1:8" x14ac:dyDescent="0.55000000000000004">
      <c r="A6846" s="76"/>
      <c r="B6846" s="50">
        <v>2</v>
      </c>
      <c r="G6846" s="94" t="str">
        <f>IF(F6846="","",VLOOKUP(F6846,商品マスタ!$K:$L,2,FALSE))</f>
        <v/>
      </c>
      <c r="H6846" s="95" t="str">
        <f t="shared" si="106"/>
        <v/>
      </c>
    </row>
    <row r="6847" spans="1:8" x14ac:dyDescent="0.55000000000000004">
      <c r="A6847" s="76"/>
      <c r="B6847" s="50">
        <v>1</v>
      </c>
      <c r="G6847" s="94" t="str">
        <f>IF(F6847="","",VLOOKUP(F6847,商品マスタ!$K:$L,2,FALSE))</f>
        <v/>
      </c>
      <c r="H6847" s="95" t="str">
        <f t="shared" si="106"/>
        <v/>
      </c>
    </row>
    <row r="6848" spans="1:8" x14ac:dyDescent="0.55000000000000004">
      <c r="A6848" s="76"/>
      <c r="B6848" s="50">
        <v>2</v>
      </c>
      <c r="G6848" s="94" t="str">
        <f>IF(F6848="","",VLOOKUP(F6848,商品マスタ!$K:$L,2,FALSE))</f>
        <v/>
      </c>
      <c r="H6848" s="95" t="str">
        <f t="shared" ref="H6848:H6911" si="107">IF(D6848="","",IF(E6848="",LEN(SUBSTITUTE(D6848," ","")),LEN(SUBSTITUTE(E6848," ",""))))</f>
        <v/>
      </c>
    </row>
    <row r="6849" spans="1:8" x14ac:dyDescent="0.55000000000000004">
      <c r="A6849" s="76"/>
      <c r="B6849" s="50">
        <v>1</v>
      </c>
      <c r="G6849" s="94" t="str">
        <f>IF(F6849="","",VLOOKUP(F6849,商品マスタ!$K:$L,2,FALSE))</f>
        <v/>
      </c>
      <c r="H6849" s="95" t="str">
        <f t="shared" si="107"/>
        <v/>
      </c>
    </row>
    <row r="6850" spans="1:8" x14ac:dyDescent="0.55000000000000004">
      <c r="A6850" s="76"/>
      <c r="B6850" s="50">
        <v>2</v>
      </c>
      <c r="G6850" s="94" t="str">
        <f>IF(F6850="","",VLOOKUP(F6850,商品マスタ!$K:$L,2,FALSE))</f>
        <v/>
      </c>
      <c r="H6850" s="95" t="str">
        <f t="shared" si="107"/>
        <v/>
      </c>
    </row>
    <row r="6851" spans="1:8" x14ac:dyDescent="0.55000000000000004">
      <c r="A6851" s="76"/>
      <c r="B6851" s="50">
        <v>1</v>
      </c>
      <c r="G6851" s="94" t="str">
        <f>IF(F6851="","",VLOOKUP(F6851,商品マスタ!$K:$L,2,FALSE))</f>
        <v/>
      </c>
      <c r="H6851" s="95" t="str">
        <f t="shared" si="107"/>
        <v/>
      </c>
    </row>
    <row r="6852" spans="1:8" x14ac:dyDescent="0.55000000000000004">
      <c r="A6852" s="76"/>
      <c r="B6852" s="50">
        <v>2</v>
      </c>
      <c r="G6852" s="94" t="str">
        <f>IF(F6852="","",VLOOKUP(F6852,商品マスタ!$K:$L,2,FALSE))</f>
        <v/>
      </c>
      <c r="H6852" s="95" t="str">
        <f t="shared" si="107"/>
        <v/>
      </c>
    </row>
    <row r="6853" spans="1:8" x14ac:dyDescent="0.55000000000000004">
      <c r="A6853" s="76"/>
      <c r="B6853" s="50">
        <v>1</v>
      </c>
      <c r="G6853" s="94" t="str">
        <f>IF(F6853="","",VLOOKUP(F6853,商品マスタ!$K:$L,2,FALSE))</f>
        <v/>
      </c>
      <c r="H6853" s="95" t="str">
        <f t="shared" si="107"/>
        <v/>
      </c>
    </row>
    <row r="6854" spans="1:8" x14ac:dyDescent="0.55000000000000004">
      <c r="A6854" s="76"/>
      <c r="B6854" s="50">
        <v>2</v>
      </c>
      <c r="G6854" s="94" t="str">
        <f>IF(F6854="","",VLOOKUP(F6854,商品マスタ!$K:$L,2,FALSE))</f>
        <v/>
      </c>
      <c r="H6854" s="95" t="str">
        <f t="shared" si="107"/>
        <v/>
      </c>
    </row>
    <row r="6855" spans="1:8" x14ac:dyDescent="0.55000000000000004">
      <c r="A6855" s="76"/>
      <c r="B6855" s="50">
        <v>1</v>
      </c>
      <c r="G6855" s="94" t="str">
        <f>IF(F6855="","",VLOOKUP(F6855,商品マスタ!$K:$L,2,FALSE))</f>
        <v/>
      </c>
      <c r="H6855" s="95" t="str">
        <f t="shared" si="107"/>
        <v/>
      </c>
    </row>
    <row r="6856" spans="1:8" x14ac:dyDescent="0.55000000000000004">
      <c r="A6856" s="76"/>
      <c r="B6856" s="50">
        <v>2</v>
      </c>
      <c r="G6856" s="94" t="str">
        <f>IF(F6856="","",VLOOKUP(F6856,商品マスタ!$K:$L,2,FALSE))</f>
        <v/>
      </c>
      <c r="H6856" s="95" t="str">
        <f t="shared" si="107"/>
        <v/>
      </c>
    </row>
    <row r="6857" spans="1:8" x14ac:dyDescent="0.55000000000000004">
      <c r="A6857" s="76"/>
      <c r="B6857" s="50">
        <v>1</v>
      </c>
      <c r="G6857" s="94" t="str">
        <f>IF(F6857="","",VLOOKUP(F6857,商品マスタ!$K:$L,2,FALSE))</f>
        <v/>
      </c>
      <c r="H6857" s="95" t="str">
        <f t="shared" si="107"/>
        <v/>
      </c>
    </row>
    <row r="6858" spans="1:8" x14ac:dyDescent="0.55000000000000004">
      <c r="A6858" s="76"/>
      <c r="B6858" s="50">
        <v>2</v>
      </c>
      <c r="G6858" s="94" t="str">
        <f>IF(F6858="","",VLOOKUP(F6858,商品マスタ!$K:$L,2,FALSE))</f>
        <v/>
      </c>
      <c r="H6858" s="95" t="str">
        <f t="shared" si="107"/>
        <v/>
      </c>
    </row>
    <row r="6859" spans="1:8" x14ac:dyDescent="0.55000000000000004">
      <c r="A6859" s="76"/>
      <c r="B6859" s="50">
        <v>1</v>
      </c>
      <c r="G6859" s="94" t="str">
        <f>IF(F6859="","",VLOOKUP(F6859,商品マスタ!$K:$L,2,FALSE))</f>
        <v/>
      </c>
      <c r="H6859" s="95" t="str">
        <f t="shared" si="107"/>
        <v/>
      </c>
    </row>
    <row r="6860" spans="1:8" x14ac:dyDescent="0.55000000000000004">
      <c r="A6860" s="76"/>
      <c r="B6860" s="50">
        <v>2</v>
      </c>
      <c r="G6860" s="94" t="str">
        <f>IF(F6860="","",VLOOKUP(F6860,商品マスタ!$K:$L,2,FALSE))</f>
        <v/>
      </c>
      <c r="H6860" s="95" t="str">
        <f t="shared" si="107"/>
        <v/>
      </c>
    </row>
    <row r="6861" spans="1:8" x14ac:dyDescent="0.55000000000000004">
      <c r="A6861" s="76"/>
      <c r="B6861" s="50">
        <v>1</v>
      </c>
      <c r="G6861" s="94" t="str">
        <f>IF(F6861="","",VLOOKUP(F6861,商品マスタ!$K:$L,2,FALSE))</f>
        <v/>
      </c>
      <c r="H6861" s="95" t="str">
        <f t="shared" si="107"/>
        <v/>
      </c>
    </row>
    <row r="6862" spans="1:8" x14ac:dyDescent="0.55000000000000004">
      <c r="A6862" s="76"/>
      <c r="B6862" s="50">
        <v>2</v>
      </c>
      <c r="G6862" s="94" t="str">
        <f>IF(F6862="","",VLOOKUP(F6862,商品マスタ!$K:$L,2,FALSE))</f>
        <v/>
      </c>
      <c r="H6862" s="95" t="str">
        <f t="shared" si="107"/>
        <v/>
      </c>
    </row>
    <row r="6863" spans="1:8" x14ac:dyDescent="0.55000000000000004">
      <c r="A6863" s="76"/>
      <c r="B6863" s="50">
        <v>1</v>
      </c>
      <c r="G6863" s="94" t="str">
        <f>IF(F6863="","",VLOOKUP(F6863,商品マスタ!$K:$L,2,FALSE))</f>
        <v/>
      </c>
      <c r="H6863" s="95" t="str">
        <f t="shared" si="107"/>
        <v/>
      </c>
    </row>
    <row r="6864" spans="1:8" x14ac:dyDescent="0.55000000000000004">
      <c r="A6864" s="76"/>
      <c r="B6864" s="50">
        <v>2</v>
      </c>
      <c r="G6864" s="94" t="str">
        <f>IF(F6864="","",VLOOKUP(F6864,商品マスタ!$K:$L,2,FALSE))</f>
        <v/>
      </c>
      <c r="H6864" s="95" t="str">
        <f t="shared" si="107"/>
        <v/>
      </c>
    </row>
    <row r="6865" spans="1:8" x14ac:dyDescent="0.55000000000000004">
      <c r="A6865" s="76"/>
      <c r="B6865" s="50">
        <v>1</v>
      </c>
      <c r="G6865" s="94" t="str">
        <f>IF(F6865="","",VLOOKUP(F6865,商品マスタ!$K:$L,2,FALSE))</f>
        <v/>
      </c>
      <c r="H6865" s="95" t="str">
        <f t="shared" si="107"/>
        <v/>
      </c>
    </row>
    <row r="6866" spans="1:8" x14ac:dyDescent="0.55000000000000004">
      <c r="A6866" s="76"/>
      <c r="B6866" s="50">
        <v>2</v>
      </c>
      <c r="G6866" s="94" t="str">
        <f>IF(F6866="","",VLOOKUP(F6866,商品マスタ!$K:$L,2,FALSE))</f>
        <v/>
      </c>
      <c r="H6866" s="95" t="str">
        <f t="shared" si="107"/>
        <v/>
      </c>
    </row>
    <row r="6867" spans="1:8" x14ac:dyDescent="0.55000000000000004">
      <c r="A6867" s="76"/>
      <c r="B6867" s="50">
        <v>1</v>
      </c>
      <c r="G6867" s="94" t="str">
        <f>IF(F6867="","",VLOOKUP(F6867,商品マスタ!$K:$L,2,FALSE))</f>
        <v/>
      </c>
      <c r="H6867" s="95" t="str">
        <f t="shared" si="107"/>
        <v/>
      </c>
    </row>
    <row r="6868" spans="1:8" x14ac:dyDescent="0.55000000000000004">
      <c r="A6868" s="76"/>
      <c r="B6868" s="50">
        <v>2</v>
      </c>
      <c r="G6868" s="94" t="str">
        <f>IF(F6868="","",VLOOKUP(F6868,商品マスタ!$K:$L,2,FALSE))</f>
        <v/>
      </c>
      <c r="H6868" s="95" t="str">
        <f t="shared" si="107"/>
        <v/>
      </c>
    </row>
    <row r="6869" spans="1:8" x14ac:dyDescent="0.55000000000000004">
      <c r="A6869" s="76"/>
      <c r="B6869" s="50">
        <v>1</v>
      </c>
      <c r="G6869" s="94" t="str">
        <f>IF(F6869="","",VLOOKUP(F6869,商品マスタ!$K:$L,2,FALSE))</f>
        <v/>
      </c>
      <c r="H6869" s="95" t="str">
        <f t="shared" si="107"/>
        <v/>
      </c>
    </row>
    <row r="6870" spans="1:8" x14ac:dyDescent="0.55000000000000004">
      <c r="A6870" s="76"/>
      <c r="B6870" s="50">
        <v>2</v>
      </c>
      <c r="G6870" s="94" t="str">
        <f>IF(F6870="","",VLOOKUP(F6870,商品マスタ!$K:$L,2,FALSE))</f>
        <v/>
      </c>
      <c r="H6870" s="95" t="str">
        <f t="shared" si="107"/>
        <v/>
      </c>
    </row>
    <row r="6871" spans="1:8" x14ac:dyDescent="0.55000000000000004">
      <c r="A6871" s="76"/>
      <c r="B6871" s="50">
        <v>1</v>
      </c>
      <c r="G6871" s="94" t="str">
        <f>IF(F6871="","",VLOOKUP(F6871,商品マスタ!$K:$L,2,FALSE))</f>
        <v/>
      </c>
      <c r="H6871" s="95" t="str">
        <f t="shared" si="107"/>
        <v/>
      </c>
    </row>
    <row r="6872" spans="1:8" x14ac:dyDescent="0.55000000000000004">
      <c r="A6872" s="76"/>
      <c r="B6872" s="50">
        <v>2</v>
      </c>
      <c r="G6872" s="94" t="str">
        <f>IF(F6872="","",VLOOKUP(F6872,商品マスタ!$K:$L,2,FALSE))</f>
        <v/>
      </c>
      <c r="H6872" s="95" t="str">
        <f t="shared" si="107"/>
        <v/>
      </c>
    </row>
    <row r="6873" spans="1:8" x14ac:dyDescent="0.55000000000000004">
      <c r="A6873" s="76"/>
      <c r="B6873" s="50">
        <v>1</v>
      </c>
      <c r="G6873" s="94" t="str">
        <f>IF(F6873="","",VLOOKUP(F6873,商品マスタ!$K:$L,2,FALSE))</f>
        <v/>
      </c>
      <c r="H6873" s="95" t="str">
        <f t="shared" si="107"/>
        <v/>
      </c>
    </row>
    <row r="6874" spans="1:8" x14ac:dyDescent="0.55000000000000004">
      <c r="A6874" s="76"/>
      <c r="B6874" s="50">
        <v>2</v>
      </c>
      <c r="G6874" s="94" t="str">
        <f>IF(F6874="","",VLOOKUP(F6874,商品マスタ!$K:$L,2,FALSE))</f>
        <v/>
      </c>
      <c r="H6874" s="95" t="str">
        <f t="shared" si="107"/>
        <v/>
      </c>
    </row>
    <row r="6875" spans="1:8" x14ac:dyDescent="0.55000000000000004">
      <c r="A6875" s="76"/>
      <c r="B6875" s="50">
        <v>1</v>
      </c>
      <c r="G6875" s="94" t="str">
        <f>IF(F6875="","",VLOOKUP(F6875,商品マスタ!$K:$L,2,FALSE))</f>
        <v/>
      </c>
      <c r="H6875" s="95" t="str">
        <f t="shared" si="107"/>
        <v/>
      </c>
    </row>
    <row r="6876" spans="1:8" x14ac:dyDescent="0.55000000000000004">
      <c r="A6876" s="76"/>
      <c r="B6876" s="50">
        <v>2</v>
      </c>
      <c r="G6876" s="94" t="str">
        <f>IF(F6876="","",VLOOKUP(F6876,商品マスタ!$K:$L,2,FALSE))</f>
        <v/>
      </c>
      <c r="H6876" s="95" t="str">
        <f t="shared" si="107"/>
        <v/>
      </c>
    </row>
    <row r="6877" spans="1:8" x14ac:dyDescent="0.55000000000000004">
      <c r="A6877" s="76"/>
      <c r="B6877" s="50">
        <v>1</v>
      </c>
      <c r="G6877" s="94" t="str">
        <f>IF(F6877="","",VLOOKUP(F6877,商品マスタ!$K:$L,2,FALSE))</f>
        <v/>
      </c>
      <c r="H6877" s="95" t="str">
        <f t="shared" si="107"/>
        <v/>
      </c>
    </row>
    <row r="6878" spans="1:8" x14ac:dyDescent="0.55000000000000004">
      <c r="A6878" s="76"/>
      <c r="B6878" s="50">
        <v>2</v>
      </c>
      <c r="G6878" s="94" t="str">
        <f>IF(F6878="","",VLOOKUP(F6878,商品マスタ!$K:$L,2,FALSE))</f>
        <v/>
      </c>
      <c r="H6878" s="95" t="str">
        <f t="shared" si="107"/>
        <v/>
      </c>
    </row>
    <row r="6879" spans="1:8" x14ac:dyDescent="0.55000000000000004">
      <c r="A6879" s="76"/>
      <c r="B6879" s="50">
        <v>1</v>
      </c>
      <c r="G6879" s="94" t="str">
        <f>IF(F6879="","",VLOOKUP(F6879,商品マスタ!$K:$L,2,FALSE))</f>
        <v/>
      </c>
      <c r="H6879" s="95" t="str">
        <f t="shared" si="107"/>
        <v/>
      </c>
    </row>
    <row r="6880" spans="1:8" x14ac:dyDescent="0.55000000000000004">
      <c r="A6880" s="76"/>
      <c r="B6880" s="50">
        <v>2</v>
      </c>
      <c r="G6880" s="94" t="str">
        <f>IF(F6880="","",VLOOKUP(F6880,商品マスタ!$K:$L,2,FALSE))</f>
        <v/>
      </c>
      <c r="H6880" s="95" t="str">
        <f t="shared" si="107"/>
        <v/>
      </c>
    </row>
    <row r="6881" spans="1:8" x14ac:dyDescent="0.55000000000000004">
      <c r="A6881" s="76"/>
      <c r="B6881" s="50">
        <v>1</v>
      </c>
      <c r="G6881" s="94" t="str">
        <f>IF(F6881="","",VLOOKUP(F6881,商品マスタ!$K:$L,2,FALSE))</f>
        <v/>
      </c>
      <c r="H6881" s="95" t="str">
        <f t="shared" si="107"/>
        <v/>
      </c>
    </row>
    <row r="6882" spans="1:8" x14ac:dyDescent="0.55000000000000004">
      <c r="A6882" s="76"/>
      <c r="B6882" s="50">
        <v>2</v>
      </c>
      <c r="G6882" s="94" t="str">
        <f>IF(F6882="","",VLOOKUP(F6882,商品マスタ!$K:$L,2,FALSE))</f>
        <v/>
      </c>
      <c r="H6882" s="95" t="str">
        <f t="shared" si="107"/>
        <v/>
      </c>
    </row>
    <row r="6883" spans="1:8" x14ac:dyDescent="0.55000000000000004">
      <c r="A6883" s="76"/>
      <c r="B6883" s="50">
        <v>1</v>
      </c>
      <c r="G6883" s="94" t="str">
        <f>IF(F6883="","",VLOOKUP(F6883,商品マスタ!$K:$L,2,FALSE))</f>
        <v/>
      </c>
      <c r="H6883" s="95" t="str">
        <f t="shared" si="107"/>
        <v/>
      </c>
    </row>
    <row r="6884" spans="1:8" x14ac:dyDescent="0.55000000000000004">
      <c r="A6884" s="76"/>
      <c r="B6884" s="50">
        <v>2</v>
      </c>
      <c r="G6884" s="94" t="str">
        <f>IF(F6884="","",VLOOKUP(F6884,商品マスタ!$K:$L,2,FALSE))</f>
        <v/>
      </c>
      <c r="H6884" s="95" t="str">
        <f t="shared" si="107"/>
        <v/>
      </c>
    </row>
    <row r="6885" spans="1:8" x14ac:dyDescent="0.55000000000000004">
      <c r="A6885" s="76"/>
      <c r="B6885" s="50">
        <v>1</v>
      </c>
      <c r="G6885" s="94" t="str">
        <f>IF(F6885="","",VLOOKUP(F6885,商品マスタ!$K:$L,2,FALSE))</f>
        <v/>
      </c>
      <c r="H6885" s="95" t="str">
        <f t="shared" si="107"/>
        <v/>
      </c>
    </row>
    <row r="6886" spans="1:8" x14ac:dyDescent="0.55000000000000004">
      <c r="A6886" s="76"/>
      <c r="B6886" s="50">
        <v>2</v>
      </c>
      <c r="G6886" s="94" t="str">
        <f>IF(F6886="","",VLOOKUP(F6886,商品マスタ!$K:$L,2,FALSE))</f>
        <v/>
      </c>
      <c r="H6886" s="95" t="str">
        <f t="shared" si="107"/>
        <v/>
      </c>
    </row>
    <row r="6887" spans="1:8" x14ac:dyDescent="0.55000000000000004">
      <c r="A6887" s="76"/>
      <c r="B6887" s="50">
        <v>1</v>
      </c>
      <c r="G6887" s="94" t="str">
        <f>IF(F6887="","",VLOOKUP(F6887,商品マスタ!$K:$L,2,FALSE))</f>
        <v/>
      </c>
      <c r="H6887" s="95" t="str">
        <f t="shared" si="107"/>
        <v/>
      </c>
    </row>
    <row r="6888" spans="1:8" x14ac:dyDescent="0.55000000000000004">
      <c r="A6888" s="76"/>
      <c r="B6888" s="50">
        <v>2</v>
      </c>
      <c r="G6888" s="94" t="str">
        <f>IF(F6888="","",VLOOKUP(F6888,商品マスタ!$K:$L,2,FALSE))</f>
        <v/>
      </c>
      <c r="H6888" s="95" t="str">
        <f t="shared" si="107"/>
        <v/>
      </c>
    </row>
    <row r="6889" spans="1:8" x14ac:dyDescent="0.55000000000000004">
      <c r="A6889" s="76"/>
      <c r="B6889" s="50">
        <v>1</v>
      </c>
      <c r="G6889" s="94" t="str">
        <f>IF(F6889="","",VLOOKUP(F6889,商品マスタ!$K:$L,2,FALSE))</f>
        <v/>
      </c>
      <c r="H6889" s="95" t="str">
        <f t="shared" si="107"/>
        <v/>
      </c>
    </row>
    <row r="6890" spans="1:8" x14ac:dyDescent="0.55000000000000004">
      <c r="A6890" s="76"/>
      <c r="B6890" s="50">
        <v>2</v>
      </c>
      <c r="G6890" s="94" t="str">
        <f>IF(F6890="","",VLOOKUP(F6890,商品マスタ!$K:$L,2,FALSE))</f>
        <v/>
      </c>
      <c r="H6890" s="95" t="str">
        <f t="shared" si="107"/>
        <v/>
      </c>
    </row>
    <row r="6891" spans="1:8" x14ac:dyDescent="0.55000000000000004">
      <c r="A6891" s="76"/>
      <c r="B6891" s="50">
        <v>1</v>
      </c>
      <c r="G6891" s="94" t="str">
        <f>IF(F6891="","",VLOOKUP(F6891,商品マスタ!$K:$L,2,FALSE))</f>
        <v/>
      </c>
      <c r="H6891" s="95" t="str">
        <f t="shared" si="107"/>
        <v/>
      </c>
    </row>
    <row r="6892" spans="1:8" x14ac:dyDescent="0.55000000000000004">
      <c r="A6892" s="76"/>
      <c r="B6892" s="50">
        <v>2</v>
      </c>
      <c r="G6892" s="94" t="str">
        <f>IF(F6892="","",VLOOKUP(F6892,商品マスタ!$K:$L,2,FALSE))</f>
        <v/>
      </c>
      <c r="H6892" s="95" t="str">
        <f t="shared" si="107"/>
        <v/>
      </c>
    </row>
    <row r="6893" spans="1:8" x14ac:dyDescent="0.55000000000000004">
      <c r="A6893" s="76"/>
      <c r="B6893" s="50">
        <v>1</v>
      </c>
      <c r="G6893" s="94" t="str">
        <f>IF(F6893="","",VLOOKUP(F6893,商品マスタ!$K:$L,2,FALSE))</f>
        <v/>
      </c>
      <c r="H6893" s="95" t="str">
        <f t="shared" si="107"/>
        <v/>
      </c>
    </row>
    <row r="6894" spans="1:8" x14ac:dyDescent="0.55000000000000004">
      <c r="A6894" s="76"/>
      <c r="B6894" s="50">
        <v>2</v>
      </c>
      <c r="G6894" s="94" t="str">
        <f>IF(F6894="","",VLOOKUP(F6894,商品マスタ!$K:$L,2,FALSE))</f>
        <v/>
      </c>
      <c r="H6894" s="95" t="str">
        <f t="shared" si="107"/>
        <v/>
      </c>
    </row>
    <row r="6895" spans="1:8" x14ac:dyDescent="0.55000000000000004">
      <c r="A6895" s="76"/>
      <c r="B6895" s="50">
        <v>1</v>
      </c>
      <c r="G6895" s="94" t="str">
        <f>IF(F6895="","",VLOOKUP(F6895,商品マスタ!$K:$L,2,FALSE))</f>
        <v/>
      </c>
      <c r="H6895" s="95" t="str">
        <f t="shared" si="107"/>
        <v/>
      </c>
    </row>
    <row r="6896" spans="1:8" x14ac:dyDescent="0.55000000000000004">
      <c r="A6896" s="76"/>
      <c r="B6896" s="50">
        <v>2</v>
      </c>
      <c r="G6896" s="94" t="str">
        <f>IF(F6896="","",VLOOKUP(F6896,商品マスタ!$K:$L,2,FALSE))</f>
        <v/>
      </c>
      <c r="H6896" s="95" t="str">
        <f t="shared" si="107"/>
        <v/>
      </c>
    </row>
    <row r="6897" spans="1:8" x14ac:dyDescent="0.55000000000000004">
      <c r="A6897" s="76"/>
      <c r="B6897" s="50">
        <v>1</v>
      </c>
      <c r="G6897" s="94" t="str">
        <f>IF(F6897="","",VLOOKUP(F6897,商品マスタ!$K:$L,2,FALSE))</f>
        <v/>
      </c>
      <c r="H6897" s="95" t="str">
        <f t="shared" si="107"/>
        <v/>
      </c>
    </row>
    <row r="6898" spans="1:8" x14ac:dyDescent="0.55000000000000004">
      <c r="A6898" s="76"/>
      <c r="B6898" s="50">
        <v>2</v>
      </c>
      <c r="G6898" s="94" t="str">
        <f>IF(F6898="","",VLOOKUP(F6898,商品マスタ!$K:$L,2,FALSE))</f>
        <v/>
      </c>
      <c r="H6898" s="95" t="str">
        <f t="shared" si="107"/>
        <v/>
      </c>
    </row>
    <row r="6899" spans="1:8" x14ac:dyDescent="0.55000000000000004">
      <c r="A6899" s="76"/>
      <c r="B6899" s="50">
        <v>1</v>
      </c>
      <c r="G6899" s="94" t="str">
        <f>IF(F6899="","",VLOOKUP(F6899,商品マスタ!$K:$L,2,FALSE))</f>
        <v/>
      </c>
      <c r="H6899" s="95" t="str">
        <f t="shared" si="107"/>
        <v/>
      </c>
    </row>
    <row r="6900" spans="1:8" x14ac:dyDescent="0.55000000000000004">
      <c r="A6900" s="76"/>
      <c r="B6900" s="50">
        <v>2</v>
      </c>
      <c r="G6900" s="94" t="str">
        <f>IF(F6900="","",VLOOKUP(F6900,商品マスタ!$K:$L,2,FALSE))</f>
        <v/>
      </c>
      <c r="H6900" s="95" t="str">
        <f t="shared" si="107"/>
        <v/>
      </c>
    </row>
    <row r="6901" spans="1:8" x14ac:dyDescent="0.55000000000000004">
      <c r="A6901" s="76"/>
      <c r="B6901" s="50">
        <v>1</v>
      </c>
      <c r="G6901" s="94" t="str">
        <f>IF(F6901="","",VLOOKUP(F6901,商品マスタ!$K:$L,2,FALSE))</f>
        <v/>
      </c>
      <c r="H6901" s="95" t="str">
        <f t="shared" si="107"/>
        <v/>
      </c>
    </row>
    <row r="6902" spans="1:8" x14ac:dyDescent="0.55000000000000004">
      <c r="A6902" s="76"/>
      <c r="B6902" s="50">
        <v>2</v>
      </c>
      <c r="G6902" s="94" t="str">
        <f>IF(F6902="","",VLOOKUP(F6902,商品マスタ!$K:$L,2,FALSE))</f>
        <v/>
      </c>
      <c r="H6902" s="95" t="str">
        <f t="shared" si="107"/>
        <v/>
      </c>
    </row>
    <row r="6903" spans="1:8" x14ac:dyDescent="0.55000000000000004">
      <c r="A6903" s="76"/>
      <c r="B6903" s="50">
        <v>1</v>
      </c>
      <c r="G6903" s="94" t="str">
        <f>IF(F6903="","",VLOOKUP(F6903,商品マスタ!$K:$L,2,FALSE))</f>
        <v/>
      </c>
      <c r="H6903" s="95" t="str">
        <f t="shared" si="107"/>
        <v/>
      </c>
    </row>
    <row r="6904" spans="1:8" x14ac:dyDescent="0.55000000000000004">
      <c r="A6904" s="76"/>
      <c r="B6904" s="50">
        <v>2</v>
      </c>
      <c r="G6904" s="94" t="str">
        <f>IF(F6904="","",VLOOKUP(F6904,商品マスタ!$K:$L,2,FALSE))</f>
        <v/>
      </c>
      <c r="H6904" s="95" t="str">
        <f t="shared" si="107"/>
        <v/>
      </c>
    </row>
    <row r="6905" spans="1:8" x14ac:dyDescent="0.55000000000000004">
      <c r="A6905" s="76"/>
      <c r="B6905" s="50">
        <v>1</v>
      </c>
      <c r="G6905" s="94" t="str">
        <f>IF(F6905="","",VLOOKUP(F6905,商品マスタ!$K:$L,2,FALSE))</f>
        <v/>
      </c>
      <c r="H6905" s="95" t="str">
        <f t="shared" si="107"/>
        <v/>
      </c>
    </row>
    <row r="6906" spans="1:8" x14ac:dyDescent="0.55000000000000004">
      <c r="A6906" s="76"/>
      <c r="B6906" s="50">
        <v>2</v>
      </c>
      <c r="G6906" s="94" t="str">
        <f>IF(F6906="","",VLOOKUP(F6906,商品マスタ!$K:$L,2,FALSE))</f>
        <v/>
      </c>
      <c r="H6906" s="95" t="str">
        <f t="shared" si="107"/>
        <v/>
      </c>
    </row>
    <row r="6907" spans="1:8" x14ac:dyDescent="0.55000000000000004">
      <c r="A6907" s="76"/>
      <c r="B6907" s="50">
        <v>1</v>
      </c>
      <c r="G6907" s="94" t="str">
        <f>IF(F6907="","",VLOOKUP(F6907,商品マスタ!$K:$L,2,FALSE))</f>
        <v/>
      </c>
      <c r="H6907" s="95" t="str">
        <f t="shared" si="107"/>
        <v/>
      </c>
    </row>
    <row r="6908" spans="1:8" x14ac:dyDescent="0.55000000000000004">
      <c r="A6908" s="76"/>
      <c r="B6908" s="50">
        <v>2</v>
      </c>
      <c r="G6908" s="94" t="str">
        <f>IF(F6908="","",VLOOKUP(F6908,商品マスタ!$K:$L,2,FALSE))</f>
        <v/>
      </c>
      <c r="H6908" s="95" t="str">
        <f t="shared" si="107"/>
        <v/>
      </c>
    </row>
    <row r="6909" spans="1:8" x14ac:dyDescent="0.55000000000000004">
      <c r="A6909" s="76"/>
      <c r="B6909" s="50">
        <v>1</v>
      </c>
      <c r="G6909" s="94" t="str">
        <f>IF(F6909="","",VLOOKUP(F6909,商品マスタ!$K:$L,2,FALSE))</f>
        <v/>
      </c>
      <c r="H6909" s="95" t="str">
        <f t="shared" si="107"/>
        <v/>
      </c>
    </row>
    <row r="6910" spans="1:8" x14ac:dyDescent="0.55000000000000004">
      <c r="A6910" s="76"/>
      <c r="B6910" s="50">
        <v>2</v>
      </c>
      <c r="G6910" s="94" t="str">
        <f>IF(F6910="","",VLOOKUP(F6910,商品マスタ!$K:$L,2,FALSE))</f>
        <v/>
      </c>
      <c r="H6910" s="95" t="str">
        <f t="shared" si="107"/>
        <v/>
      </c>
    </row>
    <row r="6911" spans="1:8" x14ac:dyDescent="0.55000000000000004">
      <c r="A6911" s="76"/>
      <c r="B6911" s="50">
        <v>1</v>
      </c>
      <c r="G6911" s="94" t="str">
        <f>IF(F6911="","",VLOOKUP(F6911,商品マスタ!$K:$L,2,FALSE))</f>
        <v/>
      </c>
      <c r="H6911" s="95" t="str">
        <f t="shared" si="107"/>
        <v/>
      </c>
    </row>
    <row r="6912" spans="1:8" x14ac:dyDescent="0.55000000000000004">
      <c r="A6912" s="76"/>
      <c r="B6912" s="50">
        <v>2</v>
      </c>
      <c r="G6912" s="94" t="str">
        <f>IF(F6912="","",VLOOKUP(F6912,商品マスタ!$K:$L,2,FALSE))</f>
        <v/>
      </c>
      <c r="H6912" s="95" t="str">
        <f t="shared" ref="H6912:H6975" si="108">IF(D6912="","",IF(E6912="",LEN(SUBSTITUTE(D6912," ","")),LEN(SUBSTITUTE(E6912," ",""))))</f>
        <v/>
      </c>
    </row>
    <row r="6913" spans="1:8" x14ac:dyDescent="0.55000000000000004">
      <c r="A6913" s="76"/>
      <c r="B6913" s="50">
        <v>1</v>
      </c>
      <c r="G6913" s="94" t="str">
        <f>IF(F6913="","",VLOOKUP(F6913,商品マスタ!$K:$L,2,FALSE))</f>
        <v/>
      </c>
      <c r="H6913" s="95" t="str">
        <f t="shared" si="108"/>
        <v/>
      </c>
    </row>
    <row r="6914" spans="1:8" x14ac:dyDescent="0.55000000000000004">
      <c r="A6914" s="76"/>
      <c r="B6914" s="50">
        <v>2</v>
      </c>
      <c r="G6914" s="94" t="str">
        <f>IF(F6914="","",VLOOKUP(F6914,商品マスタ!$K:$L,2,FALSE))</f>
        <v/>
      </c>
      <c r="H6914" s="95" t="str">
        <f t="shared" si="108"/>
        <v/>
      </c>
    </row>
    <row r="6915" spans="1:8" x14ac:dyDescent="0.55000000000000004">
      <c r="A6915" s="76"/>
      <c r="B6915" s="50">
        <v>1</v>
      </c>
      <c r="G6915" s="94" t="str">
        <f>IF(F6915="","",VLOOKUP(F6915,商品マスタ!$K:$L,2,FALSE))</f>
        <v/>
      </c>
      <c r="H6915" s="95" t="str">
        <f t="shared" si="108"/>
        <v/>
      </c>
    </row>
    <row r="6916" spans="1:8" x14ac:dyDescent="0.55000000000000004">
      <c r="A6916" s="76"/>
      <c r="B6916" s="50">
        <v>2</v>
      </c>
      <c r="G6916" s="94" t="str">
        <f>IF(F6916="","",VLOOKUP(F6916,商品マスタ!$K:$L,2,FALSE))</f>
        <v/>
      </c>
      <c r="H6916" s="95" t="str">
        <f t="shared" si="108"/>
        <v/>
      </c>
    </row>
    <row r="6917" spans="1:8" x14ac:dyDescent="0.55000000000000004">
      <c r="A6917" s="76"/>
      <c r="B6917" s="50">
        <v>1</v>
      </c>
      <c r="G6917" s="94" t="str">
        <f>IF(F6917="","",VLOOKUP(F6917,商品マスタ!$K:$L,2,FALSE))</f>
        <v/>
      </c>
      <c r="H6917" s="95" t="str">
        <f t="shared" si="108"/>
        <v/>
      </c>
    </row>
    <row r="6918" spans="1:8" x14ac:dyDescent="0.55000000000000004">
      <c r="A6918" s="76"/>
      <c r="B6918" s="50">
        <v>2</v>
      </c>
      <c r="G6918" s="94" t="str">
        <f>IF(F6918="","",VLOOKUP(F6918,商品マスタ!$K:$L,2,FALSE))</f>
        <v/>
      </c>
      <c r="H6918" s="95" t="str">
        <f t="shared" si="108"/>
        <v/>
      </c>
    </row>
    <row r="6919" spans="1:8" x14ac:dyDescent="0.55000000000000004">
      <c r="A6919" s="76"/>
      <c r="B6919" s="50">
        <v>1</v>
      </c>
      <c r="G6919" s="94" t="str">
        <f>IF(F6919="","",VLOOKUP(F6919,商品マスタ!$K:$L,2,FALSE))</f>
        <v/>
      </c>
      <c r="H6919" s="95" t="str">
        <f t="shared" si="108"/>
        <v/>
      </c>
    </row>
    <row r="6920" spans="1:8" x14ac:dyDescent="0.55000000000000004">
      <c r="A6920" s="76"/>
      <c r="B6920" s="50">
        <v>2</v>
      </c>
      <c r="G6920" s="94" t="str">
        <f>IF(F6920="","",VLOOKUP(F6920,商品マスタ!$K:$L,2,FALSE))</f>
        <v/>
      </c>
      <c r="H6920" s="95" t="str">
        <f t="shared" si="108"/>
        <v/>
      </c>
    </row>
    <row r="6921" spans="1:8" x14ac:dyDescent="0.55000000000000004">
      <c r="A6921" s="76"/>
      <c r="B6921" s="50">
        <v>1</v>
      </c>
      <c r="G6921" s="94" t="str">
        <f>IF(F6921="","",VLOOKUP(F6921,商品マスタ!$K:$L,2,FALSE))</f>
        <v/>
      </c>
      <c r="H6921" s="95" t="str">
        <f t="shared" si="108"/>
        <v/>
      </c>
    </row>
    <row r="6922" spans="1:8" x14ac:dyDescent="0.55000000000000004">
      <c r="A6922" s="76"/>
      <c r="B6922" s="50">
        <v>2</v>
      </c>
      <c r="G6922" s="94" t="str">
        <f>IF(F6922="","",VLOOKUP(F6922,商品マスタ!$K:$L,2,FALSE))</f>
        <v/>
      </c>
      <c r="H6922" s="95" t="str">
        <f t="shared" si="108"/>
        <v/>
      </c>
    </row>
    <row r="6923" spans="1:8" x14ac:dyDescent="0.55000000000000004">
      <c r="A6923" s="76"/>
      <c r="B6923" s="50">
        <v>1</v>
      </c>
      <c r="G6923" s="94" t="str">
        <f>IF(F6923="","",VLOOKUP(F6923,商品マスタ!$K:$L,2,FALSE))</f>
        <v/>
      </c>
      <c r="H6923" s="95" t="str">
        <f t="shared" si="108"/>
        <v/>
      </c>
    </row>
    <row r="6924" spans="1:8" x14ac:dyDescent="0.55000000000000004">
      <c r="A6924" s="76"/>
      <c r="B6924" s="50">
        <v>2</v>
      </c>
      <c r="G6924" s="94" t="str">
        <f>IF(F6924="","",VLOOKUP(F6924,商品マスタ!$K:$L,2,FALSE))</f>
        <v/>
      </c>
      <c r="H6924" s="95" t="str">
        <f t="shared" si="108"/>
        <v/>
      </c>
    </row>
    <row r="6925" spans="1:8" x14ac:dyDescent="0.55000000000000004">
      <c r="A6925" s="76"/>
      <c r="B6925" s="50">
        <v>1</v>
      </c>
      <c r="G6925" s="94" t="str">
        <f>IF(F6925="","",VLOOKUP(F6925,商品マスタ!$K:$L,2,FALSE))</f>
        <v/>
      </c>
      <c r="H6925" s="95" t="str">
        <f t="shared" si="108"/>
        <v/>
      </c>
    </row>
    <row r="6926" spans="1:8" x14ac:dyDescent="0.55000000000000004">
      <c r="A6926" s="76"/>
      <c r="B6926" s="50">
        <v>2</v>
      </c>
      <c r="G6926" s="94" t="str">
        <f>IF(F6926="","",VLOOKUP(F6926,商品マスタ!$K:$L,2,FALSE))</f>
        <v/>
      </c>
      <c r="H6926" s="95" t="str">
        <f t="shared" si="108"/>
        <v/>
      </c>
    </row>
    <row r="6927" spans="1:8" x14ac:dyDescent="0.55000000000000004">
      <c r="A6927" s="76"/>
      <c r="B6927" s="50">
        <v>1</v>
      </c>
      <c r="G6927" s="94" t="str">
        <f>IF(F6927="","",VLOOKUP(F6927,商品マスタ!$K:$L,2,FALSE))</f>
        <v/>
      </c>
      <c r="H6927" s="95" t="str">
        <f t="shared" si="108"/>
        <v/>
      </c>
    </row>
    <row r="6928" spans="1:8" x14ac:dyDescent="0.55000000000000004">
      <c r="A6928" s="76"/>
      <c r="B6928" s="50">
        <v>2</v>
      </c>
      <c r="G6928" s="94" t="str">
        <f>IF(F6928="","",VLOOKUP(F6928,商品マスタ!$K:$L,2,FALSE))</f>
        <v/>
      </c>
      <c r="H6928" s="95" t="str">
        <f t="shared" si="108"/>
        <v/>
      </c>
    </row>
    <row r="6929" spans="1:8" x14ac:dyDescent="0.55000000000000004">
      <c r="A6929" s="76"/>
      <c r="B6929" s="50">
        <v>1</v>
      </c>
      <c r="G6929" s="94" t="str">
        <f>IF(F6929="","",VLOOKUP(F6929,商品マスタ!$K:$L,2,FALSE))</f>
        <v/>
      </c>
      <c r="H6929" s="95" t="str">
        <f t="shared" si="108"/>
        <v/>
      </c>
    </row>
    <row r="6930" spans="1:8" x14ac:dyDescent="0.55000000000000004">
      <c r="A6930" s="76"/>
      <c r="B6930" s="50">
        <v>2</v>
      </c>
      <c r="G6930" s="94" t="str">
        <f>IF(F6930="","",VLOOKUP(F6930,商品マスタ!$K:$L,2,FALSE))</f>
        <v/>
      </c>
      <c r="H6930" s="95" t="str">
        <f t="shared" si="108"/>
        <v/>
      </c>
    </row>
    <row r="6931" spans="1:8" x14ac:dyDescent="0.55000000000000004">
      <c r="A6931" s="76"/>
      <c r="B6931" s="50">
        <v>1</v>
      </c>
      <c r="G6931" s="94" t="str">
        <f>IF(F6931="","",VLOOKUP(F6931,商品マスタ!$K:$L,2,FALSE))</f>
        <v/>
      </c>
      <c r="H6931" s="95" t="str">
        <f t="shared" si="108"/>
        <v/>
      </c>
    </row>
    <row r="6932" spans="1:8" x14ac:dyDescent="0.55000000000000004">
      <c r="A6932" s="76"/>
      <c r="B6932" s="50">
        <v>2</v>
      </c>
      <c r="G6932" s="94" t="str">
        <f>IF(F6932="","",VLOOKUP(F6932,商品マスタ!$K:$L,2,FALSE))</f>
        <v/>
      </c>
      <c r="H6932" s="95" t="str">
        <f t="shared" si="108"/>
        <v/>
      </c>
    </row>
    <row r="6933" spans="1:8" x14ac:dyDescent="0.55000000000000004">
      <c r="A6933" s="76"/>
      <c r="B6933" s="50">
        <v>1</v>
      </c>
      <c r="G6933" s="94" t="str">
        <f>IF(F6933="","",VLOOKUP(F6933,商品マスタ!$K:$L,2,FALSE))</f>
        <v/>
      </c>
      <c r="H6933" s="95" t="str">
        <f t="shared" si="108"/>
        <v/>
      </c>
    </row>
    <row r="6934" spans="1:8" x14ac:dyDescent="0.55000000000000004">
      <c r="A6934" s="76"/>
      <c r="B6934" s="50">
        <v>2</v>
      </c>
      <c r="G6934" s="94" t="str">
        <f>IF(F6934="","",VLOOKUP(F6934,商品マスタ!$K:$L,2,FALSE))</f>
        <v/>
      </c>
      <c r="H6934" s="95" t="str">
        <f t="shared" si="108"/>
        <v/>
      </c>
    </row>
    <row r="6935" spans="1:8" x14ac:dyDescent="0.55000000000000004">
      <c r="A6935" s="76"/>
      <c r="B6935" s="50">
        <v>1</v>
      </c>
      <c r="G6935" s="94" t="str">
        <f>IF(F6935="","",VLOOKUP(F6935,商品マスタ!$K:$L,2,FALSE))</f>
        <v/>
      </c>
      <c r="H6935" s="95" t="str">
        <f t="shared" si="108"/>
        <v/>
      </c>
    </row>
    <row r="6936" spans="1:8" x14ac:dyDescent="0.55000000000000004">
      <c r="A6936" s="76"/>
      <c r="B6936" s="50">
        <v>2</v>
      </c>
      <c r="G6936" s="94" t="str">
        <f>IF(F6936="","",VLOOKUP(F6936,商品マスタ!$K:$L,2,FALSE))</f>
        <v/>
      </c>
      <c r="H6936" s="95" t="str">
        <f t="shared" si="108"/>
        <v/>
      </c>
    </row>
    <row r="6937" spans="1:8" x14ac:dyDescent="0.55000000000000004">
      <c r="A6937" s="76"/>
      <c r="B6937" s="50">
        <v>1</v>
      </c>
      <c r="G6937" s="94" t="str">
        <f>IF(F6937="","",VLOOKUP(F6937,商品マスタ!$K:$L,2,FALSE))</f>
        <v/>
      </c>
      <c r="H6937" s="95" t="str">
        <f t="shared" si="108"/>
        <v/>
      </c>
    </row>
    <row r="6938" spans="1:8" x14ac:dyDescent="0.55000000000000004">
      <c r="A6938" s="76"/>
      <c r="B6938" s="50">
        <v>2</v>
      </c>
      <c r="G6938" s="94" t="str">
        <f>IF(F6938="","",VLOOKUP(F6938,商品マスタ!$K:$L,2,FALSE))</f>
        <v/>
      </c>
      <c r="H6938" s="95" t="str">
        <f t="shared" si="108"/>
        <v/>
      </c>
    </row>
    <row r="6939" spans="1:8" x14ac:dyDescent="0.55000000000000004">
      <c r="A6939" s="76"/>
      <c r="B6939" s="50">
        <v>1</v>
      </c>
      <c r="G6939" s="94" t="str">
        <f>IF(F6939="","",VLOOKUP(F6939,商品マスタ!$K:$L,2,FALSE))</f>
        <v/>
      </c>
      <c r="H6939" s="95" t="str">
        <f t="shared" si="108"/>
        <v/>
      </c>
    </row>
    <row r="6940" spans="1:8" x14ac:dyDescent="0.55000000000000004">
      <c r="A6940" s="76"/>
      <c r="B6940" s="50">
        <v>2</v>
      </c>
      <c r="G6940" s="94" t="str">
        <f>IF(F6940="","",VLOOKUP(F6940,商品マスタ!$K:$L,2,FALSE))</f>
        <v/>
      </c>
      <c r="H6940" s="95" t="str">
        <f t="shared" si="108"/>
        <v/>
      </c>
    </row>
    <row r="6941" spans="1:8" x14ac:dyDescent="0.55000000000000004">
      <c r="A6941" s="76"/>
      <c r="B6941" s="50">
        <v>1</v>
      </c>
      <c r="G6941" s="94" t="str">
        <f>IF(F6941="","",VLOOKUP(F6941,商品マスタ!$K:$L,2,FALSE))</f>
        <v/>
      </c>
      <c r="H6941" s="95" t="str">
        <f t="shared" si="108"/>
        <v/>
      </c>
    </row>
    <row r="6942" spans="1:8" x14ac:dyDescent="0.55000000000000004">
      <c r="A6942" s="76"/>
      <c r="B6942" s="50">
        <v>2</v>
      </c>
      <c r="G6942" s="94" t="str">
        <f>IF(F6942="","",VLOOKUP(F6942,商品マスタ!$K:$L,2,FALSE))</f>
        <v/>
      </c>
      <c r="H6942" s="95" t="str">
        <f t="shared" si="108"/>
        <v/>
      </c>
    </row>
    <row r="6943" spans="1:8" x14ac:dyDescent="0.55000000000000004">
      <c r="A6943" s="76"/>
      <c r="B6943" s="50">
        <v>1</v>
      </c>
      <c r="G6943" s="94" t="str">
        <f>IF(F6943="","",VLOOKUP(F6943,商品マスタ!$K:$L,2,FALSE))</f>
        <v/>
      </c>
      <c r="H6943" s="95" t="str">
        <f t="shared" si="108"/>
        <v/>
      </c>
    </row>
    <row r="6944" spans="1:8" x14ac:dyDescent="0.55000000000000004">
      <c r="A6944" s="76"/>
      <c r="B6944" s="50">
        <v>2</v>
      </c>
      <c r="G6944" s="94" t="str">
        <f>IF(F6944="","",VLOOKUP(F6944,商品マスタ!$K:$L,2,FALSE))</f>
        <v/>
      </c>
      <c r="H6944" s="95" t="str">
        <f t="shared" si="108"/>
        <v/>
      </c>
    </row>
    <row r="6945" spans="1:8" x14ac:dyDescent="0.55000000000000004">
      <c r="A6945" s="76"/>
      <c r="B6945" s="50">
        <v>1</v>
      </c>
      <c r="G6945" s="94" t="str">
        <f>IF(F6945="","",VLOOKUP(F6945,商品マスタ!$K:$L,2,FALSE))</f>
        <v/>
      </c>
      <c r="H6945" s="95" t="str">
        <f t="shared" si="108"/>
        <v/>
      </c>
    </row>
    <row r="6946" spans="1:8" x14ac:dyDescent="0.55000000000000004">
      <c r="A6946" s="76"/>
      <c r="B6946" s="50">
        <v>2</v>
      </c>
      <c r="G6946" s="94" t="str">
        <f>IF(F6946="","",VLOOKUP(F6946,商品マスタ!$K:$L,2,FALSE))</f>
        <v/>
      </c>
      <c r="H6946" s="95" t="str">
        <f t="shared" si="108"/>
        <v/>
      </c>
    </row>
    <row r="6947" spans="1:8" x14ac:dyDescent="0.55000000000000004">
      <c r="A6947" s="76"/>
      <c r="B6947" s="50">
        <v>1</v>
      </c>
      <c r="G6947" s="94" t="str">
        <f>IF(F6947="","",VLOOKUP(F6947,商品マスタ!$K:$L,2,FALSE))</f>
        <v/>
      </c>
      <c r="H6947" s="95" t="str">
        <f t="shared" si="108"/>
        <v/>
      </c>
    </row>
    <row r="6948" spans="1:8" x14ac:dyDescent="0.55000000000000004">
      <c r="A6948" s="76"/>
      <c r="B6948" s="50">
        <v>2</v>
      </c>
      <c r="G6948" s="94" t="str">
        <f>IF(F6948="","",VLOOKUP(F6948,商品マスタ!$K:$L,2,FALSE))</f>
        <v/>
      </c>
      <c r="H6948" s="95" t="str">
        <f t="shared" si="108"/>
        <v/>
      </c>
    </row>
    <row r="6949" spans="1:8" x14ac:dyDescent="0.55000000000000004">
      <c r="A6949" s="76"/>
      <c r="B6949" s="50">
        <v>1</v>
      </c>
      <c r="G6949" s="94" t="str">
        <f>IF(F6949="","",VLOOKUP(F6949,商品マスタ!$K:$L,2,FALSE))</f>
        <v/>
      </c>
      <c r="H6949" s="95" t="str">
        <f t="shared" si="108"/>
        <v/>
      </c>
    </row>
    <row r="6950" spans="1:8" x14ac:dyDescent="0.55000000000000004">
      <c r="A6950" s="76"/>
      <c r="B6950" s="50">
        <v>2</v>
      </c>
      <c r="G6950" s="94" t="str">
        <f>IF(F6950="","",VLOOKUP(F6950,商品マスタ!$K:$L,2,FALSE))</f>
        <v/>
      </c>
      <c r="H6950" s="95" t="str">
        <f t="shared" si="108"/>
        <v/>
      </c>
    </row>
    <row r="6951" spans="1:8" x14ac:dyDescent="0.55000000000000004">
      <c r="A6951" s="76"/>
      <c r="B6951" s="50">
        <v>1</v>
      </c>
      <c r="G6951" s="94" t="str">
        <f>IF(F6951="","",VLOOKUP(F6951,商品マスタ!$K:$L,2,FALSE))</f>
        <v/>
      </c>
      <c r="H6951" s="95" t="str">
        <f t="shared" si="108"/>
        <v/>
      </c>
    </row>
    <row r="6952" spans="1:8" x14ac:dyDescent="0.55000000000000004">
      <c r="A6952" s="76"/>
      <c r="B6952" s="50">
        <v>2</v>
      </c>
      <c r="G6952" s="94" t="str">
        <f>IF(F6952="","",VLOOKUP(F6952,商品マスタ!$K:$L,2,FALSE))</f>
        <v/>
      </c>
      <c r="H6952" s="95" t="str">
        <f t="shared" si="108"/>
        <v/>
      </c>
    </row>
    <row r="6953" spans="1:8" x14ac:dyDescent="0.55000000000000004">
      <c r="A6953" s="76"/>
      <c r="B6953" s="50">
        <v>1</v>
      </c>
      <c r="G6953" s="94" t="str">
        <f>IF(F6953="","",VLOOKUP(F6953,商品マスタ!$K:$L,2,FALSE))</f>
        <v/>
      </c>
      <c r="H6953" s="95" t="str">
        <f t="shared" si="108"/>
        <v/>
      </c>
    </row>
    <row r="6954" spans="1:8" x14ac:dyDescent="0.55000000000000004">
      <c r="A6954" s="76"/>
      <c r="B6954" s="50">
        <v>2</v>
      </c>
      <c r="G6954" s="94" t="str">
        <f>IF(F6954="","",VLOOKUP(F6954,商品マスタ!$K:$L,2,FALSE))</f>
        <v/>
      </c>
      <c r="H6954" s="95" t="str">
        <f t="shared" si="108"/>
        <v/>
      </c>
    </row>
    <row r="6955" spans="1:8" x14ac:dyDescent="0.55000000000000004">
      <c r="A6955" s="76"/>
      <c r="B6955" s="50">
        <v>1</v>
      </c>
      <c r="G6955" s="94" t="str">
        <f>IF(F6955="","",VLOOKUP(F6955,商品マスタ!$K:$L,2,FALSE))</f>
        <v/>
      </c>
      <c r="H6955" s="95" t="str">
        <f t="shared" si="108"/>
        <v/>
      </c>
    </row>
    <row r="6956" spans="1:8" x14ac:dyDescent="0.55000000000000004">
      <c r="A6956" s="76"/>
      <c r="B6956" s="50">
        <v>2</v>
      </c>
      <c r="G6956" s="94" t="str">
        <f>IF(F6956="","",VLOOKUP(F6956,商品マスタ!$K:$L,2,FALSE))</f>
        <v/>
      </c>
      <c r="H6956" s="95" t="str">
        <f t="shared" si="108"/>
        <v/>
      </c>
    </row>
    <row r="6957" spans="1:8" x14ac:dyDescent="0.55000000000000004">
      <c r="A6957" s="76"/>
      <c r="B6957" s="50">
        <v>1</v>
      </c>
      <c r="G6957" s="94" t="str">
        <f>IF(F6957="","",VLOOKUP(F6957,商品マスタ!$K:$L,2,FALSE))</f>
        <v/>
      </c>
      <c r="H6957" s="95" t="str">
        <f t="shared" si="108"/>
        <v/>
      </c>
    </row>
    <row r="6958" spans="1:8" x14ac:dyDescent="0.55000000000000004">
      <c r="A6958" s="76"/>
      <c r="B6958" s="50">
        <v>2</v>
      </c>
      <c r="G6958" s="94" t="str">
        <f>IF(F6958="","",VLOOKUP(F6958,商品マスタ!$K:$L,2,FALSE))</f>
        <v/>
      </c>
      <c r="H6958" s="95" t="str">
        <f t="shared" si="108"/>
        <v/>
      </c>
    </row>
    <row r="6959" spans="1:8" x14ac:dyDescent="0.55000000000000004">
      <c r="A6959" s="76"/>
      <c r="B6959" s="50">
        <v>1</v>
      </c>
      <c r="G6959" s="94" t="str">
        <f>IF(F6959="","",VLOOKUP(F6959,商品マスタ!$K:$L,2,FALSE))</f>
        <v/>
      </c>
      <c r="H6959" s="95" t="str">
        <f t="shared" si="108"/>
        <v/>
      </c>
    </row>
    <row r="6960" spans="1:8" x14ac:dyDescent="0.55000000000000004">
      <c r="A6960" s="76"/>
      <c r="B6960" s="50">
        <v>2</v>
      </c>
      <c r="G6960" s="94" t="str">
        <f>IF(F6960="","",VLOOKUP(F6960,商品マスタ!$K:$L,2,FALSE))</f>
        <v/>
      </c>
      <c r="H6960" s="95" t="str">
        <f t="shared" si="108"/>
        <v/>
      </c>
    </row>
    <row r="6961" spans="1:8" x14ac:dyDescent="0.55000000000000004">
      <c r="A6961" s="76"/>
      <c r="B6961" s="50">
        <v>1</v>
      </c>
      <c r="G6961" s="94" t="str">
        <f>IF(F6961="","",VLOOKUP(F6961,商品マスタ!$K:$L,2,FALSE))</f>
        <v/>
      </c>
      <c r="H6961" s="95" t="str">
        <f t="shared" si="108"/>
        <v/>
      </c>
    </row>
    <row r="6962" spans="1:8" x14ac:dyDescent="0.55000000000000004">
      <c r="A6962" s="76"/>
      <c r="B6962" s="50">
        <v>2</v>
      </c>
      <c r="G6962" s="94" t="str">
        <f>IF(F6962="","",VLOOKUP(F6962,商品マスタ!$K:$L,2,FALSE))</f>
        <v/>
      </c>
      <c r="H6962" s="95" t="str">
        <f t="shared" si="108"/>
        <v/>
      </c>
    </row>
    <row r="6963" spans="1:8" x14ac:dyDescent="0.55000000000000004">
      <c r="A6963" s="76"/>
      <c r="B6963" s="50">
        <v>1</v>
      </c>
      <c r="G6963" s="94" t="str">
        <f>IF(F6963="","",VLOOKUP(F6963,商品マスタ!$K:$L,2,FALSE))</f>
        <v/>
      </c>
      <c r="H6963" s="95" t="str">
        <f t="shared" si="108"/>
        <v/>
      </c>
    </row>
    <row r="6964" spans="1:8" x14ac:dyDescent="0.55000000000000004">
      <c r="A6964" s="76"/>
      <c r="B6964" s="50">
        <v>2</v>
      </c>
      <c r="G6964" s="94" t="str">
        <f>IF(F6964="","",VLOOKUP(F6964,商品マスタ!$K:$L,2,FALSE))</f>
        <v/>
      </c>
      <c r="H6964" s="95" t="str">
        <f t="shared" si="108"/>
        <v/>
      </c>
    </row>
    <row r="6965" spans="1:8" x14ac:dyDescent="0.55000000000000004">
      <c r="A6965" s="76"/>
      <c r="B6965" s="50">
        <v>1</v>
      </c>
      <c r="G6965" s="94" t="str">
        <f>IF(F6965="","",VLOOKUP(F6965,商品マスタ!$K:$L,2,FALSE))</f>
        <v/>
      </c>
      <c r="H6965" s="95" t="str">
        <f t="shared" si="108"/>
        <v/>
      </c>
    </row>
    <row r="6966" spans="1:8" x14ac:dyDescent="0.55000000000000004">
      <c r="A6966" s="76"/>
      <c r="B6966" s="50">
        <v>2</v>
      </c>
      <c r="G6966" s="94" t="str">
        <f>IF(F6966="","",VLOOKUP(F6966,商品マスタ!$K:$L,2,FALSE))</f>
        <v/>
      </c>
      <c r="H6966" s="95" t="str">
        <f t="shared" si="108"/>
        <v/>
      </c>
    </row>
    <row r="6967" spans="1:8" x14ac:dyDescent="0.55000000000000004">
      <c r="A6967" s="76"/>
      <c r="B6967" s="50">
        <v>1</v>
      </c>
      <c r="G6967" s="94" t="str">
        <f>IF(F6967="","",VLOOKUP(F6967,商品マスタ!$K:$L,2,FALSE))</f>
        <v/>
      </c>
      <c r="H6967" s="95" t="str">
        <f t="shared" si="108"/>
        <v/>
      </c>
    </row>
    <row r="6968" spans="1:8" x14ac:dyDescent="0.55000000000000004">
      <c r="A6968" s="76"/>
      <c r="B6968" s="50">
        <v>2</v>
      </c>
      <c r="G6968" s="94" t="str">
        <f>IF(F6968="","",VLOOKUP(F6968,商品マスタ!$K:$L,2,FALSE))</f>
        <v/>
      </c>
      <c r="H6968" s="95" t="str">
        <f t="shared" si="108"/>
        <v/>
      </c>
    </row>
    <row r="6969" spans="1:8" x14ac:dyDescent="0.55000000000000004">
      <c r="A6969" s="76"/>
      <c r="B6969" s="50">
        <v>1</v>
      </c>
      <c r="G6969" s="94" t="str">
        <f>IF(F6969="","",VLOOKUP(F6969,商品マスタ!$K:$L,2,FALSE))</f>
        <v/>
      </c>
      <c r="H6969" s="95" t="str">
        <f t="shared" si="108"/>
        <v/>
      </c>
    </row>
    <row r="6970" spans="1:8" x14ac:dyDescent="0.55000000000000004">
      <c r="A6970" s="76"/>
      <c r="B6970" s="50">
        <v>2</v>
      </c>
      <c r="G6970" s="94" t="str">
        <f>IF(F6970="","",VLOOKUP(F6970,商品マスタ!$K:$L,2,FALSE))</f>
        <v/>
      </c>
      <c r="H6970" s="95" t="str">
        <f t="shared" si="108"/>
        <v/>
      </c>
    </row>
    <row r="6971" spans="1:8" x14ac:dyDescent="0.55000000000000004">
      <c r="A6971" s="76"/>
      <c r="B6971" s="50">
        <v>1</v>
      </c>
      <c r="G6971" s="94" t="str">
        <f>IF(F6971="","",VLOOKUP(F6971,商品マスタ!$K:$L,2,FALSE))</f>
        <v/>
      </c>
      <c r="H6971" s="95" t="str">
        <f t="shared" si="108"/>
        <v/>
      </c>
    </row>
    <row r="6972" spans="1:8" x14ac:dyDescent="0.55000000000000004">
      <c r="A6972" s="76"/>
      <c r="B6972" s="50">
        <v>2</v>
      </c>
      <c r="G6972" s="94" t="str">
        <f>IF(F6972="","",VLOOKUP(F6972,商品マスタ!$K:$L,2,FALSE))</f>
        <v/>
      </c>
      <c r="H6972" s="95" t="str">
        <f t="shared" si="108"/>
        <v/>
      </c>
    </row>
    <row r="6973" spans="1:8" x14ac:dyDescent="0.55000000000000004">
      <c r="A6973" s="76"/>
      <c r="B6973" s="50">
        <v>1</v>
      </c>
      <c r="G6973" s="94" t="str">
        <f>IF(F6973="","",VLOOKUP(F6973,商品マスタ!$K:$L,2,FALSE))</f>
        <v/>
      </c>
      <c r="H6973" s="95" t="str">
        <f t="shared" si="108"/>
        <v/>
      </c>
    </row>
    <row r="6974" spans="1:8" x14ac:dyDescent="0.55000000000000004">
      <c r="A6974" s="76"/>
      <c r="B6974" s="50">
        <v>2</v>
      </c>
      <c r="G6974" s="94" t="str">
        <f>IF(F6974="","",VLOOKUP(F6974,商品マスタ!$K:$L,2,FALSE))</f>
        <v/>
      </c>
      <c r="H6974" s="95" t="str">
        <f t="shared" si="108"/>
        <v/>
      </c>
    </row>
    <row r="6975" spans="1:8" x14ac:dyDescent="0.55000000000000004">
      <c r="A6975" s="76"/>
      <c r="B6975" s="50">
        <v>1</v>
      </c>
      <c r="G6975" s="94" t="str">
        <f>IF(F6975="","",VLOOKUP(F6975,商品マスタ!$K:$L,2,FALSE))</f>
        <v/>
      </c>
      <c r="H6975" s="95" t="str">
        <f t="shared" si="108"/>
        <v/>
      </c>
    </row>
    <row r="6976" spans="1:8" x14ac:dyDescent="0.55000000000000004">
      <c r="A6976" s="76"/>
      <c r="B6976" s="50">
        <v>2</v>
      </c>
      <c r="G6976" s="94" t="str">
        <f>IF(F6976="","",VLOOKUP(F6976,商品マスタ!$K:$L,2,FALSE))</f>
        <v/>
      </c>
      <c r="H6976" s="95" t="str">
        <f t="shared" ref="H6976:H7039" si="109">IF(D6976="","",IF(E6976="",LEN(SUBSTITUTE(D6976," ","")),LEN(SUBSTITUTE(E6976," ",""))))</f>
        <v/>
      </c>
    </row>
    <row r="6977" spans="1:8" x14ac:dyDescent="0.55000000000000004">
      <c r="A6977" s="76"/>
      <c r="B6977" s="50">
        <v>1</v>
      </c>
      <c r="G6977" s="94" t="str">
        <f>IF(F6977="","",VLOOKUP(F6977,商品マスタ!$K:$L,2,FALSE))</f>
        <v/>
      </c>
      <c r="H6977" s="95" t="str">
        <f t="shared" si="109"/>
        <v/>
      </c>
    </row>
    <row r="6978" spans="1:8" x14ac:dyDescent="0.55000000000000004">
      <c r="A6978" s="76"/>
      <c r="B6978" s="50">
        <v>2</v>
      </c>
      <c r="G6978" s="94" t="str">
        <f>IF(F6978="","",VLOOKUP(F6978,商品マスタ!$K:$L,2,FALSE))</f>
        <v/>
      </c>
      <c r="H6978" s="95" t="str">
        <f t="shared" si="109"/>
        <v/>
      </c>
    </row>
    <row r="6979" spans="1:8" x14ac:dyDescent="0.55000000000000004">
      <c r="A6979" s="76"/>
      <c r="B6979" s="50">
        <v>1</v>
      </c>
      <c r="G6979" s="94" t="str">
        <f>IF(F6979="","",VLOOKUP(F6979,商品マスタ!$K:$L,2,FALSE))</f>
        <v/>
      </c>
      <c r="H6979" s="95" t="str">
        <f t="shared" si="109"/>
        <v/>
      </c>
    </row>
    <row r="6980" spans="1:8" x14ac:dyDescent="0.55000000000000004">
      <c r="A6980" s="76"/>
      <c r="B6980" s="50">
        <v>2</v>
      </c>
      <c r="G6980" s="94" t="str">
        <f>IF(F6980="","",VLOOKUP(F6980,商品マスタ!$K:$L,2,FALSE))</f>
        <v/>
      </c>
      <c r="H6980" s="95" t="str">
        <f t="shared" si="109"/>
        <v/>
      </c>
    </row>
    <row r="6981" spans="1:8" x14ac:dyDescent="0.55000000000000004">
      <c r="A6981" s="76"/>
      <c r="B6981" s="50">
        <v>1</v>
      </c>
      <c r="G6981" s="94" t="str">
        <f>IF(F6981="","",VLOOKUP(F6981,商品マスタ!$K:$L,2,FALSE))</f>
        <v/>
      </c>
      <c r="H6981" s="95" t="str">
        <f t="shared" si="109"/>
        <v/>
      </c>
    </row>
    <row r="6982" spans="1:8" x14ac:dyDescent="0.55000000000000004">
      <c r="A6982" s="76"/>
      <c r="B6982" s="50">
        <v>2</v>
      </c>
      <c r="G6982" s="94" t="str">
        <f>IF(F6982="","",VLOOKUP(F6982,商品マスタ!$K:$L,2,FALSE))</f>
        <v/>
      </c>
      <c r="H6982" s="95" t="str">
        <f t="shared" si="109"/>
        <v/>
      </c>
    </row>
    <row r="6983" spans="1:8" x14ac:dyDescent="0.55000000000000004">
      <c r="A6983" s="76"/>
      <c r="B6983" s="50">
        <v>1</v>
      </c>
      <c r="G6983" s="94" t="str">
        <f>IF(F6983="","",VLOOKUP(F6983,商品マスタ!$K:$L,2,FALSE))</f>
        <v/>
      </c>
      <c r="H6983" s="95" t="str">
        <f t="shared" si="109"/>
        <v/>
      </c>
    </row>
    <row r="6984" spans="1:8" x14ac:dyDescent="0.55000000000000004">
      <c r="A6984" s="76"/>
      <c r="B6984" s="50">
        <v>2</v>
      </c>
      <c r="G6984" s="94" t="str">
        <f>IF(F6984="","",VLOOKUP(F6984,商品マスタ!$K:$L,2,FALSE))</f>
        <v/>
      </c>
      <c r="H6984" s="95" t="str">
        <f t="shared" si="109"/>
        <v/>
      </c>
    </row>
    <row r="6985" spans="1:8" x14ac:dyDescent="0.55000000000000004">
      <c r="A6985" s="76"/>
      <c r="B6985" s="50">
        <v>1</v>
      </c>
      <c r="G6985" s="94" t="str">
        <f>IF(F6985="","",VLOOKUP(F6985,商品マスタ!$K:$L,2,FALSE))</f>
        <v/>
      </c>
      <c r="H6985" s="95" t="str">
        <f t="shared" si="109"/>
        <v/>
      </c>
    </row>
    <row r="6986" spans="1:8" x14ac:dyDescent="0.55000000000000004">
      <c r="A6986" s="76"/>
      <c r="B6986" s="50">
        <v>2</v>
      </c>
      <c r="G6986" s="94" t="str">
        <f>IF(F6986="","",VLOOKUP(F6986,商品マスタ!$K:$L,2,FALSE))</f>
        <v/>
      </c>
      <c r="H6986" s="95" t="str">
        <f t="shared" si="109"/>
        <v/>
      </c>
    </row>
    <row r="6987" spans="1:8" x14ac:dyDescent="0.55000000000000004">
      <c r="A6987" s="76"/>
      <c r="B6987" s="50">
        <v>1</v>
      </c>
      <c r="G6987" s="94" t="str">
        <f>IF(F6987="","",VLOOKUP(F6987,商品マスタ!$K:$L,2,FALSE))</f>
        <v/>
      </c>
      <c r="H6987" s="95" t="str">
        <f t="shared" si="109"/>
        <v/>
      </c>
    </row>
    <row r="6988" spans="1:8" x14ac:dyDescent="0.55000000000000004">
      <c r="A6988" s="76"/>
      <c r="B6988" s="50">
        <v>2</v>
      </c>
      <c r="G6988" s="94" t="str">
        <f>IF(F6988="","",VLOOKUP(F6988,商品マスタ!$K:$L,2,FALSE))</f>
        <v/>
      </c>
      <c r="H6988" s="95" t="str">
        <f t="shared" si="109"/>
        <v/>
      </c>
    </row>
    <row r="6989" spans="1:8" x14ac:dyDescent="0.55000000000000004">
      <c r="A6989" s="76"/>
      <c r="B6989" s="50">
        <v>1</v>
      </c>
      <c r="G6989" s="94" t="str">
        <f>IF(F6989="","",VLOOKUP(F6989,商品マスタ!$K:$L,2,FALSE))</f>
        <v/>
      </c>
      <c r="H6989" s="95" t="str">
        <f t="shared" si="109"/>
        <v/>
      </c>
    </row>
    <row r="6990" spans="1:8" x14ac:dyDescent="0.55000000000000004">
      <c r="A6990" s="76"/>
      <c r="B6990" s="50">
        <v>2</v>
      </c>
      <c r="G6990" s="94" t="str">
        <f>IF(F6990="","",VLOOKUP(F6990,商品マスタ!$K:$L,2,FALSE))</f>
        <v/>
      </c>
      <c r="H6990" s="95" t="str">
        <f t="shared" si="109"/>
        <v/>
      </c>
    </row>
    <row r="6991" spans="1:8" x14ac:dyDescent="0.55000000000000004">
      <c r="A6991" s="76"/>
      <c r="B6991" s="50">
        <v>1</v>
      </c>
      <c r="G6991" s="94" t="str">
        <f>IF(F6991="","",VLOOKUP(F6991,商品マスタ!$K:$L,2,FALSE))</f>
        <v/>
      </c>
      <c r="H6991" s="95" t="str">
        <f t="shared" si="109"/>
        <v/>
      </c>
    </row>
    <row r="6992" spans="1:8" x14ac:dyDescent="0.55000000000000004">
      <c r="A6992" s="76"/>
      <c r="B6992" s="50">
        <v>2</v>
      </c>
      <c r="G6992" s="94" t="str">
        <f>IF(F6992="","",VLOOKUP(F6992,商品マスタ!$K:$L,2,FALSE))</f>
        <v/>
      </c>
      <c r="H6992" s="95" t="str">
        <f t="shared" si="109"/>
        <v/>
      </c>
    </row>
    <row r="6993" spans="1:8" x14ac:dyDescent="0.55000000000000004">
      <c r="A6993" s="76"/>
      <c r="B6993" s="50">
        <v>1</v>
      </c>
      <c r="G6993" s="94" t="str">
        <f>IF(F6993="","",VLOOKUP(F6993,商品マスタ!$K:$L,2,FALSE))</f>
        <v/>
      </c>
      <c r="H6993" s="95" t="str">
        <f t="shared" si="109"/>
        <v/>
      </c>
    </row>
    <row r="6994" spans="1:8" x14ac:dyDescent="0.55000000000000004">
      <c r="A6994" s="76"/>
      <c r="B6994" s="50">
        <v>2</v>
      </c>
      <c r="G6994" s="94" t="str">
        <f>IF(F6994="","",VLOOKUP(F6994,商品マスタ!$K:$L,2,FALSE))</f>
        <v/>
      </c>
      <c r="H6994" s="95" t="str">
        <f t="shared" si="109"/>
        <v/>
      </c>
    </row>
    <row r="6995" spans="1:8" x14ac:dyDescent="0.55000000000000004">
      <c r="A6995" s="76"/>
      <c r="B6995" s="50">
        <v>1</v>
      </c>
      <c r="G6995" s="94" t="str">
        <f>IF(F6995="","",VLOOKUP(F6995,商品マスタ!$K:$L,2,FALSE))</f>
        <v/>
      </c>
      <c r="H6995" s="95" t="str">
        <f t="shared" si="109"/>
        <v/>
      </c>
    </row>
    <row r="6996" spans="1:8" x14ac:dyDescent="0.55000000000000004">
      <c r="A6996" s="76"/>
      <c r="B6996" s="50">
        <v>2</v>
      </c>
      <c r="G6996" s="94" t="str">
        <f>IF(F6996="","",VLOOKUP(F6996,商品マスタ!$K:$L,2,FALSE))</f>
        <v/>
      </c>
      <c r="H6996" s="95" t="str">
        <f t="shared" si="109"/>
        <v/>
      </c>
    </row>
    <row r="6997" spans="1:8" x14ac:dyDescent="0.55000000000000004">
      <c r="A6997" s="76"/>
      <c r="B6997" s="50">
        <v>1</v>
      </c>
      <c r="G6997" s="94" t="str">
        <f>IF(F6997="","",VLOOKUP(F6997,商品マスタ!$K:$L,2,FALSE))</f>
        <v/>
      </c>
      <c r="H6997" s="95" t="str">
        <f t="shared" si="109"/>
        <v/>
      </c>
    </row>
    <row r="6998" spans="1:8" x14ac:dyDescent="0.55000000000000004">
      <c r="A6998" s="76"/>
      <c r="B6998" s="50">
        <v>2</v>
      </c>
      <c r="G6998" s="94" t="str">
        <f>IF(F6998="","",VLOOKUP(F6998,商品マスタ!$K:$L,2,FALSE))</f>
        <v/>
      </c>
      <c r="H6998" s="95" t="str">
        <f t="shared" si="109"/>
        <v/>
      </c>
    </row>
    <row r="6999" spans="1:8" x14ac:dyDescent="0.55000000000000004">
      <c r="A6999" s="76"/>
      <c r="B6999" s="50">
        <v>1</v>
      </c>
      <c r="G6999" s="94" t="str">
        <f>IF(F6999="","",VLOOKUP(F6999,商品マスタ!$K:$L,2,FALSE))</f>
        <v/>
      </c>
      <c r="H6999" s="95" t="str">
        <f t="shared" si="109"/>
        <v/>
      </c>
    </row>
    <row r="7000" spans="1:8" x14ac:dyDescent="0.55000000000000004">
      <c r="A7000" s="76"/>
      <c r="B7000" s="50">
        <v>2</v>
      </c>
      <c r="G7000" s="94" t="str">
        <f>IF(F7000="","",VLOOKUP(F7000,商品マスタ!$K:$L,2,FALSE))</f>
        <v/>
      </c>
      <c r="H7000" s="95" t="str">
        <f t="shared" si="109"/>
        <v/>
      </c>
    </row>
    <row r="7001" spans="1:8" x14ac:dyDescent="0.55000000000000004">
      <c r="A7001" s="76"/>
      <c r="B7001" s="50">
        <v>1</v>
      </c>
      <c r="G7001" s="94" t="str">
        <f>IF(F7001="","",VLOOKUP(F7001,商品マスタ!$K:$L,2,FALSE))</f>
        <v/>
      </c>
      <c r="H7001" s="95" t="str">
        <f t="shared" si="109"/>
        <v/>
      </c>
    </row>
    <row r="7002" spans="1:8" x14ac:dyDescent="0.55000000000000004">
      <c r="A7002" s="76"/>
      <c r="B7002" s="50">
        <v>2</v>
      </c>
      <c r="G7002" s="94" t="str">
        <f>IF(F7002="","",VLOOKUP(F7002,商品マスタ!$K:$L,2,FALSE))</f>
        <v/>
      </c>
      <c r="H7002" s="95" t="str">
        <f t="shared" si="109"/>
        <v/>
      </c>
    </row>
    <row r="7003" spans="1:8" x14ac:dyDescent="0.55000000000000004">
      <c r="A7003" s="76"/>
      <c r="B7003" s="50">
        <v>1</v>
      </c>
      <c r="G7003" s="94" t="str">
        <f>IF(F7003="","",VLOOKUP(F7003,商品マスタ!$K:$L,2,FALSE))</f>
        <v/>
      </c>
      <c r="H7003" s="95" t="str">
        <f t="shared" si="109"/>
        <v/>
      </c>
    </row>
    <row r="7004" spans="1:8" x14ac:dyDescent="0.55000000000000004">
      <c r="A7004" s="76"/>
      <c r="B7004" s="50">
        <v>2</v>
      </c>
      <c r="G7004" s="94" t="str">
        <f>IF(F7004="","",VLOOKUP(F7004,商品マスタ!$K:$L,2,FALSE))</f>
        <v/>
      </c>
      <c r="H7004" s="95" t="str">
        <f t="shared" si="109"/>
        <v/>
      </c>
    </row>
    <row r="7005" spans="1:8" x14ac:dyDescent="0.55000000000000004">
      <c r="A7005" s="76"/>
      <c r="B7005" s="50">
        <v>1</v>
      </c>
      <c r="G7005" s="94" t="str">
        <f>IF(F7005="","",VLOOKUP(F7005,商品マスタ!$K:$L,2,FALSE))</f>
        <v/>
      </c>
      <c r="H7005" s="95" t="str">
        <f t="shared" si="109"/>
        <v/>
      </c>
    </row>
    <row r="7006" spans="1:8" x14ac:dyDescent="0.55000000000000004">
      <c r="A7006" s="76"/>
      <c r="B7006" s="50">
        <v>2</v>
      </c>
      <c r="G7006" s="94" t="str">
        <f>IF(F7006="","",VLOOKUP(F7006,商品マスタ!$K:$L,2,FALSE))</f>
        <v/>
      </c>
      <c r="H7006" s="95" t="str">
        <f t="shared" si="109"/>
        <v/>
      </c>
    </row>
    <row r="7007" spans="1:8" x14ac:dyDescent="0.55000000000000004">
      <c r="A7007" s="76"/>
      <c r="B7007" s="50">
        <v>1</v>
      </c>
      <c r="G7007" s="94" t="str">
        <f>IF(F7007="","",VLOOKUP(F7007,商品マスタ!$K:$L,2,FALSE))</f>
        <v/>
      </c>
      <c r="H7007" s="95" t="str">
        <f t="shared" si="109"/>
        <v/>
      </c>
    </row>
    <row r="7008" spans="1:8" x14ac:dyDescent="0.55000000000000004">
      <c r="A7008" s="76"/>
      <c r="B7008" s="50">
        <v>2</v>
      </c>
      <c r="G7008" s="94" t="str">
        <f>IF(F7008="","",VLOOKUP(F7008,商品マスタ!$K:$L,2,FALSE))</f>
        <v/>
      </c>
      <c r="H7008" s="95" t="str">
        <f t="shared" si="109"/>
        <v/>
      </c>
    </row>
    <row r="7009" spans="1:8" x14ac:dyDescent="0.55000000000000004">
      <c r="A7009" s="76"/>
      <c r="B7009" s="50">
        <v>1</v>
      </c>
      <c r="G7009" s="94" t="str">
        <f>IF(F7009="","",VLOOKUP(F7009,商品マスタ!$K:$L,2,FALSE))</f>
        <v/>
      </c>
      <c r="H7009" s="95" t="str">
        <f t="shared" si="109"/>
        <v/>
      </c>
    </row>
    <row r="7010" spans="1:8" x14ac:dyDescent="0.55000000000000004">
      <c r="A7010" s="76"/>
      <c r="B7010" s="50">
        <v>2</v>
      </c>
      <c r="G7010" s="94" t="str">
        <f>IF(F7010="","",VLOOKUP(F7010,商品マスタ!$K:$L,2,FALSE))</f>
        <v/>
      </c>
      <c r="H7010" s="95" t="str">
        <f t="shared" si="109"/>
        <v/>
      </c>
    </row>
    <row r="7011" spans="1:8" x14ac:dyDescent="0.55000000000000004">
      <c r="A7011" s="76"/>
      <c r="B7011" s="50">
        <v>1</v>
      </c>
      <c r="G7011" s="94" t="str">
        <f>IF(F7011="","",VLOOKUP(F7011,商品マスタ!$K:$L,2,FALSE))</f>
        <v/>
      </c>
      <c r="H7011" s="95" t="str">
        <f t="shared" si="109"/>
        <v/>
      </c>
    </row>
    <row r="7012" spans="1:8" x14ac:dyDescent="0.55000000000000004">
      <c r="A7012" s="76"/>
      <c r="B7012" s="50">
        <v>2</v>
      </c>
      <c r="G7012" s="94" t="str">
        <f>IF(F7012="","",VLOOKUP(F7012,商品マスタ!$K:$L,2,FALSE))</f>
        <v/>
      </c>
      <c r="H7012" s="95" t="str">
        <f t="shared" si="109"/>
        <v/>
      </c>
    </row>
    <row r="7013" spans="1:8" x14ac:dyDescent="0.55000000000000004">
      <c r="A7013" s="76"/>
      <c r="B7013" s="50">
        <v>1</v>
      </c>
      <c r="G7013" s="94" t="str">
        <f>IF(F7013="","",VLOOKUP(F7013,商品マスタ!$K:$L,2,FALSE))</f>
        <v/>
      </c>
      <c r="H7013" s="95" t="str">
        <f t="shared" si="109"/>
        <v/>
      </c>
    </row>
    <row r="7014" spans="1:8" x14ac:dyDescent="0.55000000000000004">
      <c r="A7014" s="76"/>
      <c r="B7014" s="50">
        <v>2</v>
      </c>
      <c r="G7014" s="94" t="str">
        <f>IF(F7014="","",VLOOKUP(F7014,商品マスタ!$K:$L,2,FALSE))</f>
        <v/>
      </c>
      <c r="H7014" s="95" t="str">
        <f t="shared" si="109"/>
        <v/>
      </c>
    </row>
    <row r="7015" spans="1:8" x14ac:dyDescent="0.55000000000000004">
      <c r="A7015" s="76"/>
      <c r="B7015" s="50">
        <v>1</v>
      </c>
      <c r="G7015" s="94" t="str">
        <f>IF(F7015="","",VLOOKUP(F7015,商品マスタ!$K:$L,2,FALSE))</f>
        <v/>
      </c>
      <c r="H7015" s="95" t="str">
        <f t="shared" si="109"/>
        <v/>
      </c>
    </row>
    <row r="7016" spans="1:8" x14ac:dyDescent="0.55000000000000004">
      <c r="A7016" s="76"/>
      <c r="B7016" s="50">
        <v>2</v>
      </c>
      <c r="G7016" s="94" t="str">
        <f>IF(F7016="","",VLOOKUP(F7016,商品マスタ!$K:$L,2,FALSE))</f>
        <v/>
      </c>
      <c r="H7016" s="95" t="str">
        <f t="shared" si="109"/>
        <v/>
      </c>
    </row>
    <row r="7017" spans="1:8" x14ac:dyDescent="0.55000000000000004">
      <c r="A7017" s="76"/>
      <c r="B7017" s="50">
        <v>1</v>
      </c>
      <c r="G7017" s="94" t="str">
        <f>IF(F7017="","",VLOOKUP(F7017,商品マスタ!$K:$L,2,FALSE))</f>
        <v/>
      </c>
      <c r="H7017" s="95" t="str">
        <f t="shared" si="109"/>
        <v/>
      </c>
    </row>
    <row r="7018" spans="1:8" x14ac:dyDescent="0.55000000000000004">
      <c r="A7018" s="76"/>
      <c r="B7018" s="50">
        <v>2</v>
      </c>
      <c r="G7018" s="94" t="str">
        <f>IF(F7018="","",VLOOKUP(F7018,商品マスタ!$K:$L,2,FALSE))</f>
        <v/>
      </c>
      <c r="H7018" s="95" t="str">
        <f t="shared" si="109"/>
        <v/>
      </c>
    </row>
    <row r="7019" spans="1:8" x14ac:dyDescent="0.55000000000000004">
      <c r="A7019" s="76"/>
      <c r="B7019" s="50">
        <v>1</v>
      </c>
      <c r="G7019" s="94" t="str">
        <f>IF(F7019="","",VLOOKUP(F7019,商品マスタ!$K:$L,2,FALSE))</f>
        <v/>
      </c>
      <c r="H7019" s="95" t="str">
        <f t="shared" si="109"/>
        <v/>
      </c>
    </row>
    <row r="7020" spans="1:8" x14ac:dyDescent="0.55000000000000004">
      <c r="A7020" s="76"/>
      <c r="B7020" s="50">
        <v>2</v>
      </c>
      <c r="G7020" s="94" t="str">
        <f>IF(F7020="","",VLOOKUP(F7020,商品マスタ!$K:$L,2,FALSE))</f>
        <v/>
      </c>
      <c r="H7020" s="95" t="str">
        <f t="shared" si="109"/>
        <v/>
      </c>
    </row>
    <row r="7021" spans="1:8" x14ac:dyDescent="0.55000000000000004">
      <c r="A7021" s="76"/>
      <c r="B7021" s="50">
        <v>1</v>
      </c>
      <c r="G7021" s="94" t="str">
        <f>IF(F7021="","",VLOOKUP(F7021,商品マスタ!$K:$L,2,FALSE))</f>
        <v/>
      </c>
      <c r="H7021" s="95" t="str">
        <f t="shared" si="109"/>
        <v/>
      </c>
    </row>
    <row r="7022" spans="1:8" x14ac:dyDescent="0.55000000000000004">
      <c r="A7022" s="76"/>
      <c r="B7022" s="50">
        <v>2</v>
      </c>
      <c r="G7022" s="94" t="str">
        <f>IF(F7022="","",VLOOKUP(F7022,商品マスタ!$K:$L,2,FALSE))</f>
        <v/>
      </c>
      <c r="H7022" s="95" t="str">
        <f t="shared" si="109"/>
        <v/>
      </c>
    </row>
    <row r="7023" spans="1:8" x14ac:dyDescent="0.55000000000000004">
      <c r="A7023" s="76"/>
      <c r="B7023" s="50">
        <v>1</v>
      </c>
      <c r="G7023" s="94" t="str">
        <f>IF(F7023="","",VLOOKUP(F7023,商品マスタ!$K:$L,2,FALSE))</f>
        <v/>
      </c>
      <c r="H7023" s="95" t="str">
        <f t="shared" si="109"/>
        <v/>
      </c>
    </row>
    <row r="7024" spans="1:8" x14ac:dyDescent="0.55000000000000004">
      <c r="A7024" s="76"/>
      <c r="B7024" s="50">
        <v>2</v>
      </c>
      <c r="G7024" s="94" t="str">
        <f>IF(F7024="","",VLOOKUP(F7024,商品マスタ!$K:$L,2,FALSE))</f>
        <v/>
      </c>
      <c r="H7024" s="95" t="str">
        <f t="shared" si="109"/>
        <v/>
      </c>
    </row>
    <row r="7025" spans="1:8" x14ac:dyDescent="0.55000000000000004">
      <c r="A7025" s="76"/>
      <c r="B7025" s="50">
        <v>1</v>
      </c>
      <c r="G7025" s="94" t="str">
        <f>IF(F7025="","",VLOOKUP(F7025,商品マスタ!$K:$L,2,FALSE))</f>
        <v/>
      </c>
      <c r="H7025" s="95" t="str">
        <f t="shared" si="109"/>
        <v/>
      </c>
    </row>
    <row r="7026" spans="1:8" x14ac:dyDescent="0.55000000000000004">
      <c r="A7026" s="76"/>
      <c r="B7026" s="50">
        <v>2</v>
      </c>
      <c r="G7026" s="94" t="str">
        <f>IF(F7026="","",VLOOKUP(F7026,商品マスタ!$K:$L,2,FALSE))</f>
        <v/>
      </c>
      <c r="H7026" s="95" t="str">
        <f t="shared" si="109"/>
        <v/>
      </c>
    </row>
    <row r="7027" spans="1:8" x14ac:dyDescent="0.55000000000000004">
      <c r="A7027" s="76"/>
      <c r="B7027" s="50">
        <v>1</v>
      </c>
      <c r="G7027" s="94" t="str">
        <f>IF(F7027="","",VLOOKUP(F7027,商品マスタ!$K:$L,2,FALSE))</f>
        <v/>
      </c>
      <c r="H7027" s="95" t="str">
        <f t="shared" si="109"/>
        <v/>
      </c>
    </row>
    <row r="7028" spans="1:8" x14ac:dyDescent="0.55000000000000004">
      <c r="A7028" s="76"/>
      <c r="B7028" s="50">
        <v>2</v>
      </c>
      <c r="G7028" s="94" t="str">
        <f>IF(F7028="","",VLOOKUP(F7028,商品マスタ!$K:$L,2,FALSE))</f>
        <v/>
      </c>
      <c r="H7028" s="95" t="str">
        <f t="shared" si="109"/>
        <v/>
      </c>
    </row>
    <row r="7029" spans="1:8" x14ac:dyDescent="0.55000000000000004">
      <c r="A7029" s="76"/>
      <c r="B7029" s="50">
        <v>1</v>
      </c>
      <c r="G7029" s="94" t="str">
        <f>IF(F7029="","",VLOOKUP(F7029,商品マスタ!$K:$L,2,FALSE))</f>
        <v/>
      </c>
      <c r="H7029" s="95" t="str">
        <f t="shared" si="109"/>
        <v/>
      </c>
    </row>
    <row r="7030" spans="1:8" x14ac:dyDescent="0.55000000000000004">
      <c r="A7030" s="76"/>
      <c r="B7030" s="50">
        <v>2</v>
      </c>
      <c r="G7030" s="94" t="str">
        <f>IF(F7030="","",VLOOKUP(F7030,商品マスタ!$K:$L,2,FALSE))</f>
        <v/>
      </c>
      <c r="H7030" s="95" t="str">
        <f t="shared" si="109"/>
        <v/>
      </c>
    </row>
    <row r="7031" spans="1:8" x14ac:dyDescent="0.55000000000000004">
      <c r="A7031" s="76"/>
      <c r="B7031" s="50">
        <v>1</v>
      </c>
      <c r="G7031" s="94" t="str">
        <f>IF(F7031="","",VLOOKUP(F7031,商品マスタ!$K:$L,2,FALSE))</f>
        <v/>
      </c>
      <c r="H7031" s="95" t="str">
        <f t="shared" si="109"/>
        <v/>
      </c>
    </row>
    <row r="7032" spans="1:8" x14ac:dyDescent="0.55000000000000004">
      <c r="A7032" s="76"/>
      <c r="B7032" s="50">
        <v>2</v>
      </c>
      <c r="G7032" s="94" t="str">
        <f>IF(F7032="","",VLOOKUP(F7032,商品マスタ!$K:$L,2,FALSE))</f>
        <v/>
      </c>
      <c r="H7032" s="95" t="str">
        <f t="shared" si="109"/>
        <v/>
      </c>
    </row>
    <row r="7033" spans="1:8" x14ac:dyDescent="0.55000000000000004">
      <c r="A7033" s="76"/>
      <c r="B7033" s="50">
        <v>1</v>
      </c>
      <c r="G7033" s="94" t="str">
        <f>IF(F7033="","",VLOOKUP(F7033,商品マスタ!$K:$L,2,FALSE))</f>
        <v/>
      </c>
      <c r="H7033" s="95" t="str">
        <f t="shared" si="109"/>
        <v/>
      </c>
    </row>
    <row r="7034" spans="1:8" x14ac:dyDescent="0.55000000000000004">
      <c r="A7034" s="76"/>
      <c r="B7034" s="50">
        <v>2</v>
      </c>
      <c r="G7034" s="94" t="str">
        <f>IF(F7034="","",VLOOKUP(F7034,商品マスタ!$K:$L,2,FALSE))</f>
        <v/>
      </c>
      <c r="H7034" s="95" t="str">
        <f t="shared" si="109"/>
        <v/>
      </c>
    </row>
    <row r="7035" spans="1:8" x14ac:dyDescent="0.55000000000000004">
      <c r="A7035" s="76"/>
      <c r="B7035" s="50">
        <v>1</v>
      </c>
      <c r="G7035" s="94" t="str">
        <f>IF(F7035="","",VLOOKUP(F7035,商品マスタ!$K:$L,2,FALSE))</f>
        <v/>
      </c>
      <c r="H7035" s="95" t="str">
        <f t="shared" si="109"/>
        <v/>
      </c>
    </row>
    <row r="7036" spans="1:8" x14ac:dyDescent="0.55000000000000004">
      <c r="A7036" s="76"/>
      <c r="B7036" s="50">
        <v>2</v>
      </c>
      <c r="G7036" s="94" t="str">
        <f>IF(F7036="","",VLOOKUP(F7036,商品マスタ!$K:$L,2,FALSE))</f>
        <v/>
      </c>
      <c r="H7036" s="95" t="str">
        <f t="shared" si="109"/>
        <v/>
      </c>
    </row>
    <row r="7037" spans="1:8" x14ac:dyDescent="0.55000000000000004">
      <c r="A7037" s="76"/>
      <c r="B7037" s="50">
        <v>1</v>
      </c>
      <c r="G7037" s="94" t="str">
        <f>IF(F7037="","",VLOOKUP(F7037,商品マスタ!$K:$L,2,FALSE))</f>
        <v/>
      </c>
      <c r="H7037" s="95" t="str">
        <f t="shared" si="109"/>
        <v/>
      </c>
    </row>
    <row r="7038" spans="1:8" x14ac:dyDescent="0.55000000000000004">
      <c r="A7038" s="76"/>
      <c r="B7038" s="50">
        <v>2</v>
      </c>
      <c r="G7038" s="94" t="str">
        <f>IF(F7038="","",VLOOKUP(F7038,商品マスタ!$K:$L,2,FALSE))</f>
        <v/>
      </c>
      <c r="H7038" s="95" t="str">
        <f t="shared" si="109"/>
        <v/>
      </c>
    </row>
    <row r="7039" spans="1:8" x14ac:dyDescent="0.55000000000000004">
      <c r="A7039" s="76"/>
      <c r="B7039" s="50">
        <v>1</v>
      </c>
      <c r="G7039" s="94" t="str">
        <f>IF(F7039="","",VLOOKUP(F7039,商品マスタ!$K:$L,2,FALSE))</f>
        <v/>
      </c>
      <c r="H7039" s="95" t="str">
        <f t="shared" si="109"/>
        <v/>
      </c>
    </row>
    <row r="7040" spans="1:8" x14ac:dyDescent="0.55000000000000004">
      <c r="A7040" s="76"/>
      <c r="B7040" s="50">
        <v>2</v>
      </c>
      <c r="G7040" s="94" t="str">
        <f>IF(F7040="","",VLOOKUP(F7040,商品マスタ!$K:$L,2,FALSE))</f>
        <v/>
      </c>
      <c r="H7040" s="95" t="str">
        <f t="shared" ref="H7040:H7103" si="110">IF(D7040="","",IF(E7040="",LEN(SUBSTITUTE(D7040," ","")),LEN(SUBSTITUTE(E7040," ",""))))</f>
        <v/>
      </c>
    </row>
    <row r="7041" spans="1:8" x14ac:dyDescent="0.55000000000000004">
      <c r="A7041" s="76"/>
      <c r="B7041" s="50">
        <v>1</v>
      </c>
      <c r="G7041" s="94" t="str">
        <f>IF(F7041="","",VLOOKUP(F7041,商品マスタ!$K:$L,2,FALSE))</f>
        <v/>
      </c>
      <c r="H7041" s="95" t="str">
        <f t="shared" si="110"/>
        <v/>
      </c>
    </row>
    <row r="7042" spans="1:8" x14ac:dyDescent="0.55000000000000004">
      <c r="A7042" s="76"/>
      <c r="B7042" s="50">
        <v>2</v>
      </c>
      <c r="G7042" s="94" t="str">
        <f>IF(F7042="","",VLOOKUP(F7042,商品マスタ!$K:$L,2,FALSE))</f>
        <v/>
      </c>
      <c r="H7042" s="95" t="str">
        <f t="shared" si="110"/>
        <v/>
      </c>
    </row>
    <row r="7043" spans="1:8" x14ac:dyDescent="0.55000000000000004">
      <c r="A7043" s="76"/>
      <c r="B7043" s="50">
        <v>1</v>
      </c>
      <c r="G7043" s="94" t="str">
        <f>IF(F7043="","",VLOOKUP(F7043,商品マスタ!$K:$L,2,FALSE))</f>
        <v/>
      </c>
      <c r="H7043" s="95" t="str">
        <f t="shared" si="110"/>
        <v/>
      </c>
    </row>
    <row r="7044" spans="1:8" x14ac:dyDescent="0.55000000000000004">
      <c r="A7044" s="76"/>
      <c r="B7044" s="50">
        <v>2</v>
      </c>
      <c r="G7044" s="94" t="str">
        <f>IF(F7044="","",VLOOKUP(F7044,商品マスタ!$K:$L,2,FALSE))</f>
        <v/>
      </c>
      <c r="H7044" s="95" t="str">
        <f t="shared" si="110"/>
        <v/>
      </c>
    </row>
    <row r="7045" spans="1:8" x14ac:dyDescent="0.55000000000000004">
      <c r="A7045" s="76"/>
      <c r="B7045" s="50">
        <v>1</v>
      </c>
      <c r="G7045" s="94" t="str">
        <f>IF(F7045="","",VLOOKUP(F7045,商品マスタ!$K:$L,2,FALSE))</f>
        <v/>
      </c>
      <c r="H7045" s="95" t="str">
        <f t="shared" si="110"/>
        <v/>
      </c>
    </row>
    <row r="7046" spans="1:8" x14ac:dyDescent="0.55000000000000004">
      <c r="A7046" s="76"/>
      <c r="B7046" s="50">
        <v>2</v>
      </c>
      <c r="G7046" s="94" t="str">
        <f>IF(F7046="","",VLOOKUP(F7046,商品マスタ!$K:$L,2,FALSE))</f>
        <v/>
      </c>
      <c r="H7046" s="95" t="str">
        <f t="shared" si="110"/>
        <v/>
      </c>
    </row>
    <row r="7047" spans="1:8" x14ac:dyDescent="0.55000000000000004">
      <c r="A7047" s="76"/>
      <c r="B7047" s="50">
        <v>1</v>
      </c>
      <c r="G7047" s="94" t="str">
        <f>IF(F7047="","",VLOOKUP(F7047,商品マスタ!$K:$L,2,FALSE))</f>
        <v/>
      </c>
      <c r="H7047" s="95" t="str">
        <f t="shared" si="110"/>
        <v/>
      </c>
    </row>
    <row r="7048" spans="1:8" x14ac:dyDescent="0.55000000000000004">
      <c r="A7048" s="76"/>
      <c r="B7048" s="50">
        <v>2</v>
      </c>
      <c r="G7048" s="94" t="str">
        <f>IF(F7048="","",VLOOKUP(F7048,商品マスタ!$K:$L,2,FALSE))</f>
        <v/>
      </c>
      <c r="H7048" s="95" t="str">
        <f t="shared" si="110"/>
        <v/>
      </c>
    </row>
    <row r="7049" spans="1:8" x14ac:dyDescent="0.55000000000000004">
      <c r="A7049" s="76"/>
      <c r="B7049" s="50">
        <v>1</v>
      </c>
      <c r="G7049" s="94" t="str">
        <f>IF(F7049="","",VLOOKUP(F7049,商品マスタ!$K:$L,2,FALSE))</f>
        <v/>
      </c>
      <c r="H7049" s="95" t="str">
        <f t="shared" si="110"/>
        <v/>
      </c>
    </row>
    <row r="7050" spans="1:8" x14ac:dyDescent="0.55000000000000004">
      <c r="A7050" s="76"/>
      <c r="B7050" s="50">
        <v>2</v>
      </c>
      <c r="G7050" s="94" t="str">
        <f>IF(F7050="","",VLOOKUP(F7050,商品マスタ!$K:$L,2,FALSE))</f>
        <v/>
      </c>
      <c r="H7050" s="95" t="str">
        <f t="shared" si="110"/>
        <v/>
      </c>
    </row>
    <row r="7051" spans="1:8" x14ac:dyDescent="0.55000000000000004">
      <c r="A7051" s="76"/>
      <c r="B7051" s="50">
        <v>1</v>
      </c>
      <c r="G7051" s="94" t="str">
        <f>IF(F7051="","",VLOOKUP(F7051,商品マスタ!$K:$L,2,FALSE))</f>
        <v/>
      </c>
      <c r="H7051" s="95" t="str">
        <f t="shared" si="110"/>
        <v/>
      </c>
    </row>
    <row r="7052" spans="1:8" x14ac:dyDescent="0.55000000000000004">
      <c r="A7052" s="76"/>
      <c r="B7052" s="50">
        <v>2</v>
      </c>
      <c r="G7052" s="94" t="str">
        <f>IF(F7052="","",VLOOKUP(F7052,商品マスタ!$K:$L,2,FALSE))</f>
        <v/>
      </c>
      <c r="H7052" s="95" t="str">
        <f t="shared" si="110"/>
        <v/>
      </c>
    </row>
    <row r="7053" spans="1:8" x14ac:dyDescent="0.55000000000000004">
      <c r="A7053" s="76"/>
      <c r="B7053" s="50">
        <v>1</v>
      </c>
      <c r="G7053" s="94" t="str">
        <f>IF(F7053="","",VLOOKUP(F7053,商品マスタ!$K:$L,2,FALSE))</f>
        <v/>
      </c>
      <c r="H7053" s="95" t="str">
        <f t="shared" si="110"/>
        <v/>
      </c>
    </row>
    <row r="7054" spans="1:8" x14ac:dyDescent="0.55000000000000004">
      <c r="A7054" s="76"/>
      <c r="B7054" s="50">
        <v>2</v>
      </c>
      <c r="G7054" s="94" t="str">
        <f>IF(F7054="","",VLOOKUP(F7054,商品マスタ!$K:$L,2,FALSE))</f>
        <v/>
      </c>
      <c r="H7054" s="95" t="str">
        <f t="shared" si="110"/>
        <v/>
      </c>
    </row>
    <row r="7055" spans="1:8" x14ac:dyDescent="0.55000000000000004">
      <c r="A7055" s="76"/>
      <c r="B7055" s="50">
        <v>1</v>
      </c>
      <c r="G7055" s="94" t="str">
        <f>IF(F7055="","",VLOOKUP(F7055,商品マスタ!$K:$L,2,FALSE))</f>
        <v/>
      </c>
      <c r="H7055" s="95" t="str">
        <f t="shared" si="110"/>
        <v/>
      </c>
    </row>
    <row r="7056" spans="1:8" x14ac:dyDescent="0.55000000000000004">
      <c r="A7056" s="76"/>
      <c r="B7056" s="50">
        <v>2</v>
      </c>
      <c r="G7056" s="94" t="str">
        <f>IF(F7056="","",VLOOKUP(F7056,商品マスタ!$K:$L,2,FALSE))</f>
        <v/>
      </c>
      <c r="H7056" s="95" t="str">
        <f t="shared" si="110"/>
        <v/>
      </c>
    </row>
    <row r="7057" spans="1:8" x14ac:dyDescent="0.55000000000000004">
      <c r="A7057" s="76"/>
      <c r="B7057" s="50">
        <v>1</v>
      </c>
      <c r="G7057" s="94" t="str">
        <f>IF(F7057="","",VLOOKUP(F7057,商品マスタ!$K:$L,2,FALSE))</f>
        <v/>
      </c>
      <c r="H7057" s="95" t="str">
        <f t="shared" si="110"/>
        <v/>
      </c>
    </row>
    <row r="7058" spans="1:8" x14ac:dyDescent="0.55000000000000004">
      <c r="A7058" s="76"/>
      <c r="B7058" s="50">
        <v>2</v>
      </c>
      <c r="G7058" s="94" t="str">
        <f>IF(F7058="","",VLOOKUP(F7058,商品マスタ!$K:$L,2,FALSE))</f>
        <v/>
      </c>
      <c r="H7058" s="95" t="str">
        <f t="shared" si="110"/>
        <v/>
      </c>
    </row>
    <row r="7059" spans="1:8" x14ac:dyDescent="0.55000000000000004">
      <c r="A7059" s="76"/>
      <c r="B7059" s="50">
        <v>1</v>
      </c>
      <c r="G7059" s="94" t="str">
        <f>IF(F7059="","",VLOOKUP(F7059,商品マスタ!$K:$L,2,FALSE))</f>
        <v/>
      </c>
      <c r="H7059" s="95" t="str">
        <f t="shared" si="110"/>
        <v/>
      </c>
    </row>
    <row r="7060" spans="1:8" x14ac:dyDescent="0.55000000000000004">
      <c r="A7060" s="76"/>
      <c r="B7060" s="50">
        <v>2</v>
      </c>
      <c r="G7060" s="94" t="str">
        <f>IF(F7060="","",VLOOKUP(F7060,商品マスタ!$K:$L,2,FALSE))</f>
        <v/>
      </c>
      <c r="H7060" s="95" t="str">
        <f t="shared" si="110"/>
        <v/>
      </c>
    </row>
    <row r="7061" spans="1:8" x14ac:dyDescent="0.55000000000000004">
      <c r="A7061" s="76"/>
      <c r="B7061" s="50">
        <v>1</v>
      </c>
      <c r="G7061" s="94" t="str">
        <f>IF(F7061="","",VLOOKUP(F7061,商品マスタ!$K:$L,2,FALSE))</f>
        <v/>
      </c>
      <c r="H7061" s="95" t="str">
        <f t="shared" si="110"/>
        <v/>
      </c>
    </row>
    <row r="7062" spans="1:8" x14ac:dyDescent="0.55000000000000004">
      <c r="A7062" s="76"/>
      <c r="B7062" s="50">
        <v>2</v>
      </c>
      <c r="G7062" s="94" t="str">
        <f>IF(F7062="","",VLOOKUP(F7062,商品マスタ!$K:$L,2,FALSE))</f>
        <v/>
      </c>
      <c r="H7062" s="95" t="str">
        <f t="shared" si="110"/>
        <v/>
      </c>
    </row>
    <row r="7063" spans="1:8" x14ac:dyDescent="0.55000000000000004">
      <c r="A7063" s="76"/>
      <c r="B7063" s="50">
        <v>1</v>
      </c>
      <c r="G7063" s="94" t="str">
        <f>IF(F7063="","",VLOOKUP(F7063,商品マスタ!$K:$L,2,FALSE))</f>
        <v/>
      </c>
      <c r="H7063" s="95" t="str">
        <f t="shared" si="110"/>
        <v/>
      </c>
    </row>
    <row r="7064" spans="1:8" x14ac:dyDescent="0.55000000000000004">
      <c r="A7064" s="76"/>
      <c r="B7064" s="50">
        <v>2</v>
      </c>
      <c r="G7064" s="94" t="str">
        <f>IF(F7064="","",VLOOKUP(F7064,商品マスタ!$K:$L,2,FALSE))</f>
        <v/>
      </c>
      <c r="H7064" s="95" t="str">
        <f t="shared" si="110"/>
        <v/>
      </c>
    </row>
    <row r="7065" spans="1:8" x14ac:dyDescent="0.55000000000000004">
      <c r="A7065" s="76"/>
      <c r="B7065" s="50">
        <v>1</v>
      </c>
      <c r="G7065" s="94" t="str">
        <f>IF(F7065="","",VLOOKUP(F7065,商品マスタ!$K:$L,2,FALSE))</f>
        <v/>
      </c>
      <c r="H7065" s="95" t="str">
        <f t="shared" si="110"/>
        <v/>
      </c>
    </row>
    <row r="7066" spans="1:8" x14ac:dyDescent="0.55000000000000004">
      <c r="A7066" s="76"/>
      <c r="B7066" s="50">
        <v>2</v>
      </c>
      <c r="G7066" s="94" t="str">
        <f>IF(F7066="","",VLOOKUP(F7066,商品マスタ!$K:$L,2,FALSE))</f>
        <v/>
      </c>
      <c r="H7066" s="95" t="str">
        <f t="shared" si="110"/>
        <v/>
      </c>
    </row>
    <row r="7067" spans="1:8" x14ac:dyDescent="0.55000000000000004">
      <c r="A7067" s="76"/>
      <c r="B7067" s="50">
        <v>1</v>
      </c>
      <c r="G7067" s="94" t="str">
        <f>IF(F7067="","",VLOOKUP(F7067,商品マスタ!$K:$L,2,FALSE))</f>
        <v/>
      </c>
      <c r="H7067" s="95" t="str">
        <f t="shared" si="110"/>
        <v/>
      </c>
    </row>
    <row r="7068" spans="1:8" x14ac:dyDescent="0.55000000000000004">
      <c r="A7068" s="76"/>
      <c r="B7068" s="50">
        <v>2</v>
      </c>
      <c r="G7068" s="94" t="str">
        <f>IF(F7068="","",VLOOKUP(F7068,商品マスタ!$K:$L,2,FALSE))</f>
        <v/>
      </c>
      <c r="H7068" s="95" t="str">
        <f t="shared" si="110"/>
        <v/>
      </c>
    </row>
    <row r="7069" spans="1:8" x14ac:dyDescent="0.55000000000000004">
      <c r="A7069" s="76"/>
      <c r="B7069" s="50">
        <v>1</v>
      </c>
      <c r="G7069" s="94" t="str">
        <f>IF(F7069="","",VLOOKUP(F7069,商品マスタ!$K:$L,2,FALSE))</f>
        <v/>
      </c>
      <c r="H7069" s="95" t="str">
        <f t="shared" si="110"/>
        <v/>
      </c>
    </row>
    <row r="7070" spans="1:8" x14ac:dyDescent="0.55000000000000004">
      <c r="A7070" s="76"/>
      <c r="B7070" s="50">
        <v>2</v>
      </c>
      <c r="G7070" s="94" t="str">
        <f>IF(F7070="","",VLOOKUP(F7070,商品マスタ!$K:$L,2,FALSE))</f>
        <v/>
      </c>
      <c r="H7070" s="95" t="str">
        <f t="shared" si="110"/>
        <v/>
      </c>
    </row>
    <row r="7071" spans="1:8" x14ac:dyDescent="0.55000000000000004">
      <c r="A7071" s="76"/>
      <c r="B7071" s="50">
        <v>1</v>
      </c>
      <c r="G7071" s="94" t="str">
        <f>IF(F7071="","",VLOOKUP(F7071,商品マスタ!$K:$L,2,FALSE))</f>
        <v/>
      </c>
      <c r="H7071" s="95" t="str">
        <f t="shared" si="110"/>
        <v/>
      </c>
    </row>
    <row r="7072" spans="1:8" x14ac:dyDescent="0.55000000000000004">
      <c r="A7072" s="76"/>
      <c r="B7072" s="50">
        <v>2</v>
      </c>
      <c r="G7072" s="94" t="str">
        <f>IF(F7072="","",VLOOKUP(F7072,商品マスタ!$K:$L,2,FALSE))</f>
        <v/>
      </c>
      <c r="H7072" s="95" t="str">
        <f t="shared" si="110"/>
        <v/>
      </c>
    </row>
    <row r="7073" spans="1:8" x14ac:dyDescent="0.55000000000000004">
      <c r="A7073" s="76"/>
      <c r="B7073" s="50">
        <v>1</v>
      </c>
      <c r="G7073" s="94" t="str">
        <f>IF(F7073="","",VLOOKUP(F7073,商品マスタ!$K:$L,2,FALSE))</f>
        <v/>
      </c>
      <c r="H7073" s="95" t="str">
        <f t="shared" si="110"/>
        <v/>
      </c>
    </row>
    <row r="7074" spans="1:8" x14ac:dyDescent="0.55000000000000004">
      <c r="A7074" s="76"/>
      <c r="B7074" s="50">
        <v>2</v>
      </c>
      <c r="G7074" s="94" t="str">
        <f>IF(F7074="","",VLOOKUP(F7074,商品マスタ!$K:$L,2,FALSE))</f>
        <v/>
      </c>
      <c r="H7074" s="95" t="str">
        <f t="shared" si="110"/>
        <v/>
      </c>
    </row>
    <row r="7075" spans="1:8" x14ac:dyDescent="0.55000000000000004">
      <c r="A7075" s="76"/>
      <c r="B7075" s="50">
        <v>1</v>
      </c>
      <c r="G7075" s="94" t="str">
        <f>IF(F7075="","",VLOOKUP(F7075,商品マスタ!$K:$L,2,FALSE))</f>
        <v/>
      </c>
      <c r="H7075" s="95" t="str">
        <f t="shared" si="110"/>
        <v/>
      </c>
    </row>
    <row r="7076" spans="1:8" x14ac:dyDescent="0.55000000000000004">
      <c r="A7076" s="76"/>
      <c r="B7076" s="50">
        <v>2</v>
      </c>
      <c r="G7076" s="94" t="str">
        <f>IF(F7076="","",VLOOKUP(F7076,商品マスタ!$K:$L,2,FALSE))</f>
        <v/>
      </c>
      <c r="H7076" s="95" t="str">
        <f t="shared" si="110"/>
        <v/>
      </c>
    </row>
    <row r="7077" spans="1:8" x14ac:dyDescent="0.55000000000000004">
      <c r="A7077" s="76"/>
      <c r="B7077" s="50">
        <v>1</v>
      </c>
      <c r="G7077" s="94" t="str">
        <f>IF(F7077="","",VLOOKUP(F7077,商品マスタ!$K:$L,2,FALSE))</f>
        <v/>
      </c>
      <c r="H7077" s="95" t="str">
        <f t="shared" si="110"/>
        <v/>
      </c>
    </row>
    <row r="7078" spans="1:8" x14ac:dyDescent="0.55000000000000004">
      <c r="A7078" s="76"/>
      <c r="B7078" s="50">
        <v>2</v>
      </c>
      <c r="G7078" s="94" t="str">
        <f>IF(F7078="","",VLOOKUP(F7078,商品マスタ!$K:$L,2,FALSE))</f>
        <v/>
      </c>
      <c r="H7078" s="95" t="str">
        <f t="shared" si="110"/>
        <v/>
      </c>
    </row>
    <row r="7079" spans="1:8" x14ac:dyDescent="0.55000000000000004">
      <c r="A7079" s="76"/>
      <c r="B7079" s="50">
        <v>1</v>
      </c>
      <c r="G7079" s="94" t="str">
        <f>IF(F7079="","",VLOOKUP(F7079,商品マスタ!$K:$L,2,FALSE))</f>
        <v/>
      </c>
      <c r="H7079" s="95" t="str">
        <f t="shared" si="110"/>
        <v/>
      </c>
    </row>
    <row r="7080" spans="1:8" x14ac:dyDescent="0.55000000000000004">
      <c r="A7080" s="76"/>
      <c r="B7080" s="50">
        <v>2</v>
      </c>
      <c r="G7080" s="94" t="str">
        <f>IF(F7080="","",VLOOKUP(F7080,商品マスタ!$K:$L,2,FALSE))</f>
        <v/>
      </c>
      <c r="H7080" s="95" t="str">
        <f t="shared" si="110"/>
        <v/>
      </c>
    </row>
    <row r="7081" spans="1:8" x14ac:dyDescent="0.55000000000000004">
      <c r="A7081" s="76"/>
      <c r="B7081" s="50">
        <v>1</v>
      </c>
      <c r="G7081" s="94" t="str">
        <f>IF(F7081="","",VLOOKUP(F7081,商品マスタ!$K:$L,2,FALSE))</f>
        <v/>
      </c>
      <c r="H7081" s="95" t="str">
        <f t="shared" si="110"/>
        <v/>
      </c>
    </row>
    <row r="7082" spans="1:8" x14ac:dyDescent="0.55000000000000004">
      <c r="A7082" s="76"/>
      <c r="B7082" s="50">
        <v>2</v>
      </c>
      <c r="G7082" s="94" t="str">
        <f>IF(F7082="","",VLOOKUP(F7082,商品マスタ!$K:$L,2,FALSE))</f>
        <v/>
      </c>
      <c r="H7082" s="95" t="str">
        <f t="shared" si="110"/>
        <v/>
      </c>
    </row>
    <row r="7083" spans="1:8" x14ac:dyDescent="0.55000000000000004">
      <c r="A7083" s="76"/>
      <c r="B7083" s="50">
        <v>1</v>
      </c>
      <c r="G7083" s="94" t="str">
        <f>IF(F7083="","",VLOOKUP(F7083,商品マスタ!$K:$L,2,FALSE))</f>
        <v/>
      </c>
      <c r="H7083" s="95" t="str">
        <f t="shared" si="110"/>
        <v/>
      </c>
    </row>
    <row r="7084" spans="1:8" x14ac:dyDescent="0.55000000000000004">
      <c r="A7084" s="76"/>
      <c r="B7084" s="50">
        <v>2</v>
      </c>
      <c r="G7084" s="94" t="str">
        <f>IF(F7084="","",VLOOKUP(F7084,商品マスタ!$K:$L,2,FALSE))</f>
        <v/>
      </c>
      <c r="H7084" s="95" t="str">
        <f t="shared" si="110"/>
        <v/>
      </c>
    </row>
    <row r="7085" spans="1:8" x14ac:dyDescent="0.55000000000000004">
      <c r="A7085" s="76"/>
      <c r="B7085" s="50">
        <v>1</v>
      </c>
      <c r="G7085" s="94" t="str">
        <f>IF(F7085="","",VLOOKUP(F7085,商品マスタ!$K:$L,2,FALSE))</f>
        <v/>
      </c>
      <c r="H7085" s="95" t="str">
        <f t="shared" si="110"/>
        <v/>
      </c>
    </row>
    <row r="7086" spans="1:8" x14ac:dyDescent="0.55000000000000004">
      <c r="A7086" s="76"/>
      <c r="B7086" s="50">
        <v>2</v>
      </c>
      <c r="G7086" s="94" t="str">
        <f>IF(F7086="","",VLOOKUP(F7086,商品マスタ!$K:$L,2,FALSE))</f>
        <v/>
      </c>
      <c r="H7086" s="95" t="str">
        <f t="shared" si="110"/>
        <v/>
      </c>
    </row>
    <row r="7087" spans="1:8" x14ac:dyDescent="0.55000000000000004">
      <c r="A7087" s="76"/>
      <c r="B7087" s="50">
        <v>1</v>
      </c>
      <c r="G7087" s="94" t="str">
        <f>IF(F7087="","",VLOOKUP(F7087,商品マスタ!$K:$L,2,FALSE))</f>
        <v/>
      </c>
      <c r="H7087" s="95" t="str">
        <f t="shared" si="110"/>
        <v/>
      </c>
    </row>
    <row r="7088" spans="1:8" x14ac:dyDescent="0.55000000000000004">
      <c r="A7088" s="76"/>
      <c r="B7088" s="50">
        <v>2</v>
      </c>
      <c r="G7088" s="94" t="str">
        <f>IF(F7088="","",VLOOKUP(F7088,商品マスタ!$K:$L,2,FALSE))</f>
        <v/>
      </c>
      <c r="H7088" s="95" t="str">
        <f t="shared" si="110"/>
        <v/>
      </c>
    </row>
    <row r="7089" spans="1:8" x14ac:dyDescent="0.55000000000000004">
      <c r="A7089" s="76"/>
      <c r="B7089" s="50">
        <v>1</v>
      </c>
      <c r="G7089" s="94" t="str">
        <f>IF(F7089="","",VLOOKUP(F7089,商品マスタ!$K:$L,2,FALSE))</f>
        <v/>
      </c>
      <c r="H7089" s="95" t="str">
        <f t="shared" si="110"/>
        <v/>
      </c>
    </row>
    <row r="7090" spans="1:8" x14ac:dyDescent="0.55000000000000004">
      <c r="A7090" s="76"/>
      <c r="B7090" s="50">
        <v>2</v>
      </c>
      <c r="G7090" s="94" t="str">
        <f>IF(F7090="","",VLOOKUP(F7090,商品マスタ!$K:$L,2,FALSE))</f>
        <v/>
      </c>
      <c r="H7090" s="95" t="str">
        <f t="shared" si="110"/>
        <v/>
      </c>
    </row>
    <row r="7091" spans="1:8" x14ac:dyDescent="0.55000000000000004">
      <c r="A7091" s="76"/>
      <c r="B7091" s="50">
        <v>1</v>
      </c>
      <c r="G7091" s="94" t="str">
        <f>IF(F7091="","",VLOOKUP(F7091,商品マスタ!$K:$L,2,FALSE))</f>
        <v/>
      </c>
      <c r="H7091" s="95" t="str">
        <f t="shared" si="110"/>
        <v/>
      </c>
    </row>
    <row r="7092" spans="1:8" x14ac:dyDescent="0.55000000000000004">
      <c r="A7092" s="76"/>
      <c r="B7092" s="50">
        <v>2</v>
      </c>
      <c r="G7092" s="94" t="str">
        <f>IF(F7092="","",VLOOKUP(F7092,商品マスタ!$K:$L,2,FALSE))</f>
        <v/>
      </c>
      <c r="H7092" s="95" t="str">
        <f t="shared" si="110"/>
        <v/>
      </c>
    </row>
    <row r="7093" spans="1:8" x14ac:dyDescent="0.55000000000000004">
      <c r="A7093" s="76"/>
      <c r="B7093" s="50">
        <v>1</v>
      </c>
      <c r="G7093" s="94" t="str">
        <f>IF(F7093="","",VLOOKUP(F7093,商品マスタ!$K:$L,2,FALSE))</f>
        <v/>
      </c>
      <c r="H7093" s="95" t="str">
        <f t="shared" si="110"/>
        <v/>
      </c>
    </row>
    <row r="7094" spans="1:8" x14ac:dyDescent="0.55000000000000004">
      <c r="A7094" s="76"/>
      <c r="B7094" s="50">
        <v>2</v>
      </c>
      <c r="G7094" s="94" t="str">
        <f>IF(F7094="","",VLOOKUP(F7094,商品マスタ!$K:$L,2,FALSE))</f>
        <v/>
      </c>
      <c r="H7094" s="95" t="str">
        <f t="shared" si="110"/>
        <v/>
      </c>
    </row>
    <row r="7095" spans="1:8" x14ac:dyDescent="0.55000000000000004">
      <c r="A7095" s="76"/>
      <c r="B7095" s="50">
        <v>1</v>
      </c>
      <c r="G7095" s="94" t="str">
        <f>IF(F7095="","",VLOOKUP(F7095,商品マスタ!$K:$L,2,FALSE))</f>
        <v/>
      </c>
      <c r="H7095" s="95" t="str">
        <f t="shared" si="110"/>
        <v/>
      </c>
    </row>
    <row r="7096" spans="1:8" x14ac:dyDescent="0.55000000000000004">
      <c r="A7096" s="76"/>
      <c r="B7096" s="50">
        <v>2</v>
      </c>
      <c r="G7096" s="94" t="str">
        <f>IF(F7096="","",VLOOKUP(F7096,商品マスタ!$K:$L,2,FALSE))</f>
        <v/>
      </c>
      <c r="H7096" s="95" t="str">
        <f t="shared" si="110"/>
        <v/>
      </c>
    </row>
    <row r="7097" spans="1:8" x14ac:dyDescent="0.55000000000000004">
      <c r="A7097" s="76"/>
      <c r="B7097" s="50">
        <v>1</v>
      </c>
      <c r="G7097" s="94" t="str">
        <f>IF(F7097="","",VLOOKUP(F7097,商品マスタ!$K:$L,2,FALSE))</f>
        <v/>
      </c>
      <c r="H7097" s="95" t="str">
        <f t="shared" si="110"/>
        <v/>
      </c>
    </row>
    <row r="7098" spans="1:8" x14ac:dyDescent="0.55000000000000004">
      <c r="A7098" s="76"/>
      <c r="B7098" s="50">
        <v>2</v>
      </c>
      <c r="G7098" s="94" t="str">
        <f>IF(F7098="","",VLOOKUP(F7098,商品マスタ!$K:$L,2,FALSE))</f>
        <v/>
      </c>
      <c r="H7098" s="95" t="str">
        <f t="shared" si="110"/>
        <v/>
      </c>
    </row>
    <row r="7099" spans="1:8" x14ac:dyDescent="0.55000000000000004">
      <c r="A7099" s="76"/>
      <c r="B7099" s="50">
        <v>1</v>
      </c>
      <c r="G7099" s="94" t="str">
        <f>IF(F7099="","",VLOOKUP(F7099,商品マスタ!$K:$L,2,FALSE))</f>
        <v/>
      </c>
      <c r="H7099" s="95" t="str">
        <f t="shared" si="110"/>
        <v/>
      </c>
    </row>
    <row r="7100" spans="1:8" x14ac:dyDescent="0.55000000000000004">
      <c r="A7100" s="76"/>
      <c r="B7100" s="50">
        <v>2</v>
      </c>
      <c r="G7100" s="94" t="str">
        <f>IF(F7100="","",VLOOKUP(F7100,商品マスタ!$K:$L,2,FALSE))</f>
        <v/>
      </c>
      <c r="H7100" s="95" t="str">
        <f t="shared" si="110"/>
        <v/>
      </c>
    </row>
    <row r="7101" spans="1:8" x14ac:dyDescent="0.55000000000000004">
      <c r="A7101" s="76"/>
      <c r="B7101" s="50">
        <v>1</v>
      </c>
      <c r="G7101" s="94" t="str">
        <f>IF(F7101="","",VLOOKUP(F7101,商品マスタ!$K:$L,2,FALSE))</f>
        <v/>
      </c>
      <c r="H7101" s="95" t="str">
        <f t="shared" si="110"/>
        <v/>
      </c>
    </row>
    <row r="7102" spans="1:8" x14ac:dyDescent="0.55000000000000004">
      <c r="A7102" s="76"/>
      <c r="B7102" s="50">
        <v>2</v>
      </c>
      <c r="G7102" s="94" t="str">
        <f>IF(F7102="","",VLOOKUP(F7102,商品マスタ!$K:$L,2,FALSE))</f>
        <v/>
      </c>
      <c r="H7102" s="95" t="str">
        <f t="shared" si="110"/>
        <v/>
      </c>
    </row>
    <row r="7103" spans="1:8" x14ac:dyDescent="0.55000000000000004">
      <c r="A7103" s="76"/>
      <c r="B7103" s="50">
        <v>1</v>
      </c>
      <c r="G7103" s="94" t="str">
        <f>IF(F7103="","",VLOOKUP(F7103,商品マスタ!$K:$L,2,FALSE))</f>
        <v/>
      </c>
      <c r="H7103" s="95" t="str">
        <f t="shared" si="110"/>
        <v/>
      </c>
    </row>
    <row r="7104" spans="1:8" x14ac:dyDescent="0.55000000000000004">
      <c r="A7104" s="76"/>
      <c r="B7104" s="50">
        <v>2</v>
      </c>
      <c r="G7104" s="94" t="str">
        <f>IF(F7104="","",VLOOKUP(F7104,商品マスタ!$K:$L,2,FALSE))</f>
        <v/>
      </c>
      <c r="H7104" s="95" t="str">
        <f t="shared" ref="H7104:H7167" si="111">IF(D7104="","",IF(E7104="",LEN(SUBSTITUTE(D7104," ","")),LEN(SUBSTITUTE(E7104," ",""))))</f>
        <v/>
      </c>
    </row>
    <row r="7105" spans="1:8" x14ac:dyDescent="0.55000000000000004">
      <c r="A7105" s="76"/>
      <c r="B7105" s="50">
        <v>1</v>
      </c>
      <c r="G7105" s="94" t="str">
        <f>IF(F7105="","",VLOOKUP(F7105,商品マスタ!$K:$L,2,FALSE))</f>
        <v/>
      </c>
      <c r="H7105" s="95" t="str">
        <f t="shared" si="111"/>
        <v/>
      </c>
    </row>
    <row r="7106" spans="1:8" x14ac:dyDescent="0.55000000000000004">
      <c r="A7106" s="76"/>
      <c r="B7106" s="50">
        <v>2</v>
      </c>
      <c r="G7106" s="94" t="str">
        <f>IF(F7106="","",VLOOKUP(F7106,商品マスタ!$K:$L,2,FALSE))</f>
        <v/>
      </c>
      <c r="H7106" s="95" t="str">
        <f t="shared" si="111"/>
        <v/>
      </c>
    </row>
    <row r="7107" spans="1:8" x14ac:dyDescent="0.55000000000000004">
      <c r="A7107" s="76"/>
      <c r="B7107" s="50">
        <v>1</v>
      </c>
      <c r="G7107" s="94" t="str">
        <f>IF(F7107="","",VLOOKUP(F7107,商品マスタ!$K:$L,2,FALSE))</f>
        <v/>
      </c>
      <c r="H7107" s="95" t="str">
        <f t="shared" si="111"/>
        <v/>
      </c>
    </row>
    <row r="7108" spans="1:8" x14ac:dyDescent="0.55000000000000004">
      <c r="A7108" s="76"/>
      <c r="B7108" s="50">
        <v>2</v>
      </c>
      <c r="G7108" s="94" t="str">
        <f>IF(F7108="","",VLOOKUP(F7108,商品マスタ!$K:$L,2,FALSE))</f>
        <v/>
      </c>
      <c r="H7108" s="95" t="str">
        <f t="shared" si="111"/>
        <v/>
      </c>
    </row>
    <row r="7109" spans="1:8" x14ac:dyDescent="0.55000000000000004">
      <c r="A7109" s="76"/>
      <c r="B7109" s="50">
        <v>1</v>
      </c>
      <c r="G7109" s="94" t="str">
        <f>IF(F7109="","",VLOOKUP(F7109,商品マスタ!$K:$L,2,FALSE))</f>
        <v/>
      </c>
      <c r="H7109" s="95" t="str">
        <f t="shared" si="111"/>
        <v/>
      </c>
    </row>
    <row r="7110" spans="1:8" x14ac:dyDescent="0.55000000000000004">
      <c r="A7110" s="76"/>
      <c r="B7110" s="50">
        <v>2</v>
      </c>
      <c r="G7110" s="94" t="str">
        <f>IF(F7110="","",VLOOKUP(F7110,商品マスタ!$K:$L,2,FALSE))</f>
        <v/>
      </c>
      <c r="H7110" s="95" t="str">
        <f t="shared" si="111"/>
        <v/>
      </c>
    </row>
    <row r="7111" spans="1:8" x14ac:dyDescent="0.55000000000000004">
      <c r="A7111" s="76"/>
      <c r="B7111" s="50">
        <v>1</v>
      </c>
      <c r="G7111" s="94" t="str">
        <f>IF(F7111="","",VLOOKUP(F7111,商品マスタ!$K:$L,2,FALSE))</f>
        <v/>
      </c>
      <c r="H7111" s="95" t="str">
        <f t="shared" si="111"/>
        <v/>
      </c>
    </row>
    <row r="7112" spans="1:8" x14ac:dyDescent="0.55000000000000004">
      <c r="A7112" s="76"/>
      <c r="B7112" s="50">
        <v>2</v>
      </c>
      <c r="G7112" s="94" t="str">
        <f>IF(F7112="","",VLOOKUP(F7112,商品マスタ!$K:$L,2,FALSE))</f>
        <v/>
      </c>
      <c r="H7112" s="95" t="str">
        <f t="shared" si="111"/>
        <v/>
      </c>
    </row>
    <row r="7113" spans="1:8" x14ac:dyDescent="0.55000000000000004">
      <c r="A7113" s="76"/>
      <c r="B7113" s="50">
        <v>1</v>
      </c>
      <c r="G7113" s="94" t="str">
        <f>IF(F7113="","",VLOOKUP(F7113,商品マスタ!$K:$L,2,FALSE))</f>
        <v/>
      </c>
      <c r="H7113" s="95" t="str">
        <f t="shared" si="111"/>
        <v/>
      </c>
    </row>
    <row r="7114" spans="1:8" x14ac:dyDescent="0.55000000000000004">
      <c r="A7114" s="76"/>
      <c r="B7114" s="50">
        <v>2</v>
      </c>
      <c r="G7114" s="94" t="str">
        <f>IF(F7114="","",VLOOKUP(F7114,商品マスタ!$K:$L,2,FALSE))</f>
        <v/>
      </c>
      <c r="H7114" s="95" t="str">
        <f t="shared" si="111"/>
        <v/>
      </c>
    </row>
    <row r="7115" spans="1:8" x14ac:dyDescent="0.55000000000000004">
      <c r="A7115" s="76"/>
      <c r="B7115" s="50">
        <v>1</v>
      </c>
      <c r="G7115" s="94" t="str">
        <f>IF(F7115="","",VLOOKUP(F7115,商品マスタ!$K:$L,2,FALSE))</f>
        <v/>
      </c>
      <c r="H7115" s="95" t="str">
        <f t="shared" si="111"/>
        <v/>
      </c>
    </row>
    <row r="7116" spans="1:8" x14ac:dyDescent="0.55000000000000004">
      <c r="A7116" s="76"/>
      <c r="B7116" s="50">
        <v>2</v>
      </c>
      <c r="G7116" s="94" t="str">
        <f>IF(F7116="","",VLOOKUP(F7116,商品マスタ!$K:$L,2,FALSE))</f>
        <v/>
      </c>
      <c r="H7116" s="95" t="str">
        <f t="shared" si="111"/>
        <v/>
      </c>
    </row>
    <row r="7117" spans="1:8" x14ac:dyDescent="0.55000000000000004">
      <c r="A7117" s="76"/>
      <c r="B7117" s="50">
        <v>1</v>
      </c>
      <c r="G7117" s="94" t="str">
        <f>IF(F7117="","",VLOOKUP(F7117,商品マスタ!$K:$L,2,FALSE))</f>
        <v/>
      </c>
      <c r="H7117" s="95" t="str">
        <f t="shared" si="111"/>
        <v/>
      </c>
    </row>
    <row r="7118" spans="1:8" x14ac:dyDescent="0.55000000000000004">
      <c r="A7118" s="76"/>
      <c r="B7118" s="50">
        <v>2</v>
      </c>
      <c r="G7118" s="94" t="str">
        <f>IF(F7118="","",VLOOKUP(F7118,商品マスタ!$K:$L,2,FALSE))</f>
        <v/>
      </c>
      <c r="H7118" s="95" t="str">
        <f t="shared" si="111"/>
        <v/>
      </c>
    </row>
    <row r="7119" spans="1:8" x14ac:dyDescent="0.55000000000000004">
      <c r="A7119" s="76"/>
      <c r="B7119" s="50">
        <v>1</v>
      </c>
      <c r="G7119" s="94" t="str">
        <f>IF(F7119="","",VLOOKUP(F7119,商品マスタ!$K:$L,2,FALSE))</f>
        <v/>
      </c>
      <c r="H7119" s="95" t="str">
        <f t="shared" si="111"/>
        <v/>
      </c>
    </row>
    <row r="7120" spans="1:8" x14ac:dyDescent="0.55000000000000004">
      <c r="A7120" s="76"/>
      <c r="B7120" s="50">
        <v>2</v>
      </c>
      <c r="G7120" s="94" t="str">
        <f>IF(F7120="","",VLOOKUP(F7120,商品マスタ!$K:$L,2,FALSE))</f>
        <v/>
      </c>
      <c r="H7120" s="95" t="str">
        <f t="shared" si="111"/>
        <v/>
      </c>
    </row>
    <row r="7121" spans="1:8" x14ac:dyDescent="0.55000000000000004">
      <c r="A7121" s="76"/>
      <c r="B7121" s="50">
        <v>1</v>
      </c>
      <c r="G7121" s="94" t="str">
        <f>IF(F7121="","",VLOOKUP(F7121,商品マスタ!$K:$L,2,FALSE))</f>
        <v/>
      </c>
      <c r="H7121" s="95" t="str">
        <f t="shared" si="111"/>
        <v/>
      </c>
    </row>
    <row r="7122" spans="1:8" x14ac:dyDescent="0.55000000000000004">
      <c r="A7122" s="76"/>
      <c r="B7122" s="50">
        <v>2</v>
      </c>
      <c r="G7122" s="94" t="str">
        <f>IF(F7122="","",VLOOKUP(F7122,商品マスタ!$K:$L,2,FALSE))</f>
        <v/>
      </c>
      <c r="H7122" s="95" t="str">
        <f t="shared" si="111"/>
        <v/>
      </c>
    </row>
    <row r="7123" spans="1:8" x14ac:dyDescent="0.55000000000000004">
      <c r="A7123" s="76"/>
      <c r="B7123" s="50">
        <v>1</v>
      </c>
      <c r="G7123" s="94" t="str">
        <f>IF(F7123="","",VLOOKUP(F7123,商品マスタ!$K:$L,2,FALSE))</f>
        <v/>
      </c>
      <c r="H7123" s="95" t="str">
        <f t="shared" si="111"/>
        <v/>
      </c>
    </row>
    <row r="7124" spans="1:8" x14ac:dyDescent="0.55000000000000004">
      <c r="A7124" s="76"/>
      <c r="B7124" s="50">
        <v>2</v>
      </c>
      <c r="G7124" s="94" t="str">
        <f>IF(F7124="","",VLOOKUP(F7124,商品マスタ!$K:$L,2,FALSE))</f>
        <v/>
      </c>
      <c r="H7124" s="95" t="str">
        <f t="shared" si="111"/>
        <v/>
      </c>
    </row>
    <row r="7125" spans="1:8" x14ac:dyDescent="0.55000000000000004">
      <c r="A7125" s="76"/>
      <c r="B7125" s="50">
        <v>1</v>
      </c>
      <c r="G7125" s="94" t="str">
        <f>IF(F7125="","",VLOOKUP(F7125,商品マスタ!$K:$L,2,FALSE))</f>
        <v/>
      </c>
      <c r="H7125" s="95" t="str">
        <f t="shared" si="111"/>
        <v/>
      </c>
    </row>
    <row r="7126" spans="1:8" x14ac:dyDescent="0.55000000000000004">
      <c r="A7126" s="76"/>
      <c r="B7126" s="50">
        <v>2</v>
      </c>
      <c r="G7126" s="94" t="str">
        <f>IF(F7126="","",VLOOKUP(F7126,商品マスタ!$K:$L,2,FALSE))</f>
        <v/>
      </c>
      <c r="H7126" s="95" t="str">
        <f t="shared" si="111"/>
        <v/>
      </c>
    </row>
    <row r="7127" spans="1:8" x14ac:dyDescent="0.55000000000000004">
      <c r="A7127" s="76"/>
      <c r="B7127" s="50">
        <v>1</v>
      </c>
      <c r="G7127" s="94" t="str">
        <f>IF(F7127="","",VLOOKUP(F7127,商品マスタ!$K:$L,2,FALSE))</f>
        <v/>
      </c>
      <c r="H7127" s="95" t="str">
        <f t="shared" si="111"/>
        <v/>
      </c>
    </row>
    <row r="7128" spans="1:8" x14ac:dyDescent="0.55000000000000004">
      <c r="A7128" s="76"/>
      <c r="B7128" s="50">
        <v>2</v>
      </c>
      <c r="G7128" s="94" t="str">
        <f>IF(F7128="","",VLOOKUP(F7128,商品マスタ!$K:$L,2,FALSE))</f>
        <v/>
      </c>
      <c r="H7128" s="95" t="str">
        <f t="shared" si="111"/>
        <v/>
      </c>
    </row>
    <row r="7129" spans="1:8" x14ac:dyDescent="0.55000000000000004">
      <c r="A7129" s="76"/>
      <c r="B7129" s="50">
        <v>1</v>
      </c>
      <c r="G7129" s="94" t="str">
        <f>IF(F7129="","",VLOOKUP(F7129,商品マスタ!$K:$L,2,FALSE))</f>
        <v/>
      </c>
      <c r="H7129" s="95" t="str">
        <f t="shared" si="111"/>
        <v/>
      </c>
    </row>
    <row r="7130" spans="1:8" x14ac:dyDescent="0.55000000000000004">
      <c r="A7130" s="76"/>
      <c r="B7130" s="50">
        <v>2</v>
      </c>
      <c r="G7130" s="94" t="str">
        <f>IF(F7130="","",VLOOKUP(F7130,商品マスタ!$K:$L,2,FALSE))</f>
        <v/>
      </c>
      <c r="H7130" s="95" t="str">
        <f t="shared" si="111"/>
        <v/>
      </c>
    </row>
    <row r="7131" spans="1:8" x14ac:dyDescent="0.55000000000000004">
      <c r="A7131" s="76"/>
      <c r="B7131" s="50">
        <v>1</v>
      </c>
      <c r="G7131" s="94" t="str">
        <f>IF(F7131="","",VLOOKUP(F7131,商品マスタ!$K:$L,2,FALSE))</f>
        <v/>
      </c>
      <c r="H7131" s="95" t="str">
        <f t="shared" si="111"/>
        <v/>
      </c>
    </row>
    <row r="7132" spans="1:8" x14ac:dyDescent="0.55000000000000004">
      <c r="A7132" s="76"/>
      <c r="B7132" s="50">
        <v>2</v>
      </c>
      <c r="G7132" s="94" t="str">
        <f>IF(F7132="","",VLOOKUP(F7132,商品マスタ!$K:$L,2,FALSE))</f>
        <v/>
      </c>
      <c r="H7132" s="95" t="str">
        <f t="shared" si="111"/>
        <v/>
      </c>
    </row>
    <row r="7133" spans="1:8" x14ac:dyDescent="0.55000000000000004">
      <c r="A7133" s="76"/>
      <c r="B7133" s="50">
        <v>1</v>
      </c>
      <c r="G7133" s="94" t="str">
        <f>IF(F7133="","",VLOOKUP(F7133,商品マスタ!$K:$L,2,FALSE))</f>
        <v/>
      </c>
      <c r="H7133" s="95" t="str">
        <f t="shared" si="111"/>
        <v/>
      </c>
    </row>
    <row r="7134" spans="1:8" x14ac:dyDescent="0.55000000000000004">
      <c r="A7134" s="76"/>
      <c r="B7134" s="50">
        <v>2</v>
      </c>
      <c r="G7134" s="94" t="str">
        <f>IF(F7134="","",VLOOKUP(F7134,商品マスタ!$K:$L,2,FALSE))</f>
        <v/>
      </c>
      <c r="H7134" s="95" t="str">
        <f t="shared" si="111"/>
        <v/>
      </c>
    </row>
    <row r="7135" spans="1:8" x14ac:dyDescent="0.55000000000000004">
      <c r="A7135" s="76"/>
      <c r="B7135" s="50">
        <v>1</v>
      </c>
      <c r="G7135" s="94" t="str">
        <f>IF(F7135="","",VLOOKUP(F7135,商品マスタ!$K:$L,2,FALSE))</f>
        <v/>
      </c>
      <c r="H7135" s="95" t="str">
        <f t="shared" si="111"/>
        <v/>
      </c>
    </row>
    <row r="7136" spans="1:8" x14ac:dyDescent="0.55000000000000004">
      <c r="A7136" s="76"/>
      <c r="B7136" s="50">
        <v>2</v>
      </c>
      <c r="G7136" s="94" t="str">
        <f>IF(F7136="","",VLOOKUP(F7136,商品マスタ!$K:$L,2,FALSE))</f>
        <v/>
      </c>
      <c r="H7136" s="95" t="str">
        <f t="shared" si="111"/>
        <v/>
      </c>
    </row>
    <row r="7137" spans="1:8" x14ac:dyDescent="0.55000000000000004">
      <c r="A7137" s="76"/>
      <c r="B7137" s="50">
        <v>1</v>
      </c>
      <c r="G7137" s="94" t="str">
        <f>IF(F7137="","",VLOOKUP(F7137,商品マスタ!$K:$L,2,FALSE))</f>
        <v/>
      </c>
      <c r="H7137" s="95" t="str">
        <f t="shared" si="111"/>
        <v/>
      </c>
    </row>
    <row r="7138" spans="1:8" x14ac:dyDescent="0.55000000000000004">
      <c r="A7138" s="76"/>
      <c r="B7138" s="50">
        <v>2</v>
      </c>
      <c r="G7138" s="94" t="str">
        <f>IF(F7138="","",VLOOKUP(F7138,商品マスタ!$K:$L,2,FALSE))</f>
        <v/>
      </c>
      <c r="H7138" s="95" t="str">
        <f t="shared" si="111"/>
        <v/>
      </c>
    </row>
    <row r="7139" spans="1:8" x14ac:dyDescent="0.55000000000000004">
      <c r="A7139" s="76"/>
      <c r="B7139" s="50">
        <v>1</v>
      </c>
      <c r="G7139" s="94" t="str">
        <f>IF(F7139="","",VLOOKUP(F7139,商品マスタ!$K:$L,2,FALSE))</f>
        <v/>
      </c>
      <c r="H7139" s="95" t="str">
        <f t="shared" si="111"/>
        <v/>
      </c>
    </row>
    <row r="7140" spans="1:8" x14ac:dyDescent="0.55000000000000004">
      <c r="A7140" s="76"/>
      <c r="B7140" s="50">
        <v>2</v>
      </c>
      <c r="G7140" s="94" t="str">
        <f>IF(F7140="","",VLOOKUP(F7140,商品マスタ!$K:$L,2,FALSE))</f>
        <v/>
      </c>
      <c r="H7140" s="95" t="str">
        <f t="shared" si="111"/>
        <v/>
      </c>
    </row>
    <row r="7141" spans="1:8" x14ac:dyDescent="0.55000000000000004">
      <c r="A7141" s="76"/>
      <c r="B7141" s="50">
        <v>1</v>
      </c>
      <c r="G7141" s="94" t="str">
        <f>IF(F7141="","",VLOOKUP(F7141,商品マスタ!$K:$L,2,FALSE))</f>
        <v/>
      </c>
      <c r="H7141" s="95" t="str">
        <f t="shared" si="111"/>
        <v/>
      </c>
    </row>
    <row r="7142" spans="1:8" x14ac:dyDescent="0.55000000000000004">
      <c r="A7142" s="76"/>
      <c r="B7142" s="50">
        <v>2</v>
      </c>
      <c r="G7142" s="94" t="str">
        <f>IF(F7142="","",VLOOKUP(F7142,商品マスタ!$K:$L,2,FALSE))</f>
        <v/>
      </c>
      <c r="H7142" s="95" t="str">
        <f t="shared" si="111"/>
        <v/>
      </c>
    </row>
    <row r="7143" spans="1:8" x14ac:dyDescent="0.55000000000000004">
      <c r="A7143" s="76"/>
      <c r="B7143" s="50">
        <v>1</v>
      </c>
      <c r="G7143" s="94" t="str">
        <f>IF(F7143="","",VLOOKUP(F7143,商品マスタ!$K:$L,2,FALSE))</f>
        <v/>
      </c>
      <c r="H7143" s="95" t="str">
        <f t="shared" si="111"/>
        <v/>
      </c>
    </row>
    <row r="7144" spans="1:8" x14ac:dyDescent="0.55000000000000004">
      <c r="A7144" s="76"/>
      <c r="B7144" s="50">
        <v>2</v>
      </c>
      <c r="G7144" s="94" t="str">
        <f>IF(F7144="","",VLOOKUP(F7144,商品マスタ!$K:$L,2,FALSE))</f>
        <v/>
      </c>
      <c r="H7144" s="95" t="str">
        <f t="shared" si="111"/>
        <v/>
      </c>
    </row>
    <row r="7145" spans="1:8" x14ac:dyDescent="0.55000000000000004">
      <c r="A7145" s="76"/>
      <c r="B7145" s="50">
        <v>1</v>
      </c>
      <c r="G7145" s="94" t="str">
        <f>IF(F7145="","",VLOOKUP(F7145,商品マスタ!$K:$L,2,FALSE))</f>
        <v/>
      </c>
      <c r="H7145" s="95" t="str">
        <f t="shared" si="111"/>
        <v/>
      </c>
    </row>
    <row r="7146" spans="1:8" x14ac:dyDescent="0.55000000000000004">
      <c r="A7146" s="76"/>
      <c r="B7146" s="50">
        <v>2</v>
      </c>
      <c r="G7146" s="94" t="str">
        <f>IF(F7146="","",VLOOKUP(F7146,商品マスタ!$K:$L,2,FALSE))</f>
        <v/>
      </c>
      <c r="H7146" s="95" t="str">
        <f t="shared" si="111"/>
        <v/>
      </c>
    </row>
    <row r="7147" spans="1:8" x14ac:dyDescent="0.55000000000000004">
      <c r="A7147" s="76"/>
      <c r="B7147" s="50">
        <v>1</v>
      </c>
      <c r="G7147" s="94" t="str">
        <f>IF(F7147="","",VLOOKUP(F7147,商品マスタ!$K:$L,2,FALSE))</f>
        <v/>
      </c>
      <c r="H7147" s="95" t="str">
        <f t="shared" si="111"/>
        <v/>
      </c>
    </row>
    <row r="7148" spans="1:8" x14ac:dyDescent="0.55000000000000004">
      <c r="A7148" s="76"/>
      <c r="B7148" s="50">
        <v>2</v>
      </c>
      <c r="G7148" s="94" t="str">
        <f>IF(F7148="","",VLOOKUP(F7148,商品マスタ!$K:$L,2,FALSE))</f>
        <v/>
      </c>
      <c r="H7148" s="95" t="str">
        <f t="shared" si="111"/>
        <v/>
      </c>
    </row>
    <row r="7149" spans="1:8" x14ac:dyDescent="0.55000000000000004">
      <c r="A7149" s="76"/>
      <c r="B7149" s="50">
        <v>1</v>
      </c>
      <c r="G7149" s="94" t="str">
        <f>IF(F7149="","",VLOOKUP(F7149,商品マスタ!$K:$L,2,FALSE))</f>
        <v/>
      </c>
      <c r="H7149" s="95" t="str">
        <f t="shared" si="111"/>
        <v/>
      </c>
    </row>
    <row r="7150" spans="1:8" x14ac:dyDescent="0.55000000000000004">
      <c r="A7150" s="76"/>
      <c r="B7150" s="50">
        <v>2</v>
      </c>
      <c r="G7150" s="94" t="str">
        <f>IF(F7150="","",VLOOKUP(F7150,商品マスタ!$K:$L,2,FALSE))</f>
        <v/>
      </c>
      <c r="H7150" s="95" t="str">
        <f t="shared" si="111"/>
        <v/>
      </c>
    </row>
    <row r="7151" spans="1:8" x14ac:dyDescent="0.55000000000000004">
      <c r="A7151" s="76"/>
      <c r="B7151" s="50">
        <v>1</v>
      </c>
      <c r="G7151" s="94" t="str">
        <f>IF(F7151="","",VLOOKUP(F7151,商品マスタ!$K:$L,2,FALSE))</f>
        <v/>
      </c>
      <c r="H7151" s="95" t="str">
        <f t="shared" si="111"/>
        <v/>
      </c>
    </row>
    <row r="7152" spans="1:8" x14ac:dyDescent="0.55000000000000004">
      <c r="A7152" s="76"/>
      <c r="B7152" s="50">
        <v>2</v>
      </c>
      <c r="G7152" s="94" t="str">
        <f>IF(F7152="","",VLOOKUP(F7152,商品マスタ!$K:$L,2,FALSE))</f>
        <v/>
      </c>
      <c r="H7152" s="95" t="str">
        <f t="shared" si="111"/>
        <v/>
      </c>
    </row>
    <row r="7153" spans="1:8" x14ac:dyDescent="0.55000000000000004">
      <c r="A7153" s="76"/>
      <c r="B7153" s="50">
        <v>1</v>
      </c>
      <c r="G7153" s="94" t="str">
        <f>IF(F7153="","",VLOOKUP(F7153,商品マスタ!$K:$L,2,FALSE))</f>
        <v/>
      </c>
      <c r="H7153" s="95" t="str">
        <f t="shared" si="111"/>
        <v/>
      </c>
    </row>
    <row r="7154" spans="1:8" x14ac:dyDescent="0.55000000000000004">
      <c r="A7154" s="76"/>
      <c r="B7154" s="50">
        <v>2</v>
      </c>
      <c r="G7154" s="94" t="str">
        <f>IF(F7154="","",VLOOKUP(F7154,商品マスタ!$K:$L,2,FALSE))</f>
        <v/>
      </c>
      <c r="H7154" s="95" t="str">
        <f t="shared" si="111"/>
        <v/>
      </c>
    </row>
    <row r="7155" spans="1:8" x14ac:dyDescent="0.55000000000000004">
      <c r="A7155" s="76"/>
      <c r="B7155" s="50">
        <v>1</v>
      </c>
      <c r="G7155" s="94" t="str">
        <f>IF(F7155="","",VLOOKUP(F7155,商品マスタ!$K:$L,2,FALSE))</f>
        <v/>
      </c>
      <c r="H7155" s="95" t="str">
        <f t="shared" si="111"/>
        <v/>
      </c>
    </row>
    <row r="7156" spans="1:8" x14ac:dyDescent="0.55000000000000004">
      <c r="A7156" s="76"/>
      <c r="B7156" s="50">
        <v>2</v>
      </c>
      <c r="G7156" s="94" t="str">
        <f>IF(F7156="","",VLOOKUP(F7156,商品マスタ!$K:$L,2,FALSE))</f>
        <v/>
      </c>
      <c r="H7156" s="95" t="str">
        <f t="shared" si="111"/>
        <v/>
      </c>
    </row>
    <row r="7157" spans="1:8" x14ac:dyDescent="0.55000000000000004">
      <c r="A7157" s="76"/>
      <c r="B7157" s="50">
        <v>1</v>
      </c>
      <c r="G7157" s="94" t="str">
        <f>IF(F7157="","",VLOOKUP(F7157,商品マスタ!$K:$L,2,FALSE))</f>
        <v/>
      </c>
      <c r="H7157" s="95" t="str">
        <f t="shared" si="111"/>
        <v/>
      </c>
    </row>
    <row r="7158" spans="1:8" x14ac:dyDescent="0.55000000000000004">
      <c r="A7158" s="76"/>
      <c r="B7158" s="50">
        <v>2</v>
      </c>
      <c r="G7158" s="94" t="str">
        <f>IF(F7158="","",VLOOKUP(F7158,商品マスタ!$K:$L,2,FALSE))</f>
        <v/>
      </c>
      <c r="H7158" s="95" t="str">
        <f t="shared" si="111"/>
        <v/>
      </c>
    </row>
    <row r="7159" spans="1:8" x14ac:dyDescent="0.55000000000000004">
      <c r="A7159" s="76"/>
      <c r="B7159" s="50">
        <v>1</v>
      </c>
      <c r="G7159" s="94" t="str">
        <f>IF(F7159="","",VLOOKUP(F7159,商品マスタ!$K:$L,2,FALSE))</f>
        <v/>
      </c>
      <c r="H7159" s="95" t="str">
        <f t="shared" si="111"/>
        <v/>
      </c>
    </row>
    <row r="7160" spans="1:8" x14ac:dyDescent="0.55000000000000004">
      <c r="A7160" s="76"/>
      <c r="B7160" s="50">
        <v>2</v>
      </c>
      <c r="G7160" s="94" t="str">
        <f>IF(F7160="","",VLOOKUP(F7160,商品マスタ!$K:$L,2,FALSE))</f>
        <v/>
      </c>
      <c r="H7160" s="95" t="str">
        <f t="shared" si="111"/>
        <v/>
      </c>
    </row>
    <row r="7161" spans="1:8" x14ac:dyDescent="0.55000000000000004">
      <c r="A7161" s="76"/>
      <c r="B7161" s="50">
        <v>1</v>
      </c>
      <c r="G7161" s="94" t="str">
        <f>IF(F7161="","",VLOOKUP(F7161,商品マスタ!$K:$L,2,FALSE))</f>
        <v/>
      </c>
      <c r="H7161" s="95" t="str">
        <f t="shared" si="111"/>
        <v/>
      </c>
    </row>
    <row r="7162" spans="1:8" x14ac:dyDescent="0.55000000000000004">
      <c r="A7162" s="76"/>
      <c r="B7162" s="50">
        <v>2</v>
      </c>
      <c r="G7162" s="94" t="str">
        <f>IF(F7162="","",VLOOKUP(F7162,商品マスタ!$K:$L,2,FALSE))</f>
        <v/>
      </c>
      <c r="H7162" s="95" t="str">
        <f t="shared" si="111"/>
        <v/>
      </c>
    </row>
    <row r="7163" spans="1:8" x14ac:dyDescent="0.55000000000000004">
      <c r="A7163" s="76"/>
      <c r="B7163" s="50">
        <v>1</v>
      </c>
      <c r="G7163" s="94" t="str">
        <f>IF(F7163="","",VLOOKUP(F7163,商品マスタ!$K:$L,2,FALSE))</f>
        <v/>
      </c>
      <c r="H7163" s="95" t="str">
        <f t="shared" si="111"/>
        <v/>
      </c>
    </row>
    <row r="7164" spans="1:8" x14ac:dyDescent="0.55000000000000004">
      <c r="A7164" s="76"/>
      <c r="B7164" s="50">
        <v>2</v>
      </c>
      <c r="G7164" s="94" t="str">
        <f>IF(F7164="","",VLOOKUP(F7164,商品マスタ!$K:$L,2,FALSE))</f>
        <v/>
      </c>
      <c r="H7164" s="95" t="str">
        <f t="shared" si="111"/>
        <v/>
      </c>
    </row>
    <row r="7165" spans="1:8" x14ac:dyDescent="0.55000000000000004">
      <c r="A7165" s="76"/>
      <c r="B7165" s="50">
        <v>1</v>
      </c>
      <c r="G7165" s="94" t="str">
        <f>IF(F7165="","",VLOOKUP(F7165,商品マスタ!$K:$L,2,FALSE))</f>
        <v/>
      </c>
      <c r="H7165" s="95" t="str">
        <f t="shared" si="111"/>
        <v/>
      </c>
    </row>
    <row r="7166" spans="1:8" x14ac:dyDescent="0.55000000000000004">
      <c r="A7166" s="76"/>
      <c r="B7166" s="50">
        <v>2</v>
      </c>
      <c r="G7166" s="94" t="str">
        <f>IF(F7166="","",VLOOKUP(F7166,商品マスタ!$K:$L,2,FALSE))</f>
        <v/>
      </c>
      <c r="H7166" s="95" t="str">
        <f t="shared" si="111"/>
        <v/>
      </c>
    </row>
    <row r="7167" spans="1:8" x14ac:dyDescent="0.55000000000000004">
      <c r="A7167" s="76"/>
      <c r="B7167" s="50">
        <v>1</v>
      </c>
      <c r="G7167" s="94" t="str">
        <f>IF(F7167="","",VLOOKUP(F7167,商品マスタ!$K:$L,2,FALSE))</f>
        <v/>
      </c>
      <c r="H7167" s="95" t="str">
        <f t="shared" si="111"/>
        <v/>
      </c>
    </row>
    <row r="7168" spans="1:8" x14ac:dyDescent="0.55000000000000004">
      <c r="A7168" s="76"/>
      <c r="B7168" s="50">
        <v>2</v>
      </c>
      <c r="G7168" s="94" t="str">
        <f>IF(F7168="","",VLOOKUP(F7168,商品マスタ!$K:$L,2,FALSE))</f>
        <v/>
      </c>
      <c r="H7168" s="95" t="str">
        <f t="shared" ref="H7168:H7231" si="112">IF(D7168="","",IF(E7168="",LEN(SUBSTITUTE(D7168," ","")),LEN(SUBSTITUTE(E7168," ",""))))</f>
        <v/>
      </c>
    </row>
    <row r="7169" spans="1:8" x14ac:dyDescent="0.55000000000000004">
      <c r="A7169" s="76"/>
      <c r="B7169" s="50">
        <v>1</v>
      </c>
      <c r="G7169" s="94" t="str">
        <f>IF(F7169="","",VLOOKUP(F7169,商品マスタ!$K:$L,2,FALSE))</f>
        <v/>
      </c>
      <c r="H7169" s="95" t="str">
        <f t="shared" si="112"/>
        <v/>
      </c>
    </row>
    <row r="7170" spans="1:8" x14ac:dyDescent="0.55000000000000004">
      <c r="A7170" s="76"/>
      <c r="B7170" s="50">
        <v>2</v>
      </c>
      <c r="G7170" s="94" t="str">
        <f>IF(F7170="","",VLOOKUP(F7170,商品マスタ!$K:$L,2,FALSE))</f>
        <v/>
      </c>
      <c r="H7170" s="95" t="str">
        <f t="shared" si="112"/>
        <v/>
      </c>
    </row>
    <row r="7171" spans="1:8" x14ac:dyDescent="0.55000000000000004">
      <c r="A7171" s="76"/>
      <c r="B7171" s="50">
        <v>1</v>
      </c>
      <c r="G7171" s="94" t="str">
        <f>IF(F7171="","",VLOOKUP(F7171,商品マスタ!$K:$L,2,FALSE))</f>
        <v/>
      </c>
      <c r="H7171" s="95" t="str">
        <f t="shared" si="112"/>
        <v/>
      </c>
    </row>
    <row r="7172" spans="1:8" x14ac:dyDescent="0.55000000000000004">
      <c r="A7172" s="76"/>
      <c r="B7172" s="50">
        <v>2</v>
      </c>
      <c r="G7172" s="94" t="str">
        <f>IF(F7172="","",VLOOKUP(F7172,商品マスタ!$K:$L,2,FALSE))</f>
        <v/>
      </c>
      <c r="H7172" s="95" t="str">
        <f t="shared" si="112"/>
        <v/>
      </c>
    </row>
    <row r="7173" spans="1:8" x14ac:dyDescent="0.55000000000000004">
      <c r="A7173" s="76"/>
      <c r="B7173" s="50">
        <v>1</v>
      </c>
      <c r="G7173" s="94" t="str">
        <f>IF(F7173="","",VLOOKUP(F7173,商品マスタ!$K:$L,2,FALSE))</f>
        <v/>
      </c>
      <c r="H7173" s="95" t="str">
        <f t="shared" si="112"/>
        <v/>
      </c>
    </row>
    <row r="7174" spans="1:8" x14ac:dyDescent="0.55000000000000004">
      <c r="A7174" s="76"/>
      <c r="B7174" s="50">
        <v>2</v>
      </c>
      <c r="G7174" s="94" t="str">
        <f>IF(F7174="","",VLOOKUP(F7174,商品マスタ!$K:$L,2,FALSE))</f>
        <v/>
      </c>
      <c r="H7174" s="95" t="str">
        <f t="shared" si="112"/>
        <v/>
      </c>
    </row>
    <row r="7175" spans="1:8" x14ac:dyDescent="0.55000000000000004">
      <c r="A7175" s="76"/>
      <c r="B7175" s="50">
        <v>1</v>
      </c>
      <c r="G7175" s="94" t="str">
        <f>IF(F7175="","",VLOOKUP(F7175,商品マスタ!$K:$L,2,FALSE))</f>
        <v/>
      </c>
      <c r="H7175" s="95" t="str">
        <f t="shared" si="112"/>
        <v/>
      </c>
    </row>
    <row r="7176" spans="1:8" x14ac:dyDescent="0.55000000000000004">
      <c r="A7176" s="76"/>
      <c r="B7176" s="50">
        <v>2</v>
      </c>
      <c r="G7176" s="94" t="str">
        <f>IF(F7176="","",VLOOKUP(F7176,商品マスタ!$K:$L,2,FALSE))</f>
        <v/>
      </c>
      <c r="H7176" s="95" t="str">
        <f t="shared" si="112"/>
        <v/>
      </c>
    </row>
    <row r="7177" spans="1:8" x14ac:dyDescent="0.55000000000000004">
      <c r="A7177" s="76"/>
      <c r="B7177" s="50">
        <v>1</v>
      </c>
      <c r="G7177" s="94" t="str">
        <f>IF(F7177="","",VLOOKUP(F7177,商品マスタ!$K:$L,2,FALSE))</f>
        <v/>
      </c>
      <c r="H7177" s="95" t="str">
        <f t="shared" si="112"/>
        <v/>
      </c>
    </row>
    <row r="7178" spans="1:8" x14ac:dyDescent="0.55000000000000004">
      <c r="A7178" s="76"/>
      <c r="B7178" s="50">
        <v>2</v>
      </c>
      <c r="G7178" s="94" t="str">
        <f>IF(F7178="","",VLOOKUP(F7178,商品マスタ!$K:$L,2,FALSE))</f>
        <v/>
      </c>
      <c r="H7178" s="95" t="str">
        <f t="shared" si="112"/>
        <v/>
      </c>
    </row>
    <row r="7179" spans="1:8" x14ac:dyDescent="0.55000000000000004">
      <c r="A7179" s="76"/>
      <c r="B7179" s="50">
        <v>1</v>
      </c>
      <c r="G7179" s="94" t="str">
        <f>IF(F7179="","",VLOOKUP(F7179,商品マスタ!$K:$L,2,FALSE))</f>
        <v/>
      </c>
      <c r="H7179" s="95" t="str">
        <f t="shared" si="112"/>
        <v/>
      </c>
    </row>
    <row r="7180" spans="1:8" x14ac:dyDescent="0.55000000000000004">
      <c r="A7180" s="76"/>
      <c r="B7180" s="50">
        <v>2</v>
      </c>
      <c r="G7180" s="94" t="str">
        <f>IF(F7180="","",VLOOKUP(F7180,商品マスタ!$K:$L,2,FALSE))</f>
        <v/>
      </c>
      <c r="H7180" s="95" t="str">
        <f t="shared" si="112"/>
        <v/>
      </c>
    </row>
    <row r="7181" spans="1:8" x14ac:dyDescent="0.55000000000000004">
      <c r="A7181" s="76"/>
      <c r="B7181" s="50">
        <v>1</v>
      </c>
      <c r="G7181" s="94" t="str">
        <f>IF(F7181="","",VLOOKUP(F7181,商品マスタ!$K:$L,2,FALSE))</f>
        <v/>
      </c>
      <c r="H7181" s="95" t="str">
        <f t="shared" si="112"/>
        <v/>
      </c>
    </row>
    <row r="7182" spans="1:8" x14ac:dyDescent="0.55000000000000004">
      <c r="A7182" s="76"/>
      <c r="B7182" s="50">
        <v>2</v>
      </c>
      <c r="G7182" s="94" t="str">
        <f>IF(F7182="","",VLOOKUP(F7182,商品マスタ!$K:$L,2,FALSE))</f>
        <v/>
      </c>
      <c r="H7182" s="95" t="str">
        <f t="shared" si="112"/>
        <v/>
      </c>
    </row>
    <row r="7183" spans="1:8" x14ac:dyDescent="0.55000000000000004">
      <c r="A7183" s="76"/>
      <c r="B7183" s="50">
        <v>1</v>
      </c>
      <c r="G7183" s="94" t="str">
        <f>IF(F7183="","",VLOOKUP(F7183,商品マスタ!$K:$L,2,FALSE))</f>
        <v/>
      </c>
      <c r="H7183" s="95" t="str">
        <f t="shared" si="112"/>
        <v/>
      </c>
    </row>
    <row r="7184" spans="1:8" x14ac:dyDescent="0.55000000000000004">
      <c r="A7184" s="76"/>
      <c r="B7184" s="50">
        <v>2</v>
      </c>
      <c r="G7184" s="94" t="str">
        <f>IF(F7184="","",VLOOKUP(F7184,商品マスタ!$K:$L,2,FALSE))</f>
        <v/>
      </c>
      <c r="H7184" s="95" t="str">
        <f t="shared" si="112"/>
        <v/>
      </c>
    </row>
    <row r="7185" spans="1:8" x14ac:dyDescent="0.55000000000000004">
      <c r="A7185" s="76"/>
      <c r="B7185" s="50">
        <v>1</v>
      </c>
      <c r="G7185" s="94" t="str">
        <f>IF(F7185="","",VLOOKUP(F7185,商品マスタ!$K:$L,2,FALSE))</f>
        <v/>
      </c>
      <c r="H7185" s="95" t="str">
        <f t="shared" si="112"/>
        <v/>
      </c>
    </row>
    <row r="7186" spans="1:8" x14ac:dyDescent="0.55000000000000004">
      <c r="A7186" s="76"/>
      <c r="B7186" s="50">
        <v>2</v>
      </c>
      <c r="G7186" s="94" t="str">
        <f>IF(F7186="","",VLOOKUP(F7186,商品マスタ!$K:$L,2,FALSE))</f>
        <v/>
      </c>
      <c r="H7186" s="95" t="str">
        <f t="shared" si="112"/>
        <v/>
      </c>
    </row>
    <row r="7187" spans="1:8" x14ac:dyDescent="0.55000000000000004">
      <c r="A7187" s="76"/>
      <c r="B7187" s="50">
        <v>1</v>
      </c>
      <c r="G7187" s="94" t="str">
        <f>IF(F7187="","",VLOOKUP(F7187,商品マスタ!$K:$L,2,FALSE))</f>
        <v/>
      </c>
      <c r="H7187" s="95" t="str">
        <f t="shared" si="112"/>
        <v/>
      </c>
    </row>
    <row r="7188" spans="1:8" x14ac:dyDescent="0.55000000000000004">
      <c r="A7188" s="76"/>
      <c r="B7188" s="50">
        <v>2</v>
      </c>
      <c r="G7188" s="94" t="str">
        <f>IF(F7188="","",VLOOKUP(F7188,商品マスタ!$K:$L,2,FALSE))</f>
        <v/>
      </c>
      <c r="H7188" s="95" t="str">
        <f t="shared" si="112"/>
        <v/>
      </c>
    </row>
    <row r="7189" spans="1:8" x14ac:dyDescent="0.55000000000000004">
      <c r="A7189" s="76"/>
      <c r="B7189" s="50">
        <v>1</v>
      </c>
      <c r="G7189" s="94" t="str">
        <f>IF(F7189="","",VLOOKUP(F7189,商品マスタ!$K:$L,2,FALSE))</f>
        <v/>
      </c>
      <c r="H7189" s="95" t="str">
        <f t="shared" si="112"/>
        <v/>
      </c>
    </row>
    <row r="7190" spans="1:8" x14ac:dyDescent="0.55000000000000004">
      <c r="A7190" s="76"/>
      <c r="B7190" s="50">
        <v>2</v>
      </c>
      <c r="G7190" s="94" t="str">
        <f>IF(F7190="","",VLOOKUP(F7190,商品マスタ!$K:$L,2,FALSE))</f>
        <v/>
      </c>
      <c r="H7190" s="95" t="str">
        <f t="shared" si="112"/>
        <v/>
      </c>
    </row>
    <row r="7191" spans="1:8" x14ac:dyDescent="0.55000000000000004">
      <c r="A7191" s="76"/>
      <c r="B7191" s="50">
        <v>1</v>
      </c>
      <c r="G7191" s="94" t="str">
        <f>IF(F7191="","",VLOOKUP(F7191,商品マスタ!$K:$L,2,FALSE))</f>
        <v/>
      </c>
      <c r="H7191" s="95" t="str">
        <f t="shared" si="112"/>
        <v/>
      </c>
    </row>
    <row r="7192" spans="1:8" x14ac:dyDescent="0.55000000000000004">
      <c r="A7192" s="76"/>
      <c r="B7192" s="50">
        <v>2</v>
      </c>
      <c r="G7192" s="94" t="str">
        <f>IF(F7192="","",VLOOKUP(F7192,商品マスタ!$K:$L,2,FALSE))</f>
        <v/>
      </c>
      <c r="H7192" s="95" t="str">
        <f t="shared" si="112"/>
        <v/>
      </c>
    </row>
    <row r="7193" spans="1:8" x14ac:dyDescent="0.55000000000000004">
      <c r="A7193" s="76"/>
      <c r="B7193" s="50">
        <v>1</v>
      </c>
      <c r="G7193" s="94" t="str">
        <f>IF(F7193="","",VLOOKUP(F7193,商品マスタ!$K:$L,2,FALSE))</f>
        <v/>
      </c>
      <c r="H7193" s="95" t="str">
        <f t="shared" si="112"/>
        <v/>
      </c>
    </row>
    <row r="7194" spans="1:8" x14ac:dyDescent="0.55000000000000004">
      <c r="A7194" s="76"/>
      <c r="B7194" s="50">
        <v>2</v>
      </c>
      <c r="G7194" s="94" t="str">
        <f>IF(F7194="","",VLOOKUP(F7194,商品マスタ!$K:$L,2,FALSE))</f>
        <v/>
      </c>
      <c r="H7194" s="95" t="str">
        <f t="shared" si="112"/>
        <v/>
      </c>
    </row>
    <row r="7195" spans="1:8" x14ac:dyDescent="0.55000000000000004">
      <c r="A7195" s="76"/>
      <c r="B7195" s="50">
        <v>1</v>
      </c>
      <c r="G7195" s="94" t="str">
        <f>IF(F7195="","",VLOOKUP(F7195,商品マスタ!$K:$L,2,FALSE))</f>
        <v/>
      </c>
      <c r="H7195" s="95" t="str">
        <f t="shared" si="112"/>
        <v/>
      </c>
    </row>
    <row r="7196" spans="1:8" x14ac:dyDescent="0.55000000000000004">
      <c r="A7196" s="76"/>
      <c r="B7196" s="50">
        <v>2</v>
      </c>
      <c r="G7196" s="94" t="str">
        <f>IF(F7196="","",VLOOKUP(F7196,商品マスタ!$K:$L,2,FALSE))</f>
        <v/>
      </c>
      <c r="H7196" s="95" t="str">
        <f t="shared" si="112"/>
        <v/>
      </c>
    </row>
    <row r="7197" spans="1:8" x14ac:dyDescent="0.55000000000000004">
      <c r="A7197" s="76"/>
      <c r="B7197" s="50">
        <v>1</v>
      </c>
      <c r="G7197" s="94" t="str">
        <f>IF(F7197="","",VLOOKUP(F7197,商品マスタ!$K:$L,2,FALSE))</f>
        <v/>
      </c>
      <c r="H7197" s="95" t="str">
        <f t="shared" si="112"/>
        <v/>
      </c>
    </row>
    <row r="7198" spans="1:8" x14ac:dyDescent="0.55000000000000004">
      <c r="A7198" s="76"/>
      <c r="B7198" s="50">
        <v>2</v>
      </c>
      <c r="G7198" s="94" t="str">
        <f>IF(F7198="","",VLOOKUP(F7198,商品マスタ!$K:$L,2,FALSE))</f>
        <v/>
      </c>
      <c r="H7198" s="95" t="str">
        <f t="shared" si="112"/>
        <v/>
      </c>
    </row>
    <row r="7199" spans="1:8" x14ac:dyDescent="0.55000000000000004">
      <c r="A7199" s="76"/>
      <c r="B7199" s="50">
        <v>1</v>
      </c>
      <c r="G7199" s="94" t="str">
        <f>IF(F7199="","",VLOOKUP(F7199,商品マスタ!$K:$L,2,FALSE))</f>
        <v/>
      </c>
      <c r="H7199" s="95" t="str">
        <f t="shared" si="112"/>
        <v/>
      </c>
    </row>
    <row r="7200" spans="1:8" x14ac:dyDescent="0.55000000000000004">
      <c r="A7200" s="76"/>
      <c r="B7200" s="50">
        <v>2</v>
      </c>
      <c r="G7200" s="94" t="str">
        <f>IF(F7200="","",VLOOKUP(F7200,商品マスタ!$K:$L,2,FALSE))</f>
        <v/>
      </c>
      <c r="H7200" s="95" t="str">
        <f t="shared" si="112"/>
        <v/>
      </c>
    </row>
    <row r="7201" spans="1:8" x14ac:dyDescent="0.55000000000000004">
      <c r="A7201" s="76"/>
      <c r="B7201" s="50">
        <v>1</v>
      </c>
      <c r="G7201" s="94" t="str">
        <f>IF(F7201="","",VLOOKUP(F7201,商品マスタ!$K:$L,2,FALSE))</f>
        <v/>
      </c>
      <c r="H7201" s="95" t="str">
        <f t="shared" si="112"/>
        <v/>
      </c>
    </row>
    <row r="7202" spans="1:8" x14ac:dyDescent="0.55000000000000004">
      <c r="A7202" s="76"/>
      <c r="B7202" s="50">
        <v>2</v>
      </c>
      <c r="G7202" s="94" t="str">
        <f>IF(F7202="","",VLOOKUP(F7202,商品マスタ!$K:$L,2,FALSE))</f>
        <v/>
      </c>
      <c r="H7202" s="95" t="str">
        <f t="shared" si="112"/>
        <v/>
      </c>
    </row>
    <row r="7203" spans="1:8" x14ac:dyDescent="0.55000000000000004">
      <c r="A7203" s="76"/>
      <c r="B7203" s="50">
        <v>1</v>
      </c>
      <c r="G7203" s="94" t="str">
        <f>IF(F7203="","",VLOOKUP(F7203,商品マスタ!$K:$L,2,FALSE))</f>
        <v/>
      </c>
      <c r="H7203" s="95" t="str">
        <f t="shared" si="112"/>
        <v/>
      </c>
    </row>
    <row r="7204" spans="1:8" x14ac:dyDescent="0.55000000000000004">
      <c r="A7204" s="76"/>
      <c r="B7204" s="50">
        <v>2</v>
      </c>
      <c r="G7204" s="94" t="str">
        <f>IF(F7204="","",VLOOKUP(F7204,商品マスタ!$K:$L,2,FALSE))</f>
        <v/>
      </c>
      <c r="H7204" s="95" t="str">
        <f t="shared" si="112"/>
        <v/>
      </c>
    </row>
    <row r="7205" spans="1:8" x14ac:dyDescent="0.55000000000000004">
      <c r="A7205" s="76"/>
      <c r="B7205" s="50">
        <v>1</v>
      </c>
      <c r="G7205" s="94" t="str">
        <f>IF(F7205="","",VLOOKUP(F7205,商品マスタ!$K:$L,2,FALSE))</f>
        <v/>
      </c>
      <c r="H7205" s="95" t="str">
        <f t="shared" si="112"/>
        <v/>
      </c>
    </row>
    <row r="7206" spans="1:8" x14ac:dyDescent="0.55000000000000004">
      <c r="A7206" s="76"/>
      <c r="B7206" s="50">
        <v>2</v>
      </c>
      <c r="G7206" s="94" t="str">
        <f>IF(F7206="","",VLOOKUP(F7206,商品マスタ!$K:$L,2,FALSE))</f>
        <v/>
      </c>
      <c r="H7206" s="95" t="str">
        <f t="shared" si="112"/>
        <v/>
      </c>
    </row>
    <row r="7207" spans="1:8" x14ac:dyDescent="0.55000000000000004">
      <c r="A7207" s="76"/>
      <c r="B7207" s="50">
        <v>1</v>
      </c>
      <c r="G7207" s="94" t="str">
        <f>IF(F7207="","",VLOOKUP(F7207,商品マスタ!$K:$L,2,FALSE))</f>
        <v/>
      </c>
      <c r="H7207" s="95" t="str">
        <f t="shared" si="112"/>
        <v/>
      </c>
    </row>
    <row r="7208" spans="1:8" x14ac:dyDescent="0.55000000000000004">
      <c r="A7208" s="76"/>
      <c r="B7208" s="50">
        <v>2</v>
      </c>
      <c r="G7208" s="94" t="str">
        <f>IF(F7208="","",VLOOKUP(F7208,商品マスタ!$K:$L,2,FALSE))</f>
        <v/>
      </c>
      <c r="H7208" s="95" t="str">
        <f t="shared" si="112"/>
        <v/>
      </c>
    </row>
    <row r="7209" spans="1:8" x14ac:dyDescent="0.55000000000000004">
      <c r="A7209" s="76"/>
      <c r="B7209" s="50">
        <v>1</v>
      </c>
      <c r="G7209" s="94" t="str">
        <f>IF(F7209="","",VLOOKUP(F7209,商品マスタ!$K:$L,2,FALSE))</f>
        <v/>
      </c>
      <c r="H7209" s="95" t="str">
        <f t="shared" si="112"/>
        <v/>
      </c>
    </row>
    <row r="7210" spans="1:8" x14ac:dyDescent="0.55000000000000004">
      <c r="A7210" s="76"/>
      <c r="B7210" s="50">
        <v>2</v>
      </c>
      <c r="G7210" s="94" t="str">
        <f>IF(F7210="","",VLOOKUP(F7210,商品マスタ!$K:$L,2,FALSE))</f>
        <v/>
      </c>
      <c r="H7210" s="95" t="str">
        <f t="shared" si="112"/>
        <v/>
      </c>
    </row>
    <row r="7211" spans="1:8" x14ac:dyDescent="0.55000000000000004">
      <c r="A7211" s="76"/>
      <c r="B7211" s="50">
        <v>1</v>
      </c>
      <c r="G7211" s="94" t="str">
        <f>IF(F7211="","",VLOOKUP(F7211,商品マスタ!$K:$L,2,FALSE))</f>
        <v/>
      </c>
      <c r="H7211" s="95" t="str">
        <f t="shared" si="112"/>
        <v/>
      </c>
    </row>
    <row r="7212" spans="1:8" x14ac:dyDescent="0.55000000000000004">
      <c r="A7212" s="76"/>
      <c r="B7212" s="50">
        <v>2</v>
      </c>
      <c r="G7212" s="94" t="str">
        <f>IF(F7212="","",VLOOKUP(F7212,商品マスタ!$K:$L,2,FALSE))</f>
        <v/>
      </c>
      <c r="H7212" s="95" t="str">
        <f t="shared" si="112"/>
        <v/>
      </c>
    </row>
    <row r="7213" spans="1:8" x14ac:dyDescent="0.55000000000000004">
      <c r="A7213" s="76"/>
      <c r="B7213" s="50">
        <v>1</v>
      </c>
      <c r="G7213" s="94" t="str">
        <f>IF(F7213="","",VLOOKUP(F7213,商品マスタ!$K:$L,2,FALSE))</f>
        <v/>
      </c>
      <c r="H7213" s="95" t="str">
        <f t="shared" si="112"/>
        <v/>
      </c>
    </row>
    <row r="7214" spans="1:8" x14ac:dyDescent="0.55000000000000004">
      <c r="A7214" s="76"/>
      <c r="B7214" s="50">
        <v>2</v>
      </c>
      <c r="G7214" s="94" t="str">
        <f>IF(F7214="","",VLOOKUP(F7214,商品マスタ!$K:$L,2,FALSE))</f>
        <v/>
      </c>
      <c r="H7214" s="95" t="str">
        <f t="shared" si="112"/>
        <v/>
      </c>
    </row>
    <row r="7215" spans="1:8" x14ac:dyDescent="0.55000000000000004">
      <c r="A7215" s="76"/>
      <c r="B7215" s="50">
        <v>1</v>
      </c>
      <c r="G7215" s="94" t="str">
        <f>IF(F7215="","",VLOOKUP(F7215,商品マスタ!$K:$L,2,FALSE))</f>
        <v/>
      </c>
      <c r="H7215" s="95" t="str">
        <f t="shared" si="112"/>
        <v/>
      </c>
    </row>
    <row r="7216" spans="1:8" x14ac:dyDescent="0.55000000000000004">
      <c r="A7216" s="76"/>
      <c r="B7216" s="50">
        <v>2</v>
      </c>
      <c r="G7216" s="94" t="str">
        <f>IF(F7216="","",VLOOKUP(F7216,商品マスタ!$K:$L,2,FALSE))</f>
        <v/>
      </c>
      <c r="H7216" s="95" t="str">
        <f t="shared" si="112"/>
        <v/>
      </c>
    </row>
    <row r="7217" spans="1:8" x14ac:dyDescent="0.55000000000000004">
      <c r="A7217" s="76"/>
      <c r="B7217" s="50">
        <v>1</v>
      </c>
      <c r="G7217" s="94" t="str">
        <f>IF(F7217="","",VLOOKUP(F7217,商品マスタ!$K:$L,2,FALSE))</f>
        <v/>
      </c>
      <c r="H7217" s="95" t="str">
        <f t="shared" si="112"/>
        <v/>
      </c>
    </row>
    <row r="7218" spans="1:8" x14ac:dyDescent="0.55000000000000004">
      <c r="A7218" s="76"/>
      <c r="B7218" s="50">
        <v>2</v>
      </c>
      <c r="G7218" s="94" t="str">
        <f>IF(F7218="","",VLOOKUP(F7218,商品マスタ!$K:$L,2,FALSE))</f>
        <v/>
      </c>
      <c r="H7218" s="95" t="str">
        <f t="shared" si="112"/>
        <v/>
      </c>
    </row>
    <row r="7219" spans="1:8" x14ac:dyDescent="0.55000000000000004">
      <c r="A7219" s="76"/>
      <c r="B7219" s="50">
        <v>1</v>
      </c>
      <c r="G7219" s="94" t="str">
        <f>IF(F7219="","",VLOOKUP(F7219,商品マスタ!$K:$L,2,FALSE))</f>
        <v/>
      </c>
      <c r="H7219" s="95" t="str">
        <f t="shared" si="112"/>
        <v/>
      </c>
    </row>
    <row r="7220" spans="1:8" x14ac:dyDescent="0.55000000000000004">
      <c r="A7220" s="76"/>
      <c r="B7220" s="50">
        <v>2</v>
      </c>
      <c r="G7220" s="94" t="str">
        <f>IF(F7220="","",VLOOKUP(F7220,商品マスタ!$K:$L,2,FALSE))</f>
        <v/>
      </c>
      <c r="H7220" s="95" t="str">
        <f t="shared" si="112"/>
        <v/>
      </c>
    </row>
    <row r="7221" spans="1:8" x14ac:dyDescent="0.55000000000000004">
      <c r="A7221" s="76"/>
      <c r="B7221" s="50">
        <v>1</v>
      </c>
      <c r="G7221" s="94" t="str">
        <f>IF(F7221="","",VLOOKUP(F7221,商品マスタ!$K:$L,2,FALSE))</f>
        <v/>
      </c>
      <c r="H7221" s="95" t="str">
        <f t="shared" si="112"/>
        <v/>
      </c>
    </row>
    <row r="7222" spans="1:8" x14ac:dyDescent="0.55000000000000004">
      <c r="A7222" s="76"/>
      <c r="B7222" s="50">
        <v>2</v>
      </c>
      <c r="G7222" s="94" t="str">
        <f>IF(F7222="","",VLOOKUP(F7222,商品マスタ!$K:$L,2,FALSE))</f>
        <v/>
      </c>
      <c r="H7222" s="95" t="str">
        <f t="shared" si="112"/>
        <v/>
      </c>
    </row>
    <row r="7223" spans="1:8" x14ac:dyDescent="0.55000000000000004">
      <c r="A7223" s="76"/>
      <c r="B7223" s="50">
        <v>1</v>
      </c>
      <c r="G7223" s="94" t="str">
        <f>IF(F7223="","",VLOOKUP(F7223,商品マスタ!$K:$L,2,FALSE))</f>
        <v/>
      </c>
      <c r="H7223" s="95" t="str">
        <f t="shared" si="112"/>
        <v/>
      </c>
    </row>
    <row r="7224" spans="1:8" x14ac:dyDescent="0.55000000000000004">
      <c r="A7224" s="76"/>
      <c r="B7224" s="50">
        <v>2</v>
      </c>
      <c r="G7224" s="94" t="str">
        <f>IF(F7224="","",VLOOKUP(F7224,商品マスタ!$K:$L,2,FALSE))</f>
        <v/>
      </c>
      <c r="H7224" s="95" t="str">
        <f t="shared" si="112"/>
        <v/>
      </c>
    </row>
    <row r="7225" spans="1:8" x14ac:dyDescent="0.55000000000000004">
      <c r="A7225" s="76"/>
      <c r="B7225" s="50">
        <v>1</v>
      </c>
      <c r="G7225" s="94" t="str">
        <f>IF(F7225="","",VLOOKUP(F7225,商品マスタ!$K:$L,2,FALSE))</f>
        <v/>
      </c>
      <c r="H7225" s="95" t="str">
        <f t="shared" si="112"/>
        <v/>
      </c>
    </row>
    <row r="7226" spans="1:8" x14ac:dyDescent="0.55000000000000004">
      <c r="A7226" s="76"/>
      <c r="B7226" s="50">
        <v>2</v>
      </c>
      <c r="G7226" s="94" t="str">
        <f>IF(F7226="","",VLOOKUP(F7226,商品マスタ!$K:$L,2,FALSE))</f>
        <v/>
      </c>
      <c r="H7226" s="95" t="str">
        <f t="shared" si="112"/>
        <v/>
      </c>
    </row>
    <row r="7227" spans="1:8" x14ac:dyDescent="0.55000000000000004">
      <c r="A7227" s="76"/>
      <c r="B7227" s="50">
        <v>1</v>
      </c>
      <c r="G7227" s="94" t="str">
        <f>IF(F7227="","",VLOOKUP(F7227,商品マスタ!$K:$L,2,FALSE))</f>
        <v/>
      </c>
      <c r="H7227" s="95" t="str">
        <f t="shared" si="112"/>
        <v/>
      </c>
    </row>
    <row r="7228" spans="1:8" x14ac:dyDescent="0.55000000000000004">
      <c r="A7228" s="76"/>
      <c r="B7228" s="50">
        <v>2</v>
      </c>
      <c r="G7228" s="94" t="str">
        <f>IF(F7228="","",VLOOKUP(F7228,商品マスタ!$K:$L,2,FALSE))</f>
        <v/>
      </c>
      <c r="H7228" s="95" t="str">
        <f t="shared" si="112"/>
        <v/>
      </c>
    </row>
    <row r="7229" spans="1:8" x14ac:dyDescent="0.55000000000000004">
      <c r="A7229" s="76"/>
      <c r="B7229" s="50">
        <v>1</v>
      </c>
      <c r="G7229" s="94" t="str">
        <f>IF(F7229="","",VLOOKUP(F7229,商品マスタ!$K:$L,2,FALSE))</f>
        <v/>
      </c>
      <c r="H7229" s="95" t="str">
        <f t="shared" si="112"/>
        <v/>
      </c>
    </row>
    <row r="7230" spans="1:8" x14ac:dyDescent="0.55000000000000004">
      <c r="A7230" s="76"/>
      <c r="B7230" s="50">
        <v>2</v>
      </c>
      <c r="G7230" s="94" t="str">
        <f>IF(F7230="","",VLOOKUP(F7230,商品マスタ!$K:$L,2,FALSE))</f>
        <v/>
      </c>
      <c r="H7230" s="95" t="str">
        <f t="shared" si="112"/>
        <v/>
      </c>
    </row>
    <row r="7231" spans="1:8" x14ac:dyDescent="0.55000000000000004">
      <c r="A7231" s="76"/>
      <c r="B7231" s="50">
        <v>1</v>
      </c>
      <c r="G7231" s="94" t="str">
        <f>IF(F7231="","",VLOOKUP(F7231,商品マスタ!$K:$L,2,FALSE))</f>
        <v/>
      </c>
      <c r="H7231" s="95" t="str">
        <f t="shared" si="112"/>
        <v/>
      </c>
    </row>
    <row r="7232" spans="1:8" x14ac:dyDescent="0.55000000000000004">
      <c r="A7232" s="76"/>
      <c r="B7232" s="50">
        <v>2</v>
      </c>
      <c r="G7232" s="94" t="str">
        <f>IF(F7232="","",VLOOKUP(F7232,商品マスタ!$K:$L,2,FALSE))</f>
        <v/>
      </c>
      <c r="H7232" s="95" t="str">
        <f t="shared" ref="H7232:H7295" si="113">IF(D7232="","",IF(E7232="",LEN(SUBSTITUTE(D7232," ","")),LEN(SUBSTITUTE(E7232," ",""))))</f>
        <v/>
      </c>
    </row>
    <row r="7233" spans="1:8" x14ac:dyDescent="0.55000000000000004">
      <c r="A7233" s="76"/>
      <c r="B7233" s="50">
        <v>1</v>
      </c>
      <c r="G7233" s="94" t="str">
        <f>IF(F7233="","",VLOOKUP(F7233,商品マスタ!$K:$L,2,FALSE))</f>
        <v/>
      </c>
      <c r="H7233" s="95" t="str">
        <f t="shared" si="113"/>
        <v/>
      </c>
    </row>
    <row r="7234" spans="1:8" x14ac:dyDescent="0.55000000000000004">
      <c r="A7234" s="76"/>
      <c r="B7234" s="50">
        <v>2</v>
      </c>
      <c r="G7234" s="94" t="str">
        <f>IF(F7234="","",VLOOKUP(F7234,商品マスタ!$K:$L,2,FALSE))</f>
        <v/>
      </c>
      <c r="H7234" s="95" t="str">
        <f t="shared" si="113"/>
        <v/>
      </c>
    </row>
    <row r="7235" spans="1:8" x14ac:dyDescent="0.55000000000000004">
      <c r="A7235" s="76"/>
      <c r="B7235" s="50">
        <v>1</v>
      </c>
      <c r="G7235" s="94" t="str">
        <f>IF(F7235="","",VLOOKUP(F7235,商品マスタ!$K:$L,2,FALSE))</f>
        <v/>
      </c>
      <c r="H7235" s="95" t="str">
        <f t="shared" si="113"/>
        <v/>
      </c>
    </row>
    <row r="7236" spans="1:8" x14ac:dyDescent="0.55000000000000004">
      <c r="A7236" s="76"/>
      <c r="B7236" s="50">
        <v>2</v>
      </c>
      <c r="G7236" s="94" t="str">
        <f>IF(F7236="","",VLOOKUP(F7236,商品マスタ!$K:$L,2,FALSE))</f>
        <v/>
      </c>
      <c r="H7236" s="95" t="str">
        <f t="shared" si="113"/>
        <v/>
      </c>
    </row>
    <row r="7237" spans="1:8" x14ac:dyDescent="0.55000000000000004">
      <c r="A7237" s="76"/>
      <c r="B7237" s="50">
        <v>1</v>
      </c>
      <c r="G7237" s="94" t="str">
        <f>IF(F7237="","",VLOOKUP(F7237,商品マスタ!$K:$L,2,FALSE))</f>
        <v/>
      </c>
      <c r="H7237" s="95" t="str">
        <f t="shared" si="113"/>
        <v/>
      </c>
    </row>
    <row r="7238" spans="1:8" x14ac:dyDescent="0.55000000000000004">
      <c r="A7238" s="76"/>
      <c r="B7238" s="50">
        <v>2</v>
      </c>
      <c r="G7238" s="94" t="str">
        <f>IF(F7238="","",VLOOKUP(F7238,商品マスタ!$K:$L,2,FALSE))</f>
        <v/>
      </c>
      <c r="H7238" s="95" t="str">
        <f t="shared" si="113"/>
        <v/>
      </c>
    </row>
    <row r="7239" spans="1:8" x14ac:dyDescent="0.55000000000000004">
      <c r="A7239" s="76"/>
      <c r="B7239" s="50">
        <v>1</v>
      </c>
      <c r="G7239" s="94" t="str">
        <f>IF(F7239="","",VLOOKUP(F7239,商品マスタ!$K:$L,2,FALSE))</f>
        <v/>
      </c>
      <c r="H7239" s="95" t="str">
        <f t="shared" si="113"/>
        <v/>
      </c>
    </row>
    <row r="7240" spans="1:8" x14ac:dyDescent="0.55000000000000004">
      <c r="A7240" s="76"/>
      <c r="B7240" s="50">
        <v>2</v>
      </c>
      <c r="G7240" s="94" t="str">
        <f>IF(F7240="","",VLOOKUP(F7240,商品マスタ!$K:$L,2,FALSE))</f>
        <v/>
      </c>
      <c r="H7240" s="95" t="str">
        <f t="shared" si="113"/>
        <v/>
      </c>
    </row>
    <row r="7241" spans="1:8" x14ac:dyDescent="0.55000000000000004">
      <c r="A7241" s="76"/>
      <c r="B7241" s="50">
        <v>1</v>
      </c>
      <c r="G7241" s="94" t="str">
        <f>IF(F7241="","",VLOOKUP(F7241,商品マスタ!$K:$L,2,FALSE))</f>
        <v/>
      </c>
      <c r="H7241" s="95" t="str">
        <f t="shared" si="113"/>
        <v/>
      </c>
    </row>
    <row r="7242" spans="1:8" x14ac:dyDescent="0.55000000000000004">
      <c r="A7242" s="76"/>
      <c r="B7242" s="50">
        <v>2</v>
      </c>
      <c r="G7242" s="94" t="str">
        <f>IF(F7242="","",VLOOKUP(F7242,商品マスタ!$K:$L,2,FALSE))</f>
        <v/>
      </c>
      <c r="H7242" s="95" t="str">
        <f t="shared" si="113"/>
        <v/>
      </c>
    </row>
    <row r="7243" spans="1:8" x14ac:dyDescent="0.55000000000000004">
      <c r="A7243" s="76"/>
      <c r="B7243" s="50">
        <v>1</v>
      </c>
      <c r="G7243" s="94" t="str">
        <f>IF(F7243="","",VLOOKUP(F7243,商品マスタ!$K:$L,2,FALSE))</f>
        <v/>
      </c>
      <c r="H7243" s="95" t="str">
        <f t="shared" si="113"/>
        <v/>
      </c>
    </row>
    <row r="7244" spans="1:8" x14ac:dyDescent="0.55000000000000004">
      <c r="A7244" s="76"/>
      <c r="B7244" s="50">
        <v>2</v>
      </c>
      <c r="G7244" s="94" t="str">
        <f>IF(F7244="","",VLOOKUP(F7244,商品マスタ!$K:$L,2,FALSE))</f>
        <v/>
      </c>
      <c r="H7244" s="95" t="str">
        <f t="shared" si="113"/>
        <v/>
      </c>
    </row>
    <row r="7245" spans="1:8" x14ac:dyDescent="0.55000000000000004">
      <c r="A7245" s="76"/>
      <c r="B7245" s="50">
        <v>1</v>
      </c>
      <c r="G7245" s="94" t="str">
        <f>IF(F7245="","",VLOOKUP(F7245,商品マスタ!$K:$L,2,FALSE))</f>
        <v/>
      </c>
      <c r="H7245" s="95" t="str">
        <f t="shared" si="113"/>
        <v/>
      </c>
    </row>
    <row r="7246" spans="1:8" x14ac:dyDescent="0.55000000000000004">
      <c r="A7246" s="76"/>
      <c r="B7246" s="50">
        <v>2</v>
      </c>
      <c r="G7246" s="94" t="str">
        <f>IF(F7246="","",VLOOKUP(F7246,商品マスタ!$K:$L,2,FALSE))</f>
        <v/>
      </c>
      <c r="H7246" s="95" t="str">
        <f t="shared" si="113"/>
        <v/>
      </c>
    </row>
    <row r="7247" spans="1:8" x14ac:dyDescent="0.55000000000000004">
      <c r="A7247" s="76"/>
      <c r="B7247" s="50">
        <v>1</v>
      </c>
      <c r="G7247" s="94" t="str">
        <f>IF(F7247="","",VLOOKUP(F7247,商品マスタ!$K:$L,2,FALSE))</f>
        <v/>
      </c>
      <c r="H7247" s="95" t="str">
        <f t="shared" si="113"/>
        <v/>
      </c>
    </row>
    <row r="7248" spans="1:8" x14ac:dyDescent="0.55000000000000004">
      <c r="A7248" s="76"/>
      <c r="B7248" s="50">
        <v>2</v>
      </c>
      <c r="G7248" s="94" t="str">
        <f>IF(F7248="","",VLOOKUP(F7248,商品マスタ!$K:$L,2,FALSE))</f>
        <v/>
      </c>
      <c r="H7248" s="95" t="str">
        <f t="shared" si="113"/>
        <v/>
      </c>
    </row>
    <row r="7249" spans="1:8" x14ac:dyDescent="0.55000000000000004">
      <c r="A7249" s="76"/>
      <c r="B7249" s="50">
        <v>1</v>
      </c>
      <c r="G7249" s="94" t="str">
        <f>IF(F7249="","",VLOOKUP(F7249,商品マスタ!$K:$L,2,FALSE))</f>
        <v/>
      </c>
      <c r="H7249" s="95" t="str">
        <f t="shared" si="113"/>
        <v/>
      </c>
    </row>
    <row r="7250" spans="1:8" x14ac:dyDescent="0.55000000000000004">
      <c r="A7250" s="76"/>
      <c r="B7250" s="50">
        <v>2</v>
      </c>
      <c r="G7250" s="94" t="str">
        <f>IF(F7250="","",VLOOKUP(F7250,商品マスタ!$K:$L,2,FALSE))</f>
        <v/>
      </c>
      <c r="H7250" s="95" t="str">
        <f t="shared" si="113"/>
        <v/>
      </c>
    </row>
    <row r="7251" spans="1:8" x14ac:dyDescent="0.55000000000000004">
      <c r="A7251" s="76"/>
      <c r="B7251" s="50">
        <v>1</v>
      </c>
      <c r="G7251" s="94" t="str">
        <f>IF(F7251="","",VLOOKUP(F7251,商品マスタ!$K:$L,2,FALSE))</f>
        <v/>
      </c>
      <c r="H7251" s="95" t="str">
        <f t="shared" si="113"/>
        <v/>
      </c>
    </row>
    <row r="7252" spans="1:8" x14ac:dyDescent="0.55000000000000004">
      <c r="A7252" s="76"/>
      <c r="B7252" s="50">
        <v>2</v>
      </c>
      <c r="G7252" s="94" t="str">
        <f>IF(F7252="","",VLOOKUP(F7252,商品マスタ!$K:$L,2,FALSE))</f>
        <v/>
      </c>
      <c r="H7252" s="95" t="str">
        <f t="shared" si="113"/>
        <v/>
      </c>
    </row>
    <row r="7253" spans="1:8" x14ac:dyDescent="0.55000000000000004">
      <c r="A7253" s="76"/>
      <c r="B7253" s="50">
        <v>1</v>
      </c>
      <c r="G7253" s="94" t="str">
        <f>IF(F7253="","",VLOOKUP(F7253,商品マスタ!$K:$L,2,FALSE))</f>
        <v/>
      </c>
      <c r="H7253" s="95" t="str">
        <f t="shared" si="113"/>
        <v/>
      </c>
    </row>
    <row r="7254" spans="1:8" x14ac:dyDescent="0.55000000000000004">
      <c r="A7254" s="76"/>
      <c r="B7254" s="50">
        <v>2</v>
      </c>
      <c r="G7254" s="94" t="str">
        <f>IF(F7254="","",VLOOKUP(F7254,商品マスタ!$K:$L,2,FALSE))</f>
        <v/>
      </c>
      <c r="H7254" s="95" t="str">
        <f t="shared" si="113"/>
        <v/>
      </c>
    </row>
    <row r="7255" spans="1:8" x14ac:dyDescent="0.55000000000000004">
      <c r="A7255" s="76"/>
      <c r="B7255" s="50">
        <v>1</v>
      </c>
      <c r="G7255" s="94" t="str">
        <f>IF(F7255="","",VLOOKUP(F7255,商品マスタ!$K:$L,2,FALSE))</f>
        <v/>
      </c>
      <c r="H7255" s="95" t="str">
        <f t="shared" si="113"/>
        <v/>
      </c>
    </row>
    <row r="7256" spans="1:8" x14ac:dyDescent="0.55000000000000004">
      <c r="A7256" s="76"/>
      <c r="B7256" s="50">
        <v>2</v>
      </c>
      <c r="G7256" s="94" t="str">
        <f>IF(F7256="","",VLOOKUP(F7256,商品マスタ!$K:$L,2,FALSE))</f>
        <v/>
      </c>
      <c r="H7256" s="95" t="str">
        <f t="shared" si="113"/>
        <v/>
      </c>
    </row>
    <row r="7257" spans="1:8" x14ac:dyDescent="0.55000000000000004">
      <c r="A7257" s="76"/>
      <c r="B7257" s="50">
        <v>1</v>
      </c>
      <c r="G7257" s="94" t="str">
        <f>IF(F7257="","",VLOOKUP(F7257,商品マスタ!$K:$L,2,FALSE))</f>
        <v/>
      </c>
      <c r="H7257" s="95" t="str">
        <f t="shared" si="113"/>
        <v/>
      </c>
    </row>
    <row r="7258" spans="1:8" x14ac:dyDescent="0.55000000000000004">
      <c r="A7258" s="76"/>
      <c r="B7258" s="50">
        <v>2</v>
      </c>
      <c r="G7258" s="94" t="str">
        <f>IF(F7258="","",VLOOKUP(F7258,商品マスタ!$K:$L,2,FALSE))</f>
        <v/>
      </c>
      <c r="H7258" s="95" t="str">
        <f t="shared" si="113"/>
        <v/>
      </c>
    </row>
    <row r="7259" spans="1:8" x14ac:dyDescent="0.55000000000000004">
      <c r="A7259" s="76"/>
      <c r="B7259" s="50">
        <v>1</v>
      </c>
      <c r="G7259" s="94" t="str">
        <f>IF(F7259="","",VLOOKUP(F7259,商品マスタ!$K:$L,2,FALSE))</f>
        <v/>
      </c>
      <c r="H7259" s="95" t="str">
        <f t="shared" si="113"/>
        <v/>
      </c>
    </row>
    <row r="7260" spans="1:8" x14ac:dyDescent="0.55000000000000004">
      <c r="A7260" s="76"/>
      <c r="B7260" s="50">
        <v>2</v>
      </c>
      <c r="G7260" s="94" t="str">
        <f>IF(F7260="","",VLOOKUP(F7260,商品マスタ!$K:$L,2,FALSE))</f>
        <v/>
      </c>
      <c r="H7260" s="95" t="str">
        <f t="shared" si="113"/>
        <v/>
      </c>
    </row>
    <row r="7261" spans="1:8" x14ac:dyDescent="0.55000000000000004">
      <c r="A7261" s="76"/>
      <c r="B7261" s="50">
        <v>1</v>
      </c>
      <c r="G7261" s="94" t="str">
        <f>IF(F7261="","",VLOOKUP(F7261,商品マスタ!$K:$L,2,FALSE))</f>
        <v/>
      </c>
      <c r="H7261" s="95" t="str">
        <f t="shared" si="113"/>
        <v/>
      </c>
    </row>
    <row r="7262" spans="1:8" x14ac:dyDescent="0.55000000000000004">
      <c r="A7262" s="76"/>
      <c r="B7262" s="50">
        <v>2</v>
      </c>
      <c r="G7262" s="94" t="str">
        <f>IF(F7262="","",VLOOKUP(F7262,商品マスタ!$K:$L,2,FALSE))</f>
        <v/>
      </c>
      <c r="H7262" s="95" t="str">
        <f t="shared" si="113"/>
        <v/>
      </c>
    </row>
    <row r="7263" spans="1:8" x14ac:dyDescent="0.55000000000000004">
      <c r="A7263" s="76"/>
      <c r="B7263" s="50">
        <v>1</v>
      </c>
      <c r="G7263" s="94" t="str">
        <f>IF(F7263="","",VLOOKUP(F7263,商品マスタ!$K:$L,2,FALSE))</f>
        <v/>
      </c>
      <c r="H7263" s="95" t="str">
        <f t="shared" si="113"/>
        <v/>
      </c>
    </row>
    <row r="7264" spans="1:8" x14ac:dyDescent="0.55000000000000004">
      <c r="A7264" s="76"/>
      <c r="B7264" s="50">
        <v>2</v>
      </c>
      <c r="G7264" s="94" t="str">
        <f>IF(F7264="","",VLOOKUP(F7264,商品マスタ!$K:$L,2,FALSE))</f>
        <v/>
      </c>
      <c r="H7264" s="95" t="str">
        <f t="shared" si="113"/>
        <v/>
      </c>
    </row>
    <row r="7265" spans="1:8" x14ac:dyDescent="0.55000000000000004">
      <c r="A7265" s="76"/>
      <c r="B7265" s="50">
        <v>1</v>
      </c>
      <c r="G7265" s="94" t="str">
        <f>IF(F7265="","",VLOOKUP(F7265,商品マスタ!$K:$L,2,FALSE))</f>
        <v/>
      </c>
      <c r="H7265" s="95" t="str">
        <f t="shared" si="113"/>
        <v/>
      </c>
    </row>
    <row r="7266" spans="1:8" x14ac:dyDescent="0.55000000000000004">
      <c r="A7266" s="76"/>
      <c r="B7266" s="50">
        <v>2</v>
      </c>
      <c r="G7266" s="94" t="str">
        <f>IF(F7266="","",VLOOKUP(F7266,商品マスタ!$K:$L,2,FALSE))</f>
        <v/>
      </c>
      <c r="H7266" s="95" t="str">
        <f t="shared" si="113"/>
        <v/>
      </c>
    </row>
    <row r="7267" spans="1:8" x14ac:dyDescent="0.55000000000000004">
      <c r="A7267" s="76"/>
      <c r="B7267" s="50">
        <v>1</v>
      </c>
      <c r="G7267" s="94" t="str">
        <f>IF(F7267="","",VLOOKUP(F7267,商品マスタ!$K:$L,2,FALSE))</f>
        <v/>
      </c>
      <c r="H7267" s="95" t="str">
        <f t="shared" si="113"/>
        <v/>
      </c>
    </row>
    <row r="7268" spans="1:8" x14ac:dyDescent="0.55000000000000004">
      <c r="A7268" s="76"/>
      <c r="B7268" s="50">
        <v>2</v>
      </c>
      <c r="G7268" s="94" t="str">
        <f>IF(F7268="","",VLOOKUP(F7268,商品マスタ!$K:$L,2,FALSE))</f>
        <v/>
      </c>
      <c r="H7268" s="95" t="str">
        <f t="shared" si="113"/>
        <v/>
      </c>
    </row>
    <row r="7269" spans="1:8" x14ac:dyDescent="0.55000000000000004">
      <c r="A7269" s="76"/>
      <c r="B7269" s="50">
        <v>1</v>
      </c>
      <c r="G7269" s="94" t="str">
        <f>IF(F7269="","",VLOOKUP(F7269,商品マスタ!$K:$L,2,FALSE))</f>
        <v/>
      </c>
      <c r="H7269" s="95" t="str">
        <f t="shared" si="113"/>
        <v/>
      </c>
    </row>
    <row r="7270" spans="1:8" x14ac:dyDescent="0.55000000000000004">
      <c r="A7270" s="76"/>
      <c r="B7270" s="50">
        <v>2</v>
      </c>
      <c r="G7270" s="94" t="str">
        <f>IF(F7270="","",VLOOKUP(F7270,商品マスタ!$K:$L,2,FALSE))</f>
        <v/>
      </c>
      <c r="H7270" s="95" t="str">
        <f t="shared" si="113"/>
        <v/>
      </c>
    </row>
    <row r="7271" spans="1:8" x14ac:dyDescent="0.55000000000000004">
      <c r="A7271" s="76"/>
      <c r="B7271" s="50">
        <v>1</v>
      </c>
      <c r="G7271" s="94" t="str">
        <f>IF(F7271="","",VLOOKUP(F7271,商品マスタ!$K:$L,2,FALSE))</f>
        <v/>
      </c>
      <c r="H7271" s="95" t="str">
        <f t="shared" si="113"/>
        <v/>
      </c>
    </row>
    <row r="7272" spans="1:8" x14ac:dyDescent="0.55000000000000004">
      <c r="A7272" s="76"/>
      <c r="B7272" s="50">
        <v>2</v>
      </c>
      <c r="G7272" s="94" t="str">
        <f>IF(F7272="","",VLOOKUP(F7272,商品マスタ!$K:$L,2,FALSE))</f>
        <v/>
      </c>
      <c r="H7272" s="95" t="str">
        <f t="shared" si="113"/>
        <v/>
      </c>
    </row>
    <row r="7273" spans="1:8" x14ac:dyDescent="0.55000000000000004">
      <c r="A7273" s="76"/>
      <c r="B7273" s="50">
        <v>1</v>
      </c>
      <c r="G7273" s="94" t="str">
        <f>IF(F7273="","",VLOOKUP(F7273,商品マスタ!$K:$L,2,FALSE))</f>
        <v/>
      </c>
      <c r="H7273" s="95" t="str">
        <f t="shared" si="113"/>
        <v/>
      </c>
    </row>
    <row r="7274" spans="1:8" x14ac:dyDescent="0.55000000000000004">
      <c r="A7274" s="76"/>
      <c r="B7274" s="50">
        <v>2</v>
      </c>
      <c r="G7274" s="94" t="str">
        <f>IF(F7274="","",VLOOKUP(F7274,商品マスタ!$K:$L,2,FALSE))</f>
        <v/>
      </c>
      <c r="H7274" s="95" t="str">
        <f t="shared" si="113"/>
        <v/>
      </c>
    </row>
    <row r="7275" spans="1:8" x14ac:dyDescent="0.55000000000000004">
      <c r="A7275" s="76"/>
      <c r="B7275" s="50">
        <v>1</v>
      </c>
      <c r="G7275" s="94" t="str">
        <f>IF(F7275="","",VLOOKUP(F7275,商品マスタ!$K:$L,2,FALSE))</f>
        <v/>
      </c>
      <c r="H7275" s="95" t="str">
        <f t="shared" si="113"/>
        <v/>
      </c>
    </row>
    <row r="7276" spans="1:8" x14ac:dyDescent="0.55000000000000004">
      <c r="A7276" s="76"/>
      <c r="B7276" s="50">
        <v>2</v>
      </c>
      <c r="G7276" s="94" t="str">
        <f>IF(F7276="","",VLOOKUP(F7276,商品マスタ!$K:$L,2,FALSE))</f>
        <v/>
      </c>
      <c r="H7276" s="95" t="str">
        <f t="shared" si="113"/>
        <v/>
      </c>
    </row>
    <row r="7277" spans="1:8" x14ac:dyDescent="0.55000000000000004">
      <c r="A7277" s="76"/>
      <c r="B7277" s="50">
        <v>1</v>
      </c>
      <c r="G7277" s="94" t="str">
        <f>IF(F7277="","",VLOOKUP(F7277,商品マスタ!$K:$L,2,FALSE))</f>
        <v/>
      </c>
      <c r="H7277" s="95" t="str">
        <f t="shared" si="113"/>
        <v/>
      </c>
    </row>
    <row r="7278" spans="1:8" x14ac:dyDescent="0.55000000000000004">
      <c r="A7278" s="76"/>
      <c r="B7278" s="50">
        <v>2</v>
      </c>
      <c r="G7278" s="94" t="str">
        <f>IF(F7278="","",VLOOKUP(F7278,商品マスタ!$K:$L,2,FALSE))</f>
        <v/>
      </c>
      <c r="H7278" s="95" t="str">
        <f t="shared" si="113"/>
        <v/>
      </c>
    </row>
    <row r="7279" spans="1:8" x14ac:dyDescent="0.55000000000000004">
      <c r="A7279" s="76"/>
      <c r="B7279" s="50">
        <v>1</v>
      </c>
      <c r="G7279" s="94" t="str">
        <f>IF(F7279="","",VLOOKUP(F7279,商品マスタ!$K:$L,2,FALSE))</f>
        <v/>
      </c>
      <c r="H7279" s="95" t="str">
        <f t="shared" si="113"/>
        <v/>
      </c>
    </row>
    <row r="7280" spans="1:8" x14ac:dyDescent="0.55000000000000004">
      <c r="A7280" s="76"/>
      <c r="B7280" s="50">
        <v>2</v>
      </c>
      <c r="G7280" s="94" t="str">
        <f>IF(F7280="","",VLOOKUP(F7280,商品マスタ!$K:$L,2,FALSE))</f>
        <v/>
      </c>
      <c r="H7280" s="95" t="str">
        <f t="shared" si="113"/>
        <v/>
      </c>
    </row>
    <row r="7281" spans="1:8" x14ac:dyDescent="0.55000000000000004">
      <c r="A7281" s="76"/>
      <c r="B7281" s="50">
        <v>1</v>
      </c>
      <c r="G7281" s="94" t="str">
        <f>IF(F7281="","",VLOOKUP(F7281,商品マスタ!$K:$L,2,FALSE))</f>
        <v/>
      </c>
      <c r="H7281" s="95" t="str">
        <f t="shared" si="113"/>
        <v/>
      </c>
    </row>
    <row r="7282" spans="1:8" x14ac:dyDescent="0.55000000000000004">
      <c r="A7282" s="76"/>
      <c r="B7282" s="50">
        <v>2</v>
      </c>
      <c r="G7282" s="94" t="str">
        <f>IF(F7282="","",VLOOKUP(F7282,商品マスタ!$K:$L,2,FALSE))</f>
        <v/>
      </c>
      <c r="H7282" s="95" t="str">
        <f t="shared" si="113"/>
        <v/>
      </c>
    </row>
    <row r="7283" spans="1:8" x14ac:dyDescent="0.55000000000000004">
      <c r="A7283" s="76"/>
      <c r="B7283" s="50">
        <v>1</v>
      </c>
      <c r="G7283" s="94" t="str">
        <f>IF(F7283="","",VLOOKUP(F7283,商品マスタ!$K:$L,2,FALSE))</f>
        <v/>
      </c>
      <c r="H7283" s="95" t="str">
        <f t="shared" si="113"/>
        <v/>
      </c>
    </row>
    <row r="7284" spans="1:8" x14ac:dyDescent="0.55000000000000004">
      <c r="A7284" s="76"/>
      <c r="B7284" s="50">
        <v>2</v>
      </c>
      <c r="G7284" s="94" t="str">
        <f>IF(F7284="","",VLOOKUP(F7284,商品マスタ!$K:$L,2,FALSE))</f>
        <v/>
      </c>
      <c r="H7284" s="95" t="str">
        <f t="shared" si="113"/>
        <v/>
      </c>
    </row>
    <row r="7285" spans="1:8" x14ac:dyDescent="0.55000000000000004">
      <c r="A7285" s="76"/>
      <c r="B7285" s="50">
        <v>1</v>
      </c>
      <c r="G7285" s="94" t="str">
        <f>IF(F7285="","",VLOOKUP(F7285,商品マスタ!$K:$L,2,FALSE))</f>
        <v/>
      </c>
      <c r="H7285" s="95" t="str">
        <f t="shared" si="113"/>
        <v/>
      </c>
    </row>
    <row r="7286" spans="1:8" x14ac:dyDescent="0.55000000000000004">
      <c r="A7286" s="76"/>
      <c r="B7286" s="50">
        <v>2</v>
      </c>
      <c r="G7286" s="94" t="str">
        <f>IF(F7286="","",VLOOKUP(F7286,商品マスタ!$K:$L,2,FALSE))</f>
        <v/>
      </c>
      <c r="H7286" s="95" t="str">
        <f t="shared" si="113"/>
        <v/>
      </c>
    </row>
    <row r="7287" spans="1:8" x14ac:dyDescent="0.55000000000000004">
      <c r="A7287" s="76"/>
      <c r="B7287" s="50">
        <v>1</v>
      </c>
      <c r="G7287" s="94" t="str">
        <f>IF(F7287="","",VLOOKUP(F7287,商品マスタ!$K:$L,2,FALSE))</f>
        <v/>
      </c>
      <c r="H7287" s="95" t="str">
        <f t="shared" si="113"/>
        <v/>
      </c>
    </row>
    <row r="7288" spans="1:8" x14ac:dyDescent="0.55000000000000004">
      <c r="A7288" s="76"/>
      <c r="B7288" s="50">
        <v>2</v>
      </c>
      <c r="G7288" s="94" t="str">
        <f>IF(F7288="","",VLOOKUP(F7288,商品マスタ!$K:$L,2,FALSE))</f>
        <v/>
      </c>
      <c r="H7288" s="95" t="str">
        <f t="shared" si="113"/>
        <v/>
      </c>
    </row>
    <row r="7289" spans="1:8" x14ac:dyDescent="0.55000000000000004">
      <c r="A7289" s="76"/>
      <c r="B7289" s="50">
        <v>1</v>
      </c>
      <c r="G7289" s="94" t="str">
        <f>IF(F7289="","",VLOOKUP(F7289,商品マスタ!$K:$L,2,FALSE))</f>
        <v/>
      </c>
      <c r="H7289" s="95" t="str">
        <f t="shared" si="113"/>
        <v/>
      </c>
    </row>
    <row r="7290" spans="1:8" x14ac:dyDescent="0.55000000000000004">
      <c r="A7290" s="76"/>
      <c r="B7290" s="50">
        <v>2</v>
      </c>
      <c r="G7290" s="94" t="str">
        <f>IF(F7290="","",VLOOKUP(F7290,商品マスタ!$K:$L,2,FALSE))</f>
        <v/>
      </c>
      <c r="H7290" s="95" t="str">
        <f t="shared" si="113"/>
        <v/>
      </c>
    </row>
    <row r="7291" spans="1:8" x14ac:dyDescent="0.55000000000000004">
      <c r="A7291" s="76"/>
      <c r="B7291" s="50">
        <v>1</v>
      </c>
      <c r="G7291" s="94" t="str">
        <f>IF(F7291="","",VLOOKUP(F7291,商品マスタ!$K:$L,2,FALSE))</f>
        <v/>
      </c>
      <c r="H7291" s="95" t="str">
        <f t="shared" si="113"/>
        <v/>
      </c>
    </row>
    <row r="7292" spans="1:8" x14ac:dyDescent="0.55000000000000004">
      <c r="A7292" s="76"/>
      <c r="B7292" s="50">
        <v>2</v>
      </c>
      <c r="G7292" s="94" t="str">
        <f>IF(F7292="","",VLOOKUP(F7292,商品マスタ!$K:$L,2,FALSE))</f>
        <v/>
      </c>
      <c r="H7292" s="95" t="str">
        <f t="shared" si="113"/>
        <v/>
      </c>
    </row>
    <row r="7293" spans="1:8" x14ac:dyDescent="0.55000000000000004">
      <c r="A7293" s="76"/>
      <c r="B7293" s="50">
        <v>1</v>
      </c>
      <c r="G7293" s="94" t="str">
        <f>IF(F7293="","",VLOOKUP(F7293,商品マスタ!$K:$L,2,FALSE))</f>
        <v/>
      </c>
      <c r="H7293" s="95" t="str">
        <f t="shared" si="113"/>
        <v/>
      </c>
    </row>
    <row r="7294" spans="1:8" x14ac:dyDescent="0.55000000000000004">
      <c r="A7294" s="76"/>
      <c r="B7294" s="50">
        <v>2</v>
      </c>
      <c r="G7294" s="94" t="str">
        <f>IF(F7294="","",VLOOKUP(F7294,商品マスタ!$K:$L,2,FALSE))</f>
        <v/>
      </c>
      <c r="H7294" s="95" t="str">
        <f t="shared" si="113"/>
        <v/>
      </c>
    </row>
    <row r="7295" spans="1:8" x14ac:dyDescent="0.55000000000000004">
      <c r="A7295" s="76"/>
      <c r="B7295" s="50">
        <v>1</v>
      </c>
      <c r="G7295" s="94" t="str">
        <f>IF(F7295="","",VLOOKUP(F7295,商品マスタ!$K:$L,2,FALSE))</f>
        <v/>
      </c>
      <c r="H7295" s="95" t="str">
        <f t="shared" si="113"/>
        <v/>
      </c>
    </row>
    <row r="7296" spans="1:8" x14ac:dyDescent="0.55000000000000004">
      <c r="A7296" s="76"/>
      <c r="B7296" s="50">
        <v>2</v>
      </c>
      <c r="G7296" s="94" t="str">
        <f>IF(F7296="","",VLOOKUP(F7296,商品マスタ!$K:$L,2,FALSE))</f>
        <v/>
      </c>
      <c r="H7296" s="95" t="str">
        <f t="shared" ref="H7296:H7359" si="114">IF(D7296="","",IF(E7296="",LEN(SUBSTITUTE(D7296," ","")),LEN(SUBSTITUTE(E7296," ",""))))</f>
        <v/>
      </c>
    </row>
    <row r="7297" spans="1:8" x14ac:dyDescent="0.55000000000000004">
      <c r="A7297" s="76"/>
      <c r="B7297" s="50">
        <v>1</v>
      </c>
      <c r="G7297" s="94" t="str">
        <f>IF(F7297="","",VLOOKUP(F7297,商品マスタ!$K:$L,2,FALSE))</f>
        <v/>
      </c>
      <c r="H7297" s="95" t="str">
        <f t="shared" si="114"/>
        <v/>
      </c>
    </row>
    <row r="7298" spans="1:8" x14ac:dyDescent="0.55000000000000004">
      <c r="A7298" s="76"/>
      <c r="B7298" s="50">
        <v>2</v>
      </c>
      <c r="G7298" s="94" t="str">
        <f>IF(F7298="","",VLOOKUP(F7298,商品マスタ!$K:$L,2,FALSE))</f>
        <v/>
      </c>
      <c r="H7298" s="95" t="str">
        <f t="shared" si="114"/>
        <v/>
      </c>
    </row>
    <row r="7299" spans="1:8" x14ac:dyDescent="0.55000000000000004">
      <c r="A7299" s="76"/>
      <c r="B7299" s="50">
        <v>1</v>
      </c>
      <c r="G7299" s="94" t="str">
        <f>IF(F7299="","",VLOOKUP(F7299,商品マスタ!$K:$L,2,FALSE))</f>
        <v/>
      </c>
      <c r="H7299" s="95" t="str">
        <f t="shared" si="114"/>
        <v/>
      </c>
    </row>
    <row r="7300" spans="1:8" x14ac:dyDescent="0.55000000000000004">
      <c r="A7300" s="76"/>
      <c r="B7300" s="50">
        <v>2</v>
      </c>
      <c r="G7300" s="94" t="str">
        <f>IF(F7300="","",VLOOKUP(F7300,商品マスタ!$K:$L,2,FALSE))</f>
        <v/>
      </c>
      <c r="H7300" s="95" t="str">
        <f t="shared" si="114"/>
        <v/>
      </c>
    </row>
    <row r="7301" spans="1:8" x14ac:dyDescent="0.55000000000000004">
      <c r="A7301" s="76"/>
      <c r="B7301" s="50">
        <v>1</v>
      </c>
      <c r="G7301" s="94" t="str">
        <f>IF(F7301="","",VLOOKUP(F7301,商品マスタ!$K:$L,2,FALSE))</f>
        <v/>
      </c>
      <c r="H7301" s="95" t="str">
        <f t="shared" si="114"/>
        <v/>
      </c>
    </row>
    <row r="7302" spans="1:8" x14ac:dyDescent="0.55000000000000004">
      <c r="A7302" s="76"/>
      <c r="B7302" s="50">
        <v>2</v>
      </c>
      <c r="G7302" s="94" t="str">
        <f>IF(F7302="","",VLOOKUP(F7302,商品マスタ!$K:$L,2,FALSE))</f>
        <v/>
      </c>
      <c r="H7302" s="95" t="str">
        <f t="shared" si="114"/>
        <v/>
      </c>
    </row>
    <row r="7303" spans="1:8" x14ac:dyDescent="0.55000000000000004">
      <c r="A7303" s="76"/>
      <c r="B7303" s="50">
        <v>1</v>
      </c>
      <c r="G7303" s="94" t="str">
        <f>IF(F7303="","",VLOOKUP(F7303,商品マスタ!$K:$L,2,FALSE))</f>
        <v/>
      </c>
      <c r="H7303" s="95" t="str">
        <f t="shared" si="114"/>
        <v/>
      </c>
    </row>
    <row r="7304" spans="1:8" x14ac:dyDescent="0.55000000000000004">
      <c r="A7304" s="76"/>
      <c r="B7304" s="50">
        <v>2</v>
      </c>
      <c r="G7304" s="94" t="str">
        <f>IF(F7304="","",VLOOKUP(F7304,商品マスタ!$K:$L,2,FALSE))</f>
        <v/>
      </c>
      <c r="H7304" s="95" t="str">
        <f t="shared" si="114"/>
        <v/>
      </c>
    </row>
    <row r="7305" spans="1:8" x14ac:dyDescent="0.55000000000000004">
      <c r="A7305" s="76"/>
      <c r="B7305" s="50">
        <v>1</v>
      </c>
      <c r="G7305" s="94" t="str">
        <f>IF(F7305="","",VLOOKUP(F7305,商品マスタ!$K:$L,2,FALSE))</f>
        <v/>
      </c>
      <c r="H7305" s="95" t="str">
        <f t="shared" si="114"/>
        <v/>
      </c>
    </row>
    <row r="7306" spans="1:8" x14ac:dyDescent="0.55000000000000004">
      <c r="A7306" s="76"/>
      <c r="B7306" s="50">
        <v>2</v>
      </c>
      <c r="G7306" s="94" t="str">
        <f>IF(F7306="","",VLOOKUP(F7306,商品マスタ!$K:$L,2,FALSE))</f>
        <v/>
      </c>
      <c r="H7306" s="95" t="str">
        <f t="shared" si="114"/>
        <v/>
      </c>
    </row>
    <row r="7307" spans="1:8" x14ac:dyDescent="0.55000000000000004">
      <c r="A7307" s="76"/>
      <c r="B7307" s="50">
        <v>1</v>
      </c>
      <c r="G7307" s="94" t="str">
        <f>IF(F7307="","",VLOOKUP(F7307,商品マスタ!$K:$L,2,FALSE))</f>
        <v/>
      </c>
      <c r="H7307" s="95" t="str">
        <f t="shared" si="114"/>
        <v/>
      </c>
    </row>
    <row r="7308" spans="1:8" x14ac:dyDescent="0.55000000000000004">
      <c r="A7308" s="76"/>
      <c r="B7308" s="50">
        <v>2</v>
      </c>
      <c r="G7308" s="94" t="str">
        <f>IF(F7308="","",VLOOKUP(F7308,商品マスタ!$K:$L,2,FALSE))</f>
        <v/>
      </c>
      <c r="H7308" s="95" t="str">
        <f t="shared" si="114"/>
        <v/>
      </c>
    </row>
    <row r="7309" spans="1:8" x14ac:dyDescent="0.55000000000000004">
      <c r="A7309" s="76"/>
      <c r="B7309" s="50">
        <v>1</v>
      </c>
      <c r="G7309" s="94" t="str">
        <f>IF(F7309="","",VLOOKUP(F7309,商品マスタ!$K:$L,2,FALSE))</f>
        <v/>
      </c>
      <c r="H7309" s="95" t="str">
        <f t="shared" si="114"/>
        <v/>
      </c>
    </row>
    <row r="7310" spans="1:8" x14ac:dyDescent="0.55000000000000004">
      <c r="A7310" s="76"/>
      <c r="B7310" s="50">
        <v>2</v>
      </c>
      <c r="G7310" s="94" t="str">
        <f>IF(F7310="","",VLOOKUP(F7310,商品マスタ!$K:$L,2,FALSE))</f>
        <v/>
      </c>
      <c r="H7310" s="95" t="str">
        <f t="shared" si="114"/>
        <v/>
      </c>
    </row>
    <row r="7311" spans="1:8" x14ac:dyDescent="0.55000000000000004">
      <c r="A7311" s="76"/>
      <c r="B7311" s="50">
        <v>1</v>
      </c>
      <c r="G7311" s="94" t="str">
        <f>IF(F7311="","",VLOOKUP(F7311,商品マスタ!$K:$L,2,FALSE))</f>
        <v/>
      </c>
      <c r="H7311" s="95" t="str">
        <f t="shared" si="114"/>
        <v/>
      </c>
    </row>
    <row r="7312" spans="1:8" x14ac:dyDescent="0.55000000000000004">
      <c r="A7312" s="76"/>
      <c r="B7312" s="50">
        <v>2</v>
      </c>
      <c r="G7312" s="94" t="str">
        <f>IF(F7312="","",VLOOKUP(F7312,商品マスタ!$K:$L,2,FALSE))</f>
        <v/>
      </c>
      <c r="H7312" s="95" t="str">
        <f t="shared" si="114"/>
        <v/>
      </c>
    </row>
    <row r="7313" spans="1:8" x14ac:dyDescent="0.55000000000000004">
      <c r="A7313" s="76"/>
      <c r="B7313" s="50">
        <v>1</v>
      </c>
      <c r="G7313" s="94" t="str">
        <f>IF(F7313="","",VLOOKUP(F7313,商品マスタ!$K:$L,2,FALSE))</f>
        <v/>
      </c>
      <c r="H7313" s="95" t="str">
        <f t="shared" si="114"/>
        <v/>
      </c>
    </row>
    <row r="7314" spans="1:8" x14ac:dyDescent="0.55000000000000004">
      <c r="A7314" s="76"/>
      <c r="B7314" s="50">
        <v>2</v>
      </c>
      <c r="G7314" s="94" t="str">
        <f>IF(F7314="","",VLOOKUP(F7314,商品マスタ!$K:$L,2,FALSE))</f>
        <v/>
      </c>
      <c r="H7314" s="95" t="str">
        <f t="shared" si="114"/>
        <v/>
      </c>
    </row>
    <row r="7315" spans="1:8" x14ac:dyDescent="0.55000000000000004">
      <c r="A7315" s="76"/>
      <c r="B7315" s="50">
        <v>1</v>
      </c>
      <c r="G7315" s="94" t="str">
        <f>IF(F7315="","",VLOOKUP(F7315,商品マスタ!$K:$L,2,FALSE))</f>
        <v/>
      </c>
      <c r="H7315" s="95" t="str">
        <f t="shared" si="114"/>
        <v/>
      </c>
    </row>
    <row r="7316" spans="1:8" x14ac:dyDescent="0.55000000000000004">
      <c r="A7316" s="76"/>
      <c r="B7316" s="50">
        <v>2</v>
      </c>
      <c r="G7316" s="94" t="str">
        <f>IF(F7316="","",VLOOKUP(F7316,商品マスタ!$K:$L,2,FALSE))</f>
        <v/>
      </c>
      <c r="H7316" s="95" t="str">
        <f t="shared" si="114"/>
        <v/>
      </c>
    </row>
    <row r="7317" spans="1:8" x14ac:dyDescent="0.55000000000000004">
      <c r="A7317" s="76"/>
      <c r="B7317" s="50">
        <v>1</v>
      </c>
      <c r="G7317" s="94" t="str">
        <f>IF(F7317="","",VLOOKUP(F7317,商品マスタ!$K:$L,2,FALSE))</f>
        <v/>
      </c>
      <c r="H7317" s="95" t="str">
        <f t="shared" si="114"/>
        <v/>
      </c>
    </row>
    <row r="7318" spans="1:8" x14ac:dyDescent="0.55000000000000004">
      <c r="A7318" s="76"/>
      <c r="B7318" s="50">
        <v>2</v>
      </c>
      <c r="G7318" s="94" t="str">
        <f>IF(F7318="","",VLOOKUP(F7318,商品マスタ!$K:$L,2,FALSE))</f>
        <v/>
      </c>
      <c r="H7318" s="95" t="str">
        <f t="shared" si="114"/>
        <v/>
      </c>
    </row>
    <row r="7319" spans="1:8" x14ac:dyDescent="0.55000000000000004">
      <c r="A7319" s="76"/>
      <c r="B7319" s="50">
        <v>1</v>
      </c>
      <c r="G7319" s="94" t="str">
        <f>IF(F7319="","",VLOOKUP(F7319,商品マスタ!$K:$L,2,FALSE))</f>
        <v/>
      </c>
      <c r="H7319" s="95" t="str">
        <f t="shared" si="114"/>
        <v/>
      </c>
    </row>
    <row r="7320" spans="1:8" x14ac:dyDescent="0.55000000000000004">
      <c r="A7320" s="76"/>
      <c r="B7320" s="50">
        <v>2</v>
      </c>
      <c r="G7320" s="94" t="str">
        <f>IF(F7320="","",VLOOKUP(F7320,商品マスタ!$K:$L,2,FALSE))</f>
        <v/>
      </c>
      <c r="H7320" s="95" t="str">
        <f t="shared" si="114"/>
        <v/>
      </c>
    </row>
    <row r="7321" spans="1:8" x14ac:dyDescent="0.55000000000000004">
      <c r="A7321" s="76"/>
      <c r="B7321" s="50">
        <v>1</v>
      </c>
      <c r="G7321" s="94" t="str">
        <f>IF(F7321="","",VLOOKUP(F7321,商品マスタ!$K:$L,2,FALSE))</f>
        <v/>
      </c>
      <c r="H7321" s="95" t="str">
        <f t="shared" si="114"/>
        <v/>
      </c>
    </row>
    <row r="7322" spans="1:8" x14ac:dyDescent="0.55000000000000004">
      <c r="A7322" s="76"/>
      <c r="B7322" s="50">
        <v>2</v>
      </c>
      <c r="G7322" s="94" t="str">
        <f>IF(F7322="","",VLOOKUP(F7322,商品マスタ!$K:$L,2,FALSE))</f>
        <v/>
      </c>
      <c r="H7322" s="95" t="str">
        <f t="shared" si="114"/>
        <v/>
      </c>
    </row>
    <row r="7323" spans="1:8" x14ac:dyDescent="0.55000000000000004">
      <c r="A7323" s="76"/>
      <c r="B7323" s="50">
        <v>1</v>
      </c>
      <c r="G7323" s="94" t="str">
        <f>IF(F7323="","",VLOOKUP(F7323,商品マスタ!$K:$L,2,FALSE))</f>
        <v/>
      </c>
      <c r="H7323" s="95" t="str">
        <f t="shared" si="114"/>
        <v/>
      </c>
    </row>
    <row r="7324" spans="1:8" x14ac:dyDescent="0.55000000000000004">
      <c r="A7324" s="76"/>
      <c r="B7324" s="50">
        <v>2</v>
      </c>
      <c r="G7324" s="94" t="str">
        <f>IF(F7324="","",VLOOKUP(F7324,商品マスタ!$K:$L,2,FALSE))</f>
        <v/>
      </c>
      <c r="H7324" s="95" t="str">
        <f t="shared" si="114"/>
        <v/>
      </c>
    </row>
    <row r="7325" spans="1:8" x14ac:dyDescent="0.55000000000000004">
      <c r="A7325" s="76"/>
      <c r="B7325" s="50">
        <v>1</v>
      </c>
      <c r="G7325" s="94" t="str">
        <f>IF(F7325="","",VLOOKUP(F7325,商品マスタ!$K:$L,2,FALSE))</f>
        <v/>
      </c>
      <c r="H7325" s="95" t="str">
        <f t="shared" si="114"/>
        <v/>
      </c>
    </row>
    <row r="7326" spans="1:8" x14ac:dyDescent="0.55000000000000004">
      <c r="A7326" s="76"/>
      <c r="B7326" s="50">
        <v>2</v>
      </c>
      <c r="G7326" s="94" t="str">
        <f>IF(F7326="","",VLOOKUP(F7326,商品マスタ!$K:$L,2,FALSE))</f>
        <v/>
      </c>
      <c r="H7326" s="95" t="str">
        <f t="shared" si="114"/>
        <v/>
      </c>
    </row>
    <row r="7327" spans="1:8" x14ac:dyDescent="0.55000000000000004">
      <c r="A7327" s="76"/>
      <c r="B7327" s="50">
        <v>1</v>
      </c>
      <c r="G7327" s="94" t="str">
        <f>IF(F7327="","",VLOOKUP(F7327,商品マスタ!$K:$L,2,FALSE))</f>
        <v/>
      </c>
      <c r="H7327" s="95" t="str">
        <f t="shared" si="114"/>
        <v/>
      </c>
    </row>
    <row r="7328" spans="1:8" x14ac:dyDescent="0.55000000000000004">
      <c r="A7328" s="76"/>
      <c r="B7328" s="50">
        <v>2</v>
      </c>
      <c r="G7328" s="94" t="str">
        <f>IF(F7328="","",VLOOKUP(F7328,商品マスタ!$K:$L,2,FALSE))</f>
        <v/>
      </c>
      <c r="H7328" s="95" t="str">
        <f t="shared" si="114"/>
        <v/>
      </c>
    </row>
    <row r="7329" spans="1:8" x14ac:dyDescent="0.55000000000000004">
      <c r="A7329" s="76"/>
      <c r="B7329" s="50">
        <v>1</v>
      </c>
      <c r="G7329" s="94" t="str">
        <f>IF(F7329="","",VLOOKUP(F7329,商品マスタ!$K:$L,2,FALSE))</f>
        <v/>
      </c>
      <c r="H7329" s="95" t="str">
        <f t="shared" si="114"/>
        <v/>
      </c>
    </row>
    <row r="7330" spans="1:8" x14ac:dyDescent="0.55000000000000004">
      <c r="A7330" s="76"/>
      <c r="B7330" s="50">
        <v>2</v>
      </c>
      <c r="G7330" s="94" t="str">
        <f>IF(F7330="","",VLOOKUP(F7330,商品マスタ!$K:$L,2,FALSE))</f>
        <v/>
      </c>
      <c r="H7330" s="95" t="str">
        <f t="shared" si="114"/>
        <v/>
      </c>
    </row>
    <row r="7331" spans="1:8" x14ac:dyDescent="0.55000000000000004">
      <c r="A7331" s="76"/>
      <c r="B7331" s="50">
        <v>1</v>
      </c>
      <c r="G7331" s="94" t="str">
        <f>IF(F7331="","",VLOOKUP(F7331,商品マスタ!$K:$L,2,FALSE))</f>
        <v/>
      </c>
      <c r="H7331" s="95" t="str">
        <f t="shared" si="114"/>
        <v/>
      </c>
    </row>
    <row r="7332" spans="1:8" x14ac:dyDescent="0.55000000000000004">
      <c r="A7332" s="76"/>
      <c r="B7332" s="50">
        <v>2</v>
      </c>
      <c r="G7332" s="94" t="str">
        <f>IF(F7332="","",VLOOKUP(F7332,商品マスタ!$K:$L,2,FALSE))</f>
        <v/>
      </c>
      <c r="H7332" s="95" t="str">
        <f t="shared" si="114"/>
        <v/>
      </c>
    </row>
    <row r="7333" spans="1:8" x14ac:dyDescent="0.55000000000000004">
      <c r="A7333" s="76"/>
      <c r="B7333" s="50">
        <v>1</v>
      </c>
      <c r="G7333" s="94" t="str">
        <f>IF(F7333="","",VLOOKUP(F7333,商品マスタ!$K:$L,2,FALSE))</f>
        <v/>
      </c>
      <c r="H7333" s="95" t="str">
        <f t="shared" si="114"/>
        <v/>
      </c>
    </row>
    <row r="7334" spans="1:8" x14ac:dyDescent="0.55000000000000004">
      <c r="A7334" s="76"/>
      <c r="B7334" s="50">
        <v>2</v>
      </c>
      <c r="G7334" s="94" t="str">
        <f>IF(F7334="","",VLOOKUP(F7334,商品マスタ!$K:$L,2,FALSE))</f>
        <v/>
      </c>
      <c r="H7334" s="95" t="str">
        <f t="shared" si="114"/>
        <v/>
      </c>
    </row>
    <row r="7335" spans="1:8" x14ac:dyDescent="0.55000000000000004">
      <c r="A7335" s="76"/>
      <c r="B7335" s="50">
        <v>1</v>
      </c>
      <c r="G7335" s="94" t="str">
        <f>IF(F7335="","",VLOOKUP(F7335,商品マスタ!$K:$L,2,FALSE))</f>
        <v/>
      </c>
      <c r="H7335" s="95" t="str">
        <f t="shared" si="114"/>
        <v/>
      </c>
    </row>
    <row r="7336" spans="1:8" x14ac:dyDescent="0.55000000000000004">
      <c r="A7336" s="76"/>
      <c r="B7336" s="50">
        <v>2</v>
      </c>
      <c r="G7336" s="94" t="str">
        <f>IF(F7336="","",VLOOKUP(F7336,商品マスタ!$K:$L,2,FALSE))</f>
        <v/>
      </c>
      <c r="H7336" s="95" t="str">
        <f t="shared" si="114"/>
        <v/>
      </c>
    </row>
    <row r="7337" spans="1:8" x14ac:dyDescent="0.55000000000000004">
      <c r="A7337" s="76"/>
      <c r="B7337" s="50">
        <v>1</v>
      </c>
      <c r="G7337" s="94" t="str">
        <f>IF(F7337="","",VLOOKUP(F7337,商品マスタ!$K:$L,2,FALSE))</f>
        <v/>
      </c>
      <c r="H7337" s="95" t="str">
        <f t="shared" si="114"/>
        <v/>
      </c>
    </row>
    <row r="7338" spans="1:8" x14ac:dyDescent="0.55000000000000004">
      <c r="A7338" s="76"/>
      <c r="B7338" s="50">
        <v>2</v>
      </c>
      <c r="G7338" s="94" t="str">
        <f>IF(F7338="","",VLOOKUP(F7338,商品マスタ!$K:$L,2,FALSE))</f>
        <v/>
      </c>
      <c r="H7338" s="95" t="str">
        <f t="shared" si="114"/>
        <v/>
      </c>
    </row>
    <row r="7339" spans="1:8" x14ac:dyDescent="0.55000000000000004">
      <c r="A7339" s="76"/>
      <c r="B7339" s="50">
        <v>1</v>
      </c>
      <c r="G7339" s="94" t="str">
        <f>IF(F7339="","",VLOOKUP(F7339,商品マスタ!$K:$L,2,FALSE))</f>
        <v/>
      </c>
      <c r="H7339" s="95" t="str">
        <f t="shared" si="114"/>
        <v/>
      </c>
    </row>
    <row r="7340" spans="1:8" x14ac:dyDescent="0.55000000000000004">
      <c r="A7340" s="76"/>
      <c r="B7340" s="50">
        <v>2</v>
      </c>
      <c r="G7340" s="94" t="str">
        <f>IF(F7340="","",VLOOKUP(F7340,商品マスタ!$K:$L,2,FALSE))</f>
        <v/>
      </c>
      <c r="H7340" s="95" t="str">
        <f t="shared" si="114"/>
        <v/>
      </c>
    </row>
    <row r="7341" spans="1:8" x14ac:dyDescent="0.55000000000000004">
      <c r="A7341" s="76"/>
      <c r="B7341" s="50">
        <v>1</v>
      </c>
      <c r="G7341" s="94" t="str">
        <f>IF(F7341="","",VLOOKUP(F7341,商品マスタ!$K:$L,2,FALSE))</f>
        <v/>
      </c>
      <c r="H7341" s="95" t="str">
        <f t="shared" si="114"/>
        <v/>
      </c>
    </row>
    <row r="7342" spans="1:8" x14ac:dyDescent="0.55000000000000004">
      <c r="A7342" s="76"/>
      <c r="B7342" s="50">
        <v>2</v>
      </c>
      <c r="G7342" s="94" t="str">
        <f>IF(F7342="","",VLOOKUP(F7342,商品マスタ!$K:$L,2,FALSE))</f>
        <v/>
      </c>
      <c r="H7342" s="95" t="str">
        <f t="shared" si="114"/>
        <v/>
      </c>
    </row>
    <row r="7343" spans="1:8" x14ac:dyDescent="0.55000000000000004">
      <c r="A7343" s="76"/>
      <c r="B7343" s="50">
        <v>1</v>
      </c>
      <c r="G7343" s="94" t="str">
        <f>IF(F7343="","",VLOOKUP(F7343,商品マスタ!$K:$L,2,FALSE))</f>
        <v/>
      </c>
      <c r="H7343" s="95" t="str">
        <f t="shared" si="114"/>
        <v/>
      </c>
    </row>
    <row r="7344" spans="1:8" x14ac:dyDescent="0.55000000000000004">
      <c r="A7344" s="76"/>
      <c r="B7344" s="50">
        <v>2</v>
      </c>
      <c r="G7344" s="94" t="str">
        <f>IF(F7344="","",VLOOKUP(F7344,商品マスタ!$K:$L,2,FALSE))</f>
        <v/>
      </c>
      <c r="H7344" s="95" t="str">
        <f t="shared" si="114"/>
        <v/>
      </c>
    </row>
    <row r="7345" spans="1:8" x14ac:dyDescent="0.55000000000000004">
      <c r="A7345" s="76"/>
      <c r="B7345" s="50">
        <v>1</v>
      </c>
      <c r="G7345" s="94" t="str">
        <f>IF(F7345="","",VLOOKUP(F7345,商品マスタ!$K:$L,2,FALSE))</f>
        <v/>
      </c>
      <c r="H7345" s="95" t="str">
        <f t="shared" si="114"/>
        <v/>
      </c>
    </row>
    <row r="7346" spans="1:8" x14ac:dyDescent="0.55000000000000004">
      <c r="A7346" s="76"/>
      <c r="B7346" s="50">
        <v>2</v>
      </c>
      <c r="G7346" s="94" t="str">
        <f>IF(F7346="","",VLOOKUP(F7346,商品マスタ!$K:$L,2,FALSE))</f>
        <v/>
      </c>
      <c r="H7346" s="95" t="str">
        <f t="shared" si="114"/>
        <v/>
      </c>
    </row>
    <row r="7347" spans="1:8" x14ac:dyDescent="0.55000000000000004">
      <c r="A7347" s="76"/>
      <c r="B7347" s="50">
        <v>1</v>
      </c>
      <c r="G7347" s="94" t="str">
        <f>IF(F7347="","",VLOOKUP(F7347,商品マスタ!$K:$L,2,FALSE))</f>
        <v/>
      </c>
      <c r="H7347" s="95" t="str">
        <f t="shared" si="114"/>
        <v/>
      </c>
    </row>
    <row r="7348" spans="1:8" x14ac:dyDescent="0.55000000000000004">
      <c r="A7348" s="76"/>
      <c r="B7348" s="50">
        <v>2</v>
      </c>
      <c r="G7348" s="94" t="str">
        <f>IF(F7348="","",VLOOKUP(F7348,商品マスタ!$K:$L,2,FALSE))</f>
        <v/>
      </c>
      <c r="H7348" s="95" t="str">
        <f t="shared" si="114"/>
        <v/>
      </c>
    </row>
    <row r="7349" spans="1:8" x14ac:dyDescent="0.55000000000000004">
      <c r="A7349" s="76"/>
      <c r="B7349" s="50">
        <v>1</v>
      </c>
      <c r="G7349" s="94" t="str">
        <f>IF(F7349="","",VLOOKUP(F7349,商品マスタ!$K:$L,2,FALSE))</f>
        <v/>
      </c>
      <c r="H7349" s="95" t="str">
        <f t="shared" si="114"/>
        <v/>
      </c>
    </row>
    <row r="7350" spans="1:8" x14ac:dyDescent="0.55000000000000004">
      <c r="A7350" s="76"/>
      <c r="B7350" s="50">
        <v>2</v>
      </c>
      <c r="G7350" s="94" t="str">
        <f>IF(F7350="","",VLOOKUP(F7350,商品マスタ!$K:$L,2,FALSE))</f>
        <v/>
      </c>
      <c r="H7350" s="95" t="str">
        <f t="shared" si="114"/>
        <v/>
      </c>
    </row>
    <row r="7351" spans="1:8" x14ac:dyDescent="0.55000000000000004">
      <c r="A7351" s="76"/>
      <c r="B7351" s="50">
        <v>1</v>
      </c>
      <c r="G7351" s="94" t="str">
        <f>IF(F7351="","",VLOOKUP(F7351,商品マスタ!$K:$L,2,FALSE))</f>
        <v/>
      </c>
      <c r="H7351" s="95" t="str">
        <f t="shared" si="114"/>
        <v/>
      </c>
    </row>
    <row r="7352" spans="1:8" x14ac:dyDescent="0.55000000000000004">
      <c r="A7352" s="76"/>
      <c r="B7352" s="50">
        <v>2</v>
      </c>
      <c r="G7352" s="94" t="str">
        <f>IF(F7352="","",VLOOKUP(F7352,商品マスタ!$K:$L,2,FALSE))</f>
        <v/>
      </c>
      <c r="H7352" s="95" t="str">
        <f t="shared" si="114"/>
        <v/>
      </c>
    </row>
    <row r="7353" spans="1:8" x14ac:dyDescent="0.55000000000000004">
      <c r="A7353" s="76"/>
      <c r="B7353" s="50">
        <v>1</v>
      </c>
      <c r="G7353" s="94" t="str">
        <f>IF(F7353="","",VLOOKUP(F7353,商品マスタ!$K:$L,2,FALSE))</f>
        <v/>
      </c>
      <c r="H7353" s="95" t="str">
        <f t="shared" si="114"/>
        <v/>
      </c>
    </row>
    <row r="7354" spans="1:8" x14ac:dyDescent="0.55000000000000004">
      <c r="A7354" s="76"/>
      <c r="B7354" s="50">
        <v>2</v>
      </c>
      <c r="G7354" s="94" t="str">
        <f>IF(F7354="","",VLOOKUP(F7354,商品マスタ!$K:$L,2,FALSE))</f>
        <v/>
      </c>
      <c r="H7354" s="95" t="str">
        <f t="shared" si="114"/>
        <v/>
      </c>
    </row>
    <row r="7355" spans="1:8" x14ac:dyDescent="0.55000000000000004">
      <c r="A7355" s="76"/>
      <c r="B7355" s="50">
        <v>1</v>
      </c>
      <c r="G7355" s="94" t="str">
        <f>IF(F7355="","",VLOOKUP(F7355,商品マスタ!$K:$L,2,FALSE))</f>
        <v/>
      </c>
      <c r="H7355" s="95" t="str">
        <f t="shared" si="114"/>
        <v/>
      </c>
    </row>
    <row r="7356" spans="1:8" x14ac:dyDescent="0.55000000000000004">
      <c r="A7356" s="76"/>
      <c r="B7356" s="50">
        <v>2</v>
      </c>
      <c r="G7356" s="94" t="str">
        <f>IF(F7356="","",VLOOKUP(F7356,商品マスタ!$K:$L,2,FALSE))</f>
        <v/>
      </c>
      <c r="H7356" s="95" t="str">
        <f t="shared" si="114"/>
        <v/>
      </c>
    </row>
    <row r="7357" spans="1:8" x14ac:dyDescent="0.55000000000000004">
      <c r="A7357" s="76"/>
      <c r="B7357" s="50">
        <v>1</v>
      </c>
      <c r="G7357" s="94" t="str">
        <f>IF(F7357="","",VLOOKUP(F7357,商品マスタ!$K:$L,2,FALSE))</f>
        <v/>
      </c>
      <c r="H7357" s="95" t="str">
        <f t="shared" si="114"/>
        <v/>
      </c>
    </row>
    <row r="7358" spans="1:8" x14ac:dyDescent="0.55000000000000004">
      <c r="A7358" s="76"/>
      <c r="B7358" s="50">
        <v>2</v>
      </c>
      <c r="G7358" s="94" t="str">
        <f>IF(F7358="","",VLOOKUP(F7358,商品マスタ!$K:$L,2,FALSE))</f>
        <v/>
      </c>
      <c r="H7358" s="95" t="str">
        <f t="shared" si="114"/>
        <v/>
      </c>
    </row>
    <row r="7359" spans="1:8" x14ac:dyDescent="0.55000000000000004">
      <c r="A7359" s="76"/>
      <c r="B7359" s="50">
        <v>1</v>
      </c>
      <c r="G7359" s="94" t="str">
        <f>IF(F7359="","",VLOOKUP(F7359,商品マスタ!$K:$L,2,FALSE))</f>
        <v/>
      </c>
      <c r="H7359" s="95" t="str">
        <f t="shared" si="114"/>
        <v/>
      </c>
    </row>
    <row r="7360" spans="1:8" x14ac:dyDescent="0.55000000000000004">
      <c r="A7360" s="76"/>
      <c r="B7360" s="50">
        <v>2</v>
      </c>
      <c r="G7360" s="94" t="str">
        <f>IF(F7360="","",VLOOKUP(F7360,商品マスタ!$K:$L,2,FALSE))</f>
        <v/>
      </c>
      <c r="H7360" s="95" t="str">
        <f t="shared" ref="H7360:H7423" si="115">IF(D7360="","",IF(E7360="",LEN(SUBSTITUTE(D7360," ","")),LEN(SUBSTITUTE(E7360," ",""))))</f>
        <v/>
      </c>
    </row>
    <row r="7361" spans="1:8" x14ac:dyDescent="0.55000000000000004">
      <c r="A7361" s="76"/>
      <c r="B7361" s="50">
        <v>1</v>
      </c>
      <c r="G7361" s="94" t="str">
        <f>IF(F7361="","",VLOOKUP(F7361,商品マスタ!$K:$L,2,FALSE))</f>
        <v/>
      </c>
      <c r="H7361" s="95" t="str">
        <f t="shared" si="115"/>
        <v/>
      </c>
    </row>
    <row r="7362" spans="1:8" x14ac:dyDescent="0.55000000000000004">
      <c r="A7362" s="76"/>
      <c r="B7362" s="50">
        <v>2</v>
      </c>
      <c r="G7362" s="94" t="str">
        <f>IF(F7362="","",VLOOKUP(F7362,商品マスタ!$K:$L,2,FALSE))</f>
        <v/>
      </c>
      <c r="H7362" s="95" t="str">
        <f t="shared" si="115"/>
        <v/>
      </c>
    </row>
    <row r="7363" spans="1:8" x14ac:dyDescent="0.55000000000000004">
      <c r="A7363" s="76"/>
      <c r="B7363" s="50">
        <v>1</v>
      </c>
      <c r="G7363" s="94" t="str">
        <f>IF(F7363="","",VLOOKUP(F7363,商品マスタ!$K:$L,2,FALSE))</f>
        <v/>
      </c>
      <c r="H7363" s="95" t="str">
        <f t="shared" si="115"/>
        <v/>
      </c>
    </row>
    <row r="7364" spans="1:8" x14ac:dyDescent="0.55000000000000004">
      <c r="A7364" s="76"/>
      <c r="B7364" s="50">
        <v>2</v>
      </c>
      <c r="G7364" s="94" t="str">
        <f>IF(F7364="","",VLOOKUP(F7364,商品マスタ!$K:$L,2,FALSE))</f>
        <v/>
      </c>
      <c r="H7364" s="95" t="str">
        <f t="shared" si="115"/>
        <v/>
      </c>
    </row>
    <row r="7365" spans="1:8" x14ac:dyDescent="0.55000000000000004">
      <c r="A7365" s="76"/>
      <c r="B7365" s="50">
        <v>1</v>
      </c>
      <c r="G7365" s="94" t="str">
        <f>IF(F7365="","",VLOOKUP(F7365,商品マスタ!$K:$L,2,FALSE))</f>
        <v/>
      </c>
      <c r="H7365" s="95" t="str">
        <f t="shared" si="115"/>
        <v/>
      </c>
    </row>
    <row r="7366" spans="1:8" x14ac:dyDescent="0.55000000000000004">
      <c r="A7366" s="76"/>
      <c r="B7366" s="50">
        <v>2</v>
      </c>
      <c r="G7366" s="94" t="str">
        <f>IF(F7366="","",VLOOKUP(F7366,商品マスタ!$K:$L,2,FALSE))</f>
        <v/>
      </c>
      <c r="H7366" s="95" t="str">
        <f t="shared" si="115"/>
        <v/>
      </c>
    </row>
    <row r="7367" spans="1:8" x14ac:dyDescent="0.55000000000000004">
      <c r="A7367" s="76"/>
      <c r="B7367" s="50">
        <v>1</v>
      </c>
      <c r="G7367" s="94" t="str">
        <f>IF(F7367="","",VLOOKUP(F7367,商品マスタ!$K:$L,2,FALSE))</f>
        <v/>
      </c>
      <c r="H7367" s="95" t="str">
        <f t="shared" si="115"/>
        <v/>
      </c>
    </row>
    <row r="7368" spans="1:8" x14ac:dyDescent="0.55000000000000004">
      <c r="A7368" s="76"/>
      <c r="B7368" s="50">
        <v>2</v>
      </c>
      <c r="G7368" s="94" t="str">
        <f>IF(F7368="","",VLOOKUP(F7368,商品マスタ!$K:$L,2,FALSE))</f>
        <v/>
      </c>
      <c r="H7368" s="95" t="str">
        <f t="shared" si="115"/>
        <v/>
      </c>
    </row>
    <row r="7369" spans="1:8" x14ac:dyDescent="0.55000000000000004">
      <c r="A7369" s="76"/>
      <c r="B7369" s="50">
        <v>1</v>
      </c>
      <c r="G7369" s="94" t="str">
        <f>IF(F7369="","",VLOOKUP(F7369,商品マスタ!$K:$L,2,FALSE))</f>
        <v/>
      </c>
      <c r="H7369" s="95" t="str">
        <f t="shared" si="115"/>
        <v/>
      </c>
    </row>
    <row r="7370" spans="1:8" x14ac:dyDescent="0.55000000000000004">
      <c r="A7370" s="76"/>
      <c r="B7370" s="50">
        <v>2</v>
      </c>
      <c r="G7370" s="94" t="str">
        <f>IF(F7370="","",VLOOKUP(F7370,商品マスタ!$K:$L,2,FALSE))</f>
        <v/>
      </c>
      <c r="H7370" s="95" t="str">
        <f t="shared" si="115"/>
        <v/>
      </c>
    </row>
    <row r="7371" spans="1:8" x14ac:dyDescent="0.55000000000000004">
      <c r="A7371" s="76"/>
      <c r="B7371" s="50">
        <v>1</v>
      </c>
      <c r="G7371" s="94" t="str">
        <f>IF(F7371="","",VLOOKUP(F7371,商品マスタ!$K:$L,2,FALSE))</f>
        <v/>
      </c>
      <c r="H7371" s="95" t="str">
        <f t="shared" si="115"/>
        <v/>
      </c>
    </row>
    <row r="7372" spans="1:8" x14ac:dyDescent="0.55000000000000004">
      <c r="A7372" s="76"/>
      <c r="B7372" s="50">
        <v>2</v>
      </c>
      <c r="G7372" s="94" t="str">
        <f>IF(F7372="","",VLOOKUP(F7372,商品マスタ!$K:$L,2,FALSE))</f>
        <v/>
      </c>
      <c r="H7372" s="95" t="str">
        <f t="shared" si="115"/>
        <v/>
      </c>
    </row>
    <row r="7373" spans="1:8" x14ac:dyDescent="0.55000000000000004">
      <c r="A7373" s="76"/>
      <c r="B7373" s="50">
        <v>1</v>
      </c>
      <c r="G7373" s="94" t="str">
        <f>IF(F7373="","",VLOOKUP(F7373,商品マスタ!$K:$L,2,FALSE))</f>
        <v/>
      </c>
      <c r="H7373" s="95" t="str">
        <f t="shared" si="115"/>
        <v/>
      </c>
    </row>
    <row r="7374" spans="1:8" x14ac:dyDescent="0.55000000000000004">
      <c r="A7374" s="76"/>
      <c r="B7374" s="50">
        <v>2</v>
      </c>
      <c r="G7374" s="94" t="str">
        <f>IF(F7374="","",VLOOKUP(F7374,商品マスタ!$K:$L,2,FALSE))</f>
        <v/>
      </c>
      <c r="H7374" s="95" t="str">
        <f t="shared" si="115"/>
        <v/>
      </c>
    </row>
    <row r="7375" spans="1:8" x14ac:dyDescent="0.55000000000000004">
      <c r="A7375" s="76"/>
      <c r="B7375" s="50">
        <v>1</v>
      </c>
      <c r="G7375" s="94" t="str">
        <f>IF(F7375="","",VLOOKUP(F7375,商品マスタ!$K:$L,2,FALSE))</f>
        <v/>
      </c>
      <c r="H7375" s="95" t="str">
        <f t="shared" si="115"/>
        <v/>
      </c>
    </row>
    <row r="7376" spans="1:8" x14ac:dyDescent="0.55000000000000004">
      <c r="A7376" s="76"/>
      <c r="B7376" s="50">
        <v>2</v>
      </c>
      <c r="G7376" s="94" t="str">
        <f>IF(F7376="","",VLOOKUP(F7376,商品マスタ!$K:$L,2,FALSE))</f>
        <v/>
      </c>
      <c r="H7376" s="95" t="str">
        <f t="shared" si="115"/>
        <v/>
      </c>
    </row>
    <row r="7377" spans="1:8" x14ac:dyDescent="0.55000000000000004">
      <c r="A7377" s="76"/>
      <c r="B7377" s="50">
        <v>1</v>
      </c>
      <c r="G7377" s="94" t="str">
        <f>IF(F7377="","",VLOOKUP(F7377,商品マスタ!$K:$L,2,FALSE))</f>
        <v/>
      </c>
      <c r="H7377" s="95" t="str">
        <f t="shared" si="115"/>
        <v/>
      </c>
    </row>
    <row r="7378" spans="1:8" x14ac:dyDescent="0.55000000000000004">
      <c r="A7378" s="76"/>
      <c r="B7378" s="50">
        <v>2</v>
      </c>
      <c r="G7378" s="94" t="str">
        <f>IF(F7378="","",VLOOKUP(F7378,商品マスタ!$K:$L,2,FALSE))</f>
        <v/>
      </c>
      <c r="H7378" s="95" t="str">
        <f t="shared" si="115"/>
        <v/>
      </c>
    </row>
    <row r="7379" spans="1:8" x14ac:dyDescent="0.55000000000000004">
      <c r="A7379" s="76"/>
      <c r="B7379" s="50">
        <v>1</v>
      </c>
      <c r="G7379" s="94" t="str">
        <f>IF(F7379="","",VLOOKUP(F7379,商品マスタ!$K:$L,2,FALSE))</f>
        <v/>
      </c>
      <c r="H7379" s="95" t="str">
        <f t="shared" si="115"/>
        <v/>
      </c>
    </row>
    <row r="7380" spans="1:8" x14ac:dyDescent="0.55000000000000004">
      <c r="A7380" s="76"/>
      <c r="B7380" s="50">
        <v>2</v>
      </c>
      <c r="G7380" s="94" t="str">
        <f>IF(F7380="","",VLOOKUP(F7380,商品マスタ!$K:$L,2,FALSE))</f>
        <v/>
      </c>
      <c r="H7380" s="95" t="str">
        <f t="shared" si="115"/>
        <v/>
      </c>
    </row>
    <row r="7381" spans="1:8" x14ac:dyDescent="0.55000000000000004">
      <c r="A7381" s="76"/>
      <c r="B7381" s="50">
        <v>1</v>
      </c>
      <c r="G7381" s="94" t="str">
        <f>IF(F7381="","",VLOOKUP(F7381,商品マスタ!$K:$L,2,FALSE))</f>
        <v/>
      </c>
      <c r="H7381" s="95" t="str">
        <f t="shared" si="115"/>
        <v/>
      </c>
    </row>
    <row r="7382" spans="1:8" x14ac:dyDescent="0.55000000000000004">
      <c r="A7382" s="76"/>
      <c r="B7382" s="50">
        <v>2</v>
      </c>
      <c r="G7382" s="94" t="str">
        <f>IF(F7382="","",VLOOKUP(F7382,商品マスタ!$K:$L,2,FALSE))</f>
        <v/>
      </c>
      <c r="H7382" s="95" t="str">
        <f t="shared" si="115"/>
        <v/>
      </c>
    </row>
    <row r="7383" spans="1:8" x14ac:dyDescent="0.55000000000000004">
      <c r="A7383" s="76"/>
      <c r="B7383" s="50">
        <v>1</v>
      </c>
      <c r="G7383" s="94" t="str">
        <f>IF(F7383="","",VLOOKUP(F7383,商品マスタ!$K:$L,2,FALSE))</f>
        <v/>
      </c>
      <c r="H7383" s="95" t="str">
        <f t="shared" si="115"/>
        <v/>
      </c>
    </row>
    <row r="7384" spans="1:8" x14ac:dyDescent="0.55000000000000004">
      <c r="A7384" s="76"/>
      <c r="B7384" s="50">
        <v>2</v>
      </c>
      <c r="G7384" s="94" t="str">
        <f>IF(F7384="","",VLOOKUP(F7384,商品マスタ!$K:$L,2,FALSE))</f>
        <v/>
      </c>
      <c r="H7384" s="95" t="str">
        <f t="shared" si="115"/>
        <v/>
      </c>
    </row>
    <row r="7385" spans="1:8" x14ac:dyDescent="0.55000000000000004">
      <c r="A7385" s="76"/>
      <c r="B7385" s="50">
        <v>1</v>
      </c>
      <c r="G7385" s="94" t="str">
        <f>IF(F7385="","",VLOOKUP(F7385,商品マスタ!$K:$L,2,FALSE))</f>
        <v/>
      </c>
      <c r="H7385" s="95" t="str">
        <f t="shared" si="115"/>
        <v/>
      </c>
    </row>
    <row r="7386" spans="1:8" x14ac:dyDescent="0.55000000000000004">
      <c r="A7386" s="76"/>
      <c r="B7386" s="50">
        <v>2</v>
      </c>
      <c r="G7386" s="94" t="str">
        <f>IF(F7386="","",VLOOKUP(F7386,商品マスタ!$K:$L,2,FALSE))</f>
        <v/>
      </c>
      <c r="H7386" s="95" t="str">
        <f t="shared" si="115"/>
        <v/>
      </c>
    </row>
    <row r="7387" spans="1:8" x14ac:dyDescent="0.55000000000000004">
      <c r="A7387" s="76"/>
      <c r="B7387" s="50">
        <v>1</v>
      </c>
      <c r="G7387" s="94" t="str">
        <f>IF(F7387="","",VLOOKUP(F7387,商品マスタ!$K:$L,2,FALSE))</f>
        <v/>
      </c>
      <c r="H7387" s="95" t="str">
        <f t="shared" si="115"/>
        <v/>
      </c>
    </row>
    <row r="7388" spans="1:8" x14ac:dyDescent="0.55000000000000004">
      <c r="A7388" s="76"/>
      <c r="B7388" s="50">
        <v>2</v>
      </c>
      <c r="G7388" s="94" t="str">
        <f>IF(F7388="","",VLOOKUP(F7388,商品マスタ!$K:$L,2,FALSE))</f>
        <v/>
      </c>
      <c r="H7388" s="95" t="str">
        <f t="shared" si="115"/>
        <v/>
      </c>
    </row>
    <row r="7389" spans="1:8" x14ac:dyDescent="0.55000000000000004">
      <c r="A7389" s="76"/>
      <c r="B7389" s="50">
        <v>1</v>
      </c>
      <c r="G7389" s="94" t="str">
        <f>IF(F7389="","",VLOOKUP(F7389,商品マスタ!$K:$L,2,FALSE))</f>
        <v/>
      </c>
      <c r="H7389" s="95" t="str">
        <f t="shared" si="115"/>
        <v/>
      </c>
    </row>
    <row r="7390" spans="1:8" x14ac:dyDescent="0.55000000000000004">
      <c r="A7390" s="76"/>
      <c r="B7390" s="50">
        <v>2</v>
      </c>
      <c r="G7390" s="94" t="str">
        <f>IF(F7390="","",VLOOKUP(F7390,商品マスタ!$K:$L,2,FALSE))</f>
        <v/>
      </c>
      <c r="H7390" s="95" t="str">
        <f t="shared" si="115"/>
        <v/>
      </c>
    </row>
    <row r="7391" spans="1:8" x14ac:dyDescent="0.55000000000000004">
      <c r="A7391" s="76"/>
      <c r="B7391" s="50">
        <v>1</v>
      </c>
      <c r="G7391" s="94" t="str">
        <f>IF(F7391="","",VLOOKUP(F7391,商品マスタ!$K:$L,2,FALSE))</f>
        <v/>
      </c>
      <c r="H7391" s="95" t="str">
        <f t="shared" si="115"/>
        <v/>
      </c>
    </row>
    <row r="7392" spans="1:8" x14ac:dyDescent="0.55000000000000004">
      <c r="A7392" s="76"/>
      <c r="B7392" s="50">
        <v>2</v>
      </c>
      <c r="G7392" s="94" t="str">
        <f>IF(F7392="","",VLOOKUP(F7392,商品マスタ!$K:$L,2,FALSE))</f>
        <v/>
      </c>
      <c r="H7392" s="95" t="str">
        <f t="shared" si="115"/>
        <v/>
      </c>
    </row>
    <row r="7393" spans="1:8" x14ac:dyDescent="0.55000000000000004">
      <c r="A7393" s="76"/>
      <c r="B7393" s="50">
        <v>1</v>
      </c>
      <c r="G7393" s="94" t="str">
        <f>IF(F7393="","",VLOOKUP(F7393,商品マスタ!$K:$L,2,FALSE))</f>
        <v/>
      </c>
      <c r="H7393" s="95" t="str">
        <f t="shared" si="115"/>
        <v/>
      </c>
    </row>
    <row r="7394" spans="1:8" x14ac:dyDescent="0.55000000000000004">
      <c r="A7394" s="76"/>
      <c r="B7394" s="50">
        <v>2</v>
      </c>
      <c r="G7394" s="94" t="str">
        <f>IF(F7394="","",VLOOKUP(F7394,商品マスタ!$K:$L,2,FALSE))</f>
        <v/>
      </c>
      <c r="H7394" s="95" t="str">
        <f t="shared" si="115"/>
        <v/>
      </c>
    </row>
    <row r="7395" spans="1:8" x14ac:dyDescent="0.55000000000000004">
      <c r="A7395" s="76"/>
      <c r="B7395" s="50">
        <v>1</v>
      </c>
      <c r="G7395" s="94" t="str">
        <f>IF(F7395="","",VLOOKUP(F7395,商品マスタ!$K:$L,2,FALSE))</f>
        <v/>
      </c>
      <c r="H7395" s="95" t="str">
        <f t="shared" si="115"/>
        <v/>
      </c>
    </row>
    <row r="7396" spans="1:8" x14ac:dyDescent="0.55000000000000004">
      <c r="A7396" s="76"/>
      <c r="B7396" s="50">
        <v>2</v>
      </c>
      <c r="G7396" s="94" t="str">
        <f>IF(F7396="","",VLOOKUP(F7396,商品マスタ!$K:$L,2,FALSE))</f>
        <v/>
      </c>
      <c r="H7396" s="95" t="str">
        <f t="shared" si="115"/>
        <v/>
      </c>
    </row>
    <row r="7397" spans="1:8" x14ac:dyDescent="0.55000000000000004">
      <c r="A7397" s="76"/>
      <c r="B7397" s="50">
        <v>1</v>
      </c>
      <c r="G7397" s="94" t="str">
        <f>IF(F7397="","",VLOOKUP(F7397,商品マスタ!$K:$L,2,FALSE))</f>
        <v/>
      </c>
      <c r="H7397" s="95" t="str">
        <f t="shared" si="115"/>
        <v/>
      </c>
    </row>
    <row r="7398" spans="1:8" x14ac:dyDescent="0.55000000000000004">
      <c r="A7398" s="76"/>
      <c r="B7398" s="50">
        <v>2</v>
      </c>
      <c r="G7398" s="94" t="str">
        <f>IF(F7398="","",VLOOKUP(F7398,商品マスタ!$K:$L,2,FALSE))</f>
        <v/>
      </c>
      <c r="H7398" s="95" t="str">
        <f t="shared" si="115"/>
        <v/>
      </c>
    </row>
    <row r="7399" spans="1:8" x14ac:dyDescent="0.55000000000000004">
      <c r="A7399" s="76"/>
      <c r="B7399" s="50">
        <v>1</v>
      </c>
      <c r="G7399" s="94" t="str">
        <f>IF(F7399="","",VLOOKUP(F7399,商品マスタ!$K:$L,2,FALSE))</f>
        <v/>
      </c>
      <c r="H7399" s="95" t="str">
        <f t="shared" si="115"/>
        <v/>
      </c>
    </row>
    <row r="7400" spans="1:8" x14ac:dyDescent="0.55000000000000004">
      <c r="A7400" s="76"/>
      <c r="B7400" s="50">
        <v>2</v>
      </c>
      <c r="G7400" s="94" t="str">
        <f>IF(F7400="","",VLOOKUP(F7400,商品マスタ!$K:$L,2,FALSE))</f>
        <v/>
      </c>
      <c r="H7400" s="95" t="str">
        <f t="shared" si="115"/>
        <v/>
      </c>
    </row>
    <row r="7401" spans="1:8" x14ac:dyDescent="0.55000000000000004">
      <c r="A7401" s="76"/>
      <c r="B7401" s="50">
        <v>1</v>
      </c>
      <c r="G7401" s="94" t="str">
        <f>IF(F7401="","",VLOOKUP(F7401,商品マスタ!$K:$L,2,FALSE))</f>
        <v/>
      </c>
      <c r="H7401" s="95" t="str">
        <f t="shared" si="115"/>
        <v/>
      </c>
    </row>
    <row r="7402" spans="1:8" x14ac:dyDescent="0.55000000000000004">
      <c r="A7402" s="76"/>
      <c r="B7402" s="50">
        <v>2</v>
      </c>
      <c r="G7402" s="94" t="str">
        <f>IF(F7402="","",VLOOKUP(F7402,商品マスタ!$K:$L,2,FALSE))</f>
        <v/>
      </c>
      <c r="H7402" s="95" t="str">
        <f t="shared" si="115"/>
        <v/>
      </c>
    </row>
    <row r="7403" spans="1:8" x14ac:dyDescent="0.55000000000000004">
      <c r="A7403" s="76"/>
      <c r="B7403" s="50">
        <v>1</v>
      </c>
      <c r="G7403" s="94" t="str">
        <f>IF(F7403="","",VLOOKUP(F7403,商品マスタ!$K:$L,2,FALSE))</f>
        <v/>
      </c>
      <c r="H7403" s="95" t="str">
        <f t="shared" si="115"/>
        <v/>
      </c>
    </row>
    <row r="7404" spans="1:8" x14ac:dyDescent="0.55000000000000004">
      <c r="A7404" s="76"/>
      <c r="B7404" s="50">
        <v>2</v>
      </c>
      <c r="G7404" s="94" t="str">
        <f>IF(F7404="","",VLOOKUP(F7404,商品マスタ!$K:$L,2,FALSE))</f>
        <v/>
      </c>
      <c r="H7404" s="95" t="str">
        <f t="shared" si="115"/>
        <v/>
      </c>
    </row>
    <row r="7405" spans="1:8" x14ac:dyDescent="0.55000000000000004">
      <c r="A7405" s="76"/>
      <c r="B7405" s="50">
        <v>1</v>
      </c>
      <c r="G7405" s="94" t="str">
        <f>IF(F7405="","",VLOOKUP(F7405,商品マスタ!$K:$L,2,FALSE))</f>
        <v/>
      </c>
      <c r="H7405" s="95" t="str">
        <f t="shared" si="115"/>
        <v/>
      </c>
    </row>
    <row r="7406" spans="1:8" x14ac:dyDescent="0.55000000000000004">
      <c r="A7406" s="76"/>
      <c r="B7406" s="50">
        <v>2</v>
      </c>
      <c r="G7406" s="94" t="str">
        <f>IF(F7406="","",VLOOKUP(F7406,商品マスタ!$K:$L,2,FALSE))</f>
        <v/>
      </c>
      <c r="H7406" s="95" t="str">
        <f t="shared" si="115"/>
        <v/>
      </c>
    </row>
    <row r="7407" spans="1:8" x14ac:dyDescent="0.55000000000000004">
      <c r="A7407" s="76"/>
      <c r="B7407" s="50">
        <v>1</v>
      </c>
      <c r="G7407" s="94" t="str">
        <f>IF(F7407="","",VLOOKUP(F7407,商品マスタ!$K:$L,2,FALSE))</f>
        <v/>
      </c>
      <c r="H7407" s="95" t="str">
        <f t="shared" si="115"/>
        <v/>
      </c>
    </row>
    <row r="7408" spans="1:8" x14ac:dyDescent="0.55000000000000004">
      <c r="A7408" s="76"/>
      <c r="B7408" s="50">
        <v>2</v>
      </c>
      <c r="G7408" s="94" t="str">
        <f>IF(F7408="","",VLOOKUP(F7408,商品マスタ!$K:$L,2,FALSE))</f>
        <v/>
      </c>
      <c r="H7408" s="95" t="str">
        <f t="shared" si="115"/>
        <v/>
      </c>
    </row>
    <row r="7409" spans="1:8" x14ac:dyDescent="0.55000000000000004">
      <c r="A7409" s="76"/>
      <c r="B7409" s="50">
        <v>1</v>
      </c>
      <c r="G7409" s="94" t="str">
        <f>IF(F7409="","",VLOOKUP(F7409,商品マスタ!$K:$L,2,FALSE))</f>
        <v/>
      </c>
      <c r="H7409" s="95" t="str">
        <f t="shared" si="115"/>
        <v/>
      </c>
    </row>
    <row r="7410" spans="1:8" x14ac:dyDescent="0.55000000000000004">
      <c r="A7410" s="76"/>
      <c r="B7410" s="50">
        <v>2</v>
      </c>
      <c r="G7410" s="94" t="str">
        <f>IF(F7410="","",VLOOKUP(F7410,商品マスタ!$K:$L,2,FALSE))</f>
        <v/>
      </c>
      <c r="H7410" s="95" t="str">
        <f t="shared" si="115"/>
        <v/>
      </c>
    </row>
    <row r="7411" spans="1:8" x14ac:dyDescent="0.55000000000000004">
      <c r="A7411" s="76"/>
      <c r="B7411" s="50">
        <v>1</v>
      </c>
      <c r="G7411" s="94" t="str">
        <f>IF(F7411="","",VLOOKUP(F7411,商品マスタ!$K:$L,2,FALSE))</f>
        <v/>
      </c>
      <c r="H7411" s="95" t="str">
        <f t="shared" si="115"/>
        <v/>
      </c>
    </row>
    <row r="7412" spans="1:8" x14ac:dyDescent="0.55000000000000004">
      <c r="A7412" s="76"/>
      <c r="B7412" s="50">
        <v>2</v>
      </c>
      <c r="G7412" s="94" t="str">
        <f>IF(F7412="","",VLOOKUP(F7412,商品マスタ!$K:$L,2,FALSE))</f>
        <v/>
      </c>
      <c r="H7412" s="95" t="str">
        <f t="shared" si="115"/>
        <v/>
      </c>
    </row>
    <row r="7413" spans="1:8" x14ac:dyDescent="0.55000000000000004">
      <c r="A7413" s="76"/>
      <c r="B7413" s="50">
        <v>1</v>
      </c>
      <c r="G7413" s="94" t="str">
        <f>IF(F7413="","",VLOOKUP(F7413,商品マスタ!$K:$L,2,FALSE))</f>
        <v/>
      </c>
      <c r="H7413" s="95" t="str">
        <f t="shared" si="115"/>
        <v/>
      </c>
    </row>
    <row r="7414" spans="1:8" x14ac:dyDescent="0.55000000000000004">
      <c r="A7414" s="76"/>
      <c r="B7414" s="50">
        <v>2</v>
      </c>
      <c r="G7414" s="94" t="str">
        <f>IF(F7414="","",VLOOKUP(F7414,商品マスタ!$K:$L,2,FALSE))</f>
        <v/>
      </c>
      <c r="H7414" s="95" t="str">
        <f t="shared" si="115"/>
        <v/>
      </c>
    </row>
    <row r="7415" spans="1:8" x14ac:dyDescent="0.55000000000000004">
      <c r="A7415" s="76"/>
      <c r="B7415" s="50">
        <v>1</v>
      </c>
      <c r="G7415" s="94" t="str">
        <f>IF(F7415="","",VLOOKUP(F7415,商品マスタ!$K:$L,2,FALSE))</f>
        <v/>
      </c>
      <c r="H7415" s="95" t="str">
        <f t="shared" si="115"/>
        <v/>
      </c>
    </row>
    <row r="7416" spans="1:8" x14ac:dyDescent="0.55000000000000004">
      <c r="A7416" s="76"/>
      <c r="B7416" s="50">
        <v>2</v>
      </c>
      <c r="G7416" s="94" t="str">
        <f>IF(F7416="","",VLOOKUP(F7416,商品マスタ!$K:$L,2,FALSE))</f>
        <v/>
      </c>
      <c r="H7416" s="95" t="str">
        <f t="shared" si="115"/>
        <v/>
      </c>
    </row>
    <row r="7417" spans="1:8" x14ac:dyDescent="0.55000000000000004">
      <c r="A7417" s="76"/>
      <c r="B7417" s="50">
        <v>1</v>
      </c>
      <c r="G7417" s="94" t="str">
        <f>IF(F7417="","",VLOOKUP(F7417,商品マスタ!$K:$L,2,FALSE))</f>
        <v/>
      </c>
      <c r="H7417" s="95" t="str">
        <f t="shared" si="115"/>
        <v/>
      </c>
    </row>
    <row r="7418" spans="1:8" x14ac:dyDescent="0.55000000000000004">
      <c r="A7418" s="76"/>
      <c r="B7418" s="50">
        <v>2</v>
      </c>
      <c r="G7418" s="94" t="str">
        <f>IF(F7418="","",VLOOKUP(F7418,商品マスタ!$K:$L,2,FALSE))</f>
        <v/>
      </c>
      <c r="H7418" s="95" t="str">
        <f t="shared" si="115"/>
        <v/>
      </c>
    </row>
    <row r="7419" spans="1:8" x14ac:dyDescent="0.55000000000000004">
      <c r="A7419" s="76"/>
      <c r="B7419" s="50">
        <v>1</v>
      </c>
      <c r="G7419" s="94" t="str">
        <f>IF(F7419="","",VLOOKUP(F7419,商品マスタ!$K:$L,2,FALSE))</f>
        <v/>
      </c>
      <c r="H7419" s="95" t="str">
        <f t="shared" si="115"/>
        <v/>
      </c>
    </row>
    <row r="7420" spans="1:8" x14ac:dyDescent="0.55000000000000004">
      <c r="A7420" s="76"/>
      <c r="B7420" s="50">
        <v>2</v>
      </c>
      <c r="G7420" s="94" t="str">
        <f>IF(F7420="","",VLOOKUP(F7420,商品マスタ!$K:$L,2,FALSE))</f>
        <v/>
      </c>
      <c r="H7420" s="95" t="str">
        <f t="shared" si="115"/>
        <v/>
      </c>
    </row>
    <row r="7421" spans="1:8" x14ac:dyDescent="0.55000000000000004">
      <c r="A7421" s="76"/>
      <c r="B7421" s="50">
        <v>1</v>
      </c>
      <c r="G7421" s="94" t="str">
        <f>IF(F7421="","",VLOOKUP(F7421,商品マスタ!$K:$L,2,FALSE))</f>
        <v/>
      </c>
      <c r="H7421" s="95" t="str">
        <f t="shared" si="115"/>
        <v/>
      </c>
    </row>
    <row r="7422" spans="1:8" x14ac:dyDescent="0.55000000000000004">
      <c r="A7422" s="76"/>
      <c r="B7422" s="50">
        <v>2</v>
      </c>
      <c r="G7422" s="94" t="str">
        <f>IF(F7422="","",VLOOKUP(F7422,商品マスタ!$K:$L,2,FALSE))</f>
        <v/>
      </c>
      <c r="H7422" s="95" t="str">
        <f t="shared" si="115"/>
        <v/>
      </c>
    </row>
    <row r="7423" spans="1:8" x14ac:dyDescent="0.55000000000000004">
      <c r="A7423" s="76"/>
      <c r="B7423" s="50">
        <v>1</v>
      </c>
      <c r="G7423" s="94" t="str">
        <f>IF(F7423="","",VLOOKUP(F7423,商品マスタ!$K:$L,2,FALSE))</f>
        <v/>
      </c>
      <c r="H7423" s="95" t="str">
        <f t="shared" si="115"/>
        <v/>
      </c>
    </row>
    <row r="7424" spans="1:8" x14ac:dyDescent="0.55000000000000004">
      <c r="A7424" s="76"/>
      <c r="B7424" s="50">
        <v>2</v>
      </c>
      <c r="G7424" s="94" t="str">
        <f>IF(F7424="","",VLOOKUP(F7424,商品マスタ!$K:$L,2,FALSE))</f>
        <v/>
      </c>
      <c r="H7424" s="95" t="str">
        <f t="shared" ref="H7424:H7487" si="116">IF(D7424="","",IF(E7424="",LEN(SUBSTITUTE(D7424," ","")),LEN(SUBSTITUTE(E7424," ",""))))</f>
        <v/>
      </c>
    </row>
    <row r="7425" spans="1:8" x14ac:dyDescent="0.55000000000000004">
      <c r="A7425" s="76"/>
      <c r="B7425" s="50">
        <v>1</v>
      </c>
      <c r="G7425" s="94" t="str">
        <f>IF(F7425="","",VLOOKUP(F7425,商品マスタ!$K:$L,2,FALSE))</f>
        <v/>
      </c>
      <c r="H7425" s="95" t="str">
        <f t="shared" si="116"/>
        <v/>
      </c>
    </row>
    <row r="7426" spans="1:8" x14ac:dyDescent="0.55000000000000004">
      <c r="A7426" s="76"/>
      <c r="B7426" s="50">
        <v>2</v>
      </c>
      <c r="G7426" s="94" t="str">
        <f>IF(F7426="","",VLOOKUP(F7426,商品マスタ!$K:$L,2,FALSE))</f>
        <v/>
      </c>
      <c r="H7426" s="95" t="str">
        <f t="shared" si="116"/>
        <v/>
      </c>
    </row>
    <row r="7427" spans="1:8" x14ac:dyDescent="0.55000000000000004">
      <c r="A7427" s="76"/>
      <c r="B7427" s="50">
        <v>1</v>
      </c>
      <c r="G7427" s="94" t="str">
        <f>IF(F7427="","",VLOOKUP(F7427,商品マスタ!$K:$L,2,FALSE))</f>
        <v/>
      </c>
      <c r="H7427" s="95" t="str">
        <f t="shared" si="116"/>
        <v/>
      </c>
    </row>
    <row r="7428" spans="1:8" x14ac:dyDescent="0.55000000000000004">
      <c r="A7428" s="76"/>
      <c r="B7428" s="50">
        <v>2</v>
      </c>
      <c r="G7428" s="94" t="str">
        <f>IF(F7428="","",VLOOKUP(F7428,商品マスタ!$K:$L,2,FALSE))</f>
        <v/>
      </c>
      <c r="H7428" s="95" t="str">
        <f t="shared" si="116"/>
        <v/>
      </c>
    </row>
    <row r="7429" spans="1:8" x14ac:dyDescent="0.55000000000000004">
      <c r="A7429" s="76"/>
      <c r="B7429" s="50">
        <v>1</v>
      </c>
      <c r="G7429" s="94" t="str">
        <f>IF(F7429="","",VLOOKUP(F7429,商品マスタ!$K:$L,2,FALSE))</f>
        <v/>
      </c>
      <c r="H7429" s="95" t="str">
        <f t="shared" si="116"/>
        <v/>
      </c>
    </row>
    <row r="7430" spans="1:8" x14ac:dyDescent="0.55000000000000004">
      <c r="A7430" s="76"/>
      <c r="B7430" s="50">
        <v>2</v>
      </c>
      <c r="G7430" s="94" t="str">
        <f>IF(F7430="","",VLOOKUP(F7430,商品マスタ!$K:$L,2,FALSE))</f>
        <v/>
      </c>
      <c r="H7430" s="95" t="str">
        <f t="shared" si="116"/>
        <v/>
      </c>
    </row>
    <row r="7431" spans="1:8" x14ac:dyDescent="0.55000000000000004">
      <c r="A7431" s="76"/>
      <c r="B7431" s="50">
        <v>1</v>
      </c>
      <c r="G7431" s="94" t="str">
        <f>IF(F7431="","",VLOOKUP(F7431,商品マスタ!$K:$L,2,FALSE))</f>
        <v/>
      </c>
      <c r="H7431" s="95" t="str">
        <f t="shared" si="116"/>
        <v/>
      </c>
    </row>
    <row r="7432" spans="1:8" x14ac:dyDescent="0.55000000000000004">
      <c r="A7432" s="76"/>
      <c r="B7432" s="50">
        <v>2</v>
      </c>
      <c r="G7432" s="94" t="str">
        <f>IF(F7432="","",VLOOKUP(F7432,商品マスタ!$K:$L,2,FALSE))</f>
        <v/>
      </c>
      <c r="H7432" s="95" t="str">
        <f t="shared" si="116"/>
        <v/>
      </c>
    </row>
    <row r="7433" spans="1:8" x14ac:dyDescent="0.55000000000000004">
      <c r="A7433" s="76"/>
      <c r="B7433" s="50">
        <v>1</v>
      </c>
      <c r="G7433" s="94" t="str">
        <f>IF(F7433="","",VLOOKUP(F7433,商品マスタ!$K:$L,2,FALSE))</f>
        <v/>
      </c>
      <c r="H7433" s="95" t="str">
        <f t="shared" si="116"/>
        <v/>
      </c>
    </row>
    <row r="7434" spans="1:8" x14ac:dyDescent="0.55000000000000004">
      <c r="A7434" s="76"/>
      <c r="B7434" s="50">
        <v>2</v>
      </c>
      <c r="G7434" s="94" t="str">
        <f>IF(F7434="","",VLOOKUP(F7434,商品マスタ!$K:$L,2,FALSE))</f>
        <v/>
      </c>
      <c r="H7434" s="95" t="str">
        <f t="shared" si="116"/>
        <v/>
      </c>
    </row>
    <row r="7435" spans="1:8" x14ac:dyDescent="0.55000000000000004">
      <c r="A7435" s="76"/>
      <c r="B7435" s="50">
        <v>1</v>
      </c>
      <c r="G7435" s="94" t="str">
        <f>IF(F7435="","",VLOOKUP(F7435,商品マスタ!$K:$L,2,FALSE))</f>
        <v/>
      </c>
      <c r="H7435" s="95" t="str">
        <f t="shared" si="116"/>
        <v/>
      </c>
    </row>
    <row r="7436" spans="1:8" x14ac:dyDescent="0.55000000000000004">
      <c r="A7436" s="76"/>
      <c r="B7436" s="50">
        <v>2</v>
      </c>
      <c r="G7436" s="94" t="str">
        <f>IF(F7436="","",VLOOKUP(F7436,商品マスタ!$K:$L,2,FALSE))</f>
        <v/>
      </c>
      <c r="H7436" s="95" t="str">
        <f t="shared" si="116"/>
        <v/>
      </c>
    </row>
    <row r="7437" spans="1:8" x14ac:dyDescent="0.55000000000000004">
      <c r="A7437" s="76"/>
      <c r="B7437" s="50">
        <v>1</v>
      </c>
      <c r="G7437" s="94" t="str">
        <f>IF(F7437="","",VLOOKUP(F7437,商品マスタ!$K:$L,2,FALSE))</f>
        <v/>
      </c>
      <c r="H7437" s="95" t="str">
        <f t="shared" si="116"/>
        <v/>
      </c>
    </row>
    <row r="7438" spans="1:8" x14ac:dyDescent="0.55000000000000004">
      <c r="A7438" s="76"/>
      <c r="B7438" s="50">
        <v>2</v>
      </c>
      <c r="G7438" s="94" t="str">
        <f>IF(F7438="","",VLOOKUP(F7438,商品マスタ!$K:$L,2,FALSE))</f>
        <v/>
      </c>
      <c r="H7438" s="95" t="str">
        <f t="shared" si="116"/>
        <v/>
      </c>
    </row>
    <row r="7439" spans="1:8" x14ac:dyDescent="0.55000000000000004">
      <c r="A7439" s="76"/>
      <c r="B7439" s="50">
        <v>1</v>
      </c>
      <c r="G7439" s="94" t="str">
        <f>IF(F7439="","",VLOOKUP(F7439,商品マスタ!$K:$L,2,FALSE))</f>
        <v/>
      </c>
      <c r="H7439" s="95" t="str">
        <f t="shared" si="116"/>
        <v/>
      </c>
    </row>
    <row r="7440" spans="1:8" x14ac:dyDescent="0.55000000000000004">
      <c r="A7440" s="76"/>
      <c r="B7440" s="50">
        <v>2</v>
      </c>
      <c r="G7440" s="94" t="str">
        <f>IF(F7440="","",VLOOKUP(F7440,商品マスタ!$K:$L,2,FALSE))</f>
        <v/>
      </c>
      <c r="H7440" s="95" t="str">
        <f t="shared" si="116"/>
        <v/>
      </c>
    </row>
    <row r="7441" spans="1:8" x14ac:dyDescent="0.55000000000000004">
      <c r="A7441" s="76"/>
      <c r="B7441" s="50">
        <v>1</v>
      </c>
      <c r="G7441" s="94" t="str">
        <f>IF(F7441="","",VLOOKUP(F7441,商品マスタ!$K:$L,2,FALSE))</f>
        <v/>
      </c>
      <c r="H7441" s="95" t="str">
        <f t="shared" si="116"/>
        <v/>
      </c>
    </row>
    <row r="7442" spans="1:8" x14ac:dyDescent="0.55000000000000004">
      <c r="A7442" s="76"/>
      <c r="B7442" s="50">
        <v>2</v>
      </c>
      <c r="G7442" s="94" t="str">
        <f>IF(F7442="","",VLOOKUP(F7442,商品マスタ!$K:$L,2,FALSE))</f>
        <v/>
      </c>
      <c r="H7442" s="95" t="str">
        <f t="shared" si="116"/>
        <v/>
      </c>
    </row>
    <row r="7443" spans="1:8" x14ac:dyDescent="0.55000000000000004">
      <c r="A7443" s="76"/>
      <c r="B7443" s="50">
        <v>1</v>
      </c>
      <c r="G7443" s="94" t="str">
        <f>IF(F7443="","",VLOOKUP(F7443,商品マスタ!$K:$L,2,FALSE))</f>
        <v/>
      </c>
      <c r="H7443" s="95" t="str">
        <f t="shared" si="116"/>
        <v/>
      </c>
    </row>
    <row r="7444" spans="1:8" x14ac:dyDescent="0.55000000000000004">
      <c r="A7444" s="76"/>
      <c r="B7444" s="50">
        <v>2</v>
      </c>
      <c r="G7444" s="94" t="str">
        <f>IF(F7444="","",VLOOKUP(F7444,商品マスタ!$K:$L,2,FALSE))</f>
        <v/>
      </c>
      <c r="H7444" s="95" t="str">
        <f t="shared" si="116"/>
        <v/>
      </c>
    </row>
    <row r="7445" spans="1:8" x14ac:dyDescent="0.55000000000000004">
      <c r="A7445" s="76"/>
      <c r="B7445" s="50">
        <v>1</v>
      </c>
      <c r="G7445" s="94" t="str">
        <f>IF(F7445="","",VLOOKUP(F7445,商品マスタ!$K:$L,2,FALSE))</f>
        <v/>
      </c>
      <c r="H7445" s="95" t="str">
        <f t="shared" si="116"/>
        <v/>
      </c>
    </row>
    <row r="7446" spans="1:8" x14ac:dyDescent="0.55000000000000004">
      <c r="A7446" s="76"/>
      <c r="B7446" s="50">
        <v>2</v>
      </c>
      <c r="G7446" s="94" t="str">
        <f>IF(F7446="","",VLOOKUP(F7446,商品マスタ!$K:$L,2,FALSE))</f>
        <v/>
      </c>
      <c r="H7446" s="95" t="str">
        <f t="shared" si="116"/>
        <v/>
      </c>
    </row>
    <row r="7447" spans="1:8" x14ac:dyDescent="0.55000000000000004">
      <c r="A7447" s="76"/>
      <c r="B7447" s="50">
        <v>1</v>
      </c>
      <c r="G7447" s="94" t="str">
        <f>IF(F7447="","",VLOOKUP(F7447,商品マスタ!$K:$L,2,FALSE))</f>
        <v/>
      </c>
      <c r="H7447" s="95" t="str">
        <f t="shared" si="116"/>
        <v/>
      </c>
    </row>
    <row r="7448" spans="1:8" x14ac:dyDescent="0.55000000000000004">
      <c r="A7448" s="76"/>
      <c r="B7448" s="50">
        <v>2</v>
      </c>
      <c r="G7448" s="94" t="str">
        <f>IF(F7448="","",VLOOKUP(F7448,商品マスタ!$K:$L,2,FALSE))</f>
        <v/>
      </c>
      <c r="H7448" s="95" t="str">
        <f t="shared" si="116"/>
        <v/>
      </c>
    </row>
    <row r="7449" spans="1:8" x14ac:dyDescent="0.55000000000000004">
      <c r="A7449" s="76"/>
      <c r="B7449" s="50">
        <v>1</v>
      </c>
      <c r="G7449" s="94" t="str">
        <f>IF(F7449="","",VLOOKUP(F7449,商品マスタ!$K:$L,2,FALSE))</f>
        <v/>
      </c>
      <c r="H7449" s="95" t="str">
        <f t="shared" si="116"/>
        <v/>
      </c>
    </row>
    <row r="7450" spans="1:8" x14ac:dyDescent="0.55000000000000004">
      <c r="A7450" s="76"/>
      <c r="B7450" s="50">
        <v>2</v>
      </c>
      <c r="G7450" s="94" t="str">
        <f>IF(F7450="","",VLOOKUP(F7450,商品マスタ!$K:$L,2,FALSE))</f>
        <v/>
      </c>
      <c r="H7450" s="95" t="str">
        <f t="shared" si="116"/>
        <v/>
      </c>
    </row>
    <row r="7451" spans="1:8" x14ac:dyDescent="0.55000000000000004">
      <c r="A7451" s="76"/>
      <c r="B7451" s="50">
        <v>1</v>
      </c>
      <c r="G7451" s="94" t="str">
        <f>IF(F7451="","",VLOOKUP(F7451,商品マスタ!$K:$L,2,FALSE))</f>
        <v/>
      </c>
      <c r="H7451" s="95" t="str">
        <f t="shared" si="116"/>
        <v/>
      </c>
    </row>
    <row r="7452" spans="1:8" x14ac:dyDescent="0.55000000000000004">
      <c r="A7452" s="76"/>
      <c r="B7452" s="50">
        <v>2</v>
      </c>
      <c r="G7452" s="94" t="str">
        <f>IF(F7452="","",VLOOKUP(F7452,商品マスタ!$K:$L,2,FALSE))</f>
        <v/>
      </c>
      <c r="H7452" s="95" t="str">
        <f t="shared" si="116"/>
        <v/>
      </c>
    </row>
    <row r="7453" spans="1:8" x14ac:dyDescent="0.55000000000000004">
      <c r="A7453" s="76"/>
      <c r="B7453" s="50">
        <v>1</v>
      </c>
      <c r="G7453" s="94" t="str">
        <f>IF(F7453="","",VLOOKUP(F7453,商品マスタ!$K:$L,2,FALSE))</f>
        <v/>
      </c>
      <c r="H7453" s="95" t="str">
        <f t="shared" si="116"/>
        <v/>
      </c>
    </row>
    <row r="7454" spans="1:8" x14ac:dyDescent="0.55000000000000004">
      <c r="A7454" s="76"/>
      <c r="B7454" s="50">
        <v>2</v>
      </c>
      <c r="G7454" s="94" t="str">
        <f>IF(F7454="","",VLOOKUP(F7454,商品マスタ!$K:$L,2,FALSE))</f>
        <v/>
      </c>
      <c r="H7454" s="95" t="str">
        <f t="shared" si="116"/>
        <v/>
      </c>
    </row>
    <row r="7455" spans="1:8" x14ac:dyDescent="0.55000000000000004">
      <c r="A7455" s="76"/>
      <c r="B7455" s="50">
        <v>1</v>
      </c>
      <c r="G7455" s="94" t="str">
        <f>IF(F7455="","",VLOOKUP(F7455,商品マスタ!$K:$L,2,FALSE))</f>
        <v/>
      </c>
      <c r="H7455" s="95" t="str">
        <f t="shared" si="116"/>
        <v/>
      </c>
    </row>
    <row r="7456" spans="1:8" x14ac:dyDescent="0.55000000000000004">
      <c r="A7456" s="76"/>
      <c r="B7456" s="50">
        <v>2</v>
      </c>
      <c r="G7456" s="94" t="str">
        <f>IF(F7456="","",VLOOKUP(F7456,商品マスタ!$K:$L,2,FALSE))</f>
        <v/>
      </c>
      <c r="H7456" s="95" t="str">
        <f t="shared" si="116"/>
        <v/>
      </c>
    </row>
    <row r="7457" spans="1:8" x14ac:dyDescent="0.55000000000000004">
      <c r="A7457" s="76"/>
      <c r="B7457" s="50">
        <v>1</v>
      </c>
      <c r="G7457" s="94" t="str">
        <f>IF(F7457="","",VLOOKUP(F7457,商品マスタ!$K:$L,2,FALSE))</f>
        <v/>
      </c>
      <c r="H7457" s="95" t="str">
        <f t="shared" si="116"/>
        <v/>
      </c>
    </row>
    <row r="7458" spans="1:8" x14ac:dyDescent="0.55000000000000004">
      <c r="A7458" s="76"/>
      <c r="B7458" s="50">
        <v>2</v>
      </c>
      <c r="G7458" s="94" t="str">
        <f>IF(F7458="","",VLOOKUP(F7458,商品マスタ!$K:$L,2,FALSE))</f>
        <v/>
      </c>
      <c r="H7458" s="95" t="str">
        <f t="shared" si="116"/>
        <v/>
      </c>
    </row>
    <row r="7459" spans="1:8" x14ac:dyDescent="0.55000000000000004">
      <c r="A7459" s="76"/>
      <c r="B7459" s="50">
        <v>1</v>
      </c>
      <c r="G7459" s="94" t="str">
        <f>IF(F7459="","",VLOOKUP(F7459,商品マスタ!$K:$L,2,FALSE))</f>
        <v/>
      </c>
      <c r="H7459" s="95" t="str">
        <f t="shared" si="116"/>
        <v/>
      </c>
    </row>
    <row r="7460" spans="1:8" x14ac:dyDescent="0.55000000000000004">
      <c r="A7460" s="76"/>
      <c r="B7460" s="50">
        <v>2</v>
      </c>
      <c r="G7460" s="94" t="str">
        <f>IF(F7460="","",VLOOKUP(F7460,商品マスタ!$K:$L,2,FALSE))</f>
        <v/>
      </c>
      <c r="H7460" s="95" t="str">
        <f t="shared" si="116"/>
        <v/>
      </c>
    </row>
    <row r="7461" spans="1:8" x14ac:dyDescent="0.55000000000000004">
      <c r="A7461" s="76"/>
      <c r="B7461" s="50">
        <v>1</v>
      </c>
      <c r="G7461" s="94" t="str">
        <f>IF(F7461="","",VLOOKUP(F7461,商品マスタ!$K:$L,2,FALSE))</f>
        <v/>
      </c>
      <c r="H7461" s="95" t="str">
        <f t="shared" si="116"/>
        <v/>
      </c>
    </row>
    <row r="7462" spans="1:8" x14ac:dyDescent="0.55000000000000004">
      <c r="A7462" s="76"/>
      <c r="B7462" s="50">
        <v>2</v>
      </c>
      <c r="G7462" s="94" t="str">
        <f>IF(F7462="","",VLOOKUP(F7462,商品マスタ!$K:$L,2,FALSE))</f>
        <v/>
      </c>
      <c r="H7462" s="95" t="str">
        <f t="shared" si="116"/>
        <v/>
      </c>
    </row>
    <row r="7463" spans="1:8" x14ac:dyDescent="0.55000000000000004">
      <c r="A7463" s="76"/>
      <c r="B7463" s="50">
        <v>1</v>
      </c>
      <c r="G7463" s="94" t="str">
        <f>IF(F7463="","",VLOOKUP(F7463,商品マスタ!$K:$L,2,FALSE))</f>
        <v/>
      </c>
      <c r="H7463" s="95" t="str">
        <f t="shared" si="116"/>
        <v/>
      </c>
    </row>
    <row r="7464" spans="1:8" x14ac:dyDescent="0.55000000000000004">
      <c r="A7464" s="76"/>
      <c r="B7464" s="50">
        <v>2</v>
      </c>
      <c r="G7464" s="94" t="str">
        <f>IF(F7464="","",VLOOKUP(F7464,商品マスタ!$K:$L,2,FALSE))</f>
        <v/>
      </c>
      <c r="H7464" s="95" t="str">
        <f t="shared" si="116"/>
        <v/>
      </c>
    </row>
    <row r="7465" spans="1:8" x14ac:dyDescent="0.55000000000000004">
      <c r="A7465" s="76"/>
      <c r="B7465" s="50">
        <v>1</v>
      </c>
      <c r="G7465" s="94" t="str">
        <f>IF(F7465="","",VLOOKUP(F7465,商品マスタ!$K:$L,2,FALSE))</f>
        <v/>
      </c>
      <c r="H7465" s="95" t="str">
        <f t="shared" si="116"/>
        <v/>
      </c>
    </row>
    <row r="7466" spans="1:8" x14ac:dyDescent="0.55000000000000004">
      <c r="A7466" s="76"/>
      <c r="B7466" s="50">
        <v>2</v>
      </c>
      <c r="G7466" s="94" t="str">
        <f>IF(F7466="","",VLOOKUP(F7466,商品マスタ!$K:$L,2,FALSE))</f>
        <v/>
      </c>
      <c r="H7466" s="95" t="str">
        <f t="shared" si="116"/>
        <v/>
      </c>
    </row>
    <row r="7467" spans="1:8" x14ac:dyDescent="0.55000000000000004">
      <c r="A7467" s="76"/>
      <c r="B7467" s="50">
        <v>1</v>
      </c>
      <c r="G7467" s="94" t="str">
        <f>IF(F7467="","",VLOOKUP(F7467,商品マスタ!$K:$L,2,FALSE))</f>
        <v/>
      </c>
      <c r="H7467" s="95" t="str">
        <f t="shared" si="116"/>
        <v/>
      </c>
    </row>
    <row r="7468" spans="1:8" x14ac:dyDescent="0.55000000000000004">
      <c r="A7468" s="76"/>
      <c r="B7468" s="50">
        <v>2</v>
      </c>
      <c r="G7468" s="94" t="str">
        <f>IF(F7468="","",VLOOKUP(F7468,商品マスタ!$K:$L,2,FALSE))</f>
        <v/>
      </c>
      <c r="H7468" s="95" t="str">
        <f t="shared" si="116"/>
        <v/>
      </c>
    </row>
    <row r="7469" spans="1:8" x14ac:dyDescent="0.55000000000000004">
      <c r="A7469" s="76"/>
      <c r="B7469" s="50">
        <v>1</v>
      </c>
      <c r="G7469" s="94" t="str">
        <f>IF(F7469="","",VLOOKUP(F7469,商品マスタ!$K:$L,2,FALSE))</f>
        <v/>
      </c>
      <c r="H7469" s="95" t="str">
        <f t="shared" si="116"/>
        <v/>
      </c>
    </row>
    <row r="7470" spans="1:8" x14ac:dyDescent="0.55000000000000004">
      <c r="A7470" s="76"/>
      <c r="B7470" s="50">
        <v>2</v>
      </c>
      <c r="G7470" s="94" t="str">
        <f>IF(F7470="","",VLOOKUP(F7470,商品マスタ!$K:$L,2,FALSE))</f>
        <v/>
      </c>
      <c r="H7470" s="95" t="str">
        <f t="shared" si="116"/>
        <v/>
      </c>
    </row>
    <row r="7471" spans="1:8" x14ac:dyDescent="0.55000000000000004">
      <c r="A7471" s="76"/>
      <c r="B7471" s="50">
        <v>1</v>
      </c>
      <c r="G7471" s="94" t="str">
        <f>IF(F7471="","",VLOOKUP(F7471,商品マスタ!$K:$L,2,FALSE))</f>
        <v/>
      </c>
      <c r="H7471" s="95" t="str">
        <f t="shared" si="116"/>
        <v/>
      </c>
    </row>
    <row r="7472" spans="1:8" x14ac:dyDescent="0.55000000000000004">
      <c r="A7472" s="76"/>
      <c r="B7472" s="50">
        <v>2</v>
      </c>
      <c r="G7472" s="94" t="str">
        <f>IF(F7472="","",VLOOKUP(F7472,商品マスタ!$K:$L,2,FALSE))</f>
        <v/>
      </c>
      <c r="H7472" s="95" t="str">
        <f t="shared" si="116"/>
        <v/>
      </c>
    </row>
    <row r="7473" spans="1:8" x14ac:dyDescent="0.55000000000000004">
      <c r="A7473" s="76"/>
      <c r="B7473" s="50">
        <v>1</v>
      </c>
      <c r="G7473" s="94" t="str">
        <f>IF(F7473="","",VLOOKUP(F7473,商品マスタ!$K:$L,2,FALSE))</f>
        <v/>
      </c>
      <c r="H7473" s="95" t="str">
        <f t="shared" si="116"/>
        <v/>
      </c>
    </row>
    <row r="7474" spans="1:8" x14ac:dyDescent="0.55000000000000004">
      <c r="A7474" s="76"/>
      <c r="B7474" s="50">
        <v>2</v>
      </c>
      <c r="G7474" s="94" t="str">
        <f>IF(F7474="","",VLOOKUP(F7474,商品マスタ!$K:$L,2,FALSE))</f>
        <v/>
      </c>
      <c r="H7474" s="95" t="str">
        <f t="shared" si="116"/>
        <v/>
      </c>
    </row>
    <row r="7475" spans="1:8" x14ac:dyDescent="0.55000000000000004">
      <c r="A7475" s="76"/>
      <c r="B7475" s="50">
        <v>1</v>
      </c>
      <c r="G7475" s="94" t="str">
        <f>IF(F7475="","",VLOOKUP(F7475,商品マスタ!$K:$L,2,FALSE))</f>
        <v/>
      </c>
      <c r="H7475" s="95" t="str">
        <f t="shared" si="116"/>
        <v/>
      </c>
    </row>
    <row r="7476" spans="1:8" x14ac:dyDescent="0.55000000000000004">
      <c r="A7476" s="76"/>
      <c r="B7476" s="50">
        <v>2</v>
      </c>
      <c r="G7476" s="94" t="str">
        <f>IF(F7476="","",VLOOKUP(F7476,商品マスタ!$K:$L,2,FALSE))</f>
        <v/>
      </c>
      <c r="H7476" s="95" t="str">
        <f t="shared" si="116"/>
        <v/>
      </c>
    </row>
    <row r="7477" spans="1:8" x14ac:dyDescent="0.55000000000000004">
      <c r="A7477" s="76"/>
      <c r="B7477" s="50">
        <v>1</v>
      </c>
      <c r="G7477" s="94" t="str">
        <f>IF(F7477="","",VLOOKUP(F7477,商品マスタ!$K:$L,2,FALSE))</f>
        <v/>
      </c>
      <c r="H7477" s="95" t="str">
        <f t="shared" si="116"/>
        <v/>
      </c>
    </row>
    <row r="7478" spans="1:8" x14ac:dyDescent="0.55000000000000004">
      <c r="A7478" s="76"/>
      <c r="B7478" s="50">
        <v>2</v>
      </c>
      <c r="G7478" s="94" t="str">
        <f>IF(F7478="","",VLOOKUP(F7478,商品マスタ!$K:$L,2,FALSE))</f>
        <v/>
      </c>
      <c r="H7478" s="95" t="str">
        <f t="shared" si="116"/>
        <v/>
      </c>
    </row>
    <row r="7479" spans="1:8" x14ac:dyDescent="0.55000000000000004">
      <c r="A7479" s="76"/>
      <c r="B7479" s="50">
        <v>1</v>
      </c>
      <c r="G7479" s="94" t="str">
        <f>IF(F7479="","",VLOOKUP(F7479,商品マスタ!$K:$L,2,FALSE))</f>
        <v/>
      </c>
      <c r="H7479" s="95" t="str">
        <f t="shared" si="116"/>
        <v/>
      </c>
    </row>
    <row r="7480" spans="1:8" x14ac:dyDescent="0.55000000000000004">
      <c r="A7480" s="76"/>
      <c r="B7480" s="50">
        <v>2</v>
      </c>
      <c r="G7480" s="94" t="str">
        <f>IF(F7480="","",VLOOKUP(F7480,商品マスタ!$K:$L,2,FALSE))</f>
        <v/>
      </c>
      <c r="H7480" s="95" t="str">
        <f t="shared" si="116"/>
        <v/>
      </c>
    </row>
    <row r="7481" spans="1:8" x14ac:dyDescent="0.55000000000000004">
      <c r="A7481" s="76"/>
      <c r="B7481" s="50">
        <v>1</v>
      </c>
      <c r="G7481" s="94" t="str">
        <f>IF(F7481="","",VLOOKUP(F7481,商品マスタ!$K:$L,2,FALSE))</f>
        <v/>
      </c>
      <c r="H7481" s="95" t="str">
        <f t="shared" si="116"/>
        <v/>
      </c>
    </row>
    <row r="7482" spans="1:8" x14ac:dyDescent="0.55000000000000004">
      <c r="A7482" s="76"/>
      <c r="B7482" s="50">
        <v>2</v>
      </c>
      <c r="G7482" s="94" t="str">
        <f>IF(F7482="","",VLOOKUP(F7482,商品マスタ!$K:$L,2,FALSE))</f>
        <v/>
      </c>
      <c r="H7482" s="95" t="str">
        <f t="shared" si="116"/>
        <v/>
      </c>
    </row>
    <row r="7483" spans="1:8" x14ac:dyDescent="0.55000000000000004">
      <c r="A7483" s="76"/>
      <c r="B7483" s="50">
        <v>1</v>
      </c>
      <c r="G7483" s="94" t="str">
        <f>IF(F7483="","",VLOOKUP(F7483,商品マスタ!$K:$L,2,FALSE))</f>
        <v/>
      </c>
      <c r="H7483" s="95" t="str">
        <f t="shared" si="116"/>
        <v/>
      </c>
    </row>
    <row r="7484" spans="1:8" x14ac:dyDescent="0.55000000000000004">
      <c r="A7484" s="76"/>
      <c r="B7484" s="50">
        <v>2</v>
      </c>
      <c r="G7484" s="94" t="str">
        <f>IF(F7484="","",VLOOKUP(F7484,商品マスタ!$K:$L,2,FALSE))</f>
        <v/>
      </c>
      <c r="H7484" s="95" t="str">
        <f t="shared" si="116"/>
        <v/>
      </c>
    </row>
    <row r="7485" spans="1:8" x14ac:dyDescent="0.55000000000000004">
      <c r="A7485" s="76"/>
      <c r="B7485" s="50">
        <v>1</v>
      </c>
      <c r="G7485" s="94" t="str">
        <f>IF(F7485="","",VLOOKUP(F7485,商品マスタ!$K:$L,2,FALSE))</f>
        <v/>
      </c>
      <c r="H7485" s="95" t="str">
        <f t="shared" si="116"/>
        <v/>
      </c>
    </row>
    <row r="7486" spans="1:8" x14ac:dyDescent="0.55000000000000004">
      <c r="A7486" s="76"/>
      <c r="B7486" s="50">
        <v>2</v>
      </c>
      <c r="G7486" s="94" t="str">
        <f>IF(F7486="","",VLOOKUP(F7486,商品マスタ!$K:$L,2,FALSE))</f>
        <v/>
      </c>
      <c r="H7486" s="95" t="str">
        <f t="shared" si="116"/>
        <v/>
      </c>
    </row>
    <row r="7487" spans="1:8" x14ac:dyDescent="0.55000000000000004">
      <c r="A7487" s="76"/>
      <c r="B7487" s="50">
        <v>1</v>
      </c>
      <c r="G7487" s="94" t="str">
        <f>IF(F7487="","",VLOOKUP(F7487,商品マスタ!$K:$L,2,FALSE))</f>
        <v/>
      </c>
      <c r="H7487" s="95" t="str">
        <f t="shared" si="116"/>
        <v/>
      </c>
    </row>
    <row r="7488" spans="1:8" x14ac:dyDescent="0.55000000000000004">
      <c r="A7488" s="76"/>
      <c r="B7488" s="50">
        <v>2</v>
      </c>
      <c r="G7488" s="94" t="str">
        <f>IF(F7488="","",VLOOKUP(F7488,商品マスタ!$K:$L,2,FALSE))</f>
        <v/>
      </c>
      <c r="H7488" s="95" t="str">
        <f t="shared" ref="H7488:H7551" si="117">IF(D7488="","",IF(E7488="",LEN(SUBSTITUTE(D7488," ","")),LEN(SUBSTITUTE(E7488," ",""))))</f>
        <v/>
      </c>
    </row>
    <row r="7489" spans="1:8" x14ac:dyDescent="0.55000000000000004">
      <c r="A7489" s="76"/>
      <c r="B7489" s="50">
        <v>1</v>
      </c>
      <c r="G7489" s="94" t="str">
        <f>IF(F7489="","",VLOOKUP(F7489,商品マスタ!$K:$L,2,FALSE))</f>
        <v/>
      </c>
      <c r="H7489" s="95" t="str">
        <f t="shared" si="117"/>
        <v/>
      </c>
    </row>
    <row r="7490" spans="1:8" x14ac:dyDescent="0.55000000000000004">
      <c r="A7490" s="76"/>
      <c r="B7490" s="50">
        <v>2</v>
      </c>
      <c r="G7490" s="94" t="str">
        <f>IF(F7490="","",VLOOKUP(F7490,商品マスタ!$K:$L,2,FALSE))</f>
        <v/>
      </c>
      <c r="H7490" s="95" t="str">
        <f t="shared" si="117"/>
        <v/>
      </c>
    </row>
    <row r="7491" spans="1:8" x14ac:dyDescent="0.55000000000000004">
      <c r="A7491" s="76"/>
      <c r="B7491" s="50">
        <v>1</v>
      </c>
      <c r="G7491" s="94" t="str">
        <f>IF(F7491="","",VLOOKUP(F7491,商品マスタ!$K:$L,2,FALSE))</f>
        <v/>
      </c>
      <c r="H7491" s="95" t="str">
        <f t="shared" si="117"/>
        <v/>
      </c>
    </row>
    <row r="7492" spans="1:8" x14ac:dyDescent="0.55000000000000004">
      <c r="A7492" s="76"/>
      <c r="B7492" s="50">
        <v>2</v>
      </c>
      <c r="G7492" s="94" t="str">
        <f>IF(F7492="","",VLOOKUP(F7492,商品マスタ!$K:$L,2,FALSE))</f>
        <v/>
      </c>
      <c r="H7492" s="95" t="str">
        <f t="shared" si="117"/>
        <v/>
      </c>
    </row>
    <row r="7493" spans="1:8" x14ac:dyDescent="0.55000000000000004">
      <c r="A7493" s="76"/>
      <c r="B7493" s="50">
        <v>1</v>
      </c>
      <c r="G7493" s="94" t="str">
        <f>IF(F7493="","",VLOOKUP(F7493,商品マスタ!$K:$L,2,FALSE))</f>
        <v/>
      </c>
      <c r="H7493" s="95" t="str">
        <f t="shared" si="117"/>
        <v/>
      </c>
    </row>
    <row r="7494" spans="1:8" x14ac:dyDescent="0.55000000000000004">
      <c r="A7494" s="76"/>
      <c r="B7494" s="50">
        <v>2</v>
      </c>
      <c r="G7494" s="94" t="str">
        <f>IF(F7494="","",VLOOKUP(F7494,商品マスタ!$K:$L,2,FALSE))</f>
        <v/>
      </c>
      <c r="H7494" s="95" t="str">
        <f t="shared" si="117"/>
        <v/>
      </c>
    </row>
    <row r="7495" spans="1:8" x14ac:dyDescent="0.55000000000000004">
      <c r="A7495" s="76"/>
      <c r="B7495" s="50">
        <v>1</v>
      </c>
      <c r="G7495" s="94" t="str">
        <f>IF(F7495="","",VLOOKUP(F7495,商品マスタ!$K:$L,2,FALSE))</f>
        <v/>
      </c>
      <c r="H7495" s="95" t="str">
        <f t="shared" si="117"/>
        <v/>
      </c>
    </row>
    <row r="7496" spans="1:8" x14ac:dyDescent="0.55000000000000004">
      <c r="A7496" s="76"/>
      <c r="B7496" s="50">
        <v>2</v>
      </c>
      <c r="G7496" s="94" t="str">
        <f>IF(F7496="","",VLOOKUP(F7496,商品マスタ!$K:$L,2,FALSE))</f>
        <v/>
      </c>
      <c r="H7496" s="95" t="str">
        <f t="shared" si="117"/>
        <v/>
      </c>
    </row>
    <row r="7497" spans="1:8" x14ac:dyDescent="0.55000000000000004">
      <c r="A7497" s="76"/>
      <c r="B7497" s="50">
        <v>1</v>
      </c>
      <c r="G7497" s="94" t="str">
        <f>IF(F7497="","",VLOOKUP(F7497,商品マスタ!$K:$L,2,FALSE))</f>
        <v/>
      </c>
      <c r="H7497" s="95" t="str">
        <f t="shared" si="117"/>
        <v/>
      </c>
    </row>
    <row r="7498" spans="1:8" x14ac:dyDescent="0.55000000000000004">
      <c r="A7498" s="76"/>
      <c r="B7498" s="50">
        <v>2</v>
      </c>
      <c r="G7498" s="94" t="str">
        <f>IF(F7498="","",VLOOKUP(F7498,商品マスタ!$K:$L,2,FALSE))</f>
        <v/>
      </c>
      <c r="H7498" s="95" t="str">
        <f t="shared" si="117"/>
        <v/>
      </c>
    </row>
    <row r="7499" spans="1:8" x14ac:dyDescent="0.55000000000000004">
      <c r="A7499" s="76"/>
      <c r="B7499" s="50">
        <v>1</v>
      </c>
      <c r="G7499" s="94" t="str">
        <f>IF(F7499="","",VLOOKUP(F7499,商品マスタ!$K:$L,2,FALSE))</f>
        <v/>
      </c>
      <c r="H7499" s="95" t="str">
        <f t="shared" si="117"/>
        <v/>
      </c>
    </row>
    <row r="7500" spans="1:8" x14ac:dyDescent="0.55000000000000004">
      <c r="A7500" s="76"/>
      <c r="B7500" s="50">
        <v>2</v>
      </c>
      <c r="G7500" s="94" t="str">
        <f>IF(F7500="","",VLOOKUP(F7500,商品マスタ!$K:$L,2,FALSE))</f>
        <v/>
      </c>
      <c r="H7500" s="95" t="str">
        <f t="shared" si="117"/>
        <v/>
      </c>
    </row>
    <row r="7501" spans="1:8" x14ac:dyDescent="0.55000000000000004">
      <c r="A7501" s="76"/>
      <c r="B7501" s="50">
        <v>1</v>
      </c>
      <c r="G7501" s="94" t="str">
        <f>IF(F7501="","",VLOOKUP(F7501,商品マスタ!$K:$L,2,FALSE))</f>
        <v/>
      </c>
      <c r="H7501" s="95" t="str">
        <f t="shared" si="117"/>
        <v/>
      </c>
    </row>
    <row r="7502" spans="1:8" x14ac:dyDescent="0.55000000000000004">
      <c r="A7502" s="76"/>
      <c r="B7502" s="50">
        <v>2</v>
      </c>
      <c r="G7502" s="94" t="str">
        <f>IF(F7502="","",VLOOKUP(F7502,商品マスタ!$K:$L,2,FALSE))</f>
        <v/>
      </c>
      <c r="H7502" s="95" t="str">
        <f t="shared" si="117"/>
        <v/>
      </c>
    </row>
    <row r="7503" spans="1:8" x14ac:dyDescent="0.55000000000000004">
      <c r="A7503" s="76"/>
      <c r="B7503" s="50">
        <v>1</v>
      </c>
      <c r="G7503" s="94" t="str">
        <f>IF(F7503="","",VLOOKUP(F7503,商品マスタ!$K:$L,2,FALSE))</f>
        <v/>
      </c>
      <c r="H7503" s="95" t="str">
        <f t="shared" si="117"/>
        <v/>
      </c>
    </row>
    <row r="7504" spans="1:8" x14ac:dyDescent="0.55000000000000004">
      <c r="A7504" s="76"/>
      <c r="B7504" s="50">
        <v>2</v>
      </c>
      <c r="G7504" s="94" t="str">
        <f>IF(F7504="","",VLOOKUP(F7504,商品マスタ!$K:$L,2,FALSE))</f>
        <v/>
      </c>
      <c r="H7504" s="95" t="str">
        <f t="shared" si="117"/>
        <v/>
      </c>
    </row>
    <row r="7505" spans="1:8" x14ac:dyDescent="0.55000000000000004">
      <c r="A7505" s="76"/>
      <c r="B7505" s="50">
        <v>1</v>
      </c>
      <c r="G7505" s="94" t="str">
        <f>IF(F7505="","",VLOOKUP(F7505,商品マスタ!$K:$L,2,FALSE))</f>
        <v/>
      </c>
      <c r="H7505" s="95" t="str">
        <f t="shared" si="117"/>
        <v/>
      </c>
    </row>
    <row r="7506" spans="1:8" x14ac:dyDescent="0.55000000000000004">
      <c r="A7506" s="76"/>
      <c r="B7506" s="50">
        <v>2</v>
      </c>
      <c r="G7506" s="94" t="str">
        <f>IF(F7506="","",VLOOKUP(F7506,商品マスタ!$K:$L,2,FALSE))</f>
        <v/>
      </c>
      <c r="H7506" s="95" t="str">
        <f t="shared" si="117"/>
        <v/>
      </c>
    </row>
    <row r="7507" spans="1:8" x14ac:dyDescent="0.55000000000000004">
      <c r="A7507" s="76"/>
      <c r="B7507" s="50">
        <v>1</v>
      </c>
      <c r="G7507" s="94" t="str">
        <f>IF(F7507="","",VLOOKUP(F7507,商品マスタ!$K:$L,2,FALSE))</f>
        <v/>
      </c>
      <c r="H7507" s="95" t="str">
        <f t="shared" si="117"/>
        <v/>
      </c>
    </row>
    <row r="7508" spans="1:8" x14ac:dyDescent="0.55000000000000004">
      <c r="A7508" s="76"/>
      <c r="B7508" s="50">
        <v>2</v>
      </c>
      <c r="G7508" s="94" t="str">
        <f>IF(F7508="","",VLOOKUP(F7508,商品マスタ!$K:$L,2,FALSE))</f>
        <v/>
      </c>
      <c r="H7508" s="95" t="str">
        <f t="shared" si="117"/>
        <v/>
      </c>
    </row>
    <row r="7509" spans="1:8" x14ac:dyDescent="0.55000000000000004">
      <c r="A7509" s="76"/>
      <c r="B7509" s="50">
        <v>1</v>
      </c>
      <c r="G7509" s="94" t="str">
        <f>IF(F7509="","",VLOOKUP(F7509,商品マスタ!$K:$L,2,FALSE))</f>
        <v/>
      </c>
      <c r="H7509" s="95" t="str">
        <f t="shared" si="117"/>
        <v/>
      </c>
    </row>
    <row r="7510" spans="1:8" x14ac:dyDescent="0.55000000000000004">
      <c r="A7510" s="76"/>
      <c r="B7510" s="50">
        <v>2</v>
      </c>
      <c r="G7510" s="94" t="str">
        <f>IF(F7510="","",VLOOKUP(F7510,商品マスタ!$K:$L,2,FALSE))</f>
        <v/>
      </c>
      <c r="H7510" s="95" t="str">
        <f t="shared" si="117"/>
        <v/>
      </c>
    </row>
    <row r="7511" spans="1:8" x14ac:dyDescent="0.55000000000000004">
      <c r="A7511" s="76"/>
      <c r="B7511" s="50">
        <v>1</v>
      </c>
      <c r="G7511" s="94" t="str">
        <f>IF(F7511="","",VLOOKUP(F7511,商品マスタ!$K:$L,2,FALSE))</f>
        <v/>
      </c>
      <c r="H7511" s="95" t="str">
        <f t="shared" si="117"/>
        <v/>
      </c>
    </row>
    <row r="7512" spans="1:8" x14ac:dyDescent="0.55000000000000004">
      <c r="A7512" s="76"/>
      <c r="B7512" s="50">
        <v>2</v>
      </c>
      <c r="G7512" s="94" t="str">
        <f>IF(F7512="","",VLOOKUP(F7512,商品マスタ!$K:$L,2,FALSE))</f>
        <v/>
      </c>
      <c r="H7512" s="95" t="str">
        <f t="shared" si="117"/>
        <v/>
      </c>
    </row>
    <row r="7513" spans="1:8" x14ac:dyDescent="0.55000000000000004">
      <c r="A7513" s="76"/>
      <c r="B7513" s="50">
        <v>1</v>
      </c>
      <c r="G7513" s="94" t="str">
        <f>IF(F7513="","",VLOOKUP(F7513,商品マスタ!$K:$L,2,FALSE))</f>
        <v/>
      </c>
      <c r="H7513" s="95" t="str">
        <f t="shared" si="117"/>
        <v/>
      </c>
    </row>
    <row r="7514" spans="1:8" x14ac:dyDescent="0.55000000000000004">
      <c r="A7514" s="76"/>
      <c r="B7514" s="50">
        <v>2</v>
      </c>
      <c r="G7514" s="94" t="str">
        <f>IF(F7514="","",VLOOKUP(F7514,商品マスタ!$K:$L,2,FALSE))</f>
        <v/>
      </c>
      <c r="H7514" s="95" t="str">
        <f t="shared" si="117"/>
        <v/>
      </c>
    </row>
    <row r="7515" spans="1:8" x14ac:dyDescent="0.55000000000000004">
      <c r="A7515" s="76"/>
      <c r="B7515" s="50">
        <v>1</v>
      </c>
      <c r="G7515" s="94" t="str">
        <f>IF(F7515="","",VLOOKUP(F7515,商品マスタ!$K:$L,2,FALSE))</f>
        <v/>
      </c>
      <c r="H7515" s="95" t="str">
        <f t="shared" si="117"/>
        <v/>
      </c>
    </row>
    <row r="7516" spans="1:8" x14ac:dyDescent="0.55000000000000004">
      <c r="A7516" s="76"/>
      <c r="B7516" s="50">
        <v>2</v>
      </c>
      <c r="G7516" s="94" t="str">
        <f>IF(F7516="","",VLOOKUP(F7516,商品マスタ!$K:$L,2,FALSE))</f>
        <v/>
      </c>
      <c r="H7516" s="95" t="str">
        <f t="shared" si="117"/>
        <v/>
      </c>
    </row>
    <row r="7517" spans="1:8" x14ac:dyDescent="0.55000000000000004">
      <c r="A7517" s="76"/>
      <c r="B7517" s="50">
        <v>1</v>
      </c>
      <c r="G7517" s="94" t="str">
        <f>IF(F7517="","",VLOOKUP(F7517,商品マスタ!$K:$L,2,FALSE))</f>
        <v/>
      </c>
      <c r="H7517" s="95" t="str">
        <f t="shared" si="117"/>
        <v/>
      </c>
    </row>
    <row r="7518" spans="1:8" x14ac:dyDescent="0.55000000000000004">
      <c r="A7518" s="76"/>
      <c r="B7518" s="50">
        <v>2</v>
      </c>
      <c r="G7518" s="94" t="str">
        <f>IF(F7518="","",VLOOKUP(F7518,商品マスタ!$K:$L,2,FALSE))</f>
        <v/>
      </c>
      <c r="H7518" s="95" t="str">
        <f t="shared" si="117"/>
        <v/>
      </c>
    </row>
    <row r="7519" spans="1:8" x14ac:dyDescent="0.55000000000000004">
      <c r="A7519" s="76"/>
      <c r="B7519" s="50">
        <v>1</v>
      </c>
      <c r="G7519" s="94" t="str">
        <f>IF(F7519="","",VLOOKUP(F7519,商品マスタ!$K:$L,2,FALSE))</f>
        <v/>
      </c>
      <c r="H7519" s="95" t="str">
        <f t="shared" si="117"/>
        <v/>
      </c>
    </row>
    <row r="7520" spans="1:8" x14ac:dyDescent="0.55000000000000004">
      <c r="A7520" s="76"/>
      <c r="B7520" s="50">
        <v>2</v>
      </c>
      <c r="G7520" s="94" t="str">
        <f>IF(F7520="","",VLOOKUP(F7520,商品マスタ!$K:$L,2,FALSE))</f>
        <v/>
      </c>
      <c r="H7520" s="95" t="str">
        <f t="shared" si="117"/>
        <v/>
      </c>
    </row>
    <row r="7521" spans="1:8" x14ac:dyDescent="0.55000000000000004">
      <c r="A7521" s="76"/>
      <c r="B7521" s="50">
        <v>1</v>
      </c>
      <c r="G7521" s="94" t="str">
        <f>IF(F7521="","",VLOOKUP(F7521,商品マスタ!$K:$L,2,FALSE))</f>
        <v/>
      </c>
      <c r="H7521" s="95" t="str">
        <f t="shared" si="117"/>
        <v/>
      </c>
    </row>
    <row r="7522" spans="1:8" x14ac:dyDescent="0.55000000000000004">
      <c r="A7522" s="76"/>
      <c r="B7522" s="50">
        <v>2</v>
      </c>
      <c r="G7522" s="94" t="str">
        <f>IF(F7522="","",VLOOKUP(F7522,商品マスタ!$K:$L,2,FALSE))</f>
        <v/>
      </c>
      <c r="H7522" s="95" t="str">
        <f t="shared" si="117"/>
        <v/>
      </c>
    </row>
    <row r="7523" spans="1:8" x14ac:dyDescent="0.55000000000000004">
      <c r="A7523" s="76"/>
      <c r="B7523" s="50">
        <v>1</v>
      </c>
      <c r="G7523" s="94" t="str">
        <f>IF(F7523="","",VLOOKUP(F7523,商品マスタ!$K:$L,2,FALSE))</f>
        <v/>
      </c>
      <c r="H7523" s="95" t="str">
        <f t="shared" si="117"/>
        <v/>
      </c>
    </row>
    <row r="7524" spans="1:8" x14ac:dyDescent="0.55000000000000004">
      <c r="A7524" s="76"/>
      <c r="B7524" s="50">
        <v>2</v>
      </c>
      <c r="G7524" s="94" t="str">
        <f>IF(F7524="","",VLOOKUP(F7524,商品マスタ!$K:$L,2,FALSE))</f>
        <v/>
      </c>
      <c r="H7524" s="95" t="str">
        <f t="shared" si="117"/>
        <v/>
      </c>
    </row>
    <row r="7525" spans="1:8" x14ac:dyDescent="0.55000000000000004">
      <c r="A7525" s="76"/>
      <c r="B7525" s="50">
        <v>1</v>
      </c>
      <c r="G7525" s="94" t="str">
        <f>IF(F7525="","",VLOOKUP(F7525,商品マスタ!$K:$L,2,FALSE))</f>
        <v/>
      </c>
      <c r="H7525" s="95" t="str">
        <f t="shared" si="117"/>
        <v/>
      </c>
    </row>
    <row r="7526" spans="1:8" x14ac:dyDescent="0.55000000000000004">
      <c r="A7526" s="76"/>
      <c r="B7526" s="50">
        <v>2</v>
      </c>
      <c r="G7526" s="94" t="str">
        <f>IF(F7526="","",VLOOKUP(F7526,商品マスタ!$K:$L,2,FALSE))</f>
        <v/>
      </c>
      <c r="H7526" s="95" t="str">
        <f t="shared" si="117"/>
        <v/>
      </c>
    </row>
    <row r="7527" spans="1:8" x14ac:dyDescent="0.55000000000000004">
      <c r="A7527" s="76"/>
      <c r="B7527" s="50">
        <v>1</v>
      </c>
      <c r="G7527" s="94" t="str">
        <f>IF(F7527="","",VLOOKUP(F7527,商品マスタ!$K:$L,2,FALSE))</f>
        <v/>
      </c>
      <c r="H7527" s="95" t="str">
        <f t="shared" si="117"/>
        <v/>
      </c>
    </row>
    <row r="7528" spans="1:8" x14ac:dyDescent="0.55000000000000004">
      <c r="A7528" s="76"/>
      <c r="B7528" s="50">
        <v>2</v>
      </c>
      <c r="G7528" s="94" t="str">
        <f>IF(F7528="","",VLOOKUP(F7528,商品マスタ!$K:$L,2,FALSE))</f>
        <v/>
      </c>
      <c r="H7528" s="95" t="str">
        <f t="shared" si="117"/>
        <v/>
      </c>
    </row>
    <row r="7529" spans="1:8" x14ac:dyDescent="0.55000000000000004">
      <c r="A7529" s="76"/>
      <c r="B7529" s="50">
        <v>1</v>
      </c>
      <c r="G7529" s="94" t="str">
        <f>IF(F7529="","",VLOOKUP(F7529,商品マスタ!$K:$L,2,FALSE))</f>
        <v/>
      </c>
      <c r="H7529" s="95" t="str">
        <f t="shared" si="117"/>
        <v/>
      </c>
    </row>
    <row r="7530" spans="1:8" x14ac:dyDescent="0.55000000000000004">
      <c r="A7530" s="76"/>
      <c r="B7530" s="50">
        <v>2</v>
      </c>
      <c r="G7530" s="94" t="str">
        <f>IF(F7530="","",VLOOKUP(F7530,商品マスタ!$K:$L,2,FALSE))</f>
        <v/>
      </c>
      <c r="H7530" s="95" t="str">
        <f t="shared" si="117"/>
        <v/>
      </c>
    </row>
    <row r="7531" spans="1:8" x14ac:dyDescent="0.55000000000000004">
      <c r="A7531" s="76"/>
      <c r="B7531" s="50">
        <v>1</v>
      </c>
      <c r="G7531" s="94" t="str">
        <f>IF(F7531="","",VLOOKUP(F7531,商品マスタ!$K:$L,2,FALSE))</f>
        <v/>
      </c>
      <c r="H7531" s="95" t="str">
        <f t="shared" si="117"/>
        <v/>
      </c>
    </row>
    <row r="7532" spans="1:8" x14ac:dyDescent="0.55000000000000004">
      <c r="A7532" s="76"/>
      <c r="B7532" s="50">
        <v>2</v>
      </c>
      <c r="G7532" s="94" t="str">
        <f>IF(F7532="","",VLOOKUP(F7532,商品マスタ!$K:$L,2,FALSE))</f>
        <v/>
      </c>
      <c r="H7532" s="95" t="str">
        <f t="shared" si="117"/>
        <v/>
      </c>
    </row>
    <row r="7533" spans="1:8" x14ac:dyDescent="0.55000000000000004">
      <c r="A7533" s="76"/>
      <c r="B7533" s="50">
        <v>1</v>
      </c>
      <c r="G7533" s="94" t="str">
        <f>IF(F7533="","",VLOOKUP(F7533,商品マスタ!$K:$L,2,FALSE))</f>
        <v/>
      </c>
      <c r="H7533" s="95" t="str">
        <f t="shared" si="117"/>
        <v/>
      </c>
    </row>
    <row r="7534" spans="1:8" x14ac:dyDescent="0.55000000000000004">
      <c r="A7534" s="76"/>
      <c r="B7534" s="50">
        <v>2</v>
      </c>
      <c r="G7534" s="94" t="str">
        <f>IF(F7534="","",VLOOKUP(F7534,商品マスタ!$K:$L,2,FALSE))</f>
        <v/>
      </c>
      <c r="H7534" s="95" t="str">
        <f t="shared" si="117"/>
        <v/>
      </c>
    </row>
    <row r="7535" spans="1:8" x14ac:dyDescent="0.55000000000000004">
      <c r="A7535" s="76"/>
      <c r="B7535" s="50">
        <v>1</v>
      </c>
      <c r="G7535" s="94" t="str">
        <f>IF(F7535="","",VLOOKUP(F7535,商品マスタ!$K:$L,2,FALSE))</f>
        <v/>
      </c>
      <c r="H7535" s="95" t="str">
        <f t="shared" si="117"/>
        <v/>
      </c>
    </row>
    <row r="7536" spans="1:8" x14ac:dyDescent="0.55000000000000004">
      <c r="A7536" s="76"/>
      <c r="B7536" s="50">
        <v>2</v>
      </c>
      <c r="G7536" s="94" t="str">
        <f>IF(F7536="","",VLOOKUP(F7536,商品マスタ!$K:$L,2,FALSE))</f>
        <v/>
      </c>
      <c r="H7536" s="95" t="str">
        <f t="shared" si="117"/>
        <v/>
      </c>
    </row>
    <row r="7537" spans="1:8" x14ac:dyDescent="0.55000000000000004">
      <c r="A7537" s="76"/>
      <c r="B7537" s="50">
        <v>1</v>
      </c>
      <c r="G7537" s="94" t="str">
        <f>IF(F7537="","",VLOOKUP(F7537,商品マスタ!$K:$L,2,FALSE))</f>
        <v/>
      </c>
      <c r="H7537" s="95" t="str">
        <f t="shared" si="117"/>
        <v/>
      </c>
    </row>
    <row r="7538" spans="1:8" x14ac:dyDescent="0.55000000000000004">
      <c r="A7538" s="76"/>
      <c r="B7538" s="50">
        <v>2</v>
      </c>
      <c r="G7538" s="94" t="str">
        <f>IF(F7538="","",VLOOKUP(F7538,商品マスタ!$K:$L,2,FALSE))</f>
        <v/>
      </c>
      <c r="H7538" s="95" t="str">
        <f t="shared" si="117"/>
        <v/>
      </c>
    </row>
    <row r="7539" spans="1:8" x14ac:dyDescent="0.55000000000000004">
      <c r="A7539" s="76"/>
      <c r="B7539" s="50">
        <v>1</v>
      </c>
      <c r="G7539" s="94" t="str">
        <f>IF(F7539="","",VLOOKUP(F7539,商品マスタ!$K:$L,2,FALSE))</f>
        <v/>
      </c>
      <c r="H7539" s="95" t="str">
        <f t="shared" si="117"/>
        <v/>
      </c>
    </row>
    <row r="7540" spans="1:8" x14ac:dyDescent="0.55000000000000004">
      <c r="A7540" s="76"/>
      <c r="B7540" s="50">
        <v>2</v>
      </c>
      <c r="G7540" s="94" t="str">
        <f>IF(F7540="","",VLOOKUP(F7540,商品マスタ!$K:$L,2,FALSE))</f>
        <v/>
      </c>
      <c r="H7540" s="95" t="str">
        <f t="shared" si="117"/>
        <v/>
      </c>
    </row>
    <row r="7541" spans="1:8" x14ac:dyDescent="0.55000000000000004">
      <c r="A7541" s="76"/>
      <c r="B7541" s="50">
        <v>1</v>
      </c>
      <c r="G7541" s="94" t="str">
        <f>IF(F7541="","",VLOOKUP(F7541,商品マスタ!$K:$L,2,FALSE))</f>
        <v/>
      </c>
      <c r="H7541" s="95" t="str">
        <f t="shared" si="117"/>
        <v/>
      </c>
    </row>
    <row r="7542" spans="1:8" x14ac:dyDescent="0.55000000000000004">
      <c r="A7542" s="76"/>
      <c r="B7542" s="50">
        <v>2</v>
      </c>
      <c r="G7542" s="94" t="str">
        <f>IF(F7542="","",VLOOKUP(F7542,商品マスタ!$K:$L,2,FALSE))</f>
        <v/>
      </c>
      <c r="H7542" s="95" t="str">
        <f t="shared" si="117"/>
        <v/>
      </c>
    </row>
    <row r="7543" spans="1:8" x14ac:dyDescent="0.55000000000000004">
      <c r="A7543" s="76"/>
      <c r="B7543" s="50">
        <v>1</v>
      </c>
      <c r="G7543" s="94" t="str">
        <f>IF(F7543="","",VLOOKUP(F7543,商品マスタ!$K:$L,2,FALSE))</f>
        <v/>
      </c>
      <c r="H7543" s="95" t="str">
        <f t="shared" si="117"/>
        <v/>
      </c>
    </row>
    <row r="7544" spans="1:8" x14ac:dyDescent="0.55000000000000004">
      <c r="A7544" s="76"/>
      <c r="B7544" s="50">
        <v>2</v>
      </c>
      <c r="G7544" s="94" t="str">
        <f>IF(F7544="","",VLOOKUP(F7544,商品マスタ!$K:$L,2,FALSE))</f>
        <v/>
      </c>
      <c r="H7544" s="95" t="str">
        <f t="shared" si="117"/>
        <v/>
      </c>
    </row>
    <row r="7545" spans="1:8" x14ac:dyDescent="0.55000000000000004">
      <c r="A7545" s="76"/>
      <c r="B7545" s="50">
        <v>1</v>
      </c>
      <c r="G7545" s="94" t="str">
        <f>IF(F7545="","",VLOOKUP(F7545,商品マスタ!$K:$L,2,FALSE))</f>
        <v/>
      </c>
      <c r="H7545" s="95" t="str">
        <f t="shared" si="117"/>
        <v/>
      </c>
    </row>
    <row r="7546" spans="1:8" x14ac:dyDescent="0.55000000000000004">
      <c r="A7546" s="76"/>
      <c r="B7546" s="50">
        <v>2</v>
      </c>
      <c r="G7546" s="94" t="str">
        <f>IF(F7546="","",VLOOKUP(F7546,商品マスタ!$K:$L,2,FALSE))</f>
        <v/>
      </c>
      <c r="H7546" s="95" t="str">
        <f t="shared" si="117"/>
        <v/>
      </c>
    </row>
    <row r="7547" spans="1:8" x14ac:dyDescent="0.55000000000000004">
      <c r="A7547" s="76"/>
      <c r="B7547" s="50">
        <v>1</v>
      </c>
      <c r="G7547" s="94" t="str">
        <f>IF(F7547="","",VLOOKUP(F7547,商品マスタ!$K:$L,2,FALSE))</f>
        <v/>
      </c>
      <c r="H7547" s="95" t="str">
        <f t="shared" si="117"/>
        <v/>
      </c>
    </row>
    <row r="7548" spans="1:8" x14ac:dyDescent="0.55000000000000004">
      <c r="A7548" s="76"/>
      <c r="B7548" s="50">
        <v>2</v>
      </c>
      <c r="G7548" s="94" t="str">
        <f>IF(F7548="","",VLOOKUP(F7548,商品マスタ!$K:$L,2,FALSE))</f>
        <v/>
      </c>
      <c r="H7548" s="95" t="str">
        <f t="shared" si="117"/>
        <v/>
      </c>
    </row>
    <row r="7549" spans="1:8" x14ac:dyDescent="0.55000000000000004">
      <c r="A7549" s="76"/>
      <c r="B7549" s="50">
        <v>1</v>
      </c>
      <c r="G7549" s="94" t="str">
        <f>IF(F7549="","",VLOOKUP(F7549,商品マスタ!$K:$L,2,FALSE))</f>
        <v/>
      </c>
      <c r="H7549" s="95" t="str">
        <f t="shared" si="117"/>
        <v/>
      </c>
    </row>
    <row r="7550" spans="1:8" x14ac:dyDescent="0.55000000000000004">
      <c r="A7550" s="76"/>
      <c r="B7550" s="50">
        <v>2</v>
      </c>
      <c r="G7550" s="94" t="str">
        <f>IF(F7550="","",VLOOKUP(F7550,商品マスタ!$K:$L,2,FALSE))</f>
        <v/>
      </c>
      <c r="H7550" s="95" t="str">
        <f t="shared" si="117"/>
        <v/>
      </c>
    </row>
    <row r="7551" spans="1:8" x14ac:dyDescent="0.55000000000000004">
      <c r="A7551" s="76"/>
      <c r="B7551" s="50">
        <v>1</v>
      </c>
      <c r="G7551" s="94" t="str">
        <f>IF(F7551="","",VLOOKUP(F7551,商品マスタ!$K:$L,2,FALSE))</f>
        <v/>
      </c>
      <c r="H7551" s="95" t="str">
        <f t="shared" si="117"/>
        <v/>
      </c>
    </row>
    <row r="7552" spans="1:8" x14ac:dyDescent="0.55000000000000004">
      <c r="A7552" s="76"/>
      <c r="B7552" s="50">
        <v>2</v>
      </c>
      <c r="G7552" s="94" t="str">
        <f>IF(F7552="","",VLOOKUP(F7552,商品マスタ!$K:$L,2,FALSE))</f>
        <v/>
      </c>
      <c r="H7552" s="95" t="str">
        <f t="shared" ref="H7552:H7615" si="118">IF(D7552="","",IF(E7552="",LEN(SUBSTITUTE(D7552," ","")),LEN(SUBSTITUTE(E7552," ",""))))</f>
        <v/>
      </c>
    </row>
    <row r="7553" spans="1:8" x14ac:dyDescent="0.55000000000000004">
      <c r="A7553" s="76"/>
      <c r="B7553" s="50">
        <v>1</v>
      </c>
      <c r="G7553" s="94" t="str">
        <f>IF(F7553="","",VLOOKUP(F7553,商品マスタ!$K:$L,2,FALSE))</f>
        <v/>
      </c>
      <c r="H7553" s="95" t="str">
        <f t="shared" si="118"/>
        <v/>
      </c>
    </row>
    <row r="7554" spans="1:8" x14ac:dyDescent="0.55000000000000004">
      <c r="A7554" s="76"/>
      <c r="B7554" s="50">
        <v>2</v>
      </c>
      <c r="G7554" s="94" t="str">
        <f>IF(F7554="","",VLOOKUP(F7554,商品マスタ!$K:$L,2,FALSE))</f>
        <v/>
      </c>
      <c r="H7554" s="95" t="str">
        <f t="shared" si="118"/>
        <v/>
      </c>
    </row>
    <row r="7555" spans="1:8" x14ac:dyDescent="0.55000000000000004">
      <c r="A7555" s="76"/>
      <c r="B7555" s="50">
        <v>1</v>
      </c>
      <c r="G7555" s="94" t="str">
        <f>IF(F7555="","",VLOOKUP(F7555,商品マスタ!$K:$L,2,FALSE))</f>
        <v/>
      </c>
      <c r="H7555" s="95" t="str">
        <f t="shared" si="118"/>
        <v/>
      </c>
    </row>
    <row r="7556" spans="1:8" x14ac:dyDescent="0.55000000000000004">
      <c r="A7556" s="76"/>
      <c r="B7556" s="50">
        <v>2</v>
      </c>
      <c r="G7556" s="94" t="str">
        <f>IF(F7556="","",VLOOKUP(F7556,商品マスタ!$K:$L,2,FALSE))</f>
        <v/>
      </c>
      <c r="H7556" s="95" t="str">
        <f t="shared" si="118"/>
        <v/>
      </c>
    </row>
    <row r="7557" spans="1:8" x14ac:dyDescent="0.55000000000000004">
      <c r="A7557" s="76"/>
      <c r="B7557" s="50">
        <v>1</v>
      </c>
      <c r="G7557" s="94" t="str">
        <f>IF(F7557="","",VLOOKUP(F7557,商品マスタ!$K:$L,2,FALSE))</f>
        <v/>
      </c>
      <c r="H7557" s="95" t="str">
        <f t="shared" si="118"/>
        <v/>
      </c>
    </row>
    <row r="7558" spans="1:8" x14ac:dyDescent="0.55000000000000004">
      <c r="A7558" s="76"/>
      <c r="B7558" s="50">
        <v>2</v>
      </c>
      <c r="G7558" s="94" t="str">
        <f>IF(F7558="","",VLOOKUP(F7558,商品マスタ!$K:$L,2,FALSE))</f>
        <v/>
      </c>
      <c r="H7558" s="95" t="str">
        <f t="shared" si="118"/>
        <v/>
      </c>
    </row>
    <row r="7559" spans="1:8" x14ac:dyDescent="0.55000000000000004">
      <c r="A7559" s="76"/>
      <c r="B7559" s="50">
        <v>1</v>
      </c>
      <c r="G7559" s="94" t="str">
        <f>IF(F7559="","",VLOOKUP(F7559,商品マスタ!$K:$L,2,FALSE))</f>
        <v/>
      </c>
      <c r="H7559" s="95" t="str">
        <f t="shared" si="118"/>
        <v/>
      </c>
    </row>
    <row r="7560" spans="1:8" x14ac:dyDescent="0.55000000000000004">
      <c r="A7560" s="76"/>
      <c r="B7560" s="50">
        <v>2</v>
      </c>
      <c r="G7560" s="94" t="str">
        <f>IF(F7560="","",VLOOKUP(F7560,商品マスタ!$K:$L,2,FALSE))</f>
        <v/>
      </c>
      <c r="H7560" s="95" t="str">
        <f t="shared" si="118"/>
        <v/>
      </c>
    </row>
    <row r="7561" spans="1:8" x14ac:dyDescent="0.55000000000000004">
      <c r="A7561" s="76"/>
      <c r="B7561" s="50">
        <v>1</v>
      </c>
      <c r="G7561" s="94" t="str">
        <f>IF(F7561="","",VLOOKUP(F7561,商品マスタ!$K:$L,2,FALSE))</f>
        <v/>
      </c>
      <c r="H7561" s="95" t="str">
        <f t="shared" si="118"/>
        <v/>
      </c>
    </row>
    <row r="7562" spans="1:8" x14ac:dyDescent="0.55000000000000004">
      <c r="A7562" s="76"/>
      <c r="B7562" s="50">
        <v>2</v>
      </c>
      <c r="G7562" s="94" t="str">
        <f>IF(F7562="","",VLOOKUP(F7562,商品マスタ!$K:$L,2,FALSE))</f>
        <v/>
      </c>
      <c r="H7562" s="95" t="str">
        <f t="shared" si="118"/>
        <v/>
      </c>
    </row>
    <row r="7563" spans="1:8" x14ac:dyDescent="0.55000000000000004">
      <c r="A7563" s="76"/>
      <c r="B7563" s="50">
        <v>1</v>
      </c>
      <c r="G7563" s="94" t="str">
        <f>IF(F7563="","",VLOOKUP(F7563,商品マスタ!$K:$L,2,FALSE))</f>
        <v/>
      </c>
      <c r="H7563" s="95" t="str">
        <f t="shared" si="118"/>
        <v/>
      </c>
    </row>
    <row r="7564" spans="1:8" x14ac:dyDescent="0.55000000000000004">
      <c r="A7564" s="76"/>
      <c r="B7564" s="50">
        <v>2</v>
      </c>
      <c r="G7564" s="94" t="str">
        <f>IF(F7564="","",VLOOKUP(F7564,商品マスタ!$K:$L,2,FALSE))</f>
        <v/>
      </c>
      <c r="H7564" s="95" t="str">
        <f t="shared" si="118"/>
        <v/>
      </c>
    </row>
    <row r="7565" spans="1:8" x14ac:dyDescent="0.55000000000000004">
      <c r="A7565" s="76"/>
      <c r="B7565" s="50">
        <v>1</v>
      </c>
      <c r="G7565" s="94" t="str">
        <f>IF(F7565="","",VLOOKUP(F7565,商品マスタ!$K:$L,2,FALSE))</f>
        <v/>
      </c>
      <c r="H7565" s="95" t="str">
        <f t="shared" si="118"/>
        <v/>
      </c>
    </row>
    <row r="7566" spans="1:8" x14ac:dyDescent="0.55000000000000004">
      <c r="A7566" s="76"/>
      <c r="B7566" s="50">
        <v>2</v>
      </c>
      <c r="G7566" s="94" t="str">
        <f>IF(F7566="","",VLOOKUP(F7566,商品マスタ!$K:$L,2,FALSE))</f>
        <v/>
      </c>
      <c r="H7566" s="95" t="str">
        <f t="shared" si="118"/>
        <v/>
      </c>
    </row>
    <row r="7567" spans="1:8" x14ac:dyDescent="0.55000000000000004">
      <c r="A7567" s="76"/>
      <c r="B7567" s="50">
        <v>1</v>
      </c>
      <c r="G7567" s="94" t="str">
        <f>IF(F7567="","",VLOOKUP(F7567,商品マスタ!$K:$L,2,FALSE))</f>
        <v/>
      </c>
      <c r="H7567" s="95" t="str">
        <f t="shared" si="118"/>
        <v/>
      </c>
    </row>
    <row r="7568" spans="1:8" x14ac:dyDescent="0.55000000000000004">
      <c r="A7568" s="76"/>
      <c r="B7568" s="50">
        <v>2</v>
      </c>
      <c r="G7568" s="94" t="str">
        <f>IF(F7568="","",VLOOKUP(F7568,商品マスタ!$K:$L,2,FALSE))</f>
        <v/>
      </c>
      <c r="H7568" s="95" t="str">
        <f t="shared" si="118"/>
        <v/>
      </c>
    </row>
    <row r="7569" spans="1:8" x14ac:dyDescent="0.55000000000000004">
      <c r="A7569" s="76"/>
      <c r="B7569" s="50">
        <v>1</v>
      </c>
      <c r="G7569" s="94" t="str">
        <f>IF(F7569="","",VLOOKUP(F7569,商品マスタ!$K:$L,2,FALSE))</f>
        <v/>
      </c>
      <c r="H7569" s="95" t="str">
        <f t="shared" si="118"/>
        <v/>
      </c>
    </row>
    <row r="7570" spans="1:8" x14ac:dyDescent="0.55000000000000004">
      <c r="A7570" s="76"/>
      <c r="B7570" s="50">
        <v>2</v>
      </c>
      <c r="G7570" s="94" t="str">
        <f>IF(F7570="","",VLOOKUP(F7570,商品マスタ!$K:$L,2,FALSE))</f>
        <v/>
      </c>
      <c r="H7570" s="95" t="str">
        <f t="shared" si="118"/>
        <v/>
      </c>
    </row>
    <row r="7571" spans="1:8" x14ac:dyDescent="0.55000000000000004">
      <c r="A7571" s="76"/>
      <c r="B7571" s="50">
        <v>1</v>
      </c>
      <c r="G7571" s="94" t="str">
        <f>IF(F7571="","",VLOOKUP(F7571,商品マスタ!$K:$L,2,FALSE))</f>
        <v/>
      </c>
      <c r="H7571" s="95" t="str">
        <f t="shared" si="118"/>
        <v/>
      </c>
    </row>
    <row r="7572" spans="1:8" x14ac:dyDescent="0.55000000000000004">
      <c r="A7572" s="76"/>
      <c r="B7572" s="50">
        <v>2</v>
      </c>
      <c r="G7572" s="94" t="str">
        <f>IF(F7572="","",VLOOKUP(F7572,商品マスタ!$K:$L,2,FALSE))</f>
        <v/>
      </c>
      <c r="H7572" s="95" t="str">
        <f t="shared" si="118"/>
        <v/>
      </c>
    </row>
    <row r="7573" spans="1:8" x14ac:dyDescent="0.55000000000000004">
      <c r="A7573" s="76"/>
      <c r="B7573" s="50">
        <v>1</v>
      </c>
      <c r="G7573" s="94" t="str">
        <f>IF(F7573="","",VLOOKUP(F7573,商品マスタ!$K:$L,2,FALSE))</f>
        <v/>
      </c>
      <c r="H7573" s="95" t="str">
        <f t="shared" si="118"/>
        <v/>
      </c>
    </row>
    <row r="7574" spans="1:8" x14ac:dyDescent="0.55000000000000004">
      <c r="A7574" s="76"/>
      <c r="B7574" s="50">
        <v>2</v>
      </c>
      <c r="G7574" s="94" t="str">
        <f>IF(F7574="","",VLOOKUP(F7574,商品マスタ!$K:$L,2,FALSE))</f>
        <v/>
      </c>
      <c r="H7574" s="95" t="str">
        <f t="shared" si="118"/>
        <v/>
      </c>
    </row>
    <row r="7575" spans="1:8" x14ac:dyDescent="0.55000000000000004">
      <c r="A7575" s="76"/>
      <c r="B7575" s="50">
        <v>1</v>
      </c>
      <c r="G7575" s="94" t="str">
        <f>IF(F7575="","",VLOOKUP(F7575,商品マスタ!$K:$L,2,FALSE))</f>
        <v/>
      </c>
      <c r="H7575" s="95" t="str">
        <f t="shared" si="118"/>
        <v/>
      </c>
    </row>
    <row r="7576" spans="1:8" x14ac:dyDescent="0.55000000000000004">
      <c r="A7576" s="76"/>
      <c r="B7576" s="50">
        <v>2</v>
      </c>
      <c r="G7576" s="94" t="str">
        <f>IF(F7576="","",VLOOKUP(F7576,商品マスタ!$K:$L,2,FALSE))</f>
        <v/>
      </c>
      <c r="H7576" s="95" t="str">
        <f t="shared" si="118"/>
        <v/>
      </c>
    </row>
    <row r="7577" spans="1:8" x14ac:dyDescent="0.55000000000000004">
      <c r="A7577" s="76"/>
      <c r="B7577" s="50">
        <v>1</v>
      </c>
      <c r="G7577" s="94" t="str">
        <f>IF(F7577="","",VLOOKUP(F7577,商品マスタ!$K:$L,2,FALSE))</f>
        <v/>
      </c>
      <c r="H7577" s="95" t="str">
        <f t="shared" si="118"/>
        <v/>
      </c>
    </row>
    <row r="7578" spans="1:8" x14ac:dyDescent="0.55000000000000004">
      <c r="A7578" s="76"/>
      <c r="B7578" s="50">
        <v>2</v>
      </c>
      <c r="G7578" s="94" t="str">
        <f>IF(F7578="","",VLOOKUP(F7578,商品マスタ!$K:$L,2,FALSE))</f>
        <v/>
      </c>
      <c r="H7578" s="95" t="str">
        <f t="shared" si="118"/>
        <v/>
      </c>
    </row>
    <row r="7579" spans="1:8" x14ac:dyDescent="0.55000000000000004">
      <c r="A7579" s="76"/>
      <c r="B7579" s="50">
        <v>1</v>
      </c>
      <c r="G7579" s="94" t="str">
        <f>IF(F7579="","",VLOOKUP(F7579,商品マスタ!$K:$L,2,FALSE))</f>
        <v/>
      </c>
      <c r="H7579" s="95" t="str">
        <f t="shared" si="118"/>
        <v/>
      </c>
    </row>
    <row r="7580" spans="1:8" x14ac:dyDescent="0.55000000000000004">
      <c r="A7580" s="76"/>
      <c r="B7580" s="50">
        <v>2</v>
      </c>
      <c r="G7580" s="94" t="str">
        <f>IF(F7580="","",VLOOKUP(F7580,商品マスタ!$K:$L,2,FALSE))</f>
        <v/>
      </c>
      <c r="H7580" s="95" t="str">
        <f t="shared" si="118"/>
        <v/>
      </c>
    </row>
    <row r="7581" spans="1:8" x14ac:dyDescent="0.55000000000000004">
      <c r="A7581" s="76"/>
      <c r="B7581" s="50">
        <v>1</v>
      </c>
      <c r="G7581" s="94" t="str">
        <f>IF(F7581="","",VLOOKUP(F7581,商品マスタ!$K:$L,2,FALSE))</f>
        <v/>
      </c>
      <c r="H7581" s="95" t="str">
        <f t="shared" si="118"/>
        <v/>
      </c>
    </row>
    <row r="7582" spans="1:8" x14ac:dyDescent="0.55000000000000004">
      <c r="A7582" s="76"/>
      <c r="B7582" s="50">
        <v>2</v>
      </c>
      <c r="G7582" s="94" t="str">
        <f>IF(F7582="","",VLOOKUP(F7582,商品マスタ!$K:$L,2,FALSE))</f>
        <v/>
      </c>
      <c r="H7582" s="95" t="str">
        <f t="shared" si="118"/>
        <v/>
      </c>
    </row>
    <row r="7583" spans="1:8" x14ac:dyDescent="0.55000000000000004">
      <c r="A7583" s="76"/>
      <c r="B7583" s="50">
        <v>1</v>
      </c>
      <c r="G7583" s="94" t="str">
        <f>IF(F7583="","",VLOOKUP(F7583,商品マスタ!$K:$L,2,FALSE))</f>
        <v/>
      </c>
      <c r="H7583" s="95" t="str">
        <f t="shared" si="118"/>
        <v/>
      </c>
    </row>
    <row r="7584" spans="1:8" x14ac:dyDescent="0.55000000000000004">
      <c r="A7584" s="76"/>
      <c r="B7584" s="50">
        <v>2</v>
      </c>
      <c r="G7584" s="94" t="str">
        <f>IF(F7584="","",VLOOKUP(F7584,商品マスタ!$K:$L,2,FALSE))</f>
        <v/>
      </c>
      <c r="H7584" s="95" t="str">
        <f t="shared" si="118"/>
        <v/>
      </c>
    </row>
    <row r="7585" spans="1:8" x14ac:dyDescent="0.55000000000000004">
      <c r="A7585" s="76"/>
      <c r="B7585" s="50">
        <v>1</v>
      </c>
      <c r="G7585" s="94" t="str">
        <f>IF(F7585="","",VLOOKUP(F7585,商品マスタ!$K:$L,2,FALSE))</f>
        <v/>
      </c>
      <c r="H7585" s="95" t="str">
        <f t="shared" si="118"/>
        <v/>
      </c>
    </row>
    <row r="7586" spans="1:8" x14ac:dyDescent="0.55000000000000004">
      <c r="A7586" s="76"/>
      <c r="B7586" s="50">
        <v>2</v>
      </c>
      <c r="G7586" s="94" t="str">
        <f>IF(F7586="","",VLOOKUP(F7586,商品マスタ!$K:$L,2,FALSE))</f>
        <v/>
      </c>
      <c r="H7586" s="95" t="str">
        <f t="shared" si="118"/>
        <v/>
      </c>
    </row>
    <row r="7587" spans="1:8" x14ac:dyDescent="0.55000000000000004">
      <c r="A7587" s="76"/>
      <c r="B7587" s="50">
        <v>1</v>
      </c>
      <c r="G7587" s="94" t="str">
        <f>IF(F7587="","",VLOOKUP(F7587,商品マスタ!$K:$L,2,FALSE))</f>
        <v/>
      </c>
      <c r="H7587" s="95" t="str">
        <f t="shared" si="118"/>
        <v/>
      </c>
    </row>
    <row r="7588" spans="1:8" x14ac:dyDescent="0.55000000000000004">
      <c r="A7588" s="76"/>
      <c r="B7588" s="50">
        <v>2</v>
      </c>
      <c r="G7588" s="94" t="str">
        <f>IF(F7588="","",VLOOKUP(F7588,商品マスタ!$K:$L,2,FALSE))</f>
        <v/>
      </c>
      <c r="H7588" s="95" t="str">
        <f t="shared" si="118"/>
        <v/>
      </c>
    </row>
    <row r="7589" spans="1:8" x14ac:dyDescent="0.55000000000000004">
      <c r="A7589" s="76"/>
      <c r="B7589" s="50">
        <v>1</v>
      </c>
      <c r="G7589" s="94" t="str">
        <f>IF(F7589="","",VLOOKUP(F7589,商品マスタ!$K:$L,2,FALSE))</f>
        <v/>
      </c>
      <c r="H7589" s="95" t="str">
        <f t="shared" si="118"/>
        <v/>
      </c>
    </row>
    <row r="7590" spans="1:8" x14ac:dyDescent="0.55000000000000004">
      <c r="A7590" s="76"/>
      <c r="B7590" s="50">
        <v>2</v>
      </c>
      <c r="G7590" s="94" t="str">
        <f>IF(F7590="","",VLOOKUP(F7590,商品マスタ!$K:$L,2,FALSE))</f>
        <v/>
      </c>
      <c r="H7590" s="95" t="str">
        <f t="shared" si="118"/>
        <v/>
      </c>
    </row>
    <row r="7591" spans="1:8" x14ac:dyDescent="0.55000000000000004">
      <c r="A7591" s="76"/>
      <c r="B7591" s="50">
        <v>1</v>
      </c>
      <c r="G7591" s="94" t="str">
        <f>IF(F7591="","",VLOOKUP(F7591,商品マスタ!$K:$L,2,FALSE))</f>
        <v/>
      </c>
      <c r="H7591" s="95" t="str">
        <f t="shared" si="118"/>
        <v/>
      </c>
    </row>
    <row r="7592" spans="1:8" x14ac:dyDescent="0.55000000000000004">
      <c r="A7592" s="76"/>
      <c r="B7592" s="50">
        <v>2</v>
      </c>
      <c r="G7592" s="94" t="str">
        <f>IF(F7592="","",VLOOKUP(F7592,商品マスタ!$K:$L,2,FALSE))</f>
        <v/>
      </c>
      <c r="H7592" s="95" t="str">
        <f t="shared" si="118"/>
        <v/>
      </c>
    </row>
    <row r="7593" spans="1:8" x14ac:dyDescent="0.55000000000000004">
      <c r="A7593" s="76"/>
      <c r="B7593" s="50">
        <v>1</v>
      </c>
      <c r="G7593" s="94" t="str">
        <f>IF(F7593="","",VLOOKUP(F7593,商品マスタ!$K:$L,2,FALSE))</f>
        <v/>
      </c>
      <c r="H7593" s="95" t="str">
        <f t="shared" si="118"/>
        <v/>
      </c>
    </row>
    <row r="7594" spans="1:8" x14ac:dyDescent="0.55000000000000004">
      <c r="A7594" s="76"/>
      <c r="B7594" s="50">
        <v>2</v>
      </c>
      <c r="G7594" s="94" t="str">
        <f>IF(F7594="","",VLOOKUP(F7594,商品マスタ!$K:$L,2,FALSE))</f>
        <v/>
      </c>
      <c r="H7594" s="95" t="str">
        <f t="shared" si="118"/>
        <v/>
      </c>
    </row>
    <row r="7595" spans="1:8" x14ac:dyDescent="0.55000000000000004">
      <c r="A7595" s="76"/>
      <c r="B7595" s="50">
        <v>1</v>
      </c>
      <c r="G7595" s="94" t="str">
        <f>IF(F7595="","",VLOOKUP(F7595,商品マスタ!$K:$L,2,FALSE))</f>
        <v/>
      </c>
      <c r="H7595" s="95" t="str">
        <f t="shared" si="118"/>
        <v/>
      </c>
    </row>
    <row r="7596" spans="1:8" x14ac:dyDescent="0.55000000000000004">
      <c r="A7596" s="76"/>
      <c r="B7596" s="50">
        <v>2</v>
      </c>
      <c r="G7596" s="94" t="str">
        <f>IF(F7596="","",VLOOKUP(F7596,商品マスタ!$K:$L,2,FALSE))</f>
        <v/>
      </c>
      <c r="H7596" s="95" t="str">
        <f t="shared" si="118"/>
        <v/>
      </c>
    </row>
    <row r="7597" spans="1:8" x14ac:dyDescent="0.55000000000000004">
      <c r="A7597" s="76"/>
      <c r="B7597" s="50">
        <v>1</v>
      </c>
      <c r="G7597" s="94" t="str">
        <f>IF(F7597="","",VLOOKUP(F7597,商品マスタ!$K:$L,2,FALSE))</f>
        <v/>
      </c>
      <c r="H7597" s="95" t="str">
        <f t="shared" si="118"/>
        <v/>
      </c>
    </row>
    <row r="7598" spans="1:8" x14ac:dyDescent="0.55000000000000004">
      <c r="A7598" s="76"/>
      <c r="B7598" s="50">
        <v>2</v>
      </c>
      <c r="G7598" s="94" t="str">
        <f>IF(F7598="","",VLOOKUP(F7598,商品マスタ!$K:$L,2,FALSE))</f>
        <v/>
      </c>
      <c r="H7598" s="95" t="str">
        <f t="shared" si="118"/>
        <v/>
      </c>
    </row>
    <row r="7599" spans="1:8" x14ac:dyDescent="0.55000000000000004">
      <c r="A7599" s="76"/>
      <c r="B7599" s="50">
        <v>1</v>
      </c>
      <c r="G7599" s="94" t="str">
        <f>IF(F7599="","",VLOOKUP(F7599,商品マスタ!$K:$L,2,FALSE))</f>
        <v/>
      </c>
      <c r="H7599" s="95" t="str">
        <f t="shared" si="118"/>
        <v/>
      </c>
    </row>
    <row r="7600" spans="1:8" x14ac:dyDescent="0.55000000000000004">
      <c r="A7600" s="76"/>
      <c r="B7600" s="50">
        <v>2</v>
      </c>
      <c r="G7600" s="94" t="str">
        <f>IF(F7600="","",VLOOKUP(F7600,商品マスタ!$K:$L,2,FALSE))</f>
        <v/>
      </c>
      <c r="H7600" s="95" t="str">
        <f t="shared" si="118"/>
        <v/>
      </c>
    </row>
    <row r="7601" spans="1:8" x14ac:dyDescent="0.55000000000000004">
      <c r="A7601" s="76"/>
      <c r="B7601" s="50">
        <v>1</v>
      </c>
      <c r="G7601" s="94" t="str">
        <f>IF(F7601="","",VLOOKUP(F7601,商品マスタ!$K:$L,2,FALSE))</f>
        <v/>
      </c>
      <c r="H7601" s="95" t="str">
        <f t="shared" si="118"/>
        <v/>
      </c>
    </row>
    <row r="7602" spans="1:8" x14ac:dyDescent="0.55000000000000004">
      <c r="A7602" s="76"/>
      <c r="B7602" s="50">
        <v>2</v>
      </c>
      <c r="G7602" s="94" t="str">
        <f>IF(F7602="","",VLOOKUP(F7602,商品マスタ!$K:$L,2,FALSE))</f>
        <v/>
      </c>
      <c r="H7602" s="95" t="str">
        <f t="shared" si="118"/>
        <v/>
      </c>
    </row>
    <row r="7603" spans="1:8" x14ac:dyDescent="0.55000000000000004">
      <c r="A7603" s="76"/>
      <c r="B7603" s="50">
        <v>1</v>
      </c>
      <c r="G7603" s="94" t="str">
        <f>IF(F7603="","",VLOOKUP(F7603,商品マスタ!$K:$L,2,FALSE))</f>
        <v/>
      </c>
      <c r="H7603" s="95" t="str">
        <f t="shared" si="118"/>
        <v/>
      </c>
    </row>
    <row r="7604" spans="1:8" x14ac:dyDescent="0.55000000000000004">
      <c r="A7604" s="76"/>
      <c r="B7604" s="50">
        <v>2</v>
      </c>
      <c r="G7604" s="94" t="str">
        <f>IF(F7604="","",VLOOKUP(F7604,商品マスタ!$K:$L,2,FALSE))</f>
        <v/>
      </c>
      <c r="H7604" s="95" t="str">
        <f t="shared" si="118"/>
        <v/>
      </c>
    </row>
    <row r="7605" spans="1:8" x14ac:dyDescent="0.55000000000000004">
      <c r="A7605" s="76"/>
      <c r="B7605" s="50">
        <v>1</v>
      </c>
      <c r="G7605" s="94" t="str">
        <f>IF(F7605="","",VLOOKUP(F7605,商品マスタ!$K:$L,2,FALSE))</f>
        <v/>
      </c>
      <c r="H7605" s="95" t="str">
        <f t="shared" si="118"/>
        <v/>
      </c>
    </row>
    <row r="7606" spans="1:8" x14ac:dyDescent="0.55000000000000004">
      <c r="A7606" s="76"/>
      <c r="B7606" s="50">
        <v>2</v>
      </c>
      <c r="G7606" s="94" t="str">
        <f>IF(F7606="","",VLOOKUP(F7606,商品マスタ!$K:$L,2,FALSE))</f>
        <v/>
      </c>
      <c r="H7606" s="95" t="str">
        <f t="shared" si="118"/>
        <v/>
      </c>
    </row>
    <row r="7607" spans="1:8" x14ac:dyDescent="0.55000000000000004">
      <c r="A7607" s="76"/>
      <c r="B7607" s="50">
        <v>1</v>
      </c>
      <c r="G7607" s="94" t="str">
        <f>IF(F7607="","",VLOOKUP(F7607,商品マスタ!$K:$L,2,FALSE))</f>
        <v/>
      </c>
      <c r="H7607" s="95" t="str">
        <f t="shared" si="118"/>
        <v/>
      </c>
    </row>
    <row r="7608" spans="1:8" x14ac:dyDescent="0.55000000000000004">
      <c r="A7608" s="76"/>
      <c r="B7608" s="50">
        <v>2</v>
      </c>
      <c r="G7608" s="94" t="str">
        <f>IF(F7608="","",VLOOKUP(F7608,商品マスタ!$K:$L,2,FALSE))</f>
        <v/>
      </c>
      <c r="H7608" s="95" t="str">
        <f t="shared" si="118"/>
        <v/>
      </c>
    </row>
    <row r="7609" spans="1:8" x14ac:dyDescent="0.55000000000000004">
      <c r="A7609" s="76"/>
      <c r="B7609" s="50">
        <v>1</v>
      </c>
      <c r="G7609" s="94" t="str">
        <f>IF(F7609="","",VLOOKUP(F7609,商品マスタ!$K:$L,2,FALSE))</f>
        <v/>
      </c>
      <c r="H7609" s="95" t="str">
        <f t="shared" si="118"/>
        <v/>
      </c>
    </row>
    <row r="7610" spans="1:8" x14ac:dyDescent="0.55000000000000004">
      <c r="A7610" s="76"/>
      <c r="B7610" s="50">
        <v>2</v>
      </c>
      <c r="G7610" s="94" t="str">
        <f>IF(F7610="","",VLOOKUP(F7610,商品マスタ!$K:$L,2,FALSE))</f>
        <v/>
      </c>
      <c r="H7610" s="95" t="str">
        <f t="shared" si="118"/>
        <v/>
      </c>
    </row>
    <row r="7611" spans="1:8" x14ac:dyDescent="0.55000000000000004">
      <c r="A7611" s="76"/>
      <c r="B7611" s="50">
        <v>1</v>
      </c>
      <c r="G7611" s="94" t="str">
        <f>IF(F7611="","",VLOOKUP(F7611,商品マスタ!$K:$L,2,FALSE))</f>
        <v/>
      </c>
      <c r="H7611" s="95" t="str">
        <f t="shared" si="118"/>
        <v/>
      </c>
    </row>
    <row r="7612" spans="1:8" x14ac:dyDescent="0.55000000000000004">
      <c r="A7612" s="76"/>
      <c r="B7612" s="50">
        <v>2</v>
      </c>
      <c r="G7612" s="94" t="str">
        <f>IF(F7612="","",VLOOKUP(F7612,商品マスタ!$K:$L,2,FALSE))</f>
        <v/>
      </c>
      <c r="H7612" s="95" t="str">
        <f t="shared" si="118"/>
        <v/>
      </c>
    </row>
    <row r="7613" spans="1:8" x14ac:dyDescent="0.55000000000000004">
      <c r="A7613" s="76"/>
      <c r="B7613" s="50">
        <v>1</v>
      </c>
      <c r="G7613" s="94" t="str">
        <f>IF(F7613="","",VLOOKUP(F7613,商品マスタ!$K:$L,2,FALSE))</f>
        <v/>
      </c>
      <c r="H7613" s="95" t="str">
        <f t="shared" si="118"/>
        <v/>
      </c>
    </row>
    <row r="7614" spans="1:8" x14ac:dyDescent="0.55000000000000004">
      <c r="A7614" s="76"/>
      <c r="B7614" s="50">
        <v>2</v>
      </c>
      <c r="G7614" s="94" t="str">
        <f>IF(F7614="","",VLOOKUP(F7614,商品マスタ!$K:$L,2,FALSE))</f>
        <v/>
      </c>
      <c r="H7614" s="95" t="str">
        <f t="shared" si="118"/>
        <v/>
      </c>
    </row>
    <row r="7615" spans="1:8" x14ac:dyDescent="0.55000000000000004">
      <c r="A7615" s="76"/>
      <c r="B7615" s="50">
        <v>1</v>
      </c>
      <c r="G7615" s="94" t="str">
        <f>IF(F7615="","",VLOOKUP(F7615,商品マスタ!$K:$L,2,FALSE))</f>
        <v/>
      </c>
      <c r="H7615" s="95" t="str">
        <f t="shared" si="118"/>
        <v/>
      </c>
    </row>
    <row r="7616" spans="1:8" x14ac:dyDescent="0.55000000000000004">
      <c r="A7616" s="76"/>
      <c r="B7616" s="50">
        <v>2</v>
      </c>
      <c r="G7616" s="94" t="str">
        <f>IF(F7616="","",VLOOKUP(F7616,商品マスタ!$K:$L,2,FALSE))</f>
        <v/>
      </c>
      <c r="H7616" s="95" t="str">
        <f t="shared" ref="H7616:H7679" si="119">IF(D7616="","",IF(E7616="",LEN(SUBSTITUTE(D7616," ","")),LEN(SUBSTITUTE(E7616," ",""))))</f>
        <v/>
      </c>
    </row>
    <row r="7617" spans="1:8" x14ac:dyDescent="0.55000000000000004">
      <c r="A7617" s="76"/>
      <c r="B7617" s="50">
        <v>1</v>
      </c>
      <c r="G7617" s="94" t="str">
        <f>IF(F7617="","",VLOOKUP(F7617,商品マスタ!$K:$L,2,FALSE))</f>
        <v/>
      </c>
      <c r="H7617" s="95" t="str">
        <f t="shared" si="119"/>
        <v/>
      </c>
    </row>
    <row r="7618" spans="1:8" x14ac:dyDescent="0.55000000000000004">
      <c r="A7618" s="76"/>
      <c r="B7618" s="50">
        <v>2</v>
      </c>
      <c r="G7618" s="94" t="str">
        <f>IF(F7618="","",VLOOKUP(F7618,商品マスタ!$K:$L,2,FALSE))</f>
        <v/>
      </c>
      <c r="H7618" s="95" t="str">
        <f t="shared" si="119"/>
        <v/>
      </c>
    </row>
    <row r="7619" spans="1:8" x14ac:dyDescent="0.55000000000000004">
      <c r="A7619" s="76"/>
      <c r="B7619" s="50">
        <v>1</v>
      </c>
      <c r="G7619" s="94" t="str">
        <f>IF(F7619="","",VLOOKUP(F7619,商品マスタ!$K:$L,2,FALSE))</f>
        <v/>
      </c>
      <c r="H7619" s="95" t="str">
        <f t="shared" si="119"/>
        <v/>
      </c>
    </row>
    <row r="7620" spans="1:8" x14ac:dyDescent="0.55000000000000004">
      <c r="A7620" s="76"/>
      <c r="B7620" s="50">
        <v>2</v>
      </c>
      <c r="G7620" s="94" t="str">
        <f>IF(F7620="","",VLOOKUP(F7620,商品マスタ!$K:$L,2,FALSE))</f>
        <v/>
      </c>
      <c r="H7620" s="95" t="str">
        <f t="shared" si="119"/>
        <v/>
      </c>
    </row>
    <row r="7621" spans="1:8" x14ac:dyDescent="0.55000000000000004">
      <c r="A7621" s="76"/>
      <c r="B7621" s="50">
        <v>1</v>
      </c>
      <c r="G7621" s="94" t="str">
        <f>IF(F7621="","",VLOOKUP(F7621,商品マスタ!$K:$L,2,FALSE))</f>
        <v/>
      </c>
      <c r="H7621" s="95" t="str">
        <f t="shared" si="119"/>
        <v/>
      </c>
    </row>
    <row r="7622" spans="1:8" x14ac:dyDescent="0.55000000000000004">
      <c r="A7622" s="76"/>
      <c r="B7622" s="50">
        <v>2</v>
      </c>
      <c r="G7622" s="94" t="str">
        <f>IF(F7622="","",VLOOKUP(F7622,商品マスタ!$K:$L,2,FALSE))</f>
        <v/>
      </c>
      <c r="H7622" s="95" t="str">
        <f t="shared" si="119"/>
        <v/>
      </c>
    </row>
    <row r="7623" spans="1:8" x14ac:dyDescent="0.55000000000000004">
      <c r="A7623" s="76"/>
      <c r="B7623" s="50">
        <v>1</v>
      </c>
      <c r="G7623" s="94" t="str">
        <f>IF(F7623="","",VLOOKUP(F7623,商品マスタ!$K:$L,2,FALSE))</f>
        <v/>
      </c>
      <c r="H7623" s="95" t="str">
        <f t="shared" si="119"/>
        <v/>
      </c>
    </row>
    <row r="7624" spans="1:8" x14ac:dyDescent="0.55000000000000004">
      <c r="A7624" s="76"/>
      <c r="B7624" s="50">
        <v>2</v>
      </c>
      <c r="G7624" s="94" t="str">
        <f>IF(F7624="","",VLOOKUP(F7624,商品マスタ!$K:$L,2,FALSE))</f>
        <v/>
      </c>
      <c r="H7624" s="95" t="str">
        <f t="shared" si="119"/>
        <v/>
      </c>
    </row>
    <row r="7625" spans="1:8" x14ac:dyDescent="0.55000000000000004">
      <c r="A7625" s="76"/>
      <c r="B7625" s="50">
        <v>1</v>
      </c>
      <c r="G7625" s="94" t="str">
        <f>IF(F7625="","",VLOOKUP(F7625,商品マスタ!$K:$L,2,FALSE))</f>
        <v/>
      </c>
      <c r="H7625" s="95" t="str">
        <f t="shared" si="119"/>
        <v/>
      </c>
    </row>
    <row r="7626" spans="1:8" x14ac:dyDescent="0.55000000000000004">
      <c r="A7626" s="76"/>
      <c r="B7626" s="50">
        <v>2</v>
      </c>
      <c r="G7626" s="94" t="str">
        <f>IF(F7626="","",VLOOKUP(F7626,商品マスタ!$K:$L,2,FALSE))</f>
        <v/>
      </c>
      <c r="H7626" s="95" t="str">
        <f t="shared" si="119"/>
        <v/>
      </c>
    </row>
    <row r="7627" spans="1:8" x14ac:dyDescent="0.55000000000000004">
      <c r="A7627" s="76"/>
      <c r="B7627" s="50">
        <v>1</v>
      </c>
      <c r="G7627" s="94" t="str">
        <f>IF(F7627="","",VLOOKUP(F7627,商品マスタ!$K:$L,2,FALSE))</f>
        <v/>
      </c>
      <c r="H7627" s="95" t="str">
        <f t="shared" si="119"/>
        <v/>
      </c>
    </row>
    <row r="7628" spans="1:8" x14ac:dyDescent="0.55000000000000004">
      <c r="A7628" s="76"/>
      <c r="B7628" s="50">
        <v>2</v>
      </c>
      <c r="G7628" s="94" t="str">
        <f>IF(F7628="","",VLOOKUP(F7628,商品マスタ!$K:$L,2,FALSE))</f>
        <v/>
      </c>
      <c r="H7628" s="95" t="str">
        <f t="shared" si="119"/>
        <v/>
      </c>
    </row>
    <row r="7629" spans="1:8" x14ac:dyDescent="0.55000000000000004">
      <c r="A7629" s="76"/>
      <c r="B7629" s="50">
        <v>1</v>
      </c>
      <c r="G7629" s="94" t="str">
        <f>IF(F7629="","",VLOOKUP(F7629,商品マスタ!$K:$L,2,FALSE))</f>
        <v/>
      </c>
      <c r="H7629" s="95" t="str">
        <f t="shared" si="119"/>
        <v/>
      </c>
    </row>
    <row r="7630" spans="1:8" x14ac:dyDescent="0.55000000000000004">
      <c r="A7630" s="76"/>
      <c r="B7630" s="50">
        <v>2</v>
      </c>
      <c r="G7630" s="94" t="str">
        <f>IF(F7630="","",VLOOKUP(F7630,商品マスタ!$K:$L,2,FALSE))</f>
        <v/>
      </c>
      <c r="H7630" s="95" t="str">
        <f t="shared" si="119"/>
        <v/>
      </c>
    </row>
    <row r="7631" spans="1:8" x14ac:dyDescent="0.55000000000000004">
      <c r="A7631" s="76"/>
      <c r="B7631" s="50">
        <v>1</v>
      </c>
      <c r="G7631" s="94" t="str">
        <f>IF(F7631="","",VLOOKUP(F7631,商品マスタ!$K:$L,2,FALSE))</f>
        <v/>
      </c>
      <c r="H7631" s="95" t="str">
        <f t="shared" si="119"/>
        <v/>
      </c>
    </row>
    <row r="7632" spans="1:8" x14ac:dyDescent="0.55000000000000004">
      <c r="A7632" s="76"/>
      <c r="B7632" s="50">
        <v>2</v>
      </c>
      <c r="G7632" s="94" t="str">
        <f>IF(F7632="","",VLOOKUP(F7632,商品マスタ!$K:$L,2,FALSE))</f>
        <v/>
      </c>
      <c r="H7632" s="95" t="str">
        <f t="shared" si="119"/>
        <v/>
      </c>
    </row>
    <row r="7633" spans="1:8" x14ac:dyDescent="0.55000000000000004">
      <c r="A7633" s="76"/>
      <c r="B7633" s="50">
        <v>1</v>
      </c>
      <c r="G7633" s="94" t="str">
        <f>IF(F7633="","",VLOOKUP(F7633,商品マスタ!$K:$L,2,FALSE))</f>
        <v/>
      </c>
      <c r="H7633" s="95" t="str">
        <f t="shared" si="119"/>
        <v/>
      </c>
    </row>
    <row r="7634" spans="1:8" x14ac:dyDescent="0.55000000000000004">
      <c r="A7634" s="76"/>
      <c r="B7634" s="50">
        <v>2</v>
      </c>
      <c r="G7634" s="94" t="str">
        <f>IF(F7634="","",VLOOKUP(F7634,商品マスタ!$K:$L,2,FALSE))</f>
        <v/>
      </c>
      <c r="H7634" s="95" t="str">
        <f t="shared" si="119"/>
        <v/>
      </c>
    </row>
    <row r="7635" spans="1:8" x14ac:dyDescent="0.55000000000000004">
      <c r="A7635" s="76"/>
      <c r="B7635" s="50">
        <v>1</v>
      </c>
      <c r="G7635" s="94" t="str">
        <f>IF(F7635="","",VLOOKUP(F7635,商品マスタ!$K:$L,2,FALSE))</f>
        <v/>
      </c>
      <c r="H7635" s="95" t="str">
        <f t="shared" si="119"/>
        <v/>
      </c>
    </row>
    <row r="7636" spans="1:8" x14ac:dyDescent="0.55000000000000004">
      <c r="A7636" s="76"/>
      <c r="B7636" s="50">
        <v>2</v>
      </c>
      <c r="G7636" s="94" t="str">
        <f>IF(F7636="","",VLOOKUP(F7636,商品マスタ!$K:$L,2,FALSE))</f>
        <v/>
      </c>
      <c r="H7636" s="95" t="str">
        <f t="shared" si="119"/>
        <v/>
      </c>
    </row>
    <row r="7637" spans="1:8" x14ac:dyDescent="0.55000000000000004">
      <c r="A7637" s="76"/>
      <c r="B7637" s="50">
        <v>1</v>
      </c>
      <c r="G7637" s="94" t="str">
        <f>IF(F7637="","",VLOOKUP(F7637,商品マスタ!$K:$L,2,FALSE))</f>
        <v/>
      </c>
      <c r="H7637" s="95" t="str">
        <f t="shared" si="119"/>
        <v/>
      </c>
    </row>
    <row r="7638" spans="1:8" x14ac:dyDescent="0.55000000000000004">
      <c r="A7638" s="76"/>
      <c r="B7638" s="50">
        <v>2</v>
      </c>
      <c r="G7638" s="94" t="str">
        <f>IF(F7638="","",VLOOKUP(F7638,商品マスタ!$K:$L,2,FALSE))</f>
        <v/>
      </c>
      <c r="H7638" s="95" t="str">
        <f t="shared" si="119"/>
        <v/>
      </c>
    </row>
    <row r="7639" spans="1:8" x14ac:dyDescent="0.55000000000000004">
      <c r="A7639" s="76"/>
      <c r="B7639" s="50">
        <v>1</v>
      </c>
      <c r="G7639" s="94" t="str">
        <f>IF(F7639="","",VLOOKUP(F7639,商品マスタ!$K:$L,2,FALSE))</f>
        <v/>
      </c>
      <c r="H7639" s="95" t="str">
        <f t="shared" si="119"/>
        <v/>
      </c>
    </row>
    <row r="7640" spans="1:8" x14ac:dyDescent="0.55000000000000004">
      <c r="A7640" s="76"/>
      <c r="B7640" s="50">
        <v>2</v>
      </c>
      <c r="G7640" s="94" t="str">
        <f>IF(F7640="","",VLOOKUP(F7640,商品マスタ!$K:$L,2,FALSE))</f>
        <v/>
      </c>
      <c r="H7640" s="95" t="str">
        <f t="shared" si="119"/>
        <v/>
      </c>
    </row>
    <row r="7641" spans="1:8" x14ac:dyDescent="0.55000000000000004">
      <c r="A7641" s="76"/>
      <c r="B7641" s="50">
        <v>1</v>
      </c>
      <c r="G7641" s="94" t="str">
        <f>IF(F7641="","",VLOOKUP(F7641,商品マスタ!$K:$L,2,FALSE))</f>
        <v/>
      </c>
      <c r="H7641" s="95" t="str">
        <f t="shared" si="119"/>
        <v/>
      </c>
    </row>
    <row r="7642" spans="1:8" x14ac:dyDescent="0.55000000000000004">
      <c r="A7642" s="76"/>
      <c r="B7642" s="50">
        <v>2</v>
      </c>
      <c r="G7642" s="94" t="str">
        <f>IF(F7642="","",VLOOKUP(F7642,商品マスタ!$K:$L,2,FALSE))</f>
        <v/>
      </c>
      <c r="H7642" s="95" t="str">
        <f t="shared" si="119"/>
        <v/>
      </c>
    </row>
    <row r="7643" spans="1:8" x14ac:dyDescent="0.55000000000000004">
      <c r="A7643" s="76"/>
      <c r="B7643" s="50">
        <v>1</v>
      </c>
      <c r="G7643" s="94" t="str">
        <f>IF(F7643="","",VLOOKUP(F7643,商品マスタ!$K:$L,2,FALSE))</f>
        <v/>
      </c>
      <c r="H7643" s="95" t="str">
        <f t="shared" si="119"/>
        <v/>
      </c>
    </row>
    <row r="7644" spans="1:8" x14ac:dyDescent="0.55000000000000004">
      <c r="A7644" s="76"/>
      <c r="B7644" s="50">
        <v>2</v>
      </c>
      <c r="G7644" s="94" t="str">
        <f>IF(F7644="","",VLOOKUP(F7644,商品マスタ!$K:$L,2,FALSE))</f>
        <v/>
      </c>
      <c r="H7644" s="95" t="str">
        <f t="shared" si="119"/>
        <v/>
      </c>
    </row>
    <row r="7645" spans="1:8" x14ac:dyDescent="0.55000000000000004">
      <c r="A7645" s="76"/>
      <c r="B7645" s="50">
        <v>1</v>
      </c>
      <c r="G7645" s="94" t="str">
        <f>IF(F7645="","",VLOOKUP(F7645,商品マスタ!$K:$L,2,FALSE))</f>
        <v/>
      </c>
      <c r="H7645" s="95" t="str">
        <f t="shared" si="119"/>
        <v/>
      </c>
    </row>
    <row r="7646" spans="1:8" x14ac:dyDescent="0.55000000000000004">
      <c r="A7646" s="76"/>
      <c r="B7646" s="50">
        <v>2</v>
      </c>
      <c r="G7646" s="94" t="str">
        <f>IF(F7646="","",VLOOKUP(F7646,商品マスタ!$K:$L,2,FALSE))</f>
        <v/>
      </c>
      <c r="H7646" s="95" t="str">
        <f t="shared" si="119"/>
        <v/>
      </c>
    </row>
    <row r="7647" spans="1:8" x14ac:dyDescent="0.55000000000000004">
      <c r="A7647" s="76"/>
      <c r="B7647" s="50">
        <v>1</v>
      </c>
      <c r="G7647" s="94" t="str">
        <f>IF(F7647="","",VLOOKUP(F7647,商品マスタ!$K:$L,2,FALSE))</f>
        <v/>
      </c>
      <c r="H7647" s="95" t="str">
        <f t="shared" si="119"/>
        <v/>
      </c>
    </row>
    <row r="7648" spans="1:8" x14ac:dyDescent="0.55000000000000004">
      <c r="A7648" s="76"/>
      <c r="B7648" s="50">
        <v>2</v>
      </c>
      <c r="G7648" s="94" t="str">
        <f>IF(F7648="","",VLOOKUP(F7648,商品マスタ!$K:$L,2,FALSE))</f>
        <v/>
      </c>
      <c r="H7648" s="95" t="str">
        <f t="shared" si="119"/>
        <v/>
      </c>
    </row>
    <row r="7649" spans="1:8" x14ac:dyDescent="0.55000000000000004">
      <c r="A7649" s="76"/>
      <c r="B7649" s="50">
        <v>1</v>
      </c>
      <c r="G7649" s="94" t="str">
        <f>IF(F7649="","",VLOOKUP(F7649,商品マスタ!$K:$L,2,FALSE))</f>
        <v/>
      </c>
      <c r="H7649" s="95" t="str">
        <f t="shared" si="119"/>
        <v/>
      </c>
    </row>
    <row r="7650" spans="1:8" x14ac:dyDescent="0.55000000000000004">
      <c r="A7650" s="76"/>
      <c r="B7650" s="50">
        <v>2</v>
      </c>
      <c r="G7650" s="94" t="str">
        <f>IF(F7650="","",VLOOKUP(F7650,商品マスタ!$K:$L,2,FALSE))</f>
        <v/>
      </c>
      <c r="H7650" s="95" t="str">
        <f t="shared" si="119"/>
        <v/>
      </c>
    </row>
    <row r="7651" spans="1:8" x14ac:dyDescent="0.55000000000000004">
      <c r="A7651" s="76"/>
      <c r="B7651" s="50">
        <v>1</v>
      </c>
      <c r="G7651" s="94" t="str">
        <f>IF(F7651="","",VLOOKUP(F7651,商品マスタ!$K:$L,2,FALSE))</f>
        <v/>
      </c>
      <c r="H7651" s="95" t="str">
        <f t="shared" si="119"/>
        <v/>
      </c>
    </row>
    <row r="7652" spans="1:8" x14ac:dyDescent="0.55000000000000004">
      <c r="A7652" s="76"/>
      <c r="B7652" s="50">
        <v>2</v>
      </c>
      <c r="G7652" s="94" t="str">
        <f>IF(F7652="","",VLOOKUP(F7652,商品マスタ!$K:$L,2,FALSE))</f>
        <v/>
      </c>
      <c r="H7652" s="95" t="str">
        <f t="shared" si="119"/>
        <v/>
      </c>
    </row>
    <row r="7653" spans="1:8" x14ac:dyDescent="0.55000000000000004">
      <c r="A7653" s="76"/>
      <c r="B7653" s="50">
        <v>1</v>
      </c>
      <c r="G7653" s="94" t="str">
        <f>IF(F7653="","",VLOOKUP(F7653,商品マスタ!$K:$L,2,FALSE))</f>
        <v/>
      </c>
      <c r="H7653" s="95" t="str">
        <f t="shared" si="119"/>
        <v/>
      </c>
    </row>
    <row r="7654" spans="1:8" x14ac:dyDescent="0.55000000000000004">
      <c r="A7654" s="76"/>
      <c r="B7654" s="50">
        <v>2</v>
      </c>
      <c r="G7654" s="94" t="str">
        <f>IF(F7654="","",VLOOKUP(F7654,商品マスタ!$K:$L,2,FALSE))</f>
        <v/>
      </c>
      <c r="H7654" s="95" t="str">
        <f t="shared" si="119"/>
        <v/>
      </c>
    </row>
    <row r="7655" spans="1:8" x14ac:dyDescent="0.55000000000000004">
      <c r="A7655" s="76"/>
      <c r="B7655" s="50">
        <v>1</v>
      </c>
      <c r="G7655" s="94" t="str">
        <f>IF(F7655="","",VLOOKUP(F7655,商品マスタ!$K:$L,2,FALSE))</f>
        <v/>
      </c>
      <c r="H7655" s="95" t="str">
        <f t="shared" si="119"/>
        <v/>
      </c>
    </row>
    <row r="7656" spans="1:8" x14ac:dyDescent="0.55000000000000004">
      <c r="A7656" s="76"/>
      <c r="B7656" s="50">
        <v>2</v>
      </c>
      <c r="G7656" s="94" t="str">
        <f>IF(F7656="","",VLOOKUP(F7656,商品マスタ!$K:$L,2,FALSE))</f>
        <v/>
      </c>
      <c r="H7656" s="95" t="str">
        <f t="shared" si="119"/>
        <v/>
      </c>
    </row>
    <row r="7657" spans="1:8" x14ac:dyDescent="0.55000000000000004">
      <c r="A7657" s="76"/>
      <c r="B7657" s="50">
        <v>1</v>
      </c>
      <c r="G7657" s="94" t="str">
        <f>IF(F7657="","",VLOOKUP(F7657,商品マスタ!$K:$L,2,FALSE))</f>
        <v/>
      </c>
      <c r="H7657" s="95" t="str">
        <f t="shared" si="119"/>
        <v/>
      </c>
    </row>
    <row r="7658" spans="1:8" x14ac:dyDescent="0.55000000000000004">
      <c r="A7658" s="76"/>
      <c r="B7658" s="50">
        <v>2</v>
      </c>
      <c r="G7658" s="94" t="str">
        <f>IF(F7658="","",VLOOKUP(F7658,商品マスタ!$K:$L,2,FALSE))</f>
        <v/>
      </c>
      <c r="H7658" s="95" t="str">
        <f t="shared" si="119"/>
        <v/>
      </c>
    </row>
    <row r="7659" spans="1:8" x14ac:dyDescent="0.55000000000000004">
      <c r="A7659" s="76"/>
      <c r="B7659" s="50">
        <v>1</v>
      </c>
      <c r="G7659" s="94" t="str">
        <f>IF(F7659="","",VLOOKUP(F7659,商品マスタ!$K:$L,2,FALSE))</f>
        <v/>
      </c>
      <c r="H7659" s="95" t="str">
        <f t="shared" si="119"/>
        <v/>
      </c>
    </row>
    <row r="7660" spans="1:8" x14ac:dyDescent="0.55000000000000004">
      <c r="A7660" s="76"/>
      <c r="B7660" s="50">
        <v>2</v>
      </c>
      <c r="G7660" s="94" t="str">
        <f>IF(F7660="","",VLOOKUP(F7660,商品マスタ!$K:$L,2,FALSE))</f>
        <v/>
      </c>
      <c r="H7660" s="95" t="str">
        <f t="shared" si="119"/>
        <v/>
      </c>
    </row>
    <row r="7661" spans="1:8" x14ac:dyDescent="0.55000000000000004">
      <c r="A7661" s="76"/>
      <c r="B7661" s="50">
        <v>1</v>
      </c>
      <c r="G7661" s="94" t="str">
        <f>IF(F7661="","",VLOOKUP(F7661,商品マスタ!$K:$L,2,FALSE))</f>
        <v/>
      </c>
      <c r="H7661" s="95" t="str">
        <f t="shared" si="119"/>
        <v/>
      </c>
    </row>
    <row r="7662" spans="1:8" x14ac:dyDescent="0.55000000000000004">
      <c r="A7662" s="76"/>
      <c r="B7662" s="50">
        <v>2</v>
      </c>
      <c r="G7662" s="94" t="str">
        <f>IF(F7662="","",VLOOKUP(F7662,商品マスタ!$K:$L,2,FALSE))</f>
        <v/>
      </c>
      <c r="H7662" s="95" t="str">
        <f t="shared" si="119"/>
        <v/>
      </c>
    </row>
    <row r="7663" spans="1:8" x14ac:dyDescent="0.55000000000000004">
      <c r="A7663" s="76"/>
      <c r="B7663" s="50">
        <v>1</v>
      </c>
      <c r="G7663" s="94" t="str">
        <f>IF(F7663="","",VLOOKUP(F7663,商品マスタ!$K:$L,2,FALSE))</f>
        <v/>
      </c>
      <c r="H7663" s="95" t="str">
        <f t="shared" si="119"/>
        <v/>
      </c>
    </row>
    <row r="7664" spans="1:8" x14ac:dyDescent="0.55000000000000004">
      <c r="A7664" s="76"/>
      <c r="B7664" s="50">
        <v>2</v>
      </c>
      <c r="G7664" s="94" t="str">
        <f>IF(F7664="","",VLOOKUP(F7664,商品マスタ!$K:$L,2,FALSE))</f>
        <v/>
      </c>
      <c r="H7664" s="95" t="str">
        <f t="shared" si="119"/>
        <v/>
      </c>
    </row>
    <row r="7665" spans="1:8" x14ac:dyDescent="0.55000000000000004">
      <c r="A7665" s="76"/>
      <c r="B7665" s="50">
        <v>1</v>
      </c>
      <c r="G7665" s="94" t="str">
        <f>IF(F7665="","",VLOOKUP(F7665,商品マスタ!$K:$L,2,FALSE))</f>
        <v/>
      </c>
      <c r="H7665" s="95" t="str">
        <f t="shared" si="119"/>
        <v/>
      </c>
    </row>
    <row r="7666" spans="1:8" x14ac:dyDescent="0.55000000000000004">
      <c r="A7666" s="76"/>
      <c r="B7666" s="50">
        <v>2</v>
      </c>
      <c r="G7666" s="94" t="str">
        <f>IF(F7666="","",VLOOKUP(F7666,商品マスタ!$K:$L,2,FALSE))</f>
        <v/>
      </c>
      <c r="H7666" s="95" t="str">
        <f t="shared" si="119"/>
        <v/>
      </c>
    </row>
    <row r="7667" spans="1:8" x14ac:dyDescent="0.55000000000000004">
      <c r="A7667" s="76"/>
      <c r="B7667" s="50">
        <v>1</v>
      </c>
      <c r="G7667" s="94" t="str">
        <f>IF(F7667="","",VLOOKUP(F7667,商品マスタ!$K:$L,2,FALSE))</f>
        <v/>
      </c>
      <c r="H7667" s="95" t="str">
        <f t="shared" si="119"/>
        <v/>
      </c>
    </row>
    <row r="7668" spans="1:8" x14ac:dyDescent="0.55000000000000004">
      <c r="A7668" s="76"/>
      <c r="B7668" s="50">
        <v>2</v>
      </c>
      <c r="G7668" s="94" t="str">
        <f>IF(F7668="","",VLOOKUP(F7668,商品マスタ!$K:$L,2,FALSE))</f>
        <v/>
      </c>
      <c r="H7668" s="95" t="str">
        <f t="shared" si="119"/>
        <v/>
      </c>
    </row>
    <row r="7669" spans="1:8" x14ac:dyDescent="0.55000000000000004">
      <c r="A7669" s="76"/>
      <c r="B7669" s="50">
        <v>1</v>
      </c>
      <c r="G7669" s="94" t="str">
        <f>IF(F7669="","",VLOOKUP(F7669,商品マスタ!$K:$L,2,FALSE))</f>
        <v/>
      </c>
      <c r="H7669" s="95" t="str">
        <f t="shared" si="119"/>
        <v/>
      </c>
    </row>
    <row r="7670" spans="1:8" x14ac:dyDescent="0.55000000000000004">
      <c r="A7670" s="76"/>
      <c r="B7670" s="50">
        <v>2</v>
      </c>
      <c r="G7670" s="94" t="str">
        <f>IF(F7670="","",VLOOKUP(F7670,商品マスタ!$K:$L,2,FALSE))</f>
        <v/>
      </c>
      <c r="H7670" s="95" t="str">
        <f t="shared" si="119"/>
        <v/>
      </c>
    </row>
    <row r="7671" spans="1:8" x14ac:dyDescent="0.55000000000000004">
      <c r="A7671" s="76"/>
      <c r="B7671" s="50">
        <v>1</v>
      </c>
      <c r="G7671" s="94" t="str">
        <f>IF(F7671="","",VLOOKUP(F7671,商品マスタ!$K:$L,2,FALSE))</f>
        <v/>
      </c>
      <c r="H7671" s="95" t="str">
        <f t="shared" si="119"/>
        <v/>
      </c>
    </row>
    <row r="7672" spans="1:8" x14ac:dyDescent="0.55000000000000004">
      <c r="A7672" s="76"/>
      <c r="B7672" s="50">
        <v>2</v>
      </c>
      <c r="G7672" s="94" t="str">
        <f>IF(F7672="","",VLOOKUP(F7672,商品マスタ!$K:$L,2,FALSE))</f>
        <v/>
      </c>
      <c r="H7672" s="95" t="str">
        <f t="shared" si="119"/>
        <v/>
      </c>
    </row>
    <row r="7673" spans="1:8" x14ac:dyDescent="0.55000000000000004">
      <c r="A7673" s="76"/>
      <c r="B7673" s="50">
        <v>1</v>
      </c>
      <c r="G7673" s="94" t="str">
        <f>IF(F7673="","",VLOOKUP(F7673,商品マスタ!$K:$L,2,FALSE))</f>
        <v/>
      </c>
      <c r="H7673" s="95" t="str">
        <f t="shared" si="119"/>
        <v/>
      </c>
    </row>
    <row r="7674" spans="1:8" x14ac:dyDescent="0.55000000000000004">
      <c r="A7674" s="76"/>
      <c r="B7674" s="50">
        <v>2</v>
      </c>
      <c r="G7674" s="94" t="str">
        <f>IF(F7674="","",VLOOKUP(F7674,商品マスタ!$K:$L,2,FALSE))</f>
        <v/>
      </c>
      <c r="H7674" s="95" t="str">
        <f t="shared" si="119"/>
        <v/>
      </c>
    </row>
    <row r="7675" spans="1:8" x14ac:dyDescent="0.55000000000000004">
      <c r="A7675" s="76"/>
      <c r="B7675" s="50">
        <v>1</v>
      </c>
      <c r="G7675" s="94" t="str">
        <f>IF(F7675="","",VLOOKUP(F7675,商品マスタ!$K:$L,2,FALSE))</f>
        <v/>
      </c>
      <c r="H7675" s="95" t="str">
        <f t="shared" si="119"/>
        <v/>
      </c>
    </row>
    <row r="7676" spans="1:8" x14ac:dyDescent="0.55000000000000004">
      <c r="A7676" s="76"/>
      <c r="B7676" s="50">
        <v>2</v>
      </c>
      <c r="G7676" s="94" t="str">
        <f>IF(F7676="","",VLOOKUP(F7676,商品マスタ!$K:$L,2,FALSE))</f>
        <v/>
      </c>
      <c r="H7676" s="95" t="str">
        <f t="shared" si="119"/>
        <v/>
      </c>
    </row>
    <row r="7677" spans="1:8" x14ac:dyDescent="0.55000000000000004">
      <c r="A7677" s="76"/>
      <c r="B7677" s="50">
        <v>1</v>
      </c>
      <c r="G7677" s="94" t="str">
        <f>IF(F7677="","",VLOOKUP(F7677,商品マスタ!$K:$L,2,FALSE))</f>
        <v/>
      </c>
      <c r="H7677" s="95" t="str">
        <f t="shared" si="119"/>
        <v/>
      </c>
    </row>
    <row r="7678" spans="1:8" x14ac:dyDescent="0.55000000000000004">
      <c r="A7678" s="76"/>
      <c r="B7678" s="50">
        <v>2</v>
      </c>
      <c r="G7678" s="94" t="str">
        <f>IF(F7678="","",VLOOKUP(F7678,商品マスタ!$K:$L,2,FALSE))</f>
        <v/>
      </c>
      <c r="H7678" s="95" t="str">
        <f t="shared" si="119"/>
        <v/>
      </c>
    </row>
    <row r="7679" spans="1:8" x14ac:dyDescent="0.55000000000000004">
      <c r="A7679" s="76"/>
      <c r="B7679" s="50">
        <v>1</v>
      </c>
      <c r="G7679" s="94" t="str">
        <f>IF(F7679="","",VLOOKUP(F7679,商品マスタ!$K:$L,2,FALSE))</f>
        <v/>
      </c>
      <c r="H7679" s="95" t="str">
        <f t="shared" si="119"/>
        <v/>
      </c>
    </row>
    <row r="7680" spans="1:8" x14ac:dyDescent="0.55000000000000004">
      <c r="A7680" s="76"/>
      <c r="B7680" s="50">
        <v>2</v>
      </c>
      <c r="G7680" s="94" t="str">
        <f>IF(F7680="","",VLOOKUP(F7680,商品マスタ!$K:$L,2,FALSE))</f>
        <v/>
      </c>
      <c r="H7680" s="95" t="str">
        <f t="shared" ref="H7680:H7743" si="120">IF(D7680="","",IF(E7680="",LEN(SUBSTITUTE(D7680," ","")),LEN(SUBSTITUTE(E7680," ",""))))</f>
        <v/>
      </c>
    </row>
    <row r="7681" spans="1:8" x14ac:dyDescent="0.55000000000000004">
      <c r="A7681" s="76"/>
      <c r="B7681" s="50">
        <v>1</v>
      </c>
      <c r="G7681" s="94" t="str">
        <f>IF(F7681="","",VLOOKUP(F7681,商品マスタ!$K:$L,2,FALSE))</f>
        <v/>
      </c>
      <c r="H7681" s="95" t="str">
        <f t="shared" si="120"/>
        <v/>
      </c>
    </row>
    <row r="7682" spans="1:8" x14ac:dyDescent="0.55000000000000004">
      <c r="A7682" s="76"/>
      <c r="B7682" s="50">
        <v>2</v>
      </c>
      <c r="G7682" s="94" t="str">
        <f>IF(F7682="","",VLOOKUP(F7682,商品マスタ!$K:$L,2,FALSE))</f>
        <v/>
      </c>
      <c r="H7682" s="95" t="str">
        <f t="shared" si="120"/>
        <v/>
      </c>
    </row>
    <row r="7683" spans="1:8" x14ac:dyDescent="0.55000000000000004">
      <c r="A7683" s="76"/>
      <c r="B7683" s="50">
        <v>1</v>
      </c>
      <c r="G7683" s="94" t="str">
        <f>IF(F7683="","",VLOOKUP(F7683,商品マスタ!$K:$L,2,FALSE))</f>
        <v/>
      </c>
      <c r="H7683" s="95" t="str">
        <f t="shared" si="120"/>
        <v/>
      </c>
    </row>
    <row r="7684" spans="1:8" x14ac:dyDescent="0.55000000000000004">
      <c r="A7684" s="76"/>
      <c r="B7684" s="50">
        <v>2</v>
      </c>
      <c r="G7684" s="94" t="str">
        <f>IF(F7684="","",VLOOKUP(F7684,商品マスタ!$K:$L,2,FALSE))</f>
        <v/>
      </c>
      <c r="H7684" s="95" t="str">
        <f t="shared" si="120"/>
        <v/>
      </c>
    </row>
    <row r="7685" spans="1:8" x14ac:dyDescent="0.55000000000000004">
      <c r="A7685" s="76"/>
      <c r="B7685" s="50">
        <v>1</v>
      </c>
      <c r="G7685" s="94" t="str">
        <f>IF(F7685="","",VLOOKUP(F7685,商品マスタ!$K:$L,2,FALSE))</f>
        <v/>
      </c>
      <c r="H7685" s="95" t="str">
        <f t="shared" si="120"/>
        <v/>
      </c>
    </row>
    <row r="7686" spans="1:8" x14ac:dyDescent="0.55000000000000004">
      <c r="A7686" s="76"/>
      <c r="B7686" s="50">
        <v>2</v>
      </c>
      <c r="G7686" s="94" t="str">
        <f>IF(F7686="","",VLOOKUP(F7686,商品マスタ!$K:$L,2,FALSE))</f>
        <v/>
      </c>
      <c r="H7686" s="95" t="str">
        <f t="shared" si="120"/>
        <v/>
      </c>
    </row>
    <row r="7687" spans="1:8" x14ac:dyDescent="0.55000000000000004">
      <c r="A7687" s="76"/>
      <c r="B7687" s="50">
        <v>1</v>
      </c>
      <c r="G7687" s="94" t="str">
        <f>IF(F7687="","",VLOOKUP(F7687,商品マスタ!$K:$L,2,FALSE))</f>
        <v/>
      </c>
      <c r="H7687" s="95" t="str">
        <f t="shared" si="120"/>
        <v/>
      </c>
    </row>
    <row r="7688" spans="1:8" x14ac:dyDescent="0.55000000000000004">
      <c r="A7688" s="76"/>
      <c r="B7688" s="50">
        <v>2</v>
      </c>
      <c r="G7688" s="94" t="str">
        <f>IF(F7688="","",VLOOKUP(F7688,商品マスタ!$K:$L,2,FALSE))</f>
        <v/>
      </c>
      <c r="H7688" s="95" t="str">
        <f t="shared" si="120"/>
        <v/>
      </c>
    </row>
    <row r="7689" spans="1:8" x14ac:dyDescent="0.55000000000000004">
      <c r="A7689" s="76"/>
      <c r="B7689" s="50">
        <v>1</v>
      </c>
      <c r="G7689" s="94" t="str">
        <f>IF(F7689="","",VLOOKUP(F7689,商品マスタ!$K:$L,2,FALSE))</f>
        <v/>
      </c>
      <c r="H7689" s="95" t="str">
        <f t="shared" si="120"/>
        <v/>
      </c>
    </row>
    <row r="7690" spans="1:8" x14ac:dyDescent="0.55000000000000004">
      <c r="A7690" s="76"/>
      <c r="B7690" s="50">
        <v>2</v>
      </c>
      <c r="G7690" s="94" t="str">
        <f>IF(F7690="","",VLOOKUP(F7690,商品マスタ!$K:$L,2,FALSE))</f>
        <v/>
      </c>
      <c r="H7690" s="95" t="str">
        <f t="shared" si="120"/>
        <v/>
      </c>
    </row>
    <row r="7691" spans="1:8" x14ac:dyDescent="0.55000000000000004">
      <c r="A7691" s="76"/>
      <c r="B7691" s="50">
        <v>1</v>
      </c>
      <c r="G7691" s="94" t="str">
        <f>IF(F7691="","",VLOOKUP(F7691,商品マスタ!$K:$L,2,FALSE))</f>
        <v/>
      </c>
      <c r="H7691" s="95" t="str">
        <f t="shared" si="120"/>
        <v/>
      </c>
    </row>
    <row r="7692" spans="1:8" x14ac:dyDescent="0.55000000000000004">
      <c r="A7692" s="76"/>
      <c r="B7692" s="50">
        <v>2</v>
      </c>
      <c r="G7692" s="94" t="str">
        <f>IF(F7692="","",VLOOKUP(F7692,商品マスタ!$K:$L,2,FALSE))</f>
        <v/>
      </c>
      <c r="H7692" s="95" t="str">
        <f t="shared" si="120"/>
        <v/>
      </c>
    </row>
    <row r="7693" spans="1:8" x14ac:dyDescent="0.55000000000000004">
      <c r="A7693" s="76"/>
      <c r="B7693" s="50">
        <v>1</v>
      </c>
      <c r="G7693" s="94" t="str">
        <f>IF(F7693="","",VLOOKUP(F7693,商品マスタ!$K:$L,2,FALSE))</f>
        <v/>
      </c>
      <c r="H7693" s="95" t="str">
        <f t="shared" si="120"/>
        <v/>
      </c>
    </row>
    <row r="7694" spans="1:8" x14ac:dyDescent="0.55000000000000004">
      <c r="A7694" s="76"/>
      <c r="B7694" s="50">
        <v>2</v>
      </c>
      <c r="G7694" s="94" t="str">
        <f>IF(F7694="","",VLOOKUP(F7694,商品マスタ!$K:$L,2,FALSE))</f>
        <v/>
      </c>
      <c r="H7694" s="95" t="str">
        <f t="shared" si="120"/>
        <v/>
      </c>
    </row>
    <row r="7695" spans="1:8" x14ac:dyDescent="0.55000000000000004">
      <c r="A7695" s="76"/>
      <c r="B7695" s="50">
        <v>1</v>
      </c>
      <c r="G7695" s="94" t="str">
        <f>IF(F7695="","",VLOOKUP(F7695,商品マスタ!$K:$L,2,FALSE))</f>
        <v/>
      </c>
      <c r="H7695" s="95" t="str">
        <f t="shared" si="120"/>
        <v/>
      </c>
    </row>
    <row r="7696" spans="1:8" x14ac:dyDescent="0.55000000000000004">
      <c r="A7696" s="76"/>
      <c r="B7696" s="50">
        <v>2</v>
      </c>
      <c r="G7696" s="94" t="str">
        <f>IF(F7696="","",VLOOKUP(F7696,商品マスタ!$K:$L,2,FALSE))</f>
        <v/>
      </c>
      <c r="H7696" s="95" t="str">
        <f t="shared" si="120"/>
        <v/>
      </c>
    </row>
    <row r="7697" spans="1:8" x14ac:dyDescent="0.55000000000000004">
      <c r="A7697" s="76"/>
      <c r="B7697" s="50">
        <v>1</v>
      </c>
      <c r="G7697" s="94" t="str">
        <f>IF(F7697="","",VLOOKUP(F7697,商品マスタ!$K:$L,2,FALSE))</f>
        <v/>
      </c>
      <c r="H7697" s="95" t="str">
        <f t="shared" si="120"/>
        <v/>
      </c>
    </row>
    <row r="7698" spans="1:8" x14ac:dyDescent="0.55000000000000004">
      <c r="A7698" s="76"/>
      <c r="B7698" s="50">
        <v>2</v>
      </c>
      <c r="G7698" s="94" t="str">
        <f>IF(F7698="","",VLOOKUP(F7698,商品マスタ!$K:$L,2,FALSE))</f>
        <v/>
      </c>
      <c r="H7698" s="95" t="str">
        <f t="shared" si="120"/>
        <v/>
      </c>
    </row>
    <row r="7699" spans="1:8" x14ac:dyDescent="0.55000000000000004">
      <c r="A7699" s="76"/>
      <c r="B7699" s="50">
        <v>1</v>
      </c>
      <c r="G7699" s="94" t="str">
        <f>IF(F7699="","",VLOOKUP(F7699,商品マスタ!$K:$L,2,FALSE))</f>
        <v/>
      </c>
      <c r="H7699" s="95" t="str">
        <f t="shared" si="120"/>
        <v/>
      </c>
    </row>
    <row r="7700" spans="1:8" x14ac:dyDescent="0.55000000000000004">
      <c r="A7700" s="76"/>
      <c r="B7700" s="50">
        <v>2</v>
      </c>
      <c r="G7700" s="94" t="str">
        <f>IF(F7700="","",VLOOKUP(F7700,商品マスタ!$K:$L,2,FALSE))</f>
        <v/>
      </c>
      <c r="H7700" s="95" t="str">
        <f t="shared" si="120"/>
        <v/>
      </c>
    </row>
    <row r="7701" spans="1:8" x14ac:dyDescent="0.55000000000000004">
      <c r="A7701" s="76"/>
      <c r="B7701" s="50">
        <v>1</v>
      </c>
      <c r="G7701" s="94" t="str">
        <f>IF(F7701="","",VLOOKUP(F7701,商品マスタ!$K:$L,2,FALSE))</f>
        <v/>
      </c>
      <c r="H7701" s="95" t="str">
        <f t="shared" si="120"/>
        <v/>
      </c>
    </row>
    <row r="7702" spans="1:8" x14ac:dyDescent="0.55000000000000004">
      <c r="A7702" s="76"/>
      <c r="B7702" s="50">
        <v>2</v>
      </c>
      <c r="G7702" s="94" t="str">
        <f>IF(F7702="","",VLOOKUP(F7702,商品マスタ!$K:$L,2,FALSE))</f>
        <v/>
      </c>
      <c r="H7702" s="95" t="str">
        <f t="shared" si="120"/>
        <v/>
      </c>
    </row>
    <row r="7703" spans="1:8" x14ac:dyDescent="0.55000000000000004">
      <c r="A7703" s="76"/>
      <c r="B7703" s="50">
        <v>1</v>
      </c>
      <c r="G7703" s="94" t="str">
        <f>IF(F7703="","",VLOOKUP(F7703,商品マスタ!$K:$L,2,FALSE))</f>
        <v/>
      </c>
      <c r="H7703" s="95" t="str">
        <f t="shared" si="120"/>
        <v/>
      </c>
    </row>
    <row r="7704" spans="1:8" x14ac:dyDescent="0.55000000000000004">
      <c r="A7704" s="76"/>
      <c r="B7704" s="50">
        <v>2</v>
      </c>
      <c r="G7704" s="94" t="str">
        <f>IF(F7704="","",VLOOKUP(F7704,商品マスタ!$K:$L,2,FALSE))</f>
        <v/>
      </c>
      <c r="H7704" s="95" t="str">
        <f t="shared" si="120"/>
        <v/>
      </c>
    </row>
    <row r="7705" spans="1:8" x14ac:dyDescent="0.55000000000000004">
      <c r="A7705" s="76"/>
      <c r="B7705" s="50">
        <v>1</v>
      </c>
      <c r="G7705" s="94" t="str">
        <f>IF(F7705="","",VLOOKUP(F7705,商品マスタ!$K:$L,2,FALSE))</f>
        <v/>
      </c>
      <c r="H7705" s="95" t="str">
        <f t="shared" si="120"/>
        <v/>
      </c>
    </row>
    <row r="7706" spans="1:8" x14ac:dyDescent="0.55000000000000004">
      <c r="A7706" s="76"/>
      <c r="B7706" s="50">
        <v>2</v>
      </c>
      <c r="G7706" s="94" t="str">
        <f>IF(F7706="","",VLOOKUP(F7706,商品マスタ!$K:$L,2,FALSE))</f>
        <v/>
      </c>
      <c r="H7706" s="95" t="str">
        <f t="shared" si="120"/>
        <v/>
      </c>
    </row>
    <row r="7707" spans="1:8" x14ac:dyDescent="0.55000000000000004">
      <c r="A7707" s="76"/>
      <c r="B7707" s="50">
        <v>1</v>
      </c>
      <c r="G7707" s="94" t="str">
        <f>IF(F7707="","",VLOOKUP(F7707,商品マスタ!$K:$L,2,FALSE))</f>
        <v/>
      </c>
      <c r="H7707" s="95" t="str">
        <f t="shared" si="120"/>
        <v/>
      </c>
    </row>
    <row r="7708" spans="1:8" x14ac:dyDescent="0.55000000000000004">
      <c r="A7708" s="76"/>
      <c r="B7708" s="50">
        <v>2</v>
      </c>
      <c r="G7708" s="94" t="str">
        <f>IF(F7708="","",VLOOKUP(F7708,商品マスタ!$K:$L,2,FALSE))</f>
        <v/>
      </c>
      <c r="H7708" s="95" t="str">
        <f t="shared" si="120"/>
        <v/>
      </c>
    </row>
    <row r="7709" spans="1:8" x14ac:dyDescent="0.55000000000000004">
      <c r="A7709" s="76"/>
      <c r="B7709" s="50">
        <v>1</v>
      </c>
      <c r="G7709" s="94" t="str">
        <f>IF(F7709="","",VLOOKUP(F7709,商品マスタ!$K:$L,2,FALSE))</f>
        <v/>
      </c>
      <c r="H7709" s="95" t="str">
        <f t="shared" si="120"/>
        <v/>
      </c>
    </row>
    <row r="7710" spans="1:8" x14ac:dyDescent="0.55000000000000004">
      <c r="A7710" s="76"/>
      <c r="B7710" s="50">
        <v>2</v>
      </c>
      <c r="G7710" s="94" t="str">
        <f>IF(F7710="","",VLOOKUP(F7710,商品マスタ!$K:$L,2,FALSE))</f>
        <v/>
      </c>
      <c r="H7710" s="95" t="str">
        <f t="shared" si="120"/>
        <v/>
      </c>
    </row>
    <row r="7711" spans="1:8" x14ac:dyDescent="0.55000000000000004">
      <c r="A7711" s="76"/>
      <c r="B7711" s="50">
        <v>1</v>
      </c>
      <c r="G7711" s="94" t="str">
        <f>IF(F7711="","",VLOOKUP(F7711,商品マスタ!$K:$L,2,FALSE))</f>
        <v/>
      </c>
      <c r="H7711" s="95" t="str">
        <f t="shared" si="120"/>
        <v/>
      </c>
    </row>
    <row r="7712" spans="1:8" x14ac:dyDescent="0.55000000000000004">
      <c r="A7712" s="76"/>
      <c r="B7712" s="50">
        <v>2</v>
      </c>
      <c r="G7712" s="94" t="str">
        <f>IF(F7712="","",VLOOKUP(F7712,商品マスタ!$K:$L,2,FALSE))</f>
        <v/>
      </c>
      <c r="H7712" s="95" t="str">
        <f t="shared" si="120"/>
        <v/>
      </c>
    </row>
    <row r="7713" spans="1:8" x14ac:dyDescent="0.55000000000000004">
      <c r="A7713" s="76"/>
      <c r="B7713" s="50">
        <v>1</v>
      </c>
      <c r="G7713" s="94" t="str">
        <f>IF(F7713="","",VLOOKUP(F7713,商品マスタ!$K:$L,2,FALSE))</f>
        <v/>
      </c>
      <c r="H7713" s="95" t="str">
        <f t="shared" si="120"/>
        <v/>
      </c>
    </row>
    <row r="7714" spans="1:8" x14ac:dyDescent="0.55000000000000004">
      <c r="A7714" s="76"/>
      <c r="B7714" s="50">
        <v>2</v>
      </c>
      <c r="G7714" s="94" t="str">
        <f>IF(F7714="","",VLOOKUP(F7714,商品マスタ!$K:$L,2,FALSE))</f>
        <v/>
      </c>
      <c r="H7714" s="95" t="str">
        <f t="shared" si="120"/>
        <v/>
      </c>
    </row>
    <row r="7715" spans="1:8" x14ac:dyDescent="0.55000000000000004">
      <c r="A7715" s="76"/>
      <c r="B7715" s="50">
        <v>1</v>
      </c>
      <c r="G7715" s="94" t="str">
        <f>IF(F7715="","",VLOOKUP(F7715,商品マスタ!$K:$L,2,FALSE))</f>
        <v/>
      </c>
      <c r="H7715" s="95" t="str">
        <f t="shared" si="120"/>
        <v/>
      </c>
    </row>
    <row r="7716" spans="1:8" x14ac:dyDescent="0.55000000000000004">
      <c r="A7716" s="76"/>
      <c r="B7716" s="50">
        <v>2</v>
      </c>
      <c r="G7716" s="94" t="str">
        <f>IF(F7716="","",VLOOKUP(F7716,商品マスタ!$K:$L,2,FALSE))</f>
        <v/>
      </c>
      <c r="H7716" s="95" t="str">
        <f t="shared" si="120"/>
        <v/>
      </c>
    </row>
    <row r="7717" spans="1:8" x14ac:dyDescent="0.55000000000000004">
      <c r="A7717" s="76"/>
      <c r="B7717" s="50">
        <v>1</v>
      </c>
      <c r="G7717" s="94" t="str">
        <f>IF(F7717="","",VLOOKUP(F7717,商品マスタ!$K:$L,2,FALSE))</f>
        <v/>
      </c>
      <c r="H7717" s="95" t="str">
        <f t="shared" si="120"/>
        <v/>
      </c>
    </row>
    <row r="7718" spans="1:8" x14ac:dyDescent="0.55000000000000004">
      <c r="A7718" s="76"/>
      <c r="B7718" s="50">
        <v>2</v>
      </c>
      <c r="G7718" s="94" t="str">
        <f>IF(F7718="","",VLOOKUP(F7718,商品マスタ!$K:$L,2,FALSE))</f>
        <v/>
      </c>
      <c r="H7718" s="95" t="str">
        <f t="shared" si="120"/>
        <v/>
      </c>
    </row>
    <row r="7719" spans="1:8" x14ac:dyDescent="0.55000000000000004">
      <c r="A7719" s="76"/>
      <c r="B7719" s="50">
        <v>1</v>
      </c>
      <c r="G7719" s="94" t="str">
        <f>IF(F7719="","",VLOOKUP(F7719,商品マスタ!$K:$L,2,FALSE))</f>
        <v/>
      </c>
      <c r="H7719" s="95" t="str">
        <f t="shared" si="120"/>
        <v/>
      </c>
    </row>
    <row r="7720" spans="1:8" x14ac:dyDescent="0.55000000000000004">
      <c r="A7720" s="76"/>
      <c r="B7720" s="50">
        <v>2</v>
      </c>
      <c r="G7720" s="94" t="str">
        <f>IF(F7720="","",VLOOKUP(F7720,商品マスタ!$K:$L,2,FALSE))</f>
        <v/>
      </c>
      <c r="H7720" s="95" t="str">
        <f t="shared" si="120"/>
        <v/>
      </c>
    </row>
    <row r="7721" spans="1:8" x14ac:dyDescent="0.55000000000000004">
      <c r="A7721" s="76"/>
      <c r="B7721" s="50">
        <v>1</v>
      </c>
      <c r="G7721" s="94" t="str">
        <f>IF(F7721="","",VLOOKUP(F7721,商品マスタ!$K:$L,2,FALSE))</f>
        <v/>
      </c>
      <c r="H7721" s="95" t="str">
        <f t="shared" si="120"/>
        <v/>
      </c>
    </row>
    <row r="7722" spans="1:8" x14ac:dyDescent="0.55000000000000004">
      <c r="A7722" s="76"/>
      <c r="B7722" s="50">
        <v>2</v>
      </c>
      <c r="G7722" s="94" t="str">
        <f>IF(F7722="","",VLOOKUP(F7722,商品マスタ!$K:$L,2,FALSE))</f>
        <v/>
      </c>
      <c r="H7722" s="95" t="str">
        <f t="shared" si="120"/>
        <v/>
      </c>
    </row>
    <row r="7723" spans="1:8" x14ac:dyDescent="0.55000000000000004">
      <c r="A7723" s="76"/>
      <c r="B7723" s="50">
        <v>1</v>
      </c>
      <c r="G7723" s="94" t="str">
        <f>IF(F7723="","",VLOOKUP(F7723,商品マスタ!$K:$L,2,FALSE))</f>
        <v/>
      </c>
      <c r="H7723" s="95" t="str">
        <f t="shared" si="120"/>
        <v/>
      </c>
    </row>
    <row r="7724" spans="1:8" x14ac:dyDescent="0.55000000000000004">
      <c r="A7724" s="76"/>
      <c r="B7724" s="50">
        <v>2</v>
      </c>
      <c r="G7724" s="94" t="str">
        <f>IF(F7724="","",VLOOKUP(F7724,商品マスタ!$K:$L,2,FALSE))</f>
        <v/>
      </c>
      <c r="H7724" s="95" t="str">
        <f t="shared" si="120"/>
        <v/>
      </c>
    </row>
    <row r="7725" spans="1:8" x14ac:dyDescent="0.55000000000000004">
      <c r="A7725" s="76"/>
      <c r="B7725" s="50">
        <v>1</v>
      </c>
      <c r="G7725" s="94" t="str">
        <f>IF(F7725="","",VLOOKUP(F7725,商品マスタ!$K:$L,2,FALSE))</f>
        <v/>
      </c>
      <c r="H7725" s="95" t="str">
        <f t="shared" si="120"/>
        <v/>
      </c>
    </row>
    <row r="7726" spans="1:8" x14ac:dyDescent="0.55000000000000004">
      <c r="A7726" s="76"/>
      <c r="B7726" s="50">
        <v>2</v>
      </c>
      <c r="G7726" s="94" t="str">
        <f>IF(F7726="","",VLOOKUP(F7726,商品マスタ!$K:$L,2,FALSE))</f>
        <v/>
      </c>
      <c r="H7726" s="95" t="str">
        <f t="shared" si="120"/>
        <v/>
      </c>
    </row>
    <row r="7727" spans="1:8" x14ac:dyDescent="0.55000000000000004">
      <c r="A7727" s="76"/>
      <c r="B7727" s="50">
        <v>1</v>
      </c>
      <c r="G7727" s="94" t="str">
        <f>IF(F7727="","",VLOOKUP(F7727,商品マスタ!$K:$L,2,FALSE))</f>
        <v/>
      </c>
      <c r="H7727" s="95" t="str">
        <f t="shared" si="120"/>
        <v/>
      </c>
    </row>
    <row r="7728" spans="1:8" x14ac:dyDescent="0.55000000000000004">
      <c r="A7728" s="76"/>
      <c r="B7728" s="50">
        <v>2</v>
      </c>
      <c r="G7728" s="94" t="str">
        <f>IF(F7728="","",VLOOKUP(F7728,商品マスタ!$K:$L,2,FALSE))</f>
        <v/>
      </c>
      <c r="H7728" s="95" t="str">
        <f t="shared" si="120"/>
        <v/>
      </c>
    </row>
    <row r="7729" spans="1:8" x14ac:dyDescent="0.55000000000000004">
      <c r="A7729" s="76"/>
      <c r="B7729" s="50">
        <v>1</v>
      </c>
      <c r="G7729" s="94" t="str">
        <f>IF(F7729="","",VLOOKUP(F7729,商品マスタ!$K:$L,2,FALSE))</f>
        <v/>
      </c>
      <c r="H7729" s="95" t="str">
        <f t="shared" si="120"/>
        <v/>
      </c>
    </row>
    <row r="7730" spans="1:8" x14ac:dyDescent="0.55000000000000004">
      <c r="A7730" s="76"/>
      <c r="B7730" s="50">
        <v>2</v>
      </c>
      <c r="G7730" s="94" t="str">
        <f>IF(F7730="","",VLOOKUP(F7730,商品マスタ!$K:$L,2,FALSE))</f>
        <v/>
      </c>
      <c r="H7730" s="95" t="str">
        <f t="shared" si="120"/>
        <v/>
      </c>
    </row>
    <row r="7731" spans="1:8" x14ac:dyDescent="0.55000000000000004">
      <c r="A7731" s="76"/>
      <c r="B7731" s="50">
        <v>1</v>
      </c>
      <c r="G7731" s="94" t="str">
        <f>IF(F7731="","",VLOOKUP(F7731,商品マスタ!$K:$L,2,FALSE))</f>
        <v/>
      </c>
      <c r="H7731" s="95" t="str">
        <f t="shared" si="120"/>
        <v/>
      </c>
    </row>
    <row r="7732" spans="1:8" x14ac:dyDescent="0.55000000000000004">
      <c r="A7732" s="76"/>
      <c r="B7732" s="50">
        <v>2</v>
      </c>
      <c r="G7732" s="94" t="str">
        <f>IF(F7732="","",VLOOKUP(F7732,商品マスタ!$K:$L,2,FALSE))</f>
        <v/>
      </c>
      <c r="H7732" s="95" t="str">
        <f t="shared" si="120"/>
        <v/>
      </c>
    </row>
    <row r="7733" spans="1:8" x14ac:dyDescent="0.55000000000000004">
      <c r="A7733" s="76"/>
      <c r="B7733" s="50">
        <v>1</v>
      </c>
      <c r="G7733" s="94" t="str">
        <f>IF(F7733="","",VLOOKUP(F7733,商品マスタ!$K:$L,2,FALSE))</f>
        <v/>
      </c>
      <c r="H7733" s="95" t="str">
        <f t="shared" si="120"/>
        <v/>
      </c>
    </row>
    <row r="7734" spans="1:8" x14ac:dyDescent="0.55000000000000004">
      <c r="A7734" s="76"/>
      <c r="B7734" s="50">
        <v>2</v>
      </c>
      <c r="G7734" s="94" t="str">
        <f>IF(F7734="","",VLOOKUP(F7734,商品マスタ!$K:$L,2,FALSE))</f>
        <v/>
      </c>
      <c r="H7734" s="95" t="str">
        <f t="shared" si="120"/>
        <v/>
      </c>
    </row>
    <row r="7735" spans="1:8" x14ac:dyDescent="0.55000000000000004">
      <c r="A7735" s="76"/>
      <c r="B7735" s="50">
        <v>1</v>
      </c>
      <c r="G7735" s="94" t="str">
        <f>IF(F7735="","",VLOOKUP(F7735,商品マスタ!$K:$L,2,FALSE))</f>
        <v/>
      </c>
      <c r="H7735" s="95" t="str">
        <f t="shared" si="120"/>
        <v/>
      </c>
    </row>
    <row r="7736" spans="1:8" x14ac:dyDescent="0.55000000000000004">
      <c r="A7736" s="76"/>
      <c r="B7736" s="50">
        <v>2</v>
      </c>
      <c r="G7736" s="94" t="str">
        <f>IF(F7736="","",VLOOKUP(F7736,商品マスタ!$K:$L,2,FALSE))</f>
        <v/>
      </c>
      <c r="H7736" s="95" t="str">
        <f t="shared" si="120"/>
        <v/>
      </c>
    </row>
    <row r="7737" spans="1:8" x14ac:dyDescent="0.55000000000000004">
      <c r="A7737" s="76"/>
      <c r="B7737" s="50">
        <v>1</v>
      </c>
      <c r="G7737" s="94" t="str">
        <f>IF(F7737="","",VLOOKUP(F7737,商品マスタ!$K:$L,2,FALSE))</f>
        <v/>
      </c>
      <c r="H7737" s="95" t="str">
        <f t="shared" si="120"/>
        <v/>
      </c>
    </row>
    <row r="7738" spans="1:8" x14ac:dyDescent="0.55000000000000004">
      <c r="A7738" s="76"/>
      <c r="B7738" s="50">
        <v>2</v>
      </c>
      <c r="G7738" s="94" t="str">
        <f>IF(F7738="","",VLOOKUP(F7738,商品マスタ!$K:$L,2,FALSE))</f>
        <v/>
      </c>
      <c r="H7738" s="95" t="str">
        <f t="shared" si="120"/>
        <v/>
      </c>
    </row>
    <row r="7739" spans="1:8" x14ac:dyDescent="0.55000000000000004">
      <c r="A7739" s="76"/>
      <c r="B7739" s="50">
        <v>1</v>
      </c>
      <c r="G7739" s="94" t="str">
        <f>IF(F7739="","",VLOOKUP(F7739,商品マスタ!$K:$L,2,FALSE))</f>
        <v/>
      </c>
      <c r="H7739" s="95" t="str">
        <f t="shared" si="120"/>
        <v/>
      </c>
    </row>
    <row r="7740" spans="1:8" x14ac:dyDescent="0.55000000000000004">
      <c r="A7740" s="76"/>
      <c r="B7740" s="50">
        <v>2</v>
      </c>
      <c r="G7740" s="94" t="str">
        <f>IF(F7740="","",VLOOKUP(F7740,商品マスタ!$K:$L,2,FALSE))</f>
        <v/>
      </c>
      <c r="H7740" s="95" t="str">
        <f t="shared" si="120"/>
        <v/>
      </c>
    </row>
    <row r="7741" spans="1:8" x14ac:dyDescent="0.55000000000000004">
      <c r="A7741" s="76"/>
      <c r="B7741" s="50">
        <v>1</v>
      </c>
      <c r="G7741" s="94" t="str">
        <f>IF(F7741="","",VLOOKUP(F7741,商品マスタ!$K:$L,2,FALSE))</f>
        <v/>
      </c>
      <c r="H7741" s="95" t="str">
        <f t="shared" si="120"/>
        <v/>
      </c>
    </row>
    <row r="7742" spans="1:8" x14ac:dyDescent="0.55000000000000004">
      <c r="A7742" s="76"/>
      <c r="B7742" s="50">
        <v>2</v>
      </c>
      <c r="G7742" s="94" t="str">
        <f>IF(F7742="","",VLOOKUP(F7742,商品マスタ!$K:$L,2,FALSE))</f>
        <v/>
      </c>
      <c r="H7742" s="95" t="str">
        <f t="shared" si="120"/>
        <v/>
      </c>
    </row>
    <row r="7743" spans="1:8" x14ac:dyDescent="0.55000000000000004">
      <c r="A7743" s="76"/>
      <c r="B7743" s="50">
        <v>1</v>
      </c>
      <c r="G7743" s="94" t="str">
        <f>IF(F7743="","",VLOOKUP(F7743,商品マスタ!$K:$L,2,FALSE))</f>
        <v/>
      </c>
      <c r="H7743" s="95" t="str">
        <f t="shared" si="120"/>
        <v/>
      </c>
    </row>
    <row r="7744" spans="1:8" x14ac:dyDescent="0.55000000000000004">
      <c r="A7744" s="76"/>
      <c r="B7744" s="50">
        <v>2</v>
      </c>
      <c r="G7744" s="94" t="str">
        <f>IF(F7744="","",VLOOKUP(F7744,商品マスタ!$K:$L,2,FALSE))</f>
        <v/>
      </c>
      <c r="H7744" s="95" t="str">
        <f t="shared" ref="H7744:H7807" si="121">IF(D7744="","",IF(E7744="",LEN(SUBSTITUTE(D7744," ","")),LEN(SUBSTITUTE(E7744," ",""))))</f>
        <v/>
      </c>
    </row>
    <row r="7745" spans="1:8" x14ac:dyDescent="0.55000000000000004">
      <c r="A7745" s="76"/>
      <c r="B7745" s="50">
        <v>1</v>
      </c>
      <c r="G7745" s="94" t="str">
        <f>IF(F7745="","",VLOOKUP(F7745,商品マスタ!$K:$L,2,FALSE))</f>
        <v/>
      </c>
      <c r="H7745" s="95" t="str">
        <f t="shared" si="121"/>
        <v/>
      </c>
    </row>
    <row r="7746" spans="1:8" x14ac:dyDescent="0.55000000000000004">
      <c r="A7746" s="76"/>
      <c r="B7746" s="50">
        <v>2</v>
      </c>
      <c r="G7746" s="94" t="str">
        <f>IF(F7746="","",VLOOKUP(F7746,商品マスタ!$K:$L,2,FALSE))</f>
        <v/>
      </c>
      <c r="H7746" s="95" t="str">
        <f t="shared" si="121"/>
        <v/>
      </c>
    </row>
    <row r="7747" spans="1:8" x14ac:dyDescent="0.55000000000000004">
      <c r="A7747" s="76"/>
      <c r="B7747" s="50">
        <v>1</v>
      </c>
      <c r="G7747" s="94" t="str">
        <f>IF(F7747="","",VLOOKUP(F7747,商品マスタ!$K:$L,2,FALSE))</f>
        <v/>
      </c>
      <c r="H7747" s="95" t="str">
        <f t="shared" si="121"/>
        <v/>
      </c>
    </row>
    <row r="7748" spans="1:8" x14ac:dyDescent="0.55000000000000004">
      <c r="A7748" s="76"/>
      <c r="B7748" s="50">
        <v>2</v>
      </c>
      <c r="G7748" s="94" t="str">
        <f>IF(F7748="","",VLOOKUP(F7748,商品マスタ!$K:$L,2,FALSE))</f>
        <v/>
      </c>
      <c r="H7748" s="95" t="str">
        <f t="shared" si="121"/>
        <v/>
      </c>
    </row>
    <row r="7749" spans="1:8" x14ac:dyDescent="0.55000000000000004">
      <c r="A7749" s="76"/>
      <c r="B7749" s="50">
        <v>1</v>
      </c>
      <c r="G7749" s="94" t="str">
        <f>IF(F7749="","",VLOOKUP(F7749,商品マスタ!$K:$L,2,FALSE))</f>
        <v/>
      </c>
      <c r="H7749" s="95" t="str">
        <f t="shared" si="121"/>
        <v/>
      </c>
    </row>
    <row r="7750" spans="1:8" x14ac:dyDescent="0.55000000000000004">
      <c r="A7750" s="76"/>
      <c r="B7750" s="50">
        <v>2</v>
      </c>
      <c r="G7750" s="94" t="str">
        <f>IF(F7750="","",VLOOKUP(F7750,商品マスタ!$K:$L,2,FALSE))</f>
        <v/>
      </c>
      <c r="H7750" s="95" t="str">
        <f t="shared" si="121"/>
        <v/>
      </c>
    </row>
    <row r="7751" spans="1:8" x14ac:dyDescent="0.55000000000000004">
      <c r="A7751" s="76"/>
      <c r="B7751" s="50">
        <v>1</v>
      </c>
      <c r="G7751" s="94" t="str">
        <f>IF(F7751="","",VLOOKUP(F7751,商品マスタ!$K:$L,2,FALSE))</f>
        <v/>
      </c>
      <c r="H7751" s="95" t="str">
        <f t="shared" si="121"/>
        <v/>
      </c>
    </row>
    <row r="7752" spans="1:8" x14ac:dyDescent="0.55000000000000004">
      <c r="A7752" s="76"/>
      <c r="B7752" s="50">
        <v>2</v>
      </c>
      <c r="G7752" s="94" t="str">
        <f>IF(F7752="","",VLOOKUP(F7752,商品マスタ!$K:$L,2,FALSE))</f>
        <v/>
      </c>
      <c r="H7752" s="95" t="str">
        <f t="shared" si="121"/>
        <v/>
      </c>
    </row>
    <row r="7753" spans="1:8" x14ac:dyDescent="0.55000000000000004">
      <c r="A7753" s="76"/>
      <c r="B7753" s="50">
        <v>1</v>
      </c>
      <c r="G7753" s="94" t="str">
        <f>IF(F7753="","",VLOOKUP(F7753,商品マスタ!$K:$L,2,FALSE))</f>
        <v/>
      </c>
      <c r="H7753" s="95" t="str">
        <f t="shared" si="121"/>
        <v/>
      </c>
    </row>
    <row r="7754" spans="1:8" x14ac:dyDescent="0.55000000000000004">
      <c r="A7754" s="76"/>
      <c r="B7754" s="50">
        <v>2</v>
      </c>
      <c r="G7754" s="94" t="str">
        <f>IF(F7754="","",VLOOKUP(F7754,商品マスタ!$K:$L,2,FALSE))</f>
        <v/>
      </c>
      <c r="H7754" s="95" t="str">
        <f t="shared" si="121"/>
        <v/>
      </c>
    </row>
    <row r="7755" spans="1:8" x14ac:dyDescent="0.55000000000000004">
      <c r="A7755" s="76"/>
      <c r="B7755" s="50">
        <v>1</v>
      </c>
      <c r="G7755" s="94" t="str">
        <f>IF(F7755="","",VLOOKUP(F7755,商品マスタ!$K:$L,2,FALSE))</f>
        <v/>
      </c>
      <c r="H7755" s="95" t="str">
        <f t="shared" si="121"/>
        <v/>
      </c>
    </row>
    <row r="7756" spans="1:8" x14ac:dyDescent="0.55000000000000004">
      <c r="A7756" s="76"/>
      <c r="B7756" s="50">
        <v>2</v>
      </c>
      <c r="G7756" s="94" t="str">
        <f>IF(F7756="","",VLOOKUP(F7756,商品マスタ!$K:$L,2,FALSE))</f>
        <v/>
      </c>
      <c r="H7756" s="95" t="str">
        <f t="shared" si="121"/>
        <v/>
      </c>
    </row>
    <row r="7757" spans="1:8" x14ac:dyDescent="0.55000000000000004">
      <c r="A7757" s="76"/>
      <c r="B7757" s="50">
        <v>1</v>
      </c>
      <c r="G7757" s="94" t="str">
        <f>IF(F7757="","",VLOOKUP(F7757,商品マスタ!$K:$L,2,FALSE))</f>
        <v/>
      </c>
      <c r="H7757" s="95" t="str">
        <f t="shared" si="121"/>
        <v/>
      </c>
    </row>
    <row r="7758" spans="1:8" x14ac:dyDescent="0.55000000000000004">
      <c r="A7758" s="76"/>
      <c r="B7758" s="50">
        <v>2</v>
      </c>
      <c r="G7758" s="94" t="str">
        <f>IF(F7758="","",VLOOKUP(F7758,商品マスタ!$K:$L,2,FALSE))</f>
        <v/>
      </c>
      <c r="H7758" s="95" t="str">
        <f t="shared" si="121"/>
        <v/>
      </c>
    </row>
    <row r="7759" spans="1:8" x14ac:dyDescent="0.55000000000000004">
      <c r="A7759" s="76"/>
      <c r="B7759" s="50">
        <v>1</v>
      </c>
      <c r="G7759" s="94" t="str">
        <f>IF(F7759="","",VLOOKUP(F7759,商品マスタ!$K:$L,2,FALSE))</f>
        <v/>
      </c>
      <c r="H7759" s="95" t="str">
        <f t="shared" si="121"/>
        <v/>
      </c>
    </row>
    <row r="7760" spans="1:8" x14ac:dyDescent="0.55000000000000004">
      <c r="A7760" s="76"/>
      <c r="B7760" s="50">
        <v>2</v>
      </c>
      <c r="G7760" s="94" t="str">
        <f>IF(F7760="","",VLOOKUP(F7760,商品マスタ!$K:$L,2,FALSE))</f>
        <v/>
      </c>
      <c r="H7760" s="95" t="str">
        <f t="shared" si="121"/>
        <v/>
      </c>
    </row>
    <row r="7761" spans="1:8" x14ac:dyDescent="0.55000000000000004">
      <c r="A7761" s="76"/>
      <c r="B7761" s="50">
        <v>1</v>
      </c>
      <c r="G7761" s="94" t="str">
        <f>IF(F7761="","",VLOOKUP(F7761,商品マスタ!$K:$L,2,FALSE))</f>
        <v/>
      </c>
      <c r="H7761" s="95" t="str">
        <f t="shared" si="121"/>
        <v/>
      </c>
    </row>
    <row r="7762" spans="1:8" x14ac:dyDescent="0.55000000000000004">
      <c r="A7762" s="76"/>
      <c r="B7762" s="50">
        <v>2</v>
      </c>
      <c r="G7762" s="94" t="str">
        <f>IF(F7762="","",VLOOKUP(F7762,商品マスタ!$K:$L,2,FALSE))</f>
        <v/>
      </c>
      <c r="H7762" s="95" t="str">
        <f t="shared" si="121"/>
        <v/>
      </c>
    </row>
    <row r="7763" spans="1:8" x14ac:dyDescent="0.55000000000000004">
      <c r="A7763" s="76"/>
      <c r="B7763" s="50">
        <v>1</v>
      </c>
      <c r="G7763" s="94" t="str">
        <f>IF(F7763="","",VLOOKUP(F7763,商品マスタ!$K:$L,2,FALSE))</f>
        <v/>
      </c>
      <c r="H7763" s="95" t="str">
        <f t="shared" si="121"/>
        <v/>
      </c>
    </row>
    <row r="7764" spans="1:8" x14ac:dyDescent="0.55000000000000004">
      <c r="A7764" s="76"/>
      <c r="B7764" s="50">
        <v>2</v>
      </c>
      <c r="G7764" s="94" t="str">
        <f>IF(F7764="","",VLOOKUP(F7764,商品マスタ!$K:$L,2,FALSE))</f>
        <v/>
      </c>
      <c r="H7764" s="95" t="str">
        <f t="shared" si="121"/>
        <v/>
      </c>
    </row>
    <row r="7765" spans="1:8" x14ac:dyDescent="0.55000000000000004">
      <c r="A7765" s="76"/>
      <c r="B7765" s="50">
        <v>1</v>
      </c>
      <c r="G7765" s="94" t="str">
        <f>IF(F7765="","",VLOOKUP(F7765,商品マスタ!$K:$L,2,FALSE))</f>
        <v/>
      </c>
      <c r="H7765" s="95" t="str">
        <f t="shared" si="121"/>
        <v/>
      </c>
    </row>
    <row r="7766" spans="1:8" x14ac:dyDescent="0.55000000000000004">
      <c r="A7766" s="76"/>
      <c r="B7766" s="50">
        <v>2</v>
      </c>
      <c r="G7766" s="94" t="str">
        <f>IF(F7766="","",VLOOKUP(F7766,商品マスタ!$K:$L,2,FALSE))</f>
        <v/>
      </c>
      <c r="H7766" s="95" t="str">
        <f t="shared" si="121"/>
        <v/>
      </c>
    </row>
    <row r="7767" spans="1:8" x14ac:dyDescent="0.55000000000000004">
      <c r="A7767" s="76"/>
      <c r="B7767" s="50">
        <v>1</v>
      </c>
      <c r="G7767" s="94" t="str">
        <f>IF(F7767="","",VLOOKUP(F7767,商品マスタ!$K:$L,2,FALSE))</f>
        <v/>
      </c>
      <c r="H7767" s="95" t="str">
        <f t="shared" si="121"/>
        <v/>
      </c>
    </row>
    <row r="7768" spans="1:8" x14ac:dyDescent="0.55000000000000004">
      <c r="A7768" s="76"/>
      <c r="B7768" s="50">
        <v>2</v>
      </c>
      <c r="G7768" s="94" t="str">
        <f>IF(F7768="","",VLOOKUP(F7768,商品マスタ!$K:$L,2,FALSE))</f>
        <v/>
      </c>
      <c r="H7768" s="95" t="str">
        <f t="shared" si="121"/>
        <v/>
      </c>
    </row>
    <row r="7769" spans="1:8" x14ac:dyDescent="0.55000000000000004">
      <c r="A7769" s="76"/>
      <c r="B7769" s="50">
        <v>1</v>
      </c>
      <c r="G7769" s="94" t="str">
        <f>IF(F7769="","",VLOOKUP(F7769,商品マスタ!$K:$L,2,FALSE))</f>
        <v/>
      </c>
      <c r="H7769" s="95" t="str">
        <f t="shared" si="121"/>
        <v/>
      </c>
    </row>
    <row r="7770" spans="1:8" x14ac:dyDescent="0.55000000000000004">
      <c r="A7770" s="76"/>
      <c r="B7770" s="50">
        <v>2</v>
      </c>
      <c r="G7770" s="94" t="str">
        <f>IF(F7770="","",VLOOKUP(F7770,商品マスタ!$K:$L,2,FALSE))</f>
        <v/>
      </c>
      <c r="H7770" s="95" t="str">
        <f t="shared" si="121"/>
        <v/>
      </c>
    </row>
    <row r="7771" spans="1:8" x14ac:dyDescent="0.55000000000000004">
      <c r="A7771" s="76"/>
      <c r="B7771" s="50">
        <v>1</v>
      </c>
      <c r="G7771" s="94" t="str">
        <f>IF(F7771="","",VLOOKUP(F7771,商品マスタ!$K:$L,2,FALSE))</f>
        <v/>
      </c>
      <c r="H7771" s="95" t="str">
        <f t="shared" si="121"/>
        <v/>
      </c>
    </row>
    <row r="7772" spans="1:8" x14ac:dyDescent="0.55000000000000004">
      <c r="A7772" s="76"/>
      <c r="B7772" s="50">
        <v>2</v>
      </c>
      <c r="G7772" s="94" t="str">
        <f>IF(F7772="","",VLOOKUP(F7772,商品マスタ!$K:$L,2,FALSE))</f>
        <v/>
      </c>
      <c r="H7772" s="95" t="str">
        <f t="shared" si="121"/>
        <v/>
      </c>
    </row>
    <row r="7773" spans="1:8" x14ac:dyDescent="0.55000000000000004">
      <c r="A7773" s="76"/>
      <c r="B7773" s="50">
        <v>1</v>
      </c>
      <c r="G7773" s="94" t="str">
        <f>IF(F7773="","",VLOOKUP(F7773,商品マスタ!$K:$L,2,FALSE))</f>
        <v/>
      </c>
      <c r="H7773" s="95" t="str">
        <f t="shared" si="121"/>
        <v/>
      </c>
    </row>
    <row r="7774" spans="1:8" x14ac:dyDescent="0.55000000000000004">
      <c r="A7774" s="76"/>
      <c r="B7774" s="50">
        <v>2</v>
      </c>
      <c r="G7774" s="94" t="str">
        <f>IF(F7774="","",VLOOKUP(F7774,商品マスタ!$K:$L,2,FALSE))</f>
        <v/>
      </c>
      <c r="H7774" s="95" t="str">
        <f t="shared" si="121"/>
        <v/>
      </c>
    </row>
    <row r="7775" spans="1:8" x14ac:dyDescent="0.55000000000000004">
      <c r="A7775" s="76"/>
      <c r="B7775" s="50">
        <v>1</v>
      </c>
      <c r="G7775" s="94" t="str">
        <f>IF(F7775="","",VLOOKUP(F7775,商品マスタ!$K:$L,2,FALSE))</f>
        <v/>
      </c>
      <c r="H7775" s="95" t="str">
        <f t="shared" si="121"/>
        <v/>
      </c>
    </row>
    <row r="7776" spans="1:8" x14ac:dyDescent="0.55000000000000004">
      <c r="A7776" s="76"/>
      <c r="B7776" s="50">
        <v>2</v>
      </c>
      <c r="G7776" s="94" t="str">
        <f>IF(F7776="","",VLOOKUP(F7776,商品マスタ!$K:$L,2,FALSE))</f>
        <v/>
      </c>
      <c r="H7776" s="95" t="str">
        <f t="shared" si="121"/>
        <v/>
      </c>
    </row>
    <row r="7777" spans="1:8" x14ac:dyDescent="0.55000000000000004">
      <c r="A7777" s="76"/>
      <c r="B7777" s="50">
        <v>1</v>
      </c>
      <c r="G7777" s="94" t="str">
        <f>IF(F7777="","",VLOOKUP(F7777,商品マスタ!$K:$L,2,FALSE))</f>
        <v/>
      </c>
      <c r="H7777" s="95" t="str">
        <f t="shared" si="121"/>
        <v/>
      </c>
    </row>
    <row r="7778" spans="1:8" x14ac:dyDescent="0.55000000000000004">
      <c r="A7778" s="76"/>
      <c r="B7778" s="50">
        <v>2</v>
      </c>
      <c r="G7778" s="94" t="str">
        <f>IF(F7778="","",VLOOKUP(F7778,商品マスタ!$K:$L,2,FALSE))</f>
        <v/>
      </c>
      <c r="H7778" s="95" t="str">
        <f t="shared" si="121"/>
        <v/>
      </c>
    </row>
    <row r="7779" spans="1:8" x14ac:dyDescent="0.55000000000000004">
      <c r="A7779" s="76"/>
      <c r="B7779" s="50">
        <v>1</v>
      </c>
      <c r="G7779" s="94" t="str">
        <f>IF(F7779="","",VLOOKUP(F7779,商品マスタ!$K:$L,2,FALSE))</f>
        <v/>
      </c>
      <c r="H7779" s="95" t="str">
        <f t="shared" si="121"/>
        <v/>
      </c>
    </row>
    <row r="7780" spans="1:8" x14ac:dyDescent="0.55000000000000004">
      <c r="A7780" s="76"/>
      <c r="B7780" s="50">
        <v>2</v>
      </c>
      <c r="G7780" s="94" t="str">
        <f>IF(F7780="","",VLOOKUP(F7780,商品マスタ!$K:$L,2,FALSE))</f>
        <v/>
      </c>
      <c r="H7780" s="95" t="str">
        <f t="shared" si="121"/>
        <v/>
      </c>
    </row>
    <row r="7781" spans="1:8" x14ac:dyDescent="0.55000000000000004">
      <c r="A7781" s="76"/>
      <c r="B7781" s="50">
        <v>1</v>
      </c>
      <c r="G7781" s="94" t="str">
        <f>IF(F7781="","",VLOOKUP(F7781,商品マスタ!$K:$L,2,FALSE))</f>
        <v/>
      </c>
      <c r="H7781" s="95" t="str">
        <f t="shared" si="121"/>
        <v/>
      </c>
    </row>
    <row r="7782" spans="1:8" x14ac:dyDescent="0.55000000000000004">
      <c r="A7782" s="76"/>
      <c r="B7782" s="50">
        <v>2</v>
      </c>
      <c r="G7782" s="94" t="str">
        <f>IF(F7782="","",VLOOKUP(F7782,商品マスタ!$K:$L,2,FALSE))</f>
        <v/>
      </c>
      <c r="H7782" s="95" t="str">
        <f t="shared" si="121"/>
        <v/>
      </c>
    </row>
    <row r="7783" spans="1:8" x14ac:dyDescent="0.55000000000000004">
      <c r="A7783" s="76"/>
      <c r="B7783" s="50">
        <v>1</v>
      </c>
      <c r="G7783" s="94" t="str">
        <f>IF(F7783="","",VLOOKUP(F7783,商品マスタ!$K:$L,2,FALSE))</f>
        <v/>
      </c>
      <c r="H7783" s="95" t="str">
        <f t="shared" si="121"/>
        <v/>
      </c>
    </row>
    <row r="7784" spans="1:8" x14ac:dyDescent="0.55000000000000004">
      <c r="A7784" s="76"/>
      <c r="B7784" s="50">
        <v>2</v>
      </c>
      <c r="G7784" s="94" t="str">
        <f>IF(F7784="","",VLOOKUP(F7784,商品マスタ!$K:$L,2,FALSE))</f>
        <v/>
      </c>
      <c r="H7784" s="95" t="str">
        <f t="shared" si="121"/>
        <v/>
      </c>
    </row>
    <row r="7785" spans="1:8" x14ac:dyDescent="0.55000000000000004">
      <c r="A7785" s="76"/>
      <c r="B7785" s="50">
        <v>1</v>
      </c>
      <c r="G7785" s="94" t="str">
        <f>IF(F7785="","",VLOOKUP(F7785,商品マスタ!$K:$L,2,FALSE))</f>
        <v/>
      </c>
      <c r="H7785" s="95" t="str">
        <f t="shared" si="121"/>
        <v/>
      </c>
    </row>
    <row r="7786" spans="1:8" x14ac:dyDescent="0.55000000000000004">
      <c r="A7786" s="76"/>
      <c r="B7786" s="50">
        <v>2</v>
      </c>
      <c r="G7786" s="94" t="str">
        <f>IF(F7786="","",VLOOKUP(F7786,商品マスタ!$K:$L,2,FALSE))</f>
        <v/>
      </c>
      <c r="H7786" s="95" t="str">
        <f t="shared" si="121"/>
        <v/>
      </c>
    </row>
    <row r="7787" spans="1:8" x14ac:dyDescent="0.55000000000000004">
      <c r="A7787" s="76"/>
      <c r="B7787" s="50">
        <v>1</v>
      </c>
      <c r="G7787" s="94" t="str">
        <f>IF(F7787="","",VLOOKUP(F7787,商品マスタ!$K:$L,2,FALSE))</f>
        <v/>
      </c>
      <c r="H7787" s="95" t="str">
        <f t="shared" si="121"/>
        <v/>
      </c>
    </row>
    <row r="7788" spans="1:8" x14ac:dyDescent="0.55000000000000004">
      <c r="A7788" s="76"/>
      <c r="B7788" s="50">
        <v>2</v>
      </c>
      <c r="G7788" s="94" t="str">
        <f>IF(F7788="","",VLOOKUP(F7788,商品マスタ!$K:$L,2,FALSE))</f>
        <v/>
      </c>
      <c r="H7788" s="95" t="str">
        <f t="shared" si="121"/>
        <v/>
      </c>
    </row>
    <row r="7789" spans="1:8" x14ac:dyDescent="0.55000000000000004">
      <c r="A7789" s="76"/>
      <c r="B7789" s="50">
        <v>1</v>
      </c>
      <c r="G7789" s="94" t="str">
        <f>IF(F7789="","",VLOOKUP(F7789,商品マスタ!$K:$L,2,FALSE))</f>
        <v/>
      </c>
      <c r="H7789" s="95" t="str">
        <f t="shared" si="121"/>
        <v/>
      </c>
    </row>
    <row r="7790" spans="1:8" x14ac:dyDescent="0.55000000000000004">
      <c r="A7790" s="76"/>
      <c r="B7790" s="50">
        <v>2</v>
      </c>
      <c r="G7790" s="94" t="str">
        <f>IF(F7790="","",VLOOKUP(F7790,商品マスタ!$K:$L,2,FALSE))</f>
        <v/>
      </c>
      <c r="H7790" s="95" t="str">
        <f t="shared" si="121"/>
        <v/>
      </c>
    </row>
    <row r="7791" spans="1:8" x14ac:dyDescent="0.55000000000000004">
      <c r="A7791" s="76"/>
      <c r="B7791" s="50">
        <v>1</v>
      </c>
      <c r="G7791" s="94" t="str">
        <f>IF(F7791="","",VLOOKUP(F7791,商品マスタ!$K:$L,2,FALSE))</f>
        <v/>
      </c>
      <c r="H7791" s="95" t="str">
        <f t="shared" si="121"/>
        <v/>
      </c>
    </row>
    <row r="7792" spans="1:8" x14ac:dyDescent="0.55000000000000004">
      <c r="A7792" s="76"/>
      <c r="B7792" s="50">
        <v>2</v>
      </c>
      <c r="G7792" s="94" t="str">
        <f>IF(F7792="","",VLOOKUP(F7792,商品マスタ!$K:$L,2,FALSE))</f>
        <v/>
      </c>
      <c r="H7792" s="95" t="str">
        <f t="shared" si="121"/>
        <v/>
      </c>
    </row>
    <row r="7793" spans="1:8" x14ac:dyDescent="0.55000000000000004">
      <c r="A7793" s="76"/>
      <c r="B7793" s="50">
        <v>1</v>
      </c>
      <c r="G7793" s="94" t="str">
        <f>IF(F7793="","",VLOOKUP(F7793,商品マスタ!$K:$L,2,FALSE))</f>
        <v/>
      </c>
      <c r="H7793" s="95" t="str">
        <f t="shared" si="121"/>
        <v/>
      </c>
    </row>
    <row r="7794" spans="1:8" x14ac:dyDescent="0.55000000000000004">
      <c r="A7794" s="76"/>
      <c r="B7794" s="50">
        <v>2</v>
      </c>
      <c r="G7794" s="94" t="str">
        <f>IF(F7794="","",VLOOKUP(F7794,商品マスタ!$K:$L,2,FALSE))</f>
        <v/>
      </c>
      <c r="H7794" s="95" t="str">
        <f t="shared" si="121"/>
        <v/>
      </c>
    </row>
    <row r="7795" spans="1:8" x14ac:dyDescent="0.55000000000000004">
      <c r="A7795" s="76"/>
      <c r="B7795" s="50">
        <v>1</v>
      </c>
      <c r="G7795" s="94" t="str">
        <f>IF(F7795="","",VLOOKUP(F7795,商品マスタ!$K:$L,2,FALSE))</f>
        <v/>
      </c>
      <c r="H7795" s="95" t="str">
        <f t="shared" si="121"/>
        <v/>
      </c>
    </row>
    <row r="7796" spans="1:8" x14ac:dyDescent="0.55000000000000004">
      <c r="A7796" s="76"/>
      <c r="B7796" s="50">
        <v>2</v>
      </c>
      <c r="G7796" s="94" t="str">
        <f>IF(F7796="","",VLOOKUP(F7796,商品マスタ!$K:$L,2,FALSE))</f>
        <v/>
      </c>
      <c r="H7796" s="95" t="str">
        <f t="shared" si="121"/>
        <v/>
      </c>
    </row>
    <row r="7797" spans="1:8" x14ac:dyDescent="0.55000000000000004">
      <c r="A7797" s="76"/>
      <c r="B7797" s="50">
        <v>1</v>
      </c>
      <c r="G7797" s="94" t="str">
        <f>IF(F7797="","",VLOOKUP(F7797,商品マスタ!$K:$L,2,FALSE))</f>
        <v/>
      </c>
      <c r="H7797" s="95" t="str">
        <f t="shared" si="121"/>
        <v/>
      </c>
    </row>
    <row r="7798" spans="1:8" x14ac:dyDescent="0.55000000000000004">
      <c r="A7798" s="76"/>
      <c r="B7798" s="50">
        <v>2</v>
      </c>
      <c r="G7798" s="94" t="str">
        <f>IF(F7798="","",VLOOKUP(F7798,商品マスタ!$K:$L,2,FALSE))</f>
        <v/>
      </c>
      <c r="H7798" s="95" t="str">
        <f t="shared" si="121"/>
        <v/>
      </c>
    </row>
    <row r="7799" spans="1:8" x14ac:dyDescent="0.55000000000000004">
      <c r="A7799" s="76"/>
      <c r="B7799" s="50">
        <v>1</v>
      </c>
      <c r="G7799" s="94" t="str">
        <f>IF(F7799="","",VLOOKUP(F7799,商品マスタ!$K:$L,2,FALSE))</f>
        <v/>
      </c>
      <c r="H7799" s="95" t="str">
        <f t="shared" si="121"/>
        <v/>
      </c>
    </row>
    <row r="7800" spans="1:8" x14ac:dyDescent="0.55000000000000004">
      <c r="A7800" s="76"/>
      <c r="B7800" s="50">
        <v>2</v>
      </c>
      <c r="G7800" s="94" t="str">
        <f>IF(F7800="","",VLOOKUP(F7800,商品マスタ!$K:$L,2,FALSE))</f>
        <v/>
      </c>
      <c r="H7800" s="95" t="str">
        <f t="shared" si="121"/>
        <v/>
      </c>
    </row>
    <row r="7801" spans="1:8" x14ac:dyDescent="0.55000000000000004">
      <c r="A7801" s="76"/>
      <c r="B7801" s="50">
        <v>1</v>
      </c>
      <c r="G7801" s="94" t="str">
        <f>IF(F7801="","",VLOOKUP(F7801,商品マスタ!$K:$L,2,FALSE))</f>
        <v/>
      </c>
      <c r="H7801" s="95" t="str">
        <f t="shared" si="121"/>
        <v/>
      </c>
    </row>
    <row r="7802" spans="1:8" x14ac:dyDescent="0.55000000000000004">
      <c r="A7802" s="76"/>
      <c r="B7802" s="50">
        <v>2</v>
      </c>
      <c r="G7802" s="94" t="str">
        <f>IF(F7802="","",VLOOKUP(F7802,商品マスタ!$K:$L,2,FALSE))</f>
        <v/>
      </c>
      <c r="H7802" s="95" t="str">
        <f t="shared" si="121"/>
        <v/>
      </c>
    </row>
    <row r="7803" spans="1:8" x14ac:dyDescent="0.55000000000000004">
      <c r="A7803" s="76"/>
      <c r="B7803" s="50">
        <v>1</v>
      </c>
      <c r="G7803" s="94" t="str">
        <f>IF(F7803="","",VLOOKUP(F7803,商品マスタ!$K:$L,2,FALSE))</f>
        <v/>
      </c>
      <c r="H7803" s="95" t="str">
        <f t="shared" si="121"/>
        <v/>
      </c>
    </row>
    <row r="7804" spans="1:8" x14ac:dyDescent="0.55000000000000004">
      <c r="A7804" s="76"/>
      <c r="B7804" s="50">
        <v>2</v>
      </c>
      <c r="G7804" s="94" t="str">
        <f>IF(F7804="","",VLOOKUP(F7804,商品マスタ!$K:$L,2,FALSE))</f>
        <v/>
      </c>
      <c r="H7804" s="95" t="str">
        <f t="shared" si="121"/>
        <v/>
      </c>
    </row>
    <row r="7805" spans="1:8" x14ac:dyDescent="0.55000000000000004">
      <c r="A7805" s="76"/>
      <c r="B7805" s="50">
        <v>1</v>
      </c>
      <c r="G7805" s="94" t="str">
        <f>IF(F7805="","",VLOOKUP(F7805,商品マスタ!$K:$L,2,FALSE))</f>
        <v/>
      </c>
      <c r="H7805" s="95" t="str">
        <f t="shared" si="121"/>
        <v/>
      </c>
    </row>
    <row r="7806" spans="1:8" x14ac:dyDescent="0.55000000000000004">
      <c r="A7806" s="76"/>
      <c r="B7806" s="50">
        <v>2</v>
      </c>
      <c r="G7806" s="94" t="str">
        <f>IF(F7806="","",VLOOKUP(F7806,商品マスタ!$K:$L,2,FALSE))</f>
        <v/>
      </c>
      <c r="H7806" s="95" t="str">
        <f t="shared" si="121"/>
        <v/>
      </c>
    </row>
    <row r="7807" spans="1:8" x14ac:dyDescent="0.55000000000000004">
      <c r="A7807" s="76"/>
      <c r="B7807" s="50">
        <v>1</v>
      </c>
      <c r="G7807" s="94" t="str">
        <f>IF(F7807="","",VLOOKUP(F7807,商品マスタ!$K:$L,2,FALSE))</f>
        <v/>
      </c>
      <c r="H7807" s="95" t="str">
        <f t="shared" si="121"/>
        <v/>
      </c>
    </row>
    <row r="7808" spans="1:8" x14ac:dyDescent="0.55000000000000004">
      <c r="A7808" s="76"/>
      <c r="B7808" s="50">
        <v>2</v>
      </c>
      <c r="G7808" s="94" t="str">
        <f>IF(F7808="","",VLOOKUP(F7808,商品マスタ!$K:$L,2,FALSE))</f>
        <v/>
      </c>
      <c r="H7808" s="95" t="str">
        <f t="shared" ref="H7808:H7871" si="122">IF(D7808="","",IF(E7808="",LEN(SUBSTITUTE(D7808," ","")),LEN(SUBSTITUTE(E7808," ",""))))</f>
        <v/>
      </c>
    </row>
    <row r="7809" spans="1:8" x14ac:dyDescent="0.55000000000000004">
      <c r="A7809" s="76"/>
      <c r="B7809" s="50">
        <v>1</v>
      </c>
      <c r="G7809" s="94" t="str">
        <f>IF(F7809="","",VLOOKUP(F7809,商品マスタ!$K:$L,2,FALSE))</f>
        <v/>
      </c>
      <c r="H7809" s="95" t="str">
        <f t="shared" si="122"/>
        <v/>
      </c>
    </row>
    <row r="7810" spans="1:8" x14ac:dyDescent="0.55000000000000004">
      <c r="A7810" s="76"/>
      <c r="B7810" s="50">
        <v>2</v>
      </c>
      <c r="G7810" s="94" t="str">
        <f>IF(F7810="","",VLOOKUP(F7810,商品マスタ!$K:$L,2,FALSE))</f>
        <v/>
      </c>
      <c r="H7810" s="95" t="str">
        <f t="shared" si="122"/>
        <v/>
      </c>
    </row>
    <row r="7811" spans="1:8" x14ac:dyDescent="0.55000000000000004">
      <c r="A7811" s="76"/>
      <c r="B7811" s="50">
        <v>1</v>
      </c>
      <c r="G7811" s="94" t="str">
        <f>IF(F7811="","",VLOOKUP(F7811,商品マスタ!$K:$L,2,FALSE))</f>
        <v/>
      </c>
      <c r="H7811" s="95" t="str">
        <f t="shared" si="122"/>
        <v/>
      </c>
    </row>
    <row r="7812" spans="1:8" x14ac:dyDescent="0.55000000000000004">
      <c r="A7812" s="76"/>
      <c r="B7812" s="50">
        <v>2</v>
      </c>
      <c r="G7812" s="94" t="str">
        <f>IF(F7812="","",VLOOKUP(F7812,商品マスタ!$K:$L,2,FALSE))</f>
        <v/>
      </c>
      <c r="H7812" s="95" t="str">
        <f t="shared" si="122"/>
        <v/>
      </c>
    </row>
    <row r="7813" spans="1:8" x14ac:dyDescent="0.55000000000000004">
      <c r="A7813" s="76"/>
      <c r="B7813" s="50">
        <v>1</v>
      </c>
      <c r="G7813" s="94" t="str">
        <f>IF(F7813="","",VLOOKUP(F7813,商品マスタ!$K:$L,2,FALSE))</f>
        <v/>
      </c>
      <c r="H7813" s="95" t="str">
        <f t="shared" si="122"/>
        <v/>
      </c>
    </row>
    <row r="7814" spans="1:8" x14ac:dyDescent="0.55000000000000004">
      <c r="A7814" s="76"/>
      <c r="B7814" s="50">
        <v>2</v>
      </c>
      <c r="G7814" s="94" t="str">
        <f>IF(F7814="","",VLOOKUP(F7814,商品マスタ!$K:$L,2,FALSE))</f>
        <v/>
      </c>
      <c r="H7814" s="95" t="str">
        <f t="shared" si="122"/>
        <v/>
      </c>
    </row>
    <row r="7815" spans="1:8" x14ac:dyDescent="0.55000000000000004">
      <c r="A7815" s="76"/>
      <c r="B7815" s="50">
        <v>1</v>
      </c>
      <c r="G7815" s="94" t="str">
        <f>IF(F7815="","",VLOOKUP(F7815,商品マスタ!$K:$L,2,FALSE))</f>
        <v/>
      </c>
      <c r="H7815" s="95" t="str">
        <f t="shared" si="122"/>
        <v/>
      </c>
    </row>
    <row r="7816" spans="1:8" x14ac:dyDescent="0.55000000000000004">
      <c r="A7816" s="76"/>
      <c r="B7816" s="50">
        <v>2</v>
      </c>
      <c r="G7816" s="94" t="str">
        <f>IF(F7816="","",VLOOKUP(F7816,商品マスタ!$K:$L,2,FALSE))</f>
        <v/>
      </c>
      <c r="H7816" s="95" t="str">
        <f t="shared" si="122"/>
        <v/>
      </c>
    </row>
    <row r="7817" spans="1:8" x14ac:dyDescent="0.55000000000000004">
      <c r="A7817" s="76"/>
      <c r="B7817" s="50">
        <v>1</v>
      </c>
      <c r="G7817" s="94" t="str">
        <f>IF(F7817="","",VLOOKUP(F7817,商品マスタ!$K:$L,2,FALSE))</f>
        <v/>
      </c>
      <c r="H7817" s="95" t="str">
        <f t="shared" si="122"/>
        <v/>
      </c>
    </row>
    <row r="7818" spans="1:8" x14ac:dyDescent="0.55000000000000004">
      <c r="A7818" s="76"/>
      <c r="B7818" s="50">
        <v>2</v>
      </c>
      <c r="G7818" s="94" t="str">
        <f>IF(F7818="","",VLOOKUP(F7818,商品マスタ!$K:$L,2,FALSE))</f>
        <v/>
      </c>
      <c r="H7818" s="95" t="str">
        <f t="shared" si="122"/>
        <v/>
      </c>
    </row>
    <row r="7819" spans="1:8" x14ac:dyDescent="0.55000000000000004">
      <c r="A7819" s="76"/>
      <c r="B7819" s="50">
        <v>1</v>
      </c>
      <c r="G7819" s="94" t="str">
        <f>IF(F7819="","",VLOOKUP(F7819,商品マスタ!$K:$L,2,FALSE))</f>
        <v/>
      </c>
      <c r="H7819" s="95" t="str">
        <f t="shared" si="122"/>
        <v/>
      </c>
    </row>
    <row r="7820" spans="1:8" x14ac:dyDescent="0.55000000000000004">
      <c r="A7820" s="76"/>
      <c r="B7820" s="50">
        <v>2</v>
      </c>
      <c r="G7820" s="94" t="str">
        <f>IF(F7820="","",VLOOKUP(F7820,商品マスタ!$K:$L,2,FALSE))</f>
        <v/>
      </c>
      <c r="H7820" s="95" t="str">
        <f t="shared" si="122"/>
        <v/>
      </c>
    </row>
    <row r="7821" spans="1:8" x14ac:dyDescent="0.55000000000000004">
      <c r="A7821" s="76"/>
      <c r="B7821" s="50">
        <v>1</v>
      </c>
      <c r="G7821" s="94" t="str">
        <f>IF(F7821="","",VLOOKUP(F7821,商品マスタ!$K:$L,2,FALSE))</f>
        <v/>
      </c>
      <c r="H7821" s="95" t="str">
        <f t="shared" si="122"/>
        <v/>
      </c>
    </row>
    <row r="7822" spans="1:8" x14ac:dyDescent="0.55000000000000004">
      <c r="A7822" s="76"/>
      <c r="B7822" s="50">
        <v>2</v>
      </c>
      <c r="G7822" s="94" t="str">
        <f>IF(F7822="","",VLOOKUP(F7822,商品マスタ!$K:$L,2,FALSE))</f>
        <v/>
      </c>
      <c r="H7822" s="95" t="str">
        <f t="shared" si="122"/>
        <v/>
      </c>
    </row>
    <row r="7823" spans="1:8" x14ac:dyDescent="0.55000000000000004">
      <c r="A7823" s="76"/>
      <c r="B7823" s="50">
        <v>1</v>
      </c>
      <c r="G7823" s="94" t="str">
        <f>IF(F7823="","",VLOOKUP(F7823,商品マスタ!$K:$L,2,FALSE))</f>
        <v/>
      </c>
      <c r="H7823" s="95" t="str">
        <f t="shared" si="122"/>
        <v/>
      </c>
    </row>
    <row r="7824" spans="1:8" x14ac:dyDescent="0.55000000000000004">
      <c r="A7824" s="76"/>
      <c r="B7824" s="50">
        <v>2</v>
      </c>
      <c r="G7824" s="94" t="str">
        <f>IF(F7824="","",VLOOKUP(F7824,商品マスタ!$K:$L,2,FALSE))</f>
        <v/>
      </c>
      <c r="H7824" s="95" t="str">
        <f t="shared" si="122"/>
        <v/>
      </c>
    </row>
    <row r="7825" spans="1:8" x14ac:dyDescent="0.55000000000000004">
      <c r="A7825" s="76"/>
      <c r="B7825" s="50">
        <v>1</v>
      </c>
      <c r="G7825" s="94" t="str">
        <f>IF(F7825="","",VLOOKUP(F7825,商品マスタ!$K:$L,2,FALSE))</f>
        <v/>
      </c>
      <c r="H7825" s="95" t="str">
        <f t="shared" si="122"/>
        <v/>
      </c>
    </row>
    <row r="7826" spans="1:8" x14ac:dyDescent="0.55000000000000004">
      <c r="A7826" s="76"/>
      <c r="B7826" s="50">
        <v>2</v>
      </c>
      <c r="G7826" s="94" t="str">
        <f>IF(F7826="","",VLOOKUP(F7826,商品マスタ!$K:$L,2,FALSE))</f>
        <v/>
      </c>
      <c r="H7826" s="95" t="str">
        <f t="shared" si="122"/>
        <v/>
      </c>
    </row>
    <row r="7827" spans="1:8" x14ac:dyDescent="0.55000000000000004">
      <c r="A7827" s="76"/>
      <c r="B7827" s="50">
        <v>1</v>
      </c>
      <c r="G7827" s="94" t="str">
        <f>IF(F7827="","",VLOOKUP(F7827,商品マスタ!$K:$L,2,FALSE))</f>
        <v/>
      </c>
      <c r="H7827" s="95" t="str">
        <f t="shared" si="122"/>
        <v/>
      </c>
    </row>
    <row r="7828" spans="1:8" x14ac:dyDescent="0.55000000000000004">
      <c r="A7828" s="76"/>
      <c r="B7828" s="50">
        <v>2</v>
      </c>
      <c r="G7828" s="94" t="str">
        <f>IF(F7828="","",VLOOKUP(F7828,商品マスタ!$K:$L,2,FALSE))</f>
        <v/>
      </c>
      <c r="H7828" s="95" t="str">
        <f t="shared" si="122"/>
        <v/>
      </c>
    </row>
    <row r="7829" spans="1:8" x14ac:dyDescent="0.55000000000000004">
      <c r="A7829" s="76"/>
      <c r="B7829" s="50">
        <v>1</v>
      </c>
      <c r="G7829" s="94" t="str">
        <f>IF(F7829="","",VLOOKUP(F7829,商品マスタ!$K:$L,2,FALSE))</f>
        <v/>
      </c>
      <c r="H7829" s="95" t="str">
        <f t="shared" si="122"/>
        <v/>
      </c>
    </row>
    <row r="7830" spans="1:8" x14ac:dyDescent="0.55000000000000004">
      <c r="A7830" s="76"/>
      <c r="B7830" s="50">
        <v>2</v>
      </c>
      <c r="G7830" s="94" t="str">
        <f>IF(F7830="","",VLOOKUP(F7830,商品マスタ!$K:$L,2,FALSE))</f>
        <v/>
      </c>
      <c r="H7830" s="95" t="str">
        <f t="shared" si="122"/>
        <v/>
      </c>
    </row>
    <row r="7831" spans="1:8" x14ac:dyDescent="0.55000000000000004">
      <c r="A7831" s="76"/>
      <c r="B7831" s="50">
        <v>1</v>
      </c>
      <c r="G7831" s="94" t="str">
        <f>IF(F7831="","",VLOOKUP(F7831,商品マスタ!$K:$L,2,FALSE))</f>
        <v/>
      </c>
      <c r="H7831" s="95" t="str">
        <f t="shared" si="122"/>
        <v/>
      </c>
    </row>
    <row r="7832" spans="1:8" x14ac:dyDescent="0.55000000000000004">
      <c r="A7832" s="76"/>
      <c r="B7832" s="50">
        <v>2</v>
      </c>
      <c r="G7832" s="94" t="str">
        <f>IF(F7832="","",VLOOKUP(F7832,商品マスタ!$K:$L,2,FALSE))</f>
        <v/>
      </c>
      <c r="H7832" s="95" t="str">
        <f t="shared" si="122"/>
        <v/>
      </c>
    </row>
    <row r="7833" spans="1:8" x14ac:dyDescent="0.55000000000000004">
      <c r="A7833" s="76"/>
      <c r="B7833" s="50">
        <v>1</v>
      </c>
      <c r="G7833" s="94" t="str">
        <f>IF(F7833="","",VLOOKUP(F7833,商品マスタ!$K:$L,2,FALSE))</f>
        <v/>
      </c>
      <c r="H7833" s="95" t="str">
        <f t="shared" si="122"/>
        <v/>
      </c>
    </row>
    <row r="7834" spans="1:8" x14ac:dyDescent="0.55000000000000004">
      <c r="A7834" s="76"/>
      <c r="B7834" s="50">
        <v>2</v>
      </c>
      <c r="G7834" s="94" t="str">
        <f>IF(F7834="","",VLOOKUP(F7834,商品マスタ!$K:$L,2,FALSE))</f>
        <v/>
      </c>
      <c r="H7834" s="95" t="str">
        <f t="shared" si="122"/>
        <v/>
      </c>
    </row>
    <row r="7835" spans="1:8" x14ac:dyDescent="0.55000000000000004">
      <c r="A7835" s="76"/>
      <c r="B7835" s="50">
        <v>1</v>
      </c>
      <c r="G7835" s="94" t="str">
        <f>IF(F7835="","",VLOOKUP(F7835,商品マスタ!$K:$L,2,FALSE))</f>
        <v/>
      </c>
      <c r="H7835" s="95" t="str">
        <f t="shared" si="122"/>
        <v/>
      </c>
    </row>
    <row r="7836" spans="1:8" x14ac:dyDescent="0.55000000000000004">
      <c r="A7836" s="76"/>
      <c r="B7836" s="50">
        <v>2</v>
      </c>
      <c r="G7836" s="94" t="str">
        <f>IF(F7836="","",VLOOKUP(F7836,商品マスタ!$K:$L,2,FALSE))</f>
        <v/>
      </c>
      <c r="H7836" s="95" t="str">
        <f t="shared" si="122"/>
        <v/>
      </c>
    </row>
    <row r="7837" spans="1:8" x14ac:dyDescent="0.55000000000000004">
      <c r="A7837" s="76"/>
      <c r="B7837" s="50">
        <v>1</v>
      </c>
      <c r="G7837" s="94" t="str">
        <f>IF(F7837="","",VLOOKUP(F7837,商品マスタ!$K:$L,2,FALSE))</f>
        <v/>
      </c>
      <c r="H7837" s="95" t="str">
        <f t="shared" si="122"/>
        <v/>
      </c>
    </row>
    <row r="7838" spans="1:8" x14ac:dyDescent="0.55000000000000004">
      <c r="A7838" s="76"/>
      <c r="B7838" s="50">
        <v>2</v>
      </c>
      <c r="G7838" s="94" t="str">
        <f>IF(F7838="","",VLOOKUP(F7838,商品マスタ!$K:$L,2,FALSE))</f>
        <v/>
      </c>
      <c r="H7838" s="95" t="str">
        <f t="shared" si="122"/>
        <v/>
      </c>
    </row>
    <row r="7839" spans="1:8" x14ac:dyDescent="0.55000000000000004">
      <c r="A7839" s="76"/>
      <c r="B7839" s="50">
        <v>1</v>
      </c>
      <c r="G7839" s="94" t="str">
        <f>IF(F7839="","",VLOOKUP(F7839,商品マスタ!$K:$L,2,FALSE))</f>
        <v/>
      </c>
      <c r="H7839" s="95" t="str">
        <f t="shared" si="122"/>
        <v/>
      </c>
    </row>
    <row r="7840" spans="1:8" x14ac:dyDescent="0.55000000000000004">
      <c r="A7840" s="76"/>
      <c r="B7840" s="50">
        <v>2</v>
      </c>
      <c r="G7840" s="94" t="str">
        <f>IF(F7840="","",VLOOKUP(F7840,商品マスタ!$K:$L,2,FALSE))</f>
        <v/>
      </c>
      <c r="H7840" s="95" t="str">
        <f t="shared" si="122"/>
        <v/>
      </c>
    </row>
    <row r="7841" spans="1:8" x14ac:dyDescent="0.55000000000000004">
      <c r="A7841" s="76"/>
      <c r="B7841" s="50">
        <v>1</v>
      </c>
      <c r="G7841" s="94" t="str">
        <f>IF(F7841="","",VLOOKUP(F7841,商品マスタ!$K:$L,2,FALSE))</f>
        <v/>
      </c>
      <c r="H7841" s="95" t="str">
        <f t="shared" si="122"/>
        <v/>
      </c>
    </row>
    <row r="7842" spans="1:8" x14ac:dyDescent="0.55000000000000004">
      <c r="A7842" s="76"/>
      <c r="B7842" s="50">
        <v>2</v>
      </c>
      <c r="G7842" s="94" t="str">
        <f>IF(F7842="","",VLOOKUP(F7842,商品マスタ!$K:$L,2,FALSE))</f>
        <v/>
      </c>
      <c r="H7842" s="95" t="str">
        <f t="shared" si="122"/>
        <v/>
      </c>
    </row>
    <row r="7843" spans="1:8" x14ac:dyDescent="0.55000000000000004">
      <c r="A7843" s="76"/>
      <c r="B7843" s="50">
        <v>1</v>
      </c>
      <c r="G7843" s="94" t="str">
        <f>IF(F7843="","",VLOOKUP(F7843,商品マスタ!$K:$L,2,FALSE))</f>
        <v/>
      </c>
      <c r="H7843" s="95" t="str">
        <f t="shared" si="122"/>
        <v/>
      </c>
    </row>
    <row r="7844" spans="1:8" x14ac:dyDescent="0.55000000000000004">
      <c r="A7844" s="76"/>
      <c r="B7844" s="50">
        <v>2</v>
      </c>
      <c r="G7844" s="94" t="str">
        <f>IF(F7844="","",VLOOKUP(F7844,商品マスタ!$K:$L,2,FALSE))</f>
        <v/>
      </c>
      <c r="H7844" s="95" t="str">
        <f t="shared" si="122"/>
        <v/>
      </c>
    </row>
    <row r="7845" spans="1:8" x14ac:dyDescent="0.55000000000000004">
      <c r="A7845" s="76"/>
      <c r="B7845" s="50">
        <v>1</v>
      </c>
      <c r="G7845" s="94" t="str">
        <f>IF(F7845="","",VLOOKUP(F7845,商品マスタ!$K:$L,2,FALSE))</f>
        <v/>
      </c>
      <c r="H7845" s="95" t="str">
        <f t="shared" si="122"/>
        <v/>
      </c>
    </row>
    <row r="7846" spans="1:8" x14ac:dyDescent="0.55000000000000004">
      <c r="A7846" s="76"/>
      <c r="B7846" s="50">
        <v>2</v>
      </c>
      <c r="G7846" s="94" t="str">
        <f>IF(F7846="","",VLOOKUP(F7846,商品マスタ!$K:$L,2,FALSE))</f>
        <v/>
      </c>
      <c r="H7846" s="95" t="str">
        <f t="shared" si="122"/>
        <v/>
      </c>
    </row>
    <row r="7847" spans="1:8" x14ac:dyDescent="0.55000000000000004">
      <c r="A7847" s="76"/>
      <c r="B7847" s="50">
        <v>1</v>
      </c>
      <c r="G7847" s="94" t="str">
        <f>IF(F7847="","",VLOOKUP(F7847,商品マスタ!$K:$L,2,FALSE))</f>
        <v/>
      </c>
      <c r="H7847" s="95" t="str">
        <f t="shared" si="122"/>
        <v/>
      </c>
    </row>
    <row r="7848" spans="1:8" x14ac:dyDescent="0.55000000000000004">
      <c r="A7848" s="76"/>
      <c r="B7848" s="50">
        <v>2</v>
      </c>
      <c r="G7848" s="94" t="str">
        <f>IF(F7848="","",VLOOKUP(F7848,商品マスタ!$K:$L,2,FALSE))</f>
        <v/>
      </c>
      <c r="H7848" s="95" t="str">
        <f t="shared" si="122"/>
        <v/>
      </c>
    </row>
    <row r="7849" spans="1:8" x14ac:dyDescent="0.55000000000000004">
      <c r="A7849" s="76"/>
      <c r="B7849" s="50">
        <v>1</v>
      </c>
      <c r="G7849" s="94" t="str">
        <f>IF(F7849="","",VLOOKUP(F7849,商品マスタ!$K:$L,2,FALSE))</f>
        <v/>
      </c>
      <c r="H7849" s="95" t="str">
        <f t="shared" si="122"/>
        <v/>
      </c>
    </row>
    <row r="7850" spans="1:8" x14ac:dyDescent="0.55000000000000004">
      <c r="A7850" s="76"/>
      <c r="B7850" s="50">
        <v>2</v>
      </c>
      <c r="G7850" s="94" t="str">
        <f>IF(F7850="","",VLOOKUP(F7850,商品マスタ!$K:$L,2,FALSE))</f>
        <v/>
      </c>
      <c r="H7850" s="95" t="str">
        <f t="shared" si="122"/>
        <v/>
      </c>
    </row>
    <row r="7851" spans="1:8" x14ac:dyDescent="0.55000000000000004">
      <c r="A7851" s="76"/>
      <c r="B7851" s="50">
        <v>1</v>
      </c>
      <c r="G7851" s="94" t="str">
        <f>IF(F7851="","",VLOOKUP(F7851,商品マスタ!$K:$L,2,FALSE))</f>
        <v/>
      </c>
      <c r="H7851" s="95" t="str">
        <f t="shared" si="122"/>
        <v/>
      </c>
    </row>
    <row r="7852" spans="1:8" x14ac:dyDescent="0.55000000000000004">
      <c r="A7852" s="76"/>
      <c r="B7852" s="50">
        <v>2</v>
      </c>
      <c r="G7852" s="94" t="str">
        <f>IF(F7852="","",VLOOKUP(F7852,商品マスタ!$K:$L,2,FALSE))</f>
        <v/>
      </c>
      <c r="H7852" s="95" t="str">
        <f t="shared" si="122"/>
        <v/>
      </c>
    </row>
    <row r="7853" spans="1:8" x14ac:dyDescent="0.55000000000000004">
      <c r="A7853" s="76"/>
      <c r="B7853" s="50">
        <v>1</v>
      </c>
      <c r="G7853" s="94" t="str">
        <f>IF(F7853="","",VLOOKUP(F7853,商品マスタ!$K:$L,2,FALSE))</f>
        <v/>
      </c>
      <c r="H7853" s="95" t="str">
        <f t="shared" si="122"/>
        <v/>
      </c>
    </row>
    <row r="7854" spans="1:8" x14ac:dyDescent="0.55000000000000004">
      <c r="A7854" s="76"/>
      <c r="B7854" s="50">
        <v>2</v>
      </c>
      <c r="G7854" s="94" t="str">
        <f>IF(F7854="","",VLOOKUP(F7854,商品マスタ!$K:$L,2,FALSE))</f>
        <v/>
      </c>
      <c r="H7854" s="95" t="str">
        <f t="shared" si="122"/>
        <v/>
      </c>
    </row>
    <row r="7855" spans="1:8" x14ac:dyDescent="0.55000000000000004">
      <c r="A7855" s="76"/>
      <c r="B7855" s="50">
        <v>1</v>
      </c>
      <c r="G7855" s="94" t="str">
        <f>IF(F7855="","",VLOOKUP(F7855,商品マスタ!$K:$L,2,FALSE))</f>
        <v/>
      </c>
      <c r="H7855" s="95" t="str">
        <f t="shared" si="122"/>
        <v/>
      </c>
    </row>
    <row r="7856" spans="1:8" x14ac:dyDescent="0.55000000000000004">
      <c r="A7856" s="76"/>
      <c r="B7856" s="50">
        <v>2</v>
      </c>
      <c r="G7856" s="94" t="str">
        <f>IF(F7856="","",VLOOKUP(F7856,商品マスタ!$K:$L,2,FALSE))</f>
        <v/>
      </c>
      <c r="H7856" s="95" t="str">
        <f t="shared" si="122"/>
        <v/>
      </c>
    </row>
    <row r="7857" spans="1:8" x14ac:dyDescent="0.55000000000000004">
      <c r="A7857" s="76"/>
      <c r="B7857" s="50">
        <v>1</v>
      </c>
      <c r="G7857" s="94" t="str">
        <f>IF(F7857="","",VLOOKUP(F7857,商品マスタ!$K:$L,2,FALSE))</f>
        <v/>
      </c>
      <c r="H7857" s="95" t="str">
        <f t="shared" si="122"/>
        <v/>
      </c>
    </row>
    <row r="7858" spans="1:8" x14ac:dyDescent="0.55000000000000004">
      <c r="A7858" s="76"/>
      <c r="B7858" s="50">
        <v>2</v>
      </c>
      <c r="G7858" s="94" t="str">
        <f>IF(F7858="","",VLOOKUP(F7858,商品マスタ!$K:$L,2,FALSE))</f>
        <v/>
      </c>
      <c r="H7858" s="95" t="str">
        <f t="shared" si="122"/>
        <v/>
      </c>
    </row>
    <row r="7859" spans="1:8" x14ac:dyDescent="0.55000000000000004">
      <c r="A7859" s="76"/>
      <c r="B7859" s="50">
        <v>1</v>
      </c>
      <c r="G7859" s="94" t="str">
        <f>IF(F7859="","",VLOOKUP(F7859,商品マスタ!$K:$L,2,FALSE))</f>
        <v/>
      </c>
      <c r="H7859" s="95" t="str">
        <f t="shared" si="122"/>
        <v/>
      </c>
    </row>
    <row r="7860" spans="1:8" x14ac:dyDescent="0.55000000000000004">
      <c r="A7860" s="76"/>
      <c r="B7860" s="50">
        <v>2</v>
      </c>
      <c r="G7860" s="94" t="str">
        <f>IF(F7860="","",VLOOKUP(F7860,商品マスタ!$K:$L,2,FALSE))</f>
        <v/>
      </c>
      <c r="H7860" s="95" t="str">
        <f t="shared" si="122"/>
        <v/>
      </c>
    </row>
    <row r="7861" spans="1:8" x14ac:dyDescent="0.55000000000000004">
      <c r="A7861" s="76"/>
      <c r="B7861" s="50">
        <v>1</v>
      </c>
      <c r="G7861" s="94" t="str">
        <f>IF(F7861="","",VLOOKUP(F7861,商品マスタ!$K:$L,2,FALSE))</f>
        <v/>
      </c>
      <c r="H7861" s="95" t="str">
        <f t="shared" si="122"/>
        <v/>
      </c>
    </row>
    <row r="7862" spans="1:8" x14ac:dyDescent="0.55000000000000004">
      <c r="A7862" s="76"/>
      <c r="B7862" s="50">
        <v>2</v>
      </c>
      <c r="G7862" s="94" t="str">
        <f>IF(F7862="","",VLOOKUP(F7862,商品マスタ!$K:$L,2,FALSE))</f>
        <v/>
      </c>
      <c r="H7862" s="95" t="str">
        <f t="shared" si="122"/>
        <v/>
      </c>
    </row>
    <row r="7863" spans="1:8" x14ac:dyDescent="0.55000000000000004">
      <c r="A7863" s="76"/>
      <c r="B7863" s="50">
        <v>1</v>
      </c>
      <c r="G7863" s="94" t="str">
        <f>IF(F7863="","",VLOOKUP(F7863,商品マスタ!$K:$L,2,FALSE))</f>
        <v/>
      </c>
      <c r="H7863" s="95" t="str">
        <f t="shared" si="122"/>
        <v/>
      </c>
    </row>
    <row r="7864" spans="1:8" x14ac:dyDescent="0.55000000000000004">
      <c r="A7864" s="76"/>
      <c r="B7864" s="50">
        <v>2</v>
      </c>
      <c r="G7864" s="94" t="str">
        <f>IF(F7864="","",VLOOKUP(F7864,商品マスタ!$K:$L,2,FALSE))</f>
        <v/>
      </c>
      <c r="H7864" s="95" t="str">
        <f t="shared" si="122"/>
        <v/>
      </c>
    </row>
    <row r="7865" spans="1:8" x14ac:dyDescent="0.55000000000000004">
      <c r="A7865" s="76"/>
      <c r="B7865" s="50">
        <v>1</v>
      </c>
      <c r="G7865" s="94" t="str">
        <f>IF(F7865="","",VLOOKUP(F7865,商品マスタ!$K:$L,2,FALSE))</f>
        <v/>
      </c>
      <c r="H7865" s="95" t="str">
        <f t="shared" si="122"/>
        <v/>
      </c>
    </row>
    <row r="7866" spans="1:8" x14ac:dyDescent="0.55000000000000004">
      <c r="A7866" s="76"/>
      <c r="B7866" s="50">
        <v>2</v>
      </c>
      <c r="G7866" s="94" t="str">
        <f>IF(F7866="","",VLOOKUP(F7866,商品マスタ!$K:$L,2,FALSE))</f>
        <v/>
      </c>
      <c r="H7866" s="95" t="str">
        <f t="shared" si="122"/>
        <v/>
      </c>
    </row>
    <row r="7867" spans="1:8" x14ac:dyDescent="0.55000000000000004">
      <c r="A7867" s="76"/>
      <c r="B7867" s="50">
        <v>1</v>
      </c>
      <c r="G7867" s="94" t="str">
        <f>IF(F7867="","",VLOOKUP(F7867,商品マスタ!$K:$L,2,FALSE))</f>
        <v/>
      </c>
      <c r="H7867" s="95" t="str">
        <f t="shared" si="122"/>
        <v/>
      </c>
    </row>
    <row r="7868" spans="1:8" x14ac:dyDescent="0.55000000000000004">
      <c r="A7868" s="76"/>
      <c r="B7868" s="50">
        <v>2</v>
      </c>
      <c r="G7868" s="94" t="str">
        <f>IF(F7868="","",VLOOKUP(F7868,商品マスタ!$K:$L,2,FALSE))</f>
        <v/>
      </c>
      <c r="H7868" s="95" t="str">
        <f t="shared" si="122"/>
        <v/>
      </c>
    </row>
    <row r="7869" spans="1:8" x14ac:dyDescent="0.55000000000000004">
      <c r="A7869" s="76"/>
      <c r="B7869" s="50">
        <v>1</v>
      </c>
      <c r="G7869" s="94" t="str">
        <f>IF(F7869="","",VLOOKUP(F7869,商品マスタ!$K:$L,2,FALSE))</f>
        <v/>
      </c>
      <c r="H7869" s="95" t="str">
        <f t="shared" si="122"/>
        <v/>
      </c>
    </row>
    <row r="7870" spans="1:8" x14ac:dyDescent="0.55000000000000004">
      <c r="A7870" s="76"/>
      <c r="B7870" s="50">
        <v>2</v>
      </c>
      <c r="G7870" s="94" t="str">
        <f>IF(F7870="","",VLOOKUP(F7870,商品マスタ!$K:$L,2,FALSE))</f>
        <v/>
      </c>
      <c r="H7870" s="95" t="str">
        <f t="shared" si="122"/>
        <v/>
      </c>
    </row>
    <row r="7871" spans="1:8" x14ac:dyDescent="0.55000000000000004">
      <c r="A7871" s="76"/>
      <c r="B7871" s="50">
        <v>1</v>
      </c>
      <c r="G7871" s="94" t="str">
        <f>IF(F7871="","",VLOOKUP(F7871,商品マスタ!$K:$L,2,FALSE))</f>
        <v/>
      </c>
      <c r="H7871" s="95" t="str">
        <f t="shared" si="122"/>
        <v/>
      </c>
    </row>
    <row r="7872" spans="1:8" x14ac:dyDescent="0.55000000000000004">
      <c r="A7872" s="76"/>
      <c r="B7872" s="50">
        <v>2</v>
      </c>
      <c r="G7872" s="94" t="str">
        <f>IF(F7872="","",VLOOKUP(F7872,商品マスタ!$K:$L,2,FALSE))</f>
        <v/>
      </c>
      <c r="H7872" s="95" t="str">
        <f t="shared" ref="H7872:H7935" si="123">IF(D7872="","",IF(E7872="",LEN(SUBSTITUTE(D7872," ","")),LEN(SUBSTITUTE(E7872," ",""))))</f>
        <v/>
      </c>
    </row>
    <row r="7873" spans="1:8" x14ac:dyDescent="0.55000000000000004">
      <c r="A7873" s="76"/>
      <c r="B7873" s="50">
        <v>1</v>
      </c>
      <c r="G7873" s="94" t="str">
        <f>IF(F7873="","",VLOOKUP(F7873,商品マスタ!$K:$L,2,FALSE))</f>
        <v/>
      </c>
      <c r="H7873" s="95" t="str">
        <f t="shared" si="123"/>
        <v/>
      </c>
    </row>
    <row r="7874" spans="1:8" x14ac:dyDescent="0.55000000000000004">
      <c r="A7874" s="76"/>
      <c r="B7874" s="50">
        <v>2</v>
      </c>
      <c r="G7874" s="94" t="str">
        <f>IF(F7874="","",VLOOKUP(F7874,商品マスタ!$K:$L,2,FALSE))</f>
        <v/>
      </c>
      <c r="H7874" s="95" t="str">
        <f t="shared" si="123"/>
        <v/>
      </c>
    </row>
    <row r="7875" spans="1:8" x14ac:dyDescent="0.55000000000000004">
      <c r="A7875" s="76"/>
      <c r="B7875" s="50">
        <v>1</v>
      </c>
      <c r="G7875" s="94" t="str">
        <f>IF(F7875="","",VLOOKUP(F7875,商品マスタ!$K:$L,2,FALSE))</f>
        <v/>
      </c>
      <c r="H7875" s="95" t="str">
        <f t="shared" si="123"/>
        <v/>
      </c>
    </row>
    <row r="7876" spans="1:8" x14ac:dyDescent="0.55000000000000004">
      <c r="A7876" s="76"/>
      <c r="B7876" s="50">
        <v>2</v>
      </c>
      <c r="G7876" s="94" t="str">
        <f>IF(F7876="","",VLOOKUP(F7876,商品マスタ!$K:$L,2,FALSE))</f>
        <v/>
      </c>
      <c r="H7876" s="95" t="str">
        <f t="shared" si="123"/>
        <v/>
      </c>
    </row>
    <row r="7877" spans="1:8" x14ac:dyDescent="0.55000000000000004">
      <c r="A7877" s="76"/>
      <c r="B7877" s="50">
        <v>1</v>
      </c>
      <c r="G7877" s="94" t="str">
        <f>IF(F7877="","",VLOOKUP(F7877,商品マスタ!$K:$L,2,FALSE))</f>
        <v/>
      </c>
      <c r="H7877" s="95" t="str">
        <f t="shared" si="123"/>
        <v/>
      </c>
    </row>
    <row r="7878" spans="1:8" x14ac:dyDescent="0.55000000000000004">
      <c r="A7878" s="76"/>
      <c r="B7878" s="50">
        <v>2</v>
      </c>
      <c r="G7878" s="94" t="str">
        <f>IF(F7878="","",VLOOKUP(F7878,商品マスタ!$K:$L,2,FALSE))</f>
        <v/>
      </c>
      <c r="H7878" s="95" t="str">
        <f t="shared" si="123"/>
        <v/>
      </c>
    </row>
    <row r="7879" spans="1:8" x14ac:dyDescent="0.55000000000000004">
      <c r="A7879" s="76"/>
      <c r="B7879" s="50">
        <v>1</v>
      </c>
      <c r="G7879" s="94" t="str">
        <f>IF(F7879="","",VLOOKUP(F7879,商品マスタ!$K:$L,2,FALSE))</f>
        <v/>
      </c>
      <c r="H7879" s="95" t="str">
        <f t="shared" si="123"/>
        <v/>
      </c>
    </row>
    <row r="7880" spans="1:8" x14ac:dyDescent="0.55000000000000004">
      <c r="A7880" s="76"/>
      <c r="B7880" s="50">
        <v>2</v>
      </c>
      <c r="G7880" s="94" t="str">
        <f>IF(F7880="","",VLOOKUP(F7880,商品マスタ!$K:$L,2,FALSE))</f>
        <v/>
      </c>
      <c r="H7880" s="95" t="str">
        <f t="shared" si="123"/>
        <v/>
      </c>
    </row>
    <row r="7881" spans="1:8" x14ac:dyDescent="0.55000000000000004">
      <c r="A7881" s="76"/>
      <c r="B7881" s="50">
        <v>1</v>
      </c>
      <c r="G7881" s="94" t="str">
        <f>IF(F7881="","",VLOOKUP(F7881,商品マスタ!$K:$L,2,FALSE))</f>
        <v/>
      </c>
      <c r="H7881" s="95" t="str">
        <f t="shared" si="123"/>
        <v/>
      </c>
    </row>
    <row r="7882" spans="1:8" x14ac:dyDescent="0.55000000000000004">
      <c r="A7882" s="76"/>
      <c r="B7882" s="50">
        <v>2</v>
      </c>
      <c r="G7882" s="94" t="str">
        <f>IF(F7882="","",VLOOKUP(F7882,商品マスタ!$K:$L,2,FALSE))</f>
        <v/>
      </c>
      <c r="H7882" s="95" t="str">
        <f t="shared" si="123"/>
        <v/>
      </c>
    </row>
    <row r="7883" spans="1:8" x14ac:dyDescent="0.55000000000000004">
      <c r="A7883" s="76"/>
      <c r="B7883" s="50">
        <v>1</v>
      </c>
      <c r="G7883" s="94" t="str">
        <f>IF(F7883="","",VLOOKUP(F7883,商品マスタ!$K:$L,2,FALSE))</f>
        <v/>
      </c>
      <c r="H7883" s="95" t="str">
        <f t="shared" si="123"/>
        <v/>
      </c>
    </row>
    <row r="7884" spans="1:8" x14ac:dyDescent="0.55000000000000004">
      <c r="A7884" s="76"/>
      <c r="B7884" s="50">
        <v>2</v>
      </c>
      <c r="G7884" s="94" t="str">
        <f>IF(F7884="","",VLOOKUP(F7884,商品マスタ!$K:$L,2,FALSE))</f>
        <v/>
      </c>
      <c r="H7884" s="95" t="str">
        <f t="shared" si="123"/>
        <v/>
      </c>
    </row>
    <row r="7885" spans="1:8" x14ac:dyDescent="0.55000000000000004">
      <c r="A7885" s="76"/>
      <c r="B7885" s="50">
        <v>1</v>
      </c>
      <c r="G7885" s="94" t="str">
        <f>IF(F7885="","",VLOOKUP(F7885,商品マスタ!$K:$L,2,FALSE))</f>
        <v/>
      </c>
      <c r="H7885" s="95" t="str">
        <f t="shared" si="123"/>
        <v/>
      </c>
    </row>
    <row r="7886" spans="1:8" x14ac:dyDescent="0.55000000000000004">
      <c r="A7886" s="76"/>
      <c r="B7886" s="50">
        <v>2</v>
      </c>
      <c r="G7886" s="94" t="str">
        <f>IF(F7886="","",VLOOKUP(F7886,商品マスタ!$K:$L,2,FALSE))</f>
        <v/>
      </c>
      <c r="H7886" s="95" t="str">
        <f t="shared" si="123"/>
        <v/>
      </c>
    </row>
    <row r="7887" spans="1:8" x14ac:dyDescent="0.55000000000000004">
      <c r="A7887" s="76"/>
      <c r="B7887" s="50">
        <v>1</v>
      </c>
      <c r="G7887" s="94" t="str">
        <f>IF(F7887="","",VLOOKUP(F7887,商品マスタ!$K:$L,2,FALSE))</f>
        <v/>
      </c>
      <c r="H7887" s="95" t="str">
        <f t="shared" si="123"/>
        <v/>
      </c>
    </row>
    <row r="7888" spans="1:8" x14ac:dyDescent="0.55000000000000004">
      <c r="A7888" s="76"/>
      <c r="B7888" s="50">
        <v>2</v>
      </c>
      <c r="G7888" s="94" t="str">
        <f>IF(F7888="","",VLOOKUP(F7888,商品マスタ!$K:$L,2,FALSE))</f>
        <v/>
      </c>
      <c r="H7888" s="95" t="str">
        <f t="shared" si="123"/>
        <v/>
      </c>
    </row>
    <row r="7889" spans="1:8" x14ac:dyDescent="0.55000000000000004">
      <c r="A7889" s="76"/>
      <c r="B7889" s="50">
        <v>1</v>
      </c>
      <c r="G7889" s="94" t="str">
        <f>IF(F7889="","",VLOOKUP(F7889,商品マスタ!$K:$L,2,FALSE))</f>
        <v/>
      </c>
      <c r="H7889" s="95" t="str">
        <f t="shared" si="123"/>
        <v/>
      </c>
    </row>
    <row r="7890" spans="1:8" x14ac:dyDescent="0.55000000000000004">
      <c r="A7890" s="76"/>
      <c r="B7890" s="50">
        <v>2</v>
      </c>
      <c r="G7890" s="94" t="str">
        <f>IF(F7890="","",VLOOKUP(F7890,商品マスタ!$K:$L,2,FALSE))</f>
        <v/>
      </c>
      <c r="H7890" s="95" t="str">
        <f t="shared" si="123"/>
        <v/>
      </c>
    </row>
    <row r="7891" spans="1:8" x14ac:dyDescent="0.55000000000000004">
      <c r="A7891" s="76"/>
      <c r="B7891" s="50">
        <v>1</v>
      </c>
      <c r="G7891" s="94" t="str">
        <f>IF(F7891="","",VLOOKUP(F7891,商品マスタ!$K:$L,2,FALSE))</f>
        <v/>
      </c>
      <c r="H7891" s="95" t="str">
        <f t="shared" si="123"/>
        <v/>
      </c>
    </row>
    <row r="7892" spans="1:8" x14ac:dyDescent="0.55000000000000004">
      <c r="A7892" s="76"/>
      <c r="B7892" s="50">
        <v>2</v>
      </c>
      <c r="G7892" s="94" t="str">
        <f>IF(F7892="","",VLOOKUP(F7892,商品マスタ!$K:$L,2,FALSE))</f>
        <v/>
      </c>
      <c r="H7892" s="95" t="str">
        <f t="shared" si="123"/>
        <v/>
      </c>
    </row>
    <row r="7893" spans="1:8" x14ac:dyDescent="0.55000000000000004">
      <c r="A7893" s="76"/>
      <c r="B7893" s="50">
        <v>1</v>
      </c>
      <c r="G7893" s="94" t="str">
        <f>IF(F7893="","",VLOOKUP(F7893,商品マスタ!$K:$L,2,FALSE))</f>
        <v/>
      </c>
      <c r="H7893" s="95" t="str">
        <f t="shared" si="123"/>
        <v/>
      </c>
    </row>
    <row r="7894" spans="1:8" x14ac:dyDescent="0.55000000000000004">
      <c r="A7894" s="76"/>
      <c r="B7894" s="50">
        <v>2</v>
      </c>
      <c r="G7894" s="94" t="str">
        <f>IF(F7894="","",VLOOKUP(F7894,商品マスタ!$K:$L,2,FALSE))</f>
        <v/>
      </c>
      <c r="H7894" s="95" t="str">
        <f t="shared" si="123"/>
        <v/>
      </c>
    </row>
    <row r="7895" spans="1:8" x14ac:dyDescent="0.55000000000000004">
      <c r="A7895" s="76"/>
      <c r="B7895" s="50">
        <v>1</v>
      </c>
      <c r="G7895" s="94" t="str">
        <f>IF(F7895="","",VLOOKUP(F7895,商品マスタ!$K:$L,2,FALSE))</f>
        <v/>
      </c>
      <c r="H7895" s="95" t="str">
        <f t="shared" si="123"/>
        <v/>
      </c>
    </row>
    <row r="7896" spans="1:8" x14ac:dyDescent="0.55000000000000004">
      <c r="A7896" s="76"/>
      <c r="B7896" s="50">
        <v>2</v>
      </c>
      <c r="G7896" s="94" t="str">
        <f>IF(F7896="","",VLOOKUP(F7896,商品マスタ!$K:$L,2,FALSE))</f>
        <v/>
      </c>
      <c r="H7896" s="95" t="str">
        <f t="shared" si="123"/>
        <v/>
      </c>
    </row>
    <row r="7897" spans="1:8" x14ac:dyDescent="0.55000000000000004">
      <c r="A7897" s="76"/>
      <c r="B7897" s="50">
        <v>1</v>
      </c>
      <c r="G7897" s="94" t="str">
        <f>IF(F7897="","",VLOOKUP(F7897,商品マスタ!$K:$L,2,FALSE))</f>
        <v/>
      </c>
      <c r="H7897" s="95" t="str">
        <f t="shared" si="123"/>
        <v/>
      </c>
    </row>
    <row r="7898" spans="1:8" x14ac:dyDescent="0.55000000000000004">
      <c r="A7898" s="76"/>
      <c r="B7898" s="50">
        <v>2</v>
      </c>
      <c r="G7898" s="94" t="str">
        <f>IF(F7898="","",VLOOKUP(F7898,商品マスタ!$K:$L,2,FALSE))</f>
        <v/>
      </c>
      <c r="H7898" s="95" t="str">
        <f t="shared" si="123"/>
        <v/>
      </c>
    </row>
    <row r="7899" spans="1:8" x14ac:dyDescent="0.55000000000000004">
      <c r="A7899" s="76"/>
      <c r="B7899" s="50">
        <v>1</v>
      </c>
      <c r="G7899" s="94" t="str">
        <f>IF(F7899="","",VLOOKUP(F7899,商品マスタ!$K:$L,2,FALSE))</f>
        <v/>
      </c>
      <c r="H7899" s="95" t="str">
        <f t="shared" si="123"/>
        <v/>
      </c>
    </row>
    <row r="7900" spans="1:8" x14ac:dyDescent="0.55000000000000004">
      <c r="A7900" s="76"/>
      <c r="B7900" s="50">
        <v>2</v>
      </c>
      <c r="G7900" s="94" t="str">
        <f>IF(F7900="","",VLOOKUP(F7900,商品マスタ!$K:$L,2,FALSE))</f>
        <v/>
      </c>
      <c r="H7900" s="95" t="str">
        <f t="shared" si="123"/>
        <v/>
      </c>
    </row>
    <row r="7901" spans="1:8" x14ac:dyDescent="0.55000000000000004">
      <c r="A7901" s="76"/>
      <c r="B7901" s="50">
        <v>1</v>
      </c>
      <c r="G7901" s="94" t="str">
        <f>IF(F7901="","",VLOOKUP(F7901,商品マスタ!$K:$L,2,FALSE))</f>
        <v/>
      </c>
      <c r="H7901" s="95" t="str">
        <f t="shared" si="123"/>
        <v/>
      </c>
    </row>
    <row r="7902" spans="1:8" x14ac:dyDescent="0.55000000000000004">
      <c r="A7902" s="76"/>
      <c r="B7902" s="50">
        <v>2</v>
      </c>
      <c r="G7902" s="94" t="str">
        <f>IF(F7902="","",VLOOKUP(F7902,商品マスタ!$K:$L,2,FALSE))</f>
        <v/>
      </c>
      <c r="H7902" s="95" t="str">
        <f t="shared" si="123"/>
        <v/>
      </c>
    </row>
    <row r="7903" spans="1:8" x14ac:dyDescent="0.55000000000000004">
      <c r="A7903" s="76"/>
      <c r="B7903" s="50">
        <v>1</v>
      </c>
      <c r="G7903" s="94" t="str">
        <f>IF(F7903="","",VLOOKUP(F7903,商品マスタ!$K:$L,2,FALSE))</f>
        <v/>
      </c>
      <c r="H7903" s="95" t="str">
        <f t="shared" si="123"/>
        <v/>
      </c>
    </row>
    <row r="7904" spans="1:8" x14ac:dyDescent="0.55000000000000004">
      <c r="A7904" s="76"/>
      <c r="B7904" s="50">
        <v>2</v>
      </c>
      <c r="G7904" s="94" t="str">
        <f>IF(F7904="","",VLOOKUP(F7904,商品マスタ!$K:$L,2,FALSE))</f>
        <v/>
      </c>
      <c r="H7904" s="95" t="str">
        <f t="shared" si="123"/>
        <v/>
      </c>
    </row>
    <row r="7905" spans="1:8" x14ac:dyDescent="0.55000000000000004">
      <c r="A7905" s="76"/>
      <c r="B7905" s="50">
        <v>1</v>
      </c>
      <c r="G7905" s="94" t="str">
        <f>IF(F7905="","",VLOOKUP(F7905,商品マスタ!$K:$L,2,FALSE))</f>
        <v/>
      </c>
      <c r="H7905" s="95" t="str">
        <f t="shared" si="123"/>
        <v/>
      </c>
    </row>
    <row r="7906" spans="1:8" x14ac:dyDescent="0.55000000000000004">
      <c r="A7906" s="76"/>
      <c r="B7906" s="50">
        <v>2</v>
      </c>
      <c r="G7906" s="94" t="str">
        <f>IF(F7906="","",VLOOKUP(F7906,商品マスタ!$K:$L,2,FALSE))</f>
        <v/>
      </c>
      <c r="H7906" s="95" t="str">
        <f t="shared" si="123"/>
        <v/>
      </c>
    </row>
    <row r="7907" spans="1:8" x14ac:dyDescent="0.55000000000000004">
      <c r="A7907" s="76"/>
      <c r="B7907" s="50">
        <v>1</v>
      </c>
      <c r="G7907" s="94" t="str">
        <f>IF(F7907="","",VLOOKUP(F7907,商品マスタ!$K:$L,2,FALSE))</f>
        <v/>
      </c>
      <c r="H7907" s="95" t="str">
        <f t="shared" si="123"/>
        <v/>
      </c>
    </row>
    <row r="7908" spans="1:8" x14ac:dyDescent="0.55000000000000004">
      <c r="A7908" s="76"/>
      <c r="B7908" s="50">
        <v>2</v>
      </c>
      <c r="G7908" s="94" t="str">
        <f>IF(F7908="","",VLOOKUP(F7908,商品マスタ!$K:$L,2,FALSE))</f>
        <v/>
      </c>
      <c r="H7908" s="95" t="str">
        <f t="shared" si="123"/>
        <v/>
      </c>
    </row>
    <row r="7909" spans="1:8" x14ac:dyDescent="0.55000000000000004">
      <c r="A7909" s="76"/>
      <c r="B7909" s="50">
        <v>1</v>
      </c>
      <c r="G7909" s="94" t="str">
        <f>IF(F7909="","",VLOOKUP(F7909,商品マスタ!$K:$L,2,FALSE))</f>
        <v/>
      </c>
      <c r="H7909" s="95" t="str">
        <f t="shared" si="123"/>
        <v/>
      </c>
    </row>
    <row r="7910" spans="1:8" x14ac:dyDescent="0.55000000000000004">
      <c r="A7910" s="76"/>
      <c r="B7910" s="50">
        <v>2</v>
      </c>
      <c r="G7910" s="94" t="str">
        <f>IF(F7910="","",VLOOKUP(F7910,商品マスタ!$K:$L,2,FALSE))</f>
        <v/>
      </c>
      <c r="H7910" s="95" t="str">
        <f t="shared" si="123"/>
        <v/>
      </c>
    </row>
    <row r="7911" spans="1:8" x14ac:dyDescent="0.55000000000000004">
      <c r="A7911" s="76"/>
      <c r="B7911" s="50">
        <v>1</v>
      </c>
      <c r="G7911" s="94" t="str">
        <f>IF(F7911="","",VLOOKUP(F7911,商品マスタ!$K:$L,2,FALSE))</f>
        <v/>
      </c>
      <c r="H7911" s="95" t="str">
        <f t="shared" si="123"/>
        <v/>
      </c>
    </row>
    <row r="7912" spans="1:8" x14ac:dyDescent="0.55000000000000004">
      <c r="A7912" s="76"/>
      <c r="B7912" s="50">
        <v>2</v>
      </c>
      <c r="G7912" s="94" t="str">
        <f>IF(F7912="","",VLOOKUP(F7912,商品マスタ!$K:$L,2,FALSE))</f>
        <v/>
      </c>
      <c r="H7912" s="95" t="str">
        <f t="shared" si="123"/>
        <v/>
      </c>
    </row>
    <row r="7913" spans="1:8" x14ac:dyDescent="0.55000000000000004">
      <c r="A7913" s="76"/>
      <c r="B7913" s="50">
        <v>1</v>
      </c>
      <c r="G7913" s="94" t="str">
        <f>IF(F7913="","",VLOOKUP(F7913,商品マスタ!$K:$L,2,FALSE))</f>
        <v/>
      </c>
      <c r="H7913" s="95" t="str">
        <f t="shared" si="123"/>
        <v/>
      </c>
    </row>
    <row r="7914" spans="1:8" x14ac:dyDescent="0.55000000000000004">
      <c r="A7914" s="76"/>
      <c r="B7914" s="50">
        <v>2</v>
      </c>
      <c r="G7914" s="94" t="str">
        <f>IF(F7914="","",VLOOKUP(F7914,商品マスタ!$K:$L,2,FALSE))</f>
        <v/>
      </c>
      <c r="H7914" s="95" t="str">
        <f t="shared" si="123"/>
        <v/>
      </c>
    </row>
    <row r="7915" spans="1:8" x14ac:dyDescent="0.55000000000000004">
      <c r="A7915" s="76"/>
      <c r="B7915" s="50">
        <v>1</v>
      </c>
      <c r="G7915" s="94" t="str">
        <f>IF(F7915="","",VLOOKUP(F7915,商品マスタ!$K:$L,2,FALSE))</f>
        <v/>
      </c>
      <c r="H7915" s="95" t="str">
        <f t="shared" si="123"/>
        <v/>
      </c>
    </row>
    <row r="7916" spans="1:8" x14ac:dyDescent="0.55000000000000004">
      <c r="A7916" s="76"/>
      <c r="B7916" s="50">
        <v>2</v>
      </c>
      <c r="G7916" s="94" t="str">
        <f>IF(F7916="","",VLOOKUP(F7916,商品マスタ!$K:$L,2,FALSE))</f>
        <v/>
      </c>
      <c r="H7916" s="95" t="str">
        <f t="shared" si="123"/>
        <v/>
      </c>
    </row>
    <row r="7917" spans="1:8" x14ac:dyDescent="0.55000000000000004">
      <c r="A7917" s="76"/>
      <c r="B7917" s="50">
        <v>1</v>
      </c>
      <c r="G7917" s="94" t="str">
        <f>IF(F7917="","",VLOOKUP(F7917,商品マスタ!$K:$L,2,FALSE))</f>
        <v/>
      </c>
      <c r="H7917" s="95" t="str">
        <f t="shared" si="123"/>
        <v/>
      </c>
    </row>
    <row r="7918" spans="1:8" x14ac:dyDescent="0.55000000000000004">
      <c r="A7918" s="76"/>
      <c r="B7918" s="50">
        <v>2</v>
      </c>
      <c r="G7918" s="94" t="str">
        <f>IF(F7918="","",VLOOKUP(F7918,商品マスタ!$K:$L,2,FALSE))</f>
        <v/>
      </c>
      <c r="H7918" s="95" t="str">
        <f t="shared" si="123"/>
        <v/>
      </c>
    </row>
    <row r="7919" spans="1:8" x14ac:dyDescent="0.55000000000000004">
      <c r="A7919" s="76"/>
      <c r="B7919" s="50">
        <v>1</v>
      </c>
      <c r="G7919" s="94" t="str">
        <f>IF(F7919="","",VLOOKUP(F7919,商品マスタ!$K:$L,2,FALSE))</f>
        <v/>
      </c>
      <c r="H7919" s="95" t="str">
        <f t="shared" si="123"/>
        <v/>
      </c>
    </row>
    <row r="7920" spans="1:8" x14ac:dyDescent="0.55000000000000004">
      <c r="A7920" s="76"/>
      <c r="B7920" s="50">
        <v>2</v>
      </c>
      <c r="G7920" s="94" t="str">
        <f>IF(F7920="","",VLOOKUP(F7920,商品マスタ!$K:$L,2,FALSE))</f>
        <v/>
      </c>
      <c r="H7920" s="95" t="str">
        <f t="shared" si="123"/>
        <v/>
      </c>
    </row>
    <row r="7921" spans="1:8" x14ac:dyDescent="0.55000000000000004">
      <c r="A7921" s="76"/>
      <c r="B7921" s="50">
        <v>1</v>
      </c>
      <c r="G7921" s="94" t="str">
        <f>IF(F7921="","",VLOOKUP(F7921,商品マスタ!$K:$L,2,FALSE))</f>
        <v/>
      </c>
      <c r="H7921" s="95" t="str">
        <f t="shared" si="123"/>
        <v/>
      </c>
    </row>
    <row r="7922" spans="1:8" x14ac:dyDescent="0.55000000000000004">
      <c r="A7922" s="76"/>
      <c r="B7922" s="50">
        <v>2</v>
      </c>
      <c r="G7922" s="94" t="str">
        <f>IF(F7922="","",VLOOKUP(F7922,商品マスタ!$K:$L,2,FALSE))</f>
        <v/>
      </c>
      <c r="H7922" s="95" t="str">
        <f t="shared" si="123"/>
        <v/>
      </c>
    </row>
    <row r="7923" spans="1:8" x14ac:dyDescent="0.55000000000000004">
      <c r="A7923" s="76"/>
      <c r="B7923" s="50">
        <v>1</v>
      </c>
      <c r="G7923" s="94" t="str">
        <f>IF(F7923="","",VLOOKUP(F7923,商品マスタ!$K:$L,2,FALSE))</f>
        <v/>
      </c>
      <c r="H7923" s="95" t="str">
        <f t="shared" si="123"/>
        <v/>
      </c>
    </row>
    <row r="7924" spans="1:8" x14ac:dyDescent="0.55000000000000004">
      <c r="A7924" s="76"/>
      <c r="B7924" s="50">
        <v>2</v>
      </c>
      <c r="G7924" s="94" t="str">
        <f>IF(F7924="","",VLOOKUP(F7924,商品マスタ!$K:$L,2,FALSE))</f>
        <v/>
      </c>
      <c r="H7924" s="95" t="str">
        <f t="shared" si="123"/>
        <v/>
      </c>
    </row>
    <row r="7925" spans="1:8" x14ac:dyDescent="0.55000000000000004">
      <c r="A7925" s="76"/>
      <c r="B7925" s="50">
        <v>1</v>
      </c>
      <c r="G7925" s="94" t="str">
        <f>IF(F7925="","",VLOOKUP(F7925,商品マスタ!$K:$L,2,FALSE))</f>
        <v/>
      </c>
      <c r="H7925" s="95" t="str">
        <f t="shared" si="123"/>
        <v/>
      </c>
    </row>
    <row r="7926" spans="1:8" x14ac:dyDescent="0.55000000000000004">
      <c r="A7926" s="76"/>
      <c r="B7926" s="50">
        <v>2</v>
      </c>
      <c r="G7926" s="94" t="str">
        <f>IF(F7926="","",VLOOKUP(F7926,商品マスタ!$K:$L,2,FALSE))</f>
        <v/>
      </c>
      <c r="H7926" s="95" t="str">
        <f t="shared" si="123"/>
        <v/>
      </c>
    </row>
    <row r="7927" spans="1:8" x14ac:dyDescent="0.55000000000000004">
      <c r="A7927" s="76"/>
      <c r="B7927" s="50">
        <v>1</v>
      </c>
      <c r="G7927" s="94" t="str">
        <f>IF(F7927="","",VLOOKUP(F7927,商品マスタ!$K:$L,2,FALSE))</f>
        <v/>
      </c>
      <c r="H7927" s="95" t="str">
        <f t="shared" si="123"/>
        <v/>
      </c>
    </row>
    <row r="7928" spans="1:8" x14ac:dyDescent="0.55000000000000004">
      <c r="A7928" s="76"/>
      <c r="B7928" s="50">
        <v>2</v>
      </c>
      <c r="G7928" s="94" t="str">
        <f>IF(F7928="","",VLOOKUP(F7928,商品マスタ!$K:$L,2,FALSE))</f>
        <v/>
      </c>
      <c r="H7928" s="95" t="str">
        <f t="shared" si="123"/>
        <v/>
      </c>
    </row>
    <row r="7929" spans="1:8" x14ac:dyDescent="0.55000000000000004">
      <c r="A7929" s="76"/>
      <c r="B7929" s="50">
        <v>1</v>
      </c>
      <c r="G7929" s="94" t="str">
        <f>IF(F7929="","",VLOOKUP(F7929,商品マスタ!$K:$L,2,FALSE))</f>
        <v/>
      </c>
      <c r="H7929" s="95" t="str">
        <f t="shared" si="123"/>
        <v/>
      </c>
    </row>
    <row r="7930" spans="1:8" x14ac:dyDescent="0.55000000000000004">
      <c r="A7930" s="76"/>
      <c r="B7930" s="50">
        <v>2</v>
      </c>
      <c r="G7930" s="94" t="str">
        <f>IF(F7930="","",VLOOKUP(F7930,商品マスタ!$K:$L,2,FALSE))</f>
        <v/>
      </c>
      <c r="H7930" s="95" t="str">
        <f t="shared" si="123"/>
        <v/>
      </c>
    </row>
    <row r="7931" spans="1:8" x14ac:dyDescent="0.55000000000000004">
      <c r="A7931" s="76"/>
      <c r="B7931" s="50">
        <v>1</v>
      </c>
      <c r="G7931" s="94" t="str">
        <f>IF(F7931="","",VLOOKUP(F7931,商品マスタ!$K:$L,2,FALSE))</f>
        <v/>
      </c>
      <c r="H7931" s="95" t="str">
        <f t="shared" si="123"/>
        <v/>
      </c>
    </row>
    <row r="7932" spans="1:8" x14ac:dyDescent="0.55000000000000004">
      <c r="A7932" s="76"/>
      <c r="B7932" s="50">
        <v>2</v>
      </c>
      <c r="G7932" s="94" t="str">
        <f>IF(F7932="","",VLOOKUP(F7932,商品マスタ!$K:$L,2,FALSE))</f>
        <v/>
      </c>
      <c r="H7932" s="95" t="str">
        <f t="shared" si="123"/>
        <v/>
      </c>
    </row>
    <row r="7933" spans="1:8" x14ac:dyDescent="0.55000000000000004">
      <c r="A7933" s="76"/>
      <c r="B7933" s="50">
        <v>1</v>
      </c>
      <c r="G7933" s="94" t="str">
        <f>IF(F7933="","",VLOOKUP(F7933,商品マスタ!$K:$L,2,FALSE))</f>
        <v/>
      </c>
      <c r="H7933" s="95" t="str">
        <f t="shared" si="123"/>
        <v/>
      </c>
    </row>
    <row r="7934" spans="1:8" x14ac:dyDescent="0.55000000000000004">
      <c r="A7934" s="76"/>
      <c r="B7934" s="50">
        <v>2</v>
      </c>
      <c r="G7934" s="94" t="str">
        <f>IF(F7934="","",VLOOKUP(F7934,商品マスタ!$K:$L,2,FALSE))</f>
        <v/>
      </c>
      <c r="H7934" s="95" t="str">
        <f t="shared" si="123"/>
        <v/>
      </c>
    </row>
    <row r="7935" spans="1:8" x14ac:dyDescent="0.55000000000000004">
      <c r="A7935" s="76"/>
      <c r="B7935" s="50">
        <v>1</v>
      </c>
      <c r="G7935" s="94" t="str">
        <f>IF(F7935="","",VLOOKUP(F7935,商品マスタ!$K:$L,2,FALSE))</f>
        <v/>
      </c>
      <c r="H7935" s="95" t="str">
        <f t="shared" si="123"/>
        <v/>
      </c>
    </row>
    <row r="7936" spans="1:8" x14ac:dyDescent="0.55000000000000004">
      <c r="A7936" s="76"/>
      <c r="B7936" s="50">
        <v>2</v>
      </c>
      <c r="G7936" s="94" t="str">
        <f>IF(F7936="","",VLOOKUP(F7936,商品マスタ!$K:$L,2,FALSE))</f>
        <v/>
      </c>
      <c r="H7936" s="95" t="str">
        <f t="shared" ref="H7936:H7999" si="124">IF(D7936="","",IF(E7936="",LEN(SUBSTITUTE(D7936," ","")),LEN(SUBSTITUTE(E7936," ",""))))</f>
        <v/>
      </c>
    </row>
    <row r="7937" spans="1:8" x14ac:dyDescent="0.55000000000000004">
      <c r="A7937" s="76"/>
      <c r="B7937" s="50">
        <v>1</v>
      </c>
      <c r="G7937" s="94" t="str">
        <f>IF(F7937="","",VLOOKUP(F7937,商品マスタ!$K:$L,2,FALSE))</f>
        <v/>
      </c>
      <c r="H7937" s="95" t="str">
        <f t="shared" si="124"/>
        <v/>
      </c>
    </row>
    <row r="7938" spans="1:8" x14ac:dyDescent="0.55000000000000004">
      <c r="A7938" s="76"/>
      <c r="B7938" s="50">
        <v>2</v>
      </c>
      <c r="G7938" s="94" t="str">
        <f>IF(F7938="","",VLOOKUP(F7938,商品マスタ!$K:$L,2,FALSE))</f>
        <v/>
      </c>
      <c r="H7938" s="95" t="str">
        <f t="shared" si="124"/>
        <v/>
      </c>
    </row>
    <row r="7939" spans="1:8" x14ac:dyDescent="0.55000000000000004">
      <c r="A7939" s="76"/>
      <c r="B7939" s="50">
        <v>1</v>
      </c>
      <c r="G7939" s="94" t="str">
        <f>IF(F7939="","",VLOOKUP(F7939,商品マスタ!$K:$L,2,FALSE))</f>
        <v/>
      </c>
      <c r="H7939" s="95" t="str">
        <f t="shared" si="124"/>
        <v/>
      </c>
    </row>
    <row r="7940" spans="1:8" x14ac:dyDescent="0.55000000000000004">
      <c r="A7940" s="76"/>
      <c r="B7940" s="50">
        <v>2</v>
      </c>
      <c r="G7940" s="94" t="str">
        <f>IF(F7940="","",VLOOKUP(F7940,商品マスタ!$K:$L,2,FALSE))</f>
        <v/>
      </c>
      <c r="H7940" s="95" t="str">
        <f t="shared" si="124"/>
        <v/>
      </c>
    </row>
    <row r="7941" spans="1:8" x14ac:dyDescent="0.55000000000000004">
      <c r="A7941" s="76"/>
      <c r="B7941" s="50">
        <v>1</v>
      </c>
      <c r="G7941" s="94" t="str">
        <f>IF(F7941="","",VLOOKUP(F7941,商品マスタ!$K:$L,2,FALSE))</f>
        <v/>
      </c>
      <c r="H7941" s="95" t="str">
        <f t="shared" si="124"/>
        <v/>
      </c>
    </row>
    <row r="7942" spans="1:8" x14ac:dyDescent="0.55000000000000004">
      <c r="A7942" s="76"/>
      <c r="B7942" s="50">
        <v>2</v>
      </c>
      <c r="G7942" s="94" t="str">
        <f>IF(F7942="","",VLOOKUP(F7942,商品マスタ!$K:$L,2,FALSE))</f>
        <v/>
      </c>
      <c r="H7942" s="95" t="str">
        <f t="shared" si="124"/>
        <v/>
      </c>
    </row>
    <row r="7943" spans="1:8" x14ac:dyDescent="0.55000000000000004">
      <c r="A7943" s="76"/>
      <c r="B7943" s="50">
        <v>1</v>
      </c>
      <c r="G7943" s="94" t="str">
        <f>IF(F7943="","",VLOOKUP(F7943,商品マスタ!$K:$L,2,FALSE))</f>
        <v/>
      </c>
      <c r="H7943" s="95" t="str">
        <f t="shared" si="124"/>
        <v/>
      </c>
    </row>
    <row r="7944" spans="1:8" x14ac:dyDescent="0.55000000000000004">
      <c r="A7944" s="76"/>
      <c r="B7944" s="50">
        <v>2</v>
      </c>
      <c r="G7944" s="94" t="str">
        <f>IF(F7944="","",VLOOKUP(F7944,商品マスタ!$K:$L,2,FALSE))</f>
        <v/>
      </c>
      <c r="H7944" s="95" t="str">
        <f t="shared" si="124"/>
        <v/>
      </c>
    </row>
    <row r="7945" spans="1:8" x14ac:dyDescent="0.55000000000000004">
      <c r="A7945" s="76"/>
      <c r="B7945" s="50">
        <v>1</v>
      </c>
      <c r="G7945" s="94" t="str">
        <f>IF(F7945="","",VLOOKUP(F7945,商品マスタ!$K:$L,2,FALSE))</f>
        <v/>
      </c>
      <c r="H7945" s="95" t="str">
        <f t="shared" si="124"/>
        <v/>
      </c>
    </row>
    <row r="7946" spans="1:8" x14ac:dyDescent="0.55000000000000004">
      <c r="A7946" s="76"/>
      <c r="B7946" s="50">
        <v>2</v>
      </c>
      <c r="G7946" s="94" t="str">
        <f>IF(F7946="","",VLOOKUP(F7946,商品マスタ!$K:$L,2,FALSE))</f>
        <v/>
      </c>
      <c r="H7946" s="95" t="str">
        <f t="shared" si="124"/>
        <v/>
      </c>
    </row>
    <row r="7947" spans="1:8" x14ac:dyDescent="0.55000000000000004">
      <c r="A7947" s="76"/>
      <c r="B7947" s="50">
        <v>1</v>
      </c>
      <c r="G7947" s="94" t="str">
        <f>IF(F7947="","",VLOOKUP(F7947,商品マスタ!$K:$L,2,FALSE))</f>
        <v/>
      </c>
      <c r="H7947" s="95" t="str">
        <f t="shared" si="124"/>
        <v/>
      </c>
    </row>
    <row r="7948" spans="1:8" x14ac:dyDescent="0.55000000000000004">
      <c r="A7948" s="76"/>
      <c r="B7948" s="50">
        <v>2</v>
      </c>
      <c r="G7948" s="94" t="str">
        <f>IF(F7948="","",VLOOKUP(F7948,商品マスタ!$K:$L,2,FALSE))</f>
        <v/>
      </c>
      <c r="H7948" s="95" t="str">
        <f t="shared" si="124"/>
        <v/>
      </c>
    </row>
    <row r="7949" spans="1:8" x14ac:dyDescent="0.55000000000000004">
      <c r="A7949" s="76"/>
      <c r="B7949" s="50">
        <v>1</v>
      </c>
      <c r="G7949" s="94" t="str">
        <f>IF(F7949="","",VLOOKUP(F7949,商品マスタ!$K:$L,2,FALSE))</f>
        <v/>
      </c>
      <c r="H7949" s="95" t="str">
        <f t="shared" si="124"/>
        <v/>
      </c>
    </row>
    <row r="7950" spans="1:8" x14ac:dyDescent="0.55000000000000004">
      <c r="A7950" s="76"/>
      <c r="B7950" s="50">
        <v>2</v>
      </c>
      <c r="G7950" s="94" t="str">
        <f>IF(F7950="","",VLOOKUP(F7950,商品マスタ!$K:$L,2,FALSE))</f>
        <v/>
      </c>
      <c r="H7950" s="95" t="str">
        <f t="shared" si="124"/>
        <v/>
      </c>
    </row>
    <row r="7951" spans="1:8" x14ac:dyDescent="0.55000000000000004">
      <c r="A7951" s="76"/>
      <c r="B7951" s="50">
        <v>1</v>
      </c>
      <c r="G7951" s="94" t="str">
        <f>IF(F7951="","",VLOOKUP(F7951,商品マスタ!$K:$L,2,FALSE))</f>
        <v/>
      </c>
      <c r="H7951" s="95" t="str">
        <f t="shared" si="124"/>
        <v/>
      </c>
    </row>
    <row r="7952" spans="1:8" x14ac:dyDescent="0.55000000000000004">
      <c r="A7952" s="76"/>
      <c r="B7952" s="50">
        <v>2</v>
      </c>
      <c r="G7952" s="94" t="str">
        <f>IF(F7952="","",VLOOKUP(F7952,商品マスタ!$K:$L,2,FALSE))</f>
        <v/>
      </c>
      <c r="H7952" s="95" t="str">
        <f t="shared" si="124"/>
        <v/>
      </c>
    </row>
    <row r="7953" spans="1:8" x14ac:dyDescent="0.55000000000000004">
      <c r="A7953" s="76"/>
      <c r="B7953" s="50">
        <v>1</v>
      </c>
      <c r="G7953" s="94" t="str">
        <f>IF(F7953="","",VLOOKUP(F7953,商品マスタ!$K:$L,2,FALSE))</f>
        <v/>
      </c>
      <c r="H7953" s="95" t="str">
        <f t="shared" si="124"/>
        <v/>
      </c>
    </row>
    <row r="7954" spans="1:8" x14ac:dyDescent="0.55000000000000004">
      <c r="A7954" s="76"/>
      <c r="B7954" s="50">
        <v>2</v>
      </c>
      <c r="G7954" s="94" t="str">
        <f>IF(F7954="","",VLOOKUP(F7954,商品マスタ!$K:$L,2,FALSE))</f>
        <v/>
      </c>
      <c r="H7954" s="95" t="str">
        <f t="shared" si="124"/>
        <v/>
      </c>
    </row>
    <row r="7955" spans="1:8" x14ac:dyDescent="0.55000000000000004">
      <c r="A7955" s="76"/>
      <c r="B7955" s="50">
        <v>1</v>
      </c>
      <c r="G7955" s="94" t="str">
        <f>IF(F7955="","",VLOOKUP(F7955,商品マスタ!$K:$L,2,FALSE))</f>
        <v/>
      </c>
      <c r="H7955" s="95" t="str">
        <f t="shared" si="124"/>
        <v/>
      </c>
    </row>
    <row r="7956" spans="1:8" x14ac:dyDescent="0.55000000000000004">
      <c r="A7956" s="76"/>
      <c r="B7956" s="50">
        <v>2</v>
      </c>
      <c r="G7956" s="94" t="str">
        <f>IF(F7956="","",VLOOKUP(F7956,商品マスタ!$K:$L,2,FALSE))</f>
        <v/>
      </c>
      <c r="H7956" s="95" t="str">
        <f t="shared" si="124"/>
        <v/>
      </c>
    </row>
    <row r="7957" spans="1:8" x14ac:dyDescent="0.55000000000000004">
      <c r="A7957" s="76"/>
      <c r="B7957" s="50">
        <v>1</v>
      </c>
      <c r="G7957" s="94" t="str">
        <f>IF(F7957="","",VLOOKUP(F7957,商品マスタ!$K:$L,2,FALSE))</f>
        <v/>
      </c>
      <c r="H7957" s="95" t="str">
        <f t="shared" si="124"/>
        <v/>
      </c>
    </row>
    <row r="7958" spans="1:8" x14ac:dyDescent="0.55000000000000004">
      <c r="A7958" s="76"/>
      <c r="B7958" s="50">
        <v>2</v>
      </c>
      <c r="G7958" s="94" t="str">
        <f>IF(F7958="","",VLOOKUP(F7958,商品マスタ!$K:$L,2,FALSE))</f>
        <v/>
      </c>
      <c r="H7958" s="95" t="str">
        <f t="shared" si="124"/>
        <v/>
      </c>
    </row>
    <row r="7959" spans="1:8" x14ac:dyDescent="0.55000000000000004">
      <c r="A7959" s="76"/>
      <c r="B7959" s="50">
        <v>1</v>
      </c>
      <c r="G7959" s="94" t="str">
        <f>IF(F7959="","",VLOOKUP(F7959,商品マスタ!$K:$L,2,FALSE))</f>
        <v/>
      </c>
      <c r="H7959" s="95" t="str">
        <f t="shared" si="124"/>
        <v/>
      </c>
    </row>
    <row r="7960" spans="1:8" x14ac:dyDescent="0.55000000000000004">
      <c r="A7960" s="76"/>
      <c r="B7960" s="50">
        <v>2</v>
      </c>
      <c r="G7960" s="94" t="str">
        <f>IF(F7960="","",VLOOKUP(F7960,商品マスタ!$K:$L,2,FALSE))</f>
        <v/>
      </c>
      <c r="H7960" s="95" t="str">
        <f t="shared" si="124"/>
        <v/>
      </c>
    </row>
    <row r="7961" spans="1:8" x14ac:dyDescent="0.55000000000000004">
      <c r="A7961" s="76"/>
      <c r="B7961" s="50">
        <v>1</v>
      </c>
      <c r="G7961" s="94" t="str">
        <f>IF(F7961="","",VLOOKUP(F7961,商品マスタ!$K:$L,2,FALSE))</f>
        <v/>
      </c>
      <c r="H7961" s="95" t="str">
        <f t="shared" si="124"/>
        <v/>
      </c>
    </row>
    <row r="7962" spans="1:8" x14ac:dyDescent="0.55000000000000004">
      <c r="A7962" s="76"/>
      <c r="B7962" s="50">
        <v>2</v>
      </c>
      <c r="G7962" s="94" t="str">
        <f>IF(F7962="","",VLOOKUP(F7962,商品マスタ!$K:$L,2,FALSE))</f>
        <v/>
      </c>
      <c r="H7962" s="95" t="str">
        <f t="shared" si="124"/>
        <v/>
      </c>
    </row>
    <row r="7963" spans="1:8" x14ac:dyDescent="0.55000000000000004">
      <c r="A7963" s="76"/>
      <c r="B7963" s="50">
        <v>1</v>
      </c>
      <c r="G7963" s="94" t="str">
        <f>IF(F7963="","",VLOOKUP(F7963,商品マスタ!$K:$L,2,FALSE))</f>
        <v/>
      </c>
      <c r="H7963" s="95" t="str">
        <f t="shared" si="124"/>
        <v/>
      </c>
    </row>
    <row r="7964" spans="1:8" x14ac:dyDescent="0.55000000000000004">
      <c r="A7964" s="76"/>
      <c r="B7964" s="50">
        <v>2</v>
      </c>
      <c r="G7964" s="94" t="str">
        <f>IF(F7964="","",VLOOKUP(F7964,商品マスタ!$K:$L,2,FALSE))</f>
        <v/>
      </c>
      <c r="H7964" s="95" t="str">
        <f t="shared" si="124"/>
        <v/>
      </c>
    </row>
    <row r="7965" spans="1:8" x14ac:dyDescent="0.55000000000000004">
      <c r="A7965" s="76"/>
      <c r="B7965" s="50">
        <v>1</v>
      </c>
      <c r="G7965" s="94" t="str">
        <f>IF(F7965="","",VLOOKUP(F7965,商品マスタ!$K:$L,2,FALSE))</f>
        <v/>
      </c>
      <c r="H7965" s="95" t="str">
        <f t="shared" si="124"/>
        <v/>
      </c>
    </row>
    <row r="7966" spans="1:8" x14ac:dyDescent="0.55000000000000004">
      <c r="A7966" s="76"/>
      <c r="B7966" s="50">
        <v>2</v>
      </c>
      <c r="G7966" s="94" t="str">
        <f>IF(F7966="","",VLOOKUP(F7966,商品マスタ!$K:$L,2,FALSE))</f>
        <v/>
      </c>
      <c r="H7966" s="95" t="str">
        <f t="shared" si="124"/>
        <v/>
      </c>
    </row>
    <row r="7967" spans="1:8" x14ac:dyDescent="0.55000000000000004">
      <c r="A7967" s="76"/>
      <c r="B7967" s="50">
        <v>1</v>
      </c>
      <c r="G7967" s="94" t="str">
        <f>IF(F7967="","",VLOOKUP(F7967,商品マスタ!$K:$L,2,FALSE))</f>
        <v/>
      </c>
      <c r="H7967" s="95" t="str">
        <f t="shared" si="124"/>
        <v/>
      </c>
    </row>
    <row r="7968" spans="1:8" x14ac:dyDescent="0.55000000000000004">
      <c r="A7968" s="76"/>
      <c r="B7968" s="50">
        <v>2</v>
      </c>
      <c r="G7968" s="94" t="str">
        <f>IF(F7968="","",VLOOKUP(F7968,商品マスタ!$K:$L,2,FALSE))</f>
        <v/>
      </c>
      <c r="H7968" s="95" t="str">
        <f t="shared" si="124"/>
        <v/>
      </c>
    </row>
    <row r="7969" spans="1:8" x14ac:dyDescent="0.55000000000000004">
      <c r="A7969" s="76"/>
      <c r="B7969" s="50">
        <v>1</v>
      </c>
      <c r="G7969" s="94" t="str">
        <f>IF(F7969="","",VLOOKUP(F7969,商品マスタ!$K:$L,2,FALSE))</f>
        <v/>
      </c>
      <c r="H7969" s="95" t="str">
        <f t="shared" si="124"/>
        <v/>
      </c>
    </row>
    <row r="7970" spans="1:8" x14ac:dyDescent="0.55000000000000004">
      <c r="A7970" s="76"/>
      <c r="B7970" s="50">
        <v>2</v>
      </c>
      <c r="G7970" s="94" t="str">
        <f>IF(F7970="","",VLOOKUP(F7970,商品マスタ!$K:$L,2,FALSE))</f>
        <v/>
      </c>
      <c r="H7970" s="95" t="str">
        <f t="shared" si="124"/>
        <v/>
      </c>
    </row>
    <row r="7971" spans="1:8" x14ac:dyDescent="0.55000000000000004">
      <c r="A7971" s="76"/>
      <c r="B7971" s="50">
        <v>1</v>
      </c>
      <c r="G7971" s="94" t="str">
        <f>IF(F7971="","",VLOOKUP(F7971,商品マスタ!$K:$L,2,FALSE))</f>
        <v/>
      </c>
      <c r="H7971" s="95" t="str">
        <f t="shared" si="124"/>
        <v/>
      </c>
    </row>
    <row r="7972" spans="1:8" x14ac:dyDescent="0.55000000000000004">
      <c r="A7972" s="76"/>
      <c r="B7972" s="50">
        <v>2</v>
      </c>
      <c r="G7972" s="94" t="str">
        <f>IF(F7972="","",VLOOKUP(F7972,商品マスタ!$K:$L,2,FALSE))</f>
        <v/>
      </c>
      <c r="H7972" s="95" t="str">
        <f t="shared" si="124"/>
        <v/>
      </c>
    </row>
    <row r="7973" spans="1:8" x14ac:dyDescent="0.55000000000000004">
      <c r="A7973" s="76"/>
      <c r="B7973" s="50">
        <v>1</v>
      </c>
      <c r="G7973" s="94" t="str">
        <f>IF(F7973="","",VLOOKUP(F7973,商品マスタ!$K:$L,2,FALSE))</f>
        <v/>
      </c>
      <c r="H7973" s="95" t="str">
        <f t="shared" si="124"/>
        <v/>
      </c>
    </row>
    <row r="7974" spans="1:8" x14ac:dyDescent="0.55000000000000004">
      <c r="A7974" s="76"/>
      <c r="B7974" s="50">
        <v>2</v>
      </c>
      <c r="G7974" s="94" t="str">
        <f>IF(F7974="","",VLOOKUP(F7974,商品マスタ!$K:$L,2,FALSE))</f>
        <v/>
      </c>
      <c r="H7974" s="95" t="str">
        <f t="shared" si="124"/>
        <v/>
      </c>
    </row>
    <row r="7975" spans="1:8" x14ac:dyDescent="0.55000000000000004">
      <c r="A7975" s="76"/>
      <c r="B7975" s="50">
        <v>1</v>
      </c>
      <c r="G7975" s="94" t="str">
        <f>IF(F7975="","",VLOOKUP(F7975,商品マスタ!$K:$L,2,FALSE))</f>
        <v/>
      </c>
      <c r="H7975" s="95" t="str">
        <f t="shared" si="124"/>
        <v/>
      </c>
    </row>
    <row r="7976" spans="1:8" x14ac:dyDescent="0.55000000000000004">
      <c r="A7976" s="76"/>
      <c r="B7976" s="50">
        <v>2</v>
      </c>
      <c r="G7976" s="94" t="str">
        <f>IF(F7976="","",VLOOKUP(F7976,商品マスタ!$K:$L,2,FALSE))</f>
        <v/>
      </c>
      <c r="H7976" s="95" t="str">
        <f t="shared" si="124"/>
        <v/>
      </c>
    </row>
    <row r="7977" spans="1:8" x14ac:dyDescent="0.55000000000000004">
      <c r="A7977" s="76"/>
      <c r="B7977" s="50">
        <v>1</v>
      </c>
      <c r="G7977" s="94" t="str">
        <f>IF(F7977="","",VLOOKUP(F7977,商品マスタ!$K:$L,2,FALSE))</f>
        <v/>
      </c>
      <c r="H7977" s="95" t="str">
        <f t="shared" si="124"/>
        <v/>
      </c>
    </row>
    <row r="7978" spans="1:8" x14ac:dyDescent="0.55000000000000004">
      <c r="A7978" s="76"/>
      <c r="B7978" s="50">
        <v>2</v>
      </c>
      <c r="G7978" s="94" t="str">
        <f>IF(F7978="","",VLOOKUP(F7978,商品マスタ!$K:$L,2,FALSE))</f>
        <v/>
      </c>
      <c r="H7978" s="95" t="str">
        <f t="shared" si="124"/>
        <v/>
      </c>
    </row>
    <row r="7979" spans="1:8" x14ac:dyDescent="0.55000000000000004">
      <c r="A7979" s="76"/>
      <c r="B7979" s="50">
        <v>1</v>
      </c>
      <c r="G7979" s="94" t="str">
        <f>IF(F7979="","",VLOOKUP(F7979,商品マスタ!$K:$L,2,FALSE))</f>
        <v/>
      </c>
      <c r="H7979" s="95" t="str">
        <f t="shared" si="124"/>
        <v/>
      </c>
    </row>
    <row r="7980" spans="1:8" x14ac:dyDescent="0.55000000000000004">
      <c r="A7980" s="76"/>
      <c r="B7980" s="50">
        <v>2</v>
      </c>
      <c r="G7980" s="94" t="str">
        <f>IF(F7980="","",VLOOKUP(F7980,商品マスタ!$K:$L,2,FALSE))</f>
        <v/>
      </c>
      <c r="H7980" s="95" t="str">
        <f t="shared" si="124"/>
        <v/>
      </c>
    </row>
    <row r="7981" spans="1:8" x14ac:dyDescent="0.55000000000000004">
      <c r="A7981" s="76"/>
      <c r="B7981" s="50">
        <v>1</v>
      </c>
      <c r="G7981" s="94" t="str">
        <f>IF(F7981="","",VLOOKUP(F7981,商品マスタ!$K:$L,2,FALSE))</f>
        <v/>
      </c>
      <c r="H7981" s="95" t="str">
        <f t="shared" si="124"/>
        <v/>
      </c>
    </row>
    <row r="7982" spans="1:8" x14ac:dyDescent="0.55000000000000004">
      <c r="A7982" s="76"/>
      <c r="B7982" s="50">
        <v>2</v>
      </c>
      <c r="G7982" s="94" t="str">
        <f>IF(F7982="","",VLOOKUP(F7982,商品マスタ!$K:$L,2,FALSE))</f>
        <v/>
      </c>
      <c r="H7982" s="95" t="str">
        <f t="shared" si="124"/>
        <v/>
      </c>
    </row>
    <row r="7983" spans="1:8" x14ac:dyDescent="0.55000000000000004">
      <c r="A7983" s="76"/>
      <c r="B7983" s="50">
        <v>1</v>
      </c>
      <c r="G7983" s="94" t="str">
        <f>IF(F7983="","",VLOOKUP(F7983,商品マスタ!$K:$L,2,FALSE))</f>
        <v/>
      </c>
      <c r="H7983" s="95" t="str">
        <f t="shared" si="124"/>
        <v/>
      </c>
    </row>
    <row r="7984" spans="1:8" x14ac:dyDescent="0.55000000000000004">
      <c r="A7984" s="76"/>
      <c r="B7984" s="50">
        <v>2</v>
      </c>
      <c r="G7984" s="94" t="str">
        <f>IF(F7984="","",VLOOKUP(F7984,商品マスタ!$K:$L,2,FALSE))</f>
        <v/>
      </c>
      <c r="H7984" s="95" t="str">
        <f t="shared" si="124"/>
        <v/>
      </c>
    </row>
    <row r="7985" spans="1:8" x14ac:dyDescent="0.55000000000000004">
      <c r="A7985" s="76"/>
      <c r="B7985" s="50">
        <v>1</v>
      </c>
      <c r="G7985" s="94" t="str">
        <f>IF(F7985="","",VLOOKUP(F7985,商品マスタ!$K:$L,2,FALSE))</f>
        <v/>
      </c>
      <c r="H7985" s="95" t="str">
        <f t="shared" si="124"/>
        <v/>
      </c>
    </row>
    <row r="7986" spans="1:8" x14ac:dyDescent="0.55000000000000004">
      <c r="A7986" s="76"/>
      <c r="B7986" s="50">
        <v>2</v>
      </c>
      <c r="G7986" s="94" t="str">
        <f>IF(F7986="","",VLOOKUP(F7986,商品マスタ!$K:$L,2,FALSE))</f>
        <v/>
      </c>
      <c r="H7986" s="95" t="str">
        <f t="shared" si="124"/>
        <v/>
      </c>
    </row>
    <row r="7987" spans="1:8" x14ac:dyDescent="0.55000000000000004">
      <c r="A7987" s="76"/>
      <c r="B7987" s="50">
        <v>1</v>
      </c>
      <c r="G7987" s="94" t="str">
        <f>IF(F7987="","",VLOOKUP(F7987,商品マスタ!$K:$L,2,FALSE))</f>
        <v/>
      </c>
      <c r="H7987" s="95" t="str">
        <f t="shared" si="124"/>
        <v/>
      </c>
    </row>
    <row r="7988" spans="1:8" x14ac:dyDescent="0.55000000000000004">
      <c r="A7988" s="76"/>
      <c r="B7988" s="50">
        <v>2</v>
      </c>
      <c r="G7988" s="94" t="str">
        <f>IF(F7988="","",VLOOKUP(F7988,商品マスタ!$K:$L,2,FALSE))</f>
        <v/>
      </c>
      <c r="H7988" s="95" t="str">
        <f t="shared" si="124"/>
        <v/>
      </c>
    </row>
    <row r="7989" spans="1:8" x14ac:dyDescent="0.55000000000000004">
      <c r="A7989" s="76"/>
      <c r="B7989" s="50">
        <v>1</v>
      </c>
      <c r="G7989" s="94" t="str">
        <f>IF(F7989="","",VLOOKUP(F7989,商品マスタ!$K:$L,2,FALSE))</f>
        <v/>
      </c>
      <c r="H7989" s="95" t="str">
        <f t="shared" si="124"/>
        <v/>
      </c>
    </row>
    <row r="7990" spans="1:8" x14ac:dyDescent="0.55000000000000004">
      <c r="A7990" s="76"/>
      <c r="B7990" s="50">
        <v>2</v>
      </c>
      <c r="G7990" s="94" t="str">
        <f>IF(F7990="","",VLOOKUP(F7990,商品マスタ!$K:$L,2,FALSE))</f>
        <v/>
      </c>
      <c r="H7990" s="95" t="str">
        <f t="shared" si="124"/>
        <v/>
      </c>
    </row>
    <row r="7991" spans="1:8" x14ac:dyDescent="0.55000000000000004">
      <c r="A7991" s="76"/>
      <c r="B7991" s="50">
        <v>1</v>
      </c>
      <c r="G7991" s="94" t="str">
        <f>IF(F7991="","",VLOOKUP(F7991,商品マスタ!$K:$L,2,FALSE))</f>
        <v/>
      </c>
      <c r="H7991" s="95" t="str">
        <f t="shared" si="124"/>
        <v/>
      </c>
    </row>
    <row r="7992" spans="1:8" x14ac:dyDescent="0.55000000000000004">
      <c r="A7992" s="76"/>
      <c r="B7992" s="50">
        <v>2</v>
      </c>
      <c r="G7992" s="94" t="str">
        <f>IF(F7992="","",VLOOKUP(F7992,商品マスタ!$K:$L,2,FALSE))</f>
        <v/>
      </c>
      <c r="H7992" s="95" t="str">
        <f t="shared" si="124"/>
        <v/>
      </c>
    </row>
    <row r="7993" spans="1:8" x14ac:dyDescent="0.55000000000000004">
      <c r="A7993" s="76"/>
      <c r="B7993" s="50">
        <v>1</v>
      </c>
      <c r="G7993" s="94" t="str">
        <f>IF(F7993="","",VLOOKUP(F7993,商品マスタ!$K:$L,2,FALSE))</f>
        <v/>
      </c>
      <c r="H7993" s="95" t="str">
        <f t="shared" si="124"/>
        <v/>
      </c>
    </row>
    <row r="7994" spans="1:8" x14ac:dyDescent="0.55000000000000004">
      <c r="A7994" s="76"/>
      <c r="B7994" s="50">
        <v>2</v>
      </c>
      <c r="G7994" s="94" t="str">
        <f>IF(F7994="","",VLOOKUP(F7994,商品マスタ!$K:$L,2,FALSE))</f>
        <v/>
      </c>
      <c r="H7994" s="95" t="str">
        <f t="shared" si="124"/>
        <v/>
      </c>
    </row>
    <row r="7995" spans="1:8" x14ac:dyDescent="0.55000000000000004">
      <c r="A7995" s="76"/>
      <c r="B7995" s="50">
        <v>1</v>
      </c>
      <c r="G7995" s="94" t="str">
        <f>IF(F7995="","",VLOOKUP(F7995,商品マスタ!$K:$L,2,FALSE))</f>
        <v/>
      </c>
      <c r="H7995" s="95" t="str">
        <f t="shared" si="124"/>
        <v/>
      </c>
    </row>
    <row r="7996" spans="1:8" x14ac:dyDescent="0.55000000000000004">
      <c r="A7996" s="76"/>
      <c r="B7996" s="50">
        <v>2</v>
      </c>
      <c r="G7996" s="94" t="str">
        <f>IF(F7996="","",VLOOKUP(F7996,商品マスタ!$K:$L,2,FALSE))</f>
        <v/>
      </c>
      <c r="H7996" s="95" t="str">
        <f t="shared" si="124"/>
        <v/>
      </c>
    </row>
    <row r="7997" spans="1:8" x14ac:dyDescent="0.55000000000000004">
      <c r="A7997" s="76"/>
      <c r="B7997" s="50">
        <v>1</v>
      </c>
      <c r="G7997" s="94" t="str">
        <f>IF(F7997="","",VLOOKUP(F7997,商品マスタ!$K:$L,2,FALSE))</f>
        <v/>
      </c>
      <c r="H7997" s="95" t="str">
        <f t="shared" si="124"/>
        <v/>
      </c>
    </row>
    <row r="7998" spans="1:8" x14ac:dyDescent="0.55000000000000004">
      <c r="A7998" s="76"/>
      <c r="B7998" s="50">
        <v>2</v>
      </c>
      <c r="G7998" s="94" t="str">
        <f>IF(F7998="","",VLOOKUP(F7998,商品マスタ!$K:$L,2,FALSE))</f>
        <v/>
      </c>
      <c r="H7998" s="95" t="str">
        <f t="shared" si="124"/>
        <v/>
      </c>
    </row>
    <row r="7999" spans="1:8" x14ac:dyDescent="0.55000000000000004">
      <c r="A7999" s="76"/>
      <c r="B7999" s="50">
        <v>1</v>
      </c>
      <c r="G7999" s="94" t="str">
        <f>IF(F7999="","",VLOOKUP(F7999,商品マスタ!$K:$L,2,FALSE))</f>
        <v/>
      </c>
      <c r="H7999" s="95" t="str">
        <f t="shared" si="124"/>
        <v/>
      </c>
    </row>
    <row r="8000" spans="1:8" x14ac:dyDescent="0.55000000000000004">
      <c r="A8000" s="76"/>
      <c r="B8000" s="50">
        <v>2</v>
      </c>
      <c r="G8000" s="94" t="str">
        <f>IF(F8000="","",VLOOKUP(F8000,商品マスタ!$K:$L,2,FALSE))</f>
        <v/>
      </c>
      <c r="H8000" s="95" t="str">
        <f t="shared" ref="H8000:H8063" si="125">IF(D8000="","",IF(E8000="",LEN(SUBSTITUTE(D8000," ","")),LEN(SUBSTITUTE(E8000," ",""))))</f>
        <v/>
      </c>
    </row>
    <row r="8001" spans="1:8" x14ac:dyDescent="0.55000000000000004">
      <c r="A8001" s="76"/>
      <c r="B8001" s="50">
        <v>1</v>
      </c>
      <c r="G8001" s="94" t="str">
        <f>IF(F8001="","",VLOOKUP(F8001,商品マスタ!$K:$L,2,FALSE))</f>
        <v/>
      </c>
      <c r="H8001" s="95" t="str">
        <f t="shared" si="125"/>
        <v/>
      </c>
    </row>
    <row r="8002" spans="1:8" x14ac:dyDescent="0.55000000000000004">
      <c r="A8002" s="76"/>
      <c r="B8002" s="50">
        <v>2</v>
      </c>
      <c r="G8002" s="94" t="str">
        <f>IF(F8002="","",VLOOKUP(F8002,商品マスタ!$K:$L,2,FALSE))</f>
        <v/>
      </c>
      <c r="H8002" s="95" t="str">
        <f t="shared" si="125"/>
        <v/>
      </c>
    </row>
    <row r="8003" spans="1:8" x14ac:dyDescent="0.55000000000000004">
      <c r="A8003" s="76"/>
      <c r="B8003" s="50">
        <v>1</v>
      </c>
      <c r="G8003" s="94" t="str">
        <f>IF(F8003="","",VLOOKUP(F8003,商品マスタ!$K:$L,2,FALSE))</f>
        <v/>
      </c>
      <c r="H8003" s="95" t="str">
        <f t="shared" si="125"/>
        <v/>
      </c>
    </row>
    <row r="8004" spans="1:8" x14ac:dyDescent="0.55000000000000004">
      <c r="A8004" s="76"/>
      <c r="B8004" s="50">
        <v>2</v>
      </c>
      <c r="G8004" s="94" t="str">
        <f>IF(F8004="","",VLOOKUP(F8004,商品マスタ!$K:$L,2,FALSE))</f>
        <v/>
      </c>
      <c r="H8004" s="95" t="str">
        <f t="shared" si="125"/>
        <v/>
      </c>
    </row>
    <row r="8005" spans="1:8" x14ac:dyDescent="0.55000000000000004">
      <c r="A8005" s="76"/>
      <c r="B8005" s="50">
        <v>1</v>
      </c>
      <c r="G8005" s="94" t="str">
        <f>IF(F8005="","",VLOOKUP(F8005,商品マスタ!$K:$L,2,FALSE))</f>
        <v/>
      </c>
      <c r="H8005" s="95" t="str">
        <f t="shared" si="125"/>
        <v/>
      </c>
    </row>
    <row r="8006" spans="1:8" x14ac:dyDescent="0.55000000000000004">
      <c r="A8006" s="76"/>
      <c r="B8006" s="50">
        <v>2</v>
      </c>
      <c r="G8006" s="94" t="str">
        <f>IF(F8006="","",VLOOKUP(F8006,商品マスタ!$K:$L,2,FALSE))</f>
        <v/>
      </c>
      <c r="H8006" s="95" t="str">
        <f t="shared" si="125"/>
        <v/>
      </c>
    </row>
    <row r="8007" spans="1:8" x14ac:dyDescent="0.55000000000000004">
      <c r="A8007" s="76"/>
      <c r="B8007" s="50">
        <v>1</v>
      </c>
      <c r="G8007" s="94" t="str">
        <f>IF(F8007="","",VLOOKUP(F8007,商品マスタ!$K:$L,2,FALSE))</f>
        <v/>
      </c>
      <c r="H8007" s="95" t="str">
        <f t="shared" si="125"/>
        <v/>
      </c>
    </row>
    <row r="8008" spans="1:8" x14ac:dyDescent="0.55000000000000004">
      <c r="A8008" s="76"/>
      <c r="B8008" s="50">
        <v>2</v>
      </c>
      <c r="G8008" s="94" t="str">
        <f>IF(F8008="","",VLOOKUP(F8008,商品マスタ!$K:$L,2,FALSE))</f>
        <v/>
      </c>
      <c r="H8008" s="95" t="str">
        <f t="shared" si="125"/>
        <v/>
      </c>
    </row>
    <row r="8009" spans="1:8" x14ac:dyDescent="0.55000000000000004">
      <c r="A8009" s="76"/>
      <c r="B8009" s="50">
        <v>1</v>
      </c>
      <c r="G8009" s="94" t="str">
        <f>IF(F8009="","",VLOOKUP(F8009,商品マスタ!$K:$L,2,FALSE))</f>
        <v/>
      </c>
      <c r="H8009" s="95" t="str">
        <f t="shared" si="125"/>
        <v/>
      </c>
    </row>
    <row r="8010" spans="1:8" x14ac:dyDescent="0.55000000000000004">
      <c r="A8010" s="76"/>
      <c r="B8010" s="50">
        <v>2</v>
      </c>
      <c r="G8010" s="94" t="str">
        <f>IF(F8010="","",VLOOKUP(F8010,商品マスタ!$K:$L,2,FALSE))</f>
        <v/>
      </c>
      <c r="H8010" s="95" t="str">
        <f t="shared" si="125"/>
        <v/>
      </c>
    </row>
    <row r="8011" spans="1:8" x14ac:dyDescent="0.55000000000000004">
      <c r="A8011" s="76"/>
      <c r="B8011" s="50">
        <v>1</v>
      </c>
      <c r="G8011" s="94" t="str">
        <f>IF(F8011="","",VLOOKUP(F8011,商品マスタ!$K:$L,2,FALSE))</f>
        <v/>
      </c>
      <c r="H8011" s="95" t="str">
        <f t="shared" si="125"/>
        <v/>
      </c>
    </row>
    <row r="8012" spans="1:8" x14ac:dyDescent="0.55000000000000004">
      <c r="A8012" s="76"/>
      <c r="B8012" s="50">
        <v>2</v>
      </c>
      <c r="G8012" s="94" t="str">
        <f>IF(F8012="","",VLOOKUP(F8012,商品マスタ!$K:$L,2,FALSE))</f>
        <v/>
      </c>
      <c r="H8012" s="95" t="str">
        <f t="shared" si="125"/>
        <v/>
      </c>
    </row>
    <row r="8013" spans="1:8" x14ac:dyDescent="0.55000000000000004">
      <c r="A8013" s="76"/>
      <c r="B8013" s="50">
        <v>1</v>
      </c>
      <c r="G8013" s="94" t="str">
        <f>IF(F8013="","",VLOOKUP(F8013,商品マスタ!$K:$L,2,FALSE))</f>
        <v/>
      </c>
      <c r="H8013" s="95" t="str">
        <f t="shared" si="125"/>
        <v/>
      </c>
    </row>
    <row r="8014" spans="1:8" x14ac:dyDescent="0.55000000000000004">
      <c r="A8014" s="76"/>
      <c r="B8014" s="50">
        <v>2</v>
      </c>
      <c r="G8014" s="94" t="str">
        <f>IF(F8014="","",VLOOKUP(F8014,商品マスタ!$K:$L,2,FALSE))</f>
        <v/>
      </c>
      <c r="H8014" s="95" t="str">
        <f t="shared" si="125"/>
        <v/>
      </c>
    </row>
    <row r="8015" spans="1:8" x14ac:dyDescent="0.55000000000000004">
      <c r="A8015" s="76"/>
      <c r="B8015" s="50">
        <v>1</v>
      </c>
      <c r="G8015" s="94" t="str">
        <f>IF(F8015="","",VLOOKUP(F8015,商品マスタ!$K:$L,2,FALSE))</f>
        <v/>
      </c>
      <c r="H8015" s="95" t="str">
        <f t="shared" si="125"/>
        <v/>
      </c>
    </row>
    <row r="8016" spans="1:8" x14ac:dyDescent="0.55000000000000004">
      <c r="A8016" s="76"/>
      <c r="B8016" s="50">
        <v>2</v>
      </c>
      <c r="G8016" s="94" t="str">
        <f>IF(F8016="","",VLOOKUP(F8016,商品マスタ!$K:$L,2,FALSE))</f>
        <v/>
      </c>
      <c r="H8016" s="95" t="str">
        <f t="shared" si="125"/>
        <v/>
      </c>
    </row>
    <row r="8017" spans="1:8" x14ac:dyDescent="0.55000000000000004">
      <c r="A8017" s="76"/>
      <c r="B8017" s="50">
        <v>1</v>
      </c>
      <c r="G8017" s="94" t="str">
        <f>IF(F8017="","",VLOOKUP(F8017,商品マスタ!$K:$L,2,FALSE))</f>
        <v/>
      </c>
      <c r="H8017" s="95" t="str">
        <f t="shared" si="125"/>
        <v/>
      </c>
    </row>
    <row r="8018" spans="1:8" x14ac:dyDescent="0.55000000000000004">
      <c r="A8018" s="76"/>
      <c r="B8018" s="50">
        <v>2</v>
      </c>
      <c r="G8018" s="94" t="str">
        <f>IF(F8018="","",VLOOKUP(F8018,商品マスタ!$K:$L,2,FALSE))</f>
        <v/>
      </c>
      <c r="H8018" s="95" t="str">
        <f t="shared" si="125"/>
        <v/>
      </c>
    </row>
    <row r="8019" spans="1:8" x14ac:dyDescent="0.55000000000000004">
      <c r="A8019" s="76"/>
      <c r="B8019" s="50">
        <v>1</v>
      </c>
      <c r="G8019" s="94" t="str">
        <f>IF(F8019="","",VLOOKUP(F8019,商品マスタ!$K:$L,2,FALSE))</f>
        <v/>
      </c>
      <c r="H8019" s="95" t="str">
        <f t="shared" si="125"/>
        <v/>
      </c>
    </row>
    <row r="8020" spans="1:8" x14ac:dyDescent="0.55000000000000004">
      <c r="A8020" s="76"/>
      <c r="B8020" s="50">
        <v>2</v>
      </c>
      <c r="G8020" s="94" t="str">
        <f>IF(F8020="","",VLOOKUP(F8020,商品マスタ!$K:$L,2,FALSE))</f>
        <v/>
      </c>
      <c r="H8020" s="95" t="str">
        <f t="shared" si="125"/>
        <v/>
      </c>
    </row>
    <row r="8021" spans="1:8" x14ac:dyDescent="0.55000000000000004">
      <c r="A8021" s="76"/>
      <c r="B8021" s="50">
        <v>1</v>
      </c>
      <c r="G8021" s="94" t="str">
        <f>IF(F8021="","",VLOOKUP(F8021,商品マスタ!$K:$L,2,FALSE))</f>
        <v/>
      </c>
      <c r="H8021" s="95" t="str">
        <f t="shared" si="125"/>
        <v/>
      </c>
    </row>
    <row r="8022" spans="1:8" x14ac:dyDescent="0.55000000000000004">
      <c r="A8022" s="76"/>
      <c r="B8022" s="50">
        <v>2</v>
      </c>
      <c r="G8022" s="94" t="str">
        <f>IF(F8022="","",VLOOKUP(F8022,商品マスタ!$K:$L,2,FALSE))</f>
        <v/>
      </c>
      <c r="H8022" s="95" t="str">
        <f t="shared" si="125"/>
        <v/>
      </c>
    </row>
    <row r="8023" spans="1:8" x14ac:dyDescent="0.55000000000000004">
      <c r="A8023" s="76"/>
      <c r="B8023" s="50">
        <v>1</v>
      </c>
      <c r="G8023" s="94" t="str">
        <f>IF(F8023="","",VLOOKUP(F8023,商品マスタ!$K:$L,2,FALSE))</f>
        <v/>
      </c>
      <c r="H8023" s="95" t="str">
        <f t="shared" si="125"/>
        <v/>
      </c>
    </row>
    <row r="8024" spans="1:8" x14ac:dyDescent="0.55000000000000004">
      <c r="A8024" s="76"/>
      <c r="B8024" s="50">
        <v>2</v>
      </c>
      <c r="G8024" s="94" t="str">
        <f>IF(F8024="","",VLOOKUP(F8024,商品マスタ!$K:$L,2,FALSE))</f>
        <v/>
      </c>
      <c r="H8024" s="95" t="str">
        <f t="shared" si="125"/>
        <v/>
      </c>
    </row>
    <row r="8025" spans="1:8" x14ac:dyDescent="0.55000000000000004">
      <c r="A8025" s="76"/>
      <c r="B8025" s="50">
        <v>1</v>
      </c>
      <c r="G8025" s="94" t="str">
        <f>IF(F8025="","",VLOOKUP(F8025,商品マスタ!$K:$L,2,FALSE))</f>
        <v/>
      </c>
      <c r="H8025" s="95" t="str">
        <f t="shared" si="125"/>
        <v/>
      </c>
    </row>
    <row r="8026" spans="1:8" x14ac:dyDescent="0.55000000000000004">
      <c r="A8026" s="76"/>
      <c r="B8026" s="50">
        <v>2</v>
      </c>
      <c r="G8026" s="94" t="str">
        <f>IF(F8026="","",VLOOKUP(F8026,商品マスタ!$K:$L,2,FALSE))</f>
        <v/>
      </c>
      <c r="H8026" s="95" t="str">
        <f t="shared" si="125"/>
        <v/>
      </c>
    </row>
    <row r="8027" spans="1:8" x14ac:dyDescent="0.55000000000000004">
      <c r="A8027" s="76"/>
      <c r="B8027" s="50">
        <v>1</v>
      </c>
      <c r="G8027" s="94" t="str">
        <f>IF(F8027="","",VLOOKUP(F8027,商品マスタ!$K:$L,2,FALSE))</f>
        <v/>
      </c>
      <c r="H8027" s="95" t="str">
        <f t="shared" si="125"/>
        <v/>
      </c>
    </row>
    <row r="8028" spans="1:8" x14ac:dyDescent="0.55000000000000004">
      <c r="A8028" s="76"/>
      <c r="B8028" s="50">
        <v>2</v>
      </c>
      <c r="G8028" s="94" t="str">
        <f>IF(F8028="","",VLOOKUP(F8028,商品マスタ!$K:$L,2,FALSE))</f>
        <v/>
      </c>
      <c r="H8028" s="95" t="str">
        <f t="shared" si="125"/>
        <v/>
      </c>
    </row>
    <row r="8029" spans="1:8" x14ac:dyDescent="0.55000000000000004">
      <c r="A8029" s="76"/>
      <c r="B8029" s="50">
        <v>1</v>
      </c>
      <c r="G8029" s="94" t="str">
        <f>IF(F8029="","",VLOOKUP(F8029,商品マスタ!$K:$L,2,FALSE))</f>
        <v/>
      </c>
      <c r="H8029" s="95" t="str">
        <f t="shared" si="125"/>
        <v/>
      </c>
    </row>
    <row r="8030" spans="1:8" x14ac:dyDescent="0.55000000000000004">
      <c r="A8030" s="76"/>
      <c r="B8030" s="50">
        <v>2</v>
      </c>
      <c r="G8030" s="94" t="str">
        <f>IF(F8030="","",VLOOKUP(F8030,商品マスタ!$K:$L,2,FALSE))</f>
        <v/>
      </c>
      <c r="H8030" s="95" t="str">
        <f t="shared" si="125"/>
        <v/>
      </c>
    </row>
    <row r="8031" spans="1:8" x14ac:dyDescent="0.55000000000000004">
      <c r="A8031" s="76"/>
      <c r="B8031" s="50">
        <v>1</v>
      </c>
      <c r="G8031" s="94" t="str">
        <f>IF(F8031="","",VLOOKUP(F8031,商品マスタ!$K:$L,2,FALSE))</f>
        <v/>
      </c>
      <c r="H8031" s="95" t="str">
        <f t="shared" si="125"/>
        <v/>
      </c>
    </row>
    <row r="8032" spans="1:8" x14ac:dyDescent="0.55000000000000004">
      <c r="A8032" s="76"/>
      <c r="B8032" s="50">
        <v>2</v>
      </c>
      <c r="G8032" s="94" t="str">
        <f>IF(F8032="","",VLOOKUP(F8032,商品マスタ!$K:$L,2,FALSE))</f>
        <v/>
      </c>
      <c r="H8032" s="95" t="str">
        <f t="shared" si="125"/>
        <v/>
      </c>
    </row>
    <row r="8033" spans="1:8" x14ac:dyDescent="0.55000000000000004">
      <c r="A8033" s="76"/>
      <c r="B8033" s="50">
        <v>1</v>
      </c>
      <c r="G8033" s="94" t="str">
        <f>IF(F8033="","",VLOOKUP(F8033,商品マスタ!$K:$L,2,FALSE))</f>
        <v/>
      </c>
      <c r="H8033" s="95" t="str">
        <f t="shared" si="125"/>
        <v/>
      </c>
    </row>
    <row r="8034" spans="1:8" x14ac:dyDescent="0.55000000000000004">
      <c r="A8034" s="76"/>
      <c r="B8034" s="50">
        <v>2</v>
      </c>
      <c r="G8034" s="94" t="str">
        <f>IF(F8034="","",VLOOKUP(F8034,商品マスタ!$K:$L,2,FALSE))</f>
        <v/>
      </c>
      <c r="H8034" s="95" t="str">
        <f t="shared" si="125"/>
        <v/>
      </c>
    </row>
    <row r="8035" spans="1:8" x14ac:dyDescent="0.55000000000000004">
      <c r="A8035" s="76"/>
      <c r="B8035" s="50">
        <v>1</v>
      </c>
      <c r="G8035" s="94" t="str">
        <f>IF(F8035="","",VLOOKUP(F8035,商品マスタ!$K:$L,2,FALSE))</f>
        <v/>
      </c>
      <c r="H8035" s="95" t="str">
        <f t="shared" si="125"/>
        <v/>
      </c>
    </row>
    <row r="8036" spans="1:8" x14ac:dyDescent="0.55000000000000004">
      <c r="A8036" s="76"/>
      <c r="B8036" s="50">
        <v>2</v>
      </c>
      <c r="G8036" s="94" t="str">
        <f>IF(F8036="","",VLOOKUP(F8036,商品マスタ!$K:$L,2,FALSE))</f>
        <v/>
      </c>
      <c r="H8036" s="95" t="str">
        <f t="shared" si="125"/>
        <v/>
      </c>
    </row>
    <row r="8037" spans="1:8" x14ac:dyDescent="0.55000000000000004">
      <c r="A8037" s="76"/>
      <c r="B8037" s="50">
        <v>1</v>
      </c>
      <c r="G8037" s="94" t="str">
        <f>IF(F8037="","",VLOOKUP(F8037,商品マスタ!$K:$L,2,FALSE))</f>
        <v/>
      </c>
      <c r="H8037" s="95" t="str">
        <f t="shared" si="125"/>
        <v/>
      </c>
    </row>
    <row r="8038" spans="1:8" x14ac:dyDescent="0.55000000000000004">
      <c r="A8038" s="76"/>
      <c r="B8038" s="50">
        <v>2</v>
      </c>
      <c r="G8038" s="94" t="str">
        <f>IF(F8038="","",VLOOKUP(F8038,商品マスタ!$K:$L,2,FALSE))</f>
        <v/>
      </c>
      <c r="H8038" s="95" t="str">
        <f t="shared" si="125"/>
        <v/>
      </c>
    </row>
    <row r="8039" spans="1:8" x14ac:dyDescent="0.55000000000000004">
      <c r="A8039" s="76"/>
      <c r="B8039" s="50">
        <v>1</v>
      </c>
      <c r="G8039" s="94" t="str">
        <f>IF(F8039="","",VLOOKUP(F8039,商品マスタ!$K:$L,2,FALSE))</f>
        <v/>
      </c>
      <c r="H8039" s="95" t="str">
        <f t="shared" si="125"/>
        <v/>
      </c>
    </row>
    <row r="8040" spans="1:8" x14ac:dyDescent="0.55000000000000004">
      <c r="A8040" s="76"/>
      <c r="B8040" s="50">
        <v>2</v>
      </c>
      <c r="G8040" s="94" t="str">
        <f>IF(F8040="","",VLOOKUP(F8040,商品マスタ!$K:$L,2,FALSE))</f>
        <v/>
      </c>
      <c r="H8040" s="95" t="str">
        <f t="shared" si="125"/>
        <v/>
      </c>
    </row>
    <row r="8041" spans="1:8" x14ac:dyDescent="0.55000000000000004">
      <c r="A8041" s="76"/>
      <c r="B8041" s="50">
        <v>1</v>
      </c>
      <c r="G8041" s="94" t="str">
        <f>IF(F8041="","",VLOOKUP(F8041,商品マスタ!$K:$L,2,FALSE))</f>
        <v/>
      </c>
      <c r="H8041" s="95" t="str">
        <f t="shared" si="125"/>
        <v/>
      </c>
    </row>
    <row r="8042" spans="1:8" x14ac:dyDescent="0.55000000000000004">
      <c r="A8042" s="76"/>
      <c r="B8042" s="50">
        <v>2</v>
      </c>
      <c r="G8042" s="94" t="str">
        <f>IF(F8042="","",VLOOKUP(F8042,商品マスタ!$K:$L,2,FALSE))</f>
        <v/>
      </c>
      <c r="H8042" s="95" t="str">
        <f t="shared" si="125"/>
        <v/>
      </c>
    </row>
    <row r="8043" spans="1:8" x14ac:dyDescent="0.55000000000000004">
      <c r="A8043" s="76"/>
      <c r="B8043" s="50">
        <v>1</v>
      </c>
      <c r="G8043" s="94" t="str">
        <f>IF(F8043="","",VLOOKUP(F8043,商品マスタ!$K:$L,2,FALSE))</f>
        <v/>
      </c>
      <c r="H8043" s="95" t="str">
        <f t="shared" si="125"/>
        <v/>
      </c>
    </row>
    <row r="8044" spans="1:8" x14ac:dyDescent="0.55000000000000004">
      <c r="A8044" s="76"/>
      <c r="B8044" s="50">
        <v>2</v>
      </c>
      <c r="G8044" s="94" t="str">
        <f>IF(F8044="","",VLOOKUP(F8044,商品マスタ!$K:$L,2,FALSE))</f>
        <v/>
      </c>
      <c r="H8044" s="95" t="str">
        <f t="shared" si="125"/>
        <v/>
      </c>
    </row>
    <row r="8045" spans="1:8" x14ac:dyDescent="0.55000000000000004">
      <c r="A8045" s="76"/>
      <c r="B8045" s="50">
        <v>1</v>
      </c>
      <c r="G8045" s="94" t="str">
        <f>IF(F8045="","",VLOOKUP(F8045,商品マスタ!$K:$L,2,FALSE))</f>
        <v/>
      </c>
      <c r="H8045" s="95" t="str">
        <f t="shared" si="125"/>
        <v/>
      </c>
    </row>
    <row r="8046" spans="1:8" x14ac:dyDescent="0.55000000000000004">
      <c r="A8046" s="76"/>
      <c r="B8046" s="50">
        <v>2</v>
      </c>
      <c r="G8046" s="94" t="str">
        <f>IF(F8046="","",VLOOKUP(F8046,商品マスタ!$K:$L,2,FALSE))</f>
        <v/>
      </c>
      <c r="H8046" s="95" t="str">
        <f t="shared" si="125"/>
        <v/>
      </c>
    </row>
    <row r="8047" spans="1:8" x14ac:dyDescent="0.55000000000000004">
      <c r="A8047" s="76"/>
      <c r="B8047" s="50">
        <v>1</v>
      </c>
      <c r="G8047" s="94" t="str">
        <f>IF(F8047="","",VLOOKUP(F8047,商品マスタ!$K:$L,2,FALSE))</f>
        <v/>
      </c>
      <c r="H8047" s="95" t="str">
        <f t="shared" si="125"/>
        <v/>
      </c>
    </row>
    <row r="8048" spans="1:8" x14ac:dyDescent="0.55000000000000004">
      <c r="A8048" s="76"/>
      <c r="B8048" s="50">
        <v>2</v>
      </c>
      <c r="G8048" s="94" t="str">
        <f>IF(F8048="","",VLOOKUP(F8048,商品マスタ!$K:$L,2,FALSE))</f>
        <v/>
      </c>
      <c r="H8048" s="95" t="str">
        <f t="shared" si="125"/>
        <v/>
      </c>
    </row>
    <row r="8049" spans="1:8" x14ac:dyDescent="0.55000000000000004">
      <c r="A8049" s="76"/>
      <c r="B8049" s="50">
        <v>1</v>
      </c>
      <c r="G8049" s="94" t="str">
        <f>IF(F8049="","",VLOOKUP(F8049,商品マスタ!$K:$L,2,FALSE))</f>
        <v/>
      </c>
      <c r="H8049" s="95" t="str">
        <f t="shared" si="125"/>
        <v/>
      </c>
    </row>
    <row r="8050" spans="1:8" x14ac:dyDescent="0.55000000000000004">
      <c r="A8050" s="76"/>
      <c r="B8050" s="50">
        <v>2</v>
      </c>
      <c r="G8050" s="94" t="str">
        <f>IF(F8050="","",VLOOKUP(F8050,商品マスタ!$K:$L,2,FALSE))</f>
        <v/>
      </c>
      <c r="H8050" s="95" t="str">
        <f t="shared" si="125"/>
        <v/>
      </c>
    </row>
    <row r="8051" spans="1:8" x14ac:dyDescent="0.55000000000000004">
      <c r="A8051" s="76"/>
      <c r="B8051" s="50">
        <v>1</v>
      </c>
      <c r="G8051" s="94" t="str">
        <f>IF(F8051="","",VLOOKUP(F8051,商品マスタ!$K:$L,2,FALSE))</f>
        <v/>
      </c>
      <c r="H8051" s="95" t="str">
        <f t="shared" si="125"/>
        <v/>
      </c>
    </row>
    <row r="8052" spans="1:8" x14ac:dyDescent="0.55000000000000004">
      <c r="A8052" s="76"/>
      <c r="B8052" s="50">
        <v>2</v>
      </c>
      <c r="G8052" s="94" t="str">
        <f>IF(F8052="","",VLOOKUP(F8052,商品マスタ!$K:$L,2,FALSE))</f>
        <v/>
      </c>
      <c r="H8052" s="95" t="str">
        <f t="shared" si="125"/>
        <v/>
      </c>
    </row>
    <row r="8053" spans="1:8" x14ac:dyDescent="0.55000000000000004">
      <c r="A8053" s="76"/>
      <c r="B8053" s="50">
        <v>1</v>
      </c>
      <c r="G8053" s="94" t="str">
        <f>IF(F8053="","",VLOOKUP(F8053,商品マスタ!$K:$L,2,FALSE))</f>
        <v/>
      </c>
      <c r="H8053" s="95" t="str">
        <f t="shared" si="125"/>
        <v/>
      </c>
    </row>
    <row r="8054" spans="1:8" x14ac:dyDescent="0.55000000000000004">
      <c r="A8054" s="76"/>
      <c r="B8054" s="50">
        <v>2</v>
      </c>
      <c r="G8054" s="94" t="str">
        <f>IF(F8054="","",VLOOKUP(F8054,商品マスタ!$K:$L,2,FALSE))</f>
        <v/>
      </c>
      <c r="H8054" s="95" t="str">
        <f t="shared" si="125"/>
        <v/>
      </c>
    </row>
    <row r="8055" spans="1:8" x14ac:dyDescent="0.55000000000000004">
      <c r="A8055" s="76"/>
      <c r="B8055" s="50">
        <v>1</v>
      </c>
      <c r="G8055" s="94" t="str">
        <f>IF(F8055="","",VLOOKUP(F8055,商品マスタ!$K:$L,2,FALSE))</f>
        <v/>
      </c>
      <c r="H8055" s="95" t="str">
        <f t="shared" si="125"/>
        <v/>
      </c>
    </row>
    <row r="8056" spans="1:8" x14ac:dyDescent="0.55000000000000004">
      <c r="A8056" s="76"/>
      <c r="B8056" s="50">
        <v>2</v>
      </c>
      <c r="G8056" s="94" t="str">
        <f>IF(F8056="","",VLOOKUP(F8056,商品マスタ!$K:$L,2,FALSE))</f>
        <v/>
      </c>
      <c r="H8056" s="95" t="str">
        <f t="shared" si="125"/>
        <v/>
      </c>
    </row>
    <row r="8057" spans="1:8" x14ac:dyDescent="0.55000000000000004">
      <c r="A8057" s="76"/>
      <c r="B8057" s="50">
        <v>1</v>
      </c>
      <c r="G8057" s="94" t="str">
        <f>IF(F8057="","",VLOOKUP(F8057,商品マスタ!$K:$L,2,FALSE))</f>
        <v/>
      </c>
      <c r="H8057" s="95" t="str">
        <f t="shared" si="125"/>
        <v/>
      </c>
    </row>
    <row r="8058" spans="1:8" x14ac:dyDescent="0.55000000000000004">
      <c r="A8058" s="76"/>
      <c r="B8058" s="50">
        <v>2</v>
      </c>
      <c r="G8058" s="94" t="str">
        <f>IF(F8058="","",VLOOKUP(F8058,商品マスタ!$K:$L,2,FALSE))</f>
        <v/>
      </c>
      <c r="H8058" s="95" t="str">
        <f t="shared" si="125"/>
        <v/>
      </c>
    </row>
    <row r="8059" spans="1:8" x14ac:dyDescent="0.55000000000000004">
      <c r="A8059" s="76"/>
      <c r="B8059" s="50">
        <v>1</v>
      </c>
      <c r="G8059" s="94" t="str">
        <f>IF(F8059="","",VLOOKUP(F8059,商品マスタ!$K:$L,2,FALSE))</f>
        <v/>
      </c>
      <c r="H8059" s="95" t="str">
        <f t="shared" si="125"/>
        <v/>
      </c>
    </row>
    <row r="8060" spans="1:8" x14ac:dyDescent="0.55000000000000004">
      <c r="A8060" s="76"/>
      <c r="B8060" s="50">
        <v>2</v>
      </c>
      <c r="G8060" s="94" t="str">
        <f>IF(F8060="","",VLOOKUP(F8060,商品マスタ!$K:$L,2,FALSE))</f>
        <v/>
      </c>
      <c r="H8060" s="95" t="str">
        <f t="shared" si="125"/>
        <v/>
      </c>
    </row>
    <row r="8061" spans="1:8" x14ac:dyDescent="0.55000000000000004">
      <c r="A8061" s="76"/>
      <c r="B8061" s="50">
        <v>1</v>
      </c>
      <c r="G8061" s="94" t="str">
        <f>IF(F8061="","",VLOOKUP(F8061,商品マスタ!$K:$L,2,FALSE))</f>
        <v/>
      </c>
      <c r="H8061" s="95" t="str">
        <f t="shared" si="125"/>
        <v/>
      </c>
    </row>
    <row r="8062" spans="1:8" x14ac:dyDescent="0.55000000000000004">
      <c r="A8062" s="76"/>
      <c r="B8062" s="50">
        <v>2</v>
      </c>
      <c r="G8062" s="94" t="str">
        <f>IF(F8062="","",VLOOKUP(F8062,商品マスタ!$K:$L,2,FALSE))</f>
        <v/>
      </c>
      <c r="H8062" s="95" t="str">
        <f t="shared" si="125"/>
        <v/>
      </c>
    </row>
    <row r="8063" spans="1:8" x14ac:dyDescent="0.55000000000000004">
      <c r="A8063" s="76"/>
      <c r="B8063" s="50">
        <v>1</v>
      </c>
      <c r="G8063" s="94" t="str">
        <f>IF(F8063="","",VLOOKUP(F8063,商品マスタ!$K:$L,2,FALSE))</f>
        <v/>
      </c>
      <c r="H8063" s="95" t="str">
        <f t="shared" si="125"/>
        <v/>
      </c>
    </row>
    <row r="8064" spans="1:8" x14ac:dyDescent="0.55000000000000004">
      <c r="A8064" s="76"/>
      <c r="B8064" s="50">
        <v>2</v>
      </c>
      <c r="G8064" s="94" t="str">
        <f>IF(F8064="","",VLOOKUP(F8064,商品マスタ!$K:$L,2,FALSE))</f>
        <v/>
      </c>
      <c r="H8064" s="95" t="str">
        <f t="shared" ref="H8064:H8127" si="126">IF(D8064="","",IF(E8064="",LEN(SUBSTITUTE(D8064," ","")),LEN(SUBSTITUTE(E8064," ",""))))</f>
        <v/>
      </c>
    </row>
    <row r="8065" spans="1:8" x14ac:dyDescent="0.55000000000000004">
      <c r="A8065" s="76"/>
      <c r="B8065" s="50">
        <v>1</v>
      </c>
      <c r="G8065" s="94" t="str">
        <f>IF(F8065="","",VLOOKUP(F8065,商品マスタ!$K:$L,2,FALSE))</f>
        <v/>
      </c>
      <c r="H8065" s="95" t="str">
        <f t="shared" si="126"/>
        <v/>
      </c>
    </row>
    <row r="8066" spans="1:8" x14ac:dyDescent="0.55000000000000004">
      <c r="A8066" s="76"/>
      <c r="B8066" s="50">
        <v>2</v>
      </c>
      <c r="G8066" s="94" t="str">
        <f>IF(F8066="","",VLOOKUP(F8066,商品マスタ!$K:$L,2,FALSE))</f>
        <v/>
      </c>
      <c r="H8066" s="95" t="str">
        <f t="shared" si="126"/>
        <v/>
      </c>
    </row>
    <row r="8067" spans="1:8" x14ac:dyDescent="0.55000000000000004">
      <c r="A8067" s="76"/>
      <c r="B8067" s="50">
        <v>1</v>
      </c>
      <c r="G8067" s="94" t="str">
        <f>IF(F8067="","",VLOOKUP(F8067,商品マスタ!$K:$L,2,FALSE))</f>
        <v/>
      </c>
      <c r="H8067" s="95" t="str">
        <f t="shared" si="126"/>
        <v/>
      </c>
    </row>
    <row r="8068" spans="1:8" x14ac:dyDescent="0.55000000000000004">
      <c r="A8068" s="76"/>
      <c r="B8068" s="50">
        <v>2</v>
      </c>
      <c r="G8068" s="94" t="str">
        <f>IF(F8068="","",VLOOKUP(F8068,商品マスタ!$K:$L,2,FALSE))</f>
        <v/>
      </c>
      <c r="H8068" s="95" t="str">
        <f t="shared" si="126"/>
        <v/>
      </c>
    </row>
    <row r="8069" spans="1:8" x14ac:dyDescent="0.55000000000000004">
      <c r="A8069" s="76"/>
      <c r="B8069" s="50">
        <v>1</v>
      </c>
      <c r="G8069" s="94" t="str">
        <f>IF(F8069="","",VLOOKUP(F8069,商品マスタ!$K:$L,2,FALSE))</f>
        <v/>
      </c>
      <c r="H8069" s="95" t="str">
        <f t="shared" si="126"/>
        <v/>
      </c>
    </row>
    <row r="8070" spans="1:8" x14ac:dyDescent="0.55000000000000004">
      <c r="A8070" s="76"/>
      <c r="B8070" s="50">
        <v>2</v>
      </c>
      <c r="G8070" s="94" t="str">
        <f>IF(F8070="","",VLOOKUP(F8070,商品マスタ!$K:$L,2,FALSE))</f>
        <v/>
      </c>
      <c r="H8070" s="95" t="str">
        <f t="shared" si="126"/>
        <v/>
      </c>
    </row>
    <row r="8071" spans="1:8" x14ac:dyDescent="0.55000000000000004">
      <c r="A8071" s="76"/>
      <c r="B8071" s="50">
        <v>1</v>
      </c>
      <c r="G8071" s="94" t="str">
        <f>IF(F8071="","",VLOOKUP(F8071,商品マスタ!$K:$L,2,FALSE))</f>
        <v/>
      </c>
      <c r="H8071" s="95" t="str">
        <f t="shared" si="126"/>
        <v/>
      </c>
    </row>
    <row r="8072" spans="1:8" x14ac:dyDescent="0.55000000000000004">
      <c r="A8072" s="76"/>
      <c r="B8072" s="50">
        <v>2</v>
      </c>
      <c r="G8072" s="94" t="str">
        <f>IF(F8072="","",VLOOKUP(F8072,商品マスタ!$K:$L,2,FALSE))</f>
        <v/>
      </c>
      <c r="H8072" s="95" t="str">
        <f t="shared" si="126"/>
        <v/>
      </c>
    </row>
    <row r="8073" spans="1:8" x14ac:dyDescent="0.55000000000000004">
      <c r="A8073" s="76"/>
      <c r="B8073" s="50">
        <v>1</v>
      </c>
      <c r="G8073" s="94" t="str">
        <f>IF(F8073="","",VLOOKUP(F8073,商品マスタ!$K:$L,2,FALSE))</f>
        <v/>
      </c>
      <c r="H8073" s="95" t="str">
        <f t="shared" si="126"/>
        <v/>
      </c>
    </row>
    <row r="8074" spans="1:8" x14ac:dyDescent="0.55000000000000004">
      <c r="A8074" s="76"/>
      <c r="B8074" s="50">
        <v>2</v>
      </c>
      <c r="G8074" s="94" t="str">
        <f>IF(F8074="","",VLOOKUP(F8074,商品マスタ!$K:$L,2,FALSE))</f>
        <v/>
      </c>
      <c r="H8074" s="95" t="str">
        <f t="shared" si="126"/>
        <v/>
      </c>
    </row>
    <row r="8075" spans="1:8" x14ac:dyDescent="0.55000000000000004">
      <c r="A8075" s="76"/>
      <c r="B8075" s="50">
        <v>1</v>
      </c>
      <c r="G8075" s="94" t="str">
        <f>IF(F8075="","",VLOOKUP(F8075,商品マスタ!$K:$L,2,FALSE))</f>
        <v/>
      </c>
      <c r="H8075" s="95" t="str">
        <f t="shared" si="126"/>
        <v/>
      </c>
    </row>
    <row r="8076" spans="1:8" x14ac:dyDescent="0.55000000000000004">
      <c r="A8076" s="76"/>
      <c r="B8076" s="50">
        <v>2</v>
      </c>
      <c r="G8076" s="94" t="str">
        <f>IF(F8076="","",VLOOKUP(F8076,商品マスタ!$K:$L,2,FALSE))</f>
        <v/>
      </c>
      <c r="H8076" s="95" t="str">
        <f t="shared" si="126"/>
        <v/>
      </c>
    </row>
    <row r="8077" spans="1:8" x14ac:dyDescent="0.55000000000000004">
      <c r="A8077" s="76"/>
      <c r="B8077" s="50">
        <v>1</v>
      </c>
      <c r="G8077" s="94" t="str">
        <f>IF(F8077="","",VLOOKUP(F8077,商品マスタ!$K:$L,2,FALSE))</f>
        <v/>
      </c>
      <c r="H8077" s="95" t="str">
        <f t="shared" si="126"/>
        <v/>
      </c>
    </row>
    <row r="8078" spans="1:8" x14ac:dyDescent="0.55000000000000004">
      <c r="A8078" s="76"/>
      <c r="B8078" s="50">
        <v>2</v>
      </c>
      <c r="G8078" s="94" t="str">
        <f>IF(F8078="","",VLOOKUP(F8078,商品マスタ!$K:$L,2,FALSE))</f>
        <v/>
      </c>
      <c r="H8078" s="95" t="str">
        <f t="shared" si="126"/>
        <v/>
      </c>
    </row>
    <row r="8079" spans="1:8" x14ac:dyDescent="0.55000000000000004">
      <c r="A8079" s="76"/>
      <c r="B8079" s="50">
        <v>1</v>
      </c>
      <c r="G8079" s="94" t="str">
        <f>IF(F8079="","",VLOOKUP(F8079,商品マスタ!$K:$L,2,FALSE))</f>
        <v/>
      </c>
      <c r="H8079" s="95" t="str">
        <f t="shared" si="126"/>
        <v/>
      </c>
    </row>
    <row r="8080" spans="1:8" x14ac:dyDescent="0.55000000000000004">
      <c r="A8080" s="76"/>
      <c r="B8080" s="50">
        <v>2</v>
      </c>
      <c r="G8080" s="94" t="str">
        <f>IF(F8080="","",VLOOKUP(F8080,商品マスタ!$K:$L,2,FALSE))</f>
        <v/>
      </c>
      <c r="H8080" s="95" t="str">
        <f t="shared" si="126"/>
        <v/>
      </c>
    </row>
    <row r="8081" spans="1:8" x14ac:dyDescent="0.55000000000000004">
      <c r="A8081" s="76"/>
      <c r="B8081" s="50">
        <v>1</v>
      </c>
      <c r="G8081" s="94" t="str">
        <f>IF(F8081="","",VLOOKUP(F8081,商品マスタ!$K:$L,2,FALSE))</f>
        <v/>
      </c>
      <c r="H8081" s="95" t="str">
        <f t="shared" si="126"/>
        <v/>
      </c>
    </row>
    <row r="8082" spans="1:8" x14ac:dyDescent="0.55000000000000004">
      <c r="A8082" s="76"/>
      <c r="B8082" s="50">
        <v>2</v>
      </c>
      <c r="G8082" s="94" t="str">
        <f>IF(F8082="","",VLOOKUP(F8082,商品マスタ!$K:$L,2,FALSE))</f>
        <v/>
      </c>
      <c r="H8082" s="95" t="str">
        <f t="shared" si="126"/>
        <v/>
      </c>
    </row>
    <row r="8083" spans="1:8" x14ac:dyDescent="0.55000000000000004">
      <c r="A8083" s="76"/>
      <c r="B8083" s="50">
        <v>1</v>
      </c>
      <c r="G8083" s="94" t="str">
        <f>IF(F8083="","",VLOOKUP(F8083,商品マスタ!$K:$L,2,FALSE))</f>
        <v/>
      </c>
      <c r="H8083" s="95" t="str">
        <f t="shared" si="126"/>
        <v/>
      </c>
    </row>
    <row r="8084" spans="1:8" x14ac:dyDescent="0.55000000000000004">
      <c r="A8084" s="76"/>
      <c r="B8084" s="50">
        <v>2</v>
      </c>
      <c r="G8084" s="94" t="str">
        <f>IF(F8084="","",VLOOKUP(F8084,商品マスタ!$K:$L,2,FALSE))</f>
        <v/>
      </c>
      <c r="H8084" s="95" t="str">
        <f t="shared" si="126"/>
        <v/>
      </c>
    </row>
    <row r="8085" spans="1:8" x14ac:dyDescent="0.55000000000000004">
      <c r="A8085" s="76"/>
      <c r="B8085" s="50">
        <v>1</v>
      </c>
      <c r="G8085" s="94" t="str">
        <f>IF(F8085="","",VLOOKUP(F8085,商品マスタ!$K:$L,2,FALSE))</f>
        <v/>
      </c>
      <c r="H8085" s="95" t="str">
        <f t="shared" si="126"/>
        <v/>
      </c>
    </row>
    <row r="8086" spans="1:8" x14ac:dyDescent="0.55000000000000004">
      <c r="A8086" s="76"/>
      <c r="B8086" s="50">
        <v>2</v>
      </c>
      <c r="G8086" s="94" t="str">
        <f>IF(F8086="","",VLOOKUP(F8086,商品マスタ!$K:$L,2,FALSE))</f>
        <v/>
      </c>
      <c r="H8086" s="95" t="str">
        <f t="shared" si="126"/>
        <v/>
      </c>
    </row>
    <row r="8087" spans="1:8" x14ac:dyDescent="0.55000000000000004">
      <c r="A8087" s="76"/>
      <c r="B8087" s="50">
        <v>1</v>
      </c>
      <c r="G8087" s="94" t="str">
        <f>IF(F8087="","",VLOOKUP(F8087,商品マスタ!$K:$L,2,FALSE))</f>
        <v/>
      </c>
      <c r="H8087" s="95" t="str">
        <f t="shared" si="126"/>
        <v/>
      </c>
    </row>
    <row r="8088" spans="1:8" x14ac:dyDescent="0.55000000000000004">
      <c r="A8088" s="76"/>
      <c r="B8088" s="50">
        <v>2</v>
      </c>
      <c r="G8088" s="94" t="str">
        <f>IF(F8088="","",VLOOKUP(F8088,商品マスタ!$K:$L,2,FALSE))</f>
        <v/>
      </c>
      <c r="H8088" s="95" t="str">
        <f t="shared" si="126"/>
        <v/>
      </c>
    </row>
    <row r="8089" spans="1:8" x14ac:dyDescent="0.55000000000000004">
      <c r="A8089" s="76"/>
      <c r="B8089" s="50">
        <v>1</v>
      </c>
      <c r="G8089" s="94" t="str">
        <f>IF(F8089="","",VLOOKUP(F8089,商品マスタ!$K:$L,2,FALSE))</f>
        <v/>
      </c>
      <c r="H8089" s="95" t="str">
        <f t="shared" si="126"/>
        <v/>
      </c>
    </row>
    <row r="8090" spans="1:8" x14ac:dyDescent="0.55000000000000004">
      <c r="A8090" s="76"/>
      <c r="B8090" s="50">
        <v>2</v>
      </c>
      <c r="G8090" s="94" t="str">
        <f>IF(F8090="","",VLOOKUP(F8090,商品マスタ!$K:$L,2,FALSE))</f>
        <v/>
      </c>
      <c r="H8090" s="95" t="str">
        <f t="shared" si="126"/>
        <v/>
      </c>
    </row>
    <row r="8091" spans="1:8" x14ac:dyDescent="0.55000000000000004">
      <c r="A8091" s="76"/>
      <c r="B8091" s="50">
        <v>1</v>
      </c>
      <c r="G8091" s="94" t="str">
        <f>IF(F8091="","",VLOOKUP(F8091,商品マスタ!$K:$L,2,FALSE))</f>
        <v/>
      </c>
      <c r="H8091" s="95" t="str">
        <f t="shared" si="126"/>
        <v/>
      </c>
    </row>
    <row r="8092" spans="1:8" x14ac:dyDescent="0.55000000000000004">
      <c r="A8092" s="76"/>
      <c r="B8092" s="50">
        <v>2</v>
      </c>
      <c r="G8092" s="94" t="str">
        <f>IF(F8092="","",VLOOKUP(F8092,商品マスタ!$K:$L,2,FALSE))</f>
        <v/>
      </c>
      <c r="H8092" s="95" t="str">
        <f t="shared" si="126"/>
        <v/>
      </c>
    </row>
    <row r="8093" spans="1:8" x14ac:dyDescent="0.55000000000000004">
      <c r="A8093" s="76"/>
      <c r="B8093" s="50">
        <v>1</v>
      </c>
      <c r="G8093" s="94" t="str">
        <f>IF(F8093="","",VLOOKUP(F8093,商品マスタ!$K:$L,2,FALSE))</f>
        <v/>
      </c>
      <c r="H8093" s="95" t="str">
        <f t="shared" si="126"/>
        <v/>
      </c>
    </row>
    <row r="8094" spans="1:8" x14ac:dyDescent="0.55000000000000004">
      <c r="A8094" s="76"/>
      <c r="B8094" s="50">
        <v>2</v>
      </c>
      <c r="G8094" s="94" t="str">
        <f>IF(F8094="","",VLOOKUP(F8094,商品マスタ!$K:$L,2,FALSE))</f>
        <v/>
      </c>
      <c r="H8094" s="95" t="str">
        <f t="shared" si="126"/>
        <v/>
      </c>
    </row>
    <row r="8095" spans="1:8" x14ac:dyDescent="0.55000000000000004">
      <c r="A8095" s="76"/>
      <c r="B8095" s="50">
        <v>1</v>
      </c>
      <c r="G8095" s="94" t="str">
        <f>IF(F8095="","",VLOOKUP(F8095,商品マスタ!$K:$L,2,FALSE))</f>
        <v/>
      </c>
      <c r="H8095" s="95" t="str">
        <f t="shared" si="126"/>
        <v/>
      </c>
    </row>
    <row r="8096" spans="1:8" x14ac:dyDescent="0.55000000000000004">
      <c r="A8096" s="76"/>
      <c r="B8096" s="50">
        <v>2</v>
      </c>
      <c r="G8096" s="94" t="str">
        <f>IF(F8096="","",VLOOKUP(F8096,商品マスタ!$K:$L,2,FALSE))</f>
        <v/>
      </c>
      <c r="H8096" s="95" t="str">
        <f t="shared" si="126"/>
        <v/>
      </c>
    </row>
    <row r="8097" spans="1:8" x14ac:dyDescent="0.55000000000000004">
      <c r="A8097" s="76"/>
      <c r="B8097" s="50">
        <v>1</v>
      </c>
      <c r="G8097" s="94" t="str">
        <f>IF(F8097="","",VLOOKUP(F8097,商品マスタ!$K:$L,2,FALSE))</f>
        <v/>
      </c>
      <c r="H8097" s="95" t="str">
        <f t="shared" si="126"/>
        <v/>
      </c>
    </row>
    <row r="8098" spans="1:8" x14ac:dyDescent="0.55000000000000004">
      <c r="A8098" s="76"/>
      <c r="B8098" s="50">
        <v>2</v>
      </c>
      <c r="G8098" s="94" t="str">
        <f>IF(F8098="","",VLOOKUP(F8098,商品マスタ!$K:$L,2,FALSE))</f>
        <v/>
      </c>
      <c r="H8098" s="95" t="str">
        <f t="shared" si="126"/>
        <v/>
      </c>
    </row>
    <row r="8099" spans="1:8" x14ac:dyDescent="0.55000000000000004">
      <c r="A8099" s="76"/>
      <c r="B8099" s="50">
        <v>1</v>
      </c>
      <c r="G8099" s="94" t="str">
        <f>IF(F8099="","",VLOOKUP(F8099,商品マスタ!$K:$L,2,FALSE))</f>
        <v/>
      </c>
      <c r="H8099" s="95" t="str">
        <f t="shared" si="126"/>
        <v/>
      </c>
    </row>
    <row r="8100" spans="1:8" x14ac:dyDescent="0.55000000000000004">
      <c r="A8100" s="76"/>
      <c r="B8100" s="50">
        <v>2</v>
      </c>
      <c r="G8100" s="94" t="str">
        <f>IF(F8100="","",VLOOKUP(F8100,商品マスタ!$K:$L,2,FALSE))</f>
        <v/>
      </c>
      <c r="H8100" s="95" t="str">
        <f t="shared" si="126"/>
        <v/>
      </c>
    </row>
    <row r="8101" spans="1:8" x14ac:dyDescent="0.55000000000000004">
      <c r="A8101" s="76"/>
      <c r="B8101" s="50">
        <v>1</v>
      </c>
      <c r="G8101" s="94" t="str">
        <f>IF(F8101="","",VLOOKUP(F8101,商品マスタ!$K:$L,2,FALSE))</f>
        <v/>
      </c>
      <c r="H8101" s="95" t="str">
        <f t="shared" si="126"/>
        <v/>
      </c>
    </row>
    <row r="8102" spans="1:8" x14ac:dyDescent="0.55000000000000004">
      <c r="A8102" s="76"/>
      <c r="B8102" s="50">
        <v>2</v>
      </c>
      <c r="G8102" s="94" t="str">
        <f>IF(F8102="","",VLOOKUP(F8102,商品マスタ!$K:$L,2,FALSE))</f>
        <v/>
      </c>
      <c r="H8102" s="95" t="str">
        <f t="shared" si="126"/>
        <v/>
      </c>
    </row>
    <row r="8103" spans="1:8" x14ac:dyDescent="0.55000000000000004">
      <c r="A8103" s="76"/>
      <c r="B8103" s="50">
        <v>1</v>
      </c>
      <c r="G8103" s="94" t="str">
        <f>IF(F8103="","",VLOOKUP(F8103,商品マスタ!$K:$L,2,FALSE))</f>
        <v/>
      </c>
      <c r="H8103" s="95" t="str">
        <f t="shared" si="126"/>
        <v/>
      </c>
    </row>
    <row r="8104" spans="1:8" x14ac:dyDescent="0.55000000000000004">
      <c r="A8104" s="76"/>
      <c r="B8104" s="50">
        <v>2</v>
      </c>
      <c r="G8104" s="94" t="str">
        <f>IF(F8104="","",VLOOKUP(F8104,商品マスタ!$K:$L,2,FALSE))</f>
        <v/>
      </c>
      <c r="H8104" s="95" t="str">
        <f t="shared" si="126"/>
        <v/>
      </c>
    </row>
    <row r="8105" spans="1:8" x14ac:dyDescent="0.55000000000000004">
      <c r="A8105" s="76"/>
      <c r="B8105" s="50">
        <v>1</v>
      </c>
      <c r="G8105" s="94" t="str">
        <f>IF(F8105="","",VLOOKUP(F8105,商品マスタ!$K:$L,2,FALSE))</f>
        <v/>
      </c>
      <c r="H8105" s="95" t="str">
        <f t="shared" si="126"/>
        <v/>
      </c>
    </row>
    <row r="8106" spans="1:8" x14ac:dyDescent="0.55000000000000004">
      <c r="A8106" s="76"/>
      <c r="B8106" s="50">
        <v>2</v>
      </c>
      <c r="G8106" s="94" t="str">
        <f>IF(F8106="","",VLOOKUP(F8106,商品マスタ!$K:$L,2,FALSE))</f>
        <v/>
      </c>
      <c r="H8106" s="95" t="str">
        <f t="shared" si="126"/>
        <v/>
      </c>
    </row>
    <row r="8107" spans="1:8" x14ac:dyDescent="0.55000000000000004">
      <c r="A8107" s="76"/>
      <c r="B8107" s="50">
        <v>1</v>
      </c>
      <c r="G8107" s="94" t="str">
        <f>IF(F8107="","",VLOOKUP(F8107,商品マスタ!$K:$L,2,FALSE))</f>
        <v/>
      </c>
      <c r="H8107" s="95" t="str">
        <f t="shared" si="126"/>
        <v/>
      </c>
    </row>
    <row r="8108" spans="1:8" x14ac:dyDescent="0.55000000000000004">
      <c r="A8108" s="76"/>
      <c r="B8108" s="50">
        <v>2</v>
      </c>
      <c r="G8108" s="94" t="str">
        <f>IF(F8108="","",VLOOKUP(F8108,商品マスタ!$K:$L,2,FALSE))</f>
        <v/>
      </c>
      <c r="H8108" s="95" t="str">
        <f t="shared" si="126"/>
        <v/>
      </c>
    </row>
    <row r="8109" spans="1:8" x14ac:dyDescent="0.55000000000000004">
      <c r="A8109" s="76"/>
      <c r="B8109" s="50">
        <v>1</v>
      </c>
      <c r="G8109" s="94" t="str">
        <f>IF(F8109="","",VLOOKUP(F8109,商品マスタ!$K:$L,2,FALSE))</f>
        <v/>
      </c>
      <c r="H8109" s="95" t="str">
        <f t="shared" si="126"/>
        <v/>
      </c>
    </row>
    <row r="8110" spans="1:8" x14ac:dyDescent="0.55000000000000004">
      <c r="A8110" s="76"/>
      <c r="B8110" s="50">
        <v>2</v>
      </c>
      <c r="G8110" s="94" t="str">
        <f>IF(F8110="","",VLOOKUP(F8110,商品マスタ!$K:$L,2,FALSE))</f>
        <v/>
      </c>
      <c r="H8110" s="95" t="str">
        <f t="shared" si="126"/>
        <v/>
      </c>
    </row>
    <row r="8111" spans="1:8" x14ac:dyDescent="0.55000000000000004">
      <c r="A8111" s="76"/>
      <c r="B8111" s="50">
        <v>1</v>
      </c>
      <c r="G8111" s="94" t="str">
        <f>IF(F8111="","",VLOOKUP(F8111,商品マスタ!$K:$L,2,FALSE))</f>
        <v/>
      </c>
      <c r="H8111" s="95" t="str">
        <f t="shared" si="126"/>
        <v/>
      </c>
    </row>
    <row r="8112" spans="1:8" x14ac:dyDescent="0.55000000000000004">
      <c r="A8112" s="76"/>
      <c r="B8112" s="50">
        <v>2</v>
      </c>
      <c r="G8112" s="94" t="str">
        <f>IF(F8112="","",VLOOKUP(F8112,商品マスタ!$K:$L,2,FALSE))</f>
        <v/>
      </c>
      <c r="H8112" s="95" t="str">
        <f t="shared" si="126"/>
        <v/>
      </c>
    </row>
    <row r="8113" spans="1:8" x14ac:dyDescent="0.55000000000000004">
      <c r="A8113" s="76"/>
      <c r="B8113" s="50">
        <v>1</v>
      </c>
      <c r="G8113" s="94" t="str">
        <f>IF(F8113="","",VLOOKUP(F8113,商品マスタ!$K:$L,2,FALSE))</f>
        <v/>
      </c>
      <c r="H8113" s="95" t="str">
        <f t="shared" si="126"/>
        <v/>
      </c>
    </row>
    <row r="8114" spans="1:8" x14ac:dyDescent="0.55000000000000004">
      <c r="A8114" s="76"/>
      <c r="B8114" s="50">
        <v>2</v>
      </c>
      <c r="G8114" s="94" t="str">
        <f>IF(F8114="","",VLOOKUP(F8114,商品マスタ!$K:$L,2,FALSE))</f>
        <v/>
      </c>
      <c r="H8114" s="95" t="str">
        <f t="shared" si="126"/>
        <v/>
      </c>
    </row>
    <row r="8115" spans="1:8" x14ac:dyDescent="0.55000000000000004">
      <c r="A8115" s="76"/>
      <c r="B8115" s="50">
        <v>1</v>
      </c>
      <c r="G8115" s="94" t="str">
        <f>IF(F8115="","",VLOOKUP(F8115,商品マスタ!$K:$L,2,FALSE))</f>
        <v/>
      </c>
      <c r="H8115" s="95" t="str">
        <f t="shared" si="126"/>
        <v/>
      </c>
    </row>
    <row r="8116" spans="1:8" x14ac:dyDescent="0.55000000000000004">
      <c r="A8116" s="76"/>
      <c r="B8116" s="50">
        <v>2</v>
      </c>
      <c r="G8116" s="94" t="str">
        <f>IF(F8116="","",VLOOKUP(F8116,商品マスタ!$K:$L,2,FALSE))</f>
        <v/>
      </c>
      <c r="H8116" s="95" t="str">
        <f t="shared" si="126"/>
        <v/>
      </c>
    </row>
    <row r="8117" spans="1:8" x14ac:dyDescent="0.55000000000000004">
      <c r="A8117" s="76"/>
      <c r="B8117" s="50">
        <v>1</v>
      </c>
      <c r="G8117" s="94" t="str">
        <f>IF(F8117="","",VLOOKUP(F8117,商品マスタ!$K:$L,2,FALSE))</f>
        <v/>
      </c>
      <c r="H8117" s="95" t="str">
        <f t="shared" si="126"/>
        <v/>
      </c>
    </row>
    <row r="8118" spans="1:8" x14ac:dyDescent="0.55000000000000004">
      <c r="A8118" s="76"/>
      <c r="B8118" s="50">
        <v>2</v>
      </c>
      <c r="G8118" s="94" t="str">
        <f>IF(F8118="","",VLOOKUP(F8118,商品マスタ!$K:$L,2,FALSE))</f>
        <v/>
      </c>
      <c r="H8118" s="95" t="str">
        <f t="shared" si="126"/>
        <v/>
      </c>
    </row>
    <row r="8119" spans="1:8" x14ac:dyDescent="0.55000000000000004">
      <c r="A8119" s="76"/>
      <c r="B8119" s="50">
        <v>1</v>
      </c>
      <c r="G8119" s="94" t="str">
        <f>IF(F8119="","",VLOOKUP(F8119,商品マスタ!$K:$L,2,FALSE))</f>
        <v/>
      </c>
      <c r="H8119" s="95" t="str">
        <f t="shared" si="126"/>
        <v/>
      </c>
    </row>
    <row r="8120" spans="1:8" x14ac:dyDescent="0.55000000000000004">
      <c r="A8120" s="76"/>
      <c r="B8120" s="50">
        <v>2</v>
      </c>
      <c r="G8120" s="94" t="str">
        <f>IF(F8120="","",VLOOKUP(F8120,商品マスタ!$K:$L,2,FALSE))</f>
        <v/>
      </c>
      <c r="H8120" s="95" t="str">
        <f t="shared" si="126"/>
        <v/>
      </c>
    </row>
    <row r="8121" spans="1:8" x14ac:dyDescent="0.55000000000000004">
      <c r="A8121" s="76"/>
      <c r="B8121" s="50">
        <v>1</v>
      </c>
      <c r="G8121" s="94" t="str">
        <f>IF(F8121="","",VLOOKUP(F8121,商品マスタ!$K:$L,2,FALSE))</f>
        <v/>
      </c>
      <c r="H8121" s="95" t="str">
        <f t="shared" si="126"/>
        <v/>
      </c>
    </row>
    <row r="8122" spans="1:8" x14ac:dyDescent="0.55000000000000004">
      <c r="A8122" s="76"/>
      <c r="B8122" s="50">
        <v>2</v>
      </c>
      <c r="G8122" s="94" t="str">
        <f>IF(F8122="","",VLOOKUP(F8122,商品マスタ!$K:$L,2,FALSE))</f>
        <v/>
      </c>
      <c r="H8122" s="95" t="str">
        <f t="shared" si="126"/>
        <v/>
      </c>
    </row>
    <row r="8123" spans="1:8" x14ac:dyDescent="0.55000000000000004">
      <c r="A8123" s="76"/>
      <c r="B8123" s="50">
        <v>1</v>
      </c>
      <c r="G8123" s="94" t="str">
        <f>IF(F8123="","",VLOOKUP(F8123,商品マスタ!$K:$L,2,FALSE))</f>
        <v/>
      </c>
      <c r="H8123" s="95" t="str">
        <f t="shared" si="126"/>
        <v/>
      </c>
    </row>
    <row r="8124" spans="1:8" x14ac:dyDescent="0.55000000000000004">
      <c r="A8124" s="76"/>
      <c r="B8124" s="50">
        <v>2</v>
      </c>
      <c r="G8124" s="94" t="str">
        <f>IF(F8124="","",VLOOKUP(F8124,商品マスタ!$K:$L,2,FALSE))</f>
        <v/>
      </c>
      <c r="H8124" s="95" t="str">
        <f t="shared" si="126"/>
        <v/>
      </c>
    </row>
    <row r="8125" spans="1:8" x14ac:dyDescent="0.55000000000000004">
      <c r="A8125" s="76"/>
      <c r="B8125" s="50">
        <v>1</v>
      </c>
      <c r="G8125" s="94" t="str">
        <f>IF(F8125="","",VLOOKUP(F8125,商品マスタ!$K:$L,2,FALSE))</f>
        <v/>
      </c>
      <c r="H8125" s="95" t="str">
        <f t="shared" si="126"/>
        <v/>
      </c>
    </row>
    <row r="8126" spans="1:8" x14ac:dyDescent="0.55000000000000004">
      <c r="A8126" s="76"/>
      <c r="B8126" s="50">
        <v>2</v>
      </c>
      <c r="G8126" s="94" t="str">
        <f>IF(F8126="","",VLOOKUP(F8126,商品マスタ!$K:$L,2,FALSE))</f>
        <v/>
      </c>
      <c r="H8126" s="95" t="str">
        <f t="shared" si="126"/>
        <v/>
      </c>
    </row>
    <row r="8127" spans="1:8" x14ac:dyDescent="0.55000000000000004">
      <c r="A8127" s="76"/>
      <c r="B8127" s="50">
        <v>1</v>
      </c>
      <c r="G8127" s="94" t="str">
        <f>IF(F8127="","",VLOOKUP(F8127,商品マスタ!$K:$L,2,FALSE))</f>
        <v/>
      </c>
      <c r="H8127" s="95" t="str">
        <f t="shared" si="126"/>
        <v/>
      </c>
    </row>
    <row r="8128" spans="1:8" x14ac:dyDescent="0.55000000000000004">
      <c r="A8128" s="76"/>
      <c r="B8128" s="50">
        <v>2</v>
      </c>
      <c r="G8128" s="94" t="str">
        <f>IF(F8128="","",VLOOKUP(F8128,商品マスタ!$K:$L,2,FALSE))</f>
        <v/>
      </c>
      <c r="H8128" s="95" t="str">
        <f t="shared" ref="H8128:H8162" si="127">IF(D8128="","",IF(E8128="",LEN(SUBSTITUTE(D8128," ","")),LEN(SUBSTITUTE(E8128," ",""))))</f>
        <v/>
      </c>
    </row>
    <row r="8129" spans="1:8" x14ac:dyDescent="0.55000000000000004">
      <c r="A8129" s="76"/>
      <c r="B8129" s="50">
        <v>1</v>
      </c>
      <c r="G8129" s="94" t="str">
        <f>IF(F8129="","",VLOOKUP(F8129,商品マスタ!$K:$L,2,FALSE))</f>
        <v/>
      </c>
      <c r="H8129" s="95" t="str">
        <f t="shared" si="127"/>
        <v/>
      </c>
    </row>
    <row r="8130" spans="1:8" x14ac:dyDescent="0.55000000000000004">
      <c r="A8130" s="76"/>
      <c r="B8130" s="50">
        <v>2</v>
      </c>
      <c r="G8130" s="94" t="str">
        <f>IF(F8130="","",VLOOKUP(F8130,商品マスタ!$K:$L,2,FALSE))</f>
        <v/>
      </c>
      <c r="H8130" s="95" t="str">
        <f t="shared" si="127"/>
        <v/>
      </c>
    </row>
    <row r="8131" spans="1:8" x14ac:dyDescent="0.55000000000000004">
      <c r="A8131" s="76"/>
      <c r="B8131" s="50">
        <v>1</v>
      </c>
      <c r="G8131" s="94" t="str">
        <f>IF(F8131="","",VLOOKUP(F8131,商品マスタ!$K:$L,2,FALSE))</f>
        <v/>
      </c>
      <c r="H8131" s="95" t="str">
        <f t="shared" si="127"/>
        <v/>
      </c>
    </row>
    <row r="8132" spans="1:8" x14ac:dyDescent="0.55000000000000004">
      <c r="A8132" s="76"/>
      <c r="B8132" s="50">
        <v>2</v>
      </c>
      <c r="G8132" s="94" t="str">
        <f>IF(F8132="","",VLOOKUP(F8132,商品マスタ!$K:$L,2,FALSE))</f>
        <v/>
      </c>
      <c r="H8132" s="95" t="str">
        <f t="shared" si="127"/>
        <v/>
      </c>
    </row>
    <row r="8133" spans="1:8" x14ac:dyDescent="0.55000000000000004">
      <c r="A8133" s="76"/>
      <c r="B8133" s="50">
        <v>1</v>
      </c>
      <c r="G8133" s="94" t="str">
        <f>IF(F8133="","",VLOOKUP(F8133,商品マスタ!$K:$L,2,FALSE))</f>
        <v/>
      </c>
      <c r="H8133" s="95" t="str">
        <f t="shared" si="127"/>
        <v/>
      </c>
    </row>
    <row r="8134" spans="1:8" x14ac:dyDescent="0.55000000000000004">
      <c r="A8134" s="76"/>
      <c r="B8134" s="50">
        <v>2</v>
      </c>
      <c r="G8134" s="94" t="str">
        <f>IF(F8134="","",VLOOKUP(F8134,商品マスタ!$K:$L,2,FALSE))</f>
        <v/>
      </c>
      <c r="H8134" s="95" t="str">
        <f t="shared" si="127"/>
        <v/>
      </c>
    </row>
    <row r="8135" spans="1:8" x14ac:dyDescent="0.55000000000000004">
      <c r="A8135" s="76"/>
      <c r="B8135" s="50">
        <v>1</v>
      </c>
      <c r="G8135" s="94" t="str">
        <f>IF(F8135="","",VLOOKUP(F8135,商品マスタ!$K:$L,2,FALSE))</f>
        <v/>
      </c>
      <c r="H8135" s="95" t="str">
        <f t="shared" si="127"/>
        <v/>
      </c>
    </row>
    <row r="8136" spans="1:8" x14ac:dyDescent="0.55000000000000004">
      <c r="A8136" s="76"/>
      <c r="B8136" s="50">
        <v>2</v>
      </c>
      <c r="G8136" s="94" t="str">
        <f>IF(F8136="","",VLOOKUP(F8136,商品マスタ!$K:$L,2,FALSE))</f>
        <v/>
      </c>
      <c r="H8136" s="95" t="str">
        <f t="shared" si="127"/>
        <v/>
      </c>
    </row>
    <row r="8137" spans="1:8" x14ac:dyDescent="0.55000000000000004">
      <c r="A8137" s="76"/>
      <c r="B8137" s="50">
        <v>1</v>
      </c>
      <c r="G8137" s="94" t="str">
        <f>IF(F8137="","",VLOOKUP(F8137,商品マスタ!$K:$L,2,FALSE))</f>
        <v/>
      </c>
      <c r="H8137" s="95" t="str">
        <f t="shared" si="127"/>
        <v/>
      </c>
    </row>
    <row r="8138" spans="1:8" x14ac:dyDescent="0.55000000000000004">
      <c r="A8138" s="76"/>
      <c r="B8138" s="50">
        <v>2</v>
      </c>
      <c r="G8138" s="94" t="str">
        <f>IF(F8138="","",VLOOKUP(F8138,商品マスタ!$K:$L,2,FALSE))</f>
        <v/>
      </c>
      <c r="H8138" s="95" t="str">
        <f t="shared" si="127"/>
        <v/>
      </c>
    </row>
    <row r="8139" spans="1:8" x14ac:dyDescent="0.55000000000000004">
      <c r="A8139" s="76"/>
      <c r="B8139" s="50">
        <v>1</v>
      </c>
      <c r="G8139" s="94" t="str">
        <f>IF(F8139="","",VLOOKUP(F8139,商品マスタ!$K:$L,2,FALSE))</f>
        <v/>
      </c>
      <c r="H8139" s="95" t="str">
        <f t="shared" si="127"/>
        <v/>
      </c>
    </row>
    <row r="8140" spans="1:8" x14ac:dyDescent="0.55000000000000004">
      <c r="A8140" s="76"/>
      <c r="B8140" s="50">
        <v>2</v>
      </c>
      <c r="G8140" s="94" t="str">
        <f>IF(F8140="","",VLOOKUP(F8140,商品マスタ!$K:$L,2,FALSE))</f>
        <v/>
      </c>
      <c r="H8140" s="95" t="str">
        <f t="shared" si="127"/>
        <v/>
      </c>
    </row>
    <row r="8141" spans="1:8" x14ac:dyDescent="0.55000000000000004">
      <c r="A8141" s="76"/>
      <c r="B8141" s="50">
        <v>1</v>
      </c>
      <c r="G8141" s="94" t="str">
        <f>IF(F8141="","",VLOOKUP(F8141,商品マスタ!$K:$L,2,FALSE))</f>
        <v/>
      </c>
      <c r="H8141" s="95" t="str">
        <f t="shared" si="127"/>
        <v/>
      </c>
    </row>
    <row r="8142" spans="1:8" x14ac:dyDescent="0.55000000000000004">
      <c r="A8142" s="76"/>
      <c r="B8142" s="50">
        <v>2</v>
      </c>
      <c r="G8142" s="94" t="str">
        <f>IF(F8142="","",VLOOKUP(F8142,商品マスタ!$K:$L,2,FALSE))</f>
        <v/>
      </c>
      <c r="H8142" s="95" t="str">
        <f t="shared" si="127"/>
        <v/>
      </c>
    </row>
    <row r="8143" spans="1:8" x14ac:dyDescent="0.55000000000000004">
      <c r="A8143" s="76"/>
      <c r="B8143" s="50">
        <v>1</v>
      </c>
      <c r="G8143" s="94" t="str">
        <f>IF(F8143="","",VLOOKUP(F8143,商品マスタ!$K:$L,2,FALSE))</f>
        <v/>
      </c>
      <c r="H8143" s="95" t="str">
        <f t="shared" si="127"/>
        <v/>
      </c>
    </row>
    <row r="8144" spans="1:8" x14ac:dyDescent="0.55000000000000004">
      <c r="A8144" s="76"/>
      <c r="B8144" s="50">
        <v>2</v>
      </c>
      <c r="G8144" s="94" t="str">
        <f>IF(F8144="","",VLOOKUP(F8144,商品マスタ!$K:$L,2,FALSE))</f>
        <v/>
      </c>
      <c r="H8144" s="95" t="str">
        <f t="shared" si="127"/>
        <v/>
      </c>
    </row>
    <row r="8145" spans="1:8" x14ac:dyDescent="0.55000000000000004">
      <c r="A8145" s="76"/>
      <c r="B8145" s="50">
        <v>1</v>
      </c>
      <c r="G8145" s="94" t="str">
        <f>IF(F8145="","",VLOOKUP(F8145,商品マスタ!$K:$L,2,FALSE))</f>
        <v/>
      </c>
      <c r="H8145" s="95" t="str">
        <f t="shared" si="127"/>
        <v/>
      </c>
    </row>
    <row r="8146" spans="1:8" x14ac:dyDescent="0.55000000000000004">
      <c r="A8146" s="76"/>
      <c r="B8146" s="50">
        <v>2</v>
      </c>
      <c r="G8146" s="94" t="str">
        <f>IF(F8146="","",VLOOKUP(F8146,商品マスタ!$K:$L,2,FALSE))</f>
        <v/>
      </c>
      <c r="H8146" s="95" t="str">
        <f t="shared" si="127"/>
        <v/>
      </c>
    </row>
    <row r="8147" spans="1:8" x14ac:dyDescent="0.55000000000000004">
      <c r="A8147" s="76"/>
      <c r="B8147" s="50">
        <v>1</v>
      </c>
      <c r="G8147" s="94" t="str">
        <f>IF(F8147="","",VLOOKUP(F8147,商品マスタ!$K:$L,2,FALSE))</f>
        <v/>
      </c>
      <c r="H8147" s="95" t="str">
        <f t="shared" si="127"/>
        <v/>
      </c>
    </row>
    <row r="8148" spans="1:8" x14ac:dyDescent="0.55000000000000004">
      <c r="A8148" s="76"/>
      <c r="B8148" s="50">
        <v>2</v>
      </c>
      <c r="G8148" s="94" t="str">
        <f>IF(F8148="","",VLOOKUP(F8148,商品マスタ!$K:$L,2,FALSE))</f>
        <v/>
      </c>
      <c r="H8148" s="95" t="str">
        <f t="shared" si="127"/>
        <v/>
      </c>
    </row>
    <row r="8149" spans="1:8" x14ac:dyDescent="0.55000000000000004">
      <c r="A8149" s="76"/>
      <c r="B8149" s="50">
        <v>1</v>
      </c>
      <c r="G8149" s="94" t="str">
        <f>IF(F8149="","",VLOOKUP(F8149,商品マスタ!$K:$L,2,FALSE))</f>
        <v/>
      </c>
      <c r="H8149" s="95" t="str">
        <f t="shared" si="127"/>
        <v/>
      </c>
    </row>
    <row r="8150" spans="1:8" x14ac:dyDescent="0.55000000000000004">
      <c r="A8150" s="76"/>
      <c r="B8150" s="50">
        <v>2</v>
      </c>
      <c r="G8150" s="94" t="str">
        <f>IF(F8150="","",VLOOKUP(F8150,商品マスタ!$K:$L,2,FALSE))</f>
        <v/>
      </c>
      <c r="H8150" s="95" t="str">
        <f t="shared" si="127"/>
        <v/>
      </c>
    </row>
    <row r="8151" spans="1:8" x14ac:dyDescent="0.55000000000000004">
      <c r="A8151" s="76"/>
      <c r="B8151" s="50">
        <v>1</v>
      </c>
      <c r="G8151" s="94" t="str">
        <f>IF(F8151="","",VLOOKUP(F8151,商品マスタ!$K:$L,2,FALSE))</f>
        <v/>
      </c>
      <c r="H8151" s="95" t="str">
        <f t="shared" si="127"/>
        <v/>
      </c>
    </row>
    <row r="8152" spans="1:8" x14ac:dyDescent="0.55000000000000004">
      <c r="A8152" s="76"/>
      <c r="B8152" s="50">
        <v>2</v>
      </c>
      <c r="G8152" s="94" t="str">
        <f>IF(F8152="","",VLOOKUP(F8152,商品マスタ!$K:$L,2,FALSE))</f>
        <v/>
      </c>
      <c r="H8152" s="95" t="str">
        <f t="shared" si="127"/>
        <v/>
      </c>
    </row>
    <row r="8153" spans="1:8" x14ac:dyDescent="0.55000000000000004">
      <c r="A8153" s="76"/>
      <c r="B8153" s="50">
        <v>1</v>
      </c>
      <c r="G8153" s="94" t="str">
        <f>IF(F8153="","",VLOOKUP(F8153,商品マスタ!$K:$L,2,FALSE))</f>
        <v/>
      </c>
      <c r="H8153" s="95" t="str">
        <f t="shared" si="127"/>
        <v/>
      </c>
    </row>
    <row r="8154" spans="1:8" x14ac:dyDescent="0.55000000000000004">
      <c r="A8154" s="76"/>
      <c r="B8154" s="50">
        <v>2</v>
      </c>
      <c r="G8154" s="94" t="str">
        <f>IF(F8154="","",VLOOKUP(F8154,商品マスタ!$K:$L,2,FALSE))</f>
        <v/>
      </c>
      <c r="H8154" s="95" t="str">
        <f t="shared" si="127"/>
        <v/>
      </c>
    </row>
    <row r="8155" spans="1:8" x14ac:dyDescent="0.55000000000000004">
      <c r="A8155" s="76"/>
      <c r="B8155" s="50">
        <v>1</v>
      </c>
      <c r="G8155" s="94" t="str">
        <f>IF(F8155="","",VLOOKUP(F8155,商品マスタ!$K:$L,2,FALSE))</f>
        <v/>
      </c>
      <c r="H8155" s="95" t="str">
        <f t="shared" si="127"/>
        <v/>
      </c>
    </row>
    <row r="8156" spans="1:8" x14ac:dyDescent="0.55000000000000004">
      <c r="A8156" s="76"/>
      <c r="B8156" s="50">
        <v>2</v>
      </c>
      <c r="G8156" s="94" t="str">
        <f>IF(F8156="","",VLOOKUP(F8156,商品マスタ!$K:$L,2,FALSE))</f>
        <v/>
      </c>
      <c r="H8156" s="95" t="str">
        <f t="shared" si="127"/>
        <v/>
      </c>
    </row>
    <row r="8157" spans="1:8" x14ac:dyDescent="0.55000000000000004">
      <c r="A8157" s="76"/>
      <c r="B8157" s="50">
        <v>1</v>
      </c>
      <c r="G8157" s="94" t="str">
        <f>IF(F8157="","",VLOOKUP(F8157,商品マスタ!$K:$L,2,FALSE))</f>
        <v/>
      </c>
      <c r="H8157" s="95" t="str">
        <f t="shared" si="127"/>
        <v/>
      </c>
    </row>
    <row r="8158" spans="1:8" x14ac:dyDescent="0.55000000000000004">
      <c r="A8158" s="76"/>
      <c r="B8158" s="50">
        <v>2</v>
      </c>
      <c r="G8158" s="94" t="str">
        <f>IF(F8158="","",VLOOKUP(F8158,商品マスタ!$K:$L,2,FALSE))</f>
        <v/>
      </c>
      <c r="H8158" s="95" t="str">
        <f t="shared" si="127"/>
        <v/>
      </c>
    </row>
    <row r="8159" spans="1:8" x14ac:dyDescent="0.55000000000000004">
      <c r="A8159" s="76"/>
      <c r="B8159" s="50">
        <v>1</v>
      </c>
      <c r="G8159" s="94" t="str">
        <f>IF(F8159="","",VLOOKUP(F8159,商品マスタ!$K:$L,2,FALSE))</f>
        <v/>
      </c>
      <c r="H8159" s="95" t="str">
        <f t="shared" si="127"/>
        <v/>
      </c>
    </row>
    <row r="8160" spans="1:8" x14ac:dyDescent="0.55000000000000004">
      <c r="A8160" s="76"/>
      <c r="B8160" s="50">
        <v>2</v>
      </c>
      <c r="G8160" s="94" t="str">
        <f>IF(F8160="","",VLOOKUP(F8160,商品マスタ!$K:$L,2,FALSE))</f>
        <v/>
      </c>
      <c r="H8160" s="95" t="str">
        <f t="shared" si="127"/>
        <v/>
      </c>
    </row>
    <row r="8161" spans="1:8" x14ac:dyDescent="0.55000000000000004">
      <c r="A8161" s="76"/>
      <c r="B8161" s="50">
        <v>1</v>
      </c>
      <c r="G8161" s="94" t="str">
        <f>IF(F8161="","",VLOOKUP(F8161,商品マスタ!$K:$L,2,FALSE))</f>
        <v/>
      </c>
      <c r="H8161" s="95" t="str">
        <f t="shared" si="127"/>
        <v/>
      </c>
    </row>
    <row r="8162" spans="1:8" x14ac:dyDescent="0.55000000000000004">
      <c r="A8162" s="76"/>
      <c r="B8162" s="50">
        <v>2</v>
      </c>
      <c r="G8162" s="94" t="str">
        <f>IF(F8162="","",VLOOKUP(F8162,商品マスタ!$K:$L,2,FALSE))</f>
        <v/>
      </c>
      <c r="H8162" s="95" t="str">
        <f t="shared" si="127"/>
        <v/>
      </c>
    </row>
    <row r="8163" spans="1:8" x14ac:dyDescent="0.55000000000000004">
      <c r="A8163" s="68"/>
      <c r="B8163" s="68"/>
      <c r="E8163" s="100"/>
    </row>
    <row r="8164" spans="1:8" x14ac:dyDescent="0.55000000000000004">
      <c r="A8164" s="68"/>
      <c r="B8164" s="68"/>
      <c r="E8164" s="100"/>
    </row>
    <row r="8165" spans="1:8" x14ac:dyDescent="0.55000000000000004">
      <c r="A8165" s="68"/>
      <c r="B8165" s="68"/>
      <c r="E8165" s="100"/>
    </row>
    <row r="8166" spans="1:8" x14ac:dyDescent="0.55000000000000004">
      <c r="A8166" s="68"/>
      <c r="B8166" s="68"/>
      <c r="E8166" s="100"/>
    </row>
    <row r="8167" spans="1:8" x14ac:dyDescent="0.55000000000000004">
      <c r="A8167" s="68"/>
      <c r="B8167" s="68"/>
      <c r="E8167" s="100"/>
    </row>
    <row r="8168" spans="1:8" x14ac:dyDescent="0.55000000000000004">
      <c r="A8168" s="68"/>
      <c r="B8168" s="68"/>
      <c r="E8168" s="100"/>
    </row>
    <row r="8169" spans="1:8" x14ac:dyDescent="0.55000000000000004">
      <c r="A8169" s="68"/>
      <c r="B8169" s="68"/>
      <c r="E8169" s="100"/>
    </row>
    <row r="8170" spans="1:8" x14ac:dyDescent="0.55000000000000004">
      <c r="A8170" s="68"/>
      <c r="B8170" s="68"/>
      <c r="E8170" s="100"/>
    </row>
    <row r="8171" spans="1:8" x14ac:dyDescent="0.55000000000000004">
      <c r="A8171" s="68"/>
      <c r="B8171" s="68"/>
      <c r="E8171" s="100"/>
    </row>
  </sheetData>
  <sheetProtection selectLockedCells="1"/>
  <autoFilter ref="A2:N8162" xr:uid="{5E108B11-BE17-4998-9609-24EFBEEC0E12}"/>
  <mergeCells count="1">
    <mergeCell ref="F1:J1"/>
  </mergeCells>
  <phoneticPr fontId="1"/>
  <conditionalFormatting sqref="I8172:I1048576 I2 I201:I8162">
    <cfRule type="cellIs" dxfId="71" priority="4" stopIfTrue="1" operator="greaterThan">
      <formula>1</formula>
    </cfRule>
  </conditionalFormatting>
  <conditionalFormatting sqref="I8163:I8171">
    <cfRule type="cellIs" dxfId="70" priority="3" stopIfTrue="1" operator="greaterThan">
      <formula>1</formula>
    </cfRule>
  </conditionalFormatting>
  <conditionalFormatting sqref="I3:I200">
    <cfRule type="cellIs" dxfId="69" priority="2" stopIfTrue="1" operator="greaterThan">
      <formula>1</formula>
    </cfRule>
  </conditionalFormatting>
  <dataValidations count="2">
    <dataValidation type="list" allowBlank="1" showErrorMessage="1" sqref="I3:I831" xr:uid="{67E25409-6EFC-474E-8C42-570FC249FCF5}">
      <formula1>"1,2,3,4,5,6,7,8,9,10,11,12,13,14,15,16,17,18,19,20,21,22,23,24,25,26,27,28,29,30"</formula1>
      <formula2>0</formula2>
    </dataValidation>
    <dataValidation type="list" allowBlank="1" showErrorMessage="1" sqref="J201:J830" xr:uid="{0865AF57-0E9E-44EB-BF04-5F5EE913F671}">
      <formula1>"パトロール（1行）,消防車（1行）,消防車（2行）,働く車（1行）,働く車（2行）,スポーツカー(1行),スポーツカー（2行）"</formula1>
      <formula2>0</formula2>
    </dataValidation>
  </dataValidations>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Roman,標準"&amp;12&amp;A</oddHeader>
    <oddFooter>&amp;C&amp;"Times New Roman,標準"&amp;12ページ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E2666-5964-4CC4-8463-11C8D818FF75}">
  <sheetPr codeName="Sheet11"/>
  <dimension ref="A1:N1005"/>
  <sheetViews>
    <sheetView zoomScale="55" zoomScaleNormal="55" zoomScaleSheetLayoutView="70" workbookViewId="0">
      <selection activeCell="G4" sqref="G4"/>
    </sheetView>
  </sheetViews>
  <sheetFormatPr defaultRowHeight="18" x14ac:dyDescent="0.55000000000000004"/>
  <cols>
    <col min="1" max="1" width="6.5" customWidth="1"/>
    <col min="2" max="2" width="6.5" style="7" customWidth="1"/>
    <col min="3" max="3" width="32.08203125" customWidth="1"/>
    <col min="4" max="4" width="30" customWidth="1"/>
    <col min="5" max="5" width="9.5" customWidth="1"/>
    <col min="6" max="6" width="30" customWidth="1"/>
    <col min="7" max="7" width="6.6640625" customWidth="1"/>
    <col min="8" max="8" width="30" customWidth="1"/>
    <col min="9" max="9" width="6.1640625" style="1" customWidth="1"/>
    <col min="10" max="10" width="20.08203125" customWidth="1"/>
    <col min="11" max="11" width="21.58203125" customWidth="1"/>
    <col min="12" max="12" width="39" customWidth="1"/>
    <col min="13" max="13" width="14.5" customWidth="1"/>
    <col min="14" max="14" width="13.33203125" customWidth="1"/>
    <col min="259" max="260" width="6.5" customWidth="1"/>
    <col min="261" max="261" width="32.08203125" customWidth="1"/>
    <col min="262" max="262" width="30" customWidth="1"/>
    <col min="263" max="263" width="6.6640625" customWidth="1"/>
    <col min="264" max="264" width="30" customWidth="1"/>
    <col min="265" max="265" width="6.1640625" customWidth="1"/>
    <col min="266" max="266" width="20.08203125" customWidth="1"/>
    <col min="267" max="267" width="21.58203125" customWidth="1"/>
    <col min="268" max="268" width="39" customWidth="1"/>
    <col min="269" max="269" width="26.08203125" customWidth="1"/>
    <col min="515" max="516" width="6.5" customWidth="1"/>
    <col min="517" max="517" width="32.08203125" customWidth="1"/>
    <col min="518" max="518" width="30" customWidth="1"/>
    <col min="519" max="519" width="6.6640625" customWidth="1"/>
    <col min="520" max="520" width="30" customWidth="1"/>
    <col min="521" max="521" width="6.1640625" customWidth="1"/>
    <col min="522" max="522" width="20.08203125" customWidth="1"/>
    <col min="523" max="523" width="21.58203125" customWidth="1"/>
    <col min="524" max="524" width="39" customWidth="1"/>
    <col min="525" max="525" width="26.08203125" customWidth="1"/>
    <col min="771" max="772" width="6.5" customWidth="1"/>
    <col min="773" max="773" width="32.08203125" customWidth="1"/>
    <col min="774" max="774" width="30" customWidth="1"/>
    <col min="775" max="775" width="6.6640625" customWidth="1"/>
    <col min="776" max="776" width="30" customWidth="1"/>
    <col min="777" max="777" width="6.1640625" customWidth="1"/>
    <col min="778" max="778" width="20.08203125" customWidth="1"/>
    <col min="779" max="779" width="21.58203125" customWidth="1"/>
    <col min="780" max="780" width="39" customWidth="1"/>
    <col min="781" max="781" width="26.08203125" customWidth="1"/>
    <col min="1027" max="1028" width="6.5" customWidth="1"/>
    <col min="1029" max="1029" width="32.08203125" customWidth="1"/>
    <col min="1030" max="1030" width="30" customWidth="1"/>
    <col min="1031" max="1031" width="6.6640625" customWidth="1"/>
    <col min="1032" max="1032" width="30" customWidth="1"/>
    <col min="1033" max="1033" width="6.1640625" customWidth="1"/>
    <col min="1034" max="1034" width="20.08203125" customWidth="1"/>
    <col min="1035" max="1035" width="21.58203125" customWidth="1"/>
    <col min="1036" max="1036" width="39" customWidth="1"/>
    <col min="1037" max="1037" width="26.08203125" customWidth="1"/>
    <col min="1283" max="1284" width="6.5" customWidth="1"/>
    <col min="1285" max="1285" width="32.08203125" customWidth="1"/>
    <col min="1286" max="1286" width="30" customWidth="1"/>
    <col min="1287" max="1287" width="6.6640625" customWidth="1"/>
    <col min="1288" max="1288" width="30" customWidth="1"/>
    <col min="1289" max="1289" width="6.1640625" customWidth="1"/>
    <col min="1290" max="1290" width="20.08203125" customWidth="1"/>
    <col min="1291" max="1291" width="21.58203125" customWidth="1"/>
    <col min="1292" max="1292" width="39" customWidth="1"/>
    <col min="1293" max="1293" width="26.08203125" customWidth="1"/>
    <col min="1539" max="1540" width="6.5" customWidth="1"/>
    <col min="1541" max="1541" width="32.08203125" customWidth="1"/>
    <col min="1542" max="1542" width="30" customWidth="1"/>
    <col min="1543" max="1543" width="6.6640625" customWidth="1"/>
    <col min="1544" max="1544" width="30" customWidth="1"/>
    <col min="1545" max="1545" width="6.1640625" customWidth="1"/>
    <col min="1546" max="1546" width="20.08203125" customWidth="1"/>
    <col min="1547" max="1547" width="21.58203125" customWidth="1"/>
    <col min="1548" max="1548" width="39" customWidth="1"/>
    <col min="1549" max="1549" width="26.08203125" customWidth="1"/>
    <col min="1795" max="1796" width="6.5" customWidth="1"/>
    <col min="1797" max="1797" width="32.08203125" customWidth="1"/>
    <col min="1798" max="1798" width="30" customWidth="1"/>
    <col min="1799" max="1799" width="6.6640625" customWidth="1"/>
    <col min="1800" max="1800" width="30" customWidth="1"/>
    <col min="1801" max="1801" width="6.1640625" customWidth="1"/>
    <col min="1802" max="1802" width="20.08203125" customWidth="1"/>
    <col min="1803" max="1803" width="21.58203125" customWidth="1"/>
    <col min="1804" max="1804" width="39" customWidth="1"/>
    <col min="1805" max="1805" width="26.08203125" customWidth="1"/>
    <col min="2051" max="2052" width="6.5" customWidth="1"/>
    <col min="2053" max="2053" width="32.08203125" customWidth="1"/>
    <col min="2054" max="2054" width="30" customWidth="1"/>
    <col min="2055" max="2055" width="6.6640625" customWidth="1"/>
    <col min="2056" max="2056" width="30" customWidth="1"/>
    <col min="2057" max="2057" width="6.1640625" customWidth="1"/>
    <col min="2058" max="2058" width="20.08203125" customWidth="1"/>
    <col min="2059" max="2059" width="21.58203125" customWidth="1"/>
    <col min="2060" max="2060" width="39" customWidth="1"/>
    <col min="2061" max="2061" width="26.08203125" customWidth="1"/>
    <col min="2307" max="2308" width="6.5" customWidth="1"/>
    <col min="2309" max="2309" width="32.08203125" customWidth="1"/>
    <col min="2310" max="2310" width="30" customWidth="1"/>
    <col min="2311" max="2311" width="6.6640625" customWidth="1"/>
    <col min="2312" max="2312" width="30" customWidth="1"/>
    <col min="2313" max="2313" width="6.1640625" customWidth="1"/>
    <col min="2314" max="2314" width="20.08203125" customWidth="1"/>
    <col min="2315" max="2315" width="21.58203125" customWidth="1"/>
    <col min="2316" max="2316" width="39" customWidth="1"/>
    <col min="2317" max="2317" width="26.08203125" customWidth="1"/>
    <col min="2563" max="2564" width="6.5" customWidth="1"/>
    <col min="2565" max="2565" width="32.08203125" customWidth="1"/>
    <col min="2566" max="2566" width="30" customWidth="1"/>
    <col min="2567" max="2567" width="6.6640625" customWidth="1"/>
    <col min="2568" max="2568" width="30" customWidth="1"/>
    <col min="2569" max="2569" width="6.1640625" customWidth="1"/>
    <col min="2570" max="2570" width="20.08203125" customWidth="1"/>
    <col min="2571" max="2571" width="21.58203125" customWidth="1"/>
    <col min="2572" max="2572" width="39" customWidth="1"/>
    <col min="2573" max="2573" width="26.08203125" customWidth="1"/>
    <col min="2819" max="2820" width="6.5" customWidth="1"/>
    <col min="2821" max="2821" width="32.08203125" customWidth="1"/>
    <col min="2822" max="2822" width="30" customWidth="1"/>
    <col min="2823" max="2823" width="6.6640625" customWidth="1"/>
    <col min="2824" max="2824" width="30" customWidth="1"/>
    <col min="2825" max="2825" width="6.1640625" customWidth="1"/>
    <col min="2826" max="2826" width="20.08203125" customWidth="1"/>
    <col min="2827" max="2827" width="21.58203125" customWidth="1"/>
    <col min="2828" max="2828" width="39" customWidth="1"/>
    <col min="2829" max="2829" width="26.08203125" customWidth="1"/>
    <col min="3075" max="3076" width="6.5" customWidth="1"/>
    <col min="3077" max="3077" width="32.08203125" customWidth="1"/>
    <col min="3078" max="3078" width="30" customWidth="1"/>
    <col min="3079" max="3079" width="6.6640625" customWidth="1"/>
    <col min="3080" max="3080" width="30" customWidth="1"/>
    <col min="3081" max="3081" width="6.1640625" customWidth="1"/>
    <col min="3082" max="3082" width="20.08203125" customWidth="1"/>
    <col min="3083" max="3083" width="21.58203125" customWidth="1"/>
    <col min="3084" max="3084" width="39" customWidth="1"/>
    <col min="3085" max="3085" width="26.08203125" customWidth="1"/>
    <col min="3331" max="3332" width="6.5" customWidth="1"/>
    <col min="3333" max="3333" width="32.08203125" customWidth="1"/>
    <col min="3334" max="3334" width="30" customWidth="1"/>
    <col min="3335" max="3335" width="6.6640625" customWidth="1"/>
    <col min="3336" max="3336" width="30" customWidth="1"/>
    <col min="3337" max="3337" width="6.1640625" customWidth="1"/>
    <col min="3338" max="3338" width="20.08203125" customWidth="1"/>
    <col min="3339" max="3339" width="21.58203125" customWidth="1"/>
    <col min="3340" max="3340" width="39" customWidth="1"/>
    <col min="3341" max="3341" width="26.08203125" customWidth="1"/>
    <col min="3587" max="3588" width="6.5" customWidth="1"/>
    <col min="3589" max="3589" width="32.08203125" customWidth="1"/>
    <col min="3590" max="3590" width="30" customWidth="1"/>
    <col min="3591" max="3591" width="6.6640625" customWidth="1"/>
    <col min="3592" max="3592" width="30" customWidth="1"/>
    <col min="3593" max="3593" width="6.1640625" customWidth="1"/>
    <col min="3594" max="3594" width="20.08203125" customWidth="1"/>
    <col min="3595" max="3595" width="21.58203125" customWidth="1"/>
    <col min="3596" max="3596" width="39" customWidth="1"/>
    <col min="3597" max="3597" width="26.08203125" customWidth="1"/>
    <col min="3843" max="3844" width="6.5" customWidth="1"/>
    <col min="3845" max="3845" width="32.08203125" customWidth="1"/>
    <col min="3846" max="3846" width="30" customWidth="1"/>
    <col min="3847" max="3847" width="6.6640625" customWidth="1"/>
    <col min="3848" max="3848" width="30" customWidth="1"/>
    <col min="3849" max="3849" width="6.1640625" customWidth="1"/>
    <col min="3850" max="3850" width="20.08203125" customWidth="1"/>
    <col min="3851" max="3851" width="21.58203125" customWidth="1"/>
    <col min="3852" max="3852" width="39" customWidth="1"/>
    <col min="3853" max="3853" width="26.08203125" customWidth="1"/>
    <col min="4099" max="4100" width="6.5" customWidth="1"/>
    <col min="4101" max="4101" width="32.08203125" customWidth="1"/>
    <col min="4102" max="4102" width="30" customWidth="1"/>
    <col min="4103" max="4103" width="6.6640625" customWidth="1"/>
    <col min="4104" max="4104" width="30" customWidth="1"/>
    <col min="4105" max="4105" width="6.1640625" customWidth="1"/>
    <col min="4106" max="4106" width="20.08203125" customWidth="1"/>
    <col min="4107" max="4107" width="21.58203125" customWidth="1"/>
    <col min="4108" max="4108" width="39" customWidth="1"/>
    <col min="4109" max="4109" width="26.08203125" customWidth="1"/>
    <col min="4355" max="4356" width="6.5" customWidth="1"/>
    <col min="4357" max="4357" width="32.08203125" customWidth="1"/>
    <col min="4358" max="4358" width="30" customWidth="1"/>
    <col min="4359" max="4359" width="6.6640625" customWidth="1"/>
    <col min="4360" max="4360" width="30" customWidth="1"/>
    <col min="4361" max="4361" width="6.1640625" customWidth="1"/>
    <col min="4362" max="4362" width="20.08203125" customWidth="1"/>
    <col min="4363" max="4363" width="21.58203125" customWidth="1"/>
    <col min="4364" max="4364" width="39" customWidth="1"/>
    <col min="4365" max="4365" width="26.08203125" customWidth="1"/>
    <col min="4611" max="4612" width="6.5" customWidth="1"/>
    <col min="4613" max="4613" width="32.08203125" customWidth="1"/>
    <col min="4614" max="4614" width="30" customWidth="1"/>
    <col min="4615" max="4615" width="6.6640625" customWidth="1"/>
    <col min="4616" max="4616" width="30" customWidth="1"/>
    <col min="4617" max="4617" width="6.1640625" customWidth="1"/>
    <col min="4618" max="4618" width="20.08203125" customWidth="1"/>
    <col min="4619" max="4619" width="21.58203125" customWidth="1"/>
    <col min="4620" max="4620" width="39" customWidth="1"/>
    <col min="4621" max="4621" width="26.08203125" customWidth="1"/>
    <col min="4867" max="4868" width="6.5" customWidth="1"/>
    <col min="4869" max="4869" width="32.08203125" customWidth="1"/>
    <col min="4870" max="4870" width="30" customWidth="1"/>
    <col min="4871" max="4871" width="6.6640625" customWidth="1"/>
    <col min="4872" max="4872" width="30" customWidth="1"/>
    <col min="4873" max="4873" width="6.1640625" customWidth="1"/>
    <col min="4874" max="4874" width="20.08203125" customWidth="1"/>
    <col min="4875" max="4875" width="21.58203125" customWidth="1"/>
    <col min="4876" max="4876" width="39" customWidth="1"/>
    <col min="4877" max="4877" width="26.08203125" customWidth="1"/>
    <col min="5123" max="5124" width="6.5" customWidth="1"/>
    <col min="5125" max="5125" width="32.08203125" customWidth="1"/>
    <col min="5126" max="5126" width="30" customWidth="1"/>
    <col min="5127" max="5127" width="6.6640625" customWidth="1"/>
    <col min="5128" max="5128" width="30" customWidth="1"/>
    <col min="5129" max="5129" width="6.1640625" customWidth="1"/>
    <col min="5130" max="5130" width="20.08203125" customWidth="1"/>
    <col min="5131" max="5131" width="21.58203125" customWidth="1"/>
    <col min="5132" max="5132" width="39" customWidth="1"/>
    <col min="5133" max="5133" width="26.08203125" customWidth="1"/>
    <col min="5379" max="5380" width="6.5" customWidth="1"/>
    <col min="5381" max="5381" width="32.08203125" customWidth="1"/>
    <col min="5382" max="5382" width="30" customWidth="1"/>
    <col min="5383" max="5383" width="6.6640625" customWidth="1"/>
    <col min="5384" max="5384" width="30" customWidth="1"/>
    <col min="5385" max="5385" width="6.1640625" customWidth="1"/>
    <col min="5386" max="5386" width="20.08203125" customWidth="1"/>
    <col min="5387" max="5387" width="21.58203125" customWidth="1"/>
    <col min="5388" max="5388" width="39" customWidth="1"/>
    <col min="5389" max="5389" width="26.08203125" customWidth="1"/>
    <col min="5635" max="5636" width="6.5" customWidth="1"/>
    <col min="5637" max="5637" width="32.08203125" customWidth="1"/>
    <col min="5638" max="5638" width="30" customWidth="1"/>
    <col min="5639" max="5639" width="6.6640625" customWidth="1"/>
    <col min="5640" max="5640" width="30" customWidth="1"/>
    <col min="5641" max="5641" width="6.1640625" customWidth="1"/>
    <col min="5642" max="5642" width="20.08203125" customWidth="1"/>
    <col min="5643" max="5643" width="21.58203125" customWidth="1"/>
    <col min="5644" max="5644" width="39" customWidth="1"/>
    <col min="5645" max="5645" width="26.08203125" customWidth="1"/>
    <col min="5891" max="5892" width="6.5" customWidth="1"/>
    <col min="5893" max="5893" width="32.08203125" customWidth="1"/>
    <col min="5894" max="5894" width="30" customWidth="1"/>
    <col min="5895" max="5895" width="6.6640625" customWidth="1"/>
    <col min="5896" max="5896" width="30" customWidth="1"/>
    <col min="5897" max="5897" width="6.1640625" customWidth="1"/>
    <col min="5898" max="5898" width="20.08203125" customWidth="1"/>
    <col min="5899" max="5899" width="21.58203125" customWidth="1"/>
    <col min="5900" max="5900" width="39" customWidth="1"/>
    <col min="5901" max="5901" width="26.08203125" customWidth="1"/>
    <col min="6147" max="6148" width="6.5" customWidth="1"/>
    <col min="6149" max="6149" width="32.08203125" customWidth="1"/>
    <col min="6150" max="6150" width="30" customWidth="1"/>
    <col min="6151" max="6151" width="6.6640625" customWidth="1"/>
    <col min="6152" max="6152" width="30" customWidth="1"/>
    <col min="6153" max="6153" width="6.1640625" customWidth="1"/>
    <col min="6154" max="6154" width="20.08203125" customWidth="1"/>
    <col min="6155" max="6155" width="21.58203125" customWidth="1"/>
    <col min="6156" max="6156" width="39" customWidth="1"/>
    <col min="6157" max="6157" width="26.08203125" customWidth="1"/>
    <col min="6403" max="6404" width="6.5" customWidth="1"/>
    <col min="6405" max="6405" width="32.08203125" customWidth="1"/>
    <col min="6406" max="6406" width="30" customWidth="1"/>
    <col min="6407" max="6407" width="6.6640625" customWidth="1"/>
    <col min="6408" max="6408" width="30" customWidth="1"/>
    <col min="6409" max="6409" width="6.1640625" customWidth="1"/>
    <col min="6410" max="6410" width="20.08203125" customWidth="1"/>
    <col min="6411" max="6411" width="21.58203125" customWidth="1"/>
    <col min="6412" max="6412" width="39" customWidth="1"/>
    <col min="6413" max="6413" width="26.08203125" customWidth="1"/>
    <col min="6659" max="6660" width="6.5" customWidth="1"/>
    <col min="6661" max="6661" width="32.08203125" customWidth="1"/>
    <col min="6662" max="6662" width="30" customWidth="1"/>
    <col min="6663" max="6663" width="6.6640625" customWidth="1"/>
    <col min="6664" max="6664" width="30" customWidth="1"/>
    <col min="6665" max="6665" width="6.1640625" customWidth="1"/>
    <col min="6666" max="6666" width="20.08203125" customWidth="1"/>
    <col min="6667" max="6667" width="21.58203125" customWidth="1"/>
    <col min="6668" max="6668" width="39" customWidth="1"/>
    <col min="6669" max="6669" width="26.08203125" customWidth="1"/>
    <col min="6915" max="6916" width="6.5" customWidth="1"/>
    <col min="6917" max="6917" width="32.08203125" customWidth="1"/>
    <col min="6918" max="6918" width="30" customWidth="1"/>
    <col min="6919" max="6919" width="6.6640625" customWidth="1"/>
    <col min="6920" max="6920" width="30" customWidth="1"/>
    <col min="6921" max="6921" width="6.1640625" customWidth="1"/>
    <col min="6922" max="6922" width="20.08203125" customWidth="1"/>
    <col min="6923" max="6923" width="21.58203125" customWidth="1"/>
    <col min="6924" max="6924" width="39" customWidth="1"/>
    <col min="6925" max="6925" width="26.08203125" customWidth="1"/>
    <col min="7171" max="7172" width="6.5" customWidth="1"/>
    <col min="7173" max="7173" width="32.08203125" customWidth="1"/>
    <col min="7174" max="7174" width="30" customWidth="1"/>
    <col min="7175" max="7175" width="6.6640625" customWidth="1"/>
    <col min="7176" max="7176" width="30" customWidth="1"/>
    <col min="7177" max="7177" width="6.1640625" customWidth="1"/>
    <col min="7178" max="7178" width="20.08203125" customWidth="1"/>
    <col min="7179" max="7179" width="21.58203125" customWidth="1"/>
    <col min="7180" max="7180" width="39" customWidth="1"/>
    <col min="7181" max="7181" width="26.08203125" customWidth="1"/>
    <col min="7427" max="7428" width="6.5" customWidth="1"/>
    <col min="7429" max="7429" width="32.08203125" customWidth="1"/>
    <col min="7430" max="7430" width="30" customWidth="1"/>
    <col min="7431" max="7431" width="6.6640625" customWidth="1"/>
    <col min="7432" max="7432" width="30" customWidth="1"/>
    <col min="7433" max="7433" width="6.1640625" customWidth="1"/>
    <col min="7434" max="7434" width="20.08203125" customWidth="1"/>
    <col min="7435" max="7435" width="21.58203125" customWidth="1"/>
    <col min="7436" max="7436" width="39" customWidth="1"/>
    <col min="7437" max="7437" width="26.08203125" customWidth="1"/>
    <col min="7683" max="7684" width="6.5" customWidth="1"/>
    <col min="7685" max="7685" width="32.08203125" customWidth="1"/>
    <col min="7686" max="7686" width="30" customWidth="1"/>
    <col min="7687" max="7687" width="6.6640625" customWidth="1"/>
    <col min="7688" max="7688" width="30" customWidth="1"/>
    <col min="7689" max="7689" width="6.1640625" customWidth="1"/>
    <col min="7690" max="7690" width="20.08203125" customWidth="1"/>
    <col min="7691" max="7691" width="21.58203125" customWidth="1"/>
    <col min="7692" max="7692" width="39" customWidth="1"/>
    <col min="7693" max="7693" width="26.08203125" customWidth="1"/>
    <col min="7939" max="7940" width="6.5" customWidth="1"/>
    <col min="7941" max="7941" width="32.08203125" customWidth="1"/>
    <col min="7942" max="7942" width="30" customWidth="1"/>
    <col min="7943" max="7943" width="6.6640625" customWidth="1"/>
    <col min="7944" max="7944" width="30" customWidth="1"/>
    <col min="7945" max="7945" width="6.1640625" customWidth="1"/>
    <col min="7946" max="7946" width="20.08203125" customWidth="1"/>
    <col min="7947" max="7947" width="21.58203125" customWidth="1"/>
    <col min="7948" max="7948" width="39" customWidth="1"/>
    <col min="7949" max="7949" width="26.08203125" customWidth="1"/>
    <col min="8195" max="8196" width="6.5" customWidth="1"/>
    <col min="8197" max="8197" width="32.08203125" customWidth="1"/>
    <col min="8198" max="8198" width="30" customWidth="1"/>
    <col min="8199" max="8199" width="6.6640625" customWidth="1"/>
    <col min="8200" max="8200" width="30" customWidth="1"/>
    <col min="8201" max="8201" width="6.1640625" customWidth="1"/>
    <col min="8202" max="8202" width="20.08203125" customWidth="1"/>
    <col min="8203" max="8203" width="21.58203125" customWidth="1"/>
    <col min="8204" max="8204" width="39" customWidth="1"/>
    <col min="8205" max="8205" width="26.08203125" customWidth="1"/>
    <col min="8451" max="8452" width="6.5" customWidth="1"/>
    <col min="8453" max="8453" width="32.08203125" customWidth="1"/>
    <col min="8454" max="8454" width="30" customWidth="1"/>
    <col min="8455" max="8455" width="6.6640625" customWidth="1"/>
    <col min="8456" max="8456" width="30" customWidth="1"/>
    <col min="8457" max="8457" width="6.1640625" customWidth="1"/>
    <col min="8458" max="8458" width="20.08203125" customWidth="1"/>
    <col min="8459" max="8459" width="21.58203125" customWidth="1"/>
    <col min="8460" max="8460" width="39" customWidth="1"/>
    <col min="8461" max="8461" width="26.08203125" customWidth="1"/>
    <col min="8707" max="8708" width="6.5" customWidth="1"/>
    <col min="8709" max="8709" width="32.08203125" customWidth="1"/>
    <col min="8710" max="8710" width="30" customWidth="1"/>
    <col min="8711" max="8711" width="6.6640625" customWidth="1"/>
    <col min="8712" max="8712" width="30" customWidth="1"/>
    <col min="8713" max="8713" width="6.1640625" customWidth="1"/>
    <col min="8714" max="8714" width="20.08203125" customWidth="1"/>
    <col min="8715" max="8715" width="21.58203125" customWidth="1"/>
    <col min="8716" max="8716" width="39" customWidth="1"/>
    <col min="8717" max="8717" width="26.08203125" customWidth="1"/>
    <col min="8963" max="8964" width="6.5" customWidth="1"/>
    <col min="8965" max="8965" width="32.08203125" customWidth="1"/>
    <col min="8966" max="8966" width="30" customWidth="1"/>
    <col min="8967" max="8967" width="6.6640625" customWidth="1"/>
    <col min="8968" max="8968" width="30" customWidth="1"/>
    <col min="8969" max="8969" width="6.1640625" customWidth="1"/>
    <col min="8970" max="8970" width="20.08203125" customWidth="1"/>
    <col min="8971" max="8971" width="21.58203125" customWidth="1"/>
    <col min="8972" max="8972" width="39" customWidth="1"/>
    <col min="8973" max="8973" width="26.08203125" customWidth="1"/>
    <col min="9219" max="9220" width="6.5" customWidth="1"/>
    <col min="9221" max="9221" width="32.08203125" customWidth="1"/>
    <col min="9222" max="9222" width="30" customWidth="1"/>
    <col min="9223" max="9223" width="6.6640625" customWidth="1"/>
    <col min="9224" max="9224" width="30" customWidth="1"/>
    <col min="9225" max="9225" width="6.1640625" customWidth="1"/>
    <col min="9226" max="9226" width="20.08203125" customWidth="1"/>
    <col min="9227" max="9227" width="21.58203125" customWidth="1"/>
    <col min="9228" max="9228" width="39" customWidth="1"/>
    <col min="9229" max="9229" width="26.08203125" customWidth="1"/>
    <col min="9475" max="9476" width="6.5" customWidth="1"/>
    <col min="9477" max="9477" width="32.08203125" customWidth="1"/>
    <col min="9478" max="9478" width="30" customWidth="1"/>
    <col min="9479" max="9479" width="6.6640625" customWidth="1"/>
    <col min="9480" max="9480" width="30" customWidth="1"/>
    <col min="9481" max="9481" width="6.1640625" customWidth="1"/>
    <col min="9482" max="9482" width="20.08203125" customWidth="1"/>
    <col min="9483" max="9483" width="21.58203125" customWidth="1"/>
    <col min="9484" max="9484" width="39" customWidth="1"/>
    <col min="9485" max="9485" width="26.08203125" customWidth="1"/>
    <col min="9731" max="9732" width="6.5" customWidth="1"/>
    <col min="9733" max="9733" width="32.08203125" customWidth="1"/>
    <col min="9734" max="9734" width="30" customWidth="1"/>
    <col min="9735" max="9735" width="6.6640625" customWidth="1"/>
    <col min="9736" max="9736" width="30" customWidth="1"/>
    <col min="9737" max="9737" width="6.1640625" customWidth="1"/>
    <col min="9738" max="9738" width="20.08203125" customWidth="1"/>
    <col min="9739" max="9739" width="21.58203125" customWidth="1"/>
    <col min="9740" max="9740" width="39" customWidth="1"/>
    <col min="9741" max="9741" width="26.08203125" customWidth="1"/>
    <col min="9987" max="9988" width="6.5" customWidth="1"/>
    <col min="9989" max="9989" width="32.08203125" customWidth="1"/>
    <col min="9990" max="9990" width="30" customWidth="1"/>
    <col min="9991" max="9991" width="6.6640625" customWidth="1"/>
    <col min="9992" max="9992" width="30" customWidth="1"/>
    <col min="9993" max="9993" width="6.1640625" customWidth="1"/>
    <col min="9994" max="9994" width="20.08203125" customWidth="1"/>
    <col min="9995" max="9995" width="21.58203125" customWidth="1"/>
    <col min="9996" max="9996" width="39" customWidth="1"/>
    <col min="9997" max="9997" width="26.08203125" customWidth="1"/>
    <col min="10243" max="10244" width="6.5" customWidth="1"/>
    <col min="10245" max="10245" width="32.08203125" customWidth="1"/>
    <col min="10246" max="10246" width="30" customWidth="1"/>
    <col min="10247" max="10247" width="6.6640625" customWidth="1"/>
    <col min="10248" max="10248" width="30" customWidth="1"/>
    <col min="10249" max="10249" width="6.1640625" customWidth="1"/>
    <col min="10250" max="10250" width="20.08203125" customWidth="1"/>
    <col min="10251" max="10251" width="21.58203125" customWidth="1"/>
    <col min="10252" max="10252" width="39" customWidth="1"/>
    <col min="10253" max="10253" width="26.08203125" customWidth="1"/>
    <col min="10499" max="10500" width="6.5" customWidth="1"/>
    <col min="10501" max="10501" width="32.08203125" customWidth="1"/>
    <col min="10502" max="10502" width="30" customWidth="1"/>
    <col min="10503" max="10503" width="6.6640625" customWidth="1"/>
    <col min="10504" max="10504" width="30" customWidth="1"/>
    <col min="10505" max="10505" width="6.1640625" customWidth="1"/>
    <col min="10506" max="10506" width="20.08203125" customWidth="1"/>
    <col min="10507" max="10507" width="21.58203125" customWidth="1"/>
    <col min="10508" max="10508" width="39" customWidth="1"/>
    <col min="10509" max="10509" width="26.08203125" customWidth="1"/>
    <col min="10755" max="10756" width="6.5" customWidth="1"/>
    <col min="10757" max="10757" width="32.08203125" customWidth="1"/>
    <col min="10758" max="10758" width="30" customWidth="1"/>
    <col min="10759" max="10759" width="6.6640625" customWidth="1"/>
    <col min="10760" max="10760" width="30" customWidth="1"/>
    <col min="10761" max="10761" width="6.1640625" customWidth="1"/>
    <col min="10762" max="10762" width="20.08203125" customWidth="1"/>
    <col min="10763" max="10763" width="21.58203125" customWidth="1"/>
    <col min="10764" max="10764" width="39" customWidth="1"/>
    <col min="10765" max="10765" width="26.08203125" customWidth="1"/>
    <col min="11011" max="11012" width="6.5" customWidth="1"/>
    <col min="11013" max="11013" width="32.08203125" customWidth="1"/>
    <col min="11014" max="11014" width="30" customWidth="1"/>
    <col min="11015" max="11015" width="6.6640625" customWidth="1"/>
    <col min="11016" max="11016" width="30" customWidth="1"/>
    <col min="11017" max="11017" width="6.1640625" customWidth="1"/>
    <col min="11018" max="11018" width="20.08203125" customWidth="1"/>
    <col min="11019" max="11019" width="21.58203125" customWidth="1"/>
    <col min="11020" max="11020" width="39" customWidth="1"/>
    <col min="11021" max="11021" width="26.08203125" customWidth="1"/>
    <col min="11267" max="11268" width="6.5" customWidth="1"/>
    <col min="11269" max="11269" width="32.08203125" customWidth="1"/>
    <col min="11270" max="11270" width="30" customWidth="1"/>
    <col min="11271" max="11271" width="6.6640625" customWidth="1"/>
    <col min="11272" max="11272" width="30" customWidth="1"/>
    <col min="11273" max="11273" width="6.1640625" customWidth="1"/>
    <col min="11274" max="11274" width="20.08203125" customWidth="1"/>
    <col min="11275" max="11275" width="21.58203125" customWidth="1"/>
    <col min="11276" max="11276" width="39" customWidth="1"/>
    <col min="11277" max="11277" width="26.08203125" customWidth="1"/>
    <col min="11523" max="11524" width="6.5" customWidth="1"/>
    <col min="11525" max="11525" width="32.08203125" customWidth="1"/>
    <col min="11526" max="11526" width="30" customWidth="1"/>
    <col min="11527" max="11527" width="6.6640625" customWidth="1"/>
    <col min="11528" max="11528" width="30" customWidth="1"/>
    <col min="11529" max="11529" width="6.1640625" customWidth="1"/>
    <col min="11530" max="11530" width="20.08203125" customWidth="1"/>
    <col min="11531" max="11531" width="21.58203125" customWidth="1"/>
    <col min="11532" max="11532" width="39" customWidth="1"/>
    <col min="11533" max="11533" width="26.08203125" customWidth="1"/>
    <col min="11779" max="11780" width="6.5" customWidth="1"/>
    <col min="11781" max="11781" width="32.08203125" customWidth="1"/>
    <col min="11782" max="11782" width="30" customWidth="1"/>
    <col min="11783" max="11783" width="6.6640625" customWidth="1"/>
    <col min="11784" max="11784" width="30" customWidth="1"/>
    <col min="11785" max="11785" width="6.1640625" customWidth="1"/>
    <col min="11786" max="11786" width="20.08203125" customWidth="1"/>
    <col min="11787" max="11787" width="21.58203125" customWidth="1"/>
    <col min="11788" max="11788" width="39" customWidth="1"/>
    <col min="11789" max="11789" width="26.08203125" customWidth="1"/>
    <col min="12035" max="12036" width="6.5" customWidth="1"/>
    <col min="12037" max="12037" width="32.08203125" customWidth="1"/>
    <col min="12038" max="12038" width="30" customWidth="1"/>
    <col min="12039" max="12039" width="6.6640625" customWidth="1"/>
    <col min="12040" max="12040" width="30" customWidth="1"/>
    <col min="12041" max="12041" width="6.1640625" customWidth="1"/>
    <col min="12042" max="12042" width="20.08203125" customWidth="1"/>
    <col min="12043" max="12043" width="21.58203125" customWidth="1"/>
    <col min="12044" max="12044" width="39" customWidth="1"/>
    <col min="12045" max="12045" width="26.08203125" customWidth="1"/>
    <col min="12291" max="12292" width="6.5" customWidth="1"/>
    <col min="12293" max="12293" width="32.08203125" customWidth="1"/>
    <col min="12294" max="12294" width="30" customWidth="1"/>
    <col min="12295" max="12295" width="6.6640625" customWidth="1"/>
    <col min="12296" max="12296" width="30" customWidth="1"/>
    <col min="12297" max="12297" width="6.1640625" customWidth="1"/>
    <col min="12298" max="12298" width="20.08203125" customWidth="1"/>
    <col min="12299" max="12299" width="21.58203125" customWidth="1"/>
    <col min="12300" max="12300" width="39" customWidth="1"/>
    <col min="12301" max="12301" width="26.08203125" customWidth="1"/>
    <col min="12547" max="12548" width="6.5" customWidth="1"/>
    <col min="12549" max="12549" width="32.08203125" customWidth="1"/>
    <col min="12550" max="12550" width="30" customWidth="1"/>
    <col min="12551" max="12551" width="6.6640625" customWidth="1"/>
    <col min="12552" max="12552" width="30" customWidth="1"/>
    <col min="12553" max="12553" width="6.1640625" customWidth="1"/>
    <col min="12554" max="12554" width="20.08203125" customWidth="1"/>
    <col min="12555" max="12555" width="21.58203125" customWidth="1"/>
    <col min="12556" max="12556" width="39" customWidth="1"/>
    <col min="12557" max="12557" width="26.08203125" customWidth="1"/>
    <col min="12803" max="12804" width="6.5" customWidth="1"/>
    <col min="12805" max="12805" width="32.08203125" customWidth="1"/>
    <col min="12806" max="12806" width="30" customWidth="1"/>
    <col min="12807" max="12807" width="6.6640625" customWidth="1"/>
    <col min="12808" max="12808" width="30" customWidth="1"/>
    <col min="12809" max="12809" width="6.1640625" customWidth="1"/>
    <col min="12810" max="12810" width="20.08203125" customWidth="1"/>
    <col min="12811" max="12811" width="21.58203125" customWidth="1"/>
    <col min="12812" max="12812" width="39" customWidth="1"/>
    <col min="12813" max="12813" width="26.08203125" customWidth="1"/>
    <col min="13059" max="13060" width="6.5" customWidth="1"/>
    <col min="13061" max="13061" width="32.08203125" customWidth="1"/>
    <col min="13062" max="13062" width="30" customWidth="1"/>
    <col min="13063" max="13063" width="6.6640625" customWidth="1"/>
    <col min="13064" max="13064" width="30" customWidth="1"/>
    <col min="13065" max="13065" width="6.1640625" customWidth="1"/>
    <col min="13066" max="13066" width="20.08203125" customWidth="1"/>
    <col min="13067" max="13067" width="21.58203125" customWidth="1"/>
    <col min="13068" max="13068" width="39" customWidth="1"/>
    <col min="13069" max="13069" width="26.08203125" customWidth="1"/>
    <col min="13315" max="13316" width="6.5" customWidth="1"/>
    <col min="13317" max="13317" width="32.08203125" customWidth="1"/>
    <col min="13318" max="13318" width="30" customWidth="1"/>
    <col min="13319" max="13319" width="6.6640625" customWidth="1"/>
    <col min="13320" max="13320" width="30" customWidth="1"/>
    <col min="13321" max="13321" width="6.1640625" customWidth="1"/>
    <col min="13322" max="13322" width="20.08203125" customWidth="1"/>
    <col min="13323" max="13323" width="21.58203125" customWidth="1"/>
    <col min="13324" max="13324" width="39" customWidth="1"/>
    <col min="13325" max="13325" width="26.08203125" customWidth="1"/>
    <col min="13571" max="13572" width="6.5" customWidth="1"/>
    <col min="13573" max="13573" width="32.08203125" customWidth="1"/>
    <col min="13574" max="13574" width="30" customWidth="1"/>
    <col min="13575" max="13575" width="6.6640625" customWidth="1"/>
    <col min="13576" max="13576" width="30" customWidth="1"/>
    <col min="13577" max="13577" width="6.1640625" customWidth="1"/>
    <col min="13578" max="13578" width="20.08203125" customWidth="1"/>
    <col min="13579" max="13579" width="21.58203125" customWidth="1"/>
    <col min="13580" max="13580" width="39" customWidth="1"/>
    <col min="13581" max="13581" width="26.08203125" customWidth="1"/>
    <col min="13827" max="13828" width="6.5" customWidth="1"/>
    <col min="13829" max="13829" width="32.08203125" customWidth="1"/>
    <col min="13830" max="13830" width="30" customWidth="1"/>
    <col min="13831" max="13831" width="6.6640625" customWidth="1"/>
    <col min="13832" max="13832" width="30" customWidth="1"/>
    <col min="13833" max="13833" width="6.1640625" customWidth="1"/>
    <col min="13834" max="13834" width="20.08203125" customWidth="1"/>
    <col min="13835" max="13835" width="21.58203125" customWidth="1"/>
    <col min="13836" max="13836" width="39" customWidth="1"/>
    <col min="13837" max="13837" width="26.08203125" customWidth="1"/>
    <col min="14083" max="14084" width="6.5" customWidth="1"/>
    <col min="14085" max="14085" width="32.08203125" customWidth="1"/>
    <col min="14086" max="14086" width="30" customWidth="1"/>
    <col min="14087" max="14087" width="6.6640625" customWidth="1"/>
    <col min="14088" max="14088" width="30" customWidth="1"/>
    <col min="14089" max="14089" width="6.1640625" customWidth="1"/>
    <col min="14090" max="14090" width="20.08203125" customWidth="1"/>
    <col min="14091" max="14091" width="21.58203125" customWidth="1"/>
    <col min="14092" max="14092" width="39" customWidth="1"/>
    <col min="14093" max="14093" width="26.08203125" customWidth="1"/>
    <col min="14339" max="14340" width="6.5" customWidth="1"/>
    <col min="14341" max="14341" width="32.08203125" customWidth="1"/>
    <col min="14342" max="14342" width="30" customWidth="1"/>
    <col min="14343" max="14343" width="6.6640625" customWidth="1"/>
    <col min="14344" max="14344" width="30" customWidth="1"/>
    <col min="14345" max="14345" width="6.1640625" customWidth="1"/>
    <col min="14346" max="14346" width="20.08203125" customWidth="1"/>
    <col min="14347" max="14347" width="21.58203125" customWidth="1"/>
    <col min="14348" max="14348" width="39" customWidth="1"/>
    <col min="14349" max="14349" width="26.08203125" customWidth="1"/>
    <col min="14595" max="14596" width="6.5" customWidth="1"/>
    <col min="14597" max="14597" width="32.08203125" customWidth="1"/>
    <col min="14598" max="14598" width="30" customWidth="1"/>
    <col min="14599" max="14599" width="6.6640625" customWidth="1"/>
    <col min="14600" max="14600" width="30" customWidth="1"/>
    <col min="14601" max="14601" width="6.1640625" customWidth="1"/>
    <col min="14602" max="14602" width="20.08203125" customWidth="1"/>
    <col min="14603" max="14603" width="21.58203125" customWidth="1"/>
    <col min="14604" max="14604" width="39" customWidth="1"/>
    <col min="14605" max="14605" width="26.08203125" customWidth="1"/>
    <col min="14851" max="14852" width="6.5" customWidth="1"/>
    <col min="14853" max="14853" width="32.08203125" customWidth="1"/>
    <col min="14854" max="14854" width="30" customWidth="1"/>
    <col min="14855" max="14855" width="6.6640625" customWidth="1"/>
    <col min="14856" max="14856" width="30" customWidth="1"/>
    <col min="14857" max="14857" width="6.1640625" customWidth="1"/>
    <col min="14858" max="14858" width="20.08203125" customWidth="1"/>
    <col min="14859" max="14859" width="21.58203125" customWidth="1"/>
    <col min="14860" max="14860" width="39" customWidth="1"/>
    <col min="14861" max="14861" width="26.08203125" customWidth="1"/>
    <col min="15107" max="15108" width="6.5" customWidth="1"/>
    <col min="15109" max="15109" width="32.08203125" customWidth="1"/>
    <col min="15110" max="15110" width="30" customWidth="1"/>
    <col min="15111" max="15111" width="6.6640625" customWidth="1"/>
    <col min="15112" max="15112" width="30" customWidth="1"/>
    <col min="15113" max="15113" width="6.1640625" customWidth="1"/>
    <col min="15114" max="15114" width="20.08203125" customWidth="1"/>
    <col min="15115" max="15115" width="21.58203125" customWidth="1"/>
    <col min="15116" max="15116" width="39" customWidth="1"/>
    <col min="15117" max="15117" width="26.08203125" customWidth="1"/>
    <col min="15363" max="15364" width="6.5" customWidth="1"/>
    <col min="15365" max="15365" width="32.08203125" customWidth="1"/>
    <col min="15366" max="15366" width="30" customWidth="1"/>
    <col min="15367" max="15367" width="6.6640625" customWidth="1"/>
    <col min="15368" max="15368" width="30" customWidth="1"/>
    <col min="15369" max="15369" width="6.1640625" customWidth="1"/>
    <col min="15370" max="15370" width="20.08203125" customWidth="1"/>
    <col min="15371" max="15371" width="21.58203125" customWidth="1"/>
    <col min="15372" max="15372" width="39" customWidth="1"/>
    <col min="15373" max="15373" width="26.08203125" customWidth="1"/>
    <col min="15619" max="15620" width="6.5" customWidth="1"/>
    <col min="15621" max="15621" width="32.08203125" customWidth="1"/>
    <col min="15622" max="15622" width="30" customWidth="1"/>
    <col min="15623" max="15623" width="6.6640625" customWidth="1"/>
    <col min="15624" max="15624" width="30" customWidth="1"/>
    <col min="15625" max="15625" width="6.1640625" customWidth="1"/>
    <col min="15626" max="15626" width="20.08203125" customWidth="1"/>
    <col min="15627" max="15627" width="21.58203125" customWidth="1"/>
    <col min="15628" max="15628" width="39" customWidth="1"/>
    <col min="15629" max="15629" width="26.08203125" customWidth="1"/>
    <col min="15875" max="15876" width="6.5" customWidth="1"/>
    <col min="15877" max="15877" width="32.08203125" customWidth="1"/>
    <col min="15878" max="15878" width="30" customWidth="1"/>
    <col min="15879" max="15879" width="6.6640625" customWidth="1"/>
    <col min="15880" max="15880" width="30" customWidth="1"/>
    <col min="15881" max="15881" width="6.1640625" customWidth="1"/>
    <col min="15882" max="15882" width="20.08203125" customWidth="1"/>
    <col min="15883" max="15883" width="21.58203125" customWidth="1"/>
    <col min="15884" max="15884" width="39" customWidth="1"/>
    <col min="15885" max="15885" width="26.08203125" customWidth="1"/>
    <col min="16131" max="16132" width="6.5" customWidth="1"/>
    <col min="16133" max="16133" width="32.08203125" customWidth="1"/>
    <col min="16134" max="16134" width="30" customWidth="1"/>
    <col min="16135" max="16135" width="6.6640625" customWidth="1"/>
    <col min="16136" max="16136" width="30" customWidth="1"/>
    <col min="16137" max="16137" width="6.1640625" customWidth="1"/>
    <col min="16138" max="16138" width="20.08203125" customWidth="1"/>
    <col min="16139" max="16139" width="21.58203125" customWidth="1"/>
    <col min="16140" max="16140" width="39" customWidth="1"/>
    <col min="16141" max="16141" width="26.08203125" customWidth="1"/>
  </cols>
  <sheetData>
    <row r="1" spans="2:14" ht="28.5" customHeight="1" x14ac:dyDescent="0.55000000000000004">
      <c r="C1" s="146" t="s">
        <v>583</v>
      </c>
      <c r="D1" s="146"/>
      <c r="E1" s="146"/>
      <c r="F1" s="146"/>
      <c r="G1" s="146"/>
      <c r="H1" s="146"/>
      <c r="I1" s="146"/>
      <c r="J1" s="146"/>
      <c r="K1" s="146"/>
      <c r="L1" s="146"/>
      <c r="M1" s="31" t="str">
        <f>TRIM(D1)</f>
        <v/>
      </c>
      <c r="N1" t="str">
        <f t="shared" ref="N1" si="0">DBCS(M1)</f>
        <v/>
      </c>
    </row>
    <row r="2" spans="2:14" ht="20.149999999999999" customHeight="1" x14ac:dyDescent="0.55000000000000004">
      <c r="C2" s="30" t="s">
        <v>264</v>
      </c>
      <c r="D2" s="30"/>
      <c r="E2" s="29"/>
      <c r="F2" s="29"/>
      <c r="G2" s="29"/>
      <c r="H2" s="29"/>
      <c r="I2" s="102"/>
      <c r="J2" s="29"/>
      <c r="K2" s="124"/>
      <c r="L2" s="125"/>
      <c r="M2" s="31"/>
    </row>
    <row r="3" spans="2:14" ht="20.149999999999999" customHeight="1" x14ac:dyDescent="0.55000000000000004">
      <c r="C3" s="28"/>
      <c r="D3" s="28"/>
      <c r="I3" s="103"/>
      <c r="K3" s="27"/>
      <c r="L3" s="26"/>
      <c r="M3" s="31"/>
    </row>
    <row r="4" spans="2:14" ht="19.5" customHeight="1" thickBot="1" x14ac:dyDescent="0.6">
      <c r="L4" s="26"/>
      <c r="M4" s="31"/>
    </row>
    <row r="5" spans="2:14" ht="75.75" customHeight="1" thickBot="1" x14ac:dyDescent="0.6">
      <c r="C5" s="123" t="s">
        <v>475</v>
      </c>
      <c r="D5" s="24"/>
      <c r="I5" s="24"/>
    </row>
    <row r="6" spans="2:14" ht="20.149999999999999" customHeight="1" thickBot="1" x14ac:dyDescent="0.6">
      <c r="C6" s="32"/>
      <c r="D6" s="33"/>
    </row>
    <row r="7" spans="2:14" ht="20.149999999999999" customHeight="1" thickBot="1" x14ac:dyDescent="0.6">
      <c r="B7" s="34" t="s">
        <v>8</v>
      </c>
      <c r="C7" s="35" t="s">
        <v>265</v>
      </c>
      <c r="D7" s="36" t="s">
        <v>258</v>
      </c>
      <c r="E7" s="37" t="s">
        <v>256</v>
      </c>
      <c r="F7" s="44" t="s">
        <v>266</v>
      </c>
      <c r="G7" s="37" t="s">
        <v>256</v>
      </c>
      <c r="H7" s="38" t="s">
        <v>267</v>
      </c>
      <c r="I7" s="36" t="s">
        <v>256</v>
      </c>
      <c r="J7" s="39" t="s">
        <v>255</v>
      </c>
      <c r="K7" s="40" t="s">
        <v>9</v>
      </c>
      <c r="L7" s="16" t="s">
        <v>5</v>
      </c>
    </row>
    <row r="8" spans="2:14" ht="19.5" customHeight="1" x14ac:dyDescent="0.55000000000000004">
      <c r="B8" s="15"/>
      <c r="C8" s="41"/>
      <c r="D8" s="14" t="str">
        <f>IF(発注書!K9="","",発注書!B9)</f>
        <v>かとう　ひとみ</v>
      </c>
      <c r="E8" s="43">
        <f>IF(N8="","",VLOOKUP(N8,商品マスタ!W:Y,2,FALSE))</f>
        <v>30</v>
      </c>
      <c r="F8" s="45" t="str">
        <f>IF(E8="","",VLOOKUP(E8,商品マスタ!X:Y,2,FALSE))</f>
        <v>030　ベトナムポケット/レッド</v>
      </c>
      <c r="G8" s="42">
        <f>IF(M8="","",VLOOKUP(M8,商品マスタ!$R:$S,2,FALSE))</f>
        <v>1013</v>
      </c>
      <c r="H8" s="45" t="str">
        <f>IF(G8="","",VLOOKUP(G8,商品マスタ!S:Y,2,FALSE))</f>
        <v>1013　fZねこ</v>
      </c>
      <c r="I8" s="111" t="str">
        <f>IF(E8="","","020")</f>
        <v>020</v>
      </c>
      <c r="J8" s="46" t="str">
        <f>IF(E8="","","020　標準カラー")</f>
        <v>020　標準カラー</v>
      </c>
      <c r="K8" s="13">
        <f>IF(発注書!K9="","",発注書!K9*5)</f>
        <v>5</v>
      </c>
      <c r="L8" s="8">
        <f>IF(D8="","",COUNTIF(D:D,D8))</f>
        <v>1</v>
      </c>
      <c r="M8" t="str">
        <f>IF(発注書!K9="","",発注書!C9)</f>
        <v>4.ねこ</v>
      </c>
      <c r="N8" t="str">
        <f>IF(発注書!K9="","",発注書!I9)</f>
        <v>ピンク</v>
      </c>
    </row>
    <row r="9" spans="2:14" ht="19.5" customHeight="1" x14ac:dyDescent="0.55000000000000004">
      <c r="B9" s="13"/>
      <c r="C9" s="41"/>
      <c r="D9" s="8" t="str">
        <f>IF(発注書!K10="","",発注書!B10)</f>
        <v>さしはら　りの</v>
      </c>
      <c r="E9" s="43">
        <f>IF(N9="","",VLOOKUP(N9,商品マスタ!W:Y,2,FALSE))</f>
        <v>30</v>
      </c>
      <c r="F9" s="45" t="str">
        <f>IF(E9="","",VLOOKUP(E9,商品マスタ!X:Y,2,FALSE))</f>
        <v>030　ベトナムポケット/レッド</v>
      </c>
      <c r="G9" s="43">
        <f>IF(M9="","",VLOOKUP(M9,商品マスタ!$R:$S,2,FALSE))</f>
        <v>1016</v>
      </c>
      <c r="H9" s="47" t="str">
        <f>IF(G9="","",VLOOKUP(G9,商品マスタ!S:Y,2,FALSE))</f>
        <v>1016　カップケーキ</v>
      </c>
      <c r="I9" s="9" t="str">
        <f t="shared" ref="I9:I72" si="1">IF(E9="","","020")</f>
        <v>020</v>
      </c>
      <c r="J9" s="46" t="str">
        <f t="shared" ref="J9:J72" si="2">IF(E9="","","020　標準カラー")</f>
        <v>020　標準カラー</v>
      </c>
      <c r="K9" s="13">
        <f>IF(発注書!K10="","",発注書!K10*5)</f>
        <v>5</v>
      </c>
      <c r="L9" s="8">
        <f>IF(D9="","",COUNTIF(D:D,D9))</f>
        <v>1</v>
      </c>
      <c r="M9" t="str">
        <f>IF(発注書!K10="","",発注書!C10)</f>
        <v>7.カップケーキ</v>
      </c>
      <c r="N9" t="str">
        <f>IF(発注書!K10="","",発注書!I10)</f>
        <v>ピンク</v>
      </c>
    </row>
    <row r="10" spans="2:14" ht="19.5" customHeight="1" x14ac:dyDescent="0.55000000000000004">
      <c r="B10" s="11"/>
      <c r="C10" s="41"/>
      <c r="D10" s="48" t="str">
        <f>IF(発注書!K11="","",発注書!B11)</f>
        <v>やまだ　さら</v>
      </c>
      <c r="E10" s="43">
        <f>IF(N10="","",VLOOKUP(N10,商品マスタ!W:Y,2,FALSE))</f>
        <v>33</v>
      </c>
      <c r="F10" s="47" t="str">
        <f>IF(E10="","",VLOOKUP(E10,商品マスタ!X:Y,2,FALSE))</f>
        <v>033　ベトナムポケット/ブルー</v>
      </c>
      <c r="G10" s="43">
        <f>IF(M10="","",VLOOKUP(M10,商品マスタ!$R:$S,2,FALSE))</f>
        <v>1029</v>
      </c>
      <c r="H10" s="47" t="str">
        <f>IF(G10="","",VLOOKUP(G10,商品マスタ!S:Y,2,FALSE))</f>
        <v>1029　ほし</v>
      </c>
      <c r="I10" s="9" t="str">
        <f t="shared" si="1"/>
        <v>020</v>
      </c>
      <c r="J10" s="46" t="str">
        <f t="shared" si="2"/>
        <v>020　標準カラー</v>
      </c>
      <c r="K10" s="13">
        <f>IF(発注書!K11="","",発注書!K11*5)</f>
        <v>10</v>
      </c>
      <c r="L10" s="8">
        <f t="shared" ref="L10:L73" si="3">IF(D10="","",COUNTIF(D:D,D10))</f>
        <v>1</v>
      </c>
      <c r="M10" t="str">
        <f>IF(発注書!K11="","",発注書!C11)</f>
        <v>20.ほし</v>
      </c>
      <c r="N10" t="str">
        <f>IF(発注書!K11="","",発注書!I11)</f>
        <v>ブルー</v>
      </c>
    </row>
    <row r="11" spans="2:14" ht="19.5" customHeight="1" x14ac:dyDescent="0.55000000000000004">
      <c r="B11" s="11"/>
      <c r="C11" s="41"/>
      <c r="D11" s="48" t="str">
        <f>IF(発注書!K12="","",発注書!B12)</f>
        <v>まみむめ</v>
      </c>
      <c r="E11" s="43">
        <f>IF(N11="","",VLOOKUP(N11,商品マスタ!W:Y,2,FALSE))</f>
        <v>33</v>
      </c>
      <c r="F11" s="47" t="str">
        <f>IF(E11="","",VLOOKUP(E11,商品マスタ!X:Y,2,FALSE))</f>
        <v>033　ベトナムポケット/ブルー</v>
      </c>
      <c r="G11" s="43">
        <f>IF(M11="","",VLOOKUP(M11,商品マスタ!$R:$S,2,FALSE))</f>
        <v>1011</v>
      </c>
      <c r="H11" s="47" t="str">
        <f>IF(G11="","",VLOOKUP(G11,商品マスタ!S:Y,2,FALSE))</f>
        <v>1011　fZくま</v>
      </c>
      <c r="I11" s="9" t="str">
        <f t="shared" si="1"/>
        <v>020</v>
      </c>
      <c r="J11" s="46" t="str">
        <f t="shared" si="2"/>
        <v>020　標準カラー</v>
      </c>
      <c r="K11" s="13">
        <f>IF(発注書!K12="","",発注書!K12*5)</f>
        <v>5</v>
      </c>
      <c r="L11" s="8">
        <f t="shared" si="3"/>
        <v>1</v>
      </c>
      <c r="M11" t="str">
        <f>IF(発注書!K12="","",発注書!C12)</f>
        <v>2.くま</v>
      </c>
      <c r="N11" t="str">
        <f>IF(発注書!K12="","",発注書!I12)</f>
        <v>ブルー</v>
      </c>
    </row>
    <row r="12" spans="2:14" ht="19.5" customHeight="1" x14ac:dyDescent="0.55000000000000004">
      <c r="B12" s="11"/>
      <c r="C12" s="41"/>
      <c r="D12" s="48" t="str">
        <f>IF(発注書!K13="","",発注書!B13)</f>
        <v>かとう　けいすけ</v>
      </c>
      <c r="E12" s="43">
        <f>IF(N12="","",VLOOKUP(N12,商品マスタ!W:Y,2,FALSE))</f>
        <v>33</v>
      </c>
      <c r="F12" s="47" t="str">
        <f>IF(E12="","",VLOOKUP(E12,商品マスタ!X:Y,2,FALSE))</f>
        <v>033　ベトナムポケット/ブルー</v>
      </c>
      <c r="G12" s="43">
        <f>IF(M12="","",VLOOKUP(M12,商品マスタ!$R:$S,2,FALSE))</f>
        <v>1055</v>
      </c>
      <c r="H12" s="47" t="str">
        <f>IF(G12="","",VLOOKUP(G12,商品マスタ!S:Y,2,FALSE))</f>
        <v>1055　バレエ</v>
      </c>
      <c r="I12" s="9" t="str">
        <f t="shared" si="1"/>
        <v>020</v>
      </c>
      <c r="J12" s="46" t="str">
        <f t="shared" si="2"/>
        <v>020　標準カラー</v>
      </c>
      <c r="K12" s="13">
        <f>IF(発注書!K13="","",発注書!K13*5)</f>
        <v>5</v>
      </c>
      <c r="L12" s="8">
        <f t="shared" si="3"/>
        <v>1</v>
      </c>
      <c r="M12" t="str">
        <f>IF(発注書!K13="","",発注書!C13)</f>
        <v>46.バレエ</v>
      </c>
      <c r="N12" t="str">
        <f>IF(発注書!K13="","",発注書!I13)</f>
        <v>ブルー</v>
      </c>
    </row>
    <row r="13" spans="2:14" ht="19.5" customHeight="1" x14ac:dyDescent="0.55000000000000004">
      <c r="B13" s="11"/>
      <c r="C13" s="41"/>
      <c r="D13" s="48" t="str">
        <f>IF(発注書!K14="","",発注書!B14)</f>
        <v/>
      </c>
      <c r="E13" s="43" t="str">
        <f>IF(N13="","",VLOOKUP(N13,商品マスタ!W:Y,2,FALSE))</f>
        <v/>
      </c>
      <c r="F13" s="47" t="str">
        <f>IF(E13="","",VLOOKUP(E13,商品マスタ!X:Y,2,FALSE))</f>
        <v/>
      </c>
      <c r="G13" s="43" t="str">
        <f>IF(M13="","",VLOOKUP(M13,商品マスタ!$R:$S,2,FALSE))</f>
        <v/>
      </c>
      <c r="H13" s="47" t="str">
        <f>IF(G13="","",VLOOKUP(G13,商品マスタ!S:Y,2,FALSE))</f>
        <v/>
      </c>
      <c r="I13" s="9" t="str">
        <f t="shared" si="1"/>
        <v/>
      </c>
      <c r="J13" s="46" t="str">
        <f t="shared" si="2"/>
        <v/>
      </c>
      <c r="K13" s="13" t="str">
        <f>IF(発注書!K14="","",発注書!K14*5)</f>
        <v/>
      </c>
      <c r="L13" s="8" t="str">
        <f t="shared" si="3"/>
        <v/>
      </c>
      <c r="M13" t="str">
        <f>IF(発注書!K14="","",発注書!C14)</f>
        <v/>
      </c>
      <c r="N13" t="str">
        <f>IF(発注書!K14="","",発注書!I14)</f>
        <v/>
      </c>
    </row>
    <row r="14" spans="2:14" ht="19.5" customHeight="1" x14ac:dyDescent="0.55000000000000004">
      <c r="B14" s="11"/>
      <c r="C14" s="41"/>
      <c r="D14" s="48" t="str">
        <f>IF(発注書!K15="","",発注書!B15)</f>
        <v/>
      </c>
      <c r="E14" s="43" t="str">
        <f>IF(N14="","",VLOOKUP(N14,商品マスタ!W:Y,2,FALSE))</f>
        <v/>
      </c>
      <c r="F14" s="47" t="str">
        <f>IF(E14="","",VLOOKUP(E14,商品マスタ!X:Y,2,FALSE))</f>
        <v/>
      </c>
      <c r="G14" s="43" t="str">
        <f>IF(M14="","",VLOOKUP(M14,商品マスタ!$R:$S,2,FALSE))</f>
        <v/>
      </c>
      <c r="H14" s="47" t="str">
        <f>IF(G14="","",VLOOKUP(G14,商品マスタ!S:Y,2,FALSE))</f>
        <v/>
      </c>
      <c r="I14" s="9" t="str">
        <f t="shared" si="1"/>
        <v/>
      </c>
      <c r="J14" s="46" t="str">
        <f t="shared" si="2"/>
        <v/>
      </c>
      <c r="K14" s="13" t="str">
        <f>IF(発注書!K15="","",発注書!K15*5)</f>
        <v/>
      </c>
      <c r="L14" s="8" t="str">
        <f t="shared" si="3"/>
        <v/>
      </c>
      <c r="M14" t="str">
        <f>IF(発注書!K15="","",発注書!C15)</f>
        <v/>
      </c>
      <c r="N14" t="str">
        <f>IF(発注書!K15="","",発注書!I15)</f>
        <v/>
      </c>
    </row>
    <row r="15" spans="2:14" ht="19.5" customHeight="1" x14ac:dyDescent="0.55000000000000004">
      <c r="B15" s="11"/>
      <c r="C15" s="41"/>
      <c r="D15" s="48" t="str">
        <f>IF(発注書!K16="","",発注書!B16)</f>
        <v/>
      </c>
      <c r="E15" s="43" t="str">
        <f>IF(N15="","",VLOOKUP(N15,商品マスタ!W:Y,2,FALSE))</f>
        <v/>
      </c>
      <c r="F15" s="47" t="str">
        <f>IF(E15="","",VLOOKUP(E15,商品マスタ!X:Y,2,FALSE))</f>
        <v/>
      </c>
      <c r="G15" s="43" t="str">
        <f>IF(M15="","",VLOOKUP(M15,商品マスタ!$R:$S,2,FALSE))</f>
        <v/>
      </c>
      <c r="H15" s="47" t="str">
        <f>IF(G15="","",VLOOKUP(G15,商品マスタ!S:Y,2,FALSE))</f>
        <v/>
      </c>
      <c r="I15" s="9" t="str">
        <f t="shared" si="1"/>
        <v/>
      </c>
      <c r="J15" s="46" t="str">
        <f t="shared" si="2"/>
        <v/>
      </c>
      <c r="K15" s="13" t="str">
        <f>IF(発注書!K16="","",発注書!K16*5)</f>
        <v/>
      </c>
      <c r="L15" s="8" t="str">
        <f t="shared" si="3"/>
        <v/>
      </c>
      <c r="M15" t="str">
        <f>IF(発注書!K16="","",発注書!C16)</f>
        <v/>
      </c>
      <c r="N15" t="str">
        <f>IF(発注書!K16="","",発注書!I16)</f>
        <v/>
      </c>
    </row>
    <row r="16" spans="2:14" ht="19.5" customHeight="1" x14ac:dyDescent="0.55000000000000004">
      <c r="B16" s="11"/>
      <c r="C16" s="41"/>
      <c r="D16" s="48" t="str">
        <f>IF(発注書!K17="","",発注書!B17)</f>
        <v/>
      </c>
      <c r="E16" s="43" t="str">
        <f>IF(N16="","",VLOOKUP(N16,商品マスタ!W:Y,2,FALSE))</f>
        <v/>
      </c>
      <c r="F16" s="47" t="str">
        <f>IF(E16="","",VLOOKUP(E16,商品マスタ!X:Y,2,FALSE))</f>
        <v/>
      </c>
      <c r="G16" s="43" t="str">
        <f>IF(M16="","",VLOOKUP(M16,商品マスタ!$R:$S,2,FALSE))</f>
        <v/>
      </c>
      <c r="H16" s="47" t="str">
        <f>IF(G16="","",VLOOKUP(G16,商品マスタ!S:Y,2,FALSE))</f>
        <v/>
      </c>
      <c r="I16" s="9" t="str">
        <f t="shared" si="1"/>
        <v/>
      </c>
      <c r="J16" s="46" t="str">
        <f t="shared" si="2"/>
        <v/>
      </c>
      <c r="K16" s="13" t="str">
        <f>IF(発注書!K17="","",発注書!K17*5)</f>
        <v/>
      </c>
      <c r="L16" s="8" t="str">
        <f t="shared" si="3"/>
        <v/>
      </c>
      <c r="M16" t="str">
        <f>IF(発注書!K17="","",発注書!C17)</f>
        <v/>
      </c>
      <c r="N16" t="str">
        <f>IF(発注書!K17="","",発注書!I17)</f>
        <v/>
      </c>
    </row>
    <row r="17" spans="2:14" ht="19.5" customHeight="1" x14ac:dyDescent="0.55000000000000004">
      <c r="B17" s="11"/>
      <c r="C17" s="41"/>
      <c r="D17" s="48" t="str">
        <f>IF(発注書!K18="","",発注書!B18)</f>
        <v/>
      </c>
      <c r="E17" s="43" t="str">
        <f>IF(N17="","",VLOOKUP(N17,商品マスタ!W:Y,2,FALSE))</f>
        <v/>
      </c>
      <c r="F17" s="47" t="str">
        <f>IF(E17="","",VLOOKUP(E17,商品マスタ!X:Y,2,FALSE))</f>
        <v/>
      </c>
      <c r="G17" s="43" t="str">
        <f>IF(M17="","",VLOOKUP(M17,商品マスタ!$R:$S,2,FALSE))</f>
        <v/>
      </c>
      <c r="H17" s="47" t="str">
        <f>IF(G17="","",VLOOKUP(G17,商品マスタ!S:Y,2,FALSE))</f>
        <v/>
      </c>
      <c r="I17" s="9" t="str">
        <f t="shared" si="1"/>
        <v/>
      </c>
      <c r="J17" s="46" t="str">
        <f t="shared" si="2"/>
        <v/>
      </c>
      <c r="K17" s="13" t="str">
        <f>IF(発注書!K18="","",発注書!K18*5)</f>
        <v/>
      </c>
      <c r="L17" s="8" t="str">
        <f t="shared" si="3"/>
        <v/>
      </c>
      <c r="M17" t="str">
        <f>IF(発注書!K18="","",発注書!C18)</f>
        <v/>
      </c>
      <c r="N17" t="str">
        <f>IF(発注書!K18="","",発注書!I18)</f>
        <v/>
      </c>
    </row>
    <row r="18" spans="2:14" ht="19.5" customHeight="1" x14ac:dyDescent="0.55000000000000004">
      <c r="B18" s="11"/>
      <c r="C18" s="41"/>
      <c r="D18" s="48" t="str">
        <f>IF(発注書!K19="","",発注書!B19)</f>
        <v/>
      </c>
      <c r="E18" s="43" t="str">
        <f>IF(N18="","",VLOOKUP(N18,商品マスタ!W:Y,2,FALSE))</f>
        <v/>
      </c>
      <c r="F18" s="47" t="str">
        <f>IF(E18="","",VLOOKUP(E18,商品マスタ!X:Y,2,FALSE))</f>
        <v/>
      </c>
      <c r="G18" s="43" t="str">
        <f>IF(M18="","",VLOOKUP(M18,商品マスタ!$R:$S,2,FALSE))</f>
        <v/>
      </c>
      <c r="H18" s="47" t="str">
        <f>IF(G18="","",VLOOKUP(G18,商品マスタ!S:Y,2,FALSE))</f>
        <v/>
      </c>
      <c r="I18" s="9" t="str">
        <f t="shared" si="1"/>
        <v/>
      </c>
      <c r="J18" s="46" t="str">
        <f t="shared" si="2"/>
        <v/>
      </c>
      <c r="K18" s="13" t="str">
        <f>IF(発注書!K19="","",発注書!K19*5)</f>
        <v/>
      </c>
      <c r="L18" s="8" t="str">
        <f t="shared" si="3"/>
        <v/>
      </c>
      <c r="M18" t="str">
        <f>IF(発注書!K19="","",発注書!C19)</f>
        <v/>
      </c>
      <c r="N18" t="str">
        <f>IF(発注書!K19="","",発注書!I19)</f>
        <v/>
      </c>
    </row>
    <row r="19" spans="2:14" ht="19.5" customHeight="1" x14ac:dyDescent="0.55000000000000004">
      <c r="B19" s="11"/>
      <c r="C19" s="41"/>
      <c r="D19" s="48" t="str">
        <f>IF(発注書!K20="","",発注書!B20)</f>
        <v/>
      </c>
      <c r="E19" s="43" t="str">
        <f>IF(N19="","",VLOOKUP(N19,商品マスタ!W:Y,2,FALSE))</f>
        <v/>
      </c>
      <c r="F19" s="47" t="str">
        <f>IF(E19="","",VLOOKUP(E19,商品マスタ!X:Y,2,FALSE))</f>
        <v/>
      </c>
      <c r="G19" s="43" t="str">
        <f>IF(M19="","",VLOOKUP(M19,商品マスタ!$R:$S,2,FALSE))</f>
        <v/>
      </c>
      <c r="H19" s="47" t="str">
        <f>IF(G19="","",VLOOKUP(G19,商品マスタ!S:Y,2,FALSE))</f>
        <v/>
      </c>
      <c r="I19" s="9" t="str">
        <f t="shared" si="1"/>
        <v/>
      </c>
      <c r="J19" s="46" t="str">
        <f t="shared" si="2"/>
        <v/>
      </c>
      <c r="K19" s="13" t="str">
        <f>IF(発注書!K20="","",発注書!K20*5)</f>
        <v/>
      </c>
      <c r="L19" s="8" t="str">
        <f t="shared" si="3"/>
        <v/>
      </c>
      <c r="M19" t="str">
        <f>IF(発注書!K20="","",発注書!C20)</f>
        <v/>
      </c>
      <c r="N19" t="str">
        <f>IF(発注書!K20="","",発注書!I20)</f>
        <v/>
      </c>
    </row>
    <row r="20" spans="2:14" ht="19.5" customHeight="1" x14ac:dyDescent="0.55000000000000004">
      <c r="B20" s="11"/>
      <c r="C20" s="41"/>
      <c r="D20" s="48" t="str">
        <f>IF(発注書!K21="","",発注書!B21)</f>
        <v/>
      </c>
      <c r="E20" s="43" t="str">
        <f>IF(N20="","",VLOOKUP(N20,商品マスタ!W:Y,2,FALSE))</f>
        <v/>
      </c>
      <c r="F20" s="47" t="str">
        <f>IF(E20="","",VLOOKUP(E20,商品マスタ!X:Y,2,FALSE))</f>
        <v/>
      </c>
      <c r="G20" s="43" t="str">
        <f>IF(M20="","",VLOOKUP(M20,商品マスタ!$R:$S,2,FALSE))</f>
        <v/>
      </c>
      <c r="H20" s="47" t="str">
        <f>IF(G20="","",VLOOKUP(G20,商品マスタ!S:Y,2,FALSE))</f>
        <v/>
      </c>
      <c r="I20" s="9" t="str">
        <f t="shared" si="1"/>
        <v/>
      </c>
      <c r="J20" s="46" t="str">
        <f t="shared" si="2"/>
        <v/>
      </c>
      <c r="K20" s="13" t="str">
        <f>IF(発注書!K21="","",発注書!K21*5)</f>
        <v/>
      </c>
      <c r="L20" s="8" t="str">
        <f t="shared" si="3"/>
        <v/>
      </c>
      <c r="M20" t="str">
        <f>IF(発注書!K21="","",発注書!C21)</f>
        <v/>
      </c>
      <c r="N20" t="str">
        <f>IF(発注書!K21="","",発注書!I21)</f>
        <v/>
      </c>
    </row>
    <row r="21" spans="2:14" ht="19.5" customHeight="1" x14ac:dyDescent="0.55000000000000004">
      <c r="B21" s="11"/>
      <c r="C21" s="41"/>
      <c r="D21" s="48" t="str">
        <f>IF(発注書!K22="","",発注書!B22)</f>
        <v/>
      </c>
      <c r="E21" s="43" t="str">
        <f>IF(N21="","",VLOOKUP(N21,商品マスタ!W:Y,2,FALSE))</f>
        <v/>
      </c>
      <c r="F21" s="47" t="str">
        <f>IF(E21="","",VLOOKUP(E21,商品マスタ!X:Y,2,FALSE))</f>
        <v/>
      </c>
      <c r="G21" s="43" t="str">
        <f>IF(M21="","",VLOOKUP(M21,商品マスタ!$R:$S,2,FALSE))</f>
        <v/>
      </c>
      <c r="H21" s="47" t="str">
        <f>IF(G21="","",VLOOKUP(G21,商品マスタ!S:Y,2,FALSE))</f>
        <v/>
      </c>
      <c r="I21" s="9" t="str">
        <f t="shared" si="1"/>
        <v/>
      </c>
      <c r="J21" s="46" t="str">
        <f t="shared" si="2"/>
        <v/>
      </c>
      <c r="K21" s="13" t="str">
        <f>IF(発注書!K22="","",発注書!K22*5)</f>
        <v/>
      </c>
      <c r="L21" s="8" t="str">
        <f t="shared" si="3"/>
        <v/>
      </c>
      <c r="M21" t="str">
        <f>IF(発注書!K22="","",発注書!C22)</f>
        <v/>
      </c>
      <c r="N21" t="str">
        <f>IF(発注書!K22="","",発注書!I22)</f>
        <v/>
      </c>
    </row>
    <row r="22" spans="2:14" ht="19.5" customHeight="1" x14ac:dyDescent="0.55000000000000004">
      <c r="B22" s="11"/>
      <c r="C22" s="41"/>
      <c r="D22" s="48" t="str">
        <f>IF(発注書!K23="","",発注書!B23)</f>
        <v/>
      </c>
      <c r="E22" s="43" t="str">
        <f>IF(N22="","",VLOOKUP(N22,商品マスタ!W:Y,2,FALSE))</f>
        <v/>
      </c>
      <c r="F22" s="47" t="str">
        <f>IF(E22="","",VLOOKUP(E22,商品マスタ!X:Y,2,FALSE))</f>
        <v/>
      </c>
      <c r="G22" s="43" t="str">
        <f>IF(M22="","",VLOOKUP(M22,商品マスタ!$R:$S,2,FALSE))</f>
        <v/>
      </c>
      <c r="H22" s="47" t="str">
        <f>IF(G22="","",VLOOKUP(G22,商品マスタ!S:Y,2,FALSE))</f>
        <v/>
      </c>
      <c r="I22" s="9" t="str">
        <f t="shared" si="1"/>
        <v/>
      </c>
      <c r="J22" s="46" t="str">
        <f t="shared" si="2"/>
        <v/>
      </c>
      <c r="K22" s="13" t="str">
        <f>IF(発注書!K23="","",発注書!K23*5)</f>
        <v/>
      </c>
      <c r="L22" s="8" t="str">
        <f t="shared" si="3"/>
        <v/>
      </c>
      <c r="M22" t="str">
        <f>IF(発注書!K23="","",発注書!C23)</f>
        <v/>
      </c>
      <c r="N22" t="str">
        <f>IF(発注書!K23="","",発注書!I23)</f>
        <v/>
      </c>
    </row>
    <row r="23" spans="2:14" ht="19.5" customHeight="1" x14ac:dyDescent="0.55000000000000004">
      <c r="B23" s="11"/>
      <c r="C23" s="41"/>
      <c r="D23" s="48" t="str">
        <f>IF(発注書!K24="","",発注書!B24)</f>
        <v/>
      </c>
      <c r="E23" s="43" t="str">
        <f>IF(N23="","",VLOOKUP(N23,商品マスタ!W:Y,2,FALSE))</f>
        <v/>
      </c>
      <c r="F23" s="47" t="str">
        <f>IF(E23="","",VLOOKUP(E23,商品マスタ!X:Y,2,FALSE))</f>
        <v/>
      </c>
      <c r="G23" s="43" t="str">
        <f>IF(M23="","",VLOOKUP(M23,商品マスタ!$R:$S,2,FALSE))</f>
        <v/>
      </c>
      <c r="H23" s="47" t="str">
        <f>IF(G23="","",VLOOKUP(G23,商品マスタ!S:Y,2,FALSE))</f>
        <v/>
      </c>
      <c r="I23" s="9" t="str">
        <f t="shared" si="1"/>
        <v/>
      </c>
      <c r="J23" s="46" t="str">
        <f t="shared" si="2"/>
        <v/>
      </c>
      <c r="K23" s="13" t="str">
        <f>IF(発注書!K24="","",発注書!K24*5)</f>
        <v/>
      </c>
      <c r="L23" s="8" t="str">
        <f t="shared" si="3"/>
        <v/>
      </c>
      <c r="M23" t="str">
        <f>IF(発注書!K24="","",発注書!C24)</f>
        <v/>
      </c>
      <c r="N23" t="str">
        <f>IF(発注書!K24="","",発注書!I24)</f>
        <v/>
      </c>
    </row>
    <row r="24" spans="2:14" ht="19.5" customHeight="1" x14ac:dyDescent="0.55000000000000004">
      <c r="B24" s="11"/>
      <c r="C24" s="41"/>
      <c r="D24" s="48" t="str">
        <f>IF(発注書!K25="","",発注書!B25)</f>
        <v/>
      </c>
      <c r="E24" s="43" t="str">
        <f>IF(N24="","",VLOOKUP(N24,商品マスタ!W:Y,2,FALSE))</f>
        <v/>
      </c>
      <c r="F24" s="47" t="str">
        <f>IF(E24="","",VLOOKUP(E24,商品マスタ!X:Y,2,FALSE))</f>
        <v/>
      </c>
      <c r="G24" s="43" t="str">
        <f>IF(M24="","",VLOOKUP(M24,商品マスタ!$R:$S,2,FALSE))</f>
        <v/>
      </c>
      <c r="H24" s="47" t="str">
        <f>IF(G24="","",VLOOKUP(G24,商品マスタ!S:Y,2,FALSE))</f>
        <v/>
      </c>
      <c r="I24" s="9" t="str">
        <f t="shared" si="1"/>
        <v/>
      </c>
      <c r="J24" s="46" t="str">
        <f t="shared" si="2"/>
        <v/>
      </c>
      <c r="K24" s="13" t="str">
        <f>IF(発注書!K25="","",発注書!K25*5)</f>
        <v/>
      </c>
      <c r="L24" s="8" t="str">
        <f t="shared" si="3"/>
        <v/>
      </c>
      <c r="M24" t="str">
        <f>IF(発注書!K25="","",発注書!C25)</f>
        <v/>
      </c>
      <c r="N24" t="str">
        <f>IF(発注書!K25="","",発注書!I25)</f>
        <v/>
      </c>
    </row>
    <row r="25" spans="2:14" ht="19.5" customHeight="1" x14ac:dyDescent="0.55000000000000004">
      <c r="B25" s="11"/>
      <c r="C25" s="41"/>
      <c r="D25" s="48" t="str">
        <f>IF(発注書!K26="","",発注書!B26)</f>
        <v/>
      </c>
      <c r="E25" s="43" t="str">
        <f>IF(N25="","",VLOOKUP(N25,商品マスタ!W:Y,2,FALSE))</f>
        <v/>
      </c>
      <c r="F25" s="47" t="str">
        <f>IF(E25="","",VLOOKUP(E25,商品マスタ!X:Y,2,FALSE))</f>
        <v/>
      </c>
      <c r="G25" s="43" t="str">
        <f>IF(M25="","",VLOOKUP(M25,商品マスタ!$R:$S,2,FALSE))</f>
        <v/>
      </c>
      <c r="H25" s="47" t="str">
        <f>IF(G25="","",VLOOKUP(G25,商品マスタ!S:Y,2,FALSE))</f>
        <v/>
      </c>
      <c r="I25" s="9" t="str">
        <f t="shared" si="1"/>
        <v/>
      </c>
      <c r="J25" s="46" t="str">
        <f t="shared" si="2"/>
        <v/>
      </c>
      <c r="K25" s="13" t="str">
        <f>IF(発注書!K26="","",発注書!K26*5)</f>
        <v/>
      </c>
      <c r="L25" s="8" t="str">
        <f t="shared" si="3"/>
        <v/>
      </c>
      <c r="M25" t="str">
        <f>IF(発注書!K26="","",発注書!C26)</f>
        <v/>
      </c>
      <c r="N25" t="str">
        <f>IF(発注書!K26="","",発注書!I26)</f>
        <v/>
      </c>
    </row>
    <row r="26" spans="2:14" ht="19.5" customHeight="1" x14ac:dyDescent="0.55000000000000004">
      <c r="B26" s="11"/>
      <c r="C26" s="41"/>
      <c r="D26" s="48" t="str">
        <f>IF(発注書!K27="","",発注書!B27)</f>
        <v/>
      </c>
      <c r="E26" s="43" t="str">
        <f>IF(N26="","",VLOOKUP(N26,商品マスタ!W:Y,2,FALSE))</f>
        <v/>
      </c>
      <c r="F26" s="47" t="str">
        <f>IF(E26="","",VLOOKUP(E26,商品マスタ!X:Y,2,FALSE))</f>
        <v/>
      </c>
      <c r="G26" s="43" t="str">
        <f>IF(M26="","",VLOOKUP(M26,商品マスタ!$R:$S,2,FALSE))</f>
        <v/>
      </c>
      <c r="H26" s="47" t="str">
        <f>IF(G26="","",VLOOKUP(G26,商品マスタ!S:Y,2,FALSE))</f>
        <v/>
      </c>
      <c r="I26" s="9" t="str">
        <f t="shared" si="1"/>
        <v/>
      </c>
      <c r="J26" s="46" t="str">
        <f t="shared" si="2"/>
        <v/>
      </c>
      <c r="K26" s="13" t="str">
        <f>IF(発注書!K27="","",発注書!K27*5)</f>
        <v/>
      </c>
      <c r="L26" s="8" t="str">
        <f t="shared" si="3"/>
        <v/>
      </c>
      <c r="M26" t="str">
        <f>IF(発注書!K27="","",発注書!C27)</f>
        <v/>
      </c>
      <c r="N26" t="str">
        <f>IF(発注書!K27="","",発注書!I27)</f>
        <v/>
      </c>
    </row>
    <row r="27" spans="2:14" ht="19.5" customHeight="1" x14ac:dyDescent="0.55000000000000004">
      <c r="B27" s="11"/>
      <c r="C27" s="41"/>
      <c r="D27" s="48" t="str">
        <f>IF(発注書!K28="","",発注書!B28)</f>
        <v/>
      </c>
      <c r="E27" s="43" t="str">
        <f>IF(N27="","",VLOOKUP(N27,商品マスタ!W:Y,2,FALSE))</f>
        <v/>
      </c>
      <c r="F27" s="47" t="str">
        <f>IF(E27="","",VLOOKUP(E27,商品マスタ!X:Y,2,FALSE))</f>
        <v/>
      </c>
      <c r="G27" s="43" t="str">
        <f>IF(M27="","",VLOOKUP(M27,商品マスタ!$R:$S,2,FALSE))</f>
        <v/>
      </c>
      <c r="H27" s="47" t="str">
        <f>IF(G27="","",VLOOKUP(G27,商品マスタ!S:Y,2,FALSE))</f>
        <v/>
      </c>
      <c r="I27" s="9" t="str">
        <f t="shared" si="1"/>
        <v/>
      </c>
      <c r="J27" s="46" t="str">
        <f t="shared" si="2"/>
        <v/>
      </c>
      <c r="K27" s="13" t="str">
        <f>IF(発注書!K28="","",発注書!K28*5)</f>
        <v/>
      </c>
      <c r="L27" s="8" t="str">
        <f t="shared" si="3"/>
        <v/>
      </c>
      <c r="M27" t="str">
        <f>IF(発注書!K28="","",発注書!C28)</f>
        <v/>
      </c>
      <c r="N27" t="str">
        <f>IF(発注書!K28="","",発注書!I28)</f>
        <v/>
      </c>
    </row>
    <row r="28" spans="2:14" ht="19.5" customHeight="1" x14ac:dyDescent="0.55000000000000004">
      <c r="B28" s="11"/>
      <c r="C28" s="41"/>
      <c r="D28" s="48" t="str">
        <f>IF(発注書!K29="","",発注書!B29)</f>
        <v/>
      </c>
      <c r="E28" s="43" t="str">
        <f>IF(N28="","",VLOOKUP(N28,商品マスタ!W:Y,2,FALSE))</f>
        <v/>
      </c>
      <c r="F28" s="47" t="str">
        <f>IF(E28="","",VLOOKUP(E28,商品マスタ!X:Y,2,FALSE))</f>
        <v/>
      </c>
      <c r="G28" s="43" t="str">
        <f>IF(M28="","",VLOOKUP(M28,商品マスタ!$R:$S,2,FALSE))</f>
        <v/>
      </c>
      <c r="H28" s="47" t="str">
        <f>IF(G28="","",VLOOKUP(G28,商品マスタ!S:Y,2,FALSE))</f>
        <v/>
      </c>
      <c r="I28" s="9" t="str">
        <f t="shared" si="1"/>
        <v/>
      </c>
      <c r="J28" s="46" t="str">
        <f t="shared" si="2"/>
        <v/>
      </c>
      <c r="K28" s="13" t="str">
        <f>IF(発注書!K29="","",発注書!K29*5)</f>
        <v/>
      </c>
      <c r="L28" s="8" t="str">
        <f t="shared" si="3"/>
        <v/>
      </c>
      <c r="M28" t="str">
        <f>IF(発注書!K29="","",発注書!C29)</f>
        <v/>
      </c>
      <c r="N28" t="str">
        <f>IF(発注書!K29="","",発注書!I29)</f>
        <v/>
      </c>
    </row>
    <row r="29" spans="2:14" ht="19.5" customHeight="1" x14ac:dyDescent="0.55000000000000004">
      <c r="B29" s="11"/>
      <c r="C29" s="41"/>
      <c r="D29" s="48" t="str">
        <f>IF(発注書!K30="","",発注書!B30)</f>
        <v/>
      </c>
      <c r="E29" s="43" t="str">
        <f>IF(N29="","",VLOOKUP(N29,商品マスタ!W:Y,2,FALSE))</f>
        <v/>
      </c>
      <c r="F29" s="47" t="str">
        <f>IF(E29="","",VLOOKUP(E29,商品マスタ!X:Y,2,FALSE))</f>
        <v/>
      </c>
      <c r="G29" s="43" t="str">
        <f>IF(M29="","",VLOOKUP(M29,商品マスタ!$R:$S,2,FALSE))</f>
        <v/>
      </c>
      <c r="H29" s="47" t="str">
        <f>IF(G29="","",VLOOKUP(G29,商品マスタ!S:Y,2,FALSE))</f>
        <v/>
      </c>
      <c r="I29" s="9" t="str">
        <f t="shared" si="1"/>
        <v/>
      </c>
      <c r="J29" s="46" t="str">
        <f t="shared" si="2"/>
        <v/>
      </c>
      <c r="K29" s="13" t="str">
        <f>IF(発注書!K30="","",発注書!K30*5)</f>
        <v/>
      </c>
      <c r="L29" s="8" t="str">
        <f t="shared" si="3"/>
        <v/>
      </c>
      <c r="M29" t="str">
        <f>IF(発注書!K30="","",発注書!C30)</f>
        <v/>
      </c>
      <c r="N29" t="str">
        <f>IF(発注書!K30="","",発注書!I30)</f>
        <v/>
      </c>
    </row>
    <row r="30" spans="2:14" ht="19.5" customHeight="1" x14ac:dyDescent="0.55000000000000004">
      <c r="B30" s="11"/>
      <c r="C30" s="41"/>
      <c r="D30" s="48" t="str">
        <f>IF(発注書!K31="","",発注書!B31)</f>
        <v/>
      </c>
      <c r="E30" s="43" t="str">
        <f>IF(N30="","",VLOOKUP(N30,商品マスタ!W:Y,2,FALSE))</f>
        <v/>
      </c>
      <c r="F30" s="47" t="str">
        <f>IF(E30="","",VLOOKUP(E30,商品マスタ!X:Y,2,FALSE))</f>
        <v/>
      </c>
      <c r="G30" s="43" t="str">
        <f>IF(M30="","",VLOOKUP(M30,商品マスタ!$R:$S,2,FALSE))</f>
        <v/>
      </c>
      <c r="H30" s="47" t="str">
        <f>IF(G30="","",VLOOKUP(G30,商品マスタ!S:Y,2,FALSE))</f>
        <v/>
      </c>
      <c r="I30" s="9" t="str">
        <f t="shared" si="1"/>
        <v/>
      </c>
      <c r="J30" s="46" t="str">
        <f t="shared" si="2"/>
        <v/>
      </c>
      <c r="K30" s="13" t="str">
        <f>IF(発注書!K31="","",発注書!K31*5)</f>
        <v/>
      </c>
      <c r="L30" s="8" t="str">
        <f t="shared" si="3"/>
        <v/>
      </c>
      <c r="M30" t="str">
        <f>IF(発注書!K31="","",発注書!C31)</f>
        <v/>
      </c>
      <c r="N30" t="str">
        <f>IF(発注書!K31="","",発注書!I31)</f>
        <v/>
      </c>
    </row>
    <row r="31" spans="2:14" ht="19.5" customHeight="1" x14ac:dyDescent="0.55000000000000004">
      <c r="B31" s="11"/>
      <c r="C31" s="41"/>
      <c r="D31" s="48" t="str">
        <f>IF(発注書!K32="","",発注書!B32)</f>
        <v/>
      </c>
      <c r="E31" s="43" t="str">
        <f>IF(N31="","",VLOOKUP(N31,商品マスタ!W:Y,2,FALSE))</f>
        <v/>
      </c>
      <c r="F31" s="47" t="str">
        <f>IF(E31="","",VLOOKUP(E31,商品マスタ!X:Y,2,FALSE))</f>
        <v/>
      </c>
      <c r="G31" s="43" t="str">
        <f>IF(M31="","",VLOOKUP(M31,商品マスタ!$R:$S,2,FALSE))</f>
        <v/>
      </c>
      <c r="H31" s="47" t="str">
        <f>IF(G31="","",VLOOKUP(G31,商品マスタ!S:Y,2,FALSE))</f>
        <v/>
      </c>
      <c r="I31" s="9" t="str">
        <f t="shared" si="1"/>
        <v/>
      </c>
      <c r="J31" s="46" t="str">
        <f t="shared" si="2"/>
        <v/>
      </c>
      <c r="K31" s="13" t="str">
        <f>IF(発注書!K32="","",発注書!K32*5)</f>
        <v/>
      </c>
      <c r="L31" s="8" t="str">
        <f t="shared" si="3"/>
        <v/>
      </c>
      <c r="M31" t="str">
        <f>IF(発注書!K32="","",発注書!C32)</f>
        <v/>
      </c>
      <c r="N31" t="str">
        <f>IF(発注書!K32="","",発注書!I32)</f>
        <v/>
      </c>
    </row>
    <row r="32" spans="2:14" ht="19.5" customHeight="1" x14ac:dyDescent="0.55000000000000004">
      <c r="B32" s="11"/>
      <c r="C32" s="41"/>
      <c r="D32" s="48" t="str">
        <f>IF(発注書!K33="","",発注書!B33)</f>
        <v/>
      </c>
      <c r="E32" s="43" t="str">
        <f>IF(N32="","",VLOOKUP(N32,商品マスタ!W:Y,2,FALSE))</f>
        <v/>
      </c>
      <c r="F32" s="47" t="str">
        <f>IF(E32="","",VLOOKUP(E32,商品マスタ!X:Y,2,FALSE))</f>
        <v/>
      </c>
      <c r="G32" s="43" t="str">
        <f>IF(M32="","",VLOOKUP(M32,商品マスタ!$R:$S,2,FALSE))</f>
        <v/>
      </c>
      <c r="H32" s="47" t="str">
        <f>IF(G32="","",VLOOKUP(G32,商品マスタ!S:Y,2,FALSE))</f>
        <v/>
      </c>
      <c r="I32" s="9" t="str">
        <f t="shared" si="1"/>
        <v/>
      </c>
      <c r="J32" s="46" t="str">
        <f t="shared" si="2"/>
        <v/>
      </c>
      <c r="K32" s="13" t="str">
        <f>IF(発注書!K33="","",発注書!K33*5)</f>
        <v/>
      </c>
      <c r="L32" s="8" t="str">
        <f t="shared" si="3"/>
        <v/>
      </c>
      <c r="M32" t="str">
        <f>IF(発注書!K33="","",発注書!C33)</f>
        <v/>
      </c>
      <c r="N32" t="str">
        <f>IF(発注書!K33="","",発注書!I33)</f>
        <v/>
      </c>
    </row>
    <row r="33" spans="2:14" ht="19.5" customHeight="1" x14ac:dyDescent="0.55000000000000004">
      <c r="B33" s="11"/>
      <c r="C33" s="41"/>
      <c r="D33" s="48" t="str">
        <f>IF(発注書!K34="","",発注書!B34)</f>
        <v/>
      </c>
      <c r="E33" s="43" t="str">
        <f>IF(N33="","",VLOOKUP(N33,商品マスタ!W:Y,2,FALSE))</f>
        <v/>
      </c>
      <c r="F33" s="47" t="str">
        <f>IF(E33="","",VLOOKUP(E33,商品マスタ!X:Y,2,FALSE))</f>
        <v/>
      </c>
      <c r="G33" s="43" t="str">
        <f>IF(M33="","",VLOOKUP(M33,商品マスタ!$R:$S,2,FALSE))</f>
        <v/>
      </c>
      <c r="H33" s="47" t="str">
        <f>IF(G33="","",VLOOKUP(G33,商品マスタ!S:Y,2,FALSE))</f>
        <v/>
      </c>
      <c r="I33" s="9" t="str">
        <f t="shared" si="1"/>
        <v/>
      </c>
      <c r="J33" s="46" t="str">
        <f t="shared" si="2"/>
        <v/>
      </c>
      <c r="K33" s="13" t="str">
        <f>IF(発注書!K34="","",発注書!K34*5)</f>
        <v/>
      </c>
      <c r="L33" s="8" t="str">
        <f t="shared" si="3"/>
        <v/>
      </c>
      <c r="M33" t="str">
        <f>IF(発注書!K34="","",発注書!C34)</f>
        <v/>
      </c>
      <c r="N33" t="str">
        <f>IF(発注書!K34="","",発注書!I34)</f>
        <v/>
      </c>
    </row>
    <row r="34" spans="2:14" ht="19.5" customHeight="1" x14ac:dyDescent="0.55000000000000004">
      <c r="B34" s="11"/>
      <c r="C34" s="41"/>
      <c r="D34" s="48" t="str">
        <f>IF(発注書!K35="","",発注書!B35)</f>
        <v/>
      </c>
      <c r="E34" s="43" t="str">
        <f>IF(N34="","",VLOOKUP(N34,商品マスタ!W:Y,2,FALSE))</f>
        <v/>
      </c>
      <c r="F34" s="47" t="str">
        <f>IF(E34="","",VLOOKUP(E34,商品マスタ!X:Y,2,FALSE))</f>
        <v/>
      </c>
      <c r="G34" s="43" t="str">
        <f>IF(M34="","",VLOOKUP(M34,商品マスタ!$R:$S,2,FALSE))</f>
        <v/>
      </c>
      <c r="H34" s="47" t="str">
        <f>IF(G34="","",VLOOKUP(G34,商品マスタ!S:Y,2,FALSE))</f>
        <v/>
      </c>
      <c r="I34" s="9" t="str">
        <f t="shared" si="1"/>
        <v/>
      </c>
      <c r="J34" s="46" t="str">
        <f t="shared" si="2"/>
        <v/>
      </c>
      <c r="K34" s="13" t="str">
        <f>IF(発注書!K35="","",発注書!K35*5)</f>
        <v/>
      </c>
      <c r="L34" s="8" t="str">
        <f t="shared" si="3"/>
        <v/>
      </c>
      <c r="M34" t="str">
        <f>IF(発注書!K35="","",発注書!C35)</f>
        <v/>
      </c>
      <c r="N34" t="str">
        <f>IF(発注書!K35="","",発注書!I35)</f>
        <v/>
      </c>
    </row>
    <row r="35" spans="2:14" ht="19.5" customHeight="1" x14ac:dyDescent="0.55000000000000004">
      <c r="B35" s="11"/>
      <c r="C35" s="41"/>
      <c r="D35" s="48" t="str">
        <f>IF(発注書!K36="","",発注書!B36)</f>
        <v/>
      </c>
      <c r="E35" s="43" t="str">
        <f>IF(N35="","",VLOOKUP(N35,商品マスタ!W:Y,2,FALSE))</f>
        <v/>
      </c>
      <c r="F35" s="47" t="str">
        <f>IF(E35="","",VLOOKUP(E35,商品マスタ!X:Y,2,FALSE))</f>
        <v/>
      </c>
      <c r="G35" s="43" t="str">
        <f>IF(M35="","",VLOOKUP(M35,商品マスタ!$R:$S,2,FALSE))</f>
        <v/>
      </c>
      <c r="H35" s="47" t="str">
        <f>IF(G35="","",VLOOKUP(G35,商品マスタ!S:Y,2,FALSE))</f>
        <v/>
      </c>
      <c r="I35" s="9" t="str">
        <f t="shared" si="1"/>
        <v/>
      </c>
      <c r="J35" s="46" t="str">
        <f t="shared" si="2"/>
        <v/>
      </c>
      <c r="K35" s="13" t="str">
        <f>IF(発注書!K36="","",発注書!K36*5)</f>
        <v/>
      </c>
      <c r="L35" s="8" t="str">
        <f t="shared" si="3"/>
        <v/>
      </c>
      <c r="M35" t="str">
        <f>IF(発注書!K36="","",発注書!C36)</f>
        <v/>
      </c>
      <c r="N35" t="str">
        <f>IF(発注書!K36="","",発注書!I36)</f>
        <v/>
      </c>
    </row>
    <row r="36" spans="2:14" ht="19.5" customHeight="1" x14ac:dyDescent="0.55000000000000004">
      <c r="B36" s="11"/>
      <c r="C36" s="41"/>
      <c r="D36" s="48" t="str">
        <f>IF(発注書!K37="","",発注書!B37)</f>
        <v/>
      </c>
      <c r="E36" s="43" t="str">
        <f>IF(N36="","",VLOOKUP(N36,商品マスタ!W:Y,2,FALSE))</f>
        <v/>
      </c>
      <c r="F36" s="47" t="str">
        <f>IF(E36="","",VLOOKUP(E36,商品マスタ!X:Y,2,FALSE))</f>
        <v/>
      </c>
      <c r="G36" s="43" t="str">
        <f>IF(M36="","",VLOOKUP(M36,商品マスタ!$R:$S,2,FALSE))</f>
        <v/>
      </c>
      <c r="H36" s="47" t="str">
        <f>IF(G36="","",VLOOKUP(G36,商品マスタ!S:Y,2,FALSE))</f>
        <v/>
      </c>
      <c r="I36" s="9" t="str">
        <f t="shared" si="1"/>
        <v/>
      </c>
      <c r="J36" s="46" t="str">
        <f t="shared" si="2"/>
        <v/>
      </c>
      <c r="K36" s="13" t="str">
        <f>IF(発注書!K37="","",発注書!K37*5)</f>
        <v/>
      </c>
      <c r="L36" s="8" t="str">
        <f t="shared" si="3"/>
        <v/>
      </c>
      <c r="M36" t="str">
        <f>IF(発注書!K37="","",発注書!C37)</f>
        <v/>
      </c>
      <c r="N36" t="str">
        <f>IF(発注書!K37="","",発注書!I37)</f>
        <v/>
      </c>
    </row>
    <row r="37" spans="2:14" ht="19.5" customHeight="1" x14ac:dyDescent="0.55000000000000004">
      <c r="B37" s="11"/>
      <c r="C37" s="41"/>
      <c r="D37" s="48" t="str">
        <f>IF(発注書!K38="","",発注書!B38)</f>
        <v/>
      </c>
      <c r="E37" s="43" t="str">
        <f>IF(N37="","",VLOOKUP(N37,商品マスタ!W:Y,2,FALSE))</f>
        <v/>
      </c>
      <c r="F37" s="47" t="str">
        <f>IF(E37="","",VLOOKUP(E37,商品マスタ!X:Y,2,FALSE))</f>
        <v/>
      </c>
      <c r="G37" s="43" t="str">
        <f>IF(M37="","",VLOOKUP(M37,商品マスタ!$R:$S,2,FALSE))</f>
        <v/>
      </c>
      <c r="H37" s="47" t="str">
        <f>IF(G37="","",VLOOKUP(G37,商品マスタ!S:Y,2,FALSE))</f>
        <v/>
      </c>
      <c r="I37" s="9" t="str">
        <f t="shared" si="1"/>
        <v/>
      </c>
      <c r="J37" s="46" t="str">
        <f t="shared" si="2"/>
        <v/>
      </c>
      <c r="K37" s="13" t="str">
        <f>IF(発注書!K38="","",発注書!K38*5)</f>
        <v/>
      </c>
      <c r="L37" s="8" t="str">
        <f t="shared" si="3"/>
        <v/>
      </c>
      <c r="M37" t="str">
        <f>IF(発注書!K38="","",発注書!C38)</f>
        <v/>
      </c>
      <c r="N37" t="str">
        <f>IF(発注書!K38="","",発注書!I38)</f>
        <v/>
      </c>
    </row>
    <row r="38" spans="2:14" ht="19.5" customHeight="1" x14ac:dyDescent="0.55000000000000004">
      <c r="B38" s="11"/>
      <c r="C38" s="41"/>
      <c r="D38" s="48" t="str">
        <f>IF(発注書!K39="","",発注書!B39)</f>
        <v/>
      </c>
      <c r="E38" s="43" t="str">
        <f>IF(N38="","",VLOOKUP(N38,商品マスタ!W:Y,2,FALSE))</f>
        <v/>
      </c>
      <c r="F38" s="47" t="str">
        <f>IF(E38="","",VLOOKUP(E38,商品マスタ!X:Y,2,FALSE))</f>
        <v/>
      </c>
      <c r="G38" s="43" t="str">
        <f>IF(M38="","",VLOOKUP(M38,商品マスタ!$R:$S,2,FALSE))</f>
        <v/>
      </c>
      <c r="H38" s="47" t="str">
        <f>IF(G38="","",VLOOKUP(G38,商品マスタ!S:Y,2,FALSE))</f>
        <v/>
      </c>
      <c r="I38" s="9" t="str">
        <f t="shared" si="1"/>
        <v/>
      </c>
      <c r="J38" s="46" t="str">
        <f t="shared" si="2"/>
        <v/>
      </c>
      <c r="K38" s="13" t="str">
        <f>IF(発注書!K39="","",発注書!K39*5)</f>
        <v/>
      </c>
      <c r="L38" s="8" t="str">
        <f t="shared" si="3"/>
        <v/>
      </c>
      <c r="M38" t="str">
        <f>IF(発注書!K39="","",発注書!C39)</f>
        <v/>
      </c>
      <c r="N38" t="str">
        <f>IF(発注書!K39="","",発注書!I39)</f>
        <v/>
      </c>
    </row>
    <row r="39" spans="2:14" ht="19.5" customHeight="1" x14ac:dyDescent="0.55000000000000004">
      <c r="B39" s="11"/>
      <c r="C39" s="41"/>
      <c r="D39" s="48" t="str">
        <f>IF(発注書!K40="","",発注書!B40)</f>
        <v/>
      </c>
      <c r="E39" s="43" t="str">
        <f>IF(N39="","",VLOOKUP(N39,商品マスタ!W:Y,2,FALSE))</f>
        <v/>
      </c>
      <c r="F39" s="47" t="str">
        <f>IF(E39="","",VLOOKUP(E39,商品マスタ!X:Y,2,FALSE))</f>
        <v/>
      </c>
      <c r="G39" s="43" t="str">
        <f>IF(M39="","",VLOOKUP(M39,商品マスタ!$R:$S,2,FALSE))</f>
        <v/>
      </c>
      <c r="H39" s="47" t="str">
        <f>IF(G39="","",VLOOKUP(G39,商品マスタ!S:Y,2,FALSE))</f>
        <v/>
      </c>
      <c r="I39" s="9" t="str">
        <f t="shared" si="1"/>
        <v/>
      </c>
      <c r="J39" s="46" t="str">
        <f t="shared" si="2"/>
        <v/>
      </c>
      <c r="K39" s="13" t="str">
        <f>IF(発注書!K40="","",発注書!K40*5)</f>
        <v/>
      </c>
      <c r="L39" s="8" t="str">
        <f t="shared" si="3"/>
        <v/>
      </c>
      <c r="M39" t="str">
        <f>IF(発注書!K40="","",発注書!C40)</f>
        <v/>
      </c>
      <c r="N39" t="str">
        <f>IF(発注書!K40="","",発注書!I40)</f>
        <v/>
      </c>
    </row>
    <row r="40" spans="2:14" ht="19.5" customHeight="1" x14ac:dyDescent="0.55000000000000004">
      <c r="B40" s="11"/>
      <c r="C40" s="41"/>
      <c r="D40" s="48" t="str">
        <f>IF(発注書!K41="","",発注書!B41)</f>
        <v/>
      </c>
      <c r="E40" s="43" t="str">
        <f>IF(N40="","",VLOOKUP(N40,商品マスタ!W:Y,2,FALSE))</f>
        <v/>
      </c>
      <c r="F40" s="47" t="str">
        <f>IF(E40="","",VLOOKUP(E40,商品マスタ!X:Y,2,FALSE))</f>
        <v/>
      </c>
      <c r="G40" s="43" t="str">
        <f>IF(M40="","",VLOOKUP(M40,商品マスタ!$R:$S,2,FALSE))</f>
        <v/>
      </c>
      <c r="H40" s="47" t="str">
        <f>IF(G40="","",VLOOKUP(G40,商品マスタ!S:Y,2,FALSE))</f>
        <v/>
      </c>
      <c r="I40" s="9" t="str">
        <f t="shared" si="1"/>
        <v/>
      </c>
      <c r="J40" s="46" t="str">
        <f t="shared" si="2"/>
        <v/>
      </c>
      <c r="K40" s="13" t="str">
        <f>IF(発注書!K41="","",発注書!K41*5)</f>
        <v/>
      </c>
      <c r="L40" s="8" t="str">
        <f t="shared" si="3"/>
        <v/>
      </c>
      <c r="M40" t="str">
        <f>IF(発注書!K41="","",発注書!C41)</f>
        <v/>
      </c>
      <c r="N40" t="str">
        <f>IF(発注書!K41="","",発注書!I41)</f>
        <v/>
      </c>
    </row>
    <row r="41" spans="2:14" ht="19.5" customHeight="1" x14ac:dyDescent="0.55000000000000004">
      <c r="B41" s="11"/>
      <c r="C41" s="41"/>
      <c r="D41" s="48" t="str">
        <f>IF(発注書!K42="","",発注書!B42)</f>
        <v/>
      </c>
      <c r="E41" s="43" t="str">
        <f>IF(N41="","",VLOOKUP(N41,商品マスタ!W:Y,2,FALSE))</f>
        <v/>
      </c>
      <c r="F41" s="47" t="str">
        <f>IF(E41="","",VLOOKUP(E41,商品マスタ!X:Y,2,FALSE))</f>
        <v/>
      </c>
      <c r="G41" s="43" t="str">
        <f>IF(M41="","",VLOOKUP(M41,商品マスタ!$R:$S,2,FALSE))</f>
        <v/>
      </c>
      <c r="H41" s="47" t="str">
        <f>IF(G41="","",VLOOKUP(G41,商品マスタ!S:Y,2,FALSE))</f>
        <v/>
      </c>
      <c r="I41" s="9" t="str">
        <f t="shared" si="1"/>
        <v/>
      </c>
      <c r="J41" s="46" t="str">
        <f t="shared" si="2"/>
        <v/>
      </c>
      <c r="K41" s="13" t="str">
        <f>IF(発注書!K42="","",発注書!K42*5)</f>
        <v/>
      </c>
      <c r="L41" s="8" t="str">
        <f t="shared" si="3"/>
        <v/>
      </c>
      <c r="M41" t="str">
        <f>IF(発注書!K42="","",発注書!C42)</f>
        <v/>
      </c>
      <c r="N41" t="str">
        <f>IF(発注書!K42="","",発注書!I42)</f>
        <v/>
      </c>
    </row>
    <row r="42" spans="2:14" ht="19.5" customHeight="1" x14ac:dyDescent="0.55000000000000004">
      <c r="B42" s="11"/>
      <c r="C42" s="41"/>
      <c r="D42" s="48" t="str">
        <f>IF(発注書!K43="","",発注書!B43)</f>
        <v/>
      </c>
      <c r="E42" s="43" t="str">
        <f>IF(N42="","",VLOOKUP(N42,商品マスタ!W:Y,2,FALSE))</f>
        <v/>
      </c>
      <c r="F42" s="47" t="str">
        <f>IF(E42="","",VLOOKUP(E42,商品マスタ!X:Y,2,FALSE))</f>
        <v/>
      </c>
      <c r="G42" s="43" t="str">
        <f>IF(M42="","",VLOOKUP(M42,商品マスタ!$R:$S,2,FALSE))</f>
        <v/>
      </c>
      <c r="H42" s="47" t="str">
        <f>IF(G42="","",VLOOKUP(G42,商品マスタ!S:Y,2,FALSE))</f>
        <v/>
      </c>
      <c r="I42" s="9" t="str">
        <f t="shared" si="1"/>
        <v/>
      </c>
      <c r="J42" s="46" t="str">
        <f t="shared" si="2"/>
        <v/>
      </c>
      <c r="K42" s="13" t="str">
        <f>IF(発注書!K43="","",発注書!K43*5)</f>
        <v/>
      </c>
      <c r="L42" s="8" t="str">
        <f t="shared" si="3"/>
        <v/>
      </c>
      <c r="M42" t="str">
        <f>IF(発注書!K43="","",発注書!C43)</f>
        <v/>
      </c>
      <c r="N42" t="str">
        <f>IF(発注書!K43="","",発注書!I43)</f>
        <v/>
      </c>
    </row>
    <row r="43" spans="2:14" ht="19.5" customHeight="1" x14ac:dyDescent="0.55000000000000004">
      <c r="B43" s="11"/>
      <c r="C43" s="41"/>
      <c r="D43" s="48" t="str">
        <f>IF(発注書!K44="","",発注書!B44)</f>
        <v/>
      </c>
      <c r="E43" s="43" t="str">
        <f>IF(N43="","",VLOOKUP(N43,商品マスタ!W:Y,2,FALSE))</f>
        <v/>
      </c>
      <c r="F43" s="47" t="str">
        <f>IF(E43="","",VLOOKUP(E43,商品マスタ!X:Y,2,FALSE))</f>
        <v/>
      </c>
      <c r="G43" s="43" t="str">
        <f>IF(M43="","",VLOOKUP(M43,商品マスタ!$R:$S,2,FALSE))</f>
        <v/>
      </c>
      <c r="H43" s="47" t="str">
        <f>IF(G43="","",VLOOKUP(G43,商品マスタ!S:Y,2,FALSE))</f>
        <v/>
      </c>
      <c r="I43" s="9" t="str">
        <f t="shared" si="1"/>
        <v/>
      </c>
      <c r="J43" s="46" t="str">
        <f t="shared" si="2"/>
        <v/>
      </c>
      <c r="K43" s="13" t="str">
        <f>IF(発注書!K44="","",発注書!K44*5)</f>
        <v/>
      </c>
      <c r="L43" s="8" t="str">
        <f t="shared" si="3"/>
        <v/>
      </c>
      <c r="M43" t="str">
        <f>IF(発注書!K44="","",発注書!C44)</f>
        <v/>
      </c>
      <c r="N43" t="str">
        <f>IF(発注書!K44="","",発注書!I44)</f>
        <v/>
      </c>
    </row>
    <row r="44" spans="2:14" ht="19.5" customHeight="1" x14ac:dyDescent="0.55000000000000004">
      <c r="B44" s="11"/>
      <c r="C44" s="41"/>
      <c r="D44" s="48" t="str">
        <f>IF(発注書!K45="","",発注書!B45)</f>
        <v/>
      </c>
      <c r="E44" s="43" t="str">
        <f>IF(N44="","",VLOOKUP(N44,商品マスタ!W:Y,2,FALSE))</f>
        <v/>
      </c>
      <c r="F44" s="47" t="str">
        <f>IF(E44="","",VLOOKUP(E44,商品マスタ!X:Y,2,FALSE))</f>
        <v/>
      </c>
      <c r="G44" s="43" t="str">
        <f>IF(M44="","",VLOOKUP(M44,商品マスタ!$R:$S,2,FALSE))</f>
        <v/>
      </c>
      <c r="H44" s="47" t="str">
        <f>IF(G44="","",VLOOKUP(G44,商品マスタ!S:Y,2,FALSE))</f>
        <v/>
      </c>
      <c r="I44" s="9" t="str">
        <f t="shared" si="1"/>
        <v/>
      </c>
      <c r="J44" s="46" t="str">
        <f t="shared" si="2"/>
        <v/>
      </c>
      <c r="K44" s="13" t="str">
        <f>IF(発注書!K45="","",発注書!K45*5)</f>
        <v/>
      </c>
      <c r="L44" s="8" t="str">
        <f t="shared" si="3"/>
        <v/>
      </c>
      <c r="M44" t="str">
        <f>IF(発注書!K45="","",発注書!C45)</f>
        <v/>
      </c>
      <c r="N44" t="str">
        <f>IF(発注書!K45="","",発注書!I45)</f>
        <v/>
      </c>
    </row>
    <row r="45" spans="2:14" ht="19.5" customHeight="1" x14ac:dyDescent="0.55000000000000004">
      <c r="B45" s="11"/>
      <c r="C45" s="41"/>
      <c r="D45" s="48" t="str">
        <f>IF(発注書!K46="","",発注書!B46)</f>
        <v/>
      </c>
      <c r="E45" s="43" t="str">
        <f>IF(N45="","",VLOOKUP(N45,商品マスタ!W:Y,2,FALSE))</f>
        <v/>
      </c>
      <c r="F45" s="47" t="str">
        <f>IF(E45="","",VLOOKUP(E45,商品マスタ!X:Y,2,FALSE))</f>
        <v/>
      </c>
      <c r="G45" s="43" t="str">
        <f>IF(M45="","",VLOOKUP(M45,商品マスタ!$R:$S,2,FALSE))</f>
        <v/>
      </c>
      <c r="H45" s="47" t="str">
        <f>IF(G45="","",VLOOKUP(G45,商品マスタ!S:Y,2,FALSE))</f>
        <v/>
      </c>
      <c r="I45" s="9" t="str">
        <f t="shared" si="1"/>
        <v/>
      </c>
      <c r="J45" s="46" t="str">
        <f t="shared" si="2"/>
        <v/>
      </c>
      <c r="K45" s="13" t="str">
        <f>IF(発注書!K46="","",発注書!K46*5)</f>
        <v/>
      </c>
      <c r="L45" s="8" t="str">
        <f t="shared" si="3"/>
        <v/>
      </c>
      <c r="M45" t="str">
        <f>IF(発注書!K46="","",発注書!C46)</f>
        <v/>
      </c>
      <c r="N45" t="str">
        <f>IF(発注書!K46="","",発注書!I46)</f>
        <v/>
      </c>
    </row>
    <row r="46" spans="2:14" ht="19.5" customHeight="1" x14ac:dyDescent="0.55000000000000004">
      <c r="B46" s="11"/>
      <c r="C46" s="41"/>
      <c r="D46" s="48" t="str">
        <f>IF(発注書!K47="","",発注書!B47)</f>
        <v/>
      </c>
      <c r="E46" s="43" t="str">
        <f>IF(N46="","",VLOOKUP(N46,商品マスタ!W:Y,2,FALSE))</f>
        <v/>
      </c>
      <c r="F46" s="47" t="str">
        <f>IF(E46="","",VLOOKUP(E46,商品マスタ!X:Y,2,FALSE))</f>
        <v/>
      </c>
      <c r="G46" s="43" t="str">
        <f>IF(M46="","",VLOOKUP(M46,商品マスタ!$R:$S,2,FALSE))</f>
        <v/>
      </c>
      <c r="H46" s="47" t="str">
        <f>IF(G46="","",VLOOKUP(G46,商品マスタ!S:Y,2,FALSE))</f>
        <v/>
      </c>
      <c r="I46" s="9" t="str">
        <f t="shared" si="1"/>
        <v/>
      </c>
      <c r="J46" s="46" t="str">
        <f t="shared" si="2"/>
        <v/>
      </c>
      <c r="K46" s="13" t="str">
        <f>IF(発注書!K47="","",発注書!K47*5)</f>
        <v/>
      </c>
      <c r="L46" s="8" t="str">
        <f t="shared" si="3"/>
        <v/>
      </c>
      <c r="M46" t="str">
        <f>IF(発注書!K47="","",発注書!C47)</f>
        <v/>
      </c>
      <c r="N46" t="str">
        <f>IF(発注書!K47="","",発注書!I47)</f>
        <v/>
      </c>
    </row>
    <row r="47" spans="2:14" ht="19.5" customHeight="1" x14ac:dyDescent="0.55000000000000004">
      <c r="B47" s="11"/>
      <c r="C47" s="41"/>
      <c r="D47" s="48" t="str">
        <f>IF(発注書!K48="","",発注書!B48)</f>
        <v/>
      </c>
      <c r="E47" s="43" t="str">
        <f>IF(N47="","",VLOOKUP(N47,商品マスタ!W:Y,2,FALSE))</f>
        <v/>
      </c>
      <c r="F47" s="47" t="str">
        <f>IF(E47="","",VLOOKUP(E47,商品マスタ!X:Y,2,FALSE))</f>
        <v/>
      </c>
      <c r="G47" s="43" t="str">
        <f>IF(M47="","",VLOOKUP(M47,商品マスタ!$R:$S,2,FALSE))</f>
        <v/>
      </c>
      <c r="H47" s="47" t="str">
        <f>IF(G47="","",VLOOKUP(G47,商品マスタ!S:Y,2,FALSE))</f>
        <v/>
      </c>
      <c r="I47" s="9" t="str">
        <f t="shared" si="1"/>
        <v/>
      </c>
      <c r="J47" s="46" t="str">
        <f t="shared" si="2"/>
        <v/>
      </c>
      <c r="K47" s="13" t="str">
        <f>IF(発注書!K48="","",発注書!K48*5)</f>
        <v/>
      </c>
      <c r="L47" s="8" t="str">
        <f t="shared" si="3"/>
        <v/>
      </c>
      <c r="M47" t="str">
        <f>IF(発注書!K48="","",発注書!C48)</f>
        <v/>
      </c>
      <c r="N47" t="str">
        <f>IF(発注書!K48="","",発注書!I48)</f>
        <v/>
      </c>
    </row>
    <row r="48" spans="2:14" ht="19.5" customHeight="1" x14ac:dyDescent="0.55000000000000004">
      <c r="B48" s="11"/>
      <c r="C48" s="41"/>
      <c r="D48" s="48" t="str">
        <f>IF(発注書!K49="","",発注書!B49)</f>
        <v/>
      </c>
      <c r="E48" s="43" t="str">
        <f>IF(N48="","",VLOOKUP(N48,商品マスタ!W:Y,2,FALSE))</f>
        <v/>
      </c>
      <c r="F48" s="47" t="str">
        <f>IF(E48="","",VLOOKUP(E48,商品マスタ!X:Y,2,FALSE))</f>
        <v/>
      </c>
      <c r="G48" s="43" t="str">
        <f>IF(M48="","",VLOOKUP(M48,商品マスタ!$R:$S,2,FALSE))</f>
        <v/>
      </c>
      <c r="H48" s="47" t="str">
        <f>IF(G48="","",VLOOKUP(G48,商品マスタ!S:Y,2,FALSE))</f>
        <v/>
      </c>
      <c r="I48" s="9" t="str">
        <f t="shared" si="1"/>
        <v/>
      </c>
      <c r="J48" s="46" t="str">
        <f t="shared" si="2"/>
        <v/>
      </c>
      <c r="K48" s="13" t="str">
        <f>IF(発注書!K49="","",発注書!K49*5)</f>
        <v/>
      </c>
      <c r="L48" s="8" t="str">
        <f t="shared" si="3"/>
        <v/>
      </c>
      <c r="M48" t="str">
        <f>IF(発注書!K49="","",発注書!C49)</f>
        <v/>
      </c>
      <c r="N48" t="str">
        <f>IF(発注書!K49="","",発注書!I49)</f>
        <v/>
      </c>
    </row>
    <row r="49" spans="2:14" ht="19.5" customHeight="1" x14ac:dyDescent="0.55000000000000004">
      <c r="B49" s="11"/>
      <c r="C49" s="41"/>
      <c r="D49" s="48" t="str">
        <f>IF(発注書!K50="","",発注書!B50)</f>
        <v/>
      </c>
      <c r="E49" s="43" t="str">
        <f>IF(N49="","",VLOOKUP(N49,商品マスタ!W:Y,2,FALSE))</f>
        <v/>
      </c>
      <c r="F49" s="47" t="str">
        <f>IF(E49="","",VLOOKUP(E49,商品マスタ!X:Y,2,FALSE))</f>
        <v/>
      </c>
      <c r="G49" s="43" t="str">
        <f>IF(M49="","",VLOOKUP(M49,商品マスタ!$R:$S,2,FALSE))</f>
        <v/>
      </c>
      <c r="H49" s="47" t="str">
        <f>IF(G49="","",VLOOKUP(G49,商品マスタ!S:Y,2,FALSE))</f>
        <v/>
      </c>
      <c r="I49" s="9" t="str">
        <f t="shared" si="1"/>
        <v/>
      </c>
      <c r="J49" s="46" t="str">
        <f t="shared" si="2"/>
        <v/>
      </c>
      <c r="K49" s="13" t="str">
        <f>IF(発注書!K50="","",発注書!K50*5)</f>
        <v/>
      </c>
      <c r="L49" s="8" t="str">
        <f t="shared" si="3"/>
        <v/>
      </c>
      <c r="M49" t="str">
        <f>IF(発注書!K50="","",発注書!C50)</f>
        <v/>
      </c>
      <c r="N49" t="str">
        <f>IF(発注書!K50="","",発注書!I50)</f>
        <v/>
      </c>
    </row>
    <row r="50" spans="2:14" ht="19.5" customHeight="1" x14ac:dyDescent="0.55000000000000004">
      <c r="B50" s="11"/>
      <c r="C50" s="41"/>
      <c r="D50" s="48" t="str">
        <f>IF(発注書!K51="","",発注書!B51)</f>
        <v/>
      </c>
      <c r="E50" s="43" t="str">
        <f>IF(N50="","",VLOOKUP(N50,商品マスタ!W:Y,2,FALSE))</f>
        <v/>
      </c>
      <c r="F50" s="47" t="str">
        <f>IF(E50="","",VLOOKUP(E50,商品マスタ!X:Y,2,FALSE))</f>
        <v/>
      </c>
      <c r="G50" s="43" t="str">
        <f>IF(M50="","",VLOOKUP(M50,商品マスタ!$R:$S,2,FALSE))</f>
        <v/>
      </c>
      <c r="H50" s="47" t="str">
        <f>IF(G50="","",VLOOKUP(G50,商品マスタ!S:Y,2,FALSE))</f>
        <v/>
      </c>
      <c r="I50" s="9" t="str">
        <f t="shared" si="1"/>
        <v/>
      </c>
      <c r="J50" s="46" t="str">
        <f t="shared" si="2"/>
        <v/>
      </c>
      <c r="K50" s="13" t="str">
        <f>IF(発注書!K51="","",発注書!K51*5)</f>
        <v/>
      </c>
      <c r="L50" s="8" t="str">
        <f t="shared" si="3"/>
        <v/>
      </c>
      <c r="M50" t="str">
        <f>IF(発注書!K51="","",発注書!C51)</f>
        <v/>
      </c>
      <c r="N50" t="str">
        <f>IF(発注書!K51="","",発注書!I51)</f>
        <v/>
      </c>
    </row>
    <row r="51" spans="2:14" ht="19.5" customHeight="1" x14ac:dyDescent="0.55000000000000004">
      <c r="B51" s="11"/>
      <c r="C51" s="41"/>
      <c r="D51" s="48" t="str">
        <f>IF(発注書!K52="","",発注書!B52)</f>
        <v/>
      </c>
      <c r="E51" s="43" t="str">
        <f>IF(N51="","",VLOOKUP(N51,商品マスタ!W:Y,2,FALSE))</f>
        <v/>
      </c>
      <c r="F51" s="47" t="str">
        <f>IF(E51="","",VLOOKUP(E51,商品マスタ!X:Y,2,FALSE))</f>
        <v/>
      </c>
      <c r="G51" s="43" t="str">
        <f>IF(M51="","",VLOOKUP(M51,商品マスタ!$R:$S,2,FALSE))</f>
        <v/>
      </c>
      <c r="H51" s="47" t="str">
        <f>IF(G51="","",VLOOKUP(G51,商品マスタ!S:Y,2,FALSE))</f>
        <v/>
      </c>
      <c r="I51" s="9" t="str">
        <f t="shared" si="1"/>
        <v/>
      </c>
      <c r="J51" s="46" t="str">
        <f t="shared" si="2"/>
        <v/>
      </c>
      <c r="K51" s="13" t="str">
        <f>IF(発注書!K52="","",発注書!K52*5)</f>
        <v/>
      </c>
      <c r="L51" s="8" t="str">
        <f t="shared" si="3"/>
        <v/>
      </c>
      <c r="M51" t="str">
        <f>IF(発注書!K52="","",発注書!C52)</f>
        <v/>
      </c>
      <c r="N51" t="str">
        <f>IF(発注書!K52="","",発注書!I52)</f>
        <v/>
      </c>
    </row>
    <row r="52" spans="2:14" ht="19.5" customHeight="1" x14ac:dyDescent="0.55000000000000004">
      <c r="B52" s="11"/>
      <c r="C52" s="41"/>
      <c r="D52" s="48" t="str">
        <f>IF(発注書!K53="","",発注書!B53)</f>
        <v/>
      </c>
      <c r="E52" s="43" t="str">
        <f>IF(N52="","",VLOOKUP(N52,商品マスタ!W:Y,2,FALSE))</f>
        <v/>
      </c>
      <c r="F52" s="47" t="str">
        <f>IF(E52="","",VLOOKUP(E52,商品マスタ!X:Y,2,FALSE))</f>
        <v/>
      </c>
      <c r="G52" s="43" t="str">
        <f>IF(M52="","",VLOOKUP(M52,商品マスタ!$R:$S,2,FALSE))</f>
        <v/>
      </c>
      <c r="H52" s="47" t="str">
        <f>IF(G52="","",VLOOKUP(G52,商品マスタ!S:Y,2,FALSE))</f>
        <v/>
      </c>
      <c r="I52" s="9" t="str">
        <f t="shared" si="1"/>
        <v/>
      </c>
      <c r="J52" s="46" t="str">
        <f t="shared" si="2"/>
        <v/>
      </c>
      <c r="K52" s="13" t="str">
        <f>IF(発注書!K53="","",発注書!K53*5)</f>
        <v/>
      </c>
      <c r="L52" s="8" t="str">
        <f t="shared" si="3"/>
        <v/>
      </c>
      <c r="M52" t="str">
        <f>IF(発注書!K53="","",発注書!C53)</f>
        <v/>
      </c>
      <c r="N52" t="str">
        <f>IF(発注書!K53="","",発注書!I53)</f>
        <v/>
      </c>
    </row>
    <row r="53" spans="2:14" ht="19.5" customHeight="1" x14ac:dyDescent="0.55000000000000004">
      <c r="B53" s="11"/>
      <c r="C53" s="41"/>
      <c r="D53" s="48" t="str">
        <f>IF(発注書!K54="","",発注書!B54)</f>
        <v/>
      </c>
      <c r="E53" s="43" t="str">
        <f>IF(N53="","",VLOOKUP(N53,商品マスタ!W:Y,2,FALSE))</f>
        <v/>
      </c>
      <c r="F53" s="47" t="str">
        <f>IF(E53="","",VLOOKUP(E53,商品マスタ!X:Y,2,FALSE))</f>
        <v/>
      </c>
      <c r="G53" s="43" t="str">
        <f>IF(M53="","",VLOOKUP(M53,商品マスタ!$R:$S,2,FALSE))</f>
        <v/>
      </c>
      <c r="H53" s="47" t="str">
        <f>IF(G53="","",VLOOKUP(G53,商品マスタ!S:Y,2,FALSE))</f>
        <v/>
      </c>
      <c r="I53" s="9" t="str">
        <f t="shared" si="1"/>
        <v/>
      </c>
      <c r="J53" s="46" t="str">
        <f t="shared" si="2"/>
        <v/>
      </c>
      <c r="K53" s="13" t="str">
        <f>IF(発注書!K54="","",発注書!K54*5)</f>
        <v/>
      </c>
      <c r="L53" s="8" t="str">
        <f t="shared" si="3"/>
        <v/>
      </c>
      <c r="M53" t="str">
        <f>IF(発注書!K54="","",発注書!C54)</f>
        <v/>
      </c>
      <c r="N53" t="str">
        <f>IF(発注書!K54="","",発注書!I54)</f>
        <v/>
      </c>
    </row>
    <row r="54" spans="2:14" ht="19.5" customHeight="1" x14ac:dyDescent="0.55000000000000004">
      <c r="B54" s="11"/>
      <c r="C54" s="41"/>
      <c r="D54" s="48" t="str">
        <f>IF(発注書!K55="","",発注書!B55)</f>
        <v/>
      </c>
      <c r="E54" s="43" t="str">
        <f>IF(N54="","",VLOOKUP(N54,商品マスタ!W:Y,2,FALSE))</f>
        <v/>
      </c>
      <c r="F54" s="47" t="str">
        <f>IF(E54="","",VLOOKUP(E54,商品マスタ!X:Y,2,FALSE))</f>
        <v/>
      </c>
      <c r="G54" s="43" t="str">
        <f>IF(M54="","",VLOOKUP(M54,商品マスタ!$R:$S,2,FALSE))</f>
        <v/>
      </c>
      <c r="H54" s="47" t="str">
        <f>IF(G54="","",VLOOKUP(G54,商品マスタ!S:Y,2,FALSE))</f>
        <v/>
      </c>
      <c r="I54" s="9" t="str">
        <f t="shared" si="1"/>
        <v/>
      </c>
      <c r="J54" s="46" t="str">
        <f t="shared" si="2"/>
        <v/>
      </c>
      <c r="K54" s="13" t="str">
        <f>IF(発注書!K55="","",発注書!K55*5)</f>
        <v/>
      </c>
      <c r="L54" s="8" t="str">
        <f t="shared" si="3"/>
        <v/>
      </c>
      <c r="M54" t="str">
        <f>IF(発注書!K55="","",発注書!C55)</f>
        <v/>
      </c>
      <c r="N54" t="str">
        <f>IF(発注書!K55="","",発注書!I55)</f>
        <v/>
      </c>
    </row>
    <row r="55" spans="2:14" ht="19.5" customHeight="1" x14ac:dyDescent="0.55000000000000004">
      <c r="B55" s="11"/>
      <c r="C55" s="41"/>
      <c r="D55" s="48" t="str">
        <f>IF(発注書!K56="","",発注書!B56)</f>
        <v/>
      </c>
      <c r="E55" s="43" t="str">
        <f>IF(N55="","",VLOOKUP(N55,商品マスタ!W:Y,2,FALSE))</f>
        <v/>
      </c>
      <c r="F55" s="47" t="str">
        <f>IF(E55="","",VLOOKUP(E55,商品マスタ!X:Y,2,FALSE))</f>
        <v/>
      </c>
      <c r="G55" s="43" t="str">
        <f>IF(M55="","",VLOOKUP(M55,商品マスタ!$R:$S,2,FALSE))</f>
        <v/>
      </c>
      <c r="H55" s="47" t="str">
        <f>IF(G55="","",VLOOKUP(G55,商品マスタ!S:Y,2,FALSE))</f>
        <v/>
      </c>
      <c r="I55" s="9" t="str">
        <f t="shared" si="1"/>
        <v/>
      </c>
      <c r="J55" s="46" t="str">
        <f t="shared" si="2"/>
        <v/>
      </c>
      <c r="K55" s="13" t="str">
        <f>IF(発注書!K56="","",発注書!K56*5)</f>
        <v/>
      </c>
      <c r="L55" s="8" t="str">
        <f t="shared" si="3"/>
        <v/>
      </c>
      <c r="M55" t="str">
        <f>IF(発注書!K56="","",発注書!C56)</f>
        <v/>
      </c>
      <c r="N55" t="str">
        <f>IF(発注書!K56="","",発注書!I56)</f>
        <v/>
      </c>
    </row>
    <row r="56" spans="2:14" ht="19.5" customHeight="1" x14ac:dyDescent="0.55000000000000004">
      <c r="B56" s="11"/>
      <c r="C56" s="41"/>
      <c r="D56" s="48" t="str">
        <f>IF(発注書!K57="","",発注書!B57)</f>
        <v/>
      </c>
      <c r="E56" s="43" t="str">
        <f>IF(N56="","",VLOOKUP(N56,商品マスタ!W:Y,2,FALSE))</f>
        <v/>
      </c>
      <c r="F56" s="47" t="str">
        <f>IF(E56="","",VLOOKUP(E56,商品マスタ!X:Y,2,FALSE))</f>
        <v/>
      </c>
      <c r="G56" s="43" t="str">
        <f>IF(M56="","",VLOOKUP(M56,商品マスタ!$R:$S,2,FALSE))</f>
        <v/>
      </c>
      <c r="H56" s="47" t="str">
        <f>IF(G56="","",VLOOKUP(G56,商品マスタ!S:Y,2,FALSE))</f>
        <v/>
      </c>
      <c r="I56" s="9" t="str">
        <f t="shared" si="1"/>
        <v/>
      </c>
      <c r="J56" s="46" t="str">
        <f t="shared" si="2"/>
        <v/>
      </c>
      <c r="K56" s="13" t="str">
        <f>IF(発注書!K57="","",発注書!K57*5)</f>
        <v/>
      </c>
      <c r="L56" s="8" t="str">
        <f t="shared" si="3"/>
        <v/>
      </c>
      <c r="M56" t="str">
        <f>IF(発注書!K57="","",発注書!C57)</f>
        <v/>
      </c>
      <c r="N56" t="str">
        <f>IF(発注書!K57="","",発注書!I57)</f>
        <v/>
      </c>
    </row>
    <row r="57" spans="2:14" ht="19.5" customHeight="1" x14ac:dyDescent="0.55000000000000004">
      <c r="B57" s="11"/>
      <c r="C57" s="41"/>
      <c r="D57" s="48" t="str">
        <f>IF(発注書!K58="","",発注書!B58)</f>
        <v/>
      </c>
      <c r="E57" s="43" t="str">
        <f>IF(N57="","",VLOOKUP(N57,商品マスタ!W:Y,2,FALSE))</f>
        <v/>
      </c>
      <c r="F57" s="47" t="str">
        <f>IF(E57="","",VLOOKUP(E57,商品マスタ!X:Y,2,FALSE))</f>
        <v/>
      </c>
      <c r="G57" s="43" t="str">
        <f>IF(M57="","",VLOOKUP(M57,商品マスタ!$R:$S,2,FALSE))</f>
        <v/>
      </c>
      <c r="H57" s="47" t="str">
        <f>IF(G57="","",VLOOKUP(G57,商品マスタ!S:Y,2,FALSE))</f>
        <v/>
      </c>
      <c r="I57" s="9" t="str">
        <f t="shared" si="1"/>
        <v/>
      </c>
      <c r="J57" s="46" t="str">
        <f t="shared" si="2"/>
        <v/>
      </c>
      <c r="K57" s="13" t="str">
        <f>IF(発注書!K58="","",発注書!K58*5)</f>
        <v/>
      </c>
      <c r="L57" s="8" t="str">
        <f t="shared" si="3"/>
        <v/>
      </c>
      <c r="M57" t="str">
        <f>IF(発注書!K58="","",発注書!C58)</f>
        <v/>
      </c>
      <c r="N57" t="str">
        <f>IF(発注書!K58="","",発注書!I58)</f>
        <v/>
      </c>
    </row>
    <row r="58" spans="2:14" ht="19.5" customHeight="1" x14ac:dyDescent="0.55000000000000004">
      <c r="B58" s="11"/>
      <c r="C58" s="41"/>
      <c r="D58" s="48" t="str">
        <f>IF(発注書!K59="","",発注書!B59)</f>
        <v/>
      </c>
      <c r="E58" s="43" t="str">
        <f>IF(N58="","",VLOOKUP(N58,商品マスタ!W:Y,2,FALSE))</f>
        <v/>
      </c>
      <c r="F58" s="47" t="str">
        <f>IF(E58="","",VLOOKUP(E58,商品マスタ!X:Y,2,FALSE))</f>
        <v/>
      </c>
      <c r="G58" s="43" t="str">
        <f>IF(M58="","",VLOOKUP(M58,商品マスタ!$R:$S,2,FALSE))</f>
        <v/>
      </c>
      <c r="H58" s="47" t="str">
        <f>IF(G58="","",VLOOKUP(G58,商品マスタ!S:Y,2,FALSE))</f>
        <v/>
      </c>
      <c r="I58" s="9" t="str">
        <f t="shared" si="1"/>
        <v/>
      </c>
      <c r="J58" s="46" t="str">
        <f t="shared" si="2"/>
        <v/>
      </c>
      <c r="K58" s="13" t="str">
        <f>IF(発注書!K59="","",発注書!K59*5)</f>
        <v/>
      </c>
      <c r="L58" s="8" t="str">
        <f t="shared" si="3"/>
        <v/>
      </c>
      <c r="M58" t="str">
        <f>IF(発注書!K59="","",発注書!C59)</f>
        <v/>
      </c>
      <c r="N58" t="str">
        <f>IF(発注書!K59="","",発注書!I59)</f>
        <v/>
      </c>
    </row>
    <row r="59" spans="2:14" ht="19.5" customHeight="1" x14ac:dyDescent="0.55000000000000004">
      <c r="B59" s="11"/>
      <c r="C59" s="41"/>
      <c r="D59" s="48" t="str">
        <f>IF(発注書!K60="","",発注書!B60)</f>
        <v/>
      </c>
      <c r="E59" s="43" t="str">
        <f>IF(N59="","",VLOOKUP(N59,商品マスタ!W:Y,2,FALSE))</f>
        <v/>
      </c>
      <c r="F59" s="47" t="str">
        <f>IF(E59="","",VLOOKUP(E59,商品マスタ!X:Y,2,FALSE))</f>
        <v/>
      </c>
      <c r="G59" s="43" t="str">
        <f>IF(M59="","",VLOOKUP(M59,商品マスタ!$R:$S,2,FALSE))</f>
        <v/>
      </c>
      <c r="H59" s="47" t="str">
        <f>IF(G59="","",VLOOKUP(G59,商品マスタ!S:Y,2,FALSE))</f>
        <v/>
      </c>
      <c r="I59" s="9" t="str">
        <f t="shared" si="1"/>
        <v/>
      </c>
      <c r="J59" s="46" t="str">
        <f t="shared" si="2"/>
        <v/>
      </c>
      <c r="K59" s="13" t="str">
        <f>IF(発注書!K60="","",発注書!K60*5)</f>
        <v/>
      </c>
      <c r="L59" s="8" t="str">
        <f t="shared" si="3"/>
        <v/>
      </c>
      <c r="M59" t="str">
        <f>IF(発注書!K60="","",発注書!C60)</f>
        <v/>
      </c>
      <c r="N59" t="str">
        <f>IF(発注書!K60="","",発注書!I60)</f>
        <v/>
      </c>
    </row>
    <row r="60" spans="2:14" ht="19.5" customHeight="1" x14ac:dyDescent="0.55000000000000004">
      <c r="B60" s="11"/>
      <c r="C60" s="41"/>
      <c r="D60" s="48" t="str">
        <f>IF(発注書!K61="","",発注書!B61)</f>
        <v/>
      </c>
      <c r="E60" s="43" t="str">
        <f>IF(N60="","",VLOOKUP(N60,商品マスタ!W:Y,2,FALSE))</f>
        <v/>
      </c>
      <c r="F60" s="47" t="str">
        <f>IF(E60="","",VLOOKUP(E60,商品マスタ!X:Y,2,FALSE))</f>
        <v/>
      </c>
      <c r="G60" s="43" t="str">
        <f>IF(M60="","",VLOOKUP(M60,商品マスタ!$R:$S,2,FALSE))</f>
        <v/>
      </c>
      <c r="H60" s="47" t="str">
        <f>IF(G60="","",VLOOKUP(G60,商品マスタ!S:Y,2,FALSE))</f>
        <v/>
      </c>
      <c r="I60" s="9" t="str">
        <f t="shared" si="1"/>
        <v/>
      </c>
      <c r="J60" s="46" t="str">
        <f t="shared" si="2"/>
        <v/>
      </c>
      <c r="K60" s="13" t="str">
        <f>IF(発注書!K61="","",発注書!K61*5)</f>
        <v/>
      </c>
      <c r="L60" s="8" t="str">
        <f t="shared" si="3"/>
        <v/>
      </c>
      <c r="M60" t="str">
        <f>IF(発注書!K61="","",発注書!C61)</f>
        <v/>
      </c>
      <c r="N60" t="str">
        <f>IF(発注書!K61="","",発注書!I61)</f>
        <v/>
      </c>
    </row>
    <row r="61" spans="2:14" ht="19.5" customHeight="1" x14ac:dyDescent="0.55000000000000004">
      <c r="B61" s="11"/>
      <c r="C61" s="41"/>
      <c r="D61" s="48" t="str">
        <f>IF(発注書!K62="","",発注書!B62)</f>
        <v/>
      </c>
      <c r="E61" s="43" t="str">
        <f>IF(N61="","",VLOOKUP(N61,商品マスタ!W:Y,2,FALSE))</f>
        <v/>
      </c>
      <c r="F61" s="47" t="str">
        <f>IF(E61="","",VLOOKUP(E61,商品マスタ!X:Y,2,FALSE))</f>
        <v/>
      </c>
      <c r="G61" s="43" t="str">
        <f>IF(M61="","",VLOOKUP(M61,商品マスタ!$R:$S,2,FALSE))</f>
        <v/>
      </c>
      <c r="H61" s="47" t="str">
        <f>IF(G61="","",VLOOKUP(G61,商品マスタ!S:Y,2,FALSE))</f>
        <v/>
      </c>
      <c r="I61" s="9" t="str">
        <f t="shared" si="1"/>
        <v/>
      </c>
      <c r="J61" s="46" t="str">
        <f t="shared" si="2"/>
        <v/>
      </c>
      <c r="K61" s="13" t="str">
        <f>IF(発注書!K62="","",発注書!K62*5)</f>
        <v/>
      </c>
      <c r="L61" s="8" t="str">
        <f t="shared" si="3"/>
        <v/>
      </c>
      <c r="M61" t="str">
        <f>IF(発注書!K62="","",発注書!C62)</f>
        <v/>
      </c>
      <c r="N61" t="str">
        <f>IF(発注書!K62="","",発注書!I62)</f>
        <v/>
      </c>
    </row>
    <row r="62" spans="2:14" ht="19.5" customHeight="1" x14ac:dyDescent="0.55000000000000004">
      <c r="B62" s="11"/>
      <c r="C62" s="41"/>
      <c r="D62" s="48" t="str">
        <f>IF(発注書!K63="","",発注書!B63)</f>
        <v/>
      </c>
      <c r="E62" s="43" t="str">
        <f>IF(N62="","",VLOOKUP(N62,商品マスタ!W:Y,2,FALSE))</f>
        <v/>
      </c>
      <c r="F62" s="47" t="str">
        <f>IF(E62="","",VLOOKUP(E62,商品マスタ!X:Y,2,FALSE))</f>
        <v/>
      </c>
      <c r="G62" s="43" t="str">
        <f>IF(M62="","",VLOOKUP(M62,商品マスタ!$R:$S,2,FALSE))</f>
        <v/>
      </c>
      <c r="H62" s="47" t="str">
        <f>IF(G62="","",VLOOKUP(G62,商品マスタ!S:Y,2,FALSE))</f>
        <v/>
      </c>
      <c r="I62" s="9" t="str">
        <f t="shared" si="1"/>
        <v/>
      </c>
      <c r="J62" s="46" t="str">
        <f t="shared" si="2"/>
        <v/>
      </c>
      <c r="K62" s="13" t="str">
        <f>IF(発注書!K63="","",発注書!K63*5)</f>
        <v/>
      </c>
      <c r="L62" s="8" t="str">
        <f t="shared" si="3"/>
        <v/>
      </c>
      <c r="M62" t="str">
        <f>IF(発注書!K63="","",発注書!C63)</f>
        <v/>
      </c>
      <c r="N62" t="str">
        <f>IF(発注書!K63="","",発注書!I63)</f>
        <v/>
      </c>
    </row>
    <row r="63" spans="2:14" ht="19.5" customHeight="1" x14ac:dyDescent="0.55000000000000004">
      <c r="B63" s="11"/>
      <c r="C63" s="41"/>
      <c r="D63" s="48" t="str">
        <f>IF(発注書!K64="","",発注書!B64)</f>
        <v/>
      </c>
      <c r="E63" s="43" t="str">
        <f>IF(N63="","",VLOOKUP(N63,商品マスタ!W:Y,2,FALSE))</f>
        <v/>
      </c>
      <c r="F63" s="47" t="str">
        <f>IF(E63="","",VLOOKUP(E63,商品マスタ!X:Y,2,FALSE))</f>
        <v/>
      </c>
      <c r="G63" s="43" t="str">
        <f>IF(M63="","",VLOOKUP(M63,商品マスタ!$R:$S,2,FALSE))</f>
        <v/>
      </c>
      <c r="H63" s="47" t="str">
        <f>IF(G63="","",VLOOKUP(G63,商品マスタ!S:Y,2,FALSE))</f>
        <v/>
      </c>
      <c r="I63" s="9" t="str">
        <f t="shared" si="1"/>
        <v/>
      </c>
      <c r="J63" s="46" t="str">
        <f t="shared" si="2"/>
        <v/>
      </c>
      <c r="K63" s="13" t="str">
        <f>IF(発注書!K64="","",発注書!K64*5)</f>
        <v/>
      </c>
      <c r="L63" s="8" t="str">
        <f t="shared" si="3"/>
        <v/>
      </c>
      <c r="M63" t="str">
        <f>IF(発注書!K64="","",発注書!C64)</f>
        <v/>
      </c>
      <c r="N63" t="str">
        <f>IF(発注書!K64="","",発注書!I64)</f>
        <v/>
      </c>
    </row>
    <row r="64" spans="2:14" ht="19.5" customHeight="1" x14ac:dyDescent="0.55000000000000004">
      <c r="B64" s="11"/>
      <c r="C64" s="41"/>
      <c r="D64" s="48" t="str">
        <f>IF(発注書!K65="","",発注書!B65)</f>
        <v/>
      </c>
      <c r="E64" s="43" t="str">
        <f>IF(N64="","",VLOOKUP(N64,商品マスタ!W:Y,2,FALSE))</f>
        <v/>
      </c>
      <c r="F64" s="47" t="str">
        <f>IF(E64="","",VLOOKUP(E64,商品マスタ!X:Y,2,FALSE))</f>
        <v/>
      </c>
      <c r="G64" s="43" t="str">
        <f>IF(M64="","",VLOOKUP(M64,商品マスタ!$R:$S,2,FALSE))</f>
        <v/>
      </c>
      <c r="H64" s="47" t="str">
        <f>IF(G64="","",VLOOKUP(G64,商品マスタ!S:Y,2,FALSE))</f>
        <v/>
      </c>
      <c r="I64" s="9" t="str">
        <f t="shared" si="1"/>
        <v/>
      </c>
      <c r="J64" s="46" t="str">
        <f t="shared" si="2"/>
        <v/>
      </c>
      <c r="K64" s="13" t="str">
        <f>IF(発注書!K65="","",発注書!K65*5)</f>
        <v/>
      </c>
      <c r="L64" s="8" t="str">
        <f t="shared" si="3"/>
        <v/>
      </c>
      <c r="M64" t="str">
        <f>IF(発注書!K65="","",発注書!C65)</f>
        <v/>
      </c>
      <c r="N64" t="str">
        <f>IF(発注書!K65="","",発注書!I65)</f>
        <v/>
      </c>
    </row>
    <row r="65" spans="2:14" ht="19.5" customHeight="1" x14ac:dyDescent="0.55000000000000004">
      <c r="B65" s="11"/>
      <c r="C65" s="41"/>
      <c r="D65" s="48" t="str">
        <f>IF(発注書!K66="","",発注書!B66)</f>
        <v/>
      </c>
      <c r="E65" s="43" t="str">
        <f>IF(N65="","",VLOOKUP(N65,商品マスタ!W:Y,2,FALSE))</f>
        <v/>
      </c>
      <c r="F65" s="47" t="str">
        <f>IF(E65="","",VLOOKUP(E65,商品マスタ!X:Y,2,FALSE))</f>
        <v/>
      </c>
      <c r="G65" s="43" t="str">
        <f>IF(M65="","",VLOOKUP(M65,商品マスタ!$R:$S,2,FALSE))</f>
        <v/>
      </c>
      <c r="H65" s="47" t="str">
        <f>IF(G65="","",VLOOKUP(G65,商品マスタ!S:Y,2,FALSE))</f>
        <v/>
      </c>
      <c r="I65" s="9" t="str">
        <f t="shared" si="1"/>
        <v/>
      </c>
      <c r="J65" s="46" t="str">
        <f t="shared" si="2"/>
        <v/>
      </c>
      <c r="K65" s="13" t="str">
        <f>IF(発注書!K66="","",発注書!K66*5)</f>
        <v/>
      </c>
      <c r="L65" s="8" t="str">
        <f t="shared" si="3"/>
        <v/>
      </c>
      <c r="M65" t="str">
        <f>IF(発注書!K66="","",発注書!C66)</f>
        <v/>
      </c>
      <c r="N65" t="str">
        <f>IF(発注書!K66="","",発注書!I66)</f>
        <v/>
      </c>
    </row>
    <row r="66" spans="2:14" ht="19.5" customHeight="1" x14ac:dyDescent="0.55000000000000004">
      <c r="B66" s="11"/>
      <c r="C66" s="41"/>
      <c r="D66" s="48" t="str">
        <f>IF(発注書!K67="","",発注書!B67)</f>
        <v/>
      </c>
      <c r="E66" s="43" t="str">
        <f>IF(N66="","",VLOOKUP(N66,商品マスタ!W:Y,2,FALSE))</f>
        <v/>
      </c>
      <c r="F66" s="47" t="str">
        <f>IF(E66="","",VLOOKUP(E66,商品マスタ!X:Y,2,FALSE))</f>
        <v/>
      </c>
      <c r="G66" s="43" t="str">
        <f>IF(M66="","",VLOOKUP(M66,商品マスタ!$R:$S,2,FALSE))</f>
        <v/>
      </c>
      <c r="H66" s="47" t="str">
        <f>IF(G66="","",VLOOKUP(G66,商品マスタ!S:Y,2,FALSE))</f>
        <v/>
      </c>
      <c r="I66" s="9" t="str">
        <f t="shared" si="1"/>
        <v/>
      </c>
      <c r="J66" s="46" t="str">
        <f t="shared" si="2"/>
        <v/>
      </c>
      <c r="K66" s="13" t="str">
        <f>IF(発注書!K67="","",発注書!K67*5)</f>
        <v/>
      </c>
      <c r="L66" s="8" t="str">
        <f t="shared" si="3"/>
        <v/>
      </c>
      <c r="M66" t="str">
        <f>IF(発注書!K67="","",発注書!C67)</f>
        <v/>
      </c>
      <c r="N66" t="str">
        <f>IF(発注書!K67="","",発注書!I67)</f>
        <v/>
      </c>
    </row>
    <row r="67" spans="2:14" ht="19.5" customHeight="1" x14ac:dyDescent="0.55000000000000004">
      <c r="B67" s="11"/>
      <c r="C67" s="41"/>
      <c r="D67" s="48" t="str">
        <f>IF(発注書!K68="","",発注書!B68)</f>
        <v/>
      </c>
      <c r="E67" s="43" t="str">
        <f>IF(N67="","",VLOOKUP(N67,商品マスタ!W:Y,2,FALSE))</f>
        <v/>
      </c>
      <c r="F67" s="47" t="str">
        <f>IF(E67="","",VLOOKUP(E67,商品マスタ!X:Y,2,FALSE))</f>
        <v/>
      </c>
      <c r="G67" s="43" t="str">
        <f>IF(M67="","",VLOOKUP(M67,商品マスタ!$R:$S,2,FALSE))</f>
        <v/>
      </c>
      <c r="H67" s="47" t="str">
        <f>IF(G67="","",VLOOKUP(G67,商品マスタ!S:Y,2,FALSE))</f>
        <v/>
      </c>
      <c r="I67" s="9" t="str">
        <f t="shared" si="1"/>
        <v/>
      </c>
      <c r="J67" s="46" t="str">
        <f t="shared" si="2"/>
        <v/>
      </c>
      <c r="K67" s="13" t="str">
        <f>IF(発注書!K68="","",発注書!K68*5)</f>
        <v/>
      </c>
      <c r="L67" s="8" t="str">
        <f t="shared" si="3"/>
        <v/>
      </c>
      <c r="M67" t="str">
        <f>IF(発注書!K68="","",発注書!C68)</f>
        <v/>
      </c>
      <c r="N67" t="str">
        <f>IF(発注書!K68="","",発注書!I68)</f>
        <v/>
      </c>
    </row>
    <row r="68" spans="2:14" ht="19.5" customHeight="1" x14ac:dyDescent="0.55000000000000004">
      <c r="B68" s="11"/>
      <c r="C68" s="41"/>
      <c r="D68" s="48" t="str">
        <f>IF(発注書!K69="","",発注書!B69)</f>
        <v/>
      </c>
      <c r="E68" s="43" t="str">
        <f>IF(N68="","",VLOOKUP(N68,商品マスタ!W:Y,2,FALSE))</f>
        <v/>
      </c>
      <c r="F68" s="47" t="str">
        <f>IF(E68="","",VLOOKUP(E68,商品マスタ!X:Y,2,FALSE))</f>
        <v/>
      </c>
      <c r="G68" s="43" t="str">
        <f>IF(M68="","",VLOOKUP(M68,商品マスタ!$R:$S,2,FALSE))</f>
        <v/>
      </c>
      <c r="H68" s="47" t="str">
        <f>IF(G68="","",VLOOKUP(G68,商品マスタ!S:Y,2,FALSE))</f>
        <v/>
      </c>
      <c r="I68" s="9" t="str">
        <f t="shared" si="1"/>
        <v/>
      </c>
      <c r="J68" s="46" t="str">
        <f t="shared" si="2"/>
        <v/>
      </c>
      <c r="K68" s="13" t="str">
        <f>IF(発注書!K69="","",発注書!K69*5)</f>
        <v/>
      </c>
      <c r="L68" s="8" t="str">
        <f t="shared" si="3"/>
        <v/>
      </c>
      <c r="M68" t="str">
        <f>IF(発注書!K69="","",発注書!C69)</f>
        <v/>
      </c>
      <c r="N68" t="str">
        <f>IF(発注書!K69="","",発注書!I69)</f>
        <v/>
      </c>
    </row>
    <row r="69" spans="2:14" ht="19.5" customHeight="1" x14ac:dyDescent="0.55000000000000004">
      <c r="B69" s="11"/>
      <c r="C69" s="41"/>
      <c r="D69" s="48" t="str">
        <f>IF(発注書!K70="","",発注書!B70)</f>
        <v/>
      </c>
      <c r="E69" s="43" t="str">
        <f>IF(N69="","",VLOOKUP(N69,商品マスタ!W:Y,2,FALSE))</f>
        <v/>
      </c>
      <c r="F69" s="47" t="str">
        <f>IF(E69="","",VLOOKUP(E69,商品マスタ!X:Y,2,FALSE))</f>
        <v/>
      </c>
      <c r="G69" s="43" t="str">
        <f>IF(M69="","",VLOOKUP(M69,商品マスタ!$R:$S,2,FALSE))</f>
        <v/>
      </c>
      <c r="H69" s="47" t="str">
        <f>IF(G69="","",VLOOKUP(G69,商品マスタ!S:Y,2,FALSE))</f>
        <v/>
      </c>
      <c r="I69" s="9" t="str">
        <f t="shared" si="1"/>
        <v/>
      </c>
      <c r="J69" s="46" t="str">
        <f t="shared" si="2"/>
        <v/>
      </c>
      <c r="K69" s="13" t="str">
        <f>IF(発注書!K70="","",発注書!K70*5)</f>
        <v/>
      </c>
      <c r="L69" s="8" t="str">
        <f t="shared" si="3"/>
        <v/>
      </c>
      <c r="M69" t="str">
        <f>IF(発注書!K70="","",発注書!C70)</f>
        <v/>
      </c>
      <c r="N69" t="str">
        <f>IF(発注書!K70="","",発注書!I70)</f>
        <v/>
      </c>
    </row>
    <row r="70" spans="2:14" ht="19.5" customHeight="1" x14ac:dyDescent="0.55000000000000004">
      <c r="B70" s="11"/>
      <c r="C70" s="41"/>
      <c r="D70" s="48" t="str">
        <f>IF(発注書!K71="","",発注書!B71)</f>
        <v/>
      </c>
      <c r="E70" s="43" t="str">
        <f>IF(N70="","",VLOOKUP(N70,商品マスタ!W:Y,2,FALSE))</f>
        <v/>
      </c>
      <c r="F70" s="47" t="str">
        <f>IF(E70="","",VLOOKUP(E70,商品マスタ!X:Y,2,FALSE))</f>
        <v/>
      </c>
      <c r="G70" s="43" t="str">
        <f>IF(M70="","",VLOOKUP(M70,商品マスタ!$R:$S,2,FALSE))</f>
        <v/>
      </c>
      <c r="H70" s="47" t="str">
        <f>IF(G70="","",VLOOKUP(G70,商品マスタ!S:Y,2,FALSE))</f>
        <v/>
      </c>
      <c r="I70" s="9" t="str">
        <f t="shared" si="1"/>
        <v/>
      </c>
      <c r="J70" s="46" t="str">
        <f t="shared" si="2"/>
        <v/>
      </c>
      <c r="K70" s="13" t="str">
        <f>IF(発注書!K71="","",発注書!K71*5)</f>
        <v/>
      </c>
      <c r="L70" s="8" t="str">
        <f t="shared" si="3"/>
        <v/>
      </c>
      <c r="M70" t="str">
        <f>IF(発注書!K71="","",発注書!C71)</f>
        <v/>
      </c>
      <c r="N70" t="str">
        <f>IF(発注書!K71="","",発注書!I71)</f>
        <v/>
      </c>
    </row>
    <row r="71" spans="2:14" ht="19.5" customHeight="1" x14ac:dyDescent="0.55000000000000004">
      <c r="B71" s="11"/>
      <c r="C71" s="41"/>
      <c r="D71" s="48" t="str">
        <f>IF(発注書!K72="","",発注書!B72)</f>
        <v/>
      </c>
      <c r="E71" s="43" t="str">
        <f>IF(N71="","",VLOOKUP(N71,商品マスタ!W:Y,2,FALSE))</f>
        <v/>
      </c>
      <c r="F71" s="47" t="str">
        <f>IF(E71="","",VLOOKUP(E71,商品マスタ!X:Y,2,FALSE))</f>
        <v/>
      </c>
      <c r="G71" s="43" t="str">
        <f>IF(M71="","",VLOOKUP(M71,商品マスタ!$R:$S,2,FALSE))</f>
        <v/>
      </c>
      <c r="H71" s="47" t="str">
        <f>IF(G71="","",VLOOKUP(G71,商品マスタ!S:Y,2,FALSE))</f>
        <v/>
      </c>
      <c r="I71" s="9" t="str">
        <f t="shared" si="1"/>
        <v/>
      </c>
      <c r="J71" s="46" t="str">
        <f t="shared" si="2"/>
        <v/>
      </c>
      <c r="K71" s="13" t="str">
        <f>IF(発注書!K72="","",発注書!K72*5)</f>
        <v/>
      </c>
      <c r="L71" s="8" t="str">
        <f t="shared" si="3"/>
        <v/>
      </c>
      <c r="M71" t="str">
        <f>IF(発注書!K72="","",発注書!C72)</f>
        <v/>
      </c>
      <c r="N71" t="str">
        <f>IF(発注書!K72="","",発注書!I72)</f>
        <v/>
      </c>
    </row>
    <row r="72" spans="2:14" ht="19.5" customHeight="1" x14ac:dyDescent="0.55000000000000004">
      <c r="B72" s="11"/>
      <c r="C72" s="41"/>
      <c r="D72" s="48" t="str">
        <f>IF(発注書!K73="","",発注書!B73)</f>
        <v/>
      </c>
      <c r="E72" s="43" t="str">
        <f>IF(N72="","",VLOOKUP(N72,商品マスタ!W:Y,2,FALSE))</f>
        <v/>
      </c>
      <c r="F72" s="47" t="str">
        <f>IF(E72="","",VLOOKUP(E72,商品マスタ!X:Y,2,FALSE))</f>
        <v/>
      </c>
      <c r="G72" s="43" t="str">
        <f>IF(M72="","",VLOOKUP(M72,商品マスタ!$R:$S,2,FALSE))</f>
        <v/>
      </c>
      <c r="H72" s="47" t="str">
        <f>IF(G72="","",VLOOKUP(G72,商品マスタ!S:Y,2,FALSE))</f>
        <v/>
      </c>
      <c r="I72" s="9" t="str">
        <f t="shared" si="1"/>
        <v/>
      </c>
      <c r="J72" s="46" t="str">
        <f t="shared" si="2"/>
        <v/>
      </c>
      <c r="K72" s="13" t="str">
        <f>IF(発注書!K73="","",発注書!K73*5)</f>
        <v/>
      </c>
      <c r="L72" s="8" t="str">
        <f t="shared" si="3"/>
        <v/>
      </c>
      <c r="M72" t="str">
        <f>IF(発注書!K73="","",発注書!C73)</f>
        <v/>
      </c>
      <c r="N72" t="str">
        <f>IF(発注書!K73="","",発注書!I73)</f>
        <v/>
      </c>
    </row>
    <row r="73" spans="2:14" ht="19.5" customHeight="1" x14ac:dyDescent="0.55000000000000004">
      <c r="B73" s="11"/>
      <c r="C73" s="41"/>
      <c r="D73" s="48" t="str">
        <f>IF(発注書!K74="","",発注書!B74)</f>
        <v/>
      </c>
      <c r="E73" s="43" t="str">
        <f>IF(N73="","",VLOOKUP(N73,商品マスタ!W:Y,2,FALSE))</f>
        <v/>
      </c>
      <c r="F73" s="47" t="str">
        <f>IF(E73="","",VLOOKUP(E73,商品マスタ!X:Y,2,FALSE))</f>
        <v/>
      </c>
      <c r="G73" s="43" t="str">
        <f>IF(M73="","",VLOOKUP(M73,商品マスタ!$R:$S,2,FALSE))</f>
        <v/>
      </c>
      <c r="H73" s="47" t="str">
        <f>IF(G73="","",VLOOKUP(G73,商品マスタ!S:Y,2,FALSE))</f>
        <v/>
      </c>
      <c r="I73" s="9" t="str">
        <f t="shared" ref="I73:I136" si="4">IF(E73="","","020")</f>
        <v/>
      </c>
      <c r="J73" s="46" t="str">
        <f t="shared" ref="J73:J136" si="5">IF(E73="","","020　標準カラー")</f>
        <v/>
      </c>
      <c r="K73" s="13" t="str">
        <f>IF(発注書!K74="","",発注書!K74*5)</f>
        <v/>
      </c>
      <c r="L73" s="8" t="str">
        <f t="shared" si="3"/>
        <v/>
      </c>
      <c r="M73" t="str">
        <f>IF(発注書!K74="","",発注書!C74)</f>
        <v/>
      </c>
      <c r="N73" t="str">
        <f>IF(発注書!K74="","",発注書!I74)</f>
        <v/>
      </c>
    </row>
    <row r="74" spans="2:14" ht="19.5" customHeight="1" x14ac:dyDescent="0.55000000000000004">
      <c r="B74" s="11"/>
      <c r="C74" s="41"/>
      <c r="D74" s="48" t="str">
        <f>IF(発注書!K75="","",発注書!B75)</f>
        <v/>
      </c>
      <c r="E74" s="43" t="str">
        <f>IF(N74="","",VLOOKUP(N74,商品マスタ!W:Y,2,FALSE))</f>
        <v/>
      </c>
      <c r="F74" s="47" t="str">
        <f>IF(E74="","",VLOOKUP(E74,商品マスタ!X:Y,2,FALSE))</f>
        <v/>
      </c>
      <c r="G74" s="43" t="str">
        <f>IF(M74="","",VLOOKUP(M74,商品マスタ!$R:$S,2,FALSE))</f>
        <v/>
      </c>
      <c r="H74" s="47" t="str">
        <f>IF(G74="","",VLOOKUP(G74,商品マスタ!S:Y,2,FALSE))</f>
        <v/>
      </c>
      <c r="I74" s="9" t="str">
        <f t="shared" si="4"/>
        <v/>
      </c>
      <c r="J74" s="46" t="str">
        <f t="shared" si="5"/>
        <v/>
      </c>
      <c r="K74" s="13" t="str">
        <f>IF(発注書!K75="","",発注書!K75*5)</f>
        <v/>
      </c>
      <c r="L74" s="8" t="str">
        <f t="shared" ref="L74:L137" si="6">IF(D74="","",COUNTIF(D:D,D74))</f>
        <v/>
      </c>
      <c r="M74" t="str">
        <f>IF(発注書!K75="","",発注書!C75)</f>
        <v/>
      </c>
      <c r="N74" t="str">
        <f>IF(発注書!K75="","",発注書!I75)</f>
        <v/>
      </c>
    </row>
    <row r="75" spans="2:14" ht="19.5" customHeight="1" x14ac:dyDescent="0.55000000000000004">
      <c r="B75" s="11"/>
      <c r="C75" s="41"/>
      <c r="D75" s="48" t="str">
        <f>IF(発注書!K76="","",発注書!B76)</f>
        <v/>
      </c>
      <c r="E75" s="43" t="str">
        <f>IF(N75="","",VLOOKUP(N75,商品マスタ!W:Y,2,FALSE))</f>
        <v/>
      </c>
      <c r="F75" s="47" t="str">
        <f>IF(E75="","",VLOOKUP(E75,商品マスタ!X:Y,2,FALSE))</f>
        <v/>
      </c>
      <c r="G75" s="43" t="str">
        <f>IF(M75="","",VLOOKUP(M75,商品マスタ!$R:$S,2,FALSE))</f>
        <v/>
      </c>
      <c r="H75" s="47" t="str">
        <f>IF(G75="","",VLOOKUP(G75,商品マスタ!S:Y,2,FALSE))</f>
        <v/>
      </c>
      <c r="I75" s="9" t="str">
        <f t="shared" si="4"/>
        <v/>
      </c>
      <c r="J75" s="46" t="str">
        <f t="shared" si="5"/>
        <v/>
      </c>
      <c r="K75" s="13" t="str">
        <f>IF(発注書!K76="","",発注書!K76*5)</f>
        <v/>
      </c>
      <c r="L75" s="8" t="str">
        <f t="shared" si="6"/>
        <v/>
      </c>
      <c r="M75" t="str">
        <f>IF(発注書!K76="","",発注書!C76)</f>
        <v/>
      </c>
      <c r="N75" t="str">
        <f>IF(発注書!K76="","",発注書!I76)</f>
        <v/>
      </c>
    </row>
    <row r="76" spans="2:14" ht="19.5" customHeight="1" x14ac:dyDescent="0.55000000000000004">
      <c r="B76" s="11"/>
      <c r="C76" s="41"/>
      <c r="D76" s="48" t="str">
        <f>IF(発注書!K77="","",発注書!B77)</f>
        <v/>
      </c>
      <c r="E76" s="43" t="str">
        <f>IF(N76="","",VLOOKUP(N76,商品マスタ!W:Y,2,FALSE))</f>
        <v/>
      </c>
      <c r="F76" s="47" t="str">
        <f>IF(E76="","",VLOOKUP(E76,商品マスタ!X:Y,2,FALSE))</f>
        <v/>
      </c>
      <c r="G76" s="43" t="str">
        <f>IF(M76="","",VLOOKUP(M76,商品マスタ!$R:$S,2,FALSE))</f>
        <v/>
      </c>
      <c r="H76" s="47" t="str">
        <f>IF(G76="","",VLOOKUP(G76,商品マスタ!S:Y,2,FALSE))</f>
        <v/>
      </c>
      <c r="I76" s="9" t="str">
        <f t="shared" si="4"/>
        <v/>
      </c>
      <c r="J76" s="46" t="str">
        <f t="shared" si="5"/>
        <v/>
      </c>
      <c r="K76" s="13" t="str">
        <f>IF(発注書!K77="","",発注書!K77*5)</f>
        <v/>
      </c>
      <c r="L76" s="8" t="str">
        <f t="shared" si="6"/>
        <v/>
      </c>
      <c r="M76" t="str">
        <f>IF(発注書!K77="","",発注書!C77)</f>
        <v/>
      </c>
      <c r="N76" t="str">
        <f>IF(発注書!K77="","",発注書!I77)</f>
        <v/>
      </c>
    </row>
    <row r="77" spans="2:14" ht="19.5" customHeight="1" x14ac:dyDescent="0.55000000000000004">
      <c r="B77" s="11"/>
      <c r="C77" s="41"/>
      <c r="D77" s="48" t="str">
        <f>IF(発注書!K78="","",発注書!B78)</f>
        <v/>
      </c>
      <c r="E77" s="43" t="str">
        <f>IF(N77="","",VLOOKUP(N77,商品マスタ!W:Y,2,FALSE))</f>
        <v/>
      </c>
      <c r="F77" s="47" t="str">
        <f>IF(E77="","",VLOOKUP(E77,商品マスタ!X:Y,2,FALSE))</f>
        <v/>
      </c>
      <c r="G77" s="43" t="str">
        <f>IF(M77="","",VLOOKUP(M77,商品マスタ!$R:$S,2,FALSE))</f>
        <v/>
      </c>
      <c r="H77" s="47" t="str">
        <f>IF(G77="","",VLOOKUP(G77,商品マスタ!S:Y,2,FALSE))</f>
        <v/>
      </c>
      <c r="I77" s="9" t="str">
        <f t="shared" si="4"/>
        <v/>
      </c>
      <c r="J77" s="46" t="str">
        <f t="shared" si="5"/>
        <v/>
      </c>
      <c r="K77" s="13" t="str">
        <f>IF(発注書!K78="","",発注書!K78*5)</f>
        <v/>
      </c>
      <c r="L77" s="8" t="str">
        <f t="shared" si="6"/>
        <v/>
      </c>
      <c r="M77" t="str">
        <f>IF(発注書!K78="","",発注書!C78)</f>
        <v/>
      </c>
      <c r="N77" t="str">
        <f>IF(発注書!K78="","",発注書!I78)</f>
        <v/>
      </c>
    </row>
    <row r="78" spans="2:14" ht="19.5" customHeight="1" x14ac:dyDescent="0.55000000000000004">
      <c r="B78" s="11"/>
      <c r="C78" s="41"/>
      <c r="D78" s="48" t="str">
        <f>IF(発注書!K79="","",発注書!B79)</f>
        <v/>
      </c>
      <c r="E78" s="43" t="str">
        <f>IF(N78="","",VLOOKUP(N78,商品マスタ!W:Y,2,FALSE))</f>
        <v/>
      </c>
      <c r="F78" s="47" t="str">
        <f>IF(E78="","",VLOOKUP(E78,商品マスタ!X:Y,2,FALSE))</f>
        <v/>
      </c>
      <c r="G78" s="43" t="str">
        <f>IF(M78="","",VLOOKUP(M78,商品マスタ!$R:$S,2,FALSE))</f>
        <v/>
      </c>
      <c r="H78" s="47" t="str">
        <f>IF(G78="","",VLOOKUP(G78,商品マスタ!S:Y,2,FALSE))</f>
        <v/>
      </c>
      <c r="I78" s="9" t="str">
        <f t="shared" si="4"/>
        <v/>
      </c>
      <c r="J78" s="46" t="str">
        <f t="shared" si="5"/>
        <v/>
      </c>
      <c r="K78" s="13" t="str">
        <f>IF(発注書!K79="","",発注書!K79*5)</f>
        <v/>
      </c>
      <c r="L78" s="8" t="str">
        <f t="shared" si="6"/>
        <v/>
      </c>
      <c r="M78" t="str">
        <f>IF(発注書!K79="","",発注書!C79)</f>
        <v/>
      </c>
      <c r="N78" t="str">
        <f>IF(発注書!K79="","",発注書!I79)</f>
        <v/>
      </c>
    </row>
    <row r="79" spans="2:14" ht="19.5" customHeight="1" x14ac:dyDescent="0.55000000000000004">
      <c r="B79" s="11"/>
      <c r="C79" s="41"/>
      <c r="D79" s="48" t="str">
        <f>IF(発注書!K80="","",発注書!B80)</f>
        <v/>
      </c>
      <c r="E79" s="43" t="str">
        <f>IF(N79="","",VLOOKUP(N79,商品マスタ!W:Y,2,FALSE))</f>
        <v/>
      </c>
      <c r="F79" s="47" t="str">
        <f>IF(E79="","",VLOOKUP(E79,商品マスタ!X:Y,2,FALSE))</f>
        <v/>
      </c>
      <c r="G79" s="43" t="str">
        <f>IF(M79="","",VLOOKUP(M79,商品マスタ!$R:$S,2,FALSE))</f>
        <v/>
      </c>
      <c r="H79" s="47" t="str">
        <f>IF(G79="","",VLOOKUP(G79,商品マスタ!S:Y,2,FALSE))</f>
        <v/>
      </c>
      <c r="I79" s="9" t="str">
        <f t="shared" si="4"/>
        <v/>
      </c>
      <c r="J79" s="46" t="str">
        <f t="shared" si="5"/>
        <v/>
      </c>
      <c r="K79" s="13" t="str">
        <f>IF(発注書!K80="","",発注書!K80*5)</f>
        <v/>
      </c>
      <c r="L79" s="8" t="str">
        <f t="shared" si="6"/>
        <v/>
      </c>
      <c r="M79" t="str">
        <f>IF(発注書!K80="","",発注書!C80)</f>
        <v/>
      </c>
      <c r="N79" t="str">
        <f>IF(発注書!K80="","",発注書!I80)</f>
        <v/>
      </c>
    </row>
    <row r="80" spans="2:14" ht="19.5" customHeight="1" x14ac:dyDescent="0.55000000000000004">
      <c r="B80" s="11"/>
      <c r="C80" s="41"/>
      <c r="D80" s="48" t="str">
        <f>IF(発注書!K81="","",発注書!B81)</f>
        <v/>
      </c>
      <c r="E80" s="43" t="str">
        <f>IF(N80="","",VLOOKUP(N80,商品マスタ!W:Y,2,FALSE))</f>
        <v/>
      </c>
      <c r="F80" s="47" t="str">
        <f>IF(E80="","",VLOOKUP(E80,商品マスタ!X:Y,2,FALSE))</f>
        <v/>
      </c>
      <c r="G80" s="43" t="str">
        <f>IF(M80="","",VLOOKUP(M80,商品マスタ!$R:$S,2,FALSE))</f>
        <v/>
      </c>
      <c r="H80" s="47" t="str">
        <f>IF(G80="","",VLOOKUP(G80,商品マスタ!S:Y,2,FALSE))</f>
        <v/>
      </c>
      <c r="I80" s="9" t="str">
        <f t="shared" si="4"/>
        <v/>
      </c>
      <c r="J80" s="46" t="str">
        <f t="shared" si="5"/>
        <v/>
      </c>
      <c r="K80" s="13" t="str">
        <f>IF(発注書!K81="","",発注書!K81*5)</f>
        <v/>
      </c>
      <c r="L80" s="8" t="str">
        <f t="shared" si="6"/>
        <v/>
      </c>
      <c r="M80" t="str">
        <f>IF(発注書!K81="","",発注書!C81)</f>
        <v/>
      </c>
      <c r="N80" t="str">
        <f>IF(発注書!K81="","",発注書!I81)</f>
        <v/>
      </c>
    </row>
    <row r="81" spans="2:14" ht="19.5" customHeight="1" x14ac:dyDescent="0.55000000000000004">
      <c r="B81" s="11"/>
      <c r="C81" s="41"/>
      <c r="D81" s="48" t="str">
        <f>IF(発注書!K82="","",発注書!B82)</f>
        <v/>
      </c>
      <c r="E81" s="43" t="str">
        <f>IF(N81="","",VLOOKUP(N81,商品マスタ!W:Y,2,FALSE))</f>
        <v/>
      </c>
      <c r="F81" s="47" t="str">
        <f>IF(E81="","",VLOOKUP(E81,商品マスタ!X:Y,2,FALSE))</f>
        <v/>
      </c>
      <c r="G81" s="43" t="str">
        <f>IF(M81="","",VLOOKUP(M81,商品マスタ!$R:$S,2,FALSE))</f>
        <v/>
      </c>
      <c r="H81" s="47" t="str">
        <f>IF(G81="","",VLOOKUP(G81,商品マスタ!S:Y,2,FALSE))</f>
        <v/>
      </c>
      <c r="I81" s="9" t="str">
        <f t="shared" si="4"/>
        <v/>
      </c>
      <c r="J81" s="46" t="str">
        <f t="shared" si="5"/>
        <v/>
      </c>
      <c r="K81" s="13" t="str">
        <f>IF(発注書!K82="","",発注書!K82*5)</f>
        <v/>
      </c>
      <c r="L81" s="8" t="str">
        <f t="shared" si="6"/>
        <v/>
      </c>
      <c r="M81" t="str">
        <f>IF(発注書!K82="","",発注書!C82)</f>
        <v/>
      </c>
      <c r="N81" t="str">
        <f>IF(発注書!K82="","",発注書!I82)</f>
        <v/>
      </c>
    </row>
    <row r="82" spans="2:14" ht="19.5" customHeight="1" x14ac:dyDescent="0.55000000000000004">
      <c r="B82" s="11"/>
      <c r="C82" s="41"/>
      <c r="D82" s="48" t="str">
        <f>IF(発注書!K83="","",発注書!B83)</f>
        <v/>
      </c>
      <c r="E82" s="43" t="str">
        <f>IF(N82="","",VLOOKUP(N82,商品マスタ!W:Y,2,FALSE))</f>
        <v/>
      </c>
      <c r="F82" s="47" t="str">
        <f>IF(E82="","",VLOOKUP(E82,商品マスタ!X:Y,2,FALSE))</f>
        <v/>
      </c>
      <c r="G82" s="43" t="str">
        <f>IF(M82="","",VLOOKUP(M82,商品マスタ!$R:$S,2,FALSE))</f>
        <v/>
      </c>
      <c r="H82" s="47" t="str">
        <f>IF(G82="","",VLOOKUP(G82,商品マスタ!S:Y,2,FALSE))</f>
        <v/>
      </c>
      <c r="I82" s="9" t="str">
        <f t="shared" si="4"/>
        <v/>
      </c>
      <c r="J82" s="46" t="str">
        <f t="shared" si="5"/>
        <v/>
      </c>
      <c r="K82" s="13" t="str">
        <f>IF(発注書!K83="","",発注書!K83*5)</f>
        <v/>
      </c>
      <c r="L82" s="8" t="str">
        <f t="shared" si="6"/>
        <v/>
      </c>
      <c r="M82" t="str">
        <f>IF(発注書!K83="","",発注書!C83)</f>
        <v/>
      </c>
      <c r="N82" t="str">
        <f>IF(発注書!K83="","",発注書!I83)</f>
        <v/>
      </c>
    </row>
    <row r="83" spans="2:14" ht="19.5" customHeight="1" x14ac:dyDescent="0.55000000000000004">
      <c r="B83" s="11"/>
      <c r="C83" s="41"/>
      <c r="D83" s="48" t="str">
        <f>IF(発注書!K84="","",発注書!B84)</f>
        <v/>
      </c>
      <c r="E83" s="43" t="str">
        <f>IF(N83="","",VLOOKUP(N83,商品マスタ!W:Y,2,FALSE))</f>
        <v/>
      </c>
      <c r="F83" s="47" t="str">
        <f>IF(E83="","",VLOOKUP(E83,商品マスタ!X:Y,2,FALSE))</f>
        <v/>
      </c>
      <c r="G83" s="43" t="str">
        <f>IF(M83="","",VLOOKUP(M83,商品マスタ!$R:$S,2,FALSE))</f>
        <v/>
      </c>
      <c r="H83" s="47" t="str">
        <f>IF(G83="","",VLOOKUP(G83,商品マスタ!S:Y,2,FALSE))</f>
        <v/>
      </c>
      <c r="I83" s="9" t="str">
        <f t="shared" si="4"/>
        <v/>
      </c>
      <c r="J83" s="46" t="str">
        <f t="shared" si="5"/>
        <v/>
      </c>
      <c r="K83" s="13" t="str">
        <f>IF(発注書!K84="","",発注書!K84*5)</f>
        <v/>
      </c>
      <c r="L83" s="8" t="str">
        <f t="shared" si="6"/>
        <v/>
      </c>
      <c r="M83" t="str">
        <f>IF(発注書!K84="","",発注書!C84)</f>
        <v/>
      </c>
      <c r="N83" t="str">
        <f>IF(発注書!K84="","",発注書!I84)</f>
        <v/>
      </c>
    </row>
    <row r="84" spans="2:14" ht="19.5" customHeight="1" x14ac:dyDescent="0.55000000000000004">
      <c r="B84" s="11"/>
      <c r="C84" s="41"/>
      <c r="D84" s="48" t="str">
        <f>IF(発注書!K85="","",発注書!B85)</f>
        <v/>
      </c>
      <c r="E84" s="43" t="str">
        <f>IF(N84="","",VLOOKUP(N84,商品マスタ!W:Y,2,FALSE))</f>
        <v/>
      </c>
      <c r="F84" s="47" t="str">
        <f>IF(E84="","",VLOOKUP(E84,商品マスタ!X:Y,2,FALSE))</f>
        <v/>
      </c>
      <c r="G84" s="43" t="str">
        <f>IF(M84="","",VLOOKUP(M84,商品マスタ!$R:$S,2,FALSE))</f>
        <v/>
      </c>
      <c r="H84" s="47" t="str">
        <f>IF(G84="","",VLOOKUP(G84,商品マスタ!S:Y,2,FALSE))</f>
        <v/>
      </c>
      <c r="I84" s="9" t="str">
        <f t="shared" si="4"/>
        <v/>
      </c>
      <c r="J84" s="46" t="str">
        <f t="shared" si="5"/>
        <v/>
      </c>
      <c r="K84" s="13" t="str">
        <f>IF(発注書!K85="","",発注書!K85*5)</f>
        <v/>
      </c>
      <c r="L84" s="8" t="str">
        <f t="shared" si="6"/>
        <v/>
      </c>
      <c r="M84" t="str">
        <f>IF(発注書!K85="","",発注書!C85)</f>
        <v/>
      </c>
      <c r="N84" t="str">
        <f>IF(発注書!K85="","",発注書!I85)</f>
        <v/>
      </c>
    </row>
    <row r="85" spans="2:14" ht="19.5" customHeight="1" x14ac:dyDescent="0.55000000000000004">
      <c r="B85" s="11"/>
      <c r="C85" s="41"/>
      <c r="D85" s="48" t="str">
        <f>IF(発注書!K86="","",発注書!B86)</f>
        <v/>
      </c>
      <c r="E85" s="43" t="str">
        <f>IF(N85="","",VLOOKUP(N85,商品マスタ!W:Y,2,FALSE))</f>
        <v/>
      </c>
      <c r="F85" s="47" t="str">
        <f>IF(E85="","",VLOOKUP(E85,商品マスタ!X:Y,2,FALSE))</f>
        <v/>
      </c>
      <c r="G85" s="43" t="str">
        <f>IF(M85="","",VLOOKUP(M85,商品マスタ!$R:$S,2,FALSE))</f>
        <v/>
      </c>
      <c r="H85" s="47" t="str">
        <f>IF(G85="","",VLOOKUP(G85,商品マスタ!S:Y,2,FALSE))</f>
        <v/>
      </c>
      <c r="I85" s="9" t="str">
        <f t="shared" si="4"/>
        <v/>
      </c>
      <c r="J85" s="46" t="str">
        <f t="shared" si="5"/>
        <v/>
      </c>
      <c r="K85" s="13" t="str">
        <f>IF(発注書!K86="","",発注書!K86*5)</f>
        <v/>
      </c>
      <c r="L85" s="8" t="str">
        <f t="shared" si="6"/>
        <v/>
      </c>
      <c r="M85" t="str">
        <f>IF(発注書!K86="","",発注書!C86)</f>
        <v/>
      </c>
      <c r="N85" t="str">
        <f>IF(発注書!K86="","",発注書!I86)</f>
        <v/>
      </c>
    </row>
    <row r="86" spans="2:14" ht="19.5" customHeight="1" x14ac:dyDescent="0.55000000000000004">
      <c r="B86" s="11"/>
      <c r="C86" s="41"/>
      <c r="D86" s="48" t="str">
        <f>IF(発注書!K87="","",発注書!B87)</f>
        <v/>
      </c>
      <c r="E86" s="43" t="str">
        <f>IF(N86="","",VLOOKUP(N86,商品マスタ!W:Y,2,FALSE))</f>
        <v/>
      </c>
      <c r="F86" s="47" t="str">
        <f>IF(E86="","",VLOOKUP(E86,商品マスタ!X:Y,2,FALSE))</f>
        <v/>
      </c>
      <c r="G86" s="43" t="str">
        <f>IF(M86="","",VLOOKUP(M86,商品マスタ!$R:$S,2,FALSE))</f>
        <v/>
      </c>
      <c r="H86" s="47" t="str">
        <f>IF(G86="","",VLOOKUP(G86,商品マスタ!S:Y,2,FALSE))</f>
        <v/>
      </c>
      <c r="I86" s="9" t="str">
        <f t="shared" si="4"/>
        <v/>
      </c>
      <c r="J86" s="46" t="str">
        <f t="shared" si="5"/>
        <v/>
      </c>
      <c r="K86" s="13" t="str">
        <f>IF(発注書!K87="","",発注書!K87*5)</f>
        <v/>
      </c>
      <c r="L86" s="8" t="str">
        <f t="shared" si="6"/>
        <v/>
      </c>
      <c r="M86" t="str">
        <f>IF(発注書!K87="","",発注書!C87)</f>
        <v/>
      </c>
      <c r="N86" t="str">
        <f>IF(発注書!K87="","",発注書!I87)</f>
        <v/>
      </c>
    </row>
    <row r="87" spans="2:14" ht="19.5" customHeight="1" x14ac:dyDescent="0.55000000000000004">
      <c r="B87" s="11"/>
      <c r="C87" s="41"/>
      <c r="D87" s="48" t="str">
        <f>IF(発注書!K88="","",発注書!B88)</f>
        <v/>
      </c>
      <c r="E87" s="43" t="str">
        <f>IF(N87="","",VLOOKUP(N87,商品マスタ!W:Y,2,FALSE))</f>
        <v/>
      </c>
      <c r="F87" s="47" t="str">
        <f>IF(E87="","",VLOOKUP(E87,商品マスタ!X:Y,2,FALSE))</f>
        <v/>
      </c>
      <c r="G87" s="43" t="str">
        <f>IF(M87="","",VLOOKUP(M87,商品マスタ!$R:$S,2,FALSE))</f>
        <v/>
      </c>
      <c r="H87" s="47" t="str">
        <f>IF(G87="","",VLOOKUP(G87,商品マスタ!S:Y,2,FALSE))</f>
        <v/>
      </c>
      <c r="I87" s="9" t="str">
        <f t="shared" si="4"/>
        <v/>
      </c>
      <c r="J87" s="46" t="str">
        <f t="shared" si="5"/>
        <v/>
      </c>
      <c r="K87" s="13" t="str">
        <f>IF(発注書!K88="","",発注書!K88*5)</f>
        <v/>
      </c>
      <c r="L87" s="8" t="str">
        <f t="shared" si="6"/>
        <v/>
      </c>
      <c r="M87" t="str">
        <f>IF(発注書!K88="","",発注書!C88)</f>
        <v/>
      </c>
      <c r="N87" t="str">
        <f>IF(発注書!K88="","",発注書!I88)</f>
        <v/>
      </c>
    </row>
    <row r="88" spans="2:14" ht="19.5" customHeight="1" x14ac:dyDescent="0.55000000000000004">
      <c r="B88" s="11"/>
      <c r="C88" s="41"/>
      <c r="D88" s="48" t="str">
        <f>IF(発注書!K89="","",発注書!B89)</f>
        <v/>
      </c>
      <c r="E88" s="43" t="str">
        <f>IF(N88="","",VLOOKUP(N88,商品マスタ!W:Y,2,FALSE))</f>
        <v/>
      </c>
      <c r="F88" s="47" t="str">
        <f>IF(E88="","",VLOOKUP(E88,商品マスタ!X:Y,2,FALSE))</f>
        <v/>
      </c>
      <c r="G88" s="43" t="str">
        <f>IF(M88="","",VLOOKUP(M88,商品マスタ!$R:$S,2,FALSE))</f>
        <v/>
      </c>
      <c r="H88" s="47" t="str">
        <f>IF(G88="","",VLOOKUP(G88,商品マスタ!S:Y,2,FALSE))</f>
        <v/>
      </c>
      <c r="I88" s="9" t="str">
        <f t="shared" si="4"/>
        <v/>
      </c>
      <c r="J88" s="46" t="str">
        <f t="shared" si="5"/>
        <v/>
      </c>
      <c r="K88" s="13" t="str">
        <f>IF(発注書!K89="","",発注書!K89*5)</f>
        <v/>
      </c>
      <c r="L88" s="8" t="str">
        <f t="shared" si="6"/>
        <v/>
      </c>
      <c r="M88" t="str">
        <f>IF(発注書!K89="","",発注書!C89)</f>
        <v/>
      </c>
      <c r="N88" t="str">
        <f>IF(発注書!K89="","",発注書!I89)</f>
        <v/>
      </c>
    </row>
    <row r="89" spans="2:14" ht="19.5" customHeight="1" x14ac:dyDescent="0.55000000000000004">
      <c r="B89" s="11"/>
      <c r="C89" s="41"/>
      <c r="D89" s="48" t="str">
        <f>IF(発注書!K90="","",発注書!B90)</f>
        <v/>
      </c>
      <c r="E89" s="43" t="str">
        <f>IF(N89="","",VLOOKUP(N89,商品マスタ!W:Y,2,FALSE))</f>
        <v/>
      </c>
      <c r="F89" s="47" t="str">
        <f>IF(E89="","",VLOOKUP(E89,商品マスタ!X:Y,2,FALSE))</f>
        <v/>
      </c>
      <c r="G89" s="43" t="str">
        <f>IF(M89="","",VLOOKUP(M89,商品マスタ!$R:$S,2,FALSE))</f>
        <v/>
      </c>
      <c r="H89" s="47" t="str">
        <f>IF(G89="","",VLOOKUP(G89,商品マスタ!S:Y,2,FALSE))</f>
        <v/>
      </c>
      <c r="I89" s="9" t="str">
        <f t="shared" si="4"/>
        <v/>
      </c>
      <c r="J89" s="46" t="str">
        <f t="shared" si="5"/>
        <v/>
      </c>
      <c r="K89" s="13" t="str">
        <f>IF(発注書!K90="","",発注書!K90*5)</f>
        <v/>
      </c>
      <c r="L89" s="8" t="str">
        <f t="shared" si="6"/>
        <v/>
      </c>
      <c r="M89" t="str">
        <f>IF(発注書!K90="","",発注書!C90)</f>
        <v/>
      </c>
      <c r="N89" t="str">
        <f>IF(発注書!K90="","",発注書!I90)</f>
        <v/>
      </c>
    </row>
    <row r="90" spans="2:14" ht="19.5" customHeight="1" x14ac:dyDescent="0.55000000000000004">
      <c r="B90" s="11"/>
      <c r="C90" s="41"/>
      <c r="D90" s="48" t="str">
        <f>IF(発注書!K91="","",発注書!B91)</f>
        <v/>
      </c>
      <c r="E90" s="43" t="str">
        <f>IF(N90="","",VLOOKUP(N90,商品マスタ!W:Y,2,FALSE))</f>
        <v/>
      </c>
      <c r="F90" s="47" t="str">
        <f>IF(E90="","",VLOOKUP(E90,商品マスタ!X:Y,2,FALSE))</f>
        <v/>
      </c>
      <c r="G90" s="43" t="str">
        <f>IF(M90="","",VLOOKUP(M90,商品マスタ!$R:$S,2,FALSE))</f>
        <v/>
      </c>
      <c r="H90" s="47" t="str">
        <f>IF(G90="","",VLOOKUP(G90,商品マスタ!S:Y,2,FALSE))</f>
        <v/>
      </c>
      <c r="I90" s="9" t="str">
        <f t="shared" si="4"/>
        <v/>
      </c>
      <c r="J90" s="46" t="str">
        <f t="shared" si="5"/>
        <v/>
      </c>
      <c r="K90" s="13" t="str">
        <f>IF(発注書!K91="","",発注書!K91*5)</f>
        <v/>
      </c>
      <c r="L90" s="8" t="str">
        <f t="shared" si="6"/>
        <v/>
      </c>
      <c r="M90" t="str">
        <f>IF(発注書!K91="","",発注書!C91)</f>
        <v/>
      </c>
      <c r="N90" t="str">
        <f>IF(発注書!K91="","",発注書!I91)</f>
        <v/>
      </c>
    </row>
    <row r="91" spans="2:14" ht="19.5" customHeight="1" x14ac:dyDescent="0.55000000000000004">
      <c r="B91" s="11"/>
      <c r="C91" s="41"/>
      <c r="D91" s="48" t="str">
        <f>IF(発注書!K92="","",発注書!B92)</f>
        <v/>
      </c>
      <c r="E91" s="43" t="str">
        <f>IF(N91="","",VLOOKUP(N91,商品マスタ!W:Y,2,FALSE))</f>
        <v/>
      </c>
      <c r="F91" s="47" t="str">
        <f>IF(E91="","",VLOOKUP(E91,商品マスタ!X:Y,2,FALSE))</f>
        <v/>
      </c>
      <c r="G91" s="43" t="str">
        <f>IF(M91="","",VLOOKUP(M91,商品マスタ!$R:$S,2,FALSE))</f>
        <v/>
      </c>
      <c r="H91" s="47" t="str">
        <f>IF(G91="","",VLOOKUP(G91,商品マスタ!S:Y,2,FALSE))</f>
        <v/>
      </c>
      <c r="I91" s="9" t="str">
        <f t="shared" si="4"/>
        <v/>
      </c>
      <c r="J91" s="46" t="str">
        <f t="shared" si="5"/>
        <v/>
      </c>
      <c r="K91" s="13" t="str">
        <f>IF(発注書!K92="","",発注書!K92*5)</f>
        <v/>
      </c>
      <c r="L91" s="8" t="str">
        <f t="shared" si="6"/>
        <v/>
      </c>
      <c r="M91" t="str">
        <f>IF(発注書!K92="","",発注書!C92)</f>
        <v/>
      </c>
      <c r="N91" t="str">
        <f>IF(発注書!K92="","",発注書!I92)</f>
        <v/>
      </c>
    </row>
    <row r="92" spans="2:14" ht="19.5" customHeight="1" x14ac:dyDescent="0.55000000000000004">
      <c r="B92" s="11"/>
      <c r="C92" s="41"/>
      <c r="D92" s="48" t="str">
        <f>IF(発注書!K93="","",発注書!B93)</f>
        <v/>
      </c>
      <c r="E92" s="43" t="str">
        <f>IF(N92="","",VLOOKUP(N92,商品マスタ!W:Y,2,FALSE))</f>
        <v/>
      </c>
      <c r="F92" s="47" t="str">
        <f>IF(E92="","",VLOOKUP(E92,商品マスタ!X:Y,2,FALSE))</f>
        <v/>
      </c>
      <c r="G92" s="43" t="str">
        <f>IF(M92="","",VLOOKUP(M92,商品マスタ!$R:$S,2,FALSE))</f>
        <v/>
      </c>
      <c r="H92" s="47" t="str">
        <f>IF(G92="","",VLOOKUP(G92,商品マスタ!S:Y,2,FALSE))</f>
        <v/>
      </c>
      <c r="I92" s="9" t="str">
        <f t="shared" si="4"/>
        <v/>
      </c>
      <c r="J92" s="46" t="str">
        <f t="shared" si="5"/>
        <v/>
      </c>
      <c r="K92" s="13" t="str">
        <f>IF(発注書!K93="","",発注書!K93*5)</f>
        <v/>
      </c>
      <c r="L92" s="8" t="str">
        <f t="shared" si="6"/>
        <v/>
      </c>
      <c r="M92" t="str">
        <f>IF(発注書!K93="","",発注書!C93)</f>
        <v/>
      </c>
      <c r="N92" t="str">
        <f>IF(発注書!K93="","",発注書!I93)</f>
        <v/>
      </c>
    </row>
    <row r="93" spans="2:14" ht="19.5" customHeight="1" x14ac:dyDescent="0.55000000000000004">
      <c r="B93" s="11"/>
      <c r="C93" s="41"/>
      <c r="D93" s="48" t="str">
        <f>IF(発注書!K94="","",発注書!B94)</f>
        <v/>
      </c>
      <c r="E93" s="43" t="str">
        <f>IF(N93="","",VLOOKUP(N93,商品マスタ!W:Y,2,FALSE))</f>
        <v/>
      </c>
      <c r="F93" s="47" t="str">
        <f>IF(E93="","",VLOOKUP(E93,商品マスタ!X:Y,2,FALSE))</f>
        <v/>
      </c>
      <c r="G93" s="43" t="str">
        <f>IF(M93="","",VLOOKUP(M93,商品マスタ!$R:$S,2,FALSE))</f>
        <v/>
      </c>
      <c r="H93" s="47" t="str">
        <f>IF(G93="","",VLOOKUP(G93,商品マスタ!S:Y,2,FALSE))</f>
        <v/>
      </c>
      <c r="I93" s="9" t="str">
        <f t="shared" si="4"/>
        <v/>
      </c>
      <c r="J93" s="46" t="str">
        <f t="shared" si="5"/>
        <v/>
      </c>
      <c r="K93" s="13" t="str">
        <f>IF(発注書!K94="","",発注書!K94*5)</f>
        <v/>
      </c>
      <c r="L93" s="8" t="str">
        <f t="shared" si="6"/>
        <v/>
      </c>
      <c r="M93" t="str">
        <f>IF(発注書!K94="","",発注書!C94)</f>
        <v/>
      </c>
      <c r="N93" t="str">
        <f>IF(発注書!K94="","",発注書!I94)</f>
        <v/>
      </c>
    </row>
    <row r="94" spans="2:14" ht="19.5" customHeight="1" x14ac:dyDescent="0.55000000000000004">
      <c r="B94" s="11"/>
      <c r="C94" s="41"/>
      <c r="D94" s="48" t="str">
        <f>IF(発注書!K95="","",発注書!B95)</f>
        <v/>
      </c>
      <c r="E94" s="43" t="str">
        <f>IF(N94="","",VLOOKUP(N94,商品マスタ!W:Y,2,FALSE))</f>
        <v/>
      </c>
      <c r="F94" s="47" t="str">
        <f>IF(E94="","",VLOOKUP(E94,商品マスタ!X:Y,2,FALSE))</f>
        <v/>
      </c>
      <c r="G94" s="43" t="str">
        <f>IF(M94="","",VLOOKUP(M94,商品マスタ!$R:$S,2,FALSE))</f>
        <v/>
      </c>
      <c r="H94" s="47" t="str">
        <f>IF(G94="","",VLOOKUP(G94,商品マスタ!S:Y,2,FALSE))</f>
        <v/>
      </c>
      <c r="I94" s="9" t="str">
        <f t="shared" si="4"/>
        <v/>
      </c>
      <c r="J94" s="46" t="str">
        <f t="shared" si="5"/>
        <v/>
      </c>
      <c r="K94" s="13" t="str">
        <f>IF(発注書!K95="","",発注書!K95*5)</f>
        <v/>
      </c>
      <c r="L94" s="8" t="str">
        <f t="shared" si="6"/>
        <v/>
      </c>
      <c r="M94" t="str">
        <f>IF(発注書!K95="","",発注書!C95)</f>
        <v/>
      </c>
      <c r="N94" t="str">
        <f>IF(発注書!K95="","",発注書!I95)</f>
        <v/>
      </c>
    </row>
    <row r="95" spans="2:14" ht="19.5" customHeight="1" x14ac:dyDescent="0.55000000000000004">
      <c r="B95" s="11"/>
      <c r="C95" s="41"/>
      <c r="D95" s="48" t="str">
        <f>IF(発注書!K96="","",発注書!B96)</f>
        <v/>
      </c>
      <c r="E95" s="43" t="str">
        <f>IF(N95="","",VLOOKUP(N95,商品マスタ!W:Y,2,FALSE))</f>
        <v/>
      </c>
      <c r="F95" s="47" t="str">
        <f>IF(E95="","",VLOOKUP(E95,商品マスタ!X:Y,2,FALSE))</f>
        <v/>
      </c>
      <c r="G95" s="43" t="str">
        <f>IF(M95="","",VLOOKUP(M95,商品マスタ!$R:$S,2,FALSE))</f>
        <v/>
      </c>
      <c r="H95" s="47" t="str">
        <f>IF(G95="","",VLOOKUP(G95,商品マスタ!S:Y,2,FALSE))</f>
        <v/>
      </c>
      <c r="I95" s="9" t="str">
        <f t="shared" si="4"/>
        <v/>
      </c>
      <c r="J95" s="46" t="str">
        <f t="shared" si="5"/>
        <v/>
      </c>
      <c r="K95" s="13" t="str">
        <f>IF(発注書!K96="","",発注書!K96*5)</f>
        <v/>
      </c>
      <c r="L95" s="8" t="str">
        <f t="shared" si="6"/>
        <v/>
      </c>
      <c r="M95" t="str">
        <f>IF(発注書!K96="","",発注書!C96)</f>
        <v/>
      </c>
      <c r="N95" t="str">
        <f>IF(発注書!K96="","",発注書!I96)</f>
        <v/>
      </c>
    </row>
    <row r="96" spans="2:14" ht="19.5" customHeight="1" x14ac:dyDescent="0.55000000000000004">
      <c r="B96" s="11"/>
      <c r="C96" s="41"/>
      <c r="D96" s="48" t="str">
        <f>IF(発注書!K97="","",発注書!B97)</f>
        <v/>
      </c>
      <c r="E96" s="43" t="str">
        <f>IF(N96="","",VLOOKUP(N96,商品マスタ!W:Y,2,FALSE))</f>
        <v/>
      </c>
      <c r="F96" s="47" t="str">
        <f>IF(E96="","",VLOOKUP(E96,商品マスタ!X:Y,2,FALSE))</f>
        <v/>
      </c>
      <c r="G96" s="43" t="str">
        <f>IF(M96="","",VLOOKUP(M96,商品マスタ!$R:$S,2,FALSE))</f>
        <v/>
      </c>
      <c r="H96" s="47" t="str">
        <f>IF(G96="","",VLOOKUP(G96,商品マスタ!S:Y,2,FALSE))</f>
        <v/>
      </c>
      <c r="I96" s="9" t="str">
        <f t="shared" si="4"/>
        <v/>
      </c>
      <c r="J96" s="46" t="str">
        <f t="shared" si="5"/>
        <v/>
      </c>
      <c r="K96" s="13" t="str">
        <f>IF(発注書!K97="","",発注書!K97*5)</f>
        <v/>
      </c>
      <c r="L96" s="8" t="str">
        <f t="shared" si="6"/>
        <v/>
      </c>
      <c r="M96" t="str">
        <f>IF(発注書!K97="","",発注書!C97)</f>
        <v/>
      </c>
      <c r="N96" t="str">
        <f>IF(発注書!K97="","",発注書!I97)</f>
        <v/>
      </c>
    </row>
    <row r="97" spans="2:14" ht="19.5" customHeight="1" x14ac:dyDescent="0.55000000000000004">
      <c r="B97" s="11"/>
      <c r="C97" s="41"/>
      <c r="D97" s="48" t="str">
        <f>IF(発注書!K98="","",発注書!B98)</f>
        <v/>
      </c>
      <c r="E97" s="43" t="str">
        <f>IF(N97="","",VLOOKUP(N97,商品マスタ!W:Y,2,FALSE))</f>
        <v/>
      </c>
      <c r="F97" s="47" t="str">
        <f>IF(E97="","",VLOOKUP(E97,商品マスタ!X:Y,2,FALSE))</f>
        <v/>
      </c>
      <c r="G97" s="43" t="str">
        <f>IF(M97="","",VLOOKUP(M97,商品マスタ!$R:$S,2,FALSE))</f>
        <v/>
      </c>
      <c r="H97" s="47" t="str">
        <f>IF(G97="","",VLOOKUP(G97,商品マスタ!S:Y,2,FALSE))</f>
        <v/>
      </c>
      <c r="I97" s="9" t="str">
        <f t="shared" si="4"/>
        <v/>
      </c>
      <c r="J97" s="46" t="str">
        <f t="shared" si="5"/>
        <v/>
      </c>
      <c r="K97" s="13" t="str">
        <f>IF(発注書!K98="","",発注書!K98*5)</f>
        <v/>
      </c>
      <c r="L97" s="8" t="str">
        <f t="shared" si="6"/>
        <v/>
      </c>
      <c r="M97" t="str">
        <f>IF(発注書!K98="","",発注書!C98)</f>
        <v/>
      </c>
      <c r="N97" t="str">
        <f>IF(発注書!K98="","",発注書!I98)</f>
        <v/>
      </c>
    </row>
    <row r="98" spans="2:14" ht="19.5" customHeight="1" x14ac:dyDescent="0.55000000000000004">
      <c r="B98" s="11"/>
      <c r="C98" s="41"/>
      <c r="D98" s="48" t="str">
        <f>IF(発注書!K99="","",発注書!B99)</f>
        <v/>
      </c>
      <c r="E98" s="43" t="str">
        <f>IF(N98="","",VLOOKUP(N98,商品マスタ!W:Y,2,FALSE))</f>
        <v/>
      </c>
      <c r="F98" s="47" t="str">
        <f>IF(E98="","",VLOOKUP(E98,商品マスタ!X:Y,2,FALSE))</f>
        <v/>
      </c>
      <c r="G98" s="43" t="str">
        <f>IF(M98="","",VLOOKUP(M98,商品マスタ!$R:$S,2,FALSE))</f>
        <v/>
      </c>
      <c r="H98" s="47" t="str">
        <f>IF(G98="","",VLOOKUP(G98,商品マスタ!S:Y,2,FALSE))</f>
        <v/>
      </c>
      <c r="I98" s="9" t="str">
        <f t="shared" si="4"/>
        <v/>
      </c>
      <c r="J98" s="46" t="str">
        <f t="shared" si="5"/>
        <v/>
      </c>
      <c r="K98" s="13" t="str">
        <f>IF(発注書!K99="","",発注書!K99*5)</f>
        <v/>
      </c>
      <c r="L98" s="8" t="str">
        <f t="shared" si="6"/>
        <v/>
      </c>
      <c r="M98" t="str">
        <f>IF(発注書!K99="","",発注書!C99)</f>
        <v/>
      </c>
      <c r="N98" t="str">
        <f>IF(発注書!K99="","",発注書!I99)</f>
        <v/>
      </c>
    </row>
    <row r="99" spans="2:14" ht="19.5" customHeight="1" x14ac:dyDescent="0.55000000000000004">
      <c r="B99" s="11"/>
      <c r="C99" s="41"/>
      <c r="D99" s="48" t="str">
        <f>IF(発注書!K100="","",発注書!B100)</f>
        <v/>
      </c>
      <c r="E99" s="43" t="str">
        <f>IF(N99="","",VLOOKUP(N99,商品マスタ!W:Y,2,FALSE))</f>
        <v/>
      </c>
      <c r="F99" s="47" t="str">
        <f>IF(E99="","",VLOOKUP(E99,商品マスタ!X:Y,2,FALSE))</f>
        <v/>
      </c>
      <c r="G99" s="43" t="str">
        <f>IF(M99="","",VLOOKUP(M99,商品マスタ!$R:$S,2,FALSE))</f>
        <v/>
      </c>
      <c r="H99" s="47" t="str">
        <f>IF(G99="","",VLOOKUP(G99,商品マスタ!S:Y,2,FALSE))</f>
        <v/>
      </c>
      <c r="I99" s="9" t="str">
        <f t="shared" si="4"/>
        <v/>
      </c>
      <c r="J99" s="46" t="str">
        <f t="shared" si="5"/>
        <v/>
      </c>
      <c r="K99" s="13" t="str">
        <f>IF(発注書!K100="","",発注書!K100*5)</f>
        <v/>
      </c>
      <c r="L99" s="8" t="str">
        <f t="shared" si="6"/>
        <v/>
      </c>
      <c r="M99" t="str">
        <f>IF(発注書!K100="","",発注書!C100)</f>
        <v/>
      </c>
      <c r="N99" t="str">
        <f>IF(発注書!K100="","",発注書!I100)</f>
        <v/>
      </c>
    </row>
    <row r="100" spans="2:14" ht="19.5" customHeight="1" x14ac:dyDescent="0.55000000000000004">
      <c r="B100" s="11"/>
      <c r="C100" s="41"/>
      <c r="D100" s="48" t="str">
        <f>IF(発注書!K101="","",発注書!B101)</f>
        <v/>
      </c>
      <c r="E100" s="43" t="str">
        <f>IF(N100="","",VLOOKUP(N100,商品マスタ!W:Y,2,FALSE))</f>
        <v/>
      </c>
      <c r="F100" s="47" t="str">
        <f>IF(E100="","",VLOOKUP(E100,商品マスタ!X:Y,2,FALSE))</f>
        <v/>
      </c>
      <c r="G100" s="43" t="str">
        <f>IF(M100="","",VLOOKUP(M100,商品マスタ!$R:$S,2,FALSE))</f>
        <v/>
      </c>
      <c r="H100" s="47" t="str">
        <f>IF(G100="","",VLOOKUP(G100,商品マスタ!S:Y,2,FALSE))</f>
        <v/>
      </c>
      <c r="I100" s="9" t="str">
        <f t="shared" si="4"/>
        <v/>
      </c>
      <c r="J100" s="46" t="str">
        <f t="shared" si="5"/>
        <v/>
      </c>
      <c r="K100" s="13" t="str">
        <f>IF(発注書!K101="","",発注書!K101*5)</f>
        <v/>
      </c>
      <c r="L100" s="8" t="str">
        <f t="shared" si="6"/>
        <v/>
      </c>
      <c r="M100" t="str">
        <f>IF(発注書!K101="","",発注書!C101)</f>
        <v/>
      </c>
      <c r="N100" t="str">
        <f>IF(発注書!K101="","",発注書!I101)</f>
        <v/>
      </c>
    </row>
    <row r="101" spans="2:14" ht="19.5" customHeight="1" x14ac:dyDescent="0.55000000000000004">
      <c r="B101" s="11"/>
      <c r="C101" s="41"/>
      <c r="D101" s="48" t="str">
        <f>IF(発注書!K102="","",発注書!B102)</f>
        <v/>
      </c>
      <c r="E101" s="43" t="str">
        <f>IF(N101="","",VLOOKUP(N101,商品マスタ!W:Y,2,FALSE))</f>
        <v/>
      </c>
      <c r="F101" s="47" t="str">
        <f>IF(E101="","",VLOOKUP(E101,商品マスタ!X:Y,2,FALSE))</f>
        <v/>
      </c>
      <c r="G101" s="43" t="str">
        <f>IF(M101="","",VLOOKUP(M101,商品マスタ!$R:$S,2,FALSE))</f>
        <v/>
      </c>
      <c r="H101" s="47" t="str">
        <f>IF(G101="","",VLOOKUP(G101,商品マスタ!S:Y,2,FALSE))</f>
        <v/>
      </c>
      <c r="I101" s="9" t="str">
        <f t="shared" si="4"/>
        <v/>
      </c>
      <c r="J101" s="46" t="str">
        <f t="shared" si="5"/>
        <v/>
      </c>
      <c r="K101" s="13" t="str">
        <f>IF(発注書!K102="","",発注書!K102*5)</f>
        <v/>
      </c>
      <c r="L101" s="8" t="str">
        <f t="shared" si="6"/>
        <v/>
      </c>
      <c r="M101" t="str">
        <f>IF(発注書!K102="","",発注書!C102)</f>
        <v/>
      </c>
      <c r="N101" t="str">
        <f>IF(発注書!K102="","",発注書!I102)</f>
        <v/>
      </c>
    </row>
    <row r="102" spans="2:14" ht="19.5" customHeight="1" x14ac:dyDescent="0.55000000000000004">
      <c r="B102" s="11"/>
      <c r="C102" s="41"/>
      <c r="D102" s="48" t="str">
        <f>IF(発注書!K103="","",発注書!B103)</f>
        <v/>
      </c>
      <c r="E102" s="43" t="str">
        <f>IF(N102="","",VLOOKUP(N102,商品マスタ!W:Y,2,FALSE))</f>
        <v/>
      </c>
      <c r="F102" s="47" t="str">
        <f>IF(E102="","",VLOOKUP(E102,商品マスタ!X:Y,2,FALSE))</f>
        <v/>
      </c>
      <c r="G102" s="43" t="str">
        <f>IF(M102="","",VLOOKUP(M102,商品マスタ!$R:$S,2,FALSE))</f>
        <v/>
      </c>
      <c r="H102" s="47" t="str">
        <f>IF(G102="","",VLOOKUP(G102,商品マスタ!S:Y,2,FALSE))</f>
        <v/>
      </c>
      <c r="I102" s="9" t="str">
        <f t="shared" si="4"/>
        <v/>
      </c>
      <c r="J102" s="46" t="str">
        <f t="shared" si="5"/>
        <v/>
      </c>
      <c r="K102" s="13" t="str">
        <f>IF(発注書!K103="","",発注書!K103*5)</f>
        <v/>
      </c>
      <c r="L102" s="8" t="str">
        <f t="shared" si="6"/>
        <v/>
      </c>
      <c r="M102" t="str">
        <f>IF(発注書!K103="","",発注書!C103)</f>
        <v/>
      </c>
      <c r="N102" t="str">
        <f>IF(発注書!K103="","",発注書!I103)</f>
        <v/>
      </c>
    </row>
    <row r="103" spans="2:14" ht="19.5" customHeight="1" x14ac:dyDescent="0.55000000000000004">
      <c r="B103" s="11"/>
      <c r="C103" s="41"/>
      <c r="D103" s="48" t="str">
        <f>IF(発注書!K104="","",発注書!B104)</f>
        <v/>
      </c>
      <c r="E103" s="43" t="str">
        <f>IF(N103="","",VLOOKUP(N103,商品マスタ!W:Y,2,FALSE))</f>
        <v/>
      </c>
      <c r="F103" s="47" t="str">
        <f>IF(E103="","",VLOOKUP(E103,商品マスタ!X:Y,2,FALSE))</f>
        <v/>
      </c>
      <c r="G103" s="43" t="str">
        <f>IF(M103="","",VLOOKUP(M103,商品マスタ!$R:$S,2,FALSE))</f>
        <v/>
      </c>
      <c r="H103" s="47" t="str">
        <f>IF(G103="","",VLOOKUP(G103,商品マスタ!S:Y,2,FALSE))</f>
        <v/>
      </c>
      <c r="I103" s="9" t="str">
        <f t="shared" si="4"/>
        <v/>
      </c>
      <c r="J103" s="46" t="str">
        <f t="shared" si="5"/>
        <v/>
      </c>
      <c r="K103" s="13" t="str">
        <f>IF(発注書!K104="","",発注書!K104*5)</f>
        <v/>
      </c>
      <c r="L103" s="8" t="str">
        <f t="shared" si="6"/>
        <v/>
      </c>
      <c r="M103" t="str">
        <f>IF(発注書!K104="","",発注書!C104)</f>
        <v/>
      </c>
      <c r="N103" t="str">
        <f>IF(発注書!K104="","",発注書!I104)</f>
        <v/>
      </c>
    </row>
    <row r="104" spans="2:14" ht="19.5" customHeight="1" x14ac:dyDescent="0.55000000000000004">
      <c r="B104" s="11"/>
      <c r="C104" s="41"/>
      <c r="D104" s="48" t="str">
        <f>IF(発注書!K105="","",発注書!B105)</f>
        <v/>
      </c>
      <c r="E104" s="43" t="str">
        <f>IF(N104="","",VLOOKUP(N104,商品マスタ!W:Y,2,FALSE))</f>
        <v/>
      </c>
      <c r="F104" s="47" t="str">
        <f>IF(E104="","",VLOOKUP(E104,商品マスタ!X:Y,2,FALSE))</f>
        <v/>
      </c>
      <c r="G104" s="43" t="str">
        <f>IF(M104="","",VLOOKUP(M104,商品マスタ!$R:$S,2,FALSE))</f>
        <v/>
      </c>
      <c r="H104" s="47" t="str">
        <f>IF(G104="","",VLOOKUP(G104,商品マスタ!S:Y,2,FALSE))</f>
        <v/>
      </c>
      <c r="I104" s="9" t="str">
        <f t="shared" si="4"/>
        <v/>
      </c>
      <c r="J104" s="46" t="str">
        <f t="shared" si="5"/>
        <v/>
      </c>
      <c r="K104" s="13" t="str">
        <f>IF(発注書!K105="","",発注書!K105*5)</f>
        <v/>
      </c>
      <c r="L104" s="8" t="str">
        <f t="shared" si="6"/>
        <v/>
      </c>
      <c r="M104" t="str">
        <f>IF(発注書!K105="","",発注書!C105)</f>
        <v/>
      </c>
      <c r="N104" t="str">
        <f>IF(発注書!K105="","",発注書!I105)</f>
        <v/>
      </c>
    </row>
    <row r="105" spans="2:14" ht="19.5" customHeight="1" x14ac:dyDescent="0.55000000000000004">
      <c r="B105" s="11"/>
      <c r="C105" s="41"/>
      <c r="D105" s="48" t="str">
        <f>IF(発注書!K106="","",発注書!B106)</f>
        <v/>
      </c>
      <c r="E105" s="43" t="str">
        <f>IF(N105="","",VLOOKUP(N105,商品マスタ!W:Y,2,FALSE))</f>
        <v/>
      </c>
      <c r="F105" s="47" t="str">
        <f>IF(E105="","",VLOOKUP(E105,商品マスタ!X:Y,2,FALSE))</f>
        <v/>
      </c>
      <c r="G105" s="43" t="str">
        <f>IF(M105="","",VLOOKUP(M105,商品マスタ!$R:$S,2,FALSE))</f>
        <v/>
      </c>
      <c r="H105" s="47" t="str">
        <f>IF(G105="","",VLOOKUP(G105,商品マスタ!S:Y,2,FALSE))</f>
        <v/>
      </c>
      <c r="I105" s="9" t="str">
        <f t="shared" si="4"/>
        <v/>
      </c>
      <c r="J105" s="46" t="str">
        <f t="shared" si="5"/>
        <v/>
      </c>
      <c r="K105" s="13" t="str">
        <f>IF(発注書!K106="","",発注書!K106*5)</f>
        <v/>
      </c>
      <c r="L105" s="8" t="str">
        <f t="shared" si="6"/>
        <v/>
      </c>
      <c r="M105" t="str">
        <f>IF(発注書!K106="","",発注書!C106)</f>
        <v/>
      </c>
      <c r="N105" t="str">
        <f>IF(発注書!K106="","",発注書!I106)</f>
        <v/>
      </c>
    </row>
    <row r="106" spans="2:14" ht="19.5" customHeight="1" x14ac:dyDescent="0.55000000000000004">
      <c r="B106" s="11"/>
      <c r="C106" s="41"/>
      <c r="D106" s="48" t="str">
        <f>IF(発注書!K107="","",発注書!B107)</f>
        <v/>
      </c>
      <c r="E106" s="43" t="str">
        <f>IF(N106="","",VLOOKUP(N106,商品マスタ!W:Y,2,FALSE))</f>
        <v/>
      </c>
      <c r="F106" s="47" t="str">
        <f>IF(E106="","",VLOOKUP(E106,商品マスタ!X:Y,2,FALSE))</f>
        <v/>
      </c>
      <c r="G106" s="43" t="str">
        <f>IF(M106="","",VLOOKUP(M106,商品マスタ!$R:$S,2,FALSE))</f>
        <v/>
      </c>
      <c r="H106" s="47" t="str">
        <f>IF(G106="","",VLOOKUP(G106,商品マスタ!S:Y,2,FALSE))</f>
        <v/>
      </c>
      <c r="I106" s="9" t="str">
        <f t="shared" si="4"/>
        <v/>
      </c>
      <c r="J106" s="46" t="str">
        <f t="shared" si="5"/>
        <v/>
      </c>
      <c r="K106" s="13" t="str">
        <f>IF(発注書!K107="","",発注書!K107*5)</f>
        <v/>
      </c>
      <c r="L106" s="8" t="str">
        <f t="shared" si="6"/>
        <v/>
      </c>
      <c r="M106" t="str">
        <f>IF(発注書!K107="","",発注書!C107)</f>
        <v/>
      </c>
      <c r="N106" t="str">
        <f>IF(発注書!K107="","",発注書!I107)</f>
        <v/>
      </c>
    </row>
    <row r="107" spans="2:14" ht="19.5" customHeight="1" x14ac:dyDescent="0.55000000000000004">
      <c r="B107" s="11"/>
      <c r="C107" s="41"/>
      <c r="D107" s="48" t="str">
        <f>IF(発注書!K108="","",発注書!B108)</f>
        <v/>
      </c>
      <c r="E107" s="43" t="str">
        <f>IF(N107="","",VLOOKUP(N107,商品マスタ!W:Y,2,FALSE))</f>
        <v/>
      </c>
      <c r="F107" s="47" t="str">
        <f>IF(E107="","",VLOOKUP(E107,商品マスタ!X:Y,2,FALSE))</f>
        <v/>
      </c>
      <c r="G107" s="43" t="str">
        <f>IF(M107="","",VLOOKUP(M107,商品マスタ!$R:$S,2,FALSE))</f>
        <v/>
      </c>
      <c r="H107" s="47" t="str">
        <f>IF(G107="","",VLOOKUP(G107,商品マスタ!S:Y,2,FALSE))</f>
        <v/>
      </c>
      <c r="I107" s="9" t="str">
        <f t="shared" si="4"/>
        <v/>
      </c>
      <c r="J107" s="46" t="str">
        <f t="shared" si="5"/>
        <v/>
      </c>
      <c r="K107" s="13" t="str">
        <f>IF(発注書!K108="","",発注書!K108*5)</f>
        <v/>
      </c>
      <c r="L107" s="8" t="str">
        <f t="shared" si="6"/>
        <v/>
      </c>
      <c r="M107" t="str">
        <f>IF(発注書!K108="","",発注書!C108)</f>
        <v/>
      </c>
      <c r="N107" t="str">
        <f>IF(発注書!K108="","",発注書!I108)</f>
        <v/>
      </c>
    </row>
    <row r="108" spans="2:14" ht="19.5" customHeight="1" x14ac:dyDescent="0.55000000000000004">
      <c r="B108" s="11"/>
      <c r="C108" s="41"/>
      <c r="D108" s="48" t="str">
        <f>IF(発注書!K109="","",発注書!B109)</f>
        <v/>
      </c>
      <c r="E108" s="43" t="str">
        <f>IF(N108="","",VLOOKUP(N108,商品マスタ!W:Y,2,FALSE))</f>
        <v/>
      </c>
      <c r="F108" s="47" t="str">
        <f>IF(E108="","",VLOOKUP(E108,商品マスタ!X:Y,2,FALSE))</f>
        <v/>
      </c>
      <c r="G108" s="43" t="str">
        <f>IF(M108="","",VLOOKUP(M108,商品マスタ!$R:$S,2,FALSE))</f>
        <v/>
      </c>
      <c r="H108" s="47" t="str">
        <f>IF(G108="","",VLOOKUP(G108,商品マスタ!S:Y,2,FALSE))</f>
        <v/>
      </c>
      <c r="I108" s="9" t="str">
        <f t="shared" si="4"/>
        <v/>
      </c>
      <c r="J108" s="46" t="str">
        <f t="shared" si="5"/>
        <v/>
      </c>
      <c r="K108" s="13" t="str">
        <f>IF(発注書!K109="","",発注書!K109*5)</f>
        <v/>
      </c>
      <c r="L108" s="8" t="str">
        <f t="shared" si="6"/>
        <v/>
      </c>
      <c r="M108" t="str">
        <f>IF(発注書!K109="","",発注書!C109)</f>
        <v/>
      </c>
      <c r="N108" t="str">
        <f>IF(発注書!K109="","",発注書!I109)</f>
        <v/>
      </c>
    </row>
    <row r="109" spans="2:14" ht="19.5" customHeight="1" x14ac:dyDescent="0.55000000000000004">
      <c r="B109" s="11"/>
      <c r="C109" s="41"/>
      <c r="D109" s="48" t="str">
        <f>IF(発注書!K110="","",発注書!B110)</f>
        <v/>
      </c>
      <c r="E109" s="43" t="str">
        <f>IF(N109="","",VLOOKUP(N109,商品マスタ!W:Y,2,FALSE))</f>
        <v/>
      </c>
      <c r="F109" s="47" t="str">
        <f>IF(E109="","",VLOOKUP(E109,商品マスタ!X:Y,2,FALSE))</f>
        <v/>
      </c>
      <c r="G109" s="43" t="str">
        <f>IF(M109="","",VLOOKUP(M109,商品マスタ!$R:$S,2,FALSE))</f>
        <v/>
      </c>
      <c r="H109" s="47" t="str">
        <f>IF(G109="","",VLOOKUP(G109,商品マスタ!S:Y,2,FALSE))</f>
        <v/>
      </c>
      <c r="I109" s="9" t="str">
        <f t="shared" si="4"/>
        <v/>
      </c>
      <c r="J109" s="46" t="str">
        <f t="shared" si="5"/>
        <v/>
      </c>
      <c r="K109" s="13" t="str">
        <f>IF(発注書!K110="","",発注書!K110*5)</f>
        <v/>
      </c>
      <c r="L109" s="8" t="str">
        <f t="shared" si="6"/>
        <v/>
      </c>
      <c r="M109" t="str">
        <f>IF(発注書!K110="","",発注書!C110)</f>
        <v/>
      </c>
      <c r="N109" t="str">
        <f>IF(発注書!K110="","",発注書!I110)</f>
        <v/>
      </c>
    </row>
    <row r="110" spans="2:14" ht="19.5" customHeight="1" x14ac:dyDescent="0.55000000000000004">
      <c r="B110" s="11"/>
      <c r="C110" s="41"/>
      <c r="D110" s="48" t="str">
        <f>IF(発注書!K111="","",発注書!B111)</f>
        <v/>
      </c>
      <c r="E110" s="43" t="str">
        <f>IF(N110="","",VLOOKUP(N110,商品マスタ!W:Y,2,FALSE))</f>
        <v/>
      </c>
      <c r="F110" s="47" t="str">
        <f>IF(E110="","",VLOOKUP(E110,商品マスタ!X:Y,2,FALSE))</f>
        <v/>
      </c>
      <c r="G110" s="43" t="str">
        <f>IF(M110="","",VLOOKUP(M110,商品マスタ!$R:$S,2,FALSE))</f>
        <v/>
      </c>
      <c r="H110" s="47" t="str">
        <f>IF(G110="","",VLOOKUP(G110,商品マスタ!S:Y,2,FALSE))</f>
        <v/>
      </c>
      <c r="I110" s="9" t="str">
        <f t="shared" si="4"/>
        <v/>
      </c>
      <c r="J110" s="46" t="str">
        <f t="shared" si="5"/>
        <v/>
      </c>
      <c r="K110" s="13" t="str">
        <f>IF(発注書!K111="","",発注書!K111*5)</f>
        <v/>
      </c>
      <c r="L110" s="8" t="str">
        <f t="shared" si="6"/>
        <v/>
      </c>
      <c r="M110" t="str">
        <f>IF(発注書!K111="","",発注書!C111)</f>
        <v/>
      </c>
      <c r="N110" t="str">
        <f>IF(発注書!K111="","",発注書!I111)</f>
        <v/>
      </c>
    </row>
    <row r="111" spans="2:14" ht="19.5" customHeight="1" x14ac:dyDescent="0.55000000000000004">
      <c r="B111" s="11"/>
      <c r="C111" s="41"/>
      <c r="D111" s="48" t="str">
        <f>IF(発注書!K112="","",発注書!B112)</f>
        <v/>
      </c>
      <c r="E111" s="43" t="str">
        <f>IF(N111="","",VLOOKUP(N111,商品マスタ!W:Y,2,FALSE))</f>
        <v/>
      </c>
      <c r="F111" s="47" t="str">
        <f>IF(E111="","",VLOOKUP(E111,商品マスタ!X:Y,2,FALSE))</f>
        <v/>
      </c>
      <c r="G111" s="43" t="str">
        <f>IF(M111="","",VLOOKUP(M111,商品マスタ!$R:$S,2,FALSE))</f>
        <v/>
      </c>
      <c r="H111" s="47" t="str">
        <f>IF(G111="","",VLOOKUP(G111,商品マスタ!S:Y,2,FALSE))</f>
        <v/>
      </c>
      <c r="I111" s="9" t="str">
        <f t="shared" si="4"/>
        <v/>
      </c>
      <c r="J111" s="46" t="str">
        <f t="shared" si="5"/>
        <v/>
      </c>
      <c r="K111" s="13" t="str">
        <f>IF(発注書!K112="","",発注書!K112*5)</f>
        <v/>
      </c>
      <c r="L111" s="8" t="str">
        <f t="shared" si="6"/>
        <v/>
      </c>
      <c r="M111" t="str">
        <f>IF(発注書!K112="","",発注書!C112)</f>
        <v/>
      </c>
      <c r="N111" t="str">
        <f>IF(発注書!K112="","",発注書!I112)</f>
        <v/>
      </c>
    </row>
    <row r="112" spans="2:14" ht="19.5" customHeight="1" x14ac:dyDescent="0.55000000000000004">
      <c r="B112" s="11"/>
      <c r="C112" s="41"/>
      <c r="D112" s="48" t="str">
        <f>IF(発注書!K113="","",発注書!B113)</f>
        <v/>
      </c>
      <c r="E112" s="43" t="str">
        <f>IF(N112="","",VLOOKUP(N112,商品マスタ!W:Y,2,FALSE))</f>
        <v/>
      </c>
      <c r="F112" s="47" t="str">
        <f>IF(E112="","",VLOOKUP(E112,商品マスタ!X:Y,2,FALSE))</f>
        <v/>
      </c>
      <c r="G112" s="43" t="str">
        <f>IF(M112="","",VLOOKUP(M112,商品マスタ!$R:$S,2,FALSE))</f>
        <v/>
      </c>
      <c r="H112" s="47" t="str">
        <f>IF(G112="","",VLOOKUP(G112,商品マスタ!S:Y,2,FALSE))</f>
        <v/>
      </c>
      <c r="I112" s="9" t="str">
        <f t="shared" si="4"/>
        <v/>
      </c>
      <c r="J112" s="46" t="str">
        <f t="shared" si="5"/>
        <v/>
      </c>
      <c r="K112" s="13" t="str">
        <f>IF(発注書!K113="","",発注書!K113*5)</f>
        <v/>
      </c>
      <c r="L112" s="8" t="str">
        <f t="shared" si="6"/>
        <v/>
      </c>
      <c r="M112" t="str">
        <f>IF(発注書!K113="","",発注書!C113)</f>
        <v/>
      </c>
      <c r="N112" t="str">
        <f>IF(発注書!K113="","",発注書!I113)</f>
        <v/>
      </c>
    </row>
    <row r="113" spans="2:14" ht="19.5" customHeight="1" x14ac:dyDescent="0.55000000000000004">
      <c r="B113" s="11"/>
      <c r="C113" s="41"/>
      <c r="D113" s="48" t="str">
        <f>IF(発注書!K114="","",発注書!B114)</f>
        <v/>
      </c>
      <c r="E113" s="43" t="str">
        <f>IF(N113="","",VLOOKUP(N113,商品マスタ!W:Y,2,FALSE))</f>
        <v/>
      </c>
      <c r="F113" s="47" t="str">
        <f>IF(E113="","",VLOOKUP(E113,商品マスタ!X:Y,2,FALSE))</f>
        <v/>
      </c>
      <c r="G113" s="43" t="str">
        <f>IF(M113="","",VLOOKUP(M113,商品マスタ!$R:$S,2,FALSE))</f>
        <v/>
      </c>
      <c r="H113" s="47" t="str">
        <f>IF(G113="","",VLOOKUP(G113,商品マスタ!S:Y,2,FALSE))</f>
        <v/>
      </c>
      <c r="I113" s="9" t="str">
        <f t="shared" si="4"/>
        <v/>
      </c>
      <c r="J113" s="46" t="str">
        <f t="shared" si="5"/>
        <v/>
      </c>
      <c r="K113" s="13" t="str">
        <f>IF(発注書!K114="","",発注書!K114*5)</f>
        <v/>
      </c>
      <c r="L113" s="8" t="str">
        <f t="shared" si="6"/>
        <v/>
      </c>
      <c r="M113" t="str">
        <f>IF(発注書!K114="","",発注書!C114)</f>
        <v/>
      </c>
      <c r="N113" t="str">
        <f>IF(発注書!K114="","",発注書!I114)</f>
        <v/>
      </c>
    </row>
    <row r="114" spans="2:14" ht="19.5" customHeight="1" x14ac:dyDescent="0.55000000000000004">
      <c r="B114" s="11"/>
      <c r="C114" s="41"/>
      <c r="D114" s="48" t="str">
        <f>IF(発注書!K115="","",発注書!B115)</f>
        <v/>
      </c>
      <c r="E114" s="43" t="str">
        <f>IF(N114="","",VLOOKUP(N114,商品マスタ!W:Y,2,FALSE))</f>
        <v/>
      </c>
      <c r="F114" s="47" t="str">
        <f>IF(E114="","",VLOOKUP(E114,商品マスタ!X:Y,2,FALSE))</f>
        <v/>
      </c>
      <c r="G114" s="43" t="str">
        <f>IF(M114="","",VLOOKUP(M114,商品マスタ!$R:$S,2,FALSE))</f>
        <v/>
      </c>
      <c r="H114" s="47" t="str">
        <f>IF(G114="","",VLOOKUP(G114,商品マスタ!S:Y,2,FALSE))</f>
        <v/>
      </c>
      <c r="I114" s="9" t="str">
        <f t="shared" si="4"/>
        <v/>
      </c>
      <c r="J114" s="46" t="str">
        <f t="shared" si="5"/>
        <v/>
      </c>
      <c r="K114" s="13" t="str">
        <f>IF(発注書!K115="","",発注書!K115*5)</f>
        <v/>
      </c>
      <c r="L114" s="8" t="str">
        <f t="shared" si="6"/>
        <v/>
      </c>
      <c r="M114" t="str">
        <f>IF(発注書!K115="","",発注書!C115)</f>
        <v/>
      </c>
      <c r="N114" t="str">
        <f>IF(発注書!K115="","",発注書!I115)</f>
        <v/>
      </c>
    </row>
    <row r="115" spans="2:14" ht="19.5" customHeight="1" x14ac:dyDescent="0.55000000000000004">
      <c r="B115" s="11"/>
      <c r="C115" s="41"/>
      <c r="D115" s="48" t="str">
        <f>IF(発注書!K116="","",発注書!B116)</f>
        <v/>
      </c>
      <c r="E115" s="43" t="str">
        <f>IF(N115="","",VLOOKUP(N115,商品マスタ!W:Y,2,FALSE))</f>
        <v/>
      </c>
      <c r="F115" s="47" t="str">
        <f>IF(E115="","",VLOOKUP(E115,商品マスタ!X:Y,2,FALSE))</f>
        <v/>
      </c>
      <c r="G115" s="43" t="str">
        <f>IF(M115="","",VLOOKUP(M115,商品マスタ!$R:$S,2,FALSE))</f>
        <v/>
      </c>
      <c r="H115" s="47" t="str">
        <f>IF(G115="","",VLOOKUP(G115,商品マスタ!S:Y,2,FALSE))</f>
        <v/>
      </c>
      <c r="I115" s="9" t="str">
        <f t="shared" si="4"/>
        <v/>
      </c>
      <c r="J115" s="46" t="str">
        <f t="shared" si="5"/>
        <v/>
      </c>
      <c r="K115" s="13" t="str">
        <f>IF(発注書!K116="","",発注書!K116*5)</f>
        <v/>
      </c>
      <c r="L115" s="8" t="str">
        <f t="shared" si="6"/>
        <v/>
      </c>
      <c r="M115" t="str">
        <f>IF(発注書!K116="","",発注書!C116)</f>
        <v/>
      </c>
      <c r="N115" t="str">
        <f>IF(発注書!K116="","",発注書!I116)</f>
        <v/>
      </c>
    </row>
    <row r="116" spans="2:14" ht="19.5" customHeight="1" x14ac:dyDescent="0.55000000000000004">
      <c r="B116" s="11"/>
      <c r="C116" s="41"/>
      <c r="D116" s="48" t="str">
        <f>IF(発注書!K117="","",発注書!B117)</f>
        <v/>
      </c>
      <c r="E116" s="43" t="str">
        <f>IF(N116="","",VLOOKUP(N116,商品マスタ!W:Y,2,FALSE))</f>
        <v/>
      </c>
      <c r="F116" s="47" t="str">
        <f>IF(E116="","",VLOOKUP(E116,商品マスタ!X:Y,2,FALSE))</f>
        <v/>
      </c>
      <c r="G116" s="43" t="str">
        <f>IF(M116="","",VLOOKUP(M116,商品マスタ!$R:$S,2,FALSE))</f>
        <v/>
      </c>
      <c r="H116" s="47" t="str">
        <f>IF(G116="","",VLOOKUP(G116,商品マスタ!S:Y,2,FALSE))</f>
        <v/>
      </c>
      <c r="I116" s="9" t="str">
        <f t="shared" si="4"/>
        <v/>
      </c>
      <c r="J116" s="46" t="str">
        <f t="shared" si="5"/>
        <v/>
      </c>
      <c r="K116" s="13" t="str">
        <f>IF(発注書!K117="","",発注書!K117*5)</f>
        <v/>
      </c>
      <c r="L116" s="8" t="str">
        <f t="shared" si="6"/>
        <v/>
      </c>
      <c r="M116" t="str">
        <f>IF(発注書!K117="","",発注書!C117)</f>
        <v/>
      </c>
      <c r="N116" t="str">
        <f>IF(発注書!K117="","",発注書!I117)</f>
        <v/>
      </c>
    </row>
    <row r="117" spans="2:14" ht="19.5" customHeight="1" x14ac:dyDescent="0.55000000000000004">
      <c r="B117" s="11"/>
      <c r="C117" s="41"/>
      <c r="D117" s="48" t="str">
        <f>IF(発注書!K118="","",発注書!B118)</f>
        <v/>
      </c>
      <c r="E117" s="43" t="str">
        <f>IF(N117="","",VLOOKUP(N117,商品マスタ!W:Y,2,FALSE))</f>
        <v/>
      </c>
      <c r="F117" s="47" t="str">
        <f>IF(E117="","",VLOOKUP(E117,商品マスタ!X:Y,2,FALSE))</f>
        <v/>
      </c>
      <c r="G117" s="43" t="str">
        <f>IF(M117="","",VLOOKUP(M117,商品マスタ!$R:$S,2,FALSE))</f>
        <v/>
      </c>
      <c r="H117" s="47" t="str">
        <f>IF(G117="","",VLOOKUP(G117,商品マスタ!S:Y,2,FALSE))</f>
        <v/>
      </c>
      <c r="I117" s="9" t="str">
        <f t="shared" si="4"/>
        <v/>
      </c>
      <c r="J117" s="46" t="str">
        <f t="shared" si="5"/>
        <v/>
      </c>
      <c r="K117" s="13" t="str">
        <f>IF(発注書!K118="","",発注書!K118*5)</f>
        <v/>
      </c>
      <c r="L117" s="8" t="str">
        <f t="shared" si="6"/>
        <v/>
      </c>
      <c r="M117" t="str">
        <f>IF(発注書!K118="","",発注書!C118)</f>
        <v/>
      </c>
      <c r="N117" t="str">
        <f>IF(発注書!K118="","",発注書!I118)</f>
        <v/>
      </c>
    </row>
    <row r="118" spans="2:14" ht="19.5" customHeight="1" x14ac:dyDescent="0.55000000000000004">
      <c r="B118" s="11"/>
      <c r="C118" s="41"/>
      <c r="D118" s="48" t="str">
        <f>IF(発注書!K119="","",発注書!B119)</f>
        <v/>
      </c>
      <c r="E118" s="43" t="str">
        <f>IF(N118="","",VLOOKUP(N118,商品マスタ!W:Y,2,FALSE))</f>
        <v/>
      </c>
      <c r="F118" s="47" t="str">
        <f>IF(E118="","",VLOOKUP(E118,商品マスタ!X:Y,2,FALSE))</f>
        <v/>
      </c>
      <c r="G118" s="43" t="str">
        <f>IF(M118="","",VLOOKUP(M118,商品マスタ!$R:$S,2,FALSE))</f>
        <v/>
      </c>
      <c r="H118" s="47" t="str">
        <f>IF(G118="","",VLOOKUP(G118,商品マスタ!S:Y,2,FALSE))</f>
        <v/>
      </c>
      <c r="I118" s="9" t="str">
        <f t="shared" si="4"/>
        <v/>
      </c>
      <c r="J118" s="46" t="str">
        <f t="shared" si="5"/>
        <v/>
      </c>
      <c r="K118" s="13" t="str">
        <f>IF(発注書!K119="","",発注書!K119*5)</f>
        <v/>
      </c>
      <c r="L118" s="8" t="str">
        <f t="shared" si="6"/>
        <v/>
      </c>
      <c r="M118" t="str">
        <f>IF(発注書!K119="","",発注書!C119)</f>
        <v/>
      </c>
      <c r="N118" t="str">
        <f>IF(発注書!K119="","",発注書!I119)</f>
        <v/>
      </c>
    </row>
    <row r="119" spans="2:14" ht="19.5" customHeight="1" x14ac:dyDescent="0.55000000000000004">
      <c r="B119" s="11"/>
      <c r="C119" s="41"/>
      <c r="D119" s="48" t="str">
        <f>IF(発注書!K120="","",発注書!B120)</f>
        <v/>
      </c>
      <c r="E119" s="43" t="str">
        <f>IF(N119="","",VLOOKUP(N119,商品マスタ!W:Y,2,FALSE))</f>
        <v/>
      </c>
      <c r="F119" s="47" t="str">
        <f>IF(E119="","",VLOOKUP(E119,商品マスタ!X:Y,2,FALSE))</f>
        <v/>
      </c>
      <c r="G119" s="43" t="str">
        <f>IF(M119="","",VLOOKUP(M119,商品マスタ!$R:$S,2,FALSE))</f>
        <v/>
      </c>
      <c r="H119" s="47" t="str">
        <f>IF(G119="","",VLOOKUP(G119,商品マスタ!S:Y,2,FALSE))</f>
        <v/>
      </c>
      <c r="I119" s="9" t="str">
        <f t="shared" si="4"/>
        <v/>
      </c>
      <c r="J119" s="46" t="str">
        <f t="shared" si="5"/>
        <v/>
      </c>
      <c r="K119" s="13" t="str">
        <f>IF(発注書!K120="","",発注書!K120*5)</f>
        <v/>
      </c>
      <c r="L119" s="8" t="str">
        <f t="shared" si="6"/>
        <v/>
      </c>
      <c r="M119" t="str">
        <f>IF(発注書!K120="","",発注書!C120)</f>
        <v/>
      </c>
      <c r="N119" t="str">
        <f>IF(発注書!K120="","",発注書!I120)</f>
        <v/>
      </c>
    </row>
    <row r="120" spans="2:14" ht="19.5" customHeight="1" x14ac:dyDescent="0.55000000000000004">
      <c r="B120" s="11"/>
      <c r="C120" s="41"/>
      <c r="D120" s="48" t="str">
        <f>IF(発注書!K121="","",発注書!B121)</f>
        <v/>
      </c>
      <c r="E120" s="43" t="str">
        <f>IF(N120="","",VLOOKUP(N120,商品マスタ!W:Y,2,FALSE))</f>
        <v/>
      </c>
      <c r="F120" s="47" t="str">
        <f>IF(E120="","",VLOOKUP(E120,商品マスタ!X:Y,2,FALSE))</f>
        <v/>
      </c>
      <c r="G120" s="43" t="str">
        <f>IF(M120="","",VLOOKUP(M120,商品マスタ!$R:$S,2,FALSE))</f>
        <v/>
      </c>
      <c r="H120" s="47" t="str">
        <f>IF(G120="","",VLOOKUP(G120,商品マスタ!S:Y,2,FALSE))</f>
        <v/>
      </c>
      <c r="I120" s="9" t="str">
        <f t="shared" si="4"/>
        <v/>
      </c>
      <c r="J120" s="46" t="str">
        <f t="shared" si="5"/>
        <v/>
      </c>
      <c r="K120" s="13" t="str">
        <f>IF(発注書!K121="","",発注書!K121*5)</f>
        <v/>
      </c>
      <c r="L120" s="8" t="str">
        <f t="shared" si="6"/>
        <v/>
      </c>
      <c r="M120" t="str">
        <f>IF(発注書!K121="","",発注書!C121)</f>
        <v/>
      </c>
      <c r="N120" t="str">
        <f>IF(発注書!K121="","",発注書!I121)</f>
        <v/>
      </c>
    </row>
    <row r="121" spans="2:14" ht="19.5" customHeight="1" x14ac:dyDescent="0.55000000000000004">
      <c r="B121" s="11"/>
      <c r="C121" s="41"/>
      <c r="D121" s="48" t="str">
        <f>IF(発注書!K122="","",発注書!B122)</f>
        <v/>
      </c>
      <c r="E121" s="43" t="str">
        <f>IF(N121="","",VLOOKUP(N121,商品マスタ!W:Y,2,FALSE))</f>
        <v/>
      </c>
      <c r="F121" s="47" t="str">
        <f>IF(E121="","",VLOOKUP(E121,商品マスタ!X:Y,2,FALSE))</f>
        <v/>
      </c>
      <c r="G121" s="43" t="str">
        <f>IF(M121="","",VLOOKUP(M121,商品マスタ!$R:$S,2,FALSE))</f>
        <v/>
      </c>
      <c r="H121" s="47" t="str">
        <f>IF(G121="","",VLOOKUP(G121,商品マスタ!S:Y,2,FALSE))</f>
        <v/>
      </c>
      <c r="I121" s="9" t="str">
        <f t="shared" si="4"/>
        <v/>
      </c>
      <c r="J121" s="46" t="str">
        <f t="shared" si="5"/>
        <v/>
      </c>
      <c r="K121" s="13" t="str">
        <f>IF(発注書!K122="","",発注書!K122*5)</f>
        <v/>
      </c>
      <c r="L121" s="8" t="str">
        <f t="shared" si="6"/>
        <v/>
      </c>
      <c r="M121" t="str">
        <f>IF(発注書!K122="","",発注書!C122)</f>
        <v/>
      </c>
      <c r="N121" t="str">
        <f>IF(発注書!K122="","",発注書!I122)</f>
        <v/>
      </c>
    </row>
    <row r="122" spans="2:14" ht="19.5" customHeight="1" x14ac:dyDescent="0.55000000000000004">
      <c r="B122" s="11"/>
      <c r="C122" s="41"/>
      <c r="D122" s="48" t="str">
        <f>IF(発注書!K123="","",発注書!B123)</f>
        <v/>
      </c>
      <c r="E122" s="43" t="str">
        <f>IF(N122="","",VLOOKUP(N122,商品マスタ!W:Y,2,FALSE))</f>
        <v/>
      </c>
      <c r="F122" s="47" t="str">
        <f>IF(E122="","",VLOOKUP(E122,商品マスタ!X:Y,2,FALSE))</f>
        <v/>
      </c>
      <c r="G122" s="43" t="str">
        <f>IF(M122="","",VLOOKUP(M122,商品マスタ!$R:$S,2,FALSE))</f>
        <v/>
      </c>
      <c r="H122" s="47" t="str">
        <f>IF(G122="","",VLOOKUP(G122,商品マスタ!S:Y,2,FALSE))</f>
        <v/>
      </c>
      <c r="I122" s="9" t="str">
        <f t="shared" si="4"/>
        <v/>
      </c>
      <c r="J122" s="46" t="str">
        <f t="shared" si="5"/>
        <v/>
      </c>
      <c r="K122" s="13" t="str">
        <f>IF(発注書!K123="","",発注書!K123*5)</f>
        <v/>
      </c>
      <c r="L122" s="8" t="str">
        <f t="shared" si="6"/>
        <v/>
      </c>
      <c r="M122" t="str">
        <f>IF(発注書!K123="","",発注書!C123)</f>
        <v/>
      </c>
      <c r="N122" t="str">
        <f>IF(発注書!K123="","",発注書!I123)</f>
        <v/>
      </c>
    </row>
    <row r="123" spans="2:14" ht="19.5" customHeight="1" x14ac:dyDescent="0.55000000000000004">
      <c r="B123" s="11"/>
      <c r="C123" s="41"/>
      <c r="D123" s="48" t="str">
        <f>IF(発注書!K124="","",発注書!B124)</f>
        <v/>
      </c>
      <c r="E123" s="43" t="str">
        <f>IF(N123="","",VLOOKUP(N123,商品マスタ!W:Y,2,FALSE))</f>
        <v/>
      </c>
      <c r="F123" s="47" t="str">
        <f>IF(E123="","",VLOOKUP(E123,商品マスタ!X:Y,2,FALSE))</f>
        <v/>
      </c>
      <c r="G123" s="43" t="str">
        <f>IF(M123="","",VLOOKUP(M123,商品マスタ!$R:$S,2,FALSE))</f>
        <v/>
      </c>
      <c r="H123" s="47" t="str">
        <f>IF(G123="","",VLOOKUP(G123,商品マスタ!S:Y,2,FALSE))</f>
        <v/>
      </c>
      <c r="I123" s="9" t="str">
        <f t="shared" si="4"/>
        <v/>
      </c>
      <c r="J123" s="46" t="str">
        <f t="shared" si="5"/>
        <v/>
      </c>
      <c r="K123" s="13" t="str">
        <f>IF(発注書!K124="","",発注書!K124*5)</f>
        <v/>
      </c>
      <c r="L123" s="8" t="str">
        <f t="shared" si="6"/>
        <v/>
      </c>
      <c r="M123" t="str">
        <f>IF(発注書!K124="","",発注書!C124)</f>
        <v/>
      </c>
      <c r="N123" t="str">
        <f>IF(発注書!K124="","",発注書!I124)</f>
        <v/>
      </c>
    </row>
    <row r="124" spans="2:14" ht="19.5" customHeight="1" x14ac:dyDescent="0.55000000000000004">
      <c r="B124" s="11"/>
      <c r="C124" s="41"/>
      <c r="D124" s="48" t="str">
        <f>IF(発注書!K125="","",発注書!B125)</f>
        <v/>
      </c>
      <c r="E124" s="43" t="str">
        <f>IF(N124="","",VLOOKUP(N124,商品マスタ!W:Y,2,FALSE))</f>
        <v/>
      </c>
      <c r="F124" s="47" t="str">
        <f>IF(E124="","",VLOOKUP(E124,商品マスタ!X:Y,2,FALSE))</f>
        <v/>
      </c>
      <c r="G124" s="43" t="str">
        <f>IF(M124="","",VLOOKUP(M124,商品マスタ!$R:$S,2,FALSE))</f>
        <v/>
      </c>
      <c r="H124" s="47" t="str">
        <f>IF(G124="","",VLOOKUP(G124,商品マスタ!S:Y,2,FALSE))</f>
        <v/>
      </c>
      <c r="I124" s="9" t="str">
        <f t="shared" si="4"/>
        <v/>
      </c>
      <c r="J124" s="46" t="str">
        <f t="shared" si="5"/>
        <v/>
      </c>
      <c r="K124" s="13" t="str">
        <f>IF(発注書!K125="","",発注書!K125*5)</f>
        <v/>
      </c>
      <c r="L124" s="8" t="str">
        <f t="shared" si="6"/>
        <v/>
      </c>
      <c r="M124" t="str">
        <f>IF(発注書!K125="","",発注書!C125)</f>
        <v/>
      </c>
      <c r="N124" t="str">
        <f>IF(発注書!K125="","",発注書!I125)</f>
        <v/>
      </c>
    </row>
    <row r="125" spans="2:14" ht="19.5" customHeight="1" x14ac:dyDescent="0.55000000000000004">
      <c r="B125" s="11"/>
      <c r="C125" s="41"/>
      <c r="D125" s="48" t="str">
        <f>IF(発注書!K126="","",発注書!B126)</f>
        <v/>
      </c>
      <c r="E125" s="43" t="str">
        <f>IF(N125="","",VLOOKUP(N125,商品マスタ!W:Y,2,FALSE))</f>
        <v/>
      </c>
      <c r="F125" s="47" t="str">
        <f>IF(E125="","",VLOOKUP(E125,商品マスタ!X:Y,2,FALSE))</f>
        <v/>
      </c>
      <c r="G125" s="43" t="str">
        <f>IF(M125="","",VLOOKUP(M125,商品マスタ!$R:$S,2,FALSE))</f>
        <v/>
      </c>
      <c r="H125" s="47" t="str">
        <f>IF(G125="","",VLOOKUP(G125,商品マスタ!S:Y,2,FALSE))</f>
        <v/>
      </c>
      <c r="I125" s="9" t="str">
        <f t="shared" si="4"/>
        <v/>
      </c>
      <c r="J125" s="46" t="str">
        <f t="shared" si="5"/>
        <v/>
      </c>
      <c r="K125" s="13" t="str">
        <f>IF(発注書!K126="","",発注書!K126*5)</f>
        <v/>
      </c>
      <c r="L125" s="8" t="str">
        <f t="shared" si="6"/>
        <v/>
      </c>
      <c r="M125" t="str">
        <f>IF(発注書!K126="","",発注書!C126)</f>
        <v/>
      </c>
      <c r="N125" t="str">
        <f>IF(発注書!K126="","",発注書!I126)</f>
        <v/>
      </c>
    </row>
    <row r="126" spans="2:14" ht="19.5" customHeight="1" x14ac:dyDescent="0.55000000000000004">
      <c r="B126" s="11"/>
      <c r="C126" s="41"/>
      <c r="D126" s="48" t="str">
        <f>IF(発注書!K127="","",発注書!B127)</f>
        <v/>
      </c>
      <c r="E126" s="43" t="str">
        <f>IF(N126="","",VLOOKUP(N126,商品マスタ!W:Y,2,FALSE))</f>
        <v/>
      </c>
      <c r="F126" s="47" t="str">
        <f>IF(E126="","",VLOOKUP(E126,商品マスタ!X:Y,2,FALSE))</f>
        <v/>
      </c>
      <c r="G126" s="43" t="str">
        <f>IF(M126="","",VLOOKUP(M126,商品マスタ!$R:$S,2,FALSE))</f>
        <v/>
      </c>
      <c r="H126" s="47" t="str">
        <f>IF(G126="","",VLOOKUP(G126,商品マスタ!S:Y,2,FALSE))</f>
        <v/>
      </c>
      <c r="I126" s="9" t="str">
        <f t="shared" si="4"/>
        <v/>
      </c>
      <c r="J126" s="46" t="str">
        <f t="shared" si="5"/>
        <v/>
      </c>
      <c r="K126" s="13" t="str">
        <f>IF(発注書!K127="","",発注書!K127*5)</f>
        <v/>
      </c>
      <c r="L126" s="8" t="str">
        <f t="shared" si="6"/>
        <v/>
      </c>
      <c r="M126" t="str">
        <f>IF(発注書!K127="","",発注書!C127)</f>
        <v/>
      </c>
      <c r="N126" t="str">
        <f>IF(発注書!K127="","",発注書!I127)</f>
        <v/>
      </c>
    </row>
    <row r="127" spans="2:14" ht="19.5" customHeight="1" x14ac:dyDescent="0.55000000000000004">
      <c r="B127" s="11"/>
      <c r="C127" s="41"/>
      <c r="D127" s="48" t="str">
        <f>IF(発注書!K128="","",発注書!B128)</f>
        <v/>
      </c>
      <c r="E127" s="43" t="str">
        <f>IF(N127="","",VLOOKUP(N127,商品マスタ!W:Y,2,FALSE))</f>
        <v/>
      </c>
      <c r="F127" s="47" t="str">
        <f>IF(E127="","",VLOOKUP(E127,商品マスタ!X:Y,2,FALSE))</f>
        <v/>
      </c>
      <c r="G127" s="43" t="str">
        <f>IF(M127="","",VLOOKUP(M127,商品マスタ!$R:$S,2,FALSE))</f>
        <v/>
      </c>
      <c r="H127" s="47" t="str">
        <f>IF(G127="","",VLOOKUP(G127,商品マスタ!S:Y,2,FALSE))</f>
        <v/>
      </c>
      <c r="I127" s="9" t="str">
        <f t="shared" si="4"/>
        <v/>
      </c>
      <c r="J127" s="46" t="str">
        <f t="shared" si="5"/>
        <v/>
      </c>
      <c r="K127" s="13" t="str">
        <f>IF(発注書!K128="","",発注書!K128*5)</f>
        <v/>
      </c>
      <c r="L127" s="8" t="str">
        <f t="shared" si="6"/>
        <v/>
      </c>
      <c r="M127" t="str">
        <f>IF(発注書!K128="","",発注書!C128)</f>
        <v/>
      </c>
      <c r="N127" t="str">
        <f>IF(発注書!K128="","",発注書!I128)</f>
        <v/>
      </c>
    </row>
    <row r="128" spans="2:14" ht="19.5" customHeight="1" x14ac:dyDescent="0.55000000000000004">
      <c r="B128" s="11"/>
      <c r="C128" s="41"/>
      <c r="D128" s="48" t="str">
        <f>IF(発注書!K129="","",発注書!B129)</f>
        <v/>
      </c>
      <c r="E128" s="43" t="str">
        <f>IF(N128="","",VLOOKUP(N128,商品マスタ!W:Y,2,FALSE))</f>
        <v/>
      </c>
      <c r="F128" s="47" t="str">
        <f>IF(E128="","",VLOOKUP(E128,商品マスタ!X:Y,2,FALSE))</f>
        <v/>
      </c>
      <c r="G128" s="43" t="str">
        <f>IF(M128="","",VLOOKUP(M128,商品マスタ!$R:$S,2,FALSE))</f>
        <v/>
      </c>
      <c r="H128" s="47" t="str">
        <f>IF(G128="","",VLOOKUP(G128,商品マスタ!S:Y,2,FALSE))</f>
        <v/>
      </c>
      <c r="I128" s="9" t="str">
        <f t="shared" si="4"/>
        <v/>
      </c>
      <c r="J128" s="46" t="str">
        <f t="shared" si="5"/>
        <v/>
      </c>
      <c r="K128" s="13" t="str">
        <f>IF(発注書!K129="","",発注書!K129*5)</f>
        <v/>
      </c>
      <c r="L128" s="8" t="str">
        <f t="shared" si="6"/>
        <v/>
      </c>
      <c r="M128" t="str">
        <f>IF(発注書!K129="","",発注書!C129)</f>
        <v/>
      </c>
      <c r="N128" t="str">
        <f>IF(発注書!K129="","",発注書!I129)</f>
        <v/>
      </c>
    </row>
    <row r="129" spans="2:14" ht="19.5" customHeight="1" x14ac:dyDescent="0.55000000000000004">
      <c r="B129" s="11"/>
      <c r="C129" s="41"/>
      <c r="D129" s="48" t="str">
        <f>IF(発注書!K130="","",発注書!B130)</f>
        <v/>
      </c>
      <c r="E129" s="43" t="str">
        <f>IF(N129="","",VLOOKUP(N129,商品マスタ!W:Y,2,FALSE))</f>
        <v/>
      </c>
      <c r="F129" s="47" t="str">
        <f>IF(E129="","",VLOOKUP(E129,商品マスタ!X:Y,2,FALSE))</f>
        <v/>
      </c>
      <c r="G129" s="43" t="str">
        <f>IF(M129="","",VLOOKUP(M129,商品マスタ!$R:$S,2,FALSE))</f>
        <v/>
      </c>
      <c r="H129" s="47" t="str">
        <f>IF(G129="","",VLOOKUP(G129,商品マスタ!S:Y,2,FALSE))</f>
        <v/>
      </c>
      <c r="I129" s="9" t="str">
        <f t="shared" si="4"/>
        <v/>
      </c>
      <c r="J129" s="46" t="str">
        <f t="shared" si="5"/>
        <v/>
      </c>
      <c r="K129" s="13" t="str">
        <f>IF(発注書!K130="","",発注書!K130*5)</f>
        <v/>
      </c>
      <c r="L129" s="8" t="str">
        <f t="shared" si="6"/>
        <v/>
      </c>
      <c r="M129" t="str">
        <f>IF(発注書!K130="","",発注書!C130)</f>
        <v/>
      </c>
      <c r="N129" t="str">
        <f>IF(発注書!K130="","",発注書!I130)</f>
        <v/>
      </c>
    </row>
    <row r="130" spans="2:14" ht="19.5" customHeight="1" x14ac:dyDescent="0.55000000000000004">
      <c r="B130" s="11"/>
      <c r="C130" s="41"/>
      <c r="D130" s="48" t="str">
        <f>IF(発注書!K131="","",発注書!B131)</f>
        <v/>
      </c>
      <c r="E130" s="43" t="str">
        <f>IF(N130="","",VLOOKUP(N130,商品マスタ!W:Y,2,FALSE))</f>
        <v/>
      </c>
      <c r="F130" s="47" t="str">
        <f>IF(E130="","",VLOOKUP(E130,商品マスタ!X:Y,2,FALSE))</f>
        <v/>
      </c>
      <c r="G130" s="43" t="str">
        <f>IF(M130="","",VLOOKUP(M130,商品マスタ!$R:$S,2,FALSE))</f>
        <v/>
      </c>
      <c r="H130" s="47" t="str">
        <f>IF(G130="","",VLOOKUP(G130,商品マスタ!S:Y,2,FALSE))</f>
        <v/>
      </c>
      <c r="I130" s="9" t="str">
        <f t="shared" si="4"/>
        <v/>
      </c>
      <c r="J130" s="46" t="str">
        <f t="shared" si="5"/>
        <v/>
      </c>
      <c r="K130" s="13" t="str">
        <f>IF(発注書!K131="","",発注書!K131*5)</f>
        <v/>
      </c>
      <c r="L130" s="8" t="str">
        <f t="shared" si="6"/>
        <v/>
      </c>
      <c r="M130" t="str">
        <f>IF(発注書!K131="","",発注書!C131)</f>
        <v/>
      </c>
      <c r="N130" t="str">
        <f>IF(発注書!K131="","",発注書!I131)</f>
        <v/>
      </c>
    </row>
    <row r="131" spans="2:14" ht="19.5" customHeight="1" x14ac:dyDescent="0.55000000000000004">
      <c r="B131" s="11"/>
      <c r="C131" s="41"/>
      <c r="D131" s="48" t="str">
        <f>IF(発注書!K132="","",発注書!B132)</f>
        <v/>
      </c>
      <c r="E131" s="43" t="str">
        <f>IF(N131="","",VLOOKUP(N131,商品マスタ!W:Y,2,FALSE))</f>
        <v/>
      </c>
      <c r="F131" s="47" t="str">
        <f>IF(E131="","",VLOOKUP(E131,商品マスタ!X:Y,2,FALSE))</f>
        <v/>
      </c>
      <c r="G131" s="43" t="str">
        <f>IF(M131="","",VLOOKUP(M131,商品マスタ!$R:$S,2,FALSE))</f>
        <v/>
      </c>
      <c r="H131" s="47" t="str">
        <f>IF(G131="","",VLOOKUP(G131,商品マスタ!S:Y,2,FALSE))</f>
        <v/>
      </c>
      <c r="I131" s="9" t="str">
        <f t="shared" si="4"/>
        <v/>
      </c>
      <c r="J131" s="46" t="str">
        <f t="shared" si="5"/>
        <v/>
      </c>
      <c r="K131" s="13" t="str">
        <f>IF(発注書!K132="","",発注書!K132*5)</f>
        <v/>
      </c>
      <c r="L131" s="8" t="str">
        <f t="shared" si="6"/>
        <v/>
      </c>
      <c r="M131" t="str">
        <f>IF(発注書!K132="","",発注書!C132)</f>
        <v/>
      </c>
      <c r="N131" t="str">
        <f>IF(発注書!K132="","",発注書!I132)</f>
        <v/>
      </c>
    </row>
    <row r="132" spans="2:14" ht="19.5" customHeight="1" x14ac:dyDescent="0.55000000000000004">
      <c r="B132" s="11"/>
      <c r="C132" s="41"/>
      <c r="D132" s="48" t="str">
        <f>IF(発注書!K133="","",発注書!B133)</f>
        <v/>
      </c>
      <c r="E132" s="43" t="str">
        <f>IF(N132="","",VLOOKUP(N132,商品マスタ!W:Y,2,FALSE))</f>
        <v/>
      </c>
      <c r="F132" s="47" t="str">
        <f>IF(E132="","",VLOOKUP(E132,商品マスタ!X:Y,2,FALSE))</f>
        <v/>
      </c>
      <c r="G132" s="43" t="str">
        <f>IF(M132="","",VLOOKUP(M132,商品マスタ!$R:$S,2,FALSE))</f>
        <v/>
      </c>
      <c r="H132" s="47" t="str">
        <f>IF(G132="","",VLOOKUP(G132,商品マスタ!S:Y,2,FALSE))</f>
        <v/>
      </c>
      <c r="I132" s="9" t="str">
        <f t="shared" si="4"/>
        <v/>
      </c>
      <c r="J132" s="46" t="str">
        <f t="shared" si="5"/>
        <v/>
      </c>
      <c r="K132" s="13" t="str">
        <f>IF(発注書!K133="","",発注書!K133*5)</f>
        <v/>
      </c>
      <c r="L132" s="8" t="str">
        <f t="shared" si="6"/>
        <v/>
      </c>
      <c r="M132" t="str">
        <f>IF(発注書!K133="","",発注書!C133)</f>
        <v/>
      </c>
      <c r="N132" t="str">
        <f>IF(発注書!K133="","",発注書!I133)</f>
        <v/>
      </c>
    </row>
    <row r="133" spans="2:14" ht="19.5" customHeight="1" x14ac:dyDescent="0.55000000000000004">
      <c r="B133" s="11"/>
      <c r="C133" s="41"/>
      <c r="D133" s="48" t="str">
        <f>IF(発注書!K134="","",発注書!B134)</f>
        <v/>
      </c>
      <c r="E133" s="43" t="str">
        <f>IF(N133="","",VLOOKUP(N133,商品マスタ!W:Y,2,FALSE))</f>
        <v/>
      </c>
      <c r="F133" s="47" t="str">
        <f>IF(E133="","",VLOOKUP(E133,商品マスタ!X:Y,2,FALSE))</f>
        <v/>
      </c>
      <c r="G133" s="43" t="str">
        <f>IF(M133="","",VLOOKUP(M133,商品マスタ!$R:$S,2,FALSE))</f>
        <v/>
      </c>
      <c r="H133" s="47" t="str">
        <f>IF(G133="","",VLOOKUP(G133,商品マスタ!S:Y,2,FALSE))</f>
        <v/>
      </c>
      <c r="I133" s="9" t="str">
        <f t="shared" si="4"/>
        <v/>
      </c>
      <c r="J133" s="46" t="str">
        <f t="shared" si="5"/>
        <v/>
      </c>
      <c r="K133" s="13" t="str">
        <f>IF(発注書!K134="","",発注書!K134*5)</f>
        <v/>
      </c>
      <c r="L133" s="8" t="str">
        <f t="shared" si="6"/>
        <v/>
      </c>
      <c r="M133" t="str">
        <f>IF(発注書!K134="","",発注書!C134)</f>
        <v/>
      </c>
      <c r="N133" t="str">
        <f>IF(発注書!K134="","",発注書!I134)</f>
        <v/>
      </c>
    </row>
    <row r="134" spans="2:14" ht="19.5" customHeight="1" x14ac:dyDescent="0.55000000000000004">
      <c r="B134" s="11"/>
      <c r="C134" s="41"/>
      <c r="D134" s="48" t="str">
        <f>IF(発注書!K135="","",発注書!B135)</f>
        <v/>
      </c>
      <c r="E134" s="43" t="str">
        <f>IF(N134="","",VLOOKUP(N134,商品マスタ!W:Y,2,FALSE))</f>
        <v/>
      </c>
      <c r="F134" s="47" t="str">
        <f>IF(E134="","",VLOOKUP(E134,商品マスタ!X:Y,2,FALSE))</f>
        <v/>
      </c>
      <c r="G134" s="43" t="str">
        <f>IF(M134="","",VLOOKUP(M134,商品マスタ!$R:$S,2,FALSE))</f>
        <v/>
      </c>
      <c r="H134" s="47" t="str">
        <f>IF(G134="","",VLOOKUP(G134,商品マスタ!S:Y,2,FALSE))</f>
        <v/>
      </c>
      <c r="I134" s="9" t="str">
        <f t="shared" si="4"/>
        <v/>
      </c>
      <c r="J134" s="46" t="str">
        <f t="shared" si="5"/>
        <v/>
      </c>
      <c r="K134" s="13" t="str">
        <f>IF(発注書!K135="","",発注書!K135*5)</f>
        <v/>
      </c>
      <c r="L134" s="8" t="str">
        <f t="shared" si="6"/>
        <v/>
      </c>
      <c r="M134" t="str">
        <f>IF(発注書!K135="","",発注書!C135)</f>
        <v/>
      </c>
      <c r="N134" t="str">
        <f>IF(発注書!K135="","",発注書!I135)</f>
        <v/>
      </c>
    </row>
    <row r="135" spans="2:14" ht="19.5" customHeight="1" x14ac:dyDescent="0.55000000000000004">
      <c r="B135" s="11"/>
      <c r="C135" s="41"/>
      <c r="D135" s="48" t="str">
        <f>IF(発注書!K136="","",発注書!B136)</f>
        <v/>
      </c>
      <c r="E135" s="43" t="str">
        <f>IF(N135="","",VLOOKUP(N135,商品マスタ!W:Y,2,FALSE))</f>
        <v/>
      </c>
      <c r="F135" s="47" t="str">
        <f>IF(E135="","",VLOOKUP(E135,商品マスタ!X:Y,2,FALSE))</f>
        <v/>
      </c>
      <c r="G135" s="43" t="str">
        <f>IF(M135="","",VLOOKUP(M135,商品マスタ!$R:$S,2,FALSE))</f>
        <v/>
      </c>
      <c r="H135" s="47" t="str">
        <f>IF(G135="","",VLOOKUP(G135,商品マスタ!S:Y,2,FALSE))</f>
        <v/>
      </c>
      <c r="I135" s="9" t="str">
        <f t="shared" si="4"/>
        <v/>
      </c>
      <c r="J135" s="46" t="str">
        <f t="shared" si="5"/>
        <v/>
      </c>
      <c r="K135" s="13" t="str">
        <f>IF(発注書!K136="","",発注書!K136*5)</f>
        <v/>
      </c>
      <c r="L135" s="8" t="str">
        <f t="shared" si="6"/>
        <v/>
      </c>
      <c r="M135" t="str">
        <f>IF(発注書!K136="","",発注書!C136)</f>
        <v/>
      </c>
      <c r="N135" t="str">
        <f>IF(発注書!K136="","",発注書!I136)</f>
        <v/>
      </c>
    </row>
    <row r="136" spans="2:14" ht="19.5" customHeight="1" x14ac:dyDescent="0.55000000000000004">
      <c r="B136" s="11"/>
      <c r="C136" s="41"/>
      <c r="D136" s="48" t="str">
        <f>IF(発注書!K137="","",発注書!B137)</f>
        <v/>
      </c>
      <c r="E136" s="43" t="str">
        <f>IF(N136="","",VLOOKUP(N136,商品マスタ!W:Y,2,FALSE))</f>
        <v/>
      </c>
      <c r="F136" s="47" t="str">
        <f>IF(E136="","",VLOOKUP(E136,商品マスタ!X:Y,2,FALSE))</f>
        <v/>
      </c>
      <c r="G136" s="43" t="str">
        <f>IF(M136="","",VLOOKUP(M136,商品マスタ!$R:$S,2,FALSE))</f>
        <v/>
      </c>
      <c r="H136" s="47" t="str">
        <f>IF(G136="","",VLOOKUP(G136,商品マスタ!S:Y,2,FALSE))</f>
        <v/>
      </c>
      <c r="I136" s="9" t="str">
        <f t="shared" si="4"/>
        <v/>
      </c>
      <c r="J136" s="46" t="str">
        <f t="shared" si="5"/>
        <v/>
      </c>
      <c r="K136" s="13" t="str">
        <f>IF(発注書!K137="","",発注書!K137*5)</f>
        <v/>
      </c>
      <c r="L136" s="8" t="str">
        <f t="shared" si="6"/>
        <v/>
      </c>
      <c r="M136" t="str">
        <f>IF(発注書!K137="","",発注書!C137)</f>
        <v/>
      </c>
      <c r="N136" t="str">
        <f>IF(発注書!K137="","",発注書!I137)</f>
        <v/>
      </c>
    </row>
    <row r="137" spans="2:14" ht="19.5" customHeight="1" x14ac:dyDescent="0.55000000000000004">
      <c r="B137" s="11"/>
      <c r="C137" s="41"/>
      <c r="D137" s="48" t="str">
        <f>IF(発注書!K138="","",発注書!B138)</f>
        <v/>
      </c>
      <c r="E137" s="43" t="str">
        <f>IF(N137="","",VLOOKUP(N137,商品マスタ!W:Y,2,FALSE))</f>
        <v/>
      </c>
      <c r="F137" s="47" t="str">
        <f>IF(E137="","",VLOOKUP(E137,商品マスタ!X:Y,2,FALSE))</f>
        <v/>
      </c>
      <c r="G137" s="43" t="str">
        <f>IF(M137="","",VLOOKUP(M137,商品マスタ!$R:$S,2,FALSE))</f>
        <v/>
      </c>
      <c r="H137" s="47" t="str">
        <f>IF(G137="","",VLOOKUP(G137,商品マスタ!S:Y,2,FALSE))</f>
        <v/>
      </c>
      <c r="I137" s="9" t="str">
        <f t="shared" ref="I137:I200" si="7">IF(E137="","","020")</f>
        <v/>
      </c>
      <c r="J137" s="46" t="str">
        <f t="shared" ref="J137:J200" si="8">IF(E137="","","020　標準カラー")</f>
        <v/>
      </c>
      <c r="K137" s="13" t="str">
        <f>IF(発注書!K138="","",発注書!K138*5)</f>
        <v/>
      </c>
      <c r="L137" s="8" t="str">
        <f t="shared" si="6"/>
        <v/>
      </c>
      <c r="M137" t="str">
        <f>IF(発注書!K138="","",発注書!C138)</f>
        <v/>
      </c>
      <c r="N137" t="str">
        <f>IF(発注書!K138="","",発注書!I138)</f>
        <v/>
      </c>
    </row>
    <row r="138" spans="2:14" ht="19.5" customHeight="1" x14ac:dyDescent="0.55000000000000004">
      <c r="B138" s="11"/>
      <c r="C138" s="41"/>
      <c r="D138" s="48" t="str">
        <f>IF(発注書!K139="","",発注書!B139)</f>
        <v/>
      </c>
      <c r="E138" s="43" t="str">
        <f>IF(N138="","",VLOOKUP(N138,商品マスタ!W:Y,2,FALSE))</f>
        <v/>
      </c>
      <c r="F138" s="47" t="str">
        <f>IF(E138="","",VLOOKUP(E138,商品マスタ!X:Y,2,FALSE))</f>
        <v/>
      </c>
      <c r="G138" s="43" t="str">
        <f>IF(M138="","",VLOOKUP(M138,商品マスタ!$R:$S,2,FALSE))</f>
        <v/>
      </c>
      <c r="H138" s="47" t="str">
        <f>IF(G138="","",VLOOKUP(G138,商品マスタ!S:Y,2,FALSE))</f>
        <v/>
      </c>
      <c r="I138" s="9" t="str">
        <f t="shared" si="7"/>
        <v/>
      </c>
      <c r="J138" s="46" t="str">
        <f t="shared" si="8"/>
        <v/>
      </c>
      <c r="K138" s="13" t="str">
        <f>IF(発注書!K139="","",発注書!K139*5)</f>
        <v/>
      </c>
      <c r="L138" s="8" t="str">
        <f t="shared" ref="L138:L201" si="9">IF(D138="","",COUNTIF(D:D,D138))</f>
        <v/>
      </c>
      <c r="M138" t="str">
        <f>IF(発注書!K139="","",発注書!C139)</f>
        <v/>
      </c>
      <c r="N138" t="str">
        <f>IF(発注書!K139="","",発注書!I139)</f>
        <v/>
      </c>
    </row>
    <row r="139" spans="2:14" ht="19.5" customHeight="1" x14ac:dyDescent="0.55000000000000004">
      <c r="B139" s="11"/>
      <c r="C139" s="41"/>
      <c r="D139" s="48" t="str">
        <f>IF(発注書!K140="","",発注書!B140)</f>
        <v/>
      </c>
      <c r="E139" s="43" t="str">
        <f>IF(N139="","",VLOOKUP(N139,商品マスタ!W:Y,2,FALSE))</f>
        <v/>
      </c>
      <c r="F139" s="47" t="str">
        <f>IF(E139="","",VLOOKUP(E139,商品マスタ!X:Y,2,FALSE))</f>
        <v/>
      </c>
      <c r="G139" s="43" t="str">
        <f>IF(M139="","",VLOOKUP(M139,商品マスタ!$R:$S,2,FALSE))</f>
        <v/>
      </c>
      <c r="H139" s="47" t="str">
        <f>IF(G139="","",VLOOKUP(G139,商品マスタ!S:Y,2,FALSE))</f>
        <v/>
      </c>
      <c r="I139" s="9" t="str">
        <f t="shared" si="7"/>
        <v/>
      </c>
      <c r="J139" s="46" t="str">
        <f t="shared" si="8"/>
        <v/>
      </c>
      <c r="K139" s="13" t="str">
        <f>IF(発注書!K140="","",発注書!K140*5)</f>
        <v/>
      </c>
      <c r="L139" s="8" t="str">
        <f t="shared" si="9"/>
        <v/>
      </c>
      <c r="M139" t="str">
        <f>IF(発注書!K140="","",発注書!C140)</f>
        <v/>
      </c>
      <c r="N139" t="str">
        <f>IF(発注書!K140="","",発注書!I140)</f>
        <v/>
      </c>
    </row>
    <row r="140" spans="2:14" ht="19.5" customHeight="1" x14ac:dyDescent="0.55000000000000004">
      <c r="B140" s="11"/>
      <c r="C140" s="41"/>
      <c r="D140" s="48" t="str">
        <f>IF(発注書!K141="","",発注書!B141)</f>
        <v/>
      </c>
      <c r="E140" s="43" t="str">
        <f>IF(N140="","",VLOOKUP(N140,商品マスタ!W:Y,2,FALSE))</f>
        <v/>
      </c>
      <c r="F140" s="47" t="str">
        <f>IF(E140="","",VLOOKUP(E140,商品マスタ!X:Y,2,FALSE))</f>
        <v/>
      </c>
      <c r="G140" s="43" t="str">
        <f>IF(M140="","",VLOOKUP(M140,商品マスタ!$R:$S,2,FALSE))</f>
        <v/>
      </c>
      <c r="H140" s="47" t="str">
        <f>IF(G140="","",VLOOKUP(G140,商品マスタ!S:Y,2,FALSE))</f>
        <v/>
      </c>
      <c r="I140" s="9" t="str">
        <f t="shared" si="7"/>
        <v/>
      </c>
      <c r="J140" s="46" t="str">
        <f t="shared" si="8"/>
        <v/>
      </c>
      <c r="K140" s="13" t="str">
        <f>IF(発注書!K141="","",発注書!K141*5)</f>
        <v/>
      </c>
      <c r="L140" s="8" t="str">
        <f t="shared" si="9"/>
        <v/>
      </c>
      <c r="M140" t="str">
        <f>IF(発注書!K141="","",発注書!C141)</f>
        <v/>
      </c>
      <c r="N140" t="str">
        <f>IF(発注書!K141="","",発注書!I141)</f>
        <v/>
      </c>
    </row>
    <row r="141" spans="2:14" ht="19.5" customHeight="1" x14ac:dyDescent="0.55000000000000004">
      <c r="B141" s="11"/>
      <c r="C141" s="41"/>
      <c r="D141" s="48" t="str">
        <f>IF(発注書!K142="","",発注書!B142)</f>
        <v/>
      </c>
      <c r="E141" s="43" t="str">
        <f>IF(N141="","",VLOOKUP(N141,商品マスタ!W:Y,2,FALSE))</f>
        <v/>
      </c>
      <c r="F141" s="47" t="str">
        <f>IF(E141="","",VLOOKUP(E141,商品マスタ!X:Y,2,FALSE))</f>
        <v/>
      </c>
      <c r="G141" s="43" t="str">
        <f>IF(M141="","",VLOOKUP(M141,商品マスタ!$R:$S,2,FALSE))</f>
        <v/>
      </c>
      <c r="H141" s="47" t="str">
        <f>IF(G141="","",VLOOKUP(G141,商品マスタ!S:Y,2,FALSE))</f>
        <v/>
      </c>
      <c r="I141" s="9" t="str">
        <f t="shared" si="7"/>
        <v/>
      </c>
      <c r="J141" s="46" t="str">
        <f t="shared" si="8"/>
        <v/>
      </c>
      <c r="K141" s="13" t="str">
        <f>IF(発注書!K142="","",発注書!K142*5)</f>
        <v/>
      </c>
      <c r="L141" s="8" t="str">
        <f t="shared" si="9"/>
        <v/>
      </c>
      <c r="M141" t="str">
        <f>IF(発注書!K142="","",発注書!C142)</f>
        <v/>
      </c>
      <c r="N141" t="str">
        <f>IF(発注書!K142="","",発注書!I142)</f>
        <v/>
      </c>
    </row>
    <row r="142" spans="2:14" ht="19.5" customHeight="1" x14ac:dyDescent="0.55000000000000004">
      <c r="B142" s="11"/>
      <c r="C142" s="41"/>
      <c r="D142" s="48" t="str">
        <f>IF(発注書!K143="","",発注書!B143)</f>
        <v/>
      </c>
      <c r="E142" s="43" t="str">
        <f>IF(N142="","",VLOOKUP(N142,商品マスタ!W:Y,2,FALSE))</f>
        <v/>
      </c>
      <c r="F142" s="47" t="str">
        <f>IF(E142="","",VLOOKUP(E142,商品マスタ!X:Y,2,FALSE))</f>
        <v/>
      </c>
      <c r="G142" s="43" t="str">
        <f>IF(M142="","",VLOOKUP(M142,商品マスタ!$R:$S,2,FALSE))</f>
        <v/>
      </c>
      <c r="H142" s="47" t="str">
        <f>IF(G142="","",VLOOKUP(G142,商品マスタ!S:Y,2,FALSE))</f>
        <v/>
      </c>
      <c r="I142" s="9" t="str">
        <f t="shared" si="7"/>
        <v/>
      </c>
      <c r="J142" s="46" t="str">
        <f t="shared" si="8"/>
        <v/>
      </c>
      <c r="K142" s="13" t="str">
        <f>IF(発注書!K143="","",発注書!K143*5)</f>
        <v/>
      </c>
      <c r="L142" s="8" t="str">
        <f t="shared" si="9"/>
        <v/>
      </c>
      <c r="M142" t="str">
        <f>IF(発注書!K143="","",発注書!C143)</f>
        <v/>
      </c>
      <c r="N142" t="str">
        <f>IF(発注書!K143="","",発注書!I143)</f>
        <v/>
      </c>
    </row>
    <row r="143" spans="2:14" ht="19.5" customHeight="1" x14ac:dyDescent="0.55000000000000004">
      <c r="B143" s="11"/>
      <c r="C143" s="41"/>
      <c r="D143" s="48" t="str">
        <f>IF(発注書!K144="","",発注書!B144)</f>
        <v/>
      </c>
      <c r="E143" s="43" t="str">
        <f>IF(N143="","",VLOOKUP(N143,商品マスタ!W:Y,2,FALSE))</f>
        <v/>
      </c>
      <c r="F143" s="47" t="str">
        <f>IF(E143="","",VLOOKUP(E143,商品マスタ!X:Y,2,FALSE))</f>
        <v/>
      </c>
      <c r="G143" s="43" t="str">
        <f>IF(M143="","",VLOOKUP(M143,商品マスタ!$R:$S,2,FALSE))</f>
        <v/>
      </c>
      <c r="H143" s="47" t="str">
        <f>IF(G143="","",VLOOKUP(G143,商品マスタ!S:Y,2,FALSE))</f>
        <v/>
      </c>
      <c r="I143" s="9" t="str">
        <f t="shared" si="7"/>
        <v/>
      </c>
      <c r="J143" s="46" t="str">
        <f t="shared" si="8"/>
        <v/>
      </c>
      <c r="K143" s="13" t="str">
        <f>IF(発注書!K144="","",発注書!K144*5)</f>
        <v/>
      </c>
      <c r="L143" s="8" t="str">
        <f t="shared" si="9"/>
        <v/>
      </c>
      <c r="M143" t="str">
        <f>IF(発注書!K144="","",発注書!C144)</f>
        <v/>
      </c>
      <c r="N143" t="str">
        <f>IF(発注書!K144="","",発注書!I144)</f>
        <v/>
      </c>
    </row>
    <row r="144" spans="2:14" ht="19.5" customHeight="1" x14ac:dyDescent="0.55000000000000004">
      <c r="B144" s="11"/>
      <c r="C144" s="41"/>
      <c r="D144" s="48" t="str">
        <f>IF(発注書!K145="","",発注書!B145)</f>
        <v/>
      </c>
      <c r="E144" s="43" t="str">
        <f>IF(N144="","",VLOOKUP(N144,商品マスタ!W:Y,2,FALSE))</f>
        <v/>
      </c>
      <c r="F144" s="47" t="str">
        <f>IF(E144="","",VLOOKUP(E144,商品マスタ!X:Y,2,FALSE))</f>
        <v/>
      </c>
      <c r="G144" s="43" t="str">
        <f>IF(M144="","",VLOOKUP(M144,商品マスタ!$R:$S,2,FALSE))</f>
        <v/>
      </c>
      <c r="H144" s="47" t="str">
        <f>IF(G144="","",VLOOKUP(G144,商品マスタ!S:Y,2,FALSE))</f>
        <v/>
      </c>
      <c r="I144" s="9" t="str">
        <f t="shared" si="7"/>
        <v/>
      </c>
      <c r="J144" s="46" t="str">
        <f t="shared" si="8"/>
        <v/>
      </c>
      <c r="K144" s="13" t="str">
        <f>IF(発注書!K145="","",発注書!K145*5)</f>
        <v/>
      </c>
      <c r="L144" s="8" t="str">
        <f t="shared" si="9"/>
        <v/>
      </c>
      <c r="M144" t="str">
        <f>IF(発注書!K145="","",発注書!C145)</f>
        <v/>
      </c>
      <c r="N144" t="str">
        <f>IF(発注書!K145="","",発注書!I145)</f>
        <v/>
      </c>
    </row>
    <row r="145" spans="2:14" ht="19.5" customHeight="1" x14ac:dyDescent="0.55000000000000004">
      <c r="B145" s="11"/>
      <c r="C145" s="41"/>
      <c r="D145" s="48" t="str">
        <f>IF(発注書!K146="","",発注書!B146)</f>
        <v/>
      </c>
      <c r="E145" s="43" t="str">
        <f>IF(N145="","",VLOOKUP(N145,商品マスタ!W:Y,2,FALSE))</f>
        <v/>
      </c>
      <c r="F145" s="47" t="str">
        <f>IF(E145="","",VLOOKUP(E145,商品マスタ!X:Y,2,FALSE))</f>
        <v/>
      </c>
      <c r="G145" s="43" t="str">
        <f>IF(M145="","",VLOOKUP(M145,商品マスタ!$R:$S,2,FALSE))</f>
        <v/>
      </c>
      <c r="H145" s="47" t="str">
        <f>IF(G145="","",VLOOKUP(G145,商品マスタ!S:Y,2,FALSE))</f>
        <v/>
      </c>
      <c r="I145" s="9" t="str">
        <f t="shared" si="7"/>
        <v/>
      </c>
      <c r="J145" s="46" t="str">
        <f t="shared" si="8"/>
        <v/>
      </c>
      <c r="K145" s="13" t="str">
        <f>IF(発注書!K146="","",発注書!K146*5)</f>
        <v/>
      </c>
      <c r="L145" s="8" t="str">
        <f t="shared" si="9"/>
        <v/>
      </c>
      <c r="M145" t="str">
        <f>IF(発注書!K146="","",発注書!C146)</f>
        <v/>
      </c>
      <c r="N145" t="str">
        <f>IF(発注書!K146="","",発注書!I146)</f>
        <v/>
      </c>
    </row>
    <row r="146" spans="2:14" ht="19.5" customHeight="1" x14ac:dyDescent="0.55000000000000004">
      <c r="B146" s="11"/>
      <c r="C146" s="41"/>
      <c r="D146" s="48" t="str">
        <f>IF(発注書!K147="","",発注書!B147)</f>
        <v/>
      </c>
      <c r="E146" s="43" t="str">
        <f>IF(N146="","",VLOOKUP(N146,商品マスタ!W:Y,2,FALSE))</f>
        <v/>
      </c>
      <c r="F146" s="47" t="str">
        <f>IF(E146="","",VLOOKUP(E146,商品マスタ!X:Y,2,FALSE))</f>
        <v/>
      </c>
      <c r="G146" s="43" t="str">
        <f>IF(M146="","",VLOOKUP(M146,商品マスタ!$R:$S,2,FALSE))</f>
        <v/>
      </c>
      <c r="H146" s="47" t="str">
        <f>IF(G146="","",VLOOKUP(G146,商品マスタ!S:Y,2,FALSE))</f>
        <v/>
      </c>
      <c r="I146" s="9" t="str">
        <f t="shared" si="7"/>
        <v/>
      </c>
      <c r="J146" s="46" t="str">
        <f t="shared" si="8"/>
        <v/>
      </c>
      <c r="K146" s="13" t="str">
        <f>IF(発注書!K147="","",発注書!K147*5)</f>
        <v/>
      </c>
      <c r="L146" s="8" t="str">
        <f t="shared" si="9"/>
        <v/>
      </c>
      <c r="M146" t="str">
        <f>IF(発注書!K147="","",発注書!C147)</f>
        <v/>
      </c>
      <c r="N146" t="str">
        <f>IF(発注書!K147="","",発注書!I147)</f>
        <v/>
      </c>
    </row>
    <row r="147" spans="2:14" ht="19.5" customHeight="1" x14ac:dyDescent="0.55000000000000004">
      <c r="B147" s="11"/>
      <c r="C147" s="41"/>
      <c r="D147" s="48" t="str">
        <f>IF(発注書!K148="","",発注書!B148)</f>
        <v/>
      </c>
      <c r="E147" s="43" t="str">
        <f>IF(N147="","",VLOOKUP(N147,商品マスタ!W:Y,2,FALSE))</f>
        <v/>
      </c>
      <c r="F147" s="47" t="str">
        <f>IF(E147="","",VLOOKUP(E147,商品マスタ!X:Y,2,FALSE))</f>
        <v/>
      </c>
      <c r="G147" s="43" t="str">
        <f>IF(M147="","",VLOOKUP(M147,商品マスタ!$R:$S,2,FALSE))</f>
        <v/>
      </c>
      <c r="H147" s="47" t="str">
        <f>IF(G147="","",VLOOKUP(G147,商品マスタ!S:Y,2,FALSE))</f>
        <v/>
      </c>
      <c r="I147" s="9" t="str">
        <f t="shared" si="7"/>
        <v/>
      </c>
      <c r="J147" s="46" t="str">
        <f t="shared" si="8"/>
        <v/>
      </c>
      <c r="K147" s="13" t="str">
        <f>IF(発注書!K148="","",発注書!K148*5)</f>
        <v/>
      </c>
      <c r="L147" s="8" t="str">
        <f t="shared" si="9"/>
        <v/>
      </c>
      <c r="M147" t="str">
        <f>IF(発注書!K148="","",発注書!C148)</f>
        <v/>
      </c>
      <c r="N147" t="str">
        <f>IF(発注書!K148="","",発注書!I148)</f>
        <v/>
      </c>
    </row>
    <row r="148" spans="2:14" ht="19.5" customHeight="1" x14ac:dyDescent="0.55000000000000004">
      <c r="B148" s="11"/>
      <c r="C148" s="41"/>
      <c r="D148" s="48" t="str">
        <f>IF(発注書!K149="","",発注書!B149)</f>
        <v/>
      </c>
      <c r="E148" s="43" t="str">
        <f>IF(N148="","",VLOOKUP(N148,商品マスタ!W:Y,2,FALSE))</f>
        <v/>
      </c>
      <c r="F148" s="47" t="str">
        <f>IF(E148="","",VLOOKUP(E148,商品マスタ!X:Y,2,FALSE))</f>
        <v/>
      </c>
      <c r="G148" s="43" t="str">
        <f>IF(M148="","",VLOOKUP(M148,商品マスタ!$R:$S,2,FALSE))</f>
        <v/>
      </c>
      <c r="H148" s="47" t="str">
        <f>IF(G148="","",VLOOKUP(G148,商品マスタ!S:Y,2,FALSE))</f>
        <v/>
      </c>
      <c r="I148" s="9" t="str">
        <f t="shared" si="7"/>
        <v/>
      </c>
      <c r="J148" s="46" t="str">
        <f t="shared" si="8"/>
        <v/>
      </c>
      <c r="K148" s="13" t="str">
        <f>IF(発注書!K149="","",発注書!K149*5)</f>
        <v/>
      </c>
      <c r="L148" s="8" t="str">
        <f t="shared" si="9"/>
        <v/>
      </c>
      <c r="M148" t="str">
        <f>IF(発注書!K149="","",発注書!C149)</f>
        <v/>
      </c>
      <c r="N148" t="str">
        <f>IF(発注書!K149="","",発注書!I149)</f>
        <v/>
      </c>
    </row>
    <row r="149" spans="2:14" ht="19.5" customHeight="1" x14ac:dyDescent="0.55000000000000004">
      <c r="B149" s="11"/>
      <c r="C149" s="41"/>
      <c r="D149" s="48" t="str">
        <f>IF(発注書!K150="","",発注書!B150)</f>
        <v/>
      </c>
      <c r="E149" s="43" t="str">
        <f>IF(N149="","",VLOOKUP(N149,商品マスタ!W:Y,2,FALSE))</f>
        <v/>
      </c>
      <c r="F149" s="47" t="str">
        <f>IF(E149="","",VLOOKUP(E149,商品マスタ!X:Y,2,FALSE))</f>
        <v/>
      </c>
      <c r="G149" s="43" t="str">
        <f>IF(M149="","",VLOOKUP(M149,商品マスタ!$R:$S,2,FALSE))</f>
        <v/>
      </c>
      <c r="H149" s="47" t="str">
        <f>IF(G149="","",VLOOKUP(G149,商品マスタ!S:Y,2,FALSE))</f>
        <v/>
      </c>
      <c r="I149" s="9" t="str">
        <f t="shared" si="7"/>
        <v/>
      </c>
      <c r="J149" s="46" t="str">
        <f t="shared" si="8"/>
        <v/>
      </c>
      <c r="K149" s="13" t="str">
        <f>IF(発注書!K150="","",発注書!K150*5)</f>
        <v/>
      </c>
      <c r="L149" s="8" t="str">
        <f t="shared" si="9"/>
        <v/>
      </c>
      <c r="M149" t="str">
        <f>IF(発注書!K150="","",発注書!C150)</f>
        <v/>
      </c>
      <c r="N149" t="str">
        <f>IF(発注書!K150="","",発注書!I150)</f>
        <v/>
      </c>
    </row>
    <row r="150" spans="2:14" ht="19.5" customHeight="1" x14ac:dyDescent="0.55000000000000004">
      <c r="B150" s="11"/>
      <c r="C150" s="41"/>
      <c r="D150" s="48" t="str">
        <f>IF(発注書!K151="","",発注書!B151)</f>
        <v/>
      </c>
      <c r="E150" s="43" t="str">
        <f>IF(N150="","",VLOOKUP(N150,商品マスタ!W:Y,2,FALSE))</f>
        <v/>
      </c>
      <c r="F150" s="47" t="str">
        <f>IF(E150="","",VLOOKUP(E150,商品マスタ!X:Y,2,FALSE))</f>
        <v/>
      </c>
      <c r="G150" s="43" t="str">
        <f>IF(M150="","",VLOOKUP(M150,商品マスタ!$R:$S,2,FALSE))</f>
        <v/>
      </c>
      <c r="H150" s="47" t="str">
        <f>IF(G150="","",VLOOKUP(G150,商品マスタ!S:Y,2,FALSE))</f>
        <v/>
      </c>
      <c r="I150" s="9" t="str">
        <f t="shared" si="7"/>
        <v/>
      </c>
      <c r="J150" s="46" t="str">
        <f t="shared" si="8"/>
        <v/>
      </c>
      <c r="K150" s="13" t="str">
        <f>IF(発注書!K151="","",発注書!K151*5)</f>
        <v/>
      </c>
      <c r="L150" s="8" t="str">
        <f t="shared" si="9"/>
        <v/>
      </c>
      <c r="M150" t="str">
        <f>IF(発注書!K151="","",発注書!C151)</f>
        <v/>
      </c>
      <c r="N150" t="str">
        <f>IF(発注書!K151="","",発注書!I151)</f>
        <v/>
      </c>
    </row>
    <row r="151" spans="2:14" ht="19.5" customHeight="1" x14ac:dyDescent="0.55000000000000004">
      <c r="B151" s="11"/>
      <c r="C151" s="41"/>
      <c r="D151" s="48" t="str">
        <f>IF(発注書!K152="","",発注書!B152)</f>
        <v/>
      </c>
      <c r="E151" s="43" t="str">
        <f>IF(N151="","",VLOOKUP(N151,商品マスタ!W:Y,2,FALSE))</f>
        <v/>
      </c>
      <c r="F151" s="47" t="str">
        <f>IF(E151="","",VLOOKUP(E151,商品マスタ!X:Y,2,FALSE))</f>
        <v/>
      </c>
      <c r="G151" s="43" t="str">
        <f>IF(M151="","",VLOOKUP(M151,商品マスタ!$R:$S,2,FALSE))</f>
        <v/>
      </c>
      <c r="H151" s="47" t="str">
        <f>IF(G151="","",VLOOKUP(G151,商品マスタ!S:Y,2,FALSE))</f>
        <v/>
      </c>
      <c r="I151" s="9" t="str">
        <f t="shared" si="7"/>
        <v/>
      </c>
      <c r="J151" s="46" t="str">
        <f t="shared" si="8"/>
        <v/>
      </c>
      <c r="K151" s="13" t="str">
        <f>IF(発注書!K152="","",発注書!K152*5)</f>
        <v/>
      </c>
      <c r="L151" s="8" t="str">
        <f t="shared" si="9"/>
        <v/>
      </c>
      <c r="M151" t="str">
        <f>IF(発注書!K152="","",発注書!C152)</f>
        <v/>
      </c>
      <c r="N151" t="str">
        <f>IF(発注書!K152="","",発注書!I152)</f>
        <v/>
      </c>
    </row>
    <row r="152" spans="2:14" ht="19.5" customHeight="1" x14ac:dyDescent="0.55000000000000004">
      <c r="B152" s="11"/>
      <c r="C152" s="41"/>
      <c r="D152" s="48" t="str">
        <f>IF(発注書!K153="","",発注書!B153)</f>
        <v/>
      </c>
      <c r="E152" s="43" t="str">
        <f>IF(N152="","",VLOOKUP(N152,商品マスタ!W:Y,2,FALSE))</f>
        <v/>
      </c>
      <c r="F152" s="47" t="str">
        <f>IF(E152="","",VLOOKUP(E152,商品マスタ!X:Y,2,FALSE))</f>
        <v/>
      </c>
      <c r="G152" s="43" t="str">
        <f>IF(M152="","",VLOOKUP(M152,商品マスタ!$R:$S,2,FALSE))</f>
        <v/>
      </c>
      <c r="H152" s="47" t="str">
        <f>IF(G152="","",VLOOKUP(G152,商品マスタ!S:Y,2,FALSE))</f>
        <v/>
      </c>
      <c r="I152" s="9" t="str">
        <f t="shared" si="7"/>
        <v/>
      </c>
      <c r="J152" s="46" t="str">
        <f t="shared" si="8"/>
        <v/>
      </c>
      <c r="K152" s="13" t="str">
        <f>IF(発注書!K153="","",発注書!K153*5)</f>
        <v/>
      </c>
      <c r="L152" s="8" t="str">
        <f t="shared" si="9"/>
        <v/>
      </c>
      <c r="M152" t="str">
        <f>IF(発注書!K153="","",発注書!C153)</f>
        <v/>
      </c>
      <c r="N152" t="str">
        <f>IF(発注書!K153="","",発注書!I153)</f>
        <v/>
      </c>
    </row>
    <row r="153" spans="2:14" ht="19.5" customHeight="1" x14ac:dyDescent="0.55000000000000004">
      <c r="B153" s="11"/>
      <c r="C153" s="41"/>
      <c r="D153" s="48" t="str">
        <f>IF(発注書!K154="","",発注書!B154)</f>
        <v/>
      </c>
      <c r="E153" s="43" t="str">
        <f>IF(N153="","",VLOOKUP(N153,商品マスタ!W:Y,2,FALSE))</f>
        <v/>
      </c>
      <c r="F153" s="47" t="str">
        <f>IF(E153="","",VLOOKUP(E153,商品マスタ!X:Y,2,FALSE))</f>
        <v/>
      </c>
      <c r="G153" s="43" t="str">
        <f>IF(M153="","",VLOOKUP(M153,商品マスタ!$R:$S,2,FALSE))</f>
        <v/>
      </c>
      <c r="H153" s="47" t="str">
        <f>IF(G153="","",VLOOKUP(G153,商品マスタ!S:Y,2,FALSE))</f>
        <v/>
      </c>
      <c r="I153" s="9" t="str">
        <f t="shared" si="7"/>
        <v/>
      </c>
      <c r="J153" s="46" t="str">
        <f t="shared" si="8"/>
        <v/>
      </c>
      <c r="K153" s="13" t="str">
        <f>IF(発注書!K154="","",発注書!K154*5)</f>
        <v/>
      </c>
      <c r="L153" s="8" t="str">
        <f t="shared" si="9"/>
        <v/>
      </c>
      <c r="M153" t="str">
        <f>IF(発注書!K154="","",発注書!C154)</f>
        <v/>
      </c>
      <c r="N153" t="str">
        <f>IF(発注書!K154="","",発注書!I154)</f>
        <v/>
      </c>
    </row>
    <row r="154" spans="2:14" ht="19.5" customHeight="1" x14ac:dyDescent="0.55000000000000004">
      <c r="B154" s="11"/>
      <c r="C154" s="41"/>
      <c r="D154" s="48" t="str">
        <f>IF(発注書!K155="","",発注書!B155)</f>
        <v/>
      </c>
      <c r="E154" s="43" t="str">
        <f>IF(N154="","",VLOOKUP(N154,商品マスタ!W:Y,2,FALSE))</f>
        <v/>
      </c>
      <c r="F154" s="47" t="str">
        <f>IF(E154="","",VLOOKUP(E154,商品マスタ!X:Y,2,FALSE))</f>
        <v/>
      </c>
      <c r="G154" s="43" t="str">
        <f>IF(M154="","",VLOOKUP(M154,商品マスタ!$R:$S,2,FALSE))</f>
        <v/>
      </c>
      <c r="H154" s="47" t="str">
        <f>IF(G154="","",VLOOKUP(G154,商品マスタ!S:Y,2,FALSE))</f>
        <v/>
      </c>
      <c r="I154" s="9" t="str">
        <f t="shared" si="7"/>
        <v/>
      </c>
      <c r="J154" s="46" t="str">
        <f t="shared" si="8"/>
        <v/>
      </c>
      <c r="K154" s="13" t="str">
        <f>IF(発注書!K155="","",発注書!K155*5)</f>
        <v/>
      </c>
      <c r="L154" s="8" t="str">
        <f t="shared" si="9"/>
        <v/>
      </c>
      <c r="M154" t="str">
        <f>IF(発注書!K155="","",発注書!C155)</f>
        <v/>
      </c>
      <c r="N154" t="str">
        <f>IF(発注書!K155="","",発注書!I155)</f>
        <v/>
      </c>
    </row>
    <row r="155" spans="2:14" ht="19.5" customHeight="1" x14ac:dyDescent="0.55000000000000004">
      <c r="B155" s="11"/>
      <c r="C155" s="41"/>
      <c r="D155" s="48" t="str">
        <f>IF(発注書!K156="","",発注書!B156)</f>
        <v/>
      </c>
      <c r="E155" s="43" t="str">
        <f>IF(N155="","",VLOOKUP(N155,商品マスタ!W:Y,2,FALSE))</f>
        <v/>
      </c>
      <c r="F155" s="47" t="str">
        <f>IF(E155="","",VLOOKUP(E155,商品マスタ!X:Y,2,FALSE))</f>
        <v/>
      </c>
      <c r="G155" s="43" t="str">
        <f>IF(M155="","",VLOOKUP(M155,商品マスタ!$R:$S,2,FALSE))</f>
        <v/>
      </c>
      <c r="H155" s="47" t="str">
        <f>IF(G155="","",VLOOKUP(G155,商品マスタ!S:Y,2,FALSE))</f>
        <v/>
      </c>
      <c r="I155" s="9" t="str">
        <f t="shared" si="7"/>
        <v/>
      </c>
      <c r="J155" s="46" t="str">
        <f t="shared" si="8"/>
        <v/>
      </c>
      <c r="K155" s="13" t="str">
        <f>IF(発注書!K156="","",発注書!K156*5)</f>
        <v/>
      </c>
      <c r="L155" s="8" t="str">
        <f t="shared" si="9"/>
        <v/>
      </c>
      <c r="M155" t="str">
        <f>IF(発注書!K156="","",発注書!C156)</f>
        <v/>
      </c>
      <c r="N155" t="str">
        <f>IF(発注書!K156="","",発注書!I156)</f>
        <v/>
      </c>
    </row>
    <row r="156" spans="2:14" ht="19.5" customHeight="1" x14ac:dyDescent="0.55000000000000004">
      <c r="B156" s="11"/>
      <c r="C156" s="41"/>
      <c r="D156" s="48" t="str">
        <f>IF(発注書!K157="","",発注書!B157)</f>
        <v/>
      </c>
      <c r="E156" s="43" t="str">
        <f>IF(N156="","",VLOOKUP(N156,商品マスタ!W:Y,2,FALSE))</f>
        <v/>
      </c>
      <c r="F156" s="47" t="str">
        <f>IF(E156="","",VLOOKUP(E156,商品マスタ!X:Y,2,FALSE))</f>
        <v/>
      </c>
      <c r="G156" s="43" t="str">
        <f>IF(M156="","",VLOOKUP(M156,商品マスタ!$R:$S,2,FALSE))</f>
        <v/>
      </c>
      <c r="H156" s="47" t="str">
        <f>IF(G156="","",VLOOKUP(G156,商品マスタ!S:Y,2,FALSE))</f>
        <v/>
      </c>
      <c r="I156" s="9" t="str">
        <f t="shared" si="7"/>
        <v/>
      </c>
      <c r="J156" s="46" t="str">
        <f t="shared" si="8"/>
        <v/>
      </c>
      <c r="K156" s="13" t="str">
        <f>IF(発注書!K157="","",発注書!K157*5)</f>
        <v/>
      </c>
      <c r="L156" s="8" t="str">
        <f t="shared" si="9"/>
        <v/>
      </c>
      <c r="M156" t="str">
        <f>IF(発注書!K157="","",発注書!C157)</f>
        <v/>
      </c>
      <c r="N156" t="str">
        <f>IF(発注書!K157="","",発注書!I157)</f>
        <v/>
      </c>
    </row>
    <row r="157" spans="2:14" ht="19.5" customHeight="1" x14ac:dyDescent="0.55000000000000004">
      <c r="B157" s="11"/>
      <c r="C157" s="41"/>
      <c r="D157" s="48" t="str">
        <f>IF(発注書!K158="","",発注書!B158)</f>
        <v/>
      </c>
      <c r="E157" s="43" t="str">
        <f>IF(N157="","",VLOOKUP(N157,商品マスタ!W:Y,2,FALSE))</f>
        <v/>
      </c>
      <c r="F157" s="47" t="str">
        <f>IF(E157="","",VLOOKUP(E157,商品マスタ!X:Y,2,FALSE))</f>
        <v/>
      </c>
      <c r="G157" s="43" t="str">
        <f>IF(M157="","",VLOOKUP(M157,商品マスタ!$R:$S,2,FALSE))</f>
        <v/>
      </c>
      <c r="H157" s="47" t="str">
        <f>IF(G157="","",VLOOKUP(G157,商品マスタ!S:Y,2,FALSE))</f>
        <v/>
      </c>
      <c r="I157" s="9" t="str">
        <f t="shared" si="7"/>
        <v/>
      </c>
      <c r="J157" s="46" t="str">
        <f t="shared" si="8"/>
        <v/>
      </c>
      <c r="K157" s="13" t="str">
        <f>IF(発注書!K158="","",発注書!K158*5)</f>
        <v/>
      </c>
      <c r="L157" s="8" t="str">
        <f t="shared" si="9"/>
        <v/>
      </c>
      <c r="M157" t="str">
        <f>IF(発注書!K158="","",発注書!C158)</f>
        <v/>
      </c>
      <c r="N157" t="str">
        <f>IF(発注書!K158="","",発注書!I158)</f>
        <v/>
      </c>
    </row>
    <row r="158" spans="2:14" ht="19.5" customHeight="1" x14ac:dyDescent="0.55000000000000004">
      <c r="B158" s="11"/>
      <c r="C158" s="41"/>
      <c r="D158" s="48" t="str">
        <f>IF(発注書!K159="","",発注書!B159)</f>
        <v/>
      </c>
      <c r="E158" s="43" t="str">
        <f>IF(N158="","",VLOOKUP(N158,商品マスタ!W:Y,2,FALSE))</f>
        <v/>
      </c>
      <c r="F158" s="47" t="str">
        <f>IF(E158="","",VLOOKUP(E158,商品マスタ!X:Y,2,FALSE))</f>
        <v/>
      </c>
      <c r="G158" s="43" t="str">
        <f>IF(M158="","",VLOOKUP(M158,商品マスタ!$R:$S,2,FALSE))</f>
        <v/>
      </c>
      <c r="H158" s="47" t="str">
        <f>IF(G158="","",VLOOKUP(G158,商品マスタ!S:Y,2,FALSE))</f>
        <v/>
      </c>
      <c r="I158" s="9" t="str">
        <f t="shared" si="7"/>
        <v/>
      </c>
      <c r="J158" s="46" t="str">
        <f t="shared" si="8"/>
        <v/>
      </c>
      <c r="K158" s="13" t="str">
        <f>IF(発注書!K159="","",発注書!K159*5)</f>
        <v/>
      </c>
      <c r="L158" s="8" t="str">
        <f t="shared" si="9"/>
        <v/>
      </c>
      <c r="M158" t="str">
        <f>IF(発注書!K159="","",発注書!C159)</f>
        <v/>
      </c>
      <c r="N158" t="str">
        <f>IF(発注書!K159="","",発注書!I159)</f>
        <v/>
      </c>
    </row>
    <row r="159" spans="2:14" ht="19.5" customHeight="1" x14ac:dyDescent="0.55000000000000004">
      <c r="B159" s="11"/>
      <c r="C159" s="41"/>
      <c r="D159" s="48" t="str">
        <f>IF(発注書!K160="","",発注書!B160)</f>
        <v/>
      </c>
      <c r="E159" s="43" t="str">
        <f>IF(N159="","",VLOOKUP(N159,商品マスタ!W:Y,2,FALSE))</f>
        <v/>
      </c>
      <c r="F159" s="47" t="str">
        <f>IF(E159="","",VLOOKUP(E159,商品マスタ!X:Y,2,FALSE))</f>
        <v/>
      </c>
      <c r="G159" s="43" t="str">
        <f>IF(M159="","",VLOOKUP(M159,商品マスタ!$R:$S,2,FALSE))</f>
        <v/>
      </c>
      <c r="H159" s="47" t="str">
        <f>IF(G159="","",VLOOKUP(G159,商品マスタ!S:Y,2,FALSE))</f>
        <v/>
      </c>
      <c r="I159" s="9" t="str">
        <f t="shared" si="7"/>
        <v/>
      </c>
      <c r="J159" s="46" t="str">
        <f t="shared" si="8"/>
        <v/>
      </c>
      <c r="K159" s="13" t="str">
        <f>IF(発注書!K160="","",発注書!K160*5)</f>
        <v/>
      </c>
      <c r="L159" s="8" t="str">
        <f t="shared" si="9"/>
        <v/>
      </c>
      <c r="M159" t="str">
        <f>IF(発注書!K160="","",発注書!C160)</f>
        <v/>
      </c>
      <c r="N159" t="str">
        <f>IF(発注書!K160="","",発注書!I160)</f>
        <v/>
      </c>
    </row>
    <row r="160" spans="2:14" ht="19.5" customHeight="1" x14ac:dyDescent="0.55000000000000004">
      <c r="B160" s="11"/>
      <c r="C160" s="41"/>
      <c r="D160" s="48" t="str">
        <f>IF(発注書!K161="","",発注書!B161)</f>
        <v/>
      </c>
      <c r="E160" s="43" t="str">
        <f>IF(N160="","",VLOOKUP(N160,商品マスタ!W:Y,2,FALSE))</f>
        <v/>
      </c>
      <c r="F160" s="47" t="str">
        <f>IF(E160="","",VLOOKUP(E160,商品マスタ!X:Y,2,FALSE))</f>
        <v/>
      </c>
      <c r="G160" s="43" t="str">
        <f>IF(M160="","",VLOOKUP(M160,商品マスタ!$R:$S,2,FALSE))</f>
        <v/>
      </c>
      <c r="H160" s="47" t="str">
        <f>IF(G160="","",VLOOKUP(G160,商品マスタ!S:Y,2,FALSE))</f>
        <v/>
      </c>
      <c r="I160" s="9" t="str">
        <f t="shared" si="7"/>
        <v/>
      </c>
      <c r="J160" s="46" t="str">
        <f t="shared" si="8"/>
        <v/>
      </c>
      <c r="K160" s="13" t="str">
        <f>IF(発注書!K161="","",発注書!K161*5)</f>
        <v/>
      </c>
      <c r="L160" s="8" t="str">
        <f t="shared" si="9"/>
        <v/>
      </c>
      <c r="M160" t="str">
        <f>IF(発注書!K161="","",発注書!C161)</f>
        <v/>
      </c>
      <c r="N160" t="str">
        <f>IF(発注書!K161="","",発注書!I161)</f>
        <v/>
      </c>
    </row>
    <row r="161" spans="2:14" ht="19.5" customHeight="1" x14ac:dyDescent="0.55000000000000004">
      <c r="B161" s="11"/>
      <c r="C161" s="41"/>
      <c r="D161" s="48" t="str">
        <f>IF(発注書!K162="","",発注書!B162)</f>
        <v/>
      </c>
      <c r="E161" s="43" t="str">
        <f>IF(N161="","",VLOOKUP(N161,商品マスタ!W:Y,2,FALSE))</f>
        <v/>
      </c>
      <c r="F161" s="47" t="str">
        <f>IF(E161="","",VLOOKUP(E161,商品マスタ!X:Y,2,FALSE))</f>
        <v/>
      </c>
      <c r="G161" s="43" t="str">
        <f>IF(M161="","",VLOOKUP(M161,商品マスタ!$R:$S,2,FALSE))</f>
        <v/>
      </c>
      <c r="H161" s="47" t="str">
        <f>IF(G161="","",VLOOKUP(G161,商品マスタ!S:Y,2,FALSE))</f>
        <v/>
      </c>
      <c r="I161" s="9" t="str">
        <f t="shared" si="7"/>
        <v/>
      </c>
      <c r="J161" s="46" t="str">
        <f t="shared" si="8"/>
        <v/>
      </c>
      <c r="K161" s="13" t="str">
        <f>IF(発注書!K162="","",発注書!K162*5)</f>
        <v/>
      </c>
      <c r="L161" s="8" t="str">
        <f t="shared" si="9"/>
        <v/>
      </c>
      <c r="M161" t="str">
        <f>IF(発注書!K162="","",発注書!C162)</f>
        <v/>
      </c>
      <c r="N161" t="str">
        <f>IF(発注書!K162="","",発注書!I162)</f>
        <v/>
      </c>
    </row>
    <row r="162" spans="2:14" ht="19.5" customHeight="1" x14ac:dyDescent="0.55000000000000004">
      <c r="B162" s="11"/>
      <c r="C162" s="41"/>
      <c r="D162" s="48" t="str">
        <f>IF(発注書!K163="","",発注書!B163)</f>
        <v/>
      </c>
      <c r="E162" s="43" t="str">
        <f>IF(N162="","",VLOOKUP(N162,商品マスタ!W:Y,2,FALSE))</f>
        <v/>
      </c>
      <c r="F162" s="47" t="str">
        <f>IF(E162="","",VLOOKUP(E162,商品マスタ!X:Y,2,FALSE))</f>
        <v/>
      </c>
      <c r="G162" s="43" t="str">
        <f>IF(M162="","",VLOOKUP(M162,商品マスタ!$R:$S,2,FALSE))</f>
        <v/>
      </c>
      <c r="H162" s="47" t="str">
        <f>IF(G162="","",VLOOKUP(G162,商品マスタ!S:Y,2,FALSE))</f>
        <v/>
      </c>
      <c r="I162" s="9" t="str">
        <f t="shared" si="7"/>
        <v/>
      </c>
      <c r="J162" s="46" t="str">
        <f t="shared" si="8"/>
        <v/>
      </c>
      <c r="K162" s="13" t="str">
        <f>IF(発注書!K163="","",発注書!K163*5)</f>
        <v/>
      </c>
      <c r="L162" s="8" t="str">
        <f t="shared" si="9"/>
        <v/>
      </c>
      <c r="M162" t="str">
        <f>IF(発注書!K163="","",発注書!C163)</f>
        <v/>
      </c>
      <c r="N162" t="str">
        <f>IF(発注書!K163="","",発注書!I163)</f>
        <v/>
      </c>
    </row>
    <row r="163" spans="2:14" ht="19.5" customHeight="1" x14ac:dyDescent="0.55000000000000004">
      <c r="B163" s="11"/>
      <c r="C163" s="41"/>
      <c r="D163" s="48" t="str">
        <f>IF(発注書!K164="","",発注書!B164)</f>
        <v/>
      </c>
      <c r="E163" s="43" t="str">
        <f>IF(N163="","",VLOOKUP(N163,商品マスタ!W:Y,2,FALSE))</f>
        <v/>
      </c>
      <c r="F163" s="47" t="str">
        <f>IF(E163="","",VLOOKUP(E163,商品マスタ!X:Y,2,FALSE))</f>
        <v/>
      </c>
      <c r="G163" s="43" t="str">
        <f>IF(M163="","",VLOOKUP(M163,商品マスタ!$R:$S,2,FALSE))</f>
        <v/>
      </c>
      <c r="H163" s="47" t="str">
        <f>IF(G163="","",VLOOKUP(G163,商品マスタ!S:Y,2,FALSE))</f>
        <v/>
      </c>
      <c r="I163" s="9" t="str">
        <f t="shared" si="7"/>
        <v/>
      </c>
      <c r="J163" s="46" t="str">
        <f t="shared" si="8"/>
        <v/>
      </c>
      <c r="K163" s="13" t="str">
        <f>IF(発注書!K164="","",発注書!K164*5)</f>
        <v/>
      </c>
      <c r="L163" s="8" t="str">
        <f t="shared" si="9"/>
        <v/>
      </c>
      <c r="M163" t="str">
        <f>IF(発注書!K164="","",発注書!C164)</f>
        <v/>
      </c>
      <c r="N163" t="str">
        <f>IF(発注書!K164="","",発注書!I164)</f>
        <v/>
      </c>
    </row>
    <row r="164" spans="2:14" ht="19.5" customHeight="1" x14ac:dyDescent="0.55000000000000004">
      <c r="B164" s="11"/>
      <c r="C164" s="41"/>
      <c r="D164" s="48" t="str">
        <f>IF(発注書!K165="","",発注書!B165)</f>
        <v/>
      </c>
      <c r="E164" s="43" t="str">
        <f>IF(N164="","",VLOOKUP(N164,商品マスタ!W:Y,2,FALSE))</f>
        <v/>
      </c>
      <c r="F164" s="47" t="str">
        <f>IF(E164="","",VLOOKUP(E164,商品マスタ!X:Y,2,FALSE))</f>
        <v/>
      </c>
      <c r="G164" s="43" t="str">
        <f>IF(M164="","",VLOOKUP(M164,商品マスタ!$R:$S,2,FALSE))</f>
        <v/>
      </c>
      <c r="H164" s="47" t="str">
        <f>IF(G164="","",VLOOKUP(G164,商品マスタ!S:Y,2,FALSE))</f>
        <v/>
      </c>
      <c r="I164" s="9" t="str">
        <f t="shared" si="7"/>
        <v/>
      </c>
      <c r="J164" s="46" t="str">
        <f t="shared" si="8"/>
        <v/>
      </c>
      <c r="K164" s="13" t="str">
        <f>IF(発注書!K165="","",発注書!K165*5)</f>
        <v/>
      </c>
      <c r="L164" s="8" t="str">
        <f t="shared" si="9"/>
        <v/>
      </c>
      <c r="M164" t="str">
        <f>IF(発注書!K165="","",発注書!C165)</f>
        <v/>
      </c>
      <c r="N164" t="str">
        <f>IF(発注書!K165="","",発注書!I165)</f>
        <v/>
      </c>
    </row>
    <row r="165" spans="2:14" ht="19.5" customHeight="1" x14ac:dyDescent="0.55000000000000004">
      <c r="B165" s="11"/>
      <c r="C165" s="41"/>
      <c r="D165" s="48" t="str">
        <f>IF(発注書!K166="","",発注書!B166)</f>
        <v/>
      </c>
      <c r="E165" s="43" t="str">
        <f>IF(N165="","",VLOOKUP(N165,商品マスタ!W:Y,2,FALSE))</f>
        <v/>
      </c>
      <c r="F165" s="47" t="str">
        <f>IF(E165="","",VLOOKUP(E165,商品マスタ!X:Y,2,FALSE))</f>
        <v/>
      </c>
      <c r="G165" s="43" t="str">
        <f>IF(M165="","",VLOOKUP(M165,商品マスタ!$R:$S,2,FALSE))</f>
        <v/>
      </c>
      <c r="H165" s="47" t="str">
        <f>IF(G165="","",VLOOKUP(G165,商品マスタ!S:Y,2,FALSE))</f>
        <v/>
      </c>
      <c r="I165" s="9" t="str">
        <f t="shared" si="7"/>
        <v/>
      </c>
      <c r="J165" s="46" t="str">
        <f t="shared" si="8"/>
        <v/>
      </c>
      <c r="K165" s="13" t="str">
        <f>IF(発注書!K166="","",発注書!K166*5)</f>
        <v/>
      </c>
      <c r="L165" s="8" t="str">
        <f t="shared" si="9"/>
        <v/>
      </c>
      <c r="M165" t="str">
        <f>IF(発注書!K166="","",発注書!C166)</f>
        <v/>
      </c>
      <c r="N165" t="str">
        <f>IF(発注書!K166="","",発注書!I166)</f>
        <v/>
      </c>
    </row>
    <row r="166" spans="2:14" ht="19.5" customHeight="1" x14ac:dyDescent="0.55000000000000004">
      <c r="B166" s="11"/>
      <c r="C166" s="41"/>
      <c r="D166" s="48" t="str">
        <f>IF(発注書!K167="","",発注書!B167)</f>
        <v/>
      </c>
      <c r="E166" s="43" t="str">
        <f>IF(N166="","",VLOOKUP(N166,商品マスタ!W:Y,2,FALSE))</f>
        <v/>
      </c>
      <c r="F166" s="47" t="str">
        <f>IF(E166="","",VLOOKUP(E166,商品マスタ!X:Y,2,FALSE))</f>
        <v/>
      </c>
      <c r="G166" s="43" t="str">
        <f>IF(M166="","",VLOOKUP(M166,商品マスタ!$R:$S,2,FALSE))</f>
        <v/>
      </c>
      <c r="H166" s="47" t="str">
        <f>IF(G166="","",VLOOKUP(G166,商品マスタ!S:Y,2,FALSE))</f>
        <v/>
      </c>
      <c r="I166" s="9" t="str">
        <f t="shared" si="7"/>
        <v/>
      </c>
      <c r="J166" s="46" t="str">
        <f t="shared" si="8"/>
        <v/>
      </c>
      <c r="K166" s="13" t="str">
        <f>IF(発注書!K167="","",発注書!K167*5)</f>
        <v/>
      </c>
      <c r="L166" s="8" t="str">
        <f t="shared" si="9"/>
        <v/>
      </c>
      <c r="M166" t="str">
        <f>IF(発注書!K167="","",発注書!C167)</f>
        <v/>
      </c>
      <c r="N166" t="str">
        <f>IF(発注書!K167="","",発注書!I167)</f>
        <v/>
      </c>
    </row>
    <row r="167" spans="2:14" ht="19.5" customHeight="1" x14ac:dyDescent="0.55000000000000004">
      <c r="B167" s="11"/>
      <c r="C167" s="41"/>
      <c r="D167" s="48" t="str">
        <f>IF(発注書!K168="","",発注書!B168)</f>
        <v/>
      </c>
      <c r="E167" s="43" t="str">
        <f>IF(N167="","",VLOOKUP(N167,商品マスタ!W:Y,2,FALSE))</f>
        <v/>
      </c>
      <c r="F167" s="47" t="str">
        <f>IF(E167="","",VLOOKUP(E167,商品マスタ!X:Y,2,FALSE))</f>
        <v/>
      </c>
      <c r="G167" s="43" t="str">
        <f>IF(M167="","",VLOOKUP(M167,商品マスタ!$R:$S,2,FALSE))</f>
        <v/>
      </c>
      <c r="H167" s="47" t="str">
        <f>IF(G167="","",VLOOKUP(G167,商品マスタ!S:Y,2,FALSE))</f>
        <v/>
      </c>
      <c r="I167" s="9" t="str">
        <f t="shared" si="7"/>
        <v/>
      </c>
      <c r="J167" s="46" t="str">
        <f t="shared" si="8"/>
        <v/>
      </c>
      <c r="K167" s="13" t="str">
        <f>IF(発注書!K168="","",発注書!K168*5)</f>
        <v/>
      </c>
      <c r="L167" s="8" t="str">
        <f t="shared" si="9"/>
        <v/>
      </c>
      <c r="M167" t="str">
        <f>IF(発注書!K168="","",発注書!C168)</f>
        <v/>
      </c>
      <c r="N167" t="str">
        <f>IF(発注書!K168="","",発注書!I168)</f>
        <v/>
      </c>
    </row>
    <row r="168" spans="2:14" ht="19.5" customHeight="1" x14ac:dyDescent="0.55000000000000004">
      <c r="B168" s="11"/>
      <c r="C168" s="41"/>
      <c r="D168" s="48" t="str">
        <f>IF(発注書!K169="","",発注書!B169)</f>
        <v/>
      </c>
      <c r="E168" s="43" t="str">
        <f>IF(N168="","",VLOOKUP(N168,商品マスタ!W:Y,2,FALSE))</f>
        <v/>
      </c>
      <c r="F168" s="47" t="str">
        <f>IF(E168="","",VLOOKUP(E168,商品マスタ!X:Y,2,FALSE))</f>
        <v/>
      </c>
      <c r="G168" s="43" t="str">
        <f>IF(M168="","",VLOOKUP(M168,商品マスタ!$R:$S,2,FALSE))</f>
        <v/>
      </c>
      <c r="H168" s="47" t="str">
        <f>IF(G168="","",VLOOKUP(G168,商品マスタ!S:Y,2,FALSE))</f>
        <v/>
      </c>
      <c r="I168" s="9" t="str">
        <f t="shared" si="7"/>
        <v/>
      </c>
      <c r="J168" s="46" t="str">
        <f t="shared" si="8"/>
        <v/>
      </c>
      <c r="K168" s="13" t="str">
        <f>IF(発注書!K169="","",発注書!K169*5)</f>
        <v/>
      </c>
      <c r="L168" s="8" t="str">
        <f t="shared" si="9"/>
        <v/>
      </c>
      <c r="M168" t="str">
        <f>IF(発注書!K169="","",発注書!C169)</f>
        <v/>
      </c>
      <c r="N168" t="str">
        <f>IF(発注書!K169="","",発注書!I169)</f>
        <v/>
      </c>
    </row>
    <row r="169" spans="2:14" ht="19.5" customHeight="1" x14ac:dyDescent="0.55000000000000004">
      <c r="B169" s="11"/>
      <c r="C169" s="41"/>
      <c r="D169" s="48" t="str">
        <f>IF(発注書!K170="","",発注書!B170)</f>
        <v/>
      </c>
      <c r="E169" s="43" t="str">
        <f>IF(N169="","",VLOOKUP(N169,商品マスタ!W:Y,2,FALSE))</f>
        <v/>
      </c>
      <c r="F169" s="47" t="str">
        <f>IF(E169="","",VLOOKUP(E169,商品マスタ!X:Y,2,FALSE))</f>
        <v/>
      </c>
      <c r="G169" s="43" t="str">
        <f>IF(M169="","",VLOOKUP(M169,商品マスタ!$R:$S,2,FALSE))</f>
        <v/>
      </c>
      <c r="H169" s="47" t="str">
        <f>IF(G169="","",VLOOKUP(G169,商品マスタ!S:Y,2,FALSE))</f>
        <v/>
      </c>
      <c r="I169" s="9" t="str">
        <f t="shared" si="7"/>
        <v/>
      </c>
      <c r="J169" s="46" t="str">
        <f t="shared" si="8"/>
        <v/>
      </c>
      <c r="K169" s="13" t="str">
        <f>IF(発注書!K170="","",発注書!K170*5)</f>
        <v/>
      </c>
      <c r="L169" s="8" t="str">
        <f t="shared" si="9"/>
        <v/>
      </c>
      <c r="M169" t="str">
        <f>IF(発注書!K170="","",発注書!C170)</f>
        <v/>
      </c>
      <c r="N169" t="str">
        <f>IF(発注書!K170="","",発注書!I170)</f>
        <v/>
      </c>
    </row>
    <row r="170" spans="2:14" ht="19.5" customHeight="1" x14ac:dyDescent="0.55000000000000004">
      <c r="B170" s="11"/>
      <c r="C170" s="41"/>
      <c r="D170" s="48" t="str">
        <f>IF(発注書!K171="","",発注書!B171)</f>
        <v/>
      </c>
      <c r="E170" s="43" t="str">
        <f>IF(N170="","",VLOOKUP(N170,商品マスタ!W:Y,2,FALSE))</f>
        <v/>
      </c>
      <c r="F170" s="47" t="str">
        <f>IF(E170="","",VLOOKUP(E170,商品マスタ!X:Y,2,FALSE))</f>
        <v/>
      </c>
      <c r="G170" s="43" t="str">
        <f>IF(M170="","",VLOOKUP(M170,商品マスタ!$R:$S,2,FALSE))</f>
        <v/>
      </c>
      <c r="H170" s="47" t="str">
        <f>IF(G170="","",VLOOKUP(G170,商品マスタ!S:Y,2,FALSE))</f>
        <v/>
      </c>
      <c r="I170" s="9" t="str">
        <f t="shared" si="7"/>
        <v/>
      </c>
      <c r="J170" s="46" t="str">
        <f t="shared" si="8"/>
        <v/>
      </c>
      <c r="K170" s="13" t="str">
        <f>IF(発注書!K171="","",発注書!K171*5)</f>
        <v/>
      </c>
      <c r="L170" s="8" t="str">
        <f t="shared" si="9"/>
        <v/>
      </c>
      <c r="M170" t="str">
        <f>IF(発注書!K171="","",発注書!C171)</f>
        <v/>
      </c>
      <c r="N170" t="str">
        <f>IF(発注書!K171="","",発注書!I171)</f>
        <v/>
      </c>
    </row>
    <row r="171" spans="2:14" ht="19.5" customHeight="1" x14ac:dyDescent="0.55000000000000004">
      <c r="B171" s="11"/>
      <c r="C171" s="41"/>
      <c r="D171" s="48" t="str">
        <f>IF(発注書!K172="","",発注書!B172)</f>
        <v/>
      </c>
      <c r="E171" s="43" t="str">
        <f>IF(N171="","",VLOOKUP(N171,商品マスタ!W:Y,2,FALSE))</f>
        <v/>
      </c>
      <c r="F171" s="47" t="str">
        <f>IF(E171="","",VLOOKUP(E171,商品マスタ!X:Y,2,FALSE))</f>
        <v/>
      </c>
      <c r="G171" s="43" t="str">
        <f>IF(M171="","",VLOOKUP(M171,商品マスタ!$R:$S,2,FALSE))</f>
        <v/>
      </c>
      <c r="H171" s="47" t="str">
        <f>IF(G171="","",VLOOKUP(G171,商品マスタ!S:Y,2,FALSE))</f>
        <v/>
      </c>
      <c r="I171" s="9" t="str">
        <f t="shared" si="7"/>
        <v/>
      </c>
      <c r="J171" s="46" t="str">
        <f t="shared" si="8"/>
        <v/>
      </c>
      <c r="K171" s="13" t="str">
        <f>IF(発注書!K172="","",発注書!K172*5)</f>
        <v/>
      </c>
      <c r="L171" s="8" t="str">
        <f t="shared" si="9"/>
        <v/>
      </c>
      <c r="M171" t="str">
        <f>IF(発注書!K172="","",発注書!C172)</f>
        <v/>
      </c>
      <c r="N171" t="str">
        <f>IF(発注書!K172="","",発注書!I172)</f>
        <v/>
      </c>
    </row>
    <row r="172" spans="2:14" ht="19.5" customHeight="1" x14ac:dyDescent="0.55000000000000004">
      <c r="B172" s="11"/>
      <c r="C172" s="41"/>
      <c r="D172" s="48" t="str">
        <f>IF(発注書!K173="","",発注書!B173)</f>
        <v/>
      </c>
      <c r="E172" s="43" t="str">
        <f>IF(N172="","",VLOOKUP(N172,商品マスタ!W:Y,2,FALSE))</f>
        <v/>
      </c>
      <c r="F172" s="47" t="str">
        <f>IF(E172="","",VLOOKUP(E172,商品マスタ!X:Y,2,FALSE))</f>
        <v/>
      </c>
      <c r="G172" s="43" t="str">
        <f>IF(M172="","",VLOOKUP(M172,商品マスタ!$R:$S,2,FALSE))</f>
        <v/>
      </c>
      <c r="H172" s="47" t="str">
        <f>IF(G172="","",VLOOKUP(G172,商品マスタ!S:Y,2,FALSE))</f>
        <v/>
      </c>
      <c r="I172" s="9" t="str">
        <f t="shared" si="7"/>
        <v/>
      </c>
      <c r="J172" s="46" t="str">
        <f t="shared" si="8"/>
        <v/>
      </c>
      <c r="K172" s="13" t="str">
        <f>IF(発注書!K173="","",発注書!K173*5)</f>
        <v/>
      </c>
      <c r="L172" s="8" t="str">
        <f t="shared" si="9"/>
        <v/>
      </c>
      <c r="M172" t="str">
        <f>IF(発注書!K173="","",発注書!C173)</f>
        <v/>
      </c>
      <c r="N172" t="str">
        <f>IF(発注書!K173="","",発注書!I173)</f>
        <v/>
      </c>
    </row>
    <row r="173" spans="2:14" ht="19.5" customHeight="1" x14ac:dyDescent="0.55000000000000004">
      <c r="B173" s="11"/>
      <c r="C173" s="41"/>
      <c r="D173" s="48" t="str">
        <f>IF(発注書!K174="","",発注書!B174)</f>
        <v/>
      </c>
      <c r="E173" s="43" t="str">
        <f>IF(N173="","",VLOOKUP(N173,商品マスタ!W:Y,2,FALSE))</f>
        <v/>
      </c>
      <c r="F173" s="47" t="str">
        <f>IF(E173="","",VLOOKUP(E173,商品マスタ!X:Y,2,FALSE))</f>
        <v/>
      </c>
      <c r="G173" s="43" t="str">
        <f>IF(M173="","",VLOOKUP(M173,商品マスタ!$R:$S,2,FALSE))</f>
        <v/>
      </c>
      <c r="H173" s="47" t="str">
        <f>IF(G173="","",VLOOKUP(G173,商品マスタ!S:Y,2,FALSE))</f>
        <v/>
      </c>
      <c r="I173" s="9" t="str">
        <f t="shared" si="7"/>
        <v/>
      </c>
      <c r="J173" s="46" t="str">
        <f t="shared" si="8"/>
        <v/>
      </c>
      <c r="K173" s="13" t="str">
        <f>IF(発注書!K174="","",発注書!K174*5)</f>
        <v/>
      </c>
      <c r="L173" s="8" t="str">
        <f t="shared" si="9"/>
        <v/>
      </c>
      <c r="M173" t="str">
        <f>IF(発注書!K174="","",発注書!C174)</f>
        <v/>
      </c>
      <c r="N173" t="str">
        <f>IF(発注書!K174="","",発注書!I174)</f>
        <v/>
      </c>
    </row>
    <row r="174" spans="2:14" ht="19.5" customHeight="1" x14ac:dyDescent="0.55000000000000004">
      <c r="B174" s="11"/>
      <c r="C174" s="41"/>
      <c r="D174" s="48" t="str">
        <f>IF(発注書!K175="","",発注書!B175)</f>
        <v/>
      </c>
      <c r="E174" s="43" t="str">
        <f>IF(N174="","",VLOOKUP(N174,商品マスタ!W:Y,2,FALSE))</f>
        <v/>
      </c>
      <c r="F174" s="47" t="str">
        <f>IF(E174="","",VLOOKUP(E174,商品マスタ!X:Y,2,FALSE))</f>
        <v/>
      </c>
      <c r="G174" s="43" t="str">
        <f>IF(M174="","",VLOOKUP(M174,商品マスタ!$R:$S,2,FALSE))</f>
        <v/>
      </c>
      <c r="H174" s="47" t="str">
        <f>IF(G174="","",VLOOKUP(G174,商品マスタ!S:Y,2,FALSE))</f>
        <v/>
      </c>
      <c r="I174" s="9" t="str">
        <f t="shared" si="7"/>
        <v/>
      </c>
      <c r="J174" s="46" t="str">
        <f t="shared" si="8"/>
        <v/>
      </c>
      <c r="K174" s="13" t="str">
        <f>IF(発注書!K175="","",発注書!K175*5)</f>
        <v/>
      </c>
      <c r="L174" s="8" t="str">
        <f t="shared" si="9"/>
        <v/>
      </c>
      <c r="M174" t="str">
        <f>IF(発注書!K175="","",発注書!C175)</f>
        <v/>
      </c>
      <c r="N174" t="str">
        <f>IF(発注書!K175="","",発注書!I175)</f>
        <v/>
      </c>
    </row>
    <row r="175" spans="2:14" ht="19.5" customHeight="1" x14ac:dyDescent="0.55000000000000004">
      <c r="B175" s="11"/>
      <c r="C175" s="41"/>
      <c r="D175" s="48" t="str">
        <f>IF(発注書!K176="","",発注書!B176)</f>
        <v/>
      </c>
      <c r="E175" s="43" t="str">
        <f>IF(N175="","",VLOOKUP(N175,商品マスタ!W:Y,2,FALSE))</f>
        <v/>
      </c>
      <c r="F175" s="47" t="str">
        <f>IF(E175="","",VLOOKUP(E175,商品マスタ!X:Y,2,FALSE))</f>
        <v/>
      </c>
      <c r="G175" s="43" t="str">
        <f>IF(M175="","",VLOOKUP(M175,商品マスタ!$R:$S,2,FALSE))</f>
        <v/>
      </c>
      <c r="H175" s="47" t="str">
        <f>IF(G175="","",VLOOKUP(G175,商品マスタ!S:Y,2,FALSE))</f>
        <v/>
      </c>
      <c r="I175" s="9" t="str">
        <f t="shared" si="7"/>
        <v/>
      </c>
      <c r="J175" s="46" t="str">
        <f t="shared" si="8"/>
        <v/>
      </c>
      <c r="K175" s="13" t="str">
        <f>IF(発注書!K176="","",発注書!K176*5)</f>
        <v/>
      </c>
      <c r="L175" s="8" t="str">
        <f t="shared" si="9"/>
        <v/>
      </c>
      <c r="M175" t="str">
        <f>IF(発注書!K176="","",発注書!C176)</f>
        <v/>
      </c>
      <c r="N175" t="str">
        <f>IF(発注書!K176="","",発注書!I176)</f>
        <v/>
      </c>
    </row>
    <row r="176" spans="2:14" ht="19.5" customHeight="1" x14ac:dyDescent="0.55000000000000004">
      <c r="B176" s="11"/>
      <c r="C176" s="41"/>
      <c r="D176" s="48" t="str">
        <f>IF(発注書!K177="","",発注書!B177)</f>
        <v/>
      </c>
      <c r="E176" s="43" t="str">
        <f>IF(N176="","",VLOOKUP(N176,商品マスタ!W:Y,2,FALSE))</f>
        <v/>
      </c>
      <c r="F176" s="47" t="str">
        <f>IF(E176="","",VLOOKUP(E176,商品マスタ!X:Y,2,FALSE))</f>
        <v/>
      </c>
      <c r="G176" s="43" t="str">
        <f>IF(M176="","",VLOOKUP(M176,商品マスタ!$R:$S,2,FALSE))</f>
        <v/>
      </c>
      <c r="H176" s="47" t="str">
        <f>IF(G176="","",VLOOKUP(G176,商品マスタ!S:Y,2,FALSE))</f>
        <v/>
      </c>
      <c r="I176" s="9" t="str">
        <f t="shared" si="7"/>
        <v/>
      </c>
      <c r="J176" s="46" t="str">
        <f t="shared" si="8"/>
        <v/>
      </c>
      <c r="K176" s="13" t="str">
        <f>IF(発注書!K177="","",発注書!K177*5)</f>
        <v/>
      </c>
      <c r="L176" s="8" t="str">
        <f t="shared" si="9"/>
        <v/>
      </c>
      <c r="M176" t="str">
        <f>IF(発注書!K177="","",発注書!C177)</f>
        <v/>
      </c>
      <c r="N176" t="str">
        <f>IF(発注書!K177="","",発注書!I177)</f>
        <v/>
      </c>
    </row>
    <row r="177" spans="2:14" ht="19.5" customHeight="1" x14ac:dyDescent="0.55000000000000004">
      <c r="B177" s="11"/>
      <c r="C177" s="41"/>
      <c r="D177" s="48" t="str">
        <f>IF(発注書!K178="","",発注書!B178)</f>
        <v/>
      </c>
      <c r="E177" s="43" t="str">
        <f>IF(N177="","",VLOOKUP(N177,商品マスタ!W:Y,2,FALSE))</f>
        <v/>
      </c>
      <c r="F177" s="47" t="str">
        <f>IF(E177="","",VLOOKUP(E177,商品マスタ!X:Y,2,FALSE))</f>
        <v/>
      </c>
      <c r="G177" s="43" t="str">
        <f>IF(M177="","",VLOOKUP(M177,商品マスタ!$R:$S,2,FALSE))</f>
        <v/>
      </c>
      <c r="H177" s="47" t="str">
        <f>IF(G177="","",VLOOKUP(G177,商品マスタ!S:Y,2,FALSE))</f>
        <v/>
      </c>
      <c r="I177" s="9" t="str">
        <f t="shared" si="7"/>
        <v/>
      </c>
      <c r="J177" s="46" t="str">
        <f t="shared" si="8"/>
        <v/>
      </c>
      <c r="K177" s="13" t="str">
        <f>IF(発注書!K178="","",発注書!K178*5)</f>
        <v/>
      </c>
      <c r="L177" s="8" t="str">
        <f t="shared" si="9"/>
        <v/>
      </c>
      <c r="M177" t="str">
        <f>IF(発注書!K178="","",発注書!C178)</f>
        <v/>
      </c>
      <c r="N177" t="str">
        <f>IF(発注書!K178="","",発注書!I178)</f>
        <v/>
      </c>
    </row>
    <row r="178" spans="2:14" ht="19.5" customHeight="1" x14ac:dyDescent="0.55000000000000004">
      <c r="B178" s="11"/>
      <c r="C178" s="41"/>
      <c r="D178" s="48" t="str">
        <f>IF(発注書!K179="","",発注書!B179)</f>
        <v/>
      </c>
      <c r="E178" s="43" t="str">
        <f>IF(N178="","",VLOOKUP(N178,商品マスタ!W:Y,2,FALSE))</f>
        <v/>
      </c>
      <c r="F178" s="47" t="str">
        <f>IF(E178="","",VLOOKUP(E178,商品マスタ!X:Y,2,FALSE))</f>
        <v/>
      </c>
      <c r="G178" s="43" t="str">
        <f>IF(M178="","",VLOOKUP(M178,商品マスタ!$R:$S,2,FALSE))</f>
        <v/>
      </c>
      <c r="H178" s="47" t="str">
        <f>IF(G178="","",VLOOKUP(G178,商品マスタ!S:Y,2,FALSE))</f>
        <v/>
      </c>
      <c r="I178" s="9" t="str">
        <f t="shared" si="7"/>
        <v/>
      </c>
      <c r="J178" s="46" t="str">
        <f t="shared" si="8"/>
        <v/>
      </c>
      <c r="K178" s="13" t="str">
        <f>IF(発注書!K179="","",発注書!K179*5)</f>
        <v/>
      </c>
      <c r="L178" s="8" t="str">
        <f t="shared" si="9"/>
        <v/>
      </c>
      <c r="M178" t="str">
        <f>IF(発注書!K179="","",発注書!C179)</f>
        <v/>
      </c>
      <c r="N178" t="str">
        <f>IF(発注書!K179="","",発注書!I179)</f>
        <v/>
      </c>
    </row>
    <row r="179" spans="2:14" ht="19.5" customHeight="1" x14ac:dyDescent="0.55000000000000004">
      <c r="B179" s="11"/>
      <c r="C179" s="41"/>
      <c r="D179" s="48" t="str">
        <f>IF(発注書!K180="","",発注書!B180)</f>
        <v/>
      </c>
      <c r="E179" s="43" t="str">
        <f>IF(N179="","",VLOOKUP(N179,商品マスタ!W:Y,2,FALSE))</f>
        <v/>
      </c>
      <c r="F179" s="47" t="str">
        <f>IF(E179="","",VLOOKUP(E179,商品マスタ!X:Y,2,FALSE))</f>
        <v/>
      </c>
      <c r="G179" s="43" t="str">
        <f>IF(M179="","",VLOOKUP(M179,商品マスタ!$R:$S,2,FALSE))</f>
        <v/>
      </c>
      <c r="H179" s="47" t="str">
        <f>IF(G179="","",VLOOKUP(G179,商品マスタ!S:Y,2,FALSE))</f>
        <v/>
      </c>
      <c r="I179" s="9" t="str">
        <f t="shared" si="7"/>
        <v/>
      </c>
      <c r="J179" s="46" t="str">
        <f t="shared" si="8"/>
        <v/>
      </c>
      <c r="K179" s="13" t="str">
        <f>IF(発注書!K180="","",発注書!K180*5)</f>
        <v/>
      </c>
      <c r="L179" s="8" t="str">
        <f t="shared" si="9"/>
        <v/>
      </c>
      <c r="M179" t="str">
        <f>IF(発注書!K180="","",発注書!C180)</f>
        <v/>
      </c>
      <c r="N179" t="str">
        <f>IF(発注書!K180="","",発注書!I180)</f>
        <v/>
      </c>
    </row>
    <row r="180" spans="2:14" ht="19.5" customHeight="1" x14ac:dyDescent="0.55000000000000004">
      <c r="B180" s="11"/>
      <c r="C180" s="41"/>
      <c r="D180" s="48" t="str">
        <f>IF(発注書!K181="","",発注書!B181)</f>
        <v/>
      </c>
      <c r="E180" s="43" t="str">
        <f>IF(N180="","",VLOOKUP(N180,商品マスタ!W:Y,2,FALSE))</f>
        <v/>
      </c>
      <c r="F180" s="47" t="str">
        <f>IF(E180="","",VLOOKUP(E180,商品マスタ!X:Y,2,FALSE))</f>
        <v/>
      </c>
      <c r="G180" s="43" t="str">
        <f>IF(M180="","",VLOOKUP(M180,商品マスタ!$R:$S,2,FALSE))</f>
        <v/>
      </c>
      <c r="H180" s="47" t="str">
        <f>IF(G180="","",VLOOKUP(G180,商品マスタ!S:Y,2,FALSE))</f>
        <v/>
      </c>
      <c r="I180" s="9" t="str">
        <f t="shared" si="7"/>
        <v/>
      </c>
      <c r="J180" s="46" t="str">
        <f t="shared" si="8"/>
        <v/>
      </c>
      <c r="K180" s="13" t="str">
        <f>IF(発注書!K181="","",発注書!K181*5)</f>
        <v/>
      </c>
      <c r="L180" s="8" t="str">
        <f t="shared" si="9"/>
        <v/>
      </c>
      <c r="M180" t="str">
        <f>IF(発注書!K181="","",発注書!C181)</f>
        <v/>
      </c>
      <c r="N180" t="str">
        <f>IF(発注書!K181="","",発注書!I181)</f>
        <v/>
      </c>
    </row>
    <row r="181" spans="2:14" ht="19.5" customHeight="1" x14ac:dyDescent="0.55000000000000004">
      <c r="B181" s="11"/>
      <c r="C181" s="41"/>
      <c r="D181" s="48" t="str">
        <f>IF(発注書!K182="","",発注書!B182)</f>
        <v/>
      </c>
      <c r="E181" s="43" t="str">
        <f>IF(N181="","",VLOOKUP(N181,商品マスタ!W:Y,2,FALSE))</f>
        <v/>
      </c>
      <c r="F181" s="47" t="str">
        <f>IF(E181="","",VLOOKUP(E181,商品マスタ!X:Y,2,FALSE))</f>
        <v/>
      </c>
      <c r="G181" s="43" t="str">
        <f>IF(M181="","",VLOOKUP(M181,商品マスタ!$R:$S,2,FALSE))</f>
        <v/>
      </c>
      <c r="H181" s="47" t="str">
        <f>IF(G181="","",VLOOKUP(G181,商品マスタ!S:Y,2,FALSE))</f>
        <v/>
      </c>
      <c r="I181" s="9" t="str">
        <f t="shared" si="7"/>
        <v/>
      </c>
      <c r="J181" s="46" t="str">
        <f t="shared" si="8"/>
        <v/>
      </c>
      <c r="K181" s="13" t="str">
        <f>IF(発注書!K182="","",発注書!K182*5)</f>
        <v/>
      </c>
      <c r="L181" s="8" t="str">
        <f t="shared" si="9"/>
        <v/>
      </c>
      <c r="M181" t="str">
        <f>IF(発注書!K182="","",発注書!C182)</f>
        <v/>
      </c>
      <c r="N181" t="str">
        <f>IF(発注書!K182="","",発注書!I182)</f>
        <v/>
      </c>
    </row>
    <row r="182" spans="2:14" ht="19.5" customHeight="1" x14ac:dyDescent="0.55000000000000004">
      <c r="B182" s="11"/>
      <c r="C182" s="41"/>
      <c r="D182" s="48" t="str">
        <f>IF(発注書!K183="","",発注書!B183)</f>
        <v/>
      </c>
      <c r="E182" s="43" t="str">
        <f>IF(N182="","",VLOOKUP(N182,商品マスタ!W:Y,2,FALSE))</f>
        <v/>
      </c>
      <c r="F182" s="47" t="str">
        <f>IF(E182="","",VLOOKUP(E182,商品マスタ!X:Y,2,FALSE))</f>
        <v/>
      </c>
      <c r="G182" s="43" t="str">
        <f>IF(M182="","",VLOOKUP(M182,商品マスタ!$R:$S,2,FALSE))</f>
        <v/>
      </c>
      <c r="H182" s="47" t="str">
        <f>IF(G182="","",VLOOKUP(G182,商品マスタ!S:Y,2,FALSE))</f>
        <v/>
      </c>
      <c r="I182" s="9" t="str">
        <f t="shared" si="7"/>
        <v/>
      </c>
      <c r="J182" s="46" t="str">
        <f t="shared" si="8"/>
        <v/>
      </c>
      <c r="K182" s="13" t="str">
        <f>IF(発注書!K183="","",発注書!K183*5)</f>
        <v/>
      </c>
      <c r="L182" s="8" t="str">
        <f t="shared" si="9"/>
        <v/>
      </c>
      <c r="M182" t="str">
        <f>IF(発注書!K183="","",発注書!C183)</f>
        <v/>
      </c>
      <c r="N182" t="str">
        <f>IF(発注書!K183="","",発注書!I183)</f>
        <v/>
      </c>
    </row>
    <row r="183" spans="2:14" ht="19.5" customHeight="1" x14ac:dyDescent="0.55000000000000004">
      <c r="B183" s="11"/>
      <c r="C183" s="41"/>
      <c r="D183" s="48" t="str">
        <f>IF(発注書!K184="","",発注書!B184)</f>
        <v/>
      </c>
      <c r="E183" s="43" t="str">
        <f>IF(N183="","",VLOOKUP(N183,商品マスタ!W:Y,2,FALSE))</f>
        <v/>
      </c>
      <c r="F183" s="47" t="str">
        <f>IF(E183="","",VLOOKUP(E183,商品マスタ!X:Y,2,FALSE))</f>
        <v/>
      </c>
      <c r="G183" s="43" t="str">
        <f>IF(M183="","",VLOOKUP(M183,商品マスタ!$R:$S,2,FALSE))</f>
        <v/>
      </c>
      <c r="H183" s="47" t="str">
        <f>IF(G183="","",VLOOKUP(G183,商品マスタ!S:Y,2,FALSE))</f>
        <v/>
      </c>
      <c r="I183" s="9" t="str">
        <f t="shared" si="7"/>
        <v/>
      </c>
      <c r="J183" s="46" t="str">
        <f t="shared" si="8"/>
        <v/>
      </c>
      <c r="K183" s="13" t="str">
        <f>IF(発注書!K184="","",発注書!K184*5)</f>
        <v/>
      </c>
      <c r="L183" s="8" t="str">
        <f t="shared" si="9"/>
        <v/>
      </c>
      <c r="M183" t="str">
        <f>IF(発注書!K184="","",発注書!C184)</f>
        <v/>
      </c>
      <c r="N183" t="str">
        <f>IF(発注書!K184="","",発注書!I184)</f>
        <v/>
      </c>
    </row>
    <row r="184" spans="2:14" ht="19.5" customHeight="1" x14ac:dyDescent="0.55000000000000004">
      <c r="B184" s="11"/>
      <c r="C184" s="41"/>
      <c r="D184" s="48" t="str">
        <f>IF(発注書!K185="","",発注書!B185)</f>
        <v/>
      </c>
      <c r="E184" s="43" t="str">
        <f>IF(N184="","",VLOOKUP(N184,商品マスタ!W:Y,2,FALSE))</f>
        <v/>
      </c>
      <c r="F184" s="47" t="str">
        <f>IF(E184="","",VLOOKUP(E184,商品マスタ!X:Y,2,FALSE))</f>
        <v/>
      </c>
      <c r="G184" s="43" t="str">
        <f>IF(M184="","",VLOOKUP(M184,商品マスタ!$R:$S,2,FALSE))</f>
        <v/>
      </c>
      <c r="H184" s="47" t="str">
        <f>IF(G184="","",VLOOKUP(G184,商品マスタ!S:Y,2,FALSE))</f>
        <v/>
      </c>
      <c r="I184" s="9" t="str">
        <f t="shared" si="7"/>
        <v/>
      </c>
      <c r="J184" s="46" t="str">
        <f t="shared" si="8"/>
        <v/>
      </c>
      <c r="K184" s="13" t="str">
        <f>IF(発注書!K185="","",発注書!K185*5)</f>
        <v/>
      </c>
      <c r="L184" s="8" t="str">
        <f t="shared" si="9"/>
        <v/>
      </c>
      <c r="M184" t="str">
        <f>IF(発注書!K185="","",発注書!C185)</f>
        <v/>
      </c>
      <c r="N184" t="str">
        <f>IF(発注書!K185="","",発注書!I185)</f>
        <v/>
      </c>
    </row>
    <row r="185" spans="2:14" ht="19.5" customHeight="1" x14ac:dyDescent="0.55000000000000004">
      <c r="B185" s="11"/>
      <c r="C185" s="41"/>
      <c r="D185" s="48" t="str">
        <f>IF(発注書!K186="","",発注書!B186)</f>
        <v/>
      </c>
      <c r="E185" s="43" t="str">
        <f>IF(N185="","",VLOOKUP(N185,商品マスタ!W:Y,2,FALSE))</f>
        <v/>
      </c>
      <c r="F185" s="47" t="str">
        <f>IF(E185="","",VLOOKUP(E185,商品マスタ!X:Y,2,FALSE))</f>
        <v/>
      </c>
      <c r="G185" s="43" t="str">
        <f>IF(M185="","",VLOOKUP(M185,商品マスタ!$R:$S,2,FALSE))</f>
        <v/>
      </c>
      <c r="H185" s="47" t="str">
        <f>IF(G185="","",VLOOKUP(G185,商品マスタ!S:Y,2,FALSE))</f>
        <v/>
      </c>
      <c r="I185" s="9" t="str">
        <f t="shared" si="7"/>
        <v/>
      </c>
      <c r="J185" s="46" t="str">
        <f t="shared" si="8"/>
        <v/>
      </c>
      <c r="K185" s="13" t="str">
        <f>IF(発注書!K186="","",発注書!K186*5)</f>
        <v/>
      </c>
      <c r="L185" s="8" t="str">
        <f t="shared" si="9"/>
        <v/>
      </c>
      <c r="M185" t="str">
        <f>IF(発注書!K186="","",発注書!C186)</f>
        <v/>
      </c>
      <c r="N185" t="str">
        <f>IF(発注書!K186="","",発注書!I186)</f>
        <v/>
      </c>
    </row>
    <row r="186" spans="2:14" ht="19.5" customHeight="1" x14ac:dyDescent="0.55000000000000004">
      <c r="B186" s="11"/>
      <c r="C186" s="41"/>
      <c r="D186" s="48" t="str">
        <f>IF(発注書!K187="","",発注書!B187)</f>
        <v/>
      </c>
      <c r="E186" s="43" t="str">
        <f>IF(N186="","",VLOOKUP(N186,商品マスタ!W:Y,2,FALSE))</f>
        <v/>
      </c>
      <c r="F186" s="47" t="str">
        <f>IF(E186="","",VLOOKUP(E186,商品マスタ!X:Y,2,FALSE))</f>
        <v/>
      </c>
      <c r="G186" s="43" t="str">
        <f>IF(M186="","",VLOOKUP(M186,商品マスタ!$R:$S,2,FALSE))</f>
        <v/>
      </c>
      <c r="H186" s="47" t="str">
        <f>IF(G186="","",VLOOKUP(G186,商品マスタ!S:Y,2,FALSE))</f>
        <v/>
      </c>
      <c r="I186" s="9" t="str">
        <f t="shared" si="7"/>
        <v/>
      </c>
      <c r="J186" s="46" t="str">
        <f t="shared" si="8"/>
        <v/>
      </c>
      <c r="K186" s="13" t="str">
        <f>IF(発注書!K187="","",発注書!K187*5)</f>
        <v/>
      </c>
      <c r="L186" s="8" t="str">
        <f t="shared" si="9"/>
        <v/>
      </c>
      <c r="M186" t="str">
        <f>IF(発注書!K187="","",発注書!C187)</f>
        <v/>
      </c>
      <c r="N186" t="str">
        <f>IF(発注書!K187="","",発注書!I187)</f>
        <v/>
      </c>
    </row>
    <row r="187" spans="2:14" ht="19.5" customHeight="1" x14ac:dyDescent="0.55000000000000004">
      <c r="B187" s="11"/>
      <c r="C187" s="41"/>
      <c r="D187" s="48" t="str">
        <f>IF(発注書!K188="","",発注書!B188)</f>
        <v/>
      </c>
      <c r="E187" s="43" t="str">
        <f>IF(N187="","",VLOOKUP(N187,商品マスタ!W:Y,2,FALSE))</f>
        <v/>
      </c>
      <c r="F187" s="47" t="str">
        <f>IF(E187="","",VLOOKUP(E187,商品マスタ!X:Y,2,FALSE))</f>
        <v/>
      </c>
      <c r="G187" s="43" t="str">
        <f>IF(M187="","",VLOOKUP(M187,商品マスタ!$R:$S,2,FALSE))</f>
        <v/>
      </c>
      <c r="H187" s="47" t="str">
        <f>IF(G187="","",VLOOKUP(G187,商品マスタ!S:Y,2,FALSE))</f>
        <v/>
      </c>
      <c r="I187" s="9" t="str">
        <f t="shared" si="7"/>
        <v/>
      </c>
      <c r="J187" s="46" t="str">
        <f t="shared" si="8"/>
        <v/>
      </c>
      <c r="K187" s="13" t="str">
        <f>IF(発注書!K188="","",発注書!K188*5)</f>
        <v/>
      </c>
      <c r="L187" s="8" t="str">
        <f t="shared" si="9"/>
        <v/>
      </c>
      <c r="M187" t="str">
        <f>IF(発注書!K188="","",発注書!C188)</f>
        <v/>
      </c>
      <c r="N187" t="str">
        <f>IF(発注書!K188="","",発注書!I188)</f>
        <v/>
      </c>
    </row>
    <row r="188" spans="2:14" ht="19.5" customHeight="1" x14ac:dyDescent="0.55000000000000004">
      <c r="B188" s="11"/>
      <c r="C188" s="41"/>
      <c r="D188" s="48" t="str">
        <f>IF(発注書!K189="","",発注書!B189)</f>
        <v/>
      </c>
      <c r="E188" s="43" t="str">
        <f>IF(N188="","",VLOOKUP(N188,商品マスタ!W:Y,2,FALSE))</f>
        <v/>
      </c>
      <c r="F188" s="47" t="str">
        <f>IF(E188="","",VLOOKUP(E188,商品マスタ!X:Y,2,FALSE))</f>
        <v/>
      </c>
      <c r="G188" s="43" t="str">
        <f>IF(M188="","",VLOOKUP(M188,商品マスタ!$R:$S,2,FALSE))</f>
        <v/>
      </c>
      <c r="H188" s="47" t="str">
        <f>IF(G188="","",VLOOKUP(G188,商品マスタ!S:Y,2,FALSE))</f>
        <v/>
      </c>
      <c r="I188" s="9" t="str">
        <f t="shared" si="7"/>
        <v/>
      </c>
      <c r="J188" s="46" t="str">
        <f t="shared" si="8"/>
        <v/>
      </c>
      <c r="K188" s="13" t="str">
        <f>IF(発注書!K189="","",発注書!K189*5)</f>
        <v/>
      </c>
      <c r="L188" s="8" t="str">
        <f t="shared" si="9"/>
        <v/>
      </c>
      <c r="M188" t="str">
        <f>IF(発注書!K189="","",発注書!C189)</f>
        <v/>
      </c>
      <c r="N188" t="str">
        <f>IF(発注書!K189="","",発注書!I189)</f>
        <v/>
      </c>
    </row>
    <row r="189" spans="2:14" ht="19.5" customHeight="1" x14ac:dyDescent="0.55000000000000004">
      <c r="B189" s="11"/>
      <c r="C189" s="41"/>
      <c r="D189" s="48" t="str">
        <f>IF(発注書!K190="","",発注書!B190)</f>
        <v/>
      </c>
      <c r="E189" s="43" t="str">
        <f>IF(N189="","",VLOOKUP(N189,商品マスタ!W:Y,2,FALSE))</f>
        <v/>
      </c>
      <c r="F189" s="47" t="str">
        <f>IF(E189="","",VLOOKUP(E189,商品マスタ!X:Y,2,FALSE))</f>
        <v/>
      </c>
      <c r="G189" s="43" t="str">
        <f>IF(M189="","",VLOOKUP(M189,商品マスタ!$R:$S,2,FALSE))</f>
        <v/>
      </c>
      <c r="H189" s="47" t="str">
        <f>IF(G189="","",VLOOKUP(G189,商品マスタ!S:Y,2,FALSE))</f>
        <v/>
      </c>
      <c r="I189" s="9" t="str">
        <f t="shared" si="7"/>
        <v/>
      </c>
      <c r="J189" s="46" t="str">
        <f t="shared" si="8"/>
        <v/>
      </c>
      <c r="K189" s="13" t="str">
        <f>IF(発注書!K190="","",発注書!K190*5)</f>
        <v/>
      </c>
      <c r="L189" s="8" t="str">
        <f t="shared" si="9"/>
        <v/>
      </c>
      <c r="M189" t="str">
        <f>IF(発注書!K190="","",発注書!C190)</f>
        <v/>
      </c>
      <c r="N189" t="str">
        <f>IF(発注書!K190="","",発注書!I190)</f>
        <v/>
      </c>
    </row>
    <row r="190" spans="2:14" ht="19.5" customHeight="1" x14ac:dyDescent="0.55000000000000004">
      <c r="B190" s="11"/>
      <c r="C190" s="41"/>
      <c r="D190" s="48" t="str">
        <f>IF(発注書!K191="","",発注書!B191)</f>
        <v/>
      </c>
      <c r="E190" s="43" t="str">
        <f>IF(N190="","",VLOOKUP(N190,商品マスタ!W:Y,2,FALSE))</f>
        <v/>
      </c>
      <c r="F190" s="47" t="str">
        <f>IF(E190="","",VLOOKUP(E190,商品マスタ!X:Y,2,FALSE))</f>
        <v/>
      </c>
      <c r="G190" s="43" t="str">
        <f>IF(M190="","",VLOOKUP(M190,商品マスタ!$R:$S,2,FALSE))</f>
        <v/>
      </c>
      <c r="H190" s="47" t="str">
        <f>IF(G190="","",VLOOKUP(G190,商品マスタ!S:Y,2,FALSE))</f>
        <v/>
      </c>
      <c r="I190" s="9" t="str">
        <f t="shared" si="7"/>
        <v/>
      </c>
      <c r="J190" s="46" t="str">
        <f t="shared" si="8"/>
        <v/>
      </c>
      <c r="K190" s="13" t="str">
        <f>IF(発注書!K191="","",発注書!K191*5)</f>
        <v/>
      </c>
      <c r="L190" s="8" t="str">
        <f t="shared" si="9"/>
        <v/>
      </c>
      <c r="M190" t="str">
        <f>IF(発注書!K191="","",発注書!C191)</f>
        <v/>
      </c>
      <c r="N190" t="str">
        <f>IF(発注書!K191="","",発注書!I191)</f>
        <v/>
      </c>
    </row>
    <row r="191" spans="2:14" ht="19.5" customHeight="1" x14ac:dyDescent="0.55000000000000004">
      <c r="B191" s="11"/>
      <c r="C191" s="41"/>
      <c r="D191" s="48" t="str">
        <f>IF(発注書!K192="","",発注書!B192)</f>
        <v/>
      </c>
      <c r="E191" s="43" t="str">
        <f>IF(N191="","",VLOOKUP(N191,商品マスタ!W:Y,2,FALSE))</f>
        <v/>
      </c>
      <c r="F191" s="47" t="str">
        <f>IF(E191="","",VLOOKUP(E191,商品マスタ!X:Y,2,FALSE))</f>
        <v/>
      </c>
      <c r="G191" s="43" t="str">
        <f>IF(M191="","",VLOOKUP(M191,商品マスタ!$R:$S,2,FALSE))</f>
        <v/>
      </c>
      <c r="H191" s="47" t="str">
        <f>IF(G191="","",VLOOKUP(G191,商品マスタ!S:Y,2,FALSE))</f>
        <v/>
      </c>
      <c r="I191" s="9" t="str">
        <f t="shared" si="7"/>
        <v/>
      </c>
      <c r="J191" s="46" t="str">
        <f t="shared" si="8"/>
        <v/>
      </c>
      <c r="K191" s="13" t="str">
        <f>IF(発注書!K192="","",発注書!K192*5)</f>
        <v/>
      </c>
      <c r="L191" s="8" t="str">
        <f t="shared" si="9"/>
        <v/>
      </c>
      <c r="M191" t="str">
        <f>IF(発注書!K192="","",発注書!C192)</f>
        <v/>
      </c>
      <c r="N191" t="str">
        <f>IF(発注書!K192="","",発注書!I192)</f>
        <v/>
      </c>
    </row>
    <row r="192" spans="2:14" ht="19.5" customHeight="1" x14ac:dyDescent="0.55000000000000004">
      <c r="B192" s="11"/>
      <c r="C192" s="41"/>
      <c r="D192" s="48" t="str">
        <f>IF(発注書!K193="","",発注書!B193)</f>
        <v/>
      </c>
      <c r="E192" s="43" t="str">
        <f>IF(N192="","",VLOOKUP(N192,商品マスタ!W:Y,2,FALSE))</f>
        <v/>
      </c>
      <c r="F192" s="47" t="str">
        <f>IF(E192="","",VLOOKUP(E192,商品マスタ!X:Y,2,FALSE))</f>
        <v/>
      </c>
      <c r="G192" s="43" t="str">
        <f>IF(M192="","",VLOOKUP(M192,商品マスタ!$R:$S,2,FALSE))</f>
        <v/>
      </c>
      <c r="H192" s="47" t="str">
        <f>IF(G192="","",VLOOKUP(G192,商品マスタ!S:Y,2,FALSE))</f>
        <v/>
      </c>
      <c r="I192" s="9" t="str">
        <f t="shared" si="7"/>
        <v/>
      </c>
      <c r="J192" s="46" t="str">
        <f t="shared" si="8"/>
        <v/>
      </c>
      <c r="K192" s="13" t="str">
        <f>IF(発注書!K193="","",発注書!K193*5)</f>
        <v/>
      </c>
      <c r="L192" s="8" t="str">
        <f t="shared" si="9"/>
        <v/>
      </c>
      <c r="M192" t="str">
        <f>IF(発注書!K193="","",発注書!C193)</f>
        <v/>
      </c>
      <c r="N192" t="str">
        <f>IF(発注書!K193="","",発注書!I193)</f>
        <v/>
      </c>
    </row>
    <row r="193" spans="2:14" ht="19.5" customHeight="1" x14ac:dyDescent="0.55000000000000004">
      <c r="B193" s="11"/>
      <c r="C193" s="41"/>
      <c r="D193" s="48" t="str">
        <f>IF(発注書!K194="","",発注書!B194)</f>
        <v/>
      </c>
      <c r="E193" s="43" t="str">
        <f>IF(N193="","",VLOOKUP(N193,商品マスタ!W:Y,2,FALSE))</f>
        <v/>
      </c>
      <c r="F193" s="47" t="str">
        <f>IF(E193="","",VLOOKUP(E193,商品マスタ!X:Y,2,FALSE))</f>
        <v/>
      </c>
      <c r="G193" s="43" t="str">
        <f>IF(M193="","",VLOOKUP(M193,商品マスタ!$R:$S,2,FALSE))</f>
        <v/>
      </c>
      <c r="H193" s="47" t="str">
        <f>IF(G193="","",VLOOKUP(G193,商品マスタ!S:Y,2,FALSE))</f>
        <v/>
      </c>
      <c r="I193" s="9" t="str">
        <f t="shared" si="7"/>
        <v/>
      </c>
      <c r="J193" s="46" t="str">
        <f t="shared" si="8"/>
        <v/>
      </c>
      <c r="K193" s="13" t="str">
        <f>IF(発注書!K194="","",発注書!K194*5)</f>
        <v/>
      </c>
      <c r="L193" s="8" t="str">
        <f t="shared" si="9"/>
        <v/>
      </c>
      <c r="M193" t="str">
        <f>IF(発注書!K194="","",発注書!C194)</f>
        <v/>
      </c>
      <c r="N193" t="str">
        <f>IF(発注書!K194="","",発注書!I194)</f>
        <v/>
      </c>
    </row>
    <row r="194" spans="2:14" ht="19.5" customHeight="1" x14ac:dyDescent="0.55000000000000004">
      <c r="B194" s="11"/>
      <c r="C194" s="41"/>
      <c r="D194" s="48" t="str">
        <f>IF(発注書!K195="","",発注書!B195)</f>
        <v/>
      </c>
      <c r="E194" s="43" t="str">
        <f>IF(N194="","",VLOOKUP(N194,商品マスタ!W:Y,2,FALSE))</f>
        <v/>
      </c>
      <c r="F194" s="47" t="str">
        <f>IF(E194="","",VLOOKUP(E194,商品マスタ!X:Y,2,FALSE))</f>
        <v/>
      </c>
      <c r="G194" s="43" t="str">
        <f>IF(M194="","",VLOOKUP(M194,商品マスタ!$R:$S,2,FALSE))</f>
        <v/>
      </c>
      <c r="H194" s="47" t="str">
        <f>IF(G194="","",VLOOKUP(G194,商品マスタ!S:Y,2,FALSE))</f>
        <v/>
      </c>
      <c r="I194" s="9" t="str">
        <f t="shared" si="7"/>
        <v/>
      </c>
      <c r="J194" s="46" t="str">
        <f t="shared" si="8"/>
        <v/>
      </c>
      <c r="K194" s="13" t="str">
        <f>IF(発注書!K195="","",発注書!K195*5)</f>
        <v/>
      </c>
      <c r="L194" s="8" t="str">
        <f t="shared" si="9"/>
        <v/>
      </c>
      <c r="M194" t="str">
        <f>IF(発注書!K195="","",発注書!C195)</f>
        <v/>
      </c>
      <c r="N194" t="str">
        <f>IF(発注書!K195="","",発注書!I195)</f>
        <v/>
      </c>
    </row>
    <row r="195" spans="2:14" ht="19.5" customHeight="1" x14ac:dyDescent="0.55000000000000004">
      <c r="B195" s="11"/>
      <c r="C195" s="41"/>
      <c r="D195" s="48" t="str">
        <f>IF(発注書!K196="","",発注書!B196)</f>
        <v/>
      </c>
      <c r="E195" s="43" t="str">
        <f>IF(N195="","",VLOOKUP(N195,商品マスタ!W:Y,2,FALSE))</f>
        <v/>
      </c>
      <c r="F195" s="47" t="str">
        <f>IF(E195="","",VLOOKUP(E195,商品マスタ!X:Y,2,FALSE))</f>
        <v/>
      </c>
      <c r="G195" s="43" t="str">
        <f>IF(M195="","",VLOOKUP(M195,商品マスタ!$R:$S,2,FALSE))</f>
        <v/>
      </c>
      <c r="H195" s="47" t="str">
        <f>IF(G195="","",VLOOKUP(G195,商品マスタ!S:Y,2,FALSE))</f>
        <v/>
      </c>
      <c r="I195" s="9" t="str">
        <f t="shared" si="7"/>
        <v/>
      </c>
      <c r="J195" s="46" t="str">
        <f t="shared" si="8"/>
        <v/>
      </c>
      <c r="K195" s="13" t="str">
        <f>IF(発注書!K196="","",発注書!K196*5)</f>
        <v/>
      </c>
      <c r="L195" s="8" t="str">
        <f t="shared" si="9"/>
        <v/>
      </c>
      <c r="M195" t="str">
        <f>IF(発注書!K196="","",発注書!C196)</f>
        <v/>
      </c>
      <c r="N195" t="str">
        <f>IF(発注書!K196="","",発注書!I196)</f>
        <v/>
      </c>
    </row>
    <row r="196" spans="2:14" ht="19.5" customHeight="1" x14ac:dyDescent="0.55000000000000004">
      <c r="B196" s="11"/>
      <c r="C196" s="41"/>
      <c r="D196" s="48" t="str">
        <f>IF(発注書!K197="","",発注書!B197)</f>
        <v/>
      </c>
      <c r="E196" s="43" t="str">
        <f>IF(N196="","",VLOOKUP(N196,商品マスタ!W:Y,2,FALSE))</f>
        <v/>
      </c>
      <c r="F196" s="47" t="str">
        <f>IF(E196="","",VLOOKUP(E196,商品マスタ!X:Y,2,FALSE))</f>
        <v/>
      </c>
      <c r="G196" s="43" t="str">
        <f>IF(M196="","",VLOOKUP(M196,商品マスタ!$R:$S,2,FALSE))</f>
        <v/>
      </c>
      <c r="H196" s="47" t="str">
        <f>IF(G196="","",VLOOKUP(G196,商品マスタ!S:Y,2,FALSE))</f>
        <v/>
      </c>
      <c r="I196" s="9" t="str">
        <f t="shared" si="7"/>
        <v/>
      </c>
      <c r="J196" s="46" t="str">
        <f t="shared" si="8"/>
        <v/>
      </c>
      <c r="K196" s="13" t="str">
        <f>IF(発注書!K197="","",発注書!K197*5)</f>
        <v/>
      </c>
      <c r="L196" s="8" t="str">
        <f t="shared" si="9"/>
        <v/>
      </c>
      <c r="M196" t="str">
        <f>IF(発注書!K197="","",発注書!C197)</f>
        <v/>
      </c>
      <c r="N196" t="str">
        <f>IF(発注書!K197="","",発注書!I197)</f>
        <v/>
      </c>
    </row>
    <row r="197" spans="2:14" ht="19.5" customHeight="1" x14ac:dyDescent="0.55000000000000004">
      <c r="B197" s="11"/>
      <c r="C197" s="41"/>
      <c r="D197" s="48" t="str">
        <f>IF(発注書!K198="","",発注書!B198)</f>
        <v/>
      </c>
      <c r="E197" s="43" t="str">
        <f>IF(N197="","",VLOOKUP(N197,商品マスタ!W:Y,2,FALSE))</f>
        <v/>
      </c>
      <c r="F197" s="47" t="str">
        <f>IF(E197="","",VLOOKUP(E197,商品マスタ!X:Y,2,FALSE))</f>
        <v/>
      </c>
      <c r="G197" s="43" t="str">
        <f>IF(M197="","",VLOOKUP(M197,商品マスタ!$R:$S,2,FALSE))</f>
        <v/>
      </c>
      <c r="H197" s="47" t="str">
        <f>IF(G197="","",VLOOKUP(G197,商品マスタ!S:Y,2,FALSE))</f>
        <v/>
      </c>
      <c r="I197" s="9" t="str">
        <f t="shared" si="7"/>
        <v/>
      </c>
      <c r="J197" s="46" t="str">
        <f t="shared" si="8"/>
        <v/>
      </c>
      <c r="K197" s="13" t="str">
        <f>IF(発注書!K198="","",発注書!K198*5)</f>
        <v/>
      </c>
      <c r="L197" s="8" t="str">
        <f t="shared" si="9"/>
        <v/>
      </c>
      <c r="M197" t="str">
        <f>IF(発注書!K198="","",発注書!C198)</f>
        <v/>
      </c>
      <c r="N197" t="str">
        <f>IF(発注書!K198="","",発注書!I198)</f>
        <v/>
      </c>
    </row>
    <row r="198" spans="2:14" ht="19.5" customHeight="1" x14ac:dyDescent="0.55000000000000004">
      <c r="B198" s="11"/>
      <c r="C198" s="41"/>
      <c r="D198" s="48" t="str">
        <f>IF(発注書!K199="","",発注書!B199)</f>
        <v/>
      </c>
      <c r="E198" s="43" t="str">
        <f>IF(N198="","",VLOOKUP(N198,商品マスタ!W:Y,2,FALSE))</f>
        <v/>
      </c>
      <c r="F198" s="47" t="str">
        <f>IF(E198="","",VLOOKUP(E198,商品マスタ!X:Y,2,FALSE))</f>
        <v/>
      </c>
      <c r="G198" s="43" t="str">
        <f>IF(M198="","",VLOOKUP(M198,商品マスタ!$R:$S,2,FALSE))</f>
        <v/>
      </c>
      <c r="H198" s="47" t="str">
        <f>IF(G198="","",VLOOKUP(G198,商品マスタ!S:Y,2,FALSE))</f>
        <v/>
      </c>
      <c r="I198" s="9" t="str">
        <f t="shared" si="7"/>
        <v/>
      </c>
      <c r="J198" s="46" t="str">
        <f t="shared" si="8"/>
        <v/>
      </c>
      <c r="K198" s="13" t="str">
        <f>IF(発注書!K199="","",発注書!K199*5)</f>
        <v/>
      </c>
      <c r="L198" s="8" t="str">
        <f t="shared" si="9"/>
        <v/>
      </c>
      <c r="M198" t="str">
        <f>IF(発注書!K199="","",発注書!C199)</f>
        <v/>
      </c>
      <c r="N198" t="str">
        <f>IF(発注書!K199="","",発注書!I199)</f>
        <v/>
      </c>
    </row>
    <row r="199" spans="2:14" ht="19.5" customHeight="1" x14ac:dyDescent="0.55000000000000004">
      <c r="B199" s="11"/>
      <c r="C199" s="41"/>
      <c r="D199" s="48" t="str">
        <f>IF(発注書!K200="","",発注書!B200)</f>
        <v/>
      </c>
      <c r="E199" s="43" t="str">
        <f>IF(N199="","",VLOOKUP(N199,商品マスタ!W:Y,2,FALSE))</f>
        <v/>
      </c>
      <c r="F199" s="47" t="str">
        <f>IF(E199="","",VLOOKUP(E199,商品マスタ!X:Y,2,FALSE))</f>
        <v/>
      </c>
      <c r="G199" s="43" t="str">
        <f>IF(M199="","",VLOOKUP(M199,商品マスタ!$R:$S,2,FALSE))</f>
        <v/>
      </c>
      <c r="H199" s="47" t="str">
        <f>IF(G199="","",VLOOKUP(G199,商品マスタ!S:Y,2,FALSE))</f>
        <v/>
      </c>
      <c r="I199" s="9" t="str">
        <f t="shared" si="7"/>
        <v/>
      </c>
      <c r="J199" s="46" t="str">
        <f t="shared" si="8"/>
        <v/>
      </c>
      <c r="K199" s="13" t="str">
        <f>IF(発注書!K200="","",発注書!K200*5)</f>
        <v/>
      </c>
      <c r="L199" s="8" t="str">
        <f t="shared" si="9"/>
        <v/>
      </c>
      <c r="M199" t="str">
        <f>IF(発注書!K200="","",発注書!C200)</f>
        <v/>
      </c>
      <c r="N199" t="str">
        <f>IF(発注書!K200="","",発注書!I200)</f>
        <v/>
      </c>
    </row>
    <row r="200" spans="2:14" ht="19.5" customHeight="1" x14ac:dyDescent="0.55000000000000004">
      <c r="B200" s="11"/>
      <c r="C200" s="41"/>
      <c r="D200" s="48" t="str">
        <f>IF(発注書!K201="","",発注書!B201)</f>
        <v/>
      </c>
      <c r="E200" s="43" t="str">
        <f>IF(N200="","",VLOOKUP(N200,商品マスタ!W:Y,2,FALSE))</f>
        <v/>
      </c>
      <c r="F200" s="47" t="str">
        <f>IF(E200="","",VLOOKUP(E200,商品マスタ!X:Y,2,FALSE))</f>
        <v/>
      </c>
      <c r="G200" s="43" t="str">
        <f>IF(M200="","",VLOOKUP(M200,商品マスタ!$R:$S,2,FALSE))</f>
        <v/>
      </c>
      <c r="H200" s="47" t="str">
        <f>IF(G200="","",VLOOKUP(G200,商品マスタ!S:Y,2,FALSE))</f>
        <v/>
      </c>
      <c r="I200" s="9" t="str">
        <f t="shared" si="7"/>
        <v/>
      </c>
      <c r="J200" s="46" t="str">
        <f t="shared" si="8"/>
        <v/>
      </c>
      <c r="K200" s="13" t="str">
        <f>IF(発注書!K201="","",発注書!K201*5)</f>
        <v/>
      </c>
      <c r="L200" s="8" t="str">
        <f t="shared" si="9"/>
        <v/>
      </c>
      <c r="M200" t="str">
        <f>IF(発注書!K201="","",発注書!C201)</f>
        <v/>
      </c>
      <c r="N200" t="str">
        <f>IF(発注書!K201="","",発注書!I201)</f>
        <v/>
      </c>
    </row>
    <row r="201" spans="2:14" ht="19.5" customHeight="1" x14ac:dyDescent="0.55000000000000004">
      <c r="B201" s="11"/>
      <c r="C201" s="41"/>
      <c r="D201" s="48"/>
      <c r="E201" s="43" t="str">
        <f>IF(N201="","",VLOOKUP(N201,商品マスタ!W:Y,2,FALSE))</f>
        <v/>
      </c>
      <c r="F201" s="47" t="str">
        <f>IF(E201="","",VLOOKUP(E201,商品マスタ!X:Y,2,FALSE))</f>
        <v/>
      </c>
      <c r="G201" s="43"/>
      <c r="H201" s="47" t="str">
        <f>IF(G201="","",VLOOKUP(G201,商品マスタ!S:Y,2,FALSE))</f>
        <v/>
      </c>
      <c r="I201" s="9"/>
      <c r="J201" s="46" t="s">
        <v>268</v>
      </c>
      <c r="K201" s="13"/>
      <c r="L201" s="8" t="str">
        <f t="shared" si="9"/>
        <v/>
      </c>
    </row>
    <row r="202" spans="2:14" ht="19.5" customHeight="1" x14ac:dyDescent="0.55000000000000004">
      <c r="B202" s="11"/>
      <c r="C202" s="41"/>
      <c r="D202" s="48"/>
      <c r="E202" s="43" t="str">
        <f>IF(N202="","",VLOOKUP(N202,商品マスタ!W:Y,2,FALSE))</f>
        <v/>
      </c>
      <c r="F202" s="47" t="str">
        <f>IF(E202="","",VLOOKUP(E202,商品マスタ!X:Y,2,FALSE))</f>
        <v/>
      </c>
      <c r="G202" s="43"/>
      <c r="H202" s="47" t="str">
        <f>IF(G202="","",VLOOKUP(G202,商品マスタ!S:Y,2,FALSE))</f>
        <v/>
      </c>
      <c r="I202" s="9"/>
      <c r="J202" s="46" t="s">
        <v>268</v>
      </c>
      <c r="K202" s="13"/>
      <c r="L202" s="8" t="str">
        <f t="shared" ref="L202:L265" si="10">IF(D202="","",COUNTIF(D:D,D202))</f>
        <v/>
      </c>
    </row>
    <row r="203" spans="2:14" ht="19.5" customHeight="1" x14ac:dyDescent="0.55000000000000004">
      <c r="B203" s="11"/>
      <c r="C203" s="41"/>
      <c r="D203" s="48"/>
      <c r="E203" s="43" t="str">
        <f>IF(N203="","",VLOOKUP(N203,商品マスタ!W:Y,2,FALSE))</f>
        <v/>
      </c>
      <c r="F203" s="47" t="str">
        <f>IF(E203="","",VLOOKUP(E203,商品マスタ!X:Y,2,FALSE))</f>
        <v/>
      </c>
      <c r="G203" s="43"/>
      <c r="H203" s="47" t="str">
        <f>IF(G203="","",VLOOKUP(G203,商品マスタ!S:Y,2,FALSE))</f>
        <v/>
      </c>
      <c r="I203" s="9"/>
      <c r="J203" s="46" t="s">
        <v>268</v>
      </c>
      <c r="K203" s="13"/>
      <c r="L203" s="8" t="str">
        <f t="shared" si="10"/>
        <v/>
      </c>
    </row>
    <row r="204" spans="2:14" ht="19.5" customHeight="1" x14ac:dyDescent="0.55000000000000004">
      <c r="B204" s="11"/>
      <c r="C204" s="41"/>
      <c r="D204" s="48"/>
      <c r="E204" s="43" t="str">
        <f>IF(N204="","",VLOOKUP(N204,商品マスタ!W:Y,2,FALSE))</f>
        <v/>
      </c>
      <c r="F204" s="47" t="str">
        <f>IF(E204="","",VLOOKUP(E204,商品マスタ!X:Y,2,FALSE))</f>
        <v/>
      </c>
      <c r="G204" s="43"/>
      <c r="H204" s="47" t="str">
        <f>IF(G204="","",VLOOKUP(G204,商品マスタ!S:Y,2,FALSE))</f>
        <v/>
      </c>
      <c r="I204" s="9"/>
      <c r="J204" s="46" t="s">
        <v>268</v>
      </c>
      <c r="K204" s="13"/>
      <c r="L204" s="8" t="str">
        <f t="shared" si="10"/>
        <v/>
      </c>
    </row>
    <row r="205" spans="2:14" ht="19.5" customHeight="1" x14ac:dyDescent="0.55000000000000004">
      <c r="B205" s="11"/>
      <c r="C205" s="41"/>
      <c r="D205" s="48"/>
      <c r="E205" s="43" t="str">
        <f>IF(N205="","",VLOOKUP(N205,商品マスタ!W:Y,2,FALSE))</f>
        <v/>
      </c>
      <c r="F205" s="47" t="str">
        <f>IF(E205="","",VLOOKUP(E205,商品マスタ!X:Y,2,FALSE))</f>
        <v/>
      </c>
      <c r="G205" s="43"/>
      <c r="H205" s="47" t="str">
        <f>IF(G205="","",VLOOKUP(G205,商品マスタ!S:Y,2,FALSE))</f>
        <v/>
      </c>
      <c r="I205" s="9"/>
      <c r="J205" s="46" t="s">
        <v>268</v>
      </c>
      <c r="K205" s="13"/>
      <c r="L205" s="8" t="str">
        <f t="shared" si="10"/>
        <v/>
      </c>
    </row>
    <row r="206" spans="2:14" ht="19.5" customHeight="1" x14ac:dyDescent="0.55000000000000004">
      <c r="B206" s="11"/>
      <c r="C206" s="41"/>
      <c r="D206" s="48"/>
      <c r="E206" s="43" t="str">
        <f>IF(N206="","",VLOOKUP(N206,商品マスタ!W:Y,2,FALSE))</f>
        <v/>
      </c>
      <c r="F206" s="47" t="str">
        <f>IF(E206="","",VLOOKUP(E206,商品マスタ!X:Y,2,FALSE))</f>
        <v/>
      </c>
      <c r="G206" s="43"/>
      <c r="H206" s="47" t="str">
        <f>IF(G206="","",VLOOKUP(G206,商品マスタ!S:Y,2,FALSE))</f>
        <v/>
      </c>
      <c r="I206" s="9"/>
      <c r="J206" s="46" t="s">
        <v>268</v>
      </c>
      <c r="K206" s="13"/>
      <c r="L206" s="8" t="str">
        <f t="shared" si="10"/>
        <v/>
      </c>
    </row>
    <row r="207" spans="2:14" ht="19.5" customHeight="1" x14ac:dyDescent="0.55000000000000004">
      <c r="B207" s="11"/>
      <c r="C207" s="41"/>
      <c r="D207" s="48"/>
      <c r="E207" s="43" t="str">
        <f>IF(N207="","",VLOOKUP(N207,商品マスタ!W:Y,2,FALSE))</f>
        <v/>
      </c>
      <c r="F207" s="47" t="str">
        <f>IF(E207="","",VLOOKUP(E207,商品マスタ!X:Y,2,FALSE))</f>
        <v/>
      </c>
      <c r="G207" s="43"/>
      <c r="H207" s="47" t="str">
        <f>IF(G207="","",VLOOKUP(G207,商品マスタ!S:Y,2,FALSE))</f>
        <v/>
      </c>
      <c r="I207" s="9"/>
      <c r="J207" s="46" t="s">
        <v>268</v>
      </c>
      <c r="K207" s="13"/>
      <c r="L207" s="8" t="str">
        <f t="shared" si="10"/>
        <v/>
      </c>
    </row>
    <row r="208" spans="2:14" ht="19.5" customHeight="1" x14ac:dyDescent="0.55000000000000004">
      <c r="B208" s="11"/>
      <c r="C208" s="41"/>
      <c r="D208" s="48"/>
      <c r="E208" s="43" t="str">
        <f>IF(N208="","",VLOOKUP(N208,商品マスタ!W:Y,2,FALSE))</f>
        <v/>
      </c>
      <c r="F208" s="47" t="str">
        <f>IF(E208="","",VLOOKUP(E208,商品マスタ!X:Y,2,FALSE))</f>
        <v/>
      </c>
      <c r="G208" s="43"/>
      <c r="H208" s="47" t="str">
        <f>IF(G208="","",VLOOKUP(G208,商品マスタ!S:Y,2,FALSE))</f>
        <v/>
      </c>
      <c r="I208" s="9"/>
      <c r="J208" s="46" t="s">
        <v>268</v>
      </c>
      <c r="K208" s="13"/>
      <c r="L208" s="8" t="str">
        <f t="shared" si="10"/>
        <v/>
      </c>
    </row>
    <row r="209" spans="2:12" ht="19.5" customHeight="1" x14ac:dyDescent="0.55000000000000004">
      <c r="B209" s="11"/>
      <c r="C209" s="41"/>
      <c r="D209" s="48"/>
      <c r="E209" s="43" t="str">
        <f>IF(N209="","",VLOOKUP(N209,商品マスタ!W:Y,2,FALSE))</f>
        <v/>
      </c>
      <c r="F209" s="47" t="str">
        <f>IF(E209="","",VLOOKUP(E209,商品マスタ!X:Y,2,FALSE))</f>
        <v/>
      </c>
      <c r="G209" s="43"/>
      <c r="H209" s="47" t="str">
        <f>IF(G209="","",VLOOKUP(G209,商品マスタ!S:Y,2,FALSE))</f>
        <v/>
      </c>
      <c r="I209" s="9"/>
      <c r="J209" s="46" t="s">
        <v>268</v>
      </c>
      <c r="K209" s="13"/>
      <c r="L209" s="8" t="str">
        <f t="shared" si="10"/>
        <v/>
      </c>
    </row>
    <row r="210" spans="2:12" ht="19.5" customHeight="1" x14ac:dyDescent="0.55000000000000004">
      <c r="B210" s="11"/>
      <c r="C210" s="41"/>
      <c r="D210" s="48"/>
      <c r="E210" s="43" t="str">
        <f>IF(N210="","",VLOOKUP(N210,商品マスタ!W:Y,2,FALSE))</f>
        <v/>
      </c>
      <c r="F210" s="47" t="str">
        <f>IF(E210="","",VLOOKUP(E210,商品マスタ!X:Y,2,FALSE))</f>
        <v/>
      </c>
      <c r="G210" s="43"/>
      <c r="H210" s="47" t="str">
        <f>IF(G210="","",VLOOKUP(G210,商品マスタ!S:Y,2,FALSE))</f>
        <v/>
      </c>
      <c r="I210" s="9"/>
      <c r="J210" s="46" t="s">
        <v>268</v>
      </c>
      <c r="K210" s="13"/>
      <c r="L210" s="8" t="str">
        <f t="shared" si="10"/>
        <v/>
      </c>
    </row>
    <row r="211" spans="2:12" ht="19.5" customHeight="1" x14ac:dyDescent="0.55000000000000004">
      <c r="B211" s="11"/>
      <c r="C211" s="41"/>
      <c r="D211" s="48"/>
      <c r="E211" s="43" t="str">
        <f>IF(N211="","",VLOOKUP(N211,商品マスタ!W:Y,2,FALSE))</f>
        <v/>
      </c>
      <c r="F211" s="47" t="str">
        <f>IF(E211="","",VLOOKUP(E211,商品マスタ!X:Y,2,FALSE))</f>
        <v/>
      </c>
      <c r="G211" s="43"/>
      <c r="H211" s="47" t="str">
        <f>IF(G211="","",VLOOKUP(G211,商品マスタ!S:Y,2,FALSE))</f>
        <v/>
      </c>
      <c r="I211" s="9"/>
      <c r="J211" s="46" t="s">
        <v>268</v>
      </c>
      <c r="K211" s="13"/>
      <c r="L211" s="8" t="str">
        <f t="shared" si="10"/>
        <v/>
      </c>
    </row>
    <row r="212" spans="2:12" ht="19.5" customHeight="1" x14ac:dyDescent="0.55000000000000004">
      <c r="B212" s="11"/>
      <c r="C212" s="41"/>
      <c r="D212" s="48"/>
      <c r="E212" s="43" t="str">
        <f>IF(N212="","",VLOOKUP(N212,商品マスタ!W:Y,2,FALSE))</f>
        <v/>
      </c>
      <c r="F212" s="47" t="str">
        <f>IF(E212="","",VLOOKUP(E212,商品マスタ!X:Y,2,FALSE))</f>
        <v/>
      </c>
      <c r="G212" s="43"/>
      <c r="H212" s="47" t="str">
        <f>IF(G212="","",VLOOKUP(G212,商品マスタ!S:Y,2,FALSE))</f>
        <v/>
      </c>
      <c r="I212" s="9"/>
      <c r="J212" s="46" t="s">
        <v>268</v>
      </c>
      <c r="K212" s="13"/>
      <c r="L212" s="8" t="str">
        <f t="shared" si="10"/>
        <v/>
      </c>
    </row>
    <row r="213" spans="2:12" ht="19.5" customHeight="1" x14ac:dyDescent="0.55000000000000004">
      <c r="B213" s="11"/>
      <c r="C213" s="41"/>
      <c r="D213" s="48"/>
      <c r="E213" s="43" t="str">
        <f>IF(N213="","",VLOOKUP(N213,商品マスタ!W:Y,2,FALSE))</f>
        <v/>
      </c>
      <c r="F213" s="47" t="str">
        <f>IF(E213="","",VLOOKUP(E213,商品マスタ!X:Y,2,FALSE))</f>
        <v/>
      </c>
      <c r="G213" s="43"/>
      <c r="H213" s="47" t="str">
        <f>IF(G213="","",VLOOKUP(G213,商品マスタ!S:Y,2,FALSE))</f>
        <v/>
      </c>
      <c r="I213" s="9"/>
      <c r="J213" s="46" t="s">
        <v>268</v>
      </c>
      <c r="K213" s="13"/>
      <c r="L213" s="8" t="str">
        <f t="shared" si="10"/>
        <v/>
      </c>
    </row>
    <row r="214" spans="2:12" ht="19.5" customHeight="1" x14ac:dyDescent="0.55000000000000004">
      <c r="B214" s="11"/>
      <c r="C214" s="41"/>
      <c r="D214" s="48"/>
      <c r="E214" s="43" t="str">
        <f>IF(N214="","",VLOOKUP(N214,商品マスタ!W:Y,2,FALSE))</f>
        <v/>
      </c>
      <c r="F214" s="47" t="str">
        <f>IF(E214="","",VLOOKUP(E214,商品マスタ!X:Y,2,FALSE))</f>
        <v/>
      </c>
      <c r="G214" s="43"/>
      <c r="H214" s="47" t="str">
        <f>IF(G214="","",VLOOKUP(G214,商品マスタ!S:Y,2,FALSE))</f>
        <v/>
      </c>
      <c r="I214" s="9"/>
      <c r="J214" s="46" t="s">
        <v>268</v>
      </c>
      <c r="K214" s="13"/>
      <c r="L214" s="8" t="str">
        <f t="shared" si="10"/>
        <v/>
      </c>
    </row>
    <row r="215" spans="2:12" ht="19.5" customHeight="1" x14ac:dyDescent="0.55000000000000004">
      <c r="B215" s="11"/>
      <c r="C215" s="41"/>
      <c r="D215" s="48"/>
      <c r="E215" s="43" t="str">
        <f>IF(N215="","",VLOOKUP(N215,商品マスタ!W:Y,2,FALSE))</f>
        <v/>
      </c>
      <c r="F215" s="47" t="str">
        <f>IF(E215="","",VLOOKUP(E215,商品マスタ!X:Y,2,FALSE))</f>
        <v/>
      </c>
      <c r="G215" s="43"/>
      <c r="H215" s="47" t="str">
        <f>IF(G215="","",VLOOKUP(G215,商品マスタ!S:Y,2,FALSE))</f>
        <v/>
      </c>
      <c r="I215" s="9"/>
      <c r="J215" s="46" t="s">
        <v>268</v>
      </c>
      <c r="K215" s="13"/>
      <c r="L215" s="8" t="str">
        <f t="shared" si="10"/>
        <v/>
      </c>
    </row>
    <row r="216" spans="2:12" ht="19.5" customHeight="1" x14ac:dyDescent="0.55000000000000004">
      <c r="B216" s="11"/>
      <c r="C216" s="41"/>
      <c r="D216" s="48"/>
      <c r="E216" s="43" t="str">
        <f>IF(N216="","",VLOOKUP(N216,商品マスタ!W:Y,2,FALSE))</f>
        <v/>
      </c>
      <c r="F216" s="47" t="str">
        <f>IF(E216="","",VLOOKUP(E216,商品マスタ!X:Y,2,FALSE))</f>
        <v/>
      </c>
      <c r="G216" s="43"/>
      <c r="H216" s="47" t="str">
        <f>IF(G216="","",VLOOKUP(G216,商品マスタ!S:Y,2,FALSE))</f>
        <v/>
      </c>
      <c r="I216" s="9"/>
      <c r="J216" s="46" t="s">
        <v>268</v>
      </c>
      <c r="K216" s="13"/>
      <c r="L216" s="8" t="str">
        <f t="shared" si="10"/>
        <v/>
      </c>
    </row>
    <row r="217" spans="2:12" ht="19.5" customHeight="1" x14ac:dyDescent="0.55000000000000004">
      <c r="B217" s="11"/>
      <c r="C217" s="41"/>
      <c r="D217" s="48"/>
      <c r="E217" s="43" t="str">
        <f>IF(N217="","",VLOOKUP(N217,商品マスタ!W:Y,2,FALSE))</f>
        <v/>
      </c>
      <c r="F217" s="47" t="str">
        <f>IF(E217="","",VLOOKUP(E217,商品マスタ!X:Y,2,FALSE))</f>
        <v/>
      </c>
      <c r="G217" s="43"/>
      <c r="H217" s="47" t="str">
        <f>IF(G217="","",VLOOKUP(G217,商品マスタ!S:Y,2,FALSE))</f>
        <v/>
      </c>
      <c r="I217" s="9"/>
      <c r="J217" s="46" t="s">
        <v>268</v>
      </c>
      <c r="K217" s="13"/>
      <c r="L217" s="8" t="str">
        <f t="shared" si="10"/>
        <v/>
      </c>
    </row>
    <row r="218" spans="2:12" ht="19.5" customHeight="1" x14ac:dyDescent="0.55000000000000004">
      <c r="B218" s="11"/>
      <c r="C218" s="41"/>
      <c r="D218" s="48"/>
      <c r="E218" s="43" t="str">
        <f>IF(N218="","",VLOOKUP(N218,商品マスタ!W:Y,2,FALSE))</f>
        <v/>
      </c>
      <c r="F218" s="47" t="str">
        <f>IF(E218="","",VLOOKUP(E218,商品マスタ!X:Y,2,FALSE))</f>
        <v/>
      </c>
      <c r="G218" s="43"/>
      <c r="H218" s="47" t="str">
        <f>IF(G218="","",VLOOKUP(G218,商品マスタ!S:Y,2,FALSE))</f>
        <v/>
      </c>
      <c r="I218" s="9"/>
      <c r="J218" s="46" t="s">
        <v>268</v>
      </c>
      <c r="K218" s="13"/>
      <c r="L218" s="8" t="str">
        <f t="shared" si="10"/>
        <v/>
      </c>
    </row>
    <row r="219" spans="2:12" ht="19.5" customHeight="1" x14ac:dyDescent="0.55000000000000004">
      <c r="B219" s="11"/>
      <c r="C219" s="41"/>
      <c r="D219" s="48"/>
      <c r="E219" s="43" t="str">
        <f>IF(N219="","",VLOOKUP(N219,商品マスタ!W:Y,2,FALSE))</f>
        <v/>
      </c>
      <c r="F219" s="47" t="str">
        <f>IF(E219="","",VLOOKUP(E219,商品マスタ!X:Y,2,FALSE))</f>
        <v/>
      </c>
      <c r="G219" s="43"/>
      <c r="H219" s="47" t="str">
        <f>IF(G219="","",VLOOKUP(G219,商品マスタ!S:Y,2,FALSE))</f>
        <v/>
      </c>
      <c r="I219" s="9"/>
      <c r="J219" s="46" t="s">
        <v>268</v>
      </c>
      <c r="K219" s="13"/>
      <c r="L219" s="8" t="str">
        <f t="shared" si="10"/>
        <v/>
      </c>
    </row>
    <row r="220" spans="2:12" ht="19.5" customHeight="1" x14ac:dyDescent="0.55000000000000004">
      <c r="B220" s="11"/>
      <c r="C220" s="41"/>
      <c r="D220" s="48"/>
      <c r="E220" s="43" t="str">
        <f>IF(N220="","",VLOOKUP(N220,商品マスタ!W:Y,2,FALSE))</f>
        <v/>
      </c>
      <c r="F220" s="47" t="str">
        <f>IF(E220="","",VLOOKUP(E220,商品マスタ!X:Y,2,FALSE))</f>
        <v/>
      </c>
      <c r="G220" s="43"/>
      <c r="H220" s="47" t="str">
        <f>IF(G220="","",VLOOKUP(G220,商品マスタ!S:Y,2,FALSE))</f>
        <v/>
      </c>
      <c r="I220" s="9"/>
      <c r="J220" s="46" t="s">
        <v>268</v>
      </c>
      <c r="K220" s="13"/>
      <c r="L220" s="8" t="str">
        <f t="shared" si="10"/>
        <v/>
      </c>
    </row>
    <row r="221" spans="2:12" ht="19.5" customHeight="1" x14ac:dyDescent="0.55000000000000004">
      <c r="B221" s="11"/>
      <c r="C221" s="41"/>
      <c r="D221" s="48"/>
      <c r="E221" s="43" t="str">
        <f>IF(N221="","",VLOOKUP(N221,商品マスタ!W:Y,2,FALSE))</f>
        <v/>
      </c>
      <c r="F221" s="47" t="str">
        <f>IF(E221="","",VLOOKUP(E221,商品マスタ!X:Y,2,FALSE))</f>
        <v/>
      </c>
      <c r="G221" s="43"/>
      <c r="H221" s="47" t="str">
        <f>IF(G221="","",VLOOKUP(G221,商品マスタ!S:Y,2,FALSE))</f>
        <v/>
      </c>
      <c r="I221" s="9"/>
      <c r="J221" s="46" t="s">
        <v>268</v>
      </c>
      <c r="K221" s="13"/>
      <c r="L221" s="8" t="str">
        <f t="shared" si="10"/>
        <v/>
      </c>
    </row>
    <row r="222" spans="2:12" ht="19.5" customHeight="1" x14ac:dyDescent="0.55000000000000004">
      <c r="B222" s="11"/>
      <c r="C222" s="41"/>
      <c r="D222" s="48"/>
      <c r="E222" s="43" t="str">
        <f>IF(N222="","",VLOOKUP(N222,商品マスタ!W:Y,2,FALSE))</f>
        <v/>
      </c>
      <c r="F222" s="47" t="str">
        <f>IF(E222="","",VLOOKUP(E222,商品マスタ!X:Y,2,FALSE))</f>
        <v/>
      </c>
      <c r="G222" s="43"/>
      <c r="H222" s="47" t="str">
        <f>IF(G222="","",VLOOKUP(G222,商品マスタ!S:Y,2,FALSE))</f>
        <v/>
      </c>
      <c r="I222" s="9"/>
      <c r="J222" s="46" t="s">
        <v>268</v>
      </c>
      <c r="K222" s="13"/>
      <c r="L222" s="8" t="str">
        <f t="shared" si="10"/>
        <v/>
      </c>
    </row>
    <row r="223" spans="2:12" ht="19.5" customHeight="1" x14ac:dyDescent="0.55000000000000004">
      <c r="B223" s="11"/>
      <c r="C223" s="41"/>
      <c r="D223" s="48"/>
      <c r="E223" s="43" t="str">
        <f>IF(N223="","",VLOOKUP(N223,商品マスタ!W:Y,2,FALSE))</f>
        <v/>
      </c>
      <c r="F223" s="47" t="str">
        <f>IF(E223="","",VLOOKUP(E223,商品マスタ!X:Y,2,FALSE))</f>
        <v/>
      </c>
      <c r="G223" s="43"/>
      <c r="H223" s="47" t="str">
        <f>IF(G223="","",VLOOKUP(G223,商品マスタ!S:Y,2,FALSE))</f>
        <v/>
      </c>
      <c r="I223" s="9"/>
      <c r="J223" s="46" t="s">
        <v>268</v>
      </c>
      <c r="K223" s="13"/>
      <c r="L223" s="8" t="str">
        <f t="shared" si="10"/>
        <v/>
      </c>
    </row>
    <row r="224" spans="2:12" ht="19.5" customHeight="1" x14ac:dyDescent="0.55000000000000004">
      <c r="B224" s="11"/>
      <c r="C224" s="41"/>
      <c r="D224" s="48"/>
      <c r="E224" s="43" t="str">
        <f>IF(N224="","",VLOOKUP(N224,商品マスタ!W:Y,2,FALSE))</f>
        <v/>
      </c>
      <c r="F224" s="47" t="str">
        <f>IF(E224="","",VLOOKUP(E224,商品マスタ!X:Y,2,FALSE))</f>
        <v/>
      </c>
      <c r="G224" s="43"/>
      <c r="H224" s="47" t="str">
        <f>IF(G224="","",VLOOKUP(G224,商品マスタ!S:Y,2,FALSE))</f>
        <v/>
      </c>
      <c r="I224" s="9"/>
      <c r="J224" s="46" t="s">
        <v>268</v>
      </c>
      <c r="K224" s="13"/>
      <c r="L224" s="8" t="str">
        <f t="shared" si="10"/>
        <v/>
      </c>
    </row>
    <row r="225" spans="2:12" ht="19.5" customHeight="1" x14ac:dyDescent="0.55000000000000004">
      <c r="B225" s="11"/>
      <c r="C225" s="41"/>
      <c r="D225" s="48"/>
      <c r="E225" s="43" t="str">
        <f>IF(N225="","",VLOOKUP(N225,商品マスタ!W:Y,2,FALSE))</f>
        <v/>
      </c>
      <c r="F225" s="47" t="str">
        <f>IF(E225="","",VLOOKUP(E225,商品マスタ!X:Y,2,FALSE))</f>
        <v/>
      </c>
      <c r="G225" s="43"/>
      <c r="H225" s="47" t="str">
        <f>IF(G225="","",VLOOKUP(G225,商品マスタ!S:Y,2,FALSE))</f>
        <v/>
      </c>
      <c r="I225" s="9"/>
      <c r="J225" s="46" t="s">
        <v>268</v>
      </c>
      <c r="K225" s="13"/>
      <c r="L225" s="8" t="str">
        <f t="shared" si="10"/>
        <v/>
      </c>
    </row>
    <row r="226" spans="2:12" ht="19.5" customHeight="1" x14ac:dyDescent="0.55000000000000004">
      <c r="B226" s="11"/>
      <c r="C226" s="41"/>
      <c r="D226" s="48"/>
      <c r="E226" s="43" t="str">
        <f>IF(N226="","",VLOOKUP(N226,商品マスタ!W:Y,2,FALSE))</f>
        <v/>
      </c>
      <c r="F226" s="47" t="str">
        <f>IF(E226="","",VLOOKUP(E226,商品マスタ!X:Y,2,FALSE))</f>
        <v/>
      </c>
      <c r="G226" s="43"/>
      <c r="H226" s="47" t="str">
        <f>IF(G226="","",VLOOKUP(G226,商品マスタ!S:Y,2,FALSE))</f>
        <v/>
      </c>
      <c r="I226" s="9"/>
      <c r="J226" s="46" t="s">
        <v>268</v>
      </c>
      <c r="K226" s="13"/>
      <c r="L226" s="8" t="str">
        <f t="shared" si="10"/>
        <v/>
      </c>
    </row>
    <row r="227" spans="2:12" ht="19.5" customHeight="1" x14ac:dyDescent="0.55000000000000004">
      <c r="B227" s="11"/>
      <c r="C227" s="41"/>
      <c r="D227" s="48"/>
      <c r="E227" s="43" t="str">
        <f>IF(N227="","",VLOOKUP(N227,商品マスタ!W:Y,2,FALSE))</f>
        <v/>
      </c>
      <c r="F227" s="47" t="str">
        <f>IF(E227="","",VLOOKUP(E227,商品マスタ!X:Y,2,FALSE))</f>
        <v/>
      </c>
      <c r="G227" s="43"/>
      <c r="H227" s="47" t="str">
        <f>IF(G227="","",VLOOKUP(G227,商品マスタ!S:Y,2,FALSE))</f>
        <v/>
      </c>
      <c r="I227" s="9"/>
      <c r="J227" s="46" t="s">
        <v>268</v>
      </c>
      <c r="K227" s="13"/>
      <c r="L227" s="8" t="str">
        <f t="shared" si="10"/>
        <v/>
      </c>
    </row>
    <row r="228" spans="2:12" ht="19.5" customHeight="1" x14ac:dyDescent="0.55000000000000004">
      <c r="B228" s="11"/>
      <c r="C228" s="41"/>
      <c r="D228" s="48"/>
      <c r="E228" s="43" t="str">
        <f>IF(N228="","",VLOOKUP(N228,商品マスタ!W:Y,2,FALSE))</f>
        <v/>
      </c>
      <c r="F228" s="47" t="str">
        <f>IF(E228="","",VLOOKUP(E228,商品マスタ!X:Y,2,FALSE))</f>
        <v/>
      </c>
      <c r="G228" s="43"/>
      <c r="H228" s="47" t="str">
        <f>IF(G228="","",VLOOKUP(G228,商品マスタ!S:Y,2,FALSE))</f>
        <v/>
      </c>
      <c r="I228" s="9"/>
      <c r="J228" s="46" t="s">
        <v>268</v>
      </c>
      <c r="K228" s="13"/>
      <c r="L228" s="8" t="str">
        <f t="shared" si="10"/>
        <v/>
      </c>
    </row>
    <row r="229" spans="2:12" ht="19.5" customHeight="1" x14ac:dyDescent="0.55000000000000004">
      <c r="B229" s="11"/>
      <c r="C229" s="41"/>
      <c r="D229" s="48"/>
      <c r="E229" s="43" t="str">
        <f>IF(N229="","",VLOOKUP(N229,商品マスタ!W:Y,2,FALSE))</f>
        <v/>
      </c>
      <c r="F229" s="47" t="str">
        <f>IF(E229="","",VLOOKUP(E229,商品マスタ!X:Y,2,FALSE))</f>
        <v/>
      </c>
      <c r="G229" s="43"/>
      <c r="H229" s="47" t="str">
        <f>IF(G229="","",VLOOKUP(G229,商品マスタ!S:Y,2,FALSE))</f>
        <v/>
      </c>
      <c r="I229" s="9"/>
      <c r="J229" s="46" t="s">
        <v>268</v>
      </c>
      <c r="K229" s="13"/>
      <c r="L229" s="8" t="str">
        <f t="shared" si="10"/>
        <v/>
      </c>
    </row>
    <row r="230" spans="2:12" ht="19.5" customHeight="1" x14ac:dyDescent="0.55000000000000004">
      <c r="B230" s="11"/>
      <c r="C230" s="41"/>
      <c r="D230" s="48"/>
      <c r="E230" s="43" t="str">
        <f>IF(N230="","",VLOOKUP(N230,商品マスタ!W:Y,2,FALSE))</f>
        <v/>
      </c>
      <c r="F230" s="47" t="str">
        <f>IF(E230="","",VLOOKUP(E230,商品マスタ!X:Y,2,FALSE))</f>
        <v/>
      </c>
      <c r="G230" s="43"/>
      <c r="H230" s="47" t="str">
        <f>IF(G230="","",VLOOKUP(G230,商品マスタ!S:Y,2,FALSE))</f>
        <v/>
      </c>
      <c r="I230" s="9"/>
      <c r="J230" s="46" t="s">
        <v>268</v>
      </c>
      <c r="K230" s="13"/>
      <c r="L230" s="8" t="str">
        <f t="shared" si="10"/>
        <v/>
      </c>
    </row>
    <row r="231" spans="2:12" ht="19.5" customHeight="1" x14ac:dyDescent="0.55000000000000004">
      <c r="B231" s="11"/>
      <c r="C231" s="41"/>
      <c r="D231" s="48"/>
      <c r="E231" s="43" t="str">
        <f>IF(N231="","",VLOOKUP(N231,商品マスタ!W:Y,2,FALSE))</f>
        <v/>
      </c>
      <c r="F231" s="47" t="str">
        <f>IF(E231="","",VLOOKUP(E231,商品マスタ!X:Y,2,FALSE))</f>
        <v/>
      </c>
      <c r="G231" s="43"/>
      <c r="H231" s="47" t="str">
        <f>IF(G231="","",VLOOKUP(G231,商品マスタ!S:Y,2,FALSE))</f>
        <v/>
      </c>
      <c r="I231" s="9"/>
      <c r="J231" s="46" t="s">
        <v>268</v>
      </c>
      <c r="K231" s="13"/>
      <c r="L231" s="8" t="str">
        <f t="shared" si="10"/>
        <v/>
      </c>
    </row>
    <row r="232" spans="2:12" ht="19.5" customHeight="1" x14ac:dyDescent="0.55000000000000004">
      <c r="B232" s="11"/>
      <c r="C232" s="41"/>
      <c r="D232" s="48"/>
      <c r="E232" s="43" t="str">
        <f>IF(N232="","",VLOOKUP(N232,商品マスタ!W:Y,2,FALSE))</f>
        <v/>
      </c>
      <c r="F232" s="47" t="str">
        <f>IF(E232="","",VLOOKUP(E232,商品マスタ!X:Y,2,FALSE))</f>
        <v/>
      </c>
      <c r="G232" s="43"/>
      <c r="H232" s="47" t="str">
        <f>IF(G232="","",VLOOKUP(G232,商品マスタ!S:Y,2,FALSE))</f>
        <v/>
      </c>
      <c r="I232" s="9"/>
      <c r="J232" s="46" t="s">
        <v>268</v>
      </c>
      <c r="K232" s="13"/>
      <c r="L232" s="8" t="str">
        <f t="shared" si="10"/>
        <v/>
      </c>
    </row>
    <row r="233" spans="2:12" ht="19.5" customHeight="1" x14ac:dyDescent="0.55000000000000004">
      <c r="B233" s="11"/>
      <c r="C233" s="41"/>
      <c r="D233" s="48"/>
      <c r="E233" s="43" t="str">
        <f>IF(N233="","",VLOOKUP(N233,商品マスタ!W:Y,2,FALSE))</f>
        <v/>
      </c>
      <c r="F233" s="47" t="str">
        <f>IF(E233="","",VLOOKUP(E233,商品マスタ!X:Y,2,FALSE))</f>
        <v/>
      </c>
      <c r="G233" s="43"/>
      <c r="H233" s="47" t="str">
        <f>IF(G233="","",VLOOKUP(G233,商品マスタ!S:Y,2,FALSE))</f>
        <v/>
      </c>
      <c r="I233" s="9"/>
      <c r="J233" s="46" t="s">
        <v>268</v>
      </c>
      <c r="K233" s="13"/>
      <c r="L233" s="8" t="str">
        <f t="shared" si="10"/>
        <v/>
      </c>
    </row>
    <row r="234" spans="2:12" ht="19.5" customHeight="1" x14ac:dyDescent="0.55000000000000004">
      <c r="B234" s="11"/>
      <c r="C234" s="41"/>
      <c r="D234" s="48"/>
      <c r="E234" s="43" t="str">
        <f>IF(N234="","",VLOOKUP(N234,商品マスタ!W:Y,2,FALSE))</f>
        <v/>
      </c>
      <c r="F234" s="47" t="str">
        <f>IF(E234="","",VLOOKUP(E234,商品マスタ!X:Y,2,FALSE))</f>
        <v/>
      </c>
      <c r="G234" s="43"/>
      <c r="H234" s="47" t="str">
        <f>IF(G234="","",VLOOKUP(G234,商品マスタ!S:Y,2,FALSE))</f>
        <v/>
      </c>
      <c r="I234" s="9"/>
      <c r="J234" s="46" t="s">
        <v>268</v>
      </c>
      <c r="K234" s="13"/>
      <c r="L234" s="8" t="str">
        <f t="shared" si="10"/>
        <v/>
      </c>
    </row>
    <row r="235" spans="2:12" ht="19.5" customHeight="1" x14ac:dyDescent="0.55000000000000004">
      <c r="B235" s="11"/>
      <c r="C235" s="41"/>
      <c r="D235" s="48"/>
      <c r="E235" s="43" t="str">
        <f>IF(N235="","",VLOOKUP(N235,商品マスタ!W:Y,2,FALSE))</f>
        <v/>
      </c>
      <c r="F235" s="47" t="str">
        <f>IF(E235="","",VLOOKUP(E235,商品マスタ!X:Y,2,FALSE))</f>
        <v/>
      </c>
      <c r="G235" s="43"/>
      <c r="H235" s="47" t="str">
        <f>IF(G235="","",VLOOKUP(G235,商品マスタ!S:Y,2,FALSE))</f>
        <v/>
      </c>
      <c r="I235" s="9"/>
      <c r="J235" s="46" t="s">
        <v>268</v>
      </c>
      <c r="K235" s="13"/>
      <c r="L235" s="8" t="str">
        <f t="shared" si="10"/>
        <v/>
      </c>
    </row>
    <row r="236" spans="2:12" ht="19.5" customHeight="1" x14ac:dyDescent="0.55000000000000004">
      <c r="B236" s="11"/>
      <c r="C236" s="41"/>
      <c r="D236" s="48"/>
      <c r="E236" s="43" t="str">
        <f>IF(N236="","",VLOOKUP(N236,商品マスタ!W:Y,2,FALSE))</f>
        <v/>
      </c>
      <c r="F236" s="47" t="str">
        <f>IF(E236="","",VLOOKUP(E236,商品マスタ!X:Y,2,FALSE))</f>
        <v/>
      </c>
      <c r="G236" s="43"/>
      <c r="H236" s="47" t="str">
        <f>IF(G236="","",VLOOKUP(G236,商品マスタ!S:Y,2,FALSE))</f>
        <v/>
      </c>
      <c r="I236" s="9"/>
      <c r="J236" s="46" t="s">
        <v>268</v>
      </c>
      <c r="K236" s="13"/>
      <c r="L236" s="8" t="str">
        <f t="shared" si="10"/>
        <v/>
      </c>
    </row>
    <row r="237" spans="2:12" ht="19.5" customHeight="1" x14ac:dyDescent="0.55000000000000004">
      <c r="B237" s="11"/>
      <c r="C237" s="41"/>
      <c r="D237" s="48"/>
      <c r="E237" s="43" t="str">
        <f>IF(N237="","",VLOOKUP(N237,商品マスタ!W:Y,2,FALSE))</f>
        <v/>
      </c>
      <c r="F237" s="47" t="str">
        <f>IF(E237="","",VLOOKUP(E237,商品マスタ!X:Y,2,FALSE))</f>
        <v/>
      </c>
      <c r="G237" s="43"/>
      <c r="H237" s="47" t="str">
        <f>IF(G237="","",VLOOKUP(G237,商品マスタ!S:Y,2,FALSE))</f>
        <v/>
      </c>
      <c r="I237" s="9"/>
      <c r="J237" s="46" t="s">
        <v>268</v>
      </c>
      <c r="K237" s="13"/>
      <c r="L237" s="8" t="str">
        <f t="shared" si="10"/>
        <v/>
      </c>
    </row>
    <row r="238" spans="2:12" ht="19.5" customHeight="1" x14ac:dyDescent="0.55000000000000004">
      <c r="B238" s="11"/>
      <c r="C238" s="41"/>
      <c r="D238" s="48"/>
      <c r="E238" s="43" t="str">
        <f>IF(N238="","",VLOOKUP(N238,商品マスタ!W:Y,2,FALSE))</f>
        <v/>
      </c>
      <c r="F238" s="47" t="str">
        <f>IF(E238="","",VLOOKUP(E238,商品マスタ!X:Y,2,FALSE))</f>
        <v/>
      </c>
      <c r="G238" s="43"/>
      <c r="H238" s="47" t="str">
        <f>IF(G238="","",VLOOKUP(G238,商品マスタ!S:Y,2,FALSE))</f>
        <v/>
      </c>
      <c r="I238" s="9"/>
      <c r="J238" s="46" t="s">
        <v>268</v>
      </c>
      <c r="K238" s="13"/>
      <c r="L238" s="8" t="str">
        <f t="shared" si="10"/>
        <v/>
      </c>
    </row>
    <row r="239" spans="2:12" ht="19.5" customHeight="1" x14ac:dyDescent="0.55000000000000004">
      <c r="B239" s="11"/>
      <c r="C239" s="41"/>
      <c r="D239" s="48"/>
      <c r="E239" s="43" t="str">
        <f>IF(N239="","",VLOOKUP(N239,商品マスタ!W:Y,2,FALSE))</f>
        <v/>
      </c>
      <c r="F239" s="47" t="str">
        <f>IF(E239="","",VLOOKUP(E239,商品マスタ!X:Y,2,FALSE))</f>
        <v/>
      </c>
      <c r="G239" s="43"/>
      <c r="H239" s="47" t="str">
        <f>IF(G239="","",VLOOKUP(G239,商品マスタ!S:Y,2,FALSE))</f>
        <v/>
      </c>
      <c r="I239" s="9"/>
      <c r="J239" s="46" t="s">
        <v>268</v>
      </c>
      <c r="K239" s="13"/>
      <c r="L239" s="8" t="str">
        <f t="shared" si="10"/>
        <v/>
      </c>
    </row>
    <row r="240" spans="2:12" ht="19.5" customHeight="1" x14ac:dyDescent="0.55000000000000004">
      <c r="B240" s="11"/>
      <c r="C240" s="41"/>
      <c r="D240" s="48"/>
      <c r="E240" s="43" t="str">
        <f>IF(N240="","",VLOOKUP(N240,商品マスタ!W:Y,2,FALSE))</f>
        <v/>
      </c>
      <c r="F240" s="47" t="str">
        <f>IF(E240="","",VLOOKUP(E240,商品マスタ!X:Y,2,FALSE))</f>
        <v/>
      </c>
      <c r="G240" s="43"/>
      <c r="H240" s="47" t="str">
        <f>IF(G240="","",VLOOKUP(G240,商品マスタ!S:Y,2,FALSE))</f>
        <v/>
      </c>
      <c r="I240" s="9"/>
      <c r="J240" s="46" t="s">
        <v>268</v>
      </c>
      <c r="K240" s="13"/>
      <c r="L240" s="8" t="str">
        <f t="shared" si="10"/>
        <v/>
      </c>
    </row>
    <row r="241" spans="2:12" ht="19.5" customHeight="1" x14ac:dyDescent="0.55000000000000004">
      <c r="B241" s="11"/>
      <c r="C241" s="41"/>
      <c r="D241" s="48"/>
      <c r="E241" s="43" t="str">
        <f>IF(N241="","",VLOOKUP(N241,商品マスタ!W:Y,2,FALSE))</f>
        <v/>
      </c>
      <c r="F241" s="47" t="str">
        <f>IF(E241="","",VLOOKUP(E241,商品マスタ!X:Y,2,FALSE))</f>
        <v/>
      </c>
      <c r="G241" s="43"/>
      <c r="H241" s="47" t="str">
        <f>IF(G241="","",VLOOKUP(G241,商品マスタ!S:Y,2,FALSE))</f>
        <v/>
      </c>
      <c r="I241" s="9"/>
      <c r="J241" s="46" t="s">
        <v>268</v>
      </c>
      <c r="K241" s="13"/>
      <c r="L241" s="8" t="str">
        <f t="shared" si="10"/>
        <v/>
      </c>
    </row>
    <row r="242" spans="2:12" ht="19.5" customHeight="1" x14ac:dyDescent="0.55000000000000004">
      <c r="B242" s="11"/>
      <c r="C242" s="41"/>
      <c r="D242" s="48"/>
      <c r="E242" s="43" t="str">
        <f>IF(N242="","",VLOOKUP(N242,商品マスタ!W:Y,2,FALSE))</f>
        <v/>
      </c>
      <c r="F242" s="47" t="str">
        <f>IF(E242="","",VLOOKUP(E242,商品マスタ!X:Y,2,FALSE))</f>
        <v/>
      </c>
      <c r="G242" s="43"/>
      <c r="H242" s="47" t="str">
        <f>IF(G242="","",VLOOKUP(G242,商品マスタ!S:Y,2,FALSE))</f>
        <v/>
      </c>
      <c r="I242" s="9"/>
      <c r="J242" s="46" t="s">
        <v>268</v>
      </c>
      <c r="K242" s="13"/>
      <c r="L242" s="8" t="str">
        <f t="shared" si="10"/>
        <v/>
      </c>
    </row>
    <row r="243" spans="2:12" ht="19.5" customHeight="1" x14ac:dyDescent="0.55000000000000004">
      <c r="B243" s="11"/>
      <c r="C243" s="41"/>
      <c r="D243" s="48"/>
      <c r="E243" s="43" t="str">
        <f>IF(N243="","",VLOOKUP(N243,商品マスタ!W:Y,2,FALSE))</f>
        <v/>
      </c>
      <c r="F243" s="47" t="str">
        <f>IF(E243="","",VLOOKUP(E243,商品マスタ!X:Y,2,FALSE))</f>
        <v/>
      </c>
      <c r="G243" s="43"/>
      <c r="H243" s="47" t="str">
        <f>IF(G243="","",VLOOKUP(G243,商品マスタ!S:Y,2,FALSE))</f>
        <v/>
      </c>
      <c r="I243" s="9"/>
      <c r="J243" s="46" t="s">
        <v>268</v>
      </c>
      <c r="K243" s="13"/>
      <c r="L243" s="8" t="str">
        <f t="shared" si="10"/>
        <v/>
      </c>
    </row>
    <row r="244" spans="2:12" ht="19.5" customHeight="1" x14ac:dyDescent="0.55000000000000004">
      <c r="B244" s="11"/>
      <c r="C244" s="41"/>
      <c r="D244" s="48"/>
      <c r="E244" s="43" t="str">
        <f>IF(N244="","",VLOOKUP(N244,商品マスタ!W:Y,2,FALSE))</f>
        <v/>
      </c>
      <c r="F244" s="47" t="str">
        <f>IF(E244="","",VLOOKUP(E244,商品マスタ!X:Y,2,FALSE))</f>
        <v/>
      </c>
      <c r="G244" s="43"/>
      <c r="H244" s="47" t="str">
        <f>IF(G244="","",VLOOKUP(G244,商品マスタ!S:Y,2,FALSE))</f>
        <v/>
      </c>
      <c r="I244" s="9"/>
      <c r="J244" s="46" t="s">
        <v>268</v>
      </c>
      <c r="K244" s="13"/>
      <c r="L244" s="8" t="str">
        <f t="shared" si="10"/>
        <v/>
      </c>
    </row>
    <row r="245" spans="2:12" ht="19.5" customHeight="1" x14ac:dyDescent="0.55000000000000004">
      <c r="B245" s="11"/>
      <c r="C245" s="41"/>
      <c r="D245" s="48"/>
      <c r="E245" s="43" t="str">
        <f>IF(N245="","",VLOOKUP(N245,商品マスタ!W:Y,2,FALSE))</f>
        <v/>
      </c>
      <c r="F245" s="47" t="str">
        <f>IF(E245="","",VLOOKUP(E245,商品マスタ!X:Y,2,FALSE))</f>
        <v/>
      </c>
      <c r="G245" s="43"/>
      <c r="H245" s="47" t="str">
        <f>IF(G245="","",VLOOKUP(G245,商品マスタ!S:Y,2,FALSE))</f>
        <v/>
      </c>
      <c r="I245" s="9"/>
      <c r="J245" s="46" t="s">
        <v>268</v>
      </c>
      <c r="K245" s="13"/>
      <c r="L245" s="8" t="str">
        <f t="shared" si="10"/>
        <v/>
      </c>
    </row>
    <row r="246" spans="2:12" ht="19.5" customHeight="1" x14ac:dyDescent="0.55000000000000004">
      <c r="B246" s="11"/>
      <c r="C246" s="41"/>
      <c r="D246" s="48"/>
      <c r="E246" s="43" t="str">
        <f>IF(N246="","",VLOOKUP(N246,商品マスタ!W:Y,2,FALSE))</f>
        <v/>
      </c>
      <c r="F246" s="47" t="str">
        <f>IF(E246="","",VLOOKUP(E246,商品マスタ!X:Y,2,FALSE))</f>
        <v/>
      </c>
      <c r="G246" s="43"/>
      <c r="H246" s="47" t="str">
        <f>IF(G246="","",VLOOKUP(G246,商品マスタ!S:Y,2,FALSE))</f>
        <v/>
      </c>
      <c r="I246" s="9"/>
      <c r="J246" s="46" t="s">
        <v>268</v>
      </c>
      <c r="K246" s="13"/>
      <c r="L246" s="8" t="str">
        <f t="shared" si="10"/>
        <v/>
      </c>
    </row>
    <row r="247" spans="2:12" ht="19.5" customHeight="1" x14ac:dyDescent="0.55000000000000004">
      <c r="B247" s="11"/>
      <c r="C247" s="41"/>
      <c r="D247" s="48"/>
      <c r="E247" s="43" t="str">
        <f>IF(N247="","",VLOOKUP(N247,商品マスタ!W:Y,2,FALSE))</f>
        <v/>
      </c>
      <c r="F247" s="47" t="str">
        <f>IF(E247="","",VLOOKUP(E247,商品マスタ!X:Y,2,FALSE))</f>
        <v/>
      </c>
      <c r="G247" s="43"/>
      <c r="H247" s="47" t="str">
        <f>IF(G247="","",VLOOKUP(G247,商品マスタ!S:Y,2,FALSE))</f>
        <v/>
      </c>
      <c r="I247" s="9"/>
      <c r="J247" s="46" t="s">
        <v>268</v>
      </c>
      <c r="K247" s="13"/>
      <c r="L247" s="8" t="str">
        <f t="shared" si="10"/>
        <v/>
      </c>
    </row>
    <row r="248" spans="2:12" ht="19.5" customHeight="1" x14ac:dyDescent="0.55000000000000004">
      <c r="B248" s="11"/>
      <c r="C248" s="41"/>
      <c r="D248" s="48"/>
      <c r="E248" s="43" t="str">
        <f>IF(N248="","",VLOOKUP(N248,商品マスタ!W:Y,2,FALSE))</f>
        <v/>
      </c>
      <c r="F248" s="47" t="str">
        <f>IF(E248="","",VLOOKUP(E248,商品マスタ!X:Y,2,FALSE))</f>
        <v/>
      </c>
      <c r="G248" s="43"/>
      <c r="H248" s="47" t="str">
        <f>IF(G248="","",VLOOKUP(G248,商品マスタ!S:Y,2,FALSE))</f>
        <v/>
      </c>
      <c r="I248" s="9"/>
      <c r="J248" s="46" t="s">
        <v>268</v>
      </c>
      <c r="K248" s="13"/>
      <c r="L248" s="8" t="str">
        <f t="shared" si="10"/>
        <v/>
      </c>
    </row>
    <row r="249" spans="2:12" ht="19.5" customHeight="1" x14ac:dyDescent="0.55000000000000004">
      <c r="B249" s="11"/>
      <c r="C249" s="41"/>
      <c r="D249" s="48"/>
      <c r="E249" s="43" t="str">
        <f>IF(N249="","",VLOOKUP(N249,商品マスタ!W:Y,2,FALSE))</f>
        <v/>
      </c>
      <c r="F249" s="47" t="str">
        <f>IF(E249="","",VLOOKUP(E249,商品マスタ!X:Y,2,FALSE))</f>
        <v/>
      </c>
      <c r="G249" s="43"/>
      <c r="H249" s="47" t="str">
        <f>IF(G249="","",VLOOKUP(G249,商品マスタ!S:Y,2,FALSE))</f>
        <v/>
      </c>
      <c r="I249" s="9"/>
      <c r="J249" s="46" t="s">
        <v>268</v>
      </c>
      <c r="K249" s="13"/>
      <c r="L249" s="8" t="str">
        <f t="shared" si="10"/>
        <v/>
      </c>
    </row>
    <row r="250" spans="2:12" ht="19.5" customHeight="1" x14ac:dyDescent="0.55000000000000004">
      <c r="B250" s="11"/>
      <c r="C250" s="41"/>
      <c r="D250" s="48"/>
      <c r="E250" s="43" t="str">
        <f>IF(N250="","",VLOOKUP(N250,商品マスタ!W:Y,2,FALSE))</f>
        <v/>
      </c>
      <c r="F250" s="47" t="str">
        <f>IF(E250="","",VLOOKUP(E250,商品マスタ!X:Y,2,FALSE))</f>
        <v/>
      </c>
      <c r="G250" s="43"/>
      <c r="H250" s="47" t="str">
        <f>IF(G250="","",VLOOKUP(G250,商品マスタ!S:Y,2,FALSE))</f>
        <v/>
      </c>
      <c r="I250" s="9"/>
      <c r="J250" s="46" t="s">
        <v>268</v>
      </c>
      <c r="K250" s="13"/>
      <c r="L250" s="8" t="str">
        <f t="shared" si="10"/>
        <v/>
      </c>
    </row>
    <row r="251" spans="2:12" ht="19.5" customHeight="1" x14ac:dyDescent="0.55000000000000004">
      <c r="B251" s="11"/>
      <c r="C251" s="41"/>
      <c r="D251" s="48"/>
      <c r="E251" s="43" t="str">
        <f>IF(N251="","",VLOOKUP(N251,商品マスタ!W:Y,2,FALSE))</f>
        <v/>
      </c>
      <c r="F251" s="47" t="str">
        <f>IF(E251="","",VLOOKUP(E251,商品マスタ!X:Y,2,FALSE))</f>
        <v/>
      </c>
      <c r="G251" s="43"/>
      <c r="H251" s="47" t="str">
        <f>IF(G251="","",VLOOKUP(G251,商品マスタ!S:Y,2,FALSE))</f>
        <v/>
      </c>
      <c r="I251" s="9"/>
      <c r="J251" s="46" t="s">
        <v>268</v>
      </c>
      <c r="K251" s="13"/>
      <c r="L251" s="8" t="str">
        <f t="shared" si="10"/>
        <v/>
      </c>
    </row>
    <row r="252" spans="2:12" ht="19.5" customHeight="1" x14ac:dyDescent="0.55000000000000004">
      <c r="B252" s="11"/>
      <c r="C252" s="41"/>
      <c r="D252" s="48"/>
      <c r="E252" s="43" t="str">
        <f>IF(N252="","",VLOOKUP(N252,商品マスタ!W:Y,2,FALSE))</f>
        <v/>
      </c>
      <c r="F252" s="47" t="str">
        <f>IF(E252="","",VLOOKUP(E252,商品マスタ!X:Y,2,FALSE))</f>
        <v/>
      </c>
      <c r="G252" s="43"/>
      <c r="H252" s="47" t="str">
        <f>IF(G252="","",VLOOKUP(G252,商品マスタ!S:Y,2,FALSE))</f>
        <v/>
      </c>
      <c r="I252" s="9"/>
      <c r="J252" s="46" t="s">
        <v>268</v>
      </c>
      <c r="K252" s="13"/>
      <c r="L252" s="8" t="str">
        <f t="shared" si="10"/>
        <v/>
      </c>
    </row>
    <row r="253" spans="2:12" ht="19.5" customHeight="1" x14ac:dyDescent="0.55000000000000004">
      <c r="B253" s="11"/>
      <c r="C253" s="41"/>
      <c r="D253" s="48"/>
      <c r="E253" s="43" t="str">
        <f>IF(N253="","",VLOOKUP(N253,商品マスタ!W:Y,2,FALSE))</f>
        <v/>
      </c>
      <c r="F253" s="47" t="str">
        <f>IF(E253="","",VLOOKUP(E253,商品マスタ!X:Y,2,FALSE))</f>
        <v/>
      </c>
      <c r="G253" s="43"/>
      <c r="H253" s="47" t="str">
        <f>IF(G253="","",VLOOKUP(G253,商品マスタ!S:Y,2,FALSE))</f>
        <v/>
      </c>
      <c r="I253" s="9"/>
      <c r="J253" s="46" t="s">
        <v>268</v>
      </c>
      <c r="K253" s="13"/>
      <c r="L253" s="8" t="str">
        <f t="shared" si="10"/>
        <v/>
      </c>
    </row>
    <row r="254" spans="2:12" ht="19.5" customHeight="1" x14ac:dyDescent="0.55000000000000004">
      <c r="B254" s="11"/>
      <c r="C254" s="41"/>
      <c r="D254" s="48"/>
      <c r="E254" s="43" t="str">
        <f>IF(N254="","",VLOOKUP(N254,商品マスタ!W:Y,2,FALSE))</f>
        <v/>
      </c>
      <c r="F254" s="47" t="str">
        <f>IF(E254="","",VLOOKUP(E254,商品マスタ!X:Y,2,FALSE))</f>
        <v/>
      </c>
      <c r="G254" s="43"/>
      <c r="H254" s="47" t="str">
        <f>IF(G254="","",VLOOKUP(G254,商品マスタ!S:Y,2,FALSE))</f>
        <v/>
      </c>
      <c r="I254" s="9"/>
      <c r="J254" s="46" t="s">
        <v>268</v>
      </c>
      <c r="K254" s="13"/>
      <c r="L254" s="8" t="str">
        <f t="shared" si="10"/>
        <v/>
      </c>
    </row>
    <row r="255" spans="2:12" ht="19.5" customHeight="1" x14ac:dyDescent="0.55000000000000004">
      <c r="B255" s="11"/>
      <c r="C255" s="41"/>
      <c r="D255" s="48"/>
      <c r="E255" s="43" t="str">
        <f>IF(N255="","",VLOOKUP(N255,商品マスタ!W:Y,2,FALSE))</f>
        <v/>
      </c>
      <c r="F255" s="47" t="str">
        <f>IF(E255="","",VLOOKUP(E255,商品マスタ!X:Y,2,FALSE))</f>
        <v/>
      </c>
      <c r="G255" s="43"/>
      <c r="H255" s="47" t="str">
        <f>IF(G255="","",VLOOKUP(G255,商品マスタ!S:Y,2,FALSE))</f>
        <v/>
      </c>
      <c r="I255" s="9"/>
      <c r="J255" s="46" t="s">
        <v>268</v>
      </c>
      <c r="K255" s="13"/>
      <c r="L255" s="8" t="str">
        <f t="shared" si="10"/>
        <v/>
      </c>
    </row>
    <row r="256" spans="2:12" ht="19.5" customHeight="1" x14ac:dyDescent="0.55000000000000004">
      <c r="B256" s="11"/>
      <c r="C256" s="41"/>
      <c r="D256" s="48"/>
      <c r="E256" s="43" t="str">
        <f>IF(N256="","",VLOOKUP(N256,商品マスタ!W:Y,2,FALSE))</f>
        <v/>
      </c>
      <c r="F256" s="47" t="str">
        <f>IF(E256="","",VLOOKUP(E256,商品マスタ!X:Y,2,FALSE))</f>
        <v/>
      </c>
      <c r="G256" s="43"/>
      <c r="H256" s="47" t="str">
        <f>IF(G256="","",VLOOKUP(G256,商品マスタ!S:Y,2,FALSE))</f>
        <v/>
      </c>
      <c r="I256" s="9"/>
      <c r="J256" s="46" t="s">
        <v>268</v>
      </c>
      <c r="K256" s="13"/>
      <c r="L256" s="8" t="str">
        <f t="shared" si="10"/>
        <v/>
      </c>
    </row>
    <row r="257" spans="2:12" ht="19.5" customHeight="1" x14ac:dyDescent="0.55000000000000004">
      <c r="B257" s="11"/>
      <c r="C257" s="41"/>
      <c r="D257" s="48"/>
      <c r="E257" s="43" t="str">
        <f>IF(N257="","",VLOOKUP(N257,商品マスタ!W:Y,2,FALSE))</f>
        <v/>
      </c>
      <c r="F257" s="47" t="str">
        <f>IF(E257="","",VLOOKUP(E257,商品マスタ!X:Y,2,FALSE))</f>
        <v/>
      </c>
      <c r="G257" s="43"/>
      <c r="H257" s="47" t="str">
        <f>IF(G257="","",VLOOKUP(G257,商品マスタ!S:Y,2,FALSE))</f>
        <v/>
      </c>
      <c r="I257" s="9"/>
      <c r="J257" s="46" t="s">
        <v>268</v>
      </c>
      <c r="K257" s="13"/>
      <c r="L257" s="8" t="str">
        <f t="shared" si="10"/>
        <v/>
      </c>
    </row>
    <row r="258" spans="2:12" ht="19.5" customHeight="1" x14ac:dyDescent="0.55000000000000004">
      <c r="B258" s="11"/>
      <c r="C258" s="41"/>
      <c r="D258" s="48"/>
      <c r="E258" s="43" t="str">
        <f>IF(N258="","",VLOOKUP(N258,商品マスタ!W:Y,2,FALSE))</f>
        <v/>
      </c>
      <c r="F258" s="47" t="str">
        <f>IF(E258="","",VLOOKUP(E258,商品マスタ!X:Y,2,FALSE))</f>
        <v/>
      </c>
      <c r="G258" s="43"/>
      <c r="H258" s="47" t="str">
        <f>IF(G258="","",VLOOKUP(G258,商品マスタ!S:Y,2,FALSE))</f>
        <v/>
      </c>
      <c r="I258" s="9"/>
      <c r="J258" s="46" t="s">
        <v>268</v>
      </c>
      <c r="K258" s="13"/>
      <c r="L258" s="8" t="str">
        <f t="shared" si="10"/>
        <v/>
      </c>
    </row>
    <row r="259" spans="2:12" ht="19.5" customHeight="1" x14ac:dyDescent="0.55000000000000004">
      <c r="B259" s="11"/>
      <c r="C259" s="41"/>
      <c r="D259" s="48"/>
      <c r="E259" s="43" t="str">
        <f>IF(N259="","",VLOOKUP(N259,商品マスタ!W:Y,2,FALSE))</f>
        <v/>
      </c>
      <c r="F259" s="47" t="str">
        <f>IF(E259="","",VLOOKUP(E259,商品マスタ!X:Y,2,FALSE))</f>
        <v/>
      </c>
      <c r="G259" s="43"/>
      <c r="H259" s="47" t="str">
        <f>IF(G259="","",VLOOKUP(G259,商品マスタ!S:Y,2,FALSE))</f>
        <v/>
      </c>
      <c r="I259" s="9"/>
      <c r="J259" s="46" t="s">
        <v>268</v>
      </c>
      <c r="K259" s="13"/>
      <c r="L259" s="8" t="str">
        <f t="shared" si="10"/>
        <v/>
      </c>
    </row>
    <row r="260" spans="2:12" ht="19.5" customHeight="1" x14ac:dyDescent="0.55000000000000004">
      <c r="B260" s="11"/>
      <c r="C260" s="41"/>
      <c r="D260" s="48"/>
      <c r="E260" s="43" t="str">
        <f>IF(N260="","",VLOOKUP(N260,商品マスタ!W:Y,2,FALSE))</f>
        <v/>
      </c>
      <c r="F260" s="47" t="str">
        <f>IF(E260="","",VLOOKUP(E260,商品マスタ!X:Y,2,FALSE))</f>
        <v/>
      </c>
      <c r="G260" s="43"/>
      <c r="H260" s="47" t="str">
        <f>IF(G260="","",VLOOKUP(G260,商品マスタ!S:Y,2,FALSE))</f>
        <v/>
      </c>
      <c r="I260" s="9"/>
      <c r="J260" s="46" t="s">
        <v>268</v>
      </c>
      <c r="K260" s="13"/>
      <c r="L260" s="8" t="str">
        <f t="shared" si="10"/>
        <v/>
      </c>
    </row>
    <row r="261" spans="2:12" ht="19.5" customHeight="1" x14ac:dyDescent="0.55000000000000004">
      <c r="B261" s="11"/>
      <c r="C261" s="41"/>
      <c r="D261" s="48"/>
      <c r="E261" s="43" t="str">
        <f>IF(N261="","",VLOOKUP(N261,商品マスタ!W:Y,2,FALSE))</f>
        <v/>
      </c>
      <c r="F261" s="47" t="str">
        <f>IF(E261="","",VLOOKUP(E261,商品マスタ!X:Y,2,FALSE))</f>
        <v/>
      </c>
      <c r="G261" s="43"/>
      <c r="H261" s="47" t="str">
        <f>IF(G261="","",VLOOKUP(G261,商品マスタ!S:Y,2,FALSE))</f>
        <v/>
      </c>
      <c r="I261" s="9"/>
      <c r="J261" s="46" t="s">
        <v>268</v>
      </c>
      <c r="K261" s="13"/>
      <c r="L261" s="8" t="str">
        <f t="shared" si="10"/>
        <v/>
      </c>
    </row>
    <row r="262" spans="2:12" ht="19.5" customHeight="1" x14ac:dyDescent="0.55000000000000004">
      <c r="B262" s="11"/>
      <c r="C262" s="41"/>
      <c r="D262" s="48"/>
      <c r="E262" s="43" t="str">
        <f>IF(N262="","",VLOOKUP(N262,商品マスタ!W:Y,2,FALSE))</f>
        <v/>
      </c>
      <c r="F262" s="47" t="str">
        <f>IF(E262="","",VLOOKUP(E262,商品マスタ!X:Y,2,FALSE))</f>
        <v/>
      </c>
      <c r="G262" s="43"/>
      <c r="H262" s="47" t="str">
        <f>IF(G262="","",VLOOKUP(G262,商品マスタ!S:Y,2,FALSE))</f>
        <v/>
      </c>
      <c r="I262" s="9"/>
      <c r="J262" s="46" t="s">
        <v>268</v>
      </c>
      <c r="K262" s="13"/>
      <c r="L262" s="8" t="str">
        <f t="shared" si="10"/>
        <v/>
      </c>
    </row>
    <row r="263" spans="2:12" ht="19.5" customHeight="1" x14ac:dyDescent="0.55000000000000004">
      <c r="B263" s="11"/>
      <c r="C263" s="41"/>
      <c r="D263" s="48"/>
      <c r="E263" s="43" t="str">
        <f>IF(N263="","",VLOOKUP(N263,商品マスタ!W:Y,2,FALSE))</f>
        <v/>
      </c>
      <c r="F263" s="47" t="str">
        <f>IF(E263="","",VLOOKUP(E263,商品マスタ!X:Y,2,FALSE))</f>
        <v/>
      </c>
      <c r="G263" s="43"/>
      <c r="H263" s="47" t="str">
        <f>IF(G263="","",VLOOKUP(G263,商品マスタ!S:Y,2,FALSE))</f>
        <v/>
      </c>
      <c r="I263" s="9"/>
      <c r="J263" s="46" t="s">
        <v>268</v>
      </c>
      <c r="K263" s="13"/>
      <c r="L263" s="8" t="str">
        <f t="shared" si="10"/>
        <v/>
      </c>
    </row>
    <row r="264" spans="2:12" ht="19.5" customHeight="1" x14ac:dyDescent="0.55000000000000004">
      <c r="B264" s="11"/>
      <c r="C264" s="41"/>
      <c r="D264" s="48"/>
      <c r="E264" s="43" t="str">
        <f>IF(N264="","",VLOOKUP(N264,商品マスタ!W:Y,2,FALSE))</f>
        <v/>
      </c>
      <c r="F264" s="47" t="str">
        <f>IF(E264="","",VLOOKUP(E264,商品マスタ!X:Y,2,FALSE))</f>
        <v/>
      </c>
      <c r="G264" s="43"/>
      <c r="H264" s="47" t="str">
        <f>IF(G264="","",VLOOKUP(G264,商品マスタ!S:Y,2,FALSE))</f>
        <v/>
      </c>
      <c r="I264" s="9"/>
      <c r="J264" s="46" t="s">
        <v>268</v>
      </c>
      <c r="K264" s="13"/>
      <c r="L264" s="8" t="str">
        <f t="shared" si="10"/>
        <v/>
      </c>
    </row>
    <row r="265" spans="2:12" ht="19.5" customHeight="1" x14ac:dyDescent="0.55000000000000004">
      <c r="B265" s="11"/>
      <c r="C265" s="41"/>
      <c r="D265" s="48"/>
      <c r="E265" s="43" t="str">
        <f>IF(N265="","",VLOOKUP(N265,商品マスタ!W:Y,2,FALSE))</f>
        <v/>
      </c>
      <c r="F265" s="47" t="str">
        <f>IF(E265="","",VLOOKUP(E265,商品マスタ!X:Y,2,FALSE))</f>
        <v/>
      </c>
      <c r="G265" s="43"/>
      <c r="H265" s="47" t="str">
        <f>IF(G265="","",VLOOKUP(G265,商品マスタ!S:Y,2,FALSE))</f>
        <v/>
      </c>
      <c r="I265" s="9"/>
      <c r="J265" s="46" t="s">
        <v>268</v>
      </c>
      <c r="K265" s="13"/>
      <c r="L265" s="8" t="str">
        <f t="shared" si="10"/>
        <v/>
      </c>
    </row>
    <row r="266" spans="2:12" ht="19.5" customHeight="1" x14ac:dyDescent="0.55000000000000004">
      <c r="B266" s="11"/>
      <c r="C266" s="41"/>
      <c r="D266" s="48"/>
      <c r="E266" s="43" t="str">
        <f>IF(N266="","",VLOOKUP(N266,商品マスタ!W:Y,2,FALSE))</f>
        <v/>
      </c>
      <c r="F266" s="47" t="str">
        <f>IF(E266="","",VLOOKUP(E266,商品マスタ!X:Y,2,FALSE))</f>
        <v/>
      </c>
      <c r="G266" s="43"/>
      <c r="H266" s="47" t="str">
        <f>IF(G266="","",VLOOKUP(G266,商品マスタ!S:Y,2,FALSE))</f>
        <v/>
      </c>
      <c r="I266" s="9"/>
      <c r="J266" s="46" t="s">
        <v>268</v>
      </c>
      <c r="K266" s="13"/>
      <c r="L266" s="8" t="str">
        <f t="shared" ref="L266:L329" si="11">IF(D266="","",COUNTIF(D:D,D266))</f>
        <v/>
      </c>
    </row>
    <row r="267" spans="2:12" ht="19.5" customHeight="1" x14ac:dyDescent="0.55000000000000004">
      <c r="B267" s="11"/>
      <c r="C267" s="41"/>
      <c r="D267" s="48"/>
      <c r="E267" s="43" t="str">
        <f>IF(N267="","",VLOOKUP(N267,商品マスタ!W:Y,2,FALSE))</f>
        <v/>
      </c>
      <c r="F267" s="47" t="str">
        <f>IF(E267="","",VLOOKUP(E267,商品マスタ!X:Y,2,FALSE))</f>
        <v/>
      </c>
      <c r="G267" s="43"/>
      <c r="H267" s="47" t="str">
        <f>IF(G267="","",VLOOKUP(G267,商品マスタ!S:Y,2,FALSE))</f>
        <v/>
      </c>
      <c r="I267" s="9"/>
      <c r="J267" s="46" t="s">
        <v>268</v>
      </c>
      <c r="K267" s="13"/>
      <c r="L267" s="8" t="str">
        <f t="shared" si="11"/>
        <v/>
      </c>
    </row>
    <row r="268" spans="2:12" ht="19.5" customHeight="1" x14ac:dyDescent="0.55000000000000004">
      <c r="B268" s="11"/>
      <c r="C268" s="41"/>
      <c r="D268" s="48"/>
      <c r="E268" s="43" t="str">
        <f>IF(N268="","",VLOOKUP(N268,商品マスタ!W:Y,2,FALSE))</f>
        <v/>
      </c>
      <c r="F268" s="47" t="str">
        <f>IF(E268="","",VLOOKUP(E268,商品マスタ!X:Y,2,FALSE))</f>
        <v/>
      </c>
      <c r="G268" s="43"/>
      <c r="H268" s="47" t="str">
        <f>IF(G268="","",VLOOKUP(G268,商品マスタ!S:Y,2,FALSE))</f>
        <v/>
      </c>
      <c r="I268" s="9"/>
      <c r="J268" s="46" t="s">
        <v>268</v>
      </c>
      <c r="K268" s="13"/>
      <c r="L268" s="8" t="str">
        <f t="shared" si="11"/>
        <v/>
      </c>
    </row>
    <row r="269" spans="2:12" ht="19.5" customHeight="1" x14ac:dyDescent="0.55000000000000004">
      <c r="B269" s="11"/>
      <c r="C269" s="41"/>
      <c r="D269" s="48"/>
      <c r="E269" s="43" t="str">
        <f>IF(N269="","",VLOOKUP(N269,商品マスタ!W:Y,2,FALSE))</f>
        <v/>
      </c>
      <c r="F269" s="47" t="str">
        <f>IF(E269="","",VLOOKUP(E269,商品マスタ!X:Y,2,FALSE))</f>
        <v/>
      </c>
      <c r="G269" s="43"/>
      <c r="H269" s="47" t="str">
        <f>IF(G269="","",VLOOKUP(G269,商品マスタ!S:Y,2,FALSE))</f>
        <v/>
      </c>
      <c r="I269" s="9"/>
      <c r="J269" s="46" t="s">
        <v>268</v>
      </c>
      <c r="K269" s="13"/>
      <c r="L269" s="8" t="str">
        <f t="shared" si="11"/>
        <v/>
      </c>
    </row>
    <row r="270" spans="2:12" ht="19.5" customHeight="1" x14ac:dyDescent="0.55000000000000004">
      <c r="B270" s="11"/>
      <c r="C270" s="41"/>
      <c r="D270" s="48"/>
      <c r="E270" s="43" t="str">
        <f>IF(N270="","",VLOOKUP(N270,商品マスタ!W:Y,2,FALSE))</f>
        <v/>
      </c>
      <c r="F270" s="47" t="str">
        <f>IF(E270="","",VLOOKUP(E270,商品マスタ!X:Y,2,FALSE))</f>
        <v/>
      </c>
      <c r="G270" s="43"/>
      <c r="H270" s="47" t="str">
        <f>IF(G270="","",VLOOKUP(G270,商品マスタ!S:Y,2,FALSE))</f>
        <v/>
      </c>
      <c r="I270" s="9"/>
      <c r="J270" s="46" t="s">
        <v>268</v>
      </c>
      <c r="K270" s="13"/>
      <c r="L270" s="8" t="str">
        <f t="shared" si="11"/>
        <v/>
      </c>
    </row>
    <row r="271" spans="2:12" ht="19.5" customHeight="1" x14ac:dyDescent="0.55000000000000004">
      <c r="B271" s="11"/>
      <c r="C271" s="41"/>
      <c r="D271" s="48"/>
      <c r="E271" s="43" t="str">
        <f>IF(N271="","",VLOOKUP(N271,商品マスタ!W:Y,2,FALSE))</f>
        <v/>
      </c>
      <c r="F271" s="47" t="str">
        <f>IF(E271="","",VLOOKUP(E271,商品マスタ!X:Y,2,FALSE))</f>
        <v/>
      </c>
      <c r="G271" s="43"/>
      <c r="H271" s="47" t="str">
        <f>IF(G271="","",VLOOKUP(G271,商品マスタ!S:Y,2,FALSE))</f>
        <v/>
      </c>
      <c r="I271" s="9"/>
      <c r="J271" s="46" t="s">
        <v>268</v>
      </c>
      <c r="K271" s="13"/>
      <c r="L271" s="8" t="str">
        <f t="shared" si="11"/>
        <v/>
      </c>
    </row>
    <row r="272" spans="2:12" ht="19.5" customHeight="1" x14ac:dyDescent="0.55000000000000004">
      <c r="B272" s="11"/>
      <c r="C272" s="41"/>
      <c r="D272" s="48"/>
      <c r="E272" s="43" t="str">
        <f>IF(N272="","",VLOOKUP(N272,商品マスタ!W:Y,2,FALSE))</f>
        <v/>
      </c>
      <c r="F272" s="47" t="str">
        <f>IF(E272="","",VLOOKUP(E272,商品マスタ!X:Y,2,FALSE))</f>
        <v/>
      </c>
      <c r="G272" s="43"/>
      <c r="H272" s="47" t="str">
        <f>IF(G272="","",VLOOKUP(G272,商品マスタ!S:Y,2,FALSE))</f>
        <v/>
      </c>
      <c r="I272" s="9"/>
      <c r="J272" s="46" t="s">
        <v>268</v>
      </c>
      <c r="K272" s="13"/>
      <c r="L272" s="8" t="str">
        <f t="shared" si="11"/>
        <v/>
      </c>
    </row>
    <row r="273" spans="2:12" ht="19.5" customHeight="1" x14ac:dyDescent="0.55000000000000004">
      <c r="B273" s="11"/>
      <c r="C273" s="41"/>
      <c r="D273" s="48"/>
      <c r="E273" s="43" t="str">
        <f>IF(N273="","",VLOOKUP(N273,商品マスタ!W:Y,2,FALSE))</f>
        <v/>
      </c>
      <c r="F273" s="47" t="str">
        <f>IF(E273="","",VLOOKUP(E273,商品マスタ!X:Y,2,FALSE))</f>
        <v/>
      </c>
      <c r="G273" s="43"/>
      <c r="H273" s="47" t="str">
        <f>IF(G273="","",VLOOKUP(G273,商品マスタ!S:Y,2,FALSE))</f>
        <v/>
      </c>
      <c r="I273" s="9"/>
      <c r="J273" s="46" t="s">
        <v>268</v>
      </c>
      <c r="K273" s="13"/>
      <c r="L273" s="8" t="str">
        <f t="shared" si="11"/>
        <v/>
      </c>
    </row>
    <row r="274" spans="2:12" ht="19.5" customHeight="1" x14ac:dyDescent="0.55000000000000004">
      <c r="B274" s="11"/>
      <c r="C274" s="41"/>
      <c r="D274" s="48"/>
      <c r="E274" s="43" t="str">
        <f>IF(N274="","",VLOOKUP(N274,商品マスタ!W:Y,2,FALSE))</f>
        <v/>
      </c>
      <c r="F274" s="47" t="str">
        <f>IF(E274="","",VLOOKUP(E274,商品マスタ!X:Y,2,FALSE))</f>
        <v/>
      </c>
      <c r="G274" s="43"/>
      <c r="H274" s="47" t="str">
        <f>IF(G274="","",VLOOKUP(G274,商品マスタ!S:Y,2,FALSE))</f>
        <v/>
      </c>
      <c r="I274" s="9"/>
      <c r="J274" s="46" t="s">
        <v>268</v>
      </c>
      <c r="K274" s="13"/>
      <c r="L274" s="8" t="str">
        <f t="shared" si="11"/>
        <v/>
      </c>
    </row>
    <row r="275" spans="2:12" ht="19.5" customHeight="1" x14ac:dyDescent="0.55000000000000004">
      <c r="B275" s="11"/>
      <c r="C275" s="41"/>
      <c r="D275" s="48"/>
      <c r="E275" s="43" t="str">
        <f>IF(N275="","",VLOOKUP(N275,商品マスタ!W:Y,2,FALSE))</f>
        <v/>
      </c>
      <c r="F275" s="47" t="str">
        <f>IF(E275="","",VLOOKUP(E275,商品マスタ!X:Y,2,FALSE))</f>
        <v/>
      </c>
      <c r="G275" s="43"/>
      <c r="H275" s="47" t="str">
        <f>IF(G275="","",VLOOKUP(G275,商品マスタ!S:Y,2,FALSE))</f>
        <v/>
      </c>
      <c r="I275" s="9"/>
      <c r="J275" s="46" t="s">
        <v>268</v>
      </c>
      <c r="K275" s="13"/>
      <c r="L275" s="8" t="str">
        <f t="shared" si="11"/>
        <v/>
      </c>
    </row>
    <row r="276" spans="2:12" ht="19.5" customHeight="1" x14ac:dyDescent="0.55000000000000004">
      <c r="B276" s="11"/>
      <c r="C276" s="41"/>
      <c r="D276" s="48"/>
      <c r="E276" s="43" t="str">
        <f>IF(N276="","",VLOOKUP(N276,商品マスタ!W:Y,2,FALSE))</f>
        <v/>
      </c>
      <c r="F276" s="47" t="str">
        <f>IF(E276="","",VLOOKUP(E276,商品マスタ!X:Y,2,FALSE))</f>
        <v/>
      </c>
      <c r="G276" s="43"/>
      <c r="H276" s="47" t="str">
        <f>IF(G276="","",VLOOKUP(G276,商品マスタ!S:Y,2,FALSE))</f>
        <v/>
      </c>
      <c r="I276" s="9"/>
      <c r="J276" s="46" t="s">
        <v>268</v>
      </c>
      <c r="K276" s="13"/>
      <c r="L276" s="8" t="str">
        <f t="shared" si="11"/>
        <v/>
      </c>
    </row>
    <row r="277" spans="2:12" ht="19.5" customHeight="1" x14ac:dyDescent="0.55000000000000004">
      <c r="B277" s="11"/>
      <c r="C277" s="41"/>
      <c r="D277" s="48"/>
      <c r="E277" s="43" t="str">
        <f>IF(N277="","",VLOOKUP(N277,商品マスタ!W:Y,2,FALSE))</f>
        <v/>
      </c>
      <c r="F277" s="47" t="str">
        <f>IF(E277="","",VLOOKUP(E277,商品マスタ!X:Y,2,FALSE))</f>
        <v/>
      </c>
      <c r="G277" s="43"/>
      <c r="H277" s="47" t="str">
        <f>IF(G277="","",VLOOKUP(G277,商品マスタ!S:Y,2,FALSE))</f>
        <v/>
      </c>
      <c r="I277" s="9"/>
      <c r="J277" s="46" t="s">
        <v>268</v>
      </c>
      <c r="K277" s="13"/>
      <c r="L277" s="8" t="str">
        <f t="shared" si="11"/>
        <v/>
      </c>
    </row>
    <row r="278" spans="2:12" ht="19.5" customHeight="1" x14ac:dyDescent="0.55000000000000004">
      <c r="B278" s="11"/>
      <c r="C278" s="41"/>
      <c r="D278" s="48"/>
      <c r="E278" s="43" t="str">
        <f>IF(N278="","",VLOOKUP(N278,商品マスタ!W:Y,2,FALSE))</f>
        <v/>
      </c>
      <c r="F278" s="47" t="str">
        <f>IF(E278="","",VLOOKUP(E278,商品マスタ!X:Y,2,FALSE))</f>
        <v/>
      </c>
      <c r="G278" s="43"/>
      <c r="H278" s="47" t="str">
        <f>IF(G278="","",VLOOKUP(G278,商品マスタ!S:Y,2,FALSE))</f>
        <v/>
      </c>
      <c r="I278" s="9"/>
      <c r="J278" s="46" t="s">
        <v>268</v>
      </c>
      <c r="K278" s="13"/>
      <c r="L278" s="8" t="str">
        <f t="shared" si="11"/>
        <v/>
      </c>
    </row>
    <row r="279" spans="2:12" ht="19.5" customHeight="1" x14ac:dyDescent="0.55000000000000004">
      <c r="B279" s="11"/>
      <c r="C279" s="41"/>
      <c r="D279" s="48"/>
      <c r="E279" s="43" t="str">
        <f>IF(N279="","",VLOOKUP(N279,商品マスタ!W:Y,2,FALSE))</f>
        <v/>
      </c>
      <c r="F279" s="47" t="str">
        <f>IF(E279="","",VLOOKUP(E279,商品マスタ!X:Y,2,FALSE))</f>
        <v/>
      </c>
      <c r="G279" s="43"/>
      <c r="H279" s="47" t="str">
        <f>IF(G279="","",VLOOKUP(G279,商品マスタ!S:Y,2,FALSE))</f>
        <v/>
      </c>
      <c r="I279" s="9"/>
      <c r="J279" s="46" t="s">
        <v>268</v>
      </c>
      <c r="K279" s="13"/>
      <c r="L279" s="8" t="str">
        <f t="shared" si="11"/>
        <v/>
      </c>
    </row>
    <row r="280" spans="2:12" ht="19.5" customHeight="1" x14ac:dyDescent="0.55000000000000004">
      <c r="B280" s="11"/>
      <c r="C280" s="41"/>
      <c r="D280" s="48"/>
      <c r="E280" s="43" t="str">
        <f>IF(N280="","",VLOOKUP(N280,商品マスタ!W:Y,2,FALSE))</f>
        <v/>
      </c>
      <c r="F280" s="47" t="str">
        <f>IF(E280="","",VLOOKUP(E280,商品マスタ!X:Y,2,FALSE))</f>
        <v/>
      </c>
      <c r="G280" s="43"/>
      <c r="H280" s="47" t="str">
        <f>IF(G280="","",VLOOKUP(G280,商品マスタ!S:Y,2,FALSE))</f>
        <v/>
      </c>
      <c r="I280" s="9"/>
      <c r="J280" s="46" t="s">
        <v>268</v>
      </c>
      <c r="K280" s="13"/>
      <c r="L280" s="8" t="str">
        <f t="shared" si="11"/>
        <v/>
      </c>
    </row>
    <row r="281" spans="2:12" ht="19.5" customHeight="1" x14ac:dyDescent="0.55000000000000004">
      <c r="B281" s="11"/>
      <c r="C281" s="41"/>
      <c r="D281" s="48"/>
      <c r="E281" s="43" t="str">
        <f>IF(N281="","",VLOOKUP(N281,商品マスタ!W:Y,2,FALSE))</f>
        <v/>
      </c>
      <c r="F281" s="47" t="str">
        <f>IF(E281="","",VLOOKUP(E281,商品マスタ!X:Y,2,FALSE))</f>
        <v/>
      </c>
      <c r="G281" s="43"/>
      <c r="H281" s="47" t="str">
        <f>IF(G281="","",VLOOKUP(G281,商品マスタ!S:Y,2,FALSE))</f>
        <v/>
      </c>
      <c r="I281" s="9"/>
      <c r="J281" s="46" t="s">
        <v>268</v>
      </c>
      <c r="K281" s="13"/>
      <c r="L281" s="8" t="str">
        <f t="shared" si="11"/>
        <v/>
      </c>
    </row>
    <row r="282" spans="2:12" ht="19.5" customHeight="1" x14ac:dyDescent="0.55000000000000004">
      <c r="B282" s="11"/>
      <c r="C282" s="41"/>
      <c r="D282" s="48"/>
      <c r="E282" s="43" t="str">
        <f>IF(N282="","",VLOOKUP(N282,商品マスタ!W:Y,2,FALSE))</f>
        <v/>
      </c>
      <c r="F282" s="47" t="str">
        <f>IF(E282="","",VLOOKUP(E282,商品マスタ!X:Y,2,FALSE))</f>
        <v/>
      </c>
      <c r="G282" s="43"/>
      <c r="H282" s="47" t="str">
        <f>IF(G282="","",VLOOKUP(G282,商品マスタ!S:Y,2,FALSE))</f>
        <v/>
      </c>
      <c r="I282" s="9"/>
      <c r="J282" s="46" t="s">
        <v>268</v>
      </c>
      <c r="K282" s="13"/>
      <c r="L282" s="8" t="str">
        <f t="shared" si="11"/>
        <v/>
      </c>
    </row>
    <row r="283" spans="2:12" ht="19.5" customHeight="1" x14ac:dyDescent="0.55000000000000004">
      <c r="B283" s="11"/>
      <c r="C283" s="41"/>
      <c r="D283" s="48"/>
      <c r="E283" s="43" t="str">
        <f>IF(N283="","",VLOOKUP(N283,商品マスタ!W:Y,2,FALSE))</f>
        <v/>
      </c>
      <c r="F283" s="47" t="str">
        <f>IF(E283="","",VLOOKUP(E283,商品マスタ!X:Y,2,FALSE))</f>
        <v/>
      </c>
      <c r="G283" s="43"/>
      <c r="H283" s="47" t="str">
        <f>IF(G283="","",VLOOKUP(G283,商品マスタ!S:Y,2,FALSE))</f>
        <v/>
      </c>
      <c r="I283" s="9"/>
      <c r="J283" s="46" t="s">
        <v>268</v>
      </c>
      <c r="K283" s="13"/>
      <c r="L283" s="8" t="str">
        <f t="shared" si="11"/>
        <v/>
      </c>
    </row>
    <row r="284" spans="2:12" ht="19.5" customHeight="1" x14ac:dyDescent="0.55000000000000004">
      <c r="B284" s="11"/>
      <c r="C284" s="41"/>
      <c r="D284" s="48"/>
      <c r="E284" s="43" t="str">
        <f>IF(N284="","",VLOOKUP(N284,商品マスタ!W:Y,2,FALSE))</f>
        <v/>
      </c>
      <c r="F284" s="47" t="str">
        <f>IF(E284="","",VLOOKUP(E284,商品マスタ!X:Y,2,FALSE))</f>
        <v/>
      </c>
      <c r="G284" s="43"/>
      <c r="H284" s="47" t="str">
        <f>IF(G284="","",VLOOKUP(G284,商品マスタ!S:Y,2,FALSE))</f>
        <v/>
      </c>
      <c r="I284" s="9"/>
      <c r="J284" s="46" t="s">
        <v>268</v>
      </c>
      <c r="K284" s="13"/>
      <c r="L284" s="8" t="str">
        <f t="shared" si="11"/>
        <v/>
      </c>
    </row>
    <row r="285" spans="2:12" ht="19.5" customHeight="1" x14ac:dyDescent="0.55000000000000004">
      <c r="B285" s="11"/>
      <c r="C285" s="41"/>
      <c r="D285" s="48"/>
      <c r="E285" s="43" t="str">
        <f>IF(N285="","",VLOOKUP(N285,商品マスタ!W:Y,2,FALSE))</f>
        <v/>
      </c>
      <c r="F285" s="47" t="str">
        <f>IF(E285="","",VLOOKUP(E285,商品マスタ!X:Y,2,FALSE))</f>
        <v/>
      </c>
      <c r="G285" s="43"/>
      <c r="H285" s="47" t="str">
        <f>IF(G285="","",VLOOKUP(G285,商品マスタ!S:Y,2,FALSE))</f>
        <v/>
      </c>
      <c r="I285" s="9"/>
      <c r="J285" s="46" t="s">
        <v>268</v>
      </c>
      <c r="K285" s="13"/>
      <c r="L285" s="8" t="str">
        <f t="shared" si="11"/>
        <v/>
      </c>
    </row>
    <row r="286" spans="2:12" ht="19.5" customHeight="1" x14ac:dyDescent="0.55000000000000004">
      <c r="B286" s="11"/>
      <c r="C286" s="41"/>
      <c r="D286" s="48"/>
      <c r="E286" s="43" t="str">
        <f>IF(N286="","",VLOOKUP(N286,商品マスタ!W:Y,2,FALSE))</f>
        <v/>
      </c>
      <c r="F286" s="47" t="str">
        <f>IF(E286="","",VLOOKUP(E286,商品マスタ!X:Y,2,FALSE))</f>
        <v/>
      </c>
      <c r="G286" s="43"/>
      <c r="H286" s="47" t="str">
        <f>IF(G286="","",VLOOKUP(G286,商品マスタ!S:Y,2,FALSE))</f>
        <v/>
      </c>
      <c r="I286" s="9"/>
      <c r="J286" s="46" t="s">
        <v>268</v>
      </c>
      <c r="K286" s="13"/>
      <c r="L286" s="8" t="str">
        <f t="shared" si="11"/>
        <v/>
      </c>
    </row>
    <row r="287" spans="2:12" ht="19.5" customHeight="1" x14ac:dyDescent="0.55000000000000004">
      <c r="B287" s="11"/>
      <c r="C287" s="41"/>
      <c r="D287" s="48"/>
      <c r="E287" s="43" t="str">
        <f>IF(N287="","",VLOOKUP(N287,商品マスタ!W:Y,2,FALSE))</f>
        <v/>
      </c>
      <c r="F287" s="47" t="str">
        <f>IF(E287="","",VLOOKUP(E287,商品マスタ!X:Y,2,FALSE))</f>
        <v/>
      </c>
      <c r="G287" s="43"/>
      <c r="H287" s="47" t="str">
        <f>IF(G287="","",VLOOKUP(G287,商品マスタ!S:Y,2,FALSE))</f>
        <v/>
      </c>
      <c r="I287" s="9"/>
      <c r="J287" s="46" t="s">
        <v>268</v>
      </c>
      <c r="K287" s="13"/>
      <c r="L287" s="8" t="str">
        <f t="shared" si="11"/>
        <v/>
      </c>
    </row>
    <row r="288" spans="2:12" ht="19.5" customHeight="1" x14ac:dyDescent="0.55000000000000004">
      <c r="B288" s="11"/>
      <c r="C288" s="41"/>
      <c r="D288" s="48"/>
      <c r="E288" s="43" t="str">
        <f>IF(N288="","",VLOOKUP(N288,商品マスタ!W:Y,2,FALSE))</f>
        <v/>
      </c>
      <c r="F288" s="47" t="str">
        <f>IF(E288="","",VLOOKUP(E288,商品マスタ!X:Y,2,FALSE))</f>
        <v/>
      </c>
      <c r="G288" s="43"/>
      <c r="H288" s="47" t="str">
        <f>IF(G288="","",VLOOKUP(G288,商品マスタ!S:Y,2,FALSE))</f>
        <v/>
      </c>
      <c r="I288" s="9"/>
      <c r="J288" s="46" t="s">
        <v>268</v>
      </c>
      <c r="K288" s="13"/>
      <c r="L288" s="8" t="str">
        <f t="shared" si="11"/>
        <v/>
      </c>
    </row>
    <row r="289" spans="2:12" ht="19.5" customHeight="1" x14ac:dyDescent="0.55000000000000004">
      <c r="B289" s="11"/>
      <c r="C289" s="41"/>
      <c r="D289" s="48"/>
      <c r="E289" s="43" t="str">
        <f>IF(N289="","",VLOOKUP(N289,商品マスタ!W:Y,2,FALSE))</f>
        <v/>
      </c>
      <c r="F289" s="47" t="str">
        <f>IF(E289="","",VLOOKUP(E289,商品マスタ!X:Y,2,FALSE))</f>
        <v/>
      </c>
      <c r="G289" s="43"/>
      <c r="H289" s="47" t="str">
        <f>IF(G289="","",VLOOKUP(G289,商品マスタ!S:Y,2,FALSE))</f>
        <v/>
      </c>
      <c r="I289" s="9"/>
      <c r="J289" s="46" t="s">
        <v>268</v>
      </c>
      <c r="K289" s="13"/>
      <c r="L289" s="8" t="str">
        <f t="shared" si="11"/>
        <v/>
      </c>
    </row>
    <row r="290" spans="2:12" ht="19.5" customHeight="1" x14ac:dyDescent="0.55000000000000004">
      <c r="B290" s="11"/>
      <c r="C290" s="41"/>
      <c r="D290" s="48"/>
      <c r="E290" s="43" t="str">
        <f>IF(N290="","",VLOOKUP(N290,商品マスタ!W:Y,2,FALSE))</f>
        <v/>
      </c>
      <c r="F290" s="47" t="str">
        <f>IF(E290="","",VLOOKUP(E290,商品マスタ!X:Y,2,FALSE))</f>
        <v/>
      </c>
      <c r="G290" s="43"/>
      <c r="H290" s="47" t="str">
        <f>IF(G290="","",VLOOKUP(G290,商品マスタ!S:Y,2,FALSE))</f>
        <v/>
      </c>
      <c r="I290" s="9"/>
      <c r="J290" s="46" t="s">
        <v>268</v>
      </c>
      <c r="K290" s="13"/>
      <c r="L290" s="8" t="str">
        <f t="shared" si="11"/>
        <v/>
      </c>
    </row>
    <row r="291" spans="2:12" ht="19.5" customHeight="1" x14ac:dyDescent="0.55000000000000004">
      <c r="B291" s="11"/>
      <c r="C291" s="41"/>
      <c r="D291" s="48"/>
      <c r="E291" s="43" t="str">
        <f>IF(N291="","",VLOOKUP(N291,商品マスタ!W:Y,2,FALSE))</f>
        <v/>
      </c>
      <c r="F291" s="47" t="str">
        <f>IF(E291="","",VLOOKUP(E291,商品マスタ!X:Y,2,FALSE))</f>
        <v/>
      </c>
      <c r="G291" s="43"/>
      <c r="H291" s="47" t="str">
        <f>IF(G291="","",VLOOKUP(G291,商品マスタ!S:Y,2,FALSE))</f>
        <v/>
      </c>
      <c r="I291" s="9"/>
      <c r="J291" s="46" t="s">
        <v>268</v>
      </c>
      <c r="K291" s="13"/>
      <c r="L291" s="8" t="str">
        <f t="shared" si="11"/>
        <v/>
      </c>
    </row>
    <row r="292" spans="2:12" ht="19.5" customHeight="1" x14ac:dyDescent="0.55000000000000004">
      <c r="B292" s="11"/>
      <c r="C292" s="41"/>
      <c r="D292" s="48"/>
      <c r="E292" s="43" t="str">
        <f>IF(N292="","",VLOOKUP(N292,商品マスタ!W:Y,2,FALSE))</f>
        <v/>
      </c>
      <c r="F292" s="47" t="str">
        <f>IF(E292="","",VLOOKUP(E292,商品マスタ!X:Y,2,FALSE))</f>
        <v/>
      </c>
      <c r="G292" s="43"/>
      <c r="H292" s="47" t="str">
        <f>IF(G292="","",VLOOKUP(G292,商品マスタ!S:Y,2,FALSE))</f>
        <v/>
      </c>
      <c r="I292" s="9"/>
      <c r="J292" s="46" t="s">
        <v>268</v>
      </c>
      <c r="K292" s="13"/>
      <c r="L292" s="8" t="str">
        <f t="shared" si="11"/>
        <v/>
      </c>
    </row>
    <row r="293" spans="2:12" ht="19.5" customHeight="1" x14ac:dyDescent="0.55000000000000004">
      <c r="B293" s="11"/>
      <c r="C293" s="41"/>
      <c r="D293" s="48"/>
      <c r="E293" s="43" t="str">
        <f>IF(N293="","",VLOOKUP(N293,商品マスタ!W:Y,2,FALSE))</f>
        <v/>
      </c>
      <c r="F293" s="47" t="str">
        <f>IF(E293="","",VLOOKUP(E293,商品マスタ!X:Y,2,FALSE))</f>
        <v/>
      </c>
      <c r="G293" s="43"/>
      <c r="H293" s="47" t="str">
        <f>IF(G293="","",VLOOKUP(G293,商品マスタ!S:Y,2,FALSE))</f>
        <v/>
      </c>
      <c r="I293" s="9"/>
      <c r="J293" s="46" t="s">
        <v>268</v>
      </c>
      <c r="K293" s="13"/>
      <c r="L293" s="8" t="str">
        <f t="shared" si="11"/>
        <v/>
      </c>
    </row>
    <row r="294" spans="2:12" ht="19.5" customHeight="1" x14ac:dyDescent="0.55000000000000004">
      <c r="B294" s="11"/>
      <c r="C294" s="41"/>
      <c r="D294" s="48"/>
      <c r="E294" s="43" t="str">
        <f>IF(N294="","",VLOOKUP(N294,商品マスタ!W:Y,2,FALSE))</f>
        <v/>
      </c>
      <c r="F294" s="47" t="str">
        <f>IF(E294="","",VLOOKUP(E294,商品マスタ!X:Y,2,FALSE))</f>
        <v/>
      </c>
      <c r="G294" s="43"/>
      <c r="H294" s="47" t="str">
        <f>IF(G294="","",VLOOKUP(G294,商品マスタ!S:Y,2,FALSE))</f>
        <v/>
      </c>
      <c r="I294" s="9"/>
      <c r="J294" s="46" t="s">
        <v>268</v>
      </c>
      <c r="K294" s="13"/>
      <c r="L294" s="8" t="str">
        <f t="shared" si="11"/>
        <v/>
      </c>
    </row>
    <row r="295" spans="2:12" ht="19.5" customHeight="1" x14ac:dyDescent="0.55000000000000004">
      <c r="B295" s="11"/>
      <c r="C295" s="41"/>
      <c r="D295" s="48"/>
      <c r="E295" s="43" t="str">
        <f>IF(N295="","",VLOOKUP(N295,商品マスタ!W:Y,2,FALSE))</f>
        <v/>
      </c>
      <c r="F295" s="47" t="str">
        <f>IF(E295="","",VLOOKUP(E295,商品マスタ!X:Y,2,FALSE))</f>
        <v/>
      </c>
      <c r="G295" s="43"/>
      <c r="H295" s="47" t="str">
        <f>IF(G295="","",VLOOKUP(G295,商品マスタ!S:Y,2,FALSE))</f>
        <v/>
      </c>
      <c r="I295" s="9"/>
      <c r="J295" s="46" t="s">
        <v>268</v>
      </c>
      <c r="K295" s="13"/>
      <c r="L295" s="8" t="str">
        <f t="shared" si="11"/>
        <v/>
      </c>
    </row>
    <row r="296" spans="2:12" ht="19.5" customHeight="1" x14ac:dyDescent="0.55000000000000004">
      <c r="B296" s="11"/>
      <c r="C296" s="41"/>
      <c r="D296" s="48"/>
      <c r="E296" s="43" t="str">
        <f>IF(N296="","",VLOOKUP(N296,商品マスタ!W:Y,2,FALSE))</f>
        <v/>
      </c>
      <c r="F296" s="47" t="str">
        <f>IF(E296="","",VLOOKUP(E296,商品マスタ!X:Y,2,FALSE))</f>
        <v/>
      </c>
      <c r="G296" s="43"/>
      <c r="H296" s="47" t="str">
        <f>IF(G296="","",VLOOKUP(G296,商品マスタ!S:Y,2,FALSE))</f>
        <v/>
      </c>
      <c r="I296" s="9"/>
      <c r="J296" s="46" t="s">
        <v>268</v>
      </c>
      <c r="K296" s="13"/>
      <c r="L296" s="8" t="str">
        <f t="shared" si="11"/>
        <v/>
      </c>
    </row>
    <row r="297" spans="2:12" ht="19.5" customHeight="1" x14ac:dyDescent="0.55000000000000004">
      <c r="B297" s="11"/>
      <c r="C297" s="41"/>
      <c r="D297" s="48"/>
      <c r="E297" s="43" t="str">
        <f>IF(N297="","",VLOOKUP(N297,商品マスタ!W:Y,2,FALSE))</f>
        <v/>
      </c>
      <c r="F297" s="47" t="str">
        <f>IF(E297="","",VLOOKUP(E297,商品マスタ!X:Y,2,FALSE))</f>
        <v/>
      </c>
      <c r="G297" s="43"/>
      <c r="H297" s="47" t="str">
        <f>IF(G297="","",VLOOKUP(G297,商品マスタ!S:Y,2,FALSE))</f>
        <v/>
      </c>
      <c r="I297" s="9"/>
      <c r="J297" s="46" t="s">
        <v>268</v>
      </c>
      <c r="K297" s="13"/>
      <c r="L297" s="8" t="str">
        <f t="shared" si="11"/>
        <v/>
      </c>
    </row>
    <row r="298" spans="2:12" ht="19.5" customHeight="1" x14ac:dyDescent="0.55000000000000004">
      <c r="B298" s="11"/>
      <c r="C298" s="41"/>
      <c r="D298" s="48"/>
      <c r="E298" s="43" t="str">
        <f>IF(N298="","",VLOOKUP(N298,商品マスタ!W:Y,2,FALSE))</f>
        <v/>
      </c>
      <c r="F298" s="47" t="str">
        <f>IF(E298="","",VLOOKUP(E298,商品マスタ!X:Y,2,FALSE))</f>
        <v/>
      </c>
      <c r="G298" s="43"/>
      <c r="H298" s="47" t="str">
        <f>IF(G298="","",VLOOKUP(G298,商品マスタ!S:Y,2,FALSE))</f>
        <v/>
      </c>
      <c r="I298" s="9"/>
      <c r="J298" s="46" t="s">
        <v>268</v>
      </c>
      <c r="K298" s="13"/>
      <c r="L298" s="8" t="str">
        <f t="shared" si="11"/>
        <v/>
      </c>
    </row>
    <row r="299" spans="2:12" ht="19.5" customHeight="1" x14ac:dyDescent="0.55000000000000004">
      <c r="B299" s="11"/>
      <c r="C299" s="41"/>
      <c r="D299" s="48"/>
      <c r="E299" s="43" t="str">
        <f>IF(N299="","",VLOOKUP(N299,商品マスタ!W:Y,2,FALSE))</f>
        <v/>
      </c>
      <c r="F299" s="47" t="str">
        <f>IF(E299="","",VLOOKUP(E299,商品マスタ!X:Y,2,FALSE))</f>
        <v/>
      </c>
      <c r="G299" s="43"/>
      <c r="H299" s="47" t="str">
        <f>IF(G299="","",VLOOKUP(G299,商品マスタ!S:Y,2,FALSE))</f>
        <v/>
      </c>
      <c r="I299" s="9"/>
      <c r="J299" s="46" t="s">
        <v>268</v>
      </c>
      <c r="K299" s="13"/>
      <c r="L299" s="8" t="str">
        <f t="shared" si="11"/>
        <v/>
      </c>
    </row>
    <row r="300" spans="2:12" ht="19.5" customHeight="1" x14ac:dyDescent="0.55000000000000004">
      <c r="B300" s="11"/>
      <c r="C300" s="41"/>
      <c r="D300" s="48"/>
      <c r="E300" s="43" t="str">
        <f>IF(N300="","",VLOOKUP(N300,商品マスタ!W:Y,2,FALSE))</f>
        <v/>
      </c>
      <c r="F300" s="47" t="str">
        <f>IF(E300="","",VLOOKUP(E300,商品マスタ!X:Y,2,FALSE))</f>
        <v/>
      </c>
      <c r="G300" s="43"/>
      <c r="H300" s="47" t="str">
        <f>IF(G300="","",VLOOKUP(G300,商品マスタ!S:Y,2,FALSE))</f>
        <v/>
      </c>
      <c r="I300" s="9"/>
      <c r="J300" s="46" t="s">
        <v>268</v>
      </c>
      <c r="K300" s="13"/>
      <c r="L300" s="8" t="str">
        <f t="shared" si="11"/>
        <v/>
      </c>
    </row>
    <row r="301" spans="2:12" ht="19.5" customHeight="1" x14ac:dyDescent="0.55000000000000004">
      <c r="B301" s="11"/>
      <c r="C301" s="41"/>
      <c r="D301" s="48"/>
      <c r="E301" s="43" t="str">
        <f>IF(N301="","",VLOOKUP(N301,商品マスタ!W:Y,2,FALSE))</f>
        <v/>
      </c>
      <c r="F301" s="47" t="str">
        <f>IF(E301="","",VLOOKUP(E301,商品マスタ!X:Y,2,FALSE))</f>
        <v/>
      </c>
      <c r="G301" s="43"/>
      <c r="H301" s="47" t="str">
        <f>IF(G301="","",VLOOKUP(G301,商品マスタ!S:Y,2,FALSE))</f>
        <v/>
      </c>
      <c r="I301" s="9"/>
      <c r="J301" s="46" t="s">
        <v>268</v>
      </c>
      <c r="K301" s="13"/>
      <c r="L301" s="8" t="str">
        <f t="shared" si="11"/>
        <v/>
      </c>
    </row>
    <row r="302" spans="2:12" ht="19.5" customHeight="1" x14ac:dyDescent="0.55000000000000004">
      <c r="B302" s="11"/>
      <c r="C302" s="41"/>
      <c r="D302" s="48"/>
      <c r="E302" s="43" t="str">
        <f>IF(N302="","",VLOOKUP(N302,商品マスタ!W:Y,2,FALSE))</f>
        <v/>
      </c>
      <c r="F302" s="47" t="str">
        <f>IF(E302="","",VLOOKUP(E302,商品マスタ!X:Y,2,FALSE))</f>
        <v/>
      </c>
      <c r="G302" s="43"/>
      <c r="H302" s="47" t="str">
        <f>IF(G302="","",VLOOKUP(G302,商品マスタ!S:Y,2,FALSE))</f>
        <v/>
      </c>
      <c r="I302" s="9"/>
      <c r="J302" s="46" t="s">
        <v>268</v>
      </c>
      <c r="K302" s="13"/>
      <c r="L302" s="8" t="str">
        <f t="shared" si="11"/>
        <v/>
      </c>
    </row>
    <row r="303" spans="2:12" ht="19.5" customHeight="1" x14ac:dyDescent="0.55000000000000004">
      <c r="B303" s="11"/>
      <c r="C303" s="41"/>
      <c r="D303" s="48"/>
      <c r="E303" s="43" t="str">
        <f>IF(N303="","",VLOOKUP(N303,商品マスタ!W:Y,2,FALSE))</f>
        <v/>
      </c>
      <c r="F303" s="47" t="str">
        <f>IF(E303="","",VLOOKUP(E303,商品マスタ!X:Y,2,FALSE))</f>
        <v/>
      </c>
      <c r="G303" s="43"/>
      <c r="H303" s="47" t="str">
        <f>IF(G303="","",VLOOKUP(G303,商品マスタ!S:Y,2,FALSE))</f>
        <v/>
      </c>
      <c r="I303" s="9"/>
      <c r="J303" s="46" t="s">
        <v>268</v>
      </c>
      <c r="K303" s="13"/>
      <c r="L303" s="8" t="str">
        <f t="shared" si="11"/>
        <v/>
      </c>
    </row>
    <row r="304" spans="2:12" ht="19.5" customHeight="1" x14ac:dyDescent="0.55000000000000004">
      <c r="B304" s="11"/>
      <c r="C304" s="41"/>
      <c r="D304" s="48"/>
      <c r="E304" s="43" t="str">
        <f>IF(N304="","",VLOOKUP(N304,商品マスタ!W:Y,2,FALSE))</f>
        <v/>
      </c>
      <c r="F304" s="47" t="str">
        <f>IF(E304="","",VLOOKUP(E304,商品マスタ!X:Y,2,FALSE))</f>
        <v/>
      </c>
      <c r="G304" s="43"/>
      <c r="H304" s="47" t="str">
        <f>IF(G304="","",VLOOKUP(G304,商品マスタ!S:Y,2,FALSE))</f>
        <v/>
      </c>
      <c r="I304" s="9"/>
      <c r="J304" s="46" t="s">
        <v>268</v>
      </c>
      <c r="K304" s="13"/>
      <c r="L304" s="8" t="str">
        <f t="shared" si="11"/>
        <v/>
      </c>
    </row>
    <row r="305" spans="2:12" ht="19.5" customHeight="1" x14ac:dyDescent="0.55000000000000004">
      <c r="B305" s="11"/>
      <c r="C305" s="41"/>
      <c r="D305" s="48"/>
      <c r="E305" s="43" t="str">
        <f>IF(N305="","",VLOOKUP(N305,商品マスタ!W:Y,2,FALSE))</f>
        <v/>
      </c>
      <c r="F305" s="47" t="str">
        <f>IF(E305="","",VLOOKUP(E305,商品マスタ!X:Y,2,FALSE))</f>
        <v/>
      </c>
      <c r="G305" s="43"/>
      <c r="H305" s="47" t="str">
        <f>IF(G305="","",VLOOKUP(G305,商品マスタ!S:Y,2,FALSE))</f>
        <v/>
      </c>
      <c r="I305" s="9"/>
      <c r="J305" s="46" t="s">
        <v>268</v>
      </c>
      <c r="K305" s="13"/>
      <c r="L305" s="8" t="str">
        <f t="shared" si="11"/>
        <v/>
      </c>
    </row>
    <row r="306" spans="2:12" ht="19.5" customHeight="1" x14ac:dyDescent="0.55000000000000004">
      <c r="B306" s="11"/>
      <c r="C306" s="41"/>
      <c r="D306" s="48"/>
      <c r="E306" s="43" t="str">
        <f>IF(N306="","",VLOOKUP(N306,商品マスタ!W:Y,2,FALSE))</f>
        <v/>
      </c>
      <c r="F306" s="47" t="str">
        <f>IF(E306="","",VLOOKUP(E306,商品マスタ!X:Y,2,FALSE))</f>
        <v/>
      </c>
      <c r="G306" s="43"/>
      <c r="H306" s="47" t="str">
        <f>IF(G306="","",VLOOKUP(G306,商品マスタ!S:Y,2,FALSE))</f>
        <v/>
      </c>
      <c r="I306" s="9"/>
      <c r="J306" s="46" t="s">
        <v>268</v>
      </c>
      <c r="K306" s="13"/>
      <c r="L306" s="8" t="str">
        <f t="shared" si="11"/>
        <v/>
      </c>
    </row>
    <row r="307" spans="2:12" ht="19.5" customHeight="1" x14ac:dyDescent="0.55000000000000004">
      <c r="B307" s="11"/>
      <c r="C307" s="41"/>
      <c r="D307" s="48"/>
      <c r="E307" s="43" t="str">
        <f>IF(N307="","",VLOOKUP(N307,商品マスタ!W:Y,2,FALSE))</f>
        <v/>
      </c>
      <c r="F307" s="47" t="str">
        <f>IF(E307="","",VLOOKUP(E307,商品マスタ!X:Y,2,FALSE))</f>
        <v/>
      </c>
      <c r="G307" s="43"/>
      <c r="H307" s="47" t="str">
        <f>IF(G307="","",VLOOKUP(G307,商品マスタ!S:Y,2,FALSE))</f>
        <v/>
      </c>
      <c r="I307" s="9"/>
      <c r="J307" s="46" t="s">
        <v>268</v>
      </c>
      <c r="K307" s="13"/>
      <c r="L307" s="8" t="str">
        <f t="shared" si="11"/>
        <v/>
      </c>
    </row>
    <row r="308" spans="2:12" ht="19.5" customHeight="1" x14ac:dyDescent="0.55000000000000004">
      <c r="B308" s="11"/>
      <c r="C308" s="41"/>
      <c r="D308" s="48"/>
      <c r="E308" s="43" t="str">
        <f>IF(N308="","",VLOOKUP(N308,商品マスタ!W:Y,2,FALSE))</f>
        <v/>
      </c>
      <c r="F308" s="47" t="str">
        <f>IF(E308="","",VLOOKUP(E308,商品マスタ!X:Y,2,FALSE))</f>
        <v/>
      </c>
      <c r="G308" s="43"/>
      <c r="H308" s="47" t="str">
        <f>IF(G308="","",VLOOKUP(G308,商品マスタ!S:Y,2,FALSE))</f>
        <v/>
      </c>
      <c r="I308" s="9"/>
      <c r="J308" s="46" t="s">
        <v>268</v>
      </c>
      <c r="K308" s="13"/>
      <c r="L308" s="8" t="str">
        <f t="shared" si="11"/>
        <v/>
      </c>
    </row>
    <row r="309" spans="2:12" ht="19.5" customHeight="1" x14ac:dyDescent="0.55000000000000004">
      <c r="B309" s="11"/>
      <c r="C309" s="41"/>
      <c r="D309" s="48"/>
      <c r="E309" s="43" t="str">
        <f>IF(N309="","",VLOOKUP(N309,商品マスタ!W:Y,2,FALSE))</f>
        <v/>
      </c>
      <c r="F309" s="47" t="str">
        <f>IF(E309="","",VLOOKUP(E309,商品マスタ!X:Y,2,FALSE))</f>
        <v/>
      </c>
      <c r="G309" s="43"/>
      <c r="H309" s="47" t="str">
        <f>IF(G309="","",VLOOKUP(G309,商品マスタ!S:Y,2,FALSE))</f>
        <v/>
      </c>
      <c r="I309" s="9"/>
      <c r="J309" s="46" t="s">
        <v>268</v>
      </c>
      <c r="K309" s="13"/>
      <c r="L309" s="8" t="str">
        <f t="shared" si="11"/>
        <v/>
      </c>
    </row>
    <row r="310" spans="2:12" ht="19.5" customHeight="1" x14ac:dyDescent="0.55000000000000004">
      <c r="B310" s="11"/>
      <c r="C310" s="41"/>
      <c r="D310" s="48"/>
      <c r="E310" s="43" t="str">
        <f>IF(N310="","",VLOOKUP(N310,商品マスタ!W:Y,2,FALSE))</f>
        <v/>
      </c>
      <c r="F310" s="47" t="str">
        <f>IF(E310="","",VLOOKUP(E310,商品マスタ!X:Y,2,FALSE))</f>
        <v/>
      </c>
      <c r="G310" s="43"/>
      <c r="H310" s="47" t="str">
        <f>IF(G310="","",VLOOKUP(G310,商品マスタ!S:Y,2,FALSE))</f>
        <v/>
      </c>
      <c r="I310" s="9"/>
      <c r="J310" s="46" t="s">
        <v>268</v>
      </c>
      <c r="K310" s="13"/>
      <c r="L310" s="8" t="str">
        <f t="shared" si="11"/>
        <v/>
      </c>
    </row>
    <row r="311" spans="2:12" ht="19.5" customHeight="1" x14ac:dyDescent="0.55000000000000004">
      <c r="B311" s="11"/>
      <c r="C311" s="41"/>
      <c r="D311" s="48"/>
      <c r="E311" s="43" t="str">
        <f>IF(N311="","",VLOOKUP(N311,商品マスタ!W:Y,2,FALSE))</f>
        <v/>
      </c>
      <c r="F311" s="47" t="str">
        <f>IF(E311="","",VLOOKUP(E311,商品マスタ!X:Y,2,FALSE))</f>
        <v/>
      </c>
      <c r="G311" s="43"/>
      <c r="H311" s="47" t="str">
        <f>IF(G311="","",VLOOKUP(G311,商品マスタ!S:Y,2,FALSE))</f>
        <v/>
      </c>
      <c r="I311" s="9"/>
      <c r="J311" s="46" t="s">
        <v>268</v>
      </c>
      <c r="K311" s="13"/>
      <c r="L311" s="8" t="str">
        <f t="shared" si="11"/>
        <v/>
      </c>
    </row>
    <row r="312" spans="2:12" ht="19.5" customHeight="1" x14ac:dyDescent="0.55000000000000004">
      <c r="B312" s="11"/>
      <c r="C312" s="41"/>
      <c r="D312" s="48"/>
      <c r="E312" s="43" t="str">
        <f>IF(N312="","",VLOOKUP(N312,商品マスタ!W:Y,2,FALSE))</f>
        <v/>
      </c>
      <c r="F312" s="47" t="str">
        <f>IF(E312="","",VLOOKUP(E312,商品マスタ!X:Y,2,FALSE))</f>
        <v/>
      </c>
      <c r="G312" s="43"/>
      <c r="H312" s="47" t="str">
        <f>IF(G312="","",VLOOKUP(G312,商品マスタ!S:Y,2,FALSE))</f>
        <v/>
      </c>
      <c r="I312" s="9"/>
      <c r="J312" s="46" t="s">
        <v>268</v>
      </c>
      <c r="K312" s="13"/>
      <c r="L312" s="8" t="str">
        <f t="shared" si="11"/>
        <v/>
      </c>
    </row>
    <row r="313" spans="2:12" ht="19.5" customHeight="1" x14ac:dyDescent="0.55000000000000004">
      <c r="B313" s="11"/>
      <c r="C313" s="41"/>
      <c r="D313" s="48"/>
      <c r="E313" s="43" t="str">
        <f>IF(N313="","",VLOOKUP(N313,商品マスタ!W:Y,2,FALSE))</f>
        <v/>
      </c>
      <c r="F313" s="47" t="str">
        <f>IF(E313="","",VLOOKUP(E313,商品マスタ!X:Y,2,FALSE))</f>
        <v/>
      </c>
      <c r="G313" s="43"/>
      <c r="H313" s="47" t="str">
        <f>IF(G313="","",VLOOKUP(G313,商品マスタ!S:Y,2,FALSE))</f>
        <v/>
      </c>
      <c r="I313" s="9"/>
      <c r="J313" s="46" t="s">
        <v>268</v>
      </c>
      <c r="K313" s="13"/>
      <c r="L313" s="8" t="str">
        <f t="shared" si="11"/>
        <v/>
      </c>
    </row>
    <row r="314" spans="2:12" ht="19.5" customHeight="1" x14ac:dyDescent="0.55000000000000004">
      <c r="B314" s="11"/>
      <c r="C314" s="41"/>
      <c r="D314" s="48"/>
      <c r="E314" s="43" t="str">
        <f>IF(N314="","",VLOOKUP(N314,商品マスタ!W:Y,2,FALSE))</f>
        <v/>
      </c>
      <c r="F314" s="47" t="str">
        <f>IF(E314="","",VLOOKUP(E314,商品マスタ!X:Y,2,FALSE))</f>
        <v/>
      </c>
      <c r="G314" s="43"/>
      <c r="H314" s="47" t="str">
        <f>IF(G314="","",VLOOKUP(G314,商品マスタ!S:Y,2,FALSE))</f>
        <v/>
      </c>
      <c r="I314" s="9"/>
      <c r="J314" s="46" t="s">
        <v>268</v>
      </c>
      <c r="K314" s="13"/>
      <c r="L314" s="8" t="str">
        <f t="shared" si="11"/>
        <v/>
      </c>
    </row>
    <row r="315" spans="2:12" ht="19.5" customHeight="1" x14ac:dyDescent="0.55000000000000004">
      <c r="B315" s="11"/>
      <c r="C315" s="41"/>
      <c r="D315" s="48"/>
      <c r="E315" s="43" t="str">
        <f>IF(N315="","",VLOOKUP(N315,商品マスタ!W:Y,2,FALSE))</f>
        <v/>
      </c>
      <c r="F315" s="47" t="str">
        <f>IF(E315="","",VLOOKUP(E315,商品マスタ!X:Y,2,FALSE))</f>
        <v/>
      </c>
      <c r="G315" s="43"/>
      <c r="H315" s="47" t="str">
        <f>IF(G315="","",VLOOKUP(G315,商品マスタ!S:Y,2,FALSE))</f>
        <v/>
      </c>
      <c r="I315" s="9"/>
      <c r="J315" s="46" t="s">
        <v>268</v>
      </c>
      <c r="K315" s="13"/>
      <c r="L315" s="8" t="str">
        <f t="shared" si="11"/>
        <v/>
      </c>
    </row>
    <row r="316" spans="2:12" ht="19.5" customHeight="1" x14ac:dyDescent="0.55000000000000004">
      <c r="B316" s="11"/>
      <c r="C316" s="41"/>
      <c r="D316" s="48"/>
      <c r="E316" s="43" t="str">
        <f>IF(N316="","",VLOOKUP(N316,商品マスタ!W:Y,2,FALSE))</f>
        <v/>
      </c>
      <c r="F316" s="47" t="str">
        <f>IF(E316="","",VLOOKUP(E316,商品マスタ!X:Y,2,FALSE))</f>
        <v/>
      </c>
      <c r="G316" s="43"/>
      <c r="H316" s="47" t="str">
        <f>IF(G316="","",VLOOKUP(G316,商品マスタ!S:Y,2,FALSE))</f>
        <v/>
      </c>
      <c r="I316" s="9"/>
      <c r="J316" s="46" t="s">
        <v>268</v>
      </c>
      <c r="K316" s="13"/>
      <c r="L316" s="8" t="str">
        <f t="shared" si="11"/>
        <v/>
      </c>
    </row>
    <row r="317" spans="2:12" ht="19.5" customHeight="1" x14ac:dyDescent="0.55000000000000004">
      <c r="B317" s="11"/>
      <c r="C317" s="41"/>
      <c r="D317" s="48"/>
      <c r="E317" s="43" t="str">
        <f>IF(N317="","",VLOOKUP(N317,商品マスタ!W:Y,2,FALSE))</f>
        <v/>
      </c>
      <c r="F317" s="47" t="str">
        <f>IF(E317="","",VLOOKUP(E317,商品マスタ!X:Y,2,FALSE))</f>
        <v/>
      </c>
      <c r="G317" s="43"/>
      <c r="H317" s="47" t="str">
        <f>IF(G317="","",VLOOKUP(G317,商品マスタ!S:Y,2,FALSE))</f>
        <v/>
      </c>
      <c r="I317" s="9"/>
      <c r="J317" s="46" t="s">
        <v>268</v>
      </c>
      <c r="K317" s="13"/>
      <c r="L317" s="8" t="str">
        <f t="shared" si="11"/>
        <v/>
      </c>
    </row>
    <row r="318" spans="2:12" ht="19.5" customHeight="1" x14ac:dyDescent="0.55000000000000004">
      <c r="B318" s="11"/>
      <c r="C318" s="41"/>
      <c r="D318" s="48"/>
      <c r="E318" s="43" t="str">
        <f>IF(N318="","",VLOOKUP(N318,商品マスタ!W:Y,2,FALSE))</f>
        <v/>
      </c>
      <c r="F318" s="47" t="str">
        <f>IF(E318="","",VLOOKUP(E318,商品マスタ!X:Y,2,FALSE))</f>
        <v/>
      </c>
      <c r="G318" s="43"/>
      <c r="H318" s="47" t="str">
        <f>IF(G318="","",VLOOKUP(G318,商品マスタ!S:Y,2,FALSE))</f>
        <v/>
      </c>
      <c r="I318" s="9"/>
      <c r="J318" s="46" t="s">
        <v>268</v>
      </c>
      <c r="K318" s="13"/>
      <c r="L318" s="8" t="str">
        <f t="shared" si="11"/>
        <v/>
      </c>
    </row>
    <row r="319" spans="2:12" ht="19.5" customHeight="1" x14ac:dyDescent="0.55000000000000004">
      <c r="B319" s="11"/>
      <c r="C319" s="41"/>
      <c r="D319" s="48"/>
      <c r="E319" s="43" t="str">
        <f>IF(N319="","",VLOOKUP(N319,商品マスタ!W:Y,2,FALSE))</f>
        <v/>
      </c>
      <c r="F319" s="47" t="str">
        <f>IF(E319="","",VLOOKUP(E319,商品マスタ!X:Y,2,FALSE))</f>
        <v/>
      </c>
      <c r="G319" s="43"/>
      <c r="H319" s="47" t="str">
        <f>IF(G319="","",VLOOKUP(G319,商品マスタ!S:Y,2,FALSE))</f>
        <v/>
      </c>
      <c r="I319" s="9"/>
      <c r="J319" s="46" t="s">
        <v>268</v>
      </c>
      <c r="K319" s="13"/>
      <c r="L319" s="8" t="str">
        <f t="shared" si="11"/>
        <v/>
      </c>
    </row>
    <row r="320" spans="2:12" ht="19.5" customHeight="1" x14ac:dyDescent="0.55000000000000004">
      <c r="B320" s="11"/>
      <c r="C320" s="41"/>
      <c r="D320" s="48"/>
      <c r="E320" s="43" t="str">
        <f>IF(N320="","",VLOOKUP(N320,商品マスタ!W:Y,2,FALSE))</f>
        <v/>
      </c>
      <c r="F320" s="47" t="str">
        <f>IF(E320="","",VLOOKUP(E320,商品マスタ!X:Y,2,FALSE))</f>
        <v/>
      </c>
      <c r="G320" s="43"/>
      <c r="H320" s="47" t="str">
        <f>IF(G320="","",VLOOKUP(G320,商品マスタ!S:Y,2,FALSE))</f>
        <v/>
      </c>
      <c r="I320" s="9"/>
      <c r="J320" s="46" t="s">
        <v>268</v>
      </c>
      <c r="K320" s="13"/>
      <c r="L320" s="8" t="str">
        <f t="shared" si="11"/>
        <v/>
      </c>
    </row>
    <row r="321" spans="2:12" ht="19.5" customHeight="1" x14ac:dyDescent="0.55000000000000004">
      <c r="B321" s="11"/>
      <c r="C321" s="41"/>
      <c r="D321" s="48"/>
      <c r="E321" s="43" t="str">
        <f>IF(N321="","",VLOOKUP(N321,商品マスタ!W:Y,2,FALSE))</f>
        <v/>
      </c>
      <c r="F321" s="47" t="str">
        <f>IF(E321="","",VLOOKUP(E321,商品マスタ!X:Y,2,FALSE))</f>
        <v/>
      </c>
      <c r="G321" s="43"/>
      <c r="H321" s="47" t="str">
        <f>IF(G321="","",VLOOKUP(G321,商品マスタ!S:Y,2,FALSE))</f>
        <v/>
      </c>
      <c r="I321" s="9"/>
      <c r="J321" s="46" t="s">
        <v>268</v>
      </c>
      <c r="K321" s="13"/>
      <c r="L321" s="8" t="str">
        <f t="shared" si="11"/>
        <v/>
      </c>
    </row>
    <row r="322" spans="2:12" ht="19.5" customHeight="1" x14ac:dyDescent="0.55000000000000004">
      <c r="B322" s="11"/>
      <c r="C322" s="41"/>
      <c r="D322" s="48"/>
      <c r="E322" s="43" t="str">
        <f>IF(N322="","",VLOOKUP(N322,商品マスタ!W:Y,2,FALSE))</f>
        <v/>
      </c>
      <c r="F322" s="47" t="str">
        <f>IF(E322="","",VLOOKUP(E322,商品マスタ!X:Y,2,FALSE))</f>
        <v/>
      </c>
      <c r="G322" s="43"/>
      <c r="H322" s="47" t="str">
        <f>IF(G322="","",VLOOKUP(G322,商品マスタ!S:Y,2,FALSE))</f>
        <v/>
      </c>
      <c r="I322" s="9"/>
      <c r="J322" s="46" t="s">
        <v>268</v>
      </c>
      <c r="K322" s="13"/>
      <c r="L322" s="8" t="str">
        <f t="shared" si="11"/>
        <v/>
      </c>
    </row>
    <row r="323" spans="2:12" ht="19.5" customHeight="1" x14ac:dyDescent="0.55000000000000004">
      <c r="B323" s="11"/>
      <c r="C323" s="41"/>
      <c r="D323" s="48"/>
      <c r="E323" s="43" t="str">
        <f>IF(N323="","",VLOOKUP(N323,商品マスタ!W:Y,2,FALSE))</f>
        <v/>
      </c>
      <c r="F323" s="47" t="str">
        <f>IF(E323="","",VLOOKUP(E323,商品マスタ!X:Y,2,FALSE))</f>
        <v/>
      </c>
      <c r="G323" s="43"/>
      <c r="H323" s="47" t="str">
        <f>IF(G323="","",VLOOKUP(G323,商品マスタ!S:Y,2,FALSE))</f>
        <v/>
      </c>
      <c r="I323" s="9"/>
      <c r="J323" s="46" t="s">
        <v>268</v>
      </c>
      <c r="K323" s="13"/>
      <c r="L323" s="8" t="str">
        <f t="shared" si="11"/>
        <v/>
      </c>
    </row>
    <row r="324" spans="2:12" ht="19.5" customHeight="1" x14ac:dyDescent="0.55000000000000004">
      <c r="B324" s="11"/>
      <c r="C324" s="41"/>
      <c r="D324" s="48"/>
      <c r="E324" s="43" t="str">
        <f>IF(N324="","",VLOOKUP(N324,商品マスタ!W:Y,2,FALSE))</f>
        <v/>
      </c>
      <c r="F324" s="47" t="str">
        <f>IF(E324="","",VLOOKUP(E324,商品マスタ!X:Y,2,FALSE))</f>
        <v/>
      </c>
      <c r="G324" s="43"/>
      <c r="H324" s="47" t="str">
        <f>IF(G324="","",VLOOKUP(G324,商品マスタ!S:Y,2,FALSE))</f>
        <v/>
      </c>
      <c r="I324" s="9"/>
      <c r="J324" s="46" t="s">
        <v>268</v>
      </c>
      <c r="K324" s="13"/>
      <c r="L324" s="8" t="str">
        <f t="shared" si="11"/>
        <v/>
      </c>
    </row>
    <row r="325" spans="2:12" ht="19.5" customHeight="1" x14ac:dyDescent="0.55000000000000004">
      <c r="B325" s="11"/>
      <c r="C325" s="41"/>
      <c r="D325" s="48"/>
      <c r="E325" s="43" t="str">
        <f>IF(N325="","",VLOOKUP(N325,商品マスタ!W:Y,2,FALSE))</f>
        <v/>
      </c>
      <c r="F325" s="47" t="str">
        <f>IF(E325="","",VLOOKUP(E325,商品マスタ!X:Y,2,FALSE))</f>
        <v/>
      </c>
      <c r="G325" s="43"/>
      <c r="H325" s="47" t="str">
        <f>IF(G325="","",VLOOKUP(G325,商品マスタ!S:Y,2,FALSE))</f>
        <v/>
      </c>
      <c r="I325" s="9"/>
      <c r="J325" s="46" t="s">
        <v>268</v>
      </c>
      <c r="K325" s="13"/>
      <c r="L325" s="8" t="str">
        <f t="shared" si="11"/>
        <v/>
      </c>
    </row>
    <row r="326" spans="2:12" ht="19.5" customHeight="1" x14ac:dyDescent="0.55000000000000004">
      <c r="B326" s="11"/>
      <c r="C326" s="41"/>
      <c r="D326" s="48"/>
      <c r="E326" s="43" t="str">
        <f>IF(N326="","",VLOOKUP(N326,商品マスタ!W:Y,2,FALSE))</f>
        <v/>
      </c>
      <c r="F326" s="47" t="str">
        <f>IF(E326="","",VLOOKUP(E326,商品マスタ!X:Y,2,FALSE))</f>
        <v/>
      </c>
      <c r="G326" s="43"/>
      <c r="H326" s="47" t="str">
        <f>IF(G326="","",VLOOKUP(G326,商品マスタ!S:Y,2,FALSE))</f>
        <v/>
      </c>
      <c r="I326" s="9"/>
      <c r="J326" s="46" t="s">
        <v>268</v>
      </c>
      <c r="K326" s="13"/>
      <c r="L326" s="8" t="str">
        <f t="shared" si="11"/>
        <v/>
      </c>
    </row>
    <row r="327" spans="2:12" ht="19.5" customHeight="1" x14ac:dyDescent="0.55000000000000004">
      <c r="B327" s="11"/>
      <c r="C327" s="41"/>
      <c r="D327" s="48"/>
      <c r="E327" s="43" t="str">
        <f>IF(N327="","",VLOOKUP(N327,商品マスタ!W:Y,2,FALSE))</f>
        <v/>
      </c>
      <c r="F327" s="47" t="str">
        <f>IF(E327="","",VLOOKUP(E327,商品マスタ!X:Y,2,FALSE))</f>
        <v/>
      </c>
      <c r="G327" s="43"/>
      <c r="H327" s="47" t="str">
        <f>IF(G327="","",VLOOKUP(G327,商品マスタ!S:Y,2,FALSE))</f>
        <v/>
      </c>
      <c r="I327" s="9"/>
      <c r="J327" s="46" t="s">
        <v>268</v>
      </c>
      <c r="K327" s="13"/>
      <c r="L327" s="8" t="str">
        <f t="shared" si="11"/>
        <v/>
      </c>
    </row>
    <row r="328" spans="2:12" ht="19.5" customHeight="1" x14ac:dyDescent="0.55000000000000004">
      <c r="B328" s="11"/>
      <c r="C328" s="41"/>
      <c r="D328" s="48"/>
      <c r="E328" s="43" t="str">
        <f>IF(N328="","",VLOOKUP(N328,商品マスタ!W:Y,2,FALSE))</f>
        <v/>
      </c>
      <c r="F328" s="47" t="str">
        <f>IF(E328="","",VLOOKUP(E328,商品マスタ!X:Y,2,FALSE))</f>
        <v/>
      </c>
      <c r="G328" s="43"/>
      <c r="H328" s="47" t="str">
        <f>IF(G328="","",VLOOKUP(G328,商品マスタ!S:Y,2,FALSE))</f>
        <v/>
      </c>
      <c r="I328" s="9"/>
      <c r="J328" s="46" t="s">
        <v>268</v>
      </c>
      <c r="K328" s="13"/>
      <c r="L328" s="8" t="str">
        <f t="shared" si="11"/>
        <v/>
      </c>
    </row>
    <row r="329" spans="2:12" ht="19.5" customHeight="1" x14ac:dyDescent="0.55000000000000004">
      <c r="B329" s="11"/>
      <c r="C329" s="41"/>
      <c r="D329" s="48"/>
      <c r="E329" s="43" t="str">
        <f>IF(N329="","",VLOOKUP(N329,商品マスタ!W:Y,2,FALSE))</f>
        <v/>
      </c>
      <c r="F329" s="47" t="str">
        <f>IF(E329="","",VLOOKUP(E329,商品マスタ!X:Y,2,FALSE))</f>
        <v/>
      </c>
      <c r="G329" s="43"/>
      <c r="H329" s="47" t="str">
        <f>IF(G329="","",VLOOKUP(G329,商品マスタ!S:Y,2,FALSE))</f>
        <v/>
      </c>
      <c r="I329" s="9"/>
      <c r="J329" s="46" t="s">
        <v>268</v>
      </c>
      <c r="K329" s="13"/>
      <c r="L329" s="8" t="str">
        <f t="shared" si="11"/>
        <v/>
      </c>
    </row>
    <row r="330" spans="2:12" ht="19.5" customHeight="1" x14ac:dyDescent="0.55000000000000004">
      <c r="B330" s="11"/>
      <c r="C330" s="41"/>
      <c r="D330" s="48"/>
      <c r="E330" s="43" t="str">
        <f>IF(N330="","",VLOOKUP(N330,商品マスタ!W:Y,2,FALSE))</f>
        <v/>
      </c>
      <c r="F330" s="47" t="str">
        <f>IF(E330="","",VLOOKUP(E330,商品マスタ!X:Y,2,FALSE))</f>
        <v/>
      </c>
      <c r="G330" s="43"/>
      <c r="H330" s="47" t="str">
        <f>IF(G330="","",VLOOKUP(G330,商品マスタ!S:Y,2,FALSE))</f>
        <v/>
      </c>
      <c r="I330" s="9"/>
      <c r="J330" s="46" t="s">
        <v>268</v>
      </c>
      <c r="K330" s="13"/>
      <c r="L330" s="8" t="str">
        <f t="shared" ref="L330:L393" si="12">IF(D330="","",COUNTIF(D:D,D330))</f>
        <v/>
      </c>
    </row>
    <row r="331" spans="2:12" ht="19.5" customHeight="1" x14ac:dyDescent="0.55000000000000004">
      <c r="B331" s="11"/>
      <c r="C331" s="41"/>
      <c r="D331" s="48"/>
      <c r="E331" s="43" t="str">
        <f>IF(N331="","",VLOOKUP(N331,商品マスタ!W:Y,2,FALSE))</f>
        <v/>
      </c>
      <c r="F331" s="47" t="str">
        <f>IF(E331="","",VLOOKUP(E331,商品マスタ!X:Y,2,FALSE))</f>
        <v/>
      </c>
      <c r="G331" s="43"/>
      <c r="H331" s="47" t="str">
        <f>IF(G331="","",VLOOKUP(G331,商品マスタ!S:Y,2,FALSE))</f>
        <v/>
      </c>
      <c r="I331" s="9"/>
      <c r="J331" s="46" t="s">
        <v>268</v>
      </c>
      <c r="K331" s="13"/>
      <c r="L331" s="8" t="str">
        <f t="shared" si="12"/>
        <v/>
      </c>
    </row>
    <row r="332" spans="2:12" ht="19.5" customHeight="1" x14ac:dyDescent="0.55000000000000004">
      <c r="B332" s="11"/>
      <c r="C332" s="41"/>
      <c r="D332" s="48"/>
      <c r="E332" s="43" t="str">
        <f>IF(N332="","",VLOOKUP(N332,商品マスタ!W:Y,2,FALSE))</f>
        <v/>
      </c>
      <c r="F332" s="47" t="str">
        <f>IF(E332="","",VLOOKUP(E332,商品マスタ!X:Y,2,FALSE))</f>
        <v/>
      </c>
      <c r="G332" s="43"/>
      <c r="H332" s="47" t="str">
        <f>IF(G332="","",VLOOKUP(G332,商品マスタ!S:Y,2,FALSE))</f>
        <v/>
      </c>
      <c r="I332" s="9"/>
      <c r="J332" s="46" t="s">
        <v>268</v>
      </c>
      <c r="K332" s="13"/>
      <c r="L332" s="8" t="str">
        <f t="shared" si="12"/>
        <v/>
      </c>
    </row>
    <row r="333" spans="2:12" ht="19.5" customHeight="1" x14ac:dyDescent="0.55000000000000004">
      <c r="B333" s="11"/>
      <c r="C333" s="41"/>
      <c r="D333" s="48"/>
      <c r="E333" s="43" t="str">
        <f>IF(N333="","",VLOOKUP(N333,商品マスタ!W:Y,2,FALSE))</f>
        <v/>
      </c>
      <c r="F333" s="47" t="str">
        <f>IF(E333="","",VLOOKUP(E333,商品マスタ!X:Y,2,FALSE))</f>
        <v/>
      </c>
      <c r="G333" s="43"/>
      <c r="H333" s="47" t="str">
        <f>IF(G333="","",VLOOKUP(G333,商品マスタ!S:Y,2,FALSE))</f>
        <v/>
      </c>
      <c r="I333" s="9"/>
      <c r="J333" s="46" t="s">
        <v>268</v>
      </c>
      <c r="K333" s="13"/>
      <c r="L333" s="8" t="str">
        <f t="shared" si="12"/>
        <v/>
      </c>
    </row>
    <row r="334" spans="2:12" ht="19.5" customHeight="1" x14ac:dyDescent="0.55000000000000004">
      <c r="B334" s="11"/>
      <c r="C334" s="41"/>
      <c r="D334" s="48"/>
      <c r="E334" s="43" t="str">
        <f>IF(N334="","",VLOOKUP(N334,商品マスタ!W:Y,2,FALSE))</f>
        <v/>
      </c>
      <c r="F334" s="47" t="str">
        <f>IF(E334="","",VLOOKUP(E334,商品マスタ!X:Y,2,FALSE))</f>
        <v/>
      </c>
      <c r="G334" s="43"/>
      <c r="H334" s="47" t="str">
        <f>IF(G334="","",VLOOKUP(G334,商品マスタ!S:Y,2,FALSE))</f>
        <v/>
      </c>
      <c r="I334" s="9"/>
      <c r="J334" s="46" t="s">
        <v>268</v>
      </c>
      <c r="K334" s="13"/>
      <c r="L334" s="8" t="str">
        <f t="shared" si="12"/>
        <v/>
      </c>
    </row>
    <row r="335" spans="2:12" ht="19.5" customHeight="1" x14ac:dyDescent="0.55000000000000004">
      <c r="B335" s="11"/>
      <c r="C335" s="41"/>
      <c r="D335" s="48"/>
      <c r="E335" s="43" t="str">
        <f>IF(N335="","",VLOOKUP(N335,商品マスタ!W:Y,2,FALSE))</f>
        <v/>
      </c>
      <c r="F335" s="47" t="str">
        <f>IF(E335="","",VLOOKUP(E335,商品マスタ!X:Y,2,FALSE))</f>
        <v/>
      </c>
      <c r="G335" s="43"/>
      <c r="H335" s="47" t="str">
        <f>IF(G335="","",VLOOKUP(G335,商品マスタ!S:Y,2,FALSE))</f>
        <v/>
      </c>
      <c r="I335" s="9"/>
      <c r="J335" s="46" t="s">
        <v>268</v>
      </c>
      <c r="K335" s="13"/>
      <c r="L335" s="8" t="str">
        <f t="shared" si="12"/>
        <v/>
      </c>
    </row>
    <row r="336" spans="2:12" ht="19.5" customHeight="1" x14ac:dyDescent="0.55000000000000004">
      <c r="B336" s="11"/>
      <c r="C336" s="41"/>
      <c r="D336" s="48"/>
      <c r="E336" s="43" t="str">
        <f>IF(N336="","",VLOOKUP(N336,商品マスタ!W:Y,2,FALSE))</f>
        <v/>
      </c>
      <c r="F336" s="47" t="str">
        <f>IF(E336="","",VLOOKUP(E336,商品マスタ!X:Y,2,FALSE))</f>
        <v/>
      </c>
      <c r="G336" s="43"/>
      <c r="H336" s="47" t="str">
        <f>IF(G336="","",VLOOKUP(G336,商品マスタ!S:Y,2,FALSE))</f>
        <v/>
      </c>
      <c r="I336" s="9"/>
      <c r="J336" s="46" t="s">
        <v>268</v>
      </c>
      <c r="K336" s="13"/>
      <c r="L336" s="8" t="str">
        <f t="shared" si="12"/>
        <v/>
      </c>
    </row>
    <row r="337" spans="2:12" ht="19.5" customHeight="1" x14ac:dyDescent="0.55000000000000004">
      <c r="B337" s="11"/>
      <c r="C337" s="41"/>
      <c r="D337" s="48"/>
      <c r="E337" s="43" t="str">
        <f>IF(N337="","",VLOOKUP(N337,商品マスタ!W:Y,2,FALSE))</f>
        <v/>
      </c>
      <c r="F337" s="47" t="str">
        <f>IF(E337="","",VLOOKUP(E337,商品マスタ!X:Y,2,FALSE))</f>
        <v/>
      </c>
      <c r="G337" s="43"/>
      <c r="H337" s="47" t="str">
        <f>IF(G337="","",VLOOKUP(G337,商品マスタ!S:Y,2,FALSE))</f>
        <v/>
      </c>
      <c r="I337" s="9"/>
      <c r="J337" s="46" t="s">
        <v>268</v>
      </c>
      <c r="K337" s="13"/>
      <c r="L337" s="8" t="str">
        <f t="shared" si="12"/>
        <v/>
      </c>
    </row>
    <row r="338" spans="2:12" ht="19.5" customHeight="1" x14ac:dyDescent="0.55000000000000004">
      <c r="B338" s="11"/>
      <c r="C338" s="41"/>
      <c r="D338" s="48"/>
      <c r="E338" s="43" t="str">
        <f>IF(N338="","",VLOOKUP(N338,商品マスタ!W:Y,2,FALSE))</f>
        <v/>
      </c>
      <c r="F338" s="47" t="str">
        <f>IF(E338="","",VLOOKUP(E338,商品マスタ!X:Y,2,FALSE))</f>
        <v/>
      </c>
      <c r="G338" s="43"/>
      <c r="H338" s="47" t="str">
        <f>IF(G338="","",VLOOKUP(G338,商品マスタ!S:Y,2,FALSE))</f>
        <v/>
      </c>
      <c r="I338" s="9"/>
      <c r="J338" s="46" t="s">
        <v>268</v>
      </c>
      <c r="K338" s="13"/>
      <c r="L338" s="8" t="str">
        <f t="shared" si="12"/>
        <v/>
      </c>
    </row>
    <row r="339" spans="2:12" ht="19.5" customHeight="1" x14ac:dyDescent="0.55000000000000004">
      <c r="B339" s="11"/>
      <c r="C339" s="41"/>
      <c r="D339" s="48"/>
      <c r="E339" s="43" t="str">
        <f>IF(N339="","",VLOOKUP(N339,商品マスタ!W:Y,2,FALSE))</f>
        <v/>
      </c>
      <c r="F339" s="47" t="str">
        <f>IF(E339="","",VLOOKUP(E339,商品マスタ!X:Y,2,FALSE))</f>
        <v/>
      </c>
      <c r="G339" s="43"/>
      <c r="H339" s="47" t="str">
        <f>IF(G339="","",VLOOKUP(G339,商品マスタ!S:Y,2,FALSE))</f>
        <v/>
      </c>
      <c r="I339" s="9"/>
      <c r="J339" s="46" t="s">
        <v>268</v>
      </c>
      <c r="K339" s="13"/>
      <c r="L339" s="8" t="str">
        <f t="shared" si="12"/>
        <v/>
      </c>
    </row>
    <row r="340" spans="2:12" ht="19.5" customHeight="1" x14ac:dyDescent="0.55000000000000004">
      <c r="B340" s="11"/>
      <c r="C340" s="41"/>
      <c r="D340" s="48"/>
      <c r="E340" s="43" t="str">
        <f>IF(N340="","",VLOOKUP(N340,商品マスタ!W:Y,2,FALSE))</f>
        <v/>
      </c>
      <c r="F340" s="47" t="str">
        <f>IF(E340="","",VLOOKUP(E340,商品マスタ!X:Y,2,FALSE))</f>
        <v/>
      </c>
      <c r="G340" s="43"/>
      <c r="H340" s="47" t="str">
        <f>IF(G340="","",VLOOKUP(G340,商品マスタ!S:Y,2,FALSE))</f>
        <v/>
      </c>
      <c r="I340" s="9"/>
      <c r="J340" s="46" t="s">
        <v>268</v>
      </c>
      <c r="K340" s="13"/>
      <c r="L340" s="8" t="str">
        <f t="shared" si="12"/>
        <v/>
      </c>
    </row>
    <row r="341" spans="2:12" ht="19.5" customHeight="1" x14ac:dyDescent="0.55000000000000004">
      <c r="B341" s="11"/>
      <c r="C341" s="41"/>
      <c r="D341" s="48"/>
      <c r="E341" s="43" t="str">
        <f>IF(N341="","",VLOOKUP(N341,商品マスタ!W:Y,2,FALSE))</f>
        <v/>
      </c>
      <c r="F341" s="47" t="str">
        <f>IF(E341="","",VLOOKUP(E341,商品マスタ!X:Y,2,FALSE))</f>
        <v/>
      </c>
      <c r="G341" s="43"/>
      <c r="H341" s="47" t="str">
        <f>IF(G341="","",VLOOKUP(G341,商品マスタ!S:Y,2,FALSE))</f>
        <v/>
      </c>
      <c r="I341" s="9"/>
      <c r="J341" s="46" t="s">
        <v>268</v>
      </c>
      <c r="K341" s="13"/>
      <c r="L341" s="8" t="str">
        <f t="shared" si="12"/>
        <v/>
      </c>
    </row>
    <row r="342" spans="2:12" ht="19.5" customHeight="1" x14ac:dyDescent="0.55000000000000004">
      <c r="B342" s="11"/>
      <c r="C342" s="41"/>
      <c r="D342" s="48"/>
      <c r="E342" s="43" t="str">
        <f>IF(N342="","",VLOOKUP(N342,商品マスタ!W:Y,2,FALSE))</f>
        <v/>
      </c>
      <c r="F342" s="47" t="str">
        <f>IF(E342="","",VLOOKUP(E342,商品マスタ!X:Y,2,FALSE))</f>
        <v/>
      </c>
      <c r="G342" s="43"/>
      <c r="H342" s="47" t="str">
        <f>IF(G342="","",VLOOKUP(G342,商品マスタ!S:Y,2,FALSE))</f>
        <v/>
      </c>
      <c r="I342" s="9"/>
      <c r="J342" s="46" t="s">
        <v>268</v>
      </c>
      <c r="K342" s="13"/>
      <c r="L342" s="8" t="str">
        <f t="shared" si="12"/>
        <v/>
      </c>
    </row>
    <row r="343" spans="2:12" ht="19.5" customHeight="1" x14ac:dyDescent="0.55000000000000004">
      <c r="B343" s="11"/>
      <c r="C343" s="41"/>
      <c r="D343" s="48"/>
      <c r="E343" s="43" t="str">
        <f>IF(N343="","",VLOOKUP(N343,商品マスタ!W:Y,2,FALSE))</f>
        <v/>
      </c>
      <c r="F343" s="47" t="str">
        <f>IF(E343="","",VLOOKUP(E343,商品マスタ!X:Y,2,FALSE))</f>
        <v/>
      </c>
      <c r="G343" s="43"/>
      <c r="H343" s="47" t="str">
        <f>IF(G343="","",VLOOKUP(G343,商品マスタ!S:Y,2,FALSE))</f>
        <v/>
      </c>
      <c r="I343" s="9"/>
      <c r="J343" s="46" t="s">
        <v>268</v>
      </c>
      <c r="K343" s="13"/>
      <c r="L343" s="8" t="str">
        <f t="shared" si="12"/>
        <v/>
      </c>
    </row>
    <row r="344" spans="2:12" ht="19.5" customHeight="1" x14ac:dyDescent="0.55000000000000004">
      <c r="B344" s="11"/>
      <c r="C344" s="41"/>
      <c r="D344" s="48"/>
      <c r="E344" s="43" t="str">
        <f>IF(N344="","",VLOOKUP(N344,商品マスタ!W:Y,2,FALSE))</f>
        <v/>
      </c>
      <c r="F344" s="47" t="str">
        <f>IF(E344="","",VLOOKUP(E344,商品マスタ!X:Y,2,FALSE))</f>
        <v/>
      </c>
      <c r="G344" s="43"/>
      <c r="H344" s="47" t="str">
        <f>IF(G344="","",VLOOKUP(G344,商品マスタ!S:Y,2,FALSE))</f>
        <v/>
      </c>
      <c r="I344" s="9"/>
      <c r="J344" s="46" t="s">
        <v>268</v>
      </c>
      <c r="K344" s="13"/>
      <c r="L344" s="8" t="str">
        <f t="shared" si="12"/>
        <v/>
      </c>
    </row>
    <row r="345" spans="2:12" ht="19.5" customHeight="1" x14ac:dyDescent="0.55000000000000004">
      <c r="B345" s="11"/>
      <c r="C345" s="41"/>
      <c r="D345" s="48"/>
      <c r="E345" s="43" t="str">
        <f>IF(N345="","",VLOOKUP(N345,商品マスタ!W:Y,2,FALSE))</f>
        <v/>
      </c>
      <c r="F345" s="47" t="str">
        <f>IF(E345="","",VLOOKUP(E345,商品マスタ!X:Y,2,FALSE))</f>
        <v/>
      </c>
      <c r="G345" s="43"/>
      <c r="H345" s="47" t="str">
        <f>IF(G345="","",VLOOKUP(G345,商品マスタ!S:Y,2,FALSE))</f>
        <v/>
      </c>
      <c r="I345" s="9"/>
      <c r="J345" s="46" t="s">
        <v>268</v>
      </c>
      <c r="K345" s="13"/>
      <c r="L345" s="8" t="str">
        <f t="shared" si="12"/>
        <v/>
      </c>
    </row>
    <row r="346" spans="2:12" ht="19.5" customHeight="1" x14ac:dyDescent="0.55000000000000004">
      <c r="B346" s="11"/>
      <c r="C346" s="41"/>
      <c r="D346" s="48"/>
      <c r="E346" s="43" t="str">
        <f>IF(N346="","",VLOOKUP(N346,商品マスタ!W:Y,2,FALSE))</f>
        <v/>
      </c>
      <c r="F346" s="47" t="str">
        <f>IF(E346="","",VLOOKUP(E346,商品マスタ!X:Y,2,FALSE))</f>
        <v/>
      </c>
      <c r="G346" s="43"/>
      <c r="H346" s="47" t="str">
        <f>IF(G346="","",VLOOKUP(G346,商品マスタ!S:Y,2,FALSE))</f>
        <v/>
      </c>
      <c r="I346" s="9"/>
      <c r="J346" s="46" t="s">
        <v>268</v>
      </c>
      <c r="K346" s="13"/>
      <c r="L346" s="8" t="str">
        <f t="shared" si="12"/>
        <v/>
      </c>
    </row>
    <row r="347" spans="2:12" ht="19.5" customHeight="1" x14ac:dyDescent="0.55000000000000004">
      <c r="B347" s="11"/>
      <c r="C347" s="41"/>
      <c r="D347" s="48"/>
      <c r="E347" s="43" t="str">
        <f>IF(N347="","",VLOOKUP(N347,商品マスタ!W:Y,2,FALSE))</f>
        <v/>
      </c>
      <c r="F347" s="47" t="str">
        <f>IF(E347="","",VLOOKUP(E347,商品マスタ!X:Y,2,FALSE))</f>
        <v/>
      </c>
      <c r="G347" s="43"/>
      <c r="H347" s="47" t="str">
        <f>IF(G347="","",VLOOKUP(G347,商品マスタ!S:Y,2,FALSE))</f>
        <v/>
      </c>
      <c r="I347" s="9"/>
      <c r="J347" s="46" t="s">
        <v>268</v>
      </c>
      <c r="K347" s="13"/>
      <c r="L347" s="8" t="str">
        <f t="shared" si="12"/>
        <v/>
      </c>
    </row>
    <row r="348" spans="2:12" ht="19.5" customHeight="1" x14ac:dyDescent="0.55000000000000004">
      <c r="B348" s="11"/>
      <c r="C348" s="41"/>
      <c r="D348" s="48"/>
      <c r="E348" s="43" t="str">
        <f>IF(N348="","",VLOOKUP(N348,商品マスタ!W:Y,2,FALSE))</f>
        <v/>
      </c>
      <c r="F348" s="47" t="str">
        <f>IF(E348="","",VLOOKUP(E348,商品マスタ!X:Y,2,FALSE))</f>
        <v/>
      </c>
      <c r="G348" s="43"/>
      <c r="H348" s="47" t="str">
        <f>IF(G348="","",VLOOKUP(G348,商品マスタ!S:Y,2,FALSE))</f>
        <v/>
      </c>
      <c r="I348" s="9"/>
      <c r="J348" s="46" t="s">
        <v>268</v>
      </c>
      <c r="K348" s="13"/>
      <c r="L348" s="8" t="str">
        <f t="shared" si="12"/>
        <v/>
      </c>
    </row>
    <row r="349" spans="2:12" ht="19.5" customHeight="1" x14ac:dyDescent="0.55000000000000004">
      <c r="B349" s="11"/>
      <c r="C349" s="41"/>
      <c r="D349" s="48"/>
      <c r="E349" s="43" t="str">
        <f>IF(N349="","",VLOOKUP(N349,商品マスタ!W:Y,2,FALSE))</f>
        <v/>
      </c>
      <c r="F349" s="47" t="str">
        <f>IF(E349="","",VLOOKUP(E349,商品マスタ!X:Y,2,FALSE))</f>
        <v/>
      </c>
      <c r="G349" s="43"/>
      <c r="H349" s="47" t="str">
        <f>IF(G349="","",VLOOKUP(G349,商品マスタ!S:Y,2,FALSE))</f>
        <v/>
      </c>
      <c r="I349" s="9"/>
      <c r="J349" s="46" t="s">
        <v>268</v>
      </c>
      <c r="K349" s="13"/>
      <c r="L349" s="8" t="str">
        <f t="shared" si="12"/>
        <v/>
      </c>
    </row>
    <row r="350" spans="2:12" ht="19.5" customHeight="1" x14ac:dyDescent="0.55000000000000004">
      <c r="B350" s="11"/>
      <c r="C350" s="41"/>
      <c r="D350" s="48"/>
      <c r="E350" s="43" t="str">
        <f>IF(N350="","",VLOOKUP(N350,商品マスタ!W:Y,2,FALSE))</f>
        <v/>
      </c>
      <c r="F350" s="47" t="str">
        <f>IF(E350="","",VLOOKUP(E350,商品マスタ!X:Y,2,FALSE))</f>
        <v/>
      </c>
      <c r="G350" s="43"/>
      <c r="H350" s="47" t="str">
        <f>IF(G350="","",VLOOKUP(G350,商品マスタ!S:Y,2,FALSE))</f>
        <v/>
      </c>
      <c r="I350" s="9"/>
      <c r="J350" s="46" t="s">
        <v>268</v>
      </c>
      <c r="K350" s="13"/>
      <c r="L350" s="8" t="str">
        <f t="shared" si="12"/>
        <v/>
      </c>
    </row>
    <row r="351" spans="2:12" ht="19.5" customHeight="1" x14ac:dyDescent="0.55000000000000004">
      <c r="B351" s="11"/>
      <c r="C351" s="41"/>
      <c r="D351" s="48"/>
      <c r="E351" s="43" t="str">
        <f>IF(N351="","",VLOOKUP(N351,商品マスタ!W:Y,2,FALSE))</f>
        <v/>
      </c>
      <c r="F351" s="47" t="str">
        <f>IF(E351="","",VLOOKUP(E351,商品マスタ!X:Y,2,FALSE))</f>
        <v/>
      </c>
      <c r="G351" s="43"/>
      <c r="H351" s="47" t="str">
        <f>IF(G351="","",VLOOKUP(G351,商品マスタ!S:Y,2,FALSE))</f>
        <v/>
      </c>
      <c r="I351" s="9"/>
      <c r="J351" s="46" t="s">
        <v>268</v>
      </c>
      <c r="K351" s="13"/>
      <c r="L351" s="8" t="str">
        <f t="shared" si="12"/>
        <v/>
      </c>
    </row>
    <row r="352" spans="2:12" ht="19.5" customHeight="1" x14ac:dyDescent="0.55000000000000004">
      <c r="B352" s="11"/>
      <c r="C352" s="41"/>
      <c r="D352" s="48"/>
      <c r="E352" s="43" t="str">
        <f>IF(N352="","",VLOOKUP(N352,商品マスタ!W:Y,2,FALSE))</f>
        <v/>
      </c>
      <c r="F352" s="47" t="str">
        <f>IF(E352="","",VLOOKUP(E352,商品マスタ!X:Y,2,FALSE))</f>
        <v/>
      </c>
      <c r="G352" s="43"/>
      <c r="H352" s="47" t="str">
        <f>IF(G352="","",VLOOKUP(G352,商品マスタ!S:Y,2,FALSE))</f>
        <v/>
      </c>
      <c r="I352" s="9"/>
      <c r="J352" s="46" t="s">
        <v>268</v>
      </c>
      <c r="K352" s="13"/>
      <c r="L352" s="8" t="str">
        <f t="shared" si="12"/>
        <v/>
      </c>
    </row>
    <row r="353" spans="2:12" ht="19.5" customHeight="1" x14ac:dyDescent="0.55000000000000004">
      <c r="B353" s="11"/>
      <c r="C353" s="41"/>
      <c r="D353" s="48"/>
      <c r="E353" s="43" t="str">
        <f>IF(N353="","",VLOOKUP(N353,商品マスタ!W:Y,2,FALSE))</f>
        <v/>
      </c>
      <c r="F353" s="47" t="str">
        <f>IF(E353="","",VLOOKUP(E353,商品マスタ!X:Y,2,FALSE))</f>
        <v/>
      </c>
      <c r="G353" s="43"/>
      <c r="H353" s="47" t="str">
        <f>IF(G353="","",VLOOKUP(G353,商品マスタ!S:Y,2,FALSE))</f>
        <v/>
      </c>
      <c r="I353" s="9"/>
      <c r="J353" s="46" t="s">
        <v>268</v>
      </c>
      <c r="K353" s="13"/>
      <c r="L353" s="8" t="str">
        <f t="shared" si="12"/>
        <v/>
      </c>
    </row>
    <row r="354" spans="2:12" ht="19.5" customHeight="1" x14ac:dyDescent="0.55000000000000004">
      <c r="B354" s="11"/>
      <c r="C354" s="41"/>
      <c r="D354" s="48"/>
      <c r="E354" s="43" t="str">
        <f>IF(N354="","",VLOOKUP(N354,商品マスタ!W:Y,2,FALSE))</f>
        <v/>
      </c>
      <c r="F354" s="47" t="str">
        <f>IF(E354="","",VLOOKUP(E354,商品マスタ!X:Y,2,FALSE))</f>
        <v/>
      </c>
      <c r="G354" s="43"/>
      <c r="H354" s="47" t="str">
        <f>IF(G354="","",VLOOKUP(G354,商品マスタ!S:Y,2,FALSE))</f>
        <v/>
      </c>
      <c r="I354" s="9"/>
      <c r="J354" s="46" t="s">
        <v>268</v>
      </c>
      <c r="K354" s="13"/>
      <c r="L354" s="8" t="str">
        <f t="shared" si="12"/>
        <v/>
      </c>
    </row>
    <row r="355" spans="2:12" ht="19.5" customHeight="1" x14ac:dyDescent="0.55000000000000004">
      <c r="B355" s="11"/>
      <c r="C355" s="41"/>
      <c r="D355" s="48"/>
      <c r="E355" s="43" t="str">
        <f>IF(N355="","",VLOOKUP(N355,商品マスタ!W:Y,2,FALSE))</f>
        <v/>
      </c>
      <c r="F355" s="47" t="str">
        <f>IF(E355="","",VLOOKUP(E355,商品マスタ!X:Y,2,FALSE))</f>
        <v/>
      </c>
      <c r="G355" s="43"/>
      <c r="H355" s="47" t="str">
        <f>IF(G355="","",VLOOKUP(G355,商品マスタ!S:Y,2,FALSE))</f>
        <v/>
      </c>
      <c r="I355" s="9"/>
      <c r="J355" s="46" t="s">
        <v>268</v>
      </c>
      <c r="K355" s="13"/>
      <c r="L355" s="8" t="str">
        <f t="shared" si="12"/>
        <v/>
      </c>
    </row>
    <row r="356" spans="2:12" ht="19.5" customHeight="1" x14ac:dyDescent="0.55000000000000004">
      <c r="B356" s="11"/>
      <c r="C356" s="41"/>
      <c r="D356" s="48"/>
      <c r="E356" s="43" t="str">
        <f>IF(N356="","",VLOOKUP(N356,商品マスタ!W:Y,2,FALSE))</f>
        <v/>
      </c>
      <c r="F356" s="47" t="str">
        <f>IF(E356="","",VLOOKUP(E356,商品マスタ!X:Y,2,FALSE))</f>
        <v/>
      </c>
      <c r="G356" s="43"/>
      <c r="H356" s="47" t="str">
        <f>IF(G356="","",VLOOKUP(G356,商品マスタ!S:Y,2,FALSE))</f>
        <v/>
      </c>
      <c r="I356" s="9"/>
      <c r="J356" s="46" t="s">
        <v>268</v>
      </c>
      <c r="K356" s="13"/>
      <c r="L356" s="8" t="str">
        <f t="shared" si="12"/>
        <v/>
      </c>
    </row>
    <row r="357" spans="2:12" ht="19.5" customHeight="1" x14ac:dyDescent="0.55000000000000004">
      <c r="B357" s="11"/>
      <c r="C357" s="41"/>
      <c r="D357" s="48"/>
      <c r="E357" s="43" t="str">
        <f>IF(N357="","",VLOOKUP(N357,商品マスタ!W:Y,2,FALSE))</f>
        <v/>
      </c>
      <c r="F357" s="47" t="str">
        <f>IF(E357="","",VLOOKUP(E357,商品マスタ!X:Y,2,FALSE))</f>
        <v/>
      </c>
      <c r="G357" s="43"/>
      <c r="H357" s="47" t="str">
        <f>IF(G357="","",VLOOKUP(G357,商品マスタ!S:Y,2,FALSE))</f>
        <v/>
      </c>
      <c r="I357" s="9"/>
      <c r="J357" s="46" t="s">
        <v>268</v>
      </c>
      <c r="K357" s="13"/>
      <c r="L357" s="8" t="str">
        <f t="shared" si="12"/>
        <v/>
      </c>
    </row>
    <row r="358" spans="2:12" ht="19.5" customHeight="1" x14ac:dyDescent="0.55000000000000004">
      <c r="B358" s="11"/>
      <c r="C358" s="41"/>
      <c r="D358" s="48"/>
      <c r="E358" s="43" t="str">
        <f>IF(N358="","",VLOOKUP(N358,商品マスタ!W:Y,2,FALSE))</f>
        <v/>
      </c>
      <c r="F358" s="47" t="str">
        <f>IF(E358="","",VLOOKUP(E358,商品マスタ!X:Y,2,FALSE))</f>
        <v/>
      </c>
      <c r="G358" s="43"/>
      <c r="H358" s="47" t="str">
        <f>IF(G358="","",VLOOKUP(G358,商品マスタ!S:Y,2,FALSE))</f>
        <v/>
      </c>
      <c r="I358" s="9"/>
      <c r="J358" s="46" t="s">
        <v>268</v>
      </c>
      <c r="K358" s="13"/>
      <c r="L358" s="8" t="str">
        <f t="shared" si="12"/>
        <v/>
      </c>
    </row>
    <row r="359" spans="2:12" ht="19.5" customHeight="1" x14ac:dyDescent="0.55000000000000004">
      <c r="B359" s="11"/>
      <c r="C359" s="41"/>
      <c r="D359" s="48"/>
      <c r="E359" s="43" t="str">
        <f>IF(N359="","",VLOOKUP(N359,商品マスタ!W:Y,2,FALSE))</f>
        <v/>
      </c>
      <c r="F359" s="47" t="str">
        <f>IF(E359="","",VLOOKUP(E359,商品マスタ!X:Y,2,FALSE))</f>
        <v/>
      </c>
      <c r="G359" s="43"/>
      <c r="H359" s="47" t="str">
        <f>IF(G359="","",VLOOKUP(G359,商品マスタ!S:Y,2,FALSE))</f>
        <v/>
      </c>
      <c r="I359" s="9"/>
      <c r="J359" s="46" t="s">
        <v>268</v>
      </c>
      <c r="K359" s="13"/>
      <c r="L359" s="8" t="str">
        <f t="shared" si="12"/>
        <v/>
      </c>
    </row>
    <row r="360" spans="2:12" ht="19.5" customHeight="1" x14ac:dyDescent="0.55000000000000004">
      <c r="B360" s="11"/>
      <c r="C360" s="41"/>
      <c r="D360" s="48"/>
      <c r="E360" s="43" t="str">
        <f>IF(N360="","",VLOOKUP(N360,商品マスタ!W:Y,2,FALSE))</f>
        <v/>
      </c>
      <c r="F360" s="47" t="str">
        <f>IF(E360="","",VLOOKUP(E360,商品マスタ!X:Y,2,FALSE))</f>
        <v/>
      </c>
      <c r="G360" s="43"/>
      <c r="H360" s="47" t="str">
        <f>IF(G360="","",VLOOKUP(G360,商品マスタ!S:Y,2,FALSE))</f>
        <v/>
      </c>
      <c r="I360" s="9"/>
      <c r="J360" s="46" t="s">
        <v>268</v>
      </c>
      <c r="K360" s="13"/>
      <c r="L360" s="8" t="str">
        <f t="shared" si="12"/>
        <v/>
      </c>
    </row>
    <row r="361" spans="2:12" ht="19.5" customHeight="1" x14ac:dyDescent="0.55000000000000004">
      <c r="B361" s="11"/>
      <c r="C361" s="41"/>
      <c r="D361" s="48"/>
      <c r="E361" s="43" t="str">
        <f>IF(N361="","",VLOOKUP(N361,商品マスタ!W:Y,2,FALSE))</f>
        <v/>
      </c>
      <c r="F361" s="47" t="str">
        <f>IF(E361="","",VLOOKUP(E361,商品マスタ!X:Y,2,FALSE))</f>
        <v/>
      </c>
      <c r="G361" s="43"/>
      <c r="H361" s="47" t="str">
        <f>IF(G361="","",VLOOKUP(G361,商品マスタ!S:Y,2,FALSE))</f>
        <v/>
      </c>
      <c r="I361" s="9"/>
      <c r="J361" s="46" t="s">
        <v>268</v>
      </c>
      <c r="K361" s="13"/>
      <c r="L361" s="8" t="str">
        <f t="shared" si="12"/>
        <v/>
      </c>
    </row>
    <row r="362" spans="2:12" ht="19.5" customHeight="1" x14ac:dyDescent="0.55000000000000004">
      <c r="B362" s="11"/>
      <c r="C362" s="41"/>
      <c r="D362" s="48"/>
      <c r="E362" s="43" t="str">
        <f>IF(N362="","",VLOOKUP(N362,商品マスタ!W:Y,2,FALSE))</f>
        <v/>
      </c>
      <c r="F362" s="47" t="str">
        <f>IF(E362="","",VLOOKUP(E362,商品マスタ!X:Y,2,FALSE))</f>
        <v/>
      </c>
      <c r="G362" s="43"/>
      <c r="H362" s="47" t="str">
        <f>IF(G362="","",VLOOKUP(G362,商品マスタ!S:Y,2,FALSE))</f>
        <v/>
      </c>
      <c r="I362" s="9"/>
      <c r="J362" s="46" t="s">
        <v>268</v>
      </c>
      <c r="K362" s="13"/>
      <c r="L362" s="8" t="str">
        <f t="shared" si="12"/>
        <v/>
      </c>
    </row>
    <row r="363" spans="2:12" ht="19.5" customHeight="1" x14ac:dyDescent="0.55000000000000004">
      <c r="B363" s="11"/>
      <c r="C363" s="41"/>
      <c r="D363" s="48"/>
      <c r="E363" s="43" t="str">
        <f>IF(N363="","",VLOOKUP(N363,商品マスタ!W:Y,2,FALSE))</f>
        <v/>
      </c>
      <c r="F363" s="47" t="str">
        <f>IF(E363="","",VLOOKUP(E363,商品マスタ!X:Y,2,FALSE))</f>
        <v/>
      </c>
      <c r="G363" s="43"/>
      <c r="H363" s="47" t="str">
        <f>IF(G363="","",VLOOKUP(G363,商品マスタ!S:Y,2,FALSE))</f>
        <v/>
      </c>
      <c r="I363" s="9"/>
      <c r="J363" s="46" t="s">
        <v>268</v>
      </c>
      <c r="K363" s="13"/>
      <c r="L363" s="8" t="str">
        <f t="shared" si="12"/>
        <v/>
      </c>
    </row>
    <row r="364" spans="2:12" ht="19.5" customHeight="1" x14ac:dyDescent="0.55000000000000004">
      <c r="B364" s="11"/>
      <c r="C364" s="41"/>
      <c r="D364" s="48"/>
      <c r="E364" s="43" t="str">
        <f>IF(N364="","",VLOOKUP(N364,商品マスタ!W:Y,2,FALSE))</f>
        <v/>
      </c>
      <c r="F364" s="47" t="str">
        <f>IF(E364="","",VLOOKUP(E364,商品マスタ!X:Y,2,FALSE))</f>
        <v/>
      </c>
      <c r="G364" s="43"/>
      <c r="H364" s="47" t="str">
        <f>IF(G364="","",VLOOKUP(G364,商品マスタ!S:Y,2,FALSE))</f>
        <v/>
      </c>
      <c r="I364" s="9"/>
      <c r="J364" s="46" t="s">
        <v>268</v>
      </c>
      <c r="K364" s="13"/>
      <c r="L364" s="8" t="str">
        <f t="shared" si="12"/>
        <v/>
      </c>
    </row>
    <row r="365" spans="2:12" ht="19.5" customHeight="1" x14ac:dyDescent="0.55000000000000004">
      <c r="B365" s="11"/>
      <c r="C365" s="41"/>
      <c r="D365" s="48"/>
      <c r="E365" s="43" t="str">
        <f>IF(N365="","",VLOOKUP(N365,商品マスタ!W:Y,2,FALSE))</f>
        <v/>
      </c>
      <c r="F365" s="47" t="str">
        <f>IF(E365="","",VLOOKUP(E365,商品マスタ!X:Y,2,FALSE))</f>
        <v/>
      </c>
      <c r="G365" s="43"/>
      <c r="H365" s="47" t="str">
        <f>IF(G365="","",VLOOKUP(G365,商品マスタ!S:Y,2,FALSE))</f>
        <v/>
      </c>
      <c r="I365" s="9"/>
      <c r="J365" s="46" t="s">
        <v>268</v>
      </c>
      <c r="K365" s="13"/>
      <c r="L365" s="8" t="str">
        <f t="shared" si="12"/>
        <v/>
      </c>
    </row>
    <row r="366" spans="2:12" ht="19.5" customHeight="1" x14ac:dyDescent="0.55000000000000004">
      <c r="B366" s="11"/>
      <c r="C366" s="41"/>
      <c r="D366" s="48"/>
      <c r="E366" s="43" t="str">
        <f>IF(N366="","",VLOOKUP(N366,商品マスタ!W:Y,2,FALSE))</f>
        <v/>
      </c>
      <c r="F366" s="47" t="str">
        <f>IF(E366="","",VLOOKUP(E366,商品マスタ!X:Y,2,FALSE))</f>
        <v/>
      </c>
      <c r="G366" s="43"/>
      <c r="H366" s="47" t="str">
        <f>IF(G366="","",VLOOKUP(G366,商品マスタ!S:Y,2,FALSE))</f>
        <v/>
      </c>
      <c r="I366" s="9"/>
      <c r="J366" s="46" t="s">
        <v>268</v>
      </c>
      <c r="K366" s="13"/>
      <c r="L366" s="8" t="str">
        <f t="shared" si="12"/>
        <v/>
      </c>
    </row>
    <row r="367" spans="2:12" ht="19.5" customHeight="1" x14ac:dyDescent="0.55000000000000004">
      <c r="B367" s="11"/>
      <c r="C367" s="41"/>
      <c r="D367" s="48"/>
      <c r="E367" s="43" t="str">
        <f>IF(N367="","",VLOOKUP(N367,商品マスタ!W:Y,2,FALSE))</f>
        <v/>
      </c>
      <c r="F367" s="47" t="str">
        <f>IF(E367="","",VLOOKUP(E367,商品マスタ!X:Y,2,FALSE))</f>
        <v/>
      </c>
      <c r="G367" s="43"/>
      <c r="H367" s="47" t="str">
        <f>IF(G367="","",VLOOKUP(G367,商品マスタ!S:Y,2,FALSE))</f>
        <v/>
      </c>
      <c r="I367" s="9"/>
      <c r="J367" s="46" t="s">
        <v>268</v>
      </c>
      <c r="K367" s="13"/>
      <c r="L367" s="8" t="str">
        <f t="shared" si="12"/>
        <v/>
      </c>
    </row>
    <row r="368" spans="2:12" ht="19.5" customHeight="1" x14ac:dyDescent="0.55000000000000004">
      <c r="B368" s="11"/>
      <c r="C368" s="41"/>
      <c r="D368" s="48"/>
      <c r="E368" s="43" t="str">
        <f>IF(N368="","",VLOOKUP(N368,商品マスタ!W:Y,2,FALSE))</f>
        <v/>
      </c>
      <c r="F368" s="47" t="str">
        <f>IF(E368="","",VLOOKUP(E368,商品マスタ!X:Y,2,FALSE))</f>
        <v/>
      </c>
      <c r="G368" s="43"/>
      <c r="H368" s="47" t="str">
        <f>IF(G368="","",VLOOKUP(G368,商品マスタ!S:Y,2,FALSE))</f>
        <v/>
      </c>
      <c r="I368" s="9"/>
      <c r="J368" s="46" t="s">
        <v>268</v>
      </c>
      <c r="K368" s="13"/>
      <c r="L368" s="8" t="str">
        <f t="shared" si="12"/>
        <v/>
      </c>
    </row>
    <row r="369" spans="2:12" ht="19.5" customHeight="1" x14ac:dyDescent="0.55000000000000004">
      <c r="B369" s="11"/>
      <c r="C369" s="41"/>
      <c r="D369" s="48"/>
      <c r="E369" s="43" t="str">
        <f>IF(N369="","",VLOOKUP(N369,商品マスタ!W:Y,2,FALSE))</f>
        <v/>
      </c>
      <c r="F369" s="47" t="str">
        <f>IF(E369="","",VLOOKUP(E369,商品マスタ!X:Y,2,FALSE))</f>
        <v/>
      </c>
      <c r="G369" s="43"/>
      <c r="H369" s="47" t="str">
        <f>IF(G369="","",VLOOKUP(G369,商品マスタ!S:Y,2,FALSE))</f>
        <v/>
      </c>
      <c r="I369" s="9"/>
      <c r="J369" s="46" t="s">
        <v>268</v>
      </c>
      <c r="K369" s="13"/>
      <c r="L369" s="8" t="str">
        <f t="shared" si="12"/>
        <v/>
      </c>
    </row>
    <row r="370" spans="2:12" ht="19.5" customHeight="1" x14ac:dyDescent="0.55000000000000004">
      <c r="B370" s="11"/>
      <c r="C370" s="41"/>
      <c r="D370" s="48"/>
      <c r="E370" s="43" t="str">
        <f>IF(N370="","",VLOOKUP(N370,商品マスタ!W:Y,2,FALSE))</f>
        <v/>
      </c>
      <c r="F370" s="47" t="str">
        <f>IF(E370="","",VLOOKUP(E370,商品マスタ!X:Y,2,FALSE))</f>
        <v/>
      </c>
      <c r="G370" s="43"/>
      <c r="H370" s="47" t="str">
        <f>IF(G370="","",VLOOKUP(G370,商品マスタ!S:Y,2,FALSE))</f>
        <v/>
      </c>
      <c r="I370" s="9"/>
      <c r="J370" s="46" t="s">
        <v>268</v>
      </c>
      <c r="K370" s="13"/>
      <c r="L370" s="8" t="str">
        <f t="shared" si="12"/>
        <v/>
      </c>
    </row>
    <row r="371" spans="2:12" ht="19.5" customHeight="1" x14ac:dyDescent="0.55000000000000004">
      <c r="B371" s="11"/>
      <c r="C371" s="41"/>
      <c r="D371" s="48"/>
      <c r="E371" s="43" t="str">
        <f>IF(N371="","",VLOOKUP(N371,商品マスタ!W:Y,2,FALSE))</f>
        <v/>
      </c>
      <c r="F371" s="47" t="str">
        <f>IF(E371="","",VLOOKUP(E371,商品マスタ!X:Y,2,FALSE))</f>
        <v/>
      </c>
      <c r="G371" s="43"/>
      <c r="H371" s="47" t="str">
        <f>IF(G371="","",VLOOKUP(G371,商品マスタ!S:Y,2,FALSE))</f>
        <v/>
      </c>
      <c r="I371" s="9"/>
      <c r="J371" s="46" t="s">
        <v>268</v>
      </c>
      <c r="K371" s="13"/>
      <c r="L371" s="8" t="str">
        <f t="shared" si="12"/>
        <v/>
      </c>
    </row>
    <row r="372" spans="2:12" ht="19.5" customHeight="1" x14ac:dyDescent="0.55000000000000004">
      <c r="B372" s="11"/>
      <c r="C372" s="41"/>
      <c r="D372" s="48"/>
      <c r="E372" s="43" t="str">
        <f>IF(N372="","",VLOOKUP(N372,商品マスタ!W:Y,2,FALSE))</f>
        <v/>
      </c>
      <c r="F372" s="47" t="str">
        <f>IF(E372="","",VLOOKUP(E372,商品マスタ!X:Y,2,FALSE))</f>
        <v/>
      </c>
      <c r="G372" s="43"/>
      <c r="H372" s="47" t="str">
        <f>IF(G372="","",VLOOKUP(G372,商品マスタ!S:Y,2,FALSE))</f>
        <v/>
      </c>
      <c r="I372" s="9"/>
      <c r="J372" s="46" t="s">
        <v>268</v>
      </c>
      <c r="K372" s="13"/>
      <c r="L372" s="8" t="str">
        <f t="shared" si="12"/>
        <v/>
      </c>
    </row>
    <row r="373" spans="2:12" ht="19.5" customHeight="1" x14ac:dyDescent="0.55000000000000004">
      <c r="B373" s="11"/>
      <c r="C373" s="41"/>
      <c r="D373" s="48"/>
      <c r="E373" s="43" t="str">
        <f>IF(N373="","",VLOOKUP(N373,商品マスタ!W:Y,2,FALSE))</f>
        <v/>
      </c>
      <c r="F373" s="47" t="str">
        <f>IF(E373="","",VLOOKUP(E373,商品マスタ!X:Y,2,FALSE))</f>
        <v/>
      </c>
      <c r="G373" s="43"/>
      <c r="H373" s="47" t="str">
        <f>IF(G373="","",VLOOKUP(G373,商品マスタ!S:Y,2,FALSE))</f>
        <v/>
      </c>
      <c r="I373" s="9"/>
      <c r="J373" s="46" t="s">
        <v>268</v>
      </c>
      <c r="K373" s="13"/>
      <c r="L373" s="8" t="str">
        <f t="shared" si="12"/>
        <v/>
      </c>
    </row>
    <row r="374" spans="2:12" ht="19.5" customHeight="1" x14ac:dyDescent="0.55000000000000004">
      <c r="B374" s="11"/>
      <c r="C374" s="41"/>
      <c r="D374" s="48"/>
      <c r="E374" s="43" t="str">
        <f>IF(N374="","",VLOOKUP(N374,商品マスタ!W:Y,2,FALSE))</f>
        <v/>
      </c>
      <c r="F374" s="47" t="str">
        <f>IF(E374="","",VLOOKUP(E374,商品マスタ!X:Y,2,FALSE))</f>
        <v/>
      </c>
      <c r="G374" s="43"/>
      <c r="H374" s="47" t="str">
        <f>IF(G374="","",VLOOKUP(G374,商品マスタ!S:Y,2,FALSE))</f>
        <v/>
      </c>
      <c r="I374" s="9"/>
      <c r="J374" s="46" t="s">
        <v>268</v>
      </c>
      <c r="K374" s="13"/>
      <c r="L374" s="8" t="str">
        <f t="shared" si="12"/>
        <v/>
      </c>
    </row>
    <row r="375" spans="2:12" ht="19.5" customHeight="1" x14ac:dyDescent="0.55000000000000004">
      <c r="B375" s="11"/>
      <c r="C375" s="41"/>
      <c r="D375" s="48"/>
      <c r="E375" s="43" t="str">
        <f>IF(N375="","",VLOOKUP(N375,商品マスタ!W:Y,2,FALSE))</f>
        <v/>
      </c>
      <c r="F375" s="47" t="str">
        <f>IF(E375="","",VLOOKUP(E375,商品マスタ!X:Y,2,FALSE))</f>
        <v/>
      </c>
      <c r="G375" s="43"/>
      <c r="H375" s="47" t="str">
        <f>IF(G375="","",VLOOKUP(G375,商品マスタ!S:Y,2,FALSE))</f>
        <v/>
      </c>
      <c r="I375" s="9"/>
      <c r="J375" s="46" t="s">
        <v>268</v>
      </c>
      <c r="K375" s="13"/>
      <c r="L375" s="8" t="str">
        <f t="shared" si="12"/>
        <v/>
      </c>
    </row>
    <row r="376" spans="2:12" ht="19.5" customHeight="1" x14ac:dyDescent="0.55000000000000004">
      <c r="B376" s="11"/>
      <c r="C376" s="41"/>
      <c r="D376" s="48"/>
      <c r="E376" s="43" t="str">
        <f>IF(N376="","",VLOOKUP(N376,商品マスタ!W:Y,2,FALSE))</f>
        <v/>
      </c>
      <c r="F376" s="47" t="str">
        <f>IF(E376="","",VLOOKUP(E376,商品マスタ!X:Y,2,FALSE))</f>
        <v/>
      </c>
      <c r="G376" s="43"/>
      <c r="H376" s="47" t="str">
        <f>IF(G376="","",VLOOKUP(G376,商品マスタ!S:Y,2,FALSE))</f>
        <v/>
      </c>
      <c r="I376" s="9"/>
      <c r="J376" s="46" t="s">
        <v>268</v>
      </c>
      <c r="K376" s="13"/>
      <c r="L376" s="8" t="str">
        <f t="shared" si="12"/>
        <v/>
      </c>
    </row>
    <row r="377" spans="2:12" ht="19.5" customHeight="1" x14ac:dyDescent="0.55000000000000004">
      <c r="B377" s="11"/>
      <c r="C377" s="41"/>
      <c r="D377" s="48"/>
      <c r="E377" s="43" t="str">
        <f>IF(N377="","",VLOOKUP(N377,商品マスタ!W:Y,2,FALSE))</f>
        <v/>
      </c>
      <c r="F377" s="47" t="str">
        <f>IF(E377="","",VLOOKUP(E377,商品マスタ!X:Y,2,FALSE))</f>
        <v/>
      </c>
      <c r="G377" s="43"/>
      <c r="H377" s="47" t="str">
        <f>IF(G377="","",VLOOKUP(G377,商品マスタ!S:Y,2,FALSE))</f>
        <v/>
      </c>
      <c r="I377" s="9"/>
      <c r="J377" s="46" t="s">
        <v>268</v>
      </c>
      <c r="K377" s="13"/>
      <c r="L377" s="8" t="str">
        <f t="shared" si="12"/>
        <v/>
      </c>
    </row>
    <row r="378" spans="2:12" ht="19.5" customHeight="1" x14ac:dyDescent="0.55000000000000004">
      <c r="B378" s="11"/>
      <c r="C378" s="41"/>
      <c r="D378" s="48"/>
      <c r="E378" s="43" t="str">
        <f>IF(N378="","",VLOOKUP(N378,商品マスタ!W:Y,2,FALSE))</f>
        <v/>
      </c>
      <c r="F378" s="47" t="str">
        <f>IF(E378="","",VLOOKUP(E378,商品マスタ!X:Y,2,FALSE))</f>
        <v/>
      </c>
      <c r="G378" s="43"/>
      <c r="H378" s="47" t="str">
        <f>IF(G378="","",VLOOKUP(G378,商品マスタ!S:Y,2,FALSE))</f>
        <v/>
      </c>
      <c r="I378" s="9"/>
      <c r="J378" s="46" t="s">
        <v>268</v>
      </c>
      <c r="K378" s="13"/>
      <c r="L378" s="8" t="str">
        <f t="shared" si="12"/>
        <v/>
      </c>
    </row>
    <row r="379" spans="2:12" ht="19.5" customHeight="1" x14ac:dyDescent="0.55000000000000004">
      <c r="B379" s="11"/>
      <c r="C379" s="41"/>
      <c r="D379" s="48"/>
      <c r="E379" s="43" t="str">
        <f>IF(N379="","",VLOOKUP(N379,商品マスタ!W:Y,2,FALSE))</f>
        <v/>
      </c>
      <c r="F379" s="47" t="str">
        <f>IF(E379="","",VLOOKUP(E379,商品マスタ!X:Y,2,FALSE))</f>
        <v/>
      </c>
      <c r="G379" s="43"/>
      <c r="H379" s="47" t="str">
        <f>IF(G379="","",VLOOKUP(G379,商品マスタ!S:Y,2,FALSE))</f>
        <v/>
      </c>
      <c r="I379" s="9"/>
      <c r="J379" s="46" t="s">
        <v>268</v>
      </c>
      <c r="K379" s="13"/>
      <c r="L379" s="8" t="str">
        <f t="shared" si="12"/>
        <v/>
      </c>
    </row>
    <row r="380" spans="2:12" ht="19.5" customHeight="1" x14ac:dyDescent="0.55000000000000004">
      <c r="B380" s="11"/>
      <c r="C380" s="41"/>
      <c r="D380" s="48"/>
      <c r="E380" s="43" t="str">
        <f>IF(N380="","",VLOOKUP(N380,商品マスタ!W:Y,2,FALSE))</f>
        <v/>
      </c>
      <c r="F380" s="47" t="str">
        <f>IF(E380="","",VLOOKUP(E380,商品マスタ!X:Y,2,FALSE))</f>
        <v/>
      </c>
      <c r="G380" s="43"/>
      <c r="H380" s="47" t="str">
        <f>IF(G380="","",VLOOKUP(G380,商品マスタ!S:Y,2,FALSE))</f>
        <v/>
      </c>
      <c r="I380" s="9"/>
      <c r="J380" s="46" t="s">
        <v>268</v>
      </c>
      <c r="K380" s="13"/>
      <c r="L380" s="8" t="str">
        <f t="shared" si="12"/>
        <v/>
      </c>
    </row>
    <row r="381" spans="2:12" ht="19.5" customHeight="1" x14ac:dyDescent="0.55000000000000004">
      <c r="B381" s="11"/>
      <c r="C381" s="41"/>
      <c r="D381" s="48"/>
      <c r="E381" s="43" t="str">
        <f>IF(N381="","",VLOOKUP(N381,商品マスタ!W:Y,2,FALSE))</f>
        <v/>
      </c>
      <c r="F381" s="47" t="str">
        <f>IF(E381="","",VLOOKUP(E381,商品マスタ!X:Y,2,FALSE))</f>
        <v/>
      </c>
      <c r="G381" s="43"/>
      <c r="H381" s="47" t="str">
        <f>IF(G381="","",VLOOKUP(G381,商品マスタ!S:Y,2,FALSE))</f>
        <v/>
      </c>
      <c r="I381" s="9"/>
      <c r="J381" s="46" t="s">
        <v>268</v>
      </c>
      <c r="K381" s="13"/>
      <c r="L381" s="8" t="str">
        <f t="shared" si="12"/>
        <v/>
      </c>
    </row>
    <row r="382" spans="2:12" x14ac:dyDescent="0.55000000000000004">
      <c r="B382" s="11"/>
      <c r="C382" s="41"/>
      <c r="D382" s="48"/>
      <c r="E382" s="43" t="str">
        <f>IF(N382="","",VLOOKUP(N382,商品マスタ!W:Y,2,FALSE))</f>
        <v/>
      </c>
      <c r="F382" s="47" t="str">
        <f>IF(E382="","",VLOOKUP(E382,商品マスタ!X:Y,2,FALSE))</f>
        <v/>
      </c>
      <c r="G382" s="43"/>
      <c r="H382" s="47" t="str">
        <f>IF(G382="","",VLOOKUP(G382,商品マスタ!S:Y,2,FALSE))</f>
        <v/>
      </c>
      <c r="I382" s="9"/>
      <c r="J382" s="46" t="s">
        <v>268</v>
      </c>
      <c r="K382" s="13"/>
      <c r="L382" s="8" t="str">
        <f t="shared" si="12"/>
        <v/>
      </c>
    </row>
    <row r="383" spans="2:12" x14ac:dyDescent="0.55000000000000004">
      <c r="B383" s="11"/>
      <c r="C383" s="41"/>
      <c r="D383" s="48"/>
      <c r="E383" s="43" t="str">
        <f>IF(N383="","",VLOOKUP(N383,商品マスタ!W:Y,2,FALSE))</f>
        <v/>
      </c>
      <c r="F383" s="47" t="str">
        <f>IF(E383="","",VLOOKUP(E383,商品マスタ!X:Y,2,FALSE))</f>
        <v/>
      </c>
      <c r="G383" s="43"/>
      <c r="H383" s="47" t="str">
        <f>IF(G383="","",VLOOKUP(G383,商品マスタ!S:Y,2,FALSE))</f>
        <v/>
      </c>
      <c r="I383" s="9"/>
      <c r="J383" s="46" t="s">
        <v>268</v>
      </c>
      <c r="K383" s="13"/>
      <c r="L383" s="8" t="str">
        <f t="shared" si="12"/>
        <v/>
      </c>
    </row>
    <row r="384" spans="2:12" x14ac:dyDescent="0.55000000000000004">
      <c r="B384" s="11"/>
      <c r="C384" s="41"/>
      <c r="D384" s="48"/>
      <c r="E384" s="43" t="str">
        <f>IF(N384="","",VLOOKUP(N384,商品マスタ!W:Y,2,FALSE))</f>
        <v/>
      </c>
      <c r="F384" s="47" t="str">
        <f>IF(E384="","",VLOOKUP(E384,商品マスタ!X:Y,2,FALSE))</f>
        <v/>
      </c>
      <c r="G384" s="43"/>
      <c r="H384" s="47" t="str">
        <f>IF(G384="","",VLOOKUP(G384,商品マスタ!S:Y,2,FALSE))</f>
        <v/>
      </c>
      <c r="I384" s="9"/>
      <c r="J384" s="46" t="s">
        <v>268</v>
      </c>
      <c r="K384" s="13"/>
      <c r="L384" s="8" t="str">
        <f t="shared" si="12"/>
        <v/>
      </c>
    </row>
    <row r="385" spans="2:12" x14ac:dyDescent="0.55000000000000004">
      <c r="B385" s="11"/>
      <c r="C385" s="41"/>
      <c r="D385" s="48"/>
      <c r="E385" s="43" t="str">
        <f>IF(N385="","",VLOOKUP(N385,商品マスタ!W:Y,2,FALSE))</f>
        <v/>
      </c>
      <c r="F385" s="47" t="str">
        <f>IF(E385="","",VLOOKUP(E385,商品マスタ!X:Y,2,FALSE))</f>
        <v/>
      </c>
      <c r="G385" s="43"/>
      <c r="H385" s="47" t="str">
        <f>IF(G385="","",VLOOKUP(G385,商品マスタ!S:Y,2,FALSE))</f>
        <v/>
      </c>
      <c r="I385" s="9"/>
      <c r="J385" s="46" t="s">
        <v>268</v>
      </c>
      <c r="K385" s="13"/>
      <c r="L385" s="8" t="str">
        <f t="shared" si="12"/>
        <v/>
      </c>
    </row>
    <row r="386" spans="2:12" x14ac:dyDescent="0.55000000000000004">
      <c r="B386" s="11"/>
      <c r="C386" s="41"/>
      <c r="D386" s="48"/>
      <c r="E386" s="43" t="str">
        <f>IF(N386="","",VLOOKUP(N386,商品マスタ!W:Y,2,FALSE))</f>
        <v/>
      </c>
      <c r="F386" s="47" t="str">
        <f>IF(E386="","",VLOOKUP(E386,商品マスタ!X:Y,2,FALSE))</f>
        <v/>
      </c>
      <c r="G386" s="43"/>
      <c r="H386" s="47" t="str">
        <f>IF(G386="","",VLOOKUP(G386,商品マスタ!S:Y,2,FALSE))</f>
        <v/>
      </c>
      <c r="I386" s="9"/>
      <c r="J386" s="46" t="s">
        <v>268</v>
      </c>
      <c r="K386" s="13"/>
      <c r="L386" s="8" t="str">
        <f t="shared" si="12"/>
        <v/>
      </c>
    </row>
    <row r="387" spans="2:12" x14ac:dyDescent="0.55000000000000004">
      <c r="B387" s="11"/>
      <c r="C387" s="41"/>
      <c r="D387" s="48"/>
      <c r="E387" s="43" t="str">
        <f>IF(N387="","",VLOOKUP(N387,商品マスタ!W:Y,2,FALSE))</f>
        <v/>
      </c>
      <c r="F387" s="47" t="str">
        <f>IF(E387="","",VLOOKUP(E387,商品マスタ!X:Y,2,FALSE))</f>
        <v/>
      </c>
      <c r="G387" s="43"/>
      <c r="H387" s="47" t="str">
        <f>IF(G387="","",VLOOKUP(G387,商品マスタ!S:Y,2,FALSE))</f>
        <v/>
      </c>
      <c r="I387" s="9"/>
      <c r="J387" s="46" t="s">
        <v>268</v>
      </c>
      <c r="K387" s="13"/>
      <c r="L387" s="8" t="str">
        <f t="shared" si="12"/>
        <v/>
      </c>
    </row>
    <row r="388" spans="2:12" x14ac:dyDescent="0.55000000000000004">
      <c r="B388" s="11"/>
      <c r="C388" s="41"/>
      <c r="D388" s="48"/>
      <c r="E388" s="43" t="str">
        <f>IF(N388="","",VLOOKUP(N388,商品マスタ!W:Y,2,FALSE))</f>
        <v/>
      </c>
      <c r="F388" s="47" t="str">
        <f>IF(E388="","",VLOOKUP(E388,商品マスタ!X:Y,2,FALSE))</f>
        <v/>
      </c>
      <c r="G388" s="43"/>
      <c r="H388" s="47" t="str">
        <f>IF(G388="","",VLOOKUP(G388,商品マスタ!S:Y,2,FALSE))</f>
        <v/>
      </c>
      <c r="I388" s="9"/>
      <c r="J388" s="46" t="s">
        <v>268</v>
      </c>
      <c r="K388" s="13"/>
      <c r="L388" s="8" t="str">
        <f t="shared" si="12"/>
        <v/>
      </c>
    </row>
    <row r="389" spans="2:12" x14ac:dyDescent="0.55000000000000004">
      <c r="B389" s="11"/>
      <c r="C389" s="41"/>
      <c r="D389" s="48"/>
      <c r="E389" s="43" t="str">
        <f>IF(N389="","",VLOOKUP(N389,商品マスタ!W:Y,2,FALSE))</f>
        <v/>
      </c>
      <c r="F389" s="47" t="str">
        <f>IF(E389="","",VLOOKUP(E389,商品マスタ!X:Y,2,FALSE))</f>
        <v/>
      </c>
      <c r="G389" s="43"/>
      <c r="H389" s="47" t="str">
        <f>IF(G389="","",VLOOKUP(G389,商品マスタ!S:Y,2,FALSE))</f>
        <v/>
      </c>
      <c r="I389" s="9"/>
      <c r="J389" s="46" t="s">
        <v>268</v>
      </c>
      <c r="K389" s="13"/>
      <c r="L389" s="8" t="str">
        <f t="shared" si="12"/>
        <v/>
      </c>
    </row>
    <row r="390" spans="2:12" x14ac:dyDescent="0.55000000000000004">
      <c r="B390" s="11"/>
      <c r="C390" s="41"/>
      <c r="D390" s="48"/>
      <c r="E390" s="43" t="str">
        <f>IF(N390="","",VLOOKUP(N390,商品マスタ!W:Y,2,FALSE))</f>
        <v/>
      </c>
      <c r="F390" s="47" t="str">
        <f>IF(E390="","",VLOOKUP(E390,商品マスタ!X:Y,2,FALSE))</f>
        <v/>
      </c>
      <c r="G390" s="43"/>
      <c r="H390" s="47" t="str">
        <f>IF(G390="","",VLOOKUP(G390,商品マスタ!S:Y,2,FALSE))</f>
        <v/>
      </c>
      <c r="I390" s="9"/>
      <c r="J390" s="46" t="s">
        <v>268</v>
      </c>
      <c r="K390" s="13"/>
      <c r="L390" s="8" t="str">
        <f t="shared" si="12"/>
        <v/>
      </c>
    </row>
    <row r="391" spans="2:12" x14ac:dyDescent="0.55000000000000004">
      <c r="B391" s="11"/>
      <c r="C391" s="41"/>
      <c r="D391" s="48"/>
      <c r="E391" s="43" t="str">
        <f>IF(N391="","",VLOOKUP(N391,商品マスタ!W:Y,2,FALSE))</f>
        <v/>
      </c>
      <c r="F391" s="47" t="str">
        <f>IF(E391="","",VLOOKUP(E391,商品マスタ!X:Y,2,FALSE))</f>
        <v/>
      </c>
      <c r="G391" s="43"/>
      <c r="H391" s="47" t="str">
        <f>IF(G391="","",VLOOKUP(G391,商品マスタ!S:Y,2,FALSE))</f>
        <v/>
      </c>
      <c r="I391" s="9"/>
      <c r="J391" s="46" t="s">
        <v>268</v>
      </c>
      <c r="K391" s="13"/>
      <c r="L391" s="8" t="str">
        <f t="shared" si="12"/>
        <v/>
      </c>
    </row>
    <row r="392" spans="2:12" x14ac:dyDescent="0.55000000000000004">
      <c r="B392" s="11"/>
      <c r="C392" s="41"/>
      <c r="D392" s="48"/>
      <c r="E392" s="43" t="str">
        <f>IF(N392="","",VLOOKUP(N392,商品マスタ!W:Y,2,FALSE))</f>
        <v/>
      </c>
      <c r="F392" s="47" t="str">
        <f>IF(E392="","",VLOOKUP(E392,商品マスタ!X:Y,2,FALSE))</f>
        <v/>
      </c>
      <c r="G392" s="43"/>
      <c r="H392" s="47" t="str">
        <f>IF(G392="","",VLOOKUP(G392,商品マスタ!S:Y,2,FALSE))</f>
        <v/>
      </c>
      <c r="I392" s="9"/>
      <c r="J392" s="46" t="s">
        <v>268</v>
      </c>
      <c r="K392" s="13"/>
      <c r="L392" s="8" t="str">
        <f t="shared" si="12"/>
        <v/>
      </c>
    </row>
    <row r="393" spans="2:12" x14ac:dyDescent="0.55000000000000004">
      <c r="B393" s="11"/>
      <c r="C393" s="41"/>
      <c r="D393" s="48"/>
      <c r="E393" s="43" t="str">
        <f>IF(N393="","",VLOOKUP(N393,商品マスタ!W:Y,2,FALSE))</f>
        <v/>
      </c>
      <c r="F393" s="47" t="str">
        <f>IF(E393="","",VLOOKUP(E393,商品マスタ!X:Y,2,FALSE))</f>
        <v/>
      </c>
      <c r="G393" s="43"/>
      <c r="H393" s="47" t="str">
        <f>IF(G393="","",VLOOKUP(G393,商品マスタ!S:Y,2,FALSE))</f>
        <v/>
      </c>
      <c r="I393" s="9"/>
      <c r="J393" s="46" t="s">
        <v>268</v>
      </c>
      <c r="K393" s="13"/>
      <c r="L393" s="8" t="str">
        <f t="shared" si="12"/>
        <v/>
      </c>
    </row>
    <row r="394" spans="2:12" x14ac:dyDescent="0.55000000000000004">
      <c r="B394" s="11"/>
      <c r="C394" s="41"/>
      <c r="D394" s="48"/>
      <c r="E394" s="43" t="str">
        <f>IF(N394="","",VLOOKUP(N394,商品マスタ!W:Y,2,FALSE))</f>
        <v/>
      </c>
      <c r="F394" s="47" t="str">
        <f>IF(E394="","",VLOOKUP(E394,商品マスタ!X:Y,2,FALSE))</f>
        <v/>
      </c>
      <c r="G394" s="43"/>
      <c r="H394" s="47" t="str">
        <f>IF(G394="","",VLOOKUP(G394,商品マスタ!S:Y,2,FALSE))</f>
        <v/>
      </c>
      <c r="I394" s="9"/>
      <c r="J394" s="46" t="s">
        <v>268</v>
      </c>
      <c r="K394" s="13"/>
      <c r="L394" s="8" t="str">
        <f t="shared" ref="L394:L457" si="13">IF(D394="","",COUNTIF(D:D,D394))</f>
        <v/>
      </c>
    </row>
    <row r="395" spans="2:12" x14ac:dyDescent="0.55000000000000004">
      <c r="B395" s="11"/>
      <c r="C395" s="41"/>
      <c r="D395" s="48"/>
      <c r="E395" s="43" t="str">
        <f>IF(N395="","",VLOOKUP(N395,商品マスタ!W:Y,2,FALSE))</f>
        <v/>
      </c>
      <c r="F395" s="47" t="str">
        <f>IF(E395="","",VLOOKUP(E395,商品マスタ!X:Y,2,FALSE))</f>
        <v/>
      </c>
      <c r="G395" s="43"/>
      <c r="H395" s="47" t="str">
        <f>IF(G395="","",VLOOKUP(G395,商品マスタ!S:Y,2,FALSE))</f>
        <v/>
      </c>
      <c r="I395" s="9"/>
      <c r="J395" s="46" t="s">
        <v>268</v>
      </c>
      <c r="K395" s="13"/>
      <c r="L395" s="8" t="str">
        <f t="shared" si="13"/>
        <v/>
      </c>
    </row>
    <row r="396" spans="2:12" x14ac:dyDescent="0.55000000000000004">
      <c r="B396" s="11"/>
      <c r="C396" s="41"/>
      <c r="D396" s="48"/>
      <c r="E396" s="43" t="str">
        <f>IF(N396="","",VLOOKUP(N396,商品マスタ!W:Y,2,FALSE))</f>
        <v/>
      </c>
      <c r="F396" s="47" t="str">
        <f>IF(E396="","",VLOOKUP(E396,商品マスタ!X:Y,2,FALSE))</f>
        <v/>
      </c>
      <c r="G396" s="43"/>
      <c r="H396" s="47" t="str">
        <f>IF(G396="","",VLOOKUP(G396,商品マスタ!S:Y,2,FALSE))</f>
        <v/>
      </c>
      <c r="I396" s="9"/>
      <c r="J396" s="46" t="s">
        <v>268</v>
      </c>
      <c r="K396" s="13"/>
      <c r="L396" s="8" t="str">
        <f t="shared" si="13"/>
        <v/>
      </c>
    </row>
    <row r="397" spans="2:12" x14ac:dyDescent="0.55000000000000004">
      <c r="B397" s="11"/>
      <c r="C397" s="41"/>
      <c r="D397" s="48"/>
      <c r="E397" s="43" t="str">
        <f>IF(N397="","",VLOOKUP(N397,商品マスタ!W:Y,2,FALSE))</f>
        <v/>
      </c>
      <c r="F397" s="47" t="str">
        <f>IF(E397="","",VLOOKUP(E397,商品マスタ!X:Y,2,FALSE))</f>
        <v/>
      </c>
      <c r="G397" s="43"/>
      <c r="H397" s="47" t="str">
        <f>IF(G397="","",VLOOKUP(G397,商品マスタ!S:Y,2,FALSE))</f>
        <v/>
      </c>
      <c r="I397" s="9"/>
      <c r="J397" s="46" t="s">
        <v>268</v>
      </c>
      <c r="K397" s="13"/>
      <c r="L397" s="8" t="str">
        <f t="shared" si="13"/>
        <v/>
      </c>
    </row>
    <row r="398" spans="2:12" x14ac:dyDescent="0.55000000000000004">
      <c r="B398" s="11"/>
      <c r="C398" s="41"/>
      <c r="D398" s="48"/>
      <c r="E398" s="43" t="str">
        <f>IF(N398="","",VLOOKUP(N398,商品マスタ!W:Y,2,FALSE))</f>
        <v/>
      </c>
      <c r="F398" s="47" t="str">
        <f>IF(E398="","",VLOOKUP(E398,商品マスタ!X:Y,2,FALSE))</f>
        <v/>
      </c>
      <c r="G398" s="43"/>
      <c r="H398" s="47" t="str">
        <f>IF(G398="","",VLOOKUP(G398,商品マスタ!S:Y,2,FALSE))</f>
        <v/>
      </c>
      <c r="I398" s="9"/>
      <c r="J398" s="46" t="s">
        <v>268</v>
      </c>
      <c r="K398" s="13"/>
      <c r="L398" s="8" t="str">
        <f t="shared" si="13"/>
        <v/>
      </c>
    </row>
    <row r="399" spans="2:12" x14ac:dyDescent="0.55000000000000004">
      <c r="B399" s="11"/>
      <c r="C399" s="41"/>
      <c r="D399" s="48"/>
      <c r="E399" s="43" t="str">
        <f>IF(N399="","",VLOOKUP(N399,商品マスタ!W:Y,2,FALSE))</f>
        <v/>
      </c>
      <c r="F399" s="47" t="str">
        <f>IF(E399="","",VLOOKUP(E399,商品マスタ!X:Y,2,FALSE))</f>
        <v/>
      </c>
      <c r="G399" s="43"/>
      <c r="H399" s="47" t="str">
        <f>IF(G399="","",VLOOKUP(G399,商品マスタ!S:Y,2,FALSE))</f>
        <v/>
      </c>
      <c r="I399" s="9"/>
      <c r="J399" s="46" t="s">
        <v>268</v>
      </c>
      <c r="K399" s="13"/>
      <c r="L399" s="8" t="str">
        <f t="shared" si="13"/>
        <v/>
      </c>
    </row>
    <row r="400" spans="2:12" x14ac:dyDescent="0.55000000000000004">
      <c r="B400" s="11"/>
      <c r="C400" s="41"/>
      <c r="D400" s="48"/>
      <c r="E400" s="43" t="str">
        <f>IF(N400="","",VLOOKUP(N400,商品マスタ!W:Y,2,FALSE))</f>
        <v/>
      </c>
      <c r="F400" s="47" t="str">
        <f>IF(E400="","",VLOOKUP(E400,商品マスタ!X:Y,2,FALSE))</f>
        <v/>
      </c>
      <c r="G400" s="43"/>
      <c r="H400" s="47" t="str">
        <f>IF(G400="","",VLOOKUP(G400,商品マスタ!S:Y,2,FALSE))</f>
        <v/>
      </c>
      <c r="I400" s="9"/>
      <c r="J400" s="46" t="s">
        <v>268</v>
      </c>
      <c r="K400" s="13"/>
      <c r="L400" s="8" t="str">
        <f t="shared" si="13"/>
        <v/>
      </c>
    </row>
    <row r="401" spans="2:12" x14ac:dyDescent="0.55000000000000004">
      <c r="B401" s="11"/>
      <c r="C401" s="41"/>
      <c r="D401" s="48"/>
      <c r="E401" s="43" t="str">
        <f>IF(N401="","",VLOOKUP(N401,商品マスタ!W:Y,2,FALSE))</f>
        <v/>
      </c>
      <c r="F401" s="47" t="str">
        <f>IF(E401="","",VLOOKUP(E401,商品マスタ!X:Y,2,FALSE))</f>
        <v/>
      </c>
      <c r="G401" s="43"/>
      <c r="H401" s="47" t="str">
        <f>IF(G401="","",VLOOKUP(G401,商品マスタ!S:Y,2,FALSE))</f>
        <v/>
      </c>
      <c r="I401" s="9"/>
      <c r="J401" s="46" t="s">
        <v>268</v>
      </c>
      <c r="K401" s="13"/>
      <c r="L401" s="8" t="str">
        <f t="shared" si="13"/>
        <v/>
      </c>
    </row>
    <row r="402" spans="2:12" x14ac:dyDescent="0.55000000000000004">
      <c r="B402" s="11"/>
      <c r="C402" s="41"/>
      <c r="D402" s="48"/>
      <c r="E402" s="43" t="str">
        <f>IF(N402="","",VLOOKUP(N402,商品マスタ!W:Y,2,FALSE))</f>
        <v/>
      </c>
      <c r="F402" s="47" t="str">
        <f>IF(E402="","",VLOOKUP(E402,商品マスタ!X:Y,2,FALSE))</f>
        <v/>
      </c>
      <c r="G402" s="43"/>
      <c r="H402" s="47" t="str">
        <f>IF(G402="","",VLOOKUP(G402,商品マスタ!S:Y,2,FALSE))</f>
        <v/>
      </c>
      <c r="I402" s="9"/>
      <c r="J402" s="46" t="s">
        <v>268</v>
      </c>
      <c r="K402" s="13"/>
      <c r="L402" s="8" t="str">
        <f t="shared" si="13"/>
        <v/>
      </c>
    </row>
    <row r="403" spans="2:12" x14ac:dyDescent="0.55000000000000004">
      <c r="B403" s="11"/>
      <c r="C403" s="41"/>
      <c r="D403" s="48"/>
      <c r="E403" s="43" t="str">
        <f>IF(N403="","",VLOOKUP(N403,商品マスタ!W:Y,2,FALSE))</f>
        <v/>
      </c>
      <c r="F403" s="47" t="str">
        <f>IF(E403="","",VLOOKUP(E403,商品マスタ!X:Y,2,FALSE))</f>
        <v/>
      </c>
      <c r="G403" s="43"/>
      <c r="H403" s="47" t="str">
        <f>IF(G403="","",VLOOKUP(G403,商品マスタ!S:Y,2,FALSE))</f>
        <v/>
      </c>
      <c r="I403" s="9"/>
      <c r="J403" s="46" t="s">
        <v>268</v>
      </c>
      <c r="K403" s="13"/>
      <c r="L403" s="8" t="str">
        <f t="shared" si="13"/>
        <v/>
      </c>
    </row>
    <row r="404" spans="2:12" x14ac:dyDescent="0.55000000000000004">
      <c r="B404" s="11"/>
      <c r="C404" s="41"/>
      <c r="D404" s="48"/>
      <c r="E404" s="43" t="str">
        <f>IF(N404="","",VLOOKUP(N404,商品マスタ!W:Y,2,FALSE))</f>
        <v/>
      </c>
      <c r="F404" s="47" t="str">
        <f>IF(E404="","",VLOOKUP(E404,商品マスタ!X:Y,2,FALSE))</f>
        <v/>
      </c>
      <c r="G404" s="43"/>
      <c r="H404" s="47" t="str">
        <f>IF(G404="","",VLOOKUP(G404,商品マスタ!S:Y,2,FALSE))</f>
        <v/>
      </c>
      <c r="I404" s="9"/>
      <c r="J404" s="46" t="s">
        <v>268</v>
      </c>
      <c r="K404" s="13"/>
      <c r="L404" s="8" t="str">
        <f t="shared" si="13"/>
        <v/>
      </c>
    </row>
    <row r="405" spans="2:12" x14ac:dyDescent="0.55000000000000004">
      <c r="B405" s="11"/>
      <c r="C405" s="41"/>
      <c r="D405" s="48"/>
      <c r="E405" s="43" t="str">
        <f>IF(N405="","",VLOOKUP(N405,商品マスタ!W:Y,2,FALSE))</f>
        <v/>
      </c>
      <c r="F405" s="47" t="str">
        <f>IF(E405="","",VLOOKUP(E405,商品マスタ!X:Y,2,FALSE))</f>
        <v/>
      </c>
      <c r="G405" s="43"/>
      <c r="H405" s="47" t="str">
        <f>IF(G405="","",VLOOKUP(G405,商品マスタ!S:Y,2,FALSE))</f>
        <v/>
      </c>
      <c r="I405" s="9"/>
      <c r="J405" s="46" t="s">
        <v>268</v>
      </c>
      <c r="K405" s="13"/>
      <c r="L405" s="8" t="str">
        <f t="shared" si="13"/>
        <v/>
      </c>
    </row>
    <row r="406" spans="2:12" x14ac:dyDescent="0.55000000000000004">
      <c r="B406" s="11"/>
      <c r="C406" s="41"/>
      <c r="D406" s="48"/>
      <c r="E406" s="43" t="str">
        <f>IF(N406="","",VLOOKUP(N406,商品マスタ!W:Y,2,FALSE))</f>
        <v/>
      </c>
      <c r="F406" s="47" t="str">
        <f>IF(E406="","",VLOOKUP(E406,商品マスタ!X:Y,2,FALSE))</f>
        <v/>
      </c>
      <c r="G406" s="43"/>
      <c r="H406" s="47" t="str">
        <f>IF(G406="","",VLOOKUP(G406,商品マスタ!S:Y,2,FALSE))</f>
        <v/>
      </c>
      <c r="I406" s="9"/>
      <c r="J406" s="46" t="s">
        <v>268</v>
      </c>
      <c r="K406" s="13"/>
      <c r="L406" s="8" t="str">
        <f t="shared" si="13"/>
        <v/>
      </c>
    </row>
    <row r="407" spans="2:12" x14ac:dyDescent="0.55000000000000004">
      <c r="B407" s="11"/>
      <c r="C407" s="41"/>
      <c r="D407" s="48"/>
      <c r="E407" s="43" t="str">
        <f>IF(N407="","",VLOOKUP(N407,商品マスタ!W:Y,2,FALSE))</f>
        <v/>
      </c>
      <c r="F407" s="47" t="str">
        <f>IF(E407="","",VLOOKUP(E407,商品マスタ!X:Y,2,FALSE))</f>
        <v/>
      </c>
      <c r="G407" s="43"/>
      <c r="H407" s="47" t="str">
        <f>IF(G407="","",VLOOKUP(G407,商品マスタ!S:Y,2,FALSE))</f>
        <v/>
      </c>
      <c r="I407" s="9"/>
      <c r="J407" s="46" t="s">
        <v>268</v>
      </c>
      <c r="K407" s="13"/>
      <c r="L407" s="8" t="str">
        <f t="shared" si="13"/>
        <v/>
      </c>
    </row>
    <row r="408" spans="2:12" x14ac:dyDescent="0.55000000000000004">
      <c r="B408" s="11"/>
      <c r="C408" s="41"/>
      <c r="D408" s="48"/>
      <c r="E408" s="43" t="str">
        <f>IF(N408="","",VLOOKUP(N408,商品マスタ!W:Y,2,FALSE))</f>
        <v/>
      </c>
      <c r="F408" s="47" t="str">
        <f>IF(E408="","",VLOOKUP(E408,商品マスタ!X:Y,2,FALSE))</f>
        <v/>
      </c>
      <c r="G408" s="43"/>
      <c r="H408" s="47" t="str">
        <f>IF(G408="","",VLOOKUP(G408,商品マスタ!S:Y,2,FALSE))</f>
        <v/>
      </c>
      <c r="I408" s="9"/>
      <c r="J408" s="46" t="s">
        <v>268</v>
      </c>
      <c r="K408" s="13"/>
      <c r="L408" s="8" t="str">
        <f t="shared" si="13"/>
        <v/>
      </c>
    </row>
    <row r="409" spans="2:12" x14ac:dyDescent="0.55000000000000004">
      <c r="B409" s="11"/>
      <c r="C409" s="41"/>
      <c r="D409" s="48"/>
      <c r="E409" s="43" t="str">
        <f>IF(N409="","",VLOOKUP(N409,商品マスタ!W:Y,2,FALSE))</f>
        <v/>
      </c>
      <c r="F409" s="47" t="str">
        <f>IF(E409="","",VLOOKUP(E409,商品マスタ!X:Y,2,FALSE))</f>
        <v/>
      </c>
      <c r="G409" s="43"/>
      <c r="H409" s="47" t="str">
        <f>IF(G409="","",VLOOKUP(G409,商品マスタ!S:Y,2,FALSE))</f>
        <v/>
      </c>
      <c r="I409" s="9"/>
      <c r="J409" s="46" t="s">
        <v>268</v>
      </c>
      <c r="K409" s="13"/>
      <c r="L409" s="8" t="str">
        <f t="shared" si="13"/>
        <v/>
      </c>
    </row>
    <row r="410" spans="2:12" x14ac:dyDescent="0.55000000000000004">
      <c r="B410" s="11"/>
      <c r="C410" s="41"/>
      <c r="D410" s="48"/>
      <c r="E410" s="43" t="str">
        <f>IF(N410="","",VLOOKUP(N410,商品マスタ!W:Y,2,FALSE))</f>
        <v/>
      </c>
      <c r="F410" s="47" t="str">
        <f>IF(E410="","",VLOOKUP(E410,商品マスタ!X:Y,2,FALSE))</f>
        <v/>
      </c>
      <c r="G410" s="43"/>
      <c r="H410" s="47" t="str">
        <f>IF(G410="","",VLOOKUP(G410,商品マスタ!S:Y,2,FALSE))</f>
        <v/>
      </c>
      <c r="I410" s="9"/>
      <c r="J410" s="46" t="s">
        <v>268</v>
      </c>
      <c r="K410" s="13"/>
      <c r="L410" s="8" t="str">
        <f t="shared" si="13"/>
        <v/>
      </c>
    </row>
    <row r="411" spans="2:12" x14ac:dyDescent="0.55000000000000004">
      <c r="B411" s="11"/>
      <c r="C411" s="41"/>
      <c r="D411" s="48"/>
      <c r="E411" s="43" t="str">
        <f>IF(N411="","",VLOOKUP(N411,商品マスタ!W:Y,2,FALSE))</f>
        <v/>
      </c>
      <c r="F411" s="47" t="str">
        <f>IF(E411="","",VLOOKUP(E411,商品マスタ!X:Y,2,FALSE))</f>
        <v/>
      </c>
      <c r="G411" s="43"/>
      <c r="H411" s="47" t="str">
        <f>IF(G411="","",VLOOKUP(G411,商品マスタ!S:Y,2,FALSE))</f>
        <v/>
      </c>
      <c r="I411" s="9"/>
      <c r="J411" s="46" t="s">
        <v>268</v>
      </c>
      <c r="K411" s="13"/>
      <c r="L411" s="8" t="str">
        <f t="shared" si="13"/>
        <v/>
      </c>
    </row>
    <row r="412" spans="2:12" x14ac:dyDescent="0.55000000000000004">
      <c r="B412" s="11"/>
      <c r="C412" s="41"/>
      <c r="D412" s="48"/>
      <c r="E412" s="43" t="str">
        <f>IF(N412="","",VLOOKUP(N412,商品マスタ!W:Y,2,FALSE))</f>
        <v/>
      </c>
      <c r="F412" s="47" t="str">
        <f>IF(E412="","",VLOOKUP(E412,商品マスタ!X:Y,2,FALSE))</f>
        <v/>
      </c>
      <c r="G412" s="43"/>
      <c r="H412" s="47" t="str">
        <f>IF(G412="","",VLOOKUP(G412,商品マスタ!S:Y,2,FALSE))</f>
        <v/>
      </c>
      <c r="I412" s="9"/>
      <c r="J412" s="46" t="s">
        <v>268</v>
      </c>
      <c r="K412" s="13"/>
      <c r="L412" s="8" t="str">
        <f t="shared" si="13"/>
        <v/>
      </c>
    </row>
    <row r="413" spans="2:12" x14ac:dyDescent="0.55000000000000004">
      <c r="B413" s="11"/>
      <c r="C413" s="41"/>
      <c r="D413" s="48"/>
      <c r="E413" s="43" t="str">
        <f>IF(N413="","",VLOOKUP(N413,商品マスタ!W:Y,2,FALSE))</f>
        <v/>
      </c>
      <c r="F413" s="47" t="str">
        <f>IF(E413="","",VLOOKUP(E413,商品マスタ!X:Y,2,FALSE))</f>
        <v/>
      </c>
      <c r="G413" s="43"/>
      <c r="H413" s="47" t="str">
        <f>IF(G413="","",VLOOKUP(G413,商品マスタ!S:Y,2,FALSE))</f>
        <v/>
      </c>
      <c r="I413" s="9"/>
      <c r="J413" s="46" t="s">
        <v>268</v>
      </c>
      <c r="K413" s="13"/>
      <c r="L413" s="8" t="str">
        <f t="shared" si="13"/>
        <v/>
      </c>
    </row>
    <row r="414" spans="2:12" x14ac:dyDescent="0.55000000000000004">
      <c r="B414" s="11"/>
      <c r="C414" s="41"/>
      <c r="D414" s="48"/>
      <c r="E414" s="43" t="str">
        <f>IF(N414="","",VLOOKUP(N414,商品マスタ!W:Y,2,FALSE))</f>
        <v/>
      </c>
      <c r="F414" s="47" t="str">
        <f>IF(E414="","",VLOOKUP(E414,商品マスタ!X:Y,2,FALSE))</f>
        <v/>
      </c>
      <c r="G414" s="43"/>
      <c r="H414" s="47" t="str">
        <f>IF(G414="","",VLOOKUP(G414,商品マスタ!S:Y,2,FALSE))</f>
        <v/>
      </c>
      <c r="I414" s="9"/>
      <c r="J414" s="46" t="s">
        <v>268</v>
      </c>
      <c r="K414" s="13"/>
      <c r="L414" s="8" t="str">
        <f t="shared" si="13"/>
        <v/>
      </c>
    </row>
    <row r="415" spans="2:12" x14ac:dyDescent="0.55000000000000004">
      <c r="B415" s="11"/>
      <c r="C415" s="41"/>
      <c r="D415" s="48"/>
      <c r="E415" s="43" t="str">
        <f>IF(N415="","",VLOOKUP(N415,商品マスタ!W:Y,2,FALSE))</f>
        <v/>
      </c>
      <c r="F415" s="47" t="str">
        <f>IF(E415="","",VLOOKUP(E415,商品マスタ!X:Y,2,FALSE))</f>
        <v/>
      </c>
      <c r="G415" s="43"/>
      <c r="H415" s="47" t="str">
        <f>IF(G415="","",VLOOKUP(G415,商品マスタ!S:Y,2,FALSE))</f>
        <v/>
      </c>
      <c r="I415" s="9"/>
      <c r="J415" s="46" t="s">
        <v>268</v>
      </c>
      <c r="K415" s="13"/>
      <c r="L415" s="8" t="str">
        <f t="shared" si="13"/>
        <v/>
      </c>
    </row>
    <row r="416" spans="2:12" x14ac:dyDescent="0.55000000000000004">
      <c r="B416" s="11"/>
      <c r="C416" s="41"/>
      <c r="D416" s="48"/>
      <c r="E416" s="43" t="str">
        <f>IF(N416="","",VLOOKUP(N416,商品マスタ!W:Y,2,FALSE))</f>
        <v/>
      </c>
      <c r="F416" s="47" t="str">
        <f>IF(E416="","",VLOOKUP(E416,商品マスタ!X:Y,2,FALSE))</f>
        <v/>
      </c>
      <c r="G416" s="43"/>
      <c r="H416" s="47" t="str">
        <f>IF(G416="","",VLOOKUP(G416,商品マスタ!S:Y,2,FALSE))</f>
        <v/>
      </c>
      <c r="I416" s="9"/>
      <c r="J416" s="46" t="s">
        <v>268</v>
      </c>
      <c r="K416" s="13"/>
      <c r="L416" s="8" t="str">
        <f t="shared" si="13"/>
        <v/>
      </c>
    </row>
    <row r="417" spans="2:12" x14ac:dyDescent="0.55000000000000004">
      <c r="B417" s="11"/>
      <c r="C417" s="41"/>
      <c r="D417" s="48"/>
      <c r="E417" s="43" t="str">
        <f>IF(N417="","",VLOOKUP(N417,商品マスタ!W:Y,2,FALSE))</f>
        <v/>
      </c>
      <c r="F417" s="47" t="str">
        <f>IF(E417="","",VLOOKUP(E417,商品マスタ!X:Y,2,FALSE))</f>
        <v/>
      </c>
      <c r="G417" s="43"/>
      <c r="H417" s="47" t="str">
        <f>IF(G417="","",VLOOKUP(G417,商品マスタ!S:Y,2,FALSE))</f>
        <v/>
      </c>
      <c r="I417" s="9"/>
      <c r="J417" s="46" t="s">
        <v>268</v>
      </c>
      <c r="K417" s="13"/>
      <c r="L417" s="8" t="str">
        <f t="shared" si="13"/>
        <v/>
      </c>
    </row>
    <row r="418" spans="2:12" x14ac:dyDescent="0.55000000000000004">
      <c r="B418" s="11"/>
      <c r="C418" s="41"/>
      <c r="D418" s="48"/>
      <c r="E418" s="43" t="str">
        <f>IF(N418="","",VLOOKUP(N418,商品マスタ!W:Y,2,FALSE))</f>
        <v/>
      </c>
      <c r="F418" s="47" t="str">
        <f>IF(E418="","",VLOOKUP(E418,商品マスタ!X:Y,2,FALSE))</f>
        <v/>
      </c>
      <c r="G418" s="43"/>
      <c r="H418" s="47" t="str">
        <f>IF(G418="","",VLOOKUP(G418,商品マスタ!S:Y,2,FALSE))</f>
        <v/>
      </c>
      <c r="I418" s="9"/>
      <c r="J418" s="46" t="s">
        <v>268</v>
      </c>
      <c r="K418" s="13"/>
      <c r="L418" s="8" t="str">
        <f t="shared" si="13"/>
        <v/>
      </c>
    </row>
    <row r="419" spans="2:12" x14ac:dyDescent="0.55000000000000004">
      <c r="B419" s="11"/>
      <c r="C419" s="41"/>
      <c r="D419" s="48"/>
      <c r="E419" s="43" t="str">
        <f>IF(N419="","",VLOOKUP(N419,商品マスタ!W:Y,2,FALSE))</f>
        <v/>
      </c>
      <c r="F419" s="47" t="str">
        <f>IF(E419="","",VLOOKUP(E419,商品マスタ!X:Y,2,FALSE))</f>
        <v/>
      </c>
      <c r="G419" s="43"/>
      <c r="H419" s="47" t="str">
        <f>IF(G419="","",VLOOKUP(G419,商品マスタ!S:Y,2,FALSE))</f>
        <v/>
      </c>
      <c r="I419" s="9"/>
      <c r="J419" s="46" t="s">
        <v>268</v>
      </c>
      <c r="K419" s="13"/>
      <c r="L419" s="8" t="str">
        <f t="shared" si="13"/>
        <v/>
      </c>
    </row>
    <row r="420" spans="2:12" x14ac:dyDescent="0.55000000000000004">
      <c r="B420" s="11"/>
      <c r="C420" s="41"/>
      <c r="D420" s="48"/>
      <c r="E420" s="43" t="str">
        <f>IF(N420="","",VLOOKUP(N420,商品マスタ!W:Y,2,FALSE))</f>
        <v/>
      </c>
      <c r="F420" s="47" t="str">
        <f>IF(E420="","",VLOOKUP(E420,商品マスタ!X:Y,2,FALSE))</f>
        <v/>
      </c>
      <c r="G420" s="43"/>
      <c r="H420" s="47" t="str">
        <f>IF(G420="","",VLOOKUP(G420,商品マスタ!S:Y,2,FALSE))</f>
        <v/>
      </c>
      <c r="I420" s="9"/>
      <c r="J420" s="46" t="s">
        <v>268</v>
      </c>
      <c r="K420" s="13"/>
      <c r="L420" s="8" t="str">
        <f t="shared" si="13"/>
        <v/>
      </c>
    </row>
    <row r="421" spans="2:12" x14ac:dyDescent="0.55000000000000004">
      <c r="B421" s="11"/>
      <c r="C421" s="41"/>
      <c r="D421" s="48"/>
      <c r="E421" s="43" t="str">
        <f>IF(N421="","",VLOOKUP(N421,商品マスタ!W:Y,2,FALSE))</f>
        <v/>
      </c>
      <c r="F421" s="47" t="str">
        <f>IF(E421="","",VLOOKUP(E421,商品マスタ!X:Y,2,FALSE))</f>
        <v/>
      </c>
      <c r="G421" s="43"/>
      <c r="H421" s="47" t="str">
        <f>IF(G421="","",VLOOKUP(G421,商品マスタ!S:Y,2,FALSE))</f>
        <v/>
      </c>
      <c r="I421" s="9"/>
      <c r="J421" s="46" t="s">
        <v>268</v>
      </c>
      <c r="K421" s="13"/>
      <c r="L421" s="8" t="str">
        <f t="shared" si="13"/>
        <v/>
      </c>
    </row>
    <row r="422" spans="2:12" x14ac:dyDescent="0.55000000000000004">
      <c r="B422" s="11"/>
      <c r="C422" s="41"/>
      <c r="D422" s="48"/>
      <c r="E422" s="43" t="str">
        <f>IF(N422="","",VLOOKUP(N422,商品マスタ!W:Y,2,FALSE))</f>
        <v/>
      </c>
      <c r="F422" s="47" t="str">
        <f>IF(E422="","",VLOOKUP(E422,商品マスタ!X:Y,2,FALSE))</f>
        <v/>
      </c>
      <c r="G422" s="43"/>
      <c r="H422" s="47" t="str">
        <f>IF(G422="","",VLOOKUP(G422,商品マスタ!S:Y,2,FALSE))</f>
        <v/>
      </c>
      <c r="I422" s="9"/>
      <c r="J422" s="46" t="s">
        <v>268</v>
      </c>
      <c r="K422" s="13"/>
      <c r="L422" s="8" t="str">
        <f t="shared" si="13"/>
        <v/>
      </c>
    </row>
    <row r="423" spans="2:12" x14ac:dyDescent="0.55000000000000004">
      <c r="B423" s="11"/>
      <c r="C423" s="41"/>
      <c r="D423" s="48"/>
      <c r="E423" s="43" t="str">
        <f>IF(N423="","",VLOOKUP(N423,商品マスタ!W:Y,2,FALSE))</f>
        <v/>
      </c>
      <c r="F423" s="47" t="str">
        <f>IF(E423="","",VLOOKUP(E423,商品マスタ!X:Y,2,FALSE))</f>
        <v/>
      </c>
      <c r="G423" s="43"/>
      <c r="H423" s="47" t="str">
        <f>IF(G423="","",VLOOKUP(G423,商品マスタ!S:Y,2,FALSE))</f>
        <v/>
      </c>
      <c r="I423" s="9"/>
      <c r="J423" s="46" t="s">
        <v>268</v>
      </c>
      <c r="K423" s="13"/>
      <c r="L423" s="8" t="str">
        <f t="shared" si="13"/>
        <v/>
      </c>
    </row>
    <row r="424" spans="2:12" x14ac:dyDescent="0.55000000000000004">
      <c r="B424" s="11"/>
      <c r="C424" s="41"/>
      <c r="D424" s="48"/>
      <c r="E424" s="43" t="str">
        <f>IF(N424="","",VLOOKUP(N424,商品マスタ!W:Y,2,FALSE))</f>
        <v/>
      </c>
      <c r="F424" s="47" t="str">
        <f>IF(E424="","",VLOOKUP(E424,商品マスタ!X:Y,2,FALSE))</f>
        <v/>
      </c>
      <c r="G424" s="43"/>
      <c r="H424" s="47" t="str">
        <f>IF(G424="","",VLOOKUP(G424,商品マスタ!S:Y,2,FALSE))</f>
        <v/>
      </c>
      <c r="I424" s="9"/>
      <c r="J424" s="46" t="s">
        <v>268</v>
      </c>
      <c r="K424" s="13"/>
      <c r="L424" s="8" t="str">
        <f t="shared" si="13"/>
        <v/>
      </c>
    </row>
    <row r="425" spans="2:12" x14ac:dyDescent="0.55000000000000004">
      <c r="B425" s="11"/>
      <c r="C425" s="41"/>
      <c r="D425" s="48"/>
      <c r="E425" s="43" t="str">
        <f>IF(N425="","",VLOOKUP(N425,商品マスタ!W:Y,2,FALSE))</f>
        <v/>
      </c>
      <c r="F425" s="47" t="str">
        <f>IF(E425="","",VLOOKUP(E425,商品マスタ!X:Y,2,FALSE))</f>
        <v/>
      </c>
      <c r="G425" s="43"/>
      <c r="H425" s="47" t="str">
        <f>IF(G425="","",VLOOKUP(G425,商品マスタ!S:Y,2,FALSE))</f>
        <v/>
      </c>
      <c r="I425" s="9"/>
      <c r="J425" s="46" t="s">
        <v>268</v>
      </c>
      <c r="K425" s="13"/>
      <c r="L425" s="8" t="str">
        <f t="shared" si="13"/>
        <v/>
      </c>
    </row>
    <row r="426" spans="2:12" x14ac:dyDescent="0.55000000000000004">
      <c r="B426" s="11"/>
      <c r="C426" s="41"/>
      <c r="D426" s="48"/>
      <c r="E426" s="43" t="str">
        <f>IF(N426="","",VLOOKUP(N426,商品マスタ!W:Y,2,FALSE))</f>
        <v/>
      </c>
      <c r="F426" s="47" t="str">
        <f>IF(E426="","",VLOOKUP(E426,商品マスタ!X:Y,2,FALSE))</f>
        <v/>
      </c>
      <c r="G426" s="43"/>
      <c r="H426" s="47" t="str">
        <f>IF(G426="","",VLOOKUP(G426,商品マスタ!S:Y,2,FALSE))</f>
        <v/>
      </c>
      <c r="I426" s="9"/>
      <c r="J426" s="46" t="s">
        <v>268</v>
      </c>
      <c r="K426" s="13"/>
      <c r="L426" s="8" t="str">
        <f t="shared" si="13"/>
        <v/>
      </c>
    </row>
    <row r="427" spans="2:12" x14ac:dyDescent="0.55000000000000004">
      <c r="B427" s="11"/>
      <c r="C427" s="41"/>
      <c r="D427" s="48"/>
      <c r="E427" s="43" t="str">
        <f>IF(N427="","",VLOOKUP(N427,商品マスタ!W:Y,2,FALSE))</f>
        <v/>
      </c>
      <c r="F427" s="47" t="str">
        <f>IF(E427="","",VLOOKUP(E427,商品マスタ!X:Y,2,FALSE))</f>
        <v/>
      </c>
      <c r="G427" s="43"/>
      <c r="H427" s="47" t="str">
        <f>IF(G427="","",VLOOKUP(G427,商品マスタ!S:Y,2,FALSE))</f>
        <v/>
      </c>
      <c r="I427" s="9"/>
      <c r="J427" s="46" t="s">
        <v>268</v>
      </c>
      <c r="K427" s="13"/>
      <c r="L427" s="8" t="str">
        <f t="shared" si="13"/>
        <v/>
      </c>
    </row>
    <row r="428" spans="2:12" x14ac:dyDescent="0.55000000000000004">
      <c r="B428" s="11"/>
      <c r="C428" s="41"/>
      <c r="D428" s="48"/>
      <c r="E428" s="43" t="str">
        <f>IF(N428="","",VLOOKUP(N428,商品マスタ!W:Y,2,FALSE))</f>
        <v/>
      </c>
      <c r="F428" s="47" t="str">
        <f>IF(E428="","",VLOOKUP(E428,商品マスタ!X:Y,2,FALSE))</f>
        <v/>
      </c>
      <c r="G428" s="43"/>
      <c r="H428" s="47" t="str">
        <f>IF(G428="","",VLOOKUP(G428,商品マスタ!S:Y,2,FALSE))</f>
        <v/>
      </c>
      <c r="I428" s="9"/>
      <c r="J428" s="46" t="s">
        <v>268</v>
      </c>
      <c r="K428" s="13"/>
      <c r="L428" s="8" t="str">
        <f t="shared" si="13"/>
        <v/>
      </c>
    </row>
    <row r="429" spans="2:12" x14ac:dyDescent="0.55000000000000004">
      <c r="B429" s="11"/>
      <c r="C429" s="41"/>
      <c r="D429" s="48"/>
      <c r="E429" s="43" t="str">
        <f>IF(N429="","",VLOOKUP(N429,商品マスタ!W:Y,2,FALSE))</f>
        <v/>
      </c>
      <c r="F429" s="47" t="str">
        <f>IF(E429="","",VLOOKUP(E429,商品マスタ!X:Y,2,FALSE))</f>
        <v/>
      </c>
      <c r="G429" s="43"/>
      <c r="H429" s="47" t="str">
        <f>IF(G429="","",VLOOKUP(G429,商品マスタ!S:Y,2,FALSE))</f>
        <v/>
      </c>
      <c r="I429" s="9"/>
      <c r="J429" s="46" t="s">
        <v>268</v>
      </c>
      <c r="K429" s="13"/>
      <c r="L429" s="8" t="str">
        <f t="shared" si="13"/>
        <v/>
      </c>
    </row>
    <row r="430" spans="2:12" x14ac:dyDescent="0.55000000000000004">
      <c r="B430" s="11"/>
      <c r="C430" s="41"/>
      <c r="D430" s="48"/>
      <c r="E430" s="43" t="str">
        <f>IF(N430="","",VLOOKUP(N430,商品マスタ!W:Y,2,FALSE))</f>
        <v/>
      </c>
      <c r="F430" s="47" t="str">
        <f>IF(E430="","",VLOOKUP(E430,商品マスタ!X:Y,2,FALSE))</f>
        <v/>
      </c>
      <c r="G430" s="43"/>
      <c r="H430" s="47" t="str">
        <f>IF(G430="","",VLOOKUP(G430,商品マスタ!S:Y,2,FALSE))</f>
        <v/>
      </c>
      <c r="I430" s="9"/>
      <c r="J430" s="46" t="s">
        <v>268</v>
      </c>
      <c r="K430" s="13"/>
      <c r="L430" s="8" t="str">
        <f t="shared" si="13"/>
        <v/>
      </c>
    </row>
    <row r="431" spans="2:12" x14ac:dyDescent="0.55000000000000004">
      <c r="B431" s="11"/>
      <c r="C431" s="41"/>
      <c r="D431" s="48"/>
      <c r="E431" s="43" t="str">
        <f>IF(N431="","",VLOOKUP(N431,商品マスタ!W:Y,2,FALSE))</f>
        <v/>
      </c>
      <c r="F431" s="47" t="str">
        <f>IF(E431="","",VLOOKUP(E431,商品マスタ!X:Y,2,FALSE))</f>
        <v/>
      </c>
      <c r="G431" s="43"/>
      <c r="H431" s="47" t="str">
        <f>IF(G431="","",VLOOKUP(G431,商品マスタ!S:Y,2,FALSE))</f>
        <v/>
      </c>
      <c r="I431" s="9"/>
      <c r="J431" s="46" t="s">
        <v>268</v>
      </c>
      <c r="K431" s="13"/>
      <c r="L431" s="8" t="str">
        <f t="shared" si="13"/>
        <v/>
      </c>
    </row>
    <row r="432" spans="2:12" x14ac:dyDescent="0.55000000000000004">
      <c r="B432" s="11"/>
      <c r="C432" s="41"/>
      <c r="D432" s="48"/>
      <c r="E432" s="43" t="str">
        <f>IF(N432="","",VLOOKUP(N432,商品マスタ!W:Y,2,FALSE))</f>
        <v/>
      </c>
      <c r="F432" s="47" t="str">
        <f>IF(E432="","",VLOOKUP(E432,商品マスタ!X:Y,2,FALSE))</f>
        <v/>
      </c>
      <c r="G432" s="43"/>
      <c r="H432" s="47" t="str">
        <f>IF(G432="","",VLOOKUP(G432,商品マスタ!S:Y,2,FALSE))</f>
        <v/>
      </c>
      <c r="I432" s="9"/>
      <c r="J432" s="46" t="s">
        <v>268</v>
      </c>
      <c r="K432" s="13"/>
      <c r="L432" s="8" t="str">
        <f t="shared" si="13"/>
        <v/>
      </c>
    </row>
    <row r="433" spans="2:12" x14ac:dyDescent="0.55000000000000004">
      <c r="B433" s="11"/>
      <c r="C433" s="41"/>
      <c r="D433" s="48"/>
      <c r="E433" s="43" t="str">
        <f>IF(N433="","",VLOOKUP(N433,商品マスタ!W:Y,2,FALSE))</f>
        <v/>
      </c>
      <c r="F433" s="47" t="str">
        <f>IF(E433="","",VLOOKUP(E433,商品マスタ!X:Y,2,FALSE))</f>
        <v/>
      </c>
      <c r="G433" s="43"/>
      <c r="H433" s="47" t="str">
        <f>IF(G433="","",VLOOKUP(G433,商品マスタ!S:Y,2,FALSE))</f>
        <v/>
      </c>
      <c r="I433" s="9"/>
      <c r="J433" s="46" t="s">
        <v>268</v>
      </c>
      <c r="K433" s="13"/>
      <c r="L433" s="8" t="str">
        <f t="shared" si="13"/>
        <v/>
      </c>
    </row>
    <row r="434" spans="2:12" x14ac:dyDescent="0.55000000000000004">
      <c r="B434" s="11"/>
      <c r="C434" s="41"/>
      <c r="D434" s="48"/>
      <c r="E434" s="43" t="str">
        <f>IF(N434="","",VLOOKUP(N434,商品マスタ!W:Y,2,FALSE))</f>
        <v/>
      </c>
      <c r="F434" s="47" t="str">
        <f>IF(E434="","",VLOOKUP(E434,商品マスタ!X:Y,2,FALSE))</f>
        <v/>
      </c>
      <c r="G434" s="43"/>
      <c r="H434" s="47" t="str">
        <f>IF(G434="","",VLOOKUP(G434,商品マスタ!S:Y,2,FALSE))</f>
        <v/>
      </c>
      <c r="I434" s="9"/>
      <c r="J434" s="46" t="s">
        <v>268</v>
      </c>
      <c r="K434" s="13"/>
      <c r="L434" s="8" t="str">
        <f t="shared" si="13"/>
        <v/>
      </c>
    </row>
    <row r="435" spans="2:12" x14ac:dyDescent="0.55000000000000004">
      <c r="B435" s="11"/>
      <c r="C435" s="41"/>
      <c r="D435" s="48"/>
      <c r="E435" s="43" t="str">
        <f>IF(N435="","",VLOOKUP(N435,商品マスタ!W:Y,2,FALSE))</f>
        <v/>
      </c>
      <c r="F435" s="47" t="str">
        <f>IF(E435="","",VLOOKUP(E435,商品マスタ!X:Y,2,FALSE))</f>
        <v/>
      </c>
      <c r="G435" s="43"/>
      <c r="H435" s="47" t="str">
        <f>IF(G435="","",VLOOKUP(G435,商品マスタ!S:Y,2,FALSE))</f>
        <v/>
      </c>
      <c r="I435" s="9"/>
      <c r="J435" s="46" t="s">
        <v>268</v>
      </c>
      <c r="K435" s="13"/>
      <c r="L435" s="8" t="str">
        <f t="shared" si="13"/>
        <v/>
      </c>
    </row>
    <row r="436" spans="2:12" x14ac:dyDescent="0.55000000000000004">
      <c r="B436" s="11"/>
      <c r="C436" s="41"/>
      <c r="D436" s="48"/>
      <c r="E436" s="43" t="str">
        <f>IF(N436="","",VLOOKUP(N436,商品マスタ!W:Y,2,FALSE))</f>
        <v/>
      </c>
      <c r="F436" s="47" t="str">
        <f>IF(E436="","",VLOOKUP(E436,商品マスタ!X:Y,2,FALSE))</f>
        <v/>
      </c>
      <c r="G436" s="43"/>
      <c r="H436" s="47" t="str">
        <f>IF(G436="","",VLOOKUP(G436,商品マスタ!S:Y,2,FALSE))</f>
        <v/>
      </c>
      <c r="I436" s="9"/>
      <c r="J436" s="46" t="s">
        <v>268</v>
      </c>
      <c r="K436" s="13"/>
      <c r="L436" s="8" t="str">
        <f t="shared" si="13"/>
        <v/>
      </c>
    </row>
    <row r="437" spans="2:12" x14ac:dyDescent="0.55000000000000004">
      <c r="B437" s="11"/>
      <c r="C437" s="41"/>
      <c r="D437" s="48"/>
      <c r="E437" s="43" t="str">
        <f>IF(N437="","",VLOOKUP(N437,商品マスタ!W:Y,2,FALSE))</f>
        <v/>
      </c>
      <c r="F437" s="47" t="str">
        <f>IF(E437="","",VLOOKUP(E437,商品マスタ!X:Y,2,FALSE))</f>
        <v/>
      </c>
      <c r="G437" s="43"/>
      <c r="H437" s="47" t="str">
        <f>IF(G437="","",VLOOKUP(G437,商品マスタ!S:Y,2,FALSE))</f>
        <v/>
      </c>
      <c r="I437" s="9"/>
      <c r="J437" s="46" t="s">
        <v>268</v>
      </c>
      <c r="K437" s="13"/>
      <c r="L437" s="8" t="str">
        <f t="shared" si="13"/>
        <v/>
      </c>
    </row>
    <row r="438" spans="2:12" x14ac:dyDescent="0.55000000000000004">
      <c r="B438" s="11"/>
      <c r="C438" s="41"/>
      <c r="D438" s="48"/>
      <c r="E438" s="43" t="str">
        <f>IF(N438="","",VLOOKUP(N438,商品マスタ!W:Y,2,FALSE))</f>
        <v/>
      </c>
      <c r="F438" s="47" t="str">
        <f>IF(E438="","",VLOOKUP(E438,商品マスタ!X:Y,2,FALSE))</f>
        <v/>
      </c>
      <c r="G438" s="43"/>
      <c r="H438" s="47" t="str">
        <f>IF(G438="","",VLOOKUP(G438,商品マスタ!S:Y,2,FALSE))</f>
        <v/>
      </c>
      <c r="I438" s="9"/>
      <c r="J438" s="46" t="s">
        <v>268</v>
      </c>
      <c r="K438" s="13"/>
      <c r="L438" s="8" t="str">
        <f t="shared" si="13"/>
        <v/>
      </c>
    </row>
    <row r="439" spans="2:12" x14ac:dyDescent="0.55000000000000004">
      <c r="B439" s="11"/>
      <c r="C439" s="41"/>
      <c r="D439" s="48"/>
      <c r="E439" s="43" t="str">
        <f>IF(N439="","",VLOOKUP(N439,商品マスタ!W:Y,2,FALSE))</f>
        <v/>
      </c>
      <c r="F439" s="47" t="str">
        <f>IF(E439="","",VLOOKUP(E439,商品マスタ!X:Y,2,FALSE))</f>
        <v/>
      </c>
      <c r="G439" s="43"/>
      <c r="H439" s="47" t="str">
        <f>IF(G439="","",VLOOKUP(G439,商品マスタ!S:Y,2,FALSE))</f>
        <v/>
      </c>
      <c r="I439" s="9"/>
      <c r="J439" s="46" t="s">
        <v>268</v>
      </c>
      <c r="K439" s="13"/>
      <c r="L439" s="8" t="str">
        <f t="shared" si="13"/>
        <v/>
      </c>
    </row>
    <row r="440" spans="2:12" x14ac:dyDescent="0.55000000000000004">
      <c r="B440" s="11"/>
      <c r="C440" s="41"/>
      <c r="D440" s="48"/>
      <c r="E440" s="43" t="str">
        <f>IF(N440="","",VLOOKUP(N440,商品マスタ!W:Y,2,FALSE))</f>
        <v/>
      </c>
      <c r="F440" s="47" t="str">
        <f>IF(E440="","",VLOOKUP(E440,商品マスタ!X:Y,2,FALSE))</f>
        <v/>
      </c>
      <c r="G440" s="43"/>
      <c r="H440" s="47" t="str">
        <f>IF(G440="","",VLOOKUP(G440,商品マスタ!S:Y,2,FALSE))</f>
        <v/>
      </c>
      <c r="I440" s="9"/>
      <c r="J440" s="46" t="s">
        <v>268</v>
      </c>
      <c r="K440" s="13"/>
      <c r="L440" s="8" t="str">
        <f t="shared" si="13"/>
        <v/>
      </c>
    </row>
    <row r="441" spans="2:12" x14ac:dyDescent="0.55000000000000004">
      <c r="B441" s="11"/>
      <c r="C441" s="41"/>
      <c r="D441" s="48"/>
      <c r="E441" s="43" t="str">
        <f>IF(N441="","",VLOOKUP(N441,商品マスタ!W:Y,2,FALSE))</f>
        <v/>
      </c>
      <c r="F441" s="47" t="str">
        <f>IF(E441="","",VLOOKUP(E441,商品マスタ!X:Y,2,FALSE))</f>
        <v/>
      </c>
      <c r="G441" s="43"/>
      <c r="H441" s="47" t="str">
        <f>IF(G441="","",VLOOKUP(G441,商品マスタ!S:Y,2,FALSE))</f>
        <v/>
      </c>
      <c r="I441" s="9"/>
      <c r="J441" s="46" t="s">
        <v>268</v>
      </c>
      <c r="K441" s="13"/>
      <c r="L441" s="8" t="str">
        <f t="shared" si="13"/>
        <v/>
      </c>
    </row>
    <row r="442" spans="2:12" x14ac:dyDescent="0.55000000000000004">
      <c r="B442" s="11"/>
      <c r="C442" s="41"/>
      <c r="D442" s="48"/>
      <c r="E442" s="43" t="str">
        <f>IF(N442="","",VLOOKUP(N442,商品マスタ!W:Y,2,FALSE))</f>
        <v/>
      </c>
      <c r="F442" s="47" t="str">
        <f>IF(E442="","",VLOOKUP(E442,商品マスタ!X:Y,2,FALSE))</f>
        <v/>
      </c>
      <c r="G442" s="43"/>
      <c r="H442" s="47" t="str">
        <f>IF(G442="","",VLOOKUP(G442,商品マスタ!S:Y,2,FALSE))</f>
        <v/>
      </c>
      <c r="I442" s="9"/>
      <c r="J442" s="46" t="s">
        <v>268</v>
      </c>
      <c r="K442" s="13"/>
      <c r="L442" s="8" t="str">
        <f t="shared" si="13"/>
        <v/>
      </c>
    </row>
    <row r="443" spans="2:12" x14ac:dyDescent="0.55000000000000004">
      <c r="B443" s="11"/>
      <c r="C443" s="41"/>
      <c r="D443" s="48"/>
      <c r="E443" s="43" t="str">
        <f>IF(N443="","",VLOOKUP(N443,商品マスタ!W:Y,2,FALSE))</f>
        <v/>
      </c>
      <c r="F443" s="47" t="str">
        <f>IF(E443="","",VLOOKUP(E443,商品マスタ!X:Y,2,FALSE))</f>
        <v/>
      </c>
      <c r="G443" s="43"/>
      <c r="H443" s="47" t="str">
        <f>IF(G443="","",VLOOKUP(G443,商品マスタ!S:Y,2,FALSE))</f>
        <v/>
      </c>
      <c r="I443" s="9"/>
      <c r="J443" s="46" t="s">
        <v>268</v>
      </c>
      <c r="K443" s="13"/>
      <c r="L443" s="8" t="str">
        <f t="shared" si="13"/>
        <v/>
      </c>
    </row>
    <row r="444" spans="2:12" x14ac:dyDescent="0.55000000000000004">
      <c r="B444" s="11"/>
      <c r="C444" s="41"/>
      <c r="D444" s="48"/>
      <c r="E444" s="43" t="str">
        <f>IF(N444="","",VLOOKUP(N444,商品マスタ!W:Y,2,FALSE))</f>
        <v/>
      </c>
      <c r="F444" s="47" t="str">
        <f>IF(E444="","",VLOOKUP(E444,商品マスタ!X:Y,2,FALSE))</f>
        <v/>
      </c>
      <c r="G444" s="43"/>
      <c r="H444" s="47" t="str">
        <f>IF(G444="","",VLOOKUP(G444,商品マスタ!S:Y,2,FALSE))</f>
        <v/>
      </c>
      <c r="I444" s="9"/>
      <c r="J444" s="46" t="s">
        <v>268</v>
      </c>
      <c r="K444" s="13"/>
      <c r="L444" s="8" t="str">
        <f t="shared" si="13"/>
        <v/>
      </c>
    </row>
    <row r="445" spans="2:12" x14ac:dyDescent="0.55000000000000004">
      <c r="B445" s="11"/>
      <c r="C445" s="41"/>
      <c r="D445" s="48"/>
      <c r="E445" s="43" t="str">
        <f>IF(N445="","",VLOOKUP(N445,商品マスタ!W:Y,2,FALSE))</f>
        <v/>
      </c>
      <c r="F445" s="47" t="str">
        <f>IF(E445="","",VLOOKUP(E445,商品マスタ!X:Y,2,FALSE))</f>
        <v/>
      </c>
      <c r="G445" s="43"/>
      <c r="H445" s="47" t="str">
        <f>IF(G445="","",VLOOKUP(G445,商品マスタ!S:Y,2,FALSE))</f>
        <v/>
      </c>
      <c r="I445" s="9"/>
      <c r="J445" s="46" t="s">
        <v>268</v>
      </c>
      <c r="K445" s="13"/>
      <c r="L445" s="8" t="str">
        <f t="shared" si="13"/>
        <v/>
      </c>
    </row>
    <row r="446" spans="2:12" x14ac:dyDescent="0.55000000000000004">
      <c r="B446" s="11"/>
      <c r="C446" s="41"/>
      <c r="D446" s="48"/>
      <c r="E446" s="43" t="str">
        <f>IF(N446="","",VLOOKUP(N446,商品マスタ!W:Y,2,FALSE))</f>
        <v/>
      </c>
      <c r="F446" s="47" t="str">
        <f>IF(E446="","",VLOOKUP(E446,商品マスタ!X:Y,2,FALSE))</f>
        <v/>
      </c>
      <c r="G446" s="43"/>
      <c r="H446" s="47" t="str">
        <f>IF(G446="","",VLOOKUP(G446,商品マスタ!S:Y,2,FALSE))</f>
        <v/>
      </c>
      <c r="I446" s="9"/>
      <c r="J446" s="46" t="s">
        <v>268</v>
      </c>
      <c r="K446" s="13"/>
      <c r="L446" s="8" t="str">
        <f t="shared" si="13"/>
        <v/>
      </c>
    </row>
    <row r="447" spans="2:12" x14ac:dyDescent="0.55000000000000004">
      <c r="B447" s="11"/>
      <c r="C447" s="41"/>
      <c r="D447" s="48"/>
      <c r="E447" s="43" t="str">
        <f>IF(N447="","",VLOOKUP(N447,商品マスタ!W:Y,2,FALSE))</f>
        <v/>
      </c>
      <c r="F447" s="47" t="str">
        <f>IF(E447="","",VLOOKUP(E447,商品マスタ!X:Y,2,FALSE))</f>
        <v/>
      </c>
      <c r="G447" s="43"/>
      <c r="H447" s="47" t="str">
        <f>IF(G447="","",VLOOKUP(G447,商品マスタ!S:Y,2,FALSE))</f>
        <v/>
      </c>
      <c r="I447" s="9"/>
      <c r="J447" s="46" t="s">
        <v>268</v>
      </c>
      <c r="K447" s="13"/>
      <c r="L447" s="8" t="str">
        <f t="shared" si="13"/>
        <v/>
      </c>
    </row>
    <row r="448" spans="2:12" x14ac:dyDescent="0.55000000000000004">
      <c r="B448" s="11"/>
      <c r="C448" s="41"/>
      <c r="D448" s="48"/>
      <c r="E448" s="43" t="str">
        <f>IF(N448="","",VLOOKUP(N448,商品マスタ!W:Y,2,FALSE))</f>
        <v/>
      </c>
      <c r="F448" s="47" t="str">
        <f>IF(E448="","",VLOOKUP(E448,商品マスタ!X:Y,2,FALSE))</f>
        <v/>
      </c>
      <c r="G448" s="43"/>
      <c r="H448" s="47" t="str">
        <f>IF(G448="","",VLOOKUP(G448,商品マスタ!S:Y,2,FALSE))</f>
        <v/>
      </c>
      <c r="I448" s="9"/>
      <c r="J448" s="46" t="s">
        <v>268</v>
      </c>
      <c r="K448" s="13"/>
      <c r="L448" s="8" t="str">
        <f t="shared" si="13"/>
        <v/>
      </c>
    </row>
    <row r="449" spans="2:12" x14ac:dyDescent="0.55000000000000004">
      <c r="B449" s="11"/>
      <c r="C449" s="41"/>
      <c r="D449" s="48"/>
      <c r="E449" s="43" t="str">
        <f>IF(N449="","",VLOOKUP(N449,商品マスタ!W:Y,2,FALSE))</f>
        <v/>
      </c>
      <c r="F449" s="47" t="str">
        <f>IF(E449="","",VLOOKUP(E449,商品マスタ!X:Y,2,FALSE))</f>
        <v/>
      </c>
      <c r="G449" s="43"/>
      <c r="H449" s="47" t="str">
        <f>IF(G449="","",VLOOKUP(G449,商品マスタ!S:Y,2,FALSE))</f>
        <v/>
      </c>
      <c r="I449" s="9"/>
      <c r="J449" s="46" t="s">
        <v>268</v>
      </c>
      <c r="K449" s="13"/>
      <c r="L449" s="8" t="str">
        <f t="shared" si="13"/>
        <v/>
      </c>
    </row>
    <row r="450" spans="2:12" x14ac:dyDescent="0.55000000000000004">
      <c r="B450" s="11"/>
      <c r="C450" s="41"/>
      <c r="D450" s="48"/>
      <c r="E450" s="43" t="str">
        <f>IF(N450="","",VLOOKUP(N450,商品マスタ!W:Y,2,FALSE))</f>
        <v/>
      </c>
      <c r="F450" s="47" t="str">
        <f>IF(E450="","",VLOOKUP(E450,商品マスタ!X:Y,2,FALSE))</f>
        <v/>
      </c>
      <c r="G450" s="43"/>
      <c r="H450" s="47" t="str">
        <f>IF(G450="","",VLOOKUP(G450,商品マスタ!S:Y,2,FALSE))</f>
        <v/>
      </c>
      <c r="I450" s="9"/>
      <c r="J450" s="46" t="s">
        <v>268</v>
      </c>
      <c r="K450" s="13"/>
      <c r="L450" s="8" t="str">
        <f t="shared" si="13"/>
        <v/>
      </c>
    </row>
    <row r="451" spans="2:12" x14ac:dyDescent="0.55000000000000004">
      <c r="B451" s="11"/>
      <c r="C451" s="41"/>
      <c r="D451" s="48"/>
      <c r="E451" s="43" t="str">
        <f>IF(N451="","",VLOOKUP(N451,商品マスタ!W:Y,2,FALSE))</f>
        <v/>
      </c>
      <c r="F451" s="47" t="str">
        <f>IF(E451="","",VLOOKUP(E451,商品マスタ!X:Y,2,FALSE))</f>
        <v/>
      </c>
      <c r="G451" s="43"/>
      <c r="H451" s="47" t="str">
        <f>IF(G451="","",VLOOKUP(G451,商品マスタ!S:Y,2,FALSE))</f>
        <v/>
      </c>
      <c r="I451" s="9"/>
      <c r="J451" s="46" t="s">
        <v>268</v>
      </c>
      <c r="K451" s="13"/>
      <c r="L451" s="8" t="str">
        <f t="shared" si="13"/>
        <v/>
      </c>
    </row>
    <row r="452" spans="2:12" x14ac:dyDescent="0.55000000000000004">
      <c r="B452" s="11"/>
      <c r="C452" s="41"/>
      <c r="D452" s="48"/>
      <c r="E452" s="43" t="str">
        <f>IF(N452="","",VLOOKUP(N452,商品マスタ!W:Y,2,FALSE))</f>
        <v/>
      </c>
      <c r="F452" s="47" t="str">
        <f>IF(E452="","",VLOOKUP(E452,商品マスタ!X:Y,2,FALSE))</f>
        <v/>
      </c>
      <c r="G452" s="43"/>
      <c r="H452" s="47" t="str">
        <f>IF(G452="","",VLOOKUP(G452,商品マスタ!S:Y,2,FALSE))</f>
        <v/>
      </c>
      <c r="I452" s="9"/>
      <c r="J452" s="46" t="s">
        <v>268</v>
      </c>
      <c r="K452" s="13"/>
      <c r="L452" s="8" t="str">
        <f t="shared" si="13"/>
        <v/>
      </c>
    </row>
    <row r="453" spans="2:12" x14ac:dyDescent="0.55000000000000004">
      <c r="B453" s="11"/>
      <c r="C453" s="41"/>
      <c r="D453" s="48"/>
      <c r="E453" s="43" t="str">
        <f>IF(N453="","",VLOOKUP(N453,商品マスタ!W:Y,2,FALSE))</f>
        <v/>
      </c>
      <c r="F453" s="47" t="str">
        <f>IF(E453="","",VLOOKUP(E453,商品マスタ!X:Y,2,FALSE))</f>
        <v/>
      </c>
      <c r="G453" s="43"/>
      <c r="H453" s="47" t="str">
        <f>IF(G453="","",VLOOKUP(G453,商品マスタ!S:Y,2,FALSE))</f>
        <v/>
      </c>
      <c r="I453" s="9"/>
      <c r="J453" s="46" t="s">
        <v>268</v>
      </c>
      <c r="K453" s="13"/>
      <c r="L453" s="8" t="str">
        <f t="shared" si="13"/>
        <v/>
      </c>
    </row>
    <row r="454" spans="2:12" x14ac:dyDescent="0.55000000000000004">
      <c r="B454" s="11"/>
      <c r="C454" s="41"/>
      <c r="D454" s="48"/>
      <c r="E454" s="43" t="str">
        <f>IF(N454="","",VLOOKUP(N454,商品マスタ!W:Y,2,FALSE))</f>
        <v/>
      </c>
      <c r="F454" s="47" t="str">
        <f>IF(E454="","",VLOOKUP(E454,商品マスタ!X:Y,2,FALSE))</f>
        <v/>
      </c>
      <c r="G454" s="43"/>
      <c r="H454" s="47" t="str">
        <f>IF(G454="","",VLOOKUP(G454,商品マスタ!S:Y,2,FALSE))</f>
        <v/>
      </c>
      <c r="I454" s="9"/>
      <c r="J454" s="46" t="s">
        <v>268</v>
      </c>
      <c r="K454" s="13"/>
      <c r="L454" s="8" t="str">
        <f t="shared" si="13"/>
        <v/>
      </c>
    </row>
    <row r="455" spans="2:12" x14ac:dyDescent="0.55000000000000004">
      <c r="B455" s="11"/>
      <c r="C455" s="41"/>
      <c r="D455" s="48"/>
      <c r="E455" s="43" t="str">
        <f>IF(N455="","",VLOOKUP(N455,商品マスタ!W:Y,2,FALSE))</f>
        <v/>
      </c>
      <c r="F455" s="47" t="str">
        <f>IF(E455="","",VLOOKUP(E455,商品マスタ!X:Y,2,FALSE))</f>
        <v/>
      </c>
      <c r="G455" s="43"/>
      <c r="H455" s="47" t="str">
        <f>IF(G455="","",VLOOKUP(G455,商品マスタ!S:Y,2,FALSE))</f>
        <v/>
      </c>
      <c r="I455" s="9"/>
      <c r="J455" s="46" t="s">
        <v>268</v>
      </c>
      <c r="K455" s="13"/>
      <c r="L455" s="8" t="str">
        <f t="shared" si="13"/>
        <v/>
      </c>
    </row>
    <row r="456" spans="2:12" x14ac:dyDescent="0.55000000000000004">
      <c r="B456" s="11"/>
      <c r="C456" s="41"/>
      <c r="D456" s="48"/>
      <c r="E456" s="43" t="str">
        <f>IF(N456="","",VLOOKUP(N456,商品マスタ!W:Y,2,FALSE))</f>
        <v/>
      </c>
      <c r="F456" s="47" t="str">
        <f>IF(E456="","",VLOOKUP(E456,商品マスタ!X:Y,2,FALSE))</f>
        <v/>
      </c>
      <c r="G456" s="43"/>
      <c r="H456" s="47" t="str">
        <f>IF(G456="","",VLOOKUP(G456,商品マスタ!S:Y,2,FALSE))</f>
        <v/>
      </c>
      <c r="I456" s="9"/>
      <c r="J456" s="46" t="s">
        <v>268</v>
      </c>
      <c r="K456" s="13"/>
      <c r="L456" s="8" t="str">
        <f t="shared" si="13"/>
        <v/>
      </c>
    </row>
    <row r="457" spans="2:12" x14ac:dyDescent="0.55000000000000004">
      <c r="B457" s="11"/>
      <c r="C457" s="41"/>
      <c r="D457" s="48"/>
      <c r="E457" s="43" t="str">
        <f>IF(N457="","",VLOOKUP(N457,商品マスタ!W:Y,2,FALSE))</f>
        <v/>
      </c>
      <c r="F457" s="47" t="str">
        <f>IF(E457="","",VLOOKUP(E457,商品マスタ!X:Y,2,FALSE))</f>
        <v/>
      </c>
      <c r="G457" s="43"/>
      <c r="H457" s="47" t="str">
        <f>IF(G457="","",VLOOKUP(G457,商品マスタ!S:Y,2,FALSE))</f>
        <v/>
      </c>
      <c r="I457" s="9"/>
      <c r="J457" s="46" t="s">
        <v>268</v>
      </c>
      <c r="K457" s="13"/>
      <c r="L457" s="8" t="str">
        <f t="shared" si="13"/>
        <v/>
      </c>
    </row>
    <row r="458" spans="2:12" x14ac:dyDescent="0.55000000000000004">
      <c r="B458" s="11"/>
      <c r="C458" s="41"/>
      <c r="D458" s="48"/>
      <c r="E458" s="43" t="str">
        <f>IF(N458="","",VLOOKUP(N458,商品マスタ!W:Y,2,FALSE))</f>
        <v/>
      </c>
      <c r="F458" s="47" t="str">
        <f>IF(E458="","",VLOOKUP(E458,商品マスタ!X:Y,2,FALSE))</f>
        <v/>
      </c>
      <c r="G458" s="43"/>
      <c r="H458" s="47" t="str">
        <f>IF(G458="","",VLOOKUP(G458,商品マスタ!S:Y,2,FALSE))</f>
        <v/>
      </c>
      <c r="I458" s="9"/>
      <c r="J458" s="46" t="s">
        <v>268</v>
      </c>
      <c r="K458" s="13"/>
      <c r="L458" s="8" t="str">
        <f t="shared" ref="L458:L521" si="14">IF(D458="","",COUNTIF(D:D,D458))</f>
        <v/>
      </c>
    </row>
    <row r="459" spans="2:12" x14ac:dyDescent="0.55000000000000004">
      <c r="B459" s="11"/>
      <c r="C459" s="41"/>
      <c r="D459" s="48"/>
      <c r="E459" s="43" t="str">
        <f>IF(N459="","",VLOOKUP(N459,商品マスタ!W:Y,2,FALSE))</f>
        <v/>
      </c>
      <c r="F459" s="47" t="str">
        <f>IF(E459="","",VLOOKUP(E459,商品マスタ!X:Y,2,FALSE))</f>
        <v/>
      </c>
      <c r="G459" s="43"/>
      <c r="H459" s="47" t="str">
        <f>IF(G459="","",VLOOKUP(G459,商品マスタ!S:Y,2,FALSE))</f>
        <v/>
      </c>
      <c r="I459" s="9"/>
      <c r="J459" s="46" t="s">
        <v>268</v>
      </c>
      <c r="K459" s="13"/>
      <c r="L459" s="8" t="str">
        <f t="shared" si="14"/>
        <v/>
      </c>
    </row>
    <row r="460" spans="2:12" x14ac:dyDescent="0.55000000000000004">
      <c r="B460" s="11"/>
      <c r="C460" s="41"/>
      <c r="D460" s="48"/>
      <c r="E460" s="43" t="str">
        <f>IF(N460="","",VLOOKUP(N460,商品マスタ!W:Y,2,FALSE))</f>
        <v/>
      </c>
      <c r="F460" s="47" t="str">
        <f>IF(E460="","",VLOOKUP(E460,商品マスタ!X:Y,2,FALSE))</f>
        <v/>
      </c>
      <c r="G460" s="43"/>
      <c r="H460" s="47" t="str">
        <f>IF(G460="","",VLOOKUP(G460,商品マスタ!S:Y,2,FALSE))</f>
        <v/>
      </c>
      <c r="I460" s="9"/>
      <c r="J460" s="46" t="s">
        <v>268</v>
      </c>
      <c r="K460" s="13"/>
      <c r="L460" s="8" t="str">
        <f t="shared" si="14"/>
        <v/>
      </c>
    </row>
    <row r="461" spans="2:12" x14ac:dyDescent="0.55000000000000004">
      <c r="B461" s="11"/>
      <c r="C461" s="41"/>
      <c r="D461" s="48"/>
      <c r="E461" s="43" t="str">
        <f>IF(N461="","",VLOOKUP(N461,商品マスタ!W:Y,2,FALSE))</f>
        <v/>
      </c>
      <c r="F461" s="47" t="str">
        <f>IF(E461="","",VLOOKUP(E461,商品マスタ!X:Y,2,FALSE))</f>
        <v/>
      </c>
      <c r="G461" s="43"/>
      <c r="H461" s="47" t="str">
        <f>IF(G461="","",VLOOKUP(G461,商品マスタ!S:Y,2,FALSE))</f>
        <v/>
      </c>
      <c r="I461" s="9"/>
      <c r="J461" s="46" t="s">
        <v>268</v>
      </c>
      <c r="K461" s="13"/>
      <c r="L461" s="8" t="str">
        <f t="shared" si="14"/>
        <v/>
      </c>
    </row>
    <row r="462" spans="2:12" x14ac:dyDescent="0.55000000000000004">
      <c r="B462" s="11"/>
      <c r="C462" s="41"/>
      <c r="D462" s="48"/>
      <c r="E462" s="43" t="str">
        <f>IF(N462="","",VLOOKUP(N462,商品マスタ!W:Y,2,FALSE))</f>
        <v/>
      </c>
      <c r="F462" s="47" t="str">
        <f>IF(E462="","",VLOOKUP(E462,商品マスタ!X:Y,2,FALSE))</f>
        <v/>
      </c>
      <c r="G462" s="43"/>
      <c r="H462" s="47" t="str">
        <f>IF(G462="","",VLOOKUP(G462,商品マスタ!S:Y,2,FALSE))</f>
        <v/>
      </c>
      <c r="I462" s="9"/>
      <c r="J462" s="46" t="s">
        <v>268</v>
      </c>
      <c r="K462" s="13"/>
      <c r="L462" s="8" t="str">
        <f t="shared" si="14"/>
        <v/>
      </c>
    </row>
    <row r="463" spans="2:12" x14ac:dyDescent="0.55000000000000004">
      <c r="B463" s="11"/>
      <c r="C463" s="41"/>
      <c r="D463" s="48"/>
      <c r="E463" s="43" t="str">
        <f>IF(N463="","",VLOOKUP(N463,商品マスタ!W:Y,2,FALSE))</f>
        <v/>
      </c>
      <c r="F463" s="47" t="str">
        <f>IF(E463="","",VLOOKUP(E463,商品マスタ!X:Y,2,FALSE))</f>
        <v/>
      </c>
      <c r="G463" s="43"/>
      <c r="H463" s="47" t="str">
        <f>IF(G463="","",VLOOKUP(G463,商品マスタ!S:Y,2,FALSE))</f>
        <v/>
      </c>
      <c r="I463" s="9"/>
      <c r="J463" s="46" t="s">
        <v>268</v>
      </c>
      <c r="K463" s="13"/>
      <c r="L463" s="8" t="str">
        <f t="shared" si="14"/>
        <v/>
      </c>
    </row>
    <row r="464" spans="2:12" x14ac:dyDescent="0.55000000000000004">
      <c r="B464" s="11"/>
      <c r="C464" s="41"/>
      <c r="D464" s="48"/>
      <c r="E464" s="43" t="str">
        <f>IF(N464="","",VLOOKUP(N464,商品マスタ!W:Y,2,FALSE))</f>
        <v/>
      </c>
      <c r="F464" s="47" t="str">
        <f>IF(E464="","",VLOOKUP(E464,商品マスタ!X:Y,2,FALSE))</f>
        <v/>
      </c>
      <c r="G464" s="43"/>
      <c r="H464" s="47" t="str">
        <f>IF(G464="","",VLOOKUP(G464,商品マスタ!S:Y,2,FALSE))</f>
        <v/>
      </c>
      <c r="I464" s="9"/>
      <c r="J464" s="46" t="s">
        <v>268</v>
      </c>
      <c r="K464" s="13"/>
      <c r="L464" s="8" t="str">
        <f t="shared" si="14"/>
        <v/>
      </c>
    </row>
    <row r="465" spans="1:12" x14ac:dyDescent="0.55000000000000004">
      <c r="B465" s="11"/>
      <c r="C465" s="41"/>
      <c r="D465" s="48"/>
      <c r="E465" s="43" t="str">
        <f>IF(N465="","",VLOOKUP(N465,商品マスタ!W:Y,2,FALSE))</f>
        <v/>
      </c>
      <c r="F465" s="47" t="str">
        <f>IF(E465="","",VLOOKUP(E465,商品マスタ!X:Y,2,FALSE))</f>
        <v/>
      </c>
      <c r="G465" s="43"/>
      <c r="H465" s="47" t="str">
        <f>IF(G465="","",VLOOKUP(G465,商品マスタ!S:Y,2,FALSE))</f>
        <v/>
      </c>
      <c r="I465" s="9"/>
      <c r="J465" s="46" t="s">
        <v>268</v>
      </c>
      <c r="K465" s="13"/>
      <c r="L465" s="8" t="str">
        <f t="shared" si="14"/>
        <v/>
      </c>
    </row>
    <row r="466" spans="1:12" x14ac:dyDescent="0.55000000000000004">
      <c r="B466" s="11"/>
      <c r="C466" s="41"/>
      <c r="D466" s="48"/>
      <c r="E466" s="43" t="str">
        <f>IF(N466="","",VLOOKUP(N466,商品マスタ!W:Y,2,FALSE))</f>
        <v/>
      </c>
      <c r="F466" s="47" t="str">
        <f>IF(E466="","",VLOOKUP(E466,商品マスタ!X:Y,2,FALSE))</f>
        <v/>
      </c>
      <c r="G466" s="43"/>
      <c r="H466" s="47" t="str">
        <f>IF(G466="","",VLOOKUP(G466,商品マスタ!S:Y,2,FALSE))</f>
        <v/>
      </c>
      <c r="I466" s="9"/>
      <c r="J466" s="46" t="s">
        <v>268</v>
      </c>
      <c r="K466" s="13"/>
      <c r="L466" s="8" t="str">
        <f t="shared" si="14"/>
        <v/>
      </c>
    </row>
    <row r="467" spans="1:12" x14ac:dyDescent="0.55000000000000004">
      <c r="B467" s="11"/>
      <c r="C467" s="41"/>
      <c r="D467" s="48"/>
      <c r="E467" s="43" t="str">
        <f>IF(N467="","",VLOOKUP(N467,商品マスタ!W:Y,2,FALSE))</f>
        <v/>
      </c>
      <c r="F467" s="47" t="str">
        <f>IF(E467="","",VLOOKUP(E467,商品マスタ!X:Y,2,FALSE))</f>
        <v/>
      </c>
      <c r="G467" s="43"/>
      <c r="H467" s="47" t="str">
        <f>IF(G467="","",VLOOKUP(G467,商品マスタ!S:Y,2,FALSE))</f>
        <v/>
      </c>
      <c r="I467" s="9"/>
      <c r="J467" s="46" t="s">
        <v>268</v>
      </c>
      <c r="K467" s="13"/>
      <c r="L467" s="8" t="str">
        <f t="shared" si="14"/>
        <v/>
      </c>
    </row>
    <row r="468" spans="1:12" x14ac:dyDescent="0.55000000000000004">
      <c r="B468" s="11"/>
      <c r="C468" s="41"/>
      <c r="D468" s="48"/>
      <c r="E468" s="43" t="str">
        <f>IF(N468="","",VLOOKUP(N468,商品マスタ!W:Y,2,FALSE))</f>
        <v/>
      </c>
      <c r="F468" s="47" t="str">
        <f>IF(E468="","",VLOOKUP(E468,商品マスタ!X:Y,2,FALSE))</f>
        <v/>
      </c>
      <c r="G468" s="43"/>
      <c r="H468" s="47" t="str">
        <f>IF(G468="","",VLOOKUP(G468,商品マスタ!S:Y,2,FALSE))</f>
        <v/>
      </c>
      <c r="I468" s="9"/>
      <c r="J468" s="46" t="s">
        <v>268</v>
      </c>
      <c r="K468" s="13"/>
      <c r="L468" s="8" t="str">
        <f t="shared" si="14"/>
        <v/>
      </c>
    </row>
    <row r="469" spans="1:12" x14ac:dyDescent="0.55000000000000004">
      <c r="B469" s="11"/>
      <c r="C469" s="41"/>
      <c r="D469" s="48"/>
      <c r="E469" s="43" t="str">
        <f>IF(N469="","",VLOOKUP(N469,商品マスタ!W:Y,2,FALSE))</f>
        <v/>
      </c>
      <c r="F469" s="47" t="str">
        <f>IF(E469="","",VLOOKUP(E469,商品マスタ!X:Y,2,FALSE))</f>
        <v/>
      </c>
      <c r="G469" s="43"/>
      <c r="H469" s="47" t="str">
        <f>IF(G469="","",VLOOKUP(G469,商品マスタ!S:Y,2,FALSE))</f>
        <v/>
      </c>
      <c r="I469" s="9"/>
      <c r="J469" s="46" t="s">
        <v>268</v>
      </c>
      <c r="K469" s="13"/>
      <c r="L469" s="8" t="str">
        <f t="shared" si="14"/>
        <v/>
      </c>
    </row>
    <row r="470" spans="1:12" x14ac:dyDescent="0.55000000000000004">
      <c r="B470" s="11"/>
      <c r="C470" s="41"/>
      <c r="D470" s="48"/>
      <c r="E470" s="43" t="str">
        <f>IF(N470="","",VLOOKUP(N470,商品マスタ!W:Y,2,FALSE))</f>
        <v/>
      </c>
      <c r="F470" s="47" t="str">
        <f>IF(E470="","",VLOOKUP(E470,商品マスタ!X:Y,2,FALSE))</f>
        <v/>
      </c>
      <c r="G470" s="43"/>
      <c r="H470" s="47" t="str">
        <f>IF(G470="","",VLOOKUP(G470,商品マスタ!S:Y,2,FALSE))</f>
        <v/>
      </c>
      <c r="I470" s="9"/>
      <c r="J470" s="46" t="s">
        <v>268</v>
      </c>
      <c r="K470" s="13"/>
      <c r="L470" s="8" t="str">
        <f t="shared" si="14"/>
        <v/>
      </c>
    </row>
    <row r="471" spans="1:12" x14ac:dyDescent="0.55000000000000004">
      <c r="B471" s="11"/>
      <c r="C471" s="41"/>
      <c r="D471" s="48"/>
      <c r="E471" s="43" t="str">
        <f>IF(N471="","",VLOOKUP(N471,商品マスタ!W:Y,2,FALSE))</f>
        <v/>
      </c>
      <c r="F471" s="47" t="str">
        <f>IF(E471="","",VLOOKUP(E471,商品マスタ!X:Y,2,FALSE))</f>
        <v/>
      </c>
      <c r="G471" s="43"/>
      <c r="H471" s="47" t="str">
        <f>IF(G471="","",VLOOKUP(G471,商品マスタ!S:Y,2,FALSE))</f>
        <v/>
      </c>
      <c r="I471" s="9"/>
      <c r="J471" s="46" t="s">
        <v>268</v>
      </c>
      <c r="K471" s="13"/>
      <c r="L471" s="8" t="str">
        <f t="shared" si="14"/>
        <v/>
      </c>
    </row>
    <row r="472" spans="1:12" x14ac:dyDescent="0.55000000000000004">
      <c r="B472" s="11"/>
      <c r="C472" s="41"/>
      <c r="D472" s="48"/>
      <c r="E472" s="43" t="str">
        <f>IF(N472="","",VLOOKUP(N472,商品マスタ!W:Y,2,FALSE))</f>
        <v/>
      </c>
      <c r="F472" s="47" t="str">
        <f>IF(E472="","",VLOOKUP(E472,商品マスタ!X:Y,2,FALSE))</f>
        <v/>
      </c>
      <c r="G472" s="43"/>
      <c r="H472" s="47" t="str">
        <f>IF(G472="","",VLOOKUP(G472,商品マスタ!S:Y,2,FALSE))</f>
        <v/>
      </c>
      <c r="I472" s="9"/>
      <c r="J472" s="46" t="s">
        <v>268</v>
      </c>
      <c r="K472" s="13"/>
      <c r="L472" s="8" t="str">
        <f t="shared" si="14"/>
        <v/>
      </c>
    </row>
    <row r="473" spans="1:12" x14ac:dyDescent="0.55000000000000004">
      <c r="B473" s="11"/>
      <c r="C473" s="41"/>
      <c r="D473" s="48"/>
      <c r="E473" s="43" t="str">
        <f>IF(N473="","",VLOOKUP(N473,商品マスタ!W:Y,2,FALSE))</f>
        <v/>
      </c>
      <c r="F473" s="47" t="str">
        <f>IF(E473="","",VLOOKUP(E473,商品マスタ!X:Y,2,FALSE))</f>
        <v/>
      </c>
      <c r="G473" s="43"/>
      <c r="H473" s="47" t="str">
        <f>IF(G473="","",VLOOKUP(G473,商品マスタ!S:Y,2,FALSE))</f>
        <v/>
      </c>
      <c r="I473" s="9"/>
      <c r="J473" s="46" t="s">
        <v>268</v>
      </c>
      <c r="K473" s="13"/>
      <c r="L473" s="8" t="str">
        <f t="shared" si="14"/>
        <v/>
      </c>
    </row>
    <row r="474" spans="1:12" x14ac:dyDescent="0.55000000000000004">
      <c r="B474" s="11"/>
      <c r="C474" s="41"/>
      <c r="D474" s="48"/>
      <c r="E474" s="43" t="str">
        <f>IF(N474="","",VLOOKUP(N474,商品マスタ!W:Y,2,FALSE))</f>
        <v/>
      </c>
      <c r="F474" s="47" t="str">
        <f>IF(E474="","",VLOOKUP(E474,商品マスタ!X:Y,2,FALSE))</f>
        <v/>
      </c>
      <c r="G474" s="43"/>
      <c r="H474" s="47" t="str">
        <f>IF(G474="","",VLOOKUP(G474,商品マスタ!S:Y,2,FALSE))</f>
        <v/>
      </c>
      <c r="I474" s="9"/>
      <c r="J474" s="46" t="s">
        <v>268</v>
      </c>
      <c r="K474" s="13"/>
      <c r="L474" s="8" t="str">
        <f t="shared" si="14"/>
        <v/>
      </c>
    </row>
    <row r="475" spans="1:12" x14ac:dyDescent="0.55000000000000004">
      <c r="B475" s="11"/>
      <c r="C475" s="41"/>
      <c r="D475" s="48"/>
      <c r="E475" s="43" t="str">
        <f>IF(N475="","",VLOOKUP(N475,商品マスタ!W:Y,2,FALSE))</f>
        <v/>
      </c>
      <c r="F475" s="47" t="str">
        <f>IF(E475="","",VLOOKUP(E475,商品マスタ!X:Y,2,FALSE))</f>
        <v/>
      </c>
      <c r="G475" s="43"/>
      <c r="H475" s="47" t="str">
        <f>IF(G475="","",VLOOKUP(G475,商品マスタ!S:Y,2,FALSE))</f>
        <v/>
      </c>
      <c r="I475" s="9"/>
      <c r="J475" s="46" t="s">
        <v>268</v>
      </c>
      <c r="K475" s="13"/>
      <c r="L475" s="8" t="str">
        <f t="shared" si="14"/>
        <v/>
      </c>
    </row>
    <row r="476" spans="1:12" x14ac:dyDescent="0.55000000000000004">
      <c r="A476" t="str">
        <f t="shared" ref="A476:A509" si="15">IF(COUNTA(C476)&lt;1,"",A475+1)</f>
        <v/>
      </c>
      <c r="B476" s="11"/>
      <c r="C476" s="41"/>
      <c r="D476" s="48"/>
      <c r="E476" s="43" t="str">
        <f>IF(N476="","",VLOOKUP(N476,商品マスタ!W:Y,2,FALSE))</f>
        <v/>
      </c>
      <c r="F476" s="47" t="str">
        <f>IF(E476="","",VLOOKUP(E476,商品マスタ!X:Y,2,FALSE))</f>
        <v/>
      </c>
      <c r="G476" s="43"/>
      <c r="H476" s="47" t="str">
        <f>IF(G476="","",VLOOKUP(G476,商品マスタ!S:Y,2,FALSE))</f>
        <v/>
      </c>
      <c r="I476" s="9"/>
      <c r="J476" s="46" t="s">
        <v>268</v>
      </c>
      <c r="K476" s="13"/>
      <c r="L476" s="8" t="str">
        <f t="shared" si="14"/>
        <v/>
      </c>
    </row>
    <row r="477" spans="1:12" x14ac:dyDescent="0.55000000000000004">
      <c r="A477" t="str">
        <f t="shared" si="15"/>
        <v/>
      </c>
      <c r="B477" s="11"/>
      <c r="C477" s="41"/>
      <c r="D477" s="48"/>
      <c r="E477" s="43" t="str">
        <f>IF(N477="","",VLOOKUP(N477,商品マスタ!W:Y,2,FALSE))</f>
        <v/>
      </c>
      <c r="F477" s="47" t="str">
        <f>IF(E477="","",VLOOKUP(E477,商品マスタ!X:Y,2,FALSE))</f>
        <v/>
      </c>
      <c r="G477" s="43"/>
      <c r="H477" s="47" t="str">
        <f>IF(G477="","",VLOOKUP(G477,商品マスタ!S:Y,2,FALSE))</f>
        <v/>
      </c>
      <c r="I477" s="9"/>
      <c r="J477" s="46" t="s">
        <v>268</v>
      </c>
      <c r="K477" s="13"/>
      <c r="L477" s="8" t="str">
        <f t="shared" si="14"/>
        <v/>
      </c>
    </row>
    <row r="478" spans="1:12" x14ac:dyDescent="0.55000000000000004">
      <c r="A478" t="str">
        <f>IF(COUNTA(C478)&lt;1,"",A477+1)</f>
        <v/>
      </c>
      <c r="B478" s="11"/>
      <c r="C478" s="41"/>
      <c r="D478" s="48"/>
      <c r="E478" s="43" t="str">
        <f>IF(N478="","",VLOOKUP(N478,商品マスタ!W:Y,2,FALSE))</f>
        <v/>
      </c>
      <c r="F478" s="47" t="str">
        <f>IF(E478="","",VLOOKUP(E478,商品マスタ!X:Y,2,FALSE))</f>
        <v/>
      </c>
      <c r="G478" s="43"/>
      <c r="H478" s="47" t="str">
        <f>IF(G478="","",VLOOKUP(G478,商品マスタ!S:Y,2,FALSE))</f>
        <v/>
      </c>
      <c r="I478" s="9"/>
      <c r="J478" s="46" t="s">
        <v>268</v>
      </c>
      <c r="K478" s="13"/>
      <c r="L478" s="8" t="str">
        <f t="shared" si="14"/>
        <v/>
      </c>
    </row>
    <row r="479" spans="1:12" x14ac:dyDescent="0.55000000000000004">
      <c r="A479" t="str">
        <f t="shared" si="15"/>
        <v/>
      </c>
      <c r="B479" s="11"/>
      <c r="C479" s="41"/>
      <c r="D479" s="48"/>
      <c r="E479" s="43" t="str">
        <f>IF(N479="","",VLOOKUP(N479,商品マスタ!W:Y,2,FALSE))</f>
        <v/>
      </c>
      <c r="F479" s="47" t="str">
        <f>IF(E479="","",VLOOKUP(E479,商品マスタ!X:Y,2,FALSE))</f>
        <v/>
      </c>
      <c r="G479" s="43"/>
      <c r="H479" s="47" t="str">
        <f>IF(G479="","",VLOOKUP(G479,商品マスタ!S:Y,2,FALSE))</f>
        <v/>
      </c>
      <c r="I479" s="9"/>
      <c r="J479" s="46" t="s">
        <v>268</v>
      </c>
      <c r="K479" s="13"/>
      <c r="L479" s="8" t="str">
        <f t="shared" si="14"/>
        <v/>
      </c>
    </row>
    <row r="480" spans="1:12" x14ac:dyDescent="0.55000000000000004">
      <c r="A480" t="str">
        <f t="shared" si="15"/>
        <v/>
      </c>
      <c r="B480" s="11"/>
      <c r="C480" s="41"/>
      <c r="D480" s="48"/>
      <c r="E480" s="43" t="str">
        <f>IF(N480="","",VLOOKUP(N480,商品マスタ!W:Y,2,FALSE))</f>
        <v/>
      </c>
      <c r="F480" s="47" t="str">
        <f>IF(E480="","",VLOOKUP(E480,商品マスタ!X:Y,2,FALSE))</f>
        <v/>
      </c>
      <c r="G480" s="43"/>
      <c r="H480" s="47" t="str">
        <f>IF(G480="","",VLOOKUP(G480,商品マスタ!S:Y,2,FALSE))</f>
        <v/>
      </c>
      <c r="I480" s="9"/>
      <c r="J480" s="46" t="s">
        <v>268</v>
      </c>
      <c r="K480" s="13"/>
      <c r="L480" s="8" t="str">
        <f t="shared" si="14"/>
        <v/>
      </c>
    </row>
    <row r="481" spans="1:12" x14ac:dyDescent="0.55000000000000004">
      <c r="A481" t="str">
        <f t="shared" si="15"/>
        <v/>
      </c>
      <c r="B481" s="11"/>
      <c r="C481" s="41"/>
      <c r="D481" s="48"/>
      <c r="E481" s="43" t="str">
        <f>IF(N481="","",VLOOKUP(N481,商品マスタ!W:Y,2,FALSE))</f>
        <v/>
      </c>
      <c r="F481" s="47" t="str">
        <f>IF(E481="","",VLOOKUP(E481,商品マスタ!X:Y,2,FALSE))</f>
        <v/>
      </c>
      <c r="G481" s="43"/>
      <c r="H481" s="47" t="str">
        <f>IF(G481="","",VLOOKUP(G481,商品マスタ!S:Y,2,FALSE))</f>
        <v/>
      </c>
      <c r="I481" s="9"/>
      <c r="J481" s="46" t="s">
        <v>268</v>
      </c>
      <c r="K481" s="13"/>
      <c r="L481" s="8" t="str">
        <f t="shared" si="14"/>
        <v/>
      </c>
    </row>
    <row r="482" spans="1:12" x14ac:dyDescent="0.55000000000000004">
      <c r="A482" t="str">
        <f t="shared" si="15"/>
        <v/>
      </c>
      <c r="B482" s="11"/>
      <c r="C482" s="41"/>
      <c r="D482" s="48"/>
      <c r="E482" s="43" t="str">
        <f>IF(N482="","",VLOOKUP(N482,商品マスタ!W:Y,2,FALSE))</f>
        <v/>
      </c>
      <c r="F482" s="47" t="str">
        <f>IF(E482="","",VLOOKUP(E482,商品マスタ!X:Y,2,FALSE))</f>
        <v/>
      </c>
      <c r="G482" s="43"/>
      <c r="H482" s="47" t="str">
        <f>IF(G482="","",VLOOKUP(G482,商品マスタ!S:Y,2,FALSE))</f>
        <v/>
      </c>
      <c r="I482" s="9"/>
      <c r="J482" s="46" t="s">
        <v>268</v>
      </c>
      <c r="K482" s="13"/>
      <c r="L482" s="8" t="str">
        <f t="shared" si="14"/>
        <v/>
      </c>
    </row>
    <row r="483" spans="1:12" x14ac:dyDescent="0.55000000000000004">
      <c r="A483" t="str">
        <f t="shared" si="15"/>
        <v/>
      </c>
      <c r="B483" s="11"/>
      <c r="C483" s="41"/>
      <c r="D483" s="48"/>
      <c r="E483" s="43" t="str">
        <f>IF(N483="","",VLOOKUP(N483,商品マスタ!W:Y,2,FALSE))</f>
        <v/>
      </c>
      <c r="F483" s="47" t="str">
        <f>IF(E483="","",VLOOKUP(E483,商品マスタ!X:Y,2,FALSE))</f>
        <v/>
      </c>
      <c r="G483" s="43"/>
      <c r="H483" s="47" t="str">
        <f>IF(G483="","",VLOOKUP(G483,商品マスタ!S:Y,2,FALSE))</f>
        <v/>
      </c>
      <c r="I483" s="9"/>
      <c r="J483" s="46" t="s">
        <v>268</v>
      </c>
      <c r="K483" s="13"/>
      <c r="L483" s="8" t="str">
        <f t="shared" si="14"/>
        <v/>
      </c>
    </row>
    <row r="484" spans="1:12" x14ac:dyDescent="0.55000000000000004">
      <c r="A484" t="str">
        <f t="shared" si="15"/>
        <v/>
      </c>
      <c r="B484" s="11"/>
      <c r="C484" s="41"/>
      <c r="D484" s="48"/>
      <c r="E484" s="43" t="str">
        <f>IF(N484="","",VLOOKUP(N484,商品マスタ!W:Y,2,FALSE))</f>
        <v/>
      </c>
      <c r="F484" s="47" t="str">
        <f>IF(E484="","",VLOOKUP(E484,商品マスタ!X:Y,2,FALSE))</f>
        <v/>
      </c>
      <c r="G484" s="43"/>
      <c r="H484" s="47" t="str">
        <f>IF(G484="","",VLOOKUP(G484,商品マスタ!S:Y,2,FALSE))</f>
        <v/>
      </c>
      <c r="I484" s="9"/>
      <c r="J484" s="46" t="s">
        <v>268</v>
      </c>
      <c r="K484" s="13"/>
      <c r="L484" s="8" t="str">
        <f t="shared" si="14"/>
        <v/>
      </c>
    </row>
    <row r="485" spans="1:12" x14ac:dyDescent="0.55000000000000004">
      <c r="A485" t="str">
        <f t="shared" si="15"/>
        <v/>
      </c>
      <c r="B485" s="11"/>
      <c r="C485" s="41"/>
      <c r="D485" s="48"/>
      <c r="E485" s="43" t="str">
        <f>IF(N485="","",VLOOKUP(N485,商品マスタ!W:Y,2,FALSE))</f>
        <v/>
      </c>
      <c r="F485" s="47" t="str">
        <f>IF(E485="","",VLOOKUP(E485,商品マスタ!X:Y,2,FALSE))</f>
        <v/>
      </c>
      <c r="G485" s="43"/>
      <c r="H485" s="47" t="str">
        <f>IF(G485="","",VLOOKUP(G485,商品マスタ!S:Y,2,FALSE))</f>
        <v/>
      </c>
      <c r="I485" s="9"/>
      <c r="J485" s="46" t="s">
        <v>268</v>
      </c>
      <c r="K485" s="13"/>
      <c r="L485" s="8" t="str">
        <f t="shared" si="14"/>
        <v/>
      </c>
    </row>
    <row r="486" spans="1:12" x14ac:dyDescent="0.55000000000000004">
      <c r="A486" t="str">
        <f t="shared" si="15"/>
        <v/>
      </c>
      <c r="B486" s="11"/>
      <c r="C486" s="41"/>
      <c r="D486" s="48"/>
      <c r="E486" s="43" t="str">
        <f>IF(N486="","",VLOOKUP(N486,商品マスタ!W:Y,2,FALSE))</f>
        <v/>
      </c>
      <c r="F486" s="47" t="str">
        <f>IF(E486="","",VLOOKUP(E486,商品マスタ!X:Y,2,FALSE))</f>
        <v/>
      </c>
      <c r="G486" s="43"/>
      <c r="H486" s="47" t="str">
        <f>IF(G486="","",VLOOKUP(G486,商品マスタ!S:Y,2,FALSE))</f>
        <v/>
      </c>
      <c r="I486" s="9"/>
      <c r="J486" s="46" t="s">
        <v>268</v>
      </c>
      <c r="K486" s="13"/>
      <c r="L486" s="8" t="str">
        <f t="shared" si="14"/>
        <v/>
      </c>
    </row>
    <row r="487" spans="1:12" x14ac:dyDescent="0.55000000000000004">
      <c r="A487" t="str">
        <f t="shared" si="15"/>
        <v/>
      </c>
      <c r="B487" s="11"/>
      <c r="C487" s="41"/>
      <c r="D487" s="48"/>
      <c r="E487" s="43" t="str">
        <f>IF(N487="","",VLOOKUP(N487,商品マスタ!W:Y,2,FALSE))</f>
        <v/>
      </c>
      <c r="F487" s="47" t="str">
        <f>IF(E487="","",VLOOKUP(E487,商品マスタ!X:Y,2,FALSE))</f>
        <v/>
      </c>
      <c r="G487" s="43"/>
      <c r="H487" s="47" t="str">
        <f>IF(G487="","",VLOOKUP(G487,商品マスタ!S:Y,2,FALSE))</f>
        <v/>
      </c>
      <c r="I487" s="9"/>
      <c r="J487" s="46" t="s">
        <v>268</v>
      </c>
      <c r="K487" s="13"/>
      <c r="L487" s="8" t="str">
        <f t="shared" si="14"/>
        <v/>
      </c>
    </row>
    <row r="488" spans="1:12" x14ac:dyDescent="0.55000000000000004">
      <c r="A488" t="str">
        <f t="shared" si="15"/>
        <v/>
      </c>
      <c r="B488" s="11"/>
      <c r="C488" s="41"/>
      <c r="D488" s="48"/>
      <c r="E488" s="43" t="str">
        <f>IF(N488="","",VLOOKUP(N488,商品マスタ!W:Y,2,FALSE))</f>
        <v/>
      </c>
      <c r="F488" s="47" t="str">
        <f>IF(E488="","",VLOOKUP(E488,商品マスタ!X:Y,2,FALSE))</f>
        <v/>
      </c>
      <c r="G488" s="43"/>
      <c r="H488" s="47" t="str">
        <f>IF(G488="","",VLOOKUP(G488,商品マスタ!S:Y,2,FALSE))</f>
        <v/>
      </c>
      <c r="I488" s="9"/>
      <c r="J488" s="46" t="s">
        <v>268</v>
      </c>
      <c r="K488" s="13"/>
      <c r="L488" s="8" t="str">
        <f t="shared" si="14"/>
        <v/>
      </c>
    </row>
    <row r="489" spans="1:12" x14ac:dyDescent="0.55000000000000004">
      <c r="A489" t="str">
        <f t="shared" si="15"/>
        <v/>
      </c>
      <c r="B489" s="11"/>
      <c r="C489" s="41"/>
      <c r="D489" s="48"/>
      <c r="E489" s="43" t="str">
        <f>IF(N489="","",VLOOKUP(N489,商品マスタ!W:Y,2,FALSE))</f>
        <v/>
      </c>
      <c r="F489" s="47" t="str">
        <f>IF(E489="","",VLOOKUP(E489,商品マスタ!X:Y,2,FALSE))</f>
        <v/>
      </c>
      <c r="G489" s="43"/>
      <c r="H489" s="47" t="str">
        <f>IF(G489="","",VLOOKUP(G489,商品マスタ!S:Y,2,FALSE))</f>
        <v/>
      </c>
      <c r="I489" s="9"/>
      <c r="J489" s="46" t="s">
        <v>268</v>
      </c>
      <c r="K489" s="13"/>
      <c r="L489" s="8" t="str">
        <f t="shared" si="14"/>
        <v/>
      </c>
    </row>
    <row r="490" spans="1:12" x14ac:dyDescent="0.55000000000000004">
      <c r="A490" t="str">
        <f t="shared" si="15"/>
        <v/>
      </c>
      <c r="B490" s="11"/>
      <c r="C490" s="41"/>
      <c r="D490" s="48"/>
      <c r="E490" s="43" t="str">
        <f>IF(N490="","",VLOOKUP(N490,商品マスタ!W:Y,2,FALSE))</f>
        <v/>
      </c>
      <c r="F490" s="47" t="str">
        <f>IF(E490="","",VLOOKUP(E490,商品マスタ!X:Y,2,FALSE))</f>
        <v/>
      </c>
      <c r="G490" s="43"/>
      <c r="H490" s="47" t="str">
        <f>IF(G490="","",VLOOKUP(G490,商品マスタ!S:Y,2,FALSE))</f>
        <v/>
      </c>
      <c r="I490" s="9"/>
      <c r="J490" s="46" t="s">
        <v>268</v>
      </c>
      <c r="K490" s="13"/>
      <c r="L490" s="8" t="str">
        <f t="shared" si="14"/>
        <v/>
      </c>
    </row>
    <row r="491" spans="1:12" x14ac:dyDescent="0.55000000000000004">
      <c r="A491" t="str">
        <f t="shared" si="15"/>
        <v/>
      </c>
      <c r="B491" s="11"/>
      <c r="C491" s="41"/>
      <c r="D491" s="48"/>
      <c r="E491" s="43" t="str">
        <f>IF(N491="","",VLOOKUP(N491,商品マスタ!W:Y,2,FALSE))</f>
        <v/>
      </c>
      <c r="F491" s="47" t="str">
        <f>IF(E491="","",VLOOKUP(E491,商品マスタ!X:Y,2,FALSE))</f>
        <v/>
      </c>
      <c r="G491" s="43"/>
      <c r="H491" s="47" t="str">
        <f>IF(G491="","",VLOOKUP(G491,商品マスタ!S:Y,2,FALSE))</f>
        <v/>
      </c>
      <c r="I491" s="9"/>
      <c r="J491" s="46" t="s">
        <v>268</v>
      </c>
      <c r="K491" s="13"/>
      <c r="L491" s="8" t="str">
        <f t="shared" si="14"/>
        <v/>
      </c>
    </row>
    <row r="492" spans="1:12" x14ac:dyDescent="0.55000000000000004">
      <c r="A492" t="str">
        <f t="shared" si="15"/>
        <v/>
      </c>
      <c r="B492" s="11"/>
      <c r="C492" s="41"/>
      <c r="D492" s="48"/>
      <c r="E492" s="43" t="str">
        <f>IF(N492="","",VLOOKUP(N492,商品マスタ!W:Y,2,FALSE))</f>
        <v/>
      </c>
      <c r="F492" s="47" t="str">
        <f>IF(E492="","",VLOOKUP(E492,商品マスタ!X:Y,2,FALSE))</f>
        <v/>
      </c>
      <c r="G492" s="43"/>
      <c r="H492" s="47" t="str">
        <f>IF(G492="","",VLOOKUP(G492,商品マスタ!S:Y,2,FALSE))</f>
        <v/>
      </c>
      <c r="I492" s="9"/>
      <c r="J492" s="46" t="s">
        <v>268</v>
      </c>
      <c r="K492" s="13"/>
      <c r="L492" s="8" t="str">
        <f t="shared" si="14"/>
        <v/>
      </c>
    </row>
    <row r="493" spans="1:12" x14ac:dyDescent="0.55000000000000004">
      <c r="A493" t="str">
        <f t="shared" si="15"/>
        <v/>
      </c>
      <c r="B493" s="11"/>
      <c r="C493" s="41"/>
      <c r="D493" s="48"/>
      <c r="E493" s="43" t="str">
        <f>IF(N493="","",VLOOKUP(N493,商品マスタ!W:Y,2,FALSE))</f>
        <v/>
      </c>
      <c r="F493" s="47" t="str">
        <f>IF(E493="","",VLOOKUP(E493,商品マスタ!X:Y,2,FALSE))</f>
        <v/>
      </c>
      <c r="G493" s="43"/>
      <c r="H493" s="47" t="str">
        <f>IF(G493="","",VLOOKUP(G493,商品マスタ!S:Y,2,FALSE))</f>
        <v/>
      </c>
      <c r="I493" s="9"/>
      <c r="J493" s="46" t="s">
        <v>268</v>
      </c>
      <c r="K493" s="13"/>
      <c r="L493" s="8" t="str">
        <f t="shared" si="14"/>
        <v/>
      </c>
    </row>
    <row r="494" spans="1:12" x14ac:dyDescent="0.55000000000000004">
      <c r="A494" t="str">
        <f t="shared" si="15"/>
        <v/>
      </c>
      <c r="B494" s="11"/>
      <c r="C494" s="41"/>
      <c r="D494" s="48"/>
      <c r="E494" s="43" t="str">
        <f>IF(N494="","",VLOOKUP(N494,商品マスタ!W:Y,2,FALSE))</f>
        <v/>
      </c>
      <c r="F494" s="47" t="str">
        <f>IF(E494="","",VLOOKUP(E494,商品マスタ!X:Y,2,FALSE))</f>
        <v/>
      </c>
      <c r="G494" s="43"/>
      <c r="H494" s="47" t="str">
        <f>IF(G494="","",VLOOKUP(G494,商品マスタ!S:Y,2,FALSE))</f>
        <v/>
      </c>
      <c r="I494" s="9"/>
      <c r="J494" s="46" t="s">
        <v>268</v>
      </c>
      <c r="K494" s="13"/>
      <c r="L494" s="8" t="str">
        <f t="shared" si="14"/>
        <v/>
      </c>
    </row>
    <row r="495" spans="1:12" x14ac:dyDescent="0.55000000000000004">
      <c r="A495" t="str">
        <f t="shared" si="15"/>
        <v/>
      </c>
      <c r="B495" s="11"/>
      <c r="C495" s="41"/>
      <c r="D495" s="48"/>
      <c r="E495" s="43" t="str">
        <f>IF(N495="","",VLOOKUP(N495,商品マスタ!W:Y,2,FALSE))</f>
        <v/>
      </c>
      <c r="F495" s="47" t="str">
        <f>IF(E495="","",VLOOKUP(E495,商品マスタ!X:Y,2,FALSE))</f>
        <v/>
      </c>
      <c r="G495" s="43"/>
      <c r="H495" s="47" t="str">
        <f>IF(G495="","",VLOOKUP(G495,商品マスタ!S:Y,2,FALSE))</f>
        <v/>
      </c>
      <c r="I495" s="9"/>
      <c r="J495" s="46" t="s">
        <v>268</v>
      </c>
      <c r="K495" s="13"/>
      <c r="L495" s="8" t="str">
        <f t="shared" si="14"/>
        <v/>
      </c>
    </row>
    <row r="496" spans="1:12" x14ac:dyDescent="0.55000000000000004">
      <c r="A496" t="str">
        <f t="shared" si="15"/>
        <v/>
      </c>
      <c r="B496" s="11"/>
      <c r="C496" s="41"/>
      <c r="D496" s="48"/>
      <c r="E496" s="43" t="str">
        <f>IF(N496="","",VLOOKUP(N496,商品マスタ!W:Y,2,FALSE))</f>
        <v/>
      </c>
      <c r="F496" s="47" t="str">
        <f>IF(E496="","",VLOOKUP(E496,商品マスタ!X:Y,2,FALSE))</f>
        <v/>
      </c>
      <c r="G496" s="43"/>
      <c r="H496" s="47" t="str">
        <f>IF(G496="","",VLOOKUP(G496,商品マスタ!S:Y,2,FALSE))</f>
        <v/>
      </c>
      <c r="I496" s="9"/>
      <c r="J496" s="46" t="s">
        <v>268</v>
      </c>
      <c r="K496" s="13"/>
      <c r="L496" s="8" t="str">
        <f t="shared" si="14"/>
        <v/>
      </c>
    </row>
    <row r="497" spans="1:12" x14ac:dyDescent="0.55000000000000004">
      <c r="A497" t="str">
        <f t="shared" si="15"/>
        <v/>
      </c>
      <c r="B497" s="11"/>
      <c r="C497" s="41"/>
      <c r="D497" s="48"/>
      <c r="E497" s="43" t="str">
        <f>IF(N497="","",VLOOKUP(N497,商品マスタ!W:Y,2,FALSE))</f>
        <v/>
      </c>
      <c r="F497" s="47" t="str">
        <f>IF(E497="","",VLOOKUP(E497,商品マスタ!X:Y,2,FALSE))</f>
        <v/>
      </c>
      <c r="G497" s="43"/>
      <c r="H497" s="47" t="str">
        <f>IF(G497="","",VLOOKUP(G497,商品マスタ!S:Y,2,FALSE))</f>
        <v/>
      </c>
      <c r="I497" s="9"/>
      <c r="J497" s="46" t="s">
        <v>268</v>
      </c>
      <c r="K497" s="13"/>
      <c r="L497" s="8" t="str">
        <f t="shared" si="14"/>
        <v/>
      </c>
    </row>
    <row r="498" spans="1:12" x14ac:dyDescent="0.55000000000000004">
      <c r="A498" t="str">
        <f t="shared" si="15"/>
        <v/>
      </c>
      <c r="B498" s="11"/>
      <c r="C498" s="41"/>
      <c r="D498" s="48"/>
      <c r="E498" s="43" t="str">
        <f>IF(N498="","",VLOOKUP(N498,商品マスタ!W:Y,2,FALSE))</f>
        <v/>
      </c>
      <c r="F498" s="47" t="str">
        <f>IF(E498="","",VLOOKUP(E498,商品マスタ!X:Y,2,FALSE))</f>
        <v/>
      </c>
      <c r="G498" s="43"/>
      <c r="H498" s="47" t="str">
        <f>IF(G498="","",VLOOKUP(G498,商品マスタ!S:Y,2,FALSE))</f>
        <v/>
      </c>
      <c r="I498" s="9"/>
      <c r="J498" s="46" t="s">
        <v>268</v>
      </c>
      <c r="K498" s="13"/>
      <c r="L498" s="8" t="str">
        <f t="shared" si="14"/>
        <v/>
      </c>
    </row>
    <row r="499" spans="1:12" x14ac:dyDescent="0.55000000000000004">
      <c r="A499" t="str">
        <f t="shared" si="15"/>
        <v/>
      </c>
      <c r="B499" s="11"/>
      <c r="C499" s="41"/>
      <c r="D499" s="48"/>
      <c r="E499" s="43" t="str">
        <f>IF(N499="","",VLOOKUP(N499,商品マスタ!W:Y,2,FALSE))</f>
        <v/>
      </c>
      <c r="F499" s="47" t="str">
        <f>IF(E499="","",VLOOKUP(E499,商品マスタ!X:Y,2,FALSE))</f>
        <v/>
      </c>
      <c r="G499" s="43"/>
      <c r="H499" s="47" t="str">
        <f>IF(G499="","",VLOOKUP(G499,商品マスタ!S:Y,2,FALSE))</f>
        <v/>
      </c>
      <c r="I499" s="9"/>
      <c r="J499" s="46" t="s">
        <v>268</v>
      </c>
      <c r="K499" s="13"/>
      <c r="L499" s="8" t="str">
        <f t="shared" si="14"/>
        <v/>
      </c>
    </row>
    <row r="500" spans="1:12" x14ac:dyDescent="0.55000000000000004">
      <c r="A500" t="str">
        <f t="shared" si="15"/>
        <v/>
      </c>
      <c r="B500" s="11"/>
      <c r="C500" s="41"/>
      <c r="D500" s="48"/>
      <c r="E500" s="43" t="str">
        <f>IF(N500="","",VLOOKUP(N500,商品マスタ!W:Y,2,FALSE))</f>
        <v/>
      </c>
      <c r="F500" s="47" t="str">
        <f>IF(E500="","",VLOOKUP(E500,商品マスタ!X:Y,2,FALSE))</f>
        <v/>
      </c>
      <c r="G500" s="43"/>
      <c r="H500" s="47" t="str">
        <f>IF(G500="","",VLOOKUP(G500,商品マスタ!S:Y,2,FALSE))</f>
        <v/>
      </c>
      <c r="I500" s="9"/>
      <c r="J500" s="46" t="s">
        <v>268</v>
      </c>
      <c r="K500" s="13"/>
      <c r="L500" s="8" t="str">
        <f t="shared" si="14"/>
        <v/>
      </c>
    </row>
    <row r="501" spans="1:12" x14ac:dyDescent="0.55000000000000004">
      <c r="A501" t="str">
        <f t="shared" si="15"/>
        <v/>
      </c>
      <c r="B501" s="11"/>
      <c r="C501" s="41"/>
      <c r="D501" s="48"/>
      <c r="E501" s="43" t="str">
        <f>IF(N501="","",VLOOKUP(N501,商品マスタ!W:Y,2,FALSE))</f>
        <v/>
      </c>
      <c r="F501" s="47" t="str">
        <f>IF(E501="","",VLOOKUP(E501,商品マスタ!X:Y,2,FALSE))</f>
        <v/>
      </c>
      <c r="G501" s="43"/>
      <c r="H501" s="47" t="str">
        <f>IF(G501="","",VLOOKUP(G501,商品マスタ!S:Y,2,FALSE))</f>
        <v/>
      </c>
      <c r="I501" s="9"/>
      <c r="J501" s="46" t="s">
        <v>268</v>
      </c>
      <c r="K501" s="13"/>
      <c r="L501" s="8" t="str">
        <f t="shared" si="14"/>
        <v/>
      </c>
    </row>
    <row r="502" spans="1:12" x14ac:dyDescent="0.55000000000000004">
      <c r="A502" t="str">
        <f t="shared" si="15"/>
        <v/>
      </c>
      <c r="B502" s="11"/>
      <c r="C502" s="41"/>
      <c r="D502" s="48"/>
      <c r="E502" s="43" t="str">
        <f>IF(N502="","",VLOOKUP(N502,商品マスタ!W:Y,2,FALSE))</f>
        <v/>
      </c>
      <c r="F502" s="47" t="str">
        <f>IF(E502="","",VLOOKUP(E502,商品マスタ!X:Y,2,FALSE))</f>
        <v/>
      </c>
      <c r="G502" s="43"/>
      <c r="H502" s="47" t="str">
        <f>IF(G502="","",VLOOKUP(G502,商品マスタ!S:Y,2,FALSE))</f>
        <v/>
      </c>
      <c r="I502" s="9"/>
      <c r="J502" s="46" t="s">
        <v>268</v>
      </c>
      <c r="K502" s="13"/>
      <c r="L502" s="8" t="str">
        <f t="shared" si="14"/>
        <v/>
      </c>
    </row>
    <row r="503" spans="1:12" x14ac:dyDescent="0.55000000000000004">
      <c r="A503" t="str">
        <f t="shared" si="15"/>
        <v/>
      </c>
      <c r="B503" s="11"/>
      <c r="C503" s="41"/>
      <c r="D503" s="48"/>
      <c r="E503" s="43" t="str">
        <f>IF(N503="","",VLOOKUP(N503,商品マスタ!W:Y,2,FALSE))</f>
        <v/>
      </c>
      <c r="F503" s="47" t="str">
        <f>IF(E503="","",VLOOKUP(E503,商品マスタ!X:Y,2,FALSE))</f>
        <v/>
      </c>
      <c r="G503" s="43"/>
      <c r="H503" s="47" t="str">
        <f>IF(G503="","",VLOOKUP(G503,商品マスタ!S:Y,2,FALSE))</f>
        <v/>
      </c>
      <c r="I503" s="9"/>
      <c r="J503" s="46" t="s">
        <v>268</v>
      </c>
      <c r="K503" s="13"/>
      <c r="L503" s="8" t="str">
        <f t="shared" si="14"/>
        <v/>
      </c>
    </row>
    <row r="504" spans="1:12" x14ac:dyDescent="0.55000000000000004">
      <c r="A504" t="str">
        <f t="shared" si="15"/>
        <v/>
      </c>
      <c r="B504" s="11"/>
      <c r="C504" s="41"/>
      <c r="D504" s="48"/>
      <c r="E504" s="43" t="str">
        <f>IF(N504="","",VLOOKUP(N504,商品マスタ!W:Y,2,FALSE))</f>
        <v/>
      </c>
      <c r="F504" s="47" t="str">
        <f>IF(E504="","",VLOOKUP(E504,商品マスタ!X:Y,2,FALSE))</f>
        <v/>
      </c>
      <c r="G504" s="43"/>
      <c r="H504" s="47" t="str">
        <f>IF(G504="","",VLOOKUP(G504,商品マスタ!S:Y,2,FALSE))</f>
        <v/>
      </c>
      <c r="I504" s="9"/>
      <c r="J504" s="46" t="s">
        <v>268</v>
      </c>
      <c r="K504" s="13"/>
      <c r="L504" s="8" t="str">
        <f t="shared" si="14"/>
        <v/>
      </c>
    </row>
    <row r="505" spans="1:12" x14ac:dyDescent="0.55000000000000004">
      <c r="A505" t="str">
        <f t="shared" si="15"/>
        <v/>
      </c>
      <c r="B505" s="11"/>
      <c r="C505" s="41"/>
      <c r="D505" s="48"/>
      <c r="E505" s="43" t="str">
        <f>IF(N505="","",VLOOKUP(N505,商品マスタ!W:Y,2,FALSE))</f>
        <v/>
      </c>
      <c r="F505" s="47" t="str">
        <f>IF(E505="","",VLOOKUP(E505,商品マスタ!X:Y,2,FALSE))</f>
        <v/>
      </c>
      <c r="G505" s="43"/>
      <c r="H505" s="47" t="str">
        <f>IF(G505="","",VLOOKUP(G505,商品マスタ!S:Y,2,FALSE))</f>
        <v/>
      </c>
      <c r="I505" s="9"/>
      <c r="J505" s="46" t="s">
        <v>268</v>
      </c>
      <c r="K505" s="13"/>
      <c r="L505" s="8" t="str">
        <f t="shared" si="14"/>
        <v/>
      </c>
    </row>
    <row r="506" spans="1:12" x14ac:dyDescent="0.55000000000000004">
      <c r="A506" t="str">
        <f t="shared" si="15"/>
        <v/>
      </c>
      <c r="B506" s="11"/>
      <c r="C506" s="41"/>
      <c r="D506" s="48"/>
      <c r="E506" s="43" t="str">
        <f>IF(N506="","",VLOOKUP(N506,商品マスタ!W:Y,2,FALSE))</f>
        <v/>
      </c>
      <c r="F506" s="47" t="str">
        <f>IF(E506="","",VLOOKUP(E506,商品マスタ!X:Y,2,FALSE))</f>
        <v/>
      </c>
      <c r="G506" s="43"/>
      <c r="H506" s="47" t="str">
        <f>IF(G506="","",VLOOKUP(G506,商品マスタ!S:Y,2,FALSE))</f>
        <v/>
      </c>
      <c r="I506" s="9"/>
      <c r="J506" s="46" t="s">
        <v>268</v>
      </c>
      <c r="K506" s="13"/>
      <c r="L506" s="8" t="str">
        <f t="shared" si="14"/>
        <v/>
      </c>
    </row>
    <row r="507" spans="1:12" x14ac:dyDescent="0.55000000000000004">
      <c r="A507" t="str">
        <f t="shared" si="15"/>
        <v/>
      </c>
      <c r="B507" s="11"/>
      <c r="C507" s="41"/>
      <c r="D507" s="48"/>
      <c r="E507" s="43" t="str">
        <f>IF(N507="","",VLOOKUP(N507,商品マスタ!W:Y,2,FALSE))</f>
        <v/>
      </c>
      <c r="F507" s="47" t="str">
        <f>IF(E507="","",VLOOKUP(E507,商品マスタ!X:Y,2,FALSE))</f>
        <v/>
      </c>
      <c r="G507" s="43"/>
      <c r="H507" s="47" t="str">
        <f>IF(G507="","",VLOOKUP(G507,商品マスタ!S:Y,2,FALSE))</f>
        <v/>
      </c>
      <c r="I507" s="9"/>
      <c r="J507" s="46" t="s">
        <v>268</v>
      </c>
      <c r="K507" s="13"/>
      <c r="L507" s="8" t="str">
        <f t="shared" si="14"/>
        <v/>
      </c>
    </row>
    <row r="508" spans="1:12" x14ac:dyDescent="0.55000000000000004">
      <c r="A508" t="str">
        <f t="shared" si="15"/>
        <v/>
      </c>
      <c r="B508" s="11"/>
      <c r="C508" s="41"/>
      <c r="D508" s="48"/>
      <c r="E508" s="43" t="str">
        <f>IF(N508="","",VLOOKUP(N508,商品マスタ!W:Y,2,FALSE))</f>
        <v/>
      </c>
      <c r="F508" s="47" t="str">
        <f>IF(E508="","",VLOOKUP(E508,商品マスタ!X:Y,2,FALSE))</f>
        <v/>
      </c>
      <c r="G508" s="43"/>
      <c r="H508" s="47" t="str">
        <f>IF(G508="","",VLOOKUP(G508,商品マスタ!S:Y,2,FALSE))</f>
        <v/>
      </c>
      <c r="I508" s="9"/>
      <c r="J508" s="46" t="s">
        <v>268</v>
      </c>
      <c r="K508" s="13"/>
      <c r="L508" s="8" t="str">
        <f t="shared" si="14"/>
        <v/>
      </c>
    </row>
    <row r="509" spans="1:12" x14ac:dyDescent="0.55000000000000004">
      <c r="A509" t="str">
        <f t="shared" si="15"/>
        <v/>
      </c>
      <c r="B509" s="11"/>
      <c r="C509" s="41"/>
      <c r="D509" s="48"/>
      <c r="E509" s="43" t="str">
        <f>IF(N509="","",VLOOKUP(N509,商品マスタ!W:Y,2,FALSE))</f>
        <v/>
      </c>
      <c r="F509" s="47" t="str">
        <f>IF(E509="","",VLOOKUP(E509,商品マスタ!X:Y,2,FALSE))</f>
        <v/>
      </c>
      <c r="G509" s="43"/>
      <c r="H509" s="47" t="str">
        <f>IF(G509="","",VLOOKUP(G509,商品マスタ!S:Y,2,FALSE))</f>
        <v/>
      </c>
      <c r="I509" s="9"/>
      <c r="J509" s="46" t="s">
        <v>268</v>
      </c>
      <c r="K509" s="13"/>
      <c r="L509" s="8" t="str">
        <f t="shared" si="14"/>
        <v/>
      </c>
    </row>
    <row r="510" spans="1:12" x14ac:dyDescent="0.55000000000000004">
      <c r="A510" t="str">
        <f t="shared" ref="A510:A573" si="16">IF(COUNTA(C510)&lt;1,"",A509+1)</f>
        <v/>
      </c>
      <c r="B510" s="11"/>
      <c r="C510" s="41"/>
      <c r="D510" s="48"/>
      <c r="E510" s="43" t="str">
        <f>IF(N510="","",VLOOKUP(N510,商品マスタ!W:Y,2,FALSE))</f>
        <v/>
      </c>
      <c r="F510" s="47" t="str">
        <f>IF(E510="","",VLOOKUP(E510,商品マスタ!X:Y,2,FALSE))</f>
        <v/>
      </c>
      <c r="G510" s="43"/>
      <c r="H510" s="47" t="str">
        <f>IF(G510="","",VLOOKUP(G510,商品マスタ!S:Y,2,FALSE))</f>
        <v/>
      </c>
      <c r="I510" s="9"/>
      <c r="J510" s="46" t="s">
        <v>268</v>
      </c>
      <c r="K510" s="13"/>
      <c r="L510" s="8" t="str">
        <f t="shared" si="14"/>
        <v/>
      </c>
    </row>
    <row r="511" spans="1:12" x14ac:dyDescent="0.55000000000000004">
      <c r="A511" t="str">
        <f t="shared" si="16"/>
        <v/>
      </c>
      <c r="B511" s="11"/>
      <c r="C511" s="41"/>
      <c r="D511" s="48"/>
      <c r="E511" s="43" t="str">
        <f>IF(N511="","",VLOOKUP(N511,商品マスタ!W:Y,2,FALSE))</f>
        <v/>
      </c>
      <c r="F511" s="47" t="str">
        <f>IF(E511="","",VLOOKUP(E511,商品マスタ!X:Y,2,FALSE))</f>
        <v/>
      </c>
      <c r="G511" s="43"/>
      <c r="H511" s="47" t="str">
        <f>IF(G511="","",VLOOKUP(G511,商品マスタ!S:Y,2,FALSE))</f>
        <v/>
      </c>
      <c r="I511" s="9"/>
      <c r="J511" s="46" t="s">
        <v>268</v>
      </c>
      <c r="K511" s="13"/>
      <c r="L511" s="8" t="str">
        <f t="shared" si="14"/>
        <v/>
      </c>
    </row>
    <row r="512" spans="1:12" x14ac:dyDescent="0.55000000000000004">
      <c r="A512" t="str">
        <f t="shared" si="16"/>
        <v/>
      </c>
      <c r="B512" s="11"/>
      <c r="C512" s="41"/>
      <c r="D512" s="48"/>
      <c r="E512" s="43" t="str">
        <f>IF(N512="","",VLOOKUP(N512,商品マスタ!W:Y,2,FALSE))</f>
        <v/>
      </c>
      <c r="F512" s="47" t="str">
        <f>IF(E512="","",VLOOKUP(E512,商品マスタ!X:Y,2,FALSE))</f>
        <v/>
      </c>
      <c r="G512" s="43"/>
      <c r="H512" s="47" t="str">
        <f>IF(G512="","",VLOOKUP(G512,商品マスタ!S:Y,2,FALSE))</f>
        <v/>
      </c>
      <c r="I512" s="9"/>
      <c r="J512" s="46" t="s">
        <v>268</v>
      </c>
      <c r="K512" s="13"/>
      <c r="L512" s="8" t="str">
        <f t="shared" si="14"/>
        <v/>
      </c>
    </row>
    <row r="513" spans="1:12" x14ac:dyDescent="0.55000000000000004">
      <c r="A513" t="str">
        <f t="shared" si="16"/>
        <v/>
      </c>
      <c r="B513" s="11"/>
      <c r="C513" s="41"/>
      <c r="D513" s="48"/>
      <c r="E513" s="43" t="str">
        <f>IF(N513="","",VLOOKUP(N513,商品マスタ!W:Y,2,FALSE))</f>
        <v/>
      </c>
      <c r="F513" s="47" t="str">
        <f>IF(E513="","",VLOOKUP(E513,商品マスタ!X:Y,2,FALSE))</f>
        <v/>
      </c>
      <c r="G513" s="43"/>
      <c r="H513" s="47" t="str">
        <f>IF(G513="","",VLOOKUP(G513,商品マスタ!S:Y,2,FALSE))</f>
        <v/>
      </c>
      <c r="I513" s="9"/>
      <c r="J513" s="46" t="s">
        <v>268</v>
      </c>
      <c r="K513" s="13"/>
      <c r="L513" s="8" t="str">
        <f t="shared" si="14"/>
        <v/>
      </c>
    </row>
    <row r="514" spans="1:12" x14ac:dyDescent="0.55000000000000004">
      <c r="A514" t="str">
        <f t="shared" si="16"/>
        <v/>
      </c>
      <c r="B514" s="11"/>
      <c r="C514" s="41"/>
      <c r="D514" s="48"/>
      <c r="E514" s="43" t="str">
        <f>IF(N514="","",VLOOKUP(N514,商品マスタ!W:Y,2,FALSE))</f>
        <v/>
      </c>
      <c r="F514" s="47" t="str">
        <f>IF(E514="","",VLOOKUP(E514,商品マスタ!X:Y,2,FALSE))</f>
        <v/>
      </c>
      <c r="G514" s="43"/>
      <c r="H514" s="47" t="str">
        <f>IF(G514="","",VLOOKUP(G514,商品マスタ!S:Y,2,FALSE))</f>
        <v/>
      </c>
      <c r="I514" s="9"/>
      <c r="J514" s="46" t="s">
        <v>268</v>
      </c>
      <c r="K514" s="13"/>
      <c r="L514" s="8" t="str">
        <f t="shared" si="14"/>
        <v/>
      </c>
    </row>
    <row r="515" spans="1:12" x14ac:dyDescent="0.55000000000000004">
      <c r="A515" t="str">
        <f t="shared" si="16"/>
        <v/>
      </c>
      <c r="B515" s="11"/>
      <c r="C515" s="41"/>
      <c r="D515" s="48"/>
      <c r="E515" s="43" t="str">
        <f>IF(N515="","",VLOOKUP(N515,商品マスタ!W:Y,2,FALSE))</f>
        <v/>
      </c>
      <c r="F515" s="47" t="str">
        <f>IF(E515="","",VLOOKUP(E515,商品マスタ!X:Y,2,FALSE))</f>
        <v/>
      </c>
      <c r="G515" s="43"/>
      <c r="H515" s="47" t="str">
        <f>IF(G515="","",VLOOKUP(G515,商品マスタ!S:Y,2,FALSE))</f>
        <v/>
      </c>
      <c r="I515" s="9"/>
      <c r="J515" s="46" t="s">
        <v>268</v>
      </c>
      <c r="K515" s="13"/>
      <c r="L515" s="8" t="str">
        <f t="shared" si="14"/>
        <v/>
      </c>
    </row>
    <row r="516" spans="1:12" x14ac:dyDescent="0.55000000000000004">
      <c r="A516" t="str">
        <f t="shared" si="16"/>
        <v/>
      </c>
      <c r="B516" s="11"/>
      <c r="C516" s="41"/>
      <c r="D516" s="48"/>
      <c r="E516" s="43" t="str">
        <f>IF(N516="","",VLOOKUP(N516,商品マスタ!W:Y,2,FALSE))</f>
        <v/>
      </c>
      <c r="F516" s="47" t="str">
        <f>IF(E516="","",VLOOKUP(E516,商品マスタ!X:Y,2,FALSE))</f>
        <v/>
      </c>
      <c r="G516" s="43"/>
      <c r="H516" s="47" t="str">
        <f>IF(G516="","",VLOOKUP(G516,商品マスタ!S:Y,2,FALSE))</f>
        <v/>
      </c>
      <c r="I516" s="9"/>
      <c r="J516" s="46" t="s">
        <v>268</v>
      </c>
      <c r="K516" s="13"/>
      <c r="L516" s="8" t="str">
        <f t="shared" si="14"/>
        <v/>
      </c>
    </row>
    <row r="517" spans="1:12" x14ac:dyDescent="0.55000000000000004">
      <c r="A517" t="str">
        <f t="shared" si="16"/>
        <v/>
      </c>
      <c r="B517" s="11"/>
      <c r="C517" s="41"/>
      <c r="D517" s="48"/>
      <c r="E517" s="43" t="str">
        <f>IF(N517="","",VLOOKUP(N517,商品マスタ!W:Y,2,FALSE))</f>
        <v/>
      </c>
      <c r="F517" s="47" t="str">
        <f>IF(E517="","",VLOOKUP(E517,商品マスタ!X:Y,2,FALSE))</f>
        <v/>
      </c>
      <c r="G517" s="43"/>
      <c r="H517" s="47" t="str">
        <f>IF(G517="","",VLOOKUP(G517,商品マスタ!S:Y,2,FALSE))</f>
        <v/>
      </c>
      <c r="I517" s="9"/>
      <c r="J517" s="46" t="s">
        <v>268</v>
      </c>
      <c r="K517" s="13"/>
      <c r="L517" s="8" t="str">
        <f t="shared" si="14"/>
        <v/>
      </c>
    </row>
    <row r="518" spans="1:12" x14ac:dyDescent="0.55000000000000004">
      <c r="A518" t="str">
        <f t="shared" si="16"/>
        <v/>
      </c>
      <c r="B518" s="11"/>
      <c r="C518" s="41"/>
      <c r="D518" s="48"/>
      <c r="E518" s="43" t="str">
        <f>IF(N518="","",VLOOKUP(N518,商品マスタ!W:Y,2,FALSE))</f>
        <v/>
      </c>
      <c r="F518" s="47" t="str">
        <f>IF(E518="","",VLOOKUP(E518,商品マスタ!X:Y,2,FALSE))</f>
        <v/>
      </c>
      <c r="G518" s="43"/>
      <c r="H518" s="47" t="str">
        <f>IF(G518="","",VLOOKUP(G518,商品マスタ!S:Y,2,FALSE))</f>
        <v/>
      </c>
      <c r="I518" s="9"/>
      <c r="J518" s="46" t="s">
        <v>268</v>
      </c>
      <c r="K518" s="13"/>
      <c r="L518" s="8" t="str">
        <f t="shared" si="14"/>
        <v/>
      </c>
    </row>
    <row r="519" spans="1:12" x14ac:dyDescent="0.55000000000000004">
      <c r="A519" t="str">
        <f t="shared" si="16"/>
        <v/>
      </c>
      <c r="B519" s="11"/>
      <c r="C519" s="41"/>
      <c r="D519" s="48"/>
      <c r="E519" s="43" t="str">
        <f>IF(N519="","",VLOOKUP(N519,商品マスタ!W:Y,2,FALSE))</f>
        <v/>
      </c>
      <c r="F519" s="47" t="str">
        <f>IF(E519="","",VLOOKUP(E519,商品マスタ!X:Y,2,FALSE))</f>
        <v/>
      </c>
      <c r="G519" s="43"/>
      <c r="H519" s="47" t="str">
        <f>IF(G519="","",VLOOKUP(G519,商品マスタ!S:Y,2,FALSE))</f>
        <v/>
      </c>
      <c r="I519" s="9"/>
      <c r="J519" s="46" t="s">
        <v>268</v>
      </c>
      <c r="K519" s="13"/>
      <c r="L519" s="8" t="str">
        <f t="shared" si="14"/>
        <v/>
      </c>
    </row>
    <row r="520" spans="1:12" x14ac:dyDescent="0.55000000000000004">
      <c r="A520" t="str">
        <f t="shared" si="16"/>
        <v/>
      </c>
      <c r="B520" s="11"/>
      <c r="C520" s="41"/>
      <c r="D520" s="48"/>
      <c r="E520" s="43" t="str">
        <f>IF(N520="","",VLOOKUP(N520,商品マスタ!W:Y,2,FALSE))</f>
        <v/>
      </c>
      <c r="F520" s="47" t="str">
        <f>IF(E520="","",VLOOKUP(E520,商品マスタ!X:Y,2,FALSE))</f>
        <v/>
      </c>
      <c r="G520" s="43"/>
      <c r="H520" s="47" t="str">
        <f>IF(G520="","",VLOOKUP(G520,商品マスタ!S:Y,2,FALSE))</f>
        <v/>
      </c>
      <c r="I520" s="9"/>
      <c r="J520" s="46" t="s">
        <v>268</v>
      </c>
      <c r="K520" s="13"/>
      <c r="L520" s="8" t="str">
        <f t="shared" si="14"/>
        <v/>
      </c>
    </row>
    <row r="521" spans="1:12" x14ac:dyDescent="0.55000000000000004">
      <c r="A521" t="str">
        <f t="shared" si="16"/>
        <v/>
      </c>
      <c r="B521" s="11"/>
      <c r="C521" s="41"/>
      <c r="D521" s="48"/>
      <c r="E521" s="43" t="str">
        <f>IF(N521="","",VLOOKUP(N521,商品マスタ!W:Y,2,FALSE))</f>
        <v/>
      </c>
      <c r="F521" s="47" t="str">
        <f>IF(E521="","",VLOOKUP(E521,商品マスタ!X:Y,2,FALSE))</f>
        <v/>
      </c>
      <c r="G521" s="43"/>
      <c r="H521" s="47" t="str">
        <f>IF(G521="","",VLOOKUP(G521,商品マスタ!S:Y,2,FALSE))</f>
        <v/>
      </c>
      <c r="I521" s="9"/>
      <c r="J521" s="46" t="s">
        <v>268</v>
      </c>
      <c r="K521" s="13"/>
      <c r="L521" s="8" t="str">
        <f t="shared" si="14"/>
        <v/>
      </c>
    </row>
    <row r="522" spans="1:12" x14ac:dyDescent="0.55000000000000004">
      <c r="A522" t="str">
        <f t="shared" si="16"/>
        <v/>
      </c>
      <c r="B522" s="11"/>
      <c r="C522" s="41"/>
      <c r="D522" s="48"/>
      <c r="E522" s="43" t="str">
        <f>IF(N522="","",VLOOKUP(N522,商品マスタ!W:Y,2,FALSE))</f>
        <v/>
      </c>
      <c r="F522" s="47" t="str">
        <f>IF(E522="","",VLOOKUP(E522,商品マスタ!X:Y,2,FALSE))</f>
        <v/>
      </c>
      <c r="G522" s="43"/>
      <c r="H522" s="47" t="str">
        <f>IF(G522="","",VLOOKUP(G522,商品マスタ!S:Y,2,FALSE))</f>
        <v/>
      </c>
      <c r="I522" s="9"/>
      <c r="J522" s="46" t="s">
        <v>268</v>
      </c>
      <c r="K522" s="13"/>
      <c r="L522" s="8" t="str">
        <f t="shared" ref="L522:L585" si="17">IF(D522="","",COUNTIF(D:D,D522))</f>
        <v/>
      </c>
    </row>
    <row r="523" spans="1:12" x14ac:dyDescent="0.55000000000000004">
      <c r="A523" t="str">
        <f t="shared" si="16"/>
        <v/>
      </c>
      <c r="B523" s="11"/>
      <c r="C523" s="41"/>
      <c r="D523" s="48"/>
      <c r="E523" s="43" t="str">
        <f>IF(N523="","",VLOOKUP(N523,商品マスタ!W:Y,2,FALSE))</f>
        <v/>
      </c>
      <c r="F523" s="47" t="str">
        <f>IF(E523="","",VLOOKUP(E523,商品マスタ!X:Y,2,FALSE))</f>
        <v/>
      </c>
      <c r="G523" s="43"/>
      <c r="H523" s="47" t="str">
        <f>IF(G523="","",VLOOKUP(G523,商品マスタ!S:Y,2,FALSE))</f>
        <v/>
      </c>
      <c r="I523" s="9"/>
      <c r="J523" s="46" t="s">
        <v>268</v>
      </c>
      <c r="K523" s="13"/>
      <c r="L523" s="8" t="str">
        <f t="shared" si="17"/>
        <v/>
      </c>
    </row>
    <row r="524" spans="1:12" x14ac:dyDescent="0.55000000000000004">
      <c r="A524" t="str">
        <f t="shared" si="16"/>
        <v/>
      </c>
      <c r="B524" s="11"/>
      <c r="C524" s="41"/>
      <c r="D524" s="48"/>
      <c r="E524" s="43" t="str">
        <f>IF(N524="","",VLOOKUP(N524,商品マスタ!W:Y,2,FALSE))</f>
        <v/>
      </c>
      <c r="F524" s="47" t="str">
        <f>IF(E524="","",VLOOKUP(E524,商品マスタ!X:Y,2,FALSE))</f>
        <v/>
      </c>
      <c r="G524" s="43"/>
      <c r="H524" s="47" t="str">
        <f>IF(G524="","",VLOOKUP(G524,商品マスタ!S:Y,2,FALSE))</f>
        <v/>
      </c>
      <c r="I524" s="9"/>
      <c r="J524" s="46" t="s">
        <v>268</v>
      </c>
      <c r="K524" s="13"/>
      <c r="L524" s="8" t="str">
        <f t="shared" si="17"/>
        <v/>
      </c>
    </row>
    <row r="525" spans="1:12" x14ac:dyDescent="0.55000000000000004">
      <c r="A525" t="str">
        <f t="shared" si="16"/>
        <v/>
      </c>
      <c r="B525" s="11"/>
      <c r="C525" s="41"/>
      <c r="D525" s="48"/>
      <c r="E525" s="43" t="str">
        <f>IF(N525="","",VLOOKUP(N525,商品マスタ!W:Y,2,FALSE))</f>
        <v/>
      </c>
      <c r="F525" s="47" t="str">
        <f>IF(E525="","",VLOOKUP(E525,商品マスタ!X:Y,2,FALSE))</f>
        <v/>
      </c>
      <c r="G525" s="43"/>
      <c r="H525" s="47" t="str">
        <f>IF(G525="","",VLOOKUP(G525,商品マスタ!S:Y,2,FALSE))</f>
        <v/>
      </c>
      <c r="I525" s="9"/>
      <c r="J525" s="46" t="s">
        <v>268</v>
      </c>
      <c r="K525" s="13"/>
      <c r="L525" s="8" t="str">
        <f t="shared" si="17"/>
        <v/>
      </c>
    </row>
    <row r="526" spans="1:12" x14ac:dyDescent="0.55000000000000004">
      <c r="A526" t="str">
        <f t="shared" si="16"/>
        <v/>
      </c>
      <c r="B526" s="11"/>
      <c r="C526" s="41"/>
      <c r="D526" s="48"/>
      <c r="E526" s="43" t="str">
        <f>IF(N526="","",VLOOKUP(N526,商品マスタ!W:Y,2,FALSE))</f>
        <v/>
      </c>
      <c r="F526" s="47" t="str">
        <f>IF(E526="","",VLOOKUP(E526,商品マスタ!X:Y,2,FALSE))</f>
        <v/>
      </c>
      <c r="G526" s="43"/>
      <c r="H526" s="47" t="str">
        <f>IF(G526="","",VLOOKUP(G526,商品マスタ!S:Y,2,FALSE))</f>
        <v/>
      </c>
      <c r="I526" s="9"/>
      <c r="J526" s="46" t="s">
        <v>268</v>
      </c>
      <c r="K526" s="13"/>
      <c r="L526" s="8" t="str">
        <f t="shared" si="17"/>
        <v/>
      </c>
    </row>
    <row r="527" spans="1:12" x14ac:dyDescent="0.55000000000000004">
      <c r="A527" t="str">
        <f t="shared" si="16"/>
        <v/>
      </c>
      <c r="B527" s="11"/>
      <c r="C527" s="41"/>
      <c r="D527" s="48"/>
      <c r="E527" s="43" t="str">
        <f>IF(N527="","",VLOOKUP(N527,商品マスタ!W:Y,2,FALSE))</f>
        <v/>
      </c>
      <c r="F527" s="47" t="str">
        <f>IF(E527="","",VLOOKUP(E527,商品マスタ!X:Y,2,FALSE))</f>
        <v/>
      </c>
      <c r="G527" s="43"/>
      <c r="H527" s="47" t="str">
        <f>IF(G527="","",VLOOKUP(G527,商品マスタ!S:Y,2,FALSE))</f>
        <v/>
      </c>
      <c r="I527" s="9"/>
      <c r="J527" s="46" t="s">
        <v>268</v>
      </c>
      <c r="K527" s="13"/>
      <c r="L527" s="8" t="str">
        <f t="shared" si="17"/>
        <v/>
      </c>
    </row>
    <row r="528" spans="1:12" x14ac:dyDescent="0.55000000000000004">
      <c r="A528" t="str">
        <f t="shared" si="16"/>
        <v/>
      </c>
      <c r="B528" s="11"/>
      <c r="C528" s="41"/>
      <c r="D528" s="48"/>
      <c r="E528" s="43" t="str">
        <f>IF(N528="","",VLOOKUP(N528,商品マスタ!W:Y,2,FALSE))</f>
        <v/>
      </c>
      <c r="F528" s="47" t="str">
        <f>IF(E528="","",VLOOKUP(E528,商品マスタ!X:Y,2,FALSE))</f>
        <v/>
      </c>
      <c r="G528" s="43"/>
      <c r="H528" s="47" t="str">
        <f>IF(G528="","",VLOOKUP(G528,商品マスタ!S:Y,2,FALSE))</f>
        <v/>
      </c>
      <c r="I528" s="9"/>
      <c r="J528" s="46" t="s">
        <v>268</v>
      </c>
      <c r="K528" s="13"/>
      <c r="L528" s="8" t="str">
        <f t="shared" si="17"/>
        <v/>
      </c>
    </row>
    <row r="529" spans="1:12" x14ac:dyDescent="0.55000000000000004">
      <c r="A529" t="str">
        <f t="shared" si="16"/>
        <v/>
      </c>
      <c r="B529" s="11"/>
      <c r="C529" s="41"/>
      <c r="D529" s="48"/>
      <c r="E529" s="43" t="str">
        <f>IF(N529="","",VLOOKUP(N529,商品マスタ!W:Y,2,FALSE))</f>
        <v/>
      </c>
      <c r="F529" s="47" t="str">
        <f>IF(E529="","",VLOOKUP(E529,商品マスタ!X:Y,2,FALSE))</f>
        <v/>
      </c>
      <c r="G529" s="43"/>
      <c r="H529" s="47" t="str">
        <f>IF(G529="","",VLOOKUP(G529,商品マスタ!S:Y,2,FALSE))</f>
        <v/>
      </c>
      <c r="I529" s="9"/>
      <c r="J529" s="46" t="s">
        <v>268</v>
      </c>
      <c r="K529" s="13"/>
      <c r="L529" s="8" t="str">
        <f t="shared" si="17"/>
        <v/>
      </c>
    </row>
    <row r="530" spans="1:12" x14ac:dyDescent="0.55000000000000004">
      <c r="A530" t="str">
        <f t="shared" si="16"/>
        <v/>
      </c>
      <c r="B530" s="11"/>
      <c r="C530" s="41"/>
      <c r="D530" s="48"/>
      <c r="E530" s="43" t="str">
        <f>IF(N530="","",VLOOKUP(N530,商品マスタ!W:Y,2,FALSE))</f>
        <v/>
      </c>
      <c r="F530" s="47" t="str">
        <f>IF(E530="","",VLOOKUP(E530,商品マスタ!X:Y,2,FALSE))</f>
        <v/>
      </c>
      <c r="G530" s="43"/>
      <c r="H530" s="47" t="str">
        <f>IF(G530="","",VLOOKUP(G530,商品マスタ!S:Y,2,FALSE))</f>
        <v/>
      </c>
      <c r="I530" s="9"/>
      <c r="J530" s="46" t="s">
        <v>268</v>
      </c>
      <c r="K530" s="13"/>
      <c r="L530" s="8" t="str">
        <f t="shared" si="17"/>
        <v/>
      </c>
    </row>
    <row r="531" spans="1:12" x14ac:dyDescent="0.55000000000000004">
      <c r="A531" t="str">
        <f t="shared" si="16"/>
        <v/>
      </c>
      <c r="B531" s="11"/>
      <c r="C531" s="41"/>
      <c r="D531" s="48"/>
      <c r="E531" s="43" t="str">
        <f>IF(N531="","",VLOOKUP(N531,商品マスタ!W:Y,2,FALSE))</f>
        <v/>
      </c>
      <c r="F531" s="47" t="str">
        <f>IF(E531="","",VLOOKUP(E531,商品マスタ!X:Y,2,FALSE))</f>
        <v/>
      </c>
      <c r="G531" s="43"/>
      <c r="H531" s="47" t="str">
        <f>IF(G531="","",VLOOKUP(G531,商品マスタ!S:Y,2,FALSE))</f>
        <v/>
      </c>
      <c r="I531" s="9"/>
      <c r="J531" s="46" t="s">
        <v>268</v>
      </c>
      <c r="K531" s="13"/>
      <c r="L531" s="8" t="str">
        <f t="shared" si="17"/>
        <v/>
      </c>
    </row>
    <row r="532" spans="1:12" x14ac:dyDescent="0.55000000000000004">
      <c r="A532" t="str">
        <f t="shared" si="16"/>
        <v/>
      </c>
      <c r="B532" s="11"/>
      <c r="C532" s="41"/>
      <c r="D532" s="48"/>
      <c r="E532" s="43" t="str">
        <f>IF(N532="","",VLOOKUP(N532,商品マスタ!W:Y,2,FALSE))</f>
        <v/>
      </c>
      <c r="F532" s="47" t="str">
        <f>IF(E532="","",VLOOKUP(E532,商品マスタ!X:Y,2,FALSE))</f>
        <v/>
      </c>
      <c r="G532" s="43"/>
      <c r="H532" s="47" t="str">
        <f>IF(G532="","",VLOOKUP(G532,商品マスタ!S:Y,2,FALSE))</f>
        <v/>
      </c>
      <c r="I532" s="9"/>
      <c r="J532" s="46" t="s">
        <v>268</v>
      </c>
      <c r="K532" s="13"/>
      <c r="L532" s="8" t="str">
        <f t="shared" si="17"/>
        <v/>
      </c>
    </row>
    <row r="533" spans="1:12" x14ac:dyDescent="0.55000000000000004">
      <c r="A533" t="str">
        <f t="shared" si="16"/>
        <v/>
      </c>
      <c r="B533" s="11"/>
      <c r="C533" s="41"/>
      <c r="D533" s="48"/>
      <c r="E533" s="43" t="str">
        <f>IF(N533="","",VLOOKUP(N533,商品マスタ!W:Y,2,FALSE))</f>
        <v/>
      </c>
      <c r="F533" s="47" t="str">
        <f>IF(E533="","",VLOOKUP(E533,商品マスタ!X:Y,2,FALSE))</f>
        <v/>
      </c>
      <c r="G533" s="43"/>
      <c r="H533" s="47" t="str">
        <f>IF(G533="","",VLOOKUP(G533,商品マスタ!S:Y,2,FALSE))</f>
        <v/>
      </c>
      <c r="I533" s="9"/>
      <c r="J533" s="46" t="s">
        <v>268</v>
      </c>
      <c r="K533" s="13"/>
      <c r="L533" s="8" t="str">
        <f t="shared" si="17"/>
        <v/>
      </c>
    </row>
    <row r="534" spans="1:12" x14ac:dyDescent="0.55000000000000004">
      <c r="A534" t="str">
        <f t="shared" si="16"/>
        <v/>
      </c>
      <c r="B534" s="11"/>
      <c r="C534" s="41"/>
      <c r="D534" s="48"/>
      <c r="E534" s="43" t="str">
        <f>IF(N534="","",VLOOKUP(N534,商品マスタ!W:Y,2,FALSE))</f>
        <v/>
      </c>
      <c r="F534" s="47" t="str">
        <f>IF(E534="","",VLOOKUP(E534,商品マスタ!X:Y,2,FALSE))</f>
        <v/>
      </c>
      <c r="G534" s="43"/>
      <c r="H534" s="47" t="str">
        <f>IF(G534="","",VLOOKUP(G534,商品マスタ!S:Y,2,FALSE))</f>
        <v/>
      </c>
      <c r="I534" s="9"/>
      <c r="J534" s="46" t="s">
        <v>268</v>
      </c>
      <c r="K534" s="13"/>
      <c r="L534" s="8" t="str">
        <f t="shared" si="17"/>
        <v/>
      </c>
    </row>
    <row r="535" spans="1:12" x14ac:dyDescent="0.55000000000000004">
      <c r="A535" t="str">
        <f t="shared" si="16"/>
        <v/>
      </c>
      <c r="B535" s="11"/>
      <c r="C535" s="41"/>
      <c r="D535" s="48"/>
      <c r="E535" s="43" t="str">
        <f>IF(N535="","",VLOOKUP(N535,商品マスタ!W:Y,2,FALSE))</f>
        <v/>
      </c>
      <c r="F535" s="47" t="str">
        <f>IF(E535="","",VLOOKUP(E535,商品マスタ!X:Y,2,FALSE))</f>
        <v/>
      </c>
      <c r="G535" s="43"/>
      <c r="H535" s="47" t="str">
        <f>IF(G535="","",VLOOKUP(G535,商品マスタ!S:Y,2,FALSE))</f>
        <v/>
      </c>
      <c r="I535" s="9"/>
      <c r="J535" s="46" t="s">
        <v>268</v>
      </c>
      <c r="K535" s="13"/>
      <c r="L535" s="8" t="str">
        <f t="shared" si="17"/>
        <v/>
      </c>
    </row>
    <row r="536" spans="1:12" x14ac:dyDescent="0.55000000000000004">
      <c r="A536" t="str">
        <f t="shared" si="16"/>
        <v/>
      </c>
      <c r="B536" s="11"/>
      <c r="C536" s="41"/>
      <c r="D536" s="48"/>
      <c r="E536" s="43" t="str">
        <f>IF(N536="","",VLOOKUP(N536,商品マスタ!W:Y,2,FALSE))</f>
        <v/>
      </c>
      <c r="F536" s="47" t="str">
        <f>IF(E536="","",VLOOKUP(E536,商品マスタ!X:Y,2,FALSE))</f>
        <v/>
      </c>
      <c r="G536" s="43"/>
      <c r="H536" s="47" t="str">
        <f>IF(G536="","",VLOOKUP(G536,商品マスタ!S:Y,2,FALSE))</f>
        <v/>
      </c>
      <c r="I536" s="9"/>
      <c r="J536" s="46" t="s">
        <v>268</v>
      </c>
      <c r="K536" s="13"/>
      <c r="L536" s="8" t="str">
        <f t="shared" si="17"/>
        <v/>
      </c>
    </row>
    <row r="537" spans="1:12" x14ac:dyDescent="0.55000000000000004">
      <c r="A537" t="str">
        <f t="shared" si="16"/>
        <v/>
      </c>
      <c r="B537" s="11"/>
      <c r="C537" s="41"/>
      <c r="D537" s="48"/>
      <c r="E537" s="43" t="str">
        <f>IF(N537="","",VLOOKUP(N537,商品マスタ!W:Y,2,FALSE))</f>
        <v/>
      </c>
      <c r="F537" s="47" t="str">
        <f>IF(E537="","",VLOOKUP(E537,商品マスタ!X:Y,2,FALSE))</f>
        <v/>
      </c>
      <c r="G537" s="43"/>
      <c r="H537" s="47" t="str">
        <f>IF(G537="","",VLOOKUP(G537,商品マスタ!S:Y,2,FALSE))</f>
        <v/>
      </c>
      <c r="I537" s="9"/>
      <c r="J537" s="46" t="s">
        <v>268</v>
      </c>
      <c r="K537" s="13"/>
      <c r="L537" s="8" t="str">
        <f t="shared" si="17"/>
        <v/>
      </c>
    </row>
    <row r="538" spans="1:12" x14ac:dyDescent="0.55000000000000004">
      <c r="A538" t="str">
        <f t="shared" si="16"/>
        <v/>
      </c>
      <c r="B538" s="11"/>
      <c r="C538" s="41"/>
      <c r="D538" s="48"/>
      <c r="E538" s="43" t="str">
        <f>IF(N538="","",VLOOKUP(N538,商品マスタ!W:Y,2,FALSE))</f>
        <v/>
      </c>
      <c r="F538" s="47" t="str">
        <f>IF(E538="","",VLOOKUP(E538,商品マスタ!X:Y,2,FALSE))</f>
        <v/>
      </c>
      <c r="G538" s="43"/>
      <c r="H538" s="47" t="str">
        <f>IF(G538="","",VLOOKUP(G538,商品マスタ!S:Y,2,FALSE))</f>
        <v/>
      </c>
      <c r="I538" s="9"/>
      <c r="J538" s="46" t="s">
        <v>268</v>
      </c>
      <c r="K538" s="13"/>
      <c r="L538" s="8" t="str">
        <f t="shared" si="17"/>
        <v/>
      </c>
    </row>
    <row r="539" spans="1:12" x14ac:dyDescent="0.55000000000000004">
      <c r="A539" t="str">
        <f t="shared" si="16"/>
        <v/>
      </c>
      <c r="B539" s="11"/>
      <c r="C539" s="41"/>
      <c r="D539" s="48"/>
      <c r="E539" s="43" t="str">
        <f>IF(N539="","",VLOOKUP(N539,商品マスタ!W:Y,2,FALSE))</f>
        <v/>
      </c>
      <c r="F539" s="47" t="str">
        <f>IF(E539="","",VLOOKUP(E539,商品マスタ!X:Y,2,FALSE))</f>
        <v/>
      </c>
      <c r="G539" s="43"/>
      <c r="H539" s="47" t="str">
        <f>IF(G539="","",VLOOKUP(G539,商品マスタ!S:Y,2,FALSE))</f>
        <v/>
      </c>
      <c r="I539" s="9"/>
      <c r="J539" s="46" t="s">
        <v>268</v>
      </c>
      <c r="K539" s="13"/>
      <c r="L539" s="8" t="str">
        <f t="shared" si="17"/>
        <v/>
      </c>
    </row>
    <row r="540" spans="1:12" x14ac:dyDescent="0.55000000000000004">
      <c r="A540" t="str">
        <f t="shared" si="16"/>
        <v/>
      </c>
      <c r="B540" s="11"/>
      <c r="C540" s="41"/>
      <c r="D540" s="48"/>
      <c r="E540" s="43" t="str">
        <f>IF(N540="","",VLOOKUP(N540,商品マスタ!W:Y,2,FALSE))</f>
        <v/>
      </c>
      <c r="F540" s="47" t="str">
        <f>IF(E540="","",VLOOKUP(E540,商品マスタ!X:Y,2,FALSE))</f>
        <v/>
      </c>
      <c r="G540" s="43"/>
      <c r="H540" s="47" t="str">
        <f>IF(G540="","",VLOOKUP(G540,商品マスタ!S:Y,2,FALSE))</f>
        <v/>
      </c>
      <c r="I540" s="9"/>
      <c r="J540" s="46" t="s">
        <v>268</v>
      </c>
      <c r="K540" s="13"/>
      <c r="L540" s="8" t="str">
        <f t="shared" si="17"/>
        <v/>
      </c>
    </row>
    <row r="541" spans="1:12" x14ac:dyDescent="0.55000000000000004">
      <c r="A541" t="str">
        <f t="shared" si="16"/>
        <v/>
      </c>
      <c r="B541" s="11"/>
      <c r="C541" s="41"/>
      <c r="D541" s="48"/>
      <c r="E541" s="43" t="str">
        <f>IF(N541="","",VLOOKUP(N541,商品マスタ!W:Y,2,FALSE))</f>
        <v/>
      </c>
      <c r="F541" s="47" t="str">
        <f>IF(E541="","",VLOOKUP(E541,商品マスタ!X:Y,2,FALSE))</f>
        <v/>
      </c>
      <c r="G541" s="43"/>
      <c r="H541" s="47" t="str">
        <f>IF(G541="","",VLOOKUP(G541,商品マスタ!S:Y,2,FALSE))</f>
        <v/>
      </c>
      <c r="I541" s="9"/>
      <c r="J541" s="46" t="s">
        <v>268</v>
      </c>
      <c r="K541" s="13"/>
      <c r="L541" s="8" t="str">
        <f t="shared" si="17"/>
        <v/>
      </c>
    </row>
    <row r="542" spans="1:12" x14ac:dyDescent="0.55000000000000004">
      <c r="A542" t="str">
        <f t="shared" si="16"/>
        <v/>
      </c>
      <c r="B542" s="11"/>
      <c r="C542" s="41"/>
      <c r="D542" s="48"/>
      <c r="E542" s="43" t="str">
        <f>IF(N542="","",VLOOKUP(N542,商品マスタ!W:Y,2,FALSE))</f>
        <v/>
      </c>
      <c r="F542" s="47" t="str">
        <f>IF(E542="","",VLOOKUP(E542,商品マスタ!X:Y,2,FALSE))</f>
        <v/>
      </c>
      <c r="G542" s="43"/>
      <c r="H542" s="47" t="str">
        <f>IF(G542="","",VLOOKUP(G542,商品マスタ!S:Y,2,FALSE))</f>
        <v/>
      </c>
      <c r="I542" s="9"/>
      <c r="J542" s="46" t="s">
        <v>268</v>
      </c>
      <c r="K542" s="13"/>
      <c r="L542" s="8" t="str">
        <f t="shared" si="17"/>
        <v/>
      </c>
    </row>
    <row r="543" spans="1:12" x14ac:dyDescent="0.55000000000000004">
      <c r="A543" t="str">
        <f t="shared" si="16"/>
        <v/>
      </c>
      <c r="B543" s="11"/>
      <c r="C543" s="41"/>
      <c r="D543" s="48"/>
      <c r="E543" s="43" t="str">
        <f>IF(N543="","",VLOOKUP(N543,商品マスタ!W:Y,2,FALSE))</f>
        <v/>
      </c>
      <c r="F543" s="47" t="str">
        <f>IF(E543="","",VLOOKUP(E543,商品マスタ!X:Y,2,FALSE))</f>
        <v/>
      </c>
      <c r="G543" s="43"/>
      <c r="H543" s="47" t="str">
        <f>IF(G543="","",VLOOKUP(G543,商品マスタ!S:Y,2,FALSE))</f>
        <v/>
      </c>
      <c r="I543" s="9"/>
      <c r="J543" s="46" t="s">
        <v>268</v>
      </c>
      <c r="K543" s="13"/>
      <c r="L543" s="8" t="str">
        <f t="shared" si="17"/>
        <v/>
      </c>
    </row>
    <row r="544" spans="1:12" x14ac:dyDescent="0.55000000000000004">
      <c r="A544" t="str">
        <f t="shared" si="16"/>
        <v/>
      </c>
      <c r="B544" s="11"/>
      <c r="C544" s="41"/>
      <c r="D544" s="48"/>
      <c r="E544" s="43" t="str">
        <f>IF(N544="","",VLOOKUP(N544,商品マスタ!W:Y,2,FALSE))</f>
        <v/>
      </c>
      <c r="F544" s="47" t="str">
        <f>IF(E544="","",VLOOKUP(E544,商品マスタ!X:Y,2,FALSE))</f>
        <v/>
      </c>
      <c r="G544" s="43"/>
      <c r="H544" s="47" t="str">
        <f>IF(G544="","",VLOOKUP(G544,商品マスタ!S:Y,2,FALSE))</f>
        <v/>
      </c>
      <c r="I544" s="9"/>
      <c r="J544" s="46" t="s">
        <v>268</v>
      </c>
      <c r="K544" s="13"/>
      <c r="L544" s="8" t="str">
        <f t="shared" si="17"/>
        <v/>
      </c>
    </row>
    <row r="545" spans="1:12" x14ac:dyDescent="0.55000000000000004">
      <c r="A545" t="str">
        <f t="shared" si="16"/>
        <v/>
      </c>
      <c r="B545" s="11"/>
      <c r="C545" s="41"/>
      <c r="D545" s="48"/>
      <c r="E545" s="43" t="str">
        <f>IF(N545="","",VLOOKUP(N545,商品マスタ!W:Y,2,FALSE))</f>
        <v/>
      </c>
      <c r="F545" s="47" t="str">
        <f>IF(E545="","",VLOOKUP(E545,商品マスタ!X:Y,2,FALSE))</f>
        <v/>
      </c>
      <c r="G545" s="43"/>
      <c r="H545" s="47" t="str">
        <f>IF(G545="","",VLOOKUP(G545,商品マスタ!S:Y,2,FALSE))</f>
        <v/>
      </c>
      <c r="I545" s="9"/>
      <c r="J545" s="46" t="s">
        <v>268</v>
      </c>
      <c r="K545" s="13"/>
      <c r="L545" s="8" t="str">
        <f t="shared" si="17"/>
        <v/>
      </c>
    </row>
    <row r="546" spans="1:12" x14ac:dyDescent="0.55000000000000004">
      <c r="A546" t="str">
        <f t="shared" si="16"/>
        <v/>
      </c>
      <c r="B546" s="11"/>
      <c r="C546" s="41"/>
      <c r="D546" s="48"/>
      <c r="E546" s="43" t="str">
        <f>IF(N546="","",VLOOKUP(N546,商品マスタ!W:Y,2,FALSE))</f>
        <v/>
      </c>
      <c r="F546" s="47" t="str">
        <f>IF(E546="","",VLOOKUP(E546,商品マスタ!X:Y,2,FALSE))</f>
        <v/>
      </c>
      <c r="G546" s="43"/>
      <c r="H546" s="47" t="str">
        <f>IF(G546="","",VLOOKUP(G546,商品マスタ!S:Y,2,FALSE))</f>
        <v/>
      </c>
      <c r="I546" s="9"/>
      <c r="J546" s="46" t="s">
        <v>268</v>
      </c>
      <c r="K546" s="13"/>
      <c r="L546" s="8" t="str">
        <f t="shared" si="17"/>
        <v/>
      </c>
    </row>
    <row r="547" spans="1:12" x14ac:dyDescent="0.55000000000000004">
      <c r="A547" t="str">
        <f t="shared" si="16"/>
        <v/>
      </c>
      <c r="B547" s="11"/>
      <c r="C547" s="41"/>
      <c r="D547" s="48"/>
      <c r="E547" s="43" t="str">
        <f>IF(N547="","",VLOOKUP(N547,商品マスタ!W:Y,2,FALSE))</f>
        <v/>
      </c>
      <c r="F547" s="47" t="str">
        <f>IF(E547="","",VLOOKUP(E547,商品マスタ!X:Y,2,FALSE))</f>
        <v/>
      </c>
      <c r="G547" s="43"/>
      <c r="H547" s="47" t="str">
        <f>IF(G547="","",VLOOKUP(G547,商品マスタ!S:Y,2,FALSE))</f>
        <v/>
      </c>
      <c r="I547" s="9"/>
      <c r="J547" s="46" t="s">
        <v>268</v>
      </c>
      <c r="K547" s="13"/>
      <c r="L547" s="8" t="str">
        <f t="shared" si="17"/>
        <v/>
      </c>
    </row>
    <row r="548" spans="1:12" x14ac:dyDescent="0.55000000000000004">
      <c r="A548" t="str">
        <f t="shared" si="16"/>
        <v/>
      </c>
      <c r="B548" s="11"/>
      <c r="C548" s="41"/>
      <c r="D548" s="48"/>
      <c r="E548" s="43" t="str">
        <f>IF(N548="","",VLOOKUP(N548,商品マスタ!W:Y,2,FALSE))</f>
        <v/>
      </c>
      <c r="F548" s="47" t="str">
        <f>IF(E548="","",VLOOKUP(E548,商品マスタ!X:Y,2,FALSE))</f>
        <v/>
      </c>
      <c r="G548" s="43"/>
      <c r="H548" s="47" t="str">
        <f>IF(G548="","",VLOOKUP(G548,商品マスタ!S:Y,2,FALSE))</f>
        <v/>
      </c>
      <c r="I548" s="9"/>
      <c r="J548" s="46" t="s">
        <v>268</v>
      </c>
      <c r="K548" s="13"/>
      <c r="L548" s="8" t="str">
        <f t="shared" si="17"/>
        <v/>
      </c>
    </row>
    <row r="549" spans="1:12" x14ac:dyDescent="0.55000000000000004">
      <c r="A549" t="str">
        <f t="shared" si="16"/>
        <v/>
      </c>
      <c r="B549" s="11"/>
      <c r="C549" s="41"/>
      <c r="D549" s="48"/>
      <c r="E549" s="43" t="str">
        <f>IF(N549="","",VLOOKUP(N549,商品マスタ!W:Y,2,FALSE))</f>
        <v/>
      </c>
      <c r="F549" s="47" t="str">
        <f>IF(E549="","",VLOOKUP(E549,商品マスタ!X:Y,2,FALSE))</f>
        <v/>
      </c>
      <c r="G549" s="43"/>
      <c r="H549" s="47" t="str">
        <f>IF(G549="","",VLOOKUP(G549,商品マスタ!S:Y,2,FALSE))</f>
        <v/>
      </c>
      <c r="I549" s="9"/>
      <c r="J549" s="46" t="s">
        <v>268</v>
      </c>
      <c r="K549" s="13"/>
      <c r="L549" s="8" t="str">
        <f t="shared" si="17"/>
        <v/>
      </c>
    </row>
    <row r="550" spans="1:12" x14ac:dyDescent="0.55000000000000004">
      <c r="A550" t="str">
        <f t="shared" si="16"/>
        <v/>
      </c>
      <c r="B550" s="11"/>
      <c r="C550" s="41"/>
      <c r="D550" s="48"/>
      <c r="E550" s="43" t="str">
        <f>IF(N550="","",VLOOKUP(N550,商品マスタ!W:Y,2,FALSE))</f>
        <v/>
      </c>
      <c r="F550" s="47" t="str">
        <f>IF(E550="","",VLOOKUP(E550,商品マスタ!X:Y,2,FALSE))</f>
        <v/>
      </c>
      <c r="G550" s="43"/>
      <c r="H550" s="47" t="str">
        <f>IF(G550="","",VLOOKUP(G550,商品マスタ!S:Y,2,FALSE))</f>
        <v/>
      </c>
      <c r="I550" s="9"/>
      <c r="J550" s="46" t="s">
        <v>268</v>
      </c>
      <c r="K550" s="13"/>
      <c r="L550" s="8" t="str">
        <f t="shared" si="17"/>
        <v/>
      </c>
    </row>
    <row r="551" spans="1:12" x14ac:dyDescent="0.55000000000000004">
      <c r="A551" t="str">
        <f t="shared" si="16"/>
        <v/>
      </c>
      <c r="B551" s="11"/>
      <c r="C551" s="41"/>
      <c r="D551" s="48"/>
      <c r="E551" s="43" t="str">
        <f>IF(N551="","",VLOOKUP(N551,商品マスタ!W:Y,2,FALSE))</f>
        <v/>
      </c>
      <c r="F551" s="47" t="str">
        <f>IF(E551="","",VLOOKUP(E551,商品マスタ!X:Y,2,FALSE))</f>
        <v/>
      </c>
      <c r="G551" s="43"/>
      <c r="H551" s="47" t="str">
        <f>IF(G551="","",VLOOKUP(G551,商品マスタ!S:Y,2,FALSE))</f>
        <v/>
      </c>
      <c r="I551" s="9"/>
      <c r="J551" s="46" t="s">
        <v>268</v>
      </c>
      <c r="K551" s="13"/>
      <c r="L551" s="8" t="str">
        <f t="shared" si="17"/>
        <v/>
      </c>
    </row>
    <row r="552" spans="1:12" x14ac:dyDescent="0.55000000000000004">
      <c r="A552" t="str">
        <f t="shared" si="16"/>
        <v/>
      </c>
      <c r="B552" s="11"/>
      <c r="C552" s="41"/>
      <c r="D552" s="48"/>
      <c r="E552" s="43" t="str">
        <f>IF(N552="","",VLOOKUP(N552,商品マスタ!W:Y,2,FALSE))</f>
        <v/>
      </c>
      <c r="F552" s="47" t="str">
        <f>IF(E552="","",VLOOKUP(E552,商品マスタ!X:Y,2,FALSE))</f>
        <v/>
      </c>
      <c r="G552" s="43"/>
      <c r="H552" s="47" t="str">
        <f>IF(G552="","",VLOOKUP(G552,商品マスタ!S:Y,2,FALSE))</f>
        <v/>
      </c>
      <c r="I552" s="9"/>
      <c r="J552" s="46" t="s">
        <v>268</v>
      </c>
      <c r="K552" s="13"/>
      <c r="L552" s="8" t="str">
        <f t="shared" si="17"/>
        <v/>
      </c>
    </row>
    <row r="553" spans="1:12" x14ac:dyDescent="0.55000000000000004">
      <c r="A553" t="str">
        <f t="shared" si="16"/>
        <v/>
      </c>
      <c r="B553" s="11"/>
      <c r="C553" s="41"/>
      <c r="D553" s="48"/>
      <c r="E553" s="43" t="str">
        <f>IF(N553="","",VLOOKUP(N553,商品マスタ!W:Y,2,FALSE))</f>
        <v/>
      </c>
      <c r="F553" s="47" t="str">
        <f>IF(E553="","",VLOOKUP(E553,商品マスタ!X:Y,2,FALSE))</f>
        <v/>
      </c>
      <c r="G553" s="43"/>
      <c r="H553" s="47" t="str">
        <f>IF(G553="","",VLOOKUP(G553,商品マスタ!S:Y,2,FALSE))</f>
        <v/>
      </c>
      <c r="I553" s="9"/>
      <c r="J553" s="46" t="s">
        <v>268</v>
      </c>
      <c r="K553" s="13"/>
      <c r="L553" s="8" t="str">
        <f t="shared" si="17"/>
        <v/>
      </c>
    </row>
    <row r="554" spans="1:12" x14ac:dyDescent="0.55000000000000004">
      <c r="A554" t="str">
        <f t="shared" si="16"/>
        <v/>
      </c>
      <c r="B554" s="11"/>
      <c r="C554" s="41"/>
      <c r="D554" s="48"/>
      <c r="E554" s="43" t="str">
        <f>IF(N554="","",VLOOKUP(N554,商品マスタ!W:Y,2,FALSE))</f>
        <v/>
      </c>
      <c r="F554" s="47" t="str">
        <f>IF(E554="","",VLOOKUP(E554,商品マスタ!X:Y,2,FALSE))</f>
        <v/>
      </c>
      <c r="G554" s="43"/>
      <c r="H554" s="47" t="str">
        <f>IF(G554="","",VLOOKUP(G554,商品マスタ!S:Y,2,FALSE))</f>
        <v/>
      </c>
      <c r="I554" s="9"/>
      <c r="J554" s="46" t="s">
        <v>268</v>
      </c>
      <c r="K554" s="13"/>
      <c r="L554" s="8" t="str">
        <f t="shared" si="17"/>
        <v/>
      </c>
    </row>
    <row r="555" spans="1:12" x14ac:dyDescent="0.55000000000000004">
      <c r="A555" t="str">
        <f t="shared" si="16"/>
        <v/>
      </c>
      <c r="B555" s="11"/>
      <c r="C555" s="41"/>
      <c r="D555" s="48"/>
      <c r="E555" s="43" t="str">
        <f>IF(N555="","",VLOOKUP(N555,商品マスタ!W:Y,2,FALSE))</f>
        <v/>
      </c>
      <c r="F555" s="47" t="str">
        <f>IF(E555="","",VLOOKUP(E555,商品マスタ!X:Y,2,FALSE))</f>
        <v/>
      </c>
      <c r="G555" s="43"/>
      <c r="H555" s="47" t="str">
        <f>IF(G555="","",VLOOKUP(G555,商品マスタ!S:Y,2,FALSE))</f>
        <v/>
      </c>
      <c r="I555" s="9"/>
      <c r="J555" s="46" t="s">
        <v>268</v>
      </c>
      <c r="K555" s="13"/>
      <c r="L555" s="8" t="str">
        <f t="shared" si="17"/>
        <v/>
      </c>
    </row>
    <row r="556" spans="1:12" x14ac:dyDescent="0.55000000000000004">
      <c r="A556" t="str">
        <f t="shared" si="16"/>
        <v/>
      </c>
      <c r="B556" s="11"/>
      <c r="C556" s="41"/>
      <c r="D556" s="48"/>
      <c r="E556" s="43" t="str">
        <f>IF(N556="","",VLOOKUP(N556,商品マスタ!W:Y,2,FALSE))</f>
        <v/>
      </c>
      <c r="F556" s="47" t="str">
        <f>IF(E556="","",VLOOKUP(E556,商品マスタ!X:Y,2,FALSE))</f>
        <v/>
      </c>
      <c r="G556" s="43"/>
      <c r="H556" s="47" t="str">
        <f>IF(G556="","",VLOOKUP(G556,商品マスタ!S:Y,2,FALSE))</f>
        <v/>
      </c>
      <c r="I556" s="9"/>
      <c r="J556" s="46" t="s">
        <v>268</v>
      </c>
      <c r="K556" s="13"/>
      <c r="L556" s="8" t="str">
        <f t="shared" si="17"/>
        <v/>
      </c>
    </row>
    <row r="557" spans="1:12" x14ac:dyDescent="0.55000000000000004">
      <c r="A557" t="str">
        <f t="shared" si="16"/>
        <v/>
      </c>
      <c r="B557" s="11"/>
      <c r="C557" s="41"/>
      <c r="D557" s="48"/>
      <c r="E557" s="43" t="str">
        <f>IF(N557="","",VLOOKUP(N557,商品マスタ!W:Y,2,FALSE))</f>
        <v/>
      </c>
      <c r="F557" s="47" t="str">
        <f>IF(E557="","",VLOOKUP(E557,商品マスタ!X:Y,2,FALSE))</f>
        <v/>
      </c>
      <c r="G557" s="43"/>
      <c r="H557" s="47" t="str">
        <f>IF(G557="","",VLOOKUP(G557,商品マスタ!S:Y,2,FALSE))</f>
        <v/>
      </c>
      <c r="I557" s="9"/>
      <c r="J557" s="46" t="s">
        <v>268</v>
      </c>
      <c r="K557" s="13"/>
      <c r="L557" s="8" t="str">
        <f t="shared" si="17"/>
        <v/>
      </c>
    </row>
    <row r="558" spans="1:12" x14ac:dyDescent="0.55000000000000004">
      <c r="A558" t="str">
        <f t="shared" si="16"/>
        <v/>
      </c>
      <c r="B558" s="11"/>
      <c r="C558" s="41"/>
      <c r="D558" s="48"/>
      <c r="E558" s="43" t="str">
        <f>IF(N558="","",VLOOKUP(N558,商品マスタ!W:Y,2,FALSE))</f>
        <v/>
      </c>
      <c r="F558" s="47" t="str">
        <f>IF(E558="","",VLOOKUP(E558,商品マスタ!X:Y,2,FALSE))</f>
        <v/>
      </c>
      <c r="G558" s="43"/>
      <c r="H558" s="47" t="str">
        <f>IF(G558="","",VLOOKUP(G558,商品マスタ!S:Y,2,FALSE))</f>
        <v/>
      </c>
      <c r="I558" s="9"/>
      <c r="J558" s="46" t="s">
        <v>268</v>
      </c>
      <c r="K558" s="13"/>
      <c r="L558" s="8" t="str">
        <f t="shared" si="17"/>
        <v/>
      </c>
    </row>
    <row r="559" spans="1:12" x14ac:dyDescent="0.55000000000000004">
      <c r="A559" t="str">
        <f t="shared" si="16"/>
        <v/>
      </c>
      <c r="B559" s="11"/>
      <c r="C559" s="41"/>
      <c r="D559" s="48"/>
      <c r="E559" s="43" t="str">
        <f>IF(N559="","",VLOOKUP(N559,商品マスタ!W:Y,2,FALSE))</f>
        <v/>
      </c>
      <c r="F559" s="47" t="str">
        <f>IF(E559="","",VLOOKUP(E559,商品マスタ!X:Y,2,FALSE))</f>
        <v/>
      </c>
      <c r="G559" s="43"/>
      <c r="H559" s="47" t="str">
        <f>IF(G559="","",VLOOKUP(G559,商品マスタ!S:Y,2,FALSE))</f>
        <v/>
      </c>
      <c r="I559" s="9"/>
      <c r="J559" s="46" t="s">
        <v>268</v>
      </c>
      <c r="K559" s="13"/>
      <c r="L559" s="8" t="str">
        <f t="shared" si="17"/>
        <v/>
      </c>
    </row>
    <row r="560" spans="1:12" x14ac:dyDescent="0.55000000000000004">
      <c r="A560" t="str">
        <f t="shared" si="16"/>
        <v/>
      </c>
      <c r="B560" s="11"/>
      <c r="C560" s="41"/>
      <c r="D560" s="48"/>
      <c r="E560" s="43" t="str">
        <f>IF(N560="","",VLOOKUP(N560,商品マスタ!W:Y,2,FALSE))</f>
        <v/>
      </c>
      <c r="F560" s="47" t="str">
        <f>IF(E560="","",VLOOKUP(E560,商品マスタ!X:Y,2,FALSE))</f>
        <v/>
      </c>
      <c r="G560" s="43"/>
      <c r="H560" s="47" t="str">
        <f>IF(G560="","",VLOOKUP(G560,商品マスタ!S:Y,2,FALSE))</f>
        <v/>
      </c>
      <c r="I560" s="9"/>
      <c r="J560" s="46" t="s">
        <v>268</v>
      </c>
      <c r="K560" s="13"/>
      <c r="L560" s="8" t="str">
        <f t="shared" si="17"/>
        <v/>
      </c>
    </row>
    <row r="561" spans="1:12" x14ac:dyDescent="0.55000000000000004">
      <c r="A561" t="str">
        <f t="shared" si="16"/>
        <v/>
      </c>
      <c r="B561" s="11"/>
      <c r="C561" s="41"/>
      <c r="D561" s="48"/>
      <c r="E561" s="43" t="str">
        <f>IF(N561="","",VLOOKUP(N561,商品マスタ!W:Y,2,FALSE))</f>
        <v/>
      </c>
      <c r="F561" s="47" t="str">
        <f>IF(E561="","",VLOOKUP(E561,商品マスタ!X:Y,2,FALSE))</f>
        <v/>
      </c>
      <c r="G561" s="43"/>
      <c r="H561" s="47" t="str">
        <f>IF(G561="","",VLOOKUP(G561,商品マスタ!S:Y,2,FALSE))</f>
        <v/>
      </c>
      <c r="I561" s="9"/>
      <c r="J561" s="46" t="s">
        <v>268</v>
      </c>
      <c r="K561" s="13"/>
      <c r="L561" s="8" t="str">
        <f t="shared" si="17"/>
        <v/>
      </c>
    </row>
    <row r="562" spans="1:12" x14ac:dyDescent="0.55000000000000004">
      <c r="A562" t="str">
        <f t="shared" si="16"/>
        <v/>
      </c>
      <c r="B562" s="11"/>
      <c r="C562" s="41"/>
      <c r="D562" s="48"/>
      <c r="E562" s="43" t="str">
        <f>IF(N562="","",VLOOKUP(N562,商品マスタ!W:Y,2,FALSE))</f>
        <v/>
      </c>
      <c r="F562" s="47" t="str">
        <f>IF(E562="","",VLOOKUP(E562,商品マスタ!X:Y,2,FALSE))</f>
        <v/>
      </c>
      <c r="G562" s="43"/>
      <c r="H562" s="47" t="str">
        <f>IF(G562="","",VLOOKUP(G562,商品マスタ!S:Y,2,FALSE))</f>
        <v/>
      </c>
      <c r="I562" s="9"/>
      <c r="J562" s="46" t="s">
        <v>268</v>
      </c>
      <c r="K562" s="13"/>
      <c r="L562" s="8" t="str">
        <f t="shared" si="17"/>
        <v/>
      </c>
    </row>
    <row r="563" spans="1:12" x14ac:dyDescent="0.55000000000000004">
      <c r="A563" t="str">
        <f t="shared" si="16"/>
        <v/>
      </c>
      <c r="B563" s="11"/>
      <c r="C563" s="41"/>
      <c r="D563" s="48"/>
      <c r="E563" s="43" t="str">
        <f>IF(N563="","",VLOOKUP(N563,商品マスタ!W:Y,2,FALSE))</f>
        <v/>
      </c>
      <c r="F563" s="47" t="str">
        <f>IF(E563="","",VLOOKUP(E563,商品マスタ!X:Y,2,FALSE))</f>
        <v/>
      </c>
      <c r="G563" s="43"/>
      <c r="H563" s="47" t="str">
        <f>IF(G563="","",VLOOKUP(G563,商品マスタ!S:Y,2,FALSE))</f>
        <v/>
      </c>
      <c r="I563" s="9"/>
      <c r="J563" s="46" t="s">
        <v>268</v>
      </c>
      <c r="K563" s="13"/>
      <c r="L563" s="8" t="str">
        <f t="shared" si="17"/>
        <v/>
      </c>
    </row>
    <row r="564" spans="1:12" x14ac:dyDescent="0.55000000000000004">
      <c r="A564" t="str">
        <f t="shared" si="16"/>
        <v/>
      </c>
      <c r="B564" s="11"/>
      <c r="C564" s="41"/>
      <c r="D564" s="48"/>
      <c r="E564" s="43" t="str">
        <f>IF(N564="","",VLOOKUP(N564,商品マスタ!W:Y,2,FALSE))</f>
        <v/>
      </c>
      <c r="F564" s="47" t="str">
        <f>IF(E564="","",VLOOKUP(E564,商品マスタ!X:Y,2,FALSE))</f>
        <v/>
      </c>
      <c r="G564" s="43"/>
      <c r="H564" s="47" t="str">
        <f>IF(G564="","",VLOOKUP(G564,商品マスタ!S:Y,2,FALSE))</f>
        <v/>
      </c>
      <c r="I564" s="9"/>
      <c r="J564" s="46" t="s">
        <v>268</v>
      </c>
      <c r="K564" s="13"/>
      <c r="L564" s="8" t="str">
        <f t="shared" si="17"/>
        <v/>
      </c>
    </row>
    <row r="565" spans="1:12" x14ac:dyDescent="0.55000000000000004">
      <c r="A565" t="str">
        <f t="shared" si="16"/>
        <v/>
      </c>
      <c r="B565" s="11"/>
      <c r="C565" s="41"/>
      <c r="D565" s="48"/>
      <c r="E565" s="43" t="str">
        <f>IF(N565="","",VLOOKUP(N565,商品マスタ!W:Y,2,FALSE))</f>
        <v/>
      </c>
      <c r="F565" s="47" t="str">
        <f>IF(E565="","",VLOOKUP(E565,商品マスタ!X:Y,2,FALSE))</f>
        <v/>
      </c>
      <c r="G565" s="43"/>
      <c r="H565" s="47" t="str">
        <f>IF(G565="","",VLOOKUP(G565,商品マスタ!S:Y,2,FALSE))</f>
        <v/>
      </c>
      <c r="I565" s="9"/>
      <c r="J565" s="46" t="s">
        <v>268</v>
      </c>
      <c r="K565" s="13"/>
      <c r="L565" s="8" t="str">
        <f t="shared" si="17"/>
        <v/>
      </c>
    </row>
    <row r="566" spans="1:12" x14ac:dyDescent="0.55000000000000004">
      <c r="A566" t="str">
        <f t="shared" si="16"/>
        <v/>
      </c>
      <c r="B566" s="11"/>
      <c r="C566" s="41"/>
      <c r="D566" s="48"/>
      <c r="E566" s="43" t="str">
        <f>IF(N566="","",VLOOKUP(N566,商品マスタ!W:Y,2,FALSE))</f>
        <v/>
      </c>
      <c r="F566" s="47" t="str">
        <f>IF(E566="","",VLOOKUP(E566,商品マスタ!X:Y,2,FALSE))</f>
        <v/>
      </c>
      <c r="G566" s="43"/>
      <c r="H566" s="47" t="str">
        <f>IF(G566="","",VLOOKUP(G566,商品マスタ!S:Y,2,FALSE))</f>
        <v/>
      </c>
      <c r="I566" s="9"/>
      <c r="J566" s="46" t="s">
        <v>268</v>
      </c>
      <c r="K566" s="13"/>
      <c r="L566" s="8" t="str">
        <f t="shared" si="17"/>
        <v/>
      </c>
    </row>
    <row r="567" spans="1:12" x14ac:dyDescent="0.55000000000000004">
      <c r="A567" t="str">
        <f t="shared" si="16"/>
        <v/>
      </c>
      <c r="B567" s="11"/>
      <c r="C567" s="41"/>
      <c r="D567" s="48"/>
      <c r="E567" s="43" t="str">
        <f>IF(N567="","",VLOOKUP(N567,商品マスタ!W:Y,2,FALSE))</f>
        <v/>
      </c>
      <c r="F567" s="47" t="str">
        <f>IF(E567="","",VLOOKUP(E567,商品マスタ!X:Y,2,FALSE))</f>
        <v/>
      </c>
      <c r="G567" s="43"/>
      <c r="H567" s="47" t="str">
        <f>IF(G567="","",VLOOKUP(G567,商品マスタ!S:Y,2,FALSE))</f>
        <v/>
      </c>
      <c r="I567" s="9"/>
      <c r="J567" s="46" t="s">
        <v>268</v>
      </c>
      <c r="K567" s="13"/>
      <c r="L567" s="8" t="str">
        <f t="shared" si="17"/>
        <v/>
      </c>
    </row>
    <row r="568" spans="1:12" x14ac:dyDescent="0.55000000000000004">
      <c r="A568" t="str">
        <f t="shared" si="16"/>
        <v/>
      </c>
      <c r="B568" s="11"/>
      <c r="C568" s="41"/>
      <c r="D568" s="48"/>
      <c r="E568" s="43" t="str">
        <f>IF(N568="","",VLOOKUP(N568,商品マスタ!W:Y,2,FALSE))</f>
        <v/>
      </c>
      <c r="F568" s="47" t="str">
        <f>IF(E568="","",VLOOKUP(E568,商品マスタ!X:Y,2,FALSE))</f>
        <v/>
      </c>
      <c r="G568" s="43"/>
      <c r="H568" s="47" t="str">
        <f>IF(G568="","",VLOOKUP(G568,商品マスタ!S:Y,2,FALSE))</f>
        <v/>
      </c>
      <c r="I568" s="9"/>
      <c r="J568" s="46" t="s">
        <v>268</v>
      </c>
      <c r="K568" s="13"/>
      <c r="L568" s="8" t="str">
        <f t="shared" si="17"/>
        <v/>
      </c>
    </row>
    <row r="569" spans="1:12" x14ac:dyDescent="0.55000000000000004">
      <c r="A569" t="str">
        <f t="shared" si="16"/>
        <v/>
      </c>
      <c r="B569" s="11"/>
      <c r="C569" s="41"/>
      <c r="D569" s="48"/>
      <c r="E569" s="43" t="str">
        <f>IF(N569="","",VLOOKUP(N569,商品マスタ!W:Y,2,FALSE))</f>
        <v/>
      </c>
      <c r="F569" s="47" t="str">
        <f>IF(E569="","",VLOOKUP(E569,商品マスタ!X:Y,2,FALSE))</f>
        <v/>
      </c>
      <c r="G569" s="43"/>
      <c r="H569" s="47" t="str">
        <f>IF(G569="","",VLOOKUP(G569,商品マスタ!S:Y,2,FALSE))</f>
        <v/>
      </c>
      <c r="I569" s="9"/>
      <c r="J569" s="46" t="s">
        <v>268</v>
      </c>
      <c r="K569" s="13"/>
      <c r="L569" s="8" t="str">
        <f t="shared" si="17"/>
        <v/>
      </c>
    </row>
    <row r="570" spans="1:12" x14ac:dyDescent="0.55000000000000004">
      <c r="A570" t="str">
        <f t="shared" si="16"/>
        <v/>
      </c>
      <c r="B570" s="11"/>
      <c r="C570" s="41"/>
      <c r="D570" s="48"/>
      <c r="E570" s="43" t="str">
        <f>IF(N570="","",VLOOKUP(N570,商品マスタ!W:Y,2,FALSE))</f>
        <v/>
      </c>
      <c r="F570" s="47" t="str">
        <f>IF(E570="","",VLOOKUP(E570,商品マスタ!X:Y,2,FALSE))</f>
        <v/>
      </c>
      <c r="G570" s="43"/>
      <c r="H570" s="47" t="str">
        <f>IF(G570="","",VLOOKUP(G570,商品マスタ!S:Y,2,FALSE))</f>
        <v/>
      </c>
      <c r="I570" s="9"/>
      <c r="J570" s="46" t="s">
        <v>268</v>
      </c>
      <c r="K570" s="13"/>
      <c r="L570" s="8" t="str">
        <f t="shared" si="17"/>
        <v/>
      </c>
    </row>
    <row r="571" spans="1:12" x14ac:dyDescent="0.55000000000000004">
      <c r="A571" t="str">
        <f t="shared" si="16"/>
        <v/>
      </c>
      <c r="B571" s="11"/>
      <c r="C571" s="41"/>
      <c r="D571" s="48"/>
      <c r="E571" s="43" t="str">
        <f>IF(N571="","",VLOOKUP(N571,商品マスタ!W:Y,2,FALSE))</f>
        <v/>
      </c>
      <c r="F571" s="47" t="str">
        <f>IF(E571="","",VLOOKUP(E571,商品マスタ!X:Y,2,FALSE))</f>
        <v/>
      </c>
      <c r="G571" s="43"/>
      <c r="H571" s="47" t="str">
        <f>IF(G571="","",VLOOKUP(G571,商品マスタ!S:Y,2,FALSE))</f>
        <v/>
      </c>
      <c r="I571" s="9"/>
      <c r="J571" s="46" t="s">
        <v>268</v>
      </c>
      <c r="K571" s="13"/>
      <c r="L571" s="8" t="str">
        <f t="shared" si="17"/>
        <v/>
      </c>
    </row>
    <row r="572" spans="1:12" x14ac:dyDescent="0.55000000000000004">
      <c r="A572" t="str">
        <f t="shared" si="16"/>
        <v/>
      </c>
      <c r="B572" s="11"/>
      <c r="C572" s="41"/>
      <c r="D572" s="48"/>
      <c r="E572" s="43" t="str">
        <f>IF(N572="","",VLOOKUP(N572,商品マスタ!W:Y,2,FALSE))</f>
        <v/>
      </c>
      <c r="F572" s="47" t="str">
        <f>IF(E572="","",VLOOKUP(E572,商品マスタ!X:Y,2,FALSE))</f>
        <v/>
      </c>
      <c r="G572" s="43"/>
      <c r="H572" s="47" t="str">
        <f>IF(G572="","",VLOOKUP(G572,商品マスタ!S:Y,2,FALSE))</f>
        <v/>
      </c>
      <c r="I572" s="9"/>
      <c r="J572" s="46" t="s">
        <v>268</v>
      </c>
      <c r="K572" s="13"/>
      <c r="L572" s="8" t="str">
        <f t="shared" si="17"/>
        <v/>
      </c>
    </row>
    <row r="573" spans="1:12" x14ac:dyDescent="0.55000000000000004">
      <c r="A573" t="str">
        <f t="shared" si="16"/>
        <v/>
      </c>
      <c r="B573" s="11"/>
      <c r="C573" s="41"/>
      <c r="D573" s="48"/>
      <c r="E573" s="43" t="str">
        <f>IF(N573="","",VLOOKUP(N573,商品マスタ!W:Y,2,FALSE))</f>
        <v/>
      </c>
      <c r="F573" s="47" t="str">
        <f>IF(E573="","",VLOOKUP(E573,商品マスタ!X:Y,2,FALSE))</f>
        <v/>
      </c>
      <c r="G573" s="43"/>
      <c r="H573" s="47" t="str">
        <f>IF(G573="","",VLOOKUP(G573,商品マスタ!S:Y,2,FALSE))</f>
        <v/>
      </c>
      <c r="I573" s="9"/>
      <c r="J573" s="46" t="s">
        <v>268</v>
      </c>
      <c r="K573" s="13"/>
      <c r="L573" s="8" t="str">
        <f t="shared" si="17"/>
        <v/>
      </c>
    </row>
    <row r="574" spans="1:12" x14ac:dyDescent="0.55000000000000004">
      <c r="A574" t="str">
        <f t="shared" ref="A574:A637" si="18">IF(COUNTA(C574)&lt;1,"",A573+1)</f>
        <v/>
      </c>
      <c r="B574" s="11"/>
      <c r="C574" s="41"/>
      <c r="D574" s="48"/>
      <c r="E574" s="43" t="str">
        <f>IF(N574="","",VLOOKUP(N574,商品マスタ!W:Y,2,FALSE))</f>
        <v/>
      </c>
      <c r="F574" s="47" t="str">
        <f>IF(E574="","",VLOOKUP(E574,商品マスタ!X:Y,2,FALSE))</f>
        <v/>
      </c>
      <c r="G574" s="43"/>
      <c r="H574" s="47" t="str">
        <f>IF(G574="","",VLOOKUP(G574,商品マスタ!S:Y,2,FALSE))</f>
        <v/>
      </c>
      <c r="I574" s="9"/>
      <c r="J574" s="46" t="s">
        <v>268</v>
      </c>
      <c r="K574" s="13"/>
      <c r="L574" s="8" t="str">
        <f t="shared" si="17"/>
        <v/>
      </c>
    </row>
    <row r="575" spans="1:12" x14ac:dyDescent="0.55000000000000004">
      <c r="A575" t="str">
        <f t="shared" si="18"/>
        <v/>
      </c>
      <c r="B575" s="11"/>
      <c r="C575" s="41"/>
      <c r="D575" s="48"/>
      <c r="E575" s="43" t="str">
        <f>IF(N575="","",VLOOKUP(N575,商品マスタ!W:Y,2,FALSE))</f>
        <v/>
      </c>
      <c r="F575" s="47" t="str">
        <f>IF(E575="","",VLOOKUP(E575,商品マスタ!X:Y,2,FALSE))</f>
        <v/>
      </c>
      <c r="G575" s="43"/>
      <c r="H575" s="47" t="str">
        <f>IF(G575="","",VLOOKUP(G575,商品マスタ!S:Y,2,FALSE))</f>
        <v/>
      </c>
      <c r="I575" s="9"/>
      <c r="J575" s="46" t="s">
        <v>268</v>
      </c>
      <c r="K575" s="13"/>
      <c r="L575" s="8" t="str">
        <f t="shared" si="17"/>
        <v/>
      </c>
    </row>
    <row r="576" spans="1:12" x14ac:dyDescent="0.55000000000000004">
      <c r="A576" t="str">
        <f t="shared" si="18"/>
        <v/>
      </c>
      <c r="B576" s="11"/>
      <c r="C576" s="41"/>
      <c r="D576" s="48"/>
      <c r="E576" s="43" t="str">
        <f>IF(N576="","",VLOOKUP(N576,商品マスタ!W:Y,2,FALSE))</f>
        <v/>
      </c>
      <c r="F576" s="47" t="str">
        <f>IF(E576="","",VLOOKUP(E576,商品マスタ!X:Y,2,FALSE))</f>
        <v/>
      </c>
      <c r="G576" s="43"/>
      <c r="H576" s="47" t="str">
        <f>IF(G576="","",VLOOKUP(G576,商品マスタ!S:Y,2,FALSE))</f>
        <v/>
      </c>
      <c r="I576" s="9"/>
      <c r="J576" s="46" t="s">
        <v>268</v>
      </c>
      <c r="K576" s="13"/>
      <c r="L576" s="8" t="str">
        <f t="shared" si="17"/>
        <v/>
      </c>
    </row>
    <row r="577" spans="1:12" x14ac:dyDescent="0.55000000000000004">
      <c r="A577" t="str">
        <f t="shared" si="18"/>
        <v/>
      </c>
      <c r="B577" s="11"/>
      <c r="C577" s="41"/>
      <c r="D577" s="48"/>
      <c r="E577" s="43" t="str">
        <f>IF(N577="","",VLOOKUP(N577,商品マスタ!W:Y,2,FALSE))</f>
        <v/>
      </c>
      <c r="F577" s="47" t="str">
        <f>IF(E577="","",VLOOKUP(E577,商品マスタ!X:Y,2,FALSE))</f>
        <v/>
      </c>
      <c r="G577" s="43"/>
      <c r="H577" s="47" t="str">
        <f>IF(G577="","",VLOOKUP(G577,商品マスタ!S:Y,2,FALSE))</f>
        <v/>
      </c>
      <c r="I577" s="9"/>
      <c r="J577" s="46" t="s">
        <v>268</v>
      </c>
      <c r="K577" s="13"/>
      <c r="L577" s="8" t="str">
        <f t="shared" si="17"/>
        <v/>
      </c>
    </row>
    <row r="578" spans="1:12" x14ac:dyDescent="0.55000000000000004">
      <c r="A578" t="str">
        <f t="shared" si="18"/>
        <v/>
      </c>
      <c r="B578" s="11"/>
      <c r="C578" s="41"/>
      <c r="D578" s="48"/>
      <c r="E578" s="43" t="str">
        <f>IF(N578="","",VLOOKUP(N578,商品マスタ!W:Y,2,FALSE))</f>
        <v/>
      </c>
      <c r="F578" s="47" t="str">
        <f>IF(E578="","",VLOOKUP(E578,商品マスタ!X:Y,2,FALSE))</f>
        <v/>
      </c>
      <c r="G578" s="43"/>
      <c r="H578" s="47" t="str">
        <f>IF(G578="","",VLOOKUP(G578,商品マスタ!S:Y,2,FALSE))</f>
        <v/>
      </c>
      <c r="I578" s="9"/>
      <c r="J578" s="46" t="s">
        <v>268</v>
      </c>
      <c r="K578" s="13"/>
      <c r="L578" s="8" t="str">
        <f t="shared" si="17"/>
        <v/>
      </c>
    </row>
    <row r="579" spans="1:12" x14ac:dyDescent="0.55000000000000004">
      <c r="A579" t="str">
        <f t="shared" si="18"/>
        <v/>
      </c>
      <c r="B579" s="11"/>
      <c r="C579" s="41"/>
      <c r="D579" s="48"/>
      <c r="E579" s="43" t="str">
        <f>IF(N579="","",VLOOKUP(N579,商品マスタ!W:Y,2,FALSE))</f>
        <v/>
      </c>
      <c r="F579" s="47" t="str">
        <f>IF(E579="","",VLOOKUP(E579,商品マスタ!X:Y,2,FALSE))</f>
        <v/>
      </c>
      <c r="G579" s="43"/>
      <c r="H579" s="47" t="str">
        <f>IF(G579="","",VLOOKUP(G579,商品マスタ!S:Y,2,FALSE))</f>
        <v/>
      </c>
      <c r="I579" s="9"/>
      <c r="J579" s="46" t="s">
        <v>268</v>
      </c>
      <c r="K579" s="13"/>
      <c r="L579" s="8" t="str">
        <f t="shared" si="17"/>
        <v/>
      </c>
    </row>
    <row r="580" spans="1:12" x14ac:dyDescent="0.55000000000000004">
      <c r="A580" t="str">
        <f t="shared" si="18"/>
        <v/>
      </c>
      <c r="B580" s="11"/>
      <c r="C580" s="41"/>
      <c r="D580" s="48"/>
      <c r="E580" s="43" t="str">
        <f>IF(N580="","",VLOOKUP(N580,商品マスタ!W:Y,2,FALSE))</f>
        <v/>
      </c>
      <c r="F580" s="47" t="str">
        <f>IF(E580="","",VLOOKUP(E580,商品マスタ!X:Y,2,FALSE))</f>
        <v/>
      </c>
      <c r="G580" s="43"/>
      <c r="H580" s="47" t="str">
        <f>IF(G580="","",VLOOKUP(G580,商品マスタ!S:Y,2,FALSE))</f>
        <v/>
      </c>
      <c r="I580" s="9"/>
      <c r="J580" s="46" t="s">
        <v>268</v>
      </c>
      <c r="K580" s="13"/>
      <c r="L580" s="8" t="str">
        <f t="shared" si="17"/>
        <v/>
      </c>
    </row>
    <row r="581" spans="1:12" x14ac:dyDescent="0.55000000000000004">
      <c r="A581" t="str">
        <f t="shared" si="18"/>
        <v/>
      </c>
      <c r="B581" s="11"/>
      <c r="C581" s="41"/>
      <c r="D581" s="48"/>
      <c r="E581" s="43" t="str">
        <f>IF(N581="","",VLOOKUP(N581,商品マスタ!W:Y,2,FALSE))</f>
        <v/>
      </c>
      <c r="F581" s="47" t="str">
        <f>IF(E581="","",VLOOKUP(E581,商品マスタ!X:Y,2,FALSE))</f>
        <v/>
      </c>
      <c r="G581" s="43"/>
      <c r="H581" s="47" t="str">
        <f>IF(G581="","",VLOOKUP(G581,商品マスタ!S:Y,2,FALSE))</f>
        <v/>
      </c>
      <c r="I581" s="9"/>
      <c r="J581" s="46" t="s">
        <v>268</v>
      </c>
      <c r="K581" s="13"/>
      <c r="L581" s="8" t="str">
        <f t="shared" si="17"/>
        <v/>
      </c>
    </row>
    <row r="582" spans="1:12" x14ac:dyDescent="0.55000000000000004">
      <c r="A582" t="str">
        <f t="shared" si="18"/>
        <v/>
      </c>
      <c r="B582" s="11"/>
      <c r="C582" s="41"/>
      <c r="D582" s="48"/>
      <c r="E582" s="43" t="str">
        <f>IF(N582="","",VLOOKUP(N582,商品マスタ!W:Y,2,FALSE))</f>
        <v/>
      </c>
      <c r="F582" s="47" t="str">
        <f>IF(E582="","",VLOOKUP(E582,商品マスタ!X:Y,2,FALSE))</f>
        <v/>
      </c>
      <c r="G582" s="43"/>
      <c r="H582" s="47" t="str">
        <f>IF(G582="","",VLOOKUP(G582,商品マスタ!S:Y,2,FALSE))</f>
        <v/>
      </c>
      <c r="I582" s="9"/>
      <c r="J582" s="46" t="s">
        <v>268</v>
      </c>
      <c r="K582" s="13"/>
      <c r="L582" s="8" t="str">
        <f t="shared" si="17"/>
        <v/>
      </c>
    </row>
    <row r="583" spans="1:12" x14ac:dyDescent="0.55000000000000004">
      <c r="A583" t="str">
        <f t="shared" si="18"/>
        <v/>
      </c>
      <c r="B583" s="11"/>
      <c r="C583" s="41"/>
      <c r="D583" s="48"/>
      <c r="E583" s="43" t="str">
        <f>IF(N583="","",VLOOKUP(N583,商品マスタ!W:Y,2,FALSE))</f>
        <v/>
      </c>
      <c r="F583" s="47" t="str">
        <f>IF(E583="","",VLOOKUP(E583,商品マスタ!X:Y,2,FALSE))</f>
        <v/>
      </c>
      <c r="G583" s="43"/>
      <c r="H583" s="47" t="str">
        <f>IF(G583="","",VLOOKUP(G583,商品マスタ!S:Y,2,FALSE))</f>
        <v/>
      </c>
      <c r="I583" s="9"/>
      <c r="J583" s="46" t="s">
        <v>268</v>
      </c>
      <c r="K583" s="13"/>
      <c r="L583" s="8" t="str">
        <f t="shared" si="17"/>
        <v/>
      </c>
    </row>
    <row r="584" spans="1:12" x14ac:dyDescent="0.55000000000000004">
      <c r="A584" t="str">
        <f t="shared" si="18"/>
        <v/>
      </c>
      <c r="B584" s="11"/>
      <c r="C584" s="41"/>
      <c r="D584" s="48"/>
      <c r="E584" s="43" t="str">
        <f>IF(N584="","",VLOOKUP(N584,商品マスタ!W:Y,2,FALSE))</f>
        <v/>
      </c>
      <c r="F584" s="47" t="str">
        <f>IF(E584="","",VLOOKUP(E584,商品マスタ!X:Y,2,FALSE))</f>
        <v/>
      </c>
      <c r="G584" s="43"/>
      <c r="H584" s="47" t="str">
        <f>IF(G584="","",VLOOKUP(G584,商品マスタ!S:Y,2,FALSE))</f>
        <v/>
      </c>
      <c r="I584" s="9"/>
      <c r="J584" s="46" t="s">
        <v>268</v>
      </c>
      <c r="K584" s="13"/>
      <c r="L584" s="8" t="str">
        <f t="shared" si="17"/>
        <v/>
      </c>
    </row>
    <row r="585" spans="1:12" x14ac:dyDescent="0.55000000000000004">
      <c r="A585" t="str">
        <f t="shared" si="18"/>
        <v/>
      </c>
      <c r="B585" s="11"/>
      <c r="C585" s="41"/>
      <c r="D585" s="48"/>
      <c r="E585" s="43" t="str">
        <f>IF(N585="","",VLOOKUP(N585,商品マスタ!W:Y,2,FALSE))</f>
        <v/>
      </c>
      <c r="F585" s="47" t="str">
        <f>IF(E585="","",VLOOKUP(E585,商品マスタ!X:Y,2,FALSE))</f>
        <v/>
      </c>
      <c r="G585" s="43"/>
      <c r="H585" s="47" t="str">
        <f>IF(G585="","",VLOOKUP(G585,商品マスタ!S:Y,2,FALSE))</f>
        <v/>
      </c>
      <c r="I585" s="9"/>
      <c r="J585" s="46" t="s">
        <v>268</v>
      </c>
      <c r="K585" s="13"/>
      <c r="L585" s="8" t="str">
        <f t="shared" si="17"/>
        <v/>
      </c>
    </row>
    <row r="586" spans="1:12" x14ac:dyDescent="0.55000000000000004">
      <c r="A586" t="str">
        <f t="shared" si="18"/>
        <v/>
      </c>
      <c r="B586" s="11"/>
      <c r="C586" s="41"/>
      <c r="D586" s="48"/>
      <c r="E586" s="43" t="str">
        <f>IF(N586="","",VLOOKUP(N586,商品マスタ!W:Y,2,FALSE))</f>
        <v/>
      </c>
      <c r="F586" s="47" t="str">
        <f>IF(E586="","",VLOOKUP(E586,商品マスタ!X:Y,2,FALSE))</f>
        <v/>
      </c>
      <c r="G586" s="43"/>
      <c r="H586" s="47" t="str">
        <f>IF(G586="","",VLOOKUP(G586,商品マスタ!S:Y,2,FALSE))</f>
        <v/>
      </c>
      <c r="I586" s="9"/>
      <c r="J586" s="46" t="s">
        <v>268</v>
      </c>
      <c r="K586" s="13"/>
      <c r="L586" s="8" t="str">
        <f t="shared" ref="L586:L649" si="19">IF(D586="","",COUNTIF(D:D,D586))</f>
        <v/>
      </c>
    </row>
    <row r="587" spans="1:12" x14ac:dyDescent="0.55000000000000004">
      <c r="A587" t="str">
        <f t="shared" si="18"/>
        <v/>
      </c>
      <c r="B587" s="11"/>
      <c r="C587" s="41"/>
      <c r="D587" s="48"/>
      <c r="E587" s="43" t="str">
        <f>IF(N587="","",VLOOKUP(N587,商品マスタ!W:Y,2,FALSE))</f>
        <v/>
      </c>
      <c r="F587" s="47" t="str">
        <f>IF(E587="","",VLOOKUP(E587,商品マスタ!X:Y,2,FALSE))</f>
        <v/>
      </c>
      <c r="G587" s="43"/>
      <c r="H587" s="47" t="str">
        <f>IF(G587="","",VLOOKUP(G587,商品マスタ!S:Y,2,FALSE))</f>
        <v/>
      </c>
      <c r="I587" s="9"/>
      <c r="J587" s="46" t="s">
        <v>268</v>
      </c>
      <c r="K587" s="13"/>
      <c r="L587" s="8" t="str">
        <f t="shared" si="19"/>
        <v/>
      </c>
    </row>
    <row r="588" spans="1:12" x14ac:dyDescent="0.55000000000000004">
      <c r="A588" t="str">
        <f t="shared" si="18"/>
        <v/>
      </c>
      <c r="B588" s="11"/>
      <c r="C588" s="41"/>
      <c r="D588" s="48"/>
      <c r="E588" s="43" t="str">
        <f>IF(N588="","",VLOOKUP(N588,商品マスタ!W:Y,2,FALSE))</f>
        <v/>
      </c>
      <c r="F588" s="47" t="str">
        <f>IF(E588="","",VLOOKUP(E588,商品マスタ!X:Y,2,FALSE))</f>
        <v/>
      </c>
      <c r="G588" s="43"/>
      <c r="H588" s="47" t="str">
        <f>IF(G588="","",VLOOKUP(G588,商品マスタ!S:Y,2,FALSE))</f>
        <v/>
      </c>
      <c r="I588" s="9"/>
      <c r="J588" s="46" t="s">
        <v>268</v>
      </c>
      <c r="K588" s="13"/>
      <c r="L588" s="8" t="str">
        <f t="shared" si="19"/>
        <v/>
      </c>
    </row>
    <row r="589" spans="1:12" x14ac:dyDescent="0.55000000000000004">
      <c r="A589" t="str">
        <f t="shared" si="18"/>
        <v/>
      </c>
      <c r="B589" s="11"/>
      <c r="C589" s="41"/>
      <c r="D589" s="48"/>
      <c r="E589" s="43" t="str">
        <f>IF(N589="","",VLOOKUP(N589,商品マスタ!W:Y,2,FALSE))</f>
        <v/>
      </c>
      <c r="F589" s="47" t="str">
        <f>IF(E589="","",VLOOKUP(E589,商品マスタ!X:Y,2,FALSE))</f>
        <v/>
      </c>
      <c r="G589" s="43"/>
      <c r="H589" s="47" t="str">
        <f>IF(G589="","",VLOOKUP(G589,商品マスタ!S:Y,2,FALSE))</f>
        <v/>
      </c>
      <c r="I589" s="9"/>
      <c r="J589" s="46" t="s">
        <v>268</v>
      </c>
      <c r="K589" s="13"/>
      <c r="L589" s="8" t="str">
        <f t="shared" si="19"/>
        <v/>
      </c>
    </row>
    <row r="590" spans="1:12" x14ac:dyDescent="0.55000000000000004">
      <c r="A590" t="str">
        <f t="shared" si="18"/>
        <v/>
      </c>
      <c r="B590" s="11"/>
      <c r="C590" s="41"/>
      <c r="D590" s="48"/>
      <c r="E590" s="43" t="str">
        <f>IF(N590="","",VLOOKUP(N590,商品マスタ!W:Y,2,FALSE))</f>
        <v/>
      </c>
      <c r="F590" s="47" t="str">
        <f>IF(E590="","",VLOOKUP(E590,商品マスタ!X:Y,2,FALSE))</f>
        <v/>
      </c>
      <c r="G590" s="43"/>
      <c r="H590" s="47" t="str">
        <f>IF(G590="","",VLOOKUP(G590,商品マスタ!S:Y,2,FALSE))</f>
        <v/>
      </c>
      <c r="I590" s="9"/>
      <c r="J590" s="46" t="s">
        <v>268</v>
      </c>
      <c r="K590" s="13"/>
      <c r="L590" s="8" t="str">
        <f t="shared" si="19"/>
        <v/>
      </c>
    </row>
    <row r="591" spans="1:12" x14ac:dyDescent="0.55000000000000004">
      <c r="A591" t="str">
        <f t="shared" si="18"/>
        <v/>
      </c>
      <c r="B591" s="11"/>
      <c r="C591" s="41"/>
      <c r="D591" s="48"/>
      <c r="E591" s="43" t="str">
        <f>IF(N591="","",VLOOKUP(N591,商品マスタ!W:Y,2,FALSE))</f>
        <v/>
      </c>
      <c r="F591" s="47" t="str">
        <f>IF(E591="","",VLOOKUP(E591,商品マスタ!X:Y,2,FALSE))</f>
        <v/>
      </c>
      <c r="G591" s="43"/>
      <c r="H591" s="47" t="str">
        <f>IF(G591="","",VLOOKUP(G591,商品マスタ!S:Y,2,FALSE))</f>
        <v/>
      </c>
      <c r="I591" s="9"/>
      <c r="J591" s="46" t="s">
        <v>268</v>
      </c>
      <c r="K591" s="13"/>
      <c r="L591" s="8" t="str">
        <f t="shared" si="19"/>
        <v/>
      </c>
    </row>
    <row r="592" spans="1:12" x14ac:dyDescent="0.55000000000000004">
      <c r="A592" t="str">
        <f t="shared" si="18"/>
        <v/>
      </c>
      <c r="B592" s="11"/>
      <c r="C592" s="41"/>
      <c r="D592" s="48"/>
      <c r="E592" s="43" t="str">
        <f>IF(N592="","",VLOOKUP(N592,商品マスタ!W:Y,2,FALSE))</f>
        <v/>
      </c>
      <c r="F592" s="47" t="str">
        <f>IF(E592="","",VLOOKUP(E592,商品マスタ!X:Y,2,FALSE))</f>
        <v/>
      </c>
      <c r="G592" s="43"/>
      <c r="H592" s="47" t="str">
        <f>IF(G592="","",VLOOKUP(G592,商品マスタ!S:Y,2,FALSE))</f>
        <v/>
      </c>
      <c r="I592" s="9"/>
      <c r="J592" s="46" t="s">
        <v>268</v>
      </c>
      <c r="K592" s="13"/>
      <c r="L592" s="8" t="str">
        <f t="shared" si="19"/>
        <v/>
      </c>
    </row>
    <row r="593" spans="1:12" x14ac:dyDescent="0.55000000000000004">
      <c r="A593" t="str">
        <f t="shared" si="18"/>
        <v/>
      </c>
      <c r="B593" s="11"/>
      <c r="C593" s="41"/>
      <c r="D593" s="48"/>
      <c r="E593" s="43" t="str">
        <f>IF(N593="","",VLOOKUP(N593,商品マスタ!W:Y,2,FALSE))</f>
        <v/>
      </c>
      <c r="F593" s="47" t="str">
        <f>IF(E593="","",VLOOKUP(E593,商品マスタ!X:Y,2,FALSE))</f>
        <v/>
      </c>
      <c r="G593" s="43"/>
      <c r="H593" s="47" t="str">
        <f>IF(G593="","",VLOOKUP(G593,商品マスタ!S:Y,2,FALSE))</f>
        <v/>
      </c>
      <c r="I593" s="9"/>
      <c r="J593" s="46" t="s">
        <v>268</v>
      </c>
      <c r="K593" s="13"/>
      <c r="L593" s="8" t="str">
        <f t="shared" si="19"/>
        <v/>
      </c>
    </row>
    <row r="594" spans="1:12" x14ac:dyDescent="0.55000000000000004">
      <c r="A594" t="str">
        <f t="shared" si="18"/>
        <v/>
      </c>
      <c r="B594" s="11"/>
      <c r="C594" s="41"/>
      <c r="D594" s="48"/>
      <c r="E594" s="43" t="str">
        <f>IF(N594="","",VLOOKUP(N594,商品マスタ!W:Y,2,FALSE))</f>
        <v/>
      </c>
      <c r="F594" s="47" t="str">
        <f>IF(E594="","",VLOOKUP(E594,商品マスタ!X:Y,2,FALSE))</f>
        <v/>
      </c>
      <c r="G594" s="43"/>
      <c r="H594" s="47" t="str">
        <f>IF(G594="","",VLOOKUP(G594,商品マスタ!S:Y,2,FALSE))</f>
        <v/>
      </c>
      <c r="I594" s="9"/>
      <c r="J594" s="46" t="s">
        <v>268</v>
      </c>
      <c r="K594" s="13"/>
      <c r="L594" s="8" t="str">
        <f t="shared" si="19"/>
        <v/>
      </c>
    </row>
    <row r="595" spans="1:12" x14ac:dyDescent="0.55000000000000004">
      <c r="A595" t="str">
        <f t="shared" si="18"/>
        <v/>
      </c>
      <c r="B595" s="11"/>
      <c r="C595" s="41"/>
      <c r="D595" s="48"/>
      <c r="E595" s="43" t="str">
        <f>IF(N595="","",VLOOKUP(N595,商品マスタ!W:Y,2,FALSE))</f>
        <v/>
      </c>
      <c r="F595" s="47" t="str">
        <f>IF(E595="","",VLOOKUP(E595,商品マスタ!X:Y,2,FALSE))</f>
        <v/>
      </c>
      <c r="G595" s="43"/>
      <c r="H595" s="47" t="str">
        <f>IF(G595="","",VLOOKUP(G595,商品マスタ!S:Y,2,FALSE))</f>
        <v/>
      </c>
      <c r="I595" s="9"/>
      <c r="J595" s="46" t="s">
        <v>268</v>
      </c>
      <c r="K595" s="13"/>
      <c r="L595" s="8" t="str">
        <f t="shared" si="19"/>
        <v/>
      </c>
    </row>
    <row r="596" spans="1:12" x14ac:dyDescent="0.55000000000000004">
      <c r="A596" t="str">
        <f t="shared" si="18"/>
        <v/>
      </c>
      <c r="B596" s="11"/>
      <c r="C596" s="41"/>
      <c r="D596" s="48"/>
      <c r="E596" s="43" t="str">
        <f>IF(N596="","",VLOOKUP(N596,商品マスタ!W:Y,2,FALSE))</f>
        <v/>
      </c>
      <c r="F596" s="47" t="str">
        <f>IF(E596="","",VLOOKUP(E596,商品マスタ!X:Y,2,FALSE))</f>
        <v/>
      </c>
      <c r="G596" s="43"/>
      <c r="H596" s="47" t="str">
        <f>IF(G596="","",VLOOKUP(G596,商品マスタ!S:Y,2,FALSE))</f>
        <v/>
      </c>
      <c r="I596" s="9"/>
      <c r="J596" s="46" t="s">
        <v>268</v>
      </c>
      <c r="K596" s="13"/>
      <c r="L596" s="8" t="str">
        <f t="shared" si="19"/>
        <v/>
      </c>
    </row>
    <row r="597" spans="1:12" x14ac:dyDescent="0.55000000000000004">
      <c r="A597" t="str">
        <f t="shared" si="18"/>
        <v/>
      </c>
      <c r="B597" s="11"/>
      <c r="C597" s="41"/>
      <c r="D597" s="48"/>
      <c r="E597" s="43" t="str">
        <f>IF(N597="","",VLOOKUP(N597,商品マスタ!W:Y,2,FALSE))</f>
        <v/>
      </c>
      <c r="F597" s="47" t="str">
        <f>IF(E597="","",VLOOKUP(E597,商品マスタ!X:Y,2,FALSE))</f>
        <v/>
      </c>
      <c r="G597" s="43"/>
      <c r="H597" s="47" t="str">
        <f>IF(G597="","",VLOOKUP(G597,商品マスタ!S:Y,2,FALSE))</f>
        <v/>
      </c>
      <c r="I597" s="9"/>
      <c r="J597" s="46" t="s">
        <v>268</v>
      </c>
      <c r="K597" s="13"/>
      <c r="L597" s="8" t="str">
        <f t="shared" si="19"/>
        <v/>
      </c>
    </row>
    <row r="598" spans="1:12" x14ac:dyDescent="0.55000000000000004">
      <c r="A598" t="str">
        <f t="shared" si="18"/>
        <v/>
      </c>
      <c r="B598" s="11"/>
      <c r="C598" s="41"/>
      <c r="D598" s="48"/>
      <c r="E598" s="43" t="str">
        <f>IF(N598="","",VLOOKUP(N598,商品マスタ!W:Y,2,FALSE))</f>
        <v/>
      </c>
      <c r="F598" s="47" t="str">
        <f>IF(E598="","",VLOOKUP(E598,商品マスタ!X:Y,2,FALSE))</f>
        <v/>
      </c>
      <c r="G598" s="43"/>
      <c r="H598" s="47" t="str">
        <f>IF(G598="","",VLOOKUP(G598,商品マスタ!S:Y,2,FALSE))</f>
        <v/>
      </c>
      <c r="I598" s="9"/>
      <c r="J598" s="46" t="s">
        <v>268</v>
      </c>
      <c r="K598" s="13"/>
      <c r="L598" s="8" t="str">
        <f t="shared" si="19"/>
        <v/>
      </c>
    </row>
    <row r="599" spans="1:12" x14ac:dyDescent="0.55000000000000004">
      <c r="A599" t="str">
        <f t="shared" si="18"/>
        <v/>
      </c>
      <c r="B599" s="11"/>
      <c r="C599" s="41"/>
      <c r="D599" s="48"/>
      <c r="E599" s="43" t="str">
        <f>IF(N599="","",VLOOKUP(N599,商品マスタ!W:Y,2,FALSE))</f>
        <v/>
      </c>
      <c r="F599" s="47" t="str">
        <f>IF(E599="","",VLOOKUP(E599,商品マスタ!X:Y,2,FALSE))</f>
        <v/>
      </c>
      <c r="G599" s="43"/>
      <c r="H599" s="47" t="str">
        <f>IF(G599="","",VLOOKUP(G599,商品マスタ!S:Y,2,FALSE))</f>
        <v/>
      </c>
      <c r="I599" s="9"/>
      <c r="J599" s="46" t="s">
        <v>268</v>
      </c>
      <c r="K599" s="13"/>
      <c r="L599" s="8" t="str">
        <f t="shared" si="19"/>
        <v/>
      </c>
    </row>
    <row r="600" spans="1:12" x14ac:dyDescent="0.55000000000000004">
      <c r="A600" t="str">
        <f t="shared" si="18"/>
        <v/>
      </c>
      <c r="B600" s="11"/>
      <c r="C600" s="41"/>
      <c r="D600" s="48"/>
      <c r="E600" s="43" t="str">
        <f>IF(N600="","",VLOOKUP(N600,商品マスタ!W:Y,2,FALSE))</f>
        <v/>
      </c>
      <c r="F600" s="47" t="str">
        <f>IF(E600="","",VLOOKUP(E600,商品マスタ!X:Y,2,FALSE))</f>
        <v/>
      </c>
      <c r="G600" s="43"/>
      <c r="H600" s="47" t="str">
        <f>IF(G600="","",VLOOKUP(G600,商品マスタ!S:Y,2,FALSE))</f>
        <v/>
      </c>
      <c r="I600" s="9"/>
      <c r="J600" s="46" t="s">
        <v>268</v>
      </c>
      <c r="K600" s="13"/>
      <c r="L600" s="8" t="str">
        <f t="shared" si="19"/>
        <v/>
      </c>
    </row>
    <row r="601" spans="1:12" x14ac:dyDescent="0.55000000000000004">
      <c r="A601" t="str">
        <f t="shared" si="18"/>
        <v/>
      </c>
      <c r="B601" s="11"/>
      <c r="C601" s="41"/>
      <c r="D601" s="48"/>
      <c r="E601" s="43" t="str">
        <f>IF(N601="","",VLOOKUP(N601,商品マスタ!W:Y,2,FALSE))</f>
        <v/>
      </c>
      <c r="F601" s="47" t="str">
        <f>IF(E601="","",VLOOKUP(E601,商品マスタ!X:Y,2,FALSE))</f>
        <v/>
      </c>
      <c r="G601" s="43"/>
      <c r="H601" s="47" t="str">
        <f>IF(G601="","",VLOOKUP(G601,商品マスタ!S:Y,2,FALSE))</f>
        <v/>
      </c>
      <c r="I601" s="9"/>
      <c r="J601" s="46" t="s">
        <v>268</v>
      </c>
      <c r="K601" s="13"/>
      <c r="L601" s="8" t="str">
        <f t="shared" si="19"/>
        <v/>
      </c>
    </row>
    <row r="602" spans="1:12" x14ac:dyDescent="0.55000000000000004">
      <c r="A602" t="str">
        <f t="shared" si="18"/>
        <v/>
      </c>
      <c r="B602" s="11"/>
      <c r="C602" s="41"/>
      <c r="D602" s="48"/>
      <c r="E602" s="43" t="str">
        <f>IF(N602="","",VLOOKUP(N602,商品マスタ!W:Y,2,FALSE))</f>
        <v/>
      </c>
      <c r="F602" s="47" t="str">
        <f>IF(E602="","",VLOOKUP(E602,商品マスタ!X:Y,2,FALSE))</f>
        <v/>
      </c>
      <c r="G602" s="43"/>
      <c r="H602" s="47" t="str">
        <f>IF(G602="","",VLOOKUP(G602,商品マスタ!S:Y,2,FALSE))</f>
        <v/>
      </c>
      <c r="I602" s="9"/>
      <c r="J602" s="46" t="s">
        <v>268</v>
      </c>
      <c r="K602" s="13"/>
      <c r="L602" s="8" t="str">
        <f t="shared" si="19"/>
        <v/>
      </c>
    </row>
    <row r="603" spans="1:12" x14ac:dyDescent="0.55000000000000004">
      <c r="A603" t="str">
        <f t="shared" si="18"/>
        <v/>
      </c>
      <c r="B603" s="11"/>
      <c r="C603" s="41"/>
      <c r="D603" s="48"/>
      <c r="E603" s="43" t="str">
        <f>IF(N603="","",VLOOKUP(N603,商品マスタ!W:Y,2,FALSE))</f>
        <v/>
      </c>
      <c r="F603" s="47" t="str">
        <f>IF(E603="","",VLOOKUP(E603,商品マスタ!X:Y,2,FALSE))</f>
        <v/>
      </c>
      <c r="G603" s="43"/>
      <c r="H603" s="47" t="str">
        <f>IF(G603="","",VLOOKUP(G603,商品マスタ!S:Y,2,FALSE))</f>
        <v/>
      </c>
      <c r="I603" s="9"/>
      <c r="J603" s="46" t="s">
        <v>268</v>
      </c>
      <c r="K603" s="13"/>
      <c r="L603" s="8" t="str">
        <f t="shared" si="19"/>
        <v/>
      </c>
    </row>
    <row r="604" spans="1:12" x14ac:dyDescent="0.55000000000000004">
      <c r="A604" t="str">
        <f t="shared" si="18"/>
        <v/>
      </c>
      <c r="B604" s="11"/>
      <c r="C604" s="41"/>
      <c r="D604" s="48"/>
      <c r="E604" s="43" t="str">
        <f>IF(N604="","",VLOOKUP(N604,商品マスタ!W:Y,2,FALSE))</f>
        <v/>
      </c>
      <c r="F604" s="47" t="str">
        <f>IF(E604="","",VLOOKUP(E604,商品マスタ!X:Y,2,FALSE))</f>
        <v/>
      </c>
      <c r="G604" s="43"/>
      <c r="H604" s="47" t="str">
        <f>IF(G604="","",VLOOKUP(G604,商品マスタ!S:Y,2,FALSE))</f>
        <v/>
      </c>
      <c r="I604" s="9"/>
      <c r="J604" s="46" t="s">
        <v>268</v>
      </c>
      <c r="K604" s="13"/>
      <c r="L604" s="8" t="str">
        <f t="shared" si="19"/>
        <v/>
      </c>
    </row>
    <row r="605" spans="1:12" x14ac:dyDescent="0.55000000000000004">
      <c r="A605" t="str">
        <f t="shared" si="18"/>
        <v/>
      </c>
      <c r="B605" s="11"/>
      <c r="C605" s="41"/>
      <c r="D605" s="48"/>
      <c r="E605" s="43" t="str">
        <f>IF(N605="","",VLOOKUP(N605,商品マスタ!W:Y,2,FALSE))</f>
        <v/>
      </c>
      <c r="F605" s="47" t="str">
        <f>IF(E605="","",VLOOKUP(E605,商品マスタ!X:Y,2,FALSE))</f>
        <v/>
      </c>
      <c r="G605" s="43"/>
      <c r="H605" s="47" t="str">
        <f>IF(G605="","",VLOOKUP(G605,商品マスタ!S:Y,2,FALSE))</f>
        <v/>
      </c>
      <c r="I605" s="9"/>
      <c r="J605" s="46" t="s">
        <v>268</v>
      </c>
      <c r="K605" s="13"/>
      <c r="L605" s="8" t="str">
        <f t="shared" si="19"/>
        <v/>
      </c>
    </row>
    <row r="606" spans="1:12" x14ac:dyDescent="0.55000000000000004">
      <c r="A606" t="str">
        <f t="shared" si="18"/>
        <v/>
      </c>
      <c r="B606" s="11"/>
      <c r="C606" s="41"/>
      <c r="D606" s="48"/>
      <c r="E606" s="43" t="str">
        <f>IF(N606="","",VLOOKUP(N606,商品マスタ!W:Y,2,FALSE))</f>
        <v/>
      </c>
      <c r="F606" s="47" t="str">
        <f>IF(E606="","",VLOOKUP(E606,商品マスタ!X:Y,2,FALSE))</f>
        <v/>
      </c>
      <c r="G606" s="43"/>
      <c r="H606" s="47" t="str">
        <f>IF(G606="","",VLOOKUP(G606,商品マスタ!S:Y,2,FALSE))</f>
        <v/>
      </c>
      <c r="I606" s="9"/>
      <c r="J606" s="46" t="s">
        <v>268</v>
      </c>
      <c r="K606" s="13"/>
      <c r="L606" s="8" t="str">
        <f t="shared" si="19"/>
        <v/>
      </c>
    </row>
    <row r="607" spans="1:12" x14ac:dyDescent="0.55000000000000004">
      <c r="A607" t="str">
        <f t="shared" si="18"/>
        <v/>
      </c>
      <c r="B607" s="11"/>
      <c r="C607" s="41"/>
      <c r="D607" s="48"/>
      <c r="E607" s="43" t="str">
        <f>IF(N607="","",VLOOKUP(N607,商品マスタ!W:Y,2,FALSE))</f>
        <v/>
      </c>
      <c r="F607" s="47" t="str">
        <f>IF(E607="","",VLOOKUP(E607,商品マスタ!X:Y,2,FALSE))</f>
        <v/>
      </c>
      <c r="G607" s="43"/>
      <c r="H607" s="47" t="str">
        <f>IF(G607="","",VLOOKUP(G607,商品マスタ!S:Y,2,FALSE))</f>
        <v/>
      </c>
      <c r="I607" s="9"/>
      <c r="J607" s="46" t="s">
        <v>268</v>
      </c>
      <c r="K607" s="13"/>
      <c r="L607" s="8" t="str">
        <f t="shared" si="19"/>
        <v/>
      </c>
    </row>
    <row r="608" spans="1:12" x14ac:dyDescent="0.55000000000000004">
      <c r="A608" t="str">
        <f t="shared" si="18"/>
        <v/>
      </c>
      <c r="B608" s="11"/>
      <c r="C608" s="41"/>
      <c r="D608" s="48"/>
      <c r="E608" s="43" t="str">
        <f>IF(N608="","",VLOOKUP(N608,商品マスタ!W:Y,2,FALSE))</f>
        <v/>
      </c>
      <c r="F608" s="47" t="str">
        <f>IF(E608="","",VLOOKUP(E608,商品マスタ!X:Y,2,FALSE))</f>
        <v/>
      </c>
      <c r="G608" s="43"/>
      <c r="H608" s="47" t="str">
        <f>IF(G608="","",VLOOKUP(G608,商品マスタ!S:Y,2,FALSE))</f>
        <v/>
      </c>
      <c r="I608" s="9"/>
      <c r="J608" s="46" t="s">
        <v>268</v>
      </c>
      <c r="K608" s="13"/>
      <c r="L608" s="8" t="str">
        <f t="shared" si="19"/>
        <v/>
      </c>
    </row>
    <row r="609" spans="1:12" x14ac:dyDescent="0.55000000000000004">
      <c r="A609" t="str">
        <f t="shared" si="18"/>
        <v/>
      </c>
      <c r="B609" s="11"/>
      <c r="C609" s="41"/>
      <c r="D609" s="48"/>
      <c r="E609" s="43" t="str">
        <f>IF(N609="","",VLOOKUP(N609,商品マスタ!W:Y,2,FALSE))</f>
        <v/>
      </c>
      <c r="F609" s="47" t="str">
        <f>IF(E609="","",VLOOKUP(E609,商品マスタ!X:Y,2,FALSE))</f>
        <v/>
      </c>
      <c r="G609" s="43"/>
      <c r="H609" s="47" t="str">
        <f>IF(G609="","",VLOOKUP(G609,商品マスタ!S:Y,2,FALSE))</f>
        <v/>
      </c>
      <c r="I609" s="9"/>
      <c r="J609" s="46" t="s">
        <v>268</v>
      </c>
      <c r="K609" s="13"/>
      <c r="L609" s="8" t="str">
        <f t="shared" si="19"/>
        <v/>
      </c>
    </row>
    <row r="610" spans="1:12" x14ac:dyDescent="0.55000000000000004">
      <c r="A610" t="str">
        <f t="shared" si="18"/>
        <v/>
      </c>
      <c r="B610" s="11"/>
      <c r="C610" s="41"/>
      <c r="D610" s="48"/>
      <c r="E610" s="43" t="str">
        <f>IF(N610="","",VLOOKUP(N610,商品マスタ!W:Y,2,FALSE))</f>
        <v/>
      </c>
      <c r="F610" s="47" t="str">
        <f>IF(E610="","",VLOOKUP(E610,商品マスタ!X:Y,2,FALSE))</f>
        <v/>
      </c>
      <c r="G610" s="43"/>
      <c r="H610" s="47" t="str">
        <f>IF(G610="","",VLOOKUP(G610,商品マスタ!S:Y,2,FALSE))</f>
        <v/>
      </c>
      <c r="I610" s="9"/>
      <c r="J610" s="46" t="s">
        <v>268</v>
      </c>
      <c r="K610" s="13"/>
      <c r="L610" s="8" t="str">
        <f t="shared" si="19"/>
        <v/>
      </c>
    </row>
    <row r="611" spans="1:12" x14ac:dyDescent="0.55000000000000004">
      <c r="A611" t="str">
        <f t="shared" si="18"/>
        <v/>
      </c>
      <c r="B611" s="11"/>
      <c r="C611" s="41"/>
      <c r="D611" s="48"/>
      <c r="E611" s="43" t="str">
        <f>IF(N611="","",VLOOKUP(N611,商品マスタ!W:Y,2,FALSE))</f>
        <v/>
      </c>
      <c r="F611" s="47" t="str">
        <f>IF(E611="","",VLOOKUP(E611,商品マスタ!X:Y,2,FALSE))</f>
        <v/>
      </c>
      <c r="G611" s="43"/>
      <c r="H611" s="47" t="str">
        <f>IF(G611="","",VLOOKUP(G611,商品マスタ!S:Y,2,FALSE))</f>
        <v/>
      </c>
      <c r="I611" s="9"/>
      <c r="J611" s="46" t="s">
        <v>268</v>
      </c>
      <c r="K611" s="13"/>
      <c r="L611" s="8" t="str">
        <f t="shared" si="19"/>
        <v/>
      </c>
    </row>
    <row r="612" spans="1:12" x14ac:dyDescent="0.55000000000000004">
      <c r="A612" t="str">
        <f t="shared" si="18"/>
        <v/>
      </c>
      <c r="B612" s="11"/>
      <c r="C612" s="41"/>
      <c r="D612" s="48"/>
      <c r="E612" s="43" t="str">
        <f>IF(N612="","",VLOOKUP(N612,商品マスタ!W:Y,2,FALSE))</f>
        <v/>
      </c>
      <c r="F612" s="47" t="str">
        <f>IF(E612="","",VLOOKUP(E612,商品マスタ!X:Y,2,FALSE))</f>
        <v/>
      </c>
      <c r="G612" s="43"/>
      <c r="H612" s="47" t="str">
        <f>IF(G612="","",VLOOKUP(G612,商品マスタ!S:Y,2,FALSE))</f>
        <v/>
      </c>
      <c r="I612" s="9"/>
      <c r="J612" s="46" t="s">
        <v>268</v>
      </c>
      <c r="K612" s="13"/>
      <c r="L612" s="8" t="str">
        <f t="shared" si="19"/>
        <v/>
      </c>
    </row>
    <row r="613" spans="1:12" x14ac:dyDescent="0.55000000000000004">
      <c r="A613" t="str">
        <f t="shared" si="18"/>
        <v/>
      </c>
      <c r="B613" s="11"/>
      <c r="C613" s="41"/>
      <c r="D613" s="48"/>
      <c r="E613" s="43" t="str">
        <f>IF(N613="","",VLOOKUP(N613,商品マスタ!W:Y,2,FALSE))</f>
        <v/>
      </c>
      <c r="F613" s="47" t="str">
        <f>IF(E613="","",VLOOKUP(E613,商品マスタ!X:Y,2,FALSE))</f>
        <v/>
      </c>
      <c r="G613" s="43"/>
      <c r="H613" s="47" t="str">
        <f>IF(G613="","",VLOOKUP(G613,商品マスタ!S:Y,2,FALSE))</f>
        <v/>
      </c>
      <c r="I613" s="9"/>
      <c r="J613" s="46" t="s">
        <v>268</v>
      </c>
      <c r="K613" s="13"/>
      <c r="L613" s="8" t="str">
        <f t="shared" si="19"/>
        <v/>
      </c>
    </row>
    <row r="614" spans="1:12" x14ac:dyDescent="0.55000000000000004">
      <c r="A614" t="str">
        <f t="shared" si="18"/>
        <v/>
      </c>
      <c r="B614" s="11"/>
      <c r="C614" s="41"/>
      <c r="D614" s="48"/>
      <c r="E614" s="43" t="str">
        <f>IF(N614="","",VLOOKUP(N614,商品マスタ!W:Y,2,FALSE))</f>
        <v/>
      </c>
      <c r="F614" s="47" t="str">
        <f>IF(E614="","",VLOOKUP(E614,商品マスタ!X:Y,2,FALSE))</f>
        <v/>
      </c>
      <c r="G614" s="43"/>
      <c r="H614" s="47" t="str">
        <f>IF(G614="","",VLOOKUP(G614,商品マスタ!S:Y,2,FALSE))</f>
        <v/>
      </c>
      <c r="I614" s="9"/>
      <c r="J614" s="46" t="s">
        <v>268</v>
      </c>
      <c r="K614" s="13"/>
      <c r="L614" s="8" t="str">
        <f t="shared" si="19"/>
        <v/>
      </c>
    </row>
    <row r="615" spans="1:12" x14ac:dyDescent="0.55000000000000004">
      <c r="A615" t="str">
        <f t="shared" si="18"/>
        <v/>
      </c>
      <c r="B615" s="11"/>
      <c r="C615" s="41"/>
      <c r="D615" s="48"/>
      <c r="E615" s="43" t="str">
        <f>IF(N615="","",VLOOKUP(N615,商品マスタ!W:Y,2,FALSE))</f>
        <v/>
      </c>
      <c r="F615" s="47" t="str">
        <f>IF(E615="","",VLOOKUP(E615,商品マスタ!X:Y,2,FALSE))</f>
        <v/>
      </c>
      <c r="G615" s="43"/>
      <c r="H615" s="47" t="str">
        <f>IF(G615="","",VLOOKUP(G615,商品マスタ!S:Y,2,FALSE))</f>
        <v/>
      </c>
      <c r="I615" s="9"/>
      <c r="J615" s="46" t="s">
        <v>268</v>
      </c>
      <c r="K615" s="13"/>
      <c r="L615" s="8" t="str">
        <f t="shared" si="19"/>
        <v/>
      </c>
    </row>
    <row r="616" spans="1:12" x14ac:dyDescent="0.55000000000000004">
      <c r="A616" t="str">
        <f t="shared" si="18"/>
        <v/>
      </c>
      <c r="B616" s="11"/>
      <c r="C616" s="41"/>
      <c r="D616" s="48"/>
      <c r="E616" s="43" t="str">
        <f>IF(N616="","",VLOOKUP(N616,商品マスタ!W:Y,2,FALSE))</f>
        <v/>
      </c>
      <c r="F616" s="47" t="str">
        <f>IF(E616="","",VLOOKUP(E616,商品マスタ!X:Y,2,FALSE))</f>
        <v/>
      </c>
      <c r="G616" s="43"/>
      <c r="H616" s="47" t="str">
        <f>IF(G616="","",VLOOKUP(G616,商品マスタ!S:Y,2,FALSE))</f>
        <v/>
      </c>
      <c r="I616" s="9"/>
      <c r="J616" s="46" t="s">
        <v>268</v>
      </c>
      <c r="K616" s="13"/>
      <c r="L616" s="8" t="str">
        <f t="shared" si="19"/>
        <v/>
      </c>
    </row>
    <row r="617" spans="1:12" x14ac:dyDescent="0.55000000000000004">
      <c r="A617" t="str">
        <f t="shared" si="18"/>
        <v/>
      </c>
      <c r="B617" s="11"/>
      <c r="C617" s="41"/>
      <c r="D617" s="48"/>
      <c r="E617" s="43" t="str">
        <f>IF(N617="","",VLOOKUP(N617,商品マスタ!W:Y,2,FALSE))</f>
        <v/>
      </c>
      <c r="F617" s="47" t="str">
        <f>IF(E617="","",VLOOKUP(E617,商品マスタ!X:Y,2,FALSE))</f>
        <v/>
      </c>
      <c r="G617" s="43"/>
      <c r="H617" s="47" t="str">
        <f>IF(G617="","",VLOOKUP(G617,商品マスタ!S:Y,2,FALSE))</f>
        <v/>
      </c>
      <c r="I617" s="9"/>
      <c r="J617" s="46" t="s">
        <v>268</v>
      </c>
      <c r="K617" s="13"/>
      <c r="L617" s="8" t="str">
        <f t="shared" si="19"/>
        <v/>
      </c>
    </row>
    <row r="618" spans="1:12" x14ac:dyDescent="0.55000000000000004">
      <c r="A618" t="str">
        <f t="shared" si="18"/>
        <v/>
      </c>
      <c r="B618" s="11"/>
      <c r="C618" s="41"/>
      <c r="D618" s="48"/>
      <c r="E618" s="43" t="str">
        <f>IF(N618="","",VLOOKUP(N618,商品マスタ!W:Y,2,FALSE))</f>
        <v/>
      </c>
      <c r="F618" s="47" t="str">
        <f>IF(E618="","",VLOOKUP(E618,商品マスタ!X:Y,2,FALSE))</f>
        <v/>
      </c>
      <c r="G618" s="43"/>
      <c r="H618" s="47" t="str">
        <f>IF(G618="","",VLOOKUP(G618,商品マスタ!S:Y,2,FALSE))</f>
        <v/>
      </c>
      <c r="I618" s="9"/>
      <c r="J618" s="46" t="s">
        <v>268</v>
      </c>
      <c r="K618" s="13"/>
      <c r="L618" s="8" t="str">
        <f t="shared" si="19"/>
        <v/>
      </c>
    </row>
    <row r="619" spans="1:12" x14ac:dyDescent="0.55000000000000004">
      <c r="A619" t="str">
        <f t="shared" si="18"/>
        <v/>
      </c>
      <c r="B619" s="11"/>
      <c r="C619" s="41"/>
      <c r="D619" s="48"/>
      <c r="E619" s="43" t="str">
        <f>IF(N619="","",VLOOKUP(N619,商品マスタ!W:Y,2,FALSE))</f>
        <v/>
      </c>
      <c r="F619" s="47" t="str">
        <f>IF(E619="","",VLOOKUP(E619,商品マスタ!X:Y,2,FALSE))</f>
        <v/>
      </c>
      <c r="G619" s="43"/>
      <c r="H619" s="47" t="str">
        <f>IF(G619="","",VLOOKUP(G619,商品マスタ!S:Y,2,FALSE))</f>
        <v/>
      </c>
      <c r="I619" s="9"/>
      <c r="J619" s="46" t="s">
        <v>268</v>
      </c>
      <c r="K619" s="13"/>
      <c r="L619" s="8" t="str">
        <f t="shared" si="19"/>
        <v/>
      </c>
    </row>
    <row r="620" spans="1:12" x14ac:dyDescent="0.55000000000000004">
      <c r="A620" t="str">
        <f t="shared" si="18"/>
        <v/>
      </c>
      <c r="B620" s="11"/>
      <c r="C620" s="41"/>
      <c r="D620" s="48"/>
      <c r="E620" s="43" t="str">
        <f>IF(N620="","",VLOOKUP(N620,商品マスタ!W:Y,2,FALSE))</f>
        <v/>
      </c>
      <c r="F620" s="47" t="str">
        <f>IF(E620="","",VLOOKUP(E620,商品マスタ!X:Y,2,FALSE))</f>
        <v/>
      </c>
      <c r="G620" s="43"/>
      <c r="H620" s="47" t="str">
        <f>IF(G620="","",VLOOKUP(G620,商品マスタ!S:Y,2,FALSE))</f>
        <v/>
      </c>
      <c r="I620" s="9"/>
      <c r="J620" s="46" t="s">
        <v>268</v>
      </c>
      <c r="K620" s="13"/>
      <c r="L620" s="8" t="str">
        <f t="shared" si="19"/>
        <v/>
      </c>
    </row>
    <row r="621" spans="1:12" x14ac:dyDescent="0.55000000000000004">
      <c r="A621" t="str">
        <f t="shared" si="18"/>
        <v/>
      </c>
      <c r="B621" s="11"/>
      <c r="C621" s="41"/>
      <c r="D621" s="48"/>
      <c r="E621" s="43" t="str">
        <f>IF(N621="","",VLOOKUP(N621,商品マスタ!W:Y,2,FALSE))</f>
        <v/>
      </c>
      <c r="F621" s="47" t="str">
        <f>IF(E621="","",VLOOKUP(E621,商品マスタ!X:Y,2,FALSE))</f>
        <v/>
      </c>
      <c r="G621" s="43"/>
      <c r="H621" s="47" t="str">
        <f>IF(G621="","",VLOOKUP(G621,商品マスタ!S:Y,2,FALSE))</f>
        <v/>
      </c>
      <c r="I621" s="9"/>
      <c r="J621" s="46" t="s">
        <v>268</v>
      </c>
      <c r="K621" s="13"/>
      <c r="L621" s="8" t="str">
        <f t="shared" si="19"/>
        <v/>
      </c>
    </row>
    <row r="622" spans="1:12" x14ac:dyDescent="0.55000000000000004">
      <c r="A622" t="str">
        <f t="shared" si="18"/>
        <v/>
      </c>
      <c r="B622" s="11"/>
      <c r="C622" s="41"/>
      <c r="D622" s="48"/>
      <c r="E622" s="43" t="str">
        <f>IF(N622="","",VLOOKUP(N622,商品マスタ!W:Y,2,FALSE))</f>
        <v/>
      </c>
      <c r="F622" s="47" t="str">
        <f>IF(E622="","",VLOOKUP(E622,商品マスタ!X:Y,2,FALSE))</f>
        <v/>
      </c>
      <c r="G622" s="43"/>
      <c r="H622" s="47" t="str">
        <f>IF(G622="","",VLOOKUP(G622,商品マスタ!S:Y,2,FALSE))</f>
        <v/>
      </c>
      <c r="I622" s="9"/>
      <c r="J622" s="46" t="s">
        <v>268</v>
      </c>
      <c r="K622" s="13"/>
      <c r="L622" s="8" t="str">
        <f t="shared" si="19"/>
        <v/>
      </c>
    </row>
    <row r="623" spans="1:12" x14ac:dyDescent="0.55000000000000004">
      <c r="A623" t="str">
        <f t="shared" si="18"/>
        <v/>
      </c>
      <c r="B623" s="11"/>
      <c r="C623" s="41"/>
      <c r="D623" s="48"/>
      <c r="E623" s="43" t="str">
        <f>IF(N623="","",VLOOKUP(N623,商品マスタ!W:Y,2,FALSE))</f>
        <v/>
      </c>
      <c r="F623" s="47" t="str">
        <f>IF(E623="","",VLOOKUP(E623,商品マスタ!X:Y,2,FALSE))</f>
        <v/>
      </c>
      <c r="G623" s="43"/>
      <c r="H623" s="47" t="str">
        <f>IF(G623="","",VLOOKUP(G623,商品マスタ!S:Y,2,FALSE))</f>
        <v/>
      </c>
      <c r="I623" s="9"/>
      <c r="J623" s="46" t="s">
        <v>268</v>
      </c>
      <c r="K623" s="13"/>
      <c r="L623" s="8" t="str">
        <f t="shared" si="19"/>
        <v/>
      </c>
    </row>
    <row r="624" spans="1:12" x14ac:dyDescent="0.55000000000000004">
      <c r="A624" t="str">
        <f t="shared" si="18"/>
        <v/>
      </c>
      <c r="B624" s="11"/>
      <c r="C624" s="41"/>
      <c r="D624" s="48"/>
      <c r="E624" s="43" t="str">
        <f>IF(N624="","",VLOOKUP(N624,商品マスタ!W:Y,2,FALSE))</f>
        <v/>
      </c>
      <c r="F624" s="47" t="str">
        <f>IF(E624="","",VLOOKUP(E624,商品マスタ!X:Y,2,FALSE))</f>
        <v/>
      </c>
      <c r="G624" s="43"/>
      <c r="H624" s="47" t="str">
        <f>IF(G624="","",VLOOKUP(G624,商品マスタ!S:Y,2,FALSE))</f>
        <v/>
      </c>
      <c r="I624" s="9"/>
      <c r="J624" s="46" t="s">
        <v>268</v>
      </c>
      <c r="K624" s="13"/>
      <c r="L624" s="8" t="str">
        <f t="shared" si="19"/>
        <v/>
      </c>
    </row>
    <row r="625" spans="1:12" x14ac:dyDescent="0.55000000000000004">
      <c r="A625" t="str">
        <f t="shared" si="18"/>
        <v/>
      </c>
      <c r="B625" s="11"/>
      <c r="C625" s="41"/>
      <c r="D625" s="48"/>
      <c r="E625" s="43" t="str">
        <f>IF(N625="","",VLOOKUP(N625,商品マスタ!W:Y,2,FALSE))</f>
        <v/>
      </c>
      <c r="F625" s="47" t="str">
        <f>IF(E625="","",VLOOKUP(E625,商品マスタ!X:Y,2,FALSE))</f>
        <v/>
      </c>
      <c r="G625" s="43"/>
      <c r="H625" s="47" t="str">
        <f>IF(G625="","",VLOOKUP(G625,商品マスタ!S:Y,2,FALSE))</f>
        <v/>
      </c>
      <c r="I625" s="9"/>
      <c r="J625" s="46" t="s">
        <v>268</v>
      </c>
      <c r="K625" s="13"/>
      <c r="L625" s="8" t="str">
        <f t="shared" si="19"/>
        <v/>
      </c>
    </row>
    <row r="626" spans="1:12" x14ac:dyDescent="0.55000000000000004">
      <c r="A626" t="str">
        <f t="shared" si="18"/>
        <v/>
      </c>
      <c r="B626" s="11"/>
      <c r="C626" s="41"/>
      <c r="D626" s="48"/>
      <c r="E626" s="43" t="str">
        <f>IF(N626="","",VLOOKUP(N626,商品マスタ!W:Y,2,FALSE))</f>
        <v/>
      </c>
      <c r="F626" s="47" t="str">
        <f>IF(E626="","",VLOOKUP(E626,商品マスタ!X:Y,2,FALSE))</f>
        <v/>
      </c>
      <c r="G626" s="43"/>
      <c r="H626" s="47" t="str">
        <f>IF(G626="","",VLOOKUP(G626,商品マスタ!S:Y,2,FALSE))</f>
        <v/>
      </c>
      <c r="I626" s="9"/>
      <c r="J626" s="46" t="s">
        <v>268</v>
      </c>
      <c r="K626" s="13"/>
      <c r="L626" s="8" t="str">
        <f t="shared" si="19"/>
        <v/>
      </c>
    </row>
    <row r="627" spans="1:12" x14ac:dyDescent="0.55000000000000004">
      <c r="A627" t="str">
        <f t="shared" si="18"/>
        <v/>
      </c>
      <c r="B627" s="11"/>
      <c r="C627" s="41"/>
      <c r="D627" s="48"/>
      <c r="E627" s="43" t="str">
        <f>IF(N627="","",VLOOKUP(N627,商品マスタ!W:Y,2,FALSE))</f>
        <v/>
      </c>
      <c r="F627" s="47" t="str">
        <f>IF(E627="","",VLOOKUP(E627,商品マスタ!X:Y,2,FALSE))</f>
        <v/>
      </c>
      <c r="G627" s="43"/>
      <c r="H627" s="47" t="str">
        <f>IF(G627="","",VLOOKUP(G627,商品マスタ!S:Y,2,FALSE))</f>
        <v/>
      </c>
      <c r="I627" s="9"/>
      <c r="J627" s="46" t="s">
        <v>268</v>
      </c>
      <c r="K627" s="13"/>
      <c r="L627" s="8" t="str">
        <f t="shared" si="19"/>
        <v/>
      </c>
    </row>
    <row r="628" spans="1:12" x14ac:dyDescent="0.55000000000000004">
      <c r="A628" t="str">
        <f t="shared" si="18"/>
        <v/>
      </c>
      <c r="B628" s="11"/>
      <c r="C628" s="41"/>
      <c r="D628" s="48"/>
      <c r="E628" s="43" t="str">
        <f>IF(N628="","",VLOOKUP(N628,商品マスタ!W:Y,2,FALSE))</f>
        <v/>
      </c>
      <c r="F628" s="47" t="str">
        <f>IF(E628="","",VLOOKUP(E628,商品マスタ!X:Y,2,FALSE))</f>
        <v/>
      </c>
      <c r="G628" s="43"/>
      <c r="H628" s="47" t="str">
        <f>IF(G628="","",VLOOKUP(G628,商品マスタ!S:Y,2,FALSE))</f>
        <v/>
      </c>
      <c r="I628" s="9"/>
      <c r="J628" s="46" t="s">
        <v>268</v>
      </c>
      <c r="K628" s="13"/>
      <c r="L628" s="8" t="str">
        <f t="shared" si="19"/>
        <v/>
      </c>
    </row>
    <row r="629" spans="1:12" x14ac:dyDescent="0.55000000000000004">
      <c r="A629" t="str">
        <f t="shared" si="18"/>
        <v/>
      </c>
      <c r="B629" s="11"/>
      <c r="C629" s="41"/>
      <c r="D629" s="48"/>
      <c r="E629" s="43" t="str">
        <f>IF(N629="","",VLOOKUP(N629,商品マスタ!W:Y,2,FALSE))</f>
        <v/>
      </c>
      <c r="F629" s="47" t="str">
        <f>IF(E629="","",VLOOKUP(E629,商品マスタ!X:Y,2,FALSE))</f>
        <v/>
      </c>
      <c r="G629" s="43"/>
      <c r="H629" s="47" t="str">
        <f>IF(G629="","",VLOOKUP(G629,商品マスタ!S:Y,2,FALSE))</f>
        <v/>
      </c>
      <c r="I629" s="9"/>
      <c r="J629" s="46" t="s">
        <v>268</v>
      </c>
      <c r="K629" s="13"/>
      <c r="L629" s="8" t="str">
        <f t="shared" si="19"/>
        <v/>
      </c>
    </row>
    <row r="630" spans="1:12" x14ac:dyDescent="0.55000000000000004">
      <c r="A630" t="str">
        <f t="shared" si="18"/>
        <v/>
      </c>
      <c r="B630" s="11"/>
      <c r="C630" s="41"/>
      <c r="D630" s="48"/>
      <c r="E630" s="43" t="str">
        <f>IF(N630="","",VLOOKUP(N630,商品マスタ!W:Y,2,FALSE))</f>
        <v/>
      </c>
      <c r="F630" s="47" t="str">
        <f>IF(E630="","",VLOOKUP(E630,商品マスタ!X:Y,2,FALSE))</f>
        <v/>
      </c>
      <c r="G630" s="43"/>
      <c r="H630" s="47" t="str">
        <f>IF(G630="","",VLOOKUP(G630,商品マスタ!S:Y,2,FALSE))</f>
        <v/>
      </c>
      <c r="I630" s="9"/>
      <c r="J630" s="46" t="s">
        <v>268</v>
      </c>
      <c r="K630" s="13"/>
      <c r="L630" s="8" t="str">
        <f t="shared" si="19"/>
        <v/>
      </c>
    </row>
    <row r="631" spans="1:12" x14ac:dyDescent="0.55000000000000004">
      <c r="A631" t="str">
        <f t="shared" si="18"/>
        <v/>
      </c>
      <c r="B631" s="11"/>
      <c r="C631" s="41"/>
      <c r="D631" s="48"/>
      <c r="E631" s="43" t="str">
        <f>IF(N631="","",VLOOKUP(N631,商品マスタ!W:Y,2,FALSE))</f>
        <v/>
      </c>
      <c r="F631" s="47" t="str">
        <f>IF(E631="","",VLOOKUP(E631,商品マスタ!X:Y,2,FALSE))</f>
        <v/>
      </c>
      <c r="G631" s="43"/>
      <c r="H631" s="47" t="str">
        <f>IF(G631="","",VLOOKUP(G631,商品マスタ!S:Y,2,FALSE))</f>
        <v/>
      </c>
      <c r="I631" s="9"/>
      <c r="J631" s="46" t="s">
        <v>268</v>
      </c>
      <c r="K631" s="13"/>
      <c r="L631" s="8" t="str">
        <f t="shared" si="19"/>
        <v/>
      </c>
    </row>
    <row r="632" spans="1:12" x14ac:dyDescent="0.55000000000000004">
      <c r="A632" t="str">
        <f t="shared" si="18"/>
        <v/>
      </c>
      <c r="B632" s="11"/>
      <c r="C632" s="41"/>
      <c r="D632" s="48"/>
      <c r="E632" s="43" t="str">
        <f>IF(N632="","",VLOOKUP(N632,商品マスタ!W:Y,2,FALSE))</f>
        <v/>
      </c>
      <c r="F632" s="47" t="str">
        <f>IF(E632="","",VLOOKUP(E632,商品マスタ!X:Y,2,FALSE))</f>
        <v/>
      </c>
      <c r="G632" s="43"/>
      <c r="H632" s="47" t="str">
        <f>IF(G632="","",VLOOKUP(G632,商品マスタ!S:Y,2,FALSE))</f>
        <v/>
      </c>
      <c r="I632" s="9"/>
      <c r="J632" s="46" t="s">
        <v>268</v>
      </c>
      <c r="K632" s="13"/>
      <c r="L632" s="8" t="str">
        <f t="shared" si="19"/>
        <v/>
      </c>
    </row>
    <row r="633" spans="1:12" x14ac:dyDescent="0.55000000000000004">
      <c r="A633" t="str">
        <f t="shared" si="18"/>
        <v/>
      </c>
      <c r="B633" s="11"/>
      <c r="C633" s="41"/>
      <c r="D633" s="48"/>
      <c r="E633" s="43" t="str">
        <f>IF(N633="","",VLOOKUP(N633,商品マスタ!W:Y,2,FALSE))</f>
        <v/>
      </c>
      <c r="F633" s="47" t="str">
        <f>IF(E633="","",VLOOKUP(E633,商品マスタ!X:Y,2,FALSE))</f>
        <v/>
      </c>
      <c r="G633" s="43"/>
      <c r="H633" s="47" t="str">
        <f>IF(G633="","",VLOOKUP(G633,商品マスタ!S:Y,2,FALSE))</f>
        <v/>
      </c>
      <c r="I633" s="9"/>
      <c r="J633" s="46" t="s">
        <v>268</v>
      </c>
      <c r="K633" s="13"/>
      <c r="L633" s="8" t="str">
        <f t="shared" si="19"/>
        <v/>
      </c>
    </row>
    <row r="634" spans="1:12" x14ac:dyDescent="0.55000000000000004">
      <c r="A634" t="str">
        <f t="shared" si="18"/>
        <v/>
      </c>
      <c r="B634" s="11"/>
      <c r="C634" s="41"/>
      <c r="D634" s="48"/>
      <c r="E634" s="43" t="str">
        <f>IF(N634="","",VLOOKUP(N634,商品マスタ!W:Y,2,FALSE))</f>
        <v/>
      </c>
      <c r="F634" s="47" t="str">
        <f>IF(E634="","",VLOOKUP(E634,商品マスタ!X:Y,2,FALSE))</f>
        <v/>
      </c>
      <c r="G634" s="43"/>
      <c r="H634" s="47" t="str">
        <f>IF(G634="","",VLOOKUP(G634,商品マスタ!S:Y,2,FALSE))</f>
        <v/>
      </c>
      <c r="I634" s="9"/>
      <c r="J634" s="46" t="s">
        <v>268</v>
      </c>
      <c r="K634" s="13"/>
      <c r="L634" s="8" t="str">
        <f t="shared" si="19"/>
        <v/>
      </c>
    </row>
    <row r="635" spans="1:12" x14ac:dyDescent="0.55000000000000004">
      <c r="A635" t="str">
        <f t="shared" si="18"/>
        <v/>
      </c>
      <c r="B635" s="11"/>
      <c r="C635" s="41"/>
      <c r="D635" s="48"/>
      <c r="E635" s="43" t="str">
        <f>IF(N635="","",VLOOKUP(N635,商品マスタ!W:Y,2,FALSE))</f>
        <v/>
      </c>
      <c r="F635" s="47" t="str">
        <f>IF(E635="","",VLOOKUP(E635,商品マスタ!X:Y,2,FALSE))</f>
        <v/>
      </c>
      <c r="G635" s="43"/>
      <c r="H635" s="47" t="str">
        <f>IF(G635="","",VLOOKUP(G635,商品マスタ!S:Y,2,FALSE))</f>
        <v/>
      </c>
      <c r="I635" s="9"/>
      <c r="J635" s="46" t="s">
        <v>268</v>
      </c>
      <c r="K635" s="13"/>
      <c r="L635" s="8" t="str">
        <f t="shared" si="19"/>
        <v/>
      </c>
    </row>
    <row r="636" spans="1:12" x14ac:dyDescent="0.55000000000000004">
      <c r="A636" t="str">
        <f t="shared" si="18"/>
        <v/>
      </c>
      <c r="B636" s="11"/>
      <c r="C636" s="41"/>
      <c r="D636" s="48"/>
      <c r="E636" s="43" t="str">
        <f>IF(N636="","",VLOOKUP(N636,商品マスタ!W:Y,2,FALSE))</f>
        <v/>
      </c>
      <c r="F636" s="47" t="str">
        <f>IF(E636="","",VLOOKUP(E636,商品マスタ!X:Y,2,FALSE))</f>
        <v/>
      </c>
      <c r="G636" s="43"/>
      <c r="H636" s="47" t="str">
        <f>IF(G636="","",VLOOKUP(G636,商品マスタ!S:Y,2,FALSE))</f>
        <v/>
      </c>
      <c r="I636" s="9"/>
      <c r="J636" s="46" t="s">
        <v>268</v>
      </c>
      <c r="K636" s="13"/>
      <c r="L636" s="8" t="str">
        <f t="shared" si="19"/>
        <v/>
      </c>
    </row>
    <row r="637" spans="1:12" x14ac:dyDescent="0.55000000000000004">
      <c r="A637" t="str">
        <f t="shared" si="18"/>
        <v/>
      </c>
      <c r="B637" s="11"/>
      <c r="C637" s="41"/>
      <c r="D637" s="48"/>
      <c r="E637" s="43" t="str">
        <f>IF(N637="","",VLOOKUP(N637,商品マスタ!W:Y,2,FALSE))</f>
        <v/>
      </c>
      <c r="F637" s="47" t="str">
        <f>IF(E637="","",VLOOKUP(E637,商品マスタ!X:Y,2,FALSE))</f>
        <v/>
      </c>
      <c r="G637" s="43"/>
      <c r="H637" s="47" t="str">
        <f>IF(G637="","",VLOOKUP(G637,商品マスタ!S:Y,2,FALSE))</f>
        <v/>
      </c>
      <c r="I637" s="9"/>
      <c r="J637" s="46" t="s">
        <v>268</v>
      </c>
      <c r="K637" s="13"/>
      <c r="L637" s="8" t="str">
        <f t="shared" si="19"/>
        <v/>
      </c>
    </row>
    <row r="638" spans="1:12" x14ac:dyDescent="0.55000000000000004">
      <c r="A638" t="str">
        <f t="shared" ref="A638:A701" si="20">IF(COUNTA(C638)&lt;1,"",A637+1)</f>
        <v/>
      </c>
      <c r="B638" s="11"/>
      <c r="C638" s="41"/>
      <c r="D638" s="48"/>
      <c r="E638" s="43" t="str">
        <f>IF(N638="","",VLOOKUP(N638,商品マスタ!W:Y,2,FALSE))</f>
        <v/>
      </c>
      <c r="F638" s="47" t="str">
        <f>IF(E638="","",VLOOKUP(E638,商品マスタ!X:Y,2,FALSE))</f>
        <v/>
      </c>
      <c r="G638" s="43"/>
      <c r="H638" s="47" t="str">
        <f>IF(G638="","",VLOOKUP(G638,商品マスタ!S:Y,2,FALSE))</f>
        <v/>
      </c>
      <c r="I638" s="9"/>
      <c r="J638" s="46" t="s">
        <v>268</v>
      </c>
      <c r="K638" s="13"/>
      <c r="L638" s="8" t="str">
        <f t="shared" si="19"/>
        <v/>
      </c>
    </row>
    <row r="639" spans="1:12" x14ac:dyDescent="0.55000000000000004">
      <c r="A639" t="str">
        <f t="shared" si="20"/>
        <v/>
      </c>
      <c r="B639" s="11"/>
      <c r="C639" s="41"/>
      <c r="D639" s="48"/>
      <c r="E639" s="43" t="str">
        <f>IF(N639="","",VLOOKUP(N639,商品マスタ!W:Y,2,FALSE))</f>
        <v/>
      </c>
      <c r="F639" s="47" t="str">
        <f>IF(E639="","",VLOOKUP(E639,商品マスタ!X:Y,2,FALSE))</f>
        <v/>
      </c>
      <c r="G639" s="43"/>
      <c r="H639" s="47" t="str">
        <f>IF(G639="","",VLOOKUP(G639,商品マスタ!S:Y,2,FALSE))</f>
        <v/>
      </c>
      <c r="I639" s="9"/>
      <c r="J639" s="46" t="s">
        <v>268</v>
      </c>
      <c r="K639" s="13"/>
      <c r="L639" s="8" t="str">
        <f t="shared" si="19"/>
        <v/>
      </c>
    </row>
    <row r="640" spans="1:12" x14ac:dyDescent="0.55000000000000004">
      <c r="A640" t="str">
        <f t="shared" si="20"/>
        <v/>
      </c>
      <c r="B640" s="11"/>
      <c r="C640" s="41"/>
      <c r="D640" s="48"/>
      <c r="E640" s="43" t="str">
        <f>IF(N640="","",VLOOKUP(N640,商品マスタ!W:Y,2,FALSE))</f>
        <v/>
      </c>
      <c r="F640" s="47" t="str">
        <f>IF(E640="","",VLOOKUP(E640,商品マスタ!X:Y,2,FALSE))</f>
        <v/>
      </c>
      <c r="G640" s="43"/>
      <c r="H640" s="47" t="str">
        <f>IF(G640="","",VLOOKUP(G640,商品マスタ!S:Y,2,FALSE))</f>
        <v/>
      </c>
      <c r="I640" s="9"/>
      <c r="J640" s="46" t="s">
        <v>268</v>
      </c>
      <c r="K640" s="13"/>
      <c r="L640" s="8" t="str">
        <f t="shared" si="19"/>
        <v/>
      </c>
    </row>
    <row r="641" spans="1:12" x14ac:dyDescent="0.55000000000000004">
      <c r="A641" t="str">
        <f t="shared" si="20"/>
        <v/>
      </c>
      <c r="B641" s="11"/>
      <c r="C641" s="41"/>
      <c r="D641" s="48"/>
      <c r="E641" s="43" t="str">
        <f>IF(N641="","",VLOOKUP(N641,商品マスタ!W:Y,2,FALSE))</f>
        <v/>
      </c>
      <c r="F641" s="47" t="str">
        <f>IF(E641="","",VLOOKUP(E641,商品マスタ!X:Y,2,FALSE))</f>
        <v/>
      </c>
      <c r="G641" s="43"/>
      <c r="H641" s="47" t="str">
        <f>IF(G641="","",VLOOKUP(G641,商品マスタ!S:Y,2,FALSE))</f>
        <v/>
      </c>
      <c r="I641" s="9"/>
      <c r="J641" s="46" t="s">
        <v>268</v>
      </c>
      <c r="K641" s="13"/>
      <c r="L641" s="8" t="str">
        <f t="shared" si="19"/>
        <v/>
      </c>
    </row>
    <row r="642" spans="1:12" x14ac:dyDescent="0.55000000000000004">
      <c r="A642" t="str">
        <f t="shared" si="20"/>
        <v/>
      </c>
      <c r="B642" s="11"/>
      <c r="C642" s="41"/>
      <c r="D642" s="48"/>
      <c r="E642" s="43" t="str">
        <f>IF(N642="","",VLOOKUP(N642,商品マスタ!W:Y,2,FALSE))</f>
        <v/>
      </c>
      <c r="F642" s="47" t="str">
        <f>IF(E642="","",VLOOKUP(E642,商品マスタ!X:Y,2,FALSE))</f>
        <v/>
      </c>
      <c r="G642" s="43"/>
      <c r="H642" s="47" t="str">
        <f>IF(G642="","",VLOOKUP(G642,商品マスタ!S:Y,2,FALSE))</f>
        <v/>
      </c>
      <c r="I642" s="9"/>
      <c r="J642" s="46" t="s">
        <v>268</v>
      </c>
      <c r="K642" s="13"/>
      <c r="L642" s="8" t="str">
        <f t="shared" si="19"/>
        <v/>
      </c>
    </row>
    <row r="643" spans="1:12" x14ac:dyDescent="0.55000000000000004">
      <c r="A643" t="str">
        <f t="shared" si="20"/>
        <v/>
      </c>
      <c r="B643" s="11"/>
      <c r="C643" s="41"/>
      <c r="D643" s="48"/>
      <c r="E643" s="43" t="str">
        <f>IF(N643="","",VLOOKUP(N643,商品マスタ!W:Y,2,FALSE))</f>
        <v/>
      </c>
      <c r="F643" s="47" t="str">
        <f>IF(E643="","",VLOOKUP(E643,商品マスタ!X:Y,2,FALSE))</f>
        <v/>
      </c>
      <c r="G643" s="43"/>
      <c r="H643" s="47" t="str">
        <f>IF(G643="","",VLOOKUP(G643,商品マスタ!S:Y,2,FALSE))</f>
        <v/>
      </c>
      <c r="I643" s="9"/>
      <c r="J643" s="46" t="s">
        <v>268</v>
      </c>
      <c r="K643" s="13"/>
      <c r="L643" s="8" t="str">
        <f t="shared" si="19"/>
        <v/>
      </c>
    </row>
    <row r="644" spans="1:12" x14ac:dyDescent="0.55000000000000004">
      <c r="A644" t="str">
        <f t="shared" si="20"/>
        <v/>
      </c>
      <c r="B644" s="11"/>
      <c r="C644" s="41"/>
      <c r="D644" s="48"/>
      <c r="E644" s="43" t="str">
        <f>IF(N644="","",VLOOKUP(N644,商品マスタ!W:Y,2,FALSE))</f>
        <v/>
      </c>
      <c r="F644" s="47" t="str">
        <f>IF(E644="","",VLOOKUP(E644,商品マスタ!X:Y,2,FALSE))</f>
        <v/>
      </c>
      <c r="G644" s="43"/>
      <c r="H644" s="47" t="str">
        <f>IF(G644="","",VLOOKUP(G644,商品マスタ!S:Y,2,FALSE))</f>
        <v/>
      </c>
      <c r="I644" s="9"/>
      <c r="J644" s="46" t="s">
        <v>268</v>
      </c>
      <c r="K644" s="13"/>
      <c r="L644" s="8" t="str">
        <f t="shared" si="19"/>
        <v/>
      </c>
    </row>
    <row r="645" spans="1:12" x14ac:dyDescent="0.55000000000000004">
      <c r="A645" t="str">
        <f t="shared" si="20"/>
        <v/>
      </c>
      <c r="B645" s="11"/>
      <c r="C645" s="41"/>
      <c r="D645" s="48"/>
      <c r="E645" s="43" t="str">
        <f>IF(N645="","",VLOOKUP(N645,商品マスタ!W:Y,2,FALSE))</f>
        <v/>
      </c>
      <c r="F645" s="47" t="str">
        <f>IF(E645="","",VLOOKUP(E645,商品マスタ!X:Y,2,FALSE))</f>
        <v/>
      </c>
      <c r="G645" s="43"/>
      <c r="H645" s="47" t="str">
        <f>IF(G645="","",VLOOKUP(G645,商品マスタ!S:Y,2,FALSE))</f>
        <v/>
      </c>
      <c r="I645" s="9"/>
      <c r="J645" s="46" t="s">
        <v>268</v>
      </c>
      <c r="K645" s="13"/>
      <c r="L645" s="8" t="str">
        <f t="shared" si="19"/>
        <v/>
      </c>
    </row>
    <row r="646" spans="1:12" x14ac:dyDescent="0.55000000000000004">
      <c r="A646" t="str">
        <f t="shared" si="20"/>
        <v/>
      </c>
      <c r="B646" s="11"/>
      <c r="C646" s="41"/>
      <c r="D646" s="48"/>
      <c r="E646" s="43" t="str">
        <f>IF(N646="","",VLOOKUP(N646,商品マスタ!W:Y,2,FALSE))</f>
        <v/>
      </c>
      <c r="F646" s="47" t="str">
        <f>IF(E646="","",VLOOKUP(E646,商品マスタ!X:Y,2,FALSE))</f>
        <v/>
      </c>
      <c r="G646" s="43"/>
      <c r="H646" s="47" t="str">
        <f>IF(G646="","",VLOOKUP(G646,商品マスタ!S:Y,2,FALSE))</f>
        <v/>
      </c>
      <c r="I646" s="9"/>
      <c r="J646" s="46" t="s">
        <v>268</v>
      </c>
      <c r="K646" s="13"/>
      <c r="L646" s="8" t="str">
        <f t="shared" si="19"/>
        <v/>
      </c>
    </row>
    <row r="647" spans="1:12" x14ac:dyDescent="0.55000000000000004">
      <c r="A647" t="str">
        <f t="shared" si="20"/>
        <v/>
      </c>
      <c r="B647" s="11"/>
      <c r="C647" s="41"/>
      <c r="D647" s="48"/>
      <c r="E647" s="43" t="str">
        <f>IF(N647="","",VLOOKUP(N647,商品マスタ!W:Y,2,FALSE))</f>
        <v/>
      </c>
      <c r="F647" s="47" t="str">
        <f>IF(E647="","",VLOOKUP(E647,商品マスタ!X:Y,2,FALSE))</f>
        <v/>
      </c>
      <c r="G647" s="43"/>
      <c r="H647" s="47" t="str">
        <f>IF(G647="","",VLOOKUP(G647,商品マスタ!S:Y,2,FALSE))</f>
        <v/>
      </c>
      <c r="I647" s="9"/>
      <c r="J647" s="46" t="s">
        <v>268</v>
      </c>
      <c r="K647" s="13"/>
      <c r="L647" s="8" t="str">
        <f t="shared" si="19"/>
        <v/>
      </c>
    </row>
    <row r="648" spans="1:12" x14ac:dyDescent="0.55000000000000004">
      <c r="A648" t="str">
        <f t="shared" si="20"/>
        <v/>
      </c>
      <c r="B648" s="11"/>
      <c r="C648" s="41"/>
      <c r="D648" s="48"/>
      <c r="E648" s="43" t="str">
        <f>IF(N648="","",VLOOKUP(N648,商品マスタ!W:Y,2,FALSE))</f>
        <v/>
      </c>
      <c r="F648" s="47" t="str">
        <f>IF(E648="","",VLOOKUP(E648,商品マスタ!X:Y,2,FALSE))</f>
        <v/>
      </c>
      <c r="G648" s="43"/>
      <c r="H648" s="47" t="str">
        <f>IF(G648="","",VLOOKUP(G648,商品マスタ!S:Y,2,FALSE))</f>
        <v/>
      </c>
      <c r="I648" s="9"/>
      <c r="J648" s="46" t="s">
        <v>268</v>
      </c>
      <c r="K648" s="13"/>
      <c r="L648" s="8" t="str">
        <f t="shared" si="19"/>
        <v/>
      </c>
    </row>
    <row r="649" spans="1:12" x14ac:dyDescent="0.55000000000000004">
      <c r="A649" t="str">
        <f t="shared" si="20"/>
        <v/>
      </c>
      <c r="B649" s="11"/>
      <c r="C649" s="41"/>
      <c r="D649" s="48"/>
      <c r="E649" s="43" t="str">
        <f>IF(N649="","",VLOOKUP(N649,商品マスタ!W:Y,2,FALSE))</f>
        <v/>
      </c>
      <c r="F649" s="47" t="str">
        <f>IF(E649="","",VLOOKUP(E649,商品マスタ!X:Y,2,FALSE))</f>
        <v/>
      </c>
      <c r="G649" s="43"/>
      <c r="H649" s="47" t="str">
        <f>IF(G649="","",VLOOKUP(G649,商品マスタ!S:Y,2,FALSE))</f>
        <v/>
      </c>
      <c r="I649" s="9"/>
      <c r="J649" s="46" t="s">
        <v>268</v>
      </c>
      <c r="K649" s="13"/>
      <c r="L649" s="8" t="str">
        <f t="shared" si="19"/>
        <v/>
      </c>
    </row>
    <row r="650" spans="1:12" x14ac:dyDescent="0.55000000000000004">
      <c r="A650" t="str">
        <f t="shared" si="20"/>
        <v/>
      </c>
      <c r="B650" s="11"/>
      <c r="C650" s="41"/>
      <c r="D650" s="48"/>
      <c r="E650" s="43" t="str">
        <f>IF(N650="","",VLOOKUP(N650,商品マスタ!W:Y,2,FALSE))</f>
        <v/>
      </c>
      <c r="F650" s="47" t="str">
        <f>IF(E650="","",VLOOKUP(E650,商品マスタ!X:Y,2,FALSE))</f>
        <v/>
      </c>
      <c r="G650" s="43"/>
      <c r="H650" s="47" t="str">
        <f>IF(G650="","",VLOOKUP(G650,商品マスタ!S:Y,2,FALSE))</f>
        <v/>
      </c>
      <c r="I650" s="9"/>
      <c r="J650" s="46" t="s">
        <v>268</v>
      </c>
      <c r="K650" s="13"/>
      <c r="L650" s="8" t="str">
        <f t="shared" ref="L650:L713" si="21">IF(D650="","",COUNTIF(D:D,D650))</f>
        <v/>
      </c>
    </row>
    <row r="651" spans="1:12" x14ac:dyDescent="0.55000000000000004">
      <c r="A651" t="str">
        <f t="shared" si="20"/>
        <v/>
      </c>
      <c r="B651" s="11"/>
      <c r="C651" s="41"/>
      <c r="D651" s="48"/>
      <c r="E651" s="43" t="str">
        <f>IF(N651="","",VLOOKUP(N651,商品マスタ!W:Y,2,FALSE))</f>
        <v/>
      </c>
      <c r="F651" s="47" t="str">
        <f>IF(E651="","",VLOOKUP(E651,商品マスタ!X:Y,2,FALSE))</f>
        <v/>
      </c>
      <c r="G651" s="43"/>
      <c r="H651" s="47" t="str">
        <f>IF(G651="","",VLOOKUP(G651,商品マスタ!S:Y,2,FALSE))</f>
        <v/>
      </c>
      <c r="I651" s="9"/>
      <c r="J651" s="46" t="s">
        <v>268</v>
      </c>
      <c r="K651" s="13"/>
      <c r="L651" s="8" t="str">
        <f t="shared" si="21"/>
        <v/>
      </c>
    </row>
    <row r="652" spans="1:12" x14ac:dyDescent="0.55000000000000004">
      <c r="A652" t="str">
        <f t="shared" si="20"/>
        <v/>
      </c>
      <c r="B652" s="11"/>
      <c r="C652" s="41"/>
      <c r="D652" s="48"/>
      <c r="E652" s="43" t="str">
        <f>IF(N652="","",VLOOKUP(N652,商品マスタ!W:Y,2,FALSE))</f>
        <v/>
      </c>
      <c r="F652" s="47" t="str">
        <f>IF(E652="","",VLOOKUP(E652,商品マスタ!X:Y,2,FALSE))</f>
        <v/>
      </c>
      <c r="G652" s="43"/>
      <c r="H652" s="47" t="str">
        <f>IF(G652="","",VLOOKUP(G652,商品マスタ!S:Y,2,FALSE))</f>
        <v/>
      </c>
      <c r="I652" s="9"/>
      <c r="J652" s="46" t="s">
        <v>268</v>
      </c>
      <c r="K652" s="13"/>
      <c r="L652" s="8" t="str">
        <f t="shared" si="21"/>
        <v/>
      </c>
    </row>
    <row r="653" spans="1:12" x14ac:dyDescent="0.55000000000000004">
      <c r="A653" t="str">
        <f t="shared" si="20"/>
        <v/>
      </c>
      <c r="B653" s="11"/>
      <c r="C653" s="41"/>
      <c r="D653" s="48"/>
      <c r="E653" s="43" t="str">
        <f>IF(N653="","",VLOOKUP(N653,商品マスタ!W:Y,2,FALSE))</f>
        <v/>
      </c>
      <c r="F653" s="47" t="str">
        <f>IF(E653="","",VLOOKUP(E653,商品マスタ!X:Y,2,FALSE))</f>
        <v/>
      </c>
      <c r="G653" s="43"/>
      <c r="H653" s="47" t="str">
        <f>IF(G653="","",VLOOKUP(G653,商品マスタ!S:Y,2,FALSE))</f>
        <v/>
      </c>
      <c r="I653" s="9"/>
      <c r="J653" s="46" t="s">
        <v>268</v>
      </c>
      <c r="K653" s="13"/>
      <c r="L653" s="8" t="str">
        <f t="shared" si="21"/>
        <v/>
      </c>
    </row>
    <row r="654" spans="1:12" x14ac:dyDescent="0.55000000000000004">
      <c r="A654" t="str">
        <f t="shared" si="20"/>
        <v/>
      </c>
      <c r="B654" s="11"/>
      <c r="C654" s="41"/>
      <c r="D654" s="48"/>
      <c r="E654" s="43" t="str">
        <f>IF(N654="","",VLOOKUP(N654,商品マスタ!W:Y,2,FALSE))</f>
        <v/>
      </c>
      <c r="F654" s="47" t="str">
        <f>IF(E654="","",VLOOKUP(E654,商品マスタ!X:Y,2,FALSE))</f>
        <v/>
      </c>
      <c r="G654" s="43"/>
      <c r="H654" s="47" t="str">
        <f>IF(G654="","",VLOOKUP(G654,商品マスタ!S:Y,2,FALSE))</f>
        <v/>
      </c>
      <c r="I654" s="9"/>
      <c r="J654" s="46" t="s">
        <v>268</v>
      </c>
      <c r="K654" s="13"/>
      <c r="L654" s="8" t="str">
        <f t="shared" si="21"/>
        <v/>
      </c>
    </row>
    <row r="655" spans="1:12" x14ac:dyDescent="0.55000000000000004">
      <c r="A655" t="str">
        <f t="shared" si="20"/>
        <v/>
      </c>
      <c r="B655" s="11"/>
      <c r="C655" s="41"/>
      <c r="D655" s="48"/>
      <c r="E655" s="43" t="str">
        <f>IF(N655="","",VLOOKUP(N655,商品マスタ!W:Y,2,FALSE))</f>
        <v/>
      </c>
      <c r="F655" s="47" t="str">
        <f>IF(E655="","",VLOOKUP(E655,商品マスタ!X:Y,2,FALSE))</f>
        <v/>
      </c>
      <c r="G655" s="43"/>
      <c r="H655" s="47" t="str">
        <f>IF(G655="","",VLOOKUP(G655,商品マスタ!S:Y,2,FALSE))</f>
        <v/>
      </c>
      <c r="I655" s="9"/>
      <c r="J655" s="46" t="s">
        <v>268</v>
      </c>
      <c r="K655" s="13"/>
      <c r="L655" s="8" t="str">
        <f t="shared" si="21"/>
        <v/>
      </c>
    </row>
    <row r="656" spans="1:12" x14ac:dyDescent="0.55000000000000004">
      <c r="A656" t="str">
        <f t="shared" si="20"/>
        <v/>
      </c>
      <c r="B656" s="11"/>
      <c r="C656" s="41"/>
      <c r="D656" s="48"/>
      <c r="E656" s="43" t="str">
        <f>IF(N656="","",VLOOKUP(N656,商品マスタ!W:Y,2,FALSE))</f>
        <v/>
      </c>
      <c r="F656" s="47" t="str">
        <f>IF(E656="","",VLOOKUP(E656,商品マスタ!X:Y,2,FALSE))</f>
        <v/>
      </c>
      <c r="G656" s="43"/>
      <c r="H656" s="47" t="str">
        <f>IF(G656="","",VLOOKUP(G656,商品マスタ!S:Y,2,FALSE))</f>
        <v/>
      </c>
      <c r="I656" s="9"/>
      <c r="J656" s="46" t="s">
        <v>268</v>
      </c>
      <c r="K656" s="13"/>
      <c r="L656" s="8" t="str">
        <f t="shared" si="21"/>
        <v/>
      </c>
    </row>
    <row r="657" spans="1:12" x14ac:dyDescent="0.55000000000000004">
      <c r="A657" t="str">
        <f t="shared" si="20"/>
        <v/>
      </c>
      <c r="B657" s="11"/>
      <c r="C657" s="41"/>
      <c r="D657" s="48"/>
      <c r="E657" s="43" t="str">
        <f>IF(N657="","",VLOOKUP(N657,商品マスタ!W:Y,2,FALSE))</f>
        <v/>
      </c>
      <c r="F657" s="47" t="str">
        <f>IF(E657="","",VLOOKUP(E657,商品マスタ!X:Y,2,FALSE))</f>
        <v/>
      </c>
      <c r="G657" s="43"/>
      <c r="H657" s="47" t="str">
        <f>IF(G657="","",VLOOKUP(G657,商品マスタ!S:Y,2,FALSE))</f>
        <v/>
      </c>
      <c r="I657" s="9"/>
      <c r="J657" s="46" t="s">
        <v>268</v>
      </c>
      <c r="K657" s="13"/>
      <c r="L657" s="8" t="str">
        <f t="shared" si="21"/>
        <v/>
      </c>
    </row>
    <row r="658" spans="1:12" x14ac:dyDescent="0.55000000000000004">
      <c r="A658" t="str">
        <f t="shared" si="20"/>
        <v/>
      </c>
      <c r="B658" s="11"/>
      <c r="C658" s="41"/>
      <c r="D658" s="48"/>
      <c r="E658" s="43" t="str">
        <f>IF(N658="","",VLOOKUP(N658,商品マスタ!W:Y,2,FALSE))</f>
        <v/>
      </c>
      <c r="F658" s="47" t="str">
        <f>IF(E658="","",VLOOKUP(E658,商品マスタ!X:Y,2,FALSE))</f>
        <v/>
      </c>
      <c r="G658" s="43"/>
      <c r="H658" s="47" t="str">
        <f>IF(G658="","",VLOOKUP(G658,商品マスタ!S:Y,2,FALSE))</f>
        <v/>
      </c>
      <c r="I658" s="9"/>
      <c r="J658" s="46" t="s">
        <v>268</v>
      </c>
      <c r="K658" s="13"/>
      <c r="L658" s="8" t="str">
        <f t="shared" si="21"/>
        <v/>
      </c>
    </row>
    <row r="659" spans="1:12" x14ac:dyDescent="0.55000000000000004">
      <c r="A659" t="str">
        <f t="shared" si="20"/>
        <v/>
      </c>
      <c r="B659" s="11"/>
      <c r="C659" s="41"/>
      <c r="D659" s="48"/>
      <c r="E659" s="43" t="str">
        <f>IF(N659="","",VLOOKUP(N659,商品マスタ!W:Y,2,FALSE))</f>
        <v/>
      </c>
      <c r="F659" s="47" t="str">
        <f>IF(E659="","",VLOOKUP(E659,商品マスタ!X:Y,2,FALSE))</f>
        <v/>
      </c>
      <c r="G659" s="43"/>
      <c r="H659" s="47" t="str">
        <f>IF(G659="","",VLOOKUP(G659,商品マスタ!S:Y,2,FALSE))</f>
        <v/>
      </c>
      <c r="I659" s="9"/>
      <c r="J659" s="46" t="s">
        <v>268</v>
      </c>
      <c r="K659" s="13"/>
      <c r="L659" s="8" t="str">
        <f t="shared" si="21"/>
        <v/>
      </c>
    </row>
    <row r="660" spans="1:12" x14ac:dyDescent="0.55000000000000004">
      <c r="A660" t="str">
        <f t="shared" si="20"/>
        <v/>
      </c>
      <c r="B660" s="11"/>
      <c r="C660" s="41"/>
      <c r="D660" s="48"/>
      <c r="E660" s="43" t="str">
        <f>IF(N660="","",VLOOKUP(N660,商品マスタ!W:Y,2,FALSE))</f>
        <v/>
      </c>
      <c r="F660" s="47" t="str">
        <f>IF(E660="","",VLOOKUP(E660,商品マスタ!X:Y,2,FALSE))</f>
        <v/>
      </c>
      <c r="G660" s="43"/>
      <c r="H660" s="47" t="str">
        <f>IF(G660="","",VLOOKUP(G660,商品マスタ!S:Y,2,FALSE))</f>
        <v/>
      </c>
      <c r="I660" s="9"/>
      <c r="J660" s="46" t="s">
        <v>268</v>
      </c>
      <c r="K660" s="13"/>
      <c r="L660" s="8" t="str">
        <f t="shared" si="21"/>
        <v/>
      </c>
    </row>
    <row r="661" spans="1:12" x14ac:dyDescent="0.55000000000000004">
      <c r="A661" t="str">
        <f t="shared" si="20"/>
        <v/>
      </c>
      <c r="B661" s="11"/>
      <c r="C661" s="41"/>
      <c r="D661" s="48"/>
      <c r="E661" s="43" t="str">
        <f>IF(N661="","",VLOOKUP(N661,商品マスタ!W:Y,2,FALSE))</f>
        <v/>
      </c>
      <c r="F661" s="47" t="str">
        <f>IF(E661="","",VLOOKUP(E661,商品マスタ!X:Y,2,FALSE))</f>
        <v/>
      </c>
      <c r="G661" s="43"/>
      <c r="H661" s="47" t="str">
        <f>IF(G661="","",VLOOKUP(G661,商品マスタ!S:Y,2,FALSE))</f>
        <v/>
      </c>
      <c r="I661" s="9"/>
      <c r="J661" s="46" t="s">
        <v>268</v>
      </c>
      <c r="K661" s="13"/>
      <c r="L661" s="8" t="str">
        <f t="shared" si="21"/>
        <v/>
      </c>
    </row>
    <row r="662" spans="1:12" x14ac:dyDescent="0.55000000000000004">
      <c r="A662" t="str">
        <f t="shared" si="20"/>
        <v/>
      </c>
      <c r="B662" s="11"/>
      <c r="C662" s="41"/>
      <c r="D662" s="48"/>
      <c r="E662" s="43" t="str">
        <f>IF(N662="","",VLOOKUP(N662,商品マスタ!W:Y,2,FALSE))</f>
        <v/>
      </c>
      <c r="F662" s="47" t="str">
        <f>IF(E662="","",VLOOKUP(E662,商品マスタ!X:Y,2,FALSE))</f>
        <v/>
      </c>
      <c r="G662" s="43"/>
      <c r="H662" s="47" t="str">
        <f>IF(G662="","",VLOOKUP(G662,商品マスタ!S:Y,2,FALSE))</f>
        <v/>
      </c>
      <c r="I662" s="9"/>
      <c r="J662" s="46" t="s">
        <v>268</v>
      </c>
      <c r="K662" s="13"/>
      <c r="L662" s="8" t="str">
        <f t="shared" si="21"/>
        <v/>
      </c>
    </row>
    <row r="663" spans="1:12" x14ac:dyDescent="0.55000000000000004">
      <c r="A663" t="str">
        <f t="shared" si="20"/>
        <v/>
      </c>
      <c r="B663" s="11"/>
      <c r="C663" s="41"/>
      <c r="D663" s="48"/>
      <c r="E663" s="43" t="str">
        <f>IF(N663="","",VLOOKUP(N663,商品マスタ!W:Y,2,FALSE))</f>
        <v/>
      </c>
      <c r="F663" s="47" t="str">
        <f>IF(E663="","",VLOOKUP(E663,商品マスタ!X:Y,2,FALSE))</f>
        <v/>
      </c>
      <c r="G663" s="43"/>
      <c r="H663" s="47" t="str">
        <f>IF(G663="","",VLOOKUP(G663,商品マスタ!S:Y,2,FALSE))</f>
        <v/>
      </c>
      <c r="I663" s="9"/>
      <c r="J663" s="46" t="s">
        <v>268</v>
      </c>
      <c r="K663" s="13"/>
      <c r="L663" s="8" t="str">
        <f t="shared" si="21"/>
        <v/>
      </c>
    </row>
    <row r="664" spans="1:12" x14ac:dyDescent="0.55000000000000004">
      <c r="A664" t="str">
        <f t="shared" si="20"/>
        <v/>
      </c>
      <c r="B664" s="11"/>
      <c r="C664" s="41"/>
      <c r="D664" s="48"/>
      <c r="E664" s="43" t="str">
        <f>IF(N664="","",VLOOKUP(N664,商品マスタ!W:Y,2,FALSE))</f>
        <v/>
      </c>
      <c r="F664" s="47" t="str">
        <f>IF(E664="","",VLOOKUP(E664,商品マスタ!X:Y,2,FALSE))</f>
        <v/>
      </c>
      <c r="G664" s="43"/>
      <c r="H664" s="47" t="str">
        <f>IF(G664="","",VLOOKUP(G664,商品マスタ!S:Y,2,FALSE))</f>
        <v/>
      </c>
      <c r="I664" s="9"/>
      <c r="J664" s="46" t="s">
        <v>268</v>
      </c>
      <c r="K664" s="13"/>
      <c r="L664" s="8" t="str">
        <f t="shared" si="21"/>
        <v/>
      </c>
    </row>
    <row r="665" spans="1:12" x14ac:dyDescent="0.55000000000000004">
      <c r="A665" t="str">
        <f t="shared" si="20"/>
        <v/>
      </c>
      <c r="B665" s="11"/>
      <c r="C665" s="41"/>
      <c r="D665" s="48"/>
      <c r="E665" s="43" t="str">
        <f>IF(N665="","",VLOOKUP(N665,商品マスタ!W:Y,2,FALSE))</f>
        <v/>
      </c>
      <c r="F665" s="47" t="str">
        <f>IF(E665="","",VLOOKUP(E665,商品マスタ!X:Y,2,FALSE))</f>
        <v/>
      </c>
      <c r="G665" s="43"/>
      <c r="H665" s="47" t="str">
        <f>IF(G665="","",VLOOKUP(G665,商品マスタ!S:Y,2,FALSE))</f>
        <v/>
      </c>
      <c r="I665" s="9"/>
      <c r="J665" s="46" t="s">
        <v>268</v>
      </c>
      <c r="K665" s="13"/>
      <c r="L665" s="8" t="str">
        <f t="shared" si="21"/>
        <v/>
      </c>
    </row>
    <row r="666" spans="1:12" x14ac:dyDescent="0.55000000000000004">
      <c r="A666" t="str">
        <f t="shared" si="20"/>
        <v/>
      </c>
      <c r="B666" s="11"/>
      <c r="C666" s="41"/>
      <c r="D666" s="48"/>
      <c r="E666" s="43" t="str">
        <f>IF(N666="","",VLOOKUP(N666,商品マスタ!W:Y,2,FALSE))</f>
        <v/>
      </c>
      <c r="F666" s="47" t="str">
        <f>IF(E666="","",VLOOKUP(E666,商品マスタ!X:Y,2,FALSE))</f>
        <v/>
      </c>
      <c r="G666" s="43"/>
      <c r="H666" s="47" t="str">
        <f>IF(G666="","",VLOOKUP(G666,商品マスタ!S:Y,2,FALSE))</f>
        <v/>
      </c>
      <c r="I666" s="9"/>
      <c r="J666" s="46" t="s">
        <v>268</v>
      </c>
      <c r="K666" s="13"/>
      <c r="L666" s="8" t="str">
        <f t="shared" si="21"/>
        <v/>
      </c>
    </row>
    <row r="667" spans="1:12" x14ac:dyDescent="0.55000000000000004">
      <c r="A667" t="str">
        <f t="shared" si="20"/>
        <v/>
      </c>
      <c r="B667" s="11"/>
      <c r="C667" s="41"/>
      <c r="D667" s="48"/>
      <c r="E667" s="43" t="str">
        <f>IF(N667="","",VLOOKUP(N667,商品マスタ!W:Y,2,FALSE))</f>
        <v/>
      </c>
      <c r="F667" s="47" t="str">
        <f>IF(E667="","",VLOOKUP(E667,商品マスタ!X:Y,2,FALSE))</f>
        <v/>
      </c>
      <c r="G667" s="43"/>
      <c r="H667" s="47" t="str">
        <f>IF(G667="","",VLOOKUP(G667,商品マスタ!S:Y,2,FALSE))</f>
        <v/>
      </c>
      <c r="I667" s="9"/>
      <c r="J667" s="46" t="s">
        <v>268</v>
      </c>
      <c r="K667" s="13"/>
      <c r="L667" s="8" t="str">
        <f t="shared" si="21"/>
        <v/>
      </c>
    </row>
    <row r="668" spans="1:12" x14ac:dyDescent="0.55000000000000004">
      <c r="A668" t="str">
        <f t="shared" si="20"/>
        <v/>
      </c>
      <c r="B668" s="11"/>
      <c r="C668" s="41"/>
      <c r="D668" s="48"/>
      <c r="E668" s="43" t="str">
        <f>IF(N668="","",VLOOKUP(N668,商品マスタ!W:Y,2,FALSE))</f>
        <v/>
      </c>
      <c r="F668" s="47" t="str">
        <f>IF(E668="","",VLOOKUP(E668,商品マスタ!X:Y,2,FALSE))</f>
        <v/>
      </c>
      <c r="G668" s="43"/>
      <c r="H668" s="47" t="str">
        <f>IF(G668="","",VLOOKUP(G668,商品マスタ!S:Y,2,FALSE))</f>
        <v/>
      </c>
      <c r="I668" s="9"/>
      <c r="J668" s="46" t="s">
        <v>268</v>
      </c>
      <c r="K668" s="13"/>
      <c r="L668" s="8" t="str">
        <f t="shared" si="21"/>
        <v/>
      </c>
    </row>
    <row r="669" spans="1:12" x14ac:dyDescent="0.55000000000000004">
      <c r="A669" t="str">
        <f t="shared" si="20"/>
        <v/>
      </c>
      <c r="B669" s="11"/>
      <c r="C669" s="41"/>
      <c r="D669" s="48"/>
      <c r="E669" s="43" t="str">
        <f>IF(N669="","",VLOOKUP(N669,商品マスタ!W:Y,2,FALSE))</f>
        <v/>
      </c>
      <c r="F669" s="47" t="str">
        <f>IF(E669="","",VLOOKUP(E669,商品マスタ!X:Y,2,FALSE))</f>
        <v/>
      </c>
      <c r="G669" s="43"/>
      <c r="H669" s="47" t="str">
        <f>IF(G669="","",VLOOKUP(G669,商品マスタ!S:Y,2,FALSE))</f>
        <v/>
      </c>
      <c r="I669" s="9"/>
      <c r="J669" s="46" t="s">
        <v>268</v>
      </c>
      <c r="K669" s="13"/>
      <c r="L669" s="8" t="str">
        <f t="shared" si="21"/>
        <v/>
      </c>
    </row>
    <row r="670" spans="1:12" x14ac:dyDescent="0.55000000000000004">
      <c r="A670" t="str">
        <f t="shared" si="20"/>
        <v/>
      </c>
      <c r="B670" s="11"/>
      <c r="C670" s="41"/>
      <c r="D670" s="48"/>
      <c r="E670" s="43" t="str">
        <f>IF(N670="","",VLOOKUP(N670,商品マスタ!W:Y,2,FALSE))</f>
        <v/>
      </c>
      <c r="F670" s="47" t="str">
        <f>IF(E670="","",VLOOKUP(E670,商品マスタ!X:Y,2,FALSE))</f>
        <v/>
      </c>
      <c r="G670" s="43"/>
      <c r="H670" s="47" t="str">
        <f>IF(G670="","",VLOOKUP(G670,商品マスタ!S:Y,2,FALSE))</f>
        <v/>
      </c>
      <c r="I670" s="9"/>
      <c r="J670" s="46" t="s">
        <v>268</v>
      </c>
      <c r="K670" s="13"/>
      <c r="L670" s="8" t="str">
        <f t="shared" si="21"/>
        <v/>
      </c>
    </row>
    <row r="671" spans="1:12" x14ac:dyDescent="0.55000000000000004">
      <c r="A671" t="str">
        <f t="shared" si="20"/>
        <v/>
      </c>
      <c r="B671" s="11"/>
      <c r="C671" s="41"/>
      <c r="D671" s="48"/>
      <c r="E671" s="43" t="str">
        <f>IF(N671="","",VLOOKUP(N671,商品マスタ!W:Y,2,FALSE))</f>
        <v/>
      </c>
      <c r="F671" s="47" t="str">
        <f>IF(E671="","",VLOOKUP(E671,商品マスタ!X:Y,2,FALSE))</f>
        <v/>
      </c>
      <c r="G671" s="43"/>
      <c r="H671" s="47" t="str">
        <f>IF(G671="","",VLOOKUP(G671,商品マスタ!S:Y,2,FALSE))</f>
        <v/>
      </c>
      <c r="I671" s="9"/>
      <c r="J671" s="46" t="s">
        <v>268</v>
      </c>
      <c r="K671" s="13"/>
      <c r="L671" s="8" t="str">
        <f t="shared" si="21"/>
        <v/>
      </c>
    </row>
    <row r="672" spans="1:12" x14ac:dyDescent="0.55000000000000004">
      <c r="A672" t="str">
        <f t="shared" si="20"/>
        <v/>
      </c>
      <c r="B672" s="11"/>
      <c r="C672" s="41"/>
      <c r="D672" s="48"/>
      <c r="E672" s="43" t="str">
        <f>IF(N672="","",VLOOKUP(N672,商品マスタ!W:Y,2,FALSE))</f>
        <v/>
      </c>
      <c r="F672" s="47" t="str">
        <f>IF(E672="","",VLOOKUP(E672,商品マスタ!X:Y,2,FALSE))</f>
        <v/>
      </c>
      <c r="G672" s="43"/>
      <c r="H672" s="47" t="str">
        <f>IF(G672="","",VLOOKUP(G672,商品マスタ!S:Y,2,FALSE))</f>
        <v/>
      </c>
      <c r="I672" s="9"/>
      <c r="J672" s="46" t="s">
        <v>268</v>
      </c>
      <c r="K672" s="13"/>
      <c r="L672" s="8" t="str">
        <f t="shared" si="21"/>
        <v/>
      </c>
    </row>
    <row r="673" spans="1:12" x14ac:dyDescent="0.55000000000000004">
      <c r="A673" t="str">
        <f t="shared" si="20"/>
        <v/>
      </c>
      <c r="B673" s="11"/>
      <c r="C673" s="41"/>
      <c r="D673" s="48"/>
      <c r="E673" s="43" t="str">
        <f>IF(N673="","",VLOOKUP(N673,商品マスタ!W:Y,2,FALSE))</f>
        <v/>
      </c>
      <c r="F673" s="47" t="str">
        <f>IF(E673="","",VLOOKUP(E673,商品マスタ!X:Y,2,FALSE))</f>
        <v/>
      </c>
      <c r="G673" s="43"/>
      <c r="H673" s="47" t="str">
        <f>IF(G673="","",VLOOKUP(G673,商品マスタ!S:Y,2,FALSE))</f>
        <v/>
      </c>
      <c r="I673" s="9"/>
      <c r="J673" s="46" t="s">
        <v>268</v>
      </c>
      <c r="K673" s="13"/>
      <c r="L673" s="8" t="str">
        <f t="shared" si="21"/>
        <v/>
      </c>
    </row>
    <row r="674" spans="1:12" x14ac:dyDescent="0.55000000000000004">
      <c r="A674" t="str">
        <f t="shared" si="20"/>
        <v/>
      </c>
      <c r="B674" s="11"/>
      <c r="C674" s="41"/>
      <c r="D674" s="48"/>
      <c r="E674" s="43" t="str">
        <f>IF(N674="","",VLOOKUP(N674,商品マスタ!W:Y,2,FALSE))</f>
        <v/>
      </c>
      <c r="F674" s="47" t="str">
        <f>IF(E674="","",VLOOKUP(E674,商品マスタ!X:Y,2,FALSE))</f>
        <v/>
      </c>
      <c r="G674" s="43"/>
      <c r="H674" s="47" t="str">
        <f>IF(G674="","",VLOOKUP(G674,商品マスタ!S:Y,2,FALSE))</f>
        <v/>
      </c>
      <c r="I674" s="9"/>
      <c r="J674" s="46" t="s">
        <v>268</v>
      </c>
      <c r="K674" s="13"/>
      <c r="L674" s="8" t="str">
        <f t="shared" si="21"/>
        <v/>
      </c>
    </row>
    <row r="675" spans="1:12" x14ac:dyDescent="0.55000000000000004">
      <c r="A675" t="str">
        <f t="shared" si="20"/>
        <v/>
      </c>
      <c r="B675" s="11"/>
      <c r="C675" s="41"/>
      <c r="D675" s="48"/>
      <c r="E675" s="43" t="str">
        <f>IF(N675="","",VLOOKUP(N675,商品マスタ!W:Y,2,FALSE))</f>
        <v/>
      </c>
      <c r="F675" s="47" t="str">
        <f>IF(E675="","",VLOOKUP(E675,商品マスタ!X:Y,2,FALSE))</f>
        <v/>
      </c>
      <c r="G675" s="43"/>
      <c r="H675" s="47" t="str">
        <f>IF(G675="","",VLOOKUP(G675,商品マスタ!S:Y,2,FALSE))</f>
        <v/>
      </c>
      <c r="I675" s="9"/>
      <c r="J675" s="46" t="s">
        <v>268</v>
      </c>
      <c r="K675" s="13"/>
      <c r="L675" s="8" t="str">
        <f t="shared" si="21"/>
        <v/>
      </c>
    </row>
    <row r="676" spans="1:12" x14ac:dyDescent="0.55000000000000004">
      <c r="A676" t="str">
        <f t="shared" si="20"/>
        <v/>
      </c>
      <c r="B676" s="11"/>
      <c r="C676" s="41"/>
      <c r="D676" s="48"/>
      <c r="E676" s="43" t="str">
        <f>IF(N676="","",VLOOKUP(N676,商品マスタ!W:Y,2,FALSE))</f>
        <v/>
      </c>
      <c r="F676" s="47" t="str">
        <f>IF(E676="","",VLOOKUP(E676,商品マスタ!X:Y,2,FALSE))</f>
        <v/>
      </c>
      <c r="G676" s="43"/>
      <c r="H676" s="47" t="str">
        <f>IF(G676="","",VLOOKUP(G676,商品マスタ!S:Y,2,FALSE))</f>
        <v/>
      </c>
      <c r="I676" s="9"/>
      <c r="J676" s="46" t="s">
        <v>268</v>
      </c>
      <c r="K676" s="13"/>
      <c r="L676" s="8" t="str">
        <f t="shared" si="21"/>
        <v/>
      </c>
    </row>
    <row r="677" spans="1:12" x14ac:dyDescent="0.55000000000000004">
      <c r="A677" t="str">
        <f t="shared" si="20"/>
        <v/>
      </c>
      <c r="B677" s="11"/>
      <c r="C677" s="41"/>
      <c r="D677" s="48"/>
      <c r="E677" s="43" t="str">
        <f>IF(N677="","",VLOOKUP(N677,商品マスタ!W:Y,2,FALSE))</f>
        <v/>
      </c>
      <c r="F677" s="47" t="str">
        <f>IF(E677="","",VLOOKUP(E677,商品マスタ!X:Y,2,FALSE))</f>
        <v/>
      </c>
      <c r="G677" s="43"/>
      <c r="H677" s="47" t="str">
        <f>IF(G677="","",VLOOKUP(G677,商品マスタ!S:Y,2,FALSE))</f>
        <v/>
      </c>
      <c r="I677" s="9"/>
      <c r="J677" s="46" t="s">
        <v>268</v>
      </c>
      <c r="K677" s="13"/>
      <c r="L677" s="8" t="str">
        <f t="shared" si="21"/>
        <v/>
      </c>
    </row>
    <row r="678" spans="1:12" x14ac:dyDescent="0.55000000000000004">
      <c r="A678" t="str">
        <f t="shared" si="20"/>
        <v/>
      </c>
      <c r="B678" s="11"/>
      <c r="C678" s="41"/>
      <c r="D678" s="48"/>
      <c r="E678" s="43" t="str">
        <f>IF(N678="","",VLOOKUP(N678,商品マスタ!W:Y,2,FALSE))</f>
        <v/>
      </c>
      <c r="F678" s="47" t="str">
        <f>IF(E678="","",VLOOKUP(E678,商品マスタ!X:Y,2,FALSE))</f>
        <v/>
      </c>
      <c r="G678" s="43"/>
      <c r="H678" s="47" t="str">
        <f>IF(G678="","",VLOOKUP(G678,商品マスタ!S:Y,2,FALSE))</f>
        <v/>
      </c>
      <c r="I678" s="9"/>
      <c r="J678" s="46" t="s">
        <v>268</v>
      </c>
      <c r="K678" s="13"/>
      <c r="L678" s="8" t="str">
        <f t="shared" si="21"/>
        <v/>
      </c>
    </row>
    <row r="679" spans="1:12" x14ac:dyDescent="0.55000000000000004">
      <c r="A679" t="str">
        <f t="shared" si="20"/>
        <v/>
      </c>
      <c r="B679" s="11"/>
      <c r="C679" s="41"/>
      <c r="D679" s="48"/>
      <c r="E679" s="43" t="str">
        <f>IF(N679="","",VLOOKUP(N679,商品マスタ!W:Y,2,FALSE))</f>
        <v/>
      </c>
      <c r="F679" s="47" t="str">
        <f>IF(E679="","",VLOOKUP(E679,商品マスタ!X:Y,2,FALSE))</f>
        <v/>
      </c>
      <c r="G679" s="43"/>
      <c r="H679" s="47" t="str">
        <f>IF(G679="","",VLOOKUP(G679,商品マスタ!S:Y,2,FALSE))</f>
        <v/>
      </c>
      <c r="I679" s="9"/>
      <c r="J679" s="46" t="s">
        <v>268</v>
      </c>
      <c r="K679" s="13"/>
      <c r="L679" s="8" t="str">
        <f t="shared" si="21"/>
        <v/>
      </c>
    </row>
    <row r="680" spans="1:12" x14ac:dyDescent="0.55000000000000004">
      <c r="A680" t="str">
        <f t="shared" si="20"/>
        <v/>
      </c>
      <c r="B680" s="11"/>
      <c r="C680" s="41"/>
      <c r="D680" s="48"/>
      <c r="E680" s="43" t="str">
        <f>IF(N680="","",VLOOKUP(N680,商品マスタ!W:Y,2,FALSE))</f>
        <v/>
      </c>
      <c r="F680" s="47" t="str">
        <f>IF(E680="","",VLOOKUP(E680,商品マスタ!X:Y,2,FALSE))</f>
        <v/>
      </c>
      <c r="G680" s="43"/>
      <c r="H680" s="47" t="str">
        <f>IF(G680="","",VLOOKUP(G680,商品マスタ!S:Y,2,FALSE))</f>
        <v/>
      </c>
      <c r="I680" s="9"/>
      <c r="J680" s="46" t="s">
        <v>268</v>
      </c>
      <c r="K680" s="13"/>
      <c r="L680" s="8" t="str">
        <f t="shared" si="21"/>
        <v/>
      </c>
    </row>
    <row r="681" spans="1:12" x14ac:dyDescent="0.55000000000000004">
      <c r="A681" t="str">
        <f t="shared" si="20"/>
        <v/>
      </c>
      <c r="B681" s="11"/>
      <c r="C681" s="41"/>
      <c r="D681" s="48"/>
      <c r="E681" s="43" t="str">
        <f>IF(N681="","",VLOOKUP(N681,商品マスタ!W:Y,2,FALSE))</f>
        <v/>
      </c>
      <c r="F681" s="47" t="str">
        <f>IF(E681="","",VLOOKUP(E681,商品マスタ!X:Y,2,FALSE))</f>
        <v/>
      </c>
      <c r="G681" s="43"/>
      <c r="H681" s="47" t="str">
        <f>IF(G681="","",VLOOKUP(G681,商品マスタ!S:Y,2,FALSE))</f>
        <v/>
      </c>
      <c r="I681" s="9"/>
      <c r="J681" s="46" t="s">
        <v>268</v>
      </c>
      <c r="K681" s="13"/>
      <c r="L681" s="8" t="str">
        <f t="shared" si="21"/>
        <v/>
      </c>
    </row>
    <row r="682" spans="1:12" x14ac:dyDescent="0.55000000000000004">
      <c r="A682" t="str">
        <f t="shared" si="20"/>
        <v/>
      </c>
      <c r="B682" s="11"/>
      <c r="C682" s="41"/>
      <c r="D682" s="48"/>
      <c r="E682" s="43" t="str">
        <f>IF(N682="","",VLOOKUP(N682,商品マスタ!W:Y,2,FALSE))</f>
        <v/>
      </c>
      <c r="F682" s="47" t="str">
        <f>IF(E682="","",VLOOKUP(E682,商品マスタ!X:Y,2,FALSE))</f>
        <v/>
      </c>
      <c r="G682" s="43"/>
      <c r="H682" s="47" t="str">
        <f>IF(G682="","",VLOOKUP(G682,商品マスタ!S:Y,2,FALSE))</f>
        <v/>
      </c>
      <c r="I682" s="9"/>
      <c r="J682" s="46" t="s">
        <v>268</v>
      </c>
      <c r="K682" s="13"/>
      <c r="L682" s="8" t="str">
        <f t="shared" si="21"/>
        <v/>
      </c>
    </row>
    <row r="683" spans="1:12" x14ac:dyDescent="0.55000000000000004">
      <c r="A683" t="str">
        <f t="shared" si="20"/>
        <v/>
      </c>
      <c r="B683" s="11"/>
      <c r="C683" s="41"/>
      <c r="D683" s="48"/>
      <c r="E683" s="43" t="str">
        <f>IF(N683="","",VLOOKUP(N683,商品マスタ!W:Y,2,FALSE))</f>
        <v/>
      </c>
      <c r="F683" s="47" t="str">
        <f>IF(E683="","",VLOOKUP(E683,商品マスタ!X:Y,2,FALSE))</f>
        <v/>
      </c>
      <c r="G683" s="43"/>
      <c r="H683" s="47" t="str">
        <f>IF(G683="","",VLOOKUP(G683,商品マスタ!S:Y,2,FALSE))</f>
        <v/>
      </c>
      <c r="I683" s="9"/>
      <c r="J683" s="46" t="s">
        <v>268</v>
      </c>
      <c r="K683" s="13"/>
      <c r="L683" s="8" t="str">
        <f t="shared" si="21"/>
        <v/>
      </c>
    </row>
    <row r="684" spans="1:12" x14ac:dyDescent="0.55000000000000004">
      <c r="A684" t="str">
        <f t="shared" si="20"/>
        <v/>
      </c>
      <c r="B684" s="11"/>
      <c r="C684" s="41"/>
      <c r="D684" s="48"/>
      <c r="E684" s="43" t="str">
        <f>IF(N684="","",VLOOKUP(N684,商品マスタ!W:Y,2,FALSE))</f>
        <v/>
      </c>
      <c r="F684" s="47" t="str">
        <f>IF(E684="","",VLOOKUP(E684,商品マスタ!X:Y,2,FALSE))</f>
        <v/>
      </c>
      <c r="G684" s="43"/>
      <c r="H684" s="47" t="str">
        <f>IF(G684="","",VLOOKUP(G684,商品マスタ!S:Y,2,FALSE))</f>
        <v/>
      </c>
      <c r="I684" s="9"/>
      <c r="J684" s="46" t="s">
        <v>268</v>
      </c>
      <c r="K684" s="13"/>
      <c r="L684" s="8" t="str">
        <f t="shared" si="21"/>
        <v/>
      </c>
    </row>
    <row r="685" spans="1:12" x14ac:dyDescent="0.55000000000000004">
      <c r="A685" t="str">
        <f t="shared" si="20"/>
        <v/>
      </c>
      <c r="B685" s="11"/>
      <c r="C685" s="41"/>
      <c r="D685" s="48"/>
      <c r="E685" s="43" t="str">
        <f>IF(N685="","",VLOOKUP(N685,商品マスタ!W:Y,2,FALSE))</f>
        <v/>
      </c>
      <c r="F685" s="47" t="str">
        <f>IF(E685="","",VLOOKUP(E685,商品マスタ!X:Y,2,FALSE))</f>
        <v/>
      </c>
      <c r="G685" s="43"/>
      <c r="H685" s="47" t="str">
        <f>IF(G685="","",VLOOKUP(G685,商品マスタ!S:Y,2,FALSE))</f>
        <v/>
      </c>
      <c r="I685" s="9"/>
      <c r="J685" s="46" t="s">
        <v>268</v>
      </c>
      <c r="K685" s="13"/>
      <c r="L685" s="8" t="str">
        <f t="shared" si="21"/>
        <v/>
      </c>
    </row>
    <row r="686" spans="1:12" x14ac:dyDescent="0.55000000000000004">
      <c r="A686" t="str">
        <f t="shared" si="20"/>
        <v/>
      </c>
      <c r="B686" s="11"/>
      <c r="C686" s="41"/>
      <c r="D686" s="48"/>
      <c r="E686" s="43" t="str">
        <f>IF(N686="","",VLOOKUP(N686,商品マスタ!W:Y,2,FALSE))</f>
        <v/>
      </c>
      <c r="F686" s="47" t="str">
        <f>IF(E686="","",VLOOKUP(E686,商品マスタ!X:Y,2,FALSE))</f>
        <v/>
      </c>
      <c r="G686" s="43"/>
      <c r="H686" s="47" t="str">
        <f>IF(G686="","",VLOOKUP(G686,商品マスタ!S:Y,2,FALSE))</f>
        <v/>
      </c>
      <c r="I686" s="9"/>
      <c r="J686" s="46" t="s">
        <v>268</v>
      </c>
      <c r="K686" s="13"/>
      <c r="L686" s="8" t="str">
        <f t="shared" si="21"/>
        <v/>
      </c>
    </row>
    <row r="687" spans="1:12" x14ac:dyDescent="0.55000000000000004">
      <c r="A687" t="str">
        <f t="shared" si="20"/>
        <v/>
      </c>
      <c r="B687" s="11"/>
      <c r="C687" s="41"/>
      <c r="D687" s="48"/>
      <c r="E687" s="43" t="str">
        <f>IF(N687="","",VLOOKUP(N687,商品マスタ!W:Y,2,FALSE))</f>
        <v/>
      </c>
      <c r="F687" s="47" t="str">
        <f>IF(E687="","",VLOOKUP(E687,商品マスタ!X:Y,2,FALSE))</f>
        <v/>
      </c>
      <c r="G687" s="43"/>
      <c r="H687" s="47" t="str">
        <f>IF(G687="","",VLOOKUP(G687,商品マスタ!S:Y,2,FALSE))</f>
        <v/>
      </c>
      <c r="I687" s="9"/>
      <c r="J687" s="46" t="s">
        <v>268</v>
      </c>
      <c r="K687" s="13"/>
      <c r="L687" s="8" t="str">
        <f t="shared" si="21"/>
        <v/>
      </c>
    </row>
    <row r="688" spans="1:12" x14ac:dyDescent="0.55000000000000004">
      <c r="A688" t="str">
        <f t="shared" si="20"/>
        <v/>
      </c>
      <c r="B688" s="11"/>
      <c r="C688" s="41"/>
      <c r="D688" s="48"/>
      <c r="E688" s="43" t="str">
        <f>IF(N688="","",VLOOKUP(N688,商品マスタ!W:Y,2,FALSE))</f>
        <v/>
      </c>
      <c r="F688" s="47" t="str">
        <f>IF(E688="","",VLOOKUP(E688,商品マスタ!X:Y,2,FALSE))</f>
        <v/>
      </c>
      <c r="G688" s="43"/>
      <c r="H688" s="47" t="str">
        <f>IF(G688="","",VLOOKUP(G688,商品マスタ!S:Y,2,FALSE))</f>
        <v/>
      </c>
      <c r="I688" s="9"/>
      <c r="J688" s="46" t="s">
        <v>268</v>
      </c>
      <c r="K688" s="13"/>
      <c r="L688" s="8" t="str">
        <f t="shared" si="21"/>
        <v/>
      </c>
    </row>
    <row r="689" spans="1:12" x14ac:dyDescent="0.55000000000000004">
      <c r="A689" t="str">
        <f t="shared" si="20"/>
        <v/>
      </c>
      <c r="B689" s="11"/>
      <c r="C689" s="41"/>
      <c r="D689" s="48"/>
      <c r="E689" s="43" t="str">
        <f>IF(N689="","",VLOOKUP(N689,商品マスタ!W:Y,2,FALSE))</f>
        <v/>
      </c>
      <c r="F689" s="47" t="str">
        <f>IF(E689="","",VLOOKUP(E689,商品マスタ!X:Y,2,FALSE))</f>
        <v/>
      </c>
      <c r="G689" s="43"/>
      <c r="H689" s="47" t="str">
        <f>IF(G689="","",VLOOKUP(G689,商品マスタ!S:Y,2,FALSE))</f>
        <v/>
      </c>
      <c r="I689" s="9"/>
      <c r="J689" s="46" t="s">
        <v>268</v>
      </c>
      <c r="K689" s="13"/>
      <c r="L689" s="8" t="str">
        <f t="shared" si="21"/>
        <v/>
      </c>
    </row>
    <row r="690" spans="1:12" x14ac:dyDescent="0.55000000000000004">
      <c r="A690" t="str">
        <f t="shared" si="20"/>
        <v/>
      </c>
      <c r="B690" s="11"/>
      <c r="C690" s="41"/>
      <c r="D690" s="48"/>
      <c r="E690" s="43" t="str">
        <f>IF(N690="","",VLOOKUP(N690,商品マスタ!W:Y,2,FALSE))</f>
        <v/>
      </c>
      <c r="F690" s="47" t="str">
        <f>IF(E690="","",VLOOKUP(E690,商品マスタ!X:Y,2,FALSE))</f>
        <v/>
      </c>
      <c r="G690" s="43"/>
      <c r="H690" s="47" t="str">
        <f>IF(G690="","",VLOOKUP(G690,商品マスタ!S:Y,2,FALSE))</f>
        <v/>
      </c>
      <c r="I690" s="9"/>
      <c r="J690" s="46" t="s">
        <v>268</v>
      </c>
      <c r="K690" s="13"/>
      <c r="L690" s="8" t="str">
        <f t="shared" si="21"/>
        <v/>
      </c>
    </row>
    <row r="691" spans="1:12" x14ac:dyDescent="0.55000000000000004">
      <c r="A691" t="str">
        <f t="shared" si="20"/>
        <v/>
      </c>
      <c r="B691" s="11"/>
      <c r="C691" s="41"/>
      <c r="D691" s="48"/>
      <c r="E691" s="43" t="str">
        <f>IF(N691="","",VLOOKUP(N691,商品マスタ!W:Y,2,FALSE))</f>
        <v/>
      </c>
      <c r="F691" s="47" t="str">
        <f>IF(E691="","",VLOOKUP(E691,商品マスタ!X:Y,2,FALSE))</f>
        <v/>
      </c>
      <c r="G691" s="43"/>
      <c r="H691" s="47" t="str">
        <f>IF(G691="","",VLOOKUP(G691,商品マスタ!S:Y,2,FALSE))</f>
        <v/>
      </c>
      <c r="I691" s="9"/>
      <c r="J691" s="46" t="s">
        <v>268</v>
      </c>
      <c r="K691" s="13"/>
      <c r="L691" s="8" t="str">
        <f t="shared" si="21"/>
        <v/>
      </c>
    </row>
    <row r="692" spans="1:12" x14ac:dyDescent="0.55000000000000004">
      <c r="A692" t="str">
        <f t="shared" si="20"/>
        <v/>
      </c>
      <c r="B692" s="11"/>
      <c r="C692" s="41"/>
      <c r="D692" s="48"/>
      <c r="E692" s="43" t="str">
        <f>IF(N692="","",VLOOKUP(N692,商品マスタ!W:Y,2,FALSE))</f>
        <v/>
      </c>
      <c r="F692" s="47" t="str">
        <f>IF(E692="","",VLOOKUP(E692,商品マスタ!X:Y,2,FALSE))</f>
        <v/>
      </c>
      <c r="G692" s="43"/>
      <c r="H692" s="47" t="str">
        <f>IF(G692="","",VLOOKUP(G692,商品マスタ!S:Y,2,FALSE))</f>
        <v/>
      </c>
      <c r="I692" s="9"/>
      <c r="J692" s="46" t="s">
        <v>268</v>
      </c>
      <c r="K692" s="13"/>
      <c r="L692" s="8" t="str">
        <f t="shared" si="21"/>
        <v/>
      </c>
    </row>
    <row r="693" spans="1:12" x14ac:dyDescent="0.55000000000000004">
      <c r="A693" t="str">
        <f t="shared" si="20"/>
        <v/>
      </c>
      <c r="B693" s="11"/>
      <c r="C693" s="41"/>
      <c r="D693" s="48"/>
      <c r="E693" s="43" t="str">
        <f>IF(N693="","",VLOOKUP(N693,商品マスタ!W:Y,2,FALSE))</f>
        <v/>
      </c>
      <c r="F693" s="47" t="str">
        <f>IF(E693="","",VLOOKUP(E693,商品マスタ!X:Y,2,FALSE))</f>
        <v/>
      </c>
      <c r="G693" s="43"/>
      <c r="H693" s="47" t="str">
        <f>IF(G693="","",VLOOKUP(G693,商品マスタ!S:Y,2,FALSE))</f>
        <v/>
      </c>
      <c r="I693" s="9"/>
      <c r="J693" s="46" t="s">
        <v>268</v>
      </c>
      <c r="K693" s="13"/>
      <c r="L693" s="8" t="str">
        <f t="shared" si="21"/>
        <v/>
      </c>
    </row>
    <row r="694" spans="1:12" x14ac:dyDescent="0.55000000000000004">
      <c r="A694" t="str">
        <f t="shared" si="20"/>
        <v/>
      </c>
      <c r="B694" s="11"/>
      <c r="C694" s="41"/>
      <c r="D694" s="48"/>
      <c r="E694" s="43" t="str">
        <f>IF(N694="","",VLOOKUP(N694,商品マスタ!W:Y,2,FALSE))</f>
        <v/>
      </c>
      <c r="F694" s="47" t="str">
        <f>IF(E694="","",VLOOKUP(E694,商品マスタ!X:Y,2,FALSE))</f>
        <v/>
      </c>
      <c r="G694" s="43"/>
      <c r="H694" s="47" t="str">
        <f>IF(G694="","",VLOOKUP(G694,商品マスタ!S:Y,2,FALSE))</f>
        <v/>
      </c>
      <c r="I694" s="9"/>
      <c r="J694" s="46" t="s">
        <v>268</v>
      </c>
      <c r="K694" s="13"/>
      <c r="L694" s="8" t="str">
        <f t="shared" si="21"/>
        <v/>
      </c>
    </row>
    <row r="695" spans="1:12" x14ac:dyDescent="0.55000000000000004">
      <c r="A695" t="str">
        <f t="shared" si="20"/>
        <v/>
      </c>
      <c r="B695" s="11"/>
      <c r="C695" s="41"/>
      <c r="D695" s="48"/>
      <c r="E695" s="43" t="str">
        <f>IF(N695="","",VLOOKUP(N695,商品マスタ!W:Y,2,FALSE))</f>
        <v/>
      </c>
      <c r="F695" s="47" t="str">
        <f>IF(E695="","",VLOOKUP(E695,商品マスタ!X:Y,2,FALSE))</f>
        <v/>
      </c>
      <c r="G695" s="43"/>
      <c r="H695" s="47" t="str">
        <f>IF(G695="","",VLOOKUP(G695,商品マスタ!S:Y,2,FALSE))</f>
        <v/>
      </c>
      <c r="I695" s="9"/>
      <c r="J695" s="46" t="s">
        <v>268</v>
      </c>
      <c r="K695" s="13"/>
      <c r="L695" s="8" t="str">
        <f t="shared" si="21"/>
        <v/>
      </c>
    </row>
    <row r="696" spans="1:12" x14ac:dyDescent="0.55000000000000004">
      <c r="A696" t="str">
        <f t="shared" si="20"/>
        <v/>
      </c>
      <c r="B696" s="11"/>
      <c r="C696" s="41"/>
      <c r="D696" s="48"/>
      <c r="E696" s="43" t="str">
        <f>IF(N696="","",VLOOKUP(N696,商品マスタ!W:Y,2,FALSE))</f>
        <v/>
      </c>
      <c r="F696" s="47" t="str">
        <f>IF(E696="","",VLOOKUP(E696,商品マスタ!X:Y,2,FALSE))</f>
        <v/>
      </c>
      <c r="G696" s="43"/>
      <c r="H696" s="47" t="str">
        <f>IF(G696="","",VLOOKUP(G696,商品マスタ!S:Y,2,FALSE))</f>
        <v/>
      </c>
      <c r="I696" s="9"/>
      <c r="J696" s="46" t="s">
        <v>268</v>
      </c>
      <c r="K696" s="13"/>
      <c r="L696" s="8" t="str">
        <f t="shared" si="21"/>
        <v/>
      </c>
    </row>
    <row r="697" spans="1:12" x14ac:dyDescent="0.55000000000000004">
      <c r="A697" t="str">
        <f t="shared" si="20"/>
        <v/>
      </c>
      <c r="B697" s="11"/>
      <c r="C697" s="41"/>
      <c r="D697" s="48"/>
      <c r="E697" s="43" t="str">
        <f>IF(N697="","",VLOOKUP(N697,商品マスタ!W:Y,2,FALSE))</f>
        <v/>
      </c>
      <c r="F697" s="47" t="str">
        <f>IF(E697="","",VLOOKUP(E697,商品マスタ!X:Y,2,FALSE))</f>
        <v/>
      </c>
      <c r="G697" s="43"/>
      <c r="H697" s="47" t="str">
        <f>IF(G697="","",VLOOKUP(G697,商品マスタ!S:Y,2,FALSE))</f>
        <v/>
      </c>
      <c r="I697" s="9"/>
      <c r="J697" s="46" t="s">
        <v>268</v>
      </c>
      <c r="K697" s="13"/>
      <c r="L697" s="8" t="str">
        <f t="shared" si="21"/>
        <v/>
      </c>
    </row>
    <row r="698" spans="1:12" x14ac:dyDescent="0.55000000000000004">
      <c r="A698" t="str">
        <f t="shared" si="20"/>
        <v/>
      </c>
      <c r="B698" s="11"/>
      <c r="C698" s="41"/>
      <c r="D698" s="48"/>
      <c r="E698" s="43" t="str">
        <f>IF(N698="","",VLOOKUP(N698,商品マスタ!W:Y,2,FALSE))</f>
        <v/>
      </c>
      <c r="F698" s="47" t="str">
        <f>IF(E698="","",VLOOKUP(E698,商品マスタ!X:Y,2,FALSE))</f>
        <v/>
      </c>
      <c r="G698" s="43"/>
      <c r="H698" s="47" t="str">
        <f>IF(G698="","",VLOOKUP(G698,商品マスタ!S:Y,2,FALSE))</f>
        <v/>
      </c>
      <c r="I698" s="9"/>
      <c r="J698" s="46" t="s">
        <v>268</v>
      </c>
      <c r="K698" s="13"/>
      <c r="L698" s="8" t="str">
        <f t="shared" si="21"/>
        <v/>
      </c>
    </row>
    <row r="699" spans="1:12" x14ac:dyDescent="0.55000000000000004">
      <c r="A699" t="str">
        <f t="shared" si="20"/>
        <v/>
      </c>
      <c r="B699" s="11"/>
      <c r="C699" s="41"/>
      <c r="D699" s="48"/>
      <c r="E699" s="43" t="str">
        <f>IF(N699="","",VLOOKUP(N699,商品マスタ!W:Y,2,FALSE))</f>
        <v/>
      </c>
      <c r="F699" s="47" t="str">
        <f>IF(E699="","",VLOOKUP(E699,商品マスタ!X:Y,2,FALSE))</f>
        <v/>
      </c>
      <c r="G699" s="43"/>
      <c r="H699" s="47" t="str">
        <f>IF(G699="","",VLOOKUP(G699,商品マスタ!S:Y,2,FALSE))</f>
        <v/>
      </c>
      <c r="I699" s="9"/>
      <c r="J699" s="46" t="s">
        <v>268</v>
      </c>
      <c r="K699" s="13"/>
      <c r="L699" s="8" t="str">
        <f t="shared" si="21"/>
        <v/>
      </c>
    </row>
    <row r="700" spans="1:12" x14ac:dyDescent="0.55000000000000004">
      <c r="A700" t="str">
        <f t="shared" si="20"/>
        <v/>
      </c>
      <c r="B700" s="11"/>
      <c r="C700" s="41"/>
      <c r="D700" s="48"/>
      <c r="E700" s="43" t="str">
        <f>IF(N700="","",VLOOKUP(N700,商品マスタ!W:Y,2,FALSE))</f>
        <v/>
      </c>
      <c r="F700" s="47" t="str">
        <f>IF(E700="","",VLOOKUP(E700,商品マスタ!X:Y,2,FALSE))</f>
        <v/>
      </c>
      <c r="G700" s="43"/>
      <c r="H700" s="47" t="str">
        <f>IF(G700="","",VLOOKUP(G700,商品マスタ!S:Y,2,FALSE))</f>
        <v/>
      </c>
      <c r="I700" s="9"/>
      <c r="J700" s="46" t="s">
        <v>268</v>
      </c>
      <c r="K700" s="13"/>
      <c r="L700" s="8" t="str">
        <f t="shared" si="21"/>
        <v/>
      </c>
    </row>
    <row r="701" spans="1:12" x14ac:dyDescent="0.55000000000000004">
      <c r="A701" t="str">
        <f t="shared" si="20"/>
        <v/>
      </c>
      <c r="B701" s="11"/>
      <c r="C701" s="41"/>
      <c r="D701" s="48"/>
      <c r="E701" s="43" t="str">
        <f>IF(N701="","",VLOOKUP(N701,商品マスタ!W:Y,2,FALSE))</f>
        <v/>
      </c>
      <c r="F701" s="47" t="str">
        <f>IF(E701="","",VLOOKUP(E701,商品マスタ!X:Y,2,FALSE))</f>
        <v/>
      </c>
      <c r="G701" s="43"/>
      <c r="H701" s="47" t="str">
        <f>IF(G701="","",VLOOKUP(G701,商品マスタ!S:Y,2,FALSE))</f>
        <v/>
      </c>
      <c r="I701" s="9"/>
      <c r="J701" s="46" t="s">
        <v>268</v>
      </c>
      <c r="K701" s="13"/>
      <c r="L701" s="8" t="str">
        <f t="shared" si="21"/>
        <v/>
      </c>
    </row>
    <row r="702" spans="1:12" x14ac:dyDescent="0.55000000000000004">
      <c r="A702" t="str">
        <f t="shared" ref="A702:A765" si="22">IF(COUNTA(C702)&lt;1,"",A701+1)</f>
        <v/>
      </c>
      <c r="B702" s="11"/>
      <c r="C702" s="41"/>
      <c r="D702" s="48"/>
      <c r="E702" s="43" t="str">
        <f>IF(N702="","",VLOOKUP(N702,商品マスタ!W:Y,2,FALSE))</f>
        <v/>
      </c>
      <c r="F702" s="47" t="str">
        <f>IF(E702="","",VLOOKUP(E702,商品マスタ!X:Y,2,FALSE))</f>
        <v/>
      </c>
      <c r="G702" s="43"/>
      <c r="H702" s="47" t="str">
        <f>IF(G702="","",VLOOKUP(G702,商品マスタ!S:Y,2,FALSE))</f>
        <v/>
      </c>
      <c r="I702" s="9"/>
      <c r="J702" s="46" t="s">
        <v>268</v>
      </c>
      <c r="K702" s="13"/>
      <c r="L702" s="8" t="str">
        <f t="shared" si="21"/>
        <v/>
      </c>
    </row>
    <row r="703" spans="1:12" x14ac:dyDescent="0.55000000000000004">
      <c r="A703" t="str">
        <f t="shared" si="22"/>
        <v/>
      </c>
      <c r="B703" s="11"/>
      <c r="C703" s="41"/>
      <c r="D703" s="48"/>
      <c r="E703" s="43" t="str">
        <f>IF(N703="","",VLOOKUP(N703,商品マスタ!W:Y,2,FALSE))</f>
        <v/>
      </c>
      <c r="F703" s="47" t="str">
        <f>IF(E703="","",VLOOKUP(E703,商品マスタ!X:Y,2,FALSE))</f>
        <v/>
      </c>
      <c r="G703" s="43"/>
      <c r="H703" s="47" t="str">
        <f>IF(G703="","",VLOOKUP(G703,商品マスタ!S:Y,2,FALSE))</f>
        <v/>
      </c>
      <c r="I703" s="9"/>
      <c r="J703" s="46" t="s">
        <v>268</v>
      </c>
      <c r="K703" s="13"/>
      <c r="L703" s="8" t="str">
        <f t="shared" si="21"/>
        <v/>
      </c>
    </row>
    <row r="704" spans="1:12" x14ac:dyDescent="0.55000000000000004">
      <c r="A704" t="str">
        <f t="shared" si="22"/>
        <v/>
      </c>
      <c r="B704" s="11"/>
      <c r="C704" s="41"/>
      <c r="D704" s="48"/>
      <c r="E704" s="43" t="str">
        <f>IF(N704="","",VLOOKUP(N704,商品マスタ!W:Y,2,FALSE))</f>
        <v/>
      </c>
      <c r="F704" s="47" t="str">
        <f>IF(E704="","",VLOOKUP(E704,商品マスタ!X:Y,2,FALSE))</f>
        <v/>
      </c>
      <c r="G704" s="43"/>
      <c r="H704" s="47" t="str">
        <f>IF(G704="","",VLOOKUP(G704,商品マスタ!S:Y,2,FALSE))</f>
        <v/>
      </c>
      <c r="I704" s="9"/>
      <c r="J704" s="46" t="s">
        <v>268</v>
      </c>
      <c r="K704" s="13"/>
      <c r="L704" s="8" t="str">
        <f t="shared" si="21"/>
        <v/>
      </c>
    </row>
    <row r="705" spans="1:12" x14ac:dyDescent="0.55000000000000004">
      <c r="A705" t="str">
        <f t="shared" si="22"/>
        <v/>
      </c>
      <c r="B705" s="11"/>
      <c r="C705" s="41"/>
      <c r="D705" s="48"/>
      <c r="E705" s="43" t="str">
        <f>IF(N705="","",VLOOKUP(N705,商品マスタ!W:Y,2,FALSE))</f>
        <v/>
      </c>
      <c r="F705" s="47" t="str">
        <f>IF(E705="","",VLOOKUP(E705,商品マスタ!X:Y,2,FALSE))</f>
        <v/>
      </c>
      <c r="G705" s="43"/>
      <c r="H705" s="47" t="str">
        <f>IF(G705="","",VLOOKUP(G705,商品マスタ!S:Y,2,FALSE))</f>
        <v/>
      </c>
      <c r="I705" s="9"/>
      <c r="J705" s="46" t="s">
        <v>268</v>
      </c>
      <c r="K705" s="13"/>
      <c r="L705" s="8" t="str">
        <f t="shared" si="21"/>
        <v/>
      </c>
    </row>
    <row r="706" spans="1:12" x14ac:dyDescent="0.55000000000000004">
      <c r="A706" t="str">
        <f t="shared" si="22"/>
        <v/>
      </c>
      <c r="B706" s="11"/>
      <c r="C706" s="41"/>
      <c r="D706" s="48"/>
      <c r="E706" s="43" t="str">
        <f>IF(N706="","",VLOOKUP(N706,商品マスタ!W:Y,2,FALSE))</f>
        <v/>
      </c>
      <c r="F706" s="47" t="str">
        <f>IF(E706="","",VLOOKUP(E706,商品マスタ!X:Y,2,FALSE))</f>
        <v/>
      </c>
      <c r="G706" s="43"/>
      <c r="H706" s="47" t="str">
        <f>IF(G706="","",VLOOKUP(G706,商品マスタ!S:Y,2,FALSE))</f>
        <v/>
      </c>
      <c r="I706" s="9"/>
      <c r="J706" s="46" t="s">
        <v>268</v>
      </c>
      <c r="K706" s="13"/>
      <c r="L706" s="8" t="str">
        <f t="shared" si="21"/>
        <v/>
      </c>
    </row>
    <row r="707" spans="1:12" x14ac:dyDescent="0.55000000000000004">
      <c r="A707" t="str">
        <f t="shared" si="22"/>
        <v/>
      </c>
      <c r="B707" s="11"/>
      <c r="C707" s="41"/>
      <c r="D707" s="48"/>
      <c r="E707" s="43" t="str">
        <f>IF(N707="","",VLOOKUP(N707,商品マスタ!W:Y,2,FALSE))</f>
        <v/>
      </c>
      <c r="F707" s="47" t="str">
        <f>IF(E707="","",VLOOKUP(E707,商品マスタ!X:Y,2,FALSE))</f>
        <v/>
      </c>
      <c r="G707" s="43"/>
      <c r="H707" s="47" t="str">
        <f>IF(G707="","",VLOOKUP(G707,商品マスタ!S:Y,2,FALSE))</f>
        <v/>
      </c>
      <c r="I707" s="9"/>
      <c r="J707" s="46" t="s">
        <v>268</v>
      </c>
      <c r="K707" s="13"/>
      <c r="L707" s="8" t="str">
        <f t="shared" si="21"/>
        <v/>
      </c>
    </row>
    <row r="708" spans="1:12" x14ac:dyDescent="0.55000000000000004">
      <c r="A708" t="str">
        <f t="shared" si="22"/>
        <v/>
      </c>
      <c r="B708" s="11"/>
      <c r="C708" s="41"/>
      <c r="D708" s="48"/>
      <c r="E708" s="43" t="str">
        <f>IF(N708="","",VLOOKUP(N708,商品マスタ!W:Y,2,FALSE))</f>
        <v/>
      </c>
      <c r="F708" s="47" t="str">
        <f>IF(E708="","",VLOOKUP(E708,商品マスタ!X:Y,2,FALSE))</f>
        <v/>
      </c>
      <c r="G708" s="43"/>
      <c r="H708" s="47" t="str">
        <f>IF(G708="","",VLOOKUP(G708,商品マスタ!S:Y,2,FALSE))</f>
        <v/>
      </c>
      <c r="I708" s="9"/>
      <c r="J708" s="46" t="s">
        <v>268</v>
      </c>
      <c r="K708" s="13"/>
      <c r="L708" s="8" t="str">
        <f t="shared" si="21"/>
        <v/>
      </c>
    </row>
    <row r="709" spans="1:12" x14ac:dyDescent="0.55000000000000004">
      <c r="A709" t="str">
        <f t="shared" si="22"/>
        <v/>
      </c>
      <c r="B709" s="11"/>
      <c r="C709" s="41"/>
      <c r="D709" s="48"/>
      <c r="E709" s="43" t="str">
        <f>IF(N709="","",VLOOKUP(N709,商品マスタ!W:Y,2,FALSE))</f>
        <v/>
      </c>
      <c r="F709" s="47" t="str">
        <f>IF(E709="","",VLOOKUP(E709,商品マスタ!X:Y,2,FALSE))</f>
        <v/>
      </c>
      <c r="G709" s="43"/>
      <c r="H709" s="47" t="str">
        <f>IF(G709="","",VLOOKUP(G709,商品マスタ!S:Y,2,FALSE))</f>
        <v/>
      </c>
      <c r="I709" s="9"/>
      <c r="J709" s="46" t="s">
        <v>268</v>
      </c>
      <c r="K709" s="13"/>
      <c r="L709" s="8" t="str">
        <f t="shared" si="21"/>
        <v/>
      </c>
    </row>
    <row r="710" spans="1:12" x14ac:dyDescent="0.55000000000000004">
      <c r="A710" t="str">
        <f t="shared" si="22"/>
        <v/>
      </c>
      <c r="B710" s="11"/>
      <c r="C710" s="41"/>
      <c r="D710" s="48"/>
      <c r="E710" s="43" t="str">
        <f>IF(N710="","",VLOOKUP(N710,商品マスタ!W:Y,2,FALSE))</f>
        <v/>
      </c>
      <c r="F710" s="47" t="str">
        <f>IF(E710="","",VLOOKUP(E710,商品マスタ!X:Y,2,FALSE))</f>
        <v/>
      </c>
      <c r="G710" s="43"/>
      <c r="H710" s="47" t="str">
        <f>IF(G710="","",VLOOKUP(G710,商品マスタ!S:Y,2,FALSE))</f>
        <v/>
      </c>
      <c r="I710" s="9"/>
      <c r="J710" s="46" t="s">
        <v>268</v>
      </c>
      <c r="K710" s="13"/>
      <c r="L710" s="8" t="str">
        <f t="shared" si="21"/>
        <v/>
      </c>
    </row>
    <row r="711" spans="1:12" x14ac:dyDescent="0.55000000000000004">
      <c r="A711" t="str">
        <f t="shared" si="22"/>
        <v/>
      </c>
      <c r="B711" s="11"/>
      <c r="C711" s="41"/>
      <c r="D711" s="48"/>
      <c r="E711" s="43" t="str">
        <f>IF(N711="","",VLOOKUP(N711,商品マスタ!W:Y,2,FALSE))</f>
        <v/>
      </c>
      <c r="F711" s="47" t="str">
        <f>IF(E711="","",VLOOKUP(E711,商品マスタ!X:Y,2,FALSE))</f>
        <v/>
      </c>
      <c r="G711" s="43"/>
      <c r="H711" s="47" t="str">
        <f>IF(G711="","",VLOOKUP(G711,商品マスタ!S:Y,2,FALSE))</f>
        <v/>
      </c>
      <c r="I711" s="9"/>
      <c r="J711" s="46" t="s">
        <v>268</v>
      </c>
      <c r="K711" s="13"/>
      <c r="L711" s="8" t="str">
        <f t="shared" si="21"/>
        <v/>
      </c>
    </row>
    <row r="712" spans="1:12" x14ac:dyDescent="0.55000000000000004">
      <c r="A712" t="str">
        <f t="shared" si="22"/>
        <v/>
      </c>
      <c r="B712" s="11"/>
      <c r="C712" s="41"/>
      <c r="D712" s="48"/>
      <c r="E712" s="43" t="str">
        <f>IF(N712="","",VLOOKUP(N712,商品マスタ!W:Y,2,FALSE))</f>
        <v/>
      </c>
      <c r="F712" s="47" t="str">
        <f>IF(E712="","",VLOOKUP(E712,商品マスタ!X:Y,2,FALSE))</f>
        <v/>
      </c>
      <c r="G712" s="43"/>
      <c r="H712" s="47" t="str">
        <f>IF(G712="","",VLOOKUP(G712,商品マスタ!S:Y,2,FALSE))</f>
        <v/>
      </c>
      <c r="I712" s="9"/>
      <c r="J712" s="46" t="s">
        <v>268</v>
      </c>
      <c r="K712" s="13"/>
      <c r="L712" s="8" t="str">
        <f t="shared" si="21"/>
        <v/>
      </c>
    </row>
    <row r="713" spans="1:12" x14ac:dyDescent="0.55000000000000004">
      <c r="A713" t="str">
        <f t="shared" si="22"/>
        <v/>
      </c>
      <c r="B713" s="11"/>
      <c r="C713" s="41"/>
      <c r="D713" s="48"/>
      <c r="E713" s="43" t="str">
        <f>IF(N713="","",VLOOKUP(N713,商品マスタ!W:Y,2,FALSE))</f>
        <v/>
      </c>
      <c r="F713" s="47" t="str">
        <f>IF(E713="","",VLOOKUP(E713,商品マスタ!X:Y,2,FALSE))</f>
        <v/>
      </c>
      <c r="G713" s="43"/>
      <c r="H713" s="47" t="str">
        <f>IF(G713="","",VLOOKUP(G713,商品マスタ!S:Y,2,FALSE))</f>
        <v/>
      </c>
      <c r="I713" s="9"/>
      <c r="J713" s="46" t="s">
        <v>268</v>
      </c>
      <c r="K713" s="13"/>
      <c r="L713" s="8" t="str">
        <f t="shared" si="21"/>
        <v/>
      </c>
    </row>
    <row r="714" spans="1:12" x14ac:dyDescent="0.55000000000000004">
      <c r="A714" t="str">
        <f t="shared" si="22"/>
        <v/>
      </c>
      <c r="B714" s="11"/>
      <c r="C714" s="41"/>
      <c r="D714" s="48"/>
      <c r="E714" s="43" t="str">
        <f>IF(N714="","",VLOOKUP(N714,商品マスタ!W:Y,2,FALSE))</f>
        <v/>
      </c>
      <c r="F714" s="47" t="str">
        <f>IF(E714="","",VLOOKUP(E714,商品マスタ!X:Y,2,FALSE))</f>
        <v/>
      </c>
      <c r="G714" s="43"/>
      <c r="H714" s="47" t="str">
        <f>IF(G714="","",VLOOKUP(G714,商品マスタ!S:Y,2,FALSE))</f>
        <v/>
      </c>
      <c r="I714" s="9"/>
      <c r="J714" s="46" t="s">
        <v>268</v>
      </c>
      <c r="K714" s="13"/>
      <c r="L714" s="8" t="str">
        <f t="shared" ref="L714:L777" si="23">IF(D714="","",COUNTIF(D:D,D714))</f>
        <v/>
      </c>
    </row>
    <row r="715" spans="1:12" x14ac:dyDescent="0.55000000000000004">
      <c r="A715" t="str">
        <f t="shared" si="22"/>
        <v/>
      </c>
      <c r="B715" s="11"/>
      <c r="C715" s="41"/>
      <c r="D715" s="48"/>
      <c r="E715" s="43" t="str">
        <f>IF(N715="","",VLOOKUP(N715,商品マスタ!W:Y,2,FALSE))</f>
        <v/>
      </c>
      <c r="F715" s="47" t="str">
        <f>IF(E715="","",VLOOKUP(E715,商品マスタ!X:Y,2,FALSE))</f>
        <v/>
      </c>
      <c r="G715" s="43"/>
      <c r="H715" s="47" t="str">
        <f>IF(G715="","",VLOOKUP(G715,商品マスタ!S:Y,2,FALSE))</f>
        <v/>
      </c>
      <c r="I715" s="9"/>
      <c r="J715" s="46" t="s">
        <v>268</v>
      </c>
      <c r="K715" s="13"/>
      <c r="L715" s="8" t="str">
        <f t="shared" si="23"/>
        <v/>
      </c>
    </row>
    <row r="716" spans="1:12" x14ac:dyDescent="0.55000000000000004">
      <c r="A716" t="str">
        <f t="shared" si="22"/>
        <v/>
      </c>
      <c r="B716" s="11"/>
      <c r="C716" s="41"/>
      <c r="D716" s="48"/>
      <c r="E716" s="43" t="str">
        <f>IF(N716="","",VLOOKUP(N716,商品マスタ!W:Y,2,FALSE))</f>
        <v/>
      </c>
      <c r="F716" s="47" t="str">
        <f>IF(E716="","",VLOOKUP(E716,商品マスタ!X:Y,2,FALSE))</f>
        <v/>
      </c>
      <c r="G716" s="43"/>
      <c r="H716" s="47" t="str">
        <f>IF(G716="","",VLOOKUP(G716,商品マスタ!S:Y,2,FALSE))</f>
        <v/>
      </c>
      <c r="I716" s="9"/>
      <c r="J716" s="46" t="s">
        <v>268</v>
      </c>
      <c r="K716" s="13"/>
      <c r="L716" s="8" t="str">
        <f t="shared" si="23"/>
        <v/>
      </c>
    </row>
    <row r="717" spans="1:12" x14ac:dyDescent="0.55000000000000004">
      <c r="A717" t="str">
        <f t="shared" si="22"/>
        <v/>
      </c>
      <c r="B717" s="11"/>
      <c r="C717" s="41"/>
      <c r="D717" s="48"/>
      <c r="E717" s="43" t="str">
        <f>IF(N717="","",VLOOKUP(N717,商品マスタ!W:Y,2,FALSE))</f>
        <v/>
      </c>
      <c r="F717" s="47" t="str">
        <f>IF(E717="","",VLOOKUP(E717,商品マスタ!X:Y,2,FALSE))</f>
        <v/>
      </c>
      <c r="G717" s="43"/>
      <c r="H717" s="47" t="str">
        <f>IF(G717="","",VLOOKUP(G717,商品マスタ!S:Y,2,FALSE))</f>
        <v/>
      </c>
      <c r="I717" s="9"/>
      <c r="J717" s="46" t="s">
        <v>268</v>
      </c>
      <c r="K717" s="13"/>
      <c r="L717" s="8" t="str">
        <f t="shared" si="23"/>
        <v/>
      </c>
    </row>
    <row r="718" spans="1:12" x14ac:dyDescent="0.55000000000000004">
      <c r="A718" t="str">
        <f t="shared" si="22"/>
        <v/>
      </c>
      <c r="B718" s="11"/>
      <c r="C718" s="41"/>
      <c r="D718" s="48"/>
      <c r="E718" s="43" t="str">
        <f>IF(N718="","",VLOOKUP(N718,商品マスタ!W:Y,2,FALSE))</f>
        <v/>
      </c>
      <c r="F718" s="47" t="str">
        <f>IF(E718="","",VLOOKUP(E718,商品マスタ!X:Y,2,FALSE))</f>
        <v/>
      </c>
      <c r="G718" s="43"/>
      <c r="H718" s="47" t="str">
        <f>IF(G718="","",VLOOKUP(G718,商品マスタ!S:Y,2,FALSE))</f>
        <v/>
      </c>
      <c r="I718" s="9"/>
      <c r="J718" s="46" t="s">
        <v>268</v>
      </c>
      <c r="K718" s="13"/>
      <c r="L718" s="8" t="str">
        <f t="shared" si="23"/>
        <v/>
      </c>
    </row>
    <row r="719" spans="1:12" x14ac:dyDescent="0.55000000000000004">
      <c r="A719" t="str">
        <f t="shared" si="22"/>
        <v/>
      </c>
      <c r="B719" s="11"/>
      <c r="C719" s="41"/>
      <c r="D719" s="48"/>
      <c r="E719" s="43" t="str">
        <f>IF(N719="","",VLOOKUP(N719,商品マスタ!W:Y,2,FALSE))</f>
        <v/>
      </c>
      <c r="F719" s="47" t="str">
        <f>IF(E719="","",VLOOKUP(E719,商品マスタ!X:Y,2,FALSE))</f>
        <v/>
      </c>
      <c r="G719" s="43"/>
      <c r="H719" s="47" t="str">
        <f>IF(G719="","",VLOOKUP(G719,商品マスタ!S:Y,2,FALSE))</f>
        <v/>
      </c>
      <c r="I719" s="9"/>
      <c r="J719" s="46" t="s">
        <v>268</v>
      </c>
      <c r="K719" s="13"/>
      <c r="L719" s="8" t="str">
        <f t="shared" si="23"/>
        <v/>
      </c>
    </row>
    <row r="720" spans="1:12" x14ac:dyDescent="0.55000000000000004">
      <c r="A720" t="str">
        <f t="shared" si="22"/>
        <v/>
      </c>
      <c r="B720" s="11"/>
      <c r="C720" s="41"/>
      <c r="D720" s="48"/>
      <c r="E720" s="43" t="str">
        <f>IF(N720="","",VLOOKUP(N720,商品マスタ!W:Y,2,FALSE))</f>
        <v/>
      </c>
      <c r="F720" s="47" t="str">
        <f>IF(E720="","",VLOOKUP(E720,商品マスタ!X:Y,2,FALSE))</f>
        <v/>
      </c>
      <c r="G720" s="43"/>
      <c r="H720" s="47" t="str">
        <f>IF(G720="","",VLOOKUP(G720,商品マスタ!S:Y,2,FALSE))</f>
        <v/>
      </c>
      <c r="I720" s="9"/>
      <c r="J720" s="46" t="s">
        <v>268</v>
      </c>
      <c r="K720" s="13"/>
      <c r="L720" s="8" t="str">
        <f t="shared" si="23"/>
        <v/>
      </c>
    </row>
    <row r="721" spans="1:12" x14ac:dyDescent="0.55000000000000004">
      <c r="A721" t="str">
        <f t="shared" si="22"/>
        <v/>
      </c>
      <c r="B721" s="11"/>
      <c r="C721" s="41"/>
      <c r="D721" s="48"/>
      <c r="E721" s="43" t="str">
        <f>IF(N721="","",VLOOKUP(N721,商品マスタ!W:Y,2,FALSE))</f>
        <v/>
      </c>
      <c r="F721" s="47" t="str">
        <f>IF(E721="","",VLOOKUP(E721,商品マスタ!X:Y,2,FALSE))</f>
        <v/>
      </c>
      <c r="G721" s="43"/>
      <c r="H721" s="47" t="str">
        <f>IF(G721="","",VLOOKUP(G721,商品マスタ!S:Y,2,FALSE))</f>
        <v/>
      </c>
      <c r="I721" s="9"/>
      <c r="J721" s="46" t="s">
        <v>268</v>
      </c>
      <c r="K721" s="13"/>
      <c r="L721" s="8" t="str">
        <f t="shared" si="23"/>
        <v/>
      </c>
    </row>
    <row r="722" spans="1:12" x14ac:dyDescent="0.55000000000000004">
      <c r="A722" t="str">
        <f t="shared" si="22"/>
        <v/>
      </c>
      <c r="B722" s="11"/>
      <c r="C722" s="41"/>
      <c r="D722" s="48"/>
      <c r="E722" s="43" t="str">
        <f>IF(N722="","",VLOOKUP(N722,商品マスタ!W:Y,2,FALSE))</f>
        <v/>
      </c>
      <c r="F722" s="47" t="str">
        <f>IF(E722="","",VLOOKUP(E722,商品マスタ!X:Y,2,FALSE))</f>
        <v/>
      </c>
      <c r="G722" s="43"/>
      <c r="H722" s="47" t="str">
        <f>IF(G722="","",VLOOKUP(G722,商品マスタ!S:Y,2,FALSE))</f>
        <v/>
      </c>
      <c r="I722" s="9"/>
      <c r="J722" s="46" t="s">
        <v>268</v>
      </c>
      <c r="K722" s="13"/>
      <c r="L722" s="8" t="str">
        <f t="shared" si="23"/>
        <v/>
      </c>
    </row>
    <row r="723" spans="1:12" x14ac:dyDescent="0.55000000000000004">
      <c r="A723" t="str">
        <f t="shared" si="22"/>
        <v/>
      </c>
      <c r="B723" s="11"/>
      <c r="C723" s="41"/>
      <c r="D723" s="48"/>
      <c r="E723" s="43" t="str">
        <f>IF(N723="","",VLOOKUP(N723,商品マスタ!W:Y,2,FALSE))</f>
        <v/>
      </c>
      <c r="F723" s="47" t="str">
        <f>IF(E723="","",VLOOKUP(E723,商品マスタ!X:Y,2,FALSE))</f>
        <v/>
      </c>
      <c r="G723" s="43"/>
      <c r="H723" s="47" t="str">
        <f>IF(G723="","",VLOOKUP(G723,商品マスタ!S:Y,2,FALSE))</f>
        <v/>
      </c>
      <c r="I723" s="9"/>
      <c r="J723" s="46" t="s">
        <v>268</v>
      </c>
      <c r="K723" s="13"/>
      <c r="L723" s="8" t="str">
        <f t="shared" si="23"/>
        <v/>
      </c>
    </row>
    <row r="724" spans="1:12" x14ac:dyDescent="0.55000000000000004">
      <c r="A724" t="str">
        <f t="shared" si="22"/>
        <v/>
      </c>
      <c r="B724" s="11"/>
      <c r="C724" s="41"/>
      <c r="D724" s="48"/>
      <c r="E724" s="43" t="str">
        <f>IF(N724="","",VLOOKUP(N724,商品マスタ!W:Y,2,FALSE))</f>
        <v/>
      </c>
      <c r="F724" s="47" t="str">
        <f>IF(E724="","",VLOOKUP(E724,商品マスタ!X:Y,2,FALSE))</f>
        <v/>
      </c>
      <c r="G724" s="43"/>
      <c r="H724" s="47" t="str">
        <f>IF(G724="","",VLOOKUP(G724,商品マスタ!S:Y,2,FALSE))</f>
        <v/>
      </c>
      <c r="I724" s="9"/>
      <c r="J724" s="46" t="s">
        <v>268</v>
      </c>
      <c r="K724" s="13"/>
      <c r="L724" s="8" t="str">
        <f t="shared" si="23"/>
        <v/>
      </c>
    </row>
    <row r="725" spans="1:12" x14ac:dyDescent="0.55000000000000004">
      <c r="A725" t="str">
        <f t="shared" si="22"/>
        <v/>
      </c>
      <c r="B725" s="11"/>
      <c r="C725" s="41"/>
      <c r="D725" s="48"/>
      <c r="E725" s="43" t="str">
        <f>IF(N725="","",VLOOKUP(N725,商品マスタ!W:Y,2,FALSE))</f>
        <v/>
      </c>
      <c r="F725" s="47" t="str">
        <f>IF(E725="","",VLOOKUP(E725,商品マスタ!X:Y,2,FALSE))</f>
        <v/>
      </c>
      <c r="G725" s="43"/>
      <c r="H725" s="47" t="str">
        <f>IF(G725="","",VLOOKUP(G725,商品マスタ!S:Y,2,FALSE))</f>
        <v/>
      </c>
      <c r="I725" s="9"/>
      <c r="J725" s="46" t="s">
        <v>268</v>
      </c>
      <c r="K725" s="13"/>
      <c r="L725" s="8" t="str">
        <f t="shared" si="23"/>
        <v/>
      </c>
    </row>
    <row r="726" spans="1:12" x14ac:dyDescent="0.55000000000000004">
      <c r="A726" t="str">
        <f t="shared" si="22"/>
        <v/>
      </c>
      <c r="B726" s="11"/>
      <c r="C726" s="41"/>
      <c r="D726" s="48"/>
      <c r="E726" s="43" t="str">
        <f>IF(N726="","",VLOOKUP(N726,商品マスタ!W:Y,2,FALSE))</f>
        <v/>
      </c>
      <c r="F726" s="47" t="str">
        <f>IF(E726="","",VLOOKUP(E726,商品マスタ!X:Y,2,FALSE))</f>
        <v/>
      </c>
      <c r="G726" s="43"/>
      <c r="H726" s="47" t="str">
        <f>IF(G726="","",VLOOKUP(G726,商品マスタ!S:Y,2,FALSE))</f>
        <v/>
      </c>
      <c r="I726" s="9"/>
      <c r="J726" s="46" t="s">
        <v>268</v>
      </c>
      <c r="K726" s="13"/>
      <c r="L726" s="8" t="str">
        <f t="shared" si="23"/>
        <v/>
      </c>
    </row>
    <row r="727" spans="1:12" x14ac:dyDescent="0.55000000000000004">
      <c r="A727" t="str">
        <f t="shared" si="22"/>
        <v/>
      </c>
      <c r="B727" s="11"/>
      <c r="C727" s="41"/>
      <c r="D727" s="48"/>
      <c r="E727" s="43" t="str">
        <f>IF(N727="","",VLOOKUP(N727,商品マスタ!W:Y,2,FALSE))</f>
        <v/>
      </c>
      <c r="F727" s="47" t="str">
        <f>IF(E727="","",VLOOKUP(E727,商品マスタ!X:Y,2,FALSE))</f>
        <v/>
      </c>
      <c r="G727" s="43"/>
      <c r="H727" s="47" t="str">
        <f>IF(G727="","",VLOOKUP(G727,商品マスタ!S:Y,2,FALSE))</f>
        <v/>
      </c>
      <c r="I727" s="9"/>
      <c r="J727" s="46" t="s">
        <v>268</v>
      </c>
      <c r="K727" s="13"/>
      <c r="L727" s="8" t="str">
        <f t="shared" si="23"/>
        <v/>
      </c>
    </row>
    <row r="728" spans="1:12" x14ac:dyDescent="0.55000000000000004">
      <c r="A728" t="str">
        <f t="shared" si="22"/>
        <v/>
      </c>
      <c r="B728" s="11"/>
      <c r="C728" s="41"/>
      <c r="D728" s="48"/>
      <c r="E728" s="43" t="str">
        <f>IF(N728="","",VLOOKUP(N728,商品マスタ!W:Y,2,FALSE))</f>
        <v/>
      </c>
      <c r="F728" s="47" t="str">
        <f>IF(E728="","",VLOOKUP(E728,商品マスタ!X:Y,2,FALSE))</f>
        <v/>
      </c>
      <c r="G728" s="43"/>
      <c r="H728" s="47" t="str">
        <f>IF(G728="","",VLOOKUP(G728,商品マスタ!S:Y,2,FALSE))</f>
        <v/>
      </c>
      <c r="I728" s="9"/>
      <c r="J728" s="46" t="s">
        <v>268</v>
      </c>
      <c r="K728" s="13"/>
      <c r="L728" s="8" t="str">
        <f t="shared" si="23"/>
        <v/>
      </c>
    </row>
    <row r="729" spans="1:12" x14ac:dyDescent="0.55000000000000004">
      <c r="A729" t="str">
        <f t="shared" si="22"/>
        <v/>
      </c>
      <c r="B729" s="11"/>
      <c r="C729" s="41"/>
      <c r="D729" s="48"/>
      <c r="E729" s="43" t="str">
        <f>IF(N729="","",VLOOKUP(N729,商品マスタ!W:Y,2,FALSE))</f>
        <v/>
      </c>
      <c r="F729" s="47" t="str">
        <f>IF(E729="","",VLOOKUP(E729,商品マスタ!X:Y,2,FALSE))</f>
        <v/>
      </c>
      <c r="G729" s="43"/>
      <c r="H729" s="47" t="str">
        <f>IF(G729="","",VLOOKUP(G729,商品マスタ!S:Y,2,FALSE))</f>
        <v/>
      </c>
      <c r="I729" s="9"/>
      <c r="J729" s="46" t="s">
        <v>268</v>
      </c>
      <c r="K729" s="13"/>
      <c r="L729" s="8" t="str">
        <f t="shared" si="23"/>
        <v/>
      </c>
    </row>
    <row r="730" spans="1:12" x14ac:dyDescent="0.55000000000000004">
      <c r="A730" t="str">
        <f t="shared" si="22"/>
        <v/>
      </c>
      <c r="B730" s="11"/>
      <c r="C730" s="41"/>
      <c r="D730" s="48"/>
      <c r="E730" s="43" t="str">
        <f>IF(N730="","",VLOOKUP(N730,商品マスタ!W:Y,2,FALSE))</f>
        <v/>
      </c>
      <c r="F730" s="47" t="str">
        <f>IF(E730="","",VLOOKUP(E730,商品マスタ!X:Y,2,FALSE))</f>
        <v/>
      </c>
      <c r="G730" s="43"/>
      <c r="H730" s="47" t="str">
        <f>IF(G730="","",VLOOKUP(G730,商品マスタ!S:Y,2,FALSE))</f>
        <v/>
      </c>
      <c r="I730" s="9"/>
      <c r="J730" s="46" t="s">
        <v>268</v>
      </c>
      <c r="K730" s="13"/>
      <c r="L730" s="8" t="str">
        <f t="shared" si="23"/>
        <v/>
      </c>
    </row>
    <row r="731" spans="1:12" x14ac:dyDescent="0.55000000000000004">
      <c r="A731" t="str">
        <f t="shared" si="22"/>
        <v/>
      </c>
      <c r="B731" s="11"/>
      <c r="C731" s="41"/>
      <c r="D731" s="48"/>
      <c r="E731" s="43" t="str">
        <f>IF(N731="","",VLOOKUP(N731,商品マスタ!W:Y,2,FALSE))</f>
        <v/>
      </c>
      <c r="F731" s="47" t="str">
        <f>IF(E731="","",VLOOKUP(E731,商品マスタ!X:Y,2,FALSE))</f>
        <v/>
      </c>
      <c r="G731" s="43"/>
      <c r="H731" s="47" t="str">
        <f>IF(G731="","",VLOOKUP(G731,商品マスタ!S:Y,2,FALSE))</f>
        <v/>
      </c>
      <c r="I731" s="9"/>
      <c r="J731" s="46" t="s">
        <v>268</v>
      </c>
      <c r="K731" s="13"/>
      <c r="L731" s="8" t="str">
        <f t="shared" si="23"/>
        <v/>
      </c>
    </row>
    <row r="732" spans="1:12" x14ac:dyDescent="0.55000000000000004">
      <c r="A732" t="str">
        <f t="shared" si="22"/>
        <v/>
      </c>
      <c r="B732" s="11"/>
      <c r="C732" s="41"/>
      <c r="D732" s="48"/>
      <c r="E732" s="43" t="str">
        <f>IF(N732="","",VLOOKUP(N732,商品マスタ!W:Y,2,FALSE))</f>
        <v/>
      </c>
      <c r="F732" s="47" t="str">
        <f>IF(E732="","",VLOOKUP(E732,商品マスタ!X:Y,2,FALSE))</f>
        <v/>
      </c>
      <c r="G732" s="43"/>
      <c r="H732" s="47" t="str">
        <f>IF(G732="","",VLOOKUP(G732,商品マスタ!S:Y,2,FALSE))</f>
        <v/>
      </c>
      <c r="I732" s="9"/>
      <c r="J732" s="46" t="s">
        <v>268</v>
      </c>
      <c r="K732" s="13"/>
      <c r="L732" s="8" t="str">
        <f t="shared" si="23"/>
        <v/>
      </c>
    </row>
    <row r="733" spans="1:12" x14ac:dyDescent="0.55000000000000004">
      <c r="A733" t="str">
        <f t="shared" si="22"/>
        <v/>
      </c>
      <c r="B733" s="11"/>
      <c r="C733" s="41"/>
      <c r="D733" s="48"/>
      <c r="E733" s="43" t="str">
        <f>IF(N733="","",VLOOKUP(N733,商品マスタ!W:Y,2,FALSE))</f>
        <v/>
      </c>
      <c r="F733" s="47" t="str">
        <f>IF(E733="","",VLOOKUP(E733,商品マスタ!X:Y,2,FALSE))</f>
        <v/>
      </c>
      <c r="G733" s="43"/>
      <c r="H733" s="47" t="str">
        <f>IF(G733="","",VLOOKUP(G733,商品マスタ!S:Y,2,FALSE))</f>
        <v/>
      </c>
      <c r="I733" s="9"/>
      <c r="J733" s="46" t="s">
        <v>268</v>
      </c>
      <c r="K733" s="13"/>
      <c r="L733" s="8" t="str">
        <f t="shared" si="23"/>
        <v/>
      </c>
    </row>
    <row r="734" spans="1:12" x14ac:dyDescent="0.55000000000000004">
      <c r="A734" t="str">
        <f t="shared" si="22"/>
        <v/>
      </c>
      <c r="B734" s="11"/>
      <c r="C734" s="41"/>
      <c r="D734" s="48"/>
      <c r="E734" s="43" t="str">
        <f>IF(N734="","",VLOOKUP(N734,商品マスタ!W:Y,2,FALSE))</f>
        <v/>
      </c>
      <c r="F734" s="47" t="str">
        <f>IF(E734="","",VLOOKUP(E734,商品マスタ!X:Y,2,FALSE))</f>
        <v/>
      </c>
      <c r="G734" s="43"/>
      <c r="H734" s="47" t="str">
        <f>IF(G734="","",VLOOKUP(G734,商品マスタ!S:Y,2,FALSE))</f>
        <v/>
      </c>
      <c r="I734" s="9"/>
      <c r="J734" s="46" t="s">
        <v>268</v>
      </c>
      <c r="K734" s="13"/>
      <c r="L734" s="8" t="str">
        <f t="shared" si="23"/>
        <v/>
      </c>
    </row>
    <row r="735" spans="1:12" x14ac:dyDescent="0.55000000000000004">
      <c r="A735" t="str">
        <f t="shared" si="22"/>
        <v/>
      </c>
      <c r="B735" s="11"/>
      <c r="C735" s="41"/>
      <c r="D735" s="48"/>
      <c r="E735" s="43" t="str">
        <f>IF(N735="","",VLOOKUP(N735,商品マスタ!W:Y,2,FALSE))</f>
        <v/>
      </c>
      <c r="F735" s="47" t="str">
        <f>IF(E735="","",VLOOKUP(E735,商品マスタ!X:Y,2,FALSE))</f>
        <v/>
      </c>
      <c r="G735" s="43"/>
      <c r="H735" s="47" t="str">
        <f>IF(G735="","",VLOOKUP(G735,商品マスタ!S:Y,2,FALSE))</f>
        <v/>
      </c>
      <c r="I735" s="9"/>
      <c r="J735" s="46" t="s">
        <v>268</v>
      </c>
      <c r="K735" s="13"/>
      <c r="L735" s="8" t="str">
        <f t="shared" si="23"/>
        <v/>
      </c>
    </row>
    <row r="736" spans="1:12" x14ac:dyDescent="0.55000000000000004">
      <c r="A736" t="str">
        <f t="shared" si="22"/>
        <v/>
      </c>
      <c r="B736" s="11"/>
      <c r="C736" s="41"/>
      <c r="D736" s="48"/>
      <c r="E736" s="43" t="str">
        <f>IF(N736="","",VLOOKUP(N736,商品マスタ!W:Y,2,FALSE))</f>
        <v/>
      </c>
      <c r="F736" s="47" t="str">
        <f>IF(E736="","",VLOOKUP(E736,商品マスタ!X:Y,2,FALSE))</f>
        <v/>
      </c>
      <c r="G736" s="43"/>
      <c r="H736" s="47" t="str">
        <f>IF(G736="","",VLOOKUP(G736,商品マスタ!S:Y,2,FALSE))</f>
        <v/>
      </c>
      <c r="I736" s="9"/>
      <c r="J736" s="46" t="s">
        <v>268</v>
      </c>
      <c r="K736" s="13"/>
      <c r="L736" s="8" t="str">
        <f t="shared" si="23"/>
        <v/>
      </c>
    </row>
    <row r="737" spans="1:12" x14ac:dyDescent="0.55000000000000004">
      <c r="A737" t="str">
        <f t="shared" si="22"/>
        <v/>
      </c>
      <c r="B737" s="11"/>
      <c r="C737" s="41"/>
      <c r="D737" s="48"/>
      <c r="E737" s="43" t="str">
        <f>IF(N737="","",VLOOKUP(N737,商品マスタ!W:Y,2,FALSE))</f>
        <v/>
      </c>
      <c r="F737" s="47" t="str">
        <f>IF(E737="","",VLOOKUP(E737,商品マスタ!X:Y,2,FALSE))</f>
        <v/>
      </c>
      <c r="G737" s="43"/>
      <c r="H737" s="47" t="str">
        <f>IF(G737="","",VLOOKUP(G737,商品マスタ!S:Y,2,FALSE))</f>
        <v/>
      </c>
      <c r="I737" s="9"/>
      <c r="J737" s="46" t="s">
        <v>268</v>
      </c>
      <c r="K737" s="13"/>
      <c r="L737" s="8" t="str">
        <f t="shared" si="23"/>
        <v/>
      </c>
    </row>
    <row r="738" spans="1:12" x14ac:dyDescent="0.55000000000000004">
      <c r="A738" t="str">
        <f t="shared" si="22"/>
        <v/>
      </c>
      <c r="B738" s="11"/>
      <c r="C738" s="41"/>
      <c r="D738" s="48"/>
      <c r="E738" s="43" t="str">
        <f>IF(N738="","",VLOOKUP(N738,商品マスタ!W:Y,2,FALSE))</f>
        <v/>
      </c>
      <c r="F738" s="47" t="str">
        <f>IF(E738="","",VLOOKUP(E738,商品マスタ!X:Y,2,FALSE))</f>
        <v/>
      </c>
      <c r="G738" s="43"/>
      <c r="H738" s="47" t="str">
        <f>IF(G738="","",VLOOKUP(G738,商品マスタ!S:Y,2,FALSE))</f>
        <v/>
      </c>
      <c r="I738" s="9"/>
      <c r="J738" s="46" t="s">
        <v>268</v>
      </c>
      <c r="K738" s="13"/>
      <c r="L738" s="8" t="str">
        <f t="shared" si="23"/>
        <v/>
      </c>
    </row>
    <row r="739" spans="1:12" x14ac:dyDescent="0.55000000000000004">
      <c r="A739" t="str">
        <f t="shared" si="22"/>
        <v/>
      </c>
      <c r="B739" s="11"/>
      <c r="C739" s="41"/>
      <c r="D739" s="48"/>
      <c r="E739" s="43" t="str">
        <f>IF(N739="","",VLOOKUP(N739,商品マスタ!W:Y,2,FALSE))</f>
        <v/>
      </c>
      <c r="F739" s="47" t="str">
        <f>IF(E739="","",VLOOKUP(E739,商品マスタ!X:Y,2,FALSE))</f>
        <v/>
      </c>
      <c r="G739" s="43"/>
      <c r="H739" s="47" t="str">
        <f>IF(G739="","",VLOOKUP(G739,商品マスタ!S:Y,2,FALSE))</f>
        <v/>
      </c>
      <c r="I739" s="9"/>
      <c r="J739" s="46" t="s">
        <v>268</v>
      </c>
      <c r="K739" s="13"/>
      <c r="L739" s="8" t="str">
        <f t="shared" si="23"/>
        <v/>
      </c>
    </row>
    <row r="740" spans="1:12" x14ac:dyDescent="0.55000000000000004">
      <c r="A740" t="str">
        <f t="shared" si="22"/>
        <v/>
      </c>
      <c r="B740" s="11"/>
      <c r="C740" s="41"/>
      <c r="D740" s="48"/>
      <c r="E740" s="43" t="str">
        <f>IF(N740="","",VLOOKUP(N740,商品マスタ!W:Y,2,FALSE))</f>
        <v/>
      </c>
      <c r="F740" s="47" t="str">
        <f>IF(E740="","",VLOOKUP(E740,商品マスタ!X:Y,2,FALSE))</f>
        <v/>
      </c>
      <c r="G740" s="43"/>
      <c r="H740" s="47" t="str">
        <f>IF(G740="","",VLOOKUP(G740,商品マスタ!S:Y,2,FALSE))</f>
        <v/>
      </c>
      <c r="I740" s="9"/>
      <c r="J740" s="46" t="s">
        <v>268</v>
      </c>
      <c r="K740" s="13"/>
      <c r="L740" s="8" t="str">
        <f t="shared" si="23"/>
        <v/>
      </c>
    </row>
    <row r="741" spans="1:12" x14ac:dyDescent="0.55000000000000004">
      <c r="A741" t="str">
        <f t="shared" si="22"/>
        <v/>
      </c>
      <c r="B741" s="11"/>
      <c r="C741" s="41"/>
      <c r="D741" s="48"/>
      <c r="E741" s="43" t="str">
        <f>IF(N741="","",VLOOKUP(N741,商品マスタ!W:Y,2,FALSE))</f>
        <v/>
      </c>
      <c r="F741" s="47" t="str">
        <f>IF(E741="","",VLOOKUP(E741,商品マスタ!X:Y,2,FALSE))</f>
        <v/>
      </c>
      <c r="G741" s="43"/>
      <c r="H741" s="47" t="str">
        <f>IF(G741="","",VLOOKUP(G741,商品マスタ!S:Y,2,FALSE))</f>
        <v/>
      </c>
      <c r="I741" s="9"/>
      <c r="J741" s="46" t="s">
        <v>268</v>
      </c>
      <c r="K741" s="13"/>
      <c r="L741" s="8" t="str">
        <f t="shared" si="23"/>
        <v/>
      </c>
    </row>
    <row r="742" spans="1:12" x14ac:dyDescent="0.55000000000000004">
      <c r="A742" t="str">
        <f t="shared" si="22"/>
        <v/>
      </c>
      <c r="B742" s="11"/>
      <c r="C742" s="41"/>
      <c r="D742" s="48"/>
      <c r="E742" s="43" t="str">
        <f>IF(N742="","",VLOOKUP(N742,商品マスタ!W:Y,2,FALSE))</f>
        <v/>
      </c>
      <c r="F742" s="47" t="str">
        <f>IF(E742="","",VLOOKUP(E742,商品マスタ!X:Y,2,FALSE))</f>
        <v/>
      </c>
      <c r="G742" s="43"/>
      <c r="H742" s="47" t="str">
        <f>IF(G742="","",VLOOKUP(G742,商品マスタ!S:Y,2,FALSE))</f>
        <v/>
      </c>
      <c r="I742" s="9"/>
      <c r="J742" s="46" t="s">
        <v>268</v>
      </c>
      <c r="K742" s="13"/>
      <c r="L742" s="8" t="str">
        <f t="shared" si="23"/>
        <v/>
      </c>
    </row>
    <row r="743" spans="1:12" x14ac:dyDescent="0.55000000000000004">
      <c r="A743" t="str">
        <f t="shared" si="22"/>
        <v/>
      </c>
      <c r="B743" s="11"/>
      <c r="C743" s="41"/>
      <c r="D743" s="48"/>
      <c r="E743" s="43" t="str">
        <f>IF(N743="","",VLOOKUP(N743,商品マスタ!W:Y,2,FALSE))</f>
        <v/>
      </c>
      <c r="F743" s="47" t="str">
        <f>IF(E743="","",VLOOKUP(E743,商品マスタ!X:Y,2,FALSE))</f>
        <v/>
      </c>
      <c r="G743" s="43"/>
      <c r="H743" s="47" t="str">
        <f>IF(G743="","",VLOOKUP(G743,商品マスタ!S:Y,2,FALSE))</f>
        <v/>
      </c>
      <c r="I743" s="9"/>
      <c r="J743" s="46" t="s">
        <v>268</v>
      </c>
      <c r="K743" s="13"/>
      <c r="L743" s="8" t="str">
        <f t="shared" si="23"/>
        <v/>
      </c>
    </row>
    <row r="744" spans="1:12" x14ac:dyDescent="0.55000000000000004">
      <c r="A744" t="str">
        <f t="shared" si="22"/>
        <v/>
      </c>
      <c r="B744" s="11"/>
      <c r="C744" s="41"/>
      <c r="D744" s="48"/>
      <c r="E744" s="43" t="str">
        <f>IF(N744="","",VLOOKUP(N744,商品マスタ!W:Y,2,FALSE))</f>
        <v/>
      </c>
      <c r="F744" s="47" t="str">
        <f>IF(E744="","",VLOOKUP(E744,商品マスタ!X:Y,2,FALSE))</f>
        <v/>
      </c>
      <c r="G744" s="43"/>
      <c r="H744" s="47" t="str">
        <f>IF(G744="","",VLOOKUP(G744,商品マスタ!S:Y,2,FALSE))</f>
        <v/>
      </c>
      <c r="I744" s="9"/>
      <c r="J744" s="46" t="s">
        <v>268</v>
      </c>
      <c r="K744" s="13"/>
      <c r="L744" s="8" t="str">
        <f t="shared" si="23"/>
        <v/>
      </c>
    </row>
    <row r="745" spans="1:12" x14ac:dyDescent="0.55000000000000004">
      <c r="A745" t="str">
        <f t="shared" si="22"/>
        <v/>
      </c>
      <c r="B745" s="11"/>
      <c r="C745" s="41"/>
      <c r="D745" s="48"/>
      <c r="E745" s="43" t="str">
        <f>IF(N745="","",VLOOKUP(N745,商品マスタ!W:Y,2,FALSE))</f>
        <v/>
      </c>
      <c r="F745" s="47" t="str">
        <f>IF(E745="","",VLOOKUP(E745,商品マスタ!X:Y,2,FALSE))</f>
        <v/>
      </c>
      <c r="G745" s="43"/>
      <c r="H745" s="47" t="str">
        <f>IF(G745="","",VLOOKUP(G745,商品マスタ!S:Y,2,FALSE))</f>
        <v/>
      </c>
      <c r="I745" s="9"/>
      <c r="J745" s="46" t="s">
        <v>268</v>
      </c>
      <c r="K745" s="13"/>
      <c r="L745" s="8" t="str">
        <f t="shared" si="23"/>
        <v/>
      </c>
    </row>
    <row r="746" spans="1:12" x14ac:dyDescent="0.55000000000000004">
      <c r="A746" t="str">
        <f t="shared" si="22"/>
        <v/>
      </c>
      <c r="B746" s="11"/>
      <c r="C746" s="41"/>
      <c r="D746" s="48"/>
      <c r="E746" s="43" t="str">
        <f>IF(N746="","",VLOOKUP(N746,商品マスタ!W:Y,2,FALSE))</f>
        <v/>
      </c>
      <c r="F746" s="47" t="str">
        <f>IF(E746="","",VLOOKUP(E746,商品マスタ!X:Y,2,FALSE))</f>
        <v/>
      </c>
      <c r="G746" s="43"/>
      <c r="H746" s="47" t="str">
        <f>IF(G746="","",VLOOKUP(G746,商品マスタ!S:Y,2,FALSE))</f>
        <v/>
      </c>
      <c r="I746" s="9"/>
      <c r="J746" s="46" t="s">
        <v>268</v>
      </c>
      <c r="K746" s="13"/>
      <c r="L746" s="8" t="str">
        <f t="shared" si="23"/>
        <v/>
      </c>
    </row>
    <row r="747" spans="1:12" x14ac:dyDescent="0.55000000000000004">
      <c r="A747" t="str">
        <f t="shared" si="22"/>
        <v/>
      </c>
      <c r="B747" s="11"/>
      <c r="C747" s="41"/>
      <c r="D747" s="48"/>
      <c r="E747" s="43" t="str">
        <f>IF(N747="","",VLOOKUP(N747,商品マスタ!W:Y,2,FALSE))</f>
        <v/>
      </c>
      <c r="F747" s="47" t="str">
        <f>IF(E747="","",VLOOKUP(E747,商品マスタ!X:Y,2,FALSE))</f>
        <v/>
      </c>
      <c r="G747" s="43"/>
      <c r="H747" s="47" t="str">
        <f>IF(G747="","",VLOOKUP(G747,商品マスタ!S:Y,2,FALSE))</f>
        <v/>
      </c>
      <c r="I747" s="9"/>
      <c r="J747" s="46" t="s">
        <v>268</v>
      </c>
      <c r="K747" s="13"/>
      <c r="L747" s="8" t="str">
        <f t="shared" si="23"/>
        <v/>
      </c>
    </row>
    <row r="748" spans="1:12" x14ac:dyDescent="0.55000000000000004">
      <c r="A748" t="str">
        <f t="shared" si="22"/>
        <v/>
      </c>
      <c r="B748" s="11"/>
      <c r="C748" s="41"/>
      <c r="D748" s="48"/>
      <c r="E748" s="43" t="str">
        <f>IF(N748="","",VLOOKUP(N748,商品マスタ!W:Y,2,FALSE))</f>
        <v/>
      </c>
      <c r="F748" s="47" t="str">
        <f>IF(E748="","",VLOOKUP(E748,商品マスタ!X:Y,2,FALSE))</f>
        <v/>
      </c>
      <c r="G748" s="43"/>
      <c r="H748" s="47" t="str">
        <f>IF(G748="","",VLOOKUP(G748,商品マスタ!S:Y,2,FALSE))</f>
        <v/>
      </c>
      <c r="I748" s="9"/>
      <c r="J748" s="46" t="s">
        <v>268</v>
      </c>
      <c r="K748" s="13"/>
      <c r="L748" s="8" t="str">
        <f t="shared" si="23"/>
        <v/>
      </c>
    </row>
    <row r="749" spans="1:12" x14ac:dyDescent="0.55000000000000004">
      <c r="A749" t="str">
        <f t="shared" si="22"/>
        <v/>
      </c>
      <c r="B749" s="11"/>
      <c r="C749" s="41"/>
      <c r="D749" s="48"/>
      <c r="E749" s="43" t="str">
        <f>IF(N749="","",VLOOKUP(N749,商品マスタ!W:Y,2,FALSE))</f>
        <v/>
      </c>
      <c r="F749" s="47" t="str">
        <f>IF(E749="","",VLOOKUP(E749,商品マスタ!X:Y,2,FALSE))</f>
        <v/>
      </c>
      <c r="G749" s="43"/>
      <c r="H749" s="47" t="str">
        <f>IF(G749="","",VLOOKUP(G749,商品マスタ!S:Y,2,FALSE))</f>
        <v/>
      </c>
      <c r="I749" s="9"/>
      <c r="J749" s="46" t="s">
        <v>268</v>
      </c>
      <c r="K749" s="13"/>
      <c r="L749" s="8" t="str">
        <f t="shared" si="23"/>
        <v/>
      </c>
    </row>
    <row r="750" spans="1:12" x14ac:dyDescent="0.55000000000000004">
      <c r="A750" t="str">
        <f t="shared" si="22"/>
        <v/>
      </c>
      <c r="B750" s="11"/>
      <c r="C750" s="41"/>
      <c r="D750" s="48"/>
      <c r="E750" s="43" t="str">
        <f>IF(N750="","",VLOOKUP(N750,商品マスタ!W:Y,2,FALSE))</f>
        <v/>
      </c>
      <c r="F750" s="47" t="str">
        <f>IF(E750="","",VLOOKUP(E750,商品マスタ!X:Y,2,FALSE))</f>
        <v/>
      </c>
      <c r="G750" s="43"/>
      <c r="H750" s="47" t="str">
        <f>IF(G750="","",VLOOKUP(G750,商品マスタ!S:Y,2,FALSE))</f>
        <v/>
      </c>
      <c r="I750" s="9"/>
      <c r="J750" s="46" t="s">
        <v>268</v>
      </c>
      <c r="K750" s="13"/>
      <c r="L750" s="8" t="str">
        <f t="shared" si="23"/>
        <v/>
      </c>
    </row>
    <row r="751" spans="1:12" x14ac:dyDescent="0.55000000000000004">
      <c r="A751" t="str">
        <f t="shared" si="22"/>
        <v/>
      </c>
      <c r="B751" s="11"/>
      <c r="C751" s="41"/>
      <c r="D751" s="48"/>
      <c r="E751" s="43" t="str">
        <f>IF(N751="","",VLOOKUP(N751,商品マスタ!W:Y,2,FALSE))</f>
        <v/>
      </c>
      <c r="F751" s="47" t="str">
        <f>IF(E751="","",VLOOKUP(E751,商品マスタ!X:Y,2,FALSE))</f>
        <v/>
      </c>
      <c r="G751" s="43"/>
      <c r="H751" s="47" t="str">
        <f>IF(G751="","",VLOOKUP(G751,商品マスタ!S:Y,2,FALSE))</f>
        <v/>
      </c>
      <c r="I751" s="9"/>
      <c r="J751" s="46" t="s">
        <v>268</v>
      </c>
      <c r="K751" s="13"/>
      <c r="L751" s="8" t="str">
        <f t="shared" si="23"/>
        <v/>
      </c>
    </row>
    <row r="752" spans="1:12" x14ac:dyDescent="0.55000000000000004">
      <c r="A752" t="str">
        <f t="shared" si="22"/>
        <v/>
      </c>
      <c r="B752" s="11"/>
      <c r="C752" s="41"/>
      <c r="D752" s="48"/>
      <c r="E752" s="43" t="str">
        <f>IF(N752="","",VLOOKUP(N752,商品マスタ!W:Y,2,FALSE))</f>
        <v/>
      </c>
      <c r="F752" s="47" t="str">
        <f>IF(E752="","",VLOOKUP(E752,商品マスタ!X:Y,2,FALSE))</f>
        <v/>
      </c>
      <c r="G752" s="43"/>
      <c r="H752" s="47" t="str">
        <f>IF(G752="","",VLOOKUP(G752,商品マスタ!S:Y,2,FALSE))</f>
        <v/>
      </c>
      <c r="I752" s="9"/>
      <c r="J752" s="46" t="s">
        <v>268</v>
      </c>
      <c r="K752" s="13"/>
      <c r="L752" s="8" t="str">
        <f t="shared" si="23"/>
        <v/>
      </c>
    </row>
    <row r="753" spans="1:12" x14ac:dyDescent="0.55000000000000004">
      <c r="A753" t="str">
        <f t="shared" si="22"/>
        <v/>
      </c>
      <c r="B753" s="11"/>
      <c r="C753" s="41"/>
      <c r="D753" s="48"/>
      <c r="E753" s="43" t="str">
        <f>IF(N753="","",VLOOKUP(N753,商品マスタ!W:Y,2,FALSE))</f>
        <v/>
      </c>
      <c r="F753" s="47" t="str">
        <f>IF(E753="","",VLOOKUP(E753,商品マスタ!X:Y,2,FALSE))</f>
        <v/>
      </c>
      <c r="G753" s="43"/>
      <c r="H753" s="47" t="str">
        <f>IF(G753="","",VLOOKUP(G753,商品マスタ!S:Y,2,FALSE))</f>
        <v/>
      </c>
      <c r="I753" s="9"/>
      <c r="J753" s="46" t="s">
        <v>268</v>
      </c>
      <c r="K753" s="13"/>
      <c r="L753" s="8" t="str">
        <f t="shared" si="23"/>
        <v/>
      </c>
    </row>
    <row r="754" spans="1:12" x14ac:dyDescent="0.55000000000000004">
      <c r="A754" t="str">
        <f t="shared" si="22"/>
        <v/>
      </c>
      <c r="B754" s="11"/>
      <c r="C754" s="41"/>
      <c r="D754" s="48"/>
      <c r="E754" s="43" t="str">
        <f>IF(N754="","",VLOOKUP(N754,商品マスタ!W:Y,2,FALSE))</f>
        <v/>
      </c>
      <c r="F754" s="47" t="str">
        <f>IF(E754="","",VLOOKUP(E754,商品マスタ!X:Y,2,FALSE))</f>
        <v/>
      </c>
      <c r="G754" s="43"/>
      <c r="H754" s="47" t="str">
        <f>IF(G754="","",VLOOKUP(G754,商品マスタ!S:Y,2,FALSE))</f>
        <v/>
      </c>
      <c r="I754" s="9"/>
      <c r="J754" s="46" t="s">
        <v>268</v>
      </c>
      <c r="K754" s="13"/>
      <c r="L754" s="8" t="str">
        <f t="shared" si="23"/>
        <v/>
      </c>
    </row>
    <row r="755" spans="1:12" x14ac:dyDescent="0.55000000000000004">
      <c r="A755" t="str">
        <f t="shared" si="22"/>
        <v/>
      </c>
      <c r="B755" s="11"/>
      <c r="C755" s="41"/>
      <c r="D755" s="48"/>
      <c r="E755" s="43" t="str">
        <f>IF(N755="","",VLOOKUP(N755,商品マスタ!W:Y,2,FALSE))</f>
        <v/>
      </c>
      <c r="F755" s="47" t="str">
        <f>IF(E755="","",VLOOKUP(E755,商品マスタ!X:Y,2,FALSE))</f>
        <v/>
      </c>
      <c r="G755" s="43"/>
      <c r="H755" s="47" t="str">
        <f>IF(G755="","",VLOOKUP(G755,商品マスタ!S:Y,2,FALSE))</f>
        <v/>
      </c>
      <c r="I755" s="9"/>
      <c r="J755" s="46" t="s">
        <v>268</v>
      </c>
      <c r="K755" s="13"/>
      <c r="L755" s="8" t="str">
        <f t="shared" si="23"/>
        <v/>
      </c>
    </row>
    <row r="756" spans="1:12" x14ac:dyDescent="0.55000000000000004">
      <c r="A756" t="str">
        <f t="shared" si="22"/>
        <v/>
      </c>
      <c r="B756" s="11"/>
      <c r="C756" s="41"/>
      <c r="D756" s="48"/>
      <c r="E756" s="43" t="str">
        <f>IF(N756="","",VLOOKUP(N756,商品マスタ!W:Y,2,FALSE))</f>
        <v/>
      </c>
      <c r="F756" s="47" t="str">
        <f>IF(E756="","",VLOOKUP(E756,商品マスタ!X:Y,2,FALSE))</f>
        <v/>
      </c>
      <c r="G756" s="43"/>
      <c r="H756" s="47" t="str">
        <f>IF(G756="","",VLOOKUP(G756,商品マスタ!S:Y,2,FALSE))</f>
        <v/>
      </c>
      <c r="I756" s="9"/>
      <c r="J756" s="46" t="s">
        <v>268</v>
      </c>
      <c r="K756" s="13"/>
      <c r="L756" s="8" t="str">
        <f t="shared" si="23"/>
        <v/>
      </c>
    </row>
    <row r="757" spans="1:12" x14ac:dyDescent="0.55000000000000004">
      <c r="A757" t="str">
        <f t="shared" si="22"/>
        <v/>
      </c>
      <c r="B757" s="11"/>
      <c r="C757" s="41"/>
      <c r="D757" s="48"/>
      <c r="E757" s="43" t="str">
        <f>IF(N757="","",VLOOKUP(N757,商品マスタ!W:Y,2,FALSE))</f>
        <v/>
      </c>
      <c r="F757" s="47" t="str">
        <f>IF(E757="","",VLOOKUP(E757,商品マスタ!X:Y,2,FALSE))</f>
        <v/>
      </c>
      <c r="G757" s="43"/>
      <c r="H757" s="47" t="str">
        <f>IF(G757="","",VLOOKUP(G757,商品マスタ!S:Y,2,FALSE))</f>
        <v/>
      </c>
      <c r="I757" s="9"/>
      <c r="J757" s="46" t="s">
        <v>268</v>
      </c>
      <c r="K757" s="13"/>
      <c r="L757" s="8" t="str">
        <f t="shared" si="23"/>
        <v/>
      </c>
    </row>
    <row r="758" spans="1:12" x14ac:dyDescent="0.55000000000000004">
      <c r="A758" t="str">
        <f t="shared" si="22"/>
        <v/>
      </c>
      <c r="B758" s="11"/>
      <c r="C758" s="41"/>
      <c r="D758" s="48"/>
      <c r="E758" s="43" t="str">
        <f>IF(N758="","",VLOOKUP(N758,商品マスタ!W:Y,2,FALSE))</f>
        <v/>
      </c>
      <c r="F758" s="47" t="str">
        <f>IF(E758="","",VLOOKUP(E758,商品マスタ!X:Y,2,FALSE))</f>
        <v/>
      </c>
      <c r="G758" s="43"/>
      <c r="H758" s="47" t="str">
        <f>IF(G758="","",VLOOKUP(G758,商品マスタ!S:Y,2,FALSE))</f>
        <v/>
      </c>
      <c r="I758" s="9"/>
      <c r="J758" s="46" t="s">
        <v>268</v>
      </c>
      <c r="K758" s="13"/>
      <c r="L758" s="8" t="str">
        <f t="shared" si="23"/>
        <v/>
      </c>
    </row>
    <row r="759" spans="1:12" x14ac:dyDescent="0.55000000000000004">
      <c r="A759" t="str">
        <f t="shared" si="22"/>
        <v/>
      </c>
      <c r="B759" s="11"/>
      <c r="C759" s="41"/>
      <c r="D759" s="48"/>
      <c r="E759" s="43" t="str">
        <f>IF(N759="","",VLOOKUP(N759,商品マスタ!W:Y,2,FALSE))</f>
        <v/>
      </c>
      <c r="F759" s="47" t="str">
        <f>IF(E759="","",VLOOKUP(E759,商品マスタ!X:Y,2,FALSE))</f>
        <v/>
      </c>
      <c r="G759" s="43"/>
      <c r="H759" s="47" t="str">
        <f>IF(G759="","",VLOOKUP(G759,商品マスタ!S:Y,2,FALSE))</f>
        <v/>
      </c>
      <c r="I759" s="9"/>
      <c r="J759" s="46" t="s">
        <v>268</v>
      </c>
      <c r="K759" s="13"/>
      <c r="L759" s="8" t="str">
        <f t="shared" si="23"/>
        <v/>
      </c>
    </row>
    <row r="760" spans="1:12" x14ac:dyDescent="0.55000000000000004">
      <c r="A760" t="str">
        <f t="shared" si="22"/>
        <v/>
      </c>
      <c r="B760" s="11"/>
      <c r="C760" s="41"/>
      <c r="D760" s="48"/>
      <c r="E760" s="43" t="str">
        <f>IF(N760="","",VLOOKUP(N760,商品マスタ!W:Y,2,FALSE))</f>
        <v/>
      </c>
      <c r="F760" s="47" t="str">
        <f>IF(E760="","",VLOOKUP(E760,商品マスタ!X:Y,2,FALSE))</f>
        <v/>
      </c>
      <c r="G760" s="43"/>
      <c r="H760" s="47" t="str">
        <f>IF(G760="","",VLOOKUP(G760,商品マスタ!S:Y,2,FALSE))</f>
        <v/>
      </c>
      <c r="I760" s="9"/>
      <c r="J760" s="46" t="s">
        <v>268</v>
      </c>
      <c r="K760" s="13"/>
      <c r="L760" s="8" t="str">
        <f t="shared" si="23"/>
        <v/>
      </c>
    </row>
    <row r="761" spans="1:12" x14ac:dyDescent="0.55000000000000004">
      <c r="A761" t="str">
        <f t="shared" si="22"/>
        <v/>
      </c>
      <c r="B761" s="11"/>
      <c r="C761" s="41"/>
      <c r="D761" s="48"/>
      <c r="E761" s="43" t="str">
        <f>IF(N761="","",VLOOKUP(N761,商品マスタ!W:Y,2,FALSE))</f>
        <v/>
      </c>
      <c r="F761" s="47" t="str">
        <f>IF(E761="","",VLOOKUP(E761,商品マスタ!X:Y,2,FALSE))</f>
        <v/>
      </c>
      <c r="G761" s="43"/>
      <c r="H761" s="47" t="str">
        <f>IF(G761="","",VLOOKUP(G761,商品マスタ!S:Y,2,FALSE))</f>
        <v/>
      </c>
      <c r="I761" s="9"/>
      <c r="J761" s="46" t="s">
        <v>268</v>
      </c>
      <c r="K761" s="13"/>
      <c r="L761" s="8" t="str">
        <f t="shared" si="23"/>
        <v/>
      </c>
    </row>
    <row r="762" spans="1:12" x14ac:dyDescent="0.55000000000000004">
      <c r="A762" t="str">
        <f t="shared" si="22"/>
        <v/>
      </c>
      <c r="B762" s="11"/>
      <c r="C762" s="41"/>
      <c r="D762" s="48"/>
      <c r="E762" s="43" t="str">
        <f>IF(N762="","",VLOOKUP(N762,商品マスタ!W:Y,2,FALSE))</f>
        <v/>
      </c>
      <c r="F762" s="47" t="str">
        <f>IF(E762="","",VLOOKUP(E762,商品マスタ!X:Y,2,FALSE))</f>
        <v/>
      </c>
      <c r="G762" s="43"/>
      <c r="H762" s="47" t="str">
        <f>IF(G762="","",VLOOKUP(G762,商品マスタ!S:Y,2,FALSE))</f>
        <v/>
      </c>
      <c r="I762" s="9"/>
      <c r="J762" s="46" t="s">
        <v>268</v>
      </c>
      <c r="K762" s="13"/>
      <c r="L762" s="8" t="str">
        <f t="shared" si="23"/>
        <v/>
      </c>
    </row>
    <row r="763" spans="1:12" x14ac:dyDescent="0.55000000000000004">
      <c r="A763" t="str">
        <f t="shared" si="22"/>
        <v/>
      </c>
      <c r="B763" s="11"/>
      <c r="C763" s="41"/>
      <c r="D763" s="48"/>
      <c r="E763" s="43" t="str">
        <f>IF(N763="","",VLOOKUP(N763,商品マスタ!W:Y,2,FALSE))</f>
        <v/>
      </c>
      <c r="F763" s="47" t="str">
        <f>IF(E763="","",VLOOKUP(E763,商品マスタ!X:Y,2,FALSE))</f>
        <v/>
      </c>
      <c r="G763" s="43"/>
      <c r="H763" s="47" t="str">
        <f>IF(G763="","",VLOOKUP(G763,商品マスタ!S:Y,2,FALSE))</f>
        <v/>
      </c>
      <c r="I763" s="9"/>
      <c r="J763" s="46" t="s">
        <v>268</v>
      </c>
      <c r="K763" s="13"/>
      <c r="L763" s="8" t="str">
        <f t="shared" si="23"/>
        <v/>
      </c>
    </row>
    <row r="764" spans="1:12" x14ac:dyDescent="0.55000000000000004">
      <c r="A764" t="str">
        <f t="shared" si="22"/>
        <v/>
      </c>
      <c r="B764" s="11"/>
      <c r="C764" s="41"/>
      <c r="D764" s="48"/>
      <c r="E764" s="43" t="str">
        <f>IF(N764="","",VLOOKUP(N764,商品マスタ!W:Y,2,FALSE))</f>
        <v/>
      </c>
      <c r="F764" s="47" t="str">
        <f>IF(E764="","",VLOOKUP(E764,商品マスタ!X:Y,2,FALSE))</f>
        <v/>
      </c>
      <c r="G764" s="43"/>
      <c r="H764" s="47" t="str">
        <f>IF(G764="","",VLOOKUP(G764,商品マスタ!S:Y,2,FALSE))</f>
        <v/>
      </c>
      <c r="I764" s="9"/>
      <c r="J764" s="46" t="s">
        <v>268</v>
      </c>
      <c r="K764" s="13"/>
      <c r="L764" s="8" t="str">
        <f t="shared" si="23"/>
        <v/>
      </c>
    </row>
    <row r="765" spans="1:12" x14ac:dyDescent="0.55000000000000004">
      <c r="A765" t="str">
        <f t="shared" si="22"/>
        <v/>
      </c>
      <c r="B765" s="11"/>
      <c r="C765" s="41"/>
      <c r="D765" s="48"/>
      <c r="E765" s="43" t="str">
        <f>IF(N765="","",VLOOKUP(N765,商品マスタ!W:Y,2,FALSE))</f>
        <v/>
      </c>
      <c r="F765" s="47" t="str">
        <f>IF(E765="","",VLOOKUP(E765,商品マスタ!X:Y,2,FALSE))</f>
        <v/>
      </c>
      <c r="G765" s="43"/>
      <c r="H765" s="47" t="str">
        <f>IF(G765="","",VLOOKUP(G765,商品マスタ!S:Y,2,FALSE))</f>
        <v/>
      </c>
      <c r="I765" s="9"/>
      <c r="J765" s="46" t="s">
        <v>268</v>
      </c>
      <c r="K765" s="13"/>
      <c r="L765" s="8" t="str">
        <f t="shared" si="23"/>
        <v/>
      </c>
    </row>
    <row r="766" spans="1:12" x14ac:dyDescent="0.55000000000000004">
      <c r="A766" t="str">
        <f t="shared" ref="A766:A829" si="24">IF(COUNTA(C766)&lt;1,"",A765+1)</f>
        <v/>
      </c>
      <c r="B766" s="11"/>
      <c r="C766" s="41"/>
      <c r="D766" s="48"/>
      <c r="E766" s="43" t="str">
        <f>IF(N766="","",VLOOKUP(N766,商品マスタ!W:Y,2,FALSE))</f>
        <v/>
      </c>
      <c r="F766" s="47" t="str">
        <f>IF(E766="","",VLOOKUP(E766,商品マスタ!X:Y,2,FALSE))</f>
        <v/>
      </c>
      <c r="G766" s="43"/>
      <c r="H766" s="47" t="str">
        <f>IF(G766="","",VLOOKUP(G766,商品マスタ!S:Y,2,FALSE))</f>
        <v/>
      </c>
      <c r="I766" s="9"/>
      <c r="J766" s="46" t="s">
        <v>268</v>
      </c>
      <c r="K766" s="13"/>
      <c r="L766" s="8" t="str">
        <f t="shared" si="23"/>
        <v/>
      </c>
    </row>
    <row r="767" spans="1:12" x14ac:dyDescent="0.55000000000000004">
      <c r="A767" t="str">
        <f t="shared" si="24"/>
        <v/>
      </c>
      <c r="B767" s="11"/>
      <c r="C767" s="41"/>
      <c r="D767" s="48"/>
      <c r="E767" s="43" t="str">
        <f>IF(N767="","",VLOOKUP(N767,商品マスタ!W:Y,2,FALSE))</f>
        <v/>
      </c>
      <c r="F767" s="47" t="str">
        <f>IF(E767="","",VLOOKUP(E767,商品マスタ!X:Y,2,FALSE))</f>
        <v/>
      </c>
      <c r="G767" s="43"/>
      <c r="H767" s="47" t="str">
        <f>IF(G767="","",VLOOKUP(G767,商品マスタ!S:Y,2,FALSE))</f>
        <v/>
      </c>
      <c r="I767" s="9"/>
      <c r="J767" s="46" t="s">
        <v>268</v>
      </c>
      <c r="K767" s="13"/>
      <c r="L767" s="8" t="str">
        <f t="shared" si="23"/>
        <v/>
      </c>
    </row>
    <row r="768" spans="1:12" x14ac:dyDescent="0.55000000000000004">
      <c r="A768" t="str">
        <f t="shared" si="24"/>
        <v/>
      </c>
      <c r="B768" s="11"/>
      <c r="C768" s="41"/>
      <c r="D768" s="48"/>
      <c r="E768" s="43" t="str">
        <f>IF(N768="","",VLOOKUP(N768,商品マスタ!W:Y,2,FALSE))</f>
        <v/>
      </c>
      <c r="F768" s="47" t="str">
        <f>IF(E768="","",VLOOKUP(E768,商品マスタ!X:Y,2,FALSE))</f>
        <v/>
      </c>
      <c r="G768" s="43"/>
      <c r="H768" s="47" t="str">
        <f>IF(G768="","",VLOOKUP(G768,商品マスタ!S:Y,2,FALSE))</f>
        <v/>
      </c>
      <c r="I768" s="9"/>
      <c r="J768" s="46" t="s">
        <v>268</v>
      </c>
      <c r="K768" s="13"/>
      <c r="L768" s="8" t="str">
        <f t="shared" si="23"/>
        <v/>
      </c>
    </row>
    <row r="769" spans="1:12" x14ac:dyDescent="0.55000000000000004">
      <c r="A769" t="str">
        <f t="shared" si="24"/>
        <v/>
      </c>
      <c r="B769" s="11"/>
      <c r="C769" s="41"/>
      <c r="D769" s="48"/>
      <c r="E769" s="43" t="str">
        <f>IF(N769="","",VLOOKUP(N769,商品マスタ!W:Y,2,FALSE))</f>
        <v/>
      </c>
      <c r="F769" s="47" t="str">
        <f>IF(E769="","",VLOOKUP(E769,商品マスタ!X:Y,2,FALSE))</f>
        <v/>
      </c>
      <c r="G769" s="43"/>
      <c r="H769" s="47" t="str">
        <f>IF(G769="","",VLOOKUP(G769,商品マスタ!S:Y,2,FALSE))</f>
        <v/>
      </c>
      <c r="I769" s="9"/>
      <c r="J769" s="46" t="s">
        <v>268</v>
      </c>
      <c r="K769" s="13"/>
      <c r="L769" s="8" t="str">
        <f t="shared" si="23"/>
        <v/>
      </c>
    </row>
    <row r="770" spans="1:12" x14ac:dyDescent="0.55000000000000004">
      <c r="A770" t="str">
        <f t="shared" si="24"/>
        <v/>
      </c>
      <c r="B770" s="11"/>
      <c r="C770" s="41"/>
      <c r="D770" s="48"/>
      <c r="E770" s="43" t="str">
        <f>IF(N770="","",VLOOKUP(N770,商品マスタ!W:Y,2,FALSE))</f>
        <v/>
      </c>
      <c r="F770" s="47" t="str">
        <f>IF(E770="","",VLOOKUP(E770,商品マスタ!X:Y,2,FALSE))</f>
        <v/>
      </c>
      <c r="G770" s="43"/>
      <c r="H770" s="47" t="str">
        <f>IF(G770="","",VLOOKUP(G770,商品マスタ!S:Y,2,FALSE))</f>
        <v/>
      </c>
      <c r="I770" s="9"/>
      <c r="J770" s="46" t="s">
        <v>268</v>
      </c>
      <c r="K770" s="13"/>
      <c r="L770" s="8" t="str">
        <f t="shared" si="23"/>
        <v/>
      </c>
    </row>
    <row r="771" spans="1:12" x14ac:dyDescent="0.55000000000000004">
      <c r="A771" t="str">
        <f t="shared" si="24"/>
        <v/>
      </c>
      <c r="B771" s="11"/>
      <c r="C771" s="41"/>
      <c r="D771" s="48"/>
      <c r="E771" s="43" t="str">
        <f>IF(N771="","",VLOOKUP(N771,商品マスタ!W:Y,2,FALSE))</f>
        <v/>
      </c>
      <c r="F771" s="47" t="str">
        <f>IF(E771="","",VLOOKUP(E771,商品マスタ!X:Y,2,FALSE))</f>
        <v/>
      </c>
      <c r="G771" s="43"/>
      <c r="H771" s="47" t="str">
        <f>IF(G771="","",VLOOKUP(G771,商品マスタ!S:Y,2,FALSE))</f>
        <v/>
      </c>
      <c r="I771" s="9"/>
      <c r="J771" s="46" t="s">
        <v>268</v>
      </c>
      <c r="K771" s="13"/>
      <c r="L771" s="8" t="str">
        <f t="shared" si="23"/>
        <v/>
      </c>
    </row>
    <row r="772" spans="1:12" x14ac:dyDescent="0.55000000000000004">
      <c r="A772" t="str">
        <f t="shared" si="24"/>
        <v/>
      </c>
      <c r="B772" s="11"/>
      <c r="C772" s="41"/>
      <c r="D772" s="48"/>
      <c r="E772" s="43" t="str">
        <f>IF(N772="","",VLOOKUP(N772,商品マスタ!W:Y,2,FALSE))</f>
        <v/>
      </c>
      <c r="F772" s="47" t="str">
        <f>IF(E772="","",VLOOKUP(E772,商品マスタ!X:Y,2,FALSE))</f>
        <v/>
      </c>
      <c r="G772" s="43"/>
      <c r="H772" s="47" t="str">
        <f>IF(G772="","",VLOOKUP(G772,商品マスタ!S:Y,2,FALSE))</f>
        <v/>
      </c>
      <c r="I772" s="9"/>
      <c r="J772" s="46" t="s">
        <v>268</v>
      </c>
      <c r="K772" s="13"/>
      <c r="L772" s="8" t="str">
        <f t="shared" si="23"/>
        <v/>
      </c>
    </row>
    <row r="773" spans="1:12" x14ac:dyDescent="0.55000000000000004">
      <c r="A773" t="str">
        <f t="shared" si="24"/>
        <v/>
      </c>
      <c r="B773" s="11"/>
      <c r="C773" s="41"/>
      <c r="D773" s="48"/>
      <c r="E773" s="43" t="str">
        <f>IF(N773="","",VLOOKUP(N773,商品マスタ!W:Y,2,FALSE))</f>
        <v/>
      </c>
      <c r="F773" s="47" t="str">
        <f>IF(E773="","",VLOOKUP(E773,商品マスタ!X:Y,2,FALSE))</f>
        <v/>
      </c>
      <c r="G773" s="43"/>
      <c r="H773" s="47" t="str">
        <f>IF(G773="","",VLOOKUP(G773,商品マスタ!S:Y,2,FALSE))</f>
        <v/>
      </c>
      <c r="I773" s="9"/>
      <c r="J773" s="46" t="s">
        <v>268</v>
      </c>
      <c r="K773" s="13"/>
      <c r="L773" s="8" t="str">
        <f t="shared" si="23"/>
        <v/>
      </c>
    </row>
    <row r="774" spans="1:12" x14ac:dyDescent="0.55000000000000004">
      <c r="A774" t="str">
        <f t="shared" si="24"/>
        <v/>
      </c>
      <c r="B774" s="11"/>
      <c r="C774" s="41"/>
      <c r="D774" s="48"/>
      <c r="E774" s="43" t="str">
        <f>IF(N774="","",VLOOKUP(N774,商品マスタ!W:Y,2,FALSE))</f>
        <v/>
      </c>
      <c r="F774" s="47" t="str">
        <f>IF(E774="","",VLOOKUP(E774,商品マスタ!X:Y,2,FALSE))</f>
        <v/>
      </c>
      <c r="G774" s="43"/>
      <c r="H774" s="47" t="str">
        <f>IF(G774="","",VLOOKUP(G774,商品マスタ!S:Y,2,FALSE))</f>
        <v/>
      </c>
      <c r="I774" s="9"/>
      <c r="J774" s="46" t="s">
        <v>268</v>
      </c>
      <c r="K774" s="13"/>
      <c r="L774" s="8" t="str">
        <f t="shared" si="23"/>
        <v/>
      </c>
    </row>
    <row r="775" spans="1:12" x14ac:dyDescent="0.55000000000000004">
      <c r="A775" t="str">
        <f t="shared" si="24"/>
        <v/>
      </c>
      <c r="B775" s="11"/>
      <c r="C775" s="41"/>
      <c r="D775" s="48"/>
      <c r="E775" s="43" t="str">
        <f>IF(N775="","",VLOOKUP(N775,商品マスタ!W:Y,2,FALSE))</f>
        <v/>
      </c>
      <c r="F775" s="47" t="str">
        <f>IF(E775="","",VLOOKUP(E775,商品マスタ!X:Y,2,FALSE))</f>
        <v/>
      </c>
      <c r="G775" s="43"/>
      <c r="H775" s="47" t="str">
        <f>IF(G775="","",VLOOKUP(G775,商品マスタ!S:Y,2,FALSE))</f>
        <v/>
      </c>
      <c r="I775" s="9"/>
      <c r="J775" s="46" t="s">
        <v>268</v>
      </c>
      <c r="K775" s="13"/>
      <c r="L775" s="8" t="str">
        <f t="shared" si="23"/>
        <v/>
      </c>
    </row>
    <row r="776" spans="1:12" x14ac:dyDescent="0.55000000000000004">
      <c r="A776" t="str">
        <f t="shared" si="24"/>
        <v/>
      </c>
      <c r="B776" s="11"/>
      <c r="C776" s="41"/>
      <c r="D776" s="48"/>
      <c r="E776" s="43" t="str">
        <f>IF(N776="","",VLOOKUP(N776,商品マスタ!W:Y,2,FALSE))</f>
        <v/>
      </c>
      <c r="F776" s="47" t="str">
        <f>IF(E776="","",VLOOKUP(E776,商品マスタ!X:Y,2,FALSE))</f>
        <v/>
      </c>
      <c r="G776" s="43"/>
      <c r="H776" s="47" t="str">
        <f>IF(G776="","",VLOOKUP(G776,商品マスタ!S:Y,2,FALSE))</f>
        <v/>
      </c>
      <c r="I776" s="9"/>
      <c r="J776" s="46" t="s">
        <v>268</v>
      </c>
      <c r="K776" s="13"/>
      <c r="L776" s="8" t="str">
        <f t="shared" si="23"/>
        <v/>
      </c>
    </row>
    <row r="777" spans="1:12" x14ac:dyDescent="0.55000000000000004">
      <c r="A777" t="str">
        <f t="shared" si="24"/>
        <v/>
      </c>
      <c r="B777" s="11"/>
      <c r="C777" s="41"/>
      <c r="D777" s="48"/>
      <c r="E777" s="43" t="str">
        <f>IF(N777="","",VLOOKUP(N777,商品マスタ!W:Y,2,FALSE))</f>
        <v/>
      </c>
      <c r="F777" s="47" t="str">
        <f>IF(E777="","",VLOOKUP(E777,商品マスタ!X:Y,2,FALSE))</f>
        <v/>
      </c>
      <c r="G777" s="43"/>
      <c r="H777" s="47" t="str">
        <f>IF(G777="","",VLOOKUP(G777,商品マスタ!S:Y,2,FALSE))</f>
        <v/>
      </c>
      <c r="I777" s="9"/>
      <c r="J777" s="46" t="s">
        <v>268</v>
      </c>
      <c r="K777" s="13"/>
      <c r="L777" s="8" t="str">
        <f t="shared" si="23"/>
        <v/>
      </c>
    </row>
    <row r="778" spans="1:12" x14ac:dyDescent="0.55000000000000004">
      <c r="A778" t="str">
        <f t="shared" si="24"/>
        <v/>
      </c>
      <c r="B778" s="11"/>
      <c r="C778" s="41"/>
      <c r="D778" s="48"/>
      <c r="E778" s="43" t="str">
        <f>IF(N778="","",VLOOKUP(N778,商品マスタ!W:Y,2,FALSE))</f>
        <v/>
      </c>
      <c r="F778" s="47" t="str">
        <f>IF(E778="","",VLOOKUP(E778,商品マスタ!X:Y,2,FALSE))</f>
        <v/>
      </c>
      <c r="G778" s="43"/>
      <c r="H778" s="47" t="str">
        <f>IF(G778="","",VLOOKUP(G778,商品マスタ!S:Y,2,FALSE))</f>
        <v/>
      </c>
      <c r="I778" s="9"/>
      <c r="J778" s="46" t="s">
        <v>268</v>
      </c>
      <c r="K778" s="13"/>
      <c r="L778" s="8" t="str">
        <f t="shared" ref="L778:L841" si="25">IF(D778="","",COUNTIF(D:D,D778))</f>
        <v/>
      </c>
    </row>
    <row r="779" spans="1:12" x14ac:dyDescent="0.55000000000000004">
      <c r="A779" t="str">
        <f t="shared" si="24"/>
        <v/>
      </c>
      <c r="B779" s="11"/>
      <c r="C779" s="41"/>
      <c r="D779" s="48"/>
      <c r="E779" s="43" t="str">
        <f>IF(N779="","",VLOOKUP(N779,商品マスタ!W:Y,2,FALSE))</f>
        <v/>
      </c>
      <c r="F779" s="47" t="str">
        <f>IF(E779="","",VLOOKUP(E779,商品マスタ!X:Y,2,FALSE))</f>
        <v/>
      </c>
      <c r="G779" s="43"/>
      <c r="H779" s="47" t="str">
        <f>IF(G779="","",VLOOKUP(G779,商品マスタ!S:Y,2,FALSE))</f>
        <v/>
      </c>
      <c r="I779" s="9"/>
      <c r="J779" s="46" t="s">
        <v>268</v>
      </c>
      <c r="K779" s="13"/>
      <c r="L779" s="8" t="str">
        <f t="shared" si="25"/>
        <v/>
      </c>
    </row>
    <row r="780" spans="1:12" x14ac:dyDescent="0.55000000000000004">
      <c r="A780" t="str">
        <f t="shared" si="24"/>
        <v/>
      </c>
      <c r="B780" s="11"/>
      <c r="C780" s="41"/>
      <c r="D780" s="48"/>
      <c r="E780" s="43" t="str">
        <f>IF(N780="","",VLOOKUP(N780,商品マスタ!W:Y,2,FALSE))</f>
        <v/>
      </c>
      <c r="F780" s="47" t="str">
        <f>IF(E780="","",VLOOKUP(E780,商品マスタ!X:Y,2,FALSE))</f>
        <v/>
      </c>
      <c r="G780" s="43"/>
      <c r="H780" s="47" t="str">
        <f>IF(G780="","",VLOOKUP(G780,商品マスタ!S:Y,2,FALSE))</f>
        <v/>
      </c>
      <c r="I780" s="9"/>
      <c r="J780" s="46" t="s">
        <v>268</v>
      </c>
      <c r="K780" s="13"/>
      <c r="L780" s="8" t="str">
        <f t="shared" si="25"/>
        <v/>
      </c>
    </row>
    <row r="781" spans="1:12" x14ac:dyDescent="0.55000000000000004">
      <c r="A781" t="str">
        <f t="shared" si="24"/>
        <v/>
      </c>
      <c r="B781" s="11"/>
      <c r="C781" s="41"/>
      <c r="D781" s="48"/>
      <c r="E781" s="43" t="str">
        <f>IF(N781="","",VLOOKUP(N781,商品マスタ!W:Y,2,FALSE))</f>
        <v/>
      </c>
      <c r="F781" s="47" t="str">
        <f>IF(E781="","",VLOOKUP(E781,商品マスタ!X:Y,2,FALSE))</f>
        <v/>
      </c>
      <c r="G781" s="43"/>
      <c r="H781" s="47" t="str">
        <f>IF(G781="","",VLOOKUP(G781,商品マスタ!S:Y,2,FALSE))</f>
        <v/>
      </c>
      <c r="I781" s="9"/>
      <c r="J781" s="46" t="s">
        <v>268</v>
      </c>
      <c r="K781" s="13"/>
      <c r="L781" s="8" t="str">
        <f t="shared" si="25"/>
        <v/>
      </c>
    </row>
    <row r="782" spans="1:12" x14ac:dyDescent="0.55000000000000004">
      <c r="A782" t="str">
        <f t="shared" si="24"/>
        <v/>
      </c>
      <c r="B782" s="11"/>
      <c r="C782" s="41"/>
      <c r="D782" s="48"/>
      <c r="E782" s="43" t="str">
        <f>IF(N782="","",VLOOKUP(N782,商品マスタ!W:Y,2,FALSE))</f>
        <v/>
      </c>
      <c r="F782" s="47" t="str">
        <f>IF(E782="","",VLOOKUP(E782,商品マスタ!X:Y,2,FALSE))</f>
        <v/>
      </c>
      <c r="G782" s="43"/>
      <c r="H782" s="47" t="str">
        <f>IF(G782="","",VLOOKUP(G782,商品マスタ!S:Y,2,FALSE))</f>
        <v/>
      </c>
      <c r="I782" s="9"/>
      <c r="J782" s="46" t="s">
        <v>268</v>
      </c>
      <c r="K782" s="13"/>
      <c r="L782" s="8" t="str">
        <f t="shared" si="25"/>
        <v/>
      </c>
    </row>
    <row r="783" spans="1:12" x14ac:dyDescent="0.55000000000000004">
      <c r="A783" t="str">
        <f t="shared" si="24"/>
        <v/>
      </c>
      <c r="B783" s="11"/>
      <c r="C783" s="41"/>
      <c r="D783" s="48"/>
      <c r="E783" s="43" t="str">
        <f>IF(N783="","",VLOOKUP(N783,商品マスタ!W:Y,2,FALSE))</f>
        <v/>
      </c>
      <c r="F783" s="47" t="str">
        <f>IF(E783="","",VLOOKUP(E783,商品マスタ!X:Y,2,FALSE))</f>
        <v/>
      </c>
      <c r="G783" s="43"/>
      <c r="H783" s="47" t="str">
        <f>IF(G783="","",VLOOKUP(G783,商品マスタ!S:Y,2,FALSE))</f>
        <v/>
      </c>
      <c r="I783" s="9"/>
      <c r="J783" s="46" t="s">
        <v>268</v>
      </c>
      <c r="K783" s="13"/>
      <c r="L783" s="8" t="str">
        <f t="shared" si="25"/>
        <v/>
      </c>
    </row>
    <row r="784" spans="1:12" x14ac:dyDescent="0.55000000000000004">
      <c r="A784" t="str">
        <f t="shared" si="24"/>
        <v/>
      </c>
      <c r="B784" s="11"/>
      <c r="C784" s="41"/>
      <c r="D784" s="48"/>
      <c r="E784" s="43" t="str">
        <f>IF(N784="","",VLOOKUP(N784,商品マスタ!W:Y,2,FALSE))</f>
        <v/>
      </c>
      <c r="F784" s="47" t="str">
        <f>IF(E784="","",VLOOKUP(E784,商品マスタ!X:Y,2,FALSE))</f>
        <v/>
      </c>
      <c r="G784" s="43"/>
      <c r="H784" s="47" t="str">
        <f>IF(G784="","",VLOOKUP(G784,商品マスタ!S:Y,2,FALSE))</f>
        <v/>
      </c>
      <c r="I784" s="9"/>
      <c r="J784" s="46" t="s">
        <v>268</v>
      </c>
      <c r="K784" s="13"/>
      <c r="L784" s="8" t="str">
        <f t="shared" si="25"/>
        <v/>
      </c>
    </row>
    <row r="785" spans="1:12" x14ac:dyDescent="0.55000000000000004">
      <c r="A785" t="str">
        <f t="shared" si="24"/>
        <v/>
      </c>
      <c r="B785" s="11"/>
      <c r="C785" s="41"/>
      <c r="D785" s="48"/>
      <c r="E785" s="43" t="str">
        <f>IF(N785="","",VLOOKUP(N785,商品マスタ!W:Y,2,FALSE))</f>
        <v/>
      </c>
      <c r="F785" s="47" t="str">
        <f>IF(E785="","",VLOOKUP(E785,商品マスタ!X:Y,2,FALSE))</f>
        <v/>
      </c>
      <c r="G785" s="43"/>
      <c r="H785" s="47" t="str">
        <f>IF(G785="","",VLOOKUP(G785,商品マスタ!S:Y,2,FALSE))</f>
        <v/>
      </c>
      <c r="I785" s="9"/>
      <c r="J785" s="46" t="s">
        <v>268</v>
      </c>
      <c r="K785" s="13"/>
      <c r="L785" s="8" t="str">
        <f t="shared" si="25"/>
        <v/>
      </c>
    </row>
    <row r="786" spans="1:12" x14ac:dyDescent="0.55000000000000004">
      <c r="A786" t="str">
        <f t="shared" si="24"/>
        <v/>
      </c>
      <c r="B786" s="11"/>
      <c r="C786" s="41"/>
      <c r="D786" s="48"/>
      <c r="E786" s="43" t="str">
        <f>IF(N786="","",VLOOKUP(N786,商品マスタ!W:Y,2,FALSE))</f>
        <v/>
      </c>
      <c r="F786" s="47" t="str">
        <f>IF(E786="","",VLOOKUP(E786,商品マスタ!X:Y,2,FALSE))</f>
        <v/>
      </c>
      <c r="G786" s="43"/>
      <c r="H786" s="47" t="str">
        <f>IF(G786="","",VLOOKUP(G786,商品マスタ!S:Y,2,FALSE))</f>
        <v/>
      </c>
      <c r="I786" s="9"/>
      <c r="J786" s="46" t="s">
        <v>268</v>
      </c>
      <c r="K786" s="13"/>
      <c r="L786" s="8" t="str">
        <f t="shared" si="25"/>
        <v/>
      </c>
    </row>
    <row r="787" spans="1:12" x14ac:dyDescent="0.55000000000000004">
      <c r="A787" t="str">
        <f t="shared" si="24"/>
        <v/>
      </c>
      <c r="B787" s="11"/>
      <c r="C787" s="41"/>
      <c r="D787" s="48"/>
      <c r="E787" s="43" t="str">
        <f>IF(N787="","",VLOOKUP(N787,商品マスタ!W:Y,2,FALSE))</f>
        <v/>
      </c>
      <c r="F787" s="47" t="str">
        <f>IF(E787="","",VLOOKUP(E787,商品マスタ!X:Y,2,FALSE))</f>
        <v/>
      </c>
      <c r="G787" s="43"/>
      <c r="H787" s="47" t="str">
        <f>IF(G787="","",VLOOKUP(G787,商品マスタ!S:Y,2,FALSE))</f>
        <v/>
      </c>
      <c r="I787" s="9"/>
      <c r="J787" s="46" t="s">
        <v>268</v>
      </c>
      <c r="K787" s="13"/>
      <c r="L787" s="8" t="str">
        <f t="shared" si="25"/>
        <v/>
      </c>
    </row>
    <row r="788" spans="1:12" x14ac:dyDescent="0.55000000000000004">
      <c r="A788" t="str">
        <f t="shared" si="24"/>
        <v/>
      </c>
      <c r="B788" s="11"/>
      <c r="C788" s="41"/>
      <c r="D788" s="48"/>
      <c r="E788" s="43" t="str">
        <f>IF(N788="","",VLOOKUP(N788,商品マスタ!W:Y,2,FALSE))</f>
        <v/>
      </c>
      <c r="F788" s="47" t="str">
        <f>IF(E788="","",VLOOKUP(E788,商品マスタ!X:Y,2,FALSE))</f>
        <v/>
      </c>
      <c r="G788" s="43"/>
      <c r="H788" s="47" t="str">
        <f>IF(G788="","",VLOOKUP(G788,商品マスタ!S:Y,2,FALSE))</f>
        <v/>
      </c>
      <c r="I788" s="9"/>
      <c r="J788" s="46" t="s">
        <v>268</v>
      </c>
      <c r="K788" s="13"/>
      <c r="L788" s="8" t="str">
        <f t="shared" si="25"/>
        <v/>
      </c>
    </row>
    <row r="789" spans="1:12" x14ac:dyDescent="0.55000000000000004">
      <c r="A789" t="str">
        <f t="shared" si="24"/>
        <v/>
      </c>
      <c r="B789" s="11"/>
      <c r="C789" s="41"/>
      <c r="D789" s="48"/>
      <c r="E789" s="43" t="str">
        <f>IF(N789="","",VLOOKUP(N789,商品マスタ!W:Y,2,FALSE))</f>
        <v/>
      </c>
      <c r="F789" s="47" t="str">
        <f>IF(E789="","",VLOOKUP(E789,商品マスタ!X:Y,2,FALSE))</f>
        <v/>
      </c>
      <c r="G789" s="43"/>
      <c r="H789" s="47" t="str">
        <f>IF(G789="","",VLOOKUP(G789,商品マスタ!S:Y,2,FALSE))</f>
        <v/>
      </c>
      <c r="I789" s="9"/>
      <c r="J789" s="46" t="s">
        <v>268</v>
      </c>
      <c r="K789" s="13"/>
      <c r="L789" s="8" t="str">
        <f t="shared" si="25"/>
        <v/>
      </c>
    </row>
    <row r="790" spans="1:12" x14ac:dyDescent="0.55000000000000004">
      <c r="A790" t="str">
        <f t="shared" si="24"/>
        <v/>
      </c>
      <c r="B790" s="11"/>
      <c r="C790" s="41"/>
      <c r="D790" s="48"/>
      <c r="E790" s="43" t="str">
        <f>IF(N790="","",VLOOKUP(N790,商品マスタ!W:Y,2,FALSE))</f>
        <v/>
      </c>
      <c r="F790" s="47" t="str">
        <f>IF(E790="","",VLOOKUP(E790,商品マスタ!X:Y,2,FALSE))</f>
        <v/>
      </c>
      <c r="G790" s="43"/>
      <c r="H790" s="47" t="str">
        <f>IF(G790="","",VLOOKUP(G790,商品マスタ!S:Y,2,FALSE))</f>
        <v/>
      </c>
      <c r="I790" s="9"/>
      <c r="J790" s="46" t="s">
        <v>268</v>
      </c>
      <c r="K790" s="13"/>
      <c r="L790" s="8" t="str">
        <f t="shared" si="25"/>
        <v/>
      </c>
    </row>
    <row r="791" spans="1:12" x14ac:dyDescent="0.55000000000000004">
      <c r="A791" t="str">
        <f t="shared" si="24"/>
        <v/>
      </c>
      <c r="B791" s="11"/>
      <c r="C791" s="41"/>
      <c r="D791" s="48"/>
      <c r="E791" s="43" t="str">
        <f>IF(N791="","",VLOOKUP(N791,商品マスタ!W:Y,2,FALSE))</f>
        <v/>
      </c>
      <c r="F791" s="47" t="str">
        <f>IF(E791="","",VLOOKUP(E791,商品マスタ!X:Y,2,FALSE))</f>
        <v/>
      </c>
      <c r="G791" s="43"/>
      <c r="H791" s="47" t="str">
        <f>IF(G791="","",VLOOKUP(G791,商品マスタ!S:Y,2,FALSE))</f>
        <v/>
      </c>
      <c r="I791" s="9"/>
      <c r="J791" s="46" t="s">
        <v>268</v>
      </c>
      <c r="K791" s="13"/>
      <c r="L791" s="8" t="str">
        <f t="shared" si="25"/>
        <v/>
      </c>
    </row>
    <row r="792" spans="1:12" x14ac:dyDescent="0.55000000000000004">
      <c r="A792" t="str">
        <f t="shared" si="24"/>
        <v/>
      </c>
      <c r="B792" s="11"/>
      <c r="C792" s="41"/>
      <c r="D792" s="48"/>
      <c r="E792" s="43" t="str">
        <f>IF(N792="","",VLOOKUP(N792,商品マスタ!W:Y,2,FALSE))</f>
        <v/>
      </c>
      <c r="F792" s="47" t="str">
        <f>IF(E792="","",VLOOKUP(E792,商品マスタ!X:Y,2,FALSE))</f>
        <v/>
      </c>
      <c r="G792" s="43"/>
      <c r="H792" s="47" t="str">
        <f>IF(G792="","",VLOOKUP(G792,商品マスタ!S:Y,2,FALSE))</f>
        <v/>
      </c>
      <c r="I792" s="9"/>
      <c r="J792" s="46" t="s">
        <v>268</v>
      </c>
      <c r="K792" s="13"/>
      <c r="L792" s="8" t="str">
        <f t="shared" si="25"/>
        <v/>
      </c>
    </row>
    <row r="793" spans="1:12" x14ac:dyDescent="0.55000000000000004">
      <c r="A793" t="str">
        <f t="shared" si="24"/>
        <v/>
      </c>
      <c r="B793" s="11"/>
      <c r="C793" s="41"/>
      <c r="D793" s="48"/>
      <c r="E793" s="43" t="str">
        <f>IF(N793="","",VLOOKUP(N793,商品マスタ!W:Y,2,FALSE))</f>
        <v/>
      </c>
      <c r="F793" s="47" t="str">
        <f>IF(E793="","",VLOOKUP(E793,商品マスタ!X:Y,2,FALSE))</f>
        <v/>
      </c>
      <c r="G793" s="43"/>
      <c r="H793" s="47" t="str">
        <f>IF(G793="","",VLOOKUP(G793,商品マスタ!S:Y,2,FALSE))</f>
        <v/>
      </c>
      <c r="I793" s="9"/>
      <c r="J793" s="46" t="s">
        <v>268</v>
      </c>
      <c r="K793" s="13"/>
      <c r="L793" s="8" t="str">
        <f t="shared" si="25"/>
        <v/>
      </c>
    </row>
    <row r="794" spans="1:12" x14ac:dyDescent="0.55000000000000004">
      <c r="A794" t="str">
        <f t="shared" si="24"/>
        <v/>
      </c>
      <c r="B794" s="11"/>
      <c r="C794" s="41"/>
      <c r="D794" s="48"/>
      <c r="E794" s="43" t="str">
        <f>IF(N794="","",VLOOKUP(N794,商品マスタ!W:Y,2,FALSE))</f>
        <v/>
      </c>
      <c r="F794" s="47" t="str">
        <f>IF(E794="","",VLOOKUP(E794,商品マスタ!X:Y,2,FALSE))</f>
        <v/>
      </c>
      <c r="G794" s="43"/>
      <c r="H794" s="47" t="str">
        <f>IF(G794="","",VLOOKUP(G794,商品マスタ!S:Y,2,FALSE))</f>
        <v/>
      </c>
      <c r="I794" s="9"/>
      <c r="J794" s="46" t="s">
        <v>268</v>
      </c>
      <c r="K794" s="13"/>
      <c r="L794" s="8" t="str">
        <f t="shared" si="25"/>
        <v/>
      </c>
    </row>
    <row r="795" spans="1:12" x14ac:dyDescent="0.55000000000000004">
      <c r="A795" t="str">
        <f t="shared" si="24"/>
        <v/>
      </c>
      <c r="B795" s="11"/>
      <c r="C795" s="41"/>
      <c r="D795" s="48"/>
      <c r="E795" s="43" t="str">
        <f>IF(N795="","",VLOOKUP(N795,商品マスタ!W:Y,2,FALSE))</f>
        <v/>
      </c>
      <c r="F795" s="47" t="str">
        <f>IF(E795="","",VLOOKUP(E795,商品マスタ!X:Y,2,FALSE))</f>
        <v/>
      </c>
      <c r="G795" s="43"/>
      <c r="H795" s="47" t="str">
        <f>IF(G795="","",VLOOKUP(G795,商品マスタ!S:Y,2,FALSE))</f>
        <v/>
      </c>
      <c r="I795" s="9"/>
      <c r="J795" s="46" t="s">
        <v>268</v>
      </c>
      <c r="K795" s="13"/>
      <c r="L795" s="8" t="str">
        <f t="shared" si="25"/>
        <v/>
      </c>
    </row>
    <row r="796" spans="1:12" x14ac:dyDescent="0.55000000000000004">
      <c r="A796" t="str">
        <f t="shared" si="24"/>
        <v/>
      </c>
      <c r="B796" s="11"/>
      <c r="C796" s="41"/>
      <c r="D796" s="48"/>
      <c r="E796" s="43" t="str">
        <f>IF(N796="","",VLOOKUP(N796,商品マスタ!W:Y,2,FALSE))</f>
        <v/>
      </c>
      <c r="F796" s="47" t="str">
        <f>IF(E796="","",VLOOKUP(E796,商品マスタ!X:Y,2,FALSE))</f>
        <v/>
      </c>
      <c r="G796" s="43"/>
      <c r="H796" s="47" t="str">
        <f>IF(G796="","",VLOOKUP(G796,商品マスタ!S:Y,2,FALSE))</f>
        <v/>
      </c>
      <c r="I796" s="9"/>
      <c r="J796" s="46" t="s">
        <v>268</v>
      </c>
      <c r="K796" s="13"/>
      <c r="L796" s="8" t="str">
        <f t="shared" si="25"/>
        <v/>
      </c>
    </row>
    <row r="797" spans="1:12" x14ac:dyDescent="0.55000000000000004">
      <c r="A797" t="str">
        <f t="shared" si="24"/>
        <v/>
      </c>
      <c r="B797" s="11"/>
      <c r="C797" s="41"/>
      <c r="D797" s="48"/>
      <c r="E797" s="43" t="str">
        <f>IF(N797="","",VLOOKUP(N797,商品マスタ!W:Y,2,FALSE))</f>
        <v/>
      </c>
      <c r="F797" s="47" t="str">
        <f>IF(E797="","",VLOOKUP(E797,商品マスタ!X:Y,2,FALSE))</f>
        <v/>
      </c>
      <c r="G797" s="43"/>
      <c r="H797" s="47" t="str">
        <f>IF(G797="","",VLOOKUP(G797,商品マスタ!S:Y,2,FALSE))</f>
        <v/>
      </c>
      <c r="I797" s="9"/>
      <c r="J797" s="46" t="s">
        <v>268</v>
      </c>
      <c r="K797" s="13"/>
      <c r="L797" s="8" t="str">
        <f t="shared" si="25"/>
        <v/>
      </c>
    </row>
    <row r="798" spans="1:12" x14ac:dyDescent="0.55000000000000004">
      <c r="A798" t="str">
        <f t="shared" si="24"/>
        <v/>
      </c>
      <c r="B798" s="11"/>
      <c r="C798" s="41"/>
      <c r="D798" s="48"/>
      <c r="E798" s="43" t="str">
        <f>IF(N798="","",VLOOKUP(N798,商品マスタ!W:Y,2,FALSE))</f>
        <v/>
      </c>
      <c r="F798" s="47" t="str">
        <f>IF(E798="","",VLOOKUP(E798,商品マスタ!X:Y,2,FALSE))</f>
        <v/>
      </c>
      <c r="G798" s="43"/>
      <c r="H798" s="47" t="str">
        <f>IF(G798="","",VLOOKUP(G798,商品マスタ!S:Y,2,FALSE))</f>
        <v/>
      </c>
      <c r="I798" s="9"/>
      <c r="J798" s="46" t="s">
        <v>268</v>
      </c>
      <c r="K798" s="13"/>
      <c r="L798" s="8" t="str">
        <f t="shared" si="25"/>
        <v/>
      </c>
    </row>
    <row r="799" spans="1:12" x14ac:dyDescent="0.55000000000000004">
      <c r="A799" t="str">
        <f t="shared" si="24"/>
        <v/>
      </c>
      <c r="B799" s="11"/>
      <c r="C799" s="41"/>
      <c r="D799" s="48"/>
      <c r="E799" s="43" t="str">
        <f>IF(N799="","",VLOOKUP(N799,商品マスタ!W:Y,2,FALSE))</f>
        <v/>
      </c>
      <c r="F799" s="47" t="str">
        <f>IF(E799="","",VLOOKUP(E799,商品マスタ!X:Y,2,FALSE))</f>
        <v/>
      </c>
      <c r="G799" s="43"/>
      <c r="H799" s="47" t="str">
        <f>IF(G799="","",VLOOKUP(G799,商品マスタ!S:Y,2,FALSE))</f>
        <v/>
      </c>
      <c r="I799" s="9"/>
      <c r="J799" s="46" t="s">
        <v>268</v>
      </c>
      <c r="K799" s="13"/>
      <c r="L799" s="8" t="str">
        <f t="shared" si="25"/>
        <v/>
      </c>
    </row>
    <row r="800" spans="1:12" x14ac:dyDescent="0.55000000000000004">
      <c r="A800" t="str">
        <f t="shared" si="24"/>
        <v/>
      </c>
      <c r="B800" s="11"/>
      <c r="C800" s="41"/>
      <c r="D800" s="48"/>
      <c r="E800" s="43" t="str">
        <f>IF(N800="","",VLOOKUP(N800,商品マスタ!W:Y,2,FALSE))</f>
        <v/>
      </c>
      <c r="F800" s="47" t="str">
        <f>IF(E800="","",VLOOKUP(E800,商品マスタ!X:Y,2,FALSE))</f>
        <v/>
      </c>
      <c r="G800" s="43"/>
      <c r="H800" s="47" t="str">
        <f>IF(G800="","",VLOOKUP(G800,商品マスタ!S:Y,2,FALSE))</f>
        <v/>
      </c>
      <c r="I800" s="9"/>
      <c r="J800" s="46" t="s">
        <v>268</v>
      </c>
      <c r="K800" s="13"/>
      <c r="L800" s="8" t="str">
        <f t="shared" si="25"/>
        <v/>
      </c>
    </row>
    <row r="801" spans="1:12" x14ac:dyDescent="0.55000000000000004">
      <c r="A801" t="str">
        <f t="shared" si="24"/>
        <v/>
      </c>
      <c r="B801" s="11"/>
      <c r="C801" s="41"/>
      <c r="D801" s="48"/>
      <c r="E801" s="43" t="str">
        <f>IF(N801="","",VLOOKUP(N801,商品マスタ!W:Y,2,FALSE))</f>
        <v/>
      </c>
      <c r="F801" s="47" t="str">
        <f>IF(E801="","",VLOOKUP(E801,商品マスタ!X:Y,2,FALSE))</f>
        <v/>
      </c>
      <c r="G801" s="43"/>
      <c r="H801" s="47" t="str">
        <f>IF(G801="","",VLOOKUP(G801,商品マスタ!S:Y,2,FALSE))</f>
        <v/>
      </c>
      <c r="I801" s="9"/>
      <c r="J801" s="46" t="s">
        <v>268</v>
      </c>
      <c r="K801" s="13"/>
      <c r="L801" s="8" t="str">
        <f t="shared" si="25"/>
        <v/>
      </c>
    </row>
    <row r="802" spans="1:12" x14ac:dyDescent="0.55000000000000004">
      <c r="A802" t="str">
        <f t="shared" si="24"/>
        <v/>
      </c>
      <c r="B802" s="11"/>
      <c r="C802" s="41"/>
      <c r="D802" s="48"/>
      <c r="E802" s="43" t="str">
        <f>IF(N802="","",VLOOKUP(N802,商品マスタ!W:Y,2,FALSE))</f>
        <v/>
      </c>
      <c r="F802" s="47" t="str">
        <f>IF(E802="","",VLOOKUP(E802,商品マスタ!X:Y,2,FALSE))</f>
        <v/>
      </c>
      <c r="G802" s="43"/>
      <c r="H802" s="47" t="str">
        <f>IF(G802="","",VLOOKUP(G802,商品マスタ!S:Y,2,FALSE))</f>
        <v/>
      </c>
      <c r="I802" s="9"/>
      <c r="J802" s="46" t="s">
        <v>268</v>
      </c>
      <c r="K802" s="13"/>
      <c r="L802" s="8" t="str">
        <f t="shared" si="25"/>
        <v/>
      </c>
    </row>
    <row r="803" spans="1:12" x14ac:dyDescent="0.55000000000000004">
      <c r="A803" t="str">
        <f t="shared" si="24"/>
        <v/>
      </c>
      <c r="B803" s="11"/>
      <c r="C803" s="41"/>
      <c r="D803" s="48"/>
      <c r="E803" s="43" t="str">
        <f>IF(N803="","",VLOOKUP(N803,商品マスタ!W:Y,2,FALSE))</f>
        <v/>
      </c>
      <c r="F803" s="47" t="str">
        <f>IF(E803="","",VLOOKUP(E803,商品マスタ!X:Y,2,FALSE))</f>
        <v/>
      </c>
      <c r="G803" s="43"/>
      <c r="H803" s="47" t="str">
        <f>IF(G803="","",VLOOKUP(G803,商品マスタ!S:Y,2,FALSE))</f>
        <v/>
      </c>
      <c r="I803" s="9"/>
      <c r="J803" s="46" t="s">
        <v>268</v>
      </c>
      <c r="K803" s="13"/>
      <c r="L803" s="8" t="str">
        <f t="shared" si="25"/>
        <v/>
      </c>
    </row>
    <row r="804" spans="1:12" x14ac:dyDescent="0.55000000000000004">
      <c r="A804" t="str">
        <f t="shared" si="24"/>
        <v/>
      </c>
      <c r="B804" s="11"/>
      <c r="C804" s="41"/>
      <c r="D804" s="48"/>
      <c r="E804" s="43" t="str">
        <f>IF(N804="","",VLOOKUP(N804,商品マスタ!W:Y,2,FALSE))</f>
        <v/>
      </c>
      <c r="F804" s="47" t="str">
        <f>IF(E804="","",VLOOKUP(E804,商品マスタ!X:Y,2,FALSE))</f>
        <v/>
      </c>
      <c r="G804" s="43"/>
      <c r="H804" s="47" t="str">
        <f>IF(G804="","",VLOOKUP(G804,商品マスタ!S:Y,2,FALSE))</f>
        <v/>
      </c>
      <c r="I804" s="9"/>
      <c r="J804" s="46" t="s">
        <v>268</v>
      </c>
      <c r="K804" s="13"/>
      <c r="L804" s="8" t="str">
        <f t="shared" si="25"/>
        <v/>
      </c>
    </row>
    <row r="805" spans="1:12" x14ac:dyDescent="0.55000000000000004">
      <c r="A805" t="str">
        <f t="shared" si="24"/>
        <v/>
      </c>
      <c r="B805" s="11"/>
      <c r="C805" s="41"/>
      <c r="D805" s="48"/>
      <c r="E805" s="43" t="str">
        <f>IF(N805="","",VLOOKUP(N805,商品マスタ!W:Y,2,FALSE))</f>
        <v/>
      </c>
      <c r="F805" s="47" t="str">
        <f>IF(E805="","",VLOOKUP(E805,商品マスタ!X:Y,2,FALSE))</f>
        <v/>
      </c>
      <c r="G805" s="43"/>
      <c r="H805" s="47" t="str">
        <f>IF(G805="","",VLOOKUP(G805,商品マスタ!S:Y,2,FALSE))</f>
        <v/>
      </c>
      <c r="I805" s="9"/>
      <c r="J805" s="46" t="s">
        <v>268</v>
      </c>
      <c r="K805" s="13"/>
      <c r="L805" s="8" t="str">
        <f t="shared" si="25"/>
        <v/>
      </c>
    </row>
    <row r="806" spans="1:12" x14ac:dyDescent="0.55000000000000004">
      <c r="A806" t="str">
        <f t="shared" si="24"/>
        <v/>
      </c>
      <c r="B806" s="11"/>
      <c r="C806" s="41"/>
      <c r="D806" s="48"/>
      <c r="E806" s="43" t="str">
        <f>IF(N806="","",VLOOKUP(N806,商品マスタ!W:Y,2,FALSE))</f>
        <v/>
      </c>
      <c r="F806" s="47" t="str">
        <f>IF(E806="","",VLOOKUP(E806,商品マスタ!X:Y,2,FALSE))</f>
        <v/>
      </c>
      <c r="G806" s="43"/>
      <c r="H806" s="47" t="str">
        <f>IF(G806="","",VLOOKUP(G806,商品マスタ!S:Y,2,FALSE))</f>
        <v/>
      </c>
      <c r="I806" s="9"/>
      <c r="J806" s="46" t="s">
        <v>268</v>
      </c>
      <c r="K806" s="13"/>
      <c r="L806" s="8" t="str">
        <f t="shared" si="25"/>
        <v/>
      </c>
    </row>
    <row r="807" spans="1:12" x14ac:dyDescent="0.55000000000000004">
      <c r="A807" t="str">
        <f t="shared" si="24"/>
        <v/>
      </c>
      <c r="B807" s="11"/>
      <c r="C807" s="41"/>
      <c r="D807" s="48"/>
      <c r="E807" s="43" t="str">
        <f>IF(N807="","",VLOOKUP(N807,商品マスタ!W:Y,2,FALSE))</f>
        <v/>
      </c>
      <c r="F807" s="47" t="str">
        <f>IF(E807="","",VLOOKUP(E807,商品マスタ!X:Y,2,FALSE))</f>
        <v/>
      </c>
      <c r="G807" s="43"/>
      <c r="H807" s="47" t="str">
        <f>IF(G807="","",VLOOKUP(G807,商品マスタ!S:Y,2,FALSE))</f>
        <v/>
      </c>
      <c r="I807" s="9"/>
      <c r="J807" s="46" t="s">
        <v>268</v>
      </c>
      <c r="K807" s="13"/>
      <c r="L807" s="8" t="str">
        <f t="shared" si="25"/>
        <v/>
      </c>
    </row>
    <row r="808" spans="1:12" x14ac:dyDescent="0.55000000000000004">
      <c r="A808" t="str">
        <f t="shared" si="24"/>
        <v/>
      </c>
      <c r="B808" s="11"/>
      <c r="C808" s="41"/>
      <c r="D808" s="48"/>
      <c r="E808" s="43" t="str">
        <f>IF(N808="","",VLOOKUP(N808,商品マスタ!W:Y,2,FALSE))</f>
        <v/>
      </c>
      <c r="F808" s="47" t="str">
        <f>IF(E808="","",VLOOKUP(E808,商品マスタ!X:Y,2,FALSE))</f>
        <v/>
      </c>
      <c r="G808" s="43"/>
      <c r="H808" s="47" t="str">
        <f>IF(G808="","",VLOOKUP(G808,商品マスタ!S:Y,2,FALSE))</f>
        <v/>
      </c>
      <c r="I808" s="9"/>
      <c r="J808" s="46" t="s">
        <v>268</v>
      </c>
      <c r="K808" s="13"/>
      <c r="L808" s="8" t="str">
        <f t="shared" si="25"/>
        <v/>
      </c>
    </row>
    <row r="809" spans="1:12" x14ac:dyDescent="0.55000000000000004">
      <c r="A809" t="str">
        <f t="shared" si="24"/>
        <v/>
      </c>
      <c r="B809" s="11"/>
      <c r="C809" s="41"/>
      <c r="D809" s="48"/>
      <c r="E809" s="43" t="str">
        <f>IF(N809="","",VLOOKUP(N809,商品マスタ!W:Y,2,FALSE))</f>
        <v/>
      </c>
      <c r="F809" s="47" t="str">
        <f>IF(E809="","",VLOOKUP(E809,商品マスタ!X:Y,2,FALSE))</f>
        <v/>
      </c>
      <c r="G809" s="43"/>
      <c r="H809" s="47" t="str">
        <f>IF(G809="","",VLOOKUP(G809,商品マスタ!S:Y,2,FALSE))</f>
        <v/>
      </c>
      <c r="I809" s="9"/>
      <c r="J809" s="46" t="s">
        <v>268</v>
      </c>
      <c r="K809" s="13"/>
      <c r="L809" s="8" t="str">
        <f t="shared" si="25"/>
        <v/>
      </c>
    </row>
    <row r="810" spans="1:12" x14ac:dyDescent="0.55000000000000004">
      <c r="A810" t="str">
        <f t="shared" si="24"/>
        <v/>
      </c>
      <c r="B810" s="11"/>
      <c r="C810" s="41"/>
      <c r="D810" s="48"/>
      <c r="E810" s="43" t="str">
        <f>IF(N810="","",VLOOKUP(N810,商品マスタ!W:Y,2,FALSE))</f>
        <v/>
      </c>
      <c r="F810" s="47" t="str">
        <f>IF(E810="","",VLOOKUP(E810,商品マスタ!X:Y,2,FALSE))</f>
        <v/>
      </c>
      <c r="G810" s="43"/>
      <c r="H810" s="47" t="str">
        <f>IF(G810="","",VLOOKUP(G810,商品マスタ!S:Y,2,FALSE))</f>
        <v/>
      </c>
      <c r="I810" s="9"/>
      <c r="J810" s="46" t="s">
        <v>268</v>
      </c>
      <c r="K810" s="13"/>
      <c r="L810" s="8" t="str">
        <f t="shared" si="25"/>
        <v/>
      </c>
    </row>
    <row r="811" spans="1:12" x14ac:dyDescent="0.55000000000000004">
      <c r="A811" t="str">
        <f t="shared" si="24"/>
        <v/>
      </c>
      <c r="B811" s="11"/>
      <c r="C811" s="41"/>
      <c r="D811" s="48"/>
      <c r="E811" s="43" t="str">
        <f>IF(N811="","",VLOOKUP(N811,商品マスタ!W:Y,2,FALSE))</f>
        <v/>
      </c>
      <c r="F811" s="47" t="str">
        <f>IF(E811="","",VLOOKUP(E811,商品マスタ!X:Y,2,FALSE))</f>
        <v/>
      </c>
      <c r="G811" s="43"/>
      <c r="H811" s="47" t="str">
        <f>IF(G811="","",VLOOKUP(G811,商品マスタ!S:Y,2,FALSE))</f>
        <v/>
      </c>
      <c r="I811" s="9"/>
      <c r="J811" s="46" t="s">
        <v>268</v>
      </c>
      <c r="K811" s="13"/>
      <c r="L811" s="8" t="str">
        <f t="shared" si="25"/>
        <v/>
      </c>
    </row>
    <row r="812" spans="1:12" x14ac:dyDescent="0.55000000000000004">
      <c r="A812" t="str">
        <f t="shared" si="24"/>
        <v/>
      </c>
      <c r="B812" s="11"/>
      <c r="C812" s="41"/>
      <c r="D812" s="48"/>
      <c r="E812" s="43" t="str">
        <f>IF(N812="","",VLOOKUP(N812,商品マスタ!W:Y,2,FALSE))</f>
        <v/>
      </c>
      <c r="F812" s="47" t="str">
        <f>IF(E812="","",VLOOKUP(E812,商品マスタ!X:Y,2,FALSE))</f>
        <v/>
      </c>
      <c r="G812" s="43"/>
      <c r="H812" s="47" t="str">
        <f>IF(G812="","",VLOOKUP(G812,商品マスタ!S:Y,2,FALSE))</f>
        <v/>
      </c>
      <c r="I812" s="9"/>
      <c r="J812" s="46" t="s">
        <v>268</v>
      </c>
      <c r="K812" s="13"/>
      <c r="L812" s="8" t="str">
        <f t="shared" si="25"/>
        <v/>
      </c>
    </row>
    <row r="813" spans="1:12" x14ac:dyDescent="0.55000000000000004">
      <c r="A813" t="str">
        <f t="shared" si="24"/>
        <v/>
      </c>
      <c r="B813" s="11"/>
      <c r="C813" s="41"/>
      <c r="D813" s="48"/>
      <c r="E813" s="43" t="str">
        <f>IF(N813="","",VLOOKUP(N813,商品マスタ!W:Y,2,FALSE))</f>
        <v/>
      </c>
      <c r="F813" s="47" t="str">
        <f>IF(E813="","",VLOOKUP(E813,商品マスタ!X:Y,2,FALSE))</f>
        <v/>
      </c>
      <c r="G813" s="43"/>
      <c r="H813" s="47" t="str">
        <f>IF(G813="","",VLOOKUP(G813,商品マスタ!S:Y,2,FALSE))</f>
        <v/>
      </c>
      <c r="I813" s="9"/>
      <c r="J813" s="46" t="s">
        <v>268</v>
      </c>
      <c r="K813" s="13"/>
      <c r="L813" s="8" t="str">
        <f t="shared" si="25"/>
        <v/>
      </c>
    </row>
    <row r="814" spans="1:12" x14ac:dyDescent="0.55000000000000004">
      <c r="A814" t="str">
        <f t="shared" si="24"/>
        <v/>
      </c>
      <c r="B814" s="11"/>
      <c r="C814" s="41"/>
      <c r="D814" s="48"/>
      <c r="E814" s="43" t="str">
        <f>IF(N814="","",VLOOKUP(N814,商品マスタ!W:Y,2,FALSE))</f>
        <v/>
      </c>
      <c r="F814" s="47" t="str">
        <f>IF(E814="","",VLOOKUP(E814,商品マスタ!X:Y,2,FALSE))</f>
        <v/>
      </c>
      <c r="G814" s="43"/>
      <c r="H814" s="47" t="str">
        <f>IF(G814="","",VLOOKUP(G814,商品マスタ!S:Y,2,FALSE))</f>
        <v/>
      </c>
      <c r="I814" s="9"/>
      <c r="J814" s="46" t="s">
        <v>268</v>
      </c>
      <c r="K814" s="13"/>
      <c r="L814" s="8" t="str">
        <f t="shared" si="25"/>
        <v/>
      </c>
    </row>
    <row r="815" spans="1:12" x14ac:dyDescent="0.55000000000000004">
      <c r="A815" t="str">
        <f t="shared" si="24"/>
        <v/>
      </c>
      <c r="B815" s="11"/>
      <c r="C815" s="41"/>
      <c r="D815" s="48"/>
      <c r="E815" s="43" t="str">
        <f>IF(N815="","",VLOOKUP(N815,商品マスタ!W:Y,2,FALSE))</f>
        <v/>
      </c>
      <c r="F815" s="47" t="str">
        <f>IF(E815="","",VLOOKUP(E815,商品マスタ!X:Y,2,FALSE))</f>
        <v/>
      </c>
      <c r="G815" s="43"/>
      <c r="H815" s="47" t="str">
        <f>IF(G815="","",VLOOKUP(G815,商品マスタ!S:Y,2,FALSE))</f>
        <v/>
      </c>
      <c r="I815" s="9"/>
      <c r="J815" s="46" t="s">
        <v>268</v>
      </c>
      <c r="K815" s="13"/>
      <c r="L815" s="8" t="str">
        <f t="shared" si="25"/>
        <v/>
      </c>
    </row>
    <row r="816" spans="1:12" x14ac:dyDescent="0.55000000000000004">
      <c r="A816" t="str">
        <f t="shared" si="24"/>
        <v/>
      </c>
      <c r="B816" s="11"/>
      <c r="C816" s="41"/>
      <c r="D816" s="48"/>
      <c r="E816" s="43" t="str">
        <f>IF(N816="","",VLOOKUP(N816,商品マスタ!W:Y,2,FALSE))</f>
        <v/>
      </c>
      <c r="F816" s="47" t="str">
        <f>IF(E816="","",VLOOKUP(E816,商品マスタ!X:Y,2,FALSE))</f>
        <v/>
      </c>
      <c r="G816" s="43"/>
      <c r="H816" s="47" t="str">
        <f>IF(G816="","",VLOOKUP(G816,商品マスタ!S:Y,2,FALSE))</f>
        <v/>
      </c>
      <c r="I816" s="9"/>
      <c r="J816" s="46" t="s">
        <v>268</v>
      </c>
      <c r="K816" s="13"/>
      <c r="L816" s="8" t="str">
        <f t="shared" si="25"/>
        <v/>
      </c>
    </row>
    <row r="817" spans="1:12" x14ac:dyDescent="0.55000000000000004">
      <c r="A817" t="str">
        <f t="shared" si="24"/>
        <v/>
      </c>
      <c r="B817" s="11"/>
      <c r="C817" s="41"/>
      <c r="D817" s="48"/>
      <c r="E817" s="43" t="str">
        <f>IF(N817="","",VLOOKUP(N817,商品マスタ!W:Y,2,FALSE))</f>
        <v/>
      </c>
      <c r="F817" s="47" t="str">
        <f>IF(E817="","",VLOOKUP(E817,商品マスタ!X:Y,2,FALSE))</f>
        <v/>
      </c>
      <c r="G817" s="43"/>
      <c r="H817" s="47" t="str">
        <f>IF(G817="","",VLOOKUP(G817,商品マスタ!S:Y,2,FALSE))</f>
        <v/>
      </c>
      <c r="I817" s="9"/>
      <c r="J817" s="46" t="s">
        <v>268</v>
      </c>
      <c r="K817" s="13"/>
      <c r="L817" s="8" t="str">
        <f t="shared" si="25"/>
        <v/>
      </c>
    </row>
    <row r="818" spans="1:12" x14ac:dyDescent="0.55000000000000004">
      <c r="A818" t="str">
        <f t="shared" si="24"/>
        <v/>
      </c>
      <c r="B818" s="11"/>
      <c r="C818" s="41"/>
      <c r="D818" s="48"/>
      <c r="E818" s="43" t="str">
        <f>IF(N818="","",VLOOKUP(N818,商品マスタ!W:Y,2,FALSE))</f>
        <v/>
      </c>
      <c r="F818" s="47" t="str">
        <f>IF(E818="","",VLOOKUP(E818,商品マスタ!X:Y,2,FALSE))</f>
        <v/>
      </c>
      <c r="G818" s="43"/>
      <c r="H818" s="47" t="str">
        <f>IF(G818="","",VLOOKUP(G818,商品マスタ!S:Y,2,FALSE))</f>
        <v/>
      </c>
      <c r="I818" s="9"/>
      <c r="J818" s="46" t="s">
        <v>268</v>
      </c>
      <c r="K818" s="13"/>
      <c r="L818" s="8" t="str">
        <f t="shared" si="25"/>
        <v/>
      </c>
    </row>
    <row r="819" spans="1:12" x14ac:dyDescent="0.55000000000000004">
      <c r="A819" t="str">
        <f t="shared" si="24"/>
        <v/>
      </c>
      <c r="B819" s="11"/>
      <c r="C819" s="41"/>
      <c r="D819" s="48"/>
      <c r="E819" s="43" t="str">
        <f>IF(N819="","",VLOOKUP(N819,商品マスタ!W:Y,2,FALSE))</f>
        <v/>
      </c>
      <c r="F819" s="47" t="str">
        <f>IF(E819="","",VLOOKUP(E819,商品マスタ!X:Y,2,FALSE))</f>
        <v/>
      </c>
      <c r="G819" s="43"/>
      <c r="H819" s="47" t="str">
        <f>IF(G819="","",VLOOKUP(G819,商品マスタ!S:Y,2,FALSE))</f>
        <v/>
      </c>
      <c r="I819" s="9"/>
      <c r="J819" s="46" t="s">
        <v>268</v>
      </c>
      <c r="K819" s="13"/>
      <c r="L819" s="8" t="str">
        <f t="shared" si="25"/>
        <v/>
      </c>
    </row>
    <row r="820" spans="1:12" x14ac:dyDescent="0.55000000000000004">
      <c r="A820" t="str">
        <f t="shared" si="24"/>
        <v/>
      </c>
      <c r="B820" s="11"/>
      <c r="C820" s="41"/>
      <c r="D820" s="48"/>
      <c r="E820" s="43" t="str">
        <f>IF(N820="","",VLOOKUP(N820,商品マスタ!W:Y,2,FALSE))</f>
        <v/>
      </c>
      <c r="F820" s="47" t="str">
        <f>IF(E820="","",VLOOKUP(E820,商品マスタ!X:Y,2,FALSE))</f>
        <v/>
      </c>
      <c r="G820" s="43"/>
      <c r="H820" s="47" t="str">
        <f>IF(G820="","",VLOOKUP(G820,商品マスタ!S:Y,2,FALSE))</f>
        <v/>
      </c>
      <c r="I820" s="9"/>
      <c r="J820" s="46" t="s">
        <v>268</v>
      </c>
      <c r="K820" s="13"/>
      <c r="L820" s="8" t="str">
        <f t="shared" si="25"/>
        <v/>
      </c>
    </row>
    <row r="821" spans="1:12" x14ac:dyDescent="0.55000000000000004">
      <c r="A821" t="str">
        <f t="shared" si="24"/>
        <v/>
      </c>
      <c r="B821" s="11"/>
      <c r="C821" s="41"/>
      <c r="D821" s="48"/>
      <c r="E821" s="43" t="str">
        <f>IF(N821="","",VLOOKUP(N821,商品マスタ!W:Y,2,FALSE))</f>
        <v/>
      </c>
      <c r="F821" s="47" t="str">
        <f>IF(E821="","",VLOOKUP(E821,商品マスタ!X:Y,2,FALSE))</f>
        <v/>
      </c>
      <c r="G821" s="43"/>
      <c r="H821" s="47" t="str">
        <f>IF(G821="","",VLOOKUP(G821,商品マスタ!S:Y,2,FALSE))</f>
        <v/>
      </c>
      <c r="I821" s="9"/>
      <c r="J821" s="46" t="s">
        <v>268</v>
      </c>
      <c r="K821" s="13"/>
      <c r="L821" s="8" t="str">
        <f t="shared" si="25"/>
        <v/>
      </c>
    </row>
    <row r="822" spans="1:12" x14ac:dyDescent="0.55000000000000004">
      <c r="A822" t="str">
        <f t="shared" si="24"/>
        <v/>
      </c>
      <c r="B822" s="11"/>
      <c r="C822" s="41"/>
      <c r="D822" s="48"/>
      <c r="E822" s="43" t="str">
        <f>IF(N822="","",VLOOKUP(N822,商品マスタ!W:Y,2,FALSE))</f>
        <v/>
      </c>
      <c r="F822" s="47" t="str">
        <f>IF(E822="","",VLOOKUP(E822,商品マスタ!X:Y,2,FALSE))</f>
        <v/>
      </c>
      <c r="G822" s="43"/>
      <c r="H822" s="47" t="str">
        <f>IF(G822="","",VLOOKUP(G822,商品マスタ!S:Y,2,FALSE))</f>
        <v/>
      </c>
      <c r="I822" s="9"/>
      <c r="J822" s="46" t="s">
        <v>268</v>
      </c>
      <c r="K822" s="13"/>
      <c r="L822" s="8" t="str">
        <f t="shared" si="25"/>
        <v/>
      </c>
    </row>
    <row r="823" spans="1:12" x14ac:dyDescent="0.55000000000000004">
      <c r="A823" t="str">
        <f t="shared" si="24"/>
        <v/>
      </c>
      <c r="B823" s="11"/>
      <c r="C823" s="41"/>
      <c r="D823" s="48"/>
      <c r="E823" s="43" t="str">
        <f>IF(N823="","",VLOOKUP(N823,商品マスタ!W:Y,2,FALSE))</f>
        <v/>
      </c>
      <c r="F823" s="47" t="str">
        <f>IF(E823="","",VLOOKUP(E823,商品マスタ!X:Y,2,FALSE))</f>
        <v/>
      </c>
      <c r="G823" s="43"/>
      <c r="H823" s="47" t="str">
        <f>IF(G823="","",VLOOKUP(G823,商品マスタ!S:Y,2,FALSE))</f>
        <v/>
      </c>
      <c r="I823" s="9"/>
      <c r="J823" s="46" t="s">
        <v>268</v>
      </c>
      <c r="K823" s="13"/>
      <c r="L823" s="8" t="str">
        <f t="shared" si="25"/>
        <v/>
      </c>
    </row>
    <row r="824" spans="1:12" x14ac:dyDescent="0.55000000000000004">
      <c r="A824" t="str">
        <f t="shared" si="24"/>
        <v/>
      </c>
      <c r="B824" s="11"/>
      <c r="C824" s="41"/>
      <c r="D824" s="48"/>
      <c r="E824" s="43" t="str">
        <f>IF(N824="","",VLOOKUP(N824,商品マスタ!W:Y,2,FALSE))</f>
        <v/>
      </c>
      <c r="F824" s="47" t="str">
        <f>IF(E824="","",VLOOKUP(E824,商品マスタ!X:Y,2,FALSE))</f>
        <v/>
      </c>
      <c r="G824" s="43"/>
      <c r="H824" s="47" t="str">
        <f>IF(G824="","",VLOOKUP(G824,商品マスタ!S:Y,2,FALSE))</f>
        <v/>
      </c>
      <c r="I824" s="9"/>
      <c r="J824" s="46" t="s">
        <v>268</v>
      </c>
      <c r="K824" s="13"/>
      <c r="L824" s="8" t="str">
        <f t="shared" si="25"/>
        <v/>
      </c>
    </row>
    <row r="825" spans="1:12" x14ac:dyDescent="0.55000000000000004">
      <c r="A825" t="str">
        <f t="shared" si="24"/>
        <v/>
      </c>
      <c r="B825" s="11"/>
      <c r="C825" s="41"/>
      <c r="D825" s="48"/>
      <c r="E825" s="43" t="str">
        <f>IF(N825="","",VLOOKUP(N825,商品マスタ!W:Y,2,FALSE))</f>
        <v/>
      </c>
      <c r="F825" s="47" t="str">
        <f>IF(E825="","",VLOOKUP(E825,商品マスタ!X:Y,2,FALSE))</f>
        <v/>
      </c>
      <c r="G825" s="43"/>
      <c r="H825" s="47" t="str">
        <f>IF(G825="","",VLOOKUP(G825,商品マスタ!S:Y,2,FALSE))</f>
        <v/>
      </c>
      <c r="I825" s="9"/>
      <c r="J825" s="46" t="s">
        <v>268</v>
      </c>
      <c r="K825" s="13"/>
      <c r="L825" s="8" t="str">
        <f t="shared" si="25"/>
        <v/>
      </c>
    </row>
    <row r="826" spans="1:12" x14ac:dyDescent="0.55000000000000004">
      <c r="A826" t="str">
        <f t="shared" si="24"/>
        <v/>
      </c>
      <c r="B826" s="11"/>
      <c r="C826" s="41"/>
      <c r="D826" s="48"/>
      <c r="E826" s="43" t="str">
        <f>IF(N826="","",VLOOKUP(N826,商品マスタ!W:Y,2,FALSE))</f>
        <v/>
      </c>
      <c r="F826" s="47" t="str">
        <f>IF(E826="","",VLOOKUP(E826,商品マスタ!X:Y,2,FALSE))</f>
        <v/>
      </c>
      <c r="G826" s="43"/>
      <c r="H826" s="47" t="str">
        <f>IF(G826="","",VLOOKUP(G826,商品マスタ!S:Y,2,FALSE))</f>
        <v/>
      </c>
      <c r="I826" s="9"/>
      <c r="J826" s="46" t="s">
        <v>268</v>
      </c>
      <c r="K826" s="13"/>
      <c r="L826" s="8" t="str">
        <f t="shared" si="25"/>
        <v/>
      </c>
    </row>
    <row r="827" spans="1:12" x14ac:dyDescent="0.55000000000000004">
      <c r="A827" t="str">
        <f t="shared" si="24"/>
        <v/>
      </c>
      <c r="B827" s="11"/>
      <c r="C827" s="41"/>
      <c r="D827" s="48"/>
      <c r="E827" s="43" t="str">
        <f>IF(N827="","",VLOOKUP(N827,商品マスタ!W:Y,2,FALSE))</f>
        <v/>
      </c>
      <c r="F827" s="47" t="str">
        <f>IF(E827="","",VLOOKUP(E827,商品マスタ!X:Y,2,FALSE))</f>
        <v/>
      </c>
      <c r="G827" s="43"/>
      <c r="H827" s="47" t="str">
        <f>IF(G827="","",VLOOKUP(G827,商品マスタ!S:Y,2,FALSE))</f>
        <v/>
      </c>
      <c r="I827" s="9"/>
      <c r="J827" s="46" t="s">
        <v>268</v>
      </c>
      <c r="K827" s="13"/>
      <c r="L827" s="8" t="str">
        <f t="shared" si="25"/>
        <v/>
      </c>
    </row>
    <row r="828" spans="1:12" x14ac:dyDescent="0.55000000000000004">
      <c r="A828" t="str">
        <f t="shared" si="24"/>
        <v/>
      </c>
      <c r="B828" s="11"/>
      <c r="C828" s="41"/>
      <c r="D828" s="48"/>
      <c r="E828" s="43" t="str">
        <f>IF(N828="","",VLOOKUP(N828,商品マスタ!W:Y,2,FALSE))</f>
        <v/>
      </c>
      <c r="F828" s="47" t="str">
        <f>IF(E828="","",VLOOKUP(E828,商品マスタ!X:Y,2,FALSE))</f>
        <v/>
      </c>
      <c r="G828" s="43"/>
      <c r="H828" s="47" t="str">
        <f>IF(G828="","",VLOOKUP(G828,商品マスタ!S:Y,2,FALSE))</f>
        <v/>
      </c>
      <c r="I828" s="9"/>
      <c r="J828" s="46" t="s">
        <v>268</v>
      </c>
      <c r="K828" s="13"/>
      <c r="L828" s="8" t="str">
        <f t="shared" si="25"/>
        <v/>
      </c>
    </row>
    <row r="829" spans="1:12" x14ac:dyDescent="0.55000000000000004">
      <c r="A829" t="str">
        <f t="shared" si="24"/>
        <v/>
      </c>
      <c r="B829" s="11"/>
      <c r="C829" s="41"/>
      <c r="D829" s="48"/>
      <c r="E829" s="43" t="str">
        <f>IF(N829="","",VLOOKUP(N829,商品マスタ!W:Y,2,FALSE))</f>
        <v/>
      </c>
      <c r="F829" s="47" t="str">
        <f>IF(E829="","",VLOOKUP(E829,商品マスタ!X:Y,2,FALSE))</f>
        <v/>
      </c>
      <c r="G829" s="43"/>
      <c r="H829" s="47" t="str">
        <f>IF(G829="","",VLOOKUP(G829,商品マスタ!S:Y,2,FALSE))</f>
        <v/>
      </c>
      <c r="I829" s="9"/>
      <c r="J829" s="46" t="s">
        <v>268</v>
      </c>
      <c r="K829" s="13"/>
      <c r="L829" s="8" t="str">
        <f t="shared" si="25"/>
        <v/>
      </c>
    </row>
    <row r="830" spans="1:12" x14ac:dyDescent="0.55000000000000004">
      <c r="A830" t="str">
        <f t="shared" ref="A830:A893" si="26">IF(COUNTA(C830)&lt;1,"",A829+1)</f>
        <v/>
      </c>
      <c r="B830" s="11"/>
      <c r="C830" s="41"/>
      <c r="D830" s="48"/>
      <c r="E830" s="43" t="str">
        <f>IF(N830="","",VLOOKUP(N830,商品マスタ!W:Y,2,FALSE))</f>
        <v/>
      </c>
      <c r="F830" s="47" t="str">
        <f>IF(E830="","",VLOOKUP(E830,商品マスタ!X:Y,2,FALSE))</f>
        <v/>
      </c>
      <c r="G830" s="43"/>
      <c r="H830" s="47" t="str">
        <f>IF(G830="","",VLOOKUP(G830,商品マスタ!S:Y,2,FALSE))</f>
        <v/>
      </c>
      <c r="I830" s="9"/>
      <c r="J830" s="46" t="s">
        <v>268</v>
      </c>
      <c r="K830" s="13"/>
      <c r="L830" s="8" t="str">
        <f t="shared" si="25"/>
        <v/>
      </c>
    </row>
    <row r="831" spans="1:12" x14ac:dyDescent="0.55000000000000004">
      <c r="A831" t="str">
        <f t="shared" si="26"/>
        <v/>
      </c>
      <c r="B831" s="11"/>
      <c r="C831" s="41"/>
      <c r="D831" s="48"/>
      <c r="E831" s="43" t="str">
        <f>IF(N831="","",VLOOKUP(N831,商品マスタ!W:Y,2,FALSE))</f>
        <v/>
      </c>
      <c r="F831" s="47" t="str">
        <f>IF(E831="","",VLOOKUP(E831,商品マスタ!X:Y,2,FALSE))</f>
        <v/>
      </c>
      <c r="G831" s="43"/>
      <c r="H831" s="47" t="str">
        <f>IF(G831="","",VLOOKUP(G831,商品マスタ!S:Y,2,FALSE))</f>
        <v/>
      </c>
      <c r="I831" s="9"/>
      <c r="J831" s="46" t="s">
        <v>268</v>
      </c>
      <c r="K831" s="13"/>
      <c r="L831" s="8" t="str">
        <f t="shared" si="25"/>
        <v/>
      </c>
    </row>
    <row r="832" spans="1:12" x14ac:dyDescent="0.55000000000000004">
      <c r="A832" t="str">
        <f t="shared" si="26"/>
        <v/>
      </c>
      <c r="B832" s="11"/>
      <c r="C832" s="41"/>
      <c r="D832" s="48"/>
      <c r="E832" s="43" t="str">
        <f>IF(N832="","",VLOOKUP(N832,商品マスタ!W:Y,2,FALSE))</f>
        <v/>
      </c>
      <c r="F832" s="47" t="str">
        <f>IF(E832="","",VLOOKUP(E832,商品マスタ!X:Y,2,FALSE))</f>
        <v/>
      </c>
      <c r="G832" s="43"/>
      <c r="H832" s="47" t="str">
        <f>IF(G832="","",VLOOKUP(G832,商品マスタ!S:Y,2,FALSE))</f>
        <v/>
      </c>
      <c r="I832" s="9"/>
      <c r="J832" s="46" t="s">
        <v>268</v>
      </c>
      <c r="K832" s="13"/>
      <c r="L832" s="8" t="str">
        <f t="shared" si="25"/>
        <v/>
      </c>
    </row>
    <row r="833" spans="1:12" x14ac:dyDescent="0.55000000000000004">
      <c r="A833" t="str">
        <f t="shared" si="26"/>
        <v/>
      </c>
      <c r="B833" s="11"/>
      <c r="C833" s="41"/>
      <c r="D833" s="48"/>
      <c r="E833" s="43" t="str">
        <f>IF(N833="","",VLOOKUP(N833,商品マスタ!W:Y,2,FALSE))</f>
        <v/>
      </c>
      <c r="F833" s="47" t="str">
        <f>IF(E833="","",VLOOKUP(E833,商品マスタ!X:Y,2,FALSE))</f>
        <v/>
      </c>
      <c r="G833" s="43"/>
      <c r="H833" s="47" t="str">
        <f>IF(G833="","",VLOOKUP(G833,商品マスタ!S:Y,2,FALSE))</f>
        <v/>
      </c>
      <c r="I833" s="9"/>
      <c r="J833" s="46" t="s">
        <v>268</v>
      </c>
      <c r="K833" s="13"/>
      <c r="L833" s="8" t="str">
        <f t="shared" si="25"/>
        <v/>
      </c>
    </row>
    <row r="834" spans="1:12" x14ac:dyDescent="0.55000000000000004">
      <c r="A834" t="str">
        <f t="shared" si="26"/>
        <v/>
      </c>
      <c r="B834" s="11"/>
      <c r="C834" s="41"/>
      <c r="D834" s="48"/>
      <c r="E834" s="43" t="str">
        <f>IF(N834="","",VLOOKUP(N834,商品マスタ!W:Y,2,FALSE))</f>
        <v/>
      </c>
      <c r="F834" s="47" t="str">
        <f>IF(E834="","",VLOOKUP(E834,商品マスタ!X:Y,2,FALSE))</f>
        <v/>
      </c>
      <c r="G834" s="43"/>
      <c r="H834" s="47" t="str">
        <f>IF(G834="","",VLOOKUP(G834,商品マスタ!S:Y,2,FALSE))</f>
        <v/>
      </c>
      <c r="I834" s="9"/>
      <c r="J834" s="46" t="s">
        <v>268</v>
      </c>
      <c r="K834" s="13"/>
      <c r="L834" s="8" t="str">
        <f t="shared" si="25"/>
        <v/>
      </c>
    </row>
    <row r="835" spans="1:12" x14ac:dyDescent="0.55000000000000004">
      <c r="A835" t="str">
        <f t="shared" si="26"/>
        <v/>
      </c>
      <c r="B835" s="11"/>
      <c r="C835" s="41"/>
      <c r="D835" s="48"/>
      <c r="E835" s="43" t="str">
        <f>IF(N835="","",VLOOKUP(N835,商品マスタ!W:Y,2,FALSE))</f>
        <v/>
      </c>
      <c r="F835" s="47" t="str">
        <f>IF(E835="","",VLOOKUP(E835,商品マスタ!X:Y,2,FALSE))</f>
        <v/>
      </c>
      <c r="G835" s="43"/>
      <c r="H835" s="47" t="str">
        <f>IF(G835="","",VLOOKUP(G835,商品マスタ!S:Y,2,FALSE))</f>
        <v/>
      </c>
      <c r="I835" s="9"/>
      <c r="J835" s="46" t="s">
        <v>268</v>
      </c>
      <c r="K835" s="13"/>
      <c r="L835" s="8" t="str">
        <f t="shared" si="25"/>
        <v/>
      </c>
    </row>
    <row r="836" spans="1:12" x14ac:dyDescent="0.55000000000000004">
      <c r="A836" t="str">
        <f t="shared" si="26"/>
        <v/>
      </c>
      <c r="B836" s="11"/>
      <c r="C836" s="41"/>
      <c r="D836" s="48"/>
      <c r="E836" s="43" t="str">
        <f>IF(N836="","",VLOOKUP(N836,商品マスタ!W:Y,2,FALSE))</f>
        <v/>
      </c>
      <c r="F836" s="47" t="str">
        <f>IF(E836="","",VLOOKUP(E836,商品マスタ!X:Y,2,FALSE))</f>
        <v/>
      </c>
      <c r="G836" s="43"/>
      <c r="H836" s="47" t="str">
        <f>IF(G836="","",VLOOKUP(G836,商品マスタ!S:Y,2,FALSE))</f>
        <v/>
      </c>
      <c r="I836" s="9"/>
      <c r="J836" s="46" t="s">
        <v>268</v>
      </c>
      <c r="K836" s="13"/>
      <c r="L836" s="8" t="str">
        <f t="shared" si="25"/>
        <v/>
      </c>
    </row>
    <row r="837" spans="1:12" x14ac:dyDescent="0.55000000000000004">
      <c r="A837" t="str">
        <f t="shared" si="26"/>
        <v/>
      </c>
      <c r="B837" s="11"/>
      <c r="C837" s="41"/>
      <c r="D837" s="48"/>
      <c r="E837" s="43" t="str">
        <f>IF(N837="","",VLOOKUP(N837,商品マスタ!W:Y,2,FALSE))</f>
        <v/>
      </c>
      <c r="F837" s="47" t="str">
        <f>IF(E837="","",VLOOKUP(E837,商品マスタ!X:Y,2,FALSE))</f>
        <v/>
      </c>
      <c r="G837" s="43"/>
      <c r="H837" s="47" t="str">
        <f>IF(G837="","",VLOOKUP(G837,商品マスタ!S:Y,2,FALSE))</f>
        <v/>
      </c>
      <c r="I837" s="9"/>
      <c r="J837" s="46" t="s">
        <v>268</v>
      </c>
      <c r="K837" s="13"/>
      <c r="L837" s="8" t="str">
        <f t="shared" si="25"/>
        <v/>
      </c>
    </row>
    <row r="838" spans="1:12" x14ac:dyDescent="0.55000000000000004">
      <c r="A838" t="str">
        <f t="shared" si="26"/>
        <v/>
      </c>
      <c r="B838" s="11"/>
      <c r="C838" s="41"/>
      <c r="D838" s="48"/>
      <c r="E838" s="43" t="str">
        <f>IF(N838="","",VLOOKUP(N838,商品マスタ!W:Y,2,FALSE))</f>
        <v/>
      </c>
      <c r="F838" s="47" t="str">
        <f>IF(E838="","",VLOOKUP(E838,商品マスタ!X:Y,2,FALSE))</f>
        <v/>
      </c>
      <c r="G838" s="43"/>
      <c r="H838" s="47" t="str">
        <f>IF(G838="","",VLOOKUP(G838,商品マスタ!S:Y,2,FALSE))</f>
        <v/>
      </c>
      <c r="I838" s="9"/>
      <c r="J838" s="46" t="s">
        <v>268</v>
      </c>
      <c r="K838" s="13"/>
      <c r="L838" s="8" t="str">
        <f t="shared" si="25"/>
        <v/>
      </c>
    </row>
    <row r="839" spans="1:12" x14ac:dyDescent="0.55000000000000004">
      <c r="A839" t="str">
        <f t="shared" si="26"/>
        <v/>
      </c>
      <c r="B839" s="11"/>
      <c r="C839" s="41"/>
      <c r="D839" s="48"/>
      <c r="E839" s="43" t="str">
        <f>IF(N839="","",VLOOKUP(N839,商品マスタ!W:Y,2,FALSE))</f>
        <v/>
      </c>
      <c r="F839" s="47" t="str">
        <f>IF(E839="","",VLOOKUP(E839,商品マスタ!X:Y,2,FALSE))</f>
        <v/>
      </c>
      <c r="G839" s="43"/>
      <c r="H839" s="47" t="str">
        <f>IF(G839="","",VLOOKUP(G839,商品マスタ!S:Y,2,FALSE))</f>
        <v/>
      </c>
      <c r="I839" s="9"/>
      <c r="J839" s="46" t="s">
        <v>268</v>
      </c>
      <c r="K839" s="13"/>
      <c r="L839" s="8" t="str">
        <f t="shared" si="25"/>
        <v/>
      </c>
    </row>
    <row r="840" spans="1:12" x14ac:dyDescent="0.55000000000000004">
      <c r="A840" t="str">
        <f t="shared" si="26"/>
        <v/>
      </c>
      <c r="B840" s="11"/>
      <c r="C840" s="41"/>
      <c r="D840" s="48"/>
      <c r="E840" s="43" t="str">
        <f>IF(N840="","",VLOOKUP(N840,商品マスタ!W:Y,2,FALSE))</f>
        <v/>
      </c>
      <c r="F840" s="47" t="str">
        <f>IF(E840="","",VLOOKUP(E840,商品マスタ!X:Y,2,FALSE))</f>
        <v/>
      </c>
      <c r="G840" s="43"/>
      <c r="H840" s="47" t="str">
        <f>IF(G840="","",VLOOKUP(G840,商品マスタ!S:Y,2,FALSE))</f>
        <v/>
      </c>
      <c r="I840" s="9"/>
      <c r="J840" s="46" t="s">
        <v>268</v>
      </c>
      <c r="K840" s="13"/>
      <c r="L840" s="8" t="str">
        <f t="shared" si="25"/>
        <v/>
      </c>
    </row>
    <row r="841" spans="1:12" x14ac:dyDescent="0.55000000000000004">
      <c r="A841" t="str">
        <f t="shared" si="26"/>
        <v/>
      </c>
      <c r="B841" s="11"/>
      <c r="C841" s="41"/>
      <c r="D841" s="48"/>
      <c r="E841" s="43" t="str">
        <f>IF(N841="","",VLOOKUP(N841,商品マスタ!W:Y,2,FALSE))</f>
        <v/>
      </c>
      <c r="F841" s="47" t="str">
        <f>IF(E841="","",VLOOKUP(E841,商品マスタ!X:Y,2,FALSE))</f>
        <v/>
      </c>
      <c r="G841" s="43"/>
      <c r="H841" s="47" t="str">
        <f>IF(G841="","",VLOOKUP(G841,商品マスタ!S:Y,2,FALSE))</f>
        <v/>
      </c>
      <c r="I841" s="9"/>
      <c r="J841" s="46" t="s">
        <v>268</v>
      </c>
      <c r="K841" s="13"/>
      <c r="L841" s="8" t="str">
        <f t="shared" si="25"/>
        <v/>
      </c>
    </row>
    <row r="842" spans="1:12" x14ac:dyDescent="0.55000000000000004">
      <c r="A842" t="str">
        <f t="shared" si="26"/>
        <v/>
      </c>
      <c r="B842" s="11"/>
      <c r="C842" s="41"/>
      <c r="D842" s="48"/>
      <c r="E842" s="43" t="str">
        <f>IF(N842="","",VLOOKUP(N842,商品マスタ!W:Y,2,FALSE))</f>
        <v/>
      </c>
      <c r="F842" s="47" t="str">
        <f>IF(E842="","",VLOOKUP(E842,商品マスタ!X:Y,2,FALSE))</f>
        <v/>
      </c>
      <c r="G842" s="43"/>
      <c r="H842" s="47" t="str">
        <f>IF(G842="","",VLOOKUP(G842,商品マスタ!S:Y,2,FALSE))</f>
        <v/>
      </c>
      <c r="I842" s="9"/>
      <c r="J842" s="46" t="s">
        <v>268</v>
      </c>
      <c r="K842" s="13"/>
      <c r="L842" s="8" t="str">
        <f t="shared" ref="L842:L905" si="27">IF(D842="","",COUNTIF(D:D,D842))</f>
        <v/>
      </c>
    </row>
    <row r="843" spans="1:12" x14ac:dyDescent="0.55000000000000004">
      <c r="A843" t="str">
        <f t="shared" si="26"/>
        <v/>
      </c>
      <c r="B843" s="11"/>
      <c r="C843" s="41"/>
      <c r="D843" s="48"/>
      <c r="E843" s="43" t="str">
        <f>IF(N843="","",VLOOKUP(N843,商品マスタ!W:Y,2,FALSE))</f>
        <v/>
      </c>
      <c r="F843" s="47" t="str">
        <f>IF(E843="","",VLOOKUP(E843,商品マスタ!X:Y,2,FALSE))</f>
        <v/>
      </c>
      <c r="G843" s="43"/>
      <c r="H843" s="47" t="str">
        <f>IF(G843="","",VLOOKUP(G843,商品マスタ!S:Y,2,FALSE))</f>
        <v/>
      </c>
      <c r="I843" s="9"/>
      <c r="J843" s="46" t="s">
        <v>268</v>
      </c>
      <c r="K843" s="13"/>
      <c r="L843" s="8" t="str">
        <f t="shared" si="27"/>
        <v/>
      </c>
    </row>
    <row r="844" spans="1:12" x14ac:dyDescent="0.55000000000000004">
      <c r="A844" t="str">
        <f t="shared" si="26"/>
        <v/>
      </c>
      <c r="B844" s="11"/>
      <c r="C844" s="41"/>
      <c r="D844" s="48"/>
      <c r="E844" s="43" t="str">
        <f>IF(N844="","",VLOOKUP(N844,商品マスタ!W:Y,2,FALSE))</f>
        <v/>
      </c>
      <c r="F844" s="47" t="str">
        <f>IF(E844="","",VLOOKUP(E844,商品マスタ!X:Y,2,FALSE))</f>
        <v/>
      </c>
      <c r="G844" s="43"/>
      <c r="H844" s="47" t="str">
        <f>IF(G844="","",VLOOKUP(G844,商品マスタ!S:Y,2,FALSE))</f>
        <v/>
      </c>
      <c r="I844" s="9"/>
      <c r="J844" s="46" t="s">
        <v>268</v>
      </c>
      <c r="K844" s="13"/>
      <c r="L844" s="8" t="str">
        <f t="shared" si="27"/>
        <v/>
      </c>
    </row>
    <row r="845" spans="1:12" x14ac:dyDescent="0.55000000000000004">
      <c r="A845" t="str">
        <f t="shared" si="26"/>
        <v/>
      </c>
      <c r="B845" s="11"/>
      <c r="C845" s="41"/>
      <c r="D845" s="48"/>
      <c r="E845" s="43" t="str">
        <f>IF(N845="","",VLOOKUP(N845,商品マスタ!W:Y,2,FALSE))</f>
        <v/>
      </c>
      <c r="F845" s="47" t="str">
        <f>IF(E845="","",VLOOKUP(E845,商品マスタ!X:Y,2,FALSE))</f>
        <v/>
      </c>
      <c r="G845" s="43"/>
      <c r="H845" s="47" t="str">
        <f>IF(G845="","",VLOOKUP(G845,商品マスタ!S:Y,2,FALSE))</f>
        <v/>
      </c>
      <c r="I845" s="9"/>
      <c r="J845" s="46" t="s">
        <v>268</v>
      </c>
      <c r="K845" s="13"/>
      <c r="L845" s="8" t="str">
        <f t="shared" si="27"/>
        <v/>
      </c>
    </row>
    <row r="846" spans="1:12" x14ac:dyDescent="0.55000000000000004">
      <c r="A846" t="str">
        <f t="shared" si="26"/>
        <v/>
      </c>
      <c r="B846" s="11"/>
      <c r="C846" s="41"/>
      <c r="D846" s="48"/>
      <c r="E846" s="43" t="str">
        <f>IF(N846="","",VLOOKUP(N846,商品マスタ!W:Y,2,FALSE))</f>
        <v/>
      </c>
      <c r="F846" s="47" t="str">
        <f>IF(E846="","",VLOOKUP(E846,商品マスタ!X:Y,2,FALSE))</f>
        <v/>
      </c>
      <c r="G846" s="43"/>
      <c r="H846" s="47" t="str">
        <f>IF(G846="","",VLOOKUP(G846,商品マスタ!S:Y,2,FALSE))</f>
        <v/>
      </c>
      <c r="I846" s="9"/>
      <c r="J846" s="46" t="s">
        <v>268</v>
      </c>
      <c r="K846" s="13"/>
      <c r="L846" s="8" t="str">
        <f t="shared" si="27"/>
        <v/>
      </c>
    </row>
    <row r="847" spans="1:12" x14ac:dyDescent="0.55000000000000004">
      <c r="A847" t="str">
        <f t="shared" si="26"/>
        <v/>
      </c>
      <c r="B847" s="11"/>
      <c r="C847" s="41"/>
      <c r="D847" s="48"/>
      <c r="E847" s="43" t="str">
        <f>IF(N847="","",VLOOKUP(N847,商品マスタ!W:Y,2,FALSE))</f>
        <v/>
      </c>
      <c r="F847" s="47" t="str">
        <f>IF(E847="","",VLOOKUP(E847,商品マスタ!X:Y,2,FALSE))</f>
        <v/>
      </c>
      <c r="G847" s="43"/>
      <c r="H847" s="47" t="str">
        <f>IF(G847="","",VLOOKUP(G847,商品マスタ!S:Y,2,FALSE))</f>
        <v/>
      </c>
      <c r="I847" s="9"/>
      <c r="J847" s="46" t="s">
        <v>268</v>
      </c>
      <c r="K847" s="13"/>
      <c r="L847" s="8" t="str">
        <f t="shared" si="27"/>
        <v/>
      </c>
    </row>
    <row r="848" spans="1:12" x14ac:dyDescent="0.55000000000000004">
      <c r="A848" t="str">
        <f t="shared" si="26"/>
        <v/>
      </c>
      <c r="B848" s="11"/>
      <c r="C848" s="41"/>
      <c r="D848" s="48"/>
      <c r="E848" s="43" t="str">
        <f>IF(N848="","",VLOOKUP(N848,商品マスタ!W:Y,2,FALSE))</f>
        <v/>
      </c>
      <c r="F848" s="47" t="str">
        <f>IF(E848="","",VLOOKUP(E848,商品マスタ!X:Y,2,FALSE))</f>
        <v/>
      </c>
      <c r="G848" s="43"/>
      <c r="H848" s="47" t="str">
        <f>IF(G848="","",VLOOKUP(G848,商品マスタ!S:Y,2,FALSE))</f>
        <v/>
      </c>
      <c r="I848" s="9"/>
      <c r="J848" s="46" t="s">
        <v>268</v>
      </c>
      <c r="K848" s="13"/>
      <c r="L848" s="8" t="str">
        <f t="shared" si="27"/>
        <v/>
      </c>
    </row>
    <row r="849" spans="1:12" x14ac:dyDescent="0.55000000000000004">
      <c r="A849" t="str">
        <f t="shared" si="26"/>
        <v/>
      </c>
      <c r="B849" s="11"/>
      <c r="C849" s="41"/>
      <c r="D849" s="48"/>
      <c r="E849" s="43" t="str">
        <f>IF(N849="","",VLOOKUP(N849,商品マスタ!W:Y,2,FALSE))</f>
        <v/>
      </c>
      <c r="F849" s="47" t="str">
        <f>IF(E849="","",VLOOKUP(E849,商品マスタ!X:Y,2,FALSE))</f>
        <v/>
      </c>
      <c r="G849" s="43"/>
      <c r="H849" s="47" t="str">
        <f>IF(G849="","",VLOOKUP(G849,商品マスタ!S:Y,2,FALSE))</f>
        <v/>
      </c>
      <c r="I849" s="9"/>
      <c r="J849" s="46" t="s">
        <v>268</v>
      </c>
      <c r="K849" s="13"/>
      <c r="L849" s="8" t="str">
        <f t="shared" si="27"/>
        <v/>
      </c>
    </row>
    <row r="850" spans="1:12" x14ac:dyDescent="0.55000000000000004">
      <c r="A850" t="str">
        <f t="shared" si="26"/>
        <v/>
      </c>
      <c r="B850" s="11"/>
      <c r="C850" s="41"/>
      <c r="D850" s="48"/>
      <c r="E850" s="43" t="str">
        <f>IF(N850="","",VLOOKUP(N850,商品マスタ!W:Y,2,FALSE))</f>
        <v/>
      </c>
      <c r="F850" s="47" t="str">
        <f>IF(E850="","",VLOOKUP(E850,商品マスタ!X:Y,2,FALSE))</f>
        <v/>
      </c>
      <c r="G850" s="43"/>
      <c r="H850" s="47" t="str">
        <f>IF(G850="","",VLOOKUP(G850,商品マスタ!S:Y,2,FALSE))</f>
        <v/>
      </c>
      <c r="I850" s="9"/>
      <c r="J850" s="46" t="s">
        <v>268</v>
      </c>
      <c r="K850" s="13"/>
      <c r="L850" s="8" t="str">
        <f t="shared" si="27"/>
        <v/>
      </c>
    </row>
    <row r="851" spans="1:12" x14ac:dyDescent="0.55000000000000004">
      <c r="A851" t="str">
        <f t="shared" si="26"/>
        <v/>
      </c>
      <c r="B851" s="11"/>
      <c r="C851" s="41"/>
      <c r="D851" s="48"/>
      <c r="E851" s="43" t="str">
        <f>IF(N851="","",VLOOKUP(N851,商品マスタ!W:Y,2,FALSE))</f>
        <v/>
      </c>
      <c r="F851" s="47" t="str">
        <f>IF(E851="","",VLOOKUP(E851,商品マスタ!X:Y,2,FALSE))</f>
        <v/>
      </c>
      <c r="G851" s="43"/>
      <c r="H851" s="47" t="str">
        <f>IF(G851="","",VLOOKUP(G851,商品マスタ!S:Y,2,FALSE))</f>
        <v/>
      </c>
      <c r="I851" s="9"/>
      <c r="J851" s="46" t="s">
        <v>268</v>
      </c>
      <c r="K851" s="13"/>
      <c r="L851" s="8" t="str">
        <f t="shared" si="27"/>
        <v/>
      </c>
    </row>
    <row r="852" spans="1:12" x14ac:dyDescent="0.55000000000000004">
      <c r="A852" t="str">
        <f t="shared" si="26"/>
        <v/>
      </c>
      <c r="B852" s="11"/>
      <c r="C852" s="41"/>
      <c r="D852" s="48"/>
      <c r="E852" s="43" t="str">
        <f>IF(N852="","",VLOOKUP(N852,商品マスタ!W:Y,2,FALSE))</f>
        <v/>
      </c>
      <c r="F852" s="47" t="str">
        <f>IF(E852="","",VLOOKUP(E852,商品マスタ!X:Y,2,FALSE))</f>
        <v/>
      </c>
      <c r="G852" s="43"/>
      <c r="H852" s="47" t="str">
        <f>IF(G852="","",VLOOKUP(G852,商品マスタ!S:Y,2,FALSE))</f>
        <v/>
      </c>
      <c r="I852" s="9"/>
      <c r="J852" s="46" t="s">
        <v>268</v>
      </c>
      <c r="K852" s="13"/>
      <c r="L852" s="8" t="str">
        <f t="shared" si="27"/>
        <v/>
      </c>
    </row>
    <row r="853" spans="1:12" x14ac:dyDescent="0.55000000000000004">
      <c r="A853" t="str">
        <f t="shared" si="26"/>
        <v/>
      </c>
      <c r="B853" s="11"/>
      <c r="C853" s="41"/>
      <c r="D853" s="48"/>
      <c r="E853" s="43" t="str">
        <f>IF(N853="","",VLOOKUP(N853,商品マスタ!W:Y,2,FALSE))</f>
        <v/>
      </c>
      <c r="F853" s="47" t="str">
        <f>IF(E853="","",VLOOKUP(E853,商品マスタ!X:Y,2,FALSE))</f>
        <v/>
      </c>
      <c r="G853" s="43"/>
      <c r="H853" s="47" t="str">
        <f>IF(G853="","",VLOOKUP(G853,商品マスタ!S:Y,2,FALSE))</f>
        <v/>
      </c>
      <c r="I853" s="9"/>
      <c r="J853" s="46" t="s">
        <v>268</v>
      </c>
      <c r="K853" s="13"/>
      <c r="L853" s="8" t="str">
        <f t="shared" si="27"/>
        <v/>
      </c>
    </row>
    <row r="854" spans="1:12" x14ac:dyDescent="0.55000000000000004">
      <c r="A854" t="str">
        <f t="shared" si="26"/>
        <v/>
      </c>
      <c r="B854" s="11"/>
      <c r="C854" s="41"/>
      <c r="D854" s="48"/>
      <c r="E854" s="43" t="str">
        <f>IF(N854="","",VLOOKUP(N854,商品マスタ!W:Y,2,FALSE))</f>
        <v/>
      </c>
      <c r="F854" s="47" t="str">
        <f>IF(E854="","",VLOOKUP(E854,商品マスタ!X:Y,2,FALSE))</f>
        <v/>
      </c>
      <c r="G854" s="43"/>
      <c r="H854" s="47" t="str">
        <f>IF(G854="","",VLOOKUP(G854,商品マスタ!S:Y,2,FALSE))</f>
        <v/>
      </c>
      <c r="I854" s="9"/>
      <c r="J854" s="46" t="s">
        <v>268</v>
      </c>
      <c r="K854" s="13"/>
      <c r="L854" s="8" t="str">
        <f t="shared" si="27"/>
        <v/>
      </c>
    </row>
    <row r="855" spans="1:12" x14ac:dyDescent="0.55000000000000004">
      <c r="A855" t="str">
        <f t="shared" si="26"/>
        <v/>
      </c>
      <c r="B855" s="11"/>
      <c r="C855" s="41"/>
      <c r="D855" s="48"/>
      <c r="E855" s="43" t="str">
        <f>IF(N855="","",VLOOKUP(N855,商品マスタ!W:Y,2,FALSE))</f>
        <v/>
      </c>
      <c r="F855" s="47" t="str">
        <f>IF(E855="","",VLOOKUP(E855,商品マスタ!X:Y,2,FALSE))</f>
        <v/>
      </c>
      <c r="G855" s="43"/>
      <c r="H855" s="47" t="str">
        <f>IF(G855="","",VLOOKUP(G855,商品マスタ!S:Y,2,FALSE))</f>
        <v/>
      </c>
      <c r="I855" s="9"/>
      <c r="J855" s="46" t="s">
        <v>268</v>
      </c>
      <c r="K855" s="13"/>
      <c r="L855" s="8" t="str">
        <f t="shared" si="27"/>
        <v/>
      </c>
    </row>
    <row r="856" spans="1:12" x14ac:dyDescent="0.55000000000000004">
      <c r="A856" t="str">
        <f t="shared" si="26"/>
        <v/>
      </c>
      <c r="B856" s="11"/>
      <c r="C856" s="41"/>
      <c r="D856" s="48"/>
      <c r="E856" s="43" t="str">
        <f>IF(N856="","",VLOOKUP(N856,商品マスタ!W:Y,2,FALSE))</f>
        <v/>
      </c>
      <c r="F856" s="47" t="str">
        <f>IF(E856="","",VLOOKUP(E856,商品マスタ!X:Y,2,FALSE))</f>
        <v/>
      </c>
      <c r="G856" s="43"/>
      <c r="H856" s="47" t="str">
        <f>IF(G856="","",VLOOKUP(G856,商品マスタ!S:Y,2,FALSE))</f>
        <v/>
      </c>
      <c r="I856" s="9"/>
      <c r="J856" s="46" t="s">
        <v>268</v>
      </c>
      <c r="K856" s="13"/>
      <c r="L856" s="8" t="str">
        <f t="shared" si="27"/>
        <v/>
      </c>
    </row>
    <row r="857" spans="1:12" x14ac:dyDescent="0.55000000000000004">
      <c r="A857" t="str">
        <f t="shared" si="26"/>
        <v/>
      </c>
      <c r="B857" s="11"/>
      <c r="C857" s="41"/>
      <c r="D857" s="48"/>
      <c r="E857" s="43" t="str">
        <f>IF(N857="","",VLOOKUP(N857,商品マスタ!W:Y,2,FALSE))</f>
        <v/>
      </c>
      <c r="F857" s="47" t="str">
        <f>IF(E857="","",VLOOKUP(E857,商品マスタ!X:Y,2,FALSE))</f>
        <v/>
      </c>
      <c r="G857" s="43"/>
      <c r="H857" s="47" t="str">
        <f>IF(G857="","",VLOOKUP(G857,商品マスタ!S:Y,2,FALSE))</f>
        <v/>
      </c>
      <c r="I857" s="9"/>
      <c r="J857" s="46" t="s">
        <v>268</v>
      </c>
      <c r="K857" s="13"/>
      <c r="L857" s="8" t="str">
        <f t="shared" si="27"/>
        <v/>
      </c>
    </row>
    <row r="858" spans="1:12" x14ac:dyDescent="0.55000000000000004">
      <c r="A858" t="str">
        <f t="shared" si="26"/>
        <v/>
      </c>
      <c r="B858" s="11"/>
      <c r="C858" s="41"/>
      <c r="D858" s="48"/>
      <c r="E858" s="43" t="str">
        <f>IF(N858="","",VLOOKUP(N858,商品マスタ!W:Y,2,FALSE))</f>
        <v/>
      </c>
      <c r="F858" s="47" t="str">
        <f>IF(E858="","",VLOOKUP(E858,商品マスタ!X:Y,2,FALSE))</f>
        <v/>
      </c>
      <c r="G858" s="43"/>
      <c r="H858" s="47" t="str">
        <f>IF(G858="","",VLOOKUP(G858,商品マスタ!S:Y,2,FALSE))</f>
        <v/>
      </c>
      <c r="I858" s="9"/>
      <c r="J858" s="46" t="s">
        <v>268</v>
      </c>
      <c r="K858" s="13"/>
      <c r="L858" s="8" t="str">
        <f t="shared" si="27"/>
        <v/>
      </c>
    </row>
    <row r="859" spans="1:12" x14ac:dyDescent="0.55000000000000004">
      <c r="A859" t="str">
        <f t="shared" si="26"/>
        <v/>
      </c>
      <c r="B859" s="11"/>
      <c r="C859" s="41"/>
      <c r="D859" s="48"/>
      <c r="E859" s="43" t="str">
        <f>IF(N859="","",VLOOKUP(N859,商品マスタ!W:Y,2,FALSE))</f>
        <v/>
      </c>
      <c r="F859" s="47" t="str">
        <f>IF(E859="","",VLOOKUP(E859,商品マスタ!X:Y,2,FALSE))</f>
        <v/>
      </c>
      <c r="G859" s="43"/>
      <c r="H859" s="47" t="str">
        <f>IF(G859="","",VLOOKUP(G859,商品マスタ!S:Y,2,FALSE))</f>
        <v/>
      </c>
      <c r="I859" s="9"/>
      <c r="J859" s="46" t="s">
        <v>268</v>
      </c>
      <c r="K859" s="13"/>
      <c r="L859" s="8" t="str">
        <f t="shared" si="27"/>
        <v/>
      </c>
    </row>
    <row r="860" spans="1:12" x14ac:dyDescent="0.55000000000000004">
      <c r="A860" t="str">
        <f t="shared" si="26"/>
        <v/>
      </c>
      <c r="B860" s="11"/>
      <c r="C860" s="41"/>
      <c r="D860" s="48"/>
      <c r="E860" s="43" t="str">
        <f>IF(N860="","",VLOOKUP(N860,商品マスタ!W:Y,2,FALSE))</f>
        <v/>
      </c>
      <c r="F860" s="47" t="str">
        <f>IF(E860="","",VLOOKUP(E860,商品マスタ!X:Y,2,FALSE))</f>
        <v/>
      </c>
      <c r="G860" s="43"/>
      <c r="H860" s="47" t="str">
        <f>IF(G860="","",VLOOKUP(G860,商品マスタ!S:Y,2,FALSE))</f>
        <v/>
      </c>
      <c r="I860" s="9"/>
      <c r="J860" s="46" t="s">
        <v>268</v>
      </c>
      <c r="K860" s="13"/>
      <c r="L860" s="8" t="str">
        <f t="shared" si="27"/>
        <v/>
      </c>
    </row>
    <row r="861" spans="1:12" x14ac:dyDescent="0.55000000000000004">
      <c r="A861" t="str">
        <f t="shared" si="26"/>
        <v/>
      </c>
      <c r="B861" s="11"/>
      <c r="C861" s="41"/>
      <c r="D861" s="48"/>
      <c r="E861" s="43" t="str">
        <f>IF(N861="","",VLOOKUP(N861,商品マスタ!W:Y,2,FALSE))</f>
        <v/>
      </c>
      <c r="F861" s="47" t="str">
        <f>IF(E861="","",VLOOKUP(E861,商品マスタ!X:Y,2,FALSE))</f>
        <v/>
      </c>
      <c r="G861" s="43"/>
      <c r="H861" s="47" t="str">
        <f>IF(G861="","",VLOOKUP(G861,商品マスタ!S:Y,2,FALSE))</f>
        <v/>
      </c>
      <c r="I861" s="9"/>
      <c r="J861" s="46" t="s">
        <v>268</v>
      </c>
      <c r="K861" s="13"/>
      <c r="L861" s="8" t="str">
        <f t="shared" si="27"/>
        <v/>
      </c>
    </row>
    <row r="862" spans="1:12" x14ac:dyDescent="0.55000000000000004">
      <c r="A862" t="str">
        <f t="shared" si="26"/>
        <v/>
      </c>
      <c r="B862" s="11"/>
      <c r="C862" s="41"/>
      <c r="D862" s="48"/>
      <c r="E862" s="43" t="str">
        <f>IF(N862="","",VLOOKUP(N862,商品マスタ!W:Y,2,FALSE))</f>
        <v/>
      </c>
      <c r="F862" s="47" t="str">
        <f>IF(E862="","",VLOOKUP(E862,商品マスタ!X:Y,2,FALSE))</f>
        <v/>
      </c>
      <c r="G862" s="43"/>
      <c r="H862" s="47" t="str">
        <f>IF(G862="","",VLOOKUP(G862,商品マスタ!S:Y,2,FALSE))</f>
        <v/>
      </c>
      <c r="I862" s="9"/>
      <c r="J862" s="46" t="s">
        <v>268</v>
      </c>
      <c r="K862" s="13"/>
      <c r="L862" s="8" t="str">
        <f t="shared" si="27"/>
        <v/>
      </c>
    </row>
    <row r="863" spans="1:12" x14ac:dyDescent="0.55000000000000004">
      <c r="A863" t="str">
        <f t="shared" si="26"/>
        <v/>
      </c>
      <c r="B863" s="11"/>
      <c r="C863" s="41"/>
      <c r="D863" s="48"/>
      <c r="E863" s="43" t="str">
        <f>IF(N863="","",VLOOKUP(N863,商品マスタ!W:Y,2,FALSE))</f>
        <v/>
      </c>
      <c r="F863" s="47" t="str">
        <f>IF(E863="","",VLOOKUP(E863,商品マスタ!X:Y,2,FALSE))</f>
        <v/>
      </c>
      <c r="G863" s="43"/>
      <c r="H863" s="47" t="str">
        <f>IF(G863="","",VLOOKUP(G863,商品マスタ!S:Y,2,FALSE))</f>
        <v/>
      </c>
      <c r="I863" s="9"/>
      <c r="J863" s="46" t="s">
        <v>268</v>
      </c>
      <c r="K863" s="13"/>
      <c r="L863" s="8" t="str">
        <f t="shared" si="27"/>
        <v/>
      </c>
    </row>
    <row r="864" spans="1:12" x14ac:dyDescent="0.55000000000000004">
      <c r="A864" t="str">
        <f t="shared" si="26"/>
        <v/>
      </c>
      <c r="B864" s="11"/>
      <c r="C864" s="41"/>
      <c r="D864" s="48"/>
      <c r="E864" s="43" t="str">
        <f>IF(N864="","",VLOOKUP(N864,商品マスタ!W:Y,2,FALSE))</f>
        <v/>
      </c>
      <c r="F864" s="47" t="str">
        <f>IF(E864="","",VLOOKUP(E864,商品マスタ!X:Y,2,FALSE))</f>
        <v/>
      </c>
      <c r="G864" s="43"/>
      <c r="H864" s="47" t="str">
        <f>IF(G864="","",VLOOKUP(G864,商品マスタ!S:Y,2,FALSE))</f>
        <v/>
      </c>
      <c r="I864" s="9"/>
      <c r="J864" s="46" t="s">
        <v>268</v>
      </c>
      <c r="K864" s="13"/>
      <c r="L864" s="8" t="str">
        <f t="shared" si="27"/>
        <v/>
      </c>
    </row>
    <row r="865" spans="1:12" x14ac:dyDescent="0.55000000000000004">
      <c r="A865" t="str">
        <f t="shared" si="26"/>
        <v/>
      </c>
      <c r="B865" s="11"/>
      <c r="C865" s="41"/>
      <c r="D865" s="48"/>
      <c r="E865" s="43" t="str">
        <f>IF(N865="","",VLOOKUP(N865,商品マスタ!W:Y,2,FALSE))</f>
        <v/>
      </c>
      <c r="F865" s="47" t="str">
        <f>IF(E865="","",VLOOKUP(E865,商品マスタ!X:Y,2,FALSE))</f>
        <v/>
      </c>
      <c r="G865" s="43"/>
      <c r="H865" s="47" t="str">
        <f>IF(G865="","",VLOOKUP(G865,商品マスタ!S:Y,2,FALSE))</f>
        <v/>
      </c>
      <c r="I865" s="9"/>
      <c r="J865" s="46" t="s">
        <v>268</v>
      </c>
      <c r="K865" s="13"/>
      <c r="L865" s="8" t="str">
        <f t="shared" si="27"/>
        <v/>
      </c>
    </row>
    <row r="866" spans="1:12" x14ac:dyDescent="0.55000000000000004">
      <c r="A866" t="str">
        <f t="shared" si="26"/>
        <v/>
      </c>
      <c r="B866" s="11"/>
      <c r="C866" s="41"/>
      <c r="D866" s="48"/>
      <c r="E866" s="43" t="str">
        <f>IF(N866="","",VLOOKUP(N866,商品マスタ!W:Y,2,FALSE))</f>
        <v/>
      </c>
      <c r="F866" s="47" t="str">
        <f>IF(E866="","",VLOOKUP(E866,商品マスタ!X:Y,2,FALSE))</f>
        <v/>
      </c>
      <c r="G866" s="43"/>
      <c r="H866" s="47" t="str">
        <f>IF(G866="","",VLOOKUP(G866,商品マスタ!S:Y,2,FALSE))</f>
        <v/>
      </c>
      <c r="I866" s="9"/>
      <c r="J866" s="46" t="s">
        <v>268</v>
      </c>
      <c r="K866" s="13"/>
      <c r="L866" s="8" t="str">
        <f t="shared" si="27"/>
        <v/>
      </c>
    </row>
    <row r="867" spans="1:12" x14ac:dyDescent="0.55000000000000004">
      <c r="A867" t="str">
        <f t="shared" si="26"/>
        <v/>
      </c>
      <c r="B867" s="11"/>
      <c r="C867" s="41"/>
      <c r="D867" s="48"/>
      <c r="E867" s="43" t="str">
        <f>IF(N867="","",VLOOKUP(N867,商品マスタ!W:Y,2,FALSE))</f>
        <v/>
      </c>
      <c r="F867" s="47" t="str">
        <f>IF(E867="","",VLOOKUP(E867,商品マスタ!X:Y,2,FALSE))</f>
        <v/>
      </c>
      <c r="G867" s="43"/>
      <c r="H867" s="47" t="str">
        <f>IF(G867="","",VLOOKUP(G867,商品マスタ!S:Y,2,FALSE))</f>
        <v/>
      </c>
      <c r="I867" s="9"/>
      <c r="J867" s="46" t="s">
        <v>268</v>
      </c>
      <c r="K867" s="13"/>
      <c r="L867" s="8" t="str">
        <f t="shared" si="27"/>
        <v/>
      </c>
    </row>
    <row r="868" spans="1:12" x14ac:dyDescent="0.55000000000000004">
      <c r="A868" t="str">
        <f t="shared" si="26"/>
        <v/>
      </c>
      <c r="B868" s="11"/>
      <c r="C868" s="41"/>
      <c r="D868" s="48"/>
      <c r="E868" s="43" t="str">
        <f>IF(N868="","",VLOOKUP(N868,商品マスタ!W:Y,2,FALSE))</f>
        <v/>
      </c>
      <c r="F868" s="47" t="str">
        <f>IF(E868="","",VLOOKUP(E868,商品マスタ!X:Y,2,FALSE))</f>
        <v/>
      </c>
      <c r="G868" s="43"/>
      <c r="H868" s="47" t="str">
        <f>IF(G868="","",VLOOKUP(G868,商品マスタ!S:Y,2,FALSE))</f>
        <v/>
      </c>
      <c r="I868" s="9"/>
      <c r="J868" s="46" t="s">
        <v>268</v>
      </c>
      <c r="K868" s="13"/>
      <c r="L868" s="8" t="str">
        <f t="shared" si="27"/>
        <v/>
      </c>
    </row>
    <row r="869" spans="1:12" x14ac:dyDescent="0.55000000000000004">
      <c r="A869" t="str">
        <f t="shared" si="26"/>
        <v/>
      </c>
      <c r="B869" s="11"/>
      <c r="C869" s="41"/>
      <c r="D869" s="48"/>
      <c r="E869" s="43" t="str">
        <f>IF(N869="","",VLOOKUP(N869,商品マスタ!W:Y,2,FALSE))</f>
        <v/>
      </c>
      <c r="F869" s="47" t="str">
        <f>IF(E869="","",VLOOKUP(E869,商品マスタ!X:Y,2,FALSE))</f>
        <v/>
      </c>
      <c r="G869" s="43"/>
      <c r="H869" s="47" t="str">
        <f>IF(G869="","",VLOOKUP(G869,商品マスタ!S:Y,2,FALSE))</f>
        <v/>
      </c>
      <c r="I869" s="9"/>
      <c r="J869" s="46" t="s">
        <v>268</v>
      </c>
      <c r="K869" s="13"/>
      <c r="L869" s="8" t="str">
        <f t="shared" si="27"/>
        <v/>
      </c>
    </row>
    <row r="870" spans="1:12" x14ac:dyDescent="0.55000000000000004">
      <c r="A870" t="str">
        <f t="shared" si="26"/>
        <v/>
      </c>
      <c r="B870" s="11"/>
      <c r="C870" s="41"/>
      <c r="D870" s="48"/>
      <c r="E870" s="43" t="str">
        <f>IF(N870="","",VLOOKUP(N870,商品マスタ!W:Y,2,FALSE))</f>
        <v/>
      </c>
      <c r="F870" s="47" t="str">
        <f>IF(E870="","",VLOOKUP(E870,商品マスタ!X:Y,2,FALSE))</f>
        <v/>
      </c>
      <c r="G870" s="43"/>
      <c r="H870" s="47" t="str">
        <f>IF(G870="","",VLOOKUP(G870,商品マスタ!S:Y,2,FALSE))</f>
        <v/>
      </c>
      <c r="I870" s="9"/>
      <c r="J870" s="46" t="s">
        <v>268</v>
      </c>
      <c r="K870" s="13"/>
      <c r="L870" s="8" t="str">
        <f t="shared" si="27"/>
        <v/>
      </c>
    </row>
    <row r="871" spans="1:12" x14ac:dyDescent="0.55000000000000004">
      <c r="A871" t="str">
        <f t="shared" si="26"/>
        <v/>
      </c>
      <c r="B871" s="11"/>
      <c r="C871" s="41"/>
      <c r="D871" s="48"/>
      <c r="E871" s="43" t="str">
        <f>IF(N871="","",VLOOKUP(N871,商品マスタ!W:Y,2,FALSE))</f>
        <v/>
      </c>
      <c r="F871" s="47" t="str">
        <f>IF(E871="","",VLOOKUP(E871,商品マスタ!X:Y,2,FALSE))</f>
        <v/>
      </c>
      <c r="G871" s="43"/>
      <c r="H871" s="47" t="str">
        <f>IF(G871="","",VLOOKUP(G871,商品マスタ!S:Y,2,FALSE))</f>
        <v/>
      </c>
      <c r="I871" s="9"/>
      <c r="J871" s="46" t="s">
        <v>268</v>
      </c>
      <c r="K871" s="13"/>
      <c r="L871" s="8" t="str">
        <f t="shared" si="27"/>
        <v/>
      </c>
    </row>
    <row r="872" spans="1:12" x14ac:dyDescent="0.55000000000000004">
      <c r="A872" t="str">
        <f t="shared" si="26"/>
        <v/>
      </c>
      <c r="B872" s="11"/>
      <c r="C872" s="41"/>
      <c r="D872" s="48"/>
      <c r="E872" s="43" t="str">
        <f>IF(N872="","",VLOOKUP(N872,商品マスタ!W:Y,2,FALSE))</f>
        <v/>
      </c>
      <c r="F872" s="47" t="str">
        <f>IF(E872="","",VLOOKUP(E872,商品マスタ!X:Y,2,FALSE))</f>
        <v/>
      </c>
      <c r="G872" s="43"/>
      <c r="H872" s="47" t="str">
        <f>IF(G872="","",VLOOKUP(G872,商品マスタ!S:Y,2,FALSE))</f>
        <v/>
      </c>
      <c r="I872" s="9"/>
      <c r="J872" s="46" t="s">
        <v>268</v>
      </c>
      <c r="K872" s="13"/>
      <c r="L872" s="8" t="str">
        <f t="shared" si="27"/>
        <v/>
      </c>
    </row>
    <row r="873" spans="1:12" x14ac:dyDescent="0.55000000000000004">
      <c r="A873" t="str">
        <f t="shared" si="26"/>
        <v/>
      </c>
      <c r="B873" s="11"/>
      <c r="C873" s="41"/>
      <c r="D873" s="48"/>
      <c r="E873" s="43" t="str">
        <f>IF(N873="","",VLOOKUP(N873,商品マスタ!W:Y,2,FALSE))</f>
        <v/>
      </c>
      <c r="F873" s="47" t="str">
        <f>IF(E873="","",VLOOKUP(E873,商品マスタ!X:Y,2,FALSE))</f>
        <v/>
      </c>
      <c r="G873" s="43"/>
      <c r="H873" s="47" t="str">
        <f>IF(G873="","",VLOOKUP(G873,商品マスタ!S:Y,2,FALSE))</f>
        <v/>
      </c>
      <c r="I873" s="9"/>
      <c r="J873" s="46" t="s">
        <v>268</v>
      </c>
      <c r="K873" s="13"/>
      <c r="L873" s="8" t="str">
        <f t="shared" si="27"/>
        <v/>
      </c>
    </row>
    <row r="874" spans="1:12" x14ac:dyDescent="0.55000000000000004">
      <c r="A874" t="str">
        <f t="shared" si="26"/>
        <v/>
      </c>
      <c r="B874" s="11"/>
      <c r="C874" s="41"/>
      <c r="D874" s="48"/>
      <c r="E874" s="43" t="str">
        <f>IF(N874="","",VLOOKUP(N874,商品マスタ!W:Y,2,FALSE))</f>
        <v/>
      </c>
      <c r="F874" s="47" t="str">
        <f>IF(E874="","",VLOOKUP(E874,商品マスタ!X:Y,2,FALSE))</f>
        <v/>
      </c>
      <c r="G874" s="43"/>
      <c r="H874" s="47" t="str">
        <f>IF(G874="","",VLOOKUP(G874,商品マスタ!S:Y,2,FALSE))</f>
        <v/>
      </c>
      <c r="I874" s="9"/>
      <c r="J874" s="46" t="s">
        <v>268</v>
      </c>
      <c r="K874" s="13"/>
      <c r="L874" s="8" t="str">
        <f t="shared" si="27"/>
        <v/>
      </c>
    </row>
    <row r="875" spans="1:12" x14ac:dyDescent="0.55000000000000004">
      <c r="A875" t="str">
        <f t="shared" si="26"/>
        <v/>
      </c>
      <c r="B875" s="11"/>
      <c r="C875" s="41"/>
      <c r="D875" s="48"/>
      <c r="E875" s="43" t="str">
        <f>IF(N875="","",VLOOKUP(N875,商品マスタ!W:Y,2,FALSE))</f>
        <v/>
      </c>
      <c r="F875" s="47" t="str">
        <f>IF(E875="","",VLOOKUP(E875,商品マスタ!X:Y,2,FALSE))</f>
        <v/>
      </c>
      <c r="G875" s="43"/>
      <c r="H875" s="47" t="str">
        <f>IF(G875="","",VLOOKUP(G875,商品マスタ!S:Y,2,FALSE))</f>
        <v/>
      </c>
      <c r="I875" s="9"/>
      <c r="J875" s="46" t="s">
        <v>268</v>
      </c>
      <c r="K875" s="13"/>
      <c r="L875" s="8" t="str">
        <f t="shared" si="27"/>
        <v/>
      </c>
    </row>
    <row r="876" spans="1:12" x14ac:dyDescent="0.55000000000000004">
      <c r="A876" t="str">
        <f t="shared" si="26"/>
        <v/>
      </c>
      <c r="B876" s="11"/>
      <c r="C876" s="41"/>
      <c r="D876" s="48"/>
      <c r="E876" s="43" t="str">
        <f>IF(N876="","",VLOOKUP(N876,商品マスタ!W:Y,2,FALSE))</f>
        <v/>
      </c>
      <c r="F876" s="47" t="str">
        <f>IF(E876="","",VLOOKUP(E876,商品マスタ!X:Y,2,FALSE))</f>
        <v/>
      </c>
      <c r="G876" s="43"/>
      <c r="H876" s="47" t="str">
        <f>IF(G876="","",VLOOKUP(G876,商品マスタ!S:Y,2,FALSE))</f>
        <v/>
      </c>
      <c r="I876" s="9"/>
      <c r="J876" s="46" t="s">
        <v>268</v>
      </c>
      <c r="K876" s="13"/>
      <c r="L876" s="8" t="str">
        <f t="shared" si="27"/>
        <v/>
      </c>
    </row>
    <row r="877" spans="1:12" x14ac:dyDescent="0.55000000000000004">
      <c r="A877" t="str">
        <f t="shared" si="26"/>
        <v/>
      </c>
      <c r="B877" s="11"/>
      <c r="C877" s="41"/>
      <c r="D877" s="48"/>
      <c r="E877" s="43" t="str">
        <f>IF(N877="","",VLOOKUP(N877,商品マスタ!W:Y,2,FALSE))</f>
        <v/>
      </c>
      <c r="F877" s="47" t="str">
        <f>IF(E877="","",VLOOKUP(E877,商品マスタ!X:Y,2,FALSE))</f>
        <v/>
      </c>
      <c r="G877" s="43"/>
      <c r="H877" s="47" t="str">
        <f>IF(G877="","",VLOOKUP(G877,商品マスタ!S:Y,2,FALSE))</f>
        <v/>
      </c>
      <c r="I877" s="9"/>
      <c r="J877" s="46" t="s">
        <v>268</v>
      </c>
      <c r="K877" s="13"/>
      <c r="L877" s="8" t="str">
        <f t="shared" si="27"/>
        <v/>
      </c>
    </row>
    <row r="878" spans="1:12" x14ac:dyDescent="0.55000000000000004">
      <c r="A878" t="str">
        <f t="shared" si="26"/>
        <v/>
      </c>
      <c r="B878" s="11"/>
      <c r="C878" s="41"/>
      <c r="D878" s="48"/>
      <c r="E878" s="43" t="str">
        <f>IF(N878="","",VLOOKUP(N878,商品マスタ!W:Y,2,FALSE))</f>
        <v/>
      </c>
      <c r="F878" s="47" t="str">
        <f>IF(E878="","",VLOOKUP(E878,商品マスタ!X:Y,2,FALSE))</f>
        <v/>
      </c>
      <c r="G878" s="43"/>
      <c r="H878" s="47" t="str">
        <f>IF(G878="","",VLOOKUP(G878,商品マスタ!S:Y,2,FALSE))</f>
        <v/>
      </c>
      <c r="I878" s="9"/>
      <c r="J878" s="46" t="s">
        <v>268</v>
      </c>
      <c r="K878" s="13"/>
      <c r="L878" s="8" t="str">
        <f t="shared" si="27"/>
        <v/>
      </c>
    </row>
    <row r="879" spans="1:12" x14ac:dyDescent="0.55000000000000004">
      <c r="A879" t="str">
        <f t="shared" si="26"/>
        <v/>
      </c>
      <c r="B879" s="11"/>
      <c r="C879" s="41"/>
      <c r="D879" s="48"/>
      <c r="E879" s="43" t="str">
        <f>IF(N879="","",VLOOKUP(N879,商品マスタ!W:Y,2,FALSE))</f>
        <v/>
      </c>
      <c r="F879" s="47" t="str">
        <f>IF(E879="","",VLOOKUP(E879,商品マスタ!X:Y,2,FALSE))</f>
        <v/>
      </c>
      <c r="G879" s="43"/>
      <c r="H879" s="47" t="str">
        <f>IF(G879="","",VLOOKUP(G879,商品マスタ!S:Y,2,FALSE))</f>
        <v/>
      </c>
      <c r="I879" s="9"/>
      <c r="J879" s="46" t="s">
        <v>268</v>
      </c>
      <c r="K879" s="13"/>
      <c r="L879" s="8" t="str">
        <f t="shared" si="27"/>
        <v/>
      </c>
    </row>
    <row r="880" spans="1:12" x14ac:dyDescent="0.55000000000000004">
      <c r="A880" t="str">
        <f t="shared" si="26"/>
        <v/>
      </c>
      <c r="B880" s="11"/>
      <c r="C880" s="41"/>
      <c r="D880" s="48"/>
      <c r="E880" s="43" t="str">
        <f>IF(N880="","",VLOOKUP(N880,商品マスタ!W:Y,2,FALSE))</f>
        <v/>
      </c>
      <c r="F880" s="47" t="str">
        <f>IF(E880="","",VLOOKUP(E880,商品マスタ!X:Y,2,FALSE))</f>
        <v/>
      </c>
      <c r="G880" s="43"/>
      <c r="H880" s="47" t="str">
        <f>IF(G880="","",VLOOKUP(G880,商品マスタ!S:Y,2,FALSE))</f>
        <v/>
      </c>
      <c r="I880" s="9"/>
      <c r="J880" s="46" t="s">
        <v>268</v>
      </c>
      <c r="K880" s="13"/>
      <c r="L880" s="8" t="str">
        <f t="shared" si="27"/>
        <v/>
      </c>
    </row>
    <row r="881" spans="1:12" x14ac:dyDescent="0.55000000000000004">
      <c r="A881" t="str">
        <f t="shared" si="26"/>
        <v/>
      </c>
      <c r="B881" s="11"/>
      <c r="C881" s="41"/>
      <c r="D881" s="48"/>
      <c r="E881" s="43" t="str">
        <f>IF(N881="","",VLOOKUP(N881,商品マスタ!W:Y,2,FALSE))</f>
        <v/>
      </c>
      <c r="F881" s="47" t="str">
        <f>IF(E881="","",VLOOKUP(E881,商品マスタ!X:Y,2,FALSE))</f>
        <v/>
      </c>
      <c r="G881" s="43"/>
      <c r="H881" s="47" t="str">
        <f>IF(G881="","",VLOOKUP(G881,商品マスタ!S:Y,2,FALSE))</f>
        <v/>
      </c>
      <c r="I881" s="9"/>
      <c r="J881" s="46" t="s">
        <v>268</v>
      </c>
      <c r="K881" s="13"/>
      <c r="L881" s="8" t="str">
        <f t="shared" si="27"/>
        <v/>
      </c>
    </row>
    <row r="882" spans="1:12" x14ac:dyDescent="0.55000000000000004">
      <c r="A882" t="str">
        <f t="shared" si="26"/>
        <v/>
      </c>
      <c r="B882" s="11"/>
      <c r="C882" s="41"/>
      <c r="D882" s="48"/>
      <c r="E882" s="43" t="str">
        <f>IF(N882="","",VLOOKUP(N882,商品マスタ!W:Y,2,FALSE))</f>
        <v/>
      </c>
      <c r="F882" s="47" t="str">
        <f>IF(E882="","",VLOOKUP(E882,商品マスタ!X:Y,2,FALSE))</f>
        <v/>
      </c>
      <c r="G882" s="43"/>
      <c r="H882" s="47" t="str">
        <f>IF(G882="","",VLOOKUP(G882,商品マスタ!S:Y,2,FALSE))</f>
        <v/>
      </c>
      <c r="I882" s="9"/>
      <c r="J882" s="46" t="s">
        <v>268</v>
      </c>
      <c r="K882" s="13"/>
      <c r="L882" s="8" t="str">
        <f t="shared" si="27"/>
        <v/>
      </c>
    </row>
    <row r="883" spans="1:12" x14ac:dyDescent="0.55000000000000004">
      <c r="A883" t="str">
        <f t="shared" si="26"/>
        <v/>
      </c>
      <c r="B883" s="11"/>
      <c r="C883" s="41"/>
      <c r="D883" s="48"/>
      <c r="E883" s="43" t="str">
        <f>IF(N883="","",VLOOKUP(N883,商品マスタ!W:Y,2,FALSE))</f>
        <v/>
      </c>
      <c r="F883" s="47" t="str">
        <f>IF(E883="","",VLOOKUP(E883,商品マスタ!X:Y,2,FALSE))</f>
        <v/>
      </c>
      <c r="G883" s="43"/>
      <c r="H883" s="47" t="str">
        <f>IF(G883="","",VLOOKUP(G883,商品マスタ!S:Y,2,FALSE))</f>
        <v/>
      </c>
      <c r="I883" s="9"/>
      <c r="J883" s="46" t="s">
        <v>268</v>
      </c>
      <c r="K883" s="13"/>
      <c r="L883" s="8" t="str">
        <f t="shared" si="27"/>
        <v/>
      </c>
    </row>
    <row r="884" spans="1:12" x14ac:dyDescent="0.55000000000000004">
      <c r="A884" t="str">
        <f t="shared" si="26"/>
        <v/>
      </c>
      <c r="B884" s="11"/>
      <c r="C884" s="41"/>
      <c r="D884" s="48"/>
      <c r="E884" s="43" t="str">
        <f>IF(N884="","",VLOOKUP(N884,商品マスタ!W:Y,2,FALSE))</f>
        <v/>
      </c>
      <c r="F884" s="47" t="str">
        <f>IF(E884="","",VLOOKUP(E884,商品マスタ!X:Y,2,FALSE))</f>
        <v/>
      </c>
      <c r="G884" s="43"/>
      <c r="H884" s="47" t="str">
        <f>IF(G884="","",VLOOKUP(G884,商品マスタ!S:Y,2,FALSE))</f>
        <v/>
      </c>
      <c r="I884" s="9"/>
      <c r="J884" s="46" t="s">
        <v>268</v>
      </c>
      <c r="K884" s="13"/>
      <c r="L884" s="8" t="str">
        <f t="shared" si="27"/>
        <v/>
      </c>
    </row>
    <row r="885" spans="1:12" x14ac:dyDescent="0.55000000000000004">
      <c r="A885" t="str">
        <f t="shared" si="26"/>
        <v/>
      </c>
      <c r="B885" s="11"/>
      <c r="C885" s="41"/>
      <c r="D885" s="48"/>
      <c r="E885" s="43" t="str">
        <f>IF(N885="","",VLOOKUP(N885,商品マスタ!W:Y,2,FALSE))</f>
        <v/>
      </c>
      <c r="F885" s="47" t="str">
        <f>IF(E885="","",VLOOKUP(E885,商品マスタ!X:Y,2,FALSE))</f>
        <v/>
      </c>
      <c r="G885" s="43"/>
      <c r="H885" s="47" t="str">
        <f>IF(G885="","",VLOOKUP(G885,商品マスタ!S:Y,2,FALSE))</f>
        <v/>
      </c>
      <c r="I885" s="9"/>
      <c r="J885" s="46" t="s">
        <v>268</v>
      </c>
      <c r="K885" s="13"/>
      <c r="L885" s="8" t="str">
        <f t="shared" si="27"/>
        <v/>
      </c>
    </row>
    <row r="886" spans="1:12" x14ac:dyDescent="0.55000000000000004">
      <c r="A886" t="str">
        <f t="shared" si="26"/>
        <v/>
      </c>
      <c r="B886" s="11"/>
      <c r="C886" s="41"/>
      <c r="D886" s="48"/>
      <c r="E886" s="43" t="str">
        <f>IF(N886="","",VLOOKUP(N886,商品マスタ!W:Y,2,FALSE))</f>
        <v/>
      </c>
      <c r="F886" s="47" t="str">
        <f>IF(E886="","",VLOOKUP(E886,商品マスタ!X:Y,2,FALSE))</f>
        <v/>
      </c>
      <c r="G886" s="43"/>
      <c r="H886" s="47" t="str">
        <f>IF(G886="","",VLOOKUP(G886,商品マスタ!S:Y,2,FALSE))</f>
        <v/>
      </c>
      <c r="I886" s="9"/>
      <c r="J886" s="46" t="s">
        <v>268</v>
      </c>
      <c r="K886" s="13"/>
      <c r="L886" s="8" t="str">
        <f t="shared" si="27"/>
        <v/>
      </c>
    </row>
    <row r="887" spans="1:12" x14ac:dyDescent="0.55000000000000004">
      <c r="A887" t="str">
        <f t="shared" si="26"/>
        <v/>
      </c>
      <c r="B887" s="11"/>
      <c r="C887" s="41"/>
      <c r="D887" s="48"/>
      <c r="E887" s="43" t="str">
        <f>IF(N887="","",VLOOKUP(N887,商品マスタ!W:Y,2,FALSE))</f>
        <v/>
      </c>
      <c r="F887" s="47" t="str">
        <f>IF(E887="","",VLOOKUP(E887,商品マスタ!X:Y,2,FALSE))</f>
        <v/>
      </c>
      <c r="G887" s="43"/>
      <c r="H887" s="47" t="str">
        <f>IF(G887="","",VLOOKUP(G887,商品マスタ!S:Y,2,FALSE))</f>
        <v/>
      </c>
      <c r="I887" s="9"/>
      <c r="J887" s="46" t="s">
        <v>268</v>
      </c>
      <c r="K887" s="13"/>
      <c r="L887" s="8" t="str">
        <f t="shared" si="27"/>
        <v/>
      </c>
    </row>
    <row r="888" spans="1:12" x14ac:dyDescent="0.55000000000000004">
      <c r="A888" t="str">
        <f t="shared" si="26"/>
        <v/>
      </c>
      <c r="B888" s="11"/>
      <c r="C888" s="41"/>
      <c r="D888" s="48"/>
      <c r="E888" s="43" t="str">
        <f>IF(N888="","",VLOOKUP(N888,商品マスタ!W:Y,2,FALSE))</f>
        <v/>
      </c>
      <c r="F888" s="47" t="str">
        <f>IF(E888="","",VLOOKUP(E888,商品マスタ!X:Y,2,FALSE))</f>
        <v/>
      </c>
      <c r="G888" s="43"/>
      <c r="H888" s="47" t="str">
        <f>IF(G888="","",VLOOKUP(G888,商品マスタ!S:Y,2,FALSE))</f>
        <v/>
      </c>
      <c r="I888" s="9"/>
      <c r="J888" s="46" t="s">
        <v>268</v>
      </c>
      <c r="K888" s="13"/>
      <c r="L888" s="8" t="str">
        <f t="shared" si="27"/>
        <v/>
      </c>
    </row>
    <row r="889" spans="1:12" x14ac:dyDescent="0.55000000000000004">
      <c r="A889" t="str">
        <f t="shared" si="26"/>
        <v/>
      </c>
      <c r="B889" s="11"/>
      <c r="C889" s="41"/>
      <c r="D889" s="48"/>
      <c r="E889" s="43" t="str">
        <f>IF(N889="","",VLOOKUP(N889,商品マスタ!W:Y,2,FALSE))</f>
        <v/>
      </c>
      <c r="F889" s="47" t="str">
        <f>IF(E889="","",VLOOKUP(E889,商品マスタ!X:Y,2,FALSE))</f>
        <v/>
      </c>
      <c r="G889" s="43"/>
      <c r="H889" s="47" t="str">
        <f>IF(G889="","",VLOOKUP(G889,商品マスタ!S:Y,2,FALSE))</f>
        <v/>
      </c>
      <c r="I889" s="9"/>
      <c r="J889" s="46" t="s">
        <v>268</v>
      </c>
      <c r="K889" s="13"/>
      <c r="L889" s="8" t="str">
        <f t="shared" si="27"/>
        <v/>
      </c>
    </row>
    <row r="890" spans="1:12" x14ac:dyDescent="0.55000000000000004">
      <c r="A890" t="str">
        <f t="shared" si="26"/>
        <v/>
      </c>
      <c r="B890" s="11"/>
      <c r="C890" s="41"/>
      <c r="D890" s="48"/>
      <c r="E890" s="43" t="str">
        <f>IF(N890="","",VLOOKUP(N890,商品マスタ!W:Y,2,FALSE))</f>
        <v/>
      </c>
      <c r="F890" s="47" t="str">
        <f>IF(E890="","",VLOOKUP(E890,商品マスタ!X:Y,2,FALSE))</f>
        <v/>
      </c>
      <c r="G890" s="43"/>
      <c r="H890" s="47" t="str">
        <f>IF(G890="","",VLOOKUP(G890,商品マスタ!S:Y,2,FALSE))</f>
        <v/>
      </c>
      <c r="I890" s="9"/>
      <c r="J890" s="46" t="s">
        <v>268</v>
      </c>
      <c r="K890" s="13"/>
      <c r="L890" s="8" t="str">
        <f t="shared" si="27"/>
        <v/>
      </c>
    </row>
    <row r="891" spans="1:12" x14ac:dyDescent="0.55000000000000004">
      <c r="A891" t="str">
        <f t="shared" si="26"/>
        <v/>
      </c>
      <c r="B891" s="11"/>
      <c r="C891" s="41"/>
      <c r="D891" s="48"/>
      <c r="E891" s="43" t="str">
        <f>IF(N891="","",VLOOKUP(N891,商品マスタ!W:Y,2,FALSE))</f>
        <v/>
      </c>
      <c r="F891" s="47" t="str">
        <f>IF(E891="","",VLOOKUP(E891,商品マスタ!X:Y,2,FALSE))</f>
        <v/>
      </c>
      <c r="G891" s="43"/>
      <c r="H891" s="47" t="str">
        <f>IF(G891="","",VLOOKUP(G891,商品マスタ!S:Y,2,FALSE))</f>
        <v/>
      </c>
      <c r="I891" s="9"/>
      <c r="J891" s="46" t="s">
        <v>268</v>
      </c>
      <c r="K891" s="13"/>
      <c r="L891" s="8" t="str">
        <f t="shared" si="27"/>
        <v/>
      </c>
    </row>
    <row r="892" spans="1:12" x14ac:dyDescent="0.55000000000000004">
      <c r="A892" t="str">
        <f t="shared" si="26"/>
        <v/>
      </c>
      <c r="B892" s="11"/>
      <c r="C892" s="41"/>
      <c r="D892" s="48"/>
      <c r="E892" s="43" t="str">
        <f>IF(N892="","",VLOOKUP(N892,商品マスタ!W:Y,2,FALSE))</f>
        <v/>
      </c>
      <c r="F892" s="47" t="str">
        <f>IF(E892="","",VLOOKUP(E892,商品マスタ!X:Y,2,FALSE))</f>
        <v/>
      </c>
      <c r="G892" s="43"/>
      <c r="H892" s="47" t="str">
        <f>IF(G892="","",VLOOKUP(G892,商品マスタ!S:Y,2,FALSE))</f>
        <v/>
      </c>
      <c r="I892" s="9"/>
      <c r="J892" s="46" t="s">
        <v>268</v>
      </c>
      <c r="K892" s="13"/>
      <c r="L892" s="8" t="str">
        <f t="shared" si="27"/>
        <v/>
      </c>
    </row>
    <row r="893" spans="1:12" x14ac:dyDescent="0.55000000000000004">
      <c r="A893" t="str">
        <f t="shared" si="26"/>
        <v/>
      </c>
      <c r="B893" s="11"/>
      <c r="C893" s="41"/>
      <c r="D893" s="48"/>
      <c r="E893" s="43" t="str">
        <f>IF(N893="","",VLOOKUP(N893,商品マスタ!W:Y,2,FALSE))</f>
        <v/>
      </c>
      <c r="F893" s="47" t="str">
        <f>IF(E893="","",VLOOKUP(E893,商品マスタ!X:Y,2,FALSE))</f>
        <v/>
      </c>
      <c r="G893" s="43"/>
      <c r="H893" s="47" t="str">
        <f>IF(G893="","",VLOOKUP(G893,商品マスタ!S:Y,2,FALSE))</f>
        <v/>
      </c>
      <c r="I893" s="9"/>
      <c r="J893" s="46" t="s">
        <v>268</v>
      </c>
      <c r="K893" s="13"/>
      <c r="L893" s="8" t="str">
        <f t="shared" si="27"/>
        <v/>
      </c>
    </row>
    <row r="894" spans="1:12" x14ac:dyDescent="0.55000000000000004">
      <c r="A894" t="str">
        <f t="shared" ref="A894:A957" si="28">IF(COUNTA(C894)&lt;1,"",A893+1)</f>
        <v/>
      </c>
      <c r="B894" s="11"/>
      <c r="C894" s="41"/>
      <c r="D894" s="48"/>
      <c r="E894" s="43" t="str">
        <f>IF(N894="","",VLOOKUP(N894,商品マスタ!W:Y,2,FALSE))</f>
        <v/>
      </c>
      <c r="F894" s="47" t="str">
        <f>IF(E894="","",VLOOKUP(E894,商品マスタ!X:Y,2,FALSE))</f>
        <v/>
      </c>
      <c r="G894" s="43"/>
      <c r="H894" s="47" t="str">
        <f>IF(G894="","",VLOOKUP(G894,商品マスタ!S:Y,2,FALSE))</f>
        <v/>
      </c>
      <c r="I894" s="9"/>
      <c r="J894" s="46" t="s">
        <v>268</v>
      </c>
      <c r="K894" s="13"/>
      <c r="L894" s="8" t="str">
        <f t="shared" si="27"/>
        <v/>
      </c>
    </row>
    <row r="895" spans="1:12" x14ac:dyDescent="0.55000000000000004">
      <c r="A895" t="str">
        <f t="shared" si="28"/>
        <v/>
      </c>
      <c r="B895" s="11"/>
      <c r="C895" s="41"/>
      <c r="D895" s="48"/>
      <c r="E895" s="43" t="str">
        <f>IF(N895="","",VLOOKUP(N895,商品マスタ!W:Y,2,FALSE))</f>
        <v/>
      </c>
      <c r="F895" s="47" t="str">
        <f>IF(E895="","",VLOOKUP(E895,商品マスタ!X:Y,2,FALSE))</f>
        <v/>
      </c>
      <c r="G895" s="43"/>
      <c r="H895" s="47" t="str">
        <f>IF(G895="","",VLOOKUP(G895,商品マスタ!S:Y,2,FALSE))</f>
        <v/>
      </c>
      <c r="I895" s="9"/>
      <c r="J895" s="46" t="s">
        <v>268</v>
      </c>
      <c r="K895" s="13"/>
      <c r="L895" s="8" t="str">
        <f t="shared" si="27"/>
        <v/>
      </c>
    </row>
    <row r="896" spans="1:12" x14ac:dyDescent="0.55000000000000004">
      <c r="A896" t="str">
        <f t="shared" si="28"/>
        <v/>
      </c>
      <c r="B896" s="11"/>
      <c r="C896" s="41"/>
      <c r="D896" s="48"/>
      <c r="E896" s="43" t="str">
        <f>IF(N896="","",VLOOKUP(N896,商品マスタ!W:Y,2,FALSE))</f>
        <v/>
      </c>
      <c r="F896" s="47" t="str">
        <f>IF(E896="","",VLOOKUP(E896,商品マスタ!X:Y,2,FALSE))</f>
        <v/>
      </c>
      <c r="G896" s="43"/>
      <c r="H896" s="47" t="str">
        <f>IF(G896="","",VLOOKUP(G896,商品マスタ!S:Y,2,FALSE))</f>
        <v/>
      </c>
      <c r="I896" s="9"/>
      <c r="J896" s="46" t="s">
        <v>268</v>
      </c>
      <c r="K896" s="13"/>
      <c r="L896" s="8" t="str">
        <f t="shared" si="27"/>
        <v/>
      </c>
    </row>
    <row r="897" spans="1:12" x14ac:dyDescent="0.55000000000000004">
      <c r="A897" t="str">
        <f t="shared" si="28"/>
        <v/>
      </c>
      <c r="B897" s="11"/>
      <c r="C897" s="41"/>
      <c r="D897" s="48"/>
      <c r="E897" s="43" t="str">
        <f>IF(N897="","",VLOOKUP(N897,商品マスタ!W:Y,2,FALSE))</f>
        <v/>
      </c>
      <c r="F897" s="47" t="str">
        <f>IF(E897="","",VLOOKUP(E897,商品マスタ!X:Y,2,FALSE))</f>
        <v/>
      </c>
      <c r="G897" s="43"/>
      <c r="H897" s="47" t="str">
        <f>IF(G897="","",VLOOKUP(G897,商品マスタ!S:Y,2,FALSE))</f>
        <v/>
      </c>
      <c r="I897" s="9"/>
      <c r="J897" s="46" t="s">
        <v>268</v>
      </c>
      <c r="K897" s="13"/>
      <c r="L897" s="8" t="str">
        <f t="shared" si="27"/>
        <v/>
      </c>
    </row>
    <row r="898" spans="1:12" x14ac:dyDescent="0.55000000000000004">
      <c r="A898" t="str">
        <f t="shared" si="28"/>
        <v/>
      </c>
      <c r="B898" s="11"/>
      <c r="C898" s="41"/>
      <c r="D898" s="48"/>
      <c r="E898" s="43" t="str">
        <f>IF(N898="","",VLOOKUP(N898,商品マスタ!W:Y,2,FALSE))</f>
        <v/>
      </c>
      <c r="F898" s="47" t="str">
        <f>IF(E898="","",VLOOKUP(E898,商品マスタ!X:Y,2,FALSE))</f>
        <v/>
      </c>
      <c r="G898" s="43"/>
      <c r="H898" s="47" t="str">
        <f>IF(G898="","",VLOOKUP(G898,商品マスタ!S:Y,2,FALSE))</f>
        <v/>
      </c>
      <c r="I898" s="9"/>
      <c r="J898" s="46" t="s">
        <v>268</v>
      </c>
      <c r="K898" s="13"/>
      <c r="L898" s="8" t="str">
        <f t="shared" si="27"/>
        <v/>
      </c>
    </row>
    <row r="899" spans="1:12" x14ac:dyDescent="0.55000000000000004">
      <c r="A899" t="str">
        <f t="shared" si="28"/>
        <v/>
      </c>
      <c r="B899" s="11"/>
      <c r="C899" s="41"/>
      <c r="D899" s="48"/>
      <c r="E899" s="43" t="str">
        <f>IF(N899="","",VLOOKUP(N899,商品マスタ!W:Y,2,FALSE))</f>
        <v/>
      </c>
      <c r="F899" s="47" t="str">
        <f>IF(E899="","",VLOOKUP(E899,商品マスタ!X:Y,2,FALSE))</f>
        <v/>
      </c>
      <c r="G899" s="43"/>
      <c r="H899" s="47" t="str">
        <f>IF(G899="","",VLOOKUP(G899,商品マスタ!S:Y,2,FALSE))</f>
        <v/>
      </c>
      <c r="I899" s="9"/>
      <c r="J899" s="46" t="s">
        <v>268</v>
      </c>
      <c r="K899" s="13"/>
      <c r="L899" s="8" t="str">
        <f t="shared" si="27"/>
        <v/>
      </c>
    </row>
    <row r="900" spans="1:12" x14ac:dyDescent="0.55000000000000004">
      <c r="A900" t="str">
        <f t="shared" si="28"/>
        <v/>
      </c>
      <c r="B900" s="11"/>
      <c r="C900" s="41"/>
      <c r="D900" s="48"/>
      <c r="E900" s="43" t="str">
        <f>IF(N900="","",VLOOKUP(N900,商品マスタ!W:Y,2,FALSE))</f>
        <v/>
      </c>
      <c r="F900" s="47" t="str">
        <f>IF(E900="","",VLOOKUP(E900,商品マスタ!X:Y,2,FALSE))</f>
        <v/>
      </c>
      <c r="G900" s="43"/>
      <c r="H900" s="47" t="str">
        <f>IF(G900="","",VLOOKUP(G900,商品マスタ!S:Y,2,FALSE))</f>
        <v/>
      </c>
      <c r="I900" s="9"/>
      <c r="J900" s="46" t="s">
        <v>268</v>
      </c>
      <c r="K900" s="13"/>
      <c r="L900" s="8" t="str">
        <f t="shared" si="27"/>
        <v/>
      </c>
    </row>
    <row r="901" spans="1:12" x14ac:dyDescent="0.55000000000000004">
      <c r="A901" t="str">
        <f t="shared" si="28"/>
        <v/>
      </c>
      <c r="B901" s="11"/>
      <c r="C901" s="41"/>
      <c r="D901" s="48"/>
      <c r="E901" s="43" t="str">
        <f>IF(N901="","",VLOOKUP(N901,商品マスタ!W:Y,2,FALSE))</f>
        <v/>
      </c>
      <c r="F901" s="47" t="str">
        <f>IF(E901="","",VLOOKUP(E901,商品マスタ!X:Y,2,FALSE))</f>
        <v/>
      </c>
      <c r="G901" s="43"/>
      <c r="H901" s="47" t="str">
        <f>IF(G901="","",VLOOKUP(G901,商品マスタ!S:Y,2,FALSE))</f>
        <v/>
      </c>
      <c r="I901" s="9"/>
      <c r="J901" s="46" t="s">
        <v>268</v>
      </c>
      <c r="K901" s="13"/>
      <c r="L901" s="8" t="str">
        <f t="shared" si="27"/>
        <v/>
      </c>
    </row>
    <row r="902" spans="1:12" x14ac:dyDescent="0.55000000000000004">
      <c r="A902" t="str">
        <f t="shared" si="28"/>
        <v/>
      </c>
      <c r="B902" s="11"/>
      <c r="C902" s="41"/>
      <c r="D902" s="48"/>
      <c r="E902" s="43" t="str">
        <f>IF(N902="","",VLOOKUP(N902,商品マスタ!W:Y,2,FALSE))</f>
        <v/>
      </c>
      <c r="F902" s="47" t="str">
        <f>IF(E902="","",VLOOKUP(E902,商品マスタ!X:Y,2,FALSE))</f>
        <v/>
      </c>
      <c r="G902" s="43"/>
      <c r="H902" s="47" t="str">
        <f>IF(G902="","",VLOOKUP(G902,商品マスタ!S:Y,2,FALSE))</f>
        <v/>
      </c>
      <c r="I902" s="9"/>
      <c r="J902" s="46" t="s">
        <v>268</v>
      </c>
      <c r="K902" s="13"/>
      <c r="L902" s="8" t="str">
        <f t="shared" si="27"/>
        <v/>
      </c>
    </row>
    <row r="903" spans="1:12" x14ac:dyDescent="0.55000000000000004">
      <c r="A903" t="str">
        <f t="shared" si="28"/>
        <v/>
      </c>
      <c r="B903" s="11"/>
      <c r="C903" s="41"/>
      <c r="D903" s="48"/>
      <c r="E903" s="43" t="str">
        <f>IF(N903="","",VLOOKUP(N903,商品マスタ!W:Y,2,FALSE))</f>
        <v/>
      </c>
      <c r="F903" s="47" t="str">
        <f>IF(E903="","",VLOOKUP(E903,商品マスタ!X:Y,2,FALSE))</f>
        <v/>
      </c>
      <c r="G903" s="43"/>
      <c r="H903" s="47" t="str">
        <f>IF(G903="","",VLOOKUP(G903,商品マスタ!S:Y,2,FALSE))</f>
        <v/>
      </c>
      <c r="I903" s="9"/>
      <c r="J903" s="46" t="s">
        <v>268</v>
      </c>
      <c r="K903" s="13"/>
      <c r="L903" s="8" t="str">
        <f t="shared" si="27"/>
        <v/>
      </c>
    </row>
    <row r="904" spans="1:12" x14ac:dyDescent="0.55000000000000004">
      <c r="A904" t="str">
        <f t="shared" si="28"/>
        <v/>
      </c>
      <c r="B904" s="11"/>
      <c r="C904" s="41"/>
      <c r="D904" s="48"/>
      <c r="E904" s="43" t="str">
        <f>IF(N904="","",VLOOKUP(N904,商品マスタ!W:Y,2,FALSE))</f>
        <v/>
      </c>
      <c r="F904" s="47" t="str">
        <f>IF(E904="","",VLOOKUP(E904,商品マスタ!X:Y,2,FALSE))</f>
        <v/>
      </c>
      <c r="G904" s="43"/>
      <c r="H904" s="47" t="str">
        <f>IF(G904="","",VLOOKUP(G904,商品マスタ!S:Y,2,FALSE))</f>
        <v/>
      </c>
      <c r="I904" s="9"/>
      <c r="J904" s="46" t="s">
        <v>268</v>
      </c>
      <c r="K904" s="13"/>
      <c r="L904" s="8" t="str">
        <f t="shared" si="27"/>
        <v/>
      </c>
    </row>
    <row r="905" spans="1:12" x14ac:dyDescent="0.55000000000000004">
      <c r="A905" t="str">
        <f t="shared" si="28"/>
        <v/>
      </c>
      <c r="B905" s="11"/>
      <c r="C905" s="41"/>
      <c r="D905" s="48"/>
      <c r="E905" s="43" t="str">
        <f>IF(N905="","",VLOOKUP(N905,商品マスタ!W:Y,2,FALSE))</f>
        <v/>
      </c>
      <c r="F905" s="47" t="str">
        <f>IF(E905="","",VLOOKUP(E905,商品マスタ!X:Y,2,FALSE))</f>
        <v/>
      </c>
      <c r="G905" s="43"/>
      <c r="H905" s="47" t="str">
        <f>IF(G905="","",VLOOKUP(G905,商品マスタ!S:Y,2,FALSE))</f>
        <v/>
      </c>
      <c r="I905" s="9"/>
      <c r="J905" s="46" t="s">
        <v>268</v>
      </c>
      <c r="K905" s="13"/>
      <c r="L905" s="8" t="str">
        <f t="shared" si="27"/>
        <v/>
      </c>
    </row>
    <row r="906" spans="1:12" x14ac:dyDescent="0.55000000000000004">
      <c r="A906" t="str">
        <f t="shared" si="28"/>
        <v/>
      </c>
      <c r="B906" s="11"/>
      <c r="C906" s="41"/>
      <c r="D906" s="48"/>
      <c r="E906" s="43" t="str">
        <f>IF(N906="","",VLOOKUP(N906,商品マスタ!W:Y,2,FALSE))</f>
        <v/>
      </c>
      <c r="F906" s="47" t="str">
        <f>IF(E906="","",VLOOKUP(E906,商品マスタ!X:Y,2,FALSE))</f>
        <v/>
      </c>
      <c r="G906" s="43"/>
      <c r="H906" s="47" t="str">
        <f>IF(G906="","",VLOOKUP(G906,商品マスタ!S:Y,2,FALSE))</f>
        <v/>
      </c>
      <c r="I906" s="9"/>
      <c r="J906" s="46" t="s">
        <v>268</v>
      </c>
      <c r="K906" s="13"/>
      <c r="L906" s="8" t="str">
        <f t="shared" ref="L906:L969" si="29">IF(D906="","",COUNTIF(D:D,D906))</f>
        <v/>
      </c>
    </row>
    <row r="907" spans="1:12" x14ac:dyDescent="0.55000000000000004">
      <c r="A907" t="str">
        <f t="shared" si="28"/>
        <v/>
      </c>
      <c r="B907" s="11"/>
      <c r="C907" s="41"/>
      <c r="D907" s="48"/>
      <c r="E907" s="43" t="str">
        <f>IF(N907="","",VLOOKUP(N907,商品マスタ!W:Y,2,FALSE))</f>
        <v/>
      </c>
      <c r="F907" s="47" t="str">
        <f>IF(E907="","",VLOOKUP(E907,商品マスタ!X:Y,2,FALSE))</f>
        <v/>
      </c>
      <c r="G907" s="43"/>
      <c r="H907" s="47" t="str">
        <f>IF(G907="","",VLOOKUP(G907,商品マスタ!S:Y,2,FALSE))</f>
        <v/>
      </c>
      <c r="I907" s="9"/>
      <c r="J907" s="46" t="s">
        <v>268</v>
      </c>
      <c r="K907" s="13"/>
      <c r="L907" s="8" t="str">
        <f t="shared" si="29"/>
        <v/>
      </c>
    </row>
    <row r="908" spans="1:12" x14ac:dyDescent="0.55000000000000004">
      <c r="A908" t="str">
        <f t="shared" si="28"/>
        <v/>
      </c>
      <c r="B908" s="11"/>
      <c r="C908" s="41"/>
      <c r="D908" s="48"/>
      <c r="E908" s="43" t="str">
        <f>IF(N908="","",VLOOKUP(N908,商品マスタ!W:Y,2,FALSE))</f>
        <v/>
      </c>
      <c r="F908" s="47" t="str">
        <f>IF(E908="","",VLOOKUP(E908,商品マスタ!X:Y,2,FALSE))</f>
        <v/>
      </c>
      <c r="G908" s="43"/>
      <c r="H908" s="47" t="str">
        <f>IF(G908="","",VLOOKUP(G908,商品マスタ!S:Y,2,FALSE))</f>
        <v/>
      </c>
      <c r="I908" s="9"/>
      <c r="J908" s="46" t="s">
        <v>268</v>
      </c>
      <c r="K908" s="13"/>
      <c r="L908" s="8" t="str">
        <f t="shared" si="29"/>
        <v/>
      </c>
    </row>
    <row r="909" spans="1:12" x14ac:dyDescent="0.55000000000000004">
      <c r="A909" t="str">
        <f t="shared" si="28"/>
        <v/>
      </c>
      <c r="B909" s="11"/>
      <c r="C909" s="41"/>
      <c r="D909" s="48"/>
      <c r="E909" s="43" t="str">
        <f>IF(N909="","",VLOOKUP(N909,商品マスタ!W:Y,2,FALSE))</f>
        <v/>
      </c>
      <c r="F909" s="47" t="str">
        <f>IF(E909="","",VLOOKUP(E909,商品マスタ!X:Y,2,FALSE))</f>
        <v/>
      </c>
      <c r="G909" s="43"/>
      <c r="H909" s="47" t="str">
        <f>IF(G909="","",VLOOKUP(G909,商品マスタ!S:Y,2,FALSE))</f>
        <v/>
      </c>
      <c r="I909" s="9"/>
      <c r="J909" s="46" t="s">
        <v>268</v>
      </c>
      <c r="K909" s="13"/>
      <c r="L909" s="8" t="str">
        <f t="shared" si="29"/>
        <v/>
      </c>
    </row>
    <row r="910" spans="1:12" x14ac:dyDescent="0.55000000000000004">
      <c r="A910" t="str">
        <f t="shared" si="28"/>
        <v/>
      </c>
      <c r="B910" s="11"/>
      <c r="C910" s="41"/>
      <c r="D910" s="48"/>
      <c r="E910" s="43" t="str">
        <f>IF(N910="","",VLOOKUP(N910,商品マスタ!W:Y,2,FALSE))</f>
        <v/>
      </c>
      <c r="F910" s="47" t="str">
        <f>IF(E910="","",VLOOKUP(E910,商品マスタ!X:Y,2,FALSE))</f>
        <v/>
      </c>
      <c r="G910" s="43"/>
      <c r="H910" s="47" t="str">
        <f>IF(G910="","",VLOOKUP(G910,商品マスタ!S:Y,2,FALSE))</f>
        <v/>
      </c>
      <c r="I910" s="9"/>
      <c r="J910" s="46" t="s">
        <v>268</v>
      </c>
      <c r="K910" s="13"/>
      <c r="L910" s="8" t="str">
        <f t="shared" si="29"/>
        <v/>
      </c>
    </row>
    <row r="911" spans="1:12" x14ac:dyDescent="0.55000000000000004">
      <c r="A911" t="str">
        <f t="shared" si="28"/>
        <v/>
      </c>
      <c r="B911" s="11"/>
      <c r="C911" s="41"/>
      <c r="D911" s="48"/>
      <c r="E911" s="43" t="str">
        <f>IF(N911="","",VLOOKUP(N911,商品マスタ!W:Y,2,FALSE))</f>
        <v/>
      </c>
      <c r="F911" s="47" t="str">
        <f>IF(E911="","",VLOOKUP(E911,商品マスタ!X:Y,2,FALSE))</f>
        <v/>
      </c>
      <c r="G911" s="43"/>
      <c r="H911" s="47" t="str">
        <f>IF(G911="","",VLOOKUP(G911,商品マスタ!S:Y,2,FALSE))</f>
        <v/>
      </c>
      <c r="I911" s="9"/>
      <c r="J911" s="46" t="s">
        <v>268</v>
      </c>
      <c r="K911" s="13"/>
      <c r="L911" s="8" t="str">
        <f t="shared" si="29"/>
        <v/>
      </c>
    </row>
    <row r="912" spans="1:12" x14ac:dyDescent="0.55000000000000004">
      <c r="A912" t="str">
        <f t="shared" si="28"/>
        <v/>
      </c>
      <c r="B912" s="11"/>
      <c r="C912" s="41"/>
      <c r="D912" s="48"/>
      <c r="E912" s="43" t="str">
        <f>IF(N912="","",VLOOKUP(N912,商品マスタ!W:Y,2,FALSE))</f>
        <v/>
      </c>
      <c r="F912" s="47" t="str">
        <f>IF(E912="","",VLOOKUP(E912,商品マスタ!X:Y,2,FALSE))</f>
        <v/>
      </c>
      <c r="G912" s="43"/>
      <c r="H912" s="47" t="str">
        <f>IF(G912="","",VLOOKUP(G912,商品マスタ!S:Y,2,FALSE))</f>
        <v/>
      </c>
      <c r="I912" s="9"/>
      <c r="J912" s="46" t="s">
        <v>268</v>
      </c>
      <c r="K912" s="13"/>
      <c r="L912" s="8" t="str">
        <f t="shared" si="29"/>
        <v/>
      </c>
    </row>
    <row r="913" spans="1:12" x14ac:dyDescent="0.55000000000000004">
      <c r="A913" t="str">
        <f t="shared" si="28"/>
        <v/>
      </c>
      <c r="B913" s="11"/>
      <c r="C913" s="41"/>
      <c r="D913" s="48"/>
      <c r="E913" s="43" t="str">
        <f>IF(N913="","",VLOOKUP(N913,商品マスタ!W:Y,2,FALSE))</f>
        <v/>
      </c>
      <c r="F913" s="47" t="str">
        <f>IF(E913="","",VLOOKUP(E913,商品マスタ!X:Y,2,FALSE))</f>
        <v/>
      </c>
      <c r="G913" s="43"/>
      <c r="H913" s="47" t="str">
        <f>IF(G913="","",VLOOKUP(G913,商品マスタ!S:Y,2,FALSE))</f>
        <v/>
      </c>
      <c r="I913" s="9"/>
      <c r="J913" s="46" t="s">
        <v>268</v>
      </c>
      <c r="K913" s="13"/>
      <c r="L913" s="8" t="str">
        <f t="shared" si="29"/>
        <v/>
      </c>
    </row>
    <row r="914" spans="1:12" x14ac:dyDescent="0.55000000000000004">
      <c r="A914" t="str">
        <f t="shared" si="28"/>
        <v/>
      </c>
      <c r="B914" s="11"/>
      <c r="C914" s="41"/>
      <c r="D914" s="48"/>
      <c r="E914" s="43" t="str">
        <f>IF(N914="","",VLOOKUP(N914,商品マスタ!W:Y,2,FALSE))</f>
        <v/>
      </c>
      <c r="F914" s="47" t="str">
        <f>IF(E914="","",VLOOKUP(E914,商品マスタ!X:Y,2,FALSE))</f>
        <v/>
      </c>
      <c r="G914" s="43"/>
      <c r="H914" s="47" t="str">
        <f>IF(G914="","",VLOOKUP(G914,商品マスタ!S:Y,2,FALSE))</f>
        <v/>
      </c>
      <c r="I914" s="9"/>
      <c r="J914" s="46" t="s">
        <v>268</v>
      </c>
      <c r="K914" s="13"/>
      <c r="L914" s="8" t="str">
        <f t="shared" si="29"/>
        <v/>
      </c>
    </row>
    <row r="915" spans="1:12" x14ac:dyDescent="0.55000000000000004">
      <c r="A915" t="str">
        <f t="shared" si="28"/>
        <v/>
      </c>
      <c r="B915" s="11"/>
      <c r="C915" s="41"/>
      <c r="D915" s="48"/>
      <c r="E915" s="43" t="str">
        <f>IF(N915="","",VLOOKUP(N915,商品マスタ!W:Y,2,FALSE))</f>
        <v/>
      </c>
      <c r="F915" s="47" t="str">
        <f>IF(E915="","",VLOOKUP(E915,商品マスタ!X:Y,2,FALSE))</f>
        <v/>
      </c>
      <c r="G915" s="43"/>
      <c r="H915" s="47" t="str">
        <f>IF(G915="","",VLOOKUP(G915,商品マスタ!S:Y,2,FALSE))</f>
        <v/>
      </c>
      <c r="I915" s="9"/>
      <c r="J915" s="46" t="s">
        <v>268</v>
      </c>
      <c r="K915" s="13"/>
      <c r="L915" s="8" t="str">
        <f t="shared" si="29"/>
        <v/>
      </c>
    </row>
    <row r="916" spans="1:12" x14ac:dyDescent="0.55000000000000004">
      <c r="A916" t="str">
        <f t="shared" si="28"/>
        <v/>
      </c>
      <c r="B916" s="11"/>
      <c r="C916" s="41"/>
      <c r="D916" s="48"/>
      <c r="E916" s="43" t="str">
        <f>IF(N916="","",VLOOKUP(N916,商品マスタ!W:Y,2,FALSE))</f>
        <v/>
      </c>
      <c r="F916" s="47" t="str">
        <f>IF(E916="","",VLOOKUP(E916,商品マスタ!X:Y,2,FALSE))</f>
        <v/>
      </c>
      <c r="G916" s="43"/>
      <c r="H916" s="47" t="str">
        <f>IF(G916="","",VLOOKUP(G916,商品マスタ!S:Y,2,FALSE))</f>
        <v/>
      </c>
      <c r="I916" s="9"/>
      <c r="J916" s="46" t="s">
        <v>268</v>
      </c>
      <c r="K916" s="13"/>
      <c r="L916" s="8" t="str">
        <f t="shared" si="29"/>
        <v/>
      </c>
    </row>
    <row r="917" spans="1:12" x14ac:dyDescent="0.55000000000000004">
      <c r="A917" t="str">
        <f t="shared" si="28"/>
        <v/>
      </c>
      <c r="B917" s="11"/>
      <c r="C917" s="41"/>
      <c r="D917" s="48"/>
      <c r="E917" s="43" t="str">
        <f>IF(N917="","",VLOOKUP(N917,商品マスタ!W:Y,2,FALSE))</f>
        <v/>
      </c>
      <c r="F917" s="47" t="str">
        <f>IF(E917="","",VLOOKUP(E917,商品マスタ!X:Y,2,FALSE))</f>
        <v/>
      </c>
      <c r="G917" s="43"/>
      <c r="H917" s="47" t="str">
        <f>IF(G917="","",VLOOKUP(G917,商品マスタ!S:Y,2,FALSE))</f>
        <v/>
      </c>
      <c r="I917" s="9"/>
      <c r="J917" s="46" t="s">
        <v>268</v>
      </c>
      <c r="K917" s="13"/>
      <c r="L917" s="8" t="str">
        <f t="shared" si="29"/>
        <v/>
      </c>
    </row>
    <row r="918" spans="1:12" x14ac:dyDescent="0.55000000000000004">
      <c r="A918" t="str">
        <f t="shared" si="28"/>
        <v/>
      </c>
      <c r="B918" s="11"/>
      <c r="C918" s="41"/>
      <c r="D918" s="48"/>
      <c r="E918" s="43" t="str">
        <f>IF(N918="","",VLOOKUP(N918,商品マスタ!W:Y,2,FALSE))</f>
        <v/>
      </c>
      <c r="F918" s="47" t="str">
        <f>IF(E918="","",VLOOKUP(E918,商品マスタ!X:Y,2,FALSE))</f>
        <v/>
      </c>
      <c r="G918" s="43"/>
      <c r="H918" s="47" t="str">
        <f>IF(G918="","",VLOOKUP(G918,商品マスタ!S:Y,2,FALSE))</f>
        <v/>
      </c>
      <c r="I918" s="9"/>
      <c r="J918" s="46" t="s">
        <v>268</v>
      </c>
      <c r="K918" s="13"/>
      <c r="L918" s="8" t="str">
        <f t="shared" si="29"/>
        <v/>
      </c>
    </row>
    <row r="919" spans="1:12" x14ac:dyDescent="0.55000000000000004">
      <c r="A919" t="str">
        <f t="shared" si="28"/>
        <v/>
      </c>
      <c r="B919" s="11"/>
      <c r="C919" s="41"/>
      <c r="D919" s="48"/>
      <c r="E919" s="43" t="str">
        <f>IF(N919="","",VLOOKUP(N919,商品マスタ!W:Y,2,FALSE))</f>
        <v/>
      </c>
      <c r="F919" s="47" t="str">
        <f>IF(E919="","",VLOOKUP(E919,商品マスタ!X:Y,2,FALSE))</f>
        <v/>
      </c>
      <c r="G919" s="43"/>
      <c r="H919" s="47" t="str">
        <f>IF(G919="","",VLOOKUP(G919,商品マスタ!S:Y,2,FALSE))</f>
        <v/>
      </c>
      <c r="I919" s="9"/>
      <c r="J919" s="46" t="s">
        <v>268</v>
      </c>
      <c r="K919" s="13"/>
      <c r="L919" s="8" t="str">
        <f t="shared" si="29"/>
        <v/>
      </c>
    </row>
    <row r="920" spans="1:12" x14ac:dyDescent="0.55000000000000004">
      <c r="A920" t="str">
        <f t="shared" si="28"/>
        <v/>
      </c>
      <c r="B920" s="11"/>
      <c r="C920" s="41"/>
      <c r="D920" s="48"/>
      <c r="E920" s="43" t="str">
        <f>IF(N920="","",VLOOKUP(N920,商品マスタ!W:Y,2,FALSE))</f>
        <v/>
      </c>
      <c r="F920" s="47" t="str">
        <f>IF(E920="","",VLOOKUP(E920,商品マスタ!X:Y,2,FALSE))</f>
        <v/>
      </c>
      <c r="G920" s="43"/>
      <c r="H920" s="47" t="str">
        <f>IF(G920="","",VLOOKUP(G920,商品マスタ!S:Y,2,FALSE))</f>
        <v/>
      </c>
      <c r="I920" s="9"/>
      <c r="J920" s="46" t="s">
        <v>268</v>
      </c>
      <c r="K920" s="13"/>
      <c r="L920" s="8" t="str">
        <f t="shared" si="29"/>
        <v/>
      </c>
    </row>
    <row r="921" spans="1:12" x14ac:dyDescent="0.55000000000000004">
      <c r="A921" t="str">
        <f t="shared" si="28"/>
        <v/>
      </c>
      <c r="B921" s="11"/>
      <c r="C921" s="41"/>
      <c r="D921" s="48"/>
      <c r="E921" s="43" t="str">
        <f>IF(N921="","",VLOOKUP(N921,商品マスタ!W:Y,2,FALSE))</f>
        <v/>
      </c>
      <c r="F921" s="47" t="str">
        <f>IF(E921="","",VLOOKUP(E921,商品マスタ!X:Y,2,FALSE))</f>
        <v/>
      </c>
      <c r="G921" s="43"/>
      <c r="H921" s="47" t="str">
        <f>IF(G921="","",VLOOKUP(G921,商品マスタ!S:Y,2,FALSE))</f>
        <v/>
      </c>
      <c r="I921" s="9"/>
      <c r="J921" s="46" t="s">
        <v>268</v>
      </c>
      <c r="K921" s="13"/>
      <c r="L921" s="8" t="str">
        <f t="shared" si="29"/>
        <v/>
      </c>
    </row>
    <row r="922" spans="1:12" x14ac:dyDescent="0.55000000000000004">
      <c r="A922" t="str">
        <f t="shared" si="28"/>
        <v/>
      </c>
      <c r="B922" s="11"/>
      <c r="C922" s="41"/>
      <c r="D922" s="48"/>
      <c r="E922" s="43" t="str">
        <f>IF(N922="","",VLOOKUP(N922,商品マスタ!W:Y,2,FALSE))</f>
        <v/>
      </c>
      <c r="F922" s="47" t="str">
        <f>IF(E922="","",VLOOKUP(E922,商品マスタ!X:Y,2,FALSE))</f>
        <v/>
      </c>
      <c r="G922" s="43"/>
      <c r="H922" s="47" t="str">
        <f>IF(G922="","",VLOOKUP(G922,商品マスタ!S:Y,2,FALSE))</f>
        <v/>
      </c>
      <c r="I922" s="9"/>
      <c r="J922" s="46" t="s">
        <v>268</v>
      </c>
      <c r="K922" s="13"/>
      <c r="L922" s="8" t="str">
        <f t="shared" si="29"/>
        <v/>
      </c>
    </row>
    <row r="923" spans="1:12" x14ac:dyDescent="0.55000000000000004">
      <c r="A923" t="str">
        <f t="shared" si="28"/>
        <v/>
      </c>
      <c r="B923" s="11"/>
      <c r="C923" s="41"/>
      <c r="D923" s="48"/>
      <c r="E923" s="43" t="str">
        <f>IF(N923="","",VLOOKUP(N923,商品マスタ!W:Y,2,FALSE))</f>
        <v/>
      </c>
      <c r="F923" s="47" t="str">
        <f>IF(E923="","",VLOOKUP(E923,商品マスタ!X:Y,2,FALSE))</f>
        <v/>
      </c>
      <c r="G923" s="43"/>
      <c r="H923" s="47" t="str">
        <f>IF(G923="","",VLOOKUP(G923,商品マスタ!S:Y,2,FALSE))</f>
        <v/>
      </c>
      <c r="I923" s="9"/>
      <c r="J923" s="46" t="s">
        <v>268</v>
      </c>
      <c r="K923" s="13"/>
      <c r="L923" s="8" t="str">
        <f t="shared" si="29"/>
        <v/>
      </c>
    </row>
    <row r="924" spans="1:12" x14ac:dyDescent="0.55000000000000004">
      <c r="A924" t="str">
        <f t="shared" si="28"/>
        <v/>
      </c>
      <c r="B924" s="11"/>
      <c r="C924" s="41"/>
      <c r="D924" s="48"/>
      <c r="E924" s="43" t="str">
        <f>IF(N924="","",VLOOKUP(N924,商品マスタ!W:Y,2,FALSE))</f>
        <v/>
      </c>
      <c r="F924" s="47" t="str">
        <f>IF(E924="","",VLOOKUP(E924,商品マスタ!X:Y,2,FALSE))</f>
        <v/>
      </c>
      <c r="G924" s="43"/>
      <c r="H924" s="47" t="str">
        <f>IF(G924="","",VLOOKUP(G924,商品マスタ!S:Y,2,FALSE))</f>
        <v/>
      </c>
      <c r="I924" s="9"/>
      <c r="J924" s="46" t="s">
        <v>268</v>
      </c>
      <c r="K924" s="13"/>
      <c r="L924" s="8" t="str">
        <f t="shared" si="29"/>
        <v/>
      </c>
    </row>
    <row r="925" spans="1:12" x14ac:dyDescent="0.55000000000000004">
      <c r="A925" t="str">
        <f t="shared" si="28"/>
        <v/>
      </c>
      <c r="B925" s="11"/>
      <c r="C925" s="41"/>
      <c r="D925" s="48"/>
      <c r="E925" s="43" t="str">
        <f>IF(N925="","",VLOOKUP(N925,商品マスタ!W:Y,2,FALSE))</f>
        <v/>
      </c>
      <c r="F925" s="47" t="str">
        <f>IF(E925="","",VLOOKUP(E925,商品マスタ!X:Y,2,FALSE))</f>
        <v/>
      </c>
      <c r="G925" s="43"/>
      <c r="H925" s="47" t="str">
        <f>IF(G925="","",VLOOKUP(G925,商品マスタ!S:Y,2,FALSE))</f>
        <v/>
      </c>
      <c r="I925" s="9"/>
      <c r="J925" s="46" t="s">
        <v>268</v>
      </c>
      <c r="K925" s="13"/>
      <c r="L925" s="8" t="str">
        <f t="shared" si="29"/>
        <v/>
      </c>
    </row>
    <row r="926" spans="1:12" x14ac:dyDescent="0.55000000000000004">
      <c r="A926" t="str">
        <f t="shared" si="28"/>
        <v/>
      </c>
      <c r="B926" s="11"/>
      <c r="C926" s="41"/>
      <c r="D926" s="48"/>
      <c r="E926" s="43" t="str">
        <f>IF(N926="","",VLOOKUP(N926,商品マスタ!W:Y,2,FALSE))</f>
        <v/>
      </c>
      <c r="F926" s="47" t="str">
        <f>IF(E926="","",VLOOKUP(E926,商品マスタ!X:Y,2,FALSE))</f>
        <v/>
      </c>
      <c r="G926" s="43"/>
      <c r="H926" s="47" t="str">
        <f>IF(G926="","",VLOOKUP(G926,商品マスタ!S:Y,2,FALSE))</f>
        <v/>
      </c>
      <c r="I926" s="9"/>
      <c r="J926" s="46" t="s">
        <v>268</v>
      </c>
      <c r="K926" s="13"/>
      <c r="L926" s="8" t="str">
        <f t="shared" si="29"/>
        <v/>
      </c>
    </row>
    <row r="927" spans="1:12" x14ac:dyDescent="0.55000000000000004">
      <c r="A927" t="str">
        <f t="shared" si="28"/>
        <v/>
      </c>
      <c r="B927" s="11"/>
      <c r="C927" s="41"/>
      <c r="D927" s="48"/>
      <c r="E927" s="43" t="str">
        <f>IF(N927="","",VLOOKUP(N927,商品マスタ!W:Y,2,FALSE))</f>
        <v/>
      </c>
      <c r="F927" s="47" t="str">
        <f>IF(E927="","",VLOOKUP(E927,商品マスタ!X:Y,2,FALSE))</f>
        <v/>
      </c>
      <c r="G927" s="43"/>
      <c r="H927" s="47" t="str">
        <f>IF(G927="","",VLOOKUP(G927,商品マスタ!S:Y,2,FALSE))</f>
        <v/>
      </c>
      <c r="I927" s="9"/>
      <c r="J927" s="46" t="s">
        <v>268</v>
      </c>
      <c r="K927" s="13"/>
      <c r="L927" s="8" t="str">
        <f t="shared" si="29"/>
        <v/>
      </c>
    </row>
    <row r="928" spans="1:12" x14ac:dyDescent="0.55000000000000004">
      <c r="A928" t="str">
        <f t="shared" si="28"/>
        <v/>
      </c>
      <c r="B928" s="11"/>
      <c r="C928" s="41"/>
      <c r="D928" s="48"/>
      <c r="E928" s="43" t="str">
        <f>IF(N928="","",VLOOKUP(N928,商品マスタ!W:Y,2,FALSE))</f>
        <v/>
      </c>
      <c r="F928" s="47" t="str">
        <f>IF(E928="","",VLOOKUP(E928,商品マスタ!X:Y,2,FALSE))</f>
        <v/>
      </c>
      <c r="G928" s="43"/>
      <c r="H928" s="47" t="str">
        <f>IF(G928="","",VLOOKUP(G928,商品マスタ!S:Y,2,FALSE))</f>
        <v/>
      </c>
      <c r="I928" s="9"/>
      <c r="J928" s="46" t="s">
        <v>268</v>
      </c>
      <c r="K928" s="13"/>
      <c r="L928" s="8" t="str">
        <f t="shared" si="29"/>
        <v/>
      </c>
    </row>
    <row r="929" spans="1:12" x14ac:dyDescent="0.55000000000000004">
      <c r="A929" t="str">
        <f t="shared" si="28"/>
        <v/>
      </c>
      <c r="B929" s="11"/>
      <c r="C929" s="41"/>
      <c r="D929" s="48"/>
      <c r="E929" s="43" t="str">
        <f>IF(N929="","",VLOOKUP(N929,商品マスタ!W:Y,2,FALSE))</f>
        <v/>
      </c>
      <c r="F929" s="47" t="str">
        <f>IF(E929="","",VLOOKUP(E929,商品マスタ!X:Y,2,FALSE))</f>
        <v/>
      </c>
      <c r="G929" s="43"/>
      <c r="H929" s="47" t="str">
        <f>IF(G929="","",VLOOKUP(G929,商品マスタ!S:Y,2,FALSE))</f>
        <v/>
      </c>
      <c r="I929" s="9"/>
      <c r="J929" s="46" t="s">
        <v>268</v>
      </c>
      <c r="K929" s="13"/>
      <c r="L929" s="8" t="str">
        <f t="shared" si="29"/>
        <v/>
      </c>
    </row>
    <row r="930" spans="1:12" x14ac:dyDescent="0.55000000000000004">
      <c r="A930" t="str">
        <f t="shared" si="28"/>
        <v/>
      </c>
      <c r="B930" s="11"/>
      <c r="C930" s="41"/>
      <c r="D930" s="48"/>
      <c r="E930" s="43" t="str">
        <f>IF(N930="","",VLOOKUP(N930,商品マスタ!W:Y,2,FALSE))</f>
        <v/>
      </c>
      <c r="F930" s="47" t="str">
        <f>IF(E930="","",VLOOKUP(E930,商品マスタ!X:Y,2,FALSE))</f>
        <v/>
      </c>
      <c r="G930" s="43"/>
      <c r="H930" s="47" t="str">
        <f>IF(G930="","",VLOOKUP(G930,商品マスタ!S:Y,2,FALSE))</f>
        <v/>
      </c>
      <c r="I930" s="9"/>
      <c r="J930" s="46" t="s">
        <v>268</v>
      </c>
      <c r="K930" s="13"/>
      <c r="L930" s="8" t="str">
        <f t="shared" si="29"/>
        <v/>
      </c>
    </row>
    <row r="931" spans="1:12" x14ac:dyDescent="0.55000000000000004">
      <c r="A931" t="str">
        <f t="shared" si="28"/>
        <v/>
      </c>
      <c r="B931" s="11"/>
      <c r="C931" s="41"/>
      <c r="D931" s="48"/>
      <c r="E931" s="43" t="str">
        <f>IF(N931="","",VLOOKUP(N931,商品マスタ!W:Y,2,FALSE))</f>
        <v/>
      </c>
      <c r="F931" s="47" t="str">
        <f>IF(E931="","",VLOOKUP(E931,商品マスタ!X:Y,2,FALSE))</f>
        <v/>
      </c>
      <c r="G931" s="43"/>
      <c r="H931" s="47" t="str">
        <f>IF(G931="","",VLOOKUP(G931,商品マスタ!S:Y,2,FALSE))</f>
        <v/>
      </c>
      <c r="I931" s="9"/>
      <c r="J931" s="46" t="s">
        <v>268</v>
      </c>
      <c r="K931" s="13"/>
      <c r="L931" s="8" t="str">
        <f t="shared" si="29"/>
        <v/>
      </c>
    </row>
    <row r="932" spans="1:12" x14ac:dyDescent="0.55000000000000004">
      <c r="A932" t="str">
        <f t="shared" si="28"/>
        <v/>
      </c>
      <c r="B932" s="11"/>
      <c r="C932" s="41"/>
      <c r="D932" s="48"/>
      <c r="E932" s="43" t="str">
        <f>IF(N932="","",VLOOKUP(N932,商品マスタ!W:Y,2,FALSE))</f>
        <v/>
      </c>
      <c r="F932" s="47" t="str">
        <f>IF(E932="","",VLOOKUP(E932,商品マスタ!X:Y,2,FALSE))</f>
        <v/>
      </c>
      <c r="G932" s="43"/>
      <c r="H932" s="47" t="str">
        <f>IF(G932="","",VLOOKUP(G932,商品マスタ!S:Y,2,FALSE))</f>
        <v/>
      </c>
      <c r="I932" s="9"/>
      <c r="J932" s="46" t="s">
        <v>268</v>
      </c>
      <c r="K932" s="13"/>
      <c r="L932" s="8" t="str">
        <f t="shared" si="29"/>
        <v/>
      </c>
    </row>
    <row r="933" spans="1:12" x14ac:dyDescent="0.55000000000000004">
      <c r="A933" t="str">
        <f t="shared" si="28"/>
        <v/>
      </c>
      <c r="B933" s="11"/>
      <c r="C933" s="41"/>
      <c r="D933" s="48"/>
      <c r="E933" s="43" t="str">
        <f>IF(N933="","",VLOOKUP(N933,商品マスタ!W:Y,2,FALSE))</f>
        <v/>
      </c>
      <c r="F933" s="47" t="str">
        <f>IF(E933="","",VLOOKUP(E933,商品マスタ!X:Y,2,FALSE))</f>
        <v/>
      </c>
      <c r="G933" s="43"/>
      <c r="H933" s="47" t="str">
        <f>IF(G933="","",VLOOKUP(G933,商品マスタ!S:Y,2,FALSE))</f>
        <v/>
      </c>
      <c r="I933" s="9"/>
      <c r="J933" s="46" t="s">
        <v>268</v>
      </c>
      <c r="K933" s="13"/>
      <c r="L933" s="8" t="str">
        <f t="shared" si="29"/>
        <v/>
      </c>
    </row>
    <row r="934" spans="1:12" x14ac:dyDescent="0.55000000000000004">
      <c r="A934" t="str">
        <f t="shared" si="28"/>
        <v/>
      </c>
      <c r="B934" s="11"/>
      <c r="C934" s="41"/>
      <c r="D934" s="48"/>
      <c r="E934" s="43" t="str">
        <f>IF(N934="","",VLOOKUP(N934,商品マスタ!W:Y,2,FALSE))</f>
        <v/>
      </c>
      <c r="F934" s="47" t="str">
        <f>IF(E934="","",VLOOKUP(E934,商品マスタ!X:Y,2,FALSE))</f>
        <v/>
      </c>
      <c r="G934" s="43"/>
      <c r="H934" s="47" t="str">
        <f>IF(G934="","",VLOOKUP(G934,商品マスタ!S:Y,2,FALSE))</f>
        <v/>
      </c>
      <c r="I934" s="9"/>
      <c r="J934" s="46" t="s">
        <v>268</v>
      </c>
      <c r="K934" s="13"/>
      <c r="L934" s="8" t="str">
        <f t="shared" si="29"/>
        <v/>
      </c>
    </row>
    <row r="935" spans="1:12" x14ac:dyDescent="0.55000000000000004">
      <c r="A935" t="str">
        <f t="shared" si="28"/>
        <v/>
      </c>
      <c r="B935" s="11"/>
      <c r="C935" s="41"/>
      <c r="D935" s="48"/>
      <c r="E935" s="43" t="str">
        <f>IF(N935="","",VLOOKUP(N935,商品マスタ!W:Y,2,FALSE))</f>
        <v/>
      </c>
      <c r="F935" s="47" t="str">
        <f>IF(E935="","",VLOOKUP(E935,商品マスタ!X:Y,2,FALSE))</f>
        <v/>
      </c>
      <c r="G935" s="43"/>
      <c r="H935" s="47" t="str">
        <f>IF(G935="","",VLOOKUP(G935,商品マスタ!S:Y,2,FALSE))</f>
        <v/>
      </c>
      <c r="I935" s="9"/>
      <c r="J935" s="46" t="s">
        <v>268</v>
      </c>
      <c r="K935" s="13"/>
      <c r="L935" s="8" t="str">
        <f t="shared" si="29"/>
        <v/>
      </c>
    </row>
    <row r="936" spans="1:12" x14ac:dyDescent="0.55000000000000004">
      <c r="A936" t="str">
        <f t="shared" si="28"/>
        <v/>
      </c>
      <c r="B936" s="11"/>
      <c r="C936" s="41"/>
      <c r="D936" s="48"/>
      <c r="E936" s="43" t="str">
        <f>IF(N936="","",VLOOKUP(N936,商品マスタ!W:Y,2,FALSE))</f>
        <v/>
      </c>
      <c r="F936" s="47" t="str">
        <f>IF(E936="","",VLOOKUP(E936,商品マスタ!X:Y,2,FALSE))</f>
        <v/>
      </c>
      <c r="G936" s="43"/>
      <c r="H936" s="47" t="str">
        <f>IF(G936="","",VLOOKUP(G936,商品マスタ!S:Y,2,FALSE))</f>
        <v/>
      </c>
      <c r="I936" s="9"/>
      <c r="J936" s="46" t="s">
        <v>268</v>
      </c>
      <c r="K936" s="13"/>
      <c r="L936" s="8" t="str">
        <f t="shared" si="29"/>
        <v/>
      </c>
    </row>
    <row r="937" spans="1:12" x14ac:dyDescent="0.55000000000000004">
      <c r="A937" t="str">
        <f t="shared" si="28"/>
        <v/>
      </c>
      <c r="B937" s="11"/>
      <c r="C937" s="41"/>
      <c r="D937" s="48"/>
      <c r="E937" s="43" t="str">
        <f>IF(N937="","",VLOOKUP(N937,商品マスタ!W:Y,2,FALSE))</f>
        <v/>
      </c>
      <c r="F937" s="47" t="str">
        <f>IF(E937="","",VLOOKUP(E937,商品マスタ!X:Y,2,FALSE))</f>
        <v/>
      </c>
      <c r="G937" s="43"/>
      <c r="H937" s="47" t="str">
        <f>IF(G937="","",VLOOKUP(G937,商品マスタ!S:Y,2,FALSE))</f>
        <v/>
      </c>
      <c r="I937" s="9"/>
      <c r="J937" s="46" t="s">
        <v>268</v>
      </c>
      <c r="K937" s="13"/>
      <c r="L937" s="8" t="str">
        <f t="shared" si="29"/>
        <v/>
      </c>
    </row>
    <row r="938" spans="1:12" x14ac:dyDescent="0.55000000000000004">
      <c r="A938" t="str">
        <f t="shared" si="28"/>
        <v/>
      </c>
      <c r="B938" s="11"/>
      <c r="C938" s="41"/>
      <c r="D938" s="48"/>
      <c r="E938" s="43" t="str">
        <f>IF(N938="","",VLOOKUP(N938,商品マスタ!W:Y,2,FALSE))</f>
        <v/>
      </c>
      <c r="F938" s="47" t="str">
        <f>IF(E938="","",VLOOKUP(E938,商品マスタ!X:Y,2,FALSE))</f>
        <v/>
      </c>
      <c r="G938" s="43"/>
      <c r="H938" s="47" t="str">
        <f>IF(G938="","",VLOOKUP(G938,商品マスタ!S:Y,2,FALSE))</f>
        <v/>
      </c>
      <c r="I938" s="9"/>
      <c r="J938" s="46" t="s">
        <v>268</v>
      </c>
      <c r="K938" s="13"/>
      <c r="L938" s="8" t="str">
        <f t="shared" si="29"/>
        <v/>
      </c>
    </row>
    <row r="939" spans="1:12" x14ac:dyDescent="0.55000000000000004">
      <c r="A939" t="str">
        <f t="shared" si="28"/>
        <v/>
      </c>
      <c r="B939" s="11"/>
      <c r="C939" s="41"/>
      <c r="D939" s="48"/>
      <c r="E939" s="43" t="str">
        <f>IF(N939="","",VLOOKUP(N939,商品マスタ!W:Y,2,FALSE))</f>
        <v/>
      </c>
      <c r="F939" s="47" t="str">
        <f>IF(E939="","",VLOOKUP(E939,商品マスタ!X:Y,2,FALSE))</f>
        <v/>
      </c>
      <c r="G939" s="43"/>
      <c r="H939" s="47" t="str">
        <f>IF(G939="","",VLOOKUP(G939,商品マスタ!S:Y,2,FALSE))</f>
        <v/>
      </c>
      <c r="I939" s="9"/>
      <c r="J939" s="46" t="s">
        <v>268</v>
      </c>
      <c r="K939" s="13"/>
      <c r="L939" s="8" t="str">
        <f t="shared" si="29"/>
        <v/>
      </c>
    </row>
    <row r="940" spans="1:12" x14ac:dyDescent="0.55000000000000004">
      <c r="A940" t="str">
        <f t="shared" si="28"/>
        <v/>
      </c>
      <c r="B940" s="11"/>
      <c r="C940" s="41"/>
      <c r="D940" s="48"/>
      <c r="E940" s="43" t="str">
        <f>IF(N940="","",VLOOKUP(N940,商品マスタ!W:Y,2,FALSE))</f>
        <v/>
      </c>
      <c r="F940" s="47" t="str">
        <f>IF(E940="","",VLOOKUP(E940,商品マスタ!X:Y,2,FALSE))</f>
        <v/>
      </c>
      <c r="G940" s="43"/>
      <c r="H940" s="47" t="str">
        <f>IF(G940="","",VLOOKUP(G940,商品マスタ!S:Y,2,FALSE))</f>
        <v/>
      </c>
      <c r="I940" s="9"/>
      <c r="J940" s="46" t="s">
        <v>268</v>
      </c>
      <c r="K940" s="13"/>
      <c r="L940" s="8" t="str">
        <f t="shared" si="29"/>
        <v/>
      </c>
    </row>
    <row r="941" spans="1:12" x14ac:dyDescent="0.55000000000000004">
      <c r="A941" t="str">
        <f t="shared" si="28"/>
        <v/>
      </c>
      <c r="B941" s="11"/>
      <c r="C941" s="41"/>
      <c r="D941" s="48"/>
      <c r="E941" s="43" t="str">
        <f>IF(N941="","",VLOOKUP(N941,商品マスタ!W:Y,2,FALSE))</f>
        <v/>
      </c>
      <c r="F941" s="47" t="str">
        <f>IF(E941="","",VLOOKUP(E941,商品マスタ!X:Y,2,FALSE))</f>
        <v/>
      </c>
      <c r="G941" s="43"/>
      <c r="H941" s="47" t="str">
        <f>IF(G941="","",VLOOKUP(G941,商品マスタ!S:Y,2,FALSE))</f>
        <v/>
      </c>
      <c r="I941" s="9"/>
      <c r="J941" s="46" t="s">
        <v>268</v>
      </c>
      <c r="K941" s="13"/>
      <c r="L941" s="8" t="str">
        <f t="shared" si="29"/>
        <v/>
      </c>
    </row>
    <row r="942" spans="1:12" x14ac:dyDescent="0.55000000000000004">
      <c r="A942" t="str">
        <f t="shared" si="28"/>
        <v/>
      </c>
      <c r="B942" s="11"/>
      <c r="C942" s="41"/>
      <c r="D942" s="48"/>
      <c r="E942" s="43" t="str">
        <f>IF(N942="","",VLOOKUP(N942,商品マスタ!W:Y,2,FALSE))</f>
        <v/>
      </c>
      <c r="F942" s="47" t="str">
        <f>IF(E942="","",VLOOKUP(E942,商品マスタ!X:Y,2,FALSE))</f>
        <v/>
      </c>
      <c r="G942" s="43"/>
      <c r="H942" s="47" t="str">
        <f>IF(G942="","",VLOOKUP(G942,商品マスタ!S:Y,2,FALSE))</f>
        <v/>
      </c>
      <c r="I942" s="9"/>
      <c r="J942" s="46" t="s">
        <v>268</v>
      </c>
      <c r="K942" s="13"/>
      <c r="L942" s="8" t="str">
        <f t="shared" si="29"/>
        <v/>
      </c>
    </row>
    <row r="943" spans="1:12" x14ac:dyDescent="0.55000000000000004">
      <c r="A943" t="str">
        <f t="shared" si="28"/>
        <v/>
      </c>
      <c r="B943" s="11"/>
      <c r="C943" s="41"/>
      <c r="D943" s="48"/>
      <c r="E943" s="43" t="str">
        <f>IF(N943="","",VLOOKUP(N943,商品マスタ!W:Y,2,FALSE))</f>
        <v/>
      </c>
      <c r="F943" s="47" t="str">
        <f>IF(E943="","",VLOOKUP(E943,商品マスタ!X:Y,2,FALSE))</f>
        <v/>
      </c>
      <c r="G943" s="43"/>
      <c r="H943" s="47" t="str">
        <f>IF(G943="","",VLOOKUP(G943,商品マスタ!S:Y,2,FALSE))</f>
        <v/>
      </c>
      <c r="I943" s="9"/>
      <c r="J943" s="46" t="s">
        <v>268</v>
      </c>
      <c r="K943" s="13"/>
      <c r="L943" s="8" t="str">
        <f t="shared" si="29"/>
        <v/>
      </c>
    </row>
    <row r="944" spans="1:12" x14ac:dyDescent="0.55000000000000004">
      <c r="A944" t="str">
        <f t="shared" si="28"/>
        <v/>
      </c>
      <c r="B944" s="11"/>
      <c r="C944" s="41"/>
      <c r="D944" s="48"/>
      <c r="E944" s="43" t="str">
        <f>IF(N944="","",VLOOKUP(N944,商品マスタ!W:Y,2,FALSE))</f>
        <v/>
      </c>
      <c r="F944" s="47" t="str">
        <f>IF(E944="","",VLOOKUP(E944,商品マスタ!X:Y,2,FALSE))</f>
        <v/>
      </c>
      <c r="G944" s="43"/>
      <c r="H944" s="47" t="str">
        <f>IF(G944="","",VLOOKUP(G944,商品マスタ!S:Y,2,FALSE))</f>
        <v/>
      </c>
      <c r="I944" s="9"/>
      <c r="J944" s="46" t="s">
        <v>268</v>
      </c>
      <c r="K944" s="13"/>
      <c r="L944" s="8" t="str">
        <f t="shared" si="29"/>
        <v/>
      </c>
    </row>
    <row r="945" spans="1:12" x14ac:dyDescent="0.55000000000000004">
      <c r="A945" t="str">
        <f t="shared" si="28"/>
        <v/>
      </c>
      <c r="B945" s="11"/>
      <c r="C945" s="41"/>
      <c r="D945" s="48"/>
      <c r="E945" s="43" t="str">
        <f>IF(N945="","",VLOOKUP(N945,商品マスタ!W:Y,2,FALSE))</f>
        <v/>
      </c>
      <c r="F945" s="47" t="str">
        <f>IF(E945="","",VLOOKUP(E945,商品マスタ!X:Y,2,FALSE))</f>
        <v/>
      </c>
      <c r="G945" s="43"/>
      <c r="H945" s="47" t="str">
        <f>IF(G945="","",VLOOKUP(G945,商品マスタ!S:Y,2,FALSE))</f>
        <v/>
      </c>
      <c r="I945" s="9"/>
      <c r="J945" s="46" t="s">
        <v>268</v>
      </c>
      <c r="K945" s="13"/>
      <c r="L945" s="8" t="str">
        <f t="shared" si="29"/>
        <v/>
      </c>
    </row>
    <row r="946" spans="1:12" x14ac:dyDescent="0.55000000000000004">
      <c r="A946" t="str">
        <f t="shared" si="28"/>
        <v/>
      </c>
      <c r="B946" s="11"/>
      <c r="C946" s="41"/>
      <c r="D946" s="48"/>
      <c r="E946" s="43" t="str">
        <f>IF(N946="","",VLOOKUP(N946,商品マスタ!W:Y,2,FALSE))</f>
        <v/>
      </c>
      <c r="F946" s="47" t="str">
        <f>IF(E946="","",VLOOKUP(E946,商品マスタ!X:Y,2,FALSE))</f>
        <v/>
      </c>
      <c r="G946" s="43"/>
      <c r="H946" s="47" t="str">
        <f>IF(G946="","",VLOOKUP(G946,商品マスタ!S:Y,2,FALSE))</f>
        <v/>
      </c>
      <c r="I946" s="9"/>
      <c r="J946" s="46" t="s">
        <v>268</v>
      </c>
      <c r="K946" s="13"/>
      <c r="L946" s="8" t="str">
        <f t="shared" si="29"/>
        <v/>
      </c>
    </row>
    <row r="947" spans="1:12" x14ac:dyDescent="0.55000000000000004">
      <c r="A947" t="str">
        <f t="shared" si="28"/>
        <v/>
      </c>
      <c r="B947" s="11"/>
      <c r="C947" s="41"/>
      <c r="D947" s="48"/>
      <c r="E947" s="43" t="str">
        <f>IF(N947="","",VLOOKUP(N947,商品マスタ!W:Y,2,FALSE))</f>
        <v/>
      </c>
      <c r="F947" s="47" t="str">
        <f>IF(E947="","",VLOOKUP(E947,商品マスタ!X:Y,2,FALSE))</f>
        <v/>
      </c>
      <c r="G947" s="43"/>
      <c r="H947" s="47" t="str">
        <f>IF(G947="","",VLOOKUP(G947,商品マスタ!S:Y,2,FALSE))</f>
        <v/>
      </c>
      <c r="I947" s="9"/>
      <c r="J947" s="46" t="s">
        <v>268</v>
      </c>
      <c r="K947" s="13"/>
      <c r="L947" s="8" t="str">
        <f t="shared" si="29"/>
        <v/>
      </c>
    </row>
    <row r="948" spans="1:12" x14ac:dyDescent="0.55000000000000004">
      <c r="A948" t="str">
        <f t="shared" si="28"/>
        <v/>
      </c>
      <c r="B948" s="11"/>
      <c r="C948" s="41"/>
      <c r="D948" s="48"/>
      <c r="E948" s="43" t="str">
        <f>IF(N948="","",VLOOKUP(N948,商品マスタ!W:Y,2,FALSE))</f>
        <v/>
      </c>
      <c r="F948" s="47" t="str">
        <f>IF(E948="","",VLOOKUP(E948,商品マスタ!X:Y,2,FALSE))</f>
        <v/>
      </c>
      <c r="G948" s="43"/>
      <c r="H948" s="47" t="str">
        <f>IF(G948="","",VLOOKUP(G948,商品マスタ!S:Y,2,FALSE))</f>
        <v/>
      </c>
      <c r="I948" s="9"/>
      <c r="J948" s="46" t="s">
        <v>268</v>
      </c>
      <c r="K948" s="13"/>
      <c r="L948" s="8" t="str">
        <f t="shared" si="29"/>
        <v/>
      </c>
    </row>
    <row r="949" spans="1:12" x14ac:dyDescent="0.55000000000000004">
      <c r="A949" t="str">
        <f t="shared" si="28"/>
        <v/>
      </c>
      <c r="B949" s="11"/>
      <c r="C949" s="41"/>
      <c r="D949" s="48"/>
      <c r="E949" s="43" t="str">
        <f>IF(N949="","",VLOOKUP(N949,商品マスタ!W:Y,2,FALSE))</f>
        <v/>
      </c>
      <c r="F949" s="47" t="str">
        <f>IF(E949="","",VLOOKUP(E949,商品マスタ!X:Y,2,FALSE))</f>
        <v/>
      </c>
      <c r="G949" s="43"/>
      <c r="H949" s="47" t="str">
        <f>IF(G949="","",VLOOKUP(G949,商品マスタ!S:Y,2,FALSE))</f>
        <v/>
      </c>
      <c r="I949" s="9"/>
      <c r="J949" s="46" t="s">
        <v>268</v>
      </c>
      <c r="K949" s="13"/>
      <c r="L949" s="8" t="str">
        <f t="shared" si="29"/>
        <v/>
      </c>
    </row>
    <row r="950" spans="1:12" x14ac:dyDescent="0.55000000000000004">
      <c r="A950" t="str">
        <f t="shared" si="28"/>
        <v/>
      </c>
      <c r="B950" s="11"/>
      <c r="C950" s="41"/>
      <c r="D950" s="48"/>
      <c r="E950" s="43" t="str">
        <f>IF(N950="","",VLOOKUP(N950,商品マスタ!W:Y,2,FALSE))</f>
        <v/>
      </c>
      <c r="F950" s="47" t="str">
        <f>IF(E950="","",VLOOKUP(E950,商品マスタ!X:Y,2,FALSE))</f>
        <v/>
      </c>
      <c r="G950" s="43"/>
      <c r="H950" s="47" t="str">
        <f>IF(G950="","",VLOOKUP(G950,商品マスタ!S:Y,2,FALSE))</f>
        <v/>
      </c>
      <c r="I950" s="9"/>
      <c r="J950" s="46" t="s">
        <v>268</v>
      </c>
      <c r="K950" s="13"/>
      <c r="L950" s="8" t="str">
        <f t="shared" si="29"/>
        <v/>
      </c>
    </row>
    <row r="951" spans="1:12" x14ac:dyDescent="0.55000000000000004">
      <c r="A951" t="str">
        <f t="shared" si="28"/>
        <v/>
      </c>
      <c r="B951" s="11"/>
      <c r="C951" s="41"/>
      <c r="D951" s="48"/>
      <c r="E951" s="43" t="str">
        <f>IF(N951="","",VLOOKUP(N951,商品マスタ!W:Y,2,FALSE))</f>
        <v/>
      </c>
      <c r="F951" s="47" t="str">
        <f>IF(E951="","",VLOOKUP(E951,商品マスタ!X:Y,2,FALSE))</f>
        <v/>
      </c>
      <c r="G951" s="43"/>
      <c r="H951" s="47" t="str">
        <f>IF(G951="","",VLOOKUP(G951,商品マスタ!S:Y,2,FALSE))</f>
        <v/>
      </c>
      <c r="I951" s="9"/>
      <c r="J951" s="46" t="s">
        <v>268</v>
      </c>
      <c r="K951" s="13"/>
      <c r="L951" s="8" t="str">
        <f t="shared" si="29"/>
        <v/>
      </c>
    </row>
    <row r="952" spans="1:12" x14ac:dyDescent="0.55000000000000004">
      <c r="A952" t="str">
        <f t="shared" si="28"/>
        <v/>
      </c>
      <c r="B952" s="11"/>
      <c r="C952" s="41"/>
      <c r="D952" s="48"/>
      <c r="E952" s="43" t="str">
        <f>IF(N952="","",VLOOKUP(N952,商品マスタ!W:Y,2,FALSE))</f>
        <v/>
      </c>
      <c r="F952" s="47" t="str">
        <f>IF(E952="","",VLOOKUP(E952,商品マスタ!X:Y,2,FALSE))</f>
        <v/>
      </c>
      <c r="G952" s="43"/>
      <c r="H952" s="47" t="str">
        <f>IF(G952="","",VLOOKUP(G952,商品マスタ!S:Y,2,FALSE))</f>
        <v/>
      </c>
      <c r="I952" s="9"/>
      <c r="J952" s="46" t="s">
        <v>268</v>
      </c>
      <c r="K952" s="13"/>
      <c r="L952" s="8" t="str">
        <f t="shared" si="29"/>
        <v/>
      </c>
    </row>
    <row r="953" spans="1:12" x14ac:dyDescent="0.55000000000000004">
      <c r="A953" t="str">
        <f t="shared" si="28"/>
        <v/>
      </c>
      <c r="B953" s="11"/>
      <c r="C953" s="41"/>
      <c r="D953" s="48"/>
      <c r="E953" s="43" t="str">
        <f>IF(N953="","",VLOOKUP(N953,商品マスタ!W:Y,2,FALSE))</f>
        <v/>
      </c>
      <c r="F953" s="47" t="str">
        <f>IF(E953="","",VLOOKUP(E953,商品マスタ!X:Y,2,FALSE))</f>
        <v/>
      </c>
      <c r="G953" s="43"/>
      <c r="H953" s="47" t="str">
        <f>IF(G953="","",VLOOKUP(G953,商品マスタ!S:Y,2,FALSE))</f>
        <v/>
      </c>
      <c r="I953" s="9"/>
      <c r="J953" s="46" t="s">
        <v>268</v>
      </c>
      <c r="K953" s="13"/>
      <c r="L953" s="8" t="str">
        <f t="shared" si="29"/>
        <v/>
      </c>
    </row>
    <row r="954" spans="1:12" x14ac:dyDescent="0.55000000000000004">
      <c r="A954" t="str">
        <f t="shared" si="28"/>
        <v/>
      </c>
      <c r="B954" s="11"/>
      <c r="C954" s="41"/>
      <c r="D954" s="48"/>
      <c r="E954" s="43" t="str">
        <f>IF(N954="","",VLOOKUP(N954,商品マスタ!W:Y,2,FALSE))</f>
        <v/>
      </c>
      <c r="F954" s="47" t="str">
        <f>IF(E954="","",VLOOKUP(E954,商品マスタ!X:Y,2,FALSE))</f>
        <v/>
      </c>
      <c r="G954" s="43"/>
      <c r="H954" s="47" t="str">
        <f>IF(G954="","",VLOOKUP(G954,商品マスタ!S:Y,2,FALSE))</f>
        <v/>
      </c>
      <c r="I954" s="9"/>
      <c r="J954" s="46" t="s">
        <v>268</v>
      </c>
      <c r="K954" s="13"/>
      <c r="L954" s="8" t="str">
        <f t="shared" si="29"/>
        <v/>
      </c>
    </row>
    <row r="955" spans="1:12" x14ac:dyDescent="0.55000000000000004">
      <c r="A955" t="str">
        <f t="shared" si="28"/>
        <v/>
      </c>
      <c r="B955" s="11"/>
      <c r="C955" s="41"/>
      <c r="D955" s="48"/>
      <c r="E955" s="43" t="str">
        <f>IF(N955="","",VLOOKUP(N955,商品マスタ!W:Y,2,FALSE))</f>
        <v/>
      </c>
      <c r="F955" s="47" t="str">
        <f>IF(E955="","",VLOOKUP(E955,商品マスタ!X:Y,2,FALSE))</f>
        <v/>
      </c>
      <c r="G955" s="43"/>
      <c r="H955" s="47" t="str">
        <f>IF(G955="","",VLOOKUP(G955,商品マスタ!S:Y,2,FALSE))</f>
        <v/>
      </c>
      <c r="I955" s="9"/>
      <c r="J955" s="46" t="s">
        <v>268</v>
      </c>
      <c r="K955" s="13"/>
      <c r="L955" s="8" t="str">
        <f t="shared" si="29"/>
        <v/>
      </c>
    </row>
    <row r="956" spans="1:12" x14ac:dyDescent="0.55000000000000004">
      <c r="A956" t="str">
        <f t="shared" si="28"/>
        <v/>
      </c>
      <c r="B956" s="11"/>
      <c r="C956" s="41"/>
      <c r="D956" s="48"/>
      <c r="E956" s="43" t="str">
        <f>IF(N956="","",VLOOKUP(N956,商品マスタ!W:Y,2,FALSE))</f>
        <v/>
      </c>
      <c r="F956" s="47" t="str">
        <f>IF(E956="","",VLOOKUP(E956,商品マスタ!X:Y,2,FALSE))</f>
        <v/>
      </c>
      <c r="G956" s="43"/>
      <c r="H956" s="47" t="str">
        <f>IF(G956="","",VLOOKUP(G956,商品マスタ!S:Y,2,FALSE))</f>
        <v/>
      </c>
      <c r="I956" s="9"/>
      <c r="J956" s="46" t="s">
        <v>268</v>
      </c>
      <c r="K956" s="13"/>
      <c r="L956" s="8" t="str">
        <f t="shared" si="29"/>
        <v/>
      </c>
    </row>
    <row r="957" spans="1:12" x14ac:dyDescent="0.55000000000000004">
      <c r="A957" t="str">
        <f t="shared" si="28"/>
        <v/>
      </c>
      <c r="B957" s="11"/>
      <c r="C957" s="41"/>
      <c r="D957" s="48"/>
      <c r="E957" s="43" t="str">
        <f>IF(N957="","",VLOOKUP(N957,商品マスタ!W:Y,2,FALSE))</f>
        <v/>
      </c>
      <c r="F957" s="47" t="str">
        <f>IF(E957="","",VLOOKUP(E957,商品マスタ!X:Y,2,FALSE))</f>
        <v/>
      </c>
      <c r="G957" s="43"/>
      <c r="H957" s="47" t="str">
        <f>IF(G957="","",VLOOKUP(G957,商品マスタ!S:Y,2,FALSE))</f>
        <v/>
      </c>
      <c r="I957" s="9"/>
      <c r="J957" s="46" t="s">
        <v>268</v>
      </c>
      <c r="K957" s="13"/>
      <c r="L957" s="8" t="str">
        <f t="shared" si="29"/>
        <v/>
      </c>
    </row>
    <row r="958" spans="1:12" x14ac:dyDescent="0.55000000000000004">
      <c r="A958" t="str">
        <f t="shared" ref="A958:A1005" si="30">IF(COUNTA(C958)&lt;1,"",A957+1)</f>
        <v/>
      </c>
      <c r="B958" s="11"/>
      <c r="C958" s="41"/>
      <c r="D958" s="48"/>
      <c r="E958" s="43" t="str">
        <f>IF(N958="","",VLOOKUP(N958,商品マスタ!W:Y,2,FALSE))</f>
        <v/>
      </c>
      <c r="F958" s="47" t="str">
        <f>IF(E958="","",VLOOKUP(E958,商品マスタ!X:Y,2,FALSE))</f>
        <v/>
      </c>
      <c r="G958" s="43"/>
      <c r="H958" s="47" t="str">
        <f>IF(G958="","",VLOOKUP(G958,商品マスタ!S:Y,2,FALSE))</f>
        <v/>
      </c>
      <c r="I958" s="9"/>
      <c r="J958" s="46" t="s">
        <v>268</v>
      </c>
      <c r="K958" s="13"/>
      <c r="L958" s="8" t="str">
        <f t="shared" si="29"/>
        <v/>
      </c>
    </row>
    <row r="959" spans="1:12" x14ac:dyDescent="0.55000000000000004">
      <c r="A959" t="str">
        <f t="shared" si="30"/>
        <v/>
      </c>
      <c r="B959" s="11"/>
      <c r="C959" s="41"/>
      <c r="D959" s="48"/>
      <c r="E959" s="43" t="str">
        <f>IF(N959="","",VLOOKUP(N959,商品マスタ!W:Y,2,FALSE))</f>
        <v/>
      </c>
      <c r="F959" s="47" t="str">
        <f>IF(E959="","",VLOOKUP(E959,商品マスタ!X:Y,2,FALSE))</f>
        <v/>
      </c>
      <c r="G959" s="43"/>
      <c r="H959" s="47" t="str">
        <f>IF(G959="","",VLOOKUP(G959,商品マスタ!S:Y,2,FALSE))</f>
        <v/>
      </c>
      <c r="I959" s="9"/>
      <c r="J959" s="46" t="s">
        <v>268</v>
      </c>
      <c r="K959" s="13"/>
      <c r="L959" s="8" t="str">
        <f t="shared" si="29"/>
        <v/>
      </c>
    </row>
    <row r="960" spans="1:12" x14ac:dyDescent="0.55000000000000004">
      <c r="A960" t="str">
        <f t="shared" si="30"/>
        <v/>
      </c>
      <c r="B960" s="11"/>
      <c r="C960" s="41"/>
      <c r="D960" s="48"/>
      <c r="E960" s="43" t="str">
        <f>IF(N960="","",VLOOKUP(N960,商品マスタ!W:Y,2,FALSE))</f>
        <v/>
      </c>
      <c r="F960" s="47" t="str">
        <f>IF(E960="","",VLOOKUP(E960,商品マスタ!X:Y,2,FALSE))</f>
        <v/>
      </c>
      <c r="G960" s="43"/>
      <c r="H960" s="47" t="str">
        <f>IF(G960="","",VLOOKUP(G960,商品マスタ!S:Y,2,FALSE))</f>
        <v/>
      </c>
      <c r="I960" s="9"/>
      <c r="J960" s="46" t="s">
        <v>268</v>
      </c>
      <c r="K960" s="13"/>
      <c r="L960" s="8" t="str">
        <f t="shared" si="29"/>
        <v/>
      </c>
    </row>
    <row r="961" spans="1:12" x14ac:dyDescent="0.55000000000000004">
      <c r="A961" t="str">
        <f t="shared" si="30"/>
        <v/>
      </c>
      <c r="B961" s="11"/>
      <c r="C961" s="41"/>
      <c r="D961" s="48"/>
      <c r="E961" s="43" t="str">
        <f>IF(N961="","",VLOOKUP(N961,商品マスタ!W:Y,2,FALSE))</f>
        <v/>
      </c>
      <c r="F961" s="47" t="str">
        <f>IF(E961="","",VLOOKUP(E961,商品マスタ!X:Y,2,FALSE))</f>
        <v/>
      </c>
      <c r="G961" s="43"/>
      <c r="H961" s="47" t="str">
        <f>IF(G961="","",VLOOKUP(G961,商品マスタ!S:Y,2,FALSE))</f>
        <v/>
      </c>
      <c r="I961" s="9"/>
      <c r="J961" s="46" t="s">
        <v>268</v>
      </c>
      <c r="K961" s="13"/>
      <c r="L961" s="8" t="str">
        <f t="shared" si="29"/>
        <v/>
      </c>
    </row>
    <row r="962" spans="1:12" x14ac:dyDescent="0.55000000000000004">
      <c r="A962" t="str">
        <f t="shared" si="30"/>
        <v/>
      </c>
      <c r="B962" s="11"/>
      <c r="C962" s="41"/>
      <c r="D962" s="48"/>
      <c r="E962" s="43" t="str">
        <f>IF(N962="","",VLOOKUP(N962,商品マスタ!W:Y,2,FALSE))</f>
        <v/>
      </c>
      <c r="F962" s="47" t="str">
        <f>IF(E962="","",VLOOKUP(E962,商品マスタ!X:Y,2,FALSE))</f>
        <v/>
      </c>
      <c r="G962" s="43"/>
      <c r="H962" s="47" t="str">
        <f>IF(G962="","",VLOOKUP(G962,商品マスタ!S:Y,2,FALSE))</f>
        <v/>
      </c>
      <c r="I962" s="9"/>
      <c r="J962" s="46" t="s">
        <v>268</v>
      </c>
      <c r="K962" s="13"/>
      <c r="L962" s="8" t="str">
        <f t="shared" si="29"/>
        <v/>
      </c>
    </row>
    <row r="963" spans="1:12" x14ac:dyDescent="0.55000000000000004">
      <c r="A963" t="str">
        <f t="shared" si="30"/>
        <v/>
      </c>
      <c r="B963" s="11"/>
      <c r="C963" s="41"/>
      <c r="D963" s="48"/>
      <c r="E963" s="43" t="str">
        <f>IF(N963="","",VLOOKUP(N963,商品マスタ!W:Y,2,FALSE))</f>
        <v/>
      </c>
      <c r="F963" s="47" t="str">
        <f>IF(E963="","",VLOOKUP(E963,商品マスタ!X:Y,2,FALSE))</f>
        <v/>
      </c>
      <c r="G963" s="43"/>
      <c r="H963" s="47" t="str">
        <f>IF(G963="","",VLOOKUP(G963,商品マスタ!S:Y,2,FALSE))</f>
        <v/>
      </c>
      <c r="I963" s="9"/>
      <c r="J963" s="46" t="s">
        <v>268</v>
      </c>
      <c r="K963" s="13"/>
      <c r="L963" s="8" t="str">
        <f t="shared" si="29"/>
        <v/>
      </c>
    </row>
    <row r="964" spans="1:12" x14ac:dyDescent="0.55000000000000004">
      <c r="A964" t="str">
        <f t="shared" si="30"/>
        <v/>
      </c>
      <c r="B964" s="11"/>
      <c r="C964" s="41"/>
      <c r="D964" s="48"/>
      <c r="E964" s="43" t="str">
        <f>IF(N964="","",VLOOKUP(N964,商品マスタ!W:Y,2,FALSE))</f>
        <v/>
      </c>
      <c r="F964" s="47" t="str">
        <f>IF(E964="","",VLOOKUP(E964,商品マスタ!X:Y,2,FALSE))</f>
        <v/>
      </c>
      <c r="G964" s="43"/>
      <c r="H964" s="47" t="str">
        <f>IF(G964="","",VLOOKUP(G964,商品マスタ!S:Y,2,FALSE))</f>
        <v/>
      </c>
      <c r="I964" s="9"/>
      <c r="J964" s="46" t="s">
        <v>268</v>
      </c>
      <c r="K964" s="13"/>
      <c r="L964" s="8" t="str">
        <f t="shared" si="29"/>
        <v/>
      </c>
    </row>
    <row r="965" spans="1:12" x14ac:dyDescent="0.55000000000000004">
      <c r="A965" t="str">
        <f t="shared" si="30"/>
        <v/>
      </c>
      <c r="B965" s="11"/>
      <c r="C965" s="41"/>
      <c r="D965" s="48"/>
      <c r="E965" s="43" t="str">
        <f>IF(N965="","",VLOOKUP(N965,商品マスタ!W:Y,2,FALSE))</f>
        <v/>
      </c>
      <c r="F965" s="47" t="str">
        <f>IF(E965="","",VLOOKUP(E965,商品マスタ!X:Y,2,FALSE))</f>
        <v/>
      </c>
      <c r="G965" s="43"/>
      <c r="H965" s="47" t="str">
        <f>IF(G965="","",VLOOKUP(G965,商品マスタ!S:Y,2,FALSE))</f>
        <v/>
      </c>
      <c r="I965" s="9"/>
      <c r="J965" s="46" t="s">
        <v>268</v>
      </c>
      <c r="K965" s="13"/>
      <c r="L965" s="8" t="str">
        <f t="shared" si="29"/>
        <v/>
      </c>
    </row>
    <row r="966" spans="1:12" x14ac:dyDescent="0.55000000000000004">
      <c r="A966" t="str">
        <f t="shared" si="30"/>
        <v/>
      </c>
      <c r="B966" s="11"/>
      <c r="C966" s="41"/>
      <c r="D966" s="48"/>
      <c r="E966" s="43" t="str">
        <f>IF(N966="","",VLOOKUP(N966,商品マスタ!W:Y,2,FALSE))</f>
        <v/>
      </c>
      <c r="F966" s="47" t="str">
        <f>IF(E966="","",VLOOKUP(E966,商品マスタ!X:Y,2,FALSE))</f>
        <v/>
      </c>
      <c r="G966" s="43"/>
      <c r="H966" s="47" t="str">
        <f>IF(G966="","",VLOOKUP(G966,商品マスタ!S:Y,2,FALSE))</f>
        <v/>
      </c>
      <c r="I966" s="9"/>
      <c r="J966" s="46" t="s">
        <v>268</v>
      </c>
      <c r="K966" s="13"/>
      <c r="L966" s="8" t="str">
        <f t="shared" si="29"/>
        <v/>
      </c>
    </row>
    <row r="967" spans="1:12" x14ac:dyDescent="0.55000000000000004">
      <c r="A967" t="str">
        <f t="shared" si="30"/>
        <v/>
      </c>
      <c r="B967" s="11"/>
      <c r="C967" s="41"/>
      <c r="D967" s="48"/>
      <c r="E967" s="43" t="str">
        <f>IF(N967="","",VLOOKUP(N967,商品マスタ!W:Y,2,FALSE))</f>
        <v/>
      </c>
      <c r="F967" s="47" t="str">
        <f>IF(E967="","",VLOOKUP(E967,商品マスタ!X:Y,2,FALSE))</f>
        <v/>
      </c>
      <c r="G967" s="43"/>
      <c r="H967" s="47" t="str">
        <f>IF(G967="","",VLOOKUP(G967,商品マスタ!S:Y,2,FALSE))</f>
        <v/>
      </c>
      <c r="I967" s="9"/>
      <c r="J967" s="46" t="s">
        <v>268</v>
      </c>
      <c r="K967" s="13"/>
      <c r="L967" s="8" t="str">
        <f t="shared" si="29"/>
        <v/>
      </c>
    </row>
    <row r="968" spans="1:12" x14ac:dyDescent="0.55000000000000004">
      <c r="A968" t="str">
        <f t="shared" si="30"/>
        <v/>
      </c>
      <c r="B968" s="11"/>
      <c r="C968" s="41"/>
      <c r="D968" s="48"/>
      <c r="E968" s="43" t="str">
        <f>IF(N968="","",VLOOKUP(N968,商品マスタ!W:Y,2,FALSE))</f>
        <v/>
      </c>
      <c r="F968" s="47" t="str">
        <f>IF(E968="","",VLOOKUP(E968,商品マスタ!X:Y,2,FALSE))</f>
        <v/>
      </c>
      <c r="G968" s="43"/>
      <c r="H968" s="47" t="str">
        <f>IF(G968="","",VLOOKUP(G968,商品マスタ!S:Y,2,FALSE))</f>
        <v/>
      </c>
      <c r="I968" s="9"/>
      <c r="J968" s="46" t="s">
        <v>268</v>
      </c>
      <c r="K968" s="13"/>
      <c r="L968" s="8" t="str">
        <f t="shared" si="29"/>
        <v/>
      </c>
    </row>
    <row r="969" spans="1:12" x14ac:dyDescent="0.55000000000000004">
      <c r="A969" t="str">
        <f t="shared" si="30"/>
        <v/>
      </c>
      <c r="B969" s="11"/>
      <c r="C969" s="41"/>
      <c r="D969" s="48"/>
      <c r="E969" s="43" t="str">
        <f>IF(N969="","",VLOOKUP(N969,商品マスタ!W:Y,2,FALSE))</f>
        <v/>
      </c>
      <c r="F969" s="47" t="str">
        <f>IF(E969="","",VLOOKUP(E969,商品マスタ!X:Y,2,FALSE))</f>
        <v/>
      </c>
      <c r="G969" s="43"/>
      <c r="H969" s="47" t="str">
        <f>IF(G969="","",VLOOKUP(G969,商品マスタ!S:Y,2,FALSE))</f>
        <v/>
      </c>
      <c r="I969" s="9"/>
      <c r="J969" s="46" t="s">
        <v>268</v>
      </c>
      <c r="K969" s="13"/>
      <c r="L969" s="8" t="str">
        <f t="shared" si="29"/>
        <v/>
      </c>
    </row>
    <row r="970" spans="1:12" x14ac:dyDescent="0.55000000000000004">
      <c r="A970" t="str">
        <f t="shared" si="30"/>
        <v/>
      </c>
      <c r="B970" s="11"/>
      <c r="C970" s="41"/>
      <c r="D970" s="48"/>
      <c r="E970" s="43" t="str">
        <f>IF(N970="","",VLOOKUP(N970,商品マスタ!W:Y,2,FALSE))</f>
        <v/>
      </c>
      <c r="F970" s="47" t="str">
        <f>IF(E970="","",VLOOKUP(E970,商品マスタ!X:Y,2,FALSE))</f>
        <v/>
      </c>
      <c r="G970" s="43"/>
      <c r="H970" s="47" t="str">
        <f>IF(G970="","",VLOOKUP(G970,商品マスタ!S:Y,2,FALSE))</f>
        <v/>
      </c>
      <c r="I970" s="9"/>
      <c r="J970" s="46" t="s">
        <v>268</v>
      </c>
      <c r="K970" s="13"/>
      <c r="L970" s="8" t="str">
        <f t="shared" ref="L970:L996" si="31">IF(D970="","",COUNTIF(D:D,D970))</f>
        <v/>
      </c>
    </row>
    <row r="971" spans="1:12" x14ac:dyDescent="0.55000000000000004">
      <c r="A971" t="str">
        <f t="shared" si="30"/>
        <v/>
      </c>
      <c r="B971" s="11"/>
      <c r="C971" s="41"/>
      <c r="D971" s="48"/>
      <c r="E971" s="43" t="str">
        <f>IF(N971="","",VLOOKUP(N971,商品マスタ!W:Y,2,FALSE))</f>
        <v/>
      </c>
      <c r="F971" s="47" t="str">
        <f>IF(E971="","",VLOOKUP(E971,商品マスタ!X:Y,2,FALSE))</f>
        <v/>
      </c>
      <c r="G971" s="43"/>
      <c r="H971" s="47" t="str">
        <f>IF(G971="","",VLOOKUP(G971,商品マスタ!S:Y,2,FALSE))</f>
        <v/>
      </c>
      <c r="I971" s="9"/>
      <c r="J971" s="46" t="s">
        <v>268</v>
      </c>
      <c r="K971" s="13"/>
      <c r="L971" s="8" t="str">
        <f t="shared" si="31"/>
        <v/>
      </c>
    </row>
    <row r="972" spans="1:12" x14ac:dyDescent="0.55000000000000004">
      <c r="A972" t="str">
        <f t="shared" si="30"/>
        <v/>
      </c>
      <c r="B972" s="11"/>
      <c r="C972" s="41"/>
      <c r="D972" s="48"/>
      <c r="E972" s="43" t="str">
        <f>IF(N972="","",VLOOKUP(N972,商品マスタ!W:Y,2,FALSE))</f>
        <v/>
      </c>
      <c r="F972" s="47" t="str">
        <f>IF(E972="","",VLOOKUP(E972,商品マスタ!X:Y,2,FALSE))</f>
        <v/>
      </c>
      <c r="G972" s="43"/>
      <c r="H972" s="47" t="str">
        <f>IF(G972="","",VLOOKUP(G972,商品マスタ!S:Y,2,FALSE))</f>
        <v/>
      </c>
      <c r="I972" s="9"/>
      <c r="J972" s="46" t="s">
        <v>268</v>
      </c>
      <c r="K972" s="13"/>
      <c r="L972" s="8" t="str">
        <f t="shared" si="31"/>
        <v/>
      </c>
    </row>
    <row r="973" spans="1:12" x14ac:dyDescent="0.55000000000000004">
      <c r="A973" t="str">
        <f t="shared" si="30"/>
        <v/>
      </c>
      <c r="B973" s="11"/>
      <c r="C973" s="41"/>
      <c r="D973" s="48"/>
      <c r="E973" s="43" t="str">
        <f>IF(N973="","",VLOOKUP(N973,商品マスタ!W:Y,2,FALSE))</f>
        <v/>
      </c>
      <c r="F973" s="47" t="str">
        <f>IF(E973="","",VLOOKUP(E973,商品マスタ!X:Y,2,FALSE))</f>
        <v/>
      </c>
      <c r="G973" s="43"/>
      <c r="H973" s="47" t="str">
        <f>IF(G973="","",VLOOKUP(G973,商品マスタ!S:Y,2,FALSE))</f>
        <v/>
      </c>
      <c r="I973" s="9"/>
      <c r="J973" s="46" t="s">
        <v>268</v>
      </c>
      <c r="K973" s="13"/>
      <c r="L973" s="8" t="str">
        <f t="shared" si="31"/>
        <v/>
      </c>
    </row>
    <row r="974" spans="1:12" x14ac:dyDescent="0.55000000000000004">
      <c r="A974" t="str">
        <f t="shared" si="30"/>
        <v/>
      </c>
      <c r="B974" s="11"/>
      <c r="C974" s="41"/>
      <c r="D974" s="48"/>
      <c r="E974" s="43" t="str">
        <f>IF(N974="","",VLOOKUP(N974,商品マスタ!W:Y,2,FALSE))</f>
        <v/>
      </c>
      <c r="F974" s="47" t="str">
        <f>IF(E974="","",VLOOKUP(E974,商品マスタ!X:Y,2,FALSE))</f>
        <v/>
      </c>
      <c r="G974" s="43"/>
      <c r="H974" s="47" t="str">
        <f>IF(G974="","",VLOOKUP(G974,商品マスタ!S:Y,2,FALSE))</f>
        <v/>
      </c>
      <c r="I974" s="9"/>
      <c r="J974" s="46" t="s">
        <v>268</v>
      </c>
      <c r="K974" s="13"/>
      <c r="L974" s="8" t="str">
        <f t="shared" si="31"/>
        <v/>
      </c>
    </row>
    <row r="975" spans="1:12" x14ac:dyDescent="0.55000000000000004">
      <c r="A975" t="str">
        <f t="shared" si="30"/>
        <v/>
      </c>
      <c r="B975" s="11"/>
      <c r="C975" s="41"/>
      <c r="D975" s="48"/>
      <c r="E975" s="43" t="str">
        <f>IF(N975="","",VLOOKUP(N975,商品マスタ!W:Y,2,FALSE))</f>
        <v/>
      </c>
      <c r="F975" s="47" t="str">
        <f>IF(E975="","",VLOOKUP(E975,商品マスタ!X:Y,2,FALSE))</f>
        <v/>
      </c>
      <c r="G975" s="43"/>
      <c r="H975" s="47" t="str">
        <f>IF(G975="","",VLOOKUP(G975,商品マスタ!S:Y,2,FALSE))</f>
        <v/>
      </c>
      <c r="I975" s="9"/>
      <c r="J975" s="46" t="s">
        <v>268</v>
      </c>
      <c r="K975" s="13"/>
      <c r="L975" s="8" t="str">
        <f t="shared" si="31"/>
        <v/>
      </c>
    </row>
    <row r="976" spans="1:12" x14ac:dyDescent="0.55000000000000004">
      <c r="A976" t="str">
        <f t="shared" si="30"/>
        <v/>
      </c>
      <c r="B976" s="11"/>
      <c r="C976" s="41"/>
      <c r="D976" s="48"/>
      <c r="E976" s="43" t="str">
        <f>IF(N976="","",VLOOKUP(N976,商品マスタ!W:Y,2,FALSE))</f>
        <v/>
      </c>
      <c r="F976" s="47" t="str">
        <f>IF(E976="","",VLOOKUP(E976,商品マスタ!X:Y,2,FALSE))</f>
        <v/>
      </c>
      <c r="G976" s="43"/>
      <c r="H976" s="47" t="str">
        <f>IF(G976="","",VLOOKUP(G976,商品マスタ!S:Y,2,FALSE))</f>
        <v/>
      </c>
      <c r="I976" s="9"/>
      <c r="J976" s="46" t="s">
        <v>268</v>
      </c>
      <c r="K976" s="13"/>
      <c r="L976" s="8" t="str">
        <f t="shared" si="31"/>
        <v/>
      </c>
    </row>
    <row r="977" spans="1:12" x14ac:dyDescent="0.55000000000000004">
      <c r="A977" t="str">
        <f t="shared" si="30"/>
        <v/>
      </c>
      <c r="B977" s="11"/>
      <c r="C977" s="41"/>
      <c r="D977" s="48"/>
      <c r="E977" s="43" t="str">
        <f>IF(N977="","",VLOOKUP(N977,商品マスタ!W:Y,2,FALSE))</f>
        <v/>
      </c>
      <c r="F977" s="47" t="str">
        <f>IF(E977="","",VLOOKUP(E977,商品マスタ!X:Y,2,FALSE))</f>
        <v/>
      </c>
      <c r="G977" s="43"/>
      <c r="H977" s="47" t="str">
        <f>IF(G977="","",VLOOKUP(G977,商品マスタ!S:Y,2,FALSE))</f>
        <v/>
      </c>
      <c r="I977" s="9"/>
      <c r="J977" s="46" t="s">
        <v>268</v>
      </c>
      <c r="K977" s="13"/>
      <c r="L977" s="8" t="str">
        <f t="shared" si="31"/>
        <v/>
      </c>
    </row>
    <row r="978" spans="1:12" x14ac:dyDescent="0.55000000000000004">
      <c r="A978" t="str">
        <f t="shared" si="30"/>
        <v/>
      </c>
      <c r="B978" s="11"/>
      <c r="C978" s="41"/>
      <c r="D978" s="48"/>
      <c r="E978" s="43" t="str">
        <f>IF(N978="","",VLOOKUP(N978,商品マスタ!W:Y,2,FALSE))</f>
        <v/>
      </c>
      <c r="F978" s="47" t="str">
        <f>IF(E978="","",VLOOKUP(E978,商品マスタ!X:Y,2,FALSE))</f>
        <v/>
      </c>
      <c r="G978" s="43"/>
      <c r="H978" s="47" t="str">
        <f>IF(G978="","",VLOOKUP(G978,商品マスタ!S:Y,2,FALSE))</f>
        <v/>
      </c>
      <c r="I978" s="9"/>
      <c r="J978" s="46" t="s">
        <v>268</v>
      </c>
      <c r="K978" s="13"/>
      <c r="L978" s="8" t="str">
        <f t="shared" si="31"/>
        <v/>
      </c>
    </row>
    <row r="979" spans="1:12" x14ac:dyDescent="0.55000000000000004">
      <c r="A979" t="str">
        <f t="shared" si="30"/>
        <v/>
      </c>
      <c r="B979" s="11"/>
      <c r="C979" s="41"/>
      <c r="D979" s="48"/>
      <c r="E979" s="43" t="str">
        <f>IF(N979="","",VLOOKUP(N979,商品マスタ!W:Y,2,FALSE))</f>
        <v/>
      </c>
      <c r="F979" s="47" t="str">
        <f>IF(E979="","",VLOOKUP(E979,商品マスタ!X:Y,2,FALSE))</f>
        <v/>
      </c>
      <c r="G979" s="43"/>
      <c r="H979" s="47" t="str">
        <f>IF(G979="","",VLOOKUP(G979,商品マスタ!S:Y,2,FALSE))</f>
        <v/>
      </c>
      <c r="I979" s="9"/>
      <c r="J979" s="46" t="s">
        <v>268</v>
      </c>
      <c r="K979" s="13"/>
      <c r="L979" s="8" t="str">
        <f t="shared" si="31"/>
        <v/>
      </c>
    </row>
    <row r="980" spans="1:12" x14ac:dyDescent="0.55000000000000004">
      <c r="A980" t="str">
        <f t="shared" si="30"/>
        <v/>
      </c>
      <c r="B980" s="11"/>
      <c r="C980" s="41"/>
      <c r="D980" s="48"/>
      <c r="E980" s="43" t="str">
        <f>IF(N980="","",VLOOKUP(N980,商品マスタ!W:Y,2,FALSE))</f>
        <v/>
      </c>
      <c r="F980" s="47" t="str">
        <f>IF(E980="","",VLOOKUP(E980,商品マスタ!X:Y,2,FALSE))</f>
        <v/>
      </c>
      <c r="G980" s="43"/>
      <c r="H980" s="47" t="str">
        <f>IF(G980="","",VLOOKUP(G980,商品マスタ!S:Y,2,FALSE))</f>
        <v/>
      </c>
      <c r="I980" s="9"/>
      <c r="J980" s="46" t="s">
        <v>268</v>
      </c>
      <c r="K980" s="13"/>
      <c r="L980" s="8" t="str">
        <f t="shared" si="31"/>
        <v/>
      </c>
    </row>
    <row r="981" spans="1:12" x14ac:dyDescent="0.55000000000000004">
      <c r="A981" t="str">
        <f t="shared" si="30"/>
        <v/>
      </c>
      <c r="B981" s="11"/>
      <c r="C981" s="41"/>
      <c r="D981" s="48"/>
      <c r="E981" s="43" t="str">
        <f>IF(N981="","",VLOOKUP(N981,商品マスタ!W:Y,2,FALSE))</f>
        <v/>
      </c>
      <c r="F981" s="47" t="str">
        <f>IF(E981="","",VLOOKUP(E981,商品マスタ!X:Y,2,FALSE))</f>
        <v/>
      </c>
      <c r="G981" s="43"/>
      <c r="H981" s="47" t="str">
        <f>IF(G981="","",VLOOKUP(G981,商品マスタ!S:Y,2,FALSE))</f>
        <v/>
      </c>
      <c r="I981" s="9"/>
      <c r="J981" s="46" t="s">
        <v>268</v>
      </c>
      <c r="K981" s="13"/>
      <c r="L981" s="8" t="str">
        <f t="shared" si="31"/>
        <v/>
      </c>
    </row>
    <row r="982" spans="1:12" x14ac:dyDescent="0.55000000000000004">
      <c r="A982" t="str">
        <f t="shared" si="30"/>
        <v/>
      </c>
      <c r="B982" s="11"/>
      <c r="C982" s="41"/>
      <c r="D982" s="48"/>
      <c r="E982" s="43" t="str">
        <f>IF(N982="","",VLOOKUP(N982,商品マスタ!W:Y,2,FALSE))</f>
        <v/>
      </c>
      <c r="F982" s="47" t="str">
        <f>IF(E982="","",VLOOKUP(E982,商品マスタ!X:Y,2,FALSE))</f>
        <v/>
      </c>
      <c r="G982" s="43"/>
      <c r="H982" s="47" t="str">
        <f>IF(G982="","",VLOOKUP(G982,商品マスタ!S:Y,2,FALSE))</f>
        <v/>
      </c>
      <c r="I982" s="9"/>
      <c r="J982" s="46" t="s">
        <v>268</v>
      </c>
      <c r="K982" s="13"/>
      <c r="L982" s="8" t="str">
        <f t="shared" si="31"/>
        <v/>
      </c>
    </row>
    <row r="983" spans="1:12" x14ac:dyDescent="0.55000000000000004">
      <c r="A983" t="str">
        <f t="shared" si="30"/>
        <v/>
      </c>
      <c r="B983" s="11"/>
      <c r="C983" s="41"/>
      <c r="D983" s="48"/>
      <c r="E983" s="43" t="str">
        <f>IF(N983="","",VLOOKUP(N983,商品マスタ!W:Y,2,FALSE))</f>
        <v/>
      </c>
      <c r="F983" s="47" t="str">
        <f>IF(E983="","",VLOOKUP(E983,商品マスタ!X:Y,2,FALSE))</f>
        <v/>
      </c>
      <c r="G983" s="43"/>
      <c r="H983" s="47" t="str">
        <f>IF(G983="","",VLOOKUP(G983,商品マスタ!S:Y,2,FALSE))</f>
        <v/>
      </c>
      <c r="I983" s="9"/>
      <c r="J983" s="46" t="s">
        <v>268</v>
      </c>
      <c r="K983" s="13"/>
      <c r="L983" s="8" t="str">
        <f t="shared" si="31"/>
        <v/>
      </c>
    </row>
    <row r="984" spans="1:12" x14ac:dyDescent="0.55000000000000004">
      <c r="A984" t="str">
        <f t="shared" si="30"/>
        <v/>
      </c>
      <c r="B984" s="11"/>
      <c r="C984" s="41"/>
      <c r="D984" s="48"/>
      <c r="E984" s="43" t="str">
        <f>IF(N984="","",VLOOKUP(N984,商品マスタ!W:Y,2,FALSE))</f>
        <v/>
      </c>
      <c r="F984" s="47" t="str">
        <f>IF(E984="","",VLOOKUP(E984,商品マスタ!X:Y,2,FALSE))</f>
        <v/>
      </c>
      <c r="G984" s="43"/>
      <c r="H984" s="47" t="str">
        <f>IF(G984="","",VLOOKUP(G984,商品マスタ!S:Y,2,FALSE))</f>
        <v/>
      </c>
      <c r="I984" s="9"/>
      <c r="J984" s="46" t="s">
        <v>268</v>
      </c>
      <c r="K984" s="13"/>
      <c r="L984" s="8" t="str">
        <f t="shared" si="31"/>
        <v/>
      </c>
    </row>
    <row r="985" spans="1:12" x14ac:dyDescent="0.55000000000000004">
      <c r="A985" t="str">
        <f t="shared" si="30"/>
        <v/>
      </c>
      <c r="B985" s="11"/>
      <c r="C985" s="41"/>
      <c r="D985" s="48"/>
      <c r="E985" s="43" t="str">
        <f>IF(N985="","",VLOOKUP(N985,商品マスタ!W:Y,2,FALSE))</f>
        <v/>
      </c>
      <c r="F985" s="47" t="str">
        <f>IF(E985="","",VLOOKUP(E985,商品マスタ!X:Y,2,FALSE))</f>
        <v/>
      </c>
      <c r="G985" s="43"/>
      <c r="H985" s="47" t="str">
        <f>IF(G985="","",VLOOKUP(G985,商品マスタ!S:Y,2,FALSE))</f>
        <v/>
      </c>
      <c r="I985" s="9"/>
      <c r="J985" s="46" t="s">
        <v>268</v>
      </c>
      <c r="K985" s="13"/>
      <c r="L985" s="8" t="str">
        <f t="shared" si="31"/>
        <v/>
      </c>
    </row>
    <row r="986" spans="1:12" x14ac:dyDescent="0.55000000000000004">
      <c r="A986" t="str">
        <f t="shared" si="30"/>
        <v/>
      </c>
      <c r="B986" s="11"/>
      <c r="C986" s="41"/>
      <c r="D986" s="48"/>
      <c r="E986" s="43" t="str">
        <f>IF(N986="","",VLOOKUP(N986,商品マスタ!W:Y,2,FALSE))</f>
        <v/>
      </c>
      <c r="F986" s="47" t="str">
        <f>IF(E986="","",VLOOKUP(E986,商品マスタ!X:Y,2,FALSE))</f>
        <v/>
      </c>
      <c r="G986" s="43"/>
      <c r="H986" s="47" t="str">
        <f>IF(G986="","",VLOOKUP(G986,商品マスタ!S:Y,2,FALSE))</f>
        <v/>
      </c>
      <c r="I986" s="9"/>
      <c r="J986" s="46" t="s">
        <v>268</v>
      </c>
      <c r="K986" s="13"/>
      <c r="L986" s="8" t="str">
        <f t="shared" si="31"/>
        <v/>
      </c>
    </row>
    <row r="987" spans="1:12" x14ac:dyDescent="0.55000000000000004">
      <c r="A987" t="str">
        <f t="shared" si="30"/>
        <v/>
      </c>
      <c r="B987" s="11"/>
      <c r="C987" s="41"/>
      <c r="D987" s="48"/>
      <c r="E987" s="43" t="str">
        <f>IF(N987="","",VLOOKUP(N987,商品マスタ!W:Y,2,FALSE))</f>
        <v/>
      </c>
      <c r="F987" s="47" t="str">
        <f>IF(E987="","",VLOOKUP(E987,商品マスタ!X:Y,2,FALSE))</f>
        <v/>
      </c>
      <c r="G987" s="43"/>
      <c r="H987" s="47" t="str">
        <f>IF(G987="","",VLOOKUP(G987,商品マスタ!S:Y,2,FALSE))</f>
        <v/>
      </c>
      <c r="I987" s="9"/>
      <c r="J987" s="46" t="s">
        <v>268</v>
      </c>
      <c r="K987" s="13"/>
      <c r="L987" s="8" t="str">
        <f t="shared" si="31"/>
        <v/>
      </c>
    </row>
    <row r="988" spans="1:12" x14ac:dyDescent="0.55000000000000004">
      <c r="A988" t="str">
        <f t="shared" si="30"/>
        <v/>
      </c>
      <c r="B988" s="11"/>
      <c r="C988" s="41"/>
      <c r="D988" s="48"/>
      <c r="E988" s="43" t="str">
        <f>IF(N988="","",VLOOKUP(N988,商品マスタ!W:Y,2,FALSE))</f>
        <v/>
      </c>
      <c r="F988" s="47" t="str">
        <f>IF(E988="","",VLOOKUP(E988,商品マスタ!X:Y,2,FALSE))</f>
        <v/>
      </c>
      <c r="G988" s="43"/>
      <c r="H988" s="47" t="str">
        <f>IF(G988="","",VLOOKUP(G988,商品マスタ!S:Y,2,FALSE))</f>
        <v/>
      </c>
      <c r="I988" s="9"/>
      <c r="J988" s="46" t="s">
        <v>268</v>
      </c>
      <c r="K988" s="13"/>
      <c r="L988" s="8" t="str">
        <f t="shared" si="31"/>
        <v/>
      </c>
    </row>
    <row r="989" spans="1:12" x14ac:dyDescent="0.55000000000000004">
      <c r="A989" t="str">
        <f t="shared" si="30"/>
        <v/>
      </c>
      <c r="B989" s="11"/>
      <c r="C989" s="41"/>
      <c r="D989" s="48"/>
      <c r="E989" s="43" t="str">
        <f>IF(N989="","",VLOOKUP(N989,商品マスタ!W:Y,2,FALSE))</f>
        <v/>
      </c>
      <c r="F989" s="47" t="str">
        <f>IF(E989="","",VLOOKUP(E989,商品マスタ!X:Y,2,FALSE))</f>
        <v/>
      </c>
      <c r="G989" s="43"/>
      <c r="H989" s="47" t="str">
        <f>IF(G989="","",VLOOKUP(G989,商品マスタ!S:Y,2,FALSE))</f>
        <v/>
      </c>
      <c r="I989" s="9"/>
      <c r="J989" s="46" t="s">
        <v>268</v>
      </c>
      <c r="K989" s="13"/>
      <c r="L989" s="8" t="str">
        <f t="shared" si="31"/>
        <v/>
      </c>
    </row>
    <row r="990" spans="1:12" x14ac:dyDescent="0.55000000000000004">
      <c r="A990" t="str">
        <f t="shared" si="30"/>
        <v/>
      </c>
      <c r="B990" s="11"/>
      <c r="C990" s="41"/>
      <c r="D990" s="48"/>
      <c r="E990" s="43" t="str">
        <f>IF(N990="","",VLOOKUP(N990,商品マスタ!W:Y,2,FALSE))</f>
        <v/>
      </c>
      <c r="F990" s="47" t="str">
        <f>IF(E990="","",VLOOKUP(E990,商品マスタ!X:Y,2,FALSE))</f>
        <v/>
      </c>
      <c r="G990" s="43"/>
      <c r="H990" s="47" t="str">
        <f>IF(G990="","",VLOOKUP(G990,商品マスタ!S:Y,2,FALSE))</f>
        <v/>
      </c>
      <c r="I990" s="9"/>
      <c r="J990" s="46" t="s">
        <v>268</v>
      </c>
      <c r="K990" s="13"/>
      <c r="L990" s="8" t="str">
        <f t="shared" si="31"/>
        <v/>
      </c>
    </row>
    <row r="991" spans="1:12" x14ac:dyDescent="0.55000000000000004">
      <c r="A991" t="str">
        <f t="shared" si="30"/>
        <v/>
      </c>
      <c r="B991" s="11"/>
      <c r="C991" s="41"/>
      <c r="D991" s="48"/>
      <c r="E991" s="43" t="str">
        <f>IF(N991="","",VLOOKUP(N991,商品マスタ!W:Y,2,FALSE))</f>
        <v/>
      </c>
      <c r="F991" s="47" t="str">
        <f>IF(E991="","",VLOOKUP(E991,商品マスタ!X:Y,2,FALSE))</f>
        <v/>
      </c>
      <c r="G991" s="43"/>
      <c r="H991" s="47" t="str">
        <f>IF(G991="","",VLOOKUP(G991,商品マスタ!S:Y,2,FALSE))</f>
        <v/>
      </c>
      <c r="I991" s="9"/>
      <c r="J991" s="46" t="s">
        <v>268</v>
      </c>
      <c r="K991" s="13"/>
      <c r="L991" s="8" t="str">
        <f t="shared" si="31"/>
        <v/>
      </c>
    </row>
    <row r="992" spans="1:12" x14ac:dyDescent="0.55000000000000004">
      <c r="A992" t="str">
        <f t="shared" si="30"/>
        <v/>
      </c>
      <c r="B992" s="11"/>
      <c r="C992" s="41"/>
      <c r="D992" s="48"/>
      <c r="E992" s="43" t="str">
        <f>IF(N992="","",VLOOKUP(N992,商品マスタ!W:Y,2,FALSE))</f>
        <v/>
      </c>
      <c r="F992" s="47" t="str">
        <f>IF(E992="","",VLOOKUP(E992,商品マスタ!X:Y,2,FALSE))</f>
        <v/>
      </c>
      <c r="G992" s="43"/>
      <c r="H992" s="47" t="str">
        <f>IF(G992="","",VLOOKUP(G992,商品マスタ!S:Y,2,FALSE))</f>
        <v/>
      </c>
      <c r="I992" s="9"/>
      <c r="J992" s="46" t="s">
        <v>268</v>
      </c>
      <c r="K992" s="13"/>
      <c r="L992" s="8" t="str">
        <f t="shared" si="31"/>
        <v/>
      </c>
    </row>
    <row r="993" spans="1:12" x14ac:dyDescent="0.55000000000000004">
      <c r="A993" t="str">
        <f t="shared" si="30"/>
        <v/>
      </c>
      <c r="B993" s="11"/>
      <c r="C993" s="41"/>
      <c r="D993" s="48"/>
      <c r="E993" s="43" t="str">
        <f>IF(N993="","",VLOOKUP(N993,商品マスタ!W:Y,2,FALSE))</f>
        <v/>
      </c>
      <c r="F993" s="47" t="str">
        <f>IF(E993="","",VLOOKUP(E993,商品マスタ!X:Y,2,FALSE))</f>
        <v/>
      </c>
      <c r="G993" s="43"/>
      <c r="H993" s="47" t="str">
        <f>IF(G993="","",VLOOKUP(G993,商品マスタ!S:Y,2,FALSE))</f>
        <v/>
      </c>
      <c r="I993" s="9"/>
      <c r="J993" s="46" t="s">
        <v>268</v>
      </c>
      <c r="K993" s="13"/>
      <c r="L993" s="8" t="str">
        <f t="shared" si="31"/>
        <v/>
      </c>
    </row>
    <row r="994" spans="1:12" x14ac:dyDescent="0.55000000000000004">
      <c r="A994" t="str">
        <f t="shared" si="30"/>
        <v/>
      </c>
      <c r="B994" s="11"/>
      <c r="C994" s="41"/>
      <c r="D994" s="48"/>
      <c r="E994" s="43" t="str">
        <f>IF(N994="","",VLOOKUP(N994,商品マスタ!W:Y,2,FALSE))</f>
        <v/>
      </c>
      <c r="F994" s="47" t="str">
        <f>IF(E994="","",VLOOKUP(E994,商品マスタ!X:Y,2,FALSE))</f>
        <v/>
      </c>
      <c r="G994" s="43"/>
      <c r="H994" s="47" t="str">
        <f>IF(G994="","",VLOOKUP(G994,商品マスタ!S:Y,2,FALSE))</f>
        <v/>
      </c>
      <c r="I994" s="9"/>
      <c r="J994" s="46" t="s">
        <v>268</v>
      </c>
      <c r="K994" s="13"/>
      <c r="L994" s="8" t="str">
        <f t="shared" si="31"/>
        <v/>
      </c>
    </row>
    <row r="995" spans="1:12" x14ac:dyDescent="0.55000000000000004">
      <c r="A995" t="str">
        <f t="shared" si="30"/>
        <v/>
      </c>
      <c r="B995" s="11"/>
      <c r="C995" s="41"/>
      <c r="D995" s="48"/>
      <c r="E995" s="43" t="str">
        <f>IF(N995="","",VLOOKUP(N995,商品マスタ!W:Y,2,FALSE))</f>
        <v/>
      </c>
      <c r="F995" s="47" t="str">
        <f>IF(E995="","",VLOOKUP(E995,商品マスタ!X:Y,2,FALSE))</f>
        <v/>
      </c>
      <c r="G995" s="43"/>
      <c r="H995" s="47" t="str">
        <f>IF(G995="","",VLOOKUP(G995,商品マスタ!S:Y,2,FALSE))</f>
        <v/>
      </c>
      <c r="I995" s="9"/>
      <c r="J995" s="46" t="s">
        <v>268</v>
      </c>
      <c r="K995" s="13"/>
      <c r="L995" s="8" t="str">
        <f t="shared" si="31"/>
        <v/>
      </c>
    </row>
    <row r="996" spans="1:12" x14ac:dyDescent="0.55000000000000004">
      <c r="A996" t="str">
        <f t="shared" si="30"/>
        <v/>
      </c>
      <c r="B996" s="11"/>
      <c r="C996" s="41"/>
      <c r="D996" s="48"/>
      <c r="E996" s="43" t="str">
        <f>IF(N996="","",VLOOKUP(N996,商品マスタ!W:Y,2,FALSE))</f>
        <v/>
      </c>
      <c r="F996" s="47" t="str">
        <f>IF(E996="","",VLOOKUP(E996,商品マスタ!X:Y,2,FALSE))</f>
        <v/>
      </c>
      <c r="G996" s="43"/>
      <c r="H996" s="47" t="str">
        <f>IF(G996="","",VLOOKUP(G996,商品マスタ!S:Y,2,FALSE))</f>
        <v/>
      </c>
      <c r="I996" s="9"/>
      <c r="J996" s="46" t="s">
        <v>268</v>
      </c>
      <c r="K996" s="13"/>
      <c r="L996" s="8" t="str">
        <f t="shared" si="31"/>
        <v/>
      </c>
    </row>
    <row r="997" spans="1:12" x14ac:dyDescent="0.55000000000000004">
      <c r="A997" t="str">
        <f t="shared" si="30"/>
        <v/>
      </c>
      <c r="B997" s="7" t="s">
        <v>268</v>
      </c>
    </row>
    <row r="998" spans="1:12" x14ac:dyDescent="0.55000000000000004">
      <c r="A998" t="str">
        <f t="shared" si="30"/>
        <v/>
      </c>
      <c r="B998" s="7" t="s">
        <v>268</v>
      </c>
    </row>
    <row r="999" spans="1:12" x14ac:dyDescent="0.55000000000000004">
      <c r="A999" t="str">
        <f t="shared" si="30"/>
        <v/>
      </c>
      <c r="B999" s="7" t="s">
        <v>268</v>
      </c>
    </row>
    <row r="1000" spans="1:12" x14ac:dyDescent="0.55000000000000004">
      <c r="A1000" t="str">
        <f t="shared" si="30"/>
        <v/>
      </c>
      <c r="B1000" s="7" t="s">
        <v>268</v>
      </c>
    </row>
    <row r="1001" spans="1:12" x14ac:dyDescent="0.55000000000000004">
      <c r="A1001" t="str">
        <f t="shared" si="30"/>
        <v/>
      </c>
    </row>
    <row r="1002" spans="1:12" x14ac:dyDescent="0.55000000000000004">
      <c r="A1002" t="str">
        <f t="shared" si="30"/>
        <v/>
      </c>
    </row>
    <row r="1003" spans="1:12" x14ac:dyDescent="0.55000000000000004">
      <c r="A1003" t="str">
        <f t="shared" si="30"/>
        <v/>
      </c>
    </row>
    <row r="1004" spans="1:12" x14ac:dyDescent="0.55000000000000004">
      <c r="A1004" t="str">
        <f t="shared" si="30"/>
        <v/>
      </c>
    </row>
    <row r="1005" spans="1:12" x14ac:dyDescent="0.55000000000000004">
      <c r="A1005" t="str">
        <f t="shared" si="30"/>
        <v/>
      </c>
    </row>
  </sheetData>
  <mergeCells count="1">
    <mergeCell ref="C1:L1"/>
  </mergeCells>
  <phoneticPr fontId="1"/>
  <conditionalFormatting sqref="J1:J7 J997:J65536">
    <cfRule type="containsText" dxfId="68" priority="28" stopIfTrue="1" operator="containsText" text="022　黒色">
      <formula>NOT(ISERROR(SEARCH("022　黒色",J1)))</formula>
    </cfRule>
    <cfRule type="containsText" dxfId="67" priority="29" stopIfTrue="1" operator="containsText" text="021　レインボーカラー">
      <formula>NOT(ISERROR(SEARCH("021　レインボーカラー",J1)))</formula>
    </cfRule>
  </conditionalFormatting>
  <conditionalFormatting sqref="H997:H65536 H1:H7">
    <cfRule type="containsText" dxfId="66" priority="25" stopIfTrue="1" operator="containsText" text="352【19cm&amp;ループSET】イエロー無地">
      <formula>NOT(ISERROR(SEARCH("352【19cm&amp;ループSET】イエロー無地",H1)))</formula>
    </cfRule>
    <cfRule type="containsText" dxfId="65" priority="26" stopIfTrue="1" operator="containsText" text="351【19cm&amp;ループSET】ブルー星柄">
      <formula>NOT(ISERROR(SEARCH("351【19cm&amp;ループSET】ブルー星柄",H1)))</formula>
    </cfRule>
    <cfRule type="containsText" dxfId="64" priority="27" stopIfTrue="1" operator="containsText" text="350【19cm&amp;ループSET】ピンク水玉">
      <formula>NOT(ISERROR(SEARCH("350【19cm&amp;ループSET】ピンク水玉",H1)))</formula>
    </cfRule>
  </conditionalFormatting>
  <conditionalFormatting sqref="H8:H16 H18:H996">
    <cfRule type="containsText" dxfId="63" priority="22" stopIfTrue="1" operator="containsText" text="352【19cm&amp;ループSET】イエロー無地">
      <formula>NOT(ISERROR(SEARCH("352【19cm&amp;ループSET】イエロー無地",H8)))</formula>
    </cfRule>
    <cfRule type="containsText" dxfId="62" priority="23" stopIfTrue="1" operator="containsText" text="351【19cm&amp;ループSET】ブルー星柄">
      <formula>NOT(ISERROR(SEARCH("351【19cm&amp;ループSET】ブルー星柄",H8)))</formula>
    </cfRule>
    <cfRule type="containsText" dxfId="61" priority="24" stopIfTrue="1" operator="containsText" text="350【19cm&amp;ループSET】ピンク水玉">
      <formula>NOT(ISERROR(SEARCH("350【19cm&amp;ループSET】ピンク水玉",H8)))</formula>
    </cfRule>
  </conditionalFormatting>
  <conditionalFormatting sqref="J8:J16 J18:J996">
    <cfRule type="containsText" dxfId="60" priority="20" stopIfTrue="1" operator="containsText" text="022　黒色">
      <formula>NOT(ISERROR(SEARCH("022　黒色",J8)))</formula>
    </cfRule>
    <cfRule type="containsText" dxfId="59" priority="21" stopIfTrue="1" operator="containsText" text="021　レインボーカラー">
      <formula>NOT(ISERROR(SEARCH("021　レインボーカラー",J8)))</formula>
    </cfRule>
  </conditionalFormatting>
  <conditionalFormatting sqref="L8:L16 L18:L996">
    <cfRule type="cellIs" dxfId="58" priority="19" operator="greaterThanOrEqual">
      <formula>2</formula>
    </cfRule>
  </conditionalFormatting>
  <conditionalFormatting sqref="E1:F6 E997:F65536 F7">
    <cfRule type="containsText" dxfId="57" priority="16" stopIfTrue="1" operator="containsText" text="352【19cm&amp;ループSET】イエロー無地">
      <formula>NOT(ISERROR(SEARCH("352【19cm&amp;ループSET】イエロー無地",E1)))</formula>
    </cfRule>
    <cfRule type="containsText" dxfId="56" priority="17" stopIfTrue="1" operator="containsText" text="351【19cm&amp;ループSET】ブルー星柄">
      <formula>NOT(ISERROR(SEARCH("351【19cm&amp;ループSET】ブルー星柄",E1)))</formula>
    </cfRule>
    <cfRule type="containsText" dxfId="55" priority="18" stopIfTrue="1" operator="containsText" text="350【19cm&amp;ループSET】ピンク水玉">
      <formula>NOT(ISERROR(SEARCH("350【19cm&amp;ループSET】ピンク水玉",E1)))</formula>
    </cfRule>
  </conditionalFormatting>
  <conditionalFormatting sqref="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8:F10 F200:F996">
    <cfRule type="containsText" dxfId="54" priority="13" stopIfTrue="1" operator="containsText" text="352【19cm&amp;ループSET】イエロー無地">
      <formula>NOT(ISERROR(SEARCH("352【19cm&amp;ループSET】イエロー無地",F8)))</formula>
    </cfRule>
    <cfRule type="containsText" dxfId="53" priority="14" stopIfTrue="1" operator="containsText" text="351【19cm&amp;ループSET】ブルー星柄">
      <formula>NOT(ISERROR(SEARCH("351【19cm&amp;ループSET】ブルー星柄",F8)))</formula>
    </cfRule>
    <cfRule type="containsText" dxfId="52" priority="15" stopIfTrue="1" operator="containsText" text="350【19cm&amp;ループSET】ピンク水玉">
      <formula>NOT(ISERROR(SEARCH("350【19cm&amp;ループSET】ピンク水玉",F8)))</formula>
    </cfRule>
  </conditionalFormatting>
  <conditionalFormatting sqref="F11 F13 F15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cfRule type="containsText" dxfId="51" priority="10" stopIfTrue="1" operator="containsText" text="352【19cm&amp;ループSET】イエロー無地">
      <formula>NOT(ISERROR(SEARCH("352【19cm&amp;ループSET】イエロー無地",F11)))</formula>
    </cfRule>
    <cfRule type="containsText" dxfId="50" priority="11" stopIfTrue="1" operator="containsText" text="351【19cm&amp;ループSET】ブルー星柄">
      <formula>NOT(ISERROR(SEARCH("351【19cm&amp;ループSET】ブルー星柄",F11)))</formula>
    </cfRule>
    <cfRule type="containsText" dxfId="49" priority="12" stopIfTrue="1" operator="containsText" text="350【19cm&amp;ループSET】ピンク水玉">
      <formula>NOT(ISERROR(SEARCH("350【19cm&amp;ループSET】ピンク水玉",F11)))</formula>
    </cfRule>
  </conditionalFormatting>
  <conditionalFormatting sqref="H17">
    <cfRule type="containsText" dxfId="48" priority="7" stopIfTrue="1" operator="containsText" text="352【19cm&amp;ループSET】イエロー無地">
      <formula>NOT(ISERROR(SEARCH("352【19cm&amp;ループSET】イエロー無地",H17)))</formula>
    </cfRule>
    <cfRule type="containsText" dxfId="47" priority="8" stopIfTrue="1" operator="containsText" text="351【19cm&amp;ループSET】ブルー星柄">
      <formula>NOT(ISERROR(SEARCH("351【19cm&amp;ループSET】ブルー星柄",H17)))</formula>
    </cfRule>
    <cfRule type="containsText" dxfId="46" priority="9" stopIfTrue="1" operator="containsText" text="350【19cm&amp;ループSET】ピンク水玉">
      <formula>NOT(ISERROR(SEARCH("350【19cm&amp;ループSET】ピンク水玉",H17)))</formula>
    </cfRule>
  </conditionalFormatting>
  <conditionalFormatting sqref="J17">
    <cfRule type="containsText" dxfId="45" priority="5" stopIfTrue="1" operator="containsText" text="022　黒色">
      <formula>NOT(ISERROR(SEARCH("022　黒色",J17)))</formula>
    </cfRule>
    <cfRule type="containsText" dxfId="44" priority="6" stopIfTrue="1" operator="containsText" text="021　レインボーカラー">
      <formula>NOT(ISERROR(SEARCH("021　レインボーカラー",J17)))</formula>
    </cfRule>
  </conditionalFormatting>
  <conditionalFormatting sqref="L17">
    <cfRule type="cellIs" dxfId="43" priority="4" operator="greaterThanOrEqual">
      <formula>2</formula>
    </cfRule>
  </conditionalFormatting>
  <conditionalFormatting sqref="F17">
    <cfRule type="containsText" dxfId="42" priority="1" stopIfTrue="1" operator="containsText" text="352【19cm&amp;ループSET】イエロー無地">
      <formula>NOT(ISERROR(SEARCH("352【19cm&amp;ループSET】イエロー無地",F17)))</formula>
    </cfRule>
    <cfRule type="containsText" dxfId="41" priority="2" stopIfTrue="1" operator="containsText" text="351【19cm&amp;ループSET】ブルー星柄">
      <formula>NOT(ISERROR(SEARCH("351【19cm&amp;ループSET】ブルー星柄",F17)))</formula>
    </cfRule>
    <cfRule type="containsText" dxfId="40" priority="3" stopIfTrue="1" operator="containsText" text="350【19cm&amp;ループSET】ピンク水玉">
      <formula>NOT(ISERROR(SEARCH("350【19cm&amp;ループSET】ピンク水玉",F17)))</formula>
    </cfRule>
  </conditionalFormatting>
  <dataValidations count="1">
    <dataValidation type="list" allowBlank="1" showErrorMessage="1" sqref="VII983088 JG70 TC70 ACY70 AMU70 AWQ70 BGM70 BQI70 CAE70 CKA70 CTW70 DDS70 DNO70 DXK70 EHG70 ERC70 FAY70 FKU70 FUQ70 GEM70 GOI70 GYE70 HIA70 HRW70 IBS70 ILO70 IVK70 JFG70 JPC70 JYY70 KIU70 KSQ70 LCM70 LMI70 LWE70 MGA70 MPW70 MZS70 NJO70 NTK70 ODG70 ONC70 OWY70 PGU70 PQQ70 QAM70 QKI70 QUE70 REA70 RNW70 RXS70 SHO70 SRK70 TBG70 TLC70 TUY70 UEU70 UOQ70 UYM70 VII70 VSE70 WCA70 WLW70 WVS70 K65606 JG65606 TC65606 ACY65606 AMU65606 AWQ65606 BGM65606 BQI65606 CAE65606 CKA65606 CTW65606 DDS65606 DNO65606 DXK65606 EHG65606 ERC65606 FAY65606 FKU65606 FUQ65606 GEM65606 GOI65606 GYE65606 HIA65606 HRW65606 IBS65606 ILO65606 IVK65606 JFG65606 JPC65606 JYY65606 KIU65606 KSQ65606 LCM65606 LMI65606 LWE65606 MGA65606 MPW65606 MZS65606 NJO65606 NTK65606 ODG65606 ONC65606 OWY65606 PGU65606 PQQ65606 QAM65606 QKI65606 QUE65606 REA65606 RNW65606 RXS65606 SHO65606 SRK65606 TBG65606 TLC65606 TUY65606 UEU65606 UOQ65606 UYM65606 VII65606 VSE65606 WCA65606 WLW65606 WVS65606 K131142 JG131142 TC131142 ACY131142 AMU131142 AWQ131142 BGM131142 BQI131142 CAE131142 CKA131142 CTW131142 DDS131142 DNO131142 DXK131142 EHG131142 ERC131142 FAY131142 FKU131142 FUQ131142 GEM131142 GOI131142 GYE131142 HIA131142 HRW131142 IBS131142 ILO131142 IVK131142 JFG131142 JPC131142 JYY131142 KIU131142 KSQ131142 LCM131142 LMI131142 LWE131142 MGA131142 MPW131142 MZS131142 NJO131142 NTK131142 ODG131142 ONC131142 OWY131142 PGU131142 PQQ131142 QAM131142 QKI131142 QUE131142 REA131142 RNW131142 RXS131142 SHO131142 SRK131142 TBG131142 TLC131142 TUY131142 UEU131142 UOQ131142 UYM131142 VII131142 VSE131142 WCA131142 WLW131142 WVS131142 K196678 JG196678 TC196678 ACY196678 AMU196678 AWQ196678 BGM196678 BQI196678 CAE196678 CKA196678 CTW196678 DDS196678 DNO196678 DXK196678 EHG196678 ERC196678 FAY196678 FKU196678 FUQ196678 GEM196678 GOI196678 GYE196678 HIA196678 HRW196678 IBS196678 ILO196678 IVK196678 JFG196678 JPC196678 JYY196678 KIU196678 KSQ196678 LCM196678 LMI196678 LWE196678 MGA196678 MPW196678 MZS196678 NJO196678 NTK196678 ODG196678 ONC196678 OWY196678 PGU196678 PQQ196678 QAM196678 QKI196678 QUE196678 REA196678 RNW196678 RXS196678 SHO196678 SRK196678 TBG196678 TLC196678 TUY196678 UEU196678 UOQ196678 UYM196678 VII196678 VSE196678 WCA196678 WLW196678 WVS196678 K262214 JG262214 TC262214 ACY262214 AMU262214 AWQ262214 BGM262214 BQI262214 CAE262214 CKA262214 CTW262214 DDS262214 DNO262214 DXK262214 EHG262214 ERC262214 FAY262214 FKU262214 FUQ262214 GEM262214 GOI262214 GYE262214 HIA262214 HRW262214 IBS262214 ILO262214 IVK262214 JFG262214 JPC262214 JYY262214 KIU262214 KSQ262214 LCM262214 LMI262214 LWE262214 MGA262214 MPW262214 MZS262214 NJO262214 NTK262214 ODG262214 ONC262214 OWY262214 PGU262214 PQQ262214 QAM262214 QKI262214 QUE262214 REA262214 RNW262214 RXS262214 SHO262214 SRK262214 TBG262214 TLC262214 TUY262214 UEU262214 UOQ262214 UYM262214 VII262214 VSE262214 WCA262214 WLW262214 WVS262214 K327750 JG327750 TC327750 ACY327750 AMU327750 AWQ327750 BGM327750 BQI327750 CAE327750 CKA327750 CTW327750 DDS327750 DNO327750 DXK327750 EHG327750 ERC327750 FAY327750 FKU327750 FUQ327750 GEM327750 GOI327750 GYE327750 HIA327750 HRW327750 IBS327750 ILO327750 IVK327750 JFG327750 JPC327750 JYY327750 KIU327750 KSQ327750 LCM327750 LMI327750 LWE327750 MGA327750 MPW327750 MZS327750 NJO327750 NTK327750 ODG327750 ONC327750 OWY327750 PGU327750 PQQ327750 QAM327750 QKI327750 QUE327750 REA327750 RNW327750 RXS327750 SHO327750 SRK327750 TBG327750 TLC327750 TUY327750 UEU327750 UOQ327750 UYM327750 VII327750 VSE327750 WCA327750 WLW327750 WVS327750 K393286 JG393286 TC393286 ACY393286 AMU393286 AWQ393286 BGM393286 BQI393286 CAE393286 CKA393286 CTW393286 DDS393286 DNO393286 DXK393286 EHG393286 ERC393286 FAY393286 FKU393286 FUQ393286 GEM393286 GOI393286 GYE393286 HIA393286 HRW393286 IBS393286 ILO393286 IVK393286 JFG393286 JPC393286 JYY393286 KIU393286 KSQ393286 LCM393286 LMI393286 LWE393286 MGA393286 MPW393286 MZS393286 NJO393286 NTK393286 ODG393286 ONC393286 OWY393286 PGU393286 PQQ393286 QAM393286 QKI393286 QUE393286 REA393286 RNW393286 RXS393286 SHO393286 SRK393286 TBG393286 TLC393286 TUY393286 UEU393286 UOQ393286 UYM393286 VII393286 VSE393286 WCA393286 WLW393286 WVS393286 K458822 JG458822 TC458822 ACY458822 AMU458822 AWQ458822 BGM458822 BQI458822 CAE458822 CKA458822 CTW458822 DDS458822 DNO458822 DXK458822 EHG458822 ERC458822 FAY458822 FKU458822 FUQ458822 GEM458822 GOI458822 GYE458822 HIA458822 HRW458822 IBS458822 ILO458822 IVK458822 JFG458822 JPC458822 JYY458822 KIU458822 KSQ458822 LCM458822 LMI458822 LWE458822 MGA458822 MPW458822 MZS458822 NJO458822 NTK458822 ODG458822 ONC458822 OWY458822 PGU458822 PQQ458822 QAM458822 QKI458822 QUE458822 REA458822 RNW458822 RXS458822 SHO458822 SRK458822 TBG458822 TLC458822 TUY458822 UEU458822 UOQ458822 UYM458822 VII458822 VSE458822 WCA458822 WLW458822 WVS458822 K524358 JG524358 TC524358 ACY524358 AMU524358 AWQ524358 BGM524358 BQI524358 CAE524358 CKA524358 CTW524358 DDS524358 DNO524358 DXK524358 EHG524358 ERC524358 FAY524358 FKU524358 FUQ524358 GEM524358 GOI524358 GYE524358 HIA524358 HRW524358 IBS524358 ILO524358 IVK524358 JFG524358 JPC524358 JYY524358 KIU524358 KSQ524358 LCM524358 LMI524358 LWE524358 MGA524358 MPW524358 MZS524358 NJO524358 NTK524358 ODG524358 ONC524358 OWY524358 PGU524358 PQQ524358 QAM524358 QKI524358 QUE524358 REA524358 RNW524358 RXS524358 SHO524358 SRK524358 TBG524358 TLC524358 TUY524358 UEU524358 UOQ524358 UYM524358 VII524358 VSE524358 WCA524358 WLW524358 WVS524358 K589894 JG589894 TC589894 ACY589894 AMU589894 AWQ589894 BGM589894 BQI589894 CAE589894 CKA589894 CTW589894 DDS589894 DNO589894 DXK589894 EHG589894 ERC589894 FAY589894 FKU589894 FUQ589894 GEM589894 GOI589894 GYE589894 HIA589894 HRW589894 IBS589894 ILO589894 IVK589894 JFG589894 JPC589894 JYY589894 KIU589894 KSQ589894 LCM589894 LMI589894 LWE589894 MGA589894 MPW589894 MZS589894 NJO589894 NTK589894 ODG589894 ONC589894 OWY589894 PGU589894 PQQ589894 QAM589894 QKI589894 QUE589894 REA589894 RNW589894 RXS589894 SHO589894 SRK589894 TBG589894 TLC589894 TUY589894 UEU589894 UOQ589894 UYM589894 VII589894 VSE589894 WCA589894 WLW589894 WVS589894 K655430 JG655430 TC655430 ACY655430 AMU655430 AWQ655430 BGM655430 BQI655430 CAE655430 CKA655430 CTW655430 DDS655430 DNO655430 DXK655430 EHG655430 ERC655430 FAY655430 FKU655430 FUQ655430 GEM655430 GOI655430 GYE655430 HIA655430 HRW655430 IBS655430 ILO655430 IVK655430 JFG655430 JPC655430 JYY655430 KIU655430 KSQ655430 LCM655430 LMI655430 LWE655430 MGA655430 MPW655430 MZS655430 NJO655430 NTK655430 ODG655430 ONC655430 OWY655430 PGU655430 PQQ655430 QAM655430 QKI655430 QUE655430 REA655430 RNW655430 RXS655430 SHO655430 SRK655430 TBG655430 TLC655430 TUY655430 UEU655430 UOQ655430 UYM655430 VII655430 VSE655430 WCA655430 WLW655430 WVS655430 K720966 JG720966 TC720966 ACY720966 AMU720966 AWQ720966 BGM720966 BQI720966 CAE720966 CKA720966 CTW720966 DDS720966 DNO720966 DXK720966 EHG720966 ERC720966 FAY720966 FKU720966 FUQ720966 GEM720966 GOI720966 GYE720966 HIA720966 HRW720966 IBS720966 ILO720966 IVK720966 JFG720966 JPC720966 JYY720966 KIU720966 KSQ720966 LCM720966 LMI720966 LWE720966 MGA720966 MPW720966 MZS720966 NJO720966 NTK720966 ODG720966 ONC720966 OWY720966 PGU720966 PQQ720966 QAM720966 QKI720966 QUE720966 REA720966 RNW720966 RXS720966 SHO720966 SRK720966 TBG720966 TLC720966 TUY720966 UEU720966 UOQ720966 UYM720966 VII720966 VSE720966 WCA720966 WLW720966 WVS720966 K786502 JG786502 TC786502 ACY786502 AMU786502 AWQ786502 BGM786502 BQI786502 CAE786502 CKA786502 CTW786502 DDS786502 DNO786502 DXK786502 EHG786502 ERC786502 FAY786502 FKU786502 FUQ786502 GEM786502 GOI786502 GYE786502 HIA786502 HRW786502 IBS786502 ILO786502 IVK786502 JFG786502 JPC786502 JYY786502 KIU786502 KSQ786502 LCM786502 LMI786502 LWE786502 MGA786502 MPW786502 MZS786502 NJO786502 NTK786502 ODG786502 ONC786502 OWY786502 PGU786502 PQQ786502 QAM786502 QKI786502 QUE786502 REA786502 RNW786502 RXS786502 SHO786502 SRK786502 TBG786502 TLC786502 TUY786502 UEU786502 UOQ786502 UYM786502 VII786502 VSE786502 WCA786502 WLW786502 WVS786502 K852038 JG852038 TC852038 ACY852038 AMU852038 AWQ852038 BGM852038 BQI852038 CAE852038 CKA852038 CTW852038 DDS852038 DNO852038 DXK852038 EHG852038 ERC852038 FAY852038 FKU852038 FUQ852038 GEM852038 GOI852038 GYE852038 HIA852038 HRW852038 IBS852038 ILO852038 IVK852038 JFG852038 JPC852038 JYY852038 KIU852038 KSQ852038 LCM852038 LMI852038 LWE852038 MGA852038 MPW852038 MZS852038 NJO852038 NTK852038 ODG852038 ONC852038 OWY852038 PGU852038 PQQ852038 QAM852038 QKI852038 QUE852038 REA852038 RNW852038 RXS852038 SHO852038 SRK852038 TBG852038 TLC852038 TUY852038 UEU852038 UOQ852038 UYM852038 VII852038 VSE852038 WCA852038 WLW852038 WVS852038 K917574 JG917574 TC917574 ACY917574 AMU917574 AWQ917574 BGM917574 BQI917574 CAE917574 CKA917574 CTW917574 DDS917574 DNO917574 DXK917574 EHG917574 ERC917574 FAY917574 FKU917574 FUQ917574 GEM917574 GOI917574 GYE917574 HIA917574 HRW917574 IBS917574 ILO917574 IVK917574 JFG917574 JPC917574 JYY917574 KIU917574 KSQ917574 LCM917574 LMI917574 LWE917574 MGA917574 MPW917574 MZS917574 NJO917574 NTK917574 ODG917574 ONC917574 OWY917574 PGU917574 PQQ917574 QAM917574 QKI917574 QUE917574 REA917574 RNW917574 RXS917574 SHO917574 SRK917574 TBG917574 TLC917574 TUY917574 UEU917574 UOQ917574 UYM917574 VII917574 VSE917574 WCA917574 WLW917574 WVS917574 K983110 JG983110 TC983110 ACY983110 AMU983110 AWQ983110 BGM983110 BQI983110 CAE983110 CKA983110 CTW983110 DDS983110 DNO983110 DXK983110 EHG983110 ERC983110 FAY983110 FKU983110 FUQ983110 GEM983110 GOI983110 GYE983110 HIA983110 HRW983110 IBS983110 ILO983110 IVK983110 JFG983110 JPC983110 JYY983110 KIU983110 KSQ983110 LCM983110 LMI983110 LWE983110 MGA983110 MPW983110 MZS983110 NJO983110 NTK983110 ODG983110 ONC983110 OWY983110 PGU983110 PQQ983110 QAM983110 QKI983110 QUE983110 REA983110 RNW983110 RXS983110 SHO983110 SRK983110 TBG983110 TLC983110 TUY983110 UEU983110 UOQ983110 UYM983110 VII983110 VSE983110 WCA983110 WLW983110 WVS983110 VSE983088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WCA983088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K65573 JG65573 TC65573 ACY65573 AMU65573 AWQ65573 BGM65573 BQI65573 CAE65573 CKA65573 CTW65573 DDS65573 DNO65573 DXK65573 EHG65573 ERC65573 FAY65573 FKU65573 FUQ65573 GEM65573 GOI65573 GYE65573 HIA65573 HRW65573 IBS65573 ILO65573 IVK65573 JFG65573 JPC65573 JYY65573 KIU65573 KSQ65573 LCM65573 LMI65573 LWE65573 MGA65573 MPW65573 MZS65573 NJO65573 NTK65573 ODG65573 ONC65573 OWY65573 PGU65573 PQQ65573 QAM65573 QKI65573 QUE65573 REA65573 RNW65573 RXS65573 SHO65573 SRK65573 TBG65573 TLC65573 TUY65573 UEU65573 UOQ65573 UYM65573 VII65573 VSE65573 WCA65573 WLW65573 WVS65573 K131109 JG131109 TC131109 ACY131109 AMU131109 AWQ131109 BGM131109 BQI131109 CAE131109 CKA131109 CTW131109 DDS131109 DNO131109 DXK131109 EHG131109 ERC131109 FAY131109 FKU131109 FUQ131109 GEM131109 GOI131109 GYE131109 HIA131109 HRW131109 IBS131109 ILO131109 IVK131109 JFG131109 JPC131109 JYY131109 KIU131109 KSQ131109 LCM131109 LMI131109 LWE131109 MGA131109 MPW131109 MZS131109 NJO131109 NTK131109 ODG131109 ONC131109 OWY131109 PGU131109 PQQ131109 QAM131109 QKI131109 QUE131109 REA131109 RNW131109 RXS131109 SHO131109 SRK131109 TBG131109 TLC131109 TUY131109 UEU131109 UOQ131109 UYM131109 VII131109 VSE131109 WCA131109 WLW131109 WVS131109 K196645 JG196645 TC196645 ACY196645 AMU196645 AWQ196645 BGM196645 BQI196645 CAE196645 CKA196645 CTW196645 DDS196645 DNO196645 DXK196645 EHG196645 ERC196645 FAY196645 FKU196645 FUQ196645 GEM196645 GOI196645 GYE196645 HIA196645 HRW196645 IBS196645 ILO196645 IVK196645 JFG196645 JPC196645 JYY196645 KIU196645 KSQ196645 LCM196645 LMI196645 LWE196645 MGA196645 MPW196645 MZS196645 NJO196645 NTK196645 ODG196645 ONC196645 OWY196645 PGU196645 PQQ196645 QAM196645 QKI196645 QUE196645 REA196645 RNW196645 RXS196645 SHO196645 SRK196645 TBG196645 TLC196645 TUY196645 UEU196645 UOQ196645 UYM196645 VII196645 VSE196645 WCA196645 WLW196645 WVS196645 K262181 JG262181 TC262181 ACY262181 AMU262181 AWQ262181 BGM262181 BQI262181 CAE262181 CKA262181 CTW262181 DDS262181 DNO262181 DXK262181 EHG262181 ERC262181 FAY262181 FKU262181 FUQ262181 GEM262181 GOI262181 GYE262181 HIA262181 HRW262181 IBS262181 ILO262181 IVK262181 JFG262181 JPC262181 JYY262181 KIU262181 KSQ262181 LCM262181 LMI262181 LWE262181 MGA262181 MPW262181 MZS262181 NJO262181 NTK262181 ODG262181 ONC262181 OWY262181 PGU262181 PQQ262181 QAM262181 QKI262181 QUE262181 REA262181 RNW262181 RXS262181 SHO262181 SRK262181 TBG262181 TLC262181 TUY262181 UEU262181 UOQ262181 UYM262181 VII262181 VSE262181 WCA262181 WLW262181 WVS262181 K327717 JG327717 TC327717 ACY327717 AMU327717 AWQ327717 BGM327717 BQI327717 CAE327717 CKA327717 CTW327717 DDS327717 DNO327717 DXK327717 EHG327717 ERC327717 FAY327717 FKU327717 FUQ327717 GEM327717 GOI327717 GYE327717 HIA327717 HRW327717 IBS327717 ILO327717 IVK327717 JFG327717 JPC327717 JYY327717 KIU327717 KSQ327717 LCM327717 LMI327717 LWE327717 MGA327717 MPW327717 MZS327717 NJO327717 NTK327717 ODG327717 ONC327717 OWY327717 PGU327717 PQQ327717 QAM327717 QKI327717 QUE327717 REA327717 RNW327717 RXS327717 SHO327717 SRK327717 TBG327717 TLC327717 TUY327717 UEU327717 UOQ327717 UYM327717 VII327717 VSE327717 WCA327717 WLW327717 WVS327717 K393253 JG393253 TC393253 ACY393253 AMU393253 AWQ393253 BGM393253 BQI393253 CAE393253 CKA393253 CTW393253 DDS393253 DNO393253 DXK393253 EHG393253 ERC393253 FAY393253 FKU393253 FUQ393253 GEM393253 GOI393253 GYE393253 HIA393253 HRW393253 IBS393253 ILO393253 IVK393253 JFG393253 JPC393253 JYY393253 KIU393253 KSQ393253 LCM393253 LMI393253 LWE393253 MGA393253 MPW393253 MZS393253 NJO393253 NTK393253 ODG393253 ONC393253 OWY393253 PGU393253 PQQ393253 QAM393253 QKI393253 QUE393253 REA393253 RNW393253 RXS393253 SHO393253 SRK393253 TBG393253 TLC393253 TUY393253 UEU393253 UOQ393253 UYM393253 VII393253 VSE393253 WCA393253 WLW393253 WVS393253 K458789 JG458789 TC458789 ACY458789 AMU458789 AWQ458789 BGM458789 BQI458789 CAE458789 CKA458789 CTW458789 DDS458789 DNO458789 DXK458789 EHG458789 ERC458789 FAY458789 FKU458789 FUQ458789 GEM458789 GOI458789 GYE458789 HIA458789 HRW458789 IBS458789 ILO458789 IVK458789 JFG458789 JPC458789 JYY458789 KIU458789 KSQ458789 LCM458789 LMI458789 LWE458789 MGA458789 MPW458789 MZS458789 NJO458789 NTK458789 ODG458789 ONC458789 OWY458789 PGU458789 PQQ458789 QAM458789 QKI458789 QUE458789 REA458789 RNW458789 RXS458789 SHO458789 SRK458789 TBG458789 TLC458789 TUY458789 UEU458789 UOQ458789 UYM458789 VII458789 VSE458789 WCA458789 WLW458789 WVS458789 K524325 JG524325 TC524325 ACY524325 AMU524325 AWQ524325 BGM524325 BQI524325 CAE524325 CKA524325 CTW524325 DDS524325 DNO524325 DXK524325 EHG524325 ERC524325 FAY524325 FKU524325 FUQ524325 GEM524325 GOI524325 GYE524325 HIA524325 HRW524325 IBS524325 ILO524325 IVK524325 JFG524325 JPC524325 JYY524325 KIU524325 KSQ524325 LCM524325 LMI524325 LWE524325 MGA524325 MPW524325 MZS524325 NJO524325 NTK524325 ODG524325 ONC524325 OWY524325 PGU524325 PQQ524325 QAM524325 QKI524325 QUE524325 REA524325 RNW524325 RXS524325 SHO524325 SRK524325 TBG524325 TLC524325 TUY524325 UEU524325 UOQ524325 UYM524325 VII524325 VSE524325 WCA524325 WLW524325 WVS524325 K589861 JG589861 TC589861 ACY589861 AMU589861 AWQ589861 BGM589861 BQI589861 CAE589861 CKA589861 CTW589861 DDS589861 DNO589861 DXK589861 EHG589861 ERC589861 FAY589861 FKU589861 FUQ589861 GEM589861 GOI589861 GYE589861 HIA589861 HRW589861 IBS589861 ILO589861 IVK589861 JFG589861 JPC589861 JYY589861 KIU589861 KSQ589861 LCM589861 LMI589861 LWE589861 MGA589861 MPW589861 MZS589861 NJO589861 NTK589861 ODG589861 ONC589861 OWY589861 PGU589861 PQQ589861 QAM589861 QKI589861 QUE589861 REA589861 RNW589861 RXS589861 SHO589861 SRK589861 TBG589861 TLC589861 TUY589861 UEU589861 UOQ589861 UYM589861 VII589861 VSE589861 WCA589861 WLW589861 WVS589861 K655397 JG655397 TC655397 ACY655397 AMU655397 AWQ655397 BGM655397 BQI655397 CAE655397 CKA655397 CTW655397 DDS655397 DNO655397 DXK655397 EHG655397 ERC655397 FAY655397 FKU655397 FUQ655397 GEM655397 GOI655397 GYE655397 HIA655397 HRW655397 IBS655397 ILO655397 IVK655397 JFG655397 JPC655397 JYY655397 KIU655397 KSQ655397 LCM655397 LMI655397 LWE655397 MGA655397 MPW655397 MZS655397 NJO655397 NTK655397 ODG655397 ONC655397 OWY655397 PGU655397 PQQ655397 QAM655397 QKI655397 QUE655397 REA655397 RNW655397 RXS655397 SHO655397 SRK655397 TBG655397 TLC655397 TUY655397 UEU655397 UOQ655397 UYM655397 VII655397 VSE655397 WCA655397 WLW655397 WVS655397 K720933 JG720933 TC720933 ACY720933 AMU720933 AWQ720933 BGM720933 BQI720933 CAE720933 CKA720933 CTW720933 DDS720933 DNO720933 DXK720933 EHG720933 ERC720933 FAY720933 FKU720933 FUQ720933 GEM720933 GOI720933 GYE720933 HIA720933 HRW720933 IBS720933 ILO720933 IVK720933 JFG720933 JPC720933 JYY720933 KIU720933 KSQ720933 LCM720933 LMI720933 LWE720933 MGA720933 MPW720933 MZS720933 NJO720933 NTK720933 ODG720933 ONC720933 OWY720933 PGU720933 PQQ720933 QAM720933 QKI720933 QUE720933 REA720933 RNW720933 RXS720933 SHO720933 SRK720933 TBG720933 TLC720933 TUY720933 UEU720933 UOQ720933 UYM720933 VII720933 VSE720933 WCA720933 WLW720933 WVS720933 K786469 JG786469 TC786469 ACY786469 AMU786469 AWQ786469 BGM786469 BQI786469 CAE786469 CKA786469 CTW786469 DDS786469 DNO786469 DXK786469 EHG786469 ERC786469 FAY786469 FKU786469 FUQ786469 GEM786469 GOI786469 GYE786469 HIA786469 HRW786469 IBS786469 ILO786469 IVK786469 JFG786469 JPC786469 JYY786469 KIU786469 KSQ786469 LCM786469 LMI786469 LWE786469 MGA786469 MPW786469 MZS786469 NJO786469 NTK786469 ODG786469 ONC786469 OWY786469 PGU786469 PQQ786469 QAM786469 QKI786469 QUE786469 REA786469 RNW786469 RXS786469 SHO786469 SRK786469 TBG786469 TLC786469 TUY786469 UEU786469 UOQ786469 UYM786469 VII786469 VSE786469 WCA786469 WLW786469 WVS786469 K852005 JG852005 TC852005 ACY852005 AMU852005 AWQ852005 BGM852005 BQI852005 CAE852005 CKA852005 CTW852005 DDS852005 DNO852005 DXK852005 EHG852005 ERC852005 FAY852005 FKU852005 FUQ852005 GEM852005 GOI852005 GYE852005 HIA852005 HRW852005 IBS852005 ILO852005 IVK852005 JFG852005 JPC852005 JYY852005 KIU852005 KSQ852005 LCM852005 LMI852005 LWE852005 MGA852005 MPW852005 MZS852005 NJO852005 NTK852005 ODG852005 ONC852005 OWY852005 PGU852005 PQQ852005 QAM852005 QKI852005 QUE852005 REA852005 RNW852005 RXS852005 SHO852005 SRK852005 TBG852005 TLC852005 TUY852005 UEU852005 UOQ852005 UYM852005 VII852005 VSE852005 WCA852005 WLW852005 WVS852005 K917541 JG917541 TC917541 ACY917541 AMU917541 AWQ917541 BGM917541 BQI917541 CAE917541 CKA917541 CTW917541 DDS917541 DNO917541 DXK917541 EHG917541 ERC917541 FAY917541 FKU917541 FUQ917541 GEM917541 GOI917541 GYE917541 HIA917541 HRW917541 IBS917541 ILO917541 IVK917541 JFG917541 JPC917541 JYY917541 KIU917541 KSQ917541 LCM917541 LMI917541 LWE917541 MGA917541 MPW917541 MZS917541 NJO917541 NTK917541 ODG917541 ONC917541 OWY917541 PGU917541 PQQ917541 QAM917541 QKI917541 QUE917541 REA917541 RNW917541 RXS917541 SHO917541 SRK917541 TBG917541 TLC917541 TUY917541 UEU917541 UOQ917541 UYM917541 VII917541 VSE917541 WCA917541 WLW917541 WVS917541 K983077 JG983077 TC983077 ACY983077 AMU983077 AWQ983077 BGM983077 BQI983077 CAE983077 CKA983077 CTW983077 DDS983077 DNO983077 DXK983077 EHG983077 ERC983077 FAY983077 FKU983077 FUQ983077 GEM983077 GOI983077 GYE983077 HIA983077 HRW983077 IBS983077 ILO983077 IVK983077 JFG983077 JPC983077 JYY983077 KIU983077 KSQ983077 LCM983077 LMI983077 LWE983077 MGA983077 MPW983077 MZS983077 NJO983077 NTK983077 ODG983077 ONC983077 OWY983077 PGU983077 PQQ983077 QAM983077 QKI983077 QUE983077 REA983077 RNW983077 RXS983077 SHO983077 SRK983077 TBG983077 TLC983077 TUY983077 UEU983077 UOQ983077 UYM983077 VII983077 VSE983077 WCA983077 WLW983077 WVS983077 WLW983088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K65595 JG65595 TC65595 ACY65595 AMU65595 AWQ65595 BGM65595 BQI65595 CAE65595 CKA65595 CTW65595 DDS65595 DNO65595 DXK65595 EHG65595 ERC65595 FAY65595 FKU65595 FUQ65595 GEM65595 GOI65595 GYE65595 HIA65595 HRW65595 IBS65595 ILO65595 IVK65595 JFG65595 JPC65595 JYY65595 KIU65595 KSQ65595 LCM65595 LMI65595 LWE65595 MGA65595 MPW65595 MZS65595 NJO65595 NTK65595 ODG65595 ONC65595 OWY65595 PGU65595 PQQ65595 QAM65595 QKI65595 QUE65595 REA65595 RNW65595 RXS65595 SHO65595 SRK65595 TBG65595 TLC65595 TUY65595 UEU65595 UOQ65595 UYM65595 VII65595 VSE65595 WCA65595 WLW65595 WVS65595 K131131 JG131131 TC131131 ACY131131 AMU131131 AWQ131131 BGM131131 BQI131131 CAE131131 CKA131131 CTW131131 DDS131131 DNO131131 DXK131131 EHG131131 ERC131131 FAY131131 FKU131131 FUQ131131 GEM131131 GOI131131 GYE131131 HIA131131 HRW131131 IBS131131 ILO131131 IVK131131 JFG131131 JPC131131 JYY131131 KIU131131 KSQ131131 LCM131131 LMI131131 LWE131131 MGA131131 MPW131131 MZS131131 NJO131131 NTK131131 ODG131131 ONC131131 OWY131131 PGU131131 PQQ131131 QAM131131 QKI131131 QUE131131 REA131131 RNW131131 RXS131131 SHO131131 SRK131131 TBG131131 TLC131131 TUY131131 UEU131131 UOQ131131 UYM131131 VII131131 VSE131131 WCA131131 WLW131131 WVS131131 K196667 JG196667 TC196667 ACY196667 AMU196667 AWQ196667 BGM196667 BQI196667 CAE196667 CKA196667 CTW196667 DDS196667 DNO196667 DXK196667 EHG196667 ERC196667 FAY196667 FKU196667 FUQ196667 GEM196667 GOI196667 GYE196667 HIA196667 HRW196667 IBS196667 ILO196667 IVK196667 JFG196667 JPC196667 JYY196667 KIU196667 KSQ196667 LCM196667 LMI196667 LWE196667 MGA196667 MPW196667 MZS196667 NJO196667 NTK196667 ODG196667 ONC196667 OWY196667 PGU196667 PQQ196667 QAM196667 QKI196667 QUE196667 REA196667 RNW196667 RXS196667 SHO196667 SRK196667 TBG196667 TLC196667 TUY196667 UEU196667 UOQ196667 UYM196667 VII196667 VSE196667 WCA196667 WLW196667 WVS196667 K262203 JG262203 TC262203 ACY262203 AMU262203 AWQ262203 BGM262203 BQI262203 CAE262203 CKA262203 CTW262203 DDS262203 DNO262203 DXK262203 EHG262203 ERC262203 FAY262203 FKU262203 FUQ262203 GEM262203 GOI262203 GYE262203 HIA262203 HRW262203 IBS262203 ILO262203 IVK262203 JFG262203 JPC262203 JYY262203 KIU262203 KSQ262203 LCM262203 LMI262203 LWE262203 MGA262203 MPW262203 MZS262203 NJO262203 NTK262203 ODG262203 ONC262203 OWY262203 PGU262203 PQQ262203 QAM262203 QKI262203 QUE262203 REA262203 RNW262203 RXS262203 SHO262203 SRK262203 TBG262203 TLC262203 TUY262203 UEU262203 UOQ262203 UYM262203 VII262203 VSE262203 WCA262203 WLW262203 WVS262203 K327739 JG327739 TC327739 ACY327739 AMU327739 AWQ327739 BGM327739 BQI327739 CAE327739 CKA327739 CTW327739 DDS327739 DNO327739 DXK327739 EHG327739 ERC327739 FAY327739 FKU327739 FUQ327739 GEM327739 GOI327739 GYE327739 HIA327739 HRW327739 IBS327739 ILO327739 IVK327739 JFG327739 JPC327739 JYY327739 KIU327739 KSQ327739 LCM327739 LMI327739 LWE327739 MGA327739 MPW327739 MZS327739 NJO327739 NTK327739 ODG327739 ONC327739 OWY327739 PGU327739 PQQ327739 QAM327739 QKI327739 QUE327739 REA327739 RNW327739 RXS327739 SHO327739 SRK327739 TBG327739 TLC327739 TUY327739 UEU327739 UOQ327739 UYM327739 VII327739 VSE327739 WCA327739 WLW327739 WVS327739 K393275 JG393275 TC393275 ACY393275 AMU393275 AWQ393275 BGM393275 BQI393275 CAE393275 CKA393275 CTW393275 DDS393275 DNO393275 DXK393275 EHG393275 ERC393275 FAY393275 FKU393275 FUQ393275 GEM393275 GOI393275 GYE393275 HIA393275 HRW393275 IBS393275 ILO393275 IVK393275 JFG393275 JPC393275 JYY393275 KIU393275 KSQ393275 LCM393275 LMI393275 LWE393275 MGA393275 MPW393275 MZS393275 NJO393275 NTK393275 ODG393275 ONC393275 OWY393275 PGU393275 PQQ393275 QAM393275 QKI393275 QUE393275 REA393275 RNW393275 RXS393275 SHO393275 SRK393275 TBG393275 TLC393275 TUY393275 UEU393275 UOQ393275 UYM393275 VII393275 VSE393275 WCA393275 WLW393275 WVS393275 K458811 JG458811 TC458811 ACY458811 AMU458811 AWQ458811 BGM458811 BQI458811 CAE458811 CKA458811 CTW458811 DDS458811 DNO458811 DXK458811 EHG458811 ERC458811 FAY458811 FKU458811 FUQ458811 GEM458811 GOI458811 GYE458811 HIA458811 HRW458811 IBS458811 ILO458811 IVK458811 JFG458811 JPC458811 JYY458811 KIU458811 KSQ458811 LCM458811 LMI458811 LWE458811 MGA458811 MPW458811 MZS458811 NJO458811 NTK458811 ODG458811 ONC458811 OWY458811 PGU458811 PQQ458811 QAM458811 QKI458811 QUE458811 REA458811 RNW458811 RXS458811 SHO458811 SRK458811 TBG458811 TLC458811 TUY458811 UEU458811 UOQ458811 UYM458811 VII458811 VSE458811 WCA458811 WLW458811 WVS458811 K524347 JG524347 TC524347 ACY524347 AMU524347 AWQ524347 BGM524347 BQI524347 CAE524347 CKA524347 CTW524347 DDS524347 DNO524347 DXK524347 EHG524347 ERC524347 FAY524347 FKU524347 FUQ524347 GEM524347 GOI524347 GYE524347 HIA524347 HRW524347 IBS524347 ILO524347 IVK524347 JFG524347 JPC524347 JYY524347 KIU524347 KSQ524347 LCM524347 LMI524347 LWE524347 MGA524347 MPW524347 MZS524347 NJO524347 NTK524347 ODG524347 ONC524347 OWY524347 PGU524347 PQQ524347 QAM524347 QKI524347 QUE524347 REA524347 RNW524347 RXS524347 SHO524347 SRK524347 TBG524347 TLC524347 TUY524347 UEU524347 UOQ524347 UYM524347 VII524347 VSE524347 WCA524347 WLW524347 WVS524347 K589883 JG589883 TC589883 ACY589883 AMU589883 AWQ589883 BGM589883 BQI589883 CAE589883 CKA589883 CTW589883 DDS589883 DNO589883 DXK589883 EHG589883 ERC589883 FAY589883 FKU589883 FUQ589883 GEM589883 GOI589883 GYE589883 HIA589883 HRW589883 IBS589883 ILO589883 IVK589883 JFG589883 JPC589883 JYY589883 KIU589883 KSQ589883 LCM589883 LMI589883 LWE589883 MGA589883 MPW589883 MZS589883 NJO589883 NTK589883 ODG589883 ONC589883 OWY589883 PGU589883 PQQ589883 QAM589883 QKI589883 QUE589883 REA589883 RNW589883 RXS589883 SHO589883 SRK589883 TBG589883 TLC589883 TUY589883 UEU589883 UOQ589883 UYM589883 VII589883 VSE589883 WCA589883 WLW589883 WVS589883 K655419 JG655419 TC655419 ACY655419 AMU655419 AWQ655419 BGM655419 BQI655419 CAE655419 CKA655419 CTW655419 DDS655419 DNO655419 DXK655419 EHG655419 ERC655419 FAY655419 FKU655419 FUQ655419 GEM655419 GOI655419 GYE655419 HIA655419 HRW655419 IBS655419 ILO655419 IVK655419 JFG655419 JPC655419 JYY655419 KIU655419 KSQ655419 LCM655419 LMI655419 LWE655419 MGA655419 MPW655419 MZS655419 NJO655419 NTK655419 ODG655419 ONC655419 OWY655419 PGU655419 PQQ655419 QAM655419 QKI655419 QUE655419 REA655419 RNW655419 RXS655419 SHO655419 SRK655419 TBG655419 TLC655419 TUY655419 UEU655419 UOQ655419 UYM655419 VII655419 VSE655419 WCA655419 WLW655419 WVS655419 K720955 JG720955 TC720955 ACY720955 AMU720955 AWQ720955 BGM720955 BQI720955 CAE720955 CKA720955 CTW720955 DDS720955 DNO720955 DXK720955 EHG720955 ERC720955 FAY720955 FKU720955 FUQ720955 GEM720955 GOI720955 GYE720955 HIA720955 HRW720955 IBS720955 ILO720955 IVK720955 JFG720955 JPC720955 JYY720955 KIU720955 KSQ720955 LCM720955 LMI720955 LWE720955 MGA720955 MPW720955 MZS720955 NJO720955 NTK720955 ODG720955 ONC720955 OWY720955 PGU720955 PQQ720955 QAM720955 QKI720955 QUE720955 REA720955 RNW720955 RXS720955 SHO720955 SRK720955 TBG720955 TLC720955 TUY720955 UEU720955 UOQ720955 UYM720955 VII720955 VSE720955 WCA720955 WLW720955 WVS720955 K786491 JG786491 TC786491 ACY786491 AMU786491 AWQ786491 BGM786491 BQI786491 CAE786491 CKA786491 CTW786491 DDS786491 DNO786491 DXK786491 EHG786491 ERC786491 FAY786491 FKU786491 FUQ786491 GEM786491 GOI786491 GYE786491 HIA786491 HRW786491 IBS786491 ILO786491 IVK786491 JFG786491 JPC786491 JYY786491 KIU786491 KSQ786491 LCM786491 LMI786491 LWE786491 MGA786491 MPW786491 MZS786491 NJO786491 NTK786491 ODG786491 ONC786491 OWY786491 PGU786491 PQQ786491 QAM786491 QKI786491 QUE786491 REA786491 RNW786491 RXS786491 SHO786491 SRK786491 TBG786491 TLC786491 TUY786491 UEU786491 UOQ786491 UYM786491 VII786491 VSE786491 WCA786491 WLW786491 WVS786491 K852027 JG852027 TC852027 ACY852027 AMU852027 AWQ852027 BGM852027 BQI852027 CAE852027 CKA852027 CTW852027 DDS852027 DNO852027 DXK852027 EHG852027 ERC852027 FAY852027 FKU852027 FUQ852027 GEM852027 GOI852027 GYE852027 HIA852027 HRW852027 IBS852027 ILO852027 IVK852027 JFG852027 JPC852027 JYY852027 KIU852027 KSQ852027 LCM852027 LMI852027 LWE852027 MGA852027 MPW852027 MZS852027 NJO852027 NTK852027 ODG852027 ONC852027 OWY852027 PGU852027 PQQ852027 QAM852027 QKI852027 QUE852027 REA852027 RNW852027 RXS852027 SHO852027 SRK852027 TBG852027 TLC852027 TUY852027 UEU852027 UOQ852027 UYM852027 VII852027 VSE852027 WCA852027 WLW852027 WVS852027 K917563 JG917563 TC917563 ACY917563 AMU917563 AWQ917563 BGM917563 BQI917563 CAE917563 CKA917563 CTW917563 DDS917563 DNO917563 DXK917563 EHG917563 ERC917563 FAY917563 FKU917563 FUQ917563 GEM917563 GOI917563 GYE917563 HIA917563 HRW917563 IBS917563 ILO917563 IVK917563 JFG917563 JPC917563 JYY917563 KIU917563 KSQ917563 LCM917563 LMI917563 LWE917563 MGA917563 MPW917563 MZS917563 NJO917563 NTK917563 ODG917563 ONC917563 OWY917563 PGU917563 PQQ917563 QAM917563 QKI917563 QUE917563 REA917563 RNW917563 RXS917563 SHO917563 SRK917563 TBG917563 TLC917563 TUY917563 UEU917563 UOQ917563 UYM917563 VII917563 VSE917563 WCA917563 WLW917563 WVS917563 K983099 JG983099 TC983099 ACY983099 AMU983099 AWQ983099 BGM983099 BQI983099 CAE983099 CKA983099 CTW983099 DDS983099 DNO983099 DXK983099 EHG983099 ERC983099 FAY983099 FKU983099 FUQ983099 GEM983099 GOI983099 GYE983099 HIA983099 HRW983099 IBS983099 ILO983099 IVK983099 JFG983099 JPC983099 JYY983099 KIU983099 KSQ983099 LCM983099 LMI983099 LWE983099 MGA983099 MPW983099 MZS983099 NJO983099 NTK983099 ODG983099 ONC983099 OWY983099 PGU983099 PQQ983099 QAM983099 QKI983099 QUE983099 REA983099 RNW983099 RXS983099 SHO983099 SRK983099 TBG983099 TLC983099 TUY983099 UEU983099 UOQ983099 UYM983099 VII983099 VSE983099 WCA983099 WLW983099 WVS983099 WVS98308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K65584 JG65584 TC65584 ACY65584 AMU65584 AWQ65584 BGM65584 BQI65584 CAE65584 CKA65584 CTW65584 DDS65584 DNO65584 DXK65584 EHG65584 ERC65584 FAY65584 FKU65584 FUQ65584 GEM65584 GOI65584 GYE65584 HIA65584 HRW65584 IBS65584 ILO65584 IVK65584 JFG65584 JPC65584 JYY65584 KIU65584 KSQ65584 LCM65584 LMI65584 LWE65584 MGA65584 MPW65584 MZS65584 NJO65584 NTK65584 ODG65584 ONC65584 OWY65584 PGU65584 PQQ65584 QAM65584 QKI65584 QUE65584 REA65584 RNW65584 RXS65584 SHO65584 SRK65584 TBG65584 TLC65584 TUY65584 UEU65584 UOQ65584 UYM65584 VII65584 VSE65584 WCA65584 WLW65584 WVS65584 K131120 JG131120 TC131120 ACY131120 AMU131120 AWQ131120 BGM131120 BQI131120 CAE131120 CKA131120 CTW131120 DDS131120 DNO131120 DXK131120 EHG131120 ERC131120 FAY131120 FKU131120 FUQ131120 GEM131120 GOI131120 GYE131120 HIA131120 HRW131120 IBS131120 ILO131120 IVK131120 JFG131120 JPC131120 JYY131120 KIU131120 KSQ131120 LCM131120 LMI131120 LWE131120 MGA131120 MPW131120 MZS131120 NJO131120 NTK131120 ODG131120 ONC131120 OWY131120 PGU131120 PQQ131120 QAM131120 QKI131120 QUE131120 REA131120 RNW131120 RXS131120 SHO131120 SRK131120 TBG131120 TLC131120 TUY131120 UEU131120 UOQ131120 UYM131120 VII131120 VSE131120 WCA131120 WLW131120 WVS131120 K196656 JG196656 TC196656 ACY196656 AMU196656 AWQ196656 BGM196656 BQI196656 CAE196656 CKA196656 CTW196656 DDS196656 DNO196656 DXK196656 EHG196656 ERC196656 FAY196656 FKU196656 FUQ196656 GEM196656 GOI196656 GYE196656 HIA196656 HRW196656 IBS196656 ILO196656 IVK196656 JFG196656 JPC196656 JYY196656 KIU196656 KSQ196656 LCM196656 LMI196656 LWE196656 MGA196656 MPW196656 MZS196656 NJO196656 NTK196656 ODG196656 ONC196656 OWY196656 PGU196656 PQQ196656 QAM196656 QKI196656 QUE196656 REA196656 RNW196656 RXS196656 SHO196656 SRK196656 TBG196656 TLC196656 TUY196656 UEU196656 UOQ196656 UYM196656 VII196656 VSE196656 WCA196656 WLW196656 WVS196656 K262192 JG262192 TC262192 ACY262192 AMU262192 AWQ262192 BGM262192 BQI262192 CAE262192 CKA262192 CTW262192 DDS262192 DNO262192 DXK262192 EHG262192 ERC262192 FAY262192 FKU262192 FUQ262192 GEM262192 GOI262192 GYE262192 HIA262192 HRW262192 IBS262192 ILO262192 IVK262192 JFG262192 JPC262192 JYY262192 KIU262192 KSQ262192 LCM262192 LMI262192 LWE262192 MGA262192 MPW262192 MZS262192 NJO262192 NTK262192 ODG262192 ONC262192 OWY262192 PGU262192 PQQ262192 QAM262192 QKI262192 QUE262192 REA262192 RNW262192 RXS262192 SHO262192 SRK262192 TBG262192 TLC262192 TUY262192 UEU262192 UOQ262192 UYM262192 VII262192 VSE262192 WCA262192 WLW262192 WVS262192 K327728 JG327728 TC327728 ACY327728 AMU327728 AWQ327728 BGM327728 BQI327728 CAE327728 CKA327728 CTW327728 DDS327728 DNO327728 DXK327728 EHG327728 ERC327728 FAY327728 FKU327728 FUQ327728 GEM327728 GOI327728 GYE327728 HIA327728 HRW327728 IBS327728 ILO327728 IVK327728 JFG327728 JPC327728 JYY327728 KIU327728 KSQ327728 LCM327728 LMI327728 LWE327728 MGA327728 MPW327728 MZS327728 NJO327728 NTK327728 ODG327728 ONC327728 OWY327728 PGU327728 PQQ327728 QAM327728 QKI327728 QUE327728 REA327728 RNW327728 RXS327728 SHO327728 SRK327728 TBG327728 TLC327728 TUY327728 UEU327728 UOQ327728 UYM327728 VII327728 VSE327728 WCA327728 WLW327728 WVS327728 K393264 JG393264 TC393264 ACY393264 AMU393264 AWQ393264 BGM393264 BQI393264 CAE393264 CKA393264 CTW393264 DDS393264 DNO393264 DXK393264 EHG393264 ERC393264 FAY393264 FKU393264 FUQ393264 GEM393264 GOI393264 GYE393264 HIA393264 HRW393264 IBS393264 ILO393264 IVK393264 JFG393264 JPC393264 JYY393264 KIU393264 KSQ393264 LCM393264 LMI393264 LWE393264 MGA393264 MPW393264 MZS393264 NJO393264 NTK393264 ODG393264 ONC393264 OWY393264 PGU393264 PQQ393264 QAM393264 QKI393264 QUE393264 REA393264 RNW393264 RXS393264 SHO393264 SRK393264 TBG393264 TLC393264 TUY393264 UEU393264 UOQ393264 UYM393264 VII393264 VSE393264 WCA393264 WLW393264 WVS393264 K458800 JG458800 TC458800 ACY458800 AMU458800 AWQ458800 BGM458800 BQI458800 CAE458800 CKA458800 CTW458800 DDS458800 DNO458800 DXK458800 EHG458800 ERC458800 FAY458800 FKU458800 FUQ458800 GEM458800 GOI458800 GYE458800 HIA458800 HRW458800 IBS458800 ILO458800 IVK458800 JFG458800 JPC458800 JYY458800 KIU458800 KSQ458800 LCM458800 LMI458800 LWE458800 MGA458800 MPW458800 MZS458800 NJO458800 NTK458800 ODG458800 ONC458800 OWY458800 PGU458800 PQQ458800 QAM458800 QKI458800 QUE458800 REA458800 RNW458800 RXS458800 SHO458800 SRK458800 TBG458800 TLC458800 TUY458800 UEU458800 UOQ458800 UYM458800 VII458800 VSE458800 WCA458800 WLW458800 WVS458800 K524336 JG524336 TC524336 ACY524336 AMU524336 AWQ524336 BGM524336 BQI524336 CAE524336 CKA524336 CTW524336 DDS524336 DNO524336 DXK524336 EHG524336 ERC524336 FAY524336 FKU524336 FUQ524336 GEM524336 GOI524336 GYE524336 HIA524336 HRW524336 IBS524336 ILO524336 IVK524336 JFG524336 JPC524336 JYY524336 KIU524336 KSQ524336 LCM524336 LMI524336 LWE524336 MGA524336 MPW524336 MZS524336 NJO524336 NTK524336 ODG524336 ONC524336 OWY524336 PGU524336 PQQ524336 QAM524336 QKI524336 QUE524336 REA524336 RNW524336 RXS524336 SHO524336 SRK524336 TBG524336 TLC524336 TUY524336 UEU524336 UOQ524336 UYM524336 VII524336 VSE524336 WCA524336 WLW524336 WVS524336 K589872 JG589872 TC589872 ACY589872 AMU589872 AWQ589872 BGM589872 BQI589872 CAE589872 CKA589872 CTW589872 DDS589872 DNO589872 DXK589872 EHG589872 ERC589872 FAY589872 FKU589872 FUQ589872 GEM589872 GOI589872 GYE589872 HIA589872 HRW589872 IBS589872 ILO589872 IVK589872 JFG589872 JPC589872 JYY589872 KIU589872 KSQ589872 LCM589872 LMI589872 LWE589872 MGA589872 MPW589872 MZS589872 NJO589872 NTK589872 ODG589872 ONC589872 OWY589872 PGU589872 PQQ589872 QAM589872 QKI589872 QUE589872 REA589872 RNW589872 RXS589872 SHO589872 SRK589872 TBG589872 TLC589872 TUY589872 UEU589872 UOQ589872 UYM589872 VII589872 VSE589872 WCA589872 WLW589872 WVS589872 K655408 JG655408 TC655408 ACY655408 AMU655408 AWQ655408 BGM655408 BQI655408 CAE655408 CKA655408 CTW655408 DDS655408 DNO655408 DXK655408 EHG655408 ERC655408 FAY655408 FKU655408 FUQ655408 GEM655408 GOI655408 GYE655408 HIA655408 HRW655408 IBS655408 ILO655408 IVK655408 JFG655408 JPC655408 JYY655408 KIU655408 KSQ655408 LCM655408 LMI655408 LWE655408 MGA655408 MPW655408 MZS655408 NJO655408 NTK655408 ODG655408 ONC655408 OWY655408 PGU655408 PQQ655408 QAM655408 QKI655408 QUE655408 REA655408 RNW655408 RXS655408 SHO655408 SRK655408 TBG655408 TLC655408 TUY655408 UEU655408 UOQ655408 UYM655408 VII655408 VSE655408 WCA655408 WLW655408 WVS655408 K720944 JG720944 TC720944 ACY720944 AMU720944 AWQ720944 BGM720944 BQI720944 CAE720944 CKA720944 CTW720944 DDS720944 DNO720944 DXK720944 EHG720944 ERC720944 FAY720944 FKU720944 FUQ720944 GEM720944 GOI720944 GYE720944 HIA720944 HRW720944 IBS720944 ILO720944 IVK720944 JFG720944 JPC720944 JYY720944 KIU720944 KSQ720944 LCM720944 LMI720944 LWE720944 MGA720944 MPW720944 MZS720944 NJO720944 NTK720944 ODG720944 ONC720944 OWY720944 PGU720944 PQQ720944 QAM720944 QKI720944 QUE720944 REA720944 RNW720944 RXS720944 SHO720944 SRK720944 TBG720944 TLC720944 TUY720944 UEU720944 UOQ720944 UYM720944 VII720944 VSE720944 WCA720944 WLW720944 WVS720944 K786480 JG786480 TC786480 ACY786480 AMU786480 AWQ786480 BGM786480 BQI786480 CAE786480 CKA786480 CTW786480 DDS786480 DNO786480 DXK786480 EHG786480 ERC786480 FAY786480 FKU786480 FUQ786480 GEM786480 GOI786480 GYE786480 HIA786480 HRW786480 IBS786480 ILO786480 IVK786480 JFG786480 JPC786480 JYY786480 KIU786480 KSQ786480 LCM786480 LMI786480 LWE786480 MGA786480 MPW786480 MZS786480 NJO786480 NTK786480 ODG786480 ONC786480 OWY786480 PGU786480 PQQ786480 QAM786480 QKI786480 QUE786480 REA786480 RNW786480 RXS786480 SHO786480 SRK786480 TBG786480 TLC786480 TUY786480 UEU786480 UOQ786480 UYM786480 VII786480 VSE786480 WCA786480 WLW786480 WVS786480 K852016 JG852016 TC852016 ACY852016 AMU852016 AWQ852016 BGM852016 BQI852016 CAE852016 CKA852016 CTW852016 DDS852016 DNO852016 DXK852016 EHG852016 ERC852016 FAY852016 FKU852016 FUQ852016 GEM852016 GOI852016 GYE852016 HIA852016 HRW852016 IBS852016 ILO852016 IVK852016 JFG852016 JPC852016 JYY852016 KIU852016 KSQ852016 LCM852016 LMI852016 LWE852016 MGA852016 MPW852016 MZS852016 NJO852016 NTK852016 ODG852016 ONC852016 OWY852016 PGU852016 PQQ852016 QAM852016 QKI852016 QUE852016 REA852016 RNW852016 RXS852016 SHO852016 SRK852016 TBG852016 TLC852016 TUY852016 UEU852016 UOQ852016 UYM852016 VII852016 VSE852016 WCA852016 WLW852016 WVS852016 K917552 JG917552 TC917552 ACY917552 AMU917552 AWQ917552 BGM917552 BQI917552 CAE917552 CKA917552 CTW917552 DDS917552 DNO917552 DXK917552 EHG917552 ERC917552 FAY917552 FKU917552 FUQ917552 GEM917552 GOI917552 GYE917552 HIA917552 HRW917552 IBS917552 ILO917552 IVK917552 JFG917552 JPC917552 JYY917552 KIU917552 KSQ917552 LCM917552 LMI917552 LWE917552 MGA917552 MPW917552 MZS917552 NJO917552 NTK917552 ODG917552 ONC917552 OWY917552 PGU917552 PQQ917552 QAM917552 QKI917552 QUE917552 REA917552 RNW917552 RXS917552 SHO917552 SRK917552 TBG917552 TLC917552 TUY917552 UEU917552 UOQ917552 UYM917552 VII917552 VSE917552 WCA917552 WLW917552 WVS917552 K983088 JG983088 TC983088 ACY983088 AMU983088 AWQ983088 BGM983088 BQI983088 CAE983088 CKA983088 CTW983088 DDS983088 DNO983088 DXK983088 EHG983088 ERC983088 FAY983088 FKU983088 FUQ983088 GEM983088 GOI983088 GYE983088 HIA983088 HRW983088 IBS983088 ILO983088 IVK983088 JFG983088 JPC983088 JYY983088 KIU983088 KSQ983088 LCM983088 LMI983088 LWE983088 MGA983088 MPW983088 MZS983088 NJO983088 NTK983088 ODG983088 ONC983088 OWY983088 PGU983088 PQQ983088 QAM983088 QKI983088 QUE983088 REA983088 RNW983088 RXS983088 SHO983088 SRK983088 TBG983088 TLC983088 TUY983088 UEU983088 UOQ983088 UYM983088" xr:uid="{EC9CB243-7E49-4AA7-84DD-F5B7129C3F2D}">
      <formula1>"1,2,3,4,5,6,7,8,9,10,11,12,13,14,15,16,17,18,19,20,21,22,23,24,25,26,27,28,29,30"</formula1>
      <formula2>0</formula2>
    </dataValidation>
  </dataValidations>
  <pageMargins left="0.70866141732283472" right="0.70866141732283472" top="0.74803149606299213" bottom="0.74803149606299213" header="0.31496062992125984" footer="0.31496062992125984"/>
  <pageSetup paperSize="9" scale="60" orientation="landscape" r:id="rId1"/>
  <headerFooter>
    <oddHeader>&amp;F</oddHeader>
    <oddFooter>&amp;P ページ</oddFooter>
  </headerFooter>
  <colBreaks count="1" manualBreakCount="1">
    <brk id="11" max="100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98B38-3FE2-47FB-B2A7-0544F7674188}">
  <dimension ref="A1:N1005"/>
  <sheetViews>
    <sheetView zoomScale="55" zoomScaleNormal="55" zoomScaleSheetLayoutView="70" workbookViewId="0">
      <selection activeCell="G4" sqref="G4"/>
    </sheetView>
  </sheetViews>
  <sheetFormatPr defaultRowHeight="18" x14ac:dyDescent="0.55000000000000004"/>
  <cols>
    <col min="1" max="1" width="6.5" customWidth="1"/>
    <col min="2" max="2" width="6.5" style="7" customWidth="1"/>
    <col min="3" max="3" width="32.08203125" customWidth="1"/>
    <col min="4" max="4" width="30" customWidth="1"/>
    <col min="5" max="5" width="9.5" customWidth="1"/>
    <col min="6" max="6" width="30" customWidth="1"/>
    <col min="7" max="7" width="6.6640625" customWidth="1"/>
    <col min="8" max="8" width="30" customWidth="1"/>
    <col min="9" max="9" width="6.1640625" style="1" customWidth="1"/>
    <col min="10" max="10" width="20.08203125" customWidth="1"/>
    <col min="11" max="11" width="21.58203125" customWidth="1"/>
    <col min="12" max="12" width="39" customWidth="1"/>
    <col min="13" max="13" width="14.5" customWidth="1"/>
    <col min="14" max="14" width="13.33203125" customWidth="1"/>
    <col min="259" max="260" width="6.5" customWidth="1"/>
    <col min="261" max="261" width="32.08203125" customWidth="1"/>
    <col min="262" max="262" width="30" customWidth="1"/>
    <col min="263" max="263" width="6.6640625" customWidth="1"/>
    <col min="264" max="264" width="30" customWidth="1"/>
    <col min="265" max="265" width="6.1640625" customWidth="1"/>
    <col min="266" max="266" width="20.08203125" customWidth="1"/>
    <col min="267" max="267" width="21.58203125" customWidth="1"/>
    <col min="268" max="268" width="39" customWidth="1"/>
    <col min="269" max="269" width="26.08203125" customWidth="1"/>
    <col min="515" max="516" width="6.5" customWidth="1"/>
    <col min="517" max="517" width="32.08203125" customWidth="1"/>
    <col min="518" max="518" width="30" customWidth="1"/>
    <col min="519" max="519" width="6.6640625" customWidth="1"/>
    <col min="520" max="520" width="30" customWidth="1"/>
    <col min="521" max="521" width="6.1640625" customWidth="1"/>
    <col min="522" max="522" width="20.08203125" customWidth="1"/>
    <col min="523" max="523" width="21.58203125" customWidth="1"/>
    <col min="524" max="524" width="39" customWidth="1"/>
    <col min="525" max="525" width="26.08203125" customWidth="1"/>
    <col min="771" max="772" width="6.5" customWidth="1"/>
    <col min="773" max="773" width="32.08203125" customWidth="1"/>
    <col min="774" max="774" width="30" customWidth="1"/>
    <col min="775" max="775" width="6.6640625" customWidth="1"/>
    <col min="776" max="776" width="30" customWidth="1"/>
    <col min="777" max="777" width="6.1640625" customWidth="1"/>
    <col min="778" max="778" width="20.08203125" customWidth="1"/>
    <col min="779" max="779" width="21.58203125" customWidth="1"/>
    <col min="780" max="780" width="39" customWidth="1"/>
    <col min="781" max="781" width="26.08203125" customWidth="1"/>
    <col min="1027" max="1028" width="6.5" customWidth="1"/>
    <col min="1029" max="1029" width="32.08203125" customWidth="1"/>
    <col min="1030" max="1030" width="30" customWidth="1"/>
    <col min="1031" max="1031" width="6.6640625" customWidth="1"/>
    <col min="1032" max="1032" width="30" customWidth="1"/>
    <col min="1033" max="1033" width="6.1640625" customWidth="1"/>
    <col min="1034" max="1034" width="20.08203125" customWidth="1"/>
    <col min="1035" max="1035" width="21.58203125" customWidth="1"/>
    <col min="1036" max="1036" width="39" customWidth="1"/>
    <col min="1037" max="1037" width="26.08203125" customWidth="1"/>
    <col min="1283" max="1284" width="6.5" customWidth="1"/>
    <col min="1285" max="1285" width="32.08203125" customWidth="1"/>
    <col min="1286" max="1286" width="30" customWidth="1"/>
    <col min="1287" max="1287" width="6.6640625" customWidth="1"/>
    <col min="1288" max="1288" width="30" customWidth="1"/>
    <col min="1289" max="1289" width="6.1640625" customWidth="1"/>
    <col min="1290" max="1290" width="20.08203125" customWidth="1"/>
    <col min="1291" max="1291" width="21.58203125" customWidth="1"/>
    <col min="1292" max="1292" width="39" customWidth="1"/>
    <col min="1293" max="1293" width="26.08203125" customWidth="1"/>
    <col min="1539" max="1540" width="6.5" customWidth="1"/>
    <col min="1541" max="1541" width="32.08203125" customWidth="1"/>
    <col min="1542" max="1542" width="30" customWidth="1"/>
    <col min="1543" max="1543" width="6.6640625" customWidth="1"/>
    <col min="1544" max="1544" width="30" customWidth="1"/>
    <col min="1545" max="1545" width="6.1640625" customWidth="1"/>
    <col min="1546" max="1546" width="20.08203125" customWidth="1"/>
    <col min="1547" max="1547" width="21.58203125" customWidth="1"/>
    <col min="1548" max="1548" width="39" customWidth="1"/>
    <col min="1549" max="1549" width="26.08203125" customWidth="1"/>
    <col min="1795" max="1796" width="6.5" customWidth="1"/>
    <col min="1797" max="1797" width="32.08203125" customWidth="1"/>
    <col min="1798" max="1798" width="30" customWidth="1"/>
    <col min="1799" max="1799" width="6.6640625" customWidth="1"/>
    <col min="1800" max="1800" width="30" customWidth="1"/>
    <col min="1801" max="1801" width="6.1640625" customWidth="1"/>
    <col min="1802" max="1802" width="20.08203125" customWidth="1"/>
    <col min="1803" max="1803" width="21.58203125" customWidth="1"/>
    <col min="1804" max="1804" width="39" customWidth="1"/>
    <col min="1805" max="1805" width="26.08203125" customWidth="1"/>
    <col min="2051" max="2052" width="6.5" customWidth="1"/>
    <col min="2053" max="2053" width="32.08203125" customWidth="1"/>
    <col min="2054" max="2054" width="30" customWidth="1"/>
    <col min="2055" max="2055" width="6.6640625" customWidth="1"/>
    <col min="2056" max="2056" width="30" customWidth="1"/>
    <col min="2057" max="2057" width="6.1640625" customWidth="1"/>
    <col min="2058" max="2058" width="20.08203125" customWidth="1"/>
    <col min="2059" max="2059" width="21.58203125" customWidth="1"/>
    <col min="2060" max="2060" width="39" customWidth="1"/>
    <col min="2061" max="2061" width="26.08203125" customWidth="1"/>
    <col min="2307" max="2308" width="6.5" customWidth="1"/>
    <col min="2309" max="2309" width="32.08203125" customWidth="1"/>
    <col min="2310" max="2310" width="30" customWidth="1"/>
    <col min="2311" max="2311" width="6.6640625" customWidth="1"/>
    <col min="2312" max="2312" width="30" customWidth="1"/>
    <col min="2313" max="2313" width="6.1640625" customWidth="1"/>
    <col min="2314" max="2314" width="20.08203125" customWidth="1"/>
    <col min="2315" max="2315" width="21.58203125" customWidth="1"/>
    <col min="2316" max="2316" width="39" customWidth="1"/>
    <col min="2317" max="2317" width="26.08203125" customWidth="1"/>
    <col min="2563" max="2564" width="6.5" customWidth="1"/>
    <col min="2565" max="2565" width="32.08203125" customWidth="1"/>
    <col min="2566" max="2566" width="30" customWidth="1"/>
    <col min="2567" max="2567" width="6.6640625" customWidth="1"/>
    <col min="2568" max="2568" width="30" customWidth="1"/>
    <col min="2569" max="2569" width="6.1640625" customWidth="1"/>
    <col min="2570" max="2570" width="20.08203125" customWidth="1"/>
    <col min="2571" max="2571" width="21.58203125" customWidth="1"/>
    <col min="2572" max="2572" width="39" customWidth="1"/>
    <col min="2573" max="2573" width="26.08203125" customWidth="1"/>
    <col min="2819" max="2820" width="6.5" customWidth="1"/>
    <col min="2821" max="2821" width="32.08203125" customWidth="1"/>
    <col min="2822" max="2822" width="30" customWidth="1"/>
    <col min="2823" max="2823" width="6.6640625" customWidth="1"/>
    <col min="2824" max="2824" width="30" customWidth="1"/>
    <col min="2825" max="2825" width="6.1640625" customWidth="1"/>
    <col min="2826" max="2826" width="20.08203125" customWidth="1"/>
    <col min="2827" max="2827" width="21.58203125" customWidth="1"/>
    <col min="2828" max="2828" width="39" customWidth="1"/>
    <col min="2829" max="2829" width="26.08203125" customWidth="1"/>
    <col min="3075" max="3076" width="6.5" customWidth="1"/>
    <col min="3077" max="3077" width="32.08203125" customWidth="1"/>
    <col min="3078" max="3078" width="30" customWidth="1"/>
    <col min="3079" max="3079" width="6.6640625" customWidth="1"/>
    <col min="3080" max="3080" width="30" customWidth="1"/>
    <col min="3081" max="3081" width="6.1640625" customWidth="1"/>
    <col min="3082" max="3082" width="20.08203125" customWidth="1"/>
    <col min="3083" max="3083" width="21.58203125" customWidth="1"/>
    <col min="3084" max="3084" width="39" customWidth="1"/>
    <col min="3085" max="3085" width="26.08203125" customWidth="1"/>
    <col min="3331" max="3332" width="6.5" customWidth="1"/>
    <col min="3333" max="3333" width="32.08203125" customWidth="1"/>
    <col min="3334" max="3334" width="30" customWidth="1"/>
    <col min="3335" max="3335" width="6.6640625" customWidth="1"/>
    <col min="3336" max="3336" width="30" customWidth="1"/>
    <col min="3337" max="3337" width="6.1640625" customWidth="1"/>
    <col min="3338" max="3338" width="20.08203125" customWidth="1"/>
    <col min="3339" max="3339" width="21.58203125" customWidth="1"/>
    <col min="3340" max="3340" width="39" customWidth="1"/>
    <col min="3341" max="3341" width="26.08203125" customWidth="1"/>
    <col min="3587" max="3588" width="6.5" customWidth="1"/>
    <col min="3589" max="3589" width="32.08203125" customWidth="1"/>
    <col min="3590" max="3590" width="30" customWidth="1"/>
    <col min="3591" max="3591" width="6.6640625" customWidth="1"/>
    <col min="3592" max="3592" width="30" customWidth="1"/>
    <col min="3593" max="3593" width="6.1640625" customWidth="1"/>
    <col min="3594" max="3594" width="20.08203125" customWidth="1"/>
    <col min="3595" max="3595" width="21.58203125" customWidth="1"/>
    <col min="3596" max="3596" width="39" customWidth="1"/>
    <col min="3597" max="3597" width="26.08203125" customWidth="1"/>
    <col min="3843" max="3844" width="6.5" customWidth="1"/>
    <col min="3845" max="3845" width="32.08203125" customWidth="1"/>
    <col min="3846" max="3846" width="30" customWidth="1"/>
    <col min="3847" max="3847" width="6.6640625" customWidth="1"/>
    <col min="3848" max="3848" width="30" customWidth="1"/>
    <col min="3849" max="3849" width="6.1640625" customWidth="1"/>
    <col min="3850" max="3850" width="20.08203125" customWidth="1"/>
    <col min="3851" max="3851" width="21.58203125" customWidth="1"/>
    <col min="3852" max="3852" width="39" customWidth="1"/>
    <col min="3853" max="3853" width="26.08203125" customWidth="1"/>
    <col min="4099" max="4100" width="6.5" customWidth="1"/>
    <col min="4101" max="4101" width="32.08203125" customWidth="1"/>
    <col min="4102" max="4102" width="30" customWidth="1"/>
    <col min="4103" max="4103" width="6.6640625" customWidth="1"/>
    <col min="4104" max="4104" width="30" customWidth="1"/>
    <col min="4105" max="4105" width="6.1640625" customWidth="1"/>
    <col min="4106" max="4106" width="20.08203125" customWidth="1"/>
    <col min="4107" max="4107" width="21.58203125" customWidth="1"/>
    <col min="4108" max="4108" width="39" customWidth="1"/>
    <col min="4109" max="4109" width="26.08203125" customWidth="1"/>
    <col min="4355" max="4356" width="6.5" customWidth="1"/>
    <col min="4357" max="4357" width="32.08203125" customWidth="1"/>
    <col min="4358" max="4358" width="30" customWidth="1"/>
    <col min="4359" max="4359" width="6.6640625" customWidth="1"/>
    <col min="4360" max="4360" width="30" customWidth="1"/>
    <col min="4361" max="4361" width="6.1640625" customWidth="1"/>
    <col min="4362" max="4362" width="20.08203125" customWidth="1"/>
    <col min="4363" max="4363" width="21.58203125" customWidth="1"/>
    <col min="4364" max="4364" width="39" customWidth="1"/>
    <col min="4365" max="4365" width="26.08203125" customWidth="1"/>
    <col min="4611" max="4612" width="6.5" customWidth="1"/>
    <col min="4613" max="4613" width="32.08203125" customWidth="1"/>
    <col min="4614" max="4614" width="30" customWidth="1"/>
    <col min="4615" max="4615" width="6.6640625" customWidth="1"/>
    <col min="4616" max="4616" width="30" customWidth="1"/>
    <col min="4617" max="4617" width="6.1640625" customWidth="1"/>
    <col min="4618" max="4618" width="20.08203125" customWidth="1"/>
    <col min="4619" max="4619" width="21.58203125" customWidth="1"/>
    <col min="4620" max="4620" width="39" customWidth="1"/>
    <col min="4621" max="4621" width="26.08203125" customWidth="1"/>
    <col min="4867" max="4868" width="6.5" customWidth="1"/>
    <col min="4869" max="4869" width="32.08203125" customWidth="1"/>
    <col min="4870" max="4870" width="30" customWidth="1"/>
    <col min="4871" max="4871" width="6.6640625" customWidth="1"/>
    <col min="4872" max="4872" width="30" customWidth="1"/>
    <col min="4873" max="4873" width="6.1640625" customWidth="1"/>
    <col min="4874" max="4874" width="20.08203125" customWidth="1"/>
    <col min="4875" max="4875" width="21.58203125" customWidth="1"/>
    <col min="4876" max="4876" width="39" customWidth="1"/>
    <col min="4877" max="4877" width="26.08203125" customWidth="1"/>
    <col min="5123" max="5124" width="6.5" customWidth="1"/>
    <col min="5125" max="5125" width="32.08203125" customWidth="1"/>
    <col min="5126" max="5126" width="30" customWidth="1"/>
    <col min="5127" max="5127" width="6.6640625" customWidth="1"/>
    <col min="5128" max="5128" width="30" customWidth="1"/>
    <col min="5129" max="5129" width="6.1640625" customWidth="1"/>
    <col min="5130" max="5130" width="20.08203125" customWidth="1"/>
    <col min="5131" max="5131" width="21.58203125" customWidth="1"/>
    <col min="5132" max="5132" width="39" customWidth="1"/>
    <col min="5133" max="5133" width="26.08203125" customWidth="1"/>
    <col min="5379" max="5380" width="6.5" customWidth="1"/>
    <col min="5381" max="5381" width="32.08203125" customWidth="1"/>
    <col min="5382" max="5382" width="30" customWidth="1"/>
    <col min="5383" max="5383" width="6.6640625" customWidth="1"/>
    <col min="5384" max="5384" width="30" customWidth="1"/>
    <col min="5385" max="5385" width="6.1640625" customWidth="1"/>
    <col min="5386" max="5386" width="20.08203125" customWidth="1"/>
    <col min="5387" max="5387" width="21.58203125" customWidth="1"/>
    <col min="5388" max="5388" width="39" customWidth="1"/>
    <col min="5389" max="5389" width="26.08203125" customWidth="1"/>
    <col min="5635" max="5636" width="6.5" customWidth="1"/>
    <col min="5637" max="5637" width="32.08203125" customWidth="1"/>
    <col min="5638" max="5638" width="30" customWidth="1"/>
    <col min="5639" max="5639" width="6.6640625" customWidth="1"/>
    <col min="5640" max="5640" width="30" customWidth="1"/>
    <col min="5641" max="5641" width="6.1640625" customWidth="1"/>
    <col min="5642" max="5642" width="20.08203125" customWidth="1"/>
    <col min="5643" max="5643" width="21.58203125" customWidth="1"/>
    <col min="5644" max="5644" width="39" customWidth="1"/>
    <col min="5645" max="5645" width="26.08203125" customWidth="1"/>
    <col min="5891" max="5892" width="6.5" customWidth="1"/>
    <col min="5893" max="5893" width="32.08203125" customWidth="1"/>
    <col min="5894" max="5894" width="30" customWidth="1"/>
    <col min="5895" max="5895" width="6.6640625" customWidth="1"/>
    <col min="5896" max="5896" width="30" customWidth="1"/>
    <col min="5897" max="5897" width="6.1640625" customWidth="1"/>
    <col min="5898" max="5898" width="20.08203125" customWidth="1"/>
    <col min="5899" max="5899" width="21.58203125" customWidth="1"/>
    <col min="5900" max="5900" width="39" customWidth="1"/>
    <col min="5901" max="5901" width="26.08203125" customWidth="1"/>
    <col min="6147" max="6148" width="6.5" customWidth="1"/>
    <col min="6149" max="6149" width="32.08203125" customWidth="1"/>
    <col min="6150" max="6150" width="30" customWidth="1"/>
    <col min="6151" max="6151" width="6.6640625" customWidth="1"/>
    <col min="6152" max="6152" width="30" customWidth="1"/>
    <col min="6153" max="6153" width="6.1640625" customWidth="1"/>
    <col min="6154" max="6154" width="20.08203125" customWidth="1"/>
    <col min="6155" max="6155" width="21.58203125" customWidth="1"/>
    <col min="6156" max="6156" width="39" customWidth="1"/>
    <col min="6157" max="6157" width="26.08203125" customWidth="1"/>
    <col min="6403" max="6404" width="6.5" customWidth="1"/>
    <col min="6405" max="6405" width="32.08203125" customWidth="1"/>
    <col min="6406" max="6406" width="30" customWidth="1"/>
    <col min="6407" max="6407" width="6.6640625" customWidth="1"/>
    <col min="6408" max="6408" width="30" customWidth="1"/>
    <col min="6409" max="6409" width="6.1640625" customWidth="1"/>
    <col min="6410" max="6410" width="20.08203125" customWidth="1"/>
    <col min="6411" max="6411" width="21.58203125" customWidth="1"/>
    <col min="6412" max="6412" width="39" customWidth="1"/>
    <col min="6413" max="6413" width="26.08203125" customWidth="1"/>
    <col min="6659" max="6660" width="6.5" customWidth="1"/>
    <col min="6661" max="6661" width="32.08203125" customWidth="1"/>
    <col min="6662" max="6662" width="30" customWidth="1"/>
    <col min="6663" max="6663" width="6.6640625" customWidth="1"/>
    <col min="6664" max="6664" width="30" customWidth="1"/>
    <col min="6665" max="6665" width="6.1640625" customWidth="1"/>
    <col min="6666" max="6666" width="20.08203125" customWidth="1"/>
    <col min="6667" max="6667" width="21.58203125" customWidth="1"/>
    <col min="6668" max="6668" width="39" customWidth="1"/>
    <col min="6669" max="6669" width="26.08203125" customWidth="1"/>
    <col min="6915" max="6916" width="6.5" customWidth="1"/>
    <col min="6917" max="6917" width="32.08203125" customWidth="1"/>
    <col min="6918" max="6918" width="30" customWidth="1"/>
    <col min="6919" max="6919" width="6.6640625" customWidth="1"/>
    <col min="6920" max="6920" width="30" customWidth="1"/>
    <col min="6921" max="6921" width="6.1640625" customWidth="1"/>
    <col min="6922" max="6922" width="20.08203125" customWidth="1"/>
    <col min="6923" max="6923" width="21.58203125" customWidth="1"/>
    <col min="6924" max="6924" width="39" customWidth="1"/>
    <col min="6925" max="6925" width="26.08203125" customWidth="1"/>
    <col min="7171" max="7172" width="6.5" customWidth="1"/>
    <col min="7173" max="7173" width="32.08203125" customWidth="1"/>
    <col min="7174" max="7174" width="30" customWidth="1"/>
    <col min="7175" max="7175" width="6.6640625" customWidth="1"/>
    <col min="7176" max="7176" width="30" customWidth="1"/>
    <col min="7177" max="7177" width="6.1640625" customWidth="1"/>
    <col min="7178" max="7178" width="20.08203125" customWidth="1"/>
    <col min="7179" max="7179" width="21.58203125" customWidth="1"/>
    <col min="7180" max="7180" width="39" customWidth="1"/>
    <col min="7181" max="7181" width="26.08203125" customWidth="1"/>
    <col min="7427" max="7428" width="6.5" customWidth="1"/>
    <col min="7429" max="7429" width="32.08203125" customWidth="1"/>
    <col min="7430" max="7430" width="30" customWidth="1"/>
    <col min="7431" max="7431" width="6.6640625" customWidth="1"/>
    <col min="7432" max="7432" width="30" customWidth="1"/>
    <col min="7433" max="7433" width="6.1640625" customWidth="1"/>
    <col min="7434" max="7434" width="20.08203125" customWidth="1"/>
    <col min="7435" max="7435" width="21.58203125" customWidth="1"/>
    <col min="7436" max="7436" width="39" customWidth="1"/>
    <col min="7437" max="7437" width="26.08203125" customWidth="1"/>
    <col min="7683" max="7684" width="6.5" customWidth="1"/>
    <col min="7685" max="7685" width="32.08203125" customWidth="1"/>
    <col min="7686" max="7686" width="30" customWidth="1"/>
    <col min="7687" max="7687" width="6.6640625" customWidth="1"/>
    <col min="7688" max="7688" width="30" customWidth="1"/>
    <col min="7689" max="7689" width="6.1640625" customWidth="1"/>
    <col min="7690" max="7690" width="20.08203125" customWidth="1"/>
    <col min="7691" max="7691" width="21.58203125" customWidth="1"/>
    <col min="7692" max="7692" width="39" customWidth="1"/>
    <col min="7693" max="7693" width="26.08203125" customWidth="1"/>
    <col min="7939" max="7940" width="6.5" customWidth="1"/>
    <col min="7941" max="7941" width="32.08203125" customWidth="1"/>
    <col min="7942" max="7942" width="30" customWidth="1"/>
    <col min="7943" max="7943" width="6.6640625" customWidth="1"/>
    <col min="7944" max="7944" width="30" customWidth="1"/>
    <col min="7945" max="7945" width="6.1640625" customWidth="1"/>
    <col min="7946" max="7946" width="20.08203125" customWidth="1"/>
    <col min="7947" max="7947" width="21.58203125" customWidth="1"/>
    <col min="7948" max="7948" width="39" customWidth="1"/>
    <col min="7949" max="7949" width="26.08203125" customWidth="1"/>
    <col min="8195" max="8196" width="6.5" customWidth="1"/>
    <col min="8197" max="8197" width="32.08203125" customWidth="1"/>
    <col min="8198" max="8198" width="30" customWidth="1"/>
    <col min="8199" max="8199" width="6.6640625" customWidth="1"/>
    <col min="8200" max="8200" width="30" customWidth="1"/>
    <col min="8201" max="8201" width="6.1640625" customWidth="1"/>
    <col min="8202" max="8202" width="20.08203125" customWidth="1"/>
    <col min="8203" max="8203" width="21.58203125" customWidth="1"/>
    <col min="8204" max="8204" width="39" customWidth="1"/>
    <col min="8205" max="8205" width="26.08203125" customWidth="1"/>
    <col min="8451" max="8452" width="6.5" customWidth="1"/>
    <col min="8453" max="8453" width="32.08203125" customWidth="1"/>
    <col min="8454" max="8454" width="30" customWidth="1"/>
    <col min="8455" max="8455" width="6.6640625" customWidth="1"/>
    <col min="8456" max="8456" width="30" customWidth="1"/>
    <col min="8457" max="8457" width="6.1640625" customWidth="1"/>
    <col min="8458" max="8458" width="20.08203125" customWidth="1"/>
    <col min="8459" max="8459" width="21.58203125" customWidth="1"/>
    <col min="8460" max="8460" width="39" customWidth="1"/>
    <col min="8461" max="8461" width="26.08203125" customWidth="1"/>
    <col min="8707" max="8708" width="6.5" customWidth="1"/>
    <col min="8709" max="8709" width="32.08203125" customWidth="1"/>
    <col min="8710" max="8710" width="30" customWidth="1"/>
    <col min="8711" max="8711" width="6.6640625" customWidth="1"/>
    <col min="8712" max="8712" width="30" customWidth="1"/>
    <col min="8713" max="8713" width="6.1640625" customWidth="1"/>
    <col min="8714" max="8714" width="20.08203125" customWidth="1"/>
    <col min="8715" max="8715" width="21.58203125" customWidth="1"/>
    <col min="8716" max="8716" width="39" customWidth="1"/>
    <col min="8717" max="8717" width="26.08203125" customWidth="1"/>
    <col min="8963" max="8964" width="6.5" customWidth="1"/>
    <col min="8965" max="8965" width="32.08203125" customWidth="1"/>
    <col min="8966" max="8966" width="30" customWidth="1"/>
    <col min="8967" max="8967" width="6.6640625" customWidth="1"/>
    <col min="8968" max="8968" width="30" customWidth="1"/>
    <col min="8969" max="8969" width="6.1640625" customWidth="1"/>
    <col min="8970" max="8970" width="20.08203125" customWidth="1"/>
    <col min="8971" max="8971" width="21.58203125" customWidth="1"/>
    <col min="8972" max="8972" width="39" customWidth="1"/>
    <col min="8973" max="8973" width="26.08203125" customWidth="1"/>
    <col min="9219" max="9220" width="6.5" customWidth="1"/>
    <col min="9221" max="9221" width="32.08203125" customWidth="1"/>
    <col min="9222" max="9222" width="30" customWidth="1"/>
    <col min="9223" max="9223" width="6.6640625" customWidth="1"/>
    <col min="9224" max="9224" width="30" customWidth="1"/>
    <col min="9225" max="9225" width="6.1640625" customWidth="1"/>
    <col min="9226" max="9226" width="20.08203125" customWidth="1"/>
    <col min="9227" max="9227" width="21.58203125" customWidth="1"/>
    <col min="9228" max="9228" width="39" customWidth="1"/>
    <col min="9229" max="9229" width="26.08203125" customWidth="1"/>
    <col min="9475" max="9476" width="6.5" customWidth="1"/>
    <col min="9477" max="9477" width="32.08203125" customWidth="1"/>
    <col min="9478" max="9478" width="30" customWidth="1"/>
    <col min="9479" max="9479" width="6.6640625" customWidth="1"/>
    <col min="9480" max="9480" width="30" customWidth="1"/>
    <col min="9481" max="9481" width="6.1640625" customWidth="1"/>
    <col min="9482" max="9482" width="20.08203125" customWidth="1"/>
    <col min="9483" max="9483" width="21.58203125" customWidth="1"/>
    <col min="9484" max="9484" width="39" customWidth="1"/>
    <col min="9485" max="9485" width="26.08203125" customWidth="1"/>
    <col min="9731" max="9732" width="6.5" customWidth="1"/>
    <col min="9733" max="9733" width="32.08203125" customWidth="1"/>
    <col min="9734" max="9734" width="30" customWidth="1"/>
    <col min="9735" max="9735" width="6.6640625" customWidth="1"/>
    <col min="9736" max="9736" width="30" customWidth="1"/>
    <col min="9737" max="9737" width="6.1640625" customWidth="1"/>
    <col min="9738" max="9738" width="20.08203125" customWidth="1"/>
    <col min="9739" max="9739" width="21.58203125" customWidth="1"/>
    <col min="9740" max="9740" width="39" customWidth="1"/>
    <col min="9741" max="9741" width="26.08203125" customWidth="1"/>
    <col min="9987" max="9988" width="6.5" customWidth="1"/>
    <col min="9989" max="9989" width="32.08203125" customWidth="1"/>
    <col min="9990" max="9990" width="30" customWidth="1"/>
    <col min="9991" max="9991" width="6.6640625" customWidth="1"/>
    <col min="9992" max="9992" width="30" customWidth="1"/>
    <col min="9993" max="9993" width="6.1640625" customWidth="1"/>
    <col min="9994" max="9994" width="20.08203125" customWidth="1"/>
    <col min="9995" max="9995" width="21.58203125" customWidth="1"/>
    <col min="9996" max="9996" width="39" customWidth="1"/>
    <col min="9997" max="9997" width="26.08203125" customWidth="1"/>
    <col min="10243" max="10244" width="6.5" customWidth="1"/>
    <col min="10245" max="10245" width="32.08203125" customWidth="1"/>
    <col min="10246" max="10246" width="30" customWidth="1"/>
    <col min="10247" max="10247" width="6.6640625" customWidth="1"/>
    <col min="10248" max="10248" width="30" customWidth="1"/>
    <col min="10249" max="10249" width="6.1640625" customWidth="1"/>
    <col min="10250" max="10250" width="20.08203125" customWidth="1"/>
    <col min="10251" max="10251" width="21.58203125" customWidth="1"/>
    <col min="10252" max="10252" width="39" customWidth="1"/>
    <col min="10253" max="10253" width="26.08203125" customWidth="1"/>
    <col min="10499" max="10500" width="6.5" customWidth="1"/>
    <col min="10501" max="10501" width="32.08203125" customWidth="1"/>
    <col min="10502" max="10502" width="30" customWidth="1"/>
    <col min="10503" max="10503" width="6.6640625" customWidth="1"/>
    <col min="10504" max="10504" width="30" customWidth="1"/>
    <col min="10505" max="10505" width="6.1640625" customWidth="1"/>
    <col min="10506" max="10506" width="20.08203125" customWidth="1"/>
    <col min="10507" max="10507" width="21.58203125" customWidth="1"/>
    <col min="10508" max="10508" width="39" customWidth="1"/>
    <col min="10509" max="10509" width="26.08203125" customWidth="1"/>
    <col min="10755" max="10756" width="6.5" customWidth="1"/>
    <col min="10757" max="10757" width="32.08203125" customWidth="1"/>
    <col min="10758" max="10758" width="30" customWidth="1"/>
    <col min="10759" max="10759" width="6.6640625" customWidth="1"/>
    <col min="10760" max="10760" width="30" customWidth="1"/>
    <col min="10761" max="10761" width="6.1640625" customWidth="1"/>
    <col min="10762" max="10762" width="20.08203125" customWidth="1"/>
    <col min="10763" max="10763" width="21.58203125" customWidth="1"/>
    <col min="10764" max="10764" width="39" customWidth="1"/>
    <col min="10765" max="10765" width="26.08203125" customWidth="1"/>
    <col min="11011" max="11012" width="6.5" customWidth="1"/>
    <col min="11013" max="11013" width="32.08203125" customWidth="1"/>
    <col min="11014" max="11014" width="30" customWidth="1"/>
    <col min="11015" max="11015" width="6.6640625" customWidth="1"/>
    <col min="11016" max="11016" width="30" customWidth="1"/>
    <col min="11017" max="11017" width="6.1640625" customWidth="1"/>
    <col min="11018" max="11018" width="20.08203125" customWidth="1"/>
    <col min="11019" max="11019" width="21.58203125" customWidth="1"/>
    <col min="11020" max="11020" width="39" customWidth="1"/>
    <col min="11021" max="11021" width="26.08203125" customWidth="1"/>
    <col min="11267" max="11268" width="6.5" customWidth="1"/>
    <col min="11269" max="11269" width="32.08203125" customWidth="1"/>
    <col min="11270" max="11270" width="30" customWidth="1"/>
    <col min="11271" max="11271" width="6.6640625" customWidth="1"/>
    <col min="11272" max="11272" width="30" customWidth="1"/>
    <col min="11273" max="11273" width="6.1640625" customWidth="1"/>
    <col min="11274" max="11274" width="20.08203125" customWidth="1"/>
    <col min="11275" max="11275" width="21.58203125" customWidth="1"/>
    <col min="11276" max="11276" width="39" customWidth="1"/>
    <col min="11277" max="11277" width="26.08203125" customWidth="1"/>
    <col min="11523" max="11524" width="6.5" customWidth="1"/>
    <col min="11525" max="11525" width="32.08203125" customWidth="1"/>
    <col min="11526" max="11526" width="30" customWidth="1"/>
    <col min="11527" max="11527" width="6.6640625" customWidth="1"/>
    <col min="11528" max="11528" width="30" customWidth="1"/>
    <col min="11529" max="11529" width="6.1640625" customWidth="1"/>
    <col min="11530" max="11530" width="20.08203125" customWidth="1"/>
    <col min="11531" max="11531" width="21.58203125" customWidth="1"/>
    <col min="11532" max="11532" width="39" customWidth="1"/>
    <col min="11533" max="11533" width="26.08203125" customWidth="1"/>
    <col min="11779" max="11780" width="6.5" customWidth="1"/>
    <col min="11781" max="11781" width="32.08203125" customWidth="1"/>
    <col min="11782" max="11782" width="30" customWidth="1"/>
    <col min="11783" max="11783" width="6.6640625" customWidth="1"/>
    <col min="11784" max="11784" width="30" customWidth="1"/>
    <col min="11785" max="11785" width="6.1640625" customWidth="1"/>
    <col min="11786" max="11786" width="20.08203125" customWidth="1"/>
    <col min="11787" max="11787" width="21.58203125" customWidth="1"/>
    <col min="11788" max="11788" width="39" customWidth="1"/>
    <col min="11789" max="11789" width="26.08203125" customWidth="1"/>
    <col min="12035" max="12036" width="6.5" customWidth="1"/>
    <col min="12037" max="12037" width="32.08203125" customWidth="1"/>
    <col min="12038" max="12038" width="30" customWidth="1"/>
    <col min="12039" max="12039" width="6.6640625" customWidth="1"/>
    <col min="12040" max="12040" width="30" customWidth="1"/>
    <col min="12041" max="12041" width="6.1640625" customWidth="1"/>
    <col min="12042" max="12042" width="20.08203125" customWidth="1"/>
    <col min="12043" max="12043" width="21.58203125" customWidth="1"/>
    <col min="12044" max="12044" width="39" customWidth="1"/>
    <col min="12045" max="12045" width="26.08203125" customWidth="1"/>
    <col min="12291" max="12292" width="6.5" customWidth="1"/>
    <col min="12293" max="12293" width="32.08203125" customWidth="1"/>
    <col min="12294" max="12294" width="30" customWidth="1"/>
    <col min="12295" max="12295" width="6.6640625" customWidth="1"/>
    <col min="12296" max="12296" width="30" customWidth="1"/>
    <col min="12297" max="12297" width="6.1640625" customWidth="1"/>
    <col min="12298" max="12298" width="20.08203125" customWidth="1"/>
    <col min="12299" max="12299" width="21.58203125" customWidth="1"/>
    <col min="12300" max="12300" width="39" customWidth="1"/>
    <col min="12301" max="12301" width="26.08203125" customWidth="1"/>
    <col min="12547" max="12548" width="6.5" customWidth="1"/>
    <col min="12549" max="12549" width="32.08203125" customWidth="1"/>
    <col min="12550" max="12550" width="30" customWidth="1"/>
    <col min="12551" max="12551" width="6.6640625" customWidth="1"/>
    <col min="12552" max="12552" width="30" customWidth="1"/>
    <col min="12553" max="12553" width="6.1640625" customWidth="1"/>
    <col min="12554" max="12554" width="20.08203125" customWidth="1"/>
    <col min="12555" max="12555" width="21.58203125" customWidth="1"/>
    <col min="12556" max="12556" width="39" customWidth="1"/>
    <col min="12557" max="12557" width="26.08203125" customWidth="1"/>
    <col min="12803" max="12804" width="6.5" customWidth="1"/>
    <col min="12805" max="12805" width="32.08203125" customWidth="1"/>
    <col min="12806" max="12806" width="30" customWidth="1"/>
    <col min="12807" max="12807" width="6.6640625" customWidth="1"/>
    <col min="12808" max="12808" width="30" customWidth="1"/>
    <col min="12809" max="12809" width="6.1640625" customWidth="1"/>
    <col min="12810" max="12810" width="20.08203125" customWidth="1"/>
    <col min="12811" max="12811" width="21.58203125" customWidth="1"/>
    <col min="12812" max="12812" width="39" customWidth="1"/>
    <col min="12813" max="12813" width="26.08203125" customWidth="1"/>
    <col min="13059" max="13060" width="6.5" customWidth="1"/>
    <col min="13061" max="13061" width="32.08203125" customWidth="1"/>
    <col min="13062" max="13062" width="30" customWidth="1"/>
    <col min="13063" max="13063" width="6.6640625" customWidth="1"/>
    <col min="13064" max="13064" width="30" customWidth="1"/>
    <col min="13065" max="13065" width="6.1640625" customWidth="1"/>
    <col min="13066" max="13066" width="20.08203125" customWidth="1"/>
    <col min="13067" max="13067" width="21.58203125" customWidth="1"/>
    <col min="13068" max="13068" width="39" customWidth="1"/>
    <col min="13069" max="13069" width="26.08203125" customWidth="1"/>
    <col min="13315" max="13316" width="6.5" customWidth="1"/>
    <col min="13317" max="13317" width="32.08203125" customWidth="1"/>
    <col min="13318" max="13318" width="30" customWidth="1"/>
    <col min="13319" max="13319" width="6.6640625" customWidth="1"/>
    <col min="13320" max="13320" width="30" customWidth="1"/>
    <col min="13321" max="13321" width="6.1640625" customWidth="1"/>
    <col min="13322" max="13322" width="20.08203125" customWidth="1"/>
    <col min="13323" max="13323" width="21.58203125" customWidth="1"/>
    <col min="13324" max="13324" width="39" customWidth="1"/>
    <col min="13325" max="13325" width="26.08203125" customWidth="1"/>
    <col min="13571" max="13572" width="6.5" customWidth="1"/>
    <col min="13573" max="13573" width="32.08203125" customWidth="1"/>
    <col min="13574" max="13574" width="30" customWidth="1"/>
    <col min="13575" max="13575" width="6.6640625" customWidth="1"/>
    <col min="13576" max="13576" width="30" customWidth="1"/>
    <col min="13577" max="13577" width="6.1640625" customWidth="1"/>
    <col min="13578" max="13578" width="20.08203125" customWidth="1"/>
    <col min="13579" max="13579" width="21.58203125" customWidth="1"/>
    <col min="13580" max="13580" width="39" customWidth="1"/>
    <col min="13581" max="13581" width="26.08203125" customWidth="1"/>
    <col min="13827" max="13828" width="6.5" customWidth="1"/>
    <col min="13829" max="13829" width="32.08203125" customWidth="1"/>
    <col min="13830" max="13830" width="30" customWidth="1"/>
    <col min="13831" max="13831" width="6.6640625" customWidth="1"/>
    <col min="13832" max="13832" width="30" customWidth="1"/>
    <col min="13833" max="13833" width="6.1640625" customWidth="1"/>
    <col min="13834" max="13834" width="20.08203125" customWidth="1"/>
    <col min="13835" max="13835" width="21.58203125" customWidth="1"/>
    <col min="13836" max="13836" width="39" customWidth="1"/>
    <col min="13837" max="13837" width="26.08203125" customWidth="1"/>
    <col min="14083" max="14084" width="6.5" customWidth="1"/>
    <col min="14085" max="14085" width="32.08203125" customWidth="1"/>
    <col min="14086" max="14086" width="30" customWidth="1"/>
    <col min="14087" max="14087" width="6.6640625" customWidth="1"/>
    <col min="14088" max="14088" width="30" customWidth="1"/>
    <col min="14089" max="14089" width="6.1640625" customWidth="1"/>
    <col min="14090" max="14090" width="20.08203125" customWidth="1"/>
    <col min="14091" max="14091" width="21.58203125" customWidth="1"/>
    <col min="14092" max="14092" width="39" customWidth="1"/>
    <col min="14093" max="14093" width="26.08203125" customWidth="1"/>
    <col min="14339" max="14340" width="6.5" customWidth="1"/>
    <col min="14341" max="14341" width="32.08203125" customWidth="1"/>
    <col min="14342" max="14342" width="30" customWidth="1"/>
    <col min="14343" max="14343" width="6.6640625" customWidth="1"/>
    <col min="14344" max="14344" width="30" customWidth="1"/>
    <col min="14345" max="14345" width="6.1640625" customWidth="1"/>
    <col min="14346" max="14346" width="20.08203125" customWidth="1"/>
    <col min="14347" max="14347" width="21.58203125" customWidth="1"/>
    <col min="14348" max="14348" width="39" customWidth="1"/>
    <col min="14349" max="14349" width="26.08203125" customWidth="1"/>
    <col min="14595" max="14596" width="6.5" customWidth="1"/>
    <col min="14597" max="14597" width="32.08203125" customWidth="1"/>
    <col min="14598" max="14598" width="30" customWidth="1"/>
    <col min="14599" max="14599" width="6.6640625" customWidth="1"/>
    <col min="14600" max="14600" width="30" customWidth="1"/>
    <col min="14601" max="14601" width="6.1640625" customWidth="1"/>
    <col min="14602" max="14602" width="20.08203125" customWidth="1"/>
    <col min="14603" max="14603" width="21.58203125" customWidth="1"/>
    <col min="14604" max="14604" width="39" customWidth="1"/>
    <col min="14605" max="14605" width="26.08203125" customWidth="1"/>
    <col min="14851" max="14852" width="6.5" customWidth="1"/>
    <col min="14853" max="14853" width="32.08203125" customWidth="1"/>
    <col min="14854" max="14854" width="30" customWidth="1"/>
    <col min="14855" max="14855" width="6.6640625" customWidth="1"/>
    <col min="14856" max="14856" width="30" customWidth="1"/>
    <col min="14857" max="14857" width="6.1640625" customWidth="1"/>
    <col min="14858" max="14858" width="20.08203125" customWidth="1"/>
    <col min="14859" max="14859" width="21.58203125" customWidth="1"/>
    <col min="14860" max="14860" width="39" customWidth="1"/>
    <col min="14861" max="14861" width="26.08203125" customWidth="1"/>
    <col min="15107" max="15108" width="6.5" customWidth="1"/>
    <col min="15109" max="15109" width="32.08203125" customWidth="1"/>
    <col min="15110" max="15110" width="30" customWidth="1"/>
    <col min="15111" max="15111" width="6.6640625" customWidth="1"/>
    <col min="15112" max="15112" width="30" customWidth="1"/>
    <col min="15113" max="15113" width="6.1640625" customWidth="1"/>
    <col min="15114" max="15114" width="20.08203125" customWidth="1"/>
    <col min="15115" max="15115" width="21.58203125" customWidth="1"/>
    <col min="15116" max="15116" width="39" customWidth="1"/>
    <col min="15117" max="15117" width="26.08203125" customWidth="1"/>
    <col min="15363" max="15364" width="6.5" customWidth="1"/>
    <col min="15365" max="15365" width="32.08203125" customWidth="1"/>
    <col min="15366" max="15366" width="30" customWidth="1"/>
    <col min="15367" max="15367" width="6.6640625" customWidth="1"/>
    <col min="15368" max="15368" width="30" customWidth="1"/>
    <col min="15369" max="15369" width="6.1640625" customWidth="1"/>
    <col min="15370" max="15370" width="20.08203125" customWidth="1"/>
    <col min="15371" max="15371" width="21.58203125" customWidth="1"/>
    <col min="15372" max="15372" width="39" customWidth="1"/>
    <col min="15373" max="15373" width="26.08203125" customWidth="1"/>
    <col min="15619" max="15620" width="6.5" customWidth="1"/>
    <col min="15621" max="15621" width="32.08203125" customWidth="1"/>
    <col min="15622" max="15622" width="30" customWidth="1"/>
    <col min="15623" max="15623" width="6.6640625" customWidth="1"/>
    <col min="15624" max="15624" width="30" customWidth="1"/>
    <col min="15625" max="15625" width="6.1640625" customWidth="1"/>
    <col min="15626" max="15626" width="20.08203125" customWidth="1"/>
    <col min="15627" max="15627" width="21.58203125" customWidth="1"/>
    <col min="15628" max="15628" width="39" customWidth="1"/>
    <col min="15629" max="15629" width="26.08203125" customWidth="1"/>
    <col min="15875" max="15876" width="6.5" customWidth="1"/>
    <col min="15877" max="15877" width="32.08203125" customWidth="1"/>
    <col min="15878" max="15878" width="30" customWidth="1"/>
    <col min="15879" max="15879" width="6.6640625" customWidth="1"/>
    <col min="15880" max="15880" width="30" customWidth="1"/>
    <col min="15881" max="15881" width="6.1640625" customWidth="1"/>
    <col min="15882" max="15882" width="20.08203125" customWidth="1"/>
    <col min="15883" max="15883" width="21.58203125" customWidth="1"/>
    <col min="15884" max="15884" width="39" customWidth="1"/>
    <col min="15885" max="15885" width="26.08203125" customWidth="1"/>
    <col min="16131" max="16132" width="6.5" customWidth="1"/>
    <col min="16133" max="16133" width="32.08203125" customWidth="1"/>
    <col min="16134" max="16134" width="30" customWidth="1"/>
    <col min="16135" max="16135" width="6.6640625" customWidth="1"/>
    <col min="16136" max="16136" width="30" customWidth="1"/>
    <col min="16137" max="16137" width="6.1640625" customWidth="1"/>
    <col min="16138" max="16138" width="20.08203125" customWidth="1"/>
    <col min="16139" max="16139" width="21.58203125" customWidth="1"/>
    <col min="16140" max="16140" width="39" customWidth="1"/>
    <col min="16141" max="16141" width="26.08203125" customWidth="1"/>
  </cols>
  <sheetData>
    <row r="1" spans="2:14" ht="28.5" customHeight="1" x14ac:dyDescent="0.55000000000000004">
      <c r="C1" s="146" t="s">
        <v>583</v>
      </c>
      <c r="D1" s="146"/>
      <c r="E1" s="146"/>
      <c r="F1" s="146"/>
      <c r="G1" s="146"/>
      <c r="H1" s="146"/>
      <c r="I1" s="146"/>
      <c r="J1" s="146"/>
      <c r="K1" s="146"/>
      <c r="L1" s="146"/>
      <c r="M1" s="31" t="str">
        <f>TRIM(D1)</f>
        <v/>
      </c>
      <c r="N1" t="str">
        <f t="shared" ref="N1" si="0">DBCS(M1)</f>
        <v/>
      </c>
    </row>
    <row r="2" spans="2:14" ht="20.149999999999999" customHeight="1" x14ac:dyDescent="0.55000000000000004">
      <c r="C2" s="30" t="s">
        <v>264</v>
      </c>
      <c r="D2" s="30"/>
      <c r="E2" s="29"/>
      <c r="F2" s="29"/>
      <c r="G2" s="29"/>
      <c r="H2" s="29"/>
      <c r="I2" s="102"/>
      <c r="J2" s="29"/>
      <c r="K2" s="124"/>
      <c r="L2" s="125"/>
      <c r="M2" s="31"/>
    </row>
    <row r="3" spans="2:14" ht="20.149999999999999" customHeight="1" x14ac:dyDescent="0.55000000000000004">
      <c r="C3" s="28"/>
      <c r="D3" s="28"/>
      <c r="I3" s="103"/>
      <c r="K3" s="27"/>
      <c r="L3" s="26"/>
      <c r="M3" s="31"/>
    </row>
    <row r="4" spans="2:14" ht="19.5" customHeight="1" thickBot="1" x14ac:dyDescent="0.6">
      <c r="L4" s="26"/>
      <c r="M4" s="31"/>
    </row>
    <row r="5" spans="2:14" ht="75.75" customHeight="1" thickBot="1" x14ac:dyDescent="0.6">
      <c r="C5" s="123" t="s">
        <v>476</v>
      </c>
      <c r="D5" s="24"/>
      <c r="I5" s="24"/>
    </row>
    <row r="6" spans="2:14" ht="20.149999999999999" customHeight="1" thickBot="1" x14ac:dyDescent="0.6">
      <c r="C6" s="32"/>
      <c r="D6" s="33"/>
    </row>
    <row r="7" spans="2:14" ht="20.149999999999999" customHeight="1" thickBot="1" x14ac:dyDescent="0.6">
      <c r="B7" s="34" t="s">
        <v>8</v>
      </c>
      <c r="C7" s="35" t="s">
        <v>265</v>
      </c>
      <c r="D7" s="36" t="s">
        <v>258</v>
      </c>
      <c r="E7" s="37" t="s">
        <v>256</v>
      </c>
      <c r="F7" s="44" t="s">
        <v>266</v>
      </c>
      <c r="G7" s="37" t="s">
        <v>256</v>
      </c>
      <c r="H7" s="38" t="s">
        <v>267</v>
      </c>
      <c r="I7" s="36" t="s">
        <v>256</v>
      </c>
      <c r="J7" s="39" t="s">
        <v>255</v>
      </c>
      <c r="K7" s="40" t="s">
        <v>9</v>
      </c>
      <c r="L7" s="16" t="s">
        <v>5</v>
      </c>
    </row>
    <row r="8" spans="2:14" ht="19.5" customHeight="1" x14ac:dyDescent="0.55000000000000004">
      <c r="B8" s="15"/>
      <c r="C8" s="41"/>
      <c r="D8" s="14" t="str">
        <f>IF(発注書!L9="","",発注書!B9)</f>
        <v>かとう　ひとみ</v>
      </c>
      <c r="E8" s="43">
        <f>IF(N8="","",VLOOKUP(N8,商品マスタ!AE:AF,2,FALSE))</f>
        <v>31</v>
      </c>
      <c r="F8" s="45" t="str">
        <f>IF(E8="","",VLOOKUP(E8,商品マスタ!AF:AG,2,FALSE))</f>
        <v>031　ベトナムハンカチ/レッド</v>
      </c>
      <c r="G8" s="42">
        <f>IF(M8="","",VLOOKUP(M8,商品マスタ!$AA:$AB,2,FALSE))</f>
        <v>1064</v>
      </c>
      <c r="H8" s="45" t="str">
        <f>IF(G8="","",VLOOKUP(G8,商品マスタ!AB:AC,2,FALSE))</f>
        <v>1064　fZねこ</v>
      </c>
      <c r="I8" s="111" t="str">
        <f>IF(E8="","","020")</f>
        <v>020</v>
      </c>
      <c r="J8" s="46" t="str">
        <f>IF(E8="","","020　標準カラー")</f>
        <v>020　標準カラー</v>
      </c>
      <c r="K8" s="13">
        <f>IF(発注書!L9="","",発注書!L9*5)</f>
        <v>5</v>
      </c>
      <c r="L8" s="8">
        <f>IF(D8="","",COUNTIF(D:D,D8))</f>
        <v>1</v>
      </c>
      <c r="M8" t="str">
        <f>IF(発注書!L9="","",発注書!C9)</f>
        <v>4.ねこ</v>
      </c>
      <c r="N8" t="str">
        <f>IF(発注書!L9="","",発注書!I9)</f>
        <v>ピンク</v>
      </c>
    </row>
    <row r="9" spans="2:14" ht="19.5" customHeight="1" x14ac:dyDescent="0.55000000000000004">
      <c r="B9" s="13"/>
      <c r="C9" s="41"/>
      <c r="D9" s="8" t="str">
        <f>IF(発注書!L10="","",発注書!B10)</f>
        <v>さしはら　りの</v>
      </c>
      <c r="E9" s="43">
        <f>IF(N9="","",VLOOKUP(N9,商品マスタ!AE:AF,2,FALSE))</f>
        <v>31</v>
      </c>
      <c r="F9" s="45" t="str">
        <f>IF(E9="","",VLOOKUP(E9,商品マスタ!AF:AG,2,FALSE))</f>
        <v>031　ベトナムハンカチ/レッド</v>
      </c>
      <c r="G9" s="43">
        <f>IF(M9="","",VLOOKUP(M9,商品マスタ!$AA:$AB,2,FALSE))</f>
        <v>1067</v>
      </c>
      <c r="H9" s="45" t="str">
        <f>IF(G9="","",VLOOKUP(G9,商品マスタ!AB:AC,2,FALSE))</f>
        <v>1067　カップケーキ</v>
      </c>
      <c r="I9" s="9" t="str">
        <f t="shared" ref="I9:I72" si="1">IF(E9="","","020")</f>
        <v>020</v>
      </c>
      <c r="J9" s="46" t="str">
        <f t="shared" ref="J9:J72" si="2">IF(E9="","","020　標準カラー")</f>
        <v>020　標準カラー</v>
      </c>
      <c r="K9" s="13">
        <f>IF(発注書!L10="","",発注書!L10*5)</f>
        <v>5</v>
      </c>
      <c r="L9" s="8">
        <f>IF(D9="","",COUNTIF(D:D,D9))</f>
        <v>1</v>
      </c>
      <c r="M9" t="str">
        <f>IF(発注書!L10="","",発注書!C10)</f>
        <v>7.カップケーキ</v>
      </c>
      <c r="N9" t="str">
        <f>IF(発注書!L10="","",発注書!I10)</f>
        <v>ピンク</v>
      </c>
    </row>
    <row r="10" spans="2:14" ht="19.5" customHeight="1" x14ac:dyDescent="0.55000000000000004">
      <c r="B10" s="11"/>
      <c r="C10" s="41"/>
      <c r="D10" s="48" t="str">
        <f>IF(発注書!L11="","",発注書!B11)</f>
        <v>やまだ　さら</v>
      </c>
      <c r="E10" s="43">
        <f>IF(N10="","",VLOOKUP(N10,商品マスタ!AE:AF,2,FALSE))</f>
        <v>34</v>
      </c>
      <c r="F10" s="45" t="str">
        <f>IF(E10="","",VLOOKUP(E10,商品マスタ!AF:AG,2,FALSE))</f>
        <v>034　ベトナムハンカチ/ブルー</v>
      </c>
      <c r="G10" s="43">
        <f>IF(M10="","",VLOOKUP(M10,商品マスタ!$AA:$AB,2,FALSE))</f>
        <v>1080</v>
      </c>
      <c r="H10" s="45" t="str">
        <f>IF(G10="","",VLOOKUP(G10,商品マスタ!AB:AC,2,FALSE))</f>
        <v>1080　ほし</v>
      </c>
      <c r="I10" s="9" t="str">
        <f t="shared" si="1"/>
        <v>020</v>
      </c>
      <c r="J10" s="46" t="str">
        <f t="shared" si="2"/>
        <v>020　標準カラー</v>
      </c>
      <c r="K10" s="13">
        <f>IF(発注書!L11="","",発注書!L11*5)</f>
        <v>10</v>
      </c>
      <c r="L10" s="8">
        <f t="shared" ref="L10:L73" si="3">IF(D10="","",COUNTIF(D:D,D10))</f>
        <v>1</v>
      </c>
      <c r="M10" t="str">
        <f>IF(発注書!L11="","",発注書!C11)</f>
        <v>20.ほし</v>
      </c>
      <c r="N10" t="str">
        <f>IF(発注書!L11="","",発注書!I11)</f>
        <v>ブルー</v>
      </c>
    </row>
    <row r="11" spans="2:14" ht="19.5" customHeight="1" x14ac:dyDescent="0.55000000000000004">
      <c r="B11" s="11"/>
      <c r="C11" s="41"/>
      <c r="D11" s="48" t="str">
        <f>IF(発注書!L12="","",発注書!B12)</f>
        <v/>
      </c>
      <c r="E11" s="43" t="str">
        <f>IF(N11="","",VLOOKUP(N11,商品マスタ!AE:AF,2,FALSE))</f>
        <v/>
      </c>
      <c r="F11" s="45" t="str">
        <f>IF(E11="","",VLOOKUP(E11,商品マスタ!AF:AG,2,FALSE))</f>
        <v/>
      </c>
      <c r="G11" s="43" t="str">
        <f>IF(M11="","",VLOOKUP(M11,商品マスタ!$AA:$AB,2,FALSE))</f>
        <v/>
      </c>
      <c r="H11" s="45" t="str">
        <f>IF(G11="","",VLOOKUP(G11,商品マスタ!AB:AC,2,FALSE))</f>
        <v/>
      </c>
      <c r="I11" s="9" t="str">
        <f t="shared" si="1"/>
        <v/>
      </c>
      <c r="J11" s="46" t="str">
        <f t="shared" si="2"/>
        <v/>
      </c>
      <c r="K11" s="13" t="str">
        <f>IF(発注書!L12="","",発注書!L12*5)</f>
        <v/>
      </c>
      <c r="L11" s="8" t="str">
        <f t="shared" si="3"/>
        <v/>
      </c>
      <c r="M11" t="str">
        <f>IF(発注書!L12="","",発注書!C12)</f>
        <v/>
      </c>
      <c r="N11" t="str">
        <f>IF(発注書!L12="","",発注書!I12)</f>
        <v/>
      </c>
    </row>
    <row r="12" spans="2:14" ht="19.5" customHeight="1" x14ac:dyDescent="0.55000000000000004">
      <c r="B12" s="11"/>
      <c r="C12" s="41"/>
      <c r="D12" s="48" t="str">
        <f>IF(発注書!L13="","",発注書!B13)</f>
        <v/>
      </c>
      <c r="E12" s="43" t="str">
        <f>IF(N12="","",VLOOKUP(N12,商品マスタ!AE:AF,2,FALSE))</f>
        <v/>
      </c>
      <c r="F12" s="45" t="str">
        <f>IF(E12="","",VLOOKUP(E12,商品マスタ!AF:AG,2,FALSE))</f>
        <v/>
      </c>
      <c r="G12" s="43" t="str">
        <f>IF(M12="","",VLOOKUP(M12,商品マスタ!$AA:$AB,2,FALSE))</f>
        <v/>
      </c>
      <c r="H12" s="45" t="str">
        <f>IF(G12="","",VLOOKUP(G12,商品マスタ!AB:AC,2,FALSE))</f>
        <v/>
      </c>
      <c r="I12" s="9" t="str">
        <f t="shared" si="1"/>
        <v/>
      </c>
      <c r="J12" s="46" t="str">
        <f t="shared" si="2"/>
        <v/>
      </c>
      <c r="K12" s="13" t="str">
        <f>IF(発注書!L13="","",発注書!L13*5)</f>
        <v/>
      </c>
      <c r="L12" s="8" t="str">
        <f t="shared" si="3"/>
        <v/>
      </c>
      <c r="M12" t="str">
        <f>IF(発注書!L13="","",発注書!C13)</f>
        <v/>
      </c>
      <c r="N12" t="str">
        <f>IF(発注書!L13="","",発注書!I13)</f>
        <v/>
      </c>
    </row>
    <row r="13" spans="2:14" ht="19.5" customHeight="1" x14ac:dyDescent="0.55000000000000004">
      <c r="B13" s="11"/>
      <c r="C13" s="41"/>
      <c r="D13" s="48" t="str">
        <f>IF(発注書!L14="","",発注書!B14)</f>
        <v/>
      </c>
      <c r="E13" s="43" t="str">
        <f>IF(N13="","",VLOOKUP(N13,商品マスタ!AE:AF,2,FALSE))</f>
        <v/>
      </c>
      <c r="F13" s="45" t="str">
        <f>IF(E13="","",VLOOKUP(E13,商品マスタ!AF:AG,2,FALSE))</f>
        <v/>
      </c>
      <c r="G13" s="43" t="str">
        <f>IF(M13="","",VLOOKUP(M13,商品マスタ!$AA:$AB,2,FALSE))</f>
        <v/>
      </c>
      <c r="H13" s="45" t="str">
        <f>IF(G13="","",VLOOKUP(G13,商品マスタ!AB:AC,2,FALSE))</f>
        <v/>
      </c>
      <c r="I13" s="9" t="str">
        <f t="shared" si="1"/>
        <v/>
      </c>
      <c r="J13" s="46" t="str">
        <f t="shared" si="2"/>
        <v/>
      </c>
      <c r="K13" s="13" t="str">
        <f>IF(発注書!L14="","",発注書!L14*5)</f>
        <v/>
      </c>
      <c r="L13" s="8" t="str">
        <f t="shared" si="3"/>
        <v/>
      </c>
      <c r="M13" t="str">
        <f>IF(発注書!L14="","",発注書!C14)</f>
        <v/>
      </c>
      <c r="N13" t="str">
        <f>IF(発注書!L14="","",発注書!I14)</f>
        <v/>
      </c>
    </row>
    <row r="14" spans="2:14" ht="19.5" customHeight="1" x14ac:dyDescent="0.55000000000000004">
      <c r="B14" s="11"/>
      <c r="C14" s="41"/>
      <c r="D14" s="48" t="str">
        <f>IF(発注書!L15="","",発注書!B15)</f>
        <v/>
      </c>
      <c r="E14" s="43" t="str">
        <f>IF(N14="","",VLOOKUP(N14,商品マスタ!AE:AF,2,FALSE))</f>
        <v/>
      </c>
      <c r="F14" s="45" t="str">
        <f>IF(E14="","",VLOOKUP(E14,商品マスタ!AF:AG,2,FALSE))</f>
        <v/>
      </c>
      <c r="G14" s="43" t="str">
        <f>IF(M14="","",VLOOKUP(M14,商品マスタ!$AA:$AB,2,FALSE))</f>
        <v/>
      </c>
      <c r="H14" s="45" t="str">
        <f>IF(G14="","",VLOOKUP(G14,商品マスタ!AB:AC,2,FALSE))</f>
        <v/>
      </c>
      <c r="I14" s="9" t="str">
        <f t="shared" si="1"/>
        <v/>
      </c>
      <c r="J14" s="46" t="str">
        <f t="shared" si="2"/>
        <v/>
      </c>
      <c r="K14" s="13" t="str">
        <f>IF(発注書!L15="","",発注書!L15*5)</f>
        <v/>
      </c>
      <c r="L14" s="8" t="str">
        <f t="shared" si="3"/>
        <v/>
      </c>
      <c r="M14" t="str">
        <f>IF(発注書!L15="","",発注書!C15)</f>
        <v/>
      </c>
      <c r="N14" t="str">
        <f>IF(発注書!L15="","",発注書!I15)</f>
        <v/>
      </c>
    </row>
    <row r="15" spans="2:14" ht="19.5" customHeight="1" x14ac:dyDescent="0.55000000000000004">
      <c r="B15" s="11"/>
      <c r="C15" s="41"/>
      <c r="D15" s="48" t="str">
        <f>IF(発注書!L16="","",発注書!B16)</f>
        <v/>
      </c>
      <c r="E15" s="43" t="str">
        <f>IF(N15="","",VLOOKUP(N15,商品マスタ!AE:AF,2,FALSE))</f>
        <v/>
      </c>
      <c r="F15" s="45" t="str">
        <f>IF(E15="","",VLOOKUP(E15,商品マスタ!AF:AG,2,FALSE))</f>
        <v/>
      </c>
      <c r="G15" s="43" t="str">
        <f>IF(M15="","",VLOOKUP(M15,商品マスタ!$AA:$AB,2,FALSE))</f>
        <v/>
      </c>
      <c r="H15" s="45" t="str">
        <f>IF(G15="","",VLOOKUP(G15,商品マスタ!AB:AC,2,FALSE))</f>
        <v/>
      </c>
      <c r="I15" s="9" t="str">
        <f t="shared" si="1"/>
        <v/>
      </c>
      <c r="J15" s="46" t="str">
        <f t="shared" si="2"/>
        <v/>
      </c>
      <c r="K15" s="13" t="str">
        <f>IF(発注書!L16="","",発注書!L16*5)</f>
        <v/>
      </c>
      <c r="L15" s="8" t="str">
        <f t="shared" si="3"/>
        <v/>
      </c>
      <c r="M15" t="str">
        <f>IF(発注書!L16="","",発注書!C16)</f>
        <v/>
      </c>
      <c r="N15" t="str">
        <f>IF(発注書!L16="","",発注書!I16)</f>
        <v/>
      </c>
    </row>
    <row r="16" spans="2:14" ht="19.5" customHeight="1" x14ac:dyDescent="0.55000000000000004">
      <c r="B16" s="11"/>
      <c r="C16" s="41"/>
      <c r="D16" s="48" t="str">
        <f>IF(発注書!L17="","",発注書!B17)</f>
        <v/>
      </c>
      <c r="E16" s="43" t="str">
        <f>IF(N16="","",VLOOKUP(N16,商品マスタ!AE:AF,2,FALSE))</f>
        <v/>
      </c>
      <c r="F16" s="45" t="str">
        <f>IF(E16="","",VLOOKUP(E16,商品マスタ!AF:AG,2,FALSE))</f>
        <v/>
      </c>
      <c r="G16" s="43" t="str">
        <f>IF(M16="","",VLOOKUP(M16,商品マスタ!$AA:$AB,2,FALSE))</f>
        <v/>
      </c>
      <c r="H16" s="45" t="str">
        <f>IF(G16="","",VLOOKUP(G16,商品マスタ!AB:AC,2,FALSE))</f>
        <v/>
      </c>
      <c r="I16" s="9" t="str">
        <f t="shared" si="1"/>
        <v/>
      </c>
      <c r="J16" s="46" t="str">
        <f t="shared" si="2"/>
        <v/>
      </c>
      <c r="K16" s="13" t="str">
        <f>IF(発注書!L17="","",発注書!L17*5)</f>
        <v/>
      </c>
      <c r="L16" s="8" t="str">
        <f t="shared" si="3"/>
        <v/>
      </c>
      <c r="M16" t="str">
        <f>IF(発注書!L17="","",発注書!C17)</f>
        <v/>
      </c>
      <c r="N16" t="str">
        <f>IF(発注書!L17="","",発注書!I17)</f>
        <v/>
      </c>
    </row>
    <row r="17" spans="2:14" ht="19.5" customHeight="1" x14ac:dyDescent="0.55000000000000004">
      <c r="B17" s="11"/>
      <c r="C17" s="41"/>
      <c r="D17" s="48" t="str">
        <f>IF(発注書!L18="","",発注書!B18)</f>
        <v/>
      </c>
      <c r="E17" s="43" t="str">
        <f>IF(N17="","",VLOOKUP(N17,商品マスタ!AE:AF,2,FALSE))</f>
        <v/>
      </c>
      <c r="F17" s="45" t="str">
        <f>IF(E17="","",VLOOKUP(E17,商品マスタ!AF:AG,2,FALSE))</f>
        <v/>
      </c>
      <c r="G17" s="43" t="str">
        <f>IF(M17="","",VLOOKUP(M17,商品マスタ!$AA:$AB,2,FALSE))</f>
        <v/>
      </c>
      <c r="H17" s="45" t="str">
        <f>IF(G17="","",VLOOKUP(G17,商品マスタ!AB:AC,2,FALSE))</f>
        <v/>
      </c>
      <c r="I17" s="9" t="str">
        <f t="shared" si="1"/>
        <v/>
      </c>
      <c r="J17" s="46" t="str">
        <f t="shared" si="2"/>
        <v/>
      </c>
      <c r="K17" s="13" t="str">
        <f>IF(発注書!L18="","",発注書!L18*5)</f>
        <v/>
      </c>
      <c r="L17" s="8" t="str">
        <f t="shared" si="3"/>
        <v/>
      </c>
      <c r="M17" t="str">
        <f>IF(発注書!L18="","",発注書!C18)</f>
        <v/>
      </c>
      <c r="N17" t="str">
        <f>IF(発注書!L18="","",発注書!I18)</f>
        <v/>
      </c>
    </row>
    <row r="18" spans="2:14" ht="19.5" customHeight="1" x14ac:dyDescent="0.55000000000000004">
      <c r="B18" s="11"/>
      <c r="C18" s="41"/>
      <c r="D18" s="48" t="str">
        <f>IF(発注書!L19="","",発注書!B19)</f>
        <v/>
      </c>
      <c r="E18" s="43" t="str">
        <f>IF(N18="","",VLOOKUP(N18,商品マスタ!AE:AF,2,FALSE))</f>
        <v/>
      </c>
      <c r="F18" s="45" t="str">
        <f>IF(E18="","",VLOOKUP(E18,商品マスタ!AF:AG,2,FALSE))</f>
        <v/>
      </c>
      <c r="G18" s="43" t="str">
        <f>IF(M18="","",VLOOKUP(M18,商品マスタ!$AA:$AB,2,FALSE))</f>
        <v/>
      </c>
      <c r="H18" s="45" t="str">
        <f>IF(G18="","",VLOOKUP(G18,商品マスタ!AB:AC,2,FALSE))</f>
        <v/>
      </c>
      <c r="I18" s="9" t="str">
        <f t="shared" si="1"/>
        <v/>
      </c>
      <c r="J18" s="46" t="str">
        <f t="shared" si="2"/>
        <v/>
      </c>
      <c r="K18" s="13" t="str">
        <f>IF(発注書!L19="","",発注書!L19*5)</f>
        <v/>
      </c>
      <c r="L18" s="8" t="str">
        <f t="shared" si="3"/>
        <v/>
      </c>
      <c r="M18" t="str">
        <f>IF(発注書!L19="","",発注書!C19)</f>
        <v/>
      </c>
      <c r="N18" t="str">
        <f>IF(発注書!L19="","",発注書!I19)</f>
        <v/>
      </c>
    </row>
    <row r="19" spans="2:14" ht="19.5" customHeight="1" x14ac:dyDescent="0.55000000000000004">
      <c r="B19" s="11"/>
      <c r="C19" s="41"/>
      <c r="D19" s="48" t="str">
        <f>IF(発注書!L20="","",発注書!B20)</f>
        <v/>
      </c>
      <c r="E19" s="43" t="str">
        <f>IF(N19="","",VLOOKUP(N19,商品マスタ!AE:AF,2,FALSE))</f>
        <v/>
      </c>
      <c r="F19" s="45" t="str">
        <f>IF(E19="","",VLOOKUP(E19,商品マスタ!AF:AG,2,FALSE))</f>
        <v/>
      </c>
      <c r="G19" s="43" t="str">
        <f>IF(M19="","",VLOOKUP(M19,商品マスタ!$AA:$AB,2,FALSE))</f>
        <v/>
      </c>
      <c r="H19" s="45" t="str">
        <f>IF(G19="","",VLOOKUP(G19,商品マスタ!AB:AC,2,FALSE))</f>
        <v/>
      </c>
      <c r="I19" s="9" t="str">
        <f t="shared" si="1"/>
        <v/>
      </c>
      <c r="J19" s="46" t="str">
        <f t="shared" si="2"/>
        <v/>
      </c>
      <c r="K19" s="13" t="str">
        <f>IF(発注書!L20="","",発注書!L20*5)</f>
        <v/>
      </c>
      <c r="L19" s="8" t="str">
        <f t="shared" si="3"/>
        <v/>
      </c>
      <c r="M19" t="str">
        <f>IF(発注書!L20="","",発注書!C20)</f>
        <v/>
      </c>
      <c r="N19" t="str">
        <f>IF(発注書!L20="","",発注書!I20)</f>
        <v/>
      </c>
    </row>
    <row r="20" spans="2:14" ht="19.5" customHeight="1" x14ac:dyDescent="0.55000000000000004">
      <c r="B20" s="11"/>
      <c r="C20" s="41"/>
      <c r="D20" s="48" t="str">
        <f>IF(発注書!L21="","",発注書!B21)</f>
        <v/>
      </c>
      <c r="E20" s="43" t="str">
        <f>IF(N20="","",VLOOKUP(N20,商品マスタ!AE:AF,2,FALSE))</f>
        <v/>
      </c>
      <c r="F20" s="45" t="str">
        <f>IF(E20="","",VLOOKUP(E20,商品マスタ!AF:AG,2,FALSE))</f>
        <v/>
      </c>
      <c r="G20" s="43" t="str">
        <f>IF(M20="","",VLOOKUP(M20,商品マスタ!$AA:$AB,2,FALSE))</f>
        <v/>
      </c>
      <c r="H20" s="45" t="str">
        <f>IF(G20="","",VLOOKUP(G20,商品マスタ!AB:AC,2,FALSE))</f>
        <v/>
      </c>
      <c r="I20" s="9" t="str">
        <f t="shared" si="1"/>
        <v/>
      </c>
      <c r="J20" s="46" t="str">
        <f t="shared" si="2"/>
        <v/>
      </c>
      <c r="K20" s="13" t="str">
        <f>IF(発注書!L21="","",発注書!L21*5)</f>
        <v/>
      </c>
      <c r="L20" s="8" t="str">
        <f t="shared" si="3"/>
        <v/>
      </c>
      <c r="M20" t="str">
        <f>IF(発注書!L21="","",発注書!C21)</f>
        <v/>
      </c>
      <c r="N20" t="str">
        <f>IF(発注書!L21="","",発注書!I21)</f>
        <v/>
      </c>
    </row>
    <row r="21" spans="2:14" ht="19.5" customHeight="1" x14ac:dyDescent="0.55000000000000004">
      <c r="B21" s="11"/>
      <c r="C21" s="41"/>
      <c r="D21" s="48" t="str">
        <f>IF(発注書!L22="","",発注書!B22)</f>
        <v/>
      </c>
      <c r="E21" s="43" t="str">
        <f>IF(N21="","",VLOOKUP(N21,商品マスタ!AE:AF,2,FALSE))</f>
        <v/>
      </c>
      <c r="F21" s="45" t="str">
        <f>IF(E21="","",VLOOKUP(E21,商品マスタ!AF:AG,2,FALSE))</f>
        <v/>
      </c>
      <c r="G21" s="43" t="str">
        <f>IF(M21="","",VLOOKUP(M21,商品マスタ!$AA:$AB,2,FALSE))</f>
        <v/>
      </c>
      <c r="H21" s="45" t="str">
        <f>IF(G21="","",VLOOKUP(G21,商品マスタ!AB:AC,2,FALSE))</f>
        <v/>
      </c>
      <c r="I21" s="9" t="str">
        <f t="shared" si="1"/>
        <v/>
      </c>
      <c r="J21" s="46" t="str">
        <f t="shared" si="2"/>
        <v/>
      </c>
      <c r="K21" s="13" t="str">
        <f>IF(発注書!L22="","",発注書!L22*5)</f>
        <v/>
      </c>
      <c r="L21" s="8" t="str">
        <f t="shared" si="3"/>
        <v/>
      </c>
      <c r="M21" t="str">
        <f>IF(発注書!L22="","",発注書!C22)</f>
        <v/>
      </c>
      <c r="N21" t="str">
        <f>IF(発注書!L22="","",発注書!I22)</f>
        <v/>
      </c>
    </row>
    <row r="22" spans="2:14" ht="19.5" customHeight="1" x14ac:dyDescent="0.55000000000000004">
      <c r="B22" s="11"/>
      <c r="C22" s="41"/>
      <c r="D22" s="48" t="str">
        <f>IF(発注書!L23="","",発注書!B23)</f>
        <v/>
      </c>
      <c r="E22" s="43" t="str">
        <f>IF(N22="","",VLOOKUP(N22,商品マスタ!AE:AF,2,FALSE))</f>
        <v/>
      </c>
      <c r="F22" s="45" t="str">
        <f>IF(E22="","",VLOOKUP(E22,商品マスタ!AF:AG,2,FALSE))</f>
        <v/>
      </c>
      <c r="G22" s="43" t="str">
        <f>IF(M22="","",VLOOKUP(M22,商品マスタ!$AA:$AB,2,FALSE))</f>
        <v/>
      </c>
      <c r="H22" s="45" t="str">
        <f>IF(G22="","",VLOOKUP(G22,商品マスタ!AB:AC,2,FALSE))</f>
        <v/>
      </c>
      <c r="I22" s="9" t="str">
        <f t="shared" si="1"/>
        <v/>
      </c>
      <c r="J22" s="46" t="str">
        <f t="shared" si="2"/>
        <v/>
      </c>
      <c r="K22" s="13" t="str">
        <f>IF(発注書!L23="","",発注書!L23*5)</f>
        <v/>
      </c>
      <c r="L22" s="8" t="str">
        <f t="shared" si="3"/>
        <v/>
      </c>
      <c r="M22" t="str">
        <f>IF(発注書!L23="","",発注書!C23)</f>
        <v/>
      </c>
      <c r="N22" t="str">
        <f>IF(発注書!L23="","",発注書!I23)</f>
        <v/>
      </c>
    </row>
    <row r="23" spans="2:14" ht="19.5" customHeight="1" x14ac:dyDescent="0.55000000000000004">
      <c r="B23" s="11"/>
      <c r="C23" s="41"/>
      <c r="D23" s="48" t="str">
        <f>IF(発注書!L24="","",発注書!B24)</f>
        <v/>
      </c>
      <c r="E23" s="43" t="str">
        <f>IF(N23="","",VLOOKUP(N23,商品マスタ!AE:AF,2,FALSE))</f>
        <v/>
      </c>
      <c r="F23" s="45" t="str">
        <f>IF(E23="","",VLOOKUP(E23,商品マスタ!AF:AG,2,FALSE))</f>
        <v/>
      </c>
      <c r="G23" s="43" t="str">
        <f>IF(M23="","",VLOOKUP(M23,商品マスタ!$AA:$AB,2,FALSE))</f>
        <v/>
      </c>
      <c r="H23" s="45" t="str">
        <f>IF(G23="","",VLOOKUP(G23,商品マスタ!AB:AC,2,FALSE))</f>
        <v/>
      </c>
      <c r="I23" s="9" t="str">
        <f t="shared" si="1"/>
        <v/>
      </c>
      <c r="J23" s="46" t="str">
        <f t="shared" si="2"/>
        <v/>
      </c>
      <c r="K23" s="13" t="str">
        <f>IF(発注書!L24="","",発注書!L24*5)</f>
        <v/>
      </c>
      <c r="L23" s="8" t="str">
        <f t="shared" si="3"/>
        <v/>
      </c>
      <c r="M23" t="str">
        <f>IF(発注書!L24="","",発注書!C24)</f>
        <v/>
      </c>
      <c r="N23" t="str">
        <f>IF(発注書!L24="","",発注書!I24)</f>
        <v/>
      </c>
    </row>
    <row r="24" spans="2:14" ht="19.5" customHeight="1" x14ac:dyDescent="0.55000000000000004">
      <c r="B24" s="11"/>
      <c r="C24" s="41"/>
      <c r="D24" s="48" t="str">
        <f>IF(発注書!L25="","",発注書!B25)</f>
        <v/>
      </c>
      <c r="E24" s="43" t="str">
        <f>IF(N24="","",VLOOKUP(N24,商品マスタ!AE:AF,2,FALSE))</f>
        <v/>
      </c>
      <c r="F24" s="45" t="str">
        <f>IF(E24="","",VLOOKUP(E24,商品マスタ!AF:AG,2,FALSE))</f>
        <v/>
      </c>
      <c r="G24" s="43" t="str">
        <f>IF(M24="","",VLOOKUP(M24,商品マスタ!$AA:$AB,2,FALSE))</f>
        <v/>
      </c>
      <c r="H24" s="45" t="str">
        <f>IF(G24="","",VLOOKUP(G24,商品マスタ!AB:AC,2,FALSE))</f>
        <v/>
      </c>
      <c r="I24" s="9" t="str">
        <f t="shared" si="1"/>
        <v/>
      </c>
      <c r="J24" s="46" t="str">
        <f t="shared" si="2"/>
        <v/>
      </c>
      <c r="K24" s="13" t="str">
        <f>IF(発注書!L25="","",発注書!L25*5)</f>
        <v/>
      </c>
      <c r="L24" s="8" t="str">
        <f t="shared" si="3"/>
        <v/>
      </c>
      <c r="M24" t="str">
        <f>IF(発注書!L25="","",発注書!C25)</f>
        <v/>
      </c>
      <c r="N24" t="str">
        <f>IF(発注書!L25="","",発注書!I25)</f>
        <v/>
      </c>
    </row>
    <row r="25" spans="2:14" ht="19.5" customHeight="1" x14ac:dyDescent="0.55000000000000004">
      <c r="B25" s="11"/>
      <c r="C25" s="41"/>
      <c r="D25" s="48" t="str">
        <f>IF(発注書!L26="","",発注書!B26)</f>
        <v/>
      </c>
      <c r="E25" s="43" t="str">
        <f>IF(N25="","",VLOOKUP(N25,商品マスタ!AE:AF,2,FALSE))</f>
        <v/>
      </c>
      <c r="F25" s="45" t="str">
        <f>IF(E25="","",VLOOKUP(E25,商品マスタ!AF:AG,2,FALSE))</f>
        <v/>
      </c>
      <c r="G25" s="43" t="str">
        <f>IF(M25="","",VLOOKUP(M25,商品マスタ!$AA:$AB,2,FALSE))</f>
        <v/>
      </c>
      <c r="H25" s="45" t="str">
        <f>IF(G25="","",VLOOKUP(G25,商品マスタ!AB:AC,2,FALSE))</f>
        <v/>
      </c>
      <c r="I25" s="9" t="str">
        <f t="shared" si="1"/>
        <v/>
      </c>
      <c r="J25" s="46" t="str">
        <f t="shared" si="2"/>
        <v/>
      </c>
      <c r="K25" s="13" t="str">
        <f>IF(発注書!L26="","",発注書!L26*5)</f>
        <v/>
      </c>
      <c r="L25" s="8" t="str">
        <f t="shared" si="3"/>
        <v/>
      </c>
      <c r="M25" t="str">
        <f>IF(発注書!L26="","",発注書!C26)</f>
        <v/>
      </c>
      <c r="N25" t="str">
        <f>IF(発注書!L26="","",発注書!I26)</f>
        <v/>
      </c>
    </row>
    <row r="26" spans="2:14" ht="19.5" customHeight="1" x14ac:dyDescent="0.55000000000000004">
      <c r="B26" s="11"/>
      <c r="C26" s="41"/>
      <c r="D26" s="48" t="str">
        <f>IF(発注書!L27="","",発注書!B27)</f>
        <v/>
      </c>
      <c r="E26" s="43" t="str">
        <f>IF(N26="","",VLOOKUP(N26,商品マスタ!AE:AF,2,FALSE))</f>
        <v/>
      </c>
      <c r="F26" s="45" t="str">
        <f>IF(E26="","",VLOOKUP(E26,商品マスタ!AF:AG,2,FALSE))</f>
        <v/>
      </c>
      <c r="G26" s="43" t="str">
        <f>IF(M26="","",VLOOKUP(M26,商品マスタ!$AA:$AB,2,FALSE))</f>
        <v/>
      </c>
      <c r="H26" s="45" t="str">
        <f>IF(G26="","",VLOOKUP(G26,商品マスタ!AB:AC,2,FALSE))</f>
        <v/>
      </c>
      <c r="I26" s="9" t="str">
        <f t="shared" si="1"/>
        <v/>
      </c>
      <c r="J26" s="46" t="str">
        <f t="shared" si="2"/>
        <v/>
      </c>
      <c r="K26" s="13" t="str">
        <f>IF(発注書!L27="","",発注書!L27*5)</f>
        <v/>
      </c>
      <c r="L26" s="8" t="str">
        <f t="shared" si="3"/>
        <v/>
      </c>
      <c r="M26" t="str">
        <f>IF(発注書!L27="","",発注書!C27)</f>
        <v/>
      </c>
      <c r="N26" t="str">
        <f>IF(発注書!L27="","",発注書!I27)</f>
        <v/>
      </c>
    </row>
    <row r="27" spans="2:14" ht="19.5" customHeight="1" x14ac:dyDescent="0.55000000000000004">
      <c r="B27" s="11"/>
      <c r="C27" s="41"/>
      <c r="D27" s="48" t="str">
        <f>IF(発注書!L28="","",発注書!B28)</f>
        <v/>
      </c>
      <c r="E27" s="43" t="str">
        <f>IF(N27="","",VLOOKUP(N27,商品マスタ!AE:AF,2,FALSE))</f>
        <v/>
      </c>
      <c r="F27" s="45" t="str">
        <f>IF(E27="","",VLOOKUP(E27,商品マスタ!AF:AG,2,FALSE))</f>
        <v/>
      </c>
      <c r="G27" s="43" t="str">
        <f>IF(M27="","",VLOOKUP(M27,商品マスタ!$AA:$AB,2,FALSE))</f>
        <v/>
      </c>
      <c r="H27" s="45" t="str">
        <f>IF(G27="","",VLOOKUP(G27,商品マスタ!AB:AC,2,FALSE))</f>
        <v/>
      </c>
      <c r="I27" s="9" t="str">
        <f t="shared" si="1"/>
        <v/>
      </c>
      <c r="J27" s="46" t="str">
        <f t="shared" si="2"/>
        <v/>
      </c>
      <c r="K27" s="13" t="str">
        <f>IF(発注書!L28="","",発注書!L28*5)</f>
        <v/>
      </c>
      <c r="L27" s="8" t="str">
        <f t="shared" si="3"/>
        <v/>
      </c>
      <c r="M27" t="str">
        <f>IF(発注書!L28="","",発注書!C28)</f>
        <v/>
      </c>
      <c r="N27" t="str">
        <f>IF(発注書!L28="","",発注書!I28)</f>
        <v/>
      </c>
    </row>
    <row r="28" spans="2:14" ht="19.5" customHeight="1" x14ac:dyDescent="0.55000000000000004">
      <c r="B28" s="11"/>
      <c r="C28" s="41"/>
      <c r="D28" s="48" t="str">
        <f>IF(発注書!L29="","",発注書!B29)</f>
        <v/>
      </c>
      <c r="E28" s="43" t="str">
        <f>IF(N28="","",VLOOKUP(N28,商品マスタ!AE:AF,2,FALSE))</f>
        <v/>
      </c>
      <c r="F28" s="45" t="str">
        <f>IF(E28="","",VLOOKUP(E28,商品マスタ!AF:AG,2,FALSE))</f>
        <v/>
      </c>
      <c r="G28" s="43" t="str">
        <f>IF(M28="","",VLOOKUP(M28,商品マスタ!$AA:$AB,2,FALSE))</f>
        <v/>
      </c>
      <c r="H28" s="45" t="str">
        <f>IF(G28="","",VLOOKUP(G28,商品マスタ!AB:AC,2,FALSE))</f>
        <v/>
      </c>
      <c r="I28" s="9" t="str">
        <f t="shared" si="1"/>
        <v/>
      </c>
      <c r="J28" s="46" t="str">
        <f t="shared" si="2"/>
        <v/>
      </c>
      <c r="K28" s="13" t="str">
        <f>IF(発注書!L29="","",発注書!L29*5)</f>
        <v/>
      </c>
      <c r="L28" s="8" t="str">
        <f t="shared" si="3"/>
        <v/>
      </c>
      <c r="M28" t="str">
        <f>IF(発注書!L29="","",発注書!C29)</f>
        <v/>
      </c>
      <c r="N28" t="str">
        <f>IF(発注書!L29="","",発注書!I29)</f>
        <v/>
      </c>
    </row>
    <row r="29" spans="2:14" ht="19.5" customHeight="1" x14ac:dyDescent="0.55000000000000004">
      <c r="B29" s="11"/>
      <c r="C29" s="41"/>
      <c r="D29" s="48" t="str">
        <f>IF(発注書!L30="","",発注書!B30)</f>
        <v/>
      </c>
      <c r="E29" s="43" t="str">
        <f>IF(N29="","",VLOOKUP(N29,商品マスタ!AE:AF,2,FALSE))</f>
        <v/>
      </c>
      <c r="F29" s="45" t="str">
        <f>IF(E29="","",VLOOKUP(E29,商品マスタ!AF:AG,2,FALSE))</f>
        <v/>
      </c>
      <c r="G29" s="43" t="str">
        <f>IF(M29="","",VLOOKUP(M29,商品マスタ!$AA:$AB,2,FALSE))</f>
        <v/>
      </c>
      <c r="H29" s="45" t="str">
        <f>IF(G29="","",VLOOKUP(G29,商品マスタ!AB:AC,2,FALSE))</f>
        <v/>
      </c>
      <c r="I29" s="9" t="str">
        <f t="shared" si="1"/>
        <v/>
      </c>
      <c r="J29" s="46" t="str">
        <f t="shared" si="2"/>
        <v/>
      </c>
      <c r="K29" s="13" t="str">
        <f>IF(発注書!L30="","",発注書!L30*5)</f>
        <v/>
      </c>
      <c r="L29" s="8" t="str">
        <f t="shared" si="3"/>
        <v/>
      </c>
      <c r="M29" t="str">
        <f>IF(発注書!L30="","",発注書!C30)</f>
        <v/>
      </c>
      <c r="N29" t="str">
        <f>IF(発注書!L30="","",発注書!I30)</f>
        <v/>
      </c>
    </row>
    <row r="30" spans="2:14" ht="19.5" customHeight="1" x14ac:dyDescent="0.55000000000000004">
      <c r="B30" s="11"/>
      <c r="C30" s="41"/>
      <c r="D30" s="48" t="str">
        <f>IF(発注書!L31="","",発注書!B31)</f>
        <v/>
      </c>
      <c r="E30" s="43" t="str">
        <f>IF(N30="","",VLOOKUP(N30,商品マスタ!AE:AF,2,FALSE))</f>
        <v/>
      </c>
      <c r="F30" s="45" t="str">
        <f>IF(E30="","",VLOOKUP(E30,商品マスタ!AF:AG,2,FALSE))</f>
        <v/>
      </c>
      <c r="G30" s="43" t="str">
        <f>IF(M30="","",VLOOKUP(M30,商品マスタ!$AA:$AB,2,FALSE))</f>
        <v/>
      </c>
      <c r="H30" s="45" t="str">
        <f>IF(G30="","",VLOOKUP(G30,商品マスタ!AB:AC,2,FALSE))</f>
        <v/>
      </c>
      <c r="I30" s="9" t="str">
        <f t="shared" si="1"/>
        <v/>
      </c>
      <c r="J30" s="46" t="str">
        <f t="shared" si="2"/>
        <v/>
      </c>
      <c r="K30" s="13" t="str">
        <f>IF(発注書!L31="","",発注書!L31*5)</f>
        <v/>
      </c>
      <c r="L30" s="8" t="str">
        <f t="shared" si="3"/>
        <v/>
      </c>
      <c r="M30" t="str">
        <f>IF(発注書!L31="","",発注書!C31)</f>
        <v/>
      </c>
      <c r="N30" t="str">
        <f>IF(発注書!L31="","",発注書!I31)</f>
        <v/>
      </c>
    </row>
    <row r="31" spans="2:14" ht="19.5" customHeight="1" x14ac:dyDescent="0.55000000000000004">
      <c r="B31" s="11"/>
      <c r="C31" s="41"/>
      <c r="D31" s="48" t="str">
        <f>IF(発注書!L32="","",発注書!B32)</f>
        <v/>
      </c>
      <c r="E31" s="43" t="str">
        <f>IF(N31="","",VLOOKUP(N31,商品マスタ!AE:AF,2,FALSE))</f>
        <v/>
      </c>
      <c r="F31" s="45" t="str">
        <f>IF(E31="","",VLOOKUP(E31,商品マスタ!AF:AG,2,FALSE))</f>
        <v/>
      </c>
      <c r="G31" s="43" t="str">
        <f>IF(M31="","",VLOOKUP(M31,商品マスタ!$AA:$AB,2,FALSE))</f>
        <v/>
      </c>
      <c r="H31" s="45" t="str">
        <f>IF(G31="","",VLOOKUP(G31,商品マスタ!AB:AC,2,FALSE))</f>
        <v/>
      </c>
      <c r="I31" s="9" t="str">
        <f t="shared" si="1"/>
        <v/>
      </c>
      <c r="J31" s="46" t="str">
        <f t="shared" si="2"/>
        <v/>
      </c>
      <c r="K31" s="13" t="str">
        <f>IF(発注書!L32="","",発注書!L32*5)</f>
        <v/>
      </c>
      <c r="L31" s="8" t="str">
        <f t="shared" si="3"/>
        <v/>
      </c>
      <c r="M31" t="str">
        <f>IF(発注書!L32="","",発注書!C32)</f>
        <v/>
      </c>
      <c r="N31" t="str">
        <f>IF(発注書!L32="","",発注書!I32)</f>
        <v/>
      </c>
    </row>
    <row r="32" spans="2:14" ht="19.5" customHeight="1" x14ac:dyDescent="0.55000000000000004">
      <c r="B32" s="11"/>
      <c r="C32" s="41"/>
      <c r="D32" s="48" t="str">
        <f>IF(発注書!L33="","",発注書!B33)</f>
        <v/>
      </c>
      <c r="E32" s="43" t="str">
        <f>IF(N32="","",VLOOKUP(N32,商品マスタ!AE:AF,2,FALSE))</f>
        <v/>
      </c>
      <c r="F32" s="45" t="str">
        <f>IF(E32="","",VLOOKUP(E32,商品マスタ!AF:AG,2,FALSE))</f>
        <v/>
      </c>
      <c r="G32" s="43" t="str">
        <f>IF(M32="","",VLOOKUP(M32,商品マスタ!$AA:$AB,2,FALSE))</f>
        <v/>
      </c>
      <c r="H32" s="45" t="str">
        <f>IF(G32="","",VLOOKUP(G32,商品マスタ!AB:AC,2,FALSE))</f>
        <v/>
      </c>
      <c r="I32" s="9" t="str">
        <f t="shared" si="1"/>
        <v/>
      </c>
      <c r="J32" s="46" t="str">
        <f t="shared" si="2"/>
        <v/>
      </c>
      <c r="K32" s="13" t="str">
        <f>IF(発注書!L33="","",発注書!L33*5)</f>
        <v/>
      </c>
      <c r="L32" s="8" t="str">
        <f t="shared" si="3"/>
        <v/>
      </c>
      <c r="M32" t="str">
        <f>IF(発注書!L33="","",発注書!C33)</f>
        <v/>
      </c>
      <c r="N32" t="str">
        <f>IF(発注書!L33="","",発注書!I33)</f>
        <v/>
      </c>
    </row>
    <row r="33" spans="2:14" ht="19.5" customHeight="1" x14ac:dyDescent="0.55000000000000004">
      <c r="B33" s="11"/>
      <c r="C33" s="41"/>
      <c r="D33" s="48" t="str">
        <f>IF(発注書!L34="","",発注書!B34)</f>
        <v/>
      </c>
      <c r="E33" s="43" t="str">
        <f>IF(N33="","",VLOOKUP(N33,商品マスタ!AE:AF,2,FALSE))</f>
        <v/>
      </c>
      <c r="F33" s="45" t="str">
        <f>IF(E33="","",VLOOKUP(E33,商品マスタ!AF:AG,2,FALSE))</f>
        <v/>
      </c>
      <c r="G33" s="43" t="str">
        <f>IF(M33="","",VLOOKUP(M33,商品マスタ!$AA:$AB,2,FALSE))</f>
        <v/>
      </c>
      <c r="H33" s="45" t="str">
        <f>IF(G33="","",VLOOKUP(G33,商品マスタ!AB:AC,2,FALSE))</f>
        <v/>
      </c>
      <c r="I33" s="9" t="str">
        <f t="shared" si="1"/>
        <v/>
      </c>
      <c r="J33" s="46" t="str">
        <f t="shared" si="2"/>
        <v/>
      </c>
      <c r="K33" s="13" t="str">
        <f>IF(発注書!L34="","",発注書!L34*5)</f>
        <v/>
      </c>
      <c r="L33" s="8" t="str">
        <f t="shared" si="3"/>
        <v/>
      </c>
      <c r="M33" t="str">
        <f>IF(発注書!L34="","",発注書!C34)</f>
        <v/>
      </c>
      <c r="N33" t="str">
        <f>IF(発注書!L34="","",発注書!I34)</f>
        <v/>
      </c>
    </row>
    <row r="34" spans="2:14" ht="19.5" customHeight="1" x14ac:dyDescent="0.55000000000000004">
      <c r="B34" s="11"/>
      <c r="C34" s="41"/>
      <c r="D34" s="48" t="str">
        <f>IF(発注書!L35="","",発注書!B35)</f>
        <v/>
      </c>
      <c r="E34" s="43" t="str">
        <f>IF(N34="","",VLOOKUP(N34,商品マスタ!AE:AF,2,FALSE))</f>
        <v/>
      </c>
      <c r="F34" s="45" t="str">
        <f>IF(E34="","",VLOOKUP(E34,商品マスタ!AF:AG,2,FALSE))</f>
        <v/>
      </c>
      <c r="G34" s="43" t="str">
        <f>IF(M34="","",VLOOKUP(M34,商品マスタ!$AA:$AB,2,FALSE))</f>
        <v/>
      </c>
      <c r="H34" s="45" t="str">
        <f>IF(G34="","",VLOOKUP(G34,商品マスタ!AB:AC,2,FALSE))</f>
        <v/>
      </c>
      <c r="I34" s="9" t="str">
        <f t="shared" si="1"/>
        <v/>
      </c>
      <c r="J34" s="46" t="str">
        <f t="shared" si="2"/>
        <v/>
      </c>
      <c r="K34" s="13" t="str">
        <f>IF(発注書!L35="","",発注書!L35*5)</f>
        <v/>
      </c>
      <c r="L34" s="8" t="str">
        <f t="shared" si="3"/>
        <v/>
      </c>
      <c r="M34" t="str">
        <f>IF(発注書!L35="","",発注書!C35)</f>
        <v/>
      </c>
      <c r="N34" t="str">
        <f>IF(発注書!L35="","",発注書!I35)</f>
        <v/>
      </c>
    </row>
    <row r="35" spans="2:14" ht="19.5" customHeight="1" x14ac:dyDescent="0.55000000000000004">
      <c r="B35" s="11"/>
      <c r="C35" s="41"/>
      <c r="D35" s="48" t="str">
        <f>IF(発注書!L36="","",発注書!B36)</f>
        <v/>
      </c>
      <c r="E35" s="43" t="str">
        <f>IF(N35="","",VLOOKUP(N35,商品マスタ!AE:AF,2,FALSE))</f>
        <v/>
      </c>
      <c r="F35" s="45" t="str">
        <f>IF(E35="","",VLOOKUP(E35,商品マスタ!AF:AG,2,FALSE))</f>
        <v/>
      </c>
      <c r="G35" s="43" t="str">
        <f>IF(M35="","",VLOOKUP(M35,商品マスタ!$AA:$AB,2,FALSE))</f>
        <v/>
      </c>
      <c r="H35" s="45" t="str">
        <f>IF(G35="","",VLOOKUP(G35,商品マスタ!AB:AC,2,FALSE))</f>
        <v/>
      </c>
      <c r="I35" s="9" t="str">
        <f t="shared" si="1"/>
        <v/>
      </c>
      <c r="J35" s="46" t="str">
        <f t="shared" si="2"/>
        <v/>
      </c>
      <c r="K35" s="13" t="str">
        <f>IF(発注書!L36="","",発注書!L36*5)</f>
        <v/>
      </c>
      <c r="L35" s="8" t="str">
        <f t="shared" si="3"/>
        <v/>
      </c>
      <c r="M35" t="str">
        <f>IF(発注書!L36="","",発注書!C36)</f>
        <v/>
      </c>
      <c r="N35" t="str">
        <f>IF(発注書!L36="","",発注書!I36)</f>
        <v/>
      </c>
    </row>
    <row r="36" spans="2:14" ht="19.5" customHeight="1" x14ac:dyDescent="0.55000000000000004">
      <c r="B36" s="11"/>
      <c r="C36" s="41"/>
      <c r="D36" s="48" t="str">
        <f>IF(発注書!L37="","",発注書!B37)</f>
        <v/>
      </c>
      <c r="E36" s="43" t="str">
        <f>IF(N36="","",VLOOKUP(N36,商品マスタ!AE:AF,2,FALSE))</f>
        <v/>
      </c>
      <c r="F36" s="45" t="str">
        <f>IF(E36="","",VLOOKUP(E36,商品マスタ!AF:AG,2,FALSE))</f>
        <v/>
      </c>
      <c r="G36" s="43" t="str">
        <f>IF(M36="","",VLOOKUP(M36,商品マスタ!$AA:$AB,2,FALSE))</f>
        <v/>
      </c>
      <c r="H36" s="45" t="str">
        <f>IF(G36="","",VLOOKUP(G36,商品マスタ!AB:AC,2,FALSE))</f>
        <v/>
      </c>
      <c r="I36" s="9" t="str">
        <f t="shared" si="1"/>
        <v/>
      </c>
      <c r="J36" s="46" t="str">
        <f t="shared" si="2"/>
        <v/>
      </c>
      <c r="K36" s="13" t="str">
        <f>IF(発注書!L37="","",発注書!L37*5)</f>
        <v/>
      </c>
      <c r="L36" s="8" t="str">
        <f t="shared" si="3"/>
        <v/>
      </c>
      <c r="M36" t="str">
        <f>IF(発注書!L37="","",発注書!C37)</f>
        <v/>
      </c>
      <c r="N36" t="str">
        <f>IF(発注書!L37="","",発注書!I37)</f>
        <v/>
      </c>
    </row>
    <row r="37" spans="2:14" ht="19.5" customHeight="1" x14ac:dyDescent="0.55000000000000004">
      <c r="B37" s="11"/>
      <c r="C37" s="41"/>
      <c r="D37" s="48" t="str">
        <f>IF(発注書!L38="","",発注書!B38)</f>
        <v/>
      </c>
      <c r="E37" s="43" t="str">
        <f>IF(N37="","",VLOOKUP(N37,商品マスタ!AE:AF,2,FALSE))</f>
        <v/>
      </c>
      <c r="F37" s="45" t="str">
        <f>IF(E37="","",VLOOKUP(E37,商品マスタ!AF:AG,2,FALSE))</f>
        <v/>
      </c>
      <c r="G37" s="43" t="str">
        <f>IF(M37="","",VLOOKUP(M37,商品マスタ!$AA:$AB,2,FALSE))</f>
        <v/>
      </c>
      <c r="H37" s="45" t="str">
        <f>IF(G37="","",VLOOKUP(G37,商品マスタ!AB:AC,2,FALSE))</f>
        <v/>
      </c>
      <c r="I37" s="9" t="str">
        <f t="shared" si="1"/>
        <v/>
      </c>
      <c r="J37" s="46" t="str">
        <f t="shared" si="2"/>
        <v/>
      </c>
      <c r="K37" s="13" t="str">
        <f>IF(発注書!L38="","",発注書!L38*5)</f>
        <v/>
      </c>
      <c r="L37" s="8" t="str">
        <f t="shared" si="3"/>
        <v/>
      </c>
      <c r="M37" t="str">
        <f>IF(発注書!L38="","",発注書!C38)</f>
        <v/>
      </c>
      <c r="N37" t="str">
        <f>IF(発注書!L38="","",発注書!I38)</f>
        <v/>
      </c>
    </row>
    <row r="38" spans="2:14" ht="19.5" customHeight="1" x14ac:dyDescent="0.55000000000000004">
      <c r="B38" s="11"/>
      <c r="C38" s="41"/>
      <c r="D38" s="48" t="str">
        <f>IF(発注書!L39="","",発注書!B39)</f>
        <v/>
      </c>
      <c r="E38" s="43" t="str">
        <f>IF(N38="","",VLOOKUP(N38,商品マスタ!AE:AF,2,FALSE))</f>
        <v/>
      </c>
      <c r="F38" s="45" t="str">
        <f>IF(E38="","",VLOOKUP(E38,商品マスタ!AF:AG,2,FALSE))</f>
        <v/>
      </c>
      <c r="G38" s="43" t="str">
        <f>IF(M38="","",VLOOKUP(M38,商品マスタ!$AA:$AB,2,FALSE))</f>
        <v/>
      </c>
      <c r="H38" s="45" t="str">
        <f>IF(G38="","",VLOOKUP(G38,商品マスタ!AB:AC,2,FALSE))</f>
        <v/>
      </c>
      <c r="I38" s="9" t="str">
        <f t="shared" si="1"/>
        <v/>
      </c>
      <c r="J38" s="46" t="str">
        <f t="shared" si="2"/>
        <v/>
      </c>
      <c r="K38" s="13" t="str">
        <f>IF(発注書!L39="","",発注書!L39*5)</f>
        <v/>
      </c>
      <c r="L38" s="8" t="str">
        <f t="shared" si="3"/>
        <v/>
      </c>
      <c r="M38" t="str">
        <f>IF(発注書!L39="","",発注書!C39)</f>
        <v/>
      </c>
      <c r="N38" t="str">
        <f>IF(発注書!L39="","",発注書!I39)</f>
        <v/>
      </c>
    </row>
    <row r="39" spans="2:14" ht="19.5" customHeight="1" x14ac:dyDescent="0.55000000000000004">
      <c r="B39" s="11"/>
      <c r="C39" s="41"/>
      <c r="D39" s="48" t="str">
        <f>IF(発注書!L40="","",発注書!B40)</f>
        <v/>
      </c>
      <c r="E39" s="43" t="str">
        <f>IF(N39="","",VLOOKUP(N39,商品マスタ!AE:AF,2,FALSE))</f>
        <v/>
      </c>
      <c r="F39" s="45" t="str">
        <f>IF(E39="","",VLOOKUP(E39,商品マスタ!AF:AG,2,FALSE))</f>
        <v/>
      </c>
      <c r="G39" s="43" t="str">
        <f>IF(M39="","",VLOOKUP(M39,商品マスタ!$AA:$AB,2,FALSE))</f>
        <v/>
      </c>
      <c r="H39" s="45" t="str">
        <f>IF(G39="","",VLOOKUP(G39,商品マスタ!AB:AC,2,FALSE))</f>
        <v/>
      </c>
      <c r="I39" s="9" t="str">
        <f t="shared" si="1"/>
        <v/>
      </c>
      <c r="J39" s="46" t="str">
        <f t="shared" si="2"/>
        <v/>
      </c>
      <c r="K39" s="13" t="str">
        <f>IF(発注書!L40="","",発注書!L40*5)</f>
        <v/>
      </c>
      <c r="L39" s="8" t="str">
        <f t="shared" si="3"/>
        <v/>
      </c>
      <c r="M39" t="str">
        <f>IF(発注書!L40="","",発注書!C40)</f>
        <v/>
      </c>
      <c r="N39" t="str">
        <f>IF(発注書!L40="","",発注書!I40)</f>
        <v/>
      </c>
    </row>
    <row r="40" spans="2:14" ht="19.5" customHeight="1" x14ac:dyDescent="0.55000000000000004">
      <c r="B40" s="11"/>
      <c r="C40" s="41"/>
      <c r="D40" s="48" t="str">
        <f>IF(発注書!L41="","",発注書!B41)</f>
        <v/>
      </c>
      <c r="E40" s="43" t="str">
        <f>IF(N40="","",VLOOKUP(N40,商品マスタ!AE:AF,2,FALSE))</f>
        <v/>
      </c>
      <c r="F40" s="45" t="str">
        <f>IF(E40="","",VLOOKUP(E40,商品マスタ!AF:AG,2,FALSE))</f>
        <v/>
      </c>
      <c r="G40" s="43" t="str">
        <f>IF(M40="","",VLOOKUP(M40,商品マスタ!$AA:$AB,2,FALSE))</f>
        <v/>
      </c>
      <c r="H40" s="45" t="str">
        <f>IF(G40="","",VLOOKUP(G40,商品マスタ!AB:AC,2,FALSE))</f>
        <v/>
      </c>
      <c r="I40" s="9" t="str">
        <f t="shared" si="1"/>
        <v/>
      </c>
      <c r="J40" s="46" t="str">
        <f t="shared" si="2"/>
        <v/>
      </c>
      <c r="K40" s="13" t="str">
        <f>IF(発注書!L41="","",発注書!L41*5)</f>
        <v/>
      </c>
      <c r="L40" s="8" t="str">
        <f t="shared" si="3"/>
        <v/>
      </c>
      <c r="M40" t="str">
        <f>IF(発注書!L41="","",発注書!C41)</f>
        <v/>
      </c>
      <c r="N40" t="str">
        <f>IF(発注書!L41="","",発注書!I41)</f>
        <v/>
      </c>
    </row>
    <row r="41" spans="2:14" ht="19.5" customHeight="1" x14ac:dyDescent="0.55000000000000004">
      <c r="B41" s="11"/>
      <c r="C41" s="41"/>
      <c r="D41" s="48" t="str">
        <f>IF(発注書!L42="","",発注書!B42)</f>
        <v/>
      </c>
      <c r="E41" s="43" t="str">
        <f>IF(N41="","",VLOOKUP(N41,商品マスタ!AE:AF,2,FALSE))</f>
        <v/>
      </c>
      <c r="F41" s="45" t="str">
        <f>IF(E41="","",VLOOKUP(E41,商品マスタ!AF:AG,2,FALSE))</f>
        <v/>
      </c>
      <c r="G41" s="43" t="str">
        <f>IF(M41="","",VLOOKUP(M41,商品マスタ!$AA:$AB,2,FALSE))</f>
        <v/>
      </c>
      <c r="H41" s="45" t="str">
        <f>IF(G41="","",VLOOKUP(G41,商品マスタ!AB:AC,2,FALSE))</f>
        <v/>
      </c>
      <c r="I41" s="9" t="str">
        <f t="shared" si="1"/>
        <v/>
      </c>
      <c r="J41" s="46" t="str">
        <f t="shared" si="2"/>
        <v/>
      </c>
      <c r="K41" s="13" t="str">
        <f>IF(発注書!L42="","",発注書!L42*5)</f>
        <v/>
      </c>
      <c r="L41" s="8" t="str">
        <f t="shared" si="3"/>
        <v/>
      </c>
      <c r="M41" t="str">
        <f>IF(発注書!L42="","",発注書!C42)</f>
        <v/>
      </c>
      <c r="N41" t="str">
        <f>IF(発注書!L42="","",発注書!I42)</f>
        <v/>
      </c>
    </row>
    <row r="42" spans="2:14" ht="19.5" customHeight="1" x14ac:dyDescent="0.55000000000000004">
      <c r="B42" s="11"/>
      <c r="C42" s="41"/>
      <c r="D42" s="48" t="str">
        <f>IF(発注書!L43="","",発注書!B43)</f>
        <v/>
      </c>
      <c r="E42" s="43" t="str">
        <f>IF(N42="","",VLOOKUP(N42,商品マスタ!AE:AF,2,FALSE))</f>
        <v/>
      </c>
      <c r="F42" s="45" t="str">
        <f>IF(E42="","",VLOOKUP(E42,商品マスタ!AF:AG,2,FALSE))</f>
        <v/>
      </c>
      <c r="G42" s="43" t="str">
        <f>IF(M42="","",VLOOKUP(M42,商品マスタ!$AA:$AB,2,FALSE))</f>
        <v/>
      </c>
      <c r="H42" s="45" t="str">
        <f>IF(G42="","",VLOOKUP(G42,商品マスタ!AB:AC,2,FALSE))</f>
        <v/>
      </c>
      <c r="I42" s="9" t="str">
        <f t="shared" si="1"/>
        <v/>
      </c>
      <c r="J42" s="46" t="str">
        <f t="shared" si="2"/>
        <v/>
      </c>
      <c r="K42" s="13" t="str">
        <f>IF(発注書!L43="","",発注書!L43*5)</f>
        <v/>
      </c>
      <c r="L42" s="8" t="str">
        <f t="shared" si="3"/>
        <v/>
      </c>
      <c r="M42" t="str">
        <f>IF(発注書!L43="","",発注書!C43)</f>
        <v/>
      </c>
      <c r="N42" t="str">
        <f>IF(発注書!L43="","",発注書!I43)</f>
        <v/>
      </c>
    </row>
    <row r="43" spans="2:14" ht="19.5" customHeight="1" x14ac:dyDescent="0.55000000000000004">
      <c r="B43" s="11"/>
      <c r="C43" s="41"/>
      <c r="D43" s="48" t="str">
        <f>IF(発注書!L44="","",発注書!B44)</f>
        <v/>
      </c>
      <c r="E43" s="43" t="str">
        <f>IF(N43="","",VLOOKUP(N43,商品マスタ!AE:AF,2,FALSE))</f>
        <v/>
      </c>
      <c r="F43" s="45" t="str">
        <f>IF(E43="","",VLOOKUP(E43,商品マスタ!AF:AG,2,FALSE))</f>
        <v/>
      </c>
      <c r="G43" s="43" t="str">
        <f>IF(M43="","",VLOOKUP(M43,商品マスタ!$AA:$AB,2,FALSE))</f>
        <v/>
      </c>
      <c r="H43" s="45" t="str">
        <f>IF(G43="","",VLOOKUP(G43,商品マスタ!AB:AC,2,FALSE))</f>
        <v/>
      </c>
      <c r="I43" s="9" t="str">
        <f t="shared" si="1"/>
        <v/>
      </c>
      <c r="J43" s="46" t="str">
        <f t="shared" si="2"/>
        <v/>
      </c>
      <c r="K43" s="13" t="str">
        <f>IF(発注書!L44="","",発注書!L44*5)</f>
        <v/>
      </c>
      <c r="L43" s="8" t="str">
        <f t="shared" si="3"/>
        <v/>
      </c>
      <c r="M43" t="str">
        <f>IF(発注書!L44="","",発注書!C44)</f>
        <v/>
      </c>
      <c r="N43" t="str">
        <f>IF(発注書!L44="","",発注書!I44)</f>
        <v/>
      </c>
    </row>
    <row r="44" spans="2:14" ht="19.5" customHeight="1" x14ac:dyDescent="0.55000000000000004">
      <c r="B44" s="11"/>
      <c r="C44" s="41"/>
      <c r="D44" s="48" t="str">
        <f>IF(発注書!L45="","",発注書!B45)</f>
        <v/>
      </c>
      <c r="E44" s="43" t="str">
        <f>IF(N44="","",VLOOKUP(N44,商品マスタ!AE:AF,2,FALSE))</f>
        <v/>
      </c>
      <c r="F44" s="45" t="str">
        <f>IF(E44="","",VLOOKUP(E44,商品マスタ!AF:AG,2,FALSE))</f>
        <v/>
      </c>
      <c r="G44" s="43" t="str">
        <f>IF(M44="","",VLOOKUP(M44,商品マスタ!$AA:$AB,2,FALSE))</f>
        <v/>
      </c>
      <c r="H44" s="45" t="str">
        <f>IF(G44="","",VLOOKUP(G44,商品マスタ!AB:AC,2,FALSE))</f>
        <v/>
      </c>
      <c r="I44" s="9" t="str">
        <f t="shared" si="1"/>
        <v/>
      </c>
      <c r="J44" s="46" t="str">
        <f t="shared" si="2"/>
        <v/>
      </c>
      <c r="K44" s="13" t="str">
        <f>IF(発注書!L45="","",発注書!L45*5)</f>
        <v/>
      </c>
      <c r="L44" s="8" t="str">
        <f t="shared" si="3"/>
        <v/>
      </c>
      <c r="M44" t="str">
        <f>IF(発注書!L45="","",発注書!C45)</f>
        <v/>
      </c>
      <c r="N44" t="str">
        <f>IF(発注書!L45="","",発注書!I45)</f>
        <v/>
      </c>
    </row>
    <row r="45" spans="2:14" ht="19.5" customHeight="1" x14ac:dyDescent="0.55000000000000004">
      <c r="B45" s="11"/>
      <c r="C45" s="41"/>
      <c r="D45" s="48" t="str">
        <f>IF(発注書!L46="","",発注書!B46)</f>
        <v/>
      </c>
      <c r="E45" s="43" t="str">
        <f>IF(N45="","",VLOOKUP(N45,商品マスタ!AE:AF,2,FALSE))</f>
        <v/>
      </c>
      <c r="F45" s="45" t="str">
        <f>IF(E45="","",VLOOKUP(E45,商品マスタ!AF:AG,2,FALSE))</f>
        <v/>
      </c>
      <c r="G45" s="43" t="str">
        <f>IF(M45="","",VLOOKUP(M45,商品マスタ!$AA:$AB,2,FALSE))</f>
        <v/>
      </c>
      <c r="H45" s="45" t="str">
        <f>IF(G45="","",VLOOKUP(G45,商品マスタ!AB:AC,2,FALSE))</f>
        <v/>
      </c>
      <c r="I45" s="9" t="str">
        <f t="shared" si="1"/>
        <v/>
      </c>
      <c r="J45" s="46" t="str">
        <f t="shared" si="2"/>
        <v/>
      </c>
      <c r="K45" s="13" t="str">
        <f>IF(発注書!L46="","",発注書!L46*5)</f>
        <v/>
      </c>
      <c r="L45" s="8" t="str">
        <f t="shared" si="3"/>
        <v/>
      </c>
      <c r="M45" t="str">
        <f>IF(発注書!L46="","",発注書!C46)</f>
        <v/>
      </c>
      <c r="N45" t="str">
        <f>IF(発注書!L46="","",発注書!I46)</f>
        <v/>
      </c>
    </row>
    <row r="46" spans="2:14" ht="19.5" customHeight="1" x14ac:dyDescent="0.55000000000000004">
      <c r="B46" s="11"/>
      <c r="C46" s="41"/>
      <c r="D46" s="48" t="str">
        <f>IF(発注書!L47="","",発注書!B47)</f>
        <v/>
      </c>
      <c r="E46" s="43" t="str">
        <f>IF(N46="","",VLOOKUP(N46,商品マスタ!AE:AF,2,FALSE))</f>
        <v/>
      </c>
      <c r="F46" s="45" t="str">
        <f>IF(E46="","",VLOOKUP(E46,商品マスタ!AF:AG,2,FALSE))</f>
        <v/>
      </c>
      <c r="G46" s="43" t="str">
        <f>IF(M46="","",VLOOKUP(M46,商品マスタ!$AA:$AB,2,FALSE))</f>
        <v/>
      </c>
      <c r="H46" s="45" t="str">
        <f>IF(G46="","",VLOOKUP(G46,商品マスタ!AB:AC,2,FALSE))</f>
        <v/>
      </c>
      <c r="I46" s="9" t="str">
        <f t="shared" si="1"/>
        <v/>
      </c>
      <c r="J46" s="46" t="str">
        <f t="shared" si="2"/>
        <v/>
      </c>
      <c r="K46" s="13" t="str">
        <f>IF(発注書!L47="","",発注書!L47*5)</f>
        <v/>
      </c>
      <c r="L46" s="8" t="str">
        <f t="shared" si="3"/>
        <v/>
      </c>
      <c r="M46" t="str">
        <f>IF(発注書!L47="","",発注書!C47)</f>
        <v/>
      </c>
      <c r="N46" t="str">
        <f>IF(発注書!L47="","",発注書!I47)</f>
        <v/>
      </c>
    </row>
    <row r="47" spans="2:14" ht="19.5" customHeight="1" x14ac:dyDescent="0.55000000000000004">
      <c r="B47" s="11"/>
      <c r="C47" s="41"/>
      <c r="D47" s="48" t="str">
        <f>IF(発注書!L48="","",発注書!B48)</f>
        <v/>
      </c>
      <c r="E47" s="43" t="str">
        <f>IF(N47="","",VLOOKUP(N47,商品マスタ!AE:AF,2,FALSE))</f>
        <v/>
      </c>
      <c r="F47" s="45" t="str">
        <f>IF(E47="","",VLOOKUP(E47,商品マスタ!AF:AG,2,FALSE))</f>
        <v/>
      </c>
      <c r="G47" s="43" t="str">
        <f>IF(M47="","",VLOOKUP(M47,商品マスタ!$AA:$AB,2,FALSE))</f>
        <v/>
      </c>
      <c r="H47" s="45" t="str">
        <f>IF(G47="","",VLOOKUP(G47,商品マスタ!AB:AC,2,FALSE))</f>
        <v/>
      </c>
      <c r="I47" s="9" t="str">
        <f t="shared" si="1"/>
        <v/>
      </c>
      <c r="J47" s="46" t="str">
        <f t="shared" si="2"/>
        <v/>
      </c>
      <c r="K47" s="13" t="str">
        <f>IF(発注書!L48="","",発注書!L48*5)</f>
        <v/>
      </c>
      <c r="L47" s="8" t="str">
        <f t="shared" si="3"/>
        <v/>
      </c>
      <c r="M47" t="str">
        <f>IF(発注書!L48="","",発注書!C48)</f>
        <v/>
      </c>
      <c r="N47" t="str">
        <f>IF(発注書!L48="","",発注書!I48)</f>
        <v/>
      </c>
    </row>
    <row r="48" spans="2:14" ht="19.5" customHeight="1" x14ac:dyDescent="0.55000000000000004">
      <c r="B48" s="11"/>
      <c r="C48" s="41"/>
      <c r="D48" s="48" t="str">
        <f>IF(発注書!L49="","",発注書!B49)</f>
        <v/>
      </c>
      <c r="E48" s="43" t="str">
        <f>IF(N48="","",VLOOKUP(N48,商品マスタ!AE:AF,2,FALSE))</f>
        <v/>
      </c>
      <c r="F48" s="45" t="str">
        <f>IF(E48="","",VLOOKUP(E48,商品マスタ!AF:AG,2,FALSE))</f>
        <v/>
      </c>
      <c r="G48" s="43" t="str">
        <f>IF(M48="","",VLOOKUP(M48,商品マスタ!$AA:$AB,2,FALSE))</f>
        <v/>
      </c>
      <c r="H48" s="45" t="str">
        <f>IF(G48="","",VLOOKUP(G48,商品マスタ!AB:AC,2,FALSE))</f>
        <v/>
      </c>
      <c r="I48" s="9" t="str">
        <f t="shared" si="1"/>
        <v/>
      </c>
      <c r="J48" s="46" t="str">
        <f t="shared" si="2"/>
        <v/>
      </c>
      <c r="K48" s="13" t="str">
        <f>IF(発注書!L49="","",発注書!L49*5)</f>
        <v/>
      </c>
      <c r="L48" s="8" t="str">
        <f t="shared" si="3"/>
        <v/>
      </c>
      <c r="M48" t="str">
        <f>IF(発注書!L49="","",発注書!C49)</f>
        <v/>
      </c>
      <c r="N48" t="str">
        <f>IF(発注書!L49="","",発注書!I49)</f>
        <v/>
      </c>
    </row>
    <row r="49" spans="2:14" ht="19.5" customHeight="1" x14ac:dyDescent="0.55000000000000004">
      <c r="B49" s="11"/>
      <c r="C49" s="41"/>
      <c r="D49" s="48" t="str">
        <f>IF(発注書!L50="","",発注書!B50)</f>
        <v/>
      </c>
      <c r="E49" s="43" t="str">
        <f>IF(N49="","",VLOOKUP(N49,商品マスタ!AE:AF,2,FALSE))</f>
        <v/>
      </c>
      <c r="F49" s="45" t="str">
        <f>IF(E49="","",VLOOKUP(E49,商品マスタ!AF:AG,2,FALSE))</f>
        <v/>
      </c>
      <c r="G49" s="43" t="str">
        <f>IF(M49="","",VLOOKUP(M49,商品マスタ!$AA:$AB,2,FALSE))</f>
        <v/>
      </c>
      <c r="H49" s="45" t="str">
        <f>IF(G49="","",VLOOKUP(G49,商品マスタ!AB:AC,2,FALSE))</f>
        <v/>
      </c>
      <c r="I49" s="9" t="str">
        <f t="shared" si="1"/>
        <v/>
      </c>
      <c r="J49" s="46" t="str">
        <f t="shared" si="2"/>
        <v/>
      </c>
      <c r="K49" s="13" t="str">
        <f>IF(発注書!L50="","",発注書!L50*5)</f>
        <v/>
      </c>
      <c r="L49" s="8" t="str">
        <f t="shared" si="3"/>
        <v/>
      </c>
      <c r="M49" t="str">
        <f>IF(発注書!L50="","",発注書!C50)</f>
        <v/>
      </c>
      <c r="N49" t="str">
        <f>IF(発注書!L50="","",発注書!I50)</f>
        <v/>
      </c>
    </row>
    <row r="50" spans="2:14" ht="19.5" customHeight="1" x14ac:dyDescent="0.55000000000000004">
      <c r="B50" s="11"/>
      <c r="C50" s="41"/>
      <c r="D50" s="48" t="str">
        <f>IF(発注書!L51="","",発注書!B51)</f>
        <v/>
      </c>
      <c r="E50" s="43" t="str">
        <f>IF(N50="","",VLOOKUP(N50,商品マスタ!AE:AF,2,FALSE))</f>
        <v/>
      </c>
      <c r="F50" s="45" t="str">
        <f>IF(E50="","",VLOOKUP(E50,商品マスタ!AF:AG,2,FALSE))</f>
        <v/>
      </c>
      <c r="G50" s="43" t="str">
        <f>IF(M50="","",VLOOKUP(M50,商品マスタ!$AA:$AB,2,FALSE))</f>
        <v/>
      </c>
      <c r="H50" s="45" t="str">
        <f>IF(G50="","",VLOOKUP(G50,商品マスタ!AB:AC,2,FALSE))</f>
        <v/>
      </c>
      <c r="I50" s="9" t="str">
        <f t="shared" si="1"/>
        <v/>
      </c>
      <c r="J50" s="46" t="str">
        <f t="shared" si="2"/>
        <v/>
      </c>
      <c r="K50" s="13" t="str">
        <f>IF(発注書!L51="","",発注書!L51*5)</f>
        <v/>
      </c>
      <c r="L50" s="8" t="str">
        <f t="shared" si="3"/>
        <v/>
      </c>
      <c r="M50" t="str">
        <f>IF(発注書!L51="","",発注書!C51)</f>
        <v/>
      </c>
      <c r="N50" t="str">
        <f>IF(発注書!L51="","",発注書!I51)</f>
        <v/>
      </c>
    </row>
    <row r="51" spans="2:14" ht="19.5" customHeight="1" x14ac:dyDescent="0.55000000000000004">
      <c r="B51" s="11"/>
      <c r="C51" s="41"/>
      <c r="D51" s="48" t="str">
        <f>IF(発注書!L52="","",発注書!B52)</f>
        <v/>
      </c>
      <c r="E51" s="43" t="str">
        <f>IF(N51="","",VLOOKUP(N51,商品マスタ!AE:AF,2,FALSE))</f>
        <v/>
      </c>
      <c r="F51" s="45" t="str">
        <f>IF(E51="","",VLOOKUP(E51,商品マスタ!AF:AG,2,FALSE))</f>
        <v/>
      </c>
      <c r="G51" s="43" t="str">
        <f>IF(M51="","",VLOOKUP(M51,商品マスタ!$AA:$AB,2,FALSE))</f>
        <v/>
      </c>
      <c r="H51" s="45" t="str">
        <f>IF(G51="","",VLOOKUP(G51,商品マスタ!AB:AC,2,FALSE))</f>
        <v/>
      </c>
      <c r="I51" s="9" t="str">
        <f t="shared" si="1"/>
        <v/>
      </c>
      <c r="J51" s="46" t="str">
        <f t="shared" si="2"/>
        <v/>
      </c>
      <c r="K51" s="13" t="str">
        <f>IF(発注書!L52="","",発注書!L52*5)</f>
        <v/>
      </c>
      <c r="L51" s="8" t="str">
        <f t="shared" si="3"/>
        <v/>
      </c>
      <c r="M51" t="str">
        <f>IF(発注書!L52="","",発注書!C52)</f>
        <v/>
      </c>
      <c r="N51" t="str">
        <f>IF(発注書!L52="","",発注書!I52)</f>
        <v/>
      </c>
    </row>
    <row r="52" spans="2:14" ht="19.5" customHeight="1" x14ac:dyDescent="0.55000000000000004">
      <c r="B52" s="11"/>
      <c r="C52" s="41"/>
      <c r="D52" s="48" t="str">
        <f>IF(発注書!L53="","",発注書!B53)</f>
        <v/>
      </c>
      <c r="E52" s="43" t="str">
        <f>IF(N52="","",VLOOKUP(N52,商品マスタ!AE:AF,2,FALSE))</f>
        <v/>
      </c>
      <c r="F52" s="45" t="str">
        <f>IF(E52="","",VLOOKUP(E52,商品マスタ!AF:AG,2,FALSE))</f>
        <v/>
      </c>
      <c r="G52" s="43" t="str">
        <f>IF(M52="","",VLOOKUP(M52,商品マスタ!$AA:$AB,2,FALSE))</f>
        <v/>
      </c>
      <c r="H52" s="45" t="str">
        <f>IF(G52="","",VLOOKUP(G52,商品マスタ!AB:AC,2,FALSE))</f>
        <v/>
      </c>
      <c r="I52" s="9" t="str">
        <f t="shared" si="1"/>
        <v/>
      </c>
      <c r="J52" s="46" t="str">
        <f t="shared" si="2"/>
        <v/>
      </c>
      <c r="K52" s="13" t="str">
        <f>IF(発注書!L53="","",発注書!L53*5)</f>
        <v/>
      </c>
      <c r="L52" s="8" t="str">
        <f t="shared" si="3"/>
        <v/>
      </c>
      <c r="M52" t="str">
        <f>IF(発注書!L53="","",発注書!C53)</f>
        <v/>
      </c>
      <c r="N52" t="str">
        <f>IF(発注書!L53="","",発注書!I53)</f>
        <v/>
      </c>
    </row>
    <row r="53" spans="2:14" ht="19.5" customHeight="1" x14ac:dyDescent="0.55000000000000004">
      <c r="B53" s="11"/>
      <c r="C53" s="41"/>
      <c r="D53" s="48" t="str">
        <f>IF(発注書!L54="","",発注書!B54)</f>
        <v/>
      </c>
      <c r="E53" s="43" t="str">
        <f>IF(N53="","",VLOOKUP(N53,商品マスタ!AE:AF,2,FALSE))</f>
        <v/>
      </c>
      <c r="F53" s="45" t="str">
        <f>IF(E53="","",VLOOKUP(E53,商品マスタ!AF:AG,2,FALSE))</f>
        <v/>
      </c>
      <c r="G53" s="43" t="str">
        <f>IF(M53="","",VLOOKUP(M53,商品マスタ!$AA:$AB,2,FALSE))</f>
        <v/>
      </c>
      <c r="H53" s="45" t="str">
        <f>IF(G53="","",VLOOKUP(G53,商品マスタ!AB:AC,2,FALSE))</f>
        <v/>
      </c>
      <c r="I53" s="9" t="str">
        <f t="shared" si="1"/>
        <v/>
      </c>
      <c r="J53" s="46" t="str">
        <f t="shared" si="2"/>
        <v/>
      </c>
      <c r="K53" s="13" t="str">
        <f>IF(発注書!L54="","",発注書!L54*5)</f>
        <v/>
      </c>
      <c r="L53" s="8" t="str">
        <f t="shared" si="3"/>
        <v/>
      </c>
      <c r="M53" t="str">
        <f>IF(発注書!L54="","",発注書!C54)</f>
        <v/>
      </c>
      <c r="N53" t="str">
        <f>IF(発注書!L54="","",発注書!I54)</f>
        <v/>
      </c>
    </row>
    <row r="54" spans="2:14" ht="19.5" customHeight="1" x14ac:dyDescent="0.55000000000000004">
      <c r="B54" s="11"/>
      <c r="C54" s="41"/>
      <c r="D54" s="48" t="str">
        <f>IF(発注書!L55="","",発注書!B55)</f>
        <v/>
      </c>
      <c r="E54" s="43" t="str">
        <f>IF(N54="","",VLOOKUP(N54,商品マスタ!AE:AF,2,FALSE))</f>
        <v/>
      </c>
      <c r="F54" s="45" t="str">
        <f>IF(E54="","",VLOOKUP(E54,商品マスタ!AF:AG,2,FALSE))</f>
        <v/>
      </c>
      <c r="G54" s="43" t="str">
        <f>IF(M54="","",VLOOKUP(M54,商品マスタ!$AA:$AB,2,FALSE))</f>
        <v/>
      </c>
      <c r="H54" s="45" t="str">
        <f>IF(G54="","",VLOOKUP(G54,商品マスタ!AB:AC,2,FALSE))</f>
        <v/>
      </c>
      <c r="I54" s="9" t="str">
        <f t="shared" si="1"/>
        <v/>
      </c>
      <c r="J54" s="46" t="str">
        <f t="shared" si="2"/>
        <v/>
      </c>
      <c r="K54" s="13" t="str">
        <f>IF(発注書!L55="","",発注書!L55*5)</f>
        <v/>
      </c>
      <c r="L54" s="8" t="str">
        <f t="shared" si="3"/>
        <v/>
      </c>
      <c r="M54" t="str">
        <f>IF(発注書!L55="","",発注書!C55)</f>
        <v/>
      </c>
      <c r="N54" t="str">
        <f>IF(発注書!L55="","",発注書!I55)</f>
        <v/>
      </c>
    </row>
    <row r="55" spans="2:14" ht="19.5" customHeight="1" x14ac:dyDescent="0.55000000000000004">
      <c r="B55" s="11"/>
      <c r="C55" s="41"/>
      <c r="D55" s="48" t="str">
        <f>IF(発注書!L56="","",発注書!B56)</f>
        <v/>
      </c>
      <c r="E55" s="43" t="str">
        <f>IF(N55="","",VLOOKUP(N55,商品マスタ!AE:AF,2,FALSE))</f>
        <v/>
      </c>
      <c r="F55" s="45" t="str">
        <f>IF(E55="","",VLOOKUP(E55,商品マスタ!AF:AG,2,FALSE))</f>
        <v/>
      </c>
      <c r="G55" s="43" t="str">
        <f>IF(M55="","",VLOOKUP(M55,商品マスタ!$AA:$AB,2,FALSE))</f>
        <v/>
      </c>
      <c r="H55" s="45" t="str">
        <f>IF(G55="","",VLOOKUP(G55,商品マスタ!AB:AC,2,FALSE))</f>
        <v/>
      </c>
      <c r="I55" s="9" t="str">
        <f t="shared" si="1"/>
        <v/>
      </c>
      <c r="J55" s="46" t="str">
        <f t="shared" si="2"/>
        <v/>
      </c>
      <c r="K55" s="13" t="str">
        <f>IF(発注書!L56="","",発注書!L56*5)</f>
        <v/>
      </c>
      <c r="L55" s="8" t="str">
        <f t="shared" si="3"/>
        <v/>
      </c>
      <c r="M55" t="str">
        <f>IF(発注書!L56="","",発注書!C56)</f>
        <v/>
      </c>
      <c r="N55" t="str">
        <f>IF(発注書!L56="","",発注書!I56)</f>
        <v/>
      </c>
    </row>
    <row r="56" spans="2:14" ht="19.5" customHeight="1" x14ac:dyDescent="0.55000000000000004">
      <c r="B56" s="11"/>
      <c r="C56" s="41"/>
      <c r="D56" s="48" t="str">
        <f>IF(発注書!L57="","",発注書!B57)</f>
        <v/>
      </c>
      <c r="E56" s="43" t="str">
        <f>IF(N56="","",VLOOKUP(N56,商品マスタ!AE:AF,2,FALSE))</f>
        <v/>
      </c>
      <c r="F56" s="45" t="str">
        <f>IF(E56="","",VLOOKUP(E56,商品マスタ!AF:AG,2,FALSE))</f>
        <v/>
      </c>
      <c r="G56" s="43" t="str">
        <f>IF(M56="","",VLOOKUP(M56,商品マスタ!$AA:$AB,2,FALSE))</f>
        <v/>
      </c>
      <c r="H56" s="45" t="str">
        <f>IF(G56="","",VLOOKUP(G56,商品マスタ!AB:AC,2,FALSE))</f>
        <v/>
      </c>
      <c r="I56" s="9" t="str">
        <f t="shared" si="1"/>
        <v/>
      </c>
      <c r="J56" s="46" t="str">
        <f t="shared" si="2"/>
        <v/>
      </c>
      <c r="K56" s="13" t="str">
        <f>IF(発注書!L57="","",発注書!L57*5)</f>
        <v/>
      </c>
      <c r="L56" s="8" t="str">
        <f t="shared" si="3"/>
        <v/>
      </c>
      <c r="M56" t="str">
        <f>IF(発注書!L57="","",発注書!C57)</f>
        <v/>
      </c>
      <c r="N56" t="str">
        <f>IF(発注書!L57="","",発注書!I57)</f>
        <v/>
      </c>
    </row>
    <row r="57" spans="2:14" ht="19.5" customHeight="1" x14ac:dyDescent="0.55000000000000004">
      <c r="B57" s="11"/>
      <c r="C57" s="41"/>
      <c r="D57" s="48" t="str">
        <f>IF(発注書!L58="","",発注書!B58)</f>
        <v/>
      </c>
      <c r="E57" s="43" t="str">
        <f>IF(N57="","",VLOOKUP(N57,商品マスタ!AE:AF,2,FALSE))</f>
        <v/>
      </c>
      <c r="F57" s="45" t="str">
        <f>IF(E57="","",VLOOKUP(E57,商品マスタ!AF:AG,2,FALSE))</f>
        <v/>
      </c>
      <c r="G57" s="43" t="str">
        <f>IF(M57="","",VLOOKUP(M57,商品マスタ!$AA:$AB,2,FALSE))</f>
        <v/>
      </c>
      <c r="H57" s="45" t="str">
        <f>IF(G57="","",VLOOKUP(G57,商品マスタ!AB:AC,2,FALSE))</f>
        <v/>
      </c>
      <c r="I57" s="9" t="str">
        <f t="shared" si="1"/>
        <v/>
      </c>
      <c r="J57" s="46" t="str">
        <f t="shared" si="2"/>
        <v/>
      </c>
      <c r="K57" s="13" t="str">
        <f>IF(発注書!L58="","",発注書!L58*5)</f>
        <v/>
      </c>
      <c r="L57" s="8" t="str">
        <f t="shared" si="3"/>
        <v/>
      </c>
      <c r="M57" t="str">
        <f>IF(発注書!L58="","",発注書!C58)</f>
        <v/>
      </c>
      <c r="N57" t="str">
        <f>IF(発注書!L58="","",発注書!I58)</f>
        <v/>
      </c>
    </row>
    <row r="58" spans="2:14" ht="19.5" customHeight="1" x14ac:dyDescent="0.55000000000000004">
      <c r="B58" s="11"/>
      <c r="C58" s="41"/>
      <c r="D58" s="48" t="str">
        <f>IF(発注書!L59="","",発注書!B59)</f>
        <v/>
      </c>
      <c r="E58" s="43" t="str">
        <f>IF(N58="","",VLOOKUP(N58,商品マスタ!AE:AF,2,FALSE))</f>
        <v/>
      </c>
      <c r="F58" s="45" t="str">
        <f>IF(E58="","",VLOOKUP(E58,商品マスタ!AF:AG,2,FALSE))</f>
        <v/>
      </c>
      <c r="G58" s="43" t="str">
        <f>IF(M58="","",VLOOKUP(M58,商品マスタ!$AA:$AB,2,FALSE))</f>
        <v/>
      </c>
      <c r="H58" s="45" t="str">
        <f>IF(G58="","",VLOOKUP(G58,商品マスタ!AB:AC,2,FALSE))</f>
        <v/>
      </c>
      <c r="I58" s="9" t="str">
        <f t="shared" si="1"/>
        <v/>
      </c>
      <c r="J58" s="46" t="str">
        <f t="shared" si="2"/>
        <v/>
      </c>
      <c r="K58" s="13" t="str">
        <f>IF(発注書!L59="","",発注書!L59*5)</f>
        <v/>
      </c>
      <c r="L58" s="8" t="str">
        <f t="shared" si="3"/>
        <v/>
      </c>
      <c r="M58" t="str">
        <f>IF(発注書!L59="","",発注書!C59)</f>
        <v/>
      </c>
      <c r="N58" t="str">
        <f>IF(発注書!L59="","",発注書!I59)</f>
        <v/>
      </c>
    </row>
    <row r="59" spans="2:14" ht="19.5" customHeight="1" x14ac:dyDescent="0.55000000000000004">
      <c r="B59" s="11"/>
      <c r="C59" s="41"/>
      <c r="D59" s="48" t="str">
        <f>IF(発注書!L60="","",発注書!B60)</f>
        <v/>
      </c>
      <c r="E59" s="43" t="str">
        <f>IF(N59="","",VLOOKUP(N59,商品マスタ!AE:AF,2,FALSE))</f>
        <v/>
      </c>
      <c r="F59" s="45" t="str">
        <f>IF(E59="","",VLOOKUP(E59,商品マスタ!AF:AG,2,FALSE))</f>
        <v/>
      </c>
      <c r="G59" s="43" t="str">
        <f>IF(M59="","",VLOOKUP(M59,商品マスタ!$AA:$AB,2,FALSE))</f>
        <v/>
      </c>
      <c r="H59" s="45" t="str">
        <f>IF(G59="","",VLOOKUP(G59,商品マスタ!AB:AC,2,FALSE))</f>
        <v/>
      </c>
      <c r="I59" s="9" t="str">
        <f t="shared" si="1"/>
        <v/>
      </c>
      <c r="J59" s="46" t="str">
        <f t="shared" si="2"/>
        <v/>
      </c>
      <c r="K59" s="13" t="str">
        <f>IF(発注書!L60="","",発注書!L60*5)</f>
        <v/>
      </c>
      <c r="L59" s="8" t="str">
        <f t="shared" si="3"/>
        <v/>
      </c>
      <c r="M59" t="str">
        <f>IF(発注書!L60="","",発注書!C60)</f>
        <v/>
      </c>
      <c r="N59" t="str">
        <f>IF(発注書!L60="","",発注書!I60)</f>
        <v/>
      </c>
    </row>
    <row r="60" spans="2:14" ht="19.5" customHeight="1" x14ac:dyDescent="0.55000000000000004">
      <c r="B60" s="11"/>
      <c r="C60" s="41"/>
      <c r="D60" s="48" t="str">
        <f>IF(発注書!L61="","",発注書!B61)</f>
        <v/>
      </c>
      <c r="E60" s="43" t="str">
        <f>IF(N60="","",VLOOKUP(N60,商品マスタ!AE:AF,2,FALSE))</f>
        <v/>
      </c>
      <c r="F60" s="45" t="str">
        <f>IF(E60="","",VLOOKUP(E60,商品マスタ!AF:AG,2,FALSE))</f>
        <v/>
      </c>
      <c r="G60" s="43" t="str">
        <f>IF(M60="","",VLOOKUP(M60,商品マスタ!$AA:$AB,2,FALSE))</f>
        <v/>
      </c>
      <c r="H60" s="45" t="str">
        <f>IF(G60="","",VLOOKUP(G60,商品マスタ!AB:AC,2,FALSE))</f>
        <v/>
      </c>
      <c r="I60" s="9" t="str">
        <f t="shared" si="1"/>
        <v/>
      </c>
      <c r="J60" s="46" t="str">
        <f t="shared" si="2"/>
        <v/>
      </c>
      <c r="K60" s="13" t="str">
        <f>IF(発注書!L61="","",発注書!L61*5)</f>
        <v/>
      </c>
      <c r="L60" s="8" t="str">
        <f t="shared" si="3"/>
        <v/>
      </c>
      <c r="M60" t="str">
        <f>IF(発注書!L61="","",発注書!C61)</f>
        <v/>
      </c>
      <c r="N60" t="str">
        <f>IF(発注書!L61="","",発注書!I61)</f>
        <v/>
      </c>
    </row>
    <row r="61" spans="2:14" ht="19.5" customHeight="1" x14ac:dyDescent="0.55000000000000004">
      <c r="B61" s="11"/>
      <c r="C61" s="41"/>
      <c r="D61" s="48" t="str">
        <f>IF(発注書!L62="","",発注書!B62)</f>
        <v/>
      </c>
      <c r="E61" s="43" t="str">
        <f>IF(N61="","",VLOOKUP(N61,商品マスタ!AE:AF,2,FALSE))</f>
        <v/>
      </c>
      <c r="F61" s="45" t="str">
        <f>IF(E61="","",VLOOKUP(E61,商品マスタ!AF:AG,2,FALSE))</f>
        <v/>
      </c>
      <c r="G61" s="43" t="str">
        <f>IF(M61="","",VLOOKUP(M61,商品マスタ!$AA:$AB,2,FALSE))</f>
        <v/>
      </c>
      <c r="H61" s="45" t="str">
        <f>IF(G61="","",VLOOKUP(G61,商品マスタ!AB:AC,2,FALSE))</f>
        <v/>
      </c>
      <c r="I61" s="9" t="str">
        <f t="shared" si="1"/>
        <v/>
      </c>
      <c r="J61" s="46" t="str">
        <f t="shared" si="2"/>
        <v/>
      </c>
      <c r="K61" s="13" t="str">
        <f>IF(発注書!L62="","",発注書!L62*5)</f>
        <v/>
      </c>
      <c r="L61" s="8" t="str">
        <f t="shared" si="3"/>
        <v/>
      </c>
      <c r="M61" t="str">
        <f>IF(発注書!L62="","",発注書!C62)</f>
        <v/>
      </c>
      <c r="N61" t="str">
        <f>IF(発注書!L62="","",発注書!I62)</f>
        <v/>
      </c>
    </row>
    <row r="62" spans="2:14" ht="19.5" customHeight="1" x14ac:dyDescent="0.55000000000000004">
      <c r="B62" s="11"/>
      <c r="C62" s="41"/>
      <c r="D62" s="48" t="str">
        <f>IF(発注書!L63="","",発注書!B63)</f>
        <v/>
      </c>
      <c r="E62" s="43" t="str">
        <f>IF(N62="","",VLOOKUP(N62,商品マスタ!AE:AF,2,FALSE))</f>
        <v/>
      </c>
      <c r="F62" s="45" t="str">
        <f>IF(E62="","",VLOOKUP(E62,商品マスタ!AF:AG,2,FALSE))</f>
        <v/>
      </c>
      <c r="G62" s="43" t="str">
        <f>IF(M62="","",VLOOKUP(M62,商品マスタ!$AA:$AB,2,FALSE))</f>
        <v/>
      </c>
      <c r="H62" s="45" t="str">
        <f>IF(G62="","",VLOOKUP(G62,商品マスタ!AB:AC,2,FALSE))</f>
        <v/>
      </c>
      <c r="I62" s="9" t="str">
        <f t="shared" si="1"/>
        <v/>
      </c>
      <c r="J62" s="46" t="str">
        <f t="shared" si="2"/>
        <v/>
      </c>
      <c r="K62" s="13" t="str">
        <f>IF(発注書!L63="","",発注書!L63*5)</f>
        <v/>
      </c>
      <c r="L62" s="8" t="str">
        <f t="shared" si="3"/>
        <v/>
      </c>
      <c r="M62" t="str">
        <f>IF(発注書!L63="","",発注書!C63)</f>
        <v/>
      </c>
      <c r="N62" t="str">
        <f>IF(発注書!L63="","",発注書!I63)</f>
        <v/>
      </c>
    </row>
    <row r="63" spans="2:14" ht="19.5" customHeight="1" x14ac:dyDescent="0.55000000000000004">
      <c r="B63" s="11"/>
      <c r="C63" s="41"/>
      <c r="D63" s="48" t="str">
        <f>IF(発注書!L64="","",発注書!B64)</f>
        <v/>
      </c>
      <c r="E63" s="43" t="str">
        <f>IF(N63="","",VLOOKUP(N63,商品マスタ!AE:AF,2,FALSE))</f>
        <v/>
      </c>
      <c r="F63" s="45" t="str">
        <f>IF(E63="","",VLOOKUP(E63,商品マスタ!AF:AG,2,FALSE))</f>
        <v/>
      </c>
      <c r="G63" s="43" t="str">
        <f>IF(M63="","",VLOOKUP(M63,商品マスタ!$AA:$AB,2,FALSE))</f>
        <v/>
      </c>
      <c r="H63" s="45" t="str">
        <f>IF(G63="","",VLOOKUP(G63,商品マスタ!AB:AC,2,FALSE))</f>
        <v/>
      </c>
      <c r="I63" s="9" t="str">
        <f t="shared" si="1"/>
        <v/>
      </c>
      <c r="J63" s="46" t="str">
        <f t="shared" si="2"/>
        <v/>
      </c>
      <c r="K63" s="13" t="str">
        <f>IF(発注書!L64="","",発注書!L64*5)</f>
        <v/>
      </c>
      <c r="L63" s="8" t="str">
        <f t="shared" si="3"/>
        <v/>
      </c>
      <c r="M63" t="str">
        <f>IF(発注書!L64="","",発注書!C64)</f>
        <v/>
      </c>
      <c r="N63" t="str">
        <f>IF(発注書!L64="","",発注書!I64)</f>
        <v/>
      </c>
    </row>
    <row r="64" spans="2:14" ht="19.5" customHeight="1" x14ac:dyDescent="0.55000000000000004">
      <c r="B64" s="11"/>
      <c r="C64" s="41"/>
      <c r="D64" s="48" t="str">
        <f>IF(発注書!L65="","",発注書!B65)</f>
        <v/>
      </c>
      <c r="E64" s="43" t="str">
        <f>IF(N64="","",VLOOKUP(N64,商品マスタ!AE:AF,2,FALSE))</f>
        <v/>
      </c>
      <c r="F64" s="45" t="str">
        <f>IF(E64="","",VLOOKUP(E64,商品マスタ!AF:AG,2,FALSE))</f>
        <v/>
      </c>
      <c r="G64" s="43" t="str">
        <f>IF(M64="","",VLOOKUP(M64,商品マスタ!$AA:$AB,2,FALSE))</f>
        <v/>
      </c>
      <c r="H64" s="45" t="str">
        <f>IF(G64="","",VLOOKUP(G64,商品マスタ!AB:AC,2,FALSE))</f>
        <v/>
      </c>
      <c r="I64" s="9" t="str">
        <f t="shared" si="1"/>
        <v/>
      </c>
      <c r="J64" s="46" t="str">
        <f t="shared" si="2"/>
        <v/>
      </c>
      <c r="K64" s="13" t="str">
        <f>IF(発注書!L65="","",発注書!L65*5)</f>
        <v/>
      </c>
      <c r="L64" s="8" t="str">
        <f t="shared" si="3"/>
        <v/>
      </c>
      <c r="M64" t="str">
        <f>IF(発注書!L65="","",発注書!C65)</f>
        <v/>
      </c>
      <c r="N64" t="str">
        <f>IF(発注書!L65="","",発注書!I65)</f>
        <v/>
      </c>
    </row>
    <row r="65" spans="2:14" ht="19.5" customHeight="1" x14ac:dyDescent="0.55000000000000004">
      <c r="B65" s="11"/>
      <c r="C65" s="41"/>
      <c r="D65" s="48" t="str">
        <f>IF(発注書!L66="","",発注書!B66)</f>
        <v/>
      </c>
      <c r="E65" s="43" t="str">
        <f>IF(N65="","",VLOOKUP(N65,商品マスタ!AE:AF,2,FALSE))</f>
        <v/>
      </c>
      <c r="F65" s="45" t="str">
        <f>IF(E65="","",VLOOKUP(E65,商品マスタ!AF:AG,2,FALSE))</f>
        <v/>
      </c>
      <c r="G65" s="43" t="str">
        <f>IF(M65="","",VLOOKUP(M65,商品マスタ!$AA:$AB,2,FALSE))</f>
        <v/>
      </c>
      <c r="H65" s="45" t="str">
        <f>IF(G65="","",VLOOKUP(G65,商品マスタ!AB:AC,2,FALSE))</f>
        <v/>
      </c>
      <c r="I65" s="9" t="str">
        <f t="shared" si="1"/>
        <v/>
      </c>
      <c r="J65" s="46" t="str">
        <f t="shared" si="2"/>
        <v/>
      </c>
      <c r="K65" s="13" t="str">
        <f>IF(発注書!L66="","",発注書!L66*5)</f>
        <v/>
      </c>
      <c r="L65" s="8" t="str">
        <f t="shared" si="3"/>
        <v/>
      </c>
      <c r="M65" t="str">
        <f>IF(発注書!L66="","",発注書!C66)</f>
        <v/>
      </c>
      <c r="N65" t="str">
        <f>IF(発注書!L66="","",発注書!I66)</f>
        <v/>
      </c>
    </row>
    <row r="66" spans="2:14" ht="19.5" customHeight="1" x14ac:dyDescent="0.55000000000000004">
      <c r="B66" s="11"/>
      <c r="C66" s="41"/>
      <c r="D66" s="48" t="str">
        <f>IF(発注書!L67="","",発注書!B67)</f>
        <v/>
      </c>
      <c r="E66" s="43" t="str">
        <f>IF(N66="","",VLOOKUP(N66,商品マスタ!AE:AF,2,FALSE))</f>
        <v/>
      </c>
      <c r="F66" s="45" t="str">
        <f>IF(E66="","",VLOOKUP(E66,商品マスタ!AF:AG,2,FALSE))</f>
        <v/>
      </c>
      <c r="G66" s="43" t="str">
        <f>IF(M66="","",VLOOKUP(M66,商品マスタ!$AA:$AB,2,FALSE))</f>
        <v/>
      </c>
      <c r="H66" s="45" t="str">
        <f>IF(G66="","",VLOOKUP(G66,商品マスタ!AB:AC,2,FALSE))</f>
        <v/>
      </c>
      <c r="I66" s="9" t="str">
        <f t="shared" si="1"/>
        <v/>
      </c>
      <c r="J66" s="46" t="str">
        <f t="shared" si="2"/>
        <v/>
      </c>
      <c r="K66" s="13" t="str">
        <f>IF(発注書!L67="","",発注書!L67*5)</f>
        <v/>
      </c>
      <c r="L66" s="8" t="str">
        <f t="shared" si="3"/>
        <v/>
      </c>
      <c r="M66" t="str">
        <f>IF(発注書!L67="","",発注書!C67)</f>
        <v/>
      </c>
      <c r="N66" t="str">
        <f>IF(発注書!L67="","",発注書!I67)</f>
        <v/>
      </c>
    </row>
    <row r="67" spans="2:14" ht="19.5" customHeight="1" x14ac:dyDescent="0.55000000000000004">
      <c r="B67" s="11"/>
      <c r="C67" s="41"/>
      <c r="D67" s="48" t="str">
        <f>IF(発注書!L68="","",発注書!B68)</f>
        <v/>
      </c>
      <c r="E67" s="43" t="str">
        <f>IF(N67="","",VLOOKUP(N67,商品マスタ!AE:AF,2,FALSE))</f>
        <v/>
      </c>
      <c r="F67" s="45" t="str">
        <f>IF(E67="","",VLOOKUP(E67,商品マスタ!AF:AG,2,FALSE))</f>
        <v/>
      </c>
      <c r="G67" s="43" t="str">
        <f>IF(M67="","",VLOOKUP(M67,商品マスタ!$AA:$AB,2,FALSE))</f>
        <v/>
      </c>
      <c r="H67" s="45" t="str">
        <f>IF(G67="","",VLOOKUP(G67,商品マスタ!AB:AC,2,FALSE))</f>
        <v/>
      </c>
      <c r="I67" s="9" t="str">
        <f t="shared" si="1"/>
        <v/>
      </c>
      <c r="J67" s="46" t="str">
        <f t="shared" si="2"/>
        <v/>
      </c>
      <c r="K67" s="13" t="str">
        <f>IF(発注書!L68="","",発注書!L68*5)</f>
        <v/>
      </c>
      <c r="L67" s="8" t="str">
        <f t="shared" si="3"/>
        <v/>
      </c>
      <c r="M67" t="str">
        <f>IF(発注書!L68="","",発注書!C68)</f>
        <v/>
      </c>
      <c r="N67" t="str">
        <f>IF(発注書!L68="","",発注書!I68)</f>
        <v/>
      </c>
    </row>
    <row r="68" spans="2:14" ht="19.5" customHeight="1" x14ac:dyDescent="0.55000000000000004">
      <c r="B68" s="11"/>
      <c r="C68" s="41"/>
      <c r="D68" s="48" t="str">
        <f>IF(発注書!L69="","",発注書!B69)</f>
        <v/>
      </c>
      <c r="E68" s="43" t="str">
        <f>IF(N68="","",VLOOKUP(N68,商品マスタ!AE:AF,2,FALSE))</f>
        <v/>
      </c>
      <c r="F68" s="45" t="str">
        <f>IF(E68="","",VLOOKUP(E68,商品マスタ!AF:AG,2,FALSE))</f>
        <v/>
      </c>
      <c r="G68" s="43" t="str">
        <f>IF(M68="","",VLOOKUP(M68,商品マスタ!$AA:$AB,2,FALSE))</f>
        <v/>
      </c>
      <c r="H68" s="45" t="str">
        <f>IF(G68="","",VLOOKUP(G68,商品マスタ!AB:AC,2,FALSE))</f>
        <v/>
      </c>
      <c r="I68" s="9" t="str">
        <f t="shared" si="1"/>
        <v/>
      </c>
      <c r="J68" s="46" t="str">
        <f t="shared" si="2"/>
        <v/>
      </c>
      <c r="K68" s="13" t="str">
        <f>IF(発注書!L69="","",発注書!L69*5)</f>
        <v/>
      </c>
      <c r="L68" s="8" t="str">
        <f t="shared" si="3"/>
        <v/>
      </c>
      <c r="M68" t="str">
        <f>IF(発注書!L69="","",発注書!C69)</f>
        <v/>
      </c>
      <c r="N68" t="str">
        <f>IF(発注書!L69="","",発注書!I69)</f>
        <v/>
      </c>
    </row>
    <row r="69" spans="2:14" ht="19.5" customHeight="1" x14ac:dyDescent="0.55000000000000004">
      <c r="B69" s="11"/>
      <c r="C69" s="41"/>
      <c r="D69" s="48" t="str">
        <f>IF(発注書!L70="","",発注書!B70)</f>
        <v/>
      </c>
      <c r="E69" s="43" t="str">
        <f>IF(N69="","",VLOOKUP(N69,商品マスタ!AE:AF,2,FALSE))</f>
        <v/>
      </c>
      <c r="F69" s="45" t="str">
        <f>IF(E69="","",VLOOKUP(E69,商品マスタ!AF:AG,2,FALSE))</f>
        <v/>
      </c>
      <c r="G69" s="43" t="str">
        <f>IF(M69="","",VLOOKUP(M69,商品マスタ!$AA:$AB,2,FALSE))</f>
        <v/>
      </c>
      <c r="H69" s="45" t="str">
        <f>IF(G69="","",VLOOKUP(G69,商品マスタ!AB:AC,2,FALSE))</f>
        <v/>
      </c>
      <c r="I69" s="9" t="str">
        <f t="shared" si="1"/>
        <v/>
      </c>
      <c r="J69" s="46" t="str">
        <f t="shared" si="2"/>
        <v/>
      </c>
      <c r="K69" s="13" t="str">
        <f>IF(発注書!L70="","",発注書!L70*5)</f>
        <v/>
      </c>
      <c r="L69" s="8" t="str">
        <f t="shared" si="3"/>
        <v/>
      </c>
      <c r="M69" t="str">
        <f>IF(発注書!L70="","",発注書!C70)</f>
        <v/>
      </c>
      <c r="N69" t="str">
        <f>IF(発注書!L70="","",発注書!I70)</f>
        <v/>
      </c>
    </row>
    <row r="70" spans="2:14" ht="19.5" customHeight="1" x14ac:dyDescent="0.55000000000000004">
      <c r="B70" s="11"/>
      <c r="C70" s="41"/>
      <c r="D70" s="48" t="str">
        <f>IF(発注書!L71="","",発注書!B71)</f>
        <v/>
      </c>
      <c r="E70" s="43" t="str">
        <f>IF(N70="","",VLOOKUP(N70,商品マスタ!AE:AF,2,FALSE))</f>
        <v/>
      </c>
      <c r="F70" s="45" t="str">
        <f>IF(E70="","",VLOOKUP(E70,商品マスタ!AF:AG,2,FALSE))</f>
        <v/>
      </c>
      <c r="G70" s="43" t="str">
        <f>IF(M70="","",VLOOKUP(M70,商品マスタ!$AA:$AB,2,FALSE))</f>
        <v/>
      </c>
      <c r="H70" s="45" t="str">
        <f>IF(G70="","",VLOOKUP(G70,商品マスタ!AB:AC,2,FALSE))</f>
        <v/>
      </c>
      <c r="I70" s="9" t="str">
        <f t="shared" si="1"/>
        <v/>
      </c>
      <c r="J70" s="46" t="str">
        <f t="shared" si="2"/>
        <v/>
      </c>
      <c r="K70" s="13" t="str">
        <f>IF(発注書!L71="","",発注書!L71*5)</f>
        <v/>
      </c>
      <c r="L70" s="8" t="str">
        <f t="shared" si="3"/>
        <v/>
      </c>
      <c r="M70" t="str">
        <f>IF(発注書!L71="","",発注書!C71)</f>
        <v/>
      </c>
      <c r="N70" t="str">
        <f>IF(発注書!L71="","",発注書!I71)</f>
        <v/>
      </c>
    </row>
    <row r="71" spans="2:14" ht="19.5" customHeight="1" x14ac:dyDescent="0.55000000000000004">
      <c r="B71" s="11"/>
      <c r="C71" s="41"/>
      <c r="D71" s="48" t="str">
        <f>IF(発注書!L72="","",発注書!B72)</f>
        <v/>
      </c>
      <c r="E71" s="43" t="str">
        <f>IF(N71="","",VLOOKUP(N71,商品マスタ!AE:AF,2,FALSE))</f>
        <v/>
      </c>
      <c r="F71" s="45" t="str">
        <f>IF(E71="","",VLOOKUP(E71,商品マスタ!AF:AG,2,FALSE))</f>
        <v/>
      </c>
      <c r="G71" s="43" t="str">
        <f>IF(M71="","",VLOOKUP(M71,商品マスタ!$AA:$AB,2,FALSE))</f>
        <v/>
      </c>
      <c r="H71" s="45" t="str">
        <f>IF(G71="","",VLOOKUP(G71,商品マスタ!AB:AC,2,FALSE))</f>
        <v/>
      </c>
      <c r="I71" s="9" t="str">
        <f t="shared" si="1"/>
        <v/>
      </c>
      <c r="J71" s="46" t="str">
        <f t="shared" si="2"/>
        <v/>
      </c>
      <c r="K71" s="13" t="str">
        <f>IF(発注書!L72="","",発注書!L72*5)</f>
        <v/>
      </c>
      <c r="L71" s="8" t="str">
        <f t="shared" si="3"/>
        <v/>
      </c>
      <c r="M71" t="str">
        <f>IF(発注書!L72="","",発注書!C72)</f>
        <v/>
      </c>
      <c r="N71" t="str">
        <f>IF(発注書!L72="","",発注書!I72)</f>
        <v/>
      </c>
    </row>
    <row r="72" spans="2:14" ht="19.5" customHeight="1" x14ac:dyDescent="0.55000000000000004">
      <c r="B72" s="11"/>
      <c r="C72" s="41"/>
      <c r="D72" s="48" t="str">
        <f>IF(発注書!L73="","",発注書!B73)</f>
        <v/>
      </c>
      <c r="E72" s="43" t="str">
        <f>IF(N72="","",VLOOKUP(N72,商品マスタ!AE:AF,2,FALSE))</f>
        <v/>
      </c>
      <c r="F72" s="45" t="str">
        <f>IF(E72="","",VLOOKUP(E72,商品マスタ!AF:AG,2,FALSE))</f>
        <v/>
      </c>
      <c r="G72" s="43" t="str">
        <f>IF(M72="","",VLOOKUP(M72,商品マスタ!$AA:$AB,2,FALSE))</f>
        <v/>
      </c>
      <c r="H72" s="45" t="str">
        <f>IF(G72="","",VLOOKUP(G72,商品マスタ!AB:AC,2,FALSE))</f>
        <v/>
      </c>
      <c r="I72" s="9" t="str">
        <f t="shared" si="1"/>
        <v/>
      </c>
      <c r="J72" s="46" t="str">
        <f t="shared" si="2"/>
        <v/>
      </c>
      <c r="K72" s="13" t="str">
        <f>IF(発注書!L73="","",発注書!L73*5)</f>
        <v/>
      </c>
      <c r="L72" s="8" t="str">
        <f t="shared" si="3"/>
        <v/>
      </c>
      <c r="M72" t="str">
        <f>IF(発注書!L73="","",発注書!C73)</f>
        <v/>
      </c>
      <c r="N72" t="str">
        <f>IF(発注書!L73="","",発注書!I73)</f>
        <v/>
      </c>
    </row>
    <row r="73" spans="2:14" ht="19.5" customHeight="1" x14ac:dyDescent="0.55000000000000004">
      <c r="B73" s="11"/>
      <c r="C73" s="41"/>
      <c r="D73" s="48" t="str">
        <f>IF(発注書!L74="","",発注書!B74)</f>
        <v/>
      </c>
      <c r="E73" s="43" t="str">
        <f>IF(N73="","",VLOOKUP(N73,商品マスタ!AE:AF,2,FALSE))</f>
        <v/>
      </c>
      <c r="F73" s="45" t="str">
        <f>IF(E73="","",VLOOKUP(E73,商品マスタ!AF:AG,2,FALSE))</f>
        <v/>
      </c>
      <c r="G73" s="43" t="str">
        <f>IF(M73="","",VLOOKUP(M73,商品マスタ!$AA:$AB,2,FALSE))</f>
        <v/>
      </c>
      <c r="H73" s="45" t="str">
        <f>IF(G73="","",VLOOKUP(G73,商品マスタ!AB:AC,2,FALSE))</f>
        <v/>
      </c>
      <c r="I73" s="9" t="str">
        <f t="shared" ref="I73:I136" si="4">IF(E73="","","020")</f>
        <v/>
      </c>
      <c r="J73" s="46" t="str">
        <f t="shared" ref="J73:J136" si="5">IF(E73="","","020　標準カラー")</f>
        <v/>
      </c>
      <c r="K73" s="13" t="str">
        <f>IF(発注書!L74="","",発注書!L74*5)</f>
        <v/>
      </c>
      <c r="L73" s="8" t="str">
        <f t="shared" si="3"/>
        <v/>
      </c>
      <c r="M73" t="str">
        <f>IF(発注書!L74="","",発注書!C74)</f>
        <v/>
      </c>
      <c r="N73" t="str">
        <f>IF(発注書!L74="","",発注書!I74)</f>
        <v/>
      </c>
    </row>
    <row r="74" spans="2:14" ht="19.5" customHeight="1" x14ac:dyDescent="0.55000000000000004">
      <c r="B74" s="11"/>
      <c r="C74" s="41"/>
      <c r="D74" s="48" t="str">
        <f>IF(発注書!L75="","",発注書!B75)</f>
        <v/>
      </c>
      <c r="E74" s="43" t="str">
        <f>IF(N74="","",VLOOKUP(N74,商品マスタ!AE:AF,2,FALSE))</f>
        <v/>
      </c>
      <c r="F74" s="45" t="str">
        <f>IF(E74="","",VLOOKUP(E74,商品マスタ!AF:AG,2,FALSE))</f>
        <v/>
      </c>
      <c r="G74" s="43" t="str">
        <f>IF(M74="","",VLOOKUP(M74,商品マスタ!$AA:$AB,2,FALSE))</f>
        <v/>
      </c>
      <c r="H74" s="45" t="str">
        <f>IF(G74="","",VLOOKUP(G74,商品マスタ!AB:AC,2,FALSE))</f>
        <v/>
      </c>
      <c r="I74" s="9" t="str">
        <f t="shared" si="4"/>
        <v/>
      </c>
      <c r="J74" s="46" t="str">
        <f t="shared" si="5"/>
        <v/>
      </c>
      <c r="K74" s="13" t="str">
        <f>IF(発注書!L75="","",発注書!L75*5)</f>
        <v/>
      </c>
      <c r="L74" s="8" t="str">
        <f t="shared" ref="L74:L137" si="6">IF(D74="","",COUNTIF(D:D,D74))</f>
        <v/>
      </c>
      <c r="M74" t="str">
        <f>IF(発注書!L75="","",発注書!C75)</f>
        <v/>
      </c>
      <c r="N74" t="str">
        <f>IF(発注書!L75="","",発注書!I75)</f>
        <v/>
      </c>
    </row>
    <row r="75" spans="2:14" ht="19.5" customHeight="1" x14ac:dyDescent="0.55000000000000004">
      <c r="B75" s="11"/>
      <c r="C75" s="41"/>
      <c r="D75" s="48" t="str">
        <f>IF(発注書!L76="","",発注書!B76)</f>
        <v/>
      </c>
      <c r="E75" s="43" t="str">
        <f>IF(N75="","",VLOOKUP(N75,商品マスタ!AE:AF,2,FALSE))</f>
        <v/>
      </c>
      <c r="F75" s="45" t="str">
        <f>IF(E75="","",VLOOKUP(E75,商品マスタ!AF:AG,2,FALSE))</f>
        <v/>
      </c>
      <c r="G75" s="43" t="str">
        <f>IF(M75="","",VLOOKUP(M75,商品マスタ!$AA:$AB,2,FALSE))</f>
        <v/>
      </c>
      <c r="H75" s="45" t="str">
        <f>IF(G75="","",VLOOKUP(G75,商品マスタ!AB:AC,2,FALSE))</f>
        <v/>
      </c>
      <c r="I75" s="9" t="str">
        <f t="shared" si="4"/>
        <v/>
      </c>
      <c r="J75" s="46" t="str">
        <f t="shared" si="5"/>
        <v/>
      </c>
      <c r="K75" s="13" t="str">
        <f>IF(発注書!L76="","",発注書!L76*5)</f>
        <v/>
      </c>
      <c r="L75" s="8" t="str">
        <f t="shared" si="6"/>
        <v/>
      </c>
      <c r="M75" t="str">
        <f>IF(発注書!L76="","",発注書!C76)</f>
        <v/>
      </c>
      <c r="N75" t="str">
        <f>IF(発注書!L76="","",発注書!I76)</f>
        <v/>
      </c>
    </row>
    <row r="76" spans="2:14" ht="19.5" customHeight="1" x14ac:dyDescent="0.55000000000000004">
      <c r="B76" s="11"/>
      <c r="C76" s="41"/>
      <c r="D76" s="48" t="str">
        <f>IF(発注書!L77="","",発注書!B77)</f>
        <v/>
      </c>
      <c r="E76" s="43" t="str">
        <f>IF(N76="","",VLOOKUP(N76,商品マスタ!AE:AF,2,FALSE))</f>
        <v/>
      </c>
      <c r="F76" s="45" t="str">
        <f>IF(E76="","",VLOOKUP(E76,商品マスタ!AF:AG,2,FALSE))</f>
        <v/>
      </c>
      <c r="G76" s="43" t="str">
        <f>IF(M76="","",VLOOKUP(M76,商品マスタ!$AA:$AB,2,FALSE))</f>
        <v/>
      </c>
      <c r="H76" s="45" t="str">
        <f>IF(G76="","",VLOOKUP(G76,商品マスタ!AB:AC,2,FALSE))</f>
        <v/>
      </c>
      <c r="I76" s="9" t="str">
        <f t="shared" si="4"/>
        <v/>
      </c>
      <c r="J76" s="46" t="str">
        <f t="shared" si="5"/>
        <v/>
      </c>
      <c r="K76" s="13" t="str">
        <f>IF(発注書!L77="","",発注書!L77*5)</f>
        <v/>
      </c>
      <c r="L76" s="8" t="str">
        <f t="shared" si="6"/>
        <v/>
      </c>
      <c r="M76" t="str">
        <f>IF(発注書!L77="","",発注書!C77)</f>
        <v/>
      </c>
      <c r="N76" t="str">
        <f>IF(発注書!L77="","",発注書!I77)</f>
        <v/>
      </c>
    </row>
    <row r="77" spans="2:14" ht="19.5" customHeight="1" x14ac:dyDescent="0.55000000000000004">
      <c r="B77" s="11"/>
      <c r="C77" s="41"/>
      <c r="D77" s="48" t="str">
        <f>IF(発注書!L78="","",発注書!B78)</f>
        <v/>
      </c>
      <c r="E77" s="43" t="str">
        <f>IF(N77="","",VLOOKUP(N77,商品マスタ!AE:AF,2,FALSE))</f>
        <v/>
      </c>
      <c r="F77" s="45" t="str">
        <f>IF(E77="","",VLOOKUP(E77,商品マスタ!AF:AG,2,FALSE))</f>
        <v/>
      </c>
      <c r="G77" s="43" t="str">
        <f>IF(M77="","",VLOOKUP(M77,商品マスタ!$AA:$AB,2,FALSE))</f>
        <v/>
      </c>
      <c r="H77" s="45" t="str">
        <f>IF(G77="","",VLOOKUP(G77,商品マスタ!AB:AC,2,FALSE))</f>
        <v/>
      </c>
      <c r="I77" s="9" t="str">
        <f t="shared" si="4"/>
        <v/>
      </c>
      <c r="J77" s="46" t="str">
        <f t="shared" si="5"/>
        <v/>
      </c>
      <c r="K77" s="13" t="str">
        <f>IF(発注書!L78="","",発注書!L78*5)</f>
        <v/>
      </c>
      <c r="L77" s="8" t="str">
        <f t="shared" si="6"/>
        <v/>
      </c>
      <c r="M77" t="str">
        <f>IF(発注書!L78="","",発注書!C78)</f>
        <v/>
      </c>
      <c r="N77" t="str">
        <f>IF(発注書!L78="","",発注書!I78)</f>
        <v/>
      </c>
    </row>
    <row r="78" spans="2:14" ht="19.5" customHeight="1" x14ac:dyDescent="0.55000000000000004">
      <c r="B78" s="11"/>
      <c r="C78" s="41"/>
      <c r="D78" s="48" t="str">
        <f>IF(発注書!L79="","",発注書!B79)</f>
        <v/>
      </c>
      <c r="E78" s="43" t="str">
        <f>IF(N78="","",VLOOKUP(N78,商品マスタ!AE:AF,2,FALSE))</f>
        <v/>
      </c>
      <c r="F78" s="45" t="str">
        <f>IF(E78="","",VLOOKUP(E78,商品マスタ!AF:AG,2,FALSE))</f>
        <v/>
      </c>
      <c r="G78" s="43" t="str">
        <f>IF(M78="","",VLOOKUP(M78,商品マスタ!$AA:$AB,2,FALSE))</f>
        <v/>
      </c>
      <c r="H78" s="45" t="str">
        <f>IF(G78="","",VLOOKUP(G78,商品マスタ!AB:AC,2,FALSE))</f>
        <v/>
      </c>
      <c r="I78" s="9" t="str">
        <f t="shared" si="4"/>
        <v/>
      </c>
      <c r="J78" s="46" t="str">
        <f t="shared" si="5"/>
        <v/>
      </c>
      <c r="K78" s="13" t="str">
        <f>IF(発注書!L79="","",発注書!L79*5)</f>
        <v/>
      </c>
      <c r="L78" s="8" t="str">
        <f t="shared" si="6"/>
        <v/>
      </c>
      <c r="M78" t="str">
        <f>IF(発注書!L79="","",発注書!C79)</f>
        <v/>
      </c>
      <c r="N78" t="str">
        <f>IF(発注書!L79="","",発注書!I79)</f>
        <v/>
      </c>
    </row>
    <row r="79" spans="2:14" ht="19.5" customHeight="1" x14ac:dyDescent="0.55000000000000004">
      <c r="B79" s="11"/>
      <c r="C79" s="41"/>
      <c r="D79" s="48" t="str">
        <f>IF(発注書!L80="","",発注書!B80)</f>
        <v/>
      </c>
      <c r="E79" s="43" t="str">
        <f>IF(N79="","",VLOOKUP(N79,商品マスタ!AE:AF,2,FALSE))</f>
        <v/>
      </c>
      <c r="F79" s="45" t="str">
        <f>IF(E79="","",VLOOKUP(E79,商品マスタ!AF:AG,2,FALSE))</f>
        <v/>
      </c>
      <c r="G79" s="43" t="str">
        <f>IF(M79="","",VLOOKUP(M79,商品マスタ!$AA:$AB,2,FALSE))</f>
        <v/>
      </c>
      <c r="H79" s="45" t="str">
        <f>IF(G79="","",VLOOKUP(G79,商品マスタ!AB:AC,2,FALSE))</f>
        <v/>
      </c>
      <c r="I79" s="9" t="str">
        <f t="shared" si="4"/>
        <v/>
      </c>
      <c r="J79" s="46" t="str">
        <f t="shared" si="5"/>
        <v/>
      </c>
      <c r="K79" s="13" t="str">
        <f>IF(発注書!L80="","",発注書!L80*5)</f>
        <v/>
      </c>
      <c r="L79" s="8" t="str">
        <f t="shared" si="6"/>
        <v/>
      </c>
      <c r="M79" t="str">
        <f>IF(発注書!L80="","",発注書!C80)</f>
        <v/>
      </c>
      <c r="N79" t="str">
        <f>IF(発注書!L80="","",発注書!I80)</f>
        <v/>
      </c>
    </row>
    <row r="80" spans="2:14" ht="19.5" customHeight="1" x14ac:dyDescent="0.55000000000000004">
      <c r="B80" s="11"/>
      <c r="C80" s="41"/>
      <c r="D80" s="48" t="str">
        <f>IF(発注書!L81="","",発注書!B81)</f>
        <v/>
      </c>
      <c r="E80" s="43" t="str">
        <f>IF(N80="","",VLOOKUP(N80,商品マスタ!AE:AF,2,FALSE))</f>
        <v/>
      </c>
      <c r="F80" s="45" t="str">
        <f>IF(E80="","",VLOOKUP(E80,商品マスタ!AF:AG,2,FALSE))</f>
        <v/>
      </c>
      <c r="G80" s="43" t="str">
        <f>IF(M80="","",VLOOKUP(M80,商品マスタ!$AA:$AB,2,FALSE))</f>
        <v/>
      </c>
      <c r="H80" s="45" t="str">
        <f>IF(G80="","",VLOOKUP(G80,商品マスタ!AB:AC,2,FALSE))</f>
        <v/>
      </c>
      <c r="I80" s="9" t="str">
        <f t="shared" si="4"/>
        <v/>
      </c>
      <c r="J80" s="46" t="str">
        <f t="shared" si="5"/>
        <v/>
      </c>
      <c r="K80" s="13" t="str">
        <f>IF(発注書!L81="","",発注書!L81*5)</f>
        <v/>
      </c>
      <c r="L80" s="8" t="str">
        <f t="shared" si="6"/>
        <v/>
      </c>
      <c r="M80" t="str">
        <f>IF(発注書!L81="","",発注書!C81)</f>
        <v/>
      </c>
      <c r="N80" t="str">
        <f>IF(発注書!L81="","",発注書!I81)</f>
        <v/>
      </c>
    </row>
    <row r="81" spans="2:14" ht="19.5" customHeight="1" x14ac:dyDescent="0.55000000000000004">
      <c r="B81" s="11"/>
      <c r="C81" s="41"/>
      <c r="D81" s="48" t="str">
        <f>IF(発注書!L82="","",発注書!B82)</f>
        <v/>
      </c>
      <c r="E81" s="43" t="str">
        <f>IF(N81="","",VLOOKUP(N81,商品マスタ!AE:AF,2,FALSE))</f>
        <v/>
      </c>
      <c r="F81" s="45" t="str">
        <f>IF(E81="","",VLOOKUP(E81,商品マスタ!AF:AG,2,FALSE))</f>
        <v/>
      </c>
      <c r="G81" s="43" t="str">
        <f>IF(M81="","",VLOOKUP(M81,商品マスタ!$AA:$AB,2,FALSE))</f>
        <v/>
      </c>
      <c r="H81" s="45" t="str">
        <f>IF(G81="","",VLOOKUP(G81,商品マスタ!AB:AC,2,FALSE))</f>
        <v/>
      </c>
      <c r="I81" s="9" t="str">
        <f t="shared" si="4"/>
        <v/>
      </c>
      <c r="J81" s="46" t="str">
        <f t="shared" si="5"/>
        <v/>
      </c>
      <c r="K81" s="13" t="str">
        <f>IF(発注書!L82="","",発注書!L82*5)</f>
        <v/>
      </c>
      <c r="L81" s="8" t="str">
        <f t="shared" si="6"/>
        <v/>
      </c>
      <c r="M81" t="str">
        <f>IF(発注書!L82="","",発注書!C82)</f>
        <v/>
      </c>
      <c r="N81" t="str">
        <f>IF(発注書!L82="","",発注書!I82)</f>
        <v/>
      </c>
    </row>
    <row r="82" spans="2:14" ht="19.5" customHeight="1" x14ac:dyDescent="0.55000000000000004">
      <c r="B82" s="11"/>
      <c r="C82" s="41"/>
      <c r="D82" s="48" t="str">
        <f>IF(発注書!L83="","",発注書!B83)</f>
        <v/>
      </c>
      <c r="E82" s="43" t="str">
        <f>IF(N82="","",VLOOKUP(N82,商品マスタ!AE:AF,2,FALSE))</f>
        <v/>
      </c>
      <c r="F82" s="45" t="str">
        <f>IF(E82="","",VLOOKUP(E82,商品マスタ!AF:AG,2,FALSE))</f>
        <v/>
      </c>
      <c r="G82" s="43" t="str">
        <f>IF(M82="","",VLOOKUP(M82,商品マスタ!$AA:$AB,2,FALSE))</f>
        <v/>
      </c>
      <c r="H82" s="45" t="str">
        <f>IF(G82="","",VLOOKUP(G82,商品マスタ!AB:AC,2,FALSE))</f>
        <v/>
      </c>
      <c r="I82" s="9" t="str">
        <f t="shared" si="4"/>
        <v/>
      </c>
      <c r="J82" s="46" t="str">
        <f t="shared" si="5"/>
        <v/>
      </c>
      <c r="K82" s="13" t="str">
        <f>IF(発注書!L83="","",発注書!L83*5)</f>
        <v/>
      </c>
      <c r="L82" s="8" t="str">
        <f t="shared" si="6"/>
        <v/>
      </c>
      <c r="M82" t="str">
        <f>IF(発注書!L83="","",発注書!C83)</f>
        <v/>
      </c>
      <c r="N82" t="str">
        <f>IF(発注書!L83="","",発注書!I83)</f>
        <v/>
      </c>
    </row>
    <row r="83" spans="2:14" ht="19.5" customHeight="1" x14ac:dyDescent="0.55000000000000004">
      <c r="B83" s="11"/>
      <c r="C83" s="41"/>
      <c r="D83" s="48" t="str">
        <f>IF(発注書!L84="","",発注書!B84)</f>
        <v/>
      </c>
      <c r="E83" s="43" t="str">
        <f>IF(N83="","",VLOOKUP(N83,商品マスタ!AE:AF,2,FALSE))</f>
        <v/>
      </c>
      <c r="F83" s="45" t="str">
        <f>IF(E83="","",VLOOKUP(E83,商品マスタ!AF:AG,2,FALSE))</f>
        <v/>
      </c>
      <c r="G83" s="43" t="str">
        <f>IF(M83="","",VLOOKUP(M83,商品マスタ!$AA:$AB,2,FALSE))</f>
        <v/>
      </c>
      <c r="H83" s="45" t="str">
        <f>IF(G83="","",VLOOKUP(G83,商品マスタ!AB:AC,2,FALSE))</f>
        <v/>
      </c>
      <c r="I83" s="9" t="str">
        <f t="shared" si="4"/>
        <v/>
      </c>
      <c r="J83" s="46" t="str">
        <f t="shared" si="5"/>
        <v/>
      </c>
      <c r="K83" s="13" t="str">
        <f>IF(発注書!L84="","",発注書!L84*5)</f>
        <v/>
      </c>
      <c r="L83" s="8" t="str">
        <f t="shared" si="6"/>
        <v/>
      </c>
      <c r="M83" t="str">
        <f>IF(発注書!L84="","",発注書!C84)</f>
        <v/>
      </c>
      <c r="N83" t="str">
        <f>IF(発注書!L84="","",発注書!I84)</f>
        <v/>
      </c>
    </row>
    <row r="84" spans="2:14" ht="19.5" customHeight="1" x14ac:dyDescent="0.55000000000000004">
      <c r="B84" s="11"/>
      <c r="C84" s="41"/>
      <c r="D84" s="48" t="str">
        <f>IF(発注書!L85="","",発注書!B85)</f>
        <v/>
      </c>
      <c r="E84" s="43" t="str">
        <f>IF(N84="","",VLOOKUP(N84,商品マスタ!AE:AF,2,FALSE))</f>
        <v/>
      </c>
      <c r="F84" s="45" t="str">
        <f>IF(E84="","",VLOOKUP(E84,商品マスタ!AF:AG,2,FALSE))</f>
        <v/>
      </c>
      <c r="G84" s="43" t="str">
        <f>IF(M84="","",VLOOKUP(M84,商品マスタ!$AA:$AB,2,FALSE))</f>
        <v/>
      </c>
      <c r="H84" s="45" t="str">
        <f>IF(G84="","",VLOOKUP(G84,商品マスタ!AB:AC,2,FALSE))</f>
        <v/>
      </c>
      <c r="I84" s="9" t="str">
        <f t="shared" si="4"/>
        <v/>
      </c>
      <c r="J84" s="46" t="str">
        <f t="shared" si="5"/>
        <v/>
      </c>
      <c r="K84" s="13" t="str">
        <f>IF(発注書!L85="","",発注書!L85*5)</f>
        <v/>
      </c>
      <c r="L84" s="8" t="str">
        <f t="shared" si="6"/>
        <v/>
      </c>
      <c r="M84" t="str">
        <f>IF(発注書!L85="","",発注書!C85)</f>
        <v/>
      </c>
      <c r="N84" t="str">
        <f>IF(発注書!L85="","",発注書!I85)</f>
        <v/>
      </c>
    </row>
    <row r="85" spans="2:14" ht="19.5" customHeight="1" x14ac:dyDescent="0.55000000000000004">
      <c r="B85" s="11"/>
      <c r="C85" s="41"/>
      <c r="D85" s="48" t="str">
        <f>IF(発注書!L86="","",発注書!B86)</f>
        <v/>
      </c>
      <c r="E85" s="43" t="str">
        <f>IF(N85="","",VLOOKUP(N85,商品マスタ!AE:AF,2,FALSE))</f>
        <v/>
      </c>
      <c r="F85" s="45" t="str">
        <f>IF(E85="","",VLOOKUP(E85,商品マスタ!AF:AG,2,FALSE))</f>
        <v/>
      </c>
      <c r="G85" s="43" t="str">
        <f>IF(M85="","",VLOOKUP(M85,商品マスタ!$AA:$AB,2,FALSE))</f>
        <v/>
      </c>
      <c r="H85" s="45" t="str">
        <f>IF(G85="","",VLOOKUP(G85,商品マスタ!AB:AC,2,FALSE))</f>
        <v/>
      </c>
      <c r="I85" s="9" t="str">
        <f t="shared" si="4"/>
        <v/>
      </c>
      <c r="J85" s="46" t="str">
        <f t="shared" si="5"/>
        <v/>
      </c>
      <c r="K85" s="13" t="str">
        <f>IF(発注書!L86="","",発注書!L86*5)</f>
        <v/>
      </c>
      <c r="L85" s="8" t="str">
        <f t="shared" si="6"/>
        <v/>
      </c>
      <c r="M85" t="str">
        <f>IF(発注書!L86="","",発注書!C86)</f>
        <v/>
      </c>
      <c r="N85" t="str">
        <f>IF(発注書!L86="","",発注書!I86)</f>
        <v/>
      </c>
    </row>
    <row r="86" spans="2:14" ht="19.5" customHeight="1" x14ac:dyDescent="0.55000000000000004">
      <c r="B86" s="11"/>
      <c r="C86" s="41"/>
      <c r="D86" s="48" t="str">
        <f>IF(発注書!L87="","",発注書!B87)</f>
        <v/>
      </c>
      <c r="E86" s="43" t="str">
        <f>IF(N86="","",VLOOKUP(N86,商品マスタ!AE:AF,2,FALSE))</f>
        <v/>
      </c>
      <c r="F86" s="45" t="str">
        <f>IF(E86="","",VLOOKUP(E86,商品マスタ!AF:AG,2,FALSE))</f>
        <v/>
      </c>
      <c r="G86" s="43" t="str">
        <f>IF(M86="","",VLOOKUP(M86,商品マスタ!$AA:$AB,2,FALSE))</f>
        <v/>
      </c>
      <c r="H86" s="45" t="str">
        <f>IF(G86="","",VLOOKUP(G86,商品マスタ!AB:AC,2,FALSE))</f>
        <v/>
      </c>
      <c r="I86" s="9" t="str">
        <f t="shared" si="4"/>
        <v/>
      </c>
      <c r="J86" s="46" t="str">
        <f t="shared" si="5"/>
        <v/>
      </c>
      <c r="K86" s="13" t="str">
        <f>IF(発注書!L87="","",発注書!L87*5)</f>
        <v/>
      </c>
      <c r="L86" s="8" t="str">
        <f t="shared" si="6"/>
        <v/>
      </c>
      <c r="M86" t="str">
        <f>IF(発注書!L87="","",発注書!C87)</f>
        <v/>
      </c>
      <c r="N86" t="str">
        <f>IF(発注書!L87="","",発注書!I87)</f>
        <v/>
      </c>
    </row>
    <row r="87" spans="2:14" ht="19.5" customHeight="1" x14ac:dyDescent="0.55000000000000004">
      <c r="B87" s="11"/>
      <c r="C87" s="41"/>
      <c r="D87" s="48" t="str">
        <f>IF(発注書!L88="","",発注書!B88)</f>
        <v/>
      </c>
      <c r="E87" s="43" t="str">
        <f>IF(N87="","",VLOOKUP(N87,商品マスタ!AE:AF,2,FALSE))</f>
        <v/>
      </c>
      <c r="F87" s="45" t="str">
        <f>IF(E87="","",VLOOKUP(E87,商品マスタ!AF:AG,2,FALSE))</f>
        <v/>
      </c>
      <c r="G87" s="43" t="str">
        <f>IF(M87="","",VLOOKUP(M87,商品マスタ!$AA:$AB,2,FALSE))</f>
        <v/>
      </c>
      <c r="H87" s="45" t="str">
        <f>IF(G87="","",VLOOKUP(G87,商品マスタ!AB:AC,2,FALSE))</f>
        <v/>
      </c>
      <c r="I87" s="9" t="str">
        <f t="shared" si="4"/>
        <v/>
      </c>
      <c r="J87" s="46" t="str">
        <f t="shared" si="5"/>
        <v/>
      </c>
      <c r="K87" s="13" t="str">
        <f>IF(発注書!L88="","",発注書!L88*5)</f>
        <v/>
      </c>
      <c r="L87" s="8" t="str">
        <f t="shared" si="6"/>
        <v/>
      </c>
      <c r="M87" t="str">
        <f>IF(発注書!L88="","",発注書!C88)</f>
        <v/>
      </c>
      <c r="N87" t="str">
        <f>IF(発注書!L88="","",発注書!I88)</f>
        <v/>
      </c>
    </row>
    <row r="88" spans="2:14" ht="19.5" customHeight="1" x14ac:dyDescent="0.55000000000000004">
      <c r="B88" s="11"/>
      <c r="C88" s="41"/>
      <c r="D88" s="48" t="str">
        <f>IF(発注書!L89="","",発注書!B89)</f>
        <v/>
      </c>
      <c r="E88" s="43" t="str">
        <f>IF(N88="","",VLOOKUP(N88,商品マスタ!AE:AF,2,FALSE))</f>
        <v/>
      </c>
      <c r="F88" s="45" t="str">
        <f>IF(E88="","",VLOOKUP(E88,商品マスタ!AF:AG,2,FALSE))</f>
        <v/>
      </c>
      <c r="G88" s="43" t="str">
        <f>IF(M88="","",VLOOKUP(M88,商品マスタ!$AA:$AB,2,FALSE))</f>
        <v/>
      </c>
      <c r="H88" s="45" t="str">
        <f>IF(G88="","",VLOOKUP(G88,商品マスタ!AB:AC,2,FALSE))</f>
        <v/>
      </c>
      <c r="I88" s="9" t="str">
        <f t="shared" si="4"/>
        <v/>
      </c>
      <c r="J88" s="46" t="str">
        <f t="shared" si="5"/>
        <v/>
      </c>
      <c r="K88" s="13" t="str">
        <f>IF(発注書!L89="","",発注書!L89*5)</f>
        <v/>
      </c>
      <c r="L88" s="8" t="str">
        <f t="shared" si="6"/>
        <v/>
      </c>
      <c r="M88" t="str">
        <f>IF(発注書!L89="","",発注書!C89)</f>
        <v/>
      </c>
      <c r="N88" t="str">
        <f>IF(発注書!L89="","",発注書!I89)</f>
        <v/>
      </c>
    </row>
    <row r="89" spans="2:14" ht="19.5" customHeight="1" x14ac:dyDescent="0.55000000000000004">
      <c r="B89" s="11"/>
      <c r="C89" s="41"/>
      <c r="D89" s="48" t="str">
        <f>IF(発注書!L90="","",発注書!B90)</f>
        <v/>
      </c>
      <c r="E89" s="43" t="str">
        <f>IF(N89="","",VLOOKUP(N89,商品マスタ!AE:AF,2,FALSE))</f>
        <v/>
      </c>
      <c r="F89" s="45" t="str">
        <f>IF(E89="","",VLOOKUP(E89,商品マスタ!AF:AG,2,FALSE))</f>
        <v/>
      </c>
      <c r="G89" s="43" t="str">
        <f>IF(M89="","",VLOOKUP(M89,商品マスタ!$AA:$AB,2,FALSE))</f>
        <v/>
      </c>
      <c r="H89" s="45" t="str">
        <f>IF(G89="","",VLOOKUP(G89,商品マスタ!AB:AC,2,FALSE))</f>
        <v/>
      </c>
      <c r="I89" s="9" t="str">
        <f t="shared" si="4"/>
        <v/>
      </c>
      <c r="J89" s="46" t="str">
        <f t="shared" si="5"/>
        <v/>
      </c>
      <c r="K89" s="13" t="str">
        <f>IF(発注書!L90="","",発注書!L90*5)</f>
        <v/>
      </c>
      <c r="L89" s="8" t="str">
        <f t="shared" si="6"/>
        <v/>
      </c>
      <c r="M89" t="str">
        <f>IF(発注書!L90="","",発注書!C90)</f>
        <v/>
      </c>
      <c r="N89" t="str">
        <f>IF(発注書!L90="","",発注書!I90)</f>
        <v/>
      </c>
    </row>
    <row r="90" spans="2:14" ht="19.5" customHeight="1" x14ac:dyDescent="0.55000000000000004">
      <c r="B90" s="11"/>
      <c r="C90" s="41"/>
      <c r="D90" s="48" t="str">
        <f>IF(発注書!L91="","",発注書!B91)</f>
        <v/>
      </c>
      <c r="E90" s="43" t="str">
        <f>IF(N90="","",VLOOKUP(N90,商品マスタ!AE:AF,2,FALSE))</f>
        <v/>
      </c>
      <c r="F90" s="45" t="str">
        <f>IF(E90="","",VLOOKUP(E90,商品マスタ!AF:AG,2,FALSE))</f>
        <v/>
      </c>
      <c r="G90" s="43" t="str">
        <f>IF(M90="","",VLOOKUP(M90,商品マスタ!$AA:$AB,2,FALSE))</f>
        <v/>
      </c>
      <c r="H90" s="45" t="str">
        <f>IF(G90="","",VLOOKUP(G90,商品マスタ!AB:AC,2,FALSE))</f>
        <v/>
      </c>
      <c r="I90" s="9" t="str">
        <f t="shared" si="4"/>
        <v/>
      </c>
      <c r="J90" s="46" t="str">
        <f t="shared" si="5"/>
        <v/>
      </c>
      <c r="K90" s="13" t="str">
        <f>IF(発注書!L91="","",発注書!L91*5)</f>
        <v/>
      </c>
      <c r="L90" s="8" t="str">
        <f t="shared" si="6"/>
        <v/>
      </c>
      <c r="M90" t="str">
        <f>IF(発注書!L91="","",発注書!C91)</f>
        <v/>
      </c>
      <c r="N90" t="str">
        <f>IF(発注書!L91="","",発注書!I91)</f>
        <v/>
      </c>
    </row>
    <row r="91" spans="2:14" ht="19.5" customHeight="1" x14ac:dyDescent="0.55000000000000004">
      <c r="B91" s="11"/>
      <c r="C91" s="41"/>
      <c r="D91" s="48" t="str">
        <f>IF(発注書!L92="","",発注書!B92)</f>
        <v/>
      </c>
      <c r="E91" s="43" t="str">
        <f>IF(N91="","",VLOOKUP(N91,商品マスタ!AE:AF,2,FALSE))</f>
        <v/>
      </c>
      <c r="F91" s="45" t="str">
        <f>IF(E91="","",VLOOKUP(E91,商品マスタ!AF:AG,2,FALSE))</f>
        <v/>
      </c>
      <c r="G91" s="43" t="str">
        <f>IF(M91="","",VLOOKUP(M91,商品マスタ!$AA:$AB,2,FALSE))</f>
        <v/>
      </c>
      <c r="H91" s="45" t="str">
        <f>IF(G91="","",VLOOKUP(G91,商品マスタ!AB:AC,2,FALSE))</f>
        <v/>
      </c>
      <c r="I91" s="9" t="str">
        <f t="shared" si="4"/>
        <v/>
      </c>
      <c r="J91" s="46" t="str">
        <f t="shared" si="5"/>
        <v/>
      </c>
      <c r="K91" s="13" t="str">
        <f>IF(発注書!L92="","",発注書!L92*5)</f>
        <v/>
      </c>
      <c r="L91" s="8" t="str">
        <f t="shared" si="6"/>
        <v/>
      </c>
      <c r="M91" t="str">
        <f>IF(発注書!L92="","",発注書!C92)</f>
        <v/>
      </c>
      <c r="N91" t="str">
        <f>IF(発注書!L92="","",発注書!I92)</f>
        <v/>
      </c>
    </row>
    <row r="92" spans="2:14" ht="19.5" customHeight="1" x14ac:dyDescent="0.55000000000000004">
      <c r="B92" s="11"/>
      <c r="C92" s="41"/>
      <c r="D92" s="48" t="str">
        <f>IF(発注書!L93="","",発注書!B93)</f>
        <v/>
      </c>
      <c r="E92" s="43" t="str">
        <f>IF(N92="","",VLOOKUP(N92,商品マスタ!AE:AF,2,FALSE))</f>
        <v/>
      </c>
      <c r="F92" s="45" t="str">
        <f>IF(E92="","",VLOOKUP(E92,商品マスタ!AF:AG,2,FALSE))</f>
        <v/>
      </c>
      <c r="G92" s="43" t="str">
        <f>IF(M92="","",VLOOKUP(M92,商品マスタ!$AA:$AB,2,FALSE))</f>
        <v/>
      </c>
      <c r="H92" s="45" t="str">
        <f>IF(G92="","",VLOOKUP(G92,商品マスタ!AB:AC,2,FALSE))</f>
        <v/>
      </c>
      <c r="I92" s="9" t="str">
        <f t="shared" si="4"/>
        <v/>
      </c>
      <c r="J92" s="46" t="str">
        <f t="shared" si="5"/>
        <v/>
      </c>
      <c r="K92" s="13" t="str">
        <f>IF(発注書!L93="","",発注書!L93*5)</f>
        <v/>
      </c>
      <c r="L92" s="8" t="str">
        <f t="shared" si="6"/>
        <v/>
      </c>
      <c r="M92" t="str">
        <f>IF(発注書!L93="","",発注書!C93)</f>
        <v/>
      </c>
      <c r="N92" t="str">
        <f>IF(発注書!L93="","",発注書!I93)</f>
        <v/>
      </c>
    </row>
    <row r="93" spans="2:14" ht="19.5" customHeight="1" x14ac:dyDescent="0.55000000000000004">
      <c r="B93" s="11"/>
      <c r="C93" s="41"/>
      <c r="D93" s="48" t="str">
        <f>IF(発注書!L94="","",発注書!B94)</f>
        <v/>
      </c>
      <c r="E93" s="43" t="str">
        <f>IF(N93="","",VLOOKUP(N93,商品マスタ!AE:AF,2,FALSE))</f>
        <v/>
      </c>
      <c r="F93" s="45" t="str">
        <f>IF(E93="","",VLOOKUP(E93,商品マスタ!AF:AG,2,FALSE))</f>
        <v/>
      </c>
      <c r="G93" s="43" t="str">
        <f>IF(M93="","",VLOOKUP(M93,商品マスタ!$AA:$AB,2,FALSE))</f>
        <v/>
      </c>
      <c r="H93" s="45" t="str">
        <f>IF(G93="","",VLOOKUP(G93,商品マスタ!AB:AC,2,FALSE))</f>
        <v/>
      </c>
      <c r="I93" s="9" t="str">
        <f t="shared" si="4"/>
        <v/>
      </c>
      <c r="J93" s="46" t="str">
        <f t="shared" si="5"/>
        <v/>
      </c>
      <c r="K93" s="13" t="str">
        <f>IF(発注書!L94="","",発注書!L94*5)</f>
        <v/>
      </c>
      <c r="L93" s="8" t="str">
        <f t="shared" si="6"/>
        <v/>
      </c>
      <c r="M93" t="str">
        <f>IF(発注書!L94="","",発注書!C94)</f>
        <v/>
      </c>
      <c r="N93" t="str">
        <f>IF(発注書!L94="","",発注書!I94)</f>
        <v/>
      </c>
    </row>
    <row r="94" spans="2:14" ht="19.5" customHeight="1" x14ac:dyDescent="0.55000000000000004">
      <c r="B94" s="11"/>
      <c r="C94" s="41"/>
      <c r="D94" s="48" t="str">
        <f>IF(発注書!L95="","",発注書!B95)</f>
        <v/>
      </c>
      <c r="E94" s="43" t="str">
        <f>IF(N94="","",VLOOKUP(N94,商品マスタ!AE:AF,2,FALSE))</f>
        <v/>
      </c>
      <c r="F94" s="45" t="str">
        <f>IF(E94="","",VLOOKUP(E94,商品マスタ!AF:AG,2,FALSE))</f>
        <v/>
      </c>
      <c r="G94" s="43" t="str">
        <f>IF(M94="","",VLOOKUP(M94,商品マスタ!$AA:$AB,2,FALSE))</f>
        <v/>
      </c>
      <c r="H94" s="45" t="str">
        <f>IF(G94="","",VLOOKUP(G94,商品マスタ!AB:AC,2,FALSE))</f>
        <v/>
      </c>
      <c r="I94" s="9" t="str">
        <f t="shared" si="4"/>
        <v/>
      </c>
      <c r="J94" s="46" t="str">
        <f t="shared" si="5"/>
        <v/>
      </c>
      <c r="K94" s="13" t="str">
        <f>IF(発注書!L95="","",発注書!L95*5)</f>
        <v/>
      </c>
      <c r="L94" s="8" t="str">
        <f t="shared" si="6"/>
        <v/>
      </c>
      <c r="M94" t="str">
        <f>IF(発注書!L95="","",発注書!C95)</f>
        <v/>
      </c>
      <c r="N94" t="str">
        <f>IF(発注書!L95="","",発注書!I95)</f>
        <v/>
      </c>
    </row>
    <row r="95" spans="2:14" ht="19.5" customHeight="1" x14ac:dyDescent="0.55000000000000004">
      <c r="B95" s="11"/>
      <c r="C95" s="41"/>
      <c r="D95" s="48" t="str">
        <f>IF(発注書!L96="","",発注書!B96)</f>
        <v/>
      </c>
      <c r="E95" s="43" t="str">
        <f>IF(N95="","",VLOOKUP(N95,商品マスタ!AE:AF,2,FALSE))</f>
        <v/>
      </c>
      <c r="F95" s="45" t="str">
        <f>IF(E95="","",VLOOKUP(E95,商品マスタ!AF:AG,2,FALSE))</f>
        <v/>
      </c>
      <c r="G95" s="43" t="str">
        <f>IF(M95="","",VLOOKUP(M95,商品マスタ!$AA:$AB,2,FALSE))</f>
        <v/>
      </c>
      <c r="H95" s="45" t="str">
        <f>IF(G95="","",VLOOKUP(G95,商品マスタ!AB:AC,2,FALSE))</f>
        <v/>
      </c>
      <c r="I95" s="9" t="str">
        <f t="shared" si="4"/>
        <v/>
      </c>
      <c r="J95" s="46" t="str">
        <f t="shared" si="5"/>
        <v/>
      </c>
      <c r="K95" s="13" t="str">
        <f>IF(発注書!L96="","",発注書!L96*5)</f>
        <v/>
      </c>
      <c r="L95" s="8" t="str">
        <f t="shared" si="6"/>
        <v/>
      </c>
      <c r="M95" t="str">
        <f>IF(発注書!L96="","",発注書!C96)</f>
        <v/>
      </c>
      <c r="N95" t="str">
        <f>IF(発注書!L96="","",発注書!I96)</f>
        <v/>
      </c>
    </row>
    <row r="96" spans="2:14" ht="19.5" customHeight="1" x14ac:dyDescent="0.55000000000000004">
      <c r="B96" s="11"/>
      <c r="C96" s="41"/>
      <c r="D96" s="48" t="str">
        <f>IF(発注書!L97="","",発注書!B97)</f>
        <v/>
      </c>
      <c r="E96" s="43" t="str">
        <f>IF(N96="","",VLOOKUP(N96,商品マスタ!AE:AF,2,FALSE))</f>
        <v/>
      </c>
      <c r="F96" s="45" t="str">
        <f>IF(E96="","",VLOOKUP(E96,商品マスタ!AF:AG,2,FALSE))</f>
        <v/>
      </c>
      <c r="G96" s="43" t="str">
        <f>IF(M96="","",VLOOKUP(M96,商品マスタ!$AA:$AB,2,FALSE))</f>
        <v/>
      </c>
      <c r="H96" s="45" t="str">
        <f>IF(G96="","",VLOOKUP(G96,商品マスタ!AB:AC,2,FALSE))</f>
        <v/>
      </c>
      <c r="I96" s="9" t="str">
        <f t="shared" si="4"/>
        <v/>
      </c>
      <c r="J96" s="46" t="str">
        <f t="shared" si="5"/>
        <v/>
      </c>
      <c r="K96" s="13" t="str">
        <f>IF(発注書!L97="","",発注書!L97*5)</f>
        <v/>
      </c>
      <c r="L96" s="8" t="str">
        <f t="shared" si="6"/>
        <v/>
      </c>
      <c r="M96" t="str">
        <f>IF(発注書!L97="","",発注書!C97)</f>
        <v/>
      </c>
      <c r="N96" t="str">
        <f>IF(発注書!L97="","",発注書!I97)</f>
        <v/>
      </c>
    </row>
    <row r="97" spans="2:14" ht="19.5" customHeight="1" x14ac:dyDescent="0.55000000000000004">
      <c r="B97" s="11"/>
      <c r="C97" s="41"/>
      <c r="D97" s="48" t="str">
        <f>IF(発注書!L98="","",発注書!B98)</f>
        <v/>
      </c>
      <c r="E97" s="43" t="str">
        <f>IF(N97="","",VLOOKUP(N97,商品マスタ!AE:AF,2,FALSE))</f>
        <v/>
      </c>
      <c r="F97" s="45" t="str">
        <f>IF(E97="","",VLOOKUP(E97,商品マスタ!AF:AG,2,FALSE))</f>
        <v/>
      </c>
      <c r="G97" s="43" t="str">
        <f>IF(M97="","",VLOOKUP(M97,商品マスタ!$AA:$AB,2,FALSE))</f>
        <v/>
      </c>
      <c r="H97" s="45" t="str">
        <f>IF(G97="","",VLOOKUP(G97,商品マスタ!AB:AC,2,FALSE))</f>
        <v/>
      </c>
      <c r="I97" s="9" t="str">
        <f t="shared" si="4"/>
        <v/>
      </c>
      <c r="J97" s="46" t="str">
        <f t="shared" si="5"/>
        <v/>
      </c>
      <c r="K97" s="13" t="str">
        <f>IF(発注書!L98="","",発注書!L98*5)</f>
        <v/>
      </c>
      <c r="L97" s="8" t="str">
        <f t="shared" si="6"/>
        <v/>
      </c>
      <c r="M97" t="str">
        <f>IF(発注書!L98="","",発注書!C98)</f>
        <v/>
      </c>
      <c r="N97" t="str">
        <f>IF(発注書!L98="","",発注書!I98)</f>
        <v/>
      </c>
    </row>
    <row r="98" spans="2:14" ht="19.5" customHeight="1" x14ac:dyDescent="0.55000000000000004">
      <c r="B98" s="11"/>
      <c r="C98" s="41"/>
      <c r="D98" s="48" t="str">
        <f>IF(発注書!L99="","",発注書!B99)</f>
        <v/>
      </c>
      <c r="E98" s="43" t="str">
        <f>IF(N98="","",VLOOKUP(N98,商品マスタ!AE:AF,2,FALSE))</f>
        <v/>
      </c>
      <c r="F98" s="45" t="str">
        <f>IF(E98="","",VLOOKUP(E98,商品マスタ!AF:AG,2,FALSE))</f>
        <v/>
      </c>
      <c r="G98" s="43" t="str">
        <f>IF(M98="","",VLOOKUP(M98,商品マスタ!$AA:$AB,2,FALSE))</f>
        <v/>
      </c>
      <c r="H98" s="45" t="str">
        <f>IF(G98="","",VLOOKUP(G98,商品マスタ!AB:AC,2,FALSE))</f>
        <v/>
      </c>
      <c r="I98" s="9" t="str">
        <f t="shared" si="4"/>
        <v/>
      </c>
      <c r="J98" s="46" t="str">
        <f t="shared" si="5"/>
        <v/>
      </c>
      <c r="K98" s="13" t="str">
        <f>IF(発注書!L99="","",発注書!L99*5)</f>
        <v/>
      </c>
      <c r="L98" s="8" t="str">
        <f t="shared" si="6"/>
        <v/>
      </c>
      <c r="M98" t="str">
        <f>IF(発注書!L99="","",発注書!C99)</f>
        <v/>
      </c>
      <c r="N98" t="str">
        <f>IF(発注書!L99="","",発注書!I99)</f>
        <v/>
      </c>
    </row>
    <row r="99" spans="2:14" ht="19.5" customHeight="1" x14ac:dyDescent="0.55000000000000004">
      <c r="B99" s="11"/>
      <c r="C99" s="41"/>
      <c r="D99" s="48" t="str">
        <f>IF(発注書!L100="","",発注書!B100)</f>
        <v/>
      </c>
      <c r="E99" s="43" t="str">
        <f>IF(N99="","",VLOOKUP(N99,商品マスタ!AE:AF,2,FALSE))</f>
        <v/>
      </c>
      <c r="F99" s="45" t="str">
        <f>IF(E99="","",VLOOKUP(E99,商品マスタ!AF:AG,2,FALSE))</f>
        <v/>
      </c>
      <c r="G99" s="43" t="str">
        <f>IF(M99="","",VLOOKUP(M99,商品マスタ!$AA:$AB,2,FALSE))</f>
        <v/>
      </c>
      <c r="H99" s="45" t="str">
        <f>IF(G99="","",VLOOKUP(G99,商品マスタ!AB:AC,2,FALSE))</f>
        <v/>
      </c>
      <c r="I99" s="9" t="str">
        <f t="shared" si="4"/>
        <v/>
      </c>
      <c r="J99" s="46" t="str">
        <f t="shared" si="5"/>
        <v/>
      </c>
      <c r="K99" s="13" t="str">
        <f>IF(発注書!L100="","",発注書!L100*5)</f>
        <v/>
      </c>
      <c r="L99" s="8" t="str">
        <f t="shared" si="6"/>
        <v/>
      </c>
      <c r="M99" t="str">
        <f>IF(発注書!L100="","",発注書!C100)</f>
        <v/>
      </c>
      <c r="N99" t="str">
        <f>IF(発注書!L100="","",発注書!I100)</f>
        <v/>
      </c>
    </row>
    <row r="100" spans="2:14" ht="19.5" customHeight="1" x14ac:dyDescent="0.55000000000000004">
      <c r="B100" s="11"/>
      <c r="C100" s="41"/>
      <c r="D100" s="48" t="str">
        <f>IF(発注書!L101="","",発注書!B101)</f>
        <v/>
      </c>
      <c r="E100" s="43" t="str">
        <f>IF(N100="","",VLOOKUP(N100,商品マスタ!AE:AF,2,FALSE))</f>
        <v/>
      </c>
      <c r="F100" s="45" t="str">
        <f>IF(E100="","",VLOOKUP(E100,商品マスタ!AF:AG,2,FALSE))</f>
        <v/>
      </c>
      <c r="G100" s="43" t="str">
        <f>IF(M100="","",VLOOKUP(M100,商品マスタ!$AA:$AB,2,FALSE))</f>
        <v/>
      </c>
      <c r="H100" s="45" t="str">
        <f>IF(G100="","",VLOOKUP(G100,商品マスタ!AB:AC,2,FALSE))</f>
        <v/>
      </c>
      <c r="I100" s="9" t="str">
        <f t="shared" si="4"/>
        <v/>
      </c>
      <c r="J100" s="46" t="str">
        <f t="shared" si="5"/>
        <v/>
      </c>
      <c r="K100" s="13" t="str">
        <f>IF(発注書!L101="","",発注書!L101*5)</f>
        <v/>
      </c>
      <c r="L100" s="8" t="str">
        <f t="shared" si="6"/>
        <v/>
      </c>
      <c r="M100" t="str">
        <f>IF(発注書!L101="","",発注書!C101)</f>
        <v/>
      </c>
      <c r="N100" t="str">
        <f>IF(発注書!L101="","",発注書!I101)</f>
        <v/>
      </c>
    </row>
    <row r="101" spans="2:14" ht="19.5" customHeight="1" x14ac:dyDescent="0.55000000000000004">
      <c r="B101" s="11"/>
      <c r="C101" s="41"/>
      <c r="D101" s="48" t="str">
        <f>IF(発注書!L102="","",発注書!B102)</f>
        <v/>
      </c>
      <c r="E101" s="43" t="str">
        <f>IF(N101="","",VLOOKUP(N101,商品マスタ!AE:AF,2,FALSE))</f>
        <v/>
      </c>
      <c r="F101" s="45" t="str">
        <f>IF(E101="","",VLOOKUP(E101,商品マスタ!AF:AG,2,FALSE))</f>
        <v/>
      </c>
      <c r="G101" s="43" t="str">
        <f>IF(M101="","",VLOOKUP(M101,商品マスタ!$AA:$AB,2,FALSE))</f>
        <v/>
      </c>
      <c r="H101" s="45" t="str">
        <f>IF(G101="","",VLOOKUP(G101,商品マスタ!AB:AC,2,FALSE))</f>
        <v/>
      </c>
      <c r="I101" s="9" t="str">
        <f t="shared" si="4"/>
        <v/>
      </c>
      <c r="J101" s="46" t="str">
        <f t="shared" si="5"/>
        <v/>
      </c>
      <c r="K101" s="13" t="str">
        <f>IF(発注書!L102="","",発注書!L102*5)</f>
        <v/>
      </c>
      <c r="L101" s="8" t="str">
        <f t="shared" si="6"/>
        <v/>
      </c>
      <c r="M101" t="str">
        <f>IF(発注書!L102="","",発注書!C102)</f>
        <v/>
      </c>
      <c r="N101" t="str">
        <f>IF(発注書!L102="","",発注書!I102)</f>
        <v/>
      </c>
    </row>
    <row r="102" spans="2:14" ht="19.5" customHeight="1" x14ac:dyDescent="0.55000000000000004">
      <c r="B102" s="11"/>
      <c r="C102" s="41"/>
      <c r="D102" s="48" t="str">
        <f>IF(発注書!L103="","",発注書!B103)</f>
        <v/>
      </c>
      <c r="E102" s="43" t="str">
        <f>IF(N102="","",VLOOKUP(N102,商品マスタ!AE:AF,2,FALSE))</f>
        <v/>
      </c>
      <c r="F102" s="45" t="str">
        <f>IF(E102="","",VLOOKUP(E102,商品マスタ!AF:AG,2,FALSE))</f>
        <v/>
      </c>
      <c r="G102" s="43" t="str">
        <f>IF(M102="","",VLOOKUP(M102,商品マスタ!$AA:$AB,2,FALSE))</f>
        <v/>
      </c>
      <c r="H102" s="45" t="str">
        <f>IF(G102="","",VLOOKUP(G102,商品マスタ!AB:AC,2,FALSE))</f>
        <v/>
      </c>
      <c r="I102" s="9" t="str">
        <f t="shared" si="4"/>
        <v/>
      </c>
      <c r="J102" s="46" t="str">
        <f t="shared" si="5"/>
        <v/>
      </c>
      <c r="K102" s="13" t="str">
        <f>IF(発注書!L103="","",発注書!L103*5)</f>
        <v/>
      </c>
      <c r="L102" s="8" t="str">
        <f t="shared" si="6"/>
        <v/>
      </c>
      <c r="M102" t="str">
        <f>IF(発注書!L103="","",発注書!C103)</f>
        <v/>
      </c>
      <c r="N102" t="str">
        <f>IF(発注書!L103="","",発注書!I103)</f>
        <v/>
      </c>
    </row>
    <row r="103" spans="2:14" ht="19.5" customHeight="1" x14ac:dyDescent="0.55000000000000004">
      <c r="B103" s="11"/>
      <c r="C103" s="41"/>
      <c r="D103" s="48" t="str">
        <f>IF(発注書!L104="","",発注書!B104)</f>
        <v/>
      </c>
      <c r="E103" s="43" t="str">
        <f>IF(N103="","",VLOOKUP(N103,商品マスタ!AE:AF,2,FALSE))</f>
        <v/>
      </c>
      <c r="F103" s="45" t="str">
        <f>IF(E103="","",VLOOKUP(E103,商品マスタ!AF:AG,2,FALSE))</f>
        <v/>
      </c>
      <c r="G103" s="43" t="str">
        <f>IF(M103="","",VLOOKUP(M103,商品マスタ!$AA:$AB,2,FALSE))</f>
        <v/>
      </c>
      <c r="H103" s="45" t="str">
        <f>IF(G103="","",VLOOKUP(G103,商品マスタ!AB:AC,2,FALSE))</f>
        <v/>
      </c>
      <c r="I103" s="9" t="str">
        <f t="shared" si="4"/>
        <v/>
      </c>
      <c r="J103" s="46" t="str">
        <f t="shared" si="5"/>
        <v/>
      </c>
      <c r="K103" s="13" t="str">
        <f>IF(発注書!L104="","",発注書!L104*5)</f>
        <v/>
      </c>
      <c r="L103" s="8" t="str">
        <f t="shared" si="6"/>
        <v/>
      </c>
      <c r="M103" t="str">
        <f>IF(発注書!L104="","",発注書!C104)</f>
        <v/>
      </c>
      <c r="N103" t="str">
        <f>IF(発注書!L104="","",発注書!I104)</f>
        <v/>
      </c>
    </row>
    <row r="104" spans="2:14" ht="19.5" customHeight="1" x14ac:dyDescent="0.55000000000000004">
      <c r="B104" s="11"/>
      <c r="C104" s="41"/>
      <c r="D104" s="48" t="str">
        <f>IF(発注書!L105="","",発注書!B105)</f>
        <v/>
      </c>
      <c r="E104" s="43" t="str">
        <f>IF(N104="","",VLOOKUP(N104,商品マスタ!AE:AF,2,FALSE))</f>
        <v/>
      </c>
      <c r="F104" s="45" t="str">
        <f>IF(E104="","",VLOOKUP(E104,商品マスタ!AF:AG,2,FALSE))</f>
        <v/>
      </c>
      <c r="G104" s="43" t="str">
        <f>IF(M104="","",VLOOKUP(M104,商品マスタ!$AA:$AB,2,FALSE))</f>
        <v/>
      </c>
      <c r="H104" s="45" t="str">
        <f>IF(G104="","",VLOOKUP(G104,商品マスタ!AB:AC,2,FALSE))</f>
        <v/>
      </c>
      <c r="I104" s="9" t="str">
        <f t="shared" si="4"/>
        <v/>
      </c>
      <c r="J104" s="46" t="str">
        <f t="shared" si="5"/>
        <v/>
      </c>
      <c r="K104" s="13" t="str">
        <f>IF(発注書!L105="","",発注書!L105*5)</f>
        <v/>
      </c>
      <c r="L104" s="8" t="str">
        <f t="shared" si="6"/>
        <v/>
      </c>
      <c r="M104" t="str">
        <f>IF(発注書!L105="","",発注書!C105)</f>
        <v/>
      </c>
      <c r="N104" t="str">
        <f>IF(発注書!L105="","",発注書!I105)</f>
        <v/>
      </c>
    </row>
    <row r="105" spans="2:14" ht="19.5" customHeight="1" x14ac:dyDescent="0.55000000000000004">
      <c r="B105" s="11"/>
      <c r="C105" s="41"/>
      <c r="D105" s="48" t="str">
        <f>IF(発注書!L106="","",発注書!B106)</f>
        <v/>
      </c>
      <c r="E105" s="43" t="str">
        <f>IF(N105="","",VLOOKUP(N105,商品マスタ!AE:AF,2,FALSE))</f>
        <v/>
      </c>
      <c r="F105" s="45" t="str">
        <f>IF(E105="","",VLOOKUP(E105,商品マスタ!AF:AG,2,FALSE))</f>
        <v/>
      </c>
      <c r="G105" s="43" t="str">
        <f>IF(M105="","",VLOOKUP(M105,商品マスタ!$AA:$AB,2,FALSE))</f>
        <v/>
      </c>
      <c r="H105" s="45" t="str">
        <f>IF(G105="","",VLOOKUP(G105,商品マスタ!AB:AC,2,FALSE))</f>
        <v/>
      </c>
      <c r="I105" s="9" t="str">
        <f t="shared" si="4"/>
        <v/>
      </c>
      <c r="J105" s="46" t="str">
        <f t="shared" si="5"/>
        <v/>
      </c>
      <c r="K105" s="13" t="str">
        <f>IF(発注書!L106="","",発注書!L106*5)</f>
        <v/>
      </c>
      <c r="L105" s="8" t="str">
        <f t="shared" si="6"/>
        <v/>
      </c>
      <c r="M105" t="str">
        <f>IF(発注書!L106="","",発注書!C106)</f>
        <v/>
      </c>
      <c r="N105" t="str">
        <f>IF(発注書!L106="","",発注書!I106)</f>
        <v/>
      </c>
    </row>
    <row r="106" spans="2:14" ht="19.5" customHeight="1" x14ac:dyDescent="0.55000000000000004">
      <c r="B106" s="11"/>
      <c r="C106" s="41"/>
      <c r="D106" s="48" t="str">
        <f>IF(発注書!L107="","",発注書!B107)</f>
        <v/>
      </c>
      <c r="E106" s="43" t="str">
        <f>IF(N106="","",VLOOKUP(N106,商品マスタ!AE:AF,2,FALSE))</f>
        <v/>
      </c>
      <c r="F106" s="45" t="str">
        <f>IF(E106="","",VLOOKUP(E106,商品マスタ!AF:AG,2,FALSE))</f>
        <v/>
      </c>
      <c r="G106" s="43" t="str">
        <f>IF(M106="","",VLOOKUP(M106,商品マスタ!$AA:$AB,2,FALSE))</f>
        <v/>
      </c>
      <c r="H106" s="45" t="str">
        <f>IF(G106="","",VLOOKUP(G106,商品マスタ!AB:AC,2,FALSE))</f>
        <v/>
      </c>
      <c r="I106" s="9" t="str">
        <f t="shared" si="4"/>
        <v/>
      </c>
      <c r="J106" s="46" t="str">
        <f t="shared" si="5"/>
        <v/>
      </c>
      <c r="K106" s="13" t="str">
        <f>IF(発注書!L107="","",発注書!L107*5)</f>
        <v/>
      </c>
      <c r="L106" s="8" t="str">
        <f t="shared" si="6"/>
        <v/>
      </c>
      <c r="M106" t="str">
        <f>IF(発注書!L107="","",発注書!C107)</f>
        <v/>
      </c>
      <c r="N106" t="str">
        <f>IF(発注書!L107="","",発注書!I107)</f>
        <v/>
      </c>
    </row>
    <row r="107" spans="2:14" ht="19.5" customHeight="1" x14ac:dyDescent="0.55000000000000004">
      <c r="B107" s="11"/>
      <c r="C107" s="41"/>
      <c r="D107" s="48" t="str">
        <f>IF(発注書!L108="","",発注書!B108)</f>
        <v/>
      </c>
      <c r="E107" s="43" t="str">
        <f>IF(N107="","",VLOOKUP(N107,商品マスタ!AE:AF,2,FALSE))</f>
        <v/>
      </c>
      <c r="F107" s="45" t="str">
        <f>IF(E107="","",VLOOKUP(E107,商品マスタ!AF:AG,2,FALSE))</f>
        <v/>
      </c>
      <c r="G107" s="43" t="str">
        <f>IF(M107="","",VLOOKUP(M107,商品マスタ!$AA:$AB,2,FALSE))</f>
        <v/>
      </c>
      <c r="H107" s="45" t="str">
        <f>IF(G107="","",VLOOKUP(G107,商品マスタ!AB:AC,2,FALSE))</f>
        <v/>
      </c>
      <c r="I107" s="9" t="str">
        <f t="shared" si="4"/>
        <v/>
      </c>
      <c r="J107" s="46" t="str">
        <f t="shared" si="5"/>
        <v/>
      </c>
      <c r="K107" s="13" t="str">
        <f>IF(発注書!L108="","",発注書!L108*5)</f>
        <v/>
      </c>
      <c r="L107" s="8" t="str">
        <f t="shared" si="6"/>
        <v/>
      </c>
      <c r="M107" t="str">
        <f>IF(発注書!L108="","",発注書!C108)</f>
        <v/>
      </c>
      <c r="N107" t="str">
        <f>IF(発注書!L108="","",発注書!I108)</f>
        <v/>
      </c>
    </row>
    <row r="108" spans="2:14" ht="19.5" customHeight="1" x14ac:dyDescent="0.55000000000000004">
      <c r="B108" s="11"/>
      <c r="C108" s="41"/>
      <c r="D108" s="48" t="str">
        <f>IF(発注書!L109="","",発注書!B109)</f>
        <v/>
      </c>
      <c r="E108" s="43" t="str">
        <f>IF(N108="","",VLOOKUP(N108,商品マスタ!AE:AF,2,FALSE))</f>
        <v/>
      </c>
      <c r="F108" s="45" t="str">
        <f>IF(E108="","",VLOOKUP(E108,商品マスタ!AF:AG,2,FALSE))</f>
        <v/>
      </c>
      <c r="G108" s="43" t="str">
        <f>IF(M108="","",VLOOKUP(M108,商品マスタ!$AA:$AB,2,FALSE))</f>
        <v/>
      </c>
      <c r="H108" s="45" t="str">
        <f>IF(G108="","",VLOOKUP(G108,商品マスタ!AB:AC,2,FALSE))</f>
        <v/>
      </c>
      <c r="I108" s="9" t="str">
        <f t="shared" si="4"/>
        <v/>
      </c>
      <c r="J108" s="46" t="str">
        <f t="shared" si="5"/>
        <v/>
      </c>
      <c r="K108" s="13" t="str">
        <f>IF(発注書!L109="","",発注書!L109*5)</f>
        <v/>
      </c>
      <c r="L108" s="8" t="str">
        <f t="shared" si="6"/>
        <v/>
      </c>
      <c r="M108" t="str">
        <f>IF(発注書!L109="","",発注書!C109)</f>
        <v/>
      </c>
      <c r="N108" t="str">
        <f>IF(発注書!L109="","",発注書!I109)</f>
        <v/>
      </c>
    </row>
    <row r="109" spans="2:14" ht="19.5" customHeight="1" x14ac:dyDescent="0.55000000000000004">
      <c r="B109" s="11"/>
      <c r="C109" s="41"/>
      <c r="D109" s="48" t="str">
        <f>IF(発注書!L110="","",発注書!B110)</f>
        <v/>
      </c>
      <c r="E109" s="43" t="str">
        <f>IF(N109="","",VLOOKUP(N109,商品マスタ!AE:AF,2,FALSE))</f>
        <v/>
      </c>
      <c r="F109" s="45" t="str">
        <f>IF(E109="","",VLOOKUP(E109,商品マスタ!AF:AG,2,FALSE))</f>
        <v/>
      </c>
      <c r="G109" s="43" t="str">
        <f>IF(M109="","",VLOOKUP(M109,商品マスタ!$AA:$AB,2,FALSE))</f>
        <v/>
      </c>
      <c r="H109" s="45" t="str">
        <f>IF(G109="","",VLOOKUP(G109,商品マスタ!AB:AC,2,FALSE))</f>
        <v/>
      </c>
      <c r="I109" s="9" t="str">
        <f t="shared" si="4"/>
        <v/>
      </c>
      <c r="J109" s="46" t="str">
        <f t="shared" si="5"/>
        <v/>
      </c>
      <c r="K109" s="13" t="str">
        <f>IF(発注書!L110="","",発注書!L110*5)</f>
        <v/>
      </c>
      <c r="L109" s="8" t="str">
        <f t="shared" si="6"/>
        <v/>
      </c>
      <c r="M109" t="str">
        <f>IF(発注書!L110="","",発注書!C110)</f>
        <v/>
      </c>
      <c r="N109" t="str">
        <f>IF(発注書!L110="","",発注書!I110)</f>
        <v/>
      </c>
    </row>
    <row r="110" spans="2:14" ht="19.5" customHeight="1" x14ac:dyDescent="0.55000000000000004">
      <c r="B110" s="11"/>
      <c r="C110" s="41"/>
      <c r="D110" s="48" t="str">
        <f>IF(発注書!L111="","",発注書!B111)</f>
        <v/>
      </c>
      <c r="E110" s="43" t="str">
        <f>IF(N110="","",VLOOKUP(N110,商品マスタ!AE:AF,2,FALSE))</f>
        <v/>
      </c>
      <c r="F110" s="45" t="str">
        <f>IF(E110="","",VLOOKUP(E110,商品マスタ!AF:AG,2,FALSE))</f>
        <v/>
      </c>
      <c r="G110" s="43" t="str">
        <f>IF(M110="","",VLOOKUP(M110,商品マスタ!$AA:$AB,2,FALSE))</f>
        <v/>
      </c>
      <c r="H110" s="45" t="str">
        <f>IF(G110="","",VLOOKUP(G110,商品マスタ!AB:AC,2,FALSE))</f>
        <v/>
      </c>
      <c r="I110" s="9" t="str">
        <f t="shared" si="4"/>
        <v/>
      </c>
      <c r="J110" s="46" t="str">
        <f t="shared" si="5"/>
        <v/>
      </c>
      <c r="K110" s="13" t="str">
        <f>IF(発注書!L111="","",発注書!L111*5)</f>
        <v/>
      </c>
      <c r="L110" s="8" t="str">
        <f t="shared" si="6"/>
        <v/>
      </c>
      <c r="M110" t="str">
        <f>IF(発注書!L111="","",発注書!C111)</f>
        <v/>
      </c>
      <c r="N110" t="str">
        <f>IF(発注書!L111="","",発注書!I111)</f>
        <v/>
      </c>
    </row>
    <row r="111" spans="2:14" ht="19.5" customHeight="1" x14ac:dyDescent="0.55000000000000004">
      <c r="B111" s="11"/>
      <c r="C111" s="41"/>
      <c r="D111" s="48" t="str">
        <f>IF(発注書!L112="","",発注書!B112)</f>
        <v/>
      </c>
      <c r="E111" s="43" t="str">
        <f>IF(N111="","",VLOOKUP(N111,商品マスタ!AE:AF,2,FALSE))</f>
        <v/>
      </c>
      <c r="F111" s="45" t="str">
        <f>IF(E111="","",VLOOKUP(E111,商品マスタ!AF:AG,2,FALSE))</f>
        <v/>
      </c>
      <c r="G111" s="43" t="str">
        <f>IF(M111="","",VLOOKUP(M111,商品マスタ!$AA:$AB,2,FALSE))</f>
        <v/>
      </c>
      <c r="H111" s="45" t="str">
        <f>IF(G111="","",VLOOKUP(G111,商品マスタ!AB:AC,2,FALSE))</f>
        <v/>
      </c>
      <c r="I111" s="9" t="str">
        <f t="shared" si="4"/>
        <v/>
      </c>
      <c r="J111" s="46" t="str">
        <f t="shared" si="5"/>
        <v/>
      </c>
      <c r="K111" s="13" t="str">
        <f>IF(発注書!L112="","",発注書!L112*5)</f>
        <v/>
      </c>
      <c r="L111" s="8" t="str">
        <f t="shared" si="6"/>
        <v/>
      </c>
      <c r="M111" t="str">
        <f>IF(発注書!L112="","",発注書!C112)</f>
        <v/>
      </c>
      <c r="N111" t="str">
        <f>IF(発注書!L112="","",発注書!I112)</f>
        <v/>
      </c>
    </row>
    <row r="112" spans="2:14" ht="19.5" customHeight="1" x14ac:dyDescent="0.55000000000000004">
      <c r="B112" s="11"/>
      <c r="C112" s="41"/>
      <c r="D112" s="48" t="str">
        <f>IF(発注書!L113="","",発注書!B113)</f>
        <v/>
      </c>
      <c r="E112" s="43" t="str">
        <f>IF(N112="","",VLOOKUP(N112,商品マスタ!AE:AF,2,FALSE))</f>
        <v/>
      </c>
      <c r="F112" s="45" t="str">
        <f>IF(E112="","",VLOOKUP(E112,商品マスタ!AF:AG,2,FALSE))</f>
        <v/>
      </c>
      <c r="G112" s="43" t="str">
        <f>IF(M112="","",VLOOKUP(M112,商品マスタ!$AA:$AB,2,FALSE))</f>
        <v/>
      </c>
      <c r="H112" s="45" t="str">
        <f>IF(G112="","",VLOOKUP(G112,商品マスタ!AB:AC,2,FALSE))</f>
        <v/>
      </c>
      <c r="I112" s="9" t="str">
        <f t="shared" si="4"/>
        <v/>
      </c>
      <c r="J112" s="46" t="str">
        <f t="shared" si="5"/>
        <v/>
      </c>
      <c r="K112" s="13" t="str">
        <f>IF(発注書!L113="","",発注書!L113*5)</f>
        <v/>
      </c>
      <c r="L112" s="8" t="str">
        <f t="shared" si="6"/>
        <v/>
      </c>
      <c r="M112" t="str">
        <f>IF(発注書!L113="","",発注書!C113)</f>
        <v/>
      </c>
      <c r="N112" t="str">
        <f>IF(発注書!L113="","",発注書!I113)</f>
        <v/>
      </c>
    </row>
    <row r="113" spans="2:14" ht="19.5" customHeight="1" x14ac:dyDescent="0.55000000000000004">
      <c r="B113" s="11"/>
      <c r="C113" s="41"/>
      <c r="D113" s="48" t="str">
        <f>IF(発注書!L114="","",発注書!B114)</f>
        <v/>
      </c>
      <c r="E113" s="43" t="str">
        <f>IF(N113="","",VLOOKUP(N113,商品マスタ!AE:AF,2,FALSE))</f>
        <v/>
      </c>
      <c r="F113" s="45" t="str">
        <f>IF(E113="","",VLOOKUP(E113,商品マスタ!AF:AG,2,FALSE))</f>
        <v/>
      </c>
      <c r="G113" s="43" t="str">
        <f>IF(M113="","",VLOOKUP(M113,商品マスタ!$AA:$AB,2,FALSE))</f>
        <v/>
      </c>
      <c r="H113" s="45" t="str">
        <f>IF(G113="","",VLOOKUP(G113,商品マスタ!AB:AC,2,FALSE))</f>
        <v/>
      </c>
      <c r="I113" s="9" t="str">
        <f t="shared" si="4"/>
        <v/>
      </c>
      <c r="J113" s="46" t="str">
        <f t="shared" si="5"/>
        <v/>
      </c>
      <c r="K113" s="13" t="str">
        <f>IF(発注書!L114="","",発注書!L114*5)</f>
        <v/>
      </c>
      <c r="L113" s="8" t="str">
        <f t="shared" si="6"/>
        <v/>
      </c>
      <c r="M113" t="str">
        <f>IF(発注書!L114="","",発注書!C114)</f>
        <v/>
      </c>
      <c r="N113" t="str">
        <f>IF(発注書!L114="","",発注書!I114)</f>
        <v/>
      </c>
    </row>
    <row r="114" spans="2:14" ht="19.5" customHeight="1" x14ac:dyDescent="0.55000000000000004">
      <c r="B114" s="11"/>
      <c r="C114" s="41"/>
      <c r="D114" s="48" t="str">
        <f>IF(発注書!L115="","",発注書!B115)</f>
        <v/>
      </c>
      <c r="E114" s="43" t="str">
        <f>IF(N114="","",VLOOKUP(N114,商品マスタ!AE:AF,2,FALSE))</f>
        <v/>
      </c>
      <c r="F114" s="45" t="str">
        <f>IF(E114="","",VLOOKUP(E114,商品マスタ!AF:AG,2,FALSE))</f>
        <v/>
      </c>
      <c r="G114" s="43" t="str">
        <f>IF(M114="","",VLOOKUP(M114,商品マスタ!$AA:$AB,2,FALSE))</f>
        <v/>
      </c>
      <c r="H114" s="45" t="str">
        <f>IF(G114="","",VLOOKUP(G114,商品マスタ!AB:AC,2,FALSE))</f>
        <v/>
      </c>
      <c r="I114" s="9" t="str">
        <f t="shared" si="4"/>
        <v/>
      </c>
      <c r="J114" s="46" t="str">
        <f t="shared" si="5"/>
        <v/>
      </c>
      <c r="K114" s="13" t="str">
        <f>IF(発注書!L115="","",発注書!L115*5)</f>
        <v/>
      </c>
      <c r="L114" s="8" t="str">
        <f t="shared" si="6"/>
        <v/>
      </c>
      <c r="M114" t="str">
        <f>IF(発注書!L115="","",発注書!C115)</f>
        <v/>
      </c>
      <c r="N114" t="str">
        <f>IF(発注書!L115="","",発注書!I115)</f>
        <v/>
      </c>
    </row>
    <row r="115" spans="2:14" ht="19.5" customHeight="1" x14ac:dyDescent="0.55000000000000004">
      <c r="B115" s="11"/>
      <c r="C115" s="41"/>
      <c r="D115" s="48" t="str">
        <f>IF(発注書!L116="","",発注書!B116)</f>
        <v/>
      </c>
      <c r="E115" s="43" t="str">
        <f>IF(N115="","",VLOOKUP(N115,商品マスタ!AE:AF,2,FALSE))</f>
        <v/>
      </c>
      <c r="F115" s="45" t="str">
        <f>IF(E115="","",VLOOKUP(E115,商品マスタ!AF:AG,2,FALSE))</f>
        <v/>
      </c>
      <c r="G115" s="43" t="str">
        <f>IF(M115="","",VLOOKUP(M115,商品マスタ!$AA:$AB,2,FALSE))</f>
        <v/>
      </c>
      <c r="H115" s="45" t="str">
        <f>IF(G115="","",VLOOKUP(G115,商品マスタ!AB:AC,2,FALSE))</f>
        <v/>
      </c>
      <c r="I115" s="9" t="str">
        <f t="shared" si="4"/>
        <v/>
      </c>
      <c r="J115" s="46" t="str">
        <f t="shared" si="5"/>
        <v/>
      </c>
      <c r="K115" s="13" t="str">
        <f>IF(発注書!L116="","",発注書!L116*5)</f>
        <v/>
      </c>
      <c r="L115" s="8" t="str">
        <f t="shared" si="6"/>
        <v/>
      </c>
      <c r="M115" t="str">
        <f>IF(発注書!L116="","",発注書!C116)</f>
        <v/>
      </c>
      <c r="N115" t="str">
        <f>IF(発注書!L116="","",発注書!I116)</f>
        <v/>
      </c>
    </row>
    <row r="116" spans="2:14" ht="19.5" customHeight="1" x14ac:dyDescent="0.55000000000000004">
      <c r="B116" s="11"/>
      <c r="C116" s="41"/>
      <c r="D116" s="48" t="str">
        <f>IF(発注書!L117="","",発注書!B117)</f>
        <v/>
      </c>
      <c r="E116" s="43" t="str">
        <f>IF(N116="","",VLOOKUP(N116,商品マスタ!AE:AF,2,FALSE))</f>
        <v/>
      </c>
      <c r="F116" s="45" t="str">
        <f>IF(E116="","",VLOOKUP(E116,商品マスタ!AF:AG,2,FALSE))</f>
        <v/>
      </c>
      <c r="G116" s="43" t="str">
        <f>IF(M116="","",VLOOKUP(M116,商品マスタ!$AA:$AB,2,FALSE))</f>
        <v/>
      </c>
      <c r="H116" s="45" t="str">
        <f>IF(G116="","",VLOOKUP(G116,商品マスタ!AB:AC,2,FALSE))</f>
        <v/>
      </c>
      <c r="I116" s="9" t="str">
        <f t="shared" si="4"/>
        <v/>
      </c>
      <c r="J116" s="46" t="str">
        <f t="shared" si="5"/>
        <v/>
      </c>
      <c r="K116" s="13" t="str">
        <f>IF(発注書!L117="","",発注書!L117*5)</f>
        <v/>
      </c>
      <c r="L116" s="8" t="str">
        <f t="shared" si="6"/>
        <v/>
      </c>
      <c r="M116" t="str">
        <f>IF(発注書!L117="","",発注書!C117)</f>
        <v/>
      </c>
      <c r="N116" t="str">
        <f>IF(発注書!L117="","",発注書!I117)</f>
        <v/>
      </c>
    </row>
    <row r="117" spans="2:14" ht="19.5" customHeight="1" x14ac:dyDescent="0.55000000000000004">
      <c r="B117" s="11"/>
      <c r="C117" s="41"/>
      <c r="D117" s="48" t="str">
        <f>IF(発注書!L118="","",発注書!B118)</f>
        <v/>
      </c>
      <c r="E117" s="43" t="str">
        <f>IF(N117="","",VLOOKUP(N117,商品マスタ!AE:AF,2,FALSE))</f>
        <v/>
      </c>
      <c r="F117" s="45" t="str">
        <f>IF(E117="","",VLOOKUP(E117,商品マスタ!AF:AG,2,FALSE))</f>
        <v/>
      </c>
      <c r="G117" s="43" t="str">
        <f>IF(M117="","",VLOOKUP(M117,商品マスタ!$AA:$AB,2,FALSE))</f>
        <v/>
      </c>
      <c r="H117" s="45" t="str">
        <f>IF(G117="","",VLOOKUP(G117,商品マスタ!AB:AC,2,FALSE))</f>
        <v/>
      </c>
      <c r="I117" s="9" t="str">
        <f t="shared" si="4"/>
        <v/>
      </c>
      <c r="J117" s="46" t="str">
        <f t="shared" si="5"/>
        <v/>
      </c>
      <c r="K117" s="13" t="str">
        <f>IF(発注書!L118="","",発注書!L118*5)</f>
        <v/>
      </c>
      <c r="L117" s="8" t="str">
        <f t="shared" si="6"/>
        <v/>
      </c>
      <c r="M117" t="str">
        <f>IF(発注書!L118="","",発注書!C118)</f>
        <v/>
      </c>
      <c r="N117" t="str">
        <f>IF(発注書!L118="","",発注書!I118)</f>
        <v/>
      </c>
    </row>
    <row r="118" spans="2:14" ht="19.5" customHeight="1" x14ac:dyDescent="0.55000000000000004">
      <c r="B118" s="11"/>
      <c r="C118" s="41"/>
      <c r="D118" s="48" t="str">
        <f>IF(発注書!L119="","",発注書!B119)</f>
        <v/>
      </c>
      <c r="E118" s="43" t="str">
        <f>IF(N118="","",VLOOKUP(N118,商品マスタ!AE:AF,2,FALSE))</f>
        <v/>
      </c>
      <c r="F118" s="45" t="str">
        <f>IF(E118="","",VLOOKUP(E118,商品マスタ!AF:AG,2,FALSE))</f>
        <v/>
      </c>
      <c r="G118" s="43" t="str">
        <f>IF(M118="","",VLOOKUP(M118,商品マスタ!$AA:$AB,2,FALSE))</f>
        <v/>
      </c>
      <c r="H118" s="45" t="str">
        <f>IF(G118="","",VLOOKUP(G118,商品マスタ!AB:AC,2,FALSE))</f>
        <v/>
      </c>
      <c r="I118" s="9" t="str">
        <f t="shared" si="4"/>
        <v/>
      </c>
      <c r="J118" s="46" t="str">
        <f t="shared" si="5"/>
        <v/>
      </c>
      <c r="K118" s="13" t="str">
        <f>IF(発注書!L119="","",発注書!L119*5)</f>
        <v/>
      </c>
      <c r="L118" s="8" t="str">
        <f t="shared" si="6"/>
        <v/>
      </c>
      <c r="M118" t="str">
        <f>IF(発注書!L119="","",発注書!C119)</f>
        <v/>
      </c>
      <c r="N118" t="str">
        <f>IF(発注書!L119="","",発注書!I119)</f>
        <v/>
      </c>
    </row>
    <row r="119" spans="2:14" ht="19.5" customHeight="1" x14ac:dyDescent="0.55000000000000004">
      <c r="B119" s="11"/>
      <c r="C119" s="41"/>
      <c r="D119" s="48" t="str">
        <f>IF(発注書!L120="","",発注書!B120)</f>
        <v/>
      </c>
      <c r="E119" s="43" t="str">
        <f>IF(N119="","",VLOOKUP(N119,商品マスタ!AE:AF,2,FALSE))</f>
        <v/>
      </c>
      <c r="F119" s="45" t="str">
        <f>IF(E119="","",VLOOKUP(E119,商品マスタ!AF:AG,2,FALSE))</f>
        <v/>
      </c>
      <c r="G119" s="43" t="str">
        <f>IF(M119="","",VLOOKUP(M119,商品マスタ!$AA:$AB,2,FALSE))</f>
        <v/>
      </c>
      <c r="H119" s="45" t="str">
        <f>IF(G119="","",VLOOKUP(G119,商品マスタ!AB:AC,2,FALSE))</f>
        <v/>
      </c>
      <c r="I119" s="9" t="str">
        <f t="shared" si="4"/>
        <v/>
      </c>
      <c r="J119" s="46" t="str">
        <f t="shared" si="5"/>
        <v/>
      </c>
      <c r="K119" s="13" t="str">
        <f>IF(発注書!L120="","",発注書!L120*5)</f>
        <v/>
      </c>
      <c r="L119" s="8" t="str">
        <f t="shared" si="6"/>
        <v/>
      </c>
      <c r="M119" t="str">
        <f>IF(発注書!L120="","",発注書!C120)</f>
        <v/>
      </c>
      <c r="N119" t="str">
        <f>IF(発注書!L120="","",発注書!I120)</f>
        <v/>
      </c>
    </row>
    <row r="120" spans="2:14" ht="19.5" customHeight="1" x14ac:dyDescent="0.55000000000000004">
      <c r="B120" s="11"/>
      <c r="C120" s="41"/>
      <c r="D120" s="48" t="str">
        <f>IF(発注書!L121="","",発注書!B121)</f>
        <v/>
      </c>
      <c r="E120" s="43" t="str">
        <f>IF(N120="","",VLOOKUP(N120,商品マスタ!AE:AF,2,FALSE))</f>
        <v/>
      </c>
      <c r="F120" s="45" t="str">
        <f>IF(E120="","",VLOOKUP(E120,商品マスタ!AF:AG,2,FALSE))</f>
        <v/>
      </c>
      <c r="G120" s="43" t="str">
        <f>IF(M120="","",VLOOKUP(M120,商品マスタ!$AA:$AB,2,FALSE))</f>
        <v/>
      </c>
      <c r="H120" s="45" t="str">
        <f>IF(G120="","",VLOOKUP(G120,商品マスタ!AB:AC,2,FALSE))</f>
        <v/>
      </c>
      <c r="I120" s="9" t="str">
        <f t="shared" si="4"/>
        <v/>
      </c>
      <c r="J120" s="46" t="str">
        <f t="shared" si="5"/>
        <v/>
      </c>
      <c r="K120" s="13" t="str">
        <f>IF(発注書!L121="","",発注書!L121*5)</f>
        <v/>
      </c>
      <c r="L120" s="8" t="str">
        <f t="shared" si="6"/>
        <v/>
      </c>
      <c r="M120" t="str">
        <f>IF(発注書!L121="","",発注書!C121)</f>
        <v/>
      </c>
      <c r="N120" t="str">
        <f>IF(発注書!L121="","",発注書!I121)</f>
        <v/>
      </c>
    </row>
    <row r="121" spans="2:14" ht="19.5" customHeight="1" x14ac:dyDescent="0.55000000000000004">
      <c r="B121" s="11"/>
      <c r="C121" s="41"/>
      <c r="D121" s="48" t="str">
        <f>IF(発注書!L122="","",発注書!B122)</f>
        <v/>
      </c>
      <c r="E121" s="43" t="str">
        <f>IF(N121="","",VLOOKUP(N121,商品マスタ!AE:AF,2,FALSE))</f>
        <v/>
      </c>
      <c r="F121" s="45" t="str">
        <f>IF(E121="","",VLOOKUP(E121,商品マスタ!AF:AG,2,FALSE))</f>
        <v/>
      </c>
      <c r="G121" s="43" t="str">
        <f>IF(M121="","",VLOOKUP(M121,商品マスタ!$AA:$AB,2,FALSE))</f>
        <v/>
      </c>
      <c r="H121" s="45" t="str">
        <f>IF(G121="","",VLOOKUP(G121,商品マスタ!AB:AC,2,FALSE))</f>
        <v/>
      </c>
      <c r="I121" s="9" t="str">
        <f t="shared" si="4"/>
        <v/>
      </c>
      <c r="J121" s="46" t="str">
        <f t="shared" si="5"/>
        <v/>
      </c>
      <c r="K121" s="13" t="str">
        <f>IF(発注書!L122="","",発注書!L122*5)</f>
        <v/>
      </c>
      <c r="L121" s="8" t="str">
        <f t="shared" si="6"/>
        <v/>
      </c>
      <c r="M121" t="str">
        <f>IF(発注書!L122="","",発注書!C122)</f>
        <v/>
      </c>
      <c r="N121" t="str">
        <f>IF(発注書!L122="","",発注書!I122)</f>
        <v/>
      </c>
    </row>
    <row r="122" spans="2:14" ht="19.5" customHeight="1" x14ac:dyDescent="0.55000000000000004">
      <c r="B122" s="11"/>
      <c r="C122" s="41"/>
      <c r="D122" s="48" t="str">
        <f>IF(発注書!L123="","",発注書!B123)</f>
        <v/>
      </c>
      <c r="E122" s="43" t="str">
        <f>IF(N122="","",VLOOKUP(N122,商品マスタ!AE:AF,2,FALSE))</f>
        <v/>
      </c>
      <c r="F122" s="45" t="str">
        <f>IF(E122="","",VLOOKUP(E122,商品マスタ!AF:AG,2,FALSE))</f>
        <v/>
      </c>
      <c r="G122" s="43" t="str">
        <f>IF(M122="","",VLOOKUP(M122,商品マスタ!$AA:$AB,2,FALSE))</f>
        <v/>
      </c>
      <c r="H122" s="45" t="str">
        <f>IF(G122="","",VLOOKUP(G122,商品マスタ!AB:AC,2,FALSE))</f>
        <v/>
      </c>
      <c r="I122" s="9" t="str">
        <f t="shared" si="4"/>
        <v/>
      </c>
      <c r="J122" s="46" t="str">
        <f t="shared" si="5"/>
        <v/>
      </c>
      <c r="K122" s="13" t="str">
        <f>IF(発注書!L123="","",発注書!L123*5)</f>
        <v/>
      </c>
      <c r="L122" s="8" t="str">
        <f t="shared" si="6"/>
        <v/>
      </c>
      <c r="M122" t="str">
        <f>IF(発注書!L123="","",発注書!C123)</f>
        <v/>
      </c>
      <c r="N122" t="str">
        <f>IF(発注書!L123="","",発注書!I123)</f>
        <v/>
      </c>
    </row>
    <row r="123" spans="2:14" ht="19.5" customHeight="1" x14ac:dyDescent="0.55000000000000004">
      <c r="B123" s="11"/>
      <c r="C123" s="41"/>
      <c r="D123" s="48" t="str">
        <f>IF(発注書!L124="","",発注書!B124)</f>
        <v/>
      </c>
      <c r="E123" s="43" t="str">
        <f>IF(N123="","",VLOOKUP(N123,商品マスタ!AE:AF,2,FALSE))</f>
        <v/>
      </c>
      <c r="F123" s="45" t="str">
        <f>IF(E123="","",VLOOKUP(E123,商品マスタ!AF:AG,2,FALSE))</f>
        <v/>
      </c>
      <c r="G123" s="43" t="str">
        <f>IF(M123="","",VLOOKUP(M123,商品マスタ!$AA:$AB,2,FALSE))</f>
        <v/>
      </c>
      <c r="H123" s="45" t="str">
        <f>IF(G123="","",VLOOKUP(G123,商品マスタ!AB:AC,2,FALSE))</f>
        <v/>
      </c>
      <c r="I123" s="9" t="str">
        <f t="shared" si="4"/>
        <v/>
      </c>
      <c r="J123" s="46" t="str">
        <f t="shared" si="5"/>
        <v/>
      </c>
      <c r="K123" s="13" t="str">
        <f>IF(発注書!L124="","",発注書!L124*5)</f>
        <v/>
      </c>
      <c r="L123" s="8" t="str">
        <f t="shared" si="6"/>
        <v/>
      </c>
      <c r="M123" t="str">
        <f>IF(発注書!L124="","",発注書!C124)</f>
        <v/>
      </c>
      <c r="N123" t="str">
        <f>IF(発注書!L124="","",発注書!I124)</f>
        <v/>
      </c>
    </row>
    <row r="124" spans="2:14" ht="19.5" customHeight="1" x14ac:dyDescent="0.55000000000000004">
      <c r="B124" s="11"/>
      <c r="C124" s="41"/>
      <c r="D124" s="48" t="str">
        <f>IF(発注書!L125="","",発注書!B125)</f>
        <v/>
      </c>
      <c r="E124" s="43" t="str">
        <f>IF(N124="","",VLOOKUP(N124,商品マスタ!AE:AF,2,FALSE))</f>
        <v/>
      </c>
      <c r="F124" s="45" t="str">
        <f>IF(E124="","",VLOOKUP(E124,商品マスタ!AF:AG,2,FALSE))</f>
        <v/>
      </c>
      <c r="G124" s="43" t="str">
        <f>IF(M124="","",VLOOKUP(M124,商品マスタ!$AA:$AB,2,FALSE))</f>
        <v/>
      </c>
      <c r="H124" s="45" t="str">
        <f>IF(G124="","",VLOOKUP(G124,商品マスタ!AB:AC,2,FALSE))</f>
        <v/>
      </c>
      <c r="I124" s="9" t="str">
        <f t="shared" si="4"/>
        <v/>
      </c>
      <c r="J124" s="46" t="str">
        <f t="shared" si="5"/>
        <v/>
      </c>
      <c r="K124" s="13" t="str">
        <f>IF(発注書!L125="","",発注書!L125*5)</f>
        <v/>
      </c>
      <c r="L124" s="8" t="str">
        <f t="shared" si="6"/>
        <v/>
      </c>
      <c r="M124" t="str">
        <f>IF(発注書!L125="","",発注書!C125)</f>
        <v/>
      </c>
      <c r="N124" t="str">
        <f>IF(発注書!L125="","",発注書!I125)</f>
        <v/>
      </c>
    </row>
    <row r="125" spans="2:14" ht="19.5" customHeight="1" x14ac:dyDescent="0.55000000000000004">
      <c r="B125" s="11"/>
      <c r="C125" s="41"/>
      <c r="D125" s="48" t="str">
        <f>IF(発注書!L126="","",発注書!B126)</f>
        <v/>
      </c>
      <c r="E125" s="43" t="str">
        <f>IF(N125="","",VLOOKUP(N125,商品マスタ!AE:AF,2,FALSE))</f>
        <v/>
      </c>
      <c r="F125" s="45" t="str">
        <f>IF(E125="","",VLOOKUP(E125,商品マスタ!AF:AG,2,FALSE))</f>
        <v/>
      </c>
      <c r="G125" s="43" t="str">
        <f>IF(M125="","",VLOOKUP(M125,商品マスタ!$AA:$AB,2,FALSE))</f>
        <v/>
      </c>
      <c r="H125" s="45" t="str">
        <f>IF(G125="","",VLOOKUP(G125,商品マスタ!AB:AC,2,FALSE))</f>
        <v/>
      </c>
      <c r="I125" s="9" t="str">
        <f t="shared" si="4"/>
        <v/>
      </c>
      <c r="J125" s="46" t="str">
        <f t="shared" si="5"/>
        <v/>
      </c>
      <c r="K125" s="13" t="str">
        <f>IF(発注書!L126="","",発注書!L126*5)</f>
        <v/>
      </c>
      <c r="L125" s="8" t="str">
        <f t="shared" si="6"/>
        <v/>
      </c>
      <c r="M125" t="str">
        <f>IF(発注書!L126="","",発注書!C126)</f>
        <v/>
      </c>
      <c r="N125" t="str">
        <f>IF(発注書!L126="","",発注書!I126)</f>
        <v/>
      </c>
    </row>
    <row r="126" spans="2:14" ht="19.5" customHeight="1" x14ac:dyDescent="0.55000000000000004">
      <c r="B126" s="11"/>
      <c r="C126" s="41"/>
      <c r="D126" s="48" t="str">
        <f>IF(発注書!L127="","",発注書!B127)</f>
        <v/>
      </c>
      <c r="E126" s="43" t="str">
        <f>IF(N126="","",VLOOKUP(N126,商品マスタ!AE:AF,2,FALSE))</f>
        <v/>
      </c>
      <c r="F126" s="45" t="str">
        <f>IF(E126="","",VLOOKUP(E126,商品マスタ!AF:AG,2,FALSE))</f>
        <v/>
      </c>
      <c r="G126" s="43" t="str">
        <f>IF(M126="","",VLOOKUP(M126,商品マスタ!$AA:$AB,2,FALSE))</f>
        <v/>
      </c>
      <c r="H126" s="45" t="str">
        <f>IF(G126="","",VLOOKUP(G126,商品マスタ!AB:AC,2,FALSE))</f>
        <v/>
      </c>
      <c r="I126" s="9" t="str">
        <f t="shared" si="4"/>
        <v/>
      </c>
      <c r="J126" s="46" t="str">
        <f t="shared" si="5"/>
        <v/>
      </c>
      <c r="K126" s="13" t="str">
        <f>IF(発注書!L127="","",発注書!L127*5)</f>
        <v/>
      </c>
      <c r="L126" s="8" t="str">
        <f t="shared" si="6"/>
        <v/>
      </c>
      <c r="M126" t="str">
        <f>IF(発注書!L127="","",発注書!C127)</f>
        <v/>
      </c>
      <c r="N126" t="str">
        <f>IF(発注書!L127="","",発注書!I127)</f>
        <v/>
      </c>
    </row>
    <row r="127" spans="2:14" ht="19.5" customHeight="1" x14ac:dyDescent="0.55000000000000004">
      <c r="B127" s="11"/>
      <c r="C127" s="41"/>
      <c r="D127" s="48" t="str">
        <f>IF(発注書!L128="","",発注書!B128)</f>
        <v/>
      </c>
      <c r="E127" s="43" t="str">
        <f>IF(N127="","",VLOOKUP(N127,商品マスタ!AE:AF,2,FALSE))</f>
        <v/>
      </c>
      <c r="F127" s="45" t="str">
        <f>IF(E127="","",VLOOKUP(E127,商品マスタ!AF:AG,2,FALSE))</f>
        <v/>
      </c>
      <c r="G127" s="43" t="str">
        <f>IF(M127="","",VLOOKUP(M127,商品マスタ!$AA:$AB,2,FALSE))</f>
        <v/>
      </c>
      <c r="H127" s="45" t="str">
        <f>IF(G127="","",VLOOKUP(G127,商品マスタ!AB:AC,2,FALSE))</f>
        <v/>
      </c>
      <c r="I127" s="9" t="str">
        <f t="shared" si="4"/>
        <v/>
      </c>
      <c r="J127" s="46" t="str">
        <f t="shared" si="5"/>
        <v/>
      </c>
      <c r="K127" s="13" t="str">
        <f>IF(発注書!L128="","",発注書!L128*5)</f>
        <v/>
      </c>
      <c r="L127" s="8" t="str">
        <f t="shared" si="6"/>
        <v/>
      </c>
      <c r="M127" t="str">
        <f>IF(発注書!L128="","",発注書!C128)</f>
        <v/>
      </c>
      <c r="N127" t="str">
        <f>IF(発注書!L128="","",発注書!I128)</f>
        <v/>
      </c>
    </row>
    <row r="128" spans="2:14" ht="19.5" customHeight="1" x14ac:dyDescent="0.55000000000000004">
      <c r="B128" s="11"/>
      <c r="C128" s="41"/>
      <c r="D128" s="48" t="str">
        <f>IF(発注書!L129="","",発注書!B129)</f>
        <v/>
      </c>
      <c r="E128" s="43" t="str">
        <f>IF(N128="","",VLOOKUP(N128,商品マスタ!AE:AF,2,FALSE))</f>
        <v/>
      </c>
      <c r="F128" s="45" t="str">
        <f>IF(E128="","",VLOOKUP(E128,商品マスタ!AF:AG,2,FALSE))</f>
        <v/>
      </c>
      <c r="G128" s="43" t="str">
        <f>IF(M128="","",VLOOKUP(M128,商品マスタ!$AA:$AB,2,FALSE))</f>
        <v/>
      </c>
      <c r="H128" s="45" t="str">
        <f>IF(G128="","",VLOOKUP(G128,商品マスタ!AB:AC,2,FALSE))</f>
        <v/>
      </c>
      <c r="I128" s="9" t="str">
        <f t="shared" si="4"/>
        <v/>
      </c>
      <c r="J128" s="46" t="str">
        <f t="shared" si="5"/>
        <v/>
      </c>
      <c r="K128" s="13" t="str">
        <f>IF(発注書!L129="","",発注書!L129*5)</f>
        <v/>
      </c>
      <c r="L128" s="8" t="str">
        <f t="shared" si="6"/>
        <v/>
      </c>
      <c r="M128" t="str">
        <f>IF(発注書!L129="","",発注書!C129)</f>
        <v/>
      </c>
      <c r="N128" t="str">
        <f>IF(発注書!L129="","",発注書!I129)</f>
        <v/>
      </c>
    </row>
    <row r="129" spans="2:14" ht="19.5" customHeight="1" x14ac:dyDescent="0.55000000000000004">
      <c r="B129" s="11"/>
      <c r="C129" s="41"/>
      <c r="D129" s="48" t="str">
        <f>IF(発注書!L130="","",発注書!B130)</f>
        <v/>
      </c>
      <c r="E129" s="43" t="str">
        <f>IF(N129="","",VLOOKUP(N129,商品マスタ!AE:AF,2,FALSE))</f>
        <v/>
      </c>
      <c r="F129" s="45" t="str">
        <f>IF(E129="","",VLOOKUP(E129,商品マスタ!AF:AG,2,FALSE))</f>
        <v/>
      </c>
      <c r="G129" s="43" t="str">
        <f>IF(M129="","",VLOOKUP(M129,商品マスタ!$AA:$AB,2,FALSE))</f>
        <v/>
      </c>
      <c r="H129" s="45" t="str">
        <f>IF(G129="","",VLOOKUP(G129,商品マスタ!AB:AC,2,FALSE))</f>
        <v/>
      </c>
      <c r="I129" s="9" t="str">
        <f t="shared" si="4"/>
        <v/>
      </c>
      <c r="J129" s="46" t="str">
        <f t="shared" si="5"/>
        <v/>
      </c>
      <c r="K129" s="13" t="str">
        <f>IF(発注書!L130="","",発注書!L130*5)</f>
        <v/>
      </c>
      <c r="L129" s="8" t="str">
        <f t="shared" si="6"/>
        <v/>
      </c>
      <c r="M129" t="str">
        <f>IF(発注書!L130="","",発注書!C130)</f>
        <v/>
      </c>
      <c r="N129" t="str">
        <f>IF(発注書!L130="","",発注書!I130)</f>
        <v/>
      </c>
    </row>
    <row r="130" spans="2:14" ht="19.5" customHeight="1" x14ac:dyDescent="0.55000000000000004">
      <c r="B130" s="11"/>
      <c r="C130" s="41"/>
      <c r="D130" s="48" t="str">
        <f>IF(発注書!L131="","",発注書!B131)</f>
        <v/>
      </c>
      <c r="E130" s="43" t="str">
        <f>IF(N130="","",VLOOKUP(N130,商品マスタ!AE:AF,2,FALSE))</f>
        <v/>
      </c>
      <c r="F130" s="45" t="str">
        <f>IF(E130="","",VLOOKUP(E130,商品マスタ!AF:AG,2,FALSE))</f>
        <v/>
      </c>
      <c r="G130" s="43" t="str">
        <f>IF(M130="","",VLOOKUP(M130,商品マスタ!$AA:$AB,2,FALSE))</f>
        <v/>
      </c>
      <c r="H130" s="45" t="str">
        <f>IF(G130="","",VLOOKUP(G130,商品マスタ!AB:AC,2,FALSE))</f>
        <v/>
      </c>
      <c r="I130" s="9" t="str">
        <f t="shared" si="4"/>
        <v/>
      </c>
      <c r="J130" s="46" t="str">
        <f t="shared" si="5"/>
        <v/>
      </c>
      <c r="K130" s="13" t="str">
        <f>IF(発注書!L131="","",発注書!L131*5)</f>
        <v/>
      </c>
      <c r="L130" s="8" t="str">
        <f t="shared" si="6"/>
        <v/>
      </c>
      <c r="M130" t="str">
        <f>IF(発注書!L131="","",発注書!C131)</f>
        <v/>
      </c>
      <c r="N130" t="str">
        <f>IF(発注書!L131="","",発注書!I131)</f>
        <v/>
      </c>
    </row>
    <row r="131" spans="2:14" ht="19.5" customHeight="1" x14ac:dyDescent="0.55000000000000004">
      <c r="B131" s="11"/>
      <c r="C131" s="41"/>
      <c r="D131" s="48" t="str">
        <f>IF(発注書!L132="","",発注書!B132)</f>
        <v/>
      </c>
      <c r="E131" s="43" t="str">
        <f>IF(N131="","",VLOOKUP(N131,商品マスタ!AE:AF,2,FALSE))</f>
        <v/>
      </c>
      <c r="F131" s="45" t="str">
        <f>IF(E131="","",VLOOKUP(E131,商品マスタ!AF:AG,2,FALSE))</f>
        <v/>
      </c>
      <c r="G131" s="43" t="str">
        <f>IF(M131="","",VLOOKUP(M131,商品マスタ!$AA:$AB,2,FALSE))</f>
        <v/>
      </c>
      <c r="H131" s="45" t="str">
        <f>IF(G131="","",VLOOKUP(G131,商品マスタ!AB:AC,2,FALSE))</f>
        <v/>
      </c>
      <c r="I131" s="9" t="str">
        <f t="shared" si="4"/>
        <v/>
      </c>
      <c r="J131" s="46" t="str">
        <f t="shared" si="5"/>
        <v/>
      </c>
      <c r="K131" s="13" t="str">
        <f>IF(発注書!L132="","",発注書!L132*5)</f>
        <v/>
      </c>
      <c r="L131" s="8" t="str">
        <f t="shared" si="6"/>
        <v/>
      </c>
      <c r="M131" t="str">
        <f>IF(発注書!L132="","",発注書!C132)</f>
        <v/>
      </c>
      <c r="N131" t="str">
        <f>IF(発注書!L132="","",発注書!I132)</f>
        <v/>
      </c>
    </row>
    <row r="132" spans="2:14" ht="19.5" customHeight="1" x14ac:dyDescent="0.55000000000000004">
      <c r="B132" s="11"/>
      <c r="C132" s="41"/>
      <c r="D132" s="48" t="str">
        <f>IF(発注書!L133="","",発注書!B133)</f>
        <v/>
      </c>
      <c r="E132" s="43" t="str">
        <f>IF(N132="","",VLOOKUP(N132,商品マスタ!AE:AF,2,FALSE))</f>
        <v/>
      </c>
      <c r="F132" s="45" t="str">
        <f>IF(E132="","",VLOOKUP(E132,商品マスタ!AF:AG,2,FALSE))</f>
        <v/>
      </c>
      <c r="G132" s="43" t="str">
        <f>IF(M132="","",VLOOKUP(M132,商品マスタ!$AA:$AB,2,FALSE))</f>
        <v/>
      </c>
      <c r="H132" s="45" t="str">
        <f>IF(G132="","",VLOOKUP(G132,商品マスタ!AB:AC,2,FALSE))</f>
        <v/>
      </c>
      <c r="I132" s="9" t="str">
        <f t="shared" si="4"/>
        <v/>
      </c>
      <c r="J132" s="46" t="str">
        <f t="shared" si="5"/>
        <v/>
      </c>
      <c r="K132" s="13" t="str">
        <f>IF(発注書!L133="","",発注書!L133*5)</f>
        <v/>
      </c>
      <c r="L132" s="8" t="str">
        <f t="shared" si="6"/>
        <v/>
      </c>
      <c r="M132" t="str">
        <f>IF(発注書!L133="","",発注書!C133)</f>
        <v/>
      </c>
      <c r="N132" t="str">
        <f>IF(発注書!L133="","",発注書!I133)</f>
        <v/>
      </c>
    </row>
    <row r="133" spans="2:14" ht="19.5" customHeight="1" x14ac:dyDescent="0.55000000000000004">
      <c r="B133" s="11"/>
      <c r="C133" s="41"/>
      <c r="D133" s="48" t="str">
        <f>IF(発注書!L134="","",発注書!B134)</f>
        <v/>
      </c>
      <c r="E133" s="43" t="str">
        <f>IF(N133="","",VLOOKUP(N133,商品マスタ!AE:AF,2,FALSE))</f>
        <v/>
      </c>
      <c r="F133" s="45" t="str">
        <f>IF(E133="","",VLOOKUP(E133,商品マスタ!AF:AG,2,FALSE))</f>
        <v/>
      </c>
      <c r="G133" s="43" t="str">
        <f>IF(M133="","",VLOOKUP(M133,商品マスタ!$AA:$AB,2,FALSE))</f>
        <v/>
      </c>
      <c r="H133" s="45" t="str">
        <f>IF(G133="","",VLOOKUP(G133,商品マスタ!AB:AC,2,FALSE))</f>
        <v/>
      </c>
      <c r="I133" s="9" t="str">
        <f t="shared" si="4"/>
        <v/>
      </c>
      <c r="J133" s="46" t="str">
        <f t="shared" si="5"/>
        <v/>
      </c>
      <c r="K133" s="13" t="str">
        <f>IF(発注書!L134="","",発注書!L134*5)</f>
        <v/>
      </c>
      <c r="L133" s="8" t="str">
        <f t="shared" si="6"/>
        <v/>
      </c>
      <c r="M133" t="str">
        <f>IF(発注書!L134="","",発注書!C134)</f>
        <v/>
      </c>
      <c r="N133" t="str">
        <f>IF(発注書!L134="","",発注書!I134)</f>
        <v/>
      </c>
    </row>
    <row r="134" spans="2:14" ht="19.5" customHeight="1" x14ac:dyDescent="0.55000000000000004">
      <c r="B134" s="11"/>
      <c r="C134" s="41"/>
      <c r="D134" s="48" t="str">
        <f>IF(発注書!L135="","",発注書!B135)</f>
        <v/>
      </c>
      <c r="E134" s="43" t="str">
        <f>IF(N134="","",VLOOKUP(N134,商品マスタ!AE:AF,2,FALSE))</f>
        <v/>
      </c>
      <c r="F134" s="45" t="str">
        <f>IF(E134="","",VLOOKUP(E134,商品マスタ!AF:AG,2,FALSE))</f>
        <v/>
      </c>
      <c r="G134" s="43" t="str">
        <f>IF(M134="","",VLOOKUP(M134,商品マスタ!$AA:$AB,2,FALSE))</f>
        <v/>
      </c>
      <c r="H134" s="45" t="str">
        <f>IF(G134="","",VLOOKUP(G134,商品マスタ!AB:AC,2,FALSE))</f>
        <v/>
      </c>
      <c r="I134" s="9" t="str">
        <f t="shared" si="4"/>
        <v/>
      </c>
      <c r="J134" s="46" t="str">
        <f t="shared" si="5"/>
        <v/>
      </c>
      <c r="K134" s="13" t="str">
        <f>IF(発注書!L135="","",発注書!L135*5)</f>
        <v/>
      </c>
      <c r="L134" s="8" t="str">
        <f t="shared" si="6"/>
        <v/>
      </c>
      <c r="M134" t="str">
        <f>IF(発注書!L135="","",発注書!C135)</f>
        <v/>
      </c>
      <c r="N134" t="str">
        <f>IF(発注書!L135="","",発注書!I135)</f>
        <v/>
      </c>
    </row>
    <row r="135" spans="2:14" ht="19.5" customHeight="1" x14ac:dyDescent="0.55000000000000004">
      <c r="B135" s="11"/>
      <c r="C135" s="41"/>
      <c r="D135" s="48" t="str">
        <f>IF(発注書!L136="","",発注書!B136)</f>
        <v/>
      </c>
      <c r="E135" s="43" t="str">
        <f>IF(N135="","",VLOOKUP(N135,商品マスタ!AE:AF,2,FALSE))</f>
        <v/>
      </c>
      <c r="F135" s="45" t="str">
        <f>IF(E135="","",VLOOKUP(E135,商品マスタ!AF:AG,2,FALSE))</f>
        <v/>
      </c>
      <c r="G135" s="43" t="str">
        <f>IF(M135="","",VLOOKUP(M135,商品マスタ!$AA:$AB,2,FALSE))</f>
        <v/>
      </c>
      <c r="H135" s="45" t="str">
        <f>IF(G135="","",VLOOKUP(G135,商品マスタ!AB:AC,2,FALSE))</f>
        <v/>
      </c>
      <c r="I135" s="9" t="str">
        <f t="shared" si="4"/>
        <v/>
      </c>
      <c r="J135" s="46" t="str">
        <f t="shared" si="5"/>
        <v/>
      </c>
      <c r="K135" s="13" t="str">
        <f>IF(発注書!L136="","",発注書!L136*5)</f>
        <v/>
      </c>
      <c r="L135" s="8" t="str">
        <f t="shared" si="6"/>
        <v/>
      </c>
      <c r="M135" t="str">
        <f>IF(発注書!L136="","",発注書!C136)</f>
        <v/>
      </c>
      <c r="N135" t="str">
        <f>IF(発注書!L136="","",発注書!I136)</f>
        <v/>
      </c>
    </row>
    <row r="136" spans="2:14" ht="19.5" customHeight="1" x14ac:dyDescent="0.55000000000000004">
      <c r="B136" s="11"/>
      <c r="C136" s="41"/>
      <c r="D136" s="48" t="str">
        <f>IF(発注書!L137="","",発注書!B137)</f>
        <v/>
      </c>
      <c r="E136" s="43" t="str">
        <f>IF(N136="","",VLOOKUP(N136,商品マスタ!AE:AF,2,FALSE))</f>
        <v/>
      </c>
      <c r="F136" s="45" t="str">
        <f>IF(E136="","",VLOOKUP(E136,商品マスタ!AF:AG,2,FALSE))</f>
        <v/>
      </c>
      <c r="G136" s="43" t="str">
        <f>IF(M136="","",VLOOKUP(M136,商品マスタ!$AA:$AB,2,FALSE))</f>
        <v/>
      </c>
      <c r="H136" s="45" t="str">
        <f>IF(G136="","",VLOOKUP(G136,商品マスタ!AB:AC,2,FALSE))</f>
        <v/>
      </c>
      <c r="I136" s="9" t="str">
        <f t="shared" si="4"/>
        <v/>
      </c>
      <c r="J136" s="46" t="str">
        <f t="shared" si="5"/>
        <v/>
      </c>
      <c r="K136" s="13" t="str">
        <f>IF(発注書!L137="","",発注書!L137*5)</f>
        <v/>
      </c>
      <c r="L136" s="8" t="str">
        <f t="shared" si="6"/>
        <v/>
      </c>
      <c r="M136" t="str">
        <f>IF(発注書!L137="","",発注書!C137)</f>
        <v/>
      </c>
      <c r="N136" t="str">
        <f>IF(発注書!L137="","",発注書!I137)</f>
        <v/>
      </c>
    </row>
    <row r="137" spans="2:14" ht="19.5" customHeight="1" x14ac:dyDescent="0.55000000000000004">
      <c r="B137" s="11"/>
      <c r="C137" s="41"/>
      <c r="D137" s="48" t="str">
        <f>IF(発注書!L138="","",発注書!B138)</f>
        <v/>
      </c>
      <c r="E137" s="43" t="str">
        <f>IF(N137="","",VLOOKUP(N137,商品マスタ!AE:AF,2,FALSE))</f>
        <v/>
      </c>
      <c r="F137" s="45" t="str">
        <f>IF(E137="","",VLOOKUP(E137,商品マスタ!AF:AG,2,FALSE))</f>
        <v/>
      </c>
      <c r="G137" s="43" t="str">
        <f>IF(M137="","",VLOOKUP(M137,商品マスタ!$AA:$AB,2,FALSE))</f>
        <v/>
      </c>
      <c r="H137" s="45" t="str">
        <f>IF(G137="","",VLOOKUP(G137,商品マスタ!AB:AC,2,FALSE))</f>
        <v/>
      </c>
      <c r="I137" s="9" t="str">
        <f t="shared" ref="I137:I200" si="7">IF(E137="","","020")</f>
        <v/>
      </c>
      <c r="J137" s="46" t="str">
        <f t="shared" ref="J137:J200" si="8">IF(E137="","","020　標準カラー")</f>
        <v/>
      </c>
      <c r="K137" s="13" t="str">
        <f>IF(発注書!L138="","",発注書!L138*5)</f>
        <v/>
      </c>
      <c r="L137" s="8" t="str">
        <f t="shared" si="6"/>
        <v/>
      </c>
      <c r="M137" t="str">
        <f>IF(発注書!L138="","",発注書!C138)</f>
        <v/>
      </c>
      <c r="N137" t="str">
        <f>IF(発注書!L138="","",発注書!I138)</f>
        <v/>
      </c>
    </row>
    <row r="138" spans="2:14" ht="19.5" customHeight="1" x14ac:dyDescent="0.55000000000000004">
      <c r="B138" s="11"/>
      <c r="C138" s="41"/>
      <c r="D138" s="48" t="str">
        <f>IF(発注書!L139="","",発注書!B139)</f>
        <v/>
      </c>
      <c r="E138" s="43" t="str">
        <f>IF(N138="","",VLOOKUP(N138,商品マスタ!AE:AF,2,FALSE))</f>
        <v/>
      </c>
      <c r="F138" s="45" t="str">
        <f>IF(E138="","",VLOOKUP(E138,商品マスタ!AF:AG,2,FALSE))</f>
        <v/>
      </c>
      <c r="G138" s="43" t="str">
        <f>IF(M138="","",VLOOKUP(M138,商品マスタ!$AA:$AB,2,FALSE))</f>
        <v/>
      </c>
      <c r="H138" s="45" t="str">
        <f>IF(G138="","",VLOOKUP(G138,商品マスタ!AB:AC,2,FALSE))</f>
        <v/>
      </c>
      <c r="I138" s="9" t="str">
        <f t="shared" si="7"/>
        <v/>
      </c>
      <c r="J138" s="46" t="str">
        <f t="shared" si="8"/>
        <v/>
      </c>
      <c r="K138" s="13" t="str">
        <f>IF(発注書!L139="","",発注書!L139*5)</f>
        <v/>
      </c>
      <c r="L138" s="8" t="str">
        <f t="shared" ref="L138:L201" si="9">IF(D138="","",COUNTIF(D:D,D138))</f>
        <v/>
      </c>
      <c r="M138" t="str">
        <f>IF(発注書!L139="","",発注書!C139)</f>
        <v/>
      </c>
      <c r="N138" t="str">
        <f>IF(発注書!L139="","",発注書!I139)</f>
        <v/>
      </c>
    </row>
    <row r="139" spans="2:14" ht="19.5" customHeight="1" x14ac:dyDescent="0.55000000000000004">
      <c r="B139" s="11"/>
      <c r="C139" s="41"/>
      <c r="D139" s="48" t="str">
        <f>IF(発注書!L140="","",発注書!B140)</f>
        <v/>
      </c>
      <c r="E139" s="43" t="str">
        <f>IF(N139="","",VLOOKUP(N139,商品マスタ!AE:AF,2,FALSE))</f>
        <v/>
      </c>
      <c r="F139" s="45" t="str">
        <f>IF(E139="","",VLOOKUP(E139,商品マスタ!AF:AG,2,FALSE))</f>
        <v/>
      </c>
      <c r="G139" s="43" t="str">
        <f>IF(M139="","",VLOOKUP(M139,商品マスタ!$AA:$AB,2,FALSE))</f>
        <v/>
      </c>
      <c r="H139" s="45" t="str">
        <f>IF(G139="","",VLOOKUP(G139,商品マスタ!AB:AC,2,FALSE))</f>
        <v/>
      </c>
      <c r="I139" s="9" t="str">
        <f t="shared" si="7"/>
        <v/>
      </c>
      <c r="J139" s="46" t="str">
        <f t="shared" si="8"/>
        <v/>
      </c>
      <c r="K139" s="13" t="str">
        <f>IF(発注書!L140="","",発注書!L140*5)</f>
        <v/>
      </c>
      <c r="L139" s="8" t="str">
        <f t="shared" si="9"/>
        <v/>
      </c>
      <c r="M139" t="str">
        <f>IF(発注書!L140="","",発注書!C140)</f>
        <v/>
      </c>
      <c r="N139" t="str">
        <f>IF(発注書!L140="","",発注書!I140)</f>
        <v/>
      </c>
    </row>
    <row r="140" spans="2:14" ht="19.5" customHeight="1" x14ac:dyDescent="0.55000000000000004">
      <c r="B140" s="11"/>
      <c r="C140" s="41"/>
      <c r="D140" s="48" t="str">
        <f>IF(発注書!L141="","",発注書!B141)</f>
        <v/>
      </c>
      <c r="E140" s="43" t="str">
        <f>IF(N140="","",VLOOKUP(N140,商品マスタ!AE:AF,2,FALSE))</f>
        <v/>
      </c>
      <c r="F140" s="45" t="str">
        <f>IF(E140="","",VLOOKUP(E140,商品マスタ!AF:AG,2,FALSE))</f>
        <v/>
      </c>
      <c r="G140" s="43" t="str">
        <f>IF(M140="","",VLOOKUP(M140,商品マスタ!$AA:$AB,2,FALSE))</f>
        <v/>
      </c>
      <c r="H140" s="45" t="str">
        <f>IF(G140="","",VLOOKUP(G140,商品マスタ!AB:AC,2,FALSE))</f>
        <v/>
      </c>
      <c r="I140" s="9" t="str">
        <f t="shared" si="7"/>
        <v/>
      </c>
      <c r="J140" s="46" t="str">
        <f t="shared" si="8"/>
        <v/>
      </c>
      <c r="K140" s="13" t="str">
        <f>IF(発注書!L141="","",発注書!L141*5)</f>
        <v/>
      </c>
      <c r="L140" s="8" t="str">
        <f t="shared" si="9"/>
        <v/>
      </c>
      <c r="M140" t="str">
        <f>IF(発注書!L141="","",発注書!C141)</f>
        <v/>
      </c>
      <c r="N140" t="str">
        <f>IF(発注書!L141="","",発注書!I141)</f>
        <v/>
      </c>
    </row>
    <row r="141" spans="2:14" ht="19.5" customHeight="1" x14ac:dyDescent="0.55000000000000004">
      <c r="B141" s="11"/>
      <c r="C141" s="41"/>
      <c r="D141" s="48" t="str">
        <f>IF(発注書!L142="","",発注書!B142)</f>
        <v/>
      </c>
      <c r="E141" s="43" t="str">
        <f>IF(N141="","",VLOOKUP(N141,商品マスタ!AE:AF,2,FALSE))</f>
        <v/>
      </c>
      <c r="F141" s="45" t="str">
        <f>IF(E141="","",VLOOKUP(E141,商品マスタ!AF:AG,2,FALSE))</f>
        <v/>
      </c>
      <c r="G141" s="43" t="str">
        <f>IF(M141="","",VLOOKUP(M141,商品マスタ!$AA:$AB,2,FALSE))</f>
        <v/>
      </c>
      <c r="H141" s="45" t="str">
        <f>IF(G141="","",VLOOKUP(G141,商品マスタ!AB:AC,2,FALSE))</f>
        <v/>
      </c>
      <c r="I141" s="9" t="str">
        <f t="shared" si="7"/>
        <v/>
      </c>
      <c r="J141" s="46" t="str">
        <f t="shared" si="8"/>
        <v/>
      </c>
      <c r="K141" s="13" t="str">
        <f>IF(発注書!L142="","",発注書!L142*5)</f>
        <v/>
      </c>
      <c r="L141" s="8" t="str">
        <f t="shared" si="9"/>
        <v/>
      </c>
      <c r="M141" t="str">
        <f>IF(発注書!L142="","",発注書!C142)</f>
        <v/>
      </c>
      <c r="N141" t="str">
        <f>IF(発注書!L142="","",発注書!I142)</f>
        <v/>
      </c>
    </row>
    <row r="142" spans="2:14" ht="19.5" customHeight="1" x14ac:dyDescent="0.55000000000000004">
      <c r="B142" s="11"/>
      <c r="C142" s="41"/>
      <c r="D142" s="48" t="str">
        <f>IF(発注書!L143="","",発注書!B143)</f>
        <v/>
      </c>
      <c r="E142" s="43" t="str">
        <f>IF(N142="","",VLOOKUP(N142,商品マスタ!AE:AF,2,FALSE))</f>
        <v/>
      </c>
      <c r="F142" s="45" t="str">
        <f>IF(E142="","",VLOOKUP(E142,商品マスタ!AF:AG,2,FALSE))</f>
        <v/>
      </c>
      <c r="G142" s="43" t="str">
        <f>IF(M142="","",VLOOKUP(M142,商品マスタ!$AA:$AB,2,FALSE))</f>
        <v/>
      </c>
      <c r="H142" s="45" t="str">
        <f>IF(G142="","",VLOOKUP(G142,商品マスタ!AB:AC,2,FALSE))</f>
        <v/>
      </c>
      <c r="I142" s="9" t="str">
        <f t="shared" si="7"/>
        <v/>
      </c>
      <c r="J142" s="46" t="str">
        <f t="shared" si="8"/>
        <v/>
      </c>
      <c r="K142" s="13" t="str">
        <f>IF(発注書!L143="","",発注書!L143*5)</f>
        <v/>
      </c>
      <c r="L142" s="8" t="str">
        <f t="shared" si="9"/>
        <v/>
      </c>
      <c r="M142" t="str">
        <f>IF(発注書!L143="","",発注書!C143)</f>
        <v/>
      </c>
      <c r="N142" t="str">
        <f>IF(発注書!L143="","",発注書!I143)</f>
        <v/>
      </c>
    </row>
    <row r="143" spans="2:14" ht="19.5" customHeight="1" x14ac:dyDescent="0.55000000000000004">
      <c r="B143" s="11"/>
      <c r="C143" s="41"/>
      <c r="D143" s="48" t="str">
        <f>IF(発注書!L144="","",発注書!B144)</f>
        <v/>
      </c>
      <c r="E143" s="43" t="str">
        <f>IF(N143="","",VLOOKUP(N143,商品マスタ!AE:AF,2,FALSE))</f>
        <v/>
      </c>
      <c r="F143" s="45" t="str">
        <f>IF(E143="","",VLOOKUP(E143,商品マスタ!AF:AG,2,FALSE))</f>
        <v/>
      </c>
      <c r="G143" s="43" t="str">
        <f>IF(M143="","",VLOOKUP(M143,商品マスタ!$AA:$AB,2,FALSE))</f>
        <v/>
      </c>
      <c r="H143" s="45" t="str">
        <f>IF(G143="","",VLOOKUP(G143,商品マスタ!AB:AC,2,FALSE))</f>
        <v/>
      </c>
      <c r="I143" s="9" t="str">
        <f t="shared" si="7"/>
        <v/>
      </c>
      <c r="J143" s="46" t="str">
        <f t="shared" si="8"/>
        <v/>
      </c>
      <c r="K143" s="13" t="str">
        <f>IF(発注書!L144="","",発注書!L144*5)</f>
        <v/>
      </c>
      <c r="L143" s="8" t="str">
        <f t="shared" si="9"/>
        <v/>
      </c>
      <c r="M143" t="str">
        <f>IF(発注書!L144="","",発注書!C144)</f>
        <v/>
      </c>
      <c r="N143" t="str">
        <f>IF(発注書!L144="","",発注書!I144)</f>
        <v/>
      </c>
    </row>
    <row r="144" spans="2:14" ht="19.5" customHeight="1" x14ac:dyDescent="0.55000000000000004">
      <c r="B144" s="11"/>
      <c r="C144" s="41"/>
      <c r="D144" s="48" t="str">
        <f>IF(発注書!L145="","",発注書!B145)</f>
        <v/>
      </c>
      <c r="E144" s="43" t="str">
        <f>IF(N144="","",VLOOKUP(N144,商品マスタ!AE:AF,2,FALSE))</f>
        <v/>
      </c>
      <c r="F144" s="45" t="str">
        <f>IF(E144="","",VLOOKUP(E144,商品マスタ!AF:AG,2,FALSE))</f>
        <v/>
      </c>
      <c r="G144" s="43" t="str">
        <f>IF(M144="","",VLOOKUP(M144,商品マスタ!$AA:$AB,2,FALSE))</f>
        <v/>
      </c>
      <c r="H144" s="45" t="str">
        <f>IF(G144="","",VLOOKUP(G144,商品マスタ!AB:AC,2,FALSE))</f>
        <v/>
      </c>
      <c r="I144" s="9" t="str">
        <f t="shared" si="7"/>
        <v/>
      </c>
      <c r="J144" s="46" t="str">
        <f t="shared" si="8"/>
        <v/>
      </c>
      <c r="K144" s="13" t="str">
        <f>IF(発注書!L145="","",発注書!L145*5)</f>
        <v/>
      </c>
      <c r="L144" s="8" t="str">
        <f t="shared" si="9"/>
        <v/>
      </c>
      <c r="M144" t="str">
        <f>IF(発注書!L145="","",発注書!C145)</f>
        <v/>
      </c>
      <c r="N144" t="str">
        <f>IF(発注書!L145="","",発注書!I145)</f>
        <v/>
      </c>
    </row>
    <row r="145" spans="2:14" ht="19.5" customHeight="1" x14ac:dyDescent="0.55000000000000004">
      <c r="B145" s="11"/>
      <c r="C145" s="41"/>
      <c r="D145" s="48" t="str">
        <f>IF(発注書!L146="","",発注書!B146)</f>
        <v/>
      </c>
      <c r="E145" s="43" t="str">
        <f>IF(N145="","",VLOOKUP(N145,商品マスタ!AE:AF,2,FALSE))</f>
        <v/>
      </c>
      <c r="F145" s="45" t="str">
        <f>IF(E145="","",VLOOKUP(E145,商品マスタ!AF:AG,2,FALSE))</f>
        <v/>
      </c>
      <c r="G145" s="43" t="str">
        <f>IF(M145="","",VLOOKUP(M145,商品マスタ!$AA:$AB,2,FALSE))</f>
        <v/>
      </c>
      <c r="H145" s="45" t="str">
        <f>IF(G145="","",VLOOKUP(G145,商品マスタ!AB:AC,2,FALSE))</f>
        <v/>
      </c>
      <c r="I145" s="9" t="str">
        <f t="shared" si="7"/>
        <v/>
      </c>
      <c r="J145" s="46" t="str">
        <f t="shared" si="8"/>
        <v/>
      </c>
      <c r="K145" s="13" t="str">
        <f>IF(発注書!L146="","",発注書!L146*5)</f>
        <v/>
      </c>
      <c r="L145" s="8" t="str">
        <f t="shared" si="9"/>
        <v/>
      </c>
      <c r="M145" t="str">
        <f>IF(発注書!L146="","",発注書!C146)</f>
        <v/>
      </c>
      <c r="N145" t="str">
        <f>IF(発注書!L146="","",発注書!I146)</f>
        <v/>
      </c>
    </row>
    <row r="146" spans="2:14" ht="19.5" customHeight="1" x14ac:dyDescent="0.55000000000000004">
      <c r="B146" s="11"/>
      <c r="C146" s="41"/>
      <c r="D146" s="48" t="str">
        <f>IF(発注書!L147="","",発注書!B147)</f>
        <v/>
      </c>
      <c r="E146" s="43" t="str">
        <f>IF(N146="","",VLOOKUP(N146,商品マスタ!AE:AF,2,FALSE))</f>
        <v/>
      </c>
      <c r="F146" s="45" t="str">
        <f>IF(E146="","",VLOOKUP(E146,商品マスタ!AF:AG,2,FALSE))</f>
        <v/>
      </c>
      <c r="G146" s="43" t="str">
        <f>IF(M146="","",VLOOKUP(M146,商品マスタ!$AA:$AB,2,FALSE))</f>
        <v/>
      </c>
      <c r="H146" s="45" t="str">
        <f>IF(G146="","",VLOOKUP(G146,商品マスタ!AB:AC,2,FALSE))</f>
        <v/>
      </c>
      <c r="I146" s="9" t="str">
        <f t="shared" si="7"/>
        <v/>
      </c>
      <c r="J146" s="46" t="str">
        <f t="shared" si="8"/>
        <v/>
      </c>
      <c r="K146" s="13" t="str">
        <f>IF(発注書!L147="","",発注書!L147*5)</f>
        <v/>
      </c>
      <c r="L146" s="8" t="str">
        <f t="shared" si="9"/>
        <v/>
      </c>
      <c r="M146" t="str">
        <f>IF(発注書!L147="","",発注書!C147)</f>
        <v/>
      </c>
      <c r="N146" t="str">
        <f>IF(発注書!L147="","",発注書!I147)</f>
        <v/>
      </c>
    </row>
    <row r="147" spans="2:14" ht="19.5" customHeight="1" x14ac:dyDescent="0.55000000000000004">
      <c r="B147" s="11"/>
      <c r="C147" s="41"/>
      <c r="D147" s="48" t="str">
        <f>IF(発注書!L148="","",発注書!B148)</f>
        <v/>
      </c>
      <c r="E147" s="43" t="str">
        <f>IF(N147="","",VLOOKUP(N147,商品マスタ!AE:AF,2,FALSE))</f>
        <v/>
      </c>
      <c r="F147" s="45" t="str">
        <f>IF(E147="","",VLOOKUP(E147,商品マスタ!AF:AG,2,FALSE))</f>
        <v/>
      </c>
      <c r="G147" s="43" t="str">
        <f>IF(M147="","",VLOOKUP(M147,商品マスタ!$AA:$AB,2,FALSE))</f>
        <v/>
      </c>
      <c r="H147" s="45" t="str">
        <f>IF(G147="","",VLOOKUP(G147,商品マスタ!AB:AC,2,FALSE))</f>
        <v/>
      </c>
      <c r="I147" s="9" t="str">
        <f t="shared" si="7"/>
        <v/>
      </c>
      <c r="J147" s="46" t="str">
        <f t="shared" si="8"/>
        <v/>
      </c>
      <c r="K147" s="13" t="str">
        <f>IF(発注書!L148="","",発注書!L148*5)</f>
        <v/>
      </c>
      <c r="L147" s="8" t="str">
        <f t="shared" si="9"/>
        <v/>
      </c>
      <c r="M147" t="str">
        <f>IF(発注書!L148="","",発注書!C148)</f>
        <v/>
      </c>
      <c r="N147" t="str">
        <f>IF(発注書!L148="","",発注書!I148)</f>
        <v/>
      </c>
    </row>
    <row r="148" spans="2:14" ht="19.5" customHeight="1" x14ac:dyDescent="0.55000000000000004">
      <c r="B148" s="11"/>
      <c r="C148" s="41"/>
      <c r="D148" s="48" t="str">
        <f>IF(発注書!L149="","",発注書!B149)</f>
        <v/>
      </c>
      <c r="E148" s="43" t="str">
        <f>IF(N148="","",VLOOKUP(N148,商品マスタ!AE:AF,2,FALSE))</f>
        <v/>
      </c>
      <c r="F148" s="45" t="str">
        <f>IF(E148="","",VLOOKUP(E148,商品マスタ!AF:AG,2,FALSE))</f>
        <v/>
      </c>
      <c r="G148" s="43" t="str">
        <f>IF(M148="","",VLOOKUP(M148,商品マスタ!$AA:$AB,2,FALSE))</f>
        <v/>
      </c>
      <c r="H148" s="45" t="str">
        <f>IF(G148="","",VLOOKUP(G148,商品マスタ!AB:AC,2,FALSE))</f>
        <v/>
      </c>
      <c r="I148" s="9" t="str">
        <f t="shared" si="7"/>
        <v/>
      </c>
      <c r="J148" s="46" t="str">
        <f t="shared" si="8"/>
        <v/>
      </c>
      <c r="K148" s="13" t="str">
        <f>IF(発注書!L149="","",発注書!L149*5)</f>
        <v/>
      </c>
      <c r="L148" s="8" t="str">
        <f t="shared" si="9"/>
        <v/>
      </c>
      <c r="M148" t="str">
        <f>IF(発注書!L149="","",発注書!C149)</f>
        <v/>
      </c>
      <c r="N148" t="str">
        <f>IF(発注書!L149="","",発注書!I149)</f>
        <v/>
      </c>
    </row>
    <row r="149" spans="2:14" ht="19.5" customHeight="1" x14ac:dyDescent="0.55000000000000004">
      <c r="B149" s="11"/>
      <c r="C149" s="41"/>
      <c r="D149" s="48" t="str">
        <f>IF(発注書!L150="","",発注書!B150)</f>
        <v/>
      </c>
      <c r="E149" s="43" t="str">
        <f>IF(N149="","",VLOOKUP(N149,商品マスタ!AE:AF,2,FALSE))</f>
        <v/>
      </c>
      <c r="F149" s="45" t="str">
        <f>IF(E149="","",VLOOKUP(E149,商品マスタ!AF:AG,2,FALSE))</f>
        <v/>
      </c>
      <c r="G149" s="43" t="str">
        <f>IF(M149="","",VLOOKUP(M149,商品マスタ!$AA:$AB,2,FALSE))</f>
        <v/>
      </c>
      <c r="H149" s="45" t="str">
        <f>IF(G149="","",VLOOKUP(G149,商品マスタ!AB:AC,2,FALSE))</f>
        <v/>
      </c>
      <c r="I149" s="9" t="str">
        <f t="shared" si="7"/>
        <v/>
      </c>
      <c r="J149" s="46" t="str">
        <f t="shared" si="8"/>
        <v/>
      </c>
      <c r="K149" s="13" t="str">
        <f>IF(発注書!L150="","",発注書!L150*5)</f>
        <v/>
      </c>
      <c r="L149" s="8" t="str">
        <f t="shared" si="9"/>
        <v/>
      </c>
      <c r="M149" t="str">
        <f>IF(発注書!L150="","",発注書!C150)</f>
        <v/>
      </c>
      <c r="N149" t="str">
        <f>IF(発注書!L150="","",発注書!I150)</f>
        <v/>
      </c>
    </row>
    <row r="150" spans="2:14" ht="19.5" customHeight="1" x14ac:dyDescent="0.55000000000000004">
      <c r="B150" s="11"/>
      <c r="C150" s="41"/>
      <c r="D150" s="48" t="str">
        <f>IF(発注書!L151="","",発注書!B151)</f>
        <v/>
      </c>
      <c r="E150" s="43" t="str">
        <f>IF(N150="","",VLOOKUP(N150,商品マスタ!AE:AF,2,FALSE))</f>
        <v/>
      </c>
      <c r="F150" s="45" t="str">
        <f>IF(E150="","",VLOOKUP(E150,商品マスタ!AF:AG,2,FALSE))</f>
        <v/>
      </c>
      <c r="G150" s="43" t="str">
        <f>IF(M150="","",VLOOKUP(M150,商品マスタ!$AA:$AB,2,FALSE))</f>
        <v/>
      </c>
      <c r="H150" s="45" t="str">
        <f>IF(G150="","",VLOOKUP(G150,商品マスタ!AB:AC,2,FALSE))</f>
        <v/>
      </c>
      <c r="I150" s="9" t="str">
        <f t="shared" si="7"/>
        <v/>
      </c>
      <c r="J150" s="46" t="str">
        <f t="shared" si="8"/>
        <v/>
      </c>
      <c r="K150" s="13" t="str">
        <f>IF(発注書!L151="","",発注書!L151*5)</f>
        <v/>
      </c>
      <c r="L150" s="8" t="str">
        <f t="shared" si="9"/>
        <v/>
      </c>
      <c r="M150" t="str">
        <f>IF(発注書!L151="","",発注書!C151)</f>
        <v/>
      </c>
      <c r="N150" t="str">
        <f>IF(発注書!L151="","",発注書!I151)</f>
        <v/>
      </c>
    </row>
    <row r="151" spans="2:14" ht="19.5" customHeight="1" x14ac:dyDescent="0.55000000000000004">
      <c r="B151" s="11"/>
      <c r="C151" s="41"/>
      <c r="D151" s="48" t="str">
        <f>IF(発注書!L152="","",発注書!B152)</f>
        <v/>
      </c>
      <c r="E151" s="43" t="str">
        <f>IF(N151="","",VLOOKUP(N151,商品マスタ!AE:AF,2,FALSE))</f>
        <v/>
      </c>
      <c r="F151" s="45" t="str">
        <f>IF(E151="","",VLOOKUP(E151,商品マスタ!AF:AG,2,FALSE))</f>
        <v/>
      </c>
      <c r="G151" s="43" t="str">
        <f>IF(M151="","",VLOOKUP(M151,商品マスタ!$AA:$AB,2,FALSE))</f>
        <v/>
      </c>
      <c r="H151" s="45" t="str">
        <f>IF(G151="","",VLOOKUP(G151,商品マスタ!AB:AC,2,FALSE))</f>
        <v/>
      </c>
      <c r="I151" s="9" t="str">
        <f t="shared" si="7"/>
        <v/>
      </c>
      <c r="J151" s="46" t="str">
        <f t="shared" si="8"/>
        <v/>
      </c>
      <c r="K151" s="13" t="str">
        <f>IF(発注書!L152="","",発注書!L152*5)</f>
        <v/>
      </c>
      <c r="L151" s="8" t="str">
        <f t="shared" si="9"/>
        <v/>
      </c>
      <c r="M151" t="str">
        <f>IF(発注書!L152="","",発注書!C152)</f>
        <v/>
      </c>
      <c r="N151" t="str">
        <f>IF(発注書!L152="","",発注書!I152)</f>
        <v/>
      </c>
    </row>
    <row r="152" spans="2:14" ht="19.5" customHeight="1" x14ac:dyDescent="0.55000000000000004">
      <c r="B152" s="11"/>
      <c r="C152" s="41"/>
      <c r="D152" s="48" t="str">
        <f>IF(発注書!L153="","",発注書!B153)</f>
        <v/>
      </c>
      <c r="E152" s="43" t="str">
        <f>IF(N152="","",VLOOKUP(N152,商品マスタ!AE:AF,2,FALSE))</f>
        <v/>
      </c>
      <c r="F152" s="45" t="str">
        <f>IF(E152="","",VLOOKUP(E152,商品マスタ!AF:AG,2,FALSE))</f>
        <v/>
      </c>
      <c r="G152" s="43" t="str">
        <f>IF(M152="","",VLOOKUP(M152,商品マスタ!$AA:$AB,2,FALSE))</f>
        <v/>
      </c>
      <c r="H152" s="45" t="str">
        <f>IF(G152="","",VLOOKUP(G152,商品マスタ!AB:AC,2,FALSE))</f>
        <v/>
      </c>
      <c r="I152" s="9" t="str">
        <f t="shared" si="7"/>
        <v/>
      </c>
      <c r="J152" s="46" t="str">
        <f t="shared" si="8"/>
        <v/>
      </c>
      <c r="K152" s="13" t="str">
        <f>IF(発注書!L153="","",発注書!L153*5)</f>
        <v/>
      </c>
      <c r="L152" s="8" t="str">
        <f t="shared" si="9"/>
        <v/>
      </c>
      <c r="M152" t="str">
        <f>IF(発注書!L153="","",発注書!C153)</f>
        <v/>
      </c>
      <c r="N152" t="str">
        <f>IF(発注書!L153="","",発注書!I153)</f>
        <v/>
      </c>
    </row>
    <row r="153" spans="2:14" ht="19.5" customHeight="1" x14ac:dyDescent="0.55000000000000004">
      <c r="B153" s="11"/>
      <c r="C153" s="41"/>
      <c r="D153" s="48" t="str">
        <f>IF(発注書!L154="","",発注書!B154)</f>
        <v/>
      </c>
      <c r="E153" s="43" t="str">
        <f>IF(N153="","",VLOOKUP(N153,商品マスタ!AE:AF,2,FALSE))</f>
        <v/>
      </c>
      <c r="F153" s="45" t="str">
        <f>IF(E153="","",VLOOKUP(E153,商品マスタ!AF:AG,2,FALSE))</f>
        <v/>
      </c>
      <c r="G153" s="43" t="str">
        <f>IF(M153="","",VLOOKUP(M153,商品マスタ!$AA:$AB,2,FALSE))</f>
        <v/>
      </c>
      <c r="H153" s="45" t="str">
        <f>IF(G153="","",VLOOKUP(G153,商品マスタ!AB:AC,2,FALSE))</f>
        <v/>
      </c>
      <c r="I153" s="9" t="str">
        <f t="shared" si="7"/>
        <v/>
      </c>
      <c r="J153" s="46" t="str">
        <f t="shared" si="8"/>
        <v/>
      </c>
      <c r="K153" s="13" t="str">
        <f>IF(発注書!L154="","",発注書!L154*5)</f>
        <v/>
      </c>
      <c r="L153" s="8" t="str">
        <f t="shared" si="9"/>
        <v/>
      </c>
      <c r="M153" t="str">
        <f>IF(発注書!L154="","",発注書!C154)</f>
        <v/>
      </c>
      <c r="N153" t="str">
        <f>IF(発注書!L154="","",発注書!I154)</f>
        <v/>
      </c>
    </row>
    <row r="154" spans="2:14" ht="19.5" customHeight="1" x14ac:dyDescent="0.55000000000000004">
      <c r="B154" s="11"/>
      <c r="C154" s="41"/>
      <c r="D154" s="48" t="str">
        <f>IF(発注書!L155="","",発注書!B155)</f>
        <v/>
      </c>
      <c r="E154" s="43" t="str">
        <f>IF(N154="","",VLOOKUP(N154,商品マスタ!AE:AF,2,FALSE))</f>
        <v/>
      </c>
      <c r="F154" s="45" t="str">
        <f>IF(E154="","",VLOOKUP(E154,商品マスタ!AF:AG,2,FALSE))</f>
        <v/>
      </c>
      <c r="G154" s="43" t="str">
        <f>IF(M154="","",VLOOKUP(M154,商品マスタ!$AA:$AB,2,FALSE))</f>
        <v/>
      </c>
      <c r="H154" s="45" t="str">
        <f>IF(G154="","",VLOOKUP(G154,商品マスタ!AB:AC,2,FALSE))</f>
        <v/>
      </c>
      <c r="I154" s="9" t="str">
        <f t="shared" si="7"/>
        <v/>
      </c>
      <c r="J154" s="46" t="str">
        <f t="shared" si="8"/>
        <v/>
      </c>
      <c r="K154" s="13" t="str">
        <f>IF(発注書!L155="","",発注書!L155*5)</f>
        <v/>
      </c>
      <c r="L154" s="8" t="str">
        <f t="shared" si="9"/>
        <v/>
      </c>
      <c r="M154" t="str">
        <f>IF(発注書!L155="","",発注書!C155)</f>
        <v/>
      </c>
      <c r="N154" t="str">
        <f>IF(発注書!L155="","",発注書!I155)</f>
        <v/>
      </c>
    </row>
    <row r="155" spans="2:14" ht="19.5" customHeight="1" x14ac:dyDescent="0.55000000000000004">
      <c r="B155" s="11"/>
      <c r="C155" s="41"/>
      <c r="D155" s="48" t="str">
        <f>IF(発注書!L156="","",発注書!B156)</f>
        <v/>
      </c>
      <c r="E155" s="43" t="str">
        <f>IF(N155="","",VLOOKUP(N155,商品マスタ!AE:AF,2,FALSE))</f>
        <v/>
      </c>
      <c r="F155" s="45" t="str">
        <f>IF(E155="","",VLOOKUP(E155,商品マスタ!AF:AG,2,FALSE))</f>
        <v/>
      </c>
      <c r="G155" s="43" t="str">
        <f>IF(M155="","",VLOOKUP(M155,商品マスタ!$AA:$AB,2,FALSE))</f>
        <v/>
      </c>
      <c r="H155" s="45" t="str">
        <f>IF(G155="","",VLOOKUP(G155,商品マスタ!AB:AC,2,FALSE))</f>
        <v/>
      </c>
      <c r="I155" s="9" t="str">
        <f t="shared" si="7"/>
        <v/>
      </c>
      <c r="J155" s="46" t="str">
        <f t="shared" si="8"/>
        <v/>
      </c>
      <c r="K155" s="13" t="str">
        <f>IF(発注書!L156="","",発注書!L156*5)</f>
        <v/>
      </c>
      <c r="L155" s="8" t="str">
        <f t="shared" si="9"/>
        <v/>
      </c>
      <c r="M155" t="str">
        <f>IF(発注書!L156="","",発注書!C156)</f>
        <v/>
      </c>
      <c r="N155" t="str">
        <f>IF(発注書!L156="","",発注書!I156)</f>
        <v/>
      </c>
    </row>
    <row r="156" spans="2:14" ht="19.5" customHeight="1" x14ac:dyDescent="0.55000000000000004">
      <c r="B156" s="11"/>
      <c r="C156" s="41"/>
      <c r="D156" s="48" t="str">
        <f>IF(発注書!L157="","",発注書!B157)</f>
        <v/>
      </c>
      <c r="E156" s="43" t="str">
        <f>IF(N156="","",VLOOKUP(N156,商品マスタ!AE:AF,2,FALSE))</f>
        <v/>
      </c>
      <c r="F156" s="45" t="str">
        <f>IF(E156="","",VLOOKUP(E156,商品マスタ!AF:AG,2,FALSE))</f>
        <v/>
      </c>
      <c r="G156" s="43" t="str">
        <f>IF(M156="","",VLOOKUP(M156,商品マスタ!$AA:$AB,2,FALSE))</f>
        <v/>
      </c>
      <c r="H156" s="45" t="str">
        <f>IF(G156="","",VLOOKUP(G156,商品マスタ!AB:AC,2,FALSE))</f>
        <v/>
      </c>
      <c r="I156" s="9" t="str">
        <f t="shared" si="7"/>
        <v/>
      </c>
      <c r="J156" s="46" t="str">
        <f t="shared" si="8"/>
        <v/>
      </c>
      <c r="K156" s="13" t="str">
        <f>IF(発注書!L157="","",発注書!L157*5)</f>
        <v/>
      </c>
      <c r="L156" s="8" t="str">
        <f t="shared" si="9"/>
        <v/>
      </c>
      <c r="M156" t="str">
        <f>IF(発注書!L157="","",発注書!C157)</f>
        <v/>
      </c>
      <c r="N156" t="str">
        <f>IF(発注書!L157="","",発注書!I157)</f>
        <v/>
      </c>
    </row>
    <row r="157" spans="2:14" ht="19.5" customHeight="1" x14ac:dyDescent="0.55000000000000004">
      <c r="B157" s="11"/>
      <c r="C157" s="41"/>
      <c r="D157" s="48" t="str">
        <f>IF(発注書!L158="","",発注書!B158)</f>
        <v/>
      </c>
      <c r="E157" s="43" t="str">
        <f>IF(N157="","",VLOOKUP(N157,商品マスタ!AE:AF,2,FALSE))</f>
        <v/>
      </c>
      <c r="F157" s="45" t="str">
        <f>IF(E157="","",VLOOKUP(E157,商品マスタ!AF:AG,2,FALSE))</f>
        <v/>
      </c>
      <c r="G157" s="43" t="str">
        <f>IF(M157="","",VLOOKUP(M157,商品マスタ!$AA:$AB,2,FALSE))</f>
        <v/>
      </c>
      <c r="H157" s="45" t="str">
        <f>IF(G157="","",VLOOKUP(G157,商品マスタ!AB:AC,2,FALSE))</f>
        <v/>
      </c>
      <c r="I157" s="9" t="str">
        <f t="shared" si="7"/>
        <v/>
      </c>
      <c r="J157" s="46" t="str">
        <f t="shared" si="8"/>
        <v/>
      </c>
      <c r="K157" s="13" t="str">
        <f>IF(発注書!L158="","",発注書!L158*5)</f>
        <v/>
      </c>
      <c r="L157" s="8" t="str">
        <f t="shared" si="9"/>
        <v/>
      </c>
      <c r="M157" t="str">
        <f>IF(発注書!L158="","",発注書!C158)</f>
        <v/>
      </c>
      <c r="N157" t="str">
        <f>IF(発注書!L158="","",発注書!I158)</f>
        <v/>
      </c>
    </row>
    <row r="158" spans="2:14" ht="19.5" customHeight="1" x14ac:dyDescent="0.55000000000000004">
      <c r="B158" s="11"/>
      <c r="C158" s="41"/>
      <c r="D158" s="48" t="str">
        <f>IF(発注書!L159="","",発注書!B159)</f>
        <v/>
      </c>
      <c r="E158" s="43" t="str">
        <f>IF(N158="","",VLOOKUP(N158,商品マスタ!AE:AF,2,FALSE))</f>
        <v/>
      </c>
      <c r="F158" s="45" t="str">
        <f>IF(E158="","",VLOOKUP(E158,商品マスタ!AF:AG,2,FALSE))</f>
        <v/>
      </c>
      <c r="G158" s="43" t="str">
        <f>IF(M158="","",VLOOKUP(M158,商品マスタ!$AA:$AB,2,FALSE))</f>
        <v/>
      </c>
      <c r="H158" s="45" t="str">
        <f>IF(G158="","",VLOOKUP(G158,商品マスタ!AB:AC,2,FALSE))</f>
        <v/>
      </c>
      <c r="I158" s="9" t="str">
        <f t="shared" si="7"/>
        <v/>
      </c>
      <c r="J158" s="46" t="str">
        <f t="shared" si="8"/>
        <v/>
      </c>
      <c r="K158" s="13" t="str">
        <f>IF(発注書!L159="","",発注書!L159*5)</f>
        <v/>
      </c>
      <c r="L158" s="8" t="str">
        <f t="shared" si="9"/>
        <v/>
      </c>
      <c r="M158" t="str">
        <f>IF(発注書!L159="","",発注書!C159)</f>
        <v/>
      </c>
      <c r="N158" t="str">
        <f>IF(発注書!L159="","",発注書!I159)</f>
        <v/>
      </c>
    </row>
    <row r="159" spans="2:14" ht="19.5" customHeight="1" x14ac:dyDescent="0.55000000000000004">
      <c r="B159" s="11"/>
      <c r="C159" s="41"/>
      <c r="D159" s="48" t="str">
        <f>IF(発注書!L160="","",発注書!B160)</f>
        <v/>
      </c>
      <c r="E159" s="43" t="str">
        <f>IF(N159="","",VLOOKUP(N159,商品マスタ!AE:AF,2,FALSE))</f>
        <v/>
      </c>
      <c r="F159" s="45" t="str">
        <f>IF(E159="","",VLOOKUP(E159,商品マスタ!AF:AG,2,FALSE))</f>
        <v/>
      </c>
      <c r="G159" s="43" t="str">
        <f>IF(M159="","",VLOOKUP(M159,商品マスタ!$AA:$AB,2,FALSE))</f>
        <v/>
      </c>
      <c r="H159" s="45" t="str">
        <f>IF(G159="","",VLOOKUP(G159,商品マスタ!AB:AC,2,FALSE))</f>
        <v/>
      </c>
      <c r="I159" s="9" t="str">
        <f t="shared" si="7"/>
        <v/>
      </c>
      <c r="J159" s="46" t="str">
        <f t="shared" si="8"/>
        <v/>
      </c>
      <c r="K159" s="13" t="str">
        <f>IF(発注書!L160="","",発注書!L160*5)</f>
        <v/>
      </c>
      <c r="L159" s="8" t="str">
        <f t="shared" si="9"/>
        <v/>
      </c>
      <c r="M159" t="str">
        <f>IF(発注書!L160="","",発注書!C160)</f>
        <v/>
      </c>
      <c r="N159" t="str">
        <f>IF(発注書!L160="","",発注書!I160)</f>
        <v/>
      </c>
    </row>
    <row r="160" spans="2:14" ht="19.5" customHeight="1" x14ac:dyDescent="0.55000000000000004">
      <c r="B160" s="11"/>
      <c r="C160" s="41"/>
      <c r="D160" s="48" t="str">
        <f>IF(発注書!L161="","",発注書!B161)</f>
        <v/>
      </c>
      <c r="E160" s="43" t="str">
        <f>IF(N160="","",VLOOKUP(N160,商品マスタ!AE:AF,2,FALSE))</f>
        <v/>
      </c>
      <c r="F160" s="45" t="str">
        <f>IF(E160="","",VLOOKUP(E160,商品マスタ!AF:AG,2,FALSE))</f>
        <v/>
      </c>
      <c r="G160" s="43" t="str">
        <f>IF(M160="","",VLOOKUP(M160,商品マスタ!$AA:$AB,2,FALSE))</f>
        <v/>
      </c>
      <c r="H160" s="45" t="str">
        <f>IF(G160="","",VLOOKUP(G160,商品マスタ!AB:AC,2,FALSE))</f>
        <v/>
      </c>
      <c r="I160" s="9" t="str">
        <f t="shared" si="7"/>
        <v/>
      </c>
      <c r="J160" s="46" t="str">
        <f t="shared" si="8"/>
        <v/>
      </c>
      <c r="K160" s="13" t="str">
        <f>IF(発注書!L161="","",発注書!L161*5)</f>
        <v/>
      </c>
      <c r="L160" s="8" t="str">
        <f t="shared" si="9"/>
        <v/>
      </c>
      <c r="M160" t="str">
        <f>IF(発注書!L161="","",発注書!C161)</f>
        <v/>
      </c>
      <c r="N160" t="str">
        <f>IF(発注書!L161="","",発注書!I161)</f>
        <v/>
      </c>
    </row>
    <row r="161" spans="2:14" ht="19.5" customHeight="1" x14ac:dyDescent="0.55000000000000004">
      <c r="B161" s="11"/>
      <c r="C161" s="41"/>
      <c r="D161" s="48" t="str">
        <f>IF(発注書!L162="","",発注書!B162)</f>
        <v/>
      </c>
      <c r="E161" s="43" t="str">
        <f>IF(N161="","",VLOOKUP(N161,商品マスタ!AE:AF,2,FALSE))</f>
        <v/>
      </c>
      <c r="F161" s="45" t="str">
        <f>IF(E161="","",VLOOKUP(E161,商品マスタ!AF:AG,2,FALSE))</f>
        <v/>
      </c>
      <c r="G161" s="43" t="str">
        <f>IF(M161="","",VLOOKUP(M161,商品マスタ!$AA:$AB,2,FALSE))</f>
        <v/>
      </c>
      <c r="H161" s="45" t="str">
        <f>IF(G161="","",VLOOKUP(G161,商品マスタ!AB:AC,2,FALSE))</f>
        <v/>
      </c>
      <c r="I161" s="9" t="str">
        <f t="shared" si="7"/>
        <v/>
      </c>
      <c r="J161" s="46" t="str">
        <f t="shared" si="8"/>
        <v/>
      </c>
      <c r="K161" s="13" t="str">
        <f>IF(発注書!L162="","",発注書!L162*5)</f>
        <v/>
      </c>
      <c r="L161" s="8" t="str">
        <f t="shared" si="9"/>
        <v/>
      </c>
      <c r="M161" t="str">
        <f>IF(発注書!L162="","",発注書!C162)</f>
        <v/>
      </c>
      <c r="N161" t="str">
        <f>IF(発注書!L162="","",発注書!I162)</f>
        <v/>
      </c>
    </row>
    <row r="162" spans="2:14" ht="19.5" customHeight="1" x14ac:dyDescent="0.55000000000000004">
      <c r="B162" s="11"/>
      <c r="C162" s="41"/>
      <c r="D162" s="48" t="str">
        <f>IF(発注書!L163="","",発注書!B163)</f>
        <v/>
      </c>
      <c r="E162" s="43" t="str">
        <f>IF(N162="","",VLOOKUP(N162,商品マスタ!AE:AF,2,FALSE))</f>
        <v/>
      </c>
      <c r="F162" s="45" t="str">
        <f>IF(E162="","",VLOOKUP(E162,商品マスタ!AF:AG,2,FALSE))</f>
        <v/>
      </c>
      <c r="G162" s="43" t="str">
        <f>IF(M162="","",VLOOKUP(M162,商品マスタ!$AA:$AB,2,FALSE))</f>
        <v/>
      </c>
      <c r="H162" s="45" t="str">
        <f>IF(G162="","",VLOOKUP(G162,商品マスタ!AB:AC,2,FALSE))</f>
        <v/>
      </c>
      <c r="I162" s="9" t="str">
        <f t="shared" si="7"/>
        <v/>
      </c>
      <c r="J162" s="46" t="str">
        <f t="shared" si="8"/>
        <v/>
      </c>
      <c r="K162" s="13" t="str">
        <f>IF(発注書!L163="","",発注書!L163*5)</f>
        <v/>
      </c>
      <c r="L162" s="8" t="str">
        <f t="shared" si="9"/>
        <v/>
      </c>
      <c r="M162" t="str">
        <f>IF(発注書!L163="","",発注書!C163)</f>
        <v/>
      </c>
      <c r="N162" t="str">
        <f>IF(発注書!L163="","",発注書!I163)</f>
        <v/>
      </c>
    </row>
    <row r="163" spans="2:14" ht="19.5" customHeight="1" x14ac:dyDescent="0.55000000000000004">
      <c r="B163" s="11"/>
      <c r="C163" s="41"/>
      <c r="D163" s="48" t="str">
        <f>IF(発注書!L164="","",発注書!B164)</f>
        <v/>
      </c>
      <c r="E163" s="43" t="str">
        <f>IF(N163="","",VLOOKUP(N163,商品マスタ!AE:AF,2,FALSE))</f>
        <v/>
      </c>
      <c r="F163" s="45" t="str">
        <f>IF(E163="","",VLOOKUP(E163,商品マスタ!AF:AG,2,FALSE))</f>
        <v/>
      </c>
      <c r="G163" s="43" t="str">
        <f>IF(M163="","",VLOOKUP(M163,商品マスタ!$AA:$AB,2,FALSE))</f>
        <v/>
      </c>
      <c r="H163" s="45" t="str">
        <f>IF(G163="","",VLOOKUP(G163,商品マスタ!AB:AC,2,FALSE))</f>
        <v/>
      </c>
      <c r="I163" s="9" t="str">
        <f t="shared" si="7"/>
        <v/>
      </c>
      <c r="J163" s="46" t="str">
        <f t="shared" si="8"/>
        <v/>
      </c>
      <c r="K163" s="13" t="str">
        <f>IF(発注書!L164="","",発注書!L164*5)</f>
        <v/>
      </c>
      <c r="L163" s="8" t="str">
        <f t="shared" si="9"/>
        <v/>
      </c>
      <c r="M163" t="str">
        <f>IF(発注書!L164="","",発注書!C164)</f>
        <v/>
      </c>
      <c r="N163" t="str">
        <f>IF(発注書!L164="","",発注書!I164)</f>
        <v/>
      </c>
    </row>
    <row r="164" spans="2:14" ht="19.5" customHeight="1" x14ac:dyDescent="0.55000000000000004">
      <c r="B164" s="11"/>
      <c r="C164" s="41"/>
      <c r="D164" s="48" t="str">
        <f>IF(発注書!L165="","",発注書!B165)</f>
        <v/>
      </c>
      <c r="E164" s="43" t="str">
        <f>IF(N164="","",VLOOKUP(N164,商品マスタ!AE:AF,2,FALSE))</f>
        <v/>
      </c>
      <c r="F164" s="45" t="str">
        <f>IF(E164="","",VLOOKUP(E164,商品マスタ!AF:AG,2,FALSE))</f>
        <v/>
      </c>
      <c r="G164" s="43" t="str">
        <f>IF(M164="","",VLOOKUP(M164,商品マスタ!$AA:$AB,2,FALSE))</f>
        <v/>
      </c>
      <c r="H164" s="45" t="str">
        <f>IF(G164="","",VLOOKUP(G164,商品マスタ!AB:AC,2,FALSE))</f>
        <v/>
      </c>
      <c r="I164" s="9" t="str">
        <f t="shared" si="7"/>
        <v/>
      </c>
      <c r="J164" s="46" t="str">
        <f t="shared" si="8"/>
        <v/>
      </c>
      <c r="K164" s="13" t="str">
        <f>IF(発注書!L165="","",発注書!L165*5)</f>
        <v/>
      </c>
      <c r="L164" s="8" t="str">
        <f t="shared" si="9"/>
        <v/>
      </c>
      <c r="M164" t="str">
        <f>IF(発注書!L165="","",発注書!C165)</f>
        <v/>
      </c>
      <c r="N164" t="str">
        <f>IF(発注書!L165="","",発注書!I165)</f>
        <v/>
      </c>
    </row>
    <row r="165" spans="2:14" ht="19.5" customHeight="1" x14ac:dyDescent="0.55000000000000004">
      <c r="B165" s="11"/>
      <c r="C165" s="41"/>
      <c r="D165" s="48" t="str">
        <f>IF(発注書!L166="","",発注書!B166)</f>
        <v/>
      </c>
      <c r="E165" s="43" t="str">
        <f>IF(N165="","",VLOOKUP(N165,商品マスタ!AE:AF,2,FALSE))</f>
        <v/>
      </c>
      <c r="F165" s="45" t="str">
        <f>IF(E165="","",VLOOKUP(E165,商品マスタ!AF:AG,2,FALSE))</f>
        <v/>
      </c>
      <c r="G165" s="43" t="str">
        <f>IF(M165="","",VLOOKUP(M165,商品マスタ!$AA:$AB,2,FALSE))</f>
        <v/>
      </c>
      <c r="H165" s="45" t="str">
        <f>IF(G165="","",VLOOKUP(G165,商品マスタ!AB:AC,2,FALSE))</f>
        <v/>
      </c>
      <c r="I165" s="9" t="str">
        <f t="shared" si="7"/>
        <v/>
      </c>
      <c r="J165" s="46" t="str">
        <f t="shared" si="8"/>
        <v/>
      </c>
      <c r="K165" s="13" t="str">
        <f>IF(発注書!L166="","",発注書!L166*5)</f>
        <v/>
      </c>
      <c r="L165" s="8" t="str">
        <f t="shared" si="9"/>
        <v/>
      </c>
      <c r="M165" t="str">
        <f>IF(発注書!L166="","",発注書!C166)</f>
        <v/>
      </c>
      <c r="N165" t="str">
        <f>IF(発注書!L166="","",発注書!I166)</f>
        <v/>
      </c>
    </row>
    <row r="166" spans="2:14" ht="19.5" customHeight="1" x14ac:dyDescent="0.55000000000000004">
      <c r="B166" s="11"/>
      <c r="C166" s="41"/>
      <c r="D166" s="48" t="str">
        <f>IF(発注書!L167="","",発注書!B167)</f>
        <v/>
      </c>
      <c r="E166" s="43" t="str">
        <f>IF(N166="","",VLOOKUP(N166,商品マスタ!AE:AF,2,FALSE))</f>
        <v/>
      </c>
      <c r="F166" s="45" t="str">
        <f>IF(E166="","",VLOOKUP(E166,商品マスタ!AF:AG,2,FALSE))</f>
        <v/>
      </c>
      <c r="G166" s="43" t="str">
        <f>IF(M166="","",VLOOKUP(M166,商品マスタ!$AA:$AB,2,FALSE))</f>
        <v/>
      </c>
      <c r="H166" s="45" t="str">
        <f>IF(G166="","",VLOOKUP(G166,商品マスタ!AB:AC,2,FALSE))</f>
        <v/>
      </c>
      <c r="I166" s="9" t="str">
        <f t="shared" si="7"/>
        <v/>
      </c>
      <c r="J166" s="46" t="str">
        <f t="shared" si="8"/>
        <v/>
      </c>
      <c r="K166" s="13" t="str">
        <f>IF(発注書!L167="","",発注書!L167*5)</f>
        <v/>
      </c>
      <c r="L166" s="8" t="str">
        <f t="shared" si="9"/>
        <v/>
      </c>
      <c r="M166" t="str">
        <f>IF(発注書!L167="","",発注書!C167)</f>
        <v/>
      </c>
      <c r="N166" t="str">
        <f>IF(発注書!L167="","",発注書!I167)</f>
        <v/>
      </c>
    </row>
    <row r="167" spans="2:14" ht="19.5" customHeight="1" x14ac:dyDescent="0.55000000000000004">
      <c r="B167" s="11"/>
      <c r="C167" s="41"/>
      <c r="D167" s="48" t="str">
        <f>IF(発注書!L168="","",発注書!B168)</f>
        <v/>
      </c>
      <c r="E167" s="43" t="str">
        <f>IF(N167="","",VLOOKUP(N167,商品マスタ!AE:AF,2,FALSE))</f>
        <v/>
      </c>
      <c r="F167" s="45" t="str">
        <f>IF(E167="","",VLOOKUP(E167,商品マスタ!AF:AG,2,FALSE))</f>
        <v/>
      </c>
      <c r="G167" s="43" t="str">
        <f>IF(M167="","",VLOOKUP(M167,商品マスタ!$AA:$AB,2,FALSE))</f>
        <v/>
      </c>
      <c r="H167" s="45" t="str">
        <f>IF(G167="","",VLOOKUP(G167,商品マスタ!AB:AC,2,FALSE))</f>
        <v/>
      </c>
      <c r="I167" s="9" t="str">
        <f t="shared" si="7"/>
        <v/>
      </c>
      <c r="J167" s="46" t="str">
        <f t="shared" si="8"/>
        <v/>
      </c>
      <c r="K167" s="13" t="str">
        <f>IF(発注書!L168="","",発注書!L168*5)</f>
        <v/>
      </c>
      <c r="L167" s="8" t="str">
        <f t="shared" si="9"/>
        <v/>
      </c>
      <c r="M167" t="str">
        <f>IF(発注書!L168="","",発注書!C168)</f>
        <v/>
      </c>
      <c r="N167" t="str">
        <f>IF(発注書!L168="","",発注書!I168)</f>
        <v/>
      </c>
    </row>
    <row r="168" spans="2:14" ht="19.5" customHeight="1" x14ac:dyDescent="0.55000000000000004">
      <c r="B168" s="11"/>
      <c r="C168" s="41"/>
      <c r="D168" s="48" t="str">
        <f>IF(発注書!L169="","",発注書!B169)</f>
        <v/>
      </c>
      <c r="E168" s="43" t="str">
        <f>IF(N168="","",VLOOKUP(N168,商品マスタ!AE:AF,2,FALSE))</f>
        <v/>
      </c>
      <c r="F168" s="45" t="str">
        <f>IF(E168="","",VLOOKUP(E168,商品マスタ!AF:AG,2,FALSE))</f>
        <v/>
      </c>
      <c r="G168" s="43" t="str">
        <f>IF(M168="","",VLOOKUP(M168,商品マスタ!$AA:$AB,2,FALSE))</f>
        <v/>
      </c>
      <c r="H168" s="45" t="str">
        <f>IF(G168="","",VLOOKUP(G168,商品マスタ!AB:AC,2,FALSE))</f>
        <v/>
      </c>
      <c r="I168" s="9" t="str">
        <f t="shared" si="7"/>
        <v/>
      </c>
      <c r="J168" s="46" t="str">
        <f t="shared" si="8"/>
        <v/>
      </c>
      <c r="K168" s="13" t="str">
        <f>IF(発注書!L169="","",発注書!L169*5)</f>
        <v/>
      </c>
      <c r="L168" s="8" t="str">
        <f t="shared" si="9"/>
        <v/>
      </c>
      <c r="M168" t="str">
        <f>IF(発注書!L169="","",発注書!C169)</f>
        <v/>
      </c>
      <c r="N168" t="str">
        <f>IF(発注書!L169="","",発注書!I169)</f>
        <v/>
      </c>
    </row>
    <row r="169" spans="2:14" ht="19.5" customHeight="1" x14ac:dyDescent="0.55000000000000004">
      <c r="B169" s="11"/>
      <c r="C169" s="41"/>
      <c r="D169" s="48" t="str">
        <f>IF(発注書!L170="","",発注書!B170)</f>
        <v/>
      </c>
      <c r="E169" s="43" t="str">
        <f>IF(N169="","",VLOOKUP(N169,商品マスタ!AE:AF,2,FALSE))</f>
        <v/>
      </c>
      <c r="F169" s="45" t="str">
        <f>IF(E169="","",VLOOKUP(E169,商品マスタ!AF:AG,2,FALSE))</f>
        <v/>
      </c>
      <c r="G169" s="43" t="str">
        <f>IF(M169="","",VLOOKUP(M169,商品マスタ!$AA:$AB,2,FALSE))</f>
        <v/>
      </c>
      <c r="H169" s="45" t="str">
        <f>IF(G169="","",VLOOKUP(G169,商品マスタ!AB:AC,2,FALSE))</f>
        <v/>
      </c>
      <c r="I169" s="9" t="str">
        <f t="shared" si="7"/>
        <v/>
      </c>
      <c r="J169" s="46" t="str">
        <f t="shared" si="8"/>
        <v/>
      </c>
      <c r="K169" s="13" t="str">
        <f>IF(発注書!L170="","",発注書!L170*5)</f>
        <v/>
      </c>
      <c r="L169" s="8" t="str">
        <f t="shared" si="9"/>
        <v/>
      </c>
      <c r="M169" t="str">
        <f>IF(発注書!L170="","",発注書!C170)</f>
        <v/>
      </c>
      <c r="N169" t="str">
        <f>IF(発注書!L170="","",発注書!I170)</f>
        <v/>
      </c>
    </row>
    <row r="170" spans="2:14" ht="19.5" customHeight="1" x14ac:dyDescent="0.55000000000000004">
      <c r="B170" s="11"/>
      <c r="C170" s="41"/>
      <c r="D170" s="48" t="str">
        <f>IF(発注書!L171="","",発注書!B171)</f>
        <v/>
      </c>
      <c r="E170" s="43" t="str">
        <f>IF(N170="","",VLOOKUP(N170,商品マスタ!AE:AF,2,FALSE))</f>
        <v/>
      </c>
      <c r="F170" s="45" t="str">
        <f>IF(E170="","",VLOOKUP(E170,商品マスタ!AF:AG,2,FALSE))</f>
        <v/>
      </c>
      <c r="G170" s="43" t="str">
        <f>IF(M170="","",VLOOKUP(M170,商品マスタ!$AA:$AB,2,FALSE))</f>
        <v/>
      </c>
      <c r="H170" s="45" t="str">
        <f>IF(G170="","",VLOOKUP(G170,商品マスタ!AB:AC,2,FALSE))</f>
        <v/>
      </c>
      <c r="I170" s="9" t="str">
        <f t="shared" si="7"/>
        <v/>
      </c>
      <c r="J170" s="46" t="str">
        <f t="shared" si="8"/>
        <v/>
      </c>
      <c r="K170" s="13" t="str">
        <f>IF(発注書!L171="","",発注書!L171*5)</f>
        <v/>
      </c>
      <c r="L170" s="8" t="str">
        <f t="shared" si="9"/>
        <v/>
      </c>
      <c r="M170" t="str">
        <f>IF(発注書!L171="","",発注書!C171)</f>
        <v/>
      </c>
      <c r="N170" t="str">
        <f>IF(発注書!L171="","",発注書!I171)</f>
        <v/>
      </c>
    </row>
    <row r="171" spans="2:14" ht="19.5" customHeight="1" x14ac:dyDescent="0.55000000000000004">
      <c r="B171" s="11"/>
      <c r="C171" s="41"/>
      <c r="D171" s="48" t="str">
        <f>IF(発注書!L172="","",発注書!B172)</f>
        <v/>
      </c>
      <c r="E171" s="43" t="str">
        <f>IF(N171="","",VLOOKUP(N171,商品マスタ!AE:AF,2,FALSE))</f>
        <v/>
      </c>
      <c r="F171" s="45" t="str">
        <f>IF(E171="","",VLOOKUP(E171,商品マスタ!AF:AG,2,FALSE))</f>
        <v/>
      </c>
      <c r="G171" s="43" t="str">
        <f>IF(M171="","",VLOOKUP(M171,商品マスタ!$AA:$AB,2,FALSE))</f>
        <v/>
      </c>
      <c r="H171" s="45" t="str">
        <f>IF(G171="","",VLOOKUP(G171,商品マスタ!AB:AC,2,FALSE))</f>
        <v/>
      </c>
      <c r="I171" s="9" t="str">
        <f t="shared" si="7"/>
        <v/>
      </c>
      <c r="J171" s="46" t="str">
        <f t="shared" si="8"/>
        <v/>
      </c>
      <c r="K171" s="13" t="str">
        <f>IF(発注書!L172="","",発注書!L172*5)</f>
        <v/>
      </c>
      <c r="L171" s="8" t="str">
        <f t="shared" si="9"/>
        <v/>
      </c>
      <c r="M171" t="str">
        <f>IF(発注書!L172="","",発注書!C172)</f>
        <v/>
      </c>
      <c r="N171" t="str">
        <f>IF(発注書!L172="","",発注書!I172)</f>
        <v/>
      </c>
    </row>
    <row r="172" spans="2:14" ht="19.5" customHeight="1" x14ac:dyDescent="0.55000000000000004">
      <c r="B172" s="11"/>
      <c r="C172" s="41"/>
      <c r="D172" s="48" t="str">
        <f>IF(発注書!L173="","",発注書!B173)</f>
        <v/>
      </c>
      <c r="E172" s="43" t="str">
        <f>IF(N172="","",VLOOKUP(N172,商品マスタ!AE:AF,2,FALSE))</f>
        <v/>
      </c>
      <c r="F172" s="45" t="str">
        <f>IF(E172="","",VLOOKUP(E172,商品マスタ!AF:AG,2,FALSE))</f>
        <v/>
      </c>
      <c r="G172" s="43" t="str">
        <f>IF(M172="","",VLOOKUP(M172,商品マスタ!$AA:$AB,2,FALSE))</f>
        <v/>
      </c>
      <c r="H172" s="45" t="str">
        <f>IF(G172="","",VLOOKUP(G172,商品マスタ!AB:AC,2,FALSE))</f>
        <v/>
      </c>
      <c r="I172" s="9" t="str">
        <f t="shared" si="7"/>
        <v/>
      </c>
      <c r="J172" s="46" t="str">
        <f t="shared" si="8"/>
        <v/>
      </c>
      <c r="K172" s="13" t="str">
        <f>IF(発注書!L173="","",発注書!L173*5)</f>
        <v/>
      </c>
      <c r="L172" s="8" t="str">
        <f t="shared" si="9"/>
        <v/>
      </c>
      <c r="M172" t="str">
        <f>IF(発注書!L173="","",発注書!C173)</f>
        <v/>
      </c>
      <c r="N172" t="str">
        <f>IF(発注書!L173="","",発注書!I173)</f>
        <v/>
      </c>
    </row>
    <row r="173" spans="2:14" ht="19.5" customHeight="1" x14ac:dyDescent="0.55000000000000004">
      <c r="B173" s="11"/>
      <c r="C173" s="41"/>
      <c r="D173" s="48" t="str">
        <f>IF(発注書!L174="","",発注書!B174)</f>
        <v/>
      </c>
      <c r="E173" s="43" t="str">
        <f>IF(N173="","",VLOOKUP(N173,商品マスタ!AE:AF,2,FALSE))</f>
        <v/>
      </c>
      <c r="F173" s="45" t="str">
        <f>IF(E173="","",VLOOKUP(E173,商品マスタ!AF:AG,2,FALSE))</f>
        <v/>
      </c>
      <c r="G173" s="43" t="str">
        <f>IF(M173="","",VLOOKUP(M173,商品マスタ!$AA:$AB,2,FALSE))</f>
        <v/>
      </c>
      <c r="H173" s="45" t="str">
        <f>IF(G173="","",VLOOKUP(G173,商品マスタ!AB:AC,2,FALSE))</f>
        <v/>
      </c>
      <c r="I173" s="9" t="str">
        <f t="shared" si="7"/>
        <v/>
      </c>
      <c r="J173" s="46" t="str">
        <f t="shared" si="8"/>
        <v/>
      </c>
      <c r="K173" s="13" t="str">
        <f>IF(発注書!L174="","",発注書!L174*5)</f>
        <v/>
      </c>
      <c r="L173" s="8" t="str">
        <f t="shared" si="9"/>
        <v/>
      </c>
      <c r="M173" t="str">
        <f>IF(発注書!L174="","",発注書!C174)</f>
        <v/>
      </c>
      <c r="N173" t="str">
        <f>IF(発注書!L174="","",発注書!I174)</f>
        <v/>
      </c>
    </row>
    <row r="174" spans="2:14" ht="19.5" customHeight="1" x14ac:dyDescent="0.55000000000000004">
      <c r="B174" s="11"/>
      <c r="C174" s="41"/>
      <c r="D174" s="48" t="str">
        <f>IF(発注書!L175="","",発注書!B175)</f>
        <v/>
      </c>
      <c r="E174" s="43" t="str">
        <f>IF(N174="","",VLOOKUP(N174,商品マスタ!AE:AF,2,FALSE))</f>
        <v/>
      </c>
      <c r="F174" s="45" t="str">
        <f>IF(E174="","",VLOOKUP(E174,商品マスタ!AF:AG,2,FALSE))</f>
        <v/>
      </c>
      <c r="G174" s="43" t="str">
        <f>IF(M174="","",VLOOKUP(M174,商品マスタ!$AA:$AB,2,FALSE))</f>
        <v/>
      </c>
      <c r="H174" s="45" t="str">
        <f>IF(G174="","",VLOOKUP(G174,商品マスタ!AB:AC,2,FALSE))</f>
        <v/>
      </c>
      <c r="I174" s="9" t="str">
        <f t="shared" si="7"/>
        <v/>
      </c>
      <c r="J174" s="46" t="str">
        <f t="shared" si="8"/>
        <v/>
      </c>
      <c r="K174" s="13" t="str">
        <f>IF(発注書!L175="","",発注書!L175*5)</f>
        <v/>
      </c>
      <c r="L174" s="8" t="str">
        <f t="shared" si="9"/>
        <v/>
      </c>
      <c r="M174" t="str">
        <f>IF(発注書!L175="","",発注書!C175)</f>
        <v/>
      </c>
      <c r="N174" t="str">
        <f>IF(発注書!L175="","",発注書!I175)</f>
        <v/>
      </c>
    </row>
    <row r="175" spans="2:14" ht="19.5" customHeight="1" x14ac:dyDescent="0.55000000000000004">
      <c r="B175" s="11"/>
      <c r="C175" s="41"/>
      <c r="D175" s="48" t="str">
        <f>IF(発注書!L176="","",発注書!B176)</f>
        <v/>
      </c>
      <c r="E175" s="43" t="str">
        <f>IF(N175="","",VLOOKUP(N175,商品マスタ!AE:AF,2,FALSE))</f>
        <v/>
      </c>
      <c r="F175" s="45" t="str">
        <f>IF(E175="","",VLOOKUP(E175,商品マスタ!AF:AG,2,FALSE))</f>
        <v/>
      </c>
      <c r="G175" s="43" t="str">
        <f>IF(M175="","",VLOOKUP(M175,商品マスタ!$AA:$AB,2,FALSE))</f>
        <v/>
      </c>
      <c r="H175" s="45" t="str">
        <f>IF(G175="","",VLOOKUP(G175,商品マスタ!AB:AC,2,FALSE))</f>
        <v/>
      </c>
      <c r="I175" s="9" t="str">
        <f t="shared" si="7"/>
        <v/>
      </c>
      <c r="J175" s="46" t="str">
        <f t="shared" si="8"/>
        <v/>
      </c>
      <c r="K175" s="13" t="str">
        <f>IF(発注書!L176="","",発注書!L176*5)</f>
        <v/>
      </c>
      <c r="L175" s="8" t="str">
        <f t="shared" si="9"/>
        <v/>
      </c>
      <c r="M175" t="str">
        <f>IF(発注書!L176="","",発注書!C176)</f>
        <v/>
      </c>
      <c r="N175" t="str">
        <f>IF(発注書!L176="","",発注書!I176)</f>
        <v/>
      </c>
    </row>
    <row r="176" spans="2:14" ht="19.5" customHeight="1" x14ac:dyDescent="0.55000000000000004">
      <c r="B176" s="11"/>
      <c r="C176" s="41"/>
      <c r="D176" s="48" t="str">
        <f>IF(発注書!L177="","",発注書!B177)</f>
        <v/>
      </c>
      <c r="E176" s="43" t="str">
        <f>IF(N176="","",VLOOKUP(N176,商品マスタ!AE:AF,2,FALSE))</f>
        <v/>
      </c>
      <c r="F176" s="45" t="str">
        <f>IF(E176="","",VLOOKUP(E176,商品マスタ!AF:AG,2,FALSE))</f>
        <v/>
      </c>
      <c r="G176" s="43" t="str">
        <f>IF(M176="","",VLOOKUP(M176,商品マスタ!$AA:$AB,2,FALSE))</f>
        <v/>
      </c>
      <c r="H176" s="45" t="str">
        <f>IF(G176="","",VLOOKUP(G176,商品マスタ!AB:AC,2,FALSE))</f>
        <v/>
      </c>
      <c r="I176" s="9" t="str">
        <f t="shared" si="7"/>
        <v/>
      </c>
      <c r="J176" s="46" t="str">
        <f t="shared" si="8"/>
        <v/>
      </c>
      <c r="K176" s="13" t="str">
        <f>IF(発注書!L177="","",発注書!L177*5)</f>
        <v/>
      </c>
      <c r="L176" s="8" t="str">
        <f t="shared" si="9"/>
        <v/>
      </c>
      <c r="M176" t="str">
        <f>IF(発注書!L177="","",発注書!C177)</f>
        <v/>
      </c>
      <c r="N176" t="str">
        <f>IF(発注書!L177="","",発注書!I177)</f>
        <v/>
      </c>
    </row>
    <row r="177" spans="2:14" ht="19.5" customHeight="1" x14ac:dyDescent="0.55000000000000004">
      <c r="B177" s="11"/>
      <c r="C177" s="41"/>
      <c r="D177" s="48" t="str">
        <f>IF(発注書!L178="","",発注書!B178)</f>
        <v/>
      </c>
      <c r="E177" s="43" t="str">
        <f>IF(N177="","",VLOOKUP(N177,商品マスタ!AE:AF,2,FALSE))</f>
        <v/>
      </c>
      <c r="F177" s="45" t="str">
        <f>IF(E177="","",VLOOKUP(E177,商品マスタ!AF:AG,2,FALSE))</f>
        <v/>
      </c>
      <c r="G177" s="43" t="str">
        <f>IF(M177="","",VLOOKUP(M177,商品マスタ!$AA:$AB,2,FALSE))</f>
        <v/>
      </c>
      <c r="H177" s="45" t="str">
        <f>IF(G177="","",VLOOKUP(G177,商品マスタ!AB:AC,2,FALSE))</f>
        <v/>
      </c>
      <c r="I177" s="9" t="str">
        <f t="shared" si="7"/>
        <v/>
      </c>
      <c r="J177" s="46" t="str">
        <f t="shared" si="8"/>
        <v/>
      </c>
      <c r="K177" s="13" t="str">
        <f>IF(発注書!L178="","",発注書!L178*5)</f>
        <v/>
      </c>
      <c r="L177" s="8" t="str">
        <f t="shared" si="9"/>
        <v/>
      </c>
      <c r="M177" t="str">
        <f>IF(発注書!L178="","",発注書!C178)</f>
        <v/>
      </c>
      <c r="N177" t="str">
        <f>IF(発注書!L178="","",発注書!I178)</f>
        <v/>
      </c>
    </row>
    <row r="178" spans="2:14" ht="19.5" customHeight="1" x14ac:dyDescent="0.55000000000000004">
      <c r="B178" s="11"/>
      <c r="C178" s="41"/>
      <c r="D178" s="48" t="str">
        <f>IF(発注書!L179="","",発注書!B179)</f>
        <v/>
      </c>
      <c r="E178" s="43" t="str">
        <f>IF(N178="","",VLOOKUP(N178,商品マスタ!AE:AF,2,FALSE))</f>
        <v/>
      </c>
      <c r="F178" s="45" t="str">
        <f>IF(E178="","",VLOOKUP(E178,商品マスタ!AF:AG,2,FALSE))</f>
        <v/>
      </c>
      <c r="G178" s="43" t="str">
        <f>IF(M178="","",VLOOKUP(M178,商品マスタ!$AA:$AB,2,FALSE))</f>
        <v/>
      </c>
      <c r="H178" s="45" t="str">
        <f>IF(G178="","",VLOOKUP(G178,商品マスタ!AB:AC,2,FALSE))</f>
        <v/>
      </c>
      <c r="I178" s="9" t="str">
        <f t="shared" si="7"/>
        <v/>
      </c>
      <c r="J178" s="46" t="str">
        <f t="shared" si="8"/>
        <v/>
      </c>
      <c r="K178" s="13" t="str">
        <f>IF(発注書!L179="","",発注書!L179*5)</f>
        <v/>
      </c>
      <c r="L178" s="8" t="str">
        <f t="shared" si="9"/>
        <v/>
      </c>
      <c r="M178" t="str">
        <f>IF(発注書!L179="","",発注書!C179)</f>
        <v/>
      </c>
      <c r="N178" t="str">
        <f>IF(発注書!L179="","",発注書!I179)</f>
        <v/>
      </c>
    </row>
    <row r="179" spans="2:14" ht="19.5" customHeight="1" x14ac:dyDescent="0.55000000000000004">
      <c r="B179" s="11"/>
      <c r="C179" s="41"/>
      <c r="D179" s="48" t="str">
        <f>IF(発注書!L180="","",発注書!B180)</f>
        <v/>
      </c>
      <c r="E179" s="43" t="str">
        <f>IF(N179="","",VLOOKUP(N179,商品マスタ!AE:AF,2,FALSE))</f>
        <v/>
      </c>
      <c r="F179" s="45" t="str">
        <f>IF(E179="","",VLOOKUP(E179,商品マスタ!AF:AG,2,FALSE))</f>
        <v/>
      </c>
      <c r="G179" s="43" t="str">
        <f>IF(M179="","",VLOOKUP(M179,商品マスタ!$AA:$AB,2,FALSE))</f>
        <v/>
      </c>
      <c r="H179" s="45" t="str">
        <f>IF(G179="","",VLOOKUP(G179,商品マスタ!AB:AC,2,FALSE))</f>
        <v/>
      </c>
      <c r="I179" s="9" t="str">
        <f t="shared" si="7"/>
        <v/>
      </c>
      <c r="J179" s="46" t="str">
        <f t="shared" si="8"/>
        <v/>
      </c>
      <c r="K179" s="13" t="str">
        <f>IF(発注書!L180="","",発注書!L180*5)</f>
        <v/>
      </c>
      <c r="L179" s="8" t="str">
        <f t="shared" si="9"/>
        <v/>
      </c>
      <c r="M179" t="str">
        <f>IF(発注書!L180="","",発注書!C180)</f>
        <v/>
      </c>
      <c r="N179" t="str">
        <f>IF(発注書!L180="","",発注書!I180)</f>
        <v/>
      </c>
    </row>
    <row r="180" spans="2:14" ht="19.5" customHeight="1" x14ac:dyDescent="0.55000000000000004">
      <c r="B180" s="11"/>
      <c r="C180" s="41"/>
      <c r="D180" s="48" t="str">
        <f>IF(発注書!L181="","",発注書!B181)</f>
        <v/>
      </c>
      <c r="E180" s="43" t="str">
        <f>IF(N180="","",VLOOKUP(N180,商品マスタ!AE:AF,2,FALSE))</f>
        <v/>
      </c>
      <c r="F180" s="45" t="str">
        <f>IF(E180="","",VLOOKUP(E180,商品マスタ!AF:AG,2,FALSE))</f>
        <v/>
      </c>
      <c r="G180" s="43" t="str">
        <f>IF(M180="","",VLOOKUP(M180,商品マスタ!$AA:$AB,2,FALSE))</f>
        <v/>
      </c>
      <c r="H180" s="45" t="str">
        <f>IF(G180="","",VLOOKUP(G180,商品マスタ!AB:AC,2,FALSE))</f>
        <v/>
      </c>
      <c r="I180" s="9" t="str">
        <f t="shared" si="7"/>
        <v/>
      </c>
      <c r="J180" s="46" t="str">
        <f t="shared" si="8"/>
        <v/>
      </c>
      <c r="K180" s="13" t="str">
        <f>IF(発注書!L181="","",発注書!L181*5)</f>
        <v/>
      </c>
      <c r="L180" s="8" t="str">
        <f t="shared" si="9"/>
        <v/>
      </c>
      <c r="M180" t="str">
        <f>IF(発注書!L181="","",発注書!C181)</f>
        <v/>
      </c>
      <c r="N180" t="str">
        <f>IF(発注書!L181="","",発注書!I181)</f>
        <v/>
      </c>
    </row>
    <row r="181" spans="2:14" ht="19.5" customHeight="1" x14ac:dyDescent="0.55000000000000004">
      <c r="B181" s="11"/>
      <c r="C181" s="41"/>
      <c r="D181" s="48" t="str">
        <f>IF(発注書!L182="","",発注書!B182)</f>
        <v/>
      </c>
      <c r="E181" s="43" t="str">
        <f>IF(N181="","",VLOOKUP(N181,商品マスタ!AE:AF,2,FALSE))</f>
        <v/>
      </c>
      <c r="F181" s="45" t="str">
        <f>IF(E181="","",VLOOKUP(E181,商品マスタ!AF:AG,2,FALSE))</f>
        <v/>
      </c>
      <c r="G181" s="43" t="str">
        <f>IF(M181="","",VLOOKUP(M181,商品マスタ!$AA:$AB,2,FALSE))</f>
        <v/>
      </c>
      <c r="H181" s="45" t="str">
        <f>IF(G181="","",VLOOKUP(G181,商品マスタ!AB:AC,2,FALSE))</f>
        <v/>
      </c>
      <c r="I181" s="9" t="str">
        <f t="shared" si="7"/>
        <v/>
      </c>
      <c r="J181" s="46" t="str">
        <f t="shared" si="8"/>
        <v/>
      </c>
      <c r="K181" s="13" t="str">
        <f>IF(発注書!L182="","",発注書!L182*5)</f>
        <v/>
      </c>
      <c r="L181" s="8" t="str">
        <f t="shared" si="9"/>
        <v/>
      </c>
      <c r="M181" t="str">
        <f>IF(発注書!L182="","",発注書!C182)</f>
        <v/>
      </c>
      <c r="N181" t="str">
        <f>IF(発注書!L182="","",発注書!I182)</f>
        <v/>
      </c>
    </row>
    <row r="182" spans="2:14" ht="19.5" customHeight="1" x14ac:dyDescent="0.55000000000000004">
      <c r="B182" s="11"/>
      <c r="C182" s="41"/>
      <c r="D182" s="48" t="str">
        <f>IF(発注書!L183="","",発注書!B183)</f>
        <v/>
      </c>
      <c r="E182" s="43" t="str">
        <f>IF(N182="","",VLOOKUP(N182,商品マスタ!AE:AF,2,FALSE))</f>
        <v/>
      </c>
      <c r="F182" s="45" t="str">
        <f>IF(E182="","",VLOOKUP(E182,商品マスタ!AF:AG,2,FALSE))</f>
        <v/>
      </c>
      <c r="G182" s="43" t="str">
        <f>IF(M182="","",VLOOKUP(M182,商品マスタ!$AA:$AB,2,FALSE))</f>
        <v/>
      </c>
      <c r="H182" s="45" t="str">
        <f>IF(G182="","",VLOOKUP(G182,商品マスタ!AB:AC,2,FALSE))</f>
        <v/>
      </c>
      <c r="I182" s="9" t="str">
        <f t="shared" si="7"/>
        <v/>
      </c>
      <c r="J182" s="46" t="str">
        <f t="shared" si="8"/>
        <v/>
      </c>
      <c r="K182" s="13" t="str">
        <f>IF(発注書!L183="","",発注書!L183*5)</f>
        <v/>
      </c>
      <c r="L182" s="8" t="str">
        <f t="shared" si="9"/>
        <v/>
      </c>
      <c r="M182" t="str">
        <f>IF(発注書!L183="","",発注書!C183)</f>
        <v/>
      </c>
      <c r="N182" t="str">
        <f>IF(発注書!L183="","",発注書!I183)</f>
        <v/>
      </c>
    </row>
    <row r="183" spans="2:14" ht="19.5" customHeight="1" x14ac:dyDescent="0.55000000000000004">
      <c r="B183" s="11"/>
      <c r="C183" s="41"/>
      <c r="D183" s="48" t="str">
        <f>IF(発注書!L184="","",発注書!B184)</f>
        <v/>
      </c>
      <c r="E183" s="43" t="str">
        <f>IF(N183="","",VLOOKUP(N183,商品マスタ!AE:AF,2,FALSE))</f>
        <v/>
      </c>
      <c r="F183" s="45" t="str">
        <f>IF(E183="","",VLOOKUP(E183,商品マスタ!AF:AG,2,FALSE))</f>
        <v/>
      </c>
      <c r="G183" s="43" t="str">
        <f>IF(M183="","",VLOOKUP(M183,商品マスタ!$AA:$AB,2,FALSE))</f>
        <v/>
      </c>
      <c r="H183" s="45" t="str">
        <f>IF(G183="","",VLOOKUP(G183,商品マスタ!AB:AC,2,FALSE))</f>
        <v/>
      </c>
      <c r="I183" s="9" t="str">
        <f t="shared" si="7"/>
        <v/>
      </c>
      <c r="J183" s="46" t="str">
        <f t="shared" si="8"/>
        <v/>
      </c>
      <c r="K183" s="13" t="str">
        <f>IF(発注書!L184="","",発注書!L184*5)</f>
        <v/>
      </c>
      <c r="L183" s="8" t="str">
        <f t="shared" si="9"/>
        <v/>
      </c>
      <c r="M183" t="str">
        <f>IF(発注書!L184="","",発注書!C184)</f>
        <v/>
      </c>
      <c r="N183" t="str">
        <f>IF(発注書!L184="","",発注書!I184)</f>
        <v/>
      </c>
    </row>
    <row r="184" spans="2:14" ht="19.5" customHeight="1" x14ac:dyDescent="0.55000000000000004">
      <c r="B184" s="11"/>
      <c r="C184" s="41"/>
      <c r="D184" s="48" t="str">
        <f>IF(発注書!L185="","",発注書!B185)</f>
        <v/>
      </c>
      <c r="E184" s="43" t="str">
        <f>IF(N184="","",VLOOKUP(N184,商品マスタ!AE:AF,2,FALSE))</f>
        <v/>
      </c>
      <c r="F184" s="45" t="str">
        <f>IF(E184="","",VLOOKUP(E184,商品マスタ!AF:AG,2,FALSE))</f>
        <v/>
      </c>
      <c r="G184" s="43" t="str">
        <f>IF(M184="","",VLOOKUP(M184,商品マスタ!$AA:$AB,2,FALSE))</f>
        <v/>
      </c>
      <c r="H184" s="45" t="str">
        <f>IF(G184="","",VLOOKUP(G184,商品マスタ!AB:AC,2,FALSE))</f>
        <v/>
      </c>
      <c r="I184" s="9" t="str">
        <f t="shared" si="7"/>
        <v/>
      </c>
      <c r="J184" s="46" t="str">
        <f t="shared" si="8"/>
        <v/>
      </c>
      <c r="K184" s="13" t="str">
        <f>IF(発注書!L185="","",発注書!L185*5)</f>
        <v/>
      </c>
      <c r="L184" s="8" t="str">
        <f t="shared" si="9"/>
        <v/>
      </c>
      <c r="M184" t="str">
        <f>IF(発注書!L185="","",発注書!C185)</f>
        <v/>
      </c>
      <c r="N184" t="str">
        <f>IF(発注書!L185="","",発注書!I185)</f>
        <v/>
      </c>
    </row>
    <row r="185" spans="2:14" ht="19.5" customHeight="1" x14ac:dyDescent="0.55000000000000004">
      <c r="B185" s="11"/>
      <c r="C185" s="41"/>
      <c r="D185" s="48" t="str">
        <f>IF(発注書!L186="","",発注書!B186)</f>
        <v/>
      </c>
      <c r="E185" s="43" t="str">
        <f>IF(N185="","",VLOOKUP(N185,商品マスタ!AE:AF,2,FALSE))</f>
        <v/>
      </c>
      <c r="F185" s="45" t="str">
        <f>IF(E185="","",VLOOKUP(E185,商品マスタ!AF:AG,2,FALSE))</f>
        <v/>
      </c>
      <c r="G185" s="43" t="str">
        <f>IF(M185="","",VLOOKUP(M185,商品マスタ!$AA:$AB,2,FALSE))</f>
        <v/>
      </c>
      <c r="H185" s="45" t="str">
        <f>IF(G185="","",VLOOKUP(G185,商品マスタ!AB:AC,2,FALSE))</f>
        <v/>
      </c>
      <c r="I185" s="9" t="str">
        <f t="shared" si="7"/>
        <v/>
      </c>
      <c r="J185" s="46" t="str">
        <f t="shared" si="8"/>
        <v/>
      </c>
      <c r="K185" s="13" t="str">
        <f>IF(発注書!L186="","",発注書!L186*5)</f>
        <v/>
      </c>
      <c r="L185" s="8" t="str">
        <f t="shared" si="9"/>
        <v/>
      </c>
      <c r="M185" t="str">
        <f>IF(発注書!L186="","",発注書!C186)</f>
        <v/>
      </c>
      <c r="N185" t="str">
        <f>IF(発注書!L186="","",発注書!I186)</f>
        <v/>
      </c>
    </row>
    <row r="186" spans="2:14" ht="19.5" customHeight="1" x14ac:dyDescent="0.55000000000000004">
      <c r="B186" s="11"/>
      <c r="C186" s="41"/>
      <c r="D186" s="48" t="str">
        <f>IF(発注書!L187="","",発注書!B187)</f>
        <v/>
      </c>
      <c r="E186" s="43" t="str">
        <f>IF(N186="","",VLOOKUP(N186,商品マスタ!AE:AF,2,FALSE))</f>
        <v/>
      </c>
      <c r="F186" s="45" t="str">
        <f>IF(E186="","",VLOOKUP(E186,商品マスタ!AF:AG,2,FALSE))</f>
        <v/>
      </c>
      <c r="G186" s="43" t="str">
        <f>IF(M186="","",VLOOKUP(M186,商品マスタ!$AA:$AB,2,FALSE))</f>
        <v/>
      </c>
      <c r="H186" s="45" t="str">
        <f>IF(G186="","",VLOOKUP(G186,商品マスタ!AB:AC,2,FALSE))</f>
        <v/>
      </c>
      <c r="I186" s="9" t="str">
        <f t="shared" si="7"/>
        <v/>
      </c>
      <c r="J186" s="46" t="str">
        <f t="shared" si="8"/>
        <v/>
      </c>
      <c r="K186" s="13" t="str">
        <f>IF(発注書!L187="","",発注書!L187*5)</f>
        <v/>
      </c>
      <c r="L186" s="8" t="str">
        <f t="shared" si="9"/>
        <v/>
      </c>
      <c r="M186" t="str">
        <f>IF(発注書!L187="","",発注書!C187)</f>
        <v/>
      </c>
      <c r="N186" t="str">
        <f>IF(発注書!L187="","",発注書!I187)</f>
        <v/>
      </c>
    </row>
    <row r="187" spans="2:14" ht="19.5" customHeight="1" x14ac:dyDescent="0.55000000000000004">
      <c r="B187" s="11"/>
      <c r="C187" s="41"/>
      <c r="D187" s="48" t="str">
        <f>IF(発注書!L188="","",発注書!B188)</f>
        <v/>
      </c>
      <c r="E187" s="43" t="str">
        <f>IF(N187="","",VLOOKUP(N187,商品マスタ!AE:AF,2,FALSE))</f>
        <v/>
      </c>
      <c r="F187" s="45" t="str">
        <f>IF(E187="","",VLOOKUP(E187,商品マスタ!AF:AG,2,FALSE))</f>
        <v/>
      </c>
      <c r="G187" s="43" t="str">
        <f>IF(M187="","",VLOOKUP(M187,商品マスタ!$AA:$AB,2,FALSE))</f>
        <v/>
      </c>
      <c r="H187" s="45" t="str">
        <f>IF(G187="","",VLOOKUP(G187,商品マスタ!AB:AC,2,FALSE))</f>
        <v/>
      </c>
      <c r="I187" s="9" t="str">
        <f t="shared" si="7"/>
        <v/>
      </c>
      <c r="J187" s="46" t="str">
        <f t="shared" si="8"/>
        <v/>
      </c>
      <c r="K187" s="13" t="str">
        <f>IF(発注書!L188="","",発注書!L188*5)</f>
        <v/>
      </c>
      <c r="L187" s="8" t="str">
        <f t="shared" si="9"/>
        <v/>
      </c>
      <c r="M187" t="str">
        <f>IF(発注書!L188="","",発注書!C188)</f>
        <v/>
      </c>
      <c r="N187" t="str">
        <f>IF(発注書!L188="","",発注書!I188)</f>
        <v/>
      </c>
    </row>
    <row r="188" spans="2:14" ht="19.5" customHeight="1" x14ac:dyDescent="0.55000000000000004">
      <c r="B188" s="11"/>
      <c r="C188" s="41"/>
      <c r="D188" s="48" t="str">
        <f>IF(発注書!L189="","",発注書!B189)</f>
        <v/>
      </c>
      <c r="E188" s="43" t="str">
        <f>IF(N188="","",VLOOKUP(N188,商品マスタ!AE:AF,2,FALSE))</f>
        <v/>
      </c>
      <c r="F188" s="45" t="str">
        <f>IF(E188="","",VLOOKUP(E188,商品マスタ!AF:AG,2,FALSE))</f>
        <v/>
      </c>
      <c r="G188" s="43" t="str">
        <f>IF(M188="","",VLOOKUP(M188,商品マスタ!$AA:$AB,2,FALSE))</f>
        <v/>
      </c>
      <c r="H188" s="45" t="str">
        <f>IF(G188="","",VLOOKUP(G188,商品マスタ!AB:AC,2,FALSE))</f>
        <v/>
      </c>
      <c r="I188" s="9" t="str">
        <f t="shared" si="7"/>
        <v/>
      </c>
      <c r="J188" s="46" t="str">
        <f t="shared" si="8"/>
        <v/>
      </c>
      <c r="K188" s="13" t="str">
        <f>IF(発注書!L189="","",発注書!L189*5)</f>
        <v/>
      </c>
      <c r="L188" s="8" t="str">
        <f t="shared" si="9"/>
        <v/>
      </c>
      <c r="M188" t="str">
        <f>IF(発注書!L189="","",発注書!C189)</f>
        <v/>
      </c>
      <c r="N188" t="str">
        <f>IF(発注書!L189="","",発注書!I189)</f>
        <v/>
      </c>
    </row>
    <row r="189" spans="2:14" ht="19.5" customHeight="1" x14ac:dyDescent="0.55000000000000004">
      <c r="B189" s="11"/>
      <c r="C189" s="41"/>
      <c r="D189" s="48" t="str">
        <f>IF(発注書!L190="","",発注書!B190)</f>
        <v/>
      </c>
      <c r="E189" s="43" t="str">
        <f>IF(N189="","",VLOOKUP(N189,商品マスタ!AE:AF,2,FALSE))</f>
        <v/>
      </c>
      <c r="F189" s="45" t="str">
        <f>IF(E189="","",VLOOKUP(E189,商品マスタ!AF:AG,2,FALSE))</f>
        <v/>
      </c>
      <c r="G189" s="43" t="str">
        <f>IF(M189="","",VLOOKUP(M189,商品マスタ!$AA:$AB,2,FALSE))</f>
        <v/>
      </c>
      <c r="H189" s="45" t="str">
        <f>IF(G189="","",VLOOKUP(G189,商品マスタ!AB:AC,2,FALSE))</f>
        <v/>
      </c>
      <c r="I189" s="9" t="str">
        <f t="shared" si="7"/>
        <v/>
      </c>
      <c r="J189" s="46" t="str">
        <f t="shared" si="8"/>
        <v/>
      </c>
      <c r="K189" s="13" t="str">
        <f>IF(発注書!L190="","",発注書!L190*5)</f>
        <v/>
      </c>
      <c r="L189" s="8" t="str">
        <f t="shared" si="9"/>
        <v/>
      </c>
      <c r="M189" t="str">
        <f>IF(発注書!L190="","",発注書!C190)</f>
        <v/>
      </c>
      <c r="N189" t="str">
        <f>IF(発注書!L190="","",発注書!I190)</f>
        <v/>
      </c>
    </row>
    <row r="190" spans="2:14" ht="19.5" customHeight="1" x14ac:dyDescent="0.55000000000000004">
      <c r="B190" s="11"/>
      <c r="C190" s="41"/>
      <c r="D190" s="48" t="str">
        <f>IF(発注書!L191="","",発注書!B191)</f>
        <v/>
      </c>
      <c r="E190" s="43" t="str">
        <f>IF(N190="","",VLOOKUP(N190,商品マスタ!AE:AF,2,FALSE))</f>
        <v/>
      </c>
      <c r="F190" s="45" t="str">
        <f>IF(E190="","",VLOOKUP(E190,商品マスタ!AF:AG,2,FALSE))</f>
        <v/>
      </c>
      <c r="G190" s="43" t="str">
        <f>IF(M190="","",VLOOKUP(M190,商品マスタ!$AA:$AB,2,FALSE))</f>
        <v/>
      </c>
      <c r="H190" s="45" t="str">
        <f>IF(G190="","",VLOOKUP(G190,商品マスタ!AB:AC,2,FALSE))</f>
        <v/>
      </c>
      <c r="I190" s="9" t="str">
        <f t="shared" si="7"/>
        <v/>
      </c>
      <c r="J190" s="46" t="str">
        <f t="shared" si="8"/>
        <v/>
      </c>
      <c r="K190" s="13" t="str">
        <f>IF(発注書!L191="","",発注書!L191*5)</f>
        <v/>
      </c>
      <c r="L190" s="8" t="str">
        <f t="shared" si="9"/>
        <v/>
      </c>
      <c r="M190" t="str">
        <f>IF(発注書!L191="","",発注書!C191)</f>
        <v/>
      </c>
      <c r="N190" t="str">
        <f>IF(発注書!L191="","",発注書!I191)</f>
        <v/>
      </c>
    </row>
    <row r="191" spans="2:14" ht="19.5" customHeight="1" x14ac:dyDescent="0.55000000000000004">
      <c r="B191" s="11"/>
      <c r="C191" s="41"/>
      <c r="D191" s="48" t="str">
        <f>IF(発注書!L192="","",発注書!B192)</f>
        <v/>
      </c>
      <c r="E191" s="43" t="str">
        <f>IF(N191="","",VLOOKUP(N191,商品マスタ!AE:AF,2,FALSE))</f>
        <v/>
      </c>
      <c r="F191" s="45" t="str">
        <f>IF(E191="","",VLOOKUP(E191,商品マスタ!AF:AG,2,FALSE))</f>
        <v/>
      </c>
      <c r="G191" s="43" t="str">
        <f>IF(M191="","",VLOOKUP(M191,商品マスタ!$AA:$AB,2,FALSE))</f>
        <v/>
      </c>
      <c r="H191" s="45" t="str">
        <f>IF(G191="","",VLOOKUP(G191,商品マスタ!AB:AC,2,FALSE))</f>
        <v/>
      </c>
      <c r="I191" s="9" t="str">
        <f t="shared" si="7"/>
        <v/>
      </c>
      <c r="J191" s="46" t="str">
        <f t="shared" si="8"/>
        <v/>
      </c>
      <c r="K191" s="13" t="str">
        <f>IF(発注書!L192="","",発注書!L192*5)</f>
        <v/>
      </c>
      <c r="L191" s="8" t="str">
        <f t="shared" si="9"/>
        <v/>
      </c>
      <c r="M191" t="str">
        <f>IF(発注書!L192="","",発注書!C192)</f>
        <v/>
      </c>
      <c r="N191" t="str">
        <f>IF(発注書!L192="","",発注書!I192)</f>
        <v/>
      </c>
    </row>
    <row r="192" spans="2:14" ht="19.5" customHeight="1" x14ac:dyDescent="0.55000000000000004">
      <c r="B192" s="11"/>
      <c r="C192" s="41"/>
      <c r="D192" s="48" t="str">
        <f>IF(発注書!L193="","",発注書!B193)</f>
        <v/>
      </c>
      <c r="E192" s="43" t="str">
        <f>IF(N192="","",VLOOKUP(N192,商品マスタ!AE:AF,2,FALSE))</f>
        <v/>
      </c>
      <c r="F192" s="45" t="str">
        <f>IF(E192="","",VLOOKUP(E192,商品マスタ!AF:AG,2,FALSE))</f>
        <v/>
      </c>
      <c r="G192" s="43" t="str">
        <f>IF(M192="","",VLOOKUP(M192,商品マスタ!$AA:$AB,2,FALSE))</f>
        <v/>
      </c>
      <c r="H192" s="45" t="str">
        <f>IF(G192="","",VLOOKUP(G192,商品マスタ!AB:AC,2,FALSE))</f>
        <v/>
      </c>
      <c r="I192" s="9" t="str">
        <f t="shared" si="7"/>
        <v/>
      </c>
      <c r="J192" s="46" t="str">
        <f t="shared" si="8"/>
        <v/>
      </c>
      <c r="K192" s="13" t="str">
        <f>IF(発注書!L193="","",発注書!L193*5)</f>
        <v/>
      </c>
      <c r="L192" s="8" t="str">
        <f t="shared" si="9"/>
        <v/>
      </c>
      <c r="M192" t="str">
        <f>IF(発注書!L193="","",発注書!C193)</f>
        <v/>
      </c>
      <c r="N192" t="str">
        <f>IF(発注書!L193="","",発注書!I193)</f>
        <v/>
      </c>
    </row>
    <row r="193" spans="2:14" ht="19.5" customHeight="1" x14ac:dyDescent="0.55000000000000004">
      <c r="B193" s="11"/>
      <c r="C193" s="41"/>
      <c r="D193" s="48" t="str">
        <f>IF(発注書!L194="","",発注書!B194)</f>
        <v/>
      </c>
      <c r="E193" s="43" t="str">
        <f>IF(N193="","",VLOOKUP(N193,商品マスタ!AE:AF,2,FALSE))</f>
        <v/>
      </c>
      <c r="F193" s="45" t="str">
        <f>IF(E193="","",VLOOKUP(E193,商品マスタ!AF:AG,2,FALSE))</f>
        <v/>
      </c>
      <c r="G193" s="43" t="str">
        <f>IF(M193="","",VLOOKUP(M193,商品マスタ!$AA:$AB,2,FALSE))</f>
        <v/>
      </c>
      <c r="H193" s="45" t="str">
        <f>IF(G193="","",VLOOKUP(G193,商品マスタ!AB:AC,2,FALSE))</f>
        <v/>
      </c>
      <c r="I193" s="9" t="str">
        <f t="shared" si="7"/>
        <v/>
      </c>
      <c r="J193" s="46" t="str">
        <f t="shared" si="8"/>
        <v/>
      </c>
      <c r="K193" s="13" t="str">
        <f>IF(発注書!L194="","",発注書!L194*5)</f>
        <v/>
      </c>
      <c r="L193" s="8" t="str">
        <f t="shared" si="9"/>
        <v/>
      </c>
      <c r="M193" t="str">
        <f>IF(発注書!L194="","",発注書!C194)</f>
        <v/>
      </c>
      <c r="N193" t="str">
        <f>IF(発注書!L194="","",発注書!I194)</f>
        <v/>
      </c>
    </row>
    <row r="194" spans="2:14" ht="19.5" customHeight="1" x14ac:dyDescent="0.55000000000000004">
      <c r="B194" s="11"/>
      <c r="C194" s="41"/>
      <c r="D194" s="48" t="str">
        <f>IF(発注書!L195="","",発注書!B195)</f>
        <v/>
      </c>
      <c r="E194" s="43" t="str">
        <f>IF(N194="","",VLOOKUP(N194,商品マスタ!AE:AF,2,FALSE))</f>
        <v/>
      </c>
      <c r="F194" s="45" t="str">
        <f>IF(E194="","",VLOOKUP(E194,商品マスタ!AF:AG,2,FALSE))</f>
        <v/>
      </c>
      <c r="G194" s="43" t="str">
        <f>IF(M194="","",VLOOKUP(M194,商品マスタ!$AA:$AB,2,FALSE))</f>
        <v/>
      </c>
      <c r="H194" s="45" t="str">
        <f>IF(G194="","",VLOOKUP(G194,商品マスタ!AB:AC,2,FALSE))</f>
        <v/>
      </c>
      <c r="I194" s="9" t="str">
        <f t="shared" si="7"/>
        <v/>
      </c>
      <c r="J194" s="46" t="str">
        <f t="shared" si="8"/>
        <v/>
      </c>
      <c r="K194" s="13" t="str">
        <f>IF(発注書!L195="","",発注書!L195*5)</f>
        <v/>
      </c>
      <c r="L194" s="8" t="str">
        <f t="shared" si="9"/>
        <v/>
      </c>
      <c r="M194" t="str">
        <f>IF(発注書!L195="","",発注書!C195)</f>
        <v/>
      </c>
      <c r="N194" t="str">
        <f>IF(発注書!L195="","",発注書!I195)</f>
        <v/>
      </c>
    </row>
    <row r="195" spans="2:14" ht="19.5" customHeight="1" x14ac:dyDescent="0.55000000000000004">
      <c r="B195" s="11"/>
      <c r="C195" s="41"/>
      <c r="D195" s="48" t="str">
        <f>IF(発注書!L196="","",発注書!B196)</f>
        <v/>
      </c>
      <c r="E195" s="43" t="str">
        <f>IF(N195="","",VLOOKUP(N195,商品マスタ!AE:AF,2,FALSE))</f>
        <v/>
      </c>
      <c r="F195" s="45" t="str">
        <f>IF(E195="","",VLOOKUP(E195,商品マスタ!AF:AG,2,FALSE))</f>
        <v/>
      </c>
      <c r="G195" s="43" t="str">
        <f>IF(M195="","",VLOOKUP(M195,商品マスタ!$AA:$AB,2,FALSE))</f>
        <v/>
      </c>
      <c r="H195" s="45" t="str">
        <f>IF(G195="","",VLOOKUP(G195,商品マスタ!AB:AC,2,FALSE))</f>
        <v/>
      </c>
      <c r="I195" s="9" t="str">
        <f t="shared" si="7"/>
        <v/>
      </c>
      <c r="J195" s="46" t="str">
        <f t="shared" si="8"/>
        <v/>
      </c>
      <c r="K195" s="13" t="str">
        <f>IF(発注書!L196="","",発注書!L196*5)</f>
        <v/>
      </c>
      <c r="L195" s="8" t="str">
        <f t="shared" si="9"/>
        <v/>
      </c>
      <c r="M195" t="str">
        <f>IF(発注書!L196="","",発注書!C196)</f>
        <v/>
      </c>
      <c r="N195" t="str">
        <f>IF(発注書!L196="","",発注書!I196)</f>
        <v/>
      </c>
    </row>
    <row r="196" spans="2:14" ht="19.5" customHeight="1" x14ac:dyDescent="0.55000000000000004">
      <c r="B196" s="11"/>
      <c r="C196" s="41"/>
      <c r="D196" s="48" t="str">
        <f>IF(発注書!L197="","",発注書!B197)</f>
        <v/>
      </c>
      <c r="E196" s="43" t="str">
        <f>IF(N196="","",VLOOKUP(N196,商品マスタ!AE:AF,2,FALSE))</f>
        <v/>
      </c>
      <c r="F196" s="45" t="str">
        <f>IF(E196="","",VLOOKUP(E196,商品マスタ!AF:AG,2,FALSE))</f>
        <v/>
      </c>
      <c r="G196" s="43" t="str">
        <f>IF(M196="","",VLOOKUP(M196,商品マスタ!$AA:$AB,2,FALSE))</f>
        <v/>
      </c>
      <c r="H196" s="45" t="str">
        <f>IF(G196="","",VLOOKUP(G196,商品マスタ!AB:AC,2,FALSE))</f>
        <v/>
      </c>
      <c r="I196" s="9" t="str">
        <f t="shared" si="7"/>
        <v/>
      </c>
      <c r="J196" s="46" t="str">
        <f t="shared" si="8"/>
        <v/>
      </c>
      <c r="K196" s="13" t="str">
        <f>IF(発注書!L197="","",発注書!L197*5)</f>
        <v/>
      </c>
      <c r="L196" s="8" t="str">
        <f t="shared" si="9"/>
        <v/>
      </c>
      <c r="M196" t="str">
        <f>IF(発注書!L197="","",発注書!C197)</f>
        <v/>
      </c>
      <c r="N196" t="str">
        <f>IF(発注書!L197="","",発注書!I197)</f>
        <v/>
      </c>
    </row>
    <row r="197" spans="2:14" ht="19.5" customHeight="1" x14ac:dyDescent="0.55000000000000004">
      <c r="B197" s="11"/>
      <c r="C197" s="41"/>
      <c r="D197" s="48" t="str">
        <f>IF(発注書!L198="","",発注書!B198)</f>
        <v/>
      </c>
      <c r="E197" s="43" t="str">
        <f>IF(N197="","",VLOOKUP(N197,商品マスタ!AE:AF,2,FALSE))</f>
        <v/>
      </c>
      <c r="F197" s="45" t="str">
        <f>IF(E197="","",VLOOKUP(E197,商品マスタ!AF:AG,2,FALSE))</f>
        <v/>
      </c>
      <c r="G197" s="43" t="str">
        <f>IF(M197="","",VLOOKUP(M197,商品マスタ!$AA:$AB,2,FALSE))</f>
        <v/>
      </c>
      <c r="H197" s="45" t="str">
        <f>IF(G197="","",VLOOKUP(G197,商品マスタ!AB:AC,2,FALSE))</f>
        <v/>
      </c>
      <c r="I197" s="9" t="str">
        <f t="shared" si="7"/>
        <v/>
      </c>
      <c r="J197" s="46" t="str">
        <f t="shared" si="8"/>
        <v/>
      </c>
      <c r="K197" s="13" t="str">
        <f>IF(発注書!L198="","",発注書!L198*5)</f>
        <v/>
      </c>
      <c r="L197" s="8" t="str">
        <f t="shared" si="9"/>
        <v/>
      </c>
      <c r="M197" t="str">
        <f>IF(発注書!L198="","",発注書!C198)</f>
        <v/>
      </c>
      <c r="N197" t="str">
        <f>IF(発注書!L198="","",発注書!I198)</f>
        <v/>
      </c>
    </row>
    <row r="198" spans="2:14" ht="19.5" customHeight="1" x14ac:dyDescent="0.55000000000000004">
      <c r="B198" s="11"/>
      <c r="C198" s="41"/>
      <c r="D198" s="48" t="str">
        <f>IF(発注書!L199="","",発注書!B199)</f>
        <v/>
      </c>
      <c r="E198" s="43" t="str">
        <f>IF(N198="","",VLOOKUP(N198,商品マスタ!AE:AF,2,FALSE))</f>
        <v/>
      </c>
      <c r="F198" s="45" t="str">
        <f>IF(E198="","",VLOOKUP(E198,商品マスタ!AF:AG,2,FALSE))</f>
        <v/>
      </c>
      <c r="G198" s="43" t="str">
        <f>IF(M198="","",VLOOKUP(M198,商品マスタ!$AA:$AB,2,FALSE))</f>
        <v/>
      </c>
      <c r="H198" s="45" t="str">
        <f>IF(G198="","",VLOOKUP(G198,商品マスタ!AB:AC,2,FALSE))</f>
        <v/>
      </c>
      <c r="I198" s="9" t="str">
        <f t="shared" si="7"/>
        <v/>
      </c>
      <c r="J198" s="46" t="str">
        <f t="shared" si="8"/>
        <v/>
      </c>
      <c r="K198" s="13" t="str">
        <f>IF(発注書!L199="","",発注書!L199*5)</f>
        <v/>
      </c>
      <c r="L198" s="8" t="str">
        <f t="shared" si="9"/>
        <v/>
      </c>
      <c r="M198" t="str">
        <f>IF(発注書!L199="","",発注書!C199)</f>
        <v/>
      </c>
      <c r="N198" t="str">
        <f>IF(発注書!L199="","",発注書!I199)</f>
        <v/>
      </c>
    </row>
    <row r="199" spans="2:14" ht="19.5" customHeight="1" x14ac:dyDescent="0.55000000000000004">
      <c r="B199" s="11"/>
      <c r="C199" s="41"/>
      <c r="D199" s="48" t="str">
        <f>IF(発注書!L200="","",発注書!B200)</f>
        <v/>
      </c>
      <c r="E199" s="43" t="str">
        <f>IF(N199="","",VLOOKUP(N199,商品マスタ!AE:AF,2,FALSE))</f>
        <v/>
      </c>
      <c r="F199" s="45" t="str">
        <f>IF(E199="","",VLOOKUP(E199,商品マスタ!AF:AG,2,FALSE))</f>
        <v/>
      </c>
      <c r="G199" s="43" t="str">
        <f>IF(M199="","",VLOOKUP(M199,商品マスタ!$AA:$AB,2,FALSE))</f>
        <v/>
      </c>
      <c r="H199" s="45" t="str">
        <f>IF(G199="","",VLOOKUP(G199,商品マスタ!AB:AC,2,FALSE))</f>
        <v/>
      </c>
      <c r="I199" s="9" t="str">
        <f t="shared" si="7"/>
        <v/>
      </c>
      <c r="J199" s="46" t="str">
        <f t="shared" si="8"/>
        <v/>
      </c>
      <c r="K199" s="13" t="str">
        <f>IF(発注書!L200="","",発注書!L200*5)</f>
        <v/>
      </c>
      <c r="L199" s="8" t="str">
        <f t="shared" si="9"/>
        <v/>
      </c>
      <c r="M199" t="str">
        <f>IF(発注書!L200="","",発注書!C200)</f>
        <v/>
      </c>
      <c r="N199" t="str">
        <f>IF(発注書!L200="","",発注書!I200)</f>
        <v/>
      </c>
    </row>
    <row r="200" spans="2:14" ht="19.5" customHeight="1" x14ac:dyDescent="0.55000000000000004">
      <c r="B200" s="11"/>
      <c r="C200" s="41"/>
      <c r="D200" s="48" t="str">
        <f>IF(発注書!L201="","",発注書!B201)</f>
        <v/>
      </c>
      <c r="E200" s="43" t="str">
        <f>IF(N200="","",VLOOKUP(N200,商品マスタ!AE:AF,2,FALSE))</f>
        <v/>
      </c>
      <c r="F200" s="45" t="str">
        <f>IF(E200="","",VLOOKUP(E200,商品マスタ!AF:AG,2,FALSE))</f>
        <v/>
      </c>
      <c r="G200" s="43" t="str">
        <f>IF(M200="","",VLOOKUP(M200,商品マスタ!$AA:$AB,2,FALSE))</f>
        <v/>
      </c>
      <c r="H200" s="45" t="str">
        <f>IF(G200="","",VLOOKUP(G200,商品マスタ!AB:AC,2,FALSE))</f>
        <v/>
      </c>
      <c r="I200" s="9" t="str">
        <f t="shared" si="7"/>
        <v/>
      </c>
      <c r="J200" s="46" t="str">
        <f t="shared" si="8"/>
        <v/>
      </c>
      <c r="K200" s="13" t="str">
        <f>IF(発注書!L201="","",発注書!L201*5)</f>
        <v/>
      </c>
      <c r="L200" s="8" t="str">
        <f t="shared" si="9"/>
        <v/>
      </c>
      <c r="M200" t="str">
        <f>IF(発注書!L201="","",発注書!C201)</f>
        <v/>
      </c>
      <c r="N200" t="str">
        <f>IF(発注書!L201="","",発注書!I201)</f>
        <v/>
      </c>
    </row>
    <row r="201" spans="2:14" ht="19.5" customHeight="1" x14ac:dyDescent="0.55000000000000004">
      <c r="B201" s="11"/>
      <c r="C201" s="41"/>
      <c r="D201" s="48"/>
      <c r="E201" s="43" t="str">
        <f>IF(N201="","",VLOOKUP(N201,商品マスタ!AE:AF,2,FALSE))</f>
        <v/>
      </c>
      <c r="F201" s="45" t="str">
        <f>IF(E201="","",VLOOKUP(E201,商品マスタ!AF:AG,2,FALSE))</f>
        <v/>
      </c>
      <c r="G201" s="43"/>
      <c r="H201" s="45" t="str">
        <f>IF(G201="","",VLOOKUP(G201,商品マスタ!AB:AC,2,FALSE))</f>
        <v/>
      </c>
      <c r="I201" s="9"/>
      <c r="J201" s="46" t="s">
        <v>268</v>
      </c>
      <c r="K201" s="13"/>
      <c r="L201" s="8" t="str">
        <f t="shared" si="9"/>
        <v/>
      </c>
    </row>
    <row r="202" spans="2:14" ht="19.5" customHeight="1" x14ac:dyDescent="0.55000000000000004">
      <c r="B202" s="11"/>
      <c r="C202" s="41"/>
      <c r="D202" s="48"/>
      <c r="E202" s="43" t="str">
        <f>IF(N202="","",VLOOKUP(N202,商品マスタ!AE:AF,2,FALSE))</f>
        <v/>
      </c>
      <c r="F202" s="45" t="str">
        <f>IF(E202="","",VLOOKUP(E202,商品マスタ!AF:AG,2,FALSE))</f>
        <v/>
      </c>
      <c r="G202" s="43"/>
      <c r="H202" s="45" t="str">
        <f>IF(G202="","",VLOOKUP(G202,商品マスタ!AB:AC,2,FALSE))</f>
        <v/>
      </c>
      <c r="I202" s="9"/>
      <c r="J202" s="46" t="s">
        <v>268</v>
      </c>
      <c r="K202" s="13"/>
      <c r="L202" s="8" t="str">
        <f t="shared" ref="L202:L265" si="10">IF(D202="","",COUNTIF(D:D,D202))</f>
        <v/>
      </c>
    </row>
    <row r="203" spans="2:14" ht="19.5" customHeight="1" x14ac:dyDescent="0.55000000000000004">
      <c r="B203" s="11"/>
      <c r="C203" s="41"/>
      <c r="D203" s="48"/>
      <c r="E203" s="43" t="str">
        <f>IF(N203="","",VLOOKUP(N203,商品マスタ!AE:AF,2,FALSE))</f>
        <v/>
      </c>
      <c r="F203" s="45" t="str">
        <f>IF(E203="","",VLOOKUP(E203,商品マスタ!AF:AG,2,FALSE))</f>
        <v/>
      </c>
      <c r="G203" s="43"/>
      <c r="H203" s="45" t="str">
        <f>IF(G203="","",VLOOKUP(G203,商品マスタ!AB:AC,2,FALSE))</f>
        <v/>
      </c>
      <c r="I203" s="9"/>
      <c r="J203" s="46" t="s">
        <v>268</v>
      </c>
      <c r="K203" s="13"/>
      <c r="L203" s="8" t="str">
        <f t="shared" si="10"/>
        <v/>
      </c>
    </row>
    <row r="204" spans="2:14" ht="19.5" customHeight="1" x14ac:dyDescent="0.55000000000000004">
      <c r="B204" s="11"/>
      <c r="C204" s="41"/>
      <c r="D204" s="48"/>
      <c r="E204" s="43" t="str">
        <f>IF(N204="","",VLOOKUP(N204,商品マスタ!AE:AF,2,FALSE))</f>
        <v/>
      </c>
      <c r="F204" s="45" t="str">
        <f>IF(E204="","",VLOOKUP(E204,商品マスタ!AF:AG,2,FALSE))</f>
        <v/>
      </c>
      <c r="G204" s="43"/>
      <c r="H204" s="45" t="str">
        <f>IF(G204="","",VLOOKUP(G204,商品マスタ!AB:AC,2,FALSE))</f>
        <v/>
      </c>
      <c r="I204" s="9"/>
      <c r="J204" s="46" t="s">
        <v>268</v>
      </c>
      <c r="K204" s="13"/>
      <c r="L204" s="8" t="str">
        <f t="shared" si="10"/>
        <v/>
      </c>
    </row>
    <row r="205" spans="2:14" ht="19.5" customHeight="1" x14ac:dyDescent="0.55000000000000004">
      <c r="B205" s="11"/>
      <c r="C205" s="41"/>
      <c r="D205" s="48"/>
      <c r="E205" s="43" t="str">
        <f>IF(N205="","",VLOOKUP(N205,商品マスタ!AE:AF,2,FALSE))</f>
        <v/>
      </c>
      <c r="F205" s="45" t="str">
        <f>IF(E205="","",VLOOKUP(E205,商品マスタ!AF:AG,2,FALSE))</f>
        <v/>
      </c>
      <c r="G205" s="43"/>
      <c r="H205" s="45" t="str">
        <f>IF(G205="","",VLOOKUP(G205,商品マスタ!AB:AC,2,FALSE))</f>
        <v/>
      </c>
      <c r="I205" s="9"/>
      <c r="J205" s="46" t="s">
        <v>268</v>
      </c>
      <c r="K205" s="13"/>
      <c r="L205" s="8" t="str">
        <f t="shared" si="10"/>
        <v/>
      </c>
    </row>
    <row r="206" spans="2:14" ht="19.5" customHeight="1" x14ac:dyDescent="0.55000000000000004">
      <c r="B206" s="11"/>
      <c r="C206" s="41"/>
      <c r="D206" s="48"/>
      <c r="E206" s="43" t="str">
        <f>IF(N206="","",VLOOKUP(N206,商品マスタ!AE:AF,2,FALSE))</f>
        <v/>
      </c>
      <c r="F206" s="45" t="str">
        <f>IF(E206="","",VLOOKUP(E206,商品マスタ!AF:AG,2,FALSE))</f>
        <v/>
      </c>
      <c r="G206" s="43"/>
      <c r="H206" s="45" t="str">
        <f>IF(G206="","",VLOOKUP(G206,商品マスタ!AB:AC,2,FALSE))</f>
        <v/>
      </c>
      <c r="I206" s="9"/>
      <c r="J206" s="46" t="s">
        <v>268</v>
      </c>
      <c r="K206" s="13"/>
      <c r="L206" s="8" t="str">
        <f t="shared" si="10"/>
        <v/>
      </c>
    </row>
    <row r="207" spans="2:14" ht="19.5" customHeight="1" x14ac:dyDescent="0.55000000000000004">
      <c r="B207" s="11"/>
      <c r="C207" s="41"/>
      <c r="D207" s="48"/>
      <c r="E207" s="43" t="str">
        <f>IF(N207="","",VLOOKUP(N207,商品マスタ!AE:AF,2,FALSE))</f>
        <v/>
      </c>
      <c r="F207" s="45" t="str">
        <f>IF(E207="","",VLOOKUP(E207,商品マスタ!AF:AG,2,FALSE))</f>
        <v/>
      </c>
      <c r="G207" s="43"/>
      <c r="H207" s="45" t="str">
        <f>IF(G207="","",VLOOKUP(G207,商品マスタ!AB:AC,2,FALSE))</f>
        <v/>
      </c>
      <c r="I207" s="9"/>
      <c r="J207" s="46" t="s">
        <v>268</v>
      </c>
      <c r="K207" s="13"/>
      <c r="L207" s="8" t="str">
        <f t="shared" si="10"/>
        <v/>
      </c>
    </row>
    <row r="208" spans="2:14" ht="19.5" customHeight="1" x14ac:dyDescent="0.55000000000000004">
      <c r="B208" s="11"/>
      <c r="C208" s="41"/>
      <c r="D208" s="48"/>
      <c r="E208" s="43" t="str">
        <f>IF(N208="","",VLOOKUP(N208,商品マスタ!AE:AF,2,FALSE))</f>
        <v/>
      </c>
      <c r="F208" s="45" t="str">
        <f>IF(E208="","",VLOOKUP(E208,商品マスタ!AF:AG,2,FALSE))</f>
        <v/>
      </c>
      <c r="G208" s="43"/>
      <c r="H208" s="45" t="str">
        <f>IF(G208="","",VLOOKUP(G208,商品マスタ!AB:AC,2,FALSE))</f>
        <v/>
      </c>
      <c r="I208" s="9"/>
      <c r="J208" s="46" t="s">
        <v>268</v>
      </c>
      <c r="K208" s="13"/>
      <c r="L208" s="8" t="str">
        <f t="shared" si="10"/>
        <v/>
      </c>
    </row>
    <row r="209" spans="2:12" ht="19.5" customHeight="1" x14ac:dyDescent="0.55000000000000004">
      <c r="B209" s="11"/>
      <c r="C209" s="41"/>
      <c r="D209" s="48"/>
      <c r="E209" s="43" t="str">
        <f>IF(N209="","",VLOOKUP(N209,商品マスタ!AE:AF,2,FALSE))</f>
        <v/>
      </c>
      <c r="F209" s="45" t="str">
        <f>IF(E209="","",VLOOKUP(E209,商品マスタ!AF:AG,2,FALSE))</f>
        <v/>
      </c>
      <c r="G209" s="43"/>
      <c r="H209" s="45" t="str">
        <f>IF(G209="","",VLOOKUP(G209,商品マスタ!AB:AC,2,FALSE))</f>
        <v/>
      </c>
      <c r="I209" s="9"/>
      <c r="J209" s="46" t="s">
        <v>268</v>
      </c>
      <c r="K209" s="13"/>
      <c r="L209" s="8" t="str">
        <f t="shared" si="10"/>
        <v/>
      </c>
    </row>
    <row r="210" spans="2:12" ht="19.5" customHeight="1" x14ac:dyDescent="0.55000000000000004">
      <c r="B210" s="11"/>
      <c r="C210" s="41"/>
      <c r="D210" s="48"/>
      <c r="E210" s="43" t="str">
        <f>IF(N210="","",VLOOKUP(N210,商品マスタ!AE:AF,2,FALSE))</f>
        <v/>
      </c>
      <c r="F210" s="45" t="str">
        <f>IF(E210="","",VLOOKUP(E210,商品マスタ!AF:AG,2,FALSE))</f>
        <v/>
      </c>
      <c r="G210" s="43"/>
      <c r="H210" s="45" t="str">
        <f>IF(G210="","",VLOOKUP(G210,商品マスタ!AB:AC,2,FALSE))</f>
        <v/>
      </c>
      <c r="I210" s="9"/>
      <c r="J210" s="46" t="s">
        <v>268</v>
      </c>
      <c r="K210" s="13"/>
      <c r="L210" s="8" t="str">
        <f t="shared" si="10"/>
        <v/>
      </c>
    </row>
    <row r="211" spans="2:12" ht="19.5" customHeight="1" x14ac:dyDescent="0.55000000000000004">
      <c r="B211" s="11"/>
      <c r="C211" s="41"/>
      <c r="D211" s="48"/>
      <c r="E211" s="43" t="str">
        <f>IF(N211="","",VLOOKUP(N211,商品マスタ!AE:AF,2,FALSE))</f>
        <v/>
      </c>
      <c r="F211" s="45" t="str">
        <f>IF(E211="","",VLOOKUP(E211,商品マスタ!AF:AG,2,FALSE))</f>
        <v/>
      </c>
      <c r="G211" s="43"/>
      <c r="H211" s="45" t="str">
        <f>IF(G211="","",VLOOKUP(G211,商品マスタ!AB:AC,2,FALSE))</f>
        <v/>
      </c>
      <c r="I211" s="9"/>
      <c r="J211" s="46" t="s">
        <v>268</v>
      </c>
      <c r="K211" s="13"/>
      <c r="L211" s="8" t="str">
        <f t="shared" si="10"/>
        <v/>
      </c>
    </row>
    <row r="212" spans="2:12" ht="19.5" customHeight="1" x14ac:dyDescent="0.55000000000000004">
      <c r="B212" s="11"/>
      <c r="C212" s="41"/>
      <c r="D212" s="48"/>
      <c r="E212" s="43" t="str">
        <f>IF(N212="","",VLOOKUP(N212,商品マスタ!AE:AF,2,FALSE))</f>
        <v/>
      </c>
      <c r="F212" s="45" t="str">
        <f>IF(E212="","",VLOOKUP(E212,商品マスタ!AF:AG,2,FALSE))</f>
        <v/>
      </c>
      <c r="G212" s="43"/>
      <c r="H212" s="45" t="str">
        <f>IF(G212="","",VLOOKUP(G212,商品マスタ!AB:AC,2,FALSE))</f>
        <v/>
      </c>
      <c r="I212" s="9"/>
      <c r="J212" s="46" t="s">
        <v>268</v>
      </c>
      <c r="K212" s="13"/>
      <c r="L212" s="8" t="str">
        <f t="shared" si="10"/>
        <v/>
      </c>
    </row>
    <row r="213" spans="2:12" ht="19.5" customHeight="1" x14ac:dyDescent="0.55000000000000004">
      <c r="B213" s="11"/>
      <c r="C213" s="41"/>
      <c r="D213" s="48"/>
      <c r="E213" s="43" t="str">
        <f>IF(N213="","",VLOOKUP(N213,商品マスタ!AE:AF,2,FALSE))</f>
        <v/>
      </c>
      <c r="F213" s="45" t="str">
        <f>IF(E213="","",VLOOKUP(E213,商品マスタ!AF:AG,2,FALSE))</f>
        <v/>
      </c>
      <c r="G213" s="43"/>
      <c r="H213" s="45" t="str">
        <f>IF(G213="","",VLOOKUP(G213,商品マスタ!AB:AC,2,FALSE))</f>
        <v/>
      </c>
      <c r="I213" s="9"/>
      <c r="J213" s="46" t="s">
        <v>268</v>
      </c>
      <c r="K213" s="13"/>
      <c r="L213" s="8" t="str">
        <f t="shared" si="10"/>
        <v/>
      </c>
    </row>
    <row r="214" spans="2:12" ht="19.5" customHeight="1" x14ac:dyDescent="0.55000000000000004">
      <c r="B214" s="11"/>
      <c r="C214" s="41"/>
      <c r="D214" s="48"/>
      <c r="E214" s="43" t="str">
        <f>IF(N214="","",VLOOKUP(N214,商品マスタ!AE:AF,2,FALSE))</f>
        <v/>
      </c>
      <c r="F214" s="45" t="str">
        <f>IF(E214="","",VLOOKUP(E214,商品マスタ!AF:AG,2,FALSE))</f>
        <v/>
      </c>
      <c r="G214" s="43"/>
      <c r="H214" s="45" t="str">
        <f>IF(G214="","",VLOOKUP(G214,商品マスタ!AB:AC,2,FALSE))</f>
        <v/>
      </c>
      <c r="I214" s="9"/>
      <c r="J214" s="46" t="s">
        <v>268</v>
      </c>
      <c r="K214" s="13"/>
      <c r="L214" s="8" t="str">
        <f t="shared" si="10"/>
        <v/>
      </c>
    </row>
    <row r="215" spans="2:12" ht="19.5" customHeight="1" x14ac:dyDescent="0.55000000000000004">
      <c r="B215" s="11"/>
      <c r="C215" s="41"/>
      <c r="D215" s="48"/>
      <c r="E215" s="43" t="str">
        <f>IF(N215="","",VLOOKUP(N215,商品マスタ!AE:AF,2,FALSE))</f>
        <v/>
      </c>
      <c r="F215" s="45" t="str">
        <f>IF(E215="","",VLOOKUP(E215,商品マスタ!AF:AG,2,FALSE))</f>
        <v/>
      </c>
      <c r="G215" s="43"/>
      <c r="H215" s="45" t="str">
        <f>IF(G215="","",VLOOKUP(G215,商品マスタ!AB:AC,2,FALSE))</f>
        <v/>
      </c>
      <c r="I215" s="9"/>
      <c r="J215" s="46" t="s">
        <v>268</v>
      </c>
      <c r="K215" s="13"/>
      <c r="L215" s="8" t="str">
        <f t="shared" si="10"/>
        <v/>
      </c>
    </row>
    <row r="216" spans="2:12" ht="19.5" customHeight="1" x14ac:dyDescent="0.55000000000000004">
      <c r="B216" s="11"/>
      <c r="C216" s="41"/>
      <c r="D216" s="48"/>
      <c r="E216" s="43" t="str">
        <f>IF(N216="","",VLOOKUP(N216,商品マスタ!AE:AF,2,FALSE))</f>
        <v/>
      </c>
      <c r="F216" s="45" t="str">
        <f>IF(E216="","",VLOOKUP(E216,商品マスタ!AF:AG,2,FALSE))</f>
        <v/>
      </c>
      <c r="G216" s="43"/>
      <c r="H216" s="45" t="str">
        <f>IF(G216="","",VLOOKUP(G216,商品マスタ!AB:AC,2,FALSE))</f>
        <v/>
      </c>
      <c r="I216" s="9"/>
      <c r="J216" s="46" t="s">
        <v>268</v>
      </c>
      <c r="K216" s="13"/>
      <c r="L216" s="8" t="str">
        <f t="shared" si="10"/>
        <v/>
      </c>
    </row>
    <row r="217" spans="2:12" ht="19.5" customHeight="1" x14ac:dyDescent="0.55000000000000004">
      <c r="B217" s="11"/>
      <c r="C217" s="41"/>
      <c r="D217" s="48"/>
      <c r="E217" s="43" t="str">
        <f>IF(N217="","",VLOOKUP(N217,商品マスタ!AE:AF,2,FALSE))</f>
        <v/>
      </c>
      <c r="F217" s="45" t="str">
        <f>IF(E217="","",VLOOKUP(E217,商品マスタ!AF:AG,2,FALSE))</f>
        <v/>
      </c>
      <c r="G217" s="43"/>
      <c r="H217" s="45" t="str">
        <f>IF(G217="","",VLOOKUP(G217,商品マスタ!AB:AC,2,FALSE))</f>
        <v/>
      </c>
      <c r="I217" s="9"/>
      <c r="J217" s="46" t="s">
        <v>268</v>
      </c>
      <c r="K217" s="13"/>
      <c r="L217" s="8" t="str">
        <f t="shared" si="10"/>
        <v/>
      </c>
    </row>
    <row r="218" spans="2:12" ht="19.5" customHeight="1" x14ac:dyDescent="0.55000000000000004">
      <c r="B218" s="11"/>
      <c r="C218" s="41"/>
      <c r="D218" s="48"/>
      <c r="E218" s="43" t="str">
        <f>IF(N218="","",VLOOKUP(N218,商品マスタ!AE:AF,2,FALSE))</f>
        <v/>
      </c>
      <c r="F218" s="45" t="str">
        <f>IF(E218="","",VLOOKUP(E218,商品マスタ!AF:AG,2,FALSE))</f>
        <v/>
      </c>
      <c r="G218" s="43"/>
      <c r="H218" s="45" t="str">
        <f>IF(G218="","",VLOOKUP(G218,商品マスタ!AB:AC,2,FALSE))</f>
        <v/>
      </c>
      <c r="I218" s="9"/>
      <c r="J218" s="46" t="s">
        <v>268</v>
      </c>
      <c r="K218" s="13"/>
      <c r="L218" s="8" t="str">
        <f t="shared" si="10"/>
        <v/>
      </c>
    </row>
    <row r="219" spans="2:12" ht="19.5" customHeight="1" x14ac:dyDescent="0.55000000000000004">
      <c r="B219" s="11"/>
      <c r="C219" s="41"/>
      <c r="D219" s="48"/>
      <c r="E219" s="43" t="str">
        <f>IF(N219="","",VLOOKUP(N219,商品マスタ!AE:AF,2,FALSE))</f>
        <v/>
      </c>
      <c r="F219" s="45" t="str">
        <f>IF(E219="","",VLOOKUP(E219,商品マスタ!AF:AG,2,FALSE))</f>
        <v/>
      </c>
      <c r="G219" s="43"/>
      <c r="H219" s="45" t="str">
        <f>IF(G219="","",VLOOKUP(G219,商品マスタ!AB:AC,2,FALSE))</f>
        <v/>
      </c>
      <c r="I219" s="9"/>
      <c r="J219" s="46" t="s">
        <v>268</v>
      </c>
      <c r="K219" s="13"/>
      <c r="L219" s="8" t="str">
        <f t="shared" si="10"/>
        <v/>
      </c>
    </row>
    <row r="220" spans="2:12" ht="19.5" customHeight="1" x14ac:dyDescent="0.55000000000000004">
      <c r="B220" s="11"/>
      <c r="C220" s="41"/>
      <c r="D220" s="48"/>
      <c r="E220" s="43" t="str">
        <f>IF(N220="","",VLOOKUP(N220,商品マスタ!AE:AF,2,FALSE))</f>
        <v/>
      </c>
      <c r="F220" s="45" t="str">
        <f>IF(E220="","",VLOOKUP(E220,商品マスタ!AF:AG,2,FALSE))</f>
        <v/>
      </c>
      <c r="G220" s="43"/>
      <c r="H220" s="45" t="str">
        <f>IF(G220="","",VLOOKUP(G220,商品マスタ!AB:AC,2,FALSE))</f>
        <v/>
      </c>
      <c r="I220" s="9"/>
      <c r="J220" s="46" t="s">
        <v>268</v>
      </c>
      <c r="K220" s="13"/>
      <c r="L220" s="8" t="str">
        <f t="shared" si="10"/>
        <v/>
      </c>
    </row>
    <row r="221" spans="2:12" ht="19.5" customHeight="1" x14ac:dyDescent="0.55000000000000004">
      <c r="B221" s="11"/>
      <c r="C221" s="41"/>
      <c r="D221" s="48"/>
      <c r="E221" s="43" t="str">
        <f>IF(N221="","",VLOOKUP(N221,商品マスタ!AE:AF,2,FALSE))</f>
        <v/>
      </c>
      <c r="F221" s="45" t="str">
        <f>IF(E221="","",VLOOKUP(E221,商品マスタ!AF:AG,2,FALSE))</f>
        <v/>
      </c>
      <c r="G221" s="43"/>
      <c r="H221" s="45" t="str">
        <f>IF(G221="","",VLOOKUP(G221,商品マスタ!AB:AC,2,FALSE))</f>
        <v/>
      </c>
      <c r="I221" s="9"/>
      <c r="J221" s="46" t="s">
        <v>268</v>
      </c>
      <c r="K221" s="13"/>
      <c r="L221" s="8" t="str">
        <f t="shared" si="10"/>
        <v/>
      </c>
    </row>
    <row r="222" spans="2:12" ht="19.5" customHeight="1" x14ac:dyDescent="0.55000000000000004">
      <c r="B222" s="11"/>
      <c r="C222" s="41"/>
      <c r="D222" s="48"/>
      <c r="E222" s="43" t="str">
        <f>IF(N222="","",VLOOKUP(N222,商品マスタ!AE:AF,2,FALSE))</f>
        <v/>
      </c>
      <c r="F222" s="45" t="str">
        <f>IF(E222="","",VLOOKUP(E222,商品マスタ!AF:AG,2,FALSE))</f>
        <v/>
      </c>
      <c r="G222" s="43"/>
      <c r="H222" s="45" t="str">
        <f>IF(G222="","",VLOOKUP(G222,商品マスタ!AB:AC,2,FALSE))</f>
        <v/>
      </c>
      <c r="I222" s="9"/>
      <c r="J222" s="46" t="s">
        <v>268</v>
      </c>
      <c r="K222" s="13"/>
      <c r="L222" s="8" t="str">
        <f t="shared" si="10"/>
        <v/>
      </c>
    </row>
    <row r="223" spans="2:12" ht="19.5" customHeight="1" x14ac:dyDescent="0.55000000000000004">
      <c r="B223" s="11"/>
      <c r="C223" s="41"/>
      <c r="D223" s="48"/>
      <c r="E223" s="43" t="str">
        <f>IF(N223="","",VLOOKUP(N223,商品マスタ!AE:AF,2,FALSE))</f>
        <v/>
      </c>
      <c r="F223" s="45" t="str">
        <f>IF(E223="","",VLOOKUP(E223,商品マスタ!AF:AG,2,FALSE))</f>
        <v/>
      </c>
      <c r="G223" s="43"/>
      <c r="H223" s="45" t="str">
        <f>IF(G223="","",VLOOKUP(G223,商品マスタ!AB:AC,2,FALSE))</f>
        <v/>
      </c>
      <c r="I223" s="9"/>
      <c r="J223" s="46" t="s">
        <v>268</v>
      </c>
      <c r="K223" s="13"/>
      <c r="L223" s="8" t="str">
        <f t="shared" si="10"/>
        <v/>
      </c>
    </row>
    <row r="224" spans="2:12" ht="19.5" customHeight="1" x14ac:dyDescent="0.55000000000000004">
      <c r="B224" s="11"/>
      <c r="C224" s="41"/>
      <c r="D224" s="48"/>
      <c r="E224" s="43" t="str">
        <f>IF(N224="","",VLOOKUP(N224,商品マスタ!AE:AF,2,FALSE))</f>
        <v/>
      </c>
      <c r="F224" s="45" t="str">
        <f>IF(E224="","",VLOOKUP(E224,商品マスタ!AF:AG,2,FALSE))</f>
        <v/>
      </c>
      <c r="G224" s="43"/>
      <c r="H224" s="45" t="str">
        <f>IF(G224="","",VLOOKUP(G224,商品マスタ!AB:AC,2,FALSE))</f>
        <v/>
      </c>
      <c r="I224" s="9"/>
      <c r="J224" s="46" t="s">
        <v>268</v>
      </c>
      <c r="K224" s="13"/>
      <c r="L224" s="8" t="str">
        <f t="shared" si="10"/>
        <v/>
      </c>
    </row>
    <row r="225" spans="2:12" ht="19.5" customHeight="1" x14ac:dyDescent="0.55000000000000004">
      <c r="B225" s="11"/>
      <c r="C225" s="41"/>
      <c r="D225" s="48"/>
      <c r="E225" s="43" t="str">
        <f>IF(N225="","",VLOOKUP(N225,商品マスタ!AE:AF,2,FALSE))</f>
        <v/>
      </c>
      <c r="F225" s="45" t="str">
        <f>IF(E225="","",VLOOKUP(E225,商品マスタ!AF:AG,2,FALSE))</f>
        <v/>
      </c>
      <c r="G225" s="43"/>
      <c r="H225" s="45" t="str">
        <f>IF(G225="","",VLOOKUP(G225,商品マスタ!AB:AC,2,FALSE))</f>
        <v/>
      </c>
      <c r="I225" s="9"/>
      <c r="J225" s="46" t="s">
        <v>268</v>
      </c>
      <c r="K225" s="13"/>
      <c r="L225" s="8" t="str">
        <f t="shared" si="10"/>
        <v/>
      </c>
    </row>
    <row r="226" spans="2:12" ht="19.5" customHeight="1" x14ac:dyDescent="0.55000000000000004">
      <c r="B226" s="11"/>
      <c r="C226" s="41"/>
      <c r="D226" s="48"/>
      <c r="E226" s="43" t="str">
        <f>IF(N226="","",VLOOKUP(N226,商品マスタ!AE:AF,2,FALSE))</f>
        <v/>
      </c>
      <c r="F226" s="45" t="str">
        <f>IF(E226="","",VLOOKUP(E226,商品マスタ!AF:AG,2,FALSE))</f>
        <v/>
      </c>
      <c r="G226" s="43"/>
      <c r="H226" s="45" t="str">
        <f>IF(G226="","",VLOOKUP(G226,商品マスタ!AB:AC,2,FALSE))</f>
        <v/>
      </c>
      <c r="I226" s="9"/>
      <c r="J226" s="46" t="s">
        <v>268</v>
      </c>
      <c r="K226" s="13"/>
      <c r="L226" s="8" t="str">
        <f t="shared" si="10"/>
        <v/>
      </c>
    </row>
    <row r="227" spans="2:12" ht="19.5" customHeight="1" x14ac:dyDescent="0.55000000000000004">
      <c r="B227" s="11"/>
      <c r="C227" s="41"/>
      <c r="D227" s="48"/>
      <c r="E227" s="43" t="str">
        <f>IF(N227="","",VLOOKUP(N227,商品マスタ!AE:AF,2,FALSE))</f>
        <v/>
      </c>
      <c r="F227" s="45" t="str">
        <f>IF(E227="","",VLOOKUP(E227,商品マスタ!AF:AG,2,FALSE))</f>
        <v/>
      </c>
      <c r="G227" s="43"/>
      <c r="H227" s="45" t="str">
        <f>IF(G227="","",VLOOKUP(G227,商品マスタ!AB:AC,2,FALSE))</f>
        <v/>
      </c>
      <c r="I227" s="9"/>
      <c r="J227" s="46" t="s">
        <v>268</v>
      </c>
      <c r="K227" s="13"/>
      <c r="L227" s="8" t="str">
        <f t="shared" si="10"/>
        <v/>
      </c>
    </row>
    <row r="228" spans="2:12" ht="19.5" customHeight="1" x14ac:dyDescent="0.55000000000000004">
      <c r="B228" s="11"/>
      <c r="C228" s="41"/>
      <c r="D228" s="48"/>
      <c r="E228" s="43" t="str">
        <f>IF(N228="","",VLOOKUP(N228,商品マスタ!AE:AF,2,FALSE))</f>
        <v/>
      </c>
      <c r="F228" s="45" t="str">
        <f>IF(E228="","",VLOOKUP(E228,商品マスタ!AF:AG,2,FALSE))</f>
        <v/>
      </c>
      <c r="G228" s="43"/>
      <c r="H228" s="45" t="str">
        <f>IF(G228="","",VLOOKUP(G228,商品マスタ!AB:AC,2,FALSE))</f>
        <v/>
      </c>
      <c r="I228" s="9"/>
      <c r="J228" s="46" t="s">
        <v>268</v>
      </c>
      <c r="K228" s="13"/>
      <c r="L228" s="8" t="str">
        <f t="shared" si="10"/>
        <v/>
      </c>
    </row>
    <row r="229" spans="2:12" ht="19.5" customHeight="1" x14ac:dyDescent="0.55000000000000004">
      <c r="B229" s="11"/>
      <c r="C229" s="41"/>
      <c r="D229" s="48"/>
      <c r="E229" s="43" t="str">
        <f>IF(N229="","",VLOOKUP(N229,商品マスタ!AE:AF,2,FALSE))</f>
        <v/>
      </c>
      <c r="F229" s="45" t="str">
        <f>IF(E229="","",VLOOKUP(E229,商品マスタ!AF:AG,2,FALSE))</f>
        <v/>
      </c>
      <c r="G229" s="43"/>
      <c r="H229" s="45" t="str">
        <f>IF(G229="","",VLOOKUP(G229,商品マスタ!AB:AC,2,FALSE))</f>
        <v/>
      </c>
      <c r="I229" s="9"/>
      <c r="J229" s="46" t="s">
        <v>268</v>
      </c>
      <c r="K229" s="13"/>
      <c r="L229" s="8" t="str">
        <f t="shared" si="10"/>
        <v/>
      </c>
    </row>
    <row r="230" spans="2:12" ht="19.5" customHeight="1" x14ac:dyDescent="0.55000000000000004">
      <c r="B230" s="11"/>
      <c r="C230" s="41"/>
      <c r="D230" s="48"/>
      <c r="E230" s="43" t="str">
        <f>IF(N230="","",VLOOKUP(N230,商品マスタ!AE:AF,2,FALSE))</f>
        <v/>
      </c>
      <c r="F230" s="45" t="str">
        <f>IF(E230="","",VLOOKUP(E230,商品マスタ!AF:AG,2,FALSE))</f>
        <v/>
      </c>
      <c r="G230" s="43"/>
      <c r="H230" s="45" t="str">
        <f>IF(G230="","",VLOOKUP(G230,商品マスタ!AB:AC,2,FALSE))</f>
        <v/>
      </c>
      <c r="I230" s="9"/>
      <c r="J230" s="46" t="s">
        <v>268</v>
      </c>
      <c r="K230" s="13"/>
      <c r="L230" s="8" t="str">
        <f t="shared" si="10"/>
        <v/>
      </c>
    </row>
    <row r="231" spans="2:12" ht="19.5" customHeight="1" x14ac:dyDescent="0.55000000000000004">
      <c r="B231" s="11"/>
      <c r="C231" s="41"/>
      <c r="D231" s="48"/>
      <c r="E231" s="43" t="str">
        <f>IF(N231="","",VLOOKUP(N231,商品マスタ!AE:AF,2,FALSE))</f>
        <v/>
      </c>
      <c r="F231" s="45" t="str">
        <f>IF(E231="","",VLOOKUP(E231,商品マスタ!AF:AG,2,FALSE))</f>
        <v/>
      </c>
      <c r="G231" s="43"/>
      <c r="H231" s="45" t="str">
        <f>IF(G231="","",VLOOKUP(G231,商品マスタ!AB:AC,2,FALSE))</f>
        <v/>
      </c>
      <c r="I231" s="9"/>
      <c r="J231" s="46" t="s">
        <v>268</v>
      </c>
      <c r="K231" s="13"/>
      <c r="L231" s="8" t="str">
        <f t="shared" si="10"/>
        <v/>
      </c>
    </row>
    <row r="232" spans="2:12" ht="19.5" customHeight="1" x14ac:dyDescent="0.55000000000000004">
      <c r="B232" s="11"/>
      <c r="C232" s="41"/>
      <c r="D232" s="48"/>
      <c r="E232" s="43" t="str">
        <f>IF(N232="","",VLOOKUP(N232,商品マスタ!AE:AF,2,FALSE))</f>
        <v/>
      </c>
      <c r="F232" s="45" t="str">
        <f>IF(E232="","",VLOOKUP(E232,商品マスタ!AF:AG,2,FALSE))</f>
        <v/>
      </c>
      <c r="G232" s="43"/>
      <c r="H232" s="45" t="str">
        <f>IF(G232="","",VLOOKUP(G232,商品マスタ!AB:AC,2,FALSE))</f>
        <v/>
      </c>
      <c r="I232" s="9"/>
      <c r="J232" s="46" t="s">
        <v>268</v>
      </c>
      <c r="K232" s="13"/>
      <c r="L232" s="8" t="str">
        <f t="shared" si="10"/>
        <v/>
      </c>
    </row>
    <row r="233" spans="2:12" ht="19.5" customHeight="1" x14ac:dyDescent="0.55000000000000004">
      <c r="B233" s="11"/>
      <c r="C233" s="41"/>
      <c r="D233" s="48"/>
      <c r="E233" s="43" t="str">
        <f>IF(N233="","",VLOOKUP(N233,商品マスタ!AE:AF,2,FALSE))</f>
        <v/>
      </c>
      <c r="F233" s="45" t="str">
        <f>IF(E233="","",VLOOKUP(E233,商品マスタ!AF:AG,2,FALSE))</f>
        <v/>
      </c>
      <c r="G233" s="43"/>
      <c r="H233" s="45" t="str">
        <f>IF(G233="","",VLOOKUP(G233,商品マスタ!AB:AC,2,FALSE))</f>
        <v/>
      </c>
      <c r="I233" s="9"/>
      <c r="J233" s="46" t="s">
        <v>268</v>
      </c>
      <c r="K233" s="13"/>
      <c r="L233" s="8" t="str">
        <f t="shared" si="10"/>
        <v/>
      </c>
    </row>
    <row r="234" spans="2:12" ht="19.5" customHeight="1" x14ac:dyDescent="0.55000000000000004">
      <c r="B234" s="11"/>
      <c r="C234" s="41"/>
      <c r="D234" s="48"/>
      <c r="E234" s="43" t="str">
        <f>IF(N234="","",VLOOKUP(N234,商品マスタ!AE:AF,2,FALSE))</f>
        <v/>
      </c>
      <c r="F234" s="45" t="str">
        <f>IF(E234="","",VLOOKUP(E234,商品マスタ!AF:AG,2,FALSE))</f>
        <v/>
      </c>
      <c r="G234" s="43"/>
      <c r="H234" s="45" t="str">
        <f>IF(G234="","",VLOOKUP(G234,商品マスタ!AB:AC,2,FALSE))</f>
        <v/>
      </c>
      <c r="I234" s="9"/>
      <c r="J234" s="46" t="s">
        <v>268</v>
      </c>
      <c r="K234" s="13"/>
      <c r="L234" s="8" t="str">
        <f t="shared" si="10"/>
        <v/>
      </c>
    </row>
    <row r="235" spans="2:12" ht="19.5" customHeight="1" x14ac:dyDescent="0.55000000000000004">
      <c r="B235" s="11"/>
      <c r="C235" s="41"/>
      <c r="D235" s="48"/>
      <c r="E235" s="43" t="str">
        <f>IF(N235="","",VLOOKUP(N235,商品マスタ!AE:AF,2,FALSE))</f>
        <v/>
      </c>
      <c r="F235" s="45" t="str">
        <f>IF(E235="","",VLOOKUP(E235,商品マスタ!AF:AG,2,FALSE))</f>
        <v/>
      </c>
      <c r="G235" s="43"/>
      <c r="H235" s="45" t="str">
        <f>IF(G235="","",VLOOKUP(G235,商品マスタ!AB:AC,2,FALSE))</f>
        <v/>
      </c>
      <c r="I235" s="9"/>
      <c r="J235" s="46" t="s">
        <v>268</v>
      </c>
      <c r="K235" s="13"/>
      <c r="L235" s="8" t="str">
        <f t="shared" si="10"/>
        <v/>
      </c>
    </row>
    <row r="236" spans="2:12" ht="19.5" customHeight="1" x14ac:dyDescent="0.55000000000000004">
      <c r="B236" s="11"/>
      <c r="C236" s="41"/>
      <c r="D236" s="48"/>
      <c r="E236" s="43" t="str">
        <f>IF(N236="","",VLOOKUP(N236,商品マスタ!AE:AF,2,FALSE))</f>
        <v/>
      </c>
      <c r="F236" s="45" t="str">
        <f>IF(E236="","",VLOOKUP(E236,商品マスタ!AF:AG,2,FALSE))</f>
        <v/>
      </c>
      <c r="G236" s="43"/>
      <c r="H236" s="45" t="str">
        <f>IF(G236="","",VLOOKUP(G236,商品マスタ!AB:AC,2,FALSE))</f>
        <v/>
      </c>
      <c r="I236" s="9"/>
      <c r="J236" s="46" t="s">
        <v>268</v>
      </c>
      <c r="K236" s="13"/>
      <c r="L236" s="8" t="str">
        <f t="shared" si="10"/>
        <v/>
      </c>
    </row>
    <row r="237" spans="2:12" ht="19.5" customHeight="1" x14ac:dyDescent="0.55000000000000004">
      <c r="B237" s="11"/>
      <c r="C237" s="41"/>
      <c r="D237" s="48"/>
      <c r="E237" s="43" t="str">
        <f>IF(N237="","",VLOOKUP(N237,商品マスタ!AE:AF,2,FALSE))</f>
        <v/>
      </c>
      <c r="F237" s="45" t="str">
        <f>IF(E237="","",VLOOKUP(E237,商品マスタ!AF:AG,2,FALSE))</f>
        <v/>
      </c>
      <c r="G237" s="43"/>
      <c r="H237" s="45" t="str">
        <f>IF(G237="","",VLOOKUP(G237,商品マスタ!AB:AC,2,FALSE))</f>
        <v/>
      </c>
      <c r="I237" s="9"/>
      <c r="J237" s="46" t="s">
        <v>268</v>
      </c>
      <c r="K237" s="13"/>
      <c r="L237" s="8" t="str">
        <f t="shared" si="10"/>
        <v/>
      </c>
    </row>
    <row r="238" spans="2:12" ht="19.5" customHeight="1" x14ac:dyDescent="0.55000000000000004">
      <c r="B238" s="11"/>
      <c r="C238" s="41"/>
      <c r="D238" s="48"/>
      <c r="E238" s="43" t="str">
        <f>IF(N238="","",VLOOKUP(N238,商品マスタ!AE:AF,2,FALSE))</f>
        <v/>
      </c>
      <c r="F238" s="45" t="str">
        <f>IF(E238="","",VLOOKUP(E238,商品マスタ!AF:AG,2,FALSE))</f>
        <v/>
      </c>
      <c r="G238" s="43"/>
      <c r="H238" s="45" t="str">
        <f>IF(G238="","",VLOOKUP(G238,商品マスタ!AB:AC,2,FALSE))</f>
        <v/>
      </c>
      <c r="I238" s="9"/>
      <c r="J238" s="46" t="s">
        <v>268</v>
      </c>
      <c r="K238" s="13"/>
      <c r="L238" s="8" t="str">
        <f t="shared" si="10"/>
        <v/>
      </c>
    </row>
    <row r="239" spans="2:12" ht="19.5" customHeight="1" x14ac:dyDescent="0.55000000000000004">
      <c r="B239" s="11"/>
      <c r="C239" s="41"/>
      <c r="D239" s="48"/>
      <c r="E239" s="43" t="str">
        <f>IF(N239="","",VLOOKUP(N239,商品マスタ!AE:AF,2,FALSE))</f>
        <v/>
      </c>
      <c r="F239" s="45" t="str">
        <f>IF(E239="","",VLOOKUP(E239,商品マスタ!AF:AG,2,FALSE))</f>
        <v/>
      </c>
      <c r="G239" s="43"/>
      <c r="H239" s="45" t="str">
        <f>IF(G239="","",VLOOKUP(G239,商品マスタ!AB:AC,2,FALSE))</f>
        <v/>
      </c>
      <c r="I239" s="9"/>
      <c r="J239" s="46" t="s">
        <v>268</v>
      </c>
      <c r="K239" s="13"/>
      <c r="L239" s="8" t="str">
        <f t="shared" si="10"/>
        <v/>
      </c>
    </row>
    <row r="240" spans="2:12" ht="19.5" customHeight="1" x14ac:dyDescent="0.55000000000000004">
      <c r="B240" s="11"/>
      <c r="C240" s="41"/>
      <c r="D240" s="48"/>
      <c r="E240" s="43" t="str">
        <f>IF(N240="","",VLOOKUP(N240,商品マスタ!AE:AF,2,FALSE))</f>
        <v/>
      </c>
      <c r="F240" s="45" t="str">
        <f>IF(E240="","",VLOOKUP(E240,商品マスタ!AF:AG,2,FALSE))</f>
        <v/>
      </c>
      <c r="G240" s="43"/>
      <c r="H240" s="45" t="str">
        <f>IF(G240="","",VLOOKUP(G240,商品マスタ!AB:AC,2,FALSE))</f>
        <v/>
      </c>
      <c r="I240" s="9"/>
      <c r="J240" s="46" t="s">
        <v>268</v>
      </c>
      <c r="K240" s="13"/>
      <c r="L240" s="8" t="str">
        <f t="shared" si="10"/>
        <v/>
      </c>
    </row>
    <row r="241" spans="2:12" ht="19.5" customHeight="1" x14ac:dyDescent="0.55000000000000004">
      <c r="B241" s="11"/>
      <c r="C241" s="41"/>
      <c r="D241" s="48"/>
      <c r="E241" s="43" t="str">
        <f>IF(N241="","",VLOOKUP(N241,商品マスタ!AE:AF,2,FALSE))</f>
        <v/>
      </c>
      <c r="F241" s="45" t="str">
        <f>IF(E241="","",VLOOKUP(E241,商品マスタ!AF:AG,2,FALSE))</f>
        <v/>
      </c>
      <c r="G241" s="43"/>
      <c r="H241" s="45" t="str">
        <f>IF(G241="","",VLOOKUP(G241,商品マスタ!AB:AC,2,FALSE))</f>
        <v/>
      </c>
      <c r="I241" s="9"/>
      <c r="J241" s="46" t="s">
        <v>268</v>
      </c>
      <c r="K241" s="13"/>
      <c r="L241" s="8" t="str">
        <f t="shared" si="10"/>
        <v/>
      </c>
    </row>
    <row r="242" spans="2:12" ht="19.5" customHeight="1" x14ac:dyDescent="0.55000000000000004">
      <c r="B242" s="11"/>
      <c r="C242" s="41"/>
      <c r="D242" s="48"/>
      <c r="E242" s="43" t="str">
        <f>IF(N242="","",VLOOKUP(N242,商品マスタ!AE:AF,2,FALSE))</f>
        <v/>
      </c>
      <c r="F242" s="45" t="str">
        <f>IF(E242="","",VLOOKUP(E242,商品マスタ!AF:AG,2,FALSE))</f>
        <v/>
      </c>
      <c r="G242" s="43"/>
      <c r="H242" s="45" t="str">
        <f>IF(G242="","",VLOOKUP(G242,商品マスタ!AB:AC,2,FALSE))</f>
        <v/>
      </c>
      <c r="I242" s="9"/>
      <c r="J242" s="46" t="s">
        <v>268</v>
      </c>
      <c r="K242" s="13"/>
      <c r="L242" s="8" t="str">
        <f t="shared" si="10"/>
        <v/>
      </c>
    </row>
    <row r="243" spans="2:12" ht="19.5" customHeight="1" x14ac:dyDescent="0.55000000000000004">
      <c r="B243" s="11"/>
      <c r="C243" s="41"/>
      <c r="D243" s="48"/>
      <c r="E243" s="43" t="str">
        <f>IF(N243="","",VLOOKUP(N243,商品マスタ!AE:AF,2,FALSE))</f>
        <v/>
      </c>
      <c r="F243" s="45" t="str">
        <f>IF(E243="","",VLOOKUP(E243,商品マスタ!AF:AG,2,FALSE))</f>
        <v/>
      </c>
      <c r="G243" s="43"/>
      <c r="H243" s="45" t="str">
        <f>IF(G243="","",VLOOKUP(G243,商品マスタ!AB:AC,2,FALSE))</f>
        <v/>
      </c>
      <c r="I243" s="9"/>
      <c r="J243" s="46" t="s">
        <v>268</v>
      </c>
      <c r="K243" s="13"/>
      <c r="L243" s="8" t="str">
        <f t="shared" si="10"/>
        <v/>
      </c>
    </row>
    <row r="244" spans="2:12" ht="19.5" customHeight="1" x14ac:dyDescent="0.55000000000000004">
      <c r="B244" s="11"/>
      <c r="C244" s="41"/>
      <c r="D244" s="48"/>
      <c r="E244" s="43" t="str">
        <f>IF(N244="","",VLOOKUP(N244,商品マスタ!AE:AF,2,FALSE))</f>
        <v/>
      </c>
      <c r="F244" s="45" t="str">
        <f>IF(E244="","",VLOOKUP(E244,商品マスタ!AF:AG,2,FALSE))</f>
        <v/>
      </c>
      <c r="G244" s="43"/>
      <c r="H244" s="45" t="str">
        <f>IF(G244="","",VLOOKUP(G244,商品マスタ!AB:AC,2,FALSE))</f>
        <v/>
      </c>
      <c r="I244" s="9"/>
      <c r="J244" s="46" t="s">
        <v>268</v>
      </c>
      <c r="K244" s="13"/>
      <c r="L244" s="8" t="str">
        <f t="shared" si="10"/>
        <v/>
      </c>
    </row>
    <row r="245" spans="2:12" ht="19.5" customHeight="1" x14ac:dyDescent="0.55000000000000004">
      <c r="B245" s="11"/>
      <c r="C245" s="41"/>
      <c r="D245" s="48"/>
      <c r="E245" s="43" t="str">
        <f>IF(N245="","",VLOOKUP(N245,商品マスタ!AE:AF,2,FALSE))</f>
        <v/>
      </c>
      <c r="F245" s="45" t="str">
        <f>IF(E245="","",VLOOKUP(E245,商品マスタ!AF:AG,2,FALSE))</f>
        <v/>
      </c>
      <c r="G245" s="43"/>
      <c r="H245" s="45" t="str">
        <f>IF(G245="","",VLOOKUP(G245,商品マスタ!AB:AC,2,FALSE))</f>
        <v/>
      </c>
      <c r="I245" s="9"/>
      <c r="J245" s="46" t="s">
        <v>268</v>
      </c>
      <c r="K245" s="13"/>
      <c r="L245" s="8" t="str">
        <f t="shared" si="10"/>
        <v/>
      </c>
    </row>
    <row r="246" spans="2:12" ht="19.5" customHeight="1" x14ac:dyDescent="0.55000000000000004">
      <c r="B246" s="11"/>
      <c r="C246" s="41"/>
      <c r="D246" s="48"/>
      <c r="E246" s="43" t="str">
        <f>IF(N246="","",VLOOKUP(N246,商品マスタ!AE:AF,2,FALSE))</f>
        <v/>
      </c>
      <c r="F246" s="45" t="str">
        <f>IF(E246="","",VLOOKUP(E246,商品マスタ!AF:AG,2,FALSE))</f>
        <v/>
      </c>
      <c r="G246" s="43"/>
      <c r="H246" s="45" t="str">
        <f>IF(G246="","",VLOOKUP(G246,商品マスタ!AB:AC,2,FALSE))</f>
        <v/>
      </c>
      <c r="I246" s="9"/>
      <c r="J246" s="46" t="s">
        <v>268</v>
      </c>
      <c r="K246" s="13"/>
      <c r="L246" s="8" t="str">
        <f t="shared" si="10"/>
        <v/>
      </c>
    </row>
    <row r="247" spans="2:12" ht="19.5" customHeight="1" x14ac:dyDescent="0.55000000000000004">
      <c r="B247" s="11"/>
      <c r="C247" s="41"/>
      <c r="D247" s="48"/>
      <c r="E247" s="43" t="str">
        <f>IF(N247="","",VLOOKUP(N247,商品マスタ!AE:AF,2,FALSE))</f>
        <v/>
      </c>
      <c r="F247" s="45" t="str">
        <f>IF(E247="","",VLOOKUP(E247,商品マスタ!AF:AG,2,FALSE))</f>
        <v/>
      </c>
      <c r="G247" s="43"/>
      <c r="H247" s="45" t="str">
        <f>IF(G247="","",VLOOKUP(G247,商品マスタ!AB:AC,2,FALSE))</f>
        <v/>
      </c>
      <c r="I247" s="9"/>
      <c r="J247" s="46" t="s">
        <v>268</v>
      </c>
      <c r="K247" s="13"/>
      <c r="L247" s="8" t="str">
        <f t="shared" si="10"/>
        <v/>
      </c>
    </row>
    <row r="248" spans="2:12" ht="19.5" customHeight="1" x14ac:dyDescent="0.55000000000000004">
      <c r="B248" s="11"/>
      <c r="C248" s="41"/>
      <c r="D248" s="48"/>
      <c r="E248" s="43" t="str">
        <f>IF(N248="","",VLOOKUP(N248,商品マスタ!AE:AF,2,FALSE))</f>
        <v/>
      </c>
      <c r="F248" s="45" t="str">
        <f>IF(E248="","",VLOOKUP(E248,商品マスタ!AF:AG,2,FALSE))</f>
        <v/>
      </c>
      <c r="G248" s="43"/>
      <c r="H248" s="45" t="str">
        <f>IF(G248="","",VLOOKUP(G248,商品マスタ!AB:AC,2,FALSE))</f>
        <v/>
      </c>
      <c r="I248" s="9"/>
      <c r="J248" s="46" t="s">
        <v>268</v>
      </c>
      <c r="K248" s="13"/>
      <c r="L248" s="8" t="str">
        <f t="shared" si="10"/>
        <v/>
      </c>
    </row>
    <row r="249" spans="2:12" ht="19.5" customHeight="1" x14ac:dyDescent="0.55000000000000004">
      <c r="B249" s="11"/>
      <c r="C249" s="41"/>
      <c r="D249" s="48"/>
      <c r="E249" s="43" t="str">
        <f>IF(N249="","",VLOOKUP(N249,商品マスタ!AE:AF,2,FALSE))</f>
        <v/>
      </c>
      <c r="F249" s="45" t="str">
        <f>IF(E249="","",VLOOKUP(E249,商品マスタ!AF:AG,2,FALSE))</f>
        <v/>
      </c>
      <c r="G249" s="43"/>
      <c r="H249" s="45" t="str">
        <f>IF(G249="","",VLOOKUP(G249,商品マスタ!AB:AC,2,FALSE))</f>
        <v/>
      </c>
      <c r="I249" s="9"/>
      <c r="J249" s="46" t="s">
        <v>268</v>
      </c>
      <c r="K249" s="13"/>
      <c r="L249" s="8" t="str">
        <f t="shared" si="10"/>
        <v/>
      </c>
    </row>
    <row r="250" spans="2:12" ht="19.5" customHeight="1" x14ac:dyDescent="0.55000000000000004">
      <c r="B250" s="11"/>
      <c r="C250" s="41"/>
      <c r="D250" s="48"/>
      <c r="E250" s="43" t="str">
        <f>IF(N250="","",VLOOKUP(N250,商品マスタ!AE:AF,2,FALSE))</f>
        <v/>
      </c>
      <c r="F250" s="45" t="str">
        <f>IF(E250="","",VLOOKUP(E250,商品マスタ!AF:AG,2,FALSE))</f>
        <v/>
      </c>
      <c r="G250" s="43"/>
      <c r="H250" s="45" t="str">
        <f>IF(G250="","",VLOOKUP(G250,商品マスタ!AB:AC,2,FALSE))</f>
        <v/>
      </c>
      <c r="I250" s="9"/>
      <c r="J250" s="46" t="s">
        <v>268</v>
      </c>
      <c r="K250" s="13"/>
      <c r="L250" s="8" t="str">
        <f t="shared" si="10"/>
        <v/>
      </c>
    </row>
    <row r="251" spans="2:12" ht="19.5" customHeight="1" x14ac:dyDescent="0.55000000000000004">
      <c r="B251" s="11"/>
      <c r="C251" s="41"/>
      <c r="D251" s="48"/>
      <c r="E251" s="43" t="str">
        <f>IF(N251="","",VLOOKUP(N251,商品マスタ!AE:AF,2,FALSE))</f>
        <v/>
      </c>
      <c r="F251" s="45" t="str">
        <f>IF(E251="","",VLOOKUP(E251,商品マスタ!AF:AG,2,FALSE))</f>
        <v/>
      </c>
      <c r="G251" s="43"/>
      <c r="H251" s="45" t="str">
        <f>IF(G251="","",VLOOKUP(G251,商品マスタ!AB:AC,2,FALSE))</f>
        <v/>
      </c>
      <c r="I251" s="9"/>
      <c r="J251" s="46" t="s">
        <v>268</v>
      </c>
      <c r="K251" s="13"/>
      <c r="L251" s="8" t="str">
        <f t="shared" si="10"/>
        <v/>
      </c>
    </row>
    <row r="252" spans="2:12" ht="19.5" customHeight="1" x14ac:dyDescent="0.55000000000000004">
      <c r="B252" s="11"/>
      <c r="C252" s="41"/>
      <c r="D252" s="48"/>
      <c r="E252" s="43" t="str">
        <f>IF(N252="","",VLOOKUP(N252,商品マスタ!AE:AF,2,FALSE))</f>
        <v/>
      </c>
      <c r="F252" s="45" t="str">
        <f>IF(E252="","",VLOOKUP(E252,商品マスタ!AF:AG,2,FALSE))</f>
        <v/>
      </c>
      <c r="G252" s="43"/>
      <c r="H252" s="45" t="str">
        <f>IF(G252="","",VLOOKUP(G252,商品マスタ!AB:AC,2,FALSE))</f>
        <v/>
      </c>
      <c r="I252" s="9"/>
      <c r="J252" s="46" t="s">
        <v>268</v>
      </c>
      <c r="K252" s="13"/>
      <c r="L252" s="8" t="str">
        <f t="shared" si="10"/>
        <v/>
      </c>
    </row>
    <row r="253" spans="2:12" ht="19.5" customHeight="1" x14ac:dyDescent="0.55000000000000004">
      <c r="B253" s="11"/>
      <c r="C253" s="41"/>
      <c r="D253" s="48"/>
      <c r="E253" s="43" t="str">
        <f>IF(N253="","",VLOOKUP(N253,商品マスタ!AE:AF,2,FALSE))</f>
        <v/>
      </c>
      <c r="F253" s="45" t="str">
        <f>IF(E253="","",VLOOKUP(E253,商品マスタ!AF:AG,2,FALSE))</f>
        <v/>
      </c>
      <c r="G253" s="43"/>
      <c r="H253" s="45" t="str">
        <f>IF(G253="","",VLOOKUP(G253,商品マスタ!AB:AC,2,FALSE))</f>
        <v/>
      </c>
      <c r="I253" s="9"/>
      <c r="J253" s="46" t="s">
        <v>268</v>
      </c>
      <c r="K253" s="13"/>
      <c r="L253" s="8" t="str">
        <f t="shared" si="10"/>
        <v/>
      </c>
    </row>
    <row r="254" spans="2:12" ht="19.5" customHeight="1" x14ac:dyDescent="0.55000000000000004">
      <c r="B254" s="11"/>
      <c r="C254" s="41"/>
      <c r="D254" s="48"/>
      <c r="E254" s="43" t="str">
        <f>IF(N254="","",VLOOKUP(N254,商品マスタ!AE:AF,2,FALSE))</f>
        <v/>
      </c>
      <c r="F254" s="45" t="str">
        <f>IF(E254="","",VLOOKUP(E254,商品マスタ!AF:AG,2,FALSE))</f>
        <v/>
      </c>
      <c r="G254" s="43"/>
      <c r="H254" s="45" t="str">
        <f>IF(G254="","",VLOOKUP(G254,商品マスタ!AB:AC,2,FALSE))</f>
        <v/>
      </c>
      <c r="I254" s="9"/>
      <c r="J254" s="46" t="s">
        <v>268</v>
      </c>
      <c r="K254" s="13"/>
      <c r="L254" s="8" t="str">
        <f t="shared" si="10"/>
        <v/>
      </c>
    </row>
    <row r="255" spans="2:12" ht="19.5" customHeight="1" x14ac:dyDescent="0.55000000000000004">
      <c r="B255" s="11"/>
      <c r="C255" s="41"/>
      <c r="D255" s="48"/>
      <c r="E255" s="43" t="str">
        <f>IF(N255="","",VLOOKUP(N255,商品マスタ!AE:AF,2,FALSE))</f>
        <v/>
      </c>
      <c r="F255" s="45" t="str">
        <f>IF(E255="","",VLOOKUP(E255,商品マスタ!AF:AG,2,FALSE))</f>
        <v/>
      </c>
      <c r="G255" s="43"/>
      <c r="H255" s="45" t="str">
        <f>IF(G255="","",VLOOKUP(G255,商品マスタ!AB:AC,2,FALSE))</f>
        <v/>
      </c>
      <c r="I255" s="9"/>
      <c r="J255" s="46" t="s">
        <v>268</v>
      </c>
      <c r="K255" s="13"/>
      <c r="L255" s="8" t="str">
        <f t="shared" si="10"/>
        <v/>
      </c>
    </row>
    <row r="256" spans="2:12" ht="19.5" customHeight="1" x14ac:dyDescent="0.55000000000000004">
      <c r="B256" s="11"/>
      <c r="C256" s="41"/>
      <c r="D256" s="48"/>
      <c r="E256" s="43" t="str">
        <f>IF(N256="","",VLOOKUP(N256,商品マスタ!AE:AF,2,FALSE))</f>
        <v/>
      </c>
      <c r="F256" s="45" t="str">
        <f>IF(E256="","",VLOOKUP(E256,商品マスタ!AF:AG,2,FALSE))</f>
        <v/>
      </c>
      <c r="G256" s="43"/>
      <c r="H256" s="45" t="str">
        <f>IF(G256="","",VLOOKUP(G256,商品マスタ!AB:AC,2,FALSE))</f>
        <v/>
      </c>
      <c r="I256" s="9"/>
      <c r="J256" s="46" t="s">
        <v>268</v>
      </c>
      <c r="K256" s="13"/>
      <c r="L256" s="8" t="str">
        <f t="shared" si="10"/>
        <v/>
      </c>
    </row>
    <row r="257" spans="2:12" ht="19.5" customHeight="1" x14ac:dyDescent="0.55000000000000004">
      <c r="B257" s="11"/>
      <c r="C257" s="41"/>
      <c r="D257" s="48"/>
      <c r="E257" s="43" t="str">
        <f>IF(N257="","",VLOOKUP(N257,商品マスタ!AE:AF,2,FALSE))</f>
        <v/>
      </c>
      <c r="F257" s="45" t="str">
        <f>IF(E257="","",VLOOKUP(E257,商品マスタ!AF:AG,2,FALSE))</f>
        <v/>
      </c>
      <c r="G257" s="43"/>
      <c r="H257" s="45" t="str">
        <f>IF(G257="","",VLOOKUP(G257,商品マスタ!AB:AC,2,FALSE))</f>
        <v/>
      </c>
      <c r="I257" s="9"/>
      <c r="J257" s="46" t="s">
        <v>268</v>
      </c>
      <c r="K257" s="13"/>
      <c r="L257" s="8" t="str">
        <f t="shared" si="10"/>
        <v/>
      </c>
    </row>
    <row r="258" spans="2:12" ht="19.5" customHeight="1" x14ac:dyDescent="0.55000000000000004">
      <c r="B258" s="11"/>
      <c r="C258" s="41"/>
      <c r="D258" s="48"/>
      <c r="E258" s="43" t="str">
        <f>IF(N258="","",VLOOKUP(N258,商品マスタ!AE:AF,2,FALSE))</f>
        <v/>
      </c>
      <c r="F258" s="45" t="str">
        <f>IF(E258="","",VLOOKUP(E258,商品マスタ!AF:AG,2,FALSE))</f>
        <v/>
      </c>
      <c r="G258" s="43"/>
      <c r="H258" s="45" t="str">
        <f>IF(G258="","",VLOOKUP(G258,商品マスタ!AB:AC,2,FALSE))</f>
        <v/>
      </c>
      <c r="I258" s="9"/>
      <c r="J258" s="46" t="s">
        <v>268</v>
      </c>
      <c r="K258" s="13"/>
      <c r="L258" s="8" t="str">
        <f t="shared" si="10"/>
        <v/>
      </c>
    </row>
    <row r="259" spans="2:12" ht="19.5" customHeight="1" x14ac:dyDescent="0.55000000000000004">
      <c r="B259" s="11"/>
      <c r="C259" s="41"/>
      <c r="D259" s="48"/>
      <c r="E259" s="43" t="str">
        <f>IF(N259="","",VLOOKUP(N259,商品マスタ!AE:AF,2,FALSE))</f>
        <v/>
      </c>
      <c r="F259" s="45" t="str">
        <f>IF(E259="","",VLOOKUP(E259,商品マスタ!AF:AG,2,FALSE))</f>
        <v/>
      </c>
      <c r="G259" s="43"/>
      <c r="H259" s="45" t="str">
        <f>IF(G259="","",VLOOKUP(G259,商品マスタ!AB:AC,2,FALSE))</f>
        <v/>
      </c>
      <c r="I259" s="9"/>
      <c r="J259" s="46" t="s">
        <v>268</v>
      </c>
      <c r="K259" s="13"/>
      <c r="L259" s="8" t="str">
        <f t="shared" si="10"/>
        <v/>
      </c>
    </row>
    <row r="260" spans="2:12" ht="19.5" customHeight="1" x14ac:dyDescent="0.55000000000000004">
      <c r="B260" s="11"/>
      <c r="C260" s="41"/>
      <c r="D260" s="48"/>
      <c r="E260" s="43" t="str">
        <f>IF(N260="","",VLOOKUP(N260,商品マスタ!AE:AF,2,FALSE))</f>
        <v/>
      </c>
      <c r="F260" s="45" t="str">
        <f>IF(E260="","",VLOOKUP(E260,商品マスタ!AF:AG,2,FALSE))</f>
        <v/>
      </c>
      <c r="G260" s="43"/>
      <c r="H260" s="45" t="str">
        <f>IF(G260="","",VLOOKUP(G260,商品マスタ!AB:AC,2,FALSE))</f>
        <v/>
      </c>
      <c r="I260" s="9"/>
      <c r="J260" s="46" t="s">
        <v>268</v>
      </c>
      <c r="K260" s="13"/>
      <c r="L260" s="8" t="str">
        <f t="shared" si="10"/>
        <v/>
      </c>
    </row>
    <row r="261" spans="2:12" ht="19.5" customHeight="1" x14ac:dyDescent="0.55000000000000004">
      <c r="B261" s="11"/>
      <c r="C261" s="41"/>
      <c r="D261" s="48"/>
      <c r="E261" s="43" t="str">
        <f>IF(N261="","",VLOOKUP(N261,商品マスタ!AE:AF,2,FALSE))</f>
        <v/>
      </c>
      <c r="F261" s="45" t="str">
        <f>IF(E261="","",VLOOKUP(E261,商品マスタ!AF:AG,2,FALSE))</f>
        <v/>
      </c>
      <c r="G261" s="43"/>
      <c r="H261" s="45" t="str">
        <f>IF(G261="","",VLOOKUP(G261,商品マスタ!AB:AC,2,FALSE))</f>
        <v/>
      </c>
      <c r="I261" s="9"/>
      <c r="J261" s="46" t="s">
        <v>268</v>
      </c>
      <c r="K261" s="13"/>
      <c r="L261" s="8" t="str">
        <f t="shared" si="10"/>
        <v/>
      </c>
    </row>
    <row r="262" spans="2:12" ht="19.5" customHeight="1" x14ac:dyDescent="0.55000000000000004">
      <c r="B262" s="11"/>
      <c r="C262" s="41"/>
      <c r="D262" s="48"/>
      <c r="E262" s="43" t="str">
        <f>IF(N262="","",VLOOKUP(N262,商品マスタ!AE:AF,2,FALSE))</f>
        <v/>
      </c>
      <c r="F262" s="45" t="str">
        <f>IF(E262="","",VLOOKUP(E262,商品マスタ!AF:AG,2,FALSE))</f>
        <v/>
      </c>
      <c r="G262" s="43"/>
      <c r="H262" s="45" t="str">
        <f>IF(G262="","",VLOOKUP(G262,商品マスタ!AB:AC,2,FALSE))</f>
        <v/>
      </c>
      <c r="I262" s="9"/>
      <c r="J262" s="46" t="s">
        <v>268</v>
      </c>
      <c r="K262" s="13"/>
      <c r="L262" s="8" t="str">
        <f t="shared" si="10"/>
        <v/>
      </c>
    </row>
    <row r="263" spans="2:12" ht="19.5" customHeight="1" x14ac:dyDescent="0.55000000000000004">
      <c r="B263" s="11"/>
      <c r="C263" s="41"/>
      <c r="D263" s="48"/>
      <c r="E263" s="43" t="str">
        <f>IF(N263="","",VLOOKUP(N263,商品マスタ!AE:AF,2,FALSE))</f>
        <v/>
      </c>
      <c r="F263" s="45" t="str">
        <f>IF(E263="","",VLOOKUP(E263,商品マスタ!AF:AG,2,FALSE))</f>
        <v/>
      </c>
      <c r="G263" s="43"/>
      <c r="H263" s="45" t="str">
        <f>IF(G263="","",VLOOKUP(G263,商品マスタ!AB:AC,2,FALSE))</f>
        <v/>
      </c>
      <c r="I263" s="9"/>
      <c r="J263" s="46" t="s">
        <v>268</v>
      </c>
      <c r="K263" s="13"/>
      <c r="L263" s="8" t="str">
        <f t="shared" si="10"/>
        <v/>
      </c>
    </row>
    <row r="264" spans="2:12" ht="19.5" customHeight="1" x14ac:dyDescent="0.55000000000000004">
      <c r="B264" s="11"/>
      <c r="C264" s="41"/>
      <c r="D264" s="48"/>
      <c r="E264" s="43" t="str">
        <f>IF(N264="","",VLOOKUP(N264,商品マスタ!AE:AF,2,FALSE))</f>
        <v/>
      </c>
      <c r="F264" s="45" t="str">
        <f>IF(E264="","",VLOOKUP(E264,商品マスタ!AF:AG,2,FALSE))</f>
        <v/>
      </c>
      <c r="G264" s="43"/>
      <c r="H264" s="45" t="str">
        <f>IF(G264="","",VLOOKUP(G264,商品マスタ!AB:AC,2,FALSE))</f>
        <v/>
      </c>
      <c r="I264" s="9"/>
      <c r="J264" s="46" t="s">
        <v>268</v>
      </c>
      <c r="K264" s="13"/>
      <c r="L264" s="8" t="str">
        <f t="shared" si="10"/>
        <v/>
      </c>
    </row>
    <row r="265" spans="2:12" ht="19.5" customHeight="1" x14ac:dyDescent="0.55000000000000004">
      <c r="B265" s="11"/>
      <c r="C265" s="41"/>
      <c r="D265" s="48"/>
      <c r="E265" s="43" t="str">
        <f>IF(N265="","",VLOOKUP(N265,商品マスタ!AE:AF,2,FALSE))</f>
        <v/>
      </c>
      <c r="F265" s="45" t="str">
        <f>IF(E265="","",VLOOKUP(E265,商品マスタ!AF:AG,2,FALSE))</f>
        <v/>
      </c>
      <c r="G265" s="43"/>
      <c r="H265" s="45" t="str">
        <f>IF(G265="","",VLOOKUP(G265,商品マスタ!AB:AC,2,FALSE))</f>
        <v/>
      </c>
      <c r="I265" s="9"/>
      <c r="J265" s="46" t="s">
        <v>268</v>
      </c>
      <c r="K265" s="13"/>
      <c r="L265" s="8" t="str">
        <f t="shared" si="10"/>
        <v/>
      </c>
    </row>
    <row r="266" spans="2:12" ht="19.5" customHeight="1" x14ac:dyDescent="0.55000000000000004">
      <c r="B266" s="11"/>
      <c r="C266" s="41"/>
      <c r="D266" s="48"/>
      <c r="E266" s="43" t="str">
        <f>IF(N266="","",VLOOKUP(N266,商品マスタ!AE:AF,2,FALSE))</f>
        <v/>
      </c>
      <c r="F266" s="45" t="str">
        <f>IF(E266="","",VLOOKUP(E266,商品マスタ!AF:AG,2,FALSE))</f>
        <v/>
      </c>
      <c r="G266" s="43"/>
      <c r="H266" s="45" t="str">
        <f>IF(G266="","",VLOOKUP(G266,商品マスタ!AB:AC,2,FALSE))</f>
        <v/>
      </c>
      <c r="I266" s="9"/>
      <c r="J266" s="46" t="s">
        <v>268</v>
      </c>
      <c r="K266" s="13"/>
      <c r="L266" s="8" t="str">
        <f t="shared" ref="L266:L329" si="11">IF(D266="","",COUNTIF(D:D,D266))</f>
        <v/>
      </c>
    </row>
    <row r="267" spans="2:12" ht="19.5" customHeight="1" x14ac:dyDescent="0.55000000000000004">
      <c r="B267" s="11"/>
      <c r="C267" s="41"/>
      <c r="D267" s="48"/>
      <c r="E267" s="43" t="str">
        <f>IF(N267="","",VLOOKUP(N267,商品マスタ!AE:AF,2,FALSE))</f>
        <v/>
      </c>
      <c r="F267" s="45" t="str">
        <f>IF(E267="","",VLOOKUP(E267,商品マスタ!AF:AG,2,FALSE))</f>
        <v/>
      </c>
      <c r="G267" s="43"/>
      <c r="H267" s="45" t="str">
        <f>IF(G267="","",VLOOKUP(G267,商品マスタ!AB:AC,2,FALSE))</f>
        <v/>
      </c>
      <c r="I267" s="9"/>
      <c r="J267" s="46" t="s">
        <v>268</v>
      </c>
      <c r="K267" s="13"/>
      <c r="L267" s="8" t="str">
        <f t="shared" si="11"/>
        <v/>
      </c>
    </row>
    <row r="268" spans="2:12" ht="19.5" customHeight="1" x14ac:dyDescent="0.55000000000000004">
      <c r="B268" s="11"/>
      <c r="C268" s="41"/>
      <c r="D268" s="48"/>
      <c r="E268" s="43" t="str">
        <f>IF(N268="","",VLOOKUP(N268,商品マスタ!AE:AF,2,FALSE))</f>
        <v/>
      </c>
      <c r="F268" s="45" t="str">
        <f>IF(E268="","",VLOOKUP(E268,商品マスタ!AF:AG,2,FALSE))</f>
        <v/>
      </c>
      <c r="G268" s="43"/>
      <c r="H268" s="45" t="str">
        <f>IF(G268="","",VLOOKUP(G268,商品マスタ!AB:AC,2,FALSE))</f>
        <v/>
      </c>
      <c r="I268" s="9"/>
      <c r="J268" s="46" t="s">
        <v>268</v>
      </c>
      <c r="K268" s="13"/>
      <c r="L268" s="8" t="str">
        <f t="shared" si="11"/>
        <v/>
      </c>
    </row>
    <row r="269" spans="2:12" ht="19.5" customHeight="1" x14ac:dyDescent="0.55000000000000004">
      <c r="B269" s="11"/>
      <c r="C269" s="41"/>
      <c r="D269" s="48"/>
      <c r="E269" s="43" t="str">
        <f>IF(N269="","",VLOOKUP(N269,商品マスタ!AE:AF,2,FALSE))</f>
        <v/>
      </c>
      <c r="F269" s="45" t="str">
        <f>IF(E269="","",VLOOKUP(E269,商品マスタ!AF:AG,2,FALSE))</f>
        <v/>
      </c>
      <c r="G269" s="43"/>
      <c r="H269" s="45" t="str">
        <f>IF(G269="","",VLOOKUP(G269,商品マスタ!AB:AC,2,FALSE))</f>
        <v/>
      </c>
      <c r="I269" s="9"/>
      <c r="J269" s="46" t="s">
        <v>268</v>
      </c>
      <c r="K269" s="13"/>
      <c r="L269" s="8" t="str">
        <f t="shared" si="11"/>
        <v/>
      </c>
    </row>
    <row r="270" spans="2:12" ht="19.5" customHeight="1" x14ac:dyDescent="0.55000000000000004">
      <c r="B270" s="11"/>
      <c r="C270" s="41"/>
      <c r="D270" s="48"/>
      <c r="E270" s="43" t="str">
        <f>IF(N270="","",VLOOKUP(N270,商品マスタ!AE:AF,2,FALSE))</f>
        <v/>
      </c>
      <c r="F270" s="45" t="str">
        <f>IF(E270="","",VLOOKUP(E270,商品マスタ!AF:AG,2,FALSE))</f>
        <v/>
      </c>
      <c r="G270" s="43"/>
      <c r="H270" s="45" t="str">
        <f>IF(G270="","",VLOOKUP(G270,商品マスタ!AB:AC,2,FALSE))</f>
        <v/>
      </c>
      <c r="I270" s="9"/>
      <c r="J270" s="46" t="s">
        <v>268</v>
      </c>
      <c r="K270" s="13"/>
      <c r="L270" s="8" t="str">
        <f t="shared" si="11"/>
        <v/>
      </c>
    </row>
    <row r="271" spans="2:12" ht="19.5" customHeight="1" x14ac:dyDescent="0.55000000000000004">
      <c r="B271" s="11"/>
      <c r="C271" s="41"/>
      <c r="D271" s="48"/>
      <c r="E271" s="43" t="str">
        <f>IF(N271="","",VLOOKUP(N271,商品マスタ!AE:AF,2,FALSE))</f>
        <v/>
      </c>
      <c r="F271" s="45" t="str">
        <f>IF(E271="","",VLOOKUP(E271,商品マスタ!AF:AG,2,FALSE))</f>
        <v/>
      </c>
      <c r="G271" s="43"/>
      <c r="H271" s="45" t="str">
        <f>IF(G271="","",VLOOKUP(G271,商品マスタ!AB:AC,2,FALSE))</f>
        <v/>
      </c>
      <c r="I271" s="9"/>
      <c r="J271" s="46" t="s">
        <v>268</v>
      </c>
      <c r="K271" s="13"/>
      <c r="L271" s="8" t="str">
        <f t="shared" si="11"/>
        <v/>
      </c>
    </row>
    <row r="272" spans="2:12" ht="19.5" customHeight="1" x14ac:dyDescent="0.55000000000000004">
      <c r="B272" s="11"/>
      <c r="C272" s="41"/>
      <c r="D272" s="48"/>
      <c r="E272" s="43" t="str">
        <f>IF(N272="","",VLOOKUP(N272,商品マスタ!AE:AF,2,FALSE))</f>
        <v/>
      </c>
      <c r="F272" s="45" t="str">
        <f>IF(E272="","",VLOOKUP(E272,商品マスタ!AF:AG,2,FALSE))</f>
        <v/>
      </c>
      <c r="G272" s="43"/>
      <c r="H272" s="45" t="str">
        <f>IF(G272="","",VLOOKUP(G272,商品マスタ!AB:AC,2,FALSE))</f>
        <v/>
      </c>
      <c r="I272" s="9"/>
      <c r="J272" s="46" t="s">
        <v>268</v>
      </c>
      <c r="K272" s="13"/>
      <c r="L272" s="8" t="str">
        <f t="shared" si="11"/>
        <v/>
      </c>
    </row>
    <row r="273" spans="2:12" ht="19.5" customHeight="1" x14ac:dyDescent="0.55000000000000004">
      <c r="B273" s="11"/>
      <c r="C273" s="41"/>
      <c r="D273" s="48"/>
      <c r="E273" s="43" t="str">
        <f>IF(N273="","",VLOOKUP(N273,商品マスタ!AE:AF,2,FALSE))</f>
        <v/>
      </c>
      <c r="F273" s="45" t="str">
        <f>IF(E273="","",VLOOKUP(E273,商品マスタ!AF:AG,2,FALSE))</f>
        <v/>
      </c>
      <c r="G273" s="43"/>
      <c r="H273" s="45" t="str">
        <f>IF(G273="","",VLOOKUP(G273,商品マスタ!AB:AC,2,FALSE))</f>
        <v/>
      </c>
      <c r="I273" s="9"/>
      <c r="J273" s="46" t="s">
        <v>268</v>
      </c>
      <c r="K273" s="13"/>
      <c r="L273" s="8" t="str">
        <f t="shared" si="11"/>
        <v/>
      </c>
    </row>
    <row r="274" spans="2:12" ht="19.5" customHeight="1" x14ac:dyDescent="0.55000000000000004">
      <c r="B274" s="11"/>
      <c r="C274" s="41"/>
      <c r="D274" s="48"/>
      <c r="E274" s="43" t="str">
        <f>IF(N274="","",VLOOKUP(N274,商品マスタ!AE:AF,2,FALSE))</f>
        <v/>
      </c>
      <c r="F274" s="45" t="str">
        <f>IF(E274="","",VLOOKUP(E274,商品マスタ!AF:AG,2,FALSE))</f>
        <v/>
      </c>
      <c r="G274" s="43"/>
      <c r="H274" s="45" t="str">
        <f>IF(G274="","",VLOOKUP(G274,商品マスタ!AB:AC,2,FALSE))</f>
        <v/>
      </c>
      <c r="I274" s="9"/>
      <c r="J274" s="46" t="s">
        <v>268</v>
      </c>
      <c r="K274" s="13"/>
      <c r="L274" s="8" t="str">
        <f t="shared" si="11"/>
        <v/>
      </c>
    </row>
    <row r="275" spans="2:12" ht="19.5" customHeight="1" x14ac:dyDescent="0.55000000000000004">
      <c r="B275" s="11"/>
      <c r="C275" s="41"/>
      <c r="D275" s="48"/>
      <c r="E275" s="43" t="str">
        <f>IF(N275="","",VLOOKUP(N275,商品マスタ!AE:AF,2,FALSE))</f>
        <v/>
      </c>
      <c r="F275" s="45" t="str">
        <f>IF(E275="","",VLOOKUP(E275,商品マスタ!AF:AG,2,FALSE))</f>
        <v/>
      </c>
      <c r="G275" s="43"/>
      <c r="H275" s="45" t="str">
        <f>IF(G275="","",VLOOKUP(G275,商品マスタ!AB:AC,2,FALSE))</f>
        <v/>
      </c>
      <c r="I275" s="9"/>
      <c r="J275" s="46" t="s">
        <v>268</v>
      </c>
      <c r="K275" s="13"/>
      <c r="L275" s="8" t="str">
        <f t="shared" si="11"/>
        <v/>
      </c>
    </row>
    <row r="276" spans="2:12" ht="19.5" customHeight="1" x14ac:dyDescent="0.55000000000000004">
      <c r="B276" s="11"/>
      <c r="C276" s="41"/>
      <c r="D276" s="48"/>
      <c r="E276" s="43" t="str">
        <f>IF(N276="","",VLOOKUP(N276,商品マスタ!AE:AF,2,FALSE))</f>
        <v/>
      </c>
      <c r="F276" s="45" t="str">
        <f>IF(E276="","",VLOOKUP(E276,商品マスタ!AF:AG,2,FALSE))</f>
        <v/>
      </c>
      <c r="G276" s="43"/>
      <c r="H276" s="45" t="str">
        <f>IF(G276="","",VLOOKUP(G276,商品マスタ!AB:AC,2,FALSE))</f>
        <v/>
      </c>
      <c r="I276" s="9"/>
      <c r="J276" s="46" t="s">
        <v>268</v>
      </c>
      <c r="K276" s="13"/>
      <c r="L276" s="8" t="str">
        <f t="shared" si="11"/>
        <v/>
      </c>
    </row>
    <row r="277" spans="2:12" ht="19.5" customHeight="1" x14ac:dyDescent="0.55000000000000004">
      <c r="B277" s="11"/>
      <c r="C277" s="41"/>
      <c r="D277" s="48"/>
      <c r="E277" s="43" t="str">
        <f>IF(N277="","",VLOOKUP(N277,商品マスタ!AE:AF,2,FALSE))</f>
        <v/>
      </c>
      <c r="F277" s="45" t="str">
        <f>IF(E277="","",VLOOKUP(E277,商品マスタ!AF:AG,2,FALSE))</f>
        <v/>
      </c>
      <c r="G277" s="43"/>
      <c r="H277" s="45" t="str">
        <f>IF(G277="","",VLOOKUP(G277,商品マスタ!AB:AC,2,FALSE))</f>
        <v/>
      </c>
      <c r="I277" s="9"/>
      <c r="J277" s="46" t="s">
        <v>268</v>
      </c>
      <c r="K277" s="13"/>
      <c r="L277" s="8" t="str">
        <f t="shared" si="11"/>
        <v/>
      </c>
    </row>
    <row r="278" spans="2:12" ht="19.5" customHeight="1" x14ac:dyDescent="0.55000000000000004">
      <c r="B278" s="11"/>
      <c r="C278" s="41"/>
      <c r="D278" s="48"/>
      <c r="E278" s="43" t="str">
        <f>IF(N278="","",VLOOKUP(N278,商品マスタ!AE:AF,2,FALSE))</f>
        <v/>
      </c>
      <c r="F278" s="45" t="str">
        <f>IF(E278="","",VLOOKUP(E278,商品マスタ!AF:AG,2,FALSE))</f>
        <v/>
      </c>
      <c r="G278" s="43"/>
      <c r="H278" s="45" t="str">
        <f>IF(G278="","",VLOOKUP(G278,商品マスタ!AB:AC,2,FALSE))</f>
        <v/>
      </c>
      <c r="I278" s="9"/>
      <c r="J278" s="46" t="s">
        <v>268</v>
      </c>
      <c r="K278" s="13"/>
      <c r="L278" s="8" t="str">
        <f t="shared" si="11"/>
        <v/>
      </c>
    </row>
    <row r="279" spans="2:12" ht="19.5" customHeight="1" x14ac:dyDescent="0.55000000000000004">
      <c r="B279" s="11"/>
      <c r="C279" s="41"/>
      <c r="D279" s="48"/>
      <c r="E279" s="43" t="str">
        <f>IF(N279="","",VLOOKUP(N279,商品マスタ!AE:AF,2,FALSE))</f>
        <v/>
      </c>
      <c r="F279" s="45" t="str">
        <f>IF(E279="","",VLOOKUP(E279,商品マスタ!AF:AG,2,FALSE))</f>
        <v/>
      </c>
      <c r="G279" s="43"/>
      <c r="H279" s="45" t="str">
        <f>IF(G279="","",VLOOKUP(G279,商品マスタ!AB:AC,2,FALSE))</f>
        <v/>
      </c>
      <c r="I279" s="9"/>
      <c r="J279" s="46" t="s">
        <v>268</v>
      </c>
      <c r="K279" s="13"/>
      <c r="L279" s="8" t="str">
        <f t="shared" si="11"/>
        <v/>
      </c>
    </row>
    <row r="280" spans="2:12" ht="19.5" customHeight="1" x14ac:dyDescent="0.55000000000000004">
      <c r="B280" s="11"/>
      <c r="C280" s="41"/>
      <c r="D280" s="48"/>
      <c r="E280" s="43" t="str">
        <f>IF(N280="","",VLOOKUP(N280,商品マスタ!AE:AF,2,FALSE))</f>
        <v/>
      </c>
      <c r="F280" s="45" t="str">
        <f>IF(E280="","",VLOOKUP(E280,商品マスタ!AF:AG,2,FALSE))</f>
        <v/>
      </c>
      <c r="G280" s="43"/>
      <c r="H280" s="45" t="str">
        <f>IF(G280="","",VLOOKUP(G280,商品マスタ!AB:AC,2,FALSE))</f>
        <v/>
      </c>
      <c r="I280" s="9"/>
      <c r="J280" s="46" t="s">
        <v>268</v>
      </c>
      <c r="K280" s="13"/>
      <c r="L280" s="8" t="str">
        <f t="shared" si="11"/>
        <v/>
      </c>
    </row>
    <row r="281" spans="2:12" ht="19.5" customHeight="1" x14ac:dyDescent="0.55000000000000004">
      <c r="B281" s="11"/>
      <c r="C281" s="41"/>
      <c r="D281" s="48"/>
      <c r="E281" s="43" t="str">
        <f>IF(N281="","",VLOOKUP(N281,商品マスタ!AE:AF,2,FALSE))</f>
        <v/>
      </c>
      <c r="F281" s="45" t="str">
        <f>IF(E281="","",VLOOKUP(E281,商品マスタ!AF:AG,2,FALSE))</f>
        <v/>
      </c>
      <c r="G281" s="43"/>
      <c r="H281" s="45" t="str">
        <f>IF(G281="","",VLOOKUP(G281,商品マスタ!AB:AC,2,FALSE))</f>
        <v/>
      </c>
      <c r="I281" s="9"/>
      <c r="J281" s="46" t="s">
        <v>268</v>
      </c>
      <c r="K281" s="13"/>
      <c r="L281" s="8" t="str">
        <f t="shared" si="11"/>
        <v/>
      </c>
    </row>
    <row r="282" spans="2:12" ht="19.5" customHeight="1" x14ac:dyDescent="0.55000000000000004">
      <c r="B282" s="11"/>
      <c r="C282" s="41"/>
      <c r="D282" s="48"/>
      <c r="E282" s="43" t="str">
        <f>IF(N282="","",VLOOKUP(N282,商品マスタ!AE:AF,2,FALSE))</f>
        <v/>
      </c>
      <c r="F282" s="45" t="str">
        <f>IF(E282="","",VLOOKUP(E282,商品マスタ!AF:AG,2,FALSE))</f>
        <v/>
      </c>
      <c r="G282" s="43"/>
      <c r="H282" s="45" t="str">
        <f>IF(G282="","",VLOOKUP(G282,商品マスタ!AB:AC,2,FALSE))</f>
        <v/>
      </c>
      <c r="I282" s="9"/>
      <c r="J282" s="46" t="s">
        <v>268</v>
      </c>
      <c r="K282" s="13"/>
      <c r="L282" s="8" t="str">
        <f t="shared" si="11"/>
        <v/>
      </c>
    </row>
    <row r="283" spans="2:12" ht="19.5" customHeight="1" x14ac:dyDescent="0.55000000000000004">
      <c r="B283" s="11"/>
      <c r="C283" s="41"/>
      <c r="D283" s="48"/>
      <c r="E283" s="43" t="str">
        <f>IF(N283="","",VLOOKUP(N283,商品マスタ!AE:AF,2,FALSE))</f>
        <v/>
      </c>
      <c r="F283" s="45" t="str">
        <f>IF(E283="","",VLOOKUP(E283,商品マスタ!AF:AG,2,FALSE))</f>
        <v/>
      </c>
      <c r="G283" s="43"/>
      <c r="H283" s="45" t="str">
        <f>IF(G283="","",VLOOKUP(G283,商品マスタ!AB:AC,2,FALSE))</f>
        <v/>
      </c>
      <c r="I283" s="9"/>
      <c r="J283" s="46" t="s">
        <v>268</v>
      </c>
      <c r="K283" s="13"/>
      <c r="L283" s="8" t="str">
        <f t="shared" si="11"/>
        <v/>
      </c>
    </row>
    <row r="284" spans="2:12" ht="19.5" customHeight="1" x14ac:dyDescent="0.55000000000000004">
      <c r="B284" s="11"/>
      <c r="C284" s="41"/>
      <c r="D284" s="48"/>
      <c r="E284" s="43" t="str">
        <f>IF(N284="","",VLOOKUP(N284,商品マスタ!AE:AF,2,FALSE))</f>
        <v/>
      </c>
      <c r="F284" s="45" t="str">
        <f>IF(E284="","",VLOOKUP(E284,商品マスタ!AF:AG,2,FALSE))</f>
        <v/>
      </c>
      <c r="G284" s="43"/>
      <c r="H284" s="45" t="str">
        <f>IF(G284="","",VLOOKUP(G284,商品マスタ!AB:AC,2,FALSE))</f>
        <v/>
      </c>
      <c r="I284" s="9"/>
      <c r="J284" s="46" t="s">
        <v>268</v>
      </c>
      <c r="K284" s="13"/>
      <c r="L284" s="8" t="str">
        <f t="shared" si="11"/>
        <v/>
      </c>
    </row>
    <row r="285" spans="2:12" ht="19.5" customHeight="1" x14ac:dyDescent="0.55000000000000004">
      <c r="B285" s="11"/>
      <c r="C285" s="41"/>
      <c r="D285" s="48"/>
      <c r="E285" s="43" t="str">
        <f>IF(N285="","",VLOOKUP(N285,商品マスタ!AE:AF,2,FALSE))</f>
        <v/>
      </c>
      <c r="F285" s="45" t="str">
        <f>IF(E285="","",VLOOKUP(E285,商品マスタ!AF:AG,2,FALSE))</f>
        <v/>
      </c>
      <c r="G285" s="43"/>
      <c r="H285" s="45" t="str">
        <f>IF(G285="","",VLOOKUP(G285,商品マスタ!AB:AC,2,FALSE))</f>
        <v/>
      </c>
      <c r="I285" s="9"/>
      <c r="J285" s="46" t="s">
        <v>268</v>
      </c>
      <c r="K285" s="13"/>
      <c r="L285" s="8" t="str">
        <f t="shared" si="11"/>
        <v/>
      </c>
    </row>
    <row r="286" spans="2:12" ht="19.5" customHeight="1" x14ac:dyDescent="0.55000000000000004">
      <c r="B286" s="11"/>
      <c r="C286" s="41"/>
      <c r="D286" s="48"/>
      <c r="E286" s="43" t="str">
        <f>IF(N286="","",VLOOKUP(N286,商品マスタ!AE:AF,2,FALSE))</f>
        <v/>
      </c>
      <c r="F286" s="45" t="str">
        <f>IF(E286="","",VLOOKUP(E286,商品マスタ!AF:AG,2,FALSE))</f>
        <v/>
      </c>
      <c r="G286" s="43"/>
      <c r="H286" s="45" t="str">
        <f>IF(G286="","",VLOOKUP(G286,商品マスタ!AB:AC,2,FALSE))</f>
        <v/>
      </c>
      <c r="I286" s="9"/>
      <c r="J286" s="46" t="s">
        <v>268</v>
      </c>
      <c r="K286" s="13"/>
      <c r="L286" s="8" t="str">
        <f t="shared" si="11"/>
        <v/>
      </c>
    </row>
    <row r="287" spans="2:12" ht="19.5" customHeight="1" x14ac:dyDescent="0.55000000000000004">
      <c r="B287" s="11"/>
      <c r="C287" s="41"/>
      <c r="D287" s="48"/>
      <c r="E287" s="43" t="str">
        <f>IF(N287="","",VLOOKUP(N287,商品マスタ!AE:AF,2,FALSE))</f>
        <v/>
      </c>
      <c r="F287" s="45" t="str">
        <f>IF(E287="","",VLOOKUP(E287,商品マスタ!AF:AG,2,FALSE))</f>
        <v/>
      </c>
      <c r="G287" s="43"/>
      <c r="H287" s="45" t="str">
        <f>IF(G287="","",VLOOKUP(G287,商品マスタ!AB:AC,2,FALSE))</f>
        <v/>
      </c>
      <c r="I287" s="9"/>
      <c r="J287" s="46" t="s">
        <v>268</v>
      </c>
      <c r="K287" s="13"/>
      <c r="L287" s="8" t="str">
        <f t="shared" si="11"/>
        <v/>
      </c>
    </row>
    <row r="288" spans="2:12" ht="19.5" customHeight="1" x14ac:dyDescent="0.55000000000000004">
      <c r="B288" s="11"/>
      <c r="C288" s="41"/>
      <c r="D288" s="48"/>
      <c r="E288" s="43" t="str">
        <f>IF(N288="","",VLOOKUP(N288,商品マスタ!AE:AF,2,FALSE))</f>
        <v/>
      </c>
      <c r="F288" s="45" t="str">
        <f>IF(E288="","",VLOOKUP(E288,商品マスタ!AF:AG,2,FALSE))</f>
        <v/>
      </c>
      <c r="G288" s="43"/>
      <c r="H288" s="45" t="str">
        <f>IF(G288="","",VLOOKUP(G288,商品マスタ!AB:AC,2,FALSE))</f>
        <v/>
      </c>
      <c r="I288" s="9"/>
      <c r="J288" s="46" t="s">
        <v>268</v>
      </c>
      <c r="K288" s="13"/>
      <c r="L288" s="8" t="str">
        <f t="shared" si="11"/>
        <v/>
      </c>
    </row>
    <row r="289" spans="2:12" ht="19.5" customHeight="1" x14ac:dyDescent="0.55000000000000004">
      <c r="B289" s="11"/>
      <c r="C289" s="41"/>
      <c r="D289" s="48"/>
      <c r="E289" s="43" t="str">
        <f>IF(N289="","",VLOOKUP(N289,商品マスタ!AE:AF,2,FALSE))</f>
        <v/>
      </c>
      <c r="F289" s="45" t="str">
        <f>IF(E289="","",VLOOKUP(E289,商品マスタ!AF:AG,2,FALSE))</f>
        <v/>
      </c>
      <c r="G289" s="43"/>
      <c r="H289" s="45" t="str">
        <f>IF(G289="","",VLOOKUP(G289,商品マスタ!AB:AC,2,FALSE))</f>
        <v/>
      </c>
      <c r="I289" s="9"/>
      <c r="J289" s="46" t="s">
        <v>268</v>
      </c>
      <c r="K289" s="13"/>
      <c r="L289" s="8" t="str">
        <f t="shared" si="11"/>
        <v/>
      </c>
    </row>
    <row r="290" spans="2:12" ht="19.5" customHeight="1" x14ac:dyDescent="0.55000000000000004">
      <c r="B290" s="11"/>
      <c r="C290" s="41"/>
      <c r="D290" s="48"/>
      <c r="E290" s="43" t="str">
        <f>IF(N290="","",VLOOKUP(N290,商品マスタ!AE:AF,2,FALSE))</f>
        <v/>
      </c>
      <c r="F290" s="45" t="str">
        <f>IF(E290="","",VLOOKUP(E290,商品マスタ!AF:AG,2,FALSE))</f>
        <v/>
      </c>
      <c r="G290" s="43"/>
      <c r="H290" s="45" t="str">
        <f>IF(G290="","",VLOOKUP(G290,商品マスタ!AB:AC,2,FALSE))</f>
        <v/>
      </c>
      <c r="I290" s="9"/>
      <c r="J290" s="46" t="s">
        <v>268</v>
      </c>
      <c r="K290" s="13"/>
      <c r="L290" s="8" t="str">
        <f t="shared" si="11"/>
        <v/>
      </c>
    </row>
    <row r="291" spans="2:12" ht="19.5" customHeight="1" x14ac:dyDescent="0.55000000000000004">
      <c r="B291" s="11"/>
      <c r="C291" s="41"/>
      <c r="D291" s="48"/>
      <c r="E291" s="43" t="str">
        <f>IF(N291="","",VLOOKUP(N291,商品マスタ!AE:AF,2,FALSE))</f>
        <v/>
      </c>
      <c r="F291" s="45" t="str">
        <f>IF(E291="","",VLOOKUP(E291,商品マスタ!AF:AG,2,FALSE))</f>
        <v/>
      </c>
      <c r="G291" s="43"/>
      <c r="H291" s="45" t="str">
        <f>IF(G291="","",VLOOKUP(G291,商品マスタ!AB:AC,2,FALSE))</f>
        <v/>
      </c>
      <c r="I291" s="9"/>
      <c r="J291" s="46" t="s">
        <v>268</v>
      </c>
      <c r="K291" s="13"/>
      <c r="L291" s="8" t="str">
        <f t="shared" si="11"/>
        <v/>
      </c>
    </row>
    <row r="292" spans="2:12" ht="19.5" customHeight="1" x14ac:dyDescent="0.55000000000000004">
      <c r="B292" s="11"/>
      <c r="C292" s="41"/>
      <c r="D292" s="48"/>
      <c r="E292" s="43" t="str">
        <f>IF(N292="","",VLOOKUP(N292,商品マスタ!AE:AF,2,FALSE))</f>
        <v/>
      </c>
      <c r="F292" s="45" t="str">
        <f>IF(E292="","",VLOOKUP(E292,商品マスタ!AF:AG,2,FALSE))</f>
        <v/>
      </c>
      <c r="G292" s="43"/>
      <c r="H292" s="45" t="str">
        <f>IF(G292="","",VLOOKUP(G292,商品マスタ!AB:AC,2,FALSE))</f>
        <v/>
      </c>
      <c r="I292" s="9"/>
      <c r="J292" s="46" t="s">
        <v>268</v>
      </c>
      <c r="K292" s="13"/>
      <c r="L292" s="8" t="str">
        <f t="shared" si="11"/>
        <v/>
      </c>
    </row>
    <row r="293" spans="2:12" ht="19.5" customHeight="1" x14ac:dyDescent="0.55000000000000004">
      <c r="B293" s="11"/>
      <c r="C293" s="41"/>
      <c r="D293" s="48"/>
      <c r="E293" s="43" t="str">
        <f>IF(N293="","",VLOOKUP(N293,商品マスタ!AE:AF,2,FALSE))</f>
        <v/>
      </c>
      <c r="F293" s="45" t="str">
        <f>IF(E293="","",VLOOKUP(E293,商品マスタ!AF:AG,2,FALSE))</f>
        <v/>
      </c>
      <c r="G293" s="43"/>
      <c r="H293" s="45" t="str">
        <f>IF(G293="","",VLOOKUP(G293,商品マスタ!AB:AC,2,FALSE))</f>
        <v/>
      </c>
      <c r="I293" s="9"/>
      <c r="J293" s="46" t="s">
        <v>268</v>
      </c>
      <c r="K293" s="13"/>
      <c r="L293" s="8" t="str">
        <f t="shared" si="11"/>
        <v/>
      </c>
    </row>
    <row r="294" spans="2:12" ht="19.5" customHeight="1" x14ac:dyDescent="0.55000000000000004">
      <c r="B294" s="11"/>
      <c r="C294" s="41"/>
      <c r="D294" s="48"/>
      <c r="E294" s="43" t="str">
        <f>IF(N294="","",VLOOKUP(N294,商品マスタ!AE:AF,2,FALSE))</f>
        <v/>
      </c>
      <c r="F294" s="45" t="str">
        <f>IF(E294="","",VLOOKUP(E294,商品マスタ!AF:AG,2,FALSE))</f>
        <v/>
      </c>
      <c r="G294" s="43"/>
      <c r="H294" s="45" t="str">
        <f>IF(G294="","",VLOOKUP(G294,商品マスタ!AB:AC,2,FALSE))</f>
        <v/>
      </c>
      <c r="I294" s="9"/>
      <c r="J294" s="46" t="s">
        <v>268</v>
      </c>
      <c r="K294" s="13"/>
      <c r="L294" s="8" t="str">
        <f t="shared" si="11"/>
        <v/>
      </c>
    </row>
    <row r="295" spans="2:12" ht="19.5" customHeight="1" x14ac:dyDescent="0.55000000000000004">
      <c r="B295" s="11"/>
      <c r="C295" s="41"/>
      <c r="D295" s="48"/>
      <c r="E295" s="43" t="str">
        <f>IF(N295="","",VLOOKUP(N295,商品マスタ!AE:AF,2,FALSE))</f>
        <v/>
      </c>
      <c r="F295" s="45" t="str">
        <f>IF(E295="","",VLOOKUP(E295,商品マスタ!AF:AG,2,FALSE))</f>
        <v/>
      </c>
      <c r="G295" s="43"/>
      <c r="H295" s="45" t="str">
        <f>IF(G295="","",VLOOKUP(G295,商品マスタ!AB:AC,2,FALSE))</f>
        <v/>
      </c>
      <c r="I295" s="9"/>
      <c r="J295" s="46" t="s">
        <v>268</v>
      </c>
      <c r="K295" s="13"/>
      <c r="L295" s="8" t="str">
        <f t="shared" si="11"/>
        <v/>
      </c>
    </row>
    <row r="296" spans="2:12" ht="19.5" customHeight="1" x14ac:dyDescent="0.55000000000000004">
      <c r="B296" s="11"/>
      <c r="C296" s="41"/>
      <c r="D296" s="48"/>
      <c r="E296" s="43" t="str">
        <f>IF(N296="","",VLOOKUP(N296,商品マスタ!AE:AF,2,FALSE))</f>
        <v/>
      </c>
      <c r="F296" s="45" t="str">
        <f>IF(E296="","",VLOOKUP(E296,商品マスタ!AF:AG,2,FALSE))</f>
        <v/>
      </c>
      <c r="G296" s="43"/>
      <c r="H296" s="45" t="str">
        <f>IF(G296="","",VLOOKUP(G296,商品マスタ!AB:AC,2,FALSE))</f>
        <v/>
      </c>
      <c r="I296" s="9"/>
      <c r="J296" s="46" t="s">
        <v>268</v>
      </c>
      <c r="K296" s="13"/>
      <c r="L296" s="8" t="str">
        <f t="shared" si="11"/>
        <v/>
      </c>
    </row>
    <row r="297" spans="2:12" ht="19.5" customHeight="1" x14ac:dyDescent="0.55000000000000004">
      <c r="B297" s="11"/>
      <c r="C297" s="41"/>
      <c r="D297" s="48"/>
      <c r="E297" s="43" t="str">
        <f>IF(N297="","",VLOOKUP(N297,商品マスタ!AE:AF,2,FALSE))</f>
        <v/>
      </c>
      <c r="F297" s="45" t="str">
        <f>IF(E297="","",VLOOKUP(E297,商品マスタ!AF:AG,2,FALSE))</f>
        <v/>
      </c>
      <c r="G297" s="43"/>
      <c r="H297" s="45" t="str">
        <f>IF(G297="","",VLOOKUP(G297,商品マスタ!AB:AC,2,FALSE))</f>
        <v/>
      </c>
      <c r="I297" s="9"/>
      <c r="J297" s="46" t="s">
        <v>268</v>
      </c>
      <c r="K297" s="13"/>
      <c r="L297" s="8" t="str">
        <f t="shared" si="11"/>
        <v/>
      </c>
    </row>
    <row r="298" spans="2:12" ht="19.5" customHeight="1" x14ac:dyDescent="0.55000000000000004">
      <c r="B298" s="11"/>
      <c r="C298" s="41"/>
      <c r="D298" s="48"/>
      <c r="E298" s="43" t="str">
        <f>IF(N298="","",VLOOKUP(N298,商品マスタ!AE:AF,2,FALSE))</f>
        <v/>
      </c>
      <c r="F298" s="45" t="str">
        <f>IF(E298="","",VLOOKUP(E298,商品マスタ!AF:AG,2,FALSE))</f>
        <v/>
      </c>
      <c r="G298" s="43"/>
      <c r="H298" s="45" t="str">
        <f>IF(G298="","",VLOOKUP(G298,商品マスタ!AB:AC,2,FALSE))</f>
        <v/>
      </c>
      <c r="I298" s="9"/>
      <c r="J298" s="46" t="s">
        <v>268</v>
      </c>
      <c r="K298" s="13"/>
      <c r="L298" s="8" t="str">
        <f t="shared" si="11"/>
        <v/>
      </c>
    </row>
    <row r="299" spans="2:12" ht="19.5" customHeight="1" x14ac:dyDescent="0.55000000000000004">
      <c r="B299" s="11"/>
      <c r="C299" s="41"/>
      <c r="D299" s="48"/>
      <c r="E299" s="43" t="str">
        <f>IF(N299="","",VLOOKUP(N299,商品マスタ!AE:AF,2,FALSE))</f>
        <v/>
      </c>
      <c r="F299" s="45" t="str">
        <f>IF(E299="","",VLOOKUP(E299,商品マスタ!AF:AG,2,FALSE))</f>
        <v/>
      </c>
      <c r="G299" s="43"/>
      <c r="H299" s="45" t="str">
        <f>IF(G299="","",VLOOKUP(G299,商品マスタ!AB:AC,2,FALSE))</f>
        <v/>
      </c>
      <c r="I299" s="9"/>
      <c r="J299" s="46" t="s">
        <v>268</v>
      </c>
      <c r="K299" s="13"/>
      <c r="L299" s="8" t="str">
        <f t="shared" si="11"/>
        <v/>
      </c>
    </row>
    <row r="300" spans="2:12" ht="19.5" customHeight="1" x14ac:dyDescent="0.55000000000000004">
      <c r="B300" s="11"/>
      <c r="C300" s="41"/>
      <c r="D300" s="48"/>
      <c r="E300" s="43" t="str">
        <f>IF(N300="","",VLOOKUP(N300,商品マスタ!AE:AF,2,FALSE))</f>
        <v/>
      </c>
      <c r="F300" s="45" t="str">
        <f>IF(E300="","",VLOOKUP(E300,商品マスタ!AF:AG,2,FALSE))</f>
        <v/>
      </c>
      <c r="G300" s="43"/>
      <c r="H300" s="45" t="str">
        <f>IF(G300="","",VLOOKUP(G300,商品マスタ!AB:AC,2,FALSE))</f>
        <v/>
      </c>
      <c r="I300" s="9"/>
      <c r="J300" s="46" t="s">
        <v>268</v>
      </c>
      <c r="K300" s="13"/>
      <c r="L300" s="8" t="str">
        <f t="shared" si="11"/>
        <v/>
      </c>
    </row>
    <row r="301" spans="2:12" ht="19.5" customHeight="1" x14ac:dyDescent="0.55000000000000004">
      <c r="B301" s="11"/>
      <c r="C301" s="41"/>
      <c r="D301" s="48"/>
      <c r="E301" s="43" t="str">
        <f>IF(N301="","",VLOOKUP(N301,商品マスタ!AE:AF,2,FALSE))</f>
        <v/>
      </c>
      <c r="F301" s="45" t="str">
        <f>IF(E301="","",VLOOKUP(E301,商品マスタ!AF:AG,2,FALSE))</f>
        <v/>
      </c>
      <c r="G301" s="43"/>
      <c r="H301" s="45" t="str">
        <f>IF(G301="","",VLOOKUP(G301,商品マスタ!AB:AC,2,FALSE))</f>
        <v/>
      </c>
      <c r="I301" s="9"/>
      <c r="J301" s="46" t="s">
        <v>268</v>
      </c>
      <c r="K301" s="13"/>
      <c r="L301" s="8" t="str">
        <f t="shared" si="11"/>
        <v/>
      </c>
    </row>
    <row r="302" spans="2:12" ht="19.5" customHeight="1" x14ac:dyDescent="0.55000000000000004">
      <c r="B302" s="11"/>
      <c r="C302" s="41"/>
      <c r="D302" s="48"/>
      <c r="E302" s="43" t="str">
        <f>IF(N302="","",VLOOKUP(N302,商品マスタ!AE:AF,2,FALSE))</f>
        <v/>
      </c>
      <c r="F302" s="45" t="str">
        <f>IF(E302="","",VLOOKUP(E302,商品マスタ!AF:AG,2,FALSE))</f>
        <v/>
      </c>
      <c r="G302" s="43"/>
      <c r="H302" s="45" t="str">
        <f>IF(G302="","",VLOOKUP(G302,商品マスタ!AB:AC,2,FALSE))</f>
        <v/>
      </c>
      <c r="I302" s="9"/>
      <c r="J302" s="46" t="s">
        <v>268</v>
      </c>
      <c r="K302" s="13"/>
      <c r="L302" s="8" t="str">
        <f t="shared" si="11"/>
        <v/>
      </c>
    </row>
    <row r="303" spans="2:12" ht="19.5" customHeight="1" x14ac:dyDescent="0.55000000000000004">
      <c r="B303" s="11"/>
      <c r="C303" s="41"/>
      <c r="D303" s="48"/>
      <c r="E303" s="43" t="str">
        <f>IF(N303="","",VLOOKUP(N303,商品マスタ!AE:AF,2,FALSE))</f>
        <v/>
      </c>
      <c r="F303" s="45" t="str">
        <f>IF(E303="","",VLOOKUP(E303,商品マスタ!AF:AG,2,FALSE))</f>
        <v/>
      </c>
      <c r="G303" s="43"/>
      <c r="H303" s="45" t="str">
        <f>IF(G303="","",VLOOKUP(G303,商品マスタ!AB:AC,2,FALSE))</f>
        <v/>
      </c>
      <c r="I303" s="9"/>
      <c r="J303" s="46" t="s">
        <v>268</v>
      </c>
      <c r="K303" s="13"/>
      <c r="L303" s="8" t="str">
        <f t="shared" si="11"/>
        <v/>
      </c>
    </row>
    <row r="304" spans="2:12" ht="19.5" customHeight="1" x14ac:dyDescent="0.55000000000000004">
      <c r="B304" s="11"/>
      <c r="C304" s="41"/>
      <c r="D304" s="48"/>
      <c r="E304" s="43" t="str">
        <f>IF(N304="","",VLOOKUP(N304,商品マスタ!AE:AF,2,FALSE))</f>
        <v/>
      </c>
      <c r="F304" s="45" t="str">
        <f>IF(E304="","",VLOOKUP(E304,商品マスタ!AF:AG,2,FALSE))</f>
        <v/>
      </c>
      <c r="G304" s="43"/>
      <c r="H304" s="45" t="str">
        <f>IF(G304="","",VLOOKUP(G304,商品マスタ!AB:AC,2,FALSE))</f>
        <v/>
      </c>
      <c r="I304" s="9"/>
      <c r="J304" s="46" t="s">
        <v>268</v>
      </c>
      <c r="K304" s="13"/>
      <c r="L304" s="8" t="str">
        <f t="shared" si="11"/>
        <v/>
      </c>
    </row>
    <row r="305" spans="2:12" ht="19.5" customHeight="1" x14ac:dyDescent="0.55000000000000004">
      <c r="B305" s="11"/>
      <c r="C305" s="41"/>
      <c r="D305" s="48"/>
      <c r="E305" s="43" t="str">
        <f>IF(N305="","",VLOOKUP(N305,商品マスタ!AE:AF,2,FALSE))</f>
        <v/>
      </c>
      <c r="F305" s="45" t="str">
        <f>IF(E305="","",VLOOKUP(E305,商品マスタ!AF:AG,2,FALSE))</f>
        <v/>
      </c>
      <c r="G305" s="43"/>
      <c r="H305" s="45" t="str">
        <f>IF(G305="","",VLOOKUP(G305,商品マスタ!AB:AC,2,FALSE))</f>
        <v/>
      </c>
      <c r="I305" s="9"/>
      <c r="J305" s="46" t="s">
        <v>268</v>
      </c>
      <c r="K305" s="13"/>
      <c r="L305" s="8" t="str">
        <f t="shared" si="11"/>
        <v/>
      </c>
    </row>
    <row r="306" spans="2:12" ht="19.5" customHeight="1" x14ac:dyDescent="0.55000000000000004">
      <c r="B306" s="11"/>
      <c r="C306" s="41"/>
      <c r="D306" s="48"/>
      <c r="E306" s="43" t="str">
        <f>IF(N306="","",VLOOKUP(N306,商品マスタ!AE:AF,2,FALSE))</f>
        <v/>
      </c>
      <c r="F306" s="45" t="str">
        <f>IF(E306="","",VLOOKUP(E306,商品マスタ!AF:AG,2,FALSE))</f>
        <v/>
      </c>
      <c r="G306" s="43"/>
      <c r="H306" s="45" t="str">
        <f>IF(G306="","",VLOOKUP(G306,商品マスタ!AB:AC,2,FALSE))</f>
        <v/>
      </c>
      <c r="I306" s="9"/>
      <c r="J306" s="46" t="s">
        <v>268</v>
      </c>
      <c r="K306" s="13"/>
      <c r="L306" s="8" t="str">
        <f t="shared" si="11"/>
        <v/>
      </c>
    </row>
    <row r="307" spans="2:12" ht="19.5" customHeight="1" x14ac:dyDescent="0.55000000000000004">
      <c r="B307" s="11"/>
      <c r="C307" s="41"/>
      <c r="D307" s="48"/>
      <c r="E307" s="43" t="str">
        <f>IF(N307="","",VLOOKUP(N307,商品マスタ!AE:AF,2,FALSE))</f>
        <v/>
      </c>
      <c r="F307" s="45" t="str">
        <f>IF(E307="","",VLOOKUP(E307,商品マスタ!AF:AG,2,FALSE))</f>
        <v/>
      </c>
      <c r="G307" s="43"/>
      <c r="H307" s="45" t="str">
        <f>IF(G307="","",VLOOKUP(G307,商品マスタ!AB:AC,2,FALSE))</f>
        <v/>
      </c>
      <c r="I307" s="9"/>
      <c r="J307" s="46" t="s">
        <v>268</v>
      </c>
      <c r="K307" s="13"/>
      <c r="L307" s="8" t="str">
        <f t="shared" si="11"/>
        <v/>
      </c>
    </row>
    <row r="308" spans="2:12" ht="19.5" customHeight="1" x14ac:dyDescent="0.55000000000000004">
      <c r="B308" s="11"/>
      <c r="C308" s="41"/>
      <c r="D308" s="48"/>
      <c r="E308" s="43" t="str">
        <f>IF(N308="","",VLOOKUP(N308,商品マスタ!AE:AF,2,FALSE))</f>
        <v/>
      </c>
      <c r="F308" s="45" t="str">
        <f>IF(E308="","",VLOOKUP(E308,商品マスタ!AF:AG,2,FALSE))</f>
        <v/>
      </c>
      <c r="G308" s="43"/>
      <c r="H308" s="45" t="str">
        <f>IF(G308="","",VLOOKUP(G308,商品マスタ!AB:AC,2,FALSE))</f>
        <v/>
      </c>
      <c r="I308" s="9"/>
      <c r="J308" s="46" t="s">
        <v>268</v>
      </c>
      <c r="K308" s="13"/>
      <c r="L308" s="8" t="str">
        <f t="shared" si="11"/>
        <v/>
      </c>
    </row>
    <row r="309" spans="2:12" ht="19.5" customHeight="1" x14ac:dyDescent="0.55000000000000004">
      <c r="B309" s="11"/>
      <c r="C309" s="41"/>
      <c r="D309" s="48"/>
      <c r="E309" s="43" t="str">
        <f>IF(N309="","",VLOOKUP(N309,商品マスタ!AE:AF,2,FALSE))</f>
        <v/>
      </c>
      <c r="F309" s="45" t="str">
        <f>IF(E309="","",VLOOKUP(E309,商品マスタ!AF:AG,2,FALSE))</f>
        <v/>
      </c>
      <c r="G309" s="43"/>
      <c r="H309" s="45" t="str">
        <f>IF(G309="","",VLOOKUP(G309,商品マスタ!AB:AC,2,FALSE))</f>
        <v/>
      </c>
      <c r="I309" s="9"/>
      <c r="J309" s="46" t="s">
        <v>268</v>
      </c>
      <c r="K309" s="13"/>
      <c r="L309" s="8" t="str">
        <f t="shared" si="11"/>
        <v/>
      </c>
    </row>
    <row r="310" spans="2:12" ht="19.5" customHeight="1" x14ac:dyDescent="0.55000000000000004">
      <c r="B310" s="11"/>
      <c r="C310" s="41"/>
      <c r="D310" s="48"/>
      <c r="E310" s="43" t="str">
        <f>IF(N310="","",VLOOKUP(N310,商品マスタ!AE:AF,2,FALSE))</f>
        <v/>
      </c>
      <c r="F310" s="45" t="str">
        <f>IF(E310="","",VLOOKUP(E310,商品マスタ!AF:AG,2,FALSE))</f>
        <v/>
      </c>
      <c r="G310" s="43"/>
      <c r="H310" s="45" t="str">
        <f>IF(G310="","",VLOOKUP(G310,商品マスタ!AB:AC,2,FALSE))</f>
        <v/>
      </c>
      <c r="I310" s="9"/>
      <c r="J310" s="46" t="s">
        <v>268</v>
      </c>
      <c r="K310" s="13"/>
      <c r="L310" s="8" t="str">
        <f t="shared" si="11"/>
        <v/>
      </c>
    </row>
    <row r="311" spans="2:12" ht="19.5" customHeight="1" x14ac:dyDescent="0.55000000000000004">
      <c r="B311" s="11"/>
      <c r="C311" s="41"/>
      <c r="D311" s="48"/>
      <c r="E311" s="43" t="str">
        <f>IF(N311="","",VLOOKUP(N311,商品マスタ!AE:AF,2,FALSE))</f>
        <v/>
      </c>
      <c r="F311" s="45" t="str">
        <f>IF(E311="","",VLOOKUP(E311,商品マスタ!AF:AG,2,FALSE))</f>
        <v/>
      </c>
      <c r="G311" s="43"/>
      <c r="H311" s="45" t="str">
        <f>IF(G311="","",VLOOKUP(G311,商品マスタ!AB:AC,2,FALSE))</f>
        <v/>
      </c>
      <c r="I311" s="9"/>
      <c r="J311" s="46" t="s">
        <v>268</v>
      </c>
      <c r="K311" s="13"/>
      <c r="L311" s="8" t="str">
        <f t="shared" si="11"/>
        <v/>
      </c>
    </row>
    <row r="312" spans="2:12" ht="19.5" customHeight="1" x14ac:dyDescent="0.55000000000000004">
      <c r="B312" s="11"/>
      <c r="C312" s="41"/>
      <c r="D312" s="48"/>
      <c r="E312" s="43" t="str">
        <f>IF(N312="","",VLOOKUP(N312,商品マスタ!AE:AF,2,FALSE))</f>
        <v/>
      </c>
      <c r="F312" s="45" t="str">
        <f>IF(E312="","",VLOOKUP(E312,商品マスタ!AF:AG,2,FALSE))</f>
        <v/>
      </c>
      <c r="G312" s="43"/>
      <c r="H312" s="45" t="str">
        <f>IF(G312="","",VLOOKUP(G312,商品マスタ!AB:AC,2,FALSE))</f>
        <v/>
      </c>
      <c r="I312" s="9"/>
      <c r="J312" s="46" t="s">
        <v>268</v>
      </c>
      <c r="K312" s="13"/>
      <c r="L312" s="8" t="str">
        <f t="shared" si="11"/>
        <v/>
      </c>
    </row>
    <row r="313" spans="2:12" ht="19.5" customHeight="1" x14ac:dyDescent="0.55000000000000004">
      <c r="B313" s="11"/>
      <c r="C313" s="41"/>
      <c r="D313" s="48"/>
      <c r="E313" s="43" t="str">
        <f>IF(N313="","",VLOOKUP(N313,商品マスタ!AE:AF,2,FALSE))</f>
        <v/>
      </c>
      <c r="F313" s="45" t="str">
        <f>IF(E313="","",VLOOKUP(E313,商品マスタ!AF:AG,2,FALSE))</f>
        <v/>
      </c>
      <c r="G313" s="43"/>
      <c r="H313" s="45" t="str">
        <f>IF(G313="","",VLOOKUP(G313,商品マスタ!AB:AC,2,FALSE))</f>
        <v/>
      </c>
      <c r="I313" s="9"/>
      <c r="J313" s="46" t="s">
        <v>268</v>
      </c>
      <c r="K313" s="13"/>
      <c r="L313" s="8" t="str">
        <f t="shared" si="11"/>
        <v/>
      </c>
    </row>
    <row r="314" spans="2:12" ht="19.5" customHeight="1" x14ac:dyDescent="0.55000000000000004">
      <c r="B314" s="11"/>
      <c r="C314" s="41"/>
      <c r="D314" s="48"/>
      <c r="E314" s="43" t="str">
        <f>IF(N314="","",VLOOKUP(N314,商品マスタ!AE:AF,2,FALSE))</f>
        <v/>
      </c>
      <c r="F314" s="45" t="str">
        <f>IF(E314="","",VLOOKUP(E314,商品マスタ!AF:AG,2,FALSE))</f>
        <v/>
      </c>
      <c r="G314" s="43"/>
      <c r="H314" s="45" t="str">
        <f>IF(G314="","",VLOOKUP(G314,商品マスタ!AB:AC,2,FALSE))</f>
        <v/>
      </c>
      <c r="I314" s="9"/>
      <c r="J314" s="46" t="s">
        <v>268</v>
      </c>
      <c r="K314" s="13"/>
      <c r="L314" s="8" t="str">
        <f t="shared" si="11"/>
        <v/>
      </c>
    </row>
    <row r="315" spans="2:12" ht="19.5" customHeight="1" x14ac:dyDescent="0.55000000000000004">
      <c r="B315" s="11"/>
      <c r="C315" s="41"/>
      <c r="D315" s="48"/>
      <c r="E315" s="43" t="str">
        <f>IF(N315="","",VLOOKUP(N315,商品マスタ!AE:AF,2,FALSE))</f>
        <v/>
      </c>
      <c r="F315" s="45" t="str">
        <f>IF(E315="","",VLOOKUP(E315,商品マスタ!AF:AG,2,FALSE))</f>
        <v/>
      </c>
      <c r="G315" s="43"/>
      <c r="H315" s="45" t="str">
        <f>IF(G315="","",VLOOKUP(G315,商品マスタ!AB:AC,2,FALSE))</f>
        <v/>
      </c>
      <c r="I315" s="9"/>
      <c r="J315" s="46" t="s">
        <v>268</v>
      </c>
      <c r="K315" s="13"/>
      <c r="L315" s="8" t="str">
        <f t="shared" si="11"/>
        <v/>
      </c>
    </row>
    <row r="316" spans="2:12" ht="19.5" customHeight="1" x14ac:dyDescent="0.55000000000000004">
      <c r="B316" s="11"/>
      <c r="C316" s="41"/>
      <c r="D316" s="48"/>
      <c r="E316" s="43" t="str">
        <f>IF(N316="","",VLOOKUP(N316,商品マスタ!AE:AF,2,FALSE))</f>
        <v/>
      </c>
      <c r="F316" s="45" t="str">
        <f>IF(E316="","",VLOOKUP(E316,商品マスタ!AF:AG,2,FALSE))</f>
        <v/>
      </c>
      <c r="G316" s="43"/>
      <c r="H316" s="45" t="str">
        <f>IF(G316="","",VLOOKUP(G316,商品マスタ!AB:AC,2,FALSE))</f>
        <v/>
      </c>
      <c r="I316" s="9"/>
      <c r="J316" s="46" t="s">
        <v>268</v>
      </c>
      <c r="K316" s="13"/>
      <c r="L316" s="8" t="str">
        <f t="shared" si="11"/>
        <v/>
      </c>
    </row>
    <row r="317" spans="2:12" ht="19.5" customHeight="1" x14ac:dyDescent="0.55000000000000004">
      <c r="B317" s="11"/>
      <c r="C317" s="41"/>
      <c r="D317" s="48"/>
      <c r="E317" s="43" t="str">
        <f>IF(N317="","",VLOOKUP(N317,商品マスタ!AE:AF,2,FALSE))</f>
        <v/>
      </c>
      <c r="F317" s="45" t="str">
        <f>IF(E317="","",VLOOKUP(E317,商品マスタ!AF:AG,2,FALSE))</f>
        <v/>
      </c>
      <c r="G317" s="43"/>
      <c r="H317" s="45" t="str">
        <f>IF(G317="","",VLOOKUP(G317,商品マスタ!AB:AC,2,FALSE))</f>
        <v/>
      </c>
      <c r="I317" s="9"/>
      <c r="J317" s="46" t="s">
        <v>268</v>
      </c>
      <c r="K317" s="13"/>
      <c r="L317" s="8" t="str">
        <f t="shared" si="11"/>
        <v/>
      </c>
    </row>
    <row r="318" spans="2:12" ht="19.5" customHeight="1" x14ac:dyDescent="0.55000000000000004">
      <c r="B318" s="11"/>
      <c r="C318" s="41"/>
      <c r="D318" s="48"/>
      <c r="E318" s="43" t="str">
        <f>IF(N318="","",VLOOKUP(N318,商品マスタ!AE:AF,2,FALSE))</f>
        <v/>
      </c>
      <c r="F318" s="45" t="str">
        <f>IF(E318="","",VLOOKUP(E318,商品マスタ!AF:AG,2,FALSE))</f>
        <v/>
      </c>
      <c r="G318" s="43"/>
      <c r="H318" s="45" t="str">
        <f>IF(G318="","",VLOOKUP(G318,商品マスタ!AB:AC,2,FALSE))</f>
        <v/>
      </c>
      <c r="I318" s="9"/>
      <c r="J318" s="46" t="s">
        <v>268</v>
      </c>
      <c r="K318" s="13"/>
      <c r="L318" s="8" t="str">
        <f t="shared" si="11"/>
        <v/>
      </c>
    </row>
    <row r="319" spans="2:12" ht="19.5" customHeight="1" x14ac:dyDescent="0.55000000000000004">
      <c r="B319" s="11"/>
      <c r="C319" s="41"/>
      <c r="D319" s="48"/>
      <c r="E319" s="43" t="str">
        <f>IF(N319="","",VLOOKUP(N319,商品マスタ!AE:AF,2,FALSE))</f>
        <v/>
      </c>
      <c r="F319" s="45" t="str">
        <f>IF(E319="","",VLOOKUP(E319,商品マスタ!AF:AG,2,FALSE))</f>
        <v/>
      </c>
      <c r="G319" s="43"/>
      <c r="H319" s="45" t="str">
        <f>IF(G319="","",VLOOKUP(G319,商品マスタ!AB:AC,2,FALSE))</f>
        <v/>
      </c>
      <c r="I319" s="9"/>
      <c r="J319" s="46" t="s">
        <v>268</v>
      </c>
      <c r="K319" s="13"/>
      <c r="L319" s="8" t="str">
        <f t="shared" si="11"/>
        <v/>
      </c>
    </row>
    <row r="320" spans="2:12" ht="19.5" customHeight="1" x14ac:dyDescent="0.55000000000000004">
      <c r="B320" s="11"/>
      <c r="C320" s="41"/>
      <c r="D320" s="48"/>
      <c r="E320" s="43" t="str">
        <f>IF(N320="","",VLOOKUP(N320,商品マスタ!AE:AF,2,FALSE))</f>
        <v/>
      </c>
      <c r="F320" s="45" t="str">
        <f>IF(E320="","",VLOOKUP(E320,商品マスタ!AF:AG,2,FALSE))</f>
        <v/>
      </c>
      <c r="G320" s="43"/>
      <c r="H320" s="45" t="str">
        <f>IF(G320="","",VLOOKUP(G320,商品マスタ!AB:AC,2,FALSE))</f>
        <v/>
      </c>
      <c r="I320" s="9"/>
      <c r="J320" s="46" t="s">
        <v>268</v>
      </c>
      <c r="K320" s="13"/>
      <c r="L320" s="8" t="str">
        <f t="shared" si="11"/>
        <v/>
      </c>
    </row>
    <row r="321" spans="2:12" ht="19.5" customHeight="1" x14ac:dyDescent="0.55000000000000004">
      <c r="B321" s="11"/>
      <c r="C321" s="41"/>
      <c r="D321" s="48"/>
      <c r="E321" s="43" t="str">
        <f>IF(N321="","",VLOOKUP(N321,商品マスタ!AE:AF,2,FALSE))</f>
        <v/>
      </c>
      <c r="F321" s="45" t="str">
        <f>IF(E321="","",VLOOKUP(E321,商品マスタ!AF:AG,2,FALSE))</f>
        <v/>
      </c>
      <c r="G321" s="43"/>
      <c r="H321" s="45" t="str">
        <f>IF(G321="","",VLOOKUP(G321,商品マスタ!AB:AC,2,FALSE))</f>
        <v/>
      </c>
      <c r="I321" s="9"/>
      <c r="J321" s="46" t="s">
        <v>268</v>
      </c>
      <c r="K321" s="13"/>
      <c r="L321" s="8" t="str">
        <f t="shared" si="11"/>
        <v/>
      </c>
    </row>
    <row r="322" spans="2:12" ht="19.5" customHeight="1" x14ac:dyDescent="0.55000000000000004">
      <c r="B322" s="11"/>
      <c r="C322" s="41"/>
      <c r="D322" s="48"/>
      <c r="E322" s="43" t="str">
        <f>IF(N322="","",VLOOKUP(N322,商品マスタ!AE:AF,2,FALSE))</f>
        <v/>
      </c>
      <c r="F322" s="45" t="str">
        <f>IF(E322="","",VLOOKUP(E322,商品マスタ!AF:AG,2,FALSE))</f>
        <v/>
      </c>
      <c r="G322" s="43"/>
      <c r="H322" s="45" t="str">
        <f>IF(G322="","",VLOOKUP(G322,商品マスタ!AB:AC,2,FALSE))</f>
        <v/>
      </c>
      <c r="I322" s="9"/>
      <c r="J322" s="46" t="s">
        <v>268</v>
      </c>
      <c r="K322" s="13"/>
      <c r="L322" s="8" t="str">
        <f t="shared" si="11"/>
        <v/>
      </c>
    </row>
    <row r="323" spans="2:12" ht="19.5" customHeight="1" x14ac:dyDescent="0.55000000000000004">
      <c r="B323" s="11"/>
      <c r="C323" s="41"/>
      <c r="D323" s="48"/>
      <c r="E323" s="43" t="str">
        <f>IF(N323="","",VLOOKUP(N323,商品マスタ!AE:AF,2,FALSE))</f>
        <v/>
      </c>
      <c r="F323" s="45" t="str">
        <f>IF(E323="","",VLOOKUP(E323,商品マスタ!AF:AG,2,FALSE))</f>
        <v/>
      </c>
      <c r="G323" s="43"/>
      <c r="H323" s="45" t="str">
        <f>IF(G323="","",VLOOKUP(G323,商品マスタ!AB:AC,2,FALSE))</f>
        <v/>
      </c>
      <c r="I323" s="9"/>
      <c r="J323" s="46" t="s">
        <v>268</v>
      </c>
      <c r="K323" s="13"/>
      <c r="L323" s="8" t="str">
        <f t="shared" si="11"/>
        <v/>
      </c>
    </row>
    <row r="324" spans="2:12" ht="19.5" customHeight="1" x14ac:dyDescent="0.55000000000000004">
      <c r="B324" s="11"/>
      <c r="C324" s="41"/>
      <c r="D324" s="48"/>
      <c r="E324" s="43" t="str">
        <f>IF(N324="","",VLOOKUP(N324,商品マスタ!AE:AF,2,FALSE))</f>
        <v/>
      </c>
      <c r="F324" s="45" t="str">
        <f>IF(E324="","",VLOOKUP(E324,商品マスタ!AF:AG,2,FALSE))</f>
        <v/>
      </c>
      <c r="G324" s="43"/>
      <c r="H324" s="45" t="str">
        <f>IF(G324="","",VLOOKUP(G324,商品マスタ!AB:AC,2,FALSE))</f>
        <v/>
      </c>
      <c r="I324" s="9"/>
      <c r="J324" s="46" t="s">
        <v>268</v>
      </c>
      <c r="K324" s="13"/>
      <c r="L324" s="8" t="str">
        <f t="shared" si="11"/>
        <v/>
      </c>
    </row>
    <row r="325" spans="2:12" ht="19.5" customHeight="1" x14ac:dyDescent="0.55000000000000004">
      <c r="B325" s="11"/>
      <c r="C325" s="41"/>
      <c r="D325" s="48"/>
      <c r="E325" s="43" t="str">
        <f>IF(N325="","",VLOOKUP(N325,商品マスタ!AE:AF,2,FALSE))</f>
        <v/>
      </c>
      <c r="F325" s="45" t="str">
        <f>IF(E325="","",VLOOKUP(E325,商品マスタ!AF:AG,2,FALSE))</f>
        <v/>
      </c>
      <c r="G325" s="43"/>
      <c r="H325" s="45" t="str">
        <f>IF(G325="","",VLOOKUP(G325,商品マスタ!AB:AC,2,FALSE))</f>
        <v/>
      </c>
      <c r="I325" s="9"/>
      <c r="J325" s="46" t="s">
        <v>268</v>
      </c>
      <c r="K325" s="13"/>
      <c r="L325" s="8" t="str">
        <f t="shared" si="11"/>
        <v/>
      </c>
    </row>
    <row r="326" spans="2:12" ht="19.5" customHeight="1" x14ac:dyDescent="0.55000000000000004">
      <c r="B326" s="11"/>
      <c r="C326" s="41"/>
      <c r="D326" s="48"/>
      <c r="E326" s="43" t="str">
        <f>IF(N326="","",VLOOKUP(N326,商品マスタ!AE:AF,2,FALSE))</f>
        <v/>
      </c>
      <c r="F326" s="45" t="str">
        <f>IF(E326="","",VLOOKUP(E326,商品マスタ!AF:AG,2,FALSE))</f>
        <v/>
      </c>
      <c r="G326" s="43"/>
      <c r="H326" s="45" t="str">
        <f>IF(G326="","",VLOOKUP(G326,商品マスタ!AB:AC,2,FALSE))</f>
        <v/>
      </c>
      <c r="I326" s="9"/>
      <c r="J326" s="46" t="s">
        <v>268</v>
      </c>
      <c r="K326" s="13"/>
      <c r="L326" s="8" t="str">
        <f t="shared" si="11"/>
        <v/>
      </c>
    </row>
    <row r="327" spans="2:12" ht="19.5" customHeight="1" x14ac:dyDescent="0.55000000000000004">
      <c r="B327" s="11"/>
      <c r="C327" s="41"/>
      <c r="D327" s="48"/>
      <c r="E327" s="43" t="str">
        <f>IF(N327="","",VLOOKUP(N327,商品マスタ!AE:AF,2,FALSE))</f>
        <v/>
      </c>
      <c r="F327" s="45" t="str">
        <f>IF(E327="","",VLOOKUP(E327,商品マスタ!AF:AG,2,FALSE))</f>
        <v/>
      </c>
      <c r="G327" s="43"/>
      <c r="H327" s="45" t="str">
        <f>IF(G327="","",VLOOKUP(G327,商品マスタ!AB:AC,2,FALSE))</f>
        <v/>
      </c>
      <c r="I327" s="9"/>
      <c r="J327" s="46" t="s">
        <v>268</v>
      </c>
      <c r="K327" s="13"/>
      <c r="L327" s="8" t="str">
        <f t="shared" si="11"/>
        <v/>
      </c>
    </row>
    <row r="328" spans="2:12" ht="19.5" customHeight="1" x14ac:dyDescent="0.55000000000000004">
      <c r="B328" s="11"/>
      <c r="C328" s="41"/>
      <c r="D328" s="48"/>
      <c r="E328" s="43" t="str">
        <f>IF(N328="","",VLOOKUP(N328,商品マスタ!AE:AF,2,FALSE))</f>
        <v/>
      </c>
      <c r="F328" s="45" t="str">
        <f>IF(E328="","",VLOOKUP(E328,商品マスタ!AF:AG,2,FALSE))</f>
        <v/>
      </c>
      <c r="G328" s="43"/>
      <c r="H328" s="45" t="str">
        <f>IF(G328="","",VLOOKUP(G328,商品マスタ!AB:AC,2,FALSE))</f>
        <v/>
      </c>
      <c r="I328" s="9"/>
      <c r="J328" s="46" t="s">
        <v>268</v>
      </c>
      <c r="K328" s="13"/>
      <c r="L328" s="8" t="str">
        <f t="shared" si="11"/>
        <v/>
      </c>
    </row>
    <row r="329" spans="2:12" ht="19.5" customHeight="1" x14ac:dyDescent="0.55000000000000004">
      <c r="B329" s="11"/>
      <c r="C329" s="41"/>
      <c r="D329" s="48"/>
      <c r="E329" s="43" t="str">
        <f>IF(N329="","",VLOOKUP(N329,商品マスタ!AE:AF,2,FALSE))</f>
        <v/>
      </c>
      <c r="F329" s="45" t="str">
        <f>IF(E329="","",VLOOKUP(E329,商品マスタ!AF:AG,2,FALSE))</f>
        <v/>
      </c>
      <c r="G329" s="43"/>
      <c r="H329" s="45" t="str">
        <f>IF(G329="","",VLOOKUP(G329,商品マスタ!AB:AC,2,FALSE))</f>
        <v/>
      </c>
      <c r="I329" s="9"/>
      <c r="J329" s="46" t="s">
        <v>268</v>
      </c>
      <c r="K329" s="13"/>
      <c r="L329" s="8" t="str">
        <f t="shared" si="11"/>
        <v/>
      </c>
    </row>
    <row r="330" spans="2:12" ht="19.5" customHeight="1" x14ac:dyDescent="0.55000000000000004">
      <c r="B330" s="11"/>
      <c r="C330" s="41"/>
      <c r="D330" s="48"/>
      <c r="E330" s="43" t="str">
        <f>IF(N330="","",VLOOKUP(N330,商品マスタ!AE:AF,2,FALSE))</f>
        <v/>
      </c>
      <c r="F330" s="45" t="str">
        <f>IF(E330="","",VLOOKUP(E330,商品マスタ!AF:AG,2,FALSE))</f>
        <v/>
      </c>
      <c r="G330" s="43"/>
      <c r="H330" s="45" t="str">
        <f>IF(G330="","",VLOOKUP(G330,商品マスタ!AB:AC,2,FALSE))</f>
        <v/>
      </c>
      <c r="I330" s="9"/>
      <c r="J330" s="46" t="s">
        <v>268</v>
      </c>
      <c r="K330" s="13"/>
      <c r="L330" s="8" t="str">
        <f t="shared" ref="L330:L393" si="12">IF(D330="","",COUNTIF(D:D,D330))</f>
        <v/>
      </c>
    </row>
    <row r="331" spans="2:12" ht="19.5" customHeight="1" x14ac:dyDescent="0.55000000000000004">
      <c r="B331" s="11"/>
      <c r="C331" s="41"/>
      <c r="D331" s="48"/>
      <c r="E331" s="43" t="str">
        <f>IF(N331="","",VLOOKUP(N331,商品マスタ!AE:AF,2,FALSE))</f>
        <v/>
      </c>
      <c r="F331" s="45" t="str">
        <f>IF(E331="","",VLOOKUP(E331,商品マスタ!AF:AG,2,FALSE))</f>
        <v/>
      </c>
      <c r="G331" s="43"/>
      <c r="H331" s="45" t="str">
        <f>IF(G331="","",VLOOKUP(G331,商品マスタ!AB:AC,2,FALSE))</f>
        <v/>
      </c>
      <c r="I331" s="9"/>
      <c r="J331" s="46" t="s">
        <v>268</v>
      </c>
      <c r="K331" s="13"/>
      <c r="L331" s="8" t="str">
        <f t="shared" si="12"/>
        <v/>
      </c>
    </row>
    <row r="332" spans="2:12" ht="19.5" customHeight="1" x14ac:dyDescent="0.55000000000000004">
      <c r="B332" s="11"/>
      <c r="C332" s="41"/>
      <c r="D332" s="48"/>
      <c r="E332" s="43" t="str">
        <f>IF(N332="","",VLOOKUP(N332,商品マスタ!AE:AF,2,FALSE))</f>
        <v/>
      </c>
      <c r="F332" s="45" t="str">
        <f>IF(E332="","",VLOOKUP(E332,商品マスタ!AF:AG,2,FALSE))</f>
        <v/>
      </c>
      <c r="G332" s="43"/>
      <c r="H332" s="45" t="str">
        <f>IF(G332="","",VLOOKUP(G332,商品マスタ!AB:AC,2,FALSE))</f>
        <v/>
      </c>
      <c r="I332" s="9"/>
      <c r="J332" s="46" t="s">
        <v>268</v>
      </c>
      <c r="K332" s="13"/>
      <c r="L332" s="8" t="str">
        <f t="shared" si="12"/>
        <v/>
      </c>
    </row>
    <row r="333" spans="2:12" ht="19.5" customHeight="1" x14ac:dyDescent="0.55000000000000004">
      <c r="B333" s="11"/>
      <c r="C333" s="41"/>
      <c r="D333" s="48"/>
      <c r="E333" s="43" t="str">
        <f>IF(N333="","",VLOOKUP(N333,商品マスタ!AE:AF,2,FALSE))</f>
        <v/>
      </c>
      <c r="F333" s="45" t="str">
        <f>IF(E333="","",VLOOKUP(E333,商品マスタ!AF:AG,2,FALSE))</f>
        <v/>
      </c>
      <c r="G333" s="43"/>
      <c r="H333" s="45" t="str">
        <f>IF(G333="","",VLOOKUP(G333,商品マスタ!AB:AC,2,FALSE))</f>
        <v/>
      </c>
      <c r="I333" s="9"/>
      <c r="J333" s="46" t="s">
        <v>268</v>
      </c>
      <c r="K333" s="13"/>
      <c r="L333" s="8" t="str">
        <f t="shared" si="12"/>
        <v/>
      </c>
    </row>
    <row r="334" spans="2:12" ht="19.5" customHeight="1" x14ac:dyDescent="0.55000000000000004">
      <c r="B334" s="11"/>
      <c r="C334" s="41"/>
      <c r="D334" s="48"/>
      <c r="E334" s="43" t="str">
        <f>IF(N334="","",VLOOKUP(N334,商品マスタ!AE:AF,2,FALSE))</f>
        <v/>
      </c>
      <c r="F334" s="45" t="str">
        <f>IF(E334="","",VLOOKUP(E334,商品マスタ!AF:AG,2,FALSE))</f>
        <v/>
      </c>
      <c r="G334" s="43"/>
      <c r="H334" s="45" t="str">
        <f>IF(G334="","",VLOOKUP(G334,商品マスタ!AB:AC,2,FALSE))</f>
        <v/>
      </c>
      <c r="I334" s="9"/>
      <c r="J334" s="46" t="s">
        <v>268</v>
      </c>
      <c r="K334" s="13"/>
      <c r="L334" s="8" t="str">
        <f t="shared" si="12"/>
        <v/>
      </c>
    </row>
    <row r="335" spans="2:12" ht="19.5" customHeight="1" x14ac:dyDescent="0.55000000000000004">
      <c r="B335" s="11"/>
      <c r="C335" s="41"/>
      <c r="D335" s="48"/>
      <c r="E335" s="43" t="str">
        <f>IF(N335="","",VLOOKUP(N335,商品マスタ!AE:AF,2,FALSE))</f>
        <v/>
      </c>
      <c r="F335" s="45" t="str">
        <f>IF(E335="","",VLOOKUP(E335,商品マスタ!AF:AG,2,FALSE))</f>
        <v/>
      </c>
      <c r="G335" s="43"/>
      <c r="H335" s="45" t="str">
        <f>IF(G335="","",VLOOKUP(G335,商品マスタ!AB:AC,2,FALSE))</f>
        <v/>
      </c>
      <c r="I335" s="9"/>
      <c r="J335" s="46" t="s">
        <v>268</v>
      </c>
      <c r="K335" s="13"/>
      <c r="L335" s="8" t="str">
        <f t="shared" si="12"/>
        <v/>
      </c>
    </row>
    <row r="336" spans="2:12" ht="19.5" customHeight="1" x14ac:dyDescent="0.55000000000000004">
      <c r="B336" s="11"/>
      <c r="C336" s="41"/>
      <c r="D336" s="48"/>
      <c r="E336" s="43" t="str">
        <f>IF(N336="","",VLOOKUP(N336,商品マスタ!AE:AF,2,FALSE))</f>
        <v/>
      </c>
      <c r="F336" s="45" t="str">
        <f>IF(E336="","",VLOOKUP(E336,商品マスタ!AF:AG,2,FALSE))</f>
        <v/>
      </c>
      <c r="G336" s="43"/>
      <c r="H336" s="45" t="str">
        <f>IF(G336="","",VLOOKUP(G336,商品マスタ!AB:AC,2,FALSE))</f>
        <v/>
      </c>
      <c r="I336" s="9"/>
      <c r="J336" s="46" t="s">
        <v>268</v>
      </c>
      <c r="K336" s="13"/>
      <c r="L336" s="8" t="str">
        <f t="shared" si="12"/>
        <v/>
      </c>
    </row>
    <row r="337" spans="2:12" ht="19.5" customHeight="1" x14ac:dyDescent="0.55000000000000004">
      <c r="B337" s="11"/>
      <c r="C337" s="41"/>
      <c r="D337" s="48"/>
      <c r="E337" s="43" t="str">
        <f>IF(N337="","",VLOOKUP(N337,商品マスタ!AE:AF,2,FALSE))</f>
        <v/>
      </c>
      <c r="F337" s="45" t="str">
        <f>IF(E337="","",VLOOKUP(E337,商品マスタ!AF:AG,2,FALSE))</f>
        <v/>
      </c>
      <c r="G337" s="43"/>
      <c r="H337" s="45" t="str">
        <f>IF(G337="","",VLOOKUP(G337,商品マスタ!AB:AC,2,FALSE))</f>
        <v/>
      </c>
      <c r="I337" s="9"/>
      <c r="J337" s="46" t="s">
        <v>268</v>
      </c>
      <c r="K337" s="13"/>
      <c r="L337" s="8" t="str">
        <f t="shared" si="12"/>
        <v/>
      </c>
    </row>
    <row r="338" spans="2:12" ht="19.5" customHeight="1" x14ac:dyDescent="0.55000000000000004">
      <c r="B338" s="11"/>
      <c r="C338" s="41"/>
      <c r="D338" s="48"/>
      <c r="E338" s="43" t="str">
        <f>IF(N338="","",VLOOKUP(N338,商品マスタ!AE:AF,2,FALSE))</f>
        <v/>
      </c>
      <c r="F338" s="45" t="str">
        <f>IF(E338="","",VLOOKUP(E338,商品マスタ!AF:AG,2,FALSE))</f>
        <v/>
      </c>
      <c r="G338" s="43"/>
      <c r="H338" s="45" t="str">
        <f>IF(G338="","",VLOOKUP(G338,商品マスタ!AB:AC,2,FALSE))</f>
        <v/>
      </c>
      <c r="I338" s="9"/>
      <c r="J338" s="46" t="s">
        <v>268</v>
      </c>
      <c r="K338" s="13"/>
      <c r="L338" s="8" t="str">
        <f t="shared" si="12"/>
        <v/>
      </c>
    </row>
    <row r="339" spans="2:12" ht="19.5" customHeight="1" x14ac:dyDescent="0.55000000000000004">
      <c r="B339" s="11"/>
      <c r="C339" s="41"/>
      <c r="D339" s="48"/>
      <c r="E339" s="43" t="str">
        <f>IF(N339="","",VLOOKUP(N339,商品マスタ!AE:AF,2,FALSE))</f>
        <v/>
      </c>
      <c r="F339" s="45" t="str">
        <f>IF(E339="","",VLOOKUP(E339,商品マスタ!AF:AG,2,FALSE))</f>
        <v/>
      </c>
      <c r="G339" s="43"/>
      <c r="H339" s="45" t="str">
        <f>IF(G339="","",VLOOKUP(G339,商品マスタ!AB:AC,2,FALSE))</f>
        <v/>
      </c>
      <c r="I339" s="9"/>
      <c r="J339" s="46" t="s">
        <v>268</v>
      </c>
      <c r="K339" s="13"/>
      <c r="L339" s="8" t="str">
        <f t="shared" si="12"/>
        <v/>
      </c>
    </row>
    <row r="340" spans="2:12" ht="19.5" customHeight="1" x14ac:dyDescent="0.55000000000000004">
      <c r="B340" s="11"/>
      <c r="C340" s="41"/>
      <c r="D340" s="48"/>
      <c r="E340" s="43" t="str">
        <f>IF(N340="","",VLOOKUP(N340,商品マスタ!AE:AF,2,FALSE))</f>
        <v/>
      </c>
      <c r="F340" s="45" t="str">
        <f>IF(E340="","",VLOOKUP(E340,商品マスタ!AF:AG,2,FALSE))</f>
        <v/>
      </c>
      <c r="G340" s="43"/>
      <c r="H340" s="45" t="str">
        <f>IF(G340="","",VLOOKUP(G340,商品マスタ!AB:AC,2,FALSE))</f>
        <v/>
      </c>
      <c r="I340" s="9"/>
      <c r="J340" s="46" t="s">
        <v>268</v>
      </c>
      <c r="K340" s="13"/>
      <c r="L340" s="8" t="str">
        <f t="shared" si="12"/>
        <v/>
      </c>
    </row>
    <row r="341" spans="2:12" ht="19.5" customHeight="1" x14ac:dyDescent="0.55000000000000004">
      <c r="B341" s="11"/>
      <c r="C341" s="41"/>
      <c r="D341" s="48"/>
      <c r="E341" s="43" t="str">
        <f>IF(N341="","",VLOOKUP(N341,商品マスタ!AE:AF,2,FALSE))</f>
        <v/>
      </c>
      <c r="F341" s="45" t="str">
        <f>IF(E341="","",VLOOKUP(E341,商品マスタ!AF:AG,2,FALSE))</f>
        <v/>
      </c>
      <c r="G341" s="43"/>
      <c r="H341" s="45" t="str">
        <f>IF(G341="","",VLOOKUP(G341,商品マスタ!AB:AC,2,FALSE))</f>
        <v/>
      </c>
      <c r="I341" s="9"/>
      <c r="J341" s="46" t="s">
        <v>268</v>
      </c>
      <c r="K341" s="13"/>
      <c r="L341" s="8" t="str">
        <f t="shared" si="12"/>
        <v/>
      </c>
    </row>
    <row r="342" spans="2:12" ht="19.5" customHeight="1" x14ac:dyDescent="0.55000000000000004">
      <c r="B342" s="11"/>
      <c r="C342" s="41"/>
      <c r="D342" s="48"/>
      <c r="E342" s="43" t="str">
        <f>IF(N342="","",VLOOKUP(N342,商品マスタ!AE:AF,2,FALSE))</f>
        <v/>
      </c>
      <c r="F342" s="45" t="str">
        <f>IF(E342="","",VLOOKUP(E342,商品マスタ!AF:AG,2,FALSE))</f>
        <v/>
      </c>
      <c r="G342" s="43"/>
      <c r="H342" s="45" t="str">
        <f>IF(G342="","",VLOOKUP(G342,商品マスタ!AB:AC,2,FALSE))</f>
        <v/>
      </c>
      <c r="I342" s="9"/>
      <c r="J342" s="46" t="s">
        <v>268</v>
      </c>
      <c r="K342" s="13"/>
      <c r="L342" s="8" t="str">
        <f t="shared" si="12"/>
        <v/>
      </c>
    </row>
    <row r="343" spans="2:12" ht="19.5" customHeight="1" x14ac:dyDescent="0.55000000000000004">
      <c r="B343" s="11"/>
      <c r="C343" s="41"/>
      <c r="D343" s="48"/>
      <c r="E343" s="43" t="str">
        <f>IF(N343="","",VLOOKUP(N343,商品マスタ!AE:AF,2,FALSE))</f>
        <v/>
      </c>
      <c r="F343" s="45" t="str">
        <f>IF(E343="","",VLOOKUP(E343,商品マスタ!AF:AG,2,FALSE))</f>
        <v/>
      </c>
      <c r="G343" s="43"/>
      <c r="H343" s="45" t="str">
        <f>IF(G343="","",VLOOKUP(G343,商品マスタ!AB:AC,2,FALSE))</f>
        <v/>
      </c>
      <c r="I343" s="9"/>
      <c r="J343" s="46" t="s">
        <v>268</v>
      </c>
      <c r="K343" s="13"/>
      <c r="L343" s="8" t="str">
        <f t="shared" si="12"/>
        <v/>
      </c>
    </row>
    <row r="344" spans="2:12" ht="19.5" customHeight="1" x14ac:dyDescent="0.55000000000000004">
      <c r="B344" s="11"/>
      <c r="C344" s="41"/>
      <c r="D344" s="48"/>
      <c r="E344" s="43" t="str">
        <f>IF(N344="","",VLOOKUP(N344,商品マスタ!AE:AF,2,FALSE))</f>
        <v/>
      </c>
      <c r="F344" s="45" t="str">
        <f>IF(E344="","",VLOOKUP(E344,商品マスタ!AF:AG,2,FALSE))</f>
        <v/>
      </c>
      <c r="G344" s="43"/>
      <c r="H344" s="45" t="str">
        <f>IF(G344="","",VLOOKUP(G344,商品マスタ!AB:AC,2,FALSE))</f>
        <v/>
      </c>
      <c r="I344" s="9"/>
      <c r="J344" s="46" t="s">
        <v>268</v>
      </c>
      <c r="K344" s="13"/>
      <c r="L344" s="8" t="str">
        <f t="shared" si="12"/>
        <v/>
      </c>
    </row>
    <row r="345" spans="2:12" ht="19.5" customHeight="1" x14ac:dyDescent="0.55000000000000004">
      <c r="B345" s="11"/>
      <c r="C345" s="41"/>
      <c r="D345" s="48"/>
      <c r="E345" s="43" t="str">
        <f>IF(N345="","",VLOOKUP(N345,商品マスタ!AE:AF,2,FALSE))</f>
        <v/>
      </c>
      <c r="F345" s="45" t="str">
        <f>IF(E345="","",VLOOKUP(E345,商品マスタ!AF:AG,2,FALSE))</f>
        <v/>
      </c>
      <c r="G345" s="43"/>
      <c r="H345" s="45" t="str">
        <f>IF(G345="","",VLOOKUP(G345,商品マスタ!AB:AC,2,FALSE))</f>
        <v/>
      </c>
      <c r="I345" s="9"/>
      <c r="J345" s="46" t="s">
        <v>268</v>
      </c>
      <c r="K345" s="13"/>
      <c r="L345" s="8" t="str">
        <f t="shared" si="12"/>
        <v/>
      </c>
    </row>
    <row r="346" spans="2:12" ht="19.5" customHeight="1" x14ac:dyDescent="0.55000000000000004">
      <c r="B346" s="11"/>
      <c r="C346" s="41"/>
      <c r="D346" s="48"/>
      <c r="E346" s="43" t="str">
        <f>IF(N346="","",VLOOKUP(N346,商品マスタ!AE:AF,2,FALSE))</f>
        <v/>
      </c>
      <c r="F346" s="45" t="str">
        <f>IF(E346="","",VLOOKUP(E346,商品マスタ!AF:AG,2,FALSE))</f>
        <v/>
      </c>
      <c r="G346" s="43"/>
      <c r="H346" s="45" t="str">
        <f>IF(G346="","",VLOOKUP(G346,商品マスタ!AB:AC,2,FALSE))</f>
        <v/>
      </c>
      <c r="I346" s="9"/>
      <c r="J346" s="46" t="s">
        <v>268</v>
      </c>
      <c r="K346" s="13"/>
      <c r="L346" s="8" t="str">
        <f t="shared" si="12"/>
        <v/>
      </c>
    </row>
    <row r="347" spans="2:12" ht="19.5" customHeight="1" x14ac:dyDescent="0.55000000000000004">
      <c r="B347" s="11"/>
      <c r="C347" s="41"/>
      <c r="D347" s="48"/>
      <c r="E347" s="43" t="str">
        <f>IF(N347="","",VLOOKUP(N347,商品マスタ!AE:AF,2,FALSE))</f>
        <v/>
      </c>
      <c r="F347" s="45" t="str">
        <f>IF(E347="","",VLOOKUP(E347,商品マスタ!AF:AG,2,FALSE))</f>
        <v/>
      </c>
      <c r="G347" s="43"/>
      <c r="H347" s="45" t="str">
        <f>IF(G347="","",VLOOKUP(G347,商品マスタ!AB:AC,2,FALSE))</f>
        <v/>
      </c>
      <c r="I347" s="9"/>
      <c r="J347" s="46" t="s">
        <v>268</v>
      </c>
      <c r="K347" s="13"/>
      <c r="L347" s="8" t="str">
        <f t="shared" si="12"/>
        <v/>
      </c>
    </row>
    <row r="348" spans="2:12" ht="19.5" customHeight="1" x14ac:dyDescent="0.55000000000000004">
      <c r="B348" s="11"/>
      <c r="C348" s="41"/>
      <c r="D348" s="48"/>
      <c r="E348" s="43" t="str">
        <f>IF(N348="","",VLOOKUP(N348,商品マスタ!AE:AF,2,FALSE))</f>
        <v/>
      </c>
      <c r="F348" s="45" t="str">
        <f>IF(E348="","",VLOOKUP(E348,商品マスタ!AF:AG,2,FALSE))</f>
        <v/>
      </c>
      <c r="G348" s="43"/>
      <c r="H348" s="45" t="str">
        <f>IF(G348="","",VLOOKUP(G348,商品マスタ!AB:AC,2,FALSE))</f>
        <v/>
      </c>
      <c r="I348" s="9"/>
      <c r="J348" s="46" t="s">
        <v>268</v>
      </c>
      <c r="K348" s="13"/>
      <c r="L348" s="8" t="str">
        <f t="shared" si="12"/>
        <v/>
      </c>
    </row>
    <row r="349" spans="2:12" ht="19.5" customHeight="1" x14ac:dyDescent="0.55000000000000004">
      <c r="B349" s="11"/>
      <c r="C349" s="41"/>
      <c r="D349" s="48"/>
      <c r="E349" s="43" t="str">
        <f>IF(N349="","",VLOOKUP(N349,商品マスタ!AE:AF,2,FALSE))</f>
        <v/>
      </c>
      <c r="F349" s="45" t="str">
        <f>IF(E349="","",VLOOKUP(E349,商品マスタ!AF:AG,2,FALSE))</f>
        <v/>
      </c>
      <c r="G349" s="43"/>
      <c r="H349" s="45" t="str">
        <f>IF(G349="","",VLOOKUP(G349,商品マスタ!AB:AC,2,FALSE))</f>
        <v/>
      </c>
      <c r="I349" s="9"/>
      <c r="J349" s="46" t="s">
        <v>268</v>
      </c>
      <c r="K349" s="13"/>
      <c r="L349" s="8" t="str">
        <f t="shared" si="12"/>
        <v/>
      </c>
    </row>
    <row r="350" spans="2:12" ht="19.5" customHeight="1" x14ac:dyDescent="0.55000000000000004">
      <c r="B350" s="11"/>
      <c r="C350" s="41"/>
      <c r="D350" s="48"/>
      <c r="E350" s="43" t="str">
        <f>IF(N350="","",VLOOKUP(N350,商品マスタ!AE:AF,2,FALSE))</f>
        <v/>
      </c>
      <c r="F350" s="45" t="str">
        <f>IF(E350="","",VLOOKUP(E350,商品マスタ!AF:AG,2,FALSE))</f>
        <v/>
      </c>
      <c r="G350" s="43"/>
      <c r="H350" s="45" t="str">
        <f>IF(G350="","",VLOOKUP(G350,商品マスタ!AB:AC,2,FALSE))</f>
        <v/>
      </c>
      <c r="I350" s="9"/>
      <c r="J350" s="46" t="s">
        <v>268</v>
      </c>
      <c r="K350" s="13"/>
      <c r="L350" s="8" t="str">
        <f t="shared" si="12"/>
        <v/>
      </c>
    </row>
    <row r="351" spans="2:12" ht="19.5" customHeight="1" x14ac:dyDescent="0.55000000000000004">
      <c r="B351" s="11"/>
      <c r="C351" s="41"/>
      <c r="D351" s="48"/>
      <c r="E351" s="43" t="str">
        <f>IF(N351="","",VLOOKUP(N351,商品マスタ!AE:AF,2,FALSE))</f>
        <v/>
      </c>
      <c r="F351" s="45" t="str">
        <f>IF(E351="","",VLOOKUP(E351,商品マスタ!AF:AG,2,FALSE))</f>
        <v/>
      </c>
      <c r="G351" s="43"/>
      <c r="H351" s="45" t="str">
        <f>IF(G351="","",VLOOKUP(G351,商品マスタ!AB:AC,2,FALSE))</f>
        <v/>
      </c>
      <c r="I351" s="9"/>
      <c r="J351" s="46" t="s">
        <v>268</v>
      </c>
      <c r="K351" s="13"/>
      <c r="L351" s="8" t="str">
        <f t="shared" si="12"/>
        <v/>
      </c>
    </row>
    <row r="352" spans="2:12" ht="19.5" customHeight="1" x14ac:dyDescent="0.55000000000000004">
      <c r="B352" s="11"/>
      <c r="C352" s="41"/>
      <c r="D352" s="48"/>
      <c r="E352" s="43" t="str">
        <f>IF(N352="","",VLOOKUP(N352,商品マスタ!AE:AF,2,FALSE))</f>
        <v/>
      </c>
      <c r="F352" s="45" t="str">
        <f>IF(E352="","",VLOOKUP(E352,商品マスタ!AF:AG,2,FALSE))</f>
        <v/>
      </c>
      <c r="G352" s="43"/>
      <c r="H352" s="45" t="str">
        <f>IF(G352="","",VLOOKUP(G352,商品マスタ!AB:AC,2,FALSE))</f>
        <v/>
      </c>
      <c r="I352" s="9"/>
      <c r="J352" s="46" t="s">
        <v>268</v>
      </c>
      <c r="K352" s="13"/>
      <c r="L352" s="8" t="str">
        <f t="shared" si="12"/>
        <v/>
      </c>
    </row>
    <row r="353" spans="2:12" ht="19.5" customHeight="1" x14ac:dyDescent="0.55000000000000004">
      <c r="B353" s="11"/>
      <c r="C353" s="41"/>
      <c r="D353" s="48"/>
      <c r="E353" s="43" t="str">
        <f>IF(N353="","",VLOOKUP(N353,商品マスタ!AE:AF,2,FALSE))</f>
        <v/>
      </c>
      <c r="F353" s="45" t="str">
        <f>IF(E353="","",VLOOKUP(E353,商品マスタ!AF:AG,2,FALSE))</f>
        <v/>
      </c>
      <c r="G353" s="43"/>
      <c r="H353" s="45" t="str">
        <f>IF(G353="","",VLOOKUP(G353,商品マスタ!AB:AC,2,FALSE))</f>
        <v/>
      </c>
      <c r="I353" s="9"/>
      <c r="J353" s="46" t="s">
        <v>268</v>
      </c>
      <c r="K353" s="13"/>
      <c r="L353" s="8" t="str">
        <f t="shared" si="12"/>
        <v/>
      </c>
    </row>
    <row r="354" spans="2:12" ht="19.5" customHeight="1" x14ac:dyDescent="0.55000000000000004">
      <c r="B354" s="11"/>
      <c r="C354" s="41"/>
      <c r="D354" s="48"/>
      <c r="E354" s="43" t="str">
        <f>IF(N354="","",VLOOKUP(N354,商品マスタ!AE:AF,2,FALSE))</f>
        <v/>
      </c>
      <c r="F354" s="45" t="str">
        <f>IF(E354="","",VLOOKUP(E354,商品マスタ!AF:AG,2,FALSE))</f>
        <v/>
      </c>
      <c r="G354" s="43"/>
      <c r="H354" s="45" t="str">
        <f>IF(G354="","",VLOOKUP(G354,商品マスタ!AB:AC,2,FALSE))</f>
        <v/>
      </c>
      <c r="I354" s="9"/>
      <c r="J354" s="46" t="s">
        <v>268</v>
      </c>
      <c r="K354" s="13"/>
      <c r="L354" s="8" t="str">
        <f t="shared" si="12"/>
        <v/>
      </c>
    </row>
    <row r="355" spans="2:12" ht="19.5" customHeight="1" x14ac:dyDescent="0.55000000000000004">
      <c r="B355" s="11"/>
      <c r="C355" s="41"/>
      <c r="D355" s="48"/>
      <c r="E355" s="43" t="str">
        <f>IF(N355="","",VLOOKUP(N355,商品マスタ!AE:AF,2,FALSE))</f>
        <v/>
      </c>
      <c r="F355" s="45" t="str">
        <f>IF(E355="","",VLOOKUP(E355,商品マスタ!AF:AG,2,FALSE))</f>
        <v/>
      </c>
      <c r="G355" s="43"/>
      <c r="H355" s="45" t="str">
        <f>IF(G355="","",VLOOKUP(G355,商品マスタ!AB:AC,2,FALSE))</f>
        <v/>
      </c>
      <c r="I355" s="9"/>
      <c r="J355" s="46" t="s">
        <v>268</v>
      </c>
      <c r="K355" s="13"/>
      <c r="L355" s="8" t="str">
        <f t="shared" si="12"/>
        <v/>
      </c>
    </row>
    <row r="356" spans="2:12" ht="19.5" customHeight="1" x14ac:dyDescent="0.55000000000000004">
      <c r="B356" s="11"/>
      <c r="C356" s="41"/>
      <c r="D356" s="48"/>
      <c r="E356" s="43" t="str">
        <f>IF(N356="","",VLOOKUP(N356,商品マスタ!AE:AF,2,FALSE))</f>
        <v/>
      </c>
      <c r="F356" s="45" t="str">
        <f>IF(E356="","",VLOOKUP(E356,商品マスタ!AF:AG,2,FALSE))</f>
        <v/>
      </c>
      <c r="G356" s="43"/>
      <c r="H356" s="45" t="str">
        <f>IF(G356="","",VLOOKUP(G356,商品マスタ!AB:AC,2,FALSE))</f>
        <v/>
      </c>
      <c r="I356" s="9"/>
      <c r="J356" s="46" t="s">
        <v>268</v>
      </c>
      <c r="K356" s="13"/>
      <c r="L356" s="8" t="str">
        <f t="shared" si="12"/>
        <v/>
      </c>
    </row>
    <row r="357" spans="2:12" ht="19.5" customHeight="1" x14ac:dyDescent="0.55000000000000004">
      <c r="B357" s="11"/>
      <c r="C357" s="41"/>
      <c r="D357" s="48"/>
      <c r="E357" s="43" t="str">
        <f>IF(N357="","",VLOOKUP(N357,商品マスタ!AE:AF,2,FALSE))</f>
        <v/>
      </c>
      <c r="F357" s="45" t="str">
        <f>IF(E357="","",VLOOKUP(E357,商品マスタ!AF:AG,2,FALSE))</f>
        <v/>
      </c>
      <c r="G357" s="43"/>
      <c r="H357" s="45" t="str">
        <f>IF(G357="","",VLOOKUP(G357,商品マスタ!AB:AC,2,FALSE))</f>
        <v/>
      </c>
      <c r="I357" s="9"/>
      <c r="J357" s="46" t="s">
        <v>268</v>
      </c>
      <c r="K357" s="13"/>
      <c r="L357" s="8" t="str">
        <f t="shared" si="12"/>
        <v/>
      </c>
    </row>
    <row r="358" spans="2:12" ht="19.5" customHeight="1" x14ac:dyDescent="0.55000000000000004">
      <c r="B358" s="11"/>
      <c r="C358" s="41"/>
      <c r="D358" s="48"/>
      <c r="E358" s="43" t="str">
        <f>IF(N358="","",VLOOKUP(N358,商品マスタ!AE:AF,2,FALSE))</f>
        <v/>
      </c>
      <c r="F358" s="45" t="str">
        <f>IF(E358="","",VLOOKUP(E358,商品マスタ!AF:AG,2,FALSE))</f>
        <v/>
      </c>
      <c r="G358" s="43"/>
      <c r="H358" s="45" t="str">
        <f>IF(G358="","",VLOOKUP(G358,商品マスタ!AB:AC,2,FALSE))</f>
        <v/>
      </c>
      <c r="I358" s="9"/>
      <c r="J358" s="46" t="s">
        <v>268</v>
      </c>
      <c r="K358" s="13"/>
      <c r="L358" s="8" t="str">
        <f t="shared" si="12"/>
        <v/>
      </c>
    </row>
    <row r="359" spans="2:12" ht="19.5" customHeight="1" x14ac:dyDescent="0.55000000000000004">
      <c r="B359" s="11"/>
      <c r="C359" s="41"/>
      <c r="D359" s="48"/>
      <c r="E359" s="43" t="str">
        <f>IF(N359="","",VLOOKUP(N359,商品マスタ!AE:AF,2,FALSE))</f>
        <v/>
      </c>
      <c r="F359" s="45" t="str">
        <f>IF(E359="","",VLOOKUP(E359,商品マスタ!AF:AG,2,FALSE))</f>
        <v/>
      </c>
      <c r="G359" s="43"/>
      <c r="H359" s="45" t="str">
        <f>IF(G359="","",VLOOKUP(G359,商品マスタ!AB:AC,2,FALSE))</f>
        <v/>
      </c>
      <c r="I359" s="9"/>
      <c r="J359" s="46" t="s">
        <v>268</v>
      </c>
      <c r="K359" s="13"/>
      <c r="L359" s="8" t="str">
        <f t="shared" si="12"/>
        <v/>
      </c>
    </row>
    <row r="360" spans="2:12" ht="19.5" customHeight="1" x14ac:dyDescent="0.55000000000000004">
      <c r="B360" s="11"/>
      <c r="C360" s="41"/>
      <c r="D360" s="48"/>
      <c r="E360" s="43" t="str">
        <f>IF(N360="","",VLOOKUP(N360,商品マスタ!AE:AF,2,FALSE))</f>
        <v/>
      </c>
      <c r="F360" s="45" t="str">
        <f>IF(E360="","",VLOOKUP(E360,商品マスタ!AF:AG,2,FALSE))</f>
        <v/>
      </c>
      <c r="G360" s="43"/>
      <c r="H360" s="45" t="str">
        <f>IF(G360="","",VLOOKUP(G360,商品マスタ!AB:AC,2,FALSE))</f>
        <v/>
      </c>
      <c r="I360" s="9"/>
      <c r="J360" s="46" t="s">
        <v>268</v>
      </c>
      <c r="K360" s="13"/>
      <c r="L360" s="8" t="str">
        <f t="shared" si="12"/>
        <v/>
      </c>
    </row>
    <row r="361" spans="2:12" ht="19.5" customHeight="1" x14ac:dyDescent="0.55000000000000004">
      <c r="B361" s="11"/>
      <c r="C361" s="41"/>
      <c r="D361" s="48"/>
      <c r="E361" s="43" t="str">
        <f>IF(N361="","",VLOOKUP(N361,商品マスタ!AE:AF,2,FALSE))</f>
        <v/>
      </c>
      <c r="F361" s="45" t="str">
        <f>IF(E361="","",VLOOKUP(E361,商品マスタ!AF:AG,2,FALSE))</f>
        <v/>
      </c>
      <c r="G361" s="43"/>
      <c r="H361" s="45" t="str">
        <f>IF(G361="","",VLOOKUP(G361,商品マスタ!AB:AC,2,FALSE))</f>
        <v/>
      </c>
      <c r="I361" s="9"/>
      <c r="J361" s="46" t="s">
        <v>268</v>
      </c>
      <c r="K361" s="13"/>
      <c r="L361" s="8" t="str">
        <f t="shared" si="12"/>
        <v/>
      </c>
    </row>
    <row r="362" spans="2:12" ht="19.5" customHeight="1" x14ac:dyDescent="0.55000000000000004">
      <c r="B362" s="11"/>
      <c r="C362" s="41"/>
      <c r="D362" s="48"/>
      <c r="E362" s="43" t="str">
        <f>IF(N362="","",VLOOKUP(N362,商品マスタ!AE:AF,2,FALSE))</f>
        <v/>
      </c>
      <c r="F362" s="45" t="str">
        <f>IF(E362="","",VLOOKUP(E362,商品マスタ!AF:AG,2,FALSE))</f>
        <v/>
      </c>
      <c r="G362" s="43"/>
      <c r="H362" s="45" t="str">
        <f>IF(G362="","",VLOOKUP(G362,商品マスタ!AB:AC,2,FALSE))</f>
        <v/>
      </c>
      <c r="I362" s="9"/>
      <c r="J362" s="46" t="s">
        <v>268</v>
      </c>
      <c r="K362" s="13"/>
      <c r="L362" s="8" t="str">
        <f t="shared" si="12"/>
        <v/>
      </c>
    </row>
    <row r="363" spans="2:12" ht="19.5" customHeight="1" x14ac:dyDescent="0.55000000000000004">
      <c r="B363" s="11"/>
      <c r="C363" s="41"/>
      <c r="D363" s="48"/>
      <c r="E363" s="43" t="str">
        <f>IF(N363="","",VLOOKUP(N363,商品マスタ!AE:AF,2,FALSE))</f>
        <v/>
      </c>
      <c r="F363" s="45" t="str">
        <f>IF(E363="","",VLOOKUP(E363,商品マスタ!AF:AG,2,FALSE))</f>
        <v/>
      </c>
      <c r="G363" s="43"/>
      <c r="H363" s="45" t="str">
        <f>IF(G363="","",VLOOKUP(G363,商品マスタ!AB:AC,2,FALSE))</f>
        <v/>
      </c>
      <c r="I363" s="9"/>
      <c r="J363" s="46" t="s">
        <v>268</v>
      </c>
      <c r="K363" s="13"/>
      <c r="L363" s="8" t="str">
        <f t="shared" si="12"/>
        <v/>
      </c>
    </row>
    <row r="364" spans="2:12" ht="19.5" customHeight="1" x14ac:dyDescent="0.55000000000000004">
      <c r="B364" s="11"/>
      <c r="C364" s="41"/>
      <c r="D364" s="48"/>
      <c r="E364" s="43" t="str">
        <f>IF(N364="","",VLOOKUP(N364,商品マスタ!AE:AF,2,FALSE))</f>
        <v/>
      </c>
      <c r="F364" s="45" t="str">
        <f>IF(E364="","",VLOOKUP(E364,商品マスタ!AF:AG,2,FALSE))</f>
        <v/>
      </c>
      <c r="G364" s="43"/>
      <c r="H364" s="45" t="str">
        <f>IF(G364="","",VLOOKUP(G364,商品マスタ!AB:AC,2,FALSE))</f>
        <v/>
      </c>
      <c r="I364" s="9"/>
      <c r="J364" s="46" t="s">
        <v>268</v>
      </c>
      <c r="K364" s="13"/>
      <c r="L364" s="8" t="str">
        <f t="shared" si="12"/>
        <v/>
      </c>
    </row>
    <row r="365" spans="2:12" ht="19.5" customHeight="1" x14ac:dyDescent="0.55000000000000004">
      <c r="B365" s="11"/>
      <c r="C365" s="41"/>
      <c r="D365" s="48"/>
      <c r="E365" s="43" t="str">
        <f>IF(N365="","",VLOOKUP(N365,商品マスタ!AE:AF,2,FALSE))</f>
        <v/>
      </c>
      <c r="F365" s="45" t="str">
        <f>IF(E365="","",VLOOKUP(E365,商品マスタ!AF:AG,2,FALSE))</f>
        <v/>
      </c>
      <c r="G365" s="43"/>
      <c r="H365" s="45" t="str">
        <f>IF(G365="","",VLOOKUP(G365,商品マスタ!AB:AC,2,FALSE))</f>
        <v/>
      </c>
      <c r="I365" s="9"/>
      <c r="J365" s="46" t="s">
        <v>268</v>
      </c>
      <c r="K365" s="13"/>
      <c r="L365" s="8" t="str">
        <f t="shared" si="12"/>
        <v/>
      </c>
    </row>
    <row r="366" spans="2:12" ht="19.5" customHeight="1" x14ac:dyDescent="0.55000000000000004">
      <c r="B366" s="11"/>
      <c r="C366" s="41"/>
      <c r="D366" s="48"/>
      <c r="E366" s="43" t="str">
        <f>IF(N366="","",VLOOKUP(N366,商品マスタ!AE:AF,2,FALSE))</f>
        <v/>
      </c>
      <c r="F366" s="45" t="str">
        <f>IF(E366="","",VLOOKUP(E366,商品マスタ!AF:AG,2,FALSE))</f>
        <v/>
      </c>
      <c r="G366" s="43"/>
      <c r="H366" s="45" t="str">
        <f>IF(G366="","",VLOOKUP(G366,商品マスタ!AB:AC,2,FALSE))</f>
        <v/>
      </c>
      <c r="I366" s="9"/>
      <c r="J366" s="46" t="s">
        <v>268</v>
      </c>
      <c r="K366" s="13"/>
      <c r="L366" s="8" t="str">
        <f t="shared" si="12"/>
        <v/>
      </c>
    </row>
    <row r="367" spans="2:12" ht="19.5" customHeight="1" x14ac:dyDescent="0.55000000000000004">
      <c r="B367" s="11"/>
      <c r="C367" s="41"/>
      <c r="D367" s="48"/>
      <c r="E367" s="43" t="str">
        <f>IF(N367="","",VLOOKUP(N367,商品マスタ!AE:AF,2,FALSE))</f>
        <v/>
      </c>
      <c r="F367" s="45" t="str">
        <f>IF(E367="","",VLOOKUP(E367,商品マスタ!AF:AG,2,FALSE))</f>
        <v/>
      </c>
      <c r="G367" s="43"/>
      <c r="H367" s="45" t="str">
        <f>IF(G367="","",VLOOKUP(G367,商品マスタ!AB:AC,2,FALSE))</f>
        <v/>
      </c>
      <c r="I367" s="9"/>
      <c r="J367" s="46" t="s">
        <v>268</v>
      </c>
      <c r="K367" s="13"/>
      <c r="L367" s="8" t="str">
        <f t="shared" si="12"/>
        <v/>
      </c>
    </row>
    <row r="368" spans="2:12" ht="19.5" customHeight="1" x14ac:dyDescent="0.55000000000000004">
      <c r="B368" s="11"/>
      <c r="C368" s="41"/>
      <c r="D368" s="48"/>
      <c r="E368" s="43" t="str">
        <f>IF(N368="","",VLOOKUP(N368,商品マスタ!AE:AF,2,FALSE))</f>
        <v/>
      </c>
      <c r="F368" s="45" t="str">
        <f>IF(E368="","",VLOOKUP(E368,商品マスタ!AF:AG,2,FALSE))</f>
        <v/>
      </c>
      <c r="G368" s="43"/>
      <c r="H368" s="45" t="str">
        <f>IF(G368="","",VLOOKUP(G368,商品マスタ!AB:AC,2,FALSE))</f>
        <v/>
      </c>
      <c r="I368" s="9"/>
      <c r="J368" s="46" t="s">
        <v>268</v>
      </c>
      <c r="K368" s="13"/>
      <c r="L368" s="8" t="str">
        <f t="shared" si="12"/>
        <v/>
      </c>
    </row>
    <row r="369" spans="2:12" ht="19.5" customHeight="1" x14ac:dyDescent="0.55000000000000004">
      <c r="B369" s="11"/>
      <c r="C369" s="41"/>
      <c r="D369" s="48"/>
      <c r="E369" s="43" t="str">
        <f>IF(N369="","",VLOOKUP(N369,商品マスタ!AE:AF,2,FALSE))</f>
        <v/>
      </c>
      <c r="F369" s="45" t="str">
        <f>IF(E369="","",VLOOKUP(E369,商品マスタ!AF:AG,2,FALSE))</f>
        <v/>
      </c>
      <c r="G369" s="43"/>
      <c r="H369" s="45" t="str">
        <f>IF(G369="","",VLOOKUP(G369,商品マスタ!AB:AC,2,FALSE))</f>
        <v/>
      </c>
      <c r="I369" s="9"/>
      <c r="J369" s="46" t="s">
        <v>268</v>
      </c>
      <c r="K369" s="13"/>
      <c r="L369" s="8" t="str">
        <f t="shared" si="12"/>
        <v/>
      </c>
    </row>
    <row r="370" spans="2:12" ht="19.5" customHeight="1" x14ac:dyDescent="0.55000000000000004">
      <c r="B370" s="11"/>
      <c r="C370" s="41"/>
      <c r="D370" s="48"/>
      <c r="E370" s="43" t="str">
        <f>IF(N370="","",VLOOKUP(N370,商品マスタ!AE:AF,2,FALSE))</f>
        <v/>
      </c>
      <c r="F370" s="45" t="str">
        <f>IF(E370="","",VLOOKUP(E370,商品マスタ!AF:AG,2,FALSE))</f>
        <v/>
      </c>
      <c r="G370" s="43"/>
      <c r="H370" s="45" t="str">
        <f>IF(G370="","",VLOOKUP(G370,商品マスタ!AB:AC,2,FALSE))</f>
        <v/>
      </c>
      <c r="I370" s="9"/>
      <c r="J370" s="46" t="s">
        <v>268</v>
      </c>
      <c r="K370" s="13"/>
      <c r="L370" s="8" t="str">
        <f t="shared" si="12"/>
        <v/>
      </c>
    </row>
    <row r="371" spans="2:12" ht="19.5" customHeight="1" x14ac:dyDescent="0.55000000000000004">
      <c r="B371" s="11"/>
      <c r="C371" s="41"/>
      <c r="D371" s="48"/>
      <c r="E371" s="43" t="str">
        <f>IF(N371="","",VLOOKUP(N371,商品マスタ!AE:AF,2,FALSE))</f>
        <v/>
      </c>
      <c r="F371" s="45" t="str">
        <f>IF(E371="","",VLOOKUP(E371,商品マスタ!AF:AG,2,FALSE))</f>
        <v/>
      </c>
      <c r="G371" s="43"/>
      <c r="H371" s="45" t="str">
        <f>IF(G371="","",VLOOKUP(G371,商品マスタ!AB:AC,2,FALSE))</f>
        <v/>
      </c>
      <c r="I371" s="9"/>
      <c r="J371" s="46" t="s">
        <v>268</v>
      </c>
      <c r="K371" s="13"/>
      <c r="L371" s="8" t="str">
        <f t="shared" si="12"/>
        <v/>
      </c>
    </row>
    <row r="372" spans="2:12" ht="19.5" customHeight="1" x14ac:dyDescent="0.55000000000000004">
      <c r="B372" s="11"/>
      <c r="C372" s="41"/>
      <c r="D372" s="48"/>
      <c r="E372" s="43" t="str">
        <f>IF(N372="","",VLOOKUP(N372,商品マスタ!AE:AF,2,FALSE))</f>
        <v/>
      </c>
      <c r="F372" s="45" t="str">
        <f>IF(E372="","",VLOOKUP(E372,商品マスタ!AF:AG,2,FALSE))</f>
        <v/>
      </c>
      <c r="G372" s="43"/>
      <c r="H372" s="45" t="str">
        <f>IF(G372="","",VLOOKUP(G372,商品マスタ!AB:AC,2,FALSE))</f>
        <v/>
      </c>
      <c r="I372" s="9"/>
      <c r="J372" s="46" t="s">
        <v>268</v>
      </c>
      <c r="K372" s="13"/>
      <c r="L372" s="8" t="str">
        <f t="shared" si="12"/>
        <v/>
      </c>
    </row>
    <row r="373" spans="2:12" ht="19.5" customHeight="1" x14ac:dyDescent="0.55000000000000004">
      <c r="B373" s="11"/>
      <c r="C373" s="41"/>
      <c r="D373" s="48"/>
      <c r="E373" s="43" t="str">
        <f>IF(N373="","",VLOOKUP(N373,商品マスタ!AE:AF,2,FALSE))</f>
        <v/>
      </c>
      <c r="F373" s="45" t="str">
        <f>IF(E373="","",VLOOKUP(E373,商品マスタ!AF:AG,2,FALSE))</f>
        <v/>
      </c>
      <c r="G373" s="43"/>
      <c r="H373" s="45" t="str">
        <f>IF(G373="","",VLOOKUP(G373,商品マスタ!AB:AC,2,FALSE))</f>
        <v/>
      </c>
      <c r="I373" s="9"/>
      <c r="J373" s="46" t="s">
        <v>268</v>
      </c>
      <c r="K373" s="13"/>
      <c r="L373" s="8" t="str">
        <f t="shared" si="12"/>
        <v/>
      </c>
    </row>
    <row r="374" spans="2:12" ht="19.5" customHeight="1" x14ac:dyDescent="0.55000000000000004">
      <c r="B374" s="11"/>
      <c r="C374" s="41"/>
      <c r="D374" s="48"/>
      <c r="E374" s="43" t="str">
        <f>IF(N374="","",VLOOKUP(N374,商品マスタ!AE:AF,2,FALSE))</f>
        <v/>
      </c>
      <c r="F374" s="45" t="str">
        <f>IF(E374="","",VLOOKUP(E374,商品マスタ!AF:AG,2,FALSE))</f>
        <v/>
      </c>
      <c r="G374" s="43"/>
      <c r="H374" s="45" t="str">
        <f>IF(G374="","",VLOOKUP(G374,商品マスタ!AB:AC,2,FALSE))</f>
        <v/>
      </c>
      <c r="I374" s="9"/>
      <c r="J374" s="46" t="s">
        <v>268</v>
      </c>
      <c r="K374" s="13"/>
      <c r="L374" s="8" t="str">
        <f t="shared" si="12"/>
        <v/>
      </c>
    </row>
    <row r="375" spans="2:12" ht="19.5" customHeight="1" x14ac:dyDescent="0.55000000000000004">
      <c r="B375" s="11"/>
      <c r="C375" s="41"/>
      <c r="D375" s="48"/>
      <c r="E375" s="43" t="str">
        <f>IF(N375="","",VLOOKUP(N375,商品マスタ!AE:AF,2,FALSE))</f>
        <v/>
      </c>
      <c r="F375" s="45" t="str">
        <f>IF(E375="","",VLOOKUP(E375,商品マスタ!AF:AG,2,FALSE))</f>
        <v/>
      </c>
      <c r="G375" s="43"/>
      <c r="H375" s="45" t="str">
        <f>IF(G375="","",VLOOKUP(G375,商品マスタ!AB:AC,2,FALSE))</f>
        <v/>
      </c>
      <c r="I375" s="9"/>
      <c r="J375" s="46" t="s">
        <v>268</v>
      </c>
      <c r="K375" s="13"/>
      <c r="L375" s="8" t="str">
        <f t="shared" si="12"/>
        <v/>
      </c>
    </row>
    <row r="376" spans="2:12" ht="19.5" customHeight="1" x14ac:dyDescent="0.55000000000000004">
      <c r="B376" s="11"/>
      <c r="C376" s="41"/>
      <c r="D376" s="48"/>
      <c r="E376" s="43" t="str">
        <f>IF(N376="","",VLOOKUP(N376,商品マスタ!AE:AF,2,FALSE))</f>
        <v/>
      </c>
      <c r="F376" s="45" t="str">
        <f>IF(E376="","",VLOOKUP(E376,商品マスタ!AF:AG,2,FALSE))</f>
        <v/>
      </c>
      <c r="G376" s="43"/>
      <c r="H376" s="45" t="str">
        <f>IF(G376="","",VLOOKUP(G376,商品マスタ!AB:AC,2,FALSE))</f>
        <v/>
      </c>
      <c r="I376" s="9"/>
      <c r="J376" s="46" t="s">
        <v>268</v>
      </c>
      <c r="K376" s="13"/>
      <c r="L376" s="8" t="str">
        <f t="shared" si="12"/>
        <v/>
      </c>
    </row>
    <row r="377" spans="2:12" ht="19.5" customHeight="1" x14ac:dyDescent="0.55000000000000004">
      <c r="B377" s="11"/>
      <c r="C377" s="41"/>
      <c r="D377" s="48"/>
      <c r="E377" s="43" t="str">
        <f>IF(N377="","",VLOOKUP(N377,商品マスタ!AE:AF,2,FALSE))</f>
        <v/>
      </c>
      <c r="F377" s="45" t="str">
        <f>IF(E377="","",VLOOKUP(E377,商品マスタ!AF:AG,2,FALSE))</f>
        <v/>
      </c>
      <c r="G377" s="43"/>
      <c r="H377" s="45" t="str">
        <f>IF(G377="","",VLOOKUP(G377,商品マスタ!AB:AC,2,FALSE))</f>
        <v/>
      </c>
      <c r="I377" s="9"/>
      <c r="J377" s="46" t="s">
        <v>268</v>
      </c>
      <c r="K377" s="13"/>
      <c r="L377" s="8" t="str">
        <f t="shared" si="12"/>
        <v/>
      </c>
    </row>
    <row r="378" spans="2:12" ht="19.5" customHeight="1" x14ac:dyDescent="0.55000000000000004">
      <c r="B378" s="11"/>
      <c r="C378" s="41"/>
      <c r="D378" s="48"/>
      <c r="E378" s="43" t="str">
        <f>IF(N378="","",VLOOKUP(N378,商品マスタ!AE:AF,2,FALSE))</f>
        <v/>
      </c>
      <c r="F378" s="45" t="str">
        <f>IF(E378="","",VLOOKUP(E378,商品マスタ!AF:AG,2,FALSE))</f>
        <v/>
      </c>
      <c r="G378" s="43"/>
      <c r="H378" s="45" t="str">
        <f>IF(G378="","",VLOOKUP(G378,商品マスタ!AB:AC,2,FALSE))</f>
        <v/>
      </c>
      <c r="I378" s="9"/>
      <c r="J378" s="46" t="s">
        <v>268</v>
      </c>
      <c r="K378" s="13"/>
      <c r="L378" s="8" t="str">
        <f t="shared" si="12"/>
        <v/>
      </c>
    </row>
    <row r="379" spans="2:12" ht="19.5" customHeight="1" x14ac:dyDescent="0.55000000000000004">
      <c r="B379" s="11"/>
      <c r="C379" s="41"/>
      <c r="D379" s="48"/>
      <c r="E379" s="43" t="str">
        <f>IF(N379="","",VLOOKUP(N379,商品マスタ!AE:AF,2,FALSE))</f>
        <v/>
      </c>
      <c r="F379" s="45" t="str">
        <f>IF(E379="","",VLOOKUP(E379,商品マスタ!AF:AG,2,FALSE))</f>
        <v/>
      </c>
      <c r="G379" s="43"/>
      <c r="H379" s="45" t="str">
        <f>IF(G379="","",VLOOKUP(G379,商品マスタ!AB:AC,2,FALSE))</f>
        <v/>
      </c>
      <c r="I379" s="9"/>
      <c r="J379" s="46" t="s">
        <v>268</v>
      </c>
      <c r="K379" s="13"/>
      <c r="L379" s="8" t="str">
        <f t="shared" si="12"/>
        <v/>
      </c>
    </row>
    <row r="380" spans="2:12" ht="19.5" customHeight="1" x14ac:dyDescent="0.55000000000000004">
      <c r="B380" s="11"/>
      <c r="C380" s="41"/>
      <c r="D380" s="48"/>
      <c r="E380" s="43" t="str">
        <f>IF(N380="","",VLOOKUP(N380,商品マスタ!AE:AF,2,FALSE))</f>
        <v/>
      </c>
      <c r="F380" s="45" t="str">
        <f>IF(E380="","",VLOOKUP(E380,商品マスタ!AF:AG,2,FALSE))</f>
        <v/>
      </c>
      <c r="G380" s="43"/>
      <c r="H380" s="45" t="str">
        <f>IF(G380="","",VLOOKUP(G380,商品マスタ!AB:AC,2,FALSE))</f>
        <v/>
      </c>
      <c r="I380" s="9"/>
      <c r="J380" s="46" t="s">
        <v>268</v>
      </c>
      <c r="K380" s="13"/>
      <c r="L380" s="8" t="str">
        <f t="shared" si="12"/>
        <v/>
      </c>
    </row>
    <row r="381" spans="2:12" ht="19.5" customHeight="1" x14ac:dyDescent="0.55000000000000004">
      <c r="B381" s="11"/>
      <c r="C381" s="41"/>
      <c r="D381" s="48"/>
      <c r="E381" s="43" t="str">
        <f>IF(N381="","",VLOOKUP(N381,商品マスタ!AE:AF,2,FALSE))</f>
        <v/>
      </c>
      <c r="F381" s="45" t="str">
        <f>IF(E381="","",VLOOKUP(E381,商品マスタ!AF:AG,2,FALSE))</f>
        <v/>
      </c>
      <c r="G381" s="43"/>
      <c r="H381" s="45" t="str">
        <f>IF(G381="","",VLOOKUP(G381,商品マスタ!AB:AC,2,FALSE))</f>
        <v/>
      </c>
      <c r="I381" s="9"/>
      <c r="J381" s="46" t="s">
        <v>268</v>
      </c>
      <c r="K381" s="13"/>
      <c r="L381" s="8" t="str">
        <f t="shared" si="12"/>
        <v/>
      </c>
    </row>
    <row r="382" spans="2:12" x14ac:dyDescent="0.55000000000000004">
      <c r="B382" s="11"/>
      <c r="C382" s="41"/>
      <c r="D382" s="48"/>
      <c r="E382" s="43" t="str">
        <f>IF(N382="","",VLOOKUP(N382,商品マスタ!AE:AF,2,FALSE))</f>
        <v/>
      </c>
      <c r="F382" s="45" t="str">
        <f>IF(E382="","",VLOOKUP(E382,商品マスタ!AF:AG,2,FALSE))</f>
        <v/>
      </c>
      <c r="G382" s="43"/>
      <c r="H382" s="45" t="str">
        <f>IF(G382="","",VLOOKUP(G382,商品マスタ!AB:AC,2,FALSE))</f>
        <v/>
      </c>
      <c r="I382" s="9"/>
      <c r="J382" s="46" t="s">
        <v>268</v>
      </c>
      <c r="K382" s="13"/>
      <c r="L382" s="8" t="str">
        <f t="shared" si="12"/>
        <v/>
      </c>
    </row>
    <row r="383" spans="2:12" x14ac:dyDescent="0.55000000000000004">
      <c r="B383" s="11"/>
      <c r="C383" s="41"/>
      <c r="D383" s="48"/>
      <c r="E383" s="43" t="str">
        <f>IF(N383="","",VLOOKUP(N383,商品マスタ!AE:AF,2,FALSE))</f>
        <v/>
      </c>
      <c r="F383" s="45" t="str">
        <f>IF(E383="","",VLOOKUP(E383,商品マスタ!AF:AG,2,FALSE))</f>
        <v/>
      </c>
      <c r="G383" s="43"/>
      <c r="H383" s="45" t="str">
        <f>IF(G383="","",VLOOKUP(G383,商品マスタ!AB:AC,2,FALSE))</f>
        <v/>
      </c>
      <c r="I383" s="9"/>
      <c r="J383" s="46" t="s">
        <v>268</v>
      </c>
      <c r="K383" s="13"/>
      <c r="L383" s="8" t="str">
        <f t="shared" si="12"/>
        <v/>
      </c>
    </row>
    <row r="384" spans="2:12" x14ac:dyDescent="0.55000000000000004">
      <c r="B384" s="11"/>
      <c r="C384" s="41"/>
      <c r="D384" s="48"/>
      <c r="E384" s="43" t="str">
        <f>IF(N384="","",VLOOKUP(N384,商品マスタ!AE:AF,2,FALSE))</f>
        <v/>
      </c>
      <c r="F384" s="45" t="str">
        <f>IF(E384="","",VLOOKUP(E384,商品マスタ!AF:AG,2,FALSE))</f>
        <v/>
      </c>
      <c r="G384" s="43"/>
      <c r="H384" s="45" t="str">
        <f>IF(G384="","",VLOOKUP(G384,商品マスタ!AB:AC,2,FALSE))</f>
        <v/>
      </c>
      <c r="I384" s="9"/>
      <c r="J384" s="46" t="s">
        <v>268</v>
      </c>
      <c r="K384" s="13"/>
      <c r="L384" s="8" t="str">
        <f t="shared" si="12"/>
        <v/>
      </c>
    </row>
    <row r="385" spans="2:12" x14ac:dyDescent="0.55000000000000004">
      <c r="B385" s="11"/>
      <c r="C385" s="41"/>
      <c r="D385" s="48"/>
      <c r="E385" s="43" t="str">
        <f>IF(N385="","",VLOOKUP(N385,商品マスタ!AE:AF,2,FALSE))</f>
        <v/>
      </c>
      <c r="F385" s="45" t="str">
        <f>IF(E385="","",VLOOKUP(E385,商品マスタ!AF:AG,2,FALSE))</f>
        <v/>
      </c>
      <c r="G385" s="43"/>
      <c r="H385" s="45" t="str">
        <f>IF(G385="","",VLOOKUP(G385,商品マスタ!AB:AC,2,FALSE))</f>
        <v/>
      </c>
      <c r="I385" s="9"/>
      <c r="J385" s="46" t="s">
        <v>268</v>
      </c>
      <c r="K385" s="13"/>
      <c r="L385" s="8" t="str">
        <f t="shared" si="12"/>
        <v/>
      </c>
    </row>
    <row r="386" spans="2:12" x14ac:dyDescent="0.55000000000000004">
      <c r="B386" s="11"/>
      <c r="C386" s="41"/>
      <c r="D386" s="48"/>
      <c r="E386" s="43" t="str">
        <f>IF(N386="","",VLOOKUP(N386,商品マスタ!AE:AF,2,FALSE))</f>
        <v/>
      </c>
      <c r="F386" s="45" t="str">
        <f>IF(E386="","",VLOOKUP(E386,商品マスタ!AF:AG,2,FALSE))</f>
        <v/>
      </c>
      <c r="G386" s="43"/>
      <c r="H386" s="45" t="str">
        <f>IF(G386="","",VLOOKUP(G386,商品マスタ!AB:AC,2,FALSE))</f>
        <v/>
      </c>
      <c r="I386" s="9"/>
      <c r="J386" s="46" t="s">
        <v>268</v>
      </c>
      <c r="K386" s="13"/>
      <c r="L386" s="8" t="str">
        <f t="shared" si="12"/>
        <v/>
      </c>
    </row>
    <row r="387" spans="2:12" x14ac:dyDescent="0.55000000000000004">
      <c r="B387" s="11"/>
      <c r="C387" s="41"/>
      <c r="D387" s="48"/>
      <c r="E387" s="43" t="str">
        <f>IF(N387="","",VLOOKUP(N387,商品マスタ!AE:AF,2,FALSE))</f>
        <v/>
      </c>
      <c r="F387" s="45" t="str">
        <f>IF(E387="","",VLOOKUP(E387,商品マスタ!AF:AG,2,FALSE))</f>
        <v/>
      </c>
      <c r="G387" s="43"/>
      <c r="H387" s="45" t="str">
        <f>IF(G387="","",VLOOKUP(G387,商品マスタ!AB:AC,2,FALSE))</f>
        <v/>
      </c>
      <c r="I387" s="9"/>
      <c r="J387" s="46" t="s">
        <v>268</v>
      </c>
      <c r="K387" s="13"/>
      <c r="L387" s="8" t="str">
        <f t="shared" si="12"/>
        <v/>
      </c>
    </row>
    <row r="388" spans="2:12" x14ac:dyDescent="0.55000000000000004">
      <c r="B388" s="11"/>
      <c r="C388" s="41"/>
      <c r="D388" s="48"/>
      <c r="E388" s="43" t="str">
        <f>IF(N388="","",VLOOKUP(N388,商品マスタ!AE:AF,2,FALSE))</f>
        <v/>
      </c>
      <c r="F388" s="45" t="str">
        <f>IF(E388="","",VLOOKUP(E388,商品マスタ!AF:AG,2,FALSE))</f>
        <v/>
      </c>
      <c r="G388" s="43"/>
      <c r="H388" s="45" t="str">
        <f>IF(G388="","",VLOOKUP(G388,商品マスタ!AB:AC,2,FALSE))</f>
        <v/>
      </c>
      <c r="I388" s="9"/>
      <c r="J388" s="46" t="s">
        <v>268</v>
      </c>
      <c r="K388" s="13"/>
      <c r="L388" s="8" t="str">
        <f t="shared" si="12"/>
        <v/>
      </c>
    </row>
    <row r="389" spans="2:12" x14ac:dyDescent="0.55000000000000004">
      <c r="B389" s="11"/>
      <c r="C389" s="41"/>
      <c r="D389" s="48"/>
      <c r="E389" s="43" t="str">
        <f>IF(N389="","",VLOOKUP(N389,商品マスタ!AE:AF,2,FALSE))</f>
        <v/>
      </c>
      <c r="F389" s="45" t="str">
        <f>IF(E389="","",VLOOKUP(E389,商品マスタ!AF:AG,2,FALSE))</f>
        <v/>
      </c>
      <c r="G389" s="43"/>
      <c r="H389" s="45" t="str">
        <f>IF(G389="","",VLOOKUP(G389,商品マスタ!AB:AC,2,FALSE))</f>
        <v/>
      </c>
      <c r="I389" s="9"/>
      <c r="J389" s="46" t="s">
        <v>268</v>
      </c>
      <c r="K389" s="13"/>
      <c r="L389" s="8" t="str">
        <f t="shared" si="12"/>
        <v/>
      </c>
    </row>
    <row r="390" spans="2:12" x14ac:dyDescent="0.55000000000000004">
      <c r="B390" s="11"/>
      <c r="C390" s="41"/>
      <c r="D390" s="48"/>
      <c r="E390" s="43" t="str">
        <f>IF(N390="","",VLOOKUP(N390,商品マスタ!AE:AF,2,FALSE))</f>
        <v/>
      </c>
      <c r="F390" s="45" t="str">
        <f>IF(E390="","",VLOOKUP(E390,商品マスタ!AF:AG,2,FALSE))</f>
        <v/>
      </c>
      <c r="G390" s="43"/>
      <c r="H390" s="45" t="str">
        <f>IF(G390="","",VLOOKUP(G390,商品マスタ!AB:AC,2,FALSE))</f>
        <v/>
      </c>
      <c r="I390" s="9"/>
      <c r="J390" s="46" t="s">
        <v>268</v>
      </c>
      <c r="K390" s="13"/>
      <c r="L390" s="8" t="str">
        <f t="shared" si="12"/>
        <v/>
      </c>
    </row>
    <row r="391" spans="2:12" x14ac:dyDescent="0.55000000000000004">
      <c r="B391" s="11"/>
      <c r="C391" s="41"/>
      <c r="D391" s="48"/>
      <c r="E391" s="43" t="str">
        <f>IF(N391="","",VLOOKUP(N391,商品マスタ!AE:AF,2,FALSE))</f>
        <v/>
      </c>
      <c r="F391" s="45" t="str">
        <f>IF(E391="","",VLOOKUP(E391,商品マスタ!AF:AG,2,FALSE))</f>
        <v/>
      </c>
      <c r="G391" s="43"/>
      <c r="H391" s="45" t="str">
        <f>IF(G391="","",VLOOKUP(G391,商品マスタ!AB:AC,2,FALSE))</f>
        <v/>
      </c>
      <c r="I391" s="9"/>
      <c r="J391" s="46" t="s">
        <v>268</v>
      </c>
      <c r="K391" s="13"/>
      <c r="L391" s="8" t="str">
        <f t="shared" si="12"/>
        <v/>
      </c>
    </row>
    <row r="392" spans="2:12" x14ac:dyDescent="0.55000000000000004">
      <c r="B392" s="11"/>
      <c r="C392" s="41"/>
      <c r="D392" s="48"/>
      <c r="E392" s="43" t="str">
        <f>IF(N392="","",VLOOKUP(N392,商品マスタ!AE:AF,2,FALSE))</f>
        <v/>
      </c>
      <c r="F392" s="45" t="str">
        <f>IF(E392="","",VLOOKUP(E392,商品マスタ!AF:AG,2,FALSE))</f>
        <v/>
      </c>
      <c r="G392" s="43"/>
      <c r="H392" s="45" t="str">
        <f>IF(G392="","",VLOOKUP(G392,商品マスタ!AB:AC,2,FALSE))</f>
        <v/>
      </c>
      <c r="I392" s="9"/>
      <c r="J392" s="46" t="s">
        <v>268</v>
      </c>
      <c r="K392" s="13"/>
      <c r="L392" s="8" t="str">
        <f t="shared" si="12"/>
        <v/>
      </c>
    </row>
    <row r="393" spans="2:12" x14ac:dyDescent="0.55000000000000004">
      <c r="B393" s="11"/>
      <c r="C393" s="41"/>
      <c r="D393" s="48"/>
      <c r="E393" s="43" t="str">
        <f>IF(N393="","",VLOOKUP(N393,商品マスタ!AE:AF,2,FALSE))</f>
        <v/>
      </c>
      <c r="F393" s="45" t="str">
        <f>IF(E393="","",VLOOKUP(E393,商品マスタ!AF:AG,2,FALSE))</f>
        <v/>
      </c>
      <c r="G393" s="43"/>
      <c r="H393" s="45" t="str">
        <f>IF(G393="","",VLOOKUP(G393,商品マスタ!AB:AC,2,FALSE))</f>
        <v/>
      </c>
      <c r="I393" s="9"/>
      <c r="J393" s="46" t="s">
        <v>268</v>
      </c>
      <c r="K393" s="13"/>
      <c r="L393" s="8" t="str">
        <f t="shared" si="12"/>
        <v/>
      </c>
    </row>
    <row r="394" spans="2:12" x14ac:dyDescent="0.55000000000000004">
      <c r="B394" s="11"/>
      <c r="C394" s="41"/>
      <c r="D394" s="48"/>
      <c r="E394" s="43" t="str">
        <f>IF(N394="","",VLOOKUP(N394,商品マスタ!AE:AF,2,FALSE))</f>
        <v/>
      </c>
      <c r="F394" s="45" t="str">
        <f>IF(E394="","",VLOOKUP(E394,商品マスタ!AF:AG,2,FALSE))</f>
        <v/>
      </c>
      <c r="G394" s="43"/>
      <c r="H394" s="45" t="str">
        <f>IF(G394="","",VLOOKUP(G394,商品マスタ!AB:AC,2,FALSE))</f>
        <v/>
      </c>
      <c r="I394" s="9"/>
      <c r="J394" s="46" t="s">
        <v>268</v>
      </c>
      <c r="K394" s="13"/>
      <c r="L394" s="8" t="str">
        <f t="shared" ref="L394:L457" si="13">IF(D394="","",COUNTIF(D:D,D394))</f>
        <v/>
      </c>
    </row>
    <row r="395" spans="2:12" x14ac:dyDescent="0.55000000000000004">
      <c r="B395" s="11"/>
      <c r="C395" s="41"/>
      <c r="D395" s="48"/>
      <c r="E395" s="43" t="str">
        <f>IF(N395="","",VLOOKUP(N395,商品マスタ!AE:AF,2,FALSE))</f>
        <v/>
      </c>
      <c r="F395" s="45" t="str">
        <f>IF(E395="","",VLOOKUP(E395,商品マスタ!AF:AG,2,FALSE))</f>
        <v/>
      </c>
      <c r="G395" s="43"/>
      <c r="H395" s="45" t="str">
        <f>IF(G395="","",VLOOKUP(G395,商品マスタ!AB:AC,2,FALSE))</f>
        <v/>
      </c>
      <c r="I395" s="9"/>
      <c r="J395" s="46" t="s">
        <v>268</v>
      </c>
      <c r="K395" s="13"/>
      <c r="L395" s="8" t="str">
        <f t="shared" si="13"/>
        <v/>
      </c>
    </row>
    <row r="396" spans="2:12" x14ac:dyDescent="0.55000000000000004">
      <c r="B396" s="11"/>
      <c r="C396" s="41"/>
      <c r="D396" s="48"/>
      <c r="E396" s="43" t="str">
        <f>IF(N396="","",VLOOKUP(N396,商品マスタ!AE:AF,2,FALSE))</f>
        <v/>
      </c>
      <c r="F396" s="45" t="str">
        <f>IF(E396="","",VLOOKUP(E396,商品マスタ!AF:AG,2,FALSE))</f>
        <v/>
      </c>
      <c r="G396" s="43"/>
      <c r="H396" s="45" t="str">
        <f>IF(G396="","",VLOOKUP(G396,商品マスタ!AB:AC,2,FALSE))</f>
        <v/>
      </c>
      <c r="I396" s="9"/>
      <c r="J396" s="46" t="s">
        <v>268</v>
      </c>
      <c r="K396" s="13"/>
      <c r="L396" s="8" t="str">
        <f t="shared" si="13"/>
        <v/>
      </c>
    </row>
    <row r="397" spans="2:12" x14ac:dyDescent="0.55000000000000004">
      <c r="B397" s="11"/>
      <c r="C397" s="41"/>
      <c r="D397" s="48"/>
      <c r="E397" s="43" t="str">
        <f>IF(N397="","",VLOOKUP(N397,商品マスタ!AE:AF,2,FALSE))</f>
        <v/>
      </c>
      <c r="F397" s="45" t="str">
        <f>IF(E397="","",VLOOKUP(E397,商品マスタ!AF:AG,2,FALSE))</f>
        <v/>
      </c>
      <c r="G397" s="43"/>
      <c r="H397" s="45" t="str">
        <f>IF(G397="","",VLOOKUP(G397,商品マスタ!AB:AC,2,FALSE))</f>
        <v/>
      </c>
      <c r="I397" s="9"/>
      <c r="J397" s="46" t="s">
        <v>268</v>
      </c>
      <c r="K397" s="13"/>
      <c r="L397" s="8" t="str">
        <f t="shared" si="13"/>
        <v/>
      </c>
    </row>
    <row r="398" spans="2:12" x14ac:dyDescent="0.55000000000000004">
      <c r="B398" s="11"/>
      <c r="C398" s="41"/>
      <c r="D398" s="48"/>
      <c r="E398" s="43" t="str">
        <f>IF(N398="","",VLOOKUP(N398,商品マスタ!AE:AF,2,FALSE))</f>
        <v/>
      </c>
      <c r="F398" s="45" t="str">
        <f>IF(E398="","",VLOOKUP(E398,商品マスタ!AF:AG,2,FALSE))</f>
        <v/>
      </c>
      <c r="G398" s="43"/>
      <c r="H398" s="45" t="str">
        <f>IF(G398="","",VLOOKUP(G398,商品マスタ!AB:AC,2,FALSE))</f>
        <v/>
      </c>
      <c r="I398" s="9"/>
      <c r="J398" s="46" t="s">
        <v>268</v>
      </c>
      <c r="K398" s="13"/>
      <c r="L398" s="8" t="str">
        <f t="shared" si="13"/>
        <v/>
      </c>
    </row>
    <row r="399" spans="2:12" x14ac:dyDescent="0.55000000000000004">
      <c r="B399" s="11"/>
      <c r="C399" s="41"/>
      <c r="D399" s="48"/>
      <c r="E399" s="43" t="str">
        <f>IF(N399="","",VLOOKUP(N399,商品マスタ!AE:AF,2,FALSE))</f>
        <v/>
      </c>
      <c r="F399" s="45" t="str">
        <f>IF(E399="","",VLOOKUP(E399,商品マスタ!AF:AG,2,FALSE))</f>
        <v/>
      </c>
      <c r="G399" s="43"/>
      <c r="H399" s="45" t="str">
        <f>IF(G399="","",VLOOKUP(G399,商品マスタ!AB:AC,2,FALSE))</f>
        <v/>
      </c>
      <c r="I399" s="9"/>
      <c r="J399" s="46" t="s">
        <v>268</v>
      </c>
      <c r="K399" s="13"/>
      <c r="L399" s="8" t="str">
        <f t="shared" si="13"/>
        <v/>
      </c>
    </row>
    <row r="400" spans="2:12" x14ac:dyDescent="0.55000000000000004">
      <c r="B400" s="11"/>
      <c r="C400" s="41"/>
      <c r="D400" s="48"/>
      <c r="E400" s="43" t="str">
        <f>IF(N400="","",VLOOKUP(N400,商品マスタ!AE:AF,2,FALSE))</f>
        <v/>
      </c>
      <c r="F400" s="45" t="str">
        <f>IF(E400="","",VLOOKUP(E400,商品マスタ!AF:AG,2,FALSE))</f>
        <v/>
      </c>
      <c r="G400" s="43"/>
      <c r="H400" s="45" t="str">
        <f>IF(G400="","",VLOOKUP(G400,商品マスタ!AB:AC,2,FALSE))</f>
        <v/>
      </c>
      <c r="I400" s="9"/>
      <c r="J400" s="46" t="s">
        <v>268</v>
      </c>
      <c r="K400" s="13"/>
      <c r="L400" s="8" t="str">
        <f t="shared" si="13"/>
        <v/>
      </c>
    </row>
    <row r="401" spans="2:12" x14ac:dyDescent="0.55000000000000004">
      <c r="B401" s="11"/>
      <c r="C401" s="41"/>
      <c r="D401" s="48"/>
      <c r="E401" s="43" t="str">
        <f>IF(N401="","",VLOOKUP(N401,商品マスタ!AE:AF,2,FALSE))</f>
        <v/>
      </c>
      <c r="F401" s="45" t="str">
        <f>IF(E401="","",VLOOKUP(E401,商品マスタ!AF:AG,2,FALSE))</f>
        <v/>
      </c>
      <c r="G401" s="43"/>
      <c r="H401" s="45" t="str">
        <f>IF(G401="","",VLOOKUP(G401,商品マスタ!AB:AC,2,FALSE))</f>
        <v/>
      </c>
      <c r="I401" s="9"/>
      <c r="J401" s="46" t="s">
        <v>268</v>
      </c>
      <c r="K401" s="13"/>
      <c r="L401" s="8" t="str">
        <f t="shared" si="13"/>
        <v/>
      </c>
    </row>
    <row r="402" spans="2:12" x14ac:dyDescent="0.55000000000000004">
      <c r="B402" s="11"/>
      <c r="C402" s="41"/>
      <c r="D402" s="48"/>
      <c r="E402" s="43" t="str">
        <f>IF(N402="","",VLOOKUP(N402,商品マスタ!AE:AF,2,FALSE))</f>
        <v/>
      </c>
      <c r="F402" s="45" t="str">
        <f>IF(E402="","",VLOOKUP(E402,商品マスタ!AF:AG,2,FALSE))</f>
        <v/>
      </c>
      <c r="G402" s="43"/>
      <c r="H402" s="45" t="str">
        <f>IF(G402="","",VLOOKUP(G402,商品マスタ!AB:AC,2,FALSE))</f>
        <v/>
      </c>
      <c r="I402" s="9"/>
      <c r="J402" s="46" t="s">
        <v>268</v>
      </c>
      <c r="K402" s="13"/>
      <c r="L402" s="8" t="str">
        <f t="shared" si="13"/>
        <v/>
      </c>
    </row>
    <row r="403" spans="2:12" x14ac:dyDescent="0.55000000000000004">
      <c r="B403" s="11"/>
      <c r="C403" s="41"/>
      <c r="D403" s="48"/>
      <c r="E403" s="43" t="str">
        <f>IF(N403="","",VLOOKUP(N403,商品マスタ!AE:AF,2,FALSE))</f>
        <v/>
      </c>
      <c r="F403" s="45" t="str">
        <f>IF(E403="","",VLOOKUP(E403,商品マスタ!AF:AG,2,FALSE))</f>
        <v/>
      </c>
      <c r="G403" s="43"/>
      <c r="H403" s="45" t="str">
        <f>IF(G403="","",VLOOKUP(G403,商品マスタ!AB:AC,2,FALSE))</f>
        <v/>
      </c>
      <c r="I403" s="9"/>
      <c r="J403" s="46" t="s">
        <v>268</v>
      </c>
      <c r="K403" s="13"/>
      <c r="L403" s="8" t="str">
        <f t="shared" si="13"/>
        <v/>
      </c>
    </row>
    <row r="404" spans="2:12" x14ac:dyDescent="0.55000000000000004">
      <c r="B404" s="11"/>
      <c r="C404" s="41"/>
      <c r="D404" s="48"/>
      <c r="E404" s="43" t="str">
        <f>IF(N404="","",VLOOKUP(N404,商品マスタ!AE:AF,2,FALSE))</f>
        <v/>
      </c>
      <c r="F404" s="45" t="str">
        <f>IF(E404="","",VLOOKUP(E404,商品マスタ!AF:AG,2,FALSE))</f>
        <v/>
      </c>
      <c r="G404" s="43"/>
      <c r="H404" s="45" t="str">
        <f>IF(G404="","",VLOOKUP(G404,商品マスタ!AB:AC,2,FALSE))</f>
        <v/>
      </c>
      <c r="I404" s="9"/>
      <c r="J404" s="46" t="s">
        <v>268</v>
      </c>
      <c r="K404" s="13"/>
      <c r="L404" s="8" t="str">
        <f t="shared" si="13"/>
        <v/>
      </c>
    </row>
    <row r="405" spans="2:12" x14ac:dyDescent="0.55000000000000004">
      <c r="B405" s="11"/>
      <c r="C405" s="41"/>
      <c r="D405" s="48"/>
      <c r="E405" s="43" t="str">
        <f>IF(N405="","",VLOOKUP(N405,商品マスタ!AE:AF,2,FALSE))</f>
        <v/>
      </c>
      <c r="F405" s="45" t="str">
        <f>IF(E405="","",VLOOKUP(E405,商品マスタ!AF:AG,2,FALSE))</f>
        <v/>
      </c>
      <c r="G405" s="43"/>
      <c r="H405" s="45" t="str">
        <f>IF(G405="","",VLOOKUP(G405,商品マスタ!AB:AC,2,FALSE))</f>
        <v/>
      </c>
      <c r="I405" s="9"/>
      <c r="J405" s="46" t="s">
        <v>268</v>
      </c>
      <c r="K405" s="13"/>
      <c r="L405" s="8" t="str">
        <f t="shared" si="13"/>
        <v/>
      </c>
    </row>
    <row r="406" spans="2:12" x14ac:dyDescent="0.55000000000000004">
      <c r="B406" s="11"/>
      <c r="C406" s="41"/>
      <c r="D406" s="48"/>
      <c r="E406" s="43" t="str">
        <f>IF(N406="","",VLOOKUP(N406,商品マスタ!AE:AF,2,FALSE))</f>
        <v/>
      </c>
      <c r="F406" s="45" t="str">
        <f>IF(E406="","",VLOOKUP(E406,商品マスタ!AF:AG,2,FALSE))</f>
        <v/>
      </c>
      <c r="G406" s="43"/>
      <c r="H406" s="45" t="str">
        <f>IF(G406="","",VLOOKUP(G406,商品マスタ!AB:AC,2,FALSE))</f>
        <v/>
      </c>
      <c r="I406" s="9"/>
      <c r="J406" s="46" t="s">
        <v>268</v>
      </c>
      <c r="K406" s="13"/>
      <c r="L406" s="8" t="str">
        <f t="shared" si="13"/>
        <v/>
      </c>
    </row>
    <row r="407" spans="2:12" x14ac:dyDescent="0.55000000000000004">
      <c r="B407" s="11"/>
      <c r="C407" s="41"/>
      <c r="D407" s="48"/>
      <c r="E407" s="43" t="str">
        <f>IF(N407="","",VLOOKUP(N407,商品マスタ!AE:AF,2,FALSE))</f>
        <v/>
      </c>
      <c r="F407" s="45" t="str">
        <f>IF(E407="","",VLOOKUP(E407,商品マスタ!AF:AG,2,FALSE))</f>
        <v/>
      </c>
      <c r="G407" s="43"/>
      <c r="H407" s="45" t="str">
        <f>IF(G407="","",VLOOKUP(G407,商品マスタ!AB:AC,2,FALSE))</f>
        <v/>
      </c>
      <c r="I407" s="9"/>
      <c r="J407" s="46" t="s">
        <v>268</v>
      </c>
      <c r="K407" s="13"/>
      <c r="L407" s="8" t="str">
        <f t="shared" si="13"/>
        <v/>
      </c>
    </row>
    <row r="408" spans="2:12" x14ac:dyDescent="0.55000000000000004">
      <c r="B408" s="11"/>
      <c r="C408" s="41"/>
      <c r="D408" s="48"/>
      <c r="E408" s="43" t="str">
        <f>IF(N408="","",VLOOKUP(N408,商品マスタ!AE:AF,2,FALSE))</f>
        <v/>
      </c>
      <c r="F408" s="45" t="str">
        <f>IF(E408="","",VLOOKUP(E408,商品マスタ!AF:AG,2,FALSE))</f>
        <v/>
      </c>
      <c r="G408" s="43"/>
      <c r="H408" s="45" t="str">
        <f>IF(G408="","",VLOOKUP(G408,商品マスタ!AB:AC,2,FALSE))</f>
        <v/>
      </c>
      <c r="I408" s="9"/>
      <c r="J408" s="46" t="s">
        <v>268</v>
      </c>
      <c r="K408" s="13"/>
      <c r="L408" s="8" t="str">
        <f t="shared" si="13"/>
        <v/>
      </c>
    </row>
    <row r="409" spans="2:12" x14ac:dyDescent="0.55000000000000004">
      <c r="B409" s="11"/>
      <c r="C409" s="41"/>
      <c r="D409" s="48"/>
      <c r="E409" s="43" t="str">
        <f>IF(N409="","",VLOOKUP(N409,商品マスタ!AE:AF,2,FALSE))</f>
        <v/>
      </c>
      <c r="F409" s="45" t="str">
        <f>IF(E409="","",VLOOKUP(E409,商品マスタ!AF:AG,2,FALSE))</f>
        <v/>
      </c>
      <c r="G409" s="43"/>
      <c r="H409" s="45" t="str">
        <f>IF(G409="","",VLOOKUP(G409,商品マスタ!AB:AC,2,FALSE))</f>
        <v/>
      </c>
      <c r="I409" s="9"/>
      <c r="J409" s="46" t="s">
        <v>268</v>
      </c>
      <c r="K409" s="13"/>
      <c r="L409" s="8" t="str">
        <f t="shared" si="13"/>
        <v/>
      </c>
    </row>
    <row r="410" spans="2:12" x14ac:dyDescent="0.55000000000000004">
      <c r="B410" s="11"/>
      <c r="C410" s="41"/>
      <c r="D410" s="48"/>
      <c r="E410" s="43" t="str">
        <f>IF(N410="","",VLOOKUP(N410,商品マスタ!AE:AF,2,FALSE))</f>
        <v/>
      </c>
      <c r="F410" s="45" t="str">
        <f>IF(E410="","",VLOOKUP(E410,商品マスタ!AF:AG,2,FALSE))</f>
        <v/>
      </c>
      <c r="G410" s="43"/>
      <c r="H410" s="45" t="str">
        <f>IF(G410="","",VLOOKUP(G410,商品マスタ!AB:AC,2,FALSE))</f>
        <v/>
      </c>
      <c r="I410" s="9"/>
      <c r="J410" s="46" t="s">
        <v>268</v>
      </c>
      <c r="K410" s="13"/>
      <c r="L410" s="8" t="str">
        <f t="shared" si="13"/>
        <v/>
      </c>
    </row>
    <row r="411" spans="2:12" x14ac:dyDescent="0.55000000000000004">
      <c r="B411" s="11"/>
      <c r="C411" s="41"/>
      <c r="D411" s="48"/>
      <c r="E411" s="43" t="str">
        <f>IF(N411="","",VLOOKUP(N411,商品マスタ!AE:AF,2,FALSE))</f>
        <v/>
      </c>
      <c r="F411" s="45" t="str">
        <f>IF(E411="","",VLOOKUP(E411,商品マスタ!AF:AG,2,FALSE))</f>
        <v/>
      </c>
      <c r="G411" s="43"/>
      <c r="H411" s="45" t="str">
        <f>IF(G411="","",VLOOKUP(G411,商品マスタ!AB:AC,2,FALSE))</f>
        <v/>
      </c>
      <c r="I411" s="9"/>
      <c r="J411" s="46" t="s">
        <v>268</v>
      </c>
      <c r="K411" s="13"/>
      <c r="L411" s="8" t="str">
        <f t="shared" si="13"/>
        <v/>
      </c>
    </row>
    <row r="412" spans="2:12" x14ac:dyDescent="0.55000000000000004">
      <c r="B412" s="11"/>
      <c r="C412" s="41"/>
      <c r="D412" s="48"/>
      <c r="E412" s="43" t="str">
        <f>IF(N412="","",VLOOKUP(N412,商品マスタ!AE:AF,2,FALSE))</f>
        <v/>
      </c>
      <c r="F412" s="45" t="str">
        <f>IF(E412="","",VLOOKUP(E412,商品マスタ!AF:AG,2,FALSE))</f>
        <v/>
      </c>
      <c r="G412" s="43"/>
      <c r="H412" s="45" t="str">
        <f>IF(G412="","",VLOOKUP(G412,商品マスタ!AB:AC,2,FALSE))</f>
        <v/>
      </c>
      <c r="I412" s="9"/>
      <c r="J412" s="46" t="s">
        <v>268</v>
      </c>
      <c r="K412" s="13"/>
      <c r="L412" s="8" t="str">
        <f t="shared" si="13"/>
        <v/>
      </c>
    </row>
    <row r="413" spans="2:12" x14ac:dyDescent="0.55000000000000004">
      <c r="B413" s="11"/>
      <c r="C413" s="41"/>
      <c r="D413" s="48"/>
      <c r="E413" s="43" t="str">
        <f>IF(N413="","",VLOOKUP(N413,商品マスタ!AE:AF,2,FALSE))</f>
        <v/>
      </c>
      <c r="F413" s="45" t="str">
        <f>IF(E413="","",VLOOKUP(E413,商品マスタ!AF:AG,2,FALSE))</f>
        <v/>
      </c>
      <c r="G413" s="43"/>
      <c r="H413" s="45" t="str">
        <f>IF(G413="","",VLOOKUP(G413,商品マスタ!AB:AC,2,FALSE))</f>
        <v/>
      </c>
      <c r="I413" s="9"/>
      <c r="J413" s="46" t="s">
        <v>268</v>
      </c>
      <c r="K413" s="13"/>
      <c r="L413" s="8" t="str">
        <f t="shared" si="13"/>
        <v/>
      </c>
    </row>
    <row r="414" spans="2:12" x14ac:dyDescent="0.55000000000000004">
      <c r="B414" s="11"/>
      <c r="C414" s="41"/>
      <c r="D414" s="48"/>
      <c r="E414" s="43" t="str">
        <f>IF(N414="","",VLOOKUP(N414,商品マスタ!AE:AF,2,FALSE))</f>
        <v/>
      </c>
      <c r="F414" s="45" t="str">
        <f>IF(E414="","",VLOOKUP(E414,商品マスタ!AF:AG,2,FALSE))</f>
        <v/>
      </c>
      <c r="G414" s="43"/>
      <c r="H414" s="45" t="str">
        <f>IF(G414="","",VLOOKUP(G414,商品マスタ!AB:AC,2,FALSE))</f>
        <v/>
      </c>
      <c r="I414" s="9"/>
      <c r="J414" s="46" t="s">
        <v>268</v>
      </c>
      <c r="K414" s="13"/>
      <c r="L414" s="8" t="str">
        <f t="shared" si="13"/>
        <v/>
      </c>
    </row>
    <row r="415" spans="2:12" x14ac:dyDescent="0.55000000000000004">
      <c r="B415" s="11"/>
      <c r="C415" s="41"/>
      <c r="D415" s="48"/>
      <c r="E415" s="43" t="str">
        <f>IF(N415="","",VLOOKUP(N415,商品マスタ!AE:AF,2,FALSE))</f>
        <v/>
      </c>
      <c r="F415" s="45" t="str">
        <f>IF(E415="","",VLOOKUP(E415,商品マスタ!AF:AG,2,FALSE))</f>
        <v/>
      </c>
      <c r="G415" s="43"/>
      <c r="H415" s="45" t="str">
        <f>IF(G415="","",VLOOKUP(G415,商品マスタ!AB:AC,2,FALSE))</f>
        <v/>
      </c>
      <c r="I415" s="9"/>
      <c r="J415" s="46" t="s">
        <v>268</v>
      </c>
      <c r="K415" s="13"/>
      <c r="L415" s="8" t="str">
        <f t="shared" si="13"/>
        <v/>
      </c>
    </row>
    <row r="416" spans="2:12" x14ac:dyDescent="0.55000000000000004">
      <c r="B416" s="11"/>
      <c r="C416" s="41"/>
      <c r="D416" s="48"/>
      <c r="E416" s="43" t="str">
        <f>IF(N416="","",VLOOKUP(N416,商品マスタ!AE:AF,2,FALSE))</f>
        <v/>
      </c>
      <c r="F416" s="45" t="str">
        <f>IF(E416="","",VLOOKUP(E416,商品マスタ!AF:AG,2,FALSE))</f>
        <v/>
      </c>
      <c r="G416" s="43"/>
      <c r="H416" s="45" t="str">
        <f>IF(G416="","",VLOOKUP(G416,商品マスタ!AB:AC,2,FALSE))</f>
        <v/>
      </c>
      <c r="I416" s="9"/>
      <c r="J416" s="46" t="s">
        <v>268</v>
      </c>
      <c r="K416" s="13"/>
      <c r="L416" s="8" t="str">
        <f t="shared" si="13"/>
        <v/>
      </c>
    </row>
    <row r="417" spans="2:12" x14ac:dyDescent="0.55000000000000004">
      <c r="B417" s="11"/>
      <c r="C417" s="41"/>
      <c r="D417" s="48"/>
      <c r="E417" s="43" t="str">
        <f>IF(N417="","",VLOOKUP(N417,商品マスタ!AE:AF,2,FALSE))</f>
        <v/>
      </c>
      <c r="F417" s="45" t="str">
        <f>IF(E417="","",VLOOKUP(E417,商品マスタ!AF:AG,2,FALSE))</f>
        <v/>
      </c>
      <c r="G417" s="43"/>
      <c r="H417" s="45" t="str">
        <f>IF(G417="","",VLOOKUP(G417,商品マスタ!AB:AC,2,FALSE))</f>
        <v/>
      </c>
      <c r="I417" s="9"/>
      <c r="J417" s="46" t="s">
        <v>268</v>
      </c>
      <c r="K417" s="13"/>
      <c r="L417" s="8" t="str">
        <f t="shared" si="13"/>
        <v/>
      </c>
    </row>
    <row r="418" spans="2:12" x14ac:dyDescent="0.55000000000000004">
      <c r="B418" s="11"/>
      <c r="C418" s="41"/>
      <c r="D418" s="48"/>
      <c r="E418" s="43" t="str">
        <f>IF(N418="","",VLOOKUP(N418,商品マスタ!AE:AF,2,FALSE))</f>
        <v/>
      </c>
      <c r="F418" s="45" t="str">
        <f>IF(E418="","",VLOOKUP(E418,商品マスタ!AF:AG,2,FALSE))</f>
        <v/>
      </c>
      <c r="G418" s="43"/>
      <c r="H418" s="45" t="str">
        <f>IF(G418="","",VLOOKUP(G418,商品マスタ!AB:AC,2,FALSE))</f>
        <v/>
      </c>
      <c r="I418" s="9"/>
      <c r="J418" s="46" t="s">
        <v>268</v>
      </c>
      <c r="K418" s="13"/>
      <c r="L418" s="8" t="str">
        <f t="shared" si="13"/>
        <v/>
      </c>
    </row>
    <row r="419" spans="2:12" x14ac:dyDescent="0.55000000000000004">
      <c r="B419" s="11"/>
      <c r="C419" s="41"/>
      <c r="D419" s="48"/>
      <c r="E419" s="43" t="str">
        <f>IF(N419="","",VLOOKUP(N419,商品マスタ!AE:AF,2,FALSE))</f>
        <v/>
      </c>
      <c r="F419" s="45" t="str">
        <f>IF(E419="","",VLOOKUP(E419,商品マスタ!AF:AG,2,FALSE))</f>
        <v/>
      </c>
      <c r="G419" s="43"/>
      <c r="H419" s="45" t="str">
        <f>IF(G419="","",VLOOKUP(G419,商品マスタ!AB:AC,2,FALSE))</f>
        <v/>
      </c>
      <c r="I419" s="9"/>
      <c r="J419" s="46" t="s">
        <v>268</v>
      </c>
      <c r="K419" s="13"/>
      <c r="L419" s="8" t="str">
        <f t="shared" si="13"/>
        <v/>
      </c>
    </row>
    <row r="420" spans="2:12" x14ac:dyDescent="0.55000000000000004">
      <c r="B420" s="11"/>
      <c r="C420" s="41"/>
      <c r="D420" s="48"/>
      <c r="E420" s="43" t="str">
        <f>IF(N420="","",VLOOKUP(N420,商品マスタ!AE:AF,2,FALSE))</f>
        <v/>
      </c>
      <c r="F420" s="45" t="str">
        <f>IF(E420="","",VLOOKUP(E420,商品マスタ!AF:AG,2,FALSE))</f>
        <v/>
      </c>
      <c r="G420" s="43"/>
      <c r="H420" s="45" t="str">
        <f>IF(G420="","",VLOOKUP(G420,商品マスタ!AB:AC,2,FALSE))</f>
        <v/>
      </c>
      <c r="I420" s="9"/>
      <c r="J420" s="46" t="s">
        <v>268</v>
      </c>
      <c r="K420" s="13"/>
      <c r="L420" s="8" t="str">
        <f t="shared" si="13"/>
        <v/>
      </c>
    </row>
    <row r="421" spans="2:12" x14ac:dyDescent="0.55000000000000004">
      <c r="B421" s="11"/>
      <c r="C421" s="41"/>
      <c r="D421" s="48"/>
      <c r="E421" s="43" t="str">
        <f>IF(N421="","",VLOOKUP(N421,商品マスタ!AE:AF,2,FALSE))</f>
        <v/>
      </c>
      <c r="F421" s="45" t="str">
        <f>IF(E421="","",VLOOKUP(E421,商品マスタ!AF:AG,2,FALSE))</f>
        <v/>
      </c>
      <c r="G421" s="43"/>
      <c r="H421" s="45" t="str">
        <f>IF(G421="","",VLOOKUP(G421,商品マスタ!AB:AC,2,FALSE))</f>
        <v/>
      </c>
      <c r="I421" s="9"/>
      <c r="J421" s="46" t="s">
        <v>268</v>
      </c>
      <c r="K421" s="13"/>
      <c r="L421" s="8" t="str">
        <f t="shared" si="13"/>
        <v/>
      </c>
    </row>
    <row r="422" spans="2:12" x14ac:dyDescent="0.55000000000000004">
      <c r="B422" s="11"/>
      <c r="C422" s="41"/>
      <c r="D422" s="48"/>
      <c r="E422" s="43" t="str">
        <f>IF(N422="","",VLOOKUP(N422,商品マスタ!AE:AF,2,FALSE))</f>
        <v/>
      </c>
      <c r="F422" s="45" t="str">
        <f>IF(E422="","",VLOOKUP(E422,商品マスタ!AF:AG,2,FALSE))</f>
        <v/>
      </c>
      <c r="G422" s="43"/>
      <c r="H422" s="45" t="str">
        <f>IF(G422="","",VLOOKUP(G422,商品マスタ!AB:AC,2,FALSE))</f>
        <v/>
      </c>
      <c r="I422" s="9"/>
      <c r="J422" s="46" t="s">
        <v>268</v>
      </c>
      <c r="K422" s="13"/>
      <c r="L422" s="8" t="str">
        <f t="shared" si="13"/>
        <v/>
      </c>
    </row>
    <row r="423" spans="2:12" x14ac:dyDescent="0.55000000000000004">
      <c r="B423" s="11"/>
      <c r="C423" s="41"/>
      <c r="D423" s="48"/>
      <c r="E423" s="43" t="str">
        <f>IF(N423="","",VLOOKUP(N423,商品マスタ!AE:AF,2,FALSE))</f>
        <v/>
      </c>
      <c r="F423" s="45" t="str">
        <f>IF(E423="","",VLOOKUP(E423,商品マスタ!AF:AG,2,FALSE))</f>
        <v/>
      </c>
      <c r="G423" s="43"/>
      <c r="H423" s="45" t="str">
        <f>IF(G423="","",VLOOKUP(G423,商品マスタ!AB:AC,2,FALSE))</f>
        <v/>
      </c>
      <c r="I423" s="9"/>
      <c r="J423" s="46" t="s">
        <v>268</v>
      </c>
      <c r="K423" s="13"/>
      <c r="L423" s="8" t="str">
        <f t="shared" si="13"/>
        <v/>
      </c>
    </row>
    <row r="424" spans="2:12" x14ac:dyDescent="0.55000000000000004">
      <c r="B424" s="11"/>
      <c r="C424" s="41"/>
      <c r="D424" s="48"/>
      <c r="E424" s="43" t="str">
        <f>IF(N424="","",VLOOKUP(N424,商品マスタ!AE:AF,2,FALSE))</f>
        <v/>
      </c>
      <c r="F424" s="45" t="str">
        <f>IF(E424="","",VLOOKUP(E424,商品マスタ!AF:AG,2,FALSE))</f>
        <v/>
      </c>
      <c r="G424" s="43"/>
      <c r="H424" s="45" t="str">
        <f>IF(G424="","",VLOOKUP(G424,商品マスタ!AB:AC,2,FALSE))</f>
        <v/>
      </c>
      <c r="I424" s="9"/>
      <c r="J424" s="46" t="s">
        <v>268</v>
      </c>
      <c r="K424" s="13"/>
      <c r="L424" s="8" t="str">
        <f t="shared" si="13"/>
        <v/>
      </c>
    </row>
    <row r="425" spans="2:12" x14ac:dyDescent="0.55000000000000004">
      <c r="B425" s="11"/>
      <c r="C425" s="41"/>
      <c r="D425" s="48"/>
      <c r="E425" s="43" t="str">
        <f>IF(N425="","",VLOOKUP(N425,商品マスタ!AE:AF,2,FALSE))</f>
        <v/>
      </c>
      <c r="F425" s="45" t="str">
        <f>IF(E425="","",VLOOKUP(E425,商品マスタ!AF:AG,2,FALSE))</f>
        <v/>
      </c>
      <c r="G425" s="43"/>
      <c r="H425" s="45" t="str">
        <f>IF(G425="","",VLOOKUP(G425,商品マスタ!AB:AC,2,FALSE))</f>
        <v/>
      </c>
      <c r="I425" s="9"/>
      <c r="J425" s="46" t="s">
        <v>268</v>
      </c>
      <c r="K425" s="13"/>
      <c r="L425" s="8" t="str">
        <f t="shared" si="13"/>
        <v/>
      </c>
    </row>
    <row r="426" spans="2:12" x14ac:dyDescent="0.55000000000000004">
      <c r="B426" s="11"/>
      <c r="C426" s="41"/>
      <c r="D426" s="48"/>
      <c r="E426" s="43" t="str">
        <f>IF(N426="","",VLOOKUP(N426,商品マスタ!AE:AF,2,FALSE))</f>
        <v/>
      </c>
      <c r="F426" s="45" t="str">
        <f>IF(E426="","",VLOOKUP(E426,商品マスタ!AF:AG,2,FALSE))</f>
        <v/>
      </c>
      <c r="G426" s="43"/>
      <c r="H426" s="45" t="str">
        <f>IF(G426="","",VLOOKUP(G426,商品マスタ!AB:AC,2,FALSE))</f>
        <v/>
      </c>
      <c r="I426" s="9"/>
      <c r="J426" s="46" t="s">
        <v>268</v>
      </c>
      <c r="K426" s="13"/>
      <c r="L426" s="8" t="str">
        <f t="shared" si="13"/>
        <v/>
      </c>
    </row>
    <row r="427" spans="2:12" x14ac:dyDescent="0.55000000000000004">
      <c r="B427" s="11"/>
      <c r="C427" s="41"/>
      <c r="D427" s="48"/>
      <c r="E427" s="43" t="str">
        <f>IF(N427="","",VLOOKUP(N427,商品マスタ!AE:AF,2,FALSE))</f>
        <v/>
      </c>
      <c r="F427" s="45" t="str">
        <f>IF(E427="","",VLOOKUP(E427,商品マスタ!AF:AG,2,FALSE))</f>
        <v/>
      </c>
      <c r="G427" s="43"/>
      <c r="H427" s="45" t="str">
        <f>IF(G427="","",VLOOKUP(G427,商品マスタ!AB:AC,2,FALSE))</f>
        <v/>
      </c>
      <c r="I427" s="9"/>
      <c r="J427" s="46" t="s">
        <v>268</v>
      </c>
      <c r="K427" s="13"/>
      <c r="L427" s="8" t="str">
        <f t="shared" si="13"/>
        <v/>
      </c>
    </row>
    <row r="428" spans="2:12" x14ac:dyDescent="0.55000000000000004">
      <c r="B428" s="11"/>
      <c r="C428" s="41"/>
      <c r="D428" s="48"/>
      <c r="E428" s="43" t="str">
        <f>IF(N428="","",VLOOKUP(N428,商品マスタ!AE:AF,2,FALSE))</f>
        <v/>
      </c>
      <c r="F428" s="45" t="str">
        <f>IF(E428="","",VLOOKUP(E428,商品マスタ!AF:AG,2,FALSE))</f>
        <v/>
      </c>
      <c r="G428" s="43"/>
      <c r="H428" s="45" t="str">
        <f>IF(G428="","",VLOOKUP(G428,商品マスタ!AB:AC,2,FALSE))</f>
        <v/>
      </c>
      <c r="I428" s="9"/>
      <c r="J428" s="46" t="s">
        <v>268</v>
      </c>
      <c r="K428" s="13"/>
      <c r="L428" s="8" t="str">
        <f t="shared" si="13"/>
        <v/>
      </c>
    </row>
    <row r="429" spans="2:12" x14ac:dyDescent="0.55000000000000004">
      <c r="B429" s="11"/>
      <c r="C429" s="41"/>
      <c r="D429" s="48"/>
      <c r="E429" s="43" t="str">
        <f>IF(N429="","",VLOOKUP(N429,商品マスタ!AE:AF,2,FALSE))</f>
        <v/>
      </c>
      <c r="F429" s="45" t="str">
        <f>IF(E429="","",VLOOKUP(E429,商品マスタ!AF:AG,2,FALSE))</f>
        <v/>
      </c>
      <c r="G429" s="43"/>
      <c r="H429" s="45" t="str">
        <f>IF(G429="","",VLOOKUP(G429,商品マスタ!AB:AC,2,FALSE))</f>
        <v/>
      </c>
      <c r="I429" s="9"/>
      <c r="J429" s="46" t="s">
        <v>268</v>
      </c>
      <c r="K429" s="13"/>
      <c r="L429" s="8" t="str">
        <f t="shared" si="13"/>
        <v/>
      </c>
    </row>
    <row r="430" spans="2:12" x14ac:dyDescent="0.55000000000000004">
      <c r="B430" s="11"/>
      <c r="C430" s="41"/>
      <c r="D430" s="48"/>
      <c r="E430" s="43" t="str">
        <f>IF(N430="","",VLOOKUP(N430,商品マスタ!AE:AF,2,FALSE))</f>
        <v/>
      </c>
      <c r="F430" s="45" t="str">
        <f>IF(E430="","",VLOOKUP(E430,商品マスタ!AF:AG,2,FALSE))</f>
        <v/>
      </c>
      <c r="G430" s="43"/>
      <c r="H430" s="45" t="str">
        <f>IF(G430="","",VLOOKUP(G430,商品マスタ!AB:AC,2,FALSE))</f>
        <v/>
      </c>
      <c r="I430" s="9"/>
      <c r="J430" s="46" t="s">
        <v>268</v>
      </c>
      <c r="K430" s="13"/>
      <c r="L430" s="8" t="str">
        <f t="shared" si="13"/>
        <v/>
      </c>
    </row>
    <row r="431" spans="2:12" x14ac:dyDescent="0.55000000000000004">
      <c r="B431" s="11"/>
      <c r="C431" s="41"/>
      <c r="D431" s="48"/>
      <c r="E431" s="43" t="str">
        <f>IF(N431="","",VLOOKUP(N431,商品マスタ!AE:AF,2,FALSE))</f>
        <v/>
      </c>
      <c r="F431" s="45" t="str">
        <f>IF(E431="","",VLOOKUP(E431,商品マスタ!AF:AG,2,FALSE))</f>
        <v/>
      </c>
      <c r="G431" s="43"/>
      <c r="H431" s="45" t="str">
        <f>IF(G431="","",VLOOKUP(G431,商品マスタ!AB:AC,2,FALSE))</f>
        <v/>
      </c>
      <c r="I431" s="9"/>
      <c r="J431" s="46" t="s">
        <v>268</v>
      </c>
      <c r="K431" s="13"/>
      <c r="L431" s="8" t="str">
        <f t="shared" si="13"/>
        <v/>
      </c>
    </row>
    <row r="432" spans="2:12" x14ac:dyDescent="0.55000000000000004">
      <c r="B432" s="11"/>
      <c r="C432" s="41"/>
      <c r="D432" s="48"/>
      <c r="E432" s="43" t="str">
        <f>IF(N432="","",VLOOKUP(N432,商品マスタ!AE:AF,2,FALSE))</f>
        <v/>
      </c>
      <c r="F432" s="45" t="str">
        <f>IF(E432="","",VLOOKUP(E432,商品マスタ!AF:AG,2,FALSE))</f>
        <v/>
      </c>
      <c r="G432" s="43"/>
      <c r="H432" s="45" t="str">
        <f>IF(G432="","",VLOOKUP(G432,商品マスタ!AB:AC,2,FALSE))</f>
        <v/>
      </c>
      <c r="I432" s="9"/>
      <c r="J432" s="46" t="s">
        <v>268</v>
      </c>
      <c r="K432" s="13"/>
      <c r="L432" s="8" t="str">
        <f t="shared" si="13"/>
        <v/>
      </c>
    </row>
    <row r="433" spans="2:12" x14ac:dyDescent="0.55000000000000004">
      <c r="B433" s="11"/>
      <c r="C433" s="41"/>
      <c r="D433" s="48"/>
      <c r="E433" s="43" t="str">
        <f>IF(N433="","",VLOOKUP(N433,商品マスタ!AE:AF,2,FALSE))</f>
        <v/>
      </c>
      <c r="F433" s="45" t="str">
        <f>IF(E433="","",VLOOKUP(E433,商品マスタ!AF:AG,2,FALSE))</f>
        <v/>
      </c>
      <c r="G433" s="43"/>
      <c r="H433" s="45" t="str">
        <f>IF(G433="","",VLOOKUP(G433,商品マスタ!AB:AC,2,FALSE))</f>
        <v/>
      </c>
      <c r="I433" s="9"/>
      <c r="J433" s="46" t="s">
        <v>268</v>
      </c>
      <c r="K433" s="13"/>
      <c r="L433" s="8" t="str">
        <f t="shared" si="13"/>
        <v/>
      </c>
    </row>
    <row r="434" spans="2:12" x14ac:dyDescent="0.55000000000000004">
      <c r="B434" s="11"/>
      <c r="C434" s="41"/>
      <c r="D434" s="48"/>
      <c r="E434" s="43" t="str">
        <f>IF(N434="","",VLOOKUP(N434,商品マスタ!AE:AF,2,FALSE))</f>
        <v/>
      </c>
      <c r="F434" s="45" t="str">
        <f>IF(E434="","",VLOOKUP(E434,商品マスタ!AF:AG,2,FALSE))</f>
        <v/>
      </c>
      <c r="G434" s="43"/>
      <c r="H434" s="45" t="str">
        <f>IF(G434="","",VLOOKUP(G434,商品マスタ!AB:AC,2,FALSE))</f>
        <v/>
      </c>
      <c r="I434" s="9"/>
      <c r="J434" s="46" t="s">
        <v>268</v>
      </c>
      <c r="K434" s="13"/>
      <c r="L434" s="8" t="str">
        <f t="shared" si="13"/>
        <v/>
      </c>
    </row>
    <row r="435" spans="2:12" x14ac:dyDescent="0.55000000000000004">
      <c r="B435" s="11"/>
      <c r="C435" s="41"/>
      <c r="D435" s="48"/>
      <c r="E435" s="43" t="str">
        <f>IF(N435="","",VLOOKUP(N435,商品マスタ!AE:AF,2,FALSE))</f>
        <v/>
      </c>
      <c r="F435" s="45" t="str">
        <f>IF(E435="","",VLOOKUP(E435,商品マスタ!AF:AG,2,FALSE))</f>
        <v/>
      </c>
      <c r="G435" s="43"/>
      <c r="H435" s="45" t="str">
        <f>IF(G435="","",VLOOKUP(G435,商品マスタ!AB:AC,2,FALSE))</f>
        <v/>
      </c>
      <c r="I435" s="9"/>
      <c r="J435" s="46" t="s">
        <v>268</v>
      </c>
      <c r="K435" s="13"/>
      <c r="L435" s="8" t="str">
        <f t="shared" si="13"/>
        <v/>
      </c>
    </row>
    <row r="436" spans="2:12" x14ac:dyDescent="0.55000000000000004">
      <c r="B436" s="11"/>
      <c r="C436" s="41"/>
      <c r="D436" s="48"/>
      <c r="E436" s="43" t="str">
        <f>IF(N436="","",VLOOKUP(N436,商品マスタ!AE:AF,2,FALSE))</f>
        <v/>
      </c>
      <c r="F436" s="45" t="str">
        <f>IF(E436="","",VLOOKUP(E436,商品マスタ!AF:AG,2,FALSE))</f>
        <v/>
      </c>
      <c r="G436" s="43"/>
      <c r="H436" s="45" t="str">
        <f>IF(G436="","",VLOOKUP(G436,商品マスタ!AB:AC,2,FALSE))</f>
        <v/>
      </c>
      <c r="I436" s="9"/>
      <c r="J436" s="46" t="s">
        <v>268</v>
      </c>
      <c r="K436" s="13"/>
      <c r="L436" s="8" t="str">
        <f t="shared" si="13"/>
        <v/>
      </c>
    </row>
    <row r="437" spans="2:12" x14ac:dyDescent="0.55000000000000004">
      <c r="B437" s="11"/>
      <c r="C437" s="41"/>
      <c r="D437" s="48"/>
      <c r="E437" s="43" t="str">
        <f>IF(N437="","",VLOOKUP(N437,商品マスタ!AE:AF,2,FALSE))</f>
        <v/>
      </c>
      <c r="F437" s="45" t="str">
        <f>IF(E437="","",VLOOKUP(E437,商品マスタ!AF:AG,2,FALSE))</f>
        <v/>
      </c>
      <c r="G437" s="43"/>
      <c r="H437" s="45" t="str">
        <f>IF(G437="","",VLOOKUP(G437,商品マスタ!AB:AC,2,FALSE))</f>
        <v/>
      </c>
      <c r="I437" s="9"/>
      <c r="J437" s="46" t="s">
        <v>268</v>
      </c>
      <c r="K437" s="13"/>
      <c r="L437" s="8" t="str">
        <f t="shared" si="13"/>
        <v/>
      </c>
    </row>
    <row r="438" spans="2:12" x14ac:dyDescent="0.55000000000000004">
      <c r="B438" s="11"/>
      <c r="C438" s="41"/>
      <c r="D438" s="48"/>
      <c r="E438" s="43" t="str">
        <f>IF(N438="","",VLOOKUP(N438,商品マスタ!AE:AF,2,FALSE))</f>
        <v/>
      </c>
      <c r="F438" s="45" t="str">
        <f>IF(E438="","",VLOOKUP(E438,商品マスタ!AF:AG,2,FALSE))</f>
        <v/>
      </c>
      <c r="G438" s="43"/>
      <c r="H438" s="45" t="str">
        <f>IF(G438="","",VLOOKUP(G438,商品マスタ!AB:AC,2,FALSE))</f>
        <v/>
      </c>
      <c r="I438" s="9"/>
      <c r="J438" s="46" t="s">
        <v>268</v>
      </c>
      <c r="K438" s="13"/>
      <c r="L438" s="8" t="str">
        <f t="shared" si="13"/>
        <v/>
      </c>
    </row>
    <row r="439" spans="2:12" x14ac:dyDescent="0.55000000000000004">
      <c r="B439" s="11"/>
      <c r="C439" s="41"/>
      <c r="D439" s="48"/>
      <c r="E439" s="43" t="str">
        <f>IF(N439="","",VLOOKUP(N439,商品マスタ!AE:AF,2,FALSE))</f>
        <v/>
      </c>
      <c r="F439" s="45" t="str">
        <f>IF(E439="","",VLOOKUP(E439,商品マスタ!AF:AG,2,FALSE))</f>
        <v/>
      </c>
      <c r="G439" s="43"/>
      <c r="H439" s="45" t="str">
        <f>IF(G439="","",VLOOKUP(G439,商品マスタ!AB:AC,2,FALSE))</f>
        <v/>
      </c>
      <c r="I439" s="9"/>
      <c r="J439" s="46" t="s">
        <v>268</v>
      </c>
      <c r="K439" s="13"/>
      <c r="L439" s="8" t="str">
        <f t="shared" si="13"/>
        <v/>
      </c>
    </row>
    <row r="440" spans="2:12" x14ac:dyDescent="0.55000000000000004">
      <c r="B440" s="11"/>
      <c r="C440" s="41"/>
      <c r="D440" s="48"/>
      <c r="E440" s="43" t="str">
        <f>IF(N440="","",VLOOKUP(N440,商品マスタ!AE:AF,2,FALSE))</f>
        <v/>
      </c>
      <c r="F440" s="45" t="str">
        <f>IF(E440="","",VLOOKUP(E440,商品マスタ!AF:AG,2,FALSE))</f>
        <v/>
      </c>
      <c r="G440" s="43"/>
      <c r="H440" s="45" t="str">
        <f>IF(G440="","",VLOOKUP(G440,商品マスタ!AB:AC,2,FALSE))</f>
        <v/>
      </c>
      <c r="I440" s="9"/>
      <c r="J440" s="46" t="s">
        <v>268</v>
      </c>
      <c r="K440" s="13"/>
      <c r="L440" s="8" t="str">
        <f t="shared" si="13"/>
        <v/>
      </c>
    </row>
    <row r="441" spans="2:12" x14ac:dyDescent="0.55000000000000004">
      <c r="B441" s="11"/>
      <c r="C441" s="41"/>
      <c r="D441" s="48"/>
      <c r="E441" s="43" t="str">
        <f>IF(N441="","",VLOOKUP(N441,商品マスタ!AE:AF,2,FALSE))</f>
        <v/>
      </c>
      <c r="F441" s="45" t="str">
        <f>IF(E441="","",VLOOKUP(E441,商品マスタ!AF:AG,2,FALSE))</f>
        <v/>
      </c>
      <c r="G441" s="43"/>
      <c r="H441" s="45" t="str">
        <f>IF(G441="","",VLOOKUP(G441,商品マスタ!AB:AC,2,FALSE))</f>
        <v/>
      </c>
      <c r="I441" s="9"/>
      <c r="J441" s="46" t="s">
        <v>268</v>
      </c>
      <c r="K441" s="13"/>
      <c r="L441" s="8" t="str">
        <f t="shared" si="13"/>
        <v/>
      </c>
    </row>
    <row r="442" spans="2:12" x14ac:dyDescent="0.55000000000000004">
      <c r="B442" s="11"/>
      <c r="C442" s="41"/>
      <c r="D442" s="48"/>
      <c r="E442" s="43" t="str">
        <f>IF(N442="","",VLOOKUP(N442,商品マスタ!AE:AF,2,FALSE))</f>
        <v/>
      </c>
      <c r="F442" s="45" t="str">
        <f>IF(E442="","",VLOOKUP(E442,商品マスタ!AF:AG,2,FALSE))</f>
        <v/>
      </c>
      <c r="G442" s="43"/>
      <c r="H442" s="45" t="str">
        <f>IF(G442="","",VLOOKUP(G442,商品マスタ!AB:AC,2,FALSE))</f>
        <v/>
      </c>
      <c r="I442" s="9"/>
      <c r="J442" s="46" t="s">
        <v>268</v>
      </c>
      <c r="K442" s="13"/>
      <c r="L442" s="8" t="str">
        <f t="shared" si="13"/>
        <v/>
      </c>
    </row>
    <row r="443" spans="2:12" x14ac:dyDescent="0.55000000000000004">
      <c r="B443" s="11"/>
      <c r="C443" s="41"/>
      <c r="D443" s="48"/>
      <c r="E443" s="43" t="str">
        <f>IF(N443="","",VLOOKUP(N443,商品マスタ!AE:AF,2,FALSE))</f>
        <v/>
      </c>
      <c r="F443" s="45" t="str">
        <f>IF(E443="","",VLOOKUP(E443,商品マスタ!AF:AG,2,FALSE))</f>
        <v/>
      </c>
      <c r="G443" s="43"/>
      <c r="H443" s="45" t="str">
        <f>IF(G443="","",VLOOKUP(G443,商品マスタ!AB:AC,2,FALSE))</f>
        <v/>
      </c>
      <c r="I443" s="9"/>
      <c r="J443" s="46" t="s">
        <v>268</v>
      </c>
      <c r="K443" s="13"/>
      <c r="L443" s="8" t="str">
        <f t="shared" si="13"/>
        <v/>
      </c>
    </row>
    <row r="444" spans="2:12" x14ac:dyDescent="0.55000000000000004">
      <c r="B444" s="11"/>
      <c r="C444" s="41"/>
      <c r="D444" s="48"/>
      <c r="E444" s="43" t="str">
        <f>IF(N444="","",VLOOKUP(N444,商品マスタ!AE:AF,2,FALSE))</f>
        <v/>
      </c>
      <c r="F444" s="45" t="str">
        <f>IF(E444="","",VLOOKUP(E444,商品マスタ!AF:AG,2,FALSE))</f>
        <v/>
      </c>
      <c r="G444" s="43"/>
      <c r="H444" s="45" t="str">
        <f>IF(G444="","",VLOOKUP(G444,商品マスタ!AB:AC,2,FALSE))</f>
        <v/>
      </c>
      <c r="I444" s="9"/>
      <c r="J444" s="46" t="s">
        <v>268</v>
      </c>
      <c r="K444" s="13"/>
      <c r="L444" s="8" t="str">
        <f t="shared" si="13"/>
        <v/>
      </c>
    </row>
    <row r="445" spans="2:12" x14ac:dyDescent="0.55000000000000004">
      <c r="B445" s="11"/>
      <c r="C445" s="41"/>
      <c r="D445" s="48"/>
      <c r="E445" s="43" t="str">
        <f>IF(N445="","",VLOOKUP(N445,商品マスタ!AE:AF,2,FALSE))</f>
        <v/>
      </c>
      <c r="F445" s="45" t="str">
        <f>IF(E445="","",VLOOKUP(E445,商品マスタ!AF:AG,2,FALSE))</f>
        <v/>
      </c>
      <c r="G445" s="43"/>
      <c r="H445" s="45" t="str">
        <f>IF(G445="","",VLOOKUP(G445,商品マスタ!AB:AC,2,FALSE))</f>
        <v/>
      </c>
      <c r="I445" s="9"/>
      <c r="J445" s="46" t="s">
        <v>268</v>
      </c>
      <c r="K445" s="13"/>
      <c r="L445" s="8" t="str">
        <f t="shared" si="13"/>
        <v/>
      </c>
    </row>
    <row r="446" spans="2:12" x14ac:dyDescent="0.55000000000000004">
      <c r="B446" s="11"/>
      <c r="C446" s="41"/>
      <c r="D446" s="48"/>
      <c r="E446" s="43" t="str">
        <f>IF(N446="","",VLOOKUP(N446,商品マスタ!AE:AF,2,FALSE))</f>
        <v/>
      </c>
      <c r="F446" s="45" t="str">
        <f>IF(E446="","",VLOOKUP(E446,商品マスタ!AF:AG,2,FALSE))</f>
        <v/>
      </c>
      <c r="G446" s="43"/>
      <c r="H446" s="45" t="str">
        <f>IF(G446="","",VLOOKUP(G446,商品マスタ!AB:AC,2,FALSE))</f>
        <v/>
      </c>
      <c r="I446" s="9"/>
      <c r="J446" s="46" t="s">
        <v>268</v>
      </c>
      <c r="K446" s="13"/>
      <c r="L446" s="8" t="str">
        <f t="shared" si="13"/>
        <v/>
      </c>
    </row>
    <row r="447" spans="2:12" x14ac:dyDescent="0.55000000000000004">
      <c r="B447" s="11"/>
      <c r="C447" s="41"/>
      <c r="D447" s="48"/>
      <c r="E447" s="43" t="str">
        <f>IF(N447="","",VLOOKUP(N447,商品マスタ!AE:AF,2,FALSE))</f>
        <v/>
      </c>
      <c r="F447" s="45" t="str">
        <f>IF(E447="","",VLOOKUP(E447,商品マスタ!AF:AG,2,FALSE))</f>
        <v/>
      </c>
      <c r="G447" s="43"/>
      <c r="H447" s="45" t="str">
        <f>IF(G447="","",VLOOKUP(G447,商品マスタ!AB:AC,2,FALSE))</f>
        <v/>
      </c>
      <c r="I447" s="9"/>
      <c r="J447" s="46" t="s">
        <v>268</v>
      </c>
      <c r="K447" s="13"/>
      <c r="L447" s="8" t="str">
        <f t="shared" si="13"/>
        <v/>
      </c>
    </row>
    <row r="448" spans="2:12" x14ac:dyDescent="0.55000000000000004">
      <c r="B448" s="11"/>
      <c r="C448" s="41"/>
      <c r="D448" s="48"/>
      <c r="E448" s="43" t="str">
        <f>IF(N448="","",VLOOKUP(N448,商品マスタ!AE:AF,2,FALSE))</f>
        <v/>
      </c>
      <c r="F448" s="45" t="str">
        <f>IF(E448="","",VLOOKUP(E448,商品マスタ!AF:AG,2,FALSE))</f>
        <v/>
      </c>
      <c r="G448" s="43"/>
      <c r="H448" s="45" t="str">
        <f>IF(G448="","",VLOOKUP(G448,商品マスタ!AB:AC,2,FALSE))</f>
        <v/>
      </c>
      <c r="I448" s="9"/>
      <c r="J448" s="46" t="s">
        <v>268</v>
      </c>
      <c r="K448" s="13"/>
      <c r="L448" s="8" t="str">
        <f t="shared" si="13"/>
        <v/>
      </c>
    </row>
    <row r="449" spans="1:12" x14ac:dyDescent="0.55000000000000004">
      <c r="B449" s="11"/>
      <c r="C449" s="41"/>
      <c r="D449" s="48"/>
      <c r="E449" s="43" t="str">
        <f>IF(N449="","",VLOOKUP(N449,商品マスタ!AE:AF,2,FALSE))</f>
        <v/>
      </c>
      <c r="F449" s="45" t="str">
        <f>IF(E449="","",VLOOKUP(E449,商品マスタ!AF:AG,2,FALSE))</f>
        <v/>
      </c>
      <c r="G449" s="43"/>
      <c r="H449" s="45" t="str">
        <f>IF(G449="","",VLOOKUP(G449,商品マスタ!AB:AC,2,FALSE))</f>
        <v/>
      </c>
      <c r="I449" s="9"/>
      <c r="J449" s="46" t="s">
        <v>268</v>
      </c>
      <c r="K449" s="13"/>
      <c r="L449" s="8" t="str">
        <f t="shared" si="13"/>
        <v/>
      </c>
    </row>
    <row r="450" spans="1:12" x14ac:dyDescent="0.55000000000000004">
      <c r="B450" s="11"/>
      <c r="C450" s="41"/>
      <c r="D450" s="48"/>
      <c r="E450" s="43" t="str">
        <f>IF(N450="","",VLOOKUP(N450,商品マスタ!AE:AF,2,FALSE))</f>
        <v/>
      </c>
      <c r="F450" s="45" t="str">
        <f>IF(E450="","",VLOOKUP(E450,商品マスタ!AF:AG,2,FALSE))</f>
        <v/>
      </c>
      <c r="G450" s="43"/>
      <c r="H450" s="45" t="str">
        <f>IF(G450="","",VLOOKUP(G450,商品マスタ!AB:AC,2,FALSE))</f>
        <v/>
      </c>
      <c r="I450" s="9"/>
      <c r="J450" s="46" t="s">
        <v>268</v>
      </c>
      <c r="K450" s="13"/>
      <c r="L450" s="8" t="str">
        <f t="shared" si="13"/>
        <v/>
      </c>
    </row>
    <row r="451" spans="1:12" x14ac:dyDescent="0.55000000000000004">
      <c r="B451" s="11"/>
      <c r="C451" s="41"/>
      <c r="D451" s="48"/>
      <c r="E451" s="43" t="str">
        <f>IF(N451="","",VLOOKUP(N451,商品マスタ!AE:AF,2,FALSE))</f>
        <v/>
      </c>
      <c r="F451" s="45" t="str">
        <f>IF(E451="","",VLOOKUP(E451,商品マスタ!AF:AG,2,FALSE))</f>
        <v/>
      </c>
      <c r="G451" s="43"/>
      <c r="H451" s="45" t="str">
        <f>IF(G451="","",VLOOKUP(G451,商品マスタ!AB:AC,2,FALSE))</f>
        <v/>
      </c>
      <c r="I451" s="9"/>
      <c r="J451" s="46" t="s">
        <v>268</v>
      </c>
      <c r="K451" s="13"/>
      <c r="L451" s="8" t="str">
        <f t="shared" si="13"/>
        <v/>
      </c>
    </row>
    <row r="452" spans="1:12" x14ac:dyDescent="0.55000000000000004">
      <c r="B452" s="11"/>
      <c r="C452" s="41"/>
      <c r="D452" s="48"/>
      <c r="E452" s="43" t="str">
        <f>IF(N452="","",VLOOKUP(N452,商品マスタ!AE:AF,2,FALSE))</f>
        <v/>
      </c>
      <c r="F452" s="45" t="str">
        <f>IF(E452="","",VLOOKUP(E452,商品マスタ!AF:AG,2,FALSE))</f>
        <v/>
      </c>
      <c r="G452" s="43"/>
      <c r="H452" s="45" t="str">
        <f>IF(G452="","",VLOOKUP(G452,商品マスタ!AB:AC,2,FALSE))</f>
        <v/>
      </c>
      <c r="I452" s="9"/>
      <c r="J452" s="46" t="s">
        <v>268</v>
      </c>
      <c r="K452" s="13"/>
      <c r="L452" s="8" t="str">
        <f t="shared" si="13"/>
        <v/>
      </c>
    </row>
    <row r="453" spans="1:12" x14ac:dyDescent="0.55000000000000004">
      <c r="B453" s="11"/>
      <c r="C453" s="41"/>
      <c r="D453" s="48"/>
      <c r="E453" s="43" t="str">
        <f>IF(N453="","",VLOOKUP(N453,商品マスタ!AE:AF,2,FALSE))</f>
        <v/>
      </c>
      <c r="F453" s="45" t="str">
        <f>IF(E453="","",VLOOKUP(E453,商品マスタ!AF:AG,2,FALSE))</f>
        <v/>
      </c>
      <c r="G453" s="43"/>
      <c r="H453" s="45" t="str">
        <f>IF(G453="","",VLOOKUP(G453,商品マスタ!AB:AC,2,FALSE))</f>
        <v/>
      </c>
      <c r="I453" s="9"/>
      <c r="J453" s="46" t="s">
        <v>268</v>
      </c>
      <c r="K453" s="13"/>
      <c r="L453" s="8" t="str">
        <f t="shared" si="13"/>
        <v/>
      </c>
    </row>
    <row r="454" spans="1:12" x14ac:dyDescent="0.55000000000000004">
      <c r="B454" s="11"/>
      <c r="C454" s="41"/>
      <c r="D454" s="48"/>
      <c r="E454" s="43" t="str">
        <f>IF(N454="","",VLOOKUP(N454,商品マスタ!AE:AF,2,FALSE))</f>
        <v/>
      </c>
      <c r="F454" s="45" t="str">
        <f>IF(E454="","",VLOOKUP(E454,商品マスタ!AF:AG,2,FALSE))</f>
        <v/>
      </c>
      <c r="G454" s="43"/>
      <c r="H454" s="45" t="str">
        <f>IF(G454="","",VLOOKUP(G454,商品マスタ!AB:AC,2,FALSE))</f>
        <v/>
      </c>
      <c r="I454" s="9"/>
      <c r="J454" s="46" t="s">
        <v>268</v>
      </c>
      <c r="K454" s="13"/>
      <c r="L454" s="8" t="str">
        <f t="shared" si="13"/>
        <v/>
      </c>
    </row>
    <row r="455" spans="1:12" x14ac:dyDescent="0.55000000000000004">
      <c r="B455" s="11"/>
      <c r="C455" s="41"/>
      <c r="D455" s="48"/>
      <c r="E455" s="43" t="str">
        <f>IF(N455="","",VLOOKUP(N455,商品マスタ!AE:AF,2,FALSE))</f>
        <v/>
      </c>
      <c r="F455" s="45" t="str">
        <f>IF(E455="","",VLOOKUP(E455,商品マスタ!AF:AG,2,FALSE))</f>
        <v/>
      </c>
      <c r="G455" s="43"/>
      <c r="H455" s="45" t="str">
        <f>IF(G455="","",VLOOKUP(G455,商品マスタ!AB:AC,2,FALSE))</f>
        <v/>
      </c>
      <c r="I455" s="9"/>
      <c r="J455" s="46" t="s">
        <v>268</v>
      </c>
      <c r="K455" s="13"/>
      <c r="L455" s="8" t="str">
        <f t="shared" si="13"/>
        <v/>
      </c>
    </row>
    <row r="456" spans="1:12" x14ac:dyDescent="0.55000000000000004">
      <c r="B456" s="11"/>
      <c r="C456" s="41"/>
      <c r="D456" s="48"/>
      <c r="E456" s="43" t="str">
        <f>IF(N456="","",VLOOKUP(N456,商品マスタ!AE:AF,2,FALSE))</f>
        <v/>
      </c>
      <c r="F456" s="45" t="str">
        <f>IF(E456="","",VLOOKUP(E456,商品マスタ!AF:AG,2,FALSE))</f>
        <v/>
      </c>
      <c r="G456" s="43"/>
      <c r="H456" s="45" t="str">
        <f>IF(G456="","",VLOOKUP(G456,商品マスタ!AB:AC,2,FALSE))</f>
        <v/>
      </c>
      <c r="I456" s="9"/>
      <c r="J456" s="46" t="s">
        <v>268</v>
      </c>
      <c r="K456" s="13"/>
      <c r="L456" s="8" t="str">
        <f t="shared" si="13"/>
        <v/>
      </c>
    </row>
    <row r="457" spans="1:12" x14ac:dyDescent="0.55000000000000004">
      <c r="B457" s="11"/>
      <c r="C457" s="41"/>
      <c r="D457" s="48"/>
      <c r="E457" s="43" t="str">
        <f>IF(N457="","",VLOOKUP(N457,商品マスタ!AE:AF,2,FALSE))</f>
        <v/>
      </c>
      <c r="F457" s="45" t="str">
        <f>IF(E457="","",VLOOKUP(E457,商品マスタ!AF:AG,2,FALSE))</f>
        <v/>
      </c>
      <c r="G457" s="43"/>
      <c r="H457" s="45" t="str">
        <f>IF(G457="","",VLOOKUP(G457,商品マスタ!AB:AC,2,FALSE))</f>
        <v/>
      </c>
      <c r="I457" s="9"/>
      <c r="J457" s="46" t="s">
        <v>268</v>
      </c>
      <c r="K457" s="13"/>
      <c r="L457" s="8" t="str">
        <f t="shared" si="13"/>
        <v/>
      </c>
    </row>
    <row r="458" spans="1:12" x14ac:dyDescent="0.55000000000000004">
      <c r="B458" s="11"/>
      <c r="C458" s="41"/>
      <c r="D458" s="48"/>
      <c r="E458" s="43" t="str">
        <f>IF(N458="","",VLOOKUP(N458,商品マスタ!AE:AF,2,FALSE))</f>
        <v/>
      </c>
      <c r="F458" s="45" t="str">
        <f>IF(E458="","",VLOOKUP(E458,商品マスタ!AF:AG,2,FALSE))</f>
        <v/>
      </c>
      <c r="G458" s="43"/>
      <c r="H458" s="45" t="str">
        <f>IF(G458="","",VLOOKUP(G458,商品マスタ!AB:AC,2,FALSE))</f>
        <v/>
      </c>
      <c r="I458" s="9"/>
      <c r="J458" s="46" t="s">
        <v>268</v>
      </c>
      <c r="K458" s="13"/>
      <c r="L458" s="8" t="str">
        <f t="shared" ref="L458:L521" si="14">IF(D458="","",COUNTIF(D:D,D458))</f>
        <v/>
      </c>
    </row>
    <row r="459" spans="1:12" x14ac:dyDescent="0.55000000000000004">
      <c r="B459" s="11"/>
      <c r="C459" s="41"/>
      <c r="D459" s="48"/>
      <c r="E459" s="43" t="str">
        <f>IF(N459="","",VLOOKUP(N459,商品マスタ!AE:AF,2,FALSE))</f>
        <v/>
      </c>
      <c r="F459" s="45" t="str">
        <f>IF(E459="","",VLOOKUP(E459,商品マスタ!AF:AG,2,FALSE))</f>
        <v/>
      </c>
      <c r="G459" s="43"/>
      <c r="H459" s="45" t="str">
        <f>IF(G459="","",VLOOKUP(G459,商品マスタ!AB:AC,2,FALSE))</f>
        <v/>
      </c>
      <c r="I459" s="9"/>
      <c r="J459" s="46" t="s">
        <v>268</v>
      </c>
      <c r="K459" s="13"/>
      <c r="L459" s="8" t="str">
        <f t="shared" si="14"/>
        <v/>
      </c>
    </row>
    <row r="460" spans="1:12" x14ac:dyDescent="0.55000000000000004">
      <c r="B460" s="11"/>
      <c r="C460" s="41"/>
      <c r="D460" s="48"/>
      <c r="E460" s="43" t="str">
        <f>IF(N460="","",VLOOKUP(N460,商品マスタ!AE:AF,2,FALSE))</f>
        <v/>
      </c>
      <c r="F460" s="45" t="str">
        <f>IF(E460="","",VLOOKUP(E460,商品マスタ!AF:AG,2,FALSE))</f>
        <v/>
      </c>
      <c r="G460" s="43"/>
      <c r="H460" s="45" t="str">
        <f>IF(G460="","",VLOOKUP(G460,商品マスタ!AB:AC,2,FALSE))</f>
        <v/>
      </c>
      <c r="I460" s="9"/>
      <c r="J460" s="46" t="s">
        <v>268</v>
      </c>
      <c r="K460" s="13"/>
      <c r="L460" s="8" t="str">
        <f t="shared" si="14"/>
        <v/>
      </c>
    </row>
    <row r="461" spans="1:12" x14ac:dyDescent="0.55000000000000004">
      <c r="B461" s="11"/>
      <c r="C461" s="41"/>
      <c r="D461" s="48"/>
      <c r="E461" s="43" t="str">
        <f>IF(N461="","",VLOOKUP(N461,商品マスタ!AE:AF,2,FALSE))</f>
        <v/>
      </c>
      <c r="F461" s="45" t="str">
        <f>IF(E461="","",VLOOKUP(E461,商品マスタ!AF:AG,2,FALSE))</f>
        <v/>
      </c>
      <c r="G461" s="43"/>
      <c r="H461" s="45" t="str">
        <f>IF(G461="","",VLOOKUP(G461,商品マスタ!AB:AC,2,FALSE))</f>
        <v/>
      </c>
      <c r="I461" s="9"/>
      <c r="J461" s="46" t="s">
        <v>268</v>
      </c>
      <c r="K461" s="13"/>
      <c r="L461" s="8" t="str">
        <f t="shared" si="14"/>
        <v/>
      </c>
    </row>
    <row r="462" spans="1:12" x14ac:dyDescent="0.55000000000000004">
      <c r="B462" s="11"/>
      <c r="C462" s="41"/>
      <c r="D462" s="48"/>
      <c r="E462" s="43" t="str">
        <f>IF(N462="","",VLOOKUP(N462,商品マスタ!AE:AF,2,FALSE))</f>
        <v/>
      </c>
      <c r="F462" s="45" t="str">
        <f>IF(E462="","",VLOOKUP(E462,商品マスタ!AF:AG,2,FALSE))</f>
        <v/>
      </c>
      <c r="G462" s="43"/>
      <c r="H462" s="45" t="str">
        <f>IF(G462="","",VLOOKUP(G462,商品マスタ!AB:AC,2,FALSE))</f>
        <v/>
      </c>
      <c r="I462" s="9"/>
      <c r="J462" s="46" t="s">
        <v>268</v>
      </c>
      <c r="K462" s="13"/>
      <c r="L462" s="8" t="str">
        <f t="shared" si="14"/>
        <v/>
      </c>
    </row>
    <row r="463" spans="1:12" x14ac:dyDescent="0.55000000000000004">
      <c r="B463" s="11"/>
      <c r="C463" s="41"/>
      <c r="D463" s="48"/>
      <c r="E463" s="43" t="str">
        <f>IF(N463="","",VLOOKUP(N463,商品マスタ!AE:AF,2,FALSE))</f>
        <v/>
      </c>
      <c r="F463" s="45" t="str">
        <f>IF(E463="","",VLOOKUP(E463,商品マスタ!AF:AG,2,FALSE))</f>
        <v/>
      </c>
      <c r="G463" s="43"/>
      <c r="H463" s="45" t="str">
        <f>IF(G463="","",VLOOKUP(G463,商品マスタ!AB:AC,2,FALSE))</f>
        <v/>
      </c>
      <c r="I463" s="9"/>
      <c r="J463" s="46" t="s">
        <v>268</v>
      </c>
      <c r="K463" s="13"/>
      <c r="L463" s="8" t="str">
        <f t="shared" si="14"/>
        <v/>
      </c>
    </row>
    <row r="464" spans="1:12" x14ac:dyDescent="0.55000000000000004">
      <c r="A464" t="str">
        <f t="shared" ref="A464:A509" si="15">IF(COUNTA(C464)&lt;1,"",A463+1)</f>
        <v/>
      </c>
      <c r="B464" s="11"/>
      <c r="C464" s="41"/>
      <c r="D464" s="48"/>
      <c r="E464" s="43" t="str">
        <f>IF(N464="","",VLOOKUP(N464,商品マスタ!AE:AF,2,FALSE))</f>
        <v/>
      </c>
      <c r="F464" s="45" t="str">
        <f>IF(E464="","",VLOOKUP(E464,商品マスタ!AF:AG,2,FALSE))</f>
        <v/>
      </c>
      <c r="G464" s="43"/>
      <c r="H464" s="45" t="str">
        <f>IF(G464="","",VLOOKUP(G464,商品マスタ!AB:AC,2,FALSE))</f>
        <v/>
      </c>
      <c r="I464" s="9"/>
      <c r="J464" s="46" t="s">
        <v>268</v>
      </c>
      <c r="K464" s="13"/>
      <c r="L464" s="8" t="str">
        <f t="shared" si="14"/>
        <v/>
      </c>
    </row>
    <row r="465" spans="1:12" x14ac:dyDescent="0.55000000000000004">
      <c r="A465" t="str">
        <f t="shared" si="15"/>
        <v/>
      </c>
      <c r="B465" s="11"/>
      <c r="C465" s="41"/>
      <c r="D465" s="48"/>
      <c r="E465" s="43" t="str">
        <f>IF(N465="","",VLOOKUP(N465,商品マスタ!AE:AF,2,FALSE))</f>
        <v/>
      </c>
      <c r="F465" s="45" t="str">
        <f>IF(E465="","",VLOOKUP(E465,商品マスタ!AF:AG,2,FALSE))</f>
        <v/>
      </c>
      <c r="G465" s="43"/>
      <c r="H465" s="45" t="str">
        <f>IF(G465="","",VLOOKUP(G465,商品マスタ!AB:AC,2,FALSE))</f>
        <v/>
      </c>
      <c r="I465" s="9"/>
      <c r="J465" s="46" t="s">
        <v>268</v>
      </c>
      <c r="K465" s="13"/>
      <c r="L465" s="8" t="str">
        <f t="shared" si="14"/>
        <v/>
      </c>
    </row>
    <row r="466" spans="1:12" x14ac:dyDescent="0.55000000000000004">
      <c r="A466" t="str">
        <f t="shared" si="15"/>
        <v/>
      </c>
      <c r="B466" s="11"/>
      <c r="C466" s="41"/>
      <c r="D466" s="48"/>
      <c r="E466" s="43" t="str">
        <f>IF(N466="","",VLOOKUP(N466,商品マスタ!AE:AF,2,FALSE))</f>
        <v/>
      </c>
      <c r="F466" s="45" t="str">
        <f>IF(E466="","",VLOOKUP(E466,商品マスタ!AF:AG,2,FALSE))</f>
        <v/>
      </c>
      <c r="G466" s="43"/>
      <c r="H466" s="45" t="str">
        <f>IF(G466="","",VLOOKUP(G466,商品マスタ!AB:AC,2,FALSE))</f>
        <v/>
      </c>
      <c r="I466" s="9"/>
      <c r="J466" s="46" t="s">
        <v>268</v>
      </c>
      <c r="K466" s="13"/>
      <c r="L466" s="8" t="str">
        <f t="shared" si="14"/>
        <v/>
      </c>
    </row>
    <row r="467" spans="1:12" x14ac:dyDescent="0.55000000000000004">
      <c r="A467" t="str">
        <f t="shared" si="15"/>
        <v/>
      </c>
      <c r="B467" s="11"/>
      <c r="C467" s="41"/>
      <c r="D467" s="48"/>
      <c r="E467" s="43" t="str">
        <f>IF(N467="","",VLOOKUP(N467,商品マスタ!AE:AF,2,FALSE))</f>
        <v/>
      </c>
      <c r="F467" s="45" t="str">
        <f>IF(E467="","",VLOOKUP(E467,商品マスタ!AF:AG,2,FALSE))</f>
        <v/>
      </c>
      <c r="G467" s="43"/>
      <c r="H467" s="45" t="str">
        <f>IF(G467="","",VLOOKUP(G467,商品マスタ!AB:AC,2,FALSE))</f>
        <v/>
      </c>
      <c r="I467" s="9"/>
      <c r="J467" s="46" t="s">
        <v>268</v>
      </c>
      <c r="K467" s="13"/>
      <c r="L467" s="8" t="str">
        <f t="shared" si="14"/>
        <v/>
      </c>
    </row>
    <row r="468" spans="1:12" x14ac:dyDescent="0.55000000000000004">
      <c r="A468" t="str">
        <f t="shared" si="15"/>
        <v/>
      </c>
      <c r="B468" s="11"/>
      <c r="C468" s="41"/>
      <c r="D468" s="48"/>
      <c r="E468" s="43" t="str">
        <f>IF(N468="","",VLOOKUP(N468,商品マスタ!AE:AF,2,FALSE))</f>
        <v/>
      </c>
      <c r="F468" s="45" t="str">
        <f>IF(E468="","",VLOOKUP(E468,商品マスタ!AF:AG,2,FALSE))</f>
        <v/>
      </c>
      <c r="G468" s="43"/>
      <c r="H468" s="45" t="str">
        <f>IF(G468="","",VLOOKUP(G468,商品マスタ!AB:AC,2,FALSE))</f>
        <v/>
      </c>
      <c r="I468" s="9"/>
      <c r="J468" s="46" t="s">
        <v>268</v>
      </c>
      <c r="K468" s="13"/>
      <c r="L468" s="8" t="str">
        <f t="shared" si="14"/>
        <v/>
      </c>
    </row>
    <row r="469" spans="1:12" x14ac:dyDescent="0.55000000000000004">
      <c r="A469" t="str">
        <f t="shared" si="15"/>
        <v/>
      </c>
      <c r="B469" s="11"/>
      <c r="C469" s="41"/>
      <c r="D469" s="48"/>
      <c r="E469" s="43" t="str">
        <f>IF(N469="","",VLOOKUP(N469,商品マスタ!AE:AF,2,FALSE))</f>
        <v/>
      </c>
      <c r="F469" s="45" t="str">
        <f>IF(E469="","",VLOOKUP(E469,商品マスタ!AF:AG,2,FALSE))</f>
        <v/>
      </c>
      <c r="G469" s="43"/>
      <c r="H469" s="45" t="str">
        <f>IF(G469="","",VLOOKUP(G469,商品マスタ!AB:AC,2,FALSE))</f>
        <v/>
      </c>
      <c r="I469" s="9"/>
      <c r="J469" s="46" t="s">
        <v>268</v>
      </c>
      <c r="K469" s="13"/>
      <c r="L469" s="8" t="str">
        <f t="shared" si="14"/>
        <v/>
      </c>
    </row>
    <row r="470" spans="1:12" x14ac:dyDescent="0.55000000000000004">
      <c r="A470" t="str">
        <f t="shared" si="15"/>
        <v/>
      </c>
      <c r="B470" s="11"/>
      <c r="C470" s="41"/>
      <c r="D470" s="48"/>
      <c r="E470" s="43" t="str">
        <f>IF(N470="","",VLOOKUP(N470,商品マスタ!AE:AF,2,FALSE))</f>
        <v/>
      </c>
      <c r="F470" s="45" t="str">
        <f>IF(E470="","",VLOOKUP(E470,商品マスタ!AF:AG,2,FALSE))</f>
        <v/>
      </c>
      <c r="G470" s="43"/>
      <c r="H470" s="45" t="str">
        <f>IF(G470="","",VLOOKUP(G470,商品マスタ!AB:AC,2,FALSE))</f>
        <v/>
      </c>
      <c r="I470" s="9"/>
      <c r="J470" s="46" t="s">
        <v>268</v>
      </c>
      <c r="K470" s="13"/>
      <c r="L470" s="8" t="str">
        <f t="shared" si="14"/>
        <v/>
      </c>
    </row>
    <row r="471" spans="1:12" x14ac:dyDescent="0.55000000000000004">
      <c r="A471" t="str">
        <f t="shared" si="15"/>
        <v/>
      </c>
      <c r="B471" s="11"/>
      <c r="C471" s="41"/>
      <c r="D471" s="48"/>
      <c r="E471" s="43" t="str">
        <f>IF(N471="","",VLOOKUP(N471,商品マスタ!AE:AF,2,FALSE))</f>
        <v/>
      </c>
      <c r="F471" s="45" t="str">
        <f>IF(E471="","",VLOOKUP(E471,商品マスタ!AF:AG,2,FALSE))</f>
        <v/>
      </c>
      <c r="G471" s="43"/>
      <c r="H471" s="45" t="str">
        <f>IF(G471="","",VLOOKUP(G471,商品マスタ!AB:AC,2,FALSE))</f>
        <v/>
      </c>
      <c r="I471" s="9"/>
      <c r="J471" s="46" t="s">
        <v>268</v>
      </c>
      <c r="K471" s="13"/>
      <c r="L471" s="8" t="str">
        <f t="shared" si="14"/>
        <v/>
      </c>
    </row>
    <row r="472" spans="1:12" x14ac:dyDescent="0.55000000000000004">
      <c r="A472" t="str">
        <f t="shared" si="15"/>
        <v/>
      </c>
      <c r="B472" s="11"/>
      <c r="C472" s="41"/>
      <c r="D472" s="48"/>
      <c r="E472" s="43" t="str">
        <f>IF(N472="","",VLOOKUP(N472,商品マスタ!AE:AF,2,FALSE))</f>
        <v/>
      </c>
      <c r="F472" s="45" t="str">
        <f>IF(E472="","",VLOOKUP(E472,商品マスタ!AF:AG,2,FALSE))</f>
        <v/>
      </c>
      <c r="G472" s="43"/>
      <c r="H472" s="45" t="str">
        <f>IF(G472="","",VLOOKUP(G472,商品マスタ!AB:AC,2,FALSE))</f>
        <v/>
      </c>
      <c r="I472" s="9"/>
      <c r="J472" s="46" t="s">
        <v>268</v>
      </c>
      <c r="K472" s="13"/>
      <c r="L472" s="8" t="str">
        <f t="shared" si="14"/>
        <v/>
      </c>
    </row>
    <row r="473" spans="1:12" x14ac:dyDescent="0.55000000000000004">
      <c r="A473" t="str">
        <f t="shared" si="15"/>
        <v/>
      </c>
      <c r="B473" s="11"/>
      <c r="C473" s="41"/>
      <c r="D473" s="48"/>
      <c r="E473" s="43" t="str">
        <f>IF(N473="","",VLOOKUP(N473,商品マスタ!AE:AF,2,FALSE))</f>
        <v/>
      </c>
      <c r="F473" s="45" t="str">
        <f>IF(E473="","",VLOOKUP(E473,商品マスタ!AF:AG,2,FALSE))</f>
        <v/>
      </c>
      <c r="G473" s="43"/>
      <c r="H473" s="45" t="str">
        <f>IF(G473="","",VLOOKUP(G473,商品マスタ!AB:AC,2,FALSE))</f>
        <v/>
      </c>
      <c r="I473" s="9"/>
      <c r="J473" s="46" t="s">
        <v>268</v>
      </c>
      <c r="K473" s="13"/>
      <c r="L473" s="8" t="str">
        <f t="shared" si="14"/>
        <v/>
      </c>
    </row>
    <row r="474" spans="1:12" x14ac:dyDescent="0.55000000000000004">
      <c r="A474" t="str">
        <f t="shared" si="15"/>
        <v/>
      </c>
      <c r="B474" s="11"/>
      <c r="C474" s="41"/>
      <c r="D474" s="48"/>
      <c r="E474" s="43" t="str">
        <f>IF(N474="","",VLOOKUP(N474,商品マスタ!AE:AF,2,FALSE))</f>
        <v/>
      </c>
      <c r="F474" s="45" t="str">
        <f>IF(E474="","",VLOOKUP(E474,商品マスタ!AF:AG,2,FALSE))</f>
        <v/>
      </c>
      <c r="G474" s="43"/>
      <c r="H474" s="45" t="str">
        <f>IF(G474="","",VLOOKUP(G474,商品マスタ!AB:AC,2,FALSE))</f>
        <v/>
      </c>
      <c r="I474" s="9"/>
      <c r="J474" s="46" t="s">
        <v>268</v>
      </c>
      <c r="K474" s="13"/>
      <c r="L474" s="8" t="str">
        <f t="shared" si="14"/>
        <v/>
      </c>
    </row>
    <row r="475" spans="1:12" x14ac:dyDescent="0.55000000000000004">
      <c r="A475" t="str">
        <f t="shared" si="15"/>
        <v/>
      </c>
      <c r="B475" s="11"/>
      <c r="C475" s="41"/>
      <c r="D475" s="48"/>
      <c r="E475" s="43" t="str">
        <f>IF(N475="","",VLOOKUP(N475,商品マスタ!AE:AF,2,FALSE))</f>
        <v/>
      </c>
      <c r="F475" s="45" t="str">
        <f>IF(E475="","",VLOOKUP(E475,商品マスタ!AF:AG,2,FALSE))</f>
        <v/>
      </c>
      <c r="G475" s="43"/>
      <c r="H475" s="45" t="str">
        <f>IF(G475="","",VLOOKUP(G475,商品マスタ!AB:AC,2,FALSE))</f>
        <v/>
      </c>
      <c r="I475" s="9"/>
      <c r="J475" s="46" t="s">
        <v>268</v>
      </c>
      <c r="K475" s="13"/>
      <c r="L475" s="8" t="str">
        <f t="shared" si="14"/>
        <v/>
      </c>
    </row>
    <row r="476" spans="1:12" x14ac:dyDescent="0.55000000000000004">
      <c r="A476" t="str">
        <f t="shared" si="15"/>
        <v/>
      </c>
      <c r="B476" s="11"/>
      <c r="C476" s="41"/>
      <c r="D476" s="48"/>
      <c r="E476" s="43" t="str">
        <f>IF(N476="","",VLOOKUP(N476,商品マスタ!AE:AF,2,FALSE))</f>
        <v/>
      </c>
      <c r="F476" s="45" t="str">
        <f>IF(E476="","",VLOOKUP(E476,商品マスタ!AF:AG,2,FALSE))</f>
        <v/>
      </c>
      <c r="G476" s="43"/>
      <c r="H476" s="45" t="str">
        <f>IF(G476="","",VLOOKUP(G476,商品マスタ!AB:AC,2,FALSE))</f>
        <v/>
      </c>
      <c r="I476" s="9"/>
      <c r="J476" s="46" t="s">
        <v>268</v>
      </c>
      <c r="K476" s="13"/>
      <c r="L476" s="8" t="str">
        <f t="shared" si="14"/>
        <v/>
      </c>
    </row>
    <row r="477" spans="1:12" x14ac:dyDescent="0.55000000000000004">
      <c r="A477" t="str">
        <f t="shared" si="15"/>
        <v/>
      </c>
      <c r="B477" s="11"/>
      <c r="C477" s="41"/>
      <c r="D477" s="48"/>
      <c r="E477" s="43" t="str">
        <f>IF(N477="","",VLOOKUP(N477,商品マスタ!AE:AF,2,FALSE))</f>
        <v/>
      </c>
      <c r="F477" s="45" t="str">
        <f>IF(E477="","",VLOOKUP(E477,商品マスタ!AF:AG,2,FALSE))</f>
        <v/>
      </c>
      <c r="G477" s="43"/>
      <c r="H477" s="45" t="str">
        <f>IF(G477="","",VLOOKUP(G477,商品マスタ!AB:AC,2,FALSE))</f>
        <v/>
      </c>
      <c r="I477" s="9"/>
      <c r="J477" s="46" t="s">
        <v>268</v>
      </c>
      <c r="K477" s="13"/>
      <c r="L477" s="8" t="str">
        <f t="shared" si="14"/>
        <v/>
      </c>
    </row>
    <row r="478" spans="1:12" x14ac:dyDescent="0.55000000000000004">
      <c r="A478" t="str">
        <f t="shared" si="15"/>
        <v/>
      </c>
      <c r="B478" s="11"/>
      <c r="C478" s="41"/>
      <c r="D478" s="48"/>
      <c r="E478" s="43" t="str">
        <f>IF(N478="","",VLOOKUP(N478,商品マスタ!AE:AF,2,FALSE))</f>
        <v/>
      </c>
      <c r="F478" s="45" t="str">
        <f>IF(E478="","",VLOOKUP(E478,商品マスタ!AF:AG,2,FALSE))</f>
        <v/>
      </c>
      <c r="G478" s="43"/>
      <c r="H478" s="45" t="str">
        <f>IF(G478="","",VLOOKUP(G478,商品マスタ!AB:AC,2,FALSE))</f>
        <v/>
      </c>
      <c r="I478" s="9"/>
      <c r="J478" s="46" t="s">
        <v>268</v>
      </c>
      <c r="K478" s="13"/>
      <c r="L478" s="8" t="str">
        <f t="shared" si="14"/>
        <v/>
      </c>
    </row>
    <row r="479" spans="1:12" x14ac:dyDescent="0.55000000000000004">
      <c r="A479" t="str">
        <f t="shared" si="15"/>
        <v/>
      </c>
      <c r="B479" s="11"/>
      <c r="C479" s="41"/>
      <c r="D479" s="48"/>
      <c r="E479" s="43" t="str">
        <f>IF(N479="","",VLOOKUP(N479,商品マスタ!AE:AF,2,FALSE))</f>
        <v/>
      </c>
      <c r="F479" s="45" t="str">
        <f>IF(E479="","",VLOOKUP(E479,商品マスタ!AF:AG,2,FALSE))</f>
        <v/>
      </c>
      <c r="G479" s="43"/>
      <c r="H479" s="45" t="str">
        <f>IF(G479="","",VLOOKUP(G479,商品マスタ!AB:AC,2,FALSE))</f>
        <v/>
      </c>
      <c r="I479" s="9"/>
      <c r="J479" s="46" t="s">
        <v>268</v>
      </c>
      <c r="K479" s="13"/>
      <c r="L479" s="8" t="str">
        <f t="shared" si="14"/>
        <v/>
      </c>
    </row>
    <row r="480" spans="1:12" x14ac:dyDescent="0.55000000000000004">
      <c r="A480" t="str">
        <f t="shared" si="15"/>
        <v/>
      </c>
      <c r="B480" s="11"/>
      <c r="C480" s="41"/>
      <c r="D480" s="48"/>
      <c r="E480" s="43" t="str">
        <f>IF(N480="","",VLOOKUP(N480,商品マスタ!AE:AF,2,FALSE))</f>
        <v/>
      </c>
      <c r="F480" s="45" t="str">
        <f>IF(E480="","",VLOOKUP(E480,商品マスタ!AF:AG,2,FALSE))</f>
        <v/>
      </c>
      <c r="G480" s="43"/>
      <c r="H480" s="45" t="str">
        <f>IF(G480="","",VLOOKUP(G480,商品マスタ!AB:AC,2,FALSE))</f>
        <v/>
      </c>
      <c r="I480" s="9"/>
      <c r="J480" s="46" t="s">
        <v>268</v>
      </c>
      <c r="K480" s="13"/>
      <c r="L480" s="8" t="str">
        <f t="shared" si="14"/>
        <v/>
      </c>
    </row>
    <row r="481" spans="1:12" x14ac:dyDescent="0.55000000000000004">
      <c r="A481" t="str">
        <f t="shared" si="15"/>
        <v/>
      </c>
      <c r="B481" s="11"/>
      <c r="C481" s="41"/>
      <c r="D481" s="48"/>
      <c r="E481" s="43" t="str">
        <f>IF(N481="","",VLOOKUP(N481,商品マスタ!AE:AF,2,FALSE))</f>
        <v/>
      </c>
      <c r="F481" s="45" t="str">
        <f>IF(E481="","",VLOOKUP(E481,商品マスタ!AF:AG,2,FALSE))</f>
        <v/>
      </c>
      <c r="G481" s="43"/>
      <c r="H481" s="45" t="str">
        <f>IF(G481="","",VLOOKUP(G481,商品マスタ!AB:AC,2,FALSE))</f>
        <v/>
      </c>
      <c r="I481" s="9"/>
      <c r="J481" s="46" t="s">
        <v>268</v>
      </c>
      <c r="K481" s="13"/>
      <c r="L481" s="8" t="str">
        <f t="shared" si="14"/>
        <v/>
      </c>
    </row>
    <row r="482" spans="1:12" x14ac:dyDescent="0.55000000000000004">
      <c r="A482" t="str">
        <f t="shared" si="15"/>
        <v/>
      </c>
      <c r="B482" s="11"/>
      <c r="C482" s="41"/>
      <c r="D482" s="48"/>
      <c r="E482" s="43" t="str">
        <f>IF(N482="","",VLOOKUP(N482,商品マスタ!AE:AF,2,FALSE))</f>
        <v/>
      </c>
      <c r="F482" s="45" t="str">
        <f>IF(E482="","",VLOOKUP(E482,商品マスタ!AF:AG,2,FALSE))</f>
        <v/>
      </c>
      <c r="G482" s="43"/>
      <c r="H482" s="45" t="str">
        <f>IF(G482="","",VLOOKUP(G482,商品マスタ!AB:AC,2,FALSE))</f>
        <v/>
      </c>
      <c r="I482" s="9"/>
      <c r="J482" s="46" t="s">
        <v>268</v>
      </c>
      <c r="K482" s="13"/>
      <c r="L482" s="8" t="str">
        <f t="shared" si="14"/>
        <v/>
      </c>
    </row>
    <row r="483" spans="1:12" x14ac:dyDescent="0.55000000000000004">
      <c r="A483" t="str">
        <f t="shared" si="15"/>
        <v/>
      </c>
      <c r="B483" s="11"/>
      <c r="C483" s="41"/>
      <c r="D483" s="48"/>
      <c r="E483" s="43" t="str">
        <f>IF(N483="","",VLOOKUP(N483,商品マスタ!AE:AF,2,FALSE))</f>
        <v/>
      </c>
      <c r="F483" s="45" t="str">
        <f>IF(E483="","",VLOOKUP(E483,商品マスタ!AF:AG,2,FALSE))</f>
        <v/>
      </c>
      <c r="G483" s="43"/>
      <c r="H483" s="45" t="str">
        <f>IF(G483="","",VLOOKUP(G483,商品マスタ!AB:AC,2,FALSE))</f>
        <v/>
      </c>
      <c r="I483" s="9"/>
      <c r="J483" s="46" t="s">
        <v>268</v>
      </c>
      <c r="K483" s="13"/>
      <c r="L483" s="8" t="str">
        <f t="shared" si="14"/>
        <v/>
      </c>
    </row>
    <row r="484" spans="1:12" x14ac:dyDescent="0.55000000000000004">
      <c r="A484" t="str">
        <f t="shared" si="15"/>
        <v/>
      </c>
      <c r="B484" s="11"/>
      <c r="C484" s="41"/>
      <c r="D484" s="48"/>
      <c r="E484" s="43" t="str">
        <f>IF(N484="","",VLOOKUP(N484,商品マスタ!AE:AF,2,FALSE))</f>
        <v/>
      </c>
      <c r="F484" s="45" t="str">
        <f>IF(E484="","",VLOOKUP(E484,商品マスタ!AF:AG,2,FALSE))</f>
        <v/>
      </c>
      <c r="G484" s="43"/>
      <c r="H484" s="45" t="str">
        <f>IF(G484="","",VLOOKUP(G484,商品マスタ!AB:AC,2,FALSE))</f>
        <v/>
      </c>
      <c r="I484" s="9"/>
      <c r="J484" s="46" t="s">
        <v>268</v>
      </c>
      <c r="K484" s="13"/>
      <c r="L484" s="8" t="str">
        <f t="shared" si="14"/>
        <v/>
      </c>
    </row>
    <row r="485" spans="1:12" x14ac:dyDescent="0.55000000000000004">
      <c r="A485" t="str">
        <f t="shared" si="15"/>
        <v/>
      </c>
      <c r="B485" s="11"/>
      <c r="C485" s="41"/>
      <c r="D485" s="48"/>
      <c r="E485" s="43" t="str">
        <f>IF(N485="","",VLOOKUP(N485,商品マスタ!AE:AF,2,FALSE))</f>
        <v/>
      </c>
      <c r="F485" s="45" t="str">
        <f>IF(E485="","",VLOOKUP(E485,商品マスタ!AF:AG,2,FALSE))</f>
        <v/>
      </c>
      <c r="G485" s="43"/>
      <c r="H485" s="45" t="str">
        <f>IF(G485="","",VLOOKUP(G485,商品マスタ!AB:AC,2,FALSE))</f>
        <v/>
      </c>
      <c r="I485" s="9"/>
      <c r="J485" s="46" t="s">
        <v>268</v>
      </c>
      <c r="K485" s="13"/>
      <c r="L485" s="8" t="str">
        <f t="shared" si="14"/>
        <v/>
      </c>
    </row>
    <row r="486" spans="1:12" x14ac:dyDescent="0.55000000000000004">
      <c r="A486" t="str">
        <f t="shared" si="15"/>
        <v/>
      </c>
      <c r="B486" s="11"/>
      <c r="C486" s="41"/>
      <c r="D486" s="48"/>
      <c r="E486" s="43" t="str">
        <f>IF(N486="","",VLOOKUP(N486,商品マスタ!AE:AF,2,FALSE))</f>
        <v/>
      </c>
      <c r="F486" s="45" t="str">
        <f>IF(E486="","",VLOOKUP(E486,商品マスタ!AF:AG,2,FALSE))</f>
        <v/>
      </c>
      <c r="G486" s="43"/>
      <c r="H486" s="45" t="str">
        <f>IF(G486="","",VLOOKUP(G486,商品マスタ!AB:AC,2,FALSE))</f>
        <v/>
      </c>
      <c r="I486" s="9"/>
      <c r="J486" s="46" t="s">
        <v>268</v>
      </c>
      <c r="K486" s="13"/>
      <c r="L486" s="8" t="str">
        <f t="shared" si="14"/>
        <v/>
      </c>
    </row>
    <row r="487" spans="1:12" x14ac:dyDescent="0.55000000000000004">
      <c r="A487" t="str">
        <f t="shared" si="15"/>
        <v/>
      </c>
      <c r="B487" s="11"/>
      <c r="C487" s="41"/>
      <c r="D487" s="48"/>
      <c r="E487" s="43" t="str">
        <f>IF(N487="","",VLOOKUP(N487,商品マスタ!AE:AF,2,FALSE))</f>
        <v/>
      </c>
      <c r="F487" s="45" t="str">
        <f>IF(E487="","",VLOOKUP(E487,商品マスタ!AF:AG,2,FALSE))</f>
        <v/>
      </c>
      <c r="G487" s="43"/>
      <c r="H487" s="45" t="str">
        <f>IF(G487="","",VLOOKUP(G487,商品マスタ!AB:AC,2,FALSE))</f>
        <v/>
      </c>
      <c r="I487" s="9"/>
      <c r="J487" s="46" t="s">
        <v>268</v>
      </c>
      <c r="K487" s="13"/>
      <c r="L487" s="8" t="str">
        <f t="shared" si="14"/>
        <v/>
      </c>
    </row>
    <row r="488" spans="1:12" x14ac:dyDescent="0.55000000000000004">
      <c r="A488" t="str">
        <f t="shared" si="15"/>
        <v/>
      </c>
      <c r="B488" s="11"/>
      <c r="C488" s="41"/>
      <c r="D488" s="48"/>
      <c r="E488" s="43" t="str">
        <f>IF(N488="","",VLOOKUP(N488,商品マスタ!AE:AF,2,FALSE))</f>
        <v/>
      </c>
      <c r="F488" s="45" t="str">
        <f>IF(E488="","",VLOOKUP(E488,商品マスタ!AF:AG,2,FALSE))</f>
        <v/>
      </c>
      <c r="G488" s="43"/>
      <c r="H488" s="45" t="str">
        <f>IF(G488="","",VLOOKUP(G488,商品マスタ!AB:AC,2,FALSE))</f>
        <v/>
      </c>
      <c r="I488" s="9"/>
      <c r="J488" s="46" t="s">
        <v>268</v>
      </c>
      <c r="K488" s="13"/>
      <c r="L488" s="8" t="str">
        <f t="shared" si="14"/>
        <v/>
      </c>
    </row>
    <row r="489" spans="1:12" x14ac:dyDescent="0.55000000000000004">
      <c r="A489" t="str">
        <f t="shared" si="15"/>
        <v/>
      </c>
      <c r="B489" s="11"/>
      <c r="C489" s="41"/>
      <c r="D489" s="48"/>
      <c r="E489" s="43" t="str">
        <f>IF(N489="","",VLOOKUP(N489,商品マスタ!AE:AF,2,FALSE))</f>
        <v/>
      </c>
      <c r="F489" s="45" t="str">
        <f>IF(E489="","",VLOOKUP(E489,商品マスタ!AF:AG,2,FALSE))</f>
        <v/>
      </c>
      <c r="G489" s="43"/>
      <c r="H489" s="45" t="str">
        <f>IF(G489="","",VLOOKUP(G489,商品マスタ!AB:AC,2,FALSE))</f>
        <v/>
      </c>
      <c r="I489" s="9"/>
      <c r="J489" s="46" t="s">
        <v>268</v>
      </c>
      <c r="K489" s="13"/>
      <c r="L489" s="8" t="str">
        <f t="shared" si="14"/>
        <v/>
      </c>
    </row>
    <row r="490" spans="1:12" x14ac:dyDescent="0.55000000000000004">
      <c r="A490" t="str">
        <f t="shared" si="15"/>
        <v/>
      </c>
      <c r="B490" s="11"/>
      <c r="C490" s="41"/>
      <c r="D490" s="48"/>
      <c r="E490" s="43" t="str">
        <f>IF(N490="","",VLOOKUP(N490,商品マスタ!AE:AF,2,FALSE))</f>
        <v/>
      </c>
      <c r="F490" s="45" t="str">
        <f>IF(E490="","",VLOOKUP(E490,商品マスタ!AF:AG,2,FALSE))</f>
        <v/>
      </c>
      <c r="G490" s="43"/>
      <c r="H490" s="45" t="str">
        <f>IF(G490="","",VLOOKUP(G490,商品マスタ!AB:AC,2,FALSE))</f>
        <v/>
      </c>
      <c r="I490" s="9"/>
      <c r="J490" s="46" t="s">
        <v>268</v>
      </c>
      <c r="K490" s="13"/>
      <c r="L490" s="8" t="str">
        <f t="shared" si="14"/>
        <v/>
      </c>
    </row>
    <row r="491" spans="1:12" x14ac:dyDescent="0.55000000000000004">
      <c r="A491" t="str">
        <f t="shared" si="15"/>
        <v/>
      </c>
      <c r="B491" s="11"/>
      <c r="C491" s="41"/>
      <c r="D491" s="48"/>
      <c r="E491" s="43" t="str">
        <f>IF(N491="","",VLOOKUP(N491,商品マスタ!AE:AF,2,FALSE))</f>
        <v/>
      </c>
      <c r="F491" s="45" t="str">
        <f>IF(E491="","",VLOOKUP(E491,商品マスタ!AF:AG,2,FALSE))</f>
        <v/>
      </c>
      <c r="G491" s="43"/>
      <c r="H491" s="45" t="str">
        <f>IF(G491="","",VLOOKUP(G491,商品マスタ!AB:AC,2,FALSE))</f>
        <v/>
      </c>
      <c r="I491" s="9"/>
      <c r="J491" s="46" t="s">
        <v>268</v>
      </c>
      <c r="K491" s="13"/>
      <c r="L491" s="8" t="str">
        <f t="shared" si="14"/>
        <v/>
      </c>
    </row>
    <row r="492" spans="1:12" x14ac:dyDescent="0.55000000000000004">
      <c r="A492" t="str">
        <f t="shared" si="15"/>
        <v/>
      </c>
      <c r="B492" s="11"/>
      <c r="C492" s="41"/>
      <c r="D492" s="48"/>
      <c r="E492" s="43" t="str">
        <f>IF(N492="","",VLOOKUP(N492,商品マスタ!AE:AF,2,FALSE))</f>
        <v/>
      </c>
      <c r="F492" s="45" t="str">
        <f>IF(E492="","",VLOOKUP(E492,商品マスタ!AF:AG,2,FALSE))</f>
        <v/>
      </c>
      <c r="G492" s="43"/>
      <c r="H492" s="45" t="str">
        <f>IF(G492="","",VLOOKUP(G492,商品マスタ!AB:AC,2,FALSE))</f>
        <v/>
      </c>
      <c r="I492" s="9"/>
      <c r="J492" s="46" t="s">
        <v>268</v>
      </c>
      <c r="K492" s="13"/>
      <c r="L492" s="8" t="str">
        <f t="shared" si="14"/>
        <v/>
      </c>
    </row>
    <row r="493" spans="1:12" x14ac:dyDescent="0.55000000000000004">
      <c r="A493" t="str">
        <f t="shared" si="15"/>
        <v/>
      </c>
      <c r="B493" s="11"/>
      <c r="C493" s="41"/>
      <c r="D493" s="48"/>
      <c r="E493" s="43" t="str">
        <f>IF(N493="","",VLOOKUP(N493,商品マスタ!AE:AF,2,FALSE))</f>
        <v/>
      </c>
      <c r="F493" s="45" t="str">
        <f>IF(E493="","",VLOOKUP(E493,商品マスタ!AF:AG,2,FALSE))</f>
        <v/>
      </c>
      <c r="G493" s="43"/>
      <c r="H493" s="45" t="str">
        <f>IF(G493="","",VLOOKUP(G493,商品マスタ!AB:AC,2,FALSE))</f>
        <v/>
      </c>
      <c r="I493" s="9"/>
      <c r="J493" s="46" t="s">
        <v>268</v>
      </c>
      <c r="K493" s="13"/>
      <c r="L493" s="8" t="str">
        <f t="shared" si="14"/>
        <v/>
      </c>
    </row>
    <row r="494" spans="1:12" x14ac:dyDescent="0.55000000000000004">
      <c r="A494" t="str">
        <f t="shared" si="15"/>
        <v/>
      </c>
      <c r="B494" s="11"/>
      <c r="C494" s="41"/>
      <c r="D494" s="48"/>
      <c r="E494" s="43" t="str">
        <f>IF(N494="","",VLOOKUP(N494,商品マスタ!AE:AF,2,FALSE))</f>
        <v/>
      </c>
      <c r="F494" s="45" t="str">
        <f>IF(E494="","",VLOOKUP(E494,商品マスタ!AF:AG,2,FALSE))</f>
        <v/>
      </c>
      <c r="G494" s="43"/>
      <c r="H494" s="45" t="str">
        <f>IF(G494="","",VLOOKUP(G494,商品マスタ!AB:AC,2,FALSE))</f>
        <v/>
      </c>
      <c r="I494" s="9"/>
      <c r="J494" s="46" t="s">
        <v>268</v>
      </c>
      <c r="K494" s="13"/>
      <c r="L494" s="8" t="str">
        <f t="shared" si="14"/>
        <v/>
      </c>
    </row>
    <row r="495" spans="1:12" x14ac:dyDescent="0.55000000000000004">
      <c r="A495" t="str">
        <f t="shared" si="15"/>
        <v/>
      </c>
      <c r="B495" s="11"/>
      <c r="C495" s="41"/>
      <c r="D495" s="48"/>
      <c r="E495" s="43" t="str">
        <f>IF(N495="","",VLOOKUP(N495,商品マスタ!AE:AF,2,FALSE))</f>
        <v/>
      </c>
      <c r="F495" s="45" t="str">
        <f>IF(E495="","",VLOOKUP(E495,商品マスタ!AF:AG,2,FALSE))</f>
        <v/>
      </c>
      <c r="G495" s="43"/>
      <c r="H495" s="45" t="str">
        <f>IF(G495="","",VLOOKUP(G495,商品マスタ!AB:AC,2,FALSE))</f>
        <v/>
      </c>
      <c r="I495" s="9"/>
      <c r="J495" s="46" t="s">
        <v>268</v>
      </c>
      <c r="K495" s="13"/>
      <c r="L495" s="8" t="str">
        <f t="shared" si="14"/>
        <v/>
      </c>
    </row>
    <row r="496" spans="1:12" x14ac:dyDescent="0.55000000000000004">
      <c r="A496" t="str">
        <f t="shared" si="15"/>
        <v/>
      </c>
      <c r="B496" s="11"/>
      <c r="C496" s="41"/>
      <c r="D496" s="48"/>
      <c r="E496" s="43" t="str">
        <f>IF(N496="","",VLOOKUP(N496,商品マスタ!AE:AF,2,FALSE))</f>
        <v/>
      </c>
      <c r="F496" s="45" t="str">
        <f>IF(E496="","",VLOOKUP(E496,商品マスタ!AF:AG,2,FALSE))</f>
        <v/>
      </c>
      <c r="G496" s="43"/>
      <c r="H496" s="45" t="str">
        <f>IF(G496="","",VLOOKUP(G496,商品マスタ!AB:AC,2,FALSE))</f>
        <v/>
      </c>
      <c r="I496" s="9"/>
      <c r="J496" s="46" t="s">
        <v>268</v>
      </c>
      <c r="K496" s="13"/>
      <c r="L496" s="8" t="str">
        <f t="shared" si="14"/>
        <v/>
      </c>
    </row>
    <row r="497" spans="1:12" x14ac:dyDescent="0.55000000000000004">
      <c r="A497" t="str">
        <f t="shared" si="15"/>
        <v/>
      </c>
      <c r="B497" s="11"/>
      <c r="C497" s="41"/>
      <c r="D497" s="48"/>
      <c r="E497" s="43" t="str">
        <f>IF(N497="","",VLOOKUP(N497,商品マスタ!AE:AF,2,FALSE))</f>
        <v/>
      </c>
      <c r="F497" s="45" t="str">
        <f>IF(E497="","",VLOOKUP(E497,商品マスタ!AF:AG,2,FALSE))</f>
        <v/>
      </c>
      <c r="G497" s="43"/>
      <c r="H497" s="45" t="str">
        <f>IF(G497="","",VLOOKUP(G497,商品マスタ!AB:AC,2,FALSE))</f>
        <v/>
      </c>
      <c r="I497" s="9"/>
      <c r="J497" s="46" t="s">
        <v>268</v>
      </c>
      <c r="K497" s="13"/>
      <c r="L497" s="8" t="str">
        <f t="shared" si="14"/>
        <v/>
      </c>
    </row>
    <row r="498" spans="1:12" x14ac:dyDescent="0.55000000000000004">
      <c r="A498" t="str">
        <f t="shared" si="15"/>
        <v/>
      </c>
      <c r="B498" s="11"/>
      <c r="C498" s="41"/>
      <c r="D498" s="48"/>
      <c r="E498" s="43" t="str">
        <f>IF(N498="","",VLOOKUP(N498,商品マスタ!AE:AF,2,FALSE))</f>
        <v/>
      </c>
      <c r="F498" s="45" t="str">
        <f>IF(E498="","",VLOOKUP(E498,商品マスタ!AF:AG,2,FALSE))</f>
        <v/>
      </c>
      <c r="G498" s="43"/>
      <c r="H498" s="45" t="str">
        <f>IF(G498="","",VLOOKUP(G498,商品マスタ!AB:AC,2,FALSE))</f>
        <v/>
      </c>
      <c r="I498" s="9"/>
      <c r="J498" s="46" t="s">
        <v>268</v>
      </c>
      <c r="K498" s="13"/>
      <c r="L498" s="8" t="str">
        <f t="shared" si="14"/>
        <v/>
      </c>
    </row>
    <row r="499" spans="1:12" x14ac:dyDescent="0.55000000000000004">
      <c r="A499" t="str">
        <f t="shared" si="15"/>
        <v/>
      </c>
      <c r="B499" s="11"/>
      <c r="C499" s="41"/>
      <c r="D499" s="48"/>
      <c r="E499" s="43" t="str">
        <f>IF(N499="","",VLOOKUP(N499,商品マスタ!AE:AF,2,FALSE))</f>
        <v/>
      </c>
      <c r="F499" s="45" t="str">
        <f>IF(E499="","",VLOOKUP(E499,商品マスタ!AF:AG,2,FALSE))</f>
        <v/>
      </c>
      <c r="G499" s="43"/>
      <c r="H499" s="45" t="str">
        <f>IF(G499="","",VLOOKUP(G499,商品マスタ!AB:AC,2,FALSE))</f>
        <v/>
      </c>
      <c r="I499" s="9"/>
      <c r="J499" s="46" t="s">
        <v>268</v>
      </c>
      <c r="K499" s="13"/>
      <c r="L499" s="8" t="str">
        <f t="shared" si="14"/>
        <v/>
      </c>
    </row>
    <row r="500" spans="1:12" x14ac:dyDescent="0.55000000000000004">
      <c r="A500" t="str">
        <f t="shared" si="15"/>
        <v/>
      </c>
      <c r="B500" s="11"/>
      <c r="C500" s="41"/>
      <c r="D500" s="48"/>
      <c r="E500" s="43" t="str">
        <f>IF(N500="","",VLOOKUP(N500,商品マスタ!AE:AF,2,FALSE))</f>
        <v/>
      </c>
      <c r="F500" s="45" t="str">
        <f>IF(E500="","",VLOOKUP(E500,商品マスタ!AF:AG,2,FALSE))</f>
        <v/>
      </c>
      <c r="G500" s="43"/>
      <c r="H500" s="45" t="str">
        <f>IF(G500="","",VLOOKUP(G500,商品マスタ!AB:AC,2,FALSE))</f>
        <v/>
      </c>
      <c r="I500" s="9"/>
      <c r="J500" s="46" t="s">
        <v>268</v>
      </c>
      <c r="K500" s="13"/>
      <c r="L500" s="8" t="str">
        <f t="shared" si="14"/>
        <v/>
      </c>
    </row>
    <row r="501" spans="1:12" x14ac:dyDescent="0.55000000000000004">
      <c r="A501" t="str">
        <f t="shared" si="15"/>
        <v/>
      </c>
      <c r="B501" s="11"/>
      <c r="C501" s="41"/>
      <c r="D501" s="48"/>
      <c r="E501" s="43" t="str">
        <f>IF(N501="","",VLOOKUP(N501,商品マスタ!AE:AF,2,FALSE))</f>
        <v/>
      </c>
      <c r="F501" s="45" t="str">
        <f>IF(E501="","",VLOOKUP(E501,商品マスタ!AF:AG,2,FALSE))</f>
        <v/>
      </c>
      <c r="G501" s="43"/>
      <c r="H501" s="45" t="str">
        <f>IF(G501="","",VLOOKUP(G501,商品マスタ!AB:AC,2,FALSE))</f>
        <v/>
      </c>
      <c r="I501" s="9"/>
      <c r="J501" s="46" t="s">
        <v>268</v>
      </c>
      <c r="K501" s="13"/>
      <c r="L501" s="8" t="str">
        <f t="shared" si="14"/>
        <v/>
      </c>
    </row>
    <row r="502" spans="1:12" x14ac:dyDescent="0.55000000000000004">
      <c r="A502" t="str">
        <f t="shared" si="15"/>
        <v/>
      </c>
      <c r="B502" s="11"/>
      <c r="C502" s="41"/>
      <c r="D502" s="48"/>
      <c r="E502" s="43" t="str">
        <f>IF(N502="","",VLOOKUP(N502,商品マスタ!AE:AF,2,FALSE))</f>
        <v/>
      </c>
      <c r="F502" s="45" t="str">
        <f>IF(E502="","",VLOOKUP(E502,商品マスタ!AF:AG,2,FALSE))</f>
        <v/>
      </c>
      <c r="G502" s="43"/>
      <c r="H502" s="45" t="str">
        <f>IF(G502="","",VLOOKUP(G502,商品マスタ!AB:AC,2,FALSE))</f>
        <v/>
      </c>
      <c r="I502" s="9"/>
      <c r="J502" s="46" t="s">
        <v>268</v>
      </c>
      <c r="K502" s="13"/>
      <c r="L502" s="8" t="str">
        <f t="shared" si="14"/>
        <v/>
      </c>
    </row>
    <row r="503" spans="1:12" x14ac:dyDescent="0.55000000000000004">
      <c r="A503" t="str">
        <f t="shared" si="15"/>
        <v/>
      </c>
      <c r="B503" s="11"/>
      <c r="C503" s="41"/>
      <c r="D503" s="48"/>
      <c r="E503" s="43" t="str">
        <f>IF(N503="","",VLOOKUP(N503,商品マスタ!AE:AF,2,FALSE))</f>
        <v/>
      </c>
      <c r="F503" s="45" t="str">
        <f>IF(E503="","",VLOOKUP(E503,商品マスタ!AF:AG,2,FALSE))</f>
        <v/>
      </c>
      <c r="G503" s="43"/>
      <c r="H503" s="45" t="str">
        <f>IF(G503="","",VLOOKUP(G503,商品マスタ!AB:AC,2,FALSE))</f>
        <v/>
      </c>
      <c r="I503" s="9"/>
      <c r="J503" s="46" t="s">
        <v>268</v>
      </c>
      <c r="K503" s="13"/>
      <c r="L503" s="8" t="str">
        <f t="shared" si="14"/>
        <v/>
      </c>
    </row>
    <row r="504" spans="1:12" x14ac:dyDescent="0.55000000000000004">
      <c r="A504" t="str">
        <f t="shared" si="15"/>
        <v/>
      </c>
      <c r="B504" s="11"/>
      <c r="C504" s="41"/>
      <c r="D504" s="48"/>
      <c r="E504" s="43" t="str">
        <f>IF(N504="","",VLOOKUP(N504,商品マスタ!AE:AF,2,FALSE))</f>
        <v/>
      </c>
      <c r="F504" s="45" t="str">
        <f>IF(E504="","",VLOOKUP(E504,商品マスタ!AF:AG,2,FALSE))</f>
        <v/>
      </c>
      <c r="G504" s="43"/>
      <c r="H504" s="45" t="str">
        <f>IF(G504="","",VLOOKUP(G504,商品マスタ!AB:AC,2,FALSE))</f>
        <v/>
      </c>
      <c r="I504" s="9"/>
      <c r="J504" s="46" t="s">
        <v>268</v>
      </c>
      <c r="K504" s="13"/>
      <c r="L504" s="8" t="str">
        <f t="shared" si="14"/>
        <v/>
      </c>
    </row>
    <row r="505" spans="1:12" x14ac:dyDescent="0.55000000000000004">
      <c r="A505" t="str">
        <f t="shared" si="15"/>
        <v/>
      </c>
      <c r="B505" s="11"/>
      <c r="C505" s="41"/>
      <c r="D505" s="48"/>
      <c r="E505" s="43" t="str">
        <f>IF(N505="","",VLOOKUP(N505,商品マスタ!AE:AF,2,FALSE))</f>
        <v/>
      </c>
      <c r="F505" s="45" t="str">
        <f>IF(E505="","",VLOOKUP(E505,商品マスタ!AF:AG,2,FALSE))</f>
        <v/>
      </c>
      <c r="G505" s="43"/>
      <c r="H505" s="45" t="str">
        <f>IF(G505="","",VLOOKUP(G505,商品マスタ!AB:AC,2,FALSE))</f>
        <v/>
      </c>
      <c r="I505" s="9"/>
      <c r="J505" s="46" t="s">
        <v>268</v>
      </c>
      <c r="K505" s="13"/>
      <c r="L505" s="8" t="str">
        <f t="shared" si="14"/>
        <v/>
      </c>
    </row>
    <row r="506" spans="1:12" x14ac:dyDescent="0.55000000000000004">
      <c r="A506" t="str">
        <f t="shared" si="15"/>
        <v/>
      </c>
      <c r="B506" s="11"/>
      <c r="C506" s="41"/>
      <c r="D506" s="48"/>
      <c r="E506" s="43" t="str">
        <f>IF(N506="","",VLOOKUP(N506,商品マスタ!AE:AF,2,FALSE))</f>
        <v/>
      </c>
      <c r="F506" s="45" t="str">
        <f>IF(E506="","",VLOOKUP(E506,商品マスタ!AF:AG,2,FALSE))</f>
        <v/>
      </c>
      <c r="G506" s="43"/>
      <c r="H506" s="45" t="str">
        <f>IF(G506="","",VLOOKUP(G506,商品マスタ!AB:AC,2,FALSE))</f>
        <v/>
      </c>
      <c r="I506" s="9"/>
      <c r="J506" s="46" t="s">
        <v>268</v>
      </c>
      <c r="K506" s="13"/>
      <c r="L506" s="8" t="str">
        <f t="shared" si="14"/>
        <v/>
      </c>
    </row>
    <row r="507" spans="1:12" x14ac:dyDescent="0.55000000000000004">
      <c r="A507" t="str">
        <f t="shared" si="15"/>
        <v/>
      </c>
      <c r="B507" s="11"/>
      <c r="C507" s="41"/>
      <c r="D507" s="48"/>
      <c r="E507" s="43" t="str">
        <f>IF(N507="","",VLOOKUP(N507,商品マスタ!AE:AF,2,FALSE))</f>
        <v/>
      </c>
      <c r="F507" s="45" t="str">
        <f>IF(E507="","",VLOOKUP(E507,商品マスタ!AF:AG,2,FALSE))</f>
        <v/>
      </c>
      <c r="G507" s="43"/>
      <c r="H507" s="45" t="str">
        <f>IF(G507="","",VLOOKUP(G507,商品マスタ!AB:AC,2,FALSE))</f>
        <v/>
      </c>
      <c r="I507" s="9"/>
      <c r="J507" s="46" t="s">
        <v>268</v>
      </c>
      <c r="K507" s="13"/>
      <c r="L507" s="8" t="str">
        <f t="shared" si="14"/>
        <v/>
      </c>
    </row>
    <row r="508" spans="1:12" x14ac:dyDescent="0.55000000000000004">
      <c r="A508" t="str">
        <f t="shared" si="15"/>
        <v/>
      </c>
      <c r="B508" s="11"/>
      <c r="C508" s="41"/>
      <c r="D508" s="48"/>
      <c r="E508" s="43" t="str">
        <f>IF(N508="","",VLOOKUP(N508,商品マスタ!AE:AF,2,FALSE))</f>
        <v/>
      </c>
      <c r="F508" s="45" t="str">
        <f>IF(E508="","",VLOOKUP(E508,商品マスタ!AF:AG,2,FALSE))</f>
        <v/>
      </c>
      <c r="G508" s="43"/>
      <c r="H508" s="45" t="str">
        <f>IF(G508="","",VLOOKUP(G508,商品マスタ!AB:AC,2,FALSE))</f>
        <v/>
      </c>
      <c r="I508" s="9"/>
      <c r="J508" s="46" t="s">
        <v>268</v>
      </c>
      <c r="K508" s="13"/>
      <c r="L508" s="8" t="str">
        <f t="shared" si="14"/>
        <v/>
      </c>
    </row>
    <row r="509" spans="1:12" x14ac:dyDescent="0.55000000000000004">
      <c r="A509" t="str">
        <f t="shared" si="15"/>
        <v/>
      </c>
      <c r="B509" s="11"/>
      <c r="C509" s="41"/>
      <c r="D509" s="48"/>
      <c r="E509" s="43" t="str">
        <f>IF(N509="","",VLOOKUP(N509,商品マスタ!AE:AF,2,FALSE))</f>
        <v/>
      </c>
      <c r="F509" s="45" t="str">
        <f>IF(E509="","",VLOOKUP(E509,商品マスタ!AF:AG,2,FALSE))</f>
        <v/>
      </c>
      <c r="G509" s="43"/>
      <c r="H509" s="45" t="str">
        <f>IF(G509="","",VLOOKUP(G509,商品マスタ!AB:AC,2,FALSE))</f>
        <v/>
      </c>
      <c r="I509" s="9"/>
      <c r="J509" s="46" t="s">
        <v>268</v>
      </c>
      <c r="K509" s="13"/>
      <c r="L509" s="8" t="str">
        <f t="shared" si="14"/>
        <v/>
      </c>
    </row>
    <row r="510" spans="1:12" x14ac:dyDescent="0.55000000000000004">
      <c r="A510" t="str">
        <f t="shared" ref="A510:A573" si="16">IF(COUNTA(C510)&lt;1,"",A509+1)</f>
        <v/>
      </c>
      <c r="B510" s="11"/>
      <c r="C510" s="41"/>
      <c r="D510" s="48"/>
      <c r="E510" s="43" t="str">
        <f>IF(N510="","",VLOOKUP(N510,商品マスタ!AE:AF,2,FALSE))</f>
        <v/>
      </c>
      <c r="F510" s="45" t="str">
        <f>IF(E510="","",VLOOKUP(E510,商品マスタ!AF:AG,2,FALSE))</f>
        <v/>
      </c>
      <c r="G510" s="43"/>
      <c r="H510" s="45" t="str">
        <f>IF(G510="","",VLOOKUP(G510,商品マスタ!AB:AC,2,FALSE))</f>
        <v/>
      </c>
      <c r="I510" s="9"/>
      <c r="J510" s="46" t="s">
        <v>268</v>
      </c>
      <c r="K510" s="13"/>
      <c r="L510" s="8" t="str">
        <f t="shared" si="14"/>
        <v/>
      </c>
    </row>
    <row r="511" spans="1:12" x14ac:dyDescent="0.55000000000000004">
      <c r="A511" t="str">
        <f t="shared" si="16"/>
        <v/>
      </c>
      <c r="B511" s="11"/>
      <c r="C511" s="41"/>
      <c r="D511" s="48"/>
      <c r="E511" s="43" t="str">
        <f>IF(N511="","",VLOOKUP(N511,商品マスタ!AE:AF,2,FALSE))</f>
        <v/>
      </c>
      <c r="F511" s="45" t="str">
        <f>IF(E511="","",VLOOKUP(E511,商品マスタ!AF:AG,2,FALSE))</f>
        <v/>
      </c>
      <c r="G511" s="43"/>
      <c r="H511" s="45" t="str">
        <f>IF(G511="","",VLOOKUP(G511,商品マスタ!AB:AC,2,FALSE))</f>
        <v/>
      </c>
      <c r="I511" s="9"/>
      <c r="J511" s="46" t="s">
        <v>268</v>
      </c>
      <c r="K511" s="13"/>
      <c r="L511" s="8" t="str">
        <f t="shared" si="14"/>
        <v/>
      </c>
    </row>
    <row r="512" spans="1:12" x14ac:dyDescent="0.55000000000000004">
      <c r="A512" t="str">
        <f t="shared" si="16"/>
        <v/>
      </c>
      <c r="B512" s="11"/>
      <c r="C512" s="41"/>
      <c r="D512" s="48"/>
      <c r="E512" s="43" t="str">
        <f>IF(N512="","",VLOOKUP(N512,商品マスタ!AE:AF,2,FALSE))</f>
        <v/>
      </c>
      <c r="F512" s="45" t="str">
        <f>IF(E512="","",VLOOKUP(E512,商品マスタ!AF:AG,2,FALSE))</f>
        <v/>
      </c>
      <c r="G512" s="43"/>
      <c r="H512" s="45" t="str">
        <f>IF(G512="","",VLOOKUP(G512,商品マスタ!AB:AC,2,FALSE))</f>
        <v/>
      </c>
      <c r="I512" s="9"/>
      <c r="J512" s="46" t="s">
        <v>268</v>
      </c>
      <c r="K512" s="13"/>
      <c r="L512" s="8" t="str">
        <f t="shared" si="14"/>
        <v/>
      </c>
    </row>
    <row r="513" spans="1:12" x14ac:dyDescent="0.55000000000000004">
      <c r="A513" t="str">
        <f t="shared" si="16"/>
        <v/>
      </c>
      <c r="B513" s="11"/>
      <c r="C513" s="41"/>
      <c r="D513" s="48"/>
      <c r="E513" s="43" t="str">
        <f>IF(N513="","",VLOOKUP(N513,商品マスタ!AE:AF,2,FALSE))</f>
        <v/>
      </c>
      <c r="F513" s="45" t="str">
        <f>IF(E513="","",VLOOKUP(E513,商品マスタ!AF:AG,2,FALSE))</f>
        <v/>
      </c>
      <c r="G513" s="43"/>
      <c r="H513" s="45" t="str">
        <f>IF(G513="","",VLOOKUP(G513,商品マスタ!AB:AC,2,FALSE))</f>
        <v/>
      </c>
      <c r="I513" s="9"/>
      <c r="J513" s="46" t="s">
        <v>268</v>
      </c>
      <c r="K513" s="13"/>
      <c r="L513" s="8" t="str">
        <f t="shared" si="14"/>
        <v/>
      </c>
    </row>
    <row r="514" spans="1:12" x14ac:dyDescent="0.55000000000000004">
      <c r="A514" t="str">
        <f t="shared" si="16"/>
        <v/>
      </c>
      <c r="B514" s="11"/>
      <c r="C514" s="41"/>
      <c r="D514" s="48"/>
      <c r="E514" s="43" t="str">
        <f>IF(N514="","",VLOOKUP(N514,商品マスタ!AE:AF,2,FALSE))</f>
        <v/>
      </c>
      <c r="F514" s="45" t="str">
        <f>IF(E514="","",VLOOKUP(E514,商品マスタ!AF:AG,2,FALSE))</f>
        <v/>
      </c>
      <c r="G514" s="43"/>
      <c r="H514" s="45" t="str">
        <f>IF(G514="","",VLOOKUP(G514,商品マスタ!AB:AC,2,FALSE))</f>
        <v/>
      </c>
      <c r="I514" s="9"/>
      <c r="J514" s="46" t="s">
        <v>268</v>
      </c>
      <c r="K514" s="13"/>
      <c r="L514" s="8" t="str">
        <f t="shared" si="14"/>
        <v/>
      </c>
    </row>
    <row r="515" spans="1:12" x14ac:dyDescent="0.55000000000000004">
      <c r="A515" t="str">
        <f t="shared" si="16"/>
        <v/>
      </c>
      <c r="B515" s="11"/>
      <c r="C515" s="41"/>
      <c r="D515" s="48"/>
      <c r="E515" s="43" t="str">
        <f>IF(N515="","",VLOOKUP(N515,商品マスタ!AE:AF,2,FALSE))</f>
        <v/>
      </c>
      <c r="F515" s="45" t="str">
        <f>IF(E515="","",VLOOKUP(E515,商品マスタ!AF:AG,2,FALSE))</f>
        <v/>
      </c>
      <c r="G515" s="43"/>
      <c r="H515" s="45" t="str">
        <f>IF(G515="","",VLOOKUP(G515,商品マスタ!AB:AC,2,FALSE))</f>
        <v/>
      </c>
      <c r="I515" s="9"/>
      <c r="J515" s="46" t="s">
        <v>268</v>
      </c>
      <c r="K515" s="13"/>
      <c r="L515" s="8" t="str">
        <f t="shared" si="14"/>
        <v/>
      </c>
    </row>
    <row r="516" spans="1:12" x14ac:dyDescent="0.55000000000000004">
      <c r="A516" t="str">
        <f t="shared" si="16"/>
        <v/>
      </c>
      <c r="B516" s="11"/>
      <c r="C516" s="41"/>
      <c r="D516" s="48"/>
      <c r="E516" s="43" t="str">
        <f>IF(N516="","",VLOOKUP(N516,商品マスタ!AE:AF,2,FALSE))</f>
        <v/>
      </c>
      <c r="F516" s="45" t="str">
        <f>IF(E516="","",VLOOKUP(E516,商品マスタ!AF:AG,2,FALSE))</f>
        <v/>
      </c>
      <c r="G516" s="43"/>
      <c r="H516" s="45" t="str">
        <f>IF(G516="","",VLOOKUP(G516,商品マスタ!AB:AC,2,FALSE))</f>
        <v/>
      </c>
      <c r="I516" s="9"/>
      <c r="J516" s="46" t="s">
        <v>268</v>
      </c>
      <c r="K516" s="13"/>
      <c r="L516" s="8" t="str">
        <f t="shared" si="14"/>
        <v/>
      </c>
    </row>
    <row r="517" spans="1:12" x14ac:dyDescent="0.55000000000000004">
      <c r="A517" t="str">
        <f t="shared" si="16"/>
        <v/>
      </c>
      <c r="B517" s="11"/>
      <c r="C517" s="41"/>
      <c r="D517" s="48"/>
      <c r="E517" s="43" t="str">
        <f>IF(N517="","",VLOOKUP(N517,商品マスタ!AE:AF,2,FALSE))</f>
        <v/>
      </c>
      <c r="F517" s="45" t="str">
        <f>IF(E517="","",VLOOKUP(E517,商品マスタ!AF:AG,2,FALSE))</f>
        <v/>
      </c>
      <c r="G517" s="43"/>
      <c r="H517" s="45" t="str">
        <f>IF(G517="","",VLOOKUP(G517,商品マスタ!AB:AC,2,FALSE))</f>
        <v/>
      </c>
      <c r="I517" s="9"/>
      <c r="J517" s="46" t="s">
        <v>268</v>
      </c>
      <c r="K517" s="13"/>
      <c r="L517" s="8" t="str">
        <f t="shared" si="14"/>
        <v/>
      </c>
    </row>
    <row r="518" spans="1:12" x14ac:dyDescent="0.55000000000000004">
      <c r="A518" t="str">
        <f t="shared" si="16"/>
        <v/>
      </c>
      <c r="B518" s="11"/>
      <c r="C518" s="41"/>
      <c r="D518" s="48"/>
      <c r="E518" s="43" t="str">
        <f>IF(N518="","",VLOOKUP(N518,商品マスタ!AE:AF,2,FALSE))</f>
        <v/>
      </c>
      <c r="F518" s="45" t="str">
        <f>IF(E518="","",VLOOKUP(E518,商品マスタ!AF:AG,2,FALSE))</f>
        <v/>
      </c>
      <c r="G518" s="43"/>
      <c r="H518" s="45" t="str">
        <f>IF(G518="","",VLOOKUP(G518,商品マスタ!AB:AC,2,FALSE))</f>
        <v/>
      </c>
      <c r="I518" s="9"/>
      <c r="J518" s="46" t="s">
        <v>268</v>
      </c>
      <c r="K518" s="13"/>
      <c r="L518" s="8" t="str">
        <f t="shared" si="14"/>
        <v/>
      </c>
    </row>
    <row r="519" spans="1:12" x14ac:dyDescent="0.55000000000000004">
      <c r="A519" t="str">
        <f t="shared" si="16"/>
        <v/>
      </c>
      <c r="B519" s="11"/>
      <c r="C519" s="41"/>
      <c r="D519" s="48"/>
      <c r="E519" s="43" t="str">
        <f>IF(N519="","",VLOOKUP(N519,商品マスタ!AE:AF,2,FALSE))</f>
        <v/>
      </c>
      <c r="F519" s="45" t="str">
        <f>IF(E519="","",VLOOKUP(E519,商品マスタ!AF:AG,2,FALSE))</f>
        <v/>
      </c>
      <c r="G519" s="43"/>
      <c r="H519" s="45" t="str">
        <f>IF(G519="","",VLOOKUP(G519,商品マスタ!AB:AC,2,FALSE))</f>
        <v/>
      </c>
      <c r="I519" s="9"/>
      <c r="J519" s="46" t="s">
        <v>268</v>
      </c>
      <c r="K519" s="13"/>
      <c r="L519" s="8" t="str">
        <f t="shared" si="14"/>
        <v/>
      </c>
    </row>
    <row r="520" spans="1:12" x14ac:dyDescent="0.55000000000000004">
      <c r="A520" t="str">
        <f t="shared" si="16"/>
        <v/>
      </c>
      <c r="B520" s="11"/>
      <c r="C520" s="41"/>
      <c r="D520" s="48"/>
      <c r="E520" s="43" t="str">
        <f>IF(N520="","",VLOOKUP(N520,商品マスタ!AE:AF,2,FALSE))</f>
        <v/>
      </c>
      <c r="F520" s="45" t="str">
        <f>IF(E520="","",VLOOKUP(E520,商品マスタ!AF:AG,2,FALSE))</f>
        <v/>
      </c>
      <c r="G520" s="43"/>
      <c r="H520" s="45" t="str">
        <f>IF(G520="","",VLOOKUP(G520,商品マスタ!AB:AC,2,FALSE))</f>
        <v/>
      </c>
      <c r="I520" s="9"/>
      <c r="J520" s="46" t="s">
        <v>268</v>
      </c>
      <c r="K520" s="13"/>
      <c r="L520" s="8" t="str">
        <f t="shared" si="14"/>
        <v/>
      </c>
    </row>
    <row r="521" spans="1:12" x14ac:dyDescent="0.55000000000000004">
      <c r="A521" t="str">
        <f t="shared" si="16"/>
        <v/>
      </c>
      <c r="B521" s="11"/>
      <c r="C521" s="41"/>
      <c r="D521" s="48"/>
      <c r="E521" s="43" t="str">
        <f>IF(N521="","",VLOOKUP(N521,商品マスタ!AE:AF,2,FALSE))</f>
        <v/>
      </c>
      <c r="F521" s="45" t="str">
        <f>IF(E521="","",VLOOKUP(E521,商品マスタ!AF:AG,2,FALSE))</f>
        <v/>
      </c>
      <c r="G521" s="43"/>
      <c r="H521" s="45" t="str">
        <f>IF(G521="","",VLOOKUP(G521,商品マスタ!AB:AC,2,FALSE))</f>
        <v/>
      </c>
      <c r="I521" s="9"/>
      <c r="J521" s="46" t="s">
        <v>268</v>
      </c>
      <c r="K521" s="13"/>
      <c r="L521" s="8" t="str">
        <f t="shared" si="14"/>
        <v/>
      </c>
    </row>
    <row r="522" spans="1:12" x14ac:dyDescent="0.55000000000000004">
      <c r="A522" t="str">
        <f t="shared" si="16"/>
        <v/>
      </c>
      <c r="B522" s="11"/>
      <c r="C522" s="41"/>
      <c r="D522" s="48"/>
      <c r="E522" s="43" t="str">
        <f>IF(N522="","",VLOOKUP(N522,商品マスタ!AE:AF,2,FALSE))</f>
        <v/>
      </c>
      <c r="F522" s="45" t="str">
        <f>IF(E522="","",VLOOKUP(E522,商品マスタ!AF:AG,2,FALSE))</f>
        <v/>
      </c>
      <c r="G522" s="43"/>
      <c r="H522" s="45" t="str">
        <f>IF(G522="","",VLOOKUP(G522,商品マスタ!AB:AC,2,FALSE))</f>
        <v/>
      </c>
      <c r="I522" s="9"/>
      <c r="J522" s="46" t="s">
        <v>268</v>
      </c>
      <c r="K522" s="13"/>
      <c r="L522" s="8" t="str">
        <f t="shared" ref="L522:L585" si="17">IF(D522="","",COUNTIF(D:D,D522))</f>
        <v/>
      </c>
    </row>
    <row r="523" spans="1:12" x14ac:dyDescent="0.55000000000000004">
      <c r="A523" t="str">
        <f t="shared" si="16"/>
        <v/>
      </c>
      <c r="B523" s="11"/>
      <c r="C523" s="41"/>
      <c r="D523" s="48"/>
      <c r="E523" s="43" t="str">
        <f>IF(N523="","",VLOOKUP(N523,商品マスタ!AE:AF,2,FALSE))</f>
        <v/>
      </c>
      <c r="F523" s="45" t="str">
        <f>IF(E523="","",VLOOKUP(E523,商品マスタ!AF:AG,2,FALSE))</f>
        <v/>
      </c>
      <c r="G523" s="43"/>
      <c r="H523" s="45" t="str">
        <f>IF(G523="","",VLOOKUP(G523,商品マスタ!AB:AC,2,FALSE))</f>
        <v/>
      </c>
      <c r="I523" s="9"/>
      <c r="J523" s="46" t="s">
        <v>268</v>
      </c>
      <c r="K523" s="13"/>
      <c r="L523" s="8" t="str">
        <f t="shared" si="17"/>
        <v/>
      </c>
    </row>
    <row r="524" spans="1:12" x14ac:dyDescent="0.55000000000000004">
      <c r="A524" t="str">
        <f t="shared" si="16"/>
        <v/>
      </c>
      <c r="B524" s="11"/>
      <c r="C524" s="41"/>
      <c r="D524" s="48"/>
      <c r="E524" s="43" t="str">
        <f>IF(N524="","",VLOOKUP(N524,商品マスタ!AE:AF,2,FALSE))</f>
        <v/>
      </c>
      <c r="F524" s="45" t="str">
        <f>IF(E524="","",VLOOKUP(E524,商品マスタ!AF:AG,2,FALSE))</f>
        <v/>
      </c>
      <c r="G524" s="43"/>
      <c r="H524" s="45" t="str">
        <f>IF(G524="","",VLOOKUP(G524,商品マスタ!AB:AC,2,FALSE))</f>
        <v/>
      </c>
      <c r="I524" s="9"/>
      <c r="J524" s="46" t="s">
        <v>268</v>
      </c>
      <c r="K524" s="13"/>
      <c r="L524" s="8" t="str">
        <f t="shared" si="17"/>
        <v/>
      </c>
    </row>
    <row r="525" spans="1:12" x14ac:dyDescent="0.55000000000000004">
      <c r="A525" t="str">
        <f t="shared" si="16"/>
        <v/>
      </c>
      <c r="B525" s="11"/>
      <c r="C525" s="41"/>
      <c r="D525" s="48"/>
      <c r="E525" s="43" t="str">
        <f>IF(N525="","",VLOOKUP(N525,商品マスタ!AE:AF,2,FALSE))</f>
        <v/>
      </c>
      <c r="F525" s="45" t="str">
        <f>IF(E525="","",VLOOKUP(E525,商品マスタ!AF:AG,2,FALSE))</f>
        <v/>
      </c>
      <c r="G525" s="43"/>
      <c r="H525" s="45" t="str">
        <f>IF(G525="","",VLOOKUP(G525,商品マスタ!AB:AC,2,FALSE))</f>
        <v/>
      </c>
      <c r="I525" s="9"/>
      <c r="J525" s="46" t="s">
        <v>268</v>
      </c>
      <c r="K525" s="13"/>
      <c r="L525" s="8" t="str">
        <f t="shared" si="17"/>
        <v/>
      </c>
    </row>
    <row r="526" spans="1:12" x14ac:dyDescent="0.55000000000000004">
      <c r="A526" t="str">
        <f t="shared" si="16"/>
        <v/>
      </c>
      <c r="B526" s="11"/>
      <c r="C526" s="41"/>
      <c r="D526" s="48"/>
      <c r="E526" s="43" t="str">
        <f>IF(N526="","",VLOOKUP(N526,商品マスタ!AE:AF,2,FALSE))</f>
        <v/>
      </c>
      <c r="F526" s="45" t="str">
        <f>IF(E526="","",VLOOKUP(E526,商品マスタ!AF:AG,2,FALSE))</f>
        <v/>
      </c>
      <c r="G526" s="43"/>
      <c r="H526" s="45" t="str">
        <f>IF(G526="","",VLOOKUP(G526,商品マスタ!AB:AC,2,FALSE))</f>
        <v/>
      </c>
      <c r="I526" s="9"/>
      <c r="J526" s="46" t="s">
        <v>268</v>
      </c>
      <c r="K526" s="13"/>
      <c r="L526" s="8" t="str">
        <f t="shared" si="17"/>
        <v/>
      </c>
    </row>
    <row r="527" spans="1:12" x14ac:dyDescent="0.55000000000000004">
      <c r="A527" t="str">
        <f t="shared" si="16"/>
        <v/>
      </c>
      <c r="B527" s="11"/>
      <c r="C527" s="41"/>
      <c r="D527" s="48"/>
      <c r="E527" s="43" t="str">
        <f>IF(N527="","",VLOOKUP(N527,商品マスタ!AE:AF,2,FALSE))</f>
        <v/>
      </c>
      <c r="F527" s="45" t="str">
        <f>IF(E527="","",VLOOKUP(E527,商品マスタ!AF:AG,2,FALSE))</f>
        <v/>
      </c>
      <c r="G527" s="43"/>
      <c r="H527" s="45" t="str">
        <f>IF(G527="","",VLOOKUP(G527,商品マスタ!AB:AC,2,FALSE))</f>
        <v/>
      </c>
      <c r="I527" s="9"/>
      <c r="J527" s="46" t="s">
        <v>268</v>
      </c>
      <c r="K527" s="13"/>
      <c r="L527" s="8" t="str">
        <f t="shared" si="17"/>
        <v/>
      </c>
    </row>
    <row r="528" spans="1:12" x14ac:dyDescent="0.55000000000000004">
      <c r="A528" t="str">
        <f t="shared" si="16"/>
        <v/>
      </c>
      <c r="B528" s="11"/>
      <c r="C528" s="41"/>
      <c r="D528" s="48"/>
      <c r="E528" s="43" t="str">
        <f>IF(N528="","",VLOOKUP(N528,商品マスタ!AE:AF,2,FALSE))</f>
        <v/>
      </c>
      <c r="F528" s="45" t="str">
        <f>IF(E528="","",VLOOKUP(E528,商品マスタ!AF:AG,2,FALSE))</f>
        <v/>
      </c>
      <c r="G528" s="43"/>
      <c r="H528" s="45" t="str">
        <f>IF(G528="","",VLOOKUP(G528,商品マスタ!AB:AC,2,FALSE))</f>
        <v/>
      </c>
      <c r="I528" s="9"/>
      <c r="J528" s="46" t="s">
        <v>268</v>
      </c>
      <c r="K528" s="13"/>
      <c r="L528" s="8" t="str">
        <f t="shared" si="17"/>
        <v/>
      </c>
    </row>
    <row r="529" spans="1:12" x14ac:dyDescent="0.55000000000000004">
      <c r="A529" t="str">
        <f t="shared" si="16"/>
        <v/>
      </c>
      <c r="B529" s="11"/>
      <c r="C529" s="41"/>
      <c r="D529" s="48"/>
      <c r="E529" s="43" t="str">
        <f>IF(N529="","",VLOOKUP(N529,商品マスタ!AE:AF,2,FALSE))</f>
        <v/>
      </c>
      <c r="F529" s="45" t="str">
        <f>IF(E529="","",VLOOKUP(E529,商品マスタ!AF:AG,2,FALSE))</f>
        <v/>
      </c>
      <c r="G529" s="43"/>
      <c r="H529" s="45" t="str">
        <f>IF(G529="","",VLOOKUP(G529,商品マスタ!AB:AC,2,FALSE))</f>
        <v/>
      </c>
      <c r="I529" s="9"/>
      <c r="J529" s="46" t="s">
        <v>268</v>
      </c>
      <c r="K529" s="13"/>
      <c r="L529" s="8" t="str">
        <f t="shared" si="17"/>
        <v/>
      </c>
    </row>
    <row r="530" spans="1:12" x14ac:dyDescent="0.55000000000000004">
      <c r="A530" t="str">
        <f t="shared" si="16"/>
        <v/>
      </c>
      <c r="B530" s="11"/>
      <c r="C530" s="41"/>
      <c r="D530" s="48"/>
      <c r="E530" s="43" t="str">
        <f>IF(N530="","",VLOOKUP(N530,商品マスタ!AE:AF,2,FALSE))</f>
        <v/>
      </c>
      <c r="F530" s="45" t="str">
        <f>IF(E530="","",VLOOKUP(E530,商品マスタ!AF:AG,2,FALSE))</f>
        <v/>
      </c>
      <c r="G530" s="43"/>
      <c r="H530" s="45" t="str">
        <f>IF(G530="","",VLOOKUP(G530,商品マスタ!AB:AC,2,FALSE))</f>
        <v/>
      </c>
      <c r="I530" s="9"/>
      <c r="J530" s="46" t="s">
        <v>268</v>
      </c>
      <c r="K530" s="13"/>
      <c r="L530" s="8" t="str">
        <f t="shared" si="17"/>
        <v/>
      </c>
    </row>
    <row r="531" spans="1:12" x14ac:dyDescent="0.55000000000000004">
      <c r="A531" t="str">
        <f t="shared" si="16"/>
        <v/>
      </c>
      <c r="B531" s="11"/>
      <c r="C531" s="41"/>
      <c r="D531" s="48"/>
      <c r="E531" s="43" t="str">
        <f>IF(N531="","",VLOOKUP(N531,商品マスタ!AE:AF,2,FALSE))</f>
        <v/>
      </c>
      <c r="F531" s="45" t="str">
        <f>IF(E531="","",VLOOKUP(E531,商品マスタ!AF:AG,2,FALSE))</f>
        <v/>
      </c>
      <c r="G531" s="43"/>
      <c r="H531" s="45" t="str">
        <f>IF(G531="","",VLOOKUP(G531,商品マスタ!AB:AC,2,FALSE))</f>
        <v/>
      </c>
      <c r="I531" s="9"/>
      <c r="J531" s="46" t="s">
        <v>268</v>
      </c>
      <c r="K531" s="13"/>
      <c r="L531" s="8" t="str">
        <f t="shared" si="17"/>
        <v/>
      </c>
    </row>
    <row r="532" spans="1:12" x14ac:dyDescent="0.55000000000000004">
      <c r="A532" t="str">
        <f t="shared" si="16"/>
        <v/>
      </c>
      <c r="B532" s="11"/>
      <c r="C532" s="41"/>
      <c r="D532" s="48"/>
      <c r="E532" s="43" t="str">
        <f>IF(N532="","",VLOOKUP(N532,商品マスタ!AE:AF,2,FALSE))</f>
        <v/>
      </c>
      <c r="F532" s="45" t="str">
        <f>IF(E532="","",VLOOKUP(E532,商品マスタ!AF:AG,2,FALSE))</f>
        <v/>
      </c>
      <c r="G532" s="43"/>
      <c r="H532" s="45" t="str">
        <f>IF(G532="","",VLOOKUP(G532,商品マスタ!AB:AC,2,FALSE))</f>
        <v/>
      </c>
      <c r="I532" s="9"/>
      <c r="J532" s="46" t="s">
        <v>268</v>
      </c>
      <c r="K532" s="13"/>
      <c r="L532" s="8" t="str">
        <f t="shared" si="17"/>
        <v/>
      </c>
    </row>
    <row r="533" spans="1:12" x14ac:dyDescent="0.55000000000000004">
      <c r="A533" t="str">
        <f t="shared" si="16"/>
        <v/>
      </c>
      <c r="B533" s="11"/>
      <c r="C533" s="41"/>
      <c r="D533" s="48"/>
      <c r="E533" s="43" t="str">
        <f>IF(N533="","",VLOOKUP(N533,商品マスタ!AE:AF,2,FALSE))</f>
        <v/>
      </c>
      <c r="F533" s="45" t="str">
        <f>IF(E533="","",VLOOKUP(E533,商品マスタ!AF:AG,2,FALSE))</f>
        <v/>
      </c>
      <c r="G533" s="43"/>
      <c r="H533" s="45" t="str">
        <f>IF(G533="","",VLOOKUP(G533,商品マスタ!AB:AC,2,FALSE))</f>
        <v/>
      </c>
      <c r="I533" s="9"/>
      <c r="J533" s="46" t="s">
        <v>268</v>
      </c>
      <c r="K533" s="13"/>
      <c r="L533" s="8" t="str">
        <f t="shared" si="17"/>
        <v/>
      </c>
    </row>
    <row r="534" spans="1:12" x14ac:dyDescent="0.55000000000000004">
      <c r="A534" t="str">
        <f t="shared" si="16"/>
        <v/>
      </c>
      <c r="B534" s="11"/>
      <c r="C534" s="41"/>
      <c r="D534" s="48"/>
      <c r="E534" s="43" t="str">
        <f>IF(N534="","",VLOOKUP(N534,商品マスタ!AE:AF,2,FALSE))</f>
        <v/>
      </c>
      <c r="F534" s="45" t="str">
        <f>IF(E534="","",VLOOKUP(E534,商品マスタ!AF:AG,2,FALSE))</f>
        <v/>
      </c>
      <c r="G534" s="43"/>
      <c r="H534" s="45" t="str">
        <f>IF(G534="","",VLOOKUP(G534,商品マスタ!AB:AC,2,FALSE))</f>
        <v/>
      </c>
      <c r="I534" s="9"/>
      <c r="J534" s="46" t="s">
        <v>268</v>
      </c>
      <c r="K534" s="13"/>
      <c r="L534" s="8" t="str">
        <f t="shared" si="17"/>
        <v/>
      </c>
    </row>
    <row r="535" spans="1:12" x14ac:dyDescent="0.55000000000000004">
      <c r="A535" t="str">
        <f t="shared" si="16"/>
        <v/>
      </c>
      <c r="B535" s="11"/>
      <c r="C535" s="41"/>
      <c r="D535" s="48"/>
      <c r="E535" s="43" t="str">
        <f>IF(N535="","",VLOOKUP(N535,商品マスタ!AE:AF,2,FALSE))</f>
        <v/>
      </c>
      <c r="F535" s="45" t="str">
        <f>IF(E535="","",VLOOKUP(E535,商品マスタ!AF:AG,2,FALSE))</f>
        <v/>
      </c>
      <c r="G535" s="43"/>
      <c r="H535" s="45" t="str">
        <f>IF(G535="","",VLOOKUP(G535,商品マスタ!AB:AC,2,FALSE))</f>
        <v/>
      </c>
      <c r="I535" s="9"/>
      <c r="J535" s="46" t="s">
        <v>268</v>
      </c>
      <c r="K535" s="13"/>
      <c r="L535" s="8" t="str">
        <f t="shared" si="17"/>
        <v/>
      </c>
    </row>
    <row r="536" spans="1:12" x14ac:dyDescent="0.55000000000000004">
      <c r="A536" t="str">
        <f t="shared" si="16"/>
        <v/>
      </c>
      <c r="B536" s="11"/>
      <c r="C536" s="41"/>
      <c r="D536" s="48"/>
      <c r="E536" s="43" t="str">
        <f>IF(N536="","",VLOOKUP(N536,商品マスタ!AE:AF,2,FALSE))</f>
        <v/>
      </c>
      <c r="F536" s="45" t="str">
        <f>IF(E536="","",VLOOKUP(E536,商品マスタ!AF:AG,2,FALSE))</f>
        <v/>
      </c>
      <c r="G536" s="43"/>
      <c r="H536" s="45" t="str">
        <f>IF(G536="","",VLOOKUP(G536,商品マスタ!AB:AC,2,FALSE))</f>
        <v/>
      </c>
      <c r="I536" s="9"/>
      <c r="J536" s="46" t="s">
        <v>268</v>
      </c>
      <c r="K536" s="13"/>
      <c r="L536" s="8" t="str">
        <f t="shared" si="17"/>
        <v/>
      </c>
    </row>
    <row r="537" spans="1:12" x14ac:dyDescent="0.55000000000000004">
      <c r="A537" t="str">
        <f t="shared" si="16"/>
        <v/>
      </c>
      <c r="B537" s="11"/>
      <c r="C537" s="41"/>
      <c r="D537" s="48"/>
      <c r="E537" s="43" t="str">
        <f>IF(N537="","",VLOOKUP(N537,商品マスタ!AE:AF,2,FALSE))</f>
        <v/>
      </c>
      <c r="F537" s="45" t="str">
        <f>IF(E537="","",VLOOKUP(E537,商品マスタ!AF:AG,2,FALSE))</f>
        <v/>
      </c>
      <c r="G537" s="43"/>
      <c r="H537" s="45" t="str">
        <f>IF(G537="","",VLOOKUP(G537,商品マスタ!AB:AC,2,FALSE))</f>
        <v/>
      </c>
      <c r="I537" s="9"/>
      <c r="J537" s="46" t="s">
        <v>268</v>
      </c>
      <c r="K537" s="13"/>
      <c r="L537" s="8" t="str">
        <f t="shared" si="17"/>
        <v/>
      </c>
    </row>
    <row r="538" spans="1:12" x14ac:dyDescent="0.55000000000000004">
      <c r="A538" t="str">
        <f t="shared" si="16"/>
        <v/>
      </c>
      <c r="B538" s="11"/>
      <c r="C538" s="41"/>
      <c r="D538" s="48"/>
      <c r="E538" s="43" t="str">
        <f>IF(N538="","",VLOOKUP(N538,商品マスタ!AE:AF,2,FALSE))</f>
        <v/>
      </c>
      <c r="F538" s="45" t="str">
        <f>IF(E538="","",VLOOKUP(E538,商品マスタ!AF:AG,2,FALSE))</f>
        <v/>
      </c>
      <c r="G538" s="43"/>
      <c r="H538" s="45" t="str">
        <f>IF(G538="","",VLOOKUP(G538,商品マスタ!AB:AC,2,FALSE))</f>
        <v/>
      </c>
      <c r="I538" s="9"/>
      <c r="J538" s="46" t="s">
        <v>268</v>
      </c>
      <c r="K538" s="13"/>
      <c r="L538" s="8" t="str">
        <f t="shared" si="17"/>
        <v/>
      </c>
    </row>
    <row r="539" spans="1:12" x14ac:dyDescent="0.55000000000000004">
      <c r="A539" t="str">
        <f t="shared" si="16"/>
        <v/>
      </c>
      <c r="B539" s="11"/>
      <c r="C539" s="41"/>
      <c r="D539" s="48"/>
      <c r="E539" s="43" t="str">
        <f>IF(N539="","",VLOOKUP(N539,商品マスタ!AE:AF,2,FALSE))</f>
        <v/>
      </c>
      <c r="F539" s="45" t="str">
        <f>IF(E539="","",VLOOKUP(E539,商品マスタ!AF:AG,2,FALSE))</f>
        <v/>
      </c>
      <c r="G539" s="43"/>
      <c r="H539" s="45" t="str">
        <f>IF(G539="","",VLOOKUP(G539,商品マスタ!AB:AC,2,FALSE))</f>
        <v/>
      </c>
      <c r="I539" s="9"/>
      <c r="J539" s="46" t="s">
        <v>268</v>
      </c>
      <c r="K539" s="13"/>
      <c r="L539" s="8" t="str">
        <f t="shared" si="17"/>
        <v/>
      </c>
    </row>
    <row r="540" spans="1:12" x14ac:dyDescent="0.55000000000000004">
      <c r="A540" t="str">
        <f t="shared" si="16"/>
        <v/>
      </c>
      <c r="B540" s="11"/>
      <c r="C540" s="41"/>
      <c r="D540" s="48"/>
      <c r="E540" s="43" t="str">
        <f>IF(N540="","",VLOOKUP(N540,商品マスタ!AE:AF,2,FALSE))</f>
        <v/>
      </c>
      <c r="F540" s="45" t="str">
        <f>IF(E540="","",VLOOKUP(E540,商品マスタ!AF:AG,2,FALSE))</f>
        <v/>
      </c>
      <c r="G540" s="43"/>
      <c r="H540" s="45" t="str">
        <f>IF(G540="","",VLOOKUP(G540,商品マスタ!AB:AC,2,FALSE))</f>
        <v/>
      </c>
      <c r="I540" s="9"/>
      <c r="J540" s="46" t="s">
        <v>268</v>
      </c>
      <c r="K540" s="13"/>
      <c r="L540" s="8" t="str">
        <f t="shared" si="17"/>
        <v/>
      </c>
    </row>
    <row r="541" spans="1:12" x14ac:dyDescent="0.55000000000000004">
      <c r="A541" t="str">
        <f t="shared" si="16"/>
        <v/>
      </c>
      <c r="B541" s="11"/>
      <c r="C541" s="41"/>
      <c r="D541" s="48"/>
      <c r="E541" s="43" t="str">
        <f>IF(N541="","",VLOOKUP(N541,商品マスタ!AE:AF,2,FALSE))</f>
        <v/>
      </c>
      <c r="F541" s="45" t="str">
        <f>IF(E541="","",VLOOKUP(E541,商品マスタ!AF:AG,2,FALSE))</f>
        <v/>
      </c>
      <c r="G541" s="43"/>
      <c r="H541" s="45" t="str">
        <f>IF(G541="","",VLOOKUP(G541,商品マスタ!AB:AC,2,FALSE))</f>
        <v/>
      </c>
      <c r="I541" s="9"/>
      <c r="J541" s="46" t="s">
        <v>268</v>
      </c>
      <c r="K541" s="13"/>
      <c r="L541" s="8" t="str">
        <f t="shared" si="17"/>
        <v/>
      </c>
    </row>
    <row r="542" spans="1:12" x14ac:dyDescent="0.55000000000000004">
      <c r="A542" t="str">
        <f t="shared" si="16"/>
        <v/>
      </c>
      <c r="B542" s="11"/>
      <c r="C542" s="41"/>
      <c r="D542" s="48"/>
      <c r="E542" s="43" t="str">
        <f>IF(N542="","",VLOOKUP(N542,商品マスタ!AE:AF,2,FALSE))</f>
        <v/>
      </c>
      <c r="F542" s="45" t="str">
        <f>IF(E542="","",VLOOKUP(E542,商品マスタ!AF:AG,2,FALSE))</f>
        <v/>
      </c>
      <c r="G542" s="43"/>
      <c r="H542" s="45" t="str">
        <f>IF(G542="","",VLOOKUP(G542,商品マスタ!AB:AC,2,FALSE))</f>
        <v/>
      </c>
      <c r="I542" s="9"/>
      <c r="J542" s="46" t="s">
        <v>268</v>
      </c>
      <c r="K542" s="13"/>
      <c r="L542" s="8" t="str">
        <f t="shared" si="17"/>
        <v/>
      </c>
    </row>
    <row r="543" spans="1:12" x14ac:dyDescent="0.55000000000000004">
      <c r="A543" t="str">
        <f t="shared" si="16"/>
        <v/>
      </c>
      <c r="B543" s="11"/>
      <c r="C543" s="41"/>
      <c r="D543" s="48"/>
      <c r="E543" s="43" t="str">
        <f>IF(N543="","",VLOOKUP(N543,商品マスタ!AE:AF,2,FALSE))</f>
        <v/>
      </c>
      <c r="F543" s="45" t="str">
        <f>IF(E543="","",VLOOKUP(E543,商品マスタ!AF:AG,2,FALSE))</f>
        <v/>
      </c>
      <c r="G543" s="43"/>
      <c r="H543" s="45" t="str">
        <f>IF(G543="","",VLOOKUP(G543,商品マスタ!AB:AC,2,FALSE))</f>
        <v/>
      </c>
      <c r="I543" s="9"/>
      <c r="J543" s="46" t="s">
        <v>268</v>
      </c>
      <c r="K543" s="13"/>
      <c r="L543" s="8" t="str">
        <f t="shared" si="17"/>
        <v/>
      </c>
    </row>
    <row r="544" spans="1:12" x14ac:dyDescent="0.55000000000000004">
      <c r="A544" t="str">
        <f t="shared" si="16"/>
        <v/>
      </c>
      <c r="B544" s="11"/>
      <c r="C544" s="41"/>
      <c r="D544" s="48"/>
      <c r="E544" s="43" t="str">
        <f>IF(N544="","",VLOOKUP(N544,商品マスタ!AE:AF,2,FALSE))</f>
        <v/>
      </c>
      <c r="F544" s="45" t="str">
        <f>IF(E544="","",VLOOKUP(E544,商品マスタ!AF:AG,2,FALSE))</f>
        <v/>
      </c>
      <c r="G544" s="43"/>
      <c r="H544" s="45" t="str">
        <f>IF(G544="","",VLOOKUP(G544,商品マスタ!AB:AC,2,FALSE))</f>
        <v/>
      </c>
      <c r="I544" s="9"/>
      <c r="J544" s="46" t="s">
        <v>268</v>
      </c>
      <c r="K544" s="13"/>
      <c r="L544" s="8" t="str">
        <f t="shared" si="17"/>
        <v/>
      </c>
    </row>
    <row r="545" spans="1:12" x14ac:dyDescent="0.55000000000000004">
      <c r="A545" t="str">
        <f t="shared" si="16"/>
        <v/>
      </c>
      <c r="B545" s="11"/>
      <c r="C545" s="41"/>
      <c r="D545" s="48"/>
      <c r="E545" s="43" t="str">
        <f>IF(N545="","",VLOOKUP(N545,商品マスタ!AE:AF,2,FALSE))</f>
        <v/>
      </c>
      <c r="F545" s="45" t="str">
        <f>IF(E545="","",VLOOKUP(E545,商品マスタ!AF:AG,2,FALSE))</f>
        <v/>
      </c>
      <c r="G545" s="43"/>
      <c r="H545" s="45" t="str">
        <f>IF(G545="","",VLOOKUP(G545,商品マスタ!AB:AC,2,FALSE))</f>
        <v/>
      </c>
      <c r="I545" s="9"/>
      <c r="J545" s="46" t="s">
        <v>268</v>
      </c>
      <c r="K545" s="13"/>
      <c r="L545" s="8" t="str">
        <f t="shared" si="17"/>
        <v/>
      </c>
    </row>
    <row r="546" spans="1:12" x14ac:dyDescent="0.55000000000000004">
      <c r="A546" t="str">
        <f t="shared" si="16"/>
        <v/>
      </c>
      <c r="B546" s="11"/>
      <c r="C546" s="41"/>
      <c r="D546" s="48"/>
      <c r="E546" s="43" t="str">
        <f>IF(N546="","",VLOOKUP(N546,商品マスタ!AE:AF,2,FALSE))</f>
        <v/>
      </c>
      <c r="F546" s="45" t="str">
        <f>IF(E546="","",VLOOKUP(E546,商品マスタ!AF:AG,2,FALSE))</f>
        <v/>
      </c>
      <c r="G546" s="43"/>
      <c r="H546" s="45" t="str">
        <f>IF(G546="","",VLOOKUP(G546,商品マスタ!AB:AC,2,FALSE))</f>
        <v/>
      </c>
      <c r="I546" s="9"/>
      <c r="J546" s="46" t="s">
        <v>268</v>
      </c>
      <c r="K546" s="13"/>
      <c r="L546" s="8" t="str">
        <f t="shared" si="17"/>
        <v/>
      </c>
    </row>
    <row r="547" spans="1:12" x14ac:dyDescent="0.55000000000000004">
      <c r="A547" t="str">
        <f t="shared" si="16"/>
        <v/>
      </c>
      <c r="B547" s="11"/>
      <c r="C547" s="41"/>
      <c r="D547" s="48"/>
      <c r="E547" s="43" t="str">
        <f>IF(N547="","",VLOOKUP(N547,商品マスタ!AE:AF,2,FALSE))</f>
        <v/>
      </c>
      <c r="F547" s="45" t="str">
        <f>IF(E547="","",VLOOKUP(E547,商品マスタ!AF:AG,2,FALSE))</f>
        <v/>
      </c>
      <c r="G547" s="43"/>
      <c r="H547" s="45" t="str">
        <f>IF(G547="","",VLOOKUP(G547,商品マスタ!AB:AC,2,FALSE))</f>
        <v/>
      </c>
      <c r="I547" s="9"/>
      <c r="J547" s="46" t="s">
        <v>268</v>
      </c>
      <c r="K547" s="13"/>
      <c r="L547" s="8" t="str">
        <f t="shared" si="17"/>
        <v/>
      </c>
    </row>
    <row r="548" spans="1:12" x14ac:dyDescent="0.55000000000000004">
      <c r="A548" t="str">
        <f t="shared" si="16"/>
        <v/>
      </c>
      <c r="B548" s="11"/>
      <c r="C548" s="41"/>
      <c r="D548" s="48"/>
      <c r="E548" s="43" t="str">
        <f>IF(N548="","",VLOOKUP(N548,商品マスタ!AE:AF,2,FALSE))</f>
        <v/>
      </c>
      <c r="F548" s="45" t="str">
        <f>IF(E548="","",VLOOKUP(E548,商品マスタ!AF:AG,2,FALSE))</f>
        <v/>
      </c>
      <c r="G548" s="43"/>
      <c r="H548" s="45" t="str">
        <f>IF(G548="","",VLOOKUP(G548,商品マスタ!AB:AC,2,FALSE))</f>
        <v/>
      </c>
      <c r="I548" s="9"/>
      <c r="J548" s="46" t="s">
        <v>268</v>
      </c>
      <c r="K548" s="13"/>
      <c r="L548" s="8" t="str">
        <f t="shared" si="17"/>
        <v/>
      </c>
    </row>
    <row r="549" spans="1:12" x14ac:dyDescent="0.55000000000000004">
      <c r="A549" t="str">
        <f t="shared" si="16"/>
        <v/>
      </c>
      <c r="B549" s="11"/>
      <c r="C549" s="41"/>
      <c r="D549" s="48"/>
      <c r="E549" s="43" t="str">
        <f>IF(N549="","",VLOOKUP(N549,商品マスタ!AE:AF,2,FALSE))</f>
        <v/>
      </c>
      <c r="F549" s="45" t="str">
        <f>IF(E549="","",VLOOKUP(E549,商品マスタ!AF:AG,2,FALSE))</f>
        <v/>
      </c>
      <c r="G549" s="43"/>
      <c r="H549" s="45" t="str">
        <f>IF(G549="","",VLOOKUP(G549,商品マスタ!AB:AC,2,FALSE))</f>
        <v/>
      </c>
      <c r="I549" s="9"/>
      <c r="J549" s="46" t="s">
        <v>268</v>
      </c>
      <c r="K549" s="13"/>
      <c r="L549" s="8" t="str">
        <f t="shared" si="17"/>
        <v/>
      </c>
    </row>
    <row r="550" spans="1:12" x14ac:dyDescent="0.55000000000000004">
      <c r="A550" t="str">
        <f t="shared" si="16"/>
        <v/>
      </c>
      <c r="B550" s="11"/>
      <c r="C550" s="41"/>
      <c r="D550" s="48"/>
      <c r="E550" s="43" t="str">
        <f>IF(N550="","",VLOOKUP(N550,商品マスタ!AE:AF,2,FALSE))</f>
        <v/>
      </c>
      <c r="F550" s="45" t="str">
        <f>IF(E550="","",VLOOKUP(E550,商品マスタ!AF:AG,2,FALSE))</f>
        <v/>
      </c>
      <c r="G550" s="43"/>
      <c r="H550" s="45" t="str">
        <f>IF(G550="","",VLOOKUP(G550,商品マスタ!AB:AC,2,FALSE))</f>
        <v/>
      </c>
      <c r="I550" s="9"/>
      <c r="J550" s="46" t="s">
        <v>268</v>
      </c>
      <c r="K550" s="13"/>
      <c r="L550" s="8" t="str">
        <f t="shared" si="17"/>
        <v/>
      </c>
    </row>
    <row r="551" spans="1:12" x14ac:dyDescent="0.55000000000000004">
      <c r="A551" t="str">
        <f t="shared" si="16"/>
        <v/>
      </c>
      <c r="B551" s="11"/>
      <c r="C551" s="41"/>
      <c r="D551" s="48"/>
      <c r="E551" s="43" t="str">
        <f>IF(N551="","",VLOOKUP(N551,商品マスタ!AE:AF,2,FALSE))</f>
        <v/>
      </c>
      <c r="F551" s="45" t="str">
        <f>IF(E551="","",VLOOKUP(E551,商品マスタ!AF:AG,2,FALSE))</f>
        <v/>
      </c>
      <c r="G551" s="43"/>
      <c r="H551" s="45" t="str">
        <f>IF(G551="","",VLOOKUP(G551,商品マスタ!AB:AC,2,FALSE))</f>
        <v/>
      </c>
      <c r="I551" s="9"/>
      <c r="J551" s="46" t="s">
        <v>268</v>
      </c>
      <c r="K551" s="13"/>
      <c r="L551" s="8" t="str">
        <f t="shared" si="17"/>
        <v/>
      </c>
    </row>
    <row r="552" spans="1:12" x14ac:dyDescent="0.55000000000000004">
      <c r="A552" t="str">
        <f t="shared" si="16"/>
        <v/>
      </c>
      <c r="B552" s="11"/>
      <c r="C552" s="41"/>
      <c r="D552" s="48"/>
      <c r="E552" s="43" t="str">
        <f>IF(N552="","",VLOOKUP(N552,商品マスタ!AE:AF,2,FALSE))</f>
        <v/>
      </c>
      <c r="F552" s="45" t="str">
        <f>IF(E552="","",VLOOKUP(E552,商品マスタ!AF:AG,2,FALSE))</f>
        <v/>
      </c>
      <c r="G552" s="43"/>
      <c r="H552" s="45" t="str">
        <f>IF(G552="","",VLOOKUP(G552,商品マスタ!AB:AC,2,FALSE))</f>
        <v/>
      </c>
      <c r="I552" s="9"/>
      <c r="J552" s="46" t="s">
        <v>268</v>
      </c>
      <c r="K552" s="13"/>
      <c r="L552" s="8" t="str">
        <f t="shared" si="17"/>
        <v/>
      </c>
    </row>
    <row r="553" spans="1:12" x14ac:dyDescent="0.55000000000000004">
      <c r="A553" t="str">
        <f t="shared" si="16"/>
        <v/>
      </c>
      <c r="B553" s="11"/>
      <c r="C553" s="41"/>
      <c r="D553" s="48"/>
      <c r="E553" s="43" t="str">
        <f>IF(N553="","",VLOOKUP(N553,商品マスタ!AE:AF,2,FALSE))</f>
        <v/>
      </c>
      <c r="F553" s="45" t="str">
        <f>IF(E553="","",VLOOKUP(E553,商品マスタ!AF:AG,2,FALSE))</f>
        <v/>
      </c>
      <c r="G553" s="43"/>
      <c r="H553" s="45" t="str">
        <f>IF(G553="","",VLOOKUP(G553,商品マスタ!AB:AC,2,FALSE))</f>
        <v/>
      </c>
      <c r="I553" s="9"/>
      <c r="J553" s="46" t="s">
        <v>268</v>
      </c>
      <c r="K553" s="13"/>
      <c r="L553" s="8" t="str">
        <f t="shared" si="17"/>
        <v/>
      </c>
    </row>
    <row r="554" spans="1:12" x14ac:dyDescent="0.55000000000000004">
      <c r="A554" t="str">
        <f t="shared" si="16"/>
        <v/>
      </c>
      <c r="B554" s="11"/>
      <c r="C554" s="41"/>
      <c r="D554" s="48"/>
      <c r="E554" s="43" t="str">
        <f>IF(N554="","",VLOOKUP(N554,商品マスタ!AE:AF,2,FALSE))</f>
        <v/>
      </c>
      <c r="F554" s="45" t="str">
        <f>IF(E554="","",VLOOKUP(E554,商品マスタ!AF:AG,2,FALSE))</f>
        <v/>
      </c>
      <c r="G554" s="43"/>
      <c r="H554" s="45" t="str">
        <f>IF(G554="","",VLOOKUP(G554,商品マスタ!AB:AC,2,FALSE))</f>
        <v/>
      </c>
      <c r="I554" s="9"/>
      <c r="J554" s="46" t="s">
        <v>268</v>
      </c>
      <c r="K554" s="13"/>
      <c r="L554" s="8" t="str">
        <f t="shared" si="17"/>
        <v/>
      </c>
    </row>
    <row r="555" spans="1:12" x14ac:dyDescent="0.55000000000000004">
      <c r="A555" t="str">
        <f t="shared" si="16"/>
        <v/>
      </c>
      <c r="B555" s="11"/>
      <c r="C555" s="41"/>
      <c r="D555" s="48"/>
      <c r="E555" s="43" t="str">
        <f>IF(N555="","",VLOOKUP(N555,商品マスタ!AE:AF,2,FALSE))</f>
        <v/>
      </c>
      <c r="F555" s="45" t="str">
        <f>IF(E555="","",VLOOKUP(E555,商品マスタ!AF:AG,2,FALSE))</f>
        <v/>
      </c>
      <c r="G555" s="43"/>
      <c r="H555" s="45" t="str">
        <f>IF(G555="","",VLOOKUP(G555,商品マスタ!AB:AC,2,FALSE))</f>
        <v/>
      </c>
      <c r="I555" s="9"/>
      <c r="J555" s="46" t="s">
        <v>268</v>
      </c>
      <c r="K555" s="13"/>
      <c r="L555" s="8" t="str">
        <f t="shared" si="17"/>
        <v/>
      </c>
    </row>
    <row r="556" spans="1:12" x14ac:dyDescent="0.55000000000000004">
      <c r="A556" t="str">
        <f t="shared" si="16"/>
        <v/>
      </c>
      <c r="B556" s="11"/>
      <c r="C556" s="41"/>
      <c r="D556" s="48"/>
      <c r="E556" s="43" t="str">
        <f>IF(N556="","",VLOOKUP(N556,商品マスタ!AE:AF,2,FALSE))</f>
        <v/>
      </c>
      <c r="F556" s="45" t="str">
        <f>IF(E556="","",VLOOKUP(E556,商品マスタ!AF:AG,2,FALSE))</f>
        <v/>
      </c>
      <c r="G556" s="43"/>
      <c r="H556" s="45" t="str">
        <f>IF(G556="","",VLOOKUP(G556,商品マスタ!AB:AC,2,FALSE))</f>
        <v/>
      </c>
      <c r="I556" s="9"/>
      <c r="J556" s="46" t="s">
        <v>268</v>
      </c>
      <c r="K556" s="13"/>
      <c r="L556" s="8" t="str">
        <f t="shared" si="17"/>
        <v/>
      </c>
    </row>
    <row r="557" spans="1:12" x14ac:dyDescent="0.55000000000000004">
      <c r="A557" t="str">
        <f t="shared" si="16"/>
        <v/>
      </c>
      <c r="B557" s="11"/>
      <c r="C557" s="41"/>
      <c r="D557" s="48"/>
      <c r="E557" s="43" t="str">
        <f>IF(N557="","",VLOOKUP(N557,商品マスタ!AE:AF,2,FALSE))</f>
        <v/>
      </c>
      <c r="F557" s="45" t="str">
        <f>IF(E557="","",VLOOKUP(E557,商品マスタ!AF:AG,2,FALSE))</f>
        <v/>
      </c>
      <c r="G557" s="43"/>
      <c r="H557" s="45" t="str">
        <f>IF(G557="","",VLOOKUP(G557,商品マスタ!AB:AC,2,FALSE))</f>
        <v/>
      </c>
      <c r="I557" s="9"/>
      <c r="J557" s="46" t="s">
        <v>268</v>
      </c>
      <c r="K557" s="13"/>
      <c r="L557" s="8" t="str">
        <f t="shared" si="17"/>
        <v/>
      </c>
    </row>
    <row r="558" spans="1:12" x14ac:dyDescent="0.55000000000000004">
      <c r="A558" t="str">
        <f t="shared" si="16"/>
        <v/>
      </c>
      <c r="B558" s="11"/>
      <c r="C558" s="41"/>
      <c r="D558" s="48"/>
      <c r="E558" s="43" t="str">
        <f>IF(N558="","",VLOOKUP(N558,商品マスタ!AE:AF,2,FALSE))</f>
        <v/>
      </c>
      <c r="F558" s="45" t="str">
        <f>IF(E558="","",VLOOKUP(E558,商品マスタ!AF:AG,2,FALSE))</f>
        <v/>
      </c>
      <c r="G558" s="43"/>
      <c r="H558" s="45" t="str">
        <f>IF(G558="","",VLOOKUP(G558,商品マスタ!AB:AC,2,FALSE))</f>
        <v/>
      </c>
      <c r="I558" s="9"/>
      <c r="J558" s="46" t="s">
        <v>268</v>
      </c>
      <c r="K558" s="13"/>
      <c r="L558" s="8" t="str">
        <f t="shared" si="17"/>
        <v/>
      </c>
    </row>
    <row r="559" spans="1:12" x14ac:dyDescent="0.55000000000000004">
      <c r="A559" t="str">
        <f t="shared" si="16"/>
        <v/>
      </c>
      <c r="B559" s="11"/>
      <c r="C559" s="41"/>
      <c r="D559" s="48"/>
      <c r="E559" s="43" t="str">
        <f>IF(N559="","",VLOOKUP(N559,商品マスタ!AE:AF,2,FALSE))</f>
        <v/>
      </c>
      <c r="F559" s="45" t="str">
        <f>IF(E559="","",VLOOKUP(E559,商品マスタ!AF:AG,2,FALSE))</f>
        <v/>
      </c>
      <c r="G559" s="43"/>
      <c r="H559" s="45" t="str">
        <f>IF(G559="","",VLOOKUP(G559,商品マスタ!AB:AC,2,FALSE))</f>
        <v/>
      </c>
      <c r="I559" s="9"/>
      <c r="J559" s="46" t="s">
        <v>268</v>
      </c>
      <c r="K559" s="13"/>
      <c r="L559" s="8" t="str">
        <f t="shared" si="17"/>
        <v/>
      </c>
    </row>
    <row r="560" spans="1:12" x14ac:dyDescent="0.55000000000000004">
      <c r="A560" t="str">
        <f t="shared" si="16"/>
        <v/>
      </c>
      <c r="B560" s="11"/>
      <c r="C560" s="41"/>
      <c r="D560" s="48"/>
      <c r="E560" s="43" t="str">
        <f>IF(N560="","",VLOOKUP(N560,商品マスタ!AE:AF,2,FALSE))</f>
        <v/>
      </c>
      <c r="F560" s="45" t="str">
        <f>IF(E560="","",VLOOKUP(E560,商品マスタ!AF:AG,2,FALSE))</f>
        <v/>
      </c>
      <c r="G560" s="43"/>
      <c r="H560" s="45" t="str">
        <f>IF(G560="","",VLOOKUP(G560,商品マスタ!AB:AC,2,FALSE))</f>
        <v/>
      </c>
      <c r="I560" s="9"/>
      <c r="J560" s="46" t="s">
        <v>268</v>
      </c>
      <c r="K560" s="13"/>
      <c r="L560" s="8" t="str">
        <f t="shared" si="17"/>
        <v/>
      </c>
    </row>
    <row r="561" spans="1:12" x14ac:dyDescent="0.55000000000000004">
      <c r="A561" t="str">
        <f t="shared" si="16"/>
        <v/>
      </c>
      <c r="B561" s="11"/>
      <c r="C561" s="41"/>
      <c r="D561" s="48"/>
      <c r="E561" s="43" t="str">
        <f>IF(N561="","",VLOOKUP(N561,商品マスタ!AE:AF,2,FALSE))</f>
        <v/>
      </c>
      <c r="F561" s="45" t="str">
        <f>IF(E561="","",VLOOKUP(E561,商品マスタ!AF:AG,2,FALSE))</f>
        <v/>
      </c>
      <c r="G561" s="43"/>
      <c r="H561" s="45" t="str">
        <f>IF(G561="","",VLOOKUP(G561,商品マスタ!AB:AC,2,FALSE))</f>
        <v/>
      </c>
      <c r="I561" s="9"/>
      <c r="J561" s="46" t="s">
        <v>268</v>
      </c>
      <c r="K561" s="13"/>
      <c r="L561" s="8" t="str">
        <f t="shared" si="17"/>
        <v/>
      </c>
    </row>
    <row r="562" spans="1:12" x14ac:dyDescent="0.55000000000000004">
      <c r="A562" t="str">
        <f t="shared" si="16"/>
        <v/>
      </c>
      <c r="B562" s="11"/>
      <c r="C562" s="41"/>
      <c r="D562" s="48"/>
      <c r="E562" s="43" t="str">
        <f>IF(N562="","",VLOOKUP(N562,商品マスタ!AE:AF,2,FALSE))</f>
        <v/>
      </c>
      <c r="F562" s="45" t="str">
        <f>IF(E562="","",VLOOKUP(E562,商品マスタ!AF:AG,2,FALSE))</f>
        <v/>
      </c>
      <c r="G562" s="43"/>
      <c r="H562" s="45" t="str">
        <f>IF(G562="","",VLOOKUP(G562,商品マスタ!AB:AC,2,FALSE))</f>
        <v/>
      </c>
      <c r="I562" s="9"/>
      <c r="J562" s="46" t="s">
        <v>268</v>
      </c>
      <c r="K562" s="13"/>
      <c r="L562" s="8" t="str">
        <f t="shared" si="17"/>
        <v/>
      </c>
    </row>
    <row r="563" spans="1:12" x14ac:dyDescent="0.55000000000000004">
      <c r="A563" t="str">
        <f t="shared" si="16"/>
        <v/>
      </c>
      <c r="B563" s="11"/>
      <c r="C563" s="41"/>
      <c r="D563" s="48"/>
      <c r="E563" s="43" t="str">
        <f>IF(N563="","",VLOOKUP(N563,商品マスタ!AE:AF,2,FALSE))</f>
        <v/>
      </c>
      <c r="F563" s="45" t="str">
        <f>IF(E563="","",VLOOKUP(E563,商品マスタ!AF:AG,2,FALSE))</f>
        <v/>
      </c>
      <c r="G563" s="43"/>
      <c r="H563" s="45" t="str">
        <f>IF(G563="","",VLOOKUP(G563,商品マスタ!AB:AC,2,FALSE))</f>
        <v/>
      </c>
      <c r="I563" s="9"/>
      <c r="J563" s="46" t="s">
        <v>268</v>
      </c>
      <c r="K563" s="13"/>
      <c r="L563" s="8" t="str">
        <f t="shared" si="17"/>
        <v/>
      </c>
    </row>
    <row r="564" spans="1:12" x14ac:dyDescent="0.55000000000000004">
      <c r="A564" t="str">
        <f t="shared" si="16"/>
        <v/>
      </c>
      <c r="B564" s="11"/>
      <c r="C564" s="41"/>
      <c r="D564" s="48"/>
      <c r="E564" s="43" t="str">
        <f>IF(N564="","",VLOOKUP(N564,商品マスタ!AE:AF,2,FALSE))</f>
        <v/>
      </c>
      <c r="F564" s="45" t="str">
        <f>IF(E564="","",VLOOKUP(E564,商品マスタ!AF:AG,2,FALSE))</f>
        <v/>
      </c>
      <c r="G564" s="43"/>
      <c r="H564" s="45" t="str">
        <f>IF(G564="","",VLOOKUP(G564,商品マスタ!AB:AC,2,FALSE))</f>
        <v/>
      </c>
      <c r="I564" s="9"/>
      <c r="J564" s="46" t="s">
        <v>268</v>
      </c>
      <c r="K564" s="13"/>
      <c r="L564" s="8" t="str">
        <f t="shared" si="17"/>
        <v/>
      </c>
    </row>
    <row r="565" spans="1:12" x14ac:dyDescent="0.55000000000000004">
      <c r="A565" t="str">
        <f t="shared" si="16"/>
        <v/>
      </c>
      <c r="B565" s="11"/>
      <c r="C565" s="41"/>
      <c r="D565" s="48"/>
      <c r="E565" s="43" t="str">
        <f>IF(N565="","",VLOOKUP(N565,商品マスタ!AE:AF,2,FALSE))</f>
        <v/>
      </c>
      <c r="F565" s="45" t="str">
        <f>IF(E565="","",VLOOKUP(E565,商品マスタ!AF:AG,2,FALSE))</f>
        <v/>
      </c>
      <c r="G565" s="43"/>
      <c r="H565" s="45" t="str">
        <f>IF(G565="","",VLOOKUP(G565,商品マスタ!AB:AC,2,FALSE))</f>
        <v/>
      </c>
      <c r="I565" s="9"/>
      <c r="J565" s="46" t="s">
        <v>268</v>
      </c>
      <c r="K565" s="13"/>
      <c r="L565" s="8" t="str">
        <f t="shared" si="17"/>
        <v/>
      </c>
    </row>
    <row r="566" spans="1:12" x14ac:dyDescent="0.55000000000000004">
      <c r="A566" t="str">
        <f t="shared" si="16"/>
        <v/>
      </c>
      <c r="B566" s="11"/>
      <c r="C566" s="41"/>
      <c r="D566" s="48"/>
      <c r="E566" s="43" t="str">
        <f>IF(N566="","",VLOOKUP(N566,商品マスタ!AE:AF,2,FALSE))</f>
        <v/>
      </c>
      <c r="F566" s="45" t="str">
        <f>IF(E566="","",VLOOKUP(E566,商品マスタ!AF:AG,2,FALSE))</f>
        <v/>
      </c>
      <c r="G566" s="43"/>
      <c r="H566" s="45" t="str">
        <f>IF(G566="","",VLOOKUP(G566,商品マスタ!AB:AC,2,FALSE))</f>
        <v/>
      </c>
      <c r="I566" s="9"/>
      <c r="J566" s="46" t="s">
        <v>268</v>
      </c>
      <c r="K566" s="13"/>
      <c r="L566" s="8" t="str">
        <f t="shared" si="17"/>
        <v/>
      </c>
    </row>
    <row r="567" spans="1:12" x14ac:dyDescent="0.55000000000000004">
      <c r="A567" t="str">
        <f t="shared" si="16"/>
        <v/>
      </c>
      <c r="B567" s="11"/>
      <c r="C567" s="41"/>
      <c r="D567" s="48"/>
      <c r="E567" s="43" t="str">
        <f>IF(N567="","",VLOOKUP(N567,商品マスタ!AE:AF,2,FALSE))</f>
        <v/>
      </c>
      <c r="F567" s="45" t="str">
        <f>IF(E567="","",VLOOKUP(E567,商品マスタ!AF:AG,2,FALSE))</f>
        <v/>
      </c>
      <c r="G567" s="43"/>
      <c r="H567" s="45" t="str">
        <f>IF(G567="","",VLOOKUP(G567,商品マスタ!AB:AC,2,FALSE))</f>
        <v/>
      </c>
      <c r="I567" s="9"/>
      <c r="J567" s="46" t="s">
        <v>268</v>
      </c>
      <c r="K567" s="13"/>
      <c r="L567" s="8" t="str">
        <f t="shared" si="17"/>
        <v/>
      </c>
    </row>
    <row r="568" spans="1:12" x14ac:dyDescent="0.55000000000000004">
      <c r="A568" t="str">
        <f t="shared" si="16"/>
        <v/>
      </c>
      <c r="B568" s="11"/>
      <c r="C568" s="41"/>
      <c r="D568" s="48"/>
      <c r="E568" s="43" t="str">
        <f>IF(N568="","",VLOOKUP(N568,商品マスタ!AE:AF,2,FALSE))</f>
        <v/>
      </c>
      <c r="F568" s="45" t="str">
        <f>IF(E568="","",VLOOKUP(E568,商品マスタ!AF:AG,2,FALSE))</f>
        <v/>
      </c>
      <c r="G568" s="43"/>
      <c r="H568" s="45" t="str">
        <f>IF(G568="","",VLOOKUP(G568,商品マスタ!AB:AC,2,FALSE))</f>
        <v/>
      </c>
      <c r="I568" s="9"/>
      <c r="J568" s="46" t="s">
        <v>268</v>
      </c>
      <c r="K568" s="13"/>
      <c r="L568" s="8" t="str">
        <f t="shared" si="17"/>
        <v/>
      </c>
    </row>
    <row r="569" spans="1:12" x14ac:dyDescent="0.55000000000000004">
      <c r="A569" t="str">
        <f t="shared" si="16"/>
        <v/>
      </c>
      <c r="B569" s="11"/>
      <c r="C569" s="41"/>
      <c r="D569" s="48"/>
      <c r="E569" s="43" t="str">
        <f>IF(N569="","",VLOOKUP(N569,商品マスタ!AE:AF,2,FALSE))</f>
        <v/>
      </c>
      <c r="F569" s="45" t="str">
        <f>IF(E569="","",VLOOKUP(E569,商品マスタ!AF:AG,2,FALSE))</f>
        <v/>
      </c>
      <c r="G569" s="43"/>
      <c r="H569" s="45" t="str">
        <f>IF(G569="","",VLOOKUP(G569,商品マスタ!AB:AC,2,FALSE))</f>
        <v/>
      </c>
      <c r="I569" s="9"/>
      <c r="J569" s="46" t="s">
        <v>268</v>
      </c>
      <c r="K569" s="13"/>
      <c r="L569" s="8" t="str">
        <f t="shared" si="17"/>
        <v/>
      </c>
    </row>
    <row r="570" spans="1:12" x14ac:dyDescent="0.55000000000000004">
      <c r="A570" t="str">
        <f t="shared" si="16"/>
        <v/>
      </c>
      <c r="B570" s="11"/>
      <c r="C570" s="41"/>
      <c r="D570" s="48"/>
      <c r="E570" s="43" t="str">
        <f>IF(N570="","",VLOOKUP(N570,商品マスタ!AE:AF,2,FALSE))</f>
        <v/>
      </c>
      <c r="F570" s="45" t="str">
        <f>IF(E570="","",VLOOKUP(E570,商品マスタ!AF:AG,2,FALSE))</f>
        <v/>
      </c>
      <c r="G570" s="43"/>
      <c r="H570" s="45" t="str">
        <f>IF(G570="","",VLOOKUP(G570,商品マスタ!AB:AC,2,FALSE))</f>
        <v/>
      </c>
      <c r="I570" s="9"/>
      <c r="J570" s="46" t="s">
        <v>268</v>
      </c>
      <c r="K570" s="13"/>
      <c r="L570" s="8" t="str">
        <f t="shared" si="17"/>
        <v/>
      </c>
    </row>
    <row r="571" spans="1:12" x14ac:dyDescent="0.55000000000000004">
      <c r="A571" t="str">
        <f t="shared" si="16"/>
        <v/>
      </c>
      <c r="B571" s="11"/>
      <c r="C571" s="41"/>
      <c r="D571" s="48"/>
      <c r="E571" s="43" t="str">
        <f>IF(N571="","",VLOOKUP(N571,商品マスタ!AE:AF,2,FALSE))</f>
        <v/>
      </c>
      <c r="F571" s="45" t="str">
        <f>IF(E571="","",VLOOKUP(E571,商品マスタ!AF:AG,2,FALSE))</f>
        <v/>
      </c>
      <c r="G571" s="43"/>
      <c r="H571" s="45" t="str">
        <f>IF(G571="","",VLOOKUP(G571,商品マスタ!AB:AC,2,FALSE))</f>
        <v/>
      </c>
      <c r="I571" s="9"/>
      <c r="J571" s="46" t="s">
        <v>268</v>
      </c>
      <c r="K571" s="13"/>
      <c r="L571" s="8" t="str">
        <f t="shared" si="17"/>
        <v/>
      </c>
    </row>
    <row r="572" spans="1:12" x14ac:dyDescent="0.55000000000000004">
      <c r="A572" t="str">
        <f t="shared" si="16"/>
        <v/>
      </c>
      <c r="B572" s="11"/>
      <c r="C572" s="41"/>
      <c r="D572" s="48"/>
      <c r="E572" s="43" t="str">
        <f>IF(N572="","",VLOOKUP(N572,商品マスタ!AE:AF,2,FALSE))</f>
        <v/>
      </c>
      <c r="F572" s="45" t="str">
        <f>IF(E572="","",VLOOKUP(E572,商品マスタ!AF:AG,2,FALSE))</f>
        <v/>
      </c>
      <c r="G572" s="43"/>
      <c r="H572" s="45" t="str">
        <f>IF(G572="","",VLOOKUP(G572,商品マスタ!AB:AC,2,FALSE))</f>
        <v/>
      </c>
      <c r="I572" s="9"/>
      <c r="J572" s="46" t="s">
        <v>268</v>
      </c>
      <c r="K572" s="13"/>
      <c r="L572" s="8" t="str">
        <f t="shared" si="17"/>
        <v/>
      </c>
    </row>
    <row r="573" spans="1:12" x14ac:dyDescent="0.55000000000000004">
      <c r="A573" t="str">
        <f t="shared" si="16"/>
        <v/>
      </c>
      <c r="B573" s="11"/>
      <c r="C573" s="41"/>
      <c r="D573" s="48"/>
      <c r="E573" s="43" t="str">
        <f>IF(N573="","",VLOOKUP(N573,商品マスタ!AE:AF,2,FALSE))</f>
        <v/>
      </c>
      <c r="F573" s="45" t="str">
        <f>IF(E573="","",VLOOKUP(E573,商品マスタ!AF:AG,2,FALSE))</f>
        <v/>
      </c>
      <c r="G573" s="43"/>
      <c r="H573" s="45" t="str">
        <f>IF(G573="","",VLOOKUP(G573,商品マスタ!AB:AC,2,FALSE))</f>
        <v/>
      </c>
      <c r="I573" s="9"/>
      <c r="J573" s="46" t="s">
        <v>268</v>
      </c>
      <c r="K573" s="13"/>
      <c r="L573" s="8" t="str">
        <f t="shared" si="17"/>
        <v/>
      </c>
    </row>
    <row r="574" spans="1:12" x14ac:dyDescent="0.55000000000000004">
      <c r="A574" t="str">
        <f t="shared" ref="A574:A637" si="18">IF(COUNTA(C574)&lt;1,"",A573+1)</f>
        <v/>
      </c>
      <c r="B574" s="11"/>
      <c r="C574" s="41"/>
      <c r="D574" s="48"/>
      <c r="E574" s="43" t="str">
        <f>IF(N574="","",VLOOKUP(N574,商品マスタ!AE:AF,2,FALSE))</f>
        <v/>
      </c>
      <c r="F574" s="45" t="str">
        <f>IF(E574="","",VLOOKUP(E574,商品マスタ!AF:AG,2,FALSE))</f>
        <v/>
      </c>
      <c r="G574" s="43"/>
      <c r="H574" s="45" t="str">
        <f>IF(G574="","",VLOOKUP(G574,商品マスタ!AB:AC,2,FALSE))</f>
        <v/>
      </c>
      <c r="I574" s="9"/>
      <c r="J574" s="46" t="s">
        <v>268</v>
      </c>
      <c r="K574" s="13"/>
      <c r="L574" s="8" t="str">
        <f t="shared" si="17"/>
        <v/>
      </c>
    </row>
    <row r="575" spans="1:12" x14ac:dyDescent="0.55000000000000004">
      <c r="A575" t="str">
        <f t="shared" si="18"/>
        <v/>
      </c>
      <c r="B575" s="11"/>
      <c r="C575" s="41"/>
      <c r="D575" s="48"/>
      <c r="E575" s="43" t="str">
        <f>IF(N575="","",VLOOKUP(N575,商品マスタ!AE:AF,2,FALSE))</f>
        <v/>
      </c>
      <c r="F575" s="45" t="str">
        <f>IF(E575="","",VLOOKUP(E575,商品マスタ!AF:AG,2,FALSE))</f>
        <v/>
      </c>
      <c r="G575" s="43"/>
      <c r="H575" s="45" t="str">
        <f>IF(G575="","",VLOOKUP(G575,商品マスタ!AB:AC,2,FALSE))</f>
        <v/>
      </c>
      <c r="I575" s="9"/>
      <c r="J575" s="46" t="s">
        <v>268</v>
      </c>
      <c r="K575" s="13"/>
      <c r="L575" s="8" t="str">
        <f t="shared" si="17"/>
        <v/>
      </c>
    </row>
    <row r="576" spans="1:12" x14ac:dyDescent="0.55000000000000004">
      <c r="A576" t="str">
        <f t="shared" si="18"/>
        <v/>
      </c>
      <c r="B576" s="11"/>
      <c r="C576" s="41"/>
      <c r="D576" s="48"/>
      <c r="E576" s="43" t="str">
        <f>IF(N576="","",VLOOKUP(N576,商品マスタ!AE:AF,2,FALSE))</f>
        <v/>
      </c>
      <c r="F576" s="45" t="str">
        <f>IF(E576="","",VLOOKUP(E576,商品マスタ!AF:AG,2,FALSE))</f>
        <v/>
      </c>
      <c r="G576" s="43"/>
      <c r="H576" s="45" t="str">
        <f>IF(G576="","",VLOOKUP(G576,商品マスタ!AB:AC,2,FALSE))</f>
        <v/>
      </c>
      <c r="I576" s="9"/>
      <c r="J576" s="46" t="s">
        <v>268</v>
      </c>
      <c r="K576" s="13"/>
      <c r="L576" s="8" t="str">
        <f t="shared" si="17"/>
        <v/>
      </c>
    </row>
    <row r="577" spans="1:12" x14ac:dyDescent="0.55000000000000004">
      <c r="A577" t="str">
        <f t="shared" si="18"/>
        <v/>
      </c>
      <c r="B577" s="11"/>
      <c r="C577" s="41"/>
      <c r="D577" s="48"/>
      <c r="E577" s="43" t="str">
        <f>IF(N577="","",VLOOKUP(N577,商品マスタ!AE:AF,2,FALSE))</f>
        <v/>
      </c>
      <c r="F577" s="45" t="str">
        <f>IF(E577="","",VLOOKUP(E577,商品マスタ!AF:AG,2,FALSE))</f>
        <v/>
      </c>
      <c r="G577" s="43"/>
      <c r="H577" s="45" t="str">
        <f>IF(G577="","",VLOOKUP(G577,商品マスタ!AB:AC,2,FALSE))</f>
        <v/>
      </c>
      <c r="I577" s="9"/>
      <c r="J577" s="46" t="s">
        <v>268</v>
      </c>
      <c r="K577" s="13"/>
      <c r="L577" s="8" t="str">
        <f t="shared" si="17"/>
        <v/>
      </c>
    </row>
    <row r="578" spans="1:12" x14ac:dyDescent="0.55000000000000004">
      <c r="A578" t="str">
        <f t="shared" si="18"/>
        <v/>
      </c>
      <c r="B578" s="11"/>
      <c r="C578" s="41"/>
      <c r="D578" s="48"/>
      <c r="E578" s="43" t="str">
        <f>IF(N578="","",VLOOKUP(N578,商品マスタ!AE:AF,2,FALSE))</f>
        <v/>
      </c>
      <c r="F578" s="45" t="str">
        <f>IF(E578="","",VLOOKUP(E578,商品マスタ!AF:AG,2,FALSE))</f>
        <v/>
      </c>
      <c r="G578" s="43"/>
      <c r="H578" s="45" t="str">
        <f>IF(G578="","",VLOOKUP(G578,商品マスタ!AB:AC,2,FALSE))</f>
        <v/>
      </c>
      <c r="I578" s="9"/>
      <c r="J578" s="46" t="s">
        <v>268</v>
      </c>
      <c r="K578" s="13"/>
      <c r="L578" s="8" t="str">
        <f t="shared" si="17"/>
        <v/>
      </c>
    </row>
    <row r="579" spans="1:12" x14ac:dyDescent="0.55000000000000004">
      <c r="A579" t="str">
        <f t="shared" si="18"/>
        <v/>
      </c>
      <c r="B579" s="11"/>
      <c r="C579" s="41"/>
      <c r="D579" s="48"/>
      <c r="E579" s="43" t="str">
        <f>IF(N579="","",VLOOKUP(N579,商品マスタ!AE:AF,2,FALSE))</f>
        <v/>
      </c>
      <c r="F579" s="45" t="str">
        <f>IF(E579="","",VLOOKUP(E579,商品マスタ!AF:AG,2,FALSE))</f>
        <v/>
      </c>
      <c r="G579" s="43"/>
      <c r="H579" s="45" t="str">
        <f>IF(G579="","",VLOOKUP(G579,商品マスタ!AB:AC,2,FALSE))</f>
        <v/>
      </c>
      <c r="I579" s="9"/>
      <c r="J579" s="46" t="s">
        <v>268</v>
      </c>
      <c r="K579" s="13"/>
      <c r="L579" s="8" t="str">
        <f t="shared" si="17"/>
        <v/>
      </c>
    </row>
    <row r="580" spans="1:12" x14ac:dyDescent="0.55000000000000004">
      <c r="A580" t="str">
        <f t="shared" si="18"/>
        <v/>
      </c>
      <c r="B580" s="11"/>
      <c r="C580" s="41"/>
      <c r="D580" s="48"/>
      <c r="E580" s="43" t="str">
        <f>IF(N580="","",VLOOKUP(N580,商品マスタ!AE:AF,2,FALSE))</f>
        <v/>
      </c>
      <c r="F580" s="45" t="str">
        <f>IF(E580="","",VLOOKUP(E580,商品マスタ!AF:AG,2,FALSE))</f>
        <v/>
      </c>
      <c r="G580" s="43"/>
      <c r="H580" s="45" t="str">
        <f>IF(G580="","",VLOOKUP(G580,商品マスタ!AB:AC,2,FALSE))</f>
        <v/>
      </c>
      <c r="I580" s="9"/>
      <c r="J580" s="46" t="s">
        <v>268</v>
      </c>
      <c r="K580" s="13"/>
      <c r="L580" s="8" t="str">
        <f t="shared" si="17"/>
        <v/>
      </c>
    </row>
    <row r="581" spans="1:12" x14ac:dyDescent="0.55000000000000004">
      <c r="A581" t="str">
        <f t="shared" si="18"/>
        <v/>
      </c>
      <c r="B581" s="11"/>
      <c r="C581" s="41"/>
      <c r="D581" s="48"/>
      <c r="E581" s="43" t="str">
        <f>IF(N581="","",VLOOKUP(N581,商品マスタ!AE:AF,2,FALSE))</f>
        <v/>
      </c>
      <c r="F581" s="45" t="str">
        <f>IF(E581="","",VLOOKUP(E581,商品マスタ!AF:AG,2,FALSE))</f>
        <v/>
      </c>
      <c r="G581" s="43"/>
      <c r="H581" s="45" t="str">
        <f>IF(G581="","",VLOOKUP(G581,商品マスタ!AB:AC,2,FALSE))</f>
        <v/>
      </c>
      <c r="I581" s="9"/>
      <c r="J581" s="46" t="s">
        <v>268</v>
      </c>
      <c r="K581" s="13"/>
      <c r="L581" s="8" t="str">
        <f t="shared" si="17"/>
        <v/>
      </c>
    </row>
    <row r="582" spans="1:12" x14ac:dyDescent="0.55000000000000004">
      <c r="A582" t="str">
        <f t="shared" si="18"/>
        <v/>
      </c>
      <c r="B582" s="11"/>
      <c r="C582" s="41"/>
      <c r="D582" s="48"/>
      <c r="E582" s="43" t="str">
        <f>IF(N582="","",VLOOKUP(N582,商品マスタ!AE:AF,2,FALSE))</f>
        <v/>
      </c>
      <c r="F582" s="45" t="str">
        <f>IF(E582="","",VLOOKUP(E582,商品マスタ!AF:AG,2,FALSE))</f>
        <v/>
      </c>
      <c r="G582" s="43"/>
      <c r="H582" s="45" t="str">
        <f>IF(G582="","",VLOOKUP(G582,商品マスタ!AB:AC,2,FALSE))</f>
        <v/>
      </c>
      <c r="I582" s="9"/>
      <c r="J582" s="46" t="s">
        <v>268</v>
      </c>
      <c r="K582" s="13"/>
      <c r="L582" s="8" t="str">
        <f t="shared" si="17"/>
        <v/>
      </c>
    </row>
    <row r="583" spans="1:12" x14ac:dyDescent="0.55000000000000004">
      <c r="A583" t="str">
        <f t="shared" si="18"/>
        <v/>
      </c>
      <c r="B583" s="11"/>
      <c r="C583" s="41"/>
      <c r="D583" s="48"/>
      <c r="E583" s="43" t="str">
        <f>IF(N583="","",VLOOKUP(N583,商品マスタ!AE:AF,2,FALSE))</f>
        <v/>
      </c>
      <c r="F583" s="45" t="str">
        <f>IF(E583="","",VLOOKUP(E583,商品マスタ!AF:AG,2,FALSE))</f>
        <v/>
      </c>
      <c r="G583" s="43"/>
      <c r="H583" s="45" t="str">
        <f>IF(G583="","",VLOOKUP(G583,商品マスタ!AB:AC,2,FALSE))</f>
        <v/>
      </c>
      <c r="I583" s="9"/>
      <c r="J583" s="46" t="s">
        <v>268</v>
      </c>
      <c r="K583" s="13"/>
      <c r="L583" s="8" t="str">
        <f t="shared" si="17"/>
        <v/>
      </c>
    </row>
    <row r="584" spans="1:12" x14ac:dyDescent="0.55000000000000004">
      <c r="A584" t="str">
        <f t="shared" si="18"/>
        <v/>
      </c>
      <c r="B584" s="11"/>
      <c r="C584" s="41"/>
      <c r="D584" s="48"/>
      <c r="E584" s="43" t="str">
        <f>IF(N584="","",VLOOKUP(N584,商品マスタ!AE:AF,2,FALSE))</f>
        <v/>
      </c>
      <c r="F584" s="45" t="str">
        <f>IF(E584="","",VLOOKUP(E584,商品マスタ!AF:AG,2,FALSE))</f>
        <v/>
      </c>
      <c r="G584" s="43"/>
      <c r="H584" s="45" t="str">
        <f>IF(G584="","",VLOOKUP(G584,商品マスタ!AB:AC,2,FALSE))</f>
        <v/>
      </c>
      <c r="I584" s="9"/>
      <c r="J584" s="46" t="s">
        <v>268</v>
      </c>
      <c r="K584" s="13"/>
      <c r="L584" s="8" t="str">
        <f t="shared" si="17"/>
        <v/>
      </c>
    </row>
    <row r="585" spans="1:12" x14ac:dyDescent="0.55000000000000004">
      <c r="A585" t="str">
        <f t="shared" si="18"/>
        <v/>
      </c>
      <c r="B585" s="11"/>
      <c r="C585" s="41"/>
      <c r="D585" s="48"/>
      <c r="E585" s="43" t="str">
        <f>IF(N585="","",VLOOKUP(N585,商品マスタ!AE:AF,2,FALSE))</f>
        <v/>
      </c>
      <c r="F585" s="45" t="str">
        <f>IF(E585="","",VLOOKUP(E585,商品マスタ!AF:AG,2,FALSE))</f>
        <v/>
      </c>
      <c r="G585" s="43"/>
      <c r="H585" s="45" t="str">
        <f>IF(G585="","",VLOOKUP(G585,商品マスタ!AB:AC,2,FALSE))</f>
        <v/>
      </c>
      <c r="I585" s="9"/>
      <c r="J585" s="46" t="s">
        <v>268</v>
      </c>
      <c r="K585" s="13"/>
      <c r="L585" s="8" t="str">
        <f t="shared" si="17"/>
        <v/>
      </c>
    </row>
    <row r="586" spans="1:12" x14ac:dyDescent="0.55000000000000004">
      <c r="A586" t="str">
        <f t="shared" si="18"/>
        <v/>
      </c>
      <c r="B586" s="11"/>
      <c r="C586" s="41"/>
      <c r="D586" s="48"/>
      <c r="E586" s="43" t="str">
        <f>IF(N586="","",VLOOKUP(N586,商品マスタ!AE:AF,2,FALSE))</f>
        <v/>
      </c>
      <c r="F586" s="45" t="str">
        <f>IF(E586="","",VLOOKUP(E586,商品マスタ!AF:AG,2,FALSE))</f>
        <v/>
      </c>
      <c r="G586" s="43"/>
      <c r="H586" s="45" t="str">
        <f>IF(G586="","",VLOOKUP(G586,商品マスタ!AB:AC,2,FALSE))</f>
        <v/>
      </c>
      <c r="I586" s="9"/>
      <c r="J586" s="46" t="s">
        <v>268</v>
      </c>
      <c r="K586" s="13"/>
      <c r="L586" s="8" t="str">
        <f t="shared" ref="L586:L649" si="19">IF(D586="","",COUNTIF(D:D,D586))</f>
        <v/>
      </c>
    </row>
    <row r="587" spans="1:12" x14ac:dyDescent="0.55000000000000004">
      <c r="A587" t="str">
        <f t="shared" si="18"/>
        <v/>
      </c>
      <c r="B587" s="11"/>
      <c r="C587" s="41"/>
      <c r="D587" s="48"/>
      <c r="E587" s="43" t="str">
        <f>IF(N587="","",VLOOKUP(N587,商品マスタ!AE:AF,2,FALSE))</f>
        <v/>
      </c>
      <c r="F587" s="45" t="str">
        <f>IF(E587="","",VLOOKUP(E587,商品マスタ!AF:AG,2,FALSE))</f>
        <v/>
      </c>
      <c r="G587" s="43"/>
      <c r="H587" s="45" t="str">
        <f>IF(G587="","",VLOOKUP(G587,商品マスタ!AB:AC,2,FALSE))</f>
        <v/>
      </c>
      <c r="I587" s="9"/>
      <c r="J587" s="46" t="s">
        <v>268</v>
      </c>
      <c r="K587" s="13"/>
      <c r="L587" s="8" t="str">
        <f t="shared" si="19"/>
        <v/>
      </c>
    </row>
    <row r="588" spans="1:12" x14ac:dyDescent="0.55000000000000004">
      <c r="A588" t="str">
        <f t="shared" si="18"/>
        <v/>
      </c>
      <c r="B588" s="11"/>
      <c r="C588" s="41"/>
      <c r="D588" s="48"/>
      <c r="E588" s="43" t="str">
        <f>IF(N588="","",VLOOKUP(N588,商品マスタ!AE:AF,2,FALSE))</f>
        <v/>
      </c>
      <c r="F588" s="45" t="str">
        <f>IF(E588="","",VLOOKUP(E588,商品マスタ!AF:AG,2,FALSE))</f>
        <v/>
      </c>
      <c r="G588" s="43"/>
      <c r="H588" s="45" t="str">
        <f>IF(G588="","",VLOOKUP(G588,商品マスタ!AB:AC,2,FALSE))</f>
        <v/>
      </c>
      <c r="I588" s="9"/>
      <c r="J588" s="46" t="s">
        <v>268</v>
      </c>
      <c r="K588" s="13"/>
      <c r="L588" s="8" t="str">
        <f t="shared" si="19"/>
        <v/>
      </c>
    </row>
    <row r="589" spans="1:12" x14ac:dyDescent="0.55000000000000004">
      <c r="A589" t="str">
        <f t="shared" si="18"/>
        <v/>
      </c>
      <c r="B589" s="11"/>
      <c r="C589" s="41"/>
      <c r="D589" s="48"/>
      <c r="E589" s="43" t="str">
        <f>IF(N589="","",VLOOKUP(N589,商品マスタ!AE:AF,2,FALSE))</f>
        <v/>
      </c>
      <c r="F589" s="45" t="str">
        <f>IF(E589="","",VLOOKUP(E589,商品マスタ!AF:AG,2,FALSE))</f>
        <v/>
      </c>
      <c r="G589" s="43"/>
      <c r="H589" s="45" t="str">
        <f>IF(G589="","",VLOOKUP(G589,商品マスタ!AB:AC,2,FALSE))</f>
        <v/>
      </c>
      <c r="I589" s="9"/>
      <c r="J589" s="46" t="s">
        <v>268</v>
      </c>
      <c r="K589" s="13"/>
      <c r="L589" s="8" t="str">
        <f t="shared" si="19"/>
        <v/>
      </c>
    </row>
    <row r="590" spans="1:12" x14ac:dyDescent="0.55000000000000004">
      <c r="A590" t="str">
        <f t="shared" si="18"/>
        <v/>
      </c>
      <c r="B590" s="11"/>
      <c r="C590" s="41"/>
      <c r="D590" s="48"/>
      <c r="E590" s="43" t="str">
        <f>IF(N590="","",VLOOKUP(N590,商品マスタ!AE:AF,2,FALSE))</f>
        <v/>
      </c>
      <c r="F590" s="45" t="str">
        <f>IF(E590="","",VLOOKUP(E590,商品マスタ!AF:AG,2,FALSE))</f>
        <v/>
      </c>
      <c r="G590" s="43"/>
      <c r="H590" s="45" t="str">
        <f>IF(G590="","",VLOOKUP(G590,商品マスタ!AB:AC,2,FALSE))</f>
        <v/>
      </c>
      <c r="I590" s="9"/>
      <c r="J590" s="46" t="s">
        <v>268</v>
      </c>
      <c r="K590" s="13"/>
      <c r="L590" s="8" t="str">
        <f t="shared" si="19"/>
        <v/>
      </c>
    </row>
    <row r="591" spans="1:12" x14ac:dyDescent="0.55000000000000004">
      <c r="A591" t="str">
        <f t="shared" si="18"/>
        <v/>
      </c>
      <c r="B591" s="11"/>
      <c r="C591" s="41"/>
      <c r="D591" s="48"/>
      <c r="E591" s="43" t="str">
        <f>IF(N591="","",VLOOKUP(N591,商品マスタ!AE:AF,2,FALSE))</f>
        <v/>
      </c>
      <c r="F591" s="45" t="str">
        <f>IF(E591="","",VLOOKUP(E591,商品マスタ!AF:AG,2,FALSE))</f>
        <v/>
      </c>
      <c r="G591" s="43"/>
      <c r="H591" s="45" t="str">
        <f>IF(G591="","",VLOOKUP(G591,商品マスタ!AB:AC,2,FALSE))</f>
        <v/>
      </c>
      <c r="I591" s="9"/>
      <c r="J591" s="46" t="s">
        <v>268</v>
      </c>
      <c r="K591" s="13"/>
      <c r="L591" s="8" t="str">
        <f t="shared" si="19"/>
        <v/>
      </c>
    </row>
    <row r="592" spans="1:12" x14ac:dyDescent="0.55000000000000004">
      <c r="A592" t="str">
        <f t="shared" si="18"/>
        <v/>
      </c>
      <c r="B592" s="11"/>
      <c r="C592" s="41"/>
      <c r="D592" s="48"/>
      <c r="E592" s="43" t="str">
        <f>IF(N592="","",VLOOKUP(N592,商品マスタ!AE:AF,2,FALSE))</f>
        <v/>
      </c>
      <c r="F592" s="45" t="str">
        <f>IF(E592="","",VLOOKUP(E592,商品マスタ!AF:AG,2,FALSE))</f>
        <v/>
      </c>
      <c r="G592" s="43"/>
      <c r="H592" s="45" t="str">
        <f>IF(G592="","",VLOOKUP(G592,商品マスタ!AB:AC,2,FALSE))</f>
        <v/>
      </c>
      <c r="I592" s="9"/>
      <c r="J592" s="46" t="s">
        <v>268</v>
      </c>
      <c r="K592" s="13"/>
      <c r="L592" s="8" t="str">
        <f t="shared" si="19"/>
        <v/>
      </c>
    </row>
    <row r="593" spans="1:12" x14ac:dyDescent="0.55000000000000004">
      <c r="A593" t="str">
        <f t="shared" si="18"/>
        <v/>
      </c>
      <c r="B593" s="11"/>
      <c r="C593" s="41"/>
      <c r="D593" s="48"/>
      <c r="E593" s="43" t="str">
        <f>IF(N593="","",VLOOKUP(N593,商品マスタ!AE:AF,2,FALSE))</f>
        <v/>
      </c>
      <c r="F593" s="45" t="str">
        <f>IF(E593="","",VLOOKUP(E593,商品マスタ!AF:AG,2,FALSE))</f>
        <v/>
      </c>
      <c r="G593" s="43"/>
      <c r="H593" s="45" t="str">
        <f>IF(G593="","",VLOOKUP(G593,商品マスタ!AB:AC,2,FALSE))</f>
        <v/>
      </c>
      <c r="I593" s="9"/>
      <c r="J593" s="46" t="s">
        <v>268</v>
      </c>
      <c r="K593" s="13"/>
      <c r="L593" s="8" t="str">
        <f t="shared" si="19"/>
        <v/>
      </c>
    </row>
    <row r="594" spans="1:12" x14ac:dyDescent="0.55000000000000004">
      <c r="A594" t="str">
        <f t="shared" si="18"/>
        <v/>
      </c>
      <c r="B594" s="11"/>
      <c r="C594" s="41"/>
      <c r="D594" s="48"/>
      <c r="E594" s="43" t="str">
        <f>IF(N594="","",VLOOKUP(N594,商品マスタ!AE:AF,2,FALSE))</f>
        <v/>
      </c>
      <c r="F594" s="45" t="str">
        <f>IF(E594="","",VLOOKUP(E594,商品マスタ!AF:AG,2,FALSE))</f>
        <v/>
      </c>
      <c r="G594" s="43"/>
      <c r="H594" s="45" t="str">
        <f>IF(G594="","",VLOOKUP(G594,商品マスタ!AB:AC,2,FALSE))</f>
        <v/>
      </c>
      <c r="I594" s="9"/>
      <c r="J594" s="46" t="s">
        <v>268</v>
      </c>
      <c r="K594" s="13"/>
      <c r="L594" s="8" t="str">
        <f t="shared" si="19"/>
        <v/>
      </c>
    </row>
    <row r="595" spans="1:12" x14ac:dyDescent="0.55000000000000004">
      <c r="A595" t="str">
        <f t="shared" si="18"/>
        <v/>
      </c>
      <c r="B595" s="11"/>
      <c r="C595" s="41"/>
      <c r="D595" s="48"/>
      <c r="E595" s="43" t="str">
        <f>IF(N595="","",VLOOKUP(N595,商品マスタ!AE:AF,2,FALSE))</f>
        <v/>
      </c>
      <c r="F595" s="45" t="str">
        <f>IF(E595="","",VLOOKUP(E595,商品マスタ!AF:AG,2,FALSE))</f>
        <v/>
      </c>
      <c r="G595" s="43"/>
      <c r="H595" s="45" t="str">
        <f>IF(G595="","",VLOOKUP(G595,商品マスタ!AB:AC,2,FALSE))</f>
        <v/>
      </c>
      <c r="I595" s="9"/>
      <c r="J595" s="46" t="s">
        <v>268</v>
      </c>
      <c r="K595" s="13"/>
      <c r="L595" s="8" t="str">
        <f t="shared" si="19"/>
        <v/>
      </c>
    </row>
    <row r="596" spans="1:12" x14ac:dyDescent="0.55000000000000004">
      <c r="A596" t="str">
        <f t="shared" si="18"/>
        <v/>
      </c>
      <c r="B596" s="11"/>
      <c r="C596" s="41"/>
      <c r="D596" s="48"/>
      <c r="E596" s="43" t="str">
        <f>IF(N596="","",VLOOKUP(N596,商品マスタ!AE:AF,2,FALSE))</f>
        <v/>
      </c>
      <c r="F596" s="45" t="str">
        <f>IF(E596="","",VLOOKUP(E596,商品マスタ!AF:AG,2,FALSE))</f>
        <v/>
      </c>
      <c r="G596" s="43"/>
      <c r="H596" s="45" t="str">
        <f>IF(G596="","",VLOOKUP(G596,商品マスタ!AB:AC,2,FALSE))</f>
        <v/>
      </c>
      <c r="I596" s="9"/>
      <c r="J596" s="46" t="s">
        <v>268</v>
      </c>
      <c r="K596" s="13"/>
      <c r="L596" s="8" t="str">
        <f t="shared" si="19"/>
        <v/>
      </c>
    </row>
    <row r="597" spans="1:12" x14ac:dyDescent="0.55000000000000004">
      <c r="A597" t="str">
        <f t="shared" si="18"/>
        <v/>
      </c>
      <c r="B597" s="11"/>
      <c r="C597" s="41"/>
      <c r="D597" s="48"/>
      <c r="E597" s="43" t="str">
        <f>IF(N597="","",VLOOKUP(N597,商品マスタ!AE:AF,2,FALSE))</f>
        <v/>
      </c>
      <c r="F597" s="45" t="str">
        <f>IF(E597="","",VLOOKUP(E597,商品マスタ!AF:AG,2,FALSE))</f>
        <v/>
      </c>
      <c r="G597" s="43"/>
      <c r="H597" s="45" t="str">
        <f>IF(G597="","",VLOOKUP(G597,商品マスタ!AB:AC,2,FALSE))</f>
        <v/>
      </c>
      <c r="I597" s="9"/>
      <c r="J597" s="46" t="s">
        <v>268</v>
      </c>
      <c r="K597" s="13"/>
      <c r="L597" s="8" t="str">
        <f t="shared" si="19"/>
        <v/>
      </c>
    </row>
    <row r="598" spans="1:12" x14ac:dyDescent="0.55000000000000004">
      <c r="A598" t="str">
        <f t="shared" si="18"/>
        <v/>
      </c>
      <c r="B598" s="11"/>
      <c r="C598" s="41"/>
      <c r="D598" s="48"/>
      <c r="E598" s="43" t="str">
        <f>IF(N598="","",VLOOKUP(N598,商品マスタ!AE:AF,2,FALSE))</f>
        <v/>
      </c>
      <c r="F598" s="45" t="str">
        <f>IF(E598="","",VLOOKUP(E598,商品マスタ!AF:AG,2,FALSE))</f>
        <v/>
      </c>
      <c r="G598" s="43"/>
      <c r="H598" s="45" t="str">
        <f>IF(G598="","",VLOOKUP(G598,商品マスタ!AB:AC,2,FALSE))</f>
        <v/>
      </c>
      <c r="I598" s="9"/>
      <c r="J598" s="46" t="s">
        <v>268</v>
      </c>
      <c r="K598" s="13"/>
      <c r="L598" s="8" t="str">
        <f t="shared" si="19"/>
        <v/>
      </c>
    </row>
    <row r="599" spans="1:12" x14ac:dyDescent="0.55000000000000004">
      <c r="A599" t="str">
        <f t="shared" si="18"/>
        <v/>
      </c>
      <c r="B599" s="11"/>
      <c r="C599" s="41"/>
      <c r="D599" s="48"/>
      <c r="E599" s="43" t="str">
        <f>IF(N599="","",VLOOKUP(N599,商品マスタ!AE:AF,2,FALSE))</f>
        <v/>
      </c>
      <c r="F599" s="45" t="str">
        <f>IF(E599="","",VLOOKUP(E599,商品マスタ!AF:AG,2,FALSE))</f>
        <v/>
      </c>
      <c r="G599" s="43"/>
      <c r="H599" s="45" t="str">
        <f>IF(G599="","",VLOOKUP(G599,商品マスタ!AB:AC,2,FALSE))</f>
        <v/>
      </c>
      <c r="I599" s="9"/>
      <c r="J599" s="46" t="s">
        <v>268</v>
      </c>
      <c r="K599" s="13"/>
      <c r="L599" s="8" t="str">
        <f t="shared" si="19"/>
        <v/>
      </c>
    </row>
    <row r="600" spans="1:12" x14ac:dyDescent="0.55000000000000004">
      <c r="A600" t="str">
        <f t="shared" si="18"/>
        <v/>
      </c>
      <c r="B600" s="11"/>
      <c r="C600" s="41"/>
      <c r="D600" s="48"/>
      <c r="E600" s="43" t="str">
        <f>IF(N600="","",VLOOKUP(N600,商品マスタ!AE:AF,2,FALSE))</f>
        <v/>
      </c>
      <c r="F600" s="45" t="str">
        <f>IF(E600="","",VLOOKUP(E600,商品マスタ!AF:AG,2,FALSE))</f>
        <v/>
      </c>
      <c r="G600" s="43"/>
      <c r="H600" s="45" t="str">
        <f>IF(G600="","",VLOOKUP(G600,商品マスタ!AB:AC,2,FALSE))</f>
        <v/>
      </c>
      <c r="I600" s="9"/>
      <c r="J600" s="46" t="s">
        <v>268</v>
      </c>
      <c r="K600" s="13"/>
      <c r="L600" s="8" t="str">
        <f t="shared" si="19"/>
        <v/>
      </c>
    </row>
    <row r="601" spans="1:12" x14ac:dyDescent="0.55000000000000004">
      <c r="A601" t="str">
        <f t="shared" si="18"/>
        <v/>
      </c>
      <c r="B601" s="11"/>
      <c r="C601" s="41"/>
      <c r="D601" s="48"/>
      <c r="E601" s="43" t="str">
        <f>IF(N601="","",VLOOKUP(N601,商品マスタ!AE:AF,2,FALSE))</f>
        <v/>
      </c>
      <c r="F601" s="45" t="str">
        <f>IF(E601="","",VLOOKUP(E601,商品マスタ!AF:AG,2,FALSE))</f>
        <v/>
      </c>
      <c r="G601" s="43"/>
      <c r="H601" s="45" t="str">
        <f>IF(G601="","",VLOOKUP(G601,商品マスタ!AB:AC,2,FALSE))</f>
        <v/>
      </c>
      <c r="I601" s="9"/>
      <c r="J601" s="46" t="s">
        <v>268</v>
      </c>
      <c r="K601" s="13"/>
      <c r="L601" s="8" t="str">
        <f t="shared" si="19"/>
        <v/>
      </c>
    </row>
    <row r="602" spans="1:12" x14ac:dyDescent="0.55000000000000004">
      <c r="A602" t="str">
        <f t="shared" si="18"/>
        <v/>
      </c>
      <c r="B602" s="11"/>
      <c r="C602" s="41"/>
      <c r="D602" s="48"/>
      <c r="E602" s="43" t="str">
        <f>IF(N602="","",VLOOKUP(N602,商品マスタ!AE:AF,2,FALSE))</f>
        <v/>
      </c>
      <c r="F602" s="45" t="str">
        <f>IF(E602="","",VLOOKUP(E602,商品マスタ!AF:AG,2,FALSE))</f>
        <v/>
      </c>
      <c r="G602" s="43"/>
      <c r="H602" s="45" t="str">
        <f>IF(G602="","",VLOOKUP(G602,商品マスタ!AB:AC,2,FALSE))</f>
        <v/>
      </c>
      <c r="I602" s="9"/>
      <c r="J602" s="46" t="s">
        <v>268</v>
      </c>
      <c r="K602" s="13"/>
      <c r="L602" s="8" t="str">
        <f t="shared" si="19"/>
        <v/>
      </c>
    </row>
    <row r="603" spans="1:12" x14ac:dyDescent="0.55000000000000004">
      <c r="A603" t="str">
        <f t="shared" si="18"/>
        <v/>
      </c>
      <c r="B603" s="11"/>
      <c r="C603" s="41"/>
      <c r="D603" s="48"/>
      <c r="E603" s="43" t="str">
        <f>IF(N603="","",VLOOKUP(N603,商品マスタ!AE:AF,2,FALSE))</f>
        <v/>
      </c>
      <c r="F603" s="45" t="str">
        <f>IF(E603="","",VLOOKUP(E603,商品マスタ!AF:AG,2,FALSE))</f>
        <v/>
      </c>
      <c r="G603" s="43"/>
      <c r="H603" s="45" t="str">
        <f>IF(G603="","",VLOOKUP(G603,商品マスタ!AB:AC,2,FALSE))</f>
        <v/>
      </c>
      <c r="I603" s="9"/>
      <c r="J603" s="46" t="s">
        <v>268</v>
      </c>
      <c r="K603" s="13"/>
      <c r="L603" s="8" t="str">
        <f t="shared" si="19"/>
        <v/>
      </c>
    </row>
    <row r="604" spans="1:12" x14ac:dyDescent="0.55000000000000004">
      <c r="A604" t="str">
        <f t="shared" si="18"/>
        <v/>
      </c>
      <c r="B604" s="11"/>
      <c r="C604" s="41"/>
      <c r="D604" s="48"/>
      <c r="E604" s="43" t="str">
        <f>IF(N604="","",VLOOKUP(N604,商品マスタ!AE:AF,2,FALSE))</f>
        <v/>
      </c>
      <c r="F604" s="45" t="str">
        <f>IF(E604="","",VLOOKUP(E604,商品マスタ!AF:AG,2,FALSE))</f>
        <v/>
      </c>
      <c r="G604" s="43"/>
      <c r="H604" s="45" t="str">
        <f>IF(G604="","",VLOOKUP(G604,商品マスタ!AB:AC,2,FALSE))</f>
        <v/>
      </c>
      <c r="I604" s="9"/>
      <c r="J604" s="46" t="s">
        <v>268</v>
      </c>
      <c r="K604" s="13"/>
      <c r="L604" s="8" t="str">
        <f t="shared" si="19"/>
        <v/>
      </c>
    </row>
    <row r="605" spans="1:12" x14ac:dyDescent="0.55000000000000004">
      <c r="A605" t="str">
        <f t="shared" si="18"/>
        <v/>
      </c>
      <c r="B605" s="11"/>
      <c r="C605" s="41"/>
      <c r="D605" s="48"/>
      <c r="E605" s="43" t="str">
        <f>IF(N605="","",VLOOKUP(N605,商品マスタ!AE:AF,2,FALSE))</f>
        <v/>
      </c>
      <c r="F605" s="45" t="str">
        <f>IF(E605="","",VLOOKUP(E605,商品マスタ!AF:AG,2,FALSE))</f>
        <v/>
      </c>
      <c r="G605" s="43"/>
      <c r="H605" s="45" t="str">
        <f>IF(G605="","",VLOOKUP(G605,商品マスタ!AB:AC,2,FALSE))</f>
        <v/>
      </c>
      <c r="I605" s="9"/>
      <c r="J605" s="46" t="s">
        <v>268</v>
      </c>
      <c r="K605" s="13"/>
      <c r="L605" s="8" t="str">
        <f t="shared" si="19"/>
        <v/>
      </c>
    </row>
    <row r="606" spans="1:12" x14ac:dyDescent="0.55000000000000004">
      <c r="A606" t="str">
        <f t="shared" si="18"/>
        <v/>
      </c>
      <c r="B606" s="11"/>
      <c r="C606" s="41"/>
      <c r="D606" s="48"/>
      <c r="E606" s="43" t="str">
        <f>IF(N606="","",VLOOKUP(N606,商品マスタ!AE:AF,2,FALSE))</f>
        <v/>
      </c>
      <c r="F606" s="45" t="str">
        <f>IF(E606="","",VLOOKUP(E606,商品マスタ!AF:AG,2,FALSE))</f>
        <v/>
      </c>
      <c r="G606" s="43"/>
      <c r="H606" s="45" t="str">
        <f>IF(G606="","",VLOOKUP(G606,商品マスタ!AB:AC,2,FALSE))</f>
        <v/>
      </c>
      <c r="I606" s="9"/>
      <c r="J606" s="46" t="s">
        <v>268</v>
      </c>
      <c r="K606" s="13"/>
      <c r="L606" s="8" t="str">
        <f t="shared" si="19"/>
        <v/>
      </c>
    </row>
    <row r="607" spans="1:12" x14ac:dyDescent="0.55000000000000004">
      <c r="A607" t="str">
        <f t="shared" si="18"/>
        <v/>
      </c>
      <c r="B607" s="11"/>
      <c r="C607" s="41"/>
      <c r="D607" s="48"/>
      <c r="E607" s="43" t="str">
        <f>IF(N607="","",VLOOKUP(N607,商品マスタ!AE:AF,2,FALSE))</f>
        <v/>
      </c>
      <c r="F607" s="45" t="str">
        <f>IF(E607="","",VLOOKUP(E607,商品マスタ!AF:AG,2,FALSE))</f>
        <v/>
      </c>
      <c r="G607" s="43"/>
      <c r="H607" s="45" t="str">
        <f>IF(G607="","",VLOOKUP(G607,商品マスタ!AB:AC,2,FALSE))</f>
        <v/>
      </c>
      <c r="I607" s="9"/>
      <c r="J607" s="46" t="s">
        <v>268</v>
      </c>
      <c r="K607" s="13"/>
      <c r="L607" s="8" t="str">
        <f t="shared" si="19"/>
        <v/>
      </c>
    </row>
    <row r="608" spans="1:12" x14ac:dyDescent="0.55000000000000004">
      <c r="A608" t="str">
        <f t="shared" si="18"/>
        <v/>
      </c>
      <c r="B608" s="11"/>
      <c r="C608" s="41"/>
      <c r="D608" s="48"/>
      <c r="E608" s="43" t="str">
        <f>IF(N608="","",VLOOKUP(N608,商品マスタ!AE:AF,2,FALSE))</f>
        <v/>
      </c>
      <c r="F608" s="45" t="str">
        <f>IF(E608="","",VLOOKUP(E608,商品マスタ!AF:AG,2,FALSE))</f>
        <v/>
      </c>
      <c r="G608" s="43"/>
      <c r="H608" s="45" t="str">
        <f>IF(G608="","",VLOOKUP(G608,商品マスタ!AB:AC,2,FALSE))</f>
        <v/>
      </c>
      <c r="I608" s="9"/>
      <c r="J608" s="46" t="s">
        <v>268</v>
      </c>
      <c r="K608" s="13"/>
      <c r="L608" s="8" t="str">
        <f t="shared" si="19"/>
        <v/>
      </c>
    </row>
    <row r="609" spans="1:12" x14ac:dyDescent="0.55000000000000004">
      <c r="A609" t="str">
        <f t="shared" si="18"/>
        <v/>
      </c>
      <c r="B609" s="11"/>
      <c r="C609" s="41"/>
      <c r="D609" s="48"/>
      <c r="E609" s="43" t="str">
        <f>IF(N609="","",VLOOKUP(N609,商品マスタ!AE:AF,2,FALSE))</f>
        <v/>
      </c>
      <c r="F609" s="45" t="str">
        <f>IF(E609="","",VLOOKUP(E609,商品マスタ!AF:AG,2,FALSE))</f>
        <v/>
      </c>
      <c r="G609" s="43"/>
      <c r="H609" s="45" t="str">
        <f>IF(G609="","",VLOOKUP(G609,商品マスタ!AB:AC,2,FALSE))</f>
        <v/>
      </c>
      <c r="I609" s="9"/>
      <c r="J609" s="46" t="s">
        <v>268</v>
      </c>
      <c r="K609" s="13"/>
      <c r="L609" s="8" t="str">
        <f t="shared" si="19"/>
        <v/>
      </c>
    </row>
    <row r="610" spans="1:12" x14ac:dyDescent="0.55000000000000004">
      <c r="A610" t="str">
        <f t="shared" si="18"/>
        <v/>
      </c>
      <c r="B610" s="11"/>
      <c r="C610" s="41"/>
      <c r="D610" s="48"/>
      <c r="E610" s="43" t="str">
        <f>IF(N610="","",VLOOKUP(N610,商品マスタ!AE:AF,2,FALSE))</f>
        <v/>
      </c>
      <c r="F610" s="45" t="str">
        <f>IF(E610="","",VLOOKUP(E610,商品マスタ!AF:AG,2,FALSE))</f>
        <v/>
      </c>
      <c r="G610" s="43"/>
      <c r="H610" s="45" t="str">
        <f>IF(G610="","",VLOOKUP(G610,商品マスタ!AB:AC,2,FALSE))</f>
        <v/>
      </c>
      <c r="I610" s="9"/>
      <c r="J610" s="46" t="s">
        <v>268</v>
      </c>
      <c r="K610" s="13"/>
      <c r="L610" s="8" t="str">
        <f t="shared" si="19"/>
        <v/>
      </c>
    </row>
    <row r="611" spans="1:12" x14ac:dyDescent="0.55000000000000004">
      <c r="A611" t="str">
        <f t="shared" si="18"/>
        <v/>
      </c>
      <c r="B611" s="11"/>
      <c r="C611" s="41"/>
      <c r="D611" s="48"/>
      <c r="E611" s="43" t="str">
        <f>IF(N611="","",VLOOKUP(N611,商品マスタ!AE:AF,2,FALSE))</f>
        <v/>
      </c>
      <c r="F611" s="45" t="str">
        <f>IF(E611="","",VLOOKUP(E611,商品マスタ!AF:AG,2,FALSE))</f>
        <v/>
      </c>
      <c r="G611" s="43"/>
      <c r="H611" s="45" t="str">
        <f>IF(G611="","",VLOOKUP(G611,商品マスタ!AB:AC,2,FALSE))</f>
        <v/>
      </c>
      <c r="I611" s="9"/>
      <c r="J611" s="46" t="s">
        <v>268</v>
      </c>
      <c r="K611" s="13"/>
      <c r="L611" s="8" t="str">
        <f t="shared" si="19"/>
        <v/>
      </c>
    </row>
    <row r="612" spans="1:12" x14ac:dyDescent="0.55000000000000004">
      <c r="A612" t="str">
        <f t="shared" si="18"/>
        <v/>
      </c>
      <c r="B612" s="11"/>
      <c r="C612" s="41"/>
      <c r="D612" s="48"/>
      <c r="E612" s="43" t="str">
        <f>IF(N612="","",VLOOKUP(N612,商品マスタ!AE:AF,2,FALSE))</f>
        <v/>
      </c>
      <c r="F612" s="45" t="str">
        <f>IF(E612="","",VLOOKUP(E612,商品マスタ!AF:AG,2,FALSE))</f>
        <v/>
      </c>
      <c r="G612" s="43"/>
      <c r="H612" s="45" t="str">
        <f>IF(G612="","",VLOOKUP(G612,商品マスタ!AB:AC,2,FALSE))</f>
        <v/>
      </c>
      <c r="I612" s="9"/>
      <c r="J612" s="46" t="s">
        <v>268</v>
      </c>
      <c r="K612" s="13"/>
      <c r="L612" s="8" t="str">
        <f t="shared" si="19"/>
        <v/>
      </c>
    </row>
    <row r="613" spans="1:12" x14ac:dyDescent="0.55000000000000004">
      <c r="A613" t="str">
        <f t="shared" si="18"/>
        <v/>
      </c>
      <c r="B613" s="11"/>
      <c r="C613" s="41"/>
      <c r="D613" s="48"/>
      <c r="E613" s="43" t="str">
        <f>IF(N613="","",VLOOKUP(N613,商品マスタ!AE:AF,2,FALSE))</f>
        <v/>
      </c>
      <c r="F613" s="45" t="str">
        <f>IF(E613="","",VLOOKUP(E613,商品マスタ!AF:AG,2,FALSE))</f>
        <v/>
      </c>
      <c r="G613" s="43"/>
      <c r="H613" s="45" t="str">
        <f>IF(G613="","",VLOOKUP(G613,商品マスタ!AB:AC,2,FALSE))</f>
        <v/>
      </c>
      <c r="I613" s="9"/>
      <c r="J613" s="46" t="s">
        <v>268</v>
      </c>
      <c r="K613" s="13"/>
      <c r="L613" s="8" t="str">
        <f t="shared" si="19"/>
        <v/>
      </c>
    </row>
    <row r="614" spans="1:12" x14ac:dyDescent="0.55000000000000004">
      <c r="A614" t="str">
        <f t="shared" si="18"/>
        <v/>
      </c>
      <c r="B614" s="11"/>
      <c r="C614" s="41"/>
      <c r="D614" s="48"/>
      <c r="E614" s="43" t="str">
        <f>IF(N614="","",VLOOKUP(N614,商品マスタ!AE:AF,2,FALSE))</f>
        <v/>
      </c>
      <c r="F614" s="45" t="str">
        <f>IF(E614="","",VLOOKUP(E614,商品マスタ!AF:AG,2,FALSE))</f>
        <v/>
      </c>
      <c r="G614" s="43"/>
      <c r="H614" s="45" t="str">
        <f>IF(G614="","",VLOOKUP(G614,商品マスタ!AB:AC,2,FALSE))</f>
        <v/>
      </c>
      <c r="I614" s="9"/>
      <c r="J614" s="46" t="s">
        <v>268</v>
      </c>
      <c r="K614" s="13"/>
      <c r="L614" s="8" t="str">
        <f t="shared" si="19"/>
        <v/>
      </c>
    </row>
    <row r="615" spans="1:12" x14ac:dyDescent="0.55000000000000004">
      <c r="A615" t="str">
        <f t="shared" si="18"/>
        <v/>
      </c>
      <c r="B615" s="11"/>
      <c r="C615" s="41"/>
      <c r="D615" s="48"/>
      <c r="E615" s="43" t="str">
        <f>IF(N615="","",VLOOKUP(N615,商品マスタ!AE:AF,2,FALSE))</f>
        <v/>
      </c>
      <c r="F615" s="45" t="str">
        <f>IF(E615="","",VLOOKUP(E615,商品マスタ!AF:AG,2,FALSE))</f>
        <v/>
      </c>
      <c r="G615" s="43"/>
      <c r="H615" s="45" t="str">
        <f>IF(G615="","",VLOOKUP(G615,商品マスタ!AB:AC,2,FALSE))</f>
        <v/>
      </c>
      <c r="I615" s="9"/>
      <c r="J615" s="46" t="s">
        <v>268</v>
      </c>
      <c r="K615" s="13"/>
      <c r="L615" s="8" t="str">
        <f t="shared" si="19"/>
        <v/>
      </c>
    </row>
    <row r="616" spans="1:12" x14ac:dyDescent="0.55000000000000004">
      <c r="A616" t="str">
        <f t="shared" si="18"/>
        <v/>
      </c>
      <c r="B616" s="11"/>
      <c r="C616" s="41"/>
      <c r="D616" s="48"/>
      <c r="E616" s="43" t="str">
        <f>IF(N616="","",VLOOKUP(N616,商品マスタ!AE:AF,2,FALSE))</f>
        <v/>
      </c>
      <c r="F616" s="45" t="str">
        <f>IF(E616="","",VLOOKUP(E616,商品マスタ!AF:AG,2,FALSE))</f>
        <v/>
      </c>
      <c r="G616" s="43"/>
      <c r="H616" s="45" t="str">
        <f>IF(G616="","",VLOOKUP(G616,商品マスタ!AB:AC,2,FALSE))</f>
        <v/>
      </c>
      <c r="I616" s="9"/>
      <c r="J616" s="46" t="s">
        <v>268</v>
      </c>
      <c r="K616" s="13"/>
      <c r="L616" s="8" t="str">
        <f t="shared" si="19"/>
        <v/>
      </c>
    </row>
    <row r="617" spans="1:12" x14ac:dyDescent="0.55000000000000004">
      <c r="A617" t="str">
        <f t="shared" si="18"/>
        <v/>
      </c>
      <c r="B617" s="11"/>
      <c r="C617" s="41"/>
      <c r="D617" s="48"/>
      <c r="E617" s="43" t="str">
        <f>IF(N617="","",VLOOKUP(N617,商品マスタ!AE:AF,2,FALSE))</f>
        <v/>
      </c>
      <c r="F617" s="45" t="str">
        <f>IF(E617="","",VLOOKUP(E617,商品マスタ!AF:AG,2,FALSE))</f>
        <v/>
      </c>
      <c r="G617" s="43"/>
      <c r="H617" s="45" t="str">
        <f>IF(G617="","",VLOOKUP(G617,商品マスタ!AB:AC,2,FALSE))</f>
        <v/>
      </c>
      <c r="I617" s="9"/>
      <c r="J617" s="46" t="s">
        <v>268</v>
      </c>
      <c r="K617" s="13"/>
      <c r="L617" s="8" t="str">
        <f t="shared" si="19"/>
        <v/>
      </c>
    </row>
    <row r="618" spans="1:12" x14ac:dyDescent="0.55000000000000004">
      <c r="A618" t="str">
        <f t="shared" si="18"/>
        <v/>
      </c>
      <c r="B618" s="11"/>
      <c r="C618" s="41"/>
      <c r="D618" s="48"/>
      <c r="E618" s="43" t="str">
        <f>IF(N618="","",VLOOKUP(N618,商品マスタ!AE:AF,2,FALSE))</f>
        <v/>
      </c>
      <c r="F618" s="45" t="str">
        <f>IF(E618="","",VLOOKUP(E618,商品マスタ!AF:AG,2,FALSE))</f>
        <v/>
      </c>
      <c r="G618" s="43"/>
      <c r="H618" s="45" t="str">
        <f>IF(G618="","",VLOOKUP(G618,商品マスタ!AB:AC,2,FALSE))</f>
        <v/>
      </c>
      <c r="I618" s="9"/>
      <c r="J618" s="46" t="s">
        <v>268</v>
      </c>
      <c r="K618" s="13"/>
      <c r="L618" s="8" t="str">
        <f t="shared" si="19"/>
        <v/>
      </c>
    </row>
    <row r="619" spans="1:12" x14ac:dyDescent="0.55000000000000004">
      <c r="A619" t="str">
        <f t="shared" si="18"/>
        <v/>
      </c>
      <c r="B619" s="11"/>
      <c r="C619" s="41"/>
      <c r="D619" s="48"/>
      <c r="E619" s="43" t="str">
        <f>IF(N619="","",VLOOKUP(N619,商品マスタ!AE:AF,2,FALSE))</f>
        <v/>
      </c>
      <c r="F619" s="45" t="str">
        <f>IF(E619="","",VLOOKUP(E619,商品マスタ!AF:AG,2,FALSE))</f>
        <v/>
      </c>
      <c r="G619" s="43"/>
      <c r="H619" s="45" t="str">
        <f>IF(G619="","",VLOOKUP(G619,商品マスタ!AB:AC,2,FALSE))</f>
        <v/>
      </c>
      <c r="I619" s="9"/>
      <c r="J619" s="46" t="s">
        <v>268</v>
      </c>
      <c r="K619" s="13"/>
      <c r="L619" s="8" t="str">
        <f t="shared" si="19"/>
        <v/>
      </c>
    </row>
    <row r="620" spans="1:12" x14ac:dyDescent="0.55000000000000004">
      <c r="A620" t="str">
        <f t="shared" si="18"/>
        <v/>
      </c>
      <c r="B620" s="11"/>
      <c r="C620" s="41"/>
      <c r="D620" s="48"/>
      <c r="E620" s="43" t="str">
        <f>IF(N620="","",VLOOKUP(N620,商品マスタ!AE:AF,2,FALSE))</f>
        <v/>
      </c>
      <c r="F620" s="45" t="str">
        <f>IF(E620="","",VLOOKUP(E620,商品マスタ!AF:AG,2,FALSE))</f>
        <v/>
      </c>
      <c r="G620" s="43"/>
      <c r="H620" s="45" t="str">
        <f>IF(G620="","",VLOOKUP(G620,商品マスタ!AB:AC,2,FALSE))</f>
        <v/>
      </c>
      <c r="I620" s="9"/>
      <c r="J620" s="46" t="s">
        <v>268</v>
      </c>
      <c r="K620" s="13"/>
      <c r="L620" s="8" t="str">
        <f t="shared" si="19"/>
        <v/>
      </c>
    </row>
    <row r="621" spans="1:12" x14ac:dyDescent="0.55000000000000004">
      <c r="A621" t="str">
        <f t="shared" si="18"/>
        <v/>
      </c>
      <c r="B621" s="11"/>
      <c r="C621" s="41"/>
      <c r="D621" s="48"/>
      <c r="E621" s="43" t="str">
        <f>IF(N621="","",VLOOKUP(N621,商品マスタ!AE:AF,2,FALSE))</f>
        <v/>
      </c>
      <c r="F621" s="45" t="str">
        <f>IF(E621="","",VLOOKUP(E621,商品マスタ!AF:AG,2,FALSE))</f>
        <v/>
      </c>
      <c r="G621" s="43"/>
      <c r="H621" s="45" t="str">
        <f>IF(G621="","",VLOOKUP(G621,商品マスタ!AB:AC,2,FALSE))</f>
        <v/>
      </c>
      <c r="I621" s="9"/>
      <c r="J621" s="46" t="s">
        <v>268</v>
      </c>
      <c r="K621" s="13"/>
      <c r="L621" s="8" t="str">
        <f t="shared" si="19"/>
        <v/>
      </c>
    </row>
    <row r="622" spans="1:12" x14ac:dyDescent="0.55000000000000004">
      <c r="A622" t="str">
        <f t="shared" si="18"/>
        <v/>
      </c>
      <c r="B622" s="11"/>
      <c r="C622" s="41"/>
      <c r="D622" s="48"/>
      <c r="E622" s="43" t="str">
        <f>IF(N622="","",VLOOKUP(N622,商品マスタ!AE:AF,2,FALSE))</f>
        <v/>
      </c>
      <c r="F622" s="45" t="str">
        <f>IF(E622="","",VLOOKUP(E622,商品マスタ!AF:AG,2,FALSE))</f>
        <v/>
      </c>
      <c r="G622" s="43"/>
      <c r="H622" s="45" t="str">
        <f>IF(G622="","",VLOOKUP(G622,商品マスタ!AB:AC,2,FALSE))</f>
        <v/>
      </c>
      <c r="I622" s="9"/>
      <c r="J622" s="46" t="s">
        <v>268</v>
      </c>
      <c r="K622" s="13"/>
      <c r="L622" s="8" t="str">
        <f t="shared" si="19"/>
        <v/>
      </c>
    </row>
    <row r="623" spans="1:12" x14ac:dyDescent="0.55000000000000004">
      <c r="A623" t="str">
        <f t="shared" si="18"/>
        <v/>
      </c>
      <c r="B623" s="11"/>
      <c r="C623" s="41"/>
      <c r="D623" s="48"/>
      <c r="E623" s="43" t="str">
        <f>IF(N623="","",VLOOKUP(N623,商品マスタ!AE:AF,2,FALSE))</f>
        <v/>
      </c>
      <c r="F623" s="45" t="str">
        <f>IF(E623="","",VLOOKUP(E623,商品マスタ!AF:AG,2,FALSE))</f>
        <v/>
      </c>
      <c r="G623" s="43"/>
      <c r="H623" s="45" t="str">
        <f>IF(G623="","",VLOOKUP(G623,商品マスタ!AB:AC,2,FALSE))</f>
        <v/>
      </c>
      <c r="I623" s="9"/>
      <c r="J623" s="46" t="s">
        <v>268</v>
      </c>
      <c r="K623" s="13"/>
      <c r="L623" s="8" t="str">
        <f t="shared" si="19"/>
        <v/>
      </c>
    </row>
    <row r="624" spans="1:12" x14ac:dyDescent="0.55000000000000004">
      <c r="A624" t="str">
        <f t="shared" si="18"/>
        <v/>
      </c>
      <c r="B624" s="11"/>
      <c r="C624" s="41"/>
      <c r="D624" s="48"/>
      <c r="E624" s="43" t="str">
        <f>IF(N624="","",VLOOKUP(N624,商品マスタ!AE:AF,2,FALSE))</f>
        <v/>
      </c>
      <c r="F624" s="45" t="str">
        <f>IF(E624="","",VLOOKUP(E624,商品マスタ!AF:AG,2,FALSE))</f>
        <v/>
      </c>
      <c r="G624" s="43"/>
      <c r="H624" s="45" t="str">
        <f>IF(G624="","",VLOOKUP(G624,商品マスタ!AB:AC,2,FALSE))</f>
        <v/>
      </c>
      <c r="I624" s="9"/>
      <c r="J624" s="46" t="s">
        <v>268</v>
      </c>
      <c r="K624" s="13"/>
      <c r="L624" s="8" t="str">
        <f t="shared" si="19"/>
        <v/>
      </c>
    </row>
    <row r="625" spans="1:12" x14ac:dyDescent="0.55000000000000004">
      <c r="A625" t="str">
        <f t="shared" si="18"/>
        <v/>
      </c>
      <c r="B625" s="11"/>
      <c r="C625" s="41"/>
      <c r="D625" s="48"/>
      <c r="E625" s="43" t="str">
        <f>IF(N625="","",VLOOKUP(N625,商品マスタ!AE:AF,2,FALSE))</f>
        <v/>
      </c>
      <c r="F625" s="45" t="str">
        <f>IF(E625="","",VLOOKUP(E625,商品マスタ!AF:AG,2,FALSE))</f>
        <v/>
      </c>
      <c r="G625" s="43"/>
      <c r="H625" s="45" t="str">
        <f>IF(G625="","",VLOOKUP(G625,商品マスタ!AB:AC,2,FALSE))</f>
        <v/>
      </c>
      <c r="I625" s="9"/>
      <c r="J625" s="46" t="s">
        <v>268</v>
      </c>
      <c r="K625" s="13"/>
      <c r="L625" s="8" t="str">
        <f t="shared" si="19"/>
        <v/>
      </c>
    </row>
    <row r="626" spans="1:12" x14ac:dyDescent="0.55000000000000004">
      <c r="A626" t="str">
        <f t="shared" si="18"/>
        <v/>
      </c>
      <c r="B626" s="11"/>
      <c r="C626" s="41"/>
      <c r="D626" s="48"/>
      <c r="E626" s="43" t="str">
        <f>IF(N626="","",VLOOKUP(N626,商品マスタ!AE:AF,2,FALSE))</f>
        <v/>
      </c>
      <c r="F626" s="45" t="str">
        <f>IF(E626="","",VLOOKUP(E626,商品マスタ!AF:AG,2,FALSE))</f>
        <v/>
      </c>
      <c r="G626" s="43"/>
      <c r="H626" s="45" t="str">
        <f>IF(G626="","",VLOOKUP(G626,商品マスタ!AB:AC,2,FALSE))</f>
        <v/>
      </c>
      <c r="I626" s="9"/>
      <c r="J626" s="46" t="s">
        <v>268</v>
      </c>
      <c r="K626" s="13"/>
      <c r="L626" s="8" t="str">
        <f t="shared" si="19"/>
        <v/>
      </c>
    </row>
    <row r="627" spans="1:12" x14ac:dyDescent="0.55000000000000004">
      <c r="A627" t="str">
        <f t="shared" si="18"/>
        <v/>
      </c>
      <c r="B627" s="11"/>
      <c r="C627" s="41"/>
      <c r="D627" s="48"/>
      <c r="E627" s="43" t="str">
        <f>IF(N627="","",VLOOKUP(N627,商品マスタ!AE:AF,2,FALSE))</f>
        <v/>
      </c>
      <c r="F627" s="45" t="str">
        <f>IF(E627="","",VLOOKUP(E627,商品マスタ!AF:AG,2,FALSE))</f>
        <v/>
      </c>
      <c r="G627" s="43"/>
      <c r="H627" s="45" t="str">
        <f>IF(G627="","",VLOOKUP(G627,商品マスタ!AB:AC,2,FALSE))</f>
        <v/>
      </c>
      <c r="I627" s="9"/>
      <c r="J627" s="46" t="s">
        <v>268</v>
      </c>
      <c r="K627" s="13"/>
      <c r="L627" s="8" t="str">
        <f t="shared" si="19"/>
        <v/>
      </c>
    </row>
    <row r="628" spans="1:12" x14ac:dyDescent="0.55000000000000004">
      <c r="A628" t="str">
        <f t="shared" si="18"/>
        <v/>
      </c>
      <c r="B628" s="11"/>
      <c r="C628" s="41"/>
      <c r="D628" s="48"/>
      <c r="E628" s="43" t="str">
        <f>IF(N628="","",VLOOKUP(N628,商品マスタ!AE:AF,2,FALSE))</f>
        <v/>
      </c>
      <c r="F628" s="45" t="str">
        <f>IF(E628="","",VLOOKUP(E628,商品マスタ!AF:AG,2,FALSE))</f>
        <v/>
      </c>
      <c r="G628" s="43"/>
      <c r="H628" s="45" t="str">
        <f>IF(G628="","",VLOOKUP(G628,商品マスタ!AB:AC,2,FALSE))</f>
        <v/>
      </c>
      <c r="I628" s="9"/>
      <c r="J628" s="46" t="s">
        <v>268</v>
      </c>
      <c r="K628" s="13"/>
      <c r="L628" s="8" t="str">
        <f t="shared" si="19"/>
        <v/>
      </c>
    </row>
    <row r="629" spans="1:12" x14ac:dyDescent="0.55000000000000004">
      <c r="A629" t="str">
        <f t="shared" si="18"/>
        <v/>
      </c>
      <c r="B629" s="11"/>
      <c r="C629" s="41"/>
      <c r="D629" s="48"/>
      <c r="E629" s="43" t="str">
        <f>IF(N629="","",VLOOKUP(N629,商品マスタ!AE:AF,2,FALSE))</f>
        <v/>
      </c>
      <c r="F629" s="45" t="str">
        <f>IF(E629="","",VLOOKUP(E629,商品マスタ!AF:AG,2,FALSE))</f>
        <v/>
      </c>
      <c r="G629" s="43"/>
      <c r="H629" s="45" t="str">
        <f>IF(G629="","",VLOOKUP(G629,商品マスタ!AB:AC,2,FALSE))</f>
        <v/>
      </c>
      <c r="I629" s="9"/>
      <c r="J629" s="46" t="s">
        <v>268</v>
      </c>
      <c r="K629" s="13"/>
      <c r="L629" s="8" t="str">
        <f t="shared" si="19"/>
        <v/>
      </c>
    </row>
    <row r="630" spans="1:12" x14ac:dyDescent="0.55000000000000004">
      <c r="A630" t="str">
        <f t="shared" si="18"/>
        <v/>
      </c>
      <c r="B630" s="11"/>
      <c r="C630" s="41"/>
      <c r="D630" s="48"/>
      <c r="E630" s="43" t="str">
        <f>IF(N630="","",VLOOKUP(N630,商品マスタ!AE:AF,2,FALSE))</f>
        <v/>
      </c>
      <c r="F630" s="45" t="str">
        <f>IF(E630="","",VLOOKUP(E630,商品マスタ!AF:AG,2,FALSE))</f>
        <v/>
      </c>
      <c r="G630" s="43"/>
      <c r="H630" s="45" t="str">
        <f>IF(G630="","",VLOOKUP(G630,商品マスタ!AB:AC,2,FALSE))</f>
        <v/>
      </c>
      <c r="I630" s="9"/>
      <c r="J630" s="46" t="s">
        <v>268</v>
      </c>
      <c r="K630" s="13"/>
      <c r="L630" s="8" t="str">
        <f t="shared" si="19"/>
        <v/>
      </c>
    </row>
    <row r="631" spans="1:12" x14ac:dyDescent="0.55000000000000004">
      <c r="A631" t="str">
        <f t="shared" si="18"/>
        <v/>
      </c>
      <c r="B631" s="11"/>
      <c r="C631" s="41"/>
      <c r="D631" s="48"/>
      <c r="E631" s="43" t="str">
        <f>IF(N631="","",VLOOKUP(N631,商品マスタ!AE:AF,2,FALSE))</f>
        <v/>
      </c>
      <c r="F631" s="45" t="str">
        <f>IF(E631="","",VLOOKUP(E631,商品マスタ!AF:AG,2,FALSE))</f>
        <v/>
      </c>
      <c r="G631" s="43"/>
      <c r="H631" s="45" t="str">
        <f>IF(G631="","",VLOOKUP(G631,商品マスタ!AB:AC,2,FALSE))</f>
        <v/>
      </c>
      <c r="I631" s="9"/>
      <c r="J631" s="46" t="s">
        <v>268</v>
      </c>
      <c r="K631" s="13"/>
      <c r="L631" s="8" t="str">
        <f t="shared" si="19"/>
        <v/>
      </c>
    </row>
    <row r="632" spans="1:12" x14ac:dyDescent="0.55000000000000004">
      <c r="A632" t="str">
        <f t="shared" si="18"/>
        <v/>
      </c>
      <c r="B632" s="11"/>
      <c r="C632" s="41"/>
      <c r="D632" s="48"/>
      <c r="E632" s="43" t="str">
        <f>IF(N632="","",VLOOKUP(N632,商品マスタ!AE:AF,2,FALSE))</f>
        <v/>
      </c>
      <c r="F632" s="45" t="str">
        <f>IF(E632="","",VLOOKUP(E632,商品マスタ!AF:AG,2,FALSE))</f>
        <v/>
      </c>
      <c r="G632" s="43"/>
      <c r="H632" s="45" t="str">
        <f>IF(G632="","",VLOOKUP(G632,商品マスタ!AB:AC,2,FALSE))</f>
        <v/>
      </c>
      <c r="I632" s="9"/>
      <c r="J632" s="46" t="s">
        <v>268</v>
      </c>
      <c r="K632" s="13"/>
      <c r="L632" s="8" t="str">
        <f t="shared" si="19"/>
        <v/>
      </c>
    </row>
    <row r="633" spans="1:12" x14ac:dyDescent="0.55000000000000004">
      <c r="A633" t="str">
        <f t="shared" si="18"/>
        <v/>
      </c>
      <c r="B633" s="11"/>
      <c r="C633" s="41"/>
      <c r="D633" s="48"/>
      <c r="E633" s="43" t="str">
        <f>IF(N633="","",VLOOKUP(N633,商品マスタ!AE:AF,2,FALSE))</f>
        <v/>
      </c>
      <c r="F633" s="45" t="str">
        <f>IF(E633="","",VLOOKUP(E633,商品マスタ!AF:AG,2,FALSE))</f>
        <v/>
      </c>
      <c r="G633" s="43"/>
      <c r="H633" s="45" t="str">
        <f>IF(G633="","",VLOOKUP(G633,商品マスタ!AB:AC,2,FALSE))</f>
        <v/>
      </c>
      <c r="I633" s="9"/>
      <c r="J633" s="46" t="s">
        <v>268</v>
      </c>
      <c r="K633" s="13"/>
      <c r="L633" s="8" t="str">
        <f t="shared" si="19"/>
        <v/>
      </c>
    </row>
    <row r="634" spans="1:12" x14ac:dyDescent="0.55000000000000004">
      <c r="A634" t="str">
        <f t="shared" si="18"/>
        <v/>
      </c>
      <c r="B634" s="11"/>
      <c r="C634" s="41"/>
      <c r="D634" s="48"/>
      <c r="E634" s="43" t="str">
        <f>IF(N634="","",VLOOKUP(N634,商品マスタ!AE:AF,2,FALSE))</f>
        <v/>
      </c>
      <c r="F634" s="45" t="str">
        <f>IF(E634="","",VLOOKUP(E634,商品マスタ!AF:AG,2,FALSE))</f>
        <v/>
      </c>
      <c r="G634" s="43"/>
      <c r="H634" s="45" t="str">
        <f>IF(G634="","",VLOOKUP(G634,商品マスタ!AB:AC,2,FALSE))</f>
        <v/>
      </c>
      <c r="I634" s="9"/>
      <c r="J634" s="46" t="s">
        <v>268</v>
      </c>
      <c r="K634" s="13"/>
      <c r="L634" s="8" t="str">
        <f t="shared" si="19"/>
        <v/>
      </c>
    </row>
    <row r="635" spans="1:12" x14ac:dyDescent="0.55000000000000004">
      <c r="A635" t="str">
        <f t="shared" si="18"/>
        <v/>
      </c>
      <c r="B635" s="11"/>
      <c r="C635" s="41"/>
      <c r="D635" s="48"/>
      <c r="E635" s="43" t="str">
        <f>IF(N635="","",VLOOKUP(N635,商品マスタ!AE:AF,2,FALSE))</f>
        <v/>
      </c>
      <c r="F635" s="45" t="str">
        <f>IF(E635="","",VLOOKUP(E635,商品マスタ!AF:AG,2,FALSE))</f>
        <v/>
      </c>
      <c r="G635" s="43"/>
      <c r="H635" s="45" t="str">
        <f>IF(G635="","",VLOOKUP(G635,商品マスタ!AB:AC,2,FALSE))</f>
        <v/>
      </c>
      <c r="I635" s="9"/>
      <c r="J635" s="46" t="s">
        <v>268</v>
      </c>
      <c r="K635" s="13"/>
      <c r="L635" s="8" t="str">
        <f t="shared" si="19"/>
        <v/>
      </c>
    </row>
    <row r="636" spans="1:12" x14ac:dyDescent="0.55000000000000004">
      <c r="A636" t="str">
        <f t="shared" si="18"/>
        <v/>
      </c>
      <c r="B636" s="11"/>
      <c r="C636" s="41"/>
      <c r="D636" s="48"/>
      <c r="E636" s="43" t="str">
        <f>IF(N636="","",VLOOKUP(N636,商品マスタ!AE:AF,2,FALSE))</f>
        <v/>
      </c>
      <c r="F636" s="45" t="str">
        <f>IF(E636="","",VLOOKUP(E636,商品マスタ!AF:AG,2,FALSE))</f>
        <v/>
      </c>
      <c r="G636" s="43"/>
      <c r="H636" s="45" t="str">
        <f>IF(G636="","",VLOOKUP(G636,商品マスタ!AB:AC,2,FALSE))</f>
        <v/>
      </c>
      <c r="I636" s="9"/>
      <c r="J636" s="46" t="s">
        <v>268</v>
      </c>
      <c r="K636" s="13"/>
      <c r="L636" s="8" t="str">
        <f t="shared" si="19"/>
        <v/>
      </c>
    </row>
    <row r="637" spans="1:12" x14ac:dyDescent="0.55000000000000004">
      <c r="A637" t="str">
        <f t="shared" si="18"/>
        <v/>
      </c>
      <c r="B637" s="11"/>
      <c r="C637" s="41"/>
      <c r="D637" s="48"/>
      <c r="E637" s="43" t="str">
        <f>IF(N637="","",VLOOKUP(N637,商品マスタ!AE:AF,2,FALSE))</f>
        <v/>
      </c>
      <c r="F637" s="45" t="str">
        <f>IF(E637="","",VLOOKUP(E637,商品マスタ!AF:AG,2,FALSE))</f>
        <v/>
      </c>
      <c r="G637" s="43"/>
      <c r="H637" s="45" t="str">
        <f>IF(G637="","",VLOOKUP(G637,商品マスタ!AB:AC,2,FALSE))</f>
        <v/>
      </c>
      <c r="I637" s="9"/>
      <c r="J637" s="46" t="s">
        <v>268</v>
      </c>
      <c r="K637" s="13"/>
      <c r="L637" s="8" t="str">
        <f t="shared" si="19"/>
        <v/>
      </c>
    </row>
    <row r="638" spans="1:12" x14ac:dyDescent="0.55000000000000004">
      <c r="A638" t="str">
        <f t="shared" ref="A638:A701" si="20">IF(COUNTA(C638)&lt;1,"",A637+1)</f>
        <v/>
      </c>
      <c r="B638" s="11"/>
      <c r="C638" s="41"/>
      <c r="D638" s="48"/>
      <c r="E638" s="43" t="str">
        <f>IF(N638="","",VLOOKUP(N638,商品マスタ!AE:AF,2,FALSE))</f>
        <v/>
      </c>
      <c r="F638" s="45" t="str">
        <f>IF(E638="","",VLOOKUP(E638,商品マスタ!AF:AG,2,FALSE))</f>
        <v/>
      </c>
      <c r="G638" s="43"/>
      <c r="H638" s="45" t="str">
        <f>IF(G638="","",VLOOKUP(G638,商品マスタ!AB:AC,2,FALSE))</f>
        <v/>
      </c>
      <c r="I638" s="9"/>
      <c r="J638" s="46" t="s">
        <v>268</v>
      </c>
      <c r="K638" s="13"/>
      <c r="L638" s="8" t="str">
        <f t="shared" si="19"/>
        <v/>
      </c>
    </row>
    <row r="639" spans="1:12" x14ac:dyDescent="0.55000000000000004">
      <c r="A639" t="str">
        <f t="shared" si="20"/>
        <v/>
      </c>
      <c r="B639" s="11"/>
      <c r="C639" s="41"/>
      <c r="D639" s="48"/>
      <c r="E639" s="43" t="str">
        <f>IF(N639="","",VLOOKUP(N639,商品マスタ!AE:AF,2,FALSE))</f>
        <v/>
      </c>
      <c r="F639" s="45" t="str">
        <f>IF(E639="","",VLOOKUP(E639,商品マスタ!AF:AG,2,FALSE))</f>
        <v/>
      </c>
      <c r="G639" s="43"/>
      <c r="H639" s="45" t="str">
        <f>IF(G639="","",VLOOKUP(G639,商品マスタ!AB:AC,2,FALSE))</f>
        <v/>
      </c>
      <c r="I639" s="9"/>
      <c r="J639" s="46" t="s">
        <v>268</v>
      </c>
      <c r="K639" s="13"/>
      <c r="L639" s="8" t="str">
        <f t="shared" si="19"/>
        <v/>
      </c>
    </row>
    <row r="640" spans="1:12" x14ac:dyDescent="0.55000000000000004">
      <c r="A640" t="str">
        <f t="shared" si="20"/>
        <v/>
      </c>
      <c r="B640" s="11"/>
      <c r="C640" s="41"/>
      <c r="D640" s="48"/>
      <c r="E640" s="43" t="str">
        <f>IF(N640="","",VLOOKUP(N640,商品マスタ!AE:AF,2,FALSE))</f>
        <v/>
      </c>
      <c r="F640" s="45" t="str">
        <f>IF(E640="","",VLOOKUP(E640,商品マスタ!AF:AG,2,FALSE))</f>
        <v/>
      </c>
      <c r="G640" s="43"/>
      <c r="H640" s="45" t="str">
        <f>IF(G640="","",VLOOKUP(G640,商品マスタ!AB:AC,2,FALSE))</f>
        <v/>
      </c>
      <c r="I640" s="9"/>
      <c r="J640" s="46" t="s">
        <v>268</v>
      </c>
      <c r="K640" s="13"/>
      <c r="L640" s="8" t="str">
        <f t="shared" si="19"/>
        <v/>
      </c>
    </row>
    <row r="641" spans="1:12" x14ac:dyDescent="0.55000000000000004">
      <c r="A641" t="str">
        <f t="shared" si="20"/>
        <v/>
      </c>
      <c r="B641" s="11"/>
      <c r="C641" s="41"/>
      <c r="D641" s="48"/>
      <c r="E641" s="43" t="str">
        <f>IF(N641="","",VLOOKUP(N641,商品マスタ!AE:AF,2,FALSE))</f>
        <v/>
      </c>
      <c r="F641" s="45" t="str">
        <f>IF(E641="","",VLOOKUP(E641,商品マスタ!AF:AG,2,FALSE))</f>
        <v/>
      </c>
      <c r="G641" s="43"/>
      <c r="H641" s="45" t="str">
        <f>IF(G641="","",VLOOKUP(G641,商品マスタ!AB:AC,2,FALSE))</f>
        <v/>
      </c>
      <c r="I641" s="9"/>
      <c r="J641" s="46" t="s">
        <v>268</v>
      </c>
      <c r="K641" s="13"/>
      <c r="L641" s="8" t="str">
        <f t="shared" si="19"/>
        <v/>
      </c>
    </row>
    <row r="642" spans="1:12" x14ac:dyDescent="0.55000000000000004">
      <c r="A642" t="str">
        <f t="shared" si="20"/>
        <v/>
      </c>
      <c r="B642" s="11"/>
      <c r="C642" s="41"/>
      <c r="D642" s="48"/>
      <c r="E642" s="43" t="str">
        <f>IF(N642="","",VLOOKUP(N642,商品マスタ!AE:AF,2,FALSE))</f>
        <v/>
      </c>
      <c r="F642" s="45" t="str">
        <f>IF(E642="","",VLOOKUP(E642,商品マスタ!AF:AG,2,FALSE))</f>
        <v/>
      </c>
      <c r="G642" s="43"/>
      <c r="H642" s="45" t="str">
        <f>IF(G642="","",VLOOKUP(G642,商品マスタ!AB:AC,2,FALSE))</f>
        <v/>
      </c>
      <c r="I642" s="9"/>
      <c r="J642" s="46" t="s">
        <v>268</v>
      </c>
      <c r="K642" s="13"/>
      <c r="L642" s="8" t="str">
        <f t="shared" si="19"/>
        <v/>
      </c>
    </row>
    <row r="643" spans="1:12" x14ac:dyDescent="0.55000000000000004">
      <c r="A643" t="str">
        <f t="shared" si="20"/>
        <v/>
      </c>
      <c r="B643" s="11"/>
      <c r="C643" s="41"/>
      <c r="D643" s="48"/>
      <c r="E643" s="43" t="str">
        <f>IF(N643="","",VLOOKUP(N643,商品マスタ!AE:AF,2,FALSE))</f>
        <v/>
      </c>
      <c r="F643" s="45" t="str">
        <f>IF(E643="","",VLOOKUP(E643,商品マスタ!AF:AG,2,FALSE))</f>
        <v/>
      </c>
      <c r="G643" s="43"/>
      <c r="H643" s="45" t="str">
        <f>IF(G643="","",VLOOKUP(G643,商品マスタ!AB:AC,2,FALSE))</f>
        <v/>
      </c>
      <c r="I643" s="9"/>
      <c r="J643" s="46" t="s">
        <v>268</v>
      </c>
      <c r="K643" s="13"/>
      <c r="L643" s="8" t="str">
        <f t="shared" si="19"/>
        <v/>
      </c>
    </row>
    <row r="644" spans="1:12" x14ac:dyDescent="0.55000000000000004">
      <c r="A644" t="str">
        <f t="shared" si="20"/>
        <v/>
      </c>
      <c r="B644" s="11"/>
      <c r="C644" s="41"/>
      <c r="D644" s="48"/>
      <c r="E644" s="43" t="str">
        <f>IF(N644="","",VLOOKUP(N644,商品マスタ!AE:AF,2,FALSE))</f>
        <v/>
      </c>
      <c r="F644" s="45" t="str">
        <f>IF(E644="","",VLOOKUP(E644,商品マスタ!AF:AG,2,FALSE))</f>
        <v/>
      </c>
      <c r="G644" s="43"/>
      <c r="H644" s="45" t="str">
        <f>IF(G644="","",VLOOKUP(G644,商品マスタ!AB:AC,2,FALSE))</f>
        <v/>
      </c>
      <c r="I644" s="9"/>
      <c r="J644" s="46" t="s">
        <v>268</v>
      </c>
      <c r="K644" s="13"/>
      <c r="L644" s="8" t="str">
        <f t="shared" si="19"/>
        <v/>
      </c>
    </row>
    <row r="645" spans="1:12" x14ac:dyDescent="0.55000000000000004">
      <c r="A645" t="str">
        <f t="shared" si="20"/>
        <v/>
      </c>
      <c r="B645" s="11"/>
      <c r="C645" s="41"/>
      <c r="D645" s="48"/>
      <c r="E645" s="43" t="str">
        <f>IF(N645="","",VLOOKUP(N645,商品マスタ!AE:AF,2,FALSE))</f>
        <v/>
      </c>
      <c r="F645" s="45" t="str">
        <f>IF(E645="","",VLOOKUP(E645,商品マスタ!AF:AG,2,FALSE))</f>
        <v/>
      </c>
      <c r="G645" s="43"/>
      <c r="H645" s="45" t="str">
        <f>IF(G645="","",VLOOKUP(G645,商品マスタ!AB:AC,2,FALSE))</f>
        <v/>
      </c>
      <c r="I645" s="9"/>
      <c r="J645" s="46" t="s">
        <v>268</v>
      </c>
      <c r="K645" s="13"/>
      <c r="L645" s="8" t="str">
        <f t="shared" si="19"/>
        <v/>
      </c>
    </row>
    <row r="646" spans="1:12" x14ac:dyDescent="0.55000000000000004">
      <c r="A646" t="str">
        <f t="shared" si="20"/>
        <v/>
      </c>
      <c r="B646" s="11"/>
      <c r="C646" s="41"/>
      <c r="D646" s="48"/>
      <c r="E646" s="43" t="str">
        <f>IF(N646="","",VLOOKUP(N646,商品マスタ!AE:AF,2,FALSE))</f>
        <v/>
      </c>
      <c r="F646" s="45" t="str">
        <f>IF(E646="","",VLOOKUP(E646,商品マスタ!AF:AG,2,FALSE))</f>
        <v/>
      </c>
      <c r="G646" s="43"/>
      <c r="H646" s="45" t="str">
        <f>IF(G646="","",VLOOKUP(G646,商品マスタ!AB:AC,2,FALSE))</f>
        <v/>
      </c>
      <c r="I646" s="9"/>
      <c r="J646" s="46" t="s">
        <v>268</v>
      </c>
      <c r="K646" s="13"/>
      <c r="L646" s="8" t="str">
        <f t="shared" si="19"/>
        <v/>
      </c>
    </row>
    <row r="647" spans="1:12" x14ac:dyDescent="0.55000000000000004">
      <c r="A647" t="str">
        <f t="shared" si="20"/>
        <v/>
      </c>
      <c r="B647" s="11"/>
      <c r="C647" s="41"/>
      <c r="D647" s="48"/>
      <c r="E647" s="43" t="str">
        <f>IF(N647="","",VLOOKUP(N647,商品マスタ!AE:AF,2,FALSE))</f>
        <v/>
      </c>
      <c r="F647" s="45" t="str">
        <f>IF(E647="","",VLOOKUP(E647,商品マスタ!AF:AG,2,FALSE))</f>
        <v/>
      </c>
      <c r="G647" s="43"/>
      <c r="H647" s="45" t="str">
        <f>IF(G647="","",VLOOKUP(G647,商品マスタ!AB:AC,2,FALSE))</f>
        <v/>
      </c>
      <c r="I647" s="9"/>
      <c r="J647" s="46" t="s">
        <v>268</v>
      </c>
      <c r="K647" s="13"/>
      <c r="L647" s="8" t="str">
        <f t="shared" si="19"/>
        <v/>
      </c>
    </row>
    <row r="648" spans="1:12" x14ac:dyDescent="0.55000000000000004">
      <c r="A648" t="str">
        <f t="shared" si="20"/>
        <v/>
      </c>
      <c r="B648" s="11"/>
      <c r="C648" s="41"/>
      <c r="D648" s="48"/>
      <c r="E648" s="43" t="str">
        <f>IF(N648="","",VLOOKUP(N648,商品マスタ!AE:AF,2,FALSE))</f>
        <v/>
      </c>
      <c r="F648" s="45" t="str">
        <f>IF(E648="","",VLOOKUP(E648,商品マスタ!AF:AG,2,FALSE))</f>
        <v/>
      </c>
      <c r="G648" s="43"/>
      <c r="H648" s="45" t="str">
        <f>IF(G648="","",VLOOKUP(G648,商品マスタ!AB:AC,2,FALSE))</f>
        <v/>
      </c>
      <c r="I648" s="9"/>
      <c r="J648" s="46" t="s">
        <v>268</v>
      </c>
      <c r="K648" s="13"/>
      <c r="L648" s="8" t="str">
        <f t="shared" si="19"/>
        <v/>
      </c>
    </row>
    <row r="649" spans="1:12" x14ac:dyDescent="0.55000000000000004">
      <c r="A649" t="str">
        <f t="shared" si="20"/>
        <v/>
      </c>
      <c r="B649" s="11"/>
      <c r="C649" s="41"/>
      <c r="D649" s="48"/>
      <c r="E649" s="43" t="str">
        <f>IF(N649="","",VLOOKUP(N649,商品マスタ!AE:AF,2,FALSE))</f>
        <v/>
      </c>
      <c r="F649" s="45" t="str">
        <f>IF(E649="","",VLOOKUP(E649,商品マスタ!AF:AG,2,FALSE))</f>
        <v/>
      </c>
      <c r="G649" s="43"/>
      <c r="H649" s="45" t="str">
        <f>IF(G649="","",VLOOKUP(G649,商品マスタ!AB:AC,2,FALSE))</f>
        <v/>
      </c>
      <c r="I649" s="9"/>
      <c r="J649" s="46" t="s">
        <v>268</v>
      </c>
      <c r="K649" s="13"/>
      <c r="L649" s="8" t="str">
        <f t="shared" si="19"/>
        <v/>
      </c>
    </row>
    <row r="650" spans="1:12" x14ac:dyDescent="0.55000000000000004">
      <c r="A650" t="str">
        <f t="shared" si="20"/>
        <v/>
      </c>
      <c r="B650" s="11"/>
      <c r="C650" s="41"/>
      <c r="D650" s="48"/>
      <c r="E650" s="43" t="str">
        <f>IF(N650="","",VLOOKUP(N650,商品マスタ!AE:AF,2,FALSE))</f>
        <v/>
      </c>
      <c r="F650" s="45" t="str">
        <f>IF(E650="","",VLOOKUP(E650,商品マスタ!AF:AG,2,FALSE))</f>
        <v/>
      </c>
      <c r="G650" s="43"/>
      <c r="H650" s="45" t="str">
        <f>IF(G650="","",VLOOKUP(G650,商品マスタ!AB:AC,2,FALSE))</f>
        <v/>
      </c>
      <c r="I650" s="9"/>
      <c r="J650" s="46" t="s">
        <v>268</v>
      </c>
      <c r="K650" s="13"/>
      <c r="L650" s="8" t="str">
        <f t="shared" ref="L650:L713" si="21">IF(D650="","",COUNTIF(D:D,D650))</f>
        <v/>
      </c>
    </row>
    <row r="651" spans="1:12" x14ac:dyDescent="0.55000000000000004">
      <c r="A651" t="str">
        <f t="shared" si="20"/>
        <v/>
      </c>
      <c r="B651" s="11"/>
      <c r="C651" s="41"/>
      <c r="D651" s="48"/>
      <c r="E651" s="43" t="str">
        <f>IF(N651="","",VLOOKUP(N651,商品マスタ!AE:AF,2,FALSE))</f>
        <v/>
      </c>
      <c r="F651" s="45" t="str">
        <f>IF(E651="","",VLOOKUP(E651,商品マスタ!AF:AG,2,FALSE))</f>
        <v/>
      </c>
      <c r="G651" s="43"/>
      <c r="H651" s="45" t="str">
        <f>IF(G651="","",VLOOKUP(G651,商品マスタ!AB:AC,2,FALSE))</f>
        <v/>
      </c>
      <c r="I651" s="9"/>
      <c r="J651" s="46" t="s">
        <v>268</v>
      </c>
      <c r="K651" s="13"/>
      <c r="L651" s="8" t="str">
        <f t="shared" si="21"/>
        <v/>
      </c>
    </row>
    <row r="652" spans="1:12" x14ac:dyDescent="0.55000000000000004">
      <c r="A652" t="str">
        <f t="shared" si="20"/>
        <v/>
      </c>
      <c r="B652" s="11"/>
      <c r="C652" s="41"/>
      <c r="D652" s="48"/>
      <c r="E652" s="43" t="str">
        <f>IF(N652="","",VLOOKUP(N652,商品マスタ!AE:AF,2,FALSE))</f>
        <v/>
      </c>
      <c r="F652" s="45" t="str">
        <f>IF(E652="","",VLOOKUP(E652,商品マスタ!AF:AG,2,FALSE))</f>
        <v/>
      </c>
      <c r="G652" s="43"/>
      <c r="H652" s="45" t="str">
        <f>IF(G652="","",VLOOKUP(G652,商品マスタ!AB:AC,2,FALSE))</f>
        <v/>
      </c>
      <c r="I652" s="9"/>
      <c r="J652" s="46" t="s">
        <v>268</v>
      </c>
      <c r="K652" s="13"/>
      <c r="L652" s="8" t="str">
        <f t="shared" si="21"/>
        <v/>
      </c>
    </row>
    <row r="653" spans="1:12" x14ac:dyDescent="0.55000000000000004">
      <c r="A653" t="str">
        <f t="shared" si="20"/>
        <v/>
      </c>
      <c r="B653" s="11"/>
      <c r="C653" s="41"/>
      <c r="D653" s="48"/>
      <c r="E653" s="43" t="str">
        <f>IF(N653="","",VLOOKUP(N653,商品マスタ!AE:AF,2,FALSE))</f>
        <v/>
      </c>
      <c r="F653" s="45" t="str">
        <f>IF(E653="","",VLOOKUP(E653,商品マスタ!AF:AG,2,FALSE))</f>
        <v/>
      </c>
      <c r="G653" s="43"/>
      <c r="H653" s="45" t="str">
        <f>IF(G653="","",VLOOKUP(G653,商品マスタ!AB:AC,2,FALSE))</f>
        <v/>
      </c>
      <c r="I653" s="9"/>
      <c r="J653" s="46" t="s">
        <v>268</v>
      </c>
      <c r="K653" s="13"/>
      <c r="L653" s="8" t="str">
        <f t="shared" si="21"/>
        <v/>
      </c>
    </row>
    <row r="654" spans="1:12" x14ac:dyDescent="0.55000000000000004">
      <c r="A654" t="str">
        <f t="shared" si="20"/>
        <v/>
      </c>
      <c r="B654" s="11"/>
      <c r="C654" s="41"/>
      <c r="D654" s="48"/>
      <c r="E654" s="43" t="str">
        <f>IF(N654="","",VLOOKUP(N654,商品マスタ!AE:AF,2,FALSE))</f>
        <v/>
      </c>
      <c r="F654" s="45" t="str">
        <f>IF(E654="","",VLOOKUP(E654,商品マスタ!AF:AG,2,FALSE))</f>
        <v/>
      </c>
      <c r="G654" s="43"/>
      <c r="H654" s="45" t="str">
        <f>IF(G654="","",VLOOKUP(G654,商品マスタ!AB:AC,2,FALSE))</f>
        <v/>
      </c>
      <c r="I654" s="9"/>
      <c r="J654" s="46" t="s">
        <v>268</v>
      </c>
      <c r="K654" s="13"/>
      <c r="L654" s="8" t="str">
        <f t="shared" si="21"/>
        <v/>
      </c>
    </row>
    <row r="655" spans="1:12" x14ac:dyDescent="0.55000000000000004">
      <c r="A655" t="str">
        <f t="shared" si="20"/>
        <v/>
      </c>
      <c r="B655" s="11"/>
      <c r="C655" s="41"/>
      <c r="D655" s="48"/>
      <c r="E655" s="43" t="str">
        <f>IF(N655="","",VLOOKUP(N655,商品マスタ!AE:AF,2,FALSE))</f>
        <v/>
      </c>
      <c r="F655" s="45" t="str">
        <f>IF(E655="","",VLOOKUP(E655,商品マスタ!AF:AG,2,FALSE))</f>
        <v/>
      </c>
      <c r="G655" s="43"/>
      <c r="H655" s="45" t="str">
        <f>IF(G655="","",VLOOKUP(G655,商品マスタ!AB:AC,2,FALSE))</f>
        <v/>
      </c>
      <c r="I655" s="9"/>
      <c r="J655" s="46" t="s">
        <v>268</v>
      </c>
      <c r="K655" s="13"/>
      <c r="L655" s="8" t="str">
        <f t="shared" si="21"/>
        <v/>
      </c>
    </row>
    <row r="656" spans="1:12" x14ac:dyDescent="0.55000000000000004">
      <c r="A656" t="str">
        <f t="shared" si="20"/>
        <v/>
      </c>
      <c r="B656" s="11"/>
      <c r="C656" s="41"/>
      <c r="D656" s="48"/>
      <c r="E656" s="43" t="str">
        <f>IF(N656="","",VLOOKUP(N656,商品マスタ!AE:AF,2,FALSE))</f>
        <v/>
      </c>
      <c r="F656" s="45" t="str">
        <f>IF(E656="","",VLOOKUP(E656,商品マスタ!AF:AG,2,FALSE))</f>
        <v/>
      </c>
      <c r="G656" s="43"/>
      <c r="H656" s="45" t="str">
        <f>IF(G656="","",VLOOKUP(G656,商品マスタ!AB:AC,2,FALSE))</f>
        <v/>
      </c>
      <c r="I656" s="9"/>
      <c r="J656" s="46" t="s">
        <v>268</v>
      </c>
      <c r="K656" s="13"/>
      <c r="L656" s="8" t="str">
        <f t="shared" si="21"/>
        <v/>
      </c>
    </row>
    <row r="657" spans="1:12" x14ac:dyDescent="0.55000000000000004">
      <c r="A657" t="str">
        <f t="shared" si="20"/>
        <v/>
      </c>
      <c r="B657" s="11"/>
      <c r="C657" s="41"/>
      <c r="D657" s="48"/>
      <c r="E657" s="43" t="str">
        <f>IF(N657="","",VLOOKUP(N657,商品マスタ!AE:AF,2,FALSE))</f>
        <v/>
      </c>
      <c r="F657" s="45" t="str">
        <f>IF(E657="","",VLOOKUP(E657,商品マスタ!AF:AG,2,FALSE))</f>
        <v/>
      </c>
      <c r="G657" s="43"/>
      <c r="H657" s="45" t="str">
        <f>IF(G657="","",VLOOKUP(G657,商品マスタ!AB:AC,2,FALSE))</f>
        <v/>
      </c>
      <c r="I657" s="9"/>
      <c r="J657" s="46" t="s">
        <v>268</v>
      </c>
      <c r="K657" s="13"/>
      <c r="L657" s="8" t="str">
        <f t="shared" si="21"/>
        <v/>
      </c>
    </row>
    <row r="658" spans="1:12" x14ac:dyDescent="0.55000000000000004">
      <c r="A658" t="str">
        <f t="shared" si="20"/>
        <v/>
      </c>
      <c r="B658" s="11"/>
      <c r="C658" s="41"/>
      <c r="D658" s="48"/>
      <c r="E658" s="43" t="str">
        <f>IF(N658="","",VLOOKUP(N658,商品マスタ!AE:AF,2,FALSE))</f>
        <v/>
      </c>
      <c r="F658" s="45" t="str">
        <f>IF(E658="","",VLOOKUP(E658,商品マスタ!AF:AG,2,FALSE))</f>
        <v/>
      </c>
      <c r="G658" s="43"/>
      <c r="H658" s="45" t="str">
        <f>IF(G658="","",VLOOKUP(G658,商品マスタ!AB:AC,2,FALSE))</f>
        <v/>
      </c>
      <c r="I658" s="9"/>
      <c r="J658" s="46" t="s">
        <v>268</v>
      </c>
      <c r="K658" s="13"/>
      <c r="L658" s="8" t="str">
        <f t="shared" si="21"/>
        <v/>
      </c>
    </row>
    <row r="659" spans="1:12" x14ac:dyDescent="0.55000000000000004">
      <c r="A659" t="str">
        <f t="shared" si="20"/>
        <v/>
      </c>
      <c r="B659" s="11"/>
      <c r="C659" s="41"/>
      <c r="D659" s="48"/>
      <c r="E659" s="43" t="str">
        <f>IF(N659="","",VLOOKUP(N659,商品マスタ!AE:AF,2,FALSE))</f>
        <v/>
      </c>
      <c r="F659" s="45" t="str">
        <f>IF(E659="","",VLOOKUP(E659,商品マスタ!AF:AG,2,FALSE))</f>
        <v/>
      </c>
      <c r="G659" s="43"/>
      <c r="H659" s="45" t="str">
        <f>IF(G659="","",VLOOKUP(G659,商品マスタ!AB:AC,2,FALSE))</f>
        <v/>
      </c>
      <c r="I659" s="9"/>
      <c r="J659" s="46" t="s">
        <v>268</v>
      </c>
      <c r="K659" s="13"/>
      <c r="L659" s="8" t="str">
        <f t="shared" si="21"/>
        <v/>
      </c>
    </row>
    <row r="660" spans="1:12" x14ac:dyDescent="0.55000000000000004">
      <c r="A660" t="str">
        <f t="shared" si="20"/>
        <v/>
      </c>
      <c r="B660" s="11"/>
      <c r="C660" s="41"/>
      <c r="D660" s="48"/>
      <c r="E660" s="43" t="str">
        <f>IF(N660="","",VLOOKUP(N660,商品マスタ!AE:AF,2,FALSE))</f>
        <v/>
      </c>
      <c r="F660" s="45" t="str">
        <f>IF(E660="","",VLOOKUP(E660,商品マスタ!AF:AG,2,FALSE))</f>
        <v/>
      </c>
      <c r="G660" s="43"/>
      <c r="H660" s="45" t="str">
        <f>IF(G660="","",VLOOKUP(G660,商品マスタ!AB:AC,2,FALSE))</f>
        <v/>
      </c>
      <c r="I660" s="9"/>
      <c r="J660" s="46" t="s">
        <v>268</v>
      </c>
      <c r="K660" s="13"/>
      <c r="L660" s="8" t="str">
        <f t="shared" si="21"/>
        <v/>
      </c>
    </row>
    <row r="661" spans="1:12" x14ac:dyDescent="0.55000000000000004">
      <c r="A661" t="str">
        <f t="shared" si="20"/>
        <v/>
      </c>
      <c r="B661" s="11"/>
      <c r="C661" s="41"/>
      <c r="D661" s="48"/>
      <c r="E661" s="43" t="str">
        <f>IF(N661="","",VLOOKUP(N661,商品マスタ!AE:AF,2,FALSE))</f>
        <v/>
      </c>
      <c r="F661" s="45" t="str">
        <f>IF(E661="","",VLOOKUP(E661,商品マスタ!AF:AG,2,FALSE))</f>
        <v/>
      </c>
      <c r="G661" s="43"/>
      <c r="H661" s="45" t="str">
        <f>IF(G661="","",VLOOKUP(G661,商品マスタ!AB:AC,2,FALSE))</f>
        <v/>
      </c>
      <c r="I661" s="9"/>
      <c r="J661" s="46" t="s">
        <v>268</v>
      </c>
      <c r="K661" s="13"/>
      <c r="L661" s="8" t="str">
        <f t="shared" si="21"/>
        <v/>
      </c>
    </row>
    <row r="662" spans="1:12" x14ac:dyDescent="0.55000000000000004">
      <c r="A662" t="str">
        <f t="shared" si="20"/>
        <v/>
      </c>
      <c r="B662" s="11"/>
      <c r="C662" s="41"/>
      <c r="D662" s="48"/>
      <c r="E662" s="43" t="str">
        <f>IF(N662="","",VLOOKUP(N662,商品マスタ!AE:AF,2,FALSE))</f>
        <v/>
      </c>
      <c r="F662" s="45" t="str">
        <f>IF(E662="","",VLOOKUP(E662,商品マスタ!AF:AG,2,FALSE))</f>
        <v/>
      </c>
      <c r="G662" s="43"/>
      <c r="H662" s="45" t="str">
        <f>IF(G662="","",VLOOKUP(G662,商品マスタ!AB:AC,2,FALSE))</f>
        <v/>
      </c>
      <c r="I662" s="9"/>
      <c r="J662" s="46" t="s">
        <v>268</v>
      </c>
      <c r="K662" s="13"/>
      <c r="L662" s="8" t="str">
        <f t="shared" si="21"/>
        <v/>
      </c>
    </row>
    <row r="663" spans="1:12" x14ac:dyDescent="0.55000000000000004">
      <c r="A663" t="str">
        <f t="shared" si="20"/>
        <v/>
      </c>
      <c r="B663" s="11"/>
      <c r="C663" s="41"/>
      <c r="D663" s="48"/>
      <c r="E663" s="43" t="str">
        <f>IF(N663="","",VLOOKUP(N663,商品マスタ!AE:AF,2,FALSE))</f>
        <v/>
      </c>
      <c r="F663" s="45" t="str">
        <f>IF(E663="","",VLOOKUP(E663,商品マスタ!AF:AG,2,FALSE))</f>
        <v/>
      </c>
      <c r="G663" s="43"/>
      <c r="H663" s="45" t="str">
        <f>IF(G663="","",VLOOKUP(G663,商品マスタ!AB:AC,2,FALSE))</f>
        <v/>
      </c>
      <c r="I663" s="9"/>
      <c r="J663" s="46" t="s">
        <v>268</v>
      </c>
      <c r="K663" s="13"/>
      <c r="L663" s="8" t="str">
        <f t="shared" si="21"/>
        <v/>
      </c>
    </row>
    <row r="664" spans="1:12" x14ac:dyDescent="0.55000000000000004">
      <c r="A664" t="str">
        <f t="shared" si="20"/>
        <v/>
      </c>
      <c r="B664" s="11"/>
      <c r="C664" s="41"/>
      <c r="D664" s="48"/>
      <c r="E664" s="43" t="str">
        <f>IF(N664="","",VLOOKUP(N664,商品マスタ!AE:AF,2,FALSE))</f>
        <v/>
      </c>
      <c r="F664" s="45" t="str">
        <f>IF(E664="","",VLOOKUP(E664,商品マスタ!AF:AG,2,FALSE))</f>
        <v/>
      </c>
      <c r="G664" s="43"/>
      <c r="H664" s="45" t="str">
        <f>IF(G664="","",VLOOKUP(G664,商品マスタ!AB:AC,2,FALSE))</f>
        <v/>
      </c>
      <c r="I664" s="9"/>
      <c r="J664" s="46" t="s">
        <v>268</v>
      </c>
      <c r="K664" s="13"/>
      <c r="L664" s="8" t="str">
        <f t="shared" si="21"/>
        <v/>
      </c>
    </row>
    <row r="665" spans="1:12" x14ac:dyDescent="0.55000000000000004">
      <c r="A665" t="str">
        <f t="shared" si="20"/>
        <v/>
      </c>
      <c r="B665" s="11"/>
      <c r="C665" s="41"/>
      <c r="D665" s="48"/>
      <c r="E665" s="43" t="str">
        <f>IF(N665="","",VLOOKUP(N665,商品マスタ!AE:AF,2,FALSE))</f>
        <v/>
      </c>
      <c r="F665" s="45" t="str">
        <f>IF(E665="","",VLOOKUP(E665,商品マスタ!AF:AG,2,FALSE))</f>
        <v/>
      </c>
      <c r="G665" s="43"/>
      <c r="H665" s="45" t="str">
        <f>IF(G665="","",VLOOKUP(G665,商品マスタ!AB:AC,2,FALSE))</f>
        <v/>
      </c>
      <c r="I665" s="9"/>
      <c r="J665" s="46" t="s">
        <v>268</v>
      </c>
      <c r="K665" s="13"/>
      <c r="L665" s="8" t="str">
        <f t="shared" si="21"/>
        <v/>
      </c>
    </row>
    <row r="666" spans="1:12" x14ac:dyDescent="0.55000000000000004">
      <c r="A666" t="str">
        <f t="shared" si="20"/>
        <v/>
      </c>
      <c r="B666" s="11"/>
      <c r="C666" s="41"/>
      <c r="D666" s="48"/>
      <c r="E666" s="43" t="str">
        <f>IF(N666="","",VLOOKUP(N666,商品マスタ!AE:AF,2,FALSE))</f>
        <v/>
      </c>
      <c r="F666" s="45" t="str">
        <f>IF(E666="","",VLOOKUP(E666,商品マスタ!AF:AG,2,FALSE))</f>
        <v/>
      </c>
      <c r="G666" s="43"/>
      <c r="H666" s="45" t="str">
        <f>IF(G666="","",VLOOKUP(G666,商品マスタ!AB:AC,2,FALSE))</f>
        <v/>
      </c>
      <c r="I666" s="9"/>
      <c r="J666" s="46" t="s">
        <v>268</v>
      </c>
      <c r="K666" s="13"/>
      <c r="L666" s="8" t="str">
        <f t="shared" si="21"/>
        <v/>
      </c>
    </row>
    <row r="667" spans="1:12" x14ac:dyDescent="0.55000000000000004">
      <c r="A667" t="str">
        <f t="shared" si="20"/>
        <v/>
      </c>
      <c r="B667" s="11"/>
      <c r="C667" s="41"/>
      <c r="D667" s="48"/>
      <c r="E667" s="43" t="str">
        <f>IF(N667="","",VLOOKUP(N667,商品マスタ!AE:AF,2,FALSE))</f>
        <v/>
      </c>
      <c r="F667" s="45" t="str">
        <f>IF(E667="","",VLOOKUP(E667,商品マスタ!AF:AG,2,FALSE))</f>
        <v/>
      </c>
      <c r="G667" s="43"/>
      <c r="H667" s="45" t="str">
        <f>IF(G667="","",VLOOKUP(G667,商品マスタ!AB:AC,2,FALSE))</f>
        <v/>
      </c>
      <c r="I667" s="9"/>
      <c r="J667" s="46" t="s">
        <v>268</v>
      </c>
      <c r="K667" s="13"/>
      <c r="L667" s="8" t="str">
        <f t="shared" si="21"/>
        <v/>
      </c>
    </row>
    <row r="668" spans="1:12" x14ac:dyDescent="0.55000000000000004">
      <c r="A668" t="str">
        <f t="shared" si="20"/>
        <v/>
      </c>
      <c r="B668" s="11"/>
      <c r="C668" s="41"/>
      <c r="D668" s="48"/>
      <c r="E668" s="43" t="str">
        <f>IF(N668="","",VLOOKUP(N668,商品マスタ!AE:AF,2,FALSE))</f>
        <v/>
      </c>
      <c r="F668" s="45" t="str">
        <f>IF(E668="","",VLOOKUP(E668,商品マスタ!AF:AG,2,FALSE))</f>
        <v/>
      </c>
      <c r="G668" s="43"/>
      <c r="H668" s="45" t="str">
        <f>IF(G668="","",VLOOKUP(G668,商品マスタ!AB:AC,2,FALSE))</f>
        <v/>
      </c>
      <c r="I668" s="9"/>
      <c r="J668" s="46" t="s">
        <v>268</v>
      </c>
      <c r="K668" s="13"/>
      <c r="L668" s="8" t="str">
        <f t="shared" si="21"/>
        <v/>
      </c>
    </row>
    <row r="669" spans="1:12" x14ac:dyDescent="0.55000000000000004">
      <c r="A669" t="str">
        <f t="shared" si="20"/>
        <v/>
      </c>
      <c r="B669" s="11"/>
      <c r="C669" s="41"/>
      <c r="D669" s="48"/>
      <c r="E669" s="43" t="str">
        <f>IF(N669="","",VLOOKUP(N669,商品マスタ!AE:AF,2,FALSE))</f>
        <v/>
      </c>
      <c r="F669" s="45" t="str">
        <f>IF(E669="","",VLOOKUP(E669,商品マスタ!AF:AG,2,FALSE))</f>
        <v/>
      </c>
      <c r="G669" s="43"/>
      <c r="H669" s="45" t="str">
        <f>IF(G669="","",VLOOKUP(G669,商品マスタ!AB:AC,2,FALSE))</f>
        <v/>
      </c>
      <c r="I669" s="9"/>
      <c r="J669" s="46" t="s">
        <v>268</v>
      </c>
      <c r="K669" s="13"/>
      <c r="L669" s="8" t="str">
        <f t="shared" si="21"/>
        <v/>
      </c>
    </row>
    <row r="670" spans="1:12" x14ac:dyDescent="0.55000000000000004">
      <c r="A670" t="str">
        <f t="shared" si="20"/>
        <v/>
      </c>
      <c r="B670" s="11"/>
      <c r="C670" s="41"/>
      <c r="D670" s="48"/>
      <c r="E670" s="43" t="str">
        <f>IF(N670="","",VLOOKUP(N670,商品マスタ!AE:AF,2,FALSE))</f>
        <v/>
      </c>
      <c r="F670" s="45" t="str">
        <f>IF(E670="","",VLOOKUP(E670,商品マスタ!AF:AG,2,FALSE))</f>
        <v/>
      </c>
      <c r="G670" s="43"/>
      <c r="H670" s="45" t="str">
        <f>IF(G670="","",VLOOKUP(G670,商品マスタ!AB:AC,2,FALSE))</f>
        <v/>
      </c>
      <c r="I670" s="9"/>
      <c r="J670" s="46" t="s">
        <v>268</v>
      </c>
      <c r="K670" s="13"/>
      <c r="L670" s="8" t="str">
        <f t="shared" si="21"/>
        <v/>
      </c>
    </row>
    <row r="671" spans="1:12" x14ac:dyDescent="0.55000000000000004">
      <c r="A671" t="str">
        <f t="shared" si="20"/>
        <v/>
      </c>
      <c r="B671" s="11"/>
      <c r="C671" s="41"/>
      <c r="D671" s="48"/>
      <c r="E671" s="43" t="str">
        <f>IF(N671="","",VLOOKUP(N671,商品マスタ!AE:AF,2,FALSE))</f>
        <v/>
      </c>
      <c r="F671" s="45" t="str">
        <f>IF(E671="","",VLOOKUP(E671,商品マスタ!AF:AG,2,FALSE))</f>
        <v/>
      </c>
      <c r="G671" s="43"/>
      <c r="H671" s="45" t="str">
        <f>IF(G671="","",VLOOKUP(G671,商品マスタ!AB:AC,2,FALSE))</f>
        <v/>
      </c>
      <c r="I671" s="9"/>
      <c r="J671" s="46" t="s">
        <v>268</v>
      </c>
      <c r="K671" s="13"/>
      <c r="L671" s="8" t="str">
        <f t="shared" si="21"/>
        <v/>
      </c>
    </row>
    <row r="672" spans="1:12" x14ac:dyDescent="0.55000000000000004">
      <c r="A672" t="str">
        <f t="shared" si="20"/>
        <v/>
      </c>
      <c r="B672" s="11"/>
      <c r="C672" s="41"/>
      <c r="D672" s="48"/>
      <c r="E672" s="43" t="str">
        <f>IF(N672="","",VLOOKUP(N672,商品マスタ!AE:AF,2,FALSE))</f>
        <v/>
      </c>
      <c r="F672" s="45" t="str">
        <f>IF(E672="","",VLOOKUP(E672,商品マスタ!AF:AG,2,FALSE))</f>
        <v/>
      </c>
      <c r="G672" s="43"/>
      <c r="H672" s="45" t="str">
        <f>IF(G672="","",VLOOKUP(G672,商品マスタ!AB:AC,2,FALSE))</f>
        <v/>
      </c>
      <c r="I672" s="9"/>
      <c r="J672" s="46" t="s">
        <v>268</v>
      </c>
      <c r="K672" s="13"/>
      <c r="L672" s="8" t="str">
        <f t="shared" si="21"/>
        <v/>
      </c>
    </row>
    <row r="673" spans="1:12" x14ac:dyDescent="0.55000000000000004">
      <c r="A673" t="str">
        <f t="shared" si="20"/>
        <v/>
      </c>
      <c r="B673" s="11"/>
      <c r="C673" s="41"/>
      <c r="D673" s="48"/>
      <c r="E673" s="43" t="str">
        <f>IF(N673="","",VLOOKUP(N673,商品マスタ!AE:AF,2,FALSE))</f>
        <v/>
      </c>
      <c r="F673" s="45" t="str">
        <f>IF(E673="","",VLOOKUP(E673,商品マスタ!AF:AG,2,FALSE))</f>
        <v/>
      </c>
      <c r="G673" s="43"/>
      <c r="H673" s="45" t="str">
        <f>IF(G673="","",VLOOKUP(G673,商品マスタ!AB:AC,2,FALSE))</f>
        <v/>
      </c>
      <c r="I673" s="9"/>
      <c r="J673" s="46" t="s">
        <v>268</v>
      </c>
      <c r="K673" s="13"/>
      <c r="L673" s="8" t="str">
        <f t="shared" si="21"/>
        <v/>
      </c>
    </row>
    <row r="674" spans="1:12" x14ac:dyDescent="0.55000000000000004">
      <c r="A674" t="str">
        <f t="shared" si="20"/>
        <v/>
      </c>
      <c r="B674" s="11"/>
      <c r="C674" s="41"/>
      <c r="D674" s="48"/>
      <c r="E674" s="43" t="str">
        <f>IF(N674="","",VLOOKUP(N674,商品マスタ!AE:AF,2,FALSE))</f>
        <v/>
      </c>
      <c r="F674" s="45" t="str">
        <f>IF(E674="","",VLOOKUP(E674,商品マスタ!AF:AG,2,FALSE))</f>
        <v/>
      </c>
      <c r="G674" s="43"/>
      <c r="H674" s="45" t="str">
        <f>IF(G674="","",VLOOKUP(G674,商品マスタ!AB:AC,2,FALSE))</f>
        <v/>
      </c>
      <c r="I674" s="9"/>
      <c r="J674" s="46" t="s">
        <v>268</v>
      </c>
      <c r="K674" s="13"/>
      <c r="L674" s="8" t="str">
        <f t="shared" si="21"/>
        <v/>
      </c>
    </row>
    <row r="675" spans="1:12" x14ac:dyDescent="0.55000000000000004">
      <c r="A675" t="str">
        <f t="shared" si="20"/>
        <v/>
      </c>
      <c r="B675" s="11"/>
      <c r="C675" s="41"/>
      <c r="D675" s="48"/>
      <c r="E675" s="43" t="str">
        <f>IF(N675="","",VLOOKUP(N675,商品マスタ!AE:AF,2,FALSE))</f>
        <v/>
      </c>
      <c r="F675" s="45" t="str">
        <f>IF(E675="","",VLOOKUP(E675,商品マスタ!AF:AG,2,FALSE))</f>
        <v/>
      </c>
      <c r="G675" s="43"/>
      <c r="H675" s="45" t="str">
        <f>IF(G675="","",VLOOKUP(G675,商品マスタ!AB:AC,2,FALSE))</f>
        <v/>
      </c>
      <c r="I675" s="9"/>
      <c r="J675" s="46" t="s">
        <v>268</v>
      </c>
      <c r="K675" s="13"/>
      <c r="L675" s="8" t="str">
        <f t="shared" si="21"/>
        <v/>
      </c>
    </row>
    <row r="676" spans="1:12" x14ac:dyDescent="0.55000000000000004">
      <c r="A676" t="str">
        <f t="shared" si="20"/>
        <v/>
      </c>
      <c r="B676" s="11"/>
      <c r="C676" s="41"/>
      <c r="D676" s="48"/>
      <c r="E676" s="43" t="str">
        <f>IF(N676="","",VLOOKUP(N676,商品マスタ!AE:AF,2,FALSE))</f>
        <v/>
      </c>
      <c r="F676" s="45" t="str">
        <f>IF(E676="","",VLOOKUP(E676,商品マスタ!AF:AG,2,FALSE))</f>
        <v/>
      </c>
      <c r="G676" s="43"/>
      <c r="H676" s="45" t="str">
        <f>IF(G676="","",VLOOKUP(G676,商品マスタ!AB:AC,2,FALSE))</f>
        <v/>
      </c>
      <c r="I676" s="9"/>
      <c r="J676" s="46" t="s">
        <v>268</v>
      </c>
      <c r="K676" s="13"/>
      <c r="L676" s="8" t="str">
        <f t="shared" si="21"/>
        <v/>
      </c>
    </row>
    <row r="677" spans="1:12" x14ac:dyDescent="0.55000000000000004">
      <c r="A677" t="str">
        <f t="shared" si="20"/>
        <v/>
      </c>
      <c r="B677" s="11"/>
      <c r="C677" s="41"/>
      <c r="D677" s="48"/>
      <c r="E677" s="43" t="str">
        <f>IF(N677="","",VLOOKUP(N677,商品マスタ!AE:AF,2,FALSE))</f>
        <v/>
      </c>
      <c r="F677" s="45" t="str">
        <f>IF(E677="","",VLOOKUP(E677,商品マスタ!AF:AG,2,FALSE))</f>
        <v/>
      </c>
      <c r="G677" s="43"/>
      <c r="H677" s="45" t="str">
        <f>IF(G677="","",VLOOKUP(G677,商品マスタ!AB:AC,2,FALSE))</f>
        <v/>
      </c>
      <c r="I677" s="9"/>
      <c r="J677" s="46" t="s">
        <v>268</v>
      </c>
      <c r="K677" s="13"/>
      <c r="L677" s="8" t="str">
        <f t="shared" si="21"/>
        <v/>
      </c>
    </row>
    <row r="678" spans="1:12" x14ac:dyDescent="0.55000000000000004">
      <c r="A678" t="str">
        <f t="shared" si="20"/>
        <v/>
      </c>
      <c r="B678" s="11"/>
      <c r="C678" s="41"/>
      <c r="D678" s="48"/>
      <c r="E678" s="43" t="str">
        <f>IF(N678="","",VLOOKUP(N678,商品マスタ!AE:AF,2,FALSE))</f>
        <v/>
      </c>
      <c r="F678" s="45" t="str">
        <f>IF(E678="","",VLOOKUP(E678,商品マスタ!AF:AG,2,FALSE))</f>
        <v/>
      </c>
      <c r="G678" s="43"/>
      <c r="H678" s="45" t="str">
        <f>IF(G678="","",VLOOKUP(G678,商品マスタ!AB:AC,2,FALSE))</f>
        <v/>
      </c>
      <c r="I678" s="9"/>
      <c r="J678" s="46" t="s">
        <v>268</v>
      </c>
      <c r="K678" s="13"/>
      <c r="L678" s="8" t="str">
        <f t="shared" si="21"/>
        <v/>
      </c>
    </row>
    <row r="679" spans="1:12" x14ac:dyDescent="0.55000000000000004">
      <c r="A679" t="str">
        <f t="shared" si="20"/>
        <v/>
      </c>
      <c r="B679" s="11"/>
      <c r="C679" s="41"/>
      <c r="D679" s="48"/>
      <c r="E679" s="43" t="str">
        <f>IF(N679="","",VLOOKUP(N679,商品マスタ!AE:AF,2,FALSE))</f>
        <v/>
      </c>
      <c r="F679" s="45" t="str">
        <f>IF(E679="","",VLOOKUP(E679,商品マスタ!AF:AG,2,FALSE))</f>
        <v/>
      </c>
      <c r="G679" s="43"/>
      <c r="H679" s="45" t="str">
        <f>IF(G679="","",VLOOKUP(G679,商品マスタ!AB:AC,2,FALSE))</f>
        <v/>
      </c>
      <c r="I679" s="9"/>
      <c r="J679" s="46" t="s">
        <v>268</v>
      </c>
      <c r="K679" s="13"/>
      <c r="L679" s="8" t="str">
        <f t="shared" si="21"/>
        <v/>
      </c>
    </row>
    <row r="680" spans="1:12" x14ac:dyDescent="0.55000000000000004">
      <c r="A680" t="str">
        <f t="shared" si="20"/>
        <v/>
      </c>
      <c r="B680" s="11"/>
      <c r="C680" s="41"/>
      <c r="D680" s="48"/>
      <c r="E680" s="43" t="str">
        <f>IF(N680="","",VLOOKUP(N680,商品マスタ!AE:AF,2,FALSE))</f>
        <v/>
      </c>
      <c r="F680" s="45" t="str">
        <f>IF(E680="","",VLOOKUP(E680,商品マスタ!AF:AG,2,FALSE))</f>
        <v/>
      </c>
      <c r="G680" s="43"/>
      <c r="H680" s="45" t="str">
        <f>IF(G680="","",VLOOKUP(G680,商品マスタ!AB:AC,2,FALSE))</f>
        <v/>
      </c>
      <c r="I680" s="9"/>
      <c r="J680" s="46" t="s">
        <v>268</v>
      </c>
      <c r="K680" s="13"/>
      <c r="L680" s="8" t="str">
        <f t="shared" si="21"/>
        <v/>
      </c>
    </row>
    <row r="681" spans="1:12" x14ac:dyDescent="0.55000000000000004">
      <c r="A681" t="str">
        <f t="shared" si="20"/>
        <v/>
      </c>
      <c r="B681" s="11"/>
      <c r="C681" s="41"/>
      <c r="D681" s="48"/>
      <c r="E681" s="43" t="str">
        <f>IF(N681="","",VLOOKUP(N681,商品マスタ!AE:AF,2,FALSE))</f>
        <v/>
      </c>
      <c r="F681" s="45" t="str">
        <f>IF(E681="","",VLOOKUP(E681,商品マスタ!AF:AG,2,FALSE))</f>
        <v/>
      </c>
      <c r="G681" s="43"/>
      <c r="H681" s="45" t="str">
        <f>IF(G681="","",VLOOKUP(G681,商品マスタ!AB:AC,2,FALSE))</f>
        <v/>
      </c>
      <c r="I681" s="9"/>
      <c r="J681" s="46" t="s">
        <v>268</v>
      </c>
      <c r="K681" s="13"/>
      <c r="L681" s="8" t="str">
        <f t="shared" si="21"/>
        <v/>
      </c>
    </row>
    <row r="682" spans="1:12" x14ac:dyDescent="0.55000000000000004">
      <c r="A682" t="str">
        <f t="shared" si="20"/>
        <v/>
      </c>
      <c r="B682" s="11"/>
      <c r="C682" s="41"/>
      <c r="D682" s="48"/>
      <c r="E682" s="43" t="str">
        <f>IF(N682="","",VLOOKUP(N682,商品マスタ!AE:AF,2,FALSE))</f>
        <v/>
      </c>
      <c r="F682" s="45" t="str">
        <f>IF(E682="","",VLOOKUP(E682,商品マスタ!AF:AG,2,FALSE))</f>
        <v/>
      </c>
      <c r="G682" s="43"/>
      <c r="H682" s="45" t="str">
        <f>IF(G682="","",VLOOKUP(G682,商品マスタ!AB:AC,2,FALSE))</f>
        <v/>
      </c>
      <c r="I682" s="9"/>
      <c r="J682" s="46" t="s">
        <v>268</v>
      </c>
      <c r="K682" s="13"/>
      <c r="L682" s="8" t="str">
        <f t="shared" si="21"/>
        <v/>
      </c>
    </row>
    <row r="683" spans="1:12" x14ac:dyDescent="0.55000000000000004">
      <c r="A683" t="str">
        <f t="shared" si="20"/>
        <v/>
      </c>
      <c r="B683" s="11"/>
      <c r="C683" s="41"/>
      <c r="D683" s="48"/>
      <c r="E683" s="43" t="str">
        <f>IF(N683="","",VLOOKUP(N683,商品マスタ!AE:AF,2,FALSE))</f>
        <v/>
      </c>
      <c r="F683" s="45" t="str">
        <f>IF(E683="","",VLOOKUP(E683,商品マスタ!AF:AG,2,FALSE))</f>
        <v/>
      </c>
      <c r="G683" s="43"/>
      <c r="H683" s="45" t="str">
        <f>IF(G683="","",VLOOKUP(G683,商品マスタ!AB:AC,2,FALSE))</f>
        <v/>
      </c>
      <c r="I683" s="9"/>
      <c r="J683" s="46" t="s">
        <v>268</v>
      </c>
      <c r="K683" s="13"/>
      <c r="L683" s="8" t="str">
        <f t="shared" si="21"/>
        <v/>
      </c>
    </row>
    <row r="684" spans="1:12" x14ac:dyDescent="0.55000000000000004">
      <c r="A684" t="str">
        <f t="shared" si="20"/>
        <v/>
      </c>
      <c r="B684" s="11"/>
      <c r="C684" s="41"/>
      <c r="D684" s="48"/>
      <c r="E684" s="43" t="str">
        <f>IF(N684="","",VLOOKUP(N684,商品マスタ!AE:AF,2,FALSE))</f>
        <v/>
      </c>
      <c r="F684" s="45" t="str">
        <f>IF(E684="","",VLOOKUP(E684,商品マスタ!AF:AG,2,FALSE))</f>
        <v/>
      </c>
      <c r="G684" s="43"/>
      <c r="H684" s="45" t="str">
        <f>IF(G684="","",VLOOKUP(G684,商品マスタ!AB:AC,2,FALSE))</f>
        <v/>
      </c>
      <c r="I684" s="9"/>
      <c r="J684" s="46" t="s">
        <v>268</v>
      </c>
      <c r="K684" s="13"/>
      <c r="L684" s="8" t="str">
        <f t="shared" si="21"/>
        <v/>
      </c>
    </row>
    <row r="685" spans="1:12" x14ac:dyDescent="0.55000000000000004">
      <c r="A685" t="str">
        <f t="shared" si="20"/>
        <v/>
      </c>
      <c r="B685" s="11"/>
      <c r="C685" s="41"/>
      <c r="D685" s="48"/>
      <c r="E685" s="43" t="str">
        <f>IF(N685="","",VLOOKUP(N685,商品マスタ!AE:AF,2,FALSE))</f>
        <v/>
      </c>
      <c r="F685" s="45" t="str">
        <f>IF(E685="","",VLOOKUP(E685,商品マスタ!AF:AG,2,FALSE))</f>
        <v/>
      </c>
      <c r="G685" s="43"/>
      <c r="H685" s="45" t="str">
        <f>IF(G685="","",VLOOKUP(G685,商品マスタ!AB:AC,2,FALSE))</f>
        <v/>
      </c>
      <c r="I685" s="9"/>
      <c r="J685" s="46" t="s">
        <v>268</v>
      </c>
      <c r="K685" s="13"/>
      <c r="L685" s="8" t="str">
        <f t="shared" si="21"/>
        <v/>
      </c>
    </row>
    <row r="686" spans="1:12" x14ac:dyDescent="0.55000000000000004">
      <c r="A686" t="str">
        <f t="shared" si="20"/>
        <v/>
      </c>
      <c r="B686" s="11"/>
      <c r="C686" s="41"/>
      <c r="D686" s="48"/>
      <c r="E686" s="43" t="str">
        <f>IF(N686="","",VLOOKUP(N686,商品マスタ!AE:AF,2,FALSE))</f>
        <v/>
      </c>
      <c r="F686" s="45" t="str">
        <f>IF(E686="","",VLOOKUP(E686,商品マスタ!AF:AG,2,FALSE))</f>
        <v/>
      </c>
      <c r="G686" s="43"/>
      <c r="H686" s="45" t="str">
        <f>IF(G686="","",VLOOKUP(G686,商品マスタ!AB:AC,2,FALSE))</f>
        <v/>
      </c>
      <c r="I686" s="9"/>
      <c r="J686" s="46" t="s">
        <v>268</v>
      </c>
      <c r="K686" s="13"/>
      <c r="L686" s="8" t="str">
        <f t="shared" si="21"/>
        <v/>
      </c>
    </row>
    <row r="687" spans="1:12" x14ac:dyDescent="0.55000000000000004">
      <c r="A687" t="str">
        <f t="shared" si="20"/>
        <v/>
      </c>
      <c r="B687" s="11"/>
      <c r="C687" s="41"/>
      <c r="D687" s="48"/>
      <c r="E687" s="43" t="str">
        <f>IF(N687="","",VLOOKUP(N687,商品マスタ!AE:AF,2,FALSE))</f>
        <v/>
      </c>
      <c r="F687" s="45" t="str">
        <f>IF(E687="","",VLOOKUP(E687,商品マスタ!AF:AG,2,FALSE))</f>
        <v/>
      </c>
      <c r="G687" s="43"/>
      <c r="H687" s="45" t="str">
        <f>IF(G687="","",VLOOKUP(G687,商品マスタ!AB:AC,2,FALSE))</f>
        <v/>
      </c>
      <c r="I687" s="9"/>
      <c r="J687" s="46" t="s">
        <v>268</v>
      </c>
      <c r="K687" s="13"/>
      <c r="L687" s="8" t="str">
        <f t="shared" si="21"/>
        <v/>
      </c>
    </row>
    <row r="688" spans="1:12" x14ac:dyDescent="0.55000000000000004">
      <c r="A688" t="str">
        <f t="shared" si="20"/>
        <v/>
      </c>
      <c r="B688" s="11"/>
      <c r="C688" s="41"/>
      <c r="D688" s="48"/>
      <c r="E688" s="43" t="str">
        <f>IF(N688="","",VLOOKUP(N688,商品マスタ!AE:AF,2,FALSE))</f>
        <v/>
      </c>
      <c r="F688" s="45" t="str">
        <f>IF(E688="","",VLOOKUP(E688,商品マスタ!AF:AG,2,FALSE))</f>
        <v/>
      </c>
      <c r="G688" s="43"/>
      <c r="H688" s="45" t="str">
        <f>IF(G688="","",VLOOKUP(G688,商品マスタ!AB:AC,2,FALSE))</f>
        <v/>
      </c>
      <c r="I688" s="9"/>
      <c r="J688" s="46" t="s">
        <v>268</v>
      </c>
      <c r="K688" s="13"/>
      <c r="L688" s="8" t="str">
        <f t="shared" si="21"/>
        <v/>
      </c>
    </row>
    <row r="689" spans="1:12" x14ac:dyDescent="0.55000000000000004">
      <c r="A689" t="str">
        <f t="shared" si="20"/>
        <v/>
      </c>
      <c r="B689" s="11"/>
      <c r="C689" s="41"/>
      <c r="D689" s="48"/>
      <c r="E689" s="43" t="str">
        <f>IF(N689="","",VLOOKUP(N689,商品マスタ!AE:AF,2,FALSE))</f>
        <v/>
      </c>
      <c r="F689" s="45" t="str">
        <f>IF(E689="","",VLOOKUP(E689,商品マスタ!AF:AG,2,FALSE))</f>
        <v/>
      </c>
      <c r="G689" s="43"/>
      <c r="H689" s="45" t="str">
        <f>IF(G689="","",VLOOKUP(G689,商品マスタ!AB:AC,2,FALSE))</f>
        <v/>
      </c>
      <c r="I689" s="9"/>
      <c r="J689" s="46" t="s">
        <v>268</v>
      </c>
      <c r="K689" s="13"/>
      <c r="L689" s="8" t="str">
        <f t="shared" si="21"/>
        <v/>
      </c>
    </row>
    <row r="690" spans="1:12" x14ac:dyDescent="0.55000000000000004">
      <c r="A690" t="str">
        <f t="shared" si="20"/>
        <v/>
      </c>
      <c r="B690" s="11"/>
      <c r="C690" s="41"/>
      <c r="D690" s="48"/>
      <c r="E690" s="43" t="str">
        <f>IF(N690="","",VLOOKUP(N690,商品マスタ!AE:AF,2,FALSE))</f>
        <v/>
      </c>
      <c r="F690" s="45" t="str">
        <f>IF(E690="","",VLOOKUP(E690,商品マスタ!AF:AG,2,FALSE))</f>
        <v/>
      </c>
      <c r="G690" s="43"/>
      <c r="H690" s="45" t="str">
        <f>IF(G690="","",VLOOKUP(G690,商品マスタ!AB:AC,2,FALSE))</f>
        <v/>
      </c>
      <c r="I690" s="9"/>
      <c r="J690" s="46" t="s">
        <v>268</v>
      </c>
      <c r="K690" s="13"/>
      <c r="L690" s="8" t="str">
        <f t="shared" si="21"/>
        <v/>
      </c>
    </row>
    <row r="691" spans="1:12" x14ac:dyDescent="0.55000000000000004">
      <c r="A691" t="str">
        <f t="shared" si="20"/>
        <v/>
      </c>
      <c r="B691" s="11"/>
      <c r="C691" s="41"/>
      <c r="D691" s="48"/>
      <c r="E691" s="43" t="str">
        <f>IF(N691="","",VLOOKUP(N691,商品マスタ!AE:AF,2,FALSE))</f>
        <v/>
      </c>
      <c r="F691" s="45" t="str">
        <f>IF(E691="","",VLOOKUP(E691,商品マスタ!AF:AG,2,FALSE))</f>
        <v/>
      </c>
      <c r="G691" s="43"/>
      <c r="H691" s="45" t="str">
        <f>IF(G691="","",VLOOKUP(G691,商品マスタ!AB:AC,2,FALSE))</f>
        <v/>
      </c>
      <c r="I691" s="9"/>
      <c r="J691" s="46" t="s">
        <v>268</v>
      </c>
      <c r="K691" s="13"/>
      <c r="L691" s="8" t="str">
        <f t="shared" si="21"/>
        <v/>
      </c>
    </row>
    <row r="692" spans="1:12" x14ac:dyDescent="0.55000000000000004">
      <c r="A692" t="str">
        <f t="shared" si="20"/>
        <v/>
      </c>
      <c r="B692" s="11"/>
      <c r="C692" s="41"/>
      <c r="D692" s="48"/>
      <c r="E692" s="43" t="str">
        <f>IF(N692="","",VLOOKUP(N692,商品マスタ!AE:AF,2,FALSE))</f>
        <v/>
      </c>
      <c r="F692" s="45" t="str">
        <f>IF(E692="","",VLOOKUP(E692,商品マスタ!AF:AG,2,FALSE))</f>
        <v/>
      </c>
      <c r="G692" s="43"/>
      <c r="H692" s="45" t="str">
        <f>IF(G692="","",VLOOKUP(G692,商品マスタ!AB:AC,2,FALSE))</f>
        <v/>
      </c>
      <c r="I692" s="9"/>
      <c r="J692" s="46" t="s">
        <v>268</v>
      </c>
      <c r="K692" s="13"/>
      <c r="L692" s="8" t="str">
        <f t="shared" si="21"/>
        <v/>
      </c>
    </row>
    <row r="693" spans="1:12" x14ac:dyDescent="0.55000000000000004">
      <c r="A693" t="str">
        <f t="shared" si="20"/>
        <v/>
      </c>
      <c r="B693" s="11"/>
      <c r="C693" s="41"/>
      <c r="D693" s="48"/>
      <c r="E693" s="43" t="str">
        <f>IF(N693="","",VLOOKUP(N693,商品マスタ!AE:AF,2,FALSE))</f>
        <v/>
      </c>
      <c r="F693" s="45" t="str">
        <f>IF(E693="","",VLOOKUP(E693,商品マスタ!AF:AG,2,FALSE))</f>
        <v/>
      </c>
      <c r="G693" s="43"/>
      <c r="H693" s="45" t="str">
        <f>IF(G693="","",VLOOKUP(G693,商品マスタ!AB:AC,2,FALSE))</f>
        <v/>
      </c>
      <c r="I693" s="9"/>
      <c r="J693" s="46" t="s">
        <v>268</v>
      </c>
      <c r="K693" s="13"/>
      <c r="L693" s="8" t="str">
        <f t="shared" si="21"/>
        <v/>
      </c>
    </row>
    <row r="694" spans="1:12" x14ac:dyDescent="0.55000000000000004">
      <c r="A694" t="str">
        <f t="shared" si="20"/>
        <v/>
      </c>
      <c r="B694" s="11"/>
      <c r="C694" s="41"/>
      <c r="D694" s="48"/>
      <c r="E694" s="43" t="str">
        <f>IF(N694="","",VLOOKUP(N694,商品マスタ!AE:AF,2,FALSE))</f>
        <v/>
      </c>
      <c r="F694" s="45" t="str">
        <f>IF(E694="","",VLOOKUP(E694,商品マスタ!AF:AG,2,FALSE))</f>
        <v/>
      </c>
      <c r="G694" s="43"/>
      <c r="H694" s="45" t="str">
        <f>IF(G694="","",VLOOKUP(G694,商品マスタ!AB:AC,2,FALSE))</f>
        <v/>
      </c>
      <c r="I694" s="9"/>
      <c r="J694" s="46" t="s">
        <v>268</v>
      </c>
      <c r="K694" s="13"/>
      <c r="L694" s="8" t="str">
        <f t="shared" si="21"/>
        <v/>
      </c>
    </row>
    <row r="695" spans="1:12" x14ac:dyDescent="0.55000000000000004">
      <c r="A695" t="str">
        <f t="shared" si="20"/>
        <v/>
      </c>
      <c r="B695" s="11"/>
      <c r="C695" s="41"/>
      <c r="D695" s="48"/>
      <c r="E695" s="43" t="str">
        <f>IF(N695="","",VLOOKUP(N695,商品マスタ!AE:AF,2,FALSE))</f>
        <v/>
      </c>
      <c r="F695" s="45" t="str">
        <f>IF(E695="","",VLOOKUP(E695,商品マスタ!AF:AG,2,FALSE))</f>
        <v/>
      </c>
      <c r="G695" s="43"/>
      <c r="H695" s="45" t="str">
        <f>IF(G695="","",VLOOKUP(G695,商品マスタ!AB:AC,2,FALSE))</f>
        <v/>
      </c>
      <c r="I695" s="9"/>
      <c r="J695" s="46" t="s">
        <v>268</v>
      </c>
      <c r="K695" s="13"/>
      <c r="L695" s="8" t="str">
        <f t="shared" si="21"/>
        <v/>
      </c>
    </row>
    <row r="696" spans="1:12" x14ac:dyDescent="0.55000000000000004">
      <c r="A696" t="str">
        <f t="shared" si="20"/>
        <v/>
      </c>
      <c r="B696" s="11"/>
      <c r="C696" s="41"/>
      <c r="D696" s="48"/>
      <c r="E696" s="43" t="str">
        <f>IF(N696="","",VLOOKUP(N696,商品マスタ!AE:AF,2,FALSE))</f>
        <v/>
      </c>
      <c r="F696" s="45" t="str">
        <f>IF(E696="","",VLOOKUP(E696,商品マスタ!AF:AG,2,FALSE))</f>
        <v/>
      </c>
      <c r="G696" s="43"/>
      <c r="H696" s="45" t="str">
        <f>IF(G696="","",VLOOKUP(G696,商品マスタ!AB:AC,2,FALSE))</f>
        <v/>
      </c>
      <c r="I696" s="9"/>
      <c r="J696" s="46" t="s">
        <v>268</v>
      </c>
      <c r="K696" s="13"/>
      <c r="L696" s="8" t="str">
        <f t="shared" si="21"/>
        <v/>
      </c>
    </row>
    <row r="697" spans="1:12" x14ac:dyDescent="0.55000000000000004">
      <c r="A697" t="str">
        <f t="shared" si="20"/>
        <v/>
      </c>
      <c r="B697" s="11"/>
      <c r="C697" s="41"/>
      <c r="D697" s="48"/>
      <c r="E697" s="43" t="str">
        <f>IF(N697="","",VLOOKUP(N697,商品マスタ!AE:AF,2,FALSE))</f>
        <v/>
      </c>
      <c r="F697" s="45" t="str">
        <f>IF(E697="","",VLOOKUP(E697,商品マスタ!AF:AG,2,FALSE))</f>
        <v/>
      </c>
      <c r="G697" s="43"/>
      <c r="H697" s="45" t="str">
        <f>IF(G697="","",VLOOKUP(G697,商品マスタ!AB:AC,2,FALSE))</f>
        <v/>
      </c>
      <c r="I697" s="9"/>
      <c r="J697" s="46" t="s">
        <v>268</v>
      </c>
      <c r="K697" s="13"/>
      <c r="L697" s="8" t="str">
        <f t="shared" si="21"/>
        <v/>
      </c>
    </row>
    <row r="698" spans="1:12" x14ac:dyDescent="0.55000000000000004">
      <c r="A698" t="str">
        <f t="shared" si="20"/>
        <v/>
      </c>
      <c r="B698" s="11"/>
      <c r="C698" s="41"/>
      <c r="D698" s="48"/>
      <c r="E698" s="43" t="str">
        <f>IF(N698="","",VLOOKUP(N698,商品マスタ!AE:AF,2,FALSE))</f>
        <v/>
      </c>
      <c r="F698" s="45" t="str">
        <f>IF(E698="","",VLOOKUP(E698,商品マスタ!AF:AG,2,FALSE))</f>
        <v/>
      </c>
      <c r="G698" s="43"/>
      <c r="H698" s="45" t="str">
        <f>IF(G698="","",VLOOKUP(G698,商品マスタ!AB:AC,2,FALSE))</f>
        <v/>
      </c>
      <c r="I698" s="9"/>
      <c r="J698" s="46" t="s">
        <v>268</v>
      </c>
      <c r="K698" s="13"/>
      <c r="L698" s="8" t="str">
        <f t="shared" si="21"/>
        <v/>
      </c>
    </row>
    <row r="699" spans="1:12" x14ac:dyDescent="0.55000000000000004">
      <c r="A699" t="str">
        <f t="shared" si="20"/>
        <v/>
      </c>
      <c r="B699" s="11"/>
      <c r="C699" s="41"/>
      <c r="D699" s="48"/>
      <c r="E699" s="43" t="str">
        <f>IF(N699="","",VLOOKUP(N699,商品マスタ!AE:AF,2,FALSE))</f>
        <v/>
      </c>
      <c r="F699" s="45" t="str">
        <f>IF(E699="","",VLOOKUP(E699,商品マスタ!AF:AG,2,FALSE))</f>
        <v/>
      </c>
      <c r="G699" s="43"/>
      <c r="H699" s="45" t="str">
        <f>IF(G699="","",VLOOKUP(G699,商品マスタ!AB:AC,2,FALSE))</f>
        <v/>
      </c>
      <c r="I699" s="9"/>
      <c r="J699" s="46" t="s">
        <v>268</v>
      </c>
      <c r="K699" s="13"/>
      <c r="L699" s="8" t="str">
        <f t="shared" si="21"/>
        <v/>
      </c>
    </row>
    <row r="700" spans="1:12" x14ac:dyDescent="0.55000000000000004">
      <c r="A700" t="str">
        <f t="shared" si="20"/>
        <v/>
      </c>
      <c r="B700" s="11"/>
      <c r="C700" s="41"/>
      <c r="D700" s="48"/>
      <c r="E700" s="43" t="str">
        <f>IF(N700="","",VLOOKUP(N700,商品マスタ!AE:AF,2,FALSE))</f>
        <v/>
      </c>
      <c r="F700" s="45" t="str">
        <f>IF(E700="","",VLOOKUP(E700,商品マスタ!AF:AG,2,FALSE))</f>
        <v/>
      </c>
      <c r="G700" s="43"/>
      <c r="H700" s="45" t="str">
        <f>IF(G700="","",VLOOKUP(G700,商品マスタ!AB:AC,2,FALSE))</f>
        <v/>
      </c>
      <c r="I700" s="9"/>
      <c r="J700" s="46" t="s">
        <v>268</v>
      </c>
      <c r="K700" s="13"/>
      <c r="L700" s="8" t="str">
        <f t="shared" si="21"/>
        <v/>
      </c>
    </row>
    <row r="701" spans="1:12" x14ac:dyDescent="0.55000000000000004">
      <c r="A701" t="str">
        <f t="shared" si="20"/>
        <v/>
      </c>
      <c r="B701" s="11"/>
      <c r="C701" s="41"/>
      <c r="D701" s="48"/>
      <c r="E701" s="43" t="str">
        <f>IF(N701="","",VLOOKUP(N701,商品マスタ!AE:AF,2,FALSE))</f>
        <v/>
      </c>
      <c r="F701" s="45" t="str">
        <f>IF(E701="","",VLOOKUP(E701,商品マスタ!AF:AG,2,FALSE))</f>
        <v/>
      </c>
      <c r="G701" s="43"/>
      <c r="H701" s="45" t="str">
        <f>IF(G701="","",VLOOKUP(G701,商品マスタ!AB:AC,2,FALSE))</f>
        <v/>
      </c>
      <c r="I701" s="9"/>
      <c r="J701" s="46" t="s">
        <v>268</v>
      </c>
      <c r="K701" s="13"/>
      <c r="L701" s="8" t="str">
        <f t="shared" si="21"/>
        <v/>
      </c>
    </row>
    <row r="702" spans="1:12" x14ac:dyDescent="0.55000000000000004">
      <c r="A702" t="str">
        <f t="shared" ref="A702:A765" si="22">IF(COUNTA(C702)&lt;1,"",A701+1)</f>
        <v/>
      </c>
      <c r="B702" s="11"/>
      <c r="C702" s="41"/>
      <c r="D702" s="48"/>
      <c r="E702" s="43" t="str">
        <f>IF(N702="","",VLOOKUP(N702,商品マスタ!AE:AF,2,FALSE))</f>
        <v/>
      </c>
      <c r="F702" s="45" t="str">
        <f>IF(E702="","",VLOOKUP(E702,商品マスタ!AF:AG,2,FALSE))</f>
        <v/>
      </c>
      <c r="G702" s="43"/>
      <c r="H702" s="45" t="str">
        <f>IF(G702="","",VLOOKUP(G702,商品マスタ!AB:AC,2,FALSE))</f>
        <v/>
      </c>
      <c r="I702" s="9"/>
      <c r="J702" s="46" t="s">
        <v>268</v>
      </c>
      <c r="K702" s="13"/>
      <c r="L702" s="8" t="str">
        <f t="shared" si="21"/>
        <v/>
      </c>
    </row>
    <row r="703" spans="1:12" x14ac:dyDescent="0.55000000000000004">
      <c r="A703" t="str">
        <f t="shared" si="22"/>
        <v/>
      </c>
      <c r="B703" s="11"/>
      <c r="C703" s="41"/>
      <c r="D703" s="48"/>
      <c r="E703" s="43" t="str">
        <f>IF(N703="","",VLOOKUP(N703,商品マスタ!AE:AF,2,FALSE))</f>
        <v/>
      </c>
      <c r="F703" s="45" t="str">
        <f>IF(E703="","",VLOOKUP(E703,商品マスタ!AF:AG,2,FALSE))</f>
        <v/>
      </c>
      <c r="G703" s="43"/>
      <c r="H703" s="45" t="str">
        <f>IF(G703="","",VLOOKUP(G703,商品マスタ!AB:AC,2,FALSE))</f>
        <v/>
      </c>
      <c r="I703" s="9"/>
      <c r="J703" s="46" t="s">
        <v>268</v>
      </c>
      <c r="K703" s="13"/>
      <c r="L703" s="8" t="str">
        <f t="shared" si="21"/>
        <v/>
      </c>
    </row>
    <row r="704" spans="1:12" x14ac:dyDescent="0.55000000000000004">
      <c r="A704" t="str">
        <f t="shared" si="22"/>
        <v/>
      </c>
      <c r="B704" s="11"/>
      <c r="C704" s="41"/>
      <c r="D704" s="48"/>
      <c r="E704" s="43" t="str">
        <f>IF(N704="","",VLOOKUP(N704,商品マスタ!AE:AF,2,FALSE))</f>
        <v/>
      </c>
      <c r="F704" s="45" t="str">
        <f>IF(E704="","",VLOOKUP(E704,商品マスタ!AF:AG,2,FALSE))</f>
        <v/>
      </c>
      <c r="G704" s="43"/>
      <c r="H704" s="45" t="str">
        <f>IF(G704="","",VLOOKUP(G704,商品マスタ!AB:AC,2,FALSE))</f>
        <v/>
      </c>
      <c r="I704" s="9"/>
      <c r="J704" s="46" t="s">
        <v>268</v>
      </c>
      <c r="K704" s="13"/>
      <c r="L704" s="8" t="str">
        <f t="shared" si="21"/>
        <v/>
      </c>
    </row>
    <row r="705" spans="1:12" x14ac:dyDescent="0.55000000000000004">
      <c r="A705" t="str">
        <f t="shared" si="22"/>
        <v/>
      </c>
      <c r="B705" s="11"/>
      <c r="C705" s="41"/>
      <c r="D705" s="48"/>
      <c r="E705" s="43" t="str">
        <f>IF(N705="","",VLOOKUP(N705,商品マスタ!AE:AF,2,FALSE))</f>
        <v/>
      </c>
      <c r="F705" s="45" t="str">
        <f>IF(E705="","",VLOOKUP(E705,商品マスタ!AF:AG,2,FALSE))</f>
        <v/>
      </c>
      <c r="G705" s="43"/>
      <c r="H705" s="45" t="str">
        <f>IF(G705="","",VLOOKUP(G705,商品マスタ!AB:AC,2,FALSE))</f>
        <v/>
      </c>
      <c r="I705" s="9"/>
      <c r="J705" s="46" t="s">
        <v>268</v>
      </c>
      <c r="K705" s="13"/>
      <c r="L705" s="8" t="str">
        <f t="shared" si="21"/>
        <v/>
      </c>
    </row>
    <row r="706" spans="1:12" x14ac:dyDescent="0.55000000000000004">
      <c r="A706" t="str">
        <f t="shared" si="22"/>
        <v/>
      </c>
      <c r="B706" s="11"/>
      <c r="C706" s="41"/>
      <c r="D706" s="48"/>
      <c r="E706" s="43" t="str">
        <f>IF(N706="","",VLOOKUP(N706,商品マスタ!AE:AF,2,FALSE))</f>
        <v/>
      </c>
      <c r="F706" s="45" t="str">
        <f>IF(E706="","",VLOOKUP(E706,商品マスタ!AF:AG,2,FALSE))</f>
        <v/>
      </c>
      <c r="G706" s="43"/>
      <c r="H706" s="45" t="str">
        <f>IF(G706="","",VLOOKUP(G706,商品マスタ!AB:AC,2,FALSE))</f>
        <v/>
      </c>
      <c r="I706" s="9"/>
      <c r="J706" s="46" t="s">
        <v>268</v>
      </c>
      <c r="K706" s="13"/>
      <c r="L706" s="8" t="str">
        <f t="shared" si="21"/>
        <v/>
      </c>
    </row>
    <row r="707" spans="1:12" x14ac:dyDescent="0.55000000000000004">
      <c r="A707" t="str">
        <f t="shared" si="22"/>
        <v/>
      </c>
      <c r="B707" s="11"/>
      <c r="C707" s="41"/>
      <c r="D707" s="48"/>
      <c r="E707" s="43" t="str">
        <f>IF(N707="","",VLOOKUP(N707,商品マスタ!AE:AF,2,FALSE))</f>
        <v/>
      </c>
      <c r="F707" s="45" t="str">
        <f>IF(E707="","",VLOOKUP(E707,商品マスタ!AF:AG,2,FALSE))</f>
        <v/>
      </c>
      <c r="G707" s="43"/>
      <c r="H707" s="45" t="str">
        <f>IF(G707="","",VLOOKUP(G707,商品マスタ!AB:AC,2,FALSE))</f>
        <v/>
      </c>
      <c r="I707" s="9"/>
      <c r="J707" s="46" t="s">
        <v>268</v>
      </c>
      <c r="K707" s="13"/>
      <c r="L707" s="8" t="str">
        <f t="shared" si="21"/>
        <v/>
      </c>
    </row>
    <row r="708" spans="1:12" x14ac:dyDescent="0.55000000000000004">
      <c r="A708" t="str">
        <f t="shared" si="22"/>
        <v/>
      </c>
      <c r="B708" s="11"/>
      <c r="C708" s="41"/>
      <c r="D708" s="48"/>
      <c r="E708" s="43" t="str">
        <f>IF(N708="","",VLOOKUP(N708,商品マスタ!AE:AF,2,FALSE))</f>
        <v/>
      </c>
      <c r="F708" s="45" t="str">
        <f>IF(E708="","",VLOOKUP(E708,商品マスタ!AF:AG,2,FALSE))</f>
        <v/>
      </c>
      <c r="G708" s="43"/>
      <c r="H708" s="45" t="str">
        <f>IF(G708="","",VLOOKUP(G708,商品マスタ!AB:AC,2,FALSE))</f>
        <v/>
      </c>
      <c r="I708" s="9"/>
      <c r="J708" s="46" t="s">
        <v>268</v>
      </c>
      <c r="K708" s="13"/>
      <c r="L708" s="8" t="str">
        <f t="shared" si="21"/>
        <v/>
      </c>
    </row>
    <row r="709" spans="1:12" x14ac:dyDescent="0.55000000000000004">
      <c r="A709" t="str">
        <f t="shared" si="22"/>
        <v/>
      </c>
      <c r="B709" s="11"/>
      <c r="C709" s="41"/>
      <c r="D709" s="48"/>
      <c r="E709" s="43" t="str">
        <f>IF(N709="","",VLOOKUP(N709,商品マスタ!AE:AF,2,FALSE))</f>
        <v/>
      </c>
      <c r="F709" s="45" t="str">
        <f>IF(E709="","",VLOOKUP(E709,商品マスタ!AF:AG,2,FALSE))</f>
        <v/>
      </c>
      <c r="G709" s="43"/>
      <c r="H709" s="45" t="str">
        <f>IF(G709="","",VLOOKUP(G709,商品マスタ!AB:AC,2,FALSE))</f>
        <v/>
      </c>
      <c r="I709" s="9"/>
      <c r="J709" s="46" t="s">
        <v>268</v>
      </c>
      <c r="K709" s="13"/>
      <c r="L709" s="8" t="str">
        <f t="shared" si="21"/>
        <v/>
      </c>
    </row>
    <row r="710" spans="1:12" x14ac:dyDescent="0.55000000000000004">
      <c r="A710" t="str">
        <f t="shared" si="22"/>
        <v/>
      </c>
      <c r="B710" s="11"/>
      <c r="C710" s="41"/>
      <c r="D710" s="48"/>
      <c r="E710" s="43" t="str">
        <f>IF(N710="","",VLOOKUP(N710,商品マスタ!AE:AF,2,FALSE))</f>
        <v/>
      </c>
      <c r="F710" s="45" t="str">
        <f>IF(E710="","",VLOOKUP(E710,商品マスタ!AF:AG,2,FALSE))</f>
        <v/>
      </c>
      <c r="G710" s="43"/>
      <c r="H710" s="45" t="str">
        <f>IF(G710="","",VLOOKUP(G710,商品マスタ!AB:AC,2,FALSE))</f>
        <v/>
      </c>
      <c r="I710" s="9"/>
      <c r="J710" s="46" t="s">
        <v>268</v>
      </c>
      <c r="K710" s="13"/>
      <c r="L710" s="8" t="str">
        <f t="shared" si="21"/>
        <v/>
      </c>
    </row>
    <row r="711" spans="1:12" x14ac:dyDescent="0.55000000000000004">
      <c r="A711" t="str">
        <f t="shared" si="22"/>
        <v/>
      </c>
      <c r="B711" s="11"/>
      <c r="C711" s="41"/>
      <c r="D711" s="48"/>
      <c r="E711" s="43" t="str">
        <f>IF(N711="","",VLOOKUP(N711,商品マスタ!AE:AF,2,FALSE))</f>
        <v/>
      </c>
      <c r="F711" s="45" t="str">
        <f>IF(E711="","",VLOOKUP(E711,商品マスタ!AF:AG,2,FALSE))</f>
        <v/>
      </c>
      <c r="G711" s="43"/>
      <c r="H711" s="45" t="str">
        <f>IF(G711="","",VLOOKUP(G711,商品マスタ!AB:AC,2,FALSE))</f>
        <v/>
      </c>
      <c r="I711" s="9"/>
      <c r="J711" s="46" t="s">
        <v>268</v>
      </c>
      <c r="K711" s="13"/>
      <c r="L711" s="8" t="str">
        <f t="shared" si="21"/>
        <v/>
      </c>
    </row>
    <row r="712" spans="1:12" x14ac:dyDescent="0.55000000000000004">
      <c r="A712" t="str">
        <f t="shared" si="22"/>
        <v/>
      </c>
      <c r="B712" s="11"/>
      <c r="C712" s="41"/>
      <c r="D712" s="48"/>
      <c r="E712" s="43" t="str">
        <f>IF(N712="","",VLOOKUP(N712,商品マスタ!AE:AF,2,FALSE))</f>
        <v/>
      </c>
      <c r="F712" s="45" t="str">
        <f>IF(E712="","",VLOOKUP(E712,商品マスタ!AF:AG,2,FALSE))</f>
        <v/>
      </c>
      <c r="G712" s="43"/>
      <c r="H712" s="45" t="str">
        <f>IF(G712="","",VLOOKUP(G712,商品マスタ!AB:AC,2,FALSE))</f>
        <v/>
      </c>
      <c r="I712" s="9"/>
      <c r="J712" s="46" t="s">
        <v>268</v>
      </c>
      <c r="K712" s="13"/>
      <c r="L712" s="8" t="str">
        <f t="shared" si="21"/>
        <v/>
      </c>
    </row>
    <row r="713" spans="1:12" x14ac:dyDescent="0.55000000000000004">
      <c r="A713" t="str">
        <f t="shared" si="22"/>
        <v/>
      </c>
      <c r="B713" s="11"/>
      <c r="C713" s="41"/>
      <c r="D713" s="48"/>
      <c r="E713" s="43" t="str">
        <f>IF(N713="","",VLOOKUP(N713,商品マスタ!AE:AF,2,FALSE))</f>
        <v/>
      </c>
      <c r="F713" s="45" t="str">
        <f>IF(E713="","",VLOOKUP(E713,商品マスタ!AF:AG,2,FALSE))</f>
        <v/>
      </c>
      <c r="G713" s="43"/>
      <c r="H713" s="45" t="str">
        <f>IF(G713="","",VLOOKUP(G713,商品マスタ!AB:AC,2,FALSE))</f>
        <v/>
      </c>
      <c r="I713" s="9"/>
      <c r="J713" s="46" t="s">
        <v>268</v>
      </c>
      <c r="K713" s="13"/>
      <c r="L713" s="8" t="str">
        <f t="shared" si="21"/>
        <v/>
      </c>
    </row>
    <row r="714" spans="1:12" x14ac:dyDescent="0.55000000000000004">
      <c r="A714" t="str">
        <f t="shared" si="22"/>
        <v/>
      </c>
      <c r="B714" s="11"/>
      <c r="C714" s="41"/>
      <c r="D714" s="48"/>
      <c r="E714" s="43" t="str">
        <f>IF(N714="","",VLOOKUP(N714,商品マスタ!AE:AF,2,FALSE))</f>
        <v/>
      </c>
      <c r="F714" s="45" t="str">
        <f>IF(E714="","",VLOOKUP(E714,商品マスタ!AF:AG,2,FALSE))</f>
        <v/>
      </c>
      <c r="G714" s="43"/>
      <c r="H714" s="45" t="str">
        <f>IF(G714="","",VLOOKUP(G714,商品マスタ!AB:AC,2,FALSE))</f>
        <v/>
      </c>
      <c r="I714" s="9"/>
      <c r="J714" s="46" t="s">
        <v>268</v>
      </c>
      <c r="K714" s="13"/>
      <c r="L714" s="8" t="str">
        <f t="shared" ref="L714:L777" si="23">IF(D714="","",COUNTIF(D:D,D714))</f>
        <v/>
      </c>
    </row>
    <row r="715" spans="1:12" x14ac:dyDescent="0.55000000000000004">
      <c r="A715" t="str">
        <f t="shared" si="22"/>
        <v/>
      </c>
      <c r="B715" s="11"/>
      <c r="C715" s="41"/>
      <c r="D715" s="48"/>
      <c r="E715" s="43" t="str">
        <f>IF(N715="","",VLOOKUP(N715,商品マスタ!AE:AF,2,FALSE))</f>
        <v/>
      </c>
      <c r="F715" s="45" t="str">
        <f>IF(E715="","",VLOOKUP(E715,商品マスタ!AF:AG,2,FALSE))</f>
        <v/>
      </c>
      <c r="G715" s="43"/>
      <c r="H715" s="45" t="str">
        <f>IF(G715="","",VLOOKUP(G715,商品マスタ!AB:AC,2,FALSE))</f>
        <v/>
      </c>
      <c r="I715" s="9"/>
      <c r="J715" s="46" t="s">
        <v>268</v>
      </c>
      <c r="K715" s="13"/>
      <c r="L715" s="8" t="str">
        <f t="shared" si="23"/>
        <v/>
      </c>
    </row>
    <row r="716" spans="1:12" x14ac:dyDescent="0.55000000000000004">
      <c r="A716" t="str">
        <f t="shared" si="22"/>
        <v/>
      </c>
      <c r="B716" s="11"/>
      <c r="C716" s="41"/>
      <c r="D716" s="48"/>
      <c r="E716" s="43" t="str">
        <f>IF(N716="","",VLOOKUP(N716,商品マスタ!AE:AF,2,FALSE))</f>
        <v/>
      </c>
      <c r="F716" s="45" t="str">
        <f>IF(E716="","",VLOOKUP(E716,商品マスタ!AF:AG,2,FALSE))</f>
        <v/>
      </c>
      <c r="G716" s="43"/>
      <c r="H716" s="45" t="str">
        <f>IF(G716="","",VLOOKUP(G716,商品マスタ!AB:AC,2,FALSE))</f>
        <v/>
      </c>
      <c r="I716" s="9"/>
      <c r="J716" s="46" t="s">
        <v>268</v>
      </c>
      <c r="K716" s="13"/>
      <c r="L716" s="8" t="str">
        <f t="shared" si="23"/>
        <v/>
      </c>
    </row>
    <row r="717" spans="1:12" x14ac:dyDescent="0.55000000000000004">
      <c r="A717" t="str">
        <f t="shared" si="22"/>
        <v/>
      </c>
      <c r="B717" s="11"/>
      <c r="C717" s="41"/>
      <c r="D717" s="48"/>
      <c r="E717" s="43" t="str">
        <f>IF(N717="","",VLOOKUP(N717,商品マスタ!AE:AF,2,FALSE))</f>
        <v/>
      </c>
      <c r="F717" s="45" t="str">
        <f>IF(E717="","",VLOOKUP(E717,商品マスタ!AF:AG,2,FALSE))</f>
        <v/>
      </c>
      <c r="G717" s="43"/>
      <c r="H717" s="45" t="str">
        <f>IF(G717="","",VLOOKUP(G717,商品マスタ!AB:AC,2,FALSE))</f>
        <v/>
      </c>
      <c r="I717" s="9"/>
      <c r="J717" s="46" t="s">
        <v>268</v>
      </c>
      <c r="K717" s="13"/>
      <c r="L717" s="8" t="str">
        <f t="shared" si="23"/>
        <v/>
      </c>
    </row>
    <row r="718" spans="1:12" x14ac:dyDescent="0.55000000000000004">
      <c r="A718" t="str">
        <f t="shared" si="22"/>
        <v/>
      </c>
      <c r="B718" s="11"/>
      <c r="C718" s="41"/>
      <c r="D718" s="48"/>
      <c r="E718" s="43" t="str">
        <f>IF(N718="","",VLOOKUP(N718,商品マスタ!AE:AF,2,FALSE))</f>
        <v/>
      </c>
      <c r="F718" s="45" t="str">
        <f>IF(E718="","",VLOOKUP(E718,商品マスタ!AF:AG,2,FALSE))</f>
        <v/>
      </c>
      <c r="G718" s="43"/>
      <c r="H718" s="45" t="str">
        <f>IF(G718="","",VLOOKUP(G718,商品マスタ!AB:AC,2,FALSE))</f>
        <v/>
      </c>
      <c r="I718" s="9"/>
      <c r="J718" s="46" t="s">
        <v>268</v>
      </c>
      <c r="K718" s="13"/>
      <c r="L718" s="8" t="str">
        <f t="shared" si="23"/>
        <v/>
      </c>
    </row>
    <row r="719" spans="1:12" x14ac:dyDescent="0.55000000000000004">
      <c r="A719" t="str">
        <f t="shared" si="22"/>
        <v/>
      </c>
      <c r="B719" s="11"/>
      <c r="C719" s="41"/>
      <c r="D719" s="48"/>
      <c r="E719" s="43" t="str">
        <f>IF(N719="","",VLOOKUP(N719,商品マスタ!AE:AF,2,FALSE))</f>
        <v/>
      </c>
      <c r="F719" s="45" t="str">
        <f>IF(E719="","",VLOOKUP(E719,商品マスタ!AF:AG,2,FALSE))</f>
        <v/>
      </c>
      <c r="G719" s="43"/>
      <c r="H719" s="45" t="str">
        <f>IF(G719="","",VLOOKUP(G719,商品マスタ!AB:AC,2,FALSE))</f>
        <v/>
      </c>
      <c r="I719" s="9"/>
      <c r="J719" s="46" t="s">
        <v>268</v>
      </c>
      <c r="K719" s="13"/>
      <c r="L719" s="8" t="str">
        <f t="shared" si="23"/>
        <v/>
      </c>
    </row>
    <row r="720" spans="1:12" x14ac:dyDescent="0.55000000000000004">
      <c r="A720" t="str">
        <f t="shared" si="22"/>
        <v/>
      </c>
      <c r="B720" s="11"/>
      <c r="C720" s="41"/>
      <c r="D720" s="48"/>
      <c r="E720" s="43" t="str">
        <f>IF(N720="","",VLOOKUP(N720,商品マスタ!AE:AF,2,FALSE))</f>
        <v/>
      </c>
      <c r="F720" s="45" t="str">
        <f>IF(E720="","",VLOOKUP(E720,商品マスタ!AF:AG,2,FALSE))</f>
        <v/>
      </c>
      <c r="G720" s="43"/>
      <c r="H720" s="45" t="str">
        <f>IF(G720="","",VLOOKUP(G720,商品マスタ!AB:AC,2,FALSE))</f>
        <v/>
      </c>
      <c r="I720" s="9"/>
      <c r="J720" s="46" t="s">
        <v>268</v>
      </c>
      <c r="K720" s="13"/>
      <c r="L720" s="8" t="str">
        <f t="shared" si="23"/>
        <v/>
      </c>
    </row>
    <row r="721" spans="1:12" x14ac:dyDescent="0.55000000000000004">
      <c r="A721" t="str">
        <f t="shared" si="22"/>
        <v/>
      </c>
      <c r="B721" s="11"/>
      <c r="C721" s="41"/>
      <c r="D721" s="48"/>
      <c r="E721" s="43" t="str">
        <f>IF(N721="","",VLOOKUP(N721,商品マスタ!AE:AF,2,FALSE))</f>
        <v/>
      </c>
      <c r="F721" s="45" t="str">
        <f>IF(E721="","",VLOOKUP(E721,商品マスタ!AF:AG,2,FALSE))</f>
        <v/>
      </c>
      <c r="G721" s="43"/>
      <c r="H721" s="45" t="str">
        <f>IF(G721="","",VLOOKUP(G721,商品マスタ!AB:AC,2,FALSE))</f>
        <v/>
      </c>
      <c r="I721" s="9"/>
      <c r="J721" s="46" t="s">
        <v>268</v>
      </c>
      <c r="K721" s="13"/>
      <c r="L721" s="8" t="str">
        <f t="shared" si="23"/>
        <v/>
      </c>
    </row>
    <row r="722" spans="1:12" x14ac:dyDescent="0.55000000000000004">
      <c r="A722" t="str">
        <f t="shared" si="22"/>
        <v/>
      </c>
      <c r="B722" s="11"/>
      <c r="C722" s="41"/>
      <c r="D722" s="48"/>
      <c r="E722" s="43" t="str">
        <f>IF(N722="","",VLOOKUP(N722,商品マスタ!AE:AF,2,FALSE))</f>
        <v/>
      </c>
      <c r="F722" s="45" t="str">
        <f>IF(E722="","",VLOOKUP(E722,商品マスタ!AF:AG,2,FALSE))</f>
        <v/>
      </c>
      <c r="G722" s="43"/>
      <c r="H722" s="45" t="str">
        <f>IF(G722="","",VLOOKUP(G722,商品マスタ!AB:AC,2,FALSE))</f>
        <v/>
      </c>
      <c r="I722" s="9"/>
      <c r="J722" s="46" t="s">
        <v>268</v>
      </c>
      <c r="K722" s="13"/>
      <c r="L722" s="8" t="str">
        <f t="shared" si="23"/>
        <v/>
      </c>
    </row>
    <row r="723" spans="1:12" x14ac:dyDescent="0.55000000000000004">
      <c r="A723" t="str">
        <f t="shared" si="22"/>
        <v/>
      </c>
      <c r="B723" s="11"/>
      <c r="C723" s="41"/>
      <c r="D723" s="48"/>
      <c r="E723" s="43" t="str">
        <f>IF(N723="","",VLOOKUP(N723,商品マスタ!AE:AF,2,FALSE))</f>
        <v/>
      </c>
      <c r="F723" s="45" t="str">
        <f>IF(E723="","",VLOOKUP(E723,商品マスタ!AF:AG,2,FALSE))</f>
        <v/>
      </c>
      <c r="G723" s="43"/>
      <c r="H723" s="45" t="str">
        <f>IF(G723="","",VLOOKUP(G723,商品マスタ!AB:AC,2,FALSE))</f>
        <v/>
      </c>
      <c r="I723" s="9"/>
      <c r="J723" s="46" t="s">
        <v>268</v>
      </c>
      <c r="K723" s="13"/>
      <c r="L723" s="8" t="str">
        <f t="shared" si="23"/>
        <v/>
      </c>
    </row>
    <row r="724" spans="1:12" x14ac:dyDescent="0.55000000000000004">
      <c r="A724" t="str">
        <f t="shared" si="22"/>
        <v/>
      </c>
      <c r="B724" s="11"/>
      <c r="C724" s="41"/>
      <c r="D724" s="48"/>
      <c r="E724" s="43" t="str">
        <f>IF(N724="","",VLOOKUP(N724,商品マスタ!AE:AF,2,FALSE))</f>
        <v/>
      </c>
      <c r="F724" s="45" t="str">
        <f>IF(E724="","",VLOOKUP(E724,商品マスタ!AF:AG,2,FALSE))</f>
        <v/>
      </c>
      <c r="G724" s="43"/>
      <c r="H724" s="45" t="str">
        <f>IF(G724="","",VLOOKUP(G724,商品マスタ!AB:AC,2,FALSE))</f>
        <v/>
      </c>
      <c r="I724" s="9"/>
      <c r="J724" s="46" t="s">
        <v>268</v>
      </c>
      <c r="K724" s="13"/>
      <c r="L724" s="8" t="str">
        <f t="shared" si="23"/>
        <v/>
      </c>
    </row>
    <row r="725" spans="1:12" x14ac:dyDescent="0.55000000000000004">
      <c r="A725" t="str">
        <f t="shared" si="22"/>
        <v/>
      </c>
      <c r="B725" s="11"/>
      <c r="C725" s="41"/>
      <c r="D725" s="48"/>
      <c r="E725" s="43" t="str">
        <f>IF(N725="","",VLOOKUP(N725,商品マスタ!AE:AF,2,FALSE))</f>
        <v/>
      </c>
      <c r="F725" s="45" t="str">
        <f>IF(E725="","",VLOOKUP(E725,商品マスタ!AF:AG,2,FALSE))</f>
        <v/>
      </c>
      <c r="G725" s="43"/>
      <c r="H725" s="45" t="str">
        <f>IF(G725="","",VLOOKUP(G725,商品マスタ!AB:AC,2,FALSE))</f>
        <v/>
      </c>
      <c r="I725" s="9"/>
      <c r="J725" s="46" t="s">
        <v>268</v>
      </c>
      <c r="K725" s="13"/>
      <c r="L725" s="8" t="str">
        <f t="shared" si="23"/>
        <v/>
      </c>
    </row>
    <row r="726" spans="1:12" x14ac:dyDescent="0.55000000000000004">
      <c r="A726" t="str">
        <f t="shared" si="22"/>
        <v/>
      </c>
      <c r="B726" s="11"/>
      <c r="C726" s="41"/>
      <c r="D726" s="48"/>
      <c r="E726" s="43" t="str">
        <f>IF(N726="","",VLOOKUP(N726,商品マスタ!AE:AF,2,FALSE))</f>
        <v/>
      </c>
      <c r="F726" s="45" t="str">
        <f>IF(E726="","",VLOOKUP(E726,商品マスタ!AF:AG,2,FALSE))</f>
        <v/>
      </c>
      <c r="G726" s="43"/>
      <c r="H726" s="45" t="str">
        <f>IF(G726="","",VLOOKUP(G726,商品マスタ!AB:AC,2,FALSE))</f>
        <v/>
      </c>
      <c r="I726" s="9"/>
      <c r="J726" s="46" t="s">
        <v>268</v>
      </c>
      <c r="K726" s="13"/>
      <c r="L726" s="8" t="str">
        <f t="shared" si="23"/>
        <v/>
      </c>
    </row>
    <row r="727" spans="1:12" x14ac:dyDescent="0.55000000000000004">
      <c r="A727" t="str">
        <f t="shared" si="22"/>
        <v/>
      </c>
      <c r="B727" s="11"/>
      <c r="C727" s="41"/>
      <c r="D727" s="48"/>
      <c r="E727" s="43" t="str">
        <f>IF(N727="","",VLOOKUP(N727,商品マスタ!AE:AF,2,FALSE))</f>
        <v/>
      </c>
      <c r="F727" s="45" t="str">
        <f>IF(E727="","",VLOOKUP(E727,商品マスタ!AF:AG,2,FALSE))</f>
        <v/>
      </c>
      <c r="G727" s="43"/>
      <c r="H727" s="45" t="str">
        <f>IF(G727="","",VLOOKUP(G727,商品マスタ!AB:AC,2,FALSE))</f>
        <v/>
      </c>
      <c r="I727" s="9"/>
      <c r="J727" s="46" t="s">
        <v>268</v>
      </c>
      <c r="K727" s="13"/>
      <c r="L727" s="8" t="str">
        <f t="shared" si="23"/>
        <v/>
      </c>
    </row>
    <row r="728" spans="1:12" x14ac:dyDescent="0.55000000000000004">
      <c r="A728" t="str">
        <f t="shared" si="22"/>
        <v/>
      </c>
      <c r="B728" s="11"/>
      <c r="C728" s="41"/>
      <c r="D728" s="48"/>
      <c r="E728" s="43" t="str">
        <f>IF(N728="","",VLOOKUP(N728,商品マスタ!AE:AF,2,FALSE))</f>
        <v/>
      </c>
      <c r="F728" s="45" t="str">
        <f>IF(E728="","",VLOOKUP(E728,商品マスタ!AF:AG,2,FALSE))</f>
        <v/>
      </c>
      <c r="G728" s="43"/>
      <c r="H728" s="45" t="str">
        <f>IF(G728="","",VLOOKUP(G728,商品マスタ!AB:AC,2,FALSE))</f>
        <v/>
      </c>
      <c r="I728" s="9"/>
      <c r="J728" s="46" t="s">
        <v>268</v>
      </c>
      <c r="K728" s="13"/>
      <c r="L728" s="8" t="str">
        <f t="shared" si="23"/>
        <v/>
      </c>
    </row>
    <row r="729" spans="1:12" x14ac:dyDescent="0.55000000000000004">
      <c r="A729" t="str">
        <f t="shared" si="22"/>
        <v/>
      </c>
      <c r="B729" s="11"/>
      <c r="C729" s="41"/>
      <c r="D729" s="48"/>
      <c r="E729" s="43" t="str">
        <f>IF(N729="","",VLOOKUP(N729,商品マスタ!AE:AF,2,FALSE))</f>
        <v/>
      </c>
      <c r="F729" s="45" t="str">
        <f>IF(E729="","",VLOOKUP(E729,商品マスタ!AF:AG,2,FALSE))</f>
        <v/>
      </c>
      <c r="G729" s="43"/>
      <c r="H729" s="45" t="str">
        <f>IF(G729="","",VLOOKUP(G729,商品マスタ!AB:AC,2,FALSE))</f>
        <v/>
      </c>
      <c r="I729" s="9"/>
      <c r="J729" s="46" t="s">
        <v>268</v>
      </c>
      <c r="K729" s="13"/>
      <c r="L729" s="8" t="str">
        <f t="shared" si="23"/>
        <v/>
      </c>
    </row>
    <row r="730" spans="1:12" x14ac:dyDescent="0.55000000000000004">
      <c r="A730" t="str">
        <f t="shared" si="22"/>
        <v/>
      </c>
      <c r="B730" s="11"/>
      <c r="C730" s="41"/>
      <c r="D730" s="48"/>
      <c r="E730" s="43" t="str">
        <f>IF(N730="","",VLOOKUP(N730,商品マスタ!AE:AF,2,FALSE))</f>
        <v/>
      </c>
      <c r="F730" s="45" t="str">
        <f>IF(E730="","",VLOOKUP(E730,商品マスタ!AF:AG,2,FALSE))</f>
        <v/>
      </c>
      <c r="G730" s="43"/>
      <c r="H730" s="45" t="str">
        <f>IF(G730="","",VLOOKUP(G730,商品マスタ!AB:AC,2,FALSE))</f>
        <v/>
      </c>
      <c r="I730" s="9"/>
      <c r="J730" s="46" t="s">
        <v>268</v>
      </c>
      <c r="K730" s="13"/>
      <c r="L730" s="8" t="str">
        <f t="shared" si="23"/>
        <v/>
      </c>
    </row>
    <row r="731" spans="1:12" x14ac:dyDescent="0.55000000000000004">
      <c r="A731" t="str">
        <f t="shared" si="22"/>
        <v/>
      </c>
      <c r="B731" s="11"/>
      <c r="C731" s="41"/>
      <c r="D731" s="48"/>
      <c r="E731" s="43" t="str">
        <f>IF(N731="","",VLOOKUP(N731,商品マスタ!AE:AF,2,FALSE))</f>
        <v/>
      </c>
      <c r="F731" s="45" t="str">
        <f>IF(E731="","",VLOOKUP(E731,商品マスタ!AF:AG,2,FALSE))</f>
        <v/>
      </c>
      <c r="G731" s="43"/>
      <c r="H731" s="45" t="str">
        <f>IF(G731="","",VLOOKUP(G731,商品マスタ!AB:AC,2,FALSE))</f>
        <v/>
      </c>
      <c r="I731" s="9"/>
      <c r="J731" s="46" t="s">
        <v>268</v>
      </c>
      <c r="K731" s="13"/>
      <c r="L731" s="8" t="str">
        <f t="shared" si="23"/>
        <v/>
      </c>
    </row>
    <row r="732" spans="1:12" x14ac:dyDescent="0.55000000000000004">
      <c r="A732" t="str">
        <f t="shared" si="22"/>
        <v/>
      </c>
      <c r="B732" s="11"/>
      <c r="C732" s="41"/>
      <c r="D732" s="48"/>
      <c r="E732" s="43" t="str">
        <f>IF(N732="","",VLOOKUP(N732,商品マスタ!AE:AF,2,FALSE))</f>
        <v/>
      </c>
      <c r="F732" s="45" t="str">
        <f>IF(E732="","",VLOOKUP(E732,商品マスタ!AF:AG,2,FALSE))</f>
        <v/>
      </c>
      <c r="G732" s="43"/>
      <c r="H732" s="45" t="str">
        <f>IF(G732="","",VLOOKUP(G732,商品マスタ!AB:AC,2,FALSE))</f>
        <v/>
      </c>
      <c r="I732" s="9"/>
      <c r="J732" s="46" t="s">
        <v>268</v>
      </c>
      <c r="K732" s="13"/>
      <c r="L732" s="8" t="str">
        <f t="shared" si="23"/>
        <v/>
      </c>
    </row>
    <row r="733" spans="1:12" x14ac:dyDescent="0.55000000000000004">
      <c r="A733" t="str">
        <f t="shared" si="22"/>
        <v/>
      </c>
      <c r="B733" s="11"/>
      <c r="C733" s="41"/>
      <c r="D733" s="48"/>
      <c r="E733" s="43" t="str">
        <f>IF(N733="","",VLOOKUP(N733,商品マスタ!AE:AF,2,FALSE))</f>
        <v/>
      </c>
      <c r="F733" s="45" t="str">
        <f>IF(E733="","",VLOOKUP(E733,商品マスタ!AF:AG,2,FALSE))</f>
        <v/>
      </c>
      <c r="G733" s="43"/>
      <c r="H733" s="45" t="str">
        <f>IF(G733="","",VLOOKUP(G733,商品マスタ!AB:AC,2,FALSE))</f>
        <v/>
      </c>
      <c r="I733" s="9"/>
      <c r="J733" s="46" t="s">
        <v>268</v>
      </c>
      <c r="K733" s="13"/>
      <c r="L733" s="8" t="str">
        <f t="shared" si="23"/>
        <v/>
      </c>
    </row>
    <row r="734" spans="1:12" x14ac:dyDescent="0.55000000000000004">
      <c r="A734" t="str">
        <f t="shared" si="22"/>
        <v/>
      </c>
      <c r="B734" s="11"/>
      <c r="C734" s="41"/>
      <c r="D734" s="48"/>
      <c r="E734" s="43" t="str">
        <f>IF(N734="","",VLOOKUP(N734,商品マスタ!AE:AF,2,FALSE))</f>
        <v/>
      </c>
      <c r="F734" s="45" t="str">
        <f>IF(E734="","",VLOOKUP(E734,商品マスタ!AF:AG,2,FALSE))</f>
        <v/>
      </c>
      <c r="G734" s="43"/>
      <c r="H734" s="45" t="str">
        <f>IF(G734="","",VLOOKUP(G734,商品マスタ!AB:AC,2,FALSE))</f>
        <v/>
      </c>
      <c r="I734" s="9"/>
      <c r="J734" s="46" t="s">
        <v>268</v>
      </c>
      <c r="K734" s="13"/>
      <c r="L734" s="8" t="str">
        <f t="shared" si="23"/>
        <v/>
      </c>
    </row>
    <row r="735" spans="1:12" x14ac:dyDescent="0.55000000000000004">
      <c r="A735" t="str">
        <f t="shared" si="22"/>
        <v/>
      </c>
      <c r="B735" s="11"/>
      <c r="C735" s="41"/>
      <c r="D735" s="48"/>
      <c r="E735" s="43" t="str">
        <f>IF(N735="","",VLOOKUP(N735,商品マスタ!AE:AF,2,FALSE))</f>
        <v/>
      </c>
      <c r="F735" s="45" t="str">
        <f>IF(E735="","",VLOOKUP(E735,商品マスタ!AF:AG,2,FALSE))</f>
        <v/>
      </c>
      <c r="G735" s="43"/>
      <c r="H735" s="45" t="str">
        <f>IF(G735="","",VLOOKUP(G735,商品マスタ!AB:AC,2,FALSE))</f>
        <v/>
      </c>
      <c r="I735" s="9"/>
      <c r="J735" s="46" t="s">
        <v>268</v>
      </c>
      <c r="K735" s="13"/>
      <c r="L735" s="8" t="str">
        <f t="shared" si="23"/>
        <v/>
      </c>
    </row>
    <row r="736" spans="1:12" x14ac:dyDescent="0.55000000000000004">
      <c r="A736" t="str">
        <f t="shared" si="22"/>
        <v/>
      </c>
      <c r="B736" s="11"/>
      <c r="C736" s="41"/>
      <c r="D736" s="48"/>
      <c r="E736" s="43" t="str">
        <f>IF(N736="","",VLOOKUP(N736,商品マスタ!AE:AF,2,FALSE))</f>
        <v/>
      </c>
      <c r="F736" s="45" t="str">
        <f>IF(E736="","",VLOOKUP(E736,商品マスタ!AF:AG,2,FALSE))</f>
        <v/>
      </c>
      <c r="G736" s="43"/>
      <c r="H736" s="45" t="str">
        <f>IF(G736="","",VLOOKUP(G736,商品マスタ!AB:AC,2,FALSE))</f>
        <v/>
      </c>
      <c r="I736" s="9"/>
      <c r="J736" s="46" t="s">
        <v>268</v>
      </c>
      <c r="K736" s="13"/>
      <c r="L736" s="8" t="str">
        <f t="shared" si="23"/>
        <v/>
      </c>
    </row>
    <row r="737" spans="1:12" x14ac:dyDescent="0.55000000000000004">
      <c r="A737" t="str">
        <f t="shared" si="22"/>
        <v/>
      </c>
      <c r="B737" s="11"/>
      <c r="C737" s="41"/>
      <c r="D737" s="48"/>
      <c r="E737" s="43" t="str">
        <f>IF(N737="","",VLOOKUP(N737,商品マスタ!AE:AF,2,FALSE))</f>
        <v/>
      </c>
      <c r="F737" s="45" t="str">
        <f>IF(E737="","",VLOOKUP(E737,商品マスタ!AF:AG,2,FALSE))</f>
        <v/>
      </c>
      <c r="G737" s="43"/>
      <c r="H737" s="45" t="str">
        <f>IF(G737="","",VLOOKUP(G737,商品マスタ!AB:AC,2,FALSE))</f>
        <v/>
      </c>
      <c r="I737" s="9"/>
      <c r="J737" s="46" t="s">
        <v>268</v>
      </c>
      <c r="K737" s="13"/>
      <c r="L737" s="8" t="str">
        <f t="shared" si="23"/>
        <v/>
      </c>
    </row>
    <row r="738" spans="1:12" x14ac:dyDescent="0.55000000000000004">
      <c r="A738" t="str">
        <f t="shared" si="22"/>
        <v/>
      </c>
      <c r="B738" s="11"/>
      <c r="C738" s="41"/>
      <c r="D738" s="48"/>
      <c r="E738" s="43" t="str">
        <f>IF(N738="","",VLOOKUP(N738,商品マスタ!AE:AF,2,FALSE))</f>
        <v/>
      </c>
      <c r="F738" s="45" t="str">
        <f>IF(E738="","",VLOOKUP(E738,商品マスタ!AF:AG,2,FALSE))</f>
        <v/>
      </c>
      <c r="G738" s="43"/>
      <c r="H738" s="45" t="str">
        <f>IF(G738="","",VLOOKUP(G738,商品マスタ!AB:AC,2,FALSE))</f>
        <v/>
      </c>
      <c r="I738" s="9"/>
      <c r="J738" s="46" t="s">
        <v>268</v>
      </c>
      <c r="K738" s="13"/>
      <c r="L738" s="8" t="str">
        <f t="shared" si="23"/>
        <v/>
      </c>
    </row>
    <row r="739" spans="1:12" x14ac:dyDescent="0.55000000000000004">
      <c r="A739" t="str">
        <f t="shared" si="22"/>
        <v/>
      </c>
      <c r="B739" s="11"/>
      <c r="C739" s="41"/>
      <c r="D739" s="48"/>
      <c r="E739" s="43" t="str">
        <f>IF(N739="","",VLOOKUP(N739,商品マスタ!AE:AF,2,FALSE))</f>
        <v/>
      </c>
      <c r="F739" s="45" t="str">
        <f>IF(E739="","",VLOOKUP(E739,商品マスタ!AF:AG,2,FALSE))</f>
        <v/>
      </c>
      <c r="G739" s="43"/>
      <c r="H739" s="45" t="str">
        <f>IF(G739="","",VLOOKUP(G739,商品マスタ!AB:AC,2,FALSE))</f>
        <v/>
      </c>
      <c r="I739" s="9"/>
      <c r="J739" s="46" t="s">
        <v>268</v>
      </c>
      <c r="K739" s="13"/>
      <c r="L739" s="8" t="str">
        <f t="shared" si="23"/>
        <v/>
      </c>
    </row>
    <row r="740" spans="1:12" x14ac:dyDescent="0.55000000000000004">
      <c r="A740" t="str">
        <f t="shared" si="22"/>
        <v/>
      </c>
      <c r="B740" s="11"/>
      <c r="C740" s="41"/>
      <c r="D740" s="48"/>
      <c r="E740" s="43" t="str">
        <f>IF(N740="","",VLOOKUP(N740,商品マスタ!AE:AF,2,FALSE))</f>
        <v/>
      </c>
      <c r="F740" s="45" t="str">
        <f>IF(E740="","",VLOOKUP(E740,商品マスタ!AF:AG,2,FALSE))</f>
        <v/>
      </c>
      <c r="G740" s="43"/>
      <c r="H740" s="45" t="str">
        <f>IF(G740="","",VLOOKUP(G740,商品マスタ!AB:AC,2,FALSE))</f>
        <v/>
      </c>
      <c r="I740" s="9"/>
      <c r="J740" s="46" t="s">
        <v>268</v>
      </c>
      <c r="K740" s="13"/>
      <c r="L740" s="8" t="str">
        <f t="shared" si="23"/>
        <v/>
      </c>
    </row>
    <row r="741" spans="1:12" x14ac:dyDescent="0.55000000000000004">
      <c r="A741" t="str">
        <f t="shared" si="22"/>
        <v/>
      </c>
      <c r="B741" s="11"/>
      <c r="C741" s="41"/>
      <c r="D741" s="48"/>
      <c r="E741" s="43" t="str">
        <f>IF(N741="","",VLOOKUP(N741,商品マスタ!AE:AF,2,FALSE))</f>
        <v/>
      </c>
      <c r="F741" s="45" t="str">
        <f>IF(E741="","",VLOOKUP(E741,商品マスタ!AF:AG,2,FALSE))</f>
        <v/>
      </c>
      <c r="G741" s="43"/>
      <c r="H741" s="45" t="str">
        <f>IF(G741="","",VLOOKUP(G741,商品マスタ!AB:AC,2,FALSE))</f>
        <v/>
      </c>
      <c r="I741" s="9"/>
      <c r="J741" s="46" t="s">
        <v>268</v>
      </c>
      <c r="K741" s="13"/>
      <c r="L741" s="8" t="str">
        <f t="shared" si="23"/>
        <v/>
      </c>
    </row>
    <row r="742" spans="1:12" x14ac:dyDescent="0.55000000000000004">
      <c r="A742" t="str">
        <f t="shared" si="22"/>
        <v/>
      </c>
      <c r="B742" s="11"/>
      <c r="C742" s="41"/>
      <c r="D742" s="48"/>
      <c r="E742" s="43" t="str">
        <f>IF(N742="","",VLOOKUP(N742,商品マスタ!AE:AF,2,FALSE))</f>
        <v/>
      </c>
      <c r="F742" s="45" t="str">
        <f>IF(E742="","",VLOOKUP(E742,商品マスタ!AF:AG,2,FALSE))</f>
        <v/>
      </c>
      <c r="G742" s="43"/>
      <c r="H742" s="45" t="str">
        <f>IF(G742="","",VLOOKUP(G742,商品マスタ!AB:AC,2,FALSE))</f>
        <v/>
      </c>
      <c r="I742" s="9"/>
      <c r="J742" s="46" t="s">
        <v>268</v>
      </c>
      <c r="K742" s="13"/>
      <c r="L742" s="8" t="str">
        <f t="shared" si="23"/>
        <v/>
      </c>
    </row>
    <row r="743" spans="1:12" x14ac:dyDescent="0.55000000000000004">
      <c r="A743" t="str">
        <f t="shared" si="22"/>
        <v/>
      </c>
      <c r="B743" s="11"/>
      <c r="C743" s="41"/>
      <c r="D743" s="48"/>
      <c r="E743" s="43" t="str">
        <f>IF(N743="","",VLOOKUP(N743,商品マスタ!AE:AF,2,FALSE))</f>
        <v/>
      </c>
      <c r="F743" s="45" t="str">
        <f>IF(E743="","",VLOOKUP(E743,商品マスタ!AF:AG,2,FALSE))</f>
        <v/>
      </c>
      <c r="G743" s="43"/>
      <c r="H743" s="45" t="str">
        <f>IF(G743="","",VLOOKUP(G743,商品マスタ!AB:AC,2,FALSE))</f>
        <v/>
      </c>
      <c r="I743" s="9"/>
      <c r="J743" s="46" t="s">
        <v>268</v>
      </c>
      <c r="K743" s="13"/>
      <c r="L743" s="8" t="str">
        <f t="shared" si="23"/>
        <v/>
      </c>
    </row>
    <row r="744" spans="1:12" x14ac:dyDescent="0.55000000000000004">
      <c r="A744" t="str">
        <f t="shared" si="22"/>
        <v/>
      </c>
      <c r="B744" s="11"/>
      <c r="C744" s="41"/>
      <c r="D744" s="48"/>
      <c r="E744" s="43" t="str">
        <f>IF(N744="","",VLOOKUP(N744,商品マスタ!AE:AF,2,FALSE))</f>
        <v/>
      </c>
      <c r="F744" s="45" t="str">
        <f>IF(E744="","",VLOOKUP(E744,商品マスタ!AF:AG,2,FALSE))</f>
        <v/>
      </c>
      <c r="G744" s="43"/>
      <c r="H744" s="45" t="str">
        <f>IF(G744="","",VLOOKUP(G744,商品マスタ!AB:AC,2,FALSE))</f>
        <v/>
      </c>
      <c r="I744" s="9"/>
      <c r="J744" s="46" t="s">
        <v>268</v>
      </c>
      <c r="K744" s="13"/>
      <c r="L744" s="8" t="str">
        <f t="shared" si="23"/>
        <v/>
      </c>
    </row>
    <row r="745" spans="1:12" x14ac:dyDescent="0.55000000000000004">
      <c r="A745" t="str">
        <f t="shared" si="22"/>
        <v/>
      </c>
      <c r="B745" s="11"/>
      <c r="C745" s="41"/>
      <c r="D745" s="48"/>
      <c r="E745" s="43" t="str">
        <f>IF(N745="","",VLOOKUP(N745,商品マスタ!AE:AF,2,FALSE))</f>
        <v/>
      </c>
      <c r="F745" s="45" t="str">
        <f>IF(E745="","",VLOOKUP(E745,商品マスタ!AF:AG,2,FALSE))</f>
        <v/>
      </c>
      <c r="G745" s="43"/>
      <c r="H745" s="45" t="str">
        <f>IF(G745="","",VLOOKUP(G745,商品マスタ!AB:AC,2,FALSE))</f>
        <v/>
      </c>
      <c r="I745" s="9"/>
      <c r="J745" s="46" t="s">
        <v>268</v>
      </c>
      <c r="K745" s="13"/>
      <c r="L745" s="8" t="str">
        <f t="shared" si="23"/>
        <v/>
      </c>
    </row>
    <row r="746" spans="1:12" x14ac:dyDescent="0.55000000000000004">
      <c r="A746" t="str">
        <f t="shared" si="22"/>
        <v/>
      </c>
      <c r="B746" s="11"/>
      <c r="C746" s="41"/>
      <c r="D746" s="48"/>
      <c r="E746" s="43" t="str">
        <f>IF(N746="","",VLOOKUP(N746,商品マスタ!AE:AF,2,FALSE))</f>
        <v/>
      </c>
      <c r="F746" s="45" t="str">
        <f>IF(E746="","",VLOOKUP(E746,商品マスタ!AF:AG,2,FALSE))</f>
        <v/>
      </c>
      <c r="G746" s="43"/>
      <c r="H746" s="45" t="str">
        <f>IF(G746="","",VLOOKUP(G746,商品マスタ!AB:AC,2,FALSE))</f>
        <v/>
      </c>
      <c r="I746" s="9"/>
      <c r="J746" s="46" t="s">
        <v>268</v>
      </c>
      <c r="K746" s="13"/>
      <c r="L746" s="8" t="str">
        <f t="shared" si="23"/>
        <v/>
      </c>
    </row>
    <row r="747" spans="1:12" x14ac:dyDescent="0.55000000000000004">
      <c r="A747" t="str">
        <f t="shared" si="22"/>
        <v/>
      </c>
      <c r="B747" s="11"/>
      <c r="C747" s="41"/>
      <c r="D747" s="48"/>
      <c r="E747" s="43" t="str">
        <f>IF(N747="","",VLOOKUP(N747,商品マスタ!AE:AF,2,FALSE))</f>
        <v/>
      </c>
      <c r="F747" s="45" t="str">
        <f>IF(E747="","",VLOOKUP(E747,商品マスタ!AF:AG,2,FALSE))</f>
        <v/>
      </c>
      <c r="G747" s="43"/>
      <c r="H747" s="45" t="str">
        <f>IF(G747="","",VLOOKUP(G747,商品マスタ!AB:AC,2,FALSE))</f>
        <v/>
      </c>
      <c r="I747" s="9"/>
      <c r="J747" s="46" t="s">
        <v>268</v>
      </c>
      <c r="K747" s="13"/>
      <c r="L747" s="8" t="str">
        <f t="shared" si="23"/>
        <v/>
      </c>
    </row>
    <row r="748" spans="1:12" x14ac:dyDescent="0.55000000000000004">
      <c r="A748" t="str">
        <f t="shared" si="22"/>
        <v/>
      </c>
      <c r="B748" s="11"/>
      <c r="C748" s="41"/>
      <c r="D748" s="48"/>
      <c r="E748" s="43" t="str">
        <f>IF(N748="","",VLOOKUP(N748,商品マスタ!AE:AF,2,FALSE))</f>
        <v/>
      </c>
      <c r="F748" s="45" t="str">
        <f>IF(E748="","",VLOOKUP(E748,商品マスタ!AF:AG,2,FALSE))</f>
        <v/>
      </c>
      <c r="G748" s="43"/>
      <c r="H748" s="45" t="str">
        <f>IF(G748="","",VLOOKUP(G748,商品マスタ!AB:AC,2,FALSE))</f>
        <v/>
      </c>
      <c r="I748" s="9"/>
      <c r="J748" s="46" t="s">
        <v>268</v>
      </c>
      <c r="K748" s="13"/>
      <c r="L748" s="8" t="str">
        <f t="shared" si="23"/>
        <v/>
      </c>
    </row>
    <row r="749" spans="1:12" x14ac:dyDescent="0.55000000000000004">
      <c r="A749" t="str">
        <f t="shared" si="22"/>
        <v/>
      </c>
      <c r="B749" s="11"/>
      <c r="C749" s="41"/>
      <c r="D749" s="48"/>
      <c r="E749" s="43" t="str">
        <f>IF(N749="","",VLOOKUP(N749,商品マスタ!AE:AF,2,FALSE))</f>
        <v/>
      </c>
      <c r="F749" s="45" t="str">
        <f>IF(E749="","",VLOOKUP(E749,商品マスタ!AF:AG,2,FALSE))</f>
        <v/>
      </c>
      <c r="G749" s="43"/>
      <c r="H749" s="45" t="str">
        <f>IF(G749="","",VLOOKUP(G749,商品マスタ!AB:AC,2,FALSE))</f>
        <v/>
      </c>
      <c r="I749" s="9"/>
      <c r="J749" s="46" t="s">
        <v>268</v>
      </c>
      <c r="K749" s="13"/>
      <c r="L749" s="8" t="str">
        <f t="shared" si="23"/>
        <v/>
      </c>
    </row>
    <row r="750" spans="1:12" x14ac:dyDescent="0.55000000000000004">
      <c r="A750" t="str">
        <f t="shared" si="22"/>
        <v/>
      </c>
      <c r="B750" s="11"/>
      <c r="C750" s="41"/>
      <c r="D750" s="48"/>
      <c r="E750" s="43" t="str">
        <f>IF(N750="","",VLOOKUP(N750,商品マスタ!AE:AF,2,FALSE))</f>
        <v/>
      </c>
      <c r="F750" s="45" t="str">
        <f>IF(E750="","",VLOOKUP(E750,商品マスタ!AF:AG,2,FALSE))</f>
        <v/>
      </c>
      <c r="G750" s="43"/>
      <c r="H750" s="45" t="str">
        <f>IF(G750="","",VLOOKUP(G750,商品マスタ!AB:AC,2,FALSE))</f>
        <v/>
      </c>
      <c r="I750" s="9"/>
      <c r="J750" s="46" t="s">
        <v>268</v>
      </c>
      <c r="K750" s="13"/>
      <c r="L750" s="8" t="str">
        <f t="shared" si="23"/>
        <v/>
      </c>
    </row>
    <row r="751" spans="1:12" x14ac:dyDescent="0.55000000000000004">
      <c r="A751" t="str">
        <f t="shared" si="22"/>
        <v/>
      </c>
      <c r="B751" s="11"/>
      <c r="C751" s="41"/>
      <c r="D751" s="48"/>
      <c r="E751" s="43" t="str">
        <f>IF(N751="","",VLOOKUP(N751,商品マスタ!AE:AF,2,FALSE))</f>
        <v/>
      </c>
      <c r="F751" s="45" t="str">
        <f>IF(E751="","",VLOOKUP(E751,商品マスタ!AF:AG,2,FALSE))</f>
        <v/>
      </c>
      <c r="G751" s="43"/>
      <c r="H751" s="45" t="str">
        <f>IF(G751="","",VLOOKUP(G751,商品マスタ!AB:AC,2,FALSE))</f>
        <v/>
      </c>
      <c r="I751" s="9"/>
      <c r="J751" s="46" t="s">
        <v>268</v>
      </c>
      <c r="K751" s="13"/>
      <c r="L751" s="8" t="str">
        <f t="shared" si="23"/>
        <v/>
      </c>
    </row>
    <row r="752" spans="1:12" x14ac:dyDescent="0.55000000000000004">
      <c r="A752" t="str">
        <f t="shared" si="22"/>
        <v/>
      </c>
      <c r="B752" s="11"/>
      <c r="C752" s="41"/>
      <c r="D752" s="48"/>
      <c r="E752" s="43" t="str">
        <f>IF(N752="","",VLOOKUP(N752,商品マスタ!AE:AF,2,FALSE))</f>
        <v/>
      </c>
      <c r="F752" s="45" t="str">
        <f>IF(E752="","",VLOOKUP(E752,商品マスタ!AF:AG,2,FALSE))</f>
        <v/>
      </c>
      <c r="G752" s="43"/>
      <c r="H752" s="45" t="str">
        <f>IF(G752="","",VLOOKUP(G752,商品マスタ!AB:AC,2,FALSE))</f>
        <v/>
      </c>
      <c r="I752" s="9"/>
      <c r="J752" s="46" t="s">
        <v>268</v>
      </c>
      <c r="K752" s="13"/>
      <c r="L752" s="8" t="str">
        <f t="shared" si="23"/>
        <v/>
      </c>
    </row>
    <row r="753" spans="1:12" x14ac:dyDescent="0.55000000000000004">
      <c r="A753" t="str">
        <f t="shared" si="22"/>
        <v/>
      </c>
      <c r="B753" s="11"/>
      <c r="C753" s="41"/>
      <c r="D753" s="48"/>
      <c r="E753" s="43" t="str">
        <f>IF(N753="","",VLOOKUP(N753,商品マスタ!AE:AF,2,FALSE))</f>
        <v/>
      </c>
      <c r="F753" s="45" t="str">
        <f>IF(E753="","",VLOOKUP(E753,商品マスタ!AF:AG,2,FALSE))</f>
        <v/>
      </c>
      <c r="G753" s="43"/>
      <c r="H753" s="45" t="str">
        <f>IF(G753="","",VLOOKUP(G753,商品マスタ!AB:AC,2,FALSE))</f>
        <v/>
      </c>
      <c r="I753" s="9"/>
      <c r="J753" s="46" t="s">
        <v>268</v>
      </c>
      <c r="K753" s="13"/>
      <c r="L753" s="8" t="str">
        <f t="shared" si="23"/>
        <v/>
      </c>
    </row>
    <row r="754" spans="1:12" x14ac:dyDescent="0.55000000000000004">
      <c r="A754" t="str">
        <f t="shared" si="22"/>
        <v/>
      </c>
      <c r="B754" s="11"/>
      <c r="C754" s="41"/>
      <c r="D754" s="48"/>
      <c r="E754" s="43" t="str">
        <f>IF(N754="","",VLOOKUP(N754,商品マスタ!AE:AF,2,FALSE))</f>
        <v/>
      </c>
      <c r="F754" s="45" t="str">
        <f>IF(E754="","",VLOOKUP(E754,商品マスタ!AF:AG,2,FALSE))</f>
        <v/>
      </c>
      <c r="G754" s="43"/>
      <c r="H754" s="45" t="str">
        <f>IF(G754="","",VLOOKUP(G754,商品マスタ!AB:AC,2,FALSE))</f>
        <v/>
      </c>
      <c r="I754" s="9"/>
      <c r="J754" s="46" t="s">
        <v>268</v>
      </c>
      <c r="K754" s="13"/>
      <c r="L754" s="8" t="str">
        <f t="shared" si="23"/>
        <v/>
      </c>
    </row>
    <row r="755" spans="1:12" x14ac:dyDescent="0.55000000000000004">
      <c r="A755" t="str">
        <f t="shared" si="22"/>
        <v/>
      </c>
      <c r="B755" s="11"/>
      <c r="C755" s="41"/>
      <c r="D755" s="48"/>
      <c r="E755" s="43" t="str">
        <f>IF(N755="","",VLOOKUP(N755,商品マスタ!AE:AF,2,FALSE))</f>
        <v/>
      </c>
      <c r="F755" s="45" t="str">
        <f>IF(E755="","",VLOOKUP(E755,商品マスタ!AF:AG,2,FALSE))</f>
        <v/>
      </c>
      <c r="G755" s="43"/>
      <c r="H755" s="45" t="str">
        <f>IF(G755="","",VLOOKUP(G755,商品マスタ!AB:AC,2,FALSE))</f>
        <v/>
      </c>
      <c r="I755" s="9"/>
      <c r="J755" s="46" t="s">
        <v>268</v>
      </c>
      <c r="K755" s="13"/>
      <c r="L755" s="8" t="str">
        <f t="shared" si="23"/>
        <v/>
      </c>
    </row>
    <row r="756" spans="1:12" x14ac:dyDescent="0.55000000000000004">
      <c r="A756" t="str">
        <f t="shared" si="22"/>
        <v/>
      </c>
      <c r="B756" s="11"/>
      <c r="C756" s="41"/>
      <c r="D756" s="48"/>
      <c r="E756" s="43" t="str">
        <f>IF(N756="","",VLOOKUP(N756,商品マスタ!AE:AF,2,FALSE))</f>
        <v/>
      </c>
      <c r="F756" s="45" t="str">
        <f>IF(E756="","",VLOOKUP(E756,商品マスタ!AF:AG,2,FALSE))</f>
        <v/>
      </c>
      <c r="G756" s="43"/>
      <c r="H756" s="45" t="str">
        <f>IF(G756="","",VLOOKUP(G756,商品マスタ!AB:AC,2,FALSE))</f>
        <v/>
      </c>
      <c r="I756" s="9"/>
      <c r="J756" s="46" t="s">
        <v>268</v>
      </c>
      <c r="K756" s="13"/>
      <c r="L756" s="8" t="str">
        <f t="shared" si="23"/>
        <v/>
      </c>
    </row>
    <row r="757" spans="1:12" x14ac:dyDescent="0.55000000000000004">
      <c r="A757" t="str">
        <f t="shared" si="22"/>
        <v/>
      </c>
      <c r="B757" s="11"/>
      <c r="C757" s="41"/>
      <c r="D757" s="48"/>
      <c r="E757" s="43" t="str">
        <f>IF(N757="","",VLOOKUP(N757,商品マスタ!AE:AF,2,FALSE))</f>
        <v/>
      </c>
      <c r="F757" s="45" t="str">
        <f>IF(E757="","",VLOOKUP(E757,商品マスタ!AF:AG,2,FALSE))</f>
        <v/>
      </c>
      <c r="G757" s="43"/>
      <c r="H757" s="45" t="str">
        <f>IF(G757="","",VLOOKUP(G757,商品マスタ!AB:AC,2,FALSE))</f>
        <v/>
      </c>
      <c r="I757" s="9"/>
      <c r="J757" s="46" t="s">
        <v>268</v>
      </c>
      <c r="K757" s="13"/>
      <c r="L757" s="8" t="str">
        <f t="shared" si="23"/>
        <v/>
      </c>
    </row>
    <row r="758" spans="1:12" x14ac:dyDescent="0.55000000000000004">
      <c r="A758" t="str">
        <f t="shared" si="22"/>
        <v/>
      </c>
      <c r="B758" s="11"/>
      <c r="C758" s="41"/>
      <c r="D758" s="48"/>
      <c r="E758" s="43" t="str">
        <f>IF(N758="","",VLOOKUP(N758,商品マスタ!AE:AF,2,FALSE))</f>
        <v/>
      </c>
      <c r="F758" s="45" t="str">
        <f>IF(E758="","",VLOOKUP(E758,商品マスタ!AF:AG,2,FALSE))</f>
        <v/>
      </c>
      <c r="G758" s="43"/>
      <c r="H758" s="45" t="str">
        <f>IF(G758="","",VLOOKUP(G758,商品マスタ!AB:AC,2,FALSE))</f>
        <v/>
      </c>
      <c r="I758" s="9"/>
      <c r="J758" s="46" t="s">
        <v>268</v>
      </c>
      <c r="K758" s="13"/>
      <c r="L758" s="8" t="str">
        <f t="shared" si="23"/>
        <v/>
      </c>
    </row>
    <row r="759" spans="1:12" x14ac:dyDescent="0.55000000000000004">
      <c r="A759" t="str">
        <f t="shared" si="22"/>
        <v/>
      </c>
      <c r="B759" s="11"/>
      <c r="C759" s="41"/>
      <c r="D759" s="48"/>
      <c r="E759" s="43" t="str">
        <f>IF(N759="","",VLOOKUP(N759,商品マスタ!AE:AF,2,FALSE))</f>
        <v/>
      </c>
      <c r="F759" s="45" t="str">
        <f>IF(E759="","",VLOOKUP(E759,商品マスタ!AF:AG,2,FALSE))</f>
        <v/>
      </c>
      <c r="G759" s="43"/>
      <c r="H759" s="45" t="str">
        <f>IF(G759="","",VLOOKUP(G759,商品マスタ!AB:AC,2,FALSE))</f>
        <v/>
      </c>
      <c r="I759" s="9"/>
      <c r="J759" s="46" t="s">
        <v>268</v>
      </c>
      <c r="K759" s="13"/>
      <c r="L759" s="8" t="str">
        <f t="shared" si="23"/>
        <v/>
      </c>
    </row>
    <row r="760" spans="1:12" x14ac:dyDescent="0.55000000000000004">
      <c r="A760" t="str">
        <f t="shared" si="22"/>
        <v/>
      </c>
      <c r="B760" s="11"/>
      <c r="C760" s="41"/>
      <c r="D760" s="48"/>
      <c r="E760" s="43" t="str">
        <f>IF(N760="","",VLOOKUP(N760,商品マスタ!AE:AF,2,FALSE))</f>
        <v/>
      </c>
      <c r="F760" s="45" t="str">
        <f>IF(E760="","",VLOOKUP(E760,商品マスタ!AF:AG,2,FALSE))</f>
        <v/>
      </c>
      <c r="G760" s="43"/>
      <c r="H760" s="45" t="str">
        <f>IF(G760="","",VLOOKUP(G760,商品マスタ!AB:AC,2,FALSE))</f>
        <v/>
      </c>
      <c r="I760" s="9"/>
      <c r="J760" s="46" t="s">
        <v>268</v>
      </c>
      <c r="K760" s="13"/>
      <c r="L760" s="8" t="str">
        <f t="shared" si="23"/>
        <v/>
      </c>
    </row>
    <row r="761" spans="1:12" x14ac:dyDescent="0.55000000000000004">
      <c r="A761" t="str">
        <f t="shared" si="22"/>
        <v/>
      </c>
      <c r="B761" s="11"/>
      <c r="C761" s="41"/>
      <c r="D761" s="48"/>
      <c r="E761" s="43" t="str">
        <f>IF(N761="","",VLOOKUP(N761,商品マスタ!AE:AF,2,FALSE))</f>
        <v/>
      </c>
      <c r="F761" s="45" t="str">
        <f>IF(E761="","",VLOOKUP(E761,商品マスタ!AF:AG,2,FALSE))</f>
        <v/>
      </c>
      <c r="G761" s="43"/>
      <c r="H761" s="45" t="str">
        <f>IF(G761="","",VLOOKUP(G761,商品マスタ!AB:AC,2,FALSE))</f>
        <v/>
      </c>
      <c r="I761" s="9"/>
      <c r="J761" s="46" t="s">
        <v>268</v>
      </c>
      <c r="K761" s="13"/>
      <c r="L761" s="8" t="str">
        <f t="shared" si="23"/>
        <v/>
      </c>
    </row>
    <row r="762" spans="1:12" x14ac:dyDescent="0.55000000000000004">
      <c r="A762" t="str">
        <f t="shared" si="22"/>
        <v/>
      </c>
      <c r="B762" s="11"/>
      <c r="C762" s="41"/>
      <c r="D762" s="48"/>
      <c r="E762" s="43" t="str">
        <f>IF(N762="","",VLOOKUP(N762,商品マスタ!AE:AF,2,FALSE))</f>
        <v/>
      </c>
      <c r="F762" s="45" t="str">
        <f>IF(E762="","",VLOOKUP(E762,商品マスタ!AF:AG,2,FALSE))</f>
        <v/>
      </c>
      <c r="G762" s="43"/>
      <c r="H762" s="45" t="str">
        <f>IF(G762="","",VLOOKUP(G762,商品マスタ!AB:AC,2,FALSE))</f>
        <v/>
      </c>
      <c r="I762" s="9"/>
      <c r="J762" s="46" t="s">
        <v>268</v>
      </c>
      <c r="K762" s="13"/>
      <c r="L762" s="8" t="str">
        <f t="shared" si="23"/>
        <v/>
      </c>
    </row>
    <row r="763" spans="1:12" x14ac:dyDescent="0.55000000000000004">
      <c r="A763" t="str">
        <f t="shared" si="22"/>
        <v/>
      </c>
      <c r="B763" s="11"/>
      <c r="C763" s="41"/>
      <c r="D763" s="48"/>
      <c r="E763" s="43" t="str">
        <f>IF(N763="","",VLOOKUP(N763,商品マスタ!AE:AF,2,FALSE))</f>
        <v/>
      </c>
      <c r="F763" s="45" t="str">
        <f>IF(E763="","",VLOOKUP(E763,商品マスタ!AF:AG,2,FALSE))</f>
        <v/>
      </c>
      <c r="G763" s="43"/>
      <c r="H763" s="45" t="str">
        <f>IF(G763="","",VLOOKUP(G763,商品マスタ!AB:AC,2,FALSE))</f>
        <v/>
      </c>
      <c r="I763" s="9"/>
      <c r="J763" s="46" t="s">
        <v>268</v>
      </c>
      <c r="K763" s="13"/>
      <c r="L763" s="8" t="str">
        <f t="shared" si="23"/>
        <v/>
      </c>
    </row>
    <row r="764" spans="1:12" x14ac:dyDescent="0.55000000000000004">
      <c r="A764" t="str">
        <f t="shared" si="22"/>
        <v/>
      </c>
      <c r="B764" s="11"/>
      <c r="C764" s="41"/>
      <c r="D764" s="48"/>
      <c r="E764" s="43" t="str">
        <f>IF(N764="","",VLOOKUP(N764,商品マスタ!AE:AF,2,FALSE))</f>
        <v/>
      </c>
      <c r="F764" s="45" t="str">
        <f>IF(E764="","",VLOOKUP(E764,商品マスタ!AF:AG,2,FALSE))</f>
        <v/>
      </c>
      <c r="G764" s="43"/>
      <c r="H764" s="45" t="str">
        <f>IF(G764="","",VLOOKUP(G764,商品マスタ!AB:AC,2,FALSE))</f>
        <v/>
      </c>
      <c r="I764" s="9"/>
      <c r="J764" s="46" t="s">
        <v>268</v>
      </c>
      <c r="K764" s="13"/>
      <c r="L764" s="8" t="str">
        <f t="shared" si="23"/>
        <v/>
      </c>
    </row>
    <row r="765" spans="1:12" x14ac:dyDescent="0.55000000000000004">
      <c r="A765" t="str">
        <f t="shared" si="22"/>
        <v/>
      </c>
      <c r="B765" s="11"/>
      <c r="C765" s="41"/>
      <c r="D765" s="48"/>
      <c r="E765" s="43" t="str">
        <f>IF(N765="","",VLOOKUP(N765,商品マスタ!AE:AF,2,FALSE))</f>
        <v/>
      </c>
      <c r="F765" s="45" t="str">
        <f>IF(E765="","",VLOOKUP(E765,商品マスタ!AF:AG,2,FALSE))</f>
        <v/>
      </c>
      <c r="G765" s="43"/>
      <c r="H765" s="45" t="str">
        <f>IF(G765="","",VLOOKUP(G765,商品マスタ!AB:AC,2,FALSE))</f>
        <v/>
      </c>
      <c r="I765" s="9"/>
      <c r="J765" s="46" t="s">
        <v>268</v>
      </c>
      <c r="K765" s="13"/>
      <c r="L765" s="8" t="str">
        <f t="shared" si="23"/>
        <v/>
      </c>
    </row>
    <row r="766" spans="1:12" x14ac:dyDescent="0.55000000000000004">
      <c r="A766" t="str">
        <f t="shared" ref="A766:A829" si="24">IF(COUNTA(C766)&lt;1,"",A765+1)</f>
        <v/>
      </c>
      <c r="B766" s="11"/>
      <c r="C766" s="41"/>
      <c r="D766" s="48"/>
      <c r="E766" s="43" t="str">
        <f>IF(N766="","",VLOOKUP(N766,商品マスタ!AE:AF,2,FALSE))</f>
        <v/>
      </c>
      <c r="F766" s="45" t="str">
        <f>IF(E766="","",VLOOKUP(E766,商品マスタ!AF:AG,2,FALSE))</f>
        <v/>
      </c>
      <c r="G766" s="43"/>
      <c r="H766" s="45" t="str">
        <f>IF(G766="","",VLOOKUP(G766,商品マスタ!AB:AC,2,FALSE))</f>
        <v/>
      </c>
      <c r="I766" s="9"/>
      <c r="J766" s="46" t="s">
        <v>268</v>
      </c>
      <c r="K766" s="13"/>
      <c r="L766" s="8" t="str">
        <f t="shared" si="23"/>
        <v/>
      </c>
    </row>
    <row r="767" spans="1:12" x14ac:dyDescent="0.55000000000000004">
      <c r="A767" t="str">
        <f t="shared" si="24"/>
        <v/>
      </c>
      <c r="B767" s="11"/>
      <c r="C767" s="41"/>
      <c r="D767" s="48"/>
      <c r="E767" s="43" t="str">
        <f>IF(N767="","",VLOOKUP(N767,商品マスタ!AE:AF,2,FALSE))</f>
        <v/>
      </c>
      <c r="F767" s="45" t="str">
        <f>IF(E767="","",VLOOKUP(E767,商品マスタ!AF:AG,2,FALSE))</f>
        <v/>
      </c>
      <c r="G767" s="43"/>
      <c r="H767" s="45" t="str">
        <f>IF(G767="","",VLOOKUP(G767,商品マスタ!AB:AC,2,FALSE))</f>
        <v/>
      </c>
      <c r="I767" s="9"/>
      <c r="J767" s="46" t="s">
        <v>268</v>
      </c>
      <c r="K767" s="13"/>
      <c r="L767" s="8" t="str">
        <f t="shared" si="23"/>
        <v/>
      </c>
    </row>
    <row r="768" spans="1:12" x14ac:dyDescent="0.55000000000000004">
      <c r="A768" t="str">
        <f t="shared" si="24"/>
        <v/>
      </c>
      <c r="B768" s="11"/>
      <c r="C768" s="41"/>
      <c r="D768" s="48"/>
      <c r="E768" s="43" t="str">
        <f>IF(N768="","",VLOOKUP(N768,商品マスタ!AE:AF,2,FALSE))</f>
        <v/>
      </c>
      <c r="F768" s="45" t="str">
        <f>IF(E768="","",VLOOKUP(E768,商品マスタ!AF:AG,2,FALSE))</f>
        <v/>
      </c>
      <c r="G768" s="43"/>
      <c r="H768" s="45" t="str">
        <f>IF(G768="","",VLOOKUP(G768,商品マスタ!AB:AC,2,FALSE))</f>
        <v/>
      </c>
      <c r="I768" s="9"/>
      <c r="J768" s="46" t="s">
        <v>268</v>
      </c>
      <c r="K768" s="13"/>
      <c r="L768" s="8" t="str">
        <f t="shared" si="23"/>
        <v/>
      </c>
    </row>
    <row r="769" spans="1:12" x14ac:dyDescent="0.55000000000000004">
      <c r="A769" t="str">
        <f t="shared" si="24"/>
        <v/>
      </c>
      <c r="B769" s="11"/>
      <c r="C769" s="41"/>
      <c r="D769" s="48"/>
      <c r="E769" s="43" t="str">
        <f>IF(N769="","",VLOOKUP(N769,商品マスタ!AE:AF,2,FALSE))</f>
        <v/>
      </c>
      <c r="F769" s="45" t="str">
        <f>IF(E769="","",VLOOKUP(E769,商品マスタ!AF:AG,2,FALSE))</f>
        <v/>
      </c>
      <c r="G769" s="43"/>
      <c r="H769" s="45" t="str">
        <f>IF(G769="","",VLOOKUP(G769,商品マスタ!AB:AC,2,FALSE))</f>
        <v/>
      </c>
      <c r="I769" s="9"/>
      <c r="J769" s="46" t="s">
        <v>268</v>
      </c>
      <c r="K769" s="13"/>
      <c r="L769" s="8" t="str">
        <f t="shared" si="23"/>
        <v/>
      </c>
    </row>
    <row r="770" spans="1:12" x14ac:dyDescent="0.55000000000000004">
      <c r="A770" t="str">
        <f t="shared" si="24"/>
        <v/>
      </c>
      <c r="B770" s="11"/>
      <c r="C770" s="41"/>
      <c r="D770" s="48"/>
      <c r="E770" s="43" t="str">
        <f>IF(N770="","",VLOOKUP(N770,商品マスタ!AE:AF,2,FALSE))</f>
        <v/>
      </c>
      <c r="F770" s="45" t="str">
        <f>IF(E770="","",VLOOKUP(E770,商品マスタ!AF:AG,2,FALSE))</f>
        <v/>
      </c>
      <c r="G770" s="43"/>
      <c r="H770" s="45" t="str">
        <f>IF(G770="","",VLOOKUP(G770,商品マスタ!AB:AC,2,FALSE))</f>
        <v/>
      </c>
      <c r="I770" s="9"/>
      <c r="J770" s="46" t="s">
        <v>268</v>
      </c>
      <c r="K770" s="13"/>
      <c r="L770" s="8" t="str">
        <f t="shared" si="23"/>
        <v/>
      </c>
    </row>
    <row r="771" spans="1:12" x14ac:dyDescent="0.55000000000000004">
      <c r="A771" t="str">
        <f t="shared" si="24"/>
        <v/>
      </c>
      <c r="B771" s="11"/>
      <c r="C771" s="41"/>
      <c r="D771" s="48"/>
      <c r="E771" s="43" t="str">
        <f>IF(N771="","",VLOOKUP(N771,商品マスタ!AE:AF,2,FALSE))</f>
        <v/>
      </c>
      <c r="F771" s="45" t="str">
        <f>IF(E771="","",VLOOKUP(E771,商品マスタ!AF:AG,2,FALSE))</f>
        <v/>
      </c>
      <c r="G771" s="43"/>
      <c r="H771" s="45" t="str">
        <f>IF(G771="","",VLOOKUP(G771,商品マスタ!AB:AC,2,FALSE))</f>
        <v/>
      </c>
      <c r="I771" s="9"/>
      <c r="J771" s="46" t="s">
        <v>268</v>
      </c>
      <c r="K771" s="13"/>
      <c r="L771" s="8" t="str">
        <f t="shared" si="23"/>
        <v/>
      </c>
    </row>
    <row r="772" spans="1:12" x14ac:dyDescent="0.55000000000000004">
      <c r="A772" t="str">
        <f t="shared" si="24"/>
        <v/>
      </c>
      <c r="B772" s="11"/>
      <c r="C772" s="41"/>
      <c r="D772" s="48"/>
      <c r="E772" s="43" t="str">
        <f>IF(N772="","",VLOOKUP(N772,商品マスタ!AE:AF,2,FALSE))</f>
        <v/>
      </c>
      <c r="F772" s="45" t="str">
        <f>IF(E772="","",VLOOKUP(E772,商品マスタ!AF:AG,2,FALSE))</f>
        <v/>
      </c>
      <c r="G772" s="43"/>
      <c r="H772" s="45" t="str">
        <f>IF(G772="","",VLOOKUP(G772,商品マスタ!AB:AC,2,FALSE))</f>
        <v/>
      </c>
      <c r="I772" s="9"/>
      <c r="J772" s="46" t="s">
        <v>268</v>
      </c>
      <c r="K772" s="13"/>
      <c r="L772" s="8" t="str">
        <f t="shared" si="23"/>
        <v/>
      </c>
    </row>
    <row r="773" spans="1:12" x14ac:dyDescent="0.55000000000000004">
      <c r="A773" t="str">
        <f t="shared" si="24"/>
        <v/>
      </c>
      <c r="B773" s="11"/>
      <c r="C773" s="41"/>
      <c r="D773" s="48"/>
      <c r="E773" s="43" t="str">
        <f>IF(N773="","",VLOOKUP(N773,商品マスタ!AE:AF,2,FALSE))</f>
        <v/>
      </c>
      <c r="F773" s="45" t="str">
        <f>IF(E773="","",VLOOKUP(E773,商品マスタ!AF:AG,2,FALSE))</f>
        <v/>
      </c>
      <c r="G773" s="43"/>
      <c r="H773" s="45" t="str">
        <f>IF(G773="","",VLOOKUP(G773,商品マスタ!AB:AC,2,FALSE))</f>
        <v/>
      </c>
      <c r="I773" s="9"/>
      <c r="J773" s="46" t="s">
        <v>268</v>
      </c>
      <c r="K773" s="13"/>
      <c r="L773" s="8" t="str">
        <f t="shared" si="23"/>
        <v/>
      </c>
    </row>
    <row r="774" spans="1:12" x14ac:dyDescent="0.55000000000000004">
      <c r="A774" t="str">
        <f t="shared" si="24"/>
        <v/>
      </c>
      <c r="B774" s="11"/>
      <c r="C774" s="41"/>
      <c r="D774" s="48"/>
      <c r="E774" s="43" t="str">
        <f>IF(N774="","",VLOOKUP(N774,商品マスタ!AE:AF,2,FALSE))</f>
        <v/>
      </c>
      <c r="F774" s="45" t="str">
        <f>IF(E774="","",VLOOKUP(E774,商品マスタ!AF:AG,2,FALSE))</f>
        <v/>
      </c>
      <c r="G774" s="43"/>
      <c r="H774" s="45" t="str">
        <f>IF(G774="","",VLOOKUP(G774,商品マスタ!AB:AC,2,FALSE))</f>
        <v/>
      </c>
      <c r="I774" s="9"/>
      <c r="J774" s="46" t="s">
        <v>268</v>
      </c>
      <c r="K774" s="13"/>
      <c r="L774" s="8" t="str">
        <f t="shared" si="23"/>
        <v/>
      </c>
    </row>
    <row r="775" spans="1:12" x14ac:dyDescent="0.55000000000000004">
      <c r="A775" t="str">
        <f t="shared" si="24"/>
        <v/>
      </c>
      <c r="B775" s="11"/>
      <c r="C775" s="41"/>
      <c r="D775" s="48"/>
      <c r="E775" s="43" t="str">
        <f>IF(N775="","",VLOOKUP(N775,商品マスタ!AE:AF,2,FALSE))</f>
        <v/>
      </c>
      <c r="F775" s="45" t="str">
        <f>IF(E775="","",VLOOKUP(E775,商品マスタ!AF:AG,2,FALSE))</f>
        <v/>
      </c>
      <c r="G775" s="43"/>
      <c r="H775" s="45" t="str">
        <f>IF(G775="","",VLOOKUP(G775,商品マスタ!AB:AC,2,FALSE))</f>
        <v/>
      </c>
      <c r="I775" s="9"/>
      <c r="J775" s="46" t="s">
        <v>268</v>
      </c>
      <c r="K775" s="13"/>
      <c r="L775" s="8" t="str">
        <f t="shared" si="23"/>
        <v/>
      </c>
    </row>
    <row r="776" spans="1:12" x14ac:dyDescent="0.55000000000000004">
      <c r="A776" t="str">
        <f t="shared" si="24"/>
        <v/>
      </c>
      <c r="B776" s="11"/>
      <c r="C776" s="41"/>
      <c r="D776" s="48"/>
      <c r="E776" s="43" t="str">
        <f>IF(N776="","",VLOOKUP(N776,商品マスタ!AE:AF,2,FALSE))</f>
        <v/>
      </c>
      <c r="F776" s="45" t="str">
        <f>IF(E776="","",VLOOKUP(E776,商品マスタ!AF:AG,2,FALSE))</f>
        <v/>
      </c>
      <c r="G776" s="43"/>
      <c r="H776" s="45" t="str">
        <f>IF(G776="","",VLOOKUP(G776,商品マスタ!AB:AC,2,FALSE))</f>
        <v/>
      </c>
      <c r="I776" s="9"/>
      <c r="J776" s="46" t="s">
        <v>268</v>
      </c>
      <c r="K776" s="13"/>
      <c r="L776" s="8" t="str">
        <f t="shared" si="23"/>
        <v/>
      </c>
    </row>
    <row r="777" spans="1:12" x14ac:dyDescent="0.55000000000000004">
      <c r="A777" t="str">
        <f t="shared" si="24"/>
        <v/>
      </c>
      <c r="B777" s="11"/>
      <c r="C777" s="41"/>
      <c r="D777" s="48"/>
      <c r="E777" s="43" t="str">
        <f>IF(N777="","",VLOOKUP(N777,商品マスタ!AE:AF,2,FALSE))</f>
        <v/>
      </c>
      <c r="F777" s="45" t="str">
        <f>IF(E777="","",VLOOKUP(E777,商品マスタ!AF:AG,2,FALSE))</f>
        <v/>
      </c>
      <c r="G777" s="43"/>
      <c r="H777" s="45" t="str">
        <f>IF(G777="","",VLOOKUP(G777,商品マスタ!AB:AC,2,FALSE))</f>
        <v/>
      </c>
      <c r="I777" s="9"/>
      <c r="J777" s="46" t="s">
        <v>268</v>
      </c>
      <c r="K777" s="13"/>
      <c r="L777" s="8" t="str">
        <f t="shared" si="23"/>
        <v/>
      </c>
    </row>
    <row r="778" spans="1:12" x14ac:dyDescent="0.55000000000000004">
      <c r="A778" t="str">
        <f t="shared" si="24"/>
        <v/>
      </c>
      <c r="B778" s="11"/>
      <c r="C778" s="41"/>
      <c r="D778" s="48"/>
      <c r="E778" s="43" t="str">
        <f>IF(N778="","",VLOOKUP(N778,商品マスタ!AE:AF,2,FALSE))</f>
        <v/>
      </c>
      <c r="F778" s="45" t="str">
        <f>IF(E778="","",VLOOKUP(E778,商品マスタ!AF:AG,2,FALSE))</f>
        <v/>
      </c>
      <c r="G778" s="43"/>
      <c r="H778" s="45" t="str">
        <f>IF(G778="","",VLOOKUP(G778,商品マスタ!AB:AC,2,FALSE))</f>
        <v/>
      </c>
      <c r="I778" s="9"/>
      <c r="J778" s="46" t="s">
        <v>268</v>
      </c>
      <c r="K778" s="13"/>
      <c r="L778" s="8" t="str">
        <f t="shared" ref="L778:L841" si="25">IF(D778="","",COUNTIF(D:D,D778))</f>
        <v/>
      </c>
    </row>
    <row r="779" spans="1:12" x14ac:dyDescent="0.55000000000000004">
      <c r="A779" t="str">
        <f t="shared" si="24"/>
        <v/>
      </c>
      <c r="B779" s="11"/>
      <c r="C779" s="41"/>
      <c r="D779" s="48"/>
      <c r="E779" s="43" t="str">
        <f>IF(N779="","",VLOOKUP(N779,商品マスタ!AE:AF,2,FALSE))</f>
        <v/>
      </c>
      <c r="F779" s="45" t="str">
        <f>IF(E779="","",VLOOKUP(E779,商品マスタ!AF:AG,2,FALSE))</f>
        <v/>
      </c>
      <c r="G779" s="43"/>
      <c r="H779" s="45" t="str">
        <f>IF(G779="","",VLOOKUP(G779,商品マスタ!AB:AC,2,FALSE))</f>
        <v/>
      </c>
      <c r="I779" s="9"/>
      <c r="J779" s="46" t="s">
        <v>268</v>
      </c>
      <c r="K779" s="13"/>
      <c r="L779" s="8" t="str">
        <f t="shared" si="25"/>
        <v/>
      </c>
    </row>
    <row r="780" spans="1:12" x14ac:dyDescent="0.55000000000000004">
      <c r="A780" t="str">
        <f t="shared" si="24"/>
        <v/>
      </c>
      <c r="B780" s="11"/>
      <c r="C780" s="41"/>
      <c r="D780" s="48"/>
      <c r="E780" s="43" t="str">
        <f>IF(N780="","",VLOOKUP(N780,商品マスタ!AE:AF,2,FALSE))</f>
        <v/>
      </c>
      <c r="F780" s="45" t="str">
        <f>IF(E780="","",VLOOKUP(E780,商品マスタ!AF:AG,2,FALSE))</f>
        <v/>
      </c>
      <c r="G780" s="43"/>
      <c r="H780" s="45" t="str">
        <f>IF(G780="","",VLOOKUP(G780,商品マスタ!AB:AC,2,FALSE))</f>
        <v/>
      </c>
      <c r="I780" s="9"/>
      <c r="J780" s="46" t="s">
        <v>268</v>
      </c>
      <c r="K780" s="13"/>
      <c r="L780" s="8" t="str">
        <f t="shared" si="25"/>
        <v/>
      </c>
    </row>
    <row r="781" spans="1:12" x14ac:dyDescent="0.55000000000000004">
      <c r="A781" t="str">
        <f t="shared" si="24"/>
        <v/>
      </c>
      <c r="B781" s="11"/>
      <c r="C781" s="41"/>
      <c r="D781" s="48"/>
      <c r="E781" s="43" t="str">
        <f>IF(N781="","",VLOOKUP(N781,商品マスタ!AE:AF,2,FALSE))</f>
        <v/>
      </c>
      <c r="F781" s="45" t="str">
        <f>IF(E781="","",VLOOKUP(E781,商品マスタ!AF:AG,2,FALSE))</f>
        <v/>
      </c>
      <c r="G781" s="43"/>
      <c r="H781" s="45" t="str">
        <f>IF(G781="","",VLOOKUP(G781,商品マスタ!AB:AC,2,FALSE))</f>
        <v/>
      </c>
      <c r="I781" s="9"/>
      <c r="J781" s="46" t="s">
        <v>268</v>
      </c>
      <c r="K781" s="13"/>
      <c r="L781" s="8" t="str">
        <f t="shared" si="25"/>
        <v/>
      </c>
    </row>
    <row r="782" spans="1:12" x14ac:dyDescent="0.55000000000000004">
      <c r="A782" t="str">
        <f t="shared" si="24"/>
        <v/>
      </c>
      <c r="B782" s="11"/>
      <c r="C782" s="41"/>
      <c r="D782" s="48"/>
      <c r="E782" s="43" t="str">
        <f>IF(N782="","",VLOOKUP(N782,商品マスタ!AE:AF,2,FALSE))</f>
        <v/>
      </c>
      <c r="F782" s="45" t="str">
        <f>IF(E782="","",VLOOKUP(E782,商品マスタ!AF:AG,2,FALSE))</f>
        <v/>
      </c>
      <c r="G782" s="43"/>
      <c r="H782" s="45" t="str">
        <f>IF(G782="","",VLOOKUP(G782,商品マスタ!AB:AC,2,FALSE))</f>
        <v/>
      </c>
      <c r="I782" s="9"/>
      <c r="J782" s="46" t="s">
        <v>268</v>
      </c>
      <c r="K782" s="13"/>
      <c r="L782" s="8" t="str">
        <f t="shared" si="25"/>
        <v/>
      </c>
    </row>
    <row r="783" spans="1:12" x14ac:dyDescent="0.55000000000000004">
      <c r="A783" t="str">
        <f t="shared" si="24"/>
        <v/>
      </c>
      <c r="B783" s="11"/>
      <c r="C783" s="41"/>
      <c r="D783" s="48"/>
      <c r="E783" s="43" t="str">
        <f>IF(N783="","",VLOOKUP(N783,商品マスタ!AE:AF,2,FALSE))</f>
        <v/>
      </c>
      <c r="F783" s="45" t="str">
        <f>IF(E783="","",VLOOKUP(E783,商品マスタ!AF:AG,2,FALSE))</f>
        <v/>
      </c>
      <c r="G783" s="43"/>
      <c r="H783" s="45" t="str">
        <f>IF(G783="","",VLOOKUP(G783,商品マスタ!AB:AC,2,FALSE))</f>
        <v/>
      </c>
      <c r="I783" s="9"/>
      <c r="J783" s="46" t="s">
        <v>268</v>
      </c>
      <c r="K783" s="13"/>
      <c r="L783" s="8" t="str">
        <f t="shared" si="25"/>
        <v/>
      </c>
    </row>
    <row r="784" spans="1:12" x14ac:dyDescent="0.55000000000000004">
      <c r="A784" t="str">
        <f t="shared" si="24"/>
        <v/>
      </c>
      <c r="B784" s="11"/>
      <c r="C784" s="41"/>
      <c r="D784" s="48"/>
      <c r="E784" s="43" t="str">
        <f>IF(N784="","",VLOOKUP(N784,商品マスタ!AE:AF,2,FALSE))</f>
        <v/>
      </c>
      <c r="F784" s="45" t="str">
        <f>IF(E784="","",VLOOKUP(E784,商品マスタ!AF:AG,2,FALSE))</f>
        <v/>
      </c>
      <c r="G784" s="43"/>
      <c r="H784" s="45" t="str">
        <f>IF(G784="","",VLOOKUP(G784,商品マスタ!AB:AC,2,FALSE))</f>
        <v/>
      </c>
      <c r="I784" s="9"/>
      <c r="J784" s="46" t="s">
        <v>268</v>
      </c>
      <c r="K784" s="13"/>
      <c r="L784" s="8" t="str">
        <f t="shared" si="25"/>
        <v/>
      </c>
    </row>
    <row r="785" spans="1:12" x14ac:dyDescent="0.55000000000000004">
      <c r="A785" t="str">
        <f t="shared" si="24"/>
        <v/>
      </c>
      <c r="B785" s="11"/>
      <c r="C785" s="41"/>
      <c r="D785" s="48"/>
      <c r="E785" s="43" t="str">
        <f>IF(N785="","",VLOOKUP(N785,商品マスタ!AE:AF,2,FALSE))</f>
        <v/>
      </c>
      <c r="F785" s="45" t="str">
        <f>IF(E785="","",VLOOKUP(E785,商品マスタ!AF:AG,2,FALSE))</f>
        <v/>
      </c>
      <c r="G785" s="43"/>
      <c r="H785" s="45" t="str">
        <f>IF(G785="","",VLOOKUP(G785,商品マスタ!AB:AC,2,FALSE))</f>
        <v/>
      </c>
      <c r="I785" s="9"/>
      <c r="J785" s="46" t="s">
        <v>268</v>
      </c>
      <c r="K785" s="13"/>
      <c r="L785" s="8" t="str">
        <f t="shared" si="25"/>
        <v/>
      </c>
    </row>
    <row r="786" spans="1:12" x14ac:dyDescent="0.55000000000000004">
      <c r="A786" t="str">
        <f t="shared" si="24"/>
        <v/>
      </c>
      <c r="B786" s="11"/>
      <c r="C786" s="41"/>
      <c r="D786" s="48"/>
      <c r="E786" s="43" t="str">
        <f>IF(N786="","",VLOOKUP(N786,商品マスタ!AE:AF,2,FALSE))</f>
        <v/>
      </c>
      <c r="F786" s="45" t="str">
        <f>IF(E786="","",VLOOKUP(E786,商品マスタ!AF:AG,2,FALSE))</f>
        <v/>
      </c>
      <c r="G786" s="43"/>
      <c r="H786" s="45" t="str">
        <f>IF(G786="","",VLOOKUP(G786,商品マスタ!AB:AC,2,FALSE))</f>
        <v/>
      </c>
      <c r="I786" s="9"/>
      <c r="J786" s="46" t="s">
        <v>268</v>
      </c>
      <c r="K786" s="13"/>
      <c r="L786" s="8" t="str">
        <f t="shared" si="25"/>
        <v/>
      </c>
    </row>
    <row r="787" spans="1:12" x14ac:dyDescent="0.55000000000000004">
      <c r="A787" t="str">
        <f t="shared" si="24"/>
        <v/>
      </c>
      <c r="B787" s="11"/>
      <c r="C787" s="41"/>
      <c r="D787" s="48"/>
      <c r="E787" s="43" t="str">
        <f>IF(N787="","",VLOOKUP(N787,商品マスタ!AE:AF,2,FALSE))</f>
        <v/>
      </c>
      <c r="F787" s="45" t="str">
        <f>IF(E787="","",VLOOKUP(E787,商品マスタ!AF:AG,2,FALSE))</f>
        <v/>
      </c>
      <c r="G787" s="43"/>
      <c r="H787" s="45" t="str">
        <f>IF(G787="","",VLOOKUP(G787,商品マスタ!AB:AC,2,FALSE))</f>
        <v/>
      </c>
      <c r="I787" s="9"/>
      <c r="J787" s="46" t="s">
        <v>268</v>
      </c>
      <c r="K787" s="13"/>
      <c r="L787" s="8" t="str">
        <f t="shared" si="25"/>
        <v/>
      </c>
    </row>
    <row r="788" spans="1:12" x14ac:dyDescent="0.55000000000000004">
      <c r="A788" t="str">
        <f t="shared" si="24"/>
        <v/>
      </c>
      <c r="B788" s="11"/>
      <c r="C788" s="41"/>
      <c r="D788" s="48"/>
      <c r="E788" s="43" t="str">
        <f>IF(N788="","",VLOOKUP(N788,商品マスタ!AE:AF,2,FALSE))</f>
        <v/>
      </c>
      <c r="F788" s="45" t="str">
        <f>IF(E788="","",VLOOKUP(E788,商品マスタ!AF:AG,2,FALSE))</f>
        <v/>
      </c>
      <c r="G788" s="43"/>
      <c r="H788" s="45" t="str">
        <f>IF(G788="","",VLOOKUP(G788,商品マスタ!AB:AC,2,FALSE))</f>
        <v/>
      </c>
      <c r="I788" s="9"/>
      <c r="J788" s="46" t="s">
        <v>268</v>
      </c>
      <c r="K788" s="13"/>
      <c r="L788" s="8" t="str">
        <f t="shared" si="25"/>
        <v/>
      </c>
    </row>
    <row r="789" spans="1:12" x14ac:dyDescent="0.55000000000000004">
      <c r="A789" t="str">
        <f t="shared" si="24"/>
        <v/>
      </c>
      <c r="B789" s="11"/>
      <c r="C789" s="41"/>
      <c r="D789" s="48"/>
      <c r="E789" s="43" t="str">
        <f>IF(N789="","",VLOOKUP(N789,商品マスタ!AE:AF,2,FALSE))</f>
        <v/>
      </c>
      <c r="F789" s="45" t="str">
        <f>IF(E789="","",VLOOKUP(E789,商品マスタ!AF:AG,2,FALSE))</f>
        <v/>
      </c>
      <c r="G789" s="43"/>
      <c r="H789" s="45" t="str">
        <f>IF(G789="","",VLOOKUP(G789,商品マスタ!AB:AC,2,FALSE))</f>
        <v/>
      </c>
      <c r="I789" s="9"/>
      <c r="J789" s="46" t="s">
        <v>268</v>
      </c>
      <c r="K789" s="13"/>
      <c r="L789" s="8" t="str">
        <f t="shared" si="25"/>
        <v/>
      </c>
    </row>
    <row r="790" spans="1:12" x14ac:dyDescent="0.55000000000000004">
      <c r="A790" t="str">
        <f t="shared" si="24"/>
        <v/>
      </c>
      <c r="B790" s="11"/>
      <c r="C790" s="41"/>
      <c r="D790" s="48"/>
      <c r="E790" s="43" t="str">
        <f>IF(N790="","",VLOOKUP(N790,商品マスタ!AE:AF,2,FALSE))</f>
        <v/>
      </c>
      <c r="F790" s="45" t="str">
        <f>IF(E790="","",VLOOKUP(E790,商品マスタ!AF:AG,2,FALSE))</f>
        <v/>
      </c>
      <c r="G790" s="43"/>
      <c r="H790" s="45" t="str">
        <f>IF(G790="","",VLOOKUP(G790,商品マスタ!AB:AC,2,FALSE))</f>
        <v/>
      </c>
      <c r="I790" s="9"/>
      <c r="J790" s="46" t="s">
        <v>268</v>
      </c>
      <c r="K790" s="13"/>
      <c r="L790" s="8" t="str">
        <f t="shared" si="25"/>
        <v/>
      </c>
    </row>
    <row r="791" spans="1:12" x14ac:dyDescent="0.55000000000000004">
      <c r="A791" t="str">
        <f t="shared" si="24"/>
        <v/>
      </c>
      <c r="B791" s="11"/>
      <c r="C791" s="41"/>
      <c r="D791" s="48"/>
      <c r="E791" s="43" t="str">
        <f>IF(N791="","",VLOOKUP(N791,商品マスタ!AE:AF,2,FALSE))</f>
        <v/>
      </c>
      <c r="F791" s="45" t="str">
        <f>IF(E791="","",VLOOKUP(E791,商品マスタ!AF:AG,2,FALSE))</f>
        <v/>
      </c>
      <c r="G791" s="43"/>
      <c r="H791" s="45" t="str">
        <f>IF(G791="","",VLOOKUP(G791,商品マスタ!AB:AC,2,FALSE))</f>
        <v/>
      </c>
      <c r="I791" s="9"/>
      <c r="J791" s="46" t="s">
        <v>268</v>
      </c>
      <c r="K791" s="13"/>
      <c r="L791" s="8" t="str">
        <f t="shared" si="25"/>
        <v/>
      </c>
    </row>
    <row r="792" spans="1:12" x14ac:dyDescent="0.55000000000000004">
      <c r="A792" t="str">
        <f t="shared" si="24"/>
        <v/>
      </c>
      <c r="B792" s="11"/>
      <c r="C792" s="41"/>
      <c r="D792" s="48"/>
      <c r="E792" s="43" t="str">
        <f>IF(N792="","",VLOOKUP(N792,商品マスタ!AE:AF,2,FALSE))</f>
        <v/>
      </c>
      <c r="F792" s="45" t="str">
        <f>IF(E792="","",VLOOKUP(E792,商品マスタ!AF:AG,2,FALSE))</f>
        <v/>
      </c>
      <c r="G792" s="43"/>
      <c r="H792" s="45" t="str">
        <f>IF(G792="","",VLOOKUP(G792,商品マスタ!AB:AC,2,FALSE))</f>
        <v/>
      </c>
      <c r="I792" s="9"/>
      <c r="J792" s="46" t="s">
        <v>268</v>
      </c>
      <c r="K792" s="13"/>
      <c r="L792" s="8" t="str">
        <f t="shared" si="25"/>
        <v/>
      </c>
    </row>
    <row r="793" spans="1:12" x14ac:dyDescent="0.55000000000000004">
      <c r="A793" t="str">
        <f t="shared" si="24"/>
        <v/>
      </c>
      <c r="B793" s="11"/>
      <c r="C793" s="41"/>
      <c r="D793" s="48"/>
      <c r="E793" s="43" t="str">
        <f>IF(N793="","",VLOOKUP(N793,商品マスタ!AE:AF,2,FALSE))</f>
        <v/>
      </c>
      <c r="F793" s="45" t="str">
        <f>IF(E793="","",VLOOKUP(E793,商品マスタ!AF:AG,2,FALSE))</f>
        <v/>
      </c>
      <c r="G793" s="43"/>
      <c r="H793" s="45" t="str">
        <f>IF(G793="","",VLOOKUP(G793,商品マスタ!AB:AC,2,FALSE))</f>
        <v/>
      </c>
      <c r="I793" s="9"/>
      <c r="J793" s="46" t="s">
        <v>268</v>
      </c>
      <c r="K793" s="13"/>
      <c r="L793" s="8" t="str">
        <f t="shared" si="25"/>
        <v/>
      </c>
    </row>
    <row r="794" spans="1:12" x14ac:dyDescent="0.55000000000000004">
      <c r="A794" t="str">
        <f t="shared" si="24"/>
        <v/>
      </c>
      <c r="B794" s="11"/>
      <c r="C794" s="41"/>
      <c r="D794" s="48"/>
      <c r="E794" s="43" t="str">
        <f>IF(N794="","",VLOOKUP(N794,商品マスタ!AE:AF,2,FALSE))</f>
        <v/>
      </c>
      <c r="F794" s="45" t="str">
        <f>IF(E794="","",VLOOKUP(E794,商品マスタ!AF:AG,2,FALSE))</f>
        <v/>
      </c>
      <c r="G794" s="43"/>
      <c r="H794" s="45" t="str">
        <f>IF(G794="","",VLOOKUP(G794,商品マスタ!AB:AC,2,FALSE))</f>
        <v/>
      </c>
      <c r="I794" s="9"/>
      <c r="J794" s="46" t="s">
        <v>268</v>
      </c>
      <c r="K794" s="13"/>
      <c r="L794" s="8" t="str">
        <f t="shared" si="25"/>
        <v/>
      </c>
    </row>
    <row r="795" spans="1:12" x14ac:dyDescent="0.55000000000000004">
      <c r="A795" t="str">
        <f t="shared" si="24"/>
        <v/>
      </c>
      <c r="B795" s="11"/>
      <c r="C795" s="41"/>
      <c r="D795" s="48"/>
      <c r="E795" s="43" t="str">
        <f>IF(N795="","",VLOOKUP(N795,商品マスタ!AE:AF,2,FALSE))</f>
        <v/>
      </c>
      <c r="F795" s="45" t="str">
        <f>IF(E795="","",VLOOKUP(E795,商品マスタ!AF:AG,2,FALSE))</f>
        <v/>
      </c>
      <c r="G795" s="43"/>
      <c r="H795" s="45" t="str">
        <f>IF(G795="","",VLOOKUP(G795,商品マスタ!AB:AC,2,FALSE))</f>
        <v/>
      </c>
      <c r="I795" s="9"/>
      <c r="J795" s="46" t="s">
        <v>268</v>
      </c>
      <c r="K795" s="13"/>
      <c r="L795" s="8" t="str">
        <f t="shared" si="25"/>
        <v/>
      </c>
    </row>
    <row r="796" spans="1:12" x14ac:dyDescent="0.55000000000000004">
      <c r="A796" t="str">
        <f t="shared" si="24"/>
        <v/>
      </c>
      <c r="B796" s="11"/>
      <c r="C796" s="41"/>
      <c r="D796" s="48"/>
      <c r="E796" s="43" t="str">
        <f>IF(N796="","",VLOOKUP(N796,商品マスタ!AE:AF,2,FALSE))</f>
        <v/>
      </c>
      <c r="F796" s="45" t="str">
        <f>IF(E796="","",VLOOKUP(E796,商品マスタ!AF:AG,2,FALSE))</f>
        <v/>
      </c>
      <c r="G796" s="43"/>
      <c r="H796" s="45" t="str">
        <f>IF(G796="","",VLOOKUP(G796,商品マスタ!AB:AC,2,FALSE))</f>
        <v/>
      </c>
      <c r="I796" s="9"/>
      <c r="J796" s="46" t="s">
        <v>268</v>
      </c>
      <c r="K796" s="13"/>
      <c r="L796" s="8" t="str">
        <f t="shared" si="25"/>
        <v/>
      </c>
    </row>
    <row r="797" spans="1:12" x14ac:dyDescent="0.55000000000000004">
      <c r="A797" t="str">
        <f t="shared" si="24"/>
        <v/>
      </c>
      <c r="B797" s="11"/>
      <c r="C797" s="41"/>
      <c r="D797" s="48"/>
      <c r="E797" s="43" t="str">
        <f>IF(N797="","",VLOOKUP(N797,商品マスタ!AE:AF,2,FALSE))</f>
        <v/>
      </c>
      <c r="F797" s="45" t="str">
        <f>IF(E797="","",VLOOKUP(E797,商品マスタ!AF:AG,2,FALSE))</f>
        <v/>
      </c>
      <c r="G797" s="43"/>
      <c r="H797" s="45" t="str">
        <f>IF(G797="","",VLOOKUP(G797,商品マスタ!AB:AC,2,FALSE))</f>
        <v/>
      </c>
      <c r="I797" s="9"/>
      <c r="J797" s="46" t="s">
        <v>268</v>
      </c>
      <c r="K797" s="13"/>
      <c r="L797" s="8" t="str">
        <f t="shared" si="25"/>
        <v/>
      </c>
    </row>
    <row r="798" spans="1:12" x14ac:dyDescent="0.55000000000000004">
      <c r="A798" t="str">
        <f t="shared" si="24"/>
        <v/>
      </c>
      <c r="B798" s="11"/>
      <c r="C798" s="41"/>
      <c r="D798" s="48"/>
      <c r="E798" s="43" t="str">
        <f>IF(N798="","",VLOOKUP(N798,商品マスタ!AE:AF,2,FALSE))</f>
        <v/>
      </c>
      <c r="F798" s="45" t="str">
        <f>IF(E798="","",VLOOKUP(E798,商品マスタ!AF:AG,2,FALSE))</f>
        <v/>
      </c>
      <c r="G798" s="43"/>
      <c r="H798" s="45" t="str">
        <f>IF(G798="","",VLOOKUP(G798,商品マスタ!AB:AC,2,FALSE))</f>
        <v/>
      </c>
      <c r="I798" s="9"/>
      <c r="J798" s="46" t="s">
        <v>268</v>
      </c>
      <c r="K798" s="13"/>
      <c r="L798" s="8" t="str">
        <f t="shared" si="25"/>
        <v/>
      </c>
    </row>
    <row r="799" spans="1:12" x14ac:dyDescent="0.55000000000000004">
      <c r="A799" t="str">
        <f t="shared" si="24"/>
        <v/>
      </c>
      <c r="B799" s="11"/>
      <c r="C799" s="41"/>
      <c r="D799" s="48"/>
      <c r="E799" s="43" t="str">
        <f>IF(N799="","",VLOOKUP(N799,商品マスタ!AE:AF,2,FALSE))</f>
        <v/>
      </c>
      <c r="F799" s="45" t="str">
        <f>IF(E799="","",VLOOKUP(E799,商品マスタ!AF:AG,2,FALSE))</f>
        <v/>
      </c>
      <c r="G799" s="43"/>
      <c r="H799" s="45" t="str">
        <f>IF(G799="","",VLOOKUP(G799,商品マスタ!AB:AC,2,FALSE))</f>
        <v/>
      </c>
      <c r="I799" s="9"/>
      <c r="J799" s="46" t="s">
        <v>268</v>
      </c>
      <c r="K799" s="13"/>
      <c r="L799" s="8" t="str">
        <f t="shared" si="25"/>
        <v/>
      </c>
    </row>
    <row r="800" spans="1:12" x14ac:dyDescent="0.55000000000000004">
      <c r="A800" t="str">
        <f t="shared" si="24"/>
        <v/>
      </c>
      <c r="B800" s="11"/>
      <c r="C800" s="41"/>
      <c r="D800" s="48"/>
      <c r="E800" s="43" t="str">
        <f>IF(N800="","",VLOOKUP(N800,商品マスタ!AE:AF,2,FALSE))</f>
        <v/>
      </c>
      <c r="F800" s="45" t="str">
        <f>IF(E800="","",VLOOKUP(E800,商品マスタ!AF:AG,2,FALSE))</f>
        <v/>
      </c>
      <c r="G800" s="43"/>
      <c r="H800" s="45" t="str">
        <f>IF(G800="","",VLOOKUP(G800,商品マスタ!AB:AC,2,FALSE))</f>
        <v/>
      </c>
      <c r="I800" s="9"/>
      <c r="J800" s="46" t="s">
        <v>268</v>
      </c>
      <c r="K800" s="13"/>
      <c r="L800" s="8" t="str">
        <f t="shared" si="25"/>
        <v/>
      </c>
    </row>
    <row r="801" spans="1:12" x14ac:dyDescent="0.55000000000000004">
      <c r="A801" t="str">
        <f t="shared" si="24"/>
        <v/>
      </c>
      <c r="B801" s="11"/>
      <c r="C801" s="41"/>
      <c r="D801" s="48"/>
      <c r="E801" s="43" t="str">
        <f>IF(N801="","",VLOOKUP(N801,商品マスタ!AE:AF,2,FALSE))</f>
        <v/>
      </c>
      <c r="F801" s="45" t="str">
        <f>IF(E801="","",VLOOKUP(E801,商品マスタ!AF:AG,2,FALSE))</f>
        <v/>
      </c>
      <c r="G801" s="43"/>
      <c r="H801" s="45" t="str">
        <f>IF(G801="","",VLOOKUP(G801,商品マスタ!AB:AC,2,FALSE))</f>
        <v/>
      </c>
      <c r="I801" s="9"/>
      <c r="J801" s="46" t="s">
        <v>268</v>
      </c>
      <c r="K801" s="13"/>
      <c r="L801" s="8" t="str">
        <f t="shared" si="25"/>
        <v/>
      </c>
    </row>
    <row r="802" spans="1:12" x14ac:dyDescent="0.55000000000000004">
      <c r="A802" t="str">
        <f t="shared" si="24"/>
        <v/>
      </c>
      <c r="B802" s="11"/>
      <c r="C802" s="41"/>
      <c r="D802" s="48"/>
      <c r="E802" s="43" t="str">
        <f>IF(N802="","",VLOOKUP(N802,商品マスタ!AE:AF,2,FALSE))</f>
        <v/>
      </c>
      <c r="F802" s="45" t="str">
        <f>IF(E802="","",VLOOKUP(E802,商品マスタ!AF:AG,2,FALSE))</f>
        <v/>
      </c>
      <c r="G802" s="43"/>
      <c r="H802" s="45" t="str">
        <f>IF(G802="","",VLOOKUP(G802,商品マスタ!AB:AC,2,FALSE))</f>
        <v/>
      </c>
      <c r="I802" s="9"/>
      <c r="J802" s="46" t="s">
        <v>268</v>
      </c>
      <c r="K802" s="13"/>
      <c r="L802" s="8" t="str">
        <f t="shared" si="25"/>
        <v/>
      </c>
    </row>
    <row r="803" spans="1:12" x14ac:dyDescent="0.55000000000000004">
      <c r="A803" t="str">
        <f t="shared" si="24"/>
        <v/>
      </c>
      <c r="B803" s="11"/>
      <c r="C803" s="41"/>
      <c r="D803" s="48"/>
      <c r="E803" s="43" t="str">
        <f>IF(N803="","",VLOOKUP(N803,商品マスタ!AE:AF,2,FALSE))</f>
        <v/>
      </c>
      <c r="F803" s="45" t="str">
        <f>IF(E803="","",VLOOKUP(E803,商品マスタ!AF:AG,2,FALSE))</f>
        <v/>
      </c>
      <c r="G803" s="43"/>
      <c r="H803" s="45" t="str">
        <f>IF(G803="","",VLOOKUP(G803,商品マスタ!AB:AC,2,FALSE))</f>
        <v/>
      </c>
      <c r="I803" s="9"/>
      <c r="J803" s="46" t="s">
        <v>268</v>
      </c>
      <c r="K803" s="13"/>
      <c r="L803" s="8" t="str">
        <f t="shared" si="25"/>
        <v/>
      </c>
    </row>
    <row r="804" spans="1:12" x14ac:dyDescent="0.55000000000000004">
      <c r="A804" t="str">
        <f t="shared" si="24"/>
        <v/>
      </c>
      <c r="B804" s="11"/>
      <c r="C804" s="41"/>
      <c r="D804" s="48"/>
      <c r="E804" s="43" t="str">
        <f>IF(N804="","",VLOOKUP(N804,商品マスタ!AE:AF,2,FALSE))</f>
        <v/>
      </c>
      <c r="F804" s="45" t="str">
        <f>IF(E804="","",VLOOKUP(E804,商品マスタ!AF:AG,2,FALSE))</f>
        <v/>
      </c>
      <c r="G804" s="43"/>
      <c r="H804" s="45" t="str">
        <f>IF(G804="","",VLOOKUP(G804,商品マスタ!AB:AC,2,FALSE))</f>
        <v/>
      </c>
      <c r="I804" s="9"/>
      <c r="J804" s="46" t="s">
        <v>268</v>
      </c>
      <c r="K804" s="13"/>
      <c r="L804" s="8" t="str">
        <f t="shared" si="25"/>
        <v/>
      </c>
    </row>
    <row r="805" spans="1:12" x14ac:dyDescent="0.55000000000000004">
      <c r="A805" t="str">
        <f t="shared" si="24"/>
        <v/>
      </c>
      <c r="B805" s="11"/>
      <c r="C805" s="41"/>
      <c r="D805" s="48"/>
      <c r="E805" s="43" t="str">
        <f>IF(N805="","",VLOOKUP(N805,商品マスタ!AE:AF,2,FALSE))</f>
        <v/>
      </c>
      <c r="F805" s="45" t="str">
        <f>IF(E805="","",VLOOKUP(E805,商品マスタ!AF:AG,2,FALSE))</f>
        <v/>
      </c>
      <c r="G805" s="43"/>
      <c r="H805" s="45" t="str">
        <f>IF(G805="","",VLOOKUP(G805,商品マスタ!AB:AC,2,FALSE))</f>
        <v/>
      </c>
      <c r="I805" s="9"/>
      <c r="J805" s="46" t="s">
        <v>268</v>
      </c>
      <c r="K805" s="13"/>
      <c r="L805" s="8" t="str">
        <f t="shared" si="25"/>
        <v/>
      </c>
    </row>
    <row r="806" spans="1:12" x14ac:dyDescent="0.55000000000000004">
      <c r="A806" t="str">
        <f t="shared" si="24"/>
        <v/>
      </c>
      <c r="B806" s="11"/>
      <c r="C806" s="41"/>
      <c r="D806" s="48"/>
      <c r="E806" s="43" t="str">
        <f>IF(N806="","",VLOOKUP(N806,商品マスタ!AE:AF,2,FALSE))</f>
        <v/>
      </c>
      <c r="F806" s="45" t="str">
        <f>IF(E806="","",VLOOKUP(E806,商品マスタ!AF:AG,2,FALSE))</f>
        <v/>
      </c>
      <c r="G806" s="43"/>
      <c r="H806" s="45" t="str">
        <f>IF(G806="","",VLOOKUP(G806,商品マスタ!AB:AC,2,FALSE))</f>
        <v/>
      </c>
      <c r="I806" s="9"/>
      <c r="J806" s="46" t="s">
        <v>268</v>
      </c>
      <c r="K806" s="13"/>
      <c r="L806" s="8" t="str">
        <f t="shared" si="25"/>
        <v/>
      </c>
    </row>
    <row r="807" spans="1:12" x14ac:dyDescent="0.55000000000000004">
      <c r="A807" t="str">
        <f t="shared" si="24"/>
        <v/>
      </c>
      <c r="B807" s="11"/>
      <c r="C807" s="41"/>
      <c r="D807" s="48"/>
      <c r="E807" s="43" t="str">
        <f>IF(N807="","",VLOOKUP(N807,商品マスタ!AE:AF,2,FALSE))</f>
        <v/>
      </c>
      <c r="F807" s="45" t="str">
        <f>IF(E807="","",VLOOKUP(E807,商品マスタ!AF:AG,2,FALSE))</f>
        <v/>
      </c>
      <c r="G807" s="43"/>
      <c r="H807" s="45" t="str">
        <f>IF(G807="","",VLOOKUP(G807,商品マスタ!AB:AC,2,FALSE))</f>
        <v/>
      </c>
      <c r="I807" s="9"/>
      <c r="J807" s="46" t="s">
        <v>268</v>
      </c>
      <c r="K807" s="13"/>
      <c r="L807" s="8" t="str">
        <f t="shared" si="25"/>
        <v/>
      </c>
    </row>
    <row r="808" spans="1:12" x14ac:dyDescent="0.55000000000000004">
      <c r="A808" t="str">
        <f t="shared" si="24"/>
        <v/>
      </c>
      <c r="B808" s="11"/>
      <c r="C808" s="41"/>
      <c r="D808" s="48"/>
      <c r="E808" s="43" t="str">
        <f>IF(N808="","",VLOOKUP(N808,商品マスタ!AE:AF,2,FALSE))</f>
        <v/>
      </c>
      <c r="F808" s="45" t="str">
        <f>IF(E808="","",VLOOKUP(E808,商品マスタ!AF:AG,2,FALSE))</f>
        <v/>
      </c>
      <c r="G808" s="43"/>
      <c r="H808" s="45" t="str">
        <f>IF(G808="","",VLOOKUP(G808,商品マスタ!AB:AC,2,FALSE))</f>
        <v/>
      </c>
      <c r="I808" s="9"/>
      <c r="J808" s="46" t="s">
        <v>268</v>
      </c>
      <c r="K808" s="13"/>
      <c r="L808" s="8" t="str">
        <f t="shared" si="25"/>
        <v/>
      </c>
    </row>
    <row r="809" spans="1:12" x14ac:dyDescent="0.55000000000000004">
      <c r="A809" t="str">
        <f t="shared" si="24"/>
        <v/>
      </c>
      <c r="B809" s="11"/>
      <c r="C809" s="41"/>
      <c r="D809" s="48"/>
      <c r="E809" s="43" t="str">
        <f>IF(N809="","",VLOOKUP(N809,商品マスタ!AE:AF,2,FALSE))</f>
        <v/>
      </c>
      <c r="F809" s="45" t="str">
        <f>IF(E809="","",VLOOKUP(E809,商品マスタ!AF:AG,2,FALSE))</f>
        <v/>
      </c>
      <c r="G809" s="43"/>
      <c r="H809" s="45" t="str">
        <f>IF(G809="","",VLOOKUP(G809,商品マスタ!AB:AC,2,FALSE))</f>
        <v/>
      </c>
      <c r="I809" s="9"/>
      <c r="J809" s="46" t="s">
        <v>268</v>
      </c>
      <c r="K809" s="13"/>
      <c r="L809" s="8" t="str">
        <f t="shared" si="25"/>
        <v/>
      </c>
    </row>
    <row r="810" spans="1:12" x14ac:dyDescent="0.55000000000000004">
      <c r="A810" t="str">
        <f t="shared" si="24"/>
        <v/>
      </c>
      <c r="B810" s="11"/>
      <c r="C810" s="41"/>
      <c r="D810" s="48"/>
      <c r="E810" s="43" t="str">
        <f>IF(N810="","",VLOOKUP(N810,商品マスタ!AE:AF,2,FALSE))</f>
        <v/>
      </c>
      <c r="F810" s="45" t="str">
        <f>IF(E810="","",VLOOKUP(E810,商品マスタ!AF:AG,2,FALSE))</f>
        <v/>
      </c>
      <c r="G810" s="43"/>
      <c r="H810" s="45" t="str">
        <f>IF(G810="","",VLOOKUP(G810,商品マスタ!AB:AC,2,FALSE))</f>
        <v/>
      </c>
      <c r="I810" s="9"/>
      <c r="J810" s="46" t="s">
        <v>268</v>
      </c>
      <c r="K810" s="13"/>
      <c r="L810" s="8" t="str">
        <f t="shared" si="25"/>
        <v/>
      </c>
    </row>
    <row r="811" spans="1:12" x14ac:dyDescent="0.55000000000000004">
      <c r="A811" t="str">
        <f t="shared" si="24"/>
        <v/>
      </c>
      <c r="B811" s="11"/>
      <c r="C811" s="41"/>
      <c r="D811" s="48"/>
      <c r="E811" s="43" t="str">
        <f>IF(N811="","",VLOOKUP(N811,商品マスタ!AE:AF,2,FALSE))</f>
        <v/>
      </c>
      <c r="F811" s="45" t="str">
        <f>IF(E811="","",VLOOKUP(E811,商品マスタ!AF:AG,2,FALSE))</f>
        <v/>
      </c>
      <c r="G811" s="43"/>
      <c r="H811" s="45" t="str">
        <f>IF(G811="","",VLOOKUP(G811,商品マスタ!AB:AC,2,FALSE))</f>
        <v/>
      </c>
      <c r="I811" s="9"/>
      <c r="J811" s="46" t="s">
        <v>268</v>
      </c>
      <c r="K811" s="13"/>
      <c r="L811" s="8" t="str">
        <f t="shared" si="25"/>
        <v/>
      </c>
    </row>
    <row r="812" spans="1:12" x14ac:dyDescent="0.55000000000000004">
      <c r="A812" t="str">
        <f t="shared" si="24"/>
        <v/>
      </c>
      <c r="B812" s="11"/>
      <c r="C812" s="41"/>
      <c r="D812" s="48"/>
      <c r="E812" s="43" t="str">
        <f>IF(N812="","",VLOOKUP(N812,商品マスタ!AE:AF,2,FALSE))</f>
        <v/>
      </c>
      <c r="F812" s="45" t="str">
        <f>IF(E812="","",VLOOKUP(E812,商品マスタ!AF:AG,2,FALSE))</f>
        <v/>
      </c>
      <c r="G812" s="43"/>
      <c r="H812" s="45" t="str">
        <f>IF(G812="","",VLOOKUP(G812,商品マスタ!AB:AC,2,FALSE))</f>
        <v/>
      </c>
      <c r="I812" s="9"/>
      <c r="J812" s="46" t="s">
        <v>268</v>
      </c>
      <c r="K812" s="13"/>
      <c r="L812" s="8" t="str">
        <f t="shared" si="25"/>
        <v/>
      </c>
    </row>
    <row r="813" spans="1:12" x14ac:dyDescent="0.55000000000000004">
      <c r="A813" t="str">
        <f t="shared" si="24"/>
        <v/>
      </c>
      <c r="B813" s="11"/>
      <c r="C813" s="41"/>
      <c r="D813" s="48"/>
      <c r="E813" s="43" t="str">
        <f>IF(N813="","",VLOOKUP(N813,商品マスタ!AE:AF,2,FALSE))</f>
        <v/>
      </c>
      <c r="F813" s="45" t="str">
        <f>IF(E813="","",VLOOKUP(E813,商品マスタ!AF:AG,2,FALSE))</f>
        <v/>
      </c>
      <c r="G813" s="43"/>
      <c r="H813" s="45" t="str">
        <f>IF(G813="","",VLOOKUP(G813,商品マスタ!AB:AC,2,FALSE))</f>
        <v/>
      </c>
      <c r="I813" s="9"/>
      <c r="J813" s="46" t="s">
        <v>268</v>
      </c>
      <c r="K813" s="13"/>
      <c r="L813" s="8" t="str">
        <f t="shared" si="25"/>
        <v/>
      </c>
    </row>
    <row r="814" spans="1:12" x14ac:dyDescent="0.55000000000000004">
      <c r="A814" t="str">
        <f t="shared" si="24"/>
        <v/>
      </c>
      <c r="B814" s="11"/>
      <c r="C814" s="41"/>
      <c r="D814" s="48"/>
      <c r="E814" s="43" t="str">
        <f>IF(N814="","",VLOOKUP(N814,商品マスタ!AE:AF,2,FALSE))</f>
        <v/>
      </c>
      <c r="F814" s="45" t="str">
        <f>IF(E814="","",VLOOKUP(E814,商品マスタ!AF:AG,2,FALSE))</f>
        <v/>
      </c>
      <c r="G814" s="43"/>
      <c r="H814" s="45" t="str">
        <f>IF(G814="","",VLOOKUP(G814,商品マスタ!AB:AC,2,FALSE))</f>
        <v/>
      </c>
      <c r="I814" s="9"/>
      <c r="J814" s="46" t="s">
        <v>268</v>
      </c>
      <c r="K814" s="13"/>
      <c r="L814" s="8" t="str">
        <f t="shared" si="25"/>
        <v/>
      </c>
    </row>
    <row r="815" spans="1:12" x14ac:dyDescent="0.55000000000000004">
      <c r="A815" t="str">
        <f t="shared" si="24"/>
        <v/>
      </c>
      <c r="B815" s="11"/>
      <c r="C815" s="41"/>
      <c r="D815" s="48"/>
      <c r="E815" s="43" t="str">
        <f>IF(N815="","",VLOOKUP(N815,商品マスタ!AE:AF,2,FALSE))</f>
        <v/>
      </c>
      <c r="F815" s="45" t="str">
        <f>IF(E815="","",VLOOKUP(E815,商品マスタ!AF:AG,2,FALSE))</f>
        <v/>
      </c>
      <c r="G815" s="43"/>
      <c r="H815" s="45" t="str">
        <f>IF(G815="","",VLOOKUP(G815,商品マスタ!AB:AC,2,FALSE))</f>
        <v/>
      </c>
      <c r="I815" s="9"/>
      <c r="J815" s="46" t="s">
        <v>268</v>
      </c>
      <c r="K815" s="13"/>
      <c r="L815" s="8" t="str">
        <f t="shared" si="25"/>
        <v/>
      </c>
    </row>
    <row r="816" spans="1:12" x14ac:dyDescent="0.55000000000000004">
      <c r="A816" t="str">
        <f t="shared" si="24"/>
        <v/>
      </c>
      <c r="B816" s="11"/>
      <c r="C816" s="41"/>
      <c r="D816" s="48"/>
      <c r="E816" s="43" t="str">
        <f>IF(N816="","",VLOOKUP(N816,商品マスタ!AE:AF,2,FALSE))</f>
        <v/>
      </c>
      <c r="F816" s="45" t="str">
        <f>IF(E816="","",VLOOKUP(E816,商品マスタ!AF:AG,2,FALSE))</f>
        <v/>
      </c>
      <c r="G816" s="43"/>
      <c r="H816" s="45" t="str">
        <f>IF(G816="","",VLOOKUP(G816,商品マスタ!AB:AC,2,FALSE))</f>
        <v/>
      </c>
      <c r="I816" s="9"/>
      <c r="J816" s="46" t="s">
        <v>268</v>
      </c>
      <c r="K816" s="13"/>
      <c r="L816" s="8" t="str">
        <f t="shared" si="25"/>
        <v/>
      </c>
    </row>
    <row r="817" spans="1:12" x14ac:dyDescent="0.55000000000000004">
      <c r="A817" t="str">
        <f t="shared" si="24"/>
        <v/>
      </c>
      <c r="B817" s="11"/>
      <c r="C817" s="41"/>
      <c r="D817" s="48"/>
      <c r="E817" s="43" t="str">
        <f>IF(N817="","",VLOOKUP(N817,商品マスタ!AE:AF,2,FALSE))</f>
        <v/>
      </c>
      <c r="F817" s="45" t="str">
        <f>IF(E817="","",VLOOKUP(E817,商品マスタ!AF:AG,2,FALSE))</f>
        <v/>
      </c>
      <c r="G817" s="43"/>
      <c r="H817" s="45" t="str">
        <f>IF(G817="","",VLOOKUP(G817,商品マスタ!AB:AC,2,FALSE))</f>
        <v/>
      </c>
      <c r="I817" s="9"/>
      <c r="J817" s="46" t="s">
        <v>268</v>
      </c>
      <c r="K817" s="13"/>
      <c r="L817" s="8" t="str">
        <f t="shared" si="25"/>
        <v/>
      </c>
    </row>
    <row r="818" spans="1:12" x14ac:dyDescent="0.55000000000000004">
      <c r="A818" t="str">
        <f t="shared" si="24"/>
        <v/>
      </c>
      <c r="B818" s="11"/>
      <c r="C818" s="41"/>
      <c r="D818" s="48"/>
      <c r="E818" s="43" t="str">
        <f>IF(N818="","",VLOOKUP(N818,商品マスタ!AE:AF,2,FALSE))</f>
        <v/>
      </c>
      <c r="F818" s="45" t="str">
        <f>IF(E818="","",VLOOKUP(E818,商品マスタ!AF:AG,2,FALSE))</f>
        <v/>
      </c>
      <c r="G818" s="43"/>
      <c r="H818" s="45" t="str">
        <f>IF(G818="","",VLOOKUP(G818,商品マスタ!AB:AC,2,FALSE))</f>
        <v/>
      </c>
      <c r="I818" s="9"/>
      <c r="J818" s="46" t="s">
        <v>268</v>
      </c>
      <c r="K818" s="13"/>
      <c r="L818" s="8" t="str">
        <f t="shared" si="25"/>
        <v/>
      </c>
    </row>
    <row r="819" spans="1:12" x14ac:dyDescent="0.55000000000000004">
      <c r="A819" t="str">
        <f t="shared" si="24"/>
        <v/>
      </c>
      <c r="B819" s="11"/>
      <c r="C819" s="41"/>
      <c r="D819" s="48"/>
      <c r="E819" s="43" t="str">
        <f>IF(N819="","",VLOOKUP(N819,商品マスタ!AE:AF,2,FALSE))</f>
        <v/>
      </c>
      <c r="F819" s="45" t="str">
        <f>IF(E819="","",VLOOKUP(E819,商品マスタ!AF:AG,2,FALSE))</f>
        <v/>
      </c>
      <c r="G819" s="43"/>
      <c r="H819" s="45" t="str">
        <f>IF(G819="","",VLOOKUP(G819,商品マスタ!AB:AC,2,FALSE))</f>
        <v/>
      </c>
      <c r="I819" s="9"/>
      <c r="J819" s="46" t="s">
        <v>268</v>
      </c>
      <c r="K819" s="13"/>
      <c r="L819" s="8" t="str">
        <f t="shared" si="25"/>
        <v/>
      </c>
    </row>
    <row r="820" spans="1:12" x14ac:dyDescent="0.55000000000000004">
      <c r="A820" t="str">
        <f t="shared" si="24"/>
        <v/>
      </c>
      <c r="B820" s="11"/>
      <c r="C820" s="41"/>
      <c r="D820" s="48"/>
      <c r="E820" s="43" t="str">
        <f>IF(N820="","",VLOOKUP(N820,商品マスタ!AE:AF,2,FALSE))</f>
        <v/>
      </c>
      <c r="F820" s="45" t="str">
        <f>IF(E820="","",VLOOKUP(E820,商品マスタ!AF:AG,2,FALSE))</f>
        <v/>
      </c>
      <c r="G820" s="43"/>
      <c r="H820" s="45" t="str">
        <f>IF(G820="","",VLOOKUP(G820,商品マスタ!AB:AC,2,FALSE))</f>
        <v/>
      </c>
      <c r="I820" s="9"/>
      <c r="J820" s="46" t="s">
        <v>268</v>
      </c>
      <c r="K820" s="13"/>
      <c r="L820" s="8" t="str">
        <f t="shared" si="25"/>
        <v/>
      </c>
    </row>
    <row r="821" spans="1:12" x14ac:dyDescent="0.55000000000000004">
      <c r="A821" t="str">
        <f t="shared" si="24"/>
        <v/>
      </c>
      <c r="B821" s="11"/>
      <c r="C821" s="41"/>
      <c r="D821" s="48"/>
      <c r="E821" s="43" t="str">
        <f>IF(N821="","",VLOOKUP(N821,商品マスタ!AE:AF,2,FALSE))</f>
        <v/>
      </c>
      <c r="F821" s="45" t="str">
        <f>IF(E821="","",VLOOKUP(E821,商品マスタ!AF:AG,2,FALSE))</f>
        <v/>
      </c>
      <c r="G821" s="43"/>
      <c r="H821" s="45" t="str">
        <f>IF(G821="","",VLOOKUP(G821,商品マスタ!AB:AC,2,FALSE))</f>
        <v/>
      </c>
      <c r="I821" s="9"/>
      <c r="J821" s="46" t="s">
        <v>268</v>
      </c>
      <c r="K821" s="13"/>
      <c r="L821" s="8" t="str">
        <f t="shared" si="25"/>
        <v/>
      </c>
    </row>
    <row r="822" spans="1:12" x14ac:dyDescent="0.55000000000000004">
      <c r="A822" t="str">
        <f t="shared" si="24"/>
        <v/>
      </c>
      <c r="B822" s="11"/>
      <c r="C822" s="41"/>
      <c r="D822" s="48"/>
      <c r="E822" s="43" t="str">
        <f>IF(N822="","",VLOOKUP(N822,商品マスタ!AE:AF,2,FALSE))</f>
        <v/>
      </c>
      <c r="F822" s="45" t="str">
        <f>IF(E822="","",VLOOKUP(E822,商品マスタ!AF:AG,2,FALSE))</f>
        <v/>
      </c>
      <c r="G822" s="43"/>
      <c r="H822" s="45" t="str">
        <f>IF(G822="","",VLOOKUP(G822,商品マスタ!AB:AC,2,FALSE))</f>
        <v/>
      </c>
      <c r="I822" s="9"/>
      <c r="J822" s="46" t="s">
        <v>268</v>
      </c>
      <c r="K822" s="13"/>
      <c r="L822" s="8" t="str">
        <f t="shared" si="25"/>
        <v/>
      </c>
    </row>
    <row r="823" spans="1:12" x14ac:dyDescent="0.55000000000000004">
      <c r="A823" t="str">
        <f t="shared" si="24"/>
        <v/>
      </c>
      <c r="B823" s="11"/>
      <c r="C823" s="41"/>
      <c r="D823" s="48"/>
      <c r="E823" s="43" t="str">
        <f>IF(N823="","",VLOOKUP(N823,商品マスタ!AE:AF,2,FALSE))</f>
        <v/>
      </c>
      <c r="F823" s="45" t="str">
        <f>IF(E823="","",VLOOKUP(E823,商品マスタ!AF:AG,2,FALSE))</f>
        <v/>
      </c>
      <c r="G823" s="43"/>
      <c r="H823" s="45" t="str">
        <f>IF(G823="","",VLOOKUP(G823,商品マスタ!AB:AC,2,FALSE))</f>
        <v/>
      </c>
      <c r="I823" s="9"/>
      <c r="J823" s="46" t="s">
        <v>268</v>
      </c>
      <c r="K823" s="13"/>
      <c r="L823" s="8" t="str">
        <f t="shared" si="25"/>
        <v/>
      </c>
    </row>
    <row r="824" spans="1:12" x14ac:dyDescent="0.55000000000000004">
      <c r="A824" t="str">
        <f t="shared" si="24"/>
        <v/>
      </c>
      <c r="B824" s="11"/>
      <c r="C824" s="41"/>
      <c r="D824" s="48"/>
      <c r="E824" s="43" t="str">
        <f>IF(N824="","",VLOOKUP(N824,商品マスタ!AE:AF,2,FALSE))</f>
        <v/>
      </c>
      <c r="F824" s="45" t="str">
        <f>IF(E824="","",VLOOKUP(E824,商品マスタ!AF:AG,2,FALSE))</f>
        <v/>
      </c>
      <c r="G824" s="43"/>
      <c r="H824" s="45" t="str">
        <f>IF(G824="","",VLOOKUP(G824,商品マスタ!AB:AC,2,FALSE))</f>
        <v/>
      </c>
      <c r="I824" s="9"/>
      <c r="J824" s="46" t="s">
        <v>268</v>
      </c>
      <c r="K824" s="13"/>
      <c r="L824" s="8" t="str">
        <f t="shared" si="25"/>
        <v/>
      </c>
    </row>
    <row r="825" spans="1:12" x14ac:dyDescent="0.55000000000000004">
      <c r="A825" t="str">
        <f t="shared" si="24"/>
        <v/>
      </c>
      <c r="B825" s="11"/>
      <c r="C825" s="41"/>
      <c r="D825" s="48"/>
      <c r="E825" s="43" t="str">
        <f>IF(N825="","",VLOOKUP(N825,商品マスタ!AE:AF,2,FALSE))</f>
        <v/>
      </c>
      <c r="F825" s="45" t="str">
        <f>IF(E825="","",VLOOKUP(E825,商品マスタ!AF:AG,2,FALSE))</f>
        <v/>
      </c>
      <c r="G825" s="43"/>
      <c r="H825" s="45" t="str">
        <f>IF(G825="","",VLOOKUP(G825,商品マスタ!AB:AC,2,FALSE))</f>
        <v/>
      </c>
      <c r="I825" s="9"/>
      <c r="J825" s="46" t="s">
        <v>268</v>
      </c>
      <c r="K825" s="13"/>
      <c r="L825" s="8" t="str">
        <f t="shared" si="25"/>
        <v/>
      </c>
    </row>
    <row r="826" spans="1:12" x14ac:dyDescent="0.55000000000000004">
      <c r="A826" t="str">
        <f t="shared" si="24"/>
        <v/>
      </c>
      <c r="B826" s="11"/>
      <c r="C826" s="41"/>
      <c r="D826" s="48"/>
      <c r="E826" s="43" t="str">
        <f>IF(N826="","",VLOOKUP(N826,商品マスタ!AE:AF,2,FALSE))</f>
        <v/>
      </c>
      <c r="F826" s="45" t="str">
        <f>IF(E826="","",VLOOKUP(E826,商品マスタ!AF:AG,2,FALSE))</f>
        <v/>
      </c>
      <c r="G826" s="43"/>
      <c r="H826" s="45" t="str">
        <f>IF(G826="","",VLOOKUP(G826,商品マスタ!AB:AC,2,FALSE))</f>
        <v/>
      </c>
      <c r="I826" s="9"/>
      <c r="J826" s="46" t="s">
        <v>268</v>
      </c>
      <c r="K826" s="13"/>
      <c r="L826" s="8" t="str">
        <f t="shared" si="25"/>
        <v/>
      </c>
    </row>
    <row r="827" spans="1:12" x14ac:dyDescent="0.55000000000000004">
      <c r="A827" t="str">
        <f t="shared" si="24"/>
        <v/>
      </c>
      <c r="B827" s="11"/>
      <c r="C827" s="41"/>
      <c r="D827" s="48"/>
      <c r="E827" s="43" t="str">
        <f>IF(N827="","",VLOOKUP(N827,商品マスタ!AE:AF,2,FALSE))</f>
        <v/>
      </c>
      <c r="F827" s="45" t="str">
        <f>IF(E827="","",VLOOKUP(E827,商品マスタ!AF:AG,2,FALSE))</f>
        <v/>
      </c>
      <c r="G827" s="43"/>
      <c r="H827" s="45" t="str">
        <f>IF(G827="","",VLOOKUP(G827,商品マスタ!AB:AC,2,FALSE))</f>
        <v/>
      </c>
      <c r="I827" s="9"/>
      <c r="J827" s="46" t="s">
        <v>268</v>
      </c>
      <c r="K827" s="13"/>
      <c r="L827" s="8" t="str">
        <f t="shared" si="25"/>
        <v/>
      </c>
    </row>
    <row r="828" spans="1:12" x14ac:dyDescent="0.55000000000000004">
      <c r="A828" t="str">
        <f t="shared" si="24"/>
        <v/>
      </c>
      <c r="B828" s="11"/>
      <c r="C828" s="41"/>
      <c r="D828" s="48"/>
      <c r="E828" s="43" t="str">
        <f>IF(N828="","",VLOOKUP(N828,商品マスタ!AE:AF,2,FALSE))</f>
        <v/>
      </c>
      <c r="F828" s="45" t="str">
        <f>IF(E828="","",VLOOKUP(E828,商品マスタ!AF:AG,2,FALSE))</f>
        <v/>
      </c>
      <c r="G828" s="43"/>
      <c r="H828" s="45" t="str">
        <f>IF(G828="","",VLOOKUP(G828,商品マスタ!AB:AC,2,FALSE))</f>
        <v/>
      </c>
      <c r="I828" s="9"/>
      <c r="J828" s="46" t="s">
        <v>268</v>
      </c>
      <c r="K828" s="13"/>
      <c r="L828" s="8" t="str">
        <f t="shared" si="25"/>
        <v/>
      </c>
    </row>
    <row r="829" spans="1:12" x14ac:dyDescent="0.55000000000000004">
      <c r="A829" t="str">
        <f t="shared" si="24"/>
        <v/>
      </c>
      <c r="B829" s="11"/>
      <c r="C829" s="41"/>
      <c r="D829" s="48"/>
      <c r="E829" s="43" t="str">
        <f>IF(N829="","",VLOOKUP(N829,商品マスタ!AE:AF,2,FALSE))</f>
        <v/>
      </c>
      <c r="F829" s="45" t="str">
        <f>IF(E829="","",VLOOKUP(E829,商品マスタ!AF:AG,2,FALSE))</f>
        <v/>
      </c>
      <c r="G829" s="43"/>
      <c r="H829" s="45" t="str">
        <f>IF(G829="","",VLOOKUP(G829,商品マスタ!AB:AC,2,FALSE))</f>
        <v/>
      </c>
      <c r="I829" s="9"/>
      <c r="J829" s="46" t="s">
        <v>268</v>
      </c>
      <c r="K829" s="13"/>
      <c r="L829" s="8" t="str">
        <f t="shared" si="25"/>
        <v/>
      </c>
    </row>
    <row r="830" spans="1:12" x14ac:dyDescent="0.55000000000000004">
      <c r="A830" t="str">
        <f t="shared" ref="A830:A893" si="26">IF(COUNTA(C830)&lt;1,"",A829+1)</f>
        <v/>
      </c>
      <c r="B830" s="11"/>
      <c r="C830" s="41"/>
      <c r="D830" s="48"/>
      <c r="E830" s="43" t="str">
        <f>IF(N830="","",VLOOKUP(N830,商品マスタ!AE:AF,2,FALSE))</f>
        <v/>
      </c>
      <c r="F830" s="45" t="str">
        <f>IF(E830="","",VLOOKUP(E830,商品マスタ!AF:AG,2,FALSE))</f>
        <v/>
      </c>
      <c r="G830" s="43"/>
      <c r="H830" s="45" t="str">
        <f>IF(G830="","",VLOOKUP(G830,商品マスタ!AB:AC,2,FALSE))</f>
        <v/>
      </c>
      <c r="I830" s="9"/>
      <c r="J830" s="46" t="s">
        <v>268</v>
      </c>
      <c r="K830" s="13"/>
      <c r="L830" s="8" t="str">
        <f t="shared" si="25"/>
        <v/>
      </c>
    </row>
    <row r="831" spans="1:12" x14ac:dyDescent="0.55000000000000004">
      <c r="A831" t="str">
        <f t="shared" si="26"/>
        <v/>
      </c>
      <c r="B831" s="11"/>
      <c r="C831" s="41"/>
      <c r="D831" s="48"/>
      <c r="E831" s="43" t="str">
        <f>IF(N831="","",VLOOKUP(N831,商品マスタ!AE:AF,2,FALSE))</f>
        <v/>
      </c>
      <c r="F831" s="45" t="str">
        <f>IF(E831="","",VLOOKUP(E831,商品マスタ!AF:AG,2,FALSE))</f>
        <v/>
      </c>
      <c r="G831" s="43"/>
      <c r="H831" s="45" t="str">
        <f>IF(G831="","",VLOOKUP(G831,商品マスタ!AB:AC,2,FALSE))</f>
        <v/>
      </c>
      <c r="I831" s="9"/>
      <c r="J831" s="46" t="s">
        <v>268</v>
      </c>
      <c r="K831" s="13"/>
      <c r="L831" s="8" t="str">
        <f t="shared" si="25"/>
        <v/>
      </c>
    </row>
    <row r="832" spans="1:12" x14ac:dyDescent="0.55000000000000004">
      <c r="A832" t="str">
        <f t="shared" si="26"/>
        <v/>
      </c>
      <c r="B832" s="11"/>
      <c r="C832" s="41"/>
      <c r="D832" s="48"/>
      <c r="E832" s="43" t="str">
        <f>IF(N832="","",VLOOKUP(N832,商品マスタ!AE:AF,2,FALSE))</f>
        <v/>
      </c>
      <c r="F832" s="45" t="str">
        <f>IF(E832="","",VLOOKUP(E832,商品マスタ!AF:AG,2,FALSE))</f>
        <v/>
      </c>
      <c r="G832" s="43"/>
      <c r="H832" s="45" t="str">
        <f>IF(G832="","",VLOOKUP(G832,商品マスタ!AB:AC,2,FALSE))</f>
        <v/>
      </c>
      <c r="I832" s="9"/>
      <c r="J832" s="46" t="s">
        <v>268</v>
      </c>
      <c r="K832" s="13"/>
      <c r="L832" s="8" t="str">
        <f t="shared" si="25"/>
        <v/>
      </c>
    </row>
    <row r="833" spans="1:12" x14ac:dyDescent="0.55000000000000004">
      <c r="A833" t="str">
        <f t="shared" si="26"/>
        <v/>
      </c>
      <c r="B833" s="11"/>
      <c r="C833" s="41"/>
      <c r="D833" s="48"/>
      <c r="E833" s="43" t="str">
        <f>IF(N833="","",VLOOKUP(N833,商品マスタ!AE:AF,2,FALSE))</f>
        <v/>
      </c>
      <c r="F833" s="45" t="str">
        <f>IF(E833="","",VLOOKUP(E833,商品マスタ!AF:AG,2,FALSE))</f>
        <v/>
      </c>
      <c r="G833" s="43"/>
      <c r="H833" s="45" t="str">
        <f>IF(G833="","",VLOOKUP(G833,商品マスタ!AB:AC,2,FALSE))</f>
        <v/>
      </c>
      <c r="I833" s="9"/>
      <c r="J833" s="46" t="s">
        <v>268</v>
      </c>
      <c r="K833" s="13"/>
      <c r="L833" s="8" t="str">
        <f t="shared" si="25"/>
        <v/>
      </c>
    </row>
    <row r="834" spans="1:12" x14ac:dyDescent="0.55000000000000004">
      <c r="A834" t="str">
        <f t="shared" si="26"/>
        <v/>
      </c>
      <c r="B834" s="11"/>
      <c r="C834" s="41"/>
      <c r="D834" s="48"/>
      <c r="E834" s="43" t="str">
        <f>IF(N834="","",VLOOKUP(N834,商品マスタ!AE:AF,2,FALSE))</f>
        <v/>
      </c>
      <c r="F834" s="45" t="str">
        <f>IF(E834="","",VLOOKUP(E834,商品マスタ!AF:AG,2,FALSE))</f>
        <v/>
      </c>
      <c r="G834" s="43"/>
      <c r="H834" s="45" t="str">
        <f>IF(G834="","",VLOOKUP(G834,商品マスタ!AB:AC,2,FALSE))</f>
        <v/>
      </c>
      <c r="I834" s="9"/>
      <c r="J834" s="46" t="s">
        <v>268</v>
      </c>
      <c r="K834" s="13"/>
      <c r="L834" s="8" t="str">
        <f t="shared" si="25"/>
        <v/>
      </c>
    </row>
    <row r="835" spans="1:12" x14ac:dyDescent="0.55000000000000004">
      <c r="A835" t="str">
        <f t="shared" si="26"/>
        <v/>
      </c>
      <c r="B835" s="11"/>
      <c r="C835" s="41"/>
      <c r="D835" s="48"/>
      <c r="E835" s="43" t="str">
        <f>IF(N835="","",VLOOKUP(N835,商品マスタ!AE:AF,2,FALSE))</f>
        <v/>
      </c>
      <c r="F835" s="45" t="str">
        <f>IF(E835="","",VLOOKUP(E835,商品マスタ!AF:AG,2,FALSE))</f>
        <v/>
      </c>
      <c r="G835" s="43"/>
      <c r="H835" s="45" t="str">
        <f>IF(G835="","",VLOOKUP(G835,商品マスタ!AB:AC,2,FALSE))</f>
        <v/>
      </c>
      <c r="I835" s="9"/>
      <c r="J835" s="46" t="s">
        <v>268</v>
      </c>
      <c r="K835" s="13"/>
      <c r="L835" s="8" t="str">
        <f t="shared" si="25"/>
        <v/>
      </c>
    </row>
    <row r="836" spans="1:12" x14ac:dyDescent="0.55000000000000004">
      <c r="A836" t="str">
        <f t="shared" si="26"/>
        <v/>
      </c>
      <c r="B836" s="11"/>
      <c r="C836" s="41"/>
      <c r="D836" s="48"/>
      <c r="E836" s="43" t="str">
        <f>IF(N836="","",VLOOKUP(N836,商品マスタ!AE:AF,2,FALSE))</f>
        <v/>
      </c>
      <c r="F836" s="45" t="str">
        <f>IF(E836="","",VLOOKUP(E836,商品マスタ!AF:AG,2,FALSE))</f>
        <v/>
      </c>
      <c r="G836" s="43"/>
      <c r="H836" s="45" t="str">
        <f>IF(G836="","",VLOOKUP(G836,商品マスタ!AB:AC,2,FALSE))</f>
        <v/>
      </c>
      <c r="I836" s="9"/>
      <c r="J836" s="46" t="s">
        <v>268</v>
      </c>
      <c r="K836" s="13"/>
      <c r="L836" s="8" t="str">
        <f t="shared" si="25"/>
        <v/>
      </c>
    </row>
    <row r="837" spans="1:12" x14ac:dyDescent="0.55000000000000004">
      <c r="A837" t="str">
        <f t="shared" si="26"/>
        <v/>
      </c>
      <c r="B837" s="11"/>
      <c r="C837" s="41"/>
      <c r="D837" s="48"/>
      <c r="E837" s="43" t="str">
        <f>IF(N837="","",VLOOKUP(N837,商品マスタ!AE:AF,2,FALSE))</f>
        <v/>
      </c>
      <c r="F837" s="45" t="str">
        <f>IF(E837="","",VLOOKUP(E837,商品マスタ!AF:AG,2,FALSE))</f>
        <v/>
      </c>
      <c r="G837" s="43"/>
      <c r="H837" s="45" t="str">
        <f>IF(G837="","",VLOOKUP(G837,商品マスタ!AB:AC,2,FALSE))</f>
        <v/>
      </c>
      <c r="I837" s="9"/>
      <c r="J837" s="46" t="s">
        <v>268</v>
      </c>
      <c r="K837" s="13"/>
      <c r="L837" s="8" t="str">
        <f t="shared" si="25"/>
        <v/>
      </c>
    </row>
    <row r="838" spans="1:12" x14ac:dyDescent="0.55000000000000004">
      <c r="A838" t="str">
        <f t="shared" si="26"/>
        <v/>
      </c>
      <c r="B838" s="11"/>
      <c r="C838" s="41"/>
      <c r="D838" s="48"/>
      <c r="E838" s="43" t="str">
        <f>IF(N838="","",VLOOKUP(N838,商品マスタ!AE:AF,2,FALSE))</f>
        <v/>
      </c>
      <c r="F838" s="45" t="str">
        <f>IF(E838="","",VLOOKUP(E838,商品マスタ!AF:AG,2,FALSE))</f>
        <v/>
      </c>
      <c r="G838" s="43"/>
      <c r="H838" s="45" t="str">
        <f>IF(G838="","",VLOOKUP(G838,商品マスタ!AB:AC,2,FALSE))</f>
        <v/>
      </c>
      <c r="I838" s="9"/>
      <c r="J838" s="46" t="s">
        <v>268</v>
      </c>
      <c r="K838" s="13"/>
      <c r="L838" s="8" t="str">
        <f t="shared" si="25"/>
        <v/>
      </c>
    </row>
    <row r="839" spans="1:12" x14ac:dyDescent="0.55000000000000004">
      <c r="A839" t="str">
        <f t="shared" si="26"/>
        <v/>
      </c>
      <c r="B839" s="11"/>
      <c r="C839" s="41"/>
      <c r="D839" s="48"/>
      <c r="E839" s="43" t="str">
        <f>IF(N839="","",VLOOKUP(N839,商品マスタ!AE:AF,2,FALSE))</f>
        <v/>
      </c>
      <c r="F839" s="45" t="str">
        <f>IF(E839="","",VLOOKUP(E839,商品マスタ!AF:AG,2,FALSE))</f>
        <v/>
      </c>
      <c r="G839" s="43"/>
      <c r="H839" s="45" t="str">
        <f>IF(G839="","",VLOOKUP(G839,商品マスタ!AB:AC,2,FALSE))</f>
        <v/>
      </c>
      <c r="I839" s="9"/>
      <c r="J839" s="46" t="s">
        <v>268</v>
      </c>
      <c r="K839" s="13"/>
      <c r="L839" s="8" t="str">
        <f t="shared" si="25"/>
        <v/>
      </c>
    </row>
    <row r="840" spans="1:12" x14ac:dyDescent="0.55000000000000004">
      <c r="A840" t="str">
        <f t="shared" si="26"/>
        <v/>
      </c>
      <c r="B840" s="11"/>
      <c r="C840" s="41"/>
      <c r="D840" s="48"/>
      <c r="E840" s="43" t="str">
        <f>IF(N840="","",VLOOKUP(N840,商品マスタ!AE:AF,2,FALSE))</f>
        <v/>
      </c>
      <c r="F840" s="45" t="str">
        <f>IF(E840="","",VLOOKUP(E840,商品マスタ!AF:AG,2,FALSE))</f>
        <v/>
      </c>
      <c r="G840" s="43"/>
      <c r="H840" s="45" t="str">
        <f>IF(G840="","",VLOOKUP(G840,商品マスタ!AB:AC,2,FALSE))</f>
        <v/>
      </c>
      <c r="I840" s="9"/>
      <c r="J840" s="46" t="s">
        <v>268</v>
      </c>
      <c r="K840" s="13"/>
      <c r="L840" s="8" t="str">
        <f t="shared" si="25"/>
        <v/>
      </c>
    </row>
    <row r="841" spans="1:12" x14ac:dyDescent="0.55000000000000004">
      <c r="A841" t="str">
        <f t="shared" si="26"/>
        <v/>
      </c>
      <c r="B841" s="11"/>
      <c r="C841" s="41"/>
      <c r="D841" s="48"/>
      <c r="E841" s="43" t="str">
        <f>IF(N841="","",VLOOKUP(N841,商品マスタ!AE:AF,2,FALSE))</f>
        <v/>
      </c>
      <c r="F841" s="45" t="str">
        <f>IF(E841="","",VLOOKUP(E841,商品マスタ!AF:AG,2,FALSE))</f>
        <v/>
      </c>
      <c r="G841" s="43"/>
      <c r="H841" s="45" t="str">
        <f>IF(G841="","",VLOOKUP(G841,商品マスタ!AB:AC,2,FALSE))</f>
        <v/>
      </c>
      <c r="I841" s="9"/>
      <c r="J841" s="46" t="s">
        <v>268</v>
      </c>
      <c r="K841" s="13"/>
      <c r="L841" s="8" t="str">
        <f t="shared" si="25"/>
        <v/>
      </c>
    </row>
    <row r="842" spans="1:12" x14ac:dyDescent="0.55000000000000004">
      <c r="A842" t="str">
        <f t="shared" si="26"/>
        <v/>
      </c>
      <c r="B842" s="11"/>
      <c r="C842" s="41"/>
      <c r="D842" s="48"/>
      <c r="E842" s="43" t="str">
        <f>IF(N842="","",VLOOKUP(N842,商品マスタ!AE:AF,2,FALSE))</f>
        <v/>
      </c>
      <c r="F842" s="45" t="str">
        <f>IF(E842="","",VLOOKUP(E842,商品マスタ!AF:AG,2,FALSE))</f>
        <v/>
      </c>
      <c r="G842" s="43"/>
      <c r="H842" s="45" t="str">
        <f>IF(G842="","",VLOOKUP(G842,商品マスタ!AB:AC,2,FALSE))</f>
        <v/>
      </c>
      <c r="I842" s="9"/>
      <c r="J842" s="46" t="s">
        <v>268</v>
      </c>
      <c r="K842" s="13"/>
      <c r="L842" s="8" t="str">
        <f t="shared" ref="L842:L905" si="27">IF(D842="","",COUNTIF(D:D,D842))</f>
        <v/>
      </c>
    </row>
    <row r="843" spans="1:12" x14ac:dyDescent="0.55000000000000004">
      <c r="A843" t="str">
        <f t="shared" si="26"/>
        <v/>
      </c>
      <c r="B843" s="11"/>
      <c r="C843" s="41"/>
      <c r="D843" s="48"/>
      <c r="E843" s="43" t="str">
        <f>IF(N843="","",VLOOKUP(N843,商品マスタ!AE:AF,2,FALSE))</f>
        <v/>
      </c>
      <c r="F843" s="45" t="str">
        <f>IF(E843="","",VLOOKUP(E843,商品マスタ!AF:AG,2,FALSE))</f>
        <v/>
      </c>
      <c r="G843" s="43"/>
      <c r="H843" s="45" t="str">
        <f>IF(G843="","",VLOOKUP(G843,商品マスタ!AB:AC,2,FALSE))</f>
        <v/>
      </c>
      <c r="I843" s="9"/>
      <c r="J843" s="46" t="s">
        <v>268</v>
      </c>
      <c r="K843" s="13"/>
      <c r="L843" s="8" t="str">
        <f t="shared" si="27"/>
        <v/>
      </c>
    </row>
    <row r="844" spans="1:12" x14ac:dyDescent="0.55000000000000004">
      <c r="A844" t="str">
        <f t="shared" si="26"/>
        <v/>
      </c>
      <c r="B844" s="11"/>
      <c r="C844" s="41"/>
      <c r="D844" s="48"/>
      <c r="E844" s="43" t="str">
        <f>IF(N844="","",VLOOKUP(N844,商品マスタ!AE:AF,2,FALSE))</f>
        <v/>
      </c>
      <c r="F844" s="45" t="str">
        <f>IF(E844="","",VLOOKUP(E844,商品マスタ!AF:AG,2,FALSE))</f>
        <v/>
      </c>
      <c r="G844" s="43"/>
      <c r="H844" s="45" t="str">
        <f>IF(G844="","",VLOOKUP(G844,商品マスタ!AB:AC,2,FALSE))</f>
        <v/>
      </c>
      <c r="I844" s="9"/>
      <c r="J844" s="46" t="s">
        <v>268</v>
      </c>
      <c r="K844" s="13"/>
      <c r="L844" s="8" t="str">
        <f t="shared" si="27"/>
        <v/>
      </c>
    </row>
    <row r="845" spans="1:12" x14ac:dyDescent="0.55000000000000004">
      <c r="A845" t="str">
        <f t="shared" si="26"/>
        <v/>
      </c>
      <c r="B845" s="11"/>
      <c r="C845" s="41"/>
      <c r="D845" s="48"/>
      <c r="E845" s="43" t="str">
        <f>IF(N845="","",VLOOKUP(N845,商品マスタ!AE:AF,2,FALSE))</f>
        <v/>
      </c>
      <c r="F845" s="45" t="str">
        <f>IF(E845="","",VLOOKUP(E845,商品マスタ!AF:AG,2,FALSE))</f>
        <v/>
      </c>
      <c r="G845" s="43"/>
      <c r="H845" s="45" t="str">
        <f>IF(G845="","",VLOOKUP(G845,商品マスタ!AB:AC,2,FALSE))</f>
        <v/>
      </c>
      <c r="I845" s="9"/>
      <c r="J845" s="46" t="s">
        <v>268</v>
      </c>
      <c r="K845" s="13"/>
      <c r="L845" s="8" t="str">
        <f t="shared" si="27"/>
        <v/>
      </c>
    </row>
    <row r="846" spans="1:12" x14ac:dyDescent="0.55000000000000004">
      <c r="A846" t="str">
        <f t="shared" si="26"/>
        <v/>
      </c>
      <c r="B846" s="11"/>
      <c r="C846" s="41"/>
      <c r="D846" s="48"/>
      <c r="E846" s="43" t="str">
        <f>IF(N846="","",VLOOKUP(N846,商品マスタ!AE:AF,2,FALSE))</f>
        <v/>
      </c>
      <c r="F846" s="45" t="str">
        <f>IF(E846="","",VLOOKUP(E846,商品マスタ!AF:AG,2,FALSE))</f>
        <v/>
      </c>
      <c r="G846" s="43"/>
      <c r="H846" s="45" t="str">
        <f>IF(G846="","",VLOOKUP(G846,商品マスタ!AB:AC,2,FALSE))</f>
        <v/>
      </c>
      <c r="I846" s="9"/>
      <c r="J846" s="46" t="s">
        <v>268</v>
      </c>
      <c r="K846" s="13"/>
      <c r="L846" s="8" t="str">
        <f t="shared" si="27"/>
        <v/>
      </c>
    </row>
    <row r="847" spans="1:12" x14ac:dyDescent="0.55000000000000004">
      <c r="A847" t="str">
        <f t="shared" si="26"/>
        <v/>
      </c>
      <c r="B847" s="11"/>
      <c r="C847" s="41"/>
      <c r="D847" s="48"/>
      <c r="E847" s="43" t="str">
        <f>IF(N847="","",VLOOKUP(N847,商品マスタ!AE:AF,2,FALSE))</f>
        <v/>
      </c>
      <c r="F847" s="45" t="str">
        <f>IF(E847="","",VLOOKUP(E847,商品マスタ!AF:AG,2,FALSE))</f>
        <v/>
      </c>
      <c r="G847" s="43"/>
      <c r="H847" s="45" t="str">
        <f>IF(G847="","",VLOOKUP(G847,商品マスタ!AB:AC,2,FALSE))</f>
        <v/>
      </c>
      <c r="I847" s="9"/>
      <c r="J847" s="46" t="s">
        <v>268</v>
      </c>
      <c r="K847" s="13"/>
      <c r="L847" s="8" t="str">
        <f t="shared" si="27"/>
        <v/>
      </c>
    </row>
    <row r="848" spans="1:12" x14ac:dyDescent="0.55000000000000004">
      <c r="A848" t="str">
        <f t="shared" si="26"/>
        <v/>
      </c>
      <c r="B848" s="11"/>
      <c r="C848" s="41"/>
      <c r="D848" s="48"/>
      <c r="E848" s="43" t="str">
        <f>IF(N848="","",VLOOKUP(N848,商品マスタ!AE:AF,2,FALSE))</f>
        <v/>
      </c>
      <c r="F848" s="45" t="str">
        <f>IF(E848="","",VLOOKUP(E848,商品マスタ!AF:AG,2,FALSE))</f>
        <v/>
      </c>
      <c r="G848" s="43"/>
      <c r="H848" s="45" t="str">
        <f>IF(G848="","",VLOOKUP(G848,商品マスタ!AB:AC,2,FALSE))</f>
        <v/>
      </c>
      <c r="I848" s="9"/>
      <c r="J848" s="46" t="s">
        <v>268</v>
      </c>
      <c r="K848" s="13"/>
      <c r="L848" s="8" t="str">
        <f t="shared" si="27"/>
        <v/>
      </c>
    </row>
    <row r="849" spans="1:12" x14ac:dyDescent="0.55000000000000004">
      <c r="A849" t="str">
        <f t="shared" si="26"/>
        <v/>
      </c>
      <c r="B849" s="11"/>
      <c r="C849" s="41"/>
      <c r="D849" s="48"/>
      <c r="E849" s="43" t="str">
        <f>IF(N849="","",VLOOKUP(N849,商品マスタ!AE:AF,2,FALSE))</f>
        <v/>
      </c>
      <c r="F849" s="45" t="str">
        <f>IF(E849="","",VLOOKUP(E849,商品マスタ!AF:AG,2,FALSE))</f>
        <v/>
      </c>
      <c r="G849" s="43"/>
      <c r="H849" s="45" t="str">
        <f>IF(G849="","",VLOOKUP(G849,商品マスタ!AB:AC,2,FALSE))</f>
        <v/>
      </c>
      <c r="I849" s="9"/>
      <c r="J849" s="46" t="s">
        <v>268</v>
      </c>
      <c r="K849" s="13"/>
      <c r="L849" s="8" t="str">
        <f t="shared" si="27"/>
        <v/>
      </c>
    </row>
    <row r="850" spans="1:12" x14ac:dyDescent="0.55000000000000004">
      <c r="A850" t="str">
        <f t="shared" si="26"/>
        <v/>
      </c>
      <c r="B850" s="11"/>
      <c r="C850" s="41"/>
      <c r="D850" s="48"/>
      <c r="E850" s="43" t="str">
        <f>IF(N850="","",VLOOKUP(N850,商品マスタ!AE:AF,2,FALSE))</f>
        <v/>
      </c>
      <c r="F850" s="45" t="str">
        <f>IF(E850="","",VLOOKUP(E850,商品マスタ!AF:AG,2,FALSE))</f>
        <v/>
      </c>
      <c r="G850" s="43"/>
      <c r="H850" s="45" t="str">
        <f>IF(G850="","",VLOOKUP(G850,商品マスタ!AB:AC,2,FALSE))</f>
        <v/>
      </c>
      <c r="I850" s="9"/>
      <c r="J850" s="46" t="s">
        <v>268</v>
      </c>
      <c r="K850" s="13"/>
      <c r="L850" s="8" t="str">
        <f t="shared" si="27"/>
        <v/>
      </c>
    </row>
    <row r="851" spans="1:12" x14ac:dyDescent="0.55000000000000004">
      <c r="A851" t="str">
        <f t="shared" si="26"/>
        <v/>
      </c>
      <c r="B851" s="11"/>
      <c r="C851" s="41"/>
      <c r="D851" s="48"/>
      <c r="E851" s="43" t="str">
        <f>IF(N851="","",VLOOKUP(N851,商品マスタ!AE:AF,2,FALSE))</f>
        <v/>
      </c>
      <c r="F851" s="45" t="str">
        <f>IF(E851="","",VLOOKUP(E851,商品マスタ!AF:AG,2,FALSE))</f>
        <v/>
      </c>
      <c r="G851" s="43"/>
      <c r="H851" s="45" t="str">
        <f>IF(G851="","",VLOOKUP(G851,商品マスタ!AB:AC,2,FALSE))</f>
        <v/>
      </c>
      <c r="I851" s="9"/>
      <c r="J851" s="46" t="s">
        <v>268</v>
      </c>
      <c r="K851" s="13"/>
      <c r="L851" s="8" t="str">
        <f t="shared" si="27"/>
        <v/>
      </c>
    </row>
    <row r="852" spans="1:12" x14ac:dyDescent="0.55000000000000004">
      <c r="A852" t="str">
        <f t="shared" si="26"/>
        <v/>
      </c>
      <c r="B852" s="11"/>
      <c r="C852" s="41"/>
      <c r="D852" s="48"/>
      <c r="E852" s="43" t="str">
        <f>IF(N852="","",VLOOKUP(N852,商品マスタ!AE:AF,2,FALSE))</f>
        <v/>
      </c>
      <c r="F852" s="45" t="str">
        <f>IF(E852="","",VLOOKUP(E852,商品マスタ!AF:AG,2,FALSE))</f>
        <v/>
      </c>
      <c r="G852" s="43"/>
      <c r="H852" s="45" t="str">
        <f>IF(G852="","",VLOOKUP(G852,商品マスタ!AB:AC,2,FALSE))</f>
        <v/>
      </c>
      <c r="I852" s="9"/>
      <c r="J852" s="46" t="s">
        <v>268</v>
      </c>
      <c r="K852" s="13"/>
      <c r="L852" s="8" t="str">
        <f t="shared" si="27"/>
        <v/>
      </c>
    </row>
    <row r="853" spans="1:12" x14ac:dyDescent="0.55000000000000004">
      <c r="A853" t="str">
        <f t="shared" si="26"/>
        <v/>
      </c>
      <c r="B853" s="11"/>
      <c r="C853" s="41"/>
      <c r="D853" s="48"/>
      <c r="E853" s="43" t="str">
        <f>IF(N853="","",VLOOKUP(N853,商品マスタ!AE:AF,2,FALSE))</f>
        <v/>
      </c>
      <c r="F853" s="45" t="str">
        <f>IF(E853="","",VLOOKUP(E853,商品マスタ!AF:AG,2,FALSE))</f>
        <v/>
      </c>
      <c r="G853" s="43"/>
      <c r="H853" s="45" t="str">
        <f>IF(G853="","",VLOOKUP(G853,商品マスタ!AB:AC,2,FALSE))</f>
        <v/>
      </c>
      <c r="I853" s="9"/>
      <c r="J853" s="46" t="s">
        <v>268</v>
      </c>
      <c r="K853" s="13"/>
      <c r="L853" s="8" t="str">
        <f t="shared" si="27"/>
        <v/>
      </c>
    </row>
    <row r="854" spans="1:12" x14ac:dyDescent="0.55000000000000004">
      <c r="A854" t="str">
        <f t="shared" si="26"/>
        <v/>
      </c>
      <c r="B854" s="11"/>
      <c r="C854" s="41"/>
      <c r="D854" s="48"/>
      <c r="E854" s="43" t="str">
        <f>IF(N854="","",VLOOKUP(N854,商品マスタ!AE:AF,2,FALSE))</f>
        <v/>
      </c>
      <c r="F854" s="45" t="str">
        <f>IF(E854="","",VLOOKUP(E854,商品マスタ!AF:AG,2,FALSE))</f>
        <v/>
      </c>
      <c r="G854" s="43"/>
      <c r="H854" s="45" t="str">
        <f>IF(G854="","",VLOOKUP(G854,商品マスタ!AB:AC,2,FALSE))</f>
        <v/>
      </c>
      <c r="I854" s="9"/>
      <c r="J854" s="46" t="s">
        <v>268</v>
      </c>
      <c r="K854" s="13"/>
      <c r="L854" s="8" t="str">
        <f t="shared" si="27"/>
        <v/>
      </c>
    </row>
    <row r="855" spans="1:12" x14ac:dyDescent="0.55000000000000004">
      <c r="A855" t="str">
        <f t="shared" si="26"/>
        <v/>
      </c>
      <c r="B855" s="11"/>
      <c r="C855" s="41"/>
      <c r="D855" s="48"/>
      <c r="E855" s="43" t="str">
        <f>IF(N855="","",VLOOKUP(N855,商品マスタ!AE:AF,2,FALSE))</f>
        <v/>
      </c>
      <c r="F855" s="45" t="str">
        <f>IF(E855="","",VLOOKUP(E855,商品マスタ!AF:AG,2,FALSE))</f>
        <v/>
      </c>
      <c r="G855" s="43"/>
      <c r="H855" s="45" t="str">
        <f>IF(G855="","",VLOOKUP(G855,商品マスタ!AB:AC,2,FALSE))</f>
        <v/>
      </c>
      <c r="I855" s="9"/>
      <c r="J855" s="46" t="s">
        <v>268</v>
      </c>
      <c r="K855" s="13"/>
      <c r="L855" s="8" t="str">
        <f t="shared" si="27"/>
        <v/>
      </c>
    </row>
    <row r="856" spans="1:12" x14ac:dyDescent="0.55000000000000004">
      <c r="A856" t="str">
        <f t="shared" si="26"/>
        <v/>
      </c>
      <c r="B856" s="11"/>
      <c r="C856" s="41"/>
      <c r="D856" s="48"/>
      <c r="E856" s="43" t="str">
        <f>IF(N856="","",VLOOKUP(N856,商品マスタ!AE:AF,2,FALSE))</f>
        <v/>
      </c>
      <c r="F856" s="45" t="str">
        <f>IF(E856="","",VLOOKUP(E856,商品マスタ!AF:AG,2,FALSE))</f>
        <v/>
      </c>
      <c r="G856" s="43"/>
      <c r="H856" s="45" t="str">
        <f>IF(G856="","",VLOOKUP(G856,商品マスタ!AB:AC,2,FALSE))</f>
        <v/>
      </c>
      <c r="I856" s="9"/>
      <c r="J856" s="46" t="s">
        <v>268</v>
      </c>
      <c r="K856" s="13"/>
      <c r="L856" s="8" t="str">
        <f t="shared" si="27"/>
        <v/>
      </c>
    </row>
    <row r="857" spans="1:12" x14ac:dyDescent="0.55000000000000004">
      <c r="A857" t="str">
        <f t="shared" si="26"/>
        <v/>
      </c>
      <c r="B857" s="11"/>
      <c r="C857" s="41"/>
      <c r="D857" s="48"/>
      <c r="E857" s="43" t="str">
        <f>IF(N857="","",VLOOKUP(N857,商品マスタ!AE:AF,2,FALSE))</f>
        <v/>
      </c>
      <c r="F857" s="45" t="str">
        <f>IF(E857="","",VLOOKUP(E857,商品マスタ!AF:AG,2,FALSE))</f>
        <v/>
      </c>
      <c r="G857" s="43"/>
      <c r="H857" s="45" t="str">
        <f>IF(G857="","",VLOOKUP(G857,商品マスタ!AB:AC,2,FALSE))</f>
        <v/>
      </c>
      <c r="I857" s="9"/>
      <c r="J857" s="46" t="s">
        <v>268</v>
      </c>
      <c r="K857" s="13"/>
      <c r="L857" s="8" t="str">
        <f t="shared" si="27"/>
        <v/>
      </c>
    </row>
    <row r="858" spans="1:12" x14ac:dyDescent="0.55000000000000004">
      <c r="A858" t="str">
        <f t="shared" si="26"/>
        <v/>
      </c>
      <c r="B858" s="11"/>
      <c r="C858" s="41"/>
      <c r="D858" s="48"/>
      <c r="E858" s="43" t="str">
        <f>IF(N858="","",VLOOKUP(N858,商品マスタ!AE:AF,2,FALSE))</f>
        <v/>
      </c>
      <c r="F858" s="45" t="str">
        <f>IF(E858="","",VLOOKUP(E858,商品マスタ!AF:AG,2,FALSE))</f>
        <v/>
      </c>
      <c r="G858" s="43"/>
      <c r="H858" s="45" t="str">
        <f>IF(G858="","",VLOOKUP(G858,商品マスタ!AB:AC,2,FALSE))</f>
        <v/>
      </c>
      <c r="I858" s="9"/>
      <c r="J858" s="46" t="s">
        <v>268</v>
      </c>
      <c r="K858" s="13"/>
      <c r="L858" s="8" t="str">
        <f t="shared" si="27"/>
        <v/>
      </c>
    </row>
    <row r="859" spans="1:12" x14ac:dyDescent="0.55000000000000004">
      <c r="A859" t="str">
        <f t="shared" si="26"/>
        <v/>
      </c>
      <c r="B859" s="11"/>
      <c r="C859" s="41"/>
      <c r="D859" s="48"/>
      <c r="E859" s="43" t="str">
        <f>IF(N859="","",VLOOKUP(N859,商品マスタ!AE:AF,2,FALSE))</f>
        <v/>
      </c>
      <c r="F859" s="45" t="str">
        <f>IF(E859="","",VLOOKUP(E859,商品マスタ!AF:AG,2,FALSE))</f>
        <v/>
      </c>
      <c r="G859" s="43"/>
      <c r="H859" s="45" t="str">
        <f>IF(G859="","",VLOOKUP(G859,商品マスタ!AB:AC,2,FALSE))</f>
        <v/>
      </c>
      <c r="I859" s="9"/>
      <c r="J859" s="46" t="s">
        <v>268</v>
      </c>
      <c r="K859" s="13"/>
      <c r="L859" s="8" t="str">
        <f t="shared" si="27"/>
        <v/>
      </c>
    </row>
    <row r="860" spans="1:12" x14ac:dyDescent="0.55000000000000004">
      <c r="A860" t="str">
        <f t="shared" si="26"/>
        <v/>
      </c>
      <c r="B860" s="11"/>
      <c r="C860" s="41"/>
      <c r="D860" s="48"/>
      <c r="E860" s="43" t="str">
        <f>IF(N860="","",VLOOKUP(N860,商品マスタ!AE:AF,2,FALSE))</f>
        <v/>
      </c>
      <c r="F860" s="45" t="str">
        <f>IF(E860="","",VLOOKUP(E860,商品マスタ!AF:AG,2,FALSE))</f>
        <v/>
      </c>
      <c r="G860" s="43"/>
      <c r="H860" s="45" t="str">
        <f>IF(G860="","",VLOOKUP(G860,商品マスタ!AB:AC,2,FALSE))</f>
        <v/>
      </c>
      <c r="I860" s="9"/>
      <c r="J860" s="46" t="s">
        <v>268</v>
      </c>
      <c r="K860" s="13"/>
      <c r="L860" s="8" t="str">
        <f t="shared" si="27"/>
        <v/>
      </c>
    </row>
    <row r="861" spans="1:12" x14ac:dyDescent="0.55000000000000004">
      <c r="A861" t="str">
        <f t="shared" si="26"/>
        <v/>
      </c>
      <c r="B861" s="11"/>
      <c r="C861" s="41"/>
      <c r="D861" s="48"/>
      <c r="E861" s="43" t="str">
        <f>IF(N861="","",VLOOKUP(N861,商品マスタ!AE:AF,2,FALSE))</f>
        <v/>
      </c>
      <c r="F861" s="45" t="str">
        <f>IF(E861="","",VLOOKUP(E861,商品マスタ!AF:AG,2,FALSE))</f>
        <v/>
      </c>
      <c r="G861" s="43"/>
      <c r="H861" s="45" t="str">
        <f>IF(G861="","",VLOOKUP(G861,商品マスタ!AB:AC,2,FALSE))</f>
        <v/>
      </c>
      <c r="I861" s="9"/>
      <c r="J861" s="46" t="s">
        <v>268</v>
      </c>
      <c r="K861" s="13"/>
      <c r="L861" s="8" t="str">
        <f t="shared" si="27"/>
        <v/>
      </c>
    </row>
    <row r="862" spans="1:12" x14ac:dyDescent="0.55000000000000004">
      <c r="A862" t="str">
        <f t="shared" si="26"/>
        <v/>
      </c>
      <c r="B862" s="11"/>
      <c r="C862" s="41"/>
      <c r="D862" s="48"/>
      <c r="E862" s="43" t="str">
        <f>IF(N862="","",VLOOKUP(N862,商品マスタ!AE:AF,2,FALSE))</f>
        <v/>
      </c>
      <c r="F862" s="45" t="str">
        <f>IF(E862="","",VLOOKUP(E862,商品マスタ!AF:AG,2,FALSE))</f>
        <v/>
      </c>
      <c r="G862" s="43"/>
      <c r="H862" s="45" t="str">
        <f>IF(G862="","",VLOOKUP(G862,商品マスタ!AB:AC,2,FALSE))</f>
        <v/>
      </c>
      <c r="I862" s="9"/>
      <c r="J862" s="46" t="s">
        <v>268</v>
      </c>
      <c r="K862" s="13"/>
      <c r="L862" s="8" t="str">
        <f t="shared" si="27"/>
        <v/>
      </c>
    </row>
    <row r="863" spans="1:12" x14ac:dyDescent="0.55000000000000004">
      <c r="A863" t="str">
        <f t="shared" si="26"/>
        <v/>
      </c>
      <c r="B863" s="11"/>
      <c r="C863" s="41"/>
      <c r="D863" s="48"/>
      <c r="E863" s="43" t="str">
        <f>IF(N863="","",VLOOKUP(N863,商品マスタ!AE:AF,2,FALSE))</f>
        <v/>
      </c>
      <c r="F863" s="45" t="str">
        <f>IF(E863="","",VLOOKUP(E863,商品マスタ!AF:AG,2,FALSE))</f>
        <v/>
      </c>
      <c r="G863" s="43"/>
      <c r="H863" s="45" t="str">
        <f>IF(G863="","",VLOOKUP(G863,商品マスタ!AB:AC,2,FALSE))</f>
        <v/>
      </c>
      <c r="I863" s="9"/>
      <c r="J863" s="46" t="s">
        <v>268</v>
      </c>
      <c r="K863" s="13"/>
      <c r="L863" s="8" t="str">
        <f t="shared" si="27"/>
        <v/>
      </c>
    </row>
    <row r="864" spans="1:12" x14ac:dyDescent="0.55000000000000004">
      <c r="A864" t="str">
        <f t="shared" si="26"/>
        <v/>
      </c>
      <c r="B864" s="11"/>
      <c r="C864" s="41"/>
      <c r="D864" s="48"/>
      <c r="E864" s="43" t="str">
        <f>IF(N864="","",VLOOKUP(N864,商品マスタ!AE:AF,2,FALSE))</f>
        <v/>
      </c>
      <c r="F864" s="45" t="str">
        <f>IF(E864="","",VLOOKUP(E864,商品マスタ!AF:AG,2,FALSE))</f>
        <v/>
      </c>
      <c r="G864" s="43"/>
      <c r="H864" s="45" t="str">
        <f>IF(G864="","",VLOOKUP(G864,商品マスタ!AB:AC,2,FALSE))</f>
        <v/>
      </c>
      <c r="I864" s="9"/>
      <c r="J864" s="46" t="s">
        <v>268</v>
      </c>
      <c r="K864" s="13"/>
      <c r="L864" s="8" t="str">
        <f t="shared" si="27"/>
        <v/>
      </c>
    </row>
    <row r="865" spans="1:12" x14ac:dyDescent="0.55000000000000004">
      <c r="A865" t="str">
        <f t="shared" si="26"/>
        <v/>
      </c>
      <c r="B865" s="11"/>
      <c r="C865" s="41"/>
      <c r="D865" s="48"/>
      <c r="E865" s="43" t="str">
        <f>IF(N865="","",VLOOKUP(N865,商品マスタ!AE:AF,2,FALSE))</f>
        <v/>
      </c>
      <c r="F865" s="45" t="str">
        <f>IF(E865="","",VLOOKUP(E865,商品マスタ!AF:AG,2,FALSE))</f>
        <v/>
      </c>
      <c r="G865" s="43"/>
      <c r="H865" s="45" t="str">
        <f>IF(G865="","",VLOOKUP(G865,商品マスタ!AB:AC,2,FALSE))</f>
        <v/>
      </c>
      <c r="I865" s="9"/>
      <c r="J865" s="46" t="s">
        <v>268</v>
      </c>
      <c r="K865" s="13"/>
      <c r="L865" s="8" t="str">
        <f t="shared" si="27"/>
        <v/>
      </c>
    </row>
    <row r="866" spans="1:12" x14ac:dyDescent="0.55000000000000004">
      <c r="A866" t="str">
        <f t="shared" si="26"/>
        <v/>
      </c>
      <c r="B866" s="11"/>
      <c r="C866" s="41"/>
      <c r="D866" s="48"/>
      <c r="E866" s="43" t="str">
        <f>IF(N866="","",VLOOKUP(N866,商品マスタ!AE:AF,2,FALSE))</f>
        <v/>
      </c>
      <c r="F866" s="45" t="str">
        <f>IF(E866="","",VLOOKUP(E866,商品マスタ!AF:AG,2,FALSE))</f>
        <v/>
      </c>
      <c r="G866" s="43"/>
      <c r="H866" s="45" t="str">
        <f>IF(G866="","",VLOOKUP(G866,商品マスタ!AB:AC,2,FALSE))</f>
        <v/>
      </c>
      <c r="I866" s="9"/>
      <c r="J866" s="46" t="s">
        <v>268</v>
      </c>
      <c r="K866" s="13"/>
      <c r="L866" s="8" t="str">
        <f t="shared" si="27"/>
        <v/>
      </c>
    </row>
    <row r="867" spans="1:12" x14ac:dyDescent="0.55000000000000004">
      <c r="A867" t="str">
        <f t="shared" si="26"/>
        <v/>
      </c>
      <c r="B867" s="11"/>
      <c r="C867" s="41"/>
      <c r="D867" s="48"/>
      <c r="E867" s="43" t="str">
        <f>IF(N867="","",VLOOKUP(N867,商品マスタ!AE:AF,2,FALSE))</f>
        <v/>
      </c>
      <c r="F867" s="45" t="str">
        <f>IF(E867="","",VLOOKUP(E867,商品マスタ!AF:AG,2,FALSE))</f>
        <v/>
      </c>
      <c r="G867" s="43"/>
      <c r="H867" s="45" t="str">
        <f>IF(G867="","",VLOOKUP(G867,商品マスタ!AB:AC,2,FALSE))</f>
        <v/>
      </c>
      <c r="I867" s="9"/>
      <c r="J867" s="46" t="s">
        <v>268</v>
      </c>
      <c r="K867" s="13"/>
      <c r="L867" s="8" t="str">
        <f t="shared" si="27"/>
        <v/>
      </c>
    </row>
    <row r="868" spans="1:12" x14ac:dyDescent="0.55000000000000004">
      <c r="A868" t="str">
        <f t="shared" si="26"/>
        <v/>
      </c>
      <c r="B868" s="11"/>
      <c r="C868" s="41"/>
      <c r="D868" s="48"/>
      <c r="E868" s="43" t="str">
        <f>IF(N868="","",VLOOKUP(N868,商品マスタ!AE:AF,2,FALSE))</f>
        <v/>
      </c>
      <c r="F868" s="45" t="str">
        <f>IF(E868="","",VLOOKUP(E868,商品マスタ!AF:AG,2,FALSE))</f>
        <v/>
      </c>
      <c r="G868" s="43"/>
      <c r="H868" s="45" t="str">
        <f>IF(G868="","",VLOOKUP(G868,商品マスタ!AB:AC,2,FALSE))</f>
        <v/>
      </c>
      <c r="I868" s="9"/>
      <c r="J868" s="46" t="s">
        <v>268</v>
      </c>
      <c r="K868" s="13"/>
      <c r="L868" s="8" t="str">
        <f t="shared" si="27"/>
        <v/>
      </c>
    </row>
    <row r="869" spans="1:12" x14ac:dyDescent="0.55000000000000004">
      <c r="A869" t="str">
        <f t="shared" si="26"/>
        <v/>
      </c>
      <c r="B869" s="11"/>
      <c r="C869" s="41"/>
      <c r="D869" s="48"/>
      <c r="E869" s="43" t="str">
        <f>IF(N869="","",VLOOKUP(N869,商品マスタ!AE:AF,2,FALSE))</f>
        <v/>
      </c>
      <c r="F869" s="45" t="str">
        <f>IF(E869="","",VLOOKUP(E869,商品マスタ!AF:AG,2,FALSE))</f>
        <v/>
      </c>
      <c r="G869" s="43"/>
      <c r="H869" s="45" t="str">
        <f>IF(G869="","",VLOOKUP(G869,商品マスタ!AB:AC,2,FALSE))</f>
        <v/>
      </c>
      <c r="I869" s="9"/>
      <c r="J869" s="46" t="s">
        <v>268</v>
      </c>
      <c r="K869" s="13"/>
      <c r="L869" s="8" t="str">
        <f t="shared" si="27"/>
        <v/>
      </c>
    </row>
    <row r="870" spans="1:12" x14ac:dyDescent="0.55000000000000004">
      <c r="A870" t="str">
        <f t="shared" si="26"/>
        <v/>
      </c>
      <c r="B870" s="11"/>
      <c r="C870" s="41"/>
      <c r="D870" s="48"/>
      <c r="E870" s="43" t="str">
        <f>IF(N870="","",VLOOKUP(N870,商品マスタ!AE:AF,2,FALSE))</f>
        <v/>
      </c>
      <c r="F870" s="45" t="str">
        <f>IF(E870="","",VLOOKUP(E870,商品マスタ!AF:AG,2,FALSE))</f>
        <v/>
      </c>
      <c r="G870" s="43"/>
      <c r="H870" s="45" t="str">
        <f>IF(G870="","",VLOOKUP(G870,商品マスタ!AB:AC,2,FALSE))</f>
        <v/>
      </c>
      <c r="I870" s="9"/>
      <c r="J870" s="46" t="s">
        <v>268</v>
      </c>
      <c r="K870" s="13"/>
      <c r="L870" s="8" t="str">
        <f t="shared" si="27"/>
        <v/>
      </c>
    </row>
    <row r="871" spans="1:12" x14ac:dyDescent="0.55000000000000004">
      <c r="A871" t="str">
        <f t="shared" si="26"/>
        <v/>
      </c>
      <c r="B871" s="11"/>
      <c r="C871" s="41"/>
      <c r="D871" s="48"/>
      <c r="E871" s="43" t="str">
        <f>IF(N871="","",VLOOKUP(N871,商品マスタ!AE:AF,2,FALSE))</f>
        <v/>
      </c>
      <c r="F871" s="45" t="str">
        <f>IF(E871="","",VLOOKUP(E871,商品マスタ!AF:AG,2,FALSE))</f>
        <v/>
      </c>
      <c r="G871" s="43"/>
      <c r="H871" s="45" t="str">
        <f>IF(G871="","",VLOOKUP(G871,商品マスタ!AB:AC,2,FALSE))</f>
        <v/>
      </c>
      <c r="I871" s="9"/>
      <c r="J871" s="46" t="s">
        <v>268</v>
      </c>
      <c r="K871" s="13"/>
      <c r="L871" s="8" t="str">
        <f t="shared" si="27"/>
        <v/>
      </c>
    </row>
    <row r="872" spans="1:12" x14ac:dyDescent="0.55000000000000004">
      <c r="A872" t="str">
        <f t="shared" si="26"/>
        <v/>
      </c>
      <c r="B872" s="11"/>
      <c r="C872" s="41"/>
      <c r="D872" s="48"/>
      <c r="E872" s="43" t="str">
        <f>IF(N872="","",VLOOKUP(N872,商品マスタ!AE:AF,2,FALSE))</f>
        <v/>
      </c>
      <c r="F872" s="45" t="str">
        <f>IF(E872="","",VLOOKUP(E872,商品マスタ!AF:AG,2,FALSE))</f>
        <v/>
      </c>
      <c r="G872" s="43"/>
      <c r="H872" s="45" t="str">
        <f>IF(G872="","",VLOOKUP(G872,商品マスタ!AB:AC,2,FALSE))</f>
        <v/>
      </c>
      <c r="I872" s="9"/>
      <c r="J872" s="46" t="s">
        <v>268</v>
      </c>
      <c r="K872" s="13"/>
      <c r="L872" s="8" t="str">
        <f t="shared" si="27"/>
        <v/>
      </c>
    </row>
    <row r="873" spans="1:12" x14ac:dyDescent="0.55000000000000004">
      <c r="A873" t="str">
        <f t="shared" si="26"/>
        <v/>
      </c>
      <c r="B873" s="11"/>
      <c r="C873" s="41"/>
      <c r="D873" s="48"/>
      <c r="E873" s="43" t="str">
        <f>IF(N873="","",VLOOKUP(N873,商品マスタ!AE:AF,2,FALSE))</f>
        <v/>
      </c>
      <c r="F873" s="45" t="str">
        <f>IF(E873="","",VLOOKUP(E873,商品マスタ!AF:AG,2,FALSE))</f>
        <v/>
      </c>
      <c r="G873" s="43"/>
      <c r="H873" s="45" t="str">
        <f>IF(G873="","",VLOOKUP(G873,商品マスタ!AB:AC,2,FALSE))</f>
        <v/>
      </c>
      <c r="I873" s="9"/>
      <c r="J873" s="46" t="s">
        <v>268</v>
      </c>
      <c r="K873" s="13"/>
      <c r="L873" s="8" t="str">
        <f t="shared" si="27"/>
        <v/>
      </c>
    </row>
    <row r="874" spans="1:12" x14ac:dyDescent="0.55000000000000004">
      <c r="A874" t="str">
        <f t="shared" si="26"/>
        <v/>
      </c>
      <c r="B874" s="11"/>
      <c r="C874" s="41"/>
      <c r="D874" s="48"/>
      <c r="E874" s="43" t="str">
        <f>IF(N874="","",VLOOKUP(N874,商品マスタ!AE:AF,2,FALSE))</f>
        <v/>
      </c>
      <c r="F874" s="45" t="str">
        <f>IF(E874="","",VLOOKUP(E874,商品マスタ!AF:AG,2,FALSE))</f>
        <v/>
      </c>
      <c r="G874" s="43"/>
      <c r="H874" s="45" t="str">
        <f>IF(G874="","",VLOOKUP(G874,商品マスタ!AB:AC,2,FALSE))</f>
        <v/>
      </c>
      <c r="I874" s="9"/>
      <c r="J874" s="46" t="s">
        <v>268</v>
      </c>
      <c r="K874" s="13"/>
      <c r="L874" s="8" t="str">
        <f t="shared" si="27"/>
        <v/>
      </c>
    </row>
    <row r="875" spans="1:12" x14ac:dyDescent="0.55000000000000004">
      <c r="A875" t="str">
        <f t="shared" si="26"/>
        <v/>
      </c>
      <c r="B875" s="11"/>
      <c r="C875" s="41"/>
      <c r="D875" s="48"/>
      <c r="E875" s="43" t="str">
        <f>IF(N875="","",VLOOKUP(N875,商品マスタ!AE:AF,2,FALSE))</f>
        <v/>
      </c>
      <c r="F875" s="45" t="str">
        <f>IF(E875="","",VLOOKUP(E875,商品マスタ!AF:AG,2,FALSE))</f>
        <v/>
      </c>
      <c r="G875" s="43"/>
      <c r="H875" s="45" t="str">
        <f>IF(G875="","",VLOOKUP(G875,商品マスタ!AB:AC,2,FALSE))</f>
        <v/>
      </c>
      <c r="I875" s="9"/>
      <c r="J875" s="46" t="s">
        <v>268</v>
      </c>
      <c r="K875" s="13"/>
      <c r="L875" s="8" t="str">
        <f t="shared" si="27"/>
        <v/>
      </c>
    </row>
    <row r="876" spans="1:12" x14ac:dyDescent="0.55000000000000004">
      <c r="A876" t="str">
        <f t="shared" si="26"/>
        <v/>
      </c>
      <c r="B876" s="11"/>
      <c r="C876" s="41"/>
      <c r="D876" s="48"/>
      <c r="E876" s="43" t="str">
        <f>IF(N876="","",VLOOKUP(N876,商品マスタ!AE:AF,2,FALSE))</f>
        <v/>
      </c>
      <c r="F876" s="45" t="str">
        <f>IF(E876="","",VLOOKUP(E876,商品マスタ!AF:AG,2,FALSE))</f>
        <v/>
      </c>
      <c r="G876" s="43"/>
      <c r="H876" s="45" t="str">
        <f>IF(G876="","",VLOOKUP(G876,商品マスタ!AB:AC,2,FALSE))</f>
        <v/>
      </c>
      <c r="I876" s="9"/>
      <c r="J876" s="46" t="s">
        <v>268</v>
      </c>
      <c r="K876" s="13"/>
      <c r="L876" s="8" t="str">
        <f t="shared" si="27"/>
        <v/>
      </c>
    </row>
    <row r="877" spans="1:12" x14ac:dyDescent="0.55000000000000004">
      <c r="A877" t="str">
        <f t="shared" si="26"/>
        <v/>
      </c>
      <c r="B877" s="11"/>
      <c r="C877" s="41"/>
      <c r="D877" s="48"/>
      <c r="E877" s="43" t="str">
        <f>IF(N877="","",VLOOKUP(N877,商品マスタ!AE:AF,2,FALSE))</f>
        <v/>
      </c>
      <c r="F877" s="45" t="str">
        <f>IF(E877="","",VLOOKUP(E877,商品マスタ!AF:AG,2,FALSE))</f>
        <v/>
      </c>
      <c r="G877" s="43"/>
      <c r="H877" s="45" t="str">
        <f>IF(G877="","",VLOOKUP(G877,商品マスタ!AB:AC,2,FALSE))</f>
        <v/>
      </c>
      <c r="I877" s="9"/>
      <c r="J877" s="46" t="s">
        <v>268</v>
      </c>
      <c r="K877" s="13"/>
      <c r="L877" s="8" t="str">
        <f t="shared" si="27"/>
        <v/>
      </c>
    </row>
    <row r="878" spans="1:12" x14ac:dyDescent="0.55000000000000004">
      <c r="A878" t="str">
        <f t="shared" si="26"/>
        <v/>
      </c>
      <c r="B878" s="11"/>
      <c r="C878" s="41"/>
      <c r="D878" s="48"/>
      <c r="E878" s="43" t="str">
        <f>IF(N878="","",VLOOKUP(N878,商品マスタ!AE:AF,2,FALSE))</f>
        <v/>
      </c>
      <c r="F878" s="45" t="str">
        <f>IF(E878="","",VLOOKUP(E878,商品マスタ!AF:AG,2,FALSE))</f>
        <v/>
      </c>
      <c r="G878" s="43"/>
      <c r="H878" s="45" t="str">
        <f>IF(G878="","",VLOOKUP(G878,商品マスタ!AB:AC,2,FALSE))</f>
        <v/>
      </c>
      <c r="I878" s="9"/>
      <c r="J878" s="46" t="s">
        <v>268</v>
      </c>
      <c r="K878" s="13"/>
      <c r="L878" s="8" t="str">
        <f t="shared" si="27"/>
        <v/>
      </c>
    </row>
    <row r="879" spans="1:12" x14ac:dyDescent="0.55000000000000004">
      <c r="A879" t="str">
        <f t="shared" si="26"/>
        <v/>
      </c>
      <c r="B879" s="11"/>
      <c r="C879" s="41"/>
      <c r="D879" s="48"/>
      <c r="E879" s="43" t="str">
        <f>IF(N879="","",VLOOKUP(N879,商品マスタ!AE:AF,2,FALSE))</f>
        <v/>
      </c>
      <c r="F879" s="45" t="str">
        <f>IF(E879="","",VLOOKUP(E879,商品マスタ!AF:AG,2,FALSE))</f>
        <v/>
      </c>
      <c r="G879" s="43"/>
      <c r="H879" s="45" t="str">
        <f>IF(G879="","",VLOOKUP(G879,商品マスタ!AB:AC,2,FALSE))</f>
        <v/>
      </c>
      <c r="I879" s="9"/>
      <c r="J879" s="46" t="s">
        <v>268</v>
      </c>
      <c r="K879" s="13"/>
      <c r="L879" s="8" t="str">
        <f t="shared" si="27"/>
        <v/>
      </c>
    </row>
    <row r="880" spans="1:12" x14ac:dyDescent="0.55000000000000004">
      <c r="A880" t="str">
        <f t="shared" si="26"/>
        <v/>
      </c>
      <c r="B880" s="11"/>
      <c r="C880" s="41"/>
      <c r="D880" s="48"/>
      <c r="E880" s="43" t="str">
        <f>IF(N880="","",VLOOKUP(N880,商品マスタ!AE:AF,2,FALSE))</f>
        <v/>
      </c>
      <c r="F880" s="45" t="str">
        <f>IF(E880="","",VLOOKUP(E880,商品マスタ!AF:AG,2,FALSE))</f>
        <v/>
      </c>
      <c r="G880" s="43"/>
      <c r="H880" s="45" t="str">
        <f>IF(G880="","",VLOOKUP(G880,商品マスタ!AB:AC,2,FALSE))</f>
        <v/>
      </c>
      <c r="I880" s="9"/>
      <c r="J880" s="46" t="s">
        <v>268</v>
      </c>
      <c r="K880" s="13"/>
      <c r="L880" s="8" t="str">
        <f t="shared" si="27"/>
        <v/>
      </c>
    </row>
    <row r="881" spans="1:12" x14ac:dyDescent="0.55000000000000004">
      <c r="A881" t="str">
        <f t="shared" si="26"/>
        <v/>
      </c>
      <c r="B881" s="11"/>
      <c r="C881" s="41"/>
      <c r="D881" s="48"/>
      <c r="E881" s="43" t="str">
        <f>IF(N881="","",VLOOKUP(N881,商品マスタ!AE:AF,2,FALSE))</f>
        <v/>
      </c>
      <c r="F881" s="45" t="str">
        <f>IF(E881="","",VLOOKUP(E881,商品マスタ!AF:AG,2,FALSE))</f>
        <v/>
      </c>
      <c r="G881" s="43"/>
      <c r="H881" s="45" t="str">
        <f>IF(G881="","",VLOOKUP(G881,商品マスタ!AB:AC,2,FALSE))</f>
        <v/>
      </c>
      <c r="I881" s="9"/>
      <c r="J881" s="46" t="s">
        <v>268</v>
      </c>
      <c r="K881" s="13"/>
      <c r="L881" s="8" t="str">
        <f t="shared" si="27"/>
        <v/>
      </c>
    </row>
    <row r="882" spans="1:12" x14ac:dyDescent="0.55000000000000004">
      <c r="A882" t="str">
        <f t="shared" si="26"/>
        <v/>
      </c>
      <c r="B882" s="11"/>
      <c r="C882" s="41"/>
      <c r="D882" s="48"/>
      <c r="E882" s="43" t="str">
        <f>IF(N882="","",VLOOKUP(N882,商品マスタ!AE:AF,2,FALSE))</f>
        <v/>
      </c>
      <c r="F882" s="45" t="str">
        <f>IF(E882="","",VLOOKUP(E882,商品マスタ!AF:AG,2,FALSE))</f>
        <v/>
      </c>
      <c r="G882" s="43"/>
      <c r="H882" s="45" t="str">
        <f>IF(G882="","",VLOOKUP(G882,商品マスタ!AB:AC,2,FALSE))</f>
        <v/>
      </c>
      <c r="I882" s="9"/>
      <c r="J882" s="46" t="s">
        <v>268</v>
      </c>
      <c r="K882" s="13"/>
      <c r="L882" s="8" t="str">
        <f t="shared" si="27"/>
        <v/>
      </c>
    </row>
    <row r="883" spans="1:12" x14ac:dyDescent="0.55000000000000004">
      <c r="A883" t="str">
        <f t="shared" si="26"/>
        <v/>
      </c>
      <c r="B883" s="11"/>
      <c r="C883" s="41"/>
      <c r="D883" s="48"/>
      <c r="E883" s="43" t="str">
        <f>IF(N883="","",VLOOKUP(N883,商品マスタ!AE:AF,2,FALSE))</f>
        <v/>
      </c>
      <c r="F883" s="45" t="str">
        <f>IF(E883="","",VLOOKUP(E883,商品マスタ!AF:AG,2,FALSE))</f>
        <v/>
      </c>
      <c r="G883" s="43"/>
      <c r="H883" s="45" t="str">
        <f>IF(G883="","",VLOOKUP(G883,商品マスタ!AB:AC,2,FALSE))</f>
        <v/>
      </c>
      <c r="I883" s="9"/>
      <c r="J883" s="46" t="s">
        <v>268</v>
      </c>
      <c r="K883" s="13"/>
      <c r="L883" s="8" t="str">
        <f t="shared" si="27"/>
        <v/>
      </c>
    </row>
    <row r="884" spans="1:12" x14ac:dyDescent="0.55000000000000004">
      <c r="A884" t="str">
        <f t="shared" si="26"/>
        <v/>
      </c>
      <c r="B884" s="11"/>
      <c r="C884" s="41"/>
      <c r="D884" s="48"/>
      <c r="E884" s="43" t="str">
        <f>IF(N884="","",VLOOKUP(N884,商品マスタ!AE:AF,2,FALSE))</f>
        <v/>
      </c>
      <c r="F884" s="45" t="str">
        <f>IF(E884="","",VLOOKUP(E884,商品マスタ!AF:AG,2,FALSE))</f>
        <v/>
      </c>
      <c r="G884" s="43"/>
      <c r="H884" s="45" t="str">
        <f>IF(G884="","",VLOOKUP(G884,商品マスタ!AB:AC,2,FALSE))</f>
        <v/>
      </c>
      <c r="I884" s="9"/>
      <c r="J884" s="46" t="s">
        <v>268</v>
      </c>
      <c r="K884" s="13"/>
      <c r="L884" s="8" t="str">
        <f t="shared" si="27"/>
        <v/>
      </c>
    </row>
    <row r="885" spans="1:12" x14ac:dyDescent="0.55000000000000004">
      <c r="A885" t="str">
        <f t="shared" si="26"/>
        <v/>
      </c>
      <c r="B885" s="11"/>
      <c r="C885" s="41"/>
      <c r="D885" s="48"/>
      <c r="E885" s="43" t="str">
        <f>IF(N885="","",VLOOKUP(N885,商品マスタ!AE:AF,2,FALSE))</f>
        <v/>
      </c>
      <c r="F885" s="45" t="str">
        <f>IF(E885="","",VLOOKUP(E885,商品マスタ!AF:AG,2,FALSE))</f>
        <v/>
      </c>
      <c r="G885" s="43"/>
      <c r="H885" s="45" t="str">
        <f>IF(G885="","",VLOOKUP(G885,商品マスタ!AB:AC,2,FALSE))</f>
        <v/>
      </c>
      <c r="I885" s="9"/>
      <c r="J885" s="46" t="s">
        <v>268</v>
      </c>
      <c r="K885" s="13"/>
      <c r="L885" s="8" t="str">
        <f t="shared" si="27"/>
        <v/>
      </c>
    </row>
    <row r="886" spans="1:12" x14ac:dyDescent="0.55000000000000004">
      <c r="A886" t="str">
        <f t="shared" si="26"/>
        <v/>
      </c>
      <c r="B886" s="11"/>
      <c r="C886" s="41"/>
      <c r="D886" s="48"/>
      <c r="E886" s="43" t="str">
        <f>IF(N886="","",VLOOKUP(N886,商品マスタ!AE:AF,2,FALSE))</f>
        <v/>
      </c>
      <c r="F886" s="45" t="str">
        <f>IF(E886="","",VLOOKUP(E886,商品マスタ!AF:AG,2,FALSE))</f>
        <v/>
      </c>
      <c r="G886" s="43"/>
      <c r="H886" s="45" t="str">
        <f>IF(G886="","",VLOOKUP(G886,商品マスタ!AB:AC,2,FALSE))</f>
        <v/>
      </c>
      <c r="I886" s="9"/>
      <c r="J886" s="46" t="s">
        <v>268</v>
      </c>
      <c r="K886" s="13"/>
      <c r="L886" s="8" t="str">
        <f t="shared" si="27"/>
        <v/>
      </c>
    </row>
    <row r="887" spans="1:12" x14ac:dyDescent="0.55000000000000004">
      <c r="A887" t="str">
        <f t="shared" si="26"/>
        <v/>
      </c>
      <c r="B887" s="11"/>
      <c r="C887" s="41"/>
      <c r="D887" s="48"/>
      <c r="E887" s="43" t="str">
        <f>IF(N887="","",VLOOKUP(N887,商品マスタ!AE:AF,2,FALSE))</f>
        <v/>
      </c>
      <c r="F887" s="45" t="str">
        <f>IF(E887="","",VLOOKUP(E887,商品マスタ!AF:AG,2,FALSE))</f>
        <v/>
      </c>
      <c r="G887" s="43"/>
      <c r="H887" s="45" t="str">
        <f>IF(G887="","",VLOOKUP(G887,商品マスタ!AB:AC,2,FALSE))</f>
        <v/>
      </c>
      <c r="I887" s="9"/>
      <c r="J887" s="46" t="s">
        <v>268</v>
      </c>
      <c r="K887" s="13"/>
      <c r="L887" s="8" t="str">
        <f t="shared" si="27"/>
        <v/>
      </c>
    </row>
    <row r="888" spans="1:12" x14ac:dyDescent="0.55000000000000004">
      <c r="A888" t="str">
        <f t="shared" si="26"/>
        <v/>
      </c>
      <c r="B888" s="11"/>
      <c r="C888" s="41"/>
      <c r="D888" s="48"/>
      <c r="E888" s="43" t="str">
        <f>IF(N888="","",VLOOKUP(N888,商品マスタ!AE:AF,2,FALSE))</f>
        <v/>
      </c>
      <c r="F888" s="45" t="str">
        <f>IF(E888="","",VLOOKUP(E888,商品マスタ!AF:AG,2,FALSE))</f>
        <v/>
      </c>
      <c r="G888" s="43"/>
      <c r="H888" s="45" t="str">
        <f>IF(G888="","",VLOOKUP(G888,商品マスタ!AB:AC,2,FALSE))</f>
        <v/>
      </c>
      <c r="I888" s="9"/>
      <c r="J888" s="46" t="s">
        <v>268</v>
      </c>
      <c r="K888" s="13"/>
      <c r="L888" s="8" t="str">
        <f t="shared" si="27"/>
        <v/>
      </c>
    </row>
    <row r="889" spans="1:12" x14ac:dyDescent="0.55000000000000004">
      <c r="A889" t="str">
        <f t="shared" si="26"/>
        <v/>
      </c>
      <c r="B889" s="11"/>
      <c r="C889" s="41"/>
      <c r="D889" s="48"/>
      <c r="E889" s="43" t="str">
        <f>IF(N889="","",VLOOKUP(N889,商品マスタ!AE:AF,2,FALSE))</f>
        <v/>
      </c>
      <c r="F889" s="45" t="str">
        <f>IF(E889="","",VLOOKUP(E889,商品マスタ!AF:AG,2,FALSE))</f>
        <v/>
      </c>
      <c r="G889" s="43"/>
      <c r="H889" s="45" t="str">
        <f>IF(G889="","",VLOOKUP(G889,商品マスタ!AB:AC,2,FALSE))</f>
        <v/>
      </c>
      <c r="I889" s="9"/>
      <c r="J889" s="46" t="s">
        <v>268</v>
      </c>
      <c r="K889" s="13"/>
      <c r="L889" s="8" t="str">
        <f t="shared" si="27"/>
        <v/>
      </c>
    </row>
    <row r="890" spans="1:12" x14ac:dyDescent="0.55000000000000004">
      <c r="A890" t="str">
        <f t="shared" si="26"/>
        <v/>
      </c>
      <c r="B890" s="11"/>
      <c r="C890" s="41"/>
      <c r="D890" s="48"/>
      <c r="E890" s="43" t="str">
        <f>IF(N890="","",VLOOKUP(N890,商品マスタ!AE:AF,2,FALSE))</f>
        <v/>
      </c>
      <c r="F890" s="45" t="str">
        <f>IF(E890="","",VLOOKUP(E890,商品マスタ!AF:AG,2,FALSE))</f>
        <v/>
      </c>
      <c r="G890" s="43"/>
      <c r="H890" s="45" t="str">
        <f>IF(G890="","",VLOOKUP(G890,商品マスタ!AB:AC,2,FALSE))</f>
        <v/>
      </c>
      <c r="I890" s="9"/>
      <c r="J890" s="46" t="s">
        <v>268</v>
      </c>
      <c r="K890" s="13"/>
      <c r="L890" s="8" t="str">
        <f t="shared" si="27"/>
        <v/>
      </c>
    </row>
    <row r="891" spans="1:12" x14ac:dyDescent="0.55000000000000004">
      <c r="A891" t="str">
        <f t="shared" si="26"/>
        <v/>
      </c>
      <c r="B891" s="11"/>
      <c r="C891" s="41"/>
      <c r="D891" s="48"/>
      <c r="E891" s="43" t="str">
        <f>IF(N891="","",VLOOKUP(N891,商品マスタ!AE:AF,2,FALSE))</f>
        <v/>
      </c>
      <c r="F891" s="45" t="str">
        <f>IF(E891="","",VLOOKUP(E891,商品マスタ!AF:AG,2,FALSE))</f>
        <v/>
      </c>
      <c r="G891" s="43"/>
      <c r="H891" s="45" t="str">
        <f>IF(G891="","",VLOOKUP(G891,商品マスタ!AB:AC,2,FALSE))</f>
        <v/>
      </c>
      <c r="I891" s="9"/>
      <c r="J891" s="46" t="s">
        <v>268</v>
      </c>
      <c r="K891" s="13"/>
      <c r="L891" s="8" t="str">
        <f t="shared" si="27"/>
        <v/>
      </c>
    </row>
    <row r="892" spans="1:12" x14ac:dyDescent="0.55000000000000004">
      <c r="A892" t="str">
        <f t="shared" si="26"/>
        <v/>
      </c>
      <c r="B892" s="11"/>
      <c r="C892" s="41"/>
      <c r="D892" s="48"/>
      <c r="E892" s="43" t="str">
        <f>IF(N892="","",VLOOKUP(N892,商品マスタ!AE:AF,2,FALSE))</f>
        <v/>
      </c>
      <c r="F892" s="45" t="str">
        <f>IF(E892="","",VLOOKUP(E892,商品マスタ!AF:AG,2,FALSE))</f>
        <v/>
      </c>
      <c r="G892" s="43"/>
      <c r="H892" s="45" t="str">
        <f>IF(G892="","",VLOOKUP(G892,商品マスタ!AB:AC,2,FALSE))</f>
        <v/>
      </c>
      <c r="I892" s="9"/>
      <c r="J892" s="46" t="s">
        <v>268</v>
      </c>
      <c r="K892" s="13"/>
      <c r="L892" s="8" t="str">
        <f t="shared" si="27"/>
        <v/>
      </c>
    </row>
    <row r="893" spans="1:12" x14ac:dyDescent="0.55000000000000004">
      <c r="A893" t="str">
        <f t="shared" si="26"/>
        <v/>
      </c>
      <c r="B893" s="11"/>
      <c r="C893" s="41"/>
      <c r="D893" s="48"/>
      <c r="E893" s="43" t="str">
        <f>IF(N893="","",VLOOKUP(N893,商品マスタ!AE:AF,2,FALSE))</f>
        <v/>
      </c>
      <c r="F893" s="45" t="str">
        <f>IF(E893="","",VLOOKUP(E893,商品マスタ!AF:AG,2,FALSE))</f>
        <v/>
      </c>
      <c r="G893" s="43"/>
      <c r="H893" s="45" t="str">
        <f>IF(G893="","",VLOOKUP(G893,商品マスタ!AB:AC,2,FALSE))</f>
        <v/>
      </c>
      <c r="I893" s="9"/>
      <c r="J893" s="46" t="s">
        <v>268</v>
      </c>
      <c r="K893" s="13"/>
      <c r="L893" s="8" t="str">
        <f t="shared" si="27"/>
        <v/>
      </c>
    </row>
    <row r="894" spans="1:12" x14ac:dyDescent="0.55000000000000004">
      <c r="A894" t="str">
        <f t="shared" ref="A894:A957" si="28">IF(COUNTA(C894)&lt;1,"",A893+1)</f>
        <v/>
      </c>
      <c r="B894" s="11"/>
      <c r="C894" s="41"/>
      <c r="D894" s="48"/>
      <c r="E894" s="43" t="str">
        <f>IF(N894="","",VLOOKUP(N894,商品マスタ!AE:AF,2,FALSE))</f>
        <v/>
      </c>
      <c r="F894" s="45" t="str">
        <f>IF(E894="","",VLOOKUP(E894,商品マスタ!AF:AG,2,FALSE))</f>
        <v/>
      </c>
      <c r="G894" s="43"/>
      <c r="H894" s="45" t="str">
        <f>IF(G894="","",VLOOKUP(G894,商品マスタ!AB:AC,2,FALSE))</f>
        <v/>
      </c>
      <c r="I894" s="9"/>
      <c r="J894" s="46" t="s">
        <v>268</v>
      </c>
      <c r="K894" s="13"/>
      <c r="L894" s="8" t="str">
        <f t="shared" si="27"/>
        <v/>
      </c>
    </row>
    <row r="895" spans="1:12" x14ac:dyDescent="0.55000000000000004">
      <c r="A895" t="str">
        <f t="shared" si="28"/>
        <v/>
      </c>
      <c r="B895" s="11"/>
      <c r="C895" s="41"/>
      <c r="D895" s="48"/>
      <c r="E895" s="43" t="str">
        <f>IF(N895="","",VLOOKUP(N895,商品マスタ!AE:AF,2,FALSE))</f>
        <v/>
      </c>
      <c r="F895" s="45" t="str">
        <f>IF(E895="","",VLOOKUP(E895,商品マスタ!AF:AG,2,FALSE))</f>
        <v/>
      </c>
      <c r="G895" s="43"/>
      <c r="H895" s="45" t="str">
        <f>IF(G895="","",VLOOKUP(G895,商品マスタ!AB:AC,2,FALSE))</f>
        <v/>
      </c>
      <c r="I895" s="9"/>
      <c r="J895" s="46" t="s">
        <v>268</v>
      </c>
      <c r="K895" s="13"/>
      <c r="L895" s="8" t="str">
        <f t="shared" si="27"/>
        <v/>
      </c>
    </row>
    <row r="896" spans="1:12" x14ac:dyDescent="0.55000000000000004">
      <c r="A896" t="str">
        <f t="shared" si="28"/>
        <v/>
      </c>
      <c r="B896" s="11"/>
      <c r="C896" s="41"/>
      <c r="D896" s="48"/>
      <c r="E896" s="43" t="str">
        <f>IF(N896="","",VLOOKUP(N896,商品マスタ!AE:AF,2,FALSE))</f>
        <v/>
      </c>
      <c r="F896" s="45" t="str">
        <f>IF(E896="","",VLOOKUP(E896,商品マスタ!AF:AG,2,FALSE))</f>
        <v/>
      </c>
      <c r="G896" s="43"/>
      <c r="H896" s="45" t="str">
        <f>IF(G896="","",VLOOKUP(G896,商品マスタ!AB:AC,2,FALSE))</f>
        <v/>
      </c>
      <c r="I896" s="9"/>
      <c r="J896" s="46" t="s">
        <v>268</v>
      </c>
      <c r="K896" s="13"/>
      <c r="L896" s="8" t="str">
        <f t="shared" si="27"/>
        <v/>
      </c>
    </row>
    <row r="897" spans="1:12" x14ac:dyDescent="0.55000000000000004">
      <c r="A897" t="str">
        <f t="shared" si="28"/>
        <v/>
      </c>
      <c r="B897" s="11"/>
      <c r="C897" s="41"/>
      <c r="D897" s="48"/>
      <c r="E897" s="43" t="str">
        <f>IF(N897="","",VLOOKUP(N897,商品マスタ!AE:AF,2,FALSE))</f>
        <v/>
      </c>
      <c r="F897" s="45" t="str">
        <f>IF(E897="","",VLOOKUP(E897,商品マスタ!AF:AG,2,FALSE))</f>
        <v/>
      </c>
      <c r="G897" s="43"/>
      <c r="H897" s="45" t="str">
        <f>IF(G897="","",VLOOKUP(G897,商品マスタ!AB:AC,2,FALSE))</f>
        <v/>
      </c>
      <c r="I897" s="9"/>
      <c r="J897" s="46" t="s">
        <v>268</v>
      </c>
      <c r="K897" s="13"/>
      <c r="L897" s="8" t="str">
        <f t="shared" si="27"/>
        <v/>
      </c>
    </row>
    <row r="898" spans="1:12" x14ac:dyDescent="0.55000000000000004">
      <c r="A898" t="str">
        <f t="shared" si="28"/>
        <v/>
      </c>
      <c r="B898" s="11"/>
      <c r="C898" s="41"/>
      <c r="D898" s="48"/>
      <c r="E898" s="43" t="str">
        <f>IF(N898="","",VLOOKUP(N898,商品マスタ!AE:AF,2,FALSE))</f>
        <v/>
      </c>
      <c r="F898" s="45" t="str">
        <f>IF(E898="","",VLOOKUP(E898,商品マスタ!AF:AG,2,FALSE))</f>
        <v/>
      </c>
      <c r="G898" s="43"/>
      <c r="H898" s="45" t="str">
        <f>IF(G898="","",VLOOKUP(G898,商品マスタ!AB:AC,2,FALSE))</f>
        <v/>
      </c>
      <c r="I898" s="9"/>
      <c r="J898" s="46" t="s">
        <v>268</v>
      </c>
      <c r="K898" s="13"/>
      <c r="L898" s="8" t="str">
        <f t="shared" si="27"/>
        <v/>
      </c>
    </row>
    <row r="899" spans="1:12" x14ac:dyDescent="0.55000000000000004">
      <c r="A899" t="str">
        <f t="shared" si="28"/>
        <v/>
      </c>
      <c r="B899" s="11"/>
      <c r="C899" s="41"/>
      <c r="D899" s="48"/>
      <c r="E899" s="43" t="str">
        <f>IF(N899="","",VLOOKUP(N899,商品マスタ!AE:AF,2,FALSE))</f>
        <v/>
      </c>
      <c r="F899" s="45" t="str">
        <f>IF(E899="","",VLOOKUP(E899,商品マスタ!AF:AG,2,FALSE))</f>
        <v/>
      </c>
      <c r="G899" s="43"/>
      <c r="H899" s="45" t="str">
        <f>IF(G899="","",VLOOKUP(G899,商品マスタ!AB:AC,2,FALSE))</f>
        <v/>
      </c>
      <c r="I899" s="9"/>
      <c r="J899" s="46" t="s">
        <v>268</v>
      </c>
      <c r="K899" s="13"/>
      <c r="L899" s="8" t="str">
        <f t="shared" si="27"/>
        <v/>
      </c>
    </row>
    <row r="900" spans="1:12" x14ac:dyDescent="0.55000000000000004">
      <c r="A900" t="str">
        <f t="shared" si="28"/>
        <v/>
      </c>
      <c r="B900" s="11"/>
      <c r="C900" s="41"/>
      <c r="D900" s="48"/>
      <c r="E900" s="43" t="str">
        <f>IF(N900="","",VLOOKUP(N900,商品マスタ!AE:AF,2,FALSE))</f>
        <v/>
      </c>
      <c r="F900" s="45" t="str">
        <f>IF(E900="","",VLOOKUP(E900,商品マスタ!AF:AG,2,FALSE))</f>
        <v/>
      </c>
      <c r="G900" s="43"/>
      <c r="H900" s="45" t="str">
        <f>IF(G900="","",VLOOKUP(G900,商品マスタ!AB:AC,2,FALSE))</f>
        <v/>
      </c>
      <c r="I900" s="9"/>
      <c r="J900" s="46" t="s">
        <v>268</v>
      </c>
      <c r="K900" s="13"/>
      <c r="L900" s="8" t="str">
        <f t="shared" si="27"/>
        <v/>
      </c>
    </row>
    <row r="901" spans="1:12" x14ac:dyDescent="0.55000000000000004">
      <c r="A901" t="str">
        <f t="shared" si="28"/>
        <v/>
      </c>
      <c r="B901" s="11"/>
      <c r="C901" s="41"/>
      <c r="D901" s="48"/>
      <c r="E901" s="43" t="str">
        <f>IF(N901="","",VLOOKUP(N901,商品マスタ!AE:AF,2,FALSE))</f>
        <v/>
      </c>
      <c r="F901" s="45" t="str">
        <f>IF(E901="","",VLOOKUP(E901,商品マスタ!AF:AG,2,FALSE))</f>
        <v/>
      </c>
      <c r="G901" s="43"/>
      <c r="H901" s="45" t="str">
        <f>IF(G901="","",VLOOKUP(G901,商品マスタ!AB:AC,2,FALSE))</f>
        <v/>
      </c>
      <c r="I901" s="9"/>
      <c r="J901" s="46" t="s">
        <v>268</v>
      </c>
      <c r="K901" s="13"/>
      <c r="L901" s="8" t="str">
        <f t="shared" si="27"/>
        <v/>
      </c>
    </row>
    <row r="902" spans="1:12" x14ac:dyDescent="0.55000000000000004">
      <c r="A902" t="str">
        <f t="shared" si="28"/>
        <v/>
      </c>
      <c r="B902" s="11"/>
      <c r="C902" s="41"/>
      <c r="D902" s="48"/>
      <c r="E902" s="43" t="str">
        <f>IF(N902="","",VLOOKUP(N902,商品マスタ!AE:AF,2,FALSE))</f>
        <v/>
      </c>
      <c r="F902" s="45" t="str">
        <f>IF(E902="","",VLOOKUP(E902,商品マスタ!AF:AG,2,FALSE))</f>
        <v/>
      </c>
      <c r="G902" s="43"/>
      <c r="H902" s="45" t="str">
        <f>IF(G902="","",VLOOKUP(G902,商品マスタ!AB:AC,2,FALSE))</f>
        <v/>
      </c>
      <c r="I902" s="9"/>
      <c r="J902" s="46" t="s">
        <v>268</v>
      </c>
      <c r="K902" s="13"/>
      <c r="L902" s="8" t="str">
        <f t="shared" si="27"/>
        <v/>
      </c>
    </row>
    <row r="903" spans="1:12" x14ac:dyDescent="0.55000000000000004">
      <c r="A903" t="str">
        <f t="shared" si="28"/>
        <v/>
      </c>
      <c r="B903" s="11"/>
      <c r="C903" s="41"/>
      <c r="D903" s="48"/>
      <c r="E903" s="43" t="str">
        <f>IF(N903="","",VLOOKUP(N903,商品マスタ!AE:AF,2,FALSE))</f>
        <v/>
      </c>
      <c r="F903" s="45" t="str">
        <f>IF(E903="","",VLOOKUP(E903,商品マスタ!AF:AG,2,FALSE))</f>
        <v/>
      </c>
      <c r="G903" s="43"/>
      <c r="H903" s="45" t="str">
        <f>IF(G903="","",VLOOKUP(G903,商品マスタ!AB:AC,2,FALSE))</f>
        <v/>
      </c>
      <c r="I903" s="9"/>
      <c r="J903" s="46" t="s">
        <v>268</v>
      </c>
      <c r="K903" s="13"/>
      <c r="L903" s="8" t="str">
        <f t="shared" si="27"/>
        <v/>
      </c>
    </row>
    <row r="904" spans="1:12" x14ac:dyDescent="0.55000000000000004">
      <c r="A904" t="str">
        <f t="shared" si="28"/>
        <v/>
      </c>
      <c r="B904" s="11"/>
      <c r="C904" s="41"/>
      <c r="D904" s="48"/>
      <c r="E904" s="43" t="str">
        <f>IF(N904="","",VLOOKUP(N904,商品マスタ!AE:AF,2,FALSE))</f>
        <v/>
      </c>
      <c r="F904" s="45" t="str">
        <f>IF(E904="","",VLOOKUP(E904,商品マスタ!AF:AG,2,FALSE))</f>
        <v/>
      </c>
      <c r="G904" s="43"/>
      <c r="H904" s="45" t="str">
        <f>IF(G904="","",VLOOKUP(G904,商品マスタ!AB:AC,2,FALSE))</f>
        <v/>
      </c>
      <c r="I904" s="9"/>
      <c r="J904" s="46" t="s">
        <v>268</v>
      </c>
      <c r="K904" s="13"/>
      <c r="L904" s="8" t="str">
        <f t="shared" si="27"/>
        <v/>
      </c>
    </row>
    <row r="905" spans="1:12" x14ac:dyDescent="0.55000000000000004">
      <c r="A905" t="str">
        <f t="shared" si="28"/>
        <v/>
      </c>
      <c r="B905" s="11"/>
      <c r="C905" s="41"/>
      <c r="D905" s="48"/>
      <c r="E905" s="43" t="str">
        <f>IF(N905="","",VLOOKUP(N905,商品マスタ!AE:AF,2,FALSE))</f>
        <v/>
      </c>
      <c r="F905" s="45" t="str">
        <f>IF(E905="","",VLOOKUP(E905,商品マスタ!AF:AG,2,FALSE))</f>
        <v/>
      </c>
      <c r="G905" s="43"/>
      <c r="H905" s="45" t="str">
        <f>IF(G905="","",VLOOKUP(G905,商品マスタ!AB:AC,2,FALSE))</f>
        <v/>
      </c>
      <c r="I905" s="9"/>
      <c r="J905" s="46" t="s">
        <v>268</v>
      </c>
      <c r="K905" s="13"/>
      <c r="L905" s="8" t="str">
        <f t="shared" si="27"/>
        <v/>
      </c>
    </row>
    <row r="906" spans="1:12" x14ac:dyDescent="0.55000000000000004">
      <c r="A906" t="str">
        <f t="shared" si="28"/>
        <v/>
      </c>
      <c r="B906" s="11"/>
      <c r="C906" s="41"/>
      <c r="D906" s="48"/>
      <c r="E906" s="43" t="str">
        <f>IF(N906="","",VLOOKUP(N906,商品マスタ!AE:AF,2,FALSE))</f>
        <v/>
      </c>
      <c r="F906" s="45" t="str">
        <f>IF(E906="","",VLOOKUP(E906,商品マスタ!AF:AG,2,FALSE))</f>
        <v/>
      </c>
      <c r="G906" s="43"/>
      <c r="H906" s="45" t="str">
        <f>IF(G906="","",VLOOKUP(G906,商品マスタ!AB:AC,2,FALSE))</f>
        <v/>
      </c>
      <c r="I906" s="9"/>
      <c r="J906" s="46" t="s">
        <v>268</v>
      </c>
      <c r="K906" s="13"/>
      <c r="L906" s="8" t="str">
        <f t="shared" ref="L906:L969" si="29">IF(D906="","",COUNTIF(D:D,D906))</f>
        <v/>
      </c>
    </row>
    <row r="907" spans="1:12" x14ac:dyDescent="0.55000000000000004">
      <c r="A907" t="str">
        <f t="shared" si="28"/>
        <v/>
      </c>
      <c r="B907" s="11"/>
      <c r="C907" s="41"/>
      <c r="D907" s="48"/>
      <c r="E907" s="43" t="str">
        <f>IF(N907="","",VLOOKUP(N907,商品マスタ!AE:AF,2,FALSE))</f>
        <v/>
      </c>
      <c r="F907" s="45" t="str">
        <f>IF(E907="","",VLOOKUP(E907,商品マスタ!AF:AG,2,FALSE))</f>
        <v/>
      </c>
      <c r="G907" s="43"/>
      <c r="H907" s="45" t="str">
        <f>IF(G907="","",VLOOKUP(G907,商品マスタ!AB:AC,2,FALSE))</f>
        <v/>
      </c>
      <c r="I907" s="9"/>
      <c r="J907" s="46" t="s">
        <v>268</v>
      </c>
      <c r="K907" s="13"/>
      <c r="L907" s="8" t="str">
        <f t="shared" si="29"/>
        <v/>
      </c>
    </row>
    <row r="908" spans="1:12" x14ac:dyDescent="0.55000000000000004">
      <c r="A908" t="str">
        <f t="shared" si="28"/>
        <v/>
      </c>
      <c r="B908" s="11"/>
      <c r="C908" s="41"/>
      <c r="D908" s="48"/>
      <c r="E908" s="43" t="str">
        <f>IF(N908="","",VLOOKUP(N908,商品マスタ!AE:AF,2,FALSE))</f>
        <v/>
      </c>
      <c r="F908" s="45" t="str">
        <f>IF(E908="","",VLOOKUP(E908,商品マスタ!AF:AG,2,FALSE))</f>
        <v/>
      </c>
      <c r="G908" s="43"/>
      <c r="H908" s="45" t="str">
        <f>IF(G908="","",VLOOKUP(G908,商品マスタ!AB:AC,2,FALSE))</f>
        <v/>
      </c>
      <c r="I908" s="9"/>
      <c r="J908" s="46" t="s">
        <v>268</v>
      </c>
      <c r="K908" s="13"/>
      <c r="L908" s="8" t="str">
        <f t="shared" si="29"/>
        <v/>
      </c>
    </row>
    <row r="909" spans="1:12" x14ac:dyDescent="0.55000000000000004">
      <c r="A909" t="str">
        <f t="shared" si="28"/>
        <v/>
      </c>
      <c r="B909" s="11"/>
      <c r="C909" s="41"/>
      <c r="D909" s="48"/>
      <c r="E909" s="43" t="str">
        <f>IF(N909="","",VLOOKUP(N909,商品マスタ!AE:AF,2,FALSE))</f>
        <v/>
      </c>
      <c r="F909" s="45" t="str">
        <f>IF(E909="","",VLOOKUP(E909,商品マスタ!AF:AG,2,FALSE))</f>
        <v/>
      </c>
      <c r="G909" s="43"/>
      <c r="H909" s="45" t="str">
        <f>IF(G909="","",VLOOKUP(G909,商品マスタ!AB:AC,2,FALSE))</f>
        <v/>
      </c>
      <c r="I909" s="9"/>
      <c r="J909" s="46" t="s">
        <v>268</v>
      </c>
      <c r="K909" s="13"/>
      <c r="L909" s="8" t="str">
        <f t="shared" si="29"/>
        <v/>
      </c>
    </row>
    <row r="910" spans="1:12" x14ac:dyDescent="0.55000000000000004">
      <c r="A910" t="str">
        <f t="shared" si="28"/>
        <v/>
      </c>
      <c r="B910" s="11"/>
      <c r="C910" s="41"/>
      <c r="D910" s="48"/>
      <c r="E910" s="43" t="str">
        <f>IF(N910="","",VLOOKUP(N910,商品マスタ!AE:AF,2,FALSE))</f>
        <v/>
      </c>
      <c r="F910" s="45" t="str">
        <f>IF(E910="","",VLOOKUP(E910,商品マスタ!AF:AG,2,FALSE))</f>
        <v/>
      </c>
      <c r="G910" s="43"/>
      <c r="H910" s="45" t="str">
        <f>IF(G910="","",VLOOKUP(G910,商品マスタ!AB:AC,2,FALSE))</f>
        <v/>
      </c>
      <c r="I910" s="9"/>
      <c r="J910" s="46" t="s">
        <v>268</v>
      </c>
      <c r="K910" s="13"/>
      <c r="L910" s="8" t="str">
        <f t="shared" si="29"/>
        <v/>
      </c>
    </row>
    <row r="911" spans="1:12" x14ac:dyDescent="0.55000000000000004">
      <c r="A911" t="str">
        <f t="shared" si="28"/>
        <v/>
      </c>
      <c r="B911" s="11"/>
      <c r="C911" s="41"/>
      <c r="D911" s="48"/>
      <c r="E911" s="43" t="str">
        <f>IF(N911="","",VLOOKUP(N911,商品マスタ!AE:AF,2,FALSE))</f>
        <v/>
      </c>
      <c r="F911" s="45" t="str">
        <f>IF(E911="","",VLOOKUP(E911,商品マスタ!AF:AG,2,FALSE))</f>
        <v/>
      </c>
      <c r="G911" s="43"/>
      <c r="H911" s="45" t="str">
        <f>IF(G911="","",VLOOKUP(G911,商品マスタ!AB:AC,2,FALSE))</f>
        <v/>
      </c>
      <c r="I911" s="9"/>
      <c r="J911" s="46" t="s">
        <v>268</v>
      </c>
      <c r="K911" s="13"/>
      <c r="L911" s="8" t="str">
        <f t="shared" si="29"/>
        <v/>
      </c>
    </row>
    <row r="912" spans="1:12" x14ac:dyDescent="0.55000000000000004">
      <c r="A912" t="str">
        <f t="shared" si="28"/>
        <v/>
      </c>
      <c r="B912" s="11"/>
      <c r="C912" s="41"/>
      <c r="D912" s="48"/>
      <c r="E912" s="43" t="str">
        <f>IF(N912="","",VLOOKUP(N912,商品マスタ!AE:AF,2,FALSE))</f>
        <v/>
      </c>
      <c r="F912" s="45" t="str">
        <f>IF(E912="","",VLOOKUP(E912,商品マスタ!AF:AG,2,FALSE))</f>
        <v/>
      </c>
      <c r="G912" s="43"/>
      <c r="H912" s="45" t="str">
        <f>IF(G912="","",VLOOKUP(G912,商品マスタ!AB:AC,2,FALSE))</f>
        <v/>
      </c>
      <c r="I912" s="9"/>
      <c r="J912" s="46" t="s">
        <v>268</v>
      </c>
      <c r="K912" s="13"/>
      <c r="L912" s="8" t="str">
        <f t="shared" si="29"/>
        <v/>
      </c>
    </row>
    <row r="913" spans="1:12" x14ac:dyDescent="0.55000000000000004">
      <c r="A913" t="str">
        <f t="shared" si="28"/>
        <v/>
      </c>
      <c r="B913" s="11"/>
      <c r="C913" s="41"/>
      <c r="D913" s="48"/>
      <c r="E913" s="43" t="str">
        <f>IF(N913="","",VLOOKUP(N913,商品マスタ!AE:AF,2,FALSE))</f>
        <v/>
      </c>
      <c r="F913" s="45" t="str">
        <f>IF(E913="","",VLOOKUP(E913,商品マスタ!AF:AG,2,FALSE))</f>
        <v/>
      </c>
      <c r="G913" s="43"/>
      <c r="H913" s="45" t="str">
        <f>IF(G913="","",VLOOKUP(G913,商品マスタ!AB:AC,2,FALSE))</f>
        <v/>
      </c>
      <c r="I913" s="9"/>
      <c r="J913" s="46" t="s">
        <v>268</v>
      </c>
      <c r="K913" s="13"/>
      <c r="L913" s="8" t="str">
        <f t="shared" si="29"/>
        <v/>
      </c>
    </row>
    <row r="914" spans="1:12" x14ac:dyDescent="0.55000000000000004">
      <c r="A914" t="str">
        <f t="shared" si="28"/>
        <v/>
      </c>
      <c r="B914" s="11"/>
      <c r="C914" s="41"/>
      <c r="D914" s="48"/>
      <c r="E914" s="43" t="str">
        <f>IF(N914="","",VLOOKUP(N914,商品マスタ!AE:AF,2,FALSE))</f>
        <v/>
      </c>
      <c r="F914" s="45" t="str">
        <f>IF(E914="","",VLOOKUP(E914,商品マスタ!AF:AG,2,FALSE))</f>
        <v/>
      </c>
      <c r="G914" s="43"/>
      <c r="H914" s="45" t="str">
        <f>IF(G914="","",VLOOKUP(G914,商品マスタ!AB:AC,2,FALSE))</f>
        <v/>
      </c>
      <c r="I914" s="9"/>
      <c r="J914" s="46" t="s">
        <v>268</v>
      </c>
      <c r="K914" s="13"/>
      <c r="L914" s="8" t="str">
        <f t="shared" si="29"/>
        <v/>
      </c>
    </row>
    <row r="915" spans="1:12" x14ac:dyDescent="0.55000000000000004">
      <c r="A915" t="str">
        <f t="shared" si="28"/>
        <v/>
      </c>
      <c r="B915" s="11"/>
      <c r="C915" s="41"/>
      <c r="D915" s="48"/>
      <c r="E915" s="43" t="str">
        <f>IF(N915="","",VLOOKUP(N915,商品マスタ!AE:AF,2,FALSE))</f>
        <v/>
      </c>
      <c r="F915" s="45" t="str">
        <f>IF(E915="","",VLOOKUP(E915,商品マスタ!AF:AG,2,FALSE))</f>
        <v/>
      </c>
      <c r="G915" s="43"/>
      <c r="H915" s="45" t="str">
        <f>IF(G915="","",VLOOKUP(G915,商品マスタ!AB:AC,2,FALSE))</f>
        <v/>
      </c>
      <c r="I915" s="9"/>
      <c r="J915" s="46" t="s">
        <v>268</v>
      </c>
      <c r="K915" s="13"/>
      <c r="L915" s="8" t="str">
        <f t="shared" si="29"/>
        <v/>
      </c>
    </row>
    <row r="916" spans="1:12" x14ac:dyDescent="0.55000000000000004">
      <c r="A916" t="str">
        <f t="shared" si="28"/>
        <v/>
      </c>
      <c r="B916" s="11"/>
      <c r="C916" s="41"/>
      <c r="D916" s="48"/>
      <c r="E916" s="43" t="str">
        <f>IF(N916="","",VLOOKUP(N916,商品マスタ!AE:AF,2,FALSE))</f>
        <v/>
      </c>
      <c r="F916" s="45" t="str">
        <f>IF(E916="","",VLOOKUP(E916,商品マスタ!AF:AG,2,FALSE))</f>
        <v/>
      </c>
      <c r="G916" s="43"/>
      <c r="H916" s="45" t="str">
        <f>IF(G916="","",VLOOKUP(G916,商品マスタ!AB:AC,2,FALSE))</f>
        <v/>
      </c>
      <c r="I916" s="9"/>
      <c r="J916" s="46" t="s">
        <v>268</v>
      </c>
      <c r="K916" s="13"/>
      <c r="L916" s="8" t="str">
        <f t="shared" si="29"/>
        <v/>
      </c>
    </row>
    <row r="917" spans="1:12" x14ac:dyDescent="0.55000000000000004">
      <c r="A917" t="str">
        <f t="shared" si="28"/>
        <v/>
      </c>
      <c r="B917" s="11"/>
      <c r="C917" s="41"/>
      <c r="D917" s="48"/>
      <c r="E917" s="43" t="str">
        <f>IF(N917="","",VLOOKUP(N917,商品マスタ!AE:AF,2,FALSE))</f>
        <v/>
      </c>
      <c r="F917" s="45" t="str">
        <f>IF(E917="","",VLOOKUP(E917,商品マスタ!AF:AG,2,FALSE))</f>
        <v/>
      </c>
      <c r="G917" s="43"/>
      <c r="H917" s="45" t="str">
        <f>IF(G917="","",VLOOKUP(G917,商品マスタ!AB:AC,2,FALSE))</f>
        <v/>
      </c>
      <c r="I917" s="9"/>
      <c r="J917" s="46" t="s">
        <v>268</v>
      </c>
      <c r="K917" s="13"/>
      <c r="L917" s="8" t="str">
        <f t="shared" si="29"/>
        <v/>
      </c>
    </row>
    <row r="918" spans="1:12" x14ac:dyDescent="0.55000000000000004">
      <c r="A918" t="str">
        <f t="shared" si="28"/>
        <v/>
      </c>
      <c r="B918" s="11"/>
      <c r="C918" s="41"/>
      <c r="D918" s="48"/>
      <c r="E918" s="43" t="str">
        <f>IF(N918="","",VLOOKUP(N918,商品マスタ!AE:AF,2,FALSE))</f>
        <v/>
      </c>
      <c r="F918" s="45" t="str">
        <f>IF(E918="","",VLOOKUP(E918,商品マスタ!AF:AG,2,FALSE))</f>
        <v/>
      </c>
      <c r="G918" s="43"/>
      <c r="H918" s="45" t="str">
        <f>IF(G918="","",VLOOKUP(G918,商品マスタ!AB:AC,2,FALSE))</f>
        <v/>
      </c>
      <c r="I918" s="9"/>
      <c r="J918" s="46" t="s">
        <v>268</v>
      </c>
      <c r="K918" s="13"/>
      <c r="L918" s="8" t="str">
        <f t="shared" si="29"/>
        <v/>
      </c>
    </row>
    <row r="919" spans="1:12" x14ac:dyDescent="0.55000000000000004">
      <c r="A919" t="str">
        <f t="shared" si="28"/>
        <v/>
      </c>
      <c r="B919" s="11"/>
      <c r="C919" s="41"/>
      <c r="D919" s="48"/>
      <c r="E919" s="43" t="str">
        <f>IF(N919="","",VLOOKUP(N919,商品マスタ!AE:AF,2,FALSE))</f>
        <v/>
      </c>
      <c r="F919" s="45" t="str">
        <f>IF(E919="","",VLOOKUP(E919,商品マスタ!AF:AG,2,FALSE))</f>
        <v/>
      </c>
      <c r="G919" s="43"/>
      <c r="H919" s="45" t="str">
        <f>IF(G919="","",VLOOKUP(G919,商品マスタ!AB:AC,2,FALSE))</f>
        <v/>
      </c>
      <c r="I919" s="9"/>
      <c r="J919" s="46" t="s">
        <v>268</v>
      </c>
      <c r="K919" s="13"/>
      <c r="L919" s="8" t="str">
        <f t="shared" si="29"/>
        <v/>
      </c>
    </row>
    <row r="920" spans="1:12" x14ac:dyDescent="0.55000000000000004">
      <c r="A920" t="str">
        <f t="shared" si="28"/>
        <v/>
      </c>
      <c r="B920" s="11"/>
      <c r="C920" s="41"/>
      <c r="D920" s="48"/>
      <c r="E920" s="43" t="str">
        <f>IF(N920="","",VLOOKUP(N920,商品マスタ!AE:AF,2,FALSE))</f>
        <v/>
      </c>
      <c r="F920" s="45" t="str">
        <f>IF(E920="","",VLOOKUP(E920,商品マスタ!AF:AG,2,FALSE))</f>
        <v/>
      </c>
      <c r="G920" s="43"/>
      <c r="H920" s="45" t="str">
        <f>IF(G920="","",VLOOKUP(G920,商品マスタ!AB:AC,2,FALSE))</f>
        <v/>
      </c>
      <c r="I920" s="9"/>
      <c r="J920" s="46" t="s">
        <v>268</v>
      </c>
      <c r="K920" s="13"/>
      <c r="L920" s="8" t="str">
        <f t="shared" si="29"/>
        <v/>
      </c>
    </row>
    <row r="921" spans="1:12" x14ac:dyDescent="0.55000000000000004">
      <c r="A921" t="str">
        <f t="shared" si="28"/>
        <v/>
      </c>
      <c r="B921" s="11"/>
      <c r="C921" s="41"/>
      <c r="D921" s="48"/>
      <c r="E921" s="43" t="str">
        <f>IF(N921="","",VLOOKUP(N921,商品マスタ!AE:AF,2,FALSE))</f>
        <v/>
      </c>
      <c r="F921" s="45" t="str">
        <f>IF(E921="","",VLOOKUP(E921,商品マスタ!AF:AG,2,FALSE))</f>
        <v/>
      </c>
      <c r="G921" s="43"/>
      <c r="H921" s="45" t="str">
        <f>IF(G921="","",VLOOKUP(G921,商品マスタ!AB:AC,2,FALSE))</f>
        <v/>
      </c>
      <c r="I921" s="9"/>
      <c r="J921" s="46" t="s">
        <v>268</v>
      </c>
      <c r="K921" s="13"/>
      <c r="L921" s="8" t="str">
        <f t="shared" si="29"/>
        <v/>
      </c>
    </row>
    <row r="922" spans="1:12" x14ac:dyDescent="0.55000000000000004">
      <c r="A922" t="str">
        <f t="shared" si="28"/>
        <v/>
      </c>
      <c r="B922" s="11"/>
      <c r="C922" s="41"/>
      <c r="D922" s="48"/>
      <c r="E922" s="43" t="str">
        <f>IF(N922="","",VLOOKUP(N922,商品マスタ!AE:AF,2,FALSE))</f>
        <v/>
      </c>
      <c r="F922" s="45" t="str">
        <f>IF(E922="","",VLOOKUP(E922,商品マスタ!AF:AG,2,FALSE))</f>
        <v/>
      </c>
      <c r="G922" s="43"/>
      <c r="H922" s="45" t="str">
        <f>IF(G922="","",VLOOKUP(G922,商品マスタ!AB:AC,2,FALSE))</f>
        <v/>
      </c>
      <c r="I922" s="9"/>
      <c r="J922" s="46" t="s">
        <v>268</v>
      </c>
      <c r="K922" s="13"/>
      <c r="L922" s="8" t="str">
        <f t="shared" si="29"/>
        <v/>
      </c>
    </row>
    <row r="923" spans="1:12" x14ac:dyDescent="0.55000000000000004">
      <c r="A923" t="str">
        <f t="shared" si="28"/>
        <v/>
      </c>
      <c r="B923" s="11"/>
      <c r="C923" s="41"/>
      <c r="D923" s="48"/>
      <c r="E923" s="43" t="str">
        <f>IF(N923="","",VLOOKUP(N923,商品マスタ!AE:AF,2,FALSE))</f>
        <v/>
      </c>
      <c r="F923" s="45" t="str">
        <f>IF(E923="","",VLOOKUP(E923,商品マスタ!AF:AG,2,FALSE))</f>
        <v/>
      </c>
      <c r="G923" s="43"/>
      <c r="H923" s="45" t="str">
        <f>IF(G923="","",VLOOKUP(G923,商品マスタ!AB:AC,2,FALSE))</f>
        <v/>
      </c>
      <c r="I923" s="9"/>
      <c r="J923" s="46" t="s">
        <v>268</v>
      </c>
      <c r="K923" s="13"/>
      <c r="L923" s="8" t="str">
        <f t="shared" si="29"/>
        <v/>
      </c>
    </row>
    <row r="924" spans="1:12" x14ac:dyDescent="0.55000000000000004">
      <c r="A924" t="str">
        <f t="shared" si="28"/>
        <v/>
      </c>
      <c r="B924" s="11"/>
      <c r="C924" s="41"/>
      <c r="D924" s="48"/>
      <c r="E924" s="43" t="str">
        <f>IF(N924="","",VLOOKUP(N924,商品マスタ!AE:AF,2,FALSE))</f>
        <v/>
      </c>
      <c r="F924" s="45" t="str">
        <f>IF(E924="","",VLOOKUP(E924,商品マスタ!AF:AG,2,FALSE))</f>
        <v/>
      </c>
      <c r="G924" s="43"/>
      <c r="H924" s="45" t="str">
        <f>IF(G924="","",VLOOKUP(G924,商品マスタ!AB:AC,2,FALSE))</f>
        <v/>
      </c>
      <c r="I924" s="9"/>
      <c r="J924" s="46" t="s">
        <v>268</v>
      </c>
      <c r="K924" s="13"/>
      <c r="L924" s="8" t="str">
        <f t="shared" si="29"/>
        <v/>
      </c>
    </row>
    <row r="925" spans="1:12" x14ac:dyDescent="0.55000000000000004">
      <c r="A925" t="str">
        <f t="shared" si="28"/>
        <v/>
      </c>
      <c r="B925" s="11"/>
      <c r="C925" s="41"/>
      <c r="D925" s="48"/>
      <c r="E925" s="43" t="str">
        <f>IF(N925="","",VLOOKUP(N925,商品マスタ!AE:AF,2,FALSE))</f>
        <v/>
      </c>
      <c r="F925" s="45" t="str">
        <f>IF(E925="","",VLOOKUP(E925,商品マスタ!AF:AG,2,FALSE))</f>
        <v/>
      </c>
      <c r="G925" s="43"/>
      <c r="H925" s="45" t="str">
        <f>IF(G925="","",VLOOKUP(G925,商品マスタ!AB:AC,2,FALSE))</f>
        <v/>
      </c>
      <c r="I925" s="9"/>
      <c r="J925" s="46" t="s">
        <v>268</v>
      </c>
      <c r="K925" s="13"/>
      <c r="L925" s="8" t="str">
        <f t="shared" si="29"/>
        <v/>
      </c>
    </row>
    <row r="926" spans="1:12" x14ac:dyDescent="0.55000000000000004">
      <c r="A926" t="str">
        <f t="shared" si="28"/>
        <v/>
      </c>
      <c r="B926" s="11"/>
      <c r="C926" s="41"/>
      <c r="D926" s="48"/>
      <c r="E926" s="43" t="str">
        <f>IF(N926="","",VLOOKUP(N926,商品マスタ!AE:AF,2,FALSE))</f>
        <v/>
      </c>
      <c r="F926" s="45" t="str">
        <f>IF(E926="","",VLOOKUP(E926,商品マスタ!AF:AG,2,FALSE))</f>
        <v/>
      </c>
      <c r="G926" s="43"/>
      <c r="H926" s="45" t="str">
        <f>IF(G926="","",VLOOKUP(G926,商品マスタ!AB:AC,2,FALSE))</f>
        <v/>
      </c>
      <c r="I926" s="9"/>
      <c r="J926" s="46" t="s">
        <v>268</v>
      </c>
      <c r="K926" s="13"/>
      <c r="L926" s="8" t="str">
        <f t="shared" si="29"/>
        <v/>
      </c>
    </row>
    <row r="927" spans="1:12" x14ac:dyDescent="0.55000000000000004">
      <c r="A927" t="str">
        <f t="shared" si="28"/>
        <v/>
      </c>
      <c r="B927" s="11"/>
      <c r="C927" s="41"/>
      <c r="D927" s="48"/>
      <c r="E927" s="43" t="str">
        <f>IF(N927="","",VLOOKUP(N927,商品マスタ!AE:AF,2,FALSE))</f>
        <v/>
      </c>
      <c r="F927" s="45" t="str">
        <f>IF(E927="","",VLOOKUP(E927,商品マスタ!AF:AG,2,FALSE))</f>
        <v/>
      </c>
      <c r="G927" s="43"/>
      <c r="H927" s="45" t="str">
        <f>IF(G927="","",VLOOKUP(G927,商品マスタ!AB:AC,2,FALSE))</f>
        <v/>
      </c>
      <c r="I927" s="9"/>
      <c r="J927" s="46" t="s">
        <v>268</v>
      </c>
      <c r="K927" s="13"/>
      <c r="L927" s="8" t="str">
        <f t="shared" si="29"/>
        <v/>
      </c>
    </row>
    <row r="928" spans="1:12" x14ac:dyDescent="0.55000000000000004">
      <c r="A928" t="str">
        <f t="shared" si="28"/>
        <v/>
      </c>
      <c r="B928" s="11"/>
      <c r="C928" s="41"/>
      <c r="D928" s="48"/>
      <c r="E928" s="43" t="str">
        <f>IF(N928="","",VLOOKUP(N928,商品マスタ!AE:AF,2,FALSE))</f>
        <v/>
      </c>
      <c r="F928" s="45" t="str">
        <f>IF(E928="","",VLOOKUP(E928,商品マスタ!AF:AG,2,FALSE))</f>
        <v/>
      </c>
      <c r="G928" s="43"/>
      <c r="H928" s="45" t="str">
        <f>IF(G928="","",VLOOKUP(G928,商品マスタ!AB:AC,2,FALSE))</f>
        <v/>
      </c>
      <c r="I928" s="9"/>
      <c r="J928" s="46" t="s">
        <v>268</v>
      </c>
      <c r="K928" s="13"/>
      <c r="L928" s="8" t="str">
        <f t="shared" si="29"/>
        <v/>
      </c>
    </row>
    <row r="929" spans="1:12" x14ac:dyDescent="0.55000000000000004">
      <c r="A929" t="str">
        <f t="shared" si="28"/>
        <v/>
      </c>
      <c r="B929" s="11"/>
      <c r="C929" s="41"/>
      <c r="D929" s="48"/>
      <c r="E929" s="43" t="str">
        <f>IF(N929="","",VLOOKUP(N929,商品マスタ!AE:AF,2,FALSE))</f>
        <v/>
      </c>
      <c r="F929" s="45" t="str">
        <f>IF(E929="","",VLOOKUP(E929,商品マスタ!AF:AG,2,FALSE))</f>
        <v/>
      </c>
      <c r="G929" s="43"/>
      <c r="H929" s="45" t="str">
        <f>IF(G929="","",VLOOKUP(G929,商品マスタ!AB:AC,2,FALSE))</f>
        <v/>
      </c>
      <c r="I929" s="9"/>
      <c r="J929" s="46" t="s">
        <v>268</v>
      </c>
      <c r="K929" s="13"/>
      <c r="L929" s="8" t="str">
        <f t="shared" si="29"/>
        <v/>
      </c>
    </row>
    <row r="930" spans="1:12" x14ac:dyDescent="0.55000000000000004">
      <c r="A930" t="str">
        <f t="shared" si="28"/>
        <v/>
      </c>
      <c r="B930" s="11"/>
      <c r="C930" s="41"/>
      <c r="D930" s="48"/>
      <c r="E930" s="43" t="str">
        <f>IF(N930="","",VLOOKUP(N930,商品マスタ!AE:AF,2,FALSE))</f>
        <v/>
      </c>
      <c r="F930" s="45" t="str">
        <f>IF(E930="","",VLOOKUP(E930,商品マスタ!AF:AG,2,FALSE))</f>
        <v/>
      </c>
      <c r="G930" s="43"/>
      <c r="H930" s="45" t="str">
        <f>IF(G930="","",VLOOKUP(G930,商品マスタ!AB:AC,2,FALSE))</f>
        <v/>
      </c>
      <c r="I930" s="9"/>
      <c r="J930" s="46" t="s">
        <v>268</v>
      </c>
      <c r="K930" s="13"/>
      <c r="L930" s="8" t="str">
        <f t="shared" si="29"/>
        <v/>
      </c>
    </row>
    <row r="931" spans="1:12" x14ac:dyDescent="0.55000000000000004">
      <c r="A931" t="str">
        <f t="shared" si="28"/>
        <v/>
      </c>
      <c r="B931" s="11"/>
      <c r="C931" s="41"/>
      <c r="D931" s="48"/>
      <c r="E931" s="43" t="str">
        <f>IF(N931="","",VLOOKUP(N931,商品マスタ!AE:AF,2,FALSE))</f>
        <v/>
      </c>
      <c r="F931" s="45" t="str">
        <f>IF(E931="","",VLOOKUP(E931,商品マスタ!AF:AG,2,FALSE))</f>
        <v/>
      </c>
      <c r="G931" s="43"/>
      <c r="H931" s="45" t="str">
        <f>IF(G931="","",VLOOKUP(G931,商品マスタ!AB:AC,2,FALSE))</f>
        <v/>
      </c>
      <c r="I931" s="9"/>
      <c r="J931" s="46" t="s">
        <v>268</v>
      </c>
      <c r="K931" s="13"/>
      <c r="L931" s="8" t="str">
        <f t="shared" si="29"/>
        <v/>
      </c>
    </row>
    <row r="932" spans="1:12" x14ac:dyDescent="0.55000000000000004">
      <c r="A932" t="str">
        <f t="shared" si="28"/>
        <v/>
      </c>
      <c r="B932" s="11"/>
      <c r="C932" s="41"/>
      <c r="D932" s="48"/>
      <c r="E932" s="43" t="str">
        <f>IF(N932="","",VLOOKUP(N932,商品マスタ!AE:AF,2,FALSE))</f>
        <v/>
      </c>
      <c r="F932" s="45" t="str">
        <f>IF(E932="","",VLOOKUP(E932,商品マスタ!AF:AG,2,FALSE))</f>
        <v/>
      </c>
      <c r="G932" s="43"/>
      <c r="H932" s="45" t="str">
        <f>IF(G932="","",VLOOKUP(G932,商品マスタ!AB:AC,2,FALSE))</f>
        <v/>
      </c>
      <c r="I932" s="9"/>
      <c r="J932" s="46" t="s">
        <v>268</v>
      </c>
      <c r="K932" s="13"/>
      <c r="L932" s="8" t="str">
        <f t="shared" si="29"/>
        <v/>
      </c>
    </row>
    <row r="933" spans="1:12" x14ac:dyDescent="0.55000000000000004">
      <c r="A933" t="str">
        <f t="shared" si="28"/>
        <v/>
      </c>
      <c r="B933" s="11"/>
      <c r="C933" s="41"/>
      <c r="D933" s="48"/>
      <c r="E933" s="43" t="str">
        <f>IF(N933="","",VLOOKUP(N933,商品マスタ!AE:AF,2,FALSE))</f>
        <v/>
      </c>
      <c r="F933" s="45" t="str">
        <f>IF(E933="","",VLOOKUP(E933,商品マスタ!AF:AG,2,FALSE))</f>
        <v/>
      </c>
      <c r="G933" s="43"/>
      <c r="H933" s="45" t="str">
        <f>IF(G933="","",VLOOKUP(G933,商品マスタ!AB:AC,2,FALSE))</f>
        <v/>
      </c>
      <c r="I933" s="9"/>
      <c r="J933" s="46" t="s">
        <v>268</v>
      </c>
      <c r="K933" s="13"/>
      <c r="L933" s="8" t="str">
        <f t="shared" si="29"/>
        <v/>
      </c>
    </row>
    <row r="934" spans="1:12" x14ac:dyDescent="0.55000000000000004">
      <c r="A934" t="str">
        <f t="shared" si="28"/>
        <v/>
      </c>
      <c r="B934" s="11"/>
      <c r="C934" s="41"/>
      <c r="D934" s="48"/>
      <c r="E934" s="43" t="str">
        <f>IF(N934="","",VLOOKUP(N934,商品マスタ!AE:AF,2,FALSE))</f>
        <v/>
      </c>
      <c r="F934" s="45" t="str">
        <f>IF(E934="","",VLOOKUP(E934,商品マスタ!AF:AG,2,FALSE))</f>
        <v/>
      </c>
      <c r="G934" s="43"/>
      <c r="H934" s="45" t="str">
        <f>IF(G934="","",VLOOKUP(G934,商品マスタ!AB:AC,2,FALSE))</f>
        <v/>
      </c>
      <c r="I934" s="9"/>
      <c r="J934" s="46" t="s">
        <v>268</v>
      </c>
      <c r="K934" s="13"/>
      <c r="L934" s="8" t="str">
        <f t="shared" si="29"/>
        <v/>
      </c>
    </row>
    <row r="935" spans="1:12" x14ac:dyDescent="0.55000000000000004">
      <c r="A935" t="str">
        <f t="shared" si="28"/>
        <v/>
      </c>
      <c r="B935" s="11"/>
      <c r="C935" s="41"/>
      <c r="D935" s="48"/>
      <c r="E935" s="43" t="str">
        <f>IF(N935="","",VLOOKUP(N935,商品マスタ!AE:AF,2,FALSE))</f>
        <v/>
      </c>
      <c r="F935" s="45" t="str">
        <f>IF(E935="","",VLOOKUP(E935,商品マスタ!AF:AG,2,FALSE))</f>
        <v/>
      </c>
      <c r="G935" s="43"/>
      <c r="H935" s="45" t="str">
        <f>IF(G935="","",VLOOKUP(G935,商品マスタ!AB:AC,2,FALSE))</f>
        <v/>
      </c>
      <c r="I935" s="9"/>
      <c r="J935" s="46" t="s">
        <v>268</v>
      </c>
      <c r="K935" s="13"/>
      <c r="L935" s="8" t="str">
        <f t="shared" si="29"/>
        <v/>
      </c>
    </row>
    <row r="936" spans="1:12" x14ac:dyDescent="0.55000000000000004">
      <c r="A936" t="str">
        <f t="shared" si="28"/>
        <v/>
      </c>
      <c r="B936" s="11"/>
      <c r="C936" s="41"/>
      <c r="D936" s="48"/>
      <c r="E936" s="43" t="str">
        <f>IF(N936="","",VLOOKUP(N936,商品マスタ!AE:AF,2,FALSE))</f>
        <v/>
      </c>
      <c r="F936" s="45" t="str">
        <f>IF(E936="","",VLOOKUP(E936,商品マスタ!AF:AG,2,FALSE))</f>
        <v/>
      </c>
      <c r="G936" s="43"/>
      <c r="H936" s="45" t="str">
        <f>IF(G936="","",VLOOKUP(G936,商品マスタ!AB:AC,2,FALSE))</f>
        <v/>
      </c>
      <c r="I936" s="9"/>
      <c r="J936" s="46" t="s">
        <v>268</v>
      </c>
      <c r="K936" s="13"/>
      <c r="L936" s="8" t="str">
        <f t="shared" si="29"/>
        <v/>
      </c>
    </row>
    <row r="937" spans="1:12" x14ac:dyDescent="0.55000000000000004">
      <c r="A937" t="str">
        <f t="shared" si="28"/>
        <v/>
      </c>
      <c r="B937" s="11"/>
      <c r="C937" s="41"/>
      <c r="D937" s="48"/>
      <c r="E937" s="43" t="str">
        <f>IF(N937="","",VLOOKUP(N937,商品マスタ!AE:AF,2,FALSE))</f>
        <v/>
      </c>
      <c r="F937" s="45" t="str">
        <f>IF(E937="","",VLOOKUP(E937,商品マスタ!AF:AG,2,FALSE))</f>
        <v/>
      </c>
      <c r="G937" s="43"/>
      <c r="H937" s="45" t="str">
        <f>IF(G937="","",VLOOKUP(G937,商品マスタ!AB:AC,2,FALSE))</f>
        <v/>
      </c>
      <c r="I937" s="9"/>
      <c r="J937" s="46" t="s">
        <v>268</v>
      </c>
      <c r="K937" s="13"/>
      <c r="L937" s="8" t="str">
        <f t="shared" si="29"/>
        <v/>
      </c>
    </row>
    <row r="938" spans="1:12" x14ac:dyDescent="0.55000000000000004">
      <c r="A938" t="str">
        <f t="shared" si="28"/>
        <v/>
      </c>
      <c r="B938" s="11"/>
      <c r="C938" s="41"/>
      <c r="D938" s="48"/>
      <c r="E938" s="43" t="str">
        <f>IF(N938="","",VLOOKUP(N938,商品マスタ!AE:AF,2,FALSE))</f>
        <v/>
      </c>
      <c r="F938" s="45" t="str">
        <f>IF(E938="","",VLOOKUP(E938,商品マスタ!AF:AG,2,FALSE))</f>
        <v/>
      </c>
      <c r="G938" s="43"/>
      <c r="H938" s="45" t="str">
        <f>IF(G938="","",VLOOKUP(G938,商品マスタ!AB:AC,2,FALSE))</f>
        <v/>
      </c>
      <c r="I938" s="9"/>
      <c r="J938" s="46" t="s">
        <v>268</v>
      </c>
      <c r="K938" s="13"/>
      <c r="L938" s="8" t="str">
        <f t="shared" si="29"/>
        <v/>
      </c>
    </row>
    <row r="939" spans="1:12" x14ac:dyDescent="0.55000000000000004">
      <c r="A939" t="str">
        <f t="shared" si="28"/>
        <v/>
      </c>
      <c r="B939" s="11"/>
      <c r="C939" s="41"/>
      <c r="D939" s="48"/>
      <c r="E939" s="43" t="str">
        <f>IF(N939="","",VLOOKUP(N939,商品マスタ!AE:AF,2,FALSE))</f>
        <v/>
      </c>
      <c r="F939" s="45" t="str">
        <f>IF(E939="","",VLOOKUP(E939,商品マスタ!AF:AG,2,FALSE))</f>
        <v/>
      </c>
      <c r="G939" s="43"/>
      <c r="H939" s="45" t="str">
        <f>IF(G939="","",VLOOKUP(G939,商品マスタ!AB:AC,2,FALSE))</f>
        <v/>
      </c>
      <c r="I939" s="9"/>
      <c r="J939" s="46" t="s">
        <v>268</v>
      </c>
      <c r="K939" s="13"/>
      <c r="L939" s="8" t="str">
        <f t="shared" si="29"/>
        <v/>
      </c>
    </row>
    <row r="940" spans="1:12" x14ac:dyDescent="0.55000000000000004">
      <c r="A940" t="str">
        <f t="shared" si="28"/>
        <v/>
      </c>
      <c r="B940" s="11"/>
      <c r="C940" s="41"/>
      <c r="D940" s="48"/>
      <c r="E940" s="43" t="str">
        <f>IF(N940="","",VLOOKUP(N940,商品マスタ!AE:AF,2,FALSE))</f>
        <v/>
      </c>
      <c r="F940" s="45" t="str">
        <f>IF(E940="","",VLOOKUP(E940,商品マスタ!AF:AG,2,FALSE))</f>
        <v/>
      </c>
      <c r="G940" s="43"/>
      <c r="H940" s="45" t="str">
        <f>IF(G940="","",VLOOKUP(G940,商品マスタ!AB:AC,2,FALSE))</f>
        <v/>
      </c>
      <c r="I940" s="9"/>
      <c r="J940" s="46" t="s">
        <v>268</v>
      </c>
      <c r="K940" s="13"/>
      <c r="L940" s="8" t="str">
        <f t="shared" si="29"/>
        <v/>
      </c>
    </row>
    <row r="941" spans="1:12" x14ac:dyDescent="0.55000000000000004">
      <c r="A941" t="str">
        <f t="shared" si="28"/>
        <v/>
      </c>
      <c r="B941" s="11"/>
      <c r="C941" s="41"/>
      <c r="D941" s="48"/>
      <c r="E941" s="43" t="str">
        <f>IF(N941="","",VLOOKUP(N941,商品マスタ!AE:AF,2,FALSE))</f>
        <v/>
      </c>
      <c r="F941" s="45" t="str">
        <f>IF(E941="","",VLOOKUP(E941,商品マスタ!AF:AG,2,FALSE))</f>
        <v/>
      </c>
      <c r="G941" s="43"/>
      <c r="H941" s="45" t="str">
        <f>IF(G941="","",VLOOKUP(G941,商品マスタ!AB:AC,2,FALSE))</f>
        <v/>
      </c>
      <c r="I941" s="9"/>
      <c r="J941" s="46" t="s">
        <v>268</v>
      </c>
      <c r="K941" s="13"/>
      <c r="L941" s="8" t="str">
        <f t="shared" si="29"/>
        <v/>
      </c>
    </row>
    <row r="942" spans="1:12" x14ac:dyDescent="0.55000000000000004">
      <c r="A942" t="str">
        <f t="shared" si="28"/>
        <v/>
      </c>
      <c r="B942" s="11"/>
      <c r="C942" s="41"/>
      <c r="D942" s="48"/>
      <c r="E942" s="43" t="str">
        <f>IF(N942="","",VLOOKUP(N942,商品マスタ!AE:AF,2,FALSE))</f>
        <v/>
      </c>
      <c r="F942" s="45" t="str">
        <f>IF(E942="","",VLOOKUP(E942,商品マスタ!AF:AG,2,FALSE))</f>
        <v/>
      </c>
      <c r="G942" s="43"/>
      <c r="H942" s="45" t="str">
        <f>IF(G942="","",VLOOKUP(G942,商品マスタ!AB:AC,2,FALSE))</f>
        <v/>
      </c>
      <c r="I942" s="9"/>
      <c r="J942" s="46" t="s">
        <v>268</v>
      </c>
      <c r="K942" s="13"/>
      <c r="L942" s="8" t="str">
        <f t="shared" si="29"/>
        <v/>
      </c>
    </row>
    <row r="943" spans="1:12" x14ac:dyDescent="0.55000000000000004">
      <c r="A943" t="str">
        <f t="shared" si="28"/>
        <v/>
      </c>
      <c r="B943" s="11"/>
      <c r="C943" s="41"/>
      <c r="D943" s="48"/>
      <c r="E943" s="43" t="str">
        <f>IF(N943="","",VLOOKUP(N943,商品マスタ!AE:AF,2,FALSE))</f>
        <v/>
      </c>
      <c r="F943" s="45" t="str">
        <f>IF(E943="","",VLOOKUP(E943,商品マスタ!AF:AG,2,FALSE))</f>
        <v/>
      </c>
      <c r="G943" s="43"/>
      <c r="H943" s="45" t="str">
        <f>IF(G943="","",VLOOKUP(G943,商品マスタ!AB:AC,2,FALSE))</f>
        <v/>
      </c>
      <c r="I943" s="9"/>
      <c r="J943" s="46" t="s">
        <v>268</v>
      </c>
      <c r="K943" s="13"/>
      <c r="L943" s="8" t="str">
        <f t="shared" si="29"/>
        <v/>
      </c>
    </row>
    <row r="944" spans="1:12" x14ac:dyDescent="0.55000000000000004">
      <c r="A944" t="str">
        <f t="shared" si="28"/>
        <v/>
      </c>
      <c r="B944" s="11"/>
      <c r="C944" s="41"/>
      <c r="D944" s="48"/>
      <c r="E944" s="43" t="str">
        <f>IF(N944="","",VLOOKUP(N944,商品マスタ!AE:AF,2,FALSE))</f>
        <v/>
      </c>
      <c r="F944" s="45" t="str">
        <f>IF(E944="","",VLOOKUP(E944,商品マスタ!AF:AG,2,FALSE))</f>
        <v/>
      </c>
      <c r="G944" s="43"/>
      <c r="H944" s="45" t="str">
        <f>IF(G944="","",VLOOKUP(G944,商品マスタ!AB:AC,2,FALSE))</f>
        <v/>
      </c>
      <c r="I944" s="9"/>
      <c r="J944" s="46" t="s">
        <v>268</v>
      </c>
      <c r="K944" s="13"/>
      <c r="L944" s="8" t="str">
        <f t="shared" si="29"/>
        <v/>
      </c>
    </row>
    <row r="945" spans="1:12" x14ac:dyDescent="0.55000000000000004">
      <c r="A945" t="str">
        <f t="shared" si="28"/>
        <v/>
      </c>
      <c r="B945" s="11"/>
      <c r="C945" s="41"/>
      <c r="D945" s="48"/>
      <c r="E945" s="43" t="str">
        <f>IF(N945="","",VLOOKUP(N945,商品マスタ!AE:AF,2,FALSE))</f>
        <v/>
      </c>
      <c r="F945" s="45" t="str">
        <f>IF(E945="","",VLOOKUP(E945,商品マスタ!AF:AG,2,FALSE))</f>
        <v/>
      </c>
      <c r="G945" s="43"/>
      <c r="H945" s="45" t="str">
        <f>IF(G945="","",VLOOKUP(G945,商品マスタ!AB:AC,2,FALSE))</f>
        <v/>
      </c>
      <c r="I945" s="9"/>
      <c r="J945" s="46" t="s">
        <v>268</v>
      </c>
      <c r="K945" s="13"/>
      <c r="L945" s="8" t="str">
        <f t="shared" si="29"/>
        <v/>
      </c>
    </row>
    <row r="946" spans="1:12" x14ac:dyDescent="0.55000000000000004">
      <c r="A946" t="str">
        <f t="shared" si="28"/>
        <v/>
      </c>
      <c r="B946" s="11"/>
      <c r="C946" s="41"/>
      <c r="D946" s="48"/>
      <c r="E946" s="43" t="str">
        <f>IF(N946="","",VLOOKUP(N946,商品マスタ!AE:AF,2,FALSE))</f>
        <v/>
      </c>
      <c r="F946" s="45" t="str">
        <f>IF(E946="","",VLOOKUP(E946,商品マスタ!AF:AG,2,FALSE))</f>
        <v/>
      </c>
      <c r="G946" s="43"/>
      <c r="H946" s="45" t="str">
        <f>IF(G946="","",VLOOKUP(G946,商品マスタ!AB:AC,2,FALSE))</f>
        <v/>
      </c>
      <c r="I946" s="9"/>
      <c r="J946" s="46" t="s">
        <v>268</v>
      </c>
      <c r="K946" s="13"/>
      <c r="L946" s="8" t="str">
        <f t="shared" si="29"/>
        <v/>
      </c>
    </row>
    <row r="947" spans="1:12" x14ac:dyDescent="0.55000000000000004">
      <c r="A947" t="str">
        <f t="shared" si="28"/>
        <v/>
      </c>
      <c r="B947" s="11"/>
      <c r="C947" s="41"/>
      <c r="D947" s="48"/>
      <c r="E947" s="43" t="str">
        <f>IF(N947="","",VLOOKUP(N947,商品マスタ!AE:AF,2,FALSE))</f>
        <v/>
      </c>
      <c r="F947" s="45" t="str">
        <f>IF(E947="","",VLOOKUP(E947,商品マスタ!AF:AG,2,FALSE))</f>
        <v/>
      </c>
      <c r="G947" s="43"/>
      <c r="H947" s="45" t="str">
        <f>IF(G947="","",VLOOKUP(G947,商品マスタ!AB:AC,2,FALSE))</f>
        <v/>
      </c>
      <c r="I947" s="9"/>
      <c r="J947" s="46" t="s">
        <v>268</v>
      </c>
      <c r="K947" s="13"/>
      <c r="L947" s="8" t="str">
        <f t="shared" si="29"/>
        <v/>
      </c>
    </row>
    <row r="948" spans="1:12" x14ac:dyDescent="0.55000000000000004">
      <c r="A948" t="str">
        <f t="shared" si="28"/>
        <v/>
      </c>
      <c r="B948" s="11"/>
      <c r="C948" s="41"/>
      <c r="D948" s="48"/>
      <c r="E948" s="43" t="str">
        <f>IF(N948="","",VLOOKUP(N948,商品マスタ!AE:AF,2,FALSE))</f>
        <v/>
      </c>
      <c r="F948" s="45" t="str">
        <f>IF(E948="","",VLOOKUP(E948,商品マスタ!AF:AG,2,FALSE))</f>
        <v/>
      </c>
      <c r="G948" s="43"/>
      <c r="H948" s="45" t="str">
        <f>IF(G948="","",VLOOKUP(G948,商品マスタ!AB:AC,2,FALSE))</f>
        <v/>
      </c>
      <c r="I948" s="9"/>
      <c r="J948" s="46" t="s">
        <v>268</v>
      </c>
      <c r="K948" s="13"/>
      <c r="L948" s="8" t="str">
        <f t="shared" si="29"/>
        <v/>
      </c>
    </row>
    <row r="949" spans="1:12" x14ac:dyDescent="0.55000000000000004">
      <c r="A949" t="str">
        <f t="shared" si="28"/>
        <v/>
      </c>
      <c r="B949" s="11"/>
      <c r="C949" s="41"/>
      <c r="D949" s="48"/>
      <c r="E949" s="43" t="str">
        <f>IF(N949="","",VLOOKUP(N949,商品マスタ!AE:AF,2,FALSE))</f>
        <v/>
      </c>
      <c r="F949" s="45" t="str">
        <f>IF(E949="","",VLOOKUP(E949,商品マスタ!AF:AG,2,FALSE))</f>
        <v/>
      </c>
      <c r="G949" s="43"/>
      <c r="H949" s="45" t="str">
        <f>IF(G949="","",VLOOKUP(G949,商品マスタ!AB:AC,2,FALSE))</f>
        <v/>
      </c>
      <c r="I949" s="9"/>
      <c r="J949" s="46" t="s">
        <v>268</v>
      </c>
      <c r="K949" s="13"/>
      <c r="L949" s="8" t="str">
        <f t="shared" si="29"/>
        <v/>
      </c>
    </row>
    <row r="950" spans="1:12" x14ac:dyDescent="0.55000000000000004">
      <c r="A950" t="str">
        <f t="shared" si="28"/>
        <v/>
      </c>
      <c r="B950" s="11"/>
      <c r="C950" s="41"/>
      <c r="D950" s="48"/>
      <c r="E950" s="43" t="str">
        <f>IF(N950="","",VLOOKUP(N950,商品マスタ!AE:AF,2,FALSE))</f>
        <v/>
      </c>
      <c r="F950" s="45" t="str">
        <f>IF(E950="","",VLOOKUP(E950,商品マスタ!AF:AG,2,FALSE))</f>
        <v/>
      </c>
      <c r="G950" s="43"/>
      <c r="H950" s="45" t="str">
        <f>IF(G950="","",VLOOKUP(G950,商品マスタ!AB:AC,2,FALSE))</f>
        <v/>
      </c>
      <c r="I950" s="9"/>
      <c r="J950" s="46" t="s">
        <v>268</v>
      </c>
      <c r="K950" s="13"/>
      <c r="L950" s="8" t="str">
        <f t="shared" si="29"/>
        <v/>
      </c>
    </row>
    <row r="951" spans="1:12" x14ac:dyDescent="0.55000000000000004">
      <c r="A951" t="str">
        <f t="shared" si="28"/>
        <v/>
      </c>
      <c r="B951" s="11"/>
      <c r="C951" s="41"/>
      <c r="D951" s="48"/>
      <c r="E951" s="43" t="str">
        <f>IF(N951="","",VLOOKUP(N951,商品マスタ!AE:AF,2,FALSE))</f>
        <v/>
      </c>
      <c r="F951" s="45" t="str">
        <f>IF(E951="","",VLOOKUP(E951,商品マスタ!AF:AG,2,FALSE))</f>
        <v/>
      </c>
      <c r="G951" s="43"/>
      <c r="H951" s="45" t="str">
        <f>IF(G951="","",VLOOKUP(G951,商品マスタ!AB:AC,2,FALSE))</f>
        <v/>
      </c>
      <c r="I951" s="9"/>
      <c r="J951" s="46" t="s">
        <v>268</v>
      </c>
      <c r="K951" s="13"/>
      <c r="L951" s="8" t="str">
        <f t="shared" si="29"/>
        <v/>
      </c>
    </row>
    <row r="952" spans="1:12" x14ac:dyDescent="0.55000000000000004">
      <c r="A952" t="str">
        <f t="shared" si="28"/>
        <v/>
      </c>
      <c r="B952" s="11"/>
      <c r="C952" s="41"/>
      <c r="D952" s="48"/>
      <c r="E952" s="43" t="str">
        <f>IF(N952="","",VLOOKUP(N952,商品マスタ!AE:AF,2,FALSE))</f>
        <v/>
      </c>
      <c r="F952" s="45" t="str">
        <f>IF(E952="","",VLOOKUP(E952,商品マスタ!AF:AG,2,FALSE))</f>
        <v/>
      </c>
      <c r="G952" s="43"/>
      <c r="H952" s="45" t="str">
        <f>IF(G952="","",VLOOKUP(G952,商品マスタ!AB:AC,2,FALSE))</f>
        <v/>
      </c>
      <c r="I952" s="9"/>
      <c r="J952" s="46" t="s">
        <v>268</v>
      </c>
      <c r="K952" s="13"/>
      <c r="L952" s="8" t="str">
        <f t="shared" si="29"/>
        <v/>
      </c>
    </row>
    <row r="953" spans="1:12" x14ac:dyDescent="0.55000000000000004">
      <c r="A953" t="str">
        <f t="shared" si="28"/>
        <v/>
      </c>
      <c r="B953" s="11"/>
      <c r="C953" s="41"/>
      <c r="D953" s="48"/>
      <c r="E953" s="43" t="str">
        <f>IF(N953="","",VLOOKUP(N953,商品マスタ!AE:AF,2,FALSE))</f>
        <v/>
      </c>
      <c r="F953" s="45" t="str">
        <f>IF(E953="","",VLOOKUP(E953,商品マスタ!AF:AG,2,FALSE))</f>
        <v/>
      </c>
      <c r="G953" s="43"/>
      <c r="H953" s="45" t="str">
        <f>IF(G953="","",VLOOKUP(G953,商品マスタ!AB:AC,2,FALSE))</f>
        <v/>
      </c>
      <c r="I953" s="9"/>
      <c r="J953" s="46" t="s">
        <v>268</v>
      </c>
      <c r="K953" s="13"/>
      <c r="L953" s="8" t="str">
        <f t="shared" si="29"/>
        <v/>
      </c>
    </row>
    <row r="954" spans="1:12" x14ac:dyDescent="0.55000000000000004">
      <c r="A954" t="str">
        <f t="shared" si="28"/>
        <v/>
      </c>
      <c r="B954" s="11"/>
      <c r="C954" s="41"/>
      <c r="D954" s="48"/>
      <c r="E954" s="43" t="str">
        <f>IF(N954="","",VLOOKUP(N954,商品マスタ!AE:AF,2,FALSE))</f>
        <v/>
      </c>
      <c r="F954" s="45" t="str">
        <f>IF(E954="","",VLOOKUP(E954,商品マスタ!AF:AG,2,FALSE))</f>
        <v/>
      </c>
      <c r="G954" s="43"/>
      <c r="H954" s="45" t="str">
        <f>IF(G954="","",VLOOKUP(G954,商品マスタ!AB:AC,2,FALSE))</f>
        <v/>
      </c>
      <c r="I954" s="9"/>
      <c r="J954" s="46" t="s">
        <v>268</v>
      </c>
      <c r="K954" s="13"/>
      <c r="L954" s="8" t="str">
        <f t="shared" si="29"/>
        <v/>
      </c>
    </row>
    <row r="955" spans="1:12" x14ac:dyDescent="0.55000000000000004">
      <c r="A955" t="str">
        <f t="shared" si="28"/>
        <v/>
      </c>
      <c r="B955" s="11"/>
      <c r="C955" s="41"/>
      <c r="D955" s="48"/>
      <c r="E955" s="43" t="str">
        <f>IF(N955="","",VLOOKUP(N955,商品マスタ!AE:AF,2,FALSE))</f>
        <v/>
      </c>
      <c r="F955" s="45" t="str">
        <f>IF(E955="","",VLOOKUP(E955,商品マスタ!AF:AG,2,FALSE))</f>
        <v/>
      </c>
      <c r="G955" s="43"/>
      <c r="H955" s="45" t="str">
        <f>IF(G955="","",VLOOKUP(G955,商品マスタ!AB:AC,2,FALSE))</f>
        <v/>
      </c>
      <c r="I955" s="9"/>
      <c r="J955" s="46" t="s">
        <v>268</v>
      </c>
      <c r="K955" s="13"/>
      <c r="L955" s="8" t="str">
        <f t="shared" si="29"/>
        <v/>
      </c>
    </row>
    <row r="956" spans="1:12" x14ac:dyDescent="0.55000000000000004">
      <c r="A956" t="str">
        <f t="shared" si="28"/>
        <v/>
      </c>
      <c r="B956" s="11"/>
      <c r="C956" s="41"/>
      <c r="D956" s="48"/>
      <c r="E956" s="43" t="str">
        <f>IF(N956="","",VLOOKUP(N956,商品マスタ!AE:AF,2,FALSE))</f>
        <v/>
      </c>
      <c r="F956" s="45" t="str">
        <f>IF(E956="","",VLOOKUP(E956,商品マスタ!AF:AG,2,FALSE))</f>
        <v/>
      </c>
      <c r="G956" s="43"/>
      <c r="H956" s="45" t="str">
        <f>IF(G956="","",VLOOKUP(G956,商品マスタ!AB:AC,2,FALSE))</f>
        <v/>
      </c>
      <c r="I956" s="9"/>
      <c r="J956" s="46" t="s">
        <v>268</v>
      </c>
      <c r="K956" s="13"/>
      <c r="L956" s="8" t="str">
        <f t="shared" si="29"/>
        <v/>
      </c>
    </row>
    <row r="957" spans="1:12" x14ac:dyDescent="0.55000000000000004">
      <c r="A957" t="str">
        <f t="shared" si="28"/>
        <v/>
      </c>
      <c r="B957" s="11"/>
      <c r="C957" s="41"/>
      <c r="D957" s="48"/>
      <c r="E957" s="43" t="str">
        <f>IF(N957="","",VLOOKUP(N957,商品マスタ!AE:AF,2,FALSE))</f>
        <v/>
      </c>
      <c r="F957" s="45" t="str">
        <f>IF(E957="","",VLOOKUP(E957,商品マスタ!AF:AG,2,FALSE))</f>
        <v/>
      </c>
      <c r="G957" s="43"/>
      <c r="H957" s="45" t="str">
        <f>IF(G957="","",VLOOKUP(G957,商品マスタ!AB:AC,2,FALSE))</f>
        <v/>
      </c>
      <c r="I957" s="9"/>
      <c r="J957" s="46" t="s">
        <v>268</v>
      </c>
      <c r="K957" s="13"/>
      <c r="L957" s="8" t="str">
        <f t="shared" si="29"/>
        <v/>
      </c>
    </row>
    <row r="958" spans="1:12" x14ac:dyDescent="0.55000000000000004">
      <c r="A958" t="str">
        <f t="shared" ref="A958:A1005" si="30">IF(COUNTA(C958)&lt;1,"",A957+1)</f>
        <v/>
      </c>
      <c r="B958" s="11"/>
      <c r="C958" s="41"/>
      <c r="D958" s="48"/>
      <c r="E958" s="43" t="str">
        <f>IF(N958="","",VLOOKUP(N958,商品マスタ!AE:AF,2,FALSE))</f>
        <v/>
      </c>
      <c r="F958" s="45" t="str">
        <f>IF(E958="","",VLOOKUP(E958,商品マスタ!AF:AG,2,FALSE))</f>
        <v/>
      </c>
      <c r="G958" s="43"/>
      <c r="H958" s="45" t="str">
        <f>IF(G958="","",VLOOKUP(G958,商品マスタ!AB:AC,2,FALSE))</f>
        <v/>
      </c>
      <c r="I958" s="9"/>
      <c r="J958" s="46" t="s">
        <v>268</v>
      </c>
      <c r="K958" s="13"/>
      <c r="L958" s="8" t="str">
        <f t="shared" si="29"/>
        <v/>
      </c>
    </row>
    <row r="959" spans="1:12" x14ac:dyDescent="0.55000000000000004">
      <c r="A959" t="str">
        <f t="shared" si="30"/>
        <v/>
      </c>
      <c r="B959" s="11"/>
      <c r="C959" s="41"/>
      <c r="D959" s="48"/>
      <c r="E959" s="43" t="str">
        <f>IF(N959="","",VLOOKUP(N959,商品マスタ!AE:AF,2,FALSE))</f>
        <v/>
      </c>
      <c r="F959" s="45" t="str">
        <f>IF(E959="","",VLOOKUP(E959,商品マスタ!AF:AG,2,FALSE))</f>
        <v/>
      </c>
      <c r="G959" s="43"/>
      <c r="H959" s="45" t="str">
        <f>IF(G959="","",VLOOKUP(G959,商品マスタ!AB:AC,2,FALSE))</f>
        <v/>
      </c>
      <c r="I959" s="9"/>
      <c r="J959" s="46" t="s">
        <v>268</v>
      </c>
      <c r="K959" s="13"/>
      <c r="L959" s="8" t="str">
        <f t="shared" si="29"/>
        <v/>
      </c>
    </row>
    <row r="960" spans="1:12" x14ac:dyDescent="0.55000000000000004">
      <c r="A960" t="str">
        <f t="shared" si="30"/>
        <v/>
      </c>
      <c r="B960" s="11"/>
      <c r="C960" s="41"/>
      <c r="D960" s="48"/>
      <c r="E960" s="43" t="str">
        <f>IF(N960="","",VLOOKUP(N960,商品マスタ!AE:AF,2,FALSE))</f>
        <v/>
      </c>
      <c r="F960" s="45" t="str">
        <f>IF(E960="","",VLOOKUP(E960,商品マスタ!AF:AG,2,FALSE))</f>
        <v/>
      </c>
      <c r="G960" s="43"/>
      <c r="H960" s="45" t="str">
        <f>IF(G960="","",VLOOKUP(G960,商品マスタ!AB:AC,2,FALSE))</f>
        <v/>
      </c>
      <c r="I960" s="9"/>
      <c r="J960" s="46" t="s">
        <v>268</v>
      </c>
      <c r="K960" s="13"/>
      <c r="L960" s="8" t="str">
        <f t="shared" si="29"/>
        <v/>
      </c>
    </row>
    <row r="961" spans="1:12" x14ac:dyDescent="0.55000000000000004">
      <c r="A961" t="str">
        <f t="shared" si="30"/>
        <v/>
      </c>
      <c r="B961" s="11"/>
      <c r="C961" s="41"/>
      <c r="D961" s="48"/>
      <c r="E961" s="43" t="str">
        <f>IF(N961="","",VLOOKUP(N961,商品マスタ!AE:AF,2,FALSE))</f>
        <v/>
      </c>
      <c r="F961" s="45" t="str">
        <f>IF(E961="","",VLOOKUP(E961,商品マスタ!AF:AG,2,FALSE))</f>
        <v/>
      </c>
      <c r="G961" s="43"/>
      <c r="H961" s="45" t="str">
        <f>IF(G961="","",VLOOKUP(G961,商品マスタ!AB:AC,2,FALSE))</f>
        <v/>
      </c>
      <c r="I961" s="9"/>
      <c r="J961" s="46" t="s">
        <v>268</v>
      </c>
      <c r="K961" s="13"/>
      <c r="L961" s="8" t="str">
        <f t="shared" si="29"/>
        <v/>
      </c>
    </row>
    <row r="962" spans="1:12" x14ac:dyDescent="0.55000000000000004">
      <c r="A962" t="str">
        <f t="shared" si="30"/>
        <v/>
      </c>
      <c r="B962" s="11"/>
      <c r="C962" s="41"/>
      <c r="D962" s="48"/>
      <c r="E962" s="43" t="str">
        <f>IF(N962="","",VLOOKUP(N962,商品マスタ!AE:AF,2,FALSE))</f>
        <v/>
      </c>
      <c r="F962" s="45" t="str">
        <f>IF(E962="","",VLOOKUP(E962,商品マスタ!AF:AG,2,FALSE))</f>
        <v/>
      </c>
      <c r="G962" s="43"/>
      <c r="H962" s="45" t="str">
        <f>IF(G962="","",VLOOKUP(G962,商品マスタ!AB:AC,2,FALSE))</f>
        <v/>
      </c>
      <c r="I962" s="9"/>
      <c r="J962" s="46" t="s">
        <v>268</v>
      </c>
      <c r="K962" s="13"/>
      <c r="L962" s="8" t="str">
        <f t="shared" si="29"/>
        <v/>
      </c>
    </row>
    <row r="963" spans="1:12" x14ac:dyDescent="0.55000000000000004">
      <c r="A963" t="str">
        <f t="shared" si="30"/>
        <v/>
      </c>
      <c r="B963" s="11"/>
      <c r="C963" s="41"/>
      <c r="D963" s="48"/>
      <c r="E963" s="43" t="str">
        <f>IF(N963="","",VLOOKUP(N963,商品マスタ!AE:AF,2,FALSE))</f>
        <v/>
      </c>
      <c r="F963" s="45" t="str">
        <f>IF(E963="","",VLOOKUP(E963,商品マスタ!AF:AG,2,FALSE))</f>
        <v/>
      </c>
      <c r="G963" s="43"/>
      <c r="H963" s="45" t="str">
        <f>IF(G963="","",VLOOKUP(G963,商品マスタ!AB:AC,2,FALSE))</f>
        <v/>
      </c>
      <c r="I963" s="9"/>
      <c r="J963" s="46" t="s">
        <v>268</v>
      </c>
      <c r="K963" s="13"/>
      <c r="L963" s="8" t="str">
        <f t="shared" si="29"/>
        <v/>
      </c>
    </row>
    <row r="964" spans="1:12" x14ac:dyDescent="0.55000000000000004">
      <c r="A964" t="str">
        <f t="shared" si="30"/>
        <v/>
      </c>
      <c r="B964" s="11"/>
      <c r="C964" s="41"/>
      <c r="D964" s="48"/>
      <c r="E964" s="43" t="str">
        <f>IF(N964="","",VLOOKUP(N964,商品マスタ!AE:AF,2,FALSE))</f>
        <v/>
      </c>
      <c r="F964" s="45" t="str">
        <f>IF(E964="","",VLOOKUP(E964,商品マスタ!AF:AG,2,FALSE))</f>
        <v/>
      </c>
      <c r="G964" s="43"/>
      <c r="H964" s="45" t="str">
        <f>IF(G964="","",VLOOKUP(G964,商品マスタ!AB:AC,2,FALSE))</f>
        <v/>
      </c>
      <c r="I964" s="9"/>
      <c r="J964" s="46" t="s">
        <v>268</v>
      </c>
      <c r="K964" s="13"/>
      <c r="L964" s="8" t="str">
        <f t="shared" si="29"/>
        <v/>
      </c>
    </row>
    <row r="965" spans="1:12" x14ac:dyDescent="0.55000000000000004">
      <c r="A965" t="str">
        <f t="shared" si="30"/>
        <v/>
      </c>
      <c r="B965" s="11"/>
      <c r="C965" s="41"/>
      <c r="D965" s="48"/>
      <c r="E965" s="43" t="str">
        <f>IF(N965="","",VLOOKUP(N965,商品マスタ!AE:AF,2,FALSE))</f>
        <v/>
      </c>
      <c r="F965" s="45" t="str">
        <f>IF(E965="","",VLOOKUP(E965,商品マスタ!AF:AG,2,FALSE))</f>
        <v/>
      </c>
      <c r="G965" s="43"/>
      <c r="H965" s="45" t="str">
        <f>IF(G965="","",VLOOKUP(G965,商品マスタ!AB:AC,2,FALSE))</f>
        <v/>
      </c>
      <c r="I965" s="9"/>
      <c r="J965" s="46" t="s">
        <v>268</v>
      </c>
      <c r="K965" s="13"/>
      <c r="L965" s="8" t="str">
        <f t="shared" si="29"/>
        <v/>
      </c>
    </row>
    <row r="966" spans="1:12" x14ac:dyDescent="0.55000000000000004">
      <c r="A966" t="str">
        <f t="shared" si="30"/>
        <v/>
      </c>
      <c r="B966" s="11"/>
      <c r="C966" s="41"/>
      <c r="D966" s="48"/>
      <c r="E966" s="43" t="str">
        <f>IF(N966="","",VLOOKUP(N966,商品マスタ!AE:AF,2,FALSE))</f>
        <v/>
      </c>
      <c r="F966" s="45" t="str">
        <f>IF(E966="","",VLOOKUP(E966,商品マスタ!AF:AG,2,FALSE))</f>
        <v/>
      </c>
      <c r="G966" s="43"/>
      <c r="H966" s="45" t="str">
        <f>IF(G966="","",VLOOKUP(G966,商品マスタ!AB:AC,2,FALSE))</f>
        <v/>
      </c>
      <c r="I966" s="9"/>
      <c r="J966" s="46" t="s">
        <v>268</v>
      </c>
      <c r="K966" s="13"/>
      <c r="L966" s="8" t="str">
        <f t="shared" si="29"/>
        <v/>
      </c>
    </row>
    <row r="967" spans="1:12" x14ac:dyDescent="0.55000000000000004">
      <c r="A967" t="str">
        <f t="shared" si="30"/>
        <v/>
      </c>
      <c r="B967" s="11"/>
      <c r="C967" s="41"/>
      <c r="D967" s="48"/>
      <c r="E967" s="43" t="str">
        <f>IF(N967="","",VLOOKUP(N967,商品マスタ!AE:AF,2,FALSE))</f>
        <v/>
      </c>
      <c r="F967" s="45" t="str">
        <f>IF(E967="","",VLOOKUP(E967,商品マスタ!AF:AG,2,FALSE))</f>
        <v/>
      </c>
      <c r="G967" s="43"/>
      <c r="H967" s="45" t="str">
        <f>IF(G967="","",VLOOKUP(G967,商品マスタ!AB:AC,2,FALSE))</f>
        <v/>
      </c>
      <c r="I967" s="9"/>
      <c r="J967" s="46" t="s">
        <v>268</v>
      </c>
      <c r="K967" s="13"/>
      <c r="L967" s="8" t="str">
        <f t="shared" si="29"/>
        <v/>
      </c>
    </row>
    <row r="968" spans="1:12" x14ac:dyDescent="0.55000000000000004">
      <c r="A968" t="str">
        <f t="shared" si="30"/>
        <v/>
      </c>
      <c r="B968" s="11"/>
      <c r="C968" s="41"/>
      <c r="D968" s="48"/>
      <c r="E968" s="43" t="str">
        <f>IF(N968="","",VLOOKUP(N968,商品マスタ!AE:AF,2,FALSE))</f>
        <v/>
      </c>
      <c r="F968" s="45" t="str">
        <f>IF(E968="","",VLOOKUP(E968,商品マスタ!AF:AG,2,FALSE))</f>
        <v/>
      </c>
      <c r="G968" s="43"/>
      <c r="H968" s="45" t="str">
        <f>IF(G968="","",VLOOKUP(G968,商品マスタ!AB:AC,2,FALSE))</f>
        <v/>
      </c>
      <c r="I968" s="9"/>
      <c r="J968" s="46" t="s">
        <v>268</v>
      </c>
      <c r="K968" s="13"/>
      <c r="L968" s="8" t="str">
        <f t="shared" si="29"/>
        <v/>
      </c>
    </row>
    <row r="969" spans="1:12" x14ac:dyDescent="0.55000000000000004">
      <c r="A969" t="str">
        <f t="shared" si="30"/>
        <v/>
      </c>
      <c r="B969" s="11"/>
      <c r="C969" s="41"/>
      <c r="D969" s="48"/>
      <c r="E969" s="43" t="str">
        <f>IF(N969="","",VLOOKUP(N969,商品マスタ!AE:AF,2,FALSE))</f>
        <v/>
      </c>
      <c r="F969" s="45" t="str">
        <f>IF(E969="","",VLOOKUP(E969,商品マスタ!AF:AG,2,FALSE))</f>
        <v/>
      </c>
      <c r="G969" s="43"/>
      <c r="H969" s="45" t="str">
        <f>IF(G969="","",VLOOKUP(G969,商品マスタ!AB:AC,2,FALSE))</f>
        <v/>
      </c>
      <c r="I969" s="9"/>
      <c r="J969" s="46" t="s">
        <v>268</v>
      </c>
      <c r="K969" s="13"/>
      <c r="L969" s="8" t="str">
        <f t="shared" si="29"/>
        <v/>
      </c>
    </row>
    <row r="970" spans="1:12" x14ac:dyDescent="0.55000000000000004">
      <c r="A970" t="str">
        <f t="shared" si="30"/>
        <v/>
      </c>
      <c r="B970" s="11"/>
      <c r="C970" s="41"/>
      <c r="D970" s="48"/>
      <c r="E970" s="43" t="str">
        <f>IF(N970="","",VLOOKUP(N970,商品マスタ!AE:AF,2,FALSE))</f>
        <v/>
      </c>
      <c r="F970" s="45" t="str">
        <f>IF(E970="","",VLOOKUP(E970,商品マスタ!AF:AG,2,FALSE))</f>
        <v/>
      </c>
      <c r="G970" s="43"/>
      <c r="H970" s="45" t="str">
        <f>IF(G970="","",VLOOKUP(G970,商品マスタ!AB:AC,2,FALSE))</f>
        <v/>
      </c>
      <c r="I970" s="9"/>
      <c r="J970" s="46" t="s">
        <v>268</v>
      </c>
      <c r="K970" s="13"/>
      <c r="L970" s="8" t="str">
        <f t="shared" ref="L970:L996" si="31">IF(D970="","",COUNTIF(D:D,D970))</f>
        <v/>
      </c>
    </row>
    <row r="971" spans="1:12" x14ac:dyDescent="0.55000000000000004">
      <c r="A971" t="str">
        <f t="shared" si="30"/>
        <v/>
      </c>
      <c r="B971" s="11"/>
      <c r="C971" s="41"/>
      <c r="D971" s="48"/>
      <c r="E971" s="43" t="str">
        <f>IF(N971="","",VLOOKUP(N971,商品マスタ!AE:AF,2,FALSE))</f>
        <v/>
      </c>
      <c r="F971" s="45" t="str">
        <f>IF(E971="","",VLOOKUP(E971,商品マスタ!AF:AG,2,FALSE))</f>
        <v/>
      </c>
      <c r="G971" s="43"/>
      <c r="H971" s="45" t="str">
        <f>IF(G971="","",VLOOKUP(G971,商品マスタ!AB:AC,2,FALSE))</f>
        <v/>
      </c>
      <c r="I971" s="9"/>
      <c r="J971" s="46" t="s">
        <v>268</v>
      </c>
      <c r="K971" s="13"/>
      <c r="L971" s="8" t="str">
        <f t="shared" si="31"/>
        <v/>
      </c>
    </row>
    <row r="972" spans="1:12" x14ac:dyDescent="0.55000000000000004">
      <c r="A972" t="str">
        <f t="shared" si="30"/>
        <v/>
      </c>
      <c r="B972" s="11"/>
      <c r="C972" s="41"/>
      <c r="D972" s="48"/>
      <c r="E972" s="43" t="str">
        <f>IF(N972="","",VLOOKUP(N972,商品マスタ!AE:AF,2,FALSE))</f>
        <v/>
      </c>
      <c r="F972" s="45" t="str">
        <f>IF(E972="","",VLOOKUP(E972,商品マスタ!AF:AG,2,FALSE))</f>
        <v/>
      </c>
      <c r="G972" s="43"/>
      <c r="H972" s="45" t="str">
        <f>IF(G972="","",VLOOKUP(G972,商品マスタ!AB:AC,2,FALSE))</f>
        <v/>
      </c>
      <c r="I972" s="9"/>
      <c r="J972" s="46" t="s">
        <v>268</v>
      </c>
      <c r="K972" s="13"/>
      <c r="L972" s="8" t="str">
        <f t="shared" si="31"/>
        <v/>
      </c>
    </row>
    <row r="973" spans="1:12" x14ac:dyDescent="0.55000000000000004">
      <c r="A973" t="str">
        <f t="shared" si="30"/>
        <v/>
      </c>
      <c r="B973" s="11"/>
      <c r="C973" s="41"/>
      <c r="D973" s="48"/>
      <c r="E973" s="43" t="str">
        <f>IF(N973="","",VLOOKUP(N973,商品マスタ!AE:AF,2,FALSE))</f>
        <v/>
      </c>
      <c r="F973" s="45" t="str">
        <f>IF(E973="","",VLOOKUP(E973,商品マスタ!AF:AG,2,FALSE))</f>
        <v/>
      </c>
      <c r="G973" s="43"/>
      <c r="H973" s="45" t="str">
        <f>IF(G973="","",VLOOKUP(G973,商品マスタ!AB:AC,2,FALSE))</f>
        <v/>
      </c>
      <c r="I973" s="9"/>
      <c r="J973" s="46" t="s">
        <v>268</v>
      </c>
      <c r="K973" s="13"/>
      <c r="L973" s="8" t="str">
        <f t="shared" si="31"/>
        <v/>
      </c>
    </row>
    <row r="974" spans="1:12" x14ac:dyDescent="0.55000000000000004">
      <c r="A974" t="str">
        <f t="shared" si="30"/>
        <v/>
      </c>
      <c r="B974" s="11"/>
      <c r="C974" s="41"/>
      <c r="D974" s="48"/>
      <c r="E974" s="43" t="str">
        <f>IF(N974="","",VLOOKUP(N974,商品マスタ!AE:AF,2,FALSE))</f>
        <v/>
      </c>
      <c r="F974" s="45" t="str">
        <f>IF(E974="","",VLOOKUP(E974,商品マスタ!AF:AG,2,FALSE))</f>
        <v/>
      </c>
      <c r="G974" s="43"/>
      <c r="H974" s="45" t="str">
        <f>IF(G974="","",VLOOKUP(G974,商品マスタ!AB:AC,2,FALSE))</f>
        <v/>
      </c>
      <c r="I974" s="9"/>
      <c r="J974" s="46" t="s">
        <v>268</v>
      </c>
      <c r="K974" s="13"/>
      <c r="L974" s="8" t="str">
        <f t="shared" si="31"/>
        <v/>
      </c>
    </row>
    <row r="975" spans="1:12" x14ac:dyDescent="0.55000000000000004">
      <c r="A975" t="str">
        <f t="shared" si="30"/>
        <v/>
      </c>
      <c r="B975" s="11"/>
      <c r="C975" s="41"/>
      <c r="D975" s="48"/>
      <c r="E975" s="43" t="str">
        <f>IF(N975="","",VLOOKUP(N975,商品マスタ!AE:AF,2,FALSE))</f>
        <v/>
      </c>
      <c r="F975" s="45" t="str">
        <f>IF(E975="","",VLOOKUP(E975,商品マスタ!AF:AG,2,FALSE))</f>
        <v/>
      </c>
      <c r="G975" s="43"/>
      <c r="H975" s="45" t="str">
        <f>IF(G975="","",VLOOKUP(G975,商品マスタ!AB:AC,2,FALSE))</f>
        <v/>
      </c>
      <c r="I975" s="9"/>
      <c r="J975" s="46" t="s">
        <v>268</v>
      </c>
      <c r="K975" s="13"/>
      <c r="L975" s="8" t="str">
        <f t="shared" si="31"/>
        <v/>
      </c>
    </row>
    <row r="976" spans="1:12" x14ac:dyDescent="0.55000000000000004">
      <c r="A976" t="str">
        <f t="shared" si="30"/>
        <v/>
      </c>
      <c r="B976" s="11"/>
      <c r="C976" s="41"/>
      <c r="D976" s="48"/>
      <c r="E976" s="43" t="str">
        <f>IF(N976="","",VLOOKUP(N976,商品マスタ!AE:AF,2,FALSE))</f>
        <v/>
      </c>
      <c r="F976" s="45" t="str">
        <f>IF(E976="","",VLOOKUP(E976,商品マスタ!AF:AG,2,FALSE))</f>
        <v/>
      </c>
      <c r="G976" s="43"/>
      <c r="H976" s="45" t="str">
        <f>IF(G976="","",VLOOKUP(G976,商品マスタ!AB:AC,2,FALSE))</f>
        <v/>
      </c>
      <c r="I976" s="9"/>
      <c r="J976" s="46" t="s">
        <v>268</v>
      </c>
      <c r="K976" s="13"/>
      <c r="L976" s="8" t="str">
        <f t="shared" si="31"/>
        <v/>
      </c>
    </row>
    <row r="977" spans="1:12" x14ac:dyDescent="0.55000000000000004">
      <c r="A977" t="str">
        <f t="shared" si="30"/>
        <v/>
      </c>
      <c r="B977" s="11"/>
      <c r="C977" s="41"/>
      <c r="D977" s="48"/>
      <c r="E977" s="43" t="str">
        <f>IF(N977="","",VLOOKUP(N977,商品マスタ!AE:AF,2,FALSE))</f>
        <v/>
      </c>
      <c r="F977" s="45" t="str">
        <f>IF(E977="","",VLOOKUP(E977,商品マスタ!AF:AG,2,FALSE))</f>
        <v/>
      </c>
      <c r="G977" s="43"/>
      <c r="H977" s="45" t="str">
        <f>IF(G977="","",VLOOKUP(G977,商品マスタ!AB:AC,2,FALSE))</f>
        <v/>
      </c>
      <c r="I977" s="9"/>
      <c r="J977" s="46" t="s">
        <v>268</v>
      </c>
      <c r="K977" s="13"/>
      <c r="L977" s="8" t="str">
        <f t="shared" si="31"/>
        <v/>
      </c>
    </row>
    <row r="978" spans="1:12" x14ac:dyDescent="0.55000000000000004">
      <c r="A978" t="str">
        <f t="shared" si="30"/>
        <v/>
      </c>
      <c r="B978" s="11"/>
      <c r="C978" s="41"/>
      <c r="D978" s="48"/>
      <c r="E978" s="43" t="str">
        <f>IF(N978="","",VLOOKUP(N978,商品マスタ!AE:AF,2,FALSE))</f>
        <v/>
      </c>
      <c r="F978" s="45" t="str">
        <f>IF(E978="","",VLOOKUP(E978,商品マスタ!AF:AG,2,FALSE))</f>
        <v/>
      </c>
      <c r="G978" s="43"/>
      <c r="H978" s="45" t="str">
        <f>IF(G978="","",VLOOKUP(G978,商品マスタ!AB:AC,2,FALSE))</f>
        <v/>
      </c>
      <c r="I978" s="9"/>
      <c r="J978" s="46" t="s">
        <v>268</v>
      </c>
      <c r="K978" s="13"/>
      <c r="L978" s="8" t="str">
        <f t="shared" si="31"/>
        <v/>
      </c>
    </row>
    <row r="979" spans="1:12" x14ac:dyDescent="0.55000000000000004">
      <c r="A979" t="str">
        <f t="shared" si="30"/>
        <v/>
      </c>
      <c r="B979" s="11"/>
      <c r="C979" s="41"/>
      <c r="D979" s="48"/>
      <c r="E979" s="43" t="str">
        <f>IF(N979="","",VLOOKUP(N979,商品マスタ!AE:AF,2,FALSE))</f>
        <v/>
      </c>
      <c r="F979" s="45" t="str">
        <f>IF(E979="","",VLOOKUP(E979,商品マスタ!AF:AG,2,FALSE))</f>
        <v/>
      </c>
      <c r="G979" s="43"/>
      <c r="H979" s="45" t="str">
        <f>IF(G979="","",VLOOKUP(G979,商品マスタ!AB:AC,2,FALSE))</f>
        <v/>
      </c>
      <c r="I979" s="9"/>
      <c r="J979" s="46" t="s">
        <v>268</v>
      </c>
      <c r="K979" s="13"/>
      <c r="L979" s="8" t="str">
        <f t="shared" si="31"/>
        <v/>
      </c>
    </row>
    <row r="980" spans="1:12" x14ac:dyDescent="0.55000000000000004">
      <c r="A980" t="str">
        <f t="shared" si="30"/>
        <v/>
      </c>
      <c r="B980" s="11"/>
      <c r="C980" s="41"/>
      <c r="D980" s="48"/>
      <c r="E980" s="43" t="str">
        <f>IF(N980="","",VLOOKUP(N980,商品マスタ!AE:AF,2,FALSE))</f>
        <v/>
      </c>
      <c r="F980" s="45" t="str">
        <f>IF(E980="","",VLOOKUP(E980,商品マスタ!AF:AG,2,FALSE))</f>
        <v/>
      </c>
      <c r="G980" s="43"/>
      <c r="H980" s="45" t="str">
        <f>IF(G980="","",VLOOKUP(G980,商品マスタ!AB:AC,2,FALSE))</f>
        <v/>
      </c>
      <c r="I980" s="9"/>
      <c r="J980" s="46" t="s">
        <v>268</v>
      </c>
      <c r="K980" s="13"/>
      <c r="L980" s="8" t="str">
        <f t="shared" si="31"/>
        <v/>
      </c>
    </row>
    <row r="981" spans="1:12" x14ac:dyDescent="0.55000000000000004">
      <c r="A981" t="str">
        <f t="shared" si="30"/>
        <v/>
      </c>
      <c r="B981" s="11"/>
      <c r="C981" s="41"/>
      <c r="D981" s="48"/>
      <c r="E981" s="43" t="str">
        <f>IF(N981="","",VLOOKUP(N981,商品マスタ!AE:AF,2,FALSE))</f>
        <v/>
      </c>
      <c r="F981" s="45" t="str">
        <f>IF(E981="","",VLOOKUP(E981,商品マスタ!AF:AG,2,FALSE))</f>
        <v/>
      </c>
      <c r="G981" s="43"/>
      <c r="H981" s="45" t="str">
        <f>IF(G981="","",VLOOKUP(G981,商品マスタ!AB:AC,2,FALSE))</f>
        <v/>
      </c>
      <c r="I981" s="9"/>
      <c r="J981" s="46" t="s">
        <v>268</v>
      </c>
      <c r="K981" s="13"/>
      <c r="L981" s="8" t="str">
        <f t="shared" si="31"/>
        <v/>
      </c>
    </row>
    <row r="982" spans="1:12" x14ac:dyDescent="0.55000000000000004">
      <c r="A982" t="str">
        <f t="shared" si="30"/>
        <v/>
      </c>
      <c r="B982" s="11"/>
      <c r="C982" s="41"/>
      <c r="D982" s="48"/>
      <c r="E982" s="43" t="str">
        <f>IF(N982="","",VLOOKUP(N982,商品マスタ!AE:AF,2,FALSE))</f>
        <v/>
      </c>
      <c r="F982" s="45" t="str">
        <f>IF(E982="","",VLOOKUP(E982,商品マスタ!AF:AG,2,FALSE))</f>
        <v/>
      </c>
      <c r="G982" s="43"/>
      <c r="H982" s="45" t="str">
        <f>IF(G982="","",VLOOKUP(G982,商品マスタ!AB:AC,2,FALSE))</f>
        <v/>
      </c>
      <c r="I982" s="9"/>
      <c r="J982" s="46" t="s">
        <v>268</v>
      </c>
      <c r="K982" s="13"/>
      <c r="L982" s="8" t="str">
        <f t="shared" si="31"/>
        <v/>
      </c>
    </row>
    <row r="983" spans="1:12" x14ac:dyDescent="0.55000000000000004">
      <c r="A983" t="str">
        <f t="shared" si="30"/>
        <v/>
      </c>
      <c r="B983" s="11"/>
      <c r="C983" s="41"/>
      <c r="D983" s="48"/>
      <c r="E983" s="43" t="str">
        <f>IF(N983="","",VLOOKUP(N983,商品マスタ!AE:AF,2,FALSE))</f>
        <v/>
      </c>
      <c r="F983" s="45" t="str">
        <f>IF(E983="","",VLOOKUP(E983,商品マスタ!AF:AG,2,FALSE))</f>
        <v/>
      </c>
      <c r="G983" s="43"/>
      <c r="H983" s="45" t="str">
        <f>IF(G983="","",VLOOKUP(G983,商品マスタ!AB:AC,2,FALSE))</f>
        <v/>
      </c>
      <c r="I983" s="9"/>
      <c r="J983" s="46" t="s">
        <v>268</v>
      </c>
      <c r="K983" s="13"/>
      <c r="L983" s="8" t="str">
        <f t="shared" si="31"/>
        <v/>
      </c>
    </row>
    <row r="984" spans="1:12" x14ac:dyDescent="0.55000000000000004">
      <c r="A984" t="str">
        <f t="shared" si="30"/>
        <v/>
      </c>
      <c r="B984" s="11"/>
      <c r="C984" s="41"/>
      <c r="D984" s="48"/>
      <c r="E984" s="43" t="str">
        <f>IF(N984="","",VLOOKUP(N984,商品マスタ!AE:AF,2,FALSE))</f>
        <v/>
      </c>
      <c r="F984" s="45" t="str">
        <f>IF(E984="","",VLOOKUP(E984,商品マスタ!AF:AG,2,FALSE))</f>
        <v/>
      </c>
      <c r="G984" s="43"/>
      <c r="H984" s="45" t="str">
        <f>IF(G984="","",VLOOKUP(G984,商品マスタ!AB:AC,2,FALSE))</f>
        <v/>
      </c>
      <c r="I984" s="9"/>
      <c r="J984" s="46" t="s">
        <v>268</v>
      </c>
      <c r="K984" s="13"/>
      <c r="L984" s="8" t="str">
        <f t="shared" si="31"/>
        <v/>
      </c>
    </row>
    <row r="985" spans="1:12" x14ac:dyDescent="0.55000000000000004">
      <c r="A985" t="str">
        <f t="shared" si="30"/>
        <v/>
      </c>
      <c r="B985" s="11"/>
      <c r="C985" s="41"/>
      <c r="D985" s="48"/>
      <c r="E985" s="43" t="str">
        <f>IF(N985="","",VLOOKUP(N985,商品マスタ!AE:AF,2,FALSE))</f>
        <v/>
      </c>
      <c r="F985" s="45" t="str">
        <f>IF(E985="","",VLOOKUP(E985,商品マスタ!AF:AG,2,FALSE))</f>
        <v/>
      </c>
      <c r="G985" s="43"/>
      <c r="H985" s="45" t="str">
        <f>IF(G985="","",VLOOKUP(G985,商品マスタ!AB:AC,2,FALSE))</f>
        <v/>
      </c>
      <c r="I985" s="9"/>
      <c r="J985" s="46" t="s">
        <v>268</v>
      </c>
      <c r="K985" s="13"/>
      <c r="L985" s="8" t="str">
        <f t="shared" si="31"/>
        <v/>
      </c>
    </row>
    <row r="986" spans="1:12" x14ac:dyDescent="0.55000000000000004">
      <c r="A986" t="str">
        <f t="shared" si="30"/>
        <v/>
      </c>
      <c r="B986" s="11"/>
      <c r="C986" s="41"/>
      <c r="D986" s="48"/>
      <c r="E986" s="43" t="str">
        <f>IF(N986="","",VLOOKUP(N986,商品マスタ!AE:AF,2,FALSE))</f>
        <v/>
      </c>
      <c r="F986" s="45" t="str">
        <f>IF(E986="","",VLOOKUP(E986,商品マスタ!AF:AG,2,FALSE))</f>
        <v/>
      </c>
      <c r="G986" s="43"/>
      <c r="H986" s="45" t="str">
        <f>IF(G986="","",VLOOKUP(G986,商品マスタ!AB:AC,2,FALSE))</f>
        <v/>
      </c>
      <c r="I986" s="9"/>
      <c r="J986" s="46" t="s">
        <v>268</v>
      </c>
      <c r="K986" s="13"/>
      <c r="L986" s="8" t="str">
        <f t="shared" si="31"/>
        <v/>
      </c>
    </row>
    <row r="987" spans="1:12" x14ac:dyDescent="0.55000000000000004">
      <c r="A987" t="str">
        <f t="shared" si="30"/>
        <v/>
      </c>
      <c r="B987" s="11"/>
      <c r="C987" s="41"/>
      <c r="D987" s="48"/>
      <c r="E987" s="43" t="str">
        <f>IF(N987="","",VLOOKUP(N987,商品マスタ!AE:AF,2,FALSE))</f>
        <v/>
      </c>
      <c r="F987" s="45" t="str">
        <f>IF(E987="","",VLOOKUP(E987,商品マスタ!AF:AG,2,FALSE))</f>
        <v/>
      </c>
      <c r="G987" s="43"/>
      <c r="H987" s="45" t="str">
        <f>IF(G987="","",VLOOKUP(G987,商品マスタ!AB:AC,2,FALSE))</f>
        <v/>
      </c>
      <c r="I987" s="9"/>
      <c r="J987" s="46" t="s">
        <v>268</v>
      </c>
      <c r="K987" s="13"/>
      <c r="L987" s="8" t="str">
        <f t="shared" si="31"/>
        <v/>
      </c>
    </row>
    <row r="988" spans="1:12" x14ac:dyDescent="0.55000000000000004">
      <c r="A988" t="str">
        <f t="shared" si="30"/>
        <v/>
      </c>
      <c r="B988" s="11"/>
      <c r="C988" s="41"/>
      <c r="D988" s="48"/>
      <c r="E988" s="43" t="str">
        <f>IF(N988="","",VLOOKUP(N988,商品マスタ!AE:AF,2,FALSE))</f>
        <v/>
      </c>
      <c r="F988" s="45" t="str">
        <f>IF(E988="","",VLOOKUP(E988,商品マスタ!AF:AG,2,FALSE))</f>
        <v/>
      </c>
      <c r="G988" s="43"/>
      <c r="H988" s="45" t="str">
        <f>IF(G988="","",VLOOKUP(G988,商品マスタ!AB:AC,2,FALSE))</f>
        <v/>
      </c>
      <c r="I988" s="9"/>
      <c r="J988" s="46" t="s">
        <v>268</v>
      </c>
      <c r="K988" s="13"/>
      <c r="L988" s="8" t="str">
        <f t="shared" si="31"/>
        <v/>
      </c>
    </row>
    <row r="989" spans="1:12" x14ac:dyDescent="0.55000000000000004">
      <c r="A989" t="str">
        <f t="shared" si="30"/>
        <v/>
      </c>
      <c r="B989" s="11"/>
      <c r="C989" s="41"/>
      <c r="D989" s="48"/>
      <c r="E989" s="43" t="str">
        <f>IF(N989="","",VLOOKUP(N989,商品マスタ!AE:AF,2,FALSE))</f>
        <v/>
      </c>
      <c r="F989" s="45" t="str">
        <f>IF(E989="","",VLOOKUP(E989,商品マスタ!AF:AG,2,FALSE))</f>
        <v/>
      </c>
      <c r="G989" s="43"/>
      <c r="H989" s="45" t="str">
        <f>IF(G989="","",VLOOKUP(G989,商品マスタ!AB:AC,2,FALSE))</f>
        <v/>
      </c>
      <c r="I989" s="9"/>
      <c r="J989" s="46" t="s">
        <v>268</v>
      </c>
      <c r="K989" s="13"/>
      <c r="L989" s="8" t="str">
        <f t="shared" si="31"/>
        <v/>
      </c>
    </row>
    <row r="990" spans="1:12" x14ac:dyDescent="0.55000000000000004">
      <c r="A990" t="str">
        <f t="shared" si="30"/>
        <v/>
      </c>
      <c r="B990" s="11"/>
      <c r="C990" s="41"/>
      <c r="D990" s="48"/>
      <c r="E990" s="43" t="str">
        <f>IF(N990="","",VLOOKUP(N990,商品マスタ!AE:AF,2,FALSE))</f>
        <v/>
      </c>
      <c r="F990" s="45" t="str">
        <f>IF(E990="","",VLOOKUP(E990,商品マスタ!AF:AG,2,FALSE))</f>
        <v/>
      </c>
      <c r="G990" s="43"/>
      <c r="H990" s="45" t="str">
        <f>IF(G990="","",VLOOKUP(G990,商品マスタ!AB:AC,2,FALSE))</f>
        <v/>
      </c>
      <c r="I990" s="9"/>
      <c r="J990" s="46" t="s">
        <v>268</v>
      </c>
      <c r="K990" s="13"/>
      <c r="L990" s="8" t="str">
        <f t="shared" si="31"/>
        <v/>
      </c>
    </row>
    <row r="991" spans="1:12" x14ac:dyDescent="0.55000000000000004">
      <c r="A991" t="str">
        <f t="shared" si="30"/>
        <v/>
      </c>
      <c r="B991" s="11"/>
      <c r="C991" s="41"/>
      <c r="D991" s="48"/>
      <c r="E991" s="43" t="str">
        <f>IF(N991="","",VLOOKUP(N991,商品マスタ!AE:AF,2,FALSE))</f>
        <v/>
      </c>
      <c r="F991" s="45" t="str">
        <f>IF(E991="","",VLOOKUP(E991,商品マスタ!AF:AG,2,FALSE))</f>
        <v/>
      </c>
      <c r="G991" s="43"/>
      <c r="H991" s="45" t="str">
        <f>IF(G991="","",VLOOKUP(G991,商品マスタ!AB:AC,2,FALSE))</f>
        <v/>
      </c>
      <c r="I991" s="9"/>
      <c r="J991" s="46" t="s">
        <v>268</v>
      </c>
      <c r="K991" s="13"/>
      <c r="L991" s="8" t="str">
        <f t="shared" si="31"/>
        <v/>
      </c>
    </row>
    <row r="992" spans="1:12" x14ac:dyDescent="0.55000000000000004">
      <c r="A992" t="str">
        <f t="shared" si="30"/>
        <v/>
      </c>
      <c r="B992" s="11"/>
      <c r="C992" s="41"/>
      <c r="D992" s="48"/>
      <c r="E992" s="43" t="str">
        <f>IF(N992="","",VLOOKUP(N992,商品マスタ!AE:AF,2,FALSE))</f>
        <v/>
      </c>
      <c r="F992" s="45" t="str">
        <f>IF(E992="","",VLOOKUP(E992,商品マスタ!AF:AG,2,FALSE))</f>
        <v/>
      </c>
      <c r="G992" s="43"/>
      <c r="H992" s="45" t="str">
        <f>IF(G992="","",VLOOKUP(G992,商品マスタ!AB:AC,2,FALSE))</f>
        <v/>
      </c>
      <c r="I992" s="9"/>
      <c r="J992" s="46" t="s">
        <v>268</v>
      </c>
      <c r="K992" s="13"/>
      <c r="L992" s="8" t="str">
        <f t="shared" si="31"/>
        <v/>
      </c>
    </row>
    <row r="993" spans="1:12" x14ac:dyDescent="0.55000000000000004">
      <c r="A993" t="str">
        <f t="shared" si="30"/>
        <v/>
      </c>
      <c r="B993" s="11"/>
      <c r="C993" s="41"/>
      <c r="D993" s="48"/>
      <c r="E993" s="43" t="str">
        <f>IF(N993="","",VLOOKUP(N993,商品マスタ!AE:AF,2,FALSE))</f>
        <v/>
      </c>
      <c r="F993" s="45" t="str">
        <f>IF(E993="","",VLOOKUP(E993,商品マスタ!AF:AG,2,FALSE))</f>
        <v/>
      </c>
      <c r="G993" s="43"/>
      <c r="H993" s="45" t="str">
        <f>IF(G993="","",VLOOKUP(G993,商品マスタ!AB:AC,2,FALSE))</f>
        <v/>
      </c>
      <c r="I993" s="9"/>
      <c r="J993" s="46" t="s">
        <v>268</v>
      </c>
      <c r="K993" s="13"/>
      <c r="L993" s="8" t="str">
        <f t="shared" si="31"/>
        <v/>
      </c>
    </row>
    <row r="994" spans="1:12" x14ac:dyDescent="0.55000000000000004">
      <c r="A994" t="str">
        <f t="shared" si="30"/>
        <v/>
      </c>
      <c r="B994" s="11"/>
      <c r="C994" s="41"/>
      <c r="D994" s="48"/>
      <c r="E994" s="43" t="str">
        <f>IF(N994="","",VLOOKUP(N994,商品マスタ!AE:AF,2,FALSE))</f>
        <v/>
      </c>
      <c r="F994" s="45" t="str">
        <f>IF(E994="","",VLOOKUP(E994,商品マスタ!AF:AG,2,FALSE))</f>
        <v/>
      </c>
      <c r="G994" s="43"/>
      <c r="H994" s="45" t="str">
        <f>IF(G994="","",VLOOKUP(G994,商品マスタ!AB:AC,2,FALSE))</f>
        <v/>
      </c>
      <c r="I994" s="9"/>
      <c r="J994" s="46" t="s">
        <v>268</v>
      </c>
      <c r="K994" s="13"/>
      <c r="L994" s="8" t="str">
        <f t="shared" si="31"/>
        <v/>
      </c>
    </row>
    <row r="995" spans="1:12" x14ac:dyDescent="0.55000000000000004">
      <c r="A995" t="str">
        <f t="shared" si="30"/>
        <v/>
      </c>
      <c r="B995" s="11"/>
      <c r="C995" s="41"/>
      <c r="D995" s="48"/>
      <c r="E995" s="43" t="str">
        <f>IF(N995="","",VLOOKUP(N995,商品マスタ!AE:AF,2,FALSE))</f>
        <v/>
      </c>
      <c r="F995" s="45" t="str">
        <f>IF(E995="","",VLOOKUP(E995,商品マスタ!AF:AG,2,FALSE))</f>
        <v/>
      </c>
      <c r="G995" s="43"/>
      <c r="H995" s="45" t="str">
        <f>IF(G995="","",VLOOKUP(G995,商品マスタ!AB:AC,2,FALSE))</f>
        <v/>
      </c>
      <c r="I995" s="9"/>
      <c r="J995" s="46" t="s">
        <v>268</v>
      </c>
      <c r="K995" s="13"/>
      <c r="L995" s="8" t="str">
        <f t="shared" si="31"/>
        <v/>
      </c>
    </row>
    <row r="996" spans="1:12" x14ac:dyDescent="0.55000000000000004">
      <c r="A996" t="str">
        <f t="shared" si="30"/>
        <v/>
      </c>
      <c r="B996" s="11"/>
      <c r="C996" s="41"/>
      <c r="D996" s="48"/>
      <c r="E996" s="43" t="str">
        <f>IF(N996="","",VLOOKUP(N996,商品マスタ!AE:AF,2,FALSE))</f>
        <v/>
      </c>
      <c r="F996" s="45" t="str">
        <f>IF(E996="","",VLOOKUP(E996,商品マスタ!AF:AG,2,FALSE))</f>
        <v/>
      </c>
      <c r="G996" s="43"/>
      <c r="H996" s="45" t="str">
        <f>IF(G996="","",VLOOKUP(G996,商品マスタ!AB:AC,2,FALSE))</f>
        <v/>
      </c>
      <c r="I996" s="9"/>
      <c r="J996" s="46" t="s">
        <v>268</v>
      </c>
      <c r="K996" s="13"/>
      <c r="L996" s="8" t="str">
        <f t="shared" si="31"/>
        <v/>
      </c>
    </row>
    <row r="997" spans="1:12" x14ac:dyDescent="0.55000000000000004">
      <c r="A997" t="str">
        <f t="shared" si="30"/>
        <v/>
      </c>
      <c r="B997" s="7" t="s">
        <v>268</v>
      </c>
    </row>
    <row r="998" spans="1:12" x14ac:dyDescent="0.55000000000000004">
      <c r="A998" t="str">
        <f t="shared" si="30"/>
        <v/>
      </c>
      <c r="B998" s="7" t="s">
        <v>268</v>
      </c>
    </row>
    <row r="999" spans="1:12" x14ac:dyDescent="0.55000000000000004">
      <c r="A999" t="str">
        <f t="shared" si="30"/>
        <v/>
      </c>
      <c r="B999" s="7" t="s">
        <v>268</v>
      </c>
    </row>
    <row r="1000" spans="1:12" x14ac:dyDescent="0.55000000000000004">
      <c r="A1000" t="str">
        <f t="shared" si="30"/>
        <v/>
      </c>
      <c r="B1000" s="7" t="s">
        <v>268</v>
      </c>
    </row>
    <row r="1001" spans="1:12" x14ac:dyDescent="0.55000000000000004">
      <c r="A1001" t="str">
        <f t="shared" si="30"/>
        <v/>
      </c>
    </row>
    <row r="1002" spans="1:12" x14ac:dyDescent="0.55000000000000004">
      <c r="A1002" t="str">
        <f t="shared" si="30"/>
        <v/>
      </c>
    </row>
    <row r="1003" spans="1:12" x14ac:dyDescent="0.55000000000000004">
      <c r="A1003" t="str">
        <f t="shared" si="30"/>
        <v/>
      </c>
    </row>
    <row r="1004" spans="1:12" x14ac:dyDescent="0.55000000000000004">
      <c r="A1004" t="str">
        <f t="shared" si="30"/>
        <v/>
      </c>
    </row>
    <row r="1005" spans="1:12" x14ac:dyDescent="0.55000000000000004">
      <c r="A1005" t="str">
        <f t="shared" si="30"/>
        <v/>
      </c>
    </row>
  </sheetData>
  <mergeCells count="1">
    <mergeCell ref="C1:L1"/>
  </mergeCells>
  <phoneticPr fontId="1"/>
  <conditionalFormatting sqref="J1:J7 J997:J65536">
    <cfRule type="containsText" dxfId="39" priority="28" stopIfTrue="1" operator="containsText" text="022　黒色">
      <formula>NOT(ISERROR(SEARCH("022　黒色",J1)))</formula>
    </cfRule>
    <cfRule type="containsText" dxfId="38" priority="29" stopIfTrue="1" operator="containsText" text="021　レインボーカラー">
      <formula>NOT(ISERROR(SEARCH("021　レインボーカラー",J1)))</formula>
    </cfRule>
  </conditionalFormatting>
  <conditionalFormatting sqref="H997:H65536 H1:H7">
    <cfRule type="containsText" dxfId="37" priority="25" stopIfTrue="1" operator="containsText" text="352【19cm&amp;ループSET】イエロー無地">
      <formula>NOT(ISERROR(SEARCH("352【19cm&amp;ループSET】イエロー無地",H1)))</formula>
    </cfRule>
    <cfRule type="containsText" dxfId="36" priority="26" stopIfTrue="1" operator="containsText" text="351【19cm&amp;ループSET】ブルー星柄">
      <formula>NOT(ISERROR(SEARCH("351【19cm&amp;ループSET】ブルー星柄",H1)))</formula>
    </cfRule>
    <cfRule type="containsText" dxfId="35" priority="27" stopIfTrue="1" operator="containsText" text="350【19cm&amp;ループSET】ピンク水玉">
      <formula>NOT(ISERROR(SEARCH("350【19cm&amp;ループSET】ピンク水玉",H1)))</formula>
    </cfRule>
  </conditionalFormatting>
  <conditionalFormatting sqref="H8:H996">
    <cfRule type="containsText" dxfId="34" priority="22" stopIfTrue="1" operator="containsText" text="352【19cm&amp;ループSET】イエロー無地">
      <formula>NOT(ISERROR(SEARCH("352【19cm&amp;ループSET】イエロー無地",H8)))</formula>
    </cfRule>
    <cfRule type="containsText" dxfId="33" priority="23" stopIfTrue="1" operator="containsText" text="351【19cm&amp;ループSET】ブルー星柄">
      <formula>NOT(ISERROR(SEARCH("351【19cm&amp;ループSET】ブルー星柄",H8)))</formula>
    </cfRule>
    <cfRule type="containsText" dxfId="32" priority="24" stopIfTrue="1" operator="containsText" text="350【19cm&amp;ループSET】ピンク水玉">
      <formula>NOT(ISERROR(SEARCH("350【19cm&amp;ループSET】ピンク水玉",H8)))</formula>
    </cfRule>
  </conditionalFormatting>
  <conditionalFormatting sqref="J8:J16 J18:J996">
    <cfRule type="containsText" dxfId="31" priority="20" stopIfTrue="1" operator="containsText" text="022　黒色">
      <formula>NOT(ISERROR(SEARCH("022　黒色",J8)))</formula>
    </cfRule>
    <cfRule type="containsText" dxfId="30" priority="21" stopIfTrue="1" operator="containsText" text="021　レインボーカラー">
      <formula>NOT(ISERROR(SEARCH("021　レインボーカラー",J8)))</formula>
    </cfRule>
  </conditionalFormatting>
  <conditionalFormatting sqref="L8:L16 L18:L996">
    <cfRule type="cellIs" dxfId="29" priority="19" operator="greaterThanOrEqual">
      <formula>2</formula>
    </cfRule>
  </conditionalFormatting>
  <conditionalFormatting sqref="E1:F6 E997:F65536 F7">
    <cfRule type="containsText" dxfId="28" priority="16" stopIfTrue="1" operator="containsText" text="352【19cm&amp;ループSET】イエロー無地">
      <formula>NOT(ISERROR(SEARCH("352【19cm&amp;ループSET】イエロー無地",E1)))</formula>
    </cfRule>
    <cfRule type="containsText" dxfId="27" priority="17" stopIfTrue="1" operator="containsText" text="351【19cm&amp;ループSET】ブルー星柄">
      <formula>NOT(ISERROR(SEARCH("351【19cm&amp;ループSET】ブルー星柄",E1)))</formula>
    </cfRule>
    <cfRule type="containsText" dxfId="26" priority="18" stopIfTrue="1" operator="containsText" text="350【19cm&amp;ループSET】ピンク水玉">
      <formula>NOT(ISERROR(SEARCH("350【19cm&amp;ループSET】ピンク水玉",E1)))</formula>
    </cfRule>
  </conditionalFormatting>
  <conditionalFormatting sqref="F8:F996">
    <cfRule type="containsText" dxfId="25" priority="13" stopIfTrue="1" operator="containsText" text="352【19cm&amp;ループSET】イエロー無地">
      <formula>NOT(ISERROR(SEARCH("352【19cm&amp;ループSET】イエロー無地",F8)))</formula>
    </cfRule>
    <cfRule type="containsText" dxfId="24" priority="14" stopIfTrue="1" operator="containsText" text="351【19cm&amp;ループSET】ブルー星柄">
      <formula>NOT(ISERROR(SEARCH("351【19cm&amp;ループSET】ブルー星柄",F8)))</formula>
    </cfRule>
    <cfRule type="containsText" dxfId="23" priority="15" stopIfTrue="1" operator="containsText" text="350【19cm&amp;ループSET】ピンク水玉">
      <formula>NOT(ISERROR(SEARCH("350【19cm&amp;ループSET】ピンク水玉",F8)))</formula>
    </cfRule>
  </conditionalFormatting>
  <conditionalFormatting sqref="J17">
    <cfRule type="containsText" dxfId="22" priority="5" stopIfTrue="1" operator="containsText" text="022　黒色">
      <formula>NOT(ISERROR(SEARCH("022　黒色",J17)))</formula>
    </cfRule>
    <cfRule type="containsText" dxfId="21" priority="6" stopIfTrue="1" operator="containsText" text="021　レインボーカラー">
      <formula>NOT(ISERROR(SEARCH("021　レインボーカラー",J17)))</formula>
    </cfRule>
  </conditionalFormatting>
  <conditionalFormatting sqref="L17">
    <cfRule type="cellIs" dxfId="20" priority="4" operator="greaterThanOrEqual">
      <formula>2</formula>
    </cfRule>
  </conditionalFormatting>
  <dataValidations count="1">
    <dataValidation type="list" allowBlank="1" showErrorMessage="1" sqref="VII983088 JG70 TC70 ACY70 AMU70 AWQ70 BGM70 BQI70 CAE70 CKA70 CTW70 DDS70 DNO70 DXK70 EHG70 ERC70 FAY70 FKU70 FUQ70 GEM70 GOI70 GYE70 HIA70 HRW70 IBS70 ILO70 IVK70 JFG70 JPC70 JYY70 KIU70 KSQ70 LCM70 LMI70 LWE70 MGA70 MPW70 MZS70 NJO70 NTK70 ODG70 ONC70 OWY70 PGU70 PQQ70 QAM70 QKI70 QUE70 REA70 RNW70 RXS70 SHO70 SRK70 TBG70 TLC70 TUY70 UEU70 UOQ70 UYM70 VII70 VSE70 WCA70 WLW70 WVS70 K65606 JG65606 TC65606 ACY65606 AMU65606 AWQ65606 BGM65606 BQI65606 CAE65606 CKA65606 CTW65606 DDS65606 DNO65606 DXK65606 EHG65606 ERC65606 FAY65606 FKU65606 FUQ65606 GEM65606 GOI65606 GYE65606 HIA65606 HRW65606 IBS65606 ILO65606 IVK65606 JFG65606 JPC65606 JYY65606 KIU65606 KSQ65606 LCM65606 LMI65606 LWE65606 MGA65606 MPW65606 MZS65606 NJO65606 NTK65606 ODG65606 ONC65606 OWY65606 PGU65606 PQQ65606 QAM65606 QKI65606 QUE65606 REA65606 RNW65606 RXS65606 SHO65606 SRK65606 TBG65606 TLC65606 TUY65606 UEU65606 UOQ65606 UYM65606 VII65606 VSE65606 WCA65606 WLW65606 WVS65606 K131142 JG131142 TC131142 ACY131142 AMU131142 AWQ131142 BGM131142 BQI131142 CAE131142 CKA131142 CTW131142 DDS131142 DNO131142 DXK131142 EHG131142 ERC131142 FAY131142 FKU131142 FUQ131142 GEM131142 GOI131142 GYE131142 HIA131142 HRW131142 IBS131142 ILO131142 IVK131142 JFG131142 JPC131142 JYY131142 KIU131142 KSQ131142 LCM131142 LMI131142 LWE131142 MGA131142 MPW131142 MZS131142 NJO131142 NTK131142 ODG131142 ONC131142 OWY131142 PGU131142 PQQ131142 QAM131142 QKI131142 QUE131142 REA131142 RNW131142 RXS131142 SHO131142 SRK131142 TBG131142 TLC131142 TUY131142 UEU131142 UOQ131142 UYM131142 VII131142 VSE131142 WCA131142 WLW131142 WVS131142 K196678 JG196678 TC196678 ACY196678 AMU196678 AWQ196678 BGM196678 BQI196678 CAE196678 CKA196678 CTW196678 DDS196678 DNO196678 DXK196678 EHG196678 ERC196678 FAY196678 FKU196678 FUQ196678 GEM196678 GOI196678 GYE196678 HIA196678 HRW196678 IBS196678 ILO196678 IVK196678 JFG196678 JPC196678 JYY196678 KIU196678 KSQ196678 LCM196678 LMI196678 LWE196678 MGA196678 MPW196678 MZS196678 NJO196678 NTK196678 ODG196678 ONC196678 OWY196678 PGU196678 PQQ196678 QAM196678 QKI196678 QUE196678 REA196678 RNW196678 RXS196678 SHO196678 SRK196678 TBG196678 TLC196678 TUY196678 UEU196678 UOQ196678 UYM196678 VII196678 VSE196678 WCA196678 WLW196678 WVS196678 K262214 JG262214 TC262214 ACY262214 AMU262214 AWQ262214 BGM262214 BQI262214 CAE262214 CKA262214 CTW262214 DDS262214 DNO262214 DXK262214 EHG262214 ERC262214 FAY262214 FKU262214 FUQ262214 GEM262214 GOI262214 GYE262214 HIA262214 HRW262214 IBS262214 ILO262214 IVK262214 JFG262214 JPC262214 JYY262214 KIU262214 KSQ262214 LCM262214 LMI262214 LWE262214 MGA262214 MPW262214 MZS262214 NJO262214 NTK262214 ODG262214 ONC262214 OWY262214 PGU262214 PQQ262214 QAM262214 QKI262214 QUE262214 REA262214 RNW262214 RXS262214 SHO262214 SRK262214 TBG262214 TLC262214 TUY262214 UEU262214 UOQ262214 UYM262214 VII262214 VSE262214 WCA262214 WLW262214 WVS262214 K327750 JG327750 TC327750 ACY327750 AMU327750 AWQ327750 BGM327750 BQI327750 CAE327750 CKA327750 CTW327750 DDS327750 DNO327750 DXK327750 EHG327750 ERC327750 FAY327750 FKU327750 FUQ327750 GEM327750 GOI327750 GYE327750 HIA327750 HRW327750 IBS327750 ILO327750 IVK327750 JFG327750 JPC327750 JYY327750 KIU327750 KSQ327750 LCM327750 LMI327750 LWE327750 MGA327750 MPW327750 MZS327750 NJO327750 NTK327750 ODG327750 ONC327750 OWY327750 PGU327750 PQQ327750 QAM327750 QKI327750 QUE327750 REA327750 RNW327750 RXS327750 SHO327750 SRK327750 TBG327750 TLC327750 TUY327750 UEU327750 UOQ327750 UYM327750 VII327750 VSE327750 WCA327750 WLW327750 WVS327750 K393286 JG393286 TC393286 ACY393286 AMU393286 AWQ393286 BGM393286 BQI393286 CAE393286 CKA393286 CTW393286 DDS393286 DNO393286 DXK393286 EHG393286 ERC393286 FAY393286 FKU393286 FUQ393286 GEM393286 GOI393286 GYE393286 HIA393286 HRW393286 IBS393286 ILO393286 IVK393286 JFG393286 JPC393286 JYY393286 KIU393286 KSQ393286 LCM393286 LMI393286 LWE393286 MGA393286 MPW393286 MZS393286 NJO393286 NTK393286 ODG393286 ONC393286 OWY393286 PGU393286 PQQ393286 QAM393286 QKI393286 QUE393286 REA393286 RNW393286 RXS393286 SHO393286 SRK393286 TBG393286 TLC393286 TUY393286 UEU393286 UOQ393286 UYM393286 VII393286 VSE393286 WCA393286 WLW393286 WVS393286 K458822 JG458822 TC458822 ACY458822 AMU458822 AWQ458822 BGM458822 BQI458822 CAE458822 CKA458822 CTW458822 DDS458822 DNO458822 DXK458822 EHG458822 ERC458822 FAY458822 FKU458822 FUQ458822 GEM458822 GOI458822 GYE458822 HIA458822 HRW458822 IBS458822 ILO458822 IVK458822 JFG458822 JPC458822 JYY458822 KIU458822 KSQ458822 LCM458822 LMI458822 LWE458822 MGA458822 MPW458822 MZS458822 NJO458822 NTK458822 ODG458822 ONC458822 OWY458822 PGU458822 PQQ458822 QAM458822 QKI458822 QUE458822 REA458822 RNW458822 RXS458822 SHO458822 SRK458822 TBG458822 TLC458822 TUY458822 UEU458822 UOQ458822 UYM458822 VII458822 VSE458822 WCA458822 WLW458822 WVS458822 K524358 JG524358 TC524358 ACY524358 AMU524358 AWQ524358 BGM524358 BQI524358 CAE524358 CKA524358 CTW524358 DDS524358 DNO524358 DXK524358 EHG524358 ERC524358 FAY524358 FKU524358 FUQ524358 GEM524358 GOI524358 GYE524358 HIA524358 HRW524358 IBS524358 ILO524358 IVK524358 JFG524358 JPC524358 JYY524358 KIU524358 KSQ524358 LCM524358 LMI524358 LWE524358 MGA524358 MPW524358 MZS524358 NJO524358 NTK524358 ODG524358 ONC524358 OWY524358 PGU524358 PQQ524358 QAM524358 QKI524358 QUE524358 REA524358 RNW524358 RXS524358 SHO524358 SRK524358 TBG524358 TLC524358 TUY524358 UEU524358 UOQ524358 UYM524358 VII524358 VSE524358 WCA524358 WLW524358 WVS524358 K589894 JG589894 TC589894 ACY589894 AMU589894 AWQ589894 BGM589894 BQI589894 CAE589894 CKA589894 CTW589894 DDS589894 DNO589894 DXK589894 EHG589894 ERC589894 FAY589894 FKU589894 FUQ589894 GEM589894 GOI589894 GYE589894 HIA589894 HRW589894 IBS589894 ILO589894 IVK589894 JFG589894 JPC589894 JYY589894 KIU589894 KSQ589894 LCM589894 LMI589894 LWE589894 MGA589894 MPW589894 MZS589894 NJO589894 NTK589894 ODG589894 ONC589894 OWY589894 PGU589894 PQQ589894 QAM589894 QKI589894 QUE589894 REA589894 RNW589894 RXS589894 SHO589894 SRK589894 TBG589894 TLC589894 TUY589894 UEU589894 UOQ589894 UYM589894 VII589894 VSE589894 WCA589894 WLW589894 WVS589894 K655430 JG655430 TC655430 ACY655430 AMU655430 AWQ655430 BGM655430 BQI655430 CAE655430 CKA655430 CTW655430 DDS655430 DNO655430 DXK655430 EHG655430 ERC655430 FAY655430 FKU655430 FUQ655430 GEM655430 GOI655430 GYE655430 HIA655430 HRW655430 IBS655430 ILO655430 IVK655430 JFG655430 JPC655430 JYY655430 KIU655430 KSQ655430 LCM655430 LMI655430 LWE655430 MGA655430 MPW655430 MZS655430 NJO655430 NTK655430 ODG655430 ONC655430 OWY655430 PGU655430 PQQ655430 QAM655430 QKI655430 QUE655430 REA655430 RNW655430 RXS655430 SHO655430 SRK655430 TBG655430 TLC655430 TUY655430 UEU655430 UOQ655430 UYM655430 VII655430 VSE655430 WCA655430 WLW655430 WVS655430 K720966 JG720966 TC720966 ACY720966 AMU720966 AWQ720966 BGM720966 BQI720966 CAE720966 CKA720966 CTW720966 DDS720966 DNO720966 DXK720966 EHG720966 ERC720966 FAY720966 FKU720966 FUQ720966 GEM720966 GOI720966 GYE720966 HIA720966 HRW720966 IBS720966 ILO720966 IVK720966 JFG720966 JPC720966 JYY720966 KIU720966 KSQ720966 LCM720966 LMI720966 LWE720966 MGA720966 MPW720966 MZS720966 NJO720966 NTK720966 ODG720966 ONC720966 OWY720966 PGU720966 PQQ720966 QAM720966 QKI720966 QUE720966 REA720966 RNW720966 RXS720966 SHO720966 SRK720966 TBG720966 TLC720966 TUY720966 UEU720966 UOQ720966 UYM720966 VII720966 VSE720966 WCA720966 WLW720966 WVS720966 K786502 JG786502 TC786502 ACY786502 AMU786502 AWQ786502 BGM786502 BQI786502 CAE786502 CKA786502 CTW786502 DDS786502 DNO786502 DXK786502 EHG786502 ERC786502 FAY786502 FKU786502 FUQ786502 GEM786502 GOI786502 GYE786502 HIA786502 HRW786502 IBS786502 ILO786502 IVK786502 JFG786502 JPC786502 JYY786502 KIU786502 KSQ786502 LCM786502 LMI786502 LWE786502 MGA786502 MPW786502 MZS786502 NJO786502 NTK786502 ODG786502 ONC786502 OWY786502 PGU786502 PQQ786502 QAM786502 QKI786502 QUE786502 REA786502 RNW786502 RXS786502 SHO786502 SRK786502 TBG786502 TLC786502 TUY786502 UEU786502 UOQ786502 UYM786502 VII786502 VSE786502 WCA786502 WLW786502 WVS786502 K852038 JG852038 TC852038 ACY852038 AMU852038 AWQ852038 BGM852038 BQI852038 CAE852038 CKA852038 CTW852038 DDS852038 DNO852038 DXK852038 EHG852038 ERC852038 FAY852038 FKU852038 FUQ852038 GEM852038 GOI852038 GYE852038 HIA852038 HRW852038 IBS852038 ILO852038 IVK852038 JFG852038 JPC852038 JYY852038 KIU852038 KSQ852038 LCM852038 LMI852038 LWE852038 MGA852038 MPW852038 MZS852038 NJO852038 NTK852038 ODG852038 ONC852038 OWY852038 PGU852038 PQQ852038 QAM852038 QKI852038 QUE852038 REA852038 RNW852038 RXS852038 SHO852038 SRK852038 TBG852038 TLC852038 TUY852038 UEU852038 UOQ852038 UYM852038 VII852038 VSE852038 WCA852038 WLW852038 WVS852038 K917574 JG917574 TC917574 ACY917574 AMU917574 AWQ917574 BGM917574 BQI917574 CAE917574 CKA917574 CTW917574 DDS917574 DNO917574 DXK917574 EHG917574 ERC917574 FAY917574 FKU917574 FUQ917574 GEM917574 GOI917574 GYE917574 HIA917574 HRW917574 IBS917574 ILO917574 IVK917574 JFG917574 JPC917574 JYY917574 KIU917574 KSQ917574 LCM917574 LMI917574 LWE917574 MGA917574 MPW917574 MZS917574 NJO917574 NTK917574 ODG917574 ONC917574 OWY917574 PGU917574 PQQ917574 QAM917574 QKI917574 QUE917574 REA917574 RNW917574 RXS917574 SHO917574 SRK917574 TBG917574 TLC917574 TUY917574 UEU917574 UOQ917574 UYM917574 VII917574 VSE917574 WCA917574 WLW917574 WVS917574 K983110 JG983110 TC983110 ACY983110 AMU983110 AWQ983110 BGM983110 BQI983110 CAE983110 CKA983110 CTW983110 DDS983110 DNO983110 DXK983110 EHG983110 ERC983110 FAY983110 FKU983110 FUQ983110 GEM983110 GOI983110 GYE983110 HIA983110 HRW983110 IBS983110 ILO983110 IVK983110 JFG983110 JPC983110 JYY983110 KIU983110 KSQ983110 LCM983110 LMI983110 LWE983110 MGA983110 MPW983110 MZS983110 NJO983110 NTK983110 ODG983110 ONC983110 OWY983110 PGU983110 PQQ983110 QAM983110 QKI983110 QUE983110 REA983110 RNW983110 RXS983110 SHO983110 SRK983110 TBG983110 TLC983110 TUY983110 UEU983110 UOQ983110 UYM983110 VII983110 VSE983110 WCA983110 WLW983110 WVS983110 VSE983088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WCA983088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K65573 JG65573 TC65573 ACY65573 AMU65573 AWQ65573 BGM65573 BQI65573 CAE65573 CKA65573 CTW65573 DDS65573 DNO65573 DXK65573 EHG65573 ERC65573 FAY65573 FKU65573 FUQ65573 GEM65573 GOI65573 GYE65573 HIA65573 HRW65573 IBS65573 ILO65573 IVK65573 JFG65573 JPC65573 JYY65573 KIU65573 KSQ65573 LCM65573 LMI65573 LWE65573 MGA65573 MPW65573 MZS65573 NJO65573 NTK65573 ODG65573 ONC65573 OWY65573 PGU65573 PQQ65573 QAM65573 QKI65573 QUE65573 REA65573 RNW65573 RXS65573 SHO65573 SRK65573 TBG65573 TLC65573 TUY65573 UEU65573 UOQ65573 UYM65573 VII65573 VSE65573 WCA65573 WLW65573 WVS65573 K131109 JG131109 TC131109 ACY131109 AMU131109 AWQ131109 BGM131109 BQI131109 CAE131109 CKA131109 CTW131109 DDS131109 DNO131109 DXK131109 EHG131109 ERC131109 FAY131109 FKU131109 FUQ131109 GEM131109 GOI131109 GYE131109 HIA131109 HRW131109 IBS131109 ILO131109 IVK131109 JFG131109 JPC131109 JYY131109 KIU131109 KSQ131109 LCM131109 LMI131109 LWE131109 MGA131109 MPW131109 MZS131109 NJO131109 NTK131109 ODG131109 ONC131109 OWY131109 PGU131109 PQQ131109 QAM131109 QKI131109 QUE131109 REA131109 RNW131109 RXS131109 SHO131109 SRK131109 TBG131109 TLC131109 TUY131109 UEU131109 UOQ131109 UYM131109 VII131109 VSE131109 WCA131109 WLW131109 WVS131109 K196645 JG196645 TC196645 ACY196645 AMU196645 AWQ196645 BGM196645 BQI196645 CAE196645 CKA196645 CTW196645 DDS196645 DNO196645 DXK196645 EHG196645 ERC196645 FAY196645 FKU196645 FUQ196645 GEM196645 GOI196645 GYE196645 HIA196645 HRW196645 IBS196645 ILO196645 IVK196645 JFG196645 JPC196645 JYY196645 KIU196645 KSQ196645 LCM196645 LMI196645 LWE196645 MGA196645 MPW196645 MZS196645 NJO196645 NTK196645 ODG196645 ONC196645 OWY196645 PGU196645 PQQ196645 QAM196645 QKI196645 QUE196645 REA196645 RNW196645 RXS196645 SHO196645 SRK196645 TBG196645 TLC196645 TUY196645 UEU196645 UOQ196645 UYM196645 VII196645 VSE196645 WCA196645 WLW196645 WVS196645 K262181 JG262181 TC262181 ACY262181 AMU262181 AWQ262181 BGM262181 BQI262181 CAE262181 CKA262181 CTW262181 DDS262181 DNO262181 DXK262181 EHG262181 ERC262181 FAY262181 FKU262181 FUQ262181 GEM262181 GOI262181 GYE262181 HIA262181 HRW262181 IBS262181 ILO262181 IVK262181 JFG262181 JPC262181 JYY262181 KIU262181 KSQ262181 LCM262181 LMI262181 LWE262181 MGA262181 MPW262181 MZS262181 NJO262181 NTK262181 ODG262181 ONC262181 OWY262181 PGU262181 PQQ262181 QAM262181 QKI262181 QUE262181 REA262181 RNW262181 RXS262181 SHO262181 SRK262181 TBG262181 TLC262181 TUY262181 UEU262181 UOQ262181 UYM262181 VII262181 VSE262181 WCA262181 WLW262181 WVS262181 K327717 JG327717 TC327717 ACY327717 AMU327717 AWQ327717 BGM327717 BQI327717 CAE327717 CKA327717 CTW327717 DDS327717 DNO327717 DXK327717 EHG327717 ERC327717 FAY327717 FKU327717 FUQ327717 GEM327717 GOI327717 GYE327717 HIA327717 HRW327717 IBS327717 ILO327717 IVK327717 JFG327717 JPC327717 JYY327717 KIU327717 KSQ327717 LCM327717 LMI327717 LWE327717 MGA327717 MPW327717 MZS327717 NJO327717 NTK327717 ODG327717 ONC327717 OWY327717 PGU327717 PQQ327717 QAM327717 QKI327717 QUE327717 REA327717 RNW327717 RXS327717 SHO327717 SRK327717 TBG327717 TLC327717 TUY327717 UEU327717 UOQ327717 UYM327717 VII327717 VSE327717 WCA327717 WLW327717 WVS327717 K393253 JG393253 TC393253 ACY393253 AMU393253 AWQ393253 BGM393253 BQI393253 CAE393253 CKA393253 CTW393253 DDS393253 DNO393253 DXK393253 EHG393253 ERC393253 FAY393253 FKU393253 FUQ393253 GEM393253 GOI393253 GYE393253 HIA393253 HRW393253 IBS393253 ILO393253 IVK393253 JFG393253 JPC393253 JYY393253 KIU393253 KSQ393253 LCM393253 LMI393253 LWE393253 MGA393253 MPW393253 MZS393253 NJO393253 NTK393253 ODG393253 ONC393253 OWY393253 PGU393253 PQQ393253 QAM393253 QKI393253 QUE393253 REA393253 RNW393253 RXS393253 SHO393253 SRK393253 TBG393253 TLC393253 TUY393253 UEU393253 UOQ393253 UYM393253 VII393253 VSE393253 WCA393253 WLW393253 WVS393253 K458789 JG458789 TC458789 ACY458789 AMU458789 AWQ458789 BGM458789 BQI458789 CAE458789 CKA458789 CTW458789 DDS458789 DNO458789 DXK458789 EHG458789 ERC458789 FAY458789 FKU458789 FUQ458789 GEM458789 GOI458789 GYE458789 HIA458789 HRW458789 IBS458789 ILO458789 IVK458789 JFG458789 JPC458789 JYY458789 KIU458789 KSQ458789 LCM458789 LMI458789 LWE458789 MGA458789 MPW458789 MZS458789 NJO458789 NTK458789 ODG458789 ONC458789 OWY458789 PGU458789 PQQ458789 QAM458789 QKI458789 QUE458789 REA458789 RNW458789 RXS458789 SHO458789 SRK458789 TBG458789 TLC458789 TUY458789 UEU458789 UOQ458789 UYM458789 VII458789 VSE458789 WCA458789 WLW458789 WVS458789 K524325 JG524325 TC524325 ACY524325 AMU524325 AWQ524325 BGM524325 BQI524325 CAE524325 CKA524325 CTW524325 DDS524325 DNO524325 DXK524325 EHG524325 ERC524325 FAY524325 FKU524325 FUQ524325 GEM524325 GOI524325 GYE524325 HIA524325 HRW524325 IBS524325 ILO524325 IVK524325 JFG524325 JPC524325 JYY524325 KIU524325 KSQ524325 LCM524325 LMI524325 LWE524325 MGA524325 MPW524325 MZS524325 NJO524325 NTK524325 ODG524325 ONC524325 OWY524325 PGU524325 PQQ524325 QAM524325 QKI524325 QUE524325 REA524325 RNW524325 RXS524325 SHO524325 SRK524325 TBG524325 TLC524325 TUY524325 UEU524325 UOQ524325 UYM524325 VII524325 VSE524325 WCA524325 WLW524325 WVS524325 K589861 JG589861 TC589861 ACY589861 AMU589861 AWQ589861 BGM589861 BQI589861 CAE589861 CKA589861 CTW589861 DDS589861 DNO589861 DXK589861 EHG589861 ERC589861 FAY589861 FKU589861 FUQ589861 GEM589861 GOI589861 GYE589861 HIA589861 HRW589861 IBS589861 ILO589861 IVK589861 JFG589861 JPC589861 JYY589861 KIU589861 KSQ589861 LCM589861 LMI589861 LWE589861 MGA589861 MPW589861 MZS589861 NJO589861 NTK589861 ODG589861 ONC589861 OWY589861 PGU589861 PQQ589861 QAM589861 QKI589861 QUE589861 REA589861 RNW589861 RXS589861 SHO589861 SRK589861 TBG589861 TLC589861 TUY589861 UEU589861 UOQ589861 UYM589861 VII589861 VSE589861 WCA589861 WLW589861 WVS589861 K655397 JG655397 TC655397 ACY655397 AMU655397 AWQ655397 BGM655397 BQI655397 CAE655397 CKA655397 CTW655397 DDS655397 DNO655397 DXK655397 EHG655397 ERC655397 FAY655397 FKU655397 FUQ655397 GEM655397 GOI655397 GYE655397 HIA655397 HRW655397 IBS655397 ILO655397 IVK655397 JFG655397 JPC655397 JYY655397 KIU655397 KSQ655397 LCM655397 LMI655397 LWE655397 MGA655397 MPW655397 MZS655397 NJO655397 NTK655397 ODG655397 ONC655397 OWY655397 PGU655397 PQQ655397 QAM655397 QKI655397 QUE655397 REA655397 RNW655397 RXS655397 SHO655397 SRK655397 TBG655397 TLC655397 TUY655397 UEU655397 UOQ655397 UYM655397 VII655397 VSE655397 WCA655397 WLW655397 WVS655397 K720933 JG720933 TC720933 ACY720933 AMU720933 AWQ720933 BGM720933 BQI720933 CAE720933 CKA720933 CTW720933 DDS720933 DNO720933 DXK720933 EHG720933 ERC720933 FAY720933 FKU720933 FUQ720933 GEM720933 GOI720933 GYE720933 HIA720933 HRW720933 IBS720933 ILO720933 IVK720933 JFG720933 JPC720933 JYY720933 KIU720933 KSQ720933 LCM720933 LMI720933 LWE720933 MGA720933 MPW720933 MZS720933 NJO720933 NTK720933 ODG720933 ONC720933 OWY720933 PGU720933 PQQ720933 QAM720933 QKI720933 QUE720933 REA720933 RNW720933 RXS720933 SHO720933 SRK720933 TBG720933 TLC720933 TUY720933 UEU720933 UOQ720933 UYM720933 VII720933 VSE720933 WCA720933 WLW720933 WVS720933 K786469 JG786469 TC786469 ACY786469 AMU786469 AWQ786469 BGM786469 BQI786469 CAE786469 CKA786469 CTW786469 DDS786469 DNO786469 DXK786469 EHG786469 ERC786469 FAY786469 FKU786469 FUQ786469 GEM786469 GOI786469 GYE786469 HIA786469 HRW786469 IBS786469 ILO786469 IVK786469 JFG786469 JPC786469 JYY786469 KIU786469 KSQ786469 LCM786469 LMI786469 LWE786469 MGA786469 MPW786469 MZS786469 NJO786469 NTK786469 ODG786469 ONC786469 OWY786469 PGU786469 PQQ786469 QAM786469 QKI786469 QUE786469 REA786469 RNW786469 RXS786469 SHO786469 SRK786469 TBG786469 TLC786469 TUY786469 UEU786469 UOQ786469 UYM786469 VII786469 VSE786469 WCA786469 WLW786469 WVS786469 K852005 JG852005 TC852005 ACY852005 AMU852005 AWQ852005 BGM852005 BQI852005 CAE852005 CKA852005 CTW852005 DDS852005 DNO852005 DXK852005 EHG852005 ERC852005 FAY852005 FKU852005 FUQ852005 GEM852005 GOI852005 GYE852005 HIA852005 HRW852005 IBS852005 ILO852005 IVK852005 JFG852005 JPC852005 JYY852005 KIU852005 KSQ852005 LCM852005 LMI852005 LWE852005 MGA852005 MPW852005 MZS852005 NJO852005 NTK852005 ODG852005 ONC852005 OWY852005 PGU852005 PQQ852005 QAM852005 QKI852005 QUE852005 REA852005 RNW852005 RXS852005 SHO852005 SRK852005 TBG852005 TLC852005 TUY852005 UEU852005 UOQ852005 UYM852005 VII852005 VSE852005 WCA852005 WLW852005 WVS852005 K917541 JG917541 TC917541 ACY917541 AMU917541 AWQ917541 BGM917541 BQI917541 CAE917541 CKA917541 CTW917541 DDS917541 DNO917541 DXK917541 EHG917541 ERC917541 FAY917541 FKU917541 FUQ917541 GEM917541 GOI917541 GYE917541 HIA917541 HRW917541 IBS917541 ILO917541 IVK917541 JFG917541 JPC917541 JYY917541 KIU917541 KSQ917541 LCM917541 LMI917541 LWE917541 MGA917541 MPW917541 MZS917541 NJO917541 NTK917541 ODG917541 ONC917541 OWY917541 PGU917541 PQQ917541 QAM917541 QKI917541 QUE917541 REA917541 RNW917541 RXS917541 SHO917541 SRK917541 TBG917541 TLC917541 TUY917541 UEU917541 UOQ917541 UYM917541 VII917541 VSE917541 WCA917541 WLW917541 WVS917541 K983077 JG983077 TC983077 ACY983077 AMU983077 AWQ983077 BGM983077 BQI983077 CAE983077 CKA983077 CTW983077 DDS983077 DNO983077 DXK983077 EHG983077 ERC983077 FAY983077 FKU983077 FUQ983077 GEM983077 GOI983077 GYE983077 HIA983077 HRW983077 IBS983077 ILO983077 IVK983077 JFG983077 JPC983077 JYY983077 KIU983077 KSQ983077 LCM983077 LMI983077 LWE983077 MGA983077 MPW983077 MZS983077 NJO983077 NTK983077 ODG983077 ONC983077 OWY983077 PGU983077 PQQ983077 QAM983077 QKI983077 QUE983077 REA983077 RNW983077 RXS983077 SHO983077 SRK983077 TBG983077 TLC983077 TUY983077 UEU983077 UOQ983077 UYM983077 VII983077 VSE983077 WCA983077 WLW983077 WVS983077 WLW983088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K65595 JG65595 TC65595 ACY65595 AMU65595 AWQ65595 BGM65595 BQI65595 CAE65595 CKA65595 CTW65595 DDS65595 DNO65595 DXK65595 EHG65595 ERC65595 FAY65595 FKU65595 FUQ65595 GEM65595 GOI65595 GYE65595 HIA65595 HRW65595 IBS65595 ILO65595 IVK65595 JFG65595 JPC65595 JYY65595 KIU65595 KSQ65595 LCM65595 LMI65595 LWE65595 MGA65595 MPW65595 MZS65595 NJO65595 NTK65595 ODG65595 ONC65595 OWY65595 PGU65595 PQQ65595 QAM65595 QKI65595 QUE65595 REA65595 RNW65595 RXS65595 SHO65595 SRK65595 TBG65595 TLC65595 TUY65595 UEU65595 UOQ65595 UYM65595 VII65595 VSE65595 WCA65595 WLW65595 WVS65595 K131131 JG131131 TC131131 ACY131131 AMU131131 AWQ131131 BGM131131 BQI131131 CAE131131 CKA131131 CTW131131 DDS131131 DNO131131 DXK131131 EHG131131 ERC131131 FAY131131 FKU131131 FUQ131131 GEM131131 GOI131131 GYE131131 HIA131131 HRW131131 IBS131131 ILO131131 IVK131131 JFG131131 JPC131131 JYY131131 KIU131131 KSQ131131 LCM131131 LMI131131 LWE131131 MGA131131 MPW131131 MZS131131 NJO131131 NTK131131 ODG131131 ONC131131 OWY131131 PGU131131 PQQ131131 QAM131131 QKI131131 QUE131131 REA131131 RNW131131 RXS131131 SHO131131 SRK131131 TBG131131 TLC131131 TUY131131 UEU131131 UOQ131131 UYM131131 VII131131 VSE131131 WCA131131 WLW131131 WVS131131 K196667 JG196667 TC196667 ACY196667 AMU196667 AWQ196667 BGM196667 BQI196667 CAE196667 CKA196667 CTW196667 DDS196667 DNO196667 DXK196667 EHG196667 ERC196667 FAY196667 FKU196667 FUQ196667 GEM196667 GOI196667 GYE196667 HIA196667 HRW196667 IBS196667 ILO196667 IVK196667 JFG196667 JPC196667 JYY196667 KIU196667 KSQ196667 LCM196667 LMI196667 LWE196667 MGA196667 MPW196667 MZS196667 NJO196667 NTK196667 ODG196667 ONC196667 OWY196667 PGU196667 PQQ196667 QAM196667 QKI196667 QUE196667 REA196667 RNW196667 RXS196667 SHO196667 SRK196667 TBG196667 TLC196667 TUY196667 UEU196667 UOQ196667 UYM196667 VII196667 VSE196667 WCA196667 WLW196667 WVS196667 K262203 JG262203 TC262203 ACY262203 AMU262203 AWQ262203 BGM262203 BQI262203 CAE262203 CKA262203 CTW262203 DDS262203 DNO262203 DXK262203 EHG262203 ERC262203 FAY262203 FKU262203 FUQ262203 GEM262203 GOI262203 GYE262203 HIA262203 HRW262203 IBS262203 ILO262203 IVK262203 JFG262203 JPC262203 JYY262203 KIU262203 KSQ262203 LCM262203 LMI262203 LWE262203 MGA262203 MPW262203 MZS262203 NJO262203 NTK262203 ODG262203 ONC262203 OWY262203 PGU262203 PQQ262203 QAM262203 QKI262203 QUE262203 REA262203 RNW262203 RXS262203 SHO262203 SRK262203 TBG262203 TLC262203 TUY262203 UEU262203 UOQ262203 UYM262203 VII262203 VSE262203 WCA262203 WLW262203 WVS262203 K327739 JG327739 TC327739 ACY327739 AMU327739 AWQ327739 BGM327739 BQI327739 CAE327739 CKA327739 CTW327739 DDS327739 DNO327739 DXK327739 EHG327739 ERC327739 FAY327739 FKU327739 FUQ327739 GEM327739 GOI327739 GYE327739 HIA327739 HRW327739 IBS327739 ILO327739 IVK327739 JFG327739 JPC327739 JYY327739 KIU327739 KSQ327739 LCM327739 LMI327739 LWE327739 MGA327739 MPW327739 MZS327739 NJO327739 NTK327739 ODG327739 ONC327739 OWY327739 PGU327739 PQQ327739 QAM327739 QKI327739 QUE327739 REA327739 RNW327739 RXS327739 SHO327739 SRK327739 TBG327739 TLC327739 TUY327739 UEU327739 UOQ327739 UYM327739 VII327739 VSE327739 WCA327739 WLW327739 WVS327739 K393275 JG393275 TC393275 ACY393275 AMU393275 AWQ393275 BGM393275 BQI393275 CAE393275 CKA393275 CTW393275 DDS393275 DNO393275 DXK393275 EHG393275 ERC393275 FAY393275 FKU393275 FUQ393275 GEM393275 GOI393275 GYE393275 HIA393275 HRW393275 IBS393275 ILO393275 IVK393275 JFG393275 JPC393275 JYY393275 KIU393275 KSQ393275 LCM393275 LMI393275 LWE393275 MGA393275 MPW393275 MZS393275 NJO393275 NTK393275 ODG393275 ONC393275 OWY393275 PGU393275 PQQ393275 QAM393275 QKI393275 QUE393275 REA393275 RNW393275 RXS393275 SHO393275 SRK393275 TBG393275 TLC393275 TUY393275 UEU393275 UOQ393275 UYM393275 VII393275 VSE393275 WCA393275 WLW393275 WVS393275 K458811 JG458811 TC458811 ACY458811 AMU458811 AWQ458811 BGM458811 BQI458811 CAE458811 CKA458811 CTW458811 DDS458811 DNO458811 DXK458811 EHG458811 ERC458811 FAY458811 FKU458811 FUQ458811 GEM458811 GOI458811 GYE458811 HIA458811 HRW458811 IBS458811 ILO458811 IVK458811 JFG458811 JPC458811 JYY458811 KIU458811 KSQ458811 LCM458811 LMI458811 LWE458811 MGA458811 MPW458811 MZS458811 NJO458811 NTK458811 ODG458811 ONC458811 OWY458811 PGU458811 PQQ458811 QAM458811 QKI458811 QUE458811 REA458811 RNW458811 RXS458811 SHO458811 SRK458811 TBG458811 TLC458811 TUY458811 UEU458811 UOQ458811 UYM458811 VII458811 VSE458811 WCA458811 WLW458811 WVS458811 K524347 JG524347 TC524347 ACY524347 AMU524347 AWQ524347 BGM524347 BQI524347 CAE524347 CKA524347 CTW524347 DDS524347 DNO524347 DXK524347 EHG524347 ERC524347 FAY524347 FKU524347 FUQ524347 GEM524347 GOI524347 GYE524347 HIA524347 HRW524347 IBS524347 ILO524347 IVK524347 JFG524347 JPC524347 JYY524347 KIU524347 KSQ524347 LCM524347 LMI524347 LWE524347 MGA524347 MPW524347 MZS524347 NJO524347 NTK524347 ODG524347 ONC524347 OWY524347 PGU524347 PQQ524347 QAM524347 QKI524347 QUE524347 REA524347 RNW524347 RXS524347 SHO524347 SRK524347 TBG524347 TLC524347 TUY524347 UEU524347 UOQ524347 UYM524347 VII524347 VSE524347 WCA524347 WLW524347 WVS524347 K589883 JG589883 TC589883 ACY589883 AMU589883 AWQ589883 BGM589883 BQI589883 CAE589883 CKA589883 CTW589883 DDS589883 DNO589883 DXK589883 EHG589883 ERC589883 FAY589883 FKU589883 FUQ589883 GEM589883 GOI589883 GYE589883 HIA589883 HRW589883 IBS589883 ILO589883 IVK589883 JFG589883 JPC589883 JYY589883 KIU589883 KSQ589883 LCM589883 LMI589883 LWE589883 MGA589883 MPW589883 MZS589883 NJO589883 NTK589883 ODG589883 ONC589883 OWY589883 PGU589883 PQQ589883 QAM589883 QKI589883 QUE589883 REA589883 RNW589883 RXS589883 SHO589883 SRK589883 TBG589883 TLC589883 TUY589883 UEU589883 UOQ589883 UYM589883 VII589883 VSE589883 WCA589883 WLW589883 WVS589883 K655419 JG655419 TC655419 ACY655419 AMU655419 AWQ655419 BGM655419 BQI655419 CAE655419 CKA655419 CTW655419 DDS655419 DNO655419 DXK655419 EHG655419 ERC655419 FAY655419 FKU655419 FUQ655419 GEM655419 GOI655419 GYE655419 HIA655419 HRW655419 IBS655419 ILO655419 IVK655419 JFG655419 JPC655419 JYY655419 KIU655419 KSQ655419 LCM655419 LMI655419 LWE655419 MGA655419 MPW655419 MZS655419 NJO655419 NTK655419 ODG655419 ONC655419 OWY655419 PGU655419 PQQ655419 QAM655419 QKI655419 QUE655419 REA655419 RNW655419 RXS655419 SHO655419 SRK655419 TBG655419 TLC655419 TUY655419 UEU655419 UOQ655419 UYM655419 VII655419 VSE655419 WCA655419 WLW655419 WVS655419 K720955 JG720955 TC720955 ACY720955 AMU720955 AWQ720955 BGM720955 BQI720955 CAE720955 CKA720955 CTW720955 DDS720955 DNO720955 DXK720955 EHG720955 ERC720955 FAY720955 FKU720955 FUQ720955 GEM720955 GOI720955 GYE720955 HIA720955 HRW720955 IBS720955 ILO720955 IVK720955 JFG720955 JPC720955 JYY720955 KIU720955 KSQ720955 LCM720955 LMI720955 LWE720955 MGA720955 MPW720955 MZS720955 NJO720955 NTK720955 ODG720955 ONC720955 OWY720955 PGU720955 PQQ720955 QAM720955 QKI720955 QUE720955 REA720955 RNW720955 RXS720955 SHO720955 SRK720955 TBG720955 TLC720955 TUY720955 UEU720955 UOQ720955 UYM720955 VII720955 VSE720955 WCA720955 WLW720955 WVS720955 K786491 JG786491 TC786491 ACY786491 AMU786491 AWQ786491 BGM786491 BQI786491 CAE786491 CKA786491 CTW786491 DDS786491 DNO786491 DXK786491 EHG786491 ERC786491 FAY786491 FKU786491 FUQ786491 GEM786491 GOI786491 GYE786491 HIA786491 HRW786491 IBS786491 ILO786491 IVK786491 JFG786491 JPC786491 JYY786491 KIU786491 KSQ786491 LCM786491 LMI786491 LWE786491 MGA786491 MPW786491 MZS786491 NJO786491 NTK786491 ODG786491 ONC786491 OWY786491 PGU786491 PQQ786491 QAM786491 QKI786491 QUE786491 REA786491 RNW786491 RXS786491 SHO786491 SRK786491 TBG786491 TLC786491 TUY786491 UEU786491 UOQ786491 UYM786491 VII786491 VSE786491 WCA786491 WLW786491 WVS786491 K852027 JG852027 TC852027 ACY852027 AMU852027 AWQ852027 BGM852027 BQI852027 CAE852027 CKA852027 CTW852027 DDS852027 DNO852027 DXK852027 EHG852027 ERC852027 FAY852027 FKU852027 FUQ852027 GEM852027 GOI852027 GYE852027 HIA852027 HRW852027 IBS852027 ILO852027 IVK852027 JFG852027 JPC852027 JYY852027 KIU852027 KSQ852027 LCM852027 LMI852027 LWE852027 MGA852027 MPW852027 MZS852027 NJO852027 NTK852027 ODG852027 ONC852027 OWY852027 PGU852027 PQQ852027 QAM852027 QKI852027 QUE852027 REA852027 RNW852027 RXS852027 SHO852027 SRK852027 TBG852027 TLC852027 TUY852027 UEU852027 UOQ852027 UYM852027 VII852027 VSE852027 WCA852027 WLW852027 WVS852027 K917563 JG917563 TC917563 ACY917563 AMU917563 AWQ917563 BGM917563 BQI917563 CAE917563 CKA917563 CTW917563 DDS917563 DNO917563 DXK917563 EHG917563 ERC917563 FAY917563 FKU917563 FUQ917563 GEM917563 GOI917563 GYE917563 HIA917563 HRW917563 IBS917563 ILO917563 IVK917563 JFG917563 JPC917563 JYY917563 KIU917563 KSQ917563 LCM917563 LMI917563 LWE917563 MGA917563 MPW917563 MZS917563 NJO917563 NTK917563 ODG917563 ONC917563 OWY917563 PGU917563 PQQ917563 QAM917563 QKI917563 QUE917563 REA917563 RNW917563 RXS917563 SHO917563 SRK917563 TBG917563 TLC917563 TUY917563 UEU917563 UOQ917563 UYM917563 VII917563 VSE917563 WCA917563 WLW917563 WVS917563 K983099 JG983099 TC983099 ACY983099 AMU983099 AWQ983099 BGM983099 BQI983099 CAE983099 CKA983099 CTW983099 DDS983099 DNO983099 DXK983099 EHG983099 ERC983099 FAY983099 FKU983099 FUQ983099 GEM983099 GOI983099 GYE983099 HIA983099 HRW983099 IBS983099 ILO983099 IVK983099 JFG983099 JPC983099 JYY983099 KIU983099 KSQ983099 LCM983099 LMI983099 LWE983099 MGA983099 MPW983099 MZS983099 NJO983099 NTK983099 ODG983099 ONC983099 OWY983099 PGU983099 PQQ983099 QAM983099 QKI983099 QUE983099 REA983099 RNW983099 RXS983099 SHO983099 SRK983099 TBG983099 TLC983099 TUY983099 UEU983099 UOQ983099 UYM983099 VII983099 VSE983099 WCA983099 WLW983099 WVS983099 WVS98308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K65584 JG65584 TC65584 ACY65584 AMU65584 AWQ65584 BGM65584 BQI65584 CAE65584 CKA65584 CTW65584 DDS65584 DNO65584 DXK65584 EHG65584 ERC65584 FAY65584 FKU65584 FUQ65584 GEM65584 GOI65584 GYE65584 HIA65584 HRW65584 IBS65584 ILO65584 IVK65584 JFG65584 JPC65584 JYY65584 KIU65584 KSQ65584 LCM65584 LMI65584 LWE65584 MGA65584 MPW65584 MZS65584 NJO65584 NTK65584 ODG65584 ONC65584 OWY65584 PGU65584 PQQ65584 QAM65584 QKI65584 QUE65584 REA65584 RNW65584 RXS65584 SHO65584 SRK65584 TBG65584 TLC65584 TUY65584 UEU65584 UOQ65584 UYM65584 VII65584 VSE65584 WCA65584 WLW65584 WVS65584 K131120 JG131120 TC131120 ACY131120 AMU131120 AWQ131120 BGM131120 BQI131120 CAE131120 CKA131120 CTW131120 DDS131120 DNO131120 DXK131120 EHG131120 ERC131120 FAY131120 FKU131120 FUQ131120 GEM131120 GOI131120 GYE131120 HIA131120 HRW131120 IBS131120 ILO131120 IVK131120 JFG131120 JPC131120 JYY131120 KIU131120 KSQ131120 LCM131120 LMI131120 LWE131120 MGA131120 MPW131120 MZS131120 NJO131120 NTK131120 ODG131120 ONC131120 OWY131120 PGU131120 PQQ131120 QAM131120 QKI131120 QUE131120 REA131120 RNW131120 RXS131120 SHO131120 SRK131120 TBG131120 TLC131120 TUY131120 UEU131120 UOQ131120 UYM131120 VII131120 VSE131120 WCA131120 WLW131120 WVS131120 K196656 JG196656 TC196656 ACY196656 AMU196656 AWQ196656 BGM196656 BQI196656 CAE196656 CKA196656 CTW196656 DDS196656 DNO196656 DXK196656 EHG196656 ERC196656 FAY196656 FKU196656 FUQ196656 GEM196656 GOI196656 GYE196656 HIA196656 HRW196656 IBS196656 ILO196656 IVK196656 JFG196656 JPC196656 JYY196656 KIU196656 KSQ196656 LCM196656 LMI196656 LWE196656 MGA196656 MPW196656 MZS196656 NJO196656 NTK196656 ODG196656 ONC196656 OWY196656 PGU196656 PQQ196656 QAM196656 QKI196656 QUE196656 REA196656 RNW196656 RXS196656 SHO196656 SRK196656 TBG196656 TLC196656 TUY196656 UEU196656 UOQ196656 UYM196656 VII196656 VSE196656 WCA196656 WLW196656 WVS196656 K262192 JG262192 TC262192 ACY262192 AMU262192 AWQ262192 BGM262192 BQI262192 CAE262192 CKA262192 CTW262192 DDS262192 DNO262192 DXK262192 EHG262192 ERC262192 FAY262192 FKU262192 FUQ262192 GEM262192 GOI262192 GYE262192 HIA262192 HRW262192 IBS262192 ILO262192 IVK262192 JFG262192 JPC262192 JYY262192 KIU262192 KSQ262192 LCM262192 LMI262192 LWE262192 MGA262192 MPW262192 MZS262192 NJO262192 NTK262192 ODG262192 ONC262192 OWY262192 PGU262192 PQQ262192 QAM262192 QKI262192 QUE262192 REA262192 RNW262192 RXS262192 SHO262192 SRK262192 TBG262192 TLC262192 TUY262192 UEU262192 UOQ262192 UYM262192 VII262192 VSE262192 WCA262192 WLW262192 WVS262192 K327728 JG327728 TC327728 ACY327728 AMU327728 AWQ327728 BGM327728 BQI327728 CAE327728 CKA327728 CTW327728 DDS327728 DNO327728 DXK327728 EHG327728 ERC327728 FAY327728 FKU327728 FUQ327728 GEM327728 GOI327728 GYE327728 HIA327728 HRW327728 IBS327728 ILO327728 IVK327728 JFG327728 JPC327728 JYY327728 KIU327728 KSQ327728 LCM327728 LMI327728 LWE327728 MGA327728 MPW327728 MZS327728 NJO327728 NTK327728 ODG327728 ONC327728 OWY327728 PGU327728 PQQ327728 QAM327728 QKI327728 QUE327728 REA327728 RNW327728 RXS327728 SHO327728 SRK327728 TBG327728 TLC327728 TUY327728 UEU327728 UOQ327728 UYM327728 VII327728 VSE327728 WCA327728 WLW327728 WVS327728 K393264 JG393264 TC393264 ACY393264 AMU393264 AWQ393264 BGM393264 BQI393264 CAE393264 CKA393264 CTW393264 DDS393264 DNO393264 DXK393264 EHG393264 ERC393264 FAY393264 FKU393264 FUQ393264 GEM393264 GOI393264 GYE393264 HIA393264 HRW393264 IBS393264 ILO393264 IVK393264 JFG393264 JPC393264 JYY393264 KIU393264 KSQ393264 LCM393264 LMI393264 LWE393264 MGA393264 MPW393264 MZS393264 NJO393264 NTK393264 ODG393264 ONC393264 OWY393264 PGU393264 PQQ393264 QAM393264 QKI393264 QUE393264 REA393264 RNW393264 RXS393264 SHO393264 SRK393264 TBG393264 TLC393264 TUY393264 UEU393264 UOQ393264 UYM393264 VII393264 VSE393264 WCA393264 WLW393264 WVS393264 K458800 JG458800 TC458800 ACY458800 AMU458800 AWQ458800 BGM458800 BQI458800 CAE458800 CKA458800 CTW458800 DDS458800 DNO458800 DXK458800 EHG458800 ERC458800 FAY458800 FKU458800 FUQ458800 GEM458800 GOI458800 GYE458800 HIA458800 HRW458800 IBS458800 ILO458800 IVK458800 JFG458800 JPC458800 JYY458800 KIU458800 KSQ458800 LCM458800 LMI458800 LWE458800 MGA458800 MPW458800 MZS458800 NJO458800 NTK458800 ODG458800 ONC458800 OWY458800 PGU458800 PQQ458800 QAM458800 QKI458800 QUE458800 REA458800 RNW458800 RXS458800 SHO458800 SRK458800 TBG458800 TLC458800 TUY458800 UEU458800 UOQ458800 UYM458800 VII458800 VSE458800 WCA458800 WLW458800 WVS458800 K524336 JG524336 TC524336 ACY524336 AMU524336 AWQ524336 BGM524336 BQI524336 CAE524336 CKA524336 CTW524336 DDS524336 DNO524336 DXK524336 EHG524336 ERC524336 FAY524336 FKU524336 FUQ524336 GEM524336 GOI524336 GYE524336 HIA524336 HRW524336 IBS524336 ILO524336 IVK524336 JFG524336 JPC524336 JYY524336 KIU524336 KSQ524336 LCM524336 LMI524336 LWE524336 MGA524336 MPW524336 MZS524336 NJO524336 NTK524336 ODG524336 ONC524336 OWY524336 PGU524336 PQQ524336 QAM524336 QKI524336 QUE524336 REA524336 RNW524336 RXS524336 SHO524336 SRK524336 TBG524336 TLC524336 TUY524336 UEU524336 UOQ524336 UYM524336 VII524336 VSE524336 WCA524336 WLW524336 WVS524336 K589872 JG589872 TC589872 ACY589872 AMU589872 AWQ589872 BGM589872 BQI589872 CAE589872 CKA589872 CTW589872 DDS589872 DNO589872 DXK589872 EHG589872 ERC589872 FAY589872 FKU589872 FUQ589872 GEM589872 GOI589872 GYE589872 HIA589872 HRW589872 IBS589872 ILO589872 IVK589872 JFG589872 JPC589872 JYY589872 KIU589872 KSQ589872 LCM589872 LMI589872 LWE589872 MGA589872 MPW589872 MZS589872 NJO589872 NTK589872 ODG589872 ONC589872 OWY589872 PGU589872 PQQ589872 QAM589872 QKI589872 QUE589872 REA589872 RNW589872 RXS589872 SHO589872 SRK589872 TBG589872 TLC589872 TUY589872 UEU589872 UOQ589872 UYM589872 VII589872 VSE589872 WCA589872 WLW589872 WVS589872 K655408 JG655408 TC655408 ACY655408 AMU655408 AWQ655408 BGM655408 BQI655408 CAE655408 CKA655408 CTW655408 DDS655408 DNO655408 DXK655408 EHG655408 ERC655408 FAY655408 FKU655408 FUQ655408 GEM655408 GOI655408 GYE655408 HIA655408 HRW655408 IBS655408 ILO655408 IVK655408 JFG655408 JPC655408 JYY655408 KIU655408 KSQ655408 LCM655408 LMI655408 LWE655408 MGA655408 MPW655408 MZS655408 NJO655408 NTK655408 ODG655408 ONC655408 OWY655408 PGU655408 PQQ655408 QAM655408 QKI655408 QUE655408 REA655408 RNW655408 RXS655408 SHO655408 SRK655408 TBG655408 TLC655408 TUY655408 UEU655408 UOQ655408 UYM655408 VII655408 VSE655408 WCA655408 WLW655408 WVS655408 K720944 JG720944 TC720944 ACY720944 AMU720944 AWQ720944 BGM720944 BQI720944 CAE720944 CKA720944 CTW720944 DDS720944 DNO720944 DXK720944 EHG720944 ERC720944 FAY720944 FKU720944 FUQ720944 GEM720944 GOI720944 GYE720944 HIA720944 HRW720944 IBS720944 ILO720944 IVK720944 JFG720944 JPC720944 JYY720944 KIU720944 KSQ720944 LCM720944 LMI720944 LWE720944 MGA720944 MPW720944 MZS720944 NJO720944 NTK720944 ODG720944 ONC720944 OWY720944 PGU720944 PQQ720944 QAM720944 QKI720944 QUE720944 REA720944 RNW720944 RXS720944 SHO720944 SRK720944 TBG720944 TLC720944 TUY720944 UEU720944 UOQ720944 UYM720944 VII720944 VSE720944 WCA720944 WLW720944 WVS720944 K786480 JG786480 TC786480 ACY786480 AMU786480 AWQ786480 BGM786480 BQI786480 CAE786480 CKA786480 CTW786480 DDS786480 DNO786480 DXK786480 EHG786480 ERC786480 FAY786480 FKU786480 FUQ786480 GEM786480 GOI786480 GYE786480 HIA786480 HRW786480 IBS786480 ILO786480 IVK786480 JFG786480 JPC786480 JYY786480 KIU786480 KSQ786480 LCM786480 LMI786480 LWE786480 MGA786480 MPW786480 MZS786480 NJO786480 NTK786480 ODG786480 ONC786480 OWY786480 PGU786480 PQQ786480 QAM786480 QKI786480 QUE786480 REA786480 RNW786480 RXS786480 SHO786480 SRK786480 TBG786480 TLC786480 TUY786480 UEU786480 UOQ786480 UYM786480 VII786480 VSE786480 WCA786480 WLW786480 WVS786480 K852016 JG852016 TC852016 ACY852016 AMU852016 AWQ852016 BGM852016 BQI852016 CAE852016 CKA852016 CTW852016 DDS852016 DNO852016 DXK852016 EHG852016 ERC852016 FAY852016 FKU852016 FUQ852016 GEM852016 GOI852016 GYE852016 HIA852016 HRW852016 IBS852016 ILO852016 IVK852016 JFG852016 JPC852016 JYY852016 KIU852016 KSQ852016 LCM852016 LMI852016 LWE852016 MGA852016 MPW852016 MZS852016 NJO852016 NTK852016 ODG852016 ONC852016 OWY852016 PGU852016 PQQ852016 QAM852016 QKI852016 QUE852016 REA852016 RNW852016 RXS852016 SHO852016 SRK852016 TBG852016 TLC852016 TUY852016 UEU852016 UOQ852016 UYM852016 VII852016 VSE852016 WCA852016 WLW852016 WVS852016 K917552 JG917552 TC917552 ACY917552 AMU917552 AWQ917552 BGM917552 BQI917552 CAE917552 CKA917552 CTW917552 DDS917552 DNO917552 DXK917552 EHG917552 ERC917552 FAY917552 FKU917552 FUQ917552 GEM917552 GOI917552 GYE917552 HIA917552 HRW917552 IBS917552 ILO917552 IVK917552 JFG917552 JPC917552 JYY917552 KIU917552 KSQ917552 LCM917552 LMI917552 LWE917552 MGA917552 MPW917552 MZS917552 NJO917552 NTK917552 ODG917552 ONC917552 OWY917552 PGU917552 PQQ917552 QAM917552 QKI917552 QUE917552 REA917552 RNW917552 RXS917552 SHO917552 SRK917552 TBG917552 TLC917552 TUY917552 UEU917552 UOQ917552 UYM917552 VII917552 VSE917552 WCA917552 WLW917552 WVS917552 K983088 JG983088 TC983088 ACY983088 AMU983088 AWQ983088 BGM983088 BQI983088 CAE983088 CKA983088 CTW983088 DDS983088 DNO983088 DXK983088 EHG983088 ERC983088 FAY983088 FKU983088 FUQ983088 GEM983088 GOI983088 GYE983088 HIA983088 HRW983088 IBS983088 ILO983088 IVK983088 JFG983088 JPC983088 JYY983088 KIU983088 KSQ983088 LCM983088 LMI983088 LWE983088 MGA983088 MPW983088 MZS983088 NJO983088 NTK983088 ODG983088 ONC983088 OWY983088 PGU983088 PQQ983088 QAM983088 QKI983088 QUE983088 REA983088 RNW983088 RXS983088 SHO983088 SRK983088 TBG983088 TLC983088 TUY983088 UEU983088 UOQ983088 UYM983088" xr:uid="{A70F42D5-A4A3-4942-B0C9-0E1DEC32EC95}">
      <formula1>"1,2,3,4,5,6,7,8,9,10,11,12,13,14,15,16,17,18,19,20,21,22,23,24,25,26,27,28,29,30"</formula1>
      <formula2>0</formula2>
    </dataValidation>
  </dataValidations>
  <pageMargins left="0.70866141732283472" right="0.70866141732283472" top="0.74803149606299213" bottom="0.74803149606299213" header="0.31496062992125984" footer="0.31496062992125984"/>
  <pageSetup paperSize="9" scale="60" orientation="landscape" r:id="rId1"/>
  <headerFooter>
    <oddHeader>&amp;F</oddHeader>
    <oddFooter>&amp;P ページ</oddFooter>
  </headerFooter>
  <colBreaks count="1" manualBreakCount="1">
    <brk id="11" max="100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07B9-5D4F-4BC3-95D5-1FEC283B932A}">
  <dimension ref="A1:N1005"/>
  <sheetViews>
    <sheetView zoomScale="55" zoomScaleNormal="55" zoomScaleSheetLayoutView="70" workbookViewId="0">
      <selection activeCell="G4" sqref="G4"/>
    </sheetView>
  </sheetViews>
  <sheetFormatPr defaultRowHeight="18" x14ac:dyDescent="0.55000000000000004"/>
  <cols>
    <col min="1" max="1" width="6.5" customWidth="1"/>
    <col min="2" max="2" width="6.5" style="7" customWidth="1"/>
    <col min="3" max="3" width="32.08203125" customWidth="1"/>
    <col min="4" max="4" width="30" customWidth="1"/>
    <col min="5" max="5" width="9.5" customWidth="1"/>
    <col min="6" max="6" width="30" customWidth="1"/>
    <col min="7" max="7" width="6.6640625" customWidth="1"/>
    <col min="8" max="8" width="30" customWidth="1"/>
    <col min="9" max="9" width="6.1640625" style="1" customWidth="1"/>
    <col min="10" max="10" width="20.08203125" customWidth="1"/>
    <col min="11" max="11" width="21.58203125" customWidth="1"/>
    <col min="12" max="12" width="39" customWidth="1"/>
    <col min="13" max="13" width="14.5" customWidth="1"/>
    <col min="14" max="14" width="13.33203125" customWidth="1"/>
    <col min="259" max="260" width="6.5" customWidth="1"/>
    <col min="261" max="261" width="32.08203125" customWidth="1"/>
    <col min="262" max="262" width="30" customWidth="1"/>
    <col min="263" max="263" width="6.6640625" customWidth="1"/>
    <col min="264" max="264" width="30" customWidth="1"/>
    <col min="265" max="265" width="6.1640625" customWidth="1"/>
    <col min="266" max="266" width="20.08203125" customWidth="1"/>
    <col min="267" max="267" width="21.58203125" customWidth="1"/>
    <col min="268" max="268" width="39" customWidth="1"/>
    <col min="269" max="269" width="26.08203125" customWidth="1"/>
    <col min="515" max="516" width="6.5" customWidth="1"/>
    <col min="517" max="517" width="32.08203125" customWidth="1"/>
    <col min="518" max="518" width="30" customWidth="1"/>
    <col min="519" max="519" width="6.6640625" customWidth="1"/>
    <col min="520" max="520" width="30" customWidth="1"/>
    <col min="521" max="521" width="6.1640625" customWidth="1"/>
    <col min="522" max="522" width="20.08203125" customWidth="1"/>
    <col min="523" max="523" width="21.58203125" customWidth="1"/>
    <col min="524" max="524" width="39" customWidth="1"/>
    <col min="525" max="525" width="26.08203125" customWidth="1"/>
    <col min="771" max="772" width="6.5" customWidth="1"/>
    <col min="773" max="773" width="32.08203125" customWidth="1"/>
    <col min="774" max="774" width="30" customWidth="1"/>
    <col min="775" max="775" width="6.6640625" customWidth="1"/>
    <col min="776" max="776" width="30" customWidth="1"/>
    <col min="777" max="777" width="6.1640625" customWidth="1"/>
    <col min="778" max="778" width="20.08203125" customWidth="1"/>
    <col min="779" max="779" width="21.58203125" customWidth="1"/>
    <col min="780" max="780" width="39" customWidth="1"/>
    <col min="781" max="781" width="26.08203125" customWidth="1"/>
    <col min="1027" max="1028" width="6.5" customWidth="1"/>
    <col min="1029" max="1029" width="32.08203125" customWidth="1"/>
    <col min="1030" max="1030" width="30" customWidth="1"/>
    <col min="1031" max="1031" width="6.6640625" customWidth="1"/>
    <col min="1032" max="1032" width="30" customWidth="1"/>
    <col min="1033" max="1033" width="6.1640625" customWidth="1"/>
    <col min="1034" max="1034" width="20.08203125" customWidth="1"/>
    <col min="1035" max="1035" width="21.58203125" customWidth="1"/>
    <col min="1036" max="1036" width="39" customWidth="1"/>
    <col min="1037" max="1037" width="26.08203125" customWidth="1"/>
    <col min="1283" max="1284" width="6.5" customWidth="1"/>
    <col min="1285" max="1285" width="32.08203125" customWidth="1"/>
    <col min="1286" max="1286" width="30" customWidth="1"/>
    <col min="1287" max="1287" width="6.6640625" customWidth="1"/>
    <col min="1288" max="1288" width="30" customWidth="1"/>
    <col min="1289" max="1289" width="6.1640625" customWidth="1"/>
    <col min="1290" max="1290" width="20.08203125" customWidth="1"/>
    <col min="1291" max="1291" width="21.58203125" customWidth="1"/>
    <col min="1292" max="1292" width="39" customWidth="1"/>
    <col min="1293" max="1293" width="26.08203125" customWidth="1"/>
    <col min="1539" max="1540" width="6.5" customWidth="1"/>
    <col min="1541" max="1541" width="32.08203125" customWidth="1"/>
    <col min="1542" max="1542" width="30" customWidth="1"/>
    <col min="1543" max="1543" width="6.6640625" customWidth="1"/>
    <col min="1544" max="1544" width="30" customWidth="1"/>
    <col min="1545" max="1545" width="6.1640625" customWidth="1"/>
    <col min="1546" max="1546" width="20.08203125" customWidth="1"/>
    <col min="1547" max="1547" width="21.58203125" customWidth="1"/>
    <col min="1548" max="1548" width="39" customWidth="1"/>
    <col min="1549" max="1549" width="26.08203125" customWidth="1"/>
    <col min="1795" max="1796" width="6.5" customWidth="1"/>
    <col min="1797" max="1797" width="32.08203125" customWidth="1"/>
    <col min="1798" max="1798" width="30" customWidth="1"/>
    <col min="1799" max="1799" width="6.6640625" customWidth="1"/>
    <col min="1800" max="1800" width="30" customWidth="1"/>
    <col min="1801" max="1801" width="6.1640625" customWidth="1"/>
    <col min="1802" max="1802" width="20.08203125" customWidth="1"/>
    <col min="1803" max="1803" width="21.58203125" customWidth="1"/>
    <col min="1804" max="1804" width="39" customWidth="1"/>
    <col min="1805" max="1805" width="26.08203125" customWidth="1"/>
    <col min="2051" max="2052" width="6.5" customWidth="1"/>
    <col min="2053" max="2053" width="32.08203125" customWidth="1"/>
    <col min="2054" max="2054" width="30" customWidth="1"/>
    <col min="2055" max="2055" width="6.6640625" customWidth="1"/>
    <col min="2056" max="2056" width="30" customWidth="1"/>
    <col min="2057" max="2057" width="6.1640625" customWidth="1"/>
    <col min="2058" max="2058" width="20.08203125" customWidth="1"/>
    <col min="2059" max="2059" width="21.58203125" customWidth="1"/>
    <col min="2060" max="2060" width="39" customWidth="1"/>
    <col min="2061" max="2061" width="26.08203125" customWidth="1"/>
    <col min="2307" max="2308" width="6.5" customWidth="1"/>
    <col min="2309" max="2309" width="32.08203125" customWidth="1"/>
    <col min="2310" max="2310" width="30" customWidth="1"/>
    <col min="2311" max="2311" width="6.6640625" customWidth="1"/>
    <col min="2312" max="2312" width="30" customWidth="1"/>
    <col min="2313" max="2313" width="6.1640625" customWidth="1"/>
    <col min="2314" max="2314" width="20.08203125" customWidth="1"/>
    <col min="2315" max="2315" width="21.58203125" customWidth="1"/>
    <col min="2316" max="2316" width="39" customWidth="1"/>
    <col min="2317" max="2317" width="26.08203125" customWidth="1"/>
    <col min="2563" max="2564" width="6.5" customWidth="1"/>
    <col min="2565" max="2565" width="32.08203125" customWidth="1"/>
    <col min="2566" max="2566" width="30" customWidth="1"/>
    <col min="2567" max="2567" width="6.6640625" customWidth="1"/>
    <col min="2568" max="2568" width="30" customWidth="1"/>
    <col min="2569" max="2569" width="6.1640625" customWidth="1"/>
    <col min="2570" max="2570" width="20.08203125" customWidth="1"/>
    <col min="2571" max="2571" width="21.58203125" customWidth="1"/>
    <col min="2572" max="2572" width="39" customWidth="1"/>
    <col min="2573" max="2573" width="26.08203125" customWidth="1"/>
    <col min="2819" max="2820" width="6.5" customWidth="1"/>
    <col min="2821" max="2821" width="32.08203125" customWidth="1"/>
    <col min="2822" max="2822" width="30" customWidth="1"/>
    <col min="2823" max="2823" width="6.6640625" customWidth="1"/>
    <col min="2824" max="2824" width="30" customWidth="1"/>
    <col min="2825" max="2825" width="6.1640625" customWidth="1"/>
    <col min="2826" max="2826" width="20.08203125" customWidth="1"/>
    <col min="2827" max="2827" width="21.58203125" customWidth="1"/>
    <col min="2828" max="2828" width="39" customWidth="1"/>
    <col min="2829" max="2829" width="26.08203125" customWidth="1"/>
    <col min="3075" max="3076" width="6.5" customWidth="1"/>
    <col min="3077" max="3077" width="32.08203125" customWidth="1"/>
    <col min="3078" max="3078" width="30" customWidth="1"/>
    <col min="3079" max="3079" width="6.6640625" customWidth="1"/>
    <col min="3080" max="3080" width="30" customWidth="1"/>
    <col min="3081" max="3081" width="6.1640625" customWidth="1"/>
    <col min="3082" max="3082" width="20.08203125" customWidth="1"/>
    <col min="3083" max="3083" width="21.58203125" customWidth="1"/>
    <col min="3084" max="3084" width="39" customWidth="1"/>
    <col min="3085" max="3085" width="26.08203125" customWidth="1"/>
    <col min="3331" max="3332" width="6.5" customWidth="1"/>
    <col min="3333" max="3333" width="32.08203125" customWidth="1"/>
    <col min="3334" max="3334" width="30" customWidth="1"/>
    <col min="3335" max="3335" width="6.6640625" customWidth="1"/>
    <col min="3336" max="3336" width="30" customWidth="1"/>
    <col min="3337" max="3337" width="6.1640625" customWidth="1"/>
    <col min="3338" max="3338" width="20.08203125" customWidth="1"/>
    <col min="3339" max="3339" width="21.58203125" customWidth="1"/>
    <col min="3340" max="3340" width="39" customWidth="1"/>
    <col min="3341" max="3341" width="26.08203125" customWidth="1"/>
    <col min="3587" max="3588" width="6.5" customWidth="1"/>
    <col min="3589" max="3589" width="32.08203125" customWidth="1"/>
    <col min="3590" max="3590" width="30" customWidth="1"/>
    <col min="3591" max="3591" width="6.6640625" customWidth="1"/>
    <col min="3592" max="3592" width="30" customWidth="1"/>
    <col min="3593" max="3593" width="6.1640625" customWidth="1"/>
    <col min="3594" max="3594" width="20.08203125" customWidth="1"/>
    <col min="3595" max="3595" width="21.58203125" customWidth="1"/>
    <col min="3596" max="3596" width="39" customWidth="1"/>
    <col min="3597" max="3597" width="26.08203125" customWidth="1"/>
    <col min="3843" max="3844" width="6.5" customWidth="1"/>
    <col min="3845" max="3845" width="32.08203125" customWidth="1"/>
    <col min="3846" max="3846" width="30" customWidth="1"/>
    <col min="3847" max="3847" width="6.6640625" customWidth="1"/>
    <col min="3848" max="3848" width="30" customWidth="1"/>
    <col min="3849" max="3849" width="6.1640625" customWidth="1"/>
    <col min="3850" max="3850" width="20.08203125" customWidth="1"/>
    <col min="3851" max="3851" width="21.58203125" customWidth="1"/>
    <col min="3852" max="3852" width="39" customWidth="1"/>
    <col min="3853" max="3853" width="26.08203125" customWidth="1"/>
    <col min="4099" max="4100" width="6.5" customWidth="1"/>
    <col min="4101" max="4101" width="32.08203125" customWidth="1"/>
    <col min="4102" max="4102" width="30" customWidth="1"/>
    <col min="4103" max="4103" width="6.6640625" customWidth="1"/>
    <col min="4104" max="4104" width="30" customWidth="1"/>
    <col min="4105" max="4105" width="6.1640625" customWidth="1"/>
    <col min="4106" max="4106" width="20.08203125" customWidth="1"/>
    <col min="4107" max="4107" width="21.58203125" customWidth="1"/>
    <col min="4108" max="4108" width="39" customWidth="1"/>
    <col min="4109" max="4109" width="26.08203125" customWidth="1"/>
    <col min="4355" max="4356" width="6.5" customWidth="1"/>
    <col min="4357" max="4357" width="32.08203125" customWidth="1"/>
    <col min="4358" max="4358" width="30" customWidth="1"/>
    <col min="4359" max="4359" width="6.6640625" customWidth="1"/>
    <col min="4360" max="4360" width="30" customWidth="1"/>
    <col min="4361" max="4361" width="6.1640625" customWidth="1"/>
    <col min="4362" max="4362" width="20.08203125" customWidth="1"/>
    <col min="4363" max="4363" width="21.58203125" customWidth="1"/>
    <col min="4364" max="4364" width="39" customWidth="1"/>
    <col min="4365" max="4365" width="26.08203125" customWidth="1"/>
    <col min="4611" max="4612" width="6.5" customWidth="1"/>
    <col min="4613" max="4613" width="32.08203125" customWidth="1"/>
    <col min="4614" max="4614" width="30" customWidth="1"/>
    <col min="4615" max="4615" width="6.6640625" customWidth="1"/>
    <col min="4616" max="4616" width="30" customWidth="1"/>
    <col min="4617" max="4617" width="6.1640625" customWidth="1"/>
    <col min="4618" max="4618" width="20.08203125" customWidth="1"/>
    <col min="4619" max="4619" width="21.58203125" customWidth="1"/>
    <col min="4620" max="4620" width="39" customWidth="1"/>
    <col min="4621" max="4621" width="26.08203125" customWidth="1"/>
    <col min="4867" max="4868" width="6.5" customWidth="1"/>
    <col min="4869" max="4869" width="32.08203125" customWidth="1"/>
    <col min="4870" max="4870" width="30" customWidth="1"/>
    <col min="4871" max="4871" width="6.6640625" customWidth="1"/>
    <col min="4872" max="4872" width="30" customWidth="1"/>
    <col min="4873" max="4873" width="6.1640625" customWidth="1"/>
    <col min="4874" max="4874" width="20.08203125" customWidth="1"/>
    <col min="4875" max="4875" width="21.58203125" customWidth="1"/>
    <col min="4876" max="4876" width="39" customWidth="1"/>
    <col min="4877" max="4877" width="26.08203125" customWidth="1"/>
    <col min="5123" max="5124" width="6.5" customWidth="1"/>
    <col min="5125" max="5125" width="32.08203125" customWidth="1"/>
    <col min="5126" max="5126" width="30" customWidth="1"/>
    <col min="5127" max="5127" width="6.6640625" customWidth="1"/>
    <col min="5128" max="5128" width="30" customWidth="1"/>
    <col min="5129" max="5129" width="6.1640625" customWidth="1"/>
    <col min="5130" max="5130" width="20.08203125" customWidth="1"/>
    <col min="5131" max="5131" width="21.58203125" customWidth="1"/>
    <col min="5132" max="5132" width="39" customWidth="1"/>
    <col min="5133" max="5133" width="26.08203125" customWidth="1"/>
    <col min="5379" max="5380" width="6.5" customWidth="1"/>
    <col min="5381" max="5381" width="32.08203125" customWidth="1"/>
    <col min="5382" max="5382" width="30" customWidth="1"/>
    <col min="5383" max="5383" width="6.6640625" customWidth="1"/>
    <col min="5384" max="5384" width="30" customWidth="1"/>
    <col min="5385" max="5385" width="6.1640625" customWidth="1"/>
    <col min="5386" max="5386" width="20.08203125" customWidth="1"/>
    <col min="5387" max="5387" width="21.58203125" customWidth="1"/>
    <col min="5388" max="5388" width="39" customWidth="1"/>
    <col min="5389" max="5389" width="26.08203125" customWidth="1"/>
    <col min="5635" max="5636" width="6.5" customWidth="1"/>
    <col min="5637" max="5637" width="32.08203125" customWidth="1"/>
    <col min="5638" max="5638" width="30" customWidth="1"/>
    <col min="5639" max="5639" width="6.6640625" customWidth="1"/>
    <col min="5640" max="5640" width="30" customWidth="1"/>
    <col min="5641" max="5641" width="6.1640625" customWidth="1"/>
    <col min="5642" max="5642" width="20.08203125" customWidth="1"/>
    <col min="5643" max="5643" width="21.58203125" customWidth="1"/>
    <col min="5644" max="5644" width="39" customWidth="1"/>
    <col min="5645" max="5645" width="26.08203125" customWidth="1"/>
    <col min="5891" max="5892" width="6.5" customWidth="1"/>
    <col min="5893" max="5893" width="32.08203125" customWidth="1"/>
    <col min="5894" max="5894" width="30" customWidth="1"/>
    <col min="5895" max="5895" width="6.6640625" customWidth="1"/>
    <col min="5896" max="5896" width="30" customWidth="1"/>
    <col min="5897" max="5897" width="6.1640625" customWidth="1"/>
    <col min="5898" max="5898" width="20.08203125" customWidth="1"/>
    <col min="5899" max="5899" width="21.58203125" customWidth="1"/>
    <col min="5900" max="5900" width="39" customWidth="1"/>
    <col min="5901" max="5901" width="26.08203125" customWidth="1"/>
    <col min="6147" max="6148" width="6.5" customWidth="1"/>
    <col min="6149" max="6149" width="32.08203125" customWidth="1"/>
    <col min="6150" max="6150" width="30" customWidth="1"/>
    <col min="6151" max="6151" width="6.6640625" customWidth="1"/>
    <col min="6152" max="6152" width="30" customWidth="1"/>
    <col min="6153" max="6153" width="6.1640625" customWidth="1"/>
    <col min="6154" max="6154" width="20.08203125" customWidth="1"/>
    <col min="6155" max="6155" width="21.58203125" customWidth="1"/>
    <col min="6156" max="6156" width="39" customWidth="1"/>
    <col min="6157" max="6157" width="26.08203125" customWidth="1"/>
    <col min="6403" max="6404" width="6.5" customWidth="1"/>
    <col min="6405" max="6405" width="32.08203125" customWidth="1"/>
    <col min="6406" max="6406" width="30" customWidth="1"/>
    <col min="6407" max="6407" width="6.6640625" customWidth="1"/>
    <col min="6408" max="6408" width="30" customWidth="1"/>
    <col min="6409" max="6409" width="6.1640625" customWidth="1"/>
    <col min="6410" max="6410" width="20.08203125" customWidth="1"/>
    <col min="6411" max="6411" width="21.58203125" customWidth="1"/>
    <col min="6412" max="6412" width="39" customWidth="1"/>
    <col min="6413" max="6413" width="26.08203125" customWidth="1"/>
    <col min="6659" max="6660" width="6.5" customWidth="1"/>
    <col min="6661" max="6661" width="32.08203125" customWidth="1"/>
    <col min="6662" max="6662" width="30" customWidth="1"/>
    <col min="6663" max="6663" width="6.6640625" customWidth="1"/>
    <col min="6664" max="6664" width="30" customWidth="1"/>
    <col min="6665" max="6665" width="6.1640625" customWidth="1"/>
    <col min="6666" max="6666" width="20.08203125" customWidth="1"/>
    <col min="6667" max="6667" width="21.58203125" customWidth="1"/>
    <col min="6668" max="6668" width="39" customWidth="1"/>
    <col min="6669" max="6669" width="26.08203125" customWidth="1"/>
    <col min="6915" max="6916" width="6.5" customWidth="1"/>
    <col min="6917" max="6917" width="32.08203125" customWidth="1"/>
    <col min="6918" max="6918" width="30" customWidth="1"/>
    <col min="6919" max="6919" width="6.6640625" customWidth="1"/>
    <col min="6920" max="6920" width="30" customWidth="1"/>
    <col min="6921" max="6921" width="6.1640625" customWidth="1"/>
    <col min="6922" max="6922" width="20.08203125" customWidth="1"/>
    <col min="6923" max="6923" width="21.58203125" customWidth="1"/>
    <col min="6924" max="6924" width="39" customWidth="1"/>
    <col min="6925" max="6925" width="26.08203125" customWidth="1"/>
    <col min="7171" max="7172" width="6.5" customWidth="1"/>
    <col min="7173" max="7173" width="32.08203125" customWidth="1"/>
    <col min="7174" max="7174" width="30" customWidth="1"/>
    <col min="7175" max="7175" width="6.6640625" customWidth="1"/>
    <col min="7176" max="7176" width="30" customWidth="1"/>
    <col min="7177" max="7177" width="6.1640625" customWidth="1"/>
    <col min="7178" max="7178" width="20.08203125" customWidth="1"/>
    <col min="7179" max="7179" width="21.58203125" customWidth="1"/>
    <col min="7180" max="7180" width="39" customWidth="1"/>
    <col min="7181" max="7181" width="26.08203125" customWidth="1"/>
    <col min="7427" max="7428" width="6.5" customWidth="1"/>
    <col min="7429" max="7429" width="32.08203125" customWidth="1"/>
    <col min="7430" max="7430" width="30" customWidth="1"/>
    <col min="7431" max="7431" width="6.6640625" customWidth="1"/>
    <col min="7432" max="7432" width="30" customWidth="1"/>
    <col min="7433" max="7433" width="6.1640625" customWidth="1"/>
    <col min="7434" max="7434" width="20.08203125" customWidth="1"/>
    <col min="7435" max="7435" width="21.58203125" customWidth="1"/>
    <col min="7436" max="7436" width="39" customWidth="1"/>
    <col min="7437" max="7437" width="26.08203125" customWidth="1"/>
    <col min="7683" max="7684" width="6.5" customWidth="1"/>
    <col min="7685" max="7685" width="32.08203125" customWidth="1"/>
    <col min="7686" max="7686" width="30" customWidth="1"/>
    <col min="7687" max="7687" width="6.6640625" customWidth="1"/>
    <col min="7688" max="7688" width="30" customWidth="1"/>
    <col min="7689" max="7689" width="6.1640625" customWidth="1"/>
    <col min="7690" max="7690" width="20.08203125" customWidth="1"/>
    <col min="7691" max="7691" width="21.58203125" customWidth="1"/>
    <col min="7692" max="7692" width="39" customWidth="1"/>
    <col min="7693" max="7693" width="26.08203125" customWidth="1"/>
    <col min="7939" max="7940" width="6.5" customWidth="1"/>
    <col min="7941" max="7941" width="32.08203125" customWidth="1"/>
    <col min="7942" max="7942" width="30" customWidth="1"/>
    <col min="7943" max="7943" width="6.6640625" customWidth="1"/>
    <col min="7944" max="7944" width="30" customWidth="1"/>
    <col min="7945" max="7945" width="6.1640625" customWidth="1"/>
    <col min="7946" max="7946" width="20.08203125" customWidth="1"/>
    <col min="7947" max="7947" width="21.58203125" customWidth="1"/>
    <col min="7948" max="7948" width="39" customWidth="1"/>
    <col min="7949" max="7949" width="26.08203125" customWidth="1"/>
    <col min="8195" max="8196" width="6.5" customWidth="1"/>
    <col min="8197" max="8197" width="32.08203125" customWidth="1"/>
    <col min="8198" max="8198" width="30" customWidth="1"/>
    <col min="8199" max="8199" width="6.6640625" customWidth="1"/>
    <col min="8200" max="8200" width="30" customWidth="1"/>
    <col min="8201" max="8201" width="6.1640625" customWidth="1"/>
    <col min="8202" max="8202" width="20.08203125" customWidth="1"/>
    <col min="8203" max="8203" width="21.58203125" customWidth="1"/>
    <col min="8204" max="8204" width="39" customWidth="1"/>
    <col min="8205" max="8205" width="26.08203125" customWidth="1"/>
    <col min="8451" max="8452" width="6.5" customWidth="1"/>
    <col min="8453" max="8453" width="32.08203125" customWidth="1"/>
    <col min="8454" max="8454" width="30" customWidth="1"/>
    <col min="8455" max="8455" width="6.6640625" customWidth="1"/>
    <col min="8456" max="8456" width="30" customWidth="1"/>
    <col min="8457" max="8457" width="6.1640625" customWidth="1"/>
    <col min="8458" max="8458" width="20.08203125" customWidth="1"/>
    <col min="8459" max="8459" width="21.58203125" customWidth="1"/>
    <col min="8460" max="8460" width="39" customWidth="1"/>
    <col min="8461" max="8461" width="26.08203125" customWidth="1"/>
    <col min="8707" max="8708" width="6.5" customWidth="1"/>
    <col min="8709" max="8709" width="32.08203125" customWidth="1"/>
    <col min="8710" max="8710" width="30" customWidth="1"/>
    <col min="8711" max="8711" width="6.6640625" customWidth="1"/>
    <col min="8712" max="8712" width="30" customWidth="1"/>
    <col min="8713" max="8713" width="6.1640625" customWidth="1"/>
    <col min="8714" max="8714" width="20.08203125" customWidth="1"/>
    <col min="8715" max="8715" width="21.58203125" customWidth="1"/>
    <col min="8716" max="8716" width="39" customWidth="1"/>
    <col min="8717" max="8717" width="26.08203125" customWidth="1"/>
    <col min="8963" max="8964" width="6.5" customWidth="1"/>
    <col min="8965" max="8965" width="32.08203125" customWidth="1"/>
    <col min="8966" max="8966" width="30" customWidth="1"/>
    <col min="8967" max="8967" width="6.6640625" customWidth="1"/>
    <col min="8968" max="8968" width="30" customWidth="1"/>
    <col min="8969" max="8969" width="6.1640625" customWidth="1"/>
    <col min="8970" max="8970" width="20.08203125" customWidth="1"/>
    <col min="8971" max="8971" width="21.58203125" customWidth="1"/>
    <col min="8972" max="8972" width="39" customWidth="1"/>
    <col min="8973" max="8973" width="26.08203125" customWidth="1"/>
    <col min="9219" max="9220" width="6.5" customWidth="1"/>
    <col min="9221" max="9221" width="32.08203125" customWidth="1"/>
    <col min="9222" max="9222" width="30" customWidth="1"/>
    <col min="9223" max="9223" width="6.6640625" customWidth="1"/>
    <col min="9224" max="9224" width="30" customWidth="1"/>
    <col min="9225" max="9225" width="6.1640625" customWidth="1"/>
    <col min="9226" max="9226" width="20.08203125" customWidth="1"/>
    <col min="9227" max="9227" width="21.58203125" customWidth="1"/>
    <col min="9228" max="9228" width="39" customWidth="1"/>
    <col min="9229" max="9229" width="26.08203125" customWidth="1"/>
    <col min="9475" max="9476" width="6.5" customWidth="1"/>
    <col min="9477" max="9477" width="32.08203125" customWidth="1"/>
    <col min="9478" max="9478" width="30" customWidth="1"/>
    <col min="9479" max="9479" width="6.6640625" customWidth="1"/>
    <col min="9480" max="9480" width="30" customWidth="1"/>
    <col min="9481" max="9481" width="6.1640625" customWidth="1"/>
    <col min="9482" max="9482" width="20.08203125" customWidth="1"/>
    <col min="9483" max="9483" width="21.58203125" customWidth="1"/>
    <col min="9484" max="9484" width="39" customWidth="1"/>
    <col min="9485" max="9485" width="26.08203125" customWidth="1"/>
    <col min="9731" max="9732" width="6.5" customWidth="1"/>
    <col min="9733" max="9733" width="32.08203125" customWidth="1"/>
    <col min="9734" max="9734" width="30" customWidth="1"/>
    <col min="9735" max="9735" width="6.6640625" customWidth="1"/>
    <col min="9736" max="9736" width="30" customWidth="1"/>
    <col min="9737" max="9737" width="6.1640625" customWidth="1"/>
    <col min="9738" max="9738" width="20.08203125" customWidth="1"/>
    <col min="9739" max="9739" width="21.58203125" customWidth="1"/>
    <col min="9740" max="9740" width="39" customWidth="1"/>
    <col min="9741" max="9741" width="26.08203125" customWidth="1"/>
    <col min="9987" max="9988" width="6.5" customWidth="1"/>
    <col min="9989" max="9989" width="32.08203125" customWidth="1"/>
    <col min="9990" max="9990" width="30" customWidth="1"/>
    <col min="9991" max="9991" width="6.6640625" customWidth="1"/>
    <col min="9992" max="9992" width="30" customWidth="1"/>
    <col min="9993" max="9993" width="6.1640625" customWidth="1"/>
    <col min="9994" max="9994" width="20.08203125" customWidth="1"/>
    <col min="9995" max="9995" width="21.58203125" customWidth="1"/>
    <col min="9996" max="9996" width="39" customWidth="1"/>
    <col min="9997" max="9997" width="26.08203125" customWidth="1"/>
    <col min="10243" max="10244" width="6.5" customWidth="1"/>
    <col min="10245" max="10245" width="32.08203125" customWidth="1"/>
    <col min="10246" max="10246" width="30" customWidth="1"/>
    <col min="10247" max="10247" width="6.6640625" customWidth="1"/>
    <col min="10248" max="10248" width="30" customWidth="1"/>
    <col min="10249" max="10249" width="6.1640625" customWidth="1"/>
    <col min="10250" max="10250" width="20.08203125" customWidth="1"/>
    <col min="10251" max="10251" width="21.58203125" customWidth="1"/>
    <col min="10252" max="10252" width="39" customWidth="1"/>
    <col min="10253" max="10253" width="26.08203125" customWidth="1"/>
    <col min="10499" max="10500" width="6.5" customWidth="1"/>
    <col min="10501" max="10501" width="32.08203125" customWidth="1"/>
    <col min="10502" max="10502" width="30" customWidth="1"/>
    <col min="10503" max="10503" width="6.6640625" customWidth="1"/>
    <col min="10504" max="10504" width="30" customWidth="1"/>
    <col min="10505" max="10505" width="6.1640625" customWidth="1"/>
    <col min="10506" max="10506" width="20.08203125" customWidth="1"/>
    <col min="10507" max="10507" width="21.58203125" customWidth="1"/>
    <col min="10508" max="10508" width="39" customWidth="1"/>
    <col min="10509" max="10509" width="26.08203125" customWidth="1"/>
    <col min="10755" max="10756" width="6.5" customWidth="1"/>
    <col min="10757" max="10757" width="32.08203125" customWidth="1"/>
    <col min="10758" max="10758" width="30" customWidth="1"/>
    <col min="10759" max="10759" width="6.6640625" customWidth="1"/>
    <col min="10760" max="10760" width="30" customWidth="1"/>
    <col min="10761" max="10761" width="6.1640625" customWidth="1"/>
    <col min="10762" max="10762" width="20.08203125" customWidth="1"/>
    <col min="10763" max="10763" width="21.58203125" customWidth="1"/>
    <col min="10764" max="10764" width="39" customWidth="1"/>
    <col min="10765" max="10765" width="26.08203125" customWidth="1"/>
    <col min="11011" max="11012" width="6.5" customWidth="1"/>
    <col min="11013" max="11013" width="32.08203125" customWidth="1"/>
    <col min="11014" max="11014" width="30" customWidth="1"/>
    <col min="11015" max="11015" width="6.6640625" customWidth="1"/>
    <col min="11016" max="11016" width="30" customWidth="1"/>
    <col min="11017" max="11017" width="6.1640625" customWidth="1"/>
    <col min="11018" max="11018" width="20.08203125" customWidth="1"/>
    <col min="11019" max="11019" width="21.58203125" customWidth="1"/>
    <col min="11020" max="11020" width="39" customWidth="1"/>
    <col min="11021" max="11021" width="26.08203125" customWidth="1"/>
    <col min="11267" max="11268" width="6.5" customWidth="1"/>
    <col min="11269" max="11269" width="32.08203125" customWidth="1"/>
    <col min="11270" max="11270" width="30" customWidth="1"/>
    <col min="11271" max="11271" width="6.6640625" customWidth="1"/>
    <col min="11272" max="11272" width="30" customWidth="1"/>
    <col min="11273" max="11273" width="6.1640625" customWidth="1"/>
    <col min="11274" max="11274" width="20.08203125" customWidth="1"/>
    <col min="11275" max="11275" width="21.58203125" customWidth="1"/>
    <col min="11276" max="11276" width="39" customWidth="1"/>
    <col min="11277" max="11277" width="26.08203125" customWidth="1"/>
    <col min="11523" max="11524" width="6.5" customWidth="1"/>
    <col min="11525" max="11525" width="32.08203125" customWidth="1"/>
    <col min="11526" max="11526" width="30" customWidth="1"/>
    <col min="11527" max="11527" width="6.6640625" customWidth="1"/>
    <col min="11528" max="11528" width="30" customWidth="1"/>
    <col min="11529" max="11529" width="6.1640625" customWidth="1"/>
    <col min="11530" max="11530" width="20.08203125" customWidth="1"/>
    <col min="11531" max="11531" width="21.58203125" customWidth="1"/>
    <col min="11532" max="11532" width="39" customWidth="1"/>
    <col min="11533" max="11533" width="26.08203125" customWidth="1"/>
    <col min="11779" max="11780" width="6.5" customWidth="1"/>
    <col min="11781" max="11781" width="32.08203125" customWidth="1"/>
    <col min="11782" max="11782" width="30" customWidth="1"/>
    <col min="11783" max="11783" width="6.6640625" customWidth="1"/>
    <col min="11784" max="11784" width="30" customWidth="1"/>
    <col min="11785" max="11785" width="6.1640625" customWidth="1"/>
    <col min="11786" max="11786" width="20.08203125" customWidth="1"/>
    <col min="11787" max="11787" width="21.58203125" customWidth="1"/>
    <col min="11788" max="11788" width="39" customWidth="1"/>
    <col min="11789" max="11789" width="26.08203125" customWidth="1"/>
    <col min="12035" max="12036" width="6.5" customWidth="1"/>
    <col min="12037" max="12037" width="32.08203125" customWidth="1"/>
    <col min="12038" max="12038" width="30" customWidth="1"/>
    <col min="12039" max="12039" width="6.6640625" customWidth="1"/>
    <col min="12040" max="12040" width="30" customWidth="1"/>
    <col min="12041" max="12041" width="6.1640625" customWidth="1"/>
    <col min="12042" max="12042" width="20.08203125" customWidth="1"/>
    <col min="12043" max="12043" width="21.58203125" customWidth="1"/>
    <col min="12044" max="12044" width="39" customWidth="1"/>
    <col min="12045" max="12045" width="26.08203125" customWidth="1"/>
    <col min="12291" max="12292" width="6.5" customWidth="1"/>
    <col min="12293" max="12293" width="32.08203125" customWidth="1"/>
    <col min="12294" max="12294" width="30" customWidth="1"/>
    <col min="12295" max="12295" width="6.6640625" customWidth="1"/>
    <col min="12296" max="12296" width="30" customWidth="1"/>
    <col min="12297" max="12297" width="6.1640625" customWidth="1"/>
    <col min="12298" max="12298" width="20.08203125" customWidth="1"/>
    <col min="12299" max="12299" width="21.58203125" customWidth="1"/>
    <col min="12300" max="12300" width="39" customWidth="1"/>
    <col min="12301" max="12301" width="26.08203125" customWidth="1"/>
    <col min="12547" max="12548" width="6.5" customWidth="1"/>
    <col min="12549" max="12549" width="32.08203125" customWidth="1"/>
    <col min="12550" max="12550" width="30" customWidth="1"/>
    <col min="12551" max="12551" width="6.6640625" customWidth="1"/>
    <col min="12552" max="12552" width="30" customWidth="1"/>
    <col min="12553" max="12553" width="6.1640625" customWidth="1"/>
    <col min="12554" max="12554" width="20.08203125" customWidth="1"/>
    <col min="12555" max="12555" width="21.58203125" customWidth="1"/>
    <col min="12556" max="12556" width="39" customWidth="1"/>
    <col min="12557" max="12557" width="26.08203125" customWidth="1"/>
    <col min="12803" max="12804" width="6.5" customWidth="1"/>
    <col min="12805" max="12805" width="32.08203125" customWidth="1"/>
    <col min="12806" max="12806" width="30" customWidth="1"/>
    <col min="12807" max="12807" width="6.6640625" customWidth="1"/>
    <col min="12808" max="12808" width="30" customWidth="1"/>
    <col min="12809" max="12809" width="6.1640625" customWidth="1"/>
    <col min="12810" max="12810" width="20.08203125" customWidth="1"/>
    <col min="12811" max="12811" width="21.58203125" customWidth="1"/>
    <col min="12812" max="12812" width="39" customWidth="1"/>
    <col min="12813" max="12813" width="26.08203125" customWidth="1"/>
    <col min="13059" max="13060" width="6.5" customWidth="1"/>
    <col min="13061" max="13061" width="32.08203125" customWidth="1"/>
    <col min="13062" max="13062" width="30" customWidth="1"/>
    <col min="13063" max="13063" width="6.6640625" customWidth="1"/>
    <col min="13064" max="13064" width="30" customWidth="1"/>
    <col min="13065" max="13065" width="6.1640625" customWidth="1"/>
    <col min="13066" max="13066" width="20.08203125" customWidth="1"/>
    <col min="13067" max="13067" width="21.58203125" customWidth="1"/>
    <col min="13068" max="13068" width="39" customWidth="1"/>
    <col min="13069" max="13069" width="26.08203125" customWidth="1"/>
    <col min="13315" max="13316" width="6.5" customWidth="1"/>
    <col min="13317" max="13317" width="32.08203125" customWidth="1"/>
    <col min="13318" max="13318" width="30" customWidth="1"/>
    <col min="13319" max="13319" width="6.6640625" customWidth="1"/>
    <col min="13320" max="13320" width="30" customWidth="1"/>
    <col min="13321" max="13321" width="6.1640625" customWidth="1"/>
    <col min="13322" max="13322" width="20.08203125" customWidth="1"/>
    <col min="13323" max="13323" width="21.58203125" customWidth="1"/>
    <col min="13324" max="13324" width="39" customWidth="1"/>
    <col min="13325" max="13325" width="26.08203125" customWidth="1"/>
    <col min="13571" max="13572" width="6.5" customWidth="1"/>
    <col min="13573" max="13573" width="32.08203125" customWidth="1"/>
    <col min="13574" max="13574" width="30" customWidth="1"/>
    <col min="13575" max="13575" width="6.6640625" customWidth="1"/>
    <col min="13576" max="13576" width="30" customWidth="1"/>
    <col min="13577" max="13577" width="6.1640625" customWidth="1"/>
    <col min="13578" max="13578" width="20.08203125" customWidth="1"/>
    <col min="13579" max="13579" width="21.58203125" customWidth="1"/>
    <col min="13580" max="13580" width="39" customWidth="1"/>
    <col min="13581" max="13581" width="26.08203125" customWidth="1"/>
    <col min="13827" max="13828" width="6.5" customWidth="1"/>
    <col min="13829" max="13829" width="32.08203125" customWidth="1"/>
    <col min="13830" max="13830" width="30" customWidth="1"/>
    <col min="13831" max="13831" width="6.6640625" customWidth="1"/>
    <col min="13832" max="13832" width="30" customWidth="1"/>
    <col min="13833" max="13833" width="6.1640625" customWidth="1"/>
    <col min="13834" max="13834" width="20.08203125" customWidth="1"/>
    <col min="13835" max="13835" width="21.58203125" customWidth="1"/>
    <col min="13836" max="13836" width="39" customWidth="1"/>
    <col min="13837" max="13837" width="26.08203125" customWidth="1"/>
    <col min="14083" max="14084" width="6.5" customWidth="1"/>
    <col min="14085" max="14085" width="32.08203125" customWidth="1"/>
    <col min="14086" max="14086" width="30" customWidth="1"/>
    <col min="14087" max="14087" width="6.6640625" customWidth="1"/>
    <col min="14088" max="14088" width="30" customWidth="1"/>
    <col min="14089" max="14089" width="6.1640625" customWidth="1"/>
    <col min="14090" max="14090" width="20.08203125" customWidth="1"/>
    <col min="14091" max="14091" width="21.58203125" customWidth="1"/>
    <col min="14092" max="14092" width="39" customWidth="1"/>
    <col min="14093" max="14093" width="26.08203125" customWidth="1"/>
    <col min="14339" max="14340" width="6.5" customWidth="1"/>
    <col min="14341" max="14341" width="32.08203125" customWidth="1"/>
    <col min="14342" max="14342" width="30" customWidth="1"/>
    <col min="14343" max="14343" width="6.6640625" customWidth="1"/>
    <col min="14344" max="14344" width="30" customWidth="1"/>
    <col min="14345" max="14345" width="6.1640625" customWidth="1"/>
    <col min="14346" max="14346" width="20.08203125" customWidth="1"/>
    <col min="14347" max="14347" width="21.58203125" customWidth="1"/>
    <col min="14348" max="14348" width="39" customWidth="1"/>
    <col min="14349" max="14349" width="26.08203125" customWidth="1"/>
    <col min="14595" max="14596" width="6.5" customWidth="1"/>
    <col min="14597" max="14597" width="32.08203125" customWidth="1"/>
    <col min="14598" max="14598" width="30" customWidth="1"/>
    <col min="14599" max="14599" width="6.6640625" customWidth="1"/>
    <col min="14600" max="14600" width="30" customWidth="1"/>
    <col min="14601" max="14601" width="6.1640625" customWidth="1"/>
    <col min="14602" max="14602" width="20.08203125" customWidth="1"/>
    <col min="14603" max="14603" width="21.58203125" customWidth="1"/>
    <col min="14604" max="14604" width="39" customWidth="1"/>
    <col min="14605" max="14605" width="26.08203125" customWidth="1"/>
    <col min="14851" max="14852" width="6.5" customWidth="1"/>
    <col min="14853" max="14853" width="32.08203125" customWidth="1"/>
    <col min="14854" max="14854" width="30" customWidth="1"/>
    <col min="14855" max="14855" width="6.6640625" customWidth="1"/>
    <col min="14856" max="14856" width="30" customWidth="1"/>
    <col min="14857" max="14857" width="6.1640625" customWidth="1"/>
    <col min="14858" max="14858" width="20.08203125" customWidth="1"/>
    <col min="14859" max="14859" width="21.58203125" customWidth="1"/>
    <col min="14860" max="14860" width="39" customWidth="1"/>
    <col min="14861" max="14861" width="26.08203125" customWidth="1"/>
    <col min="15107" max="15108" width="6.5" customWidth="1"/>
    <col min="15109" max="15109" width="32.08203125" customWidth="1"/>
    <col min="15110" max="15110" width="30" customWidth="1"/>
    <col min="15111" max="15111" width="6.6640625" customWidth="1"/>
    <col min="15112" max="15112" width="30" customWidth="1"/>
    <col min="15113" max="15113" width="6.1640625" customWidth="1"/>
    <col min="15114" max="15114" width="20.08203125" customWidth="1"/>
    <col min="15115" max="15115" width="21.58203125" customWidth="1"/>
    <col min="15116" max="15116" width="39" customWidth="1"/>
    <col min="15117" max="15117" width="26.08203125" customWidth="1"/>
    <col min="15363" max="15364" width="6.5" customWidth="1"/>
    <col min="15365" max="15365" width="32.08203125" customWidth="1"/>
    <col min="15366" max="15366" width="30" customWidth="1"/>
    <col min="15367" max="15367" width="6.6640625" customWidth="1"/>
    <col min="15368" max="15368" width="30" customWidth="1"/>
    <col min="15369" max="15369" width="6.1640625" customWidth="1"/>
    <col min="15370" max="15370" width="20.08203125" customWidth="1"/>
    <col min="15371" max="15371" width="21.58203125" customWidth="1"/>
    <col min="15372" max="15372" width="39" customWidth="1"/>
    <col min="15373" max="15373" width="26.08203125" customWidth="1"/>
    <col min="15619" max="15620" width="6.5" customWidth="1"/>
    <col min="15621" max="15621" width="32.08203125" customWidth="1"/>
    <col min="15622" max="15622" width="30" customWidth="1"/>
    <col min="15623" max="15623" width="6.6640625" customWidth="1"/>
    <col min="15624" max="15624" width="30" customWidth="1"/>
    <col min="15625" max="15625" width="6.1640625" customWidth="1"/>
    <col min="15626" max="15626" width="20.08203125" customWidth="1"/>
    <col min="15627" max="15627" width="21.58203125" customWidth="1"/>
    <col min="15628" max="15628" width="39" customWidth="1"/>
    <col min="15629" max="15629" width="26.08203125" customWidth="1"/>
    <col min="15875" max="15876" width="6.5" customWidth="1"/>
    <col min="15877" max="15877" width="32.08203125" customWidth="1"/>
    <col min="15878" max="15878" width="30" customWidth="1"/>
    <col min="15879" max="15879" width="6.6640625" customWidth="1"/>
    <col min="15880" max="15880" width="30" customWidth="1"/>
    <col min="15881" max="15881" width="6.1640625" customWidth="1"/>
    <col min="15882" max="15882" width="20.08203125" customWidth="1"/>
    <col min="15883" max="15883" width="21.58203125" customWidth="1"/>
    <col min="15884" max="15884" width="39" customWidth="1"/>
    <col min="15885" max="15885" width="26.08203125" customWidth="1"/>
    <col min="16131" max="16132" width="6.5" customWidth="1"/>
    <col min="16133" max="16133" width="32.08203125" customWidth="1"/>
    <col min="16134" max="16134" width="30" customWidth="1"/>
    <col min="16135" max="16135" width="6.6640625" customWidth="1"/>
    <col min="16136" max="16136" width="30" customWidth="1"/>
    <col min="16137" max="16137" width="6.1640625" customWidth="1"/>
    <col min="16138" max="16138" width="20.08203125" customWidth="1"/>
    <col min="16139" max="16139" width="21.58203125" customWidth="1"/>
    <col min="16140" max="16140" width="39" customWidth="1"/>
    <col min="16141" max="16141" width="26.08203125" customWidth="1"/>
  </cols>
  <sheetData>
    <row r="1" spans="2:14" ht="28.5" customHeight="1" x14ac:dyDescent="0.55000000000000004">
      <c r="C1" s="146" t="s">
        <v>583</v>
      </c>
      <c r="D1" s="146"/>
      <c r="E1" s="146"/>
      <c r="F1" s="146"/>
      <c r="G1" s="146"/>
      <c r="H1" s="146"/>
      <c r="I1" s="146"/>
      <c r="J1" s="146"/>
      <c r="K1" s="146"/>
      <c r="L1" s="146"/>
      <c r="M1" s="31" t="str">
        <f>TRIM(D1)</f>
        <v/>
      </c>
      <c r="N1" t="str">
        <f t="shared" ref="N1" si="0">DBCS(M1)</f>
        <v/>
      </c>
    </row>
    <row r="2" spans="2:14" ht="20.149999999999999" customHeight="1" x14ac:dyDescent="0.55000000000000004">
      <c r="C2" s="30" t="s">
        <v>264</v>
      </c>
      <c r="D2" s="30"/>
      <c r="E2" s="29"/>
      <c r="F2" s="29"/>
      <c r="G2" s="29"/>
      <c r="H2" s="29"/>
      <c r="I2" s="102"/>
      <c r="J2" s="29"/>
      <c r="K2" s="124"/>
      <c r="L2" s="125"/>
      <c r="M2" s="31"/>
    </row>
    <row r="3" spans="2:14" ht="20.149999999999999" customHeight="1" x14ac:dyDescent="0.55000000000000004">
      <c r="C3" s="28"/>
      <c r="D3" s="28"/>
      <c r="I3" s="103"/>
      <c r="K3" s="27"/>
      <c r="L3" s="26"/>
      <c r="M3" s="31"/>
    </row>
    <row r="4" spans="2:14" ht="19.5" customHeight="1" thickBot="1" x14ac:dyDescent="0.6">
      <c r="L4" s="26"/>
      <c r="M4" s="31"/>
    </row>
    <row r="5" spans="2:14" ht="75.75" customHeight="1" thickBot="1" x14ac:dyDescent="0.6">
      <c r="C5" s="123" t="s">
        <v>476</v>
      </c>
      <c r="D5" s="24"/>
      <c r="I5" s="24"/>
    </row>
    <row r="6" spans="2:14" ht="20.149999999999999" customHeight="1" thickBot="1" x14ac:dyDescent="0.6">
      <c r="C6" s="32"/>
      <c r="D6" s="33"/>
    </row>
    <row r="7" spans="2:14" ht="20.149999999999999" customHeight="1" thickBot="1" x14ac:dyDescent="0.6">
      <c r="B7" s="34" t="s">
        <v>8</v>
      </c>
      <c r="C7" s="35" t="s">
        <v>265</v>
      </c>
      <c r="D7" s="36" t="s">
        <v>258</v>
      </c>
      <c r="E7" s="37" t="s">
        <v>256</v>
      </c>
      <c r="F7" s="44" t="s">
        <v>266</v>
      </c>
      <c r="G7" s="37" t="s">
        <v>256</v>
      </c>
      <c r="H7" s="38" t="s">
        <v>267</v>
      </c>
      <c r="I7" s="36" t="s">
        <v>256</v>
      </c>
      <c r="J7" s="39" t="s">
        <v>255</v>
      </c>
      <c r="K7" s="40" t="s">
        <v>9</v>
      </c>
      <c r="L7" s="16" t="s">
        <v>5</v>
      </c>
    </row>
    <row r="8" spans="2:14" ht="19.5" customHeight="1" x14ac:dyDescent="0.55000000000000004">
      <c r="B8" s="15"/>
      <c r="C8" s="41"/>
      <c r="D8" s="14" t="str">
        <f>IF(発注書!M9="","",発注書!B9)</f>
        <v>かとう　ひとみ</v>
      </c>
      <c r="E8" s="43">
        <f>IF(N8="","",VLOOKUP(N8,商品マスタ!AM:AN,2,FALSE))</f>
        <v>32</v>
      </c>
      <c r="F8" s="45" t="str">
        <f>IF(E8="","",VLOOKUP(E8,商品マスタ!AN:AO,2,FALSE))</f>
        <v>032　ベトナムループ/レッド</v>
      </c>
      <c r="G8" s="42">
        <f>IF(M8="","",VLOOKUP(M8,商品マスタ!$AI:$AJ,2,FALSE))</f>
        <v>1115</v>
      </c>
      <c r="H8" s="45" t="str">
        <f>IF(G8="","",VLOOKUP(G8,商品マスタ!AJ:AK,2,FALSE))</f>
        <v>1115　fZねこ</v>
      </c>
      <c r="I8" s="111" t="str">
        <f>IF(E8="","","020")</f>
        <v>020</v>
      </c>
      <c r="J8" s="46" t="str">
        <f>IF(E8="","","020　標準カラー")</f>
        <v>020　標準カラー</v>
      </c>
      <c r="K8" s="13">
        <f>IF(発注書!M9="","",発注書!M9*3)</f>
        <v>3</v>
      </c>
      <c r="L8" s="8">
        <f>IF(D8="","",COUNTIF(D:D,D8))</f>
        <v>1</v>
      </c>
      <c r="M8" t="str">
        <f>IF(発注書!M9="","",発注書!C9)</f>
        <v>4.ねこ</v>
      </c>
      <c r="N8" t="str">
        <f>IF(発注書!M9="","",発注書!I9)</f>
        <v>ピンク</v>
      </c>
    </row>
    <row r="9" spans="2:14" ht="19.5" customHeight="1" x14ac:dyDescent="0.55000000000000004">
      <c r="B9" s="13"/>
      <c r="C9" s="41"/>
      <c r="D9" s="8" t="str">
        <f>IF(発注書!M10="","",発注書!B10)</f>
        <v>さしはら　りの</v>
      </c>
      <c r="E9" s="43">
        <f>IF(N9="","",VLOOKUP(N9,商品マスタ!AM:AN,2,FALSE))</f>
        <v>32</v>
      </c>
      <c r="F9" s="45" t="str">
        <f>IF(E9="","",VLOOKUP(E9,商品マスタ!AN:AO,2,FALSE))</f>
        <v>032　ベトナムループ/レッド</v>
      </c>
      <c r="G9" s="43">
        <f>IF(M9="","",VLOOKUP(M9,商品マスタ!$AI:$AJ,2,FALSE))</f>
        <v>1118</v>
      </c>
      <c r="H9" s="45" t="str">
        <f>IF(G9="","",VLOOKUP(G9,商品マスタ!AJ:AK,2,FALSE))</f>
        <v>1118　カップケーキ</v>
      </c>
      <c r="I9" s="9" t="str">
        <f t="shared" ref="I9:I72" si="1">IF(E9="","","020")</f>
        <v>020</v>
      </c>
      <c r="J9" s="46" t="str">
        <f t="shared" ref="J9:J72" si="2">IF(E9="","","020　標準カラー")</f>
        <v>020　標準カラー</v>
      </c>
      <c r="K9" s="13">
        <f>IF(発注書!M10="","",発注書!M10*3)</f>
        <v>3</v>
      </c>
      <c r="L9" s="8">
        <f>IF(D9="","",COUNTIF(D:D,D9))</f>
        <v>1</v>
      </c>
      <c r="M9" t="str">
        <f>IF(発注書!M10="","",発注書!C10)</f>
        <v>7.カップケーキ</v>
      </c>
      <c r="N9" t="str">
        <f>IF(発注書!M10="","",発注書!I10)</f>
        <v>ピンク</v>
      </c>
    </row>
    <row r="10" spans="2:14" ht="19.5" customHeight="1" x14ac:dyDescent="0.55000000000000004">
      <c r="B10" s="11"/>
      <c r="C10" s="41"/>
      <c r="D10" s="48" t="str">
        <f>IF(発注書!M11="","",発注書!B11)</f>
        <v>やまだ　さら</v>
      </c>
      <c r="E10" s="43">
        <f>IF(N10="","",VLOOKUP(N10,商品マスタ!AM:AN,2,FALSE))</f>
        <v>35</v>
      </c>
      <c r="F10" s="45" t="str">
        <f>IF(E10="","",VLOOKUP(E10,商品マスタ!AN:AO,2,FALSE))</f>
        <v>035　ベトナムループ/ブルー</v>
      </c>
      <c r="G10" s="43">
        <f>IF(M10="","",VLOOKUP(M10,商品マスタ!$AI:$AJ,2,FALSE))</f>
        <v>1131</v>
      </c>
      <c r="H10" s="45" t="str">
        <f>IF(G10="","",VLOOKUP(G10,商品マスタ!AJ:AK,2,FALSE))</f>
        <v>1131　ほし</v>
      </c>
      <c r="I10" s="9" t="str">
        <f t="shared" si="1"/>
        <v>020</v>
      </c>
      <c r="J10" s="46" t="str">
        <f t="shared" si="2"/>
        <v>020　標準カラー</v>
      </c>
      <c r="K10" s="13">
        <f>IF(発注書!M11="","",発注書!M11*3)</f>
        <v>6</v>
      </c>
      <c r="L10" s="8">
        <f t="shared" ref="L10:L73" si="3">IF(D10="","",COUNTIF(D:D,D10))</f>
        <v>1</v>
      </c>
      <c r="M10" t="str">
        <f>IF(発注書!M11="","",発注書!C11)</f>
        <v>20.ほし</v>
      </c>
      <c r="N10" t="str">
        <f>IF(発注書!M11="","",発注書!I11)</f>
        <v>ブルー</v>
      </c>
    </row>
    <row r="11" spans="2:14" ht="19.5" customHeight="1" x14ac:dyDescent="0.55000000000000004">
      <c r="B11" s="11"/>
      <c r="C11" s="41"/>
      <c r="D11" s="48" t="str">
        <f>IF(発注書!M12="","",発注書!B12)</f>
        <v/>
      </c>
      <c r="E11" s="43" t="str">
        <f>IF(N11="","",VLOOKUP(N11,商品マスタ!AM:AN,2,FALSE))</f>
        <v/>
      </c>
      <c r="F11" s="45" t="str">
        <f>IF(E11="","",VLOOKUP(E11,商品マスタ!AN:AO,2,FALSE))</f>
        <v/>
      </c>
      <c r="G11" s="43" t="str">
        <f>IF(M11="","",VLOOKUP(M11,商品マスタ!$AI:$AJ,2,FALSE))</f>
        <v/>
      </c>
      <c r="H11" s="45" t="str">
        <f>IF(G11="","",VLOOKUP(G11,商品マスタ!AJ:AK,2,FALSE))</f>
        <v/>
      </c>
      <c r="I11" s="9" t="str">
        <f t="shared" si="1"/>
        <v/>
      </c>
      <c r="J11" s="46" t="str">
        <f t="shared" si="2"/>
        <v/>
      </c>
      <c r="K11" s="13" t="str">
        <f>IF(発注書!M12="","",発注書!M12*3)</f>
        <v/>
      </c>
      <c r="L11" s="8" t="str">
        <f t="shared" si="3"/>
        <v/>
      </c>
      <c r="M11" t="str">
        <f>IF(発注書!M12="","",発注書!C12)</f>
        <v/>
      </c>
      <c r="N11" t="str">
        <f>IF(発注書!M12="","",発注書!I12)</f>
        <v/>
      </c>
    </row>
    <row r="12" spans="2:14" ht="19.5" customHeight="1" x14ac:dyDescent="0.55000000000000004">
      <c r="B12" s="11"/>
      <c r="C12" s="41"/>
      <c r="D12" s="48" t="str">
        <f>IF(発注書!M13="","",発注書!B13)</f>
        <v/>
      </c>
      <c r="E12" s="43" t="str">
        <f>IF(N12="","",VLOOKUP(N12,商品マスタ!AM:AN,2,FALSE))</f>
        <v/>
      </c>
      <c r="F12" s="45" t="str">
        <f>IF(E12="","",VLOOKUP(E12,商品マスタ!AN:AO,2,FALSE))</f>
        <v/>
      </c>
      <c r="G12" s="43" t="str">
        <f>IF(M12="","",VLOOKUP(M12,商品マスタ!$AI:$AJ,2,FALSE))</f>
        <v/>
      </c>
      <c r="H12" s="45" t="str">
        <f>IF(G12="","",VLOOKUP(G12,商品マスタ!AJ:AK,2,FALSE))</f>
        <v/>
      </c>
      <c r="I12" s="9" t="str">
        <f t="shared" si="1"/>
        <v/>
      </c>
      <c r="J12" s="46" t="str">
        <f t="shared" si="2"/>
        <v/>
      </c>
      <c r="K12" s="13" t="str">
        <f>IF(発注書!M13="","",発注書!M13*3)</f>
        <v/>
      </c>
      <c r="L12" s="8" t="str">
        <f t="shared" si="3"/>
        <v/>
      </c>
      <c r="M12" t="str">
        <f>IF(発注書!M13="","",発注書!C13)</f>
        <v/>
      </c>
      <c r="N12" t="str">
        <f>IF(発注書!M13="","",発注書!I13)</f>
        <v/>
      </c>
    </row>
    <row r="13" spans="2:14" ht="19.5" customHeight="1" x14ac:dyDescent="0.55000000000000004">
      <c r="B13" s="11"/>
      <c r="C13" s="41"/>
      <c r="D13" s="48" t="str">
        <f>IF(発注書!M14="","",発注書!B14)</f>
        <v>やまぐち　たいよう</v>
      </c>
      <c r="E13" s="43">
        <f>IF(N13="","",VLOOKUP(N13,商品マスタ!AM:AN,2,FALSE))</f>
        <v>35</v>
      </c>
      <c r="F13" s="45" t="str">
        <f>IF(E13="","",VLOOKUP(E13,商品マスタ!AN:AO,2,FALSE))</f>
        <v>035　ベトナムループ/ブルー</v>
      </c>
      <c r="G13" s="43">
        <f>IF(M13="","",VLOOKUP(M13,商品マスタ!$AI:$AJ,2,FALSE))</f>
        <v>1113</v>
      </c>
      <c r="H13" s="45" t="str">
        <f>IF(G13="","",VLOOKUP(G13,商品マスタ!AJ:AK,2,FALSE))</f>
        <v>1113　fZくま</v>
      </c>
      <c r="I13" s="9" t="str">
        <f t="shared" si="1"/>
        <v>020</v>
      </c>
      <c r="J13" s="46" t="str">
        <f t="shared" si="2"/>
        <v>020　標準カラー</v>
      </c>
      <c r="K13" s="13">
        <f>IF(発注書!M14="","",発注書!M14*3)</f>
        <v>3</v>
      </c>
      <c r="L13" s="8">
        <f t="shared" si="3"/>
        <v>1</v>
      </c>
      <c r="M13" t="str">
        <f>IF(発注書!M14="","",発注書!C14)</f>
        <v>2.くま</v>
      </c>
      <c r="N13" t="str">
        <f>IF(発注書!M14="","",発注書!I14)</f>
        <v>ブルー</v>
      </c>
    </row>
    <row r="14" spans="2:14" ht="19.5" customHeight="1" x14ac:dyDescent="0.55000000000000004">
      <c r="B14" s="11"/>
      <c r="C14" s="41"/>
      <c r="D14" s="48" t="str">
        <f>IF(発注書!M15="","",発注書!B15)</f>
        <v>おおやまざき　すみれ</v>
      </c>
      <c r="E14" s="43">
        <f>IF(N14="","",VLOOKUP(N14,商品マスタ!AM:AN,2,FALSE))</f>
        <v>32</v>
      </c>
      <c r="F14" s="45" t="str">
        <f>IF(E14="","",VLOOKUP(E14,商品マスタ!AN:AO,2,FALSE))</f>
        <v>032　ベトナムループ/レッド</v>
      </c>
      <c r="G14" s="43">
        <f>IF(M14="","",VLOOKUP(M14,商品マスタ!$AI:$AJ,2,FALSE))</f>
        <v>1129</v>
      </c>
      <c r="H14" s="45" t="str">
        <f>IF(G14="","",VLOOKUP(G14,商品マスタ!AJ:AK,2,FALSE))</f>
        <v>1129　お花</v>
      </c>
      <c r="I14" s="9" t="str">
        <f t="shared" si="1"/>
        <v>020</v>
      </c>
      <c r="J14" s="46" t="str">
        <f t="shared" si="2"/>
        <v>020　標準カラー</v>
      </c>
      <c r="K14" s="13">
        <f>IF(発注書!M15="","",発注書!M15*3)</f>
        <v>3</v>
      </c>
      <c r="L14" s="8">
        <f t="shared" si="3"/>
        <v>1</v>
      </c>
      <c r="M14" t="str">
        <f>IF(発注書!M15="","",発注書!C15)</f>
        <v>18.お花</v>
      </c>
      <c r="N14" t="str">
        <f>IF(発注書!M15="","",発注書!I15)</f>
        <v>ピンク</v>
      </c>
    </row>
    <row r="15" spans="2:14" ht="19.5" customHeight="1" x14ac:dyDescent="0.55000000000000004">
      <c r="B15" s="11"/>
      <c r="C15" s="41"/>
      <c r="D15" s="48" t="str">
        <f>IF(発注書!M16="","",発注書!B16)</f>
        <v/>
      </c>
      <c r="E15" s="43" t="str">
        <f>IF(N15="","",VLOOKUP(N15,商品マスタ!AM:AN,2,FALSE))</f>
        <v/>
      </c>
      <c r="F15" s="45" t="str">
        <f>IF(E15="","",VLOOKUP(E15,商品マスタ!AN:AO,2,FALSE))</f>
        <v/>
      </c>
      <c r="G15" s="43" t="str">
        <f>IF(M15="","",VLOOKUP(M15,商品マスタ!$AI:$AJ,2,FALSE))</f>
        <v/>
      </c>
      <c r="H15" s="45" t="str">
        <f>IF(G15="","",VLOOKUP(G15,商品マスタ!AJ:AK,2,FALSE))</f>
        <v/>
      </c>
      <c r="I15" s="9" t="str">
        <f t="shared" si="1"/>
        <v/>
      </c>
      <c r="J15" s="46" t="str">
        <f t="shared" si="2"/>
        <v/>
      </c>
      <c r="K15" s="13" t="str">
        <f>IF(発注書!M16="","",発注書!M16*3)</f>
        <v/>
      </c>
      <c r="L15" s="8" t="str">
        <f t="shared" si="3"/>
        <v/>
      </c>
      <c r="M15" t="str">
        <f>IF(発注書!M16="","",発注書!C16)</f>
        <v/>
      </c>
      <c r="N15" t="str">
        <f>IF(発注書!M16="","",発注書!I16)</f>
        <v/>
      </c>
    </row>
    <row r="16" spans="2:14" ht="19.5" customHeight="1" x14ac:dyDescent="0.55000000000000004">
      <c r="B16" s="11"/>
      <c r="C16" s="41"/>
      <c r="D16" s="48" t="str">
        <f>IF(発注書!M17="","",発注書!B17)</f>
        <v/>
      </c>
      <c r="E16" s="43" t="str">
        <f>IF(N16="","",VLOOKUP(N16,商品マスタ!AM:AN,2,FALSE))</f>
        <v/>
      </c>
      <c r="F16" s="45" t="str">
        <f>IF(E16="","",VLOOKUP(E16,商品マスタ!AN:AO,2,FALSE))</f>
        <v/>
      </c>
      <c r="G16" s="43" t="str">
        <f>IF(M16="","",VLOOKUP(M16,商品マスタ!$AI:$AJ,2,FALSE))</f>
        <v/>
      </c>
      <c r="H16" s="45" t="str">
        <f>IF(G16="","",VLOOKUP(G16,商品マスタ!AJ:AK,2,FALSE))</f>
        <v/>
      </c>
      <c r="I16" s="9" t="str">
        <f t="shared" si="1"/>
        <v/>
      </c>
      <c r="J16" s="46" t="str">
        <f t="shared" si="2"/>
        <v/>
      </c>
      <c r="K16" s="13" t="str">
        <f>IF(発注書!M17="","",発注書!M17*3)</f>
        <v/>
      </c>
      <c r="L16" s="8" t="str">
        <f t="shared" si="3"/>
        <v/>
      </c>
      <c r="M16" t="str">
        <f>IF(発注書!M17="","",発注書!C17)</f>
        <v/>
      </c>
      <c r="N16" t="str">
        <f>IF(発注書!M17="","",発注書!I17)</f>
        <v/>
      </c>
    </row>
    <row r="17" spans="2:14" ht="19.5" customHeight="1" x14ac:dyDescent="0.55000000000000004">
      <c r="B17" s="11"/>
      <c r="C17" s="41"/>
      <c r="D17" s="48" t="str">
        <f>IF(発注書!M18="","",発注書!B18)</f>
        <v/>
      </c>
      <c r="E17" s="43" t="str">
        <f>IF(N17="","",VLOOKUP(N17,商品マスタ!AM:AN,2,FALSE))</f>
        <v/>
      </c>
      <c r="F17" s="45" t="str">
        <f>IF(E17="","",VLOOKUP(E17,商品マスタ!AN:AO,2,FALSE))</f>
        <v/>
      </c>
      <c r="G17" s="43" t="str">
        <f>IF(M17="","",VLOOKUP(M17,商品マスタ!$AI:$AJ,2,FALSE))</f>
        <v/>
      </c>
      <c r="H17" s="45" t="str">
        <f>IF(G17="","",VLOOKUP(G17,商品マスタ!AJ:AK,2,FALSE))</f>
        <v/>
      </c>
      <c r="I17" s="9" t="str">
        <f t="shared" si="1"/>
        <v/>
      </c>
      <c r="J17" s="46" t="str">
        <f t="shared" si="2"/>
        <v/>
      </c>
      <c r="K17" s="13" t="str">
        <f>IF(発注書!M18="","",発注書!M18*3)</f>
        <v/>
      </c>
      <c r="L17" s="8" t="str">
        <f t="shared" si="3"/>
        <v/>
      </c>
      <c r="M17" t="str">
        <f>IF(発注書!M18="","",発注書!C18)</f>
        <v/>
      </c>
      <c r="N17" t="str">
        <f>IF(発注書!M18="","",発注書!I18)</f>
        <v/>
      </c>
    </row>
    <row r="18" spans="2:14" ht="19.5" customHeight="1" x14ac:dyDescent="0.55000000000000004">
      <c r="B18" s="11"/>
      <c r="C18" s="41"/>
      <c r="D18" s="48" t="str">
        <f>IF(発注書!M19="","",発注書!B19)</f>
        <v/>
      </c>
      <c r="E18" s="43" t="str">
        <f>IF(N18="","",VLOOKUP(N18,商品マスタ!AM:AN,2,FALSE))</f>
        <v/>
      </c>
      <c r="F18" s="45" t="str">
        <f>IF(E18="","",VLOOKUP(E18,商品マスタ!AN:AO,2,FALSE))</f>
        <v/>
      </c>
      <c r="G18" s="43" t="str">
        <f>IF(M18="","",VLOOKUP(M18,商品マスタ!$AI:$AJ,2,FALSE))</f>
        <v/>
      </c>
      <c r="H18" s="45" t="str">
        <f>IF(G18="","",VLOOKUP(G18,商品マスタ!AJ:AK,2,FALSE))</f>
        <v/>
      </c>
      <c r="I18" s="9" t="str">
        <f t="shared" si="1"/>
        <v/>
      </c>
      <c r="J18" s="46" t="str">
        <f t="shared" si="2"/>
        <v/>
      </c>
      <c r="K18" s="13" t="str">
        <f>IF(発注書!M19="","",発注書!M19*3)</f>
        <v/>
      </c>
      <c r="L18" s="8" t="str">
        <f t="shared" si="3"/>
        <v/>
      </c>
      <c r="M18" t="str">
        <f>IF(発注書!M19="","",発注書!C19)</f>
        <v/>
      </c>
      <c r="N18" t="str">
        <f>IF(発注書!M19="","",発注書!I19)</f>
        <v/>
      </c>
    </row>
    <row r="19" spans="2:14" ht="19.5" customHeight="1" x14ac:dyDescent="0.55000000000000004">
      <c r="B19" s="11"/>
      <c r="C19" s="41"/>
      <c r="D19" s="48" t="str">
        <f>IF(発注書!M20="","",発注書!B20)</f>
        <v/>
      </c>
      <c r="E19" s="43" t="str">
        <f>IF(N19="","",VLOOKUP(N19,商品マスタ!AM:AN,2,FALSE))</f>
        <v/>
      </c>
      <c r="F19" s="45" t="str">
        <f>IF(E19="","",VLOOKUP(E19,商品マスタ!AN:AO,2,FALSE))</f>
        <v/>
      </c>
      <c r="G19" s="43" t="str">
        <f>IF(M19="","",VLOOKUP(M19,商品マスタ!$AI:$AJ,2,FALSE))</f>
        <v/>
      </c>
      <c r="H19" s="45" t="str">
        <f>IF(G19="","",VLOOKUP(G19,商品マスタ!AJ:AK,2,FALSE))</f>
        <v/>
      </c>
      <c r="I19" s="9" t="str">
        <f t="shared" si="1"/>
        <v/>
      </c>
      <c r="J19" s="46" t="str">
        <f t="shared" si="2"/>
        <v/>
      </c>
      <c r="K19" s="13" t="str">
        <f>IF(発注書!M20="","",発注書!M20*3)</f>
        <v/>
      </c>
      <c r="L19" s="8" t="str">
        <f t="shared" si="3"/>
        <v/>
      </c>
      <c r="M19" t="str">
        <f>IF(発注書!M20="","",発注書!C20)</f>
        <v/>
      </c>
      <c r="N19" t="str">
        <f>IF(発注書!M20="","",発注書!I20)</f>
        <v/>
      </c>
    </row>
    <row r="20" spans="2:14" ht="19.5" customHeight="1" x14ac:dyDescent="0.55000000000000004">
      <c r="B20" s="11"/>
      <c r="C20" s="41"/>
      <c r="D20" s="48" t="str">
        <f>IF(発注書!M21="","",発注書!B21)</f>
        <v/>
      </c>
      <c r="E20" s="43" t="str">
        <f>IF(N20="","",VLOOKUP(N20,商品マスタ!AM:AN,2,FALSE))</f>
        <v/>
      </c>
      <c r="F20" s="45" t="str">
        <f>IF(E20="","",VLOOKUP(E20,商品マスタ!AN:AO,2,FALSE))</f>
        <v/>
      </c>
      <c r="G20" s="43" t="str">
        <f>IF(M20="","",VLOOKUP(M20,商品マスタ!$AI:$AJ,2,FALSE))</f>
        <v/>
      </c>
      <c r="H20" s="45" t="str">
        <f>IF(G20="","",VLOOKUP(G20,商品マスタ!AJ:AK,2,FALSE))</f>
        <v/>
      </c>
      <c r="I20" s="9" t="str">
        <f t="shared" si="1"/>
        <v/>
      </c>
      <c r="J20" s="46" t="str">
        <f t="shared" si="2"/>
        <v/>
      </c>
      <c r="K20" s="13" t="str">
        <f>IF(発注書!M21="","",発注書!M21*3)</f>
        <v/>
      </c>
      <c r="L20" s="8" t="str">
        <f t="shared" si="3"/>
        <v/>
      </c>
      <c r="M20" t="str">
        <f>IF(発注書!M21="","",発注書!C21)</f>
        <v/>
      </c>
      <c r="N20" t="str">
        <f>IF(発注書!M21="","",発注書!I21)</f>
        <v/>
      </c>
    </row>
    <row r="21" spans="2:14" ht="19.5" customHeight="1" x14ac:dyDescent="0.55000000000000004">
      <c r="B21" s="11"/>
      <c r="C21" s="41"/>
      <c r="D21" s="48" t="str">
        <f>IF(発注書!M22="","",発注書!B22)</f>
        <v/>
      </c>
      <c r="E21" s="43" t="str">
        <f>IF(N21="","",VLOOKUP(N21,商品マスタ!AM:AN,2,FALSE))</f>
        <v/>
      </c>
      <c r="F21" s="45" t="str">
        <f>IF(E21="","",VLOOKUP(E21,商品マスタ!AN:AO,2,FALSE))</f>
        <v/>
      </c>
      <c r="G21" s="43" t="str">
        <f>IF(M21="","",VLOOKUP(M21,商品マスタ!$AI:$AJ,2,FALSE))</f>
        <v/>
      </c>
      <c r="H21" s="45" t="str">
        <f>IF(G21="","",VLOOKUP(G21,商品マスタ!AJ:AK,2,FALSE))</f>
        <v/>
      </c>
      <c r="I21" s="9" t="str">
        <f t="shared" si="1"/>
        <v/>
      </c>
      <c r="J21" s="46" t="str">
        <f t="shared" si="2"/>
        <v/>
      </c>
      <c r="K21" s="13" t="str">
        <f>IF(発注書!M22="","",発注書!M22*3)</f>
        <v/>
      </c>
      <c r="L21" s="8" t="str">
        <f t="shared" si="3"/>
        <v/>
      </c>
      <c r="M21" t="str">
        <f>IF(発注書!M22="","",発注書!C22)</f>
        <v/>
      </c>
      <c r="N21" t="str">
        <f>IF(発注書!M22="","",発注書!I22)</f>
        <v/>
      </c>
    </row>
    <row r="22" spans="2:14" ht="19.5" customHeight="1" x14ac:dyDescent="0.55000000000000004">
      <c r="B22" s="11"/>
      <c r="C22" s="41"/>
      <c r="D22" s="48" t="str">
        <f>IF(発注書!M23="","",発注書!B23)</f>
        <v/>
      </c>
      <c r="E22" s="43" t="str">
        <f>IF(N22="","",VLOOKUP(N22,商品マスタ!AM:AN,2,FALSE))</f>
        <v/>
      </c>
      <c r="F22" s="45" t="str">
        <f>IF(E22="","",VLOOKUP(E22,商品マスタ!AN:AO,2,FALSE))</f>
        <v/>
      </c>
      <c r="G22" s="43" t="str">
        <f>IF(M22="","",VLOOKUP(M22,商品マスタ!$AI:$AJ,2,FALSE))</f>
        <v/>
      </c>
      <c r="H22" s="45" t="str">
        <f>IF(G22="","",VLOOKUP(G22,商品マスタ!AJ:AK,2,FALSE))</f>
        <v/>
      </c>
      <c r="I22" s="9" t="str">
        <f t="shared" si="1"/>
        <v/>
      </c>
      <c r="J22" s="46" t="str">
        <f t="shared" si="2"/>
        <v/>
      </c>
      <c r="K22" s="13" t="str">
        <f>IF(発注書!M23="","",発注書!M23*3)</f>
        <v/>
      </c>
      <c r="L22" s="8" t="str">
        <f t="shared" si="3"/>
        <v/>
      </c>
      <c r="M22" t="str">
        <f>IF(発注書!M23="","",発注書!C23)</f>
        <v/>
      </c>
      <c r="N22" t="str">
        <f>IF(発注書!M23="","",発注書!I23)</f>
        <v/>
      </c>
    </row>
    <row r="23" spans="2:14" ht="19.5" customHeight="1" x14ac:dyDescent="0.55000000000000004">
      <c r="B23" s="11"/>
      <c r="C23" s="41"/>
      <c r="D23" s="48" t="str">
        <f>IF(発注書!M24="","",発注書!B24)</f>
        <v/>
      </c>
      <c r="E23" s="43" t="str">
        <f>IF(N23="","",VLOOKUP(N23,商品マスタ!AM:AN,2,FALSE))</f>
        <v/>
      </c>
      <c r="F23" s="45" t="str">
        <f>IF(E23="","",VLOOKUP(E23,商品マスタ!AN:AO,2,FALSE))</f>
        <v/>
      </c>
      <c r="G23" s="43" t="str">
        <f>IF(M23="","",VLOOKUP(M23,商品マスタ!$AI:$AJ,2,FALSE))</f>
        <v/>
      </c>
      <c r="H23" s="45" t="str">
        <f>IF(G23="","",VLOOKUP(G23,商品マスタ!AJ:AK,2,FALSE))</f>
        <v/>
      </c>
      <c r="I23" s="9" t="str">
        <f t="shared" si="1"/>
        <v/>
      </c>
      <c r="J23" s="46" t="str">
        <f t="shared" si="2"/>
        <v/>
      </c>
      <c r="K23" s="13" t="str">
        <f>IF(発注書!M24="","",発注書!M24*3)</f>
        <v/>
      </c>
      <c r="L23" s="8" t="str">
        <f t="shared" si="3"/>
        <v/>
      </c>
      <c r="M23" t="str">
        <f>IF(発注書!M24="","",発注書!C24)</f>
        <v/>
      </c>
      <c r="N23" t="str">
        <f>IF(発注書!M24="","",発注書!I24)</f>
        <v/>
      </c>
    </row>
    <row r="24" spans="2:14" ht="19.5" customHeight="1" x14ac:dyDescent="0.55000000000000004">
      <c r="B24" s="11"/>
      <c r="C24" s="41"/>
      <c r="D24" s="48" t="str">
        <f>IF(発注書!M25="","",発注書!B25)</f>
        <v/>
      </c>
      <c r="E24" s="43" t="str">
        <f>IF(N24="","",VLOOKUP(N24,商品マスタ!AM:AN,2,FALSE))</f>
        <v/>
      </c>
      <c r="F24" s="45" t="str">
        <f>IF(E24="","",VLOOKUP(E24,商品マスタ!AN:AO,2,FALSE))</f>
        <v/>
      </c>
      <c r="G24" s="43" t="str">
        <f>IF(M24="","",VLOOKUP(M24,商品マスタ!$AI:$AJ,2,FALSE))</f>
        <v/>
      </c>
      <c r="H24" s="45" t="str">
        <f>IF(G24="","",VLOOKUP(G24,商品マスタ!AJ:AK,2,FALSE))</f>
        <v/>
      </c>
      <c r="I24" s="9" t="str">
        <f t="shared" si="1"/>
        <v/>
      </c>
      <c r="J24" s="46" t="str">
        <f t="shared" si="2"/>
        <v/>
      </c>
      <c r="K24" s="13" t="str">
        <f>IF(発注書!M25="","",発注書!M25*3)</f>
        <v/>
      </c>
      <c r="L24" s="8" t="str">
        <f t="shared" si="3"/>
        <v/>
      </c>
      <c r="M24" t="str">
        <f>IF(発注書!M25="","",発注書!C25)</f>
        <v/>
      </c>
      <c r="N24" t="str">
        <f>IF(発注書!M25="","",発注書!I25)</f>
        <v/>
      </c>
    </row>
    <row r="25" spans="2:14" ht="19.5" customHeight="1" x14ac:dyDescent="0.55000000000000004">
      <c r="B25" s="11"/>
      <c r="C25" s="41"/>
      <c r="D25" s="48" t="str">
        <f>IF(発注書!M26="","",発注書!B26)</f>
        <v/>
      </c>
      <c r="E25" s="43" t="str">
        <f>IF(N25="","",VLOOKUP(N25,商品マスタ!AM:AN,2,FALSE))</f>
        <v/>
      </c>
      <c r="F25" s="45" t="str">
        <f>IF(E25="","",VLOOKUP(E25,商品マスタ!AN:AO,2,FALSE))</f>
        <v/>
      </c>
      <c r="G25" s="43" t="str">
        <f>IF(M25="","",VLOOKUP(M25,商品マスタ!$AI:$AJ,2,FALSE))</f>
        <v/>
      </c>
      <c r="H25" s="45" t="str">
        <f>IF(G25="","",VLOOKUP(G25,商品マスタ!AJ:AK,2,FALSE))</f>
        <v/>
      </c>
      <c r="I25" s="9" t="str">
        <f t="shared" si="1"/>
        <v/>
      </c>
      <c r="J25" s="46" t="str">
        <f t="shared" si="2"/>
        <v/>
      </c>
      <c r="K25" s="13" t="str">
        <f>IF(発注書!M26="","",発注書!M26*3)</f>
        <v/>
      </c>
      <c r="L25" s="8" t="str">
        <f t="shared" si="3"/>
        <v/>
      </c>
      <c r="M25" t="str">
        <f>IF(発注書!M26="","",発注書!C26)</f>
        <v/>
      </c>
      <c r="N25" t="str">
        <f>IF(発注書!M26="","",発注書!I26)</f>
        <v/>
      </c>
    </row>
    <row r="26" spans="2:14" ht="19.5" customHeight="1" x14ac:dyDescent="0.55000000000000004">
      <c r="B26" s="11"/>
      <c r="C26" s="41"/>
      <c r="D26" s="48" t="str">
        <f>IF(発注書!M27="","",発注書!B27)</f>
        <v/>
      </c>
      <c r="E26" s="43" t="str">
        <f>IF(N26="","",VLOOKUP(N26,商品マスタ!AM:AN,2,FALSE))</f>
        <v/>
      </c>
      <c r="F26" s="45" t="str">
        <f>IF(E26="","",VLOOKUP(E26,商品マスタ!AN:AO,2,FALSE))</f>
        <v/>
      </c>
      <c r="G26" s="43" t="str">
        <f>IF(M26="","",VLOOKUP(M26,商品マスタ!$AI:$AJ,2,FALSE))</f>
        <v/>
      </c>
      <c r="H26" s="45" t="str">
        <f>IF(G26="","",VLOOKUP(G26,商品マスタ!AJ:AK,2,FALSE))</f>
        <v/>
      </c>
      <c r="I26" s="9" t="str">
        <f t="shared" si="1"/>
        <v/>
      </c>
      <c r="J26" s="46" t="str">
        <f t="shared" si="2"/>
        <v/>
      </c>
      <c r="K26" s="13" t="str">
        <f>IF(発注書!M27="","",発注書!M27*3)</f>
        <v/>
      </c>
      <c r="L26" s="8" t="str">
        <f t="shared" si="3"/>
        <v/>
      </c>
      <c r="M26" t="str">
        <f>IF(発注書!M27="","",発注書!C27)</f>
        <v/>
      </c>
      <c r="N26" t="str">
        <f>IF(発注書!M27="","",発注書!I27)</f>
        <v/>
      </c>
    </row>
    <row r="27" spans="2:14" ht="19.5" customHeight="1" x14ac:dyDescent="0.55000000000000004">
      <c r="B27" s="11"/>
      <c r="C27" s="41"/>
      <c r="D27" s="48" t="str">
        <f>IF(発注書!M28="","",発注書!B28)</f>
        <v/>
      </c>
      <c r="E27" s="43" t="str">
        <f>IF(N27="","",VLOOKUP(N27,商品マスタ!AM:AN,2,FALSE))</f>
        <v/>
      </c>
      <c r="F27" s="45" t="str">
        <f>IF(E27="","",VLOOKUP(E27,商品マスタ!AN:AO,2,FALSE))</f>
        <v/>
      </c>
      <c r="G27" s="43" t="str">
        <f>IF(M27="","",VLOOKUP(M27,商品マスタ!$AI:$AJ,2,FALSE))</f>
        <v/>
      </c>
      <c r="H27" s="45" t="str">
        <f>IF(G27="","",VLOOKUP(G27,商品マスタ!AJ:AK,2,FALSE))</f>
        <v/>
      </c>
      <c r="I27" s="9" t="str">
        <f t="shared" si="1"/>
        <v/>
      </c>
      <c r="J27" s="46" t="str">
        <f t="shared" si="2"/>
        <v/>
      </c>
      <c r="K27" s="13" t="str">
        <f>IF(発注書!M28="","",発注書!M28*3)</f>
        <v/>
      </c>
      <c r="L27" s="8" t="str">
        <f t="shared" si="3"/>
        <v/>
      </c>
      <c r="M27" t="str">
        <f>IF(発注書!M28="","",発注書!C28)</f>
        <v/>
      </c>
      <c r="N27" t="str">
        <f>IF(発注書!M28="","",発注書!I28)</f>
        <v/>
      </c>
    </row>
    <row r="28" spans="2:14" ht="19.5" customHeight="1" x14ac:dyDescent="0.55000000000000004">
      <c r="B28" s="11"/>
      <c r="C28" s="41"/>
      <c r="D28" s="48" t="str">
        <f>IF(発注書!M29="","",発注書!B29)</f>
        <v/>
      </c>
      <c r="E28" s="43" t="str">
        <f>IF(N28="","",VLOOKUP(N28,商品マスタ!AM:AN,2,FALSE))</f>
        <v/>
      </c>
      <c r="F28" s="45" t="str">
        <f>IF(E28="","",VLOOKUP(E28,商品マスタ!AN:AO,2,FALSE))</f>
        <v/>
      </c>
      <c r="G28" s="43" t="str">
        <f>IF(M28="","",VLOOKUP(M28,商品マスタ!$AI:$AJ,2,FALSE))</f>
        <v/>
      </c>
      <c r="H28" s="45" t="str">
        <f>IF(G28="","",VLOOKUP(G28,商品マスタ!AJ:AK,2,FALSE))</f>
        <v/>
      </c>
      <c r="I28" s="9" t="str">
        <f t="shared" si="1"/>
        <v/>
      </c>
      <c r="J28" s="46" t="str">
        <f t="shared" si="2"/>
        <v/>
      </c>
      <c r="K28" s="13" t="str">
        <f>IF(発注書!M29="","",発注書!M29*3)</f>
        <v/>
      </c>
      <c r="L28" s="8" t="str">
        <f t="shared" si="3"/>
        <v/>
      </c>
      <c r="M28" t="str">
        <f>IF(発注書!M29="","",発注書!C29)</f>
        <v/>
      </c>
      <c r="N28" t="str">
        <f>IF(発注書!M29="","",発注書!I29)</f>
        <v/>
      </c>
    </row>
    <row r="29" spans="2:14" ht="19.5" customHeight="1" x14ac:dyDescent="0.55000000000000004">
      <c r="B29" s="11"/>
      <c r="C29" s="41"/>
      <c r="D29" s="48" t="str">
        <f>IF(発注書!M30="","",発注書!B30)</f>
        <v/>
      </c>
      <c r="E29" s="43" t="str">
        <f>IF(N29="","",VLOOKUP(N29,商品マスタ!AM:AN,2,FALSE))</f>
        <v/>
      </c>
      <c r="F29" s="45" t="str">
        <f>IF(E29="","",VLOOKUP(E29,商品マスタ!AN:AO,2,FALSE))</f>
        <v/>
      </c>
      <c r="G29" s="43" t="str">
        <f>IF(M29="","",VLOOKUP(M29,商品マスタ!$AI:$AJ,2,FALSE))</f>
        <v/>
      </c>
      <c r="H29" s="45" t="str">
        <f>IF(G29="","",VLOOKUP(G29,商品マスタ!AJ:AK,2,FALSE))</f>
        <v/>
      </c>
      <c r="I29" s="9" t="str">
        <f t="shared" si="1"/>
        <v/>
      </c>
      <c r="J29" s="46" t="str">
        <f t="shared" si="2"/>
        <v/>
      </c>
      <c r="K29" s="13" t="str">
        <f>IF(発注書!M30="","",発注書!M30*3)</f>
        <v/>
      </c>
      <c r="L29" s="8" t="str">
        <f t="shared" si="3"/>
        <v/>
      </c>
      <c r="M29" t="str">
        <f>IF(発注書!M30="","",発注書!C30)</f>
        <v/>
      </c>
      <c r="N29" t="str">
        <f>IF(発注書!M30="","",発注書!I30)</f>
        <v/>
      </c>
    </row>
    <row r="30" spans="2:14" ht="19.5" customHeight="1" x14ac:dyDescent="0.55000000000000004">
      <c r="B30" s="11"/>
      <c r="C30" s="41"/>
      <c r="D30" s="48" t="str">
        <f>IF(発注書!M31="","",発注書!B31)</f>
        <v/>
      </c>
      <c r="E30" s="43" t="str">
        <f>IF(N30="","",VLOOKUP(N30,商品マスタ!AM:AN,2,FALSE))</f>
        <v/>
      </c>
      <c r="F30" s="45" t="str">
        <f>IF(E30="","",VLOOKUP(E30,商品マスタ!AN:AO,2,FALSE))</f>
        <v/>
      </c>
      <c r="G30" s="43" t="str">
        <f>IF(M30="","",VLOOKUP(M30,商品マスタ!$AI:$AJ,2,FALSE))</f>
        <v/>
      </c>
      <c r="H30" s="45" t="str">
        <f>IF(G30="","",VLOOKUP(G30,商品マスタ!AJ:AK,2,FALSE))</f>
        <v/>
      </c>
      <c r="I30" s="9" t="str">
        <f t="shared" si="1"/>
        <v/>
      </c>
      <c r="J30" s="46" t="str">
        <f t="shared" si="2"/>
        <v/>
      </c>
      <c r="K30" s="13" t="str">
        <f>IF(発注書!M31="","",発注書!M31*3)</f>
        <v/>
      </c>
      <c r="L30" s="8" t="str">
        <f t="shared" si="3"/>
        <v/>
      </c>
      <c r="M30" t="str">
        <f>IF(発注書!M31="","",発注書!C31)</f>
        <v/>
      </c>
      <c r="N30" t="str">
        <f>IF(発注書!M31="","",発注書!I31)</f>
        <v/>
      </c>
    </row>
    <row r="31" spans="2:14" ht="19.5" customHeight="1" x14ac:dyDescent="0.55000000000000004">
      <c r="B31" s="11"/>
      <c r="C31" s="41"/>
      <c r="D31" s="48" t="str">
        <f>IF(発注書!M32="","",発注書!B32)</f>
        <v/>
      </c>
      <c r="E31" s="43" t="str">
        <f>IF(N31="","",VLOOKUP(N31,商品マスタ!AM:AN,2,FALSE))</f>
        <v/>
      </c>
      <c r="F31" s="45" t="str">
        <f>IF(E31="","",VLOOKUP(E31,商品マスタ!AN:AO,2,FALSE))</f>
        <v/>
      </c>
      <c r="G31" s="43" t="str">
        <f>IF(M31="","",VLOOKUP(M31,商品マスタ!$AI:$AJ,2,FALSE))</f>
        <v/>
      </c>
      <c r="H31" s="45" t="str">
        <f>IF(G31="","",VLOOKUP(G31,商品マスタ!AJ:AK,2,FALSE))</f>
        <v/>
      </c>
      <c r="I31" s="9" t="str">
        <f t="shared" si="1"/>
        <v/>
      </c>
      <c r="J31" s="46" t="str">
        <f t="shared" si="2"/>
        <v/>
      </c>
      <c r="K31" s="13" t="str">
        <f>IF(発注書!M32="","",発注書!M32*3)</f>
        <v/>
      </c>
      <c r="L31" s="8" t="str">
        <f t="shared" si="3"/>
        <v/>
      </c>
      <c r="M31" t="str">
        <f>IF(発注書!M32="","",発注書!C32)</f>
        <v/>
      </c>
      <c r="N31" t="str">
        <f>IF(発注書!M32="","",発注書!I32)</f>
        <v/>
      </c>
    </row>
    <row r="32" spans="2:14" ht="19.5" customHeight="1" x14ac:dyDescent="0.55000000000000004">
      <c r="B32" s="11"/>
      <c r="C32" s="41"/>
      <c r="D32" s="48" t="str">
        <f>IF(発注書!M33="","",発注書!B33)</f>
        <v/>
      </c>
      <c r="E32" s="43" t="str">
        <f>IF(N32="","",VLOOKUP(N32,商品マスタ!AM:AN,2,FALSE))</f>
        <v/>
      </c>
      <c r="F32" s="45" t="str">
        <f>IF(E32="","",VLOOKUP(E32,商品マスタ!AN:AO,2,FALSE))</f>
        <v/>
      </c>
      <c r="G32" s="43" t="str">
        <f>IF(M32="","",VLOOKUP(M32,商品マスタ!$AI:$AJ,2,FALSE))</f>
        <v/>
      </c>
      <c r="H32" s="45" t="str">
        <f>IF(G32="","",VLOOKUP(G32,商品マスタ!AJ:AK,2,FALSE))</f>
        <v/>
      </c>
      <c r="I32" s="9" t="str">
        <f t="shared" si="1"/>
        <v/>
      </c>
      <c r="J32" s="46" t="str">
        <f t="shared" si="2"/>
        <v/>
      </c>
      <c r="K32" s="13" t="str">
        <f>IF(発注書!M33="","",発注書!M33*3)</f>
        <v/>
      </c>
      <c r="L32" s="8" t="str">
        <f t="shared" si="3"/>
        <v/>
      </c>
      <c r="M32" t="str">
        <f>IF(発注書!M33="","",発注書!C33)</f>
        <v/>
      </c>
      <c r="N32" t="str">
        <f>IF(発注書!M33="","",発注書!I33)</f>
        <v/>
      </c>
    </row>
    <row r="33" spans="2:14" ht="19.5" customHeight="1" x14ac:dyDescent="0.55000000000000004">
      <c r="B33" s="11"/>
      <c r="C33" s="41"/>
      <c r="D33" s="48" t="str">
        <f>IF(発注書!M34="","",発注書!B34)</f>
        <v/>
      </c>
      <c r="E33" s="43" t="str">
        <f>IF(N33="","",VLOOKUP(N33,商品マスタ!AM:AN,2,FALSE))</f>
        <v/>
      </c>
      <c r="F33" s="45" t="str">
        <f>IF(E33="","",VLOOKUP(E33,商品マスタ!AN:AO,2,FALSE))</f>
        <v/>
      </c>
      <c r="G33" s="43" t="str">
        <f>IF(M33="","",VLOOKUP(M33,商品マスタ!$AI:$AJ,2,FALSE))</f>
        <v/>
      </c>
      <c r="H33" s="45" t="str">
        <f>IF(G33="","",VLOOKUP(G33,商品マスタ!AJ:AK,2,FALSE))</f>
        <v/>
      </c>
      <c r="I33" s="9" t="str">
        <f t="shared" si="1"/>
        <v/>
      </c>
      <c r="J33" s="46" t="str">
        <f t="shared" si="2"/>
        <v/>
      </c>
      <c r="K33" s="13" t="str">
        <f>IF(発注書!M34="","",発注書!M34*3)</f>
        <v/>
      </c>
      <c r="L33" s="8" t="str">
        <f t="shared" si="3"/>
        <v/>
      </c>
      <c r="M33" t="str">
        <f>IF(発注書!M34="","",発注書!C34)</f>
        <v/>
      </c>
      <c r="N33" t="str">
        <f>IF(発注書!M34="","",発注書!I34)</f>
        <v/>
      </c>
    </row>
    <row r="34" spans="2:14" ht="19.5" customHeight="1" x14ac:dyDescent="0.55000000000000004">
      <c r="B34" s="11"/>
      <c r="C34" s="41"/>
      <c r="D34" s="48" t="str">
        <f>IF(発注書!M35="","",発注書!B35)</f>
        <v/>
      </c>
      <c r="E34" s="43" t="str">
        <f>IF(N34="","",VLOOKUP(N34,商品マスタ!AM:AN,2,FALSE))</f>
        <v/>
      </c>
      <c r="F34" s="45" t="str">
        <f>IF(E34="","",VLOOKUP(E34,商品マスタ!AN:AO,2,FALSE))</f>
        <v/>
      </c>
      <c r="G34" s="43" t="str">
        <f>IF(M34="","",VLOOKUP(M34,商品マスタ!$AI:$AJ,2,FALSE))</f>
        <v/>
      </c>
      <c r="H34" s="45" t="str">
        <f>IF(G34="","",VLOOKUP(G34,商品マスタ!AJ:AK,2,FALSE))</f>
        <v/>
      </c>
      <c r="I34" s="9" t="str">
        <f t="shared" si="1"/>
        <v/>
      </c>
      <c r="J34" s="46" t="str">
        <f t="shared" si="2"/>
        <v/>
      </c>
      <c r="K34" s="13" t="str">
        <f>IF(発注書!M35="","",発注書!M35*3)</f>
        <v/>
      </c>
      <c r="L34" s="8" t="str">
        <f t="shared" si="3"/>
        <v/>
      </c>
      <c r="M34" t="str">
        <f>IF(発注書!M35="","",発注書!C35)</f>
        <v/>
      </c>
      <c r="N34" t="str">
        <f>IF(発注書!M35="","",発注書!I35)</f>
        <v/>
      </c>
    </row>
    <row r="35" spans="2:14" ht="19.5" customHeight="1" x14ac:dyDescent="0.55000000000000004">
      <c r="B35" s="11"/>
      <c r="C35" s="41"/>
      <c r="D35" s="48" t="str">
        <f>IF(発注書!M36="","",発注書!B36)</f>
        <v/>
      </c>
      <c r="E35" s="43" t="str">
        <f>IF(N35="","",VLOOKUP(N35,商品マスタ!AM:AN,2,FALSE))</f>
        <v/>
      </c>
      <c r="F35" s="45" t="str">
        <f>IF(E35="","",VLOOKUP(E35,商品マスタ!AN:AO,2,FALSE))</f>
        <v/>
      </c>
      <c r="G35" s="43" t="str">
        <f>IF(M35="","",VLOOKUP(M35,商品マスタ!$AI:$AJ,2,FALSE))</f>
        <v/>
      </c>
      <c r="H35" s="45" t="str">
        <f>IF(G35="","",VLOOKUP(G35,商品マスタ!AJ:AK,2,FALSE))</f>
        <v/>
      </c>
      <c r="I35" s="9" t="str">
        <f t="shared" si="1"/>
        <v/>
      </c>
      <c r="J35" s="46" t="str">
        <f t="shared" si="2"/>
        <v/>
      </c>
      <c r="K35" s="13" t="str">
        <f>IF(発注書!M36="","",発注書!M36*3)</f>
        <v/>
      </c>
      <c r="L35" s="8" t="str">
        <f t="shared" si="3"/>
        <v/>
      </c>
      <c r="M35" t="str">
        <f>IF(発注書!M36="","",発注書!C36)</f>
        <v/>
      </c>
      <c r="N35" t="str">
        <f>IF(発注書!M36="","",発注書!I36)</f>
        <v/>
      </c>
    </row>
    <row r="36" spans="2:14" ht="19.5" customHeight="1" x14ac:dyDescent="0.55000000000000004">
      <c r="B36" s="11"/>
      <c r="C36" s="41"/>
      <c r="D36" s="48" t="str">
        <f>IF(発注書!M37="","",発注書!B37)</f>
        <v/>
      </c>
      <c r="E36" s="43" t="str">
        <f>IF(N36="","",VLOOKUP(N36,商品マスタ!AM:AN,2,FALSE))</f>
        <v/>
      </c>
      <c r="F36" s="45" t="str">
        <f>IF(E36="","",VLOOKUP(E36,商品マスタ!AN:AO,2,FALSE))</f>
        <v/>
      </c>
      <c r="G36" s="43" t="str">
        <f>IF(M36="","",VLOOKUP(M36,商品マスタ!$AI:$AJ,2,FALSE))</f>
        <v/>
      </c>
      <c r="H36" s="45" t="str">
        <f>IF(G36="","",VLOOKUP(G36,商品マスタ!AJ:AK,2,FALSE))</f>
        <v/>
      </c>
      <c r="I36" s="9" t="str">
        <f t="shared" si="1"/>
        <v/>
      </c>
      <c r="J36" s="46" t="str">
        <f t="shared" si="2"/>
        <v/>
      </c>
      <c r="K36" s="13" t="str">
        <f>IF(発注書!M37="","",発注書!M37*3)</f>
        <v/>
      </c>
      <c r="L36" s="8" t="str">
        <f t="shared" si="3"/>
        <v/>
      </c>
      <c r="M36" t="str">
        <f>IF(発注書!M37="","",発注書!C37)</f>
        <v/>
      </c>
      <c r="N36" t="str">
        <f>IF(発注書!M37="","",発注書!I37)</f>
        <v/>
      </c>
    </row>
    <row r="37" spans="2:14" ht="19.5" customHeight="1" x14ac:dyDescent="0.55000000000000004">
      <c r="B37" s="11"/>
      <c r="C37" s="41"/>
      <c r="D37" s="48" t="str">
        <f>IF(発注書!M38="","",発注書!B38)</f>
        <v/>
      </c>
      <c r="E37" s="43" t="str">
        <f>IF(N37="","",VLOOKUP(N37,商品マスタ!AM:AN,2,FALSE))</f>
        <v/>
      </c>
      <c r="F37" s="45" t="str">
        <f>IF(E37="","",VLOOKUP(E37,商品マスタ!AN:AO,2,FALSE))</f>
        <v/>
      </c>
      <c r="G37" s="43" t="str">
        <f>IF(M37="","",VLOOKUP(M37,商品マスタ!$AI:$AJ,2,FALSE))</f>
        <v/>
      </c>
      <c r="H37" s="45" t="str">
        <f>IF(G37="","",VLOOKUP(G37,商品マスタ!AJ:AK,2,FALSE))</f>
        <v/>
      </c>
      <c r="I37" s="9" t="str">
        <f t="shared" si="1"/>
        <v/>
      </c>
      <c r="J37" s="46" t="str">
        <f t="shared" si="2"/>
        <v/>
      </c>
      <c r="K37" s="13" t="str">
        <f>IF(発注書!M38="","",発注書!M38*3)</f>
        <v/>
      </c>
      <c r="L37" s="8" t="str">
        <f t="shared" si="3"/>
        <v/>
      </c>
      <c r="M37" t="str">
        <f>IF(発注書!M38="","",発注書!C38)</f>
        <v/>
      </c>
      <c r="N37" t="str">
        <f>IF(発注書!M38="","",発注書!I38)</f>
        <v/>
      </c>
    </row>
    <row r="38" spans="2:14" ht="19.5" customHeight="1" x14ac:dyDescent="0.55000000000000004">
      <c r="B38" s="11"/>
      <c r="C38" s="41"/>
      <c r="D38" s="48" t="str">
        <f>IF(発注書!M39="","",発注書!B39)</f>
        <v/>
      </c>
      <c r="E38" s="43" t="str">
        <f>IF(N38="","",VLOOKUP(N38,商品マスタ!AM:AN,2,FALSE))</f>
        <v/>
      </c>
      <c r="F38" s="45" t="str">
        <f>IF(E38="","",VLOOKUP(E38,商品マスタ!AN:AO,2,FALSE))</f>
        <v/>
      </c>
      <c r="G38" s="43" t="str">
        <f>IF(M38="","",VLOOKUP(M38,商品マスタ!$AI:$AJ,2,FALSE))</f>
        <v/>
      </c>
      <c r="H38" s="45" t="str">
        <f>IF(G38="","",VLOOKUP(G38,商品マスタ!AJ:AK,2,FALSE))</f>
        <v/>
      </c>
      <c r="I38" s="9" t="str">
        <f t="shared" si="1"/>
        <v/>
      </c>
      <c r="J38" s="46" t="str">
        <f t="shared" si="2"/>
        <v/>
      </c>
      <c r="K38" s="13" t="str">
        <f>IF(発注書!M39="","",発注書!M39*3)</f>
        <v/>
      </c>
      <c r="L38" s="8" t="str">
        <f t="shared" si="3"/>
        <v/>
      </c>
      <c r="M38" t="str">
        <f>IF(発注書!M39="","",発注書!C39)</f>
        <v/>
      </c>
      <c r="N38" t="str">
        <f>IF(発注書!M39="","",発注書!I39)</f>
        <v/>
      </c>
    </row>
    <row r="39" spans="2:14" ht="19.5" customHeight="1" x14ac:dyDescent="0.55000000000000004">
      <c r="B39" s="11"/>
      <c r="C39" s="41"/>
      <c r="D39" s="48" t="str">
        <f>IF(発注書!M40="","",発注書!B40)</f>
        <v/>
      </c>
      <c r="E39" s="43" t="str">
        <f>IF(N39="","",VLOOKUP(N39,商品マスタ!AM:AN,2,FALSE))</f>
        <v/>
      </c>
      <c r="F39" s="45" t="str">
        <f>IF(E39="","",VLOOKUP(E39,商品マスタ!AN:AO,2,FALSE))</f>
        <v/>
      </c>
      <c r="G39" s="43" t="str">
        <f>IF(M39="","",VLOOKUP(M39,商品マスタ!$AI:$AJ,2,FALSE))</f>
        <v/>
      </c>
      <c r="H39" s="45" t="str">
        <f>IF(G39="","",VLOOKUP(G39,商品マスタ!AJ:AK,2,FALSE))</f>
        <v/>
      </c>
      <c r="I39" s="9" t="str">
        <f t="shared" si="1"/>
        <v/>
      </c>
      <c r="J39" s="46" t="str">
        <f t="shared" si="2"/>
        <v/>
      </c>
      <c r="K39" s="13" t="str">
        <f>IF(発注書!M40="","",発注書!M40*3)</f>
        <v/>
      </c>
      <c r="L39" s="8" t="str">
        <f t="shared" si="3"/>
        <v/>
      </c>
      <c r="M39" t="str">
        <f>IF(発注書!M40="","",発注書!C40)</f>
        <v/>
      </c>
      <c r="N39" t="str">
        <f>IF(発注書!M40="","",発注書!I40)</f>
        <v/>
      </c>
    </row>
    <row r="40" spans="2:14" ht="19.5" customHeight="1" x14ac:dyDescent="0.55000000000000004">
      <c r="B40" s="11"/>
      <c r="C40" s="41"/>
      <c r="D40" s="48" t="str">
        <f>IF(発注書!M41="","",発注書!B41)</f>
        <v/>
      </c>
      <c r="E40" s="43" t="str">
        <f>IF(N40="","",VLOOKUP(N40,商品マスタ!AM:AN,2,FALSE))</f>
        <v/>
      </c>
      <c r="F40" s="45" t="str">
        <f>IF(E40="","",VLOOKUP(E40,商品マスタ!AN:AO,2,FALSE))</f>
        <v/>
      </c>
      <c r="G40" s="43" t="str">
        <f>IF(M40="","",VLOOKUP(M40,商品マスタ!$AI:$AJ,2,FALSE))</f>
        <v/>
      </c>
      <c r="H40" s="45" t="str">
        <f>IF(G40="","",VLOOKUP(G40,商品マスタ!AJ:AK,2,FALSE))</f>
        <v/>
      </c>
      <c r="I40" s="9" t="str">
        <f t="shared" si="1"/>
        <v/>
      </c>
      <c r="J40" s="46" t="str">
        <f t="shared" si="2"/>
        <v/>
      </c>
      <c r="K40" s="13" t="str">
        <f>IF(発注書!M41="","",発注書!M41*3)</f>
        <v/>
      </c>
      <c r="L40" s="8" t="str">
        <f t="shared" si="3"/>
        <v/>
      </c>
      <c r="M40" t="str">
        <f>IF(発注書!M41="","",発注書!C41)</f>
        <v/>
      </c>
      <c r="N40" t="str">
        <f>IF(発注書!M41="","",発注書!I41)</f>
        <v/>
      </c>
    </row>
    <row r="41" spans="2:14" ht="19.5" customHeight="1" x14ac:dyDescent="0.55000000000000004">
      <c r="B41" s="11"/>
      <c r="C41" s="41"/>
      <c r="D41" s="48" t="str">
        <f>IF(発注書!M42="","",発注書!B42)</f>
        <v/>
      </c>
      <c r="E41" s="43" t="str">
        <f>IF(N41="","",VLOOKUP(N41,商品マスタ!AM:AN,2,FALSE))</f>
        <v/>
      </c>
      <c r="F41" s="45" t="str">
        <f>IF(E41="","",VLOOKUP(E41,商品マスタ!AN:AO,2,FALSE))</f>
        <v/>
      </c>
      <c r="G41" s="43" t="str">
        <f>IF(M41="","",VLOOKUP(M41,商品マスタ!$AI:$AJ,2,FALSE))</f>
        <v/>
      </c>
      <c r="H41" s="45" t="str">
        <f>IF(G41="","",VLOOKUP(G41,商品マスタ!AJ:AK,2,FALSE))</f>
        <v/>
      </c>
      <c r="I41" s="9" t="str">
        <f t="shared" si="1"/>
        <v/>
      </c>
      <c r="J41" s="46" t="str">
        <f t="shared" si="2"/>
        <v/>
      </c>
      <c r="K41" s="13" t="str">
        <f>IF(発注書!M42="","",発注書!M42*3)</f>
        <v/>
      </c>
      <c r="L41" s="8" t="str">
        <f t="shared" si="3"/>
        <v/>
      </c>
      <c r="M41" t="str">
        <f>IF(発注書!M42="","",発注書!C42)</f>
        <v/>
      </c>
      <c r="N41" t="str">
        <f>IF(発注書!M42="","",発注書!I42)</f>
        <v/>
      </c>
    </row>
    <row r="42" spans="2:14" ht="19.5" customHeight="1" x14ac:dyDescent="0.55000000000000004">
      <c r="B42" s="11"/>
      <c r="C42" s="41"/>
      <c r="D42" s="48" t="str">
        <f>IF(発注書!M43="","",発注書!B43)</f>
        <v/>
      </c>
      <c r="E42" s="43" t="str">
        <f>IF(N42="","",VLOOKUP(N42,商品マスタ!AM:AN,2,FALSE))</f>
        <v/>
      </c>
      <c r="F42" s="45" t="str">
        <f>IF(E42="","",VLOOKUP(E42,商品マスタ!AN:AO,2,FALSE))</f>
        <v/>
      </c>
      <c r="G42" s="43" t="str">
        <f>IF(M42="","",VLOOKUP(M42,商品マスタ!$AI:$AJ,2,FALSE))</f>
        <v/>
      </c>
      <c r="H42" s="45" t="str">
        <f>IF(G42="","",VLOOKUP(G42,商品マスタ!AJ:AK,2,FALSE))</f>
        <v/>
      </c>
      <c r="I42" s="9" t="str">
        <f t="shared" si="1"/>
        <v/>
      </c>
      <c r="J42" s="46" t="str">
        <f t="shared" si="2"/>
        <v/>
      </c>
      <c r="K42" s="13" t="str">
        <f>IF(発注書!M43="","",発注書!M43*3)</f>
        <v/>
      </c>
      <c r="L42" s="8" t="str">
        <f t="shared" si="3"/>
        <v/>
      </c>
      <c r="M42" t="str">
        <f>IF(発注書!M43="","",発注書!C43)</f>
        <v/>
      </c>
      <c r="N42" t="str">
        <f>IF(発注書!M43="","",発注書!I43)</f>
        <v/>
      </c>
    </row>
    <row r="43" spans="2:14" ht="19.5" customHeight="1" x14ac:dyDescent="0.55000000000000004">
      <c r="B43" s="11"/>
      <c r="C43" s="41"/>
      <c r="D43" s="48" t="str">
        <f>IF(発注書!M44="","",発注書!B44)</f>
        <v/>
      </c>
      <c r="E43" s="43" t="str">
        <f>IF(N43="","",VLOOKUP(N43,商品マスタ!AM:AN,2,FALSE))</f>
        <v/>
      </c>
      <c r="F43" s="45" t="str">
        <f>IF(E43="","",VLOOKUP(E43,商品マスタ!AN:AO,2,FALSE))</f>
        <v/>
      </c>
      <c r="G43" s="43" t="str">
        <f>IF(M43="","",VLOOKUP(M43,商品マスタ!$AI:$AJ,2,FALSE))</f>
        <v/>
      </c>
      <c r="H43" s="45" t="str">
        <f>IF(G43="","",VLOOKUP(G43,商品マスタ!AJ:AK,2,FALSE))</f>
        <v/>
      </c>
      <c r="I43" s="9" t="str">
        <f t="shared" si="1"/>
        <v/>
      </c>
      <c r="J43" s="46" t="str">
        <f t="shared" si="2"/>
        <v/>
      </c>
      <c r="K43" s="13" t="str">
        <f>IF(発注書!M44="","",発注書!M44*3)</f>
        <v/>
      </c>
      <c r="L43" s="8" t="str">
        <f t="shared" si="3"/>
        <v/>
      </c>
      <c r="M43" t="str">
        <f>IF(発注書!M44="","",発注書!C44)</f>
        <v/>
      </c>
      <c r="N43" t="str">
        <f>IF(発注書!M44="","",発注書!I44)</f>
        <v/>
      </c>
    </row>
    <row r="44" spans="2:14" ht="19.5" customHeight="1" x14ac:dyDescent="0.55000000000000004">
      <c r="B44" s="11"/>
      <c r="C44" s="41"/>
      <c r="D44" s="48" t="str">
        <f>IF(発注書!M45="","",発注書!B45)</f>
        <v/>
      </c>
      <c r="E44" s="43" t="str">
        <f>IF(N44="","",VLOOKUP(N44,商品マスタ!AM:AN,2,FALSE))</f>
        <v/>
      </c>
      <c r="F44" s="45" t="str">
        <f>IF(E44="","",VLOOKUP(E44,商品マスタ!AN:AO,2,FALSE))</f>
        <v/>
      </c>
      <c r="G44" s="43" t="str">
        <f>IF(M44="","",VLOOKUP(M44,商品マスタ!$AI:$AJ,2,FALSE))</f>
        <v/>
      </c>
      <c r="H44" s="45" t="str">
        <f>IF(G44="","",VLOOKUP(G44,商品マスタ!AJ:AK,2,FALSE))</f>
        <v/>
      </c>
      <c r="I44" s="9" t="str">
        <f t="shared" si="1"/>
        <v/>
      </c>
      <c r="J44" s="46" t="str">
        <f t="shared" si="2"/>
        <v/>
      </c>
      <c r="K44" s="13" t="str">
        <f>IF(発注書!M45="","",発注書!M45*3)</f>
        <v/>
      </c>
      <c r="L44" s="8" t="str">
        <f t="shared" si="3"/>
        <v/>
      </c>
      <c r="M44" t="str">
        <f>IF(発注書!M45="","",発注書!C45)</f>
        <v/>
      </c>
      <c r="N44" t="str">
        <f>IF(発注書!M45="","",発注書!I45)</f>
        <v/>
      </c>
    </row>
    <row r="45" spans="2:14" ht="19.5" customHeight="1" x14ac:dyDescent="0.55000000000000004">
      <c r="B45" s="11"/>
      <c r="C45" s="41"/>
      <c r="D45" s="48" t="str">
        <f>IF(発注書!M46="","",発注書!B46)</f>
        <v/>
      </c>
      <c r="E45" s="43" t="str">
        <f>IF(N45="","",VLOOKUP(N45,商品マスタ!AM:AN,2,FALSE))</f>
        <v/>
      </c>
      <c r="F45" s="45" t="str">
        <f>IF(E45="","",VLOOKUP(E45,商品マスタ!AN:AO,2,FALSE))</f>
        <v/>
      </c>
      <c r="G45" s="43" t="str">
        <f>IF(M45="","",VLOOKUP(M45,商品マスタ!$AI:$AJ,2,FALSE))</f>
        <v/>
      </c>
      <c r="H45" s="45" t="str">
        <f>IF(G45="","",VLOOKUP(G45,商品マスタ!AJ:AK,2,FALSE))</f>
        <v/>
      </c>
      <c r="I45" s="9" t="str">
        <f t="shared" si="1"/>
        <v/>
      </c>
      <c r="J45" s="46" t="str">
        <f t="shared" si="2"/>
        <v/>
      </c>
      <c r="K45" s="13" t="str">
        <f>IF(発注書!M46="","",発注書!M46*3)</f>
        <v/>
      </c>
      <c r="L45" s="8" t="str">
        <f t="shared" si="3"/>
        <v/>
      </c>
      <c r="M45" t="str">
        <f>IF(発注書!M46="","",発注書!C46)</f>
        <v/>
      </c>
      <c r="N45" t="str">
        <f>IF(発注書!M46="","",発注書!I46)</f>
        <v/>
      </c>
    </row>
    <row r="46" spans="2:14" ht="19.5" customHeight="1" x14ac:dyDescent="0.55000000000000004">
      <c r="B46" s="11"/>
      <c r="C46" s="41"/>
      <c r="D46" s="48" t="str">
        <f>IF(発注書!M47="","",発注書!B47)</f>
        <v/>
      </c>
      <c r="E46" s="43" t="str">
        <f>IF(N46="","",VLOOKUP(N46,商品マスタ!AM:AN,2,FALSE))</f>
        <v/>
      </c>
      <c r="F46" s="45" t="str">
        <f>IF(E46="","",VLOOKUP(E46,商品マスタ!AN:AO,2,FALSE))</f>
        <v/>
      </c>
      <c r="G46" s="43" t="str">
        <f>IF(M46="","",VLOOKUP(M46,商品マスタ!$AI:$AJ,2,FALSE))</f>
        <v/>
      </c>
      <c r="H46" s="45" t="str">
        <f>IF(G46="","",VLOOKUP(G46,商品マスタ!AJ:AK,2,FALSE))</f>
        <v/>
      </c>
      <c r="I46" s="9" t="str">
        <f t="shared" si="1"/>
        <v/>
      </c>
      <c r="J46" s="46" t="str">
        <f t="shared" si="2"/>
        <v/>
      </c>
      <c r="K46" s="13" t="str">
        <f>IF(発注書!M47="","",発注書!M47*3)</f>
        <v/>
      </c>
      <c r="L46" s="8" t="str">
        <f t="shared" si="3"/>
        <v/>
      </c>
      <c r="M46" t="str">
        <f>IF(発注書!M47="","",発注書!C47)</f>
        <v/>
      </c>
      <c r="N46" t="str">
        <f>IF(発注書!M47="","",発注書!I47)</f>
        <v/>
      </c>
    </row>
    <row r="47" spans="2:14" ht="19.5" customHeight="1" x14ac:dyDescent="0.55000000000000004">
      <c r="B47" s="11"/>
      <c r="C47" s="41"/>
      <c r="D47" s="48" t="str">
        <f>IF(発注書!M48="","",発注書!B48)</f>
        <v/>
      </c>
      <c r="E47" s="43" t="str">
        <f>IF(N47="","",VLOOKUP(N47,商品マスタ!AM:AN,2,FALSE))</f>
        <v/>
      </c>
      <c r="F47" s="45" t="str">
        <f>IF(E47="","",VLOOKUP(E47,商品マスタ!AN:AO,2,FALSE))</f>
        <v/>
      </c>
      <c r="G47" s="43" t="str">
        <f>IF(M47="","",VLOOKUP(M47,商品マスタ!$AI:$AJ,2,FALSE))</f>
        <v/>
      </c>
      <c r="H47" s="45" t="str">
        <f>IF(G47="","",VLOOKUP(G47,商品マスタ!AJ:AK,2,FALSE))</f>
        <v/>
      </c>
      <c r="I47" s="9" t="str">
        <f t="shared" si="1"/>
        <v/>
      </c>
      <c r="J47" s="46" t="str">
        <f t="shared" si="2"/>
        <v/>
      </c>
      <c r="K47" s="13" t="str">
        <f>IF(発注書!M48="","",発注書!M48*3)</f>
        <v/>
      </c>
      <c r="L47" s="8" t="str">
        <f t="shared" si="3"/>
        <v/>
      </c>
      <c r="M47" t="str">
        <f>IF(発注書!M48="","",発注書!C48)</f>
        <v/>
      </c>
      <c r="N47" t="str">
        <f>IF(発注書!M48="","",発注書!I48)</f>
        <v/>
      </c>
    </row>
    <row r="48" spans="2:14" ht="19.5" customHeight="1" x14ac:dyDescent="0.55000000000000004">
      <c r="B48" s="11"/>
      <c r="C48" s="41"/>
      <c r="D48" s="48" t="str">
        <f>IF(発注書!M49="","",発注書!B49)</f>
        <v/>
      </c>
      <c r="E48" s="43" t="str">
        <f>IF(N48="","",VLOOKUP(N48,商品マスタ!AM:AN,2,FALSE))</f>
        <v/>
      </c>
      <c r="F48" s="45" t="str">
        <f>IF(E48="","",VLOOKUP(E48,商品マスタ!AN:AO,2,FALSE))</f>
        <v/>
      </c>
      <c r="G48" s="43" t="str">
        <f>IF(M48="","",VLOOKUP(M48,商品マスタ!$AI:$AJ,2,FALSE))</f>
        <v/>
      </c>
      <c r="H48" s="45" t="str">
        <f>IF(G48="","",VLOOKUP(G48,商品マスタ!AJ:AK,2,FALSE))</f>
        <v/>
      </c>
      <c r="I48" s="9" t="str">
        <f t="shared" si="1"/>
        <v/>
      </c>
      <c r="J48" s="46" t="str">
        <f t="shared" si="2"/>
        <v/>
      </c>
      <c r="K48" s="13" t="str">
        <f>IF(発注書!M49="","",発注書!M49*3)</f>
        <v/>
      </c>
      <c r="L48" s="8" t="str">
        <f t="shared" si="3"/>
        <v/>
      </c>
      <c r="M48" t="str">
        <f>IF(発注書!M49="","",発注書!C49)</f>
        <v/>
      </c>
      <c r="N48" t="str">
        <f>IF(発注書!M49="","",発注書!I49)</f>
        <v/>
      </c>
    </row>
    <row r="49" spans="2:14" ht="19.5" customHeight="1" x14ac:dyDescent="0.55000000000000004">
      <c r="B49" s="11"/>
      <c r="C49" s="41"/>
      <c r="D49" s="48" t="str">
        <f>IF(発注書!M50="","",発注書!B50)</f>
        <v/>
      </c>
      <c r="E49" s="43" t="str">
        <f>IF(N49="","",VLOOKUP(N49,商品マスタ!AM:AN,2,FALSE))</f>
        <v/>
      </c>
      <c r="F49" s="45" t="str">
        <f>IF(E49="","",VLOOKUP(E49,商品マスタ!AN:AO,2,FALSE))</f>
        <v/>
      </c>
      <c r="G49" s="43" t="str">
        <f>IF(M49="","",VLOOKUP(M49,商品マスタ!$AI:$AJ,2,FALSE))</f>
        <v/>
      </c>
      <c r="H49" s="45" t="str">
        <f>IF(G49="","",VLOOKUP(G49,商品マスタ!AJ:AK,2,FALSE))</f>
        <v/>
      </c>
      <c r="I49" s="9" t="str">
        <f t="shared" si="1"/>
        <v/>
      </c>
      <c r="J49" s="46" t="str">
        <f t="shared" si="2"/>
        <v/>
      </c>
      <c r="K49" s="13" t="str">
        <f>IF(発注書!M50="","",発注書!M50*3)</f>
        <v/>
      </c>
      <c r="L49" s="8" t="str">
        <f t="shared" si="3"/>
        <v/>
      </c>
      <c r="M49" t="str">
        <f>IF(発注書!M50="","",発注書!C50)</f>
        <v/>
      </c>
      <c r="N49" t="str">
        <f>IF(発注書!M50="","",発注書!I50)</f>
        <v/>
      </c>
    </row>
    <row r="50" spans="2:14" ht="19.5" customHeight="1" x14ac:dyDescent="0.55000000000000004">
      <c r="B50" s="11"/>
      <c r="C50" s="41"/>
      <c r="D50" s="48" t="str">
        <f>IF(発注書!M51="","",発注書!B51)</f>
        <v/>
      </c>
      <c r="E50" s="43" t="str">
        <f>IF(N50="","",VLOOKUP(N50,商品マスタ!AM:AN,2,FALSE))</f>
        <v/>
      </c>
      <c r="F50" s="45" t="str">
        <f>IF(E50="","",VLOOKUP(E50,商品マスタ!AN:AO,2,FALSE))</f>
        <v/>
      </c>
      <c r="G50" s="43" t="str">
        <f>IF(M50="","",VLOOKUP(M50,商品マスタ!$AI:$AJ,2,FALSE))</f>
        <v/>
      </c>
      <c r="H50" s="45" t="str">
        <f>IF(G50="","",VLOOKUP(G50,商品マスタ!AJ:AK,2,FALSE))</f>
        <v/>
      </c>
      <c r="I50" s="9" t="str">
        <f t="shared" si="1"/>
        <v/>
      </c>
      <c r="J50" s="46" t="str">
        <f t="shared" si="2"/>
        <v/>
      </c>
      <c r="K50" s="13" t="str">
        <f>IF(発注書!M51="","",発注書!M51*3)</f>
        <v/>
      </c>
      <c r="L50" s="8" t="str">
        <f t="shared" si="3"/>
        <v/>
      </c>
      <c r="M50" t="str">
        <f>IF(発注書!M51="","",発注書!C51)</f>
        <v/>
      </c>
      <c r="N50" t="str">
        <f>IF(発注書!M51="","",発注書!I51)</f>
        <v/>
      </c>
    </row>
    <row r="51" spans="2:14" ht="19.5" customHeight="1" x14ac:dyDescent="0.55000000000000004">
      <c r="B51" s="11"/>
      <c r="C51" s="41"/>
      <c r="D51" s="48" t="str">
        <f>IF(発注書!M52="","",発注書!B52)</f>
        <v/>
      </c>
      <c r="E51" s="43" t="str">
        <f>IF(N51="","",VLOOKUP(N51,商品マスタ!AM:AN,2,FALSE))</f>
        <v/>
      </c>
      <c r="F51" s="45" t="str">
        <f>IF(E51="","",VLOOKUP(E51,商品マスタ!AN:AO,2,FALSE))</f>
        <v/>
      </c>
      <c r="G51" s="43" t="str">
        <f>IF(M51="","",VLOOKUP(M51,商品マスタ!$AI:$AJ,2,FALSE))</f>
        <v/>
      </c>
      <c r="H51" s="45" t="str">
        <f>IF(G51="","",VLOOKUP(G51,商品マスタ!AJ:AK,2,FALSE))</f>
        <v/>
      </c>
      <c r="I51" s="9" t="str">
        <f t="shared" si="1"/>
        <v/>
      </c>
      <c r="J51" s="46" t="str">
        <f t="shared" si="2"/>
        <v/>
      </c>
      <c r="K51" s="13" t="str">
        <f>IF(発注書!M52="","",発注書!M52*3)</f>
        <v/>
      </c>
      <c r="L51" s="8" t="str">
        <f t="shared" si="3"/>
        <v/>
      </c>
      <c r="M51" t="str">
        <f>IF(発注書!M52="","",発注書!C52)</f>
        <v/>
      </c>
      <c r="N51" t="str">
        <f>IF(発注書!M52="","",発注書!I52)</f>
        <v/>
      </c>
    </row>
    <row r="52" spans="2:14" ht="19.5" customHeight="1" x14ac:dyDescent="0.55000000000000004">
      <c r="B52" s="11"/>
      <c r="C52" s="41"/>
      <c r="D52" s="48" t="str">
        <f>IF(発注書!M53="","",発注書!B53)</f>
        <v/>
      </c>
      <c r="E52" s="43" t="str">
        <f>IF(N52="","",VLOOKUP(N52,商品マスタ!AM:AN,2,FALSE))</f>
        <v/>
      </c>
      <c r="F52" s="45" t="str">
        <f>IF(E52="","",VLOOKUP(E52,商品マスタ!AN:AO,2,FALSE))</f>
        <v/>
      </c>
      <c r="G52" s="43" t="str">
        <f>IF(M52="","",VLOOKUP(M52,商品マスタ!$AI:$AJ,2,FALSE))</f>
        <v/>
      </c>
      <c r="H52" s="45" t="str">
        <f>IF(G52="","",VLOOKUP(G52,商品マスタ!AJ:AK,2,FALSE))</f>
        <v/>
      </c>
      <c r="I52" s="9" t="str">
        <f t="shared" si="1"/>
        <v/>
      </c>
      <c r="J52" s="46" t="str">
        <f t="shared" si="2"/>
        <v/>
      </c>
      <c r="K52" s="13" t="str">
        <f>IF(発注書!M53="","",発注書!M53*3)</f>
        <v/>
      </c>
      <c r="L52" s="8" t="str">
        <f t="shared" si="3"/>
        <v/>
      </c>
      <c r="M52" t="str">
        <f>IF(発注書!M53="","",発注書!C53)</f>
        <v/>
      </c>
      <c r="N52" t="str">
        <f>IF(発注書!M53="","",発注書!I53)</f>
        <v/>
      </c>
    </row>
    <row r="53" spans="2:14" ht="19.5" customHeight="1" x14ac:dyDescent="0.55000000000000004">
      <c r="B53" s="11"/>
      <c r="C53" s="41"/>
      <c r="D53" s="48" t="str">
        <f>IF(発注書!M54="","",発注書!B54)</f>
        <v/>
      </c>
      <c r="E53" s="43" t="str">
        <f>IF(N53="","",VLOOKUP(N53,商品マスタ!AM:AN,2,FALSE))</f>
        <v/>
      </c>
      <c r="F53" s="45" t="str">
        <f>IF(E53="","",VLOOKUP(E53,商品マスタ!AN:AO,2,FALSE))</f>
        <v/>
      </c>
      <c r="G53" s="43" t="str">
        <f>IF(M53="","",VLOOKUP(M53,商品マスタ!$AI:$AJ,2,FALSE))</f>
        <v/>
      </c>
      <c r="H53" s="45" t="str">
        <f>IF(G53="","",VLOOKUP(G53,商品マスタ!AJ:AK,2,FALSE))</f>
        <v/>
      </c>
      <c r="I53" s="9" t="str">
        <f t="shared" si="1"/>
        <v/>
      </c>
      <c r="J53" s="46" t="str">
        <f t="shared" si="2"/>
        <v/>
      </c>
      <c r="K53" s="13" t="str">
        <f>IF(発注書!M54="","",発注書!M54*3)</f>
        <v/>
      </c>
      <c r="L53" s="8" t="str">
        <f t="shared" si="3"/>
        <v/>
      </c>
      <c r="M53" t="str">
        <f>IF(発注書!M54="","",発注書!C54)</f>
        <v/>
      </c>
      <c r="N53" t="str">
        <f>IF(発注書!M54="","",発注書!I54)</f>
        <v/>
      </c>
    </row>
    <row r="54" spans="2:14" ht="19.5" customHeight="1" x14ac:dyDescent="0.55000000000000004">
      <c r="B54" s="11"/>
      <c r="C54" s="41"/>
      <c r="D54" s="48" t="str">
        <f>IF(発注書!M55="","",発注書!B55)</f>
        <v/>
      </c>
      <c r="E54" s="43" t="str">
        <f>IF(N54="","",VLOOKUP(N54,商品マスタ!AM:AN,2,FALSE))</f>
        <v/>
      </c>
      <c r="F54" s="45" t="str">
        <f>IF(E54="","",VLOOKUP(E54,商品マスタ!AN:AO,2,FALSE))</f>
        <v/>
      </c>
      <c r="G54" s="43" t="str">
        <f>IF(M54="","",VLOOKUP(M54,商品マスタ!$AI:$AJ,2,FALSE))</f>
        <v/>
      </c>
      <c r="H54" s="45" t="str">
        <f>IF(G54="","",VLOOKUP(G54,商品マスタ!AJ:AK,2,FALSE))</f>
        <v/>
      </c>
      <c r="I54" s="9" t="str">
        <f t="shared" si="1"/>
        <v/>
      </c>
      <c r="J54" s="46" t="str">
        <f t="shared" si="2"/>
        <v/>
      </c>
      <c r="K54" s="13" t="str">
        <f>IF(発注書!M55="","",発注書!M55*3)</f>
        <v/>
      </c>
      <c r="L54" s="8" t="str">
        <f t="shared" si="3"/>
        <v/>
      </c>
      <c r="M54" t="str">
        <f>IF(発注書!M55="","",発注書!C55)</f>
        <v/>
      </c>
      <c r="N54" t="str">
        <f>IF(発注書!M55="","",発注書!I55)</f>
        <v/>
      </c>
    </row>
    <row r="55" spans="2:14" ht="19.5" customHeight="1" x14ac:dyDescent="0.55000000000000004">
      <c r="B55" s="11"/>
      <c r="C55" s="41"/>
      <c r="D55" s="48" t="str">
        <f>IF(発注書!M56="","",発注書!B56)</f>
        <v/>
      </c>
      <c r="E55" s="43" t="str">
        <f>IF(N55="","",VLOOKUP(N55,商品マスタ!AM:AN,2,FALSE))</f>
        <v/>
      </c>
      <c r="F55" s="45" t="str">
        <f>IF(E55="","",VLOOKUP(E55,商品マスタ!AN:AO,2,FALSE))</f>
        <v/>
      </c>
      <c r="G55" s="43" t="str">
        <f>IF(M55="","",VLOOKUP(M55,商品マスタ!$AI:$AJ,2,FALSE))</f>
        <v/>
      </c>
      <c r="H55" s="45" t="str">
        <f>IF(G55="","",VLOOKUP(G55,商品マスタ!AJ:AK,2,FALSE))</f>
        <v/>
      </c>
      <c r="I55" s="9" t="str">
        <f t="shared" si="1"/>
        <v/>
      </c>
      <c r="J55" s="46" t="str">
        <f t="shared" si="2"/>
        <v/>
      </c>
      <c r="K55" s="13" t="str">
        <f>IF(発注書!M56="","",発注書!M56*3)</f>
        <v/>
      </c>
      <c r="L55" s="8" t="str">
        <f t="shared" si="3"/>
        <v/>
      </c>
      <c r="M55" t="str">
        <f>IF(発注書!M56="","",発注書!C56)</f>
        <v/>
      </c>
      <c r="N55" t="str">
        <f>IF(発注書!M56="","",発注書!I56)</f>
        <v/>
      </c>
    </row>
    <row r="56" spans="2:14" ht="19.5" customHeight="1" x14ac:dyDescent="0.55000000000000004">
      <c r="B56" s="11"/>
      <c r="C56" s="41"/>
      <c r="D56" s="48" t="str">
        <f>IF(発注書!M57="","",発注書!B57)</f>
        <v/>
      </c>
      <c r="E56" s="43" t="str">
        <f>IF(N56="","",VLOOKUP(N56,商品マスタ!AM:AN,2,FALSE))</f>
        <v/>
      </c>
      <c r="F56" s="45" t="str">
        <f>IF(E56="","",VLOOKUP(E56,商品マスタ!AN:AO,2,FALSE))</f>
        <v/>
      </c>
      <c r="G56" s="43" t="str">
        <f>IF(M56="","",VLOOKUP(M56,商品マスタ!$AI:$AJ,2,FALSE))</f>
        <v/>
      </c>
      <c r="H56" s="45" t="str">
        <f>IF(G56="","",VLOOKUP(G56,商品マスタ!AJ:AK,2,FALSE))</f>
        <v/>
      </c>
      <c r="I56" s="9" t="str">
        <f t="shared" si="1"/>
        <v/>
      </c>
      <c r="J56" s="46" t="str">
        <f t="shared" si="2"/>
        <v/>
      </c>
      <c r="K56" s="13" t="str">
        <f>IF(発注書!M57="","",発注書!M57*3)</f>
        <v/>
      </c>
      <c r="L56" s="8" t="str">
        <f t="shared" si="3"/>
        <v/>
      </c>
      <c r="M56" t="str">
        <f>IF(発注書!M57="","",発注書!C57)</f>
        <v/>
      </c>
      <c r="N56" t="str">
        <f>IF(発注書!M57="","",発注書!I57)</f>
        <v/>
      </c>
    </row>
    <row r="57" spans="2:14" ht="19.5" customHeight="1" x14ac:dyDescent="0.55000000000000004">
      <c r="B57" s="11"/>
      <c r="C57" s="41"/>
      <c r="D57" s="48" t="str">
        <f>IF(発注書!M58="","",発注書!B58)</f>
        <v/>
      </c>
      <c r="E57" s="43" t="str">
        <f>IF(N57="","",VLOOKUP(N57,商品マスタ!AM:AN,2,FALSE))</f>
        <v/>
      </c>
      <c r="F57" s="45" t="str">
        <f>IF(E57="","",VLOOKUP(E57,商品マスタ!AN:AO,2,FALSE))</f>
        <v/>
      </c>
      <c r="G57" s="43" t="str">
        <f>IF(M57="","",VLOOKUP(M57,商品マスタ!$AI:$AJ,2,FALSE))</f>
        <v/>
      </c>
      <c r="H57" s="45" t="str">
        <f>IF(G57="","",VLOOKUP(G57,商品マスタ!AJ:AK,2,FALSE))</f>
        <v/>
      </c>
      <c r="I57" s="9" t="str">
        <f t="shared" si="1"/>
        <v/>
      </c>
      <c r="J57" s="46" t="str">
        <f t="shared" si="2"/>
        <v/>
      </c>
      <c r="K57" s="13" t="str">
        <f>IF(発注書!M58="","",発注書!M58*3)</f>
        <v/>
      </c>
      <c r="L57" s="8" t="str">
        <f t="shared" si="3"/>
        <v/>
      </c>
      <c r="M57" t="str">
        <f>IF(発注書!M58="","",発注書!C58)</f>
        <v/>
      </c>
      <c r="N57" t="str">
        <f>IF(発注書!M58="","",発注書!I58)</f>
        <v/>
      </c>
    </row>
    <row r="58" spans="2:14" ht="19.5" customHeight="1" x14ac:dyDescent="0.55000000000000004">
      <c r="B58" s="11"/>
      <c r="C58" s="41"/>
      <c r="D58" s="48" t="str">
        <f>IF(発注書!M59="","",発注書!B59)</f>
        <v/>
      </c>
      <c r="E58" s="43" t="str">
        <f>IF(N58="","",VLOOKUP(N58,商品マスタ!AM:AN,2,FALSE))</f>
        <v/>
      </c>
      <c r="F58" s="45" t="str">
        <f>IF(E58="","",VLOOKUP(E58,商品マスタ!AN:AO,2,FALSE))</f>
        <v/>
      </c>
      <c r="G58" s="43" t="str">
        <f>IF(M58="","",VLOOKUP(M58,商品マスタ!$AI:$AJ,2,FALSE))</f>
        <v/>
      </c>
      <c r="H58" s="45" t="str">
        <f>IF(G58="","",VLOOKUP(G58,商品マスタ!AJ:AK,2,FALSE))</f>
        <v/>
      </c>
      <c r="I58" s="9" t="str">
        <f t="shared" si="1"/>
        <v/>
      </c>
      <c r="J58" s="46" t="str">
        <f t="shared" si="2"/>
        <v/>
      </c>
      <c r="K58" s="13" t="str">
        <f>IF(発注書!M59="","",発注書!M59*3)</f>
        <v/>
      </c>
      <c r="L58" s="8" t="str">
        <f t="shared" si="3"/>
        <v/>
      </c>
      <c r="M58" t="str">
        <f>IF(発注書!M59="","",発注書!C59)</f>
        <v/>
      </c>
      <c r="N58" t="str">
        <f>IF(発注書!M59="","",発注書!I59)</f>
        <v/>
      </c>
    </row>
    <row r="59" spans="2:14" ht="19.5" customHeight="1" x14ac:dyDescent="0.55000000000000004">
      <c r="B59" s="11"/>
      <c r="C59" s="41"/>
      <c r="D59" s="48" t="str">
        <f>IF(発注書!M60="","",発注書!B60)</f>
        <v/>
      </c>
      <c r="E59" s="43" t="str">
        <f>IF(N59="","",VLOOKUP(N59,商品マスタ!AM:AN,2,FALSE))</f>
        <v/>
      </c>
      <c r="F59" s="45" t="str">
        <f>IF(E59="","",VLOOKUP(E59,商品マスタ!AN:AO,2,FALSE))</f>
        <v/>
      </c>
      <c r="G59" s="43" t="str">
        <f>IF(M59="","",VLOOKUP(M59,商品マスタ!$AI:$AJ,2,FALSE))</f>
        <v/>
      </c>
      <c r="H59" s="45" t="str">
        <f>IF(G59="","",VLOOKUP(G59,商品マスタ!AJ:AK,2,FALSE))</f>
        <v/>
      </c>
      <c r="I59" s="9" t="str">
        <f t="shared" si="1"/>
        <v/>
      </c>
      <c r="J59" s="46" t="str">
        <f t="shared" si="2"/>
        <v/>
      </c>
      <c r="K59" s="13" t="str">
        <f>IF(発注書!M60="","",発注書!M60*3)</f>
        <v/>
      </c>
      <c r="L59" s="8" t="str">
        <f t="shared" si="3"/>
        <v/>
      </c>
      <c r="M59" t="str">
        <f>IF(発注書!M60="","",発注書!C60)</f>
        <v/>
      </c>
      <c r="N59" t="str">
        <f>IF(発注書!M60="","",発注書!I60)</f>
        <v/>
      </c>
    </row>
    <row r="60" spans="2:14" ht="19.5" customHeight="1" x14ac:dyDescent="0.55000000000000004">
      <c r="B60" s="11"/>
      <c r="C60" s="41"/>
      <c r="D60" s="48" t="str">
        <f>IF(発注書!M61="","",発注書!B61)</f>
        <v/>
      </c>
      <c r="E60" s="43" t="str">
        <f>IF(N60="","",VLOOKUP(N60,商品マスタ!AM:AN,2,FALSE))</f>
        <v/>
      </c>
      <c r="F60" s="45" t="str">
        <f>IF(E60="","",VLOOKUP(E60,商品マスタ!AN:AO,2,FALSE))</f>
        <v/>
      </c>
      <c r="G60" s="43" t="str">
        <f>IF(M60="","",VLOOKUP(M60,商品マスタ!$AI:$AJ,2,FALSE))</f>
        <v/>
      </c>
      <c r="H60" s="45" t="str">
        <f>IF(G60="","",VLOOKUP(G60,商品マスタ!AJ:AK,2,FALSE))</f>
        <v/>
      </c>
      <c r="I60" s="9" t="str">
        <f t="shared" si="1"/>
        <v/>
      </c>
      <c r="J60" s="46" t="str">
        <f t="shared" si="2"/>
        <v/>
      </c>
      <c r="K60" s="13" t="str">
        <f>IF(発注書!M61="","",発注書!M61*3)</f>
        <v/>
      </c>
      <c r="L60" s="8" t="str">
        <f t="shared" si="3"/>
        <v/>
      </c>
      <c r="M60" t="str">
        <f>IF(発注書!M61="","",発注書!C61)</f>
        <v/>
      </c>
      <c r="N60" t="str">
        <f>IF(発注書!M61="","",発注書!I61)</f>
        <v/>
      </c>
    </row>
    <row r="61" spans="2:14" ht="19.5" customHeight="1" x14ac:dyDescent="0.55000000000000004">
      <c r="B61" s="11"/>
      <c r="C61" s="41"/>
      <c r="D61" s="48" t="str">
        <f>IF(発注書!M62="","",発注書!B62)</f>
        <v/>
      </c>
      <c r="E61" s="43" t="str">
        <f>IF(N61="","",VLOOKUP(N61,商品マスタ!AM:AN,2,FALSE))</f>
        <v/>
      </c>
      <c r="F61" s="45" t="str">
        <f>IF(E61="","",VLOOKUP(E61,商品マスタ!AN:AO,2,FALSE))</f>
        <v/>
      </c>
      <c r="G61" s="43" t="str">
        <f>IF(M61="","",VLOOKUP(M61,商品マスタ!$AI:$AJ,2,FALSE))</f>
        <v/>
      </c>
      <c r="H61" s="45" t="str">
        <f>IF(G61="","",VLOOKUP(G61,商品マスタ!AJ:AK,2,FALSE))</f>
        <v/>
      </c>
      <c r="I61" s="9" t="str">
        <f t="shared" si="1"/>
        <v/>
      </c>
      <c r="J61" s="46" t="str">
        <f t="shared" si="2"/>
        <v/>
      </c>
      <c r="K61" s="13" t="str">
        <f>IF(発注書!M62="","",発注書!M62*3)</f>
        <v/>
      </c>
      <c r="L61" s="8" t="str">
        <f t="shared" si="3"/>
        <v/>
      </c>
      <c r="M61" t="str">
        <f>IF(発注書!M62="","",発注書!C62)</f>
        <v/>
      </c>
      <c r="N61" t="str">
        <f>IF(発注書!M62="","",発注書!I62)</f>
        <v/>
      </c>
    </row>
    <row r="62" spans="2:14" ht="19.5" customHeight="1" x14ac:dyDescent="0.55000000000000004">
      <c r="B62" s="11"/>
      <c r="C62" s="41"/>
      <c r="D62" s="48" t="str">
        <f>IF(発注書!M63="","",発注書!B63)</f>
        <v/>
      </c>
      <c r="E62" s="43" t="str">
        <f>IF(N62="","",VLOOKUP(N62,商品マスタ!AM:AN,2,FALSE))</f>
        <v/>
      </c>
      <c r="F62" s="45" t="str">
        <f>IF(E62="","",VLOOKUP(E62,商品マスタ!AN:AO,2,FALSE))</f>
        <v/>
      </c>
      <c r="G62" s="43" t="str">
        <f>IF(M62="","",VLOOKUP(M62,商品マスタ!$AI:$AJ,2,FALSE))</f>
        <v/>
      </c>
      <c r="H62" s="45" t="str">
        <f>IF(G62="","",VLOOKUP(G62,商品マスタ!AJ:AK,2,FALSE))</f>
        <v/>
      </c>
      <c r="I62" s="9" t="str">
        <f t="shared" si="1"/>
        <v/>
      </c>
      <c r="J62" s="46" t="str">
        <f t="shared" si="2"/>
        <v/>
      </c>
      <c r="K62" s="13" t="str">
        <f>IF(発注書!M63="","",発注書!M63*3)</f>
        <v/>
      </c>
      <c r="L62" s="8" t="str">
        <f t="shared" si="3"/>
        <v/>
      </c>
      <c r="M62" t="str">
        <f>IF(発注書!M63="","",発注書!C63)</f>
        <v/>
      </c>
      <c r="N62" t="str">
        <f>IF(発注書!M63="","",発注書!I63)</f>
        <v/>
      </c>
    </row>
    <row r="63" spans="2:14" ht="19.5" customHeight="1" x14ac:dyDescent="0.55000000000000004">
      <c r="B63" s="11"/>
      <c r="C63" s="41"/>
      <c r="D63" s="48" t="str">
        <f>IF(発注書!M64="","",発注書!B64)</f>
        <v/>
      </c>
      <c r="E63" s="43" t="str">
        <f>IF(N63="","",VLOOKUP(N63,商品マスタ!AM:AN,2,FALSE))</f>
        <v/>
      </c>
      <c r="F63" s="45" t="str">
        <f>IF(E63="","",VLOOKUP(E63,商品マスタ!AN:AO,2,FALSE))</f>
        <v/>
      </c>
      <c r="G63" s="43" t="str">
        <f>IF(M63="","",VLOOKUP(M63,商品マスタ!$AI:$AJ,2,FALSE))</f>
        <v/>
      </c>
      <c r="H63" s="45" t="str">
        <f>IF(G63="","",VLOOKUP(G63,商品マスタ!AJ:AK,2,FALSE))</f>
        <v/>
      </c>
      <c r="I63" s="9" t="str">
        <f t="shared" si="1"/>
        <v/>
      </c>
      <c r="J63" s="46" t="str">
        <f t="shared" si="2"/>
        <v/>
      </c>
      <c r="K63" s="13" t="str">
        <f>IF(発注書!M64="","",発注書!M64*3)</f>
        <v/>
      </c>
      <c r="L63" s="8" t="str">
        <f t="shared" si="3"/>
        <v/>
      </c>
      <c r="M63" t="str">
        <f>IF(発注書!M64="","",発注書!C64)</f>
        <v/>
      </c>
      <c r="N63" t="str">
        <f>IF(発注書!M64="","",発注書!I64)</f>
        <v/>
      </c>
    </row>
    <row r="64" spans="2:14" ht="19.5" customHeight="1" x14ac:dyDescent="0.55000000000000004">
      <c r="B64" s="11"/>
      <c r="C64" s="41"/>
      <c r="D64" s="48" t="str">
        <f>IF(発注書!M65="","",発注書!B65)</f>
        <v/>
      </c>
      <c r="E64" s="43" t="str">
        <f>IF(N64="","",VLOOKUP(N64,商品マスタ!AM:AN,2,FALSE))</f>
        <v/>
      </c>
      <c r="F64" s="45" t="str">
        <f>IF(E64="","",VLOOKUP(E64,商品マスタ!AN:AO,2,FALSE))</f>
        <v/>
      </c>
      <c r="G64" s="43" t="str">
        <f>IF(M64="","",VLOOKUP(M64,商品マスタ!$AI:$AJ,2,FALSE))</f>
        <v/>
      </c>
      <c r="H64" s="45" t="str">
        <f>IF(G64="","",VLOOKUP(G64,商品マスタ!AJ:AK,2,FALSE))</f>
        <v/>
      </c>
      <c r="I64" s="9" t="str">
        <f t="shared" si="1"/>
        <v/>
      </c>
      <c r="J64" s="46" t="str">
        <f t="shared" si="2"/>
        <v/>
      </c>
      <c r="K64" s="13" t="str">
        <f>IF(発注書!M65="","",発注書!M65*3)</f>
        <v/>
      </c>
      <c r="L64" s="8" t="str">
        <f t="shared" si="3"/>
        <v/>
      </c>
      <c r="M64" t="str">
        <f>IF(発注書!M65="","",発注書!C65)</f>
        <v/>
      </c>
      <c r="N64" t="str">
        <f>IF(発注書!M65="","",発注書!I65)</f>
        <v/>
      </c>
    </row>
    <row r="65" spans="2:14" ht="19.5" customHeight="1" x14ac:dyDescent="0.55000000000000004">
      <c r="B65" s="11"/>
      <c r="C65" s="41"/>
      <c r="D65" s="48" t="str">
        <f>IF(発注書!M66="","",発注書!B66)</f>
        <v/>
      </c>
      <c r="E65" s="43" t="str">
        <f>IF(N65="","",VLOOKUP(N65,商品マスタ!AM:AN,2,FALSE))</f>
        <v/>
      </c>
      <c r="F65" s="45" t="str">
        <f>IF(E65="","",VLOOKUP(E65,商品マスタ!AN:AO,2,FALSE))</f>
        <v/>
      </c>
      <c r="G65" s="43" t="str">
        <f>IF(M65="","",VLOOKUP(M65,商品マスタ!$AI:$AJ,2,FALSE))</f>
        <v/>
      </c>
      <c r="H65" s="45" t="str">
        <f>IF(G65="","",VLOOKUP(G65,商品マスタ!AJ:AK,2,FALSE))</f>
        <v/>
      </c>
      <c r="I65" s="9" t="str">
        <f t="shared" si="1"/>
        <v/>
      </c>
      <c r="J65" s="46" t="str">
        <f t="shared" si="2"/>
        <v/>
      </c>
      <c r="K65" s="13" t="str">
        <f>IF(発注書!M66="","",発注書!M66*3)</f>
        <v/>
      </c>
      <c r="L65" s="8" t="str">
        <f t="shared" si="3"/>
        <v/>
      </c>
      <c r="M65" t="str">
        <f>IF(発注書!M66="","",発注書!C66)</f>
        <v/>
      </c>
      <c r="N65" t="str">
        <f>IF(発注書!M66="","",発注書!I66)</f>
        <v/>
      </c>
    </row>
    <row r="66" spans="2:14" ht="19.5" customHeight="1" x14ac:dyDescent="0.55000000000000004">
      <c r="B66" s="11"/>
      <c r="C66" s="41"/>
      <c r="D66" s="48" t="str">
        <f>IF(発注書!M67="","",発注書!B67)</f>
        <v/>
      </c>
      <c r="E66" s="43" t="str">
        <f>IF(N66="","",VLOOKUP(N66,商品マスタ!AM:AN,2,FALSE))</f>
        <v/>
      </c>
      <c r="F66" s="45" t="str">
        <f>IF(E66="","",VLOOKUP(E66,商品マスタ!AN:AO,2,FALSE))</f>
        <v/>
      </c>
      <c r="G66" s="43" t="str">
        <f>IF(M66="","",VLOOKUP(M66,商品マスタ!$AI:$AJ,2,FALSE))</f>
        <v/>
      </c>
      <c r="H66" s="45" t="str">
        <f>IF(G66="","",VLOOKUP(G66,商品マスタ!AJ:AK,2,FALSE))</f>
        <v/>
      </c>
      <c r="I66" s="9" t="str">
        <f t="shared" si="1"/>
        <v/>
      </c>
      <c r="J66" s="46" t="str">
        <f t="shared" si="2"/>
        <v/>
      </c>
      <c r="K66" s="13" t="str">
        <f>IF(発注書!M67="","",発注書!M67*3)</f>
        <v/>
      </c>
      <c r="L66" s="8" t="str">
        <f t="shared" si="3"/>
        <v/>
      </c>
      <c r="M66" t="str">
        <f>IF(発注書!M67="","",発注書!C67)</f>
        <v/>
      </c>
      <c r="N66" t="str">
        <f>IF(発注書!M67="","",発注書!I67)</f>
        <v/>
      </c>
    </row>
    <row r="67" spans="2:14" ht="19.5" customHeight="1" x14ac:dyDescent="0.55000000000000004">
      <c r="B67" s="11"/>
      <c r="C67" s="41"/>
      <c r="D67" s="48" t="str">
        <f>IF(発注書!M68="","",発注書!B68)</f>
        <v/>
      </c>
      <c r="E67" s="43" t="str">
        <f>IF(N67="","",VLOOKUP(N67,商品マスタ!AM:AN,2,FALSE))</f>
        <v/>
      </c>
      <c r="F67" s="45" t="str">
        <f>IF(E67="","",VLOOKUP(E67,商品マスタ!AN:AO,2,FALSE))</f>
        <v/>
      </c>
      <c r="G67" s="43" t="str">
        <f>IF(M67="","",VLOOKUP(M67,商品マスタ!$AI:$AJ,2,FALSE))</f>
        <v/>
      </c>
      <c r="H67" s="45" t="str">
        <f>IF(G67="","",VLOOKUP(G67,商品マスタ!AJ:AK,2,FALSE))</f>
        <v/>
      </c>
      <c r="I67" s="9" t="str">
        <f t="shared" si="1"/>
        <v/>
      </c>
      <c r="J67" s="46" t="str">
        <f t="shared" si="2"/>
        <v/>
      </c>
      <c r="K67" s="13" t="str">
        <f>IF(発注書!M68="","",発注書!M68*3)</f>
        <v/>
      </c>
      <c r="L67" s="8" t="str">
        <f t="shared" si="3"/>
        <v/>
      </c>
      <c r="M67" t="str">
        <f>IF(発注書!M68="","",発注書!C68)</f>
        <v/>
      </c>
      <c r="N67" t="str">
        <f>IF(発注書!M68="","",発注書!I68)</f>
        <v/>
      </c>
    </row>
    <row r="68" spans="2:14" ht="19.5" customHeight="1" x14ac:dyDescent="0.55000000000000004">
      <c r="B68" s="11"/>
      <c r="C68" s="41"/>
      <c r="D68" s="48" t="str">
        <f>IF(発注書!M69="","",発注書!B69)</f>
        <v/>
      </c>
      <c r="E68" s="43" t="str">
        <f>IF(N68="","",VLOOKUP(N68,商品マスタ!AM:AN,2,FALSE))</f>
        <v/>
      </c>
      <c r="F68" s="45" t="str">
        <f>IF(E68="","",VLOOKUP(E68,商品マスタ!AN:AO,2,FALSE))</f>
        <v/>
      </c>
      <c r="G68" s="43" t="str">
        <f>IF(M68="","",VLOOKUP(M68,商品マスタ!$AI:$AJ,2,FALSE))</f>
        <v/>
      </c>
      <c r="H68" s="45" t="str">
        <f>IF(G68="","",VLOOKUP(G68,商品マスタ!AJ:AK,2,FALSE))</f>
        <v/>
      </c>
      <c r="I68" s="9" t="str">
        <f t="shared" si="1"/>
        <v/>
      </c>
      <c r="J68" s="46" t="str">
        <f t="shared" si="2"/>
        <v/>
      </c>
      <c r="K68" s="13" t="str">
        <f>IF(発注書!M69="","",発注書!M69*3)</f>
        <v/>
      </c>
      <c r="L68" s="8" t="str">
        <f t="shared" si="3"/>
        <v/>
      </c>
      <c r="M68" t="str">
        <f>IF(発注書!M69="","",発注書!C69)</f>
        <v/>
      </c>
      <c r="N68" t="str">
        <f>IF(発注書!M69="","",発注書!I69)</f>
        <v/>
      </c>
    </row>
    <row r="69" spans="2:14" ht="19.5" customHeight="1" x14ac:dyDescent="0.55000000000000004">
      <c r="B69" s="11"/>
      <c r="C69" s="41"/>
      <c r="D69" s="48" t="str">
        <f>IF(発注書!M70="","",発注書!B70)</f>
        <v/>
      </c>
      <c r="E69" s="43" t="str">
        <f>IF(N69="","",VLOOKUP(N69,商品マスタ!AM:AN,2,FALSE))</f>
        <v/>
      </c>
      <c r="F69" s="45" t="str">
        <f>IF(E69="","",VLOOKUP(E69,商品マスタ!AN:AO,2,FALSE))</f>
        <v/>
      </c>
      <c r="G69" s="43" t="str">
        <f>IF(M69="","",VLOOKUP(M69,商品マスタ!$AI:$AJ,2,FALSE))</f>
        <v/>
      </c>
      <c r="H69" s="45" t="str">
        <f>IF(G69="","",VLOOKUP(G69,商品マスタ!AJ:AK,2,FALSE))</f>
        <v/>
      </c>
      <c r="I69" s="9" t="str">
        <f t="shared" si="1"/>
        <v/>
      </c>
      <c r="J69" s="46" t="str">
        <f t="shared" si="2"/>
        <v/>
      </c>
      <c r="K69" s="13" t="str">
        <f>IF(発注書!M70="","",発注書!M70*3)</f>
        <v/>
      </c>
      <c r="L69" s="8" t="str">
        <f t="shared" si="3"/>
        <v/>
      </c>
      <c r="M69" t="str">
        <f>IF(発注書!M70="","",発注書!C70)</f>
        <v/>
      </c>
      <c r="N69" t="str">
        <f>IF(発注書!M70="","",発注書!I70)</f>
        <v/>
      </c>
    </row>
    <row r="70" spans="2:14" ht="19.5" customHeight="1" x14ac:dyDescent="0.55000000000000004">
      <c r="B70" s="11"/>
      <c r="C70" s="41"/>
      <c r="D70" s="48" t="str">
        <f>IF(発注書!M71="","",発注書!B71)</f>
        <v/>
      </c>
      <c r="E70" s="43" t="str">
        <f>IF(N70="","",VLOOKUP(N70,商品マスタ!AM:AN,2,FALSE))</f>
        <v/>
      </c>
      <c r="F70" s="45" t="str">
        <f>IF(E70="","",VLOOKUP(E70,商品マスタ!AN:AO,2,FALSE))</f>
        <v/>
      </c>
      <c r="G70" s="43" t="str">
        <f>IF(M70="","",VLOOKUP(M70,商品マスタ!$AI:$AJ,2,FALSE))</f>
        <v/>
      </c>
      <c r="H70" s="45" t="str">
        <f>IF(G70="","",VLOOKUP(G70,商品マスタ!AJ:AK,2,FALSE))</f>
        <v/>
      </c>
      <c r="I70" s="9" t="str">
        <f t="shared" si="1"/>
        <v/>
      </c>
      <c r="J70" s="46" t="str">
        <f t="shared" si="2"/>
        <v/>
      </c>
      <c r="K70" s="13" t="str">
        <f>IF(発注書!M71="","",発注書!M71*3)</f>
        <v/>
      </c>
      <c r="L70" s="8" t="str">
        <f t="shared" si="3"/>
        <v/>
      </c>
      <c r="M70" t="str">
        <f>IF(発注書!M71="","",発注書!C71)</f>
        <v/>
      </c>
      <c r="N70" t="str">
        <f>IF(発注書!M71="","",発注書!I71)</f>
        <v/>
      </c>
    </row>
    <row r="71" spans="2:14" ht="19.5" customHeight="1" x14ac:dyDescent="0.55000000000000004">
      <c r="B71" s="11"/>
      <c r="C71" s="41"/>
      <c r="D71" s="48" t="str">
        <f>IF(発注書!M72="","",発注書!B72)</f>
        <v/>
      </c>
      <c r="E71" s="43" t="str">
        <f>IF(N71="","",VLOOKUP(N71,商品マスタ!AM:AN,2,FALSE))</f>
        <v/>
      </c>
      <c r="F71" s="45" t="str">
        <f>IF(E71="","",VLOOKUP(E71,商品マスタ!AN:AO,2,FALSE))</f>
        <v/>
      </c>
      <c r="G71" s="43" t="str">
        <f>IF(M71="","",VLOOKUP(M71,商品マスタ!$AI:$AJ,2,FALSE))</f>
        <v/>
      </c>
      <c r="H71" s="45" t="str">
        <f>IF(G71="","",VLOOKUP(G71,商品マスタ!AJ:AK,2,FALSE))</f>
        <v/>
      </c>
      <c r="I71" s="9" t="str">
        <f t="shared" si="1"/>
        <v/>
      </c>
      <c r="J71" s="46" t="str">
        <f t="shared" si="2"/>
        <v/>
      </c>
      <c r="K71" s="13" t="str">
        <f>IF(発注書!M72="","",発注書!M72*3)</f>
        <v/>
      </c>
      <c r="L71" s="8" t="str">
        <f t="shared" si="3"/>
        <v/>
      </c>
      <c r="M71" t="str">
        <f>IF(発注書!M72="","",発注書!C72)</f>
        <v/>
      </c>
      <c r="N71" t="str">
        <f>IF(発注書!M72="","",発注書!I72)</f>
        <v/>
      </c>
    </row>
    <row r="72" spans="2:14" ht="19.5" customHeight="1" x14ac:dyDescent="0.55000000000000004">
      <c r="B72" s="11"/>
      <c r="C72" s="41"/>
      <c r="D72" s="48" t="str">
        <f>IF(発注書!M73="","",発注書!B73)</f>
        <v/>
      </c>
      <c r="E72" s="43" t="str">
        <f>IF(N72="","",VLOOKUP(N72,商品マスタ!AM:AN,2,FALSE))</f>
        <v/>
      </c>
      <c r="F72" s="45" t="str">
        <f>IF(E72="","",VLOOKUP(E72,商品マスタ!AN:AO,2,FALSE))</f>
        <v/>
      </c>
      <c r="G72" s="43" t="str">
        <f>IF(M72="","",VLOOKUP(M72,商品マスタ!$AI:$AJ,2,FALSE))</f>
        <v/>
      </c>
      <c r="H72" s="45" t="str">
        <f>IF(G72="","",VLOOKUP(G72,商品マスタ!AJ:AK,2,FALSE))</f>
        <v/>
      </c>
      <c r="I72" s="9" t="str">
        <f t="shared" si="1"/>
        <v/>
      </c>
      <c r="J72" s="46" t="str">
        <f t="shared" si="2"/>
        <v/>
      </c>
      <c r="K72" s="13" t="str">
        <f>IF(発注書!M73="","",発注書!M73*3)</f>
        <v/>
      </c>
      <c r="L72" s="8" t="str">
        <f t="shared" si="3"/>
        <v/>
      </c>
      <c r="M72" t="str">
        <f>IF(発注書!M73="","",発注書!C73)</f>
        <v/>
      </c>
      <c r="N72" t="str">
        <f>IF(発注書!M73="","",発注書!I73)</f>
        <v/>
      </c>
    </row>
    <row r="73" spans="2:14" ht="19.5" customHeight="1" x14ac:dyDescent="0.55000000000000004">
      <c r="B73" s="11"/>
      <c r="C73" s="41"/>
      <c r="D73" s="48" t="str">
        <f>IF(発注書!M74="","",発注書!B74)</f>
        <v/>
      </c>
      <c r="E73" s="43" t="str">
        <f>IF(N73="","",VLOOKUP(N73,商品マスタ!AM:AN,2,FALSE))</f>
        <v/>
      </c>
      <c r="F73" s="45" t="str">
        <f>IF(E73="","",VLOOKUP(E73,商品マスタ!AN:AO,2,FALSE))</f>
        <v/>
      </c>
      <c r="G73" s="43" t="str">
        <f>IF(M73="","",VLOOKUP(M73,商品マスタ!$AI:$AJ,2,FALSE))</f>
        <v/>
      </c>
      <c r="H73" s="45" t="str">
        <f>IF(G73="","",VLOOKUP(G73,商品マスタ!AJ:AK,2,FALSE))</f>
        <v/>
      </c>
      <c r="I73" s="9" t="str">
        <f t="shared" ref="I73:I136" si="4">IF(E73="","","020")</f>
        <v/>
      </c>
      <c r="J73" s="46" t="str">
        <f t="shared" ref="J73:J136" si="5">IF(E73="","","020　標準カラー")</f>
        <v/>
      </c>
      <c r="K73" s="13" t="str">
        <f>IF(発注書!M74="","",発注書!M74*3)</f>
        <v/>
      </c>
      <c r="L73" s="8" t="str">
        <f t="shared" si="3"/>
        <v/>
      </c>
      <c r="M73" t="str">
        <f>IF(発注書!M74="","",発注書!C74)</f>
        <v/>
      </c>
      <c r="N73" t="str">
        <f>IF(発注書!M74="","",発注書!I74)</f>
        <v/>
      </c>
    </row>
    <row r="74" spans="2:14" ht="19.5" customHeight="1" x14ac:dyDescent="0.55000000000000004">
      <c r="B74" s="11"/>
      <c r="C74" s="41"/>
      <c r="D74" s="48" t="str">
        <f>IF(発注書!M75="","",発注書!B75)</f>
        <v/>
      </c>
      <c r="E74" s="43" t="str">
        <f>IF(N74="","",VLOOKUP(N74,商品マスタ!AM:AN,2,FALSE))</f>
        <v/>
      </c>
      <c r="F74" s="45" t="str">
        <f>IF(E74="","",VLOOKUP(E74,商品マスタ!AN:AO,2,FALSE))</f>
        <v/>
      </c>
      <c r="G74" s="43" t="str">
        <f>IF(M74="","",VLOOKUP(M74,商品マスタ!$AI:$AJ,2,FALSE))</f>
        <v/>
      </c>
      <c r="H74" s="45" t="str">
        <f>IF(G74="","",VLOOKUP(G74,商品マスタ!AJ:AK,2,FALSE))</f>
        <v/>
      </c>
      <c r="I74" s="9" t="str">
        <f t="shared" si="4"/>
        <v/>
      </c>
      <c r="J74" s="46" t="str">
        <f t="shared" si="5"/>
        <v/>
      </c>
      <c r="K74" s="13" t="str">
        <f>IF(発注書!M75="","",発注書!M75*3)</f>
        <v/>
      </c>
      <c r="L74" s="8" t="str">
        <f t="shared" ref="L74:L137" si="6">IF(D74="","",COUNTIF(D:D,D74))</f>
        <v/>
      </c>
      <c r="M74" t="str">
        <f>IF(発注書!M75="","",発注書!C75)</f>
        <v/>
      </c>
      <c r="N74" t="str">
        <f>IF(発注書!M75="","",発注書!I75)</f>
        <v/>
      </c>
    </row>
    <row r="75" spans="2:14" ht="19.5" customHeight="1" x14ac:dyDescent="0.55000000000000004">
      <c r="B75" s="11"/>
      <c r="C75" s="41"/>
      <c r="D75" s="48" t="str">
        <f>IF(発注書!M76="","",発注書!B76)</f>
        <v/>
      </c>
      <c r="E75" s="43" t="str">
        <f>IF(N75="","",VLOOKUP(N75,商品マスタ!AM:AN,2,FALSE))</f>
        <v/>
      </c>
      <c r="F75" s="45" t="str">
        <f>IF(E75="","",VLOOKUP(E75,商品マスタ!AN:AO,2,FALSE))</f>
        <v/>
      </c>
      <c r="G75" s="43" t="str">
        <f>IF(M75="","",VLOOKUP(M75,商品マスタ!$AI:$AJ,2,FALSE))</f>
        <v/>
      </c>
      <c r="H75" s="45" t="str">
        <f>IF(G75="","",VLOOKUP(G75,商品マスタ!AJ:AK,2,FALSE))</f>
        <v/>
      </c>
      <c r="I75" s="9" t="str">
        <f t="shared" si="4"/>
        <v/>
      </c>
      <c r="J75" s="46" t="str">
        <f t="shared" si="5"/>
        <v/>
      </c>
      <c r="K75" s="13" t="str">
        <f>IF(発注書!M76="","",発注書!M76*3)</f>
        <v/>
      </c>
      <c r="L75" s="8" t="str">
        <f t="shared" si="6"/>
        <v/>
      </c>
      <c r="M75" t="str">
        <f>IF(発注書!M76="","",発注書!C76)</f>
        <v/>
      </c>
      <c r="N75" t="str">
        <f>IF(発注書!M76="","",発注書!I76)</f>
        <v/>
      </c>
    </row>
    <row r="76" spans="2:14" ht="19.5" customHeight="1" x14ac:dyDescent="0.55000000000000004">
      <c r="B76" s="11"/>
      <c r="C76" s="41"/>
      <c r="D76" s="48" t="str">
        <f>IF(発注書!M77="","",発注書!B77)</f>
        <v/>
      </c>
      <c r="E76" s="43" t="str">
        <f>IF(N76="","",VLOOKUP(N76,商品マスタ!AM:AN,2,FALSE))</f>
        <v/>
      </c>
      <c r="F76" s="45" t="str">
        <f>IF(E76="","",VLOOKUP(E76,商品マスタ!AN:AO,2,FALSE))</f>
        <v/>
      </c>
      <c r="G76" s="43" t="str">
        <f>IF(M76="","",VLOOKUP(M76,商品マスタ!$AI:$AJ,2,FALSE))</f>
        <v/>
      </c>
      <c r="H76" s="45" t="str">
        <f>IF(G76="","",VLOOKUP(G76,商品マスタ!AJ:AK,2,FALSE))</f>
        <v/>
      </c>
      <c r="I76" s="9" t="str">
        <f t="shared" si="4"/>
        <v/>
      </c>
      <c r="J76" s="46" t="str">
        <f t="shared" si="5"/>
        <v/>
      </c>
      <c r="K76" s="13" t="str">
        <f>IF(発注書!M77="","",発注書!M77*3)</f>
        <v/>
      </c>
      <c r="L76" s="8" t="str">
        <f t="shared" si="6"/>
        <v/>
      </c>
      <c r="M76" t="str">
        <f>IF(発注書!M77="","",発注書!C77)</f>
        <v/>
      </c>
      <c r="N76" t="str">
        <f>IF(発注書!M77="","",発注書!I77)</f>
        <v/>
      </c>
    </row>
    <row r="77" spans="2:14" ht="19.5" customHeight="1" x14ac:dyDescent="0.55000000000000004">
      <c r="B77" s="11"/>
      <c r="C77" s="41"/>
      <c r="D77" s="48" t="str">
        <f>IF(発注書!M78="","",発注書!B78)</f>
        <v/>
      </c>
      <c r="E77" s="43" t="str">
        <f>IF(N77="","",VLOOKUP(N77,商品マスタ!AM:AN,2,FALSE))</f>
        <v/>
      </c>
      <c r="F77" s="45" t="str">
        <f>IF(E77="","",VLOOKUP(E77,商品マスタ!AN:AO,2,FALSE))</f>
        <v/>
      </c>
      <c r="G77" s="43" t="str">
        <f>IF(M77="","",VLOOKUP(M77,商品マスタ!$AI:$AJ,2,FALSE))</f>
        <v/>
      </c>
      <c r="H77" s="45" t="str">
        <f>IF(G77="","",VLOOKUP(G77,商品マスタ!AJ:AK,2,FALSE))</f>
        <v/>
      </c>
      <c r="I77" s="9" t="str">
        <f t="shared" si="4"/>
        <v/>
      </c>
      <c r="J77" s="46" t="str">
        <f t="shared" si="5"/>
        <v/>
      </c>
      <c r="K77" s="13" t="str">
        <f>IF(発注書!M78="","",発注書!M78*3)</f>
        <v/>
      </c>
      <c r="L77" s="8" t="str">
        <f t="shared" si="6"/>
        <v/>
      </c>
      <c r="M77" t="str">
        <f>IF(発注書!M78="","",発注書!C78)</f>
        <v/>
      </c>
      <c r="N77" t="str">
        <f>IF(発注書!M78="","",発注書!I78)</f>
        <v/>
      </c>
    </row>
    <row r="78" spans="2:14" ht="19.5" customHeight="1" x14ac:dyDescent="0.55000000000000004">
      <c r="B78" s="11"/>
      <c r="C78" s="41"/>
      <c r="D78" s="48" t="str">
        <f>IF(発注書!M79="","",発注書!B79)</f>
        <v/>
      </c>
      <c r="E78" s="43" t="str">
        <f>IF(N78="","",VLOOKUP(N78,商品マスタ!AM:AN,2,FALSE))</f>
        <v/>
      </c>
      <c r="F78" s="45" t="str">
        <f>IF(E78="","",VLOOKUP(E78,商品マスタ!AN:AO,2,FALSE))</f>
        <v/>
      </c>
      <c r="G78" s="43" t="str">
        <f>IF(M78="","",VLOOKUP(M78,商品マスタ!$AI:$AJ,2,FALSE))</f>
        <v/>
      </c>
      <c r="H78" s="45" t="str">
        <f>IF(G78="","",VLOOKUP(G78,商品マスタ!AJ:AK,2,FALSE))</f>
        <v/>
      </c>
      <c r="I78" s="9" t="str">
        <f t="shared" si="4"/>
        <v/>
      </c>
      <c r="J78" s="46" t="str">
        <f t="shared" si="5"/>
        <v/>
      </c>
      <c r="K78" s="13" t="str">
        <f>IF(発注書!M79="","",発注書!M79*3)</f>
        <v/>
      </c>
      <c r="L78" s="8" t="str">
        <f t="shared" si="6"/>
        <v/>
      </c>
      <c r="M78" t="str">
        <f>IF(発注書!M79="","",発注書!C79)</f>
        <v/>
      </c>
      <c r="N78" t="str">
        <f>IF(発注書!M79="","",発注書!I79)</f>
        <v/>
      </c>
    </row>
    <row r="79" spans="2:14" ht="19.5" customHeight="1" x14ac:dyDescent="0.55000000000000004">
      <c r="B79" s="11"/>
      <c r="C79" s="41"/>
      <c r="D79" s="48" t="str">
        <f>IF(発注書!M80="","",発注書!B80)</f>
        <v/>
      </c>
      <c r="E79" s="43" t="str">
        <f>IF(N79="","",VLOOKUP(N79,商品マスタ!AM:AN,2,FALSE))</f>
        <v/>
      </c>
      <c r="F79" s="45" t="str">
        <f>IF(E79="","",VLOOKUP(E79,商品マスタ!AN:AO,2,FALSE))</f>
        <v/>
      </c>
      <c r="G79" s="43" t="str">
        <f>IF(M79="","",VLOOKUP(M79,商品マスタ!$AI:$AJ,2,FALSE))</f>
        <v/>
      </c>
      <c r="H79" s="45" t="str">
        <f>IF(G79="","",VLOOKUP(G79,商品マスタ!AJ:AK,2,FALSE))</f>
        <v/>
      </c>
      <c r="I79" s="9" t="str">
        <f t="shared" si="4"/>
        <v/>
      </c>
      <c r="J79" s="46" t="str">
        <f t="shared" si="5"/>
        <v/>
      </c>
      <c r="K79" s="13" t="str">
        <f>IF(発注書!M80="","",発注書!M80*3)</f>
        <v/>
      </c>
      <c r="L79" s="8" t="str">
        <f t="shared" si="6"/>
        <v/>
      </c>
      <c r="M79" t="str">
        <f>IF(発注書!M80="","",発注書!C80)</f>
        <v/>
      </c>
      <c r="N79" t="str">
        <f>IF(発注書!M80="","",発注書!I80)</f>
        <v/>
      </c>
    </row>
    <row r="80" spans="2:14" ht="19.5" customHeight="1" x14ac:dyDescent="0.55000000000000004">
      <c r="B80" s="11"/>
      <c r="C80" s="41"/>
      <c r="D80" s="48" t="str">
        <f>IF(発注書!M81="","",発注書!B81)</f>
        <v/>
      </c>
      <c r="E80" s="43" t="str">
        <f>IF(N80="","",VLOOKUP(N80,商品マスタ!AM:AN,2,FALSE))</f>
        <v/>
      </c>
      <c r="F80" s="45" t="str">
        <f>IF(E80="","",VLOOKUP(E80,商品マスタ!AN:AO,2,FALSE))</f>
        <v/>
      </c>
      <c r="G80" s="43" t="str">
        <f>IF(M80="","",VLOOKUP(M80,商品マスタ!$AI:$AJ,2,FALSE))</f>
        <v/>
      </c>
      <c r="H80" s="45" t="str">
        <f>IF(G80="","",VLOOKUP(G80,商品マスタ!AJ:AK,2,FALSE))</f>
        <v/>
      </c>
      <c r="I80" s="9" t="str">
        <f t="shared" si="4"/>
        <v/>
      </c>
      <c r="J80" s="46" t="str">
        <f t="shared" si="5"/>
        <v/>
      </c>
      <c r="K80" s="13" t="str">
        <f>IF(発注書!M81="","",発注書!M81*3)</f>
        <v/>
      </c>
      <c r="L80" s="8" t="str">
        <f t="shared" si="6"/>
        <v/>
      </c>
      <c r="M80" t="str">
        <f>IF(発注書!M81="","",発注書!C81)</f>
        <v/>
      </c>
      <c r="N80" t="str">
        <f>IF(発注書!M81="","",発注書!I81)</f>
        <v/>
      </c>
    </row>
    <row r="81" spans="2:14" ht="19.5" customHeight="1" x14ac:dyDescent="0.55000000000000004">
      <c r="B81" s="11"/>
      <c r="C81" s="41"/>
      <c r="D81" s="48" t="str">
        <f>IF(発注書!M82="","",発注書!B82)</f>
        <v/>
      </c>
      <c r="E81" s="43" t="str">
        <f>IF(N81="","",VLOOKUP(N81,商品マスタ!AM:AN,2,FALSE))</f>
        <v/>
      </c>
      <c r="F81" s="45" t="str">
        <f>IF(E81="","",VLOOKUP(E81,商品マスタ!AN:AO,2,FALSE))</f>
        <v/>
      </c>
      <c r="G81" s="43" t="str">
        <f>IF(M81="","",VLOOKUP(M81,商品マスタ!$AI:$AJ,2,FALSE))</f>
        <v/>
      </c>
      <c r="H81" s="45" t="str">
        <f>IF(G81="","",VLOOKUP(G81,商品マスタ!AJ:AK,2,FALSE))</f>
        <v/>
      </c>
      <c r="I81" s="9" t="str">
        <f t="shared" si="4"/>
        <v/>
      </c>
      <c r="J81" s="46" t="str">
        <f t="shared" si="5"/>
        <v/>
      </c>
      <c r="K81" s="13" t="str">
        <f>IF(発注書!M82="","",発注書!M82*3)</f>
        <v/>
      </c>
      <c r="L81" s="8" t="str">
        <f t="shared" si="6"/>
        <v/>
      </c>
      <c r="M81" t="str">
        <f>IF(発注書!M82="","",発注書!C82)</f>
        <v/>
      </c>
      <c r="N81" t="str">
        <f>IF(発注書!M82="","",発注書!I82)</f>
        <v/>
      </c>
    </row>
    <row r="82" spans="2:14" ht="19.5" customHeight="1" x14ac:dyDescent="0.55000000000000004">
      <c r="B82" s="11"/>
      <c r="C82" s="41"/>
      <c r="D82" s="48" t="str">
        <f>IF(発注書!M83="","",発注書!B83)</f>
        <v/>
      </c>
      <c r="E82" s="43" t="str">
        <f>IF(N82="","",VLOOKUP(N82,商品マスタ!AM:AN,2,FALSE))</f>
        <v/>
      </c>
      <c r="F82" s="45" t="str">
        <f>IF(E82="","",VLOOKUP(E82,商品マスタ!AN:AO,2,FALSE))</f>
        <v/>
      </c>
      <c r="G82" s="43" t="str">
        <f>IF(M82="","",VLOOKUP(M82,商品マスタ!$AI:$AJ,2,FALSE))</f>
        <v/>
      </c>
      <c r="H82" s="45" t="str">
        <f>IF(G82="","",VLOOKUP(G82,商品マスタ!AJ:AK,2,FALSE))</f>
        <v/>
      </c>
      <c r="I82" s="9" t="str">
        <f t="shared" si="4"/>
        <v/>
      </c>
      <c r="J82" s="46" t="str">
        <f t="shared" si="5"/>
        <v/>
      </c>
      <c r="K82" s="13" t="str">
        <f>IF(発注書!M83="","",発注書!M83*3)</f>
        <v/>
      </c>
      <c r="L82" s="8" t="str">
        <f t="shared" si="6"/>
        <v/>
      </c>
      <c r="M82" t="str">
        <f>IF(発注書!M83="","",発注書!C83)</f>
        <v/>
      </c>
      <c r="N82" t="str">
        <f>IF(発注書!M83="","",発注書!I83)</f>
        <v/>
      </c>
    </row>
    <row r="83" spans="2:14" ht="19.5" customHeight="1" x14ac:dyDescent="0.55000000000000004">
      <c r="B83" s="11"/>
      <c r="C83" s="41"/>
      <c r="D83" s="48" t="str">
        <f>IF(発注書!M84="","",発注書!B84)</f>
        <v/>
      </c>
      <c r="E83" s="43" t="str">
        <f>IF(N83="","",VLOOKUP(N83,商品マスタ!AM:AN,2,FALSE))</f>
        <v/>
      </c>
      <c r="F83" s="45" t="str">
        <f>IF(E83="","",VLOOKUP(E83,商品マスタ!AN:AO,2,FALSE))</f>
        <v/>
      </c>
      <c r="G83" s="43" t="str">
        <f>IF(M83="","",VLOOKUP(M83,商品マスタ!$AI:$AJ,2,FALSE))</f>
        <v/>
      </c>
      <c r="H83" s="45" t="str">
        <f>IF(G83="","",VLOOKUP(G83,商品マスタ!AJ:AK,2,FALSE))</f>
        <v/>
      </c>
      <c r="I83" s="9" t="str">
        <f t="shared" si="4"/>
        <v/>
      </c>
      <c r="J83" s="46" t="str">
        <f t="shared" si="5"/>
        <v/>
      </c>
      <c r="K83" s="13" t="str">
        <f>IF(発注書!M84="","",発注書!M84*3)</f>
        <v/>
      </c>
      <c r="L83" s="8" t="str">
        <f t="shared" si="6"/>
        <v/>
      </c>
      <c r="M83" t="str">
        <f>IF(発注書!M84="","",発注書!C84)</f>
        <v/>
      </c>
      <c r="N83" t="str">
        <f>IF(発注書!M84="","",発注書!I84)</f>
        <v/>
      </c>
    </row>
    <row r="84" spans="2:14" ht="19.5" customHeight="1" x14ac:dyDescent="0.55000000000000004">
      <c r="B84" s="11"/>
      <c r="C84" s="41"/>
      <c r="D84" s="48" t="str">
        <f>IF(発注書!M85="","",発注書!B85)</f>
        <v/>
      </c>
      <c r="E84" s="43" t="str">
        <f>IF(N84="","",VLOOKUP(N84,商品マスタ!AM:AN,2,FALSE))</f>
        <v/>
      </c>
      <c r="F84" s="45" t="str">
        <f>IF(E84="","",VLOOKUP(E84,商品マスタ!AN:AO,2,FALSE))</f>
        <v/>
      </c>
      <c r="G84" s="43" t="str">
        <f>IF(M84="","",VLOOKUP(M84,商品マスタ!$AI:$AJ,2,FALSE))</f>
        <v/>
      </c>
      <c r="H84" s="45" t="str">
        <f>IF(G84="","",VLOOKUP(G84,商品マスタ!AJ:AK,2,FALSE))</f>
        <v/>
      </c>
      <c r="I84" s="9" t="str">
        <f t="shared" si="4"/>
        <v/>
      </c>
      <c r="J84" s="46" t="str">
        <f t="shared" si="5"/>
        <v/>
      </c>
      <c r="K84" s="13" t="str">
        <f>IF(発注書!M85="","",発注書!M85*3)</f>
        <v/>
      </c>
      <c r="L84" s="8" t="str">
        <f t="shared" si="6"/>
        <v/>
      </c>
      <c r="M84" t="str">
        <f>IF(発注書!M85="","",発注書!C85)</f>
        <v/>
      </c>
      <c r="N84" t="str">
        <f>IF(発注書!M85="","",発注書!I85)</f>
        <v/>
      </c>
    </row>
    <row r="85" spans="2:14" ht="19.5" customHeight="1" x14ac:dyDescent="0.55000000000000004">
      <c r="B85" s="11"/>
      <c r="C85" s="41"/>
      <c r="D85" s="48" t="str">
        <f>IF(発注書!M86="","",発注書!B86)</f>
        <v/>
      </c>
      <c r="E85" s="43" t="str">
        <f>IF(N85="","",VLOOKUP(N85,商品マスタ!AM:AN,2,FALSE))</f>
        <v/>
      </c>
      <c r="F85" s="45" t="str">
        <f>IF(E85="","",VLOOKUP(E85,商品マスタ!AN:AO,2,FALSE))</f>
        <v/>
      </c>
      <c r="G85" s="43" t="str">
        <f>IF(M85="","",VLOOKUP(M85,商品マスタ!$AI:$AJ,2,FALSE))</f>
        <v/>
      </c>
      <c r="H85" s="45" t="str">
        <f>IF(G85="","",VLOOKUP(G85,商品マスタ!AJ:AK,2,FALSE))</f>
        <v/>
      </c>
      <c r="I85" s="9" t="str">
        <f t="shared" si="4"/>
        <v/>
      </c>
      <c r="J85" s="46" t="str">
        <f t="shared" si="5"/>
        <v/>
      </c>
      <c r="K85" s="13" t="str">
        <f>IF(発注書!M86="","",発注書!M86*3)</f>
        <v/>
      </c>
      <c r="L85" s="8" t="str">
        <f t="shared" si="6"/>
        <v/>
      </c>
      <c r="M85" t="str">
        <f>IF(発注書!M86="","",発注書!C86)</f>
        <v/>
      </c>
      <c r="N85" t="str">
        <f>IF(発注書!M86="","",発注書!I86)</f>
        <v/>
      </c>
    </row>
    <row r="86" spans="2:14" ht="19.5" customHeight="1" x14ac:dyDescent="0.55000000000000004">
      <c r="B86" s="11"/>
      <c r="C86" s="41"/>
      <c r="D86" s="48" t="str">
        <f>IF(発注書!M87="","",発注書!B87)</f>
        <v/>
      </c>
      <c r="E86" s="43" t="str">
        <f>IF(N86="","",VLOOKUP(N86,商品マスタ!AM:AN,2,FALSE))</f>
        <v/>
      </c>
      <c r="F86" s="45" t="str">
        <f>IF(E86="","",VLOOKUP(E86,商品マスタ!AN:AO,2,FALSE))</f>
        <v/>
      </c>
      <c r="G86" s="43" t="str">
        <f>IF(M86="","",VLOOKUP(M86,商品マスタ!$AI:$AJ,2,FALSE))</f>
        <v/>
      </c>
      <c r="H86" s="45" t="str">
        <f>IF(G86="","",VLOOKUP(G86,商品マスタ!AJ:AK,2,FALSE))</f>
        <v/>
      </c>
      <c r="I86" s="9" t="str">
        <f t="shared" si="4"/>
        <v/>
      </c>
      <c r="J86" s="46" t="str">
        <f t="shared" si="5"/>
        <v/>
      </c>
      <c r="K86" s="13" t="str">
        <f>IF(発注書!M87="","",発注書!M87*3)</f>
        <v/>
      </c>
      <c r="L86" s="8" t="str">
        <f t="shared" si="6"/>
        <v/>
      </c>
      <c r="M86" t="str">
        <f>IF(発注書!M87="","",発注書!C87)</f>
        <v/>
      </c>
      <c r="N86" t="str">
        <f>IF(発注書!M87="","",発注書!I87)</f>
        <v/>
      </c>
    </row>
    <row r="87" spans="2:14" ht="19.5" customHeight="1" x14ac:dyDescent="0.55000000000000004">
      <c r="B87" s="11"/>
      <c r="C87" s="41"/>
      <c r="D87" s="48" t="str">
        <f>IF(発注書!M88="","",発注書!B88)</f>
        <v/>
      </c>
      <c r="E87" s="43" t="str">
        <f>IF(N87="","",VLOOKUP(N87,商品マスタ!AM:AN,2,FALSE))</f>
        <v/>
      </c>
      <c r="F87" s="45" t="str">
        <f>IF(E87="","",VLOOKUP(E87,商品マスタ!AN:AO,2,FALSE))</f>
        <v/>
      </c>
      <c r="G87" s="43" t="str">
        <f>IF(M87="","",VLOOKUP(M87,商品マスタ!$AI:$AJ,2,FALSE))</f>
        <v/>
      </c>
      <c r="H87" s="45" t="str">
        <f>IF(G87="","",VLOOKUP(G87,商品マスタ!AJ:AK,2,FALSE))</f>
        <v/>
      </c>
      <c r="I87" s="9" t="str">
        <f t="shared" si="4"/>
        <v/>
      </c>
      <c r="J87" s="46" t="str">
        <f t="shared" si="5"/>
        <v/>
      </c>
      <c r="K87" s="13" t="str">
        <f>IF(発注書!M88="","",発注書!M88*3)</f>
        <v/>
      </c>
      <c r="L87" s="8" t="str">
        <f t="shared" si="6"/>
        <v/>
      </c>
      <c r="M87" t="str">
        <f>IF(発注書!M88="","",発注書!C88)</f>
        <v/>
      </c>
      <c r="N87" t="str">
        <f>IF(発注書!M88="","",発注書!I88)</f>
        <v/>
      </c>
    </row>
    <row r="88" spans="2:14" ht="19.5" customHeight="1" x14ac:dyDescent="0.55000000000000004">
      <c r="B88" s="11"/>
      <c r="C88" s="41"/>
      <c r="D88" s="48" t="str">
        <f>IF(発注書!M89="","",発注書!B89)</f>
        <v/>
      </c>
      <c r="E88" s="43" t="str">
        <f>IF(N88="","",VLOOKUP(N88,商品マスタ!AM:AN,2,FALSE))</f>
        <v/>
      </c>
      <c r="F88" s="45" t="str">
        <f>IF(E88="","",VLOOKUP(E88,商品マスタ!AN:AO,2,FALSE))</f>
        <v/>
      </c>
      <c r="G88" s="43" t="str">
        <f>IF(M88="","",VLOOKUP(M88,商品マスタ!$AI:$AJ,2,FALSE))</f>
        <v/>
      </c>
      <c r="H88" s="45" t="str">
        <f>IF(G88="","",VLOOKUP(G88,商品マスタ!AJ:AK,2,FALSE))</f>
        <v/>
      </c>
      <c r="I88" s="9" t="str">
        <f t="shared" si="4"/>
        <v/>
      </c>
      <c r="J88" s="46" t="str">
        <f t="shared" si="5"/>
        <v/>
      </c>
      <c r="K88" s="13" t="str">
        <f>IF(発注書!M89="","",発注書!M89*3)</f>
        <v/>
      </c>
      <c r="L88" s="8" t="str">
        <f t="shared" si="6"/>
        <v/>
      </c>
      <c r="M88" t="str">
        <f>IF(発注書!M89="","",発注書!C89)</f>
        <v/>
      </c>
      <c r="N88" t="str">
        <f>IF(発注書!M89="","",発注書!I89)</f>
        <v/>
      </c>
    </row>
    <row r="89" spans="2:14" ht="19.5" customHeight="1" x14ac:dyDescent="0.55000000000000004">
      <c r="B89" s="11"/>
      <c r="C89" s="41"/>
      <c r="D89" s="48" t="str">
        <f>IF(発注書!M90="","",発注書!B90)</f>
        <v/>
      </c>
      <c r="E89" s="43" t="str">
        <f>IF(N89="","",VLOOKUP(N89,商品マスタ!AM:AN,2,FALSE))</f>
        <v/>
      </c>
      <c r="F89" s="45" t="str">
        <f>IF(E89="","",VLOOKUP(E89,商品マスタ!AN:AO,2,FALSE))</f>
        <v/>
      </c>
      <c r="G89" s="43" t="str">
        <f>IF(M89="","",VLOOKUP(M89,商品マスタ!$AI:$AJ,2,FALSE))</f>
        <v/>
      </c>
      <c r="H89" s="45" t="str">
        <f>IF(G89="","",VLOOKUP(G89,商品マスタ!AJ:AK,2,FALSE))</f>
        <v/>
      </c>
      <c r="I89" s="9" t="str">
        <f t="shared" si="4"/>
        <v/>
      </c>
      <c r="J89" s="46" t="str">
        <f t="shared" si="5"/>
        <v/>
      </c>
      <c r="K89" s="13" t="str">
        <f>IF(発注書!M90="","",発注書!M90*3)</f>
        <v/>
      </c>
      <c r="L89" s="8" t="str">
        <f t="shared" si="6"/>
        <v/>
      </c>
      <c r="M89" t="str">
        <f>IF(発注書!M90="","",発注書!C90)</f>
        <v/>
      </c>
      <c r="N89" t="str">
        <f>IF(発注書!M90="","",発注書!I90)</f>
        <v/>
      </c>
    </row>
    <row r="90" spans="2:14" ht="19.5" customHeight="1" x14ac:dyDescent="0.55000000000000004">
      <c r="B90" s="11"/>
      <c r="C90" s="41"/>
      <c r="D90" s="48" t="str">
        <f>IF(発注書!M91="","",発注書!B91)</f>
        <v/>
      </c>
      <c r="E90" s="43" t="str">
        <f>IF(N90="","",VLOOKUP(N90,商品マスタ!AM:AN,2,FALSE))</f>
        <v/>
      </c>
      <c r="F90" s="45" t="str">
        <f>IF(E90="","",VLOOKUP(E90,商品マスタ!AN:AO,2,FALSE))</f>
        <v/>
      </c>
      <c r="G90" s="43" t="str">
        <f>IF(M90="","",VLOOKUP(M90,商品マスタ!$AI:$AJ,2,FALSE))</f>
        <v/>
      </c>
      <c r="H90" s="45" t="str">
        <f>IF(G90="","",VLOOKUP(G90,商品マスタ!AJ:AK,2,FALSE))</f>
        <v/>
      </c>
      <c r="I90" s="9" t="str">
        <f t="shared" si="4"/>
        <v/>
      </c>
      <c r="J90" s="46" t="str">
        <f t="shared" si="5"/>
        <v/>
      </c>
      <c r="K90" s="13" t="str">
        <f>IF(発注書!M91="","",発注書!M91*3)</f>
        <v/>
      </c>
      <c r="L90" s="8" t="str">
        <f t="shared" si="6"/>
        <v/>
      </c>
      <c r="M90" t="str">
        <f>IF(発注書!M91="","",発注書!C91)</f>
        <v/>
      </c>
      <c r="N90" t="str">
        <f>IF(発注書!M91="","",発注書!I91)</f>
        <v/>
      </c>
    </row>
    <row r="91" spans="2:14" ht="19.5" customHeight="1" x14ac:dyDescent="0.55000000000000004">
      <c r="B91" s="11"/>
      <c r="C91" s="41"/>
      <c r="D91" s="48" t="str">
        <f>IF(発注書!M92="","",発注書!B92)</f>
        <v/>
      </c>
      <c r="E91" s="43" t="str">
        <f>IF(N91="","",VLOOKUP(N91,商品マスタ!AM:AN,2,FALSE))</f>
        <v/>
      </c>
      <c r="F91" s="45" t="str">
        <f>IF(E91="","",VLOOKUP(E91,商品マスタ!AN:AO,2,FALSE))</f>
        <v/>
      </c>
      <c r="G91" s="43" t="str">
        <f>IF(M91="","",VLOOKUP(M91,商品マスタ!$AI:$AJ,2,FALSE))</f>
        <v/>
      </c>
      <c r="H91" s="45" t="str">
        <f>IF(G91="","",VLOOKUP(G91,商品マスタ!AJ:AK,2,FALSE))</f>
        <v/>
      </c>
      <c r="I91" s="9" t="str">
        <f t="shared" si="4"/>
        <v/>
      </c>
      <c r="J91" s="46" t="str">
        <f t="shared" si="5"/>
        <v/>
      </c>
      <c r="K91" s="13" t="str">
        <f>IF(発注書!M92="","",発注書!M92*3)</f>
        <v/>
      </c>
      <c r="L91" s="8" t="str">
        <f t="shared" si="6"/>
        <v/>
      </c>
      <c r="M91" t="str">
        <f>IF(発注書!M92="","",発注書!C92)</f>
        <v/>
      </c>
      <c r="N91" t="str">
        <f>IF(発注書!M92="","",発注書!I92)</f>
        <v/>
      </c>
    </row>
    <row r="92" spans="2:14" ht="19.5" customHeight="1" x14ac:dyDescent="0.55000000000000004">
      <c r="B92" s="11"/>
      <c r="C92" s="41"/>
      <c r="D92" s="48" t="str">
        <f>IF(発注書!M93="","",発注書!B93)</f>
        <v/>
      </c>
      <c r="E92" s="43" t="str">
        <f>IF(N92="","",VLOOKUP(N92,商品マスタ!AM:AN,2,FALSE))</f>
        <v/>
      </c>
      <c r="F92" s="45" t="str">
        <f>IF(E92="","",VLOOKUP(E92,商品マスタ!AN:AO,2,FALSE))</f>
        <v/>
      </c>
      <c r="G92" s="43" t="str">
        <f>IF(M92="","",VLOOKUP(M92,商品マスタ!$AI:$AJ,2,FALSE))</f>
        <v/>
      </c>
      <c r="H92" s="45" t="str">
        <f>IF(G92="","",VLOOKUP(G92,商品マスタ!AJ:AK,2,FALSE))</f>
        <v/>
      </c>
      <c r="I92" s="9" t="str">
        <f t="shared" si="4"/>
        <v/>
      </c>
      <c r="J92" s="46" t="str">
        <f t="shared" si="5"/>
        <v/>
      </c>
      <c r="K92" s="13" t="str">
        <f>IF(発注書!M93="","",発注書!M93*3)</f>
        <v/>
      </c>
      <c r="L92" s="8" t="str">
        <f t="shared" si="6"/>
        <v/>
      </c>
      <c r="M92" t="str">
        <f>IF(発注書!M93="","",発注書!C93)</f>
        <v/>
      </c>
      <c r="N92" t="str">
        <f>IF(発注書!M93="","",発注書!I93)</f>
        <v/>
      </c>
    </row>
    <row r="93" spans="2:14" ht="19.5" customHeight="1" x14ac:dyDescent="0.55000000000000004">
      <c r="B93" s="11"/>
      <c r="C93" s="41"/>
      <c r="D93" s="48" t="str">
        <f>IF(発注書!M94="","",発注書!B94)</f>
        <v/>
      </c>
      <c r="E93" s="43" t="str">
        <f>IF(N93="","",VLOOKUP(N93,商品マスタ!AM:AN,2,FALSE))</f>
        <v/>
      </c>
      <c r="F93" s="45" t="str">
        <f>IF(E93="","",VLOOKUP(E93,商品マスタ!AN:AO,2,FALSE))</f>
        <v/>
      </c>
      <c r="G93" s="43" t="str">
        <f>IF(M93="","",VLOOKUP(M93,商品マスタ!$AI:$AJ,2,FALSE))</f>
        <v/>
      </c>
      <c r="H93" s="45" t="str">
        <f>IF(G93="","",VLOOKUP(G93,商品マスタ!AJ:AK,2,FALSE))</f>
        <v/>
      </c>
      <c r="I93" s="9" t="str">
        <f t="shared" si="4"/>
        <v/>
      </c>
      <c r="J93" s="46" t="str">
        <f t="shared" si="5"/>
        <v/>
      </c>
      <c r="K93" s="13" t="str">
        <f>IF(発注書!M94="","",発注書!M94*3)</f>
        <v/>
      </c>
      <c r="L93" s="8" t="str">
        <f t="shared" si="6"/>
        <v/>
      </c>
      <c r="M93" t="str">
        <f>IF(発注書!M94="","",発注書!C94)</f>
        <v/>
      </c>
      <c r="N93" t="str">
        <f>IF(発注書!M94="","",発注書!I94)</f>
        <v/>
      </c>
    </row>
    <row r="94" spans="2:14" ht="19.5" customHeight="1" x14ac:dyDescent="0.55000000000000004">
      <c r="B94" s="11"/>
      <c r="C94" s="41"/>
      <c r="D94" s="48" t="str">
        <f>IF(発注書!M95="","",発注書!B95)</f>
        <v/>
      </c>
      <c r="E94" s="43" t="str">
        <f>IF(N94="","",VLOOKUP(N94,商品マスタ!AM:AN,2,FALSE))</f>
        <v/>
      </c>
      <c r="F94" s="45" t="str">
        <f>IF(E94="","",VLOOKUP(E94,商品マスタ!AN:AO,2,FALSE))</f>
        <v/>
      </c>
      <c r="G94" s="43" t="str">
        <f>IF(M94="","",VLOOKUP(M94,商品マスタ!$AI:$AJ,2,FALSE))</f>
        <v/>
      </c>
      <c r="H94" s="45" t="str">
        <f>IF(G94="","",VLOOKUP(G94,商品マスタ!AJ:AK,2,FALSE))</f>
        <v/>
      </c>
      <c r="I94" s="9" t="str">
        <f t="shared" si="4"/>
        <v/>
      </c>
      <c r="J94" s="46" t="str">
        <f t="shared" si="5"/>
        <v/>
      </c>
      <c r="K94" s="13" t="str">
        <f>IF(発注書!M95="","",発注書!M95*3)</f>
        <v/>
      </c>
      <c r="L94" s="8" t="str">
        <f t="shared" si="6"/>
        <v/>
      </c>
      <c r="M94" t="str">
        <f>IF(発注書!M95="","",発注書!C95)</f>
        <v/>
      </c>
      <c r="N94" t="str">
        <f>IF(発注書!M95="","",発注書!I95)</f>
        <v/>
      </c>
    </row>
    <row r="95" spans="2:14" ht="19.5" customHeight="1" x14ac:dyDescent="0.55000000000000004">
      <c r="B95" s="11"/>
      <c r="C95" s="41"/>
      <c r="D95" s="48" t="str">
        <f>IF(発注書!M96="","",発注書!B96)</f>
        <v/>
      </c>
      <c r="E95" s="43" t="str">
        <f>IF(N95="","",VLOOKUP(N95,商品マスタ!AM:AN,2,FALSE))</f>
        <v/>
      </c>
      <c r="F95" s="45" t="str">
        <f>IF(E95="","",VLOOKUP(E95,商品マスタ!AN:AO,2,FALSE))</f>
        <v/>
      </c>
      <c r="G95" s="43" t="str">
        <f>IF(M95="","",VLOOKUP(M95,商品マスタ!$AI:$AJ,2,FALSE))</f>
        <v/>
      </c>
      <c r="H95" s="45" t="str">
        <f>IF(G95="","",VLOOKUP(G95,商品マスタ!AJ:AK,2,FALSE))</f>
        <v/>
      </c>
      <c r="I95" s="9" t="str">
        <f t="shared" si="4"/>
        <v/>
      </c>
      <c r="J95" s="46" t="str">
        <f t="shared" si="5"/>
        <v/>
      </c>
      <c r="K95" s="13" t="str">
        <f>IF(発注書!M96="","",発注書!M96*3)</f>
        <v/>
      </c>
      <c r="L95" s="8" t="str">
        <f t="shared" si="6"/>
        <v/>
      </c>
      <c r="M95" t="str">
        <f>IF(発注書!M96="","",発注書!C96)</f>
        <v/>
      </c>
      <c r="N95" t="str">
        <f>IF(発注書!M96="","",発注書!I96)</f>
        <v/>
      </c>
    </row>
    <row r="96" spans="2:14" ht="19.5" customHeight="1" x14ac:dyDescent="0.55000000000000004">
      <c r="B96" s="11"/>
      <c r="C96" s="41"/>
      <c r="D96" s="48" t="str">
        <f>IF(発注書!M97="","",発注書!B97)</f>
        <v/>
      </c>
      <c r="E96" s="43" t="str">
        <f>IF(N96="","",VLOOKUP(N96,商品マスタ!AM:AN,2,FALSE))</f>
        <v/>
      </c>
      <c r="F96" s="45" t="str">
        <f>IF(E96="","",VLOOKUP(E96,商品マスタ!AN:AO,2,FALSE))</f>
        <v/>
      </c>
      <c r="G96" s="43" t="str">
        <f>IF(M96="","",VLOOKUP(M96,商品マスタ!$AI:$AJ,2,FALSE))</f>
        <v/>
      </c>
      <c r="H96" s="45" t="str">
        <f>IF(G96="","",VLOOKUP(G96,商品マスタ!AJ:AK,2,FALSE))</f>
        <v/>
      </c>
      <c r="I96" s="9" t="str">
        <f t="shared" si="4"/>
        <v/>
      </c>
      <c r="J96" s="46" t="str">
        <f t="shared" si="5"/>
        <v/>
      </c>
      <c r="K96" s="13" t="str">
        <f>IF(発注書!M97="","",発注書!M97*3)</f>
        <v/>
      </c>
      <c r="L96" s="8" t="str">
        <f t="shared" si="6"/>
        <v/>
      </c>
      <c r="M96" t="str">
        <f>IF(発注書!M97="","",発注書!C97)</f>
        <v/>
      </c>
      <c r="N96" t="str">
        <f>IF(発注書!M97="","",発注書!I97)</f>
        <v/>
      </c>
    </row>
    <row r="97" spans="2:14" ht="19.5" customHeight="1" x14ac:dyDescent="0.55000000000000004">
      <c r="B97" s="11"/>
      <c r="C97" s="41"/>
      <c r="D97" s="48" t="str">
        <f>IF(発注書!M98="","",発注書!B98)</f>
        <v/>
      </c>
      <c r="E97" s="43" t="str">
        <f>IF(N97="","",VLOOKUP(N97,商品マスタ!AM:AN,2,FALSE))</f>
        <v/>
      </c>
      <c r="F97" s="45" t="str">
        <f>IF(E97="","",VLOOKUP(E97,商品マスタ!AN:AO,2,FALSE))</f>
        <v/>
      </c>
      <c r="G97" s="43" t="str">
        <f>IF(M97="","",VLOOKUP(M97,商品マスタ!$AI:$AJ,2,FALSE))</f>
        <v/>
      </c>
      <c r="H97" s="45" t="str">
        <f>IF(G97="","",VLOOKUP(G97,商品マスタ!AJ:AK,2,FALSE))</f>
        <v/>
      </c>
      <c r="I97" s="9" t="str">
        <f t="shared" si="4"/>
        <v/>
      </c>
      <c r="J97" s="46" t="str">
        <f t="shared" si="5"/>
        <v/>
      </c>
      <c r="K97" s="13" t="str">
        <f>IF(発注書!M98="","",発注書!M98*3)</f>
        <v/>
      </c>
      <c r="L97" s="8" t="str">
        <f t="shared" si="6"/>
        <v/>
      </c>
      <c r="M97" t="str">
        <f>IF(発注書!M98="","",発注書!C98)</f>
        <v/>
      </c>
      <c r="N97" t="str">
        <f>IF(発注書!M98="","",発注書!I98)</f>
        <v/>
      </c>
    </row>
    <row r="98" spans="2:14" ht="19.5" customHeight="1" x14ac:dyDescent="0.55000000000000004">
      <c r="B98" s="11"/>
      <c r="C98" s="41"/>
      <c r="D98" s="48" t="str">
        <f>IF(発注書!M99="","",発注書!B99)</f>
        <v/>
      </c>
      <c r="E98" s="43" t="str">
        <f>IF(N98="","",VLOOKUP(N98,商品マスタ!AM:AN,2,FALSE))</f>
        <v/>
      </c>
      <c r="F98" s="45" t="str">
        <f>IF(E98="","",VLOOKUP(E98,商品マスタ!AN:AO,2,FALSE))</f>
        <v/>
      </c>
      <c r="G98" s="43" t="str">
        <f>IF(M98="","",VLOOKUP(M98,商品マスタ!$AI:$AJ,2,FALSE))</f>
        <v/>
      </c>
      <c r="H98" s="45" t="str">
        <f>IF(G98="","",VLOOKUP(G98,商品マスタ!AJ:AK,2,FALSE))</f>
        <v/>
      </c>
      <c r="I98" s="9" t="str">
        <f t="shared" si="4"/>
        <v/>
      </c>
      <c r="J98" s="46" t="str">
        <f t="shared" si="5"/>
        <v/>
      </c>
      <c r="K98" s="13" t="str">
        <f>IF(発注書!M99="","",発注書!M99*3)</f>
        <v/>
      </c>
      <c r="L98" s="8" t="str">
        <f t="shared" si="6"/>
        <v/>
      </c>
      <c r="M98" t="str">
        <f>IF(発注書!M99="","",発注書!C99)</f>
        <v/>
      </c>
      <c r="N98" t="str">
        <f>IF(発注書!M99="","",発注書!I99)</f>
        <v/>
      </c>
    </row>
    <row r="99" spans="2:14" ht="19.5" customHeight="1" x14ac:dyDescent="0.55000000000000004">
      <c r="B99" s="11"/>
      <c r="C99" s="41"/>
      <c r="D99" s="48" t="str">
        <f>IF(発注書!M100="","",発注書!B100)</f>
        <v/>
      </c>
      <c r="E99" s="43" t="str">
        <f>IF(N99="","",VLOOKUP(N99,商品マスタ!AM:AN,2,FALSE))</f>
        <v/>
      </c>
      <c r="F99" s="45" t="str">
        <f>IF(E99="","",VLOOKUP(E99,商品マスタ!AN:AO,2,FALSE))</f>
        <v/>
      </c>
      <c r="G99" s="43" t="str">
        <f>IF(M99="","",VLOOKUP(M99,商品マスタ!$AI:$AJ,2,FALSE))</f>
        <v/>
      </c>
      <c r="H99" s="45" t="str">
        <f>IF(G99="","",VLOOKUP(G99,商品マスタ!AJ:AK,2,FALSE))</f>
        <v/>
      </c>
      <c r="I99" s="9" t="str">
        <f t="shared" si="4"/>
        <v/>
      </c>
      <c r="J99" s="46" t="str">
        <f t="shared" si="5"/>
        <v/>
      </c>
      <c r="K99" s="13" t="str">
        <f>IF(発注書!M100="","",発注書!M100*3)</f>
        <v/>
      </c>
      <c r="L99" s="8" t="str">
        <f t="shared" si="6"/>
        <v/>
      </c>
      <c r="M99" t="str">
        <f>IF(発注書!M100="","",発注書!C100)</f>
        <v/>
      </c>
      <c r="N99" t="str">
        <f>IF(発注書!M100="","",発注書!I100)</f>
        <v/>
      </c>
    </row>
    <row r="100" spans="2:14" ht="19.5" customHeight="1" x14ac:dyDescent="0.55000000000000004">
      <c r="B100" s="11"/>
      <c r="C100" s="41"/>
      <c r="D100" s="48" t="str">
        <f>IF(発注書!M101="","",発注書!B101)</f>
        <v/>
      </c>
      <c r="E100" s="43" t="str">
        <f>IF(N100="","",VLOOKUP(N100,商品マスタ!AM:AN,2,FALSE))</f>
        <v/>
      </c>
      <c r="F100" s="45" t="str">
        <f>IF(E100="","",VLOOKUP(E100,商品マスタ!AN:AO,2,FALSE))</f>
        <v/>
      </c>
      <c r="G100" s="43" t="str">
        <f>IF(M100="","",VLOOKUP(M100,商品マスタ!$AI:$AJ,2,FALSE))</f>
        <v/>
      </c>
      <c r="H100" s="45" t="str">
        <f>IF(G100="","",VLOOKUP(G100,商品マスタ!AJ:AK,2,FALSE))</f>
        <v/>
      </c>
      <c r="I100" s="9" t="str">
        <f t="shared" si="4"/>
        <v/>
      </c>
      <c r="J100" s="46" t="str">
        <f t="shared" si="5"/>
        <v/>
      </c>
      <c r="K100" s="13" t="str">
        <f>IF(発注書!M101="","",発注書!M101*3)</f>
        <v/>
      </c>
      <c r="L100" s="8" t="str">
        <f t="shared" si="6"/>
        <v/>
      </c>
      <c r="M100" t="str">
        <f>IF(発注書!M101="","",発注書!C101)</f>
        <v/>
      </c>
      <c r="N100" t="str">
        <f>IF(発注書!M101="","",発注書!I101)</f>
        <v/>
      </c>
    </row>
    <row r="101" spans="2:14" ht="19.5" customHeight="1" x14ac:dyDescent="0.55000000000000004">
      <c r="B101" s="11"/>
      <c r="C101" s="41"/>
      <c r="D101" s="48" t="str">
        <f>IF(発注書!M102="","",発注書!B102)</f>
        <v/>
      </c>
      <c r="E101" s="43" t="str">
        <f>IF(N101="","",VLOOKUP(N101,商品マスタ!AM:AN,2,FALSE))</f>
        <v/>
      </c>
      <c r="F101" s="45" t="str">
        <f>IF(E101="","",VLOOKUP(E101,商品マスタ!AN:AO,2,FALSE))</f>
        <v/>
      </c>
      <c r="G101" s="43" t="str">
        <f>IF(M101="","",VLOOKUP(M101,商品マスタ!$AI:$AJ,2,FALSE))</f>
        <v/>
      </c>
      <c r="H101" s="45" t="str">
        <f>IF(G101="","",VLOOKUP(G101,商品マスタ!AJ:AK,2,FALSE))</f>
        <v/>
      </c>
      <c r="I101" s="9" t="str">
        <f t="shared" si="4"/>
        <v/>
      </c>
      <c r="J101" s="46" t="str">
        <f t="shared" si="5"/>
        <v/>
      </c>
      <c r="K101" s="13" t="str">
        <f>IF(発注書!M102="","",発注書!M102*3)</f>
        <v/>
      </c>
      <c r="L101" s="8" t="str">
        <f t="shared" si="6"/>
        <v/>
      </c>
      <c r="M101" t="str">
        <f>IF(発注書!M102="","",発注書!C102)</f>
        <v/>
      </c>
      <c r="N101" t="str">
        <f>IF(発注書!M102="","",発注書!I102)</f>
        <v/>
      </c>
    </row>
    <row r="102" spans="2:14" ht="19.5" customHeight="1" x14ac:dyDescent="0.55000000000000004">
      <c r="B102" s="11"/>
      <c r="C102" s="41"/>
      <c r="D102" s="48" t="str">
        <f>IF(発注書!M103="","",発注書!B103)</f>
        <v/>
      </c>
      <c r="E102" s="43" t="str">
        <f>IF(N102="","",VLOOKUP(N102,商品マスタ!AM:AN,2,FALSE))</f>
        <v/>
      </c>
      <c r="F102" s="45" t="str">
        <f>IF(E102="","",VLOOKUP(E102,商品マスタ!AN:AO,2,FALSE))</f>
        <v/>
      </c>
      <c r="G102" s="43" t="str">
        <f>IF(M102="","",VLOOKUP(M102,商品マスタ!$AI:$AJ,2,FALSE))</f>
        <v/>
      </c>
      <c r="H102" s="45" t="str">
        <f>IF(G102="","",VLOOKUP(G102,商品マスタ!AJ:AK,2,FALSE))</f>
        <v/>
      </c>
      <c r="I102" s="9" t="str">
        <f t="shared" si="4"/>
        <v/>
      </c>
      <c r="J102" s="46" t="str">
        <f t="shared" si="5"/>
        <v/>
      </c>
      <c r="K102" s="13" t="str">
        <f>IF(発注書!M103="","",発注書!M103*3)</f>
        <v/>
      </c>
      <c r="L102" s="8" t="str">
        <f t="shared" si="6"/>
        <v/>
      </c>
      <c r="M102" t="str">
        <f>IF(発注書!M103="","",発注書!C103)</f>
        <v/>
      </c>
      <c r="N102" t="str">
        <f>IF(発注書!M103="","",発注書!I103)</f>
        <v/>
      </c>
    </row>
    <row r="103" spans="2:14" ht="19.5" customHeight="1" x14ac:dyDescent="0.55000000000000004">
      <c r="B103" s="11"/>
      <c r="C103" s="41"/>
      <c r="D103" s="48" t="str">
        <f>IF(発注書!M104="","",発注書!B104)</f>
        <v/>
      </c>
      <c r="E103" s="43" t="str">
        <f>IF(N103="","",VLOOKUP(N103,商品マスタ!AM:AN,2,FALSE))</f>
        <v/>
      </c>
      <c r="F103" s="45" t="str">
        <f>IF(E103="","",VLOOKUP(E103,商品マスタ!AN:AO,2,FALSE))</f>
        <v/>
      </c>
      <c r="G103" s="43" t="str">
        <f>IF(M103="","",VLOOKUP(M103,商品マスタ!$AI:$AJ,2,FALSE))</f>
        <v/>
      </c>
      <c r="H103" s="45" t="str">
        <f>IF(G103="","",VLOOKUP(G103,商品マスタ!AJ:AK,2,FALSE))</f>
        <v/>
      </c>
      <c r="I103" s="9" t="str">
        <f t="shared" si="4"/>
        <v/>
      </c>
      <c r="J103" s="46" t="str">
        <f t="shared" si="5"/>
        <v/>
      </c>
      <c r="K103" s="13" t="str">
        <f>IF(発注書!M104="","",発注書!M104*3)</f>
        <v/>
      </c>
      <c r="L103" s="8" t="str">
        <f t="shared" si="6"/>
        <v/>
      </c>
      <c r="M103" t="str">
        <f>IF(発注書!M104="","",発注書!C104)</f>
        <v/>
      </c>
      <c r="N103" t="str">
        <f>IF(発注書!M104="","",発注書!I104)</f>
        <v/>
      </c>
    </row>
    <row r="104" spans="2:14" ht="19.5" customHeight="1" x14ac:dyDescent="0.55000000000000004">
      <c r="B104" s="11"/>
      <c r="C104" s="41"/>
      <c r="D104" s="48" t="str">
        <f>IF(発注書!M105="","",発注書!B105)</f>
        <v/>
      </c>
      <c r="E104" s="43" t="str">
        <f>IF(N104="","",VLOOKUP(N104,商品マスタ!AM:AN,2,FALSE))</f>
        <v/>
      </c>
      <c r="F104" s="45" t="str">
        <f>IF(E104="","",VLOOKUP(E104,商品マスタ!AN:AO,2,FALSE))</f>
        <v/>
      </c>
      <c r="G104" s="43" t="str">
        <f>IF(M104="","",VLOOKUP(M104,商品マスタ!$AI:$AJ,2,FALSE))</f>
        <v/>
      </c>
      <c r="H104" s="45" t="str">
        <f>IF(G104="","",VLOOKUP(G104,商品マスタ!AJ:AK,2,FALSE))</f>
        <v/>
      </c>
      <c r="I104" s="9" t="str">
        <f t="shared" si="4"/>
        <v/>
      </c>
      <c r="J104" s="46" t="str">
        <f t="shared" si="5"/>
        <v/>
      </c>
      <c r="K104" s="13" t="str">
        <f>IF(発注書!M105="","",発注書!M105*3)</f>
        <v/>
      </c>
      <c r="L104" s="8" t="str">
        <f t="shared" si="6"/>
        <v/>
      </c>
      <c r="M104" t="str">
        <f>IF(発注書!M105="","",発注書!C105)</f>
        <v/>
      </c>
      <c r="N104" t="str">
        <f>IF(発注書!M105="","",発注書!I105)</f>
        <v/>
      </c>
    </row>
    <row r="105" spans="2:14" ht="19.5" customHeight="1" x14ac:dyDescent="0.55000000000000004">
      <c r="B105" s="11"/>
      <c r="C105" s="41"/>
      <c r="D105" s="48" t="str">
        <f>IF(発注書!M106="","",発注書!B106)</f>
        <v/>
      </c>
      <c r="E105" s="43" t="str">
        <f>IF(N105="","",VLOOKUP(N105,商品マスタ!AM:AN,2,FALSE))</f>
        <v/>
      </c>
      <c r="F105" s="45" t="str">
        <f>IF(E105="","",VLOOKUP(E105,商品マスタ!AN:AO,2,FALSE))</f>
        <v/>
      </c>
      <c r="G105" s="43" t="str">
        <f>IF(M105="","",VLOOKUP(M105,商品マスタ!$AI:$AJ,2,FALSE))</f>
        <v/>
      </c>
      <c r="H105" s="45" t="str">
        <f>IF(G105="","",VLOOKUP(G105,商品マスタ!AJ:AK,2,FALSE))</f>
        <v/>
      </c>
      <c r="I105" s="9" t="str">
        <f t="shared" si="4"/>
        <v/>
      </c>
      <c r="J105" s="46" t="str">
        <f t="shared" si="5"/>
        <v/>
      </c>
      <c r="K105" s="13" t="str">
        <f>IF(発注書!M106="","",発注書!M106*3)</f>
        <v/>
      </c>
      <c r="L105" s="8" t="str">
        <f t="shared" si="6"/>
        <v/>
      </c>
      <c r="M105" t="str">
        <f>IF(発注書!M106="","",発注書!C106)</f>
        <v/>
      </c>
      <c r="N105" t="str">
        <f>IF(発注書!M106="","",発注書!I106)</f>
        <v/>
      </c>
    </row>
    <row r="106" spans="2:14" ht="19.5" customHeight="1" x14ac:dyDescent="0.55000000000000004">
      <c r="B106" s="11"/>
      <c r="C106" s="41"/>
      <c r="D106" s="48" t="str">
        <f>IF(発注書!M107="","",発注書!B107)</f>
        <v/>
      </c>
      <c r="E106" s="43" t="str">
        <f>IF(N106="","",VLOOKUP(N106,商品マスタ!AM:AN,2,FALSE))</f>
        <v/>
      </c>
      <c r="F106" s="45" t="str">
        <f>IF(E106="","",VLOOKUP(E106,商品マスタ!AN:AO,2,FALSE))</f>
        <v/>
      </c>
      <c r="G106" s="43" t="str">
        <f>IF(M106="","",VLOOKUP(M106,商品マスタ!$AI:$AJ,2,FALSE))</f>
        <v/>
      </c>
      <c r="H106" s="45" t="str">
        <f>IF(G106="","",VLOOKUP(G106,商品マスタ!AJ:AK,2,FALSE))</f>
        <v/>
      </c>
      <c r="I106" s="9" t="str">
        <f t="shared" si="4"/>
        <v/>
      </c>
      <c r="J106" s="46" t="str">
        <f t="shared" si="5"/>
        <v/>
      </c>
      <c r="K106" s="13" t="str">
        <f>IF(発注書!M107="","",発注書!M107*3)</f>
        <v/>
      </c>
      <c r="L106" s="8" t="str">
        <f t="shared" si="6"/>
        <v/>
      </c>
      <c r="M106" t="str">
        <f>IF(発注書!M107="","",発注書!C107)</f>
        <v/>
      </c>
      <c r="N106" t="str">
        <f>IF(発注書!M107="","",発注書!I107)</f>
        <v/>
      </c>
    </row>
    <row r="107" spans="2:14" ht="19.5" customHeight="1" x14ac:dyDescent="0.55000000000000004">
      <c r="B107" s="11"/>
      <c r="C107" s="41"/>
      <c r="D107" s="48" t="str">
        <f>IF(発注書!M108="","",発注書!B108)</f>
        <v/>
      </c>
      <c r="E107" s="43" t="str">
        <f>IF(N107="","",VLOOKUP(N107,商品マスタ!AM:AN,2,FALSE))</f>
        <v/>
      </c>
      <c r="F107" s="45" t="str">
        <f>IF(E107="","",VLOOKUP(E107,商品マスタ!AN:AO,2,FALSE))</f>
        <v/>
      </c>
      <c r="G107" s="43" t="str">
        <f>IF(M107="","",VLOOKUP(M107,商品マスタ!$AI:$AJ,2,FALSE))</f>
        <v/>
      </c>
      <c r="H107" s="45" t="str">
        <f>IF(G107="","",VLOOKUP(G107,商品マスタ!AJ:AK,2,FALSE))</f>
        <v/>
      </c>
      <c r="I107" s="9" t="str">
        <f t="shared" si="4"/>
        <v/>
      </c>
      <c r="J107" s="46" t="str">
        <f t="shared" si="5"/>
        <v/>
      </c>
      <c r="K107" s="13" t="str">
        <f>IF(発注書!M108="","",発注書!M108*3)</f>
        <v/>
      </c>
      <c r="L107" s="8" t="str">
        <f t="shared" si="6"/>
        <v/>
      </c>
      <c r="M107" t="str">
        <f>IF(発注書!M108="","",発注書!C108)</f>
        <v/>
      </c>
      <c r="N107" t="str">
        <f>IF(発注書!M108="","",発注書!I108)</f>
        <v/>
      </c>
    </row>
    <row r="108" spans="2:14" ht="19.5" customHeight="1" x14ac:dyDescent="0.55000000000000004">
      <c r="B108" s="11"/>
      <c r="C108" s="41"/>
      <c r="D108" s="48" t="str">
        <f>IF(発注書!M109="","",発注書!B109)</f>
        <v/>
      </c>
      <c r="E108" s="43" t="str">
        <f>IF(N108="","",VLOOKUP(N108,商品マスタ!AM:AN,2,FALSE))</f>
        <v/>
      </c>
      <c r="F108" s="45" t="str">
        <f>IF(E108="","",VLOOKUP(E108,商品マスタ!AN:AO,2,FALSE))</f>
        <v/>
      </c>
      <c r="G108" s="43" t="str">
        <f>IF(M108="","",VLOOKUP(M108,商品マスタ!$AI:$AJ,2,FALSE))</f>
        <v/>
      </c>
      <c r="H108" s="45" t="str">
        <f>IF(G108="","",VLOOKUP(G108,商品マスタ!AJ:AK,2,FALSE))</f>
        <v/>
      </c>
      <c r="I108" s="9" t="str">
        <f t="shared" si="4"/>
        <v/>
      </c>
      <c r="J108" s="46" t="str">
        <f t="shared" si="5"/>
        <v/>
      </c>
      <c r="K108" s="13" t="str">
        <f>IF(発注書!M109="","",発注書!M109*3)</f>
        <v/>
      </c>
      <c r="L108" s="8" t="str">
        <f t="shared" si="6"/>
        <v/>
      </c>
      <c r="M108" t="str">
        <f>IF(発注書!M109="","",発注書!C109)</f>
        <v/>
      </c>
      <c r="N108" t="str">
        <f>IF(発注書!M109="","",発注書!I109)</f>
        <v/>
      </c>
    </row>
    <row r="109" spans="2:14" ht="19.5" customHeight="1" x14ac:dyDescent="0.55000000000000004">
      <c r="B109" s="11"/>
      <c r="C109" s="41"/>
      <c r="D109" s="48" t="str">
        <f>IF(発注書!M110="","",発注書!B110)</f>
        <v/>
      </c>
      <c r="E109" s="43" t="str">
        <f>IF(N109="","",VLOOKUP(N109,商品マスタ!AM:AN,2,FALSE))</f>
        <v/>
      </c>
      <c r="F109" s="45" t="str">
        <f>IF(E109="","",VLOOKUP(E109,商品マスタ!AN:AO,2,FALSE))</f>
        <v/>
      </c>
      <c r="G109" s="43" t="str">
        <f>IF(M109="","",VLOOKUP(M109,商品マスタ!$AI:$AJ,2,FALSE))</f>
        <v/>
      </c>
      <c r="H109" s="45" t="str">
        <f>IF(G109="","",VLOOKUP(G109,商品マスタ!AJ:AK,2,FALSE))</f>
        <v/>
      </c>
      <c r="I109" s="9" t="str">
        <f t="shared" si="4"/>
        <v/>
      </c>
      <c r="J109" s="46" t="str">
        <f t="shared" si="5"/>
        <v/>
      </c>
      <c r="K109" s="13" t="str">
        <f>IF(発注書!M110="","",発注書!M110*3)</f>
        <v/>
      </c>
      <c r="L109" s="8" t="str">
        <f t="shared" si="6"/>
        <v/>
      </c>
      <c r="M109" t="str">
        <f>IF(発注書!M110="","",発注書!C110)</f>
        <v/>
      </c>
      <c r="N109" t="str">
        <f>IF(発注書!M110="","",発注書!I110)</f>
        <v/>
      </c>
    </row>
    <row r="110" spans="2:14" ht="19.5" customHeight="1" x14ac:dyDescent="0.55000000000000004">
      <c r="B110" s="11"/>
      <c r="C110" s="41"/>
      <c r="D110" s="48" t="str">
        <f>IF(発注書!M111="","",発注書!B111)</f>
        <v/>
      </c>
      <c r="E110" s="43" t="str">
        <f>IF(N110="","",VLOOKUP(N110,商品マスタ!AM:AN,2,FALSE))</f>
        <v/>
      </c>
      <c r="F110" s="45" t="str">
        <f>IF(E110="","",VLOOKUP(E110,商品マスタ!AN:AO,2,FALSE))</f>
        <v/>
      </c>
      <c r="G110" s="43" t="str">
        <f>IF(M110="","",VLOOKUP(M110,商品マスタ!$AI:$AJ,2,FALSE))</f>
        <v/>
      </c>
      <c r="H110" s="45" t="str">
        <f>IF(G110="","",VLOOKUP(G110,商品マスタ!AJ:AK,2,FALSE))</f>
        <v/>
      </c>
      <c r="I110" s="9" t="str">
        <f t="shared" si="4"/>
        <v/>
      </c>
      <c r="J110" s="46" t="str">
        <f t="shared" si="5"/>
        <v/>
      </c>
      <c r="K110" s="13" t="str">
        <f>IF(発注書!M111="","",発注書!M111*3)</f>
        <v/>
      </c>
      <c r="L110" s="8" t="str">
        <f t="shared" si="6"/>
        <v/>
      </c>
      <c r="M110" t="str">
        <f>IF(発注書!M111="","",発注書!C111)</f>
        <v/>
      </c>
      <c r="N110" t="str">
        <f>IF(発注書!M111="","",発注書!I111)</f>
        <v/>
      </c>
    </row>
    <row r="111" spans="2:14" ht="19.5" customHeight="1" x14ac:dyDescent="0.55000000000000004">
      <c r="B111" s="11"/>
      <c r="C111" s="41"/>
      <c r="D111" s="48" t="str">
        <f>IF(発注書!M112="","",発注書!B112)</f>
        <v/>
      </c>
      <c r="E111" s="43" t="str">
        <f>IF(N111="","",VLOOKUP(N111,商品マスタ!AM:AN,2,FALSE))</f>
        <v/>
      </c>
      <c r="F111" s="45" t="str">
        <f>IF(E111="","",VLOOKUP(E111,商品マスタ!AN:AO,2,FALSE))</f>
        <v/>
      </c>
      <c r="G111" s="43" t="str">
        <f>IF(M111="","",VLOOKUP(M111,商品マスタ!$AI:$AJ,2,FALSE))</f>
        <v/>
      </c>
      <c r="H111" s="45" t="str">
        <f>IF(G111="","",VLOOKUP(G111,商品マスタ!AJ:AK,2,FALSE))</f>
        <v/>
      </c>
      <c r="I111" s="9" t="str">
        <f t="shared" si="4"/>
        <v/>
      </c>
      <c r="J111" s="46" t="str">
        <f t="shared" si="5"/>
        <v/>
      </c>
      <c r="K111" s="13" t="str">
        <f>IF(発注書!M112="","",発注書!M112*3)</f>
        <v/>
      </c>
      <c r="L111" s="8" t="str">
        <f t="shared" si="6"/>
        <v/>
      </c>
      <c r="M111" t="str">
        <f>IF(発注書!M112="","",発注書!C112)</f>
        <v/>
      </c>
      <c r="N111" t="str">
        <f>IF(発注書!M112="","",発注書!I112)</f>
        <v/>
      </c>
    </row>
    <row r="112" spans="2:14" ht="19.5" customHeight="1" x14ac:dyDescent="0.55000000000000004">
      <c r="B112" s="11"/>
      <c r="C112" s="41"/>
      <c r="D112" s="48" t="str">
        <f>IF(発注書!M113="","",発注書!B113)</f>
        <v/>
      </c>
      <c r="E112" s="43" t="str">
        <f>IF(N112="","",VLOOKUP(N112,商品マスタ!AM:AN,2,FALSE))</f>
        <v/>
      </c>
      <c r="F112" s="45" t="str">
        <f>IF(E112="","",VLOOKUP(E112,商品マスタ!AN:AO,2,FALSE))</f>
        <v/>
      </c>
      <c r="G112" s="43" t="str">
        <f>IF(M112="","",VLOOKUP(M112,商品マスタ!$AI:$AJ,2,FALSE))</f>
        <v/>
      </c>
      <c r="H112" s="45" t="str">
        <f>IF(G112="","",VLOOKUP(G112,商品マスタ!AJ:AK,2,FALSE))</f>
        <v/>
      </c>
      <c r="I112" s="9" t="str">
        <f t="shared" si="4"/>
        <v/>
      </c>
      <c r="J112" s="46" t="str">
        <f t="shared" si="5"/>
        <v/>
      </c>
      <c r="K112" s="13" t="str">
        <f>IF(発注書!M113="","",発注書!M113*3)</f>
        <v/>
      </c>
      <c r="L112" s="8" t="str">
        <f t="shared" si="6"/>
        <v/>
      </c>
      <c r="M112" t="str">
        <f>IF(発注書!M113="","",発注書!C113)</f>
        <v/>
      </c>
      <c r="N112" t="str">
        <f>IF(発注書!M113="","",発注書!I113)</f>
        <v/>
      </c>
    </row>
    <row r="113" spans="2:14" ht="19.5" customHeight="1" x14ac:dyDescent="0.55000000000000004">
      <c r="B113" s="11"/>
      <c r="C113" s="41"/>
      <c r="D113" s="48" t="str">
        <f>IF(発注書!M114="","",発注書!B114)</f>
        <v/>
      </c>
      <c r="E113" s="43" t="str">
        <f>IF(N113="","",VLOOKUP(N113,商品マスタ!AM:AN,2,FALSE))</f>
        <v/>
      </c>
      <c r="F113" s="45" t="str">
        <f>IF(E113="","",VLOOKUP(E113,商品マスタ!AN:AO,2,FALSE))</f>
        <v/>
      </c>
      <c r="G113" s="43" t="str">
        <f>IF(M113="","",VLOOKUP(M113,商品マスタ!$AI:$AJ,2,FALSE))</f>
        <v/>
      </c>
      <c r="H113" s="45" t="str">
        <f>IF(G113="","",VLOOKUP(G113,商品マスタ!AJ:AK,2,FALSE))</f>
        <v/>
      </c>
      <c r="I113" s="9" t="str">
        <f t="shared" si="4"/>
        <v/>
      </c>
      <c r="J113" s="46" t="str">
        <f t="shared" si="5"/>
        <v/>
      </c>
      <c r="K113" s="13" t="str">
        <f>IF(発注書!M114="","",発注書!M114*3)</f>
        <v/>
      </c>
      <c r="L113" s="8" t="str">
        <f t="shared" si="6"/>
        <v/>
      </c>
      <c r="M113" t="str">
        <f>IF(発注書!M114="","",発注書!C114)</f>
        <v/>
      </c>
      <c r="N113" t="str">
        <f>IF(発注書!M114="","",発注書!I114)</f>
        <v/>
      </c>
    </row>
    <row r="114" spans="2:14" ht="19.5" customHeight="1" x14ac:dyDescent="0.55000000000000004">
      <c r="B114" s="11"/>
      <c r="C114" s="41"/>
      <c r="D114" s="48" t="str">
        <f>IF(発注書!M115="","",発注書!B115)</f>
        <v/>
      </c>
      <c r="E114" s="43" t="str">
        <f>IF(N114="","",VLOOKUP(N114,商品マスタ!AM:AN,2,FALSE))</f>
        <v/>
      </c>
      <c r="F114" s="45" t="str">
        <f>IF(E114="","",VLOOKUP(E114,商品マスタ!AN:AO,2,FALSE))</f>
        <v/>
      </c>
      <c r="G114" s="43" t="str">
        <f>IF(M114="","",VLOOKUP(M114,商品マスタ!$AI:$AJ,2,FALSE))</f>
        <v/>
      </c>
      <c r="H114" s="45" t="str">
        <f>IF(G114="","",VLOOKUP(G114,商品マスタ!AJ:AK,2,FALSE))</f>
        <v/>
      </c>
      <c r="I114" s="9" t="str">
        <f t="shared" si="4"/>
        <v/>
      </c>
      <c r="J114" s="46" t="str">
        <f t="shared" si="5"/>
        <v/>
      </c>
      <c r="K114" s="13" t="str">
        <f>IF(発注書!M115="","",発注書!M115*3)</f>
        <v/>
      </c>
      <c r="L114" s="8" t="str">
        <f t="shared" si="6"/>
        <v/>
      </c>
      <c r="M114" t="str">
        <f>IF(発注書!M115="","",発注書!C115)</f>
        <v/>
      </c>
      <c r="N114" t="str">
        <f>IF(発注書!M115="","",発注書!I115)</f>
        <v/>
      </c>
    </row>
    <row r="115" spans="2:14" ht="19.5" customHeight="1" x14ac:dyDescent="0.55000000000000004">
      <c r="B115" s="11"/>
      <c r="C115" s="41"/>
      <c r="D115" s="48" t="str">
        <f>IF(発注書!M116="","",発注書!B116)</f>
        <v/>
      </c>
      <c r="E115" s="43" t="str">
        <f>IF(N115="","",VLOOKUP(N115,商品マスタ!AM:AN,2,FALSE))</f>
        <v/>
      </c>
      <c r="F115" s="45" t="str">
        <f>IF(E115="","",VLOOKUP(E115,商品マスタ!AN:AO,2,FALSE))</f>
        <v/>
      </c>
      <c r="G115" s="43" t="str">
        <f>IF(M115="","",VLOOKUP(M115,商品マスタ!$AI:$AJ,2,FALSE))</f>
        <v/>
      </c>
      <c r="H115" s="45" t="str">
        <f>IF(G115="","",VLOOKUP(G115,商品マスタ!AJ:AK,2,FALSE))</f>
        <v/>
      </c>
      <c r="I115" s="9" t="str">
        <f t="shared" si="4"/>
        <v/>
      </c>
      <c r="J115" s="46" t="str">
        <f t="shared" si="5"/>
        <v/>
      </c>
      <c r="K115" s="13" t="str">
        <f>IF(発注書!M116="","",発注書!M116*3)</f>
        <v/>
      </c>
      <c r="L115" s="8" t="str">
        <f t="shared" si="6"/>
        <v/>
      </c>
      <c r="M115" t="str">
        <f>IF(発注書!M116="","",発注書!C116)</f>
        <v/>
      </c>
      <c r="N115" t="str">
        <f>IF(発注書!M116="","",発注書!I116)</f>
        <v/>
      </c>
    </row>
    <row r="116" spans="2:14" ht="19.5" customHeight="1" x14ac:dyDescent="0.55000000000000004">
      <c r="B116" s="11"/>
      <c r="C116" s="41"/>
      <c r="D116" s="48" t="str">
        <f>IF(発注書!M117="","",発注書!B117)</f>
        <v/>
      </c>
      <c r="E116" s="43" t="str">
        <f>IF(N116="","",VLOOKUP(N116,商品マスタ!AM:AN,2,FALSE))</f>
        <v/>
      </c>
      <c r="F116" s="45" t="str">
        <f>IF(E116="","",VLOOKUP(E116,商品マスタ!AN:AO,2,FALSE))</f>
        <v/>
      </c>
      <c r="G116" s="43" t="str">
        <f>IF(M116="","",VLOOKUP(M116,商品マスタ!$AI:$AJ,2,FALSE))</f>
        <v/>
      </c>
      <c r="H116" s="45" t="str">
        <f>IF(G116="","",VLOOKUP(G116,商品マスタ!AJ:AK,2,FALSE))</f>
        <v/>
      </c>
      <c r="I116" s="9" t="str">
        <f t="shared" si="4"/>
        <v/>
      </c>
      <c r="J116" s="46" t="str">
        <f t="shared" si="5"/>
        <v/>
      </c>
      <c r="K116" s="13" t="str">
        <f>IF(発注書!M117="","",発注書!M117*3)</f>
        <v/>
      </c>
      <c r="L116" s="8" t="str">
        <f t="shared" si="6"/>
        <v/>
      </c>
      <c r="M116" t="str">
        <f>IF(発注書!M117="","",発注書!C117)</f>
        <v/>
      </c>
      <c r="N116" t="str">
        <f>IF(発注書!M117="","",発注書!I117)</f>
        <v/>
      </c>
    </row>
    <row r="117" spans="2:14" ht="19.5" customHeight="1" x14ac:dyDescent="0.55000000000000004">
      <c r="B117" s="11"/>
      <c r="C117" s="41"/>
      <c r="D117" s="48" t="str">
        <f>IF(発注書!M118="","",発注書!B118)</f>
        <v/>
      </c>
      <c r="E117" s="43" t="str">
        <f>IF(N117="","",VLOOKUP(N117,商品マスタ!AM:AN,2,FALSE))</f>
        <v/>
      </c>
      <c r="F117" s="45" t="str">
        <f>IF(E117="","",VLOOKUP(E117,商品マスタ!AN:AO,2,FALSE))</f>
        <v/>
      </c>
      <c r="G117" s="43" t="str">
        <f>IF(M117="","",VLOOKUP(M117,商品マスタ!$AI:$AJ,2,FALSE))</f>
        <v/>
      </c>
      <c r="H117" s="45" t="str">
        <f>IF(G117="","",VLOOKUP(G117,商品マスタ!AJ:AK,2,FALSE))</f>
        <v/>
      </c>
      <c r="I117" s="9" t="str">
        <f t="shared" si="4"/>
        <v/>
      </c>
      <c r="J117" s="46" t="str">
        <f t="shared" si="5"/>
        <v/>
      </c>
      <c r="K117" s="13" t="str">
        <f>IF(発注書!M118="","",発注書!M118*3)</f>
        <v/>
      </c>
      <c r="L117" s="8" t="str">
        <f t="shared" si="6"/>
        <v/>
      </c>
      <c r="M117" t="str">
        <f>IF(発注書!M118="","",発注書!C118)</f>
        <v/>
      </c>
      <c r="N117" t="str">
        <f>IF(発注書!M118="","",発注書!I118)</f>
        <v/>
      </c>
    </row>
    <row r="118" spans="2:14" ht="19.5" customHeight="1" x14ac:dyDescent="0.55000000000000004">
      <c r="B118" s="11"/>
      <c r="C118" s="41"/>
      <c r="D118" s="48" t="str">
        <f>IF(発注書!M119="","",発注書!B119)</f>
        <v/>
      </c>
      <c r="E118" s="43" t="str">
        <f>IF(N118="","",VLOOKUP(N118,商品マスタ!AM:AN,2,FALSE))</f>
        <v/>
      </c>
      <c r="F118" s="45" t="str">
        <f>IF(E118="","",VLOOKUP(E118,商品マスタ!AN:AO,2,FALSE))</f>
        <v/>
      </c>
      <c r="G118" s="43" t="str">
        <f>IF(M118="","",VLOOKUP(M118,商品マスタ!$AI:$AJ,2,FALSE))</f>
        <v/>
      </c>
      <c r="H118" s="45" t="str">
        <f>IF(G118="","",VLOOKUP(G118,商品マスタ!AJ:AK,2,FALSE))</f>
        <v/>
      </c>
      <c r="I118" s="9" t="str">
        <f t="shared" si="4"/>
        <v/>
      </c>
      <c r="J118" s="46" t="str">
        <f t="shared" si="5"/>
        <v/>
      </c>
      <c r="K118" s="13" t="str">
        <f>IF(発注書!M119="","",発注書!M119*3)</f>
        <v/>
      </c>
      <c r="L118" s="8" t="str">
        <f t="shared" si="6"/>
        <v/>
      </c>
      <c r="M118" t="str">
        <f>IF(発注書!M119="","",発注書!C119)</f>
        <v/>
      </c>
      <c r="N118" t="str">
        <f>IF(発注書!M119="","",発注書!I119)</f>
        <v/>
      </c>
    </row>
    <row r="119" spans="2:14" ht="19.5" customHeight="1" x14ac:dyDescent="0.55000000000000004">
      <c r="B119" s="11"/>
      <c r="C119" s="41"/>
      <c r="D119" s="48" t="str">
        <f>IF(発注書!M120="","",発注書!B120)</f>
        <v/>
      </c>
      <c r="E119" s="43" t="str">
        <f>IF(N119="","",VLOOKUP(N119,商品マスタ!AM:AN,2,FALSE))</f>
        <v/>
      </c>
      <c r="F119" s="45" t="str">
        <f>IF(E119="","",VLOOKUP(E119,商品マスタ!AN:AO,2,FALSE))</f>
        <v/>
      </c>
      <c r="G119" s="43" t="str">
        <f>IF(M119="","",VLOOKUP(M119,商品マスタ!$AI:$AJ,2,FALSE))</f>
        <v/>
      </c>
      <c r="H119" s="45" t="str">
        <f>IF(G119="","",VLOOKUP(G119,商品マスタ!AJ:AK,2,FALSE))</f>
        <v/>
      </c>
      <c r="I119" s="9" t="str">
        <f t="shared" si="4"/>
        <v/>
      </c>
      <c r="J119" s="46" t="str">
        <f t="shared" si="5"/>
        <v/>
      </c>
      <c r="K119" s="13" t="str">
        <f>IF(発注書!M120="","",発注書!M120*3)</f>
        <v/>
      </c>
      <c r="L119" s="8" t="str">
        <f t="shared" si="6"/>
        <v/>
      </c>
      <c r="M119" t="str">
        <f>IF(発注書!M120="","",発注書!C120)</f>
        <v/>
      </c>
      <c r="N119" t="str">
        <f>IF(発注書!M120="","",発注書!I120)</f>
        <v/>
      </c>
    </row>
    <row r="120" spans="2:14" ht="19.5" customHeight="1" x14ac:dyDescent="0.55000000000000004">
      <c r="B120" s="11"/>
      <c r="C120" s="41"/>
      <c r="D120" s="48" t="str">
        <f>IF(発注書!M121="","",発注書!B121)</f>
        <v/>
      </c>
      <c r="E120" s="43" t="str">
        <f>IF(N120="","",VLOOKUP(N120,商品マスタ!AM:AN,2,FALSE))</f>
        <v/>
      </c>
      <c r="F120" s="45" t="str">
        <f>IF(E120="","",VLOOKUP(E120,商品マスタ!AN:AO,2,FALSE))</f>
        <v/>
      </c>
      <c r="G120" s="43" t="str">
        <f>IF(M120="","",VLOOKUP(M120,商品マスタ!$AI:$AJ,2,FALSE))</f>
        <v/>
      </c>
      <c r="H120" s="45" t="str">
        <f>IF(G120="","",VLOOKUP(G120,商品マスタ!AJ:AK,2,FALSE))</f>
        <v/>
      </c>
      <c r="I120" s="9" t="str">
        <f t="shared" si="4"/>
        <v/>
      </c>
      <c r="J120" s="46" t="str">
        <f t="shared" si="5"/>
        <v/>
      </c>
      <c r="K120" s="13" t="str">
        <f>IF(発注書!M121="","",発注書!M121*3)</f>
        <v/>
      </c>
      <c r="L120" s="8" t="str">
        <f t="shared" si="6"/>
        <v/>
      </c>
      <c r="M120" t="str">
        <f>IF(発注書!M121="","",発注書!C121)</f>
        <v/>
      </c>
      <c r="N120" t="str">
        <f>IF(発注書!M121="","",発注書!I121)</f>
        <v/>
      </c>
    </row>
    <row r="121" spans="2:14" ht="19.5" customHeight="1" x14ac:dyDescent="0.55000000000000004">
      <c r="B121" s="11"/>
      <c r="C121" s="41"/>
      <c r="D121" s="48" t="str">
        <f>IF(発注書!M122="","",発注書!B122)</f>
        <v/>
      </c>
      <c r="E121" s="43" t="str">
        <f>IF(N121="","",VLOOKUP(N121,商品マスタ!AM:AN,2,FALSE))</f>
        <v/>
      </c>
      <c r="F121" s="45" t="str">
        <f>IF(E121="","",VLOOKUP(E121,商品マスタ!AN:AO,2,FALSE))</f>
        <v/>
      </c>
      <c r="G121" s="43" t="str">
        <f>IF(M121="","",VLOOKUP(M121,商品マスタ!$AI:$AJ,2,FALSE))</f>
        <v/>
      </c>
      <c r="H121" s="45" t="str">
        <f>IF(G121="","",VLOOKUP(G121,商品マスタ!AJ:AK,2,FALSE))</f>
        <v/>
      </c>
      <c r="I121" s="9" t="str">
        <f t="shared" si="4"/>
        <v/>
      </c>
      <c r="J121" s="46" t="str">
        <f t="shared" si="5"/>
        <v/>
      </c>
      <c r="K121" s="13" t="str">
        <f>IF(発注書!M122="","",発注書!M122*3)</f>
        <v/>
      </c>
      <c r="L121" s="8" t="str">
        <f t="shared" si="6"/>
        <v/>
      </c>
      <c r="M121" t="str">
        <f>IF(発注書!M122="","",発注書!C122)</f>
        <v/>
      </c>
      <c r="N121" t="str">
        <f>IF(発注書!M122="","",発注書!I122)</f>
        <v/>
      </c>
    </row>
    <row r="122" spans="2:14" ht="19.5" customHeight="1" x14ac:dyDescent="0.55000000000000004">
      <c r="B122" s="11"/>
      <c r="C122" s="41"/>
      <c r="D122" s="48" t="str">
        <f>IF(発注書!M123="","",発注書!B123)</f>
        <v/>
      </c>
      <c r="E122" s="43" t="str">
        <f>IF(N122="","",VLOOKUP(N122,商品マスタ!AM:AN,2,FALSE))</f>
        <v/>
      </c>
      <c r="F122" s="45" t="str">
        <f>IF(E122="","",VLOOKUP(E122,商品マスタ!AN:AO,2,FALSE))</f>
        <v/>
      </c>
      <c r="G122" s="43" t="str">
        <f>IF(M122="","",VLOOKUP(M122,商品マスタ!$AI:$AJ,2,FALSE))</f>
        <v/>
      </c>
      <c r="H122" s="45" t="str">
        <f>IF(G122="","",VLOOKUP(G122,商品マスタ!AJ:AK,2,FALSE))</f>
        <v/>
      </c>
      <c r="I122" s="9" t="str">
        <f t="shared" si="4"/>
        <v/>
      </c>
      <c r="J122" s="46" t="str">
        <f t="shared" si="5"/>
        <v/>
      </c>
      <c r="K122" s="13" t="str">
        <f>IF(発注書!M123="","",発注書!M123*3)</f>
        <v/>
      </c>
      <c r="L122" s="8" t="str">
        <f t="shared" si="6"/>
        <v/>
      </c>
      <c r="M122" t="str">
        <f>IF(発注書!M123="","",発注書!C123)</f>
        <v/>
      </c>
      <c r="N122" t="str">
        <f>IF(発注書!M123="","",発注書!I123)</f>
        <v/>
      </c>
    </row>
    <row r="123" spans="2:14" ht="19.5" customHeight="1" x14ac:dyDescent="0.55000000000000004">
      <c r="B123" s="11"/>
      <c r="C123" s="41"/>
      <c r="D123" s="48" t="str">
        <f>IF(発注書!M124="","",発注書!B124)</f>
        <v/>
      </c>
      <c r="E123" s="43" t="str">
        <f>IF(N123="","",VLOOKUP(N123,商品マスタ!AM:AN,2,FALSE))</f>
        <v/>
      </c>
      <c r="F123" s="45" t="str">
        <f>IF(E123="","",VLOOKUP(E123,商品マスタ!AN:AO,2,FALSE))</f>
        <v/>
      </c>
      <c r="G123" s="43" t="str">
        <f>IF(M123="","",VLOOKUP(M123,商品マスタ!$AI:$AJ,2,FALSE))</f>
        <v/>
      </c>
      <c r="H123" s="45" t="str">
        <f>IF(G123="","",VLOOKUP(G123,商品マスタ!AJ:AK,2,FALSE))</f>
        <v/>
      </c>
      <c r="I123" s="9" t="str">
        <f t="shared" si="4"/>
        <v/>
      </c>
      <c r="J123" s="46" t="str">
        <f t="shared" si="5"/>
        <v/>
      </c>
      <c r="K123" s="13" t="str">
        <f>IF(発注書!M124="","",発注書!M124*3)</f>
        <v/>
      </c>
      <c r="L123" s="8" t="str">
        <f t="shared" si="6"/>
        <v/>
      </c>
      <c r="M123" t="str">
        <f>IF(発注書!M124="","",発注書!C124)</f>
        <v/>
      </c>
      <c r="N123" t="str">
        <f>IF(発注書!M124="","",発注書!I124)</f>
        <v/>
      </c>
    </row>
    <row r="124" spans="2:14" ht="19.5" customHeight="1" x14ac:dyDescent="0.55000000000000004">
      <c r="B124" s="11"/>
      <c r="C124" s="41"/>
      <c r="D124" s="48" t="str">
        <f>IF(発注書!M125="","",発注書!B125)</f>
        <v/>
      </c>
      <c r="E124" s="43" t="str">
        <f>IF(N124="","",VLOOKUP(N124,商品マスタ!AM:AN,2,FALSE))</f>
        <v/>
      </c>
      <c r="F124" s="45" t="str">
        <f>IF(E124="","",VLOOKUP(E124,商品マスタ!AN:AO,2,FALSE))</f>
        <v/>
      </c>
      <c r="G124" s="43" t="str">
        <f>IF(M124="","",VLOOKUP(M124,商品マスタ!$AI:$AJ,2,FALSE))</f>
        <v/>
      </c>
      <c r="H124" s="45" t="str">
        <f>IF(G124="","",VLOOKUP(G124,商品マスタ!AJ:AK,2,FALSE))</f>
        <v/>
      </c>
      <c r="I124" s="9" t="str">
        <f t="shared" si="4"/>
        <v/>
      </c>
      <c r="J124" s="46" t="str">
        <f t="shared" si="5"/>
        <v/>
      </c>
      <c r="K124" s="13" t="str">
        <f>IF(発注書!M125="","",発注書!M125*3)</f>
        <v/>
      </c>
      <c r="L124" s="8" t="str">
        <f t="shared" si="6"/>
        <v/>
      </c>
      <c r="M124" t="str">
        <f>IF(発注書!M125="","",発注書!C125)</f>
        <v/>
      </c>
      <c r="N124" t="str">
        <f>IF(発注書!M125="","",発注書!I125)</f>
        <v/>
      </c>
    </row>
    <row r="125" spans="2:14" ht="19.5" customHeight="1" x14ac:dyDescent="0.55000000000000004">
      <c r="B125" s="11"/>
      <c r="C125" s="41"/>
      <c r="D125" s="48" t="str">
        <f>IF(発注書!M126="","",発注書!B126)</f>
        <v/>
      </c>
      <c r="E125" s="43" t="str">
        <f>IF(N125="","",VLOOKUP(N125,商品マスタ!AM:AN,2,FALSE))</f>
        <v/>
      </c>
      <c r="F125" s="45" t="str">
        <f>IF(E125="","",VLOOKUP(E125,商品マスタ!AN:AO,2,FALSE))</f>
        <v/>
      </c>
      <c r="G125" s="43" t="str">
        <f>IF(M125="","",VLOOKUP(M125,商品マスタ!$AI:$AJ,2,FALSE))</f>
        <v/>
      </c>
      <c r="H125" s="45" t="str">
        <f>IF(G125="","",VLOOKUP(G125,商品マスタ!AJ:AK,2,FALSE))</f>
        <v/>
      </c>
      <c r="I125" s="9" t="str">
        <f t="shared" si="4"/>
        <v/>
      </c>
      <c r="J125" s="46" t="str">
        <f t="shared" si="5"/>
        <v/>
      </c>
      <c r="K125" s="13" t="str">
        <f>IF(発注書!M126="","",発注書!M126*3)</f>
        <v/>
      </c>
      <c r="L125" s="8" t="str">
        <f t="shared" si="6"/>
        <v/>
      </c>
      <c r="M125" t="str">
        <f>IF(発注書!M126="","",発注書!C126)</f>
        <v/>
      </c>
      <c r="N125" t="str">
        <f>IF(発注書!M126="","",発注書!I126)</f>
        <v/>
      </c>
    </row>
    <row r="126" spans="2:14" ht="19.5" customHeight="1" x14ac:dyDescent="0.55000000000000004">
      <c r="B126" s="11"/>
      <c r="C126" s="41"/>
      <c r="D126" s="48" t="str">
        <f>IF(発注書!M127="","",発注書!B127)</f>
        <v/>
      </c>
      <c r="E126" s="43" t="str">
        <f>IF(N126="","",VLOOKUP(N126,商品マスタ!AM:AN,2,FALSE))</f>
        <v/>
      </c>
      <c r="F126" s="45" t="str">
        <f>IF(E126="","",VLOOKUP(E126,商品マスタ!AN:AO,2,FALSE))</f>
        <v/>
      </c>
      <c r="G126" s="43" t="str">
        <f>IF(M126="","",VLOOKUP(M126,商品マスタ!$AI:$AJ,2,FALSE))</f>
        <v/>
      </c>
      <c r="H126" s="45" t="str">
        <f>IF(G126="","",VLOOKUP(G126,商品マスタ!AJ:AK,2,FALSE))</f>
        <v/>
      </c>
      <c r="I126" s="9" t="str">
        <f t="shared" si="4"/>
        <v/>
      </c>
      <c r="J126" s="46" t="str">
        <f t="shared" si="5"/>
        <v/>
      </c>
      <c r="K126" s="13" t="str">
        <f>IF(発注書!M127="","",発注書!M127*3)</f>
        <v/>
      </c>
      <c r="L126" s="8" t="str">
        <f t="shared" si="6"/>
        <v/>
      </c>
      <c r="M126" t="str">
        <f>IF(発注書!M127="","",発注書!C127)</f>
        <v/>
      </c>
      <c r="N126" t="str">
        <f>IF(発注書!M127="","",発注書!I127)</f>
        <v/>
      </c>
    </row>
    <row r="127" spans="2:14" ht="19.5" customHeight="1" x14ac:dyDescent="0.55000000000000004">
      <c r="B127" s="11"/>
      <c r="C127" s="41"/>
      <c r="D127" s="48" t="str">
        <f>IF(発注書!M128="","",発注書!B128)</f>
        <v/>
      </c>
      <c r="E127" s="43" t="str">
        <f>IF(N127="","",VLOOKUP(N127,商品マスタ!AM:AN,2,FALSE))</f>
        <v/>
      </c>
      <c r="F127" s="45" t="str">
        <f>IF(E127="","",VLOOKUP(E127,商品マスタ!AN:AO,2,FALSE))</f>
        <v/>
      </c>
      <c r="G127" s="43" t="str">
        <f>IF(M127="","",VLOOKUP(M127,商品マスタ!$AI:$AJ,2,FALSE))</f>
        <v/>
      </c>
      <c r="H127" s="45" t="str">
        <f>IF(G127="","",VLOOKUP(G127,商品マスタ!AJ:AK,2,FALSE))</f>
        <v/>
      </c>
      <c r="I127" s="9" t="str">
        <f t="shared" si="4"/>
        <v/>
      </c>
      <c r="J127" s="46" t="str">
        <f t="shared" si="5"/>
        <v/>
      </c>
      <c r="K127" s="13" t="str">
        <f>IF(発注書!M128="","",発注書!M128*3)</f>
        <v/>
      </c>
      <c r="L127" s="8" t="str">
        <f t="shared" si="6"/>
        <v/>
      </c>
      <c r="M127" t="str">
        <f>IF(発注書!M128="","",発注書!C128)</f>
        <v/>
      </c>
      <c r="N127" t="str">
        <f>IF(発注書!M128="","",発注書!I128)</f>
        <v/>
      </c>
    </row>
    <row r="128" spans="2:14" ht="19.5" customHeight="1" x14ac:dyDescent="0.55000000000000004">
      <c r="B128" s="11"/>
      <c r="C128" s="41"/>
      <c r="D128" s="48" t="str">
        <f>IF(発注書!M129="","",発注書!B129)</f>
        <v/>
      </c>
      <c r="E128" s="43" t="str">
        <f>IF(N128="","",VLOOKUP(N128,商品マスタ!AM:AN,2,FALSE))</f>
        <v/>
      </c>
      <c r="F128" s="45" t="str">
        <f>IF(E128="","",VLOOKUP(E128,商品マスタ!AN:AO,2,FALSE))</f>
        <v/>
      </c>
      <c r="G128" s="43" t="str">
        <f>IF(M128="","",VLOOKUP(M128,商品マスタ!$AI:$AJ,2,FALSE))</f>
        <v/>
      </c>
      <c r="H128" s="45" t="str">
        <f>IF(G128="","",VLOOKUP(G128,商品マスタ!AJ:AK,2,FALSE))</f>
        <v/>
      </c>
      <c r="I128" s="9" t="str">
        <f t="shared" si="4"/>
        <v/>
      </c>
      <c r="J128" s="46" t="str">
        <f t="shared" si="5"/>
        <v/>
      </c>
      <c r="K128" s="13" t="str">
        <f>IF(発注書!M129="","",発注書!M129*3)</f>
        <v/>
      </c>
      <c r="L128" s="8" t="str">
        <f t="shared" si="6"/>
        <v/>
      </c>
      <c r="M128" t="str">
        <f>IF(発注書!M129="","",発注書!C129)</f>
        <v/>
      </c>
      <c r="N128" t="str">
        <f>IF(発注書!M129="","",発注書!I129)</f>
        <v/>
      </c>
    </row>
    <row r="129" spans="2:14" ht="19.5" customHeight="1" x14ac:dyDescent="0.55000000000000004">
      <c r="B129" s="11"/>
      <c r="C129" s="41"/>
      <c r="D129" s="48" t="str">
        <f>IF(発注書!M130="","",発注書!B130)</f>
        <v/>
      </c>
      <c r="E129" s="43" t="str">
        <f>IF(N129="","",VLOOKUP(N129,商品マスタ!AM:AN,2,FALSE))</f>
        <v/>
      </c>
      <c r="F129" s="45" t="str">
        <f>IF(E129="","",VLOOKUP(E129,商品マスタ!AN:AO,2,FALSE))</f>
        <v/>
      </c>
      <c r="G129" s="43" t="str">
        <f>IF(M129="","",VLOOKUP(M129,商品マスタ!$AI:$AJ,2,FALSE))</f>
        <v/>
      </c>
      <c r="H129" s="45" t="str">
        <f>IF(G129="","",VLOOKUP(G129,商品マスタ!AJ:AK,2,FALSE))</f>
        <v/>
      </c>
      <c r="I129" s="9" t="str">
        <f t="shared" si="4"/>
        <v/>
      </c>
      <c r="J129" s="46" t="str">
        <f t="shared" si="5"/>
        <v/>
      </c>
      <c r="K129" s="13" t="str">
        <f>IF(発注書!M130="","",発注書!M130*3)</f>
        <v/>
      </c>
      <c r="L129" s="8" t="str">
        <f t="shared" si="6"/>
        <v/>
      </c>
      <c r="M129" t="str">
        <f>IF(発注書!M130="","",発注書!C130)</f>
        <v/>
      </c>
      <c r="N129" t="str">
        <f>IF(発注書!M130="","",発注書!I130)</f>
        <v/>
      </c>
    </row>
    <row r="130" spans="2:14" ht="19.5" customHeight="1" x14ac:dyDescent="0.55000000000000004">
      <c r="B130" s="11"/>
      <c r="C130" s="41"/>
      <c r="D130" s="48" t="str">
        <f>IF(発注書!M131="","",発注書!B131)</f>
        <v/>
      </c>
      <c r="E130" s="43" t="str">
        <f>IF(N130="","",VLOOKUP(N130,商品マスタ!AM:AN,2,FALSE))</f>
        <v/>
      </c>
      <c r="F130" s="45" t="str">
        <f>IF(E130="","",VLOOKUP(E130,商品マスタ!AN:AO,2,FALSE))</f>
        <v/>
      </c>
      <c r="G130" s="43" t="str">
        <f>IF(M130="","",VLOOKUP(M130,商品マスタ!$AI:$AJ,2,FALSE))</f>
        <v/>
      </c>
      <c r="H130" s="45" t="str">
        <f>IF(G130="","",VLOOKUP(G130,商品マスタ!AJ:AK,2,FALSE))</f>
        <v/>
      </c>
      <c r="I130" s="9" t="str">
        <f t="shared" si="4"/>
        <v/>
      </c>
      <c r="J130" s="46" t="str">
        <f t="shared" si="5"/>
        <v/>
      </c>
      <c r="K130" s="13" t="str">
        <f>IF(発注書!M131="","",発注書!M131*3)</f>
        <v/>
      </c>
      <c r="L130" s="8" t="str">
        <f t="shared" si="6"/>
        <v/>
      </c>
      <c r="M130" t="str">
        <f>IF(発注書!M131="","",発注書!C131)</f>
        <v/>
      </c>
      <c r="N130" t="str">
        <f>IF(発注書!M131="","",発注書!I131)</f>
        <v/>
      </c>
    </row>
    <row r="131" spans="2:14" ht="19.5" customHeight="1" x14ac:dyDescent="0.55000000000000004">
      <c r="B131" s="11"/>
      <c r="C131" s="41"/>
      <c r="D131" s="48" t="str">
        <f>IF(発注書!M132="","",発注書!B132)</f>
        <v/>
      </c>
      <c r="E131" s="43" t="str">
        <f>IF(N131="","",VLOOKUP(N131,商品マスタ!AM:AN,2,FALSE))</f>
        <v/>
      </c>
      <c r="F131" s="45" t="str">
        <f>IF(E131="","",VLOOKUP(E131,商品マスタ!AN:AO,2,FALSE))</f>
        <v/>
      </c>
      <c r="G131" s="43" t="str">
        <f>IF(M131="","",VLOOKUP(M131,商品マスタ!$AI:$AJ,2,FALSE))</f>
        <v/>
      </c>
      <c r="H131" s="45" t="str">
        <f>IF(G131="","",VLOOKUP(G131,商品マスタ!AJ:AK,2,FALSE))</f>
        <v/>
      </c>
      <c r="I131" s="9" t="str">
        <f t="shared" si="4"/>
        <v/>
      </c>
      <c r="J131" s="46" t="str">
        <f t="shared" si="5"/>
        <v/>
      </c>
      <c r="K131" s="13" t="str">
        <f>IF(発注書!M132="","",発注書!M132*3)</f>
        <v/>
      </c>
      <c r="L131" s="8" t="str">
        <f t="shared" si="6"/>
        <v/>
      </c>
      <c r="M131" t="str">
        <f>IF(発注書!M132="","",発注書!C132)</f>
        <v/>
      </c>
      <c r="N131" t="str">
        <f>IF(発注書!M132="","",発注書!I132)</f>
        <v/>
      </c>
    </row>
    <row r="132" spans="2:14" ht="19.5" customHeight="1" x14ac:dyDescent="0.55000000000000004">
      <c r="B132" s="11"/>
      <c r="C132" s="41"/>
      <c r="D132" s="48" t="str">
        <f>IF(発注書!M133="","",発注書!B133)</f>
        <v/>
      </c>
      <c r="E132" s="43" t="str">
        <f>IF(N132="","",VLOOKUP(N132,商品マスタ!AM:AN,2,FALSE))</f>
        <v/>
      </c>
      <c r="F132" s="45" t="str">
        <f>IF(E132="","",VLOOKUP(E132,商品マスタ!AN:AO,2,FALSE))</f>
        <v/>
      </c>
      <c r="G132" s="43" t="str">
        <f>IF(M132="","",VLOOKUP(M132,商品マスタ!$AI:$AJ,2,FALSE))</f>
        <v/>
      </c>
      <c r="H132" s="45" t="str">
        <f>IF(G132="","",VLOOKUP(G132,商品マスタ!AJ:AK,2,FALSE))</f>
        <v/>
      </c>
      <c r="I132" s="9" t="str">
        <f t="shared" si="4"/>
        <v/>
      </c>
      <c r="J132" s="46" t="str">
        <f t="shared" si="5"/>
        <v/>
      </c>
      <c r="K132" s="13" t="str">
        <f>IF(発注書!M133="","",発注書!M133*3)</f>
        <v/>
      </c>
      <c r="L132" s="8" t="str">
        <f t="shared" si="6"/>
        <v/>
      </c>
      <c r="M132" t="str">
        <f>IF(発注書!M133="","",発注書!C133)</f>
        <v/>
      </c>
      <c r="N132" t="str">
        <f>IF(発注書!M133="","",発注書!I133)</f>
        <v/>
      </c>
    </row>
    <row r="133" spans="2:14" ht="19.5" customHeight="1" x14ac:dyDescent="0.55000000000000004">
      <c r="B133" s="11"/>
      <c r="C133" s="41"/>
      <c r="D133" s="48" t="str">
        <f>IF(発注書!M134="","",発注書!B134)</f>
        <v/>
      </c>
      <c r="E133" s="43" t="str">
        <f>IF(N133="","",VLOOKUP(N133,商品マスタ!AM:AN,2,FALSE))</f>
        <v/>
      </c>
      <c r="F133" s="45" t="str">
        <f>IF(E133="","",VLOOKUP(E133,商品マスタ!AN:AO,2,FALSE))</f>
        <v/>
      </c>
      <c r="G133" s="43" t="str">
        <f>IF(M133="","",VLOOKUP(M133,商品マスタ!$AI:$AJ,2,FALSE))</f>
        <v/>
      </c>
      <c r="H133" s="45" t="str">
        <f>IF(G133="","",VLOOKUP(G133,商品マスタ!AJ:AK,2,FALSE))</f>
        <v/>
      </c>
      <c r="I133" s="9" t="str">
        <f t="shared" si="4"/>
        <v/>
      </c>
      <c r="J133" s="46" t="str">
        <f t="shared" si="5"/>
        <v/>
      </c>
      <c r="K133" s="13" t="str">
        <f>IF(発注書!M134="","",発注書!M134*3)</f>
        <v/>
      </c>
      <c r="L133" s="8" t="str">
        <f t="shared" si="6"/>
        <v/>
      </c>
      <c r="M133" t="str">
        <f>IF(発注書!M134="","",発注書!C134)</f>
        <v/>
      </c>
      <c r="N133" t="str">
        <f>IF(発注書!M134="","",発注書!I134)</f>
        <v/>
      </c>
    </row>
    <row r="134" spans="2:14" ht="19.5" customHeight="1" x14ac:dyDescent="0.55000000000000004">
      <c r="B134" s="11"/>
      <c r="C134" s="41"/>
      <c r="D134" s="48" t="str">
        <f>IF(発注書!M135="","",発注書!B135)</f>
        <v/>
      </c>
      <c r="E134" s="43" t="str">
        <f>IF(N134="","",VLOOKUP(N134,商品マスタ!AM:AN,2,FALSE))</f>
        <v/>
      </c>
      <c r="F134" s="45" t="str">
        <f>IF(E134="","",VLOOKUP(E134,商品マスタ!AN:AO,2,FALSE))</f>
        <v/>
      </c>
      <c r="G134" s="43" t="str">
        <f>IF(M134="","",VLOOKUP(M134,商品マスタ!$AI:$AJ,2,FALSE))</f>
        <v/>
      </c>
      <c r="H134" s="45" t="str">
        <f>IF(G134="","",VLOOKUP(G134,商品マスタ!AJ:AK,2,FALSE))</f>
        <v/>
      </c>
      <c r="I134" s="9" t="str">
        <f t="shared" si="4"/>
        <v/>
      </c>
      <c r="J134" s="46" t="str">
        <f t="shared" si="5"/>
        <v/>
      </c>
      <c r="K134" s="13" t="str">
        <f>IF(発注書!M135="","",発注書!M135*3)</f>
        <v/>
      </c>
      <c r="L134" s="8" t="str">
        <f t="shared" si="6"/>
        <v/>
      </c>
      <c r="M134" t="str">
        <f>IF(発注書!M135="","",発注書!C135)</f>
        <v/>
      </c>
      <c r="N134" t="str">
        <f>IF(発注書!M135="","",発注書!I135)</f>
        <v/>
      </c>
    </row>
    <row r="135" spans="2:14" ht="19.5" customHeight="1" x14ac:dyDescent="0.55000000000000004">
      <c r="B135" s="11"/>
      <c r="C135" s="41"/>
      <c r="D135" s="48" t="str">
        <f>IF(発注書!M136="","",発注書!B136)</f>
        <v/>
      </c>
      <c r="E135" s="43" t="str">
        <f>IF(N135="","",VLOOKUP(N135,商品マスタ!AM:AN,2,FALSE))</f>
        <v/>
      </c>
      <c r="F135" s="45" t="str">
        <f>IF(E135="","",VLOOKUP(E135,商品マスタ!AN:AO,2,FALSE))</f>
        <v/>
      </c>
      <c r="G135" s="43" t="str">
        <f>IF(M135="","",VLOOKUP(M135,商品マスタ!$AI:$AJ,2,FALSE))</f>
        <v/>
      </c>
      <c r="H135" s="45" t="str">
        <f>IF(G135="","",VLOOKUP(G135,商品マスタ!AJ:AK,2,FALSE))</f>
        <v/>
      </c>
      <c r="I135" s="9" t="str">
        <f t="shared" si="4"/>
        <v/>
      </c>
      <c r="J135" s="46" t="str">
        <f t="shared" si="5"/>
        <v/>
      </c>
      <c r="K135" s="13" t="str">
        <f>IF(発注書!M136="","",発注書!M136*3)</f>
        <v/>
      </c>
      <c r="L135" s="8" t="str">
        <f t="shared" si="6"/>
        <v/>
      </c>
      <c r="M135" t="str">
        <f>IF(発注書!M136="","",発注書!C136)</f>
        <v/>
      </c>
      <c r="N135" t="str">
        <f>IF(発注書!M136="","",発注書!I136)</f>
        <v/>
      </c>
    </row>
    <row r="136" spans="2:14" ht="19.5" customHeight="1" x14ac:dyDescent="0.55000000000000004">
      <c r="B136" s="11"/>
      <c r="C136" s="41"/>
      <c r="D136" s="48" t="str">
        <f>IF(発注書!M137="","",発注書!B137)</f>
        <v/>
      </c>
      <c r="E136" s="43" t="str">
        <f>IF(N136="","",VLOOKUP(N136,商品マスタ!AM:AN,2,FALSE))</f>
        <v/>
      </c>
      <c r="F136" s="45" t="str">
        <f>IF(E136="","",VLOOKUP(E136,商品マスタ!AN:AO,2,FALSE))</f>
        <v/>
      </c>
      <c r="G136" s="43" t="str">
        <f>IF(M136="","",VLOOKUP(M136,商品マスタ!$AI:$AJ,2,FALSE))</f>
        <v/>
      </c>
      <c r="H136" s="45" t="str">
        <f>IF(G136="","",VLOOKUP(G136,商品マスタ!AJ:AK,2,FALSE))</f>
        <v/>
      </c>
      <c r="I136" s="9" t="str">
        <f t="shared" si="4"/>
        <v/>
      </c>
      <c r="J136" s="46" t="str">
        <f t="shared" si="5"/>
        <v/>
      </c>
      <c r="K136" s="13" t="str">
        <f>IF(発注書!M137="","",発注書!M137*3)</f>
        <v/>
      </c>
      <c r="L136" s="8" t="str">
        <f t="shared" si="6"/>
        <v/>
      </c>
      <c r="M136" t="str">
        <f>IF(発注書!M137="","",発注書!C137)</f>
        <v/>
      </c>
      <c r="N136" t="str">
        <f>IF(発注書!M137="","",発注書!I137)</f>
        <v/>
      </c>
    </row>
    <row r="137" spans="2:14" ht="19.5" customHeight="1" x14ac:dyDescent="0.55000000000000004">
      <c r="B137" s="11"/>
      <c r="C137" s="41"/>
      <c r="D137" s="48" t="str">
        <f>IF(発注書!M138="","",発注書!B138)</f>
        <v/>
      </c>
      <c r="E137" s="43" t="str">
        <f>IF(N137="","",VLOOKUP(N137,商品マスタ!AM:AN,2,FALSE))</f>
        <v/>
      </c>
      <c r="F137" s="45" t="str">
        <f>IF(E137="","",VLOOKUP(E137,商品マスタ!AN:AO,2,FALSE))</f>
        <v/>
      </c>
      <c r="G137" s="43" t="str">
        <f>IF(M137="","",VLOOKUP(M137,商品マスタ!$AI:$AJ,2,FALSE))</f>
        <v/>
      </c>
      <c r="H137" s="45" t="str">
        <f>IF(G137="","",VLOOKUP(G137,商品マスタ!AJ:AK,2,FALSE))</f>
        <v/>
      </c>
      <c r="I137" s="9" t="str">
        <f t="shared" ref="I137:I200" si="7">IF(E137="","","020")</f>
        <v/>
      </c>
      <c r="J137" s="46" t="str">
        <f t="shared" ref="J137:J200" si="8">IF(E137="","","020　標準カラー")</f>
        <v/>
      </c>
      <c r="K137" s="13" t="str">
        <f>IF(発注書!M138="","",発注書!M138*3)</f>
        <v/>
      </c>
      <c r="L137" s="8" t="str">
        <f t="shared" si="6"/>
        <v/>
      </c>
      <c r="M137" t="str">
        <f>IF(発注書!M138="","",発注書!C138)</f>
        <v/>
      </c>
      <c r="N137" t="str">
        <f>IF(発注書!M138="","",発注書!I138)</f>
        <v/>
      </c>
    </row>
    <row r="138" spans="2:14" ht="19.5" customHeight="1" x14ac:dyDescent="0.55000000000000004">
      <c r="B138" s="11"/>
      <c r="C138" s="41"/>
      <c r="D138" s="48" t="str">
        <f>IF(発注書!M139="","",発注書!B139)</f>
        <v/>
      </c>
      <c r="E138" s="43" t="str">
        <f>IF(N138="","",VLOOKUP(N138,商品マスタ!AM:AN,2,FALSE))</f>
        <v/>
      </c>
      <c r="F138" s="45" t="str">
        <f>IF(E138="","",VLOOKUP(E138,商品マスタ!AN:AO,2,FALSE))</f>
        <v/>
      </c>
      <c r="G138" s="43" t="str">
        <f>IF(M138="","",VLOOKUP(M138,商品マスタ!$AI:$AJ,2,FALSE))</f>
        <v/>
      </c>
      <c r="H138" s="45" t="str">
        <f>IF(G138="","",VLOOKUP(G138,商品マスタ!AJ:AK,2,FALSE))</f>
        <v/>
      </c>
      <c r="I138" s="9" t="str">
        <f t="shared" si="7"/>
        <v/>
      </c>
      <c r="J138" s="46" t="str">
        <f t="shared" si="8"/>
        <v/>
      </c>
      <c r="K138" s="13" t="str">
        <f>IF(発注書!M139="","",発注書!M139*3)</f>
        <v/>
      </c>
      <c r="L138" s="8" t="str">
        <f t="shared" ref="L138:L201" si="9">IF(D138="","",COUNTIF(D:D,D138))</f>
        <v/>
      </c>
      <c r="M138" t="str">
        <f>IF(発注書!M139="","",発注書!C139)</f>
        <v/>
      </c>
      <c r="N138" t="str">
        <f>IF(発注書!M139="","",発注書!I139)</f>
        <v/>
      </c>
    </row>
    <row r="139" spans="2:14" ht="19.5" customHeight="1" x14ac:dyDescent="0.55000000000000004">
      <c r="B139" s="11"/>
      <c r="C139" s="41"/>
      <c r="D139" s="48" t="str">
        <f>IF(発注書!M140="","",発注書!B140)</f>
        <v/>
      </c>
      <c r="E139" s="43" t="str">
        <f>IF(N139="","",VLOOKUP(N139,商品マスタ!AM:AN,2,FALSE))</f>
        <v/>
      </c>
      <c r="F139" s="45" t="str">
        <f>IF(E139="","",VLOOKUP(E139,商品マスタ!AN:AO,2,FALSE))</f>
        <v/>
      </c>
      <c r="G139" s="43" t="str">
        <f>IF(M139="","",VLOOKUP(M139,商品マスタ!$AI:$AJ,2,FALSE))</f>
        <v/>
      </c>
      <c r="H139" s="45" t="str">
        <f>IF(G139="","",VLOOKUP(G139,商品マスタ!AJ:AK,2,FALSE))</f>
        <v/>
      </c>
      <c r="I139" s="9" t="str">
        <f t="shared" si="7"/>
        <v/>
      </c>
      <c r="J139" s="46" t="str">
        <f t="shared" si="8"/>
        <v/>
      </c>
      <c r="K139" s="13" t="str">
        <f>IF(発注書!M140="","",発注書!M140*3)</f>
        <v/>
      </c>
      <c r="L139" s="8" t="str">
        <f t="shared" si="9"/>
        <v/>
      </c>
      <c r="M139" t="str">
        <f>IF(発注書!M140="","",発注書!C140)</f>
        <v/>
      </c>
      <c r="N139" t="str">
        <f>IF(発注書!M140="","",発注書!I140)</f>
        <v/>
      </c>
    </row>
    <row r="140" spans="2:14" ht="19.5" customHeight="1" x14ac:dyDescent="0.55000000000000004">
      <c r="B140" s="11"/>
      <c r="C140" s="41"/>
      <c r="D140" s="48" t="str">
        <f>IF(発注書!M141="","",発注書!B141)</f>
        <v/>
      </c>
      <c r="E140" s="43" t="str">
        <f>IF(N140="","",VLOOKUP(N140,商品マスタ!AM:AN,2,FALSE))</f>
        <v/>
      </c>
      <c r="F140" s="45" t="str">
        <f>IF(E140="","",VLOOKUP(E140,商品マスタ!AN:AO,2,FALSE))</f>
        <v/>
      </c>
      <c r="G140" s="43" t="str">
        <f>IF(M140="","",VLOOKUP(M140,商品マスタ!$AI:$AJ,2,FALSE))</f>
        <v/>
      </c>
      <c r="H140" s="45" t="str">
        <f>IF(G140="","",VLOOKUP(G140,商品マスタ!AJ:AK,2,FALSE))</f>
        <v/>
      </c>
      <c r="I140" s="9" t="str">
        <f t="shared" si="7"/>
        <v/>
      </c>
      <c r="J140" s="46" t="str">
        <f t="shared" si="8"/>
        <v/>
      </c>
      <c r="K140" s="13" t="str">
        <f>IF(発注書!M141="","",発注書!M141*3)</f>
        <v/>
      </c>
      <c r="L140" s="8" t="str">
        <f t="shared" si="9"/>
        <v/>
      </c>
      <c r="M140" t="str">
        <f>IF(発注書!M141="","",発注書!C141)</f>
        <v/>
      </c>
      <c r="N140" t="str">
        <f>IF(発注書!M141="","",発注書!I141)</f>
        <v/>
      </c>
    </row>
    <row r="141" spans="2:14" ht="19.5" customHeight="1" x14ac:dyDescent="0.55000000000000004">
      <c r="B141" s="11"/>
      <c r="C141" s="41"/>
      <c r="D141" s="48" t="str">
        <f>IF(発注書!M142="","",発注書!B142)</f>
        <v/>
      </c>
      <c r="E141" s="43" t="str">
        <f>IF(N141="","",VLOOKUP(N141,商品マスタ!AM:AN,2,FALSE))</f>
        <v/>
      </c>
      <c r="F141" s="45" t="str">
        <f>IF(E141="","",VLOOKUP(E141,商品マスタ!AN:AO,2,FALSE))</f>
        <v/>
      </c>
      <c r="G141" s="43" t="str">
        <f>IF(M141="","",VLOOKUP(M141,商品マスタ!$AI:$AJ,2,FALSE))</f>
        <v/>
      </c>
      <c r="H141" s="45" t="str">
        <f>IF(G141="","",VLOOKUP(G141,商品マスタ!AJ:AK,2,FALSE))</f>
        <v/>
      </c>
      <c r="I141" s="9" t="str">
        <f t="shared" si="7"/>
        <v/>
      </c>
      <c r="J141" s="46" t="str">
        <f t="shared" si="8"/>
        <v/>
      </c>
      <c r="K141" s="13" t="str">
        <f>IF(発注書!M142="","",発注書!M142*3)</f>
        <v/>
      </c>
      <c r="L141" s="8" t="str">
        <f t="shared" si="9"/>
        <v/>
      </c>
      <c r="M141" t="str">
        <f>IF(発注書!M142="","",発注書!C142)</f>
        <v/>
      </c>
      <c r="N141" t="str">
        <f>IF(発注書!M142="","",発注書!I142)</f>
        <v/>
      </c>
    </row>
    <row r="142" spans="2:14" ht="19.5" customHeight="1" x14ac:dyDescent="0.55000000000000004">
      <c r="B142" s="11"/>
      <c r="C142" s="41"/>
      <c r="D142" s="48" t="str">
        <f>IF(発注書!M143="","",発注書!B143)</f>
        <v/>
      </c>
      <c r="E142" s="43" t="str">
        <f>IF(N142="","",VLOOKUP(N142,商品マスタ!AM:AN,2,FALSE))</f>
        <v/>
      </c>
      <c r="F142" s="45" t="str">
        <f>IF(E142="","",VLOOKUP(E142,商品マスタ!AN:AO,2,FALSE))</f>
        <v/>
      </c>
      <c r="G142" s="43" t="str">
        <f>IF(M142="","",VLOOKUP(M142,商品マスタ!$AI:$AJ,2,FALSE))</f>
        <v/>
      </c>
      <c r="H142" s="45" t="str">
        <f>IF(G142="","",VLOOKUP(G142,商品マスタ!AJ:AK,2,FALSE))</f>
        <v/>
      </c>
      <c r="I142" s="9" t="str">
        <f t="shared" si="7"/>
        <v/>
      </c>
      <c r="J142" s="46" t="str">
        <f t="shared" si="8"/>
        <v/>
      </c>
      <c r="K142" s="13" t="str">
        <f>IF(発注書!M143="","",発注書!M143*3)</f>
        <v/>
      </c>
      <c r="L142" s="8" t="str">
        <f t="shared" si="9"/>
        <v/>
      </c>
      <c r="M142" t="str">
        <f>IF(発注書!M143="","",発注書!C143)</f>
        <v/>
      </c>
      <c r="N142" t="str">
        <f>IF(発注書!M143="","",発注書!I143)</f>
        <v/>
      </c>
    </row>
    <row r="143" spans="2:14" ht="19.5" customHeight="1" x14ac:dyDescent="0.55000000000000004">
      <c r="B143" s="11"/>
      <c r="C143" s="41"/>
      <c r="D143" s="48" t="str">
        <f>IF(発注書!M144="","",発注書!B144)</f>
        <v/>
      </c>
      <c r="E143" s="43" t="str">
        <f>IF(N143="","",VLOOKUP(N143,商品マスタ!AM:AN,2,FALSE))</f>
        <v/>
      </c>
      <c r="F143" s="45" t="str">
        <f>IF(E143="","",VLOOKUP(E143,商品マスタ!AN:AO,2,FALSE))</f>
        <v/>
      </c>
      <c r="G143" s="43" t="str">
        <f>IF(M143="","",VLOOKUP(M143,商品マスタ!$AI:$AJ,2,FALSE))</f>
        <v/>
      </c>
      <c r="H143" s="45" t="str">
        <f>IF(G143="","",VLOOKUP(G143,商品マスタ!AJ:AK,2,FALSE))</f>
        <v/>
      </c>
      <c r="I143" s="9" t="str">
        <f t="shared" si="7"/>
        <v/>
      </c>
      <c r="J143" s="46" t="str">
        <f t="shared" si="8"/>
        <v/>
      </c>
      <c r="K143" s="13" t="str">
        <f>IF(発注書!M144="","",発注書!M144*3)</f>
        <v/>
      </c>
      <c r="L143" s="8" t="str">
        <f t="shared" si="9"/>
        <v/>
      </c>
      <c r="M143" t="str">
        <f>IF(発注書!M144="","",発注書!C144)</f>
        <v/>
      </c>
      <c r="N143" t="str">
        <f>IF(発注書!M144="","",発注書!I144)</f>
        <v/>
      </c>
    </row>
    <row r="144" spans="2:14" ht="19.5" customHeight="1" x14ac:dyDescent="0.55000000000000004">
      <c r="B144" s="11"/>
      <c r="C144" s="41"/>
      <c r="D144" s="48" t="str">
        <f>IF(発注書!M145="","",発注書!B145)</f>
        <v/>
      </c>
      <c r="E144" s="43" t="str">
        <f>IF(N144="","",VLOOKUP(N144,商品マスタ!AM:AN,2,FALSE))</f>
        <v/>
      </c>
      <c r="F144" s="45" t="str">
        <f>IF(E144="","",VLOOKUP(E144,商品マスタ!AN:AO,2,FALSE))</f>
        <v/>
      </c>
      <c r="G144" s="43" t="str">
        <f>IF(M144="","",VLOOKUP(M144,商品マスタ!$AI:$AJ,2,FALSE))</f>
        <v/>
      </c>
      <c r="H144" s="45" t="str">
        <f>IF(G144="","",VLOOKUP(G144,商品マスタ!AJ:AK,2,FALSE))</f>
        <v/>
      </c>
      <c r="I144" s="9" t="str">
        <f t="shared" si="7"/>
        <v/>
      </c>
      <c r="J144" s="46" t="str">
        <f t="shared" si="8"/>
        <v/>
      </c>
      <c r="K144" s="13" t="str">
        <f>IF(発注書!M145="","",発注書!M145*3)</f>
        <v/>
      </c>
      <c r="L144" s="8" t="str">
        <f t="shared" si="9"/>
        <v/>
      </c>
      <c r="M144" t="str">
        <f>IF(発注書!M145="","",発注書!C145)</f>
        <v/>
      </c>
      <c r="N144" t="str">
        <f>IF(発注書!M145="","",発注書!I145)</f>
        <v/>
      </c>
    </row>
    <row r="145" spans="2:14" ht="19.5" customHeight="1" x14ac:dyDescent="0.55000000000000004">
      <c r="B145" s="11"/>
      <c r="C145" s="41"/>
      <c r="D145" s="48" t="str">
        <f>IF(発注書!M146="","",発注書!B146)</f>
        <v/>
      </c>
      <c r="E145" s="43" t="str">
        <f>IF(N145="","",VLOOKUP(N145,商品マスタ!AM:AN,2,FALSE))</f>
        <v/>
      </c>
      <c r="F145" s="45" t="str">
        <f>IF(E145="","",VLOOKUP(E145,商品マスタ!AN:AO,2,FALSE))</f>
        <v/>
      </c>
      <c r="G145" s="43" t="str">
        <f>IF(M145="","",VLOOKUP(M145,商品マスタ!$AI:$AJ,2,FALSE))</f>
        <v/>
      </c>
      <c r="H145" s="45" t="str">
        <f>IF(G145="","",VLOOKUP(G145,商品マスタ!AJ:AK,2,FALSE))</f>
        <v/>
      </c>
      <c r="I145" s="9" t="str">
        <f t="shared" si="7"/>
        <v/>
      </c>
      <c r="J145" s="46" t="str">
        <f t="shared" si="8"/>
        <v/>
      </c>
      <c r="K145" s="13" t="str">
        <f>IF(発注書!M146="","",発注書!M146*3)</f>
        <v/>
      </c>
      <c r="L145" s="8" t="str">
        <f t="shared" si="9"/>
        <v/>
      </c>
      <c r="M145" t="str">
        <f>IF(発注書!M146="","",発注書!C146)</f>
        <v/>
      </c>
      <c r="N145" t="str">
        <f>IF(発注書!M146="","",発注書!I146)</f>
        <v/>
      </c>
    </row>
    <row r="146" spans="2:14" ht="19.5" customHeight="1" x14ac:dyDescent="0.55000000000000004">
      <c r="B146" s="11"/>
      <c r="C146" s="41"/>
      <c r="D146" s="48" t="str">
        <f>IF(発注書!M147="","",発注書!B147)</f>
        <v/>
      </c>
      <c r="E146" s="43" t="str">
        <f>IF(N146="","",VLOOKUP(N146,商品マスタ!AM:AN,2,FALSE))</f>
        <v/>
      </c>
      <c r="F146" s="45" t="str">
        <f>IF(E146="","",VLOOKUP(E146,商品マスタ!AN:AO,2,FALSE))</f>
        <v/>
      </c>
      <c r="G146" s="43" t="str">
        <f>IF(M146="","",VLOOKUP(M146,商品マスタ!$AI:$AJ,2,FALSE))</f>
        <v/>
      </c>
      <c r="H146" s="45" t="str">
        <f>IF(G146="","",VLOOKUP(G146,商品マスタ!AJ:AK,2,FALSE))</f>
        <v/>
      </c>
      <c r="I146" s="9" t="str">
        <f t="shared" si="7"/>
        <v/>
      </c>
      <c r="J146" s="46" t="str">
        <f t="shared" si="8"/>
        <v/>
      </c>
      <c r="K146" s="13" t="str">
        <f>IF(発注書!M147="","",発注書!M147*3)</f>
        <v/>
      </c>
      <c r="L146" s="8" t="str">
        <f t="shared" si="9"/>
        <v/>
      </c>
      <c r="M146" t="str">
        <f>IF(発注書!M147="","",発注書!C147)</f>
        <v/>
      </c>
      <c r="N146" t="str">
        <f>IF(発注書!M147="","",発注書!I147)</f>
        <v/>
      </c>
    </row>
    <row r="147" spans="2:14" ht="19.5" customHeight="1" x14ac:dyDescent="0.55000000000000004">
      <c r="B147" s="11"/>
      <c r="C147" s="41"/>
      <c r="D147" s="48" t="str">
        <f>IF(発注書!M148="","",発注書!B148)</f>
        <v/>
      </c>
      <c r="E147" s="43" t="str">
        <f>IF(N147="","",VLOOKUP(N147,商品マスタ!AM:AN,2,FALSE))</f>
        <v/>
      </c>
      <c r="F147" s="45" t="str">
        <f>IF(E147="","",VLOOKUP(E147,商品マスタ!AN:AO,2,FALSE))</f>
        <v/>
      </c>
      <c r="G147" s="43" t="str">
        <f>IF(M147="","",VLOOKUP(M147,商品マスタ!$AI:$AJ,2,FALSE))</f>
        <v/>
      </c>
      <c r="H147" s="45" t="str">
        <f>IF(G147="","",VLOOKUP(G147,商品マスタ!AJ:AK,2,FALSE))</f>
        <v/>
      </c>
      <c r="I147" s="9" t="str">
        <f t="shared" si="7"/>
        <v/>
      </c>
      <c r="J147" s="46" t="str">
        <f t="shared" si="8"/>
        <v/>
      </c>
      <c r="K147" s="13" t="str">
        <f>IF(発注書!M148="","",発注書!M148*3)</f>
        <v/>
      </c>
      <c r="L147" s="8" t="str">
        <f t="shared" si="9"/>
        <v/>
      </c>
      <c r="M147" t="str">
        <f>IF(発注書!M148="","",発注書!C148)</f>
        <v/>
      </c>
      <c r="N147" t="str">
        <f>IF(発注書!M148="","",発注書!I148)</f>
        <v/>
      </c>
    </row>
    <row r="148" spans="2:14" ht="19.5" customHeight="1" x14ac:dyDescent="0.55000000000000004">
      <c r="B148" s="11"/>
      <c r="C148" s="41"/>
      <c r="D148" s="48" t="str">
        <f>IF(発注書!M149="","",発注書!B149)</f>
        <v/>
      </c>
      <c r="E148" s="43" t="str">
        <f>IF(N148="","",VLOOKUP(N148,商品マスタ!AM:AN,2,FALSE))</f>
        <v/>
      </c>
      <c r="F148" s="45" t="str">
        <f>IF(E148="","",VLOOKUP(E148,商品マスタ!AN:AO,2,FALSE))</f>
        <v/>
      </c>
      <c r="G148" s="43" t="str">
        <f>IF(M148="","",VLOOKUP(M148,商品マスタ!$AI:$AJ,2,FALSE))</f>
        <v/>
      </c>
      <c r="H148" s="45" t="str">
        <f>IF(G148="","",VLOOKUP(G148,商品マスタ!AJ:AK,2,FALSE))</f>
        <v/>
      </c>
      <c r="I148" s="9" t="str">
        <f t="shared" si="7"/>
        <v/>
      </c>
      <c r="J148" s="46" t="str">
        <f t="shared" si="8"/>
        <v/>
      </c>
      <c r="K148" s="13" t="str">
        <f>IF(発注書!M149="","",発注書!M149*3)</f>
        <v/>
      </c>
      <c r="L148" s="8" t="str">
        <f t="shared" si="9"/>
        <v/>
      </c>
      <c r="M148" t="str">
        <f>IF(発注書!M149="","",発注書!C149)</f>
        <v/>
      </c>
      <c r="N148" t="str">
        <f>IF(発注書!M149="","",発注書!I149)</f>
        <v/>
      </c>
    </row>
    <row r="149" spans="2:14" ht="19.5" customHeight="1" x14ac:dyDescent="0.55000000000000004">
      <c r="B149" s="11"/>
      <c r="C149" s="41"/>
      <c r="D149" s="48" t="str">
        <f>IF(発注書!M150="","",発注書!B150)</f>
        <v/>
      </c>
      <c r="E149" s="43" t="str">
        <f>IF(N149="","",VLOOKUP(N149,商品マスタ!AM:AN,2,FALSE))</f>
        <v/>
      </c>
      <c r="F149" s="45" t="str">
        <f>IF(E149="","",VLOOKUP(E149,商品マスタ!AN:AO,2,FALSE))</f>
        <v/>
      </c>
      <c r="G149" s="43" t="str">
        <f>IF(M149="","",VLOOKUP(M149,商品マスタ!$AI:$AJ,2,FALSE))</f>
        <v/>
      </c>
      <c r="H149" s="45" t="str">
        <f>IF(G149="","",VLOOKUP(G149,商品マスタ!AJ:AK,2,FALSE))</f>
        <v/>
      </c>
      <c r="I149" s="9" t="str">
        <f t="shared" si="7"/>
        <v/>
      </c>
      <c r="J149" s="46" t="str">
        <f t="shared" si="8"/>
        <v/>
      </c>
      <c r="K149" s="13" t="str">
        <f>IF(発注書!M150="","",発注書!M150*3)</f>
        <v/>
      </c>
      <c r="L149" s="8" t="str">
        <f t="shared" si="9"/>
        <v/>
      </c>
      <c r="M149" t="str">
        <f>IF(発注書!M150="","",発注書!C150)</f>
        <v/>
      </c>
      <c r="N149" t="str">
        <f>IF(発注書!M150="","",発注書!I150)</f>
        <v/>
      </c>
    </row>
    <row r="150" spans="2:14" ht="19.5" customHeight="1" x14ac:dyDescent="0.55000000000000004">
      <c r="B150" s="11"/>
      <c r="C150" s="41"/>
      <c r="D150" s="48" t="str">
        <f>IF(発注書!M151="","",発注書!B151)</f>
        <v/>
      </c>
      <c r="E150" s="43" t="str">
        <f>IF(N150="","",VLOOKUP(N150,商品マスタ!AM:AN,2,FALSE))</f>
        <v/>
      </c>
      <c r="F150" s="45" t="str">
        <f>IF(E150="","",VLOOKUP(E150,商品マスタ!AN:AO,2,FALSE))</f>
        <v/>
      </c>
      <c r="G150" s="43" t="str">
        <f>IF(M150="","",VLOOKUP(M150,商品マスタ!$AI:$AJ,2,FALSE))</f>
        <v/>
      </c>
      <c r="H150" s="45" t="str">
        <f>IF(G150="","",VLOOKUP(G150,商品マスタ!AJ:AK,2,FALSE))</f>
        <v/>
      </c>
      <c r="I150" s="9" t="str">
        <f t="shared" si="7"/>
        <v/>
      </c>
      <c r="J150" s="46" t="str">
        <f t="shared" si="8"/>
        <v/>
      </c>
      <c r="K150" s="13" t="str">
        <f>IF(発注書!M151="","",発注書!M151*3)</f>
        <v/>
      </c>
      <c r="L150" s="8" t="str">
        <f t="shared" si="9"/>
        <v/>
      </c>
      <c r="M150" t="str">
        <f>IF(発注書!M151="","",発注書!C151)</f>
        <v/>
      </c>
      <c r="N150" t="str">
        <f>IF(発注書!M151="","",発注書!I151)</f>
        <v/>
      </c>
    </row>
    <row r="151" spans="2:14" ht="19.5" customHeight="1" x14ac:dyDescent="0.55000000000000004">
      <c r="B151" s="11"/>
      <c r="C151" s="41"/>
      <c r="D151" s="48" t="str">
        <f>IF(発注書!M152="","",発注書!B152)</f>
        <v/>
      </c>
      <c r="E151" s="43" t="str">
        <f>IF(N151="","",VLOOKUP(N151,商品マスタ!AM:AN,2,FALSE))</f>
        <v/>
      </c>
      <c r="F151" s="45" t="str">
        <f>IF(E151="","",VLOOKUP(E151,商品マスタ!AN:AO,2,FALSE))</f>
        <v/>
      </c>
      <c r="G151" s="43" t="str">
        <f>IF(M151="","",VLOOKUP(M151,商品マスタ!$AI:$AJ,2,FALSE))</f>
        <v/>
      </c>
      <c r="H151" s="45" t="str">
        <f>IF(G151="","",VLOOKUP(G151,商品マスタ!AJ:AK,2,FALSE))</f>
        <v/>
      </c>
      <c r="I151" s="9" t="str">
        <f t="shared" si="7"/>
        <v/>
      </c>
      <c r="J151" s="46" t="str">
        <f t="shared" si="8"/>
        <v/>
      </c>
      <c r="K151" s="13" t="str">
        <f>IF(発注書!M152="","",発注書!M152*3)</f>
        <v/>
      </c>
      <c r="L151" s="8" t="str">
        <f t="shared" si="9"/>
        <v/>
      </c>
      <c r="M151" t="str">
        <f>IF(発注書!M152="","",発注書!C152)</f>
        <v/>
      </c>
      <c r="N151" t="str">
        <f>IF(発注書!M152="","",発注書!I152)</f>
        <v/>
      </c>
    </row>
    <row r="152" spans="2:14" ht="19.5" customHeight="1" x14ac:dyDescent="0.55000000000000004">
      <c r="B152" s="11"/>
      <c r="C152" s="41"/>
      <c r="D152" s="48" t="str">
        <f>IF(発注書!M153="","",発注書!B153)</f>
        <v/>
      </c>
      <c r="E152" s="43" t="str">
        <f>IF(N152="","",VLOOKUP(N152,商品マスタ!AM:AN,2,FALSE))</f>
        <v/>
      </c>
      <c r="F152" s="45" t="str">
        <f>IF(E152="","",VLOOKUP(E152,商品マスタ!AN:AO,2,FALSE))</f>
        <v/>
      </c>
      <c r="G152" s="43" t="str">
        <f>IF(M152="","",VLOOKUP(M152,商品マスタ!$AI:$AJ,2,FALSE))</f>
        <v/>
      </c>
      <c r="H152" s="45" t="str">
        <f>IF(G152="","",VLOOKUP(G152,商品マスタ!AJ:AK,2,FALSE))</f>
        <v/>
      </c>
      <c r="I152" s="9" t="str">
        <f t="shared" si="7"/>
        <v/>
      </c>
      <c r="J152" s="46" t="str">
        <f t="shared" si="8"/>
        <v/>
      </c>
      <c r="K152" s="13" t="str">
        <f>IF(発注書!M153="","",発注書!M153*3)</f>
        <v/>
      </c>
      <c r="L152" s="8" t="str">
        <f t="shared" si="9"/>
        <v/>
      </c>
      <c r="M152" t="str">
        <f>IF(発注書!M153="","",発注書!C153)</f>
        <v/>
      </c>
      <c r="N152" t="str">
        <f>IF(発注書!M153="","",発注書!I153)</f>
        <v/>
      </c>
    </row>
    <row r="153" spans="2:14" ht="19.5" customHeight="1" x14ac:dyDescent="0.55000000000000004">
      <c r="B153" s="11"/>
      <c r="C153" s="41"/>
      <c r="D153" s="48" t="str">
        <f>IF(発注書!M154="","",発注書!B154)</f>
        <v/>
      </c>
      <c r="E153" s="43" t="str">
        <f>IF(N153="","",VLOOKUP(N153,商品マスタ!AM:AN,2,FALSE))</f>
        <v/>
      </c>
      <c r="F153" s="45" t="str">
        <f>IF(E153="","",VLOOKUP(E153,商品マスタ!AN:AO,2,FALSE))</f>
        <v/>
      </c>
      <c r="G153" s="43" t="str">
        <f>IF(M153="","",VLOOKUP(M153,商品マスタ!$AI:$AJ,2,FALSE))</f>
        <v/>
      </c>
      <c r="H153" s="45" t="str">
        <f>IF(G153="","",VLOOKUP(G153,商品マスタ!AJ:AK,2,FALSE))</f>
        <v/>
      </c>
      <c r="I153" s="9" t="str">
        <f t="shared" si="7"/>
        <v/>
      </c>
      <c r="J153" s="46" t="str">
        <f t="shared" si="8"/>
        <v/>
      </c>
      <c r="K153" s="13" t="str">
        <f>IF(発注書!M154="","",発注書!M154*3)</f>
        <v/>
      </c>
      <c r="L153" s="8" t="str">
        <f t="shared" si="9"/>
        <v/>
      </c>
      <c r="M153" t="str">
        <f>IF(発注書!M154="","",発注書!C154)</f>
        <v/>
      </c>
      <c r="N153" t="str">
        <f>IF(発注書!M154="","",発注書!I154)</f>
        <v/>
      </c>
    </row>
    <row r="154" spans="2:14" ht="19.5" customHeight="1" x14ac:dyDescent="0.55000000000000004">
      <c r="B154" s="11"/>
      <c r="C154" s="41"/>
      <c r="D154" s="48" t="str">
        <f>IF(発注書!M155="","",発注書!B155)</f>
        <v/>
      </c>
      <c r="E154" s="43" t="str">
        <f>IF(N154="","",VLOOKUP(N154,商品マスタ!AM:AN,2,FALSE))</f>
        <v/>
      </c>
      <c r="F154" s="45" t="str">
        <f>IF(E154="","",VLOOKUP(E154,商品マスタ!AN:AO,2,FALSE))</f>
        <v/>
      </c>
      <c r="G154" s="43" t="str">
        <f>IF(M154="","",VLOOKUP(M154,商品マスタ!$AI:$AJ,2,FALSE))</f>
        <v/>
      </c>
      <c r="H154" s="45" t="str">
        <f>IF(G154="","",VLOOKUP(G154,商品マスタ!AJ:AK,2,FALSE))</f>
        <v/>
      </c>
      <c r="I154" s="9" t="str">
        <f t="shared" si="7"/>
        <v/>
      </c>
      <c r="J154" s="46" t="str">
        <f t="shared" si="8"/>
        <v/>
      </c>
      <c r="K154" s="13" t="str">
        <f>IF(発注書!M155="","",発注書!M155*3)</f>
        <v/>
      </c>
      <c r="L154" s="8" t="str">
        <f t="shared" si="9"/>
        <v/>
      </c>
      <c r="M154" t="str">
        <f>IF(発注書!M155="","",発注書!C155)</f>
        <v/>
      </c>
      <c r="N154" t="str">
        <f>IF(発注書!M155="","",発注書!I155)</f>
        <v/>
      </c>
    </row>
    <row r="155" spans="2:14" ht="19.5" customHeight="1" x14ac:dyDescent="0.55000000000000004">
      <c r="B155" s="11"/>
      <c r="C155" s="41"/>
      <c r="D155" s="48" t="str">
        <f>IF(発注書!M156="","",発注書!B156)</f>
        <v/>
      </c>
      <c r="E155" s="43" t="str">
        <f>IF(N155="","",VLOOKUP(N155,商品マスタ!AM:AN,2,FALSE))</f>
        <v/>
      </c>
      <c r="F155" s="45" t="str">
        <f>IF(E155="","",VLOOKUP(E155,商品マスタ!AN:AO,2,FALSE))</f>
        <v/>
      </c>
      <c r="G155" s="43" t="str">
        <f>IF(M155="","",VLOOKUP(M155,商品マスタ!$AI:$AJ,2,FALSE))</f>
        <v/>
      </c>
      <c r="H155" s="45" t="str">
        <f>IF(G155="","",VLOOKUP(G155,商品マスタ!AJ:AK,2,FALSE))</f>
        <v/>
      </c>
      <c r="I155" s="9" t="str">
        <f t="shared" si="7"/>
        <v/>
      </c>
      <c r="J155" s="46" t="str">
        <f t="shared" si="8"/>
        <v/>
      </c>
      <c r="K155" s="13" t="str">
        <f>IF(発注書!M156="","",発注書!M156*3)</f>
        <v/>
      </c>
      <c r="L155" s="8" t="str">
        <f t="shared" si="9"/>
        <v/>
      </c>
      <c r="M155" t="str">
        <f>IF(発注書!M156="","",発注書!C156)</f>
        <v/>
      </c>
      <c r="N155" t="str">
        <f>IF(発注書!M156="","",発注書!I156)</f>
        <v/>
      </c>
    </row>
    <row r="156" spans="2:14" ht="19.5" customHeight="1" x14ac:dyDescent="0.55000000000000004">
      <c r="B156" s="11"/>
      <c r="C156" s="41"/>
      <c r="D156" s="48" t="str">
        <f>IF(発注書!M157="","",発注書!B157)</f>
        <v/>
      </c>
      <c r="E156" s="43" t="str">
        <f>IF(N156="","",VLOOKUP(N156,商品マスタ!AM:AN,2,FALSE))</f>
        <v/>
      </c>
      <c r="F156" s="45" t="str">
        <f>IF(E156="","",VLOOKUP(E156,商品マスタ!AN:AO,2,FALSE))</f>
        <v/>
      </c>
      <c r="G156" s="43" t="str">
        <f>IF(M156="","",VLOOKUP(M156,商品マスタ!$AI:$AJ,2,FALSE))</f>
        <v/>
      </c>
      <c r="H156" s="45" t="str">
        <f>IF(G156="","",VLOOKUP(G156,商品マスタ!AJ:AK,2,FALSE))</f>
        <v/>
      </c>
      <c r="I156" s="9" t="str">
        <f t="shared" si="7"/>
        <v/>
      </c>
      <c r="J156" s="46" t="str">
        <f t="shared" si="8"/>
        <v/>
      </c>
      <c r="K156" s="13" t="str">
        <f>IF(発注書!M157="","",発注書!M157*3)</f>
        <v/>
      </c>
      <c r="L156" s="8" t="str">
        <f t="shared" si="9"/>
        <v/>
      </c>
      <c r="M156" t="str">
        <f>IF(発注書!M157="","",発注書!C157)</f>
        <v/>
      </c>
      <c r="N156" t="str">
        <f>IF(発注書!M157="","",発注書!I157)</f>
        <v/>
      </c>
    </row>
    <row r="157" spans="2:14" ht="19.5" customHeight="1" x14ac:dyDescent="0.55000000000000004">
      <c r="B157" s="11"/>
      <c r="C157" s="41"/>
      <c r="D157" s="48" t="str">
        <f>IF(発注書!M158="","",発注書!B158)</f>
        <v/>
      </c>
      <c r="E157" s="43" t="str">
        <f>IF(N157="","",VLOOKUP(N157,商品マスタ!AM:AN,2,FALSE))</f>
        <v/>
      </c>
      <c r="F157" s="45" t="str">
        <f>IF(E157="","",VLOOKUP(E157,商品マスタ!AN:AO,2,FALSE))</f>
        <v/>
      </c>
      <c r="G157" s="43" t="str">
        <f>IF(M157="","",VLOOKUP(M157,商品マスタ!$AI:$AJ,2,FALSE))</f>
        <v/>
      </c>
      <c r="H157" s="45" t="str">
        <f>IF(G157="","",VLOOKUP(G157,商品マスタ!AJ:AK,2,FALSE))</f>
        <v/>
      </c>
      <c r="I157" s="9" t="str">
        <f t="shared" si="7"/>
        <v/>
      </c>
      <c r="J157" s="46" t="str">
        <f t="shared" si="8"/>
        <v/>
      </c>
      <c r="K157" s="13" t="str">
        <f>IF(発注書!M158="","",発注書!M158*3)</f>
        <v/>
      </c>
      <c r="L157" s="8" t="str">
        <f t="shared" si="9"/>
        <v/>
      </c>
      <c r="M157" t="str">
        <f>IF(発注書!M158="","",発注書!C158)</f>
        <v/>
      </c>
      <c r="N157" t="str">
        <f>IF(発注書!M158="","",発注書!I158)</f>
        <v/>
      </c>
    </row>
    <row r="158" spans="2:14" ht="19.5" customHeight="1" x14ac:dyDescent="0.55000000000000004">
      <c r="B158" s="11"/>
      <c r="C158" s="41"/>
      <c r="D158" s="48" t="str">
        <f>IF(発注書!M159="","",発注書!B159)</f>
        <v/>
      </c>
      <c r="E158" s="43" t="str">
        <f>IF(N158="","",VLOOKUP(N158,商品マスタ!AM:AN,2,FALSE))</f>
        <v/>
      </c>
      <c r="F158" s="45" t="str">
        <f>IF(E158="","",VLOOKUP(E158,商品マスタ!AN:AO,2,FALSE))</f>
        <v/>
      </c>
      <c r="G158" s="43" t="str">
        <f>IF(M158="","",VLOOKUP(M158,商品マスタ!$AI:$AJ,2,FALSE))</f>
        <v/>
      </c>
      <c r="H158" s="45" t="str">
        <f>IF(G158="","",VLOOKUP(G158,商品マスタ!AJ:AK,2,FALSE))</f>
        <v/>
      </c>
      <c r="I158" s="9" t="str">
        <f t="shared" si="7"/>
        <v/>
      </c>
      <c r="J158" s="46" t="str">
        <f t="shared" si="8"/>
        <v/>
      </c>
      <c r="K158" s="13" t="str">
        <f>IF(発注書!M159="","",発注書!M159*3)</f>
        <v/>
      </c>
      <c r="L158" s="8" t="str">
        <f t="shared" si="9"/>
        <v/>
      </c>
      <c r="M158" t="str">
        <f>IF(発注書!M159="","",発注書!C159)</f>
        <v/>
      </c>
      <c r="N158" t="str">
        <f>IF(発注書!M159="","",発注書!I159)</f>
        <v/>
      </c>
    </row>
    <row r="159" spans="2:14" ht="19.5" customHeight="1" x14ac:dyDescent="0.55000000000000004">
      <c r="B159" s="11"/>
      <c r="C159" s="41"/>
      <c r="D159" s="48" t="str">
        <f>IF(発注書!M160="","",発注書!B160)</f>
        <v/>
      </c>
      <c r="E159" s="43" t="str">
        <f>IF(N159="","",VLOOKUP(N159,商品マスタ!AM:AN,2,FALSE))</f>
        <v/>
      </c>
      <c r="F159" s="45" t="str">
        <f>IF(E159="","",VLOOKUP(E159,商品マスタ!AN:AO,2,FALSE))</f>
        <v/>
      </c>
      <c r="G159" s="43" t="str">
        <f>IF(M159="","",VLOOKUP(M159,商品マスタ!$AI:$AJ,2,FALSE))</f>
        <v/>
      </c>
      <c r="H159" s="45" t="str">
        <f>IF(G159="","",VLOOKUP(G159,商品マスタ!AJ:AK,2,FALSE))</f>
        <v/>
      </c>
      <c r="I159" s="9" t="str">
        <f t="shared" si="7"/>
        <v/>
      </c>
      <c r="J159" s="46" t="str">
        <f t="shared" si="8"/>
        <v/>
      </c>
      <c r="K159" s="13" t="str">
        <f>IF(発注書!M160="","",発注書!M160*3)</f>
        <v/>
      </c>
      <c r="L159" s="8" t="str">
        <f t="shared" si="9"/>
        <v/>
      </c>
      <c r="M159" t="str">
        <f>IF(発注書!M160="","",発注書!C160)</f>
        <v/>
      </c>
      <c r="N159" t="str">
        <f>IF(発注書!M160="","",発注書!I160)</f>
        <v/>
      </c>
    </row>
    <row r="160" spans="2:14" ht="19.5" customHeight="1" x14ac:dyDescent="0.55000000000000004">
      <c r="B160" s="11"/>
      <c r="C160" s="41"/>
      <c r="D160" s="48" t="str">
        <f>IF(発注書!M161="","",発注書!B161)</f>
        <v/>
      </c>
      <c r="E160" s="43" t="str">
        <f>IF(N160="","",VLOOKUP(N160,商品マスタ!AM:AN,2,FALSE))</f>
        <v/>
      </c>
      <c r="F160" s="45" t="str">
        <f>IF(E160="","",VLOOKUP(E160,商品マスタ!AN:AO,2,FALSE))</f>
        <v/>
      </c>
      <c r="G160" s="43" t="str">
        <f>IF(M160="","",VLOOKUP(M160,商品マスタ!$AI:$AJ,2,FALSE))</f>
        <v/>
      </c>
      <c r="H160" s="45" t="str">
        <f>IF(G160="","",VLOOKUP(G160,商品マスタ!AJ:AK,2,FALSE))</f>
        <v/>
      </c>
      <c r="I160" s="9" t="str">
        <f t="shared" si="7"/>
        <v/>
      </c>
      <c r="J160" s="46" t="str">
        <f t="shared" si="8"/>
        <v/>
      </c>
      <c r="K160" s="13" t="str">
        <f>IF(発注書!M161="","",発注書!M161*3)</f>
        <v/>
      </c>
      <c r="L160" s="8" t="str">
        <f t="shared" si="9"/>
        <v/>
      </c>
      <c r="M160" t="str">
        <f>IF(発注書!M161="","",発注書!C161)</f>
        <v/>
      </c>
      <c r="N160" t="str">
        <f>IF(発注書!M161="","",発注書!I161)</f>
        <v/>
      </c>
    </row>
    <row r="161" spans="2:14" ht="19.5" customHeight="1" x14ac:dyDescent="0.55000000000000004">
      <c r="B161" s="11"/>
      <c r="C161" s="41"/>
      <c r="D161" s="48" t="str">
        <f>IF(発注書!M162="","",発注書!B162)</f>
        <v/>
      </c>
      <c r="E161" s="43" t="str">
        <f>IF(N161="","",VLOOKUP(N161,商品マスタ!AM:AN,2,FALSE))</f>
        <v/>
      </c>
      <c r="F161" s="45" t="str">
        <f>IF(E161="","",VLOOKUP(E161,商品マスタ!AN:AO,2,FALSE))</f>
        <v/>
      </c>
      <c r="G161" s="43" t="str">
        <f>IF(M161="","",VLOOKUP(M161,商品マスタ!$AI:$AJ,2,FALSE))</f>
        <v/>
      </c>
      <c r="H161" s="45" t="str">
        <f>IF(G161="","",VLOOKUP(G161,商品マスタ!AJ:AK,2,FALSE))</f>
        <v/>
      </c>
      <c r="I161" s="9" t="str">
        <f t="shared" si="7"/>
        <v/>
      </c>
      <c r="J161" s="46" t="str">
        <f t="shared" si="8"/>
        <v/>
      </c>
      <c r="K161" s="13" t="str">
        <f>IF(発注書!M162="","",発注書!M162*3)</f>
        <v/>
      </c>
      <c r="L161" s="8" t="str">
        <f t="shared" si="9"/>
        <v/>
      </c>
      <c r="M161" t="str">
        <f>IF(発注書!M162="","",発注書!C162)</f>
        <v/>
      </c>
      <c r="N161" t="str">
        <f>IF(発注書!M162="","",発注書!I162)</f>
        <v/>
      </c>
    </row>
    <row r="162" spans="2:14" ht="19.5" customHeight="1" x14ac:dyDescent="0.55000000000000004">
      <c r="B162" s="11"/>
      <c r="C162" s="41"/>
      <c r="D162" s="48" t="str">
        <f>IF(発注書!M163="","",発注書!B163)</f>
        <v/>
      </c>
      <c r="E162" s="43" t="str">
        <f>IF(N162="","",VLOOKUP(N162,商品マスタ!AM:AN,2,FALSE))</f>
        <v/>
      </c>
      <c r="F162" s="45" t="str">
        <f>IF(E162="","",VLOOKUP(E162,商品マスタ!AN:AO,2,FALSE))</f>
        <v/>
      </c>
      <c r="G162" s="43" t="str">
        <f>IF(M162="","",VLOOKUP(M162,商品マスタ!$AI:$AJ,2,FALSE))</f>
        <v/>
      </c>
      <c r="H162" s="45" t="str">
        <f>IF(G162="","",VLOOKUP(G162,商品マスタ!AJ:AK,2,FALSE))</f>
        <v/>
      </c>
      <c r="I162" s="9" t="str">
        <f t="shared" si="7"/>
        <v/>
      </c>
      <c r="J162" s="46" t="str">
        <f t="shared" si="8"/>
        <v/>
      </c>
      <c r="K162" s="13" t="str">
        <f>IF(発注書!M163="","",発注書!M163*3)</f>
        <v/>
      </c>
      <c r="L162" s="8" t="str">
        <f t="shared" si="9"/>
        <v/>
      </c>
      <c r="M162" t="str">
        <f>IF(発注書!M163="","",発注書!C163)</f>
        <v/>
      </c>
      <c r="N162" t="str">
        <f>IF(発注書!M163="","",発注書!I163)</f>
        <v/>
      </c>
    </row>
    <row r="163" spans="2:14" ht="19.5" customHeight="1" x14ac:dyDescent="0.55000000000000004">
      <c r="B163" s="11"/>
      <c r="C163" s="41"/>
      <c r="D163" s="48" t="str">
        <f>IF(発注書!M164="","",発注書!B164)</f>
        <v/>
      </c>
      <c r="E163" s="43" t="str">
        <f>IF(N163="","",VLOOKUP(N163,商品マスタ!AM:AN,2,FALSE))</f>
        <v/>
      </c>
      <c r="F163" s="45" t="str">
        <f>IF(E163="","",VLOOKUP(E163,商品マスタ!AN:AO,2,FALSE))</f>
        <v/>
      </c>
      <c r="G163" s="43" t="str">
        <f>IF(M163="","",VLOOKUP(M163,商品マスタ!$AI:$AJ,2,FALSE))</f>
        <v/>
      </c>
      <c r="H163" s="45" t="str">
        <f>IF(G163="","",VLOOKUP(G163,商品マスタ!AJ:AK,2,FALSE))</f>
        <v/>
      </c>
      <c r="I163" s="9" t="str">
        <f t="shared" si="7"/>
        <v/>
      </c>
      <c r="J163" s="46" t="str">
        <f t="shared" si="8"/>
        <v/>
      </c>
      <c r="K163" s="13" t="str">
        <f>IF(発注書!M164="","",発注書!M164*3)</f>
        <v/>
      </c>
      <c r="L163" s="8" t="str">
        <f t="shared" si="9"/>
        <v/>
      </c>
      <c r="M163" t="str">
        <f>IF(発注書!M164="","",発注書!C164)</f>
        <v/>
      </c>
      <c r="N163" t="str">
        <f>IF(発注書!M164="","",発注書!I164)</f>
        <v/>
      </c>
    </row>
    <row r="164" spans="2:14" ht="19.5" customHeight="1" x14ac:dyDescent="0.55000000000000004">
      <c r="B164" s="11"/>
      <c r="C164" s="41"/>
      <c r="D164" s="48" t="str">
        <f>IF(発注書!M165="","",発注書!B165)</f>
        <v/>
      </c>
      <c r="E164" s="43" t="str">
        <f>IF(N164="","",VLOOKUP(N164,商品マスタ!AM:AN,2,FALSE))</f>
        <v/>
      </c>
      <c r="F164" s="45" t="str">
        <f>IF(E164="","",VLOOKUP(E164,商品マスタ!AN:AO,2,FALSE))</f>
        <v/>
      </c>
      <c r="G164" s="43" t="str">
        <f>IF(M164="","",VLOOKUP(M164,商品マスタ!$AI:$AJ,2,FALSE))</f>
        <v/>
      </c>
      <c r="H164" s="45" t="str">
        <f>IF(G164="","",VLOOKUP(G164,商品マスタ!AJ:AK,2,FALSE))</f>
        <v/>
      </c>
      <c r="I164" s="9" t="str">
        <f t="shared" si="7"/>
        <v/>
      </c>
      <c r="J164" s="46" t="str">
        <f t="shared" si="8"/>
        <v/>
      </c>
      <c r="K164" s="13" t="str">
        <f>IF(発注書!M165="","",発注書!M165*3)</f>
        <v/>
      </c>
      <c r="L164" s="8" t="str">
        <f t="shared" si="9"/>
        <v/>
      </c>
      <c r="M164" t="str">
        <f>IF(発注書!M165="","",発注書!C165)</f>
        <v/>
      </c>
      <c r="N164" t="str">
        <f>IF(発注書!M165="","",発注書!I165)</f>
        <v/>
      </c>
    </row>
    <row r="165" spans="2:14" ht="19.5" customHeight="1" x14ac:dyDescent="0.55000000000000004">
      <c r="B165" s="11"/>
      <c r="C165" s="41"/>
      <c r="D165" s="48" t="str">
        <f>IF(発注書!M166="","",発注書!B166)</f>
        <v/>
      </c>
      <c r="E165" s="43" t="str">
        <f>IF(N165="","",VLOOKUP(N165,商品マスタ!AM:AN,2,FALSE))</f>
        <v/>
      </c>
      <c r="F165" s="45" t="str">
        <f>IF(E165="","",VLOOKUP(E165,商品マスタ!AN:AO,2,FALSE))</f>
        <v/>
      </c>
      <c r="G165" s="43" t="str">
        <f>IF(M165="","",VLOOKUP(M165,商品マスタ!$AI:$AJ,2,FALSE))</f>
        <v/>
      </c>
      <c r="H165" s="45" t="str">
        <f>IF(G165="","",VLOOKUP(G165,商品マスタ!AJ:AK,2,FALSE))</f>
        <v/>
      </c>
      <c r="I165" s="9" t="str">
        <f t="shared" si="7"/>
        <v/>
      </c>
      <c r="J165" s="46" t="str">
        <f t="shared" si="8"/>
        <v/>
      </c>
      <c r="K165" s="13" t="str">
        <f>IF(発注書!M166="","",発注書!M166*3)</f>
        <v/>
      </c>
      <c r="L165" s="8" t="str">
        <f t="shared" si="9"/>
        <v/>
      </c>
      <c r="M165" t="str">
        <f>IF(発注書!M166="","",発注書!C166)</f>
        <v/>
      </c>
      <c r="N165" t="str">
        <f>IF(発注書!M166="","",発注書!I166)</f>
        <v/>
      </c>
    </row>
    <row r="166" spans="2:14" ht="19.5" customHeight="1" x14ac:dyDescent="0.55000000000000004">
      <c r="B166" s="11"/>
      <c r="C166" s="41"/>
      <c r="D166" s="48" t="str">
        <f>IF(発注書!M167="","",発注書!B167)</f>
        <v/>
      </c>
      <c r="E166" s="43" t="str">
        <f>IF(N166="","",VLOOKUP(N166,商品マスタ!AM:AN,2,FALSE))</f>
        <v/>
      </c>
      <c r="F166" s="45" t="str">
        <f>IF(E166="","",VLOOKUP(E166,商品マスタ!AN:AO,2,FALSE))</f>
        <v/>
      </c>
      <c r="G166" s="43" t="str">
        <f>IF(M166="","",VLOOKUP(M166,商品マスタ!$AI:$AJ,2,FALSE))</f>
        <v/>
      </c>
      <c r="H166" s="45" t="str">
        <f>IF(G166="","",VLOOKUP(G166,商品マスタ!AJ:AK,2,FALSE))</f>
        <v/>
      </c>
      <c r="I166" s="9" t="str">
        <f t="shared" si="7"/>
        <v/>
      </c>
      <c r="J166" s="46" t="str">
        <f t="shared" si="8"/>
        <v/>
      </c>
      <c r="K166" s="13" t="str">
        <f>IF(発注書!M167="","",発注書!M167*3)</f>
        <v/>
      </c>
      <c r="L166" s="8" t="str">
        <f t="shared" si="9"/>
        <v/>
      </c>
      <c r="M166" t="str">
        <f>IF(発注書!M167="","",発注書!C167)</f>
        <v/>
      </c>
      <c r="N166" t="str">
        <f>IF(発注書!M167="","",発注書!I167)</f>
        <v/>
      </c>
    </row>
    <row r="167" spans="2:14" ht="19.5" customHeight="1" x14ac:dyDescent="0.55000000000000004">
      <c r="B167" s="11"/>
      <c r="C167" s="41"/>
      <c r="D167" s="48" t="str">
        <f>IF(発注書!M168="","",発注書!B168)</f>
        <v/>
      </c>
      <c r="E167" s="43" t="str">
        <f>IF(N167="","",VLOOKUP(N167,商品マスタ!AM:AN,2,FALSE))</f>
        <v/>
      </c>
      <c r="F167" s="45" t="str">
        <f>IF(E167="","",VLOOKUP(E167,商品マスタ!AN:AO,2,FALSE))</f>
        <v/>
      </c>
      <c r="G167" s="43" t="str">
        <f>IF(M167="","",VLOOKUP(M167,商品マスタ!$AI:$AJ,2,FALSE))</f>
        <v/>
      </c>
      <c r="H167" s="45" t="str">
        <f>IF(G167="","",VLOOKUP(G167,商品マスタ!AJ:AK,2,FALSE))</f>
        <v/>
      </c>
      <c r="I167" s="9" t="str">
        <f t="shared" si="7"/>
        <v/>
      </c>
      <c r="J167" s="46" t="str">
        <f t="shared" si="8"/>
        <v/>
      </c>
      <c r="K167" s="13" t="str">
        <f>IF(発注書!M168="","",発注書!M168*3)</f>
        <v/>
      </c>
      <c r="L167" s="8" t="str">
        <f t="shared" si="9"/>
        <v/>
      </c>
      <c r="M167" t="str">
        <f>IF(発注書!M168="","",発注書!C168)</f>
        <v/>
      </c>
      <c r="N167" t="str">
        <f>IF(発注書!M168="","",発注書!I168)</f>
        <v/>
      </c>
    </row>
    <row r="168" spans="2:14" ht="19.5" customHeight="1" x14ac:dyDescent="0.55000000000000004">
      <c r="B168" s="11"/>
      <c r="C168" s="41"/>
      <c r="D168" s="48" t="str">
        <f>IF(発注書!M169="","",発注書!B169)</f>
        <v/>
      </c>
      <c r="E168" s="43" t="str">
        <f>IF(N168="","",VLOOKUP(N168,商品マスタ!AM:AN,2,FALSE))</f>
        <v/>
      </c>
      <c r="F168" s="45" t="str">
        <f>IF(E168="","",VLOOKUP(E168,商品マスタ!AN:AO,2,FALSE))</f>
        <v/>
      </c>
      <c r="G168" s="43" t="str">
        <f>IF(M168="","",VLOOKUP(M168,商品マスタ!$AI:$AJ,2,FALSE))</f>
        <v/>
      </c>
      <c r="H168" s="45" t="str">
        <f>IF(G168="","",VLOOKUP(G168,商品マスタ!AJ:AK,2,FALSE))</f>
        <v/>
      </c>
      <c r="I168" s="9" t="str">
        <f t="shared" si="7"/>
        <v/>
      </c>
      <c r="J168" s="46" t="str">
        <f t="shared" si="8"/>
        <v/>
      </c>
      <c r="K168" s="13" t="str">
        <f>IF(発注書!M169="","",発注書!M169*3)</f>
        <v/>
      </c>
      <c r="L168" s="8" t="str">
        <f t="shared" si="9"/>
        <v/>
      </c>
      <c r="M168" t="str">
        <f>IF(発注書!M169="","",発注書!C169)</f>
        <v/>
      </c>
      <c r="N168" t="str">
        <f>IF(発注書!M169="","",発注書!I169)</f>
        <v/>
      </c>
    </row>
    <row r="169" spans="2:14" ht="19.5" customHeight="1" x14ac:dyDescent="0.55000000000000004">
      <c r="B169" s="11"/>
      <c r="C169" s="41"/>
      <c r="D169" s="48" t="str">
        <f>IF(発注書!M170="","",発注書!B170)</f>
        <v/>
      </c>
      <c r="E169" s="43" t="str">
        <f>IF(N169="","",VLOOKUP(N169,商品マスタ!AM:AN,2,FALSE))</f>
        <v/>
      </c>
      <c r="F169" s="45" t="str">
        <f>IF(E169="","",VLOOKUP(E169,商品マスタ!AN:AO,2,FALSE))</f>
        <v/>
      </c>
      <c r="G169" s="43" t="str">
        <f>IF(M169="","",VLOOKUP(M169,商品マスタ!$AI:$AJ,2,FALSE))</f>
        <v/>
      </c>
      <c r="H169" s="45" t="str">
        <f>IF(G169="","",VLOOKUP(G169,商品マスタ!AJ:AK,2,FALSE))</f>
        <v/>
      </c>
      <c r="I169" s="9" t="str">
        <f t="shared" si="7"/>
        <v/>
      </c>
      <c r="J169" s="46" t="str">
        <f t="shared" si="8"/>
        <v/>
      </c>
      <c r="K169" s="13" t="str">
        <f>IF(発注書!M170="","",発注書!M170*3)</f>
        <v/>
      </c>
      <c r="L169" s="8" t="str">
        <f t="shared" si="9"/>
        <v/>
      </c>
      <c r="M169" t="str">
        <f>IF(発注書!M170="","",発注書!C170)</f>
        <v/>
      </c>
      <c r="N169" t="str">
        <f>IF(発注書!M170="","",発注書!I170)</f>
        <v/>
      </c>
    </row>
    <row r="170" spans="2:14" ht="19.5" customHeight="1" x14ac:dyDescent="0.55000000000000004">
      <c r="B170" s="11"/>
      <c r="C170" s="41"/>
      <c r="D170" s="48" t="str">
        <f>IF(発注書!M171="","",発注書!B171)</f>
        <v/>
      </c>
      <c r="E170" s="43" t="str">
        <f>IF(N170="","",VLOOKUP(N170,商品マスタ!AM:AN,2,FALSE))</f>
        <v/>
      </c>
      <c r="F170" s="45" t="str">
        <f>IF(E170="","",VLOOKUP(E170,商品マスタ!AN:AO,2,FALSE))</f>
        <v/>
      </c>
      <c r="G170" s="43" t="str">
        <f>IF(M170="","",VLOOKUP(M170,商品マスタ!$AI:$AJ,2,FALSE))</f>
        <v/>
      </c>
      <c r="H170" s="45" t="str">
        <f>IF(G170="","",VLOOKUP(G170,商品マスタ!AJ:AK,2,FALSE))</f>
        <v/>
      </c>
      <c r="I170" s="9" t="str">
        <f t="shared" si="7"/>
        <v/>
      </c>
      <c r="J170" s="46" t="str">
        <f t="shared" si="8"/>
        <v/>
      </c>
      <c r="K170" s="13" t="str">
        <f>IF(発注書!M171="","",発注書!M171*3)</f>
        <v/>
      </c>
      <c r="L170" s="8" t="str">
        <f t="shared" si="9"/>
        <v/>
      </c>
      <c r="M170" t="str">
        <f>IF(発注書!M171="","",発注書!C171)</f>
        <v/>
      </c>
      <c r="N170" t="str">
        <f>IF(発注書!M171="","",発注書!I171)</f>
        <v/>
      </c>
    </row>
    <row r="171" spans="2:14" ht="19.5" customHeight="1" x14ac:dyDescent="0.55000000000000004">
      <c r="B171" s="11"/>
      <c r="C171" s="41"/>
      <c r="D171" s="48" t="str">
        <f>IF(発注書!M172="","",発注書!B172)</f>
        <v/>
      </c>
      <c r="E171" s="43" t="str">
        <f>IF(N171="","",VLOOKUP(N171,商品マスタ!AM:AN,2,FALSE))</f>
        <v/>
      </c>
      <c r="F171" s="45" t="str">
        <f>IF(E171="","",VLOOKUP(E171,商品マスタ!AN:AO,2,FALSE))</f>
        <v/>
      </c>
      <c r="G171" s="43" t="str">
        <f>IF(M171="","",VLOOKUP(M171,商品マスタ!$AI:$AJ,2,FALSE))</f>
        <v/>
      </c>
      <c r="H171" s="45" t="str">
        <f>IF(G171="","",VLOOKUP(G171,商品マスタ!AJ:AK,2,FALSE))</f>
        <v/>
      </c>
      <c r="I171" s="9" t="str">
        <f t="shared" si="7"/>
        <v/>
      </c>
      <c r="J171" s="46" t="str">
        <f t="shared" si="8"/>
        <v/>
      </c>
      <c r="K171" s="13" t="str">
        <f>IF(発注書!M172="","",発注書!M172*3)</f>
        <v/>
      </c>
      <c r="L171" s="8" t="str">
        <f t="shared" si="9"/>
        <v/>
      </c>
      <c r="M171" t="str">
        <f>IF(発注書!M172="","",発注書!C172)</f>
        <v/>
      </c>
      <c r="N171" t="str">
        <f>IF(発注書!M172="","",発注書!I172)</f>
        <v/>
      </c>
    </row>
    <row r="172" spans="2:14" ht="19.5" customHeight="1" x14ac:dyDescent="0.55000000000000004">
      <c r="B172" s="11"/>
      <c r="C172" s="41"/>
      <c r="D172" s="48" t="str">
        <f>IF(発注書!M173="","",発注書!B173)</f>
        <v/>
      </c>
      <c r="E172" s="43" t="str">
        <f>IF(N172="","",VLOOKUP(N172,商品マスタ!AM:AN,2,FALSE))</f>
        <v/>
      </c>
      <c r="F172" s="45" t="str">
        <f>IF(E172="","",VLOOKUP(E172,商品マスタ!AN:AO,2,FALSE))</f>
        <v/>
      </c>
      <c r="G172" s="43" t="str">
        <f>IF(M172="","",VLOOKUP(M172,商品マスタ!$AI:$AJ,2,FALSE))</f>
        <v/>
      </c>
      <c r="H172" s="45" t="str">
        <f>IF(G172="","",VLOOKUP(G172,商品マスタ!AJ:AK,2,FALSE))</f>
        <v/>
      </c>
      <c r="I172" s="9" t="str">
        <f t="shared" si="7"/>
        <v/>
      </c>
      <c r="J172" s="46" t="str">
        <f t="shared" si="8"/>
        <v/>
      </c>
      <c r="K172" s="13" t="str">
        <f>IF(発注書!M173="","",発注書!M173*3)</f>
        <v/>
      </c>
      <c r="L172" s="8" t="str">
        <f t="shared" si="9"/>
        <v/>
      </c>
      <c r="M172" t="str">
        <f>IF(発注書!M173="","",発注書!C173)</f>
        <v/>
      </c>
      <c r="N172" t="str">
        <f>IF(発注書!M173="","",発注書!I173)</f>
        <v/>
      </c>
    </row>
    <row r="173" spans="2:14" ht="19.5" customHeight="1" x14ac:dyDescent="0.55000000000000004">
      <c r="B173" s="11"/>
      <c r="C173" s="41"/>
      <c r="D173" s="48" t="str">
        <f>IF(発注書!M174="","",発注書!B174)</f>
        <v/>
      </c>
      <c r="E173" s="43" t="str">
        <f>IF(N173="","",VLOOKUP(N173,商品マスタ!AM:AN,2,FALSE))</f>
        <v/>
      </c>
      <c r="F173" s="45" t="str">
        <f>IF(E173="","",VLOOKUP(E173,商品マスタ!AN:AO,2,FALSE))</f>
        <v/>
      </c>
      <c r="G173" s="43" t="str">
        <f>IF(M173="","",VLOOKUP(M173,商品マスタ!$AI:$AJ,2,FALSE))</f>
        <v/>
      </c>
      <c r="H173" s="45" t="str">
        <f>IF(G173="","",VLOOKUP(G173,商品マスタ!AJ:AK,2,FALSE))</f>
        <v/>
      </c>
      <c r="I173" s="9" t="str">
        <f t="shared" si="7"/>
        <v/>
      </c>
      <c r="J173" s="46" t="str">
        <f t="shared" si="8"/>
        <v/>
      </c>
      <c r="K173" s="13" t="str">
        <f>IF(発注書!M174="","",発注書!M174*3)</f>
        <v/>
      </c>
      <c r="L173" s="8" t="str">
        <f t="shared" si="9"/>
        <v/>
      </c>
      <c r="M173" t="str">
        <f>IF(発注書!M174="","",発注書!C174)</f>
        <v/>
      </c>
      <c r="N173" t="str">
        <f>IF(発注書!M174="","",発注書!I174)</f>
        <v/>
      </c>
    </row>
    <row r="174" spans="2:14" ht="19.5" customHeight="1" x14ac:dyDescent="0.55000000000000004">
      <c r="B174" s="11"/>
      <c r="C174" s="41"/>
      <c r="D174" s="48" t="str">
        <f>IF(発注書!M175="","",発注書!B175)</f>
        <v/>
      </c>
      <c r="E174" s="43" t="str">
        <f>IF(N174="","",VLOOKUP(N174,商品マスタ!AM:AN,2,FALSE))</f>
        <v/>
      </c>
      <c r="F174" s="45" t="str">
        <f>IF(E174="","",VLOOKUP(E174,商品マスタ!AN:AO,2,FALSE))</f>
        <v/>
      </c>
      <c r="G174" s="43" t="str">
        <f>IF(M174="","",VLOOKUP(M174,商品マスタ!$AI:$AJ,2,FALSE))</f>
        <v/>
      </c>
      <c r="H174" s="45" t="str">
        <f>IF(G174="","",VLOOKUP(G174,商品マスタ!AJ:AK,2,FALSE))</f>
        <v/>
      </c>
      <c r="I174" s="9" t="str">
        <f t="shared" si="7"/>
        <v/>
      </c>
      <c r="J174" s="46" t="str">
        <f t="shared" si="8"/>
        <v/>
      </c>
      <c r="K174" s="13" t="str">
        <f>IF(発注書!M175="","",発注書!M175*3)</f>
        <v/>
      </c>
      <c r="L174" s="8" t="str">
        <f t="shared" si="9"/>
        <v/>
      </c>
      <c r="M174" t="str">
        <f>IF(発注書!M175="","",発注書!C175)</f>
        <v/>
      </c>
      <c r="N174" t="str">
        <f>IF(発注書!M175="","",発注書!I175)</f>
        <v/>
      </c>
    </row>
    <row r="175" spans="2:14" ht="19.5" customHeight="1" x14ac:dyDescent="0.55000000000000004">
      <c r="B175" s="11"/>
      <c r="C175" s="41"/>
      <c r="D175" s="48" t="str">
        <f>IF(発注書!M176="","",発注書!B176)</f>
        <v/>
      </c>
      <c r="E175" s="43" t="str">
        <f>IF(N175="","",VLOOKUP(N175,商品マスタ!AM:AN,2,FALSE))</f>
        <v/>
      </c>
      <c r="F175" s="45" t="str">
        <f>IF(E175="","",VLOOKUP(E175,商品マスタ!AN:AO,2,FALSE))</f>
        <v/>
      </c>
      <c r="G175" s="43" t="str">
        <f>IF(M175="","",VLOOKUP(M175,商品マスタ!$AI:$AJ,2,FALSE))</f>
        <v/>
      </c>
      <c r="H175" s="45" t="str">
        <f>IF(G175="","",VLOOKUP(G175,商品マスタ!AJ:AK,2,FALSE))</f>
        <v/>
      </c>
      <c r="I175" s="9" t="str">
        <f t="shared" si="7"/>
        <v/>
      </c>
      <c r="J175" s="46" t="str">
        <f t="shared" si="8"/>
        <v/>
      </c>
      <c r="K175" s="13" t="str">
        <f>IF(発注書!M176="","",発注書!M176*3)</f>
        <v/>
      </c>
      <c r="L175" s="8" t="str">
        <f t="shared" si="9"/>
        <v/>
      </c>
      <c r="M175" t="str">
        <f>IF(発注書!M176="","",発注書!C176)</f>
        <v/>
      </c>
      <c r="N175" t="str">
        <f>IF(発注書!M176="","",発注書!I176)</f>
        <v/>
      </c>
    </row>
    <row r="176" spans="2:14" ht="19.5" customHeight="1" x14ac:dyDescent="0.55000000000000004">
      <c r="B176" s="11"/>
      <c r="C176" s="41"/>
      <c r="D176" s="48" t="str">
        <f>IF(発注書!M177="","",発注書!B177)</f>
        <v/>
      </c>
      <c r="E176" s="43" t="str">
        <f>IF(N176="","",VLOOKUP(N176,商品マスタ!AM:AN,2,FALSE))</f>
        <v/>
      </c>
      <c r="F176" s="45" t="str">
        <f>IF(E176="","",VLOOKUP(E176,商品マスタ!AN:AO,2,FALSE))</f>
        <v/>
      </c>
      <c r="G176" s="43" t="str">
        <f>IF(M176="","",VLOOKUP(M176,商品マスタ!$AI:$AJ,2,FALSE))</f>
        <v/>
      </c>
      <c r="H176" s="45" t="str">
        <f>IF(G176="","",VLOOKUP(G176,商品マスタ!AJ:AK,2,FALSE))</f>
        <v/>
      </c>
      <c r="I176" s="9" t="str">
        <f t="shared" si="7"/>
        <v/>
      </c>
      <c r="J176" s="46" t="str">
        <f t="shared" si="8"/>
        <v/>
      </c>
      <c r="K176" s="13" t="str">
        <f>IF(発注書!M177="","",発注書!M177*3)</f>
        <v/>
      </c>
      <c r="L176" s="8" t="str">
        <f t="shared" si="9"/>
        <v/>
      </c>
      <c r="M176" t="str">
        <f>IF(発注書!M177="","",発注書!C177)</f>
        <v/>
      </c>
      <c r="N176" t="str">
        <f>IF(発注書!M177="","",発注書!I177)</f>
        <v/>
      </c>
    </row>
    <row r="177" spans="2:14" ht="19.5" customHeight="1" x14ac:dyDescent="0.55000000000000004">
      <c r="B177" s="11"/>
      <c r="C177" s="41"/>
      <c r="D177" s="48" t="str">
        <f>IF(発注書!M178="","",発注書!B178)</f>
        <v/>
      </c>
      <c r="E177" s="43" t="str">
        <f>IF(N177="","",VLOOKUP(N177,商品マスタ!AM:AN,2,FALSE))</f>
        <v/>
      </c>
      <c r="F177" s="45" t="str">
        <f>IF(E177="","",VLOOKUP(E177,商品マスタ!AN:AO,2,FALSE))</f>
        <v/>
      </c>
      <c r="G177" s="43" t="str">
        <f>IF(M177="","",VLOOKUP(M177,商品マスタ!$AI:$AJ,2,FALSE))</f>
        <v/>
      </c>
      <c r="H177" s="45" t="str">
        <f>IF(G177="","",VLOOKUP(G177,商品マスタ!AJ:AK,2,FALSE))</f>
        <v/>
      </c>
      <c r="I177" s="9" t="str">
        <f t="shared" si="7"/>
        <v/>
      </c>
      <c r="J177" s="46" t="str">
        <f t="shared" si="8"/>
        <v/>
      </c>
      <c r="K177" s="13" t="str">
        <f>IF(発注書!M178="","",発注書!M178*3)</f>
        <v/>
      </c>
      <c r="L177" s="8" t="str">
        <f t="shared" si="9"/>
        <v/>
      </c>
      <c r="M177" t="str">
        <f>IF(発注書!M178="","",発注書!C178)</f>
        <v/>
      </c>
      <c r="N177" t="str">
        <f>IF(発注書!M178="","",発注書!I178)</f>
        <v/>
      </c>
    </row>
    <row r="178" spans="2:14" ht="19.5" customHeight="1" x14ac:dyDescent="0.55000000000000004">
      <c r="B178" s="11"/>
      <c r="C178" s="41"/>
      <c r="D178" s="48" t="str">
        <f>IF(発注書!M179="","",発注書!B179)</f>
        <v/>
      </c>
      <c r="E178" s="43" t="str">
        <f>IF(N178="","",VLOOKUP(N178,商品マスタ!AM:AN,2,FALSE))</f>
        <v/>
      </c>
      <c r="F178" s="45" t="str">
        <f>IF(E178="","",VLOOKUP(E178,商品マスタ!AN:AO,2,FALSE))</f>
        <v/>
      </c>
      <c r="G178" s="43" t="str">
        <f>IF(M178="","",VLOOKUP(M178,商品マスタ!$AI:$AJ,2,FALSE))</f>
        <v/>
      </c>
      <c r="H178" s="45" t="str">
        <f>IF(G178="","",VLOOKUP(G178,商品マスタ!AJ:AK,2,FALSE))</f>
        <v/>
      </c>
      <c r="I178" s="9" t="str">
        <f t="shared" si="7"/>
        <v/>
      </c>
      <c r="J178" s="46" t="str">
        <f t="shared" si="8"/>
        <v/>
      </c>
      <c r="K178" s="13" t="str">
        <f>IF(発注書!M179="","",発注書!M179*3)</f>
        <v/>
      </c>
      <c r="L178" s="8" t="str">
        <f t="shared" si="9"/>
        <v/>
      </c>
      <c r="M178" t="str">
        <f>IF(発注書!M179="","",発注書!C179)</f>
        <v/>
      </c>
      <c r="N178" t="str">
        <f>IF(発注書!M179="","",発注書!I179)</f>
        <v/>
      </c>
    </row>
    <row r="179" spans="2:14" ht="19.5" customHeight="1" x14ac:dyDescent="0.55000000000000004">
      <c r="B179" s="11"/>
      <c r="C179" s="41"/>
      <c r="D179" s="48" t="str">
        <f>IF(発注書!M180="","",発注書!B180)</f>
        <v/>
      </c>
      <c r="E179" s="43" t="str">
        <f>IF(N179="","",VLOOKUP(N179,商品マスタ!AM:AN,2,FALSE))</f>
        <v/>
      </c>
      <c r="F179" s="45" t="str">
        <f>IF(E179="","",VLOOKUP(E179,商品マスタ!AN:AO,2,FALSE))</f>
        <v/>
      </c>
      <c r="G179" s="43" t="str">
        <f>IF(M179="","",VLOOKUP(M179,商品マスタ!$AI:$AJ,2,FALSE))</f>
        <v/>
      </c>
      <c r="H179" s="45" t="str">
        <f>IF(G179="","",VLOOKUP(G179,商品マスタ!AJ:AK,2,FALSE))</f>
        <v/>
      </c>
      <c r="I179" s="9" t="str">
        <f t="shared" si="7"/>
        <v/>
      </c>
      <c r="J179" s="46" t="str">
        <f t="shared" si="8"/>
        <v/>
      </c>
      <c r="K179" s="13" t="str">
        <f>IF(発注書!M180="","",発注書!M180*3)</f>
        <v/>
      </c>
      <c r="L179" s="8" t="str">
        <f t="shared" si="9"/>
        <v/>
      </c>
      <c r="M179" t="str">
        <f>IF(発注書!M180="","",発注書!C180)</f>
        <v/>
      </c>
      <c r="N179" t="str">
        <f>IF(発注書!M180="","",発注書!I180)</f>
        <v/>
      </c>
    </row>
    <row r="180" spans="2:14" ht="19.5" customHeight="1" x14ac:dyDescent="0.55000000000000004">
      <c r="B180" s="11"/>
      <c r="C180" s="41"/>
      <c r="D180" s="48" t="str">
        <f>IF(発注書!M181="","",発注書!B181)</f>
        <v/>
      </c>
      <c r="E180" s="43" t="str">
        <f>IF(N180="","",VLOOKUP(N180,商品マスタ!AM:AN,2,FALSE))</f>
        <v/>
      </c>
      <c r="F180" s="45" t="str">
        <f>IF(E180="","",VLOOKUP(E180,商品マスタ!AN:AO,2,FALSE))</f>
        <v/>
      </c>
      <c r="G180" s="43" t="str">
        <f>IF(M180="","",VLOOKUP(M180,商品マスタ!$AI:$AJ,2,FALSE))</f>
        <v/>
      </c>
      <c r="H180" s="45" t="str">
        <f>IF(G180="","",VLOOKUP(G180,商品マスタ!AJ:AK,2,FALSE))</f>
        <v/>
      </c>
      <c r="I180" s="9" t="str">
        <f t="shared" si="7"/>
        <v/>
      </c>
      <c r="J180" s="46" t="str">
        <f t="shared" si="8"/>
        <v/>
      </c>
      <c r="K180" s="13" t="str">
        <f>IF(発注書!M181="","",発注書!M181*3)</f>
        <v/>
      </c>
      <c r="L180" s="8" t="str">
        <f t="shared" si="9"/>
        <v/>
      </c>
      <c r="M180" t="str">
        <f>IF(発注書!M181="","",発注書!C181)</f>
        <v/>
      </c>
      <c r="N180" t="str">
        <f>IF(発注書!M181="","",発注書!I181)</f>
        <v/>
      </c>
    </row>
    <row r="181" spans="2:14" ht="19.5" customHeight="1" x14ac:dyDescent="0.55000000000000004">
      <c r="B181" s="11"/>
      <c r="C181" s="41"/>
      <c r="D181" s="48" t="str">
        <f>IF(発注書!M182="","",発注書!B182)</f>
        <v/>
      </c>
      <c r="E181" s="43" t="str">
        <f>IF(N181="","",VLOOKUP(N181,商品マスタ!AM:AN,2,FALSE))</f>
        <v/>
      </c>
      <c r="F181" s="45" t="str">
        <f>IF(E181="","",VLOOKUP(E181,商品マスタ!AN:AO,2,FALSE))</f>
        <v/>
      </c>
      <c r="G181" s="43" t="str">
        <f>IF(M181="","",VLOOKUP(M181,商品マスタ!$AI:$AJ,2,FALSE))</f>
        <v/>
      </c>
      <c r="H181" s="45" t="str">
        <f>IF(G181="","",VLOOKUP(G181,商品マスタ!AJ:AK,2,FALSE))</f>
        <v/>
      </c>
      <c r="I181" s="9" t="str">
        <f t="shared" si="7"/>
        <v/>
      </c>
      <c r="J181" s="46" t="str">
        <f t="shared" si="8"/>
        <v/>
      </c>
      <c r="K181" s="13" t="str">
        <f>IF(発注書!M182="","",発注書!M182*3)</f>
        <v/>
      </c>
      <c r="L181" s="8" t="str">
        <f t="shared" si="9"/>
        <v/>
      </c>
      <c r="M181" t="str">
        <f>IF(発注書!M182="","",発注書!C182)</f>
        <v/>
      </c>
      <c r="N181" t="str">
        <f>IF(発注書!M182="","",発注書!I182)</f>
        <v/>
      </c>
    </row>
    <row r="182" spans="2:14" ht="19.5" customHeight="1" x14ac:dyDescent="0.55000000000000004">
      <c r="B182" s="11"/>
      <c r="C182" s="41"/>
      <c r="D182" s="48" t="str">
        <f>IF(発注書!M183="","",発注書!B183)</f>
        <v/>
      </c>
      <c r="E182" s="43" t="str">
        <f>IF(N182="","",VLOOKUP(N182,商品マスタ!AM:AN,2,FALSE))</f>
        <v/>
      </c>
      <c r="F182" s="45" t="str">
        <f>IF(E182="","",VLOOKUP(E182,商品マスタ!AN:AO,2,FALSE))</f>
        <v/>
      </c>
      <c r="G182" s="43" t="str">
        <f>IF(M182="","",VLOOKUP(M182,商品マスタ!$AI:$AJ,2,FALSE))</f>
        <v/>
      </c>
      <c r="H182" s="45" t="str">
        <f>IF(G182="","",VLOOKUP(G182,商品マスタ!AJ:AK,2,FALSE))</f>
        <v/>
      </c>
      <c r="I182" s="9" t="str">
        <f t="shared" si="7"/>
        <v/>
      </c>
      <c r="J182" s="46" t="str">
        <f t="shared" si="8"/>
        <v/>
      </c>
      <c r="K182" s="13" t="str">
        <f>IF(発注書!M183="","",発注書!M183*3)</f>
        <v/>
      </c>
      <c r="L182" s="8" t="str">
        <f t="shared" si="9"/>
        <v/>
      </c>
      <c r="M182" t="str">
        <f>IF(発注書!M183="","",発注書!C183)</f>
        <v/>
      </c>
      <c r="N182" t="str">
        <f>IF(発注書!M183="","",発注書!I183)</f>
        <v/>
      </c>
    </row>
    <row r="183" spans="2:14" ht="19.5" customHeight="1" x14ac:dyDescent="0.55000000000000004">
      <c r="B183" s="11"/>
      <c r="C183" s="41"/>
      <c r="D183" s="48" t="str">
        <f>IF(発注書!M184="","",発注書!B184)</f>
        <v/>
      </c>
      <c r="E183" s="43" t="str">
        <f>IF(N183="","",VLOOKUP(N183,商品マスタ!AM:AN,2,FALSE))</f>
        <v/>
      </c>
      <c r="F183" s="45" t="str">
        <f>IF(E183="","",VLOOKUP(E183,商品マスタ!AN:AO,2,FALSE))</f>
        <v/>
      </c>
      <c r="G183" s="43" t="str">
        <f>IF(M183="","",VLOOKUP(M183,商品マスタ!$AI:$AJ,2,FALSE))</f>
        <v/>
      </c>
      <c r="H183" s="45" t="str">
        <f>IF(G183="","",VLOOKUP(G183,商品マスタ!AJ:AK,2,FALSE))</f>
        <v/>
      </c>
      <c r="I183" s="9" t="str">
        <f t="shared" si="7"/>
        <v/>
      </c>
      <c r="J183" s="46" t="str">
        <f t="shared" si="8"/>
        <v/>
      </c>
      <c r="K183" s="13" t="str">
        <f>IF(発注書!M184="","",発注書!M184*3)</f>
        <v/>
      </c>
      <c r="L183" s="8" t="str">
        <f t="shared" si="9"/>
        <v/>
      </c>
      <c r="M183" t="str">
        <f>IF(発注書!M184="","",発注書!C184)</f>
        <v/>
      </c>
      <c r="N183" t="str">
        <f>IF(発注書!M184="","",発注書!I184)</f>
        <v/>
      </c>
    </row>
    <row r="184" spans="2:14" ht="19.5" customHeight="1" x14ac:dyDescent="0.55000000000000004">
      <c r="B184" s="11"/>
      <c r="C184" s="41"/>
      <c r="D184" s="48" t="str">
        <f>IF(発注書!M185="","",発注書!B185)</f>
        <v/>
      </c>
      <c r="E184" s="43" t="str">
        <f>IF(N184="","",VLOOKUP(N184,商品マスタ!AM:AN,2,FALSE))</f>
        <v/>
      </c>
      <c r="F184" s="45" t="str">
        <f>IF(E184="","",VLOOKUP(E184,商品マスタ!AN:AO,2,FALSE))</f>
        <v/>
      </c>
      <c r="G184" s="43" t="str">
        <f>IF(M184="","",VLOOKUP(M184,商品マスタ!$AI:$AJ,2,FALSE))</f>
        <v/>
      </c>
      <c r="H184" s="45" t="str">
        <f>IF(G184="","",VLOOKUP(G184,商品マスタ!AJ:AK,2,FALSE))</f>
        <v/>
      </c>
      <c r="I184" s="9" t="str">
        <f t="shared" si="7"/>
        <v/>
      </c>
      <c r="J184" s="46" t="str">
        <f t="shared" si="8"/>
        <v/>
      </c>
      <c r="K184" s="13" t="str">
        <f>IF(発注書!M185="","",発注書!M185*3)</f>
        <v/>
      </c>
      <c r="L184" s="8" t="str">
        <f t="shared" si="9"/>
        <v/>
      </c>
      <c r="M184" t="str">
        <f>IF(発注書!M185="","",発注書!C185)</f>
        <v/>
      </c>
      <c r="N184" t="str">
        <f>IF(発注書!M185="","",発注書!I185)</f>
        <v/>
      </c>
    </row>
    <row r="185" spans="2:14" ht="19.5" customHeight="1" x14ac:dyDescent="0.55000000000000004">
      <c r="B185" s="11"/>
      <c r="C185" s="41"/>
      <c r="D185" s="48" t="str">
        <f>IF(発注書!M186="","",発注書!B186)</f>
        <v/>
      </c>
      <c r="E185" s="43" t="str">
        <f>IF(N185="","",VLOOKUP(N185,商品マスタ!AM:AN,2,FALSE))</f>
        <v/>
      </c>
      <c r="F185" s="45" t="str">
        <f>IF(E185="","",VLOOKUP(E185,商品マスタ!AN:AO,2,FALSE))</f>
        <v/>
      </c>
      <c r="G185" s="43" t="str">
        <f>IF(M185="","",VLOOKUP(M185,商品マスタ!$AI:$AJ,2,FALSE))</f>
        <v/>
      </c>
      <c r="H185" s="45" t="str">
        <f>IF(G185="","",VLOOKUP(G185,商品マスタ!AJ:AK,2,FALSE))</f>
        <v/>
      </c>
      <c r="I185" s="9" t="str">
        <f t="shared" si="7"/>
        <v/>
      </c>
      <c r="J185" s="46" t="str">
        <f t="shared" si="8"/>
        <v/>
      </c>
      <c r="K185" s="13" t="str">
        <f>IF(発注書!M186="","",発注書!M186*3)</f>
        <v/>
      </c>
      <c r="L185" s="8" t="str">
        <f t="shared" si="9"/>
        <v/>
      </c>
      <c r="M185" t="str">
        <f>IF(発注書!M186="","",発注書!C186)</f>
        <v/>
      </c>
      <c r="N185" t="str">
        <f>IF(発注書!M186="","",発注書!I186)</f>
        <v/>
      </c>
    </row>
    <row r="186" spans="2:14" ht="19.5" customHeight="1" x14ac:dyDescent="0.55000000000000004">
      <c r="B186" s="11"/>
      <c r="C186" s="41"/>
      <c r="D186" s="48" t="str">
        <f>IF(発注書!M187="","",発注書!B187)</f>
        <v/>
      </c>
      <c r="E186" s="43" t="str">
        <f>IF(N186="","",VLOOKUP(N186,商品マスタ!AM:AN,2,FALSE))</f>
        <v/>
      </c>
      <c r="F186" s="45" t="str">
        <f>IF(E186="","",VLOOKUP(E186,商品マスタ!AN:AO,2,FALSE))</f>
        <v/>
      </c>
      <c r="G186" s="43" t="str">
        <f>IF(M186="","",VLOOKUP(M186,商品マスタ!$AI:$AJ,2,FALSE))</f>
        <v/>
      </c>
      <c r="H186" s="45" t="str">
        <f>IF(G186="","",VLOOKUP(G186,商品マスタ!AJ:AK,2,FALSE))</f>
        <v/>
      </c>
      <c r="I186" s="9" t="str">
        <f t="shared" si="7"/>
        <v/>
      </c>
      <c r="J186" s="46" t="str">
        <f t="shared" si="8"/>
        <v/>
      </c>
      <c r="K186" s="13" t="str">
        <f>IF(発注書!M187="","",発注書!M187*3)</f>
        <v/>
      </c>
      <c r="L186" s="8" t="str">
        <f t="shared" si="9"/>
        <v/>
      </c>
      <c r="M186" t="str">
        <f>IF(発注書!M187="","",発注書!C187)</f>
        <v/>
      </c>
      <c r="N186" t="str">
        <f>IF(発注書!M187="","",発注書!I187)</f>
        <v/>
      </c>
    </row>
    <row r="187" spans="2:14" ht="19.5" customHeight="1" x14ac:dyDescent="0.55000000000000004">
      <c r="B187" s="11"/>
      <c r="C187" s="41"/>
      <c r="D187" s="48" t="str">
        <f>IF(発注書!M188="","",発注書!B188)</f>
        <v/>
      </c>
      <c r="E187" s="43" t="str">
        <f>IF(N187="","",VLOOKUP(N187,商品マスタ!AM:AN,2,FALSE))</f>
        <v/>
      </c>
      <c r="F187" s="45" t="str">
        <f>IF(E187="","",VLOOKUP(E187,商品マスタ!AN:AO,2,FALSE))</f>
        <v/>
      </c>
      <c r="G187" s="43" t="str">
        <f>IF(M187="","",VLOOKUP(M187,商品マスタ!$AI:$AJ,2,FALSE))</f>
        <v/>
      </c>
      <c r="H187" s="45" t="str">
        <f>IF(G187="","",VLOOKUP(G187,商品マスタ!AJ:AK,2,FALSE))</f>
        <v/>
      </c>
      <c r="I187" s="9" t="str">
        <f t="shared" si="7"/>
        <v/>
      </c>
      <c r="J187" s="46" t="str">
        <f t="shared" si="8"/>
        <v/>
      </c>
      <c r="K187" s="13" t="str">
        <f>IF(発注書!M188="","",発注書!M188*3)</f>
        <v/>
      </c>
      <c r="L187" s="8" t="str">
        <f t="shared" si="9"/>
        <v/>
      </c>
      <c r="M187" t="str">
        <f>IF(発注書!M188="","",発注書!C188)</f>
        <v/>
      </c>
      <c r="N187" t="str">
        <f>IF(発注書!M188="","",発注書!I188)</f>
        <v/>
      </c>
    </row>
    <row r="188" spans="2:14" ht="19.5" customHeight="1" x14ac:dyDescent="0.55000000000000004">
      <c r="B188" s="11"/>
      <c r="C188" s="41"/>
      <c r="D188" s="48" t="str">
        <f>IF(発注書!M189="","",発注書!B189)</f>
        <v/>
      </c>
      <c r="E188" s="43" t="str">
        <f>IF(N188="","",VLOOKUP(N188,商品マスタ!AM:AN,2,FALSE))</f>
        <v/>
      </c>
      <c r="F188" s="45" t="str">
        <f>IF(E188="","",VLOOKUP(E188,商品マスタ!AN:AO,2,FALSE))</f>
        <v/>
      </c>
      <c r="G188" s="43" t="str">
        <f>IF(M188="","",VLOOKUP(M188,商品マスタ!$AI:$AJ,2,FALSE))</f>
        <v/>
      </c>
      <c r="H188" s="45" t="str">
        <f>IF(G188="","",VLOOKUP(G188,商品マスタ!AJ:AK,2,FALSE))</f>
        <v/>
      </c>
      <c r="I188" s="9" t="str">
        <f t="shared" si="7"/>
        <v/>
      </c>
      <c r="J188" s="46" t="str">
        <f t="shared" si="8"/>
        <v/>
      </c>
      <c r="K188" s="13" t="str">
        <f>IF(発注書!M189="","",発注書!M189*3)</f>
        <v/>
      </c>
      <c r="L188" s="8" t="str">
        <f t="shared" si="9"/>
        <v/>
      </c>
      <c r="M188" t="str">
        <f>IF(発注書!M189="","",発注書!C189)</f>
        <v/>
      </c>
      <c r="N188" t="str">
        <f>IF(発注書!M189="","",発注書!I189)</f>
        <v/>
      </c>
    </row>
    <row r="189" spans="2:14" ht="19.5" customHeight="1" x14ac:dyDescent="0.55000000000000004">
      <c r="B189" s="11"/>
      <c r="C189" s="41"/>
      <c r="D189" s="48" t="str">
        <f>IF(発注書!M190="","",発注書!B190)</f>
        <v/>
      </c>
      <c r="E189" s="43" t="str">
        <f>IF(N189="","",VLOOKUP(N189,商品マスタ!AM:AN,2,FALSE))</f>
        <v/>
      </c>
      <c r="F189" s="45" t="str">
        <f>IF(E189="","",VLOOKUP(E189,商品マスタ!AN:AO,2,FALSE))</f>
        <v/>
      </c>
      <c r="G189" s="43" t="str">
        <f>IF(M189="","",VLOOKUP(M189,商品マスタ!$AI:$AJ,2,FALSE))</f>
        <v/>
      </c>
      <c r="H189" s="45" t="str">
        <f>IF(G189="","",VLOOKUP(G189,商品マスタ!AJ:AK,2,FALSE))</f>
        <v/>
      </c>
      <c r="I189" s="9" t="str">
        <f t="shared" si="7"/>
        <v/>
      </c>
      <c r="J189" s="46" t="str">
        <f t="shared" si="8"/>
        <v/>
      </c>
      <c r="K189" s="13" t="str">
        <f>IF(発注書!M190="","",発注書!M190*3)</f>
        <v/>
      </c>
      <c r="L189" s="8" t="str">
        <f t="shared" si="9"/>
        <v/>
      </c>
      <c r="M189" t="str">
        <f>IF(発注書!M190="","",発注書!C190)</f>
        <v/>
      </c>
      <c r="N189" t="str">
        <f>IF(発注書!M190="","",発注書!I190)</f>
        <v/>
      </c>
    </row>
    <row r="190" spans="2:14" ht="19.5" customHeight="1" x14ac:dyDescent="0.55000000000000004">
      <c r="B190" s="11"/>
      <c r="C190" s="41"/>
      <c r="D190" s="48" t="str">
        <f>IF(発注書!M191="","",発注書!B191)</f>
        <v/>
      </c>
      <c r="E190" s="43" t="str">
        <f>IF(N190="","",VLOOKUP(N190,商品マスタ!AM:AN,2,FALSE))</f>
        <v/>
      </c>
      <c r="F190" s="45" t="str">
        <f>IF(E190="","",VLOOKUP(E190,商品マスタ!AN:AO,2,FALSE))</f>
        <v/>
      </c>
      <c r="G190" s="43" t="str">
        <f>IF(M190="","",VLOOKUP(M190,商品マスタ!$AI:$AJ,2,FALSE))</f>
        <v/>
      </c>
      <c r="H190" s="45" t="str">
        <f>IF(G190="","",VLOOKUP(G190,商品マスタ!AJ:AK,2,FALSE))</f>
        <v/>
      </c>
      <c r="I190" s="9" t="str">
        <f t="shared" si="7"/>
        <v/>
      </c>
      <c r="J190" s="46" t="str">
        <f t="shared" si="8"/>
        <v/>
      </c>
      <c r="K190" s="13" t="str">
        <f>IF(発注書!M191="","",発注書!M191*3)</f>
        <v/>
      </c>
      <c r="L190" s="8" t="str">
        <f t="shared" si="9"/>
        <v/>
      </c>
      <c r="M190" t="str">
        <f>IF(発注書!M191="","",発注書!C191)</f>
        <v/>
      </c>
      <c r="N190" t="str">
        <f>IF(発注書!M191="","",発注書!I191)</f>
        <v/>
      </c>
    </row>
    <row r="191" spans="2:14" ht="19.5" customHeight="1" x14ac:dyDescent="0.55000000000000004">
      <c r="B191" s="11"/>
      <c r="C191" s="41"/>
      <c r="D191" s="48" t="str">
        <f>IF(発注書!M192="","",発注書!B192)</f>
        <v/>
      </c>
      <c r="E191" s="43" t="str">
        <f>IF(N191="","",VLOOKUP(N191,商品マスタ!AM:AN,2,FALSE))</f>
        <v/>
      </c>
      <c r="F191" s="45" t="str">
        <f>IF(E191="","",VLOOKUP(E191,商品マスタ!AN:AO,2,FALSE))</f>
        <v/>
      </c>
      <c r="G191" s="43" t="str">
        <f>IF(M191="","",VLOOKUP(M191,商品マスタ!$AI:$AJ,2,FALSE))</f>
        <v/>
      </c>
      <c r="H191" s="45" t="str">
        <f>IF(G191="","",VLOOKUP(G191,商品マスタ!AJ:AK,2,FALSE))</f>
        <v/>
      </c>
      <c r="I191" s="9" t="str">
        <f t="shared" si="7"/>
        <v/>
      </c>
      <c r="J191" s="46" t="str">
        <f t="shared" si="8"/>
        <v/>
      </c>
      <c r="K191" s="13" t="str">
        <f>IF(発注書!M192="","",発注書!M192*3)</f>
        <v/>
      </c>
      <c r="L191" s="8" t="str">
        <f t="shared" si="9"/>
        <v/>
      </c>
      <c r="M191" t="str">
        <f>IF(発注書!M192="","",発注書!C192)</f>
        <v/>
      </c>
      <c r="N191" t="str">
        <f>IF(発注書!M192="","",発注書!I192)</f>
        <v/>
      </c>
    </row>
    <row r="192" spans="2:14" ht="19.5" customHeight="1" x14ac:dyDescent="0.55000000000000004">
      <c r="B192" s="11"/>
      <c r="C192" s="41"/>
      <c r="D192" s="48" t="str">
        <f>IF(発注書!M193="","",発注書!B193)</f>
        <v/>
      </c>
      <c r="E192" s="43" t="str">
        <f>IF(N192="","",VLOOKUP(N192,商品マスタ!AM:AN,2,FALSE))</f>
        <v/>
      </c>
      <c r="F192" s="45" t="str">
        <f>IF(E192="","",VLOOKUP(E192,商品マスタ!AN:AO,2,FALSE))</f>
        <v/>
      </c>
      <c r="G192" s="43" t="str">
        <f>IF(M192="","",VLOOKUP(M192,商品マスタ!$AI:$AJ,2,FALSE))</f>
        <v/>
      </c>
      <c r="H192" s="45" t="str">
        <f>IF(G192="","",VLOOKUP(G192,商品マスタ!AJ:AK,2,FALSE))</f>
        <v/>
      </c>
      <c r="I192" s="9" t="str">
        <f t="shared" si="7"/>
        <v/>
      </c>
      <c r="J192" s="46" t="str">
        <f t="shared" si="8"/>
        <v/>
      </c>
      <c r="K192" s="13" t="str">
        <f>IF(発注書!M193="","",発注書!M193*3)</f>
        <v/>
      </c>
      <c r="L192" s="8" t="str">
        <f t="shared" si="9"/>
        <v/>
      </c>
      <c r="M192" t="str">
        <f>IF(発注書!M193="","",発注書!C193)</f>
        <v/>
      </c>
      <c r="N192" t="str">
        <f>IF(発注書!M193="","",発注書!I193)</f>
        <v/>
      </c>
    </row>
    <row r="193" spans="2:14" ht="19.5" customHeight="1" x14ac:dyDescent="0.55000000000000004">
      <c r="B193" s="11"/>
      <c r="C193" s="41"/>
      <c r="D193" s="48" t="str">
        <f>IF(発注書!M194="","",発注書!B194)</f>
        <v/>
      </c>
      <c r="E193" s="43" t="str">
        <f>IF(N193="","",VLOOKUP(N193,商品マスタ!AM:AN,2,FALSE))</f>
        <v/>
      </c>
      <c r="F193" s="45" t="str">
        <f>IF(E193="","",VLOOKUP(E193,商品マスタ!AN:AO,2,FALSE))</f>
        <v/>
      </c>
      <c r="G193" s="43" t="str">
        <f>IF(M193="","",VLOOKUP(M193,商品マスタ!$AI:$AJ,2,FALSE))</f>
        <v/>
      </c>
      <c r="H193" s="45" t="str">
        <f>IF(G193="","",VLOOKUP(G193,商品マスタ!AJ:AK,2,FALSE))</f>
        <v/>
      </c>
      <c r="I193" s="9" t="str">
        <f t="shared" si="7"/>
        <v/>
      </c>
      <c r="J193" s="46" t="str">
        <f t="shared" si="8"/>
        <v/>
      </c>
      <c r="K193" s="13" t="str">
        <f>IF(発注書!M194="","",発注書!M194*3)</f>
        <v/>
      </c>
      <c r="L193" s="8" t="str">
        <f t="shared" si="9"/>
        <v/>
      </c>
      <c r="M193" t="str">
        <f>IF(発注書!M194="","",発注書!C194)</f>
        <v/>
      </c>
      <c r="N193" t="str">
        <f>IF(発注書!M194="","",発注書!I194)</f>
        <v/>
      </c>
    </row>
    <row r="194" spans="2:14" ht="19.5" customHeight="1" x14ac:dyDescent="0.55000000000000004">
      <c r="B194" s="11"/>
      <c r="C194" s="41"/>
      <c r="D194" s="48" t="str">
        <f>IF(発注書!M195="","",発注書!B195)</f>
        <v/>
      </c>
      <c r="E194" s="43" t="str">
        <f>IF(N194="","",VLOOKUP(N194,商品マスタ!AM:AN,2,FALSE))</f>
        <v/>
      </c>
      <c r="F194" s="45" t="str">
        <f>IF(E194="","",VLOOKUP(E194,商品マスタ!AN:AO,2,FALSE))</f>
        <v/>
      </c>
      <c r="G194" s="43" t="str">
        <f>IF(M194="","",VLOOKUP(M194,商品マスタ!$AI:$AJ,2,FALSE))</f>
        <v/>
      </c>
      <c r="H194" s="45" t="str">
        <f>IF(G194="","",VLOOKUP(G194,商品マスタ!AJ:AK,2,FALSE))</f>
        <v/>
      </c>
      <c r="I194" s="9" t="str">
        <f t="shared" si="7"/>
        <v/>
      </c>
      <c r="J194" s="46" t="str">
        <f t="shared" si="8"/>
        <v/>
      </c>
      <c r="K194" s="13" t="str">
        <f>IF(発注書!M195="","",発注書!M195*3)</f>
        <v/>
      </c>
      <c r="L194" s="8" t="str">
        <f t="shared" si="9"/>
        <v/>
      </c>
      <c r="M194" t="str">
        <f>IF(発注書!M195="","",発注書!C195)</f>
        <v/>
      </c>
      <c r="N194" t="str">
        <f>IF(発注書!M195="","",発注書!I195)</f>
        <v/>
      </c>
    </row>
    <row r="195" spans="2:14" ht="19.5" customHeight="1" x14ac:dyDescent="0.55000000000000004">
      <c r="B195" s="11"/>
      <c r="C195" s="41"/>
      <c r="D195" s="48" t="str">
        <f>IF(発注書!M196="","",発注書!B196)</f>
        <v/>
      </c>
      <c r="E195" s="43" t="str">
        <f>IF(N195="","",VLOOKUP(N195,商品マスタ!AM:AN,2,FALSE))</f>
        <v/>
      </c>
      <c r="F195" s="45" t="str">
        <f>IF(E195="","",VLOOKUP(E195,商品マスタ!AN:AO,2,FALSE))</f>
        <v/>
      </c>
      <c r="G195" s="43" t="str">
        <f>IF(M195="","",VLOOKUP(M195,商品マスタ!$AI:$AJ,2,FALSE))</f>
        <v/>
      </c>
      <c r="H195" s="45" t="str">
        <f>IF(G195="","",VLOOKUP(G195,商品マスタ!AJ:AK,2,FALSE))</f>
        <v/>
      </c>
      <c r="I195" s="9" t="str">
        <f t="shared" si="7"/>
        <v/>
      </c>
      <c r="J195" s="46" t="str">
        <f t="shared" si="8"/>
        <v/>
      </c>
      <c r="K195" s="13" t="str">
        <f>IF(発注書!M196="","",発注書!M196*3)</f>
        <v/>
      </c>
      <c r="L195" s="8" t="str">
        <f t="shared" si="9"/>
        <v/>
      </c>
      <c r="M195" t="str">
        <f>IF(発注書!M196="","",発注書!C196)</f>
        <v/>
      </c>
      <c r="N195" t="str">
        <f>IF(発注書!M196="","",発注書!I196)</f>
        <v/>
      </c>
    </row>
    <row r="196" spans="2:14" ht="19.5" customHeight="1" x14ac:dyDescent="0.55000000000000004">
      <c r="B196" s="11"/>
      <c r="C196" s="41"/>
      <c r="D196" s="48" t="str">
        <f>IF(発注書!M197="","",発注書!B197)</f>
        <v/>
      </c>
      <c r="E196" s="43" t="str">
        <f>IF(N196="","",VLOOKUP(N196,商品マスタ!AM:AN,2,FALSE))</f>
        <v/>
      </c>
      <c r="F196" s="45" t="str">
        <f>IF(E196="","",VLOOKUP(E196,商品マスタ!AN:AO,2,FALSE))</f>
        <v/>
      </c>
      <c r="G196" s="43" t="str">
        <f>IF(M196="","",VLOOKUP(M196,商品マスタ!$AI:$AJ,2,FALSE))</f>
        <v/>
      </c>
      <c r="H196" s="45" t="str">
        <f>IF(G196="","",VLOOKUP(G196,商品マスタ!AJ:AK,2,FALSE))</f>
        <v/>
      </c>
      <c r="I196" s="9" t="str">
        <f t="shared" si="7"/>
        <v/>
      </c>
      <c r="J196" s="46" t="str">
        <f t="shared" si="8"/>
        <v/>
      </c>
      <c r="K196" s="13" t="str">
        <f>IF(発注書!M197="","",発注書!M197*3)</f>
        <v/>
      </c>
      <c r="L196" s="8" t="str">
        <f t="shared" si="9"/>
        <v/>
      </c>
      <c r="M196" t="str">
        <f>IF(発注書!M197="","",発注書!C197)</f>
        <v/>
      </c>
      <c r="N196" t="str">
        <f>IF(発注書!M197="","",発注書!I197)</f>
        <v/>
      </c>
    </row>
    <row r="197" spans="2:14" ht="19.5" customHeight="1" x14ac:dyDescent="0.55000000000000004">
      <c r="B197" s="11"/>
      <c r="C197" s="41"/>
      <c r="D197" s="48" t="str">
        <f>IF(発注書!M198="","",発注書!B198)</f>
        <v/>
      </c>
      <c r="E197" s="43" t="str">
        <f>IF(N197="","",VLOOKUP(N197,商品マスタ!AM:AN,2,FALSE))</f>
        <v/>
      </c>
      <c r="F197" s="45" t="str">
        <f>IF(E197="","",VLOOKUP(E197,商品マスタ!AN:AO,2,FALSE))</f>
        <v/>
      </c>
      <c r="G197" s="43" t="str">
        <f>IF(M197="","",VLOOKUP(M197,商品マスタ!$AI:$AJ,2,FALSE))</f>
        <v/>
      </c>
      <c r="H197" s="45" t="str">
        <f>IF(G197="","",VLOOKUP(G197,商品マスタ!AJ:AK,2,FALSE))</f>
        <v/>
      </c>
      <c r="I197" s="9" t="str">
        <f t="shared" si="7"/>
        <v/>
      </c>
      <c r="J197" s="46" t="str">
        <f t="shared" si="8"/>
        <v/>
      </c>
      <c r="K197" s="13" t="str">
        <f>IF(発注書!M198="","",発注書!M198*3)</f>
        <v/>
      </c>
      <c r="L197" s="8" t="str">
        <f t="shared" si="9"/>
        <v/>
      </c>
      <c r="M197" t="str">
        <f>IF(発注書!M198="","",発注書!C198)</f>
        <v/>
      </c>
      <c r="N197" t="str">
        <f>IF(発注書!M198="","",発注書!I198)</f>
        <v/>
      </c>
    </row>
    <row r="198" spans="2:14" ht="19.5" customHeight="1" x14ac:dyDescent="0.55000000000000004">
      <c r="B198" s="11"/>
      <c r="C198" s="41"/>
      <c r="D198" s="48" t="str">
        <f>IF(発注書!M199="","",発注書!B199)</f>
        <v/>
      </c>
      <c r="E198" s="43" t="str">
        <f>IF(N198="","",VLOOKUP(N198,商品マスタ!AM:AN,2,FALSE))</f>
        <v/>
      </c>
      <c r="F198" s="45" t="str">
        <f>IF(E198="","",VLOOKUP(E198,商品マスタ!AN:AO,2,FALSE))</f>
        <v/>
      </c>
      <c r="G198" s="43" t="str">
        <f>IF(M198="","",VLOOKUP(M198,商品マスタ!$AI:$AJ,2,FALSE))</f>
        <v/>
      </c>
      <c r="H198" s="45" t="str">
        <f>IF(G198="","",VLOOKUP(G198,商品マスタ!AJ:AK,2,FALSE))</f>
        <v/>
      </c>
      <c r="I198" s="9" t="str">
        <f t="shared" si="7"/>
        <v/>
      </c>
      <c r="J198" s="46" t="str">
        <f t="shared" si="8"/>
        <v/>
      </c>
      <c r="K198" s="13" t="str">
        <f>IF(発注書!M199="","",発注書!M199*3)</f>
        <v/>
      </c>
      <c r="L198" s="8" t="str">
        <f t="shared" si="9"/>
        <v/>
      </c>
      <c r="M198" t="str">
        <f>IF(発注書!M199="","",発注書!C199)</f>
        <v/>
      </c>
      <c r="N198" t="str">
        <f>IF(発注書!M199="","",発注書!I199)</f>
        <v/>
      </c>
    </row>
    <row r="199" spans="2:14" ht="19.5" customHeight="1" x14ac:dyDescent="0.55000000000000004">
      <c r="B199" s="11"/>
      <c r="C199" s="41"/>
      <c r="D199" s="48" t="str">
        <f>IF(発注書!M200="","",発注書!B200)</f>
        <v/>
      </c>
      <c r="E199" s="43" t="str">
        <f>IF(N199="","",VLOOKUP(N199,商品マスタ!AM:AN,2,FALSE))</f>
        <v/>
      </c>
      <c r="F199" s="45" t="str">
        <f>IF(E199="","",VLOOKUP(E199,商品マスタ!AN:AO,2,FALSE))</f>
        <v/>
      </c>
      <c r="G199" s="43" t="str">
        <f>IF(M199="","",VLOOKUP(M199,商品マスタ!$AI:$AJ,2,FALSE))</f>
        <v/>
      </c>
      <c r="H199" s="45" t="str">
        <f>IF(G199="","",VLOOKUP(G199,商品マスタ!AJ:AK,2,FALSE))</f>
        <v/>
      </c>
      <c r="I199" s="9" t="str">
        <f t="shared" si="7"/>
        <v/>
      </c>
      <c r="J199" s="46" t="str">
        <f t="shared" si="8"/>
        <v/>
      </c>
      <c r="K199" s="13" t="str">
        <f>IF(発注書!M200="","",発注書!M200*3)</f>
        <v/>
      </c>
      <c r="L199" s="8" t="str">
        <f t="shared" si="9"/>
        <v/>
      </c>
      <c r="M199" t="str">
        <f>IF(発注書!M200="","",発注書!C200)</f>
        <v/>
      </c>
      <c r="N199" t="str">
        <f>IF(発注書!M200="","",発注書!I200)</f>
        <v/>
      </c>
    </row>
    <row r="200" spans="2:14" ht="19.5" customHeight="1" x14ac:dyDescent="0.55000000000000004">
      <c r="B200" s="11"/>
      <c r="C200" s="41"/>
      <c r="D200" s="48" t="str">
        <f>IF(発注書!M201="","",発注書!B201)</f>
        <v/>
      </c>
      <c r="E200" s="43" t="str">
        <f>IF(N200="","",VLOOKUP(N200,商品マスタ!AM:AN,2,FALSE))</f>
        <v/>
      </c>
      <c r="F200" s="45" t="str">
        <f>IF(E200="","",VLOOKUP(E200,商品マスタ!AN:AO,2,FALSE))</f>
        <v/>
      </c>
      <c r="G200" s="43" t="str">
        <f>IF(M200="","",VLOOKUP(M200,商品マスタ!$AI:$AJ,2,FALSE))</f>
        <v/>
      </c>
      <c r="H200" s="45" t="str">
        <f>IF(G200="","",VLOOKUP(G200,商品マスタ!AJ:AK,2,FALSE))</f>
        <v/>
      </c>
      <c r="I200" s="9" t="str">
        <f t="shared" si="7"/>
        <v/>
      </c>
      <c r="J200" s="46" t="str">
        <f t="shared" si="8"/>
        <v/>
      </c>
      <c r="K200" s="13" t="str">
        <f>IF(発注書!M201="","",発注書!M201*3)</f>
        <v/>
      </c>
      <c r="L200" s="8" t="str">
        <f t="shared" si="9"/>
        <v/>
      </c>
      <c r="M200" t="str">
        <f>IF(発注書!M201="","",発注書!C201)</f>
        <v/>
      </c>
      <c r="N200" t="str">
        <f>IF(発注書!M201="","",発注書!I201)</f>
        <v/>
      </c>
    </row>
    <row r="201" spans="2:14" ht="19.5" customHeight="1" x14ac:dyDescent="0.55000000000000004">
      <c r="B201" s="11"/>
      <c r="C201" s="41"/>
      <c r="D201" s="48"/>
      <c r="E201" s="43" t="str">
        <f>IF(N201="","",VLOOKUP(N201,商品マスタ!AE:AF,2,FALSE))</f>
        <v/>
      </c>
      <c r="F201" s="45" t="str">
        <f>IF(E201="","",VLOOKUP(E201,商品マスタ!AF:AG,2,FALSE))</f>
        <v/>
      </c>
      <c r="G201" s="43"/>
      <c r="H201" s="45" t="str">
        <f>IF(G201="","",VLOOKUP(G201,商品マスタ!AB:AC,2,FALSE))</f>
        <v/>
      </c>
      <c r="I201" s="9"/>
      <c r="J201" s="46" t="s">
        <v>268</v>
      </c>
      <c r="K201" s="13"/>
      <c r="L201" s="8" t="str">
        <f t="shared" si="9"/>
        <v/>
      </c>
    </row>
    <row r="202" spans="2:14" ht="19.5" customHeight="1" x14ac:dyDescent="0.55000000000000004">
      <c r="B202" s="11"/>
      <c r="C202" s="41"/>
      <c r="D202" s="48"/>
      <c r="E202" s="43" t="str">
        <f>IF(N202="","",VLOOKUP(N202,商品マスタ!AE:AF,2,FALSE))</f>
        <v/>
      </c>
      <c r="F202" s="45" t="str">
        <f>IF(E202="","",VLOOKUP(E202,商品マスタ!AF:AG,2,FALSE))</f>
        <v/>
      </c>
      <c r="G202" s="43"/>
      <c r="H202" s="45" t="str">
        <f>IF(G202="","",VLOOKUP(G202,商品マスタ!AB:AC,2,FALSE))</f>
        <v/>
      </c>
      <c r="I202" s="9"/>
      <c r="J202" s="46" t="s">
        <v>268</v>
      </c>
      <c r="K202" s="13"/>
      <c r="L202" s="8" t="str">
        <f t="shared" ref="L202:L265" si="10">IF(D202="","",COUNTIF(D:D,D202))</f>
        <v/>
      </c>
    </row>
    <row r="203" spans="2:14" ht="19.5" customHeight="1" x14ac:dyDescent="0.55000000000000004">
      <c r="B203" s="11"/>
      <c r="C203" s="41"/>
      <c r="D203" s="48"/>
      <c r="E203" s="43" t="str">
        <f>IF(N203="","",VLOOKUP(N203,商品マスタ!AE:AF,2,FALSE))</f>
        <v/>
      </c>
      <c r="F203" s="45" t="str">
        <f>IF(E203="","",VLOOKUP(E203,商品マスタ!AF:AG,2,FALSE))</f>
        <v/>
      </c>
      <c r="G203" s="43"/>
      <c r="H203" s="45" t="str">
        <f>IF(G203="","",VLOOKUP(G203,商品マスタ!AB:AC,2,FALSE))</f>
        <v/>
      </c>
      <c r="I203" s="9"/>
      <c r="J203" s="46" t="s">
        <v>268</v>
      </c>
      <c r="K203" s="13"/>
      <c r="L203" s="8" t="str">
        <f t="shared" si="10"/>
        <v/>
      </c>
    </row>
    <row r="204" spans="2:14" ht="19.5" customHeight="1" x14ac:dyDescent="0.55000000000000004">
      <c r="B204" s="11"/>
      <c r="C204" s="41"/>
      <c r="D204" s="48"/>
      <c r="E204" s="43" t="str">
        <f>IF(N204="","",VLOOKUP(N204,商品マスタ!AE:AF,2,FALSE))</f>
        <v/>
      </c>
      <c r="F204" s="45" t="str">
        <f>IF(E204="","",VLOOKUP(E204,商品マスタ!AF:AG,2,FALSE))</f>
        <v/>
      </c>
      <c r="G204" s="43"/>
      <c r="H204" s="45" t="str">
        <f>IF(G204="","",VLOOKUP(G204,商品マスタ!AB:AC,2,FALSE))</f>
        <v/>
      </c>
      <c r="I204" s="9"/>
      <c r="J204" s="46" t="s">
        <v>268</v>
      </c>
      <c r="K204" s="13"/>
      <c r="L204" s="8" t="str">
        <f t="shared" si="10"/>
        <v/>
      </c>
    </row>
    <row r="205" spans="2:14" ht="19.5" customHeight="1" x14ac:dyDescent="0.55000000000000004">
      <c r="B205" s="11"/>
      <c r="C205" s="41"/>
      <c r="D205" s="48"/>
      <c r="E205" s="43" t="str">
        <f>IF(N205="","",VLOOKUP(N205,商品マスタ!AE:AF,2,FALSE))</f>
        <v/>
      </c>
      <c r="F205" s="45" t="str">
        <f>IF(E205="","",VLOOKUP(E205,商品マスタ!AF:AG,2,FALSE))</f>
        <v/>
      </c>
      <c r="G205" s="43"/>
      <c r="H205" s="45" t="str">
        <f>IF(G205="","",VLOOKUP(G205,商品マスタ!AB:AC,2,FALSE))</f>
        <v/>
      </c>
      <c r="I205" s="9"/>
      <c r="J205" s="46" t="s">
        <v>268</v>
      </c>
      <c r="K205" s="13"/>
      <c r="L205" s="8" t="str">
        <f t="shared" si="10"/>
        <v/>
      </c>
    </row>
    <row r="206" spans="2:14" ht="19.5" customHeight="1" x14ac:dyDescent="0.55000000000000004">
      <c r="B206" s="11"/>
      <c r="C206" s="41"/>
      <c r="D206" s="48"/>
      <c r="E206" s="43" t="str">
        <f>IF(N206="","",VLOOKUP(N206,商品マスタ!AE:AF,2,FALSE))</f>
        <v/>
      </c>
      <c r="F206" s="45" t="str">
        <f>IF(E206="","",VLOOKUP(E206,商品マスタ!AF:AG,2,FALSE))</f>
        <v/>
      </c>
      <c r="G206" s="43"/>
      <c r="H206" s="45" t="str">
        <f>IF(G206="","",VLOOKUP(G206,商品マスタ!AB:AC,2,FALSE))</f>
        <v/>
      </c>
      <c r="I206" s="9"/>
      <c r="J206" s="46" t="s">
        <v>268</v>
      </c>
      <c r="K206" s="13"/>
      <c r="L206" s="8" t="str">
        <f t="shared" si="10"/>
        <v/>
      </c>
    </row>
    <row r="207" spans="2:14" ht="19.5" customHeight="1" x14ac:dyDescent="0.55000000000000004">
      <c r="B207" s="11"/>
      <c r="C207" s="41"/>
      <c r="D207" s="48"/>
      <c r="E207" s="43" t="str">
        <f>IF(N207="","",VLOOKUP(N207,商品マスタ!AE:AF,2,FALSE))</f>
        <v/>
      </c>
      <c r="F207" s="45" t="str">
        <f>IF(E207="","",VLOOKUP(E207,商品マスタ!AF:AG,2,FALSE))</f>
        <v/>
      </c>
      <c r="G207" s="43"/>
      <c r="H207" s="45" t="str">
        <f>IF(G207="","",VLOOKUP(G207,商品マスタ!AB:AC,2,FALSE))</f>
        <v/>
      </c>
      <c r="I207" s="9"/>
      <c r="J207" s="46" t="s">
        <v>268</v>
      </c>
      <c r="K207" s="13"/>
      <c r="L207" s="8" t="str">
        <f t="shared" si="10"/>
        <v/>
      </c>
    </row>
    <row r="208" spans="2:14" ht="19.5" customHeight="1" x14ac:dyDescent="0.55000000000000004">
      <c r="B208" s="11"/>
      <c r="C208" s="41"/>
      <c r="D208" s="48"/>
      <c r="E208" s="43" t="str">
        <f>IF(N208="","",VLOOKUP(N208,商品マスタ!AE:AF,2,FALSE))</f>
        <v/>
      </c>
      <c r="F208" s="45" t="str">
        <f>IF(E208="","",VLOOKUP(E208,商品マスタ!AF:AG,2,FALSE))</f>
        <v/>
      </c>
      <c r="G208" s="43"/>
      <c r="H208" s="45" t="str">
        <f>IF(G208="","",VLOOKUP(G208,商品マスタ!AB:AC,2,FALSE))</f>
        <v/>
      </c>
      <c r="I208" s="9"/>
      <c r="J208" s="46" t="s">
        <v>268</v>
      </c>
      <c r="K208" s="13"/>
      <c r="L208" s="8" t="str">
        <f t="shared" si="10"/>
        <v/>
      </c>
    </row>
    <row r="209" spans="2:12" ht="19.5" customHeight="1" x14ac:dyDescent="0.55000000000000004">
      <c r="B209" s="11"/>
      <c r="C209" s="41"/>
      <c r="D209" s="48"/>
      <c r="E209" s="43" t="str">
        <f>IF(N209="","",VLOOKUP(N209,商品マスタ!AE:AF,2,FALSE))</f>
        <v/>
      </c>
      <c r="F209" s="45" t="str">
        <f>IF(E209="","",VLOOKUP(E209,商品マスタ!AF:AG,2,FALSE))</f>
        <v/>
      </c>
      <c r="G209" s="43"/>
      <c r="H209" s="45" t="str">
        <f>IF(G209="","",VLOOKUP(G209,商品マスタ!AB:AC,2,FALSE))</f>
        <v/>
      </c>
      <c r="I209" s="9"/>
      <c r="J209" s="46" t="s">
        <v>268</v>
      </c>
      <c r="K209" s="13"/>
      <c r="L209" s="8" t="str">
        <f t="shared" si="10"/>
        <v/>
      </c>
    </row>
    <row r="210" spans="2:12" ht="19.5" customHeight="1" x14ac:dyDescent="0.55000000000000004">
      <c r="B210" s="11"/>
      <c r="C210" s="41"/>
      <c r="D210" s="48"/>
      <c r="E210" s="43" t="str">
        <f>IF(N210="","",VLOOKUP(N210,商品マスタ!AE:AF,2,FALSE))</f>
        <v/>
      </c>
      <c r="F210" s="45" t="str">
        <f>IF(E210="","",VLOOKUP(E210,商品マスタ!AF:AG,2,FALSE))</f>
        <v/>
      </c>
      <c r="G210" s="43"/>
      <c r="H210" s="45" t="str">
        <f>IF(G210="","",VLOOKUP(G210,商品マスタ!AB:AC,2,FALSE))</f>
        <v/>
      </c>
      <c r="I210" s="9"/>
      <c r="J210" s="46" t="s">
        <v>268</v>
      </c>
      <c r="K210" s="13"/>
      <c r="L210" s="8" t="str">
        <f t="shared" si="10"/>
        <v/>
      </c>
    </row>
    <row r="211" spans="2:12" ht="19.5" customHeight="1" x14ac:dyDescent="0.55000000000000004">
      <c r="B211" s="11"/>
      <c r="C211" s="41"/>
      <c r="D211" s="48"/>
      <c r="E211" s="43" t="str">
        <f>IF(N211="","",VLOOKUP(N211,商品マスタ!AE:AF,2,FALSE))</f>
        <v/>
      </c>
      <c r="F211" s="45" t="str">
        <f>IF(E211="","",VLOOKUP(E211,商品マスタ!AF:AG,2,FALSE))</f>
        <v/>
      </c>
      <c r="G211" s="43"/>
      <c r="H211" s="45" t="str">
        <f>IF(G211="","",VLOOKUP(G211,商品マスタ!AB:AC,2,FALSE))</f>
        <v/>
      </c>
      <c r="I211" s="9"/>
      <c r="J211" s="46" t="s">
        <v>268</v>
      </c>
      <c r="K211" s="13"/>
      <c r="L211" s="8" t="str">
        <f t="shared" si="10"/>
        <v/>
      </c>
    </row>
    <row r="212" spans="2:12" ht="19.5" customHeight="1" x14ac:dyDescent="0.55000000000000004">
      <c r="B212" s="11"/>
      <c r="C212" s="41"/>
      <c r="D212" s="48"/>
      <c r="E212" s="43" t="str">
        <f>IF(N212="","",VLOOKUP(N212,商品マスタ!AE:AF,2,FALSE))</f>
        <v/>
      </c>
      <c r="F212" s="45" t="str">
        <f>IF(E212="","",VLOOKUP(E212,商品マスタ!AF:AG,2,FALSE))</f>
        <v/>
      </c>
      <c r="G212" s="43"/>
      <c r="H212" s="45" t="str">
        <f>IF(G212="","",VLOOKUP(G212,商品マスタ!AB:AC,2,FALSE))</f>
        <v/>
      </c>
      <c r="I212" s="9"/>
      <c r="J212" s="46" t="s">
        <v>268</v>
      </c>
      <c r="K212" s="13"/>
      <c r="L212" s="8" t="str">
        <f t="shared" si="10"/>
        <v/>
      </c>
    </row>
    <row r="213" spans="2:12" ht="19.5" customHeight="1" x14ac:dyDescent="0.55000000000000004">
      <c r="B213" s="11"/>
      <c r="C213" s="41"/>
      <c r="D213" s="48"/>
      <c r="E213" s="43" t="str">
        <f>IF(N213="","",VLOOKUP(N213,商品マスタ!AE:AF,2,FALSE))</f>
        <v/>
      </c>
      <c r="F213" s="45" t="str">
        <f>IF(E213="","",VLOOKUP(E213,商品マスタ!AF:AG,2,FALSE))</f>
        <v/>
      </c>
      <c r="G213" s="43"/>
      <c r="H213" s="45" t="str">
        <f>IF(G213="","",VLOOKUP(G213,商品マスタ!AB:AC,2,FALSE))</f>
        <v/>
      </c>
      <c r="I213" s="9"/>
      <c r="J213" s="46" t="s">
        <v>268</v>
      </c>
      <c r="K213" s="13"/>
      <c r="L213" s="8" t="str">
        <f t="shared" si="10"/>
        <v/>
      </c>
    </row>
    <row r="214" spans="2:12" ht="19.5" customHeight="1" x14ac:dyDescent="0.55000000000000004">
      <c r="B214" s="11"/>
      <c r="C214" s="41"/>
      <c r="D214" s="48"/>
      <c r="E214" s="43" t="str">
        <f>IF(N214="","",VLOOKUP(N214,商品マスタ!AE:AF,2,FALSE))</f>
        <v/>
      </c>
      <c r="F214" s="45" t="str">
        <f>IF(E214="","",VLOOKUP(E214,商品マスタ!AF:AG,2,FALSE))</f>
        <v/>
      </c>
      <c r="G214" s="43"/>
      <c r="H214" s="45" t="str">
        <f>IF(G214="","",VLOOKUP(G214,商品マスタ!AB:AC,2,FALSE))</f>
        <v/>
      </c>
      <c r="I214" s="9"/>
      <c r="J214" s="46" t="s">
        <v>268</v>
      </c>
      <c r="K214" s="13"/>
      <c r="L214" s="8" t="str">
        <f t="shared" si="10"/>
        <v/>
      </c>
    </row>
    <row r="215" spans="2:12" ht="19.5" customHeight="1" x14ac:dyDescent="0.55000000000000004">
      <c r="B215" s="11"/>
      <c r="C215" s="41"/>
      <c r="D215" s="48"/>
      <c r="E215" s="43" t="str">
        <f>IF(N215="","",VLOOKUP(N215,商品マスタ!AE:AF,2,FALSE))</f>
        <v/>
      </c>
      <c r="F215" s="45" t="str">
        <f>IF(E215="","",VLOOKUP(E215,商品マスタ!AF:AG,2,FALSE))</f>
        <v/>
      </c>
      <c r="G215" s="43"/>
      <c r="H215" s="45" t="str">
        <f>IF(G215="","",VLOOKUP(G215,商品マスタ!AB:AC,2,FALSE))</f>
        <v/>
      </c>
      <c r="I215" s="9"/>
      <c r="J215" s="46" t="s">
        <v>268</v>
      </c>
      <c r="K215" s="13"/>
      <c r="L215" s="8" t="str">
        <f t="shared" si="10"/>
        <v/>
      </c>
    </row>
    <row r="216" spans="2:12" ht="19.5" customHeight="1" x14ac:dyDescent="0.55000000000000004">
      <c r="B216" s="11"/>
      <c r="C216" s="41"/>
      <c r="D216" s="48"/>
      <c r="E216" s="43" t="str">
        <f>IF(N216="","",VLOOKUP(N216,商品マスタ!AE:AF,2,FALSE))</f>
        <v/>
      </c>
      <c r="F216" s="45" t="str">
        <f>IF(E216="","",VLOOKUP(E216,商品マスタ!AF:AG,2,FALSE))</f>
        <v/>
      </c>
      <c r="G216" s="43"/>
      <c r="H216" s="45" t="str">
        <f>IF(G216="","",VLOOKUP(G216,商品マスタ!AB:AC,2,FALSE))</f>
        <v/>
      </c>
      <c r="I216" s="9"/>
      <c r="J216" s="46" t="s">
        <v>268</v>
      </c>
      <c r="K216" s="13"/>
      <c r="L216" s="8" t="str">
        <f t="shared" si="10"/>
        <v/>
      </c>
    </row>
    <row r="217" spans="2:12" ht="19.5" customHeight="1" x14ac:dyDescent="0.55000000000000004">
      <c r="B217" s="11"/>
      <c r="C217" s="41"/>
      <c r="D217" s="48"/>
      <c r="E217" s="43" t="str">
        <f>IF(N217="","",VLOOKUP(N217,商品マスタ!AE:AF,2,FALSE))</f>
        <v/>
      </c>
      <c r="F217" s="45" t="str">
        <f>IF(E217="","",VLOOKUP(E217,商品マスタ!AF:AG,2,FALSE))</f>
        <v/>
      </c>
      <c r="G217" s="43"/>
      <c r="H217" s="45" t="str">
        <f>IF(G217="","",VLOOKUP(G217,商品マスタ!AB:AC,2,FALSE))</f>
        <v/>
      </c>
      <c r="I217" s="9"/>
      <c r="J217" s="46" t="s">
        <v>268</v>
      </c>
      <c r="K217" s="13"/>
      <c r="L217" s="8" t="str">
        <f t="shared" si="10"/>
        <v/>
      </c>
    </row>
    <row r="218" spans="2:12" ht="19.5" customHeight="1" x14ac:dyDescent="0.55000000000000004">
      <c r="B218" s="11"/>
      <c r="C218" s="41"/>
      <c r="D218" s="48"/>
      <c r="E218" s="43" t="str">
        <f>IF(N218="","",VLOOKUP(N218,商品マスタ!AE:AF,2,FALSE))</f>
        <v/>
      </c>
      <c r="F218" s="45" t="str">
        <f>IF(E218="","",VLOOKUP(E218,商品マスタ!AF:AG,2,FALSE))</f>
        <v/>
      </c>
      <c r="G218" s="43"/>
      <c r="H218" s="45" t="str">
        <f>IF(G218="","",VLOOKUP(G218,商品マスタ!AB:AC,2,FALSE))</f>
        <v/>
      </c>
      <c r="I218" s="9"/>
      <c r="J218" s="46" t="s">
        <v>268</v>
      </c>
      <c r="K218" s="13"/>
      <c r="L218" s="8" t="str">
        <f t="shared" si="10"/>
        <v/>
      </c>
    </row>
    <row r="219" spans="2:12" ht="19.5" customHeight="1" x14ac:dyDescent="0.55000000000000004">
      <c r="B219" s="11"/>
      <c r="C219" s="41"/>
      <c r="D219" s="48"/>
      <c r="E219" s="43" t="str">
        <f>IF(N219="","",VLOOKUP(N219,商品マスタ!AE:AF,2,FALSE))</f>
        <v/>
      </c>
      <c r="F219" s="45" t="str">
        <f>IF(E219="","",VLOOKUP(E219,商品マスタ!AF:AG,2,FALSE))</f>
        <v/>
      </c>
      <c r="G219" s="43"/>
      <c r="H219" s="45" t="str">
        <f>IF(G219="","",VLOOKUP(G219,商品マスタ!AB:AC,2,FALSE))</f>
        <v/>
      </c>
      <c r="I219" s="9"/>
      <c r="J219" s="46" t="s">
        <v>268</v>
      </c>
      <c r="K219" s="13"/>
      <c r="L219" s="8" t="str">
        <f t="shared" si="10"/>
        <v/>
      </c>
    </row>
    <row r="220" spans="2:12" ht="19.5" customHeight="1" x14ac:dyDescent="0.55000000000000004">
      <c r="B220" s="11"/>
      <c r="C220" s="41"/>
      <c r="D220" s="48"/>
      <c r="E220" s="43" t="str">
        <f>IF(N220="","",VLOOKUP(N220,商品マスタ!AE:AF,2,FALSE))</f>
        <v/>
      </c>
      <c r="F220" s="45" t="str">
        <f>IF(E220="","",VLOOKUP(E220,商品マスタ!AF:AG,2,FALSE))</f>
        <v/>
      </c>
      <c r="G220" s="43"/>
      <c r="H220" s="45" t="str">
        <f>IF(G220="","",VLOOKUP(G220,商品マスタ!AB:AC,2,FALSE))</f>
        <v/>
      </c>
      <c r="I220" s="9"/>
      <c r="J220" s="46" t="s">
        <v>268</v>
      </c>
      <c r="K220" s="13"/>
      <c r="L220" s="8" t="str">
        <f t="shared" si="10"/>
        <v/>
      </c>
    </row>
    <row r="221" spans="2:12" ht="19.5" customHeight="1" x14ac:dyDescent="0.55000000000000004">
      <c r="B221" s="11"/>
      <c r="C221" s="41"/>
      <c r="D221" s="48"/>
      <c r="E221" s="43" t="str">
        <f>IF(N221="","",VLOOKUP(N221,商品マスタ!AE:AF,2,FALSE))</f>
        <v/>
      </c>
      <c r="F221" s="45" t="str">
        <f>IF(E221="","",VLOOKUP(E221,商品マスタ!AF:AG,2,FALSE))</f>
        <v/>
      </c>
      <c r="G221" s="43"/>
      <c r="H221" s="45" t="str">
        <f>IF(G221="","",VLOOKUP(G221,商品マスタ!AB:AC,2,FALSE))</f>
        <v/>
      </c>
      <c r="I221" s="9"/>
      <c r="J221" s="46" t="s">
        <v>268</v>
      </c>
      <c r="K221" s="13"/>
      <c r="L221" s="8" t="str">
        <f t="shared" si="10"/>
        <v/>
      </c>
    </row>
    <row r="222" spans="2:12" ht="19.5" customHeight="1" x14ac:dyDescent="0.55000000000000004">
      <c r="B222" s="11"/>
      <c r="C222" s="41"/>
      <c r="D222" s="48"/>
      <c r="E222" s="43" t="str">
        <f>IF(N222="","",VLOOKUP(N222,商品マスタ!AE:AF,2,FALSE))</f>
        <v/>
      </c>
      <c r="F222" s="45" t="str">
        <f>IF(E222="","",VLOOKUP(E222,商品マスタ!AF:AG,2,FALSE))</f>
        <v/>
      </c>
      <c r="G222" s="43"/>
      <c r="H222" s="45" t="str">
        <f>IF(G222="","",VLOOKUP(G222,商品マスタ!AB:AC,2,FALSE))</f>
        <v/>
      </c>
      <c r="I222" s="9"/>
      <c r="J222" s="46" t="s">
        <v>268</v>
      </c>
      <c r="K222" s="13"/>
      <c r="L222" s="8" t="str">
        <f t="shared" si="10"/>
        <v/>
      </c>
    </row>
    <row r="223" spans="2:12" ht="19.5" customHeight="1" x14ac:dyDescent="0.55000000000000004">
      <c r="B223" s="11"/>
      <c r="C223" s="41"/>
      <c r="D223" s="48"/>
      <c r="E223" s="43" t="str">
        <f>IF(N223="","",VLOOKUP(N223,商品マスタ!AE:AF,2,FALSE))</f>
        <v/>
      </c>
      <c r="F223" s="45" t="str">
        <f>IF(E223="","",VLOOKUP(E223,商品マスタ!AF:AG,2,FALSE))</f>
        <v/>
      </c>
      <c r="G223" s="43"/>
      <c r="H223" s="45" t="str">
        <f>IF(G223="","",VLOOKUP(G223,商品マスタ!AB:AC,2,FALSE))</f>
        <v/>
      </c>
      <c r="I223" s="9"/>
      <c r="J223" s="46" t="s">
        <v>268</v>
      </c>
      <c r="K223" s="13"/>
      <c r="L223" s="8" t="str">
        <f t="shared" si="10"/>
        <v/>
      </c>
    </row>
    <row r="224" spans="2:12" ht="19.5" customHeight="1" x14ac:dyDescent="0.55000000000000004">
      <c r="B224" s="11"/>
      <c r="C224" s="41"/>
      <c r="D224" s="48"/>
      <c r="E224" s="43" t="str">
        <f>IF(N224="","",VLOOKUP(N224,商品マスタ!AE:AF,2,FALSE))</f>
        <v/>
      </c>
      <c r="F224" s="45" t="str">
        <f>IF(E224="","",VLOOKUP(E224,商品マスタ!AF:AG,2,FALSE))</f>
        <v/>
      </c>
      <c r="G224" s="43"/>
      <c r="H224" s="45" t="str">
        <f>IF(G224="","",VLOOKUP(G224,商品マスタ!AB:AC,2,FALSE))</f>
        <v/>
      </c>
      <c r="I224" s="9"/>
      <c r="J224" s="46" t="s">
        <v>268</v>
      </c>
      <c r="K224" s="13"/>
      <c r="L224" s="8" t="str">
        <f t="shared" si="10"/>
        <v/>
      </c>
    </row>
    <row r="225" spans="2:12" ht="19.5" customHeight="1" x14ac:dyDescent="0.55000000000000004">
      <c r="B225" s="11"/>
      <c r="C225" s="41"/>
      <c r="D225" s="48"/>
      <c r="E225" s="43" t="str">
        <f>IF(N225="","",VLOOKUP(N225,商品マスタ!AE:AF,2,FALSE))</f>
        <v/>
      </c>
      <c r="F225" s="45" t="str">
        <f>IF(E225="","",VLOOKUP(E225,商品マスタ!AF:AG,2,FALSE))</f>
        <v/>
      </c>
      <c r="G225" s="43"/>
      <c r="H225" s="45" t="str">
        <f>IF(G225="","",VLOOKUP(G225,商品マスタ!AB:AC,2,FALSE))</f>
        <v/>
      </c>
      <c r="I225" s="9"/>
      <c r="J225" s="46" t="s">
        <v>268</v>
      </c>
      <c r="K225" s="13"/>
      <c r="L225" s="8" t="str">
        <f t="shared" si="10"/>
        <v/>
      </c>
    </row>
    <row r="226" spans="2:12" ht="19.5" customHeight="1" x14ac:dyDescent="0.55000000000000004">
      <c r="B226" s="11"/>
      <c r="C226" s="41"/>
      <c r="D226" s="48"/>
      <c r="E226" s="43" t="str">
        <f>IF(N226="","",VLOOKUP(N226,商品マスタ!AE:AF,2,FALSE))</f>
        <v/>
      </c>
      <c r="F226" s="45" t="str">
        <f>IF(E226="","",VLOOKUP(E226,商品マスタ!AF:AG,2,FALSE))</f>
        <v/>
      </c>
      <c r="G226" s="43"/>
      <c r="H226" s="45" t="str">
        <f>IF(G226="","",VLOOKUP(G226,商品マスタ!AB:AC,2,FALSE))</f>
        <v/>
      </c>
      <c r="I226" s="9"/>
      <c r="J226" s="46" t="s">
        <v>268</v>
      </c>
      <c r="K226" s="13"/>
      <c r="L226" s="8" t="str">
        <f t="shared" si="10"/>
        <v/>
      </c>
    </row>
    <row r="227" spans="2:12" ht="19.5" customHeight="1" x14ac:dyDescent="0.55000000000000004">
      <c r="B227" s="11"/>
      <c r="C227" s="41"/>
      <c r="D227" s="48"/>
      <c r="E227" s="43" t="str">
        <f>IF(N227="","",VLOOKUP(N227,商品マスタ!AE:AF,2,FALSE))</f>
        <v/>
      </c>
      <c r="F227" s="45" t="str">
        <f>IF(E227="","",VLOOKUP(E227,商品マスタ!AF:AG,2,FALSE))</f>
        <v/>
      </c>
      <c r="G227" s="43"/>
      <c r="H227" s="45" t="str">
        <f>IF(G227="","",VLOOKUP(G227,商品マスタ!AB:AC,2,FALSE))</f>
        <v/>
      </c>
      <c r="I227" s="9"/>
      <c r="J227" s="46" t="s">
        <v>268</v>
      </c>
      <c r="K227" s="13"/>
      <c r="L227" s="8" t="str">
        <f t="shared" si="10"/>
        <v/>
      </c>
    </row>
    <row r="228" spans="2:12" ht="19.5" customHeight="1" x14ac:dyDescent="0.55000000000000004">
      <c r="B228" s="11"/>
      <c r="C228" s="41"/>
      <c r="D228" s="48"/>
      <c r="E228" s="43" t="str">
        <f>IF(N228="","",VLOOKUP(N228,商品マスタ!AE:AF,2,FALSE))</f>
        <v/>
      </c>
      <c r="F228" s="45" t="str">
        <f>IF(E228="","",VLOOKUP(E228,商品マスタ!AF:AG,2,FALSE))</f>
        <v/>
      </c>
      <c r="G228" s="43"/>
      <c r="H228" s="45" t="str">
        <f>IF(G228="","",VLOOKUP(G228,商品マスタ!AB:AC,2,FALSE))</f>
        <v/>
      </c>
      <c r="I228" s="9"/>
      <c r="J228" s="46" t="s">
        <v>268</v>
      </c>
      <c r="K228" s="13"/>
      <c r="L228" s="8" t="str">
        <f t="shared" si="10"/>
        <v/>
      </c>
    </row>
    <row r="229" spans="2:12" ht="19.5" customHeight="1" x14ac:dyDescent="0.55000000000000004">
      <c r="B229" s="11"/>
      <c r="C229" s="41"/>
      <c r="D229" s="48"/>
      <c r="E229" s="43" t="str">
        <f>IF(N229="","",VLOOKUP(N229,商品マスタ!AE:AF,2,FALSE))</f>
        <v/>
      </c>
      <c r="F229" s="45" t="str">
        <f>IF(E229="","",VLOOKUP(E229,商品マスタ!AF:AG,2,FALSE))</f>
        <v/>
      </c>
      <c r="G229" s="43"/>
      <c r="H229" s="45" t="str">
        <f>IF(G229="","",VLOOKUP(G229,商品マスタ!AB:AC,2,FALSE))</f>
        <v/>
      </c>
      <c r="I229" s="9"/>
      <c r="J229" s="46" t="s">
        <v>268</v>
      </c>
      <c r="K229" s="13"/>
      <c r="L229" s="8" t="str">
        <f t="shared" si="10"/>
        <v/>
      </c>
    </row>
    <row r="230" spans="2:12" ht="19.5" customHeight="1" x14ac:dyDescent="0.55000000000000004">
      <c r="B230" s="11"/>
      <c r="C230" s="41"/>
      <c r="D230" s="48"/>
      <c r="E230" s="43" t="str">
        <f>IF(N230="","",VLOOKUP(N230,商品マスタ!AE:AF,2,FALSE))</f>
        <v/>
      </c>
      <c r="F230" s="45" t="str">
        <f>IF(E230="","",VLOOKUP(E230,商品マスタ!AF:AG,2,FALSE))</f>
        <v/>
      </c>
      <c r="G230" s="43"/>
      <c r="H230" s="45" t="str">
        <f>IF(G230="","",VLOOKUP(G230,商品マスタ!AB:AC,2,FALSE))</f>
        <v/>
      </c>
      <c r="I230" s="9"/>
      <c r="J230" s="46" t="s">
        <v>268</v>
      </c>
      <c r="K230" s="13"/>
      <c r="L230" s="8" t="str">
        <f t="shared" si="10"/>
        <v/>
      </c>
    </row>
    <row r="231" spans="2:12" ht="19.5" customHeight="1" x14ac:dyDescent="0.55000000000000004">
      <c r="B231" s="11"/>
      <c r="C231" s="41"/>
      <c r="D231" s="48"/>
      <c r="E231" s="43" t="str">
        <f>IF(N231="","",VLOOKUP(N231,商品マスタ!AE:AF,2,FALSE))</f>
        <v/>
      </c>
      <c r="F231" s="45" t="str">
        <f>IF(E231="","",VLOOKUP(E231,商品マスタ!AF:AG,2,FALSE))</f>
        <v/>
      </c>
      <c r="G231" s="43"/>
      <c r="H231" s="45" t="str">
        <f>IF(G231="","",VLOOKUP(G231,商品マスタ!AB:AC,2,FALSE))</f>
        <v/>
      </c>
      <c r="I231" s="9"/>
      <c r="J231" s="46" t="s">
        <v>268</v>
      </c>
      <c r="K231" s="13"/>
      <c r="L231" s="8" t="str">
        <f t="shared" si="10"/>
        <v/>
      </c>
    </row>
    <row r="232" spans="2:12" ht="19.5" customHeight="1" x14ac:dyDescent="0.55000000000000004">
      <c r="B232" s="11"/>
      <c r="C232" s="41"/>
      <c r="D232" s="48"/>
      <c r="E232" s="43" t="str">
        <f>IF(N232="","",VLOOKUP(N232,商品マスタ!AE:AF,2,FALSE))</f>
        <v/>
      </c>
      <c r="F232" s="45" t="str">
        <f>IF(E232="","",VLOOKUP(E232,商品マスタ!AF:AG,2,FALSE))</f>
        <v/>
      </c>
      <c r="G232" s="43"/>
      <c r="H232" s="45" t="str">
        <f>IF(G232="","",VLOOKUP(G232,商品マスタ!AB:AC,2,FALSE))</f>
        <v/>
      </c>
      <c r="I232" s="9"/>
      <c r="J232" s="46" t="s">
        <v>268</v>
      </c>
      <c r="K232" s="13"/>
      <c r="L232" s="8" t="str">
        <f t="shared" si="10"/>
        <v/>
      </c>
    </row>
    <row r="233" spans="2:12" ht="19.5" customHeight="1" x14ac:dyDescent="0.55000000000000004">
      <c r="B233" s="11"/>
      <c r="C233" s="41"/>
      <c r="D233" s="48"/>
      <c r="E233" s="43" t="str">
        <f>IF(N233="","",VLOOKUP(N233,商品マスタ!AE:AF,2,FALSE))</f>
        <v/>
      </c>
      <c r="F233" s="45" t="str">
        <f>IF(E233="","",VLOOKUP(E233,商品マスタ!AF:AG,2,FALSE))</f>
        <v/>
      </c>
      <c r="G233" s="43"/>
      <c r="H233" s="45" t="str">
        <f>IF(G233="","",VLOOKUP(G233,商品マスタ!AB:AC,2,FALSE))</f>
        <v/>
      </c>
      <c r="I233" s="9"/>
      <c r="J233" s="46" t="s">
        <v>268</v>
      </c>
      <c r="K233" s="13"/>
      <c r="L233" s="8" t="str">
        <f t="shared" si="10"/>
        <v/>
      </c>
    </row>
    <row r="234" spans="2:12" ht="19.5" customHeight="1" x14ac:dyDescent="0.55000000000000004">
      <c r="B234" s="11"/>
      <c r="C234" s="41"/>
      <c r="D234" s="48"/>
      <c r="E234" s="43" t="str">
        <f>IF(N234="","",VLOOKUP(N234,商品マスタ!AE:AF,2,FALSE))</f>
        <v/>
      </c>
      <c r="F234" s="45" t="str">
        <f>IF(E234="","",VLOOKUP(E234,商品マスタ!AF:AG,2,FALSE))</f>
        <v/>
      </c>
      <c r="G234" s="43"/>
      <c r="H234" s="45" t="str">
        <f>IF(G234="","",VLOOKUP(G234,商品マスタ!AB:AC,2,FALSE))</f>
        <v/>
      </c>
      <c r="I234" s="9"/>
      <c r="J234" s="46" t="s">
        <v>268</v>
      </c>
      <c r="K234" s="13"/>
      <c r="L234" s="8" t="str">
        <f t="shared" si="10"/>
        <v/>
      </c>
    </row>
    <row r="235" spans="2:12" ht="19.5" customHeight="1" x14ac:dyDescent="0.55000000000000004">
      <c r="B235" s="11"/>
      <c r="C235" s="41"/>
      <c r="D235" s="48"/>
      <c r="E235" s="43" t="str">
        <f>IF(N235="","",VLOOKUP(N235,商品マスタ!AE:AF,2,FALSE))</f>
        <v/>
      </c>
      <c r="F235" s="45" t="str">
        <f>IF(E235="","",VLOOKUP(E235,商品マスタ!AF:AG,2,FALSE))</f>
        <v/>
      </c>
      <c r="G235" s="43"/>
      <c r="H235" s="45" t="str">
        <f>IF(G235="","",VLOOKUP(G235,商品マスタ!AB:AC,2,FALSE))</f>
        <v/>
      </c>
      <c r="I235" s="9"/>
      <c r="J235" s="46" t="s">
        <v>268</v>
      </c>
      <c r="K235" s="13"/>
      <c r="L235" s="8" t="str">
        <f t="shared" si="10"/>
        <v/>
      </c>
    </row>
    <row r="236" spans="2:12" ht="19.5" customHeight="1" x14ac:dyDescent="0.55000000000000004">
      <c r="B236" s="11"/>
      <c r="C236" s="41"/>
      <c r="D236" s="48"/>
      <c r="E236" s="43" t="str">
        <f>IF(N236="","",VLOOKUP(N236,商品マスタ!AE:AF,2,FALSE))</f>
        <v/>
      </c>
      <c r="F236" s="45" t="str">
        <f>IF(E236="","",VLOOKUP(E236,商品マスタ!AF:AG,2,FALSE))</f>
        <v/>
      </c>
      <c r="G236" s="43"/>
      <c r="H236" s="45" t="str">
        <f>IF(G236="","",VLOOKUP(G236,商品マスタ!AB:AC,2,FALSE))</f>
        <v/>
      </c>
      <c r="I236" s="9"/>
      <c r="J236" s="46" t="s">
        <v>268</v>
      </c>
      <c r="K236" s="13"/>
      <c r="L236" s="8" t="str">
        <f t="shared" si="10"/>
        <v/>
      </c>
    </row>
    <row r="237" spans="2:12" ht="19.5" customHeight="1" x14ac:dyDescent="0.55000000000000004">
      <c r="B237" s="11"/>
      <c r="C237" s="41"/>
      <c r="D237" s="48"/>
      <c r="E237" s="43" t="str">
        <f>IF(N237="","",VLOOKUP(N237,商品マスタ!AE:AF,2,FALSE))</f>
        <v/>
      </c>
      <c r="F237" s="45" t="str">
        <f>IF(E237="","",VLOOKUP(E237,商品マスタ!AF:AG,2,FALSE))</f>
        <v/>
      </c>
      <c r="G237" s="43"/>
      <c r="H237" s="45" t="str">
        <f>IF(G237="","",VLOOKUP(G237,商品マスタ!AB:AC,2,FALSE))</f>
        <v/>
      </c>
      <c r="I237" s="9"/>
      <c r="J237" s="46" t="s">
        <v>268</v>
      </c>
      <c r="K237" s="13"/>
      <c r="L237" s="8" t="str">
        <f t="shared" si="10"/>
        <v/>
      </c>
    </row>
    <row r="238" spans="2:12" ht="19.5" customHeight="1" x14ac:dyDescent="0.55000000000000004">
      <c r="B238" s="11"/>
      <c r="C238" s="41"/>
      <c r="D238" s="48"/>
      <c r="E238" s="43" t="str">
        <f>IF(N238="","",VLOOKUP(N238,商品マスタ!AE:AF,2,FALSE))</f>
        <v/>
      </c>
      <c r="F238" s="45" t="str">
        <f>IF(E238="","",VLOOKUP(E238,商品マスタ!AF:AG,2,FALSE))</f>
        <v/>
      </c>
      <c r="G238" s="43"/>
      <c r="H238" s="45" t="str">
        <f>IF(G238="","",VLOOKUP(G238,商品マスタ!AB:AC,2,FALSE))</f>
        <v/>
      </c>
      <c r="I238" s="9"/>
      <c r="J238" s="46" t="s">
        <v>268</v>
      </c>
      <c r="K238" s="13"/>
      <c r="L238" s="8" t="str">
        <f t="shared" si="10"/>
        <v/>
      </c>
    </row>
    <row r="239" spans="2:12" ht="19.5" customHeight="1" x14ac:dyDescent="0.55000000000000004">
      <c r="B239" s="11"/>
      <c r="C239" s="41"/>
      <c r="D239" s="48"/>
      <c r="E239" s="43" t="str">
        <f>IF(N239="","",VLOOKUP(N239,商品マスタ!AE:AF,2,FALSE))</f>
        <v/>
      </c>
      <c r="F239" s="45" t="str">
        <f>IF(E239="","",VLOOKUP(E239,商品マスタ!AF:AG,2,FALSE))</f>
        <v/>
      </c>
      <c r="G239" s="43"/>
      <c r="H239" s="45" t="str">
        <f>IF(G239="","",VLOOKUP(G239,商品マスタ!AB:AC,2,FALSE))</f>
        <v/>
      </c>
      <c r="I239" s="9"/>
      <c r="J239" s="46" t="s">
        <v>268</v>
      </c>
      <c r="K239" s="13"/>
      <c r="L239" s="8" t="str">
        <f t="shared" si="10"/>
        <v/>
      </c>
    </row>
    <row r="240" spans="2:12" ht="19.5" customHeight="1" x14ac:dyDescent="0.55000000000000004">
      <c r="B240" s="11"/>
      <c r="C240" s="41"/>
      <c r="D240" s="48"/>
      <c r="E240" s="43" t="str">
        <f>IF(N240="","",VLOOKUP(N240,商品マスタ!AE:AF,2,FALSE))</f>
        <v/>
      </c>
      <c r="F240" s="45" t="str">
        <f>IF(E240="","",VLOOKUP(E240,商品マスタ!AF:AG,2,FALSE))</f>
        <v/>
      </c>
      <c r="G240" s="43"/>
      <c r="H240" s="45" t="str">
        <f>IF(G240="","",VLOOKUP(G240,商品マスタ!AB:AC,2,FALSE))</f>
        <v/>
      </c>
      <c r="I240" s="9"/>
      <c r="J240" s="46" t="s">
        <v>268</v>
      </c>
      <c r="K240" s="13"/>
      <c r="L240" s="8" t="str">
        <f t="shared" si="10"/>
        <v/>
      </c>
    </row>
    <row r="241" spans="2:12" ht="19.5" customHeight="1" x14ac:dyDescent="0.55000000000000004">
      <c r="B241" s="11"/>
      <c r="C241" s="41"/>
      <c r="D241" s="48"/>
      <c r="E241" s="43" t="str">
        <f>IF(N241="","",VLOOKUP(N241,商品マスタ!AE:AF,2,FALSE))</f>
        <v/>
      </c>
      <c r="F241" s="45" t="str">
        <f>IF(E241="","",VLOOKUP(E241,商品マスタ!AF:AG,2,FALSE))</f>
        <v/>
      </c>
      <c r="G241" s="43"/>
      <c r="H241" s="45" t="str">
        <f>IF(G241="","",VLOOKUP(G241,商品マスタ!AB:AC,2,FALSE))</f>
        <v/>
      </c>
      <c r="I241" s="9"/>
      <c r="J241" s="46" t="s">
        <v>268</v>
      </c>
      <c r="K241" s="13"/>
      <c r="L241" s="8" t="str">
        <f t="shared" si="10"/>
        <v/>
      </c>
    </row>
    <row r="242" spans="2:12" ht="19.5" customHeight="1" x14ac:dyDescent="0.55000000000000004">
      <c r="B242" s="11"/>
      <c r="C242" s="41"/>
      <c r="D242" s="48"/>
      <c r="E242" s="43" t="str">
        <f>IF(N242="","",VLOOKUP(N242,商品マスタ!AE:AF,2,FALSE))</f>
        <v/>
      </c>
      <c r="F242" s="45" t="str">
        <f>IF(E242="","",VLOOKUP(E242,商品マスタ!AF:AG,2,FALSE))</f>
        <v/>
      </c>
      <c r="G242" s="43"/>
      <c r="H242" s="45" t="str">
        <f>IF(G242="","",VLOOKUP(G242,商品マスタ!AB:AC,2,FALSE))</f>
        <v/>
      </c>
      <c r="I242" s="9"/>
      <c r="J242" s="46" t="s">
        <v>268</v>
      </c>
      <c r="K242" s="13"/>
      <c r="L242" s="8" t="str">
        <f t="shared" si="10"/>
        <v/>
      </c>
    </row>
    <row r="243" spans="2:12" ht="19.5" customHeight="1" x14ac:dyDescent="0.55000000000000004">
      <c r="B243" s="11"/>
      <c r="C243" s="41"/>
      <c r="D243" s="48"/>
      <c r="E243" s="43" t="str">
        <f>IF(N243="","",VLOOKUP(N243,商品マスタ!AE:AF,2,FALSE))</f>
        <v/>
      </c>
      <c r="F243" s="45" t="str">
        <f>IF(E243="","",VLOOKUP(E243,商品マスタ!AF:AG,2,FALSE))</f>
        <v/>
      </c>
      <c r="G243" s="43"/>
      <c r="H243" s="45" t="str">
        <f>IF(G243="","",VLOOKUP(G243,商品マスタ!AB:AC,2,FALSE))</f>
        <v/>
      </c>
      <c r="I243" s="9"/>
      <c r="J243" s="46" t="s">
        <v>268</v>
      </c>
      <c r="K243" s="13"/>
      <c r="L243" s="8" t="str">
        <f t="shared" si="10"/>
        <v/>
      </c>
    </row>
    <row r="244" spans="2:12" ht="19.5" customHeight="1" x14ac:dyDescent="0.55000000000000004">
      <c r="B244" s="11"/>
      <c r="C244" s="41"/>
      <c r="D244" s="48"/>
      <c r="E244" s="43" t="str">
        <f>IF(N244="","",VLOOKUP(N244,商品マスタ!AE:AF,2,FALSE))</f>
        <v/>
      </c>
      <c r="F244" s="45" t="str">
        <f>IF(E244="","",VLOOKUP(E244,商品マスタ!AF:AG,2,FALSE))</f>
        <v/>
      </c>
      <c r="G244" s="43"/>
      <c r="H244" s="45" t="str">
        <f>IF(G244="","",VLOOKUP(G244,商品マスタ!AB:AC,2,FALSE))</f>
        <v/>
      </c>
      <c r="I244" s="9"/>
      <c r="J244" s="46" t="s">
        <v>268</v>
      </c>
      <c r="K244" s="13"/>
      <c r="L244" s="8" t="str">
        <f t="shared" si="10"/>
        <v/>
      </c>
    </row>
    <row r="245" spans="2:12" ht="19.5" customHeight="1" x14ac:dyDescent="0.55000000000000004">
      <c r="B245" s="11"/>
      <c r="C245" s="41"/>
      <c r="D245" s="48"/>
      <c r="E245" s="43" t="str">
        <f>IF(N245="","",VLOOKUP(N245,商品マスタ!AE:AF,2,FALSE))</f>
        <v/>
      </c>
      <c r="F245" s="45" t="str">
        <f>IF(E245="","",VLOOKUP(E245,商品マスタ!AF:AG,2,FALSE))</f>
        <v/>
      </c>
      <c r="G245" s="43"/>
      <c r="H245" s="45" t="str">
        <f>IF(G245="","",VLOOKUP(G245,商品マスタ!AB:AC,2,FALSE))</f>
        <v/>
      </c>
      <c r="I245" s="9"/>
      <c r="J245" s="46" t="s">
        <v>268</v>
      </c>
      <c r="K245" s="13"/>
      <c r="L245" s="8" t="str">
        <f t="shared" si="10"/>
        <v/>
      </c>
    </row>
    <row r="246" spans="2:12" ht="19.5" customHeight="1" x14ac:dyDescent="0.55000000000000004">
      <c r="B246" s="11"/>
      <c r="C246" s="41"/>
      <c r="D246" s="48"/>
      <c r="E246" s="43" t="str">
        <f>IF(N246="","",VLOOKUP(N246,商品マスタ!AE:AF,2,FALSE))</f>
        <v/>
      </c>
      <c r="F246" s="45" t="str">
        <f>IF(E246="","",VLOOKUP(E246,商品マスタ!AF:AG,2,FALSE))</f>
        <v/>
      </c>
      <c r="G246" s="43"/>
      <c r="H246" s="45" t="str">
        <f>IF(G246="","",VLOOKUP(G246,商品マスタ!AB:AC,2,FALSE))</f>
        <v/>
      </c>
      <c r="I246" s="9"/>
      <c r="J246" s="46" t="s">
        <v>268</v>
      </c>
      <c r="K246" s="13"/>
      <c r="L246" s="8" t="str">
        <f t="shared" si="10"/>
        <v/>
      </c>
    </row>
    <row r="247" spans="2:12" ht="19.5" customHeight="1" x14ac:dyDescent="0.55000000000000004">
      <c r="B247" s="11"/>
      <c r="C247" s="41"/>
      <c r="D247" s="48"/>
      <c r="E247" s="43" t="str">
        <f>IF(N247="","",VLOOKUP(N247,商品マスタ!AE:AF,2,FALSE))</f>
        <v/>
      </c>
      <c r="F247" s="45" t="str">
        <f>IF(E247="","",VLOOKUP(E247,商品マスタ!AF:AG,2,FALSE))</f>
        <v/>
      </c>
      <c r="G247" s="43"/>
      <c r="H247" s="45" t="str">
        <f>IF(G247="","",VLOOKUP(G247,商品マスタ!AB:AC,2,FALSE))</f>
        <v/>
      </c>
      <c r="I247" s="9"/>
      <c r="J247" s="46" t="s">
        <v>268</v>
      </c>
      <c r="K247" s="13"/>
      <c r="L247" s="8" t="str">
        <f t="shared" si="10"/>
        <v/>
      </c>
    </row>
    <row r="248" spans="2:12" ht="19.5" customHeight="1" x14ac:dyDescent="0.55000000000000004">
      <c r="B248" s="11"/>
      <c r="C248" s="41"/>
      <c r="D248" s="48"/>
      <c r="E248" s="43" t="str">
        <f>IF(N248="","",VLOOKUP(N248,商品マスタ!AE:AF,2,FALSE))</f>
        <v/>
      </c>
      <c r="F248" s="45" t="str">
        <f>IF(E248="","",VLOOKUP(E248,商品マスタ!AF:AG,2,FALSE))</f>
        <v/>
      </c>
      <c r="G248" s="43"/>
      <c r="H248" s="45" t="str">
        <f>IF(G248="","",VLOOKUP(G248,商品マスタ!AB:AC,2,FALSE))</f>
        <v/>
      </c>
      <c r="I248" s="9"/>
      <c r="J248" s="46" t="s">
        <v>268</v>
      </c>
      <c r="K248" s="13"/>
      <c r="L248" s="8" t="str">
        <f t="shared" si="10"/>
        <v/>
      </c>
    </row>
    <row r="249" spans="2:12" ht="19.5" customHeight="1" x14ac:dyDescent="0.55000000000000004">
      <c r="B249" s="11"/>
      <c r="C249" s="41"/>
      <c r="D249" s="48"/>
      <c r="E249" s="43" t="str">
        <f>IF(N249="","",VLOOKUP(N249,商品マスタ!AE:AF,2,FALSE))</f>
        <v/>
      </c>
      <c r="F249" s="45" t="str">
        <f>IF(E249="","",VLOOKUP(E249,商品マスタ!AF:AG,2,FALSE))</f>
        <v/>
      </c>
      <c r="G249" s="43"/>
      <c r="H249" s="45" t="str">
        <f>IF(G249="","",VLOOKUP(G249,商品マスタ!AB:AC,2,FALSE))</f>
        <v/>
      </c>
      <c r="I249" s="9"/>
      <c r="J249" s="46" t="s">
        <v>268</v>
      </c>
      <c r="K249" s="13"/>
      <c r="L249" s="8" t="str">
        <f t="shared" si="10"/>
        <v/>
      </c>
    </row>
    <row r="250" spans="2:12" ht="19.5" customHeight="1" x14ac:dyDescent="0.55000000000000004">
      <c r="B250" s="11"/>
      <c r="C250" s="41"/>
      <c r="D250" s="48"/>
      <c r="E250" s="43" t="str">
        <f>IF(N250="","",VLOOKUP(N250,商品マスタ!AE:AF,2,FALSE))</f>
        <v/>
      </c>
      <c r="F250" s="45" t="str">
        <f>IF(E250="","",VLOOKUP(E250,商品マスタ!AF:AG,2,FALSE))</f>
        <v/>
      </c>
      <c r="G250" s="43"/>
      <c r="H250" s="45" t="str">
        <f>IF(G250="","",VLOOKUP(G250,商品マスタ!AB:AC,2,FALSE))</f>
        <v/>
      </c>
      <c r="I250" s="9"/>
      <c r="J250" s="46" t="s">
        <v>268</v>
      </c>
      <c r="K250" s="13"/>
      <c r="L250" s="8" t="str">
        <f t="shared" si="10"/>
        <v/>
      </c>
    </row>
    <row r="251" spans="2:12" ht="19.5" customHeight="1" x14ac:dyDescent="0.55000000000000004">
      <c r="B251" s="11"/>
      <c r="C251" s="41"/>
      <c r="D251" s="48"/>
      <c r="E251" s="43" t="str">
        <f>IF(N251="","",VLOOKUP(N251,商品マスタ!AE:AF,2,FALSE))</f>
        <v/>
      </c>
      <c r="F251" s="45" t="str">
        <f>IF(E251="","",VLOOKUP(E251,商品マスタ!AF:AG,2,FALSE))</f>
        <v/>
      </c>
      <c r="G251" s="43"/>
      <c r="H251" s="45" t="str">
        <f>IF(G251="","",VLOOKUP(G251,商品マスタ!AB:AC,2,FALSE))</f>
        <v/>
      </c>
      <c r="I251" s="9"/>
      <c r="J251" s="46" t="s">
        <v>268</v>
      </c>
      <c r="K251" s="13"/>
      <c r="L251" s="8" t="str">
        <f t="shared" si="10"/>
        <v/>
      </c>
    </row>
    <row r="252" spans="2:12" ht="19.5" customHeight="1" x14ac:dyDescent="0.55000000000000004">
      <c r="B252" s="11"/>
      <c r="C252" s="41"/>
      <c r="D252" s="48"/>
      <c r="E252" s="43" t="str">
        <f>IF(N252="","",VLOOKUP(N252,商品マスタ!AE:AF,2,FALSE))</f>
        <v/>
      </c>
      <c r="F252" s="45" t="str">
        <f>IF(E252="","",VLOOKUP(E252,商品マスタ!AF:AG,2,FALSE))</f>
        <v/>
      </c>
      <c r="G252" s="43"/>
      <c r="H252" s="45" t="str">
        <f>IF(G252="","",VLOOKUP(G252,商品マスタ!AB:AC,2,FALSE))</f>
        <v/>
      </c>
      <c r="I252" s="9"/>
      <c r="J252" s="46" t="s">
        <v>268</v>
      </c>
      <c r="K252" s="13"/>
      <c r="L252" s="8" t="str">
        <f t="shared" si="10"/>
        <v/>
      </c>
    </row>
    <row r="253" spans="2:12" ht="19.5" customHeight="1" x14ac:dyDescent="0.55000000000000004">
      <c r="B253" s="11"/>
      <c r="C253" s="41"/>
      <c r="D253" s="48"/>
      <c r="E253" s="43" t="str">
        <f>IF(N253="","",VLOOKUP(N253,商品マスタ!AE:AF,2,FALSE))</f>
        <v/>
      </c>
      <c r="F253" s="45" t="str">
        <f>IF(E253="","",VLOOKUP(E253,商品マスタ!AF:AG,2,FALSE))</f>
        <v/>
      </c>
      <c r="G253" s="43"/>
      <c r="H253" s="45" t="str">
        <f>IF(G253="","",VLOOKUP(G253,商品マスタ!AB:AC,2,FALSE))</f>
        <v/>
      </c>
      <c r="I253" s="9"/>
      <c r="J253" s="46" t="s">
        <v>268</v>
      </c>
      <c r="K253" s="13"/>
      <c r="L253" s="8" t="str">
        <f t="shared" si="10"/>
        <v/>
      </c>
    </row>
    <row r="254" spans="2:12" ht="19.5" customHeight="1" x14ac:dyDescent="0.55000000000000004">
      <c r="B254" s="11"/>
      <c r="C254" s="41"/>
      <c r="D254" s="48"/>
      <c r="E254" s="43" t="str">
        <f>IF(N254="","",VLOOKUP(N254,商品マスタ!AE:AF,2,FALSE))</f>
        <v/>
      </c>
      <c r="F254" s="45" t="str">
        <f>IF(E254="","",VLOOKUP(E254,商品マスタ!AF:AG,2,FALSE))</f>
        <v/>
      </c>
      <c r="G254" s="43"/>
      <c r="H254" s="45" t="str">
        <f>IF(G254="","",VLOOKUP(G254,商品マスタ!AB:AC,2,FALSE))</f>
        <v/>
      </c>
      <c r="I254" s="9"/>
      <c r="J254" s="46" t="s">
        <v>268</v>
      </c>
      <c r="K254" s="13"/>
      <c r="L254" s="8" t="str">
        <f t="shared" si="10"/>
        <v/>
      </c>
    </row>
    <row r="255" spans="2:12" ht="19.5" customHeight="1" x14ac:dyDescent="0.55000000000000004">
      <c r="B255" s="11"/>
      <c r="C255" s="41"/>
      <c r="D255" s="48"/>
      <c r="E255" s="43" t="str">
        <f>IF(N255="","",VLOOKUP(N255,商品マスタ!AE:AF,2,FALSE))</f>
        <v/>
      </c>
      <c r="F255" s="45" t="str">
        <f>IF(E255="","",VLOOKUP(E255,商品マスタ!AF:AG,2,FALSE))</f>
        <v/>
      </c>
      <c r="G255" s="43"/>
      <c r="H255" s="45" t="str">
        <f>IF(G255="","",VLOOKUP(G255,商品マスタ!AB:AC,2,FALSE))</f>
        <v/>
      </c>
      <c r="I255" s="9"/>
      <c r="J255" s="46" t="s">
        <v>268</v>
      </c>
      <c r="K255" s="13"/>
      <c r="L255" s="8" t="str">
        <f t="shared" si="10"/>
        <v/>
      </c>
    </row>
    <row r="256" spans="2:12" ht="19.5" customHeight="1" x14ac:dyDescent="0.55000000000000004">
      <c r="B256" s="11"/>
      <c r="C256" s="41"/>
      <c r="D256" s="48"/>
      <c r="E256" s="43" t="str">
        <f>IF(N256="","",VLOOKUP(N256,商品マスタ!AE:AF,2,FALSE))</f>
        <v/>
      </c>
      <c r="F256" s="45" t="str">
        <f>IF(E256="","",VLOOKUP(E256,商品マスタ!AF:AG,2,FALSE))</f>
        <v/>
      </c>
      <c r="G256" s="43"/>
      <c r="H256" s="45" t="str">
        <f>IF(G256="","",VLOOKUP(G256,商品マスタ!AB:AC,2,FALSE))</f>
        <v/>
      </c>
      <c r="I256" s="9"/>
      <c r="J256" s="46" t="s">
        <v>268</v>
      </c>
      <c r="K256" s="13"/>
      <c r="L256" s="8" t="str">
        <f t="shared" si="10"/>
        <v/>
      </c>
    </row>
    <row r="257" spans="2:12" ht="19.5" customHeight="1" x14ac:dyDescent="0.55000000000000004">
      <c r="B257" s="11"/>
      <c r="C257" s="41"/>
      <c r="D257" s="48"/>
      <c r="E257" s="43" t="str">
        <f>IF(N257="","",VLOOKUP(N257,商品マスタ!AE:AF,2,FALSE))</f>
        <v/>
      </c>
      <c r="F257" s="45" t="str">
        <f>IF(E257="","",VLOOKUP(E257,商品マスタ!AF:AG,2,FALSE))</f>
        <v/>
      </c>
      <c r="G257" s="43"/>
      <c r="H257" s="45" t="str">
        <f>IF(G257="","",VLOOKUP(G257,商品マスタ!AB:AC,2,FALSE))</f>
        <v/>
      </c>
      <c r="I257" s="9"/>
      <c r="J257" s="46" t="s">
        <v>268</v>
      </c>
      <c r="K257" s="13"/>
      <c r="L257" s="8" t="str">
        <f t="shared" si="10"/>
        <v/>
      </c>
    </row>
    <row r="258" spans="2:12" ht="19.5" customHeight="1" x14ac:dyDescent="0.55000000000000004">
      <c r="B258" s="11"/>
      <c r="C258" s="41"/>
      <c r="D258" s="48"/>
      <c r="E258" s="43" t="str">
        <f>IF(N258="","",VLOOKUP(N258,商品マスタ!AE:AF,2,FALSE))</f>
        <v/>
      </c>
      <c r="F258" s="45" t="str">
        <f>IF(E258="","",VLOOKUP(E258,商品マスタ!AF:AG,2,FALSE))</f>
        <v/>
      </c>
      <c r="G258" s="43"/>
      <c r="H258" s="45" t="str">
        <f>IF(G258="","",VLOOKUP(G258,商品マスタ!AB:AC,2,FALSE))</f>
        <v/>
      </c>
      <c r="I258" s="9"/>
      <c r="J258" s="46" t="s">
        <v>268</v>
      </c>
      <c r="K258" s="13"/>
      <c r="L258" s="8" t="str">
        <f t="shared" si="10"/>
        <v/>
      </c>
    </row>
    <row r="259" spans="2:12" ht="19.5" customHeight="1" x14ac:dyDescent="0.55000000000000004">
      <c r="B259" s="11"/>
      <c r="C259" s="41"/>
      <c r="D259" s="48"/>
      <c r="E259" s="43" t="str">
        <f>IF(N259="","",VLOOKUP(N259,商品マスタ!AE:AF,2,FALSE))</f>
        <v/>
      </c>
      <c r="F259" s="45" t="str">
        <f>IF(E259="","",VLOOKUP(E259,商品マスタ!AF:AG,2,FALSE))</f>
        <v/>
      </c>
      <c r="G259" s="43"/>
      <c r="H259" s="45" t="str">
        <f>IF(G259="","",VLOOKUP(G259,商品マスタ!AB:AC,2,FALSE))</f>
        <v/>
      </c>
      <c r="I259" s="9"/>
      <c r="J259" s="46" t="s">
        <v>268</v>
      </c>
      <c r="K259" s="13"/>
      <c r="L259" s="8" t="str">
        <f t="shared" si="10"/>
        <v/>
      </c>
    </row>
    <row r="260" spans="2:12" ht="19.5" customHeight="1" x14ac:dyDescent="0.55000000000000004">
      <c r="B260" s="11"/>
      <c r="C260" s="41"/>
      <c r="D260" s="48"/>
      <c r="E260" s="43" t="str">
        <f>IF(N260="","",VLOOKUP(N260,商品マスタ!AE:AF,2,FALSE))</f>
        <v/>
      </c>
      <c r="F260" s="45" t="str">
        <f>IF(E260="","",VLOOKUP(E260,商品マスタ!AF:AG,2,FALSE))</f>
        <v/>
      </c>
      <c r="G260" s="43"/>
      <c r="H260" s="45" t="str">
        <f>IF(G260="","",VLOOKUP(G260,商品マスタ!AB:AC,2,FALSE))</f>
        <v/>
      </c>
      <c r="I260" s="9"/>
      <c r="J260" s="46" t="s">
        <v>268</v>
      </c>
      <c r="K260" s="13"/>
      <c r="L260" s="8" t="str">
        <f t="shared" si="10"/>
        <v/>
      </c>
    </row>
    <row r="261" spans="2:12" ht="19.5" customHeight="1" x14ac:dyDescent="0.55000000000000004">
      <c r="B261" s="11"/>
      <c r="C261" s="41"/>
      <c r="D261" s="48"/>
      <c r="E261" s="43" t="str">
        <f>IF(N261="","",VLOOKUP(N261,商品マスタ!AE:AF,2,FALSE))</f>
        <v/>
      </c>
      <c r="F261" s="45" t="str">
        <f>IF(E261="","",VLOOKUP(E261,商品マスタ!AF:AG,2,FALSE))</f>
        <v/>
      </c>
      <c r="G261" s="43"/>
      <c r="H261" s="45" t="str">
        <f>IF(G261="","",VLOOKUP(G261,商品マスタ!AB:AC,2,FALSE))</f>
        <v/>
      </c>
      <c r="I261" s="9"/>
      <c r="J261" s="46" t="s">
        <v>268</v>
      </c>
      <c r="K261" s="13"/>
      <c r="L261" s="8" t="str">
        <f t="shared" si="10"/>
        <v/>
      </c>
    </row>
    <row r="262" spans="2:12" ht="19.5" customHeight="1" x14ac:dyDescent="0.55000000000000004">
      <c r="B262" s="11"/>
      <c r="C262" s="41"/>
      <c r="D262" s="48"/>
      <c r="E262" s="43" t="str">
        <f>IF(N262="","",VLOOKUP(N262,商品マスタ!AE:AF,2,FALSE))</f>
        <v/>
      </c>
      <c r="F262" s="45" t="str">
        <f>IF(E262="","",VLOOKUP(E262,商品マスタ!AF:AG,2,FALSE))</f>
        <v/>
      </c>
      <c r="G262" s="43"/>
      <c r="H262" s="45" t="str">
        <f>IF(G262="","",VLOOKUP(G262,商品マスタ!AB:AC,2,FALSE))</f>
        <v/>
      </c>
      <c r="I262" s="9"/>
      <c r="J262" s="46" t="s">
        <v>268</v>
      </c>
      <c r="K262" s="13"/>
      <c r="L262" s="8" t="str">
        <f t="shared" si="10"/>
        <v/>
      </c>
    </row>
    <row r="263" spans="2:12" ht="19.5" customHeight="1" x14ac:dyDescent="0.55000000000000004">
      <c r="B263" s="11"/>
      <c r="C263" s="41"/>
      <c r="D263" s="48"/>
      <c r="E263" s="43" t="str">
        <f>IF(N263="","",VLOOKUP(N263,商品マスタ!AE:AF,2,FALSE))</f>
        <v/>
      </c>
      <c r="F263" s="45" t="str">
        <f>IF(E263="","",VLOOKUP(E263,商品マスタ!AF:AG,2,FALSE))</f>
        <v/>
      </c>
      <c r="G263" s="43"/>
      <c r="H263" s="45" t="str">
        <f>IF(G263="","",VLOOKUP(G263,商品マスタ!AB:AC,2,FALSE))</f>
        <v/>
      </c>
      <c r="I263" s="9"/>
      <c r="J263" s="46" t="s">
        <v>268</v>
      </c>
      <c r="K263" s="13"/>
      <c r="L263" s="8" t="str">
        <f t="shared" si="10"/>
        <v/>
      </c>
    </row>
    <row r="264" spans="2:12" ht="19.5" customHeight="1" x14ac:dyDescent="0.55000000000000004">
      <c r="B264" s="11"/>
      <c r="C264" s="41"/>
      <c r="D264" s="48"/>
      <c r="E264" s="43" t="str">
        <f>IF(N264="","",VLOOKUP(N264,商品マスタ!AE:AF,2,FALSE))</f>
        <v/>
      </c>
      <c r="F264" s="45" t="str">
        <f>IF(E264="","",VLOOKUP(E264,商品マスタ!AF:AG,2,FALSE))</f>
        <v/>
      </c>
      <c r="G264" s="43"/>
      <c r="H264" s="45" t="str">
        <f>IF(G264="","",VLOOKUP(G264,商品マスタ!AB:AC,2,FALSE))</f>
        <v/>
      </c>
      <c r="I264" s="9"/>
      <c r="J264" s="46" t="s">
        <v>268</v>
      </c>
      <c r="K264" s="13"/>
      <c r="L264" s="8" t="str">
        <f t="shared" si="10"/>
        <v/>
      </c>
    </row>
    <row r="265" spans="2:12" ht="19.5" customHeight="1" x14ac:dyDescent="0.55000000000000004">
      <c r="B265" s="11"/>
      <c r="C265" s="41"/>
      <c r="D265" s="48"/>
      <c r="E265" s="43" t="str">
        <f>IF(N265="","",VLOOKUP(N265,商品マスタ!AE:AF,2,FALSE))</f>
        <v/>
      </c>
      <c r="F265" s="45" t="str">
        <f>IF(E265="","",VLOOKUP(E265,商品マスタ!AF:AG,2,FALSE))</f>
        <v/>
      </c>
      <c r="G265" s="43"/>
      <c r="H265" s="45" t="str">
        <f>IF(G265="","",VLOOKUP(G265,商品マスタ!AB:AC,2,FALSE))</f>
        <v/>
      </c>
      <c r="I265" s="9"/>
      <c r="J265" s="46" t="s">
        <v>268</v>
      </c>
      <c r="K265" s="13"/>
      <c r="L265" s="8" t="str">
        <f t="shared" si="10"/>
        <v/>
      </c>
    </row>
    <row r="266" spans="2:12" ht="19.5" customHeight="1" x14ac:dyDescent="0.55000000000000004">
      <c r="B266" s="11"/>
      <c r="C266" s="41"/>
      <c r="D266" s="48"/>
      <c r="E266" s="43" t="str">
        <f>IF(N266="","",VLOOKUP(N266,商品マスタ!AE:AF,2,FALSE))</f>
        <v/>
      </c>
      <c r="F266" s="45" t="str">
        <f>IF(E266="","",VLOOKUP(E266,商品マスタ!AF:AG,2,FALSE))</f>
        <v/>
      </c>
      <c r="G266" s="43"/>
      <c r="H266" s="45" t="str">
        <f>IF(G266="","",VLOOKUP(G266,商品マスタ!AB:AC,2,FALSE))</f>
        <v/>
      </c>
      <c r="I266" s="9"/>
      <c r="J266" s="46" t="s">
        <v>268</v>
      </c>
      <c r="K266" s="13"/>
      <c r="L266" s="8" t="str">
        <f t="shared" ref="L266:L329" si="11">IF(D266="","",COUNTIF(D:D,D266))</f>
        <v/>
      </c>
    </row>
    <row r="267" spans="2:12" ht="19.5" customHeight="1" x14ac:dyDescent="0.55000000000000004">
      <c r="B267" s="11"/>
      <c r="C267" s="41"/>
      <c r="D267" s="48"/>
      <c r="E267" s="43" t="str">
        <f>IF(N267="","",VLOOKUP(N267,商品マスタ!AE:AF,2,FALSE))</f>
        <v/>
      </c>
      <c r="F267" s="45" t="str">
        <f>IF(E267="","",VLOOKUP(E267,商品マスタ!AF:AG,2,FALSE))</f>
        <v/>
      </c>
      <c r="G267" s="43"/>
      <c r="H267" s="45" t="str">
        <f>IF(G267="","",VLOOKUP(G267,商品マスタ!AB:AC,2,FALSE))</f>
        <v/>
      </c>
      <c r="I267" s="9"/>
      <c r="J267" s="46" t="s">
        <v>268</v>
      </c>
      <c r="K267" s="13"/>
      <c r="L267" s="8" t="str">
        <f t="shared" si="11"/>
        <v/>
      </c>
    </row>
    <row r="268" spans="2:12" ht="19.5" customHeight="1" x14ac:dyDescent="0.55000000000000004">
      <c r="B268" s="11"/>
      <c r="C268" s="41"/>
      <c r="D268" s="48"/>
      <c r="E268" s="43" t="str">
        <f>IF(N268="","",VLOOKUP(N268,商品マスタ!AE:AF,2,FALSE))</f>
        <v/>
      </c>
      <c r="F268" s="45" t="str">
        <f>IF(E268="","",VLOOKUP(E268,商品マスタ!AF:AG,2,FALSE))</f>
        <v/>
      </c>
      <c r="G268" s="43"/>
      <c r="H268" s="45" t="str">
        <f>IF(G268="","",VLOOKUP(G268,商品マスタ!AB:AC,2,FALSE))</f>
        <v/>
      </c>
      <c r="I268" s="9"/>
      <c r="J268" s="46" t="s">
        <v>268</v>
      </c>
      <c r="K268" s="13"/>
      <c r="L268" s="8" t="str">
        <f t="shared" si="11"/>
        <v/>
      </c>
    </row>
    <row r="269" spans="2:12" ht="19.5" customHeight="1" x14ac:dyDescent="0.55000000000000004">
      <c r="B269" s="11"/>
      <c r="C269" s="41"/>
      <c r="D269" s="48"/>
      <c r="E269" s="43" t="str">
        <f>IF(N269="","",VLOOKUP(N269,商品マスタ!AE:AF,2,FALSE))</f>
        <v/>
      </c>
      <c r="F269" s="45" t="str">
        <f>IF(E269="","",VLOOKUP(E269,商品マスタ!AF:AG,2,FALSE))</f>
        <v/>
      </c>
      <c r="G269" s="43"/>
      <c r="H269" s="45" t="str">
        <f>IF(G269="","",VLOOKUP(G269,商品マスタ!AB:AC,2,FALSE))</f>
        <v/>
      </c>
      <c r="I269" s="9"/>
      <c r="J269" s="46" t="s">
        <v>268</v>
      </c>
      <c r="K269" s="13"/>
      <c r="L269" s="8" t="str">
        <f t="shared" si="11"/>
        <v/>
      </c>
    </row>
    <row r="270" spans="2:12" ht="19.5" customHeight="1" x14ac:dyDescent="0.55000000000000004">
      <c r="B270" s="11"/>
      <c r="C270" s="41"/>
      <c r="D270" s="48"/>
      <c r="E270" s="43" t="str">
        <f>IF(N270="","",VLOOKUP(N270,商品マスタ!AE:AF,2,FALSE))</f>
        <v/>
      </c>
      <c r="F270" s="45" t="str">
        <f>IF(E270="","",VLOOKUP(E270,商品マスタ!AF:AG,2,FALSE))</f>
        <v/>
      </c>
      <c r="G270" s="43"/>
      <c r="H270" s="45" t="str">
        <f>IF(G270="","",VLOOKUP(G270,商品マスタ!AB:AC,2,FALSE))</f>
        <v/>
      </c>
      <c r="I270" s="9"/>
      <c r="J270" s="46" t="s">
        <v>268</v>
      </c>
      <c r="K270" s="13"/>
      <c r="L270" s="8" t="str">
        <f t="shared" si="11"/>
        <v/>
      </c>
    </row>
    <row r="271" spans="2:12" ht="19.5" customHeight="1" x14ac:dyDescent="0.55000000000000004">
      <c r="B271" s="11"/>
      <c r="C271" s="41"/>
      <c r="D271" s="48"/>
      <c r="E271" s="43" t="str">
        <f>IF(N271="","",VLOOKUP(N271,商品マスタ!AE:AF,2,FALSE))</f>
        <v/>
      </c>
      <c r="F271" s="45" t="str">
        <f>IF(E271="","",VLOOKUP(E271,商品マスタ!AF:AG,2,FALSE))</f>
        <v/>
      </c>
      <c r="G271" s="43"/>
      <c r="H271" s="45" t="str">
        <f>IF(G271="","",VLOOKUP(G271,商品マスタ!AB:AC,2,FALSE))</f>
        <v/>
      </c>
      <c r="I271" s="9"/>
      <c r="J271" s="46" t="s">
        <v>268</v>
      </c>
      <c r="K271" s="13"/>
      <c r="L271" s="8" t="str">
        <f t="shared" si="11"/>
        <v/>
      </c>
    </row>
    <row r="272" spans="2:12" ht="19.5" customHeight="1" x14ac:dyDescent="0.55000000000000004">
      <c r="B272" s="11"/>
      <c r="C272" s="41"/>
      <c r="D272" s="48"/>
      <c r="E272" s="43" t="str">
        <f>IF(N272="","",VLOOKUP(N272,商品マスタ!AE:AF,2,FALSE))</f>
        <v/>
      </c>
      <c r="F272" s="45" t="str">
        <f>IF(E272="","",VLOOKUP(E272,商品マスタ!AF:AG,2,FALSE))</f>
        <v/>
      </c>
      <c r="G272" s="43"/>
      <c r="H272" s="45" t="str">
        <f>IF(G272="","",VLOOKUP(G272,商品マスタ!AB:AC,2,FALSE))</f>
        <v/>
      </c>
      <c r="I272" s="9"/>
      <c r="J272" s="46" t="s">
        <v>268</v>
      </c>
      <c r="K272" s="13"/>
      <c r="L272" s="8" t="str">
        <f t="shared" si="11"/>
        <v/>
      </c>
    </row>
    <row r="273" spans="2:12" ht="19.5" customHeight="1" x14ac:dyDescent="0.55000000000000004">
      <c r="B273" s="11"/>
      <c r="C273" s="41"/>
      <c r="D273" s="48"/>
      <c r="E273" s="43" t="str">
        <f>IF(N273="","",VLOOKUP(N273,商品マスタ!AE:AF,2,FALSE))</f>
        <v/>
      </c>
      <c r="F273" s="45" t="str">
        <f>IF(E273="","",VLOOKUP(E273,商品マスタ!AF:AG,2,FALSE))</f>
        <v/>
      </c>
      <c r="G273" s="43"/>
      <c r="H273" s="45" t="str">
        <f>IF(G273="","",VLOOKUP(G273,商品マスタ!AB:AC,2,FALSE))</f>
        <v/>
      </c>
      <c r="I273" s="9"/>
      <c r="J273" s="46" t="s">
        <v>268</v>
      </c>
      <c r="K273" s="13"/>
      <c r="L273" s="8" t="str">
        <f t="shared" si="11"/>
        <v/>
      </c>
    </row>
    <row r="274" spans="2:12" ht="19.5" customHeight="1" x14ac:dyDescent="0.55000000000000004">
      <c r="B274" s="11"/>
      <c r="C274" s="41"/>
      <c r="D274" s="48"/>
      <c r="E274" s="43" t="str">
        <f>IF(N274="","",VLOOKUP(N274,商品マスタ!AE:AF,2,FALSE))</f>
        <v/>
      </c>
      <c r="F274" s="45" t="str">
        <f>IF(E274="","",VLOOKUP(E274,商品マスタ!AF:AG,2,FALSE))</f>
        <v/>
      </c>
      <c r="G274" s="43"/>
      <c r="H274" s="45" t="str">
        <f>IF(G274="","",VLOOKUP(G274,商品マスタ!AB:AC,2,FALSE))</f>
        <v/>
      </c>
      <c r="I274" s="9"/>
      <c r="J274" s="46" t="s">
        <v>268</v>
      </c>
      <c r="K274" s="13"/>
      <c r="L274" s="8" t="str">
        <f t="shared" si="11"/>
        <v/>
      </c>
    </row>
    <row r="275" spans="2:12" ht="19.5" customHeight="1" x14ac:dyDescent="0.55000000000000004">
      <c r="B275" s="11"/>
      <c r="C275" s="41"/>
      <c r="D275" s="48"/>
      <c r="E275" s="43" t="str">
        <f>IF(N275="","",VLOOKUP(N275,商品マスタ!AE:AF,2,FALSE))</f>
        <v/>
      </c>
      <c r="F275" s="45" t="str">
        <f>IF(E275="","",VLOOKUP(E275,商品マスタ!AF:AG,2,FALSE))</f>
        <v/>
      </c>
      <c r="G275" s="43"/>
      <c r="H275" s="45" t="str">
        <f>IF(G275="","",VLOOKUP(G275,商品マスタ!AB:AC,2,FALSE))</f>
        <v/>
      </c>
      <c r="I275" s="9"/>
      <c r="J275" s="46" t="s">
        <v>268</v>
      </c>
      <c r="K275" s="13"/>
      <c r="L275" s="8" t="str">
        <f t="shared" si="11"/>
        <v/>
      </c>
    </row>
    <row r="276" spans="2:12" ht="19.5" customHeight="1" x14ac:dyDescent="0.55000000000000004">
      <c r="B276" s="11"/>
      <c r="C276" s="41"/>
      <c r="D276" s="48"/>
      <c r="E276" s="43" t="str">
        <f>IF(N276="","",VLOOKUP(N276,商品マスタ!AE:AF,2,FALSE))</f>
        <v/>
      </c>
      <c r="F276" s="45" t="str">
        <f>IF(E276="","",VLOOKUP(E276,商品マスタ!AF:AG,2,FALSE))</f>
        <v/>
      </c>
      <c r="G276" s="43"/>
      <c r="H276" s="45" t="str">
        <f>IF(G276="","",VLOOKUP(G276,商品マスタ!AB:AC,2,FALSE))</f>
        <v/>
      </c>
      <c r="I276" s="9"/>
      <c r="J276" s="46" t="s">
        <v>268</v>
      </c>
      <c r="K276" s="13"/>
      <c r="L276" s="8" t="str">
        <f t="shared" si="11"/>
        <v/>
      </c>
    </row>
    <row r="277" spans="2:12" ht="19.5" customHeight="1" x14ac:dyDescent="0.55000000000000004">
      <c r="B277" s="11"/>
      <c r="C277" s="41"/>
      <c r="D277" s="48"/>
      <c r="E277" s="43" t="str">
        <f>IF(N277="","",VLOOKUP(N277,商品マスタ!AE:AF,2,FALSE))</f>
        <v/>
      </c>
      <c r="F277" s="45" t="str">
        <f>IF(E277="","",VLOOKUP(E277,商品マスタ!AF:AG,2,FALSE))</f>
        <v/>
      </c>
      <c r="G277" s="43"/>
      <c r="H277" s="45" t="str">
        <f>IF(G277="","",VLOOKUP(G277,商品マスタ!AB:AC,2,FALSE))</f>
        <v/>
      </c>
      <c r="I277" s="9"/>
      <c r="J277" s="46" t="s">
        <v>268</v>
      </c>
      <c r="K277" s="13"/>
      <c r="L277" s="8" t="str">
        <f t="shared" si="11"/>
        <v/>
      </c>
    </row>
    <row r="278" spans="2:12" ht="19.5" customHeight="1" x14ac:dyDescent="0.55000000000000004">
      <c r="B278" s="11"/>
      <c r="C278" s="41"/>
      <c r="D278" s="48"/>
      <c r="E278" s="43" t="str">
        <f>IF(N278="","",VLOOKUP(N278,商品マスタ!AE:AF,2,FALSE))</f>
        <v/>
      </c>
      <c r="F278" s="45" t="str">
        <f>IF(E278="","",VLOOKUP(E278,商品マスタ!AF:AG,2,FALSE))</f>
        <v/>
      </c>
      <c r="G278" s="43"/>
      <c r="H278" s="45" t="str">
        <f>IF(G278="","",VLOOKUP(G278,商品マスタ!AB:AC,2,FALSE))</f>
        <v/>
      </c>
      <c r="I278" s="9"/>
      <c r="J278" s="46" t="s">
        <v>268</v>
      </c>
      <c r="K278" s="13"/>
      <c r="L278" s="8" t="str">
        <f t="shared" si="11"/>
        <v/>
      </c>
    </row>
    <row r="279" spans="2:12" ht="19.5" customHeight="1" x14ac:dyDescent="0.55000000000000004">
      <c r="B279" s="11"/>
      <c r="C279" s="41"/>
      <c r="D279" s="48"/>
      <c r="E279" s="43" t="str">
        <f>IF(N279="","",VLOOKUP(N279,商品マスタ!AE:AF,2,FALSE))</f>
        <v/>
      </c>
      <c r="F279" s="45" t="str">
        <f>IF(E279="","",VLOOKUP(E279,商品マスタ!AF:AG,2,FALSE))</f>
        <v/>
      </c>
      <c r="G279" s="43"/>
      <c r="H279" s="45" t="str">
        <f>IF(G279="","",VLOOKUP(G279,商品マスタ!AB:AC,2,FALSE))</f>
        <v/>
      </c>
      <c r="I279" s="9"/>
      <c r="J279" s="46" t="s">
        <v>268</v>
      </c>
      <c r="K279" s="13"/>
      <c r="L279" s="8" t="str">
        <f t="shared" si="11"/>
        <v/>
      </c>
    </row>
    <row r="280" spans="2:12" ht="19.5" customHeight="1" x14ac:dyDescent="0.55000000000000004">
      <c r="B280" s="11"/>
      <c r="C280" s="41"/>
      <c r="D280" s="48"/>
      <c r="E280" s="43" t="str">
        <f>IF(N280="","",VLOOKUP(N280,商品マスタ!AE:AF,2,FALSE))</f>
        <v/>
      </c>
      <c r="F280" s="45" t="str">
        <f>IF(E280="","",VLOOKUP(E280,商品マスタ!AF:AG,2,FALSE))</f>
        <v/>
      </c>
      <c r="G280" s="43"/>
      <c r="H280" s="45" t="str">
        <f>IF(G280="","",VLOOKUP(G280,商品マスタ!AB:AC,2,FALSE))</f>
        <v/>
      </c>
      <c r="I280" s="9"/>
      <c r="J280" s="46" t="s">
        <v>268</v>
      </c>
      <c r="K280" s="13"/>
      <c r="L280" s="8" t="str">
        <f t="shared" si="11"/>
        <v/>
      </c>
    </row>
    <row r="281" spans="2:12" ht="19.5" customHeight="1" x14ac:dyDescent="0.55000000000000004">
      <c r="B281" s="11"/>
      <c r="C281" s="41"/>
      <c r="D281" s="48"/>
      <c r="E281" s="43" t="str">
        <f>IF(N281="","",VLOOKUP(N281,商品マスタ!AE:AF,2,FALSE))</f>
        <v/>
      </c>
      <c r="F281" s="45" t="str">
        <f>IF(E281="","",VLOOKUP(E281,商品マスタ!AF:AG,2,FALSE))</f>
        <v/>
      </c>
      <c r="G281" s="43"/>
      <c r="H281" s="45" t="str">
        <f>IF(G281="","",VLOOKUP(G281,商品マスタ!AB:AC,2,FALSE))</f>
        <v/>
      </c>
      <c r="I281" s="9"/>
      <c r="J281" s="46" t="s">
        <v>268</v>
      </c>
      <c r="K281" s="13"/>
      <c r="L281" s="8" t="str">
        <f t="shared" si="11"/>
        <v/>
      </c>
    </row>
    <row r="282" spans="2:12" ht="19.5" customHeight="1" x14ac:dyDescent="0.55000000000000004">
      <c r="B282" s="11"/>
      <c r="C282" s="41"/>
      <c r="D282" s="48"/>
      <c r="E282" s="43" t="str">
        <f>IF(N282="","",VLOOKUP(N282,商品マスタ!AE:AF,2,FALSE))</f>
        <v/>
      </c>
      <c r="F282" s="45" t="str">
        <f>IF(E282="","",VLOOKUP(E282,商品マスタ!AF:AG,2,FALSE))</f>
        <v/>
      </c>
      <c r="G282" s="43"/>
      <c r="H282" s="45" t="str">
        <f>IF(G282="","",VLOOKUP(G282,商品マスタ!AB:AC,2,FALSE))</f>
        <v/>
      </c>
      <c r="I282" s="9"/>
      <c r="J282" s="46" t="s">
        <v>268</v>
      </c>
      <c r="K282" s="13"/>
      <c r="L282" s="8" t="str">
        <f t="shared" si="11"/>
        <v/>
      </c>
    </row>
    <row r="283" spans="2:12" ht="19.5" customHeight="1" x14ac:dyDescent="0.55000000000000004">
      <c r="B283" s="11"/>
      <c r="C283" s="41"/>
      <c r="D283" s="48"/>
      <c r="E283" s="43" t="str">
        <f>IF(N283="","",VLOOKUP(N283,商品マスタ!AE:AF,2,FALSE))</f>
        <v/>
      </c>
      <c r="F283" s="45" t="str">
        <f>IF(E283="","",VLOOKUP(E283,商品マスタ!AF:AG,2,FALSE))</f>
        <v/>
      </c>
      <c r="G283" s="43"/>
      <c r="H283" s="45" t="str">
        <f>IF(G283="","",VLOOKUP(G283,商品マスタ!AB:AC,2,FALSE))</f>
        <v/>
      </c>
      <c r="I283" s="9"/>
      <c r="J283" s="46" t="s">
        <v>268</v>
      </c>
      <c r="K283" s="13"/>
      <c r="L283" s="8" t="str">
        <f t="shared" si="11"/>
        <v/>
      </c>
    </row>
    <row r="284" spans="2:12" ht="19.5" customHeight="1" x14ac:dyDescent="0.55000000000000004">
      <c r="B284" s="11"/>
      <c r="C284" s="41"/>
      <c r="D284" s="48"/>
      <c r="E284" s="43" t="str">
        <f>IF(N284="","",VLOOKUP(N284,商品マスタ!AE:AF,2,FALSE))</f>
        <v/>
      </c>
      <c r="F284" s="45" t="str">
        <f>IF(E284="","",VLOOKUP(E284,商品マスタ!AF:AG,2,FALSE))</f>
        <v/>
      </c>
      <c r="G284" s="43"/>
      <c r="H284" s="45" t="str">
        <f>IF(G284="","",VLOOKUP(G284,商品マスタ!AB:AC,2,FALSE))</f>
        <v/>
      </c>
      <c r="I284" s="9"/>
      <c r="J284" s="46" t="s">
        <v>268</v>
      </c>
      <c r="K284" s="13"/>
      <c r="L284" s="8" t="str">
        <f t="shared" si="11"/>
        <v/>
      </c>
    </row>
    <row r="285" spans="2:12" ht="19.5" customHeight="1" x14ac:dyDescent="0.55000000000000004">
      <c r="B285" s="11"/>
      <c r="C285" s="41"/>
      <c r="D285" s="48"/>
      <c r="E285" s="43" t="str">
        <f>IF(N285="","",VLOOKUP(N285,商品マスタ!AE:AF,2,FALSE))</f>
        <v/>
      </c>
      <c r="F285" s="45" t="str">
        <f>IF(E285="","",VLOOKUP(E285,商品マスタ!AF:AG,2,FALSE))</f>
        <v/>
      </c>
      <c r="G285" s="43"/>
      <c r="H285" s="45" t="str">
        <f>IF(G285="","",VLOOKUP(G285,商品マスタ!AB:AC,2,FALSE))</f>
        <v/>
      </c>
      <c r="I285" s="9"/>
      <c r="J285" s="46" t="s">
        <v>268</v>
      </c>
      <c r="K285" s="13"/>
      <c r="L285" s="8" t="str">
        <f t="shared" si="11"/>
        <v/>
      </c>
    </row>
    <row r="286" spans="2:12" ht="19.5" customHeight="1" x14ac:dyDescent="0.55000000000000004">
      <c r="B286" s="11"/>
      <c r="C286" s="41"/>
      <c r="D286" s="48"/>
      <c r="E286" s="43" t="str">
        <f>IF(N286="","",VLOOKUP(N286,商品マスタ!AE:AF,2,FALSE))</f>
        <v/>
      </c>
      <c r="F286" s="45" t="str">
        <f>IF(E286="","",VLOOKUP(E286,商品マスタ!AF:AG,2,FALSE))</f>
        <v/>
      </c>
      <c r="G286" s="43"/>
      <c r="H286" s="45" t="str">
        <f>IF(G286="","",VLOOKUP(G286,商品マスタ!AB:AC,2,FALSE))</f>
        <v/>
      </c>
      <c r="I286" s="9"/>
      <c r="J286" s="46" t="s">
        <v>268</v>
      </c>
      <c r="K286" s="13"/>
      <c r="L286" s="8" t="str">
        <f t="shared" si="11"/>
        <v/>
      </c>
    </row>
    <row r="287" spans="2:12" ht="19.5" customHeight="1" x14ac:dyDescent="0.55000000000000004">
      <c r="B287" s="11"/>
      <c r="C287" s="41"/>
      <c r="D287" s="48"/>
      <c r="E287" s="43" t="str">
        <f>IF(N287="","",VLOOKUP(N287,商品マスタ!AE:AF,2,FALSE))</f>
        <v/>
      </c>
      <c r="F287" s="45" t="str">
        <f>IF(E287="","",VLOOKUP(E287,商品マスタ!AF:AG,2,FALSE))</f>
        <v/>
      </c>
      <c r="G287" s="43"/>
      <c r="H287" s="45" t="str">
        <f>IF(G287="","",VLOOKUP(G287,商品マスタ!AB:AC,2,FALSE))</f>
        <v/>
      </c>
      <c r="I287" s="9"/>
      <c r="J287" s="46" t="s">
        <v>268</v>
      </c>
      <c r="K287" s="13"/>
      <c r="L287" s="8" t="str">
        <f t="shared" si="11"/>
        <v/>
      </c>
    </row>
    <row r="288" spans="2:12" ht="19.5" customHeight="1" x14ac:dyDescent="0.55000000000000004">
      <c r="B288" s="11"/>
      <c r="C288" s="41"/>
      <c r="D288" s="48"/>
      <c r="E288" s="43" t="str">
        <f>IF(N288="","",VLOOKUP(N288,商品マスタ!AE:AF,2,FALSE))</f>
        <v/>
      </c>
      <c r="F288" s="45" t="str">
        <f>IF(E288="","",VLOOKUP(E288,商品マスタ!AF:AG,2,FALSE))</f>
        <v/>
      </c>
      <c r="G288" s="43"/>
      <c r="H288" s="45" t="str">
        <f>IF(G288="","",VLOOKUP(G288,商品マスタ!AB:AC,2,FALSE))</f>
        <v/>
      </c>
      <c r="I288" s="9"/>
      <c r="J288" s="46" t="s">
        <v>268</v>
      </c>
      <c r="K288" s="13"/>
      <c r="L288" s="8" t="str">
        <f t="shared" si="11"/>
        <v/>
      </c>
    </row>
    <row r="289" spans="2:12" ht="19.5" customHeight="1" x14ac:dyDescent="0.55000000000000004">
      <c r="B289" s="11"/>
      <c r="C289" s="41"/>
      <c r="D289" s="48"/>
      <c r="E289" s="43" t="str">
        <f>IF(N289="","",VLOOKUP(N289,商品マスタ!AE:AF,2,FALSE))</f>
        <v/>
      </c>
      <c r="F289" s="45" t="str">
        <f>IF(E289="","",VLOOKUP(E289,商品マスタ!AF:AG,2,FALSE))</f>
        <v/>
      </c>
      <c r="G289" s="43"/>
      <c r="H289" s="45" t="str">
        <f>IF(G289="","",VLOOKUP(G289,商品マスタ!AB:AC,2,FALSE))</f>
        <v/>
      </c>
      <c r="I289" s="9"/>
      <c r="J289" s="46" t="s">
        <v>268</v>
      </c>
      <c r="K289" s="13"/>
      <c r="L289" s="8" t="str">
        <f t="shared" si="11"/>
        <v/>
      </c>
    </row>
    <row r="290" spans="2:12" ht="19.5" customHeight="1" x14ac:dyDescent="0.55000000000000004">
      <c r="B290" s="11"/>
      <c r="C290" s="41"/>
      <c r="D290" s="48"/>
      <c r="E290" s="43" t="str">
        <f>IF(N290="","",VLOOKUP(N290,商品マスタ!AE:AF,2,FALSE))</f>
        <v/>
      </c>
      <c r="F290" s="45" t="str">
        <f>IF(E290="","",VLOOKUP(E290,商品マスタ!AF:AG,2,FALSE))</f>
        <v/>
      </c>
      <c r="G290" s="43"/>
      <c r="H290" s="45" t="str">
        <f>IF(G290="","",VLOOKUP(G290,商品マスタ!AB:AC,2,FALSE))</f>
        <v/>
      </c>
      <c r="I290" s="9"/>
      <c r="J290" s="46" t="s">
        <v>268</v>
      </c>
      <c r="K290" s="13"/>
      <c r="L290" s="8" t="str">
        <f t="shared" si="11"/>
        <v/>
      </c>
    </row>
    <row r="291" spans="2:12" ht="19.5" customHeight="1" x14ac:dyDescent="0.55000000000000004">
      <c r="B291" s="11"/>
      <c r="C291" s="41"/>
      <c r="D291" s="48"/>
      <c r="E291" s="43" t="str">
        <f>IF(N291="","",VLOOKUP(N291,商品マスタ!AE:AF,2,FALSE))</f>
        <v/>
      </c>
      <c r="F291" s="45" t="str">
        <f>IF(E291="","",VLOOKUP(E291,商品マスタ!AF:AG,2,FALSE))</f>
        <v/>
      </c>
      <c r="G291" s="43"/>
      <c r="H291" s="45" t="str">
        <f>IF(G291="","",VLOOKUP(G291,商品マスタ!AB:AC,2,FALSE))</f>
        <v/>
      </c>
      <c r="I291" s="9"/>
      <c r="J291" s="46" t="s">
        <v>268</v>
      </c>
      <c r="K291" s="13"/>
      <c r="L291" s="8" t="str">
        <f t="shared" si="11"/>
        <v/>
      </c>
    </row>
    <row r="292" spans="2:12" ht="19.5" customHeight="1" x14ac:dyDescent="0.55000000000000004">
      <c r="B292" s="11"/>
      <c r="C292" s="41"/>
      <c r="D292" s="48"/>
      <c r="E292" s="43" t="str">
        <f>IF(N292="","",VLOOKUP(N292,商品マスタ!AE:AF,2,FALSE))</f>
        <v/>
      </c>
      <c r="F292" s="45" t="str">
        <f>IF(E292="","",VLOOKUP(E292,商品マスタ!AF:AG,2,FALSE))</f>
        <v/>
      </c>
      <c r="G292" s="43"/>
      <c r="H292" s="45" t="str">
        <f>IF(G292="","",VLOOKUP(G292,商品マスタ!AB:AC,2,FALSE))</f>
        <v/>
      </c>
      <c r="I292" s="9"/>
      <c r="J292" s="46" t="s">
        <v>268</v>
      </c>
      <c r="K292" s="13"/>
      <c r="L292" s="8" t="str">
        <f t="shared" si="11"/>
        <v/>
      </c>
    </row>
    <row r="293" spans="2:12" ht="19.5" customHeight="1" x14ac:dyDescent="0.55000000000000004">
      <c r="B293" s="11"/>
      <c r="C293" s="41"/>
      <c r="D293" s="48"/>
      <c r="E293" s="43" t="str">
        <f>IF(N293="","",VLOOKUP(N293,商品マスタ!AE:AF,2,FALSE))</f>
        <v/>
      </c>
      <c r="F293" s="45" t="str">
        <f>IF(E293="","",VLOOKUP(E293,商品マスタ!AF:AG,2,FALSE))</f>
        <v/>
      </c>
      <c r="G293" s="43"/>
      <c r="H293" s="45" t="str">
        <f>IF(G293="","",VLOOKUP(G293,商品マスタ!AB:AC,2,FALSE))</f>
        <v/>
      </c>
      <c r="I293" s="9"/>
      <c r="J293" s="46" t="s">
        <v>268</v>
      </c>
      <c r="K293" s="13"/>
      <c r="L293" s="8" t="str">
        <f t="shared" si="11"/>
        <v/>
      </c>
    </row>
    <row r="294" spans="2:12" ht="19.5" customHeight="1" x14ac:dyDescent="0.55000000000000004">
      <c r="B294" s="11"/>
      <c r="C294" s="41"/>
      <c r="D294" s="48"/>
      <c r="E294" s="43" t="str">
        <f>IF(N294="","",VLOOKUP(N294,商品マスタ!AE:AF,2,FALSE))</f>
        <v/>
      </c>
      <c r="F294" s="45" t="str">
        <f>IF(E294="","",VLOOKUP(E294,商品マスタ!AF:AG,2,FALSE))</f>
        <v/>
      </c>
      <c r="G294" s="43"/>
      <c r="H294" s="45" t="str">
        <f>IF(G294="","",VLOOKUP(G294,商品マスタ!AB:AC,2,FALSE))</f>
        <v/>
      </c>
      <c r="I294" s="9"/>
      <c r="J294" s="46" t="s">
        <v>268</v>
      </c>
      <c r="K294" s="13"/>
      <c r="L294" s="8" t="str">
        <f t="shared" si="11"/>
        <v/>
      </c>
    </row>
    <row r="295" spans="2:12" ht="19.5" customHeight="1" x14ac:dyDescent="0.55000000000000004">
      <c r="B295" s="11"/>
      <c r="C295" s="41"/>
      <c r="D295" s="48"/>
      <c r="E295" s="43" t="str">
        <f>IF(N295="","",VLOOKUP(N295,商品マスタ!AE:AF,2,FALSE))</f>
        <v/>
      </c>
      <c r="F295" s="45" t="str">
        <f>IF(E295="","",VLOOKUP(E295,商品マスタ!AF:AG,2,FALSE))</f>
        <v/>
      </c>
      <c r="G295" s="43"/>
      <c r="H295" s="45" t="str">
        <f>IF(G295="","",VLOOKUP(G295,商品マスタ!AB:AC,2,FALSE))</f>
        <v/>
      </c>
      <c r="I295" s="9"/>
      <c r="J295" s="46" t="s">
        <v>268</v>
      </c>
      <c r="K295" s="13"/>
      <c r="L295" s="8" t="str">
        <f t="shared" si="11"/>
        <v/>
      </c>
    </row>
    <row r="296" spans="2:12" ht="19.5" customHeight="1" x14ac:dyDescent="0.55000000000000004">
      <c r="B296" s="11"/>
      <c r="C296" s="41"/>
      <c r="D296" s="48"/>
      <c r="E296" s="43" t="str">
        <f>IF(N296="","",VLOOKUP(N296,商品マスタ!AE:AF,2,FALSE))</f>
        <v/>
      </c>
      <c r="F296" s="45" t="str">
        <f>IF(E296="","",VLOOKUP(E296,商品マスタ!AF:AG,2,FALSE))</f>
        <v/>
      </c>
      <c r="G296" s="43"/>
      <c r="H296" s="45" t="str">
        <f>IF(G296="","",VLOOKUP(G296,商品マスタ!AB:AC,2,FALSE))</f>
        <v/>
      </c>
      <c r="I296" s="9"/>
      <c r="J296" s="46" t="s">
        <v>268</v>
      </c>
      <c r="K296" s="13"/>
      <c r="L296" s="8" t="str">
        <f t="shared" si="11"/>
        <v/>
      </c>
    </row>
    <row r="297" spans="2:12" ht="19.5" customHeight="1" x14ac:dyDescent="0.55000000000000004">
      <c r="B297" s="11"/>
      <c r="C297" s="41"/>
      <c r="D297" s="48"/>
      <c r="E297" s="43" t="str">
        <f>IF(N297="","",VLOOKUP(N297,商品マスタ!AE:AF,2,FALSE))</f>
        <v/>
      </c>
      <c r="F297" s="45" t="str">
        <f>IF(E297="","",VLOOKUP(E297,商品マスタ!AF:AG,2,FALSE))</f>
        <v/>
      </c>
      <c r="G297" s="43"/>
      <c r="H297" s="45" t="str">
        <f>IF(G297="","",VLOOKUP(G297,商品マスタ!AB:AC,2,FALSE))</f>
        <v/>
      </c>
      <c r="I297" s="9"/>
      <c r="J297" s="46" t="s">
        <v>268</v>
      </c>
      <c r="K297" s="13"/>
      <c r="L297" s="8" t="str">
        <f t="shared" si="11"/>
        <v/>
      </c>
    </row>
    <row r="298" spans="2:12" ht="19.5" customHeight="1" x14ac:dyDescent="0.55000000000000004">
      <c r="B298" s="11"/>
      <c r="C298" s="41"/>
      <c r="D298" s="48"/>
      <c r="E298" s="43" t="str">
        <f>IF(N298="","",VLOOKUP(N298,商品マスタ!AE:AF,2,FALSE))</f>
        <v/>
      </c>
      <c r="F298" s="45" t="str">
        <f>IF(E298="","",VLOOKUP(E298,商品マスタ!AF:AG,2,FALSE))</f>
        <v/>
      </c>
      <c r="G298" s="43"/>
      <c r="H298" s="45" t="str">
        <f>IF(G298="","",VLOOKUP(G298,商品マスタ!AB:AC,2,FALSE))</f>
        <v/>
      </c>
      <c r="I298" s="9"/>
      <c r="J298" s="46" t="s">
        <v>268</v>
      </c>
      <c r="K298" s="13"/>
      <c r="L298" s="8" t="str">
        <f t="shared" si="11"/>
        <v/>
      </c>
    </row>
    <row r="299" spans="2:12" ht="19.5" customHeight="1" x14ac:dyDescent="0.55000000000000004">
      <c r="B299" s="11"/>
      <c r="C299" s="41"/>
      <c r="D299" s="48"/>
      <c r="E299" s="43" t="str">
        <f>IF(N299="","",VLOOKUP(N299,商品マスタ!AE:AF,2,FALSE))</f>
        <v/>
      </c>
      <c r="F299" s="45" t="str">
        <f>IF(E299="","",VLOOKUP(E299,商品マスタ!AF:AG,2,FALSE))</f>
        <v/>
      </c>
      <c r="G299" s="43"/>
      <c r="H299" s="45" t="str">
        <f>IF(G299="","",VLOOKUP(G299,商品マスタ!AB:AC,2,FALSE))</f>
        <v/>
      </c>
      <c r="I299" s="9"/>
      <c r="J299" s="46" t="s">
        <v>268</v>
      </c>
      <c r="K299" s="13"/>
      <c r="L299" s="8" t="str">
        <f t="shared" si="11"/>
        <v/>
      </c>
    </row>
    <row r="300" spans="2:12" ht="19.5" customHeight="1" x14ac:dyDescent="0.55000000000000004">
      <c r="B300" s="11"/>
      <c r="C300" s="41"/>
      <c r="D300" s="48"/>
      <c r="E300" s="43" t="str">
        <f>IF(N300="","",VLOOKUP(N300,商品マスタ!AE:AF,2,FALSE))</f>
        <v/>
      </c>
      <c r="F300" s="45" t="str">
        <f>IF(E300="","",VLOOKUP(E300,商品マスタ!AF:AG,2,FALSE))</f>
        <v/>
      </c>
      <c r="G300" s="43"/>
      <c r="H300" s="45" t="str">
        <f>IF(G300="","",VLOOKUP(G300,商品マスタ!AB:AC,2,FALSE))</f>
        <v/>
      </c>
      <c r="I300" s="9"/>
      <c r="J300" s="46" t="s">
        <v>268</v>
      </c>
      <c r="K300" s="13"/>
      <c r="L300" s="8" t="str">
        <f t="shared" si="11"/>
        <v/>
      </c>
    </row>
    <row r="301" spans="2:12" ht="19.5" customHeight="1" x14ac:dyDescent="0.55000000000000004">
      <c r="B301" s="11"/>
      <c r="C301" s="41"/>
      <c r="D301" s="48"/>
      <c r="E301" s="43" t="str">
        <f>IF(N301="","",VLOOKUP(N301,商品マスタ!AE:AF,2,FALSE))</f>
        <v/>
      </c>
      <c r="F301" s="45" t="str">
        <f>IF(E301="","",VLOOKUP(E301,商品マスタ!AF:AG,2,FALSE))</f>
        <v/>
      </c>
      <c r="G301" s="43"/>
      <c r="H301" s="45" t="str">
        <f>IF(G301="","",VLOOKUP(G301,商品マスタ!AB:AC,2,FALSE))</f>
        <v/>
      </c>
      <c r="I301" s="9"/>
      <c r="J301" s="46" t="s">
        <v>268</v>
      </c>
      <c r="K301" s="13"/>
      <c r="L301" s="8" t="str">
        <f t="shared" si="11"/>
        <v/>
      </c>
    </row>
    <row r="302" spans="2:12" ht="19.5" customHeight="1" x14ac:dyDescent="0.55000000000000004">
      <c r="B302" s="11"/>
      <c r="C302" s="41"/>
      <c r="D302" s="48"/>
      <c r="E302" s="43" t="str">
        <f>IF(N302="","",VLOOKUP(N302,商品マスタ!AE:AF,2,FALSE))</f>
        <v/>
      </c>
      <c r="F302" s="45" t="str">
        <f>IF(E302="","",VLOOKUP(E302,商品マスタ!AF:AG,2,FALSE))</f>
        <v/>
      </c>
      <c r="G302" s="43"/>
      <c r="H302" s="45" t="str">
        <f>IF(G302="","",VLOOKUP(G302,商品マスタ!AB:AC,2,FALSE))</f>
        <v/>
      </c>
      <c r="I302" s="9"/>
      <c r="J302" s="46" t="s">
        <v>268</v>
      </c>
      <c r="K302" s="13"/>
      <c r="L302" s="8" t="str">
        <f t="shared" si="11"/>
        <v/>
      </c>
    </row>
    <row r="303" spans="2:12" ht="19.5" customHeight="1" x14ac:dyDescent="0.55000000000000004">
      <c r="B303" s="11"/>
      <c r="C303" s="41"/>
      <c r="D303" s="48"/>
      <c r="E303" s="43" t="str">
        <f>IF(N303="","",VLOOKUP(N303,商品マスタ!AE:AF,2,FALSE))</f>
        <v/>
      </c>
      <c r="F303" s="45" t="str">
        <f>IF(E303="","",VLOOKUP(E303,商品マスタ!AF:AG,2,FALSE))</f>
        <v/>
      </c>
      <c r="G303" s="43"/>
      <c r="H303" s="45" t="str">
        <f>IF(G303="","",VLOOKUP(G303,商品マスタ!AB:AC,2,FALSE))</f>
        <v/>
      </c>
      <c r="I303" s="9"/>
      <c r="J303" s="46" t="s">
        <v>268</v>
      </c>
      <c r="K303" s="13"/>
      <c r="L303" s="8" t="str">
        <f t="shared" si="11"/>
        <v/>
      </c>
    </row>
    <row r="304" spans="2:12" ht="19.5" customHeight="1" x14ac:dyDescent="0.55000000000000004">
      <c r="B304" s="11"/>
      <c r="C304" s="41"/>
      <c r="D304" s="48"/>
      <c r="E304" s="43" t="str">
        <f>IF(N304="","",VLOOKUP(N304,商品マスタ!AE:AF,2,FALSE))</f>
        <v/>
      </c>
      <c r="F304" s="45" t="str">
        <f>IF(E304="","",VLOOKUP(E304,商品マスタ!AF:AG,2,FALSE))</f>
        <v/>
      </c>
      <c r="G304" s="43"/>
      <c r="H304" s="45" t="str">
        <f>IF(G304="","",VLOOKUP(G304,商品マスタ!AB:AC,2,FALSE))</f>
        <v/>
      </c>
      <c r="I304" s="9"/>
      <c r="J304" s="46" t="s">
        <v>268</v>
      </c>
      <c r="K304" s="13"/>
      <c r="L304" s="8" t="str">
        <f t="shared" si="11"/>
        <v/>
      </c>
    </row>
    <row r="305" spans="2:12" ht="19.5" customHeight="1" x14ac:dyDescent="0.55000000000000004">
      <c r="B305" s="11"/>
      <c r="C305" s="41"/>
      <c r="D305" s="48"/>
      <c r="E305" s="43" t="str">
        <f>IF(N305="","",VLOOKUP(N305,商品マスタ!AE:AF,2,FALSE))</f>
        <v/>
      </c>
      <c r="F305" s="45" t="str">
        <f>IF(E305="","",VLOOKUP(E305,商品マスタ!AF:AG,2,FALSE))</f>
        <v/>
      </c>
      <c r="G305" s="43"/>
      <c r="H305" s="45" t="str">
        <f>IF(G305="","",VLOOKUP(G305,商品マスタ!AB:AC,2,FALSE))</f>
        <v/>
      </c>
      <c r="I305" s="9"/>
      <c r="J305" s="46" t="s">
        <v>268</v>
      </c>
      <c r="K305" s="13"/>
      <c r="L305" s="8" t="str">
        <f t="shared" si="11"/>
        <v/>
      </c>
    </row>
    <row r="306" spans="2:12" ht="19.5" customHeight="1" x14ac:dyDescent="0.55000000000000004">
      <c r="B306" s="11"/>
      <c r="C306" s="41"/>
      <c r="D306" s="48"/>
      <c r="E306" s="43" t="str">
        <f>IF(N306="","",VLOOKUP(N306,商品マスタ!AE:AF,2,FALSE))</f>
        <v/>
      </c>
      <c r="F306" s="45" t="str">
        <f>IF(E306="","",VLOOKUP(E306,商品マスタ!AF:AG,2,FALSE))</f>
        <v/>
      </c>
      <c r="G306" s="43"/>
      <c r="H306" s="45" t="str">
        <f>IF(G306="","",VLOOKUP(G306,商品マスタ!AB:AC,2,FALSE))</f>
        <v/>
      </c>
      <c r="I306" s="9"/>
      <c r="J306" s="46" t="s">
        <v>268</v>
      </c>
      <c r="K306" s="13"/>
      <c r="L306" s="8" t="str">
        <f t="shared" si="11"/>
        <v/>
      </c>
    </row>
    <row r="307" spans="2:12" ht="19.5" customHeight="1" x14ac:dyDescent="0.55000000000000004">
      <c r="B307" s="11"/>
      <c r="C307" s="41"/>
      <c r="D307" s="48"/>
      <c r="E307" s="43" t="str">
        <f>IF(N307="","",VLOOKUP(N307,商品マスタ!AE:AF,2,FALSE))</f>
        <v/>
      </c>
      <c r="F307" s="45" t="str">
        <f>IF(E307="","",VLOOKUP(E307,商品マスタ!AF:AG,2,FALSE))</f>
        <v/>
      </c>
      <c r="G307" s="43"/>
      <c r="H307" s="45" t="str">
        <f>IF(G307="","",VLOOKUP(G307,商品マスタ!AB:AC,2,FALSE))</f>
        <v/>
      </c>
      <c r="I307" s="9"/>
      <c r="J307" s="46" t="s">
        <v>268</v>
      </c>
      <c r="K307" s="13"/>
      <c r="L307" s="8" t="str">
        <f t="shared" si="11"/>
        <v/>
      </c>
    </row>
    <row r="308" spans="2:12" ht="19.5" customHeight="1" x14ac:dyDescent="0.55000000000000004">
      <c r="B308" s="11"/>
      <c r="C308" s="41"/>
      <c r="D308" s="48"/>
      <c r="E308" s="43" t="str">
        <f>IF(N308="","",VLOOKUP(N308,商品マスタ!AE:AF,2,FALSE))</f>
        <v/>
      </c>
      <c r="F308" s="45" t="str">
        <f>IF(E308="","",VLOOKUP(E308,商品マスタ!AF:AG,2,FALSE))</f>
        <v/>
      </c>
      <c r="G308" s="43"/>
      <c r="H308" s="45" t="str">
        <f>IF(G308="","",VLOOKUP(G308,商品マスタ!AB:AC,2,FALSE))</f>
        <v/>
      </c>
      <c r="I308" s="9"/>
      <c r="J308" s="46" t="s">
        <v>268</v>
      </c>
      <c r="K308" s="13"/>
      <c r="L308" s="8" t="str">
        <f t="shared" si="11"/>
        <v/>
      </c>
    </row>
    <row r="309" spans="2:12" ht="19.5" customHeight="1" x14ac:dyDescent="0.55000000000000004">
      <c r="B309" s="11"/>
      <c r="C309" s="41"/>
      <c r="D309" s="48"/>
      <c r="E309" s="43" t="str">
        <f>IF(N309="","",VLOOKUP(N309,商品マスタ!AE:AF,2,FALSE))</f>
        <v/>
      </c>
      <c r="F309" s="45" t="str">
        <f>IF(E309="","",VLOOKUP(E309,商品マスタ!AF:AG,2,FALSE))</f>
        <v/>
      </c>
      <c r="G309" s="43"/>
      <c r="H309" s="45" t="str">
        <f>IF(G309="","",VLOOKUP(G309,商品マスタ!AB:AC,2,FALSE))</f>
        <v/>
      </c>
      <c r="I309" s="9"/>
      <c r="J309" s="46" t="s">
        <v>268</v>
      </c>
      <c r="K309" s="13"/>
      <c r="L309" s="8" t="str">
        <f t="shared" si="11"/>
        <v/>
      </c>
    </row>
    <row r="310" spans="2:12" ht="19.5" customHeight="1" x14ac:dyDescent="0.55000000000000004">
      <c r="B310" s="11"/>
      <c r="C310" s="41"/>
      <c r="D310" s="48"/>
      <c r="E310" s="43" t="str">
        <f>IF(N310="","",VLOOKUP(N310,商品マスタ!AE:AF,2,FALSE))</f>
        <v/>
      </c>
      <c r="F310" s="45" t="str">
        <f>IF(E310="","",VLOOKUP(E310,商品マスタ!AF:AG,2,FALSE))</f>
        <v/>
      </c>
      <c r="G310" s="43"/>
      <c r="H310" s="45" t="str">
        <f>IF(G310="","",VLOOKUP(G310,商品マスタ!AB:AC,2,FALSE))</f>
        <v/>
      </c>
      <c r="I310" s="9"/>
      <c r="J310" s="46" t="s">
        <v>268</v>
      </c>
      <c r="K310" s="13"/>
      <c r="L310" s="8" t="str">
        <f t="shared" si="11"/>
        <v/>
      </c>
    </row>
    <row r="311" spans="2:12" ht="19.5" customHeight="1" x14ac:dyDescent="0.55000000000000004">
      <c r="B311" s="11"/>
      <c r="C311" s="41"/>
      <c r="D311" s="48"/>
      <c r="E311" s="43" t="str">
        <f>IF(N311="","",VLOOKUP(N311,商品マスタ!AE:AF,2,FALSE))</f>
        <v/>
      </c>
      <c r="F311" s="45" t="str">
        <f>IF(E311="","",VLOOKUP(E311,商品マスタ!AF:AG,2,FALSE))</f>
        <v/>
      </c>
      <c r="G311" s="43"/>
      <c r="H311" s="45" t="str">
        <f>IF(G311="","",VLOOKUP(G311,商品マスタ!AB:AC,2,FALSE))</f>
        <v/>
      </c>
      <c r="I311" s="9"/>
      <c r="J311" s="46" t="s">
        <v>268</v>
      </c>
      <c r="K311" s="13"/>
      <c r="L311" s="8" t="str">
        <f t="shared" si="11"/>
        <v/>
      </c>
    </row>
    <row r="312" spans="2:12" ht="19.5" customHeight="1" x14ac:dyDescent="0.55000000000000004">
      <c r="B312" s="11"/>
      <c r="C312" s="41"/>
      <c r="D312" s="48"/>
      <c r="E312" s="43" t="str">
        <f>IF(N312="","",VLOOKUP(N312,商品マスタ!AE:AF,2,FALSE))</f>
        <v/>
      </c>
      <c r="F312" s="45" t="str">
        <f>IF(E312="","",VLOOKUP(E312,商品マスタ!AF:AG,2,FALSE))</f>
        <v/>
      </c>
      <c r="G312" s="43"/>
      <c r="H312" s="45" t="str">
        <f>IF(G312="","",VLOOKUP(G312,商品マスタ!AB:AC,2,FALSE))</f>
        <v/>
      </c>
      <c r="I312" s="9"/>
      <c r="J312" s="46" t="s">
        <v>268</v>
      </c>
      <c r="K312" s="13"/>
      <c r="L312" s="8" t="str">
        <f t="shared" si="11"/>
        <v/>
      </c>
    </row>
    <row r="313" spans="2:12" ht="19.5" customHeight="1" x14ac:dyDescent="0.55000000000000004">
      <c r="B313" s="11"/>
      <c r="C313" s="41"/>
      <c r="D313" s="48"/>
      <c r="E313" s="43" t="str">
        <f>IF(N313="","",VLOOKUP(N313,商品マスタ!AE:AF,2,FALSE))</f>
        <v/>
      </c>
      <c r="F313" s="45" t="str">
        <f>IF(E313="","",VLOOKUP(E313,商品マスタ!AF:AG,2,FALSE))</f>
        <v/>
      </c>
      <c r="G313" s="43"/>
      <c r="H313" s="45" t="str">
        <f>IF(G313="","",VLOOKUP(G313,商品マスタ!AB:AC,2,FALSE))</f>
        <v/>
      </c>
      <c r="I313" s="9"/>
      <c r="J313" s="46" t="s">
        <v>268</v>
      </c>
      <c r="K313" s="13"/>
      <c r="L313" s="8" t="str">
        <f t="shared" si="11"/>
        <v/>
      </c>
    </row>
    <row r="314" spans="2:12" ht="19.5" customHeight="1" x14ac:dyDescent="0.55000000000000004">
      <c r="B314" s="11"/>
      <c r="C314" s="41"/>
      <c r="D314" s="48"/>
      <c r="E314" s="43" t="str">
        <f>IF(N314="","",VLOOKUP(N314,商品マスタ!AE:AF,2,FALSE))</f>
        <v/>
      </c>
      <c r="F314" s="45" t="str">
        <f>IF(E314="","",VLOOKUP(E314,商品マスタ!AF:AG,2,FALSE))</f>
        <v/>
      </c>
      <c r="G314" s="43"/>
      <c r="H314" s="45" t="str">
        <f>IF(G314="","",VLOOKUP(G314,商品マスタ!AB:AC,2,FALSE))</f>
        <v/>
      </c>
      <c r="I314" s="9"/>
      <c r="J314" s="46" t="s">
        <v>268</v>
      </c>
      <c r="K314" s="13"/>
      <c r="L314" s="8" t="str">
        <f t="shared" si="11"/>
        <v/>
      </c>
    </row>
    <row r="315" spans="2:12" ht="19.5" customHeight="1" x14ac:dyDescent="0.55000000000000004">
      <c r="B315" s="11"/>
      <c r="C315" s="41"/>
      <c r="D315" s="48"/>
      <c r="E315" s="43" t="str">
        <f>IF(N315="","",VLOOKUP(N315,商品マスタ!AE:AF,2,FALSE))</f>
        <v/>
      </c>
      <c r="F315" s="45" t="str">
        <f>IF(E315="","",VLOOKUP(E315,商品マスタ!AF:AG,2,FALSE))</f>
        <v/>
      </c>
      <c r="G315" s="43"/>
      <c r="H315" s="45" t="str">
        <f>IF(G315="","",VLOOKUP(G315,商品マスタ!AB:AC,2,FALSE))</f>
        <v/>
      </c>
      <c r="I315" s="9"/>
      <c r="J315" s="46" t="s">
        <v>268</v>
      </c>
      <c r="K315" s="13"/>
      <c r="L315" s="8" t="str">
        <f t="shared" si="11"/>
        <v/>
      </c>
    </row>
    <row r="316" spans="2:12" ht="19.5" customHeight="1" x14ac:dyDescent="0.55000000000000004">
      <c r="B316" s="11"/>
      <c r="C316" s="41"/>
      <c r="D316" s="48"/>
      <c r="E316" s="43" t="str">
        <f>IF(N316="","",VLOOKUP(N316,商品マスタ!AE:AF,2,FALSE))</f>
        <v/>
      </c>
      <c r="F316" s="45" t="str">
        <f>IF(E316="","",VLOOKUP(E316,商品マスタ!AF:AG,2,FALSE))</f>
        <v/>
      </c>
      <c r="G316" s="43"/>
      <c r="H316" s="45" t="str">
        <f>IF(G316="","",VLOOKUP(G316,商品マスタ!AB:AC,2,FALSE))</f>
        <v/>
      </c>
      <c r="I316" s="9"/>
      <c r="J316" s="46" t="s">
        <v>268</v>
      </c>
      <c r="K316" s="13"/>
      <c r="L316" s="8" t="str">
        <f t="shared" si="11"/>
        <v/>
      </c>
    </row>
    <row r="317" spans="2:12" ht="19.5" customHeight="1" x14ac:dyDescent="0.55000000000000004">
      <c r="B317" s="11"/>
      <c r="C317" s="41"/>
      <c r="D317" s="48"/>
      <c r="E317" s="43" t="str">
        <f>IF(N317="","",VLOOKUP(N317,商品マスタ!AE:AF,2,FALSE))</f>
        <v/>
      </c>
      <c r="F317" s="45" t="str">
        <f>IF(E317="","",VLOOKUP(E317,商品マスタ!AF:AG,2,FALSE))</f>
        <v/>
      </c>
      <c r="G317" s="43"/>
      <c r="H317" s="45" t="str">
        <f>IF(G317="","",VLOOKUP(G317,商品マスタ!AB:AC,2,FALSE))</f>
        <v/>
      </c>
      <c r="I317" s="9"/>
      <c r="J317" s="46" t="s">
        <v>268</v>
      </c>
      <c r="K317" s="13"/>
      <c r="L317" s="8" t="str">
        <f t="shared" si="11"/>
        <v/>
      </c>
    </row>
    <row r="318" spans="2:12" ht="19.5" customHeight="1" x14ac:dyDescent="0.55000000000000004">
      <c r="B318" s="11"/>
      <c r="C318" s="41"/>
      <c r="D318" s="48"/>
      <c r="E318" s="43" t="str">
        <f>IF(N318="","",VLOOKUP(N318,商品マスタ!AE:AF,2,FALSE))</f>
        <v/>
      </c>
      <c r="F318" s="45" t="str">
        <f>IF(E318="","",VLOOKUP(E318,商品マスタ!AF:AG,2,FALSE))</f>
        <v/>
      </c>
      <c r="G318" s="43"/>
      <c r="H318" s="45" t="str">
        <f>IF(G318="","",VLOOKUP(G318,商品マスタ!AB:AC,2,FALSE))</f>
        <v/>
      </c>
      <c r="I318" s="9"/>
      <c r="J318" s="46" t="s">
        <v>268</v>
      </c>
      <c r="K318" s="13"/>
      <c r="L318" s="8" t="str">
        <f t="shared" si="11"/>
        <v/>
      </c>
    </row>
    <row r="319" spans="2:12" ht="19.5" customHeight="1" x14ac:dyDescent="0.55000000000000004">
      <c r="B319" s="11"/>
      <c r="C319" s="41"/>
      <c r="D319" s="48"/>
      <c r="E319" s="43" t="str">
        <f>IF(N319="","",VLOOKUP(N319,商品マスタ!AE:AF,2,FALSE))</f>
        <v/>
      </c>
      <c r="F319" s="45" t="str">
        <f>IF(E319="","",VLOOKUP(E319,商品マスタ!AF:AG,2,FALSE))</f>
        <v/>
      </c>
      <c r="G319" s="43"/>
      <c r="H319" s="45" t="str">
        <f>IF(G319="","",VLOOKUP(G319,商品マスタ!AB:AC,2,FALSE))</f>
        <v/>
      </c>
      <c r="I319" s="9"/>
      <c r="J319" s="46" t="s">
        <v>268</v>
      </c>
      <c r="K319" s="13"/>
      <c r="L319" s="8" t="str">
        <f t="shared" si="11"/>
        <v/>
      </c>
    </row>
    <row r="320" spans="2:12" ht="19.5" customHeight="1" x14ac:dyDescent="0.55000000000000004">
      <c r="B320" s="11"/>
      <c r="C320" s="41"/>
      <c r="D320" s="48"/>
      <c r="E320" s="43" t="str">
        <f>IF(N320="","",VLOOKUP(N320,商品マスタ!AE:AF,2,FALSE))</f>
        <v/>
      </c>
      <c r="F320" s="45" t="str">
        <f>IF(E320="","",VLOOKUP(E320,商品マスタ!AF:AG,2,FALSE))</f>
        <v/>
      </c>
      <c r="G320" s="43"/>
      <c r="H320" s="45" t="str">
        <f>IF(G320="","",VLOOKUP(G320,商品マスタ!AB:AC,2,FALSE))</f>
        <v/>
      </c>
      <c r="I320" s="9"/>
      <c r="J320" s="46" t="s">
        <v>268</v>
      </c>
      <c r="K320" s="13"/>
      <c r="L320" s="8" t="str">
        <f t="shared" si="11"/>
        <v/>
      </c>
    </row>
    <row r="321" spans="2:12" ht="19.5" customHeight="1" x14ac:dyDescent="0.55000000000000004">
      <c r="B321" s="11"/>
      <c r="C321" s="41"/>
      <c r="D321" s="48"/>
      <c r="E321" s="43" t="str">
        <f>IF(N321="","",VLOOKUP(N321,商品マスタ!AE:AF,2,FALSE))</f>
        <v/>
      </c>
      <c r="F321" s="45" t="str">
        <f>IF(E321="","",VLOOKUP(E321,商品マスタ!AF:AG,2,FALSE))</f>
        <v/>
      </c>
      <c r="G321" s="43"/>
      <c r="H321" s="45" t="str">
        <f>IF(G321="","",VLOOKUP(G321,商品マスタ!AB:AC,2,FALSE))</f>
        <v/>
      </c>
      <c r="I321" s="9"/>
      <c r="J321" s="46" t="s">
        <v>268</v>
      </c>
      <c r="K321" s="13"/>
      <c r="L321" s="8" t="str">
        <f t="shared" si="11"/>
        <v/>
      </c>
    </row>
    <row r="322" spans="2:12" ht="19.5" customHeight="1" x14ac:dyDescent="0.55000000000000004">
      <c r="B322" s="11"/>
      <c r="C322" s="41"/>
      <c r="D322" s="48"/>
      <c r="E322" s="43" t="str">
        <f>IF(N322="","",VLOOKUP(N322,商品マスタ!AE:AF,2,FALSE))</f>
        <v/>
      </c>
      <c r="F322" s="45" t="str">
        <f>IF(E322="","",VLOOKUP(E322,商品マスタ!AF:AG,2,FALSE))</f>
        <v/>
      </c>
      <c r="G322" s="43"/>
      <c r="H322" s="45" t="str">
        <f>IF(G322="","",VLOOKUP(G322,商品マスタ!AB:AC,2,FALSE))</f>
        <v/>
      </c>
      <c r="I322" s="9"/>
      <c r="J322" s="46" t="s">
        <v>268</v>
      </c>
      <c r="K322" s="13"/>
      <c r="L322" s="8" t="str">
        <f t="shared" si="11"/>
        <v/>
      </c>
    </row>
    <row r="323" spans="2:12" ht="19.5" customHeight="1" x14ac:dyDescent="0.55000000000000004">
      <c r="B323" s="11"/>
      <c r="C323" s="41"/>
      <c r="D323" s="48"/>
      <c r="E323" s="43" t="str">
        <f>IF(N323="","",VLOOKUP(N323,商品マスタ!AE:AF,2,FALSE))</f>
        <v/>
      </c>
      <c r="F323" s="45" t="str">
        <f>IF(E323="","",VLOOKUP(E323,商品マスタ!AF:AG,2,FALSE))</f>
        <v/>
      </c>
      <c r="G323" s="43"/>
      <c r="H323" s="45" t="str">
        <f>IF(G323="","",VLOOKUP(G323,商品マスタ!AB:AC,2,FALSE))</f>
        <v/>
      </c>
      <c r="I323" s="9"/>
      <c r="J323" s="46" t="s">
        <v>268</v>
      </c>
      <c r="K323" s="13"/>
      <c r="L323" s="8" t="str">
        <f t="shared" si="11"/>
        <v/>
      </c>
    </row>
    <row r="324" spans="2:12" ht="19.5" customHeight="1" x14ac:dyDescent="0.55000000000000004">
      <c r="B324" s="11"/>
      <c r="C324" s="41"/>
      <c r="D324" s="48"/>
      <c r="E324" s="43" t="str">
        <f>IF(N324="","",VLOOKUP(N324,商品マスタ!AE:AF,2,FALSE))</f>
        <v/>
      </c>
      <c r="F324" s="45" t="str">
        <f>IF(E324="","",VLOOKUP(E324,商品マスタ!AF:AG,2,FALSE))</f>
        <v/>
      </c>
      <c r="G324" s="43"/>
      <c r="H324" s="45" t="str">
        <f>IF(G324="","",VLOOKUP(G324,商品マスタ!AB:AC,2,FALSE))</f>
        <v/>
      </c>
      <c r="I324" s="9"/>
      <c r="J324" s="46" t="s">
        <v>268</v>
      </c>
      <c r="K324" s="13"/>
      <c r="L324" s="8" t="str">
        <f t="shared" si="11"/>
        <v/>
      </c>
    </row>
    <row r="325" spans="2:12" ht="19.5" customHeight="1" x14ac:dyDescent="0.55000000000000004">
      <c r="B325" s="11"/>
      <c r="C325" s="41"/>
      <c r="D325" s="48"/>
      <c r="E325" s="43" t="str">
        <f>IF(N325="","",VLOOKUP(N325,商品マスタ!AE:AF,2,FALSE))</f>
        <v/>
      </c>
      <c r="F325" s="45" t="str">
        <f>IF(E325="","",VLOOKUP(E325,商品マスタ!AF:AG,2,FALSE))</f>
        <v/>
      </c>
      <c r="G325" s="43"/>
      <c r="H325" s="45" t="str">
        <f>IF(G325="","",VLOOKUP(G325,商品マスタ!AB:AC,2,FALSE))</f>
        <v/>
      </c>
      <c r="I325" s="9"/>
      <c r="J325" s="46" t="s">
        <v>268</v>
      </c>
      <c r="K325" s="13"/>
      <c r="L325" s="8" t="str">
        <f t="shared" si="11"/>
        <v/>
      </c>
    </row>
    <row r="326" spans="2:12" ht="19.5" customHeight="1" x14ac:dyDescent="0.55000000000000004">
      <c r="B326" s="11"/>
      <c r="C326" s="41"/>
      <c r="D326" s="48"/>
      <c r="E326" s="43" t="str">
        <f>IF(N326="","",VLOOKUP(N326,商品マスタ!AE:AF,2,FALSE))</f>
        <v/>
      </c>
      <c r="F326" s="45" t="str">
        <f>IF(E326="","",VLOOKUP(E326,商品マスタ!AF:AG,2,FALSE))</f>
        <v/>
      </c>
      <c r="G326" s="43"/>
      <c r="H326" s="45" t="str">
        <f>IF(G326="","",VLOOKUP(G326,商品マスタ!AB:AC,2,FALSE))</f>
        <v/>
      </c>
      <c r="I326" s="9"/>
      <c r="J326" s="46" t="s">
        <v>268</v>
      </c>
      <c r="K326" s="13"/>
      <c r="L326" s="8" t="str">
        <f t="shared" si="11"/>
        <v/>
      </c>
    </row>
    <row r="327" spans="2:12" ht="19.5" customHeight="1" x14ac:dyDescent="0.55000000000000004">
      <c r="B327" s="11"/>
      <c r="C327" s="41"/>
      <c r="D327" s="48"/>
      <c r="E327" s="43" t="str">
        <f>IF(N327="","",VLOOKUP(N327,商品マスタ!AE:AF,2,FALSE))</f>
        <v/>
      </c>
      <c r="F327" s="45" t="str">
        <f>IF(E327="","",VLOOKUP(E327,商品マスタ!AF:AG,2,FALSE))</f>
        <v/>
      </c>
      <c r="G327" s="43"/>
      <c r="H327" s="45" t="str">
        <f>IF(G327="","",VLOOKUP(G327,商品マスタ!AB:AC,2,FALSE))</f>
        <v/>
      </c>
      <c r="I327" s="9"/>
      <c r="J327" s="46" t="s">
        <v>268</v>
      </c>
      <c r="K327" s="13"/>
      <c r="L327" s="8" t="str">
        <f t="shared" si="11"/>
        <v/>
      </c>
    </row>
    <row r="328" spans="2:12" ht="19.5" customHeight="1" x14ac:dyDescent="0.55000000000000004">
      <c r="B328" s="11"/>
      <c r="C328" s="41"/>
      <c r="D328" s="48"/>
      <c r="E328" s="43" t="str">
        <f>IF(N328="","",VLOOKUP(N328,商品マスタ!AE:AF,2,FALSE))</f>
        <v/>
      </c>
      <c r="F328" s="45" t="str">
        <f>IF(E328="","",VLOOKUP(E328,商品マスタ!AF:AG,2,FALSE))</f>
        <v/>
      </c>
      <c r="G328" s="43"/>
      <c r="H328" s="45" t="str">
        <f>IF(G328="","",VLOOKUP(G328,商品マスタ!AB:AC,2,FALSE))</f>
        <v/>
      </c>
      <c r="I328" s="9"/>
      <c r="J328" s="46" t="s">
        <v>268</v>
      </c>
      <c r="K328" s="13"/>
      <c r="L328" s="8" t="str">
        <f t="shared" si="11"/>
        <v/>
      </c>
    </row>
    <row r="329" spans="2:12" ht="19.5" customHeight="1" x14ac:dyDescent="0.55000000000000004">
      <c r="B329" s="11"/>
      <c r="C329" s="41"/>
      <c r="D329" s="48"/>
      <c r="E329" s="43" t="str">
        <f>IF(N329="","",VLOOKUP(N329,商品マスタ!AE:AF,2,FALSE))</f>
        <v/>
      </c>
      <c r="F329" s="45" t="str">
        <f>IF(E329="","",VLOOKUP(E329,商品マスタ!AF:AG,2,FALSE))</f>
        <v/>
      </c>
      <c r="G329" s="43"/>
      <c r="H329" s="45" t="str">
        <f>IF(G329="","",VLOOKUP(G329,商品マスタ!AB:AC,2,FALSE))</f>
        <v/>
      </c>
      <c r="I329" s="9"/>
      <c r="J329" s="46" t="s">
        <v>268</v>
      </c>
      <c r="K329" s="13"/>
      <c r="L329" s="8" t="str">
        <f t="shared" si="11"/>
        <v/>
      </c>
    </row>
    <row r="330" spans="2:12" ht="19.5" customHeight="1" x14ac:dyDescent="0.55000000000000004">
      <c r="B330" s="11"/>
      <c r="C330" s="41"/>
      <c r="D330" s="48"/>
      <c r="E330" s="43" t="str">
        <f>IF(N330="","",VLOOKUP(N330,商品マスタ!AE:AF,2,FALSE))</f>
        <v/>
      </c>
      <c r="F330" s="45" t="str">
        <f>IF(E330="","",VLOOKUP(E330,商品マスタ!AF:AG,2,FALSE))</f>
        <v/>
      </c>
      <c r="G330" s="43"/>
      <c r="H330" s="45" t="str">
        <f>IF(G330="","",VLOOKUP(G330,商品マスタ!AB:AC,2,FALSE))</f>
        <v/>
      </c>
      <c r="I330" s="9"/>
      <c r="J330" s="46" t="s">
        <v>268</v>
      </c>
      <c r="K330" s="13"/>
      <c r="L330" s="8" t="str">
        <f t="shared" ref="L330:L393" si="12">IF(D330="","",COUNTIF(D:D,D330))</f>
        <v/>
      </c>
    </row>
    <row r="331" spans="2:12" ht="19.5" customHeight="1" x14ac:dyDescent="0.55000000000000004">
      <c r="B331" s="11"/>
      <c r="C331" s="41"/>
      <c r="D331" s="48"/>
      <c r="E331" s="43" t="str">
        <f>IF(N331="","",VLOOKUP(N331,商品マスタ!AE:AF,2,FALSE))</f>
        <v/>
      </c>
      <c r="F331" s="45" t="str">
        <f>IF(E331="","",VLOOKUP(E331,商品マスタ!AF:AG,2,FALSE))</f>
        <v/>
      </c>
      <c r="G331" s="43"/>
      <c r="H331" s="45" t="str">
        <f>IF(G331="","",VLOOKUP(G331,商品マスタ!AB:AC,2,FALSE))</f>
        <v/>
      </c>
      <c r="I331" s="9"/>
      <c r="J331" s="46" t="s">
        <v>268</v>
      </c>
      <c r="K331" s="13"/>
      <c r="L331" s="8" t="str">
        <f t="shared" si="12"/>
        <v/>
      </c>
    </row>
    <row r="332" spans="2:12" ht="19.5" customHeight="1" x14ac:dyDescent="0.55000000000000004">
      <c r="B332" s="11"/>
      <c r="C332" s="41"/>
      <c r="D332" s="48"/>
      <c r="E332" s="43" t="str">
        <f>IF(N332="","",VLOOKUP(N332,商品マスタ!AE:AF,2,FALSE))</f>
        <v/>
      </c>
      <c r="F332" s="45" t="str">
        <f>IF(E332="","",VLOOKUP(E332,商品マスタ!AF:AG,2,FALSE))</f>
        <v/>
      </c>
      <c r="G332" s="43"/>
      <c r="H332" s="45" t="str">
        <f>IF(G332="","",VLOOKUP(G332,商品マスタ!AB:AC,2,FALSE))</f>
        <v/>
      </c>
      <c r="I332" s="9"/>
      <c r="J332" s="46" t="s">
        <v>268</v>
      </c>
      <c r="K332" s="13"/>
      <c r="L332" s="8" t="str">
        <f t="shared" si="12"/>
        <v/>
      </c>
    </row>
    <row r="333" spans="2:12" ht="19.5" customHeight="1" x14ac:dyDescent="0.55000000000000004">
      <c r="B333" s="11"/>
      <c r="C333" s="41"/>
      <c r="D333" s="48"/>
      <c r="E333" s="43" t="str">
        <f>IF(N333="","",VLOOKUP(N333,商品マスタ!AE:AF,2,FALSE))</f>
        <v/>
      </c>
      <c r="F333" s="45" t="str">
        <f>IF(E333="","",VLOOKUP(E333,商品マスタ!AF:AG,2,FALSE))</f>
        <v/>
      </c>
      <c r="G333" s="43"/>
      <c r="H333" s="45" t="str">
        <f>IF(G333="","",VLOOKUP(G333,商品マスタ!AB:AC,2,FALSE))</f>
        <v/>
      </c>
      <c r="I333" s="9"/>
      <c r="J333" s="46" t="s">
        <v>268</v>
      </c>
      <c r="K333" s="13"/>
      <c r="L333" s="8" t="str">
        <f t="shared" si="12"/>
        <v/>
      </c>
    </row>
    <row r="334" spans="2:12" ht="19.5" customHeight="1" x14ac:dyDescent="0.55000000000000004">
      <c r="B334" s="11"/>
      <c r="C334" s="41"/>
      <c r="D334" s="48"/>
      <c r="E334" s="43" t="str">
        <f>IF(N334="","",VLOOKUP(N334,商品マスタ!AE:AF,2,FALSE))</f>
        <v/>
      </c>
      <c r="F334" s="45" t="str">
        <f>IF(E334="","",VLOOKUP(E334,商品マスタ!AF:AG,2,FALSE))</f>
        <v/>
      </c>
      <c r="G334" s="43"/>
      <c r="H334" s="45" t="str">
        <f>IF(G334="","",VLOOKUP(G334,商品マスタ!AB:AC,2,FALSE))</f>
        <v/>
      </c>
      <c r="I334" s="9"/>
      <c r="J334" s="46" t="s">
        <v>268</v>
      </c>
      <c r="K334" s="13"/>
      <c r="L334" s="8" t="str">
        <f t="shared" si="12"/>
        <v/>
      </c>
    </row>
    <row r="335" spans="2:12" ht="19.5" customHeight="1" x14ac:dyDescent="0.55000000000000004">
      <c r="B335" s="11"/>
      <c r="C335" s="41"/>
      <c r="D335" s="48"/>
      <c r="E335" s="43" t="str">
        <f>IF(N335="","",VLOOKUP(N335,商品マスタ!AE:AF,2,FALSE))</f>
        <v/>
      </c>
      <c r="F335" s="45" t="str">
        <f>IF(E335="","",VLOOKUP(E335,商品マスタ!AF:AG,2,FALSE))</f>
        <v/>
      </c>
      <c r="G335" s="43"/>
      <c r="H335" s="45" t="str">
        <f>IF(G335="","",VLOOKUP(G335,商品マスタ!AB:AC,2,FALSE))</f>
        <v/>
      </c>
      <c r="I335" s="9"/>
      <c r="J335" s="46" t="s">
        <v>268</v>
      </c>
      <c r="K335" s="13"/>
      <c r="L335" s="8" t="str">
        <f t="shared" si="12"/>
        <v/>
      </c>
    </row>
    <row r="336" spans="2:12" ht="19.5" customHeight="1" x14ac:dyDescent="0.55000000000000004">
      <c r="B336" s="11"/>
      <c r="C336" s="41"/>
      <c r="D336" s="48"/>
      <c r="E336" s="43" t="str">
        <f>IF(N336="","",VLOOKUP(N336,商品マスタ!AE:AF,2,FALSE))</f>
        <v/>
      </c>
      <c r="F336" s="45" t="str">
        <f>IF(E336="","",VLOOKUP(E336,商品マスタ!AF:AG,2,FALSE))</f>
        <v/>
      </c>
      <c r="G336" s="43"/>
      <c r="H336" s="45" t="str">
        <f>IF(G336="","",VLOOKUP(G336,商品マスタ!AB:AC,2,FALSE))</f>
        <v/>
      </c>
      <c r="I336" s="9"/>
      <c r="J336" s="46" t="s">
        <v>268</v>
      </c>
      <c r="K336" s="13"/>
      <c r="L336" s="8" t="str">
        <f t="shared" si="12"/>
        <v/>
      </c>
    </row>
    <row r="337" spans="2:12" ht="19.5" customHeight="1" x14ac:dyDescent="0.55000000000000004">
      <c r="B337" s="11"/>
      <c r="C337" s="41"/>
      <c r="D337" s="48"/>
      <c r="E337" s="43" t="str">
        <f>IF(N337="","",VLOOKUP(N337,商品マスタ!AE:AF,2,FALSE))</f>
        <v/>
      </c>
      <c r="F337" s="45" t="str">
        <f>IF(E337="","",VLOOKUP(E337,商品マスタ!AF:AG,2,FALSE))</f>
        <v/>
      </c>
      <c r="G337" s="43"/>
      <c r="H337" s="45" t="str">
        <f>IF(G337="","",VLOOKUP(G337,商品マスタ!AB:AC,2,FALSE))</f>
        <v/>
      </c>
      <c r="I337" s="9"/>
      <c r="J337" s="46" t="s">
        <v>268</v>
      </c>
      <c r="K337" s="13"/>
      <c r="L337" s="8" t="str">
        <f t="shared" si="12"/>
        <v/>
      </c>
    </row>
    <row r="338" spans="2:12" ht="19.5" customHeight="1" x14ac:dyDescent="0.55000000000000004">
      <c r="B338" s="11"/>
      <c r="C338" s="41"/>
      <c r="D338" s="48"/>
      <c r="E338" s="43" t="str">
        <f>IF(N338="","",VLOOKUP(N338,商品マスタ!AE:AF,2,FALSE))</f>
        <v/>
      </c>
      <c r="F338" s="45" t="str">
        <f>IF(E338="","",VLOOKUP(E338,商品マスタ!AF:AG,2,FALSE))</f>
        <v/>
      </c>
      <c r="G338" s="43"/>
      <c r="H338" s="45" t="str">
        <f>IF(G338="","",VLOOKUP(G338,商品マスタ!AB:AC,2,FALSE))</f>
        <v/>
      </c>
      <c r="I338" s="9"/>
      <c r="J338" s="46" t="s">
        <v>268</v>
      </c>
      <c r="K338" s="13"/>
      <c r="L338" s="8" t="str">
        <f t="shared" si="12"/>
        <v/>
      </c>
    </row>
    <row r="339" spans="2:12" ht="19.5" customHeight="1" x14ac:dyDescent="0.55000000000000004">
      <c r="B339" s="11"/>
      <c r="C339" s="41"/>
      <c r="D339" s="48"/>
      <c r="E339" s="43" t="str">
        <f>IF(N339="","",VLOOKUP(N339,商品マスタ!AE:AF,2,FALSE))</f>
        <v/>
      </c>
      <c r="F339" s="45" t="str">
        <f>IF(E339="","",VLOOKUP(E339,商品マスタ!AF:AG,2,FALSE))</f>
        <v/>
      </c>
      <c r="G339" s="43"/>
      <c r="H339" s="45" t="str">
        <f>IF(G339="","",VLOOKUP(G339,商品マスタ!AB:AC,2,FALSE))</f>
        <v/>
      </c>
      <c r="I339" s="9"/>
      <c r="J339" s="46" t="s">
        <v>268</v>
      </c>
      <c r="K339" s="13"/>
      <c r="L339" s="8" t="str">
        <f t="shared" si="12"/>
        <v/>
      </c>
    </row>
    <row r="340" spans="2:12" ht="19.5" customHeight="1" x14ac:dyDescent="0.55000000000000004">
      <c r="B340" s="11"/>
      <c r="C340" s="41"/>
      <c r="D340" s="48"/>
      <c r="E340" s="43" t="str">
        <f>IF(N340="","",VLOOKUP(N340,商品マスタ!AE:AF,2,FALSE))</f>
        <v/>
      </c>
      <c r="F340" s="45" t="str">
        <f>IF(E340="","",VLOOKUP(E340,商品マスタ!AF:AG,2,FALSE))</f>
        <v/>
      </c>
      <c r="G340" s="43"/>
      <c r="H340" s="45" t="str">
        <f>IF(G340="","",VLOOKUP(G340,商品マスタ!AB:AC,2,FALSE))</f>
        <v/>
      </c>
      <c r="I340" s="9"/>
      <c r="J340" s="46" t="s">
        <v>268</v>
      </c>
      <c r="K340" s="13"/>
      <c r="L340" s="8" t="str">
        <f t="shared" si="12"/>
        <v/>
      </c>
    </row>
    <row r="341" spans="2:12" ht="19.5" customHeight="1" x14ac:dyDescent="0.55000000000000004">
      <c r="B341" s="11"/>
      <c r="C341" s="41"/>
      <c r="D341" s="48"/>
      <c r="E341" s="43" t="str">
        <f>IF(N341="","",VLOOKUP(N341,商品マスタ!AE:AF,2,FALSE))</f>
        <v/>
      </c>
      <c r="F341" s="45" t="str">
        <f>IF(E341="","",VLOOKUP(E341,商品マスタ!AF:AG,2,FALSE))</f>
        <v/>
      </c>
      <c r="G341" s="43"/>
      <c r="H341" s="45" t="str">
        <f>IF(G341="","",VLOOKUP(G341,商品マスタ!AB:AC,2,FALSE))</f>
        <v/>
      </c>
      <c r="I341" s="9"/>
      <c r="J341" s="46" t="s">
        <v>268</v>
      </c>
      <c r="K341" s="13"/>
      <c r="L341" s="8" t="str">
        <f t="shared" si="12"/>
        <v/>
      </c>
    </row>
    <row r="342" spans="2:12" ht="19.5" customHeight="1" x14ac:dyDescent="0.55000000000000004">
      <c r="B342" s="11"/>
      <c r="C342" s="41"/>
      <c r="D342" s="48"/>
      <c r="E342" s="43" t="str">
        <f>IF(N342="","",VLOOKUP(N342,商品マスタ!AE:AF,2,FALSE))</f>
        <v/>
      </c>
      <c r="F342" s="45" t="str">
        <f>IF(E342="","",VLOOKUP(E342,商品マスタ!AF:AG,2,FALSE))</f>
        <v/>
      </c>
      <c r="G342" s="43"/>
      <c r="H342" s="45" t="str">
        <f>IF(G342="","",VLOOKUP(G342,商品マスタ!AB:AC,2,FALSE))</f>
        <v/>
      </c>
      <c r="I342" s="9"/>
      <c r="J342" s="46" t="s">
        <v>268</v>
      </c>
      <c r="K342" s="13"/>
      <c r="L342" s="8" t="str">
        <f t="shared" si="12"/>
        <v/>
      </c>
    </row>
    <row r="343" spans="2:12" ht="19.5" customHeight="1" x14ac:dyDescent="0.55000000000000004">
      <c r="B343" s="11"/>
      <c r="C343" s="41"/>
      <c r="D343" s="48"/>
      <c r="E343" s="43" t="str">
        <f>IF(N343="","",VLOOKUP(N343,商品マスタ!AE:AF,2,FALSE))</f>
        <v/>
      </c>
      <c r="F343" s="45" t="str">
        <f>IF(E343="","",VLOOKUP(E343,商品マスタ!AF:AG,2,FALSE))</f>
        <v/>
      </c>
      <c r="G343" s="43"/>
      <c r="H343" s="45" t="str">
        <f>IF(G343="","",VLOOKUP(G343,商品マスタ!AB:AC,2,FALSE))</f>
        <v/>
      </c>
      <c r="I343" s="9"/>
      <c r="J343" s="46" t="s">
        <v>268</v>
      </c>
      <c r="K343" s="13"/>
      <c r="L343" s="8" t="str">
        <f t="shared" si="12"/>
        <v/>
      </c>
    </row>
    <row r="344" spans="2:12" ht="19.5" customHeight="1" x14ac:dyDescent="0.55000000000000004">
      <c r="B344" s="11"/>
      <c r="C344" s="41"/>
      <c r="D344" s="48"/>
      <c r="E344" s="43" t="str">
        <f>IF(N344="","",VLOOKUP(N344,商品マスタ!AE:AF,2,FALSE))</f>
        <v/>
      </c>
      <c r="F344" s="45" t="str">
        <f>IF(E344="","",VLOOKUP(E344,商品マスタ!AF:AG,2,FALSE))</f>
        <v/>
      </c>
      <c r="G344" s="43"/>
      <c r="H344" s="45" t="str">
        <f>IF(G344="","",VLOOKUP(G344,商品マスタ!AB:AC,2,FALSE))</f>
        <v/>
      </c>
      <c r="I344" s="9"/>
      <c r="J344" s="46" t="s">
        <v>268</v>
      </c>
      <c r="K344" s="13"/>
      <c r="L344" s="8" t="str">
        <f t="shared" si="12"/>
        <v/>
      </c>
    </row>
    <row r="345" spans="2:12" ht="19.5" customHeight="1" x14ac:dyDescent="0.55000000000000004">
      <c r="B345" s="11"/>
      <c r="C345" s="41"/>
      <c r="D345" s="48"/>
      <c r="E345" s="43" t="str">
        <f>IF(N345="","",VLOOKUP(N345,商品マスタ!AE:AF,2,FALSE))</f>
        <v/>
      </c>
      <c r="F345" s="45" t="str">
        <f>IF(E345="","",VLOOKUP(E345,商品マスタ!AF:AG,2,FALSE))</f>
        <v/>
      </c>
      <c r="G345" s="43"/>
      <c r="H345" s="45" t="str">
        <f>IF(G345="","",VLOOKUP(G345,商品マスタ!AB:AC,2,FALSE))</f>
        <v/>
      </c>
      <c r="I345" s="9"/>
      <c r="J345" s="46" t="s">
        <v>268</v>
      </c>
      <c r="K345" s="13"/>
      <c r="L345" s="8" t="str">
        <f t="shared" si="12"/>
        <v/>
      </c>
    </row>
    <row r="346" spans="2:12" ht="19.5" customHeight="1" x14ac:dyDescent="0.55000000000000004">
      <c r="B346" s="11"/>
      <c r="C346" s="41"/>
      <c r="D346" s="48"/>
      <c r="E346" s="43" t="str">
        <f>IF(N346="","",VLOOKUP(N346,商品マスタ!AE:AF,2,FALSE))</f>
        <v/>
      </c>
      <c r="F346" s="45" t="str">
        <f>IF(E346="","",VLOOKUP(E346,商品マスタ!AF:AG,2,FALSE))</f>
        <v/>
      </c>
      <c r="G346" s="43"/>
      <c r="H346" s="45" t="str">
        <f>IF(G346="","",VLOOKUP(G346,商品マスタ!AB:AC,2,FALSE))</f>
        <v/>
      </c>
      <c r="I346" s="9"/>
      <c r="J346" s="46" t="s">
        <v>268</v>
      </c>
      <c r="K346" s="13"/>
      <c r="L346" s="8" t="str">
        <f t="shared" si="12"/>
        <v/>
      </c>
    </row>
    <row r="347" spans="2:12" ht="19.5" customHeight="1" x14ac:dyDescent="0.55000000000000004">
      <c r="B347" s="11"/>
      <c r="C347" s="41"/>
      <c r="D347" s="48"/>
      <c r="E347" s="43" t="str">
        <f>IF(N347="","",VLOOKUP(N347,商品マスタ!AE:AF,2,FALSE))</f>
        <v/>
      </c>
      <c r="F347" s="45" t="str">
        <f>IF(E347="","",VLOOKUP(E347,商品マスタ!AF:AG,2,FALSE))</f>
        <v/>
      </c>
      <c r="G347" s="43"/>
      <c r="H347" s="45" t="str">
        <f>IF(G347="","",VLOOKUP(G347,商品マスタ!AB:AC,2,FALSE))</f>
        <v/>
      </c>
      <c r="I347" s="9"/>
      <c r="J347" s="46" t="s">
        <v>268</v>
      </c>
      <c r="K347" s="13"/>
      <c r="L347" s="8" t="str">
        <f t="shared" si="12"/>
        <v/>
      </c>
    </row>
    <row r="348" spans="2:12" ht="19.5" customHeight="1" x14ac:dyDescent="0.55000000000000004">
      <c r="B348" s="11"/>
      <c r="C348" s="41"/>
      <c r="D348" s="48"/>
      <c r="E348" s="43" t="str">
        <f>IF(N348="","",VLOOKUP(N348,商品マスタ!AE:AF,2,FALSE))</f>
        <v/>
      </c>
      <c r="F348" s="45" t="str">
        <f>IF(E348="","",VLOOKUP(E348,商品マスタ!AF:AG,2,FALSE))</f>
        <v/>
      </c>
      <c r="G348" s="43"/>
      <c r="H348" s="45" t="str">
        <f>IF(G348="","",VLOOKUP(G348,商品マスタ!AB:AC,2,FALSE))</f>
        <v/>
      </c>
      <c r="I348" s="9"/>
      <c r="J348" s="46" t="s">
        <v>268</v>
      </c>
      <c r="K348" s="13"/>
      <c r="L348" s="8" t="str">
        <f t="shared" si="12"/>
        <v/>
      </c>
    </row>
    <row r="349" spans="2:12" ht="19.5" customHeight="1" x14ac:dyDescent="0.55000000000000004">
      <c r="B349" s="11"/>
      <c r="C349" s="41"/>
      <c r="D349" s="48"/>
      <c r="E349" s="43" t="str">
        <f>IF(N349="","",VLOOKUP(N349,商品マスタ!AE:AF,2,FALSE))</f>
        <v/>
      </c>
      <c r="F349" s="45" t="str">
        <f>IF(E349="","",VLOOKUP(E349,商品マスタ!AF:AG,2,FALSE))</f>
        <v/>
      </c>
      <c r="G349" s="43"/>
      <c r="H349" s="45" t="str">
        <f>IF(G349="","",VLOOKUP(G349,商品マスタ!AB:AC,2,FALSE))</f>
        <v/>
      </c>
      <c r="I349" s="9"/>
      <c r="J349" s="46" t="s">
        <v>268</v>
      </c>
      <c r="K349" s="13"/>
      <c r="L349" s="8" t="str">
        <f t="shared" si="12"/>
        <v/>
      </c>
    </row>
    <row r="350" spans="2:12" ht="19.5" customHeight="1" x14ac:dyDescent="0.55000000000000004">
      <c r="B350" s="11"/>
      <c r="C350" s="41"/>
      <c r="D350" s="48"/>
      <c r="E350" s="43" t="str">
        <f>IF(N350="","",VLOOKUP(N350,商品マスタ!AE:AF,2,FALSE))</f>
        <v/>
      </c>
      <c r="F350" s="45" t="str">
        <f>IF(E350="","",VLOOKUP(E350,商品マスタ!AF:AG,2,FALSE))</f>
        <v/>
      </c>
      <c r="G350" s="43"/>
      <c r="H350" s="45" t="str">
        <f>IF(G350="","",VLOOKUP(G350,商品マスタ!AB:AC,2,FALSE))</f>
        <v/>
      </c>
      <c r="I350" s="9"/>
      <c r="J350" s="46" t="s">
        <v>268</v>
      </c>
      <c r="K350" s="13"/>
      <c r="L350" s="8" t="str">
        <f t="shared" si="12"/>
        <v/>
      </c>
    </row>
    <row r="351" spans="2:12" ht="19.5" customHeight="1" x14ac:dyDescent="0.55000000000000004">
      <c r="B351" s="11"/>
      <c r="C351" s="41"/>
      <c r="D351" s="48"/>
      <c r="E351" s="43" t="str">
        <f>IF(N351="","",VLOOKUP(N351,商品マスタ!AE:AF,2,FALSE))</f>
        <v/>
      </c>
      <c r="F351" s="45" t="str">
        <f>IF(E351="","",VLOOKUP(E351,商品マスタ!AF:AG,2,FALSE))</f>
        <v/>
      </c>
      <c r="G351" s="43"/>
      <c r="H351" s="45" t="str">
        <f>IF(G351="","",VLOOKUP(G351,商品マスタ!AB:AC,2,FALSE))</f>
        <v/>
      </c>
      <c r="I351" s="9"/>
      <c r="J351" s="46" t="s">
        <v>268</v>
      </c>
      <c r="K351" s="13"/>
      <c r="L351" s="8" t="str">
        <f t="shared" si="12"/>
        <v/>
      </c>
    </row>
    <row r="352" spans="2:12" ht="19.5" customHeight="1" x14ac:dyDescent="0.55000000000000004">
      <c r="B352" s="11"/>
      <c r="C352" s="41"/>
      <c r="D352" s="48"/>
      <c r="E352" s="43" t="str">
        <f>IF(N352="","",VLOOKUP(N352,商品マスタ!AE:AF,2,FALSE))</f>
        <v/>
      </c>
      <c r="F352" s="45" t="str">
        <f>IF(E352="","",VLOOKUP(E352,商品マスタ!AF:AG,2,FALSE))</f>
        <v/>
      </c>
      <c r="G352" s="43"/>
      <c r="H352" s="45" t="str">
        <f>IF(G352="","",VLOOKUP(G352,商品マスタ!AB:AC,2,FALSE))</f>
        <v/>
      </c>
      <c r="I352" s="9"/>
      <c r="J352" s="46" t="s">
        <v>268</v>
      </c>
      <c r="K352" s="13"/>
      <c r="L352" s="8" t="str">
        <f t="shared" si="12"/>
        <v/>
      </c>
    </row>
    <row r="353" spans="1:12" ht="19.5" customHeight="1" x14ac:dyDescent="0.55000000000000004">
      <c r="B353" s="11"/>
      <c r="C353" s="41"/>
      <c r="D353" s="48"/>
      <c r="E353" s="43" t="str">
        <f>IF(N353="","",VLOOKUP(N353,商品マスタ!AE:AF,2,FALSE))</f>
        <v/>
      </c>
      <c r="F353" s="45" t="str">
        <f>IF(E353="","",VLOOKUP(E353,商品マスタ!AF:AG,2,FALSE))</f>
        <v/>
      </c>
      <c r="G353" s="43"/>
      <c r="H353" s="45" t="str">
        <f>IF(G353="","",VLOOKUP(G353,商品マスタ!AB:AC,2,FALSE))</f>
        <v/>
      </c>
      <c r="I353" s="9"/>
      <c r="J353" s="46" t="s">
        <v>268</v>
      </c>
      <c r="K353" s="13"/>
      <c r="L353" s="8" t="str">
        <f t="shared" si="12"/>
        <v/>
      </c>
    </row>
    <row r="354" spans="1:12" ht="19.5" customHeight="1" x14ac:dyDescent="0.55000000000000004">
      <c r="B354" s="11"/>
      <c r="C354" s="41"/>
      <c r="D354" s="48"/>
      <c r="E354" s="43" t="str">
        <f>IF(N354="","",VLOOKUP(N354,商品マスタ!AE:AF,2,FALSE))</f>
        <v/>
      </c>
      <c r="F354" s="45" t="str">
        <f>IF(E354="","",VLOOKUP(E354,商品マスタ!AF:AG,2,FALSE))</f>
        <v/>
      </c>
      <c r="G354" s="43"/>
      <c r="H354" s="45" t="str">
        <f>IF(G354="","",VLOOKUP(G354,商品マスタ!AB:AC,2,FALSE))</f>
        <v/>
      </c>
      <c r="I354" s="9"/>
      <c r="J354" s="46" t="s">
        <v>268</v>
      </c>
      <c r="K354" s="13"/>
      <c r="L354" s="8" t="str">
        <f t="shared" si="12"/>
        <v/>
      </c>
    </row>
    <row r="355" spans="1:12" ht="19.5" customHeight="1" x14ac:dyDescent="0.55000000000000004">
      <c r="B355" s="11"/>
      <c r="C355" s="41"/>
      <c r="D355" s="48"/>
      <c r="E355" s="43" t="str">
        <f>IF(N355="","",VLOOKUP(N355,商品マスタ!AE:AF,2,FALSE))</f>
        <v/>
      </c>
      <c r="F355" s="45" t="str">
        <f>IF(E355="","",VLOOKUP(E355,商品マスタ!AF:AG,2,FALSE))</f>
        <v/>
      </c>
      <c r="G355" s="43"/>
      <c r="H355" s="45" t="str">
        <f>IF(G355="","",VLOOKUP(G355,商品マスタ!AB:AC,2,FALSE))</f>
        <v/>
      </c>
      <c r="I355" s="9"/>
      <c r="J355" s="46" t="s">
        <v>268</v>
      </c>
      <c r="K355" s="13"/>
      <c r="L355" s="8" t="str">
        <f t="shared" si="12"/>
        <v/>
      </c>
    </row>
    <row r="356" spans="1:12" ht="19.5" customHeight="1" x14ac:dyDescent="0.55000000000000004">
      <c r="B356" s="11"/>
      <c r="C356" s="41"/>
      <c r="D356" s="48"/>
      <c r="E356" s="43" t="str">
        <f>IF(N356="","",VLOOKUP(N356,商品マスタ!AE:AF,2,FALSE))</f>
        <v/>
      </c>
      <c r="F356" s="45" t="str">
        <f>IF(E356="","",VLOOKUP(E356,商品マスタ!AF:AG,2,FALSE))</f>
        <v/>
      </c>
      <c r="G356" s="43"/>
      <c r="H356" s="45" t="str">
        <f>IF(G356="","",VLOOKUP(G356,商品マスタ!AB:AC,2,FALSE))</f>
        <v/>
      </c>
      <c r="I356" s="9"/>
      <c r="J356" s="46" t="s">
        <v>268</v>
      </c>
      <c r="K356" s="13"/>
      <c r="L356" s="8" t="str">
        <f t="shared" si="12"/>
        <v/>
      </c>
    </row>
    <row r="357" spans="1:12" ht="19.5" customHeight="1" x14ac:dyDescent="0.55000000000000004">
      <c r="B357" s="11"/>
      <c r="C357" s="41"/>
      <c r="D357" s="48"/>
      <c r="E357" s="43" t="str">
        <f>IF(N357="","",VLOOKUP(N357,商品マスタ!AE:AF,2,FALSE))</f>
        <v/>
      </c>
      <c r="F357" s="45" t="str">
        <f>IF(E357="","",VLOOKUP(E357,商品マスタ!AF:AG,2,FALSE))</f>
        <v/>
      </c>
      <c r="G357" s="43"/>
      <c r="H357" s="45" t="str">
        <f>IF(G357="","",VLOOKUP(G357,商品マスタ!AB:AC,2,FALSE))</f>
        <v/>
      </c>
      <c r="I357" s="9"/>
      <c r="J357" s="46" t="s">
        <v>268</v>
      </c>
      <c r="K357" s="13"/>
      <c r="L357" s="8" t="str">
        <f t="shared" si="12"/>
        <v/>
      </c>
    </row>
    <row r="358" spans="1:12" ht="19.5" customHeight="1" x14ac:dyDescent="0.55000000000000004">
      <c r="B358" s="11"/>
      <c r="C358" s="41"/>
      <c r="D358" s="48"/>
      <c r="E358" s="43" t="str">
        <f>IF(N358="","",VLOOKUP(N358,商品マスタ!AE:AF,2,FALSE))</f>
        <v/>
      </c>
      <c r="F358" s="45" t="str">
        <f>IF(E358="","",VLOOKUP(E358,商品マスタ!AF:AG,2,FALSE))</f>
        <v/>
      </c>
      <c r="G358" s="43"/>
      <c r="H358" s="45" t="str">
        <f>IF(G358="","",VLOOKUP(G358,商品マスタ!AB:AC,2,FALSE))</f>
        <v/>
      </c>
      <c r="I358" s="9"/>
      <c r="J358" s="46" t="s">
        <v>268</v>
      </c>
      <c r="K358" s="13"/>
      <c r="L358" s="8" t="str">
        <f t="shared" si="12"/>
        <v/>
      </c>
    </row>
    <row r="359" spans="1:12" ht="19.5" customHeight="1" x14ac:dyDescent="0.55000000000000004">
      <c r="B359" s="11"/>
      <c r="C359" s="41"/>
      <c r="D359" s="48"/>
      <c r="E359" s="43" t="str">
        <f>IF(N359="","",VLOOKUP(N359,商品マスタ!AE:AF,2,FALSE))</f>
        <v/>
      </c>
      <c r="F359" s="45" t="str">
        <f>IF(E359="","",VLOOKUP(E359,商品マスタ!AF:AG,2,FALSE))</f>
        <v/>
      </c>
      <c r="G359" s="43"/>
      <c r="H359" s="45" t="str">
        <f>IF(G359="","",VLOOKUP(G359,商品マスタ!AB:AC,2,FALSE))</f>
        <v/>
      </c>
      <c r="I359" s="9"/>
      <c r="J359" s="46" t="s">
        <v>268</v>
      </c>
      <c r="K359" s="13"/>
      <c r="L359" s="8" t="str">
        <f t="shared" si="12"/>
        <v/>
      </c>
    </row>
    <row r="360" spans="1:12" ht="19.5" customHeight="1" x14ac:dyDescent="0.55000000000000004">
      <c r="B360" s="11"/>
      <c r="C360" s="41"/>
      <c r="D360" s="48"/>
      <c r="E360" s="43" t="str">
        <f>IF(N360="","",VLOOKUP(N360,商品マスタ!AE:AF,2,FALSE))</f>
        <v/>
      </c>
      <c r="F360" s="45" t="str">
        <f>IF(E360="","",VLOOKUP(E360,商品マスタ!AF:AG,2,FALSE))</f>
        <v/>
      </c>
      <c r="G360" s="43"/>
      <c r="H360" s="45" t="str">
        <f>IF(G360="","",VLOOKUP(G360,商品マスタ!AB:AC,2,FALSE))</f>
        <v/>
      </c>
      <c r="I360" s="9"/>
      <c r="J360" s="46" t="s">
        <v>268</v>
      </c>
      <c r="K360" s="13"/>
      <c r="L360" s="8" t="str">
        <f t="shared" si="12"/>
        <v/>
      </c>
    </row>
    <row r="361" spans="1:12" ht="19.5" customHeight="1" x14ac:dyDescent="0.55000000000000004">
      <c r="B361" s="11"/>
      <c r="C361" s="41"/>
      <c r="D361" s="48"/>
      <c r="E361" s="43" t="str">
        <f>IF(N361="","",VLOOKUP(N361,商品マスタ!AE:AF,2,FALSE))</f>
        <v/>
      </c>
      <c r="F361" s="45" t="str">
        <f>IF(E361="","",VLOOKUP(E361,商品マスタ!AF:AG,2,FALSE))</f>
        <v/>
      </c>
      <c r="G361" s="43"/>
      <c r="H361" s="45" t="str">
        <f>IF(G361="","",VLOOKUP(G361,商品マスタ!AB:AC,2,FALSE))</f>
        <v/>
      </c>
      <c r="I361" s="9"/>
      <c r="J361" s="46" t="s">
        <v>268</v>
      </c>
      <c r="K361" s="13"/>
      <c r="L361" s="8" t="str">
        <f t="shared" si="12"/>
        <v/>
      </c>
    </row>
    <row r="362" spans="1:12" ht="19.5" customHeight="1" x14ac:dyDescent="0.55000000000000004">
      <c r="B362" s="11"/>
      <c r="C362" s="41"/>
      <c r="D362" s="48"/>
      <c r="E362" s="43" t="str">
        <f>IF(N362="","",VLOOKUP(N362,商品マスタ!AE:AF,2,FALSE))</f>
        <v/>
      </c>
      <c r="F362" s="45" t="str">
        <f>IF(E362="","",VLOOKUP(E362,商品マスタ!AF:AG,2,FALSE))</f>
        <v/>
      </c>
      <c r="G362" s="43"/>
      <c r="H362" s="45" t="str">
        <f>IF(G362="","",VLOOKUP(G362,商品マスタ!AB:AC,2,FALSE))</f>
        <v/>
      </c>
      <c r="I362" s="9"/>
      <c r="J362" s="46" t="s">
        <v>268</v>
      </c>
      <c r="K362" s="13"/>
      <c r="L362" s="8" t="str">
        <f t="shared" si="12"/>
        <v/>
      </c>
    </row>
    <row r="363" spans="1:12" ht="19.5" customHeight="1" x14ac:dyDescent="0.55000000000000004">
      <c r="B363" s="11"/>
      <c r="C363" s="41"/>
      <c r="D363" s="48"/>
      <c r="E363" s="43" t="str">
        <f>IF(N363="","",VLOOKUP(N363,商品マスタ!AE:AF,2,FALSE))</f>
        <v/>
      </c>
      <c r="F363" s="45" t="str">
        <f>IF(E363="","",VLOOKUP(E363,商品マスタ!AF:AG,2,FALSE))</f>
        <v/>
      </c>
      <c r="G363" s="43"/>
      <c r="H363" s="45" t="str">
        <f>IF(G363="","",VLOOKUP(G363,商品マスタ!AB:AC,2,FALSE))</f>
        <v/>
      </c>
      <c r="I363" s="9"/>
      <c r="J363" s="46" t="s">
        <v>268</v>
      </c>
      <c r="K363" s="13"/>
      <c r="L363" s="8" t="str">
        <f t="shared" si="12"/>
        <v/>
      </c>
    </row>
    <row r="364" spans="1:12" ht="19.5" customHeight="1" x14ac:dyDescent="0.55000000000000004">
      <c r="B364" s="11"/>
      <c r="C364" s="41"/>
      <c r="D364" s="48"/>
      <c r="E364" s="43" t="str">
        <f>IF(N364="","",VLOOKUP(N364,商品マスタ!AE:AF,2,FALSE))</f>
        <v/>
      </c>
      <c r="F364" s="45" t="str">
        <f>IF(E364="","",VLOOKUP(E364,商品マスタ!AF:AG,2,FALSE))</f>
        <v/>
      </c>
      <c r="G364" s="43"/>
      <c r="H364" s="45" t="str">
        <f>IF(G364="","",VLOOKUP(G364,商品マスタ!AB:AC,2,FALSE))</f>
        <v/>
      </c>
      <c r="I364" s="9"/>
      <c r="J364" s="46" t="s">
        <v>268</v>
      </c>
      <c r="K364" s="13"/>
      <c r="L364" s="8" t="str">
        <f t="shared" si="12"/>
        <v/>
      </c>
    </row>
    <row r="365" spans="1:12" ht="19.5" customHeight="1" x14ac:dyDescent="0.55000000000000004">
      <c r="B365" s="11"/>
      <c r="C365" s="41"/>
      <c r="D365" s="48"/>
      <c r="E365" s="43" t="str">
        <f>IF(N365="","",VLOOKUP(N365,商品マスタ!AE:AF,2,FALSE))</f>
        <v/>
      </c>
      <c r="F365" s="45" t="str">
        <f>IF(E365="","",VLOOKUP(E365,商品マスタ!AF:AG,2,FALSE))</f>
        <v/>
      </c>
      <c r="G365" s="43"/>
      <c r="H365" s="45" t="str">
        <f>IF(G365="","",VLOOKUP(G365,商品マスタ!AB:AC,2,FALSE))</f>
        <v/>
      </c>
      <c r="I365" s="9"/>
      <c r="J365" s="46" t="s">
        <v>268</v>
      </c>
      <c r="K365" s="13"/>
      <c r="L365" s="8" t="str">
        <f t="shared" si="12"/>
        <v/>
      </c>
    </row>
    <row r="366" spans="1:12" ht="19.5" customHeight="1" x14ac:dyDescent="0.55000000000000004">
      <c r="B366" s="11"/>
      <c r="C366" s="41"/>
      <c r="D366" s="48"/>
      <c r="E366" s="43" t="str">
        <f>IF(N366="","",VLOOKUP(N366,商品マスタ!AE:AF,2,FALSE))</f>
        <v/>
      </c>
      <c r="F366" s="45" t="str">
        <f>IF(E366="","",VLOOKUP(E366,商品マスタ!AF:AG,2,FALSE))</f>
        <v/>
      </c>
      <c r="G366" s="43"/>
      <c r="H366" s="45" t="str">
        <f>IF(G366="","",VLOOKUP(G366,商品マスタ!AB:AC,2,FALSE))</f>
        <v/>
      </c>
      <c r="I366" s="9"/>
      <c r="J366" s="46" t="s">
        <v>268</v>
      </c>
      <c r="K366" s="13"/>
      <c r="L366" s="8" t="str">
        <f t="shared" si="12"/>
        <v/>
      </c>
    </row>
    <row r="367" spans="1:12" ht="19.5" customHeight="1" x14ac:dyDescent="0.55000000000000004">
      <c r="B367" s="11"/>
      <c r="C367" s="41"/>
      <c r="D367" s="48"/>
      <c r="E367" s="43" t="str">
        <f>IF(N367="","",VLOOKUP(N367,商品マスタ!AE:AF,2,FALSE))</f>
        <v/>
      </c>
      <c r="F367" s="45" t="str">
        <f>IF(E367="","",VLOOKUP(E367,商品マスタ!AF:AG,2,FALSE))</f>
        <v/>
      </c>
      <c r="G367" s="43"/>
      <c r="H367" s="45" t="str">
        <f>IF(G367="","",VLOOKUP(G367,商品マスタ!AB:AC,2,FALSE))</f>
        <v/>
      </c>
      <c r="I367" s="9"/>
      <c r="J367" s="46" t="s">
        <v>268</v>
      </c>
      <c r="K367" s="13"/>
      <c r="L367" s="8" t="str">
        <f t="shared" si="12"/>
        <v/>
      </c>
    </row>
    <row r="368" spans="1:12" ht="19.5" customHeight="1" x14ac:dyDescent="0.55000000000000004">
      <c r="A368" t="str">
        <f t="shared" ref="A368:A381" si="13">IF(COUNTA(D368)&lt;1,"",A367+1)</f>
        <v/>
      </c>
      <c r="B368" s="11"/>
      <c r="C368" s="41"/>
      <c r="D368" s="48"/>
      <c r="E368" s="43" t="str">
        <f>IF(N368="","",VLOOKUP(N368,商品マスタ!AE:AF,2,FALSE))</f>
        <v/>
      </c>
      <c r="F368" s="45" t="str">
        <f>IF(E368="","",VLOOKUP(E368,商品マスタ!AF:AG,2,FALSE))</f>
        <v/>
      </c>
      <c r="G368" s="43"/>
      <c r="H368" s="45" t="str">
        <f>IF(G368="","",VLOOKUP(G368,商品マスタ!AB:AC,2,FALSE))</f>
        <v/>
      </c>
      <c r="I368" s="9"/>
      <c r="J368" s="46" t="s">
        <v>268</v>
      </c>
      <c r="K368" s="13"/>
      <c r="L368" s="8" t="str">
        <f t="shared" si="12"/>
        <v/>
      </c>
    </row>
    <row r="369" spans="1:12" ht="19.5" customHeight="1" x14ac:dyDescent="0.55000000000000004">
      <c r="A369" t="str">
        <f t="shared" si="13"/>
        <v/>
      </c>
      <c r="B369" s="11"/>
      <c r="C369" s="41"/>
      <c r="D369" s="48"/>
      <c r="E369" s="43" t="str">
        <f>IF(N369="","",VLOOKUP(N369,商品マスタ!AE:AF,2,FALSE))</f>
        <v/>
      </c>
      <c r="F369" s="45" t="str">
        <f>IF(E369="","",VLOOKUP(E369,商品マスタ!AF:AG,2,FALSE))</f>
        <v/>
      </c>
      <c r="G369" s="43"/>
      <c r="H369" s="45" t="str">
        <f>IF(G369="","",VLOOKUP(G369,商品マスタ!AB:AC,2,FALSE))</f>
        <v/>
      </c>
      <c r="I369" s="9"/>
      <c r="J369" s="46" t="s">
        <v>268</v>
      </c>
      <c r="K369" s="13"/>
      <c r="L369" s="8" t="str">
        <f t="shared" si="12"/>
        <v/>
      </c>
    </row>
    <row r="370" spans="1:12" ht="19.5" customHeight="1" x14ac:dyDescent="0.55000000000000004">
      <c r="A370" t="str">
        <f t="shared" si="13"/>
        <v/>
      </c>
      <c r="B370" s="11"/>
      <c r="C370" s="41"/>
      <c r="D370" s="48"/>
      <c r="E370" s="43" t="str">
        <f>IF(N370="","",VLOOKUP(N370,商品マスタ!AE:AF,2,FALSE))</f>
        <v/>
      </c>
      <c r="F370" s="45" t="str">
        <f>IF(E370="","",VLOOKUP(E370,商品マスタ!AF:AG,2,FALSE))</f>
        <v/>
      </c>
      <c r="G370" s="43"/>
      <c r="H370" s="45" t="str">
        <f>IF(G370="","",VLOOKUP(G370,商品マスタ!AB:AC,2,FALSE))</f>
        <v/>
      </c>
      <c r="I370" s="9"/>
      <c r="J370" s="46" t="s">
        <v>268</v>
      </c>
      <c r="K370" s="13"/>
      <c r="L370" s="8" t="str">
        <f t="shared" si="12"/>
        <v/>
      </c>
    </row>
    <row r="371" spans="1:12" ht="19.5" customHeight="1" x14ac:dyDescent="0.55000000000000004">
      <c r="A371" t="str">
        <f t="shared" si="13"/>
        <v/>
      </c>
      <c r="B371" s="11"/>
      <c r="C371" s="41"/>
      <c r="D371" s="48"/>
      <c r="E371" s="43" t="str">
        <f>IF(N371="","",VLOOKUP(N371,商品マスタ!AE:AF,2,FALSE))</f>
        <v/>
      </c>
      <c r="F371" s="45" t="str">
        <f>IF(E371="","",VLOOKUP(E371,商品マスタ!AF:AG,2,FALSE))</f>
        <v/>
      </c>
      <c r="G371" s="43"/>
      <c r="H371" s="45" t="str">
        <f>IF(G371="","",VLOOKUP(G371,商品マスタ!AB:AC,2,FALSE))</f>
        <v/>
      </c>
      <c r="I371" s="9"/>
      <c r="J371" s="46" t="s">
        <v>268</v>
      </c>
      <c r="K371" s="13"/>
      <c r="L371" s="8" t="str">
        <f t="shared" si="12"/>
        <v/>
      </c>
    </row>
    <row r="372" spans="1:12" ht="19.5" customHeight="1" x14ac:dyDescent="0.55000000000000004">
      <c r="A372" t="str">
        <f t="shared" si="13"/>
        <v/>
      </c>
      <c r="B372" s="11"/>
      <c r="C372" s="41"/>
      <c r="D372" s="48"/>
      <c r="E372" s="43" t="str">
        <f>IF(N372="","",VLOOKUP(N372,商品マスタ!AE:AF,2,FALSE))</f>
        <v/>
      </c>
      <c r="F372" s="45" t="str">
        <f>IF(E372="","",VLOOKUP(E372,商品マスタ!AF:AG,2,FALSE))</f>
        <v/>
      </c>
      <c r="G372" s="43"/>
      <c r="H372" s="45" t="str">
        <f>IF(G372="","",VLOOKUP(G372,商品マスタ!AB:AC,2,FALSE))</f>
        <v/>
      </c>
      <c r="I372" s="9"/>
      <c r="J372" s="46" t="s">
        <v>268</v>
      </c>
      <c r="K372" s="13"/>
      <c r="L372" s="8" t="str">
        <f t="shared" si="12"/>
        <v/>
      </c>
    </row>
    <row r="373" spans="1:12" ht="19.5" customHeight="1" x14ac:dyDescent="0.55000000000000004">
      <c r="A373" t="str">
        <f t="shared" si="13"/>
        <v/>
      </c>
      <c r="B373" s="11"/>
      <c r="C373" s="41"/>
      <c r="D373" s="48"/>
      <c r="E373" s="43" t="str">
        <f>IF(N373="","",VLOOKUP(N373,商品マスタ!AE:AF,2,FALSE))</f>
        <v/>
      </c>
      <c r="F373" s="45" t="str">
        <f>IF(E373="","",VLOOKUP(E373,商品マスタ!AF:AG,2,FALSE))</f>
        <v/>
      </c>
      <c r="G373" s="43"/>
      <c r="H373" s="45" t="str">
        <f>IF(G373="","",VLOOKUP(G373,商品マスタ!AB:AC,2,FALSE))</f>
        <v/>
      </c>
      <c r="I373" s="9"/>
      <c r="J373" s="46" t="s">
        <v>268</v>
      </c>
      <c r="K373" s="13"/>
      <c r="L373" s="8" t="str">
        <f t="shared" si="12"/>
        <v/>
      </c>
    </row>
    <row r="374" spans="1:12" ht="19.5" customHeight="1" x14ac:dyDescent="0.55000000000000004">
      <c r="A374" t="str">
        <f t="shared" si="13"/>
        <v/>
      </c>
      <c r="B374" s="11"/>
      <c r="C374" s="41"/>
      <c r="D374" s="48"/>
      <c r="E374" s="43" t="str">
        <f>IF(N374="","",VLOOKUP(N374,商品マスタ!AE:AF,2,FALSE))</f>
        <v/>
      </c>
      <c r="F374" s="45" t="str">
        <f>IF(E374="","",VLOOKUP(E374,商品マスタ!AF:AG,2,FALSE))</f>
        <v/>
      </c>
      <c r="G374" s="43"/>
      <c r="H374" s="45" t="str">
        <f>IF(G374="","",VLOOKUP(G374,商品マスタ!AB:AC,2,FALSE))</f>
        <v/>
      </c>
      <c r="I374" s="9"/>
      <c r="J374" s="46" t="s">
        <v>268</v>
      </c>
      <c r="K374" s="13"/>
      <c r="L374" s="8" t="str">
        <f t="shared" si="12"/>
        <v/>
      </c>
    </row>
    <row r="375" spans="1:12" ht="19.5" customHeight="1" x14ac:dyDescent="0.55000000000000004">
      <c r="A375" t="str">
        <f t="shared" si="13"/>
        <v/>
      </c>
      <c r="B375" s="11"/>
      <c r="C375" s="41"/>
      <c r="D375" s="48"/>
      <c r="E375" s="43" t="str">
        <f>IF(N375="","",VLOOKUP(N375,商品マスタ!AE:AF,2,FALSE))</f>
        <v/>
      </c>
      <c r="F375" s="45" t="str">
        <f>IF(E375="","",VLOOKUP(E375,商品マスタ!AF:AG,2,FALSE))</f>
        <v/>
      </c>
      <c r="G375" s="43"/>
      <c r="H375" s="45" t="str">
        <f>IF(G375="","",VLOOKUP(G375,商品マスタ!AB:AC,2,FALSE))</f>
        <v/>
      </c>
      <c r="I375" s="9"/>
      <c r="J375" s="46" t="s">
        <v>268</v>
      </c>
      <c r="K375" s="13"/>
      <c r="L375" s="8" t="str">
        <f t="shared" si="12"/>
        <v/>
      </c>
    </row>
    <row r="376" spans="1:12" ht="19.5" customHeight="1" x14ac:dyDescent="0.55000000000000004">
      <c r="A376" t="str">
        <f t="shared" si="13"/>
        <v/>
      </c>
      <c r="B376" s="11"/>
      <c r="C376" s="41"/>
      <c r="D376" s="48"/>
      <c r="E376" s="43" t="str">
        <f>IF(N376="","",VLOOKUP(N376,商品マスタ!AE:AF,2,FALSE))</f>
        <v/>
      </c>
      <c r="F376" s="45" t="str">
        <f>IF(E376="","",VLOOKUP(E376,商品マスタ!AF:AG,2,FALSE))</f>
        <v/>
      </c>
      <c r="G376" s="43"/>
      <c r="H376" s="45" t="str">
        <f>IF(G376="","",VLOOKUP(G376,商品マスタ!AB:AC,2,FALSE))</f>
        <v/>
      </c>
      <c r="I376" s="9"/>
      <c r="J376" s="46" t="s">
        <v>268</v>
      </c>
      <c r="K376" s="13"/>
      <c r="L376" s="8" t="str">
        <f t="shared" si="12"/>
        <v/>
      </c>
    </row>
    <row r="377" spans="1:12" ht="19.5" customHeight="1" x14ac:dyDescent="0.55000000000000004">
      <c r="A377" t="str">
        <f t="shared" si="13"/>
        <v/>
      </c>
      <c r="B377" s="11"/>
      <c r="C377" s="41"/>
      <c r="D377" s="48"/>
      <c r="E377" s="43" t="str">
        <f>IF(N377="","",VLOOKUP(N377,商品マスタ!AE:AF,2,FALSE))</f>
        <v/>
      </c>
      <c r="F377" s="45" t="str">
        <f>IF(E377="","",VLOOKUP(E377,商品マスタ!AF:AG,2,FALSE))</f>
        <v/>
      </c>
      <c r="G377" s="43"/>
      <c r="H377" s="45" t="str">
        <f>IF(G377="","",VLOOKUP(G377,商品マスタ!AB:AC,2,FALSE))</f>
        <v/>
      </c>
      <c r="I377" s="9"/>
      <c r="J377" s="46" t="s">
        <v>268</v>
      </c>
      <c r="K377" s="13"/>
      <c r="L377" s="8" t="str">
        <f t="shared" si="12"/>
        <v/>
      </c>
    </row>
    <row r="378" spans="1:12" ht="19.5" customHeight="1" x14ac:dyDescent="0.55000000000000004">
      <c r="A378" t="str">
        <f t="shared" si="13"/>
        <v/>
      </c>
      <c r="B378" s="11"/>
      <c r="C378" s="41"/>
      <c r="D378" s="48"/>
      <c r="E378" s="43" t="str">
        <f>IF(N378="","",VLOOKUP(N378,商品マスタ!AE:AF,2,FALSE))</f>
        <v/>
      </c>
      <c r="F378" s="45" t="str">
        <f>IF(E378="","",VLOOKUP(E378,商品マスタ!AF:AG,2,FALSE))</f>
        <v/>
      </c>
      <c r="G378" s="43"/>
      <c r="H378" s="45" t="str">
        <f>IF(G378="","",VLOOKUP(G378,商品マスタ!AB:AC,2,FALSE))</f>
        <v/>
      </c>
      <c r="I378" s="9"/>
      <c r="J378" s="46" t="s">
        <v>268</v>
      </c>
      <c r="K378" s="13"/>
      <c r="L378" s="8" t="str">
        <f t="shared" si="12"/>
        <v/>
      </c>
    </row>
    <row r="379" spans="1:12" ht="19.5" customHeight="1" x14ac:dyDescent="0.55000000000000004">
      <c r="A379" t="str">
        <f t="shared" si="13"/>
        <v/>
      </c>
      <c r="B379" s="11"/>
      <c r="C379" s="41"/>
      <c r="D379" s="48"/>
      <c r="E379" s="43" t="str">
        <f>IF(N379="","",VLOOKUP(N379,商品マスタ!AE:AF,2,FALSE))</f>
        <v/>
      </c>
      <c r="F379" s="45" t="str">
        <f>IF(E379="","",VLOOKUP(E379,商品マスタ!AF:AG,2,FALSE))</f>
        <v/>
      </c>
      <c r="G379" s="43"/>
      <c r="H379" s="45" t="str">
        <f>IF(G379="","",VLOOKUP(G379,商品マスタ!AB:AC,2,FALSE))</f>
        <v/>
      </c>
      <c r="I379" s="9"/>
      <c r="J379" s="46" t="s">
        <v>268</v>
      </c>
      <c r="K379" s="13"/>
      <c r="L379" s="8" t="str">
        <f t="shared" si="12"/>
        <v/>
      </c>
    </row>
    <row r="380" spans="1:12" ht="19.5" customHeight="1" x14ac:dyDescent="0.55000000000000004">
      <c r="A380" t="str">
        <f t="shared" si="13"/>
        <v/>
      </c>
      <c r="B380" s="11"/>
      <c r="C380" s="41"/>
      <c r="D380" s="48"/>
      <c r="E380" s="43" t="str">
        <f>IF(N380="","",VLOOKUP(N380,商品マスタ!AE:AF,2,FALSE))</f>
        <v/>
      </c>
      <c r="F380" s="45" t="str">
        <f>IF(E380="","",VLOOKUP(E380,商品マスタ!AF:AG,2,FALSE))</f>
        <v/>
      </c>
      <c r="G380" s="43"/>
      <c r="H380" s="45" t="str">
        <f>IF(G380="","",VLOOKUP(G380,商品マスタ!AB:AC,2,FALSE))</f>
        <v/>
      </c>
      <c r="I380" s="9"/>
      <c r="J380" s="46" t="s">
        <v>268</v>
      </c>
      <c r="K380" s="13"/>
      <c r="L380" s="8" t="str">
        <f t="shared" si="12"/>
        <v/>
      </c>
    </row>
    <row r="381" spans="1:12" ht="19.5" customHeight="1" x14ac:dyDescent="0.55000000000000004">
      <c r="A381" t="str">
        <f t="shared" si="13"/>
        <v/>
      </c>
      <c r="B381" s="11"/>
      <c r="C381" s="41"/>
      <c r="D381" s="48"/>
      <c r="E381" s="43" t="str">
        <f>IF(N381="","",VLOOKUP(N381,商品マスタ!AE:AF,2,FALSE))</f>
        <v/>
      </c>
      <c r="F381" s="45" t="str">
        <f>IF(E381="","",VLOOKUP(E381,商品マスタ!AF:AG,2,FALSE))</f>
        <v/>
      </c>
      <c r="G381" s="43"/>
      <c r="H381" s="45" t="str">
        <f>IF(G381="","",VLOOKUP(G381,商品マスタ!AB:AC,2,FALSE))</f>
        <v/>
      </c>
      <c r="I381" s="9"/>
      <c r="J381" s="46" t="s">
        <v>268</v>
      </c>
      <c r="K381" s="13"/>
      <c r="L381" s="8" t="str">
        <f t="shared" si="12"/>
        <v/>
      </c>
    </row>
    <row r="382" spans="1:12" x14ac:dyDescent="0.55000000000000004">
      <c r="A382" t="str">
        <f t="shared" ref="A382:A445" si="14">IF(COUNTA(C382)&lt;1,"",A381+1)</f>
        <v/>
      </c>
      <c r="B382" s="11"/>
      <c r="C382" s="41"/>
      <c r="D382" s="48"/>
      <c r="E382" s="43" t="str">
        <f>IF(N382="","",VLOOKUP(N382,商品マスタ!AE:AF,2,FALSE))</f>
        <v/>
      </c>
      <c r="F382" s="45" t="str">
        <f>IF(E382="","",VLOOKUP(E382,商品マスタ!AF:AG,2,FALSE))</f>
        <v/>
      </c>
      <c r="G382" s="43"/>
      <c r="H382" s="45" t="str">
        <f>IF(G382="","",VLOOKUP(G382,商品マスタ!AB:AC,2,FALSE))</f>
        <v/>
      </c>
      <c r="I382" s="9"/>
      <c r="J382" s="46" t="s">
        <v>268</v>
      </c>
      <c r="K382" s="13"/>
      <c r="L382" s="8" t="str">
        <f t="shared" si="12"/>
        <v/>
      </c>
    </row>
    <row r="383" spans="1:12" x14ac:dyDescent="0.55000000000000004">
      <c r="A383" t="str">
        <f t="shared" si="14"/>
        <v/>
      </c>
      <c r="B383" s="11"/>
      <c r="C383" s="41"/>
      <c r="D383" s="48"/>
      <c r="E383" s="43" t="str">
        <f>IF(N383="","",VLOOKUP(N383,商品マスタ!AE:AF,2,FALSE))</f>
        <v/>
      </c>
      <c r="F383" s="45" t="str">
        <f>IF(E383="","",VLOOKUP(E383,商品マスタ!AF:AG,2,FALSE))</f>
        <v/>
      </c>
      <c r="G383" s="43"/>
      <c r="H383" s="45" t="str">
        <f>IF(G383="","",VLOOKUP(G383,商品マスタ!AB:AC,2,FALSE))</f>
        <v/>
      </c>
      <c r="I383" s="9"/>
      <c r="J383" s="46" t="s">
        <v>268</v>
      </c>
      <c r="K383" s="13"/>
      <c r="L383" s="8" t="str">
        <f t="shared" si="12"/>
        <v/>
      </c>
    </row>
    <row r="384" spans="1:12" x14ac:dyDescent="0.55000000000000004">
      <c r="A384" t="str">
        <f t="shared" si="14"/>
        <v/>
      </c>
      <c r="B384" s="11"/>
      <c r="C384" s="41"/>
      <c r="D384" s="48"/>
      <c r="E384" s="43" t="str">
        <f>IF(N384="","",VLOOKUP(N384,商品マスタ!AE:AF,2,FALSE))</f>
        <v/>
      </c>
      <c r="F384" s="45" t="str">
        <f>IF(E384="","",VLOOKUP(E384,商品マスタ!AF:AG,2,FALSE))</f>
        <v/>
      </c>
      <c r="G384" s="43"/>
      <c r="H384" s="45" t="str">
        <f>IF(G384="","",VLOOKUP(G384,商品マスタ!AB:AC,2,FALSE))</f>
        <v/>
      </c>
      <c r="I384" s="9"/>
      <c r="J384" s="46" t="s">
        <v>268</v>
      </c>
      <c r="K384" s="13"/>
      <c r="L384" s="8" t="str">
        <f t="shared" si="12"/>
        <v/>
      </c>
    </row>
    <row r="385" spans="1:12" x14ac:dyDescent="0.55000000000000004">
      <c r="A385" t="str">
        <f t="shared" si="14"/>
        <v/>
      </c>
      <c r="B385" s="11"/>
      <c r="C385" s="41"/>
      <c r="D385" s="48"/>
      <c r="E385" s="43" t="str">
        <f>IF(N385="","",VLOOKUP(N385,商品マスタ!AE:AF,2,FALSE))</f>
        <v/>
      </c>
      <c r="F385" s="45" t="str">
        <f>IF(E385="","",VLOOKUP(E385,商品マスタ!AF:AG,2,FALSE))</f>
        <v/>
      </c>
      <c r="G385" s="43"/>
      <c r="H385" s="45" t="str">
        <f>IF(G385="","",VLOOKUP(G385,商品マスタ!AB:AC,2,FALSE))</f>
        <v/>
      </c>
      <c r="I385" s="9"/>
      <c r="J385" s="46" t="s">
        <v>268</v>
      </c>
      <c r="K385" s="13"/>
      <c r="L385" s="8" t="str">
        <f t="shared" si="12"/>
        <v/>
      </c>
    </row>
    <row r="386" spans="1:12" x14ac:dyDescent="0.55000000000000004">
      <c r="A386" t="str">
        <f t="shared" si="14"/>
        <v/>
      </c>
      <c r="B386" s="11"/>
      <c r="C386" s="41"/>
      <c r="D386" s="48"/>
      <c r="E386" s="43" t="str">
        <f>IF(N386="","",VLOOKUP(N386,商品マスタ!AE:AF,2,FALSE))</f>
        <v/>
      </c>
      <c r="F386" s="45" t="str">
        <f>IF(E386="","",VLOOKUP(E386,商品マスタ!AF:AG,2,FALSE))</f>
        <v/>
      </c>
      <c r="G386" s="43"/>
      <c r="H386" s="45" t="str">
        <f>IF(G386="","",VLOOKUP(G386,商品マスタ!AB:AC,2,FALSE))</f>
        <v/>
      </c>
      <c r="I386" s="9"/>
      <c r="J386" s="46" t="s">
        <v>268</v>
      </c>
      <c r="K386" s="13"/>
      <c r="L386" s="8" t="str">
        <f t="shared" si="12"/>
        <v/>
      </c>
    </row>
    <row r="387" spans="1:12" x14ac:dyDescent="0.55000000000000004">
      <c r="A387" t="str">
        <f t="shared" si="14"/>
        <v/>
      </c>
      <c r="B387" s="11"/>
      <c r="C387" s="41"/>
      <c r="D387" s="48"/>
      <c r="E387" s="43" t="str">
        <f>IF(N387="","",VLOOKUP(N387,商品マスタ!AE:AF,2,FALSE))</f>
        <v/>
      </c>
      <c r="F387" s="45" t="str">
        <f>IF(E387="","",VLOOKUP(E387,商品マスタ!AF:AG,2,FALSE))</f>
        <v/>
      </c>
      <c r="G387" s="43"/>
      <c r="H387" s="45" t="str">
        <f>IF(G387="","",VLOOKUP(G387,商品マスタ!AB:AC,2,FALSE))</f>
        <v/>
      </c>
      <c r="I387" s="9"/>
      <c r="J387" s="46" t="s">
        <v>268</v>
      </c>
      <c r="K387" s="13"/>
      <c r="L387" s="8" t="str">
        <f t="shared" si="12"/>
        <v/>
      </c>
    </row>
    <row r="388" spans="1:12" x14ac:dyDescent="0.55000000000000004">
      <c r="A388" t="str">
        <f t="shared" si="14"/>
        <v/>
      </c>
      <c r="B388" s="11"/>
      <c r="C388" s="41"/>
      <c r="D388" s="48"/>
      <c r="E388" s="43" t="str">
        <f>IF(N388="","",VLOOKUP(N388,商品マスタ!AE:AF,2,FALSE))</f>
        <v/>
      </c>
      <c r="F388" s="45" t="str">
        <f>IF(E388="","",VLOOKUP(E388,商品マスタ!AF:AG,2,FALSE))</f>
        <v/>
      </c>
      <c r="G388" s="43"/>
      <c r="H388" s="45" t="str">
        <f>IF(G388="","",VLOOKUP(G388,商品マスタ!AB:AC,2,FALSE))</f>
        <v/>
      </c>
      <c r="I388" s="9"/>
      <c r="J388" s="46" t="s">
        <v>268</v>
      </c>
      <c r="K388" s="13"/>
      <c r="L388" s="8" t="str">
        <f t="shared" si="12"/>
        <v/>
      </c>
    </row>
    <row r="389" spans="1:12" x14ac:dyDescent="0.55000000000000004">
      <c r="A389" t="str">
        <f t="shared" si="14"/>
        <v/>
      </c>
      <c r="B389" s="11"/>
      <c r="C389" s="41"/>
      <c r="D389" s="48"/>
      <c r="E389" s="43" t="str">
        <f>IF(N389="","",VLOOKUP(N389,商品マスタ!AE:AF,2,FALSE))</f>
        <v/>
      </c>
      <c r="F389" s="45" t="str">
        <f>IF(E389="","",VLOOKUP(E389,商品マスタ!AF:AG,2,FALSE))</f>
        <v/>
      </c>
      <c r="G389" s="43"/>
      <c r="H389" s="45" t="str">
        <f>IF(G389="","",VLOOKUP(G389,商品マスタ!AB:AC,2,FALSE))</f>
        <v/>
      </c>
      <c r="I389" s="9"/>
      <c r="J389" s="46" t="s">
        <v>268</v>
      </c>
      <c r="K389" s="13"/>
      <c r="L389" s="8" t="str">
        <f t="shared" si="12"/>
        <v/>
      </c>
    </row>
    <row r="390" spans="1:12" x14ac:dyDescent="0.55000000000000004">
      <c r="A390" t="str">
        <f t="shared" si="14"/>
        <v/>
      </c>
      <c r="B390" s="11"/>
      <c r="C390" s="41"/>
      <c r="D390" s="48"/>
      <c r="E390" s="43" t="str">
        <f>IF(N390="","",VLOOKUP(N390,商品マスタ!AE:AF,2,FALSE))</f>
        <v/>
      </c>
      <c r="F390" s="45" t="str">
        <f>IF(E390="","",VLOOKUP(E390,商品マスタ!AF:AG,2,FALSE))</f>
        <v/>
      </c>
      <c r="G390" s="43"/>
      <c r="H390" s="45" t="str">
        <f>IF(G390="","",VLOOKUP(G390,商品マスタ!AB:AC,2,FALSE))</f>
        <v/>
      </c>
      <c r="I390" s="9"/>
      <c r="J390" s="46" t="s">
        <v>268</v>
      </c>
      <c r="K390" s="13"/>
      <c r="L390" s="8" t="str">
        <f t="shared" si="12"/>
        <v/>
      </c>
    </row>
    <row r="391" spans="1:12" x14ac:dyDescent="0.55000000000000004">
      <c r="A391" t="str">
        <f t="shared" si="14"/>
        <v/>
      </c>
      <c r="B391" s="11"/>
      <c r="C391" s="41"/>
      <c r="D391" s="48"/>
      <c r="E391" s="43" t="str">
        <f>IF(N391="","",VLOOKUP(N391,商品マスタ!AE:AF,2,FALSE))</f>
        <v/>
      </c>
      <c r="F391" s="45" t="str">
        <f>IF(E391="","",VLOOKUP(E391,商品マスタ!AF:AG,2,FALSE))</f>
        <v/>
      </c>
      <c r="G391" s="43"/>
      <c r="H391" s="45" t="str">
        <f>IF(G391="","",VLOOKUP(G391,商品マスタ!AB:AC,2,FALSE))</f>
        <v/>
      </c>
      <c r="I391" s="9"/>
      <c r="J391" s="46" t="s">
        <v>268</v>
      </c>
      <c r="K391" s="13"/>
      <c r="L391" s="8" t="str">
        <f t="shared" si="12"/>
        <v/>
      </c>
    </row>
    <row r="392" spans="1:12" x14ac:dyDescent="0.55000000000000004">
      <c r="A392" t="str">
        <f t="shared" si="14"/>
        <v/>
      </c>
      <c r="B392" s="11"/>
      <c r="C392" s="41"/>
      <c r="D392" s="48"/>
      <c r="E392" s="43" t="str">
        <f>IF(N392="","",VLOOKUP(N392,商品マスタ!AE:AF,2,FALSE))</f>
        <v/>
      </c>
      <c r="F392" s="45" t="str">
        <f>IF(E392="","",VLOOKUP(E392,商品マスタ!AF:AG,2,FALSE))</f>
        <v/>
      </c>
      <c r="G392" s="43"/>
      <c r="H392" s="45" t="str">
        <f>IF(G392="","",VLOOKUP(G392,商品マスタ!AB:AC,2,FALSE))</f>
        <v/>
      </c>
      <c r="I392" s="9"/>
      <c r="J392" s="46" t="s">
        <v>268</v>
      </c>
      <c r="K392" s="13"/>
      <c r="L392" s="8" t="str">
        <f t="shared" si="12"/>
        <v/>
      </c>
    </row>
    <row r="393" spans="1:12" x14ac:dyDescent="0.55000000000000004">
      <c r="A393" t="str">
        <f t="shared" si="14"/>
        <v/>
      </c>
      <c r="B393" s="11"/>
      <c r="C393" s="41"/>
      <c r="D393" s="48"/>
      <c r="E393" s="43" t="str">
        <f>IF(N393="","",VLOOKUP(N393,商品マスタ!AE:AF,2,FALSE))</f>
        <v/>
      </c>
      <c r="F393" s="45" t="str">
        <f>IF(E393="","",VLOOKUP(E393,商品マスタ!AF:AG,2,FALSE))</f>
        <v/>
      </c>
      <c r="G393" s="43"/>
      <c r="H393" s="45" t="str">
        <f>IF(G393="","",VLOOKUP(G393,商品マスタ!AB:AC,2,FALSE))</f>
        <v/>
      </c>
      <c r="I393" s="9"/>
      <c r="J393" s="46" t="s">
        <v>268</v>
      </c>
      <c r="K393" s="13"/>
      <c r="L393" s="8" t="str">
        <f t="shared" si="12"/>
        <v/>
      </c>
    </row>
    <row r="394" spans="1:12" x14ac:dyDescent="0.55000000000000004">
      <c r="A394" t="str">
        <f t="shared" si="14"/>
        <v/>
      </c>
      <c r="B394" s="11"/>
      <c r="C394" s="41"/>
      <c r="D394" s="48"/>
      <c r="E394" s="43" t="str">
        <f>IF(N394="","",VLOOKUP(N394,商品マスタ!AE:AF,2,FALSE))</f>
        <v/>
      </c>
      <c r="F394" s="45" t="str">
        <f>IF(E394="","",VLOOKUP(E394,商品マスタ!AF:AG,2,FALSE))</f>
        <v/>
      </c>
      <c r="G394" s="43"/>
      <c r="H394" s="45" t="str">
        <f>IF(G394="","",VLOOKUP(G394,商品マスタ!AB:AC,2,FALSE))</f>
        <v/>
      </c>
      <c r="I394" s="9"/>
      <c r="J394" s="46" t="s">
        <v>268</v>
      </c>
      <c r="K394" s="13"/>
      <c r="L394" s="8" t="str">
        <f t="shared" ref="L394:L457" si="15">IF(D394="","",COUNTIF(D:D,D394))</f>
        <v/>
      </c>
    </row>
    <row r="395" spans="1:12" x14ac:dyDescent="0.55000000000000004">
      <c r="A395" t="str">
        <f t="shared" si="14"/>
        <v/>
      </c>
      <c r="B395" s="11"/>
      <c r="C395" s="41"/>
      <c r="D395" s="48"/>
      <c r="E395" s="43" t="str">
        <f>IF(N395="","",VLOOKUP(N395,商品マスタ!AE:AF,2,FALSE))</f>
        <v/>
      </c>
      <c r="F395" s="45" t="str">
        <f>IF(E395="","",VLOOKUP(E395,商品マスタ!AF:AG,2,FALSE))</f>
        <v/>
      </c>
      <c r="G395" s="43"/>
      <c r="H395" s="45" t="str">
        <f>IF(G395="","",VLOOKUP(G395,商品マスタ!AB:AC,2,FALSE))</f>
        <v/>
      </c>
      <c r="I395" s="9"/>
      <c r="J395" s="46" t="s">
        <v>268</v>
      </c>
      <c r="K395" s="13"/>
      <c r="L395" s="8" t="str">
        <f t="shared" si="15"/>
        <v/>
      </c>
    </row>
    <row r="396" spans="1:12" x14ac:dyDescent="0.55000000000000004">
      <c r="A396" t="str">
        <f t="shared" si="14"/>
        <v/>
      </c>
      <c r="B396" s="11"/>
      <c r="C396" s="41"/>
      <c r="D396" s="48"/>
      <c r="E396" s="43" t="str">
        <f>IF(N396="","",VLOOKUP(N396,商品マスタ!AE:AF,2,FALSE))</f>
        <v/>
      </c>
      <c r="F396" s="45" t="str">
        <f>IF(E396="","",VLOOKUP(E396,商品マスタ!AF:AG,2,FALSE))</f>
        <v/>
      </c>
      <c r="G396" s="43"/>
      <c r="H396" s="45" t="str">
        <f>IF(G396="","",VLOOKUP(G396,商品マスタ!AB:AC,2,FALSE))</f>
        <v/>
      </c>
      <c r="I396" s="9"/>
      <c r="J396" s="46" t="s">
        <v>268</v>
      </c>
      <c r="K396" s="13"/>
      <c r="L396" s="8" t="str">
        <f t="shared" si="15"/>
        <v/>
      </c>
    </row>
    <row r="397" spans="1:12" x14ac:dyDescent="0.55000000000000004">
      <c r="A397" t="str">
        <f t="shared" si="14"/>
        <v/>
      </c>
      <c r="B397" s="11"/>
      <c r="C397" s="41"/>
      <c r="D397" s="48"/>
      <c r="E397" s="43" t="str">
        <f>IF(N397="","",VLOOKUP(N397,商品マスタ!AE:AF,2,FALSE))</f>
        <v/>
      </c>
      <c r="F397" s="45" t="str">
        <f>IF(E397="","",VLOOKUP(E397,商品マスタ!AF:AG,2,FALSE))</f>
        <v/>
      </c>
      <c r="G397" s="43"/>
      <c r="H397" s="45" t="str">
        <f>IF(G397="","",VLOOKUP(G397,商品マスタ!AB:AC,2,FALSE))</f>
        <v/>
      </c>
      <c r="I397" s="9"/>
      <c r="J397" s="46" t="s">
        <v>268</v>
      </c>
      <c r="K397" s="13"/>
      <c r="L397" s="8" t="str">
        <f t="shared" si="15"/>
        <v/>
      </c>
    </row>
    <row r="398" spans="1:12" x14ac:dyDescent="0.55000000000000004">
      <c r="A398" t="str">
        <f t="shared" si="14"/>
        <v/>
      </c>
      <c r="B398" s="11"/>
      <c r="C398" s="41"/>
      <c r="D398" s="48"/>
      <c r="E398" s="43" t="str">
        <f>IF(N398="","",VLOOKUP(N398,商品マスタ!AE:AF,2,FALSE))</f>
        <v/>
      </c>
      <c r="F398" s="45" t="str">
        <f>IF(E398="","",VLOOKUP(E398,商品マスタ!AF:AG,2,FALSE))</f>
        <v/>
      </c>
      <c r="G398" s="43"/>
      <c r="H398" s="45" t="str">
        <f>IF(G398="","",VLOOKUP(G398,商品マスタ!AB:AC,2,FALSE))</f>
        <v/>
      </c>
      <c r="I398" s="9"/>
      <c r="J398" s="46" t="s">
        <v>268</v>
      </c>
      <c r="K398" s="13"/>
      <c r="L398" s="8" t="str">
        <f t="shared" si="15"/>
        <v/>
      </c>
    </row>
    <row r="399" spans="1:12" x14ac:dyDescent="0.55000000000000004">
      <c r="A399" t="str">
        <f t="shared" si="14"/>
        <v/>
      </c>
      <c r="B399" s="11"/>
      <c r="C399" s="41"/>
      <c r="D399" s="48"/>
      <c r="E399" s="43" t="str">
        <f>IF(N399="","",VLOOKUP(N399,商品マスタ!AE:AF,2,FALSE))</f>
        <v/>
      </c>
      <c r="F399" s="45" t="str">
        <f>IF(E399="","",VLOOKUP(E399,商品マスタ!AF:AG,2,FALSE))</f>
        <v/>
      </c>
      <c r="G399" s="43"/>
      <c r="H399" s="45" t="str">
        <f>IF(G399="","",VLOOKUP(G399,商品マスタ!AB:AC,2,FALSE))</f>
        <v/>
      </c>
      <c r="I399" s="9"/>
      <c r="J399" s="46" t="s">
        <v>268</v>
      </c>
      <c r="K399" s="13"/>
      <c r="L399" s="8" t="str">
        <f t="shared" si="15"/>
        <v/>
      </c>
    </row>
    <row r="400" spans="1:12" x14ac:dyDescent="0.55000000000000004">
      <c r="A400" t="str">
        <f t="shared" si="14"/>
        <v/>
      </c>
      <c r="B400" s="11"/>
      <c r="C400" s="41"/>
      <c r="D400" s="48"/>
      <c r="E400" s="43" t="str">
        <f>IF(N400="","",VLOOKUP(N400,商品マスタ!AE:AF,2,FALSE))</f>
        <v/>
      </c>
      <c r="F400" s="45" t="str">
        <f>IF(E400="","",VLOOKUP(E400,商品マスタ!AF:AG,2,FALSE))</f>
        <v/>
      </c>
      <c r="G400" s="43"/>
      <c r="H400" s="45" t="str">
        <f>IF(G400="","",VLOOKUP(G400,商品マスタ!AB:AC,2,FALSE))</f>
        <v/>
      </c>
      <c r="I400" s="9"/>
      <c r="J400" s="46" t="s">
        <v>268</v>
      </c>
      <c r="K400" s="13"/>
      <c r="L400" s="8" t="str">
        <f t="shared" si="15"/>
        <v/>
      </c>
    </row>
    <row r="401" spans="1:12" x14ac:dyDescent="0.55000000000000004">
      <c r="A401" t="str">
        <f t="shared" si="14"/>
        <v/>
      </c>
      <c r="B401" s="11"/>
      <c r="C401" s="41"/>
      <c r="D401" s="48"/>
      <c r="E401" s="43" t="str">
        <f>IF(N401="","",VLOOKUP(N401,商品マスタ!AE:AF,2,FALSE))</f>
        <v/>
      </c>
      <c r="F401" s="45" t="str">
        <f>IF(E401="","",VLOOKUP(E401,商品マスタ!AF:AG,2,FALSE))</f>
        <v/>
      </c>
      <c r="G401" s="43"/>
      <c r="H401" s="45" t="str">
        <f>IF(G401="","",VLOOKUP(G401,商品マスタ!AB:AC,2,FALSE))</f>
        <v/>
      </c>
      <c r="I401" s="9"/>
      <c r="J401" s="46" t="s">
        <v>268</v>
      </c>
      <c r="K401" s="13"/>
      <c r="L401" s="8" t="str">
        <f t="shared" si="15"/>
        <v/>
      </c>
    </row>
    <row r="402" spans="1:12" x14ac:dyDescent="0.55000000000000004">
      <c r="A402" t="str">
        <f t="shared" si="14"/>
        <v/>
      </c>
      <c r="B402" s="11"/>
      <c r="C402" s="41"/>
      <c r="D402" s="48"/>
      <c r="E402" s="43" t="str">
        <f>IF(N402="","",VLOOKUP(N402,商品マスタ!AE:AF,2,FALSE))</f>
        <v/>
      </c>
      <c r="F402" s="45" t="str">
        <f>IF(E402="","",VLOOKUP(E402,商品マスタ!AF:AG,2,FALSE))</f>
        <v/>
      </c>
      <c r="G402" s="43"/>
      <c r="H402" s="45" t="str">
        <f>IF(G402="","",VLOOKUP(G402,商品マスタ!AB:AC,2,FALSE))</f>
        <v/>
      </c>
      <c r="I402" s="9"/>
      <c r="J402" s="46" t="s">
        <v>268</v>
      </c>
      <c r="K402" s="13"/>
      <c r="L402" s="8" t="str">
        <f t="shared" si="15"/>
        <v/>
      </c>
    </row>
    <row r="403" spans="1:12" x14ac:dyDescent="0.55000000000000004">
      <c r="A403" t="str">
        <f t="shared" si="14"/>
        <v/>
      </c>
      <c r="B403" s="11"/>
      <c r="C403" s="41"/>
      <c r="D403" s="48"/>
      <c r="E403" s="43" t="str">
        <f>IF(N403="","",VLOOKUP(N403,商品マスタ!AE:AF,2,FALSE))</f>
        <v/>
      </c>
      <c r="F403" s="45" t="str">
        <f>IF(E403="","",VLOOKUP(E403,商品マスタ!AF:AG,2,FALSE))</f>
        <v/>
      </c>
      <c r="G403" s="43"/>
      <c r="H403" s="45" t="str">
        <f>IF(G403="","",VLOOKUP(G403,商品マスタ!AB:AC,2,FALSE))</f>
        <v/>
      </c>
      <c r="I403" s="9"/>
      <c r="J403" s="46" t="s">
        <v>268</v>
      </c>
      <c r="K403" s="13"/>
      <c r="L403" s="8" t="str">
        <f t="shared" si="15"/>
        <v/>
      </c>
    </row>
    <row r="404" spans="1:12" x14ac:dyDescent="0.55000000000000004">
      <c r="A404" t="str">
        <f t="shared" si="14"/>
        <v/>
      </c>
      <c r="B404" s="11"/>
      <c r="C404" s="41"/>
      <c r="D404" s="48"/>
      <c r="E404" s="43" t="str">
        <f>IF(N404="","",VLOOKUP(N404,商品マスタ!AE:AF,2,FALSE))</f>
        <v/>
      </c>
      <c r="F404" s="45" t="str">
        <f>IF(E404="","",VLOOKUP(E404,商品マスタ!AF:AG,2,FALSE))</f>
        <v/>
      </c>
      <c r="G404" s="43"/>
      <c r="H404" s="45" t="str">
        <f>IF(G404="","",VLOOKUP(G404,商品マスタ!AB:AC,2,FALSE))</f>
        <v/>
      </c>
      <c r="I404" s="9"/>
      <c r="J404" s="46" t="s">
        <v>268</v>
      </c>
      <c r="K404" s="13"/>
      <c r="L404" s="8" t="str">
        <f t="shared" si="15"/>
        <v/>
      </c>
    </row>
    <row r="405" spans="1:12" x14ac:dyDescent="0.55000000000000004">
      <c r="A405" t="str">
        <f t="shared" si="14"/>
        <v/>
      </c>
      <c r="B405" s="11"/>
      <c r="C405" s="41"/>
      <c r="D405" s="48"/>
      <c r="E405" s="43" t="str">
        <f>IF(N405="","",VLOOKUP(N405,商品マスタ!AE:AF,2,FALSE))</f>
        <v/>
      </c>
      <c r="F405" s="45" t="str">
        <f>IF(E405="","",VLOOKUP(E405,商品マスタ!AF:AG,2,FALSE))</f>
        <v/>
      </c>
      <c r="G405" s="43"/>
      <c r="H405" s="45" t="str">
        <f>IF(G405="","",VLOOKUP(G405,商品マスタ!AB:AC,2,FALSE))</f>
        <v/>
      </c>
      <c r="I405" s="9"/>
      <c r="J405" s="46" t="s">
        <v>268</v>
      </c>
      <c r="K405" s="13"/>
      <c r="L405" s="8" t="str">
        <f t="shared" si="15"/>
        <v/>
      </c>
    </row>
    <row r="406" spans="1:12" x14ac:dyDescent="0.55000000000000004">
      <c r="A406" t="str">
        <f t="shared" si="14"/>
        <v/>
      </c>
      <c r="B406" s="11"/>
      <c r="C406" s="41"/>
      <c r="D406" s="48"/>
      <c r="E406" s="43" t="str">
        <f>IF(N406="","",VLOOKUP(N406,商品マスタ!AE:AF,2,FALSE))</f>
        <v/>
      </c>
      <c r="F406" s="45" t="str">
        <f>IF(E406="","",VLOOKUP(E406,商品マスタ!AF:AG,2,FALSE))</f>
        <v/>
      </c>
      <c r="G406" s="43"/>
      <c r="H406" s="45" t="str">
        <f>IF(G406="","",VLOOKUP(G406,商品マスタ!AB:AC,2,FALSE))</f>
        <v/>
      </c>
      <c r="I406" s="9"/>
      <c r="J406" s="46" t="s">
        <v>268</v>
      </c>
      <c r="K406" s="13"/>
      <c r="L406" s="8" t="str">
        <f t="shared" si="15"/>
        <v/>
      </c>
    </row>
    <row r="407" spans="1:12" x14ac:dyDescent="0.55000000000000004">
      <c r="A407" t="str">
        <f t="shared" si="14"/>
        <v/>
      </c>
      <c r="B407" s="11"/>
      <c r="C407" s="41"/>
      <c r="D407" s="48"/>
      <c r="E407" s="43" t="str">
        <f>IF(N407="","",VLOOKUP(N407,商品マスタ!AE:AF,2,FALSE))</f>
        <v/>
      </c>
      <c r="F407" s="45" t="str">
        <f>IF(E407="","",VLOOKUP(E407,商品マスタ!AF:AG,2,FALSE))</f>
        <v/>
      </c>
      <c r="G407" s="43"/>
      <c r="H407" s="45" t="str">
        <f>IF(G407="","",VLOOKUP(G407,商品マスタ!AB:AC,2,FALSE))</f>
        <v/>
      </c>
      <c r="I407" s="9"/>
      <c r="J407" s="46" t="s">
        <v>268</v>
      </c>
      <c r="K407" s="13"/>
      <c r="L407" s="8" t="str">
        <f t="shared" si="15"/>
        <v/>
      </c>
    </row>
    <row r="408" spans="1:12" x14ac:dyDescent="0.55000000000000004">
      <c r="A408" t="str">
        <f t="shared" si="14"/>
        <v/>
      </c>
      <c r="B408" s="11"/>
      <c r="C408" s="41"/>
      <c r="D408" s="48"/>
      <c r="E408" s="43" t="str">
        <f>IF(N408="","",VLOOKUP(N408,商品マスタ!AE:AF,2,FALSE))</f>
        <v/>
      </c>
      <c r="F408" s="45" t="str">
        <f>IF(E408="","",VLOOKUP(E408,商品マスタ!AF:AG,2,FALSE))</f>
        <v/>
      </c>
      <c r="G408" s="43"/>
      <c r="H408" s="45" t="str">
        <f>IF(G408="","",VLOOKUP(G408,商品マスタ!AB:AC,2,FALSE))</f>
        <v/>
      </c>
      <c r="I408" s="9"/>
      <c r="J408" s="46" t="s">
        <v>268</v>
      </c>
      <c r="K408" s="13"/>
      <c r="L408" s="8" t="str">
        <f t="shared" si="15"/>
        <v/>
      </c>
    </row>
    <row r="409" spans="1:12" x14ac:dyDescent="0.55000000000000004">
      <c r="A409" t="str">
        <f t="shared" si="14"/>
        <v/>
      </c>
      <c r="B409" s="11"/>
      <c r="C409" s="41"/>
      <c r="D409" s="48"/>
      <c r="E409" s="43" t="str">
        <f>IF(N409="","",VLOOKUP(N409,商品マスタ!AE:AF,2,FALSE))</f>
        <v/>
      </c>
      <c r="F409" s="45" t="str">
        <f>IF(E409="","",VLOOKUP(E409,商品マスタ!AF:AG,2,FALSE))</f>
        <v/>
      </c>
      <c r="G409" s="43"/>
      <c r="H409" s="45" t="str">
        <f>IF(G409="","",VLOOKUP(G409,商品マスタ!AB:AC,2,FALSE))</f>
        <v/>
      </c>
      <c r="I409" s="9"/>
      <c r="J409" s="46" t="s">
        <v>268</v>
      </c>
      <c r="K409" s="13"/>
      <c r="L409" s="8" t="str">
        <f t="shared" si="15"/>
        <v/>
      </c>
    </row>
    <row r="410" spans="1:12" x14ac:dyDescent="0.55000000000000004">
      <c r="A410" t="str">
        <f t="shared" si="14"/>
        <v/>
      </c>
      <c r="B410" s="11"/>
      <c r="C410" s="41"/>
      <c r="D410" s="48"/>
      <c r="E410" s="43" t="str">
        <f>IF(N410="","",VLOOKUP(N410,商品マスタ!AE:AF,2,FALSE))</f>
        <v/>
      </c>
      <c r="F410" s="45" t="str">
        <f>IF(E410="","",VLOOKUP(E410,商品マスタ!AF:AG,2,FALSE))</f>
        <v/>
      </c>
      <c r="G410" s="43"/>
      <c r="H410" s="45" t="str">
        <f>IF(G410="","",VLOOKUP(G410,商品マスタ!AB:AC,2,FALSE))</f>
        <v/>
      </c>
      <c r="I410" s="9"/>
      <c r="J410" s="46" t="s">
        <v>268</v>
      </c>
      <c r="K410" s="13"/>
      <c r="L410" s="8" t="str">
        <f t="shared" si="15"/>
        <v/>
      </c>
    </row>
    <row r="411" spans="1:12" x14ac:dyDescent="0.55000000000000004">
      <c r="A411" t="str">
        <f t="shared" si="14"/>
        <v/>
      </c>
      <c r="B411" s="11"/>
      <c r="C411" s="41"/>
      <c r="D411" s="48"/>
      <c r="E411" s="43" t="str">
        <f>IF(N411="","",VLOOKUP(N411,商品マスタ!AE:AF,2,FALSE))</f>
        <v/>
      </c>
      <c r="F411" s="45" t="str">
        <f>IF(E411="","",VLOOKUP(E411,商品マスタ!AF:AG,2,FALSE))</f>
        <v/>
      </c>
      <c r="G411" s="43"/>
      <c r="H411" s="45" t="str">
        <f>IF(G411="","",VLOOKUP(G411,商品マスタ!AB:AC,2,FALSE))</f>
        <v/>
      </c>
      <c r="I411" s="9"/>
      <c r="J411" s="46" t="s">
        <v>268</v>
      </c>
      <c r="K411" s="13"/>
      <c r="L411" s="8" t="str">
        <f t="shared" si="15"/>
        <v/>
      </c>
    </row>
    <row r="412" spans="1:12" x14ac:dyDescent="0.55000000000000004">
      <c r="A412" t="str">
        <f t="shared" si="14"/>
        <v/>
      </c>
      <c r="B412" s="11"/>
      <c r="C412" s="41"/>
      <c r="D412" s="48"/>
      <c r="E412" s="43" t="str">
        <f>IF(N412="","",VLOOKUP(N412,商品マスタ!AE:AF,2,FALSE))</f>
        <v/>
      </c>
      <c r="F412" s="45" t="str">
        <f>IF(E412="","",VLOOKUP(E412,商品マスタ!AF:AG,2,FALSE))</f>
        <v/>
      </c>
      <c r="G412" s="43"/>
      <c r="H412" s="45" t="str">
        <f>IF(G412="","",VLOOKUP(G412,商品マスタ!AB:AC,2,FALSE))</f>
        <v/>
      </c>
      <c r="I412" s="9"/>
      <c r="J412" s="46" t="s">
        <v>268</v>
      </c>
      <c r="K412" s="13"/>
      <c r="L412" s="8" t="str">
        <f t="shared" si="15"/>
        <v/>
      </c>
    </row>
    <row r="413" spans="1:12" x14ac:dyDescent="0.55000000000000004">
      <c r="A413" t="str">
        <f t="shared" si="14"/>
        <v/>
      </c>
      <c r="B413" s="11"/>
      <c r="C413" s="41"/>
      <c r="D413" s="48"/>
      <c r="E413" s="43" t="str">
        <f>IF(N413="","",VLOOKUP(N413,商品マスタ!AE:AF,2,FALSE))</f>
        <v/>
      </c>
      <c r="F413" s="45" t="str">
        <f>IF(E413="","",VLOOKUP(E413,商品マスタ!AF:AG,2,FALSE))</f>
        <v/>
      </c>
      <c r="G413" s="43"/>
      <c r="H413" s="45" t="str">
        <f>IF(G413="","",VLOOKUP(G413,商品マスタ!AB:AC,2,FALSE))</f>
        <v/>
      </c>
      <c r="I413" s="9"/>
      <c r="J413" s="46" t="s">
        <v>268</v>
      </c>
      <c r="K413" s="13"/>
      <c r="L413" s="8" t="str">
        <f t="shared" si="15"/>
        <v/>
      </c>
    </row>
    <row r="414" spans="1:12" x14ac:dyDescent="0.55000000000000004">
      <c r="A414" t="str">
        <f t="shared" si="14"/>
        <v/>
      </c>
      <c r="B414" s="11"/>
      <c r="C414" s="41"/>
      <c r="D414" s="48"/>
      <c r="E414" s="43" t="str">
        <f>IF(N414="","",VLOOKUP(N414,商品マスタ!AE:AF,2,FALSE))</f>
        <v/>
      </c>
      <c r="F414" s="45" t="str">
        <f>IF(E414="","",VLOOKUP(E414,商品マスタ!AF:AG,2,FALSE))</f>
        <v/>
      </c>
      <c r="G414" s="43"/>
      <c r="H414" s="45" t="str">
        <f>IF(G414="","",VLOOKUP(G414,商品マスタ!AB:AC,2,FALSE))</f>
        <v/>
      </c>
      <c r="I414" s="9"/>
      <c r="J414" s="46" t="s">
        <v>268</v>
      </c>
      <c r="K414" s="13"/>
      <c r="L414" s="8" t="str">
        <f t="shared" si="15"/>
        <v/>
      </c>
    </row>
    <row r="415" spans="1:12" x14ac:dyDescent="0.55000000000000004">
      <c r="A415" t="str">
        <f t="shared" si="14"/>
        <v/>
      </c>
      <c r="B415" s="11"/>
      <c r="C415" s="41"/>
      <c r="D415" s="48"/>
      <c r="E415" s="43" t="str">
        <f>IF(N415="","",VLOOKUP(N415,商品マスタ!AE:AF,2,FALSE))</f>
        <v/>
      </c>
      <c r="F415" s="45" t="str">
        <f>IF(E415="","",VLOOKUP(E415,商品マスタ!AF:AG,2,FALSE))</f>
        <v/>
      </c>
      <c r="G415" s="43"/>
      <c r="H415" s="45" t="str">
        <f>IF(G415="","",VLOOKUP(G415,商品マスタ!AB:AC,2,FALSE))</f>
        <v/>
      </c>
      <c r="I415" s="9"/>
      <c r="J415" s="46" t="s">
        <v>268</v>
      </c>
      <c r="K415" s="13"/>
      <c r="L415" s="8" t="str">
        <f t="shared" si="15"/>
        <v/>
      </c>
    </row>
    <row r="416" spans="1:12" x14ac:dyDescent="0.55000000000000004">
      <c r="A416" t="str">
        <f t="shared" si="14"/>
        <v/>
      </c>
      <c r="B416" s="11"/>
      <c r="C416" s="41"/>
      <c r="D416" s="48"/>
      <c r="E416" s="43" t="str">
        <f>IF(N416="","",VLOOKUP(N416,商品マスタ!AE:AF,2,FALSE))</f>
        <v/>
      </c>
      <c r="F416" s="45" t="str">
        <f>IF(E416="","",VLOOKUP(E416,商品マスタ!AF:AG,2,FALSE))</f>
        <v/>
      </c>
      <c r="G416" s="43"/>
      <c r="H416" s="45" t="str">
        <f>IF(G416="","",VLOOKUP(G416,商品マスタ!AB:AC,2,FALSE))</f>
        <v/>
      </c>
      <c r="I416" s="9"/>
      <c r="J416" s="46" t="s">
        <v>268</v>
      </c>
      <c r="K416" s="13"/>
      <c r="L416" s="8" t="str">
        <f t="shared" si="15"/>
        <v/>
      </c>
    </row>
    <row r="417" spans="1:12" x14ac:dyDescent="0.55000000000000004">
      <c r="A417" t="str">
        <f t="shared" si="14"/>
        <v/>
      </c>
      <c r="B417" s="11"/>
      <c r="C417" s="41"/>
      <c r="D417" s="48"/>
      <c r="E417" s="43" t="str">
        <f>IF(N417="","",VLOOKUP(N417,商品マスタ!AE:AF,2,FALSE))</f>
        <v/>
      </c>
      <c r="F417" s="45" t="str">
        <f>IF(E417="","",VLOOKUP(E417,商品マスタ!AF:AG,2,FALSE))</f>
        <v/>
      </c>
      <c r="G417" s="43"/>
      <c r="H417" s="45" t="str">
        <f>IF(G417="","",VLOOKUP(G417,商品マスタ!AB:AC,2,FALSE))</f>
        <v/>
      </c>
      <c r="I417" s="9"/>
      <c r="J417" s="46" t="s">
        <v>268</v>
      </c>
      <c r="K417" s="13"/>
      <c r="L417" s="8" t="str">
        <f t="shared" si="15"/>
        <v/>
      </c>
    </row>
    <row r="418" spans="1:12" x14ac:dyDescent="0.55000000000000004">
      <c r="A418" t="str">
        <f t="shared" si="14"/>
        <v/>
      </c>
      <c r="B418" s="11"/>
      <c r="C418" s="41"/>
      <c r="D418" s="48"/>
      <c r="E418" s="43" t="str">
        <f>IF(N418="","",VLOOKUP(N418,商品マスタ!AE:AF,2,FALSE))</f>
        <v/>
      </c>
      <c r="F418" s="45" t="str">
        <f>IF(E418="","",VLOOKUP(E418,商品マスタ!AF:AG,2,FALSE))</f>
        <v/>
      </c>
      <c r="G418" s="43"/>
      <c r="H418" s="45" t="str">
        <f>IF(G418="","",VLOOKUP(G418,商品マスタ!AB:AC,2,FALSE))</f>
        <v/>
      </c>
      <c r="I418" s="9"/>
      <c r="J418" s="46" t="s">
        <v>268</v>
      </c>
      <c r="K418" s="13"/>
      <c r="L418" s="8" t="str">
        <f t="shared" si="15"/>
        <v/>
      </c>
    </row>
    <row r="419" spans="1:12" x14ac:dyDescent="0.55000000000000004">
      <c r="A419" t="str">
        <f t="shared" si="14"/>
        <v/>
      </c>
      <c r="B419" s="11"/>
      <c r="C419" s="41"/>
      <c r="D419" s="48"/>
      <c r="E419" s="43" t="str">
        <f>IF(N419="","",VLOOKUP(N419,商品マスタ!AE:AF,2,FALSE))</f>
        <v/>
      </c>
      <c r="F419" s="45" t="str">
        <f>IF(E419="","",VLOOKUP(E419,商品マスタ!AF:AG,2,FALSE))</f>
        <v/>
      </c>
      <c r="G419" s="43"/>
      <c r="H419" s="45" t="str">
        <f>IF(G419="","",VLOOKUP(G419,商品マスタ!AB:AC,2,FALSE))</f>
        <v/>
      </c>
      <c r="I419" s="9"/>
      <c r="J419" s="46" t="s">
        <v>268</v>
      </c>
      <c r="K419" s="13"/>
      <c r="L419" s="8" t="str">
        <f t="shared" si="15"/>
        <v/>
      </c>
    </row>
    <row r="420" spans="1:12" x14ac:dyDescent="0.55000000000000004">
      <c r="A420" t="str">
        <f t="shared" si="14"/>
        <v/>
      </c>
      <c r="B420" s="11"/>
      <c r="C420" s="41"/>
      <c r="D420" s="48"/>
      <c r="E420" s="43" t="str">
        <f>IF(N420="","",VLOOKUP(N420,商品マスタ!AE:AF,2,FALSE))</f>
        <v/>
      </c>
      <c r="F420" s="45" t="str">
        <f>IF(E420="","",VLOOKUP(E420,商品マスタ!AF:AG,2,FALSE))</f>
        <v/>
      </c>
      <c r="G420" s="43"/>
      <c r="H420" s="45" t="str">
        <f>IF(G420="","",VLOOKUP(G420,商品マスタ!AB:AC,2,FALSE))</f>
        <v/>
      </c>
      <c r="I420" s="9"/>
      <c r="J420" s="46" t="s">
        <v>268</v>
      </c>
      <c r="K420" s="13"/>
      <c r="L420" s="8" t="str">
        <f t="shared" si="15"/>
        <v/>
      </c>
    </row>
    <row r="421" spans="1:12" x14ac:dyDescent="0.55000000000000004">
      <c r="A421" t="str">
        <f t="shared" si="14"/>
        <v/>
      </c>
      <c r="B421" s="11"/>
      <c r="C421" s="41"/>
      <c r="D421" s="48"/>
      <c r="E421" s="43" t="str">
        <f>IF(N421="","",VLOOKUP(N421,商品マスタ!AE:AF,2,FALSE))</f>
        <v/>
      </c>
      <c r="F421" s="45" t="str">
        <f>IF(E421="","",VLOOKUP(E421,商品マスタ!AF:AG,2,FALSE))</f>
        <v/>
      </c>
      <c r="G421" s="43"/>
      <c r="H421" s="45" t="str">
        <f>IF(G421="","",VLOOKUP(G421,商品マスタ!AB:AC,2,FALSE))</f>
        <v/>
      </c>
      <c r="I421" s="9"/>
      <c r="J421" s="46" t="s">
        <v>268</v>
      </c>
      <c r="K421" s="13"/>
      <c r="L421" s="8" t="str">
        <f t="shared" si="15"/>
        <v/>
      </c>
    </row>
    <row r="422" spans="1:12" x14ac:dyDescent="0.55000000000000004">
      <c r="A422" t="str">
        <f t="shared" si="14"/>
        <v/>
      </c>
      <c r="B422" s="11"/>
      <c r="C422" s="41"/>
      <c r="D422" s="48"/>
      <c r="E422" s="43" t="str">
        <f>IF(N422="","",VLOOKUP(N422,商品マスタ!AE:AF,2,FALSE))</f>
        <v/>
      </c>
      <c r="F422" s="45" t="str">
        <f>IF(E422="","",VLOOKUP(E422,商品マスタ!AF:AG,2,FALSE))</f>
        <v/>
      </c>
      <c r="G422" s="43"/>
      <c r="H422" s="45" t="str">
        <f>IF(G422="","",VLOOKUP(G422,商品マスタ!AB:AC,2,FALSE))</f>
        <v/>
      </c>
      <c r="I422" s="9"/>
      <c r="J422" s="46" t="s">
        <v>268</v>
      </c>
      <c r="K422" s="13"/>
      <c r="L422" s="8" t="str">
        <f t="shared" si="15"/>
        <v/>
      </c>
    </row>
    <row r="423" spans="1:12" x14ac:dyDescent="0.55000000000000004">
      <c r="A423" t="str">
        <f t="shared" si="14"/>
        <v/>
      </c>
      <c r="B423" s="11"/>
      <c r="C423" s="41"/>
      <c r="D423" s="48"/>
      <c r="E423" s="43" t="str">
        <f>IF(N423="","",VLOOKUP(N423,商品マスタ!AE:AF,2,FALSE))</f>
        <v/>
      </c>
      <c r="F423" s="45" t="str">
        <f>IF(E423="","",VLOOKUP(E423,商品マスタ!AF:AG,2,FALSE))</f>
        <v/>
      </c>
      <c r="G423" s="43"/>
      <c r="H423" s="45" t="str">
        <f>IF(G423="","",VLOOKUP(G423,商品マスタ!AB:AC,2,FALSE))</f>
        <v/>
      </c>
      <c r="I423" s="9"/>
      <c r="J423" s="46" t="s">
        <v>268</v>
      </c>
      <c r="K423" s="13"/>
      <c r="L423" s="8" t="str">
        <f t="shared" si="15"/>
        <v/>
      </c>
    </row>
    <row r="424" spans="1:12" x14ac:dyDescent="0.55000000000000004">
      <c r="A424" t="str">
        <f t="shared" si="14"/>
        <v/>
      </c>
      <c r="B424" s="11"/>
      <c r="C424" s="41"/>
      <c r="D424" s="48"/>
      <c r="E424" s="43" t="str">
        <f>IF(N424="","",VLOOKUP(N424,商品マスタ!AE:AF,2,FALSE))</f>
        <v/>
      </c>
      <c r="F424" s="45" t="str">
        <f>IF(E424="","",VLOOKUP(E424,商品マスタ!AF:AG,2,FALSE))</f>
        <v/>
      </c>
      <c r="G424" s="43"/>
      <c r="H424" s="45" t="str">
        <f>IF(G424="","",VLOOKUP(G424,商品マスタ!AB:AC,2,FALSE))</f>
        <v/>
      </c>
      <c r="I424" s="9"/>
      <c r="J424" s="46" t="s">
        <v>268</v>
      </c>
      <c r="K424" s="13"/>
      <c r="L424" s="8" t="str">
        <f t="shared" si="15"/>
        <v/>
      </c>
    </row>
    <row r="425" spans="1:12" x14ac:dyDescent="0.55000000000000004">
      <c r="A425" t="str">
        <f t="shared" si="14"/>
        <v/>
      </c>
      <c r="B425" s="11"/>
      <c r="C425" s="41"/>
      <c r="D425" s="48"/>
      <c r="E425" s="43" t="str">
        <f>IF(N425="","",VLOOKUP(N425,商品マスタ!AE:AF,2,FALSE))</f>
        <v/>
      </c>
      <c r="F425" s="45" t="str">
        <f>IF(E425="","",VLOOKUP(E425,商品マスタ!AF:AG,2,FALSE))</f>
        <v/>
      </c>
      <c r="G425" s="43"/>
      <c r="H425" s="45" t="str">
        <f>IF(G425="","",VLOOKUP(G425,商品マスタ!AB:AC,2,FALSE))</f>
        <v/>
      </c>
      <c r="I425" s="9"/>
      <c r="J425" s="46" t="s">
        <v>268</v>
      </c>
      <c r="K425" s="13"/>
      <c r="L425" s="8" t="str">
        <f t="shared" si="15"/>
        <v/>
      </c>
    </row>
    <row r="426" spans="1:12" x14ac:dyDescent="0.55000000000000004">
      <c r="A426" t="str">
        <f t="shared" si="14"/>
        <v/>
      </c>
      <c r="B426" s="11"/>
      <c r="C426" s="41"/>
      <c r="D426" s="48"/>
      <c r="E426" s="43" t="str">
        <f>IF(N426="","",VLOOKUP(N426,商品マスタ!AE:AF,2,FALSE))</f>
        <v/>
      </c>
      <c r="F426" s="45" t="str">
        <f>IF(E426="","",VLOOKUP(E426,商品マスタ!AF:AG,2,FALSE))</f>
        <v/>
      </c>
      <c r="G426" s="43"/>
      <c r="H426" s="45" t="str">
        <f>IF(G426="","",VLOOKUP(G426,商品マスタ!AB:AC,2,FALSE))</f>
        <v/>
      </c>
      <c r="I426" s="9"/>
      <c r="J426" s="46" t="s">
        <v>268</v>
      </c>
      <c r="K426" s="13"/>
      <c r="L426" s="8" t="str">
        <f t="shared" si="15"/>
        <v/>
      </c>
    </row>
    <row r="427" spans="1:12" x14ac:dyDescent="0.55000000000000004">
      <c r="A427" t="str">
        <f t="shared" si="14"/>
        <v/>
      </c>
      <c r="B427" s="11"/>
      <c r="C427" s="41"/>
      <c r="D427" s="48"/>
      <c r="E427" s="43" t="str">
        <f>IF(N427="","",VLOOKUP(N427,商品マスタ!AE:AF,2,FALSE))</f>
        <v/>
      </c>
      <c r="F427" s="45" t="str">
        <f>IF(E427="","",VLOOKUP(E427,商品マスタ!AF:AG,2,FALSE))</f>
        <v/>
      </c>
      <c r="G427" s="43"/>
      <c r="H427" s="45" t="str">
        <f>IF(G427="","",VLOOKUP(G427,商品マスタ!AB:AC,2,FALSE))</f>
        <v/>
      </c>
      <c r="I427" s="9"/>
      <c r="J427" s="46" t="s">
        <v>268</v>
      </c>
      <c r="K427" s="13"/>
      <c r="L427" s="8" t="str">
        <f t="shared" si="15"/>
        <v/>
      </c>
    </row>
    <row r="428" spans="1:12" x14ac:dyDescent="0.55000000000000004">
      <c r="A428" t="str">
        <f t="shared" si="14"/>
        <v/>
      </c>
      <c r="B428" s="11"/>
      <c r="C428" s="41"/>
      <c r="D428" s="48"/>
      <c r="E428" s="43" t="str">
        <f>IF(N428="","",VLOOKUP(N428,商品マスタ!AE:AF,2,FALSE))</f>
        <v/>
      </c>
      <c r="F428" s="45" t="str">
        <f>IF(E428="","",VLOOKUP(E428,商品マスタ!AF:AG,2,FALSE))</f>
        <v/>
      </c>
      <c r="G428" s="43"/>
      <c r="H428" s="45" t="str">
        <f>IF(G428="","",VLOOKUP(G428,商品マスタ!AB:AC,2,FALSE))</f>
        <v/>
      </c>
      <c r="I428" s="9"/>
      <c r="J428" s="46" t="s">
        <v>268</v>
      </c>
      <c r="K428" s="13"/>
      <c r="L428" s="8" t="str">
        <f t="shared" si="15"/>
        <v/>
      </c>
    </row>
    <row r="429" spans="1:12" x14ac:dyDescent="0.55000000000000004">
      <c r="A429" t="str">
        <f t="shared" si="14"/>
        <v/>
      </c>
      <c r="B429" s="11"/>
      <c r="C429" s="41"/>
      <c r="D429" s="48"/>
      <c r="E429" s="43" t="str">
        <f>IF(N429="","",VLOOKUP(N429,商品マスタ!AE:AF,2,FALSE))</f>
        <v/>
      </c>
      <c r="F429" s="45" t="str">
        <f>IF(E429="","",VLOOKUP(E429,商品マスタ!AF:AG,2,FALSE))</f>
        <v/>
      </c>
      <c r="G429" s="43"/>
      <c r="H429" s="45" t="str">
        <f>IF(G429="","",VLOOKUP(G429,商品マスタ!AB:AC,2,FALSE))</f>
        <v/>
      </c>
      <c r="I429" s="9"/>
      <c r="J429" s="46" t="s">
        <v>268</v>
      </c>
      <c r="K429" s="13"/>
      <c r="L429" s="8" t="str">
        <f t="shared" si="15"/>
        <v/>
      </c>
    </row>
    <row r="430" spans="1:12" x14ac:dyDescent="0.55000000000000004">
      <c r="A430" t="str">
        <f t="shared" si="14"/>
        <v/>
      </c>
      <c r="B430" s="11"/>
      <c r="C430" s="41"/>
      <c r="D430" s="48"/>
      <c r="E430" s="43" t="str">
        <f>IF(N430="","",VLOOKUP(N430,商品マスタ!AE:AF,2,FALSE))</f>
        <v/>
      </c>
      <c r="F430" s="45" t="str">
        <f>IF(E430="","",VLOOKUP(E430,商品マスタ!AF:AG,2,FALSE))</f>
        <v/>
      </c>
      <c r="G430" s="43"/>
      <c r="H430" s="45" t="str">
        <f>IF(G430="","",VLOOKUP(G430,商品マスタ!AB:AC,2,FALSE))</f>
        <v/>
      </c>
      <c r="I430" s="9"/>
      <c r="J430" s="46" t="s">
        <v>268</v>
      </c>
      <c r="K430" s="13"/>
      <c r="L430" s="8" t="str">
        <f t="shared" si="15"/>
        <v/>
      </c>
    </row>
    <row r="431" spans="1:12" x14ac:dyDescent="0.55000000000000004">
      <c r="A431" t="str">
        <f t="shared" si="14"/>
        <v/>
      </c>
      <c r="B431" s="11"/>
      <c r="C431" s="41"/>
      <c r="D431" s="48"/>
      <c r="E431" s="43" t="str">
        <f>IF(N431="","",VLOOKUP(N431,商品マスタ!AE:AF,2,FALSE))</f>
        <v/>
      </c>
      <c r="F431" s="45" t="str">
        <f>IF(E431="","",VLOOKUP(E431,商品マスタ!AF:AG,2,FALSE))</f>
        <v/>
      </c>
      <c r="G431" s="43"/>
      <c r="H431" s="45" t="str">
        <f>IF(G431="","",VLOOKUP(G431,商品マスタ!AB:AC,2,FALSE))</f>
        <v/>
      </c>
      <c r="I431" s="9"/>
      <c r="J431" s="46" t="s">
        <v>268</v>
      </c>
      <c r="K431" s="13"/>
      <c r="L431" s="8" t="str">
        <f t="shared" si="15"/>
        <v/>
      </c>
    </row>
    <row r="432" spans="1:12" x14ac:dyDescent="0.55000000000000004">
      <c r="A432" t="str">
        <f t="shared" si="14"/>
        <v/>
      </c>
      <c r="B432" s="11"/>
      <c r="C432" s="41"/>
      <c r="D432" s="48"/>
      <c r="E432" s="43" t="str">
        <f>IF(N432="","",VLOOKUP(N432,商品マスタ!AE:AF,2,FALSE))</f>
        <v/>
      </c>
      <c r="F432" s="45" t="str">
        <f>IF(E432="","",VLOOKUP(E432,商品マスタ!AF:AG,2,FALSE))</f>
        <v/>
      </c>
      <c r="G432" s="43"/>
      <c r="H432" s="45" t="str">
        <f>IF(G432="","",VLOOKUP(G432,商品マスタ!AB:AC,2,FALSE))</f>
        <v/>
      </c>
      <c r="I432" s="9"/>
      <c r="J432" s="46" t="s">
        <v>268</v>
      </c>
      <c r="K432" s="13"/>
      <c r="L432" s="8" t="str">
        <f t="shared" si="15"/>
        <v/>
      </c>
    </row>
    <row r="433" spans="1:12" x14ac:dyDescent="0.55000000000000004">
      <c r="A433" t="str">
        <f t="shared" si="14"/>
        <v/>
      </c>
      <c r="B433" s="11"/>
      <c r="C433" s="41"/>
      <c r="D433" s="48"/>
      <c r="E433" s="43" t="str">
        <f>IF(N433="","",VLOOKUP(N433,商品マスタ!AE:AF,2,FALSE))</f>
        <v/>
      </c>
      <c r="F433" s="45" t="str">
        <f>IF(E433="","",VLOOKUP(E433,商品マスタ!AF:AG,2,FALSE))</f>
        <v/>
      </c>
      <c r="G433" s="43"/>
      <c r="H433" s="45" t="str">
        <f>IF(G433="","",VLOOKUP(G433,商品マスタ!AB:AC,2,FALSE))</f>
        <v/>
      </c>
      <c r="I433" s="9"/>
      <c r="J433" s="46" t="s">
        <v>268</v>
      </c>
      <c r="K433" s="13"/>
      <c r="L433" s="8" t="str">
        <f t="shared" si="15"/>
        <v/>
      </c>
    </row>
    <row r="434" spans="1:12" x14ac:dyDescent="0.55000000000000004">
      <c r="A434" t="str">
        <f t="shared" si="14"/>
        <v/>
      </c>
      <c r="B434" s="11"/>
      <c r="C434" s="41"/>
      <c r="D434" s="48"/>
      <c r="E434" s="43" t="str">
        <f>IF(N434="","",VLOOKUP(N434,商品マスタ!AE:AF,2,FALSE))</f>
        <v/>
      </c>
      <c r="F434" s="45" t="str">
        <f>IF(E434="","",VLOOKUP(E434,商品マスタ!AF:AG,2,FALSE))</f>
        <v/>
      </c>
      <c r="G434" s="43"/>
      <c r="H434" s="45" t="str">
        <f>IF(G434="","",VLOOKUP(G434,商品マスタ!AB:AC,2,FALSE))</f>
        <v/>
      </c>
      <c r="I434" s="9"/>
      <c r="J434" s="46" t="s">
        <v>268</v>
      </c>
      <c r="K434" s="13"/>
      <c r="L434" s="8" t="str">
        <f t="shared" si="15"/>
        <v/>
      </c>
    </row>
    <row r="435" spans="1:12" x14ac:dyDescent="0.55000000000000004">
      <c r="A435" t="str">
        <f t="shared" si="14"/>
        <v/>
      </c>
      <c r="B435" s="11"/>
      <c r="C435" s="41"/>
      <c r="D435" s="48"/>
      <c r="E435" s="43" t="str">
        <f>IF(N435="","",VLOOKUP(N435,商品マスタ!AE:AF,2,FALSE))</f>
        <v/>
      </c>
      <c r="F435" s="45" t="str">
        <f>IF(E435="","",VLOOKUP(E435,商品マスタ!AF:AG,2,FALSE))</f>
        <v/>
      </c>
      <c r="G435" s="43"/>
      <c r="H435" s="45" t="str">
        <f>IF(G435="","",VLOOKUP(G435,商品マスタ!AB:AC,2,FALSE))</f>
        <v/>
      </c>
      <c r="I435" s="9"/>
      <c r="J435" s="46" t="s">
        <v>268</v>
      </c>
      <c r="K435" s="13"/>
      <c r="L435" s="8" t="str">
        <f t="shared" si="15"/>
        <v/>
      </c>
    </row>
    <row r="436" spans="1:12" x14ac:dyDescent="0.55000000000000004">
      <c r="A436" t="str">
        <f t="shared" si="14"/>
        <v/>
      </c>
      <c r="B436" s="11"/>
      <c r="C436" s="41"/>
      <c r="D436" s="48"/>
      <c r="E436" s="43" t="str">
        <f>IF(N436="","",VLOOKUP(N436,商品マスタ!AE:AF,2,FALSE))</f>
        <v/>
      </c>
      <c r="F436" s="45" t="str">
        <f>IF(E436="","",VLOOKUP(E436,商品マスタ!AF:AG,2,FALSE))</f>
        <v/>
      </c>
      <c r="G436" s="43"/>
      <c r="H436" s="45" t="str">
        <f>IF(G436="","",VLOOKUP(G436,商品マスタ!AB:AC,2,FALSE))</f>
        <v/>
      </c>
      <c r="I436" s="9"/>
      <c r="J436" s="46" t="s">
        <v>268</v>
      </c>
      <c r="K436" s="13"/>
      <c r="L436" s="8" t="str">
        <f t="shared" si="15"/>
        <v/>
      </c>
    </row>
    <row r="437" spans="1:12" x14ac:dyDescent="0.55000000000000004">
      <c r="A437" t="str">
        <f t="shared" si="14"/>
        <v/>
      </c>
      <c r="B437" s="11"/>
      <c r="C437" s="41"/>
      <c r="D437" s="48"/>
      <c r="E437" s="43" t="str">
        <f>IF(N437="","",VLOOKUP(N437,商品マスタ!AE:AF,2,FALSE))</f>
        <v/>
      </c>
      <c r="F437" s="45" t="str">
        <f>IF(E437="","",VLOOKUP(E437,商品マスタ!AF:AG,2,FALSE))</f>
        <v/>
      </c>
      <c r="G437" s="43"/>
      <c r="H437" s="45" t="str">
        <f>IF(G437="","",VLOOKUP(G437,商品マスタ!AB:AC,2,FALSE))</f>
        <v/>
      </c>
      <c r="I437" s="9"/>
      <c r="J437" s="46" t="s">
        <v>268</v>
      </c>
      <c r="K437" s="13"/>
      <c r="L437" s="8" t="str">
        <f t="shared" si="15"/>
        <v/>
      </c>
    </row>
    <row r="438" spans="1:12" x14ac:dyDescent="0.55000000000000004">
      <c r="A438" t="str">
        <f t="shared" si="14"/>
        <v/>
      </c>
      <c r="B438" s="11"/>
      <c r="C438" s="41"/>
      <c r="D438" s="48"/>
      <c r="E438" s="43" t="str">
        <f>IF(N438="","",VLOOKUP(N438,商品マスタ!AE:AF,2,FALSE))</f>
        <v/>
      </c>
      <c r="F438" s="45" t="str">
        <f>IF(E438="","",VLOOKUP(E438,商品マスタ!AF:AG,2,FALSE))</f>
        <v/>
      </c>
      <c r="G438" s="43"/>
      <c r="H438" s="45" t="str">
        <f>IF(G438="","",VLOOKUP(G438,商品マスタ!AB:AC,2,FALSE))</f>
        <v/>
      </c>
      <c r="I438" s="9"/>
      <c r="J438" s="46" t="s">
        <v>268</v>
      </c>
      <c r="K438" s="13"/>
      <c r="L438" s="8" t="str">
        <f t="shared" si="15"/>
        <v/>
      </c>
    </row>
    <row r="439" spans="1:12" x14ac:dyDescent="0.55000000000000004">
      <c r="A439" t="str">
        <f t="shared" si="14"/>
        <v/>
      </c>
      <c r="B439" s="11"/>
      <c r="C439" s="41"/>
      <c r="D439" s="48"/>
      <c r="E439" s="43" t="str">
        <f>IF(N439="","",VLOOKUP(N439,商品マスタ!AE:AF,2,FALSE))</f>
        <v/>
      </c>
      <c r="F439" s="45" t="str">
        <f>IF(E439="","",VLOOKUP(E439,商品マスタ!AF:AG,2,FALSE))</f>
        <v/>
      </c>
      <c r="G439" s="43"/>
      <c r="H439" s="45" t="str">
        <f>IF(G439="","",VLOOKUP(G439,商品マスタ!AB:AC,2,FALSE))</f>
        <v/>
      </c>
      <c r="I439" s="9"/>
      <c r="J439" s="46" t="s">
        <v>268</v>
      </c>
      <c r="K439" s="13"/>
      <c r="L439" s="8" t="str">
        <f t="shared" si="15"/>
        <v/>
      </c>
    </row>
    <row r="440" spans="1:12" x14ac:dyDescent="0.55000000000000004">
      <c r="A440" t="str">
        <f t="shared" si="14"/>
        <v/>
      </c>
      <c r="B440" s="11"/>
      <c r="C440" s="41"/>
      <c r="D440" s="48"/>
      <c r="E440" s="43" t="str">
        <f>IF(N440="","",VLOOKUP(N440,商品マスタ!AE:AF,2,FALSE))</f>
        <v/>
      </c>
      <c r="F440" s="45" t="str">
        <f>IF(E440="","",VLOOKUP(E440,商品マスタ!AF:AG,2,FALSE))</f>
        <v/>
      </c>
      <c r="G440" s="43"/>
      <c r="H440" s="45" t="str">
        <f>IF(G440="","",VLOOKUP(G440,商品マスタ!AB:AC,2,FALSE))</f>
        <v/>
      </c>
      <c r="I440" s="9"/>
      <c r="J440" s="46" t="s">
        <v>268</v>
      </c>
      <c r="K440" s="13"/>
      <c r="L440" s="8" t="str">
        <f t="shared" si="15"/>
        <v/>
      </c>
    </row>
    <row r="441" spans="1:12" x14ac:dyDescent="0.55000000000000004">
      <c r="A441" t="str">
        <f t="shared" si="14"/>
        <v/>
      </c>
      <c r="B441" s="11"/>
      <c r="C441" s="41"/>
      <c r="D441" s="48"/>
      <c r="E441" s="43" t="str">
        <f>IF(N441="","",VLOOKUP(N441,商品マスタ!AE:AF,2,FALSE))</f>
        <v/>
      </c>
      <c r="F441" s="45" t="str">
        <f>IF(E441="","",VLOOKUP(E441,商品マスタ!AF:AG,2,FALSE))</f>
        <v/>
      </c>
      <c r="G441" s="43"/>
      <c r="H441" s="45" t="str">
        <f>IF(G441="","",VLOOKUP(G441,商品マスタ!AB:AC,2,FALSE))</f>
        <v/>
      </c>
      <c r="I441" s="9"/>
      <c r="J441" s="46" t="s">
        <v>268</v>
      </c>
      <c r="K441" s="13"/>
      <c r="L441" s="8" t="str">
        <f t="shared" si="15"/>
        <v/>
      </c>
    </row>
    <row r="442" spans="1:12" x14ac:dyDescent="0.55000000000000004">
      <c r="A442" t="str">
        <f t="shared" si="14"/>
        <v/>
      </c>
      <c r="B442" s="11"/>
      <c r="C442" s="41"/>
      <c r="D442" s="48"/>
      <c r="E442" s="43" t="str">
        <f>IF(N442="","",VLOOKUP(N442,商品マスタ!AE:AF,2,FALSE))</f>
        <v/>
      </c>
      <c r="F442" s="45" t="str">
        <f>IF(E442="","",VLOOKUP(E442,商品マスタ!AF:AG,2,FALSE))</f>
        <v/>
      </c>
      <c r="G442" s="43"/>
      <c r="H442" s="45" t="str">
        <f>IF(G442="","",VLOOKUP(G442,商品マスタ!AB:AC,2,FALSE))</f>
        <v/>
      </c>
      <c r="I442" s="9"/>
      <c r="J442" s="46" t="s">
        <v>268</v>
      </c>
      <c r="K442" s="13"/>
      <c r="L442" s="8" t="str">
        <f t="shared" si="15"/>
        <v/>
      </c>
    </row>
    <row r="443" spans="1:12" x14ac:dyDescent="0.55000000000000004">
      <c r="A443" t="str">
        <f t="shared" si="14"/>
        <v/>
      </c>
      <c r="B443" s="11"/>
      <c r="C443" s="41"/>
      <c r="D443" s="48"/>
      <c r="E443" s="43" t="str">
        <f>IF(N443="","",VLOOKUP(N443,商品マスタ!AE:AF,2,FALSE))</f>
        <v/>
      </c>
      <c r="F443" s="45" t="str">
        <f>IF(E443="","",VLOOKUP(E443,商品マスタ!AF:AG,2,FALSE))</f>
        <v/>
      </c>
      <c r="G443" s="43"/>
      <c r="H443" s="45" t="str">
        <f>IF(G443="","",VLOOKUP(G443,商品マスタ!AB:AC,2,FALSE))</f>
        <v/>
      </c>
      <c r="I443" s="9"/>
      <c r="J443" s="46" t="s">
        <v>268</v>
      </c>
      <c r="K443" s="13"/>
      <c r="L443" s="8" t="str">
        <f t="shared" si="15"/>
        <v/>
      </c>
    </row>
    <row r="444" spans="1:12" x14ac:dyDescent="0.55000000000000004">
      <c r="A444" t="str">
        <f t="shared" si="14"/>
        <v/>
      </c>
      <c r="B444" s="11"/>
      <c r="C444" s="41"/>
      <c r="D444" s="48"/>
      <c r="E444" s="43" t="str">
        <f>IF(N444="","",VLOOKUP(N444,商品マスタ!AE:AF,2,FALSE))</f>
        <v/>
      </c>
      <c r="F444" s="45" t="str">
        <f>IF(E444="","",VLOOKUP(E444,商品マスタ!AF:AG,2,FALSE))</f>
        <v/>
      </c>
      <c r="G444" s="43"/>
      <c r="H444" s="45" t="str">
        <f>IF(G444="","",VLOOKUP(G444,商品マスタ!AB:AC,2,FALSE))</f>
        <v/>
      </c>
      <c r="I444" s="9"/>
      <c r="J444" s="46" t="s">
        <v>268</v>
      </c>
      <c r="K444" s="13"/>
      <c r="L444" s="8" t="str">
        <f t="shared" si="15"/>
        <v/>
      </c>
    </row>
    <row r="445" spans="1:12" x14ac:dyDescent="0.55000000000000004">
      <c r="A445" t="str">
        <f t="shared" si="14"/>
        <v/>
      </c>
      <c r="B445" s="11"/>
      <c r="C445" s="41"/>
      <c r="D445" s="48"/>
      <c r="E445" s="43" t="str">
        <f>IF(N445="","",VLOOKUP(N445,商品マスタ!AE:AF,2,FALSE))</f>
        <v/>
      </c>
      <c r="F445" s="45" t="str">
        <f>IF(E445="","",VLOOKUP(E445,商品マスタ!AF:AG,2,FALSE))</f>
        <v/>
      </c>
      <c r="G445" s="43"/>
      <c r="H445" s="45" t="str">
        <f>IF(G445="","",VLOOKUP(G445,商品マスタ!AB:AC,2,FALSE))</f>
        <v/>
      </c>
      <c r="I445" s="9"/>
      <c r="J445" s="46" t="s">
        <v>268</v>
      </c>
      <c r="K445" s="13"/>
      <c r="L445" s="8" t="str">
        <f t="shared" si="15"/>
        <v/>
      </c>
    </row>
    <row r="446" spans="1:12" x14ac:dyDescent="0.55000000000000004">
      <c r="A446" t="str">
        <f t="shared" ref="A446:A509" si="16">IF(COUNTA(C446)&lt;1,"",A445+1)</f>
        <v/>
      </c>
      <c r="B446" s="11"/>
      <c r="C446" s="41"/>
      <c r="D446" s="48"/>
      <c r="E446" s="43" t="str">
        <f>IF(N446="","",VLOOKUP(N446,商品マスタ!AE:AF,2,FALSE))</f>
        <v/>
      </c>
      <c r="F446" s="45" t="str">
        <f>IF(E446="","",VLOOKUP(E446,商品マスタ!AF:AG,2,FALSE))</f>
        <v/>
      </c>
      <c r="G446" s="43"/>
      <c r="H446" s="45" t="str">
        <f>IF(G446="","",VLOOKUP(G446,商品マスタ!AB:AC,2,FALSE))</f>
        <v/>
      </c>
      <c r="I446" s="9"/>
      <c r="J446" s="46" t="s">
        <v>268</v>
      </c>
      <c r="K446" s="13"/>
      <c r="L446" s="8" t="str">
        <f t="shared" si="15"/>
        <v/>
      </c>
    </row>
    <row r="447" spans="1:12" x14ac:dyDescent="0.55000000000000004">
      <c r="A447" t="str">
        <f t="shared" si="16"/>
        <v/>
      </c>
      <c r="B447" s="11"/>
      <c r="C447" s="41"/>
      <c r="D447" s="48"/>
      <c r="E447" s="43" t="str">
        <f>IF(N447="","",VLOOKUP(N447,商品マスタ!AE:AF,2,FALSE))</f>
        <v/>
      </c>
      <c r="F447" s="45" t="str">
        <f>IF(E447="","",VLOOKUP(E447,商品マスタ!AF:AG,2,FALSE))</f>
        <v/>
      </c>
      <c r="G447" s="43"/>
      <c r="H447" s="45" t="str">
        <f>IF(G447="","",VLOOKUP(G447,商品マスタ!AB:AC,2,FALSE))</f>
        <v/>
      </c>
      <c r="I447" s="9"/>
      <c r="J447" s="46" t="s">
        <v>268</v>
      </c>
      <c r="K447" s="13"/>
      <c r="L447" s="8" t="str">
        <f t="shared" si="15"/>
        <v/>
      </c>
    </row>
    <row r="448" spans="1:12" x14ac:dyDescent="0.55000000000000004">
      <c r="A448" t="str">
        <f t="shared" si="16"/>
        <v/>
      </c>
      <c r="B448" s="11"/>
      <c r="C448" s="41"/>
      <c r="D448" s="48"/>
      <c r="E448" s="43" t="str">
        <f>IF(N448="","",VLOOKUP(N448,商品マスタ!AE:AF,2,FALSE))</f>
        <v/>
      </c>
      <c r="F448" s="45" t="str">
        <f>IF(E448="","",VLOOKUP(E448,商品マスタ!AF:AG,2,FALSE))</f>
        <v/>
      </c>
      <c r="G448" s="43"/>
      <c r="H448" s="45" t="str">
        <f>IF(G448="","",VLOOKUP(G448,商品マスタ!AB:AC,2,FALSE))</f>
        <v/>
      </c>
      <c r="I448" s="9"/>
      <c r="J448" s="46" t="s">
        <v>268</v>
      </c>
      <c r="K448" s="13"/>
      <c r="L448" s="8" t="str">
        <f t="shared" si="15"/>
        <v/>
      </c>
    </row>
    <row r="449" spans="1:12" x14ac:dyDescent="0.55000000000000004">
      <c r="A449" t="str">
        <f t="shared" si="16"/>
        <v/>
      </c>
      <c r="B449" s="11"/>
      <c r="C449" s="41"/>
      <c r="D449" s="48"/>
      <c r="E449" s="43" t="str">
        <f>IF(N449="","",VLOOKUP(N449,商品マスタ!AE:AF,2,FALSE))</f>
        <v/>
      </c>
      <c r="F449" s="45" t="str">
        <f>IF(E449="","",VLOOKUP(E449,商品マスタ!AF:AG,2,FALSE))</f>
        <v/>
      </c>
      <c r="G449" s="43"/>
      <c r="H449" s="45" t="str">
        <f>IF(G449="","",VLOOKUP(G449,商品マスタ!AB:AC,2,FALSE))</f>
        <v/>
      </c>
      <c r="I449" s="9"/>
      <c r="J449" s="46" t="s">
        <v>268</v>
      </c>
      <c r="K449" s="13"/>
      <c r="L449" s="8" t="str">
        <f t="shared" si="15"/>
        <v/>
      </c>
    </row>
    <row r="450" spans="1:12" x14ac:dyDescent="0.55000000000000004">
      <c r="A450" t="str">
        <f t="shared" si="16"/>
        <v/>
      </c>
      <c r="B450" s="11"/>
      <c r="C450" s="41"/>
      <c r="D450" s="48"/>
      <c r="E450" s="43" t="str">
        <f>IF(N450="","",VLOOKUP(N450,商品マスタ!AE:AF,2,FALSE))</f>
        <v/>
      </c>
      <c r="F450" s="45" t="str">
        <f>IF(E450="","",VLOOKUP(E450,商品マスタ!AF:AG,2,FALSE))</f>
        <v/>
      </c>
      <c r="G450" s="43"/>
      <c r="H450" s="45" t="str">
        <f>IF(G450="","",VLOOKUP(G450,商品マスタ!AB:AC,2,FALSE))</f>
        <v/>
      </c>
      <c r="I450" s="9"/>
      <c r="J450" s="46" t="s">
        <v>268</v>
      </c>
      <c r="K450" s="13"/>
      <c r="L450" s="8" t="str">
        <f t="shared" si="15"/>
        <v/>
      </c>
    </row>
    <row r="451" spans="1:12" x14ac:dyDescent="0.55000000000000004">
      <c r="A451" t="str">
        <f t="shared" si="16"/>
        <v/>
      </c>
      <c r="B451" s="11"/>
      <c r="C451" s="41"/>
      <c r="D451" s="48"/>
      <c r="E451" s="43" t="str">
        <f>IF(N451="","",VLOOKUP(N451,商品マスタ!AE:AF,2,FALSE))</f>
        <v/>
      </c>
      <c r="F451" s="45" t="str">
        <f>IF(E451="","",VLOOKUP(E451,商品マスタ!AF:AG,2,FALSE))</f>
        <v/>
      </c>
      <c r="G451" s="43"/>
      <c r="H451" s="45" t="str">
        <f>IF(G451="","",VLOOKUP(G451,商品マスタ!AB:AC,2,FALSE))</f>
        <v/>
      </c>
      <c r="I451" s="9"/>
      <c r="J451" s="46" t="s">
        <v>268</v>
      </c>
      <c r="K451" s="13"/>
      <c r="L451" s="8" t="str">
        <f t="shared" si="15"/>
        <v/>
      </c>
    </row>
    <row r="452" spans="1:12" x14ac:dyDescent="0.55000000000000004">
      <c r="A452" t="str">
        <f t="shared" si="16"/>
        <v/>
      </c>
      <c r="B452" s="11"/>
      <c r="C452" s="41"/>
      <c r="D452" s="48"/>
      <c r="E452" s="43" t="str">
        <f>IF(N452="","",VLOOKUP(N452,商品マスタ!AE:AF,2,FALSE))</f>
        <v/>
      </c>
      <c r="F452" s="45" t="str">
        <f>IF(E452="","",VLOOKUP(E452,商品マスタ!AF:AG,2,FALSE))</f>
        <v/>
      </c>
      <c r="G452" s="43"/>
      <c r="H452" s="45" t="str">
        <f>IF(G452="","",VLOOKUP(G452,商品マスタ!AB:AC,2,FALSE))</f>
        <v/>
      </c>
      <c r="I452" s="9"/>
      <c r="J452" s="46" t="s">
        <v>268</v>
      </c>
      <c r="K452" s="13"/>
      <c r="L452" s="8" t="str">
        <f t="shared" si="15"/>
        <v/>
      </c>
    </row>
    <row r="453" spans="1:12" x14ac:dyDescent="0.55000000000000004">
      <c r="A453" t="str">
        <f t="shared" si="16"/>
        <v/>
      </c>
      <c r="B453" s="11"/>
      <c r="C453" s="41"/>
      <c r="D453" s="48"/>
      <c r="E453" s="43" t="str">
        <f>IF(N453="","",VLOOKUP(N453,商品マスタ!AE:AF,2,FALSE))</f>
        <v/>
      </c>
      <c r="F453" s="45" t="str">
        <f>IF(E453="","",VLOOKUP(E453,商品マスタ!AF:AG,2,FALSE))</f>
        <v/>
      </c>
      <c r="G453" s="43"/>
      <c r="H453" s="45" t="str">
        <f>IF(G453="","",VLOOKUP(G453,商品マスタ!AB:AC,2,FALSE))</f>
        <v/>
      </c>
      <c r="I453" s="9"/>
      <c r="J453" s="46" t="s">
        <v>268</v>
      </c>
      <c r="K453" s="13"/>
      <c r="L453" s="8" t="str">
        <f t="shared" si="15"/>
        <v/>
      </c>
    </row>
    <row r="454" spans="1:12" x14ac:dyDescent="0.55000000000000004">
      <c r="A454" t="str">
        <f t="shared" si="16"/>
        <v/>
      </c>
      <c r="B454" s="11"/>
      <c r="C454" s="41"/>
      <c r="D454" s="48"/>
      <c r="E454" s="43" t="str">
        <f>IF(N454="","",VLOOKUP(N454,商品マスタ!AE:AF,2,FALSE))</f>
        <v/>
      </c>
      <c r="F454" s="45" t="str">
        <f>IF(E454="","",VLOOKUP(E454,商品マスタ!AF:AG,2,FALSE))</f>
        <v/>
      </c>
      <c r="G454" s="43"/>
      <c r="H454" s="45" t="str">
        <f>IF(G454="","",VLOOKUP(G454,商品マスタ!AB:AC,2,FALSE))</f>
        <v/>
      </c>
      <c r="I454" s="9"/>
      <c r="J454" s="46" t="s">
        <v>268</v>
      </c>
      <c r="K454" s="13"/>
      <c r="L454" s="8" t="str">
        <f t="shared" si="15"/>
        <v/>
      </c>
    </row>
    <row r="455" spans="1:12" x14ac:dyDescent="0.55000000000000004">
      <c r="A455" t="str">
        <f t="shared" si="16"/>
        <v/>
      </c>
      <c r="B455" s="11"/>
      <c r="C455" s="41"/>
      <c r="D455" s="48"/>
      <c r="E455" s="43" t="str">
        <f>IF(N455="","",VLOOKUP(N455,商品マスタ!AE:AF,2,FALSE))</f>
        <v/>
      </c>
      <c r="F455" s="45" t="str">
        <f>IF(E455="","",VLOOKUP(E455,商品マスタ!AF:AG,2,FALSE))</f>
        <v/>
      </c>
      <c r="G455" s="43"/>
      <c r="H455" s="45" t="str">
        <f>IF(G455="","",VLOOKUP(G455,商品マスタ!AB:AC,2,FALSE))</f>
        <v/>
      </c>
      <c r="I455" s="9"/>
      <c r="J455" s="46" t="s">
        <v>268</v>
      </c>
      <c r="K455" s="13"/>
      <c r="L455" s="8" t="str">
        <f t="shared" si="15"/>
        <v/>
      </c>
    </row>
    <row r="456" spans="1:12" x14ac:dyDescent="0.55000000000000004">
      <c r="A456" t="str">
        <f t="shared" si="16"/>
        <v/>
      </c>
      <c r="B456" s="11"/>
      <c r="C456" s="41"/>
      <c r="D456" s="48"/>
      <c r="E456" s="43" t="str">
        <f>IF(N456="","",VLOOKUP(N456,商品マスタ!AE:AF,2,FALSE))</f>
        <v/>
      </c>
      <c r="F456" s="45" t="str">
        <f>IF(E456="","",VLOOKUP(E456,商品マスタ!AF:AG,2,FALSE))</f>
        <v/>
      </c>
      <c r="G456" s="43"/>
      <c r="H456" s="45" t="str">
        <f>IF(G456="","",VLOOKUP(G456,商品マスタ!AB:AC,2,FALSE))</f>
        <v/>
      </c>
      <c r="I456" s="9"/>
      <c r="J456" s="46" t="s">
        <v>268</v>
      </c>
      <c r="K456" s="13"/>
      <c r="L456" s="8" t="str">
        <f t="shared" si="15"/>
        <v/>
      </c>
    </row>
    <row r="457" spans="1:12" x14ac:dyDescent="0.55000000000000004">
      <c r="A457" t="str">
        <f t="shared" si="16"/>
        <v/>
      </c>
      <c r="B457" s="11"/>
      <c r="C457" s="41"/>
      <c r="D457" s="48"/>
      <c r="E457" s="43" t="str">
        <f>IF(N457="","",VLOOKUP(N457,商品マスタ!AE:AF,2,FALSE))</f>
        <v/>
      </c>
      <c r="F457" s="45" t="str">
        <f>IF(E457="","",VLOOKUP(E457,商品マスタ!AF:AG,2,FALSE))</f>
        <v/>
      </c>
      <c r="G457" s="43"/>
      <c r="H457" s="45" t="str">
        <f>IF(G457="","",VLOOKUP(G457,商品マスタ!AB:AC,2,FALSE))</f>
        <v/>
      </c>
      <c r="I457" s="9"/>
      <c r="J457" s="46" t="s">
        <v>268</v>
      </c>
      <c r="K457" s="13"/>
      <c r="L457" s="8" t="str">
        <f t="shared" si="15"/>
        <v/>
      </c>
    </row>
    <row r="458" spans="1:12" x14ac:dyDescent="0.55000000000000004">
      <c r="A458" t="str">
        <f t="shared" si="16"/>
        <v/>
      </c>
      <c r="B458" s="11"/>
      <c r="C458" s="41"/>
      <c r="D458" s="48"/>
      <c r="E458" s="43" t="str">
        <f>IF(N458="","",VLOOKUP(N458,商品マスタ!AE:AF,2,FALSE))</f>
        <v/>
      </c>
      <c r="F458" s="45" t="str">
        <f>IF(E458="","",VLOOKUP(E458,商品マスタ!AF:AG,2,FALSE))</f>
        <v/>
      </c>
      <c r="G458" s="43"/>
      <c r="H458" s="45" t="str">
        <f>IF(G458="","",VLOOKUP(G458,商品マスタ!AB:AC,2,FALSE))</f>
        <v/>
      </c>
      <c r="I458" s="9"/>
      <c r="J458" s="46" t="s">
        <v>268</v>
      </c>
      <c r="K458" s="13"/>
      <c r="L458" s="8" t="str">
        <f t="shared" ref="L458:L521" si="17">IF(D458="","",COUNTIF(D:D,D458))</f>
        <v/>
      </c>
    </row>
    <row r="459" spans="1:12" x14ac:dyDescent="0.55000000000000004">
      <c r="A459" t="str">
        <f t="shared" si="16"/>
        <v/>
      </c>
      <c r="B459" s="11"/>
      <c r="C459" s="41"/>
      <c r="D459" s="48"/>
      <c r="E459" s="43" t="str">
        <f>IF(N459="","",VLOOKUP(N459,商品マスタ!AE:AF,2,FALSE))</f>
        <v/>
      </c>
      <c r="F459" s="45" t="str">
        <f>IF(E459="","",VLOOKUP(E459,商品マスタ!AF:AG,2,FALSE))</f>
        <v/>
      </c>
      <c r="G459" s="43"/>
      <c r="H459" s="45" t="str">
        <f>IF(G459="","",VLOOKUP(G459,商品マスタ!AB:AC,2,FALSE))</f>
        <v/>
      </c>
      <c r="I459" s="9"/>
      <c r="J459" s="46" t="s">
        <v>268</v>
      </c>
      <c r="K459" s="13"/>
      <c r="L459" s="8" t="str">
        <f t="shared" si="17"/>
        <v/>
      </c>
    </row>
    <row r="460" spans="1:12" x14ac:dyDescent="0.55000000000000004">
      <c r="A460" t="str">
        <f t="shared" si="16"/>
        <v/>
      </c>
      <c r="B460" s="11"/>
      <c r="C460" s="41"/>
      <c r="D460" s="48"/>
      <c r="E460" s="43" t="str">
        <f>IF(N460="","",VLOOKUP(N460,商品マスタ!AE:AF,2,FALSE))</f>
        <v/>
      </c>
      <c r="F460" s="45" t="str">
        <f>IF(E460="","",VLOOKUP(E460,商品マスタ!AF:AG,2,FALSE))</f>
        <v/>
      </c>
      <c r="G460" s="43"/>
      <c r="H460" s="45" t="str">
        <f>IF(G460="","",VLOOKUP(G460,商品マスタ!AB:AC,2,FALSE))</f>
        <v/>
      </c>
      <c r="I460" s="9"/>
      <c r="J460" s="46" t="s">
        <v>268</v>
      </c>
      <c r="K460" s="13"/>
      <c r="L460" s="8" t="str">
        <f t="shared" si="17"/>
        <v/>
      </c>
    </row>
    <row r="461" spans="1:12" x14ac:dyDescent="0.55000000000000004">
      <c r="A461" t="str">
        <f t="shared" si="16"/>
        <v/>
      </c>
      <c r="B461" s="11"/>
      <c r="C461" s="41"/>
      <c r="D461" s="48"/>
      <c r="E461" s="43" t="str">
        <f>IF(N461="","",VLOOKUP(N461,商品マスタ!AE:AF,2,FALSE))</f>
        <v/>
      </c>
      <c r="F461" s="45" t="str">
        <f>IF(E461="","",VLOOKUP(E461,商品マスタ!AF:AG,2,FALSE))</f>
        <v/>
      </c>
      <c r="G461" s="43"/>
      <c r="H461" s="45" t="str">
        <f>IF(G461="","",VLOOKUP(G461,商品マスタ!AB:AC,2,FALSE))</f>
        <v/>
      </c>
      <c r="I461" s="9"/>
      <c r="J461" s="46" t="s">
        <v>268</v>
      </c>
      <c r="K461" s="13"/>
      <c r="L461" s="8" t="str">
        <f t="shared" si="17"/>
        <v/>
      </c>
    </row>
    <row r="462" spans="1:12" x14ac:dyDescent="0.55000000000000004">
      <c r="A462" t="str">
        <f t="shared" si="16"/>
        <v/>
      </c>
      <c r="B462" s="11"/>
      <c r="C462" s="41"/>
      <c r="D462" s="48"/>
      <c r="E462" s="43" t="str">
        <f>IF(N462="","",VLOOKUP(N462,商品マスタ!AE:AF,2,FALSE))</f>
        <v/>
      </c>
      <c r="F462" s="45" t="str">
        <f>IF(E462="","",VLOOKUP(E462,商品マスタ!AF:AG,2,FALSE))</f>
        <v/>
      </c>
      <c r="G462" s="43"/>
      <c r="H462" s="45" t="str">
        <f>IF(G462="","",VLOOKUP(G462,商品マスタ!AB:AC,2,FALSE))</f>
        <v/>
      </c>
      <c r="I462" s="9"/>
      <c r="J462" s="46" t="s">
        <v>268</v>
      </c>
      <c r="K462" s="13"/>
      <c r="L462" s="8" t="str">
        <f t="shared" si="17"/>
        <v/>
      </c>
    </row>
    <row r="463" spans="1:12" x14ac:dyDescent="0.55000000000000004">
      <c r="A463" t="str">
        <f t="shared" si="16"/>
        <v/>
      </c>
      <c r="B463" s="11"/>
      <c r="C463" s="41"/>
      <c r="D463" s="48"/>
      <c r="E463" s="43" t="str">
        <f>IF(N463="","",VLOOKUP(N463,商品マスタ!AE:AF,2,FALSE))</f>
        <v/>
      </c>
      <c r="F463" s="45" t="str">
        <f>IF(E463="","",VLOOKUP(E463,商品マスタ!AF:AG,2,FALSE))</f>
        <v/>
      </c>
      <c r="G463" s="43"/>
      <c r="H463" s="45" t="str">
        <f>IF(G463="","",VLOOKUP(G463,商品マスタ!AB:AC,2,FALSE))</f>
        <v/>
      </c>
      <c r="I463" s="9"/>
      <c r="J463" s="46" t="s">
        <v>268</v>
      </c>
      <c r="K463" s="13"/>
      <c r="L463" s="8" t="str">
        <f t="shared" si="17"/>
        <v/>
      </c>
    </row>
    <row r="464" spans="1:12" x14ac:dyDescent="0.55000000000000004">
      <c r="A464" t="str">
        <f t="shared" si="16"/>
        <v/>
      </c>
      <c r="B464" s="11"/>
      <c r="C464" s="41"/>
      <c r="D464" s="48"/>
      <c r="E464" s="43" t="str">
        <f>IF(N464="","",VLOOKUP(N464,商品マスタ!AE:AF,2,FALSE))</f>
        <v/>
      </c>
      <c r="F464" s="45" t="str">
        <f>IF(E464="","",VLOOKUP(E464,商品マスタ!AF:AG,2,FALSE))</f>
        <v/>
      </c>
      <c r="G464" s="43"/>
      <c r="H464" s="45" t="str">
        <f>IF(G464="","",VLOOKUP(G464,商品マスタ!AB:AC,2,FALSE))</f>
        <v/>
      </c>
      <c r="I464" s="9"/>
      <c r="J464" s="46" t="s">
        <v>268</v>
      </c>
      <c r="K464" s="13"/>
      <c r="L464" s="8" t="str">
        <f t="shared" si="17"/>
        <v/>
      </c>
    </row>
    <row r="465" spans="1:12" x14ac:dyDescent="0.55000000000000004">
      <c r="A465" t="str">
        <f t="shared" si="16"/>
        <v/>
      </c>
      <c r="B465" s="11"/>
      <c r="C465" s="41"/>
      <c r="D465" s="48"/>
      <c r="E465" s="43" t="str">
        <f>IF(N465="","",VLOOKUP(N465,商品マスタ!AE:AF,2,FALSE))</f>
        <v/>
      </c>
      <c r="F465" s="45" t="str">
        <f>IF(E465="","",VLOOKUP(E465,商品マスタ!AF:AG,2,FALSE))</f>
        <v/>
      </c>
      <c r="G465" s="43"/>
      <c r="H465" s="45" t="str">
        <f>IF(G465="","",VLOOKUP(G465,商品マスタ!AB:AC,2,FALSE))</f>
        <v/>
      </c>
      <c r="I465" s="9"/>
      <c r="J465" s="46" t="s">
        <v>268</v>
      </c>
      <c r="K465" s="13"/>
      <c r="L465" s="8" t="str">
        <f t="shared" si="17"/>
        <v/>
      </c>
    </row>
    <row r="466" spans="1:12" x14ac:dyDescent="0.55000000000000004">
      <c r="A466" t="str">
        <f t="shared" si="16"/>
        <v/>
      </c>
      <c r="B466" s="11"/>
      <c r="C466" s="41"/>
      <c r="D466" s="48"/>
      <c r="E466" s="43" t="str">
        <f>IF(N466="","",VLOOKUP(N466,商品マスタ!AE:AF,2,FALSE))</f>
        <v/>
      </c>
      <c r="F466" s="45" t="str">
        <f>IF(E466="","",VLOOKUP(E466,商品マスタ!AF:AG,2,FALSE))</f>
        <v/>
      </c>
      <c r="G466" s="43"/>
      <c r="H466" s="45" t="str">
        <f>IF(G466="","",VLOOKUP(G466,商品マスタ!AB:AC,2,FALSE))</f>
        <v/>
      </c>
      <c r="I466" s="9"/>
      <c r="J466" s="46" t="s">
        <v>268</v>
      </c>
      <c r="K466" s="13"/>
      <c r="L466" s="8" t="str">
        <f t="shared" si="17"/>
        <v/>
      </c>
    </row>
    <row r="467" spans="1:12" x14ac:dyDescent="0.55000000000000004">
      <c r="A467" t="str">
        <f t="shared" si="16"/>
        <v/>
      </c>
      <c r="B467" s="11"/>
      <c r="C467" s="41"/>
      <c r="D467" s="48"/>
      <c r="E467" s="43" t="str">
        <f>IF(N467="","",VLOOKUP(N467,商品マスタ!AE:AF,2,FALSE))</f>
        <v/>
      </c>
      <c r="F467" s="45" t="str">
        <f>IF(E467="","",VLOOKUP(E467,商品マスタ!AF:AG,2,FALSE))</f>
        <v/>
      </c>
      <c r="G467" s="43"/>
      <c r="H467" s="45" t="str">
        <f>IF(G467="","",VLOOKUP(G467,商品マスタ!AB:AC,2,FALSE))</f>
        <v/>
      </c>
      <c r="I467" s="9"/>
      <c r="J467" s="46" t="s">
        <v>268</v>
      </c>
      <c r="K467" s="13"/>
      <c r="L467" s="8" t="str">
        <f t="shared" si="17"/>
        <v/>
      </c>
    </row>
    <row r="468" spans="1:12" x14ac:dyDescent="0.55000000000000004">
      <c r="A468" t="str">
        <f t="shared" si="16"/>
        <v/>
      </c>
      <c r="B468" s="11"/>
      <c r="C468" s="41"/>
      <c r="D468" s="48"/>
      <c r="E468" s="43" t="str">
        <f>IF(N468="","",VLOOKUP(N468,商品マスタ!AE:AF,2,FALSE))</f>
        <v/>
      </c>
      <c r="F468" s="45" t="str">
        <f>IF(E468="","",VLOOKUP(E468,商品マスタ!AF:AG,2,FALSE))</f>
        <v/>
      </c>
      <c r="G468" s="43"/>
      <c r="H468" s="45" t="str">
        <f>IF(G468="","",VLOOKUP(G468,商品マスタ!AB:AC,2,FALSE))</f>
        <v/>
      </c>
      <c r="I468" s="9"/>
      <c r="J468" s="46" t="s">
        <v>268</v>
      </c>
      <c r="K468" s="13"/>
      <c r="L468" s="8" t="str">
        <f t="shared" si="17"/>
        <v/>
      </c>
    </row>
    <row r="469" spans="1:12" x14ac:dyDescent="0.55000000000000004">
      <c r="A469" t="str">
        <f t="shared" si="16"/>
        <v/>
      </c>
      <c r="B469" s="11"/>
      <c r="C469" s="41"/>
      <c r="D469" s="48"/>
      <c r="E469" s="43" t="str">
        <f>IF(N469="","",VLOOKUP(N469,商品マスタ!AE:AF,2,FALSE))</f>
        <v/>
      </c>
      <c r="F469" s="45" t="str">
        <f>IF(E469="","",VLOOKUP(E469,商品マスタ!AF:AG,2,FALSE))</f>
        <v/>
      </c>
      <c r="G469" s="43"/>
      <c r="H469" s="45" t="str">
        <f>IF(G469="","",VLOOKUP(G469,商品マスタ!AB:AC,2,FALSE))</f>
        <v/>
      </c>
      <c r="I469" s="9"/>
      <c r="J469" s="46" t="s">
        <v>268</v>
      </c>
      <c r="K469" s="13"/>
      <c r="L469" s="8" t="str">
        <f t="shared" si="17"/>
        <v/>
      </c>
    </row>
    <row r="470" spans="1:12" x14ac:dyDescent="0.55000000000000004">
      <c r="A470" t="str">
        <f t="shared" si="16"/>
        <v/>
      </c>
      <c r="B470" s="11"/>
      <c r="C470" s="41"/>
      <c r="D470" s="48"/>
      <c r="E470" s="43" t="str">
        <f>IF(N470="","",VLOOKUP(N470,商品マスタ!AE:AF,2,FALSE))</f>
        <v/>
      </c>
      <c r="F470" s="45" t="str">
        <f>IF(E470="","",VLOOKUP(E470,商品マスタ!AF:AG,2,FALSE))</f>
        <v/>
      </c>
      <c r="G470" s="43"/>
      <c r="H470" s="45" t="str">
        <f>IF(G470="","",VLOOKUP(G470,商品マスタ!AB:AC,2,FALSE))</f>
        <v/>
      </c>
      <c r="I470" s="9"/>
      <c r="J470" s="46" t="s">
        <v>268</v>
      </c>
      <c r="K470" s="13"/>
      <c r="L470" s="8" t="str">
        <f t="shared" si="17"/>
        <v/>
      </c>
    </row>
    <row r="471" spans="1:12" x14ac:dyDescent="0.55000000000000004">
      <c r="A471" t="str">
        <f t="shared" si="16"/>
        <v/>
      </c>
      <c r="B471" s="11"/>
      <c r="C471" s="41"/>
      <c r="D471" s="48"/>
      <c r="E471" s="43" t="str">
        <f>IF(N471="","",VLOOKUP(N471,商品マスタ!AE:AF,2,FALSE))</f>
        <v/>
      </c>
      <c r="F471" s="45" t="str">
        <f>IF(E471="","",VLOOKUP(E471,商品マスタ!AF:AG,2,FALSE))</f>
        <v/>
      </c>
      <c r="G471" s="43"/>
      <c r="H471" s="45" t="str">
        <f>IF(G471="","",VLOOKUP(G471,商品マスタ!AB:AC,2,FALSE))</f>
        <v/>
      </c>
      <c r="I471" s="9"/>
      <c r="J471" s="46" t="s">
        <v>268</v>
      </c>
      <c r="K471" s="13"/>
      <c r="L471" s="8" t="str">
        <f t="shared" si="17"/>
        <v/>
      </c>
    </row>
    <row r="472" spans="1:12" x14ac:dyDescent="0.55000000000000004">
      <c r="A472" t="str">
        <f t="shared" si="16"/>
        <v/>
      </c>
      <c r="B472" s="11"/>
      <c r="C472" s="41"/>
      <c r="D472" s="48"/>
      <c r="E472" s="43" t="str">
        <f>IF(N472="","",VLOOKUP(N472,商品マスタ!AE:AF,2,FALSE))</f>
        <v/>
      </c>
      <c r="F472" s="45" t="str">
        <f>IF(E472="","",VLOOKUP(E472,商品マスタ!AF:AG,2,FALSE))</f>
        <v/>
      </c>
      <c r="G472" s="43"/>
      <c r="H472" s="45" t="str">
        <f>IF(G472="","",VLOOKUP(G472,商品マスタ!AB:AC,2,FALSE))</f>
        <v/>
      </c>
      <c r="I472" s="9"/>
      <c r="J472" s="46" t="s">
        <v>268</v>
      </c>
      <c r="K472" s="13"/>
      <c r="L472" s="8" t="str">
        <f t="shared" si="17"/>
        <v/>
      </c>
    </row>
    <row r="473" spans="1:12" x14ac:dyDescent="0.55000000000000004">
      <c r="A473" t="str">
        <f t="shared" si="16"/>
        <v/>
      </c>
      <c r="B473" s="11"/>
      <c r="C473" s="41"/>
      <c r="D473" s="48"/>
      <c r="E473" s="43" t="str">
        <f>IF(N473="","",VLOOKUP(N473,商品マスタ!AE:AF,2,FALSE))</f>
        <v/>
      </c>
      <c r="F473" s="45" t="str">
        <f>IF(E473="","",VLOOKUP(E473,商品マスタ!AF:AG,2,FALSE))</f>
        <v/>
      </c>
      <c r="G473" s="43"/>
      <c r="H473" s="45" t="str">
        <f>IF(G473="","",VLOOKUP(G473,商品マスタ!AB:AC,2,FALSE))</f>
        <v/>
      </c>
      <c r="I473" s="9"/>
      <c r="J473" s="46" t="s">
        <v>268</v>
      </c>
      <c r="K473" s="13"/>
      <c r="L473" s="8" t="str">
        <f t="shared" si="17"/>
        <v/>
      </c>
    </row>
    <row r="474" spans="1:12" x14ac:dyDescent="0.55000000000000004">
      <c r="A474" t="str">
        <f t="shared" si="16"/>
        <v/>
      </c>
      <c r="B474" s="11"/>
      <c r="C474" s="41"/>
      <c r="D474" s="48"/>
      <c r="E474" s="43" t="str">
        <f>IF(N474="","",VLOOKUP(N474,商品マスタ!AE:AF,2,FALSE))</f>
        <v/>
      </c>
      <c r="F474" s="45" t="str">
        <f>IF(E474="","",VLOOKUP(E474,商品マスタ!AF:AG,2,FALSE))</f>
        <v/>
      </c>
      <c r="G474" s="43"/>
      <c r="H474" s="45" t="str">
        <f>IF(G474="","",VLOOKUP(G474,商品マスタ!AB:AC,2,FALSE))</f>
        <v/>
      </c>
      <c r="I474" s="9"/>
      <c r="J474" s="46" t="s">
        <v>268</v>
      </c>
      <c r="K474" s="13"/>
      <c r="L474" s="8" t="str">
        <f t="shared" si="17"/>
        <v/>
      </c>
    </row>
    <row r="475" spans="1:12" x14ac:dyDescent="0.55000000000000004">
      <c r="A475" t="str">
        <f t="shared" si="16"/>
        <v/>
      </c>
      <c r="B475" s="11"/>
      <c r="C475" s="41"/>
      <c r="D475" s="48"/>
      <c r="E475" s="43" t="str">
        <f>IF(N475="","",VLOOKUP(N475,商品マスタ!AE:AF,2,FALSE))</f>
        <v/>
      </c>
      <c r="F475" s="45" t="str">
        <f>IF(E475="","",VLOOKUP(E475,商品マスタ!AF:AG,2,FALSE))</f>
        <v/>
      </c>
      <c r="G475" s="43"/>
      <c r="H475" s="45" t="str">
        <f>IF(G475="","",VLOOKUP(G475,商品マスタ!AB:AC,2,FALSE))</f>
        <v/>
      </c>
      <c r="I475" s="9"/>
      <c r="J475" s="46" t="s">
        <v>268</v>
      </c>
      <c r="K475" s="13"/>
      <c r="L475" s="8" t="str">
        <f t="shared" si="17"/>
        <v/>
      </c>
    </row>
    <row r="476" spans="1:12" x14ac:dyDescent="0.55000000000000004">
      <c r="A476" t="str">
        <f t="shared" si="16"/>
        <v/>
      </c>
      <c r="B476" s="11"/>
      <c r="C476" s="41"/>
      <c r="D476" s="48"/>
      <c r="E476" s="43" t="str">
        <f>IF(N476="","",VLOOKUP(N476,商品マスタ!AE:AF,2,FALSE))</f>
        <v/>
      </c>
      <c r="F476" s="45" t="str">
        <f>IF(E476="","",VLOOKUP(E476,商品マスタ!AF:AG,2,FALSE))</f>
        <v/>
      </c>
      <c r="G476" s="43"/>
      <c r="H476" s="45" t="str">
        <f>IF(G476="","",VLOOKUP(G476,商品マスタ!AB:AC,2,FALSE))</f>
        <v/>
      </c>
      <c r="I476" s="9"/>
      <c r="J476" s="46" t="s">
        <v>268</v>
      </c>
      <c r="K476" s="13"/>
      <c r="L476" s="8" t="str">
        <f t="shared" si="17"/>
        <v/>
      </c>
    </row>
    <row r="477" spans="1:12" x14ac:dyDescent="0.55000000000000004">
      <c r="A477" t="str">
        <f t="shared" si="16"/>
        <v/>
      </c>
      <c r="B477" s="11"/>
      <c r="C477" s="41"/>
      <c r="D477" s="48"/>
      <c r="E477" s="43" t="str">
        <f>IF(N477="","",VLOOKUP(N477,商品マスタ!AE:AF,2,FALSE))</f>
        <v/>
      </c>
      <c r="F477" s="45" t="str">
        <f>IF(E477="","",VLOOKUP(E477,商品マスタ!AF:AG,2,FALSE))</f>
        <v/>
      </c>
      <c r="G477" s="43"/>
      <c r="H477" s="45" t="str">
        <f>IF(G477="","",VLOOKUP(G477,商品マスタ!AB:AC,2,FALSE))</f>
        <v/>
      </c>
      <c r="I477" s="9"/>
      <c r="J477" s="46" t="s">
        <v>268</v>
      </c>
      <c r="K477" s="13"/>
      <c r="L477" s="8" t="str">
        <f t="shared" si="17"/>
        <v/>
      </c>
    </row>
    <row r="478" spans="1:12" x14ac:dyDescent="0.55000000000000004">
      <c r="A478" t="str">
        <f t="shared" si="16"/>
        <v/>
      </c>
      <c r="B478" s="11"/>
      <c r="C478" s="41"/>
      <c r="D478" s="48"/>
      <c r="E478" s="43" t="str">
        <f>IF(N478="","",VLOOKUP(N478,商品マスタ!AE:AF,2,FALSE))</f>
        <v/>
      </c>
      <c r="F478" s="45" t="str">
        <f>IF(E478="","",VLOOKUP(E478,商品マスタ!AF:AG,2,FALSE))</f>
        <v/>
      </c>
      <c r="G478" s="43"/>
      <c r="H478" s="45" t="str">
        <f>IF(G478="","",VLOOKUP(G478,商品マスタ!AB:AC,2,FALSE))</f>
        <v/>
      </c>
      <c r="I478" s="9"/>
      <c r="J478" s="46" t="s">
        <v>268</v>
      </c>
      <c r="K478" s="13"/>
      <c r="L478" s="8" t="str">
        <f t="shared" si="17"/>
        <v/>
      </c>
    </row>
    <row r="479" spans="1:12" x14ac:dyDescent="0.55000000000000004">
      <c r="A479" t="str">
        <f t="shared" si="16"/>
        <v/>
      </c>
      <c r="B479" s="11"/>
      <c r="C479" s="41"/>
      <c r="D479" s="48"/>
      <c r="E479" s="43" t="str">
        <f>IF(N479="","",VLOOKUP(N479,商品マスタ!AE:AF,2,FALSE))</f>
        <v/>
      </c>
      <c r="F479" s="45" t="str">
        <f>IF(E479="","",VLOOKUP(E479,商品マスタ!AF:AG,2,FALSE))</f>
        <v/>
      </c>
      <c r="G479" s="43"/>
      <c r="H479" s="45" t="str">
        <f>IF(G479="","",VLOOKUP(G479,商品マスタ!AB:AC,2,FALSE))</f>
        <v/>
      </c>
      <c r="I479" s="9"/>
      <c r="J479" s="46" t="s">
        <v>268</v>
      </c>
      <c r="K479" s="13"/>
      <c r="L479" s="8" t="str">
        <f t="shared" si="17"/>
        <v/>
      </c>
    </row>
    <row r="480" spans="1:12" x14ac:dyDescent="0.55000000000000004">
      <c r="A480" t="str">
        <f t="shared" si="16"/>
        <v/>
      </c>
      <c r="B480" s="11"/>
      <c r="C480" s="41"/>
      <c r="D480" s="48"/>
      <c r="E480" s="43" t="str">
        <f>IF(N480="","",VLOOKUP(N480,商品マスタ!AE:AF,2,FALSE))</f>
        <v/>
      </c>
      <c r="F480" s="45" t="str">
        <f>IF(E480="","",VLOOKUP(E480,商品マスタ!AF:AG,2,FALSE))</f>
        <v/>
      </c>
      <c r="G480" s="43"/>
      <c r="H480" s="45" t="str">
        <f>IF(G480="","",VLOOKUP(G480,商品マスタ!AB:AC,2,FALSE))</f>
        <v/>
      </c>
      <c r="I480" s="9"/>
      <c r="J480" s="46" t="s">
        <v>268</v>
      </c>
      <c r="K480" s="13"/>
      <c r="L480" s="8" t="str">
        <f t="shared" si="17"/>
        <v/>
      </c>
    </row>
    <row r="481" spans="1:12" x14ac:dyDescent="0.55000000000000004">
      <c r="A481" t="str">
        <f t="shared" si="16"/>
        <v/>
      </c>
      <c r="B481" s="11"/>
      <c r="C481" s="41"/>
      <c r="D481" s="48"/>
      <c r="E481" s="43" t="str">
        <f>IF(N481="","",VLOOKUP(N481,商品マスタ!AE:AF,2,FALSE))</f>
        <v/>
      </c>
      <c r="F481" s="45" t="str">
        <f>IF(E481="","",VLOOKUP(E481,商品マスタ!AF:AG,2,FALSE))</f>
        <v/>
      </c>
      <c r="G481" s="43"/>
      <c r="H481" s="45" t="str">
        <f>IF(G481="","",VLOOKUP(G481,商品マスタ!AB:AC,2,FALSE))</f>
        <v/>
      </c>
      <c r="I481" s="9"/>
      <c r="J481" s="46" t="s">
        <v>268</v>
      </c>
      <c r="K481" s="13"/>
      <c r="L481" s="8" t="str">
        <f t="shared" si="17"/>
        <v/>
      </c>
    </row>
    <row r="482" spans="1:12" x14ac:dyDescent="0.55000000000000004">
      <c r="A482" t="str">
        <f t="shared" si="16"/>
        <v/>
      </c>
      <c r="B482" s="11"/>
      <c r="C482" s="41"/>
      <c r="D482" s="48"/>
      <c r="E482" s="43" t="str">
        <f>IF(N482="","",VLOOKUP(N482,商品マスタ!AE:AF,2,FALSE))</f>
        <v/>
      </c>
      <c r="F482" s="45" t="str">
        <f>IF(E482="","",VLOOKUP(E482,商品マスタ!AF:AG,2,FALSE))</f>
        <v/>
      </c>
      <c r="G482" s="43"/>
      <c r="H482" s="45" t="str">
        <f>IF(G482="","",VLOOKUP(G482,商品マスタ!AB:AC,2,FALSE))</f>
        <v/>
      </c>
      <c r="I482" s="9"/>
      <c r="J482" s="46" t="s">
        <v>268</v>
      </c>
      <c r="K482" s="13"/>
      <c r="L482" s="8" t="str">
        <f t="shared" si="17"/>
        <v/>
      </c>
    </row>
    <row r="483" spans="1:12" x14ac:dyDescent="0.55000000000000004">
      <c r="A483" t="str">
        <f t="shared" si="16"/>
        <v/>
      </c>
      <c r="B483" s="11"/>
      <c r="C483" s="41"/>
      <c r="D483" s="48"/>
      <c r="E483" s="43" t="str">
        <f>IF(N483="","",VLOOKUP(N483,商品マスタ!AE:AF,2,FALSE))</f>
        <v/>
      </c>
      <c r="F483" s="45" t="str">
        <f>IF(E483="","",VLOOKUP(E483,商品マスタ!AF:AG,2,FALSE))</f>
        <v/>
      </c>
      <c r="G483" s="43"/>
      <c r="H483" s="45" t="str">
        <f>IF(G483="","",VLOOKUP(G483,商品マスタ!AB:AC,2,FALSE))</f>
        <v/>
      </c>
      <c r="I483" s="9"/>
      <c r="J483" s="46" t="s">
        <v>268</v>
      </c>
      <c r="K483" s="13"/>
      <c r="L483" s="8" t="str">
        <f t="shared" si="17"/>
        <v/>
      </c>
    </row>
    <row r="484" spans="1:12" x14ac:dyDescent="0.55000000000000004">
      <c r="A484" t="str">
        <f t="shared" si="16"/>
        <v/>
      </c>
      <c r="B484" s="11"/>
      <c r="C484" s="41"/>
      <c r="D484" s="48"/>
      <c r="E484" s="43" t="str">
        <f>IF(N484="","",VLOOKUP(N484,商品マスタ!AE:AF,2,FALSE))</f>
        <v/>
      </c>
      <c r="F484" s="45" t="str">
        <f>IF(E484="","",VLOOKUP(E484,商品マスタ!AF:AG,2,FALSE))</f>
        <v/>
      </c>
      <c r="G484" s="43"/>
      <c r="H484" s="45" t="str">
        <f>IF(G484="","",VLOOKUP(G484,商品マスタ!AB:AC,2,FALSE))</f>
        <v/>
      </c>
      <c r="I484" s="9"/>
      <c r="J484" s="46" t="s">
        <v>268</v>
      </c>
      <c r="K484" s="13"/>
      <c r="L484" s="8" t="str">
        <f t="shared" si="17"/>
        <v/>
      </c>
    </row>
    <row r="485" spans="1:12" x14ac:dyDescent="0.55000000000000004">
      <c r="A485" t="str">
        <f t="shared" si="16"/>
        <v/>
      </c>
      <c r="B485" s="11"/>
      <c r="C485" s="41"/>
      <c r="D485" s="48"/>
      <c r="E485" s="43" t="str">
        <f>IF(N485="","",VLOOKUP(N485,商品マスタ!AE:AF,2,FALSE))</f>
        <v/>
      </c>
      <c r="F485" s="45" t="str">
        <f>IF(E485="","",VLOOKUP(E485,商品マスタ!AF:AG,2,FALSE))</f>
        <v/>
      </c>
      <c r="G485" s="43"/>
      <c r="H485" s="45" t="str">
        <f>IF(G485="","",VLOOKUP(G485,商品マスタ!AB:AC,2,FALSE))</f>
        <v/>
      </c>
      <c r="I485" s="9"/>
      <c r="J485" s="46" t="s">
        <v>268</v>
      </c>
      <c r="K485" s="13"/>
      <c r="L485" s="8" t="str">
        <f t="shared" si="17"/>
        <v/>
      </c>
    </row>
    <row r="486" spans="1:12" x14ac:dyDescent="0.55000000000000004">
      <c r="A486" t="str">
        <f t="shared" si="16"/>
        <v/>
      </c>
      <c r="B486" s="11"/>
      <c r="C486" s="41"/>
      <c r="D486" s="48"/>
      <c r="E486" s="43" t="str">
        <f>IF(N486="","",VLOOKUP(N486,商品マスタ!AE:AF,2,FALSE))</f>
        <v/>
      </c>
      <c r="F486" s="45" t="str">
        <f>IF(E486="","",VLOOKUP(E486,商品マスタ!AF:AG,2,FALSE))</f>
        <v/>
      </c>
      <c r="G486" s="43"/>
      <c r="H486" s="45" t="str">
        <f>IF(G486="","",VLOOKUP(G486,商品マスタ!AB:AC,2,FALSE))</f>
        <v/>
      </c>
      <c r="I486" s="9"/>
      <c r="J486" s="46" t="s">
        <v>268</v>
      </c>
      <c r="K486" s="13"/>
      <c r="L486" s="8" t="str">
        <f t="shared" si="17"/>
        <v/>
      </c>
    </row>
    <row r="487" spans="1:12" x14ac:dyDescent="0.55000000000000004">
      <c r="A487" t="str">
        <f t="shared" si="16"/>
        <v/>
      </c>
      <c r="B487" s="11"/>
      <c r="C487" s="41"/>
      <c r="D487" s="48"/>
      <c r="E487" s="43" t="str">
        <f>IF(N487="","",VLOOKUP(N487,商品マスタ!AE:AF,2,FALSE))</f>
        <v/>
      </c>
      <c r="F487" s="45" t="str">
        <f>IF(E487="","",VLOOKUP(E487,商品マスタ!AF:AG,2,FALSE))</f>
        <v/>
      </c>
      <c r="G487" s="43"/>
      <c r="H487" s="45" t="str">
        <f>IF(G487="","",VLOOKUP(G487,商品マスタ!AB:AC,2,FALSE))</f>
        <v/>
      </c>
      <c r="I487" s="9"/>
      <c r="J487" s="46" t="s">
        <v>268</v>
      </c>
      <c r="K487" s="13"/>
      <c r="L487" s="8" t="str">
        <f t="shared" si="17"/>
        <v/>
      </c>
    </row>
    <row r="488" spans="1:12" x14ac:dyDescent="0.55000000000000004">
      <c r="A488" t="str">
        <f t="shared" si="16"/>
        <v/>
      </c>
      <c r="B488" s="11"/>
      <c r="C488" s="41"/>
      <c r="D488" s="48"/>
      <c r="E488" s="43" t="str">
        <f>IF(N488="","",VLOOKUP(N488,商品マスタ!AE:AF,2,FALSE))</f>
        <v/>
      </c>
      <c r="F488" s="45" t="str">
        <f>IF(E488="","",VLOOKUP(E488,商品マスタ!AF:AG,2,FALSE))</f>
        <v/>
      </c>
      <c r="G488" s="43"/>
      <c r="H488" s="45" t="str">
        <f>IF(G488="","",VLOOKUP(G488,商品マスタ!AB:AC,2,FALSE))</f>
        <v/>
      </c>
      <c r="I488" s="9"/>
      <c r="J488" s="46" t="s">
        <v>268</v>
      </c>
      <c r="K488" s="13"/>
      <c r="L488" s="8" t="str">
        <f t="shared" si="17"/>
        <v/>
      </c>
    </row>
    <row r="489" spans="1:12" x14ac:dyDescent="0.55000000000000004">
      <c r="A489" t="str">
        <f t="shared" si="16"/>
        <v/>
      </c>
      <c r="B489" s="11"/>
      <c r="C489" s="41"/>
      <c r="D489" s="48"/>
      <c r="E489" s="43" t="str">
        <f>IF(N489="","",VLOOKUP(N489,商品マスタ!AE:AF,2,FALSE))</f>
        <v/>
      </c>
      <c r="F489" s="45" t="str">
        <f>IF(E489="","",VLOOKUP(E489,商品マスタ!AF:AG,2,FALSE))</f>
        <v/>
      </c>
      <c r="G489" s="43"/>
      <c r="H489" s="45" t="str">
        <f>IF(G489="","",VLOOKUP(G489,商品マスタ!AB:AC,2,FALSE))</f>
        <v/>
      </c>
      <c r="I489" s="9"/>
      <c r="J489" s="46" t="s">
        <v>268</v>
      </c>
      <c r="K489" s="13"/>
      <c r="L489" s="8" t="str">
        <f t="shared" si="17"/>
        <v/>
      </c>
    </row>
    <row r="490" spans="1:12" x14ac:dyDescent="0.55000000000000004">
      <c r="A490" t="str">
        <f t="shared" si="16"/>
        <v/>
      </c>
      <c r="B490" s="11"/>
      <c r="C490" s="41"/>
      <c r="D490" s="48"/>
      <c r="E490" s="43" t="str">
        <f>IF(N490="","",VLOOKUP(N490,商品マスタ!AE:AF,2,FALSE))</f>
        <v/>
      </c>
      <c r="F490" s="45" t="str">
        <f>IF(E490="","",VLOOKUP(E490,商品マスタ!AF:AG,2,FALSE))</f>
        <v/>
      </c>
      <c r="G490" s="43"/>
      <c r="H490" s="45" t="str">
        <f>IF(G490="","",VLOOKUP(G490,商品マスタ!AB:AC,2,FALSE))</f>
        <v/>
      </c>
      <c r="I490" s="9"/>
      <c r="J490" s="46" t="s">
        <v>268</v>
      </c>
      <c r="K490" s="13"/>
      <c r="L490" s="8" t="str">
        <f t="shared" si="17"/>
        <v/>
      </c>
    </row>
    <row r="491" spans="1:12" x14ac:dyDescent="0.55000000000000004">
      <c r="A491" t="str">
        <f t="shared" si="16"/>
        <v/>
      </c>
      <c r="B491" s="11"/>
      <c r="C491" s="41"/>
      <c r="D491" s="48"/>
      <c r="E491" s="43" t="str">
        <f>IF(N491="","",VLOOKUP(N491,商品マスタ!AE:AF,2,FALSE))</f>
        <v/>
      </c>
      <c r="F491" s="45" t="str">
        <f>IF(E491="","",VLOOKUP(E491,商品マスタ!AF:AG,2,FALSE))</f>
        <v/>
      </c>
      <c r="G491" s="43"/>
      <c r="H491" s="45" t="str">
        <f>IF(G491="","",VLOOKUP(G491,商品マスタ!AB:AC,2,FALSE))</f>
        <v/>
      </c>
      <c r="I491" s="9"/>
      <c r="J491" s="46" t="s">
        <v>268</v>
      </c>
      <c r="K491" s="13"/>
      <c r="L491" s="8" t="str">
        <f t="shared" si="17"/>
        <v/>
      </c>
    </row>
    <row r="492" spans="1:12" x14ac:dyDescent="0.55000000000000004">
      <c r="A492" t="str">
        <f t="shared" si="16"/>
        <v/>
      </c>
      <c r="B492" s="11"/>
      <c r="C492" s="41"/>
      <c r="D492" s="48"/>
      <c r="E492" s="43" t="str">
        <f>IF(N492="","",VLOOKUP(N492,商品マスタ!AE:AF,2,FALSE))</f>
        <v/>
      </c>
      <c r="F492" s="45" t="str">
        <f>IF(E492="","",VLOOKUP(E492,商品マスタ!AF:AG,2,FALSE))</f>
        <v/>
      </c>
      <c r="G492" s="43"/>
      <c r="H492" s="45" t="str">
        <f>IF(G492="","",VLOOKUP(G492,商品マスタ!AB:AC,2,FALSE))</f>
        <v/>
      </c>
      <c r="I492" s="9"/>
      <c r="J492" s="46" t="s">
        <v>268</v>
      </c>
      <c r="K492" s="13"/>
      <c r="L492" s="8" t="str">
        <f t="shared" si="17"/>
        <v/>
      </c>
    </row>
    <row r="493" spans="1:12" x14ac:dyDescent="0.55000000000000004">
      <c r="A493" t="str">
        <f t="shared" si="16"/>
        <v/>
      </c>
      <c r="B493" s="11"/>
      <c r="C493" s="41"/>
      <c r="D493" s="48"/>
      <c r="E493" s="43" t="str">
        <f>IF(N493="","",VLOOKUP(N493,商品マスタ!AE:AF,2,FALSE))</f>
        <v/>
      </c>
      <c r="F493" s="45" t="str">
        <f>IF(E493="","",VLOOKUP(E493,商品マスタ!AF:AG,2,FALSE))</f>
        <v/>
      </c>
      <c r="G493" s="43"/>
      <c r="H493" s="45" t="str">
        <f>IF(G493="","",VLOOKUP(G493,商品マスタ!AB:AC,2,FALSE))</f>
        <v/>
      </c>
      <c r="I493" s="9"/>
      <c r="J493" s="46" t="s">
        <v>268</v>
      </c>
      <c r="K493" s="13"/>
      <c r="L493" s="8" t="str">
        <f t="shared" si="17"/>
        <v/>
      </c>
    </row>
    <row r="494" spans="1:12" x14ac:dyDescent="0.55000000000000004">
      <c r="A494" t="str">
        <f t="shared" si="16"/>
        <v/>
      </c>
      <c r="B494" s="11"/>
      <c r="C494" s="41"/>
      <c r="D494" s="48"/>
      <c r="E494" s="43" t="str">
        <f>IF(N494="","",VLOOKUP(N494,商品マスタ!AE:AF,2,FALSE))</f>
        <v/>
      </c>
      <c r="F494" s="45" t="str">
        <f>IF(E494="","",VLOOKUP(E494,商品マスタ!AF:AG,2,FALSE))</f>
        <v/>
      </c>
      <c r="G494" s="43"/>
      <c r="H494" s="45" t="str">
        <f>IF(G494="","",VLOOKUP(G494,商品マスタ!AB:AC,2,FALSE))</f>
        <v/>
      </c>
      <c r="I494" s="9"/>
      <c r="J494" s="46" t="s">
        <v>268</v>
      </c>
      <c r="K494" s="13"/>
      <c r="L494" s="8" t="str">
        <f t="shared" si="17"/>
        <v/>
      </c>
    </row>
    <row r="495" spans="1:12" x14ac:dyDescent="0.55000000000000004">
      <c r="A495" t="str">
        <f t="shared" si="16"/>
        <v/>
      </c>
      <c r="B495" s="11"/>
      <c r="C495" s="41"/>
      <c r="D495" s="48"/>
      <c r="E495" s="43" t="str">
        <f>IF(N495="","",VLOOKUP(N495,商品マスタ!AE:AF,2,FALSE))</f>
        <v/>
      </c>
      <c r="F495" s="45" t="str">
        <f>IF(E495="","",VLOOKUP(E495,商品マスタ!AF:AG,2,FALSE))</f>
        <v/>
      </c>
      <c r="G495" s="43"/>
      <c r="H495" s="45" t="str">
        <f>IF(G495="","",VLOOKUP(G495,商品マスタ!AB:AC,2,FALSE))</f>
        <v/>
      </c>
      <c r="I495" s="9"/>
      <c r="J495" s="46" t="s">
        <v>268</v>
      </c>
      <c r="K495" s="13"/>
      <c r="L495" s="8" t="str">
        <f t="shared" si="17"/>
        <v/>
      </c>
    </row>
    <row r="496" spans="1:12" x14ac:dyDescent="0.55000000000000004">
      <c r="A496" t="str">
        <f t="shared" si="16"/>
        <v/>
      </c>
      <c r="B496" s="11"/>
      <c r="C496" s="41"/>
      <c r="D496" s="48"/>
      <c r="E496" s="43" t="str">
        <f>IF(N496="","",VLOOKUP(N496,商品マスタ!AE:AF,2,FALSE))</f>
        <v/>
      </c>
      <c r="F496" s="45" t="str">
        <f>IF(E496="","",VLOOKUP(E496,商品マスタ!AF:AG,2,FALSE))</f>
        <v/>
      </c>
      <c r="G496" s="43"/>
      <c r="H496" s="45" t="str">
        <f>IF(G496="","",VLOOKUP(G496,商品マスタ!AB:AC,2,FALSE))</f>
        <v/>
      </c>
      <c r="I496" s="9"/>
      <c r="J496" s="46" t="s">
        <v>268</v>
      </c>
      <c r="K496" s="13"/>
      <c r="L496" s="8" t="str">
        <f t="shared" si="17"/>
        <v/>
      </c>
    </row>
    <row r="497" spans="1:12" x14ac:dyDescent="0.55000000000000004">
      <c r="A497" t="str">
        <f t="shared" si="16"/>
        <v/>
      </c>
      <c r="B497" s="11"/>
      <c r="C497" s="41"/>
      <c r="D497" s="48"/>
      <c r="E497" s="43" t="str">
        <f>IF(N497="","",VLOOKUP(N497,商品マスタ!AE:AF,2,FALSE))</f>
        <v/>
      </c>
      <c r="F497" s="45" t="str">
        <f>IF(E497="","",VLOOKUP(E497,商品マスタ!AF:AG,2,FALSE))</f>
        <v/>
      </c>
      <c r="G497" s="43"/>
      <c r="H497" s="45" t="str">
        <f>IF(G497="","",VLOOKUP(G497,商品マスタ!AB:AC,2,FALSE))</f>
        <v/>
      </c>
      <c r="I497" s="9"/>
      <c r="J497" s="46" t="s">
        <v>268</v>
      </c>
      <c r="K497" s="13"/>
      <c r="L497" s="8" t="str">
        <f t="shared" si="17"/>
        <v/>
      </c>
    </row>
    <row r="498" spans="1:12" x14ac:dyDescent="0.55000000000000004">
      <c r="A498" t="str">
        <f t="shared" si="16"/>
        <v/>
      </c>
      <c r="B498" s="11"/>
      <c r="C498" s="41"/>
      <c r="D498" s="48"/>
      <c r="E498" s="43" t="str">
        <f>IF(N498="","",VLOOKUP(N498,商品マスタ!AE:AF,2,FALSE))</f>
        <v/>
      </c>
      <c r="F498" s="45" t="str">
        <f>IF(E498="","",VLOOKUP(E498,商品マスタ!AF:AG,2,FALSE))</f>
        <v/>
      </c>
      <c r="G498" s="43"/>
      <c r="H498" s="45" t="str">
        <f>IF(G498="","",VLOOKUP(G498,商品マスタ!AB:AC,2,FALSE))</f>
        <v/>
      </c>
      <c r="I498" s="9"/>
      <c r="J498" s="46" t="s">
        <v>268</v>
      </c>
      <c r="K498" s="13"/>
      <c r="L498" s="8" t="str">
        <f t="shared" si="17"/>
        <v/>
      </c>
    </row>
    <row r="499" spans="1:12" x14ac:dyDescent="0.55000000000000004">
      <c r="A499" t="str">
        <f t="shared" si="16"/>
        <v/>
      </c>
      <c r="B499" s="11"/>
      <c r="C499" s="41"/>
      <c r="D499" s="48"/>
      <c r="E499" s="43" t="str">
        <f>IF(N499="","",VLOOKUP(N499,商品マスタ!AE:AF,2,FALSE))</f>
        <v/>
      </c>
      <c r="F499" s="45" t="str">
        <f>IF(E499="","",VLOOKUP(E499,商品マスタ!AF:AG,2,FALSE))</f>
        <v/>
      </c>
      <c r="G499" s="43"/>
      <c r="H499" s="45" t="str">
        <f>IF(G499="","",VLOOKUP(G499,商品マスタ!AB:AC,2,FALSE))</f>
        <v/>
      </c>
      <c r="I499" s="9"/>
      <c r="J499" s="46" t="s">
        <v>268</v>
      </c>
      <c r="K499" s="13"/>
      <c r="L499" s="8" t="str">
        <f t="shared" si="17"/>
        <v/>
      </c>
    </row>
    <row r="500" spans="1:12" x14ac:dyDescent="0.55000000000000004">
      <c r="A500" t="str">
        <f t="shared" si="16"/>
        <v/>
      </c>
      <c r="B500" s="11"/>
      <c r="C500" s="41"/>
      <c r="D500" s="48"/>
      <c r="E500" s="43" t="str">
        <f>IF(N500="","",VLOOKUP(N500,商品マスタ!AE:AF,2,FALSE))</f>
        <v/>
      </c>
      <c r="F500" s="45" t="str">
        <f>IF(E500="","",VLOOKUP(E500,商品マスタ!AF:AG,2,FALSE))</f>
        <v/>
      </c>
      <c r="G500" s="43"/>
      <c r="H500" s="45" t="str">
        <f>IF(G500="","",VLOOKUP(G500,商品マスタ!AB:AC,2,FALSE))</f>
        <v/>
      </c>
      <c r="I500" s="9"/>
      <c r="J500" s="46" t="s">
        <v>268</v>
      </c>
      <c r="K500" s="13"/>
      <c r="L500" s="8" t="str">
        <f t="shared" si="17"/>
        <v/>
      </c>
    </row>
    <row r="501" spans="1:12" x14ac:dyDescent="0.55000000000000004">
      <c r="A501" t="str">
        <f t="shared" si="16"/>
        <v/>
      </c>
      <c r="B501" s="11"/>
      <c r="C501" s="41"/>
      <c r="D501" s="48"/>
      <c r="E501" s="43" t="str">
        <f>IF(N501="","",VLOOKUP(N501,商品マスタ!AE:AF,2,FALSE))</f>
        <v/>
      </c>
      <c r="F501" s="45" t="str">
        <f>IF(E501="","",VLOOKUP(E501,商品マスタ!AF:AG,2,FALSE))</f>
        <v/>
      </c>
      <c r="G501" s="43"/>
      <c r="H501" s="45" t="str">
        <f>IF(G501="","",VLOOKUP(G501,商品マスタ!AB:AC,2,FALSE))</f>
        <v/>
      </c>
      <c r="I501" s="9"/>
      <c r="J501" s="46" t="s">
        <v>268</v>
      </c>
      <c r="K501" s="13"/>
      <c r="L501" s="8" t="str">
        <f t="shared" si="17"/>
        <v/>
      </c>
    </row>
    <row r="502" spans="1:12" x14ac:dyDescent="0.55000000000000004">
      <c r="A502" t="str">
        <f t="shared" si="16"/>
        <v/>
      </c>
      <c r="B502" s="11"/>
      <c r="C502" s="41"/>
      <c r="D502" s="48"/>
      <c r="E502" s="43" t="str">
        <f>IF(N502="","",VLOOKUP(N502,商品マスタ!AE:AF,2,FALSE))</f>
        <v/>
      </c>
      <c r="F502" s="45" t="str">
        <f>IF(E502="","",VLOOKUP(E502,商品マスタ!AF:AG,2,FALSE))</f>
        <v/>
      </c>
      <c r="G502" s="43"/>
      <c r="H502" s="45" t="str">
        <f>IF(G502="","",VLOOKUP(G502,商品マスタ!AB:AC,2,FALSE))</f>
        <v/>
      </c>
      <c r="I502" s="9"/>
      <c r="J502" s="46" t="s">
        <v>268</v>
      </c>
      <c r="K502" s="13"/>
      <c r="L502" s="8" t="str">
        <f t="shared" si="17"/>
        <v/>
      </c>
    </row>
    <row r="503" spans="1:12" x14ac:dyDescent="0.55000000000000004">
      <c r="A503" t="str">
        <f t="shared" si="16"/>
        <v/>
      </c>
      <c r="B503" s="11"/>
      <c r="C503" s="41"/>
      <c r="D503" s="48"/>
      <c r="E503" s="43" t="str">
        <f>IF(N503="","",VLOOKUP(N503,商品マスタ!AE:AF,2,FALSE))</f>
        <v/>
      </c>
      <c r="F503" s="45" t="str">
        <f>IF(E503="","",VLOOKUP(E503,商品マスタ!AF:AG,2,FALSE))</f>
        <v/>
      </c>
      <c r="G503" s="43"/>
      <c r="H503" s="45" t="str">
        <f>IF(G503="","",VLOOKUP(G503,商品マスタ!AB:AC,2,FALSE))</f>
        <v/>
      </c>
      <c r="I503" s="9"/>
      <c r="J503" s="46" t="s">
        <v>268</v>
      </c>
      <c r="K503" s="13"/>
      <c r="L503" s="8" t="str">
        <f t="shared" si="17"/>
        <v/>
      </c>
    </row>
    <row r="504" spans="1:12" x14ac:dyDescent="0.55000000000000004">
      <c r="A504" t="str">
        <f t="shared" si="16"/>
        <v/>
      </c>
      <c r="B504" s="11"/>
      <c r="C504" s="41"/>
      <c r="D504" s="48"/>
      <c r="E504" s="43" t="str">
        <f>IF(N504="","",VLOOKUP(N504,商品マスタ!AE:AF,2,FALSE))</f>
        <v/>
      </c>
      <c r="F504" s="45" t="str">
        <f>IF(E504="","",VLOOKUP(E504,商品マスタ!AF:AG,2,FALSE))</f>
        <v/>
      </c>
      <c r="G504" s="43"/>
      <c r="H504" s="45" t="str">
        <f>IF(G504="","",VLOOKUP(G504,商品マスタ!AB:AC,2,FALSE))</f>
        <v/>
      </c>
      <c r="I504" s="9"/>
      <c r="J504" s="46" t="s">
        <v>268</v>
      </c>
      <c r="K504" s="13"/>
      <c r="L504" s="8" t="str">
        <f t="shared" si="17"/>
        <v/>
      </c>
    </row>
    <row r="505" spans="1:12" x14ac:dyDescent="0.55000000000000004">
      <c r="A505" t="str">
        <f t="shared" si="16"/>
        <v/>
      </c>
      <c r="B505" s="11"/>
      <c r="C505" s="41"/>
      <c r="D505" s="48"/>
      <c r="E505" s="43" t="str">
        <f>IF(N505="","",VLOOKUP(N505,商品マスタ!AE:AF,2,FALSE))</f>
        <v/>
      </c>
      <c r="F505" s="45" t="str">
        <f>IF(E505="","",VLOOKUP(E505,商品マスタ!AF:AG,2,FALSE))</f>
        <v/>
      </c>
      <c r="G505" s="43"/>
      <c r="H505" s="45" t="str">
        <f>IF(G505="","",VLOOKUP(G505,商品マスタ!AB:AC,2,FALSE))</f>
        <v/>
      </c>
      <c r="I505" s="9"/>
      <c r="J505" s="46" t="s">
        <v>268</v>
      </c>
      <c r="K505" s="13"/>
      <c r="L505" s="8" t="str">
        <f t="shared" si="17"/>
        <v/>
      </c>
    </row>
    <row r="506" spans="1:12" x14ac:dyDescent="0.55000000000000004">
      <c r="A506" t="str">
        <f t="shared" si="16"/>
        <v/>
      </c>
      <c r="B506" s="11"/>
      <c r="C506" s="41"/>
      <c r="D506" s="48"/>
      <c r="E506" s="43" t="str">
        <f>IF(N506="","",VLOOKUP(N506,商品マスタ!AE:AF,2,FALSE))</f>
        <v/>
      </c>
      <c r="F506" s="45" t="str">
        <f>IF(E506="","",VLOOKUP(E506,商品マスタ!AF:AG,2,FALSE))</f>
        <v/>
      </c>
      <c r="G506" s="43"/>
      <c r="H506" s="45" t="str">
        <f>IF(G506="","",VLOOKUP(G506,商品マスタ!AB:AC,2,FALSE))</f>
        <v/>
      </c>
      <c r="I506" s="9"/>
      <c r="J506" s="46" t="s">
        <v>268</v>
      </c>
      <c r="K506" s="13"/>
      <c r="L506" s="8" t="str">
        <f t="shared" si="17"/>
        <v/>
      </c>
    </row>
    <row r="507" spans="1:12" x14ac:dyDescent="0.55000000000000004">
      <c r="A507" t="str">
        <f t="shared" si="16"/>
        <v/>
      </c>
      <c r="B507" s="11"/>
      <c r="C507" s="41"/>
      <c r="D507" s="48"/>
      <c r="E507" s="43" t="str">
        <f>IF(N507="","",VLOOKUP(N507,商品マスタ!AE:AF,2,FALSE))</f>
        <v/>
      </c>
      <c r="F507" s="45" t="str">
        <f>IF(E507="","",VLOOKUP(E507,商品マスタ!AF:AG,2,FALSE))</f>
        <v/>
      </c>
      <c r="G507" s="43"/>
      <c r="H507" s="45" t="str">
        <f>IF(G507="","",VLOOKUP(G507,商品マスタ!AB:AC,2,FALSE))</f>
        <v/>
      </c>
      <c r="I507" s="9"/>
      <c r="J507" s="46" t="s">
        <v>268</v>
      </c>
      <c r="K507" s="13"/>
      <c r="L507" s="8" t="str">
        <f t="shared" si="17"/>
        <v/>
      </c>
    </row>
    <row r="508" spans="1:12" x14ac:dyDescent="0.55000000000000004">
      <c r="A508" t="str">
        <f t="shared" si="16"/>
        <v/>
      </c>
      <c r="B508" s="11"/>
      <c r="C508" s="41"/>
      <c r="D508" s="48"/>
      <c r="E508" s="43" t="str">
        <f>IF(N508="","",VLOOKUP(N508,商品マスタ!AE:AF,2,FALSE))</f>
        <v/>
      </c>
      <c r="F508" s="45" t="str">
        <f>IF(E508="","",VLOOKUP(E508,商品マスタ!AF:AG,2,FALSE))</f>
        <v/>
      </c>
      <c r="G508" s="43"/>
      <c r="H508" s="45" t="str">
        <f>IF(G508="","",VLOOKUP(G508,商品マスタ!AB:AC,2,FALSE))</f>
        <v/>
      </c>
      <c r="I508" s="9"/>
      <c r="J508" s="46" t="s">
        <v>268</v>
      </c>
      <c r="K508" s="13"/>
      <c r="L508" s="8" t="str">
        <f t="shared" si="17"/>
        <v/>
      </c>
    </row>
    <row r="509" spans="1:12" x14ac:dyDescent="0.55000000000000004">
      <c r="A509" t="str">
        <f t="shared" si="16"/>
        <v/>
      </c>
      <c r="B509" s="11"/>
      <c r="C509" s="41"/>
      <c r="D509" s="48"/>
      <c r="E509" s="43" t="str">
        <f>IF(N509="","",VLOOKUP(N509,商品マスタ!AE:AF,2,FALSE))</f>
        <v/>
      </c>
      <c r="F509" s="45" t="str">
        <f>IF(E509="","",VLOOKUP(E509,商品マスタ!AF:AG,2,FALSE))</f>
        <v/>
      </c>
      <c r="G509" s="43"/>
      <c r="H509" s="45" t="str">
        <f>IF(G509="","",VLOOKUP(G509,商品マスタ!AB:AC,2,FALSE))</f>
        <v/>
      </c>
      <c r="I509" s="9"/>
      <c r="J509" s="46" t="s">
        <v>268</v>
      </c>
      <c r="K509" s="13"/>
      <c r="L509" s="8" t="str">
        <f t="shared" si="17"/>
        <v/>
      </c>
    </row>
    <row r="510" spans="1:12" x14ac:dyDescent="0.55000000000000004">
      <c r="A510" t="str">
        <f t="shared" ref="A510:A573" si="18">IF(COUNTA(C510)&lt;1,"",A509+1)</f>
        <v/>
      </c>
      <c r="B510" s="11"/>
      <c r="C510" s="41"/>
      <c r="D510" s="48"/>
      <c r="E510" s="43" t="str">
        <f>IF(N510="","",VLOOKUP(N510,商品マスタ!AE:AF,2,FALSE))</f>
        <v/>
      </c>
      <c r="F510" s="45" t="str">
        <f>IF(E510="","",VLOOKUP(E510,商品マスタ!AF:AG,2,FALSE))</f>
        <v/>
      </c>
      <c r="G510" s="43"/>
      <c r="H510" s="45" t="str">
        <f>IF(G510="","",VLOOKUP(G510,商品マスタ!AB:AC,2,FALSE))</f>
        <v/>
      </c>
      <c r="I510" s="9"/>
      <c r="J510" s="46" t="s">
        <v>268</v>
      </c>
      <c r="K510" s="13"/>
      <c r="L510" s="8" t="str">
        <f t="shared" si="17"/>
        <v/>
      </c>
    </row>
    <row r="511" spans="1:12" x14ac:dyDescent="0.55000000000000004">
      <c r="A511" t="str">
        <f t="shared" si="18"/>
        <v/>
      </c>
      <c r="B511" s="11"/>
      <c r="C511" s="41"/>
      <c r="D511" s="48"/>
      <c r="E511" s="43" t="str">
        <f>IF(N511="","",VLOOKUP(N511,商品マスタ!AE:AF,2,FALSE))</f>
        <v/>
      </c>
      <c r="F511" s="45" t="str">
        <f>IF(E511="","",VLOOKUP(E511,商品マスタ!AF:AG,2,FALSE))</f>
        <v/>
      </c>
      <c r="G511" s="43"/>
      <c r="H511" s="45" t="str">
        <f>IF(G511="","",VLOOKUP(G511,商品マスタ!AB:AC,2,FALSE))</f>
        <v/>
      </c>
      <c r="I511" s="9"/>
      <c r="J511" s="46" t="s">
        <v>268</v>
      </c>
      <c r="K511" s="13"/>
      <c r="L511" s="8" t="str">
        <f t="shared" si="17"/>
        <v/>
      </c>
    </row>
    <row r="512" spans="1:12" x14ac:dyDescent="0.55000000000000004">
      <c r="A512" t="str">
        <f t="shared" si="18"/>
        <v/>
      </c>
      <c r="B512" s="11"/>
      <c r="C512" s="41"/>
      <c r="D512" s="48"/>
      <c r="E512" s="43" t="str">
        <f>IF(N512="","",VLOOKUP(N512,商品マスタ!AE:AF,2,FALSE))</f>
        <v/>
      </c>
      <c r="F512" s="45" t="str">
        <f>IF(E512="","",VLOOKUP(E512,商品マスタ!AF:AG,2,FALSE))</f>
        <v/>
      </c>
      <c r="G512" s="43"/>
      <c r="H512" s="45" t="str">
        <f>IF(G512="","",VLOOKUP(G512,商品マスタ!AB:AC,2,FALSE))</f>
        <v/>
      </c>
      <c r="I512" s="9"/>
      <c r="J512" s="46" t="s">
        <v>268</v>
      </c>
      <c r="K512" s="13"/>
      <c r="L512" s="8" t="str">
        <f t="shared" si="17"/>
        <v/>
      </c>
    </row>
    <row r="513" spans="1:12" x14ac:dyDescent="0.55000000000000004">
      <c r="A513" t="str">
        <f t="shared" si="18"/>
        <v/>
      </c>
      <c r="B513" s="11"/>
      <c r="C513" s="41"/>
      <c r="D513" s="48"/>
      <c r="E513" s="43" t="str">
        <f>IF(N513="","",VLOOKUP(N513,商品マスタ!AE:AF,2,FALSE))</f>
        <v/>
      </c>
      <c r="F513" s="45" t="str">
        <f>IF(E513="","",VLOOKUP(E513,商品マスタ!AF:AG,2,FALSE))</f>
        <v/>
      </c>
      <c r="G513" s="43"/>
      <c r="H513" s="45" t="str">
        <f>IF(G513="","",VLOOKUP(G513,商品マスタ!AB:AC,2,FALSE))</f>
        <v/>
      </c>
      <c r="I513" s="9"/>
      <c r="J513" s="46" t="s">
        <v>268</v>
      </c>
      <c r="K513" s="13"/>
      <c r="L513" s="8" t="str">
        <f t="shared" si="17"/>
        <v/>
      </c>
    </row>
    <row r="514" spans="1:12" x14ac:dyDescent="0.55000000000000004">
      <c r="A514" t="str">
        <f t="shared" si="18"/>
        <v/>
      </c>
      <c r="B514" s="11"/>
      <c r="C514" s="41"/>
      <c r="D514" s="48"/>
      <c r="E514" s="43" t="str">
        <f>IF(N514="","",VLOOKUP(N514,商品マスタ!AE:AF,2,FALSE))</f>
        <v/>
      </c>
      <c r="F514" s="45" t="str">
        <f>IF(E514="","",VLOOKUP(E514,商品マスタ!AF:AG,2,FALSE))</f>
        <v/>
      </c>
      <c r="G514" s="43"/>
      <c r="H514" s="45" t="str">
        <f>IF(G514="","",VLOOKUP(G514,商品マスタ!AB:AC,2,FALSE))</f>
        <v/>
      </c>
      <c r="I514" s="9"/>
      <c r="J514" s="46" t="s">
        <v>268</v>
      </c>
      <c r="K514" s="13"/>
      <c r="L514" s="8" t="str">
        <f t="shared" si="17"/>
        <v/>
      </c>
    </row>
    <row r="515" spans="1:12" x14ac:dyDescent="0.55000000000000004">
      <c r="A515" t="str">
        <f t="shared" si="18"/>
        <v/>
      </c>
      <c r="B515" s="11"/>
      <c r="C515" s="41"/>
      <c r="D515" s="48"/>
      <c r="E515" s="43" t="str">
        <f>IF(N515="","",VLOOKUP(N515,商品マスタ!AE:AF,2,FALSE))</f>
        <v/>
      </c>
      <c r="F515" s="45" t="str">
        <f>IF(E515="","",VLOOKUP(E515,商品マスタ!AF:AG,2,FALSE))</f>
        <v/>
      </c>
      <c r="G515" s="43"/>
      <c r="H515" s="45" t="str">
        <f>IF(G515="","",VLOOKUP(G515,商品マスタ!AB:AC,2,FALSE))</f>
        <v/>
      </c>
      <c r="I515" s="9"/>
      <c r="J515" s="46" t="s">
        <v>268</v>
      </c>
      <c r="K515" s="13"/>
      <c r="L515" s="8" t="str">
        <f t="shared" si="17"/>
        <v/>
      </c>
    </row>
    <row r="516" spans="1:12" x14ac:dyDescent="0.55000000000000004">
      <c r="A516" t="str">
        <f t="shared" si="18"/>
        <v/>
      </c>
      <c r="B516" s="11"/>
      <c r="C516" s="41"/>
      <c r="D516" s="48"/>
      <c r="E516" s="43" t="str">
        <f>IF(N516="","",VLOOKUP(N516,商品マスタ!AE:AF,2,FALSE))</f>
        <v/>
      </c>
      <c r="F516" s="45" t="str">
        <f>IF(E516="","",VLOOKUP(E516,商品マスタ!AF:AG,2,FALSE))</f>
        <v/>
      </c>
      <c r="G516" s="43"/>
      <c r="H516" s="45" t="str">
        <f>IF(G516="","",VLOOKUP(G516,商品マスタ!AB:AC,2,FALSE))</f>
        <v/>
      </c>
      <c r="I516" s="9"/>
      <c r="J516" s="46" t="s">
        <v>268</v>
      </c>
      <c r="K516" s="13"/>
      <c r="L516" s="8" t="str">
        <f t="shared" si="17"/>
        <v/>
      </c>
    </row>
    <row r="517" spans="1:12" x14ac:dyDescent="0.55000000000000004">
      <c r="A517" t="str">
        <f t="shared" si="18"/>
        <v/>
      </c>
      <c r="B517" s="11"/>
      <c r="C517" s="41"/>
      <c r="D517" s="48"/>
      <c r="E517" s="43" t="str">
        <f>IF(N517="","",VLOOKUP(N517,商品マスタ!AE:AF,2,FALSE))</f>
        <v/>
      </c>
      <c r="F517" s="45" t="str">
        <f>IF(E517="","",VLOOKUP(E517,商品マスタ!AF:AG,2,FALSE))</f>
        <v/>
      </c>
      <c r="G517" s="43"/>
      <c r="H517" s="45" t="str">
        <f>IF(G517="","",VLOOKUP(G517,商品マスタ!AB:AC,2,FALSE))</f>
        <v/>
      </c>
      <c r="I517" s="9"/>
      <c r="J517" s="46" t="s">
        <v>268</v>
      </c>
      <c r="K517" s="13"/>
      <c r="L517" s="8" t="str">
        <f t="shared" si="17"/>
        <v/>
      </c>
    </row>
    <row r="518" spans="1:12" x14ac:dyDescent="0.55000000000000004">
      <c r="A518" t="str">
        <f t="shared" si="18"/>
        <v/>
      </c>
      <c r="B518" s="11"/>
      <c r="C518" s="41"/>
      <c r="D518" s="48"/>
      <c r="E518" s="43" t="str">
        <f>IF(N518="","",VLOOKUP(N518,商品マスタ!AE:AF,2,FALSE))</f>
        <v/>
      </c>
      <c r="F518" s="45" t="str">
        <f>IF(E518="","",VLOOKUP(E518,商品マスタ!AF:AG,2,FALSE))</f>
        <v/>
      </c>
      <c r="G518" s="43"/>
      <c r="H518" s="45" t="str">
        <f>IF(G518="","",VLOOKUP(G518,商品マスタ!AB:AC,2,FALSE))</f>
        <v/>
      </c>
      <c r="I518" s="9"/>
      <c r="J518" s="46" t="s">
        <v>268</v>
      </c>
      <c r="K518" s="13"/>
      <c r="L518" s="8" t="str">
        <f t="shared" si="17"/>
        <v/>
      </c>
    </row>
    <row r="519" spans="1:12" x14ac:dyDescent="0.55000000000000004">
      <c r="A519" t="str">
        <f t="shared" si="18"/>
        <v/>
      </c>
      <c r="B519" s="11"/>
      <c r="C519" s="41"/>
      <c r="D519" s="48"/>
      <c r="E519" s="43" t="str">
        <f>IF(N519="","",VLOOKUP(N519,商品マスタ!AE:AF,2,FALSE))</f>
        <v/>
      </c>
      <c r="F519" s="45" t="str">
        <f>IF(E519="","",VLOOKUP(E519,商品マスタ!AF:AG,2,FALSE))</f>
        <v/>
      </c>
      <c r="G519" s="43"/>
      <c r="H519" s="45" t="str">
        <f>IF(G519="","",VLOOKUP(G519,商品マスタ!AB:AC,2,FALSE))</f>
        <v/>
      </c>
      <c r="I519" s="9"/>
      <c r="J519" s="46" t="s">
        <v>268</v>
      </c>
      <c r="K519" s="13"/>
      <c r="L519" s="8" t="str">
        <f t="shared" si="17"/>
        <v/>
      </c>
    </row>
    <row r="520" spans="1:12" x14ac:dyDescent="0.55000000000000004">
      <c r="A520" t="str">
        <f t="shared" si="18"/>
        <v/>
      </c>
      <c r="B520" s="11"/>
      <c r="C520" s="41"/>
      <c r="D520" s="48"/>
      <c r="E520" s="43" t="str">
        <f>IF(N520="","",VLOOKUP(N520,商品マスタ!AE:AF,2,FALSE))</f>
        <v/>
      </c>
      <c r="F520" s="45" t="str">
        <f>IF(E520="","",VLOOKUP(E520,商品マスタ!AF:AG,2,FALSE))</f>
        <v/>
      </c>
      <c r="G520" s="43"/>
      <c r="H520" s="45" t="str">
        <f>IF(G520="","",VLOOKUP(G520,商品マスタ!AB:AC,2,FALSE))</f>
        <v/>
      </c>
      <c r="I520" s="9"/>
      <c r="J520" s="46" t="s">
        <v>268</v>
      </c>
      <c r="K520" s="13"/>
      <c r="L520" s="8" t="str">
        <f t="shared" si="17"/>
        <v/>
      </c>
    </row>
    <row r="521" spans="1:12" x14ac:dyDescent="0.55000000000000004">
      <c r="A521" t="str">
        <f t="shared" si="18"/>
        <v/>
      </c>
      <c r="B521" s="11"/>
      <c r="C521" s="41"/>
      <c r="D521" s="48"/>
      <c r="E521" s="43" t="str">
        <f>IF(N521="","",VLOOKUP(N521,商品マスタ!AE:AF,2,FALSE))</f>
        <v/>
      </c>
      <c r="F521" s="45" t="str">
        <f>IF(E521="","",VLOOKUP(E521,商品マスタ!AF:AG,2,FALSE))</f>
        <v/>
      </c>
      <c r="G521" s="43"/>
      <c r="H521" s="45" t="str">
        <f>IF(G521="","",VLOOKUP(G521,商品マスタ!AB:AC,2,FALSE))</f>
        <v/>
      </c>
      <c r="I521" s="9"/>
      <c r="J521" s="46" t="s">
        <v>268</v>
      </c>
      <c r="K521" s="13"/>
      <c r="L521" s="8" t="str">
        <f t="shared" si="17"/>
        <v/>
      </c>
    </row>
    <row r="522" spans="1:12" x14ac:dyDescent="0.55000000000000004">
      <c r="A522" t="str">
        <f t="shared" si="18"/>
        <v/>
      </c>
      <c r="B522" s="11"/>
      <c r="C522" s="41"/>
      <c r="D522" s="48"/>
      <c r="E522" s="43" t="str">
        <f>IF(N522="","",VLOOKUP(N522,商品マスタ!AE:AF,2,FALSE))</f>
        <v/>
      </c>
      <c r="F522" s="45" t="str">
        <f>IF(E522="","",VLOOKUP(E522,商品マスタ!AF:AG,2,FALSE))</f>
        <v/>
      </c>
      <c r="G522" s="43"/>
      <c r="H522" s="45" t="str">
        <f>IF(G522="","",VLOOKUP(G522,商品マスタ!AB:AC,2,FALSE))</f>
        <v/>
      </c>
      <c r="I522" s="9"/>
      <c r="J522" s="46" t="s">
        <v>268</v>
      </c>
      <c r="K522" s="13"/>
      <c r="L522" s="8" t="str">
        <f t="shared" ref="L522:L585" si="19">IF(D522="","",COUNTIF(D:D,D522))</f>
        <v/>
      </c>
    </row>
    <row r="523" spans="1:12" x14ac:dyDescent="0.55000000000000004">
      <c r="A523" t="str">
        <f t="shared" si="18"/>
        <v/>
      </c>
      <c r="B523" s="11"/>
      <c r="C523" s="41"/>
      <c r="D523" s="48"/>
      <c r="E523" s="43" t="str">
        <f>IF(N523="","",VLOOKUP(N523,商品マスタ!AE:AF,2,FALSE))</f>
        <v/>
      </c>
      <c r="F523" s="45" t="str">
        <f>IF(E523="","",VLOOKUP(E523,商品マスタ!AF:AG,2,FALSE))</f>
        <v/>
      </c>
      <c r="G523" s="43"/>
      <c r="H523" s="45" t="str">
        <f>IF(G523="","",VLOOKUP(G523,商品マスタ!AB:AC,2,FALSE))</f>
        <v/>
      </c>
      <c r="I523" s="9"/>
      <c r="J523" s="46" t="s">
        <v>268</v>
      </c>
      <c r="K523" s="13"/>
      <c r="L523" s="8" t="str">
        <f t="shared" si="19"/>
        <v/>
      </c>
    </row>
    <row r="524" spans="1:12" x14ac:dyDescent="0.55000000000000004">
      <c r="A524" t="str">
        <f t="shared" si="18"/>
        <v/>
      </c>
      <c r="B524" s="11"/>
      <c r="C524" s="41"/>
      <c r="D524" s="48"/>
      <c r="E524" s="43" t="str">
        <f>IF(N524="","",VLOOKUP(N524,商品マスタ!AE:AF,2,FALSE))</f>
        <v/>
      </c>
      <c r="F524" s="45" t="str">
        <f>IF(E524="","",VLOOKUP(E524,商品マスタ!AF:AG,2,FALSE))</f>
        <v/>
      </c>
      <c r="G524" s="43"/>
      <c r="H524" s="45" t="str">
        <f>IF(G524="","",VLOOKUP(G524,商品マスタ!AB:AC,2,FALSE))</f>
        <v/>
      </c>
      <c r="I524" s="9"/>
      <c r="J524" s="46" t="s">
        <v>268</v>
      </c>
      <c r="K524" s="13"/>
      <c r="L524" s="8" t="str">
        <f t="shared" si="19"/>
        <v/>
      </c>
    </row>
    <row r="525" spans="1:12" x14ac:dyDescent="0.55000000000000004">
      <c r="A525" t="str">
        <f t="shared" si="18"/>
        <v/>
      </c>
      <c r="B525" s="11"/>
      <c r="C525" s="41"/>
      <c r="D525" s="48"/>
      <c r="E525" s="43" t="str">
        <f>IF(N525="","",VLOOKUP(N525,商品マスタ!AE:AF,2,FALSE))</f>
        <v/>
      </c>
      <c r="F525" s="45" t="str">
        <f>IF(E525="","",VLOOKUP(E525,商品マスタ!AF:AG,2,FALSE))</f>
        <v/>
      </c>
      <c r="G525" s="43"/>
      <c r="H525" s="45" t="str">
        <f>IF(G525="","",VLOOKUP(G525,商品マスタ!AB:AC,2,FALSE))</f>
        <v/>
      </c>
      <c r="I525" s="9"/>
      <c r="J525" s="46" t="s">
        <v>268</v>
      </c>
      <c r="K525" s="13"/>
      <c r="L525" s="8" t="str">
        <f t="shared" si="19"/>
        <v/>
      </c>
    </row>
    <row r="526" spans="1:12" x14ac:dyDescent="0.55000000000000004">
      <c r="A526" t="str">
        <f t="shared" si="18"/>
        <v/>
      </c>
      <c r="B526" s="11"/>
      <c r="C526" s="41"/>
      <c r="D526" s="48"/>
      <c r="E526" s="43" t="str">
        <f>IF(N526="","",VLOOKUP(N526,商品マスタ!AE:AF,2,FALSE))</f>
        <v/>
      </c>
      <c r="F526" s="45" t="str">
        <f>IF(E526="","",VLOOKUP(E526,商品マスタ!AF:AG,2,FALSE))</f>
        <v/>
      </c>
      <c r="G526" s="43"/>
      <c r="H526" s="45" t="str">
        <f>IF(G526="","",VLOOKUP(G526,商品マスタ!AB:AC,2,FALSE))</f>
        <v/>
      </c>
      <c r="I526" s="9"/>
      <c r="J526" s="46" t="s">
        <v>268</v>
      </c>
      <c r="K526" s="13"/>
      <c r="L526" s="8" t="str">
        <f t="shared" si="19"/>
        <v/>
      </c>
    </row>
    <row r="527" spans="1:12" x14ac:dyDescent="0.55000000000000004">
      <c r="A527" t="str">
        <f t="shared" si="18"/>
        <v/>
      </c>
      <c r="B527" s="11"/>
      <c r="C527" s="41"/>
      <c r="D527" s="48"/>
      <c r="E527" s="43" t="str">
        <f>IF(N527="","",VLOOKUP(N527,商品マスタ!AE:AF,2,FALSE))</f>
        <v/>
      </c>
      <c r="F527" s="45" t="str">
        <f>IF(E527="","",VLOOKUP(E527,商品マスタ!AF:AG,2,FALSE))</f>
        <v/>
      </c>
      <c r="G527" s="43"/>
      <c r="H527" s="45" t="str">
        <f>IF(G527="","",VLOOKUP(G527,商品マスタ!AB:AC,2,FALSE))</f>
        <v/>
      </c>
      <c r="I527" s="9"/>
      <c r="J527" s="46" t="s">
        <v>268</v>
      </c>
      <c r="K527" s="13"/>
      <c r="L527" s="8" t="str">
        <f t="shared" si="19"/>
        <v/>
      </c>
    </row>
    <row r="528" spans="1:12" x14ac:dyDescent="0.55000000000000004">
      <c r="A528" t="str">
        <f t="shared" si="18"/>
        <v/>
      </c>
      <c r="B528" s="11"/>
      <c r="C528" s="41"/>
      <c r="D528" s="48"/>
      <c r="E528" s="43" t="str">
        <f>IF(N528="","",VLOOKUP(N528,商品マスタ!AE:AF,2,FALSE))</f>
        <v/>
      </c>
      <c r="F528" s="45" t="str">
        <f>IF(E528="","",VLOOKUP(E528,商品マスタ!AF:AG,2,FALSE))</f>
        <v/>
      </c>
      <c r="G528" s="43"/>
      <c r="H528" s="45" t="str">
        <f>IF(G528="","",VLOOKUP(G528,商品マスタ!AB:AC,2,FALSE))</f>
        <v/>
      </c>
      <c r="I528" s="9"/>
      <c r="J528" s="46" t="s">
        <v>268</v>
      </c>
      <c r="K528" s="13"/>
      <c r="L528" s="8" t="str">
        <f t="shared" si="19"/>
        <v/>
      </c>
    </row>
    <row r="529" spans="1:12" x14ac:dyDescent="0.55000000000000004">
      <c r="A529" t="str">
        <f t="shared" si="18"/>
        <v/>
      </c>
      <c r="B529" s="11"/>
      <c r="C529" s="41"/>
      <c r="D529" s="48"/>
      <c r="E529" s="43" t="str">
        <f>IF(N529="","",VLOOKUP(N529,商品マスタ!AE:AF,2,FALSE))</f>
        <v/>
      </c>
      <c r="F529" s="45" t="str">
        <f>IF(E529="","",VLOOKUP(E529,商品マスタ!AF:AG,2,FALSE))</f>
        <v/>
      </c>
      <c r="G529" s="43"/>
      <c r="H529" s="45" t="str">
        <f>IF(G529="","",VLOOKUP(G529,商品マスタ!AB:AC,2,FALSE))</f>
        <v/>
      </c>
      <c r="I529" s="9"/>
      <c r="J529" s="46" t="s">
        <v>268</v>
      </c>
      <c r="K529" s="13"/>
      <c r="L529" s="8" t="str">
        <f t="shared" si="19"/>
        <v/>
      </c>
    </row>
    <row r="530" spans="1:12" x14ac:dyDescent="0.55000000000000004">
      <c r="A530" t="str">
        <f t="shared" si="18"/>
        <v/>
      </c>
      <c r="B530" s="11"/>
      <c r="C530" s="41"/>
      <c r="D530" s="48"/>
      <c r="E530" s="43" t="str">
        <f>IF(N530="","",VLOOKUP(N530,商品マスタ!AE:AF,2,FALSE))</f>
        <v/>
      </c>
      <c r="F530" s="45" t="str">
        <f>IF(E530="","",VLOOKUP(E530,商品マスタ!AF:AG,2,FALSE))</f>
        <v/>
      </c>
      <c r="G530" s="43"/>
      <c r="H530" s="45" t="str">
        <f>IF(G530="","",VLOOKUP(G530,商品マスタ!AB:AC,2,FALSE))</f>
        <v/>
      </c>
      <c r="I530" s="9"/>
      <c r="J530" s="46" t="s">
        <v>268</v>
      </c>
      <c r="K530" s="13"/>
      <c r="L530" s="8" t="str">
        <f t="shared" si="19"/>
        <v/>
      </c>
    </row>
    <row r="531" spans="1:12" x14ac:dyDescent="0.55000000000000004">
      <c r="A531" t="str">
        <f t="shared" si="18"/>
        <v/>
      </c>
      <c r="B531" s="11"/>
      <c r="C531" s="41"/>
      <c r="D531" s="48"/>
      <c r="E531" s="43" t="str">
        <f>IF(N531="","",VLOOKUP(N531,商品マスタ!AE:AF,2,FALSE))</f>
        <v/>
      </c>
      <c r="F531" s="45" t="str">
        <f>IF(E531="","",VLOOKUP(E531,商品マスタ!AF:AG,2,FALSE))</f>
        <v/>
      </c>
      <c r="G531" s="43"/>
      <c r="H531" s="45" t="str">
        <f>IF(G531="","",VLOOKUP(G531,商品マスタ!AB:AC,2,FALSE))</f>
        <v/>
      </c>
      <c r="I531" s="9"/>
      <c r="J531" s="46" t="s">
        <v>268</v>
      </c>
      <c r="K531" s="13"/>
      <c r="L531" s="8" t="str">
        <f t="shared" si="19"/>
        <v/>
      </c>
    </row>
    <row r="532" spans="1:12" x14ac:dyDescent="0.55000000000000004">
      <c r="A532" t="str">
        <f t="shared" si="18"/>
        <v/>
      </c>
      <c r="B532" s="11"/>
      <c r="C532" s="41"/>
      <c r="D532" s="48"/>
      <c r="E532" s="43" t="str">
        <f>IF(N532="","",VLOOKUP(N532,商品マスタ!AE:AF,2,FALSE))</f>
        <v/>
      </c>
      <c r="F532" s="45" t="str">
        <f>IF(E532="","",VLOOKUP(E532,商品マスタ!AF:AG,2,FALSE))</f>
        <v/>
      </c>
      <c r="G532" s="43"/>
      <c r="H532" s="45" t="str">
        <f>IF(G532="","",VLOOKUP(G532,商品マスタ!AB:AC,2,FALSE))</f>
        <v/>
      </c>
      <c r="I532" s="9"/>
      <c r="J532" s="46" t="s">
        <v>268</v>
      </c>
      <c r="K532" s="13"/>
      <c r="L532" s="8" t="str">
        <f t="shared" si="19"/>
        <v/>
      </c>
    </row>
    <row r="533" spans="1:12" x14ac:dyDescent="0.55000000000000004">
      <c r="A533" t="str">
        <f t="shared" si="18"/>
        <v/>
      </c>
      <c r="B533" s="11"/>
      <c r="C533" s="41"/>
      <c r="D533" s="48"/>
      <c r="E533" s="43" t="str">
        <f>IF(N533="","",VLOOKUP(N533,商品マスタ!AE:AF,2,FALSE))</f>
        <v/>
      </c>
      <c r="F533" s="45" t="str">
        <f>IF(E533="","",VLOOKUP(E533,商品マスタ!AF:AG,2,FALSE))</f>
        <v/>
      </c>
      <c r="G533" s="43"/>
      <c r="H533" s="45" t="str">
        <f>IF(G533="","",VLOOKUP(G533,商品マスタ!AB:AC,2,FALSE))</f>
        <v/>
      </c>
      <c r="I533" s="9"/>
      <c r="J533" s="46" t="s">
        <v>268</v>
      </c>
      <c r="K533" s="13"/>
      <c r="L533" s="8" t="str">
        <f t="shared" si="19"/>
        <v/>
      </c>
    </row>
    <row r="534" spans="1:12" x14ac:dyDescent="0.55000000000000004">
      <c r="A534" t="str">
        <f t="shared" si="18"/>
        <v/>
      </c>
      <c r="B534" s="11"/>
      <c r="C534" s="41"/>
      <c r="D534" s="48"/>
      <c r="E534" s="43" t="str">
        <f>IF(N534="","",VLOOKUP(N534,商品マスタ!AE:AF,2,FALSE))</f>
        <v/>
      </c>
      <c r="F534" s="45" t="str">
        <f>IF(E534="","",VLOOKUP(E534,商品マスタ!AF:AG,2,FALSE))</f>
        <v/>
      </c>
      <c r="G534" s="43"/>
      <c r="H534" s="45" t="str">
        <f>IF(G534="","",VLOOKUP(G534,商品マスタ!AB:AC,2,FALSE))</f>
        <v/>
      </c>
      <c r="I534" s="9"/>
      <c r="J534" s="46" t="s">
        <v>268</v>
      </c>
      <c r="K534" s="13"/>
      <c r="L534" s="8" t="str">
        <f t="shared" si="19"/>
        <v/>
      </c>
    </row>
    <row r="535" spans="1:12" x14ac:dyDescent="0.55000000000000004">
      <c r="A535" t="str">
        <f t="shared" si="18"/>
        <v/>
      </c>
      <c r="B535" s="11"/>
      <c r="C535" s="41"/>
      <c r="D535" s="48"/>
      <c r="E535" s="43" t="str">
        <f>IF(N535="","",VLOOKUP(N535,商品マスタ!AE:AF,2,FALSE))</f>
        <v/>
      </c>
      <c r="F535" s="45" t="str">
        <f>IF(E535="","",VLOOKUP(E535,商品マスタ!AF:AG,2,FALSE))</f>
        <v/>
      </c>
      <c r="G535" s="43"/>
      <c r="H535" s="45" t="str">
        <f>IF(G535="","",VLOOKUP(G535,商品マスタ!AB:AC,2,FALSE))</f>
        <v/>
      </c>
      <c r="I535" s="9"/>
      <c r="J535" s="46" t="s">
        <v>268</v>
      </c>
      <c r="K535" s="13"/>
      <c r="L535" s="8" t="str">
        <f t="shared" si="19"/>
        <v/>
      </c>
    </row>
    <row r="536" spans="1:12" x14ac:dyDescent="0.55000000000000004">
      <c r="A536" t="str">
        <f t="shared" si="18"/>
        <v/>
      </c>
      <c r="B536" s="11"/>
      <c r="C536" s="41"/>
      <c r="D536" s="48"/>
      <c r="E536" s="43" t="str">
        <f>IF(N536="","",VLOOKUP(N536,商品マスタ!AE:AF,2,FALSE))</f>
        <v/>
      </c>
      <c r="F536" s="45" t="str">
        <f>IF(E536="","",VLOOKUP(E536,商品マスタ!AF:AG,2,FALSE))</f>
        <v/>
      </c>
      <c r="G536" s="43"/>
      <c r="H536" s="45" t="str">
        <f>IF(G536="","",VLOOKUP(G536,商品マスタ!AB:AC,2,FALSE))</f>
        <v/>
      </c>
      <c r="I536" s="9"/>
      <c r="J536" s="46" t="s">
        <v>268</v>
      </c>
      <c r="K536" s="13"/>
      <c r="L536" s="8" t="str">
        <f t="shared" si="19"/>
        <v/>
      </c>
    </row>
    <row r="537" spans="1:12" x14ac:dyDescent="0.55000000000000004">
      <c r="A537" t="str">
        <f t="shared" si="18"/>
        <v/>
      </c>
      <c r="B537" s="11"/>
      <c r="C537" s="41"/>
      <c r="D537" s="48"/>
      <c r="E537" s="43" t="str">
        <f>IF(N537="","",VLOOKUP(N537,商品マスタ!AE:AF,2,FALSE))</f>
        <v/>
      </c>
      <c r="F537" s="45" t="str">
        <f>IF(E537="","",VLOOKUP(E537,商品マスタ!AF:AG,2,FALSE))</f>
        <v/>
      </c>
      <c r="G537" s="43"/>
      <c r="H537" s="45" t="str">
        <f>IF(G537="","",VLOOKUP(G537,商品マスタ!AB:AC,2,FALSE))</f>
        <v/>
      </c>
      <c r="I537" s="9"/>
      <c r="J537" s="46" t="s">
        <v>268</v>
      </c>
      <c r="K537" s="13"/>
      <c r="L537" s="8" t="str">
        <f t="shared" si="19"/>
        <v/>
      </c>
    </row>
    <row r="538" spans="1:12" x14ac:dyDescent="0.55000000000000004">
      <c r="A538" t="str">
        <f t="shared" si="18"/>
        <v/>
      </c>
      <c r="B538" s="11"/>
      <c r="C538" s="41"/>
      <c r="D538" s="48"/>
      <c r="E538" s="43" t="str">
        <f>IF(N538="","",VLOOKUP(N538,商品マスタ!AE:AF,2,FALSE))</f>
        <v/>
      </c>
      <c r="F538" s="45" t="str">
        <f>IF(E538="","",VLOOKUP(E538,商品マスタ!AF:AG,2,FALSE))</f>
        <v/>
      </c>
      <c r="G538" s="43"/>
      <c r="H538" s="45" t="str">
        <f>IF(G538="","",VLOOKUP(G538,商品マスタ!AB:AC,2,FALSE))</f>
        <v/>
      </c>
      <c r="I538" s="9"/>
      <c r="J538" s="46" t="s">
        <v>268</v>
      </c>
      <c r="K538" s="13"/>
      <c r="L538" s="8" t="str">
        <f t="shared" si="19"/>
        <v/>
      </c>
    </row>
    <row r="539" spans="1:12" x14ac:dyDescent="0.55000000000000004">
      <c r="A539" t="str">
        <f t="shared" si="18"/>
        <v/>
      </c>
      <c r="B539" s="11"/>
      <c r="C539" s="41"/>
      <c r="D539" s="48"/>
      <c r="E539" s="43" t="str">
        <f>IF(N539="","",VLOOKUP(N539,商品マスタ!AE:AF,2,FALSE))</f>
        <v/>
      </c>
      <c r="F539" s="45" t="str">
        <f>IF(E539="","",VLOOKUP(E539,商品マスタ!AF:AG,2,FALSE))</f>
        <v/>
      </c>
      <c r="G539" s="43"/>
      <c r="H539" s="45" t="str">
        <f>IF(G539="","",VLOOKUP(G539,商品マスタ!AB:AC,2,FALSE))</f>
        <v/>
      </c>
      <c r="I539" s="9"/>
      <c r="J539" s="46" t="s">
        <v>268</v>
      </c>
      <c r="K539" s="13"/>
      <c r="L539" s="8" t="str">
        <f t="shared" si="19"/>
        <v/>
      </c>
    </row>
    <row r="540" spans="1:12" x14ac:dyDescent="0.55000000000000004">
      <c r="A540" t="str">
        <f t="shared" si="18"/>
        <v/>
      </c>
      <c r="B540" s="11"/>
      <c r="C540" s="41"/>
      <c r="D540" s="48"/>
      <c r="E540" s="43" t="str">
        <f>IF(N540="","",VLOOKUP(N540,商品マスタ!AE:AF,2,FALSE))</f>
        <v/>
      </c>
      <c r="F540" s="45" t="str">
        <f>IF(E540="","",VLOOKUP(E540,商品マスタ!AF:AG,2,FALSE))</f>
        <v/>
      </c>
      <c r="G540" s="43"/>
      <c r="H540" s="45" t="str">
        <f>IF(G540="","",VLOOKUP(G540,商品マスタ!AB:AC,2,FALSE))</f>
        <v/>
      </c>
      <c r="I540" s="9"/>
      <c r="J540" s="46" t="s">
        <v>268</v>
      </c>
      <c r="K540" s="13"/>
      <c r="L540" s="8" t="str">
        <f t="shared" si="19"/>
        <v/>
      </c>
    </row>
    <row r="541" spans="1:12" x14ac:dyDescent="0.55000000000000004">
      <c r="A541" t="str">
        <f t="shared" si="18"/>
        <v/>
      </c>
      <c r="B541" s="11"/>
      <c r="C541" s="41"/>
      <c r="D541" s="48"/>
      <c r="E541" s="43" t="str">
        <f>IF(N541="","",VLOOKUP(N541,商品マスタ!AE:AF,2,FALSE))</f>
        <v/>
      </c>
      <c r="F541" s="45" t="str">
        <f>IF(E541="","",VLOOKUP(E541,商品マスタ!AF:AG,2,FALSE))</f>
        <v/>
      </c>
      <c r="G541" s="43"/>
      <c r="H541" s="45" t="str">
        <f>IF(G541="","",VLOOKUP(G541,商品マスタ!AB:AC,2,FALSE))</f>
        <v/>
      </c>
      <c r="I541" s="9"/>
      <c r="J541" s="46" t="s">
        <v>268</v>
      </c>
      <c r="K541" s="13"/>
      <c r="L541" s="8" t="str">
        <f t="shared" si="19"/>
        <v/>
      </c>
    </row>
    <row r="542" spans="1:12" x14ac:dyDescent="0.55000000000000004">
      <c r="A542" t="str">
        <f t="shared" si="18"/>
        <v/>
      </c>
      <c r="B542" s="11"/>
      <c r="C542" s="41"/>
      <c r="D542" s="48"/>
      <c r="E542" s="43" t="str">
        <f>IF(N542="","",VLOOKUP(N542,商品マスタ!AE:AF,2,FALSE))</f>
        <v/>
      </c>
      <c r="F542" s="45" t="str">
        <f>IF(E542="","",VLOOKUP(E542,商品マスタ!AF:AG,2,FALSE))</f>
        <v/>
      </c>
      <c r="G542" s="43"/>
      <c r="H542" s="45" t="str">
        <f>IF(G542="","",VLOOKUP(G542,商品マスタ!AB:AC,2,FALSE))</f>
        <v/>
      </c>
      <c r="I542" s="9"/>
      <c r="J542" s="46" t="s">
        <v>268</v>
      </c>
      <c r="K542" s="13"/>
      <c r="L542" s="8" t="str">
        <f t="shared" si="19"/>
        <v/>
      </c>
    </row>
    <row r="543" spans="1:12" x14ac:dyDescent="0.55000000000000004">
      <c r="A543" t="str">
        <f t="shared" si="18"/>
        <v/>
      </c>
      <c r="B543" s="11"/>
      <c r="C543" s="41"/>
      <c r="D543" s="48"/>
      <c r="E543" s="43" t="str">
        <f>IF(N543="","",VLOOKUP(N543,商品マスタ!AE:AF,2,FALSE))</f>
        <v/>
      </c>
      <c r="F543" s="45" t="str">
        <f>IF(E543="","",VLOOKUP(E543,商品マスタ!AF:AG,2,FALSE))</f>
        <v/>
      </c>
      <c r="G543" s="43"/>
      <c r="H543" s="45" t="str">
        <f>IF(G543="","",VLOOKUP(G543,商品マスタ!AB:AC,2,FALSE))</f>
        <v/>
      </c>
      <c r="I543" s="9"/>
      <c r="J543" s="46" t="s">
        <v>268</v>
      </c>
      <c r="K543" s="13"/>
      <c r="L543" s="8" t="str">
        <f t="shared" si="19"/>
        <v/>
      </c>
    </row>
    <row r="544" spans="1:12" x14ac:dyDescent="0.55000000000000004">
      <c r="A544" t="str">
        <f t="shared" si="18"/>
        <v/>
      </c>
      <c r="B544" s="11"/>
      <c r="C544" s="41"/>
      <c r="D544" s="48"/>
      <c r="E544" s="43" t="str">
        <f>IF(N544="","",VLOOKUP(N544,商品マスタ!AE:AF,2,FALSE))</f>
        <v/>
      </c>
      <c r="F544" s="45" t="str">
        <f>IF(E544="","",VLOOKUP(E544,商品マスタ!AF:AG,2,FALSE))</f>
        <v/>
      </c>
      <c r="G544" s="43"/>
      <c r="H544" s="45" t="str">
        <f>IF(G544="","",VLOOKUP(G544,商品マスタ!AB:AC,2,FALSE))</f>
        <v/>
      </c>
      <c r="I544" s="9"/>
      <c r="J544" s="46" t="s">
        <v>268</v>
      </c>
      <c r="K544" s="13"/>
      <c r="L544" s="8" t="str">
        <f t="shared" si="19"/>
        <v/>
      </c>
    </row>
    <row r="545" spans="1:12" x14ac:dyDescent="0.55000000000000004">
      <c r="A545" t="str">
        <f t="shared" si="18"/>
        <v/>
      </c>
      <c r="B545" s="11"/>
      <c r="C545" s="41"/>
      <c r="D545" s="48"/>
      <c r="E545" s="43" t="str">
        <f>IF(N545="","",VLOOKUP(N545,商品マスタ!AE:AF,2,FALSE))</f>
        <v/>
      </c>
      <c r="F545" s="45" t="str">
        <f>IF(E545="","",VLOOKUP(E545,商品マスタ!AF:AG,2,FALSE))</f>
        <v/>
      </c>
      <c r="G545" s="43"/>
      <c r="H545" s="45" t="str">
        <f>IF(G545="","",VLOOKUP(G545,商品マスタ!AB:AC,2,FALSE))</f>
        <v/>
      </c>
      <c r="I545" s="9"/>
      <c r="J545" s="46" t="s">
        <v>268</v>
      </c>
      <c r="K545" s="13"/>
      <c r="L545" s="8" t="str">
        <f t="shared" si="19"/>
        <v/>
      </c>
    </row>
    <row r="546" spans="1:12" x14ac:dyDescent="0.55000000000000004">
      <c r="A546" t="str">
        <f t="shared" si="18"/>
        <v/>
      </c>
      <c r="B546" s="11"/>
      <c r="C546" s="41"/>
      <c r="D546" s="48"/>
      <c r="E546" s="43" t="str">
        <f>IF(N546="","",VLOOKUP(N546,商品マスタ!AE:AF,2,FALSE))</f>
        <v/>
      </c>
      <c r="F546" s="45" t="str">
        <f>IF(E546="","",VLOOKUP(E546,商品マスタ!AF:AG,2,FALSE))</f>
        <v/>
      </c>
      <c r="G546" s="43"/>
      <c r="H546" s="45" t="str">
        <f>IF(G546="","",VLOOKUP(G546,商品マスタ!AB:AC,2,FALSE))</f>
        <v/>
      </c>
      <c r="I546" s="9"/>
      <c r="J546" s="46" t="s">
        <v>268</v>
      </c>
      <c r="K546" s="13"/>
      <c r="L546" s="8" t="str">
        <f t="shared" si="19"/>
        <v/>
      </c>
    </row>
    <row r="547" spans="1:12" x14ac:dyDescent="0.55000000000000004">
      <c r="A547" t="str">
        <f t="shared" si="18"/>
        <v/>
      </c>
      <c r="B547" s="11"/>
      <c r="C547" s="41"/>
      <c r="D547" s="48"/>
      <c r="E547" s="43" t="str">
        <f>IF(N547="","",VLOOKUP(N547,商品マスタ!AE:AF,2,FALSE))</f>
        <v/>
      </c>
      <c r="F547" s="45" t="str">
        <f>IF(E547="","",VLOOKUP(E547,商品マスタ!AF:AG,2,FALSE))</f>
        <v/>
      </c>
      <c r="G547" s="43"/>
      <c r="H547" s="45" t="str">
        <f>IF(G547="","",VLOOKUP(G547,商品マスタ!AB:AC,2,FALSE))</f>
        <v/>
      </c>
      <c r="I547" s="9"/>
      <c r="J547" s="46" t="s">
        <v>268</v>
      </c>
      <c r="K547" s="13"/>
      <c r="L547" s="8" t="str">
        <f t="shared" si="19"/>
        <v/>
      </c>
    </row>
    <row r="548" spans="1:12" x14ac:dyDescent="0.55000000000000004">
      <c r="A548" t="str">
        <f t="shared" si="18"/>
        <v/>
      </c>
      <c r="B548" s="11"/>
      <c r="C548" s="41"/>
      <c r="D548" s="48"/>
      <c r="E548" s="43" t="str">
        <f>IF(N548="","",VLOOKUP(N548,商品マスタ!AE:AF,2,FALSE))</f>
        <v/>
      </c>
      <c r="F548" s="45" t="str">
        <f>IF(E548="","",VLOOKUP(E548,商品マスタ!AF:AG,2,FALSE))</f>
        <v/>
      </c>
      <c r="G548" s="43"/>
      <c r="H548" s="45" t="str">
        <f>IF(G548="","",VLOOKUP(G548,商品マスタ!AB:AC,2,FALSE))</f>
        <v/>
      </c>
      <c r="I548" s="9"/>
      <c r="J548" s="46" t="s">
        <v>268</v>
      </c>
      <c r="K548" s="13"/>
      <c r="L548" s="8" t="str">
        <f t="shared" si="19"/>
        <v/>
      </c>
    </row>
    <row r="549" spans="1:12" x14ac:dyDescent="0.55000000000000004">
      <c r="A549" t="str">
        <f t="shared" si="18"/>
        <v/>
      </c>
      <c r="B549" s="11"/>
      <c r="C549" s="41"/>
      <c r="D549" s="48"/>
      <c r="E549" s="43" t="str">
        <f>IF(N549="","",VLOOKUP(N549,商品マスタ!AE:AF,2,FALSE))</f>
        <v/>
      </c>
      <c r="F549" s="45" t="str">
        <f>IF(E549="","",VLOOKUP(E549,商品マスタ!AF:AG,2,FALSE))</f>
        <v/>
      </c>
      <c r="G549" s="43"/>
      <c r="H549" s="45" t="str">
        <f>IF(G549="","",VLOOKUP(G549,商品マスタ!AB:AC,2,FALSE))</f>
        <v/>
      </c>
      <c r="I549" s="9"/>
      <c r="J549" s="46" t="s">
        <v>268</v>
      </c>
      <c r="K549" s="13"/>
      <c r="L549" s="8" t="str">
        <f t="shared" si="19"/>
        <v/>
      </c>
    </row>
    <row r="550" spans="1:12" x14ac:dyDescent="0.55000000000000004">
      <c r="A550" t="str">
        <f t="shared" si="18"/>
        <v/>
      </c>
      <c r="B550" s="11"/>
      <c r="C550" s="41"/>
      <c r="D550" s="48"/>
      <c r="E550" s="43" t="str">
        <f>IF(N550="","",VLOOKUP(N550,商品マスタ!AE:AF,2,FALSE))</f>
        <v/>
      </c>
      <c r="F550" s="45" t="str">
        <f>IF(E550="","",VLOOKUP(E550,商品マスタ!AF:AG,2,FALSE))</f>
        <v/>
      </c>
      <c r="G550" s="43"/>
      <c r="H550" s="45" t="str">
        <f>IF(G550="","",VLOOKUP(G550,商品マスタ!AB:AC,2,FALSE))</f>
        <v/>
      </c>
      <c r="I550" s="9"/>
      <c r="J550" s="46" t="s">
        <v>268</v>
      </c>
      <c r="K550" s="13"/>
      <c r="L550" s="8" t="str">
        <f t="shared" si="19"/>
        <v/>
      </c>
    </row>
    <row r="551" spans="1:12" x14ac:dyDescent="0.55000000000000004">
      <c r="A551" t="str">
        <f t="shared" si="18"/>
        <v/>
      </c>
      <c r="B551" s="11"/>
      <c r="C551" s="41"/>
      <c r="D551" s="48"/>
      <c r="E551" s="43" t="str">
        <f>IF(N551="","",VLOOKUP(N551,商品マスタ!AE:AF,2,FALSE))</f>
        <v/>
      </c>
      <c r="F551" s="45" t="str">
        <f>IF(E551="","",VLOOKUP(E551,商品マスタ!AF:AG,2,FALSE))</f>
        <v/>
      </c>
      <c r="G551" s="43"/>
      <c r="H551" s="45" t="str">
        <f>IF(G551="","",VLOOKUP(G551,商品マスタ!AB:AC,2,FALSE))</f>
        <v/>
      </c>
      <c r="I551" s="9"/>
      <c r="J551" s="46" t="s">
        <v>268</v>
      </c>
      <c r="K551" s="13"/>
      <c r="L551" s="8" t="str">
        <f t="shared" si="19"/>
        <v/>
      </c>
    </row>
    <row r="552" spans="1:12" x14ac:dyDescent="0.55000000000000004">
      <c r="A552" t="str">
        <f t="shared" si="18"/>
        <v/>
      </c>
      <c r="B552" s="11"/>
      <c r="C552" s="41"/>
      <c r="D552" s="48"/>
      <c r="E552" s="43" t="str">
        <f>IF(N552="","",VLOOKUP(N552,商品マスタ!AE:AF,2,FALSE))</f>
        <v/>
      </c>
      <c r="F552" s="45" t="str">
        <f>IF(E552="","",VLOOKUP(E552,商品マスタ!AF:AG,2,FALSE))</f>
        <v/>
      </c>
      <c r="G552" s="43"/>
      <c r="H552" s="45" t="str">
        <f>IF(G552="","",VLOOKUP(G552,商品マスタ!AB:AC,2,FALSE))</f>
        <v/>
      </c>
      <c r="I552" s="9"/>
      <c r="J552" s="46" t="s">
        <v>268</v>
      </c>
      <c r="K552" s="13"/>
      <c r="L552" s="8" t="str">
        <f t="shared" si="19"/>
        <v/>
      </c>
    </row>
    <row r="553" spans="1:12" x14ac:dyDescent="0.55000000000000004">
      <c r="A553" t="str">
        <f t="shared" si="18"/>
        <v/>
      </c>
      <c r="B553" s="11"/>
      <c r="C553" s="41"/>
      <c r="D553" s="48"/>
      <c r="E553" s="43" t="str">
        <f>IF(N553="","",VLOOKUP(N553,商品マスタ!AE:AF,2,FALSE))</f>
        <v/>
      </c>
      <c r="F553" s="45" t="str">
        <f>IF(E553="","",VLOOKUP(E553,商品マスタ!AF:AG,2,FALSE))</f>
        <v/>
      </c>
      <c r="G553" s="43"/>
      <c r="H553" s="45" t="str">
        <f>IF(G553="","",VLOOKUP(G553,商品マスタ!AB:AC,2,FALSE))</f>
        <v/>
      </c>
      <c r="I553" s="9"/>
      <c r="J553" s="46" t="s">
        <v>268</v>
      </c>
      <c r="K553" s="13"/>
      <c r="L553" s="8" t="str">
        <f t="shared" si="19"/>
        <v/>
      </c>
    </row>
    <row r="554" spans="1:12" x14ac:dyDescent="0.55000000000000004">
      <c r="A554" t="str">
        <f t="shared" si="18"/>
        <v/>
      </c>
      <c r="B554" s="11"/>
      <c r="C554" s="41"/>
      <c r="D554" s="48"/>
      <c r="E554" s="43" t="str">
        <f>IF(N554="","",VLOOKUP(N554,商品マスタ!AE:AF,2,FALSE))</f>
        <v/>
      </c>
      <c r="F554" s="45" t="str">
        <f>IF(E554="","",VLOOKUP(E554,商品マスタ!AF:AG,2,FALSE))</f>
        <v/>
      </c>
      <c r="G554" s="43"/>
      <c r="H554" s="45" t="str">
        <f>IF(G554="","",VLOOKUP(G554,商品マスタ!AB:AC,2,FALSE))</f>
        <v/>
      </c>
      <c r="I554" s="9"/>
      <c r="J554" s="46" t="s">
        <v>268</v>
      </c>
      <c r="K554" s="13"/>
      <c r="L554" s="8" t="str">
        <f t="shared" si="19"/>
        <v/>
      </c>
    </row>
    <row r="555" spans="1:12" x14ac:dyDescent="0.55000000000000004">
      <c r="A555" t="str">
        <f t="shared" si="18"/>
        <v/>
      </c>
      <c r="B555" s="11"/>
      <c r="C555" s="41"/>
      <c r="D555" s="48"/>
      <c r="E555" s="43" t="str">
        <f>IF(N555="","",VLOOKUP(N555,商品マスタ!AE:AF,2,FALSE))</f>
        <v/>
      </c>
      <c r="F555" s="45" t="str">
        <f>IF(E555="","",VLOOKUP(E555,商品マスタ!AF:AG,2,FALSE))</f>
        <v/>
      </c>
      <c r="G555" s="43"/>
      <c r="H555" s="45" t="str">
        <f>IF(G555="","",VLOOKUP(G555,商品マスタ!AB:AC,2,FALSE))</f>
        <v/>
      </c>
      <c r="I555" s="9"/>
      <c r="J555" s="46" t="s">
        <v>268</v>
      </c>
      <c r="K555" s="13"/>
      <c r="L555" s="8" t="str">
        <f t="shared" si="19"/>
        <v/>
      </c>
    </row>
    <row r="556" spans="1:12" x14ac:dyDescent="0.55000000000000004">
      <c r="A556" t="str">
        <f t="shared" si="18"/>
        <v/>
      </c>
      <c r="B556" s="11"/>
      <c r="C556" s="41"/>
      <c r="D556" s="48"/>
      <c r="E556" s="43" t="str">
        <f>IF(N556="","",VLOOKUP(N556,商品マスタ!AE:AF,2,FALSE))</f>
        <v/>
      </c>
      <c r="F556" s="45" t="str">
        <f>IF(E556="","",VLOOKUP(E556,商品マスタ!AF:AG,2,FALSE))</f>
        <v/>
      </c>
      <c r="G556" s="43"/>
      <c r="H556" s="45" t="str">
        <f>IF(G556="","",VLOOKUP(G556,商品マスタ!AB:AC,2,FALSE))</f>
        <v/>
      </c>
      <c r="I556" s="9"/>
      <c r="J556" s="46" t="s">
        <v>268</v>
      </c>
      <c r="K556" s="13"/>
      <c r="L556" s="8" t="str">
        <f t="shared" si="19"/>
        <v/>
      </c>
    </row>
    <row r="557" spans="1:12" x14ac:dyDescent="0.55000000000000004">
      <c r="A557" t="str">
        <f t="shared" si="18"/>
        <v/>
      </c>
      <c r="B557" s="11"/>
      <c r="C557" s="41"/>
      <c r="D557" s="48"/>
      <c r="E557" s="43" t="str">
        <f>IF(N557="","",VLOOKUP(N557,商品マスタ!AE:AF,2,FALSE))</f>
        <v/>
      </c>
      <c r="F557" s="45" t="str">
        <f>IF(E557="","",VLOOKUP(E557,商品マスタ!AF:AG,2,FALSE))</f>
        <v/>
      </c>
      <c r="G557" s="43"/>
      <c r="H557" s="45" t="str">
        <f>IF(G557="","",VLOOKUP(G557,商品マスタ!AB:AC,2,FALSE))</f>
        <v/>
      </c>
      <c r="I557" s="9"/>
      <c r="J557" s="46" t="s">
        <v>268</v>
      </c>
      <c r="K557" s="13"/>
      <c r="L557" s="8" t="str">
        <f t="shared" si="19"/>
        <v/>
      </c>
    </row>
    <row r="558" spans="1:12" x14ac:dyDescent="0.55000000000000004">
      <c r="A558" t="str">
        <f t="shared" si="18"/>
        <v/>
      </c>
      <c r="B558" s="11"/>
      <c r="C558" s="41"/>
      <c r="D558" s="48"/>
      <c r="E558" s="43" t="str">
        <f>IF(N558="","",VLOOKUP(N558,商品マスタ!AE:AF,2,FALSE))</f>
        <v/>
      </c>
      <c r="F558" s="45" t="str">
        <f>IF(E558="","",VLOOKUP(E558,商品マスタ!AF:AG,2,FALSE))</f>
        <v/>
      </c>
      <c r="G558" s="43"/>
      <c r="H558" s="45" t="str">
        <f>IF(G558="","",VLOOKUP(G558,商品マスタ!AB:AC,2,FALSE))</f>
        <v/>
      </c>
      <c r="I558" s="9"/>
      <c r="J558" s="46" t="s">
        <v>268</v>
      </c>
      <c r="K558" s="13"/>
      <c r="L558" s="8" t="str">
        <f t="shared" si="19"/>
        <v/>
      </c>
    </row>
    <row r="559" spans="1:12" x14ac:dyDescent="0.55000000000000004">
      <c r="A559" t="str">
        <f t="shared" si="18"/>
        <v/>
      </c>
      <c r="B559" s="11"/>
      <c r="C559" s="41"/>
      <c r="D559" s="48"/>
      <c r="E559" s="43" t="str">
        <f>IF(N559="","",VLOOKUP(N559,商品マスタ!AE:AF,2,FALSE))</f>
        <v/>
      </c>
      <c r="F559" s="45" t="str">
        <f>IF(E559="","",VLOOKUP(E559,商品マスタ!AF:AG,2,FALSE))</f>
        <v/>
      </c>
      <c r="G559" s="43"/>
      <c r="H559" s="45" t="str">
        <f>IF(G559="","",VLOOKUP(G559,商品マスタ!AB:AC,2,FALSE))</f>
        <v/>
      </c>
      <c r="I559" s="9"/>
      <c r="J559" s="46" t="s">
        <v>268</v>
      </c>
      <c r="K559" s="13"/>
      <c r="L559" s="8" t="str">
        <f t="shared" si="19"/>
        <v/>
      </c>
    </row>
    <row r="560" spans="1:12" x14ac:dyDescent="0.55000000000000004">
      <c r="A560" t="str">
        <f t="shared" si="18"/>
        <v/>
      </c>
      <c r="B560" s="11"/>
      <c r="C560" s="41"/>
      <c r="D560" s="48"/>
      <c r="E560" s="43" t="str">
        <f>IF(N560="","",VLOOKUP(N560,商品マスタ!AE:AF,2,FALSE))</f>
        <v/>
      </c>
      <c r="F560" s="45" t="str">
        <f>IF(E560="","",VLOOKUP(E560,商品マスタ!AF:AG,2,FALSE))</f>
        <v/>
      </c>
      <c r="G560" s="43"/>
      <c r="H560" s="45" t="str">
        <f>IF(G560="","",VLOOKUP(G560,商品マスタ!AB:AC,2,FALSE))</f>
        <v/>
      </c>
      <c r="I560" s="9"/>
      <c r="J560" s="46" t="s">
        <v>268</v>
      </c>
      <c r="K560" s="13"/>
      <c r="L560" s="8" t="str">
        <f t="shared" si="19"/>
        <v/>
      </c>
    </row>
    <row r="561" spans="1:12" x14ac:dyDescent="0.55000000000000004">
      <c r="A561" t="str">
        <f t="shared" si="18"/>
        <v/>
      </c>
      <c r="B561" s="11"/>
      <c r="C561" s="41"/>
      <c r="D561" s="48"/>
      <c r="E561" s="43" t="str">
        <f>IF(N561="","",VLOOKUP(N561,商品マスタ!AE:AF,2,FALSE))</f>
        <v/>
      </c>
      <c r="F561" s="45" t="str">
        <f>IF(E561="","",VLOOKUP(E561,商品マスタ!AF:AG,2,FALSE))</f>
        <v/>
      </c>
      <c r="G561" s="43"/>
      <c r="H561" s="45" t="str">
        <f>IF(G561="","",VLOOKUP(G561,商品マスタ!AB:AC,2,FALSE))</f>
        <v/>
      </c>
      <c r="I561" s="9"/>
      <c r="J561" s="46" t="s">
        <v>268</v>
      </c>
      <c r="K561" s="13"/>
      <c r="L561" s="8" t="str">
        <f t="shared" si="19"/>
        <v/>
      </c>
    </row>
    <row r="562" spans="1:12" x14ac:dyDescent="0.55000000000000004">
      <c r="A562" t="str">
        <f t="shared" si="18"/>
        <v/>
      </c>
      <c r="B562" s="11"/>
      <c r="C562" s="41"/>
      <c r="D562" s="48"/>
      <c r="E562" s="43" t="str">
        <f>IF(N562="","",VLOOKUP(N562,商品マスタ!AE:AF,2,FALSE))</f>
        <v/>
      </c>
      <c r="F562" s="45" t="str">
        <f>IF(E562="","",VLOOKUP(E562,商品マスタ!AF:AG,2,FALSE))</f>
        <v/>
      </c>
      <c r="G562" s="43"/>
      <c r="H562" s="45" t="str">
        <f>IF(G562="","",VLOOKUP(G562,商品マスタ!AB:AC,2,FALSE))</f>
        <v/>
      </c>
      <c r="I562" s="9"/>
      <c r="J562" s="46" t="s">
        <v>268</v>
      </c>
      <c r="K562" s="13"/>
      <c r="L562" s="8" t="str">
        <f t="shared" si="19"/>
        <v/>
      </c>
    </row>
    <row r="563" spans="1:12" x14ac:dyDescent="0.55000000000000004">
      <c r="A563" t="str">
        <f t="shared" si="18"/>
        <v/>
      </c>
      <c r="B563" s="11"/>
      <c r="C563" s="41"/>
      <c r="D563" s="48"/>
      <c r="E563" s="43" t="str">
        <f>IF(N563="","",VLOOKUP(N563,商品マスタ!AE:AF,2,FALSE))</f>
        <v/>
      </c>
      <c r="F563" s="45" t="str">
        <f>IF(E563="","",VLOOKUP(E563,商品マスタ!AF:AG,2,FALSE))</f>
        <v/>
      </c>
      <c r="G563" s="43"/>
      <c r="H563" s="45" t="str">
        <f>IF(G563="","",VLOOKUP(G563,商品マスタ!AB:AC,2,FALSE))</f>
        <v/>
      </c>
      <c r="I563" s="9"/>
      <c r="J563" s="46" t="s">
        <v>268</v>
      </c>
      <c r="K563" s="13"/>
      <c r="L563" s="8" t="str">
        <f t="shared" si="19"/>
        <v/>
      </c>
    </row>
    <row r="564" spans="1:12" x14ac:dyDescent="0.55000000000000004">
      <c r="A564" t="str">
        <f t="shared" si="18"/>
        <v/>
      </c>
      <c r="B564" s="11"/>
      <c r="C564" s="41"/>
      <c r="D564" s="48"/>
      <c r="E564" s="43" t="str">
        <f>IF(N564="","",VLOOKUP(N564,商品マスタ!AE:AF,2,FALSE))</f>
        <v/>
      </c>
      <c r="F564" s="45" t="str">
        <f>IF(E564="","",VLOOKUP(E564,商品マスタ!AF:AG,2,FALSE))</f>
        <v/>
      </c>
      <c r="G564" s="43"/>
      <c r="H564" s="45" t="str">
        <f>IF(G564="","",VLOOKUP(G564,商品マスタ!AB:AC,2,FALSE))</f>
        <v/>
      </c>
      <c r="I564" s="9"/>
      <c r="J564" s="46" t="s">
        <v>268</v>
      </c>
      <c r="K564" s="13"/>
      <c r="L564" s="8" t="str">
        <f t="shared" si="19"/>
        <v/>
      </c>
    </row>
    <row r="565" spans="1:12" x14ac:dyDescent="0.55000000000000004">
      <c r="A565" t="str">
        <f t="shared" si="18"/>
        <v/>
      </c>
      <c r="B565" s="11"/>
      <c r="C565" s="41"/>
      <c r="D565" s="48"/>
      <c r="E565" s="43" t="str">
        <f>IF(N565="","",VLOOKUP(N565,商品マスタ!AE:AF,2,FALSE))</f>
        <v/>
      </c>
      <c r="F565" s="45" t="str">
        <f>IF(E565="","",VLOOKUP(E565,商品マスタ!AF:AG,2,FALSE))</f>
        <v/>
      </c>
      <c r="G565" s="43"/>
      <c r="H565" s="45" t="str">
        <f>IF(G565="","",VLOOKUP(G565,商品マスタ!AB:AC,2,FALSE))</f>
        <v/>
      </c>
      <c r="I565" s="9"/>
      <c r="J565" s="46" t="s">
        <v>268</v>
      </c>
      <c r="K565" s="13"/>
      <c r="L565" s="8" t="str">
        <f t="shared" si="19"/>
        <v/>
      </c>
    </row>
    <row r="566" spans="1:12" x14ac:dyDescent="0.55000000000000004">
      <c r="A566" t="str">
        <f t="shared" si="18"/>
        <v/>
      </c>
      <c r="B566" s="11"/>
      <c r="C566" s="41"/>
      <c r="D566" s="48"/>
      <c r="E566" s="43" t="str">
        <f>IF(N566="","",VLOOKUP(N566,商品マスタ!AE:AF,2,FALSE))</f>
        <v/>
      </c>
      <c r="F566" s="45" t="str">
        <f>IF(E566="","",VLOOKUP(E566,商品マスタ!AF:AG,2,FALSE))</f>
        <v/>
      </c>
      <c r="G566" s="43"/>
      <c r="H566" s="45" t="str">
        <f>IF(G566="","",VLOOKUP(G566,商品マスタ!AB:AC,2,FALSE))</f>
        <v/>
      </c>
      <c r="I566" s="9"/>
      <c r="J566" s="46" t="s">
        <v>268</v>
      </c>
      <c r="K566" s="13"/>
      <c r="L566" s="8" t="str">
        <f t="shared" si="19"/>
        <v/>
      </c>
    </row>
    <row r="567" spans="1:12" x14ac:dyDescent="0.55000000000000004">
      <c r="A567" t="str">
        <f t="shared" si="18"/>
        <v/>
      </c>
      <c r="B567" s="11"/>
      <c r="C567" s="41"/>
      <c r="D567" s="48"/>
      <c r="E567" s="43" t="str">
        <f>IF(N567="","",VLOOKUP(N567,商品マスタ!AE:AF,2,FALSE))</f>
        <v/>
      </c>
      <c r="F567" s="45" t="str">
        <f>IF(E567="","",VLOOKUP(E567,商品マスタ!AF:AG,2,FALSE))</f>
        <v/>
      </c>
      <c r="G567" s="43"/>
      <c r="H567" s="45" t="str">
        <f>IF(G567="","",VLOOKUP(G567,商品マスタ!AB:AC,2,FALSE))</f>
        <v/>
      </c>
      <c r="I567" s="9"/>
      <c r="J567" s="46" t="s">
        <v>268</v>
      </c>
      <c r="K567" s="13"/>
      <c r="L567" s="8" t="str">
        <f t="shared" si="19"/>
        <v/>
      </c>
    </row>
    <row r="568" spans="1:12" x14ac:dyDescent="0.55000000000000004">
      <c r="A568" t="str">
        <f t="shared" si="18"/>
        <v/>
      </c>
      <c r="B568" s="11"/>
      <c r="C568" s="41"/>
      <c r="D568" s="48"/>
      <c r="E568" s="43" t="str">
        <f>IF(N568="","",VLOOKUP(N568,商品マスタ!AE:AF,2,FALSE))</f>
        <v/>
      </c>
      <c r="F568" s="45" t="str">
        <f>IF(E568="","",VLOOKUP(E568,商品マスタ!AF:AG,2,FALSE))</f>
        <v/>
      </c>
      <c r="G568" s="43"/>
      <c r="H568" s="45" t="str">
        <f>IF(G568="","",VLOOKUP(G568,商品マスタ!AB:AC,2,FALSE))</f>
        <v/>
      </c>
      <c r="I568" s="9"/>
      <c r="J568" s="46" t="s">
        <v>268</v>
      </c>
      <c r="K568" s="13"/>
      <c r="L568" s="8" t="str">
        <f t="shared" si="19"/>
        <v/>
      </c>
    </row>
    <row r="569" spans="1:12" x14ac:dyDescent="0.55000000000000004">
      <c r="A569" t="str">
        <f t="shared" si="18"/>
        <v/>
      </c>
      <c r="B569" s="11"/>
      <c r="C569" s="41"/>
      <c r="D569" s="48"/>
      <c r="E569" s="43" t="str">
        <f>IF(N569="","",VLOOKUP(N569,商品マスタ!AE:AF,2,FALSE))</f>
        <v/>
      </c>
      <c r="F569" s="45" t="str">
        <f>IF(E569="","",VLOOKUP(E569,商品マスタ!AF:AG,2,FALSE))</f>
        <v/>
      </c>
      <c r="G569" s="43"/>
      <c r="H569" s="45" t="str">
        <f>IF(G569="","",VLOOKUP(G569,商品マスタ!AB:AC,2,FALSE))</f>
        <v/>
      </c>
      <c r="I569" s="9"/>
      <c r="J569" s="46" t="s">
        <v>268</v>
      </c>
      <c r="K569" s="13"/>
      <c r="L569" s="8" t="str">
        <f t="shared" si="19"/>
        <v/>
      </c>
    </row>
    <row r="570" spans="1:12" x14ac:dyDescent="0.55000000000000004">
      <c r="A570" t="str">
        <f t="shared" si="18"/>
        <v/>
      </c>
      <c r="B570" s="11"/>
      <c r="C570" s="41"/>
      <c r="D570" s="48"/>
      <c r="E570" s="43" t="str">
        <f>IF(N570="","",VLOOKUP(N570,商品マスタ!AE:AF,2,FALSE))</f>
        <v/>
      </c>
      <c r="F570" s="45" t="str">
        <f>IF(E570="","",VLOOKUP(E570,商品マスタ!AF:AG,2,FALSE))</f>
        <v/>
      </c>
      <c r="G570" s="43"/>
      <c r="H570" s="45" t="str">
        <f>IF(G570="","",VLOOKUP(G570,商品マスタ!AB:AC,2,FALSE))</f>
        <v/>
      </c>
      <c r="I570" s="9"/>
      <c r="J570" s="46" t="s">
        <v>268</v>
      </c>
      <c r="K570" s="13"/>
      <c r="L570" s="8" t="str">
        <f t="shared" si="19"/>
        <v/>
      </c>
    </row>
    <row r="571" spans="1:12" x14ac:dyDescent="0.55000000000000004">
      <c r="A571" t="str">
        <f t="shared" si="18"/>
        <v/>
      </c>
      <c r="B571" s="11"/>
      <c r="C571" s="41"/>
      <c r="D571" s="48"/>
      <c r="E571" s="43" t="str">
        <f>IF(N571="","",VLOOKUP(N571,商品マスタ!AE:AF,2,FALSE))</f>
        <v/>
      </c>
      <c r="F571" s="45" t="str">
        <f>IF(E571="","",VLOOKUP(E571,商品マスタ!AF:AG,2,FALSE))</f>
        <v/>
      </c>
      <c r="G571" s="43"/>
      <c r="H571" s="45" t="str">
        <f>IF(G571="","",VLOOKUP(G571,商品マスタ!AB:AC,2,FALSE))</f>
        <v/>
      </c>
      <c r="I571" s="9"/>
      <c r="J571" s="46" t="s">
        <v>268</v>
      </c>
      <c r="K571" s="13"/>
      <c r="L571" s="8" t="str">
        <f t="shared" si="19"/>
        <v/>
      </c>
    </row>
    <row r="572" spans="1:12" x14ac:dyDescent="0.55000000000000004">
      <c r="A572" t="str">
        <f t="shared" si="18"/>
        <v/>
      </c>
      <c r="B572" s="11"/>
      <c r="C572" s="41"/>
      <c r="D572" s="48"/>
      <c r="E572" s="43" t="str">
        <f>IF(N572="","",VLOOKUP(N572,商品マスタ!AE:AF,2,FALSE))</f>
        <v/>
      </c>
      <c r="F572" s="45" t="str">
        <f>IF(E572="","",VLOOKUP(E572,商品マスタ!AF:AG,2,FALSE))</f>
        <v/>
      </c>
      <c r="G572" s="43"/>
      <c r="H572" s="45" t="str">
        <f>IF(G572="","",VLOOKUP(G572,商品マスタ!AB:AC,2,FALSE))</f>
        <v/>
      </c>
      <c r="I572" s="9"/>
      <c r="J572" s="46" t="s">
        <v>268</v>
      </c>
      <c r="K572" s="13"/>
      <c r="L572" s="8" t="str">
        <f t="shared" si="19"/>
        <v/>
      </c>
    </row>
    <row r="573" spans="1:12" x14ac:dyDescent="0.55000000000000004">
      <c r="A573" t="str">
        <f t="shared" si="18"/>
        <v/>
      </c>
      <c r="B573" s="11"/>
      <c r="C573" s="41"/>
      <c r="D573" s="48"/>
      <c r="E573" s="43" t="str">
        <f>IF(N573="","",VLOOKUP(N573,商品マスタ!AE:AF,2,FALSE))</f>
        <v/>
      </c>
      <c r="F573" s="45" t="str">
        <f>IF(E573="","",VLOOKUP(E573,商品マスタ!AF:AG,2,FALSE))</f>
        <v/>
      </c>
      <c r="G573" s="43"/>
      <c r="H573" s="45" t="str">
        <f>IF(G573="","",VLOOKUP(G573,商品マスタ!AB:AC,2,FALSE))</f>
        <v/>
      </c>
      <c r="I573" s="9"/>
      <c r="J573" s="46" t="s">
        <v>268</v>
      </c>
      <c r="K573" s="13"/>
      <c r="L573" s="8" t="str">
        <f t="shared" si="19"/>
        <v/>
      </c>
    </row>
    <row r="574" spans="1:12" x14ac:dyDescent="0.55000000000000004">
      <c r="A574" t="str">
        <f t="shared" ref="A574:A637" si="20">IF(COUNTA(C574)&lt;1,"",A573+1)</f>
        <v/>
      </c>
      <c r="B574" s="11"/>
      <c r="C574" s="41"/>
      <c r="D574" s="48"/>
      <c r="E574" s="43" t="str">
        <f>IF(N574="","",VLOOKUP(N574,商品マスタ!AE:AF,2,FALSE))</f>
        <v/>
      </c>
      <c r="F574" s="45" t="str">
        <f>IF(E574="","",VLOOKUP(E574,商品マスタ!AF:AG,2,FALSE))</f>
        <v/>
      </c>
      <c r="G574" s="43"/>
      <c r="H574" s="45" t="str">
        <f>IF(G574="","",VLOOKUP(G574,商品マスタ!AB:AC,2,FALSE))</f>
        <v/>
      </c>
      <c r="I574" s="9"/>
      <c r="J574" s="46" t="s">
        <v>268</v>
      </c>
      <c r="K574" s="13"/>
      <c r="L574" s="8" t="str">
        <f t="shared" si="19"/>
        <v/>
      </c>
    </row>
    <row r="575" spans="1:12" x14ac:dyDescent="0.55000000000000004">
      <c r="A575" t="str">
        <f t="shared" si="20"/>
        <v/>
      </c>
      <c r="B575" s="11"/>
      <c r="C575" s="41"/>
      <c r="D575" s="48"/>
      <c r="E575" s="43" t="str">
        <f>IF(N575="","",VLOOKUP(N575,商品マスタ!AE:AF,2,FALSE))</f>
        <v/>
      </c>
      <c r="F575" s="45" t="str">
        <f>IF(E575="","",VLOOKUP(E575,商品マスタ!AF:AG,2,FALSE))</f>
        <v/>
      </c>
      <c r="G575" s="43"/>
      <c r="H575" s="45" t="str">
        <f>IF(G575="","",VLOOKUP(G575,商品マスタ!AB:AC,2,FALSE))</f>
        <v/>
      </c>
      <c r="I575" s="9"/>
      <c r="J575" s="46" t="s">
        <v>268</v>
      </c>
      <c r="K575" s="13"/>
      <c r="L575" s="8" t="str">
        <f t="shared" si="19"/>
        <v/>
      </c>
    </row>
    <row r="576" spans="1:12" x14ac:dyDescent="0.55000000000000004">
      <c r="A576" t="str">
        <f t="shared" si="20"/>
        <v/>
      </c>
      <c r="B576" s="11"/>
      <c r="C576" s="41"/>
      <c r="D576" s="48"/>
      <c r="E576" s="43" t="str">
        <f>IF(N576="","",VLOOKUP(N576,商品マスタ!AE:AF,2,FALSE))</f>
        <v/>
      </c>
      <c r="F576" s="45" t="str">
        <f>IF(E576="","",VLOOKUP(E576,商品マスタ!AF:AG,2,FALSE))</f>
        <v/>
      </c>
      <c r="G576" s="43"/>
      <c r="H576" s="45" t="str">
        <f>IF(G576="","",VLOOKUP(G576,商品マスタ!AB:AC,2,FALSE))</f>
        <v/>
      </c>
      <c r="I576" s="9"/>
      <c r="J576" s="46" t="s">
        <v>268</v>
      </c>
      <c r="K576" s="13"/>
      <c r="L576" s="8" t="str">
        <f t="shared" si="19"/>
        <v/>
      </c>
    </row>
    <row r="577" spans="1:12" x14ac:dyDescent="0.55000000000000004">
      <c r="A577" t="str">
        <f t="shared" si="20"/>
        <v/>
      </c>
      <c r="B577" s="11"/>
      <c r="C577" s="41"/>
      <c r="D577" s="48"/>
      <c r="E577" s="43" t="str">
        <f>IF(N577="","",VLOOKUP(N577,商品マスタ!AE:AF,2,FALSE))</f>
        <v/>
      </c>
      <c r="F577" s="45" t="str">
        <f>IF(E577="","",VLOOKUP(E577,商品マスタ!AF:AG,2,FALSE))</f>
        <v/>
      </c>
      <c r="G577" s="43"/>
      <c r="H577" s="45" t="str">
        <f>IF(G577="","",VLOOKUP(G577,商品マスタ!AB:AC,2,FALSE))</f>
        <v/>
      </c>
      <c r="I577" s="9"/>
      <c r="J577" s="46" t="s">
        <v>268</v>
      </c>
      <c r="K577" s="13"/>
      <c r="L577" s="8" t="str">
        <f t="shared" si="19"/>
        <v/>
      </c>
    </row>
    <row r="578" spans="1:12" x14ac:dyDescent="0.55000000000000004">
      <c r="A578" t="str">
        <f t="shared" si="20"/>
        <v/>
      </c>
      <c r="B578" s="11"/>
      <c r="C578" s="41"/>
      <c r="D578" s="48"/>
      <c r="E578" s="43" t="str">
        <f>IF(N578="","",VLOOKUP(N578,商品マスタ!AE:AF,2,FALSE))</f>
        <v/>
      </c>
      <c r="F578" s="45" t="str">
        <f>IF(E578="","",VLOOKUP(E578,商品マスタ!AF:AG,2,FALSE))</f>
        <v/>
      </c>
      <c r="G578" s="43"/>
      <c r="H578" s="45" t="str">
        <f>IF(G578="","",VLOOKUP(G578,商品マスタ!AB:AC,2,FALSE))</f>
        <v/>
      </c>
      <c r="I578" s="9"/>
      <c r="J578" s="46" t="s">
        <v>268</v>
      </c>
      <c r="K578" s="13"/>
      <c r="L578" s="8" t="str">
        <f t="shared" si="19"/>
        <v/>
      </c>
    </row>
    <row r="579" spans="1:12" x14ac:dyDescent="0.55000000000000004">
      <c r="A579" t="str">
        <f t="shared" si="20"/>
        <v/>
      </c>
      <c r="B579" s="11"/>
      <c r="C579" s="41"/>
      <c r="D579" s="48"/>
      <c r="E579" s="43" t="str">
        <f>IF(N579="","",VLOOKUP(N579,商品マスタ!AE:AF,2,FALSE))</f>
        <v/>
      </c>
      <c r="F579" s="45" t="str">
        <f>IF(E579="","",VLOOKUP(E579,商品マスタ!AF:AG,2,FALSE))</f>
        <v/>
      </c>
      <c r="G579" s="43"/>
      <c r="H579" s="45" t="str">
        <f>IF(G579="","",VLOOKUP(G579,商品マスタ!AB:AC,2,FALSE))</f>
        <v/>
      </c>
      <c r="I579" s="9"/>
      <c r="J579" s="46" t="s">
        <v>268</v>
      </c>
      <c r="K579" s="13"/>
      <c r="L579" s="8" t="str">
        <f t="shared" si="19"/>
        <v/>
      </c>
    </row>
    <row r="580" spans="1:12" x14ac:dyDescent="0.55000000000000004">
      <c r="A580" t="str">
        <f t="shared" si="20"/>
        <v/>
      </c>
      <c r="B580" s="11"/>
      <c r="C580" s="41"/>
      <c r="D580" s="48"/>
      <c r="E580" s="43" t="str">
        <f>IF(N580="","",VLOOKUP(N580,商品マスタ!AE:AF,2,FALSE))</f>
        <v/>
      </c>
      <c r="F580" s="45" t="str">
        <f>IF(E580="","",VLOOKUP(E580,商品マスタ!AF:AG,2,FALSE))</f>
        <v/>
      </c>
      <c r="G580" s="43"/>
      <c r="H580" s="45" t="str">
        <f>IF(G580="","",VLOOKUP(G580,商品マスタ!AB:AC,2,FALSE))</f>
        <v/>
      </c>
      <c r="I580" s="9"/>
      <c r="J580" s="46" t="s">
        <v>268</v>
      </c>
      <c r="K580" s="13"/>
      <c r="L580" s="8" t="str">
        <f t="shared" si="19"/>
        <v/>
      </c>
    </row>
    <row r="581" spans="1:12" x14ac:dyDescent="0.55000000000000004">
      <c r="A581" t="str">
        <f t="shared" si="20"/>
        <v/>
      </c>
      <c r="B581" s="11"/>
      <c r="C581" s="41"/>
      <c r="D581" s="48"/>
      <c r="E581" s="43" t="str">
        <f>IF(N581="","",VLOOKUP(N581,商品マスタ!AE:AF,2,FALSE))</f>
        <v/>
      </c>
      <c r="F581" s="45" t="str">
        <f>IF(E581="","",VLOOKUP(E581,商品マスタ!AF:AG,2,FALSE))</f>
        <v/>
      </c>
      <c r="G581" s="43"/>
      <c r="H581" s="45" t="str">
        <f>IF(G581="","",VLOOKUP(G581,商品マスタ!AB:AC,2,FALSE))</f>
        <v/>
      </c>
      <c r="I581" s="9"/>
      <c r="J581" s="46" t="s">
        <v>268</v>
      </c>
      <c r="K581" s="13"/>
      <c r="L581" s="8" t="str">
        <f t="shared" si="19"/>
        <v/>
      </c>
    </row>
    <row r="582" spans="1:12" x14ac:dyDescent="0.55000000000000004">
      <c r="A582" t="str">
        <f t="shared" si="20"/>
        <v/>
      </c>
      <c r="B582" s="11"/>
      <c r="C582" s="41"/>
      <c r="D582" s="48"/>
      <c r="E582" s="43" t="str">
        <f>IF(N582="","",VLOOKUP(N582,商品マスタ!AE:AF,2,FALSE))</f>
        <v/>
      </c>
      <c r="F582" s="45" t="str">
        <f>IF(E582="","",VLOOKUP(E582,商品マスタ!AF:AG,2,FALSE))</f>
        <v/>
      </c>
      <c r="G582" s="43"/>
      <c r="H582" s="45" t="str">
        <f>IF(G582="","",VLOOKUP(G582,商品マスタ!AB:AC,2,FALSE))</f>
        <v/>
      </c>
      <c r="I582" s="9"/>
      <c r="J582" s="46" t="s">
        <v>268</v>
      </c>
      <c r="K582" s="13"/>
      <c r="L582" s="8" t="str">
        <f t="shared" si="19"/>
        <v/>
      </c>
    </row>
    <row r="583" spans="1:12" x14ac:dyDescent="0.55000000000000004">
      <c r="A583" t="str">
        <f t="shared" si="20"/>
        <v/>
      </c>
      <c r="B583" s="11"/>
      <c r="C583" s="41"/>
      <c r="D583" s="48"/>
      <c r="E583" s="43" t="str">
        <f>IF(N583="","",VLOOKUP(N583,商品マスタ!AE:AF,2,FALSE))</f>
        <v/>
      </c>
      <c r="F583" s="45" t="str">
        <f>IF(E583="","",VLOOKUP(E583,商品マスタ!AF:AG,2,FALSE))</f>
        <v/>
      </c>
      <c r="G583" s="43"/>
      <c r="H583" s="45" t="str">
        <f>IF(G583="","",VLOOKUP(G583,商品マスタ!AB:AC,2,FALSE))</f>
        <v/>
      </c>
      <c r="I583" s="9"/>
      <c r="J583" s="46" t="s">
        <v>268</v>
      </c>
      <c r="K583" s="13"/>
      <c r="L583" s="8" t="str">
        <f t="shared" si="19"/>
        <v/>
      </c>
    </row>
    <row r="584" spans="1:12" x14ac:dyDescent="0.55000000000000004">
      <c r="A584" t="str">
        <f t="shared" si="20"/>
        <v/>
      </c>
      <c r="B584" s="11"/>
      <c r="C584" s="41"/>
      <c r="D584" s="48"/>
      <c r="E584" s="43" t="str">
        <f>IF(N584="","",VLOOKUP(N584,商品マスタ!AE:AF,2,FALSE))</f>
        <v/>
      </c>
      <c r="F584" s="45" t="str">
        <f>IF(E584="","",VLOOKUP(E584,商品マスタ!AF:AG,2,FALSE))</f>
        <v/>
      </c>
      <c r="G584" s="43"/>
      <c r="H584" s="45" t="str">
        <f>IF(G584="","",VLOOKUP(G584,商品マスタ!AB:AC,2,FALSE))</f>
        <v/>
      </c>
      <c r="I584" s="9"/>
      <c r="J584" s="46" t="s">
        <v>268</v>
      </c>
      <c r="K584" s="13"/>
      <c r="L584" s="8" t="str">
        <f t="shared" si="19"/>
        <v/>
      </c>
    </row>
    <row r="585" spans="1:12" x14ac:dyDescent="0.55000000000000004">
      <c r="A585" t="str">
        <f t="shared" si="20"/>
        <v/>
      </c>
      <c r="B585" s="11"/>
      <c r="C585" s="41"/>
      <c r="D585" s="48"/>
      <c r="E585" s="43" t="str">
        <f>IF(N585="","",VLOOKUP(N585,商品マスタ!AE:AF,2,FALSE))</f>
        <v/>
      </c>
      <c r="F585" s="45" t="str">
        <f>IF(E585="","",VLOOKUP(E585,商品マスタ!AF:AG,2,FALSE))</f>
        <v/>
      </c>
      <c r="G585" s="43"/>
      <c r="H585" s="45" t="str">
        <f>IF(G585="","",VLOOKUP(G585,商品マスタ!AB:AC,2,FALSE))</f>
        <v/>
      </c>
      <c r="I585" s="9"/>
      <c r="J585" s="46" t="s">
        <v>268</v>
      </c>
      <c r="K585" s="13"/>
      <c r="L585" s="8" t="str">
        <f t="shared" si="19"/>
        <v/>
      </c>
    </row>
    <row r="586" spans="1:12" x14ac:dyDescent="0.55000000000000004">
      <c r="A586" t="str">
        <f t="shared" si="20"/>
        <v/>
      </c>
      <c r="B586" s="11"/>
      <c r="C586" s="41"/>
      <c r="D586" s="48"/>
      <c r="E586" s="43" t="str">
        <f>IF(N586="","",VLOOKUP(N586,商品マスタ!AE:AF,2,FALSE))</f>
        <v/>
      </c>
      <c r="F586" s="45" t="str">
        <f>IF(E586="","",VLOOKUP(E586,商品マスタ!AF:AG,2,FALSE))</f>
        <v/>
      </c>
      <c r="G586" s="43"/>
      <c r="H586" s="45" t="str">
        <f>IF(G586="","",VLOOKUP(G586,商品マスタ!AB:AC,2,FALSE))</f>
        <v/>
      </c>
      <c r="I586" s="9"/>
      <c r="J586" s="46" t="s">
        <v>268</v>
      </c>
      <c r="K586" s="13"/>
      <c r="L586" s="8" t="str">
        <f t="shared" ref="L586:L649" si="21">IF(D586="","",COUNTIF(D:D,D586))</f>
        <v/>
      </c>
    </row>
    <row r="587" spans="1:12" x14ac:dyDescent="0.55000000000000004">
      <c r="A587" t="str">
        <f t="shared" si="20"/>
        <v/>
      </c>
      <c r="B587" s="11"/>
      <c r="C587" s="41"/>
      <c r="D587" s="48"/>
      <c r="E587" s="43" t="str">
        <f>IF(N587="","",VLOOKUP(N587,商品マスタ!AE:AF,2,FALSE))</f>
        <v/>
      </c>
      <c r="F587" s="45" t="str">
        <f>IF(E587="","",VLOOKUP(E587,商品マスタ!AF:AG,2,FALSE))</f>
        <v/>
      </c>
      <c r="G587" s="43"/>
      <c r="H587" s="45" t="str">
        <f>IF(G587="","",VLOOKUP(G587,商品マスタ!AB:AC,2,FALSE))</f>
        <v/>
      </c>
      <c r="I587" s="9"/>
      <c r="J587" s="46" t="s">
        <v>268</v>
      </c>
      <c r="K587" s="13"/>
      <c r="L587" s="8" t="str">
        <f t="shared" si="21"/>
        <v/>
      </c>
    </row>
    <row r="588" spans="1:12" x14ac:dyDescent="0.55000000000000004">
      <c r="A588" t="str">
        <f t="shared" si="20"/>
        <v/>
      </c>
      <c r="B588" s="11"/>
      <c r="C588" s="41"/>
      <c r="D588" s="48"/>
      <c r="E588" s="43" t="str">
        <f>IF(N588="","",VLOOKUP(N588,商品マスタ!AE:AF,2,FALSE))</f>
        <v/>
      </c>
      <c r="F588" s="45" t="str">
        <f>IF(E588="","",VLOOKUP(E588,商品マスタ!AF:AG,2,FALSE))</f>
        <v/>
      </c>
      <c r="G588" s="43"/>
      <c r="H588" s="45" t="str">
        <f>IF(G588="","",VLOOKUP(G588,商品マスタ!AB:AC,2,FALSE))</f>
        <v/>
      </c>
      <c r="I588" s="9"/>
      <c r="J588" s="46" t="s">
        <v>268</v>
      </c>
      <c r="K588" s="13"/>
      <c r="L588" s="8" t="str">
        <f t="shared" si="21"/>
        <v/>
      </c>
    </row>
    <row r="589" spans="1:12" x14ac:dyDescent="0.55000000000000004">
      <c r="A589" t="str">
        <f t="shared" si="20"/>
        <v/>
      </c>
      <c r="B589" s="11"/>
      <c r="C589" s="41"/>
      <c r="D589" s="48"/>
      <c r="E589" s="43" t="str">
        <f>IF(N589="","",VLOOKUP(N589,商品マスタ!AE:AF,2,FALSE))</f>
        <v/>
      </c>
      <c r="F589" s="45" t="str">
        <f>IF(E589="","",VLOOKUP(E589,商品マスタ!AF:AG,2,FALSE))</f>
        <v/>
      </c>
      <c r="G589" s="43"/>
      <c r="H589" s="45" t="str">
        <f>IF(G589="","",VLOOKUP(G589,商品マスタ!AB:AC,2,FALSE))</f>
        <v/>
      </c>
      <c r="I589" s="9"/>
      <c r="J589" s="46" t="s">
        <v>268</v>
      </c>
      <c r="K589" s="13"/>
      <c r="L589" s="8" t="str">
        <f t="shared" si="21"/>
        <v/>
      </c>
    </row>
    <row r="590" spans="1:12" x14ac:dyDescent="0.55000000000000004">
      <c r="A590" t="str">
        <f t="shared" si="20"/>
        <v/>
      </c>
      <c r="B590" s="11"/>
      <c r="C590" s="41"/>
      <c r="D590" s="48"/>
      <c r="E590" s="43" t="str">
        <f>IF(N590="","",VLOOKUP(N590,商品マスタ!AE:AF,2,FALSE))</f>
        <v/>
      </c>
      <c r="F590" s="45" t="str">
        <f>IF(E590="","",VLOOKUP(E590,商品マスタ!AF:AG,2,FALSE))</f>
        <v/>
      </c>
      <c r="G590" s="43"/>
      <c r="H590" s="45" t="str">
        <f>IF(G590="","",VLOOKUP(G590,商品マスタ!AB:AC,2,FALSE))</f>
        <v/>
      </c>
      <c r="I590" s="9"/>
      <c r="J590" s="46" t="s">
        <v>268</v>
      </c>
      <c r="K590" s="13"/>
      <c r="L590" s="8" t="str">
        <f t="shared" si="21"/>
        <v/>
      </c>
    </row>
    <row r="591" spans="1:12" x14ac:dyDescent="0.55000000000000004">
      <c r="A591" t="str">
        <f t="shared" si="20"/>
        <v/>
      </c>
      <c r="B591" s="11"/>
      <c r="C591" s="41"/>
      <c r="D591" s="48"/>
      <c r="E591" s="43" t="str">
        <f>IF(N591="","",VLOOKUP(N591,商品マスタ!AE:AF,2,FALSE))</f>
        <v/>
      </c>
      <c r="F591" s="45" t="str">
        <f>IF(E591="","",VLOOKUP(E591,商品マスタ!AF:AG,2,FALSE))</f>
        <v/>
      </c>
      <c r="G591" s="43"/>
      <c r="H591" s="45" t="str">
        <f>IF(G591="","",VLOOKUP(G591,商品マスタ!AB:AC,2,FALSE))</f>
        <v/>
      </c>
      <c r="I591" s="9"/>
      <c r="J591" s="46" t="s">
        <v>268</v>
      </c>
      <c r="K591" s="13"/>
      <c r="L591" s="8" t="str">
        <f t="shared" si="21"/>
        <v/>
      </c>
    </row>
    <row r="592" spans="1:12" x14ac:dyDescent="0.55000000000000004">
      <c r="A592" t="str">
        <f t="shared" si="20"/>
        <v/>
      </c>
      <c r="B592" s="11"/>
      <c r="C592" s="41"/>
      <c r="D592" s="48"/>
      <c r="E592" s="43" t="str">
        <f>IF(N592="","",VLOOKUP(N592,商品マスタ!AE:AF,2,FALSE))</f>
        <v/>
      </c>
      <c r="F592" s="45" t="str">
        <f>IF(E592="","",VLOOKUP(E592,商品マスタ!AF:AG,2,FALSE))</f>
        <v/>
      </c>
      <c r="G592" s="43"/>
      <c r="H592" s="45" t="str">
        <f>IF(G592="","",VLOOKUP(G592,商品マスタ!AB:AC,2,FALSE))</f>
        <v/>
      </c>
      <c r="I592" s="9"/>
      <c r="J592" s="46" t="s">
        <v>268</v>
      </c>
      <c r="K592" s="13"/>
      <c r="L592" s="8" t="str">
        <f t="shared" si="21"/>
        <v/>
      </c>
    </row>
    <row r="593" spans="1:12" x14ac:dyDescent="0.55000000000000004">
      <c r="A593" t="str">
        <f t="shared" si="20"/>
        <v/>
      </c>
      <c r="B593" s="11"/>
      <c r="C593" s="41"/>
      <c r="D593" s="48"/>
      <c r="E593" s="43" t="str">
        <f>IF(N593="","",VLOOKUP(N593,商品マスタ!AE:AF,2,FALSE))</f>
        <v/>
      </c>
      <c r="F593" s="45" t="str">
        <f>IF(E593="","",VLOOKUP(E593,商品マスタ!AF:AG,2,FALSE))</f>
        <v/>
      </c>
      <c r="G593" s="43"/>
      <c r="H593" s="45" t="str">
        <f>IF(G593="","",VLOOKUP(G593,商品マスタ!AB:AC,2,FALSE))</f>
        <v/>
      </c>
      <c r="I593" s="9"/>
      <c r="J593" s="46" t="s">
        <v>268</v>
      </c>
      <c r="K593" s="13"/>
      <c r="L593" s="8" t="str">
        <f t="shared" si="21"/>
        <v/>
      </c>
    </row>
    <row r="594" spans="1:12" x14ac:dyDescent="0.55000000000000004">
      <c r="A594" t="str">
        <f t="shared" si="20"/>
        <v/>
      </c>
      <c r="B594" s="11"/>
      <c r="C594" s="41"/>
      <c r="D594" s="48"/>
      <c r="E594" s="43" t="str">
        <f>IF(N594="","",VLOOKUP(N594,商品マスタ!AE:AF,2,FALSE))</f>
        <v/>
      </c>
      <c r="F594" s="45" t="str">
        <f>IF(E594="","",VLOOKUP(E594,商品マスタ!AF:AG,2,FALSE))</f>
        <v/>
      </c>
      <c r="G594" s="43"/>
      <c r="H594" s="45" t="str">
        <f>IF(G594="","",VLOOKUP(G594,商品マスタ!AB:AC,2,FALSE))</f>
        <v/>
      </c>
      <c r="I594" s="9"/>
      <c r="J594" s="46" t="s">
        <v>268</v>
      </c>
      <c r="K594" s="13"/>
      <c r="L594" s="8" t="str">
        <f t="shared" si="21"/>
        <v/>
      </c>
    </row>
    <row r="595" spans="1:12" x14ac:dyDescent="0.55000000000000004">
      <c r="A595" t="str">
        <f t="shared" si="20"/>
        <v/>
      </c>
      <c r="B595" s="11"/>
      <c r="C595" s="41"/>
      <c r="D595" s="48"/>
      <c r="E595" s="43" t="str">
        <f>IF(N595="","",VLOOKUP(N595,商品マスタ!AE:AF,2,FALSE))</f>
        <v/>
      </c>
      <c r="F595" s="45" t="str">
        <f>IF(E595="","",VLOOKUP(E595,商品マスタ!AF:AG,2,FALSE))</f>
        <v/>
      </c>
      <c r="G595" s="43"/>
      <c r="H595" s="45" t="str">
        <f>IF(G595="","",VLOOKUP(G595,商品マスタ!AB:AC,2,FALSE))</f>
        <v/>
      </c>
      <c r="I595" s="9"/>
      <c r="J595" s="46" t="s">
        <v>268</v>
      </c>
      <c r="K595" s="13"/>
      <c r="L595" s="8" t="str">
        <f t="shared" si="21"/>
        <v/>
      </c>
    </row>
    <row r="596" spans="1:12" x14ac:dyDescent="0.55000000000000004">
      <c r="A596" t="str">
        <f t="shared" si="20"/>
        <v/>
      </c>
      <c r="B596" s="11"/>
      <c r="C596" s="41"/>
      <c r="D596" s="48"/>
      <c r="E596" s="43" t="str">
        <f>IF(N596="","",VLOOKUP(N596,商品マスタ!AE:AF,2,FALSE))</f>
        <v/>
      </c>
      <c r="F596" s="45" t="str">
        <f>IF(E596="","",VLOOKUP(E596,商品マスタ!AF:AG,2,FALSE))</f>
        <v/>
      </c>
      <c r="G596" s="43"/>
      <c r="H596" s="45" t="str">
        <f>IF(G596="","",VLOOKUP(G596,商品マスタ!AB:AC,2,FALSE))</f>
        <v/>
      </c>
      <c r="I596" s="9"/>
      <c r="J596" s="46" t="s">
        <v>268</v>
      </c>
      <c r="K596" s="13"/>
      <c r="L596" s="8" t="str">
        <f t="shared" si="21"/>
        <v/>
      </c>
    </row>
    <row r="597" spans="1:12" x14ac:dyDescent="0.55000000000000004">
      <c r="A597" t="str">
        <f t="shared" si="20"/>
        <v/>
      </c>
      <c r="B597" s="11"/>
      <c r="C597" s="41"/>
      <c r="D597" s="48"/>
      <c r="E597" s="43" t="str">
        <f>IF(N597="","",VLOOKUP(N597,商品マスタ!AE:AF,2,FALSE))</f>
        <v/>
      </c>
      <c r="F597" s="45" t="str">
        <f>IF(E597="","",VLOOKUP(E597,商品マスタ!AF:AG,2,FALSE))</f>
        <v/>
      </c>
      <c r="G597" s="43"/>
      <c r="H597" s="45" t="str">
        <f>IF(G597="","",VLOOKUP(G597,商品マスタ!AB:AC,2,FALSE))</f>
        <v/>
      </c>
      <c r="I597" s="9"/>
      <c r="J597" s="46" t="s">
        <v>268</v>
      </c>
      <c r="K597" s="13"/>
      <c r="L597" s="8" t="str">
        <f t="shared" si="21"/>
        <v/>
      </c>
    </row>
    <row r="598" spans="1:12" x14ac:dyDescent="0.55000000000000004">
      <c r="A598" t="str">
        <f t="shared" si="20"/>
        <v/>
      </c>
      <c r="B598" s="11"/>
      <c r="C598" s="41"/>
      <c r="D598" s="48"/>
      <c r="E598" s="43" t="str">
        <f>IF(N598="","",VLOOKUP(N598,商品マスタ!AE:AF,2,FALSE))</f>
        <v/>
      </c>
      <c r="F598" s="45" t="str">
        <f>IF(E598="","",VLOOKUP(E598,商品マスタ!AF:AG,2,FALSE))</f>
        <v/>
      </c>
      <c r="G598" s="43"/>
      <c r="H598" s="45" t="str">
        <f>IF(G598="","",VLOOKUP(G598,商品マスタ!AB:AC,2,FALSE))</f>
        <v/>
      </c>
      <c r="I598" s="9"/>
      <c r="J598" s="46" t="s">
        <v>268</v>
      </c>
      <c r="K598" s="13"/>
      <c r="L598" s="8" t="str">
        <f t="shared" si="21"/>
        <v/>
      </c>
    </row>
    <row r="599" spans="1:12" x14ac:dyDescent="0.55000000000000004">
      <c r="A599" t="str">
        <f t="shared" si="20"/>
        <v/>
      </c>
      <c r="B599" s="11"/>
      <c r="C599" s="41"/>
      <c r="D599" s="48"/>
      <c r="E599" s="43" t="str">
        <f>IF(N599="","",VLOOKUP(N599,商品マスタ!AE:AF,2,FALSE))</f>
        <v/>
      </c>
      <c r="F599" s="45" t="str">
        <f>IF(E599="","",VLOOKUP(E599,商品マスタ!AF:AG,2,FALSE))</f>
        <v/>
      </c>
      <c r="G599" s="43"/>
      <c r="H599" s="45" t="str">
        <f>IF(G599="","",VLOOKUP(G599,商品マスタ!AB:AC,2,FALSE))</f>
        <v/>
      </c>
      <c r="I599" s="9"/>
      <c r="J599" s="46" t="s">
        <v>268</v>
      </c>
      <c r="K599" s="13"/>
      <c r="L599" s="8" t="str">
        <f t="shared" si="21"/>
        <v/>
      </c>
    </row>
    <row r="600" spans="1:12" x14ac:dyDescent="0.55000000000000004">
      <c r="A600" t="str">
        <f t="shared" si="20"/>
        <v/>
      </c>
      <c r="B600" s="11"/>
      <c r="C600" s="41"/>
      <c r="D600" s="48"/>
      <c r="E600" s="43" t="str">
        <f>IF(N600="","",VLOOKUP(N600,商品マスタ!AE:AF,2,FALSE))</f>
        <v/>
      </c>
      <c r="F600" s="45" t="str">
        <f>IF(E600="","",VLOOKUP(E600,商品マスタ!AF:AG,2,FALSE))</f>
        <v/>
      </c>
      <c r="G600" s="43"/>
      <c r="H600" s="45" t="str">
        <f>IF(G600="","",VLOOKUP(G600,商品マスタ!AB:AC,2,FALSE))</f>
        <v/>
      </c>
      <c r="I600" s="9"/>
      <c r="J600" s="46" t="s">
        <v>268</v>
      </c>
      <c r="K600" s="13"/>
      <c r="L600" s="8" t="str">
        <f t="shared" si="21"/>
        <v/>
      </c>
    </row>
    <row r="601" spans="1:12" x14ac:dyDescent="0.55000000000000004">
      <c r="A601" t="str">
        <f t="shared" si="20"/>
        <v/>
      </c>
      <c r="B601" s="11"/>
      <c r="C601" s="41"/>
      <c r="D601" s="48"/>
      <c r="E601" s="43" t="str">
        <f>IF(N601="","",VLOOKUP(N601,商品マスタ!AE:AF,2,FALSE))</f>
        <v/>
      </c>
      <c r="F601" s="45" t="str">
        <f>IF(E601="","",VLOOKUP(E601,商品マスタ!AF:AG,2,FALSE))</f>
        <v/>
      </c>
      <c r="G601" s="43"/>
      <c r="H601" s="45" t="str">
        <f>IF(G601="","",VLOOKUP(G601,商品マスタ!AB:AC,2,FALSE))</f>
        <v/>
      </c>
      <c r="I601" s="9"/>
      <c r="J601" s="46" t="s">
        <v>268</v>
      </c>
      <c r="K601" s="13"/>
      <c r="L601" s="8" t="str">
        <f t="shared" si="21"/>
        <v/>
      </c>
    </row>
    <row r="602" spans="1:12" x14ac:dyDescent="0.55000000000000004">
      <c r="A602" t="str">
        <f t="shared" si="20"/>
        <v/>
      </c>
      <c r="B602" s="11"/>
      <c r="C602" s="41"/>
      <c r="D602" s="48"/>
      <c r="E602" s="43" t="str">
        <f>IF(N602="","",VLOOKUP(N602,商品マスタ!AE:AF,2,FALSE))</f>
        <v/>
      </c>
      <c r="F602" s="45" t="str">
        <f>IF(E602="","",VLOOKUP(E602,商品マスタ!AF:AG,2,FALSE))</f>
        <v/>
      </c>
      <c r="G602" s="43"/>
      <c r="H602" s="45" t="str">
        <f>IF(G602="","",VLOOKUP(G602,商品マスタ!AB:AC,2,FALSE))</f>
        <v/>
      </c>
      <c r="I602" s="9"/>
      <c r="J602" s="46" t="s">
        <v>268</v>
      </c>
      <c r="K602" s="13"/>
      <c r="L602" s="8" t="str">
        <f t="shared" si="21"/>
        <v/>
      </c>
    </row>
    <row r="603" spans="1:12" x14ac:dyDescent="0.55000000000000004">
      <c r="A603" t="str">
        <f t="shared" si="20"/>
        <v/>
      </c>
      <c r="B603" s="11"/>
      <c r="C603" s="41"/>
      <c r="D603" s="48"/>
      <c r="E603" s="43" t="str">
        <f>IF(N603="","",VLOOKUP(N603,商品マスタ!AE:AF,2,FALSE))</f>
        <v/>
      </c>
      <c r="F603" s="45" t="str">
        <f>IF(E603="","",VLOOKUP(E603,商品マスタ!AF:AG,2,FALSE))</f>
        <v/>
      </c>
      <c r="G603" s="43"/>
      <c r="H603" s="45" t="str">
        <f>IF(G603="","",VLOOKUP(G603,商品マスタ!AB:AC,2,FALSE))</f>
        <v/>
      </c>
      <c r="I603" s="9"/>
      <c r="J603" s="46" t="s">
        <v>268</v>
      </c>
      <c r="K603" s="13"/>
      <c r="L603" s="8" t="str">
        <f t="shared" si="21"/>
        <v/>
      </c>
    </row>
    <row r="604" spans="1:12" x14ac:dyDescent="0.55000000000000004">
      <c r="A604" t="str">
        <f t="shared" si="20"/>
        <v/>
      </c>
      <c r="B604" s="11"/>
      <c r="C604" s="41"/>
      <c r="D604" s="48"/>
      <c r="E604" s="43" t="str">
        <f>IF(N604="","",VLOOKUP(N604,商品マスタ!AE:AF,2,FALSE))</f>
        <v/>
      </c>
      <c r="F604" s="45" t="str">
        <f>IF(E604="","",VLOOKUP(E604,商品マスタ!AF:AG,2,FALSE))</f>
        <v/>
      </c>
      <c r="G604" s="43"/>
      <c r="H604" s="45" t="str">
        <f>IF(G604="","",VLOOKUP(G604,商品マスタ!AB:AC,2,FALSE))</f>
        <v/>
      </c>
      <c r="I604" s="9"/>
      <c r="J604" s="46" t="s">
        <v>268</v>
      </c>
      <c r="K604" s="13"/>
      <c r="L604" s="8" t="str">
        <f t="shared" si="21"/>
        <v/>
      </c>
    </row>
    <row r="605" spans="1:12" x14ac:dyDescent="0.55000000000000004">
      <c r="A605" t="str">
        <f t="shared" si="20"/>
        <v/>
      </c>
      <c r="B605" s="11"/>
      <c r="C605" s="41"/>
      <c r="D605" s="48"/>
      <c r="E605" s="43" t="str">
        <f>IF(N605="","",VLOOKUP(N605,商品マスタ!AE:AF,2,FALSE))</f>
        <v/>
      </c>
      <c r="F605" s="45" t="str">
        <f>IF(E605="","",VLOOKUP(E605,商品マスタ!AF:AG,2,FALSE))</f>
        <v/>
      </c>
      <c r="G605" s="43"/>
      <c r="H605" s="45" t="str">
        <f>IF(G605="","",VLOOKUP(G605,商品マスタ!AB:AC,2,FALSE))</f>
        <v/>
      </c>
      <c r="I605" s="9"/>
      <c r="J605" s="46" t="s">
        <v>268</v>
      </c>
      <c r="K605" s="13"/>
      <c r="L605" s="8" t="str">
        <f t="shared" si="21"/>
        <v/>
      </c>
    </row>
    <row r="606" spans="1:12" x14ac:dyDescent="0.55000000000000004">
      <c r="A606" t="str">
        <f t="shared" si="20"/>
        <v/>
      </c>
      <c r="B606" s="11"/>
      <c r="C606" s="41"/>
      <c r="D606" s="48"/>
      <c r="E606" s="43" t="str">
        <f>IF(N606="","",VLOOKUP(N606,商品マスタ!AE:AF,2,FALSE))</f>
        <v/>
      </c>
      <c r="F606" s="45" t="str">
        <f>IF(E606="","",VLOOKUP(E606,商品マスタ!AF:AG,2,FALSE))</f>
        <v/>
      </c>
      <c r="G606" s="43"/>
      <c r="H606" s="45" t="str">
        <f>IF(G606="","",VLOOKUP(G606,商品マスタ!AB:AC,2,FALSE))</f>
        <v/>
      </c>
      <c r="I606" s="9"/>
      <c r="J606" s="46" t="s">
        <v>268</v>
      </c>
      <c r="K606" s="13"/>
      <c r="L606" s="8" t="str">
        <f t="shared" si="21"/>
        <v/>
      </c>
    </row>
    <row r="607" spans="1:12" x14ac:dyDescent="0.55000000000000004">
      <c r="A607" t="str">
        <f t="shared" si="20"/>
        <v/>
      </c>
      <c r="B607" s="11"/>
      <c r="C607" s="41"/>
      <c r="D607" s="48"/>
      <c r="E607" s="43" t="str">
        <f>IF(N607="","",VLOOKUP(N607,商品マスタ!AE:AF,2,FALSE))</f>
        <v/>
      </c>
      <c r="F607" s="45" t="str">
        <f>IF(E607="","",VLOOKUP(E607,商品マスタ!AF:AG,2,FALSE))</f>
        <v/>
      </c>
      <c r="G607" s="43"/>
      <c r="H607" s="45" t="str">
        <f>IF(G607="","",VLOOKUP(G607,商品マスタ!AB:AC,2,FALSE))</f>
        <v/>
      </c>
      <c r="I607" s="9"/>
      <c r="J607" s="46" t="s">
        <v>268</v>
      </c>
      <c r="K607" s="13"/>
      <c r="L607" s="8" t="str">
        <f t="shared" si="21"/>
        <v/>
      </c>
    </row>
    <row r="608" spans="1:12" x14ac:dyDescent="0.55000000000000004">
      <c r="A608" t="str">
        <f t="shared" si="20"/>
        <v/>
      </c>
      <c r="B608" s="11"/>
      <c r="C608" s="41"/>
      <c r="D608" s="48"/>
      <c r="E608" s="43" t="str">
        <f>IF(N608="","",VLOOKUP(N608,商品マスタ!AE:AF,2,FALSE))</f>
        <v/>
      </c>
      <c r="F608" s="45" t="str">
        <f>IF(E608="","",VLOOKUP(E608,商品マスタ!AF:AG,2,FALSE))</f>
        <v/>
      </c>
      <c r="G608" s="43"/>
      <c r="H608" s="45" t="str">
        <f>IF(G608="","",VLOOKUP(G608,商品マスタ!AB:AC,2,FALSE))</f>
        <v/>
      </c>
      <c r="I608" s="9"/>
      <c r="J608" s="46" t="s">
        <v>268</v>
      </c>
      <c r="K608" s="13"/>
      <c r="L608" s="8" t="str">
        <f t="shared" si="21"/>
        <v/>
      </c>
    </row>
    <row r="609" spans="1:12" x14ac:dyDescent="0.55000000000000004">
      <c r="A609" t="str">
        <f t="shared" si="20"/>
        <v/>
      </c>
      <c r="B609" s="11"/>
      <c r="C609" s="41"/>
      <c r="D609" s="48"/>
      <c r="E609" s="43" t="str">
        <f>IF(N609="","",VLOOKUP(N609,商品マスタ!AE:AF,2,FALSE))</f>
        <v/>
      </c>
      <c r="F609" s="45" t="str">
        <f>IF(E609="","",VLOOKUP(E609,商品マスタ!AF:AG,2,FALSE))</f>
        <v/>
      </c>
      <c r="G609" s="43"/>
      <c r="H609" s="45" t="str">
        <f>IF(G609="","",VLOOKUP(G609,商品マスタ!AB:AC,2,FALSE))</f>
        <v/>
      </c>
      <c r="I609" s="9"/>
      <c r="J609" s="46" t="s">
        <v>268</v>
      </c>
      <c r="K609" s="13"/>
      <c r="L609" s="8" t="str">
        <f t="shared" si="21"/>
        <v/>
      </c>
    </row>
    <row r="610" spans="1:12" x14ac:dyDescent="0.55000000000000004">
      <c r="A610" t="str">
        <f t="shared" si="20"/>
        <v/>
      </c>
      <c r="B610" s="11"/>
      <c r="C610" s="41"/>
      <c r="D610" s="48"/>
      <c r="E610" s="43" t="str">
        <f>IF(N610="","",VLOOKUP(N610,商品マスタ!AE:AF,2,FALSE))</f>
        <v/>
      </c>
      <c r="F610" s="45" t="str">
        <f>IF(E610="","",VLOOKUP(E610,商品マスタ!AF:AG,2,FALSE))</f>
        <v/>
      </c>
      <c r="G610" s="43"/>
      <c r="H610" s="45" t="str">
        <f>IF(G610="","",VLOOKUP(G610,商品マスタ!AB:AC,2,FALSE))</f>
        <v/>
      </c>
      <c r="I610" s="9"/>
      <c r="J610" s="46" t="s">
        <v>268</v>
      </c>
      <c r="K610" s="13"/>
      <c r="L610" s="8" t="str">
        <f t="shared" si="21"/>
        <v/>
      </c>
    </row>
    <row r="611" spans="1:12" x14ac:dyDescent="0.55000000000000004">
      <c r="A611" t="str">
        <f t="shared" si="20"/>
        <v/>
      </c>
      <c r="B611" s="11"/>
      <c r="C611" s="41"/>
      <c r="D611" s="48"/>
      <c r="E611" s="43" t="str">
        <f>IF(N611="","",VLOOKUP(N611,商品マスタ!AE:AF,2,FALSE))</f>
        <v/>
      </c>
      <c r="F611" s="45" t="str">
        <f>IF(E611="","",VLOOKUP(E611,商品マスタ!AF:AG,2,FALSE))</f>
        <v/>
      </c>
      <c r="G611" s="43"/>
      <c r="H611" s="45" t="str">
        <f>IF(G611="","",VLOOKUP(G611,商品マスタ!AB:AC,2,FALSE))</f>
        <v/>
      </c>
      <c r="I611" s="9"/>
      <c r="J611" s="46" t="s">
        <v>268</v>
      </c>
      <c r="K611" s="13"/>
      <c r="L611" s="8" t="str">
        <f t="shared" si="21"/>
        <v/>
      </c>
    </row>
    <row r="612" spans="1:12" x14ac:dyDescent="0.55000000000000004">
      <c r="A612" t="str">
        <f t="shared" si="20"/>
        <v/>
      </c>
      <c r="B612" s="11"/>
      <c r="C612" s="41"/>
      <c r="D612" s="48"/>
      <c r="E612" s="43" t="str">
        <f>IF(N612="","",VLOOKUP(N612,商品マスタ!AE:AF,2,FALSE))</f>
        <v/>
      </c>
      <c r="F612" s="45" t="str">
        <f>IF(E612="","",VLOOKUP(E612,商品マスタ!AF:AG,2,FALSE))</f>
        <v/>
      </c>
      <c r="G612" s="43"/>
      <c r="H612" s="45" t="str">
        <f>IF(G612="","",VLOOKUP(G612,商品マスタ!AB:AC,2,FALSE))</f>
        <v/>
      </c>
      <c r="I612" s="9"/>
      <c r="J612" s="46" t="s">
        <v>268</v>
      </c>
      <c r="K612" s="13"/>
      <c r="L612" s="8" t="str">
        <f t="shared" si="21"/>
        <v/>
      </c>
    </row>
    <row r="613" spans="1:12" x14ac:dyDescent="0.55000000000000004">
      <c r="A613" t="str">
        <f t="shared" si="20"/>
        <v/>
      </c>
      <c r="B613" s="11"/>
      <c r="C613" s="41"/>
      <c r="D613" s="48"/>
      <c r="E613" s="43" t="str">
        <f>IF(N613="","",VLOOKUP(N613,商品マスタ!AE:AF,2,FALSE))</f>
        <v/>
      </c>
      <c r="F613" s="45" t="str">
        <f>IF(E613="","",VLOOKUP(E613,商品マスタ!AF:AG,2,FALSE))</f>
        <v/>
      </c>
      <c r="G613" s="43"/>
      <c r="H613" s="45" t="str">
        <f>IF(G613="","",VLOOKUP(G613,商品マスタ!AB:AC,2,FALSE))</f>
        <v/>
      </c>
      <c r="I613" s="9"/>
      <c r="J613" s="46" t="s">
        <v>268</v>
      </c>
      <c r="K613" s="13"/>
      <c r="L613" s="8" t="str">
        <f t="shared" si="21"/>
        <v/>
      </c>
    </row>
    <row r="614" spans="1:12" x14ac:dyDescent="0.55000000000000004">
      <c r="A614" t="str">
        <f t="shared" si="20"/>
        <v/>
      </c>
      <c r="B614" s="11"/>
      <c r="C614" s="41"/>
      <c r="D614" s="48"/>
      <c r="E614" s="43" t="str">
        <f>IF(N614="","",VLOOKUP(N614,商品マスタ!AE:AF,2,FALSE))</f>
        <v/>
      </c>
      <c r="F614" s="45" t="str">
        <f>IF(E614="","",VLOOKUP(E614,商品マスタ!AF:AG,2,FALSE))</f>
        <v/>
      </c>
      <c r="G614" s="43"/>
      <c r="H614" s="45" t="str">
        <f>IF(G614="","",VLOOKUP(G614,商品マスタ!AB:AC,2,FALSE))</f>
        <v/>
      </c>
      <c r="I614" s="9"/>
      <c r="J614" s="46" t="s">
        <v>268</v>
      </c>
      <c r="K614" s="13"/>
      <c r="L614" s="8" t="str">
        <f t="shared" si="21"/>
        <v/>
      </c>
    </row>
    <row r="615" spans="1:12" x14ac:dyDescent="0.55000000000000004">
      <c r="A615" t="str">
        <f t="shared" si="20"/>
        <v/>
      </c>
      <c r="B615" s="11"/>
      <c r="C615" s="41"/>
      <c r="D615" s="48"/>
      <c r="E615" s="43" t="str">
        <f>IF(N615="","",VLOOKUP(N615,商品マスタ!AE:AF,2,FALSE))</f>
        <v/>
      </c>
      <c r="F615" s="45" t="str">
        <f>IF(E615="","",VLOOKUP(E615,商品マスタ!AF:AG,2,FALSE))</f>
        <v/>
      </c>
      <c r="G615" s="43"/>
      <c r="H615" s="45" t="str">
        <f>IF(G615="","",VLOOKUP(G615,商品マスタ!AB:AC,2,FALSE))</f>
        <v/>
      </c>
      <c r="I615" s="9"/>
      <c r="J615" s="46" t="s">
        <v>268</v>
      </c>
      <c r="K615" s="13"/>
      <c r="L615" s="8" t="str">
        <f t="shared" si="21"/>
        <v/>
      </c>
    </row>
    <row r="616" spans="1:12" x14ac:dyDescent="0.55000000000000004">
      <c r="A616" t="str">
        <f t="shared" si="20"/>
        <v/>
      </c>
      <c r="B616" s="11"/>
      <c r="C616" s="41"/>
      <c r="D616" s="48"/>
      <c r="E616" s="43" t="str">
        <f>IF(N616="","",VLOOKUP(N616,商品マスタ!AE:AF,2,FALSE))</f>
        <v/>
      </c>
      <c r="F616" s="45" t="str">
        <f>IF(E616="","",VLOOKUP(E616,商品マスタ!AF:AG,2,FALSE))</f>
        <v/>
      </c>
      <c r="G616" s="43"/>
      <c r="H616" s="45" t="str">
        <f>IF(G616="","",VLOOKUP(G616,商品マスタ!AB:AC,2,FALSE))</f>
        <v/>
      </c>
      <c r="I616" s="9"/>
      <c r="J616" s="46" t="s">
        <v>268</v>
      </c>
      <c r="K616" s="13"/>
      <c r="L616" s="8" t="str">
        <f t="shared" si="21"/>
        <v/>
      </c>
    </row>
    <row r="617" spans="1:12" x14ac:dyDescent="0.55000000000000004">
      <c r="A617" t="str">
        <f t="shared" si="20"/>
        <v/>
      </c>
      <c r="B617" s="11"/>
      <c r="C617" s="41"/>
      <c r="D617" s="48"/>
      <c r="E617" s="43" t="str">
        <f>IF(N617="","",VLOOKUP(N617,商品マスタ!AE:AF,2,FALSE))</f>
        <v/>
      </c>
      <c r="F617" s="45" t="str">
        <f>IF(E617="","",VLOOKUP(E617,商品マスタ!AF:AG,2,FALSE))</f>
        <v/>
      </c>
      <c r="G617" s="43"/>
      <c r="H617" s="45" t="str">
        <f>IF(G617="","",VLOOKUP(G617,商品マスタ!AB:AC,2,FALSE))</f>
        <v/>
      </c>
      <c r="I617" s="9"/>
      <c r="J617" s="46" t="s">
        <v>268</v>
      </c>
      <c r="K617" s="13"/>
      <c r="L617" s="8" t="str">
        <f t="shared" si="21"/>
        <v/>
      </c>
    </row>
    <row r="618" spans="1:12" x14ac:dyDescent="0.55000000000000004">
      <c r="A618" t="str">
        <f t="shared" si="20"/>
        <v/>
      </c>
      <c r="B618" s="11"/>
      <c r="C618" s="41"/>
      <c r="D618" s="48"/>
      <c r="E618" s="43" t="str">
        <f>IF(N618="","",VLOOKUP(N618,商品マスタ!AE:AF,2,FALSE))</f>
        <v/>
      </c>
      <c r="F618" s="45" t="str">
        <f>IF(E618="","",VLOOKUP(E618,商品マスタ!AF:AG,2,FALSE))</f>
        <v/>
      </c>
      <c r="G618" s="43"/>
      <c r="H618" s="45" t="str">
        <f>IF(G618="","",VLOOKUP(G618,商品マスタ!AB:AC,2,FALSE))</f>
        <v/>
      </c>
      <c r="I618" s="9"/>
      <c r="J618" s="46" t="s">
        <v>268</v>
      </c>
      <c r="K618" s="13"/>
      <c r="L618" s="8" t="str">
        <f t="shared" si="21"/>
        <v/>
      </c>
    </row>
    <row r="619" spans="1:12" x14ac:dyDescent="0.55000000000000004">
      <c r="A619" t="str">
        <f t="shared" si="20"/>
        <v/>
      </c>
      <c r="B619" s="11"/>
      <c r="C619" s="41"/>
      <c r="D619" s="48"/>
      <c r="E619" s="43" t="str">
        <f>IF(N619="","",VLOOKUP(N619,商品マスタ!AE:AF,2,FALSE))</f>
        <v/>
      </c>
      <c r="F619" s="45" t="str">
        <f>IF(E619="","",VLOOKUP(E619,商品マスタ!AF:AG,2,FALSE))</f>
        <v/>
      </c>
      <c r="G619" s="43"/>
      <c r="H619" s="45" t="str">
        <f>IF(G619="","",VLOOKUP(G619,商品マスタ!AB:AC,2,FALSE))</f>
        <v/>
      </c>
      <c r="I619" s="9"/>
      <c r="J619" s="46" t="s">
        <v>268</v>
      </c>
      <c r="K619" s="13"/>
      <c r="L619" s="8" t="str">
        <f t="shared" si="21"/>
        <v/>
      </c>
    </row>
    <row r="620" spans="1:12" x14ac:dyDescent="0.55000000000000004">
      <c r="A620" t="str">
        <f t="shared" si="20"/>
        <v/>
      </c>
      <c r="B620" s="11"/>
      <c r="C620" s="41"/>
      <c r="D620" s="48"/>
      <c r="E620" s="43" t="str">
        <f>IF(N620="","",VLOOKUP(N620,商品マスタ!AE:AF,2,FALSE))</f>
        <v/>
      </c>
      <c r="F620" s="45" t="str">
        <f>IF(E620="","",VLOOKUP(E620,商品マスタ!AF:AG,2,FALSE))</f>
        <v/>
      </c>
      <c r="G620" s="43"/>
      <c r="H620" s="45" t="str">
        <f>IF(G620="","",VLOOKUP(G620,商品マスタ!AB:AC,2,FALSE))</f>
        <v/>
      </c>
      <c r="I620" s="9"/>
      <c r="J620" s="46" t="s">
        <v>268</v>
      </c>
      <c r="K620" s="13"/>
      <c r="L620" s="8" t="str">
        <f t="shared" si="21"/>
        <v/>
      </c>
    </row>
    <row r="621" spans="1:12" x14ac:dyDescent="0.55000000000000004">
      <c r="A621" t="str">
        <f t="shared" si="20"/>
        <v/>
      </c>
      <c r="B621" s="11"/>
      <c r="C621" s="41"/>
      <c r="D621" s="48"/>
      <c r="E621" s="43" t="str">
        <f>IF(N621="","",VLOOKUP(N621,商品マスタ!AE:AF,2,FALSE))</f>
        <v/>
      </c>
      <c r="F621" s="45" t="str">
        <f>IF(E621="","",VLOOKUP(E621,商品マスタ!AF:AG,2,FALSE))</f>
        <v/>
      </c>
      <c r="G621" s="43"/>
      <c r="H621" s="45" t="str">
        <f>IF(G621="","",VLOOKUP(G621,商品マスタ!AB:AC,2,FALSE))</f>
        <v/>
      </c>
      <c r="I621" s="9"/>
      <c r="J621" s="46" t="s">
        <v>268</v>
      </c>
      <c r="K621" s="13"/>
      <c r="L621" s="8" t="str">
        <f t="shared" si="21"/>
        <v/>
      </c>
    </row>
    <row r="622" spans="1:12" x14ac:dyDescent="0.55000000000000004">
      <c r="A622" t="str">
        <f t="shared" si="20"/>
        <v/>
      </c>
      <c r="B622" s="11"/>
      <c r="C622" s="41"/>
      <c r="D622" s="48"/>
      <c r="E622" s="43" t="str">
        <f>IF(N622="","",VLOOKUP(N622,商品マスタ!AE:AF,2,FALSE))</f>
        <v/>
      </c>
      <c r="F622" s="45" t="str">
        <f>IF(E622="","",VLOOKUP(E622,商品マスタ!AF:AG,2,FALSE))</f>
        <v/>
      </c>
      <c r="G622" s="43"/>
      <c r="H622" s="45" t="str">
        <f>IF(G622="","",VLOOKUP(G622,商品マスタ!AB:AC,2,FALSE))</f>
        <v/>
      </c>
      <c r="I622" s="9"/>
      <c r="J622" s="46" t="s">
        <v>268</v>
      </c>
      <c r="K622" s="13"/>
      <c r="L622" s="8" t="str">
        <f t="shared" si="21"/>
        <v/>
      </c>
    </row>
    <row r="623" spans="1:12" x14ac:dyDescent="0.55000000000000004">
      <c r="A623" t="str">
        <f t="shared" si="20"/>
        <v/>
      </c>
      <c r="B623" s="11"/>
      <c r="C623" s="41"/>
      <c r="D623" s="48"/>
      <c r="E623" s="43" t="str">
        <f>IF(N623="","",VLOOKUP(N623,商品マスタ!AE:AF,2,FALSE))</f>
        <v/>
      </c>
      <c r="F623" s="45" t="str">
        <f>IF(E623="","",VLOOKUP(E623,商品マスタ!AF:AG,2,FALSE))</f>
        <v/>
      </c>
      <c r="G623" s="43"/>
      <c r="H623" s="45" t="str">
        <f>IF(G623="","",VLOOKUP(G623,商品マスタ!AB:AC,2,FALSE))</f>
        <v/>
      </c>
      <c r="I623" s="9"/>
      <c r="J623" s="46" t="s">
        <v>268</v>
      </c>
      <c r="K623" s="13"/>
      <c r="L623" s="8" t="str">
        <f t="shared" si="21"/>
        <v/>
      </c>
    </row>
    <row r="624" spans="1:12" x14ac:dyDescent="0.55000000000000004">
      <c r="A624" t="str">
        <f t="shared" si="20"/>
        <v/>
      </c>
      <c r="B624" s="11"/>
      <c r="C624" s="41"/>
      <c r="D624" s="48"/>
      <c r="E624" s="43" t="str">
        <f>IF(N624="","",VLOOKUP(N624,商品マスタ!AE:AF,2,FALSE))</f>
        <v/>
      </c>
      <c r="F624" s="45" t="str">
        <f>IF(E624="","",VLOOKUP(E624,商品マスタ!AF:AG,2,FALSE))</f>
        <v/>
      </c>
      <c r="G624" s="43"/>
      <c r="H624" s="45" t="str">
        <f>IF(G624="","",VLOOKUP(G624,商品マスタ!AB:AC,2,FALSE))</f>
        <v/>
      </c>
      <c r="I624" s="9"/>
      <c r="J624" s="46" t="s">
        <v>268</v>
      </c>
      <c r="K624" s="13"/>
      <c r="L624" s="8" t="str">
        <f t="shared" si="21"/>
        <v/>
      </c>
    </row>
    <row r="625" spans="1:12" x14ac:dyDescent="0.55000000000000004">
      <c r="A625" t="str">
        <f t="shared" si="20"/>
        <v/>
      </c>
      <c r="B625" s="11"/>
      <c r="C625" s="41"/>
      <c r="D625" s="48"/>
      <c r="E625" s="43" t="str">
        <f>IF(N625="","",VLOOKUP(N625,商品マスタ!AE:AF,2,FALSE))</f>
        <v/>
      </c>
      <c r="F625" s="45" t="str">
        <f>IF(E625="","",VLOOKUP(E625,商品マスタ!AF:AG,2,FALSE))</f>
        <v/>
      </c>
      <c r="G625" s="43"/>
      <c r="H625" s="45" t="str">
        <f>IF(G625="","",VLOOKUP(G625,商品マスタ!AB:AC,2,FALSE))</f>
        <v/>
      </c>
      <c r="I625" s="9"/>
      <c r="J625" s="46" t="s">
        <v>268</v>
      </c>
      <c r="K625" s="13"/>
      <c r="L625" s="8" t="str">
        <f t="shared" si="21"/>
        <v/>
      </c>
    </row>
    <row r="626" spans="1:12" x14ac:dyDescent="0.55000000000000004">
      <c r="A626" t="str">
        <f t="shared" si="20"/>
        <v/>
      </c>
      <c r="B626" s="11"/>
      <c r="C626" s="41"/>
      <c r="D626" s="48"/>
      <c r="E626" s="43" t="str">
        <f>IF(N626="","",VLOOKUP(N626,商品マスタ!AE:AF,2,FALSE))</f>
        <v/>
      </c>
      <c r="F626" s="45" t="str">
        <f>IF(E626="","",VLOOKUP(E626,商品マスタ!AF:AG,2,FALSE))</f>
        <v/>
      </c>
      <c r="G626" s="43"/>
      <c r="H626" s="45" t="str">
        <f>IF(G626="","",VLOOKUP(G626,商品マスタ!AB:AC,2,FALSE))</f>
        <v/>
      </c>
      <c r="I626" s="9"/>
      <c r="J626" s="46" t="s">
        <v>268</v>
      </c>
      <c r="K626" s="13"/>
      <c r="L626" s="8" t="str">
        <f t="shared" si="21"/>
        <v/>
      </c>
    </row>
    <row r="627" spans="1:12" x14ac:dyDescent="0.55000000000000004">
      <c r="A627" t="str">
        <f t="shared" si="20"/>
        <v/>
      </c>
      <c r="B627" s="11"/>
      <c r="C627" s="41"/>
      <c r="D627" s="48"/>
      <c r="E627" s="43" t="str">
        <f>IF(N627="","",VLOOKUP(N627,商品マスタ!AE:AF,2,FALSE))</f>
        <v/>
      </c>
      <c r="F627" s="45" t="str">
        <f>IF(E627="","",VLOOKUP(E627,商品マスタ!AF:AG,2,FALSE))</f>
        <v/>
      </c>
      <c r="G627" s="43"/>
      <c r="H627" s="45" t="str">
        <f>IF(G627="","",VLOOKUP(G627,商品マスタ!AB:AC,2,FALSE))</f>
        <v/>
      </c>
      <c r="I627" s="9"/>
      <c r="J627" s="46" t="s">
        <v>268</v>
      </c>
      <c r="K627" s="13"/>
      <c r="L627" s="8" t="str">
        <f t="shared" si="21"/>
        <v/>
      </c>
    </row>
    <row r="628" spans="1:12" x14ac:dyDescent="0.55000000000000004">
      <c r="A628" t="str">
        <f t="shared" si="20"/>
        <v/>
      </c>
      <c r="B628" s="11"/>
      <c r="C628" s="41"/>
      <c r="D628" s="48"/>
      <c r="E628" s="43" t="str">
        <f>IF(N628="","",VLOOKUP(N628,商品マスタ!AE:AF,2,FALSE))</f>
        <v/>
      </c>
      <c r="F628" s="45" t="str">
        <f>IF(E628="","",VLOOKUP(E628,商品マスタ!AF:AG,2,FALSE))</f>
        <v/>
      </c>
      <c r="G628" s="43"/>
      <c r="H628" s="45" t="str">
        <f>IF(G628="","",VLOOKUP(G628,商品マスタ!AB:AC,2,FALSE))</f>
        <v/>
      </c>
      <c r="I628" s="9"/>
      <c r="J628" s="46" t="s">
        <v>268</v>
      </c>
      <c r="K628" s="13"/>
      <c r="L628" s="8" t="str">
        <f t="shared" si="21"/>
        <v/>
      </c>
    </row>
    <row r="629" spans="1:12" x14ac:dyDescent="0.55000000000000004">
      <c r="A629" t="str">
        <f t="shared" si="20"/>
        <v/>
      </c>
      <c r="B629" s="11"/>
      <c r="C629" s="41"/>
      <c r="D629" s="48"/>
      <c r="E629" s="43" t="str">
        <f>IF(N629="","",VLOOKUP(N629,商品マスタ!AE:AF,2,FALSE))</f>
        <v/>
      </c>
      <c r="F629" s="45" t="str">
        <f>IF(E629="","",VLOOKUP(E629,商品マスタ!AF:AG,2,FALSE))</f>
        <v/>
      </c>
      <c r="G629" s="43"/>
      <c r="H629" s="45" t="str">
        <f>IF(G629="","",VLOOKUP(G629,商品マスタ!AB:AC,2,FALSE))</f>
        <v/>
      </c>
      <c r="I629" s="9"/>
      <c r="J629" s="46" t="s">
        <v>268</v>
      </c>
      <c r="K629" s="13"/>
      <c r="L629" s="8" t="str">
        <f t="shared" si="21"/>
        <v/>
      </c>
    </row>
    <row r="630" spans="1:12" x14ac:dyDescent="0.55000000000000004">
      <c r="A630" t="str">
        <f t="shared" si="20"/>
        <v/>
      </c>
      <c r="B630" s="11"/>
      <c r="C630" s="41"/>
      <c r="D630" s="48"/>
      <c r="E630" s="43" t="str">
        <f>IF(N630="","",VLOOKUP(N630,商品マスタ!AE:AF,2,FALSE))</f>
        <v/>
      </c>
      <c r="F630" s="45" t="str">
        <f>IF(E630="","",VLOOKUP(E630,商品マスタ!AF:AG,2,FALSE))</f>
        <v/>
      </c>
      <c r="G630" s="43"/>
      <c r="H630" s="45" t="str">
        <f>IF(G630="","",VLOOKUP(G630,商品マスタ!AB:AC,2,FALSE))</f>
        <v/>
      </c>
      <c r="I630" s="9"/>
      <c r="J630" s="46" t="s">
        <v>268</v>
      </c>
      <c r="K630" s="13"/>
      <c r="L630" s="8" t="str">
        <f t="shared" si="21"/>
        <v/>
      </c>
    </row>
    <row r="631" spans="1:12" x14ac:dyDescent="0.55000000000000004">
      <c r="A631" t="str">
        <f t="shared" si="20"/>
        <v/>
      </c>
      <c r="B631" s="11"/>
      <c r="C631" s="41"/>
      <c r="D631" s="48"/>
      <c r="E631" s="43" t="str">
        <f>IF(N631="","",VLOOKUP(N631,商品マスタ!AE:AF,2,FALSE))</f>
        <v/>
      </c>
      <c r="F631" s="45" t="str">
        <f>IF(E631="","",VLOOKUP(E631,商品マスタ!AF:AG,2,FALSE))</f>
        <v/>
      </c>
      <c r="G631" s="43"/>
      <c r="H631" s="45" t="str">
        <f>IF(G631="","",VLOOKUP(G631,商品マスタ!AB:AC,2,FALSE))</f>
        <v/>
      </c>
      <c r="I631" s="9"/>
      <c r="J631" s="46" t="s">
        <v>268</v>
      </c>
      <c r="K631" s="13"/>
      <c r="L631" s="8" t="str">
        <f t="shared" si="21"/>
        <v/>
      </c>
    </row>
    <row r="632" spans="1:12" x14ac:dyDescent="0.55000000000000004">
      <c r="A632" t="str">
        <f t="shared" si="20"/>
        <v/>
      </c>
      <c r="B632" s="11"/>
      <c r="C632" s="41"/>
      <c r="D632" s="48"/>
      <c r="E632" s="43" t="str">
        <f>IF(N632="","",VLOOKUP(N632,商品マスタ!AE:AF,2,FALSE))</f>
        <v/>
      </c>
      <c r="F632" s="45" t="str">
        <f>IF(E632="","",VLOOKUP(E632,商品マスタ!AF:AG,2,FALSE))</f>
        <v/>
      </c>
      <c r="G632" s="43"/>
      <c r="H632" s="45" t="str">
        <f>IF(G632="","",VLOOKUP(G632,商品マスタ!AB:AC,2,FALSE))</f>
        <v/>
      </c>
      <c r="I632" s="9"/>
      <c r="J632" s="46" t="s">
        <v>268</v>
      </c>
      <c r="K632" s="13"/>
      <c r="L632" s="8" t="str">
        <f t="shared" si="21"/>
        <v/>
      </c>
    </row>
    <row r="633" spans="1:12" x14ac:dyDescent="0.55000000000000004">
      <c r="A633" t="str">
        <f t="shared" si="20"/>
        <v/>
      </c>
      <c r="B633" s="11"/>
      <c r="C633" s="41"/>
      <c r="D633" s="48"/>
      <c r="E633" s="43" t="str">
        <f>IF(N633="","",VLOOKUP(N633,商品マスタ!AE:AF,2,FALSE))</f>
        <v/>
      </c>
      <c r="F633" s="45" t="str">
        <f>IF(E633="","",VLOOKUP(E633,商品マスタ!AF:AG,2,FALSE))</f>
        <v/>
      </c>
      <c r="G633" s="43"/>
      <c r="H633" s="45" t="str">
        <f>IF(G633="","",VLOOKUP(G633,商品マスタ!AB:AC,2,FALSE))</f>
        <v/>
      </c>
      <c r="I633" s="9"/>
      <c r="J633" s="46" t="s">
        <v>268</v>
      </c>
      <c r="K633" s="13"/>
      <c r="L633" s="8" t="str">
        <f t="shared" si="21"/>
        <v/>
      </c>
    </row>
    <row r="634" spans="1:12" x14ac:dyDescent="0.55000000000000004">
      <c r="A634" t="str">
        <f t="shared" si="20"/>
        <v/>
      </c>
      <c r="B634" s="11"/>
      <c r="C634" s="41"/>
      <c r="D634" s="48"/>
      <c r="E634" s="43" t="str">
        <f>IF(N634="","",VLOOKUP(N634,商品マスタ!AE:AF,2,FALSE))</f>
        <v/>
      </c>
      <c r="F634" s="45" t="str">
        <f>IF(E634="","",VLOOKUP(E634,商品マスタ!AF:AG,2,FALSE))</f>
        <v/>
      </c>
      <c r="G634" s="43"/>
      <c r="H634" s="45" t="str">
        <f>IF(G634="","",VLOOKUP(G634,商品マスタ!AB:AC,2,FALSE))</f>
        <v/>
      </c>
      <c r="I634" s="9"/>
      <c r="J634" s="46" t="s">
        <v>268</v>
      </c>
      <c r="K634" s="13"/>
      <c r="L634" s="8" t="str">
        <f t="shared" si="21"/>
        <v/>
      </c>
    </row>
    <row r="635" spans="1:12" x14ac:dyDescent="0.55000000000000004">
      <c r="A635" t="str">
        <f t="shared" si="20"/>
        <v/>
      </c>
      <c r="B635" s="11"/>
      <c r="C635" s="41"/>
      <c r="D635" s="48"/>
      <c r="E635" s="43" t="str">
        <f>IF(N635="","",VLOOKUP(N635,商品マスタ!AE:AF,2,FALSE))</f>
        <v/>
      </c>
      <c r="F635" s="45" t="str">
        <f>IF(E635="","",VLOOKUP(E635,商品マスタ!AF:AG,2,FALSE))</f>
        <v/>
      </c>
      <c r="G635" s="43"/>
      <c r="H635" s="45" t="str">
        <f>IF(G635="","",VLOOKUP(G635,商品マスタ!AB:AC,2,FALSE))</f>
        <v/>
      </c>
      <c r="I635" s="9"/>
      <c r="J635" s="46" t="s">
        <v>268</v>
      </c>
      <c r="K635" s="13"/>
      <c r="L635" s="8" t="str">
        <f t="shared" si="21"/>
        <v/>
      </c>
    </row>
    <row r="636" spans="1:12" x14ac:dyDescent="0.55000000000000004">
      <c r="A636" t="str">
        <f t="shared" si="20"/>
        <v/>
      </c>
      <c r="B636" s="11"/>
      <c r="C636" s="41"/>
      <c r="D636" s="48"/>
      <c r="E636" s="43" t="str">
        <f>IF(N636="","",VLOOKUP(N636,商品マスタ!AE:AF,2,FALSE))</f>
        <v/>
      </c>
      <c r="F636" s="45" t="str">
        <f>IF(E636="","",VLOOKUP(E636,商品マスタ!AF:AG,2,FALSE))</f>
        <v/>
      </c>
      <c r="G636" s="43"/>
      <c r="H636" s="45" t="str">
        <f>IF(G636="","",VLOOKUP(G636,商品マスタ!AB:AC,2,FALSE))</f>
        <v/>
      </c>
      <c r="I636" s="9"/>
      <c r="J636" s="46" t="s">
        <v>268</v>
      </c>
      <c r="K636" s="13"/>
      <c r="L636" s="8" t="str">
        <f t="shared" si="21"/>
        <v/>
      </c>
    </row>
    <row r="637" spans="1:12" x14ac:dyDescent="0.55000000000000004">
      <c r="A637" t="str">
        <f t="shared" si="20"/>
        <v/>
      </c>
      <c r="B637" s="11"/>
      <c r="C637" s="41"/>
      <c r="D637" s="48"/>
      <c r="E637" s="43" t="str">
        <f>IF(N637="","",VLOOKUP(N637,商品マスタ!AE:AF,2,FALSE))</f>
        <v/>
      </c>
      <c r="F637" s="45" t="str">
        <f>IF(E637="","",VLOOKUP(E637,商品マスタ!AF:AG,2,FALSE))</f>
        <v/>
      </c>
      <c r="G637" s="43"/>
      <c r="H637" s="45" t="str">
        <f>IF(G637="","",VLOOKUP(G637,商品マスタ!AB:AC,2,FALSE))</f>
        <v/>
      </c>
      <c r="I637" s="9"/>
      <c r="J637" s="46" t="s">
        <v>268</v>
      </c>
      <c r="K637" s="13"/>
      <c r="L637" s="8" t="str">
        <f t="shared" si="21"/>
        <v/>
      </c>
    </row>
    <row r="638" spans="1:12" x14ac:dyDescent="0.55000000000000004">
      <c r="A638" t="str">
        <f t="shared" ref="A638:A701" si="22">IF(COUNTA(C638)&lt;1,"",A637+1)</f>
        <v/>
      </c>
      <c r="B638" s="11"/>
      <c r="C638" s="41"/>
      <c r="D638" s="48"/>
      <c r="E638" s="43" t="str">
        <f>IF(N638="","",VLOOKUP(N638,商品マスタ!AE:AF,2,FALSE))</f>
        <v/>
      </c>
      <c r="F638" s="45" t="str">
        <f>IF(E638="","",VLOOKUP(E638,商品マスタ!AF:AG,2,FALSE))</f>
        <v/>
      </c>
      <c r="G638" s="43"/>
      <c r="H638" s="45" t="str">
        <f>IF(G638="","",VLOOKUP(G638,商品マスタ!AB:AC,2,FALSE))</f>
        <v/>
      </c>
      <c r="I638" s="9"/>
      <c r="J638" s="46" t="s">
        <v>268</v>
      </c>
      <c r="K638" s="13"/>
      <c r="L638" s="8" t="str">
        <f t="shared" si="21"/>
        <v/>
      </c>
    </row>
    <row r="639" spans="1:12" x14ac:dyDescent="0.55000000000000004">
      <c r="A639" t="str">
        <f t="shared" si="22"/>
        <v/>
      </c>
      <c r="B639" s="11"/>
      <c r="C639" s="41"/>
      <c r="D639" s="48"/>
      <c r="E639" s="43" t="str">
        <f>IF(N639="","",VLOOKUP(N639,商品マスタ!AE:AF,2,FALSE))</f>
        <v/>
      </c>
      <c r="F639" s="45" t="str">
        <f>IF(E639="","",VLOOKUP(E639,商品マスタ!AF:AG,2,FALSE))</f>
        <v/>
      </c>
      <c r="G639" s="43"/>
      <c r="H639" s="45" t="str">
        <f>IF(G639="","",VLOOKUP(G639,商品マスタ!AB:AC,2,FALSE))</f>
        <v/>
      </c>
      <c r="I639" s="9"/>
      <c r="J639" s="46" t="s">
        <v>268</v>
      </c>
      <c r="K639" s="13"/>
      <c r="L639" s="8" t="str">
        <f t="shared" si="21"/>
        <v/>
      </c>
    </row>
    <row r="640" spans="1:12" x14ac:dyDescent="0.55000000000000004">
      <c r="A640" t="str">
        <f t="shared" si="22"/>
        <v/>
      </c>
      <c r="B640" s="11"/>
      <c r="C640" s="41"/>
      <c r="D640" s="48"/>
      <c r="E640" s="43" t="str">
        <f>IF(N640="","",VLOOKUP(N640,商品マスタ!AE:AF,2,FALSE))</f>
        <v/>
      </c>
      <c r="F640" s="45" t="str">
        <f>IF(E640="","",VLOOKUP(E640,商品マスタ!AF:AG,2,FALSE))</f>
        <v/>
      </c>
      <c r="G640" s="43"/>
      <c r="H640" s="45" t="str">
        <f>IF(G640="","",VLOOKUP(G640,商品マスタ!AB:AC,2,FALSE))</f>
        <v/>
      </c>
      <c r="I640" s="9"/>
      <c r="J640" s="46" t="s">
        <v>268</v>
      </c>
      <c r="K640" s="13"/>
      <c r="L640" s="8" t="str">
        <f t="shared" si="21"/>
        <v/>
      </c>
    </row>
    <row r="641" spans="1:12" x14ac:dyDescent="0.55000000000000004">
      <c r="A641" t="str">
        <f t="shared" si="22"/>
        <v/>
      </c>
      <c r="B641" s="11"/>
      <c r="C641" s="41"/>
      <c r="D641" s="48"/>
      <c r="E641" s="43" t="str">
        <f>IF(N641="","",VLOOKUP(N641,商品マスタ!AE:AF,2,FALSE))</f>
        <v/>
      </c>
      <c r="F641" s="45" t="str">
        <f>IF(E641="","",VLOOKUP(E641,商品マスタ!AF:AG,2,FALSE))</f>
        <v/>
      </c>
      <c r="G641" s="43"/>
      <c r="H641" s="45" t="str">
        <f>IF(G641="","",VLOOKUP(G641,商品マスタ!AB:AC,2,FALSE))</f>
        <v/>
      </c>
      <c r="I641" s="9"/>
      <c r="J641" s="46" t="s">
        <v>268</v>
      </c>
      <c r="K641" s="13"/>
      <c r="L641" s="8" t="str">
        <f t="shared" si="21"/>
        <v/>
      </c>
    </row>
    <row r="642" spans="1:12" x14ac:dyDescent="0.55000000000000004">
      <c r="A642" t="str">
        <f t="shared" si="22"/>
        <v/>
      </c>
      <c r="B642" s="11"/>
      <c r="C642" s="41"/>
      <c r="D642" s="48"/>
      <c r="E642" s="43" t="str">
        <f>IF(N642="","",VLOOKUP(N642,商品マスタ!AE:AF,2,FALSE))</f>
        <v/>
      </c>
      <c r="F642" s="45" t="str">
        <f>IF(E642="","",VLOOKUP(E642,商品マスタ!AF:AG,2,FALSE))</f>
        <v/>
      </c>
      <c r="G642" s="43"/>
      <c r="H642" s="45" t="str">
        <f>IF(G642="","",VLOOKUP(G642,商品マスタ!AB:AC,2,FALSE))</f>
        <v/>
      </c>
      <c r="I642" s="9"/>
      <c r="J642" s="46" t="s">
        <v>268</v>
      </c>
      <c r="K642" s="13"/>
      <c r="L642" s="8" t="str">
        <f t="shared" si="21"/>
        <v/>
      </c>
    </row>
    <row r="643" spans="1:12" x14ac:dyDescent="0.55000000000000004">
      <c r="A643" t="str">
        <f t="shared" si="22"/>
        <v/>
      </c>
      <c r="B643" s="11"/>
      <c r="C643" s="41"/>
      <c r="D643" s="48"/>
      <c r="E643" s="43" t="str">
        <f>IF(N643="","",VLOOKUP(N643,商品マスタ!AE:AF,2,FALSE))</f>
        <v/>
      </c>
      <c r="F643" s="45" t="str">
        <f>IF(E643="","",VLOOKUP(E643,商品マスタ!AF:AG,2,FALSE))</f>
        <v/>
      </c>
      <c r="G643" s="43"/>
      <c r="H643" s="45" t="str">
        <f>IF(G643="","",VLOOKUP(G643,商品マスタ!AB:AC,2,FALSE))</f>
        <v/>
      </c>
      <c r="I643" s="9"/>
      <c r="J643" s="46" t="s">
        <v>268</v>
      </c>
      <c r="K643" s="13"/>
      <c r="L643" s="8" t="str">
        <f t="shared" si="21"/>
        <v/>
      </c>
    </row>
    <row r="644" spans="1:12" x14ac:dyDescent="0.55000000000000004">
      <c r="A644" t="str">
        <f t="shared" si="22"/>
        <v/>
      </c>
      <c r="B644" s="11"/>
      <c r="C644" s="41"/>
      <c r="D644" s="48"/>
      <c r="E644" s="43" t="str">
        <f>IF(N644="","",VLOOKUP(N644,商品マスタ!AE:AF,2,FALSE))</f>
        <v/>
      </c>
      <c r="F644" s="45" t="str">
        <f>IF(E644="","",VLOOKUP(E644,商品マスタ!AF:AG,2,FALSE))</f>
        <v/>
      </c>
      <c r="G644" s="43"/>
      <c r="H644" s="45" t="str">
        <f>IF(G644="","",VLOOKUP(G644,商品マスタ!AB:AC,2,FALSE))</f>
        <v/>
      </c>
      <c r="I644" s="9"/>
      <c r="J644" s="46" t="s">
        <v>268</v>
      </c>
      <c r="K644" s="13"/>
      <c r="L644" s="8" t="str">
        <f t="shared" si="21"/>
        <v/>
      </c>
    </row>
    <row r="645" spans="1:12" x14ac:dyDescent="0.55000000000000004">
      <c r="A645" t="str">
        <f t="shared" si="22"/>
        <v/>
      </c>
      <c r="B645" s="11"/>
      <c r="C645" s="41"/>
      <c r="D645" s="48"/>
      <c r="E645" s="43" t="str">
        <f>IF(N645="","",VLOOKUP(N645,商品マスタ!AE:AF,2,FALSE))</f>
        <v/>
      </c>
      <c r="F645" s="45" t="str">
        <f>IF(E645="","",VLOOKUP(E645,商品マスタ!AF:AG,2,FALSE))</f>
        <v/>
      </c>
      <c r="G645" s="43"/>
      <c r="H645" s="45" t="str">
        <f>IF(G645="","",VLOOKUP(G645,商品マスタ!AB:AC,2,FALSE))</f>
        <v/>
      </c>
      <c r="I645" s="9"/>
      <c r="J645" s="46" t="s">
        <v>268</v>
      </c>
      <c r="K645" s="13"/>
      <c r="L645" s="8" t="str">
        <f t="shared" si="21"/>
        <v/>
      </c>
    </row>
    <row r="646" spans="1:12" x14ac:dyDescent="0.55000000000000004">
      <c r="A646" t="str">
        <f t="shared" si="22"/>
        <v/>
      </c>
      <c r="B646" s="11"/>
      <c r="C646" s="41"/>
      <c r="D646" s="48"/>
      <c r="E646" s="43" t="str">
        <f>IF(N646="","",VLOOKUP(N646,商品マスタ!AE:AF,2,FALSE))</f>
        <v/>
      </c>
      <c r="F646" s="45" t="str">
        <f>IF(E646="","",VLOOKUP(E646,商品マスタ!AF:AG,2,FALSE))</f>
        <v/>
      </c>
      <c r="G646" s="43"/>
      <c r="H646" s="45" t="str">
        <f>IF(G646="","",VLOOKUP(G646,商品マスタ!AB:AC,2,FALSE))</f>
        <v/>
      </c>
      <c r="I646" s="9"/>
      <c r="J646" s="46" t="s">
        <v>268</v>
      </c>
      <c r="K646" s="13"/>
      <c r="L646" s="8" t="str">
        <f t="shared" si="21"/>
        <v/>
      </c>
    </row>
    <row r="647" spans="1:12" x14ac:dyDescent="0.55000000000000004">
      <c r="A647" t="str">
        <f t="shared" si="22"/>
        <v/>
      </c>
      <c r="B647" s="11"/>
      <c r="C647" s="41"/>
      <c r="D647" s="48"/>
      <c r="E647" s="43" t="str">
        <f>IF(N647="","",VLOOKUP(N647,商品マスタ!AE:AF,2,FALSE))</f>
        <v/>
      </c>
      <c r="F647" s="45" t="str">
        <f>IF(E647="","",VLOOKUP(E647,商品マスタ!AF:AG,2,FALSE))</f>
        <v/>
      </c>
      <c r="G647" s="43"/>
      <c r="H647" s="45" t="str">
        <f>IF(G647="","",VLOOKUP(G647,商品マスタ!AB:AC,2,FALSE))</f>
        <v/>
      </c>
      <c r="I647" s="9"/>
      <c r="J647" s="46" t="s">
        <v>268</v>
      </c>
      <c r="K647" s="13"/>
      <c r="L647" s="8" t="str">
        <f t="shared" si="21"/>
        <v/>
      </c>
    </row>
    <row r="648" spans="1:12" x14ac:dyDescent="0.55000000000000004">
      <c r="A648" t="str">
        <f t="shared" si="22"/>
        <v/>
      </c>
      <c r="B648" s="11"/>
      <c r="C648" s="41"/>
      <c r="D648" s="48"/>
      <c r="E648" s="43" t="str">
        <f>IF(N648="","",VLOOKUP(N648,商品マスタ!AE:AF,2,FALSE))</f>
        <v/>
      </c>
      <c r="F648" s="45" t="str">
        <f>IF(E648="","",VLOOKUP(E648,商品マスタ!AF:AG,2,FALSE))</f>
        <v/>
      </c>
      <c r="G648" s="43"/>
      <c r="H648" s="45" t="str">
        <f>IF(G648="","",VLOOKUP(G648,商品マスタ!AB:AC,2,FALSE))</f>
        <v/>
      </c>
      <c r="I648" s="9"/>
      <c r="J648" s="46" t="s">
        <v>268</v>
      </c>
      <c r="K648" s="13"/>
      <c r="L648" s="8" t="str">
        <f t="shared" si="21"/>
        <v/>
      </c>
    </row>
    <row r="649" spans="1:12" x14ac:dyDescent="0.55000000000000004">
      <c r="A649" t="str">
        <f t="shared" si="22"/>
        <v/>
      </c>
      <c r="B649" s="11"/>
      <c r="C649" s="41"/>
      <c r="D649" s="48"/>
      <c r="E649" s="43" t="str">
        <f>IF(N649="","",VLOOKUP(N649,商品マスタ!AE:AF,2,FALSE))</f>
        <v/>
      </c>
      <c r="F649" s="45" t="str">
        <f>IF(E649="","",VLOOKUP(E649,商品マスタ!AF:AG,2,FALSE))</f>
        <v/>
      </c>
      <c r="G649" s="43"/>
      <c r="H649" s="45" t="str">
        <f>IF(G649="","",VLOOKUP(G649,商品マスタ!AB:AC,2,FALSE))</f>
        <v/>
      </c>
      <c r="I649" s="9"/>
      <c r="J649" s="46" t="s">
        <v>268</v>
      </c>
      <c r="K649" s="13"/>
      <c r="L649" s="8" t="str">
        <f t="shared" si="21"/>
        <v/>
      </c>
    </row>
    <row r="650" spans="1:12" x14ac:dyDescent="0.55000000000000004">
      <c r="A650" t="str">
        <f t="shared" si="22"/>
        <v/>
      </c>
      <c r="B650" s="11"/>
      <c r="C650" s="41"/>
      <c r="D650" s="48"/>
      <c r="E650" s="43" t="str">
        <f>IF(N650="","",VLOOKUP(N650,商品マスタ!AE:AF,2,FALSE))</f>
        <v/>
      </c>
      <c r="F650" s="45" t="str">
        <f>IF(E650="","",VLOOKUP(E650,商品マスタ!AF:AG,2,FALSE))</f>
        <v/>
      </c>
      <c r="G650" s="43"/>
      <c r="H650" s="45" t="str">
        <f>IF(G650="","",VLOOKUP(G650,商品マスタ!AB:AC,2,FALSE))</f>
        <v/>
      </c>
      <c r="I650" s="9"/>
      <c r="J650" s="46" t="s">
        <v>268</v>
      </c>
      <c r="K650" s="13"/>
      <c r="L650" s="8" t="str">
        <f t="shared" ref="L650:L713" si="23">IF(D650="","",COUNTIF(D:D,D650))</f>
        <v/>
      </c>
    </row>
    <row r="651" spans="1:12" x14ac:dyDescent="0.55000000000000004">
      <c r="A651" t="str">
        <f t="shared" si="22"/>
        <v/>
      </c>
      <c r="B651" s="11"/>
      <c r="C651" s="41"/>
      <c r="D651" s="48"/>
      <c r="E651" s="43" t="str">
        <f>IF(N651="","",VLOOKUP(N651,商品マスタ!AE:AF,2,FALSE))</f>
        <v/>
      </c>
      <c r="F651" s="45" t="str">
        <f>IF(E651="","",VLOOKUP(E651,商品マスタ!AF:AG,2,FALSE))</f>
        <v/>
      </c>
      <c r="G651" s="43"/>
      <c r="H651" s="45" t="str">
        <f>IF(G651="","",VLOOKUP(G651,商品マスタ!AB:AC,2,FALSE))</f>
        <v/>
      </c>
      <c r="I651" s="9"/>
      <c r="J651" s="46" t="s">
        <v>268</v>
      </c>
      <c r="K651" s="13"/>
      <c r="L651" s="8" t="str">
        <f t="shared" si="23"/>
        <v/>
      </c>
    </row>
    <row r="652" spans="1:12" x14ac:dyDescent="0.55000000000000004">
      <c r="A652" t="str">
        <f t="shared" si="22"/>
        <v/>
      </c>
      <c r="B652" s="11"/>
      <c r="C652" s="41"/>
      <c r="D652" s="48"/>
      <c r="E652" s="43" t="str">
        <f>IF(N652="","",VLOOKUP(N652,商品マスタ!AE:AF,2,FALSE))</f>
        <v/>
      </c>
      <c r="F652" s="45" t="str">
        <f>IF(E652="","",VLOOKUP(E652,商品マスタ!AF:AG,2,FALSE))</f>
        <v/>
      </c>
      <c r="G652" s="43"/>
      <c r="H652" s="45" t="str">
        <f>IF(G652="","",VLOOKUP(G652,商品マスタ!AB:AC,2,FALSE))</f>
        <v/>
      </c>
      <c r="I652" s="9"/>
      <c r="J652" s="46" t="s">
        <v>268</v>
      </c>
      <c r="K652" s="13"/>
      <c r="L652" s="8" t="str">
        <f t="shared" si="23"/>
        <v/>
      </c>
    </row>
    <row r="653" spans="1:12" x14ac:dyDescent="0.55000000000000004">
      <c r="A653" t="str">
        <f t="shared" si="22"/>
        <v/>
      </c>
      <c r="B653" s="11"/>
      <c r="C653" s="41"/>
      <c r="D653" s="48"/>
      <c r="E653" s="43" t="str">
        <f>IF(N653="","",VLOOKUP(N653,商品マスタ!AE:AF,2,FALSE))</f>
        <v/>
      </c>
      <c r="F653" s="45" t="str">
        <f>IF(E653="","",VLOOKUP(E653,商品マスタ!AF:AG,2,FALSE))</f>
        <v/>
      </c>
      <c r="G653" s="43"/>
      <c r="H653" s="45" t="str">
        <f>IF(G653="","",VLOOKUP(G653,商品マスタ!AB:AC,2,FALSE))</f>
        <v/>
      </c>
      <c r="I653" s="9"/>
      <c r="J653" s="46" t="s">
        <v>268</v>
      </c>
      <c r="K653" s="13"/>
      <c r="L653" s="8" t="str">
        <f t="shared" si="23"/>
        <v/>
      </c>
    </row>
    <row r="654" spans="1:12" x14ac:dyDescent="0.55000000000000004">
      <c r="A654" t="str">
        <f t="shared" si="22"/>
        <v/>
      </c>
      <c r="B654" s="11"/>
      <c r="C654" s="41"/>
      <c r="D654" s="48"/>
      <c r="E654" s="43" t="str">
        <f>IF(N654="","",VLOOKUP(N654,商品マスタ!AE:AF,2,FALSE))</f>
        <v/>
      </c>
      <c r="F654" s="45" t="str">
        <f>IF(E654="","",VLOOKUP(E654,商品マスタ!AF:AG,2,FALSE))</f>
        <v/>
      </c>
      <c r="G654" s="43"/>
      <c r="H654" s="45" t="str">
        <f>IF(G654="","",VLOOKUP(G654,商品マスタ!AB:AC,2,FALSE))</f>
        <v/>
      </c>
      <c r="I654" s="9"/>
      <c r="J654" s="46" t="s">
        <v>268</v>
      </c>
      <c r="K654" s="13"/>
      <c r="L654" s="8" t="str">
        <f t="shared" si="23"/>
        <v/>
      </c>
    </row>
    <row r="655" spans="1:12" x14ac:dyDescent="0.55000000000000004">
      <c r="A655" t="str">
        <f t="shared" si="22"/>
        <v/>
      </c>
      <c r="B655" s="11"/>
      <c r="C655" s="41"/>
      <c r="D655" s="48"/>
      <c r="E655" s="43" t="str">
        <f>IF(N655="","",VLOOKUP(N655,商品マスタ!AE:AF,2,FALSE))</f>
        <v/>
      </c>
      <c r="F655" s="45" t="str">
        <f>IF(E655="","",VLOOKUP(E655,商品マスタ!AF:AG,2,FALSE))</f>
        <v/>
      </c>
      <c r="G655" s="43"/>
      <c r="H655" s="45" t="str">
        <f>IF(G655="","",VLOOKUP(G655,商品マスタ!AB:AC,2,FALSE))</f>
        <v/>
      </c>
      <c r="I655" s="9"/>
      <c r="J655" s="46" t="s">
        <v>268</v>
      </c>
      <c r="K655" s="13"/>
      <c r="L655" s="8" t="str">
        <f t="shared" si="23"/>
        <v/>
      </c>
    </row>
    <row r="656" spans="1:12" x14ac:dyDescent="0.55000000000000004">
      <c r="A656" t="str">
        <f t="shared" si="22"/>
        <v/>
      </c>
      <c r="B656" s="11"/>
      <c r="C656" s="41"/>
      <c r="D656" s="48"/>
      <c r="E656" s="43" t="str">
        <f>IF(N656="","",VLOOKUP(N656,商品マスタ!AE:AF,2,FALSE))</f>
        <v/>
      </c>
      <c r="F656" s="45" t="str">
        <f>IF(E656="","",VLOOKUP(E656,商品マスタ!AF:AG,2,FALSE))</f>
        <v/>
      </c>
      <c r="G656" s="43"/>
      <c r="H656" s="45" t="str">
        <f>IF(G656="","",VLOOKUP(G656,商品マスタ!AB:AC,2,FALSE))</f>
        <v/>
      </c>
      <c r="I656" s="9"/>
      <c r="J656" s="46" t="s">
        <v>268</v>
      </c>
      <c r="K656" s="13"/>
      <c r="L656" s="8" t="str">
        <f t="shared" si="23"/>
        <v/>
      </c>
    </row>
    <row r="657" spans="1:12" x14ac:dyDescent="0.55000000000000004">
      <c r="A657" t="str">
        <f t="shared" si="22"/>
        <v/>
      </c>
      <c r="B657" s="11"/>
      <c r="C657" s="41"/>
      <c r="D657" s="48"/>
      <c r="E657" s="43" t="str">
        <f>IF(N657="","",VLOOKUP(N657,商品マスタ!AE:AF,2,FALSE))</f>
        <v/>
      </c>
      <c r="F657" s="45" t="str">
        <f>IF(E657="","",VLOOKUP(E657,商品マスタ!AF:AG,2,FALSE))</f>
        <v/>
      </c>
      <c r="G657" s="43"/>
      <c r="H657" s="45" t="str">
        <f>IF(G657="","",VLOOKUP(G657,商品マスタ!AB:AC,2,FALSE))</f>
        <v/>
      </c>
      <c r="I657" s="9"/>
      <c r="J657" s="46" t="s">
        <v>268</v>
      </c>
      <c r="K657" s="13"/>
      <c r="L657" s="8" t="str">
        <f t="shared" si="23"/>
        <v/>
      </c>
    </row>
    <row r="658" spans="1:12" x14ac:dyDescent="0.55000000000000004">
      <c r="A658" t="str">
        <f t="shared" si="22"/>
        <v/>
      </c>
      <c r="B658" s="11"/>
      <c r="C658" s="41"/>
      <c r="D658" s="48"/>
      <c r="E658" s="43" t="str">
        <f>IF(N658="","",VLOOKUP(N658,商品マスタ!AE:AF,2,FALSE))</f>
        <v/>
      </c>
      <c r="F658" s="45" t="str">
        <f>IF(E658="","",VLOOKUP(E658,商品マスタ!AF:AG,2,FALSE))</f>
        <v/>
      </c>
      <c r="G658" s="43"/>
      <c r="H658" s="45" t="str">
        <f>IF(G658="","",VLOOKUP(G658,商品マスタ!AB:AC,2,FALSE))</f>
        <v/>
      </c>
      <c r="I658" s="9"/>
      <c r="J658" s="46" t="s">
        <v>268</v>
      </c>
      <c r="K658" s="13"/>
      <c r="L658" s="8" t="str">
        <f t="shared" si="23"/>
        <v/>
      </c>
    </row>
    <row r="659" spans="1:12" x14ac:dyDescent="0.55000000000000004">
      <c r="A659" t="str">
        <f t="shared" si="22"/>
        <v/>
      </c>
      <c r="B659" s="11"/>
      <c r="C659" s="41"/>
      <c r="D659" s="48"/>
      <c r="E659" s="43" t="str">
        <f>IF(N659="","",VLOOKUP(N659,商品マスタ!AE:AF,2,FALSE))</f>
        <v/>
      </c>
      <c r="F659" s="45" t="str">
        <f>IF(E659="","",VLOOKUP(E659,商品マスタ!AF:AG,2,FALSE))</f>
        <v/>
      </c>
      <c r="G659" s="43"/>
      <c r="H659" s="45" t="str">
        <f>IF(G659="","",VLOOKUP(G659,商品マスタ!AB:AC,2,FALSE))</f>
        <v/>
      </c>
      <c r="I659" s="9"/>
      <c r="J659" s="46" t="s">
        <v>268</v>
      </c>
      <c r="K659" s="13"/>
      <c r="L659" s="8" t="str">
        <f t="shared" si="23"/>
        <v/>
      </c>
    </row>
    <row r="660" spans="1:12" x14ac:dyDescent="0.55000000000000004">
      <c r="A660" t="str">
        <f t="shared" si="22"/>
        <v/>
      </c>
      <c r="B660" s="11"/>
      <c r="C660" s="41"/>
      <c r="D660" s="48"/>
      <c r="E660" s="43" t="str">
        <f>IF(N660="","",VLOOKUP(N660,商品マスタ!AE:AF,2,FALSE))</f>
        <v/>
      </c>
      <c r="F660" s="45" t="str">
        <f>IF(E660="","",VLOOKUP(E660,商品マスタ!AF:AG,2,FALSE))</f>
        <v/>
      </c>
      <c r="G660" s="43"/>
      <c r="H660" s="45" t="str">
        <f>IF(G660="","",VLOOKUP(G660,商品マスタ!AB:AC,2,FALSE))</f>
        <v/>
      </c>
      <c r="I660" s="9"/>
      <c r="J660" s="46" t="s">
        <v>268</v>
      </c>
      <c r="K660" s="13"/>
      <c r="L660" s="8" t="str">
        <f t="shared" si="23"/>
        <v/>
      </c>
    </row>
    <row r="661" spans="1:12" x14ac:dyDescent="0.55000000000000004">
      <c r="A661" t="str">
        <f t="shared" si="22"/>
        <v/>
      </c>
      <c r="B661" s="11"/>
      <c r="C661" s="41"/>
      <c r="D661" s="48"/>
      <c r="E661" s="43" t="str">
        <f>IF(N661="","",VLOOKUP(N661,商品マスタ!AE:AF,2,FALSE))</f>
        <v/>
      </c>
      <c r="F661" s="45" t="str">
        <f>IF(E661="","",VLOOKUP(E661,商品マスタ!AF:AG,2,FALSE))</f>
        <v/>
      </c>
      <c r="G661" s="43"/>
      <c r="H661" s="45" t="str">
        <f>IF(G661="","",VLOOKUP(G661,商品マスタ!AB:AC,2,FALSE))</f>
        <v/>
      </c>
      <c r="I661" s="9"/>
      <c r="J661" s="46" t="s">
        <v>268</v>
      </c>
      <c r="K661" s="13"/>
      <c r="L661" s="8" t="str">
        <f t="shared" si="23"/>
        <v/>
      </c>
    </row>
    <row r="662" spans="1:12" x14ac:dyDescent="0.55000000000000004">
      <c r="A662" t="str">
        <f t="shared" si="22"/>
        <v/>
      </c>
      <c r="B662" s="11"/>
      <c r="C662" s="41"/>
      <c r="D662" s="48"/>
      <c r="E662" s="43" t="str">
        <f>IF(N662="","",VLOOKUP(N662,商品マスタ!AE:AF,2,FALSE))</f>
        <v/>
      </c>
      <c r="F662" s="45" t="str">
        <f>IF(E662="","",VLOOKUP(E662,商品マスタ!AF:AG,2,FALSE))</f>
        <v/>
      </c>
      <c r="G662" s="43"/>
      <c r="H662" s="45" t="str">
        <f>IF(G662="","",VLOOKUP(G662,商品マスタ!AB:AC,2,FALSE))</f>
        <v/>
      </c>
      <c r="I662" s="9"/>
      <c r="J662" s="46" t="s">
        <v>268</v>
      </c>
      <c r="K662" s="13"/>
      <c r="L662" s="8" t="str">
        <f t="shared" si="23"/>
        <v/>
      </c>
    </row>
    <row r="663" spans="1:12" x14ac:dyDescent="0.55000000000000004">
      <c r="A663" t="str">
        <f t="shared" si="22"/>
        <v/>
      </c>
      <c r="B663" s="11"/>
      <c r="C663" s="41"/>
      <c r="D663" s="48"/>
      <c r="E663" s="43" t="str">
        <f>IF(N663="","",VLOOKUP(N663,商品マスタ!AE:AF,2,FALSE))</f>
        <v/>
      </c>
      <c r="F663" s="45" t="str">
        <f>IF(E663="","",VLOOKUP(E663,商品マスタ!AF:AG,2,FALSE))</f>
        <v/>
      </c>
      <c r="G663" s="43"/>
      <c r="H663" s="45" t="str">
        <f>IF(G663="","",VLOOKUP(G663,商品マスタ!AB:AC,2,FALSE))</f>
        <v/>
      </c>
      <c r="I663" s="9"/>
      <c r="J663" s="46" t="s">
        <v>268</v>
      </c>
      <c r="K663" s="13"/>
      <c r="L663" s="8" t="str">
        <f t="shared" si="23"/>
        <v/>
      </c>
    </row>
    <row r="664" spans="1:12" x14ac:dyDescent="0.55000000000000004">
      <c r="A664" t="str">
        <f t="shared" si="22"/>
        <v/>
      </c>
      <c r="B664" s="11"/>
      <c r="C664" s="41"/>
      <c r="D664" s="48"/>
      <c r="E664" s="43" t="str">
        <f>IF(N664="","",VLOOKUP(N664,商品マスタ!AE:AF,2,FALSE))</f>
        <v/>
      </c>
      <c r="F664" s="45" t="str">
        <f>IF(E664="","",VLOOKUP(E664,商品マスタ!AF:AG,2,FALSE))</f>
        <v/>
      </c>
      <c r="G664" s="43"/>
      <c r="H664" s="45" t="str">
        <f>IF(G664="","",VLOOKUP(G664,商品マスタ!AB:AC,2,FALSE))</f>
        <v/>
      </c>
      <c r="I664" s="9"/>
      <c r="J664" s="46" t="s">
        <v>268</v>
      </c>
      <c r="K664" s="13"/>
      <c r="L664" s="8" t="str">
        <f t="shared" si="23"/>
        <v/>
      </c>
    </row>
    <row r="665" spans="1:12" x14ac:dyDescent="0.55000000000000004">
      <c r="A665" t="str">
        <f t="shared" si="22"/>
        <v/>
      </c>
      <c r="B665" s="11"/>
      <c r="C665" s="41"/>
      <c r="D665" s="48"/>
      <c r="E665" s="43" t="str">
        <f>IF(N665="","",VLOOKUP(N665,商品マスタ!AE:AF,2,FALSE))</f>
        <v/>
      </c>
      <c r="F665" s="45" t="str">
        <f>IF(E665="","",VLOOKUP(E665,商品マスタ!AF:AG,2,FALSE))</f>
        <v/>
      </c>
      <c r="G665" s="43"/>
      <c r="H665" s="45" t="str">
        <f>IF(G665="","",VLOOKUP(G665,商品マスタ!AB:AC,2,FALSE))</f>
        <v/>
      </c>
      <c r="I665" s="9"/>
      <c r="J665" s="46" t="s">
        <v>268</v>
      </c>
      <c r="K665" s="13"/>
      <c r="L665" s="8" t="str">
        <f t="shared" si="23"/>
        <v/>
      </c>
    </row>
    <row r="666" spans="1:12" x14ac:dyDescent="0.55000000000000004">
      <c r="A666" t="str">
        <f t="shared" si="22"/>
        <v/>
      </c>
      <c r="B666" s="11"/>
      <c r="C666" s="41"/>
      <c r="D666" s="48"/>
      <c r="E666" s="43" t="str">
        <f>IF(N666="","",VLOOKUP(N666,商品マスタ!AE:AF,2,FALSE))</f>
        <v/>
      </c>
      <c r="F666" s="45" t="str">
        <f>IF(E666="","",VLOOKUP(E666,商品マスタ!AF:AG,2,FALSE))</f>
        <v/>
      </c>
      <c r="G666" s="43"/>
      <c r="H666" s="45" t="str">
        <f>IF(G666="","",VLOOKUP(G666,商品マスタ!AB:AC,2,FALSE))</f>
        <v/>
      </c>
      <c r="I666" s="9"/>
      <c r="J666" s="46" t="s">
        <v>268</v>
      </c>
      <c r="K666" s="13"/>
      <c r="L666" s="8" t="str">
        <f t="shared" si="23"/>
        <v/>
      </c>
    </row>
    <row r="667" spans="1:12" x14ac:dyDescent="0.55000000000000004">
      <c r="A667" t="str">
        <f t="shared" si="22"/>
        <v/>
      </c>
      <c r="B667" s="11"/>
      <c r="C667" s="41"/>
      <c r="D667" s="48"/>
      <c r="E667" s="43" t="str">
        <f>IF(N667="","",VLOOKUP(N667,商品マスタ!AE:AF,2,FALSE))</f>
        <v/>
      </c>
      <c r="F667" s="45" t="str">
        <f>IF(E667="","",VLOOKUP(E667,商品マスタ!AF:AG,2,FALSE))</f>
        <v/>
      </c>
      <c r="G667" s="43"/>
      <c r="H667" s="45" t="str">
        <f>IF(G667="","",VLOOKUP(G667,商品マスタ!AB:AC,2,FALSE))</f>
        <v/>
      </c>
      <c r="I667" s="9"/>
      <c r="J667" s="46" t="s">
        <v>268</v>
      </c>
      <c r="K667" s="13"/>
      <c r="L667" s="8" t="str">
        <f t="shared" si="23"/>
        <v/>
      </c>
    </row>
    <row r="668" spans="1:12" x14ac:dyDescent="0.55000000000000004">
      <c r="A668" t="str">
        <f t="shared" si="22"/>
        <v/>
      </c>
      <c r="B668" s="11"/>
      <c r="C668" s="41"/>
      <c r="D668" s="48"/>
      <c r="E668" s="43" t="str">
        <f>IF(N668="","",VLOOKUP(N668,商品マスタ!AE:AF,2,FALSE))</f>
        <v/>
      </c>
      <c r="F668" s="45" t="str">
        <f>IF(E668="","",VLOOKUP(E668,商品マスタ!AF:AG,2,FALSE))</f>
        <v/>
      </c>
      <c r="G668" s="43"/>
      <c r="H668" s="45" t="str">
        <f>IF(G668="","",VLOOKUP(G668,商品マスタ!AB:AC,2,FALSE))</f>
        <v/>
      </c>
      <c r="I668" s="9"/>
      <c r="J668" s="46" t="s">
        <v>268</v>
      </c>
      <c r="K668" s="13"/>
      <c r="L668" s="8" t="str">
        <f t="shared" si="23"/>
        <v/>
      </c>
    </row>
    <row r="669" spans="1:12" x14ac:dyDescent="0.55000000000000004">
      <c r="A669" t="str">
        <f t="shared" si="22"/>
        <v/>
      </c>
      <c r="B669" s="11"/>
      <c r="C669" s="41"/>
      <c r="D669" s="48"/>
      <c r="E669" s="43" t="str">
        <f>IF(N669="","",VLOOKUP(N669,商品マスタ!AE:AF,2,FALSE))</f>
        <v/>
      </c>
      <c r="F669" s="45" t="str">
        <f>IF(E669="","",VLOOKUP(E669,商品マスタ!AF:AG,2,FALSE))</f>
        <v/>
      </c>
      <c r="G669" s="43"/>
      <c r="H669" s="45" t="str">
        <f>IF(G669="","",VLOOKUP(G669,商品マスタ!AB:AC,2,FALSE))</f>
        <v/>
      </c>
      <c r="I669" s="9"/>
      <c r="J669" s="46" t="s">
        <v>268</v>
      </c>
      <c r="K669" s="13"/>
      <c r="L669" s="8" t="str">
        <f t="shared" si="23"/>
        <v/>
      </c>
    </row>
    <row r="670" spans="1:12" x14ac:dyDescent="0.55000000000000004">
      <c r="A670" t="str">
        <f t="shared" si="22"/>
        <v/>
      </c>
      <c r="B670" s="11"/>
      <c r="C670" s="41"/>
      <c r="D670" s="48"/>
      <c r="E670" s="43" t="str">
        <f>IF(N670="","",VLOOKUP(N670,商品マスタ!AE:AF,2,FALSE))</f>
        <v/>
      </c>
      <c r="F670" s="45" t="str">
        <f>IF(E670="","",VLOOKUP(E670,商品マスタ!AF:AG,2,FALSE))</f>
        <v/>
      </c>
      <c r="G670" s="43"/>
      <c r="H670" s="45" t="str">
        <f>IF(G670="","",VLOOKUP(G670,商品マスタ!AB:AC,2,FALSE))</f>
        <v/>
      </c>
      <c r="I670" s="9"/>
      <c r="J670" s="46" t="s">
        <v>268</v>
      </c>
      <c r="K670" s="13"/>
      <c r="L670" s="8" t="str">
        <f t="shared" si="23"/>
        <v/>
      </c>
    </row>
    <row r="671" spans="1:12" x14ac:dyDescent="0.55000000000000004">
      <c r="A671" t="str">
        <f t="shared" si="22"/>
        <v/>
      </c>
      <c r="B671" s="11"/>
      <c r="C671" s="41"/>
      <c r="D671" s="48"/>
      <c r="E671" s="43" t="str">
        <f>IF(N671="","",VLOOKUP(N671,商品マスタ!AE:AF,2,FALSE))</f>
        <v/>
      </c>
      <c r="F671" s="45" t="str">
        <f>IF(E671="","",VLOOKUP(E671,商品マスタ!AF:AG,2,FALSE))</f>
        <v/>
      </c>
      <c r="G671" s="43"/>
      <c r="H671" s="45" t="str">
        <f>IF(G671="","",VLOOKUP(G671,商品マスタ!AB:AC,2,FALSE))</f>
        <v/>
      </c>
      <c r="I671" s="9"/>
      <c r="J671" s="46" t="s">
        <v>268</v>
      </c>
      <c r="K671" s="13"/>
      <c r="L671" s="8" t="str">
        <f t="shared" si="23"/>
        <v/>
      </c>
    </row>
    <row r="672" spans="1:12" x14ac:dyDescent="0.55000000000000004">
      <c r="A672" t="str">
        <f t="shared" si="22"/>
        <v/>
      </c>
      <c r="B672" s="11"/>
      <c r="C672" s="41"/>
      <c r="D672" s="48"/>
      <c r="E672" s="43" t="str">
        <f>IF(N672="","",VLOOKUP(N672,商品マスタ!AE:AF,2,FALSE))</f>
        <v/>
      </c>
      <c r="F672" s="45" t="str">
        <f>IF(E672="","",VLOOKUP(E672,商品マスタ!AF:AG,2,FALSE))</f>
        <v/>
      </c>
      <c r="G672" s="43"/>
      <c r="H672" s="45" t="str">
        <f>IF(G672="","",VLOOKUP(G672,商品マスタ!AB:AC,2,FALSE))</f>
        <v/>
      </c>
      <c r="I672" s="9"/>
      <c r="J672" s="46" t="s">
        <v>268</v>
      </c>
      <c r="K672" s="13"/>
      <c r="L672" s="8" t="str">
        <f t="shared" si="23"/>
        <v/>
      </c>
    </row>
    <row r="673" spans="1:12" x14ac:dyDescent="0.55000000000000004">
      <c r="A673" t="str">
        <f t="shared" si="22"/>
        <v/>
      </c>
      <c r="B673" s="11"/>
      <c r="C673" s="41"/>
      <c r="D673" s="48"/>
      <c r="E673" s="43" t="str">
        <f>IF(N673="","",VLOOKUP(N673,商品マスタ!AE:AF,2,FALSE))</f>
        <v/>
      </c>
      <c r="F673" s="45" t="str">
        <f>IF(E673="","",VLOOKUP(E673,商品マスタ!AF:AG,2,FALSE))</f>
        <v/>
      </c>
      <c r="G673" s="43"/>
      <c r="H673" s="45" t="str">
        <f>IF(G673="","",VLOOKUP(G673,商品マスタ!AB:AC,2,FALSE))</f>
        <v/>
      </c>
      <c r="I673" s="9"/>
      <c r="J673" s="46" t="s">
        <v>268</v>
      </c>
      <c r="K673" s="13"/>
      <c r="L673" s="8" t="str">
        <f t="shared" si="23"/>
        <v/>
      </c>
    </row>
    <row r="674" spans="1:12" x14ac:dyDescent="0.55000000000000004">
      <c r="A674" t="str">
        <f t="shared" si="22"/>
        <v/>
      </c>
      <c r="B674" s="11"/>
      <c r="C674" s="41"/>
      <c r="D674" s="48"/>
      <c r="E674" s="43" t="str">
        <f>IF(N674="","",VLOOKUP(N674,商品マスタ!AE:AF,2,FALSE))</f>
        <v/>
      </c>
      <c r="F674" s="45" t="str">
        <f>IF(E674="","",VLOOKUP(E674,商品マスタ!AF:AG,2,FALSE))</f>
        <v/>
      </c>
      <c r="G674" s="43"/>
      <c r="H674" s="45" t="str">
        <f>IF(G674="","",VLOOKUP(G674,商品マスタ!AB:AC,2,FALSE))</f>
        <v/>
      </c>
      <c r="I674" s="9"/>
      <c r="J674" s="46" t="s">
        <v>268</v>
      </c>
      <c r="K674" s="13"/>
      <c r="L674" s="8" t="str">
        <f t="shared" si="23"/>
        <v/>
      </c>
    </row>
    <row r="675" spans="1:12" x14ac:dyDescent="0.55000000000000004">
      <c r="A675" t="str">
        <f t="shared" si="22"/>
        <v/>
      </c>
      <c r="B675" s="11"/>
      <c r="C675" s="41"/>
      <c r="D675" s="48"/>
      <c r="E675" s="43" t="str">
        <f>IF(N675="","",VLOOKUP(N675,商品マスタ!AE:AF,2,FALSE))</f>
        <v/>
      </c>
      <c r="F675" s="45" t="str">
        <f>IF(E675="","",VLOOKUP(E675,商品マスタ!AF:AG,2,FALSE))</f>
        <v/>
      </c>
      <c r="G675" s="43"/>
      <c r="H675" s="45" t="str">
        <f>IF(G675="","",VLOOKUP(G675,商品マスタ!AB:AC,2,FALSE))</f>
        <v/>
      </c>
      <c r="I675" s="9"/>
      <c r="J675" s="46" t="s">
        <v>268</v>
      </c>
      <c r="K675" s="13"/>
      <c r="L675" s="8" t="str">
        <f t="shared" si="23"/>
        <v/>
      </c>
    </row>
    <row r="676" spans="1:12" x14ac:dyDescent="0.55000000000000004">
      <c r="A676" t="str">
        <f t="shared" si="22"/>
        <v/>
      </c>
      <c r="B676" s="11"/>
      <c r="C676" s="41"/>
      <c r="D676" s="48"/>
      <c r="E676" s="43" t="str">
        <f>IF(N676="","",VLOOKUP(N676,商品マスタ!AE:AF,2,FALSE))</f>
        <v/>
      </c>
      <c r="F676" s="45" t="str">
        <f>IF(E676="","",VLOOKUP(E676,商品マスタ!AF:AG,2,FALSE))</f>
        <v/>
      </c>
      <c r="G676" s="43"/>
      <c r="H676" s="45" t="str">
        <f>IF(G676="","",VLOOKUP(G676,商品マスタ!AB:AC,2,FALSE))</f>
        <v/>
      </c>
      <c r="I676" s="9"/>
      <c r="J676" s="46" t="s">
        <v>268</v>
      </c>
      <c r="K676" s="13"/>
      <c r="L676" s="8" t="str">
        <f t="shared" si="23"/>
        <v/>
      </c>
    </row>
    <row r="677" spans="1:12" x14ac:dyDescent="0.55000000000000004">
      <c r="A677" t="str">
        <f t="shared" si="22"/>
        <v/>
      </c>
      <c r="B677" s="11"/>
      <c r="C677" s="41"/>
      <c r="D677" s="48"/>
      <c r="E677" s="43" t="str">
        <f>IF(N677="","",VLOOKUP(N677,商品マスタ!AE:AF,2,FALSE))</f>
        <v/>
      </c>
      <c r="F677" s="45" t="str">
        <f>IF(E677="","",VLOOKUP(E677,商品マスタ!AF:AG,2,FALSE))</f>
        <v/>
      </c>
      <c r="G677" s="43"/>
      <c r="H677" s="45" t="str">
        <f>IF(G677="","",VLOOKUP(G677,商品マスタ!AB:AC,2,FALSE))</f>
        <v/>
      </c>
      <c r="I677" s="9"/>
      <c r="J677" s="46" t="s">
        <v>268</v>
      </c>
      <c r="K677" s="13"/>
      <c r="L677" s="8" t="str">
        <f t="shared" si="23"/>
        <v/>
      </c>
    </row>
    <row r="678" spans="1:12" x14ac:dyDescent="0.55000000000000004">
      <c r="A678" t="str">
        <f t="shared" si="22"/>
        <v/>
      </c>
      <c r="B678" s="11"/>
      <c r="C678" s="41"/>
      <c r="D678" s="48"/>
      <c r="E678" s="43" t="str">
        <f>IF(N678="","",VLOOKUP(N678,商品マスタ!AE:AF,2,FALSE))</f>
        <v/>
      </c>
      <c r="F678" s="45" t="str">
        <f>IF(E678="","",VLOOKUP(E678,商品マスタ!AF:AG,2,FALSE))</f>
        <v/>
      </c>
      <c r="G678" s="43"/>
      <c r="H678" s="45" t="str">
        <f>IF(G678="","",VLOOKUP(G678,商品マスタ!AB:AC,2,FALSE))</f>
        <v/>
      </c>
      <c r="I678" s="9"/>
      <c r="J678" s="46" t="s">
        <v>268</v>
      </c>
      <c r="K678" s="13"/>
      <c r="L678" s="8" t="str">
        <f t="shared" si="23"/>
        <v/>
      </c>
    </row>
    <row r="679" spans="1:12" x14ac:dyDescent="0.55000000000000004">
      <c r="A679" t="str">
        <f t="shared" si="22"/>
        <v/>
      </c>
      <c r="B679" s="11"/>
      <c r="C679" s="41"/>
      <c r="D679" s="48"/>
      <c r="E679" s="43" t="str">
        <f>IF(N679="","",VLOOKUP(N679,商品マスタ!AE:AF,2,FALSE))</f>
        <v/>
      </c>
      <c r="F679" s="45" t="str">
        <f>IF(E679="","",VLOOKUP(E679,商品マスタ!AF:AG,2,FALSE))</f>
        <v/>
      </c>
      <c r="G679" s="43"/>
      <c r="H679" s="45" t="str">
        <f>IF(G679="","",VLOOKUP(G679,商品マスタ!AB:AC,2,FALSE))</f>
        <v/>
      </c>
      <c r="I679" s="9"/>
      <c r="J679" s="46" t="s">
        <v>268</v>
      </c>
      <c r="K679" s="13"/>
      <c r="L679" s="8" t="str">
        <f t="shared" si="23"/>
        <v/>
      </c>
    </row>
    <row r="680" spans="1:12" x14ac:dyDescent="0.55000000000000004">
      <c r="A680" t="str">
        <f t="shared" si="22"/>
        <v/>
      </c>
      <c r="B680" s="11"/>
      <c r="C680" s="41"/>
      <c r="D680" s="48"/>
      <c r="E680" s="43" t="str">
        <f>IF(N680="","",VLOOKUP(N680,商品マスタ!AE:AF,2,FALSE))</f>
        <v/>
      </c>
      <c r="F680" s="45" t="str">
        <f>IF(E680="","",VLOOKUP(E680,商品マスタ!AF:AG,2,FALSE))</f>
        <v/>
      </c>
      <c r="G680" s="43"/>
      <c r="H680" s="45" t="str">
        <f>IF(G680="","",VLOOKUP(G680,商品マスタ!AB:AC,2,FALSE))</f>
        <v/>
      </c>
      <c r="I680" s="9"/>
      <c r="J680" s="46" t="s">
        <v>268</v>
      </c>
      <c r="K680" s="13"/>
      <c r="L680" s="8" t="str">
        <f t="shared" si="23"/>
        <v/>
      </c>
    </row>
    <row r="681" spans="1:12" x14ac:dyDescent="0.55000000000000004">
      <c r="A681" t="str">
        <f t="shared" si="22"/>
        <v/>
      </c>
      <c r="B681" s="11"/>
      <c r="C681" s="41"/>
      <c r="D681" s="48"/>
      <c r="E681" s="43" t="str">
        <f>IF(N681="","",VLOOKUP(N681,商品マスタ!AE:AF,2,FALSE))</f>
        <v/>
      </c>
      <c r="F681" s="45" t="str">
        <f>IF(E681="","",VLOOKUP(E681,商品マスタ!AF:AG,2,FALSE))</f>
        <v/>
      </c>
      <c r="G681" s="43"/>
      <c r="H681" s="45" t="str">
        <f>IF(G681="","",VLOOKUP(G681,商品マスタ!AB:AC,2,FALSE))</f>
        <v/>
      </c>
      <c r="I681" s="9"/>
      <c r="J681" s="46" t="s">
        <v>268</v>
      </c>
      <c r="K681" s="13"/>
      <c r="L681" s="8" t="str">
        <f t="shared" si="23"/>
        <v/>
      </c>
    </row>
    <row r="682" spans="1:12" x14ac:dyDescent="0.55000000000000004">
      <c r="A682" t="str">
        <f t="shared" si="22"/>
        <v/>
      </c>
      <c r="B682" s="11"/>
      <c r="C682" s="41"/>
      <c r="D682" s="48"/>
      <c r="E682" s="43" t="str">
        <f>IF(N682="","",VLOOKUP(N682,商品マスタ!AE:AF,2,FALSE))</f>
        <v/>
      </c>
      <c r="F682" s="45" t="str">
        <f>IF(E682="","",VLOOKUP(E682,商品マスタ!AF:AG,2,FALSE))</f>
        <v/>
      </c>
      <c r="G682" s="43"/>
      <c r="H682" s="45" t="str">
        <f>IF(G682="","",VLOOKUP(G682,商品マスタ!AB:AC,2,FALSE))</f>
        <v/>
      </c>
      <c r="I682" s="9"/>
      <c r="J682" s="46" t="s">
        <v>268</v>
      </c>
      <c r="K682" s="13"/>
      <c r="L682" s="8" t="str">
        <f t="shared" si="23"/>
        <v/>
      </c>
    </row>
    <row r="683" spans="1:12" x14ac:dyDescent="0.55000000000000004">
      <c r="A683" t="str">
        <f t="shared" si="22"/>
        <v/>
      </c>
      <c r="B683" s="11"/>
      <c r="C683" s="41"/>
      <c r="D683" s="48"/>
      <c r="E683" s="43" t="str">
        <f>IF(N683="","",VLOOKUP(N683,商品マスタ!AE:AF,2,FALSE))</f>
        <v/>
      </c>
      <c r="F683" s="45" t="str">
        <f>IF(E683="","",VLOOKUP(E683,商品マスタ!AF:AG,2,FALSE))</f>
        <v/>
      </c>
      <c r="G683" s="43"/>
      <c r="H683" s="45" t="str">
        <f>IF(G683="","",VLOOKUP(G683,商品マスタ!AB:AC,2,FALSE))</f>
        <v/>
      </c>
      <c r="I683" s="9"/>
      <c r="J683" s="46" t="s">
        <v>268</v>
      </c>
      <c r="K683" s="13"/>
      <c r="L683" s="8" t="str">
        <f t="shared" si="23"/>
        <v/>
      </c>
    </row>
    <row r="684" spans="1:12" x14ac:dyDescent="0.55000000000000004">
      <c r="A684" t="str">
        <f t="shared" si="22"/>
        <v/>
      </c>
      <c r="B684" s="11"/>
      <c r="C684" s="41"/>
      <c r="D684" s="48"/>
      <c r="E684" s="43" t="str">
        <f>IF(N684="","",VLOOKUP(N684,商品マスタ!AE:AF,2,FALSE))</f>
        <v/>
      </c>
      <c r="F684" s="45" t="str">
        <f>IF(E684="","",VLOOKUP(E684,商品マスタ!AF:AG,2,FALSE))</f>
        <v/>
      </c>
      <c r="G684" s="43"/>
      <c r="H684" s="45" t="str">
        <f>IF(G684="","",VLOOKUP(G684,商品マスタ!AB:AC,2,FALSE))</f>
        <v/>
      </c>
      <c r="I684" s="9"/>
      <c r="J684" s="46" t="s">
        <v>268</v>
      </c>
      <c r="K684" s="13"/>
      <c r="L684" s="8" t="str">
        <f t="shared" si="23"/>
        <v/>
      </c>
    </row>
    <row r="685" spans="1:12" x14ac:dyDescent="0.55000000000000004">
      <c r="A685" t="str">
        <f t="shared" si="22"/>
        <v/>
      </c>
      <c r="B685" s="11"/>
      <c r="C685" s="41"/>
      <c r="D685" s="48"/>
      <c r="E685" s="43" t="str">
        <f>IF(N685="","",VLOOKUP(N685,商品マスタ!AE:AF,2,FALSE))</f>
        <v/>
      </c>
      <c r="F685" s="45" t="str">
        <f>IF(E685="","",VLOOKUP(E685,商品マスタ!AF:AG,2,FALSE))</f>
        <v/>
      </c>
      <c r="G685" s="43"/>
      <c r="H685" s="45" t="str">
        <f>IF(G685="","",VLOOKUP(G685,商品マスタ!AB:AC,2,FALSE))</f>
        <v/>
      </c>
      <c r="I685" s="9"/>
      <c r="J685" s="46" t="s">
        <v>268</v>
      </c>
      <c r="K685" s="13"/>
      <c r="L685" s="8" t="str">
        <f t="shared" si="23"/>
        <v/>
      </c>
    </row>
    <row r="686" spans="1:12" x14ac:dyDescent="0.55000000000000004">
      <c r="A686" t="str">
        <f t="shared" si="22"/>
        <v/>
      </c>
      <c r="B686" s="11"/>
      <c r="C686" s="41"/>
      <c r="D686" s="48"/>
      <c r="E686" s="43" t="str">
        <f>IF(N686="","",VLOOKUP(N686,商品マスタ!AE:AF,2,FALSE))</f>
        <v/>
      </c>
      <c r="F686" s="45" t="str">
        <f>IF(E686="","",VLOOKUP(E686,商品マスタ!AF:AG,2,FALSE))</f>
        <v/>
      </c>
      <c r="G686" s="43"/>
      <c r="H686" s="45" t="str">
        <f>IF(G686="","",VLOOKUP(G686,商品マスタ!AB:AC,2,FALSE))</f>
        <v/>
      </c>
      <c r="I686" s="9"/>
      <c r="J686" s="46" t="s">
        <v>268</v>
      </c>
      <c r="K686" s="13"/>
      <c r="L686" s="8" t="str">
        <f t="shared" si="23"/>
        <v/>
      </c>
    </row>
    <row r="687" spans="1:12" x14ac:dyDescent="0.55000000000000004">
      <c r="A687" t="str">
        <f t="shared" si="22"/>
        <v/>
      </c>
      <c r="B687" s="11"/>
      <c r="C687" s="41"/>
      <c r="D687" s="48"/>
      <c r="E687" s="43" t="str">
        <f>IF(N687="","",VLOOKUP(N687,商品マスタ!AE:AF,2,FALSE))</f>
        <v/>
      </c>
      <c r="F687" s="45" t="str">
        <f>IF(E687="","",VLOOKUP(E687,商品マスタ!AF:AG,2,FALSE))</f>
        <v/>
      </c>
      <c r="G687" s="43"/>
      <c r="H687" s="45" t="str">
        <f>IF(G687="","",VLOOKUP(G687,商品マスタ!AB:AC,2,FALSE))</f>
        <v/>
      </c>
      <c r="I687" s="9"/>
      <c r="J687" s="46" t="s">
        <v>268</v>
      </c>
      <c r="K687" s="13"/>
      <c r="L687" s="8" t="str">
        <f t="shared" si="23"/>
        <v/>
      </c>
    </row>
    <row r="688" spans="1:12" x14ac:dyDescent="0.55000000000000004">
      <c r="A688" t="str">
        <f t="shared" si="22"/>
        <v/>
      </c>
      <c r="B688" s="11"/>
      <c r="C688" s="41"/>
      <c r="D688" s="48"/>
      <c r="E688" s="43" t="str">
        <f>IF(N688="","",VLOOKUP(N688,商品マスタ!AE:AF,2,FALSE))</f>
        <v/>
      </c>
      <c r="F688" s="45" t="str">
        <f>IF(E688="","",VLOOKUP(E688,商品マスタ!AF:AG,2,FALSE))</f>
        <v/>
      </c>
      <c r="G688" s="43"/>
      <c r="H688" s="45" t="str">
        <f>IF(G688="","",VLOOKUP(G688,商品マスタ!AB:AC,2,FALSE))</f>
        <v/>
      </c>
      <c r="I688" s="9"/>
      <c r="J688" s="46" t="s">
        <v>268</v>
      </c>
      <c r="K688" s="13"/>
      <c r="L688" s="8" t="str">
        <f t="shared" si="23"/>
        <v/>
      </c>
    </row>
    <row r="689" spans="1:12" x14ac:dyDescent="0.55000000000000004">
      <c r="A689" t="str">
        <f t="shared" si="22"/>
        <v/>
      </c>
      <c r="B689" s="11"/>
      <c r="C689" s="41"/>
      <c r="D689" s="48"/>
      <c r="E689" s="43" t="str">
        <f>IF(N689="","",VLOOKUP(N689,商品マスタ!AE:AF,2,FALSE))</f>
        <v/>
      </c>
      <c r="F689" s="45" t="str">
        <f>IF(E689="","",VLOOKUP(E689,商品マスタ!AF:AG,2,FALSE))</f>
        <v/>
      </c>
      <c r="G689" s="43"/>
      <c r="H689" s="45" t="str">
        <f>IF(G689="","",VLOOKUP(G689,商品マスタ!AB:AC,2,FALSE))</f>
        <v/>
      </c>
      <c r="I689" s="9"/>
      <c r="J689" s="46" t="s">
        <v>268</v>
      </c>
      <c r="K689" s="13"/>
      <c r="L689" s="8" t="str">
        <f t="shared" si="23"/>
        <v/>
      </c>
    </row>
    <row r="690" spans="1:12" x14ac:dyDescent="0.55000000000000004">
      <c r="A690" t="str">
        <f t="shared" si="22"/>
        <v/>
      </c>
      <c r="B690" s="11"/>
      <c r="C690" s="41"/>
      <c r="D690" s="48"/>
      <c r="E690" s="43" t="str">
        <f>IF(N690="","",VLOOKUP(N690,商品マスタ!AE:AF,2,FALSE))</f>
        <v/>
      </c>
      <c r="F690" s="45" t="str">
        <f>IF(E690="","",VLOOKUP(E690,商品マスタ!AF:AG,2,FALSE))</f>
        <v/>
      </c>
      <c r="G690" s="43"/>
      <c r="H690" s="45" t="str">
        <f>IF(G690="","",VLOOKUP(G690,商品マスタ!AB:AC,2,FALSE))</f>
        <v/>
      </c>
      <c r="I690" s="9"/>
      <c r="J690" s="46" t="s">
        <v>268</v>
      </c>
      <c r="K690" s="13"/>
      <c r="L690" s="8" t="str">
        <f t="shared" si="23"/>
        <v/>
      </c>
    </row>
    <row r="691" spans="1:12" x14ac:dyDescent="0.55000000000000004">
      <c r="A691" t="str">
        <f t="shared" si="22"/>
        <v/>
      </c>
      <c r="B691" s="11"/>
      <c r="C691" s="41"/>
      <c r="D691" s="48"/>
      <c r="E691" s="43" t="str">
        <f>IF(N691="","",VLOOKUP(N691,商品マスタ!AE:AF,2,FALSE))</f>
        <v/>
      </c>
      <c r="F691" s="45" t="str">
        <f>IF(E691="","",VLOOKUP(E691,商品マスタ!AF:AG,2,FALSE))</f>
        <v/>
      </c>
      <c r="G691" s="43"/>
      <c r="H691" s="45" t="str">
        <f>IF(G691="","",VLOOKUP(G691,商品マスタ!AB:AC,2,FALSE))</f>
        <v/>
      </c>
      <c r="I691" s="9"/>
      <c r="J691" s="46" t="s">
        <v>268</v>
      </c>
      <c r="K691" s="13"/>
      <c r="L691" s="8" t="str">
        <f t="shared" si="23"/>
        <v/>
      </c>
    </row>
    <row r="692" spans="1:12" x14ac:dyDescent="0.55000000000000004">
      <c r="A692" t="str">
        <f t="shared" si="22"/>
        <v/>
      </c>
      <c r="B692" s="11"/>
      <c r="C692" s="41"/>
      <c r="D692" s="48"/>
      <c r="E692" s="43" t="str">
        <f>IF(N692="","",VLOOKUP(N692,商品マスタ!AE:AF,2,FALSE))</f>
        <v/>
      </c>
      <c r="F692" s="45" t="str">
        <f>IF(E692="","",VLOOKUP(E692,商品マスタ!AF:AG,2,FALSE))</f>
        <v/>
      </c>
      <c r="G692" s="43"/>
      <c r="H692" s="45" t="str">
        <f>IF(G692="","",VLOOKUP(G692,商品マスタ!AB:AC,2,FALSE))</f>
        <v/>
      </c>
      <c r="I692" s="9"/>
      <c r="J692" s="46" t="s">
        <v>268</v>
      </c>
      <c r="K692" s="13"/>
      <c r="L692" s="8" t="str">
        <f t="shared" si="23"/>
        <v/>
      </c>
    </row>
    <row r="693" spans="1:12" x14ac:dyDescent="0.55000000000000004">
      <c r="A693" t="str">
        <f t="shared" si="22"/>
        <v/>
      </c>
      <c r="B693" s="11"/>
      <c r="C693" s="41"/>
      <c r="D693" s="48"/>
      <c r="E693" s="43" t="str">
        <f>IF(N693="","",VLOOKUP(N693,商品マスタ!AE:AF,2,FALSE))</f>
        <v/>
      </c>
      <c r="F693" s="45" t="str">
        <f>IF(E693="","",VLOOKUP(E693,商品マスタ!AF:AG,2,FALSE))</f>
        <v/>
      </c>
      <c r="G693" s="43"/>
      <c r="H693" s="45" t="str">
        <f>IF(G693="","",VLOOKUP(G693,商品マスタ!AB:AC,2,FALSE))</f>
        <v/>
      </c>
      <c r="I693" s="9"/>
      <c r="J693" s="46" t="s">
        <v>268</v>
      </c>
      <c r="K693" s="13"/>
      <c r="L693" s="8" t="str">
        <f t="shared" si="23"/>
        <v/>
      </c>
    </row>
    <row r="694" spans="1:12" x14ac:dyDescent="0.55000000000000004">
      <c r="A694" t="str">
        <f t="shared" si="22"/>
        <v/>
      </c>
      <c r="B694" s="11"/>
      <c r="C694" s="41"/>
      <c r="D694" s="48"/>
      <c r="E694" s="43" t="str">
        <f>IF(N694="","",VLOOKUP(N694,商品マスタ!AE:AF,2,FALSE))</f>
        <v/>
      </c>
      <c r="F694" s="45" t="str">
        <f>IF(E694="","",VLOOKUP(E694,商品マスタ!AF:AG,2,FALSE))</f>
        <v/>
      </c>
      <c r="G694" s="43"/>
      <c r="H694" s="45" t="str">
        <f>IF(G694="","",VLOOKUP(G694,商品マスタ!AB:AC,2,FALSE))</f>
        <v/>
      </c>
      <c r="I694" s="9"/>
      <c r="J694" s="46" t="s">
        <v>268</v>
      </c>
      <c r="K694" s="13"/>
      <c r="L694" s="8" t="str">
        <f t="shared" si="23"/>
        <v/>
      </c>
    </row>
    <row r="695" spans="1:12" x14ac:dyDescent="0.55000000000000004">
      <c r="A695" t="str">
        <f t="shared" si="22"/>
        <v/>
      </c>
      <c r="B695" s="11"/>
      <c r="C695" s="41"/>
      <c r="D695" s="48"/>
      <c r="E695" s="43" t="str">
        <f>IF(N695="","",VLOOKUP(N695,商品マスタ!AE:AF,2,FALSE))</f>
        <v/>
      </c>
      <c r="F695" s="45" t="str">
        <f>IF(E695="","",VLOOKUP(E695,商品マスタ!AF:AG,2,FALSE))</f>
        <v/>
      </c>
      <c r="G695" s="43"/>
      <c r="H695" s="45" t="str">
        <f>IF(G695="","",VLOOKUP(G695,商品マスタ!AB:AC,2,FALSE))</f>
        <v/>
      </c>
      <c r="I695" s="9"/>
      <c r="J695" s="46" t="s">
        <v>268</v>
      </c>
      <c r="K695" s="13"/>
      <c r="L695" s="8" t="str">
        <f t="shared" si="23"/>
        <v/>
      </c>
    </row>
    <row r="696" spans="1:12" x14ac:dyDescent="0.55000000000000004">
      <c r="A696" t="str">
        <f t="shared" si="22"/>
        <v/>
      </c>
      <c r="B696" s="11"/>
      <c r="C696" s="41"/>
      <c r="D696" s="48"/>
      <c r="E696" s="43" t="str">
        <f>IF(N696="","",VLOOKUP(N696,商品マスタ!AE:AF,2,FALSE))</f>
        <v/>
      </c>
      <c r="F696" s="45" t="str">
        <f>IF(E696="","",VLOOKUP(E696,商品マスタ!AF:AG,2,FALSE))</f>
        <v/>
      </c>
      <c r="G696" s="43"/>
      <c r="H696" s="45" t="str">
        <f>IF(G696="","",VLOOKUP(G696,商品マスタ!AB:AC,2,FALSE))</f>
        <v/>
      </c>
      <c r="I696" s="9"/>
      <c r="J696" s="46" t="s">
        <v>268</v>
      </c>
      <c r="K696" s="13"/>
      <c r="L696" s="8" t="str">
        <f t="shared" si="23"/>
        <v/>
      </c>
    </row>
    <row r="697" spans="1:12" x14ac:dyDescent="0.55000000000000004">
      <c r="A697" t="str">
        <f t="shared" si="22"/>
        <v/>
      </c>
      <c r="B697" s="11"/>
      <c r="C697" s="41"/>
      <c r="D697" s="48"/>
      <c r="E697" s="43" t="str">
        <f>IF(N697="","",VLOOKUP(N697,商品マスタ!AE:AF,2,FALSE))</f>
        <v/>
      </c>
      <c r="F697" s="45" t="str">
        <f>IF(E697="","",VLOOKUP(E697,商品マスタ!AF:AG,2,FALSE))</f>
        <v/>
      </c>
      <c r="G697" s="43"/>
      <c r="H697" s="45" t="str">
        <f>IF(G697="","",VLOOKUP(G697,商品マスタ!AB:AC,2,FALSE))</f>
        <v/>
      </c>
      <c r="I697" s="9"/>
      <c r="J697" s="46" t="s">
        <v>268</v>
      </c>
      <c r="K697" s="13"/>
      <c r="L697" s="8" t="str">
        <f t="shared" si="23"/>
        <v/>
      </c>
    </row>
    <row r="698" spans="1:12" x14ac:dyDescent="0.55000000000000004">
      <c r="A698" t="str">
        <f t="shared" si="22"/>
        <v/>
      </c>
      <c r="B698" s="11"/>
      <c r="C698" s="41"/>
      <c r="D698" s="48"/>
      <c r="E698" s="43" t="str">
        <f>IF(N698="","",VLOOKUP(N698,商品マスタ!AE:AF,2,FALSE))</f>
        <v/>
      </c>
      <c r="F698" s="45" t="str">
        <f>IF(E698="","",VLOOKUP(E698,商品マスタ!AF:AG,2,FALSE))</f>
        <v/>
      </c>
      <c r="G698" s="43"/>
      <c r="H698" s="45" t="str">
        <f>IF(G698="","",VLOOKUP(G698,商品マスタ!AB:AC,2,FALSE))</f>
        <v/>
      </c>
      <c r="I698" s="9"/>
      <c r="J698" s="46" t="s">
        <v>268</v>
      </c>
      <c r="K698" s="13"/>
      <c r="L698" s="8" t="str">
        <f t="shared" si="23"/>
        <v/>
      </c>
    </row>
    <row r="699" spans="1:12" x14ac:dyDescent="0.55000000000000004">
      <c r="A699" t="str">
        <f t="shared" si="22"/>
        <v/>
      </c>
      <c r="B699" s="11"/>
      <c r="C699" s="41"/>
      <c r="D699" s="48"/>
      <c r="E699" s="43" t="str">
        <f>IF(N699="","",VLOOKUP(N699,商品マスタ!AE:AF,2,FALSE))</f>
        <v/>
      </c>
      <c r="F699" s="45" t="str">
        <f>IF(E699="","",VLOOKUP(E699,商品マスタ!AF:AG,2,FALSE))</f>
        <v/>
      </c>
      <c r="G699" s="43"/>
      <c r="H699" s="45" t="str">
        <f>IF(G699="","",VLOOKUP(G699,商品マスタ!AB:AC,2,FALSE))</f>
        <v/>
      </c>
      <c r="I699" s="9"/>
      <c r="J699" s="46" t="s">
        <v>268</v>
      </c>
      <c r="K699" s="13"/>
      <c r="L699" s="8" t="str">
        <f t="shared" si="23"/>
        <v/>
      </c>
    </row>
    <row r="700" spans="1:12" x14ac:dyDescent="0.55000000000000004">
      <c r="A700" t="str">
        <f t="shared" si="22"/>
        <v/>
      </c>
      <c r="B700" s="11"/>
      <c r="C700" s="41"/>
      <c r="D700" s="48"/>
      <c r="E700" s="43" t="str">
        <f>IF(N700="","",VLOOKUP(N700,商品マスタ!AE:AF,2,FALSE))</f>
        <v/>
      </c>
      <c r="F700" s="45" t="str">
        <f>IF(E700="","",VLOOKUP(E700,商品マスタ!AF:AG,2,FALSE))</f>
        <v/>
      </c>
      <c r="G700" s="43"/>
      <c r="H700" s="45" t="str">
        <f>IF(G700="","",VLOOKUP(G700,商品マスタ!AB:AC,2,FALSE))</f>
        <v/>
      </c>
      <c r="I700" s="9"/>
      <c r="J700" s="46" t="s">
        <v>268</v>
      </c>
      <c r="K700" s="13"/>
      <c r="L700" s="8" t="str">
        <f t="shared" si="23"/>
        <v/>
      </c>
    </row>
    <row r="701" spans="1:12" x14ac:dyDescent="0.55000000000000004">
      <c r="A701" t="str">
        <f t="shared" si="22"/>
        <v/>
      </c>
      <c r="B701" s="11"/>
      <c r="C701" s="41"/>
      <c r="D701" s="48"/>
      <c r="E701" s="43" t="str">
        <f>IF(N701="","",VLOOKUP(N701,商品マスタ!AE:AF,2,FALSE))</f>
        <v/>
      </c>
      <c r="F701" s="45" t="str">
        <f>IF(E701="","",VLOOKUP(E701,商品マスタ!AF:AG,2,FALSE))</f>
        <v/>
      </c>
      <c r="G701" s="43"/>
      <c r="H701" s="45" t="str">
        <f>IF(G701="","",VLOOKUP(G701,商品マスタ!AB:AC,2,FALSE))</f>
        <v/>
      </c>
      <c r="I701" s="9"/>
      <c r="J701" s="46" t="s">
        <v>268</v>
      </c>
      <c r="K701" s="13"/>
      <c r="L701" s="8" t="str">
        <f t="shared" si="23"/>
        <v/>
      </c>
    </row>
    <row r="702" spans="1:12" x14ac:dyDescent="0.55000000000000004">
      <c r="A702" t="str">
        <f t="shared" ref="A702:A765" si="24">IF(COUNTA(C702)&lt;1,"",A701+1)</f>
        <v/>
      </c>
      <c r="B702" s="11"/>
      <c r="C702" s="41"/>
      <c r="D702" s="48"/>
      <c r="E702" s="43" t="str">
        <f>IF(N702="","",VLOOKUP(N702,商品マスタ!AE:AF,2,FALSE))</f>
        <v/>
      </c>
      <c r="F702" s="45" t="str">
        <f>IF(E702="","",VLOOKUP(E702,商品マスタ!AF:AG,2,FALSE))</f>
        <v/>
      </c>
      <c r="G702" s="43"/>
      <c r="H702" s="45" t="str">
        <f>IF(G702="","",VLOOKUP(G702,商品マスタ!AB:AC,2,FALSE))</f>
        <v/>
      </c>
      <c r="I702" s="9"/>
      <c r="J702" s="46" t="s">
        <v>268</v>
      </c>
      <c r="K702" s="13"/>
      <c r="L702" s="8" t="str">
        <f t="shared" si="23"/>
        <v/>
      </c>
    </row>
    <row r="703" spans="1:12" x14ac:dyDescent="0.55000000000000004">
      <c r="A703" t="str">
        <f t="shared" si="24"/>
        <v/>
      </c>
      <c r="B703" s="11"/>
      <c r="C703" s="41"/>
      <c r="D703" s="48"/>
      <c r="E703" s="43" t="str">
        <f>IF(N703="","",VLOOKUP(N703,商品マスタ!AE:AF,2,FALSE))</f>
        <v/>
      </c>
      <c r="F703" s="45" t="str">
        <f>IF(E703="","",VLOOKUP(E703,商品マスタ!AF:AG,2,FALSE))</f>
        <v/>
      </c>
      <c r="G703" s="43"/>
      <c r="H703" s="45" t="str">
        <f>IF(G703="","",VLOOKUP(G703,商品マスタ!AB:AC,2,FALSE))</f>
        <v/>
      </c>
      <c r="I703" s="9"/>
      <c r="J703" s="46" t="s">
        <v>268</v>
      </c>
      <c r="K703" s="13"/>
      <c r="L703" s="8" t="str">
        <f t="shared" si="23"/>
        <v/>
      </c>
    </row>
    <row r="704" spans="1:12" x14ac:dyDescent="0.55000000000000004">
      <c r="A704" t="str">
        <f t="shared" si="24"/>
        <v/>
      </c>
      <c r="B704" s="11"/>
      <c r="C704" s="41"/>
      <c r="D704" s="48"/>
      <c r="E704" s="43" t="str">
        <f>IF(N704="","",VLOOKUP(N704,商品マスタ!AE:AF,2,FALSE))</f>
        <v/>
      </c>
      <c r="F704" s="45" t="str">
        <f>IF(E704="","",VLOOKUP(E704,商品マスタ!AF:AG,2,FALSE))</f>
        <v/>
      </c>
      <c r="G704" s="43"/>
      <c r="H704" s="45" t="str">
        <f>IF(G704="","",VLOOKUP(G704,商品マスタ!AB:AC,2,FALSE))</f>
        <v/>
      </c>
      <c r="I704" s="9"/>
      <c r="J704" s="46" t="s">
        <v>268</v>
      </c>
      <c r="K704" s="13"/>
      <c r="L704" s="8" t="str">
        <f t="shared" si="23"/>
        <v/>
      </c>
    </row>
    <row r="705" spans="1:12" x14ac:dyDescent="0.55000000000000004">
      <c r="A705" t="str">
        <f t="shared" si="24"/>
        <v/>
      </c>
      <c r="B705" s="11"/>
      <c r="C705" s="41"/>
      <c r="D705" s="48"/>
      <c r="E705" s="43" t="str">
        <f>IF(N705="","",VLOOKUP(N705,商品マスタ!AE:AF,2,FALSE))</f>
        <v/>
      </c>
      <c r="F705" s="45" t="str">
        <f>IF(E705="","",VLOOKUP(E705,商品マスタ!AF:AG,2,FALSE))</f>
        <v/>
      </c>
      <c r="G705" s="43"/>
      <c r="H705" s="45" t="str">
        <f>IF(G705="","",VLOOKUP(G705,商品マスタ!AB:AC,2,FALSE))</f>
        <v/>
      </c>
      <c r="I705" s="9"/>
      <c r="J705" s="46" t="s">
        <v>268</v>
      </c>
      <c r="K705" s="13"/>
      <c r="L705" s="8" t="str">
        <f t="shared" si="23"/>
        <v/>
      </c>
    </row>
    <row r="706" spans="1:12" x14ac:dyDescent="0.55000000000000004">
      <c r="A706" t="str">
        <f t="shared" si="24"/>
        <v/>
      </c>
      <c r="B706" s="11"/>
      <c r="C706" s="41"/>
      <c r="D706" s="48"/>
      <c r="E706" s="43" t="str">
        <f>IF(N706="","",VLOOKUP(N706,商品マスタ!AE:AF,2,FALSE))</f>
        <v/>
      </c>
      <c r="F706" s="45" t="str">
        <f>IF(E706="","",VLOOKUP(E706,商品マスタ!AF:AG,2,FALSE))</f>
        <v/>
      </c>
      <c r="G706" s="43"/>
      <c r="H706" s="45" t="str">
        <f>IF(G706="","",VLOOKUP(G706,商品マスタ!AB:AC,2,FALSE))</f>
        <v/>
      </c>
      <c r="I706" s="9"/>
      <c r="J706" s="46" t="s">
        <v>268</v>
      </c>
      <c r="K706" s="13"/>
      <c r="L706" s="8" t="str">
        <f t="shared" si="23"/>
        <v/>
      </c>
    </row>
    <row r="707" spans="1:12" x14ac:dyDescent="0.55000000000000004">
      <c r="A707" t="str">
        <f t="shared" si="24"/>
        <v/>
      </c>
      <c r="B707" s="11"/>
      <c r="C707" s="41"/>
      <c r="D707" s="48"/>
      <c r="E707" s="43" t="str">
        <f>IF(N707="","",VLOOKUP(N707,商品マスタ!AE:AF,2,FALSE))</f>
        <v/>
      </c>
      <c r="F707" s="45" t="str">
        <f>IF(E707="","",VLOOKUP(E707,商品マスタ!AF:AG,2,FALSE))</f>
        <v/>
      </c>
      <c r="G707" s="43"/>
      <c r="H707" s="45" t="str">
        <f>IF(G707="","",VLOOKUP(G707,商品マスタ!AB:AC,2,FALSE))</f>
        <v/>
      </c>
      <c r="I707" s="9"/>
      <c r="J707" s="46" t="s">
        <v>268</v>
      </c>
      <c r="K707" s="13"/>
      <c r="L707" s="8" t="str">
        <f t="shared" si="23"/>
        <v/>
      </c>
    </row>
    <row r="708" spans="1:12" x14ac:dyDescent="0.55000000000000004">
      <c r="A708" t="str">
        <f t="shared" si="24"/>
        <v/>
      </c>
      <c r="B708" s="11"/>
      <c r="C708" s="41"/>
      <c r="D708" s="48"/>
      <c r="E708" s="43" t="str">
        <f>IF(N708="","",VLOOKUP(N708,商品マスタ!AE:AF,2,FALSE))</f>
        <v/>
      </c>
      <c r="F708" s="45" t="str">
        <f>IF(E708="","",VLOOKUP(E708,商品マスタ!AF:AG,2,FALSE))</f>
        <v/>
      </c>
      <c r="G708" s="43"/>
      <c r="H708" s="45" t="str">
        <f>IF(G708="","",VLOOKUP(G708,商品マスタ!AB:AC,2,FALSE))</f>
        <v/>
      </c>
      <c r="I708" s="9"/>
      <c r="J708" s="46" t="s">
        <v>268</v>
      </c>
      <c r="K708" s="13"/>
      <c r="L708" s="8" t="str">
        <f t="shared" si="23"/>
        <v/>
      </c>
    </row>
    <row r="709" spans="1:12" x14ac:dyDescent="0.55000000000000004">
      <c r="A709" t="str">
        <f t="shared" si="24"/>
        <v/>
      </c>
      <c r="B709" s="11"/>
      <c r="C709" s="41"/>
      <c r="D709" s="48"/>
      <c r="E709" s="43" t="str">
        <f>IF(N709="","",VLOOKUP(N709,商品マスタ!AE:AF,2,FALSE))</f>
        <v/>
      </c>
      <c r="F709" s="45" t="str">
        <f>IF(E709="","",VLOOKUP(E709,商品マスタ!AF:AG,2,FALSE))</f>
        <v/>
      </c>
      <c r="G709" s="43"/>
      <c r="H709" s="45" t="str">
        <f>IF(G709="","",VLOOKUP(G709,商品マスタ!AB:AC,2,FALSE))</f>
        <v/>
      </c>
      <c r="I709" s="9"/>
      <c r="J709" s="46" t="s">
        <v>268</v>
      </c>
      <c r="K709" s="13"/>
      <c r="L709" s="8" t="str">
        <f t="shared" si="23"/>
        <v/>
      </c>
    </row>
    <row r="710" spans="1:12" x14ac:dyDescent="0.55000000000000004">
      <c r="A710" t="str">
        <f t="shared" si="24"/>
        <v/>
      </c>
      <c r="B710" s="11"/>
      <c r="C710" s="41"/>
      <c r="D710" s="48"/>
      <c r="E710" s="43" t="str">
        <f>IF(N710="","",VLOOKUP(N710,商品マスタ!AE:AF,2,FALSE))</f>
        <v/>
      </c>
      <c r="F710" s="45" t="str">
        <f>IF(E710="","",VLOOKUP(E710,商品マスタ!AF:AG,2,FALSE))</f>
        <v/>
      </c>
      <c r="G710" s="43"/>
      <c r="H710" s="45" t="str">
        <f>IF(G710="","",VLOOKUP(G710,商品マスタ!AB:AC,2,FALSE))</f>
        <v/>
      </c>
      <c r="I710" s="9"/>
      <c r="J710" s="46" t="s">
        <v>268</v>
      </c>
      <c r="K710" s="13"/>
      <c r="L710" s="8" t="str">
        <f t="shared" si="23"/>
        <v/>
      </c>
    </row>
    <row r="711" spans="1:12" x14ac:dyDescent="0.55000000000000004">
      <c r="A711" t="str">
        <f t="shared" si="24"/>
        <v/>
      </c>
      <c r="B711" s="11"/>
      <c r="C711" s="41"/>
      <c r="D711" s="48"/>
      <c r="E711" s="43" t="str">
        <f>IF(N711="","",VLOOKUP(N711,商品マスタ!AE:AF,2,FALSE))</f>
        <v/>
      </c>
      <c r="F711" s="45" t="str">
        <f>IF(E711="","",VLOOKUP(E711,商品マスタ!AF:AG,2,FALSE))</f>
        <v/>
      </c>
      <c r="G711" s="43"/>
      <c r="H711" s="45" t="str">
        <f>IF(G711="","",VLOOKUP(G711,商品マスタ!AB:AC,2,FALSE))</f>
        <v/>
      </c>
      <c r="I711" s="9"/>
      <c r="J711" s="46" t="s">
        <v>268</v>
      </c>
      <c r="K711" s="13"/>
      <c r="L711" s="8" t="str">
        <f t="shared" si="23"/>
        <v/>
      </c>
    </row>
    <row r="712" spans="1:12" x14ac:dyDescent="0.55000000000000004">
      <c r="A712" t="str">
        <f t="shared" si="24"/>
        <v/>
      </c>
      <c r="B712" s="11"/>
      <c r="C712" s="41"/>
      <c r="D712" s="48"/>
      <c r="E712" s="43" t="str">
        <f>IF(N712="","",VLOOKUP(N712,商品マスタ!AE:AF,2,FALSE))</f>
        <v/>
      </c>
      <c r="F712" s="45" t="str">
        <f>IF(E712="","",VLOOKUP(E712,商品マスタ!AF:AG,2,FALSE))</f>
        <v/>
      </c>
      <c r="G712" s="43"/>
      <c r="H712" s="45" t="str">
        <f>IF(G712="","",VLOOKUP(G712,商品マスタ!AB:AC,2,FALSE))</f>
        <v/>
      </c>
      <c r="I712" s="9"/>
      <c r="J712" s="46" t="s">
        <v>268</v>
      </c>
      <c r="K712" s="13"/>
      <c r="L712" s="8" t="str">
        <f t="shared" si="23"/>
        <v/>
      </c>
    </row>
    <row r="713" spans="1:12" x14ac:dyDescent="0.55000000000000004">
      <c r="A713" t="str">
        <f t="shared" si="24"/>
        <v/>
      </c>
      <c r="B713" s="11"/>
      <c r="C713" s="41"/>
      <c r="D713" s="48"/>
      <c r="E713" s="43" t="str">
        <f>IF(N713="","",VLOOKUP(N713,商品マスタ!AE:AF,2,FALSE))</f>
        <v/>
      </c>
      <c r="F713" s="45" t="str">
        <f>IF(E713="","",VLOOKUP(E713,商品マスタ!AF:AG,2,FALSE))</f>
        <v/>
      </c>
      <c r="G713" s="43"/>
      <c r="H713" s="45" t="str">
        <f>IF(G713="","",VLOOKUP(G713,商品マスタ!AB:AC,2,FALSE))</f>
        <v/>
      </c>
      <c r="I713" s="9"/>
      <c r="J713" s="46" t="s">
        <v>268</v>
      </c>
      <c r="K713" s="13"/>
      <c r="L713" s="8" t="str">
        <f t="shared" si="23"/>
        <v/>
      </c>
    </row>
    <row r="714" spans="1:12" x14ac:dyDescent="0.55000000000000004">
      <c r="A714" t="str">
        <f t="shared" si="24"/>
        <v/>
      </c>
      <c r="B714" s="11"/>
      <c r="C714" s="41"/>
      <c r="D714" s="48"/>
      <c r="E714" s="43" t="str">
        <f>IF(N714="","",VLOOKUP(N714,商品マスタ!AE:AF,2,FALSE))</f>
        <v/>
      </c>
      <c r="F714" s="45" t="str">
        <f>IF(E714="","",VLOOKUP(E714,商品マスタ!AF:AG,2,FALSE))</f>
        <v/>
      </c>
      <c r="G714" s="43"/>
      <c r="H714" s="45" t="str">
        <f>IF(G714="","",VLOOKUP(G714,商品マスタ!AB:AC,2,FALSE))</f>
        <v/>
      </c>
      <c r="I714" s="9"/>
      <c r="J714" s="46" t="s">
        <v>268</v>
      </c>
      <c r="K714" s="13"/>
      <c r="L714" s="8" t="str">
        <f t="shared" ref="L714:L777" si="25">IF(D714="","",COUNTIF(D:D,D714))</f>
        <v/>
      </c>
    </row>
    <row r="715" spans="1:12" x14ac:dyDescent="0.55000000000000004">
      <c r="A715" t="str">
        <f t="shared" si="24"/>
        <v/>
      </c>
      <c r="B715" s="11"/>
      <c r="C715" s="41"/>
      <c r="D715" s="48"/>
      <c r="E715" s="43" t="str">
        <f>IF(N715="","",VLOOKUP(N715,商品マスタ!AE:AF,2,FALSE))</f>
        <v/>
      </c>
      <c r="F715" s="45" t="str">
        <f>IF(E715="","",VLOOKUP(E715,商品マスタ!AF:AG,2,FALSE))</f>
        <v/>
      </c>
      <c r="G715" s="43"/>
      <c r="H715" s="45" t="str">
        <f>IF(G715="","",VLOOKUP(G715,商品マスタ!AB:AC,2,FALSE))</f>
        <v/>
      </c>
      <c r="I715" s="9"/>
      <c r="J715" s="46" t="s">
        <v>268</v>
      </c>
      <c r="K715" s="13"/>
      <c r="L715" s="8" t="str">
        <f t="shared" si="25"/>
        <v/>
      </c>
    </row>
    <row r="716" spans="1:12" x14ac:dyDescent="0.55000000000000004">
      <c r="A716" t="str">
        <f t="shared" si="24"/>
        <v/>
      </c>
      <c r="B716" s="11"/>
      <c r="C716" s="41"/>
      <c r="D716" s="48"/>
      <c r="E716" s="43" t="str">
        <f>IF(N716="","",VLOOKUP(N716,商品マスタ!AE:AF,2,FALSE))</f>
        <v/>
      </c>
      <c r="F716" s="45" t="str">
        <f>IF(E716="","",VLOOKUP(E716,商品マスタ!AF:AG,2,FALSE))</f>
        <v/>
      </c>
      <c r="G716" s="43"/>
      <c r="H716" s="45" t="str">
        <f>IF(G716="","",VLOOKUP(G716,商品マスタ!AB:AC,2,FALSE))</f>
        <v/>
      </c>
      <c r="I716" s="9"/>
      <c r="J716" s="46" t="s">
        <v>268</v>
      </c>
      <c r="K716" s="13"/>
      <c r="L716" s="8" t="str">
        <f t="shared" si="25"/>
        <v/>
      </c>
    </row>
    <row r="717" spans="1:12" x14ac:dyDescent="0.55000000000000004">
      <c r="A717" t="str">
        <f t="shared" si="24"/>
        <v/>
      </c>
      <c r="B717" s="11"/>
      <c r="C717" s="41"/>
      <c r="D717" s="48"/>
      <c r="E717" s="43" t="str">
        <f>IF(N717="","",VLOOKUP(N717,商品マスタ!AE:AF,2,FALSE))</f>
        <v/>
      </c>
      <c r="F717" s="45" t="str">
        <f>IF(E717="","",VLOOKUP(E717,商品マスタ!AF:AG,2,FALSE))</f>
        <v/>
      </c>
      <c r="G717" s="43"/>
      <c r="H717" s="45" t="str">
        <f>IF(G717="","",VLOOKUP(G717,商品マスタ!AB:AC,2,FALSE))</f>
        <v/>
      </c>
      <c r="I717" s="9"/>
      <c r="J717" s="46" t="s">
        <v>268</v>
      </c>
      <c r="K717" s="13"/>
      <c r="L717" s="8" t="str">
        <f t="shared" si="25"/>
        <v/>
      </c>
    </row>
    <row r="718" spans="1:12" x14ac:dyDescent="0.55000000000000004">
      <c r="A718" t="str">
        <f t="shared" si="24"/>
        <v/>
      </c>
      <c r="B718" s="11"/>
      <c r="C718" s="41"/>
      <c r="D718" s="48"/>
      <c r="E718" s="43" t="str">
        <f>IF(N718="","",VLOOKUP(N718,商品マスタ!AE:AF,2,FALSE))</f>
        <v/>
      </c>
      <c r="F718" s="45" t="str">
        <f>IF(E718="","",VLOOKUP(E718,商品マスタ!AF:AG,2,FALSE))</f>
        <v/>
      </c>
      <c r="G718" s="43"/>
      <c r="H718" s="45" t="str">
        <f>IF(G718="","",VLOOKUP(G718,商品マスタ!AB:AC,2,FALSE))</f>
        <v/>
      </c>
      <c r="I718" s="9"/>
      <c r="J718" s="46" t="s">
        <v>268</v>
      </c>
      <c r="K718" s="13"/>
      <c r="L718" s="8" t="str">
        <f t="shared" si="25"/>
        <v/>
      </c>
    </row>
    <row r="719" spans="1:12" x14ac:dyDescent="0.55000000000000004">
      <c r="A719" t="str">
        <f t="shared" si="24"/>
        <v/>
      </c>
      <c r="B719" s="11"/>
      <c r="C719" s="41"/>
      <c r="D719" s="48"/>
      <c r="E719" s="43" t="str">
        <f>IF(N719="","",VLOOKUP(N719,商品マスタ!AE:AF,2,FALSE))</f>
        <v/>
      </c>
      <c r="F719" s="45" t="str">
        <f>IF(E719="","",VLOOKUP(E719,商品マスタ!AF:AG,2,FALSE))</f>
        <v/>
      </c>
      <c r="G719" s="43"/>
      <c r="H719" s="45" t="str">
        <f>IF(G719="","",VLOOKUP(G719,商品マスタ!AB:AC,2,FALSE))</f>
        <v/>
      </c>
      <c r="I719" s="9"/>
      <c r="J719" s="46" t="s">
        <v>268</v>
      </c>
      <c r="K719" s="13"/>
      <c r="L719" s="8" t="str">
        <f t="shared" si="25"/>
        <v/>
      </c>
    </row>
    <row r="720" spans="1:12" x14ac:dyDescent="0.55000000000000004">
      <c r="A720" t="str">
        <f t="shared" si="24"/>
        <v/>
      </c>
      <c r="B720" s="11"/>
      <c r="C720" s="41"/>
      <c r="D720" s="48"/>
      <c r="E720" s="43" t="str">
        <f>IF(N720="","",VLOOKUP(N720,商品マスタ!AE:AF,2,FALSE))</f>
        <v/>
      </c>
      <c r="F720" s="45" t="str">
        <f>IF(E720="","",VLOOKUP(E720,商品マスタ!AF:AG,2,FALSE))</f>
        <v/>
      </c>
      <c r="G720" s="43"/>
      <c r="H720" s="45" t="str">
        <f>IF(G720="","",VLOOKUP(G720,商品マスタ!AB:AC,2,FALSE))</f>
        <v/>
      </c>
      <c r="I720" s="9"/>
      <c r="J720" s="46" t="s">
        <v>268</v>
      </c>
      <c r="K720" s="13"/>
      <c r="L720" s="8" t="str">
        <f t="shared" si="25"/>
        <v/>
      </c>
    </row>
    <row r="721" spans="1:12" x14ac:dyDescent="0.55000000000000004">
      <c r="A721" t="str">
        <f t="shared" si="24"/>
        <v/>
      </c>
      <c r="B721" s="11"/>
      <c r="C721" s="41"/>
      <c r="D721" s="48"/>
      <c r="E721" s="43" t="str">
        <f>IF(N721="","",VLOOKUP(N721,商品マスタ!AE:AF,2,FALSE))</f>
        <v/>
      </c>
      <c r="F721" s="45" t="str">
        <f>IF(E721="","",VLOOKUP(E721,商品マスタ!AF:AG,2,FALSE))</f>
        <v/>
      </c>
      <c r="G721" s="43"/>
      <c r="H721" s="45" t="str">
        <f>IF(G721="","",VLOOKUP(G721,商品マスタ!AB:AC,2,FALSE))</f>
        <v/>
      </c>
      <c r="I721" s="9"/>
      <c r="J721" s="46" t="s">
        <v>268</v>
      </c>
      <c r="K721" s="13"/>
      <c r="L721" s="8" t="str">
        <f t="shared" si="25"/>
        <v/>
      </c>
    </row>
    <row r="722" spans="1:12" x14ac:dyDescent="0.55000000000000004">
      <c r="A722" t="str">
        <f t="shared" si="24"/>
        <v/>
      </c>
      <c r="B722" s="11"/>
      <c r="C722" s="41"/>
      <c r="D722" s="48"/>
      <c r="E722" s="43" t="str">
        <f>IF(N722="","",VLOOKUP(N722,商品マスタ!AE:AF,2,FALSE))</f>
        <v/>
      </c>
      <c r="F722" s="45" t="str">
        <f>IF(E722="","",VLOOKUP(E722,商品マスタ!AF:AG,2,FALSE))</f>
        <v/>
      </c>
      <c r="G722" s="43"/>
      <c r="H722" s="45" t="str">
        <f>IF(G722="","",VLOOKUP(G722,商品マスタ!AB:AC,2,FALSE))</f>
        <v/>
      </c>
      <c r="I722" s="9"/>
      <c r="J722" s="46" t="s">
        <v>268</v>
      </c>
      <c r="K722" s="13"/>
      <c r="L722" s="8" t="str">
        <f t="shared" si="25"/>
        <v/>
      </c>
    </row>
    <row r="723" spans="1:12" x14ac:dyDescent="0.55000000000000004">
      <c r="A723" t="str">
        <f t="shared" si="24"/>
        <v/>
      </c>
      <c r="B723" s="11"/>
      <c r="C723" s="41"/>
      <c r="D723" s="48"/>
      <c r="E723" s="43" t="str">
        <f>IF(N723="","",VLOOKUP(N723,商品マスタ!AE:AF,2,FALSE))</f>
        <v/>
      </c>
      <c r="F723" s="45" t="str">
        <f>IF(E723="","",VLOOKUP(E723,商品マスタ!AF:AG,2,FALSE))</f>
        <v/>
      </c>
      <c r="G723" s="43"/>
      <c r="H723" s="45" t="str">
        <f>IF(G723="","",VLOOKUP(G723,商品マスタ!AB:AC,2,FALSE))</f>
        <v/>
      </c>
      <c r="I723" s="9"/>
      <c r="J723" s="46" t="s">
        <v>268</v>
      </c>
      <c r="K723" s="13"/>
      <c r="L723" s="8" t="str">
        <f t="shared" si="25"/>
        <v/>
      </c>
    </row>
    <row r="724" spans="1:12" x14ac:dyDescent="0.55000000000000004">
      <c r="A724" t="str">
        <f t="shared" si="24"/>
        <v/>
      </c>
      <c r="B724" s="11"/>
      <c r="C724" s="41"/>
      <c r="D724" s="48"/>
      <c r="E724" s="43" t="str">
        <f>IF(N724="","",VLOOKUP(N724,商品マスタ!AE:AF,2,FALSE))</f>
        <v/>
      </c>
      <c r="F724" s="45" t="str">
        <f>IF(E724="","",VLOOKUP(E724,商品マスタ!AF:AG,2,FALSE))</f>
        <v/>
      </c>
      <c r="G724" s="43"/>
      <c r="H724" s="45" t="str">
        <f>IF(G724="","",VLOOKUP(G724,商品マスタ!AB:AC,2,FALSE))</f>
        <v/>
      </c>
      <c r="I724" s="9"/>
      <c r="J724" s="46" t="s">
        <v>268</v>
      </c>
      <c r="K724" s="13"/>
      <c r="L724" s="8" t="str">
        <f t="shared" si="25"/>
        <v/>
      </c>
    </row>
    <row r="725" spans="1:12" x14ac:dyDescent="0.55000000000000004">
      <c r="A725" t="str">
        <f t="shared" si="24"/>
        <v/>
      </c>
      <c r="B725" s="11"/>
      <c r="C725" s="41"/>
      <c r="D725" s="48"/>
      <c r="E725" s="43" t="str">
        <f>IF(N725="","",VLOOKUP(N725,商品マスタ!AE:AF,2,FALSE))</f>
        <v/>
      </c>
      <c r="F725" s="45" t="str">
        <f>IF(E725="","",VLOOKUP(E725,商品マスタ!AF:AG,2,FALSE))</f>
        <v/>
      </c>
      <c r="G725" s="43"/>
      <c r="H725" s="45" t="str">
        <f>IF(G725="","",VLOOKUP(G725,商品マスタ!AB:AC,2,FALSE))</f>
        <v/>
      </c>
      <c r="I725" s="9"/>
      <c r="J725" s="46" t="s">
        <v>268</v>
      </c>
      <c r="K725" s="13"/>
      <c r="L725" s="8" t="str">
        <f t="shared" si="25"/>
        <v/>
      </c>
    </row>
    <row r="726" spans="1:12" x14ac:dyDescent="0.55000000000000004">
      <c r="A726" t="str">
        <f t="shared" si="24"/>
        <v/>
      </c>
      <c r="B726" s="11"/>
      <c r="C726" s="41"/>
      <c r="D726" s="48"/>
      <c r="E726" s="43" t="str">
        <f>IF(N726="","",VLOOKUP(N726,商品マスタ!AE:AF,2,FALSE))</f>
        <v/>
      </c>
      <c r="F726" s="45" t="str">
        <f>IF(E726="","",VLOOKUP(E726,商品マスタ!AF:AG,2,FALSE))</f>
        <v/>
      </c>
      <c r="G726" s="43"/>
      <c r="H726" s="45" t="str">
        <f>IF(G726="","",VLOOKUP(G726,商品マスタ!AB:AC,2,FALSE))</f>
        <v/>
      </c>
      <c r="I726" s="9"/>
      <c r="J726" s="46" t="s">
        <v>268</v>
      </c>
      <c r="K726" s="13"/>
      <c r="L726" s="8" t="str">
        <f t="shared" si="25"/>
        <v/>
      </c>
    </row>
    <row r="727" spans="1:12" x14ac:dyDescent="0.55000000000000004">
      <c r="A727" t="str">
        <f t="shared" si="24"/>
        <v/>
      </c>
      <c r="B727" s="11"/>
      <c r="C727" s="41"/>
      <c r="D727" s="48"/>
      <c r="E727" s="43" t="str">
        <f>IF(N727="","",VLOOKUP(N727,商品マスタ!AE:AF,2,FALSE))</f>
        <v/>
      </c>
      <c r="F727" s="45" t="str">
        <f>IF(E727="","",VLOOKUP(E727,商品マスタ!AF:AG,2,FALSE))</f>
        <v/>
      </c>
      <c r="G727" s="43"/>
      <c r="H727" s="45" t="str">
        <f>IF(G727="","",VLOOKUP(G727,商品マスタ!AB:AC,2,FALSE))</f>
        <v/>
      </c>
      <c r="I727" s="9"/>
      <c r="J727" s="46" t="s">
        <v>268</v>
      </c>
      <c r="K727" s="13"/>
      <c r="L727" s="8" t="str">
        <f t="shared" si="25"/>
        <v/>
      </c>
    </row>
    <row r="728" spans="1:12" x14ac:dyDescent="0.55000000000000004">
      <c r="A728" t="str">
        <f t="shared" si="24"/>
        <v/>
      </c>
      <c r="B728" s="11"/>
      <c r="C728" s="41"/>
      <c r="D728" s="48"/>
      <c r="E728" s="43" t="str">
        <f>IF(N728="","",VLOOKUP(N728,商品マスタ!AE:AF,2,FALSE))</f>
        <v/>
      </c>
      <c r="F728" s="45" t="str">
        <f>IF(E728="","",VLOOKUP(E728,商品マスタ!AF:AG,2,FALSE))</f>
        <v/>
      </c>
      <c r="G728" s="43"/>
      <c r="H728" s="45" t="str">
        <f>IF(G728="","",VLOOKUP(G728,商品マスタ!AB:AC,2,FALSE))</f>
        <v/>
      </c>
      <c r="I728" s="9"/>
      <c r="J728" s="46" t="s">
        <v>268</v>
      </c>
      <c r="K728" s="13"/>
      <c r="L728" s="8" t="str">
        <f t="shared" si="25"/>
        <v/>
      </c>
    </row>
    <row r="729" spans="1:12" x14ac:dyDescent="0.55000000000000004">
      <c r="A729" t="str">
        <f t="shared" si="24"/>
        <v/>
      </c>
      <c r="B729" s="11"/>
      <c r="C729" s="41"/>
      <c r="D729" s="48"/>
      <c r="E729" s="43" t="str">
        <f>IF(N729="","",VLOOKUP(N729,商品マスタ!AE:AF,2,FALSE))</f>
        <v/>
      </c>
      <c r="F729" s="45" t="str">
        <f>IF(E729="","",VLOOKUP(E729,商品マスタ!AF:AG,2,FALSE))</f>
        <v/>
      </c>
      <c r="G729" s="43"/>
      <c r="H729" s="45" t="str">
        <f>IF(G729="","",VLOOKUP(G729,商品マスタ!AB:AC,2,FALSE))</f>
        <v/>
      </c>
      <c r="I729" s="9"/>
      <c r="J729" s="46" t="s">
        <v>268</v>
      </c>
      <c r="K729" s="13"/>
      <c r="L729" s="8" t="str">
        <f t="shared" si="25"/>
        <v/>
      </c>
    </row>
    <row r="730" spans="1:12" x14ac:dyDescent="0.55000000000000004">
      <c r="A730" t="str">
        <f t="shared" si="24"/>
        <v/>
      </c>
      <c r="B730" s="11"/>
      <c r="C730" s="41"/>
      <c r="D730" s="48"/>
      <c r="E730" s="43" t="str">
        <f>IF(N730="","",VLOOKUP(N730,商品マスタ!AE:AF,2,FALSE))</f>
        <v/>
      </c>
      <c r="F730" s="45" t="str">
        <f>IF(E730="","",VLOOKUP(E730,商品マスタ!AF:AG,2,FALSE))</f>
        <v/>
      </c>
      <c r="G730" s="43"/>
      <c r="H730" s="45" t="str">
        <f>IF(G730="","",VLOOKUP(G730,商品マスタ!AB:AC,2,FALSE))</f>
        <v/>
      </c>
      <c r="I730" s="9"/>
      <c r="J730" s="46" t="s">
        <v>268</v>
      </c>
      <c r="K730" s="13"/>
      <c r="L730" s="8" t="str">
        <f t="shared" si="25"/>
        <v/>
      </c>
    </row>
    <row r="731" spans="1:12" x14ac:dyDescent="0.55000000000000004">
      <c r="A731" t="str">
        <f t="shared" si="24"/>
        <v/>
      </c>
      <c r="B731" s="11"/>
      <c r="C731" s="41"/>
      <c r="D731" s="48"/>
      <c r="E731" s="43" t="str">
        <f>IF(N731="","",VLOOKUP(N731,商品マスタ!AE:AF,2,FALSE))</f>
        <v/>
      </c>
      <c r="F731" s="45" t="str">
        <f>IF(E731="","",VLOOKUP(E731,商品マスタ!AF:AG,2,FALSE))</f>
        <v/>
      </c>
      <c r="G731" s="43"/>
      <c r="H731" s="45" t="str">
        <f>IF(G731="","",VLOOKUP(G731,商品マスタ!AB:AC,2,FALSE))</f>
        <v/>
      </c>
      <c r="I731" s="9"/>
      <c r="J731" s="46" t="s">
        <v>268</v>
      </c>
      <c r="K731" s="13"/>
      <c r="L731" s="8" t="str">
        <f t="shared" si="25"/>
        <v/>
      </c>
    </row>
    <row r="732" spans="1:12" x14ac:dyDescent="0.55000000000000004">
      <c r="A732" t="str">
        <f t="shared" si="24"/>
        <v/>
      </c>
      <c r="B732" s="11"/>
      <c r="C732" s="41"/>
      <c r="D732" s="48"/>
      <c r="E732" s="43" t="str">
        <f>IF(N732="","",VLOOKUP(N732,商品マスタ!AE:AF,2,FALSE))</f>
        <v/>
      </c>
      <c r="F732" s="45" t="str">
        <f>IF(E732="","",VLOOKUP(E732,商品マスタ!AF:AG,2,FALSE))</f>
        <v/>
      </c>
      <c r="G732" s="43"/>
      <c r="H732" s="45" t="str">
        <f>IF(G732="","",VLOOKUP(G732,商品マスタ!AB:AC,2,FALSE))</f>
        <v/>
      </c>
      <c r="I732" s="9"/>
      <c r="J732" s="46" t="s">
        <v>268</v>
      </c>
      <c r="K732" s="13"/>
      <c r="L732" s="8" t="str">
        <f t="shared" si="25"/>
        <v/>
      </c>
    </row>
    <row r="733" spans="1:12" x14ac:dyDescent="0.55000000000000004">
      <c r="A733" t="str">
        <f t="shared" si="24"/>
        <v/>
      </c>
      <c r="B733" s="11"/>
      <c r="C733" s="41"/>
      <c r="D733" s="48"/>
      <c r="E733" s="43" t="str">
        <f>IF(N733="","",VLOOKUP(N733,商品マスタ!AE:AF,2,FALSE))</f>
        <v/>
      </c>
      <c r="F733" s="45" t="str">
        <f>IF(E733="","",VLOOKUP(E733,商品マスタ!AF:AG,2,FALSE))</f>
        <v/>
      </c>
      <c r="G733" s="43"/>
      <c r="H733" s="45" t="str">
        <f>IF(G733="","",VLOOKUP(G733,商品マスタ!AB:AC,2,FALSE))</f>
        <v/>
      </c>
      <c r="I733" s="9"/>
      <c r="J733" s="46" t="s">
        <v>268</v>
      </c>
      <c r="K733" s="13"/>
      <c r="L733" s="8" t="str">
        <f t="shared" si="25"/>
        <v/>
      </c>
    </row>
    <row r="734" spans="1:12" x14ac:dyDescent="0.55000000000000004">
      <c r="A734" t="str">
        <f t="shared" si="24"/>
        <v/>
      </c>
      <c r="B734" s="11"/>
      <c r="C734" s="41"/>
      <c r="D734" s="48"/>
      <c r="E734" s="43" t="str">
        <f>IF(N734="","",VLOOKUP(N734,商品マスタ!AE:AF,2,FALSE))</f>
        <v/>
      </c>
      <c r="F734" s="45" t="str">
        <f>IF(E734="","",VLOOKUP(E734,商品マスタ!AF:AG,2,FALSE))</f>
        <v/>
      </c>
      <c r="G734" s="43"/>
      <c r="H734" s="45" t="str">
        <f>IF(G734="","",VLOOKUP(G734,商品マスタ!AB:AC,2,FALSE))</f>
        <v/>
      </c>
      <c r="I734" s="9"/>
      <c r="J734" s="46" t="s">
        <v>268</v>
      </c>
      <c r="K734" s="13"/>
      <c r="L734" s="8" t="str">
        <f t="shared" si="25"/>
        <v/>
      </c>
    </row>
    <row r="735" spans="1:12" x14ac:dyDescent="0.55000000000000004">
      <c r="A735" t="str">
        <f t="shared" si="24"/>
        <v/>
      </c>
      <c r="B735" s="11"/>
      <c r="C735" s="41"/>
      <c r="D735" s="48"/>
      <c r="E735" s="43" t="str">
        <f>IF(N735="","",VLOOKUP(N735,商品マスタ!AE:AF,2,FALSE))</f>
        <v/>
      </c>
      <c r="F735" s="45" t="str">
        <f>IF(E735="","",VLOOKUP(E735,商品マスタ!AF:AG,2,FALSE))</f>
        <v/>
      </c>
      <c r="G735" s="43"/>
      <c r="H735" s="45" t="str">
        <f>IF(G735="","",VLOOKUP(G735,商品マスタ!AB:AC,2,FALSE))</f>
        <v/>
      </c>
      <c r="I735" s="9"/>
      <c r="J735" s="46" t="s">
        <v>268</v>
      </c>
      <c r="K735" s="13"/>
      <c r="L735" s="8" t="str">
        <f t="shared" si="25"/>
        <v/>
      </c>
    </row>
    <row r="736" spans="1:12" x14ac:dyDescent="0.55000000000000004">
      <c r="A736" t="str">
        <f t="shared" si="24"/>
        <v/>
      </c>
      <c r="B736" s="11"/>
      <c r="C736" s="41"/>
      <c r="D736" s="48"/>
      <c r="E736" s="43" t="str">
        <f>IF(N736="","",VLOOKUP(N736,商品マスタ!AE:AF,2,FALSE))</f>
        <v/>
      </c>
      <c r="F736" s="45" t="str">
        <f>IF(E736="","",VLOOKUP(E736,商品マスタ!AF:AG,2,FALSE))</f>
        <v/>
      </c>
      <c r="G736" s="43"/>
      <c r="H736" s="45" t="str">
        <f>IF(G736="","",VLOOKUP(G736,商品マスタ!AB:AC,2,FALSE))</f>
        <v/>
      </c>
      <c r="I736" s="9"/>
      <c r="J736" s="46" t="s">
        <v>268</v>
      </c>
      <c r="K736" s="13"/>
      <c r="L736" s="8" t="str">
        <f t="shared" si="25"/>
        <v/>
      </c>
    </row>
    <row r="737" spans="1:12" x14ac:dyDescent="0.55000000000000004">
      <c r="A737" t="str">
        <f t="shared" si="24"/>
        <v/>
      </c>
      <c r="B737" s="11"/>
      <c r="C737" s="41"/>
      <c r="D737" s="48"/>
      <c r="E737" s="43" t="str">
        <f>IF(N737="","",VLOOKUP(N737,商品マスタ!AE:AF,2,FALSE))</f>
        <v/>
      </c>
      <c r="F737" s="45" t="str">
        <f>IF(E737="","",VLOOKUP(E737,商品マスタ!AF:AG,2,FALSE))</f>
        <v/>
      </c>
      <c r="G737" s="43"/>
      <c r="H737" s="45" t="str">
        <f>IF(G737="","",VLOOKUP(G737,商品マスタ!AB:AC,2,FALSE))</f>
        <v/>
      </c>
      <c r="I737" s="9"/>
      <c r="J737" s="46" t="s">
        <v>268</v>
      </c>
      <c r="K737" s="13"/>
      <c r="L737" s="8" t="str">
        <f t="shared" si="25"/>
        <v/>
      </c>
    </row>
    <row r="738" spans="1:12" x14ac:dyDescent="0.55000000000000004">
      <c r="A738" t="str">
        <f t="shared" si="24"/>
        <v/>
      </c>
      <c r="B738" s="11"/>
      <c r="C738" s="41"/>
      <c r="D738" s="48"/>
      <c r="E738" s="43" t="str">
        <f>IF(N738="","",VLOOKUP(N738,商品マスタ!AE:AF,2,FALSE))</f>
        <v/>
      </c>
      <c r="F738" s="45" t="str">
        <f>IF(E738="","",VLOOKUP(E738,商品マスタ!AF:AG,2,FALSE))</f>
        <v/>
      </c>
      <c r="G738" s="43"/>
      <c r="H738" s="45" t="str">
        <f>IF(G738="","",VLOOKUP(G738,商品マスタ!AB:AC,2,FALSE))</f>
        <v/>
      </c>
      <c r="I738" s="9"/>
      <c r="J738" s="46" t="s">
        <v>268</v>
      </c>
      <c r="K738" s="13"/>
      <c r="L738" s="8" t="str">
        <f t="shared" si="25"/>
        <v/>
      </c>
    </row>
    <row r="739" spans="1:12" x14ac:dyDescent="0.55000000000000004">
      <c r="A739" t="str">
        <f t="shared" si="24"/>
        <v/>
      </c>
      <c r="B739" s="11"/>
      <c r="C739" s="41"/>
      <c r="D739" s="48"/>
      <c r="E739" s="43" t="str">
        <f>IF(N739="","",VLOOKUP(N739,商品マスタ!AE:AF,2,FALSE))</f>
        <v/>
      </c>
      <c r="F739" s="45" t="str">
        <f>IF(E739="","",VLOOKUP(E739,商品マスタ!AF:AG,2,FALSE))</f>
        <v/>
      </c>
      <c r="G739" s="43"/>
      <c r="H739" s="45" t="str">
        <f>IF(G739="","",VLOOKUP(G739,商品マスタ!AB:AC,2,FALSE))</f>
        <v/>
      </c>
      <c r="I739" s="9"/>
      <c r="J739" s="46" t="s">
        <v>268</v>
      </c>
      <c r="K739" s="13"/>
      <c r="L739" s="8" t="str">
        <f t="shared" si="25"/>
        <v/>
      </c>
    </row>
    <row r="740" spans="1:12" x14ac:dyDescent="0.55000000000000004">
      <c r="A740" t="str">
        <f t="shared" si="24"/>
        <v/>
      </c>
      <c r="B740" s="11"/>
      <c r="C740" s="41"/>
      <c r="D740" s="48"/>
      <c r="E740" s="43" t="str">
        <f>IF(N740="","",VLOOKUP(N740,商品マスタ!AE:AF,2,FALSE))</f>
        <v/>
      </c>
      <c r="F740" s="45" t="str">
        <f>IF(E740="","",VLOOKUP(E740,商品マスタ!AF:AG,2,FALSE))</f>
        <v/>
      </c>
      <c r="G740" s="43"/>
      <c r="H740" s="45" t="str">
        <f>IF(G740="","",VLOOKUP(G740,商品マスタ!AB:AC,2,FALSE))</f>
        <v/>
      </c>
      <c r="I740" s="9"/>
      <c r="J740" s="46" t="s">
        <v>268</v>
      </c>
      <c r="K740" s="13"/>
      <c r="L740" s="8" t="str">
        <f t="shared" si="25"/>
        <v/>
      </c>
    </row>
    <row r="741" spans="1:12" x14ac:dyDescent="0.55000000000000004">
      <c r="A741" t="str">
        <f t="shared" si="24"/>
        <v/>
      </c>
      <c r="B741" s="11"/>
      <c r="C741" s="41"/>
      <c r="D741" s="48"/>
      <c r="E741" s="43" t="str">
        <f>IF(N741="","",VLOOKUP(N741,商品マスタ!AE:AF,2,FALSE))</f>
        <v/>
      </c>
      <c r="F741" s="45" t="str">
        <f>IF(E741="","",VLOOKUP(E741,商品マスタ!AF:AG,2,FALSE))</f>
        <v/>
      </c>
      <c r="G741" s="43"/>
      <c r="H741" s="45" t="str">
        <f>IF(G741="","",VLOOKUP(G741,商品マスタ!AB:AC,2,FALSE))</f>
        <v/>
      </c>
      <c r="I741" s="9"/>
      <c r="J741" s="46" t="s">
        <v>268</v>
      </c>
      <c r="K741" s="13"/>
      <c r="L741" s="8" t="str">
        <f t="shared" si="25"/>
        <v/>
      </c>
    </row>
    <row r="742" spans="1:12" x14ac:dyDescent="0.55000000000000004">
      <c r="A742" t="str">
        <f t="shared" si="24"/>
        <v/>
      </c>
      <c r="B742" s="11"/>
      <c r="C742" s="41"/>
      <c r="D742" s="48"/>
      <c r="E742" s="43" t="str">
        <f>IF(N742="","",VLOOKUP(N742,商品マスタ!AE:AF,2,FALSE))</f>
        <v/>
      </c>
      <c r="F742" s="45" t="str">
        <f>IF(E742="","",VLOOKUP(E742,商品マスタ!AF:AG,2,FALSE))</f>
        <v/>
      </c>
      <c r="G742" s="43"/>
      <c r="H742" s="45" t="str">
        <f>IF(G742="","",VLOOKUP(G742,商品マスタ!AB:AC,2,FALSE))</f>
        <v/>
      </c>
      <c r="I742" s="9"/>
      <c r="J742" s="46" t="s">
        <v>268</v>
      </c>
      <c r="K742" s="13"/>
      <c r="L742" s="8" t="str">
        <f t="shared" si="25"/>
        <v/>
      </c>
    </row>
    <row r="743" spans="1:12" x14ac:dyDescent="0.55000000000000004">
      <c r="A743" t="str">
        <f t="shared" si="24"/>
        <v/>
      </c>
      <c r="B743" s="11"/>
      <c r="C743" s="41"/>
      <c r="D743" s="48"/>
      <c r="E743" s="43" t="str">
        <f>IF(N743="","",VLOOKUP(N743,商品マスタ!AE:AF,2,FALSE))</f>
        <v/>
      </c>
      <c r="F743" s="45" t="str">
        <f>IF(E743="","",VLOOKUP(E743,商品マスタ!AF:AG,2,FALSE))</f>
        <v/>
      </c>
      <c r="G743" s="43"/>
      <c r="H743" s="45" t="str">
        <f>IF(G743="","",VLOOKUP(G743,商品マスタ!AB:AC,2,FALSE))</f>
        <v/>
      </c>
      <c r="I743" s="9"/>
      <c r="J743" s="46" t="s">
        <v>268</v>
      </c>
      <c r="K743" s="13"/>
      <c r="L743" s="8" t="str">
        <f t="shared" si="25"/>
        <v/>
      </c>
    </row>
    <row r="744" spans="1:12" x14ac:dyDescent="0.55000000000000004">
      <c r="A744" t="str">
        <f t="shared" si="24"/>
        <v/>
      </c>
      <c r="B744" s="11"/>
      <c r="C744" s="41"/>
      <c r="D744" s="48"/>
      <c r="E744" s="43" t="str">
        <f>IF(N744="","",VLOOKUP(N744,商品マスタ!AE:AF,2,FALSE))</f>
        <v/>
      </c>
      <c r="F744" s="45" t="str">
        <f>IF(E744="","",VLOOKUP(E744,商品マスタ!AF:AG,2,FALSE))</f>
        <v/>
      </c>
      <c r="G744" s="43"/>
      <c r="H744" s="45" t="str">
        <f>IF(G744="","",VLOOKUP(G744,商品マスタ!AB:AC,2,FALSE))</f>
        <v/>
      </c>
      <c r="I744" s="9"/>
      <c r="J744" s="46" t="s">
        <v>268</v>
      </c>
      <c r="K744" s="13"/>
      <c r="L744" s="8" t="str">
        <f t="shared" si="25"/>
        <v/>
      </c>
    </row>
    <row r="745" spans="1:12" x14ac:dyDescent="0.55000000000000004">
      <c r="A745" t="str">
        <f t="shared" si="24"/>
        <v/>
      </c>
      <c r="B745" s="11"/>
      <c r="C745" s="41"/>
      <c r="D745" s="48"/>
      <c r="E745" s="43" t="str">
        <f>IF(N745="","",VLOOKUP(N745,商品マスタ!AE:AF,2,FALSE))</f>
        <v/>
      </c>
      <c r="F745" s="45" t="str">
        <f>IF(E745="","",VLOOKUP(E745,商品マスタ!AF:AG,2,FALSE))</f>
        <v/>
      </c>
      <c r="G745" s="43"/>
      <c r="H745" s="45" t="str">
        <f>IF(G745="","",VLOOKUP(G745,商品マスタ!AB:AC,2,FALSE))</f>
        <v/>
      </c>
      <c r="I745" s="9"/>
      <c r="J745" s="46" t="s">
        <v>268</v>
      </c>
      <c r="K745" s="13"/>
      <c r="L745" s="8" t="str">
        <f t="shared" si="25"/>
        <v/>
      </c>
    </row>
    <row r="746" spans="1:12" x14ac:dyDescent="0.55000000000000004">
      <c r="A746" t="str">
        <f t="shared" si="24"/>
        <v/>
      </c>
      <c r="B746" s="11"/>
      <c r="C746" s="41"/>
      <c r="D746" s="48"/>
      <c r="E746" s="43" t="str">
        <f>IF(N746="","",VLOOKUP(N746,商品マスタ!AE:AF,2,FALSE))</f>
        <v/>
      </c>
      <c r="F746" s="45" t="str">
        <f>IF(E746="","",VLOOKUP(E746,商品マスタ!AF:AG,2,FALSE))</f>
        <v/>
      </c>
      <c r="G746" s="43"/>
      <c r="H746" s="45" t="str">
        <f>IF(G746="","",VLOOKUP(G746,商品マスタ!AB:AC,2,FALSE))</f>
        <v/>
      </c>
      <c r="I746" s="9"/>
      <c r="J746" s="46" t="s">
        <v>268</v>
      </c>
      <c r="K746" s="13"/>
      <c r="L746" s="8" t="str">
        <f t="shared" si="25"/>
        <v/>
      </c>
    </row>
    <row r="747" spans="1:12" x14ac:dyDescent="0.55000000000000004">
      <c r="A747" t="str">
        <f t="shared" si="24"/>
        <v/>
      </c>
      <c r="B747" s="11"/>
      <c r="C747" s="41"/>
      <c r="D747" s="48"/>
      <c r="E747" s="43" t="str">
        <f>IF(N747="","",VLOOKUP(N747,商品マスタ!AE:AF,2,FALSE))</f>
        <v/>
      </c>
      <c r="F747" s="45" t="str">
        <f>IF(E747="","",VLOOKUP(E747,商品マスタ!AF:AG,2,FALSE))</f>
        <v/>
      </c>
      <c r="G747" s="43"/>
      <c r="H747" s="45" t="str">
        <f>IF(G747="","",VLOOKUP(G747,商品マスタ!AB:AC,2,FALSE))</f>
        <v/>
      </c>
      <c r="I747" s="9"/>
      <c r="J747" s="46" t="s">
        <v>268</v>
      </c>
      <c r="K747" s="13"/>
      <c r="L747" s="8" t="str">
        <f t="shared" si="25"/>
        <v/>
      </c>
    </row>
    <row r="748" spans="1:12" x14ac:dyDescent="0.55000000000000004">
      <c r="A748" t="str">
        <f t="shared" si="24"/>
        <v/>
      </c>
      <c r="B748" s="11"/>
      <c r="C748" s="41"/>
      <c r="D748" s="48"/>
      <c r="E748" s="43" t="str">
        <f>IF(N748="","",VLOOKUP(N748,商品マスタ!AE:AF,2,FALSE))</f>
        <v/>
      </c>
      <c r="F748" s="45" t="str">
        <f>IF(E748="","",VLOOKUP(E748,商品マスタ!AF:AG,2,FALSE))</f>
        <v/>
      </c>
      <c r="G748" s="43"/>
      <c r="H748" s="45" t="str">
        <f>IF(G748="","",VLOOKUP(G748,商品マスタ!AB:AC,2,FALSE))</f>
        <v/>
      </c>
      <c r="I748" s="9"/>
      <c r="J748" s="46" t="s">
        <v>268</v>
      </c>
      <c r="K748" s="13"/>
      <c r="L748" s="8" t="str">
        <f t="shared" si="25"/>
        <v/>
      </c>
    </row>
    <row r="749" spans="1:12" x14ac:dyDescent="0.55000000000000004">
      <c r="A749" t="str">
        <f t="shared" si="24"/>
        <v/>
      </c>
      <c r="B749" s="11"/>
      <c r="C749" s="41"/>
      <c r="D749" s="48"/>
      <c r="E749" s="43" t="str">
        <f>IF(N749="","",VLOOKUP(N749,商品マスタ!AE:AF,2,FALSE))</f>
        <v/>
      </c>
      <c r="F749" s="45" t="str">
        <f>IF(E749="","",VLOOKUP(E749,商品マスタ!AF:AG,2,FALSE))</f>
        <v/>
      </c>
      <c r="G749" s="43"/>
      <c r="H749" s="45" t="str">
        <f>IF(G749="","",VLOOKUP(G749,商品マスタ!AB:AC,2,FALSE))</f>
        <v/>
      </c>
      <c r="I749" s="9"/>
      <c r="J749" s="46" t="s">
        <v>268</v>
      </c>
      <c r="K749" s="13"/>
      <c r="L749" s="8" t="str">
        <f t="shared" si="25"/>
        <v/>
      </c>
    </row>
    <row r="750" spans="1:12" x14ac:dyDescent="0.55000000000000004">
      <c r="A750" t="str">
        <f t="shared" si="24"/>
        <v/>
      </c>
      <c r="B750" s="11"/>
      <c r="C750" s="41"/>
      <c r="D750" s="48"/>
      <c r="E750" s="43" t="str">
        <f>IF(N750="","",VLOOKUP(N750,商品マスタ!AE:AF,2,FALSE))</f>
        <v/>
      </c>
      <c r="F750" s="45" t="str">
        <f>IF(E750="","",VLOOKUP(E750,商品マスタ!AF:AG,2,FALSE))</f>
        <v/>
      </c>
      <c r="G750" s="43"/>
      <c r="H750" s="45" t="str">
        <f>IF(G750="","",VLOOKUP(G750,商品マスタ!AB:AC,2,FALSE))</f>
        <v/>
      </c>
      <c r="I750" s="9"/>
      <c r="J750" s="46" t="s">
        <v>268</v>
      </c>
      <c r="K750" s="13"/>
      <c r="L750" s="8" t="str">
        <f t="shared" si="25"/>
        <v/>
      </c>
    </row>
    <row r="751" spans="1:12" x14ac:dyDescent="0.55000000000000004">
      <c r="A751" t="str">
        <f t="shared" si="24"/>
        <v/>
      </c>
      <c r="B751" s="11"/>
      <c r="C751" s="41"/>
      <c r="D751" s="48"/>
      <c r="E751" s="43" t="str">
        <f>IF(N751="","",VLOOKUP(N751,商品マスタ!AE:AF,2,FALSE))</f>
        <v/>
      </c>
      <c r="F751" s="45" t="str">
        <f>IF(E751="","",VLOOKUP(E751,商品マスタ!AF:AG,2,FALSE))</f>
        <v/>
      </c>
      <c r="G751" s="43"/>
      <c r="H751" s="45" t="str">
        <f>IF(G751="","",VLOOKUP(G751,商品マスタ!AB:AC,2,FALSE))</f>
        <v/>
      </c>
      <c r="I751" s="9"/>
      <c r="J751" s="46" t="s">
        <v>268</v>
      </c>
      <c r="K751" s="13"/>
      <c r="L751" s="8" t="str">
        <f t="shared" si="25"/>
        <v/>
      </c>
    </row>
    <row r="752" spans="1:12" x14ac:dyDescent="0.55000000000000004">
      <c r="A752" t="str">
        <f t="shared" si="24"/>
        <v/>
      </c>
      <c r="B752" s="11"/>
      <c r="C752" s="41"/>
      <c r="D752" s="48"/>
      <c r="E752" s="43" t="str">
        <f>IF(N752="","",VLOOKUP(N752,商品マスタ!AE:AF,2,FALSE))</f>
        <v/>
      </c>
      <c r="F752" s="45" t="str">
        <f>IF(E752="","",VLOOKUP(E752,商品マスタ!AF:AG,2,FALSE))</f>
        <v/>
      </c>
      <c r="G752" s="43"/>
      <c r="H752" s="45" t="str">
        <f>IF(G752="","",VLOOKUP(G752,商品マスタ!AB:AC,2,FALSE))</f>
        <v/>
      </c>
      <c r="I752" s="9"/>
      <c r="J752" s="46" t="s">
        <v>268</v>
      </c>
      <c r="K752" s="13"/>
      <c r="L752" s="8" t="str">
        <f t="shared" si="25"/>
        <v/>
      </c>
    </row>
    <row r="753" spans="1:12" x14ac:dyDescent="0.55000000000000004">
      <c r="A753" t="str">
        <f t="shared" si="24"/>
        <v/>
      </c>
      <c r="B753" s="11"/>
      <c r="C753" s="41"/>
      <c r="D753" s="48"/>
      <c r="E753" s="43" t="str">
        <f>IF(N753="","",VLOOKUP(N753,商品マスタ!AE:AF,2,FALSE))</f>
        <v/>
      </c>
      <c r="F753" s="45" t="str">
        <f>IF(E753="","",VLOOKUP(E753,商品マスタ!AF:AG,2,FALSE))</f>
        <v/>
      </c>
      <c r="G753" s="43"/>
      <c r="H753" s="45" t="str">
        <f>IF(G753="","",VLOOKUP(G753,商品マスタ!AB:AC,2,FALSE))</f>
        <v/>
      </c>
      <c r="I753" s="9"/>
      <c r="J753" s="46" t="s">
        <v>268</v>
      </c>
      <c r="K753" s="13"/>
      <c r="L753" s="8" t="str">
        <f t="shared" si="25"/>
        <v/>
      </c>
    </row>
    <row r="754" spans="1:12" x14ac:dyDescent="0.55000000000000004">
      <c r="A754" t="str">
        <f t="shared" si="24"/>
        <v/>
      </c>
      <c r="B754" s="11"/>
      <c r="C754" s="41"/>
      <c r="D754" s="48"/>
      <c r="E754" s="43" t="str">
        <f>IF(N754="","",VLOOKUP(N754,商品マスタ!AE:AF,2,FALSE))</f>
        <v/>
      </c>
      <c r="F754" s="45" t="str">
        <f>IF(E754="","",VLOOKUP(E754,商品マスタ!AF:AG,2,FALSE))</f>
        <v/>
      </c>
      <c r="G754" s="43"/>
      <c r="H754" s="45" t="str">
        <f>IF(G754="","",VLOOKUP(G754,商品マスタ!AB:AC,2,FALSE))</f>
        <v/>
      </c>
      <c r="I754" s="9"/>
      <c r="J754" s="46" t="s">
        <v>268</v>
      </c>
      <c r="K754" s="13"/>
      <c r="L754" s="8" t="str">
        <f t="shared" si="25"/>
        <v/>
      </c>
    </row>
    <row r="755" spans="1:12" x14ac:dyDescent="0.55000000000000004">
      <c r="A755" t="str">
        <f t="shared" si="24"/>
        <v/>
      </c>
      <c r="B755" s="11"/>
      <c r="C755" s="41"/>
      <c r="D755" s="48"/>
      <c r="E755" s="43" t="str">
        <f>IF(N755="","",VLOOKUP(N755,商品マスタ!AE:AF,2,FALSE))</f>
        <v/>
      </c>
      <c r="F755" s="45" t="str">
        <f>IF(E755="","",VLOOKUP(E755,商品マスタ!AF:AG,2,FALSE))</f>
        <v/>
      </c>
      <c r="G755" s="43"/>
      <c r="H755" s="45" t="str">
        <f>IF(G755="","",VLOOKUP(G755,商品マスタ!AB:AC,2,FALSE))</f>
        <v/>
      </c>
      <c r="I755" s="9"/>
      <c r="J755" s="46" t="s">
        <v>268</v>
      </c>
      <c r="K755" s="13"/>
      <c r="L755" s="8" t="str">
        <f t="shared" si="25"/>
        <v/>
      </c>
    </row>
    <row r="756" spans="1:12" x14ac:dyDescent="0.55000000000000004">
      <c r="A756" t="str">
        <f t="shared" si="24"/>
        <v/>
      </c>
      <c r="B756" s="11"/>
      <c r="C756" s="41"/>
      <c r="D756" s="48"/>
      <c r="E756" s="43" t="str">
        <f>IF(N756="","",VLOOKUP(N756,商品マスタ!AE:AF,2,FALSE))</f>
        <v/>
      </c>
      <c r="F756" s="45" t="str">
        <f>IF(E756="","",VLOOKUP(E756,商品マスタ!AF:AG,2,FALSE))</f>
        <v/>
      </c>
      <c r="G756" s="43"/>
      <c r="H756" s="45" t="str">
        <f>IF(G756="","",VLOOKUP(G756,商品マスタ!AB:AC,2,FALSE))</f>
        <v/>
      </c>
      <c r="I756" s="9"/>
      <c r="J756" s="46" t="s">
        <v>268</v>
      </c>
      <c r="K756" s="13"/>
      <c r="L756" s="8" t="str">
        <f t="shared" si="25"/>
        <v/>
      </c>
    </row>
    <row r="757" spans="1:12" x14ac:dyDescent="0.55000000000000004">
      <c r="A757" t="str">
        <f t="shared" si="24"/>
        <v/>
      </c>
      <c r="B757" s="11"/>
      <c r="C757" s="41"/>
      <c r="D757" s="48"/>
      <c r="E757" s="43" t="str">
        <f>IF(N757="","",VLOOKUP(N757,商品マスタ!AE:AF,2,FALSE))</f>
        <v/>
      </c>
      <c r="F757" s="45" t="str">
        <f>IF(E757="","",VLOOKUP(E757,商品マスタ!AF:AG,2,FALSE))</f>
        <v/>
      </c>
      <c r="G757" s="43"/>
      <c r="H757" s="45" t="str">
        <f>IF(G757="","",VLOOKUP(G757,商品マスタ!AB:AC,2,FALSE))</f>
        <v/>
      </c>
      <c r="I757" s="9"/>
      <c r="J757" s="46" t="s">
        <v>268</v>
      </c>
      <c r="K757" s="13"/>
      <c r="L757" s="8" t="str">
        <f t="shared" si="25"/>
        <v/>
      </c>
    </row>
    <row r="758" spans="1:12" x14ac:dyDescent="0.55000000000000004">
      <c r="A758" t="str">
        <f t="shared" si="24"/>
        <v/>
      </c>
      <c r="B758" s="11"/>
      <c r="C758" s="41"/>
      <c r="D758" s="48"/>
      <c r="E758" s="43" t="str">
        <f>IF(N758="","",VLOOKUP(N758,商品マスタ!AE:AF,2,FALSE))</f>
        <v/>
      </c>
      <c r="F758" s="45" t="str">
        <f>IF(E758="","",VLOOKUP(E758,商品マスタ!AF:AG,2,FALSE))</f>
        <v/>
      </c>
      <c r="G758" s="43"/>
      <c r="H758" s="45" t="str">
        <f>IF(G758="","",VLOOKUP(G758,商品マスタ!AB:AC,2,FALSE))</f>
        <v/>
      </c>
      <c r="I758" s="9"/>
      <c r="J758" s="46" t="s">
        <v>268</v>
      </c>
      <c r="K758" s="13"/>
      <c r="L758" s="8" t="str">
        <f t="shared" si="25"/>
        <v/>
      </c>
    </row>
    <row r="759" spans="1:12" x14ac:dyDescent="0.55000000000000004">
      <c r="A759" t="str">
        <f t="shared" si="24"/>
        <v/>
      </c>
      <c r="B759" s="11"/>
      <c r="C759" s="41"/>
      <c r="D759" s="48"/>
      <c r="E759" s="43" t="str">
        <f>IF(N759="","",VLOOKUP(N759,商品マスタ!AE:AF,2,FALSE))</f>
        <v/>
      </c>
      <c r="F759" s="45" t="str">
        <f>IF(E759="","",VLOOKUP(E759,商品マスタ!AF:AG,2,FALSE))</f>
        <v/>
      </c>
      <c r="G759" s="43"/>
      <c r="H759" s="45" t="str">
        <f>IF(G759="","",VLOOKUP(G759,商品マスタ!AB:AC,2,FALSE))</f>
        <v/>
      </c>
      <c r="I759" s="9"/>
      <c r="J759" s="46" t="s">
        <v>268</v>
      </c>
      <c r="K759" s="13"/>
      <c r="L759" s="8" t="str">
        <f t="shared" si="25"/>
        <v/>
      </c>
    </row>
    <row r="760" spans="1:12" x14ac:dyDescent="0.55000000000000004">
      <c r="A760" t="str">
        <f t="shared" si="24"/>
        <v/>
      </c>
      <c r="B760" s="11"/>
      <c r="C760" s="41"/>
      <c r="D760" s="48"/>
      <c r="E760" s="43" t="str">
        <f>IF(N760="","",VLOOKUP(N760,商品マスタ!AE:AF,2,FALSE))</f>
        <v/>
      </c>
      <c r="F760" s="45" t="str">
        <f>IF(E760="","",VLOOKUP(E760,商品マスタ!AF:AG,2,FALSE))</f>
        <v/>
      </c>
      <c r="G760" s="43"/>
      <c r="H760" s="45" t="str">
        <f>IF(G760="","",VLOOKUP(G760,商品マスタ!AB:AC,2,FALSE))</f>
        <v/>
      </c>
      <c r="I760" s="9"/>
      <c r="J760" s="46" t="s">
        <v>268</v>
      </c>
      <c r="K760" s="13"/>
      <c r="L760" s="8" t="str">
        <f t="shared" si="25"/>
        <v/>
      </c>
    </row>
    <row r="761" spans="1:12" x14ac:dyDescent="0.55000000000000004">
      <c r="A761" t="str">
        <f t="shared" si="24"/>
        <v/>
      </c>
      <c r="B761" s="11"/>
      <c r="C761" s="41"/>
      <c r="D761" s="48"/>
      <c r="E761" s="43" t="str">
        <f>IF(N761="","",VLOOKUP(N761,商品マスタ!AE:AF,2,FALSE))</f>
        <v/>
      </c>
      <c r="F761" s="45" t="str">
        <f>IF(E761="","",VLOOKUP(E761,商品マスタ!AF:AG,2,FALSE))</f>
        <v/>
      </c>
      <c r="G761" s="43"/>
      <c r="H761" s="45" t="str">
        <f>IF(G761="","",VLOOKUP(G761,商品マスタ!AB:AC,2,FALSE))</f>
        <v/>
      </c>
      <c r="I761" s="9"/>
      <c r="J761" s="46" t="s">
        <v>268</v>
      </c>
      <c r="K761" s="13"/>
      <c r="L761" s="8" t="str">
        <f t="shared" si="25"/>
        <v/>
      </c>
    </row>
    <row r="762" spans="1:12" x14ac:dyDescent="0.55000000000000004">
      <c r="A762" t="str">
        <f t="shared" si="24"/>
        <v/>
      </c>
      <c r="B762" s="11"/>
      <c r="C762" s="41"/>
      <c r="D762" s="48"/>
      <c r="E762" s="43" t="str">
        <f>IF(N762="","",VLOOKUP(N762,商品マスタ!AE:AF,2,FALSE))</f>
        <v/>
      </c>
      <c r="F762" s="45" t="str">
        <f>IF(E762="","",VLOOKUP(E762,商品マスタ!AF:AG,2,FALSE))</f>
        <v/>
      </c>
      <c r="G762" s="43"/>
      <c r="H762" s="45" t="str">
        <f>IF(G762="","",VLOOKUP(G762,商品マスタ!AB:AC,2,FALSE))</f>
        <v/>
      </c>
      <c r="I762" s="9"/>
      <c r="J762" s="46" t="s">
        <v>268</v>
      </c>
      <c r="K762" s="13"/>
      <c r="L762" s="8" t="str">
        <f t="shared" si="25"/>
        <v/>
      </c>
    </row>
    <row r="763" spans="1:12" x14ac:dyDescent="0.55000000000000004">
      <c r="A763" t="str">
        <f t="shared" si="24"/>
        <v/>
      </c>
      <c r="B763" s="11"/>
      <c r="C763" s="41"/>
      <c r="D763" s="48"/>
      <c r="E763" s="43" t="str">
        <f>IF(N763="","",VLOOKUP(N763,商品マスタ!AE:AF,2,FALSE))</f>
        <v/>
      </c>
      <c r="F763" s="45" t="str">
        <f>IF(E763="","",VLOOKUP(E763,商品マスタ!AF:AG,2,FALSE))</f>
        <v/>
      </c>
      <c r="G763" s="43"/>
      <c r="H763" s="45" t="str">
        <f>IF(G763="","",VLOOKUP(G763,商品マスタ!AB:AC,2,FALSE))</f>
        <v/>
      </c>
      <c r="I763" s="9"/>
      <c r="J763" s="46" t="s">
        <v>268</v>
      </c>
      <c r="K763" s="13"/>
      <c r="L763" s="8" t="str">
        <f t="shared" si="25"/>
        <v/>
      </c>
    </row>
    <row r="764" spans="1:12" x14ac:dyDescent="0.55000000000000004">
      <c r="A764" t="str">
        <f t="shared" si="24"/>
        <v/>
      </c>
      <c r="B764" s="11"/>
      <c r="C764" s="41"/>
      <c r="D764" s="48"/>
      <c r="E764" s="43" t="str">
        <f>IF(N764="","",VLOOKUP(N764,商品マスタ!AE:AF,2,FALSE))</f>
        <v/>
      </c>
      <c r="F764" s="45" t="str">
        <f>IF(E764="","",VLOOKUP(E764,商品マスタ!AF:AG,2,FALSE))</f>
        <v/>
      </c>
      <c r="G764" s="43"/>
      <c r="H764" s="45" t="str">
        <f>IF(G764="","",VLOOKUP(G764,商品マスタ!AB:AC,2,FALSE))</f>
        <v/>
      </c>
      <c r="I764" s="9"/>
      <c r="J764" s="46" t="s">
        <v>268</v>
      </c>
      <c r="K764" s="13"/>
      <c r="L764" s="8" t="str">
        <f t="shared" si="25"/>
        <v/>
      </c>
    </row>
    <row r="765" spans="1:12" x14ac:dyDescent="0.55000000000000004">
      <c r="A765" t="str">
        <f t="shared" si="24"/>
        <v/>
      </c>
      <c r="B765" s="11"/>
      <c r="C765" s="41"/>
      <c r="D765" s="48"/>
      <c r="E765" s="43" t="str">
        <f>IF(N765="","",VLOOKUP(N765,商品マスタ!AE:AF,2,FALSE))</f>
        <v/>
      </c>
      <c r="F765" s="45" t="str">
        <f>IF(E765="","",VLOOKUP(E765,商品マスタ!AF:AG,2,FALSE))</f>
        <v/>
      </c>
      <c r="G765" s="43"/>
      <c r="H765" s="45" t="str">
        <f>IF(G765="","",VLOOKUP(G765,商品マスタ!AB:AC,2,FALSE))</f>
        <v/>
      </c>
      <c r="I765" s="9"/>
      <c r="J765" s="46" t="s">
        <v>268</v>
      </c>
      <c r="K765" s="13"/>
      <c r="L765" s="8" t="str">
        <f t="shared" si="25"/>
        <v/>
      </c>
    </row>
    <row r="766" spans="1:12" x14ac:dyDescent="0.55000000000000004">
      <c r="A766" t="str">
        <f t="shared" ref="A766:A829" si="26">IF(COUNTA(C766)&lt;1,"",A765+1)</f>
        <v/>
      </c>
      <c r="B766" s="11"/>
      <c r="C766" s="41"/>
      <c r="D766" s="48"/>
      <c r="E766" s="43" t="str">
        <f>IF(N766="","",VLOOKUP(N766,商品マスタ!AE:AF,2,FALSE))</f>
        <v/>
      </c>
      <c r="F766" s="45" t="str">
        <f>IF(E766="","",VLOOKUP(E766,商品マスタ!AF:AG,2,FALSE))</f>
        <v/>
      </c>
      <c r="G766" s="43"/>
      <c r="H766" s="45" t="str">
        <f>IF(G766="","",VLOOKUP(G766,商品マスタ!AB:AC,2,FALSE))</f>
        <v/>
      </c>
      <c r="I766" s="9"/>
      <c r="J766" s="46" t="s">
        <v>268</v>
      </c>
      <c r="K766" s="13"/>
      <c r="L766" s="8" t="str">
        <f t="shared" si="25"/>
        <v/>
      </c>
    </row>
    <row r="767" spans="1:12" x14ac:dyDescent="0.55000000000000004">
      <c r="A767" t="str">
        <f t="shared" si="26"/>
        <v/>
      </c>
      <c r="B767" s="11"/>
      <c r="C767" s="41"/>
      <c r="D767" s="48"/>
      <c r="E767" s="43" t="str">
        <f>IF(N767="","",VLOOKUP(N767,商品マスタ!AE:AF,2,FALSE))</f>
        <v/>
      </c>
      <c r="F767" s="45" t="str">
        <f>IF(E767="","",VLOOKUP(E767,商品マスタ!AF:AG,2,FALSE))</f>
        <v/>
      </c>
      <c r="G767" s="43"/>
      <c r="H767" s="45" t="str">
        <f>IF(G767="","",VLOOKUP(G767,商品マスタ!AB:AC,2,FALSE))</f>
        <v/>
      </c>
      <c r="I767" s="9"/>
      <c r="J767" s="46" t="s">
        <v>268</v>
      </c>
      <c r="K767" s="13"/>
      <c r="L767" s="8" t="str">
        <f t="shared" si="25"/>
        <v/>
      </c>
    </row>
    <row r="768" spans="1:12" x14ac:dyDescent="0.55000000000000004">
      <c r="A768" t="str">
        <f t="shared" si="26"/>
        <v/>
      </c>
      <c r="B768" s="11"/>
      <c r="C768" s="41"/>
      <c r="D768" s="48"/>
      <c r="E768" s="43" t="str">
        <f>IF(N768="","",VLOOKUP(N768,商品マスタ!AE:AF,2,FALSE))</f>
        <v/>
      </c>
      <c r="F768" s="45" t="str">
        <f>IF(E768="","",VLOOKUP(E768,商品マスタ!AF:AG,2,FALSE))</f>
        <v/>
      </c>
      <c r="G768" s="43"/>
      <c r="H768" s="45" t="str">
        <f>IF(G768="","",VLOOKUP(G768,商品マスタ!AB:AC,2,FALSE))</f>
        <v/>
      </c>
      <c r="I768" s="9"/>
      <c r="J768" s="46" t="s">
        <v>268</v>
      </c>
      <c r="K768" s="13"/>
      <c r="L768" s="8" t="str">
        <f t="shared" si="25"/>
        <v/>
      </c>
    </row>
    <row r="769" spans="1:12" x14ac:dyDescent="0.55000000000000004">
      <c r="A769" t="str">
        <f t="shared" si="26"/>
        <v/>
      </c>
      <c r="B769" s="11"/>
      <c r="C769" s="41"/>
      <c r="D769" s="48"/>
      <c r="E769" s="43" t="str">
        <f>IF(N769="","",VLOOKUP(N769,商品マスタ!AE:AF,2,FALSE))</f>
        <v/>
      </c>
      <c r="F769" s="45" t="str">
        <f>IF(E769="","",VLOOKUP(E769,商品マスタ!AF:AG,2,FALSE))</f>
        <v/>
      </c>
      <c r="G769" s="43"/>
      <c r="H769" s="45" t="str">
        <f>IF(G769="","",VLOOKUP(G769,商品マスタ!AB:AC,2,FALSE))</f>
        <v/>
      </c>
      <c r="I769" s="9"/>
      <c r="J769" s="46" t="s">
        <v>268</v>
      </c>
      <c r="K769" s="13"/>
      <c r="L769" s="8" t="str">
        <f t="shared" si="25"/>
        <v/>
      </c>
    </row>
    <row r="770" spans="1:12" x14ac:dyDescent="0.55000000000000004">
      <c r="A770" t="str">
        <f t="shared" si="26"/>
        <v/>
      </c>
      <c r="B770" s="11"/>
      <c r="C770" s="41"/>
      <c r="D770" s="48"/>
      <c r="E770" s="43" t="str">
        <f>IF(N770="","",VLOOKUP(N770,商品マスタ!AE:AF,2,FALSE))</f>
        <v/>
      </c>
      <c r="F770" s="45" t="str">
        <f>IF(E770="","",VLOOKUP(E770,商品マスタ!AF:AG,2,FALSE))</f>
        <v/>
      </c>
      <c r="G770" s="43"/>
      <c r="H770" s="45" t="str">
        <f>IF(G770="","",VLOOKUP(G770,商品マスタ!AB:AC,2,FALSE))</f>
        <v/>
      </c>
      <c r="I770" s="9"/>
      <c r="J770" s="46" t="s">
        <v>268</v>
      </c>
      <c r="K770" s="13"/>
      <c r="L770" s="8" t="str">
        <f t="shared" si="25"/>
        <v/>
      </c>
    </row>
    <row r="771" spans="1:12" x14ac:dyDescent="0.55000000000000004">
      <c r="A771" t="str">
        <f t="shared" si="26"/>
        <v/>
      </c>
      <c r="B771" s="11"/>
      <c r="C771" s="41"/>
      <c r="D771" s="48"/>
      <c r="E771" s="43" t="str">
        <f>IF(N771="","",VLOOKUP(N771,商品マスタ!AE:AF,2,FALSE))</f>
        <v/>
      </c>
      <c r="F771" s="45" t="str">
        <f>IF(E771="","",VLOOKUP(E771,商品マスタ!AF:AG,2,FALSE))</f>
        <v/>
      </c>
      <c r="G771" s="43"/>
      <c r="H771" s="45" t="str">
        <f>IF(G771="","",VLOOKUP(G771,商品マスタ!AB:AC,2,FALSE))</f>
        <v/>
      </c>
      <c r="I771" s="9"/>
      <c r="J771" s="46" t="s">
        <v>268</v>
      </c>
      <c r="K771" s="13"/>
      <c r="L771" s="8" t="str">
        <f t="shared" si="25"/>
        <v/>
      </c>
    </row>
    <row r="772" spans="1:12" x14ac:dyDescent="0.55000000000000004">
      <c r="A772" t="str">
        <f t="shared" si="26"/>
        <v/>
      </c>
      <c r="B772" s="11"/>
      <c r="C772" s="41"/>
      <c r="D772" s="48"/>
      <c r="E772" s="43" t="str">
        <f>IF(N772="","",VLOOKUP(N772,商品マスタ!AE:AF,2,FALSE))</f>
        <v/>
      </c>
      <c r="F772" s="45" t="str">
        <f>IF(E772="","",VLOOKUP(E772,商品マスタ!AF:AG,2,FALSE))</f>
        <v/>
      </c>
      <c r="G772" s="43"/>
      <c r="H772" s="45" t="str">
        <f>IF(G772="","",VLOOKUP(G772,商品マスタ!AB:AC,2,FALSE))</f>
        <v/>
      </c>
      <c r="I772" s="9"/>
      <c r="J772" s="46" t="s">
        <v>268</v>
      </c>
      <c r="K772" s="13"/>
      <c r="L772" s="8" t="str">
        <f t="shared" si="25"/>
        <v/>
      </c>
    </row>
    <row r="773" spans="1:12" x14ac:dyDescent="0.55000000000000004">
      <c r="A773" t="str">
        <f t="shared" si="26"/>
        <v/>
      </c>
      <c r="B773" s="11"/>
      <c r="C773" s="41"/>
      <c r="D773" s="48"/>
      <c r="E773" s="43" t="str">
        <f>IF(N773="","",VLOOKUP(N773,商品マスタ!AE:AF,2,FALSE))</f>
        <v/>
      </c>
      <c r="F773" s="45" t="str">
        <f>IF(E773="","",VLOOKUP(E773,商品マスタ!AF:AG,2,FALSE))</f>
        <v/>
      </c>
      <c r="G773" s="43"/>
      <c r="H773" s="45" t="str">
        <f>IF(G773="","",VLOOKUP(G773,商品マスタ!AB:AC,2,FALSE))</f>
        <v/>
      </c>
      <c r="I773" s="9"/>
      <c r="J773" s="46" t="s">
        <v>268</v>
      </c>
      <c r="K773" s="13"/>
      <c r="L773" s="8" t="str">
        <f t="shared" si="25"/>
        <v/>
      </c>
    </row>
    <row r="774" spans="1:12" x14ac:dyDescent="0.55000000000000004">
      <c r="A774" t="str">
        <f t="shared" si="26"/>
        <v/>
      </c>
      <c r="B774" s="11"/>
      <c r="C774" s="41"/>
      <c r="D774" s="48"/>
      <c r="E774" s="43" t="str">
        <f>IF(N774="","",VLOOKUP(N774,商品マスタ!AE:AF,2,FALSE))</f>
        <v/>
      </c>
      <c r="F774" s="45" t="str">
        <f>IF(E774="","",VLOOKUP(E774,商品マスタ!AF:AG,2,FALSE))</f>
        <v/>
      </c>
      <c r="G774" s="43"/>
      <c r="H774" s="45" t="str">
        <f>IF(G774="","",VLOOKUP(G774,商品マスタ!AB:AC,2,FALSE))</f>
        <v/>
      </c>
      <c r="I774" s="9"/>
      <c r="J774" s="46" t="s">
        <v>268</v>
      </c>
      <c r="K774" s="13"/>
      <c r="L774" s="8" t="str">
        <f t="shared" si="25"/>
        <v/>
      </c>
    </row>
    <row r="775" spans="1:12" x14ac:dyDescent="0.55000000000000004">
      <c r="A775" t="str">
        <f t="shared" si="26"/>
        <v/>
      </c>
      <c r="B775" s="11"/>
      <c r="C775" s="41"/>
      <c r="D775" s="48"/>
      <c r="E775" s="43" t="str">
        <f>IF(N775="","",VLOOKUP(N775,商品マスタ!AE:AF,2,FALSE))</f>
        <v/>
      </c>
      <c r="F775" s="45" t="str">
        <f>IF(E775="","",VLOOKUP(E775,商品マスタ!AF:AG,2,FALSE))</f>
        <v/>
      </c>
      <c r="G775" s="43"/>
      <c r="H775" s="45" t="str">
        <f>IF(G775="","",VLOOKUP(G775,商品マスタ!AB:AC,2,FALSE))</f>
        <v/>
      </c>
      <c r="I775" s="9"/>
      <c r="J775" s="46" t="s">
        <v>268</v>
      </c>
      <c r="K775" s="13"/>
      <c r="L775" s="8" t="str">
        <f t="shared" si="25"/>
        <v/>
      </c>
    </row>
    <row r="776" spans="1:12" x14ac:dyDescent="0.55000000000000004">
      <c r="A776" t="str">
        <f t="shared" si="26"/>
        <v/>
      </c>
      <c r="B776" s="11"/>
      <c r="C776" s="41"/>
      <c r="D776" s="48"/>
      <c r="E776" s="43" t="str">
        <f>IF(N776="","",VLOOKUP(N776,商品マスタ!AE:AF,2,FALSE))</f>
        <v/>
      </c>
      <c r="F776" s="45" t="str">
        <f>IF(E776="","",VLOOKUP(E776,商品マスタ!AF:AG,2,FALSE))</f>
        <v/>
      </c>
      <c r="G776" s="43"/>
      <c r="H776" s="45" t="str">
        <f>IF(G776="","",VLOOKUP(G776,商品マスタ!AB:AC,2,FALSE))</f>
        <v/>
      </c>
      <c r="I776" s="9"/>
      <c r="J776" s="46" t="s">
        <v>268</v>
      </c>
      <c r="K776" s="13"/>
      <c r="L776" s="8" t="str">
        <f t="shared" si="25"/>
        <v/>
      </c>
    </row>
    <row r="777" spans="1:12" x14ac:dyDescent="0.55000000000000004">
      <c r="A777" t="str">
        <f t="shared" si="26"/>
        <v/>
      </c>
      <c r="B777" s="11"/>
      <c r="C777" s="41"/>
      <c r="D777" s="48"/>
      <c r="E777" s="43" t="str">
        <f>IF(N777="","",VLOOKUP(N777,商品マスタ!AE:AF,2,FALSE))</f>
        <v/>
      </c>
      <c r="F777" s="45" t="str">
        <f>IF(E777="","",VLOOKUP(E777,商品マスタ!AF:AG,2,FALSE))</f>
        <v/>
      </c>
      <c r="G777" s="43"/>
      <c r="H777" s="45" t="str">
        <f>IF(G777="","",VLOOKUP(G777,商品マスタ!AB:AC,2,FALSE))</f>
        <v/>
      </c>
      <c r="I777" s="9"/>
      <c r="J777" s="46" t="s">
        <v>268</v>
      </c>
      <c r="K777" s="13"/>
      <c r="L777" s="8" t="str">
        <f t="shared" si="25"/>
        <v/>
      </c>
    </row>
    <row r="778" spans="1:12" x14ac:dyDescent="0.55000000000000004">
      <c r="A778" t="str">
        <f t="shared" si="26"/>
        <v/>
      </c>
      <c r="B778" s="11"/>
      <c r="C778" s="41"/>
      <c r="D778" s="48"/>
      <c r="E778" s="43" t="str">
        <f>IF(N778="","",VLOOKUP(N778,商品マスタ!AE:AF,2,FALSE))</f>
        <v/>
      </c>
      <c r="F778" s="45" t="str">
        <f>IF(E778="","",VLOOKUP(E778,商品マスタ!AF:AG,2,FALSE))</f>
        <v/>
      </c>
      <c r="G778" s="43"/>
      <c r="H778" s="45" t="str">
        <f>IF(G778="","",VLOOKUP(G778,商品マスタ!AB:AC,2,FALSE))</f>
        <v/>
      </c>
      <c r="I778" s="9"/>
      <c r="J778" s="46" t="s">
        <v>268</v>
      </c>
      <c r="K778" s="13"/>
      <c r="L778" s="8" t="str">
        <f t="shared" ref="L778:L841" si="27">IF(D778="","",COUNTIF(D:D,D778))</f>
        <v/>
      </c>
    </row>
    <row r="779" spans="1:12" x14ac:dyDescent="0.55000000000000004">
      <c r="A779" t="str">
        <f t="shared" si="26"/>
        <v/>
      </c>
      <c r="B779" s="11"/>
      <c r="C779" s="41"/>
      <c r="D779" s="48"/>
      <c r="E779" s="43" t="str">
        <f>IF(N779="","",VLOOKUP(N779,商品マスタ!AE:AF,2,FALSE))</f>
        <v/>
      </c>
      <c r="F779" s="45" t="str">
        <f>IF(E779="","",VLOOKUP(E779,商品マスタ!AF:AG,2,FALSE))</f>
        <v/>
      </c>
      <c r="G779" s="43"/>
      <c r="H779" s="45" t="str">
        <f>IF(G779="","",VLOOKUP(G779,商品マスタ!AB:AC,2,FALSE))</f>
        <v/>
      </c>
      <c r="I779" s="9"/>
      <c r="J779" s="46" t="s">
        <v>268</v>
      </c>
      <c r="K779" s="13"/>
      <c r="L779" s="8" t="str">
        <f t="shared" si="27"/>
        <v/>
      </c>
    </row>
    <row r="780" spans="1:12" x14ac:dyDescent="0.55000000000000004">
      <c r="A780" t="str">
        <f t="shared" si="26"/>
        <v/>
      </c>
      <c r="B780" s="11"/>
      <c r="C780" s="41"/>
      <c r="D780" s="48"/>
      <c r="E780" s="43" t="str">
        <f>IF(N780="","",VLOOKUP(N780,商品マスタ!AE:AF,2,FALSE))</f>
        <v/>
      </c>
      <c r="F780" s="45" t="str">
        <f>IF(E780="","",VLOOKUP(E780,商品マスタ!AF:AG,2,FALSE))</f>
        <v/>
      </c>
      <c r="G780" s="43"/>
      <c r="H780" s="45" t="str">
        <f>IF(G780="","",VLOOKUP(G780,商品マスタ!AB:AC,2,FALSE))</f>
        <v/>
      </c>
      <c r="I780" s="9"/>
      <c r="J780" s="46" t="s">
        <v>268</v>
      </c>
      <c r="K780" s="13"/>
      <c r="L780" s="8" t="str">
        <f t="shared" si="27"/>
        <v/>
      </c>
    </row>
    <row r="781" spans="1:12" x14ac:dyDescent="0.55000000000000004">
      <c r="A781" t="str">
        <f t="shared" si="26"/>
        <v/>
      </c>
      <c r="B781" s="11"/>
      <c r="C781" s="41"/>
      <c r="D781" s="48"/>
      <c r="E781" s="43" t="str">
        <f>IF(N781="","",VLOOKUP(N781,商品マスタ!AE:AF,2,FALSE))</f>
        <v/>
      </c>
      <c r="F781" s="45" t="str">
        <f>IF(E781="","",VLOOKUP(E781,商品マスタ!AF:AG,2,FALSE))</f>
        <v/>
      </c>
      <c r="G781" s="43"/>
      <c r="H781" s="45" t="str">
        <f>IF(G781="","",VLOOKUP(G781,商品マスタ!AB:AC,2,FALSE))</f>
        <v/>
      </c>
      <c r="I781" s="9"/>
      <c r="J781" s="46" t="s">
        <v>268</v>
      </c>
      <c r="K781" s="13"/>
      <c r="L781" s="8" t="str">
        <f t="shared" si="27"/>
        <v/>
      </c>
    </row>
    <row r="782" spans="1:12" x14ac:dyDescent="0.55000000000000004">
      <c r="A782" t="str">
        <f t="shared" si="26"/>
        <v/>
      </c>
      <c r="B782" s="11"/>
      <c r="C782" s="41"/>
      <c r="D782" s="48"/>
      <c r="E782" s="43" t="str">
        <f>IF(N782="","",VLOOKUP(N782,商品マスタ!AE:AF,2,FALSE))</f>
        <v/>
      </c>
      <c r="F782" s="45" t="str">
        <f>IF(E782="","",VLOOKUP(E782,商品マスタ!AF:AG,2,FALSE))</f>
        <v/>
      </c>
      <c r="G782" s="43"/>
      <c r="H782" s="45" t="str">
        <f>IF(G782="","",VLOOKUP(G782,商品マスタ!AB:AC,2,FALSE))</f>
        <v/>
      </c>
      <c r="I782" s="9"/>
      <c r="J782" s="46" t="s">
        <v>268</v>
      </c>
      <c r="K782" s="13"/>
      <c r="L782" s="8" t="str">
        <f t="shared" si="27"/>
        <v/>
      </c>
    </row>
    <row r="783" spans="1:12" x14ac:dyDescent="0.55000000000000004">
      <c r="A783" t="str">
        <f t="shared" si="26"/>
        <v/>
      </c>
      <c r="B783" s="11"/>
      <c r="C783" s="41"/>
      <c r="D783" s="48"/>
      <c r="E783" s="43" t="str">
        <f>IF(N783="","",VLOOKUP(N783,商品マスタ!AE:AF,2,FALSE))</f>
        <v/>
      </c>
      <c r="F783" s="45" t="str">
        <f>IF(E783="","",VLOOKUP(E783,商品マスタ!AF:AG,2,FALSE))</f>
        <v/>
      </c>
      <c r="G783" s="43"/>
      <c r="H783" s="45" t="str">
        <f>IF(G783="","",VLOOKUP(G783,商品マスタ!AB:AC,2,FALSE))</f>
        <v/>
      </c>
      <c r="I783" s="9"/>
      <c r="J783" s="46" t="s">
        <v>268</v>
      </c>
      <c r="K783" s="13"/>
      <c r="L783" s="8" t="str">
        <f t="shared" si="27"/>
        <v/>
      </c>
    </row>
    <row r="784" spans="1:12" x14ac:dyDescent="0.55000000000000004">
      <c r="A784" t="str">
        <f t="shared" si="26"/>
        <v/>
      </c>
      <c r="B784" s="11"/>
      <c r="C784" s="41"/>
      <c r="D784" s="48"/>
      <c r="E784" s="43" t="str">
        <f>IF(N784="","",VLOOKUP(N784,商品マスタ!AE:AF,2,FALSE))</f>
        <v/>
      </c>
      <c r="F784" s="45" t="str">
        <f>IF(E784="","",VLOOKUP(E784,商品マスタ!AF:AG,2,FALSE))</f>
        <v/>
      </c>
      <c r="G784" s="43"/>
      <c r="H784" s="45" t="str">
        <f>IF(G784="","",VLOOKUP(G784,商品マスタ!AB:AC,2,FALSE))</f>
        <v/>
      </c>
      <c r="I784" s="9"/>
      <c r="J784" s="46" t="s">
        <v>268</v>
      </c>
      <c r="K784" s="13"/>
      <c r="L784" s="8" t="str">
        <f t="shared" si="27"/>
        <v/>
      </c>
    </row>
    <row r="785" spans="1:12" x14ac:dyDescent="0.55000000000000004">
      <c r="A785" t="str">
        <f t="shared" si="26"/>
        <v/>
      </c>
      <c r="B785" s="11"/>
      <c r="C785" s="41"/>
      <c r="D785" s="48"/>
      <c r="E785" s="43" t="str">
        <f>IF(N785="","",VLOOKUP(N785,商品マスタ!AE:AF,2,FALSE))</f>
        <v/>
      </c>
      <c r="F785" s="45" t="str">
        <f>IF(E785="","",VLOOKUP(E785,商品マスタ!AF:AG,2,FALSE))</f>
        <v/>
      </c>
      <c r="G785" s="43"/>
      <c r="H785" s="45" t="str">
        <f>IF(G785="","",VLOOKUP(G785,商品マスタ!AB:AC,2,FALSE))</f>
        <v/>
      </c>
      <c r="I785" s="9"/>
      <c r="J785" s="46" t="s">
        <v>268</v>
      </c>
      <c r="K785" s="13"/>
      <c r="L785" s="8" t="str">
        <f t="shared" si="27"/>
        <v/>
      </c>
    </row>
    <row r="786" spans="1:12" x14ac:dyDescent="0.55000000000000004">
      <c r="A786" t="str">
        <f t="shared" si="26"/>
        <v/>
      </c>
      <c r="B786" s="11"/>
      <c r="C786" s="41"/>
      <c r="D786" s="48"/>
      <c r="E786" s="43" t="str">
        <f>IF(N786="","",VLOOKUP(N786,商品マスタ!AE:AF,2,FALSE))</f>
        <v/>
      </c>
      <c r="F786" s="45" t="str">
        <f>IF(E786="","",VLOOKUP(E786,商品マスタ!AF:AG,2,FALSE))</f>
        <v/>
      </c>
      <c r="G786" s="43"/>
      <c r="H786" s="45" t="str">
        <f>IF(G786="","",VLOOKUP(G786,商品マスタ!AB:AC,2,FALSE))</f>
        <v/>
      </c>
      <c r="I786" s="9"/>
      <c r="J786" s="46" t="s">
        <v>268</v>
      </c>
      <c r="K786" s="13"/>
      <c r="L786" s="8" t="str">
        <f t="shared" si="27"/>
        <v/>
      </c>
    </row>
    <row r="787" spans="1:12" x14ac:dyDescent="0.55000000000000004">
      <c r="A787" t="str">
        <f t="shared" si="26"/>
        <v/>
      </c>
      <c r="B787" s="11"/>
      <c r="C787" s="41"/>
      <c r="D787" s="48"/>
      <c r="E787" s="43" t="str">
        <f>IF(N787="","",VLOOKUP(N787,商品マスタ!AE:AF,2,FALSE))</f>
        <v/>
      </c>
      <c r="F787" s="45" t="str">
        <f>IF(E787="","",VLOOKUP(E787,商品マスタ!AF:AG,2,FALSE))</f>
        <v/>
      </c>
      <c r="G787" s="43"/>
      <c r="H787" s="45" t="str">
        <f>IF(G787="","",VLOOKUP(G787,商品マスタ!AB:AC,2,FALSE))</f>
        <v/>
      </c>
      <c r="I787" s="9"/>
      <c r="J787" s="46" t="s">
        <v>268</v>
      </c>
      <c r="K787" s="13"/>
      <c r="L787" s="8" t="str">
        <f t="shared" si="27"/>
        <v/>
      </c>
    </row>
    <row r="788" spans="1:12" x14ac:dyDescent="0.55000000000000004">
      <c r="A788" t="str">
        <f t="shared" si="26"/>
        <v/>
      </c>
      <c r="B788" s="11"/>
      <c r="C788" s="41"/>
      <c r="D788" s="48"/>
      <c r="E788" s="43" t="str">
        <f>IF(N788="","",VLOOKUP(N788,商品マスタ!AE:AF,2,FALSE))</f>
        <v/>
      </c>
      <c r="F788" s="45" t="str">
        <f>IF(E788="","",VLOOKUP(E788,商品マスタ!AF:AG,2,FALSE))</f>
        <v/>
      </c>
      <c r="G788" s="43"/>
      <c r="H788" s="45" t="str">
        <f>IF(G788="","",VLOOKUP(G788,商品マスタ!AB:AC,2,FALSE))</f>
        <v/>
      </c>
      <c r="I788" s="9"/>
      <c r="J788" s="46" t="s">
        <v>268</v>
      </c>
      <c r="K788" s="13"/>
      <c r="L788" s="8" t="str">
        <f t="shared" si="27"/>
        <v/>
      </c>
    </row>
    <row r="789" spans="1:12" x14ac:dyDescent="0.55000000000000004">
      <c r="A789" t="str">
        <f t="shared" si="26"/>
        <v/>
      </c>
      <c r="B789" s="11"/>
      <c r="C789" s="41"/>
      <c r="D789" s="48"/>
      <c r="E789" s="43" t="str">
        <f>IF(N789="","",VLOOKUP(N789,商品マスタ!AE:AF,2,FALSE))</f>
        <v/>
      </c>
      <c r="F789" s="45" t="str">
        <f>IF(E789="","",VLOOKUP(E789,商品マスタ!AF:AG,2,FALSE))</f>
        <v/>
      </c>
      <c r="G789" s="43"/>
      <c r="H789" s="45" t="str">
        <f>IF(G789="","",VLOOKUP(G789,商品マスタ!AB:AC,2,FALSE))</f>
        <v/>
      </c>
      <c r="I789" s="9"/>
      <c r="J789" s="46" t="s">
        <v>268</v>
      </c>
      <c r="K789" s="13"/>
      <c r="L789" s="8" t="str">
        <f t="shared" si="27"/>
        <v/>
      </c>
    </row>
    <row r="790" spans="1:12" x14ac:dyDescent="0.55000000000000004">
      <c r="A790" t="str">
        <f t="shared" si="26"/>
        <v/>
      </c>
      <c r="B790" s="11"/>
      <c r="C790" s="41"/>
      <c r="D790" s="48"/>
      <c r="E790" s="43" t="str">
        <f>IF(N790="","",VLOOKUP(N790,商品マスタ!AE:AF,2,FALSE))</f>
        <v/>
      </c>
      <c r="F790" s="45" t="str">
        <f>IF(E790="","",VLOOKUP(E790,商品マスタ!AF:AG,2,FALSE))</f>
        <v/>
      </c>
      <c r="G790" s="43"/>
      <c r="H790" s="45" t="str">
        <f>IF(G790="","",VLOOKUP(G790,商品マスタ!AB:AC,2,FALSE))</f>
        <v/>
      </c>
      <c r="I790" s="9"/>
      <c r="J790" s="46" t="s">
        <v>268</v>
      </c>
      <c r="K790" s="13"/>
      <c r="L790" s="8" t="str">
        <f t="shared" si="27"/>
        <v/>
      </c>
    </row>
    <row r="791" spans="1:12" x14ac:dyDescent="0.55000000000000004">
      <c r="A791" t="str">
        <f t="shared" si="26"/>
        <v/>
      </c>
      <c r="B791" s="11"/>
      <c r="C791" s="41"/>
      <c r="D791" s="48"/>
      <c r="E791" s="43" t="str">
        <f>IF(N791="","",VLOOKUP(N791,商品マスタ!AE:AF,2,FALSE))</f>
        <v/>
      </c>
      <c r="F791" s="45" t="str">
        <f>IF(E791="","",VLOOKUP(E791,商品マスタ!AF:AG,2,FALSE))</f>
        <v/>
      </c>
      <c r="G791" s="43"/>
      <c r="H791" s="45" t="str">
        <f>IF(G791="","",VLOOKUP(G791,商品マスタ!AB:AC,2,FALSE))</f>
        <v/>
      </c>
      <c r="I791" s="9"/>
      <c r="J791" s="46" t="s">
        <v>268</v>
      </c>
      <c r="K791" s="13"/>
      <c r="L791" s="8" t="str">
        <f t="shared" si="27"/>
        <v/>
      </c>
    </row>
    <row r="792" spans="1:12" x14ac:dyDescent="0.55000000000000004">
      <c r="A792" t="str">
        <f t="shared" si="26"/>
        <v/>
      </c>
      <c r="B792" s="11"/>
      <c r="C792" s="41"/>
      <c r="D792" s="48"/>
      <c r="E792" s="43" t="str">
        <f>IF(N792="","",VLOOKUP(N792,商品マスタ!AE:AF,2,FALSE))</f>
        <v/>
      </c>
      <c r="F792" s="45" t="str">
        <f>IF(E792="","",VLOOKUP(E792,商品マスタ!AF:AG,2,FALSE))</f>
        <v/>
      </c>
      <c r="G792" s="43"/>
      <c r="H792" s="45" t="str">
        <f>IF(G792="","",VLOOKUP(G792,商品マスタ!AB:AC,2,FALSE))</f>
        <v/>
      </c>
      <c r="I792" s="9"/>
      <c r="J792" s="46" t="s">
        <v>268</v>
      </c>
      <c r="K792" s="13"/>
      <c r="L792" s="8" t="str">
        <f t="shared" si="27"/>
        <v/>
      </c>
    </row>
    <row r="793" spans="1:12" x14ac:dyDescent="0.55000000000000004">
      <c r="A793" t="str">
        <f t="shared" si="26"/>
        <v/>
      </c>
      <c r="B793" s="11"/>
      <c r="C793" s="41"/>
      <c r="D793" s="48"/>
      <c r="E793" s="43" t="str">
        <f>IF(N793="","",VLOOKUP(N793,商品マスタ!AE:AF,2,FALSE))</f>
        <v/>
      </c>
      <c r="F793" s="45" t="str">
        <f>IF(E793="","",VLOOKUP(E793,商品マスタ!AF:AG,2,FALSE))</f>
        <v/>
      </c>
      <c r="G793" s="43"/>
      <c r="H793" s="45" t="str">
        <f>IF(G793="","",VLOOKUP(G793,商品マスタ!AB:AC,2,FALSE))</f>
        <v/>
      </c>
      <c r="I793" s="9"/>
      <c r="J793" s="46" t="s">
        <v>268</v>
      </c>
      <c r="K793" s="13"/>
      <c r="L793" s="8" t="str">
        <f t="shared" si="27"/>
        <v/>
      </c>
    </row>
    <row r="794" spans="1:12" x14ac:dyDescent="0.55000000000000004">
      <c r="A794" t="str">
        <f t="shared" si="26"/>
        <v/>
      </c>
      <c r="B794" s="11"/>
      <c r="C794" s="41"/>
      <c r="D794" s="48"/>
      <c r="E794" s="43" t="str">
        <f>IF(N794="","",VLOOKUP(N794,商品マスタ!AE:AF,2,FALSE))</f>
        <v/>
      </c>
      <c r="F794" s="45" t="str">
        <f>IF(E794="","",VLOOKUP(E794,商品マスタ!AF:AG,2,FALSE))</f>
        <v/>
      </c>
      <c r="G794" s="43"/>
      <c r="H794" s="45" t="str">
        <f>IF(G794="","",VLOOKUP(G794,商品マスタ!AB:AC,2,FALSE))</f>
        <v/>
      </c>
      <c r="I794" s="9"/>
      <c r="J794" s="46" t="s">
        <v>268</v>
      </c>
      <c r="K794" s="13"/>
      <c r="L794" s="8" t="str">
        <f t="shared" si="27"/>
        <v/>
      </c>
    </row>
    <row r="795" spans="1:12" x14ac:dyDescent="0.55000000000000004">
      <c r="A795" t="str">
        <f t="shared" si="26"/>
        <v/>
      </c>
      <c r="B795" s="11"/>
      <c r="C795" s="41"/>
      <c r="D795" s="48"/>
      <c r="E795" s="43" t="str">
        <f>IF(N795="","",VLOOKUP(N795,商品マスタ!AE:AF,2,FALSE))</f>
        <v/>
      </c>
      <c r="F795" s="45" t="str">
        <f>IF(E795="","",VLOOKUP(E795,商品マスタ!AF:AG,2,FALSE))</f>
        <v/>
      </c>
      <c r="G795" s="43"/>
      <c r="H795" s="45" t="str">
        <f>IF(G795="","",VLOOKUP(G795,商品マスタ!AB:AC,2,FALSE))</f>
        <v/>
      </c>
      <c r="I795" s="9"/>
      <c r="J795" s="46" t="s">
        <v>268</v>
      </c>
      <c r="K795" s="13"/>
      <c r="L795" s="8" t="str">
        <f t="shared" si="27"/>
        <v/>
      </c>
    </row>
    <row r="796" spans="1:12" x14ac:dyDescent="0.55000000000000004">
      <c r="A796" t="str">
        <f t="shared" si="26"/>
        <v/>
      </c>
      <c r="B796" s="11"/>
      <c r="C796" s="41"/>
      <c r="D796" s="48"/>
      <c r="E796" s="43" t="str">
        <f>IF(N796="","",VLOOKUP(N796,商品マスタ!AE:AF,2,FALSE))</f>
        <v/>
      </c>
      <c r="F796" s="45" t="str">
        <f>IF(E796="","",VLOOKUP(E796,商品マスタ!AF:AG,2,FALSE))</f>
        <v/>
      </c>
      <c r="G796" s="43"/>
      <c r="H796" s="45" t="str">
        <f>IF(G796="","",VLOOKUP(G796,商品マスタ!AB:AC,2,FALSE))</f>
        <v/>
      </c>
      <c r="I796" s="9"/>
      <c r="J796" s="46" t="s">
        <v>268</v>
      </c>
      <c r="K796" s="13"/>
      <c r="L796" s="8" t="str">
        <f t="shared" si="27"/>
        <v/>
      </c>
    </row>
    <row r="797" spans="1:12" x14ac:dyDescent="0.55000000000000004">
      <c r="A797" t="str">
        <f t="shared" si="26"/>
        <v/>
      </c>
      <c r="B797" s="11"/>
      <c r="C797" s="41"/>
      <c r="D797" s="48"/>
      <c r="E797" s="43" t="str">
        <f>IF(N797="","",VLOOKUP(N797,商品マスタ!AE:AF,2,FALSE))</f>
        <v/>
      </c>
      <c r="F797" s="45" t="str">
        <f>IF(E797="","",VLOOKUP(E797,商品マスタ!AF:AG,2,FALSE))</f>
        <v/>
      </c>
      <c r="G797" s="43"/>
      <c r="H797" s="45" t="str">
        <f>IF(G797="","",VLOOKUP(G797,商品マスタ!AB:AC,2,FALSE))</f>
        <v/>
      </c>
      <c r="I797" s="9"/>
      <c r="J797" s="46" t="s">
        <v>268</v>
      </c>
      <c r="K797" s="13"/>
      <c r="L797" s="8" t="str">
        <f t="shared" si="27"/>
        <v/>
      </c>
    </row>
    <row r="798" spans="1:12" x14ac:dyDescent="0.55000000000000004">
      <c r="A798" t="str">
        <f t="shared" si="26"/>
        <v/>
      </c>
      <c r="B798" s="11"/>
      <c r="C798" s="41"/>
      <c r="D798" s="48"/>
      <c r="E798" s="43" t="str">
        <f>IF(N798="","",VLOOKUP(N798,商品マスタ!AE:AF,2,FALSE))</f>
        <v/>
      </c>
      <c r="F798" s="45" t="str">
        <f>IF(E798="","",VLOOKUP(E798,商品マスタ!AF:AG,2,FALSE))</f>
        <v/>
      </c>
      <c r="G798" s="43"/>
      <c r="H798" s="45" t="str">
        <f>IF(G798="","",VLOOKUP(G798,商品マスタ!AB:AC,2,FALSE))</f>
        <v/>
      </c>
      <c r="I798" s="9"/>
      <c r="J798" s="46" t="s">
        <v>268</v>
      </c>
      <c r="K798" s="13"/>
      <c r="L798" s="8" t="str">
        <f t="shared" si="27"/>
        <v/>
      </c>
    </row>
    <row r="799" spans="1:12" x14ac:dyDescent="0.55000000000000004">
      <c r="A799" t="str">
        <f t="shared" si="26"/>
        <v/>
      </c>
      <c r="B799" s="11"/>
      <c r="C799" s="41"/>
      <c r="D799" s="48"/>
      <c r="E799" s="43" t="str">
        <f>IF(N799="","",VLOOKUP(N799,商品マスタ!AE:AF,2,FALSE))</f>
        <v/>
      </c>
      <c r="F799" s="45" t="str">
        <f>IF(E799="","",VLOOKUP(E799,商品マスタ!AF:AG,2,FALSE))</f>
        <v/>
      </c>
      <c r="G799" s="43"/>
      <c r="H799" s="45" t="str">
        <f>IF(G799="","",VLOOKUP(G799,商品マスタ!AB:AC,2,FALSE))</f>
        <v/>
      </c>
      <c r="I799" s="9"/>
      <c r="J799" s="46" t="s">
        <v>268</v>
      </c>
      <c r="K799" s="13"/>
      <c r="L799" s="8" t="str">
        <f t="shared" si="27"/>
        <v/>
      </c>
    </row>
    <row r="800" spans="1:12" x14ac:dyDescent="0.55000000000000004">
      <c r="A800" t="str">
        <f t="shared" si="26"/>
        <v/>
      </c>
      <c r="B800" s="11"/>
      <c r="C800" s="41"/>
      <c r="D800" s="48"/>
      <c r="E800" s="43" t="str">
        <f>IF(N800="","",VLOOKUP(N800,商品マスタ!AE:AF,2,FALSE))</f>
        <v/>
      </c>
      <c r="F800" s="45" t="str">
        <f>IF(E800="","",VLOOKUP(E800,商品マスタ!AF:AG,2,FALSE))</f>
        <v/>
      </c>
      <c r="G800" s="43"/>
      <c r="H800" s="45" t="str">
        <f>IF(G800="","",VLOOKUP(G800,商品マスタ!AB:AC,2,FALSE))</f>
        <v/>
      </c>
      <c r="I800" s="9"/>
      <c r="J800" s="46" t="s">
        <v>268</v>
      </c>
      <c r="K800" s="13"/>
      <c r="L800" s="8" t="str">
        <f t="shared" si="27"/>
        <v/>
      </c>
    </row>
    <row r="801" spans="1:12" x14ac:dyDescent="0.55000000000000004">
      <c r="A801" t="str">
        <f t="shared" si="26"/>
        <v/>
      </c>
      <c r="B801" s="11"/>
      <c r="C801" s="41"/>
      <c r="D801" s="48"/>
      <c r="E801" s="43" t="str">
        <f>IF(N801="","",VLOOKUP(N801,商品マスタ!AE:AF,2,FALSE))</f>
        <v/>
      </c>
      <c r="F801" s="45" t="str">
        <f>IF(E801="","",VLOOKUP(E801,商品マスタ!AF:AG,2,FALSE))</f>
        <v/>
      </c>
      <c r="G801" s="43"/>
      <c r="H801" s="45" t="str">
        <f>IF(G801="","",VLOOKUP(G801,商品マスタ!AB:AC,2,FALSE))</f>
        <v/>
      </c>
      <c r="I801" s="9"/>
      <c r="J801" s="46" t="s">
        <v>268</v>
      </c>
      <c r="K801" s="13"/>
      <c r="L801" s="8" t="str">
        <f t="shared" si="27"/>
        <v/>
      </c>
    </row>
    <row r="802" spans="1:12" x14ac:dyDescent="0.55000000000000004">
      <c r="A802" t="str">
        <f t="shared" si="26"/>
        <v/>
      </c>
      <c r="B802" s="11"/>
      <c r="C802" s="41"/>
      <c r="D802" s="48"/>
      <c r="E802" s="43" t="str">
        <f>IF(N802="","",VLOOKUP(N802,商品マスタ!AE:AF,2,FALSE))</f>
        <v/>
      </c>
      <c r="F802" s="45" t="str">
        <f>IF(E802="","",VLOOKUP(E802,商品マスタ!AF:AG,2,FALSE))</f>
        <v/>
      </c>
      <c r="G802" s="43"/>
      <c r="H802" s="45" t="str">
        <f>IF(G802="","",VLOOKUP(G802,商品マスタ!AB:AC,2,FALSE))</f>
        <v/>
      </c>
      <c r="I802" s="9"/>
      <c r="J802" s="46" t="s">
        <v>268</v>
      </c>
      <c r="K802" s="13"/>
      <c r="L802" s="8" t="str">
        <f t="shared" si="27"/>
        <v/>
      </c>
    </row>
    <row r="803" spans="1:12" x14ac:dyDescent="0.55000000000000004">
      <c r="A803" t="str">
        <f t="shared" si="26"/>
        <v/>
      </c>
      <c r="B803" s="11"/>
      <c r="C803" s="41"/>
      <c r="D803" s="48"/>
      <c r="E803" s="43" t="str">
        <f>IF(N803="","",VLOOKUP(N803,商品マスタ!AE:AF,2,FALSE))</f>
        <v/>
      </c>
      <c r="F803" s="45" t="str">
        <f>IF(E803="","",VLOOKUP(E803,商品マスタ!AF:AG,2,FALSE))</f>
        <v/>
      </c>
      <c r="G803" s="43"/>
      <c r="H803" s="45" t="str">
        <f>IF(G803="","",VLOOKUP(G803,商品マスタ!AB:AC,2,FALSE))</f>
        <v/>
      </c>
      <c r="I803" s="9"/>
      <c r="J803" s="46" t="s">
        <v>268</v>
      </c>
      <c r="K803" s="13"/>
      <c r="L803" s="8" t="str">
        <f t="shared" si="27"/>
        <v/>
      </c>
    </row>
    <row r="804" spans="1:12" x14ac:dyDescent="0.55000000000000004">
      <c r="A804" t="str">
        <f t="shared" si="26"/>
        <v/>
      </c>
      <c r="B804" s="11"/>
      <c r="C804" s="41"/>
      <c r="D804" s="48"/>
      <c r="E804" s="43" t="str">
        <f>IF(N804="","",VLOOKUP(N804,商品マスタ!AE:AF,2,FALSE))</f>
        <v/>
      </c>
      <c r="F804" s="45" t="str">
        <f>IF(E804="","",VLOOKUP(E804,商品マスタ!AF:AG,2,FALSE))</f>
        <v/>
      </c>
      <c r="G804" s="43"/>
      <c r="H804" s="45" t="str">
        <f>IF(G804="","",VLOOKUP(G804,商品マスタ!AB:AC,2,FALSE))</f>
        <v/>
      </c>
      <c r="I804" s="9"/>
      <c r="J804" s="46" t="s">
        <v>268</v>
      </c>
      <c r="K804" s="13"/>
      <c r="L804" s="8" t="str">
        <f t="shared" si="27"/>
        <v/>
      </c>
    </row>
    <row r="805" spans="1:12" x14ac:dyDescent="0.55000000000000004">
      <c r="A805" t="str">
        <f t="shared" si="26"/>
        <v/>
      </c>
      <c r="B805" s="11"/>
      <c r="C805" s="41"/>
      <c r="D805" s="48"/>
      <c r="E805" s="43" t="str">
        <f>IF(N805="","",VLOOKUP(N805,商品マスタ!AE:AF,2,FALSE))</f>
        <v/>
      </c>
      <c r="F805" s="45" t="str">
        <f>IF(E805="","",VLOOKUP(E805,商品マスタ!AF:AG,2,FALSE))</f>
        <v/>
      </c>
      <c r="G805" s="43"/>
      <c r="H805" s="45" t="str">
        <f>IF(G805="","",VLOOKUP(G805,商品マスタ!AB:AC,2,FALSE))</f>
        <v/>
      </c>
      <c r="I805" s="9"/>
      <c r="J805" s="46" t="s">
        <v>268</v>
      </c>
      <c r="K805" s="13"/>
      <c r="L805" s="8" t="str">
        <f t="shared" si="27"/>
        <v/>
      </c>
    </row>
    <row r="806" spans="1:12" x14ac:dyDescent="0.55000000000000004">
      <c r="A806" t="str">
        <f t="shared" si="26"/>
        <v/>
      </c>
      <c r="B806" s="11"/>
      <c r="C806" s="41"/>
      <c r="D806" s="48"/>
      <c r="E806" s="43" t="str">
        <f>IF(N806="","",VLOOKUP(N806,商品マスタ!AE:AF,2,FALSE))</f>
        <v/>
      </c>
      <c r="F806" s="45" t="str">
        <f>IF(E806="","",VLOOKUP(E806,商品マスタ!AF:AG,2,FALSE))</f>
        <v/>
      </c>
      <c r="G806" s="43"/>
      <c r="H806" s="45" t="str">
        <f>IF(G806="","",VLOOKUP(G806,商品マスタ!AB:AC,2,FALSE))</f>
        <v/>
      </c>
      <c r="I806" s="9"/>
      <c r="J806" s="46" t="s">
        <v>268</v>
      </c>
      <c r="K806" s="13"/>
      <c r="L806" s="8" t="str">
        <f t="shared" si="27"/>
        <v/>
      </c>
    </row>
    <row r="807" spans="1:12" x14ac:dyDescent="0.55000000000000004">
      <c r="A807" t="str">
        <f t="shared" si="26"/>
        <v/>
      </c>
      <c r="B807" s="11"/>
      <c r="C807" s="41"/>
      <c r="D807" s="48"/>
      <c r="E807" s="43" t="str">
        <f>IF(N807="","",VLOOKUP(N807,商品マスタ!AE:AF,2,FALSE))</f>
        <v/>
      </c>
      <c r="F807" s="45" t="str">
        <f>IF(E807="","",VLOOKUP(E807,商品マスタ!AF:AG,2,FALSE))</f>
        <v/>
      </c>
      <c r="G807" s="43"/>
      <c r="H807" s="45" t="str">
        <f>IF(G807="","",VLOOKUP(G807,商品マスタ!AB:AC,2,FALSE))</f>
        <v/>
      </c>
      <c r="I807" s="9"/>
      <c r="J807" s="46" t="s">
        <v>268</v>
      </c>
      <c r="K807" s="13"/>
      <c r="L807" s="8" t="str">
        <f t="shared" si="27"/>
        <v/>
      </c>
    </row>
    <row r="808" spans="1:12" x14ac:dyDescent="0.55000000000000004">
      <c r="A808" t="str">
        <f t="shared" si="26"/>
        <v/>
      </c>
      <c r="B808" s="11"/>
      <c r="C808" s="41"/>
      <c r="D808" s="48"/>
      <c r="E808" s="43" t="str">
        <f>IF(N808="","",VLOOKUP(N808,商品マスタ!AE:AF,2,FALSE))</f>
        <v/>
      </c>
      <c r="F808" s="45" t="str">
        <f>IF(E808="","",VLOOKUP(E808,商品マスタ!AF:AG,2,FALSE))</f>
        <v/>
      </c>
      <c r="G808" s="43"/>
      <c r="H808" s="45" t="str">
        <f>IF(G808="","",VLOOKUP(G808,商品マスタ!AB:AC,2,FALSE))</f>
        <v/>
      </c>
      <c r="I808" s="9"/>
      <c r="J808" s="46" t="s">
        <v>268</v>
      </c>
      <c r="K808" s="13"/>
      <c r="L808" s="8" t="str">
        <f t="shared" si="27"/>
        <v/>
      </c>
    </row>
    <row r="809" spans="1:12" x14ac:dyDescent="0.55000000000000004">
      <c r="A809" t="str">
        <f t="shared" si="26"/>
        <v/>
      </c>
      <c r="B809" s="11"/>
      <c r="C809" s="41"/>
      <c r="D809" s="48"/>
      <c r="E809" s="43" t="str">
        <f>IF(N809="","",VLOOKUP(N809,商品マスタ!AE:AF,2,FALSE))</f>
        <v/>
      </c>
      <c r="F809" s="45" t="str">
        <f>IF(E809="","",VLOOKUP(E809,商品マスタ!AF:AG,2,FALSE))</f>
        <v/>
      </c>
      <c r="G809" s="43"/>
      <c r="H809" s="45" t="str">
        <f>IF(G809="","",VLOOKUP(G809,商品マスタ!AB:AC,2,FALSE))</f>
        <v/>
      </c>
      <c r="I809" s="9"/>
      <c r="J809" s="46" t="s">
        <v>268</v>
      </c>
      <c r="K809" s="13"/>
      <c r="L809" s="8" t="str">
        <f t="shared" si="27"/>
        <v/>
      </c>
    </row>
    <row r="810" spans="1:12" x14ac:dyDescent="0.55000000000000004">
      <c r="A810" t="str">
        <f t="shared" si="26"/>
        <v/>
      </c>
      <c r="B810" s="11"/>
      <c r="C810" s="41"/>
      <c r="D810" s="48"/>
      <c r="E810" s="43" t="str">
        <f>IF(N810="","",VLOOKUP(N810,商品マスタ!AE:AF,2,FALSE))</f>
        <v/>
      </c>
      <c r="F810" s="45" t="str">
        <f>IF(E810="","",VLOOKUP(E810,商品マスタ!AF:AG,2,FALSE))</f>
        <v/>
      </c>
      <c r="G810" s="43"/>
      <c r="H810" s="45" t="str">
        <f>IF(G810="","",VLOOKUP(G810,商品マスタ!AB:AC,2,FALSE))</f>
        <v/>
      </c>
      <c r="I810" s="9"/>
      <c r="J810" s="46" t="s">
        <v>268</v>
      </c>
      <c r="K810" s="13"/>
      <c r="L810" s="8" t="str">
        <f t="shared" si="27"/>
        <v/>
      </c>
    </row>
    <row r="811" spans="1:12" x14ac:dyDescent="0.55000000000000004">
      <c r="A811" t="str">
        <f t="shared" si="26"/>
        <v/>
      </c>
      <c r="B811" s="11"/>
      <c r="C811" s="41"/>
      <c r="D811" s="48"/>
      <c r="E811" s="43" t="str">
        <f>IF(N811="","",VLOOKUP(N811,商品マスタ!AE:AF,2,FALSE))</f>
        <v/>
      </c>
      <c r="F811" s="45" t="str">
        <f>IF(E811="","",VLOOKUP(E811,商品マスタ!AF:AG,2,FALSE))</f>
        <v/>
      </c>
      <c r="G811" s="43"/>
      <c r="H811" s="45" t="str">
        <f>IF(G811="","",VLOOKUP(G811,商品マスタ!AB:AC,2,FALSE))</f>
        <v/>
      </c>
      <c r="I811" s="9"/>
      <c r="J811" s="46" t="s">
        <v>268</v>
      </c>
      <c r="K811" s="13"/>
      <c r="L811" s="8" t="str">
        <f t="shared" si="27"/>
        <v/>
      </c>
    </row>
    <row r="812" spans="1:12" x14ac:dyDescent="0.55000000000000004">
      <c r="A812" t="str">
        <f t="shared" si="26"/>
        <v/>
      </c>
      <c r="B812" s="11"/>
      <c r="C812" s="41"/>
      <c r="D812" s="48"/>
      <c r="E812" s="43" t="str">
        <f>IF(N812="","",VLOOKUP(N812,商品マスタ!AE:AF,2,FALSE))</f>
        <v/>
      </c>
      <c r="F812" s="45" t="str">
        <f>IF(E812="","",VLOOKUP(E812,商品マスタ!AF:AG,2,FALSE))</f>
        <v/>
      </c>
      <c r="G812" s="43"/>
      <c r="H812" s="45" t="str">
        <f>IF(G812="","",VLOOKUP(G812,商品マスタ!AB:AC,2,FALSE))</f>
        <v/>
      </c>
      <c r="I812" s="9"/>
      <c r="J812" s="46" t="s">
        <v>268</v>
      </c>
      <c r="K812" s="13"/>
      <c r="L812" s="8" t="str">
        <f t="shared" si="27"/>
        <v/>
      </c>
    </row>
    <row r="813" spans="1:12" x14ac:dyDescent="0.55000000000000004">
      <c r="A813" t="str">
        <f t="shared" si="26"/>
        <v/>
      </c>
      <c r="B813" s="11"/>
      <c r="C813" s="41"/>
      <c r="D813" s="48"/>
      <c r="E813" s="43" t="str">
        <f>IF(N813="","",VLOOKUP(N813,商品マスタ!AE:AF,2,FALSE))</f>
        <v/>
      </c>
      <c r="F813" s="45" t="str">
        <f>IF(E813="","",VLOOKUP(E813,商品マスタ!AF:AG,2,FALSE))</f>
        <v/>
      </c>
      <c r="G813" s="43"/>
      <c r="H813" s="45" t="str">
        <f>IF(G813="","",VLOOKUP(G813,商品マスタ!AB:AC,2,FALSE))</f>
        <v/>
      </c>
      <c r="I813" s="9"/>
      <c r="J813" s="46" t="s">
        <v>268</v>
      </c>
      <c r="K813" s="13"/>
      <c r="L813" s="8" t="str">
        <f t="shared" si="27"/>
        <v/>
      </c>
    </row>
    <row r="814" spans="1:12" x14ac:dyDescent="0.55000000000000004">
      <c r="A814" t="str">
        <f t="shared" si="26"/>
        <v/>
      </c>
      <c r="B814" s="11"/>
      <c r="C814" s="41"/>
      <c r="D814" s="48"/>
      <c r="E814" s="43" t="str">
        <f>IF(N814="","",VLOOKUP(N814,商品マスタ!AE:AF,2,FALSE))</f>
        <v/>
      </c>
      <c r="F814" s="45" t="str">
        <f>IF(E814="","",VLOOKUP(E814,商品マスタ!AF:AG,2,FALSE))</f>
        <v/>
      </c>
      <c r="G814" s="43"/>
      <c r="H814" s="45" t="str">
        <f>IF(G814="","",VLOOKUP(G814,商品マスタ!AB:AC,2,FALSE))</f>
        <v/>
      </c>
      <c r="I814" s="9"/>
      <c r="J814" s="46" t="s">
        <v>268</v>
      </c>
      <c r="K814" s="13"/>
      <c r="L814" s="8" t="str">
        <f t="shared" si="27"/>
        <v/>
      </c>
    </row>
    <row r="815" spans="1:12" x14ac:dyDescent="0.55000000000000004">
      <c r="A815" t="str">
        <f t="shared" si="26"/>
        <v/>
      </c>
      <c r="B815" s="11"/>
      <c r="C815" s="41"/>
      <c r="D815" s="48"/>
      <c r="E815" s="43" t="str">
        <f>IF(N815="","",VLOOKUP(N815,商品マスタ!AE:AF,2,FALSE))</f>
        <v/>
      </c>
      <c r="F815" s="45" t="str">
        <f>IF(E815="","",VLOOKUP(E815,商品マスタ!AF:AG,2,FALSE))</f>
        <v/>
      </c>
      <c r="G815" s="43"/>
      <c r="H815" s="45" t="str">
        <f>IF(G815="","",VLOOKUP(G815,商品マスタ!AB:AC,2,FALSE))</f>
        <v/>
      </c>
      <c r="I815" s="9"/>
      <c r="J815" s="46" t="s">
        <v>268</v>
      </c>
      <c r="K815" s="13"/>
      <c r="L815" s="8" t="str">
        <f t="shared" si="27"/>
        <v/>
      </c>
    </row>
    <row r="816" spans="1:12" x14ac:dyDescent="0.55000000000000004">
      <c r="A816" t="str">
        <f t="shared" si="26"/>
        <v/>
      </c>
      <c r="B816" s="11"/>
      <c r="C816" s="41"/>
      <c r="D816" s="48"/>
      <c r="E816" s="43" t="str">
        <f>IF(N816="","",VLOOKUP(N816,商品マスタ!AE:AF,2,FALSE))</f>
        <v/>
      </c>
      <c r="F816" s="45" t="str">
        <f>IF(E816="","",VLOOKUP(E816,商品マスタ!AF:AG,2,FALSE))</f>
        <v/>
      </c>
      <c r="G816" s="43"/>
      <c r="H816" s="45" t="str">
        <f>IF(G816="","",VLOOKUP(G816,商品マスタ!AB:AC,2,FALSE))</f>
        <v/>
      </c>
      <c r="I816" s="9"/>
      <c r="J816" s="46" t="s">
        <v>268</v>
      </c>
      <c r="K816" s="13"/>
      <c r="L816" s="8" t="str">
        <f t="shared" si="27"/>
        <v/>
      </c>
    </row>
    <row r="817" spans="1:12" x14ac:dyDescent="0.55000000000000004">
      <c r="A817" t="str">
        <f t="shared" si="26"/>
        <v/>
      </c>
      <c r="B817" s="11"/>
      <c r="C817" s="41"/>
      <c r="D817" s="48"/>
      <c r="E817" s="43" t="str">
        <f>IF(N817="","",VLOOKUP(N817,商品マスタ!AE:AF,2,FALSE))</f>
        <v/>
      </c>
      <c r="F817" s="45" t="str">
        <f>IF(E817="","",VLOOKUP(E817,商品マスタ!AF:AG,2,FALSE))</f>
        <v/>
      </c>
      <c r="G817" s="43"/>
      <c r="H817" s="45" t="str">
        <f>IF(G817="","",VLOOKUP(G817,商品マスタ!AB:AC,2,FALSE))</f>
        <v/>
      </c>
      <c r="I817" s="9"/>
      <c r="J817" s="46" t="s">
        <v>268</v>
      </c>
      <c r="K817" s="13"/>
      <c r="L817" s="8" t="str">
        <f t="shared" si="27"/>
        <v/>
      </c>
    </row>
    <row r="818" spans="1:12" x14ac:dyDescent="0.55000000000000004">
      <c r="A818" t="str">
        <f t="shared" si="26"/>
        <v/>
      </c>
      <c r="B818" s="11"/>
      <c r="C818" s="41"/>
      <c r="D818" s="48"/>
      <c r="E818" s="43" t="str">
        <f>IF(N818="","",VLOOKUP(N818,商品マスタ!AE:AF,2,FALSE))</f>
        <v/>
      </c>
      <c r="F818" s="45" t="str">
        <f>IF(E818="","",VLOOKUP(E818,商品マスタ!AF:AG,2,FALSE))</f>
        <v/>
      </c>
      <c r="G818" s="43"/>
      <c r="H818" s="45" t="str">
        <f>IF(G818="","",VLOOKUP(G818,商品マスタ!AB:AC,2,FALSE))</f>
        <v/>
      </c>
      <c r="I818" s="9"/>
      <c r="J818" s="46" t="s">
        <v>268</v>
      </c>
      <c r="K818" s="13"/>
      <c r="L818" s="8" t="str">
        <f t="shared" si="27"/>
        <v/>
      </c>
    </row>
    <row r="819" spans="1:12" x14ac:dyDescent="0.55000000000000004">
      <c r="A819" t="str">
        <f t="shared" si="26"/>
        <v/>
      </c>
      <c r="B819" s="11"/>
      <c r="C819" s="41"/>
      <c r="D819" s="48"/>
      <c r="E819" s="43" t="str">
        <f>IF(N819="","",VLOOKUP(N819,商品マスタ!AE:AF,2,FALSE))</f>
        <v/>
      </c>
      <c r="F819" s="45" t="str">
        <f>IF(E819="","",VLOOKUP(E819,商品マスタ!AF:AG,2,FALSE))</f>
        <v/>
      </c>
      <c r="G819" s="43"/>
      <c r="H819" s="45" t="str">
        <f>IF(G819="","",VLOOKUP(G819,商品マスタ!AB:AC,2,FALSE))</f>
        <v/>
      </c>
      <c r="I819" s="9"/>
      <c r="J819" s="46" t="s">
        <v>268</v>
      </c>
      <c r="K819" s="13"/>
      <c r="L819" s="8" t="str">
        <f t="shared" si="27"/>
        <v/>
      </c>
    </row>
    <row r="820" spans="1:12" x14ac:dyDescent="0.55000000000000004">
      <c r="A820" t="str">
        <f t="shared" si="26"/>
        <v/>
      </c>
      <c r="B820" s="11"/>
      <c r="C820" s="41"/>
      <c r="D820" s="48"/>
      <c r="E820" s="43" t="str">
        <f>IF(N820="","",VLOOKUP(N820,商品マスタ!AE:AF,2,FALSE))</f>
        <v/>
      </c>
      <c r="F820" s="45" t="str">
        <f>IF(E820="","",VLOOKUP(E820,商品マスタ!AF:AG,2,FALSE))</f>
        <v/>
      </c>
      <c r="G820" s="43"/>
      <c r="H820" s="45" t="str">
        <f>IF(G820="","",VLOOKUP(G820,商品マスタ!AB:AC,2,FALSE))</f>
        <v/>
      </c>
      <c r="I820" s="9"/>
      <c r="J820" s="46" t="s">
        <v>268</v>
      </c>
      <c r="K820" s="13"/>
      <c r="L820" s="8" t="str">
        <f t="shared" si="27"/>
        <v/>
      </c>
    </row>
    <row r="821" spans="1:12" x14ac:dyDescent="0.55000000000000004">
      <c r="A821" t="str">
        <f t="shared" si="26"/>
        <v/>
      </c>
      <c r="B821" s="11"/>
      <c r="C821" s="41"/>
      <c r="D821" s="48"/>
      <c r="E821" s="43" t="str">
        <f>IF(N821="","",VLOOKUP(N821,商品マスタ!AE:AF,2,FALSE))</f>
        <v/>
      </c>
      <c r="F821" s="45" t="str">
        <f>IF(E821="","",VLOOKUP(E821,商品マスタ!AF:AG,2,FALSE))</f>
        <v/>
      </c>
      <c r="G821" s="43"/>
      <c r="H821" s="45" t="str">
        <f>IF(G821="","",VLOOKUP(G821,商品マスタ!AB:AC,2,FALSE))</f>
        <v/>
      </c>
      <c r="I821" s="9"/>
      <c r="J821" s="46" t="s">
        <v>268</v>
      </c>
      <c r="K821" s="13"/>
      <c r="L821" s="8" t="str">
        <f t="shared" si="27"/>
        <v/>
      </c>
    </row>
    <row r="822" spans="1:12" x14ac:dyDescent="0.55000000000000004">
      <c r="A822" t="str">
        <f t="shared" si="26"/>
        <v/>
      </c>
      <c r="B822" s="11"/>
      <c r="C822" s="41"/>
      <c r="D822" s="48"/>
      <c r="E822" s="43" t="str">
        <f>IF(N822="","",VLOOKUP(N822,商品マスタ!AE:AF,2,FALSE))</f>
        <v/>
      </c>
      <c r="F822" s="45" t="str">
        <f>IF(E822="","",VLOOKUP(E822,商品マスタ!AF:AG,2,FALSE))</f>
        <v/>
      </c>
      <c r="G822" s="43"/>
      <c r="H822" s="45" t="str">
        <f>IF(G822="","",VLOOKUP(G822,商品マスタ!AB:AC,2,FALSE))</f>
        <v/>
      </c>
      <c r="I822" s="9"/>
      <c r="J822" s="46" t="s">
        <v>268</v>
      </c>
      <c r="K822" s="13"/>
      <c r="L822" s="8" t="str">
        <f t="shared" si="27"/>
        <v/>
      </c>
    </row>
    <row r="823" spans="1:12" x14ac:dyDescent="0.55000000000000004">
      <c r="A823" t="str">
        <f t="shared" si="26"/>
        <v/>
      </c>
      <c r="B823" s="11"/>
      <c r="C823" s="41"/>
      <c r="D823" s="48"/>
      <c r="E823" s="43" t="str">
        <f>IF(N823="","",VLOOKUP(N823,商品マスタ!AE:AF,2,FALSE))</f>
        <v/>
      </c>
      <c r="F823" s="45" t="str">
        <f>IF(E823="","",VLOOKUP(E823,商品マスタ!AF:AG,2,FALSE))</f>
        <v/>
      </c>
      <c r="G823" s="43"/>
      <c r="H823" s="45" t="str">
        <f>IF(G823="","",VLOOKUP(G823,商品マスタ!AB:AC,2,FALSE))</f>
        <v/>
      </c>
      <c r="I823" s="9"/>
      <c r="J823" s="46" t="s">
        <v>268</v>
      </c>
      <c r="K823" s="13"/>
      <c r="L823" s="8" t="str">
        <f t="shared" si="27"/>
        <v/>
      </c>
    </row>
    <row r="824" spans="1:12" x14ac:dyDescent="0.55000000000000004">
      <c r="A824" t="str">
        <f t="shared" si="26"/>
        <v/>
      </c>
      <c r="B824" s="11"/>
      <c r="C824" s="41"/>
      <c r="D824" s="48"/>
      <c r="E824" s="43" t="str">
        <f>IF(N824="","",VLOOKUP(N824,商品マスタ!AE:AF,2,FALSE))</f>
        <v/>
      </c>
      <c r="F824" s="45" t="str">
        <f>IF(E824="","",VLOOKUP(E824,商品マスタ!AF:AG,2,FALSE))</f>
        <v/>
      </c>
      <c r="G824" s="43"/>
      <c r="H824" s="45" t="str">
        <f>IF(G824="","",VLOOKUP(G824,商品マスタ!AB:AC,2,FALSE))</f>
        <v/>
      </c>
      <c r="I824" s="9"/>
      <c r="J824" s="46" t="s">
        <v>268</v>
      </c>
      <c r="K824" s="13"/>
      <c r="L824" s="8" t="str">
        <f t="shared" si="27"/>
        <v/>
      </c>
    </row>
    <row r="825" spans="1:12" x14ac:dyDescent="0.55000000000000004">
      <c r="A825" t="str">
        <f t="shared" si="26"/>
        <v/>
      </c>
      <c r="B825" s="11"/>
      <c r="C825" s="41"/>
      <c r="D825" s="48"/>
      <c r="E825" s="43" t="str">
        <f>IF(N825="","",VLOOKUP(N825,商品マスタ!AE:AF,2,FALSE))</f>
        <v/>
      </c>
      <c r="F825" s="45" t="str">
        <f>IF(E825="","",VLOOKUP(E825,商品マスタ!AF:AG,2,FALSE))</f>
        <v/>
      </c>
      <c r="G825" s="43"/>
      <c r="H825" s="45" t="str">
        <f>IF(G825="","",VLOOKUP(G825,商品マスタ!AB:AC,2,FALSE))</f>
        <v/>
      </c>
      <c r="I825" s="9"/>
      <c r="J825" s="46" t="s">
        <v>268</v>
      </c>
      <c r="K825" s="13"/>
      <c r="L825" s="8" t="str">
        <f t="shared" si="27"/>
        <v/>
      </c>
    </row>
    <row r="826" spans="1:12" x14ac:dyDescent="0.55000000000000004">
      <c r="A826" t="str">
        <f t="shared" si="26"/>
        <v/>
      </c>
      <c r="B826" s="11"/>
      <c r="C826" s="41"/>
      <c r="D826" s="48"/>
      <c r="E826" s="43" t="str">
        <f>IF(N826="","",VLOOKUP(N826,商品マスタ!AE:AF,2,FALSE))</f>
        <v/>
      </c>
      <c r="F826" s="45" t="str">
        <f>IF(E826="","",VLOOKUP(E826,商品マスタ!AF:AG,2,FALSE))</f>
        <v/>
      </c>
      <c r="G826" s="43"/>
      <c r="H826" s="45" t="str">
        <f>IF(G826="","",VLOOKUP(G826,商品マスタ!AB:AC,2,FALSE))</f>
        <v/>
      </c>
      <c r="I826" s="9"/>
      <c r="J826" s="46" t="s">
        <v>268</v>
      </c>
      <c r="K826" s="13"/>
      <c r="L826" s="8" t="str">
        <f t="shared" si="27"/>
        <v/>
      </c>
    </row>
    <row r="827" spans="1:12" x14ac:dyDescent="0.55000000000000004">
      <c r="A827" t="str">
        <f t="shared" si="26"/>
        <v/>
      </c>
      <c r="B827" s="11"/>
      <c r="C827" s="41"/>
      <c r="D827" s="48"/>
      <c r="E827" s="43" t="str">
        <f>IF(N827="","",VLOOKUP(N827,商品マスタ!AE:AF,2,FALSE))</f>
        <v/>
      </c>
      <c r="F827" s="45" t="str">
        <f>IF(E827="","",VLOOKUP(E827,商品マスタ!AF:AG,2,FALSE))</f>
        <v/>
      </c>
      <c r="G827" s="43"/>
      <c r="H827" s="45" t="str">
        <f>IF(G827="","",VLOOKUP(G827,商品マスタ!AB:AC,2,FALSE))</f>
        <v/>
      </c>
      <c r="I827" s="9"/>
      <c r="J827" s="46" t="s">
        <v>268</v>
      </c>
      <c r="K827" s="13"/>
      <c r="L827" s="8" t="str">
        <f t="shared" si="27"/>
        <v/>
      </c>
    </row>
    <row r="828" spans="1:12" x14ac:dyDescent="0.55000000000000004">
      <c r="A828" t="str">
        <f t="shared" si="26"/>
        <v/>
      </c>
      <c r="B828" s="11"/>
      <c r="C828" s="41"/>
      <c r="D828" s="48"/>
      <c r="E828" s="43" t="str">
        <f>IF(N828="","",VLOOKUP(N828,商品マスタ!AE:AF,2,FALSE))</f>
        <v/>
      </c>
      <c r="F828" s="45" t="str">
        <f>IF(E828="","",VLOOKUP(E828,商品マスタ!AF:AG,2,FALSE))</f>
        <v/>
      </c>
      <c r="G828" s="43"/>
      <c r="H828" s="45" t="str">
        <f>IF(G828="","",VLOOKUP(G828,商品マスタ!AB:AC,2,FALSE))</f>
        <v/>
      </c>
      <c r="I828" s="9"/>
      <c r="J828" s="46" t="s">
        <v>268</v>
      </c>
      <c r="K828" s="13"/>
      <c r="L828" s="8" t="str">
        <f t="shared" si="27"/>
        <v/>
      </c>
    </row>
    <row r="829" spans="1:12" x14ac:dyDescent="0.55000000000000004">
      <c r="A829" t="str">
        <f t="shared" si="26"/>
        <v/>
      </c>
      <c r="B829" s="11"/>
      <c r="C829" s="41"/>
      <c r="D829" s="48"/>
      <c r="E829" s="43" t="str">
        <f>IF(N829="","",VLOOKUP(N829,商品マスタ!AE:AF,2,FALSE))</f>
        <v/>
      </c>
      <c r="F829" s="45" t="str">
        <f>IF(E829="","",VLOOKUP(E829,商品マスタ!AF:AG,2,FALSE))</f>
        <v/>
      </c>
      <c r="G829" s="43"/>
      <c r="H829" s="45" t="str">
        <f>IF(G829="","",VLOOKUP(G829,商品マスタ!AB:AC,2,FALSE))</f>
        <v/>
      </c>
      <c r="I829" s="9"/>
      <c r="J829" s="46" t="s">
        <v>268</v>
      </c>
      <c r="K829" s="13"/>
      <c r="L829" s="8" t="str">
        <f t="shared" si="27"/>
        <v/>
      </c>
    </row>
    <row r="830" spans="1:12" x14ac:dyDescent="0.55000000000000004">
      <c r="A830" t="str">
        <f t="shared" ref="A830:A893" si="28">IF(COUNTA(C830)&lt;1,"",A829+1)</f>
        <v/>
      </c>
      <c r="B830" s="11"/>
      <c r="C830" s="41"/>
      <c r="D830" s="48"/>
      <c r="E830" s="43" t="str">
        <f>IF(N830="","",VLOOKUP(N830,商品マスタ!AE:AF,2,FALSE))</f>
        <v/>
      </c>
      <c r="F830" s="45" t="str">
        <f>IF(E830="","",VLOOKUP(E830,商品マスタ!AF:AG,2,FALSE))</f>
        <v/>
      </c>
      <c r="G830" s="43"/>
      <c r="H830" s="45" t="str">
        <f>IF(G830="","",VLOOKUP(G830,商品マスタ!AB:AC,2,FALSE))</f>
        <v/>
      </c>
      <c r="I830" s="9"/>
      <c r="J830" s="46" t="s">
        <v>268</v>
      </c>
      <c r="K830" s="13"/>
      <c r="L830" s="8" t="str">
        <f t="shared" si="27"/>
        <v/>
      </c>
    </row>
    <row r="831" spans="1:12" x14ac:dyDescent="0.55000000000000004">
      <c r="A831" t="str">
        <f t="shared" si="28"/>
        <v/>
      </c>
      <c r="B831" s="11"/>
      <c r="C831" s="41"/>
      <c r="D831" s="48"/>
      <c r="E831" s="43" t="str">
        <f>IF(N831="","",VLOOKUP(N831,商品マスタ!AE:AF,2,FALSE))</f>
        <v/>
      </c>
      <c r="F831" s="45" t="str">
        <f>IF(E831="","",VLOOKUP(E831,商品マスタ!AF:AG,2,FALSE))</f>
        <v/>
      </c>
      <c r="G831" s="43"/>
      <c r="H831" s="45" t="str">
        <f>IF(G831="","",VLOOKUP(G831,商品マスタ!AB:AC,2,FALSE))</f>
        <v/>
      </c>
      <c r="I831" s="9"/>
      <c r="J831" s="46" t="s">
        <v>268</v>
      </c>
      <c r="K831" s="13"/>
      <c r="L831" s="8" t="str">
        <f t="shared" si="27"/>
        <v/>
      </c>
    </row>
    <row r="832" spans="1:12" x14ac:dyDescent="0.55000000000000004">
      <c r="A832" t="str">
        <f t="shared" si="28"/>
        <v/>
      </c>
      <c r="B832" s="11"/>
      <c r="C832" s="41"/>
      <c r="D832" s="48"/>
      <c r="E832" s="43" t="str">
        <f>IF(N832="","",VLOOKUP(N832,商品マスタ!AE:AF,2,FALSE))</f>
        <v/>
      </c>
      <c r="F832" s="45" t="str">
        <f>IF(E832="","",VLOOKUP(E832,商品マスタ!AF:AG,2,FALSE))</f>
        <v/>
      </c>
      <c r="G832" s="43"/>
      <c r="H832" s="45" t="str">
        <f>IF(G832="","",VLOOKUP(G832,商品マスタ!AB:AC,2,FALSE))</f>
        <v/>
      </c>
      <c r="I832" s="9"/>
      <c r="J832" s="46" t="s">
        <v>268</v>
      </c>
      <c r="K832" s="13"/>
      <c r="L832" s="8" t="str">
        <f t="shared" si="27"/>
        <v/>
      </c>
    </row>
    <row r="833" spans="1:12" x14ac:dyDescent="0.55000000000000004">
      <c r="A833" t="str">
        <f t="shared" si="28"/>
        <v/>
      </c>
      <c r="B833" s="11"/>
      <c r="C833" s="41"/>
      <c r="D833" s="48"/>
      <c r="E833" s="43" t="str">
        <f>IF(N833="","",VLOOKUP(N833,商品マスタ!AE:AF,2,FALSE))</f>
        <v/>
      </c>
      <c r="F833" s="45" t="str">
        <f>IF(E833="","",VLOOKUP(E833,商品マスタ!AF:AG,2,FALSE))</f>
        <v/>
      </c>
      <c r="G833" s="43"/>
      <c r="H833" s="45" t="str">
        <f>IF(G833="","",VLOOKUP(G833,商品マスタ!AB:AC,2,FALSE))</f>
        <v/>
      </c>
      <c r="I833" s="9"/>
      <c r="J833" s="46" t="s">
        <v>268</v>
      </c>
      <c r="K833" s="13"/>
      <c r="L833" s="8" t="str">
        <f t="shared" si="27"/>
        <v/>
      </c>
    </row>
    <row r="834" spans="1:12" x14ac:dyDescent="0.55000000000000004">
      <c r="A834" t="str">
        <f t="shared" si="28"/>
        <v/>
      </c>
      <c r="B834" s="11"/>
      <c r="C834" s="41"/>
      <c r="D834" s="48"/>
      <c r="E834" s="43" t="str">
        <f>IF(N834="","",VLOOKUP(N834,商品マスタ!AE:AF,2,FALSE))</f>
        <v/>
      </c>
      <c r="F834" s="45" t="str">
        <f>IF(E834="","",VLOOKUP(E834,商品マスタ!AF:AG,2,FALSE))</f>
        <v/>
      </c>
      <c r="G834" s="43"/>
      <c r="H834" s="45" t="str">
        <f>IF(G834="","",VLOOKUP(G834,商品マスタ!AB:AC,2,FALSE))</f>
        <v/>
      </c>
      <c r="I834" s="9"/>
      <c r="J834" s="46" t="s">
        <v>268</v>
      </c>
      <c r="K834" s="13"/>
      <c r="L834" s="8" t="str">
        <f t="shared" si="27"/>
        <v/>
      </c>
    </row>
    <row r="835" spans="1:12" x14ac:dyDescent="0.55000000000000004">
      <c r="A835" t="str">
        <f t="shared" si="28"/>
        <v/>
      </c>
      <c r="B835" s="11"/>
      <c r="C835" s="41"/>
      <c r="D835" s="48"/>
      <c r="E835" s="43" t="str">
        <f>IF(N835="","",VLOOKUP(N835,商品マスタ!AE:AF,2,FALSE))</f>
        <v/>
      </c>
      <c r="F835" s="45" t="str">
        <f>IF(E835="","",VLOOKUP(E835,商品マスタ!AF:AG,2,FALSE))</f>
        <v/>
      </c>
      <c r="G835" s="43"/>
      <c r="H835" s="45" t="str">
        <f>IF(G835="","",VLOOKUP(G835,商品マスタ!AB:AC,2,FALSE))</f>
        <v/>
      </c>
      <c r="I835" s="9"/>
      <c r="J835" s="46" t="s">
        <v>268</v>
      </c>
      <c r="K835" s="13"/>
      <c r="L835" s="8" t="str">
        <f t="shared" si="27"/>
        <v/>
      </c>
    </row>
    <row r="836" spans="1:12" x14ac:dyDescent="0.55000000000000004">
      <c r="A836" t="str">
        <f t="shared" si="28"/>
        <v/>
      </c>
      <c r="B836" s="11"/>
      <c r="C836" s="41"/>
      <c r="D836" s="48"/>
      <c r="E836" s="43" t="str">
        <f>IF(N836="","",VLOOKUP(N836,商品マスタ!AE:AF,2,FALSE))</f>
        <v/>
      </c>
      <c r="F836" s="45" t="str">
        <f>IF(E836="","",VLOOKUP(E836,商品マスタ!AF:AG,2,FALSE))</f>
        <v/>
      </c>
      <c r="G836" s="43"/>
      <c r="H836" s="45" t="str">
        <f>IF(G836="","",VLOOKUP(G836,商品マスタ!AB:AC,2,FALSE))</f>
        <v/>
      </c>
      <c r="I836" s="9"/>
      <c r="J836" s="46" t="s">
        <v>268</v>
      </c>
      <c r="K836" s="13"/>
      <c r="L836" s="8" t="str">
        <f t="shared" si="27"/>
        <v/>
      </c>
    </row>
    <row r="837" spans="1:12" x14ac:dyDescent="0.55000000000000004">
      <c r="A837" t="str">
        <f t="shared" si="28"/>
        <v/>
      </c>
      <c r="B837" s="11"/>
      <c r="C837" s="41"/>
      <c r="D837" s="48"/>
      <c r="E837" s="43" t="str">
        <f>IF(N837="","",VLOOKUP(N837,商品マスタ!AE:AF,2,FALSE))</f>
        <v/>
      </c>
      <c r="F837" s="45" t="str">
        <f>IF(E837="","",VLOOKUP(E837,商品マスタ!AF:AG,2,FALSE))</f>
        <v/>
      </c>
      <c r="G837" s="43"/>
      <c r="H837" s="45" t="str">
        <f>IF(G837="","",VLOOKUP(G837,商品マスタ!AB:AC,2,FALSE))</f>
        <v/>
      </c>
      <c r="I837" s="9"/>
      <c r="J837" s="46" t="s">
        <v>268</v>
      </c>
      <c r="K837" s="13"/>
      <c r="L837" s="8" t="str">
        <f t="shared" si="27"/>
        <v/>
      </c>
    </row>
    <row r="838" spans="1:12" x14ac:dyDescent="0.55000000000000004">
      <c r="A838" t="str">
        <f t="shared" si="28"/>
        <v/>
      </c>
      <c r="B838" s="11"/>
      <c r="C838" s="41"/>
      <c r="D838" s="48"/>
      <c r="E838" s="43" t="str">
        <f>IF(N838="","",VLOOKUP(N838,商品マスタ!AE:AF,2,FALSE))</f>
        <v/>
      </c>
      <c r="F838" s="45" t="str">
        <f>IF(E838="","",VLOOKUP(E838,商品マスタ!AF:AG,2,FALSE))</f>
        <v/>
      </c>
      <c r="G838" s="43"/>
      <c r="H838" s="45" t="str">
        <f>IF(G838="","",VLOOKUP(G838,商品マスタ!AB:AC,2,FALSE))</f>
        <v/>
      </c>
      <c r="I838" s="9"/>
      <c r="J838" s="46" t="s">
        <v>268</v>
      </c>
      <c r="K838" s="13"/>
      <c r="L838" s="8" t="str">
        <f t="shared" si="27"/>
        <v/>
      </c>
    </row>
    <row r="839" spans="1:12" x14ac:dyDescent="0.55000000000000004">
      <c r="A839" t="str">
        <f t="shared" si="28"/>
        <v/>
      </c>
      <c r="B839" s="11"/>
      <c r="C839" s="41"/>
      <c r="D839" s="48"/>
      <c r="E839" s="43" t="str">
        <f>IF(N839="","",VLOOKUP(N839,商品マスタ!AE:AF,2,FALSE))</f>
        <v/>
      </c>
      <c r="F839" s="45" t="str">
        <f>IF(E839="","",VLOOKUP(E839,商品マスタ!AF:AG,2,FALSE))</f>
        <v/>
      </c>
      <c r="G839" s="43"/>
      <c r="H839" s="45" t="str">
        <f>IF(G839="","",VLOOKUP(G839,商品マスタ!AB:AC,2,FALSE))</f>
        <v/>
      </c>
      <c r="I839" s="9"/>
      <c r="J839" s="46" t="s">
        <v>268</v>
      </c>
      <c r="K839" s="13"/>
      <c r="L839" s="8" t="str">
        <f t="shared" si="27"/>
        <v/>
      </c>
    </row>
    <row r="840" spans="1:12" x14ac:dyDescent="0.55000000000000004">
      <c r="A840" t="str">
        <f t="shared" si="28"/>
        <v/>
      </c>
      <c r="B840" s="11"/>
      <c r="C840" s="41"/>
      <c r="D840" s="48"/>
      <c r="E840" s="43" t="str">
        <f>IF(N840="","",VLOOKUP(N840,商品マスタ!AE:AF,2,FALSE))</f>
        <v/>
      </c>
      <c r="F840" s="45" t="str">
        <f>IF(E840="","",VLOOKUP(E840,商品マスタ!AF:AG,2,FALSE))</f>
        <v/>
      </c>
      <c r="G840" s="43"/>
      <c r="H840" s="45" t="str">
        <f>IF(G840="","",VLOOKUP(G840,商品マスタ!AB:AC,2,FALSE))</f>
        <v/>
      </c>
      <c r="I840" s="9"/>
      <c r="J840" s="46" t="s">
        <v>268</v>
      </c>
      <c r="K840" s="13"/>
      <c r="L840" s="8" t="str">
        <f t="shared" si="27"/>
        <v/>
      </c>
    </row>
    <row r="841" spans="1:12" x14ac:dyDescent="0.55000000000000004">
      <c r="A841" t="str">
        <f t="shared" si="28"/>
        <v/>
      </c>
      <c r="B841" s="11"/>
      <c r="C841" s="41"/>
      <c r="D841" s="48"/>
      <c r="E841" s="43" t="str">
        <f>IF(N841="","",VLOOKUP(N841,商品マスタ!AE:AF,2,FALSE))</f>
        <v/>
      </c>
      <c r="F841" s="45" t="str">
        <f>IF(E841="","",VLOOKUP(E841,商品マスタ!AF:AG,2,FALSE))</f>
        <v/>
      </c>
      <c r="G841" s="43"/>
      <c r="H841" s="45" t="str">
        <f>IF(G841="","",VLOOKUP(G841,商品マスタ!AB:AC,2,FALSE))</f>
        <v/>
      </c>
      <c r="I841" s="9"/>
      <c r="J841" s="46" t="s">
        <v>268</v>
      </c>
      <c r="K841" s="13"/>
      <c r="L841" s="8" t="str">
        <f t="shared" si="27"/>
        <v/>
      </c>
    </row>
    <row r="842" spans="1:12" x14ac:dyDescent="0.55000000000000004">
      <c r="A842" t="str">
        <f t="shared" si="28"/>
        <v/>
      </c>
      <c r="B842" s="11"/>
      <c r="C842" s="41"/>
      <c r="D842" s="48"/>
      <c r="E842" s="43" t="str">
        <f>IF(N842="","",VLOOKUP(N842,商品マスタ!AE:AF,2,FALSE))</f>
        <v/>
      </c>
      <c r="F842" s="45" t="str">
        <f>IF(E842="","",VLOOKUP(E842,商品マスタ!AF:AG,2,FALSE))</f>
        <v/>
      </c>
      <c r="G842" s="43"/>
      <c r="H842" s="45" t="str">
        <f>IF(G842="","",VLOOKUP(G842,商品マスタ!AB:AC,2,FALSE))</f>
        <v/>
      </c>
      <c r="I842" s="9"/>
      <c r="J842" s="46" t="s">
        <v>268</v>
      </c>
      <c r="K842" s="13"/>
      <c r="L842" s="8" t="str">
        <f t="shared" ref="L842:L905" si="29">IF(D842="","",COUNTIF(D:D,D842))</f>
        <v/>
      </c>
    </row>
    <row r="843" spans="1:12" x14ac:dyDescent="0.55000000000000004">
      <c r="A843" t="str">
        <f t="shared" si="28"/>
        <v/>
      </c>
      <c r="B843" s="11"/>
      <c r="C843" s="41"/>
      <c r="D843" s="48"/>
      <c r="E843" s="43" t="str">
        <f>IF(N843="","",VLOOKUP(N843,商品マスタ!AE:AF,2,FALSE))</f>
        <v/>
      </c>
      <c r="F843" s="45" t="str">
        <f>IF(E843="","",VLOOKUP(E843,商品マスタ!AF:AG,2,FALSE))</f>
        <v/>
      </c>
      <c r="G843" s="43"/>
      <c r="H843" s="45" t="str">
        <f>IF(G843="","",VLOOKUP(G843,商品マスタ!AB:AC,2,FALSE))</f>
        <v/>
      </c>
      <c r="I843" s="9"/>
      <c r="J843" s="46" t="s">
        <v>268</v>
      </c>
      <c r="K843" s="13"/>
      <c r="L843" s="8" t="str">
        <f t="shared" si="29"/>
        <v/>
      </c>
    </row>
    <row r="844" spans="1:12" x14ac:dyDescent="0.55000000000000004">
      <c r="A844" t="str">
        <f t="shared" si="28"/>
        <v/>
      </c>
      <c r="B844" s="11"/>
      <c r="C844" s="41"/>
      <c r="D844" s="48"/>
      <c r="E844" s="43" t="str">
        <f>IF(N844="","",VLOOKUP(N844,商品マスタ!AE:AF,2,FALSE))</f>
        <v/>
      </c>
      <c r="F844" s="45" t="str">
        <f>IF(E844="","",VLOOKUP(E844,商品マスタ!AF:AG,2,FALSE))</f>
        <v/>
      </c>
      <c r="G844" s="43"/>
      <c r="H844" s="45" t="str">
        <f>IF(G844="","",VLOOKUP(G844,商品マスタ!AB:AC,2,FALSE))</f>
        <v/>
      </c>
      <c r="I844" s="9"/>
      <c r="J844" s="46" t="s">
        <v>268</v>
      </c>
      <c r="K844" s="13"/>
      <c r="L844" s="8" t="str">
        <f t="shared" si="29"/>
        <v/>
      </c>
    </row>
    <row r="845" spans="1:12" x14ac:dyDescent="0.55000000000000004">
      <c r="A845" t="str">
        <f t="shared" si="28"/>
        <v/>
      </c>
      <c r="B845" s="11"/>
      <c r="C845" s="41"/>
      <c r="D845" s="48"/>
      <c r="E845" s="43" t="str">
        <f>IF(N845="","",VLOOKUP(N845,商品マスタ!AE:AF,2,FALSE))</f>
        <v/>
      </c>
      <c r="F845" s="45" t="str">
        <f>IF(E845="","",VLOOKUP(E845,商品マスタ!AF:AG,2,FALSE))</f>
        <v/>
      </c>
      <c r="G845" s="43"/>
      <c r="H845" s="45" t="str">
        <f>IF(G845="","",VLOOKUP(G845,商品マスタ!AB:AC,2,FALSE))</f>
        <v/>
      </c>
      <c r="I845" s="9"/>
      <c r="J845" s="46" t="s">
        <v>268</v>
      </c>
      <c r="K845" s="13"/>
      <c r="L845" s="8" t="str">
        <f t="shared" si="29"/>
        <v/>
      </c>
    </row>
    <row r="846" spans="1:12" x14ac:dyDescent="0.55000000000000004">
      <c r="A846" t="str">
        <f t="shared" si="28"/>
        <v/>
      </c>
      <c r="B846" s="11"/>
      <c r="C846" s="41"/>
      <c r="D846" s="48"/>
      <c r="E846" s="43" t="str">
        <f>IF(N846="","",VLOOKUP(N846,商品マスタ!AE:AF,2,FALSE))</f>
        <v/>
      </c>
      <c r="F846" s="45" t="str">
        <f>IF(E846="","",VLOOKUP(E846,商品マスタ!AF:AG,2,FALSE))</f>
        <v/>
      </c>
      <c r="G846" s="43"/>
      <c r="H846" s="45" t="str">
        <f>IF(G846="","",VLOOKUP(G846,商品マスタ!AB:AC,2,FALSE))</f>
        <v/>
      </c>
      <c r="I846" s="9"/>
      <c r="J846" s="46" t="s">
        <v>268</v>
      </c>
      <c r="K846" s="13"/>
      <c r="L846" s="8" t="str">
        <f t="shared" si="29"/>
        <v/>
      </c>
    </row>
    <row r="847" spans="1:12" x14ac:dyDescent="0.55000000000000004">
      <c r="A847" t="str">
        <f t="shared" si="28"/>
        <v/>
      </c>
      <c r="B847" s="11"/>
      <c r="C847" s="41"/>
      <c r="D847" s="48"/>
      <c r="E847" s="43" t="str">
        <f>IF(N847="","",VLOOKUP(N847,商品マスタ!AE:AF,2,FALSE))</f>
        <v/>
      </c>
      <c r="F847" s="45" t="str">
        <f>IF(E847="","",VLOOKUP(E847,商品マスタ!AF:AG,2,FALSE))</f>
        <v/>
      </c>
      <c r="G847" s="43"/>
      <c r="H847" s="45" t="str">
        <f>IF(G847="","",VLOOKUP(G847,商品マスタ!AB:AC,2,FALSE))</f>
        <v/>
      </c>
      <c r="I847" s="9"/>
      <c r="J847" s="46" t="s">
        <v>268</v>
      </c>
      <c r="K847" s="13"/>
      <c r="L847" s="8" t="str">
        <f t="shared" si="29"/>
        <v/>
      </c>
    </row>
    <row r="848" spans="1:12" x14ac:dyDescent="0.55000000000000004">
      <c r="A848" t="str">
        <f t="shared" si="28"/>
        <v/>
      </c>
      <c r="B848" s="11"/>
      <c r="C848" s="41"/>
      <c r="D848" s="48"/>
      <c r="E848" s="43" t="str">
        <f>IF(N848="","",VLOOKUP(N848,商品マスタ!AE:AF,2,FALSE))</f>
        <v/>
      </c>
      <c r="F848" s="45" t="str">
        <f>IF(E848="","",VLOOKUP(E848,商品マスタ!AF:AG,2,FALSE))</f>
        <v/>
      </c>
      <c r="G848" s="43"/>
      <c r="H848" s="45" t="str">
        <f>IF(G848="","",VLOOKUP(G848,商品マスタ!AB:AC,2,FALSE))</f>
        <v/>
      </c>
      <c r="I848" s="9"/>
      <c r="J848" s="46" t="s">
        <v>268</v>
      </c>
      <c r="K848" s="13"/>
      <c r="L848" s="8" t="str">
        <f t="shared" si="29"/>
        <v/>
      </c>
    </row>
    <row r="849" spans="1:12" x14ac:dyDescent="0.55000000000000004">
      <c r="A849" t="str">
        <f t="shared" si="28"/>
        <v/>
      </c>
      <c r="B849" s="11"/>
      <c r="C849" s="41"/>
      <c r="D849" s="48"/>
      <c r="E849" s="43" t="str">
        <f>IF(N849="","",VLOOKUP(N849,商品マスタ!AE:AF,2,FALSE))</f>
        <v/>
      </c>
      <c r="F849" s="45" t="str">
        <f>IF(E849="","",VLOOKUP(E849,商品マスタ!AF:AG,2,FALSE))</f>
        <v/>
      </c>
      <c r="G849" s="43"/>
      <c r="H849" s="45" t="str">
        <f>IF(G849="","",VLOOKUP(G849,商品マスタ!AB:AC,2,FALSE))</f>
        <v/>
      </c>
      <c r="I849" s="9"/>
      <c r="J849" s="46" t="s">
        <v>268</v>
      </c>
      <c r="K849" s="13"/>
      <c r="L849" s="8" t="str">
        <f t="shared" si="29"/>
        <v/>
      </c>
    </row>
    <row r="850" spans="1:12" x14ac:dyDescent="0.55000000000000004">
      <c r="A850" t="str">
        <f t="shared" si="28"/>
        <v/>
      </c>
      <c r="B850" s="11"/>
      <c r="C850" s="41"/>
      <c r="D850" s="48"/>
      <c r="E850" s="43" t="str">
        <f>IF(N850="","",VLOOKUP(N850,商品マスタ!AE:AF,2,FALSE))</f>
        <v/>
      </c>
      <c r="F850" s="45" t="str">
        <f>IF(E850="","",VLOOKUP(E850,商品マスタ!AF:AG,2,FALSE))</f>
        <v/>
      </c>
      <c r="G850" s="43"/>
      <c r="H850" s="45" t="str">
        <f>IF(G850="","",VLOOKUP(G850,商品マスタ!AB:AC,2,FALSE))</f>
        <v/>
      </c>
      <c r="I850" s="9"/>
      <c r="J850" s="46" t="s">
        <v>268</v>
      </c>
      <c r="K850" s="13"/>
      <c r="L850" s="8" t="str">
        <f t="shared" si="29"/>
        <v/>
      </c>
    </row>
    <row r="851" spans="1:12" x14ac:dyDescent="0.55000000000000004">
      <c r="A851" t="str">
        <f t="shared" si="28"/>
        <v/>
      </c>
      <c r="B851" s="11"/>
      <c r="C851" s="41"/>
      <c r="D851" s="48"/>
      <c r="E851" s="43" t="str">
        <f>IF(N851="","",VLOOKUP(N851,商品マスタ!AE:AF,2,FALSE))</f>
        <v/>
      </c>
      <c r="F851" s="45" t="str">
        <f>IF(E851="","",VLOOKUP(E851,商品マスタ!AF:AG,2,FALSE))</f>
        <v/>
      </c>
      <c r="G851" s="43"/>
      <c r="H851" s="45" t="str">
        <f>IF(G851="","",VLOOKUP(G851,商品マスタ!AB:AC,2,FALSE))</f>
        <v/>
      </c>
      <c r="I851" s="9"/>
      <c r="J851" s="46" t="s">
        <v>268</v>
      </c>
      <c r="K851" s="13"/>
      <c r="L851" s="8" t="str">
        <f t="shared" si="29"/>
        <v/>
      </c>
    </row>
    <row r="852" spans="1:12" x14ac:dyDescent="0.55000000000000004">
      <c r="A852" t="str">
        <f t="shared" si="28"/>
        <v/>
      </c>
      <c r="B852" s="11"/>
      <c r="C852" s="41"/>
      <c r="D852" s="48"/>
      <c r="E852" s="43" t="str">
        <f>IF(N852="","",VLOOKUP(N852,商品マスタ!AE:AF,2,FALSE))</f>
        <v/>
      </c>
      <c r="F852" s="45" t="str">
        <f>IF(E852="","",VLOOKUP(E852,商品マスタ!AF:AG,2,FALSE))</f>
        <v/>
      </c>
      <c r="G852" s="43"/>
      <c r="H852" s="45" t="str">
        <f>IF(G852="","",VLOOKUP(G852,商品マスタ!AB:AC,2,FALSE))</f>
        <v/>
      </c>
      <c r="I852" s="9"/>
      <c r="J852" s="46" t="s">
        <v>268</v>
      </c>
      <c r="K852" s="13"/>
      <c r="L852" s="8" t="str">
        <f t="shared" si="29"/>
        <v/>
      </c>
    </row>
    <row r="853" spans="1:12" x14ac:dyDescent="0.55000000000000004">
      <c r="A853" t="str">
        <f t="shared" si="28"/>
        <v/>
      </c>
      <c r="B853" s="11"/>
      <c r="C853" s="41"/>
      <c r="D853" s="48"/>
      <c r="E853" s="43" t="str">
        <f>IF(N853="","",VLOOKUP(N853,商品マスタ!AE:AF,2,FALSE))</f>
        <v/>
      </c>
      <c r="F853" s="45" t="str">
        <f>IF(E853="","",VLOOKUP(E853,商品マスタ!AF:AG,2,FALSE))</f>
        <v/>
      </c>
      <c r="G853" s="43"/>
      <c r="H853" s="45" t="str">
        <f>IF(G853="","",VLOOKUP(G853,商品マスタ!AB:AC,2,FALSE))</f>
        <v/>
      </c>
      <c r="I853" s="9"/>
      <c r="J853" s="46" t="s">
        <v>268</v>
      </c>
      <c r="K853" s="13"/>
      <c r="L853" s="8" t="str">
        <f t="shared" si="29"/>
        <v/>
      </c>
    </row>
    <row r="854" spans="1:12" x14ac:dyDescent="0.55000000000000004">
      <c r="A854" t="str">
        <f t="shared" si="28"/>
        <v/>
      </c>
      <c r="B854" s="11"/>
      <c r="C854" s="41"/>
      <c r="D854" s="48"/>
      <c r="E854" s="43" t="str">
        <f>IF(N854="","",VLOOKUP(N854,商品マスタ!AE:AF,2,FALSE))</f>
        <v/>
      </c>
      <c r="F854" s="45" t="str">
        <f>IF(E854="","",VLOOKUP(E854,商品マスタ!AF:AG,2,FALSE))</f>
        <v/>
      </c>
      <c r="G854" s="43"/>
      <c r="H854" s="45" t="str">
        <f>IF(G854="","",VLOOKUP(G854,商品マスタ!AB:AC,2,FALSE))</f>
        <v/>
      </c>
      <c r="I854" s="9"/>
      <c r="J854" s="46" t="s">
        <v>268</v>
      </c>
      <c r="K854" s="13"/>
      <c r="L854" s="8" t="str">
        <f t="shared" si="29"/>
        <v/>
      </c>
    </row>
    <row r="855" spans="1:12" x14ac:dyDescent="0.55000000000000004">
      <c r="A855" t="str">
        <f t="shared" si="28"/>
        <v/>
      </c>
      <c r="B855" s="11"/>
      <c r="C855" s="41"/>
      <c r="D855" s="48"/>
      <c r="E855" s="43" t="str">
        <f>IF(N855="","",VLOOKUP(N855,商品マスタ!AE:AF,2,FALSE))</f>
        <v/>
      </c>
      <c r="F855" s="45" t="str">
        <f>IF(E855="","",VLOOKUP(E855,商品マスタ!AF:AG,2,FALSE))</f>
        <v/>
      </c>
      <c r="G855" s="43"/>
      <c r="H855" s="45" t="str">
        <f>IF(G855="","",VLOOKUP(G855,商品マスタ!AB:AC,2,FALSE))</f>
        <v/>
      </c>
      <c r="I855" s="9"/>
      <c r="J855" s="46" t="s">
        <v>268</v>
      </c>
      <c r="K855" s="13"/>
      <c r="L855" s="8" t="str">
        <f t="shared" si="29"/>
        <v/>
      </c>
    </row>
    <row r="856" spans="1:12" x14ac:dyDescent="0.55000000000000004">
      <c r="A856" t="str">
        <f t="shared" si="28"/>
        <v/>
      </c>
      <c r="B856" s="11"/>
      <c r="C856" s="41"/>
      <c r="D856" s="48"/>
      <c r="E856" s="43" t="str">
        <f>IF(N856="","",VLOOKUP(N856,商品マスタ!AE:AF,2,FALSE))</f>
        <v/>
      </c>
      <c r="F856" s="45" t="str">
        <f>IF(E856="","",VLOOKUP(E856,商品マスタ!AF:AG,2,FALSE))</f>
        <v/>
      </c>
      <c r="G856" s="43"/>
      <c r="H856" s="45" t="str">
        <f>IF(G856="","",VLOOKUP(G856,商品マスタ!AB:AC,2,FALSE))</f>
        <v/>
      </c>
      <c r="I856" s="9"/>
      <c r="J856" s="46" t="s">
        <v>268</v>
      </c>
      <c r="K856" s="13"/>
      <c r="L856" s="8" t="str">
        <f t="shared" si="29"/>
        <v/>
      </c>
    </row>
    <row r="857" spans="1:12" x14ac:dyDescent="0.55000000000000004">
      <c r="A857" t="str">
        <f t="shared" si="28"/>
        <v/>
      </c>
      <c r="B857" s="11"/>
      <c r="C857" s="41"/>
      <c r="D857" s="48"/>
      <c r="E857" s="43" t="str">
        <f>IF(N857="","",VLOOKUP(N857,商品マスタ!AE:AF,2,FALSE))</f>
        <v/>
      </c>
      <c r="F857" s="45" t="str">
        <f>IF(E857="","",VLOOKUP(E857,商品マスタ!AF:AG,2,FALSE))</f>
        <v/>
      </c>
      <c r="G857" s="43"/>
      <c r="H857" s="45" t="str">
        <f>IF(G857="","",VLOOKUP(G857,商品マスタ!AB:AC,2,FALSE))</f>
        <v/>
      </c>
      <c r="I857" s="9"/>
      <c r="J857" s="46" t="s">
        <v>268</v>
      </c>
      <c r="K857" s="13"/>
      <c r="L857" s="8" t="str">
        <f t="shared" si="29"/>
        <v/>
      </c>
    </row>
    <row r="858" spans="1:12" x14ac:dyDescent="0.55000000000000004">
      <c r="A858" t="str">
        <f t="shared" si="28"/>
        <v/>
      </c>
      <c r="B858" s="11"/>
      <c r="C858" s="41"/>
      <c r="D858" s="48"/>
      <c r="E858" s="43" t="str">
        <f>IF(N858="","",VLOOKUP(N858,商品マスタ!AE:AF,2,FALSE))</f>
        <v/>
      </c>
      <c r="F858" s="45" t="str">
        <f>IF(E858="","",VLOOKUP(E858,商品マスタ!AF:AG,2,FALSE))</f>
        <v/>
      </c>
      <c r="G858" s="43"/>
      <c r="H858" s="45" t="str">
        <f>IF(G858="","",VLOOKUP(G858,商品マスタ!AB:AC,2,FALSE))</f>
        <v/>
      </c>
      <c r="I858" s="9"/>
      <c r="J858" s="46" t="s">
        <v>268</v>
      </c>
      <c r="K858" s="13"/>
      <c r="L858" s="8" t="str">
        <f t="shared" si="29"/>
        <v/>
      </c>
    </row>
    <row r="859" spans="1:12" x14ac:dyDescent="0.55000000000000004">
      <c r="A859" t="str">
        <f t="shared" si="28"/>
        <v/>
      </c>
      <c r="B859" s="11"/>
      <c r="C859" s="41"/>
      <c r="D859" s="48"/>
      <c r="E859" s="43" t="str">
        <f>IF(N859="","",VLOOKUP(N859,商品マスタ!AE:AF,2,FALSE))</f>
        <v/>
      </c>
      <c r="F859" s="45" t="str">
        <f>IF(E859="","",VLOOKUP(E859,商品マスタ!AF:AG,2,FALSE))</f>
        <v/>
      </c>
      <c r="G859" s="43"/>
      <c r="H859" s="45" t="str">
        <f>IF(G859="","",VLOOKUP(G859,商品マスタ!AB:AC,2,FALSE))</f>
        <v/>
      </c>
      <c r="I859" s="9"/>
      <c r="J859" s="46" t="s">
        <v>268</v>
      </c>
      <c r="K859" s="13"/>
      <c r="L859" s="8" t="str">
        <f t="shared" si="29"/>
        <v/>
      </c>
    </row>
    <row r="860" spans="1:12" x14ac:dyDescent="0.55000000000000004">
      <c r="A860" t="str">
        <f t="shared" si="28"/>
        <v/>
      </c>
      <c r="B860" s="11"/>
      <c r="C860" s="41"/>
      <c r="D860" s="48"/>
      <c r="E860" s="43" t="str">
        <f>IF(N860="","",VLOOKUP(N860,商品マスタ!AE:AF,2,FALSE))</f>
        <v/>
      </c>
      <c r="F860" s="45" t="str">
        <f>IF(E860="","",VLOOKUP(E860,商品マスタ!AF:AG,2,FALSE))</f>
        <v/>
      </c>
      <c r="G860" s="43"/>
      <c r="H860" s="45" t="str">
        <f>IF(G860="","",VLOOKUP(G860,商品マスタ!AB:AC,2,FALSE))</f>
        <v/>
      </c>
      <c r="I860" s="9"/>
      <c r="J860" s="46" t="s">
        <v>268</v>
      </c>
      <c r="K860" s="13"/>
      <c r="L860" s="8" t="str">
        <f t="shared" si="29"/>
        <v/>
      </c>
    </row>
    <row r="861" spans="1:12" x14ac:dyDescent="0.55000000000000004">
      <c r="A861" t="str">
        <f t="shared" si="28"/>
        <v/>
      </c>
      <c r="B861" s="11"/>
      <c r="C861" s="41"/>
      <c r="D861" s="48"/>
      <c r="E861" s="43" t="str">
        <f>IF(N861="","",VLOOKUP(N861,商品マスタ!AE:AF,2,FALSE))</f>
        <v/>
      </c>
      <c r="F861" s="45" t="str">
        <f>IF(E861="","",VLOOKUP(E861,商品マスタ!AF:AG,2,FALSE))</f>
        <v/>
      </c>
      <c r="G861" s="43"/>
      <c r="H861" s="45" t="str">
        <f>IF(G861="","",VLOOKUP(G861,商品マスタ!AB:AC,2,FALSE))</f>
        <v/>
      </c>
      <c r="I861" s="9"/>
      <c r="J861" s="46" t="s">
        <v>268</v>
      </c>
      <c r="K861" s="13"/>
      <c r="L861" s="8" t="str">
        <f t="shared" si="29"/>
        <v/>
      </c>
    </row>
    <row r="862" spans="1:12" x14ac:dyDescent="0.55000000000000004">
      <c r="A862" t="str">
        <f t="shared" si="28"/>
        <v/>
      </c>
      <c r="B862" s="11"/>
      <c r="C862" s="41"/>
      <c r="D862" s="48"/>
      <c r="E862" s="43" t="str">
        <f>IF(N862="","",VLOOKUP(N862,商品マスタ!AE:AF,2,FALSE))</f>
        <v/>
      </c>
      <c r="F862" s="45" t="str">
        <f>IF(E862="","",VLOOKUP(E862,商品マスタ!AF:AG,2,FALSE))</f>
        <v/>
      </c>
      <c r="G862" s="43"/>
      <c r="H862" s="45" t="str">
        <f>IF(G862="","",VLOOKUP(G862,商品マスタ!AB:AC,2,FALSE))</f>
        <v/>
      </c>
      <c r="I862" s="9"/>
      <c r="J862" s="46" t="s">
        <v>268</v>
      </c>
      <c r="K862" s="13"/>
      <c r="L862" s="8" t="str">
        <f t="shared" si="29"/>
        <v/>
      </c>
    </row>
    <row r="863" spans="1:12" x14ac:dyDescent="0.55000000000000004">
      <c r="A863" t="str">
        <f t="shared" si="28"/>
        <v/>
      </c>
      <c r="B863" s="11"/>
      <c r="C863" s="41"/>
      <c r="D863" s="48"/>
      <c r="E863" s="43" t="str">
        <f>IF(N863="","",VLOOKUP(N863,商品マスタ!AE:AF,2,FALSE))</f>
        <v/>
      </c>
      <c r="F863" s="45" t="str">
        <f>IF(E863="","",VLOOKUP(E863,商品マスタ!AF:AG,2,FALSE))</f>
        <v/>
      </c>
      <c r="G863" s="43"/>
      <c r="H863" s="45" t="str">
        <f>IF(G863="","",VLOOKUP(G863,商品マスタ!AB:AC,2,FALSE))</f>
        <v/>
      </c>
      <c r="I863" s="9"/>
      <c r="J863" s="46" t="s">
        <v>268</v>
      </c>
      <c r="K863" s="13"/>
      <c r="L863" s="8" t="str">
        <f t="shared" si="29"/>
        <v/>
      </c>
    </row>
    <row r="864" spans="1:12" x14ac:dyDescent="0.55000000000000004">
      <c r="A864" t="str">
        <f t="shared" si="28"/>
        <v/>
      </c>
      <c r="B864" s="11"/>
      <c r="C864" s="41"/>
      <c r="D864" s="48"/>
      <c r="E864" s="43" t="str">
        <f>IF(N864="","",VLOOKUP(N864,商品マスタ!AE:AF,2,FALSE))</f>
        <v/>
      </c>
      <c r="F864" s="45" t="str">
        <f>IF(E864="","",VLOOKUP(E864,商品マスタ!AF:AG,2,FALSE))</f>
        <v/>
      </c>
      <c r="G864" s="43"/>
      <c r="H864" s="45" t="str">
        <f>IF(G864="","",VLOOKUP(G864,商品マスタ!AB:AC,2,FALSE))</f>
        <v/>
      </c>
      <c r="I864" s="9"/>
      <c r="J864" s="46" t="s">
        <v>268</v>
      </c>
      <c r="K864" s="13"/>
      <c r="L864" s="8" t="str">
        <f t="shared" si="29"/>
        <v/>
      </c>
    </row>
    <row r="865" spans="1:12" x14ac:dyDescent="0.55000000000000004">
      <c r="A865" t="str">
        <f t="shared" si="28"/>
        <v/>
      </c>
      <c r="B865" s="11"/>
      <c r="C865" s="41"/>
      <c r="D865" s="48"/>
      <c r="E865" s="43" t="str">
        <f>IF(N865="","",VLOOKUP(N865,商品マスタ!AE:AF,2,FALSE))</f>
        <v/>
      </c>
      <c r="F865" s="45" t="str">
        <f>IF(E865="","",VLOOKUP(E865,商品マスタ!AF:AG,2,FALSE))</f>
        <v/>
      </c>
      <c r="G865" s="43"/>
      <c r="H865" s="45" t="str">
        <f>IF(G865="","",VLOOKUP(G865,商品マスタ!AB:AC,2,FALSE))</f>
        <v/>
      </c>
      <c r="I865" s="9"/>
      <c r="J865" s="46" t="s">
        <v>268</v>
      </c>
      <c r="K865" s="13"/>
      <c r="L865" s="8" t="str">
        <f t="shared" si="29"/>
        <v/>
      </c>
    </row>
    <row r="866" spans="1:12" x14ac:dyDescent="0.55000000000000004">
      <c r="A866" t="str">
        <f t="shared" si="28"/>
        <v/>
      </c>
      <c r="B866" s="11"/>
      <c r="C866" s="41"/>
      <c r="D866" s="48"/>
      <c r="E866" s="43" t="str">
        <f>IF(N866="","",VLOOKUP(N866,商品マスタ!AE:AF,2,FALSE))</f>
        <v/>
      </c>
      <c r="F866" s="45" t="str">
        <f>IF(E866="","",VLOOKUP(E866,商品マスタ!AF:AG,2,FALSE))</f>
        <v/>
      </c>
      <c r="G866" s="43"/>
      <c r="H866" s="45" t="str">
        <f>IF(G866="","",VLOOKUP(G866,商品マスタ!AB:AC,2,FALSE))</f>
        <v/>
      </c>
      <c r="I866" s="9"/>
      <c r="J866" s="46" t="s">
        <v>268</v>
      </c>
      <c r="K866" s="13"/>
      <c r="L866" s="8" t="str">
        <f t="shared" si="29"/>
        <v/>
      </c>
    </row>
    <row r="867" spans="1:12" x14ac:dyDescent="0.55000000000000004">
      <c r="A867" t="str">
        <f t="shared" si="28"/>
        <v/>
      </c>
      <c r="B867" s="11"/>
      <c r="C867" s="41"/>
      <c r="D867" s="48"/>
      <c r="E867" s="43" t="str">
        <f>IF(N867="","",VLOOKUP(N867,商品マスタ!AE:AF,2,FALSE))</f>
        <v/>
      </c>
      <c r="F867" s="45" t="str">
        <f>IF(E867="","",VLOOKUP(E867,商品マスタ!AF:AG,2,FALSE))</f>
        <v/>
      </c>
      <c r="G867" s="43"/>
      <c r="H867" s="45" t="str">
        <f>IF(G867="","",VLOOKUP(G867,商品マスタ!AB:AC,2,FALSE))</f>
        <v/>
      </c>
      <c r="I867" s="9"/>
      <c r="J867" s="46" t="s">
        <v>268</v>
      </c>
      <c r="K867" s="13"/>
      <c r="L867" s="8" t="str">
        <f t="shared" si="29"/>
        <v/>
      </c>
    </row>
    <row r="868" spans="1:12" x14ac:dyDescent="0.55000000000000004">
      <c r="A868" t="str">
        <f t="shared" si="28"/>
        <v/>
      </c>
      <c r="B868" s="11"/>
      <c r="C868" s="41"/>
      <c r="D868" s="48"/>
      <c r="E868" s="43" t="str">
        <f>IF(N868="","",VLOOKUP(N868,商品マスタ!AE:AF,2,FALSE))</f>
        <v/>
      </c>
      <c r="F868" s="45" t="str">
        <f>IF(E868="","",VLOOKUP(E868,商品マスタ!AF:AG,2,FALSE))</f>
        <v/>
      </c>
      <c r="G868" s="43"/>
      <c r="H868" s="45" t="str">
        <f>IF(G868="","",VLOOKUP(G868,商品マスタ!AB:AC,2,FALSE))</f>
        <v/>
      </c>
      <c r="I868" s="9"/>
      <c r="J868" s="46" t="s">
        <v>268</v>
      </c>
      <c r="K868" s="13"/>
      <c r="L868" s="8" t="str">
        <f t="shared" si="29"/>
        <v/>
      </c>
    </row>
    <row r="869" spans="1:12" x14ac:dyDescent="0.55000000000000004">
      <c r="A869" t="str">
        <f t="shared" si="28"/>
        <v/>
      </c>
      <c r="B869" s="11"/>
      <c r="C869" s="41"/>
      <c r="D869" s="48"/>
      <c r="E869" s="43" t="str">
        <f>IF(N869="","",VLOOKUP(N869,商品マスタ!AE:AF,2,FALSE))</f>
        <v/>
      </c>
      <c r="F869" s="45" t="str">
        <f>IF(E869="","",VLOOKUP(E869,商品マスタ!AF:AG,2,FALSE))</f>
        <v/>
      </c>
      <c r="G869" s="43"/>
      <c r="H869" s="45" t="str">
        <f>IF(G869="","",VLOOKUP(G869,商品マスタ!AB:AC,2,FALSE))</f>
        <v/>
      </c>
      <c r="I869" s="9"/>
      <c r="J869" s="46" t="s">
        <v>268</v>
      </c>
      <c r="K869" s="13"/>
      <c r="L869" s="8" t="str">
        <f t="shared" si="29"/>
        <v/>
      </c>
    </row>
    <row r="870" spans="1:12" x14ac:dyDescent="0.55000000000000004">
      <c r="A870" t="str">
        <f t="shared" si="28"/>
        <v/>
      </c>
      <c r="B870" s="11"/>
      <c r="C870" s="41"/>
      <c r="D870" s="48"/>
      <c r="E870" s="43" t="str">
        <f>IF(N870="","",VLOOKUP(N870,商品マスタ!AE:AF,2,FALSE))</f>
        <v/>
      </c>
      <c r="F870" s="45" t="str">
        <f>IF(E870="","",VLOOKUP(E870,商品マスタ!AF:AG,2,FALSE))</f>
        <v/>
      </c>
      <c r="G870" s="43"/>
      <c r="H870" s="45" t="str">
        <f>IF(G870="","",VLOOKUP(G870,商品マスタ!AB:AC,2,FALSE))</f>
        <v/>
      </c>
      <c r="I870" s="9"/>
      <c r="J870" s="46" t="s">
        <v>268</v>
      </c>
      <c r="K870" s="13"/>
      <c r="L870" s="8" t="str">
        <f t="shared" si="29"/>
        <v/>
      </c>
    </row>
    <row r="871" spans="1:12" x14ac:dyDescent="0.55000000000000004">
      <c r="A871" t="str">
        <f t="shared" si="28"/>
        <v/>
      </c>
      <c r="B871" s="11"/>
      <c r="C871" s="41"/>
      <c r="D871" s="48"/>
      <c r="E871" s="43" t="str">
        <f>IF(N871="","",VLOOKUP(N871,商品マスタ!AE:AF,2,FALSE))</f>
        <v/>
      </c>
      <c r="F871" s="45" t="str">
        <f>IF(E871="","",VLOOKUP(E871,商品マスタ!AF:AG,2,FALSE))</f>
        <v/>
      </c>
      <c r="G871" s="43"/>
      <c r="H871" s="45" t="str">
        <f>IF(G871="","",VLOOKUP(G871,商品マスタ!AB:AC,2,FALSE))</f>
        <v/>
      </c>
      <c r="I871" s="9"/>
      <c r="J871" s="46" t="s">
        <v>268</v>
      </c>
      <c r="K871" s="13"/>
      <c r="L871" s="8" t="str">
        <f t="shared" si="29"/>
        <v/>
      </c>
    </row>
    <row r="872" spans="1:12" x14ac:dyDescent="0.55000000000000004">
      <c r="A872" t="str">
        <f t="shared" si="28"/>
        <v/>
      </c>
      <c r="B872" s="11"/>
      <c r="C872" s="41"/>
      <c r="D872" s="48"/>
      <c r="E872" s="43" t="str">
        <f>IF(N872="","",VLOOKUP(N872,商品マスタ!AE:AF,2,FALSE))</f>
        <v/>
      </c>
      <c r="F872" s="45" t="str">
        <f>IF(E872="","",VLOOKUP(E872,商品マスタ!AF:AG,2,FALSE))</f>
        <v/>
      </c>
      <c r="G872" s="43"/>
      <c r="H872" s="45" t="str">
        <f>IF(G872="","",VLOOKUP(G872,商品マスタ!AB:AC,2,FALSE))</f>
        <v/>
      </c>
      <c r="I872" s="9"/>
      <c r="J872" s="46" t="s">
        <v>268</v>
      </c>
      <c r="K872" s="13"/>
      <c r="L872" s="8" t="str">
        <f t="shared" si="29"/>
        <v/>
      </c>
    </row>
    <row r="873" spans="1:12" x14ac:dyDescent="0.55000000000000004">
      <c r="A873" t="str">
        <f t="shared" si="28"/>
        <v/>
      </c>
      <c r="B873" s="11"/>
      <c r="C873" s="41"/>
      <c r="D873" s="48"/>
      <c r="E873" s="43" t="str">
        <f>IF(N873="","",VLOOKUP(N873,商品マスタ!AE:AF,2,FALSE))</f>
        <v/>
      </c>
      <c r="F873" s="45" t="str">
        <f>IF(E873="","",VLOOKUP(E873,商品マスタ!AF:AG,2,FALSE))</f>
        <v/>
      </c>
      <c r="G873" s="43"/>
      <c r="H873" s="45" t="str">
        <f>IF(G873="","",VLOOKUP(G873,商品マスタ!AB:AC,2,FALSE))</f>
        <v/>
      </c>
      <c r="I873" s="9"/>
      <c r="J873" s="46" t="s">
        <v>268</v>
      </c>
      <c r="K873" s="13"/>
      <c r="L873" s="8" t="str">
        <f t="shared" si="29"/>
        <v/>
      </c>
    </row>
    <row r="874" spans="1:12" x14ac:dyDescent="0.55000000000000004">
      <c r="A874" t="str">
        <f t="shared" si="28"/>
        <v/>
      </c>
      <c r="B874" s="11"/>
      <c r="C874" s="41"/>
      <c r="D874" s="48"/>
      <c r="E874" s="43" t="str">
        <f>IF(N874="","",VLOOKUP(N874,商品マスタ!AE:AF,2,FALSE))</f>
        <v/>
      </c>
      <c r="F874" s="45" t="str">
        <f>IF(E874="","",VLOOKUP(E874,商品マスタ!AF:AG,2,FALSE))</f>
        <v/>
      </c>
      <c r="G874" s="43"/>
      <c r="H874" s="45" t="str">
        <f>IF(G874="","",VLOOKUP(G874,商品マスタ!AB:AC,2,FALSE))</f>
        <v/>
      </c>
      <c r="I874" s="9"/>
      <c r="J874" s="46" t="s">
        <v>268</v>
      </c>
      <c r="K874" s="13"/>
      <c r="L874" s="8" t="str">
        <f t="shared" si="29"/>
        <v/>
      </c>
    </row>
    <row r="875" spans="1:12" x14ac:dyDescent="0.55000000000000004">
      <c r="A875" t="str">
        <f t="shared" si="28"/>
        <v/>
      </c>
      <c r="B875" s="11"/>
      <c r="C875" s="41"/>
      <c r="D875" s="48"/>
      <c r="E875" s="43" t="str">
        <f>IF(N875="","",VLOOKUP(N875,商品マスタ!AE:AF,2,FALSE))</f>
        <v/>
      </c>
      <c r="F875" s="45" t="str">
        <f>IF(E875="","",VLOOKUP(E875,商品マスタ!AF:AG,2,FALSE))</f>
        <v/>
      </c>
      <c r="G875" s="43"/>
      <c r="H875" s="45" t="str">
        <f>IF(G875="","",VLOOKUP(G875,商品マスタ!AB:AC,2,FALSE))</f>
        <v/>
      </c>
      <c r="I875" s="9"/>
      <c r="J875" s="46" t="s">
        <v>268</v>
      </c>
      <c r="K875" s="13"/>
      <c r="L875" s="8" t="str">
        <f t="shared" si="29"/>
        <v/>
      </c>
    </row>
    <row r="876" spans="1:12" x14ac:dyDescent="0.55000000000000004">
      <c r="A876" t="str">
        <f t="shared" si="28"/>
        <v/>
      </c>
      <c r="B876" s="11"/>
      <c r="C876" s="41"/>
      <c r="D876" s="48"/>
      <c r="E876" s="43" t="str">
        <f>IF(N876="","",VLOOKUP(N876,商品マスタ!AE:AF,2,FALSE))</f>
        <v/>
      </c>
      <c r="F876" s="45" t="str">
        <f>IF(E876="","",VLOOKUP(E876,商品マスタ!AF:AG,2,FALSE))</f>
        <v/>
      </c>
      <c r="G876" s="43"/>
      <c r="H876" s="45" t="str">
        <f>IF(G876="","",VLOOKUP(G876,商品マスタ!AB:AC,2,FALSE))</f>
        <v/>
      </c>
      <c r="I876" s="9"/>
      <c r="J876" s="46" t="s">
        <v>268</v>
      </c>
      <c r="K876" s="13"/>
      <c r="L876" s="8" t="str">
        <f t="shared" si="29"/>
        <v/>
      </c>
    </row>
    <row r="877" spans="1:12" x14ac:dyDescent="0.55000000000000004">
      <c r="A877" t="str">
        <f t="shared" si="28"/>
        <v/>
      </c>
      <c r="B877" s="11"/>
      <c r="C877" s="41"/>
      <c r="D877" s="48"/>
      <c r="E877" s="43" t="str">
        <f>IF(N877="","",VLOOKUP(N877,商品マスタ!AE:AF,2,FALSE))</f>
        <v/>
      </c>
      <c r="F877" s="45" t="str">
        <f>IF(E877="","",VLOOKUP(E877,商品マスタ!AF:AG,2,FALSE))</f>
        <v/>
      </c>
      <c r="G877" s="43"/>
      <c r="H877" s="45" t="str">
        <f>IF(G877="","",VLOOKUP(G877,商品マスタ!AB:AC,2,FALSE))</f>
        <v/>
      </c>
      <c r="I877" s="9"/>
      <c r="J877" s="46" t="s">
        <v>268</v>
      </c>
      <c r="K877" s="13"/>
      <c r="L877" s="8" t="str">
        <f t="shared" si="29"/>
        <v/>
      </c>
    </row>
    <row r="878" spans="1:12" x14ac:dyDescent="0.55000000000000004">
      <c r="A878" t="str">
        <f t="shared" si="28"/>
        <v/>
      </c>
      <c r="B878" s="11"/>
      <c r="C878" s="41"/>
      <c r="D878" s="48"/>
      <c r="E878" s="43" t="str">
        <f>IF(N878="","",VLOOKUP(N878,商品マスタ!AE:AF,2,FALSE))</f>
        <v/>
      </c>
      <c r="F878" s="45" t="str">
        <f>IF(E878="","",VLOOKUP(E878,商品マスタ!AF:AG,2,FALSE))</f>
        <v/>
      </c>
      <c r="G878" s="43"/>
      <c r="H878" s="45" t="str">
        <f>IF(G878="","",VLOOKUP(G878,商品マスタ!AB:AC,2,FALSE))</f>
        <v/>
      </c>
      <c r="I878" s="9"/>
      <c r="J878" s="46" t="s">
        <v>268</v>
      </c>
      <c r="K878" s="13"/>
      <c r="L878" s="8" t="str">
        <f t="shared" si="29"/>
        <v/>
      </c>
    </row>
    <row r="879" spans="1:12" x14ac:dyDescent="0.55000000000000004">
      <c r="A879" t="str">
        <f t="shared" si="28"/>
        <v/>
      </c>
      <c r="B879" s="11"/>
      <c r="C879" s="41"/>
      <c r="D879" s="48"/>
      <c r="E879" s="43" t="str">
        <f>IF(N879="","",VLOOKUP(N879,商品マスタ!AE:AF,2,FALSE))</f>
        <v/>
      </c>
      <c r="F879" s="45" t="str">
        <f>IF(E879="","",VLOOKUP(E879,商品マスタ!AF:AG,2,FALSE))</f>
        <v/>
      </c>
      <c r="G879" s="43"/>
      <c r="H879" s="45" t="str">
        <f>IF(G879="","",VLOOKUP(G879,商品マスタ!AB:AC,2,FALSE))</f>
        <v/>
      </c>
      <c r="I879" s="9"/>
      <c r="J879" s="46" t="s">
        <v>268</v>
      </c>
      <c r="K879" s="13"/>
      <c r="L879" s="8" t="str">
        <f t="shared" si="29"/>
        <v/>
      </c>
    </row>
    <row r="880" spans="1:12" x14ac:dyDescent="0.55000000000000004">
      <c r="A880" t="str">
        <f t="shared" si="28"/>
        <v/>
      </c>
      <c r="B880" s="11"/>
      <c r="C880" s="41"/>
      <c r="D880" s="48"/>
      <c r="E880" s="43" t="str">
        <f>IF(N880="","",VLOOKUP(N880,商品マスタ!AE:AF,2,FALSE))</f>
        <v/>
      </c>
      <c r="F880" s="45" t="str">
        <f>IF(E880="","",VLOOKUP(E880,商品マスタ!AF:AG,2,FALSE))</f>
        <v/>
      </c>
      <c r="G880" s="43"/>
      <c r="H880" s="45" t="str">
        <f>IF(G880="","",VLOOKUP(G880,商品マスタ!AB:AC,2,FALSE))</f>
        <v/>
      </c>
      <c r="I880" s="9"/>
      <c r="J880" s="46" t="s">
        <v>268</v>
      </c>
      <c r="K880" s="13"/>
      <c r="L880" s="8" t="str">
        <f t="shared" si="29"/>
        <v/>
      </c>
    </row>
    <row r="881" spans="1:12" x14ac:dyDescent="0.55000000000000004">
      <c r="A881" t="str">
        <f t="shared" si="28"/>
        <v/>
      </c>
      <c r="B881" s="11"/>
      <c r="C881" s="41"/>
      <c r="D881" s="48"/>
      <c r="E881" s="43" t="str">
        <f>IF(N881="","",VLOOKUP(N881,商品マスタ!AE:AF,2,FALSE))</f>
        <v/>
      </c>
      <c r="F881" s="45" t="str">
        <f>IF(E881="","",VLOOKUP(E881,商品マスタ!AF:AG,2,FALSE))</f>
        <v/>
      </c>
      <c r="G881" s="43"/>
      <c r="H881" s="45" t="str">
        <f>IF(G881="","",VLOOKUP(G881,商品マスタ!AB:AC,2,FALSE))</f>
        <v/>
      </c>
      <c r="I881" s="9"/>
      <c r="J881" s="46" t="s">
        <v>268</v>
      </c>
      <c r="K881" s="13"/>
      <c r="L881" s="8" t="str">
        <f t="shared" si="29"/>
        <v/>
      </c>
    </row>
    <row r="882" spans="1:12" x14ac:dyDescent="0.55000000000000004">
      <c r="A882" t="str">
        <f t="shared" si="28"/>
        <v/>
      </c>
      <c r="B882" s="11"/>
      <c r="C882" s="41"/>
      <c r="D882" s="48"/>
      <c r="E882" s="43" t="str">
        <f>IF(N882="","",VLOOKUP(N882,商品マスタ!AE:AF,2,FALSE))</f>
        <v/>
      </c>
      <c r="F882" s="45" t="str">
        <f>IF(E882="","",VLOOKUP(E882,商品マスタ!AF:AG,2,FALSE))</f>
        <v/>
      </c>
      <c r="G882" s="43"/>
      <c r="H882" s="45" t="str">
        <f>IF(G882="","",VLOOKUP(G882,商品マスタ!AB:AC,2,FALSE))</f>
        <v/>
      </c>
      <c r="I882" s="9"/>
      <c r="J882" s="46" t="s">
        <v>268</v>
      </c>
      <c r="K882" s="13"/>
      <c r="L882" s="8" t="str">
        <f t="shared" si="29"/>
        <v/>
      </c>
    </row>
    <row r="883" spans="1:12" x14ac:dyDescent="0.55000000000000004">
      <c r="A883" t="str">
        <f t="shared" si="28"/>
        <v/>
      </c>
      <c r="B883" s="11"/>
      <c r="C883" s="41"/>
      <c r="D883" s="48"/>
      <c r="E883" s="43" t="str">
        <f>IF(N883="","",VLOOKUP(N883,商品マスタ!AE:AF,2,FALSE))</f>
        <v/>
      </c>
      <c r="F883" s="45" t="str">
        <f>IF(E883="","",VLOOKUP(E883,商品マスタ!AF:AG,2,FALSE))</f>
        <v/>
      </c>
      <c r="G883" s="43"/>
      <c r="H883" s="45" t="str">
        <f>IF(G883="","",VLOOKUP(G883,商品マスタ!AB:AC,2,FALSE))</f>
        <v/>
      </c>
      <c r="I883" s="9"/>
      <c r="J883" s="46" t="s">
        <v>268</v>
      </c>
      <c r="K883" s="13"/>
      <c r="L883" s="8" t="str">
        <f t="shared" si="29"/>
        <v/>
      </c>
    </row>
    <row r="884" spans="1:12" x14ac:dyDescent="0.55000000000000004">
      <c r="A884" t="str">
        <f t="shared" si="28"/>
        <v/>
      </c>
      <c r="B884" s="11"/>
      <c r="C884" s="41"/>
      <c r="D884" s="48"/>
      <c r="E884" s="43" t="str">
        <f>IF(N884="","",VLOOKUP(N884,商品マスタ!AE:AF,2,FALSE))</f>
        <v/>
      </c>
      <c r="F884" s="45" t="str">
        <f>IF(E884="","",VLOOKUP(E884,商品マスタ!AF:AG,2,FALSE))</f>
        <v/>
      </c>
      <c r="G884" s="43"/>
      <c r="H884" s="45" t="str">
        <f>IF(G884="","",VLOOKUP(G884,商品マスタ!AB:AC,2,FALSE))</f>
        <v/>
      </c>
      <c r="I884" s="9"/>
      <c r="J884" s="46" t="s">
        <v>268</v>
      </c>
      <c r="K884" s="13"/>
      <c r="L884" s="8" t="str">
        <f t="shared" si="29"/>
        <v/>
      </c>
    </row>
    <row r="885" spans="1:12" x14ac:dyDescent="0.55000000000000004">
      <c r="A885" t="str">
        <f t="shared" si="28"/>
        <v/>
      </c>
      <c r="B885" s="11"/>
      <c r="C885" s="41"/>
      <c r="D885" s="48"/>
      <c r="E885" s="43" t="str">
        <f>IF(N885="","",VLOOKUP(N885,商品マスタ!AE:AF,2,FALSE))</f>
        <v/>
      </c>
      <c r="F885" s="45" t="str">
        <f>IF(E885="","",VLOOKUP(E885,商品マスタ!AF:AG,2,FALSE))</f>
        <v/>
      </c>
      <c r="G885" s="43"/>
      <c r="H885" s="45" t="str">
        <f>IF(G885="","",VLOOKUP(G885,商品マスタ!AB:AC,2,FALSE))</f>
        <v/>
      </c>
      <c r="I885" s="9"/>
      <c r="J885" s="46" t="s">
        <v>268</v>
      </c>
      <c r="K885" s="13"/>
      <c r="L885" s="8" t="str">
        <f t="shared" si="29"/>
        <v/>
      </c>
    </row>
    <row r="886" spans="1:12" x14ac:dyDescent="0.55000000000000004">
      <c r="A886" t="str">
        <f t="shared" si="28"/>
        <v/>
      </c>
      <c r="B886" s="11"/>
      <c r="C886" s="41"/>
      <c r="D886" s="48"/>
      <c r="E886" s="43" t="str">
        <f>IF(N886="","",VLOOKUP(N886,商品マスタ!AE:AF,2,FALSE))</f>
        <v/>
      </c>
      <c r="F886" s="45" t="str">
        <f>IF(E886="","",VLOOKUP(E886,商品マスタ!AF:AG,2,FALSE))</f>
        <v/>
      </c>
      <c r="G886" s="43"/>
      <c r="H886" s="45" t="str">
        <f>IF(G886="","",VLOOKUP(G886,商品マスタ!AB:AC,2,FALSE))</f>
        <v/>
      </c>
      <c r="I886" s="9"/>
      <c r="J886" s="46" t="s">
        <v>268</v>
      </c>
      <c r="K886" s="13"/>
      <c r="L886" s="8" t="str">
        <f t="shared" si="29"/>
        <v/>
      </c>
    </row>
    <row r="887" spans="1:12" x14ac:dyDescent="0.55000000000000004">
      <c r="A887" t="str">
        <f t="shared" si="28"/>
        <v/>
      </c>
      <c r="B887" s="11"/>
      <c r="C887" s="41"/>
      <c r="D887" s="48"/>
      <c r="E887" s="43" t="str">
        <f>IF(N887="","",VLOOKUP(N887,商品マスタ!AE:AF,2,FALSE))</f>
        <v/>
      </c>
      <c r="F887" s="45" t="str">
        <f>IF(E887="","",VLOOKUP(E887,商品マスタ!AF:AG,2,FALSE))</f>
        <v/>
      </c>
      <c r="G887" s="43"/>
      <c r="H887" s="45" t="str">
        <f>IF(G887="","",VLOOKUP(G887,商品マスタ!AB:AC,2,FALSE))</f>
        <v/>
      </c>
      <c r="I887" s="9"/>
      <c r="J887" s="46" t="s">
        <v>268</v>
      </c>
      <c r="K887" s="13"/>
      <c r="L887" s="8" t="str">
        <f t="shared" si="29"/>
        <v/>
      </c>
    </row>
    <row r="888" spans="1:12" x14ac:dyDescent="0.55000000000000004">
      <c r="A888" t="str">
        <f t="shared" si="28"/>
        <v/>
      </c>
      <c r="B888" s="11"/>
      <c r="C888" s="41"/>
      <c r="D888" s="48"/>
      <c r="E888" s="43" t="str">
        <f>IF(N888="","",VLOOKUP(N888,商品マスタ!AE:AF,2,FALSE))</f>
        <v/>
      </c>
      <c r="F888" s="45" t="str">
        <f>IF(E888="","",VLOOKUP(E888,商品マスタ!AF:AG,2,FALSE))</f>
        <v/>
      </c>
      <c r="G888" s="43"/>
      <c r="H888" s="45" t="str">
        <f>IF(G888="","",VLOOKUP(G888,商品マスタ!AB:AC,2,FALSE))</f>
        <v/>
      </c>
      <c r="I888" s="9"/>
      <c r="J888" s="46" t="s">
        <v>268</v>
      </c>
      <c r="K888" s="13"/>
      <c r="L888" s="8" t="str">
        <f t="shared" si="29"/>
        <v/>
      </c>
    </row>
    <row r="889" spans="1:12" x14ac:dyDescent="0.55000000000000004">
      <c r="A889" t="str">
        <f t="shared" si="28"/>
        <v/>
      </c>
      <c r="B889" s="11"/>
      <c r="C889" s="41"/>
      <c r="D889" s="48"/>
      <c r="E889" s="43" t="str">
        <f>IF(N889="","",VLOOKUP(N889,商品マスタ!AE:AF,2,FALSE))</f>
        <v/>
      </c>
      <c r="F889" s="45" t="str">
        <f>IF(E889="","",VLOOKUP(E889,商品マスタ!AF:AG,2,FALSE))</f>
        <v/>
      </c>
      <c r="G889" s="43"/>
      <c r="H889" s="45" t="str">
        <f>IF(G889="","",VLOOKUP(G889,商品マスタ!AB:AC,2,FALSE))</f>
        <v/>
      </c>
      <c r="I889" s="9"/>
      <c r="J889" s="46" t="s">
        <v>268</v>
      </c>
      <c r="K889" s="13"/>
      <c r="L889" s="8" t="str">
        <f t="shared" si="29"/>
        <v/>
      </c>
    </row>
    <row r="890" spans="1:12" x14ac:dyDescent="0.55000000000000004">
      <c r="A890" t="str">
        <f t="shared" si="28"/>
        <v/>
      </c>
      <c r="B890" s="11"/>
      <c r="C890" s="41"/>
      <c r="D890" s="48"/>
      <c r="E890" s="43" t="str">
        <f>IF(N890="","",VLOOKUP(N890,商品マスタ!AE:AF,2,FALSE))</f>
        <v/>
      </c>
      <c r="F890" s="45" t="str">
        <f>IF(E890="","",VLOOKUP(E890,商品マスタ!AF:AG,2,FALSE))</f>
        <v/>
      </c>
      <c r="G890" s="43"/>
      <c r="H890" s="45" t="str">
        <f>IF(G890="","",VLOOKUP(G890,商品マスタ!AB:AC,2,FALSE))</f>
        <v/>
      </c>
      <c r="I890" s="9"/>
      <c r="J890" s="46" t="s">
        <v>268</v>
      </c>
      <c r="K890" s="13"/>
      <c r="L890" s="8" t="str">
        <f t="shared" si="29"/>
        <v/>
      </c>
    </row>
    <row r="891" spans="1:12" x14ac:dyDescent="0.55000000000000004">
      <c r="A891" t="str">
        <f t="shared" si="28"/>
        <v/>
      </c>
      <c r="B891" s="11"/>
      <c r="C891" s="41"/>
      <c r="D891" s="48"/>
      <c r="E891" s="43" t="str">
        <f>IF(N891="","",VLOOKUP(N891,商品マスタ!AE:AF,2,FALSE))</f>
        <v/>
      </c>
      <c r="F891" s="45" t="str">
        <f>IF(E891="","",VLOOKUP(E891,商品マスタ!AF:AG,2,FALSE))</f>
        <v/>
      </c>
      <c r="G891" s="43"/>
      <c r="H891" s="45" t="str">
        <f>IF(G891="","",VLOOKUP(G891,商品マスタ!AB:AC,2,FALSE))</f>
        <v/>
      </c>
      <c r="I891" s="9"/>
      <c r="J891" s="46" t="s">
        <v>268</v>
      </c>
      <c r="K891" s="13"/>
      <c r="L891" s="8" t="str">
        <f t="shared" si="29"/>
        <v/>
      </c>
    </row>
    <row r="892" spans="1:12" x14ac:dyDescent="0.55000000000000004">
      <c r="A892" t="str">
        <f t="shared" si="28"/>
        <v/>
      </c>
      <c r="B892" s="11"/>
      <c r="C892" s="41"/>
      <c r="D892" s="48"/>
      <c r="E892" s="43" t="str">
        <f>IF(N892="","",VLOOKUP(N892,商品マスタ!AE:AF,2,FALSE))</f>
        <v/>
      </c>
      <c r="F892" s="45" t="str">
        <f>IF(E892="","",VLOOKUP(E892,商品マスタ!AF:AG,2,FALSE))</f>
        <v/>
      </c>
      <c r="G892" s="43"/>
      <c r="H892" s="45" t="str">
        <f>IF(G892="","",VLOOKUP(G892,商品マスタ!AB:AC,2,FALSE))</f>
        <v/>
      </c>
      <c r="I892" s="9"/>
      <c r="J892" s="46" t="s">
        <v>268</v>
      </c>
      <c r="K892" s="13"/>
      <c r="L892" s="8" t="str">
        <f t="shared" si="29"/>
        <v/>
      </c>
    </row>
    <row r="893" spans="1:12" x14ac:dyDescent="0.55000000000000004">
      <c r="A893" t="str">
        <f t="shared" si="28"/>
        <v/>
      </c>
      <c r="B893" s="11"/>
      <c r="C893" s="41"/>
      <c r="D893" s="48"/>
      <c r="E893" s="43" t="str">
        <f>IF(N893="","",VLOOKUP(N893,商品マスタ!AE:AF,2,FALSE))</f>
        <v/>
      </c>
      <c r="F893" s="45" t="str">
        <f>IF(E893="","",VLOOKUP(E893,商品マスタ!AF:AG,2,FALSE))</f>
        <v/>
      </c>
      <c r="G893" s="43"/>
      <c r="H893" s="45" t="str">
        <f>IF(G893="","",VLOOKUP(G893,商品マスタ!AB:AC,2,FALSE))</f>
        <v/>
      </c>
      <c r="I893" s="9"/>
      <c r="J893" s="46" t="s">
        <v>268</v>
      </c>
      <c r="K893" s="13"/>
      <c r="L893" s="8" t="str">
        <f t="shared" si="29"/>
        <v/>
      </c>
    </row>
    <row r="894" spans="1:12" x14ac:dyDescent="0.55000000000000004">
      <c r="A894" t="str">
        <f t="shared" ref="A894:A957" si="30">IF(COUNTA(C894)&lt;1,"",A893+1)</f>
        <v/>
      </c>
      <c r="B894" s="11"/>
      <c r="C894" s="41"/>
      <c r="D894" s="48"/>
      <c r="E894" s="43" t="str">
        <f>IF(N894="","",VLOOKUP(N894,商品マスタ!AE:AF,2,FALSE))</f>
        <v/>
      </c>
      <c r="F894" s="45" t="str">
        <f>IF(E894="","",VLOOKUP(E894,商品マスタ!AF:AG,2,FALSE))</f>
        <v/>
      </c>
      <c r="G894" s="43"/>
      <c r="H894" s="45" t="str">
        <f>IF(G894="","",VLOOKUP(G894,商品マスタ!AB:AC,2,FALSE))</f>
        <v/>
      </c>
      <c r="I894" s="9"/>
      <c r="J894" s="46" t="s">
        <v>268</v>
      </c>
      <c r="K894" s="13"/>
      <c r="L894" s="8" t="str">
        <f t="shared" si="29"/>
        <v/>
      </c>
    </row>
    <row r="895" spans="1:12" x14ac:dyDescent="0.55000000000000004">
      <c r="A895" t="str">
        <f t="shared" si="30"/>
        <v/>
      </c>
      <c r="B895" s="11"/>
      <c r="C895" s="41"/>
      <c r="D895" s="48"/>
      <c r="E895" s="43" t="str">
        <f>IF(N895="","",VLOOKUP(N895,商品マスタ!AE:AF,2,FALSE))</f>
        <v/>
      </c>
      <c r="F895" s="45" t="str">
        <f>IF(E895="","",VLOOKUP(E895,商品マスタ!AF:AG,2,FALSE))</f>
        <v/>
      </c>
      <c r="G895" s="43"/>
      <c r="H895" s="45" t="str">
        <f>IF(G895="","",VLOOKUP(G895,商品マスタ!AB:AC,2,FALSE))</f>
        <v/>
      </c>
      <c r="I895" s="9"/>
      <c r="J895" s="46" t="s">
        <v>268</v>
      </c>
      <c r="K895" s="13"/>
      <c r="L895" s="8" t="str">
        <f t="shared" si="29"/>
        <v/>
      </c>
    </row>
    <row r="896" spans="1:12" x14ac:dyDescent="0.55000000000000004">
      <c r="A896" t="str">
        <f t="shared" si="30"/>
        <v/>
      </c>
      <c r="B896" s="11"/>
      <c r="C896" s="41"/>
      <c r="D896" s="48"/>
      <c r="E896" s="43" t="str">
        <f>IF(N896="","",VLOOKUP(N896,商品マスタ!AE:AF,2,FALSE))</f>
        <v/>
      </c>
      <c r="F896" s="45" t="str">
        <f>IF(E896="","",VLOOKUP(E896,商品マスタ!AF:AG,2,FALSE))</f>
        <v/>
      </c>
      <c r="G896" s="43"/>
      <c r="H896" s="45" t="str">
        <f>IF(G896="","",VLOOKUP(G896,商品マスタ!AB:AC,2,FALSE))</f>
        <v/>
      </c>
      <c r="I896" s="9"/>
      <c r="J896" s="46" t="s">
        <v>268</v>
      </c>
      <c r="K896" s="13"/>
      <c r="L896" s="8" t="str">
        <f t="shared" si="29"/>
        <v/>
      </c>
    </row>
    <row r="897" spans="1:12" x14ac:dyDescent="0.55000000000000004">
      <c r="A897" t="str">
        <f t="shared" si="30"/>
        <v/>
      </c>
      <c r="B897" s="11"/>
      <c r="C897" s="41"/>
      <c r="D897" s="48"/>
      <c r="E897" s="43" t="str">
        <f>IF(N897="","",VLOOKUP(N897,商品マスタ!AE:AF,2,FALSE))</f>
        <v/>
      </c>
      <c r="F897" s="45" t="str">
        <f>IF(E897="","",VLOOKUP(E897,商品マスタ!AF:AG,2,FALSE))</f>
        <v/>
      </c>
      <c r="G897" s="43"/>
      <c r="H897" s="45" t="str">
        <f>IF(G897="","",VLOOKUP(G897,商品マスタ!AB:AC,2,FALSE))</f>
        <v/>
      </c>
      <c r="I897" s="9"/>
      <c r="J897" s="46" t="s">
        <v>268</v>
      </c>
      <c r="K897" s="13"/>
      <c r="L897" s="8" t="str">
        <f t="shared" si="29"/>
        <v/>
      </c>
    </row>
    <row r="898" spans="1:12" x14ac:dyDescent="0.55000000000000004">
      <c r="A898" t="str">
        <f t="shared" si="30"/>
        <v/>
      </c>
      <c r="B898" s="11"/>
      <c r="C898" s="41"/>
      <c r="D898" s="48"/>
      <c r="E898" s="43" t="str">
        <f>IF(N898="","",VLOOKUP(N898,商品マスタ!AE:AF,2,FALSE))</f>
        <v/>
      </c>
      <c r="F898" s="45" t="str">
        <f>IF(E898="","",VLOOKUP(E898,商品マスタ!AF:AG,2,FALSE))</f>
        <v/>
      </c>
      <c r="G898" s="43"/>
      <c r="H898" s="45" t="str">
        <f>IF(G898="","",VLOOKUP(G898,商品マスタ!AB:AC,2,FALSE))</f>
        <v/>
      </c>
      <c r="I898" s="9"/>
      <c r="J898" s="46" t="s">
        <v>268</v>
      </c>
      <c r="K898" s="13"/>
      <c r="L898" s="8" t="str">
        <f t="shared" si="29"/>
        <v/>
      </c>
    </row>
    <row r="899" spans="1:12" x14ac:dyDescent="0.55000000000000004">
      <c r="A899" t="str">
        <f t="shared" si="30"/>
        <v/>
      </c>
      <c r="B899" s="11"/>
      <c r="C899" s="41"/>
      <c r="D899" s="48"/>
      <c r="E899" s="43" t="str">
        <f>IF(N899="","",VLOOKUP(N899,商品マスタ!AE:AF,2,FALSE))</f>
        <v/>
      </c>
      <c r="F899" s="45" t="str">
        <f>IF(E899="","",VLOOKUP(E899,商品マスタ!AF:AG,2,FALSE))</f>
        <v/>
      </c>
      <c r="G899" s="43"/>
      <c r="H899" s="45" t="str">
        <f>IF(G899="","",VLOOKUP(G899,商品マスタ!AB:AC,2,FALSE))</f>
        <v/>
      </c>
      <c r="I899" s="9"/>
      <c r="J899" s="46" t="s">
        <v>268</v>
      </c>
      <c r="K899" s="13"/>
      <c r="L899" s="8" t="str">
        <f t="shared" si="29"/>
        <v/>
      </c>
    </row>
    <row r="900" spans="1:12" x14ac:dyDescent="0.55000000000000004">
      <c r="A900" t="str">
        <f t="shared" si="30"/>
        <v/>
      </c>
      <c r="B900" s="11"/>
      <c r="C900" s="41"/>
      <c r="D900" s="48"/>
      <c r="E900" s="43" t="str">
        <f>IF(N900="","",VLOOKUP(N900,商品マスタ!AE:AF,2,FALSE))</f>
        <v/>
      </c>
      <c r="F900" s="45" t="str">
        <f>IF(E900="","",VLOOKUP(E900,商品マスタ!AF:AG,2,FALSE))</f>
        <v/>
      </c>
      <c r="G900" s="43"/>
      <c r="H900" s="45" t="str">
        <f>IF(G900="","",VLOOKUP(G900,商品マスタ!AB:AC,2,FALSE))</f>
        <v/>
      </c>
      <c r="I900" s="9"/>
      <c r="J900" s="46" t="s">
        <v>268</v>
      </c>
      <c r="K900" s="13"/>
      <c r="L900" s="8" t="str">
        <f t="shared" si="29"/>
        <v/>
      </c>
    </row>
    <row r="901" spans="1:12" x14ac:dyDescent="0.55000000000000004">
      <c r="A901" t="str">
        <f t="shared" si="30"/>
        <v/>
      </c>
      <c r="B901" s="11"/>
      <c r="C901" s="41"/>
      <c r="D901" s="48"/>
      <c r="E901" s="43" t="str">
        <f>IF(N901="","",VLOOKUP(N901,商品マスタ!AE:AF,2,FALSE))</f>
        <v/>
      </c>
      <c r="F901" s="45" t="str">
        <f>IF(E901="","",VLOOKUP(E901,商品マスタ!AF:AG,2,FALSE))</f>
        <v/>
      </c>
      <c r="G901" s="43"/>
      <c r="H901" s="45" t="str">
        <f>IF(G901="","",VLOOKUP(G901,商品マスタ!AB:AC,2,FALSE))</f>
        <v/>
      </c>
      <c r="I901" s="9"/>
      <c r="J901" s="46" t="s">
        <v>268</v>
      </c>
      <c r="K901" s="13"/>
      <c r="L901" s="8" t="str">
        <f t="shared" si="29"/>
        <v/>
      </c>
    </row>
    <row r="902" spans="1:12" x14ac:dyDescent="0.55000000000000004">
      <c r="A902" t="str">
        <f t="shared" si="30"/>
        <v/>
      </c>
      <c r="B902" s="11"/>
      <c r="C902" s="41"/>
      <c r="D902" s="48"/>
      <c r="E902" s="43" t="str">
        <f>IF(N902="","",VLOOKUP(N902,商品マスタ!AE:AF,2,FALSE))</f>
        <v/>
      </c>
      <c r="F902" s="45" t="str">
        <f>IF(E902="","",VLOOKUP(E902,商品マスタ!AF:AG,2,FALSE))</f>
        <v/>
      </c>
      <c r="G902" s="43"/>
      <c r="H902" s="45" t="str">
        <f>IF(G902="","",VLOOKUP(G902,商品マスタ!AB:AC,2,FALSE))</f>
        <v/>
      </c>
      <c r="I902" s="9"/>
      <c r="J902" s="46" t="s">
        <v>268</v>
      </c>
      <c r="K902" s="13"/>
      <c r="L902" s="8" t="str">
        <f t="shared" si="29"/>
        <v/>
      </c>
    </row>
    <row r="903" spans="1:12" x14ac:dyDescent="0.55000000000000004">
      <c r="A903" t="str">
        <f t="shared" si="30"/>
        <v/>
      </c>
      <c r="B903" s="11"/>
      <c r="C903" s="41"/>
      <c r="D903" s="48"/>
      <c r="E903" s="43" t="str">
        <f>IF(N903="","",VLOOKUP(N903,商品マスタ!AE:AF,2,FALSE))</f>
        <v/>
      </c>
      <c r="F903" s="45" t="str">
        <f>IF(E903="","",VLOOKUP(E903,商品マスタ!AF:AG,2,FALSE))</f>
        <v/>
      </c>
      <c r="G903" s="43"/>
      <c r="H903" s="45" t="str">
        <f>IF(G903="","",VLOOKUP(G903,商品マスタ!AB:AC,2,FALSE))</f>
        <v/>
      </c>
      <c r="I903" s="9"/>
      <c r="J903" s="46" t="s">
        <v>268</v>
      </c>
      <c r="K903" s="13"/>
      <c r="L903" s="8" t="str">
        <f t="shared" si="29"/>
        <v/>
      </c>
    </row>
    <row r="904" spans="1:12" x14ac:dyDescent="0.55000000000000004">
      <c r="A904" t="str">
        <f t="shared" si="30"/>
        <v/>
      </c>
      <c r="B904" s="11"/>
      <c r="C904" s="41"/>
      <c r="D904" s="48"/>
      <c r="E904" s="43" t="str">
        <f>IF(N904="","",VLOOKUP(N904,商品マスタ!AE:AF,2,FALSE))</f>
        <v/>
      </c>
      <c r="F904" s="45" t="str">
        <f>IF(E904="","",VLOOKUP(E904,商品マスタ!AF:AG,2,FALSE))</f>
        <v/>
      </c>
      <c r="G904" s="43"/>
      <c r="H904" s="45" t="str">
        <f>IF(G904="","",VLOOKUP(G904,商品マスタ!AB:AC,2,FALSE))</f>
        <v/>
      </c>
      <c r="I904" s="9"/>
      <c r="J904" s="46" t="s">
        <v>268</v>
      </c>
      <c r="K904" s="13"/>
      <c r="L904" s="8" t="str">
        <f t="shared" si="29"/>
        <v/>
      </c>
    </row>
    <row r="905" spans="1:12" x14ac:dyDescent="0.55000000000000004">
      <c r="A905" t="str">
        <f t="shared" si="30"/>
        <v/>
      </c>
      <c r="B905" s="11"/>
      <c r="C905" s="41"/>
      <c r="D905" s="48"/>
      <c r="E905" s="43" t="str">
        <f>IF(N905="","",VLOOKUP(N905,商品マスタ!AE:AF,2,FALSE))</f>
        <v/>
      </c>
      <c r="F905" s="45" t="str">
        <f>IF(E905="","",VLOOKUP(E905,商品マスタ!AF:AG,2,FALSE))</f>
        <v/>
      </c>
      <c r="G905" s="43"/>
      <c r="H905" s="45" t="str">
        <f>IF(G905="","",VLOOKUP(G905,商品マスタ!AB:AC,2,FALSE))</f>
        <v/>
      </c>
      <c r="I905" s="9"/>
      <c r="J905" s="46" t="s">
        <v>268</v>
      </c>
      <c r="K905" s="13"/>
      <c r="L905" s="8" t="str">
        <f t="shared" si="29"/>
        <v/>
      </c>
    </row>
    <row r="906" spans="1:12" x14ac:dyDescent="0.55000000000000004">
      <c r="A906" t="str">
        <f t="shared" si="30"/>
        <v/>
      </c>
      <c r="B906" s="11"/>
      <c r="C906" s="41"/>
      <c r="D906" s="48"/>
      <c r="E906" s="43" t="str">
        <f>IF(N906="","",VLOOKUP(N906,商品マスタ!AE:AF,2,FALSE))</f>
        <v/>
      </c>
      <c r="F906" s="45" t="str">
        <f>IF(E906="","",VLOOKUP(E906,商品マスタ!AF:AG,2,FALSE))</f>
        <v/>
      </c>
      <c r="G906" s="43"/>
      <c r="H906" s="45" t="str">
        <f>IF(G906="","",VLOOKUP(G906,商品マスタ!AB:AC,2,FALSE))</f>
        <v/>
      </c>
      <c r="I906" s="9"/>
      <c r="J906" s="46" t="s">
        <v>268</v>
      </c>
      <c r="K906" s="13"/>
      <c r="L906" s="8" t="str">
        <f t="shared" ref="L906:L969" si="31">IF(D906="","",COUNTIF(D:D,D906))</f>
        <v/>
      </c>
    </row>
    <row r="907" spans="1:12" x14ac:dyDescent="0.55000000000000004">
      <c r="A907" t="str">
        <f t="shared" si="30"/>
        <v/>
      </c>
      <c r="B907" s="11"/>
      <c r="C907" s="41"/>
      <c r="D907" s="48"/>
      <c r="E907" s="43" t="str">
        <f>IF(N907="","",VLOOKUP(N907,商品マスタ!AE:AF,2,FALSE))</f>
        <v/>
      </c>
      <c r="F907" s="45" t="str">
        <f>IF(E907="","",VLOOKUP(E907,商品マスタ!AF:AG,2,FALSE))</f>
        <v/>
      </c>
      <c r="G907" s="43"/>
      <c r="H907" s="45" t="str">
        <f>IF(G907="","",VLOOKUP(G907,商品マスタ!AB:AC,2,FALSE))</f>
        <v/>
      </c>
      <c r="I907" s="9"/>
      <c r="J907" s="46" t="s">
        <v>268</v>
      </c>
      <c r="K907" s="13"/>
      <c r="L907" s="8" t="str">
        <f t="shared" si="31"/>
        <v/>
      </c>
    </row>
    <row r="908" spans="1:12" x14ac:dyDescent="0.55000000000000004">
      <c r="A908" t="str">
        <f t="shared" si="30"/>
        <v/>
      </c>
      <c r="B908" s="11"/>
      <c r="C908" s="41"/>
      <c r="D908" s="48"/>
      <c r="E908" s="43" t="str">
        <f>IF(N908="","",VLOOKUP(N908,商品マスタ!AE:AF,2,FALSE))</f>
        <v/>
      </c>
      <c r="F908" s="45" t="str">
        <f>IF(E908="","",VLOOKUP(E908,商品マスタ!AF:AG,2,FALSE))</f>
        <v/>
      </c>
      <c r="G908" s="43"/>
      <c r="H908" s="45" t="str">
        <f>IF(G908="","",VLOOKUP(G908,商品マスタ!AB:AC,2,FALSE))</f>
        <v/>
      </c>
      <c r="I908" s="9"/>
      <c r="J908" s="46" t="s">
        <v>268</v>
      </c>
      <c r="K908" s="13"/>
      <c r="L908" s="8" t="str">
        <f t="shared" si="31"/>
        <v/>
      </c>
    </row>
    <row r="909" spans="1:12" x14ac:dyDescent="0.55000000000000004">
      <c r="A909" t="str">
        <f t="shared" si="30"/>
        <v/>
      </c>
      <c r="B909" s="11"/>
      <c r="C909" s="41"/>
      <c r="D909" s="48"/>
      <c r="E909" s="43" t="str">
        <f>IF(N909="","",VLOOKUP(N909,商品マスタ!AE:AF,2,FALSE))</f>
        <v/>
      </c>
      <c r="F909" s="45" t="str">
        <f>IF(E909="","",VLOOKUP(E909,商品マスタ!AF:AG,2,FALSE))</f>
        <v/>
      </c>
      <c r="G909" s="43"/>
      <c r="H909" s="45" t="str">
        <f>IF(G909="","",VLOOKUP(G909,商品マスタ!AB:AC,2,FALSE))</f>
        <v/>
      </c>
      <c r="I909" s="9"/>
      <c r="J909" s="46" t="s">
        <v>268</v>
      </c>
      <c r="K909" s="13"/>
      <c r="L909" s="8" t="str">
        <f t="shared" si="31"/>
        <v/>
      </c>
    </row>
    <row r="910" spans="1:12" x14ac:dyDescent="0.55000000000000004">
      <c r="A910" t="str">
        <f t="shared" si="30"/>
        <v/>
      </c>
      <c r="B910" s="11"/>
      <c r="C910" s="41"/>
      <c r="D910" s="48"/>
      <c r="E910" s="43" t="str">
        <f>IF(N910="","",VLOOKUP(N910,商品マスタ!AE:AF,2,FALSE))</f>
        <v/>
      </c>
      <c r="F910" s="45" t="str">
        <f>IF(E910="","",VLOOKUP(E910,商品マスタ!AF:AG,2,FALSE))</f>
        <v/>
      </c>
      <c r="G910" s="43"/>
      <c r="H910" s="45" t="str">
        <f>IF(G910="","",VLOOKUP(G910,商品マスタ!AB:AC,2,FALSE))</f>
        <v/>
      </c>
      <c r="I910" s="9"/>
      <c r="J910" s="46" t="s">
        <v>268</v>
      </c>
      <c r="K910" s="13"/>
      <c r="L910" s="8" t="str">
        <f t="shared" si="31"/>
        <v/>
      </c>
    </row>
    <row r="911" spans="1:12" x14ac:dyDescent="0.55000000000000004">
      <c r="A911" t="str">
        <f t="shared" si="30"/>
        <v/>
      </c>
      <c r="B911" s="11"/>
      <c r="C911" s="41"/>
      <c r="D911" s="48"/>
      <c r="E911" s="43" t="str">
        <f>IF(N911="","",VLOOKUP(N911,商品マスタ!AE:AF,2,FALSE))</f>
        <v/>
      </c>
      <c r="F911" s="45" t="str">
        <f>IF(E911="","",VLOOKUP(E911,商品マスタ!AF:AG,2,FALSE))</f>
        <v/>
      </c>
      <c r="G911" s="43"/>
      <c r="H911" s="45" t="str">
        <f>IF(G911="","",VLOOKUP(G911,商品マスタ!AB:AC,2,FALSE))</f>
        <v/>
      </c>
      <c r="I911" s="9"/>
      <c r="J911" s="46" t="s">
        <v>268</v>
      </c>
      <c r="K911" s="13"/>
      <c r="L911" s="8" t="str">
        <f t="shared" si="31"/>
        <v/>
      </c>
    </row>
    <row r="912" spans="1:12" x14ac:dyDescent="0.55000000000000004">
      <c r="A912" t="str">
        <f t="shared" si="30"/>
        <v/>
      </c>
      <c r="B912" s="11"/>
      <c r="C912" s="41"/>
      <c r="D912" s="48"/>
      <c r="E912" s="43" t="str">
        <f>IF(N912="","",VLOOKUP(N912,商品マスタ!AE:AF,2,FALSE))</f>
        <v/>
      </c>
      <c r="F912" s="45" t="str">
        <f>IF(E912="","",VLOOKUP(E912,商品マスタ!AF:AG,2,FALSE))</f>
        <v/>
      </c>
      <c r="G912" s="43"/>
      <c r="H912" s="45" t="str">
        <f>IF(G912="","",VLOOKUP(G912,商品マスタ!AB:AC,2,FALSE))</f>
        <v/>
      </c>
      <c r="I912" s="9"/>
      <c r="J912" s="46" t="s">
        <v>268</v>
      </c>
      <c r="K912" s="13"/>
      <c r="L912" s="8" t="str">
        <f t="shared" si="31"/>
        <v/>
      </c>
    </row>
    <row r="913" spans="1:12" x14ac:dyDescent="0.55000000000000004">
      <c r="A913" t="str">
        <f t="shared" si="30"/>
        <v/>
      </c>
      <c r="B913" s="11"/>
      <c r="C913" s="41"/>
      <c r="D913" s="48"/>
      <c r="E913" s="43" t="str">
        <f>IF(N913="","",VLOOKUP(N913,商品マスタ!AE:AF,2,FALSE))</f>
        <v/>
      </c>
      <c r="F913" s="45" t="str">
        <f>IF(E913="","",VLOOKUP(E913,商品マスタ!AF:AG,2,FALSE))</f>
        <v/>
      </c>
      <c r="G913" s="43"/>
      <c r="H913" s="45" t="str">
        <f>IF(G913="","",VLOOKUP(G913,商品マスタ!AB:AC,2,FALSE))</f>
        <v/>
      </c>
      <c r="I913" s="9"/>
      <c r="J913" s="46" t="s">
        <v>268</v>
      </c>
      <c r="K913" s="13"/>
      <c r="L913" s="8" t="str">
        <f t="shared" si="31"/>
        <v/>
      </c>
    </row>
    <row r="914" spans="1:12" x14ac:dyDescent="0.55000000000000004">
      <c r="A914" t="str">
        <f t="shared" si="30"/>
        <v/>
      </c>
      <c r="B914" s="11"/>
      <c r="C914" s="41"/>
      <c r="D914" s="48"/>
      <c r="E914" s="43" t="str">
        <f>IF(N914="","",VLOOKUP(N914,商品マスタ!AE:AF,2,FALSE))</f>
        <v/>
      </c>
      <c r="F914" s="45" t="str">
        <f>IF(E914="","",VLOOKUP(E914,商品マスタ!AF:AG,2,FALSE))</f>
        <v/>
      </c>
      <c r="G914" s="43"/>
      <c r="H914" s="45" t="str">
        <f>IF(G914="","",VLOOKUP(G914,商品マスタ!AB:AC,2,FALSE))</f>
        <v/>
      </c>
      <c r="I914" s="9"/>
      <c r="J914" s="46" t="s">
        <v>268</v>
      </c>
      <c r="K914" s="13"/>
      <c r="L914" s="8" t="str">
        <f t="shared" si="31"/>
        <v/>
      </c>
    </row>
    <row r="915" spans="1:12" x14ac:dyDescent="0.55000000000000004">
      <c r="A915" t="str">
        <f t="shared" si="30"/>
        <v/>
      </c>
      <c r="B915" s="11"/>
      <c r="C915" s="41"/>
      <c r="D915" s="48"/>
      <c r="E915" s="43" t="str">
        <f>IF(N915="","",VLOOKUP(N915,商品マスタ!AE:AF,2,FALSE))</f>
        <v/>
      </c>
      <c r="F915" s="45" t="str">
        <f>IF(E915="","",VLOOKUP(E915,商品マスタ!AF:AG,2,FALSE))</f>
        <v/>
      </c>
      <c r="G915" s="43"/>
      <c r="H915" s="45" t="str">
        <f>IF(G915="","",VLOOKUP(G915,商品マスタ!AB:AC,2,FALSE))</f>
        <v/>
      </c>
      <c r="I915" s="9"/>
      <c r="J915" s="46" t="s">
        <v>268</v>
      </c>
      <c r="K915" s="13"/>
      <c r="L915" s="8" t="str">
        <f t="shared" si="31"/>
        <v/>
      </c>
    </row>
    <row r="916" spans="1:12" x14ac:dyDescent="0.55000000000000004">
      <c r="A916" t="str">
        <f t="shared" si="30"/>
        <v/>
      </c>
      <c r="B916" s="11"/>
      <c r="C916" s="41"/>
      <c r="D916" s="48"/>
      <c r="E916" s="43" t="str">
        <f>IF(N916="","",VLOOKUP(N916,商品マスタ!AE:AF,2,FALSE))</f>
        <v/>
      </c>
      <c r="F916" s="45" t="str">
        <f>IF(E916="","",VLOOKUP(E916,商品マスタ!AF:AG,2,FALSE))</f>
        <v/>
      </c>
      <c r="G916" s="43"/>
      <c r="H916" s="45" t="str">
        <f>IF(G916="","",VLOOKUP(G916,商品マスタ!AB:AC,2,FALSE))</f>
        <v/>
      </c>
      <c r="I916" s="9"/>
      <c r="J916" s="46" t="s">
        <v>268</v>
      </c>
      <c r="K916" s="13"/>
      <c r="L916" s="8" t="str">
        <f t="shared" si="31"/>
        <v/>
      </c>
    </row>
    <row r="917" spans="1:12" x14ac:dyDescent="0.55000000000000004">
      <c r="A917" t="str">
        <f t="shared" si="30"/>
        <v/>
      </c>
      <c r="B917" s="11"/>
      <c r="C917" s="41"/>
      <c r="D917" s="48"/>
      <c r="E917" s="43" t="str">
        <f>IF(N917="","",VLOOKUP(N917,商品マスタ!AE:AF,2,FALSE))</f>
        <v/>
      </c>
      <c r="F917" s="45" t="str">
        <f>IF(E917="","",VLOOKUP(E917,商品マスタ!AF:AG,2,FALSE))</f>
        <v/>
      </c>
      <c r="G917" s="43"/>
      <c r="H917" s="45" t="str">
        <f>IF(G917="","",VLOOKUP(G917,商品マスタ!AB:AC,2,FALSE))</f>
        <v/>
      </c>
      <c r="I917" s="9"/>
      <c r="J917" s="46" t="s">
        <v>268</v>
      </c>
      <c r="K917" s="13"/>
      <c r="L917" s="8" t="str">
        <f t="shared" si="31"/>
        <v/>
      </c>
    </row>
    <row r="918" spans="1:12" x14ac:dyDescent="0.55000000000000004">
      <c r="A918" t="str">
        <f t="shared" si="30"/>
        <v/>
      </c>
      <c r="B918" s="11"/>
      <c r="C918" s="41"/>
      <c r="D918" s="48"/>
      <c r="E918" s="43" t="str">
        <f>IF(N918="","",VLOOKUP(N918,商品マスタ!AE:AF,2,FALSE))</f>
        <v/>
      </c>
      <c r="F918" s="45" t="str">
        <f>IF(E918="","",VLOOKUP(E918,商品マスタ!AF:AG,2,FALSE))</f>
        <v/>
      </c>
      <c r="G918" s="43"/>
      <c r="H918" s="45" t="str">
        <f>IF(G918="","",VLOOKUP(G918,商品マスタ!AB:AC,2,FALSE))</f>
        <v/>
      </c>
      <c r="I918" s="9"/>
      <c r="J918" s="46" t="s">
        <v>268</v>
      </c>
      <c r="K918" s="13"/>
      <c r="L918" s="8" t="str">
        <f t="shared" si="31"/>
        <v/>
      </c>
    </row>
    <row r="919" spans="1:12" x14ac:dyDescent="0.55000000000000004">
      <c r="A919" t="str">
        <f t="shared" si="30"/>
        <v/>
      </c>
      <c r="B919" s="11"/>
      <c r="C919" s="41"/>
      <c r="D919" s="48"/>
      <c r="E919" s="43" t="str">
        <f>IF(N919="","",VLOOKUP(N919,商品マスタ!AE:AF,2,FALSE))</f>
        <v/>
      </c>
      <c r="F919" s="45" t="str">
        <f>IF(E919="","",VLOOKUP(E919,商品マスタ!AF:AG,2,FALSE))</f>
        <v/>
      </c>
      <c r="G919" s="43"/>
      <c r="H919" s="45" t="str">
        <f>IF(G919="","",VLOOKUP(G919,商品マスタ!AB:AC,2,FALSE))</f>
        <v/>
      </c>
      <c r="I919" s="9"/>
      <c r="J919" s="46" t="s">
        <v>268</v>
      </c>
      <c r="K919" s="13"/>
      <c r="L919" s="8" t="str">
        <f t="shared" si="31"/>
        <v/>
      </c>
    </row>
    <row r="920" spans="1:12" x14ac:dyDescent="0.55000000000000004">
      <c r="A920" t="str">
        <f t="shared" si="30"/>
        <v/>
      </c>
      <c r="B920" s="11"/>
      <c r="C920" s="41"/>
      <c r="D920" s="48"/>
      <c r="E920" s="43" t="str">
        <f>IF(N920="","",VLOOKUP(N920,商品マスタ!AE:AF,2,FALSE))</f>
        <v/>
      </c>
      <c r="F920" s="45" t="str">
        <f>IF(E920="","",VLOOKUP(E920,商品マスタ!AF:AG,2,FALSE))</f>
        <v/>
      </c>
      <c r="G920" s="43"/>
      <c r="H920" s="45" t="str">
        <f>IF(G920="","",VLOOKUP(G920,商品マスタ!AB:AC,2,FALSE))</f>
        <v/>
      </c>
      <c r="I920" s="9"/>
      <c r="J920" s="46" t="s">
        <v>268</v>
      </c>
      <c r="K920" s="13"/>
      <c r="L920" s="8" t="str">
        <f t="shared" si="31"/>
        <v/>
      </c>
    </row>
    <row r="921" spans="1:12" x14ac:dyDescent="0.55000000000000004">
      <c r="A921" t="str">
        <f t="shared" si="30"/>
        <v/>
      </c>
      <c r="B921" s="11"/>
      <c r="C921" s="41"/>
      <c r="D921" s="48"/>
      <c r="E921" s="43" t="str">
        <f>IF(N921="","",VLOOKUP(N921,商品マスタ!AE:AF,2,FALSE))</f>
        <v/>
      </c>
      <c r="F921" s="45" t="str">
        <f>IF(E921="","",VLOOKUP(E921,商品マスタ!AF:AG,2,FALSE))</f>
        <v/>
      </c>
      <c r="G921" s="43"/>
      <c r="H921" s="45" t="str">
        <f>IF(G921="","",VLOOKUP(G921,商品マスタ!AB:AC,2,FALSE))</f>
        <v/>
      </c>
      <c r="I921" s="9"/>
      <c r="J921" s="46" t="s">
        <v>268</v>
      </c>
      <c r="K921" s="13"/>
      <c r="L921" s="8" t="str">
        <f t="shared" si="31"/>
        <v/>
      </c>
    </row>
    <row r="922" spans="1:12" x14ac:dyDescent="0.55000000000000004">
      <c r="A922" t="str">
        <f t="shared" si="30"/>
        <v/>
      </c>
      <c r="B922" s="11"/>
      <c r="C922" s="41"/>
      <c r="D922" s="48"/>
      <c r="E922" s="43" t="str">
        <f>IF(N922="","",VLOOKUP(N922,商品マスタ!AE:AF,2,FALSE))</f>
        <v/>
      </c>
      <c r="F922" s="45" t="str">
        <f>IF(E922="","",VLOOKUP(E922,商品マスタ!AF:AG,2,FALSE))</f>
        <v/>
      </c>
      <c r="G922" s="43"/>
      <c r="H922" s="45" t="str">
        <f>IF(G922="","",VLOOKUP(G922,商品マスタ!AB:AC,2,FALSE))</f>
        <v/>
      </c>
      <c r="I922" s="9"/>
      <c r="J922" s="46" t="s">
        <v>268</v>
      </c>
      <c r="K922" s="13"/>
      <c r="L922" s="8" t="str">
        <f t="shared" si="31"/>
        <v/>
      </c>
    </row>
    <row r="923" spans="1:12" x14ac:dyDescent="0.55000000000000004">
      <c r="A923" t="str">
        <f t="shared" si="30"/>
        <v/>
      </c>
      <c r="B923" s="11"/>
      <c r="C923" s="41"/>
      <c r="D923" s="48"/>
      <c r="E923" s="43" t="str">
        <f>IF(N923="","",VLOOKUP(N923,商品マスタ!AE:AF,2,FALSE))</f>
        <v/>
      </c>
      <c r="F923" s="45" t="str">
        <f>IF(E923="","",VLOOKUP(E923,商品マスタ!AF:AG,2,FALSE))</f>
        <v/>
      </c>
      <c r="G923" s="43"/>
      <c r="H923" s="45" t="str">
        <f>IF(G923="","",VLOOKUP(G923,商品マスタ!AB:AC,2,FALSE))</f>
        <v/>
      </c>
      <c r="I923" s="9"/>
      <c r="J923" s="46" t="s">
        <v>268</v>
      </c>
      <c r="K923" s="13"/>
      <c r="L923" s="8" t="str">
        <f t="shared" si="31"/>
        <v/>
      </c>
    </row>
    <row r="924" spans="1:12" x14ac:dyDescent="0.55000000000000004">
      <c r="A924" t="str">
        <f t="shared" si="30"/>
        <v/>
      </c>
      <c r="B924" s="11"/>
      <c r="C924" s="41"/>
      <c r="D924" s="48"/>
      <c r="E924" s="43" t="str">
        <f>IF(N924="","",VLOOKUP(N924,商品マスタ!AE:AF,2,FALSE))</f>
        <v/>
      </c>
      <c r="F924" s="45" t="str">
        <f>IF(E924="","",VLOOKUP(E924,商品マスタ!AF:AG,2,FALSE))</f>
        <v/>
      </c>
      <c r="G924" s="43"/>
      <c r="H924" s="45" t="str">
        <f>IF(G924="","",VLOOKUP(G924,商品マスタ!AB:AC,2,FALSE))</f>
        <v/>
      </c>
      <c r="I924" s="9"/>
      <c r="J924" s="46" t="s">
        <v>268</v>
      </c>
      <c r="K924" s="13"/>
      <c r="L924" s="8" t="str">
        <f t="shared" si="31"/>
        <v/>
      </c>
    </row>
    <row r="925" spans="1:12" x14ac:dyDescent="0.55000000000000004">
      <c r="A925" t="str">
        <f t="shared" si="30"/>
        <v/>
      </c>
      <c r="B925" s="11"/>
      <c r="C925" s="41"/>
      <c r="D925" s="48"/>
      <c r="E925" s="43" t="str">
        <f>IF(N925="","",VLOOKUP(N925,商品マスタ!AE:AF,2,FALSE))</f>
        <v/>
      </c>
      <c r="F925" s="45" t="str">
        <f>IF(E925="","",VLOOKUP(E925,商品マスタ!AF:AG,2,FALSE))</f>
        <v/>
      </c>
      <c r="G925" s="43"/>
      <c r="H925" s="45" t="str">
        <f>IF(G925="","",VLOOKUP(G925,商品マスタ!AB:AC,2,FALSE))</f>
        <v/>
      </c>
      <c r="I925" s="9"/>
      <c r="J925" s="46" t="s">
        <v>268</v>
      </c>
      <c r="K925" s="13"/>
      <c r="L925" s="8" t="str">
        <f t="shared" si="31"/>
        <v/>
      </c>
    </row>
    <row r="926" spans="1:12" x14ac:dyDescent="0.55000000000000004">
      <c r="A926" t="str">
        <f t="shared" si="30"/>
        <v/>
      </c>
      <c r="B926" s="11"/>
      <c r="C926" s="41"/>
      <c r="D926" s="48"/>
      <c r="E926" s="43" t="str">
        <f>IF(N926="","",VLOOKUP(N926,商品マスタ!AE:AF,2,FALSE))</f>
        <v/>
      </c>
      <c r="F926" s="45" t="str">
        <f>IF(E926="","",VLOOKUP(E926,商品マスタ!AF:AG,2,FALSE))</f>
        <v/>
      </c>
      <c r="G926" s="43"/>
      <c r="H926" s="45" t="str">
        <f>IF(G926="","",VLOOKUP(G926,商品マスタ!AB:AC,2,FALSE))</f>
        <v/>
      </c>
      <c r="I926" s="9"/>
      <c r="J926" s="46" t="s">
        <v>268</v>
      </c>
      <c r="K926" s="13"/>
      <c r="L926" s="8" t="str">
        <f t="shared" si="31"/>
        <v/>
      </c>
    </row>
    <row r="927" spans="1:12" x14ac:dyDescent="0.55000000000000004">
      <c r="A927" t="str">
        <f t="shared" si="30"/>
        <v/>
      </c>
      <c r="B927" s="11"/>
      <c r="C927" s="41"/>
      <c r="D927" s="48"/>
      <c r="E927" s="43" t="str">
        <f>IF(N927="","",VLOOKUP(N927,商品マスタ!AE:AF,2,FALSE))</f>
        <v/>
      </c>
      <c r="F927" s="45" t="str">
        <f>IF(E927="","",VLOOKUP(E927,商品マスタ!AF:AG,2,FALSE))</f>
        <v/>
      </c>
      <c r="G927" s="43"/>
      <c r="H927" s="45" t="str">
        <f>IF(G927="","",VLOOKUP(G927,商品マスタ!AB:AC,2,FALSE))</f>
        <v/>
      </c>
      <c r="I927" s="9"/>
      <c r="J927" s="46" t="s">
        <v>268</v>
      </c>
      <c r="K927" s="13"/>
      <c r="L927" s="8" t="str">
        <f t="shared" si="31"/>
        <v/>
      </c>
    </row>
    <row r="928" spans="1:12" x14ac:dyDescent="0.55000000000000004">
      <c r="A928" t="str">
        <f t="shared" si="30"/>
        <v/>
      </c>
      <c r="B928" s="11"/>
      <c r="C928" s="41"/>
      <c r="D928" s="48"/>
      <c r="E928" s="43" t="str">
        <f>IF(N928="","",VLOOKUP(N928,商品マスタ!AE:AF,2,FALSE))</f>
        <v/>
      </c>
      <c r="F928" s="45" t="str">
        <f>IF(E928="","",VLOOKUP(E928,商品マスタ!AF:AG,2,FALSE))</f>
        <v/>
      </c>
      <c r="G928" s="43"/>
      <c r="H928" s="45" t="str">
        <f>IF(G928="","",VLOOKUP(G928,商品マスタ!AB:AC,2,FALSE))</f>
        <v/>
      </c>
      <c r="I928" s="9"/>
      <c r="J928" s="46" t="s">
        <v>268</v>
      </c>
      <c r="K928" s="13"/>
      <c r="L928" s="8" t="str">
        <f t="shared" si="31"/>
        <v/>
      </c>
    </row>
    <row r="929" spans="1:12" x14ac:dyDescent="0.55000000000000004">
      <c r="A929" t="str">
        <f t="shared" si="30"/>
        <v/>
      </c>
      <c r="B929" s="11"/>
      <c r="C929" s="41"/>
      <c r="D929" s="48"/>
      <c r="E929" s="43" t="str">
        <f>IF(N929="","",VLOOKUP(N929,商品マスタ!AE:AF,2,FALSE))</f>
        <v/>
      </c>
      <c r="F929" s="45" t="str">
        <f>IF(E929="","",VLOOKUP(E929,商品マスタ!AF:AG,2,FALSE))</f>
        <v/>
      </c>
      <c r="G929" s="43"/>
      <c r="H929" s="45" t="str">
        <f>IF(G929="","",VLOOKUP(G929,商品マスタ!AB:AC,2,FALSE))</f>
        <v/>
      </c>
      <c r="I929" s="9"/>
      <c r="J929" s="46" t="s">
        <v>268</v>
      </c>
      <c r="K929" s="13"/>
      <c r="L929" s="8" t="str">
        <f t="shared" si="31"/>
        <v/>
      </c>
    </row>
    <row r="930" spans="1:12" x14ac:dyDescent="0.55000000000000004">
      <c r="A930" t="str">
        <f t="shared" si="30"/>
        <v/>
      </c>
      <c r="B930" s="11"/>
      <c r="C930" s="41"/>
      <c r="D930" s="48"/>
      <c r="E930" s="43" t="str">
        <f>IF(N930="","",VLOOKUP(N930,商品マスタ!AE:AF,2,FALSE))</f>
        <v/>
      </c>
      <c r="F930" s="45" t="str">
        <f>IF(E930="","",VLOOKUP(E930,商品マスタ!AF:AG,2,FALSE))</f>
        <v/>
      </c>
      <c r="G930" s="43"/>
      <c r="H930" s="45" t="str">
        <f>IF(G930="","",VLOOKUP(G930,商品マスタ!AB:AC,2,FALSE))</f>
        <v/>
      </c>
      <c r="I930" s="9"/>
      <c r="J930" s="46" t="s">
        <v>268</v>
      </c>
      <c r="K930" s="13"/>
      <c r="L930" s="8" t="str">
        <f t="shared" si="31"/>
        <v/>
      </c>
    </row>
    <row r="931" spans="1:12" x14ac:dyDescent="0.55000000000000004">
      <c r="A931" t="str">
        <f t="shared" si="30"/>
        <v/>
      </c>
      <c r="B931" s="11"/>
      <c r="C931" s="41"/>
      <c r="D931" s="48"/>
      <c r="E931" s="43" t="str">
        <f>IF(N931="","",VLOOKUP(N931,商品マスタ!AE:AF,2,FALSE))</f>
        <v/>
      </c>
      <c r="F931" s="45" t="str">
        <f>IF(E931="","",VLOOKUP(E931,商品マスタ!AF:AG,2,FALSE))</f>
        <v/>
      </c>
      <c r="G931" s="43"/>
      <c r="H931" s="45" t="str">
        <f>IF(G931="","",VLOOKUP(G931,商品マスタ!AB:AC,2,FALSE))</f>
        <v/>
      </c>
      <c r="I931" s="9"/>
      <c r="J931" s="46" t="s">
        <v>268</v>
      </c>
      <c r="K931" s="13"/>
      <c r="L931" s="8" t="str">
        <f t="shared" si="31"/>
        <v/>
      </c>
    </row>
    <row r="932" spans="1:12" x14ac:dyDescent="0.55000000000000004">
      <c r="A932" t="str">
        <f t="shared" si="30"/>
        <v/>
      </c>
      <c r="B932" s="11"/>
      <c r="C932" s="41"/>
      <c r="D932" s="48"/>
      <c r="E932" s="43" t="str">
        <f>IF(N932="","",VLOOKUP(N932,商品マスタ!AE:AF,2,FALSE))</f>
        <v/>
      </c>
      <c r="F932" s="45" t="str">
        <f>IF(E932="","",VLOOKUP(E932,商品マスタ!AF:AG,2,FALSE))</f>
        <v/>
      </c>
      <c r="G932" s="43"/>
      <c r="H932" s="45" t="str">
        <f>IF(G932="","",VLOOKUP(G932,商品マスタ!AB:AC,2,FALSE))</f>
        <v/>
      </c>
      <c r="I932" s="9"/>
      <c r="J932" s="46" t="s">
        <v>268</v>
      </c>
      <c r="K932" s="13"/>
      <c r="L932" s="8" t="str">
        <f t="shared" si="31"/>
        <v/>
      </c>
    </row>
    <row r="933" spans="1:12" x14ac:dyDescent="0.55000000000000004">
      <c r="A933" t="str">
        <f t="shared" si="30"/>
        <v/>
      </c>
      <c r="B933" s="11"/>
      <c r="C933" s="41"/>
      <c r="D933" s="48"/>
      <c r="E933" s="43" t="str">
        <f>IF(N933="","",VLOOKUP(N933,商品マスタ!AE:AF,2,FALSE))</f>
        <v/>
      </c>
      <c r="F933" s="45" t="str">
        <f>IF(E933="","",VLOOKUP(E933,商品マスタ!AF:AG,2,FALSE))</f>
        <v/>
      </c>
      <c r="G933" s="43"/>
      <c r="H933" s="45" t="str">
        <f>IF(G933="","",VLOOKUP(G933,商品マスタ!AB:AC,2,FALSE))</f>
        <v/>
      </c>
      <c r="I933" s="9"/>
      <c r="J933" s="46" t="s">
        <v>268</v>
      </c>
      <c r="K933" s="13"/>
      <c r="L933" s="8" t="str">
        <f t="shared" si="31"/>
        <v/>
      </c>
    </row>
    <row r="934" spans="1:12" x14ac:dyDescent="0.55000000000000004">
      <c r="A934" t="str">
        <f t="shared" si="30"/>
        <v/>
      </c>
      <c r="B934" s="11"/>
      <c r="C934" s="41"/>
      <c r="D934" s="48"/>
      <c r="E934" s="43" t="str">
        <f>IF(N934="","",VLOOKUP(N934,商品マスタ!AE:AF,2,FALSE))</f>
        <v/>
      </c>
      <c r="F934" s="45" t="str">
        <f>IF(E934="","",VLOOKUP(E934,商品マスタ!AF:AG,2,FALSE))</f>
        <v/>
      </c>
      <c r="G934" s="43"/>
      <c r="H934" s="45" t="str">
        <f>IF(G934="","",VLOOKUP(G934,商品マスタ!AB:AC,2,FALSE))</f>
        <v/>
      </c>
      <c r="I934" s="9"/>
      <c r="J934" s="46" t="s">
        <v>268</v>
      </c>
      <c r="K934" s="13"/>
      <c r="L934" s="8" t="str">
        <f t="shared" si="31"/>
        <v/>
      </c>
    </row>
    <row r="935" spans="1:12" x14ac:dyDescent="0.55000000000000004">
      <c r="A935" t="str">
        <f t="shared" si="30"/>
        <v/>
      </c>
      <c r="B935" s="11"/>
      <c r="C935" s="41"/>
      <c r="D935" s="48"/>
      <c r="E935" s="43" t="str">
        <f>IF(N935="","",VLOOKUP(N935,商品マスタ!AE:AF,2,FALSE))</f>
        <v/>
      </c>
      <c r="F935" s="45" t="str">
        <f>IF(E935="","",VLOOKUP(E935,商品マスタ!AF:AG,2,FALSE))</f>
        <v/>
      </c>
      <c r="G935" s="43"/>
      <c r="H935" s="45" t="str">
        <f>IF(G935="","",VLOOKUP(G935,商品マスタ!AB:AC,2,FALSE))</f>
        <v/>
      </c>
      <c r="I935" s="9"/>
      <c r="J935" s="46" t="s">
        <v>268</v>
      </c>
      <c r="K935" s="13"/>
      <c r="L935" s="8" t="str">
        <f t="shared" si="31"/>
        <v/>
      </c>
    </row>
    <row r="936" spans="1:12" x14ac:dyDescent="0.55000000000000004">
      <c r="A936" t="str">
        <f t="shared" si="30"/>
        <v/>
      </c>
      <c r="B936" s="11"/>
      <c r="C936" s="41"/>
      <c r="D936" s="48"/>
      <c r="E936" s="43" t="str">
        <f>IF(N936="","",VLOOKUP(N936,商品マスタ!AE:AF,2,FALSE))</f>
        <v/>
      </c>
      <c r="F936" s="45" t="str">
        <f>IF(E936="","",VLOOKUP(E936,商品マスタ!AF:AG,2,FALSE))</f>
        <v/>
      </c>
      <c r="G936" s="43"/>
      <c r="H936" s="45" t="str">
        <f>IF(G936="","",VLOOKUP(G936,商品マスタ!AB:AC,2,FALSE))</f>
        <v/>
      </c>
      <c r="I936" s="9"/>
      <c r="J936" s="46" t="s">
        <v>268</v>
      </c>
      <c r="K936" s="13"/>
      <c r="L936" s="8" t="str">
        <f t="shared" si="31"/>
        <v/>
      </c>
    </row>
    <row r="937" spans="1:12" x14ac:dyDescent="0.55000000000000004">
      <c r="A937" t="str">
        <f t="shared" si="30"/>
        <v/>
      </c>
      <c r="B937" s="11"/>
      <c r="C937" s="41"/>
      <c r="D937" s="48"/>
      <c r="E937" s="43" t="str">
        <f>IF(N937="","",VLOOKUP(N937,商品マスタ!AE:AF,2,FALSE))</f>
        <v/>
      </c>
      <c r="F937" s="45" t="str">
        <f>IF(E937="","",VLOOKUP(E937,商品マスタ!AF:AG,2,FALSE))</f>
        <v/>
      </c>
      <c r="G937" s="43"/>
      <c r="H937" s="45" t="str">
        <f>IF(G937="","",VLOOKUP(G937,商品マスタ!AB:AC,2,FALSE))</f>
        <v/>
      </c>
      <c r="I937" s="9"/>
      <c r="J937" s="46" t="s">
        <v>268</v>
      </c>
      <c r="K937" s="13"/>
      <c r="L937" s="8" t="str">
        <f t="shared" si="31"/>
        <v/>
      </c>
    </row>
    <row r="938" spans="1:12" x14ac:dyDescent="0.55000000000000004">
      <c r="A938" t="str">
        <f t="shared" si="30"/>
        <v/>
      </c>
      <c r="B938" s="11"/>
      <c r="C938" s="41"/>
      <c r="D938" s="48"/>
      <c r="E938" s="43" t="str">
        <f>IF(N938="","",VLOOKUP(N938,商品マスタ!AE:AF,2,FALSE))</f>
        <v/>
      </c>
      <c r="F938" s="45" t="str">
        <f>IF(E938="","",VLOOKUP(E938,商品マスタ!AF:AG,2,FALSE))</f>
        <v/>
      </c>
      <c r="G938" s="43"/>
      <c r="H938" s="45" t="str">
        <f>IF(G938="","",VLOOKUP(G938,商品マスタ!AB:AC,2,FALSE))</f>
        <v/>
      </c>
      <c r="I938" s="9"/>
      <c r="J938" s="46" t="s">
        <v>268</v>
      </c>
      <c r="K938" s="13"/>
      <c r="L938" s="8" t="str">
        <f t="shared" si="31"/>
        <v/>
      </c>
    </row>
    <row r="939" spans="1:12" x14ac:dyDescent="0.55000000000000004">
      <c r="A939" t="str">
        <f t="shared" si="30"/>
        <v/>
      </c>
      <c r="B939" s="11"/>
      <c r="C939" s="41"/>
      <c r="D939" s="48"/>
      <c r="E939" s="43" t="str">
        <f>IF(N939="","",VLOOKUP(N939,商品マスタ!AE:AF,2,FALSE))</f>
        <v/>
      </c>
      <c r="F939" s="45" t="str">
        <f>IF(E939="","",VLOOKUP(E939,商品マスタ!AF:AG,2,FALSE))</f>
        <v/>
      </c>
      <c r="G939" s="43"/>
      <c r="H939" s="45" t="str">
        <f>IF(G939="","",VLOOKUP(G939,商品マスタ!AB:AC,2,FALSE))</f>
        <v/>
      </c>
      <c r="I939" s="9"/>
      <c r="J939" s="46" t="s">
        <v>268</v>
      </c>
      <c r="K939" s="13"/>
      <c r="L939" s="8" t="str">
        <f t="shared" si="31"/>
        <v/>
      </c>
    </row>
    <row r="940" spans="1:12" x14ac:dyDescent="0.55000000000000004">
      <c r="A940" t="str">
        <f t="shared" si="30"/>
        <v/>
      </c>
      <c r="B940" s="11"/>
      <c r="C940" s="41"/>
      <c r="D940" s="48"/>
      <c r="E940" s="43" t="str">
        <f>IF(N940="","",VLOOKUP(N940,商品マスタ!AE:AF,2,FALSE))</f>
        <v/>
      </c>
      <c r="F940" s="45" t="str">
        <f>IF(E940="","",VLOOKUP(E940,商品マスタ!AF:AG,2,FALSE))</f>
        <v/>
      </c>
      <c r="G940" s="43"/>
      <c r="H940" s="45" t="str">
        <f>IF(G940="","",VLOOKUP(G940,商品マスタ!AB:AC,2,FALSE))</f>
        <v/>
      </c>
      <c r="I940" s="9"/>
      <c r="J940" s="46" t="s">
        <v>268</v>
      </c>
      <c r="K940" s="13"/>
      <c r="L940" s="8" t="str">
        <f t="shared" si="31"/>
        <v/>
      </c>
    </row>
    <row r="941" spans="1:12" x14ac:dyDescent="0.55000000000000004">
      <c r="A941" t="str">
        <f t="shared" si="30"/>
        <v/>
      </c>
      <c r="B941" s="11"/>
      <c r="C941" s="41"/>
      <c r="D941" s="48"/>
      <c r="E941" s="43" t="str">
        <f>IF(N941="","",VLOOKUP(N941,商品マスタ!AE:AF,2,FALSE))</f>
        <v/>
      </c>
      <c r="F941" s="45" t="str">
        <f>IF(E941="","",VLOOKUP(E941,商品マスタ!AF:AG,2,FALSE))</f>
        <v/>
      </c>
      <c r="G941" s="43"/>
      <c r="H941" s="45" t="str">
        <f>IF(G941="","",VLOOKUP(G941,商品マスタ!AB:AC,2,FALSE))</f>
        <v/>
      </c>
      <c r="I941" s="9"/>
      <c r="J941" s="46" t="s">
        <v>268</v>
      </c>
      <c r="K941" s="13"/>
      <c r="L941" s="8" t="str">
        <f t="shared" si="31"/>
        <v/>
      </c>
    </row>
    <row r="942" spans="1:12" x14ac:dyDescent="0.55000000000000004">
      <c r="A942" t="str">
        <f t="shared" si="30"/>
        <v/>
      </c>
      <c r="B942" s="11"/>
      <c r="C942" s="41"/>
      <c r="D942" s="48"/>
      <c r="E942" s="43" t="str">
        <f>IF(N942="","",VLOOKUP(N942,商品マスタ!AE:AF,2,FALSE))</f>
        <v/>
      </c>
      <c r="F942" s="45" t="str">
        <f>IF(E942="","",VLOOKUP(E942,商品マスタ!AF:AG,2,FALSE))</f>
        <v/>
      </c>
      <c r="G942" s="43"/>
      <c r="H942" s="45" t="str">
        <f>IF(G942="","",VLOOKUP(G942,商品マスタ!AB:AC,2,FALSE))</f>
        <v/>
      </c>
      <c r="I942" s="9"/>
      <c r="J942" s="46" t="s">
        <v>268</v>
      </c>
      <c r="K942" s="13"/>
      <c r="L942" s="8" t="str">
        <f t="shared" si="31"/>
        <v/>
      </c>
    </row>
    <row r="943" spans="1:12" x14ac:dyDescent="0.55000000000000004">
      <c r="A943" t="str">
        <f t="shared" si="30"/>
        <v/>
      </c>
      <c r="B943" s="11"/>
      <c r="C943" s="41"/>
      <c r="D943" s="48"/>
      <c r="E943" s="43" t="str">
        <f>IF(N943="","",VLOOKUP(N943,商品マスタ!AE:AF,2,FALSE))</f>
        <v/>
      </c>
      <c r="F943" s="45" t="str">
        <f>IF(E943="","",VLOOKUP(E943,商品マスタ!AF:AG,2,FALSE))</f>
        <v/>
      </c>
      <c r="G943" s="43"/>
      <c r="H943" s="45" t="str">
        <f>IF(G943="","",VLOOKUP(G943,商品マスタ!AB:AC,2,FALSE))</f>
        <v/>
      </c>
      <c r="I943" s="9"/>
      <c r="J943" s="46" t="s">
        <v>268</v>
      </c>
      <c r="K943" s="13"/>
      <c r="L943" s="8" t="str">
        <f t="shared" si="31"/>
        <v/>
      </c>
    </row>
    <row r="944" spans="1:12" x14ac:dyDescent="0.55000000000000004">
      <c r="A944" t="str">
        <f t="shared" si="30"/>
        <v/>
      </c>
      <c r="B944" s="11"/>
      <c r="C944" s="41"/>
      <c r="D944" s="48"/>
      <c r="E944" s="43" t="str">
        <f>IF(N944="","",VLOOKUP(N944,商品マスタ!AE:AF,2,FALSE))</f>
        <v/>
      </c>
      <c r="F944" s="45" t="str">
        <f>IF(E944="","",VLOOKUP(E944,商品マスタ!AF:AG,2,FALSE))</f>
        <v/>
      </c>
      <c r="G944" s="43"/>
      <c r="H944" s="45" t="str">
        <f>IF(G944="","",VLOOKUP(G944,商品マスタ!AB:AC,2,FALSE))</f>
        <v/>
      </c>
      <c r="I944" s="9"/>
      <c r="J944" s="46" t="s">
        <v>268</v>
      </c>
      <c r="K944" s="13"/>
      <c r="L944" s="8" t="str">
        <f t="shared" si="31"/>
        <v/>
      </c>
    </row>
    <row r="945" spans="1:12" x14ac:dyDescent="0.55000000000000004">
      <c r="A945" t="str">
        <f t="shared" si="30"/>
        <v/>
      </c>
      <c r="B945" s="11"/>
      <c r="C945" s="41"/>
      <c r="D945" s="48"/>
      <c r="E945" s="43" t="str">
        <f>IF(N945="","",VLOOKUP(N945,商品マスタ!AE:AF,2,FALSE))</f>
        <v/>
      </c>
      <c r="F945" s="45" t="str">
        <f>IF(E945="","",VLOOKUP(E945,商品マスタ!AF:AG,2,FALSE))</f>
        <v/>
      </c>
      <c r="G945" s="43"/>
      <c r="H945" s="45" t="str">
        <f>IF(G945="","",VLOOKUP(G945,商品マスタ!AB:AC,2,FALSE))</f>
        <v/>
      </c>
      <c r="I945" s="9"/>
      <c r="J945" s="46" t="s">
        <v>268</v>
      </c>
      <c r="K945" s="13"/>
      <c r="L945" s="8" t="str">
        <f t="shared" si="31"/>
        <v/>
      </c>
    </row>
    <row r="946" spans="1:12" x14ac:dyDescent="0.55000000000000004">
      <c r="A946" t="str">
        <f t="shared" si="30"/>
        <v/>
      </c>
      <c r="B946" s="11"/>
      <c r="C946" s="41"/>
      <c r="D946" s="48"/>
      <c r="E946" s="43" t="str">
        <f>IF(N946="","",VLOOKUP(N946,商品マスタ!AE:AF,2,FALSE))</f>
        <v/>
      </c>
      <c r="F946" s="45" t="str">
        <f>IF(E946="","",VLOOKUP(E946,商品マスタ!AF:AG,2,FALSE))</f>
        <v/>
      </c>
      <c r="G946" s="43"/>
      <c r="H946" s="45" t="str">
        <f>IF(G946="","",VLOOKUP(G946,商品マスタ!AB:AC,2,FALSE))</f>
        <v/>
      </c>
      <c r="I946" s="9"/>
      <c r="J946" s="46" t="s">
        <v>268</v>
      </c>
      <c r="K946" s="13"/>
      <c r="L946" s="8" t="str">
        <f t="shared" si="31"/>
        <v/>
      </c>
    </row>
    <row r="947" spans="1:12" x14ac:dyDescent="0.55000000000000004">
      <c r="A947" t="str">
        <f t="shared" si="30"/>
        <v/>
      </c>
      <c r="B947" s="11"/>
      <c r="C947" s="41"/>
      <c r="D947" s="48"/>
      <c r="E947" s="43" t="str">
        <f>IF(N947="","",VLOOKUP(N947,商品マスタ!AE:AF,2,FALSE))</f>
        <v/>
      </c>
      <c r="F947" s="45" t="str">
        <f>IF(E947="","",VLOOKUP(E947,商品マスタ!AF:AG,2,FALSE))</f>
        <v/>
      </c>
      <c r="G947" s="43"/>
      <c r="H947" s="45" t="str">
        <f>IF(G947="","",VLOOKUP(G947,商品マスタ!AB:AC,2,FALSE))</f>
        <v/>
      </c>
      <c r="I947" s="9"/>
      <c r="J947" s="46" t="s">
        <v>268</v>
      </c>
      <c r="K947" s="13"/>
      <c r="L947" s="8" t="str">
        <f t="shared" si="31"/>
        <v/>
      </c>
    </row>
    <row r="948" spans="1:12" x14ac:dyDescent="0.55000000000000004">
      <c r="A948" t="str">
        <f t="shared" si="30"/>
        <v/>
      </c>
      <c r="B948" s="11"/>
      <c r="C948" s="41"/>
      <c r="D948" s="48"/>
      <c r="E948" s="43" t="str">
        <f>IF(N948="","",VLOOKUP(N948,商品マスタ!AE:AF,2,FALSE))</f>
        <v/>
      </c>
      <c r="F948" s="45" t="str">
        <f>IF(E948="","",VLOOKUP(E948,商品マスタ!AF:AG,2,FALSE))</f>
        <v/>
      </c>
      <c r="G948" s="43"/>
      <c r="H948" s="45" t="str">
        <f>IF(G948="","",VLOOKUP(G948,商品マスタ!AB:AC,2,FALSE))</f>
        <v/>
      </c>
      <c r="I948" s="9"/>
      <c r="J948" s="46" t="s">
        <v>268</v>
      </c>
      <c r="K948" s="13"/>
      <c r="L948" s="8" t="str">
        <f t="shared" si="31"/>
        <v/>
      </c>
    </row>
    <row r="949" spans="1:12" x14ac:dyDescent="0.55000000000000004">
      <c r="A949" t="str">
        <f t="shared" si="30"/>
        <v/>
      </c>
      <c r="B949" s="11"/>
      <c r="C949" s="41"/>
      <c r="D949" s="48"/>
      <c r="E949" s="43" t="str">
        <f>IF(N949="","",VLOOKUP(N949,商品マスタ!AE:AF,2,FALSE))</f>
        <v/>
      </c>
      <c r="F949" s="45" t="str">
        <f>IF(E949="","",VLOOKUP(E949,商品マスタ!AF:AG,2,FALSE))</f>
        <v/>
      </c>
      <c r="G949" s="43"/>
      <c r="H949" s="45" t="str">
        <f>IF(G949="","",VLOOKUP(G949,商品マスタ!AB:AC,2,FALSE))</f>
        <v/>
      </c>
      <c r="I949" s="9"/>
      <c r="J949" s="46" t="s">
        <v>268</v>
      </c>
      <c r="K949" s="13"/>
      <c r="L949" s="8" t="str">
        <f t="shared" si="31"/>
        <v/>
      </c>
    </row>
    <row r="950" spans="1:12" x14ac:dyDescent="0.55000000000000004">
      <c r="A950" t="str">
        <f t="shared" si="30"/>
        <v/>
      </c>
      <c r="B950" s="11"/>
      <c r="C950" s="41"/>
      <c r="D950" s="48"/>
      <c r="E950" s="43" t="str">
        <f>IF(N950="","",VLOOKUP(N950,商品マスタ!AE:AF,2,FALSE))</f>
        <v/>
      </c>
      <c r="F950" s="45" t="str">
        <f>IF(E950="","",VLOOKUP(E950,商品マスタ!AF:AG,2,FALSE))</f>
        <v/>
      </c>
      <c r="G950" s="43"/>
      <c r="H950" s="45" t="str">
        <f>IF(G950="","",VLOOKUP(G950,商品マスタ!AB:AC,2,FALSE))</f>
        <v/>
      </c>
      <c r="I950" s="9"/>
      <c r="J950" s="46" t="s">
        <v>268</v>
      </c>
      <c r="K950" s="13"/>
      <c r="L950" s="8" t="str">
        <f t="shared" si="31"/>
        <v/>
      </c>
    </row>
    <row r="951" spans="1:12" x14ac:dyDescent="0.55000000000000004">
      <c r="A951" t="str">
        <f t="shared" si="30"/>
        <v/>
      </c>
      <c r="B951" s="11"/>
      <c r="C951" s="41"/>
      <c r="D951" s="48"/>
      <c r="E951" s="43" t="str">
        <f>IF(N951="","",VLOOKUP(N951,商品マスタ!AE:AF,2,FALSE))</f>
        <v/>
      </c>
      <c r="F951" s="45" t="str">
        <f>IF(E951="","",VLOOKUP(E951,商品マスタ!AF:AG,2,FALSE))</f>
        <v/>
      </c>
      <c r="G951" s="43"/>
      <c r="H951" s="45" t="str">
        <f>IF(G951="","",VLOOKUP(G951,商品マスタ!AB:AC,2,FALSE))</f>
        <v/>
      </c>
      <c r="I951" s="9"/>
      <c r="J951" s="46" t="s">
        <v>268</v>
      </c>
      <c r="K951" s="13"/>
      <c r="L951" s="8" t="str">
        <f t="shared" si="31"/>
        <v/>
      </c>
    </row>
    <row r="952" spans="1:12" x14ac:dyDescent="0.55000000000000004">
      <c r="A952" t="str">
        <f t="shared" si="30"/>
        <v/>
      </c>
      <c r="B952" s="11"/>
      <c r="C952" s="41"/>
      <c r="D952" s="48"/>
      <c r="E952" s="43" t="str">
        <f>IF(N952="","",VLOOKUP(N952,商品マスタ!AE:AF,2,FALSE))</f>
        <v/>
      </c>
      <c r="F952" s="45" t="str">
        <f>IF(E952="","",VLOOKUP(E952,商品マスタ!AF:AG,2,FALSE))</f>
        <v/>
      </c>
      <c r="G952" s="43"/>
      <c r="H952" s="45" t="str">
        <f>IF(G952="","",VLOOKUP(G952,商品マスタ!AB:AC,2,FALSE))</f>
        <v/>
      </c>
      <c r="I952" s="9"/>
      <c r="J952" s="46" t="s">
        <v>268</v>
      </c>
      <c r="K952" s="13"/>
      <c r="L952" s="8" t="str">
        <f t="shared" si="31"/>
        <v/>
      </c>
    </row>
    <row r="953" spans="1:12" x14ac:dyDescent="0.55000000000000004">
      <c r="A953" t="str">
        <f t="shared" si="30"/>
        <v/>
      </c>
      <c r="B953" s="11"/>
      <c r="C953" s="41"/>
      <c r="D953" s="48"/>
      <c r="E953" s="43" t="str">
        <f>IF(N953="","",VLOOKUP(N953,商品マスタ!AE:AF,2,FALSE))</f>
        <v/>
      </c>
      <c r="F953" s="45" t="str">
        <f>IF(E953="","",VLOOKUP(E953,商品マスタ!AF:AG,2,FALSE))</f>
        <v/>
      </c>
      <c r="G953" s="43"/>
      <c r="H953" s="45" t="str">
        <f>IF(G953="","",VLOOKUP(G953,商品マスタ!AB:AC,2,FALSE))</f>
        <v/>
      </c>
      <c r="I953" s="9"/>
      <c r="J953" s="46" t="s">
        <v>268</v>
      </c>
      <c r="K953" s="13"/>
      <c r="L953" s="8" t="str">
        <f t="shared" si="31"/>
        <v/>
      </c>
    </row>
    <row r="954" spans="1:12" x14ac:dyDescent="0.55000000000000004">
      <c r="A954" t="str">
        <f t="shared" si="30"/>
        <v/>
      </c>
      <c r="B954" s="11"/>
      <c r="C954" s="41"/>
      <c r="D954" s="48"/>
      <c r="E954" s="43" t="str">
        <f>IF(N954="","",VLOOKUP(N954,商品マスタ!AE:AF,2,FALSE))</f>
        <v/>
      </c>
      <c r="F954" s="45" t="str">
        <f>IF(E954="","",VLOOKUP(E954,商品マスタ!AF:AG,2,FALSE))</f>
        <v/>
      </c>
      <c r="G954" s="43"/>
      <c r="H954" s="45" t="str">
        <f>IF(G954="","",VLOOKUP(G954,商品マスタ!AB:AC,2,FALSE))</f>
        <v/>
      </c>
      <c r="I954" s="9"/>
      <c r="J954" s="46" t="s">
        <v>268</v>
      </c>
      <c r="K954" s="13"/>
      <c r="L954" s="8" t="str">
        <f t="shared" si="31"/>
        <v/>
      </c>
    </row>
    <row r="955" spans="1:12" x14ac:dyDescent="0.55000000000000004">
      <c r="A955" t="str">
        <f t="shared" si="30"/>
        <v/>
      </c>
      <c r="B955" s="11"/>
      <c r="C955" s="41"/>
      <c r="D955" s="48"/>
      <c r="E955" s="43" t="str">
        <f>IF(N955="","",VLOOKUP(N955,商品マスタ!AE:AF,2,FALSE))</f>
        <v/>
      </c>
      <c r="F955" s="45" t="str">
        <f>IF(E955="","",VLOOKUP(E955,商品マスタ!AF:AG,2,FALSE))</f>
        <v/>
      </c>
      <c r="G955" s="43"/>
      <c r="H955" s="45" t="str">
        <f>IF(G955="","",VLOOKUP(G955,商品マスタ!AB:AC,2,FALSE))</f>
        <v/>
      </c>
      <c r="I955" s="9"/>
      <c r="J955" s="46" t="s">
        <v>268</v>
      </c>
      <c r="K955" s="13"/>
      <c r="L955" s="8" t="str">
        <f t="shared" si="31"/>
        <v/>
      </c>
    </row>
    <row r="956" spans="1:12" x14ac:dyDescent="0.55000000000000004">
      <c r="A956" t="str">
        <f t="shared" si="30"/>
        <v/>
      </c>
      <c r="B956" s="11"/>
      <c r="C956" s="41"/>
      <c r="D956" s="48"/>
      <c r="E956" s="43" t="str">
        <f>IF(N956="","",VLOOKUP(N956,商品マスタ!AE:AF,2,FALSE))</f>
        <v/>
      </c>
      <c r="F956" s="45" t="str">
        <f>IF(E956="","",VLOOKUP(E956,商品マスタ!AF:AG,2,FALSE))</f>
        <v/>
      </c>
      <c r="G956" s="43"/>
      <c r="H956" s="45" t="str">
        <f>IF(G956="","",VLOOKUP(G956,商品マスタ!AB:AC,2,FALSE))</f>
        <v/>
      </c>
      <c r="I956" s="9"/>
      <c r="J956" s="46" t="s">
        <v>268</v>
      </c>
      <c r="K956" s="13"/>
      <c r="L956" s="8" t="str">
        <f t="shared" si="31"/>
        <v/>
      </c>
    </row>
    <row r="957" spans="1:12" x14ac:dyDescent="0.55000000000000004">
      <c r="A957" t="str">
        <f t="shared" si="30"/>
        <v/>
      </c>
      <c r="B957" s="11"/>
      <c r="C957" s="41"/>
      <c r="D957" s="48"/>
      <c r="E957" s="43" t="str">
        <f>IF(N957="","",VLOOKUP(N957,商品マスタ!AE:AF,2,FALSE))</f>
        <v/>
      </c>
      <c r="F957" s="45" t="str">
        <f>IF(E957="","",VLOOKUP(E957,商品マスタ!AF:AG,2,FALSE))</f>
        <v/>
      </c>
      <c r="G957" s="43"/>
      <c r="H957" s="45" t="str">
        <f>IF(G957="","",VLOOKUP(G957,商品マスタ!AB:AC,2,FALSE))</f>
        <v/>
      </c>
      <c r="I957" s="9"/>
      <c r="J957" s="46" t="s">
        <v>268</v>
      </c>
      <c r="K957" s="13"/>
      <c r="L957" s="8" t="str">
        <f t="shared" si="31"/>
        <v/>
      </c>
    </row>
    <row r="958" spans="1:12" x14ac:dyDescent="0.55000000000000004">
      <c r="A958" t="str">
        <f t="shared" ref="A958:A1005" si="32">IF(COUNTA(C958)&lt;1,"",A957+1)</f>
        <v/>
      </c>
      <c r="B958" s="11"/>
      <c r="C958" s="41"/>
      <c r="D958" s="48"/>
      <c r="E958" s="43" t="str">
        <f>IF(N958="","",VLOOKUP(N958,商品マスタ!AE:AF,2,FALSE))</f>
        <v/>
      </c>
      <c r="F958" s="45" t="str">
        <f>IF(E958="","",VLOOKUP(E958,商品マスタ!AF:AG,2,FALSE))</f>
        <v/>
      </c>
      <c r="G958" s="43"/>
      <c r="H958" s="45" t="str">
        <f>IF(G958="","",VLOOKUP(G958,商品マスタ!AB:AC,2,FALSE))</f>
        <v/>
      </c>
      <c r="I958" s="9"/>
      <c r="J958" s="46" t="s">
        <v>268</v>
      </c>
      <c r="K958" s="13"/>
      <c r="L958" s="8" t="str">
        <f t="shared" si="31"/>
        <v/>
      </c>
    </row>
    <row r="959" spans="1:12" x14ac:dyDescent="0.55000000000000004">
      <c r="A959" t="str">
        <f t="shared" si="32"/>
        <v/>
      </c>
      <c r="B959" s="11"/>
      <c r="C959" s="41"/>
      <c r="D959" s="48"/>
      <c r="E959" s="43" t="str">
        <f>IF(N959="","",VLOOKUP(N959,商品マスタ!AE:AF,2,FALSE))</f>
        <v/>
      </c>
      <c r="F959" s="45" t="str">
        <f>IF(E959="","",VLOOKUP(E959,商品マスタ!AF:AG,2,FALSE))</f>
        <v/>
      </c>
      <c r="G959" s="43"/>
      <c r="H959" s="45" t="str">
        <f>IF(G959="","",VLOOKUP(G959,商品マスタ!AB:AC,2,FALSE))</f>
        <v/>
      </c>
      <c r="I959" s="9"/>
      <c r="J959" s="46" t="s">
        <v>268</v>
      </c>
      <c r="K959" s="13"/>
      <c r="L959" s="8" t="str">
        <f t="shared" si="31"/>
        <v/>
      </c>
    </row>
    <row r="960" spans="1:12" x14ac:dyDescent="0.55000000000000004">
      <c r="A960" t="str">
        <f t="shared" si="32"/>
        <v/>
      </c>
      <c r="B960" s="11"/>
      <c r="C960" s="41"/>
      <c r="D960" s="48"/>
      <c r="E960" s="43" t="str">
        <f>IF(N960="","",VLOOKUP(N960,商品マスタ!AE:AF,2,FALSE))</f>
        <v/>
      </c>
      <c r="F960" s="45" t="str">
        <f>IF(E960="","",VLOOKUP(E960,商品マスタ!AF:AG,2,FALSE))</f>
        <v/>
      </c>
      <c r="G960" s="43"/>
      <c r="H960" s="45" t="str">
        <f>IF(G960="","",VLOOKUP(G960,商品マスタ!AB:AC,2,FALSE))</f>
        <v/>
      </c>
      <c r="I960" s="9"/>
      <c r="J960" s="46" t="s">
        <v>268</v>
      </c>
      <c r="K960" s="13"/>
      <c r="L960" s="8" t="str">
        <f t="shared" si="31"/>
        <v/>
      </c>
    </row>
    <row r="961" spans="1:12" x14ac:dyDescent="0.55000000000000004">
      <c r="A961" t="str">
        <f t="shared" si="32"/>
        <v/>
      </c>
      <c r="B961" s="11"/>
      <c r="C961" s="41"/>
      <c r="D961" s="48"/>
      <c r="E961" s="43" t="str">
        <f>IF(N961="","",VLOOKUP(N961,商品マスタ!AE:AF,2,FALSE))</f>
        <v/>
      </c>
      <c r="F961" s="45" t="str">
        <f>IF(E961="","",VLOOKUP(E961,商品マスタ!AF:AG,2,FALSE))</f>
        <v/>
      </c>
      <c r="G961" s="43"/>
      <c r="H961" s="45" t="str">
        <f>IF(G961="","",VLOOKUP(G961,商品マスタ!AB:AC,2,FALSE))</f>
        <v/>
      </c>
      <c r="I961" s="9"/>
      <c r="J961" s="46" t="s">
        <v>268</v>
      </c>
      <c r="K961" s="13"/>
      <c r="L961" s="8" t="str">
        <f t="shared" si="31"/>
        <v/>
      </c>
    </row>
    <row r="962" spans="1:12" x14ac:dyDescent="0.55000000000000004">
      <c r="A962" t="str">
        <f t="shared" si="32"/>
        <v/>
      </c>
      <c r="B962" s="11"/>
      <c r="C962" s="41"/>
      <c r="D962" s="48"/>
      <c r="E962" s="43" t="str">
        <f>IF(N962="","",VLOOKUP(N962,商品マスタ!AE:AF,2,FALSE))</f>
        <v/>
      </c>
      <c r="F962" s="45" t="str">
        <f>IF(E962="","",VLOOKUP(E962,商品マスタ!AF:AG,2,FALSE))</f>
        <v/>
      </c>
      <c r="G962" s="43"/>
      <c r="H962" s="45" t="str">
        <f>IF(G962="","",VLOOKUP(G962,商品マスタ!AB:AC,2,FALSE))</f>
        <v/>
      </c>
      <c r="I962" s="9"/>
      <c r="J962" s="46" t="s">
        <v>268</v>
      </c>
      <c r="K962" s="13"/>
      <c r="L962" s="8" t="str">
        <f t="shared" si="31"/>
        <v/>
      </c>
    </row>
    <row r="963" spans="1:12" x14ac:dyDescent="0.55000000000000004">
      <c r="A963" t="str">
        <f t="shared" si="32"/>
        <v/>
      </c>
      <c r="B963" s="11"/>
      <c r="C963" s="41"/>
      <c r="D963" s="48"/>
      <c r="E963" s="43" t="str">
        <f>IF(N963="","",VLOOKUP(N963,商品マスタ!AE:AF,2,FALSE))</f>
        <v/>
      </c>
      <c r="F963" s="45" t="str">
        <f>IF(E963="","",VLOOKUP(E963,商品マスタ!AF:AG,2,FALSE))</f>
        <v/>
      </c>
      <c r="G963" s="43"/>
      <c r="H963" s="45" t="str">
        <f>IF(G963="","",VLOOKUP(G963,商品マスタ!AB:AC,2,FALSE))</f>
        <v/>
      </c>
      <c r="I963" s="9"/>
      <c r="J963" s="46" t="s">
        <v>268</v>
      </c>
      <c r="K963" s="13"/>
      <c r="L963" s="8" t="str">
        <f t="shared" si="31"/>
        <v/>
      </c>
    </row>
    <row r="964" spans="1:12" x14ac:dyDescent="0.55000000000000004">
      <c r="A964" t="str">
        <f t="shared" si="32"/>
        <v/>
      </c>
      <c r="B964" s="11"/>
      <c r="C964" s="41"/>
      <c r="D964" s="48"/>
      <c r="E964" s="43" t="str">
        <f>IF(N964="","",VLOOKUP(N964,商品マスタ!AE:AF,2,FALSE))</f>
        <v/>
      </c>
      <c r="F964" s="45" t="str">
        <f>IF(E964="","",VLOOKUP(E964,商品マスタ!AF:AG,2,FALSE))</f>
        <v/>
      </c>
      <c r="G964" s="43"/>
      <c r="H964" s="45" t="str">
        <f>IF(G964="","",VLOOKUP(G964,商品マスタ!AB:AC,2,FALSE))</f>
        <v/>
      </c>
      <c r="I964" s="9"/>
      <c r="J964" s="46" t="s">
        <v>268</v>
      </c>
      <c r="K964" s="13"/>
      <c r="L964" s="8" t="str">
        <f t="shared" si="31"/>
        <v/>
      </c>
    </row>
    <row r="965" spans="1:12" x14ac:dyDescent="0.55000000000000004">
      <c r="A965" t="str">
        <f t="shared" si="32"/>
        <v/>
      </c>
      <c r="B965" s="11"/>
      <c r="C965" s="41"/>
      <c r="D965" s="48"/>
      <c r="E965" s="43" t="str">
        <f>IF(N965="","",VLOOKUP(N965,商品マスタ!AE:AF,2,FALSE))</f>
        <v/>
      </c>
      <c r="F965" s="45" t="str">
        <f>IF(E965="","",VLOOKUP(E965,商品マスタ!AF:AG,2,FALSE))</f>
        <v/>
      </c>
      <c r="G965" s="43"/>
      <c r="H965" s="45" t="str">
        <f>IF(G965="","",VLOOKUP(G965,商品マスタ!AB:AC,2,FALSE))</f>
        <v/>
      </c>
      <c r="I965" s="9"/>
      <c r="J965" s="46" t="s">
        <v>268</v>
      </c>
      <c r="K965" s="13"/>
      <c r="L965" s="8" t="str">
        <f t="shared" si="31"/>
        <v/>
      </c>
    </row>
    <row r="966" spans="1:12" x14ac:dyDescent="0.55000000000000004">
      <c r="A966" t="str">
        <f t="shared" si="32"/>
        <v/>
      </c>
      <c r="B966" s="11"/>
      <c r="C966" s="41"/>
      <c r="D966" s="48"/>
      <c r="E966" s="43" t="str">
        <f>IF(N966="","",VLOOKUP(N966,商品マスタ!AE:AF,2,FALSE))</f>
        <v/>
      </c>
      <c r="F966" s="45" t="str">
        <f>IF(E966="","",VLOOKUP(E966,商品マスタ!AF:AG,2,FALSE))</f>
        <v/>
      </c>
      <c r="G966" s="43"/>
      <c r="H966" s="45" t="str">
        <f>IF(G966="","",VLOOKUP(G966,商品マスタ!AB:AC,2,FALSE))</f>
        <v/>
      </c>
      <c r="I966" s="9"/>
      <c r="J966" s="46" t="s">
        <v>268</v>
      </c>
      <c r="K966" s="13"/>
      <c r="L966" s="8" t="str">
        <f t="shared" si="31"/>
        <v/>
      </c>
    </row>
    <row r="967" spans="1:12" x14ac:dyDescent="0.55000000000000004">
      <c r="A967" t="str">
        <f t="shared" si="32"/>
        <v/>
      </c>
      <c r="B967" s="11"/>
      <c r="C967" s="41"/>
      <c r="D967" s="48"/>
      <c r="E967" s="43" t="str">
        <f>IF(N967="","",VLOOKUP(N967,商品マスタ!AE:AF,2,FALSE))</f>
        <v/>
      </c>
      <c r="F967" s="45" t="str">
        <f>IF(E967="","",VLOOKUP(E967,商品マスタ!AF:AG,2,FALSE))</f>
        <v/>
      </c>
      <c r="G967" s="43"/>
      <c r="H967" s="45" t="str">
        <f>IF(G967="","",VLOOKUP(G967,商品マスタ!AB:AC,2,FALSE))</f>
        <v/>
      </c>
      <c r="I967" s="9"/>
      <c r="J967" s="46" t="s">
        <v>268</v>
      </c>
      <c r="K967" s="13"/>
      <c r="L967" s="8" t="str">
        <f t="shared" si="31"/>
        <v/>
      </c>
    </row>
    <row r="968" spans="1:12" x14ac:dyDescent="0.55000000000000004">
      <c r="A968" t="str">
        <f t="shared" si="32"/>
        <v/>
      </c>
      <c r="B968" s="11"/>
      <c r="C968" s="41"/>
      <c r="D968" s="48"/>
      <c r="E968" s="43" t="str">
        <f>IF(N968="","",VLOOKUP(N968,商品マスタ!AE:AF,2,FALSE))</f>
        <v/>
      </c>
      <c r="F968" s="45" t="str">
        <f>IF(E968="","",VLOOKUP(E968,商品マスタ!AF:AG,2,FALSE))</f>
        <v/>
      </c>
      <c r="G968" s="43"/>
      <c r="H968" s="45" t="str">
        <f>IF(G968="","",VLOOKUP(G968,商品マスタ!AB:AC,2,FALSE))</f>
        <v/>
      </c>
      <c r="I968" s="9"/>
      <c r="J968" s="46" t="s">
        <v>268</v>
      </c>
      <c r="K968" s="13"/>
      <c r="L968" s="8" t="str">
        <f t="shared" si="31"/>
        <v/>
      </c>
    </row>
    <row r="969" spans="1:12" x14ac:dyDescent="0.55000000000000004">
      <c r="A969" t="str">
        <f t="shared" si="32"/>
        <v/>
      </c>
      <c r="B969" s="11"/>
      <c r="C969" s="41"/>
      <c r="D969" s="48"/>
      <c r="E969" s="43" t="str">
        <f>IF(N969="","",VLOOKUP(N969,商品マスタ!AE:AF,2,FALSE))</f>
        <v/>
      </c>
      <c r="F969" s="45" t="str">
        <f>IF(E969="","",VLOOKUP(E969,商品マスタ!AF:AG,2,FALSE))</f>
        <v/>
      </c>
      <c r="G969" s="43"/>
      <c r="H969" s="45" t="str">
        <f>IF(G969="","",VLOOKUP(G969,商品マスタ!AB:AC,2,FALSE))</f>
        <v/>
      </c>
      <c r="I969" s="9"/>
      <c r="J969" s="46" t="s">
        <v>268</v>
      </c>
      <c r="K969" s="13"/>
      <c r="L969" s="8" t="str">
        <f t="shared" si="31"/>
        <v/>
      </c>
    </row>
    <row r="970" spans="1:12" x14ac:dyDescent="0.55000000000000004">
      <c r="A970" t="str">
        <f t="shared" si="32"/>
        <v/>
      </c>
      <c r="B970" s="11"/>
      <c r="C970" s="41"/>
      <c r="D970" s="48"/>
      <c r="E970" s="43" t="str">
        <f>IF(N970="","",VLOOKUP(N970,商品マスタ!AE:AF,2,FALSE))</f>
        <v/>
      </c>
      <c r="F970" s="45" t="str">
        <f>IF(E970="","",VLOOKUP(E970,商品マスタ!AF:AG,2,FALSE))</f>
        <v/>
      </c>
      <c r="G970" s="43"/>
      <c r="H970" s="45" t="str">
        <f>IF(G970="","",VLOOKUP(G970,商品マスタ!AB:AC,2,FALSE))</f>
        <v/>
      </c>
      <c r="I970" s="9"/>
      <c r="J970" s="46" t="s">
        <v>268</v>
      </c>
      <c r="K970" s="13"/>
      <c r="L970" s="8" t="str">
        <f t="shared" ref="L970:L996" si="33">IF(D970="","",COUNTIF(D:D,D970))</f>
        <v/>
      </c>
    </row>
    <row r="971" spans="1:12" x14ac:dyDescent="0.55000000000000004">
      <c r="A971" t="str">
        <f t="shared" si="32"/>
        <v/>
      </c>
      <c r="B971" s="11"/>
      <c r="C971" s="41"/>
      <c r="D971" s="48"/>
      <c r="E971" s="43" t="str">
        <f>IF(N971="","",VLOOKUP(N971,商品マスタ!AE:AF,2,FALSE))</f>
        <v/>
      </c>
      <c r="F971" s="45" t="str">
        <f>IF(E971="","",VLOOKUP(E971,商品マスタ!AF:AG,2,FALSE))</f>
        <v/>
      </c>
      <c r="G971" s="43"/>
      <c r="H971" s="45" t="str">
        <f>IF(G971="","",VLOOKUP(G971,商品マスタ!AB:AC,2,FALSE))</f>
        <v/>
      </c>
      <c r="I971" s="9"/>
      <c r="J971" s="46" t="s">
        <v>268</v>
      </c>
      <c r="K971" s="13"/>
      <c r="L971" s="8" t="str">
        <f t="shared" si="33"/>
        <v/>
      </c>
    </row>
    <row r="972" spans="1:12" x14ac:dyDescent="0.55000000000000004">
      <c r="A972" t="str">
        <f t="shared" si="32"/>
        <v/>
      </c>
      <c r="B972" s="11"/>
      <c r="C972" s="41"/>
      <c r="D972" s="48"/>
      <c r="E972" s="43" t="str">
        <f>IF(N972="","",VLOOKUP(N972,商品マスタ!AE:AF,2,FALSE))</f>
        <v/>
      </c>
      <c r="F972" s="45" t="str">
        <f>IF(E972="","",VLOOKUP(E972,商品マスタ!AF:AG,2,FALSE))</f>
        <v/>
      </c>
      <c r="G972" s="43"/>
      <c r="H972" s="45" t="str">
        <f>IF(G972="","",VLOOKUP(G972,商品マスタ!AB:AC,2,FALSE))</f>
        <v/>
      </c>
      <c r="I972" s="9"/>
      <c r="J972" s="46" t="s">
        <v>268</v>
      </c>
      <c r="K972" s="13"/>
      <c r="L972" s="8" t="str">
        <f t="shared" si="33"/>
        <v/>
      </c>
    </row>
    <row r="973" spans="1:12" x14ac:dyDescent="0.55000000000000004">
      <c r="A973" t="str">
        <f t="shared" si="32"/>
        <v/>
      </c>
      <c r="B973" s="11"/>
      <c r="C973" s="41"/>
      <c r="D973" s="48"/>
      <c r="E973" s="43" t="str">
        <f>IF(N973="","",VLOOKUP(N973,商品マスタ!AE:AF,2,FALSE))</f>
        <v/>
      </c>
      <c r="F973" s="45" t="str">
        <f>IF(E973="","",VLOOKUP(E973,商品マスタ!AF:AG,2,FALSE))</f>
        <v/>
      </c>
      <c r="G973" s="43"/>
      <c r="H973" s="45" t="str">
        <f>IF(G973="","",VLOOKUP(G973,商品マスタ!AB:AC,2,FALSE))</f>
        <v/>
      </c>
      <c r="I973" s="9"/>
      <c r="J973" s="46" t="s">
        <v>268</v>
      </c>
      <c r="K973" s="13"/>
      <c r="L973" s="8" t="str">
        <f t="shared" si="33"/>
        <v/>
      </c>
    </row>
    <row r="974" spans="1:12" x14ac:dyDescent="0.55000000000000004">
      <c r="A974" t="str">
        <f t="shared" si="32"/>
        <v/>
      </c>
      <c r="B974" s="11"/>
      <c r="C974" s="41"/>
      <c r="D974" s="48"/>
      <c r="E974" s="43" t="str">
        <f>IF(N974="","",VLOOKUP(N974,商品マスタ!AE:AF,2,FALSE))</f>
        <v/>
      </c>
      <c r="F974" s="45" t="str">
        <f>IF(E974="","",VLOOKUP(E974,商品マスタ!AF:AG,2,FALSE))</f>
        <v/>
      </c>
      <c r="G974" s="43"/>
      <c r="H974" s="45" t="str">
        <f>IF(G974="","",VLOOKUP(G974,商品マスタ!AB:AC,2,FALSE))</f>
        <v/>
      </c>
      <c r="I974" s="9"/>
      <c r="J974" s="46" t="s">
        <v>268</v>
      </c>
      <c r="K974" s="13"/>
      <c r="L974" s="8" t="str">
        <f t="shared" si="33"/>
        <v/>
      </c>
    </row>
    <row r="975" spans="1:12" x14ac:dyDescent="0.55000000000000004">
      <c r="A975" t="str">
        <f t="shared" si="32"/>
        <v/>
      </c>
      <c r="B975" s="11"/>
      <c r="C975" s="41"/>
      <c r="D975" s="48"/>
      <c r="E975" s="43" t="str">
        <f>IF(N975="","",VLOOKUP(N975,商品マスタ!AE:AF,2,FALSE))</f>
        <v/>
      </c>
      <c r="F975" s="45" t="str">
        <f>IF(E975="","",VLOOKUP(E975,商品マスタ!AF:AG,2,FALSE))</f>
        <v/>
      </c>
      <c r="G975" s="43"/>
      <c r="H975" s="45" t="str">
        <f>IF(G975="","",VLOOKUP(G975,商品マスタ!AB:AC,2,FALSE))</f>
        <v/>
      </c>
      <c r="I975" s="9"/>
      <c r="J975" s="46" t="s">
        <v>268</v>
      </c>
      <c r="K975" s="13"/>
      <c r="L975" s="8" t="str">
        <f t="shared" si="33"/>
        <v/>
      </c>
    </row>
    <row r="976" spans="1:12" x14ac:dyDescent="0.55000000000000004">
      <c r="A976" t="str">
        <f t="shared" si="32"/>
        <v/>
      </c>
      <c r="B976" s="11"/>
      <c r="C976" s="41"/>
      <c r="D976" s="48"/>
      <c r="E976" s="43" t="str">
        <f>IF(N976="","",VLOOKUP(N976,商品マスタ!AE:AF,2,FALSE))</f>
        <v/>
      </c>
      <c r="F976" s="45" t="str">
        <f>IF(E976="","",VLOOKUP(E976,商品マスタ!AF:AG,2,FALSE))</f>
        <v/>
      </c>
      <c r="G976" s="43"/>
      <c r="H976" s="45" t="str">
        <f>IF(G976="","",VLOOKUP(G976,商品マスタ!AB:AC,2,FALSE))</f>
        <v/>
      </c>
      <c r="I976" s="9"/>
      <c r="J976" s="46" t="s">
        <v>268</v>
      </c>
      <c r="K976" s="13"/>
      <c r="L976" s="8" t="str">
        <f t="shared" si="33"/>
        <v/>
      </c>
    </row>
    <row r="977" spans="1:12" x14ac:dyDescent="0.55000000000000004">
      <c r="A977" t="str">
        <f t="shared" si="32"/>
        <v/>
      </c>
      <c r="B977" s="11"/>
      <c r="C977" s="41"/>
      <c r="D977" s="48"/>
      <c r="E977" s="43" t="str">
        <f>IF(N977="","",VLOOKUP(N977,商品マスタ!AE:AF,2,FALSE))</f>
        <v/>
      </c>
      <c r="F977" s="45" t="str">
        <f>IF(E977="","",VLOOKUP(E977,商品マスタ!AF:AG,2,FALSE))</f>
        <v/>
      </c>
      <c r="G977" s="43"/>
      <c r="H977" s="45" t="str">
        <f>IF(G977="","",VLOOKUP(G977,商品マスタ!AB:AC,2,FALSE))</f>
        <v/>
      </c>
      <c r="I977" s="9"/>
      <c r="J977" s="46" t="s">
        <v>268</v>
      </c>
      <c r="K977" s="13"/>
      <c r="L977" s="8" t="str">
        <f t="shared" si="33"/>
        <v/>
      </c>
    </row>
    <row r="978" spans="1:12" x14ac:dyDescent="0.55000000000000004">
      <c r="A978" t="str">
        <f t="shared" si="32"/>
        <v/>
      </c>
      <c r="B978" s="11"/>
      <c r="C978" s="41"/>
      <c r="D978" s="48"/>
      <c r="E978" s="43" t="str">
        <f>IF(N978="","",VLOOKUP(N978,商品マスタ!AE:AF,2,FALSE))</f>
        <v/>
      </c>
      <c r="F978" s="45" t="str">
        <f>IF(E978="","",VLOOKUP(E978,商品マスタ!AF:AG,2,FALSE))</f>
        <v/>
      </c>
      <c r="G978" s="43"/>
      <c r="H978" s="45" t="str">
        <f>IF(G978="","",VLOOKUP(G978,商品マスタ!AB:AC,2,FALSE))</f>
        <v/>
      </c>
      <c r="I978" s="9"/>
      <c r="J978" s="46" t="s">
        <v>268</v>
      </c>
      <c r="K978" s="13"/>
      <c r="L978" s="8" t="str">
        <f t="shared" si="33"/>
        <v/>
      </c>
    </row>
    <row r="979" spans="1:12" x14ac:dyDescent="0.55000000000000004">
      <c r="A979" t="str">
        <f t="shared" si="32"/>
        <v/>
      </c>
      <c r="B979" s="11"/>
      <c r="C979" s="41"/>
      <c r="D979" s="48"/>
      <c r="E979" s="43" t="str">
        <f>IF(N979="","",VLOOKUP(N979,商品マスタ!AE:AF,2,FALSE))</f>
        <v/>
      </c>
      <c r="F979" s="45" t="str">
        <f>IF(E979="","",VLOOKUP(E979,商品マスタ!AF:AG,2,FALSE))</f>
        <v/>
      </c>
      <c r="G979" s="43"/>
      <c r="H979" s="45" t="str">
        <f>IF(G979="","",VLOOKUP(G979,商品マスタ!AB:AC,2,FALSE))</f>
        <v/>
      </c>
      <c r="I979" s="9"/>
      <c r="J979" s="46" t="s">
        <v>268</v>
      </c>
      <c r="K979" s="13"/>
      <c r="L979" s="8" t="str">
        <f t="shared" si="33"/>
        <v/>
      </c>
    </row>
    <row r="980" spans="1:12" x14ac:dyDescent="0.55000000000000004">
      <c r="A980" t="str">
        <f t="shared" si="32"/>
        <v/>
      </c>
      <c r="B980" s="11"/>
      <c r="C980" s="41"/>
      <c r="D980" s="48"/>
      <c r="E980" s="43" t="str">
        <f>IF(N980="","",VLOOKUP(N980,商品マスタ!AE:AF,2,FALSE))</f>
        <v/>
      </c>
      <c r="F980" s="45" t="str">
        <f>IF(E980="","",VLOOKUP(E980,商品マスタ!AF:AG,2,FALSE))</f>
        <v/>
      </c>
      <c r="G980" s="43"/>
      <c r="H980" s="45" t="str">
        <f>IF(G980="","",VLOOKUP(G980,商品マスタ!AB:AC,2,FALSE))</f>
        <v/>
      </c>
      <c r="I980" s="9"/>
      <c r="J980" s="46" t="s">
        <v>268</v>
      </c>
      <c r="K980" s="13"/>
      <c r="L980" s="8" t="str">
        <f t="shared" si="33"/>
        <v/>
      </c>
    </row>
    <row r="981" spans="1:12" x14ac:dyDescent="0.55000000000000004">
      <c r="A981" t="str">
        <f t="shared" si="32"/>
        <v/>
      </c>
      <c r="B981" s="11"/>
      <c r="C981" s="41"/>
      <c r="D981" s="48"/>
      <c r="E981" s="43" t="str">
        <f>IF(N981="","",VLOOKUP(N981,商品マスタ!AE:AF,2,FALSE))</f>
        <v/>
      </c>
      <c r="F981" s="45" t="str">
        <f>IF(E981="","",VLOOKUP(E981,商品マスタ!AF:AG,2,FALSE))</f>
        <v/>
      </c>
      <c r="G981" s="43"/>
      <c r="H981" s="45" t="str">
        <f>IF(G981="","",VLOOKUP(G981,商品マスタ!AB:AC,2,FALSE))</f>
        <v/>
      </c>
      <c r="I981" s="9"/>
      <c r="J981" s="46" t="s">
        <v>268</v>
      </c>
      <c r="K981" s="13"/>
      <c r="L981" s="8" t="str">
        <f t="shared" si="33"/>
        <v/>
      </c>
    </row>
    <row r="982" spans="1:12" x14ac:dyDescent="0.55000000000000004">
      <c r="A982" t="str">
        <f t="shared" si="32"/>
        <v/>
      </c>
      <c r="B982" s="11"/>
      <c r="C982" s="41"/>
      <c r="D982" s="48"/>
      <c r="E982" s="43" t="str">
        <f>IF(N982="","",VLOOKUP(N982,商品マスタ!AE:AF,2,FALSE))</f>
        <v/>
      </c>
      <c r="F982" s="45" t="str">
        <f>IF(E982="","",VLOOKUP(E982,商品マスタ!AF:AG,2,FALSE))</f>
        <v/>
      </c>
      <c r="G982" s="43"/>
      <c r="H982" s="45" t="str">
        <f>IF(G982="","",VLOOKUP(G982,商品マスタ!AB:AC,2,FALSE))</f>
        <v/>
      </c>
      <c r="I982" s="9"/>
      <c r="J982" s="46" t="s">
        <v>268</v>
      </c>
      <c r="K982" s="13"/>
      <c r="L982" s="8" t="str">
        <f t="shared" si="33"/>
        <v/>
      </c>
    </row>
    <row r="983" spans="1:12" x14ac:dyDescent="0.55000000000000004">
      <c r="A983" t="str">
        <f t="shared" si="32"/>
        <v/>
      </c>
      <c r="B983" s="11"/>
      <c r="C983" s="41"/>
      <c r="D983" s="48"/>
      <c r="E983" s="43" t="str">
        <f>IF(N983="","",VLOOKUP(N983,商品マスタ!AE:AF,2,FALSE))</f>
        <v/>
      </c>
      <c r="F983" s="45" t="str">
        <f>IF(E983="","",VLOOKUP(E983,商品マスタ!AF:AG,2,FALSE))</f>
        <v/>
      </c>
      <c r="G983" s="43"/>
      <c r="H983" s="45" t="str">
        <f>IF(G983="","",VLOOKUP(G983,商品マスタ!AB:AC,2,FALSE))</f>
        <v/>
      </c>
      <c r="I983" s="9"/>
      <c r="J983" s="46" t="s">
        <v>268</v>
      </c>
      <c r="K983" s="13"/>
      <c r="L983" s="8" t="str">
        <f t="shared" si="33"/>
        <v/>
      </c>
    </row>
    <row r="984" spans="1:12" x14ac:dyDescent="0.55000000000000004">
      <c r="A984" t="str">
        <f t="shared" si="32"/>
        <v/>
      </c>
      <c r="B984" s="11"/>
      <c r="C984" s="41"/>
      <c r="D984" s="48"/>
      <c r="E984" s="43" t="str">
        <f>IF(N984="","",VLOOKUP(N984,商品マスタ!AE:AF,2,FALSE))</f>
        <v/>
      </c>
      <c r="F984" s="45" t="str">
        <f>IF(E984="","",VLOOKUP(E984,商品マスタ!AF:AG,2,FALSE))</f>
        <v/>
      </c>
      <c r="G984" s="43"/>
      <c r="H984" s="45" t="str">
        <f>IF(G984="","",VLOOKUP(G984,商品マスタ!AB:AC,2,FALSE))</f>
        <v/>
      </c>
      <c r="I984" s="9"/>
      <c r="J984" s="46" t="s">
        <v>268</v>
      </c>
      <c r="K984" s="13"/>
      <c r="L984" s="8" t="str">
        <f t="shared" si="33"/>
        <v/>
      </c>
    </row>
    <row r="985" spans="1:12" x14ac:dyDescent="0.55000000000000004">
      <c r="A985" t="str">
        <f t="shared" si="32"/>
        <v/>
      </c>
      <c r="B985" s="11"/>
      <c r="C985" s="41"/>
      <c r="D985" s="48"/>
      <c r="E985" s="43" t="str">
        <f>IF(N985="","",VLOOKUP(N985,商品マスタ!AE:AF,2,FALSE))</f>
        <v/>
      </c>
      <c r="F985" s="45" t="str">
        <f>IF(E985="","",VLOOKUP(E985,商品マスタ!AF:AG,2,FALSE))</f>
        <v/>
      </c>
      <c r="G985" s="43"/>
      <c r="H985" s="45" t="str">
        <f>IF(G985="","",VLOOKUP(G985,商品マスタ!AB:AC,2,FALSE))</f>
        <v/>
      </c>
      <c r="I985" s="9"/>
      <c r="J985" s="46" t="s">
        <v>268</v>
      </c>
      <c r="K985" s="13"/>
      <c r="L985" s="8" t="str">
        <f t="shared" si="33"/>
        <v/>
      </c>
    </row>
    <row r="986" spans="1:12" x14ac:dyDescent="0.55000000000000004">
      <c r="A986" t="str">
        <f t="shared" si="32"/>
        <v/>
      </c>
      <c r="B986" s="11"/>
      <c r="C986" s="41"/>
      <c r="D986" s="48"/>
      <c r="E986" s="43" t="str">
        <f>IF(N986="","",VLOOKUP(N986,商品マスタ!AE:AF,2,FALSE))</f>
        <v/>
      </c>
      <c r="F986" s="45" t="str">
        <f>IF(E986="","",VLOOKUP(E986,商品マスタ!AF:AG,2,FALSE))</f>
        <v/>
      </c>
      <c r="G986" s="43"/>
      <c r="H986" s="45" t="str">
        <f>IF(G986="","",VLOOKUP(G986,商品マスタ!AB:AC,2,FALSE))</f>
        <v/>
      </c>
      <c r="I986" s="9"/>
      <c r="J986" s="46" t="s">
        <v>268</v>
      </c>
      <c r="K986" s="13"/>
      <c r="L986" s="8" t="str">
        <f t="shared" si="33"/>
        <v/>
      </c>
    </row>
    <row r="987" spans="1:12" x14ac:dyDescent="0.55000000000000004">
      <c r="A987" t="str">
        <f t="shared" si="32"/>
        <v/>
      </c>
      <c r="B987" s="11"/>
      <c r="C987" s="41"/>
      <c r="D987" s="48"/>
      <c r="E987" s="43" t="str">
        <f>IF(N987="","",VLOOKUP(N987,商品マスタ!AE:AF,2,FALSE))</f>
        <v/>
      </c>
      <c r="F987" s="45" t="str">
        <f>IF(E987="","",VLOOKUP(E987,商品マスタ!AF:AG,2,FALSE))</f>
        <v/>
      </c>
      <c r="G987" s="43"/>
      <c r="H987" s="45" t="str">
        <f>IF(G987="","",VLOOKUP(G987,商品マスタ!AB:AC,2,FALSE))</f>
        <v/>
      </c>
      <c r="I987" s="9"/>
      <c r="J987" s="46" t="s">
        <v>268</v>
      </c>
      <c r="K987" s="13"/>
      <c r="L987" s="8" t="str">
        <f t="shared" si="33"/>
        <v/>
      </c>
    </row>
    <row r="988" spans="1:12" x14ac:dyDescent="0.55000000000000004">
      <c r="A988" t="str">
        <f t="shared" si="32"/>
        <v/>
      </c>
      <c r="B988" s="11"/>
      <c r="C988" s="41"/>
      <c r="D988" s="48"/>
      <c r="E988" s="43" t="str">
        <f>IF(N988="","",VLOOKUP(N988,商品マスタ!AE:AF,2,FALSE))</f>
        <v/>
      </c>
      <c r="F988" s="45" t="str">
        <f>IF(E988="","",VLOOKUP(E988,商品マスタ!AF:AG,2,FALSE))</f>
        <v/>
      </c>
      <c r="G988" s="43"/>
      <c r="H988" s="45" t="str">
        <f>IF(G988="","",VLOOKUP(G988,商品マスタ!AB:AC,2,FALSE))</f>
        <v/>
      </c>
      <c r="I988" s="9"/>
      <c r="J988" s="46" t="s">
        <v>268</v>
      </c>
      <c r="K988" s="13"/>
      <c r="L988" s="8" t="str">
        <f t="shared" si="33"/>
        <v/>
      </c>
    </row>
    <row r="989" spans="1:12" x14ac:dyDescent="0.55000000000000004">
      <c r="A989" t="str">
        <f t="shared" si="32"/>
        <v/>
      </c>
      <c r="B989" s="11"/>
      <c r="C989" s="41"/>
      <c r="D989" s="48"/>
      <c r="E989" s="43" t="str">
        <f>IF(N989="","",VLOOKUP(N989,商品マスタ!AE:AF,2,FALSE))</f>
        <v/>
      </c>
      <c r="F989" s="45" t="str">
        <f>IF(E989="","",VLOOKUP(E989,商品マスタ!AF:AG,2,FALSE))</f>
        <v/>
      </c>
      <c r="G989" s="43"/>
      <c r="H989" s="45" t="str">
        <f>IF(G989="","",VLOOKUP(G989,商品マスタ!AB:AC,2,FALSE))</f>
        <v/>
      </c>
      <c r="I989" s="9"/>
      <c r="J989" s="46" t="s">
        <v>268</v>
      </c>
      <c r="K989" s="13"/>
      <c r="L989" s="8" t="str">
        <f t="shared" si="33"/>
        <v/>
      </c>
    </row>
    <row r="990" spans="1:12" x14ac:dyDescent="0.55000000000000004">
      <c r="A990" t="str">
        <f t="shared" si="32"/>
        <v/>
      </c>
      <c r="B990" s="11"/>
      <c r="C990" s="41"/>
      <c r="D990" s="48"/>
      <c r="E990" s="43" t="str">
        <f>IF(N990="","",VLOOKUP(N990,商品マスタ!AE:AF,2,FALSE))</f>
        <v/>
      </c>
      <c r="F990" s="45" t="str">
        <f>IF(E990="","",VLOOKUP(E990,商品マスタ!AF:AG,2,FALSE))</f>
        <v/>
      </c>
      <c r="G990" s="43"/>
      <c r="H990" s="45" t="str">
        <f>IF(G990="","",VLOOKUP(G990,商品マスタ!AB:AC,2,FALSE))</f>
        <v/>
      </c>
      <c r="I990" s="9"/>
      <c r="J990" s="46" t="s">
        <v>268</v>
      </c>
      <c r="K990" s="13"/>
      <c r="L990" s="8" t="str">
        <f t="shared" si="33"/>
        <v/>
      </c>
    </row>
    <row r="991" spans="1:12" x14ac:dyDescent="0.55000000000000004">
      <c r="A991" t="str">
        <f t="shared" si="32"/>
        <v/>
      </c>
      <c r="B991" s="11"/>
      <c r="C991" s="41"/>
      <c r="D991" s="48"/>
      <c r="E991" s="43" t="str">
        <f>IF(N991="","",VLOOKUP(N991,商品マスタ!AE:AF,2,FALSE))</f>
        <v/>
      </c>
      <c r="F991" s="45" t="str">
        <f>IF(E991="","",VLOOKUP(E991,商品マスタ!AF:AG,2,FALSE))</f>
        <v/>
      </c>
      <c r="G991" s="43"/>
      <c r="H991" s="45" t="str">
        <f>IF(G991="","",VLOOKUP(G991,商品マスタ!AB:AC,2,FALSE))</f>
        <v/>
      </c>
      <c r="I991" s="9"/>
      <c r="J991" s="46" t="s">
        <v>268</v>
      </c>
      <c r="K991" s="13"/>
      <c r="L991" s="8" t="str">
        <f t="shared" si="33"/>
        <v/>
      </c>
    </row>
    <row r="992" spans="1:12" x14ac:dyDescent="0.55000000000000004">
      <c r="A992" t="str">
        <f t="shared" si="32"/>
        <v/>
      </c>
      <c r="B992" s="11"/>
      <c r="C992" s="41"/>
      <c r="D992" s="48"/>
      <c r="E992" s="43" t="str">
        <f>IF(N992="","",VLOOKUP(N992,商品マスタ!AE:AF,2,FALSE))</f>
        <v/>
      </c>
      <c r="F992" s="45" t="str">
        <f>IF(E992="","",VLOOKUP(E992,商品マスタ!AF:AG,2,FALSE))</f>
        <v/>
      </c>
      <c r="G992" s="43"/>
      <c r="H992" s="45" t="str">
        <f>IF(G992="","",VLOOKUP(G992,商品マスタ!AB:AC,2,FALSE))</f>
        <v/>
      </c>
      <c r="I992" s="9"/>
      <c r="J992" s="46" t="s">
        <v>268</v>
      </c>
      <c r="K992" s="13"/>
      <c r="L992" s="8" t="str">
        <f t="shared" si="33"/>
        <v/>
      </c>
    </row>
    <row r="993" spans="1:12" x14ac:dyDescent="0.55000000000000004">
      <c r="A993" t="str">
        <f t="shared" si="32"/>
        <v/>
      </c>
      <c r="B993" s="11"/>
      <c r="C993" s="41"/>
      <c r="D993" s="48"/>
      <c r="E993" s="43" t="str">
        <f>IF(N993="","",VLOOKUP(N993,商品マスタ!AE:AF,2,FALSE))</f>
        <v/>
      </c>
      <c r="F993" s="45" t="str">
        <f>IF(E993="","",VLOOKUP(E993,商品マスタ!AF:AG,2,FALSE))</f>
        <v/>
      </c>
      <c r="G993" s="43"/>
      <c r="H993" s="45" t="str">
        <f>IF(G993="","",VLOOKUP(G993,商品マスタ!AB:AC,2,FALSE))</f>
        <v/>
      </c>
      <c r="I993" s="9"/>
      <c r="J993" s="46" t="s">
        <v>268</v>
      </c>
      <c r="K993" s="13"/>
      <c r="L993" s="8" t="str">
        <f t="shared" si="33"/>
        <v/>
      </c>
    </row>
    <row r="994" spans="1:12" x14ac:dyDescent="0.55000000000000004">
      <c r="A994" t="str">
        <f t="shared" si="32"/>
        <v/>
      </c>
      <c r="B994" s="11"/>
      <c r="C994" s="41"/>
      <c r="D994" s="48"/>
      <c r="E994" s="43" t="str">
        <f>IF(N994="","",VLOOKUP(N994,商品マスタ!AE:AF,2,FALSE))</f>
        <v/>
      </c>
      <c r="F994" s="45" t="str">
        <f>IF(E994="","",VLOOKUP(E994,商品マスタ!AF:AG,2,FALSE))</f>
        <v/>
      </c>
      <c r="G994" s="43"/>
      <c r="H994" s="45" t="str">
        <f>IF(G994="","",VLOOKUP(G994,商品マスタ!AB:AC,2,FALSE))</f>
        <v/>
      </c>
      <c r="I994" s="9"/>
      <c r="J994" s="46" t="s">
        <v>268</v>
      </c>
      <c r="K994" s="13"/>
      <c r="L994" s="8" t="str">
        <f t="shared" si="33"/>
        <v/>
      </c>
    </row>
    <row r="995" spans="1:12" x14ac:dyDescent="0.55000000000000004">
      <c r="A995" t="str">
        <f t="shared" si="32"/>
        <v/>
      </c>
      <c r="B995" s="11"/>
      <c r="C995" s="41"/>
      <c r="D995" s="48"/>
      <c r="E995" s="43" t="str">
        <f>IF(N995="","",VLOOKUP(N995,商品マスタ!AE:AF,2,FALSE))</f>
        <v/>
      </c>
      <c r="F995" s="45" t="str">
        <f>IF(E995="","",VLOOKUP(E995,商品マスタ!AF:AG,2,FALSE))</f>
        <v/>
      </c>
      <c r="G995" s="43"/>
      <c r="H995" s="45" t="str">
        <f>IF(G995="","",VLOOKUP(G995,商品マスタ!AB:AC,2,FALSE))</f>
        <v/>
      </c>
      <c r="I995" s="9"/>
      <c r="J995" s="46" t="s">
        <v>268</v>
      </c>
      <c r="K995" s="13"/>
      <c r="L995" s="8" t="str">
        <f t="shared" si="33"/>
        <v/>
      </c>
    </row>
    <row r="996" spans="1:12" x14ac:dyDescent="0.55000000000000004">
      <c r="A996" t="str">
        <f t="shared" si="32"/>
        <v/>
      </c>
      <c r="B996" s="11"/>
      <c r="C996" s="41"/>
      <c r="D996" s="48"/>
      <c r="E996" s="43" t="str">
        <f>IF(N996="","",VLOOKUP(N996,商品マスタ!AE:AF,2,FALSE))</f>
        <v/>
      </c>
      <c r="F996" s="45" t="str">
        <f>IF(E996="","",VLOOKUP(E996,商品マスタ!AF:AG,2,FALSE))</f>
        <v/>
      </c>
      <c r="G996" s="43"/>
      <c r="H996" s="45" t="str">
        <f>IF(G996="","",VLOOKUP(G996,商品マスタ!AB:AC,2,FALSE))</f>
        <v/>
      </c>
      <c r="I996" s="9"/>
      <c r="J996" s="46" t="s">
        <v>268</v>
      </c>
      <c r="K996" s="13"/>
      <c r="L996" s="8" t="str">
        <f t="shared" si="33"/>
        <v/>
      </c>
    </row>
    <row r="997" spans="1:12" x14ac:dyDescent="0.55000000000000004">
      <c r="A997" t="str">
        <f t="shared" si="32"/>
        <v/>
      </c>
      <c r="B997" s="7" t="s">
        <v>268</v>
      </c>
    </row>
    <row r="998" spans="1:12" x14ac:dyDescent="0.55000000000000004">
      <c r="A998" t="str">
        <f t="shared" si="32"/>
        <v/>
      </c>
      <c r="B998" s="7" t="s">
        <v>268</v>
      </c>
    </row>
    <row r="999" spans="1:12" x14ac:dyDescent="0.55000000000000004">
      <c r="A999" t="str">
        <f t="shared" si="32"/>
        <v/>
      </c>
      <c r="B999" s="7" t="s">
        <v>268</v>
      </c>
    </row>
    <row r="1000" spans="1:12" x14ac:dyDescent="0.55000000000000004">
      <c r="A1000" t="str">
        <f t="shared" si="32"/>
        <v/>
      </c>
      <c r="B1000" s="7" t="s">
        <v>268</v>
      </c>
    </row>
    <row r="1001" spans="1:12" x14ac:dyDescent="0.55000000000000004">
      <c r="A1001" t="str">
        <f t="shared" si="32"/>
        <v/>
      </c>
    </row>
    <row r="1002" spans="1:12" x14ac:dyDescent="0.55000000000000004">
      <c r="A1002" t="str">
        <f t="shared" si="32"/>
        <v/>
      </c>
    </row>
    <row r="1003" spans="1:12" x14ac:dyDescent="0.55000000000000004">
      <c r="A1003" t="str">
        <f t="shared" si="32"/>
        <v/>
      </c>
    </row>
    <row r="1004" spans="1:12" x14ac:dyDescent="0.55000000000000004">
      <c r="A1004" t="str">
        <f t="shared" si="32"/>
        <v/>
      </c>
    </row>
    <row r="1005" spans="1:12" x14ac:dyDescent="0.55000000000000004">
      <c r="A1005" t="str">
        <f t="shared" si="32"/>
        <v/>
      </c>
    </row>
  </sheetData>
  <mergeCells count="1">
    <mergeCell ref="C1:L1"/>
  </mergeCells>
  <phoneticPr fontId="1"/>
  <conditionalFormatting sqref="J1:J7 J997:J65536">
    <cfRule type="containsText" dxfId="19" priority="19" stopIfTrue="1" operator="containsText" text="022　黒色">
      <formula>NOT(ISERROR(SEARCH("022　黒色",J1)))</formula>
    </cfRule>
    <cfRule type="containsText" dxfId="18" priority="20" stopIfTrue="1" operator="containsText" text="021　レインボーカラー">
      <formula>NOT(ISERROR(SEARCH("021　レインボーカラー",J1)))</formula>
    </cfRule>
  </conditionalFormatting>
  <conditionalFormatting sqref="H997:H65536 H1:H7">
    <cfRule type="containsText" dxfId="17" priority="16" stopIfTrue="1" operator="containsText" text="352【19cm&amp;ループSET】イエロー無地">
      <formula>NOT(ISERROR(SEARCH("352【19cm&amp;ループSET】イエロー無地",H1)))</formula>
    </cfRule>
    <cfRule type="containsText" dxfId="16" priority="17" stopIfTrue="1" operator="containsText" text="351【19cm&amp;ループSET】ブルー星柄">
      <formula>NOT(ISERROR(SEARCH("351【19cm&amp;ループSET】ブルー星柄",H1)))</formula>
    </cfRule>
    <cfRule type="containsText" dxfId="15" priority="18" stopIfTrue="1" operator="containsText" text="350【19cm&amp;ループSET】ピンク水玉">
      <formula>NOT(ISERROR(SEARCH("350【19cm&amp;ループSET】ピンク水玉",H1)))</formula>
    </cfRule>
  </conditionalFormatting>
  <conditionalFormatting sqref="H8:H996">
    <cfRule type="containsText" dxfId="14" priority="13" stopIfTrue="1" operator="containsText" text="352【19cm&amp;ループSET】イエロー無地">
      <formula>NOT(ISERROR(SEARCH("352【19cm&amp;ループSET】イエロー無地",H8)))</formula>
    </cfRule>
    <cfRule type="containsText" dxfId="13" priority="14" stopIfTrue="1" operator="containsText" text="351【19cm&amp;ループSET】ブルー星柄">
      <formula>NOT(ISERROR(SEARCH("351【19cm&amp;ループSET】ブルー星柄",H8)))</formula>
    </cfRule>
    <cfRule type="containsText" dxfId="12" priority="15" stopIfTrue="1" operator="containsText" text="350【19cm&amp;ループSET】ピンク水玉">
      <formula>NOT(ISERROR(SEARCH("350【19cm&amp;ループSET】ピンク水玉",H8)))</formula>
    </cfRule>
  </conditionalFormatting>
  <conditionalFormatting sqref="J8:J16 J18:J996">
    <cfRule type="containsText" dxfId="11" priority="11" stopIfTrue="1" operator="containsText" text="022　黒色">
      <formula>NOT(ISERROR(SEARCH("022　黒色",J8)))</formula>
    </cfRule>
    <cfRule type="containsText" dxfId="10" priority="12" stopIfTrue="1" operator="containsText" text="021　レインボーカラー">
      <formula>NOT(ISERROR(SEARCH("021　レインボーカラー",J8)))</formula>
    </cfRule>
  </conditionalFormatting>
  <conditionalFormatting sqref="L8:L16 L18:L996">
    <cfRule type="cellIs" dxfId="9" priority="10" operator="greaterThanOrEqual">
      <formula>2</formula>
    </cfRule>
  </conditionalFormatting>
  <conditionalFormatting sqref="E1:F6 E997:F65536 F7">
    <cfRule type="containsText" dxfId="8" priority="7" stopIfTrue="1" operator="containsText" text="352【19cm&amp;ループSET】イエロー無地">
      <formula>NOT(ISERROR(SEARCH("352【19cm&amp;ループSET】イエロー無地",E1)))</formula>
    </cfRule>
    <cfRule type="containsText" dxfId="7" priority="8" stopIfTrue="1" operator="containsText" text="351【19cm&amp;ループSET】ブルー星柄">
      <formula>NOT(ISERROR(SEARCH("351【19cm&amp;ループSET】ブルー星柄",E1)))</formula>
    </cfRule>
    <cfRule type="containsText" dxfId="6" priority="9" stopIfTrue="1" operator="containsText" text="350【19cm&amp;ループSET】ピンク水玉">
      <formula>NOT(ISERROR(SEARCH("350【19cm&amp;ループSET】ピンク水玉",E1)))</formula>
    </cfRule>
  </conditionalFormatting>
  <conditionalFormatting sqref="F8:F996">
    <cfRule type="containsText" dxfId="5" priority="4" stopIfTrue="1" operator="containsText" text="352【19cm&amp;ループSET】イエロー無地">
      <formula>NOT(ISERROR(SEARCH("352【19cm&amp;ループSET】イエロー無地",F8)))</formula>
    </cfRule>
    <cfRule type="containsText" dxfId="4" priority="5" stopIfTrue="1" operator="containsText" text="351【19cm&amp;ループSET】ブルー星柄">
      <formula>NOT(ISERROR(SEARCH("351【19cm&amp;ループSET】ブルー星柄",F8)))</formula>
    </cfRule>
    <cfRule type="containsText" dxfId="3" priority="6" stopIfTrue="1" operator="containsText" text="350【19cm&amp;ループSET】ピンク水玉">
      <formula>NOT(ISERROR(SEARCH("350【19cm&amp;ループSET】ピンク水玉",F8)))</formula>
    </cfRule>
  </conditionalFormatting>
  <conditionalFormatting sqref="J17">
    <cfRule type="containsText" dxfId="2" priority="2" stopIfTrue="1" operator="containsText" text="022　黒色">
      <formula>NOT(ISERROR(SEARCH("022　黒色",J17)))</formula>
    </cfRule>
    <cfRule type="containsText" dxfId="1" priority="3" stopIfTrue="1" operator="containsText" text="021　レインボーカラー">
      <formula>NOT(ISERROR(SEARCH("021　レインボーカラー",J17)))</formula>
    </cfRule>
  </conditionalFormatting>
  <conditionalFormatting sqref="L17">
    <cfRule type="cellIs" dxfId="0" priority="1" operator="greaterThanOrEqual">
      <formula>2</formula>
    </cfRule>
  </conditionalFormatting>
  <dataValidations count="1">
    <dataValidation type="list" allowBlank="1" showErrorMessage="1" sqref="VII983088 JG70 TC70 ACY70 AMU70 AWQ70 BGM70 BQI70 CAE70 CKA70 CTW70 DDS70 DNO70 DXK70 EHG70 ERC70 FAY70 FKU70 FUQ70 GEM70 GOI70 GYE70 HIA70 HRW70 IBS70 ILO70 IVK70 JFG70 JPC70 JYY70 KIU70 KSQ70 LCM70 LMI70 LWE70 MGA70 MPW70 MZS70 NJO70 NTK70 ODG70 ONC70 OWY70 PGU70 PQQ70 QAM70 QKI70 QUE70 REA70 RNW70 RXS70 SHO70 SRK70 TBG70 TLC70 TUY70 UEU70 UOQ70 UYM70 VII70 VSE70 WCA70 WLW70 WVS70 K65606 JG65606 TC65606 ACY65606 AMU65606 AWQ65606 BGM65606 BQI65606 CAE65606 CKA65606 CTW65606 DDS65606 DNO65606 DXK65606 EHG65606 ERC65606 FAY65606 FKU65606 FUQ65606 GEM65606 GOI65606 GYE65606 HIA65606 HRW65606 IBS65606 ILO65606 IVK65606 JFG65606 JPC65606 JYY65606 KIU65606 KSQ65606 LCM65606 LMI65606 LWE65606 MGA65606 MPW65606 MZS65606 NJO65606 NTK65606 ODG65606 ONC65606 OWY65606 PGU65606 PQQ65606 QAM65606 QKI65606 QUE65606 REA65606 RNW65606 RXS65606 SHO65606 SRK65606 TBG65606 TLC65606 TUY65606 UEU65606 UOQ65606 UYM65606 VII65606 VSE65606 WCA65606 WLW65606 WVS65606 K131142 JG131142 TC131142 ACY131142 AMU131142 AWQ131142 BGM131142 BQI131142 CAE131142 CKA131142 CTW131142 DDS131142 DNO131142 DXK131142 EHG131142 ERC131142 FAY131142 FKU131142 FUQ131142 GEM131142 GOI131142 GYE131142 HIA131142 HRW131142 IBS131142 ILO131142 IVK131142 JFG131142 JPC131142 JYY131142 KIU131142 KSQ131142 LCM131142 LMI131142 LWE131142 MGA131142 MPW131142 MZS131142 NJO131142 NTK131142 ODG131142 ONC131142 OWY131142 PGU131142 PQQ131142 QAM131142 QKI131142 QUE131142 REA131142 RNW131142 RXS131142 SHO131142 SRK131142 TBG131142 TLC131142 TUY131142 UEU131142 UOQ131142 UYM131142 VII131142 VSE131142 WCA131142 WLW131142 WVS131142 K196678 JG196678 TC196678 ACY196678 AMU196678 AWQ196678 BGM196678 BQI196678 CAE196678 CKA196678 CTW196678 DDS196678 DNO196678 DXK196678 EHG196678 ERC196678 FAY196678 FKU196678 FUQ196678 GEM196678 GOI196678 GYE196678 HIA196678 HRW196678 IBS196678 ILO196678 IVK196678 JFG196678 JPC196678 JYY196678 KIU196678 KSQ196678 LCM196678 LMI196678 LWE196678 MGA196678 MPW196678 MZS196678 NJO196678 NTK196678 ODG196678 ONC196678 OWY196678 PGU196678 PQQ196678 QAM196678 QKI196678 QUE196678 REA196678 RNW196678 RXS196678 SHO196678 SRK196678 TBG196678 TLC196678 TUY196678 UEU196678 UOQ196678 UYM196678 VII196678 VSE196678 WCA196678 WLW196678 WVS196678 K262214 JG262214 TC262214 ACY262214 AMU262214 AWQ262214 BGM262214 BQI262214 CAE262214 CKA262214 CTW262214 DDS262214 DNO262214 DXK262214 EHG262214 ERC262214 FAY262214 FKU262214 FUQ262214 GEM262214 GOI262214 GYE262214 HIA262214 HRW262214 IBS262214 ILO262214 IVK262214 JFG262214 JPC262214 JYY262214 KIU262214 KSQ262214 LCM262214 LMI262214 LWE262214 MGA262214 MPW262214 MZS262214 NJO262214 NTK262214 ODG262214 ONC262214 OWY262214 PGU262214 PQQ262214 QAM262214 QKI262214 QUE262214 REA262214 RNW262214 RXS262214 SHO262214 SRK262214 TBG262214 TLC262214 TUY262214 UEU262214 UOQ262214 UYM262214 VII262214 VSE262214 WCA262214 WLW262214 WVS262214 K327750 JG327750 TC327750 ACY327750 AMU327750 AWQ327750 BGM327750 BQI327750 CAE327750 CKA327750 CTW327750 DDS327750 DNO327750 DXK327750 EHG327750 ERC327750 FAY327750 FKU327750 FUQ327750 GEM327750 GOI327750 GYE327750 HIA327750 HRW327750 IBS327750 ILO327750 IVK327750 JFG327750 JPC327750 JYY327750 KIU327750 KSQ327750 LCM327750 LMI327750 LWE327750 MGA327750 MPW327750 MZS327750 NJO327750 NTK327750 ODG327750 ONC327750 OWY327750 PGU327750 PQQ327750 QAM327750 QKI327750 QUE327750 REA327750 RNW327750 RXS327750 SHO327750 SRK327750 TBG327750 TLC327750 TUY327750 UEU327750 UOQ327750 UYM327750 VII327750 VSE327750 WCA327750 WLW327750 WVS327750 K393286 JG393286 TC393286 ACY393286 AMU393286 AWQ393286 BGM393286 BQI393286 CAE393286 CKA393286 CTW393286 DDS393286 DNO393286 DXK393286 EHG393286 ERC393286 FAY393286 FKU393286 FUQ393286 GEM393286 GOI393286 GYE393286 HIA393286 HRW393286 IBS393286 ILO393286 IVK393286 JFG393286 JPC393286 JYY393286 KIU393286 KSQ393286 LCM393286 LMI393286 LWE393286 MGA393286 MPW393286 MZS393286 NJO393286 NTK393286 ODG393286 ONC393286 OWY393286 PGU393286 PQQ393286 QAM393286 QKI393286 QUE393286 REA393286 RNW393286 RXS393286 SHO393286 SRK393286 TBG393286 TLC393286 TUY393286 UEU393286 UOQ393286 UYM393286 VII393286 VSE393286 WCA393286 WLW393286 WVS393286 K458822 JG458822 TC458822 ACY458822 AMU458822 AWQ458822 BGM458822 BQI458822 CAE458822 CKA458822 CTW458822 DDS458822 DNO458822 DXK458822 EHG458822 ERC458822 FAY458822 FKU458822 FUQ458822 GEM458822 GOI458822 GYE458822 HIA458822 HRW458822 IBS458822 ILO458822 IVK458822 JFG458822 JPC458822 JYY458822 KIU458822 KSQ458822 LCM458822 LMI458822 LWE458822 MGA458822 MPW458822 MZS458822 NJO458822 NTK458822 ODG458822 ONC458822 OWY458822 PGU458822 PQQ458822 QAM458822 QKI458822 QUE458822 REA458822 RNW458822 RXS458822 SHO458822 SRK458822 TBG458822 TLC458822 TUY458822 UEU458822 UOQ458822 UYM458822 VII458822 VSE458822 WCA458822 WLW458822 WVS458822 K524358 JG524358 TC524358 ACY524358 AMU524358 AWQ524358 BGM524358 BQI524358 CAE524358 CKA524358 CTW524358 DDS524358 DNO524358 DXK524358 EHG524358 ERC524358 FAY524358 FKU524358 FUQ524358 GEM524358 GOI524358 GYE524358 HIA524358 HRW524358 IBS524358 ILO524358 IVK524358 JFG524358 JPC524358 JYY524358 KIU524358 KSQ524358 LCM524358 LMI524358 LWE524358 MGA524358 MPW524358 MZS524358 NJO524358 NTK524358 ODG524358 ONC524358 OWY524358 PGU524358 PQQ524358 QAM524358 QKI524358 QUE524358 REA524358 RNW524358 RXS524358 SHO524358 SRK524358 TBG524358 TLC524358 TUY524358 UEU524358 UOQ524358 UYM524358 VII524358 VSE524358 WCA524358 WLW524358 WVS524358 K589894 JG589894 TC589894 ACY589894 AMU589894 AWQ589894 BGM589894 BQI589894 CAE589894 CKA589894 CTW589894 DDS589894 DNO589894 DXK589894 EHG589894 ERC589894 FAY589894 FKU589894 FUQ589894 GEM589894 GOI589894 GYE589894 HIA589894 HRW589894 IBS589894 ILO589894 IVK589894 JFG589894 JPC589894 JYY589894 KIU589894 KSQ589894 LCM589894 LMI589894 LWE589894 MGA589894 MPW589894 MZS589894 NJO589894 NTK589894 ODG589894 ONC589894 OWY589894 PGU589894 PQQ589894 QAM589894 QKI589894 QUE589894 REA589894 RNW589894 RXS589894 SHO589894 SRK589894 TBG589894 TLC589894 TUY589894 UEU589894 UOQ589894 UYM589894 VII589894 VSE589894 WCA589894 WLW589894 WVS589894 K655430 JG655430 TC655430 ACY655430 AMU655430 AWQ655430 BGM655430 BQI655430 CAE655430 CKA655430 CTW655430 DDS655430 DNO655430 DXK655430 EHG655430 ERC655430 FAY655430 FKU655430 FUQ655430 GEM655430 GOI655430 GYE655430 HIA655430 HRW655430 IBS655430 ILO655430 IVK655430 JFG655430 JPC655430 JYY655430 KIU655430 KSQ655430 LCM655430 LMI655430 LWE655430 MGA655430 MPW655430 MZS655430 NJO655430 NTK655430 ODG655430 ONC655430 OWY655430 PGU655430 PQQ655430 QAM655430 QKI655430 QUE655430 REA655430 RNW655430 RXS655430 SHO655430 SRK655430 TBG655430 TLC655430 TUY655430 UEU655430 UOQ655430 UYM655430 VII655430 VSE655430 WCA655430 WLW655430 WVS655430 K720966 JG720966 TC720966 ACY720966 AMU720966 AWQ720966 BGM720966 BQI720966 CAE720966 CKA720966 CTW720966 DDS720966 DNO720966 DXK720966 EHG720966 ERC720966 FAY720966 FKU720966 FUQ720966 GEM720966 GOI720966 GYE720966 HIA720966 HRW720966 IBS720966 ILO720966 IVK720966 JFG720966 JPC720966 JYY720966 KIU720966 KSQ720966 LCM720966 LMI720966 LWE720966 MGA720966 MPW720966 MZS720966 NJO720966 NTK720966 ODG720966 ONC720966 OWY720966 PGU720966 PQQ720966 QAM720966 QKI720966 QUE720966 REA720966 RNW720966 RXS720966 SHO720966 SRK720966 TBG720966 TLC720966 TUY720966 UEU720966 UOQ720966 UYM720966 VII720966 VSE720966 WCA720966 WLW720966 WVS720966 K786502 JG786502 TC786502 ACY786502 AMU786502 AWQ786502 BGM786502 BQI786502 CAE786502 CKA786502 CTW786502 DDS786502 DNO786502 DXK786502 EHG786502 ERC786502 FAY786502 FKU786502 FUQ786502 GEM786502 GOI786502 GYE786502 HIA786502 HRW786502 IBS786502 ILO786502 IVK786502 JFG786502 JPC786502 JYY786502 KIU786502 KSQ786502 LCM786502 LMI786502 LWE786502 MGA786502 MPW786502 MZS786502 NJO786502 NTK786502 ODG786502 ONC786502 OWY786502 PGU786502 PQQ786502 QAM786502 QKI786502 QUE786502 REA786502 RNW786502 RXS786502 SHO786502 SRK786502 TBG786502 TLC786502 TUY786502 UEU786502 UOQ786502 UYM786502 VII786502 VSE786502 WCA786502 WLW786502 WVS786502 K852038 JG852038 TC852038 ACY852038 AMU852038 AWQ852038 BGM852038 BQI852038 CAE852038 CKA852038 CTW852038 DDS852038 DNO852038 DXK852038 EHG852038 ERC852038 FAY852038 FKU852038 FUQ852038 GEM852038 GOI852038 GYE852038 HIA852038 HRW852038 IBS852038 ILO852038 IVK852038 JFG852038 JPC852038 JYY852038 KIU852038 KSQ852038 LCM852038 LMI852038 LWE852038 MGA852038 MPW852038 MZS852038 NJO852038 NTK852038 ODG852038 ONC852038 OWY852038 PGU852038 PQQ852038 QAM852038 QKI852038 QUE852038 REA852038 RNW852038 RXS852038 SHO852038 SRK852038 TBG852038 TLC852038 TUY852038 UEU852038 UOQ852038 UYM852038 VII852038 VSE852038 WCA852038 WLW852038 WVS852038 K917574 JG917574 TC917574 ACY917574 AMU917574 AWQ917574 BGM917574 BQI917574 CAE917574 CKA917574 CTW917574 DDS917574 DNO917574 DXK917574 EHG917574 ERC917574 FAY917574 FKU917574 FUQ917574 GEM917574 GOI917574 GYE917574 HIA917574 HRW917574 IBS917574 ILO917574 IVK917574 JFG917574 JPC917574 JYY917574 KIU917574 KSQ917574 LCM917574 LMI917574 LWE917574 MGA917574 MPW917574 MZS917574 NJO917574 NTK917574 ODG917574 ONC917574 OWY917574 PGU917574 PQQ917574 QAM917574 QKI917574 QUE917574 REA917574 RNW917574 RXS917574 SHO917574 SRK917574 TBG917574 TLC917574 TUY917574 UEU917574 UOQ917574 UYM917574 VII917574 VSE917574 WCA917574 WLW917574 WVS917574 K983110 JG983110 TC983110 ACY983110 AMU983110 AWQ983110 BGM983110 BQI983110 CAE983110 CKA983110 CTW983110 DDS983110 DNO983110 DXK983110 EHG983110 ERC983110 FAY983110 FKU983110 FUQ983110 GEM983110 GOI983110 GYE983110 HIA983110 HRW983110 IBS983110 ILO983110 IVK983110 JFG983110 JPC983110 JYY983110 KIU983110 KSQ983110 LCM983110 LMI983110 LWE983110 MGA983110 MPW983110 MZS983110 NJO983110 NTK983110 ODG983110 ONC983110 OWY983110 PGU983110 PQQ983110 QAM983110 QKI983110 QUE983110 REA983110 RNW983110 RXS983110 SHO983110 SRK983110 TBG983110 TLC983110 TUY983110 UEU983110 UOQ983110 UYM983110 VII983110 VSE983110 WCA983110 WLW983110 WVS983110 VSE983088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WCA983088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K65573 JG65573 TC65573 ACY65573 AMU65573 AWQ65573 BGM65573 BQI65573 CAE65573 CKA65573 CTW65573 DDS65573 DNO65573 DXK65573 EHG65573 ERC65573 FAY65573 FKU65573 FUQ65573 GEM65573 GOI65573 GYE65573 HIA65573 HRW65573 IBS65573 ILO65573 IVK65573 JFG65573 JPC65573 JYY65573 KIU65573 KSQ65573 LCM65573 LMI65573 LWE65573 MGA65573 MPW65573 MZS65573 NJO65573 NTK65573 ODG65573 ONC65573 OWY65573 PGU65573 PQQ65573 QAM65573 QKI65573 QUE65573 REA65573 RNW65573 RXS65573 SHO65573 SRK65573 TBG65573 TLC65573 TUY65573 UEU65573 UOQ65573 UYM65573 VII65573 VSE65573 WCA65573 WLW65573 WVS65573 K131109 JG131109 TC131109 ACY131109 AMU131109 AWQ131109 BGM131109 BQI131109 CAE131109 CKA131109 CTW131109 DDS131109 DNO131109 DXK131109 EHG131109 ERC131109 FAY131109 FKU131109 FUQ131109 GEM131109 GOI131109 GYE131109 HIA131109 HRW131109 IBS131109 ILO131109 IVK131109 JFG131109 JPC131109 JYY131109 KIU131109 KSQ131109 LCM131109 LMI131109 LWE131109 MGA131109 MPW131109 MZS131109 NJO131109 NTK131109 ODG131109 ONC131109 OWY131109 PGU131109 PQQ131109 QAM131109 QKI131109 QUE131109 REA131109 RNW131109 RXS131109 SHO131109 SRK131109 TBG131109 TLC131109 TUY131109 UEU131109 UOQ131109 UYM131109 VII131109 VSE131109 WCA131109 WLW131109 WVS131109 K196645 JG196645 TC196645 ACY196645 AMU196645 AWQ196645 BGM196645 BQI196645 CAE196645 CKA196645 CTW196645 DDS196645 DNO196645 DXK196645 EHG196645 ERC196645 FAY196645 FKU196645 FUQ196645 GEM196645 GOI196645 GYE196645 HIA196645 HRW196645 IBS196645 ILO196645 IVK196645 JFG196645 JPC196645 JYY196645 KIU196645 KSQ196645 LCM196645 LMI196645 LWE196645 MGA196645 MPW196645 MZS196645 NJO196645 NTK196645 ODG196645 ONC196645 OWY196645 PGU196645 PQQ196645 QAM196645 QKI196645 QUE196645 REA196645 RNW196645 RXS196645 SHO196645 SRK196645 TBG196645 TLC196645 TUY196645 UEU196645 UOQ196645 UYM196645 VII196645 VSE196645 WCA196645 WLW196645 WVS196645 K262181 JG262181 TC262181 ACY262181 AMU262181 AWQ262181 BGM262181 BQI262181 CAE262181 CKA262181 CTW262181 DDS262181 DNO262181 DXK262181 EHG262181 ERC262181 FAY262181 FKU262181 FUQ262181 GEM262181 GOI262181 GYE262181 HIA262181 HRW262181 IBS262181 ILO262181 IVK262181 JFG262181 JPC262181 JYY262181 KIU262181 KSQ262181 LCM262181 LMI262181 LWE262181 MGA262181 MPW262181 MZS262181 NJO262181 NTK262181 ODG262181 ONC262181 OWY262181 PGU262181 PQQ262181 QAM262181 QKI262181 QUE262181 REA262181 RNW262181 RXS262181 SHO262181 SRK262181 TBG262181 TLC262181 TUY262181 UEU262181 UOQ262181 UYM262181 VII262181 VSE262181 WCA262181 WLW262181 WVS262181 K327717 JG327717 TC327717 ACY327717 AMU327717 AWQ327717 BGM327717 BQI327717 CAE327717 CKA327717 CTW327717 DDS327717 DNO327717 DXK327717 EHG327717 ERC327717 FAY327717 FKU327717 FUQ327717 GEM327717 GOI327717 GYE327717 HIA327717 HRW327717 IBS327717 ILO327717 IVK327717 JFG327717 JPC327717 JYY327717 KIU327717 KSQ327717 LCM327717 LMI327717 LWE327717 MGA327717 MPW327717 MZS327717 NJO327717 NTK327717 ODG327717 ONC327717 OWY327717 PGU327717 PQQ327717 QAM327717 QKI327717 QUE327717 REA327717 RNW327717 RXS327717 SHO327717 SRK327717 TBG327717 TLC327717 TUY327717 UEU327717 UOQ327717 UYM327717 VII327717 VSE327717 WCA327717 WLW327717 WVS327717 K393253 JG393253 TC393253 ACY393253 AMU393253 AWQ393253 BGM393253 BQI393253 CAE393253 CKA393253 CTW393253 DDS393253 DNO393253 DXK393253 EHG393253 ERC393253 FAY393253 FKU393253 FUQ393253 GEM393253 GOI393253 GYE393253 HIA393253 HRW393253 IBS393253 ILO393253 IVK393253 JFG393253 JPC393253 JYY393253 KIU393253 KSQ393253 LCM393253 LMI393253 LWE393253 MGA393253 MPW393253 MZS393253 NJO393253 NTK393253 ODG393253 ONC393253 OWY393253 PGU393253 PQQ393253 QAM393253 QKI393253 QUE393253 REA393253 RNW393253 RXS393253 SHO393253 SRK393253 TBG393253 TLC393253 TUY393253 UEU393253 UOQ393253 UYM393253 VII393253 VSE393253 WCA393253 WLW393253 WVS393253 K458789 JG458789 TC458789 ACY458789 AMU458789 AWQ458789 BGM458789 BQI458789 CAE458789 CKA458789 CTW458789 DDS458789 DNO458789 DXK458789 EHG458789 ERC458789 FAY458789 FKU458789 FUQ458789 GEM458789 GOI458789 GYE458789 HIA458789 HRW458789 IBS458789 ILO458789 IVK458789 JFG458789 JPC458789 JYY458789 KIU458789 KSQ458789 LCM458789 LMI458789 LWE458789 MGA458789 MPW458789 MZS458789 NJO458789 NTK458789 ODG458789 ONC458789 OWY458789 PGU458789 PQQ458789 QAM458789 QKI458789 QUE458789 REA458789 RNW458789 RXS458789 SHO458789 SRK458789 TBG458789 TLC458789 TUY458789 UEU458789 UOQ458789 UYM458789 VII458789 VSE458789 WCA458789 WLW458789 WVS458789 K524325 JG524325 TC524325 ACY524325 AMU524325 AWQ524325 BGM524325 BQI524325 CAE524325 CKA524325 CTW524325 DDS524325 DNO524325 DXK524325 EHG524325 ERC524325 FAY524325 FKU524325 FUQ524325 GEM524325 GOI524325 GYE524325 HIA524325 HRW524325 IBS524325 ILO524325 IVK524325 JFG524325 JPC524325 JYY524325 KIU524325 KSQ524325 LCM524325 LMI524325 LWE524325 MGA524325 MPW524325 MZS524325 NJO524325 NTK524325 ODG524325 ONC524325 OWY524325 PGU524325 PQQ524325 QAM524325 QKI524325 QUE524325 REA524325 RNW524325 RXS524325 SHO524325 SRK524325 TBG524325 TLC524325 TUY524325 UEU524325 UOQ524325 UYM524325 VII524325 VSE524325 WCA524325 WLW524325 WVS524325 K589861 JG589861 TC589861 ACY589861 AMU589861 AWQ589861 BGM589861 BQI589861 CAE589861 CKA589861 CTW589861 DDS589861 DNO589861 DXK589861 EHG589861 ERC589861 FAY589861 FKU589861 FUQ589861 GEM589861 GOI589861 GYE589861 HIA589861 HRW589861 IBS589861 ILO589861 IVK589861 JFG589861 JPC589861 JYY589861 KIU589861 KSQ589861 LCM589861 LMI589861 LWE589861 MGA589861 MPW589861 MZS589861 NJO589861 NTK589861 ODG589861 ONC589861 OWY589861 PGU589861 PQQ589861 QAM589861 QKI589861 QUE589861 REA589861 RNW589861 RXS589861 SHO589861 SRK589861 TBG589861 TLC589861 TUY589861 UEU589861 UOQ589861 UYM589861 VII589861 VSE589861 WCA589861 WLW589861 WVS589861 K655397 JG655397 TC655397 ACY655397 AMU655397 AWQ655397 BGM655397 BQI655397 CAE655397 CKA655397 CTW655397 DDS655397 DNO655397 DXK655397 EHG655397 ERC655397 FAY655397 FKU655397 FUQ655397 GEM655397 GOI655397 GYE655397 HIA655397 HRW655397 IBS655397 ILO655397 IVK655397 JFG655397 JPC655397 JYY655397 KIU655397 KSQ655397 LCM655397 LMI655397 LWE655397 MGA655397 MPW655397 MZS655397 NJO655397 NTK655397 ODG655397 ONC655397 OWY655397 PGU655397 PQQ655397 QAM655397 QKI655397 QUE655397 REA655397 RNW655397 RXS655397 SHO655397 SRK655397 TBG655397 TLC655397 TUY655397 UEU655397 UOQ655397 UYM655397 VII655397 VSE655397 WCA655397 WLW655397 WVS655397 K720933 JG720933 TC720933 ACY720933 AMU720933 AWQ720933 BGM720933 BQI720933 CAE720933 CKA720933 CTW720933 DDS720933 DNO720933 DXK720933 EHG720933 ERC720933 FAY720933 FKU720933 FUQ720933 GEM720933 GOI720933 GYE720933 HIA720933 HRW720933 IBS720933 ILO720933 IVK720933 JFG720933 JPC720933 JYY720933 KIU720933 KSQ720933 LCM720933 LMI720933 LWE720933 MGA720933 MPW720933 MZS720933 NJO720933 NTK720933 ODG720933 ONC720933 OWY720933 PGU720933 PQQ720933 QAM720933 QKI720933 QUE720933 REA720933 RNW720933 RXS720933 SHO720933 SRK720933 TBG720933 TLC720933 TUY720933 UEU720933 UOQ720933 UYM720933 VII720933 VSE720933 WCA720933 WLW720933 WVS720933 K786469 JG786469 TC786469 ACY786469 AMU786469 AWQ786469 BGM786469 BQI786469 CAE786469 CKA786469 CTW786469 DDS786469 DNO786469 DXK786469 EHG786469 ERC786469 FAY786469 FKU786469 FUQ786469 GEM786469 GOI786469 GYE786469 HIA786469 HRW786469 IBS786469 ILO786469 IVK786469 JFG786469 JPC786469 JYY786469 KIU786469 KSQ786469 LCM786469 LMI786469 LWE786469 MGA786469 MPW786469 MZS786469 NJO786469 NTK786469 ODG786469 ONC786469 OWY786469 PGU786469 PQQ786469 QAM786469 QKI786469 QUE786469 REA786469 RNW786469 RXS786469 SHO786469 SRK786469 TBG786469 TLC786469 TUY786469 UEU786469 UOQ786469 UYM786469 VII786469 VSE786469 WCA786469 WLW786469 WVS786469 K852005 JG852005 TC852005 ACY852005 AMU852005 AWQ852005 BGM852005 BQI852005 CAE852005 CKA852005 CTW852005 DDS852005 DNO852005 DXK852005 EHG852005 ERC852005 FAY852005 FKU852005 FUQ852005 GEM852005 GOI852005 GYE852005 HIA852005 HRW852005 IBS852005 ILO852005 IVK852005 JFG852005 JPC852005 JYY852005 KIU852005 KSQ852005 LCM852005 LMI852005 LWE852005 MGA852005 MPW852005 MZS852005 NJO852005 NTK852005 ODG852005 ONC852005 OWY852005 PGU852005 PQQ852005 QAM852005 QKI852005 QUE852005 REA852005 RNW852005 RXS852005 SHO852005 SRK852005 TBG852005 TLC852005 TUY852005 UEU852005 UOQ852005 UYM852005 VII852005 VSE852005 WCA852005 WLW852005 WVS852005 K917541 JG917541 TC917541 ACY917541 AMU917541 AWQ917541 BGM917541 BQI917541 CAE917541 CKA917541 CTW917541 DDS917541 DNO917541 DXK917541 EHG917541 ERC917541 FAY917541 FKU917541 FUQ917541 GEM917541 GOI917541 GYE917541 HIA917541 HRW917541 IBS917541 ILO917541 IVK917541 JFG917541 JPC917541 JYY917541 KIU917541 KSQ917541 LCM917541 LMI917541 LWE917541 MGA917541 MPW917541 MZS917541 NJO917541 NTK917541 ODG917541 ONC917541 OWY917541 PGU917541 PQQ917541 QAM917541 QKI917541 QUE917541 REA917541 RNW917541 RXS917541 SHO917541 SRK917541 TBG917541 TLC917541 TUY917541 UEU917541 UOQ917541 UYM917541 VII917541 VSE917541 WCA917541 WLW917541 WVS917541 K983077 JG983077 TC983077 ACY983077 AMU983077 AWQ983077 BGM983077 BQI983077 CAE983077 CKA983077 CTW983077 DDS983077 DNO983077 DXK983077 EHG983077 ERC983077 FAY983077 FKU983077 FUQ983077 GEM983077 GOI983077 GYE983077 HIA983077 HRW983077 IBS983077 ILO983077 IVK983077 JFG983077 JPC983077 JYY983077 KIU983077 KSQ983077 LCM983077 LMI983077 LWE983077 MGA983077 MPW983077 MZS983077 NJO983077 NTK983077 ODG983077 ONC983077 OWY983077 PGU983077 PQQ983077 QAM983077 QKI983077 QUE983077 REA983077 RNW983077 RXS983077 SHO983077 SRK983077 TBG983077 TLC983077 TUY983077 UEU983077 UOQ983077 UYM983077 VII983077 VSE983077 WCA983077 WLW983077 WVS983077 WLW983088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K65595 JG65595 TC65595 ACY65595 AMU65595 AWQ65595 BGM65595 BQI65595 CAE65595 CKA65595 CTW65595 DDS65595 DNO65595 DXK65595 EHG65595 ERC65595 FAY65595 FKU65595 FUQ65595 GEM65595 GOI65595 GYE65595 HIA65595 HRW65595 IBS65595 ILO65595 IVK65595 JFG65595 JPC65595 JYY65595 KIU65595 KSQ65595 LCM65595 LMI65595 LWE65595 MGA65595 MPW65595 MZS65595 NJO65595 NTK65595 ODG65595 ONC65595 OWY65595 PGU65595 PQQ65595 QAM65595 QKI65595 QUE65595 REA65595 RNW65595 RXS65595 SHO65595 SRK65595 TBG65595 TLC65595 TUY65595 UEU65595 UOQ65595 UYM65595 VII65595 VSE65595 WCA65595 WLW65595 WVS65595 K131131 JG131131 TC131131 ACY131131 AMU131131 AWQ131131 BGM131131 BQI131131 CAE131131 CKA131131 CTW131131 DDS131131 DNO131131 DXK131131 EHG131131 ERC131131 FAY131131 FKU131131 FUQ131131 GEM131131 GOI131131 GYE131131 HIA131131 HRW131131 IBS131131 ILO131131 IVK131131 JFG131131 JPC131131 JYY131131 KIU131131 KSQ131131 LCM131131 LMI131131 LWE131131 MGA131131 MPW131131 MZS131131 NJO131131 NTK131131 ODG131131 ONC131131 OWY131131 PGU131131 PQQ131131 QAM131131 QKI131131 QUE131131 REA131131 RNW131131 RXS131131 SHO131131 SRK131131 TBG131131 TLC131131 TUY131131 UEU131131 UOQ131131 UYM131131 VII131131 VSE131131 WCA131131 WLW131131 WVS131131 K196667 JG196667 TC196667 ACY196667 AMU196667 AWQ196667 BGM196667 BQI196667 CAE196667 CKA196667 CTW196667 DDS196667 DNO196667 DXK196667 EHG196667 ERC196667 FAY196667 FKU196667 FUQ196667 GEM196667 GOI196667 GYE196667 HIA196667 HRW196667 IBS196667 ILO196667 IVK196667 JFG196667 JPC196667 JYY196667 KIU196667 KSQ196667 LCM196667 LMI196667 LWE196667 MGA196667 MPW196667 MZS196667 NJO196667 NTK196667 ODG196667 ONC196667 OWY196667 PGU196667 PQQ196667 QAM196667 QKI196667 QUE196667 REA196667 RNW196667 RXS196667 SHO196667 SRK196667 TBG196667 TLC196667 TUY196667 UEU196667 UOQ196667 UYM196667 VII196667 VSE196667 WCA196667 WLW196667 WVS196667 K262203 JG262203 TC262203 ACY262203 AMU262203 AWQ262203 BGM262203 BQI262203 CAE262203 CKA262203 CTW262203 DDS262203 DNO262203 DXK262203 EHG262203 ERC262203 FAY262203 FKU262203 FUQ262203 GEM262203 GOI262203 GYE262203 HIA262203 HRW262203 IBS262203 ILO262203 IVK262203 JFG262203 JPC262203 JYY262203 KIU262203 KSQ262203 LCM262203 LMI262203 LWE262203 MGA262203 MPW262203 MZS262203 NJO262203 NTK262203 ODG262203 ONC262203 OWY262203 PGU262203 PQQ262203 QAM262203 QKI262203 QUE262203 REA262203 RNW262203 RXS262203 SHO262203 SRK262203 TBG262203 TLC262203 TUY262203 UEU262203 UOQ262203 UYM262203 VII262203 VSE262203 WCA262203 WLW262203 WVS262203 K327739 JG327739 TC327739 ACY327739 AMU327739 AWQ327739 BGM327739 BQI327739 CAE327739 CKA327739 CTW327739 DDS327739 DNO327739 DXK327739 EHG327739 ERC327739 FAY327739 FKU327739 FUQ327739 GEM327739 GOI327739 GYE327739 HIA327739 HRW327739 IBS327739 ILO327739 IVK327739 JFG327739 JPC327739 JYY327739 KIU327739 KSQ327739 LCM327739 LMI327739 LWE327739 MGA327739 MPW327739 MZS327739 NJO327739 NTK327739 ODG327739 ONC327739 OWY327739 PGU327739 PQQ327739 QAM327739 QKI327739 QUE327739 REA327739 RNW327739 RXS327739 SHO327739 SRK327739 TBG327739 TLC327739 TUY327739 UEU327739 UOQ327739 UYM327739 VII327739 VSE327739 WCA327739 WLW327739 WVS327739 K393275 JG393275 TC393275 ACY393275 AMU393275 AWQ393275 BGM393275 BQI393275 CAE393275 CKA393275 CTW393275 DDS393275 DNO393275 DXK393275 EHG393275 ERC393275 FAY393275 FKU393275 FUQ393275 GEM393275 GOI393275 GYE393275 HIA393275 HRW393275 IBS393275 ILO393275 IVK393275 JFG393275 JPC393275 JYY393275 KIU393275 KSQ393275 LCM393275 LMI393275 LWE393275 MGA393275 MPW393275 MZS393275 NJO393275 NTK393275 ODG393275 ONC393275 OWY393275 PGU393275 PQQ393275 QAM393275 QKI393275 QUE393275 REA393275 RNW393275 RXS393275 SHO393275 SRK393275 TBG393275 TLC393275 TUY393275 UEU393275 UOQ393275 UYM393275 VII393275 VSE393275 WCA393275 WLW393275 WVS393275 K458811 JG458811 TC458811 ACY458811 AMU458811 AWQ458811 BGM458811 BQI458811 CAE458811 CKA458811 CTW458811 DDS458811 DNO458811 DXK458811 EHG458811 ERC458811 FAY458811 FKU458811 FUQ458811 GEM458811 GOI458811 GYE458811 HIA458811 HRW458811 IBS458811 ILO458811 IVK458811 JFG458811 JPC458811 JYY458811 KIU458811 KSQ458811 LCM458811 LMI458811 LWE458811 MGA458811 MPW458811 MZS458811 NJO458811 NTK458811 ODG458811 ONC458811 OWY458811 PGU458811 PQQ458811 QAM458811 QKI458811 QUE458811 REA458811 RNW458811 RXS458811 SHO458811 SRK458811 TBG458811 TLC458811 TUY458811 UEU458811 UOQ458811 UYM458811 VII458811 VSE458811 WCA458811 WLW458811 WVS458811 K524347 JG524347 TC524347 ACY524347 AMU524347 AWQ524347 BGM524347 BQI524347 CAE524347 CKA524347 CTW524347 DDS524347 DNO524347 DXK524347 EHG524347 ERC524347 FAY524347 FKU524347 FUQ524347 GEM524347 GOI524347 GYE524347 HIA524347 HRW524347 IBS524347 ILO524347 IVK524347 JFG524347 JPC524347 JYY524347 KIU524347 KSQ524347 LCM524347 LMI524347 LWE524347 MGA524347 MPW524347 MZS524347 NJO524347 NTK524347 ODG524347 ONC524347 OWY524347 PGU524347 PQQ524347 QAM524347 QKI524347 QUE524347 REA524347 RNW524347 RXS524347 SHO524347 SRK524347 TBG524347 TLC524347 TUY524347 UEU524347 UOQ524347 UYM524347 VII524347 VSE524347 WCA524347 WLW524347 WVS524347 K589883 JG589883 TC589883 ACY589883 AMU589883 AWQ589883 BGM589883 BQI589883 CAE589883 CKA589883 CTW589883 DDS589883 DNO589883 DXK589883 EHG589883 ERC589883 FAY589883 FKU589883 FUQ589883 GEM589883 GOI589883 GYE589883 HIA589883 HRW589883 IBS589883 ILO589883 IVK589883 JFG589883 JPC589883 JYY589883 KIU589883 KSQ589883 LCM589883 LMI589883 LWE589883 MGA589883 MPW589883 MZS589883 NJO589883 NTK589883 ODG589883 ONC589883 OWY589883 PGU589883 PQQ589883 QAM589883 QKI589883 QUE589883 REA589883 RNW589883 RXS589883 SHO589883 SRK589883 TBG589883 TLC589883 TUY589883 UEU589883 UOQ589883 UYM589883 VII589883 VSE589883 WCA589883 WLW589883 WVS589883 K655419 JG655419 TC655419 ACY655419 AMU655419 AWQ655419 BGM655419 BQI655419 CAE655419 CKA655419 CTW655419 DDS655419 DNO655419 DXK655419 EHG655419 ERC655419 FAY655419 FKU655419 FUQ655419 GEM655419 GOI655419 GYE655419 HIA655419 HRW655419 IBS655419 ILO655419 IVK655419 JFG655419 JPC655419 JYY655419 KIU655419 KSQ655419 LCM655419 LMI655419 LWE655419 MGA655419 MPW655419 MZS655419 NJO655419 NTK655419 ODG655419 ONC655419 OWY655419 PGU655419 PQQ655419 QAM655419 QKI655419 QUE655419 REA655419 RNW655419 RXS655419 SHO655419 SRK655419 TBG655419 TLC655419 TUY655419 UEU655419 UOQ655419 UYM655419 VII655419 VSE655419 WCA655419 WLW655419 WVS655419 K720955 JG720955 TC720955 ACY720955 AMU720955 AWQ720955 BGM720955 BQI720955 CAE720955 CKA720955 CTW720955 DDS720955 DNO720955 DXK720955 EHG720955 ERC720955 FAY720955 FKU720955 FUQ720955 GEM720955 GOI720955 GYE720955 HIA720955 HRW720955 IBS720955 ILO720955 IVK720955 JFG720955 JPC720955 JYY720955 KIU720955 KSQ720955 LCM720955 LMI720955 LWE720955 MGA720955 MPW720955 MZS720955 NJO720955 NTK720955 ODG720955 ONC720955 OWY720955 PGU720955 PQQ720955 QAM720955 QKI720955 QUE720955 REA720955 RNW720955 RXS720955 SHO720955 SRK720955 TBG720955 TLC720955 TUY720955 UEU720955 UOQ720955 UYM720955 VII720955 VSE720955 WCA720955 WLW720955 WVS720955 K786491 JG786491 TC786491 ACY786491 AMU786491 AWQ786491 BGM786491 BQI786491 CAE786491 CKA786491 CTW786491 DDS786491 DNO786491 DXK786491 EHG786491 ERC786491 FAY786491 FKU786491 FUQ786491 GEM786491 GOI786491 GYE786491 HIA786491 HRW786491 IBS786491 ILO786491 IVK786491 JFG786491 JPC786491 JYY786491 KIU786491 KSQ786491 LCM786491 LMI786491 LWE786491 MGA786491 MPW786491 MZS786491 NJO786491 NTK786491 ODG786491 ONC786491 OWY786491 PGU786491 PQQ786491 QAM786491 QKI786491 QUE786491 REA786491 RNW786491 RXS786491 SHO786491 SRK786491 TBG786491 TLC786491 TUY786491 UEU786491 UOQ786491 UYM786491 VII786491 VSE786491 WCA786491 WLW786491 WVS786491 K852027 JG852027 TC852027 ACY852027 AMU852027 AWQ852027 BGM852027 BQI852027 CAE852027 CKA852027 CTW852027 DDS852027 DNO852027 DXK852027 EHG852027 ERC852027 FAY852027 FKU852027 FUQ852027 GEM852027 GOI852027 GYE852027 HIA852027 HRW852027 IBS852027 ILO852027 IVK852027 JFG852027 JPC852027 JYY852027 KIU852027 KSQ852027 LCM852027 LMI852027 LWE852027 MGA852027 MPW852027 MZS852027 NJO852027 NTK852027 ODG852027 ONC852027 OWY852027 PGU852027 PQQ852027 QAM852027 QKI852027 QUE852027 REA852027 RNW852027 RXS852027 SHO852027 SRK852027 TBG852027 TLC852027 TUY852027 UEU852027 UOQ852027 UYM852027 VII852027 VSE852027 WCA852027 WLW852027 WVS852027 K917563 JG917563 TC917563 ACY917563 AMU917563 AWQ917563 BGM917563 BQI917563 CAE917563 CKA917563 CTW917563 DDS917563 DNO917563 DXK917563 EHG917563 ERC917563 FAY917563 FKU917563 FUQ917563 GEM917563 GOI917563 GYE917563 HIA917563 HRW917563 IBS917563 ILO917563 IVK917563 JFG917563 JPC917563 JYY917563 KIU917563 KSQ917563 LCM917563 LMI917563 LWE917563 MGA917563 MPW917563 MZS917563 NJO917563 NTK917563 ODG917563 ONC917563 OWY917563 PGU917563 PQQ917563 QAM917563 QKI917563 QUE917563 REA917563 RNW917563 RXS917563 SHO917563 SRK917563 TBG917563 TLC917563 TUY917563 UEU917563 UOQ917563 UYM917563 VII917563 VSE917563 WCA917563 WLW917563 WVS917563 K983099 JG983099 TC983099 ACY983099 AMU983099 AWQ983099 BGM983099 BQI983099 CAE983099 CKA983099 CTW983099 DDS983099 DNO983099 DXK983099 EHG983099 ERC983099 FAY983099 FKU983099 FUQ983099 GEM983099 GOI983099 GYE983099 HIA983099 HRW983099 IBS983099 ILO983099 IVK983099 JFG983099 JPC983099 JYY983099 KIU983099 KSQ983099 LCM983099 LMI983099 LWE983099 MGA983099 MPW983099 MZS983099 NJO983099 NTK983099 ODG983099 ONC983099 OWY983099 PGU983099 PQQ983099 QAM983099 QKI983099 QUE983099 REA983099 RNW983099 RXS983099 SHO983099 SRK983099 TBG983099 TLC983099 TUY983099 UEU983099 UOQ983099 UYM983099 VII983099 VSE983099 WCA983099 WLW983099 WVS983099 WVS98308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K65584 JG65584 TC65584 ACY65584 AMU65584 AWQ65584 BGM65584 BQI65584 CAE65584 CKA65584 CTW65584 DDS65584 DNO65584 DXK65584 EHG65584 ERC65584 FAY65584 FKU65584 FUQ65584 GEM65584 GOI65584 GYE65584 HIA65584 HRW65584 IBS65584 ILO65584 IVK65584 JFG65584 JPC65584 JYY65584 KIU65584 KSQ65584 LCM65584 LMI65584 LWE65584 MGA65584 MPW65584 MZS65584 NJO65584 NTK65584 ODG65584 ONC65584 OWY65584 PGU65584 PQQ65584 QAM65584 QKI65584 QUE65584 REA65584 RNW65584 RXS65584 SHO65584 SRK65584 TBG65584 TLC65584 TUY65584 UEU65584 UOQ65584 UYM65584 VII65584 VSE65584 WCA65584 WLW65584 WVS65584 K131120 JG131120 TC131120 ACY131120 AMU131120 AWQ131120 BGM131120 BQI131120 CAE131120 CKA131120 CTW131120 DDS131120 DNO131120 DXK131120 EHG131120 ERC131120 FAY131120 FKU131120 FUQ131120 GEM131120 GOI131120 GYE131120 HIA131120 HRW131120 IBS131120 ILO131120 IVK131120 JFG131120 JPC131120 JYY131120 KIU131120 KSQ131120 LCM131120 LMI131120 LWE131120 MGA131120 MPW131120 MZS131120 NJO131120 NTK131120 ODG131120 ONC131120 OWY131120 PGU131120 PQQ131120 QAM131120 QKI131120 QUE131120 REA131120 RNW131120 RXS131120 SHO131120 SRK131120 TBG131120 TLC131120 TUY131120 UEU131120 UOQ131120 UYM131120 VII131120 VSE131120 WCA131120 WLW131120 WVS131120 K196656 JG196656 TC196656 ACY196656 AMU196656 AWQ196656 BGM196656 BQI196656 CAE196656 CKA196656 CTW196656 DDS196656 DNO196656 DXK196656 EHG196656 ERC196656 FAY196656 FKU196656 FUQ196656 GEM196656 GOI196656 GYE196656 HIA196656 HRW196656 IBS196656 ILO196656 IVK196656 JFG196656 JPC196656 JYY196656 KIU196656 KSQ196656 LCM196656 LMI196656 LWE196656 MGA196656 MPW196656 MZS196656 NJO196656 NTK196656 ODG196656 ONC196656 OWY196656 PGU196656 PQQ196656 QAM196656 QKI196656 QUE196656 REA196656 RNW196656 RXS196656 SHO196656 SRK196656 TBG196656 TLC196656 TUY196656 UEU196656 UOQ196656 UYM196656 VII196656 VSE196656 WCA196656 WLW196656 WVS196656 K262192 JG262192 TC262192 ACY262192 AMU262192 AWQ262192 BGM262192 BQI262192 CAE262192 CKA262192 CTW262192 DDS262192 DNO262192 DXK262192 EHG262192 ERC262192 FAY262192 FKU262192 FUQ262192 GEM262192 GOI262192 GYE262192 HIA262192 HRW262192 IBS262192 ILO262192 IVK262192 JFG262192 JPC262192 JYY262192 KIU262192 KSQ262192 LCM262192 LMI262192 LWE262192 MGA262192 MPW262192 MZS262192 NJO262192 NTK262192 ODG262192 ONC262192 OWY262192 PGU262192 PQQ262192 QAM262192 QKI262192 QUE262192 REA262192 RNW262192 RXS262192 SHO262192 SRK262192 TBG262192 TLC262192 TUY262192 UEU262192 UOQ262192 UYM262192 VII262192 VSE262192 WCA262192 WLW262192 WVS262192 K327728 JG327728 TC327728 ACY327728 AMU327728 AWQ327728 BGM327728 BQI327728 CAE327728 CKA327728 CTW327728 DDS327728 DNO327728 DXK327728 EHG327728 ERC327728 FAY327728 FKU327728 FUQ327728 GEM327728 GOI327728 GYE327728 HIA327728 HRW327728 IBS327728 ILO327728 IVK327728 JFG327728 JPC327728 JYY327728 KIU327728 KSQ327728 LCM327728 LMI327728 LWE327728 MGA327728 MPW327728 MZS327728 NJO327728 NTK327728 ODG327728 ONC327728 OWY327728 PGU327728 PQQ327728 QAM327728 QKI327728 QUE327728 REA327728 RNW327728 RXS327728 SHO327728 SRK327728 TBG327728 TLC327728 TUY327728 UEU327728 UOQ327728 UYM327728 VII327728 VSE327728 WCA327728 WLW327728 WVS327728 K393264 JG393264 TC393264 ACY393264 AMU393264 AWQ393264 BGM393264 BQI393264 CAE393264 CKA393264 CTW393264 DDS393264 DNO393264 DXK393264 EHG393264 ERC393264 FAY393264 FKU393264 FUQ393264 GEM393264 GOI393264 GYE393264 HIA393264 HRW393264 IBS393264 ILO393264 IVK393264 JFG393264 JPC393264 JYY393264 KIU393264 KSQ393264 LCM393264 LMI393264 LWE393264 MGA393264 MPW393264 MZS393264 NJO393264 NTK393264 ODG393264 ONC393264 OWY393264 PGU393264 PQQ393264 QAM393264 QKI393264 QUE393264 REA393264 RNW393264 RXS393264 SHO393264 SRK393264 TBG393264 TLC393264 TUY393264 UEU393264 UOQ393264 UYM393264 VII393264 VSE393264 WCA393264 WLW393264 WVS393264 K458800 JG458800 TC458800 ACY458800 AMU458800 AWQ458800 BGM458800 BQI458800 CAE458800 CKA458800 CTW458800 DDS458800 DNO458800 DXK458800 EHG458800 ERC458800 FAY458800 FKU458800 FUQ458800 GEM458800 GOI458800 GYE458800 HIA458800 HRW458800 IBS458800 ILO458800 IVK458800 JFG458800 JPC458800 JYY458800 KIU458800 KSQ458800 LCM458800 LMI458800 LWE458800 MGA458800 MPW458800 MZS458800 NJO458800 NTK458800 ODG458800 ONC458800 OWY458800 PGU458800 PQQ458800 QAM458800 QKI458800 QUE458800 REA458800 RNW458800 RXS458800 SHO458800 SRK458800 TBG458800 TLC458800 TUY458800 UEU458800 UOQ458800 UYM458800 VII458800 VSE458800 WCA458800 WLW458800 WVS458800 K524336 JG524336 TC524336 ACY524336 AMU524336 AWQ524336 BGM524336 BQI524336 CAE524336 CKA524336 CTW524336 DDS524336 DNO524336 DXK524336 EHG524336 ERC524336 FAY524336 FKU524336 FUQ524336 GEM524336 GOI524336 GYE524336 HIA524336 HRW524336 IBS524336 ILO524336 IVK524336 JFG524336 JPC524336 JYY524336 KIU524336 KSQ524336 LCM524336 LMI524336 LWE524336 MGA524336 MPW524336 MZS524336 NJO524336 NTK524336 ODG524336 ONC524336 OWY524336 PGU524336 PQQ524336 QAM524336 QKI524336 QUE524336 REA524336 RNW524336 RXS524336 SHO524336 SRK524336 TBG524336 TLC524336 TUY524336 UEU524336 UOQ524336 UYM524336 VII524336 VSE524336 WCA524336 WLW524336 WVS524336 K589872 JG589872 TC589872 ACY589872 AMU589872 AWQ589872 BGM589872 BQI589872 CAE589872 CKA589872 CTW589872 DDS589872 DNO589872 DXK589872 EHG589872 ERC589872 FAY589872 FKU589872 FUQ589872 GEM589872 GOI589872 GYE589872 HIA589872 HRW589872 IBS589872 ILO589872 IVK589872 JFG589872 JPC589872 JYY589872 KIU589872 KSQ589872 LCM589872 LMI589872 LWE589872 MGA589872 MPW589872 MZS589872 NJO589872 NTK589872 ODG589872 ONC589872 OWY589872 PGU589872 PQQ589872 QAM589872 QKI589872 QUE589872 REA589872 RNW589872 RXS589872 SHO589872 SRK589872 TBG589872 TLC589872 TUY589872 UEU589872 UOQ589872 UYM589872 VII589872 VSE589872 WCA589872 WLW589872 WVS589872 K655408 JG655408 TC655408 ACY655408 AMU655408 AWQ655408 BGM655408 BQI655408 CAE655408 CKA655408 CTW655408 DDS655408 DNO655408 DXK655408 EHG655408 ERC655408 FAY655408 FKU655408 FUQ655408 GEM655408 GOI655408 GYE655408 HIA655408 HRW655408 IBS655408 ILO655408 IVK655408 JFG655408 JPC655408 JYY655408 KIU655408 KSQ655408 LCM655408 LMI655408 LWE655408 MGA655408 MPW655408 MZS655408 NJO655408 NTK655408 ODG655408 ONC655408 OWY655408 PGU655408 PQQ655408 QAM655408 QKI655408 QUE655408 REA655408 RNW655408 RXS655408 SHO655408 SRK655408 TBG655408 TLC655408 TUY655408 UEU655408 UOQ655408 UYM655408 VII655408 VSE655408 WCA655408 WLW655408 WVS655408 K720944 JG720944 TC720944 ACY720944 AMU720944 AWQ720944 BGM720944 BQI720944 CAE720944 CKA720944 CTW720944 DDS720944 DNO720944 DXK720944 EHG720944 ERC720944 FAY720944 FKU720944 FUQ720944 GEM720944 GOI720944 GYE720944 HIA720944 HRW720944 IBS720944 ILO720944 IVK720944 JFG720944 JPC720944 JYY720944 KIU720944 KSQ720944 LCM720944 LMI720944 LWE720944 MGA720944 MPW720944 MZS720944 NJO720944 NTK720944 ODG720944 ONC720944 OWY720944 PGU720944 PQQ720944 QAM720944 QKI720944 QUE720944 REA720944 RNW720944 RXS720944 SHO720944 SRK720944 TBG720944 TLC720944 TUY720944 UEU720944 UOQ720944 UYM720944 VII720944 VSE720944 WCA720944 WLW720944 WVS720944 K786480 JG786480 TC786480 ACY786480 AMU786480 AWQ786480 BGM786480 BQI786480 CAE786480 CKA786480 CTW786480 DDS786480 DNO786480 DXK786480 EHG786480 ERC786480 FAY786480 FKU786480 FUQ786480 GEM786480 GOI786480 GYE786480 HIA786480 HRW786480 IBS786480 ILO786480 IVK786480 JFG786480 JPC786480 JYY786480 KIU786480 KSQ786480 LCM786480 LMI786480 LWE786480 MGA786480 MPW786480 MZS786480 NJO786480 NTK786480 ODG786480 ONC786480 OWY786480 PGU786480 PQQ786480 QAM786480 QKI786480 QUE786480 REA786480 RNW786480 RXS786480 SHO786480 SRK786480 TBG786480 TLC786480 TUY786480 UEU786480 UOQ786480 UYM786480 VII786480 VSE786480 WCA786480 WLW786480 WVS786480 K852016 JG852016 TC852016 ACY852016 AMU852016 AWQ852016 BGM852016 BQI852016 CAE852016 CKA852016 CTW852016 DDS852016 DNO852016 DXK852016 EHG852016 ERC852016 FAY852016 FKU852016 FUQ852016 GEM852016 GOI852016 GYE852016 HIA852016 HRW852016 IBS852016 ILO852016 IVK852016 JFG852016 JPC852016 JYY852016 KIU852016 KSQ852016 LCM852016 LMI852016 LWE852016 MGA852016 MPW852016 MZS852016 NJO852016 NTK852016 ODG852016 ONC852016 OWY852016 PGU852016 PQQ852016 QAM852016 QKI852016 QUE852016 REA852016 RNW852016 RXS852016 SHO852016 SRK852016 TBG852016 TLC852016 TUY852016 UEU852016 UOQ852016 UYM852016 VII852016 VSE852016 WCA852016 WLW852016 WVS852016 K917552 JG917552 TC917552 ACY917552 AMU917552 AWQ917552 BGM917552 BQI917552 CAE917552 CKA917552 CTW917552 DDS917552 DNO917552 DXK917552 EHG917552 ERC917552 FAY917552 FKU917552 FUQ917552 GEM917552 GOI917552 GYE917552 HIA917552 HRW917552 IBS917552 ILO917552 IVK917552 JFG917552 JPC917552 JYY917552 KIU917552 KSQ917552 LCM917552 LMI917552 LWE917552 MGA917552 MPW917552 MZS917552 NJO917552 NTK917552 ODG917552 ONC917552 OWY917552 PGU917552 PQQ917552 QAM917552 QKI917552 QUE917552 REA917552 RNW917552 RXS917552 SHO917552 SRK917552 TBG917552 TLC917552 TUY917552 UEU917552 UOQ917552 UYM917552 VII917552 VSE917552 WCA917552 WLW917552 WVS917552 K983088 JG983088 TC983088 ACY983088 AMU983088 AWQ983088 BGM983088 BQI983088 CAE983088 CKA983088 CTW983088 DDS983088 DNO983088 DXK983088 EHG983088 ERC983088 FAY983088 FKU983088 FUQ983088 GEM983088 GOI983088 GYE983088 HIA983088 HRW983088 IBS983088 ILO983088 IVK983088 JFG983088 JPC983088 JYY983088 KIU983088 KSQ983088 LCM983088 LMI983088 LWE983088 MGA983088 MPW983088 MZS983088 NJO983088 NTK983088 ODG983088 ONC983088 OWY983088 PGU983088 PQQ983088 QAM983088 QKI983088 QUE983088 REA983088 RNW983088 RXS983088 SHO983088 SRK983088 TBG983088 TLC983088 TUY983088 UEU983088 UOQ983088 UYM983088" xr:uid="{7CD78746-FE7F-40C0-B93D-5BE10C0124D4}">
      <formula1>"1,2,3,4,5,6,7,8,9,10,11,12,13,14,15,16,17,18,19,20,21,22,23,24,25,26,27,28,29,30"</formula1>
      <formula2>0</formula2>
    </dataValidation>
  </dataValidations>
  <pageMargins left="0.70866141732283472" right="0.70866141732283472" top="0.74803149606299213" bottom="0.74803149606299213" header="0.31496062992125984" footer="0.31496062992125984"/>
  <pageSetup paperSize="9" scale="60" orientation="landscape" r:id="rId1"/>
  <headerFooter>
    <oddHeader>&amp;F</oddHeader>
    <oddFooter>&amp;P ページ</oddFooter>
  </headerFooter>
  <colBreaks count="1" manualBreakCount="1">
    <brk id="11" max="1004"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8AAA8-6389-4406-ABCC-099748D52D1D}">
  <dimension ref="A1:AO67"/>
  <sheetViews>
    <sheetView topLeftCell="J1" workbookViewId="0">
      <selection activeCell="G4" sqref="G4"/>
    </sheetView>
  </sheetViews>
  <sheetFormatPr defaultRowHeight="18" x14ac:dyDescent="0.55000000000000004"/>
  <cols>
    <col min="2" max="2" width="11.1640625" bestFit="1" customWidth="1"/>
    <col min="4" max="4" width="28.4140625" bestFit="1" customWidth="1"/>
    <col min="6" max="6" width="10.58203125" customWidth="1"/>
    <col min="8" max="8" width="28.4140625" bestFit="1" customWidth="1"/>
    <col min="12" max="12" width="28.4140625" bestFit="1" customWidth="1"/>
    <col min="16" max="16" width="28.4140625" bestFit="1" customWidth="1"/>
    <col min="20" max="20" width="26.33203125" bestFit="1" customWidth="1"/>
    <col min="22" max="22" width="1.9140625" customWidth="1"/>
    <col min="23" max="23" width="9.33203125" style="1" customWidth="1"/>
    <col min="25" max="25" width="25.58203125" bestFit="1" customWidth="1"/>
    <col min="29" max="29" width="22.5" bestFit="1" customWidth="1"/>
    <col min="33" max="33" width="25.58203125" bestFit="1" customWidth="1"/>
    <col min="37" max="37" width="22.5" bestFit="1" customWidth="1"/>
    <col min="41" max="41" width="25.58203125" bestFit="1" customWidth="1"/>
  </cols>
  <sheetData>
    <row r="1" spans="1:41" x14ac:dyDescent="0.55000000000000004">
      <c r="R1" s="147" t="s">
        <v>464</v>
      </c>
      <c r="S1" s="147"/>
      <c r="T1" s="147"/>
      <c r="U1" s="147"/>
      <c r="V1" s="147"/>
      <c r="W1" s="147"/>
      <c r="X1" s="147"/>
      <c r="Y1" s="147"/>
      <c r="AA1" s="147" t="s">
        <v>529</v>
      </c>
      <c r="AB1" s="147"/>
      <c r="AC1" s="147"/>
      <c r="AD1" s="147"/>
      <c r="AE1" s="147"/>
      <c r="AF1" s="147"/>
      <c r="AG1" s="147"/>
      <c r="AI1" s="147" t="s">
        <v>530</v>
      </c>
      <c r="AJ1" s="147"/>
      <c r="AK1" s="147"/>
      <c r="AL1" s="147"/>
      <c r="AM1" s="147"/>
      <c r="AN1" s="147"/>
      <c r="AO1" s="147"/>
    </row>
    <row r="2" spans="1:41" s="1" customFormat="1" ht="39" x14ac:dyDescent="0.55000000000000004">
      <c r="A2" s="2" t="s">
        <v>68</v>
      </c>
      <c r="B2" s="1" t="s">
        <v>69</v>
      </c>
      <c r="C2" s="1" t="s">
        <v>281</v>
      </c>
      <c r="D2" s="1" t="s">
        <v>282</v>
      </c>
      <c r="F2" s="1" t="s">
        <v>69</v>
      </c>
      <c r="G2" s="1" t="s">
        <v>281</v>
      </c>
      <c r="H2" s="1" t="s">
        <v>283</v>
      </c>
      <c r="J2" s="1" t="s">
        <v>69</v>
      </c>
      <c r="K2" s="1" t="s">
        <v>281</v>
      </c>
      <c r="L2" s="1" t="s">
        <v>284</v>
      </c>
      <c r="N2" s="1" t="s">
        <v>69</v>
      </c>
      <c r="O2" s="1" t="s">
        <v>281</v>
      </c>
      <c r="P2" s="1" t="s">
        <v>410</v>
      </c>
      <c r="R2" s="1" t="s">
        <v>69</v>
      </c>
      <c r="S2" s="1" t="s">
        <v>281</v>
      </c>
      <c r="T2" s="1" t="s">
        <v>464</v>
      </c>
      <c r="W2" s="109" t="s">
        <v>253</v>
      </c>
      <c r="X2" s="1" t="s">
        <v>281</v>
      </c>
      <c r="Y2" s="1" t="s">
        <v>266</v>
      </c>
      <c r="AA2" s="1" t="s">
        <v>69</v>
      </c>
      <c r="AB2" s="1" t="s">
        <v>281</v>
      </c>
      <c r="AC2" s="1" t="s">
        <v>464</v>
      </c>
      <c r="AE2" s="109" t="s">
        <v>253</v>
      </c>
      <c r="AF2" s="1" t="s">
        <v>281</v>
      </c>
      <c r="AG2" s="1" t="s">
        <v>266</v>
      </c>
      <c r="AI2" s="1" t="s">
        <v>69</v>
      </c>
      <c r="AJ2" s="1" t="s">
        <v>281</v>
      </c>
      <c r="AK2" s="1" t="s">
        <v>464</v>
      </c>
      <c r="AM2" s="109" t="s">
        <v>253</v>
      </c>
      <c r="AN2" s="1" t="s">
        <v>281</v>
      </c>
      <c r="AO2" s="1" t="s">
        <v>266</v>
      </c>
    </row>
    <row r="3" spans="1:41" x14ac:dyDescent="0.55000000000000004">
      <c r="A3" s="3" t="s">
        <v>10</v>
      </c>
      <c r="B3" s="4" t="s">
        <v>71</v>
      </c>
      <c r="C3">
        <v>10004</v>
      </c>
      <c r="D3" t="s">
        <v>251</v>
      </c>
      <c r="E3" s="4"/>
      <c r="F3" s="4" t="s">
        <v>71</v>
      </c>
      <c r="G3">
        <v>20004</v>
      </c>
      <c r="H3" t="s">
        <v>287</v>
      </c>
      <c r="J3" s="4" t="s">
        <v>71</v>
      </c>
      <c r="K3">
        <v>70004</v>
      </c>
      <c r="L3" t="s">
        <v>250</v>
      </c>
      <c r="N3" s="4" t="s">
        <v>71</v>
      </c>
      <c r="O3">
        <v>58</v>
      </c>
      <c r="P3" t="s">
        <v>346</v>
      </c>
      <c r="R3" s="4" t="s">
        <v>71</v>
      </c>
      <c r="S3" s="104">
        <v>1010</v>
      </c>
      <c r="T3" t="s">
        <v>411</v>
      </c>
      <c r="U3" s="105" t="s">
        <v>412</v>
      </c>
      <c r="V3" s="106"/>
      <c r="W3" s="108" t="s">
        <v>465</v>
      </c>
      <c r="X3" s="107">
        <v>30</v>
      </c>
      <c r="Y3" s="49" t="s">
        <v>413</v>
      </c>
      <c r="AA3" s="4" t="s">
        <v>71</v>
      </c>
      <c r="AB3" s="104">
        <v>1061</v>
      </c>
      <c r="AC3" t="s">
        <v>477</v>
      </c>
      <c r="AD3" s="105" t="s">
        <v>478</v>
      </c>
      <c r="AE3" s="108" t="s">
        <v>465</v>
      </c>
      <c r="AF3" s="107">
        <v>31</v>
      </c>
      <c r="AG3" s="49" t="s">
        <v>467</v>
      </c>
      <c r="AI3" s="4" t="s">
        <v>71</v>
      </c>
      <c r="AJ3" s="104">
        <v>1112</v>
      </c>
      <c r="AK3" t="s">
        <v>531</v>
      </c>
      <c r="AL3" s="105" t="s">
        <v>532</v>
      </c>
      <c r="AM3" s="108" t="s">
        <v>465</v>
      </c>
      <c r="AN3" s="107">
        <v>32</v>
      </c>
      <c r="AO3" s="49" t="s">
        <v>468</v>
      </c>
    </row>
    <row r="4" spans="1:41" x14ac:dyDescent="0.55000000000000004">
      <c r="A4" s="3" t="s">
        <v>11</v>
      </c>
      <c r="B4" s="4" t="s">
        <v>82</v>
      </c>
      <c r="C4">
        <v>10005</v>
      </c>
      <c r="D4" t="s">
        <v>249</v>
      </c>
      <c r="E4" s="4"/>
      <c r="F4" s="4" t="s">
        <v>82</v>
      </c>
      <c r="G4">
        <v>20005</v>
      </c>
      <c r="H4" t="s">
        <v>288</v>
      </c>
      <c r="J4" s="4" t="s">
        <v>82</v>
      </c>
      <c r="K4">
        <v>70005</v>
      </c>
      <c r="L4" t="s">
        <v>248</v>
      </c>
      <c r="N4" s="4" t="s">
        <v>82</v>
      </c>
      <c r="O4">
        <v>59</v>
      </c>
      <c r="P4" t="s">
        <v>347</v>
      </c>
      <c r="R4" s="4" t="s">
        <v>82</v>
      </c>
      <c r="S4" s="104">
        <v>1011</v>
      </c>
      <c r="T4" t="s">
        <v>414</v>
      </c>
      <c r="U4" s="105" t="s">
        <v>412</v>
      </c>
      <c r="V4" s="106"/>
      <c r="W4" s="108" t="s">
        <v>466</v>
      </c>
      <c r="X4" s="107">
        <v>33</v>
      </c>
      <c r="Y4" s="49" t="s">
        <v>469</v>
      </c>
      <c r="AA4" s="4" t="s">
        <v>82</v>
      </c>
      <c r="AB4" s="104">
        <v>1062</v>
      </c>
      <c r="AC4" t="s">
        <v>479</v>
      </c>
      <c r="AD4" s="105" t="s">
        <v>478</v>
      </c>
      <c r="AE4" s="108" t="s">
        <v>466</v>
      </c>
      <c r="AF4" s="107">
        <v>34</v>
      </c>
      <c r="AG4" s="49" t="s">
        <v>470</v>
      </c>
      <c r="AI4" s="4" t="s">
        <v>82</v>
      </c>
      <c r="AJ4" s="104">
        <v>1113</v>
      </c>
      <c r="AK4" t="s">
        <v>533</v>
      </c>
      <c r="AL4" s="105" t="s">
        <v>532</v>
      </c>
      <c r="AM4" s="108" t="s">
        <v>466</v>
      </c>
      <c r="AN4" s="107">
        <v>35</v>
      </c>
      <c r="AO4" s="49" t="s">
        <v>471</v>
      </c>
    </row>
    <row r="5" spans="1:41" x14ac:dyDescent="0.55000000000000004">
      <c r="A5" s="3" t="s">
        <v>12</v>
      </c>
      <c r="B5" s="4" t="s">
        <v>72</v>
      </c>
      <c r="C5">
        <v>10006</v>
      </c>
      <c r="D5" t="s">
        <v>247</v>
      </c>
      <c r="E5" s="4"/>
      <c r="F5" s="4" t="s">
        <v>72</v>
      </c>
      <c r="G5">
        <v>20006</v>
      </c>
      <c r="H5" t="s">
        <v>289</v>
      </c>
      <c r="J5" s="4" t="s">
        <v>72</v>
      </c>
      <c r="K5">
        <v>70006</v>
      </c>
      <c r="L5" t="s">
        <v>246</v>
      </c>
      <c r="N5" s="4" t="s">
        <v>72</v>
      </c>
      <c r="O5">
        <v>60</v>
      </c>
      <c r="P5" t="s">
        <v>348</v>
      </c>
      <c r="R5" s="4" t="s">
        <v>72</v>
      </c>
      <c r="S5" s="104">
        <v>1012</v>
      </c>
      <c r="T5" t="s">
        <v>415</v>
      </c>
      <c r="U5" s="105" t="s">
        <v>412</v>
      </c>
      <c r="V5" s="106"/>
      <c r="W5" s="108"/>
      <c r="X5" s="107"/>
      <c r="Y5" s="49"/>
      <c r="AA5" s="4" t="s">
        <v>72</v>
      </c>
      <c r="AB5" s="104">
        <v>1063</v>
      </c>
      <c r="AC5" t="s">
        <v>480</v>
      </c>
      <c r="AD5" s="105" t="s">
        <v>478</v>
      </c>
      <c r="AI5" s="4" t="s">
        <v>72</v>
      </c>
      <c r="AJ5" s="104">
        <v>1114</v>
      </c>
      <c r="AK5" t="s">
        <v>534</v>
      </c>
      <c r="AL5" s="105" t="s">
        <v>532</v>
      </c>
    </row>
    <row r="6" spans="1:41" x14ac:dyDescent="0.55000000000000004">
      <c r="A6" s="3" t="s">
        <v>13</v>
      </c>
      <c r="B6" s="4" t="s">
        <v>73</v>
      </c>
      <c r="C6">
        <v>10007</v>
      </c>
      <c r="D6" t="s">
        <v>245</v>
      </c>
      <c r="E6" s="4"/>
      <c r="F6" s="4" t="s">
        <v>73</v>
      </c>
      <c r="G6">
        <v>20007</v>
      </c>
      <c r="H6" t="s">
        <v>290</v>
      </c>
      <c r="J6" s="4" t="s">
        <v>73</v>
      </c>
      <c r="K6">
        <v>70007</v>
      </c>
      <c r="L6" t="s">
        <v>244</v>
      </c>
      <c r="N6" s="4" t="s">
        <v>73</v>
      </c>
      <c r="O6">
        <v>61</v>
      </c>
      <c r="P6" t="s">
        <v>349</v>
      </c>
      <c r="R6" s="4" t="s">
        <v>73</v>
      </c>
      <c r="S6" s="104">
        <v>1013</v>
      </c>
      <c r="T6" t="s">
        <v>416</v>
      </c>
      <c r="U6" s="105" t="s">
        <v>412</v>
      </c>
      <c r="V6" s="106"/>
      <c r="W6" s="108"/>
      <c r="X6" s="107"/>
      <c r="Y6" s="49"/>
      <c r="AA6" s="4" t="s">
        <v>73</v>
      </c>
      <c r="AB6" s="104">
        <v>1064</v>
      </c>
      <c r="AC6" t="s">
        <v>481</v>
      </c>
      <c r="AD6" s="105" t="s">
        <v>478</v>
      </c>
      <c r="AI6" s="4" t="s">
        <v>73</v>
      </c>
      <c r="AJ6" s="104">
        <v>1115</v>
      </c>
      <c r="AK6" t="s">
        <v>535</v>
      </c>
      <c r="AL6" s="105" t="s">
        <v>532</v>
      </c>
    </row>
    <row r="7" spans="1:41" x14ac:dyDescent="0.55000000000000004">
      <c r="A7" s="3" t="s">
        <v>14</v>
      </c>
      <c r="B7" s="4" t="s">
        <v>74</v>
      </c>
      <c r="C7">
        <v>10008</v>
      </c>
      <c r="D7" t="s">
        <v>243</v>
      </c>
      <c r="E7" s="4"/>
      <c r="F7" s="4" t="s">
        <v>74</v>
      </c>
      <c r="G7">
        <v>20008</v>
      </c>
      <c r="H7" t="s">
        <v>291</v>
      </c>
      <c r="J7" s="4" t="s">
        <v>74</v>
      </c>
      <c r="K7">
        <v>70008</v>
      </c>
      <c r="L7" t="s">
        <v>242</v>
      </c>
      <c r="N7" s="4" t="s">
        <v>74</v>
      </c>
      <c r="O7">
        <v>62</v>
      </c>
      <c r="P7" t="s">
        <v>350</v>
      </c>
      <c r="R7" s="4" t="s">
        <v>74</v>
      </c>
      <c r="S7" s="104">
        <v>1014</v>
      </c>
      <c r="T7" t="s">
        <v>417</v>
      </c>
      <c r="U7" s="105" t="s">
        <v>412</v>
      </c>
      <c r="V7" s="106"/>
      <c r="W7" s="108"/>
      <c r="X7" s="107"/>
      <c r="Y7" s="49"/>
      <c r="AA7" s="4" t="s">
        <v>74</v>
      </c>
      <c r="AB7" s="104">
        <v>1065</v>
      </c>
      <c r="AC7" t="s">
        <v>482</v>
      </c>
      <c r="AD7" s="105" t="s">
        <v>478</v>
      </c>
      <c r="AE7" s="108"/>
      <c r="AF7" s="107"/>
      <c r="AG7" s="49"/>
      <c r="AI7" s="4" t="s">
        <v>74</v>
      </c>
      <c r="AJ7" s="104">
        <v>1116</v>
      </c>
      <c r="AK7" t="s">
        <v>536</v>
      </c>
      <c r="AL7" s="105" t="s">
        <v>532</v>
      </c>
    </row>
    <row r="8" spans="1:41" x14ac:dyDescent="0.55000000000000004">
      <c r="A8" s="3" t="s">
        <v>15</v>
      </c>
      <c r="B8" s="4" t="s">
        <v>75</v>
      </c>
      <c r="C8">
        <v>10009</v>
      </c>
      <c r="D8" t="s">
        <v>241</v>
      </c>
      <c r="E8" s="4"/>
      <c r="F8" s="4" t="s">
        <v>75</v>
      </c>
      <c r="G8">
        <v>20009</v>
      </c>
      <c r="H8" t="s">
        <v>292</v>
      </c>
      <c r="J8" s="4" t="s">
        <v>75</v>
      </c>
      <c r="K8">
        <v>70009</v>
      </c>
      <c r="L8" t="s">
        <v>240</v>
      </c>
      <c r="N8" s="4" t="s">
        <v>75</v>
      </c>
      <c r="O8">
        <v>63</v>
      </c>
      <c r="P8" t="s">
        <v>345</v>
      </c>
      <c r="R8" s="4" t="s">
        <v>75</v>
      </c>
      <c r="S8" s="104">
        <v>1015</v>
      </c>
      <c r="T8" t="s">
        <v>418</v>
      </c>
      <c r="U8" s="105" t="s">
        <v>412</v>
      </c>
      <c r="V8" s="106"/>
      <c r="W8" s="108"/>
      <c r="X8" s="107"/>
      <c r="Y8" s="49"/>
      <c r="AA8" s="4" t="s">
        <v>75</v>
      </c>
      <c r="AB8" s="104">
        <v>1066</v>
      </c>
      <c r="AC8" t="s">
        <v>483</v>
      </c>
      <c r="AD8" s="105" t="s">
        <v>478</v>
      </c>
      <c r="AE8" s="108"/>
      <c r="AF8" s="107"/>
      <c r="AG8" s="49"/>
      <c r="AI8" s="4" t="s">
        <v>75</v>
      </c>
      <c r="AJ8" s="104">
        <v>1117</v>
      </c>
      <c r="AK8" t="s">
        <v>537</v>
      </c>
      <c r="AL8" s="105" t="s">
        <v>532</v>
      </c>
    </row>
    <row r="9" spans="1:41" x14ac:dyDescent="0.55000000000000004">
      <c r="A9" s="3" t="s">
        <v>16</v>
      </c>
      <c r="B9" s="4" t="s">
        <v>76</v>
      </c>
      <c r="C9">
        <v>1003</v>
      </c>
      <c r="D9" t="s">
        <v>239</v>
      </c>
      <c r="E9" s="4"/>
      <c r="F9" s="4" t="s">
        <v>76</v>
      </c>
      <c r="G9">
        <v>2003</v>
      </c>
      <c r="H9" t="s">
        <v>293</v>
      </c>
      <c r="J9" s="4" t="s">
        <v>76</v>
      </c>
      <c r="K9">
        <v>7003</v>
      </c>
      <c r="L9" t="s">
        <v>238</v>
      </c>
      <c r="N9" s="4" t="s">
        <v>76</v>
      </c>
      <c r="O9">
        <v>7</v>
      </c>
      <c r="P9" t="s">
        <v>365</v>
      </c>
      <c r="R9" s="4" t="s">
        <v>76</v>
      </c>
      <c r="S9" s="104">
        <v>1016</v>
      </c>
      <c r="T9" t="s">
        <v>419</v>
      </c>
      <c r="U9" s="105" t="s">
        <v>412</v>
      </c>
      <c r="V9" s="106"/>
      <c r="W9" s="108"/>
      <c r="X9" s="107"/>
      <c r="Y9" s="49"/>
      <c r="AA9" s="4" t="s">
        <v>76</v>
      </c>
      <c r="AB9" s="104">
        <v>1067</v>
      </c>
      <c r="AC9" t="s">
        <v>484</v>
      </c>
      <c r="AD9" s="105" t="s">
        <v>478</v>
      </c>
      <c r="AI9" s="4" t="s">
        <v>76</v>
      </c>
      <c r="AJ9" s="104">
        <v>1118</v>
      </c>
      <c r="AK9" t="s">
        <v>538</v>
      </c>
      <c r="AL9" s="105" t="s">
        <v>532</v>
      </c>
    </row>
    <row r="10" spans="1:41" x14ac:dyDescent="0.55000000000000004">
      <c r="A10" s="3" t="s">
        <v>17</v>
      </c>
      <c r="B10" s="4" t="s">
        <v>77</v>
      </c>
      <c r="C10">
        <v>1004</v>
      </c>
      <c r="D10" t="s">
        <v>237</v>
      </c>
      <c r="E10" s="4"/>
      <c r="F10" s="4" t="s">
        <v>77</v>
      </c>
      <c r="G10">
        <v>2004</v>
      </c>
      <c r="H10" t="s">
        <v>294</v>
      </c>
      <c r="J10" s="4" t="s">
        <v>77</v>
      </c>
      <c r="K10">
        <v>7004</v>
      </c>
      <c r="L10" t="s">
        <v>236</v>
      </c>
      <c r="N10" s="4" t="s">
        <v>77</v>
      </c>
      <c r="O10">
        <v>15</v>
      </c>
      <c r="P10" t="s">
        <v>373</v>
      </c>
      <c r="R10" s="4" t="s">
        <v>77</v>
      </c>
      <c r="S10" s="104">
        <v>1017</v>
      </c>
      <c r="T10" t="s">
        <v>420</v>
      </c>
      <c r="U10" s="105" t="s">
        <v>412</v>
      </c>
      <c r="V10" s="106"/>
      <c r="W10" s="108"/>
      <c r="X10" s="107"/>
      <c r="Y10" s="49"/>
      <c r="AA10" s="4" t="s">
        <v>77</v>
      </c>
      <c r="AB10" s="104">
        <v>1068</v>
      </c>
      <c r="AC10" t="s">
        <v>485</v>
      </c>
      <c r="AD10" s="105" t="s">
        <v>478</v>
      </c>
      <c r="AI10" s="4" t="s">
        <v>77</v>
      </c>
      <c r="AJ10" s="104">
        <v>1119</v>
      </c>
      <c r="AK10" t="s">
        <v>539</v>
      </c>
      <c r="AL10" s="105" t="s">
        <v>532</v>
      </c>
    </row>
    <row r="11" spans="1:41" x14ac:dyDescent="0.55000000000000004">
      <c r="A11" s="3" t="s">
        <v>18</v>
      </c>
      <c r="B11" s="4" t="s">
        <v>78</v>
      </c>
      <c r="C11">
        <v>1005</v>
      </c>
      <c r="D11" t="s">
        <v>235</v>
      </c>
      <c r="E11" s="4"/>
      <c r="F11" s="4" t="s">
        <v>78</v>
      </c>
      <c r="G11">
        <v>2005</v>
      </c>
      <c r="H11" t="s">
        <v>295</v>
      </c>
      <c r="J11" s="4" t="s">
        <v>78</v>
      </c>
      <c r="K11">
        <v>7005</v>
      </c>
      <c r="L11" t="s">
        <v>234</v>
      </c>
      <c r="N11" s="4" t="s">
        <v>78</v>
      </c>
      <c r="O11">
        <v>8</v>
      </c>
      <c r="P11" t="s">
        <v>366</v>
      </c>
      <c r="R11" s="4" t="s">
        <v>78</v>
      </c>
      <c r="S11" s="104">
        <v>1018</v>
      </c>
      <c r="T11" t="s">
        <v>421</v>
      </c>
      <c r="U11" s="105" t="s">
        <v>412</v>
      </c>
      <c r="V11" s="106"/>
      <c r="W11" s="108"/>
      <c r="X11" s="107"/>
      <c r="Y11" s="49"/>
      <c r="AA11" s="4" t="s">
        <v>78</v>
      </c>
      <c r="AB11" s="104">
        <v>1069</v>
      </c>
      <c r="AC11" t="s">
        <v>486</v>
      </c>
      <c r="AD11" s="105" t="s">
        <v>478</v>
      </c>
      <c r="AI11" s="4" t="s">
        <v>78</v>
      </c>
      <c r="AJ11" s="104">
        <v>1120</v>
      </c>
      <c r="AK11" t="s">
        <v>540</v>
      </c>
      <c r="AL11" s="105" t="s">
        <v>532</v>
      </c>
    </row>
    <row r="12" spans="1:41" x14ac:dyDescent="0.55000000000000004">
      <c r="A12" s="3" t="s">
        <v>19</v>
      </c>
      <c r="B12" s="4" t="s">
        <v>79</v>
      </c>
      <c r="C12">
        <v>1006</v>
      </c>
      <c r="D12" t="s">
        <v>233</v>
      </c>
      <c r="E12" s="4"/>
      <c r="F12" s="4" t="s">
        <v>79</v>
      </c>
      <c r="G12">
        <v>2006</v>
      </c>
      <c r="H12" t="s">
        <v>296</v>
      </c>
      <c r="J12" s="4" t="s">
        <v>79</v>
      </c>
      <c r="K12">
        <v>7006</v>
      </c>
      <c r="L12" t="s">
        <v>232</v>
      </c>
      <c r="N12" s="4" t="s">
        <v>79</v>
      </c>
      <c r="O12">
        <v>22</v>
      </c>
      <c r="P12" t="s">
        <v>380</v>
      </c>
      <c r="R12" s="4" t="s">
        <v>79</v>
      </c>
      <c r="S12" s="104">
        <v>1019</v>
      </c>
      <c r="T12" t="s">
        <v>422</v>
      </c>
      <c r="U12" s="105" t="s">
        <v>412</v>
      </c>
      <c r="V12" s="106"/>
      <c r="W12" s="108"/>
      <c r="X12" s="107"/>
      <c r="Y12" s="49"/>
      <c r="AA12" s="4" t="s">
        <v>79</v>
      </c>
      <c r="AB12" s="104">
        <v>1070</v>
      </c>
      <c r="AC12" t="s">
        <v>487</v>
      </c>
      <c r="AD12" s="105" t="s">
        <v>478</v>
      </c>
      <c r="AI12" s="4" t="s">
        <v>79</v>
      </c>
      <c r="AJ12" s="104">
        <v>1121</v>
      </c>
      <c r="AK12" t="s">
        <v>541</v>
      </c>
      <c r="AL12" s="105" t="s">
        <v>532</v>
      </c>
    </row>
    <row r="13" spans="1:41" x14ac:dyDescent="0.55000000000000004">
      <c r="A13" s="3" t="s">
        <v>20</v>
      </c>
      <c r="B13" s="4" t="s">
        <v>80</v>
      </c>
      <c r="C13">
        <v>1007</v>
      </c>
      <c r="D13" t="s">
        <v>231</v>
      </c>
      <c r="E13" s="4"/>
      <c r="F13" s="4" t="s">
        <v>80</v>
      </c>
      <c r="G13">
        <v>2007</v>
      </c>
      <c r="H13" t="s">
        <v>297</v>
      </c>
      <c r="J13" s="4" t="s">
        <v>80</v>
      </c>
      <c r="K13">
        <v>7007</v>
      </c>
      <c r="L13" t="s">
        <v>230</v>
      </c>
      <c r="N13" s="4" t="s">
        <v>80</v>
      </c>
      <c r="O13">
        <v>10</v>
      </c>
      <c r="P13" t="s">
        <v>368</v>
      </c>
      <c r="R13" s="4" t="s">
        <v>80</v>
      </c>
      <c r="S13" s="104">
        <v>1020</v>
      </c>
      <c r="T13" t="s">
        <v>423</v>
      </c>
      <c r="U13" s="105" t="s">
        <v>412</v>
      </c>
      <c r="V13" s="106"/>
      <c r="W13" s="108"/>
      <c r="X13" s="107"/>
      <c r="Y13" s="49"/>
      <c r="AA13" s="4" t="s">
        <v>80</v>
      </c>
      <c r="AB13" s="104">
        <v>1071</v>
      </c>
      <c r="AC13" t="s">
        <v>488</v>
      </c>
      <c r="AD13" s="105" t="s">
        <v>478</v>
      </c>
      <c r="AI13" s="4" t="s">
        <v>80</v>
      </c>
      <c r="AJ13" s="104">
        <v>1122</v>
      </c>
      <c r="AK13" t="s">
        <v>542</v>
      </c>
      <c r="AL13" s="105" t="s">
        <v>532</v>
      </c>
    </row>
    <row r="14" spans="1:41" x14ac:dyDescent="0.55000000000000004">
      <c r="A14" s="3" t="s">
        <v>21</v>
      </c>
      <c r="B14" s="4" t="s">
        <v>81</v>
      </c>
      <c r="C14">
        <v>1008</v>
      </c>
      <c r="D14" t="s">
        <v>229</v>
      </c>
      <c r="E14" s="4"/>
      <c r="F14" s="4" t="s">
        <v>81</v>
      </c>
      <c r="G14">
        <v>2008</v>
      </c>
      <c r="H14" t="s">
        <v>298</v>
      </c>
      <c r="J14" s="4" t="s">
        <v>81</v>
      </c>
      <c r="K14">
        <v>7008</v>
      </c>
      <c r="L14" t="s">
        <v>228</v>
      </c>
      <c r="N14" s="4" t="s">
        <v>81</v>
      </c>
      <c r="O14">
        <v>5</v>
      </c>
      <c r="P14" t="s">
        <v>363</v>
      </c>
      <c r="R14" s="4" t="s">
        <v>81</v>
      </c>
      <c r="S14" s="104">
        <v>1021</v>
      </c>
      <c r="T14" t="s">
        <v>424</v>
      </c>
      <c r="U14" s="105" t="s">
        <v>412</v>
      </c>
      <c r="V14" s="106"/>
      <c r="W14" s="108"/>
      <c r="X14" s="107"/>
      <c r="Y14" s="49"/>
      <c r="AA14" s="4" t="s">
        <v>81</v>
      </c>
      <c r="AB14" s="104">
        <v>1072</v>
      </c>
      <c r="AC14" t="s">
        <v>489</v>
      </c>
      <c r="AD14" s="105" t="s">
        <v>478</v>
      </c>
      <c r="AI14" s="4" t="s">
        <v>81</v>
      </c>
      <c r="AJ14" s="104">
        <v>1123</v>
      </c>
      <c r="AK14" t="s">
        <v>543</v>
      </c>
      <c r="AL14" s="105" t="s">
        <v>532</v>
      </c>
    </row>
    <row r="15" spans="1:41" x14ac:dyDescent="0.55000000000000004">
      <c r="A15" s="3" t="s">
        <v>22</v>
      </c>
      <c r="B15" s="4" t="s">
        <v>83</v>
      </c>
      <c r="C15">
        <v>1009</v>
      </c>
      <c r="D15" t="s">
        <v>227</v>
      </c>
      <c r="E15" s="4"/>
      <c r="F15" s="4" t="s">
        <v>83</v>
      </c>
      <c r="G15">
        <v>2009</v>
      </c>
      <c r="H15" t="s">
        <v>299</v>
      </c>
      <c r="J15" s="4" t="s">
        <v>83</v>
      </c>
      <c r="K15">
        <v>7009</v>
      </c>
      <c r="L15" t="s">
        <v>226</v>
      </c>
      <c r="N15" s="4" t="s">
        <v>83</v>
      </c>
      <c r="O15">
        <v>23</v>
      </c>
      <c r="P15" t="s">
        <v>381</v>
      </c>
      <c r="R15" s="4" t="s">
        <v>83</v>
      </c>
      <c r="S15" s="104">
        <v>1022</v>
      </c>
      <c r="T15" t="s">
        <v>425</v>
      </c>
      <c r="U15" s="105" t="s">
        <v>412</v>
      </c>
      <c r="V15" s="106"/>
      <c r="W15" s="108"/>
      <c r="X15" s="107"/>
      <c r="Y15" s="49"/>
      <c r="AA15" s="4" t="s">
        <v>83</v>
      </c>
      <c r="AB15" s="104">
        <v>1073</v>
      </c>
      <c r="AC15" t="s">
        <v>490</v>
      </c>
      <c r="AD15" s="105" t="s">
        <v>478</v>
      </c>
      <c r="AI15" s="4" t="s">
        <v>83</v>
      </c>
      <c r="AJ15" s="104">
        <v>1124</v>
      </c>
      <c r="AK15" t="s">
        <v>544</v>
      </c>
      <c r="AL15" s="105" t="s">
        <v>532</v>
      </c>
    </row>
    <row r="16" spans="1:41" x14ac:dyDescent="0.55000000000000004">
      <c r="A16" s="3" t="s">
        <v>23</v>
      </c>
      <c r="B16" s="4" t="s">
        <v>84</v>
      </c>
      <c r="C16">
        <v>1010</v>
      </c>
      <c r="D16" t="s">
        <v>225</v>
      </c>
      <c r="E16" s="4"/>
      <c r="F16" s="4" t="s">
        <v>84</v>
      </c>
      <c r="G16">
        <v>2010</v>
      </c>
      <c r="H16" t="s">
        <v>300</v>
      </c>
      <c r="J16" s="4" t="s">
        <v>84</v>
      </c>
      <c r="K16">
        <v>7010</v>
      </c>
      <c r="L16" t="s">
        <v>224</v>
      </c>
      <c r="N16" s="4" t="s">
        <v>84</v>
      </c>
      <c r="O16">
        <v>21</v>
      </c>
      <c r="P16" t="s">
        <v>379</v>
      </c>
      <c r="R16" s="4" t="s">
        <v>84</v>
      </c>
      <c r="S16" s="104">
        <v>1023</v>
      </c>
      <c r="T16" t="s">
        <v>426</v>
      </c>
      <c r="U16" s="105" t="s">
        <v>412</v>
      </c>
      <c r="V16" s="106"/>
      <c r="W16" s="108"/>
      <c r="X16" s="107"/>
      <c r="Y16" s="49"/>
      <c r="AA16" s="4" t="s">
        <v>84</v>
      </c>
      <c r="AB16" s="104">
        <v>1074</v>
      </c>
      <c r="AC16" t="s">
        <v>491</v>
      </c>
      <c r="AD16" s="105" t="s">
        <v>478</v>
      </c>
      <c r="AI16" s="4" t="s">
        <v>84</v>
      </c>
      <c r="AJ16" s="104">
        <v>1125</v>
      </c>
      <c r="AK16" t="s">
        <v>545</v>
      </c>
      <c r="AL16" s="105" t="s">
        <v>532</v>
      </c>
    </row>
    <row r="17" spans="1:38" x14ac:dyDescent="0.55000000000000004">
      <c r="A17" s="3" t="s">
        <v>24</v>
      </c>
      <c r="B17" s="4" t="s">
        <v>85</v>
      </c>
      <c r="C17">
        <v>1011</v>
      </c>
      <c r="D17" t="s">
        <v>223</v>
      </c>
      <c r="E17" s="4"/>
      <c r="F17" s="4" t="s">
        <v>85</v>
      </c>
      <c r="G17">
        <v>2011</v>
      </c>
      <c r="H17" t="s">
        <v>301</v>
      </c>
      <c r="J17" s="4" t="s">
        <v>85</v>
      </c>
      <c r="K17">
        <v>7011</v>
      </c>
      <c r="L17" t="s">
        <v>222</v>
      </c>
      <c r="N17" s="4" t="s">
        <v>85</v>
      </c>
      <c r="O17">
        <v>20</v>
      </c>
      <c r="P17" t="s">
        <v>378</v>
      </c>
      <c r="R17" s="4" t="s">
        <v>85</v>
      </c>
      <c r="S17" s="104">
        <v>1024</v>
      </c>
      <c r="T17" t="s">
        <v>427</v>
      </c>
      <c r="U17" s="105" t="s">
        <v>412</v>
      </c>
      <c r="V17" s="106"/>
      <c r="W17" s="108"/>
      <c r="X17" s="107"/>
      <c r="Y17" s="49"/>
      <c r="AA17" s="4" t="s">
        <v>85</v>
      </c>
      <c r="AB17" s="104">
        <v>1075</v>
      </c>
      <c r="AC17" t="s">
        <v>492</v>
      </c>
      <c r="AD17" s="105" t="s">
        <v>478</v>
      </c>
      <c r="AI17" s="4" t="s">
        <v>85</v>
      </c>
      <c r="AJ17" s="104">
        <v>1126</v>
      </c>
      <c r="AK17" t="s">
        <v>546</v>
      </c>
      <c r="AL17" s="105" t="s">
        <v>532</v>
      </c>
    </row>
    <row r="18" spans="1:38" x14ac:dyDescent="0.55000000000000004">
      <c r="A18" s="3" t="s">
        <v>25</v>
      </c>
      <c r="B18" s="4" t="s">
        <v>86</v>
      </c>
      <c r="C18">
        <v>1012</v>
      </c>
      <c r="D18" t="s">
        <v>221</v>
      </c>
      <c r="E18" s="4"/>
      <c r="F18" s="4" t="s">
        <v>86</v>
      </c>
      <c r="G18">
        <v>2012</v>
      </c>
      <c r="H18" t="s">
        <v>302</v>
      </c>
      <c r="J18" s="4" t="s">
        <v>86</v>
      </c>
      <c r="K18">
        <v>7012</v>
      </c>
      <c r="L18" t="s">
        <v>220</v>
      </c>
      <c r="N18" s="4" t="s">
        <v>86</v>
      </c>
      <c r="O18">
        <v>18</v>
      </c>
      <c r="P18" t="s">
        <v>376</v>
      </c>
      <c r="R18" s="4" t="s">
        <v>86</v>
      </c>
      <c r="S18" s="104">
        <v>1025</v>
      </c>
      <c r="T18" t="s">
        <v>428</v>
      </c>
      <c r="U18" s="105" t="s">
        <v>412</v>
      </c>
      <c r="V18" s="106"/>
      <c r="W18" s="108"/>
      <c r="X18" s="107"/>
      <c r="Y18" s="49"/>
      <c r="AA18" s="4" t="s">
        <v>86</v>
      </c>
      <c r="AB18" s="104">
        <v>1076</v>
      </c>
      <c r="AC18" t="s">
        <v>493</v>
      </c>
      <c r="AD18" s="105" t="s">
        <v>478</v>
      </c>
      <c r="AI18" s="4" t="s">
        <v>86</v>
      </c>
      <c r="AJ18" s="104">
        <v>1127</v>
      </c>
      <c r="AK18" t="s">
        <v>547</v>
      </c>
      <c r="AL18" s="105" t="s">
        <v>532</v>
      </c>
    </row>
    <row r="19" spans="1:38" x14ac:dyDescent="0.55000000000000004">
      <c r="A19" s="3" t="s">
        <v>26</v>
      </c>
      <c r="B19" s="4" t="s">
        <v>87</v>
      </c>
      <c r="C19">
        <v>1013</v>
      </c>
      <c r="D19" t="s">
        <v>219</v>
      </c>
      <c r="E19" s="4"/>
      <c r="F19" s="4" t="s">
        <v>87</v>
      </c>
      <c r="G19">
        <v>2013</v>
      </c>
      <c r="H19" t="s">
        <v>303</v>
      </c>
      <c r="J19" s="4" t="s">
        <v>87</v>
      </c>
      <c r="K19">
        <v>7013</v>
      </c>
      <c r="L19" t="s">
        <v>218</v>
      </c>
      <c r="N19" s="4" t="s">
        <v>87</v>
      </c>
      <c r="O19">
        <v>12</v>
      </c>
      <c r="P19" t="s">
        <v>370</v>
      </c>
      <c r="R19" s="4" t="s">
        <v>87</v>
      </c>
      <c r="S19" s="104">
        <v>1026</v>
      </c>
      <c r="T19" t="s">
        <v>429</v>
      </c>
      <c r="U19" s="105" t="s">
        <v>412</v>
      </c>
      <c r="V19" s="106"/>
      <c r="W19" s="108"/>
      <c r="X19" s="107"/>
      <c r="Y19" s="49"/>
      <c r="AA19" s="4" t="s">
        <v>87</v>
      </c>
      <c r="AB19" s="104">
        <v>1077</v>
      </c>
      <c r="AC19" t="s">
        <v>494</v>
      </c>
      <c r="AD19" s="105" t="s">
        <v>478</v>
      </c>
      <c r="AI19" s="4" t="s">
        <v>87</v>
      </c>
      <c r="AJ19" s="104">
        <v>1128</v>
      </c>
      <c r="AK19" t="s">
        <v>548</v>
      </c>
      <c r="AL19" s="105" t="s">
        <v>532</v>
      </c>
    </row>
    <row r="20" spans="1:38" x14ac:dyDescent="0.55000000000000004">
      <c r="A20" s="3" t="s">
        <v>27</v>
      </c>
      <c r="B20" s="4" t="s">
        <v>88</v>
      </c>
      <c r="C20">
        <v>1014</v>
      </c>
      <c r="D20" t="s">
        <v>217</v>
      </c>
      <c r="E20" s="4"/>
      <c r="F20" s="4" t="s">
        <v>88</v>
      </c>
      <c r="G20">
        <v>2014</v>
      </c>
      <c r="H20" t="s">
        <v>304</v>
      </c>
      <c r="J20" s="4" t="s">
        <v>88</v>
      </c>
      <c r="K20">
        <v>7014</v>
      </c>
      <c r="L20" t="s">
        <v>216</v>
      </c>
      <c r="N20" s="4" t="s">
        <v>88</v>
      </c>
      <c r="O20">
        <v>6</v>
      </c>
      <c r="P20" t="s">
        <v>364</v>
      </c>
      <c r="R20" s="4" t="s">
        <v>88</v>
      </c>
      <c r="S20" s="104">
        <v>1027</v>
      </c>
      <c r="T20" t="s">
        <v>430</v>
      </c>
      <c r="U20" s="105" t="s">
        <v>412</v>
      </c>
      <c r="V20" s="106"/>
      <c r="W20" s="108"/>
      <c r="X20" s="107"/>
      <c r="Y20" s="49"/>
      <c r="AA20" s="4" t="s">
        <v>88</v>
      </c>
      <c r="AB20" s="104">
        <v>1078</v>
      </c>
      <c r="AC20" t="s">
        <v>495</v>
      </c>
      <c r="AD20" s="105" t="s">
        <v>478</v>
      </c>
      <c r="AI20" s="4" t="s">
        <v>88</v>
      </c>
      <c r="AJ20" s="104">
        <v>1129</v>
      </c>
      <c r="AK20" t="s">
        <v>549</v>
      </c>
      <c r="AL20" s="105" t="s">
        <v>532</v>
      </c>
    </row>
    <row r="21" spans="1:38" x14ac:dyDescent="0.55000000000000004">
      <c r="A21" s="3" t="s">
        <v>28</v>
      </c>
      <c r="B21" s="4" t="s">
        <v>89</v>
      </c>
      <c r="C21">
        <v>1015</v>
      </c>
      <c r="D21" t="s">
        <v>215</v>
      </c>
      <c r="E21" s="4"/>
      <c r="F21" s="4" t="s">
        <v>89</v>
      </c>
      <c r="G21">
        <v>2015</v>
      </c>
      <c r="H21" t="s">
        <v>305</v>
      </c>
      <c r="J21" s="4" t="s">
        <v>89</v>
      </c>
      <c r="K21">
        <v>7015</v>
      </c>
      <c r="L21" t="s">
        <v>214</v>
      </c>
      <c r="N21" s="4" t="s">
        <v>89</v>
      </c>
      <c r="O21">
        <v>16</v>
      </c>
      <c r="P21" t="s">
        <v>374</v>
      </c>
      <c r="R21" s="4" t="s">
        <v>89</v>
      </c>
      <c r="S21" s="104">
        <v>1028</v>
      </c>
      <c r="T21" t="s">
        <v>431</v>
      </c>
      <c r="U21" s="105" t="s">
        <v>412</v>
      </c>
      <c r="V21" s="106"/>
      <c r="W21" s="108"/>
      <c r="X21" s="107"/>
      <c r="Y21" s="49"/>
      <c r="AA21" s="4" t="s">
        <v>89</v>
      </c>
      <c r="AB21" s="104">
        <v>1079</v>
      </c>
      <c r="AC21" t="s">
        <v>496</v>
      </c>
      <c r="AD21" s="105" t="s">
        <v>478</v>
      </c>
      <c r="AI21" s="4" t="s">
        <v>89</v>
      </c>
      <c r="AJ21" s="104">
        <v>1130</v>
      </c>
      <c r="AK21" t="s">
        <v>550</v>
      </c>
      <c r="AL21" s="105" t="s">
        <v>532</v>
      </c>
    </row>
    <row r="22" spans="1:38" x14ac:dyDescent="0.55000000000000004">
      <c r="A22" s="3" t="s">
        <v>29</v>
      </c>
      <c r="B22" s="4" t="s">
        <v>90</v>
      </c>
      <c r="C22">
        <v>1016</v>
      </c>
      <c r="D22" t="s">
        <v>213</v>
      </c>
      <c r="E22" s="4"/>
      <c r="F22" s="4" t="s">
        <v>90</v>
      </c>
      <c r="G22">
        <v>2016</v>
      </c>
      <c r="H22" t="s">
        <v>306</v>
      </c>
      <c r="J22" s="4" t="s">
        <v>90</v>
      </c>
      <c r="K22">
        <v>7016</v>
      </c>
      <c r="L22" t="s">
        <v>212</v>
      </c>
      <c r="N22" s="4" t="s">
        <v>90</v>
      </c>
      <c r="O22">
        <v>57</v>
      </c>
      <c r="P22" t="s">
        <v>407</v>
      </c>
      <c r="R22" s="4" t="s">
        <v>90</v>
      </c>
      <c r="S22" s="104">
        <v>1029</v>
      </c>
      <c r="T22" t="s">
        <v>432</v>
      </c>
      <c r="U22" s="105" t="s">
        <v>412</v>
      </c>
      <c r="V22" s="106"/>
      <c r="W22" s="108"/>
      <c r="X22" s="107"/>
      <c r="Y22" s="49"/>
      <c r="AA22" s="4" t="s">
        <v>90</v>
      </c>
      <c r="AB22" s="104">
        <v>1080</v>
      </c>
      <c r="AC22" t="s">
        <v>497</v>
      </c>
      <c r="AD22" s="105" t="s">
        <v>478</v>
      </c>
      <c r="AI22" s="4" t="s">
        <v>90</v>
      </c>
      <c r="AJ22" s="104">
        <v>1131</v>
      </c>
      <c r="AK22" t="s">
        <v>551</v>
      </c>
      <c r="AL22" s="105" t="s">
        <v>532</v>
      </c>
    </row>
    <row r="23" spans="1:38" x14ac:dyDescent="0.55000000000000004">
      <c r="A23" s="3" t="s">
        <v>30</v>
      </c>
      <c r="B23" s="4" t="s">
        <v>91</v>
      </c>
      <c r="C23">
        <v>1017</v>
      </c>
      <c r="D23" t="s">
        <v>211</v>
      </c>
      <c r="E23" s="4"/>
      <c r="F23" s="4" t="s">
        <v>91</v>
      </c>
      <c r="G23">
        <v>2017</v>
      </c>
      <c r="H23" t="s">
        <v>307</v>
      </c>
      <c r="J23" s="4" t="s">
        <v>91</v>
      </c>
      <c r="K23">
        <v>7017</v>
      </c>
      <c r="L23" t="s">
        <v>210</v>
      </c>
      <c r="N23" s="4" t="s">
        <v>91</v>
      </c>
      <c r="O23">
        <v>51</v>
      </c>
      <c r="P23" t="s">
        <v>401</v>
      </c>
      <c r="R23" s="4" t="s">
        <v>91</v>
      </c>
      <c r="S23" s="104">
        <v>1030</v>
      </c>
      <c r="T23" t="s">
        <v>433</v>
      </c>
      <c r="U23" s="105" t="s">
        <v>412</v>
      </c>
      <c r="V23" s="106"/>
      <c r="W23" s="108"/>
      <c r="X23" s="107"/>
      <c r="Y23" s="49"/>
      <c r="AA23" s="4" t="s">
        <v>91</v>
      </c>
      <c r="AB23" s="104">
        <v>1081</v>
      </c>
      <c r="AC23" t="s">
        <v>498</v>
      </c>
      <c r="AD23" s="105" t="s">
        <v>478</v>
      </c>
      <c r="AI23" s="4" t="s">
        <v>91</v>
      </c>
      <c r="AJ23" s="104">
        <v>1132</v>
      </c>
      <c r="AK23" t="s">
        <v>552</v>
      </c>
      <c r="AL23" s="105" t="s">
        <v>532</v>
      </c>
    </row>
    <row r="24" spans="1:38" x14ac:dyDescent="0.55000000000000004">
      <c r="A24" s="3" t="s">
        <v>31</v>
      </c>
      <c r="B24" s="4" t="s">
        <v>92</v>
      </c>
      <c r="C24">
        <v>1018</v>
      </c>
      <c r="D24" t="s">
        <v>209</v>
      </c>
      <c r="E24" s="4"/>
      <c r="F24" s="4" t="s">
        <v>92</v>
      </c>
      <c r="G24">
        <v>2018</v>
      </c>
      <c r="H24" t="s">
        <v>308</v>
      </c>
      <c r="J24" s="4" t="s">
        <v>92</v>
      </c>
      <c r="K24">
        <v>7018</v>
      </c>
      <c r="L24" t="s">
        <v>208</v>
      </c>
      <c r="N24" s="4" t="s">
        <v>92</v>
      </c>
      <c r="O24">
        <v>40</v>
      </c>
      <c r="P24" t="s">
        <v>390</v>
      </c>
      <c r="R24" s="4" t="s">
        <v>92</v>
      </c>
      <c r="S24" s="104">
        <v>1031</v>
      </c>
      <c r="T24" t="s">
        <v>434</v>
      </c>
      <c r="U24" s="105" t="s">
        <v>412</v>
      </c>
      <c r="V24" s="106"/>
      <c r="W24" s="108"/>
      <c r="X24" s="107"/>
      <c r="Y24" s="49"/>
      <c r="AA24" s="4" t="s">
        <v>92</v>
      </c>
      <c r="AB24" s="104">
        <v>1082</v>
      </c>
      <c r="AC24" t="s">
        <v>499</v>
      </c>
      <c r="AD24" s="105" t="s">
        <v>478</v>
      </c>
      <c r="AI24" s="4" t="s">
        <v>92</v>
      </c>
      <c r="AJ24" s="104">
        <v>1133</v>
      </c>
      <c r="AK24" t="s">
        <v>553</v>
      </c>
      <c r="AL24" s="105" t="s">
        <v>532</v>
      </c>
    </row>
    <row r="25" spans="1:38" x14ac:dyDescent="0.55000000000000004">
      <c r="A25" s="3" t="s">
        <v>32</v>
      </c>
      <c r="B25" s="4" t="s">
        <v>93</v>
      </c>
      <c r="C25">
        <v>1019</v>
      </c>
      <c r="D25" t="s">
        <v>207</v>
      </c>
      <c r="E25" s="4"/>
      <c r="F25" s="4" t="s">
        <v>93</v>
      </c>
      <c r="G25">
        <v>2019</v>
      </c>
      <c r="H25" t="s">
        <v>309</v>
      </c>
      <c r="J25" s="4" t="s">
        <v>93</v>
      </c>
      <c r="K25">
        <v>7019</v>
      </c>
      <c r="L25" t="s">
        <v>206</v>
      </c>
      <c r="N25" s="4" t="s">
        <v>93</v>
      </c>
      <c r="O25">
        <v>32</v>
      </c>
      <c r="P25" t="s">
        <v>382</v>
      </c>
      <c r="R25" s="4" t="s">
        <v>93</v>
      </c>
      <c r="S25" s="104">
        <v>1032</v>
      </c>
      <c r="T25" t="s">
        <v>435</v>
      </c>
      <c r="U25" s="105" t="s">
        <v>412</v>
      </c>
      <c r="V25" s="106"/>
      <c r="W25" s="108"/>
      <c r="X25" s="107"/>
      <c r="Y25" s="49"/>
      <c r="AA25" s="4" t="s">
        <v>93</v>
      </c>
      <c r="AB25" s="104">
        <v>1083</v>
      </c>
      <c r="AC25" t="s">
        <v>500</v>
      </c>
      <c r="AD25" s="105" t="s">
        <v>478</v>
      </c>
      <c r="AI25" s="4" t="s">
        <v>93</v>
      </c>
      <c r="AJ25" s="104">
        <v>1134</v>
      </c>
      <c r="AK25" t="s">
        <v>554</v>
      </c>
      <c r="AL25" s="105" t="s">
        <v>532</v>
      </c>
    </row>
    <row r="26" spans="1:38" x14ac:dyDescent="0.55000000000000004">
      <c r="A26" s="3" t="s">
        <v>33</v>
      </c>
      <c r="B26" s="4" t="s">
        <v>94</v>
      </c>
      <c r="C26">
        <v>1020</v>
      </c>
      <c r="D26" t="s">
        <v>205</v>
      </c>
      <c r="E26" s="4"/>
      <c r="F26" s="4" t="s">
        <v>94</v>
      </c>
      <c r="G26">
        <v>2020</v>
      </c>
      <c r="H26" t="s">
        <v>310</v>
      </c>
      <c r="J26" s="4" t="s">
        <v>94</v>
      </c>
      <c r="K26">
        <v>7020</v>
      </c>
      <c r="L26" t="s">
        <v>204</v>
      </c>
      <c r="N26" s="4" t="s">
        <v>94</v>
      </c>
      <c r="O26">
        <v>34</v>
      </c>
      <c r="P26" t="s">
        <v>384</v>
      </c>
      <c r="R26" s="4" t="s">
        <v>94</v>
      </c>
      <c r="S26" s="104">
        <v>1033</v>
      </c>
      <c r="T26" t="s">
        <v>436</v>
      </c>
      <c r="U26" s="105" t="s">
        <v>412</v>
      </c>
      <c r="V26" s="106"/>
      <c r="W26" s="108"/>
      <c r="X26" s="107"/>
      <c r="Y26" s="49"/>
      <c r="AA26" s="4" t="s">
        <v>94</v>
      </c>
      <c r="AB26" s="104">
        <v>1084</v>
      </c>
      <c r="AC26" t="s">
        <v>501</v>
      </c>
      <c r="AD26" s="105" t="s">
        <v>478</v>
      </c>
      <c r="AI26" s="4" t="s">
        <v>94</v>
      </c>
      <c r="AJ26" s="104">
        <v>1135</v>
      </c>
      <c r="AK26" t="s">
        <v>555</v>
      </c>
      <c r="AL26" s="105" t="s">
        <v>532</v>
      </c>
    </row>
    <row r="27" spans="1:38" x14ac:dyDescent="0.55000000000000004">
      <c r="A27" s="3" t="s">
        <v>34</v>
      </c>
      <c r="B27" s="4" t="s">
        <v>95</v>
      </c>
      <c r="C27">
        <v>1021</v>
      </c>
      <c r="D27" t="s">
        <v>203</v>
      </c>
      <c r="E27" s="4"/>
      <c r="F27" s="4" t="s">
        <v>95</v>
      </c>
      <c r="G27">
        <v>2021</v>
      </c>
      <c r="H27" t="s">
        <v>311</v>
      </c>
      <c r="J27" s="4" t="s">
        <v>95</v>
      </c>
      <c r="K27">
        <v>7021</v>
      </c>
      <c r="L27" t="s">
        <v>202</v>
      </c>
      <c r="N27" s="4" t="s">
        <v>95</v>
      </c>
      <c r="O27">
        <v>50</v>
      </c>
      <c r="P27" t="s">
        <v>400</v>
      </c>
      <c r="R27" s="4" t="s">
        <v>95</v>
      </c>
      <c r="S27" s="104">
        <v>1034</v>
      </c>
      <c r="T27" t="s">
        <v>437</v>
      </c>
      <c r="U27" s="105" t="s">
        <v>412</v>
      </c>
      <c r="V27" s="106"/>
      <c r="W27" s="108"/>
      <c r="X27" s="107"/>
      <c r="Y27" s="49"/>
      <c r="AA27" s="4" t="s">
        <v>95</v>
      </c>
      <c r="AB27" s="104">
        <v>1085</v>
      </c>
      <c r="AC27" t="s">
        <v>502</v>
      </c>
      <c r="AD27" s="105" t="s">
        <v>478</v>
      </c>
      <c r="AI27" s="4" t="s">
        <v>95</v>
      </c>
      <c r="AJ27" s="104">
        <v>1136</v>
      </c>
      <c r="AK27" t="s">
        <v>556</v>
      </c>
      <c r="AL27" s="105" t="s">
        <v>532</v>
      </c>
    </row>
    <row r="28" spans="1:38" x14ac:dyDescent="0.55000000000000004">
      <c r="A28" s="3" t="s">
        <v>35</v>
      </c>
      <c r="B28" s="4" t="s">
        <v>96</v>
      </c>
      <c r="C28">
        <v>1022</v>
      </c>
      <c r="D28" t="s">
        <v>201</v>
      </c>
      <c r="E28" s="4"/>
      <c r="F28" s="4" t="s">
        <v>96</v>
      </c>
      <c r="G28">
        <v>2022</v>
      </c>
      <c r="H28" t="s">
        <v>312</v>
      </c>
      <c r="J28" s="4" t="s">
        <v>96</v>
      </c>
      <c r="K28">
        <v>7022</v>
      </c>
      <c r="L28" t="s">
        <v>200</v>
      </c>
      <c r="N28" s="4" t="s">
        <v>96</v>
      </c>
      <c r="O28">
        <v>44</v>
      </c>
      <c r="P28" t="s">
        <v>394</v>
      </c>
      <c r="R28" s="4" t="s">
        <v>96</v>
      </c>
      <c r="S28" s="104">
        <v>1035</v>
      </c>
      <c r="T28" t="s">
        <v>438</v>
      </c>
      <c r="U28" s="105" t="s">
        <v>412</v>
      </c>
      <c r="V28" s="106"/>
      <c r="W28" s="108"/>
      <c r="X28" s="107"/>
      <c r="Y28" s="49"/>
      <c r="AA28" s="4" t="s">
        <v>96</v>
      </c>
      <c r="AB28" s="104">
        <v>1086</v>
      </c>
      <c r="AC28" t="s">
        <v>503</v>
      </c>
      <c r="AD28" s="105" t="s">
        <v>478</v>
      </c>
      <c r="AI28" s="4" t="s">
        <v>96</v>
      </c>
      <c r="AJ28" s="104">
        <v>1137</v>
      </c>
      <c r="AK28" t="s">
        <v>557</v>
      </c>
      <c r="AL28" s="105" t="s">
        <v>532</v>
      </c>
    </row>
    <row r="29" spans="1:38" x14ac:dyDescent="0.55000000000000004">
      <c r="A29" s="3" t="s">
        <v>36</v>
      </c>
      <c r="B29" s="4" t="s">
        <v>97</v>
      </c>
      <c r="C29">
        <v>1023</v>
      </c>
      <c r="D29" t="s">
        <v>199</v>
      </c>
      <c r="E29" s="4"/>
      <c r="F29" s="4" t="s">
        <v>97</v>
      </c>
      <c r="G29">
        <v>2023</v>
      </c>
      <c r="H29" t="s">
        <v>313</v>
      </c>
      <c r="J29" s="4" t="s">
        <v>97</v>
      </c>
      <c r="K29">
        <v>7023</v>
      </c>
      <c r="L29" t="s">
        <v>198</v>
      </c>
      <c r="N29" s="4" t="s">
        <v>97</v>
      </c>
      <c r="O29">
        <v>36</v>
      </c>
      <c r="P29" t="s">
        <v>386</v>
      </c>
      <c r="R29" s="4" t="s">
        <v>97</v>
      </c>
      <c r="S29" s="104">
        <v>1036</v>
      </c>
      <c r="T29" t="s">
        <v>439</v>
      </c>
      <c r="U29" s="105" t="s">
        <v>412</v>
      </c>
      <c r="V29" s="106"/>
      <c r="W29" s="108"/>
      <c r="X29" s="107"/>
      <c r="Y29" s="49"/>
      <c r="AA29" s="4" t="s">
        <v>97</v>
      </c>
      <c r="AB29" s="104">
        <v>1087</v>
      </c>
      <c r="AC29" t="s">
        <v>504</v>
      </c>
      <c r="AD29" s="105" t="s">
        <v>478</v>
      </c>
      <c r="AI29" s="4" t="s">
        <v>97</v>
      </c>
      <c r="AJ29" s="104">
        <v>1138</v>
      </c>
      <c r="AK29" t="s">
        <v>558</v>
      </c>
      <c r="AL29" s="105" t="s">
        <v>532</v>
      </c>
    </row>
    <row r="30" spans="1:38" x14ac:dyDescent="0.55000000000000004">
      <c r="A30" s="3" t="s">
        <v>37</v>
      </c>
      <c r="B30" s="4" t="s">
        <v>98</v>
      </c>
      <c r="C30">
        <v>1024</v>
      </c>
      <c r="D30" t="s">
        <v>197</v>
      </c>
      <c r="E30" s="4"/>
      <c r="F30" s="4" t="s">
        <v>98</v>
      </c>
      <c r="G30">
        <v>2024</v>
      </c>
      <c r="H30" t="s">
        <v>314</v>
      </c>
      <c r="J30" s="4" t="s">
        <v>98</v>
      </c>
      <c r="K30">
        <v>7024</v>
      </c>
      <c r="L30" t="s">
        <v>196</v>
      </c>
      <c r="N30" s="4" t="s">
        <v>98</v>
      </c>
      <c r="O30">
        <v>46</v>
      </c>
      <c r="P30" t="s">
        <v>396</v>
      </c>
      <c r="R30" s="4" t="s">
        <v>98</v>
      </c>
      <c r="S30" s="104">
        <v>1037</v>
      </c>
      <c r="T30" t="s">
        <v>440</v>
      </c>
      <c r="U30" s="105" t="s">
        <v>412</v>
      </c>
      <c r="V30" s="106"/>
      <c r="W30" s="108"/>
      <c r="X30" s="107"/>
      <c r="Y30" s="49"/>
      <c r="AA30" s="4" t="s">
        <v>98</v>
      </c>
      <c r="AB30" s="104">
        <v>1088</v>
      </c>
      <c r="AC30" t="s">
        <v>505</v>
      </c>
      <c r="AD30" s="105" t="s">
        <v>478</v>
      </c>
      <c r="AI30" s="4" t="s">
        <v>98</v>
      </c>
      <c r="AJ30" s="104">
        <v>1139</v>
      </c>
      <c r="AK30" t="s">
        <v>559</v>
      </c>
      <c r="AL30" s="105" t="s">
        <v>532</v>
      </c>
    </row>
    <row r="31" spans="1:38" x14ac:dyDescent="0.55000000000000004">
      <c r="A31" s="3" t="s">
        <v>38</v>
      </c>
      <c r="B31" s="4" t="s">
        <v>99</v>
      </c>
      <c r="C31">
        <v>1025</v>
      </c>
      <c r="D31" t="s">
        <v>195</v>
      </c>
      <c r="E31" s="4"/>
      <c r="F31" s="4" t="s">
        <v>99</v>
      </c>
      <c r="G31">
        <v>2025</v>
      </c>
      <c r="H31" t="s">
        <v>315</v>
      </c>
      <c r="J31" s="4" t="s">
        <v>99</v>
      </c>
      <c r="K31">
        <v>7025</v>
      </c>
      <c r="L31" t="s">
        <v>194</v>
      </c>
      <c r="N31" s="4" t="s">
        <v>99</v>
      </c>
      <c r="O31">
        <v>42</v>
      </c>
      <c r="P31" t="s">
        <v>392</v>
      </c>
      <c r="R31" s="4" t="s">
        <v>99</v>
      </c>
      <c r="S31" s="104">
        <v>1038</v>
      </c>
      <c r="T31" t="s">
        <v>441</v>
      </c>
      <c r="U31" s="105" t="s">
        <v>412</v>
      </c>
      <c r="V31" s="106"/>
      <c r="W31" s="108"/>
      <c r="X31" s="107"/>
      <c r="Y31" s="49"/>
      <c r="AA31" s="4" t="s">
        <v>99</v>
      </c>
      <c r="AB31" s="104">
        <v>1089</v>
      </c>
      <c r="AC31" t="s">
        <v>506</v>
      </c>
      <c r="AD31" s="105" t="s">
        <v>478</v>
      </c>
      <c r="AI31" s="4" t="s">
        <v>99</v>
      </c>
      <c r="AJ31" s="104">
        <v>1140</v>
      </c>
      <c r="AK31" t="s">
        <v>560</v>
      </c>
      <c r="AL31" s="105" t="s">
        <v>532</v>
      </c>
    </row>
    <row r="32" spans="1:38" x14ac:dyDescent="0.55000000000000004">
      <c r="A32" s="3" t="s">
        <v>39</v>
      </c>
      <c r="B32" s="4" t="s">
        <v>100</v>
      </c>
      <c r="C32">
        <v>1026</v>
      </c>
      <c r="D32" t="s">
        <v>193</v>
      </c>
      <c r="E32" s="4"/>
      <c r="F32" s="4" t="s">
        <v>100</v>
      </c>
      <c r="G32">
        <v>2026</v>
      </c>
      <c r="H32" t="s">
        <v>316</v>
      </c>
      <c r="J32" s="4" t="s">
        <v>100</v>
      </c>
      <c r="K32">
        <v>7026</v>
      </c>
      <c r="L32" t="s">
        <v>192</v>
      </c>
      <c r="N32" s="4" t="s">
        <v>100</v>
      </c>
      <c r="O32">
        <v>48</v>
      </c>
      <c r="P32" t="s">
        <v>398</v>
      </c>
      <c r="R32" s="4" t="s">
        <v>100</v>
      </c>
      <c r="S32" s="104">
        <v>1039</v>
      </c>
      <c r="T32" t="s">
        <v>442</v>
      </c>
      <c r="U32" s="105" t="s">
        <v>412</v>
      </c>
      <c r="V32" s="106"/>
      <c r="W32" s="108"/>
      <c r="X32" s="107"/>
      <c r="Y32" s="49"/>
      <c r="AA32" s="4" t="s">
        <v>100</v>
      </c>
      <c r="AB32" s="104">
        <v>1090</v>
      </c>
      <c r="AC32" t="s">
        <v>507</v>
      </c>
      <c r="AD32" s="105" t="s">
        <v>478</v>
      </c>
      <c r="AI32" s="4" t="s">
        <v>100</v>
      </c>
      <c r="AJ32" s="104">
        <v>1141</v>
      </c>
      <c r="AK32" t="s">
        <v>561</v>
      </c>
      <c r="AL32" s="105" t="s">
        <v>532</v>
      </c>
    </row>
    <row r="33" spans="1:38" x14ac:dyDescent="0.55000000000000004">
      <c r="A33" s="3" t="s">
        <v>40</v>
      </c>
      <c r="B33" s="4" t="s">
        <v>101</v>
      </c>
      <c r="C33">
        <v>1027</v>
      </c>
      <c r="D33" t="s">
        <v>191</v>
      </c>
      <c r="E33" s="4"/>
      <c r="F33" s="4" t="s">
        <v>101</v>
      </c>
      <c r="G33">
        <v>2027</v>
      </c>
      <c r="H33" t="s">
        <v>317</v>
      </c>
      <c r="J33" s="4" t="s">
        <v>101</v>
      </c>
      <c r="K33">
        <v>7027</v>
      </c>
      <c r="L33" t="s">
        <v>190</v>
      </c>
      <c r="N33" s="4" t="s">
        <v>101</v>
      </c>
      <c r="O33">
        <v>41</v>
      </c>
      <c r="P33" t="s">
        <v>391</v>
      </c>
      <c r="R33" s="4" t="s">
        <v>101</v>
      </c>
      <c r="S33" s="104">
        <v>1040</v>
      </c>
      <c r="T33" t="s">
        <v>443</v>
      </c>
      <c r="U33" s="105" t="s">
        <v>412</v>
      </c>
      <c r="V33" s="106"/>
      <c r="W33" s="108"/>
      <c r="X33" s="107"/>
      <c r="Y33" s="49"/>
      <c r="AA33" s="4" t="s">
        <v>101</v>
      </c>
      <c r="AB33" s="104">
        <v>1091</v>
      </c>
      <c r="AC33" t="s">
        <v>508</v>
      </c>
      <c r="AD33" s="105" t="s">
        <v>478</v>
      </c>
      <c r="AI33" s="4" t="s">
        <v>101</v>
      </c>
      <c r="AJ33" s="104">
        <v>1142</v>
      </c>
      <c r="AK33" t="s">
        <v>562</v>
      </c>
      <c r="AL33" s="105" t="s">
        <v>532</v>
      </c>
    </row>
    <row r="34" spans="1:38" x14ac:dyDescent="0.55000000000000004">
      <c r="A34" s="3" t="s">
        <v>41</v>
      </c>
      <c r="B34" s="4" t="s">
        <v>102</v>
      </c>
      <c r="C34">
        <v>1028</v>
      </c>
      <c r="D34" t="s">
        <v>189</v>
      </c>
      <c r="E34" s="4"/>
      <c r="F34" s="4" t="s">
        <v>102</v>
      </c>
      <c r="G34">
        <v>2028</v>
      </c>
      <c r="H34" t="s">
        <v>318</v>
      </c>
      <c r="J34" s="4" t="s">
        <v>102</v>
      </c>
      <c r="K34">
        <v>7028</v>
      </c>
      <c r="L34" t="s">
        <v>188</v>
      </c>
      <c r="N34" s="4" t="s">
        <v>102</v>
      </c>
      <c r="O34">
        <v>33</v>
      </c>
      <c r="P34" t="s">
        <v>383</v>
      </c>
      <c r="R34" s="4" t="s">
        <v>102</v>
      </c>
      <c r="S34" s="104">
        <v>1041</v>
      </c>
      <c r="T34" t="s">
        <v>444</v>
      </c>
      <c r="U34" s="105" t="s">
        <v>412</v>
      </c>
      <c r="V34" s="106"/>
      <c r="W34" s="108"/>
      <c r="X34" s="107"/>
      <c r="Y34" s="49"/>
      <c r="AA34" s="4" t="s">
        <v>102</v>
      </c>
      <c r="AB34" s="104">
        <v>1092</v>
      </c>
      <c r="AC34" t="s">
        <v>509</v>
      </c>
      <c r="AD34" s="105" t="s">
        <v>478</v>
      </c>
      <c r="AI34" s="4" t="s">
        <v>102</v>
      </c>
      <c r="AJ34" s="104">
        <v>1143</v>
      </c>
      <c r="AK34" t="s">
        <v>563</v>
      </c>
      <c r="AL34" s="105" t="s">
        <v>532</v>
      </c>
    </row>
    <row r="35" spans="1:38" x14ac:dyDescent="0.55000000000000004">
      <c r="A35" s="3" t="s">
        <v>42</v>
      </c>
      <c r="B35" s="4" t="s">
        <v>103</v>
      </c>
      <c r="C35">
        <v>1029</v>
      </c>
      <c r="D35" t="s">
        <v>187</v>
      </c>
      <c r="E35" s="4"/>
      <c r="F35" s="4" t="s">
        <v>103</v>
      </c>
      <c r="G35">
        <v>2029</v>
      </c>
      <c r="H35" t="s">
        <v>319</v>
      </c>
      <c r="J35" s="4" t="s">
        <v>103</v>
      </c>
      <c r="K35">
        <v>7029</v>
      </c>
      <c r="L35" t="s">
        <v>186</v>
      </c>
      <c r="N35" s="4" t="s">
        <v>103</v>
      </c>
      <c r="O35">
        <v>45</v>
      </c>
      <c r="P35" t="s">
        <v>395</v>
      </c>
      <c r="R35" s="4" t="s">
        <v>103</v>
      </c>
      <c r="S35" s="104">
        <v>1042</v>
      </c>
      <c r="T35" t="s">
        <v>445</v>
      </c>
      <c r="U35" s="105" t="s">
        <v>412</v>
      </c>
      <c r="V35" s="106"/>
      <c r="W35" s="108"/>
      <c r="X35" s="107"/>
      <c r="Y35" s="49"/>
      <c r="AA35" s="4" t="s">
        <v>103</v>
      </c>
      <c r="AB35" s="104">
        <v>1093</v>
      </c>
      <c r="AC35" t="s">
        <v>510</v>
      </c>
      <c r="AD35" s="105" t="s">
        <v>478</v>
      </c>
      <c r="AI35" s="4" t="s">
        <v>103</v>
      </c>
      <c r="AJ35" s="104">
        <v>1144</v>
      </c>
      <c r="AK35" t="s">
        <v>564</v>
      </c>
      <c r="AL35" s="105" t="s">
        <v>532</v>
      </c>
    </row>
    <row r="36" spans="1:38" x14ac:dyDescent="0.55000000000000004">
      <c r="A36" s="3" t="s">
        <v>43</v>
      </c>
      <c r="B36" s="4" t="s">
        <v>104</v>
      </c>
      <c r="C36">
        <v>1030</v>
      </c>
      <c r="D36" t="s">
        <v>185</v>
      </c>
      <c r="E36" s="4"/>
      <c r="F36" s="4" t="s">
        <v>104</v>
      </c>
      <c r="G36">
        <v>2030</v>
      </c>
      <c r="H36" t="s">
        <v>320</v>
      </c>
      <c r="J36" s="4" t="s">
        <v>104</v>
      </c>
      <c r="K36">
        <v>7030</v>
      </c>
      <c r="L36" t="s">
        <v>184</v>
      </c>
      <c r="N36" s="4" t="s">
        <v>104</v>
      </c>
      <c r="O36">
        <v>39</v>
      </c>
      <c r="P36" t="s">
        <v>389</v>
      </c>
      <c r="R36" s="4" t="s">
        <v>104</v>
      </c>
      <c r="S36" s="104">
        <v>1043</v>
      </c>
      <c r="T36" t="s">
        <v>446</v>
      </c>
      <c r="U36" s="105" t="s">
        <v>412</v>
      </c>
      <c r="V36" s="106"/>
      <c r="W36" s="108"/>
      <c r="X36" s="107"/>
      <c r="Y36" s="49"/>
      <c r="AA36" s="4" t="s">
        <v>104</v>
      </c>
      <c r="AB36" s="104">
        <v>1094</v>
      </c>
      <c r="AC36" t="s">
        <v>511</v>
      </c>
      <c r="AD36" s="105" t="s">
        <v>478</v>
      </c>
      <c r="AI36" s="4" t="s">
        <v>104</v>
      </c>
      <c r="AJ36" s="104">
        <v>1145</v>
      </c>
      <c r="AK36" t="s">
        <v>565</v>
      </c>
      <c r="AL36" s="105" t="s">
        <v>532</v>
      </c>
    </row>
    <row r="37" spans="1:38" x14ac:dyDescent="0.55000000000000004">
      <c r="A37" s="3" t="s">
        <v>44</v>
      </c>
      <c r="B37" s="4" t="s">
        <v>105</v>
      </c>
      <c r="C37">
        <v>1031</v>
      </c>
      <c r="D37" t="s">
        <v>183</v>
      </c>
      <c r="E37" s="4"/>
      <c r="F37" s="4" t="s">
        <v>105</v>
      </c>
      <c r="G37">
        <v>2031</v>
      </c>
      <c r="H37" t="s">
        <v>321</v>
      </c>
      <c r="J37" s="4" t="s">
        <v>105</v>
      </c>
      <c r="K37">
        <v>7031</v>
      </c>
      <c r="L37" t="s">
        <v>182</v>
      </c>
      <c r="N37" s="4" t="s">
        <v>105</v>
      </c>
      <c r="O37">
        <v>43</v>
      </c>
      <c r="P37" t="s">
        <v>393</v>
      </c>
      <c r="R37" s="4" t="s">
        <v>105</v>
      </c>
      <c r="S37" s="104">
        <v>1044</v>
      </c>
      <c r="T37" t="s">
        <v>447</v>
      </c>
      <c r="U37" s="105" t="s">
        <v>412</v>
      </c>
      <c r="V37" s="106"/>
      <c r="W37" s="108"/>
      <c r="X37" s="107"/>
      <c r="Y37" s="49"/>
      <c r="AA37" s="4" t="s">
        <v>105</v>
      </c>
      <c r="AB37" s="104">
        <v>1095</v>
      </c>
      <c r="AC37" t="s">
        <v>512</v>
      </c>
      <c r="AD37" s="105" t="s">
        <v>478</v>
      </c>
      <c r="AI37" s="4" t="s">
        <v>105</v>
      </c>
      <c r="AJ37" s="104">
        <v>1146</v>
      </c>
      <c r="AK37" t="s">
        <v>566</v>
      </c>
      <c r="AL37" s="105" t="s">
        <v>532</v>
      </c>
    </row>
    <row r="38" spans="1:38" x14ac:dyDescent="0.55000000000000004">
      <c r="A38" s="3" t="s">
        <v>45</v>
      </c>
      <c r="B38" s="4" t="s">
        <v>106</v>
      </c>
      <c r="C38">
        <v>1032</v>
      </c>
      <c r="D38" t="s">
        <v>181</v>
      </c>
      <c r="E38" s="4"/>
      <c r="F38" s="4" t="s">
        <v>106</v>
      </c>
      <c r="G38">
        <v>2032</v>
      </c>
      <c r="H38" t="s">
        <v>322</v>
      </c>
      <c r="J38" s="4" t="s">
        <v>106</v>
      </c>
      <c r="K38">
        <v>7032</v>
      </c>
      <c r="L38" t="s">
        <v>180</v>
      </c>
      <c r="N38" s="4" t="s">
        <v>106</v>
      </c>
      <c r="O38">
        <v>19</v>
      </c>
      <c r="P38" t="s">
        <v>377</v>
      </c>
      <c r="R38" s="4" t="s">
        <v>106</v>
      </c>
      <c r="S38" s="104">
        <v>1045</v>
      </c>
      <c r="T38" t="s">
        <v>448</v>
      </c>
      <c r="U38" s="105" t="s">
        <v>412</v>
      </c>
      <c r="V38" s="106"/>
      <c r="W38" s="108"/>
      <c r="X38" s="107"/>
      <c r="Y38" s="49"/>
      <c r="AA38" s="4" t="s">
        <v>106</v>
      </c>
      <c r="AB38" s="104">
        <v>1096</v>
      </c>
      <c r="AC38" t="s">
        <v>513</v>
      </c>
      <c r="AD38" s="105" t="s">
        <v>478</v>
      </c>
      <c r="AI38" s="4" t="s">
        <v>106</v>
      </c>
      <c r="AJ38" s="104">
        <v>1147</v>
      </c>
      <c r="AK38" t="s">
        <v>567</v>
      </c>
      <c r="AL38" s="105" t="s">
        <v>532</v>
      </c>
    </row>
    <row r="39" spans="1:38" x14ac:dyDescent="0.55000000000000004">
      <c r="A39" s="3" t="s">
        <v>46</v>
      </c>
      <c r="B39" s="4" t="s">
        <v>107</v>
      </c>
      <c r="C39">
        <v>1033</v>
      </c>
      <c r="D39" t="s">
        <v>179</v>
      </c>
      <c r="E39" s="4"/>
      <c r="F39" s="4" t="s">
        <v>107</v>
      </c>
      <c r="G39">
        <v>2033</v>
      </c>
      <c r="H39" t="s">
        <v>323</v>
      </c>
      <c r="J39" s="4" t="s">
        <v>107</v>
      </c>
      <c r="K39">
        <v>7033</v>
      </c>
      <c r="L39" t="s">
        <v>178</v>
      </c>
      <c r="N39" s="4" t="s">
        <v>107</v>
      </c>
      <c r="O39">
        <v>35</v>
      </c>
      <c r="P39" t="s">
        <v>385</v>
      </c>
      <c r="R39" s="4" t="s">
        <v>107</v>
      </c>
      <c r="S39" s="104">
        <v>1046</v>
      </c>
      <c r="T39" t="s">
        <v>449</v>
      </c>
      <c r="U39" s="105" t="s">
        <v>412</v>
      </c>
      <c r="V39" s="106"/>
      <c r="W39" s="108"/>
      <c r="X39" s="107"/>
      <c r="Y39" s="49"/>
      <c r="AA39" s="4" t="s">
        <v>107</v>
      </c>
      <c r="AB39" s="104">
        <v>1097</v>
      </c>
      <c r="AC39" t="s">
        <v>514</v>
      </c>
      <c r="AD39" s="105" t="s">
        <v>478</v>
      </c>
      <c r="AI39" s="4" t="s">
        <v>107</v>
      </c>
      <c r="AJ39" s="104">
        <v>1148</v>
      </c>
      <c r="AK39" t="s">
        <v>568</v>
      </c>
      <c r="AL39" s="105" t="s">
        <v>532</v>
      </c>
    </row>
    <row r="40" spans="1:38" x14ac:dyDescent="0.55000000000000004">
      <c r="A40" s="3" t="s">
        <v>47</v>
      </c>
      <c r="B40" s="4" t="s">
        <v>108</v>
      </c>
      <c r="C40">
        <v>1034</v>
      </c>
      <c r="D40" t="s">
        <v>177</v>
      </c>
      <c r="E40" s="4"/>
      <c r="F40" s="4" t="s">
        <v>108</v>
      </c>
      <c r="G40">
        <v>2034</v>
      </c>
      <c r="H40" t="s">
        <v>324</v>
      </c>
      <c r="J40" s="4" t="s">
        <v>108</v>
      </c>
      <c r="K40">
        <v>7034</v>
      </c>
      <c r="L40" t="s">
        <v>176</v>
      </c>
      <c r="N40" s="4" t="s">
        <v>108</v>
      </c>
      <c r="O40">
        <v>47</v>
      </c>
      <c r="P40" t="s">
        <v>397</v>
      </c>
      <c r="R40" s="4" t="s">
        <v>108</v>
      </c>
      <c r="S40" s="104">
        <v>1047</v>
      </c>
      <c r="T40" t="s">
        <v>450</v>
      </c>
      <c r="U40" s="105" t="s">
        <v>412</v>
      </c>
      <c r="V40" s="106"/>
      <c r="W40" s="108"/>
      <c r="X40" s="107"/>
      <c r="Y40" s="49"/>
      <c r="AA40" s="4" t="s">
        <v>108</v>
      </c>
      <c r="AB40" s="104">
        <v>1098</v>
      </c>
      <c r="AC40" t="s">
        <v>515</v>
      </c>
      <c r="AD40" s="105" t="s">
        <v>478</v>
      </c>
      <c r="AI40" s="4" t="s">
        <v>108</v>
      </c>
      <c r="AJ40" s="104">
        <v>1149</v>
      </c>
      <c r="AK40" t="s">
        <v>569</v>
      </c>
      <c r="AL40" s="105" t="s">
        <v>532</v>
      </c>
    </row>
    <row r="41" spans="1:38" x14ac:dyDescent="0.55000000000000004">
      <c r="A41" s="3" t="s">
        <v>48</v>
      </c>
      <c r="B41" s="4" t="s">
        <v>109</v>
      </c>
      <c r="C41">
        <v>1035</v>
      </c>
      <c r="D41" t="s">
        <v>175</v>
      </c>
      <c r="E41" s="4"/>
      <c r="F41" s="4" t="s">
        <v>109</v>
      </c>
      <c r="G41">
        <v>2035</v>
      </c>
      <c r="H41" t="s">
        <v>325</v>
      </c>
      <c r="J41" s="4" t="s">
        <v>109</v>
      </c>
      <c r="K41">
        <v>7035</v>
      </c>
      <c r="L41" t="s">
        <v>174</v>
      </c>
      <c r="N41" s="4" t="s">
        <v>109</v>
      </c>
      <c r="O41">
        <v>37</v>
      </c>
      <c r="P41" t="s">
        <v>387</v>
      </c>
      <c r="R41" s="4" t="s">
        <v>109</v>
      </c>
      <c r="S41" s="104">
        <v>1048</v>
      </c>
      <c r="T41" t="s">
        <v>451</v>
      </c>
      <c r="U41" s="105" t="s">
        <v>412</v>
      </c>
      <c r="V41" s="106"/>
      <c r="W41" s="108"/>
      <c r="X41" s="107"/>
      <c r="Y41" s="49"/>
      <c r="AA41" s="4" t="s">
        <v>109</v>
      </c>
      <c r="AB41" s="104">
        <v>1099</v>
      </c>
      <c r="AC41" t="s">
        <v>516</v>
      </c>
      <c r="AD41" s="105" t="s">
        <v>478</v>
      </c>
      <c r="AI41" s="4" t="s">
        <v>109</v>
      </c>
      <c r="AJ41" s="104">
        <v>1150</v>
      </c>
      <c r="AK41" t="s">
        <v>570</v>
      </c>
      <c r="AL41" s="105" t="s">
        <v>532</v>
      </c>
    </row>
    <row r="42" spans="1:38" x14ac:dyDescent="0.55000000000000004">
      <c r="A42" s="3" t="s">
        <v>49</v>
      </c>
      <c r="B42" s="4" t="s">
        <v>110</v>
      </c>
      <c r="C42">
        <v>1036</v>
      </c>
      <c r="D42" t="s">
        <v>173</v>
      </c>
      <c r="E42" s="4"/>
      <c r="F42" s="4" t="s">
        <v>110</v>
      </c>
      <c r="G42">
        <v>2036</v>
      </c>
      <c r="H42" t="s">
        <v>326</v>
      </c>
      <c r="J42" s="4" t="s">
        <v>110</v>
      </c>
      <c r="K42">
        <v>7036</v>
      </c>
      <c r="L42" t="s">
        <v>172</v>
      </c>
      <c r="N42" s="4" t="s">
        <v>110</v>
      </c>
      <c r="O42">
        <v>49</v>
      </c>
      <c r="P42" t="s">
        <v>399</v>
      </c>
      <c r="R42" s="4" t="s">
        <v>110</v>
      </c>
      <c r="S42" s="104">
        <v>1049</v>
      </c>
      <c r="T42" t="s">
        <v>452</v>
      </c>
      <c r="U42" s="105" t="s">
        <v>412</v>
      </c>
      <c r="V42" s="106"/>
      <c r="W42" s="108"/>
      <c r="X42" s="107"/>
      <c r="Y42" s="49"/>
      <c r="AA42" s="4" t="s">
        <v>110</v>
      </c>
      <c r="AB42" s="104">
        <v>1100</v>
      </c>
      <c r="AC42" t="s">
        <v>517</v>
      </c>
      <c r="AD42" s="105" t="s">
        <v>478</v>
      </c>
      <c r="AI42" s="4" t="s">
        <v>110</v>
      </c>
      <c r="AJ42" s="104">
        <v>1151</v>
      </c>
      <c r="AK42" t="s">
        <v>571</v>
      </c>
      <c r="AL42" s="105" t="s">
        <v>532</v>
      </c>
    </row>
    <row r="43" spans="1:38" x14ac:dyDescent="0.55000000000000004">
      <c r="A43" s="3" t="s">
        <v>50</v>
      </c>
      <c r="B43" s="4" t="s">
        <v>111</v>
      </c>
      <c r="C43">
        <v>1037</v>
      </c>
      <c r="D43" t="s">
        <v>171</v>
      </c>
      <c r="E43" s="4"/>
      <c r="F43" s="4" t="s">
        <v>111</v>
      </c>
      <c r="G43">
        <v>2037</v>
      </c>
      <c r="H43" t="s">
        <v>327</v>
      </c>
      <c r="J43" s="4" t="s">
        <v>111</v>
      </c>
      <c r="K43">
        <v>7037</v>
      </c>
      <c r="L43" t="s">
        <v>170</v>
      </c>
      <c r="N43" s="4" t="s">
        <v>111</v>
      </c>
      <c r="O43">
        <v>14</v>
      </c>
      <c r="P43" t="s">
        <v>372</v>
      </c>
      <c r="R43" s="4" t="s">
        <v>111</v>
      </c>
      <c r="S43" s="104">
        <v>1050</v>
      </c>
      <c r="T43" t="s">
        <v>453</v>
      </c>
      <c r="U43" s="105" t="s">
        <v>412</v>
      </c>
      <c r="V43" s="106"/>
      <c r="W43" s="108"/>
      <c r="X43" s="107"/>
      <c r="Y43" s="49"/>
      <c r="AA43" s="4" t="s">
        <v>111</v>
      </c>
      <c r="AB43" s="104">
        <v>1101</v>
      </c>
      <c r="AC43" t="s">
        <v>518</v>
      </c>
      <c r="AD43" s="105" t="s">
        <v>478</v>
      </c>
      <c r="AI43" s="4" t="s">
        <v>111</v>
      </c>
      <c r="AJ43" s="104">
        <v>1152</v>
      </c>
      <c r="AK43" t="s">
        <v>572</v>
      </c>
      <c r="AL43" s="105" t="s">
        <v>532</v>
      </c>
    </row>
    <row r="44" spans="1:38" x14ac:dyDescent="0.55000000000000004">
      <c r="A44" s="3" t="s">
        <v>51</v>
      </c>
      <c r="B44" s="4" t="s">
        <v>112</v>
      </c>
      <c r="C44">
        <v>1038</v>
      </c>
      <c r="D44" t="s">
        <v>169</v>
      </c>
      <c r="E44" s="4"/>
      <c r="F44" s="4" t="s">
        <v>112</v>
      </c>
      <c r="G44">
        <v>2038</v>
      </c>
      <c r="H44" t="s">
        <v>328</v>
      </c>
      <c r="J44" s="4" t="s">
        <v>112</v>
      </c>
      <c r="K44">
        <v>7038</v>
      </c>
      <c r="L44" t="s">
        <v>168</v>
      </c>
      <c r="N44" s="4" t="s">
        <v>112</v>
      </c>
      <c r="O44">
        <v>13</v>
      </c>
      <c r="P44" t="s">
        <v>371</v>
      </c>
      <c r="R44" s="4" t="s">
        <v>112</v>
      </c>
      <c r="S44" s="104">
        <v>1051</v>
      </c>
      <c r="T44" t="s">
        <v>454</v>
      </c>
      <c r="U44" s="105" t="s">
        <v>412</v>
      </c>
      <c r="V44" s="106"/>
      <c r="W44" s="108"/>
      <c r="X44" s="107"/>
      <c r="Y44" s="49"/>
      <c r="AA44" s="4" t="s">
        <v>112</v>
      </c>
      <c r="AB44" s="104">
        <v>1102</v>
      </c>
      <c r="AC44" t="s">
        <v>519</v>
      </c>
      <c r="AD44" s="105" t="s">
        <v>478</v>
      </c>
      <c r="AI44" s="4" t="s">
        <v>112</v>
      </c>
      <c r="AJ44" s="104">
        <v>1153</v>
      </c>
      <c r="AK44" t="s">
        <v>573</v>
      </c>
      <c r="AL44" s="105" t="s">
        <v>532</v>
      </c>
    </row>
    <row r="45" spans="1:38" x14ac:dyDescent="0.55000000000000004">
      <c r="A45" s="3" t="s">
        <v>52</v>
      </c>
      <c r="B45" s="4" t="s">
        <v>113</v>
      </c>
      <c r="C45">
        <v>1039</v>
      </c>
      <c r="D45" t="s">
        <v>167</v>
      </c>
      <c r="E45" s="4"/>
      <c r="F45" s="4" t="s">
        <v>113</v>
      </c>
      <c r="G45">
        <v>2039</v>
      </c>
      <c r="H45" t="s">
        <v>329</v>
      </c>
      <c r="J45" s="4" t="s">
        <v>113</v>
      </c>
      <c r="K45">
        <v>7039</v>
      </c>
      <c r="L45" t="s">
        <v>166</v>
      </c>
      <c r="N45" s="4" t="s">
        <v>113</v>
      </c>
      <c r="O45">
        <v>55</v>
      </c>
      <c r="P45" t="s">
        <v>405</v>
      </c>
      <c r="R45" s="4" t="s">
        <v>113</v>
      </c>
      <c r="S45" s="104">
        <v>1052</v>
      </c>
      <c r="T45" t="s">
        <v>455</v>
      </c>
      <c r="U45" s="105" t="s">
        <v>412</v>
      </c>
      <c r="V45" s="106"/>
      <c r="W45" s="108"/>
      <c r="X45" s="107"/>
      <c r="Y45" s="49"/>
      <c r="AA45" s="4" t="s">
        <v>113</v>
      </c>
      <c r="AB45" s="104">
        <v>1103</v>
      </c>
      <c r="AC45" t="s">
        <v>520</v>
      </c>
      <c r="AD45" s="105" t="s">
        <v>478</v>
      </c>
      <c r="AI45" s="4" t="s">
        <v>113</v>
      </c>
      <c r="AJ45" s="104">
        <v>1154</v>
      </c>
      <c r="AK45" t="s">
        <v>574</v>
      </c>
      <c r="AL45" s="105" t="s">
        <v>532</v>
      </c>
    </row>
    <row r="46" spans="1:38" x14ac:dyDescent="0.55000000000000004">
      <c r="A46" s="3" t="s">
        <v>53</v>
      </c>
      <c r="B46" s="4" t="s">
        <v>114</v>
      </c>
      <c r="C46">
        <v>1040</v>
      </c>
      <c r="D46" t="s">
        <v>165</v>
      </c>
      <c r="E46" s="4"/>
      <c r="F46" s="4" t="s">
        <v>114</v>
      </c>
      <c r="G46">
        <v>2040</v>
      </c>
      <c r="H46" t="s">
        <v>330</v>
      </c>
      <c r="J46" s="4" t="s">
        <v>114</v>
      </c>
      <c r="K46">
        <v>7040</v>
      </c>
      <c r="L46" t="s">
        <v>164</v>
      </c>
      <c r="N46" s="4" t="s">
        <v>114</v>
      </c>
      <c r="O46">
        <v>53</v>
      </c>
      <c r="P46" t="s">
        <v>403</v>
      </c>
      <c r="R46" s="4" t="s">
        <v>114</v>
      </c>
      <c r="S46" s="104">
        <v>1053</v>
      </c>
      <c r="T46" t="s">
        <v>456</v>
      </c>
      <c r="U46" s="105" t="s">
        <v>412</v>
      </c>
      <c r="V46" s="106"/>
      <c r="W46" s="108"/>
      <c r="X46" s="107"/>
      <c r="Y46" s="49"/>
      <c r="AA46" s="4" t="s">
        <v>114</v>
      </c>
      <c r="AB46" s="104">
        <v>1104</v>
      </c>
      <c r="AC46" t="s">
        <v>521</v>
      </c>
      <c r="AD46" s="105" t="s">
        <v>478</v>
      </c>
      <c r="AI46" s="4" t="s">
        <v>114</v>
      </c>
      <c r="AJ46" s="104">
        <v>1155</v>
      </c>
      <c r="AK46" t="s">
        <v>575</v>
      </c>
      <c r="AL46" s="105" t="s">
        <v>532</v>
      </c>
    </row>
    <row r="47" spans="1:38" x14ac:dyDescent="0.55000000000000004">
      <c r="A47" s="3" t="s">
        <v>54</v>
      </c>
      <c r="B47" s="4" t="s">
        <v>115</v>
      </c>
      <c r="C47">
        <v>1041</v>
      </c>
      <c r="D47" t="s">
        <v>163</v>
      </c>
      <c r="E47" s="4"/>
      <c r="F47" s="4" t="s">
        <v>115</v>
      </c>
      <c r="G47">
        <v>2041</v>
      </c>
      <c r="H47" t="s">
        <v>331</v>
      </c>
      <c r="J47" s="4" t="s">
        <v>115</v>
      </c>
      <c r="K47">
        <v>7041</v>
      </c>
      <c r="L47" t="s">
        <v>162</v>
      </c>
      <c r="N47" s="4" t="s">
        <v>115</v>
      </c>
      <c r="O47">
        <v>38</v>
      </c>
      <c r="P47" t="s">
        <v>388</v>
      </c>
      <c r="R47" s="4" t="s">
        <v>115</v>
      </c>
      <c r="S47" s="104">
        <v>1054</v>
      </c>
      <c r="T47" t="s">
        <v>457</v>
      </c>
      <c r="U47" s="105" t="s">
        <v>412</v>
      </c>
      <c r="V47" s="106"/>
      <c r="W47" s="108"/>
      <c r="X47" s="107"/>
      <c r="Y47" s="49"/>
      <c r="AA47" s="4" t="s">
        <v>115</v>
      </c>
      <c r="AB47" s="104">
        <v>1105</v>
      </c>
      <c r="AC47" t="s">
        <v>522</v>
      </c>
      <c r="AD47" s="105" t="s">
        <v>478</v>
      </c>
      <c r="AI47" s="4" t="s">
        <v>115</v>
      </c>
      <c r="AJ47" s="104">
        <v>1156</v>
      </c>
      <c r="AK47" t="s">
        <v>576</v>
      </c>
      <c r="AL47" s="105" t="s">
        <v>532</v>
      </c>
    </row>
    <row r="48" spans="1:38" x14ac:dyDescent="0.55000000000000004">
      <c r="A48" s="3" t="s">
        <v>55</v>
      </c>
      <c r="B48" s="4" t="s">
        <v>116</v>
      </c>
      <c r="C48">
        <v>1042</v>
      </c>
      <c r="D48" t="s">
        <v>161</v>
      </c>
      <c r="E48" s="4"/>
      <c r="F48" s="4" t="s">
        <v>116</v>
      </c>
      <c r="G48">
        <v>2042</v>
      </c>
      <c r="H48" t="s">
        <v>332</v>
      </c>
      <c r="J48" s="4" t="s">
        <v>116</v>
      </c>
      <c r="K48">
        <v>7042</v>
      </c>
      <c r="L48" t="s">
        <v>160</v>
      </c>
      <c r="N48" s="4" t="s">
        <v>116</v>
      </c>
      <c r="O48">
        <v>17</v>
      </c>
      <c r="P48" t="s">
        <v>375</v>
      </c>
      <c r="R48" s="4" t="s">
        <v>116</v>
      </c>
      <c r="S48" s="104">
        <v>1055</v>
      </c>
      <c r="T48" t="s">
        <v>458</v>
      </c>
      <c r="U48" s="105" t="s">
        <v>412</v>
      </c>
      <c r="V48" s="106"/>
      <c r="W48" s="108"/>
      <c r="X48" s="107"/>
      <c r="Y48" s="49"/>
      <c r="AA48" s="4" t="s">
        <v>116</v>
      </c>
      <c r="AB48" s="104">
        <v>1106</v>
      </c>
      <c r="AC48" t="s">
        <v>523</v>
      </c>
      <c r="AD48" s="105" t="s">
        <v>478</v>
      </c>
      <c r="AI48" s="4" t="s">
        <v>116</v>
      </c>
      <c r="AJ48" s="104">
        <v>1157</v>
      </c>
      <c r="AK48" t="s">
        <v>577</v>
      </c>
      <c r="AL48" s="105" t="s">
        <v>532</v>
      </c>
    </row>
    <row r="49" spans="1:38" x14ac:dyDescent="0.55000000000000004">
      <c r="A49" s="3" t="s">
        <v>56</v>
      </c>
      <c r="B49" s="4" t="s">
        <v>117</v>
      </c>
      <c r="C49">
        <v>1043</v>
      </c>
      <c r="D49" t="s">
        <v>159</v>
      </c>
      <c r="E49" s="4"/>
      <c r="F49" s="4" t="s">
        <v>117</v>
      </c>
      <c r="G49">
        <v>2043</v>
      </c>
      <c r="H49" t="s">
        <v>333</v>
      </c>
      <c r="J49" s="4" t="s">
        <v>117</v>
      </c>
      <c r="K49">
        <v>7043</v>
      </c>
      <c r="L49" t="s">
        <v>158</v>
      </c>
      <c r="N49" s="4" t="s">
        <v>117</v>
      </c>
      <c r="O49">
        <v>56</v>
      </c>
      <c r="P49" t="s">
        <v>406</v>
      </c>
      <c r="R49" s="4" t="s">
        <v>117</v>
      </c>
      <c r="S49" s="104">
        <v>1056</v>
      </c>
      <c r="T49" t="s">
        <v>459</v>
      </c>
      <c r="U49" s="105" t="s">
        <v>412</v>
      </c>
      <c r="V49" s="106"/>
      <c r="W49" s="108"/>
      <c r="X49" s="107"/>
      <c r="Y49" s="49"/>
      <c r="AA49" s="4" t="s">
        <v>117</v>
      </c>
      <c r="AB49" s="104">
        <v>1107</v>
      </c>
      <c r="AC49" t="s">
        <v>524</v>
      </c>
      <c r="AD49" s="105" t="s">
        <v>478</v>
      </c>
      <c r="AI49" s="4" t="s">
        <v>117</v>
      </c>
      <c r="AJ49" s="104">
        <v>1158</v>
      </c>
      <c r="AK49" t="s">
        <v>578</v>
      </c>
      <c r="AL49" s="105" t="s">
        <v>532</v>
      </c>
    </row>
    <row r="50" spans="1:38" x14ac:dyDescent="0.55000000000000004">
      <c r="A50" s="3" t="s">
        <v>57</v>
      </c>
      <c r="B50" s="4" t="s">
        <v>118</v>
      </c>
      <c r="C50">
        <v>1044</v>
      </c>
      <c r="D50" t="s">
        <v>157</v>
      </c>
      <c r="E50" s="4"/>
      <c r="F50" s="4" t="s">
        <v>118</v>
      </c>
      <c r="G50">
        <v>2044</v>
      </c>
      <c r="H50" t="s">
        <v>334</v>
      </c>
      <c r="J50" s="4" t="s">
        <v>118</v>
      </c>
      <c r="K50">
        <v>7044</v>
      </c>
      <c r="L50" t="s">
        <v>156</v>
      </c>
      <c r="N50" s="4" t="s">
        <v>118</v>
      </c>
      <c r="O50">
        <v>54</v>
      </c>
      <c r="P50" t="s">
        <v>404</v>
      </c>
      <c r="R50" s="4" t="s">
        <v>118</v>
      </c>
      <c r="S50" s="104">
        <v>1057</v>
      </c>
      <c r="T50" t="s">
        <v>460</v>
      </c>
      <c r="U50" s="105" t="s">
        <v>412</v>
      </c>
      <c r="V50" s="106"/>
      <c r="W50" s="108"/>
      <c r="X50" s="107"/>
      <c r="Y50" s="49"/>
      <c r="AA50" s="4" t="s">
        <v>118</v>
      </c>
      <c r="AB50" s="104">
        <v>1108</v>
      </c>
      <c r="AC50" t="s">
        <v>525</v>
      </c>
      <c r="AD50" s="105" t="s">
        <v>478</v>
      </c>
      <c r="AI50" s="4" t="s">
        <v>118</v>
      </c>
      <c r="AJ50" s="104">
        <v>1159</v>
      </c>
      <c r="AK50" t="s">
        <v>579</v>
      </c>
      <c r="AL50" s="105" t="s">
        <v>532</v>
      </c>
    </row>
    <row r="51" spans="1:38" x14ac:dyDescent="0.55000000000000004">
      <c r="A51" s="3" t="s">
        <v>58</v>
      </c>
      <c r="B51" s="4" t="s">
        <v>119</v>
      </c>
      <c r="C51">
        <v>1045</v>
      </c>
      <c r="D51" t="s">
        <v>155</v>
      </c>
      <c r="E51" s="4"/>
      <c r="F51" s="4" t="s">
        <v>119</v>
      </c>
      <c r="G51">
        <v>2045</v>
      </c>
      <c r="H51" t="s">
        <v>335</v>
      </c>
      <c r="J51" s="4" t="s">
        <v>119</v>
      </c>
      <c r="K51">
        <v>7045</v>
      </c>
      <c r="L51" t="s">
        <v>154</v>
      </c>
      <c r="N51" s="4" t="s">
        <v>119</v>
      </c>
      <c r="O51">
        <v>52</v>
      </c>
      <c r="P51" t="s">
        <v>402</v>
      </c>
      <c r="R51" s="4" t="s">
        <v>119</v>
      </c>
      <c r="S51" s="104">
        <v>1058</v>
      </c>
      <c r="T51" t="s">
        <v>461</v>
      </c>
      <c r="U51" s="105" t="s">
        <v>412</v>
      </c>
      <c r="V51" s="106"/>
      <c r="W51" s="108"/>
      <c r="X51" s="107"/>
      <c r="Y51" s="49"/>
      <c r="AA51" s="4" t="s">
        <v>119</v>
      </c>
      <c r="AB51" s="104">
        <v>1109</v>
      </c>
      <c r="AC51" t="s">
        <v>526</v>
      </c>
      <c r="AD51" s="105" t="s">
        <v>478</v>
      </c>
      <c r="AI51" s="4" t="s">
        <v>119</v>
      </c>
      <c r="AJ51" s="104">
        <v>1160</v>
      </c>
      <c r="AK51" t="s">
        <v>580</v>
      </c>
      <c r="AL51" s="105" t="s">
        <v>532</v>
      </c>
    </row>
    <row r="52" spans="1:38" x14ac:dyDescent="0.55000000000000004">
      <c r="A52" s="3" t="s">
        <v>59</v>
      </c>
      <c r="B52" s="4" t="s">
        <v>120</v>
      </c>
      <c r="C52">
        <v>1046</v>
      </c>
      <c r="D52" t="s">
        <v>153</v>
      </c>
      <c r="E52" s="4"/>
      <c r="F52" s="4" t="s">
        <v>120</v>
      </c>
      <c r="G52">
        <v>2046</v>
      </c>
      <c r="H52" t="s">
        <v>336</v>
      </c>
      <c r="J52" s="4" t="s">
        <v>120</v>
      </c>
      <c r="K52">
        <v>7046</v>
      </c>
      <c r="L52" t="s">
        <v>152</v>
      </c>
      <c r="N52" s="4" t="s">
        <v>120</v>
      </c>
      <c r="O52">
        <v>9</v>
      </c>
      <c r="P52" t="s">
        <v>367</v>
      </c>
      <c r="R52" s="4" t="s">
        <v>120</v>
      </c>
      <c r="S52" s="104">
        <v>1059</v>
      </c>
      <c r="T52" t="s">
        <v>462</v>
      </c>
      <c r="U52" s="105" t="s">
        <v>412</v>
      </c>
      <c r="V52" s="106"/>
      <c r="W52" s="108"/>
      <c r="X52" s="107"/>
      <c r="Y52" s="49"/>
      <c r="AA52" s="4" t="s">
        <v>120</v>
      </c>
      <c r="AB52" s="104">
        <v>1110</v>
      </c>
      <c r="AC52" t="s">
        <v>527</v>
      </c>
      <c r="AD52" s="105" t="s">
        <v>478</v>
      </c>
      <c r="AI52" s="4" t="s">
        <v>120</v>
      </c>
      <c r="AJ52" s="104">
        <v>1161</v>
      </c>
      <c r="AK52" t="s">
        <v>581</v>
      </c>
      <c r="AL52" s="105" t="s">
        <v>532</v>
      </c>
    </row>
    <row r="53" spans="1:38" x14ac:dyDescent="0.55000000000000004">
      <c r="A53" s="3" t="s">
        <v>60</v>
      </c>
      <c r="B53" s="4" t="s">
        <v>121</v>
      </c>
      <c r="C53">
        <v>1047</v>
      </c>
      <c r="D53" t="s">
        <v>151</v>
      </c>
      <c r="E53" s="4"/>
      <c r="F53" s="4" t="s">
        <v>121</v>
      </c>
      <c r="G53">
        <v>2047</v>
      </c>
      <c r="H53" t="s">
        <v>337</v>
      </c>
      <c r="J53" s="4" t="s">
        <v>121</v>
      </c>
      <c r="K53">
        <v>7047</v>
      </c>
      <c r="L53" t="s">
        <v>150</v>
      </c>
      <c r="N53" s="4" t="s">
        <v>121</v>
      </c>
      <c r="O53">
        <v>11</v>
      </c>
      <c r="P53" t="s">
        <v>369</v>
      </c>
      <c r="R53" s="4" t="s">
        <v>121</v>
      </c>
      <c r="S53" s="104">
        <v>1060</v>
      </c>
      <c r="T53" t="s">
        <v>463</v>
      </c>
      <c r="U53" s="105" t="s">
        <v>412</v>
      </c>
      <c r="V53" s="106"/>
      <c r="W53" s="108"/>
      <c r="X53" s="107"/>
      <c r="Y53" s="49"/>
      <c r="AA53" s="4" t="s">
        <v>121</v>
      </c>
      <c r="AB53" s="104">
        <v>1111</v>
      </c>
      <c r="AC53" t="s">
        <v>528</v>
      </c>
      <c r="AD53" s="105" t="s">
        <v>478</v>
      </c>
      <c r="AI53" s="4" t="s">
        <v>121</v>
      </c>
      <c r="AJ53" s="104">
        <v>1162</v>
      </c>
      <c r="AK53" t="s">
        <v>582</v>
      </c>
      <c r="AL53" s="105" t="s">
        <v>532</v>
      </c>
    </row>
    <row r="54" spans="1:38" x14ac:dyDescent="0.55000000000000004">
      <c r="A54" s="3" t="s">
        <v>61</v>
      </c>
      <c r="B54" s="4" t="s">
        <v>122</v>
      </c>
      <c r="C54">
        <v>1083</v>
      </c>
      <c r="D54" t="s">
        <v>149</v>
      </c>
      <c r="E54" s="4"/>
      <c r="F54" s="4" t="s">
        <v>122</v>
      </c>
      <c r="G54">
        <v>2083</v>
      </c>
      <c r="H54" t="s">
        <v>338</v>
      </c>
      <c r="J54" s="4" t="s">
        <v>122</v>
      </c>
      <c r="K54">
        <v>7083</v>
      </c>
      <c r="L54" t="s">
        <v>148</v>
      </c>
      <c r="N54" s="4" t="s">
        <v>122</v>
      </c>
      <c r="O54">
        <v>64</v>
      </c>
      <c r="P54" t="s">
        <v>351</v>
      </c>
      <c r="R54" s="4" t="s">
        <v>122</v>
      </c>
      <c r="S54">
        <v>64</v>
      </c>
      <c r="T54" t="s">
        <v>351</v>
      </c>
      <c r="AA54" s="4" t="s">
        <v>122</v>
      </c>
      <c r="AB54">
        <v>64</v>
      </c>
      <c r="AC54" t="s">
        <v>351</v>
      </c>
      <c r="AI54" s="4" t="s">
        <v>122</v>
      </c>
      <c r="AJ54">
        <v>64</v>
      </c>
      <c r="AK54" t="s">
        <v>351</v>
      </c>
    </row>
    <row r="55" spans="1:38" x14ac:dyDescent="0.55000000000000004">
      <c r="A55" s="3" t="s">
        <v>62</v>
      </c>
      <c r="B55" s="4" t="s">
        <v>123</v>
      </c>
      <c r="C55">
        <v>1048</v>
      </c>
      <c r="D55" t="s">
        <v>147</v>
      </c>
      <c r="E55" s="4"/>
      <c r="F55" s="4" t="s">
        <v>123</v>
      </c>
      <c r="G55">
        <v>2048</v>
      </c>
      <c r="H55" t="s">
        <v>339</v>
      </c>
      <c r="J55" s="4" t="s">
        <v>123</v>
      </c>
      <c r="K55">
        <v>7048</v>
      </c>
      <c r="L55" t="s">
        <v>146</v>
      </c>
      <c r="N55" s="4" t="s">
        <v>123</v>
      </c>
      <c r="O55">
        <v>67</v>
      </c>
      <c r="P55" t="s">
        <v>408</v>
      </c>
      <c r="R55" s="4" t="s">
        <v>123</v>
      </c>
      <c r="S55">
        <v>67</v>
      </c>
      <c r="T55" t="s">
        <v>408</v>
      </c>
      <c r="AA55" s="4" t="s">
        <v>123</v>
      </c>
      <c r="AB55">
        <v>67</v>
      </c>
      <c r="AC55" t="s">
        <v>408</v>
      </c>
      <c r="AI55" s="4" t="s">
        <v>123</v>
      </c>
      <c r="AJ55">
        <v>67</v>
      </c>
      <c r="AK55" t="s">
        <v>408</v>
      </c>
    </row>
    <row r="56" spans="1:38" x14ac:dyDescent="0.55000000000000004">
      <c r="A56" s="3" t="s">
        <v>63</v>
      </c>
      <c r="B56" s="4" t="s">
        <v>124</v>
      </c>
      <c r="C56">
        <v>1049</v>
      </c>
      <c r="D56" t="s">
        <v>145</v>
      </c>
      <c r="E56" s="4"/>
      <c r="F56" s="4" t="s">
        <v>124</v>
      </c>
      <c r="G56">
        <v>2049</v>
      </c>
      <c r="H56" t="s">
        <v>340</v>
      </c>
      <c r="J56" s="4" t="s">
        <v>124</v>
      </c>
      <c r="K56">
        <v>7049</v>
      </c>
      <c r="L56" t="s">
        <v>144</v>
      </c>
      <c r="N56" s="4" t="s">
        <v>124</v>
      </c>
      <c r="O56">
        <v>66</v>
      </c>
      <c r="P56" t="s">
        <v>353</v>
      </c>
      <c r="R56" s="4" t="s">
        <v>124</v>
      </c>
      <c r="S56">
        <v>66</v>
      </c>
      <c r="T56" t="s">
        <v>353</v>
      </c>
      <c r="AA56" s="4" t="s">
        <v>124</v>
      </c>
      <c r="AB56">
        <v>66</v>
      </c>
      <c r="AC56" t="s">
        <v>353</v>
      </c>
      <c r="AI56" s="4" t="s">
        <v>124</v>
      </c>
      <c r="AJ56">
        <v>66</v>
      </c>
      <c r="AK56" t="s">
        <v>353</v>
      </c>
    </row>
    <row r="57" spans="1:38" x14ac:dyDescent="0.55000000000000004">
      <c r="A57" s="3" t="s">
        <v>64</v>
      </c>
      <c r="B57" s="4" t="s">
        <v>125</v>
      </c>
      <c r="C57">
        <v>1050</v>
      </c>
      <c r="D57" t="s">
        <v>143</v>
      </c>
      <c r="E57" s="4"/>
      <c r="F57" s="4" t="s">
        <v>125</v>
      </c>
      <c r="G57">
        <v>2050</v>
      </c>
      <c r="H57" t="s">
        <v>341</v>
      </c>
      <c r="J57" s="4" t="s">
        <v>125</v>
      </c>
      <c r="K57">
        <v>7050</v>
      </c>
      <c r="L57" t="s">
        <v>142</v>
      </c>
      <c r="N57" s="4" t="s">
        <v>125</v>
      </c>
      <c r="O57">
        <v>69</v>
      </c>
      <c r="P57" t="s">
        <v>355</v>
      </c>
      <c r="R57" s="4" t="s">
        <v>125</v>
      </c>
      <c r="S57">
        <v>69</v>
      </c>
      <c r="T57" t="s">
        <v>355</v>
      </c>
      <c r="AA57" s="4" t="s">
        <v>125</v>
      </c>
      <c r="AB57">
        <v>69</v>
      </c>
      <c r="AC57" t="s">
        <v>355</v>
      </c>
      <c r="AI57" s="4" t="s">
        <v>125</v>
      </c>
      <c r="AJ57">
        <v>69</v>
      </c>
      <c r="AK57" t="s">
        <v>355</v>
      </c>
    </row>
    <row r="58" spans="1:38" x14ac:dyDescent="0.55000000000000004">
      <c r="A58" s="3" t="s">
        <v>65</v>
      </c>
      <c r="B58" s="4" t="s">
        <v>126</v>
      </c>
      <c r="C58">
        <v>1051</v>
      </c>
      <c r="D58" t="s">
        <v>141</v>
      </c>
      <c r="E58" s="4"/>
      <c r="F58" s="4" t="s">
        <v>126</v>
      </c>
      <c r="G58">
        <v>2051</v>
      </c>
      <c r="H58" t="s">
        <v>342</v>
      </c>
      <c r="J58" s="4" t="s">
        <v>126</v>
      </c>
      <c r="K58">
        <v>7051</v>
      </c>
      <c r="L58" t="s">
        <v>140</v>
      </c>
      <c r="N58" s="4" t="s">
        <v>126</v>
      </c>
      <c r="O58">
        <v>65</v>
      </c>
      <c r="P58" t="s">
        <v>352</v>
      </c>
      <c r="R58" s="4" t="s">
        <v>126</v>
      </c>
      <c r="S58">
        <v>65</v>
      </c>
      <c r="T58" t="s">
        <v>352</v>
      </c>
      <c r="AA58" s="4" t="s">
        <v>126</v>
      </c>
      <c r="AB58">
        <v>65</v>
      </c>
      <c r="AC58" t="s">
        <v>352</v>
      </c>
      <c r="AI58" s="4" t="s">
        <v>126</v>
      </c>
      <c r="AJ58">
        <v>65</v>
      </c>
      <c r="AK58" t="s">
        <v>352</v>
      </c>
    </row>
    <row r="59" spans="1:38" x14ac:dyDescent="0.55000000000000004">
      <c r="A59" s="3" t="s">
        <v>66</v>
      </c>
      <c r="B59" s="4" t="s">
        <v>127</v>
      </c>
      <c r="C59">
        <v>1052</v>
      </c>
      <c r="D59" t="s">
        <v>139</v>
      </c>
      <c r="E59" s="4"/>
      <c r="F59" s="4" t="s">
        <v>127</v>
      </c>
      <c r="G59">
        <v>2052</v>
      </c>
      <c r="H59" t="s">
        <v>343</v>
      </c>
      <c r="J59" s="4" t="s">
        <v>127</v>
      </c>
      <c r="K59">
        <v>7052</v>
      </c>
      <c r="L59" t="s">
        <v>138</v>
      </c>
      <c r="N59" s="4" t="s">
        <v>127</v>
      </c>
      <c r="O59">
        <v>68</v>
      </c>
      <c r="P59" t="s">
        <v>354</v>
      </c>
      <c r="R59" s="4" t="s">
        <v>127</v>
      </c>
      <c r="S59">
        <v>68</v>
      </c>
      <c r="T59" t="s">
        <v>354</v>
      </c>
      <c r="AA59" s="4" t="s">
        <v>127</v>
      </c>
      <c r="AB59">
        <v>68</v>
      </c>
      <c r="AC59" t="s">
        <v>354</v>
      </c>
      <c r="AI59" s="4" t="s">
        <v>127</v>
      </c>
      <c r="AJ59">
        <v>68</v>
      </c>
      <c r="AK59" t="s">
        <v>354</v>
      </c>
    </row>
    <row r="60" spans="1:38" x14ac:dyDescent="0.55000000000000004">
      <c r="A60" s="3" t="s">
        <v>67</v>
      </c>
      <c r="B60" s="4" t="s">
        <v>128</v>
      </c>
      <c r="C60">
        <v>1053</v>
      </c>
      <c r="D60" t="s">
        <v>137</v>
      </c>
      <c r="E60" s="4"/>
      <c r="F60" s="4" t="s">
        <v>128</v>
      </c>
      <c r="G60">
        <v>2053</v>
      </c>
      <c r="H60" t="s">
        <v>344</v>
      </c>
      <c r="J60" s="4" t="s">
        <v>128</v>
      </c>
      <c r="K60">
        <v>7053</v>
      </c>
      <c r="L60" t="s">
        <v>136</v>
      </c>
      <c r="N60" s="4" t="s">
        <v>128</v>
      </c>
      <c r="O60">
        <v>70</v>
      </c>
      <c r="P60" t="s">
        <v>356</v>
      </c>
      <c r="R60" s="4" t="s">
        <v>128</v>
      </c>
      <c r="S60">
        <v>70</v>
      </c>
      <c r="T60" t="s">
        <v>356</v>
      </c>
      <c r="AA60" s="4" t="s">
        <v>128</v>
      </c>
      <c r="AB60">
        <v>70</v>
      </c>
      <c r="AC60" t="s">
        <v>356</v>
      </c>
      <c r="AI60" s="4" t="s">
        <v>128</v>
      </c>
      <c r="AJ60">
        <v>70</v>
      </c>
      <c r="AK60" t="s">
        <v>356</v>
      </c>
    </row>
    <row r="61" spans="1:38" x14ac:dyDescent="0.55000000000000004">
      <c r="A61" s="6">
        <v>71</v>
      </c>
      <c r="B61" s="5" t="s">
        <v>129</v>
      </c>
      <c r="F61" s="5" t="s">
        <v>129</v>
      </c>
      <c r="J61" s="5" t="s">
        <v>129</v>
      </c>
      <c r="N61" s="5" t="s">
        <v>129</v>
      </c>
      <c r="O61">
        <v>71</v>
      </c>
      <c r="P61" t="s">
        <v>357</v>
      </c>
      <c r="R61" s="5" t="s">
        <v>129</v>
      </c>
      <c r="S61">
        <v>71</v>
      </c>
      <c r="T61" t="s">
        <v>357</v>
      </c>
      <c r="AA61" s="5" t="s">
        <v>129</v>
      </c>
      <c r="AB61">
        <v>71</v>
      </c>
      <c r="AC61" t="s">
        <v>357</v>
      </c>
      <c r="AI61" s="5" t="s">
        <v>129</v>
      </c>
      <c r="AJ61">
        <v>71</v>
      </c>
      <c r="AK61" t="s">
        <v>357</v>
      </c>
    </row>
    <row r="62" spans="1:38" x14ac:dyDescent="0.55000000000000004">
      <c r="A62" s="6">
        <v>72</v>
      </c>
      <c r="B62" s="5" t="s">
        <v>130</v>
      </c>
      <c r="F62" s="5" t="s">
        <v>130</v>
      </c>
      <c r="J62" s="5" t="s">
        <v>130</v>
      </c>
      <c r="N62" s="5" t="s">
        <v>130</v>
      </c>
      <c r="O62">
        <v>72</v>
      </c>
      <c r="P62" t="s">
        <v>358</v>
      </c>
      <c r="R62" s="5" t="s">
        <v>130</v>
      </c>
      <c r="S62">
        <v>72</v>
      </c>
      <c r="T62" t="s">
        <v>358</v>
      </c>
      <c r="AA62" s="5" t="s">
        <v>130</v>
      </c>
      <c r="AB62">
        <v>72</v>
      </c>
      <c r="AC62" t="s">
        <v>358</v>
      </c>
      <c r="AI62" s="5" t="s">
        <v>130</v>
      </c>
      <c r="AJ62">
        <v>72</v>
      </c>
      <c r="AK62" t="s">
        <v>358</v>
      </c>
    </row>
    <row r="63" spans="1:38" x14ac:dyDescent="0.55000000000000004">
      <c r="A63" s="6">
        <v>73</v>
      </c>
      <c r="B63" s="5" t="s">
        <v>131</v>
      </c>
      <c r="F63" s="5" t="s">
        <v>131</v>
      </c>
      <c r="J63" s="5" t="s">
        <v>131</v>
      </c>
      <c r="N63" s="5" t="s">
        <v>131</v>
      </c>
      <c r="O63">
        <v>73</v>
      </c>
      <c r="P63" t="s">
        <v>359</v>
      </c>
      <c r="R63" s="5" t="s">
        <v>131</v>
      </c>
      <c r="S63">
        <v>73</v>
      </c>
      <c r="T63" t="s">
        <v>359</v>
      </c>
      <c r="AA63" s="5" t="s">
        <v>131</v>
      </c>
      <c r="AB63">
        <v>73</v>
      </c>
      <c r="AC63" t="s">
        <v>359</v>
      </c>
      <c r="AI63" s="5" t="s">
        <v>131</v>
      </c>
      <c r="AJ63">
        <v>73</v>
      </c>
      <c r="AK63" t="s">
        <v>359</v>
      </c>
    </row>
    <row r="64" spans="1:38" x14ac:dyDescent="0.55000000000000004">
      <c r="A64" s="6">
        <v>74</v>
      </c>
      <c r="B64" s="5" t="s">
        <v>132</v>
      </c>
      <c r="F64" s="5" t="s">
        <v>132</v>
      </c>
      <c r="J64" s="5" t="s">
        <v>132</v>
      </c>
      <c r="N64" s="5" t="s">
        <v>132</v>
      </c>
      <c r="O64">
        <v>74</v>
      </c>
      <c r="P64" t="s">
        <v>409</v>
      </c>
      <c r="R64" s="5" t="s">
        <v>132</v>
      </c>
      <c r="S64">
        <v>74</v>
      </c>
      <c r="T64" t="s">
        <v>409</v>
      </c>
      <c r="AA64" s="5" t="s">
        <v>132</v>
      </c>
      <c r="AB64">
        <v>74</v>
      </c>
      <c r="AC64" t="s">
        <v>409</v>
      </c>
      <c r="AI64" s="5" t="s">
        <v>132</v>
      </c>
      <c r="AJ64">
        <v>74</v>
      </c>
      <c r="AK64" t="s">
        <v>409</v>
      </c>
    </row>
    <row r="65" spans="1:37" x14ac:dyDescent="0.55000000000000004">
      <c r="A65" s="6">
        <v>75</v>
      </c>
      <c r="B65" s="5" t="s">
        <v>133</v>
      </c>
      <c r="F65" s="5" t="s">
        <v>133</v>
      </c>
      <c r="J65" s="5" t="s">
        <v>133</v>
      </c>
      <c r="N65" s="5" t="s">
        <v>133</v>
      </c>
      <c r="O65">
        <v>75</v>
      </c>
      <c r="P65" t="s">
        <v>360</v>
      </c>
      <c r="R65" s="5" t="s">
        <v>133</v>
      </c>
      <c r="S65">
        <v>75</v>
      </c>
      <c r="T65" t="s">
        <v>360</v>
      </c>
      <c r="AA65" s="5" t="s">
        <v>133</v>
      </c>
      <c r="AB65">
        <v>75</v>
      </c>
      <c r="AC65" t="s">
        <v>360</v>
      </c>
      <c r="AI65" s="5" t="s">
        <v>133</v>
      </c>
      <c r="AJ65">
        <v>75</v>
      </c>
      <c r="AK65" t="s">
        <v>360</v>
      </c>
    </row>
    <row r="66" spans="1:37" x14ac:dyDescent="0.55000000000000004">
      <c r="A66" s="6">
        <v>76</v>
      </c>
      <c r="B66" s="5" t="s">
        <v>134</v>
      </c>
      <c r="F66" s="5" t="s">
        <v>134</v>
      </c>
      <c r="J66" s="5" t="s">
        <v>134</v>
      </c>
      <c r="N66" s="5" t="s">
        <v>134</v>
      </c>
      <c r="O66">
        <v>76</v>
      </c>
      <c r="P66" t="s">
        <v>361</v>
      </c>
      <c r="R66" s="5" t="s">
        <v>134</v>
      </c>
      <c r="S66">
        <v>76</v>
      </c>
      <c r="T66" t="s">
        <v>361</v>
      </c>
      <c r="AA66" s="5" t="s">
        <v>134</v>
      </c>
      <c r="AB66">
        <v>76</v>
      </c>
      <c r="AC66" t="s">
        <v>361</v>
      </c>
      <c r="AI66" s="5" t="s">
        <v>134</v>
      </c>
      <c r="AJ66">
        <v>76</v>
      </c>
      <c r="AK66" t="s">
        <v>361</v>
      </c>
    </row>
    <row r="67" spans="1:37" x14ac:dyDescent="0.55000000000000004">
      <c r="A67" s="6">
        <v>77</v>
      </c>
      <c r="B67" s="5" t="s">
        <v>135</v>
      </c>
      <c r="F67" s="5" t="s">
        <v>135</v>
      </c>
      <c r="J67" s="5" t="s">
        <v>135</v>
      </c>
      <c r="N67" s="5" t="s">
        <v>135</v>
      </c>
      <c r="O67">
        <v>77</v>
      </c>
      <c r="P67" t="s">
        <v>362</v>
      </c>
      <c r="R67" s="5" t="s">
        <v>135</v>
      </c>
      <c r="S67">
        <v>77</v>
      </c>
      <c r="T67" t="s">
        <v>362</v>
      </c>
      <c r="AA67" s="5" t="s">
        <v>135</v>
      </c>
      <c r="AB67">
        <v>77</v>
      </c>
      <c r="AC67" t="s">
        <v>362</v>
      </c>
      <c r="AI67" s="5" t="s">
        <v>135</v>
      </c>
      <c r="AJ67">
        <v>77</v>
      </c>
      <c r="AK67" t="s">
        <v>362</v>
      </c>
    </row>
  </sheetData>
  <mergeCells count="3">
    <mergeCell ref="AA1:AG1"/>
    <mergeCell ref="R1:Y1"/>
    <mergeCell ref="AI1:AO1"/>
  </mergeCells>
  <phoneticPr fontId="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F450EDF2771824E9A8504326F15BA19" ma:contentTypeVersion="10" ma:contentTypeDescription="新しいドキュメントを作成します。" ma:contentTypeScope="" ma:versionID="862b74c4a7ff183e8354828c9e342ccf">
  <xsd:schema xmlns:xsd="http://www.w3.org/2001/XMLSchema" xmlns:xs="http://www.w3.org/2001/XMLSchema" xmlns:p="http://schemas.microsoft.com/office/2006/metadata/properties" xmlns:ns2="2de3eff9-caa9-4ca7-b25e-2e967ab513aa" xmlns:ns3="e524cb58-022d-4d8d-8e26-2cf6813bc3e9" targetNamespace="http://schemas.microsoft.com/office/2006/metadata/properties" ma:root="true" ma:fieldsID="ad4f4934208dce0b592598ac96acd626" ns2:_="" ns3:_="">
    <xsd:import namespace="2de3eff9-caa9-4ca7-b25e-2e967ab513aa"/>
    <xsd:import namespace="e524cb58-022d-4d8d-8e26-2cf6813bc3e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e3eff9-caa9-4ca7-b25e-2e967ab513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524cb58-022d-4d8d-8e26-2cf6813bc3e9" elementFormDefault="qualified">
    <xsd:import namespace="http://schemas.microsoft.com/office/2006/documentManagement/types"/>
    <xsd:import namespace="http://schemas.microsoft.com/office/infopath/2007/PartnerControls"/>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6C78F7-0677-44F9-8B7B-85FAF752A7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e3eff9-caa9-4ca7-b25e-2e967ab513aa"/>
    <ds:schemaRef ds:uri="e524cb58-022d-4d8d-8e26-2cf6813bc3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E664A27-AFB1-41E5-A7D3-B59A60BA7D1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90F8A7A-630C-4AAC-A2CD-7DC02B4D42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vt:i4>
      </vt:variant>
    </vt:vector>
  </HeadingPairs>
  <TitlesOfParts>
    <vt:vector size="10" baseType="lpstr">
      <vt:lpstr>発注書</vt:lpstr>
      <vt:lpstr>防水</vt:lpstr>
      <vt:lpstr>ノンアイロン</vt:lpstr>
      <vt:lpstr>オリジナルW</vt:lpstr>
      <vt:lpstr>for先生</vt:lpstr>
      <vt:lpstr>ポケットT</vt:lpstr>
      <vt:lpstr>ハンカチT</vt:lpstr>
      <vt:lpstr>ループT</vt:lpstr>
      <vt:lpstr>商品マスタ</vt:lpstr>
      <vt:lpstr>個人マーク</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minoda</dc:creator>
  <cp:lastModifiedBy>EMB 事業部</cp:lastModifiedBy>
  <dcterms:created xsi:type="dcterms:W3CDTF">2021-01-15T06:02:51Z</dcterms:created>
  <dcterms:modified xsi:type="dcterms:W3CDTF">2021-05-12T06:21:02Z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0x010100CF450EDF2771824E9A8504326F15BA19</vt:lpwstr>
  </property>
</Properties>
</file>